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130"/>
  <workbookPr/>
  <mc:AlternateContent xmlns:mc="http://schemas.openxmlformats.org/markup-compatibility/2006">
    <mc:Choice Requires="x15">
      <x15ac:absPath xmlns:x15ac="http://schemas.microsoft.com/office/spreadsheetml/2010/11/ac" url="C:\Users\mypc\Desktop\Trial Downloads - Prime\"/>
    </mc:Choice>
  </mc:AlternateContent>
  <xr:revisionPtr revIDLastSave="0" documentId="13_ncr:1_{1F0227FA-D766-42C5-82FF-5BA9BDF97288}" xr6:coauthVersionLast="45" xr6:coauthVersionMax="45" xr10:uidLastSave="{00000000-0000-0000-0000-000000000000}"/>
  <workbookProtection workbookAlgorithmName="SHA-512" workbookHashValue="O9XbAPaFLbPjWoMa2V8nvgHzh1PAY9Erzgatc3mPbNbMpm9xXxDTlUVefOFWsC433Un2F7sbv1rAeHZX6q+ggw==" workbookSaltValue="bhpfOc/7Gv57ai4bgv8O2g==" workbookSpinCount="100000" lockStructure="1"/>
  <bookViews>
    <workbookView xWindow="-120" yWindow="-120" windowWidth="20730" windowHeight="11160" tabRatio="817" xr2:uid="{00000000-000D-0000-FFFF-FFFF00000000}"/>
  </bookViews>
  <sheets>
    <sheet name="Intro &amp; Event Setup" sheetId="1" r:id="rId1"/>
    <sheet name="Stock Details" sheetId="2" r:id="rId2"/>
    <sheet name="Stock Takes" sheetId="4" r:id="rId3"/>
    <sheet name="Required Stock Report" sheetId="3" r:id="rId4"/>
    <sheet name="Event Report" sheetId="5" r:id="rId5"/>
    <sheet name="Manual Sorter" sheetId="6" r:id="rId6"/>
  </sheets>
  <definedNames>
    <definedName name="_xlnm._FilterDatabase" localSheetId="5" hidden="1">'Manual Sorter'!$B$8:$H$2508</definedName>
    <definedName name="_xlnm.Print_Area" localSheetId="4">'Event Report'!$A$1:$AZ$37</definedName>
    <definedName name="_xlnm.Print_Area" localSheetId="0">'Intro &amp; Event Setup'!$A$1:$AZ$125</definedName>
    <definedName name="_xlnm.Print_Area" localSheetId="5">'Manual Sorter'!$A$1:$I$2509</definedName>
    <definedName name="_xlnm.Print_Area" localSheetId="3">'Required Stock Report'!$A$1:$BA$86</definedName>
    <definedName name="_xlnm.Print_Area" localSheetId="1">'Stock Details'!$A$1:$M$2508</definedName>
    <definedName name="_xlnm.Print_Area" localSheetId="2">'Stock Takes'!$A$1:$AA$2509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R107" i="1" l="1"/>
  <c r="T107" i="1"/>
  <c r="AR84" i="1"/>
  <c r="T84" i="1"/>
  <c r="AR61" i="1"/>
  <c r="T61" i="1"/>
  <c r="AN9" i="2"/>
  <c r="AN8" i="2"/>
  <c r="L2507" i="2"/>
  <c r="L2506" i="2"/>
  <c r="L2505" i="2"/>
  <c r="L2504" i="2"/>
  <c r="L2503" i="2"/>
  <c r="L2502" i="2"/>
  <c r="L2501" i="2"/>
  <c r="L2500" i="2"/>
  <c r="L2499" i="2"/>
  <c r="L2498" i="2"/>
  <c r="L2497" i="2"/>
  <c r="L2496" i="2"/>
  <c r="L2495" i="2"/>
  <c r="L2494" i="2"/>
  <c r="L2493" i="2"/>
  <c r="L2492" i="2"/>
  <c r="L2491" i="2"/>
  <c r="L2490" i="2"/>
  <c r="L2489" i="2"/>
  <c r="L2488" i="2"/>
  <c r="L2487" i="2"/>
  <c r="L2486" i="2"/>
  <c r="L2485" i="2"/>
  <c r="L2484" i="2"/>
  <c r="L2483" i="2"/>
  <c r="L2482" i="2"/>
  <c r="L2481" i="2"/>
  <c r="L2480" i="2"/>
  <c r="L2479" i="2"/>
  <c r="L2478" i="2"/>
  <c r="L2477" i="2"/>
  <c r="L2476" i="2"/>
  <c r="L2475" i="2"/>
  <c r="L2474" i="2"/>
  <c r="L2473" i="2"/>
  <c r="L2472" i="2"/>
  <c r="L2471" i="2"/>
  <c r="L2470" i="2"/>
  <c r="L2469" i="2"/>
  <c r="L2468" i="2"/>
  <c r="L2467" i="2"/>
  <c r="L2466" i="2"/>
  <c r="L2465" i="2"/>
  <c r="L2464" i="2"/>
  <c r="L2463" i="2"/>
  <c r="L2462" i="2"/>
  <c r="L2461" i="2"/>
  <c r="L2460" i="2"/>
  <c r="L2459" i="2"/>
  <c r="L2458" i="2"/>
  <c r="L2457" i="2"/>
  <c r="L2456" i="2"/>
  <c r="L2455" i="2"/>
  <c r="L2454" i="2"/>
  <c r="L2453" i="2"/>
  <c r="L2452" i="2"/>
  <c r="L2451" i="2"/>
  <c r="L2450" i="2"/>
  <c r="L2449" i="2"/>
  <c r="L2448" i="2"/>
  <c r="L2447" i="2"/>
  <c r="L2446" i="2"/>
  <c r="L2445" i="2"/>
  <c r="L2444" i="2"/>
  <c r="L2443" i="2"/>
  <c r="L2442" i="2"/>
  <c r="L2441" i="2"/>
  <c r="L2440" i="2"/>
  <c r="L2439" i="2"/>
  <c r="L2438" i="2"/>
  <c r="L2437" i="2"/>
  <c r="L2436" i="2"/>
  <c r="L2435" i="2"/>
  <c r="L2434" i="2"/>
  <c r="L2433" i="2"/>
  <c r="L2432" i="2"/>
  <c r="L2431" i="2"/>
  <c r="L2430" i="2"/>
  <c r="L2429" i="2"/>
  <c r="L2428" i="2"/>
  <c r="L2427" i="2"/>
  <c r="L2426" i="2"/>
  <c r="L2425" i="2"/>
  <c r="L2424" i="2"/>
  <c r="L2423" i="2"/>
  <c r="L2422" i="2"/>
  <c r="L2421" i="2"/>
  <c r="L2420" i="2"/>
  <c r="L2419" i="2"/>
  <c r="L2418" i="2"/>
  <c r="L2417" i="2"/>
  <c r="L2416" i="2"/>
  <c r="L2415" i="2"/>
  <c r="L2414" i="2"/>
  <c r="L2413" i="2"/>
  <c r="L2412" i="2"/>
  <c r="L2411" i="2"/>
  <c r="L2410" i="2"/>
  <c r="L2409" i="2"/>
  <c r="L2408" i="2"/>
  <c r="L2407" i="2"/>
  <c r="L2406" i="2"/>
  <c r="L2405" i="2"/>
  <c r="L2404" i="2"/>
  <c r="L2403" i="2"/>
  <c r="L2402" i="2"/>
  <c r="L2401" i="2"/>
  <c r="L2400" i="2"/>
  <c r="L2399" i="2"/>
  <c r="L2398" i="2"/>
  <c r="L2397" i="2"/>
  <c r="L2396" i="2"/>
  <c r="L2395" i="2"/>
  <c r="L2394" i="2"/>
  <c r="L2393" i="2"/>
  <c r="L2392" i="2"/>
  <c r="L2391" i="2"/>
  <c r="L2390" i="2"/>
  <c r="L2389" i="2"/>
  <c r="L2388" i="2"/>
  <c r="L2387" i="2"/>
  <c r="L2386" i="2"/>
  <c r="L2385" i="2"/>
  <c r="L2384" i="2"/>
  <c r="L2383" i="2"/>
  <c r="L2382" i="2"/>
  <c r="L2381" i="2"/>
  <c r="L2380" i="2"/>
  <c r="L2379" i="2"/>
  <c r="L2378" i="2"/>
  <c r="L2377" i="2"/>
  <c r="L2376" i="2"/>
  <c r="L2375" i="2"/>
  <c r="L2374" i="2"/>
  <c r="L2373" i="2"/>
  <c r="L2372" i="2"/>
  <c r="L2371" i="2"/>
  <c r="L2370" i="2"/>
  <c r="L2369" i="2"/>
  <c r="L2368" i="2"/>
  <c r="L2367" i="2"/>
  <c r="L2366" i="2"/>
  <c r="L2365" i="2"/>
  <c r="L2364" i="2"/>
  <c r="L2363" i="2"/>
  <c r="L2362" i="2"/>
  <c r="L2361" i="2"/>
  <c r="L2360" i="2"/>
  <c r="L2359" i="2"/>
  <c r="L2358" i="2"/>
  <c r="L2357" i="2"/>
  <c r="L2356" i="2"/>
  <c r="L2355" i="2"/>
  <c r="L2354" i="2"/>
  <c r="L2353" i="2"/>
  <c r="L2352" i="2"/>
  <c r="L2351" i="2"/>
  <c r="L2350" i="2"/>
  <c r="L2349" i="2"/>
  <c r="L2348" i="2"/>
  <c r="L2347" i="2"/>
  <c r="L2346" i="2"/>
  <c r="L2345" i="2"/>
  <c r="L2344" i="2"/>
  <c r="L2343" i="2"/>
  <c r="L2342" i="2"/>
  <c r="L2341" i="2"/>
  <c r="L2340" i="2"/>
  <c r="L2339" i="2"/>
  <c r="L2338" i="2"/>
  <c r="L2337" i="2"/>
  <c r="L2336" i="2"/>
  <c r="L2335" i="2"/>
  <c r="L2334" i="2"/>
  <c r="L2333" i="2"/>
  <c r="L2332" i="2"/>
  <c r="L2331" i="2"/>
  <c r="L2330" i="2"/>
  <c r="L2329" i="2"/>
  <c r="L2328" i="2"/>
  <c r="L2327" i="2"/>
  <c r="L2326" i="2"/>
  <c r="L2325" i="2"/>
  <c r="L2324" i="2"/>
  <c r="L2323" i="2"/>
  <c r="L2322" i="2"/>
  <c r="L2321" i="2"/>
  <c r="L2320" i="2"/>
  <c r="L2319" i="2"/>
  <c r="L2318" i="2"/>
  <c r="L2317" i="2"/>
  <c r="L2316" i="2"/>
  <c r="L2315" i="2"/>
  <c r="L2314" i="2"/>
  <c r="L2313" i="2"/>
  <c r="L2312" i="2"/>
  <c r="L2311" i="2"/>
  <c r="L2310" i="2"/>
  <c r="L2309" i="2"/>
  <c r="L2308" i="2"/>
  <c r="L2307" i="2"/>
  <c r="L2306" i="2"/>
  <c r="L2305" i="2"/>
  <c r="L2304" i="2"/>
  <c r="L2303" i="2"/>
  <c r="L2302" i="2"/>
  <c r="L2301" i="2"/>
  <c r="L2300" i="2"/>
  <c r="L2299" i="2"/>
  <c r="L2298" i="2"/>
  <c r="L2297" i="2"/>
  <c r="L2296" i="2"/>
  <c r="L2295" i="2"/>
  <c r="L2294" i="2"/>
  <c r="L2293" i="2"/>
  <c r="L2292" i="2"/>
  <c r="L2291" i="2"/>
  <c r="L2290" i="2"/>
  <c r="L2289" i="2"/>
  <c r="L2288" i="2"/>
  <c r="L2287" i="2"/>
  <c r="L2286" i="2"/>
  <c r="L2285" i="2"/>
  <c r="L2284" i="2"/>
  <c r="L2283" i="2"/>
  <c r="L2282" i="2"/>
  <c r="L2281" i="2"/>
  <c r="L2280" i="2"/>
  <c r="L2279" i="2"/>
  <c r="L2278" i="2"/>
  <c r="L2277" i="2"/>
  <c r="L2276" i="2"/>
  <c r="L2275" i="2"/>
  <c r="L2274" i="2"/>
  <c r="L2273" i="2"/>
  <c r="L2272" i="2"/>
  <c r="L2271" i="2"/>
  <c r="L2270" i="2"/>
  <c r="L2269" i="2"/>
  <c r="L2268" i="2"/>
  <c r="L2267" i="2"/>
  <c r="L2266" i="2"/>
  <c r="L2265" i="2"/>
  <c r="L2264" i="2"/>
  <c r="L2263" i="2"/>
  <c r="L2262" i="2"/>
  <c r="L2261" i="2"/>
  <c r="L2260" i="2"/>
  <c r="L2259" i="2"/>
  <c r="L2258" i="2"/>
  <c r="L2257" i="2"/>
  <c r="L2256" i="2"/>
  <c r="L2255" i="2"/>
  <c r="L2254" i="2"/>
  <c r="L2253" i="2"/>
  <c r="L2252" i="2"/>
  <c r="L2251" i="2"/>
  <c r="L2250" i="2"/>
  <c r="L2249" i="2"/>
  <c r="L2248" i="2"/>
  <c r="L2247" i="2"/>
  <c r="L2246" i="2"/>
  <c r="L2245" i="2"/>
  <c r="L2244" i="2"/>
  <c r="L2243" i="2"/>
  <c r="L2242" i="2"/>
  <c r="L2241" i="2"/>
  <c r="L2240" i="2"/>
  <c r="L2239" i="2"/>
  <c r="L2238" i="2"/>
  <c r="L2237" i="2"/>
  <c r="L2236" i="2"/>
  <c r="L2235" i="2"/>
  <c r="L2234" i="2"/>
  <c r="L2233" i="2"/>
  <c r="L2232" i="2"/>
  <c r="L2231" i="2"/>
  <c r="L2230" i="2"/>
  <c r="L2229" i="2"/>
  <c r="L2228" i="2"/>
  <c r="L2227" i="2"/>
  <c r="L2226" i="2"/>
  <c r="L2225" i="2"/>
  <c r="L2224" i="2"/>
  <c r="L2223" i="2"/>
  <c r="L2222" i="2"/>
  <c r="L2221" i="2"/>
  <c r="L2220" i="2"/>
  <c r="L2219" i="2"/>
  <c r="L2218" i="2"/>
  <c r="L2217" i="2"/>
  <c r="L2216" i="2"/>
  <c r="L2215" i="2"/>
  <c r="L2214" i="2"/>
  <c r="L2213" i="2"/>
  <c r="L2212" i="2"/>
  <c r="L2211" i="2"/>
  <c r="L2210" i="2"/>
  <c r="L2209" i="2"/>
  <c r="L2208" i="2"/>
  <c r="L2207" i="2"/>
  <c r="L2206" i="2"/>
  <c r="L2205" i="2"/>
  <c r="L2204" i="2"/>
  <c r="L2203" i="2"/>
  <c r="L2202" i="2"/>
  <c r="L2201" i="2"/>
  <c r="L2200" i="2"/>
  <c r="L2199" i="2"/>
  <c r="L2198" i="2"/>
  <c r="L2197" i="2"/>
  <c r="L2196" i="2"/>
  <c r="L2195" i="2"/>
  <c r="L2194" i="2"/>
  <c r="L2193" i="2"/>
  <c r="L2192" i="2"/>
  <c r="L2191" i="2"/>
  <c r="L2190" i="2"/>
  <c r="L2189" i="2"/>
  <c r="L2188" i="2"/>
  <c r="L2187" i="2"/>
  <c r="L2186" i="2"/>
  <c r="L2185" i="2"/>
  <c r="L2184" i="2"/>
  <c r="L2183" i="2"/>
  <c r="L2182" i="2"/>
  <c r="L2181" i="2"/>
  <c r="L2180" i="2"/>
  <c r="L2179" i="2"/>
  <c r="L2178" i="2"/>
  <c r="L2177" i="2"/>
  <c r="L2176" i="2"/>
  <c r="L2175" i="2"/>
  <c r="L2174" i="2"/>
  <c r="L2173" i="2"/>
  <c r="L2172" i="2"/>
  <c r="L2171" i="2"/>
  <c r="L2170" i="2"/>
  <c r="L2169" i="2"/>
  <c r="L2168" i="2"/>
  <c r="L2167" i="2"/>
  <c r="L2166" i="2"/>
  <c r="L2165" i="2"/>
  <c r="L2164" i="2"/>
  <c r="L2163" i="2"/>
  <c r="L2162" i="2"/>
  <c r="L2161" i="2"/>
  <c r="L2160" i="2"/>
  <c r="L2159" i="2"/>
  <c r="L2158" i="2"/>
  <c r="L2157" i="2"/>
  <c r="L2156" i="2"/>
  <c r="L2155" i="2"/>
  <c r="L2154" i="2"/>
  <c r="L2153" i="2"/>
  <c r="L2152" i="2"/>
  <c r="L2151" i="2"/>
  <c r="L2150" i="2"/>
  <c r="L2149" i="2"/>
  <c r="L2148" i="2"/>
  <c r="L2147" i="2"/>
  <c r="L2146" i="2"/>
  <c r="L2145" i="2"/>
  <c r="L2144" i="2"/>
  <c r="L2143" i="2"/>
  <c r="L2142" i="2"/>
  <c r="L2141" i="2"/>
  <c r="L2140" i="2"/>
  <c r="L2139" i="2"/>
  <c r="L2138" i="2"/>
  <c r="L2137" i="2"/>
  <c r="L2136" i="2"/>
  <c r="L2135" i="2"/>
  <c r="L2134" i="2"/>
  <c r="L2133" i="2"/>
  <c r="L2132" i="2"/>
  <c r="L2131" i="2"/>
  <c r="L2130" i="2"/>
  <c r="L2129" i="2"/>
  <c r="L2128" i="2"/>
  <c r="L2127" i="2"/>
  <c r="L2126" i="2"/>
  <c r="L2125" i="2"/>
  <c r="L2124" i="2"/>
  <c r="L2123" i="2"/>
  <c r="L2122" i="2"/>
  <c r="L2121" i="2"/>
  <c r="L2120" i="2"/>
  <c r="L2119" i="2"/>
  <c r="L2118" i="2"/>
  <c r="L2117" i="2"/>
  <c r="L2116" i="2"/>
  <c r="L2115" i="2"/>
  <c r="L2114" i="2"/>
  <c r="L2113" i="2"/>
  <c r="L2112" i="2"/>
  <c r="L2111" i="2"/>
  <c r="L2110" i="2"/>
  <c r="L2109" i="2"/>
  <c r="L2108" i="2"/>
  <c r="L2107" i="2"/>
  <c r="L2106" i="2"/>
  <c r="L2105" i="2"/>
  <c r="L2104" i="2"/>
  <c r="L2103" i="2"/>
  <c r="L2102" i="2"/>
  <c r="L2101" i="2"/>
  <c r="L2100" i="2"/>
  <c r="L2099" i="2"/>
  <c r="L2098" i="2"/>
  <c r="L2097" i="2"/>
  <c r="L2096" i="2"/>
  <c r="L2095" i="2"/>
  <c r="L2094" i="2"/>
  <c r="L2093" i="2"/>
  <c r="L2092" i="2"/>
  <c r="L2091" i="2"/>
  <c r="L2090" i="2"/>
  <c r="L2089" i="2"/>
  <c r="L2088" i="2"/>
  <c r="L2087" i="2"/>
  <c r="L2086" i="2"/>
  <c r="L2085" i="2"/>
  <c r="L2084" i="2"/>
  <c r="L2083" i="2"/>
  <c r="L2082" i="2"/>
  <c r="L2081" i="2"/>
  <c r="L2080" i="2"/>
  <c r="L2079" i="2"/>
  <c r="L2078" i="2"/>
  <c r="L2077" i="2"/>
  <c r="L2076" i="2"/>
  <c r="L2075" i="2"/>
  <c r="L2074" i="2"/>
  <c r="L2073" i="2"/>
  <c r="L2072" i="2"/>
  <c r="L2071" i="2"/>
  <c r="L2070" i="2"/>
  <c r="L2069" i="2"/>
  <c r="L2068" i="2"/>
  <c r="L2067" i="2"/>
  <c r="L2066" i="2"/>
  <c r="L2065" i="2"/>
  <c r="L2064" i="2"/>
  <c r="L2063" i="2"/>
  <c r="L2062" i="2"/>
  <c r="L2061" i="2"/>
  <c r="L2060" i="2"/>
  <c r="L2059" i="2"/>
  <c r="L2058" i="2"/>
  <c r="L2057" i="2"/>
  <c r="L2056" i="2"/>
  <c r="L2055" i="2"/>
  <c r="L2054" i="2"/>
  <c r="L2053" i="2"/>
  <c r="L2052" i="2"/>
  <c r="L2051" i="2"/>
  <c r="L2050" i="2"/>
  <c r="L2049" i="2"/>
  <c r="L2048" i="2"/>
  <c r="L2047" i="2"/>
  <c r="L2046" i="2"/>
  <c r="L2045" i="2"/>
  <c r="L2044" i="2"/>
  <c r="L2043" i="2"/>
  <c r="L2042" i="2"/>
  <c r="L2041" i="2"/>
  <c r="L2040" i="2"/>
  <c r="L2039" i="2"/>
  <c r="L2038" i="2"/>
  <c r="L2037" i="2"/>
  <c r="L2036" i="2"/>
  <c r="L2035" i="2"/>
  <c r="L2034" i="2"/>
  <c r="L2033" i="2"/>
  <c r="L2032" i="2"/>
  <c r="L2031" i="2"/>
  <c r="L2030" i="2"/>
  <c r="L2029" i="2"/>
  <c r="L2028" i="2"/>
  <c r="L2027" i="2"/>
  <c r="L2026" i="2"/>
  <c r="L2025" i="2"/>
  <c r="L2024" i="2"/>
  <c r="L2023" i="2"/>
  <c r="L2022" i="2"/>
  <c r="L2021" i="2"/>
  <c r="L2020" i="2"/>
  <c r="L2019" i="2"/>
  <c r="L2018" i="2"/>
  <c r="L2017" i="2"/>
  <c r="L2016" i="2"/>
  <c r="L2015" i="2"/>
  <c r="L2014" i="2"/>
  <c r="L2013" i="2"/>
  <c r="L2012" i="2"/>
  <c r="L2011" i="2"/>
  <c r="L2010" i="2"/>
  <c r="L2009" i="2"/>
  <c r="L2008" i="2"/>
  <c r="L2007" i="2"/>
  <c r="L2006" i="2"/>
  <c r="L2005" i="2"/>
  <c r="L2004" i="2"/>
  <c r="L2003" i="2"/>
  <c r="L2002" i="2"/>
  <c r="L2001" i="2"/>
  <c r="L2000" i="2"/>
  <c r="L1999" i="2"/>
  <c r="L1998" i="2"/>
  <c r="L1997" i="2"/>
  <c r="L1996" i="2"/>
  <c r="L1995" i="2"/>
  <c r="L1994" i="2"/>
  <c r="L1993" i="2"/>
  <c r="L1992" i="2"/>
  <c r="L1991" i="2"/>
  <c r="L1990" i="2"/>
  <c r="L1989" i="2"/>
  <c r="L1988" i="2"/>
  <c r="L1987" i="2"/>
  <c r="L1986" i="2"/>
  <c r="L1985" i="2"/>
  <c r="L1984" i="2"/>
  <c r="L1983" i="2"/>
  <c r="L1982" i="2"/>
  <c r="L1981" i="2"/>
  <c r="L1980" i="2"/>
  <c r="L1979" i="2"/>
  <c r="L1978" i="2"/>
  <c r="L1977" i="2"/>
  <c r="L1976" i="2"/>
  <c r="L1975" i="2"/>
  <c r="L1974" i="2"/>
  <c r="L1973" i="2"/>
  <c r="L1972" i="2"/>
  <c r="L1971" i="2"/>
  <c r="L1970" i="2"/>
  <c r="L1969" i="2"/>
  <c r="L1968" i="2"/>
  <c r="L1967" i="2"/>
  <c r="L1966" i="2"/>
  <c r="L1965" i="2"/>
  <c r="L1964" i="2"/>
  <c r="L1963" i="2"/>
  <c r="L1962" i="2"/>
  <c r="L1961" i="2"/>
  <c r="L1960" i="2"/>
  <c r="L1959" i="2"/>
  <c r="L1958" i="2"/>
  <c r="L1957" i="2"/>
  <c r="L1956" i="2"/>
  <c r="L1955" i="2"/>
  <c r="L1954" i="2"/>
  <c r="L1953" i="2"/>
  <c r="L1952" i="2"/>
  <c r="L1951" i="2"/>
  <c r="L1950" i="2"/>
  <c r="L1949" i="2"/>
  <c r="L1948" i="2"/>
  <c r="L1947" i="2"/>
  <c r="L1946" i="2"/>
  <c r="L1945" i="2"/>
  <c r="L1944" i="2"/>
  <c r="L1943" i="2"/>
  <c r="L1942" i="2"/>
  <c r="L1941" i="2"/>
  <c r="L1940" i="2"/>
  <c r="L1939" i="2"/>
  <c r="L1938" i="2"/>
  <c r="L1937" i="2"/>
  <c r="L1936" i="2"/>
  <c r="L1935" i="2"/>
  <c r="L1934" i="2"/>
  <c r="L1933" i="2"/>
  <c r="L1932" i="2"/>
  <c r="L1931" i="2"/>
  <c r="L1930" i="2"/>
  <c r="L1929" i="2"/>
  <c r="L1928" i="2"/>
  <c r="L1927" i="2"/>
  <c r="L1926" i="2"/>
  <c r="L1925" i="2"/>
  <c r="L1924" i="2"/>
  <c r="L1923" i="2"/>
  <c r="L1922" i="2"/>
  <c r="L1921" i="2"/>
  <c r="L1920" i="2"/>
  <c r="L1919" i="2"/>
  <c r="L1918" i="2"/>
  <c r="L1917" i="2"/>
  <c r="L1916" i="2"/>
  <c r="L1915" i="2"/>
  <c r="L1914" i="2"/>
  <c r="L1913" i="2"/>
  <c r="L1912" i="2"/>
  <c r="L1911" i="2"/>
  <c r="L1910" i="2"/>
  <c r="L1909" i="2"/>
  <c r="L1908" i="2"/>
  <c r="L1907" i="2"/>
  <c r="L1906" i="2"/>
  <c r="L1905" i="2"/>
  <c r="L1904" i="2"/>
  <c r="L1903" i="2"/>
  <c r="L1902" i="2"/>
  <c r="L1901" i="2"/>
  <c r="L1900" i="2"/>
  <c r="L1899" i="2"/>
  <c r="L1898" i="2"/>
  <c r="L1897" i="2"/>
  <c r="L1896" i="2"/>
  <c r="L1895" i="2"/>
  <c r="L1894" i="2"/>
  <c r="L1893" i="2"/>
  <c r="L1892" i="2"/>
  <c r="L1891" i="2"/>
  <c r="L1890" i="2"/>
  <c r="L1889" i="2"/>
  <c r="L1888" i="2"/>
  <c r="L1887" i="2"/>
  <c r="L1886" i="2"/>
  <c r="L1885" i="2"/>
  <c r="L1884" i="2"/>
  <c r="L1883" i="2"/>
  <c r="L1882" i="2"/>
  <c r="L1881" i="2"/>
  <c r="L1880" i="2"/>
  <c r="L1879" i="2"/>
  <c r="L1878" i="2"/>
  <c r="L1877" i="2"/>
  <c r="L1876" i="2"/>
  <c r="L1875" i="2"/>
  <c r="L1874" i="2"/>
  <c r="L1873" i="2"/>
  <c r="L1872" i="2"/>
  <c r="L1871" i="2"/>
  <c r="L1870" i="2"/>
  <c r="L1869" i="2"/>
  <c r="L1868" i="2"/>
  <c r="L1867" i="2"/>
  <c r="L1866" i="2"/>
  <c r="L1865" i="2"/>
  <c r="L1864" i="2"/>
  <c r="L1863" i="2"/>
  <c r="L1862" i="2"/>
  <c r="L1861" i="2"/>
  <c r="L1860" i="2"/>
  <c r="L1859" i="2"/>
  <c r="L1858" i="2"/>
  <c r="L1857" i="2"/>
  <c r="L1856" i="2"/>
  <c r="L1855" i="2"/>
  <c r="L1854" i="2"/>
  <c r="L1853" i="2"/>
  <c r="L1852" i="2"/>
  <c r="L1851" i="2"/>
  <c r="L1850" i="2"/>
  <c r="L1849" i="2"/>
  <c r="L1848" i="2"/>
  <c r="L1847" i="2"/>
  <c r="L1846" i="2"/>
  <c r="L1845" i="2"/>
  <c r="L1844" i="2"/>
  <c r="L1843" i="2"/>
  <c r="L1842" i="2"/>
  <c r="L1841" i="2"/>
  <c r="L1840" i="2"/>
  <c r="L1839" i="2"/>
  <c r="L1838" i="2"/>
  <c r="L1837" i="2"/>
  <c r="L1836" i="2"/>
  <c r="L1835" i="2"/>
  <c r="L1834" i="2"/>
  <c r="L1833" i="2"/>
  <c r="L1832" i="2"/>
  <c r="L1831" i="2"/>
  <c r="L1830" i="2"/>
  <c r="L1829" i="2"/>
  <c r="L1828" i="2"/>
  <c r="L1827" i="2"/>
  <c r="L1826" i="2"/>
  <c r="L1825" i="2"/>
  <c r="L1824" i="2"/>
  <c r="L1823" i="2"/>
  <c r="L1822" i="2"/>
  <c r="L1821" i="2"/>
  <c r="L1820" i="2"/>
  <c r="L1819" i="2"/>
  <c r="L1818" i="2"/>
  <c r="L1817" i="2"/>
  <c r="L1816" i="2"/>
  <c r="L1815" i="2"/>
  <c r="L1814" i="2"/>
  <c r="L1813" i="2"/>
  <c r="L1812" i="2"/>
  <c r="L1811" i="2"/>
  <c r="L1810" i="2"/>
  <c r="L1809" i="2"/>
  <c r="L1808" i="2"/>
  <c r="L1807" i="2"/>
  <c r="L1806" i="2"/>
  <c r="L1805" i="2"/>
  <c r="L1804" i="2"/>
  <c r="L1803" i="2"/>
  <c r="L1802" i="2"/>
  <c r="L1801" i="2"/>
  <c r="L1800" i="2"/>
  <c r="L1799" i="2"/>
  <c r="L1798" i="2"/>
  <c r="L1797" i="2"/>
  <c r="L1796" i="2"/>
  <c r="L1795" i="2"/>
  <c r="L1794" i="2"/>
  <c r="L1793" i="2"/>
  <c r="L1792" i="2"/>
  <c r="L1791" i="2"/>
  <c r="L1790" i="2"/>
  <c r="L1789" i="2"/>
  <c r="L1788" i="2"/>
  <c r="L1787" i="2"/>
  <c r="L1786" i="2"/>
  <c r="L1785" i="2"/>
  <c r="L1784" i="2"/>
  <c r="L1783" i="2"/>
  <c r="L1782" i="2"/>
  <c r="L1781" i="2"/>
  <c r="L1780" i="2"/>
  <c r="L1779" i="2"/>
  <c r="L1778" i="2"/>
  <c r="L1777" i="2"/>
  <c r="L1776" i="2"/>
  <c r="L1775" i="2"/>
  <c r="L1774" i="2"/>
  <c r="L1773" i="2"/>
  <c r="L1772" i="2"/>
  <c r="L1771" i="2"/>
  <c r="L1770" i="2"/>
  <c r="L1769" i="2"/>
  <c r="L1768" i="2"/>
  <c r="L1767" i="2"/>
  <c r="L1766" i="2"/>
  <c r="L1765" i="2"/>
  <c r="L1764" i="2"/>
  <c r="L1763" i="2"/>
  <c r="L1762" i="2"/>
  <c r="L1761" i="2"/>
  <c r="L1760" i="2"/>
  <c r="L1759" i="2"/>
  <c r="L1758" i="2"/>
  <c r="L1757" i="2"/>
  <c r="L1756" i="2"/>
  <c r="L1755" i="2"/>
  <c r="L1754" i="2"/>
  <c r="L1753" i="2"/>
  <c r="L1752" i="2"/>
  <c r="L1751" i="2"/>
  <c r="L1750" i="2"/>
  <c r="L1749" i="2"/>
  <c r="L1748" i="2"/>
  <c r="L1747" i="2"/>
  <c r="L1746" i="2"/>
  <c r="L1745" i="2"/>
  <c r="L1744" i="2"/>
  <c r="L1743" i="2"/>
  <c r="L1742" i="2"/>
  <c r="L1741" i="2"/>
  <c r="L1740" i="2"/>
  <c r="L1739" i="2"/>
  <c r="L1738" i="2"/>
  <c r="L1737" i="2"/>
  <c r="L1736" i="2"/>
  <c r="L1735" i="2"/>
  <c r="L1734" i="2"/>
  <c r="L1733" i="2"/>
  <c r="L1732" i="2"/>
  <c r="L1731" i="2"/>
  <c r="L1730" i="2"/>
  <c r="L1729" i="2"/>
  <c r="L1728" i="2"/>
  <c r="L1727" i="2"/>
  <c r="L1726" i="2"/>
  <c r="L1725" i="2"/>
  <c r="L1724" i="2"/>
  <c r="L1723" i="2"/>
  <c r="L1722" i="2"/>
  <c r="L1721" i="2"/>
  <c r="L1720" i="2"/>
  <c r="L1719" i="2"/>
  <c r="L1718" i="2"/>
  <c r="L1717" i="2"/>
  <c r="L1716" i="2"/>
  <c r="L1715" i="2"/>
  <c r="L1714" i="2"/>
  <c r="L1713" i="2"/>
  <c r="L1712" i="2"/>
  <c r="L1711" i="2"/>
  <c r="L1710" i="2"/>
  <c r="L1709" i="2"/>
  <c r="L1708" i="2"/>
  <c r="L1707" i="2"/>
  <c r="L1706" i="2"/>
  <c r="L1705" i="2"/>
  <c r="L1704" i="2"/>
  <c r="L1703" i="2"/>
  <c r="L1702" i="2"/>
  <c r="L1701" i="2"/>
  <c r="L1700" i="2"/>
  <c r="L1699" i="2"/>
  <c r="L1698" i="2"/>
  <c r="L1697" i="2"/>
  <c r="L1696" i="2"/>
  <c r="L1695" i="2"/>
  <c r="L1694" i="2"/>
  <c r="L1693" i="2"/>
  <c r="L1692" i="2"/>
  <c r="L1691" i="2"/>
  <c r="L1690" i="2"/>
  <c r="L1689" i="2"/>
  <c r="L1688" i="2"/>
  <c r="L1687" i="2"/>
  <c r="L1686" i="2"/>
  <c r="L1685" i="2"/>
  <c r="L1684" i="2"/>
  <c r="L1683" i="2"/>
  <c r="L1682" i="2"/>
  <c r="L1681" i="2"/>
  <c r="L1680" i="2"/>
  <c r="L1679" i="2"/>
  <c r="L1678" i="2"/>
  <c r="L1677" i="2"/>
  <c r="L1676" i="2"/>
  <c r="L1675" i="2"/>
  <c r="L1674" i="2"/>
  <c r="L1673" i="2"/>
  <c r="L1672" i="2"/>
  <c r="L1671" i="2"/>
  <c r="L1670" i="2"/>
  <c r="L1669" i="2"/>
  <c r="L1668" i="2"/>
  <c r="L1667" i="2"/>
  <c r="L1666" i="2"/>
  <c r="L1665" i="2"/>
  <c r="L1664" i="2"/>
  <c r="L1663" i="2"/>
  <c r="L1662" i="2"/>
  <c r="L1661" i="2"/>
  <c r="L1660" i="2"/>
  <c r="L1659" i="2"/>
  <c r="L1658" i="2"/>
  <c r="L1657" i="2"/>
  <c r="L1656" i="2"/>
  <c r="L1655" i="2"/>
  <c r="L1654" i="2"/>
  <c r="L1653" i="2"/>
  <c r="L1652" i="2"/>
  <c r="L1651" i="2"/>
  <c r="L1650" i="2"/>
  <c r="L1649" i="2"/>
  <c r="L1648" i="2"/>
  <c r="L1647" i="2"/>
  <c r="L1646" i="2"/>
  <c r="L1645" i="2"/>
  <c r="L1644" i="2"/>
  <c r="L1643" i="2"/>
  <c r="L1642" i="2"/>
  <c r="L1641" i="2"/>
  <c r="L1640" i="2"/>
  <c r="L1639" i="2"/>
  <c r="L1638" i="2"/>
  <c r="L1637" i="2"/>
  <c r="L1636" i="2"/>
  <c r="L1635" i="2"/>
  <c r="L1634" i="2"/>
  <c r="L1633" i="2"/>
  <c r="L1632" i="2"/>
  <c r="L1631" i="2"/>
  <c r="L1630" i="2"/>
  <c r="L1629" i="2"/>
  <c r="L1628" i="2"/>
  <c r="L1627" i="2"/>
  <c r="L1626" i="2"/>
  <c r="L1625" i="2"/>
  <c r="L1624" i="2"/>
  <c r="L1623" i="2"/>
  <c r="L1622" i="2"/>
  <c r="L1621" i="2"/>
  <c r="L1620" i="2"/>
  <c r="L1619" i="2"/>
  <c r="L1618" i="2"/>
  <c r="L1617" i="2"/>
  <c r="L1616" i="2"/>
  <c r="L1615" i="2"/>
  <c r="L1614" i="2"/>
  <c r="L1613" i="2"/>
  <c r="L1612" i="2"/>
  <c r="L1611" i="2"/>
  <c r="L1610" i="2"/>
  <c r="L1609" i="2"/>
  <c r="L1608" i="2"/>
  <c r="L1607" i="2"/>
  <c r="L1606" i="2"/>
  <c r="L1605" i="2"/>
  <c r="L1604" i="2"/>
  <c r="L1603" i="2"/>
  <c r="L1602" i="2"/>
  <c r="L1601" i="2"/>
  <c r="L1600" i="2"/>
  <c r="L1599" i="2"/>
  <c r="L1598" i="2"/>
  <c r="L1597" i="2"/>
  <c r="L1596" i="2"/>
  <c r="L1595" i="2"/>
  <c r="L1594" i="2"/>
  <c r="L1593" i="2"/>
  <c r="L1592" i="2"/>
  <c r="L1591" i="2"/>
  <c r="L1590" i="2"/>
  <c r="L1589" i="2"/>
  <c r="L1588" i="2"/>
  <c r="L1587" i="2"/>
  <c r="L1586" i="2"/>
  <c r="L1585" i="2"/>
  <c r="L1584" i="2"/>
  <c r="L1583" i="2"/>
  <c r="L1582" i="2"/>
  <c r="L1581" i="2"/>
  <c r="L1580" i="2"/>
  <c r="L1579" i="2"/>
  <c r="L1578" i="2"/>
  <c r="L1577" i="2"/>
  <c r="L1576" i="2"/>
  <c r="L1575" i="2"/>
  <c r="L1574" i="2"/>
  <c r="L1573" i="2"/>
  <c r="L1572" i="2"/>
  <c r="L1571" i="2"/>
  <c r="L1570" i="2"/>
  <c r="L1569" i="2"/>
  <c r="L1568" i="2"/>
  <c r="L1567" i="2"/>
  <c r="L1566" i="2"/>
  <c r="L1565" i="2"/>
  <c r="L1564" i="2"/>
  <c r="L1563" i="2"/>
  <c r="L1562" i="2"/>
  <c r="L1561" i="2"/>
  <c r="L1560" i="2"/>
  <c r="L1559" i="2"/>
  <c r="L1558" i="2"/>
  <c r="L1557" i="2"/>
  <c r="L1556" i="2"/>
  <c r="L1555" i="2"/>
  <c r="L1554" i="2"/>
  <c r="L1553" i="2"/>
  <c r="L1552" i="2"/>
  <c r="L1551" i="2"/>
  <c r="L1550" i="2"/>
  <c r="L1549" i="2"/>
  <c r="L1548" i="2"/>
  <c r="L1547" i="2"/>
  <c r="L1546" i="2"/>
  <c r="L1545" i="2"/>
  <c r="L1544" i="2"/>
  <c r="L1543" i="2"/>
  <c r="L1542" i="2"/>
  <c r="L1541" i="2"/>
  <c r="L1540" i="2"/>
  <c r="L1539" i="2"/>
  <c r="L1538" i="2"/>
  <c r="L1537" i="2"/>
  <c r="L1536" i="2"/>
  <c r="L1535" i="2"/>
  <c r="L1534" i="2"/>
  <c r="L1533" i="2"/>
  <c r="L1532" i="2"/>
  <c r="L1531" i="2"/>
  <c r="L1530" i="2"/>
  <c r="L1529" i="2"/>
  <c r="L1528" i="2"/>
  <c r="L1527" i="2"/>
  <c r="L1526" i="2"/>
  <c r="L1525" i="2"/>
  <c r="L1524" i="2"/>
  <c r="L1523" i="2"/>
  <c r="L1522" i="2"/>
  <c r="L1521" i="2"/>
  <c r="L1520" i="2"/>
  <c r="L1519" i="2"/>
  <c r="L1518" i="2"/>
  <c r="L1517" i="2"/>
  <c r="L1516" i="2"/>
  <c r="L1515" i="2"/>
  <c r="L1514" i="2"/>
  <c r="L1513" i="2"/>
  <c r="L1512" i="2"/>
  <c r="L1511" i="2"/>
  <c r="L1510" i="2"/>
  <c r="L1509" i="2"/>
  <c r="L1508" i="2"/>
  <c r="L1507" i="2"/>
  <c r="L1506" i="2"/>
  <c r="L1505" i="2"/>
  <c r="L1504" i="2"/>
  <c r="L1503" i="2"/>
  <c r="L1502" i="2"/>
  <c r="L1501" i="2"/>
  <c r="L1500" i="2"/>
  <c r="L1499" i="2"/>
  <c r="L1498" i="2"/>
  <c r="L1497" i="2"/>
  <c r="L1496" i="2"/>
  <c r="L1495" i="2"/>
  <c r="L1494" i="2"/>
  <c r="L1493" i="2"/>
  <c r="L1492" i="2"/>
  <c r="L1491" i="2"/>
  <c r="L1490" i="2"/>
  <c r="L1489" i="2"/>
  <c r="L1488" i="2"/>
  <c r="L1487" i="2"/>
  <c r="L1486" i="2"/>
  <c r="L1485" i="2"/>
  <c r="L1484" i="2"/>
  <c r="L1483" i="2"/>
  <c r="L1482" i="2"/>
  <c r="L1481" i="2"/>
  <c r="L1480" i="2"/>
  <c r="L1479" i="2"/>
  <c r="L1478" i="2"/>
  <c r="L1477" i="2"/>
  <c r="L1476" i="2"/>
  <c r="L1475" i="2"/>
  <c r="L1474" i="2"/>
  <c r="L1473" i="2"/>
  <c r="L1472" i="2"/>
  <c r="L1471" i="2"/>
  <c r="L1470" i="2"/>
  <c r="L1469" i="2"/>
  <c r="L1468" i="2"/>
  <c r="L1467" i="2"/>
  <c r="L1466" i="2"/>
  <c r="L1465" i="2"/>
  <c r="L1464" i="2"/>
  <c r="L1463" i="2"/>
  <c r="L1462" i="2"/>
  <c r="L1461" i="2"/>
  <c r="L1460" i="2"/>
  <c r="L1459" i="2"/>
  <c r="L1458" i="2"/>
  <c r="L1457" i="2"/>
  <c r="L1456" i="2"/>
  <c r="L1455" i="2"/>
  <c r="L1454" i="2"/>
  <c r="L1453" i="2"/>
  <c r="L1452" i="2"/>
  <c r="L1451" i="2"/>
  <c r="L1450" i="2"/>
  <c r="L1449" i="2"/>
  <c r="L1448" i="2"/>
  <c r="L1447" i="2"/>
  <c r="L1446" i="2"/>
  <c r="L1445" i="2"/>
  <c r="L1444" i="2"/>
  <c r="L1443" i="2"/>
  <c r="L1442" i="2"/>
  <c r="L1441" i="2"/>
  <c r="L1440" i="2"/>
  <c r="L1439" i="2"/>
  <c r="L1438" i="2"/>
  <c r="L1437" i="2"/>
  <c r="L1436" i="2"/>
  <c r="L1435" i="2"/>
  <c r="L1434" i="2"/>
  <c r="L1433" i="2"/>
  <c r="L1432" i="2"/>
  <c r="L1431" i="2"/>
  <c r="L1430" i="2"/>
  <c r="L1429" i="2"/>
  <c r="L1428" i="2"/>
  <c r="L1427" i="2"/>
  <c r="L1426" i="2"/>
  <c r="L1425" i="2"/>
  <c r="L1424" i="2"/>
  <c r="L1423" i="2"/>
  <c r="L1422" i="2"/>
  <c r="L1421" i="2"/>
  <c r="L1420" i="2"/>
  <c r="L1419" i="2"/>
  <c r="L1418" i="2"/>
  <c r="L1417" i="2"/>
  <c r="L1416" i="2"/>
  <c r="L1415" i="2"/>
  <c r="L1414" i="2"/>
  <c r="L1413" i="2"/>
  <c r="L1412" i="2"/>
  <c r="L1411" i="2"/>
  <c r="L1410" i="2"/>
  <c r="L1409" i="2"/>
  <c r="L1408" i="2"/>
  <c r="L1407" i="2"/>
  <c r="L1406" i="2"/>
  <c r="L1405" i="2"/>
  <c r="L1404" i="2"/>
  <c r="L1403" i="2"/>
  <c r="L1402" i="2"/>
  <c r="L1401" i="2"/>
  <c r="L1400" i="2"/>
  <c r="L1399" i="2"/>
  <c r="L1398" i="2"/>
  <c r="L1397" i="2"/>
  <c r="L1396" i="2"/>
  <c r="L1395" i="2"/>
  <c r="L1394" i="2"/>
  <c r="L1393" i="2"/>
  <c r="L1392" i="2"/>
  <c r="L1391" i="2"/>
  <c r="L1390" i="2"/>
  <c r="L1389" i="2"/>
  <c r="L1388" i="2"/>
  <c r="L1387" i="2"/>
  <c r="L1386" i="2"/>
  <c r="L1385" i="2"/>
  <c r="L1384" i="2"/>
  <c r="L1383" i="2"/>
  <c r="L1382" i="2"/>
  <c r="L1381" i="2"/>
  <c r="L1380" i="2"/>
  <c r="L1379" i="2"/>
  <c r="L1378" i="2"/>
  <c r="L1377" i="2"/>
  <c r="L1376" i="2"/>
  <c r="L1375" i="2"/>
  <c r="L1374" i="2"/>
  <c r="L1373" i="2"/>
  <c r="L1372" i="2"/>
  <c r="L1371" i="2"/>
  <c r="L1370" i="2"/>
  <c r="L1369" i="2"/>
  <c r="L1368" i="2"/>
  <c r="L1367" i="2"/>
  <c r="L1366" i="2"/>
  <c r="L1365" i="2"/>
  <c r="L1364" i="2"/>
  <c r="L1363" i="2"/>
  <c r="L1362" i="2"/>
  <c r="L1361" i="2"/>
  <c r="L1360" i="2"/>
  <c r="L1359" i="2"/>
  <c r="L1358" i="2"/>
  <c r="L1357" i="2"/>
  <c r="L1356" i="2"/>
  <c r="L1355" i="2"/>
  <c r="L1354" i="2"/>
  <c r="L1353" i="2"/>
  <c r="L1352" i="2"/>
  <c r="L1351" i="2"/>
  <c r="L1350" i="2"/>
  <c r="L1349" i="2"/>
  <c r="L1348" i="2"/>
  <c r="L1347" i="2"/>
  <c r="L1346" i="2"/>
  <c r="L1345" i="2"/>
  <c r="L1344" i="2"/>
  <c r="L1343" i="2"/>
  <c r="L1342" i="2"/>
  <c r="L1341" i="2"/>
  <c r="L1340" i="2"/>
  <c r="L1339" i="2"/>
  <c r="L1338" i="2"/>
  <c r="L1337" i="2"/>
  <c r="L1336" i="2"/>
  <c r="L1335" i="2"/>
  <c r="L1334" i="2"/>
  <c r="L1333" i="2"/>
  <c r="L1332" i="2"/>
  <c r="L1331" i="2"/>
  <c r="L1330" i="2"/>
  <c r="L1329" i="2"/>
  <c r="L1328" i="2"/>
  <c r="L1327" i="2"/>
  <c r="L1326" i="2"/>
  <c r="L1325" i="2"/>
  <c r="L1324" i="2"/>
  <c r="L1323" i="2"/>
  <c r="L1322" i="2"/>
  <c r="L1321" i="2"/>
  <c r="L1320" i="2"/>
  <c r="L1319" i="2"/>
  <c r="L1318" i="2"/>
  <c r="L1317" i="2"/>
  <c r="L1316" i="2"/>
  <c r="L1315" i="2"/>
  <c r="L1314" i="2"/>
  <c r="L1313" i="2"/>
  <c r="L1312" i="2"/>
  <c r="L1311" i="2"/>
  <c r="L1310" i="2"/>
  <c r="L1309" i="2"/>
  <c r="L1308" i="2"/>
  <c r="L1307" i="2"/>
  <c r="L1306" i="2"/>
  <c r="L1305" i="2"/>
  <c r="L1304" i="2"/>
  <c r="L1303" i="2"/>
  <c r="L1302" i="2"/>
  <c r="L1301" i="2"/>
  <c r="L1300" i="2"/>
  <c r="L1299" i="2"/>
  <c r="L1298" i="2"/>
  <c r="L1297" i="2"/>
  <c r="L1296" i="2"/>
  <c r="L1295" i="2"/>
  <c r="L1294" i="2"/>
  <c r="L1293" i="2"/>
  <c r="L1292" i="2"/>
  <c r="L1291" i="2"/>
  <c r="L1290" i="2"/>
  <c r="L1289" i="2"/>
  <c r="L1288" i="2"/>
  <c r="L1287" i="2"/>
  <c r="L1286" i="2"/>
  <c r="L1285" i="2"/>
  <c r="L1284" i="2"/>
  <c r="L1283" i="2"/>
  <c r="L1282" i="2"/>
  <c r="L1281" i="2"/>
  <c r="L1280" i="2"/>
  <c r="L1279" i="2"/>
  <c r="L1278" i="2"/>
  <c r="L1277" i="2"/>
  <c r="L1276" i="2"/>
  <c r="L1275" i="2"/>
  <c r="L1274" i="2"/>
  <c r="L1273" i="2"/>
  <c r="L1272" i="2"/>
  <c r="L1271" i="2"/>
  <c r="L1270" i="2"/>
  <c r="L1269" i="2"/>
  <c r="L1268" i="2"/>
  <c r="L1267" i="2"/>
  <c r="L1266" i="2"/>
  <c r="L1265" i="2"/>
  <c r="L1264" i="2"/>
  <c r="L1263" i="2"/>
  <c r="L1262" i="2"/>
  <c r="L1261" i="2"/>
  <c r="L1260" i="2"/>
  <c r="L1259" i="2"/>
  <c r="L1258" i="2"/>
  <c r="L1257" i="2"/>
  <c r="L1256" i="2"/>
  <c r="L1255" i="2"/>
  <c r="L1254" i="2"/>
  <c r="L1253" i="2"/>
  <c r="L1252" i="2"/>
  <c r="L1251" i="2"/>
  <c r="L1250" i="2"/>
  <c r="L1249" i="2"/>
  <c r="L1248" i="2"/>
  <c r="L1247" i="2"/>
  <c r="L1246" i="2"/>
  <c r="L1245" i="2"/>
  <c r="L1244" i="2"/>
  <c r="L1243" i="2"/>
  <c r="L1242" i="2"/>
  <c r="L1241" i="2"/>
  <c r="L1240" i="2"/>
  <c r="L1239" i="2"/>
  <c r="L1238" i="2"/>
  <c r="L1237" i="2"/>
  <c r="L1236" i="2"/>
  <c r="L1235" i="2"/>
  <c r="L1234" i="2"/>
  <c r="L1233" i="2"/>
  <c r="L1232" i="2"/>
  <c r="L1231" i="2"/>
  <c r="L1230" i="2"/>
  <c r="L1229" i="2"/>
  <c r="L1228" i="2"/>
  <c r="L1227" i="2"/>
  <c r="L1226" i="2"/>
  <c r="L1225" i="2"/>
  <c r="L1224" i="2"/>
  <c r="L1223" i="2"/>
  <c r="L1222" i="2"/>
  <c r="L1221" i="2"/>
  <c r="L1220" i="2"/>
  <c r="L1219" i="2"/>
  <c r="L1218" i="2"/>
  <c r="L1217" i="2"/>
  <c r="L1216" i="2"/>
  <c r="L1215" i="2"/>
  <c r="L1214" i="2"/>
  <c r="L1213" i="2"/>
  <c r="L1212" i="2"/>
  <c r="L1211" i="2"/>
  <c r="L1210" i="2"/>
  <c r="L1209" i="2"/>
  <c r="L1208" i="2"/>
  <c r="L1207" i="2"/>
  <c r="L1206" i="2"/>
  <c r="L1205" i="2"/>
  <c r="L1204" i="2"/>
  <c r="L1203" i="2"/>
  <c r="L1202" i="2"/>
  <c r="L1201" i="2"/>
  <c r="L1200" i="2"/>
  <c r="L1199" i="2"/>
  <c r="L1198" i="2"/>
  <c r="L1197" i="2"/>
  <c r="L1196" i="2"/>
  <c r="L1195" i="2"/>
  <c r="L1194" i="2"/>
  <c r="L1193" i="2"/>
  <c r="L1192" i="2"/>
  <c r="L1191" i="2"/>
  <c r="L1190" i="2"/>
  <c r="L1189" i="2"/>
  <c r="L1188" i="2"/>
  <c r="L1187" i="2"/>
  <c r="L1186" i="2"/>
  <c r="L1185" i="2"/>
  <c r="L1184" i="2"/>
  <c r="L1183" i="2"/>
  <c r="L1182" i="2"/>
  <c r="L1181" i="2"/>
  <c r="L1180" i="2"/>
  <c r="L1179" i="2"/>
  <c r="L1178" i="2"/>
  <c r="L1177" i="2"/>
  <c r="L1176" i="2"/>
  <c r="L1175" i="2"/>
  <c r="L1174" i="2"/>
  <c r="L1173" i="2"/>
  <c r="L1172" i="2"/>
  <c r="L1171" i="2"/>
  <c r="L1170" i="2"/>
  <c r="L1169" i="2"/>
  <c r="L1168" i="2"/>
  <c r="L1167" i="2"/>
  <c r="L1166" i="2"/>
  <c r="L1165" i="2"/>
  <c r="L1164" i="2"/>
  <c r="L1163" i="2"/>
  <c r="L1162" i="2"/>
  <c r="L1161" i="2"/>
  <c r="L1160" i="2"/>
  <c r="L1159" i="2"/>
  <c r="L1158" i="2"/>
  <c r="L1157" i="2"/>
  <c r="L1156" i="2"/>
  <c r="L1155" i="2"/>
  <c r="L1154" i="2"/>
  <c r="L1153" i="2"/>
  <c r="L1152" i="2"/>
  <c r="L1151" i="2"/>
  <c r="L1150" i="2"/>
  <c r="L1149" i="2"/>
  <c r="L1148" i="2"/>
  <c r="L1147" i="2"/>
  <c r="L1146" i="2"/>
  <c r="L1145" i="2"/>
  <c r="L1144" i="2"/>
  <c r="L1143" i="2"/>
  <c r="L1142" i="2"/>
  <c r="L1141" i="2"/>
  <c r="L1140" i="2"/>
  <c r="L1139" i="2"/>
  <c r="L1138" i="2"/>
  <c r="L1137" i="2"/>
  <c r="L1136" i="2"/>
  <c r="L1135" i="2"/>
  <c r="L1134" i="2"/>
  <c r="L1133" i="2"/>
  <c r="L1132" i="2"/>
  <c r="L1131" i="2"/>
  <c r="L1130" i="2"/>
  <c r="L1129" i="2"/>
  <c r="L1128" i="2"/>
  <c r="L1127" i="2"/>
  <c r="L1126" i="2"/>
  <c r="L1125" i="2"/>
  <c r="L1124" i="2"/>
  <c r="L1123" i="2"/>
  <c r="L1122" i="2"/>
  <c r="L1121" i="2"/>
  <c r="L1120" i="2"/>
  <c r="L1119" i="2"/>
  <c r="L1118" i="2"/>
  <c r="L1117" i="2"/>
  <c r="L1116" i="2"/>
  <c r="L1115" i="2"/>
  <c r="L1114" i="2"/>
  <c r="L1113" i="2"/>
  <c r="L1112" i="2"/>
  <c r="L1111" i="2"/>
  <c r="L1110" i="2"/>
  <c r="L1109" i="2"/>
  <c r="L1108" i="2"/>
  <c r="L1107" i="2"/>
  <c r="L1106" i="2"/>
  <c r="L1105" i="2"/>
  <c r="L1104" i="2"/>
  <c r="L1103" i="2"/>
  <c r="L1102" i="2"/>
  <c r="L1101" i="2"/>
  <c r="L1100" i="2"/>
  <c r="L1099" i="2"/>
  <c r="L1098" i="2"/>
  <c r="L1097" i="2"/>
  <c r="L1096" i="2"/>
  <c r="L1095" i="2"/>
  <c r="L1094" i="2"/>
  <c r="L1093" i="2"/>
  <c r="L1092" i="2"/>
  <c r="L1091" i="2"/>
  <c r="L1090" i="2"/>
  <c r="L1089" i="2"/>
  <c r="L1088" i="2"/>
  <c r="L1087" i="2"/>
  <c r="L1086" i="2"/>
  <c r="L1085" i="2"/>
  <c r="L1084" i="2"/>
  <c r="L1083" i="2"/>
  <c r="L1082" i="2"/>
  <c r="L1081" i="2"/>
  <c r="L1080" i="2"/>
  <c r="L1079" i="2"/>
  <c r="L1078" i="2"/>
  <c r="L1077" i="2"/>
  <c r="L1076" i="2"/>
  <c r="L1075" i="2"/>
  <c r="L1074" i="2"/>
  <c r="L1073" i="2"/>
  <c r="L1072" i="2"/>
  <c r="L1071" i="2"/>
  <c r="L1070" i="2"/>
  <c r="L1069" i="2"/>
  <c r="L1068" i="2"/>
  <c r="L1067" i="2"/>
  <c r="L1066" i="2"/>
  <c r="L1065" i="2"/>
  <c r="L1064" i="2"/>
  <c r="L1063" i="2"/>
  <c r="L1062" i="2"/>
  <c r="L1061" i="2"/>
  <c r="L1060" i="2"/>
  <c r="L1059" i="2"/>
  <c r="L1058" i="2"/>
  <c r="L1057" i="2"/>
  <c r="L1056" i="2"/>
  <c r="L1055" i="2"/>
  <c r="L1054" i="2"/>
  <c r="L1053" i="2"/>
  <c r="L1052" i="2"/>
  <c r="L1051" i="2"/>
  <c r="L1050" i="2"/>
  <c r="L1049" i="2"/>
  <c r="L1048" i="2"/>
  <c r="L1047" i="2"/>
  <c r="L1046" i="2"/>
  <c r="L1045" i="2"/>
  <c r="L1044" i="2"/>
  <c r="L1043" i="2"/>
  <c r="L1042" i="2"/>
  <c r="L1041" i="2"/>
  <c r="L1040" i="2"/>
  <c r="L1039" i="2"/>
  <c r="L1038" i="2"/>
  <c r="L1037" i="2"/>
  <c r="L1036" i="2"/>
  <c r="L1035" i="2"/>
  <c r="L1034" i="2"/>
  <c r="L1033" i="2"/>
  <c r="L1032" i="2"/>
  <c r="L1031" i="2"/>
  <c r="L1030" i="2"/>
  <c r="L1029" i="2"/>
  <c r="L1028" i="2"/>
  <c r="L1027" i="2"/>
  <c r="L1026" i="2"/>
  <c r="L1025" i="2"/>
  <c r="L1024" i="2"/>
  <c r="L1023" i="2"/>
  <c r="L1022" i="2"/>
  <c r="L1021" i="2"/>
  <c r="L1020" i="2"/>
  <c r="L1019" i="2"/>
  <c r="L1018" i="2"/>
  <c r="L1017" i="2"/>
  <c r="L1016" i="2"/>
  <c r="L1015" i="2"/>
  <c r="L1014" i="2"/>
  <c r="L1013" i="2"/>
  <c r="L1012" i="2"/>
  <c r="L1011" i="2"/>
  <c r="L1010" i="2"/>
  <c r="L1009" i="2"/>
  <c r="L1008" i="2"/>
  <c r="L1007" i="2"/>
  <c r="L1006" i="2"/>
  <c r="L1005" i="2"/>
  <c r="L1004" i="2"/>
  <c r="L1003" i="2"/>
  <c r="L1002" i="2"/>
  <c r="L1001" i="2"/>
  <c r="L1000" i="2"/>
  <c r="L999" i="2"/>
  <c r="L998" i="2"/>
  <c r="L997" i="2"/>
  <c r="L996" i="2"/>
  <c r="L995" i="2"/>
  <c r="L994" i="2"/>
  <c r="L993" i="2"/>
  <c r="L992" i="2"/>
  <c r="L991" i="2"/>
  <c r="L990" i="2"/>
  <c r="L989" i="2"/>
  <c r="L988" i="2"/>
  <c r="L987" i="2"/>
  <c r="L986" i="2"/>
  <c r="L985" i="2"/>
  <c r="L984" i="2"/>
  <c r="L983" i="2"/>
  <c r="L982" i="2"/>
  <c r="L981" i="2"/>
  <c r="L980" i="2"/>
  <c r="L979" i="2"/>
  <c r="L978" i="2"/>
  <c r="L977" i="2"/>
  <c r="L976" i="2"/>
  <c r="L975" i="2"/>
  <c r="L974" i="2"/>
  <c r="L973" i="2"/>
  <c r="L972" i="2"/>
  <c r="L971" i="2"/>
  <c r="L970" i="2"/>
  <c r="L969" i="2"/>
  <c r="L968" i="2"/>
  <c r="L967" i="2"/>
  <c r="L966" i="2"/>
  <c r="L965" i="2"/>
  <c r="L964" i="2"/>
  <c r="L963" i="2"/>
  <c r="L962" i="2"/>
  <c r="L961" i="2"/>
  <c r="L960" i="2"/>
  <c r="L959" i="2"/>
  <c r="L958" i="2"/>
  <c r="L957" i="2"/>
  <c r="L956" i="2"/>
  <c r="L955" i="2"/>
  <c r="L954" i="2"/>
  <c r="L953" i="2"/>
  <c r="L952" i="2"/>
  <c r="L951" i="2"/>
  <c r="L950" i="2"/>
  <c r="L949" i="2"/>
  <c r="L948" i="2"/>
  <c r="L947" i="2"/>
  <c r="L946" i="2"/>
  <c r="L945" i="2"/>
  <c r="L944" i="2"/>
  <c r="L943" i="2"/>
  <c r="L942" i="2"/>
  <c r="L941" i="2"/>
  <c r="L940" i="2"/>
  <c r="L939" i="2"/>
  <c r="L938" i="2"/>
  <c r="L937" i="2"/>
  <c r="L936" i="2"/>
  <c r="L935" i="2"/>
  <c r="L934" i="2"/>
  <c r="L933" i="2"/>
  <c r="L932" i="2"/>
  <c r="L931" i="2"/>
  <c r="L930" i="2"/>
  <c r="L929" i="2"/>
  <c r="L928" i="2"/>
  <c r="L927" i="2"/>
  <c r="L926" i="2"/>
  <c r="L925" i="2"/>
  <c r="L924" i="2"/>
  <c r="L923" i="2"/>
  <c r="L922" i="2"/>
  <c r="L921" i="2"/>
  <c r="L920" i="2"/>
  <c r="L919" i="2"/>
  <c r="L918" i="2"/>
  <c r="L917" i="2"/>
  <c r="L916" i="2"/>
  <c r="L915" i="2"/>
  <c r="L914" i="2"/>
  <c r="L913" i="2"/>
  <c r="L912" i="2"/>
  <c r="L911" i="2"/>
  <c r="L910" i="2"/>
  <c r="L909" i="2"/>
  <c r="L908" i="2"/>
  <c r="L907" i="2"/>
  <c r="L906" i="2"/>
  <c r="L905" i="2"/>
  <c r="L904" i="2"/>
  <c r="L903" i="2"/>
  <c r="L902" i="2"/>
  <c r="L901" i="2"/>
  <c r="L900" i="2"/>
  <c r="L899" i="2"/>
  <c r="L898" i="2"/>
  <c r="L897" i="2"/>
  <c r="L896" i="2"/>
  <c r="L895" i="2"/>
  <c r="L894" i="2"/>
  <c r="L893" i="2"/>
  <c r="L892" i="2"/>
  <c r="L891" i="2"/>
  <c r="L890" i="2"/>
  <c r="L889" i="2"/>
  <c r="L888" i="2"/>
  <c r="L887" i="2"/>
  <c r="L886" i="2"/>
  <c r="L885" i="2"/>
  <c r="L884" i="2"/>
  <c r="L883" i="2"/>
  <c r="L882" i="2"/>
  <c r="L881" i="2"/>
  <c r="L880" i="2"/>
  <c r="L879" i="2"/>
  <c r="L878" i="2"/>
  <c r="L877" i="2"/>
  <c r="L876" i="2"/>
  <c r="L875" i="2"/>
  <c r="L874" i="2"/>
  <c r="L873" i="2"/>
  <c r="L872" i="2"/>
  <c r="L871" i="2"/>
  <c r="L870" i="2"/>
  <c r="L869" i="2"/>
  <c r="L868" i="2"/>
  <c r="L867" i="2"/>
  <c r="L866" i="2"/>
  <c r="L865" i="2"/>
  <c r="L864" i="2"/>
  <c r="L863" i="2"/>
  <c r="L862" i="2"/>
  <c r="L861" i="2"/>
  <c r="L860" i="2"/>
  <c r="L859" i="2"/>
  <c r="L858" i="2"/>
  <c r="L857" i="2"/>
  <c r="L856" i="2"/>
  <c r="L855" i="2"/>
  <c r="L854" i="2"/>
  <c r="L853" i="2"/>
  <c r="L852" i="2"/>
  <c r="L851" i="2"/>
  <c r="L850" i="2"/>
  <c r="L849" i="2"/>
  <c r="L848" i="2"/>
  <c r="L847" i="2"/>
  <c r="L846" i="2"/>
  <c r="L845" i="2"/>
  <c r="L844" i="2"/>
  <c r="L843" i="2"/>
  <c r="L842" i="2"/>
  <c r="L841" i="2"/>
  <c r="L840" i="2"/>
  <c r="L839" i="2"/>
  <c r="L838" i="2"/>
  <c r="L837" i="2"/>
  <c r="L836" i="2"/>
  <c r="L835" i="2"/>
  <c r="L834" i="2"/>
  <c r="L833" i="2"/>
  <c r="L832" i="2"/>
  <c r="L831" i="2"/>
  <c r="L830" i="2"/>
  <c r="L829" i="2"/>
  <c r="L828" i="2"/>
  <c r="L827" i="2"/>
  <c r="L826" i="2"/>
  <c r="L825" i="2"/>
  <c r="L824" i="2"/>
  <c r="L823" i="2"/>
  <c r="L822" i="2"/>
  <c r="L821" i="2"/>
  <c r="L820" i="2"/>
  <c r="L819" i="2"/>
  <c r="L818" i="2"/>
  <c r="L817" i="2"/>
  <c r="L816" i="2"/>
  <c r="L815" i="2"/>
  <c r="L814" i="2"/>
  <c r="L813" i="2"/>
  <c r="L812" i="2"/>
  <c r="L811" i="2"/>
  <c r="L810" i="2"/>
  <c r="L809" i="2"/>
  <c r="L808" i="2"/>
  <c r="L807" i="2"/>
  <c r="L806" i="2"/>
  <c r="L805" i="2"/>
  <c r="L804" i="2"/>
  <c r="L803" i="2"/>
  <c r="L802" i="2"/>
  <c r="L801" i="2"/>
  <c r="L800" i="2"/>
  <c r="L799" i="2"/>
  <c r="L798" i="2"/>
  <c r="L797" i="2"/>
  <c r="L796" i="2"/>
  <c r="L795" i="2"/>
  <c r="L794" i="2"/>
  <c r="L793" i="2"/>
  <c r="L792" i="2"/>
  <c r="L791" i="2"/>
  <c r="L790" i="2"/>
  <c r="L789" i="2"/>
  <c r="L788" i="2"/>
  <c r="L787" i="2"/>
  <c r="L786" i="2"/>
  <c r="L785" i="2"/>
  <c r="L784" i="2"/>
  <c r="L783" i="2"/>
  <c r="L782" i="2"/>
  <c r="L781" i="2"/>
  <c r="L780" i="2"/>
  <c r="L779" i="2"/>
  <c r="L778" i="2"/>
  <c r="L777" i="2"/>
  <c r="L776" i="2"/>
  <c r="L775" i="2"/>
  <c r="L774" i="2"/>
  <c r="L773" i="2"/>
  <c r="L772" i="2"/>
  <c r="L771" i="2"/>
  <c r="L770" i="2"/>
  <c r="L769" i="2"/>
  <c r="L768" i="2"/>
  <c r="L767" i="2"/>
  <c r="L766" i="2"/>
  <c r="L765" i="2"/>
  <c r="L764" i="2"/>
  <c r="L763" i="2"/>
  <c r="L762" i="2"/>
  <c r="L761" i="2"/>
  <c r="L760" i="2"/>
  <c r="L759" i="2"/>
  <c r="L758" i="2"/>
  <c r="L757" i="2"/>
  <c r="L756" i="2"/>
  <c r="L755" i="2"/>
  <c r="L754" i="2"/>
  <c r="L753" i="2"/>
  <c r="L752" i="2"/>
  <c r="L751" i="2"/>
  <c r="L750" i="2"/>
  <c r="L749" i="2"/>
  <c r="L748" i="2"/>
  <c r="L747" i="2"/>
  <c r="L746" i="2"/>
  <c r="L745" i="2"/>
  <c r="L744" i="2"/>
  <c r="L743" i="2"/>
  <c r="L742" i="2"/>
  <c r="L741" i="2"/>
  <c r="L740" i="2"/>
  <c r="L739" i="2"/>
  <c r="L738" i="2"/>
  <c r="L737" i="2"/>
  <c r="L736" i="2"/>
  <c r="L735" i="2"/>
  <c r="L734" i="2"/>
  <c r="L733" i="2"/>
  <c r="L732" i="2"/>
  <c r="L731" i="2"/>
  <c r="L730" i="2"/>
  <c r="L729" i="2"/>
  <c r="L728" i="2"/>
  <c r="L727" i="2"/>
  <c r="L726" i="2"/>
  <c r="L725" i="2"/>
  <c r="L724" i="2"/>
  <c r="L723" i="2"/>
  <c r="L722" i="2"/>
  <c r="L721" i="2"/>
  <c r="L720" i="2"/>
  <c r="L719" i="2"/>
  <c r="L718" i="2"/>
  <c r="L717" i="2"/>
  <c r="L716" i="2"/>
  <c r="L715" i="2"/>
  <c r="L714" i="2"/>
  <c r="L713" i="2"/>
  <c r="L712" i="2"/>
  <c r="L711" i="2"/>
  <c r="L710" i="2"/>
  <c r="L709" i="2"/>
  <c r="L708" i="2"/>
  <c r="L707" i="2"/>
  <c r="L706" i="2"/>
  <c r="L705" i="2"/>
  <c r="L704" i="2"/>
  <c r="L703" i="2"/>
  <c r="L702" i="2"/>
  <c r="L701" i="2"/>
  <c r="L700" i="2"/>
  <c r="L699" i="2"/>
  <c r="L698" i="2"/>
  <c r="L697" i="2"/>
  <c r="L696" i="2"/>
  <c r="L695" i="2"/>
  <c r="L694" i="2"/>
  <c r="L693" i="2"/>
  <c r="L692" i="2"/>
  <c r="L691" i="2"/>
  <c r="L690" i="2"/>
  <c r="L689" i="2"/>
  <c r="L688" i="2"/>
  <c r="L687" i="2"/>
  <c r="L686" i="2"/>
  <c r="L685" i="2"/>
  <c r="L684" i="2"/>
  <c r="L683" i="2"/>
  <c r="L682" i="2"/>
  <c r="L681" i="2"/>
  <c r="L680" i="2"/>
  <c r="L679" i="2"/>
  <c r="L678" i="2"/>
  <c r="L677" i="2"/>
  <c r="L676" i="2"/>
  <c r="L675" i="2"/>
  <c r="L674" i="2"/>
  <c r="L673" i="2"/>
  <c r="L672" i="2"/>
  <c r="L671" i="2"/>
  <c r="L670" i="2"/>
  <c r="L669" i="2"/>
  <c r="L668" i="2"/>
  <c r="L667" i="2"/>
  <c r="L666" i="2"/>
  <c r="L665" i="2"/>
  <c r="L664" i="2"/>
  <c r="L663" i="2"/>
  <c r="L662" i="2"/>
  <c r="L661" i="2"/>
  <c r="L660" i="2"/>
  <c r="L659" i="2"/>
  <c r="L658" i="2"/>
  <c r="L657" i="2"/>
  <c r="L656" i="2"/>
  <c r="L655" i="2"/>
  <c r="L654" i="2"/>
  <c r="L653" i="2"/>
  <c r="L652" i="2"/>
  <c r="L651" i="2"/>
  <c r="L650" i="2"/>
  <c r="L649" i="2"/>
  <c r="L648" i="2"/>
  <c r="L647" i="2"/>
  <c r="L646" i="2"/>
  <c r="L645" i="2"/>
  <c r="L644" i="2"/>
  <c r="L643" i="2"/>
  <c r="L642" i="2"/>
  <c r="L641" i="2"/>
  <c r="L640" i="2"/>
  <c r="L639" i="2"/>
  <c r="L638" i="2"/>
  <c r="L637" i="2"/>
  <c r="L636" i="2"/>
  <c r="L635" i="2"/>
  <c r="L634" i="2"/>
  <c r="L633" i="2"/>
  <c r="L632" i="2"/>
  <c r="L631" i="2"/>
  <c r="L630" i="2"/>
  <c r="L629" i="2"/>
  <c r="L628" i="2"/>
  <c r="L627" i="2"/>
  <c r="L626" i="2"/>
  <c r="L625" i="2"/>
  <c r="L624" i="2"/>
  <c r="L623" i="2"/>
  <c r="L622" i="2"/>
  <c r="L621" i="2"/>
  <c r="L620" i="2"/>
  <c r="L619" i="2"/>
  <c r="L618" i="2"/>
  <c r="L617" i="2"/>
  <c r="L616" i="2"/>
  <c r="L615" i="2"/>
  <c r="L614" i="2"/>
  <c r="L613" i="2"/>
  <c r="L612" i="2"/>
  <c r="L611" i="2"/>
  <c r="L610" i="2"/>
  <c r="L609" i="2"/>
  <c r="L608" i="2"/>
  <c r="L607" i="2"/>
  <c r="L606" i="2"/>
  <c r="L605" i="2"/>
  <c r="L604" i="2"/>
  <c r="L603" i="2"/>
  <c r="L602" i="2"/>
  <c r="L601" i="2"/>
  <c r="L600" i="2"/>
  <c r="L599" i="2"/>
  <c r="L598" i="2"/>
  <c r="L597" i="2"/>
  <c r="L596" i="2"/>
  <c r="L595" i="2"/>
  <c r="L594" i="2"/>
  <c r="L593" i="2"/>
  <c r="L592" i="2"/>
  <c r="L591" i="2"/>
  <c r="L590" i="2"/>
  <c r="L589" i="2"/>
  <c r="L588" i="2"/>
  <c r="L587" i="2"/>
  <c r="L586" i="2"/>
  <c r="L585" i="2"/>
  <c r="L584" i="2"/>
  <c r="L583" i="2"/>
  <c r="L582" i="2"/>
  <c r="L581" i="2"/>
  <c r="L580" i="2"/>
  <c r="L579" i="2"/>
  <c r="L578" i="2"/>
  <c r="L577" i="2"/>
  <c r="L576" i="2"/>
  <c r="L575" i="2"/>
  <c r="L574" i="2"/>
  <c r="L573" i="2"/>
  <c r="L572" i="2"/>
  <c r="L571" i="2"/>
  <c r="L570" i="2"/>
  <c r="L569" i="2"/>
  <c r="L568" i="2"/>
  <c r="L567" i="2"/>
  <c r="L566" i="2"/>
  <c r="L565" i="2"/>
  <c r="L564" i="2"/>
  <c r="L563" i="2"/>
  <c r="L562" i="2"/>
  <c r="L561" i="2"/>
  <c r="L560" i="2"/>
  <c r="L559" i="2"/>
  <c r="L558" i="2"/>
  <c r="L557" i="2"/>
  <c r="L556" i="2"/>
  <c r="L555" i="2"/>
  <c r="L554" i="2"/>
  <c r="L553" i="2"/>
  <c r="L552" i="2"/>
  <c r="L551" i="2"/>
  <c r="L550" i="2"/>
  <c r="L549" i="2"/>
  <c r="L548" i="2"/>
  <c r="L547" i="2"/>
  <c r="L546" i="2"/>
  <c r="L545" i="2"/>
  <c r="L544" i="2"/>
  <c r="L543" i="2"/>
  <c r="L542" i="2"/>
  <c r="L541" i="2"/>
  <c r="L540" i="2"/>
  <c r="L539" i="2"/>
  <c r="L538" i="2"/>
  <c r="L537" i="2"/>
  <c r="L536" i="2"/>
  <c r="L535" i="2"/>
  <c r="L534" i="2"/>
  <c r="L533" i="2"/>
  <c r="L532" i="2"/>
  <c r="L531" i="2"/>
  <c r="L530" i="2"/>
  <c r="L529" i="2"/>
  <c r="L528" i="2"/>
  <c r="L527" i="2"/>
  <c r="L526" i="2"/>
  <c r="L525" i="2"/>
  <c r="L524" i="2"/>
  <c r="L523" i="2"/>
  <c r="L522" i="2"/>
  <c r="L521" i="2"/>
  <c r="L520" i="2"/>
  <c r="L519" i="2"/>
  <c r="L518" i="2"/>
  <c r="L517" i="2"/>
  <c r="L516" i="2"/>
  <c r="L515" i="2"/>
  <c r="L514" i="2"/>
  <c r="L513" i="2"/>
  <c r="L512" i="2"/>
  <c r="L511" i="2"/>
  <c r="L510" i="2"/>
  <c r="L509" i="2"/>
  <c r="L508" i="2"/>
  <c r="L507" i="2"/>
  <c r="L506" i="2"/>
  <c r="L505" i="2"/>
  <c r="L504" i="2"/>
  <c r="L503" i="2"/>
  <c r="L502" i="2"/>
  <c r="L501" i="2"/>
  <c r="L500" i="2"/>
  <c r="L499" i="2"/>
  <c r="L498" i="2"/>
  <c r="L497" i="2"/>
  <c r="L496" i="2"/>
  <c r="L495" i="2"/>
  <c r="L494" i="2"/>
  <c r="L493" i="2"/>
  <c r="L492" i="2"/>
  <c r="L491" i="2"/>
  <c r="L490" i="2"/>
  <c r="L489" i="2"/>
  <c r="L488" i="2"/>
  <c r="L487" i="2"/>
  <c r="L486" i="2"/>
  <c r="L485" i="2"/>
  <c r="L484" i="2"/>
  <c r="L483" i="2"/>
  <c r="L482" i="2"/>
  <c r="L481" i="2"/>
  <c r="L480" i="2"/>
  <c r="L479" i="2"/>
  <c r="L478" i="2"/>
  <c r="L477" i="2"/>
  <c r="L476" i="2"/>
  <c r="L475" i="2"/>
  <c r="L474" i="2"/>
  <c r="L473" i="2"/>
  <c r="L472" i="2"/>
  <c r="L471" i="2"/>
  <c r="L470" i="2"/>
  <c r="L469" i="2"/>
  <c r="L468" i="2"/>
  <c r="L467" i="2"/>
  <c r="L466" i="2"/>
  <c r="L465" i="2"/>
  <c r="L464" i="2"/>
  <c r="L463" i="2"/>
  <c r="L462" i="2"/>
  <c r="L461" i="2"/>
  <c r="L460" i="2"/>
  <c r="L459" i="2"/>
  <c r="L458" i="2"/>
  <c r="L457" i="2"/>
  <c r="L456" i="2"/>
  <c r="L455" i="2"/>
  <c r="L454" i="2"/>
  <c r="L453" i="2"/>
  <c r="L452" i="2"/>
  <c r="L451" i="2"/>
  <c r="L450" i="2"/>
  <c r="L449" i="2"/>
  <c r="L448" i="2"/>
  <c r="L447" i="2"/>
  <c r="L446" i="2"/>
  <c r="L445" i="2"/>
  <c r="L444" i="2"/>
  <c r="L443" i="2"/>
  <c r="L442" i="2"/>
  <c r="L441" i="2"/>
  <c r="L440" i="2"/>
  <c r="L439" i="2"/>
  <c r="L438" i="2"/>
  <c r="L437" i="2"/>
  <c r="L436" i="2"/>
  <c r="L435" i="2"/>
  <c r="L434" i="2"/>
  <c r="L433" i="2"/>
  <c r="L432" i="2"/>
  <c r="L431" i="2"/>
  <c r="L430" i="2"/>
  <c r="L429" i="2"/>
  <c r="L428" i="2"/>
  <c r="L427" i="2"/>
  <c r="L426" i="2"/>
  <c r="L425" i="2"/>
  <c r="L424" i="2"/>
  <c r="L423" i="2"/>
  <c r="L422" i="2"/>
  <c r="L421" i="2"/>
  <c r="L420" i="2"/>
  <c r="L419" i="2"/>
  <c r="L418" i="2"/>
  <c r="L417" i="2"/>
  <c r="L416" i="2"/>
  <c r="L415" i="2"/>
  <c r="L414" i="2"/>
  <c r="L413" i="2"/>
  <c r="L412" i="2"/>
  <c r="L411" i="2"/>
  <c r="L410" i="2"/>
  <c r="L409" i="2"/>
  <c r="L408" i="2"/>
  <c r="L407" i="2"/>
  <c r="L406" i="2"/>
  <c r="L405" i="2"/>
  <c r="L404" i="2"/>
  <c r="L403" i="2"/>
  <c r="L402" i="2"/>
  <c r="L401" i="2"/>
  <c r="L400" i="2"/>
  <c r="L399" i="2"/>
  <c r="L398" i="2"/>
  <c r="L397" i="2"/>
  <c r="L396" i="2"/>
  <c r="L395" i="2"/>
  <c r="L394" i="2"/>
  <c r="L393" i="2"/>
  <c r="L392" i="2"/>
  <c r="L391" i="2"/>
  <c r="L390" i="2"/>
  <c r="L389" i="2"/>
  <c r="L388" i="2"/>
  <c r="L387" i="2"/>
  <c r="L386" i="2"/>
  <c r="L385" i="2"/>
  <c r="L384" i="2"/>
  <c r="L383" i="2"/>
  <c r="L382" i="2"/>
  <c r="L381" i="2"/>
  <c r="L380" i="2"/>
  <c r="L379" i="2"/>
  <c r="L378" i="2"/>
  <c r="L377" i="2"/>
  <c r="L376" i="2"/>
  <c r="L375" i="2"/>
  <c r="L374" i="2"/>
  <c r="L373" i="2"/>
  <c r="L372" i="2"/>
  <c r="L371" i="2"/>
  <c r="L370" i="2"/>
  <c r="L369" i="2"/>
  <c r="L368" i="2"/>
  <c r="L367" i="2"/>
  <c r="L366" i="2"/>
  <c r="L365" i="2"/>
  <c r="L364" i="2"/>
  <c r="L363" i="2"/>
  <c r="L362" i="2"/>
  <c r="L361" i="2"/>
  <c r="L360" i="2"/>
  <c r="L359" i="2"/>
  <c r="L358" i="2"/>
  <c r="L357" i="2"/>
  <c r="L356" i="2"/>
  <c r="L355" i="2"/>
  <c r="L354" i="2"/>
  <c r="L353" i="2"/>
  <c r="L352" i="2"/>
  <c r="L351" i="2"/>
  <c r="L350" i="2"/>
  <c r="L349" i="2"/>
  <c r="L348" i="2"/>
  <c r="L347" i="2"/>
  <c r="L346" i="2"/>
  <c r="L345" i="2"/>
  <c r="L344" i="2"/>
  <c r="L343" i="2"/>
  <c r="L342" i="2"/>
  <c r="L341" i="2"/>
  <c r="L340" i="2"/>
  <c r="L339" i="2"/>
  <c r="L338" i="2"/>
  <c r="L337" i="2"/>
  <c r="L336" i="2"/>
  <c r="L335" i="2"/>
  <c r="L334" i="2"/>
  <c r="L333" i="2"/>
  <c r="L332" i="2"/>
  <c r="L331" i="2"/>
  <c r="L330" i="2"/>
  <c r="L329" i="2"/>
  <c r="L328" i="2"/>
  <c r="L327" i="2"/>
  <c r="L326" i="2"/>
  <c r="L325" i="2"/>
  <c r="L324" i="2"/>
  <c r="L323" i="2"/>
  <c r="L322" i="2"/>
  <c r="L321" i="2"/>
  <c r="L320" i="2"/>
  <c r="L319" i="2"/>
  <c r="L318" i="2"/>
  <c r="L317" i="2"/>
  <c r="L316" i="2"/>
  <c r="L315" i="2"/>
  <c r="L314" i="2"/>
  <c r="L313" i="2"/>
  <c r="L312" i="2"/>
  <c r="L311" i="2"/>
  <c r="L310" i="2"/>
  <c r="L309" i="2"/>
  <c r="L308" i="2"/>
  <c r="L307" i="2"/>
  <c r="L306" i="2"/>
  <c r="L305" i="2"/>
  <c r="L304" i="2"/>
  <c r="L303" i="2"/>
  <c r="L302" i="2"/>
  <c r="L301" i="2"/>
  <c r="L300" i="2"/>
  <c r="L299" i="2"/>
  <c r="L298" i="2"/>
  <c r="L297" i="2"/>
  <c r="L296" i="2"/>
  <c r="L295" i="2"/>
  <c r="L294" i="2"/>
  <c r="L293" i="2"/>
  <c r="L292" i="2"/>
  <c r="L291" i="2"/>
  <c r="L290" i="2"/>
  <c r="L289" i="2"/>
  <c r="L288" i="2"/>
  <c r="L287" i="2"/>
  <c r="L286" i="2"/>
  <c r="L285" i="2"/>
  <c r="L284" i="2"/>
  <c r="L283" i="2"/>
  <c r="L282" i="2"/>
  <c r="L281" i="2"/>
  <c r="L280" i="2"/>
  <c r="L279" i="2"/>
  <c r="L278" i="2"/>
  <c r="L277" i="2"/>
  <c r="L276" i="2"/>
  <c r="L275" i="2"/>
  <c r="L274" i="2"/>
  <c r="L273" i="2"/>
  <c r="L272" i="2"/>
  <c r="L271" i="2"/>
  <c r="L270" i="2"/>
  <c r="L269" i="2"/>
  <c r="L268" i="2"/>
  <c r="L267" i="2"/>
  <c r="L266" i="2"/>
  <c r="L265" i="2"/>
  <c r="L264" i="2"/>
  <c r="L263" i="2"/>
  <c r="L262" i="2"/>
  <c r="L261" i="2"/>
  <c r="L260" i="2"/>
  <c r="L259" i="2"/>
  <c r="L258" i="2"/>
  <c r="L257" i="2"/>
  <c r="L256" i="2"/>
  <c r="L255" i="2"/>
  <c r="L254" i="2"/>
  <c r="L253" i="2"/>
  <c r="L252" i="2"/>
  <c r="L251" i="2"/>
  <c r="L250" i="2"/>
  <c r="L249" i="2"/>
  <c r="L248" i="2"/>
  <c r="L247" i="2"/>
  <c r="L246" i="2"/>
  <c r="L245" i="2"/>
  <c r="L244" i="2"/>
  <c r="L243" i="2"/>
  <c r="L242" i="2"/>
  <c r="L241" i="2"/>
  <c r="L240" i="2"/>
  <c r="L239" i="2"/>
  <c r="L238" i="2"/>
  <c r="L237" i="2"/>
  <c r="L236" i="2"/>
  <c r="L235" i="2"/>
  <c r="L234" i="2"/>
  <c r="L233" i="2"/>
  <c r="L232" i="2"/>
  <c r="L231" i="2"/>
  <c r="L230" i="2"/>
  <c r="L229" i="2"/>
  <c r="L228" i="2"/>
  <c r="L227" i="2"/>
  <c r="L226" i="2"/>
  <c r="L225" i="2"/>
  <c r="L224" i="2"/>
  <c r="L223" i="2"/>
  <c r="L222" i="2"/>
  <c r="L221" i="2"/>
  <c r="L220" i="2"/>
  <c r="L219" i="2"/>
  <c r="L218" i="2"/>
  <c r="L217" i="2"/>
  <c r="L216" i="2"/>
  <c r="L215" i="2"/>
  <c r="L214" i="2"/>
  <c r="L213" i="2"/>
  <c r="L212" i="2"/>
  <c r="L211" i="2"/>
  <c r="L210" i="2"/>
  <c r="L209" i="2"/>
  <c r="L208" i="2"/>
  <c r="L207" i="2"/>
  <c r="L206" i="2"/>
  <c r="L205" i="2"/>
  <c r="L204" i="2"/>
  <c r="L203" i="2"/>
  <c r="L202" i="2"/>
  <c r="L201" i="2"/>
  <c r="L200" i="2"/>
  <c r="L199" i="2"/>
  <c r="L198" i="2"/>
  <c r="L197" i="2"/>
  <c r="L196" i="2"/>
  <c r="L195" i="2"/>
  <c r="L194" i="2"/>
  <c r="L193" i="2"/>
  <c r="L192" i="2"/>
  <c r="L191" i="2"/>
  <c r="L190" i="2"/>
  <c r="L189" i="2"/>
  <c r="L188" i="2"/>
  <c r="L187" i="2"/>
  <c r="L186" i="2"/>
  <c r="L185" i="2"/>
  <c r="L184" i="2"/>
  <c r="L183" i="2"/>
  <c r="L182" i="2"/>
  <c r="L181" i="2"/>
  <c r="L180" i="2"/>
  <c r="L179" i="2"/>
  <c r="L178" i="2"/>
  <c r="L177" i="2"/>
  <c r="L176" i="2"/>
  <c r="L175" i="2"/>
  <c r="L174" i="2"/>
  <c r="L173" i="2"/>
  <c r="L172" i="2"/>
  <c r="L171" i="2"/>
  <c r="L170" i="2"/>
  <c r="L169" i="2"/>
  <c r="L168" i="2"/>
  <c r="L167" i="2"/>
  <c r="L166" i="2"/>
  <c r="L165" i="2"/>
  <c r="L164" i="2"/>
  <c r="L163" i="2"/>
  <c r="L162" i="2"/>
  <c r="L161" i="2"/>
  <c r="L160" i="2"/>
  <c r="L159" i="2"/>
  <c r="L158" i="2"/>
  <c r="L157" i="2"/>
  <c r="L156" i="2"/>
  <c r="L155" i="2"/>
  <c r="L154" i="2"/>
  <c r="L153" i="2"/>
  <c r="L152" i="2"/>
  <c r="L151" i="2"/>
  <c r="L150" i="2"/>
  <c r="L149" i="2"/>
  <c r="L148" i="2"/>
  <c r="L147" i="2"/>
  <c r="L146" i="2"/>
  <c r="L145" i="2"/>
  <c r="L144" i="2"/>
  <c r="L143" i="2"/>
  <c r="L142" i="2"/>
  <c r="L141" i="2"/>
  <c r="L140" i="2"/>
  <c r="L139" i="2"/>
  <c r="L138" i="2"/>
  <c r="L137" i="2"/>
  <c r="L136" i="2"/>
  <c r="L135" i="2"/>
  <c r="L134" i="2"/>
  <c r="L133" i="2"/>
  <c r="L132" i="2"/>
  <c r="L131" i="2"/>
  <c r="L130" i="2"/>
  <c r="L129" i="2"/>
  <c r="L128" i="2"/>
  <c r="L127" i="2"/>
  <c r="L126" i="2"/>
  <c r="L125" i="2"/>
  <c r="L124" i="2"/>
  <c r="L123" i="2"/>
  <c r="L122" i="2"/>
  <c r="L121" i="2"/>
  <c r="L120" i="2"/>
  <c r="L119" i="2"/>
  <c r="L118" i="2"/>
  <c r="L117" i="2"/>
  <c r="L116" i="2"/>
  <c r="L115" i="2"/>
  <c r="L114" i="2"/>
  <c r="L113" i="2"/>
  <c r="L112" i="2"/>
  <c r="L111" i="2"/>
  <c r="L110" i="2"/>
  <c r="L109" i="2"/>
  <c r="L108" i="2"/>
  <c r="L107" i="2"/>
  <c r="L106" i="2"/>
  <c r="L105" i="2"/>
  <c r="L104" i="2"/>
  <c r="L103" i="2"/>
  <c r="L102" i="2"/>
  <c r="L101" i="2"/>
  <c r="L100" i="2"/>
  <c r="L99" i="2"/>
  <c r="L98" i="2"/>
  <c r="L97" i="2"/>
  <c r="L96" i="2"/>
  <c r="L95" i="2"/>
  <c r="L94" i="2"/>
  <c r="L93" i="2"/>
  <c r="L92" i="2"/>
  <c r="L91" i="2"/>
  <c r="L90" i="2"/>
  <c r="L89" i="2"/>
  <c r="L88" i="2"/>
  <c r="L87" i="2"/>
  <c r="L86" i="2"/>
  <c r="L85" i="2"/>
  <c r="L84" i="2"/>
  <c r="L83" i="2"/>
  <c r="L82" i="2"/>
  <c r="L81" i="2"/>
  <c r="L80" i="2"/>
  <c r="L79" i="2"/>
  <c r="L78" i="2"/>
  <c r="L77" i="2"/>
  <c r="L76" i="2"/>
  <c r="L75" i="2"/>
  <c r="L74" i="2"/>
  <c r="L73" i="2"/>
  <c r="L72" i="2"/>
  <c r="L71" i="2"/>
  <c r="L70" i="2"/>
  <c r="L69" i="2"/>
  <c r="L68" i="2"/>
  <c r="L67" i="2"/>
  <c r="L66" i="2"/>
  <c r="L65" i="2"/>
  <c r="L64" i="2"/>
  <c r="L63" i="2"/>
  <c r="L62" i="2"/>
  <c r="L61" i="2"/>
  <c r="L60" i="2"/>
  <c r="L59" i="2"/>
  <c r="L58" i="2"/>
  <c r="L57" i="2"/>
  <c r="L56" i="2"/>
  <c r="L55" i="2"/>
  <c r="L54" i="2"/>
  <c r="L53" i="2"/>
  <c r="L52" i="2"/>
  <c r="L51" i="2"/>
  <c r="L50" i="2"/>
  <c r="L49" i="2"/>
  <c r="L48" i="2"/>
  <c r="L47" i="2"/>
  <c r="L46" i="2"/>
  <c r="L45" i="2"/>
  <c r="L44" i="2"/>
  <c r="L43" i="2"/>
  <c r="L42" i="2"/>
  <c r="L41" i="2"/>
  <c r="L40" i="2"/>
  <c r="L39" i="2"/>
  <c r="L38" i="2"/>
  <c r="L37" i="2"/>
  <c r="L36" i="2"/>
  <c r="L35" i="2"/>
  <c r="L34" i="2"/>
  <c r="L33" i="2"/>
  <c r="L32" i="2"/>
  <c r="L31" i="2"/>
  <c r="L30" i="2"/>
  <c r="L29" i="2"/>
  <c r="L28" i="2"/>
  <c r="L27" i="2"/>
  <c r="L26" i="2"/>
  <c r="L25" i="2"/>
  <c r="L24" i="2"/>
  <c r="L23" i="2"/>
  <c r="L22" i="2"/>
  <c r="L21" i="2"/>
  <c r="L20" i="2"/>
  <c r="L19" i="2"/>
  <c r="B5" i="6"/>
  <c r="B5" i="2"/>
  <c r="B6" i="4"/>
  <c r="B6" i="3"/>
  <c r="AC3" i="5"/>
  <c r="CA5" i="4"/>
  <c r="AC33" i="5"/>
  <c r="BG47" i="1" l="1"/>
  <c r="BG48" i="1"/>
  <c r="BG49" i="1"/>
  <c r="BG50" i="1"/>
  <c r="BM50" i="1" s="1"/>
  <c r="BH52" i="1"/>
  <c r="BH51" i="1"/>
  <c r="BH50" i="1"/>
  <c r="BH49" i="1"/>
  <c r="BH48" i="1"/>
  <c r="BH47" i="1"/>
  <c r="BG52" i="1"/>
  <c r="BM52" i="1" s="1"/>
  <c r="BG51" i="1"/>
  <c r="BM51" i="1" s="1"/>
  <c r="BE52" i="1"/>
  <c r="BG11" i="5" s="1"/>
  <c r="BF52" i="1"/>
  <c r="BE51" i="1"/>
  <c r="BG10" i="5" s="1"/>
  <c r="BE50" i="1"/>
  <c r="BG9" i="5" s="1"/>
  <c r="BE49" i="1"/>
  <c r="BG8" i="5" s="1"/>
  <c r="BE48" i="1"/>
  <c r="BG7" i="5" s="1"/>
  <c r="BE47" i="1"/>
  <c r="BF51" i="1"/>
  <c r="BF50" i="1"/>
  <c r="BF49" i="1"/>
  <c r="BF48" i="1"/>
  <c r="BF47" i="1"/>
  <c r="BI52" i="1"/>
  <c r="BI51" i="1"/>
  <c r="BI50" i="1"/>
  <c r="BI49" i="1"/>
  <c r="BI48" i="1"/>
  <c r="BI47" i="1"/>
  <c r="BM49" i="1" l="1"/>
  <c r="BM48" i="1"/>
  <c r="BJ52" i="1"/>
  <c r="BL52" i="1" s="1"/>
  <c r="AJ8" i="4" s="1"/>
  <c r="BJ48" i="1"/>
  <c r="BL48" i="1" s="1"/>
  <c r="AF8" i="4" s="1"/>
  <c r="BM47" i="1"/>
  <c r="BJ51" i="1"/>
  <c r="BJ47" i="1"/>
  <c r="BL47" i="1" s="1"/>
  <c r="AE8" i="4" s="1"/>
  <c r="BJ50" i="1"/>
  <c r="BL50" i="1" s="1"/>
  <c r="AH8" i="4" s="1"/>
  <c r="BJ49" i="1"/>
  <c r="BL49" i="1" s="1"/>
  <c r="AG8" i="4" s="1"/>
  <c r="K13" i="5"/>
  <c r="K10" i="5"/>
  <c r="K16" i="5"/>
  <c r="BG6" i="5"/>
  <c r="BL51" i="1"/>
  <c r="AI8" i="4" s="1"/>
  <c r="AI5" i="4" s="1"/>
  <c r="AK3" i="2"/>
  <c r="B11" i="3"/>
  <c r="AL2507" i="2"/>
  <c r="AL2506" i="2"/>
  <c r="AL2505" i="2"/>
  <c r="AL2504" i="2"/>
  <c r="AL2503" i="2"/>
  <c r="AL2502" i="2"/>
  <c r="AL2501" i="2"/>
  <c r="AL2500" i="2"/>
  <c r="AL2499" i="2"/>
  <c r="AL2498" i="2"/>
  <c r="AL2497" i="2"/>
  <c r="AL2496" i="2"/>
  <c r="AL2495" i="2"/>
  <c r="AL2494" i="2"/>
  <c r="AL2493" i="2"/>
  <c r="AL2492" i="2"/>
  <c r="AL2491" i="2"/>
  <c r="AL2490" i="2"/>
  <c r="AL2489" i="2"/>
  <c r="AL2488" i="2"/>
  <c r="AL2487" i="2"/>
  <c r="AL2486" i="2"/>
  <c r="AL2485" i="2"/>
  <c r="AL2484" i="2"/>
  <c r="AL2483" i="2"/>
  <c r="AL2482" i="2"/>
  <c r="AL2481" i="2"/>
  <c r="AL2480" i="2"/>
  <c r="AL2479" i="2"/>
  <c r="AL2478" i="2"/>
  <c r="AL2477" i="2"/>
  <c r="AL2476" i="2"/>
  <c r="AL2475" i="2"/>
  <c r="AL2474" i="2"/>
  <c r="AL2473" i="2"/>
  <c r="AL2472" i="2"/>
  <c r="AL2471" i="2"/>
  <c r="AL2470" i="2"/>
  <c r="AL2469" i="2"/>
  <c r="AL2468" i="2"/>
  <c r="AL2467" i="2"/>
  <c r="AL2466" i="2"/>
  <c r="AL2465" i="2"/>
  <c r="AL2464" i="2"/>
  <c r="AL2463" i="2"/>
  <c r="AL2462" i="2"/>
  <c r="AL2461" i="2"/>
  <c r="AL2460" i="2"/>
  <c r="AL2459" i="2"/>
  <c r="AL2458" i="2"/>
  <c r="AL2457" i="2"/>
  <c r="AL2456" i="2"/>
  <c r="AL2455" i="2"/>
  <c r="AL2454" i="2"/>
  <c r="AL2453" i="2"/>
  <c r="AL2452" i="2"/>
  <c r="AL2451" i="2"/>
  <c r="AL2450" i="2"/>
  <c r="AL2449" i="2"/>
  <c r="AL2448" i="2"/>
  <c r="AL2447" i="2"/>
  <c r="AL2446" i="2"/>
  <c r="AL2445" i="2"/>
  <c r="AL2444" i="2"/>
  <c r="AL2443" i="2"/>
  <c r="AL2442" i="2"/>
  <c r="AL2441" i="2"/>
  <c r="AL2440" i="2"/>
  <c r="AL2439" i="2"/>
  <c r="AL2438" i="2"/>
  <c r="AL2437" i="2"/>
  <c r="AL2436" i="2"/>
  <c r="AL2435" i="2"/>
  <c r="AL2434" i="2"/>
  <c r="AL2433" i="2"/>
  <c r="AL2432" i="2"/>
  <c r="AL2431" i="2"/>
  <c r="AL2430" i="2"/>
  <c r="AL2429" i="2"/>
  <c r="AL2428" i="2"/>
  <c r="AL2427" i="2"/>
  <c r="AL2426" i="2"/>
  <c r="AL2425" i="2"/>
  <c r="AL2424" i="2"/>
  <c r="AL2423" i="2"/>
  <c r="AL2422" i="2"/>
  <c r="AL2421" i="2"/>
  <c r="AL2420" i="2"/>
  <c r="AL2419" i="2"/>
  <c r="AL2418" i="2"/>
  <c r="AL2417" i="2"/>
  <c r="AL2416" i="2"/>
  <c r="AL2415" i="2"/>
  <c r="AL2414" i="2"/>
  <c r="AL2413" i="2"/>
  <c r="AL2412" i="2"/>
  <c r="AL2411" i="2"/>
  <c r="AL2410" i="2"/>
  <c r="AL2409" i="2"/>
  <c r="AL2408" i="2"/>
  <c r="AL2407" i="2"/>
  <c r="AL2406" i="2"/>
  <c r="AL2405" i="2"/>
  <c r="AL2404" i="2"/>
  <c r="AL2403" i="2"/>
  <c r="AL2402" i="2"/>
  <c r="AL2401" i="2"/>
  <c r="AL2400" i="2"/>
  <c r="AL2399" i="2"/>
  <c r="AL2398" i="2"/>
  <c r="AL2397" i="2"/>
  <c r="AL2396" i="2"/>
  <c r="AL2395" i="2"/>
  <c r="AL2394" i="2"/>
  <c r="AL2393" i="2"/>
  <c r="AL2392" i="2"/>
  <c r="AL2391" i="2"/>
  <c r="AL2390" i="2"/>
  <c r="AL2389" i="2"/>
  <c r="AL2388" i="2"/>
  <c r="AL2387" i="2"/>
  <c r="AL2386" i="2"/>
  <c r="AL2385" i="2"/>
  <c r="AL2384" i="2"/>
  <c r="AL2383" i="2"/>
  <c r="AL2382" i="2"/>
  <c r="AL2381" i="2"/>
  <c r="AL2380" i="2"/>
  <c r="AL2379" i="2"/>
  <c r="AL2378" i="2"/>
  <c r="AL2377" i="2"/>
  <c r="AL2376" i="2"/>
  <c r="AL2375" i="2"/>
  <c r="AL2374" i="2"/>
  <c r="AL2373" i="2"/>
  <c r="AL2372" i="2"/>
  <c r="AL2371" i="2"/>
  <c r="AL2370" i="2"/>
  <c r="AL2369" i="2"/>
  <c r="AL2368" i="2"/>
  <c r="AL2367" i="2"/>
  <c r="AL2366" i="2"/>
  <c r="AL2365" i="2"/>
  <c r="AL2364" i="2"/>
  <c r="AL2363" i="2"/>
  <c r="AL2362" i="2"/>
  <c r="AL2361" i="2"/>
  <c r="AL2360" i="2"/>
  <c r="AL2359" i="2"/>
  <c r="AL2358" i="2"/>
  <c r="AL2357" i="2"/>
  <c r="AL2356" i="2"/>
  <c r="AL2355" i="2"/>
  <c r="AL2354" i="2"/>
  <c r="AL2353" i="2"/>
  <c r="AL2352" i="2"/>
  <c r="AL2351" i="2"/>
  <c r="AL2350" i="2"/>
  <c r="AL2349" i="2"/>
  <c r="AL2348" i="2"/>
  <c r="AL2347" i="2"/>
  <c r="AL2346" i="2"/>
  <c r="AL2345" i="2"/>
  <c r="AL2344" i="2"/>
  <c r="AL2343" i="2"/>
  <c r="AL2342" i="2"/>
  <c r="AL2341" i="2"/>
  <c r="AL2340" i="2"/>
  <c r="AL2339" i="2"/>
  <c r="AL2338" i="2"/>
  <c r="AL2337" i="2"/>
  <c r="AL2336" i="2"/>
  <c r="AL2335" i="2"/>
  <c r="AL2334" i="2"/>
  <c r="AL2333" i="2"/>
  <c r="AL2332" i="2"/>
  <c r="AL2331" i="2"/>
  <c r="AL2330" i="2"/>
  <c r="AL2329" i="2"/>
  <c r="AL2328" i="2"/>
  <c r="AL2327" i="2"/>
  <c r="AL2326" i="2"/>
  <c r="AL2325" i="2"/>
  <c r="AL2324" i="2"/>
  <c r="AL2323" i="2"/>
  <c r="AL2322" i="2"/>
  <c r="AL2321" i="2"/>
  <c r="AL2320" i="2"/>
  <c r="AL2319" i="2"/>
  <c r="AL2318" i="2"/>
  <c r="AL2317" i="2"/>
  <c r="AL2316" i="2"/>
  <c r="AL2315" i="2"/>
  <c r="AL2314" i="2"/>
  <c r="AL2313" i="2"/>
  <c r="AL2312" i="2"/>
  <c r="AL2311" i="2"/>
  <c r="AL2310" i="2"/>
  <c r="AL2309" i="2"/>
  <c r="AL2308" i="2"/>
  <c r="AL2307" i="2"/>
  <c r="AL2306" i="2"/>
  <c r="AL2305" i="2"/>
  <c r="AL2304" i="2"/>
  <c r="AL2303" i="2"/>
  <c r="AL2302" i="2"/>
  <c r="AL2301" i="2"/>
  <c r="AL2300" i="2"/>
  <c r="AL2299" i="2"/>
  <c r="AL2298" i="2"/>
  <c r="AL2297" i="2"/>
  <c r="AL2296" i="2"/>
  <c r="AL2295" i="2"/>
  <c r="AL2294" i="2"/>
  <c r="AL2293" i="2"/>
  <c r="AL2292" i="2"/>
  <c r="AL2291" i="2"/>
  <c r="AL2290" i="2"/>
  <c r="AL2289" i="2"/>
  <c r="AL2288" i="2"/>
  <c r="AL2287" i="2"/>
  <c r="AL2286" i="2"/>
  <c r="AL2285" i="2"/>
  <c r="AL2284" i="2"/>
  <c r="AL2283" i="2"/>
  <c r="AL2282" i="2"/>
  <c r="AL2281" i="2"/>
  <c r="AL2280" i="2"/>
  <c r="AL2279" i="2"/>
  <c r="AL2278" i="2"/>
  <c r="AL2277" i="2"/>
  <c r="AL2276" i="2"/>
  <c r="AL2275" i="2"/>
  <c r="AL2274" i="2"/>
  <c r="AL2273" i="2"/>
  <c r="AL2272" i="2"/>
  <c r="AL2271" i="2"/>
  <c r="AL2270" i="2"/>
  <c r="AL2269" i="2"/>
  <c r="AL2268" i="2"/>
  <c r="AL2267" i="2"/>
  <c r="AL2266" i="2"/>
  <c r="AL2265" i="2"/>
  <c r="AL2264" i="2"/>
  <c r="AL2263" i="2"/>
  <c r="AL2262" i="2"/>
  <c r="AL2261" i="2"/>
  <c r="AL2260" i="2"/>
  <c r="AL2259" i="2"/>
  <c r="AL2258" i="2"/>
  <c r="AL2257" i="2"/>
  <c r="AL2256" i="2"/>
  <c r="AL2255" i="2"/>
  <c r="AL2254" i="2"/>
  <c r="AL2253" i="2"/>
  <c r="AL2252" i="2"/>
  <c r="AL2251" i="2"/>
  <c r="AL2250" i="2"/>
  <c r="AL2249" i="2"/>
  <c r="AL2248" i="2"/>
  <c r="AL2247" i="2"/>
  <c r="AL2246" i="2"/>
  <c r="AL2245" i="2"/>
  <c r="AL2244" i="2"/>
  <c r="AL2243" i="2"/>
  <c r="AL2242" i="2"/>
  <c r="AL2241" i="2"/>
  <c r="AL2240" i="2"/>
  <c r="AL2239" i="2"/>
  <c r="AL2238" i="2"/>
  <c r="AL2237" i="2"/>
  <c r="AL2236" i="2"/>
  <c r="AL2235" i="2"/>
  <c r="AL2234" i="2"/>
  <c r="AL2233" i="2"/>
  <c r="AL2232" i="2"/>
  <c r="AL2231" i="2"/>
  <c r="AL2230" i="2"/>
  <c r="AL2229" i="2"/>
  <c r="AL2228" i="2"/>
  <c r="AL2227" i="2"/>
  <c r="AL2226" i="2"/>
  <c r="AL2225" i="2"/>
  <c r="AL2224" i="2"/>
  <c r="AL2223" i="2"/>
  <c r="AL2222" i="2"/>
  <c r="AL2221" i="2"/>
  <c r="AL2220" i="2"/>
  <c r="AL2219" i="2"/>
  <c r="AL2218" i="2"/>
  <c r="AL2217" i="2"/>
  <c r="AL2216" i="2"/>
  <c r="AL2215" i="2"/>
  <c r="AL2214" i="2"/>
  <c r="AL2213" i="2"/>
  <c r="AL2212" i="2"/>
  <c r="AL2211" i="2"/>
  <c r="AL2210" i="2"/>
  <c r="AL2209" i="2"/>
  <c r="AL2208" i="2"/>
  <c r="AL2207" i="2"/>
  <c r="AL2206" i="2"/>
  <c r="AL2205" i="2"/>
  <c r="AL2204" i="2"/>
  <c r="AL2203" i="2"/>
  <c r="AL2202" i="2"/>
  <c r="AL2201" i="2"/>
  <c r="AL2200" i="2"/>
  <c r="AL2199" i="2"/>
  <c r="AL2198" i="2"/>
  <c r="AL2197" i="2"/>
  <c r="AL2196" i="2"/>
  <c r="AL2195" i="2"/>
  <c r="AL2194" i="2"/>
  <c r="AL2193" i="2"/>
  <c r="AL2192" i="2"/>
  <c r="AL2191" i="2"/>
  <c r="AL2190" i="2"/>
  <c r="AL2189" i="2"/>
  <c r="AL2188" i="2"/>
  <c r="AL2187" i="2"/>
  <c r="AL2186" i="2"/>
  <c r="AL2185" i="2"/>
  <c r="AL2184" i="2"/>
  <c r="AL2183" i="2"/>
  <c r="AL2182" i="2"/>
  <c r="AL2181" i="2"/>
  <c r="AL2180" i="2"/>
  <c r="AL2179" i="2"/>
  <c r="AL2178" i="2"/>
  <c r="AL2177" i="2"/>
  <c r="AL2176" i="2"/>
  <c r="AL2175" i="2"/>
  <c r="AL2174" i="2"/>
  <c r="AL2173" i="2"/>
  <c r="AL2172" i="2"/>
  <c r="AL2171" i="2"/>
  <c r="AL2170" i="2"/>
  <c r="AL2169" i="2"/>
  <c r="AL2168" i="2"/>
  <c r="AL2167" i="2"/>
  <c r="AL2166" i="2"/>
  <c r="AL2165" i="2"/>
  <c r="AL2164" i="2"/>
  <c r="AL2163" i="2"/>
  <c r="AL2162" i="2"/>
  <c r="AL2161" i="2"/>
  <c r="AL2160" i="2"/>
  <c r="AL2159" i="2"/>
  <c r="AL2158" i="2"/>
  <c r="AL2157" i="2"/>
  <c r="AL2156" i="2"/>
  <c r="AL2155" i="2"/>
  <c r="AL2154" i="2"/>
  <c r="AL2153" i="2"/>
  <c r="AL2152" i="2"/>
  <c r="AL2151" i="2"/>
  <c r="AL2150" i="2"/>
  <c r="AL2149" i="2"/>
  <c r="AL2148" i="2"/>
  <c r="AL2147" i="2"/>
  <c r="AL2146" i="2"/>
  <c r="AL2145" i="2"/>
  <c r="AL2144" i="2"/>
  <c r="AL2143" i="2"/>
  <c r="AL2142" i="2"/>
  <c r="AL2141" i="2"/>
  <c r="AL2140" i="2"/>
  <c r="AL2139" i="2"/>
  <c r="AL2138" i="2"/>
  <c r="AL2137" i="2"/>
  <c r="AL2136" i="2"/>
  <c r="AL2135" i="2"/>
  <c r="AL2134" i="2"/>
  <c r="AL2133" i="2"/>
  <c r="AL2132" i="2"/>
  <c r="AL2131" i="2"/>
  <c r="AL2130" i="2"/>
  <c r="AL2129" i="2"/>
  <c r="AL2128" i="2"/>
  <c r="AL2127" i="2"/>
  <c r="AL2126" i="2"/>
  <c r="AL2125" i="2"/>
  <c r="AL2124" i="2"/>
  <c r="AL2123" i="2"/>
  <c r="AL2122" i="2"/>
  <c r="AL2121" i="2"/>
  <c r="AL2120" i="2"/>
  <c r="AL2119" i="2"/>
  <c r="AL2118" i="2"/>
  <c r="AL2117" i="2"/>
  <c r="AL2116" i="2"/>
  <c r="AL2115" i="2"/>
  <c r="AL2114" i="2"/>
  <c r="AL2113" i="2"/>
  <c r="AL2112" i="2"/>
  <c r="AL2111" i="2"/>
  <c r="AL2110" i="2"/>
  <c r="AL2109" i="2"/>
  <c r="AL2108" i="2"/>
  <c r="AL2107" i="2"/>
  <c r="AL2106" i="2"/>
  <c r="AL2105" i="2"/>
  <c r="AL2104" i="2"/>
  <c r="AL2103" i="2"/>
  <c r="AL2102" i="2"/>
  <c r="AL2101" i="2"/>
  <c r="AL2100" i="2"/>
  <c r="AL2099" i="2"/>
  <c r="AL2098" i="2"/>
  <c r="AL2097" i="2"/>
  <c r="AL2096" i="2"/>
  <c r="AL2095" i="2"/>
  <c r="AL2094" i="2"/>
  <c r="AL2093" i="2"/>
  <c r="AL2092" i="2"/>
  <c r="AL2091" i="2"/>
  <c r="AL2090" i="2"/>
  <c r="AL2089" i="2"/>
  <c r="AL2088" i="2"/>
  <c r="AL2087" i="2"/>
  <c r="AL2086" i="2"/>
  <c r="AL2085" i="2"/>
  <c r="AL2084" i="2"/>
  <c r="AL2083" i="2"/>
  <c r="AL2082" i="2"/>
  <c r="AL2081" i="2"/>
  <c r="AL2080" i="2"/>
  <c r="AL2079" i="2"/>
  <c r="AL2078" i="2"/>
  <c r="AL2077" i="2"/>
  <c r="AL2076" i="2"/>
  <c r="AL2075" i="2"/>
  <c r="AL2074" i="2"/>
  <c r="AL2073" i="2"/>
  <c r="AL2072" i="2"/>
  <c r="AL2071" i="2"/>
  <c r="AL2070" i="2"/>
  <c r="AL2069" i="2"/>
  <c r="AL2068" i="2"/>
  <c r="AL2067" i="2"/>
  <c r="AL2066" i="2"/>
  <c r="AL2065" i="2"/>
  <c r="AL2064" i="2"/>
  <c r="AL2063" i="2"/>
  <c r="AL2062" i="2"/>
  <c r="AL2061" i="2"/>
  <c r="AL2060" i="2"/>
  <c r="AL2059" i="2"/>
  <c r="AL2058" i="2"/>
  <c r="AL2057" i="2"/>
  <c r="AL2056" i="2"/>
  <c r="AL2055" i="2"/>
  <c r="AL2054" i="2"/>
  <c r="AL2053" i="2"/>
  <c r="AL2052" i="2"/>
  <c r="AL2051" i="2"/>
  <c r="AL2050" i="2"/>
  <c r="AL2049" i="2"/>
  <c r="AL2048" i="2"/>
  <c r="AL2047" i="2"/>
  <c r="AL2046" i="2"/>
  <c r="AL2045" i="2"/>
  <c r="AL2044" i="2"/>
  <c r="AL2043" i="2"/>
  <c r="AL2042" i="2"/>
  <c r="AL2041" i="2"/>
  <c r="AL2040" i="2"/>
  <c r="AL2039" i="2"/>
  <c r="AL2038" i="2"/>
  <c r="AL2037" i="2"/>
  <c r="AL2036" i="2"/>
  <c r="AL2035" i="2"/>
  <c r="AL2034" i="2"/>
  <c r="AL2033" i="2"/>
  <c r="AL2032" i="2"/>
  <c r="AL2031" i="2"/>
  <c r="AL2030" i="2"/>
  <c r="AL2029" i="2"/>
  <c r="AL2028" i="2"/>
  <c r="AL2027" i="2"/>
  <c r="AL2026" i="2"/>
  <c r="AL2025" i="2"/>
  <c r="AL2024" i="2"/>
  <c r="AL2023" i="2"/>
  <c r="AL2022" i="2"/>
  <c r="AL2021" i="2"/>
  <c r="AL2020" i="2"/>
  <c r="AL2019" i="2"/>
  <c r="AL2018" i="2"/>
  <c r="AL2017" i="2"/>
  <c r="AL2016" i="2"/>
  <c r="AL2015" i="2"/>
  <c r="AL2014" i="2"/>
  <c r="AL2013" i="2"/>
  <c r="AL2012" i="2"/>
  <c r="AL2011" i="2"/>
  <c r="AL2010" i="2"/>
  <c r="AL2009" i="2"/>
  <c r="AL2008" i="2"/>
  <c r="AL2007" i="2"/>
  <c r="AL2006" i="2"/>
  <c r="AL2005" i="2"/>
  <c r="AL2004" i="2"/>
  <c r="AL2003" i="2"/>
  <c r="AL2002" i="2"/>
  <c r="AL2001" i="2"/>
  <c r="AL2000" i="2"/>
  <c r="AL1999" i="2"/>
  <c r="AL1998" i="2"/>
  <c r="AL1997" i="2"/>
  <c r="AL1996" i="2"/>
  <c r="AL1995" i="2"/>
  <c r="AL1994" i="2"/>
  <c r="AL1993" i="2"/>
  <c r="AL1992" i="2"/>
  <c r="AL1991" i="2"/>
  <c r="AL1990" i="2"/>
  <c r="AL1989" i="2"/>
  <c r="AL1988" i="2"/>
  <c r="AL1987" i="2"/>
  <c r="AL1986" i="2"/>
  <c r="AL1985" i="2"/>
  <c r="AL1984" i="2"/>
  <c r="AL1983" i="2"/>
  <c r="AL1982" i="2"/>
  <c r="AL1981" i="2"/>
  <c r="AL1980" i="2"/>
  <c r="AL1979" i="2"/>
  <c r="AL1978" i="2"/>
  <c r="AL1977" i="2"/>
  <c r="AL1976" i="2"/>
  <c r="AL1975" i="2"/>
  <c r="AL1974" i="2"/>
  <c r="AL1973" i="2"/>
  <c r="AL1972" i="2"/>
  <c r="AL1971" i="2"/>
  <c r="AL1970" i="2"/>
  <c r="AL1969" i="2"/>
  <c r="AL1968" i="2"/>
  <c r="AL1967" i="2"/>
  <c r="AL1966" i="2"/>
  <c r="AL1965" i="2"/>
  <c r="AL1964" i="2"/>
  <c r="AL1963" i="2"/>
  <c r="AL1962" i="2"/>
  <c r="AL1961" i="2"/>
  <c r="AL1960" i="2"/>
  <c r="AL1959" i="2"/>
  <c r="AL1958" i="2"/>
  <c r="AL1957" i="2"/>
  <c r="AL1956" i="2"/>
  <c r="AL1955" i="2"/>
  <c r="AL1954" i="2"/>
  <c r="AL1953" i="2"/>
  <c r="AL1952" i="2"/>
  <c r="AL1951" i="2"/>
  <c r="AL1950" i="2"/>
  <c r="AL1949" i="2"/>
  <c r="AL1948" i="2"/>
  <c r="AL1947" i="2"/>
  <c r="AL1946" i="2"/>
  <c r="AL1945" i="2"/>
  <c r="AL1944" i="2"/>
  <c r="AL1943" i="2"/>
  <c r="AL1942" i="2"/>
  <c r="AL1941" i="2"/>
  <c r="AL1940" i="2"/>
  <c r="AL1939" i="2"/>
  <c r="AL1938" i="2"/>
  <c r="AL1937" i="2"/>
  <c r="AL1936" i="2"/>
  <c r="AL1935" i="2"/>
  <c r="AL1934" i="2"/>
  <c r="AL1933" i="2"/>
  <c r="AL1932" i="2"/>
  <c r="AL1931" i="2"/>
  <c r="AL1930" i="2"/>
  <c r="AL1929" i="2"/>
  <c r="AL1928" i="2"/>
  <c r="AL1927" i="2"/>
  <c r="AL1926" i="2"/>
  <c r="AL1925" i="2"/>
  <c r="AL1924" i="2"/>
  <c r="AL1923" i="2"/>
  <c r="AL1922" i="2"/>
  <c r="AL1921" i="2"/>
  <c r="AL1920" i="2"/>
  <c r="AL1919" i="2"/>
  <c r="AL1918" i="2"/>
  <c r="AL1917" i="2"/>
  <c r="AL1916" i="2"/>
  <c r="AL1915" i="2"/>
  <c r="AL1914" i="2"/>
  <c r="AL1913" i="2"/>
  <c r="AL1912" i="2"/>
  <c r="AL1911" i="2"/>
  <c r="AL1910" i="2"/>
  <c r="AL1909" i="2"/>
  <c r="AL1908" i="2"/>
  <c r="AL1907" i="2"/>
  <c r="AL1906" i="2"/>
  <c r="AL1905" i="2"/>
  <c r="AL1904" i="2"/>
  <c r="AL1903" i="2"/>
  <c r="AL1902" i="2"/>
  <c r="AL1901" i="2"/>
  <c r="AL1900" i="2"/>
  <c r="AL1899" i="2"/>
  <c r="AL1898" i="2"/>
  <c r="AL1897" i="2"/>
  <c r="AL1896" i="2"/>
  <c r="AL1895" i="2"/>
  <c r="AL1894" i="2"/>
  <c r="AL1893" i="2"/>
  <c r="AL1892" i="2"/>
  <c r="AL1891" i="2"/>
  <c r="AL1890" i="2"/>
  <c r="AL1889" i="2"/>
  <c r="AL1888" i="2"/>
  <c r="AL1887" i="2"/>
  <c r="AL1886" i="2"/>
  <c r="AL1885" i="2"/>
  <c r="AL1884" i="2"/>
  <c r="AL1883" i="2"/>
  <c r="AL1882" i="2"/>
  <c r="AL1881" i="2"/>
  <c r="AL1880" i="2"/>
  <c r="AL1879" i="2"/>
  <c r="AL1878" i="2"/>
  <c r="AL1877" i="2"/>
  <c r="AL1876" i="2"/>
  <c r="AL1875" i="2"/>
  <c r="AL1874" i="2"/>
  <c r="AL1873" i="2"/>
  <c r="AL1872" i="2"/>
  <c r="AL1871" i="2"/>
  <c r="AL1870" i="2"/>
  <c r="AL1869" i="2"/>
  <c r="AL1868" i="2"/>
  <c r="AL1867" i="2"/>
  <c r="AL1866" i="2"/>
  <c r="AL1865" i="2"/>
  <c r="AL1864" i="2"/>
  <c r="AL1863" i="2"/>
  <c r="AL1862" i="2"/>
  <c r="AL1861" i="2"/>
  <c r="AL1860" i="2"/>
  <c r="AL1859" i="2"/>
  <c r="AL1858" i="2"/>
  <c r="AL1857" i="2"/>
  <c r="AL1856" i="2"/>
  <c r="AL1855" i="2"/>
  <c r="AL1854" i="2"/>
  <c r="AL1853" i="2"/>
  <c r="AL1852" i="2"/>
  <c r="AL1851" i="2"/>
  <c r="AL1850" i="2"/>
  <c r="AL1849" i="2"/>
  <c r="AL1848" i="2"/>
  <c r="AL1847" i="2"/>
  <c r="AL1846" i="2"/>
  <c r="AL1845" i="2"/>
  <c r="AL1844" i="2"/>
  <c r="AL1843" i="2"/>
  <c r="AL1842" i="2"/>
  <c r="AL1841" i="2"/>
  <c r="AL1840" i="2"/>
  <c r="AL1839" i="2"/>
  <c r="AL1838" i="2"/>
  <c r="AL1837" i="2"/>
  <c r="AL1836" i="2"/>
  <c r="AL1835" i="2"/>
  <c r="AL1834" i="2"/>
  <c r="AL1833" i="2"/>
  <c r="AL1832" i="2"/>
  <c r="AL1831" i="2"/>
  <c r="AL1830" i="2"/>
  <c r="AL1829" i="2"/>
  <c r="AL1828" i="2"/>
  <c r="AL1827" i="2"/>
  <c r="AL1826" i="2"/>
  <c r="AL1825" i="2"/>
  <c r="AL1824" i="2"/>
  <c r="AL1823" i="2"/>
  <c r="AL1822" i="2"/>
  <c r="AL1821" i="2"/>
  <c r="AL1820" i="2"/>
  <c r="AL1819" i="2"/>
  <c r="AL1818" i="2"/>
  <c r="AL1817" i="2"/>
  <c r="AL1816" i="2"/>
  <c r="AL1815" i="2"/>
  <c r="AL1814" i="2"/>
  <c r="AL1813" i="2"/>
  <c r="AL1812" i="2"/>
  <c r="AL1811" i="2"/>
  <c r="AL1810" i="2"/>
  <c r="AL1809" i="2"/>
  <c r="AL1808" i="2"/>
  <c r="AL1807" i="2"/>
  <c r="AL1806" i="2"/>
  <c r="AL1805" i="2"/>
  <c r="AL1804" i="2"/>
  <c r="AL1803" i="2"/>
  <c r="AL1802" i="2"/>
  <c r="AL1801" i="2"/>
  <c r="AL1800" i="2"/>
  <c r="AL1799" i="2"/>
  <c r="AL1798" i="2"/>
  <c r="AL1797" i="2"/>
  <c r="AL1796" i="2"/>
  <c r="AL1795" i="2"/>
  <c r="AL1794" i="2"/>
  <c r="AL1793" i="2"/>
  <c r="AL1792" i="2"/>
  <c r="AL1791" i="2"/>
  <c r="AL1790" i="2"/>
  <c r="AL1789" i="2"/>
  <c r="AL1788" i="2"/>
  <c r="AL1787" i="2"/>
  <c r="AL1786" i="2"/>
  <c r="AL1785" i="2"/>
  <c r="AL1784" i="2"/>
  <c r="AL1783" i="2"/>
  <c r="AL1782" i="2"/>
  <c r="AL1781" i="2"/>
  <c r="AL1780" i="2"/>
  <c r="AL1779" i="2"/>
  <c r="AL1778" i="2"/>
  <c r="AL1777" i="2"/>
  <c r="AL1776" i="2"/>
  <c r="AL1775" i="2"/>
  <c r="AL1774" i="2"/>
  <c r="AL1773" i="2"/>
  <c r="AL1772" i="2"/>
  <c r="AL1771" i="2"/>
  <c r="AL1770" i="2"/>
  <c r="AL1769" i="2"/>
  <c r="AL1768" i="2"/>
  <c r="AL1767" i="2"/>
  <c r="AL1766" i="2"/>
  <c r="AL1765" i="2"/>
  <c r="AL1764" i="2"/>
  <c r="AL1763" i="2"/>
  <c r="AL1762" i="2"/>
  <c r="AL1761" i="2"/>
  <c r="AL1760" i="2"/>
  <c r="AL1759" i="2"/>
  <c r="AL1758" i="2"/>
  <c r="AL1757" i="2"/>
  <c r="AL1756" i="2"/>
  <c r="AL1755" i="2"/>
  <c r="AL1754" i="2"/>
  <c r="AL1753" i="2"/>
  <c r="AL1752" i="2"/>
  <c r="AL1751" i="2"/>
  <c r="AL1750" i="2"/>
  <c r="AL1749" i="2"/>
  <c r="AL1748" i="2"/>
  <c r="AL1747" i="2"/>
  <c r="AL1746" i="2"/>
  <c r="AL1745" i="2"/>
  <c r="AL1744" i="2"/>
  <c r="AL1743" i="2"/>
  <c r="AL1742" i="2"/>
  <c r="AL1741" i="2"/>
  <c r="AL1740" i="2"/>
  <c r="AL1739" i="2"/>
  <c r="AL1738" i="2"/>
  <c r="AL1737" i="2"/>
  <c r="AL1736" i="2"/>
  <c r="AL1735" i="2"/>
  <c r="AL1734" i="2"/>
  <c r="AL1733" i="2"/>
  <c r="AL1732" i="2"/>
  <c r="AL1731" i="2"/>
  <c r="AL1730" i="2"/>
  <c r="AL1729" i="2"/>
  <c r="AL1728" i="2"/>
  <c r="AL1727" i="2"/>
  <c r="AL1726" i="2"/>
  <c r="AL1725" i="2"/>
  <c r="AL1724" i="2"/>
  <c r="AL1723" i="2"/>
  <c r="AL1722" i="2"/>
  <c r="AL1721" i="2"/>
  <c r="AL1720" i="2"/>
  <c r="AL1719" i="2"/>
  <c r="AL1718" i="2"/>
  <c r="AL1717" i="2"/>
  <c r="AL1716" i="2"/>
  <c r="AL1715" i="2"/>
  <c r="AL1714" i="2"/>
  <c r="AL1713" i="2"/>
  <c r="AL1712" i="2"/>
  <c r="AL1711" i="2"/>
  <c r="AL1710" i="2"/>
  <c r="AL1709" i="2"/>
  <c r="AL1708" i="2"/>
  <c r="AL1707" i="2"/>
  <c r="AL1706" i="2"/>
  <c r="AL1705" i="2"/>
  <c r="AL1704" i="2"/>
  <c r="AL1703" i="2"/>
  <c r="AL1702" i="2"/>
  <c r="AL1701" i="2"/>
  <c r="AL1700" i="2"/>
  <c r="AL1699" i="2"/>
  <c r="AL1698" i="2"/>
  <c r="AL1697" i="2"/>
  <c r="AL1696" i="2"/>
  <c r="AL1695" i="2"/>
  <c r="AL1694" i="2"/>
  <c r="AL1693" i="2"/>
  <c r="AL1692" i="2"/>
  <c r="AL1691" i="2"/>
  <c r="AL1690" i="2"/>
  <c r="AL1689" i="2"/>
  <c r="AL1688" i="2"/>
  <c r="AL1687" i="2"/>
  <c r="AL1686" i="2"/>
  <c r="AL1685" i="2"/>
  <c r="AL1684" i="2"/>
  <c r="AL1683" i="2"/>
  <c r="AL1682" i="2"/>
  <c r="AL1681" i="2"/>
  <c r="AL1680" i="2"/>
  <c r="AL1679" i="2"/>
  <c r="AL1678" i="2"/>
  <c r="AL1677" i="2"/>
  <c r="AL1676" i="2"/>
  <c r="AL1675" i="2"/>
  <c r="AL1674" i="2"/>
  <c r="AL1673" i="2"/>
  <c r="AL1672" i="2"/>
  <c r="AL1671" i="2"/>
  <c r="AL1670" i="2"/>
  <c r="AL1669" i="2"/>
  <c r="AL1668" i="2"/>
  <c r="AL1667" i="2"/>
  <c r="AL1666" i="2"/>
  <c r="AL1665" i="2"/>
  <c r="AL1664" i="2"/>
  <c r="AL1663" i="2"/>
  <c r="AL1662" i="2"/>
  <c r="AL1661" i="2"/>
  <c r="AL1660" i="2"/>
  <c r="AL1659" i="2"/>
  <c r="AL1658" i="2"/>
  <c r="AL1657" i="2"/>
  <c r="AL1656" i="2"/>
  <c r="AL1655" i="2"/>
  <c r="AL1654" i="2"/>
  <c r="AL1653" i="2"/>
  <c r="AL1652" i="2"/>
  <c r="AL1651" i="2"/>
  <c r="AL1650" i="2"/>
  <c r="AL1649" i="2"/>
  <c r="AL1648" i="2"/>
  <c r="AL1647" i="2"/>
  <c r="AL1646" i="2"/>
  <c r="AL1645" i="2"/>
  <c r="AL1644" i="2"/>
  <c r="AL1643" i="2"/>
  <c r="AL1642" i="2"/>
  <c r="AL1641" i="2"/>
  <c r="AL1640" i="2"/>
  <c r="AL1639" i="2"/>
  <c r="AL1638" i="2"/>
  <c r="AL1637" i="2"/>
  <c r="AL1636" i="2"/>
  <c r="AL1635" i="2"/>
  <c r="AL1634" i="2"/>
  <c r="AL1633" i="2"/>
  <c r="AL1632" i="2"/>
  <c r="AL1631" i="2"/>
  <c r="AL1630" i="2"/>
  <c r="AL1629" i="2"/>
  <c r="AL1628" i="2"/>
  <c r="AL1627" i="2"/>
  <c r="AL1626" i="2"/>
  <c r="AL1625" i="2"/>
  <c r="AL1624" i="2"/>
  <c r="AL1623" i="2"/>
  <c r="AL1622" i="2"/>
  <c r="AL1621" i="2"/>
  <c r="AL1620" i="2"/>
  <c r="AL1619" i="2"/>
  <c r="AL1618" i="2"/>
  <c r="AL1617" i="2"/>
  <c r="AL1616" i="2"/>
  <c r="AL1615" i="2"/>
  <c r="AL1614" i="2"/>
  <c r="AL1613" i="2"/>
  <c r="AL1612" i="2"/>
  <c r="AL1611" i="2"/>
  <c r="AL1610" i="2"/>
  <c r="AL1609" i="2"/>
  <c r="AL1608" i="2"/>
  <c r="AL1607" i="2"/>
  <c r="AL1606" i="2"/>
  <c r="AL1605" i="2"/>
  <c r="AL1604" i="2"/>
  <c r="AL1603" i="2"/>
  <c r="AL1602" i="2"/>
  <c r="AL1601" i="2"/>
  <c r="AL1600" i="2"/>
  <c r="AL1599" i="2"/>
  <c r="AL1598" i="2"/>
  <c r="AL1597" i="2"/>
  <c r="AL1596" i="2"/>
  <c r="AL1595" i="2"/>
  <c r="AL1594" i="2"/>
  <c r="AL1593" i="2"/>
  <c r="AL1592" i="2"/>
  <c r="AL1591" i="2"/>
  <c r="AL1590" i="2"/>
  <c r="AL1589" i="2"/>
  <c r="AL1588" i="2"/>
  <c r="AL1587" i="2"/>
  <c r="AL1586" i="2"/>
  <c r="AL1585" i="2"/>
  <c r="AL1584" i="2"/>
  <c r="AL1583" i="2"/>
  <c r="AL1582" i="2"/>
  <c r="AL1581" i="2"/>
  <c r="AL1580" i="2"/>
  <c r="AL1579" i="2"/>
  <c r="AL1578" i="2"/>
  <c r="AL1577" i="2"/>
  <c r="AL1576" i="2"/>
  <c r="AL1575" i="2"/>
  <c r="AL1574" i="2"/>
  <c r="AL1573" i="2"/>
  <c r="AL1572" i="2"/>
  <c r="AL1571" i="2"/>
  <c r="AL1570" i="2"/>
  <c r="AL1569" i="2"/>
  <c r="AL1568" i="2"/>
  <c r="AL1567" i="2"/>
  <c r="AL1566" i="2"/>
  <c r="AL1565" i="2"/>
  <c r="AL1564" i="2"/>
  <c r="AL1563" i="2"/>
  <c r="AL1562" i="2"/>
  <c r="AL1561" i="2"/>
  <c r="AL1560" i="2"/>
  <c r="AL1559" i="2"/>
  <c r="AL1558" i="2"/>
  <c r="AL1557" i="2"/>
  <c r="AL1556" i="2"/>
  <c r="AL1555" i="2"/>
  <c r="AL1554" i="2"/>
  <c r="AL1553" i="2"/>
  <c r="AL1552" i="2"/>
  <c r="AL1551" i="2"/>
  <c r="AL1550" i="2"/>
  <c r="AL1549" i="2"/>
  <c r="AL1548" i="2"/>
  <c r="AL1547" i="2"/>
  <c r="AL1546" i="2"/>
  <c r="AL1545" i="2"/>
  <c r="AL1544" i="2"/>
  <c r="AL1543" i="2"/>
  <c r="AL1542" i="2"/>
  <c r="AL1541" i="2"/>
  <c r="AL1540" i="2"/>
  <c r="AL1539" i="2"/>
  <c r="AL1538" i="2"/>
  <c r="AL1537" i="2"/>
  <c r="AL1536" i="2"/>
  <c r="AL1535" i="2"/>
  <c r="AL1534" i="2"/>
  <c r="AL1533" i="2"/>
  <c r="AL1532" i="2"/>
  <c r="AL1531" i="2"/>
  <c r="AL1530" i="2"/>
  <c r="AL1529" i="2"/>
  <c r="AL1528" i="2"/>
  <c r="AL1527" i="2"/>
  <c r="AL1526" i="2"/>
  <c r="AL1525" i="2"/>
  <c r="AL1524" i="2"/>
  <c r="AL1523" i="2"/>
  <c r="AL1522" i="2"/>
  <c r="AL1521" i="2"/>
  <c r="AL1520" i="2"/>
  <c r="AL1519" i="2"/>
  <c r="AL1518" i="2"/>
  <c r="AL1517" i="2"/>
  <c r="AL1516" i="2"/>
  <c r="AL1515" i="2"/>
  <c r="AL1514" i="2"/>
  <c r="AL1513" i="2"/>
  <c r="AL1512" i="2"/>
  <c r="AL1511" i="2"/>
  <c r="AL1510" i="2"/>
  <c r="AL1509" i="2"/>
  <c r="AL1508" i="2"/>
  <c r="AL1507" i="2"/>
  <c r="AL1506" i="2"/>
  <c r="AL1505" i="2"/>
  <c r="AL1504" i="2"/>
  <c r="AL1503" i="2"/>
  <c r="AL1502" i="2"/>
  <c r="AL1501" i="2"/>
  <c r="AL1500" i="2"/>
  <c r="AL1499" i="2"/>
  <c r="AL1498" i="2"/>
  <c r="AL1497" i="2"/>
  <c r="AL1496" i="2"/>
  <c r="AL1495" i="2"/>
  <c r="AL1494" i="2"/>
  <c r="AL1493" i="2"/>
  <c r="AL1492" i="2"/>
  <c r="AL1491" i="2"/>
  <c r="AL1490" i="2"/>
  <c r="AL1489" i="2"/>
  <c r="AL1488" i="2"/>
  <c r="AL1487" i="2"/>
  <c r="AL1486" i="2"/>
  <c r="AL1485" i="2"/>
  <c r="AL1484" i="2"/>
  <c r="AL1483" i="2"/>
  <c r="AL1482" i="2"/>
  <c r="AL1481" i="2"/>
  <c r="AL1480" i="2"/>
  <c r="AL1479" i="2"/>
  <c r="AL1478" i="2"/>
  <c r="AL1477" i="2"/>
  <c r="AL1476" i="2"/>
  <c r="AL1475" i="2"/>
  <c r="AL1474" i="2"/>
  <c r="AL1473" i="2"/>
  <c r="AL1472" i="2"/>
  <c r="AL1471" i="2"/>
  <c r="AL1470" i="2"/>
  <c r="AL1469" i="2"/>
  <c r="AL1468" i="2"/>
  <c r="AL1467" i="2"/>
  <c r="AL1466" i="2"/>
  <c r="AL1465" i="2"/>
  <c r="AL1464" i="2"/>
  <c r="AL1463" i="2"/>
  <c r="AL1462" i="2"/>
  <c r="AL1461" i="2"/>
  <c r="AL1460" i="2"/>
  <c r="AL1459" i="2"/>
  <c r="AL1458" i="2"/>
  <c r="AL1457" i="2"/>
  <c r="AL1456" i="2"/>
  <c r="AL1455" i="2"/>
  <c r="AL1454" i="2"/>
  <c r="AL1453" i="2"/>
  <c r="AL1452" i="2"/>
  <c r="AL1451" i="2"/>
  <c r="AL1450" i="2"/>
  <c r="AL1449" i="2"/>
  <c r="AL1448" i="2"/>
  <c r="AL1447" i="2"/>
  <c r="AL1446" i="2"/>
  <c r="AL1445" i="2"/>
  <c r="AL1444" i="2"/>
  <c r="AL1443" i="2"/>
  <c r="AL1442" i="2"/>
  <c r="AL1441" i="2"/>
  <c r="AL1440" i="2"/>
  <c r="AL1439" i="2"/>
  <c r="AL1438" i="2"/>
  <c r="AL1437" i="2"/>
  <c r="AL1436" i="2"/>
  <c r="AL1435" i="2"/>
  <c r="AL1434" i="2"/>
  <c r="AL1433" i="2"/>
  <c r="AL1432" i="2"/>
  <c r="AL1431" i="2"/>
  <c r="AL1430" i="2"/>
  <c r="AL1429" i="2"/>
  <c r="AL1428" i="2"/>
  <c r="AL1427" i="2"/>
  <c r="AL1426" i="2"/>
  <c r="AL1425" i="2"/>
  <c r="AL1424" i="2"/>
  <c r="AL1423" i="2"/>
  <c r="AL1422" i="2"/>
  <c r="AL1421" i="2"/>
  <c r="AL1420" i="2"/>
  <c r="AL1419" i="2"/>
  <c r="AL1418" i="2"/>
  <c r="AL1417" i="2"/>
  <c r="AL1416" i="2"/>
  <c r="AL1415" i="2"/>
  <c r="AL1414" i="2"/>
  <c r="AL1413" i="2"/>
  <c r="AL1412" i="2"/>
  <c r="AL1411" i="2"/>
  <c r="AL1410" i="2"/>
  <c r="AL1409" i="2"/>
  <c r="AL1408" i="2"/>
  <c r="AL1407" i="2"/>
  <c r="AL1406" i="2"/>
  <c r="AL1405" i="2"/>
  <c r="AL1404" i="2"/>
  <c r="AL1403" i="2"/>
  <c r="AL1402" i="2"/>
  <c r="AL1401" i="2"/>
  <c r="AL1400" i="2"/>
  <c r="AL1399" i="2"/>
  <c r="AL1398" i="2"/>
  <c r="AL1397" i="2"/>
  <c r="AL1396" i="2"/>
  <c r="AL1395" i="2"/>
  <c r="AL1394" i="2"/>
  <c r="AL1393" i="2"/>
  <c r="AL1392" i="2"/>
  <c r="AL1391" i="2"/>
  <c r="AL1390" i="2"/>
  <c r="AL1389" i="2"/>
  <c r="AL1388" i="2"/>
  <c r="AL1387" i="2"/>
  <c r="AL1386" i="2"/>
  <c r="AL1385" i="2"/>
  <c r="AL1384" i="2"/>
  <c r="AL1383" i="2"/>
  <c r="AL1382" i="2"/>
  <c r="AL1381" i="2"/>
  <c r="AL1380" i="2"/>
  <c r="AL1379" i="2"/>
  <c r="AL1378" i="2"/>
  <c r="AL1377" i="2"/>
  <c r="AL1376" i="2"/>
  <c r="AL1375" i="2"/>
  <c r="AL1374" i="2"/>
  <c r="AL1373" i="2"/>
  <c r="AL1372" i="2"/>
  <c r="AL1371" i="2"/>
  <c r="AL1370" i="2"/>
  <c r="AL1369" i="2"/>
  <c r="AL1368" i="2"/>
  <c r="AL1367" i="2"/>
  <c r="AL1366" i="2"/>
  <c r="AL1365" i="2"/>
  <c r="AL1364" i="2"/>
  <c r="AL1363" i="2"/>
  <c r="AL1362" i="2"/>
  <c r="AL1361" i="2"/>
  <c r="AL1360" i="2"/>
  <c r="AL1359" i="2"/>
  <c r="AL1358" i="2"/>
  <c r="AL1357" i="2"/>
  <c r="AL1356" i="2"/>
  <c r="AL1355" i="2"/>
  <c r="AL1354" i="2"/>
  <c r="AL1353" i="2"/>
  <c r="AL1352" i="2"/>
  <c r="AL1351" i="2"/>
  <c r="AL1350" i="2"/>
  <c r="AL1349" i="2"/>
  <c r="AL1348" i="2"/>
  <c r="AL1347" i="2"/>
  <c r="AL1346" i="2"/>
  <c r="AL1345" i="2"/>
  <c r="AL1344" i="2"/>
  <c r="AL1343" i="2"/>
  <c r="AL1342" i="2"/>
  <c r="AL1341" i="2"/>
  <c r="AL1340" i="2"/>
  <c r="AL1339" i="2"/>
  <c r="AL1338" i="2"/>
  <c r="AL1337" i="2"/>
  <c r="AL1336" i="2"/>
  <c r="AL1335" i="2"/>
  <c r="AL1334" i="2"/>
  <c r="AL1333" i="2"/>
  <c r="AL1332" i="2"/>
  <c r="AL1331" i="2"/>
  <c r="AL1330" i="2"/>
  <c r="AL1329" i="2"/>
  <c r="AL1328" i="2"/>
  <c r="AL1327" i="2"/>
  <c r="AL1326" i="2"/>
  <c r="AL1325" i="2"/>
  <c r="AL1324" i="2"/>
  <c r="AL1323" i="2"/>
  <c r="AL1322" i="2"/>
  <c r="AL1321" i="2"/>
  <c r="AL1320" i="2"/>
  <c r="AL1319" i="2"/>
  <c r="AL1318" i="2"/>
  <c r="AL1317" i="2"/>
  <c r="AL1316" i="2"/>
  <c r="AL1315" i="2"/>
  <c r="AL1314" i="2"/>
  <c r="AL1313" i="2"/>
  <c r="AL1312" i="2"/>
  <c r="AL1311" i="2"/>
  <c r="AL1310" i="2"/>
  <c r="AL1309" i="2"/>
  <c r="AL1308" i="2"/>
  <c r="AL1307" i="2"/>
  <c r="AL1306" i="2"/>
  <c r="AL1305" i="2"/>
  <c r="AL1304" i="2"/>
  <c r="AL1303" i="2"/>
  <c r="AL1302" i="2"/>
  <c r="AL1301" i="2"/>
  <c r="AL1300" i="2"/>
  <c r="AL1299" i="2"/>
  <c r="AL1298" i="2"/>
  <c r="AL1297" i="2"/>
  <c r="AL1296" i="2"/>
  <c r="AL1295" i="2"/>
  <c r="AL1294" i="2"/>
  <c r="AL1293" i="2"/>
  <c r="AL1292" i="2"/>
  <c r="AL1291" i="2"/>
  <c r="AL1290" i="2"/>
  <c r="AL1289" i="2"/>
  <c r="AL1288" i="2"/>
  <c r="AL1287" i="2"/>
  <c r="AL1286" i="2"/>
  <c r="AL1285" i="2"/>
  <c r="AL1284" i="2"/>
  <c r="AL1283" i="2"/>
  <c r="AL1282" i="2"/>
  <c r="AL1281" i="2"/>
  <c r="AL1280" i="2"/>
  <c r="AL1279" i="2"/>
  <c r="AL1278" i="2"/>
  <c r="AL1277" i="2"/>
  <c r="AL1276" i="2"/>
  <c r="AL1275" i="2"/>
  <c r="AL1274" i="2"/>
  <c r="AL1273" i="2"/>
  <c r="AL1272" i="2"/>
  <c r="AL1271" i="2"/>
  <c r="AL1270" i="2"/>
  <c r="AL1269" i="2"/>
  <c r="AL1268" i="2"/>
  <c r="AL1267" i="2"/>
  <c r="AL1266" i="2"/>
  <c r="AL1265" i="2"/>
  <c r="AL1264" i="2"/>
  <c r="AL1263" i="2"/>
  <c r="AL1262" i="2"/>
  <c r="AL1261" i="2"/>
  <c r="AL1260" i="2"/>
  <c r="AL1259" i="2"/>
  <c r="AL1258" i="2"/>
  <c r="AL1257" i="2"/>
  <c r="AL1256" i="2"/>
  <c r="AL1255" i="2"/>
  <c r="AL1254" i="2"/>
  <c r="AL1253" i="2"/>
  <c r="AL1252" i="2"/>
  <c r="AL1251" i="2"/>
  <c r="AL1250" i="2"/>
  <c r="AL1249" i="2"/>
  <c r="AL1248" i="2"/>
  <c r="AL1247" i="2"/>
  <c r="AL1246" i="2"/>
  <c r="AL1245" i="2"/>
  <c r="AL1244" i="2"/>
  <c r="AL1243" i="2"/>
  <c r="AL1242" i="2"/>
  <c r="AL1241" i="2"/>
  <c r="AL1240" i="2"/>
  <c r="AL1239" i="2"/>
  <c r="AL1238" i="2"/>
  <c r="AL1237" i="2"/>
  <c r="AL1236" i="2"/>
  <c r="AL1235" i="2"/>
  <c r="AL1234" i="2"/>
  <c r="AL1233" i="2"/>
  <c r="AL1232" i="2"/>
  <c r="AL1231" i="2"/>
  <c r="AL1230" i="2"/>
  <c r="AL1229" i="2"/>
  <c r="AL1228" i="2"/>
  <c r="AL1227" i="2"/>
  <c r="AL1226" i="2"/>
  <c r="AL1225" i="2"/>
  <c r="AL1224" i="2"/>
  <c r="AL1223" i="2"/>
  <c r="AL1222" i="2"/>
  <c r="AL1221" i="2"/>
  <c r="AL1220" i="2"/>
  <c r="AL1219" i="2"/>
  <c r="AL1218" i="2"/>
  <c r="AL1217" i="2"/>
  <c r="AL1216" i="2"/>
  <c r="AL1215" i="2"/>
  <c r="AL1214" i="2"/>
  <c r="AL1213" i="2"/>
  <c r="AL1212" i="2"/>
  <c r="AL1211" i="2"/>
  <c r="AL1210" i="2"/>
  <c r="AL1209" i="2"/>
  <c r="AL1208" i="2"/>
  <c r="AL1207" i="2"/>
  <c r="AL1206" i="2"/>
  <c r="AL1205" i="2"/>
  <c r="AL1204" i="2"/>
  <c r="AL1203" i="2"/>
  <c r="AL1202" i="2"/>
  <c r="AL1201" i="2"/>
  <c r="AL1200" i="2"/>
  <c r="AL1199" i="2"/>
  <c r="AL1198" i="2"/>
  <c r="AL1197" i="2"/>
  <c r="AL1196" i="2"/>
  <c r="AL1195" i="2"/>
  <c r="AL1194" i="2"/>
  <c r="AL1193" i="2"/>
  <c r="AL1192" i="2"/>
  <c r="AL1191" i="2"/>
  <c r="AL1190" i="2"/>
  <c r="AL1189" i="2"/>
  <c r="AL1188" i="2"/>
  <c r="AL1187" i="2"/>
  <c r="AL1186" i="2"/>
  <c r="AL1185" i="2"/>
  <c r="AL1184" i="2"/>
  <c r="AL1183" i="2"/>
  <c r="AL1182" i="2"/>
  <c r="AL1181" i="2"/>
  <c r="AL1180" i="2"/>
  <c r="AL1179" i="2"/>
  <c r="AL1178" i="2"/>
  <c r="AL1177" i="2"/>
  <c r="AL1176" i="2"/>
  <c r="AL1175" i="2"/>
  <c r="AL1174" i="2"/>
  <c r="AL1173" i="2"/>
  <c r="AL1172" i="2"/>
  <c r="AL1171" i="2"/>
  <c r="AL1170" i="2"/>
  <c r="AL1169" i="2"/>
  <c r="AL1168" i="2"/>
  <c r="AL1167" i="2"/>
  <c r="AL1166" i="2"/>
  <c r="AL1165" i="2"/>
  <c r="AL1164" i="2"/>
  <c r="AL1163" i="2"/>
  <c r="AL1162" i="2"/>
  <c r="AL1161" i="2"/>
  <c r="AL1160" i="2"/>
  <c r="AL1159" i="2"/>
  <c r="AL1158" i="2"/>
  <c r="AL1157" i="2"/>
  <c r="AL1156" i="2"/>
  <c r="AL1155" i="2"/>
  <c r="AL1154" i="2"/>
  <c r="AL1153" i="2"/>
  <c r="AL1152" i="2"/>
  <c r="AL1151" i="2"/>
  <c r="AL1150" i="2"/>
  <c r="AL1149" i="2"/>
  <c r="AL1148" i="2"/>
  <c r="AL1147" i="2"/>
  <c r="AL1146" i="2"/>
  <c r="AL1145" i="2"/>
  <c r="AL1144" i="2"/>
  <c r="AL1143" i="2"/>
  <c r="AL1142" i="2"/>
  <c r="AL1141" i="2"/>
  <c r="AL1140" i="2"/>
  <c r="AL1139" i="2"/>
  <c r="AL1138" i="2"/>
  <c r="AL1137" i="2"/>
  <c r="AL1136" i="2"/>
  <c r="AL1135" i="2"/>
  <c r="AL1134" i="2"/>
  <c r="AL1133" i="2"/>
  <c r="AL1132" i="2"/>
  <c r="AL1131" i="2"/>
  <c r="AL1130" i="2"/>
  <c r="AL1129" i="2"/>
  <c r="AL1128" i="2"/>
  <c r="AL1127" i="2"/>
  <c r="AL1126" i="2"/>
  <c r="AL1125" i="2"/>
  <c r="AL1124" i="2"/>
  <c r="AL1123" i="2"/>
  <c r="AL1122" i="2"/>
  <c r="AL1121" i="2"/>
  <c r="AL1120" i="2"/>
  <c r="AL1119" i="2"/>
  <c r="AL1118" i="2"/>
  <c r="AL1117" i="2"/>
  <c r="AL1116" i="2"/>
  <c r="AL1115" i="2"/>
  <c r="AL1114" i="2"/>
  <c r="AL1113" i="2"/>
  <c r="AL1112" i="2"/>
  <c r="AL1111" i="2"/>
  <c r="AL1110" i="2"/>
  <c r="AL1109" i="2"/>
  <c r="AL1108" i="2"/>
  <c r="AL1107" i="2"/>
  <c r="AL1106" i="2"/>
  <c r="AL1105" i="2"/>
  <c r="AL1104" i="2"/>
  <c r="AL1103" i="2"/>
  <c r="AL1102" i="2"/>
  <c r="AL1101" i="2"/>
  <c r="AL1100" i="2"/>
  <c r="AL1099" i="2"/>
  <c r="AL1098" i="2"/>
  <c r="AL1097" i="2"/>
  <c r="AL1096" i="2"/>
  <c r="AL1095" i="2"/>
  <c r="AL1094" i="2"/>
  <c r="AL1093" i="2"/>
  <c r="AL1092" i="2"/>
  <c r="AL1091" i="2"/>
  <c r="AL1090" i="2"/>
  <c r="AL1089" i="2"/>
  <c r="AL1088" i="2"/>
  <c r="AL1087" i="2"/>
  <c r="AL1086" i="2"/>
  <c r="AL1085" i="2"/>
  <c r="AL1084" i="2"/>
  <c r="AL1083" i="2"/>
  <c r="AL1082" i="2"/>
  <c r="AL1081" i="2"/>
  <c r="AL1080" i="2"/>
  <c r="AL1079" i="2"/>
  <c r="AL1078" i="2"/>
  <c r="AL1077" i="2"/>
  <c r="AL1076" i="2"/>
  <c r="AL1075" i="2"/>
  <c r="AL1074" i="2"/>
  <c r="AL1073" i="2"/>
  <c r="AL1072" i="2"/>
  <c r="AL1071" i="2"/>
  <c r="AL1070" i="2"/>
  <c r="AL1069" i="2"/>
  <c r="AL1068" i="2"/>
  <c r="AL1067" i="2"/>
  <c r="AL1066" i="2"/>
  <c r="AL1065" i="2"/>
  <c r="AL1064" i="2"/>
  <c r="AL1063" i="2"/>
  <c r="AL1062" i="2"/>
  <c r="AL1061" i="2"/>
  <c r="AL1060" i="2"/>
  <c r="AL1059" i="2"/>
  <c r="AL1058" i="2"/>
  <c r="AL1057" i="2"/>
  <c r="AL1056" i="2"/>
  <c r="AL1055" i="2"/>
  <c r="AL1054" i="2"/>
  <c r="AL1053" i="2"/>
  <c r="AL1052" i="2"/>
  <c r="AL1051" i="2"/>
  <c r="AL1050" i="2"/>
  <c r="AL1049" i="2"/>
  <c r="AL1048" i="2"/>
  <c r="AL1047" i="2"/>
  <c r="AL1046" i="2"/>
  <c r="AL1045" i="2"/>
  <c r="AL1044" i="2"/>
  <c r="AL1043" i="2"/>
  <c r="AL1042" i="2"/>
  <c r="AL1041" i="2"/>
  <c r="AL1040" i="2"/>
  <c r="AL1039" i="2"/>
  <c r="AL1038" i="2"/>
  <c r="AL1037" i="2"/>
  <c r="AL1036" i="2"/>
  <c r="AL1035" i="2"/>
  <c r="AL1034" i="2"/>
  <c r="AL1033" i="2"/>
  <c r="AL1032" i="2"/>
  <c r="AL1031" i="2"/>
  <c r="AL1030" i="2"/>
  <c r="AL1029" i="2"/>
  <c r="AL1028" i="2"/>
  <c r="AL1027" i="2"/>
  <c r="AL1026" i="2"/>
  <c r="AL1025" i="2"/>
  <c r="AL1024" i="2"/>
  <c r="AL1023" i="2"/>
  <c r="AL1022" i="2"/>
  <c r="AL1021" i="2"/>
  <c r="AL1020" i="2"/>
  <c r="AL1019" i="2"/>
  <c r="AL1018" i="2"/>
  <c r="AL1017" i="2"/>
  <c r="AL1016" i="2"/>
  <c r="AL1015" i="2"/>
  <c r="AL1014" i="2"/>
  <c r="AL1013" i="2"/>
  <c r="AL1012" i="2"/>
  <c r="AL1011" i="2"/>
  <c r="AL1010" i="2"/>
  <c r="AL1009" i="2"/>
  <c r="AL1008" i="2"/>
  <c r="AL1007" i="2"/>
  <c r="AL1006" i="2"/>
  <c r="AL1005" i="2"/>
  <c r="AL1004" i="2"/>
  <c r="AL1003" i="2"/>
  <c r="AL1002" i="2"/>
  <c r="AL1001" i="2"/>
  <c r="AL1000" i="2"/>
  <c r="AL999" i="2"/>
  <c r="AL998" i="2"/>
  <c r="AL997" i="2"/>
  <c r="AL996" i="2"/>
  <c r="AL995" i="2"/>
  <c r="AL994" i="2"/>
  <c r="AL993" i="2"/>
  <c r="AL992" i="2"/>
  <c r="AL991" i="2"/>
  <c r="AL990" i="2"/>
  <c r="AL989" i="2"/>
  <c r="AL988" i="2"/>
  <c r="AL987" i="2"/>
  <c r="AL986" i="2"/>
  <c r="AL985" i="2"/>
  <c r="AL984" i="2"/>
  <c r="AL983" i="2"/>
  <c r="AL982" i="2"/>
  <c r="AL981" i="2"/>
  <c r="AL980" i="2"/>
  <c r="AL979" i="2"/>
  <c r="AL978" i="2"/>
  <c r="AL977" i="2"/>
  <c r="AL976" i="2"/>
  <c r="AL975" i="2"/>
  <c r="AL974" i="2"/>
  <c r="AL973" i="2"/>
  <c r="AL972" i="2"/>
  <c r="AL971" i="2"/>
  <c r="AL970" i="2"/>
  <c r="AL969" i="2"/>
  <c r="AL968" i="2"/>
  <c r="AL967" i="2"/>
  <c r="AL966" i="2"/>
  <c r="AL965" i="2"/>
  <c r="AL964" i="2"/>
  <c r="AL963" i="2"/>
  <c r="AL962" i="2"/>
  <c r="AL961" i="2"/>
  <c r="AL960" i="2"/>
  <c r="AL959" i="2"/>
  <c r="AL958" i="2"/>
  <c r="AL957" i="2"/>
  <c r="AL956" i="2"/>
  <c r="AL955" i="2"/>
  <c r="AL954" i="2"/>
  <c r="AL953" i="2"/>
  <c r="AL952" i="2"/>
  <c r="AL951" i="2"/>
  <c r="AL950" i="2"/>
  <c r="AL949" i="2"/>
  <c r="AL948" i="2"/>
  <c r="AL947" i="2"/>
  <c r="AL946" i="2"/>
  <c r="AL945" i="2"/>
  <c r="AL944" i="2"/>
  <c r="AL943" i="2"/>
  <c r="AL942" i="2"/>
  <c r="AL941" i="2"/>
  <c r="AL940" i="2"/>
  <c r="AL939" i="2"/>
  <c r="AL938" i="2"/>
  <c r="AL937" i="2"/>
  <c r="AL936" i="2"/>
  <c r="AL935" i="2"/>
  <c r="AL934" i="2"/>
  <c r="AL933" i="2"/>
  <c r="AL932" i="2"/>
  <c r="AL931" i="2"/>
  <c r="AL930" i="2"/>
  <c r="AL929" i="2"/>
  <c r="AL928" i="2"/>
  <c r="AL927" i="2"/>
  <c r="AL926" i="2"/>
  <c r="AL925" i="2"/>
  <c r="AL924" i="2"/>
  <c r="AL923" i="2"/>
  <c r="AL922" i="2"/>
  <c r="AL921" i="2"/>
  <c r="AL920" i="2"/>
  <c r="AL919" i="2"/>
  <c r="AL918" i="2"/>
  <c r="AL917" i="2"/>
  <c r="AL916" i="2"/>
  <c r="AL915" i="2"/>
  <c r="AL914" i="2"/>
  <c r="AL913" i="2"/>
  <c r="AL912" i="2"/>
  <c r="AL911" i="2"/>
  <c r="AL910" i="2"/>
  <c r="AL909" i="2"/>
  <c r="AL908" i="2"/>
  <c r="AL907" i="2"/>
  <c r="AL906" i="2"/>
  <c r="AL905" i="2"/>
  <c r="AL904" i="2"/>
  <c r="AL903" i="2"/>
  <c r="AL902" i="2"/>
  <c r="AL901" i="2"/>
  <c r="AL900" i="2"/>
  <c r="AL899" i="2"/>
  <c r="AL898" i="2"/>
  <c r="AL897" i="2"/>
  <c r="AL896" i="2"/>
  <c r="AL895" i="2"/>
  <c r="AL894" i="2"/>
  <c r="AL893" i="2"/>
  <c r="AL892" i="2"/>
  <c r="AL891" i="2"/>
  <c r="AL890" i="2"/>
  <c r="AL889" i="2"/>
  <c r="AL888" i="2"/>
  <c r="AL887" i="2"/>
  <c r="AL886" i="2"/>
  <c r="AL885" i="2"/>
  <c r="AL884" i="2"/>
  <c r="AL883" i="2"/>
  <c r="AL882" i="2"/>
  <c r="AL881" i="2"/>
  <c r="AL880" i="2"/>
  <c r="AL879" i="2"/>
  <c r="AL878" i="2"/>
  <c r="AL877" i="2"/>
  <c r="AL876" i="2"/>
  <c r="AL875" i="2"/>
  <c r="AL874" i="2"/>
  <c r="AL873" i="2"/>
  <c r="AL872" i="2"/>
  <c r="AL871" i="2"/>
  <c r="AL870" i="2"/>
  <c r="AL869" i="2"/>
  <c r="AL868" i="2"/>
  <c r="AL867" i="2"/>
  <c r="AL866" i="2"/>
  <c r="AL865" i="2"/>
  <c r="AL864" i="2"/>
  <c r="AL863" i="2"/>
  <c r="AL862" i="2"/>
  <c r="AL861" i="2"/>
  <c r="AL860" i="2"/>
  <c r="AL859" i="2"/>
  <c r="AL858" i="2"/>
  <c r="AL857" i="2"/>
  <c r="AL856" i="2"/>
  <c r="AL855" i="2"/>
  <c r="AL854" i="2"/>
  <c r="AL853" i="2"/>
  <c r="AL852" i="2"/>
  <c r="AL851" i="2"/>
  <c r="AL850" i="2"/>
  <c r="AL849" i="2"/>
  <c r="AL848" i="2"/>
  <c r="AL847" i="2"/>
  <c r="AL846" i="2"/>
  <c r="AL845" i="2"/>
  <c r="AL844" i="2"/>
  <c r="AL843" i="2"/>
  <c r="AL842" i="2"/>
  <c r="AL841" i="2"/>
  <c r="AL840" i="2"/>
  <c r="AL839" i="2"/>
  <c r="AL838" i="2"/>
  <c r="AL837" i="2"/>
  <c r="AL836" i="2"/>
  <c r="AL835" i="2"/>
  <c r="AL834" i="2"/>
  <c r="AL833" i="2"/>
  <c r="AL832" i="2"/>
  <c r="AL831" i="2"/>
  <c r="AL830" i="2"/>
  <c r="AL829" i="2"/>
  <c r="AL828" i="2"/>
  <c r="AL827" i="2"/>
  <c r="AL826" i="2"/>
  <c r="AL825" i="2"/>
  <c r="AL824" i="2"/>
  <c r="AL823" i="2"/>
  <c r="AL822" i="2"/>
  <c r="AL821" i="2"/>
  <c r="AL820" i="2"/>
  <c r="AL819" i="2"/>
  <c r="AL818" i="2"/>
  <c r="AL817" i="2"/>
  <c r="AL816" i="2"/>
  <c r="AL815" i="2"/>
  <c r="AL814" i="2"/>
  <c r="AL813" i="2"/>
  <c r="AL812" i="2"/>
  <c r="AL811" i="2"/>
  <c r="AL810" i="2"/>
  <c r="AL809" i="2"/>
  <c r="AL808" i="2"/>
  <c r="AL807" i="2"/>
  <c r="AL806" i="2"/>
  <c r="AL805" i="2"/>
  <c r="AL804" i="2"/>
  <c r="AL803" i="2"/>
  <c r="AL802" i="2"/>
  <c r="AL801" i="2"/>
  <c r="AL800" i="2"/>
  <c r="AL799" i="2"/>
  <c r="AL798" i="2"/>
  <c r="AL797" i="2"/>
  <c r="AL796" i="2"/>
  <c r="AL795" i="2"/>
  <c r="AL794" i="2"/>
  <c r="AL793" i="2"/>
  <c r="AL792" i="2"/>
  <c r="AL791" i="2"/>
  <c r="AL790" i="2"/>
  <c r="AL789" i="2"/>
  <c r="AL788" i="2"/>
  <c r="AL787" i="2"/>
  <c r="AL786" i="2"/>
  <c r="AL785" i="2"/>
  <c r="AL784" i="2"/>
  <c r="AL783" i="2"/>
  <c r="AL782" i="2"/>
  <c r="AL781" i="2"/>
  <c r="AL780" i="2"/>
  <c r="AL779" i="2"/>
  <c r="AL778" i="2"/>
  <c r="AL777" i="2"/>
  <c r="AL776" i="2"/>
  <c r="AL775" i="2"/>
  <c r="AL774" i="2"/>
  <c r="AL773" i="2"/>
  <c r="AL772" i="2"/>
  <c r="AL771" i="2"/>
  <c r="AL770" i="2"/>
  <c r="AL769" i="2"/>
  <c r="AL768" i="2"/>
  <c r="AL767" i="2"/>
  <c r="AL766" i="2"/>
  <c r="AL765" i="2"/>
  <c r="AL764" i="2"/>
  <c r="AL763" i="2"/>
  <c r="AL762" i="2"/>
  <c r="AL761" i="2"/>
  <c r="AL760" i="2"/>
  <c r="AL759" i="2"/>
  <c r="AL758" i="2"/>
  <c r="AL757" i="2"/>
  <c r="AL756" i="2"/>
  <c r="AL755" i="2"/>
  <c r="AL754" i="2"/>
  <c r="AL753" i="2"/>
  <c r="AL752" i="2"/>
  <c r="AL751" i="2"/>
  <c r="AL750" i="2"/>
  <c r="AL749" i="2"/>
  <c r="AL748" i="2"/>
  <c r="AL747" i="2"/>
  <c r="AL746" i="2"/>
  <c r="AL745" i="2"/>
  <c r="AL744" i="2"/>
  <c r="AL743" i="2"/>
  <c r="AL742" i="2"/>
  <c r="AL741" i="2"/>
  <c r="AL740" i="2"/>
  <c r="AL739" i="2"/>
  <c r="AL738" i="2"/>
  <c r="AL737" i="2"/>
  <c r="AL736" i="2"/>
  <c r="AL735" i="2"/>
  <c r="AL734" i="2"/>
  <c r="AL733" i="2"/>
  <c r="AL732" i="2"/>
  <c r="AL731" i="2"/>
  <c r="AL730" i="2"/>
  <c r="AL729" i="2"/>
  <c r="AL728" i="2"/>
  <c r="AL727" i="2"/>
  <c r="AL726" i="2"/>
  <c r="AL725" i="2"/>
  <c r="AL724" i="2"/>
  <c r="AL723" i="2"/>
  <c r="AL722" i="2"/>
  <c r="AL721" i="2"/>
  <c r="AL720" i="2"/>
  <c r="AL719" i="2"/>
  <c r="AL718" i="2"/>
  <c r="AL717" i="2"/>
  <c r="AL716" i="2"/>
  <c r="AL715" i="2"/>
  <c r="AL714" i="2"/>
  <c r="AL713" i="2"/>
  <c r="AL712" i="2"/>
  <c r="AL711" i="2"/>
  <c r="AL710" i="2"/>
  <c r="AL709" i="2"/>
  <c r="AL708" i="2"/>
  <c r="AL707" i="2"/>
  <c r="AL706" i="2"/>
  <c r="AL705" i="2"/>
  <c r="AL704" i="2"/>
  <c r="AL703" i="2"/>
  <c r="AL702" i="2"/>
  <c r="AL701" i="2"/>
  <c r="AL700" i="2"/>
  <c r="AL699" i="2"/>
  <c r="AL698" i="2"/>
  <c r="AL697" i="2"/>
  <c r="AL696" i="2"/>
  <c r="AL695" i="2"/>
  <c r="AL694" i="2"/>
  <c r="AL693" i="2"/>
  <c r="AL692" i="2"/>
  <c r="AL691" i="2"/>
  <c r="AL690" i="2"/>
  <c r="AL689" i="2"/>
  <c r="AL688" i="2"/>
  <c r="AL687" i="2"/>
  <c r="AL686" i="2"/>
  <c r="AL685" i="2"/>
  <c r="AL684" i="2"/>
  <c r="AL683" i="2"/>
  <c r="AL682" i="2"/>
  <c r="AL681" i="2"/>
  <c r="AL680" i="2"/>
  <c r="AL679" i="2"/>
  <c r="AL678" i="2"/>
  <c r="AL677" i="2"/>
  <c r="AL676" i="2"/>
  <c r="AL675" i="2"/>
  <c r="AL674" i="2"/>
  <c r="AL673" i="2"/>
  <c r="AL672" i="2"/>
  <c r="AL671" i="2"/>
  <c r="AL670" i="2"/>
  <c r="AL669" i="2"/>
  <c r="AL668" i="2"/>
  <c r="AL667" i="2"/>
  <c r="AL666" i="2"/>
  <c r="AL665" i="2"/>
  <c r="AL664" i="2"/>
  <c r="AL663" i="2"/>
  <c r="AL662" i="2"/>
  <c r="AL661" i="2"/>
  <c r="AL660" i="2"/>
  <c r="AL659" i="2"/>
  <c r="AL658" i="2"/>
  <c r="AL657" i="2"/>
  <c r="AL656" i="2"/>
  <c r="AL655" i="2"/>
  <c r="AL654" i="2"/>
  <c r="AL653" i="2"/>
  <c r="AL652" i="2"/>
  <c r="AL651" i="2"/>
  <c r="AL650" i="2"/>
  <c r="AL649" i="2"/>
  <c r="AL648" i="2"/>
  <c r="AL647" i="2"/>
  <c r="AL646" i="2"/>
  <c r="AL645" i="2"/>
  <c r="AL644" i="2"/>
  <c r="AL643" i="2"/>
  <c r="AL642" i="2"/>
  <c r="AL641" i="2"/>
  <c r="AL640" i="2"/>
  <c r="AL639" i="2"/>
  <c r="AL638" i="2"/>
  <c r="AL637" i="2"/>
  <c r="AL636" i="2"/>
  <c r="AL635" i="2"/>
  <c r="AL634" i="2"/>
  <c r="AL633" i="2"/>
  <c r="AL632" i="2"/>
  <c r="AL631" i="2"/>
  <c r="AL630" i="2"/>
  <c r="AL629" i="2"/>
  <c r="AL628" i="2"/>
  <c r="AL627" i="2"/>
  <c r="AL626" i="2"/>
  <c r="AL625" i="2"/>
  <c r="AL624" i="2"/>
  <c r="AL623" i="2"/>
  <c r="AL622" i="2"/>
  <c r="AL621" i="2"/>
  <c r="AL620" i="2"/>
  <c r="AL619" i="2"/>
  <c r="AL618" i="2"/>
  <c r="AL617" i="2"/>
  <c r="AL616" i="2"/>
  <c r="AL615" i="2"/>
  <c r="AL614" i="2"/>
  <c r="AL613" i="2"/>
  <c r="AL612" i="2"/>
  <c r="AL611" i="2"/>
  <c r="AL610" i="2"/>
  <c r="AL609" i="2"/>
  <c r="AL608" i="2"/>
  <c r="AL607" i="2"/>
  <c r="AL606" i="2"/>
  <c r="AL605" i="2"/>
  <c r="AL604" i="2"/>
  <c r="AL603" i="2"/>
  <c r="AL602" i="2"/>
  <c r="AL601" i="2"/>
  <c r="AL600" i="2"/>
  <c r="AL599" i="2"/>
  <c r="AL598" i="2"/>
  <c r="AL597" i="2"/>
  <c r="AL596" i="2"/>
  <c r="AL595" i="2"/>
  <c r="AL594" i="2"/>
  <c r="AL593" i="2"/>
  <c r="AL592" i="2"/>
  <c r="AL591" i="2"/>
  <c r="AL590" i="2"/>
  <c r="AL589" i="2"/>
  <c r="AL588" i="2"/>
  <c r="AL587" i="2"/>
  <c r="AL586" i="2"/>
  <c r="AL585" i="2"/>
  <c r="AL584" i="2"/>
  <c r="AL583" i="2"/>
  <c r="AL582" i="2"/>
  <c r="AL581" i="2"/>
  <c r="AL580" i="2"/>
  <c r="AL579" i="2"/>
  <c r="AL578" i="2"/>
  <c r="AL577" i="2"/>
  <c r="AL576" i="2"/>
  <c r="AL575" i="2"/>
  <c r="AL574" i="2"/>
  <c r="AL573" i="2"/>
  <c r="AL572" i="2"/>
  <c r="AL571" i="2"/>
  <c r="AL570" i="2"/>
  <c r="AL569" i="2"/>
  <c r="AL568" i="2"/>
  <c r="AL567" i="2"/>
  <c r="AL566" i="2"/>
  <c r="AL565" i="2"/>
  <c r="AL564" i="2"/>
  <c r="AL563" i="2"/>
  <c r="AL562" i="2"/>
  <c r="AL561" i="2"/>
  <c r="AL560" i="2"/>
  <c r="AL559" i="2"/>
  <c r="AL558" i="2"/>
  <c r="AL557" i="2"/>
  <c r="AL556" i="2"/>
  <c r="AL555" i="2"/>
  <c r="AL554" i="2"/>
  <c r="AL553" i="2"/>
  <c r="AL552" i="2"/>
  <c r="AL551" i="2"/>
  <c r="AL550" i="2"/>
  <c r="AL549" i="2"/>
  <c r="AL548" i="2"/>
  <c r="AL547" i="2"/>
  <c r="AL546" i="2"/>
  <c r="AL545" i="2"/>
  <c r="AL544" i="2"/>
  <c r="AL543" i="2"/>
  <c r="AL542" i="2"/>
  <c r="AL541" i="2"/>
  <c r="AL540" i="2"/>
  <c r="AL539" i="2"/>
  <c r="AL538" i="2"/>
  <c r="AL537" i="2"/>
  <c r="AL536" i="2"/>
  <c r="AL535" i="2"/>
  <c r="AL534" i="2"/>
  <c r="AL533" i="2"/>
  <c r="AL532" i="2"/>
  <c r="AL531" i="2"/>
  <c r="AL530" i="2"/>
  <c r="AL529" i="2"/>
  <c r="AL528" i="2"/>
  <c r="AL527" i="2"/>
  <c r="AL526" i="2"/>
  <c r="AL525" i="2"/>
  <c r="AL524" i="2"/>
  <c r="AL523" i="2"/>
  <c r="AL522" i="2"/>
  <c r="AL521" i="2"/>
  <c r="AL520" i="2"/>
  <c r="AL519" i="2"/>
  <c r="AL518" i="2"/>
  <c r="AL517" i="2"/>
  <c r="AL516" i="2"/>
  <c r="AL515" i="2"/>
  <c r="AL514" i="2"/>
  <c r="AL513" i="2"/>
  <c r="AL512" i="2"/>
  <c r="AL511" i="2"/>
  <c r="AL510" i="2"/>
  <c r="AL509" i="2"/>
  <c r="AL508" i="2"/>
  <c r="AL507" i="2"/>
  <c r="AL506" i="2"/>
  <c r="AL505" i="2"/>
  <c r="AL504" i="2"/>
  <c r="AL503" i="2"/>
  <c r="AL502" i="2"/>
  <c r="AL501" i="2"/>
  <c r="AL500" i="2"/>
  <c r="AL499" i="2"/>
  <c r="AL498" i="2"/>
  <c r="AL497" i="2"/>
  <c r="AL496" i="2"/>
  <c r="AL495" i="2"/>
  <c r="AL494" i="2"/>
  <c r="AL493" i="2"/>
  <c r="AL492" i="2"/>
  <c r="AL491" i="2"/>
  <c r="AL490" i="2"/>
  <c r="AL489" i="2"/>
  <c r="AL488" i="2"/>
  <c r="AL487" i="2"/>
  <c r="AL486" i="2"/>
  <c r="AL485" i="2"/>
  <c r="AL484" i="2"/>
  <c r="AL483" i="2"/>
  <c r="AL482" i="2"/>
  <c r="AL481" i="2"/>
  <c r="AL480" i="2"/>
  <c r="AL479" i="2"/>
  <c r="AL478" i="2"/>
  <c r="AL477" i="2"/>
  <c r="AL476" i="2"/>
  <c r="AL475" i="2"/>
  <c r="AL474" i="2"/>
  <c r="AL473" i="2"/>
  <c r="AL472" i="2"/>
  <c r="AL471" i="2"/>
  <c r="AL470" i="2"/>
  <c r="AL469" i="2"/>
  <c r="AL468" i="2"/>
  <c r="AL467" i="2"/>
  <c r="AL466" i="2"/>
  <c r="AL465" i="2"/>
  <c r="AL464" i="2"/>
  <c r="AL463" i="2"/>
  <c r="AL462" i="2"/>
  <c r="AL461" i="2"/>
  <c r="AL460" i="2"/>
  <c r="AL459" i="2"/>
  <c r="AL458" i="2"/>
  <c r="AL457" i="2"/>
  <c r="AL456" i="2"/>
  <c r="AL455" i="2"/>
  <c r="AL454" i="2"/>
  <c r="AL453" i="2"/>
  <c r="AL452" i="2"/>
  <c r="AL451" i="2"/>
  <c r="AL450" i="2"/>
  <c r="AL449" i="2"/>
  <c r="AL448" i="2"/>
  <c r="AL447" i="2"/>
  <c r="AL446" i="2"/>
  <c r="AL445" i="2"/>
  <c r="AL444" i="2"/>
  <c r="AL443" i="2"/>
  <c r="AL442" i="2"/>
  <c r="AL441" i="2"/>
  <c r="AL440" i="2"/>
  <c r="AL439" i="2"/>
  <c r="AL438" i="2"/>
  <c r="AL437" i="2"/>
  <c r="AL436" i="2"/>
  <c r="AL435" i="2"/>
  <c r="AL434" i="2"/>
  <c r="AL433" i="2"/>
  <c r="AL432" i="2"/>
  <c r="AL431" i="2"/>
  <c r="AL430" i="2"/>
  <c r="AL429" i="2"/>
  <c r="AL428" i="2"/>
  <c r="AL427" i="2"/>
  <c r="AL426" i="2"/>
  <c r="AL425" i="2"/>
  <c r="AL424" i="2"/>
  <c r="AL423" i="2"/>
  <c r="AL422" i="2"/>
  <c r="AL421" i="2"/>
  <c r="AL420" i="2"/>
  <c r="AL419" i="2"/>
  <c r="AL418" i="2"/>
  <c r="AL417" i="2"/>
  <c r="AL416" i="2"/>
  <c r="AL415" i="2"/>
  <c r="AL414" i="2"/>
  <c r="AL413" i="2"/>
  <c r="AL412" i="2"/>
  <c r="AL411" i="2"/>
  <c r="AL410" i="2"/>
  <c r="AL409" i="2"/>
  <c r="AL408" i="2"/>
  <c r="AL407" i="2"/>
  <c r="AL406" i="2"/>
  <c r="AL405" i="2"/>
  <c r="AL404" i="2"/>
  <c r="AL403" i="2"/>
  <c r="AL402" i="2"/>
  <c r="AL401" i="2"/>
  <c r="AL400" i="2"/>
  <c r="AL399" i="2"/>
  <c r="AL398" i="2"/>
  <c r="AL397" i="2"/>
  <c r="AL396" i="2"/>
  <c r="AL395" i="2"/>
  <c r="AL394" i="2"/>
  <c r="AL393" i="2"/>
  <c r="AL392" i="2"/>
  <c r="AL391" i="2"/>
  <c r="AL390" i="2"/>
  <c r="AL389" i="2"/>
  <c r="AL388" i="2"/>
  <c r="AL387" i="2"/>
  <c r="AL386" i="2"/>
  <c r="AL385" i="2"/>
  <c r="AL384" i="2"/>
  <c r="AL383" i="2"/>
  <c r="AL382" i="2"/>
  <c r="AL381" i="2"/>
  <c r="AL380" i="2"/>
  <c r="AL379" i="2"/>
  <c r="AL378" i="2"/>
  <c r="AL377" i="2"/>
  <c r="AL376" i="2"/>
  <c r="AL375" i="2"/>
  <c r="AL374" i="2"/>
  <c r="AL373" i="2"/>
  <c r="AL372" i="2"/>
  <c r="AL371" i="2"/>
  <c r="AL370" i="2"/>
  <c r="AL369" i="2"/>
  <c r="AL368" i="2"/>
  <c r="AL367" i="2"/>
  <c r="AL366" i="2"/>
  <c r="AL365" i="2"/>
  <c r="AL364" i="2"/>
  <c r="AL363" i="2"/>
  <c r="AL362" i="2"/>
  <c r="AL361" i="2"/>
  <c r="AL360" i="2"/>
  <c r="AL359" i="2"/>
  <c r="AL358" i="2"/>
  <c r="AL357" i="2"/>
  <c r="AL356" i="2"/>
  <c r="AL355" i="2"/>
  <c r="AL354" i="2"/>
  <c r="AL353" i="2"/>
  <c r="AL352" i="2"/>
  <c r="AL351" i="2"/>
  <c r="AL350" i="2"/>
  <c r="AL349" i="2"/>
  <c r="AL348" i="2"/>
  <c r="AL347" i="2"/>
  <c r="AL346" i="2"/>
  <c r="AL345" i="2"/>
  <c r="AL344" i="2"/>
  <c r="AL343" i="2"/>
  <c r="AL342" i="2"/>
  <c r="AL341" i="2"/>
  <c r="AL340" i="2"/>
  <c r="AL339" i="2"/>
  <c r="AL338" i="2"/>
  <c r="AL337" i="2"/>
  <c r="AL336" i="2"/>
  <c r="AL335" i="2"/>
  <c r="AL334" i="2"/>
  <c r="AL333" i="2"/>
  <c r="AL332" i="2"/>
  <c r="AL331" i="2"/>
  <c r="AL330" i="2"/>
  <c r="AL329" i="2"/>
  <c r="AL328" i="2"/>
  <c r="AL327" i="2"/>
  <c r="AL326" i="2"/>
  <c r="AL325" i="2"/>
  <c r="AL324" i="2"/>
  <c r="AL323" i="2"/>
  <c r="AL322" i="2"/>
  <c r="AL321" i="2"/>
  <c r="AL320" i="2"/>
  <c r="AL319" i="2"/>
  <c r="AL318" i="2"/>
  <c r="AL317" i="2"/>
  <c r="AL316" i="2"/>
  <c r="AL315" i="2"/>
  <c r="AL314" i="2"/>
  <c r="AL313" i="2"/>
  <c r="AL312" i="2"/>
  <c r="AL311" i="2"/>
  <c r="AL310" i="2"/>
  <c r="AL309" i="2"/>
  <c r="AL308" i="2"/>
  <c r="AL307" i="2"/>
  <c r="AL306" i="2"/>
  <c r="AL305" i="2"/>
  <c r="AL304" i="2"/>
  <c r="AL303" i="2"/>
  <c r="AL302" i="2"/>
  <c r="AL301" i="2"/>
  <c r="AL300" i="2"/>
  <c r="AL299" i="2"/>
  <c r="AL298" i="2"/>
  <c r="AL297" i="2"/>
  <c r="AL296" i="2"/>
  <c r="AL295" i="2"/>
  <c r="AL294" i="2"/>
  <c r="AL293" i="2"/>
  <c r="AL292" i="2"/>
  <c r="AL291" i="2"/>
  <c r="AL290" i="2"/>
  <c r="AL289" i="2"/>
  <c r="AL288" i="2"/>
  <c r="AL287" i="2"/>
  <c r="AL286" i="2"/>
  <c r="AL285" i="2"/>
  <c r="AL284" i="2"/>
  <c r="AL283" i="2"/>
  <c r="AL282" i="2"/>
  <c r="AL281" i="2"/>
  <c r="AL280" i="2"/>
  <c r="AL279" i="2"/>
  <c r="AL278" i="2"/>
  <c r="AL277" i="2"/>
  <c r="AL276" i="2"/>
  <c r="AL275" i="2"/>
  <c r="AL274" i="2"/>
  <c r="AL273" i="2"/>
  <c r="AL272" i="2"/>
  <c r="AL271" i="2"/>
  <c r="AL270" i="2"/>
  <c r="AL269" i="2"/>
  <c r="AL268" i="2"/>
  <c r="AL267" i="2"/>
  <c r="AL266" i="2"/>
  <c r="AL265" i="2"/>
  <c r="AL264" i="2"/>
  <c r="AL263" i="2"/>
  <c r="AL262" i="2"/>
  <c r="AL261" i="2"/>
  <c r="AL260" i="2"/>
  <c r="AL259" i="2"/>
  <c r="AL258" i="2"/>
  <c r="AL257" i="2"/>
  <c r="AL256" i="2"/>
  <c r="AL255" i="2"/>
  <c r="AL254" i="2"/>
  <c r="AL253" i="2"/>
  <c r="AL252" i="2"/>
  <c r="AL251" i="2"/>
  <c r="AL250" i="2"/>
  <c r="AL249" i="2"/>
  <c r="AL248" i="2"/>
  <c r="AL247" i="2"/>
  <c r="AL246" i="2"/>
  <c r="AL245" i="2"/>
  <c r="AL244" i="2"/>
  <c r="AL243" i="2"/>
  <c r="AL242" i="2"/>
  <c r="AL241" i="2"/>
  <c r="AL240" i="2"/>
  <c r="AL239" i="2"/>
  <c r="AL238" i="2"/>
  <c r="AL237" i="2"/>
  <c r="AL236" i="2"/>
  <c r="AL235" i="2"/>
  <c r="AL234" i="2"/>
  <c r="AL233" i="2"/>
  <c r="AL232" i="2"/>
  <c r="AL231" i="2"/>
  <c r="AL230" i="2"/>
  <c r="AL229" i="2"/>
  <c r="AL228" i="2"/>
  <c r="AL227" i="2"/>
  <c r="AL226" i="2"/>
  <c r="AL225" i="2"/>
  <c r="AL224" i="2"/>
  <c r="AL223" i="2"/>
  <c r="AL222" i="2"/>
  <c r="AL221" i="2"/>
  <c r="AL220" i="2"/>
  <c r="AL219" i="2"/>
  <c r="AL218" i="2"/>
  <c r="AL217" i="2"/>
  <c r="AL216" i="2"/>
  <c r="AL215" i="2"/>
  <c r="AL214" i="2"/>
  <c r="AL213" i="2"/>
  <c r="AL212" i="2"/>
  <c r="AL211" i="2"/>
  <c r="AL210" i="2"/>
  <c r="AL209" i="2"/>
  <c r="AL208" i="2"/>
  <c r="AL207" i="2"/>
  <c r="AL206" i="2"/>
  <c r="AL205" i="2"/>
  <c r="AL204" i="2"/>
  <c r="AL203" i="2"/>
  <c r="AL202" i="2"/>
  <c r="AL201" i="2"/>
  <c r="AL200" i="2"/>
  <c r="AL199" i="2"/>
  <c r="AL198" i="2"/>
  <c r="AL197" i="2"/>
  <c r="AL196" i="2"/>
  <c r="AL195" i="2"/>
  <c r="AL194" i="2"/>
  <c r="AL193" i="2"/>
  <c r="AL192" i="2"/>
  <c r="AL191" i="2"/>
  <c r="AL190" i="2"/>
  <c r="AL189" i="2"/>
  <c r="AL188" i="2"/>
  <c r="AL187" i="2"/>
  <c r="AL186" i="2"/>
  <c r="AL185" i="2"/>
  <c r="AL184" i="2"/>
  <c r="AL183" i="2"/>
  <c r="AL182" i="2"/>
  <c r="AL181" i="2"/>
  <c r="AL180" i="2"/>
  <c r="AL179" i="2"/>
  <c r="AL178" i="2"/>
  <c r="AL177" i="2"/>
  <c r="AL176" i="2"/>
  <c r="AL175" i="2"/>
  <c r="AL174" i="2"/>
  <c r="AL173" i="2"/>
  <c r="AL172" i="2"/>
  <c r="AL171" i="2"/>
  <c r="AL170" i="2"/>
  <c r="AL169" i="2"/>
  <c r="AL168" i="2"/>
  <c r="AL167" i="2"/>
  <c r="AL166" i="2"/>
  <c r="AL165" i="2"/>
  <c r="AL164" i="2"/>
  <c r="AL163" i="2"/>
  <c r="AL162" i="2"/>
  <c r="AL161" i="2"/>
  <c r="AL160" i="2"/>
  <c r="AL159" i="2"/>
  <c r="AL158" i="2"/>
  <c r="AL157" i="2"/>
  <c r="AL156" i="2"/>
  <c r="AL155" i="2"/>
  <c r="AL154" i="2"/>
  <c r="AL153" i="2"/>
  <c r="AL152" i="2"/>
  <c r="AL151" i="2"/>
  <c r="AL150" i="2"/>
  <c r="AL149" i="2"/>
  <c r="AL148" i="2"/>
  <c r="AL147" i="2"/>
  <c r="AL146" i="2"/>
  <c r="AL145" i="2"/>
  <c r="AL144" i="2"/>
  <c r="AL143" i="2"/>
  <c r="AL142" i="2"/>
  <c r="AL141" i="2"/>
  <c r="AL140" i="2"/>
  <c r="AL139" i="2"/>
  <c r="AL138" i="2"/>
  <c r="AL137" i="2"/>
  <c r="AL136" i="2"/>
  <c r="AL135" i="2"/>
  <c r="AL134" i="2"/>
  <c r="AL133" i="2"/>
  <c r="AL132" i="2"/>
  <c r="AL131" i="2"/>
  <c r="AL130" i="2"/>
  <c r="AL129" i="2"/>
  <c r="AL128" i="2"/>
  <c r="AL127" i="2"/>
  <c r="AL126" i="2"/>
  <c r="AL125" i="2"/>
  <c r="AL124" i="2"/>
  <c r="AL123" i="2"/>
  <c r="AL122" i="2"/>
  <c r="AL121" i="2"/>
  <c r="AL120" i="2"/>
  <c r="AL119" i="2"/>
  <c r="AL118" i="2"/>
  <c r="AL117" i="2"/>
  <c r="AL116" i="2"/>
  <c r="AL115" i="2"/>
  <c r="AL114" i="2"/>
  <c r="AL113" i="2"/>
  <c r="AL112" i="2"/>
  <c r="AL111" i="2"/>
  <c r="AL110" i="2"/>
  <c r="AL109" i="2"/>
  <c r="AL108" i="2"/>
  <c r="AL107" i="2"/>
  <c r="AL106" i="2"/>
  <c r="AL105" i="2"/>
  <c r="AL104" i="2"/>
  <c r="AL103" i="2"/>
  <c r="AL102" i="2"/>
  <c r="AL101" i="2"/>
  <c r="AL100" i="2"/>
  <c r="AL99" i="2"/>
  <c r="AL98" i="2"/>
  <c r="AL97" i="2"/>
  <c r="AL96" i="2"/>
  <c r="AL95" i="2"/>
  <c r="AL94" i="2"/>
  <c r="AL93" i="2"/>
  <c r="AL92" i="2"/>
  <c r="AL91" i="2"/>
  <c r="AL90" i="2"/>
  <c r="AL89" i="2"/>
  <c r="AL88" i="2"/>
  <c r="AL87" i="2"/>
  <c r="AL86" i="2"/>
  <c r="AL85" i="2"/>
  <c r="AL84" i="2"/>
  <c r="AL83" i="2"/>
  <c r="AL82" i="2"/>
  <c r="AL81" i="2"/>
  <c r="AL80" i="2"/>
  <c r="AL79" i="2"/>
  <c r="AL78" i="2"/>
  <c r="AL77" i="2"/>
  <c r="AL76" i="2"/>
  <c r="AL75" i="2"/>
  <c r="AL74" i="2"/>
  <c r="AL73" i="2"/>
  <c r="AL72" i="2"/>
  <c r="AL71" i="2"/>
  <c r="AL70" i="2"/>
  <c r="AL69" i="2"/>
  <c r="AL68" i="2"/>
  <c r="AL67" i="2"/>
  <c r="AL66" i="2"/>
  <c r="AL65" i="2"/>
  <c r="AL64" i="2"/>
  <c r="AL63" i="2"/>
  <c r="AL62" i="2"/>
  <c r="AL61" i="2"/>
  <c r="AL60" i="2"/>
  <c r="AL59" i="2"/>
  <c r="AL58" i="2"/>
  <c r="AL57" i="2"/>
  <c r="AL56" i="2"/>
  <c r="AL55" i="2"/>
  <c r="AL54" i="2"/>
  <c r="AL53" i="2"/>
  <c r="AL52" i="2"/>
  <c r="AL51" i="2"/>
  <c r="AL50" i="2"/>
  <c r="AL49" i="2"/>
  <c r="AL48" i="2"/>
  <c r="AL47" i="2"/>
  <c r="AL46" i="2"/>
  <c r="AL45" i="2"/>
  <c r="AL44" i="2"/>
  <c r="AL43" i="2"/>
  <c r="AL42" i="2"/>
  <c r="AL41" i="2"/>
  <c r="AL40" i="2"/>
  <c r="AL39" i="2"/>
  <c r="AL38" i="2"/>
  <c r="AL37" i="2"/>
  <c r="AL36" i="2"/>
  <c r="AL35" i="2"/>
  <c r="AL34" i="2"/>
  <c r="AL33" i="2"/>
  <c r="AL32" i="2"/>
  <c r="AL31" i="2"/>
  <c r="AL30" i="2"/>
  <c r="AL29" i="2"/>
  <c r="AL28" i="2"/>
  <c r="AL27" i="2"/>
  <c r="AL26" i="2"/>
  <c r="AL25" i="2"/>
  <c r="AL24" i="2"/>
  <c r="AL23" i="2"/>
  <c r="AL22" i="2"/>
  <c r="AL21" i="2"/>
  <c r="AL20" i="2"/>
  <c r="AL19" i="2"/>
  <c r="AN2507" i="2"/>
  <c r="AN2506" i="2"/>
  <c r="AN2505" i="2"/>
  <c r="AN2504" i="2"/>
  <c r="AN2503" i="2"/>
  <c r="AN2502" i="2"/>
  <c r="AN2501" i="2"/>
  <c r="AN2500" i="2"/>
  <c r="AN2499" i="2"/>
  <c r="AN2498" i="2"/>
  <c r="AN2497" i="2"/>
  <c r="AN2496" i="2"/>
  <c r="AN2495" i="2"/>
  <c r="AN2494" i="2"/>
  <c r="AN2493" i="2"/>
  <c r="AN2492" i="2"/>
  <c r="AN2491" i="2"/>
  <c r="AN2490" i="2"/>
  <c r="AN2489" i="2"/>
  <c r="AN2488" i="2"/>
  <c r="AN2487" i="2"/>
  <c r="AN2486" i="2"/>
  <c r="AN2485" i="2"/>
  <c r="AN2484" i="2"/>
  <c r="AN2483" i="2"/>
  <c r="AN2482" i="2"/>
  <c r="AN2481" i="2"/>
  <c r="AN2480" i="2"/>
  <c r="AN2479" i="2"/>
  <c r="AN2478" i="2"/>
  <c r="AN2477" i="2"/>
  <c r="AN2476" i="2"/>
  <c r="AN2475" i="2"/>
  <c r="AN2474" i="2"/>
  <c r="AN2473" i="2"/>
  <c r="AN2472" i="2"/>
  <c r="AN2471" i="2"/>
  <c r="AN2470" i="2"/>
  <c r="AN2469" i="2"/>
  <c r="AN2468" i="2"/>
  <c r="AN2467" i="2"/>
  <c r="AN2466" i="2"/>
  <c r="AN2465" i="2"/>
  <c r="AN2464" i="2"/>
  <c r="AN2463" i="2"/>
  <c r="AN2462" i="2"/>
  <c r="AN2461" i="2"/>
  <c r="AN2460" i="2"/>
  <c r="AN2459" i="2"/>
  <c r="AN2458" i="2"/>
  <c r="AN2457" i="2"/>
  <c r="AN2456" i="2"/>
  <c r="AN2455" i="2"/>
  <c r="AN2454" i="2"/>
  <c r="AN2453" i="2"/>
  <c r="AN2452" i="2"/>
  <c r="AN2451" i="2"/>
  <c r="AN2450" i="2"/>
  <c r="AN2449" i="2"/>
  <c r="AN2448" i="2"/>
  <c r="AN2447" i="2"/>
  <c r="AN2446" i="2"/>
  <c r="AN2445" i="2"/>
  <c r="AN2444" i="2"/>
  <c r="AN2443" i="2"/>
  <c r="AN2442" i="2"/>
  <c r="AN2441" i="2"/>
  <c r="AN2440" i="2"/>
  <c r="AN2439" i="2"/>
  <c r="AN2438" i="2"/>
  <c r="AN2437" i="2"/>
  <c r="AN2436" i="2"/>
  <c r="AN2435" i="2"/>
  <c r="AN2434" i="2"/>
  <c r="AN2433" i="2"/>
  <c r="AN2432" i="2"/>
  <c r="AN2431" i="2"/>
  <c r="AN2430" i="2"/>
  <c r="AN2429" i="2"/>
  <c r="AN2428" i="2"/>
  <c r="AN2427" i="2"/>
  <c r="AN2426" i="2"/>
  <c r="AN2425" i="2"/>
  <c r="AN2424" i="2"/>
  <c r="AN2423" i="2"/>
  <c r="AN2422" i="2"/>
  <c r="AN2421" i="2"/>
  <c r="AN2420" i="2"/>
  <c r="AN2419" i="2"/>
  <c r="AN2418" i="2"/>
  <c r="AN2417" i="2"/>
  <c r="AN2416" i="2"/>
  <c r="AN2415" i="2"/>
  <c r="AN2414" i="2"/>
  <c r="AN2413" i="2"/>
  <c r="AN2412" i="2"/>
  <c r="AN2411" i="2"/>
  <c r="AN2410" i="2"/>
  <c r="AN2409" i="2"/>
  <c r="AN2408" i="2"/>
  <c r="AN2407" i="2"/>
  <c r="AN2406" i="2"/>
  <c r="AN2405" i="2"/>
  <c r="AN2404" i="2"/>
  <c r="AN2403" i="2"/>
  <c r="AN2402" i="2"/>
  <c r="AN2401" i="2"/>
  <c r="AN2400" i="2"/>
  <c r="AN2399" i="2"/>
  <c r="AN2398" i="2"/>
  <c r="AN2397" i="2"/>
  <c r="AN2396" i="2"/>
  <c r="AN2395" i="2"/>
  <c r="AN2394" i="2"/>
  <c r="AN2393" i="2"/>
  <c r="AN2392" i="2"/>
  <c r="AN2391" i="2"/>
  <c r="AN2390" i="2"/>
  <c r="AN2389" i="2"/>
  <c r="AN2388" i="2"/>
  <c r="AN2387" i="2"/>
  <c r="AN2386" i="2"/>
  <c r="AN2385" i="2"/>
  <c r="AN2384" i="2"/>
  <c r="AN2383" i="2"/>
  <c r="AN2382" i="2"/>
  <c r="AN2381" i="2"/>
  <c r="AN2380" i="2"/>
  <c r="AN2379" i="2"/>
  <c r="AN2378" i="2"/>
  <c r="AN2377" i="2"/>
  <c r="AN2376" i="2"/>
  <c r="AN2375" i="2"/>
  <c r="AN2374" i="2"/>
  <c r="AN2373" i="2"/>
  <c r="AN2372" i="2"/>
  <c r="AN2371" i="2"/>
  <c r="AN2370" i="2"/>
  <c r="AN2369" i="2"/>
  <c r="AN2368" i="2"/>
  <c r="AN2367" i="2"/>
  <c r="AN2366" i="2"/>
  <c r="AN2365" i="2"/>
  <c r="AN2364" i="2"/>
  <c r="AN2363" i="2"/>
  <c r="AN2362" i="2"/>
  <c r="AN2361" i="2"/>
  <c r="AN2360" i="2"/>
  <c r="AN2359" i="2"/>
  <c r="AN2358" i="2"/>
  <c r="AN2357" i="2"/>
  <c r="AN2356" i="2"/>
  <c r="AN2355" i="2"/>
  <c r="AN2354" i="2"/>
  <c r="AN2353" i="2"/>
  <c r="AN2352" i="2"/>
  <c r="AN2351" i="2"/>
  <c r="AN2350" i="2"/>
  <c r="AN2349" i="2"/>
  <c r="AN2348" i="2"/>
  <c r="AN2347" i="2"/>
  <c r="AN2346" i="2"/>
  <c r="AN2345" i="2"/>
  <c r="AN2344" i="2"/>
  <c r="AN2343" i="2"/>
  <c r="AN2342" i="2"/>
  <c r="AN2341" i="2"/>
  <c r="AN2340" i="2"/>
  <c r="AN2339" i="2"/>
  <c r="AN2338" i="2"/>
  <c r="AN2337" i="2"/>
  <c r="AN2336" i="2"/>
  <c r="AN2335" i="2"/>
  <c r="AN2334" i="2"/>
  <c r="AN2333" i="2"/>
  <c r="AN2332" i="2"/>
  <c r="AN2331" i="2"/>
  <c r="AN2330" i="2"/>
  <c r="AN2329" i="2"/>
  <c r="AN2328" i="2"/>
  <c r="AN2327" i="2"/>
  <c r="AN2326" i="2"/>
  <c r="AN2325" i="2"/>
  <c r="AN2324" i="2"/>
  <c r="AN2323" i="2"/>
  <c r="AN2322" i="2"/>
  <c r="AN2321" i="2"/>
  <c r="AN2320" i="2"/>
  <c r="AN2319" i="2"/>
  <c r="AN2318" i="2"/>
  <c r="AN2317" i="2"/>
  <c r="AN2316" i="2"/>
  <c r="AN2315" i="2"/>
  <c r="AN2314" i="2"/>
  <c r="AN2313" i="2"/>
  <c r="AN2312" i="2"/>
  <c r="AN2311" i="2"/>
  <c r="AN2310" i="2"/>
  <c r="AN2309" i="2"/>
  <c r="AN2308" i="2"/>
  <c r="AN2307" i="2"/>
  <c r="AN2306" i="2"/>
  <c r="AN2305" i="2"/>
  <c r="AN2304" i="2"/>
  <c r="AN2303" i="2"/>
  <c r="AN2302" i="2"/>
  <c r="AN2301" i="2"/>
  <c r="AN2300" i="2"/>
  <c r="AN2299" i="2"/>
  <c r="AN2298" i="2"/>
  <c r="AN2297" i="2"/>
  <c r="AN2296" i="2"/>
  <c r="AN2295" i="2"/>
  <c r="AN2294" i="2"/>
  <c r="AN2293" i="2"/>
  <c r="AN2292" i="2"/>
  <c r="AN2291" i="2"/>
  <c r="AN2290" i="2"/>
  <c r="AN2289" i="2"/>
  <c r="AN2288" i="2"/>
  <c r="AN2287" i="2"/>
  <c r="AN2286" i="2"/>
  <c r="AN2285" i="2"/>
  <c r="AN2284" i="2"/>
  <c r="AN2283" i="2"/>
  <c r="AN2282" i="2"/>
  <c r="AN2281" i="2"/>
  <c r="AN2280" i="2"/>
  <c r="AN2279" i="2"/>
  <c r="AN2278" i="2"/>
  <c r="AN2277" i="2"/>
  <c r="AN2276" i="2"/>
  <c r="AN2275" i="2"/>
  <c r="AN2274" i="2"/>
  <c r="AN2273" i="2"/>
  <c r="AN2272" i="2"/>
  <c r="AN2271" i="2"/>
  <c r="AN2270" i="2"/>
  <c r="AN2269" i="2"/>
  <c r="AN2268" i="2"/>
  <c r="AN2267" i="2"/>
  <c r="AN2266" i="2"/>
  <c r="AN2265" i="2"/>
  <c r="AN2264" i="2"/>
  <c r="AN2263" i="2"/>
  <c r="AN2262" i="2"/>
  <c r="AN2261" i="2"/>
  <c r="AN2260" i="2"/>
  <c r="AN2259" i="2"/>
  <c r="AN2258" i="2"/>
  <c r="AN2257" i="2"/>
  <c r="AN2256" i="2"/>
  <c r="AN2255" i="2"/>
  <c r="AN2254" i="2"/>
  <c r="AN2253" i="2"/>
  <c r="AN2252" i="2"/>
  <c r="AN2251" i="2"/>
  <c r="AN2250" i="2"/>
  <c r="AN2249" i="2"/>
  <c r="AN2248" i="2"/>
  <c r="AN2247" i="2"/>
  <c r="AN2246" i="2"/>
  <c r="AN2245" i="2"/>
  <c r="AN2244" i="2"/>
  <c r="AN2243" i="2"/>
  <c r="AN2242" i="2"/>
  <c r="AN2241" i="2"/>
  <c r="AN2240" i="2"/>
  <c r="AN2239" i="2"/>
  <c r="AN2238" i="2"/>
  <c r="AN2237" i="2"/>
  <c r="AN2236" i="2"/>
  <c r="AN2235" i="2"/>
  <c r="AN2234" i="2"/>
  <c r="AN2233" i="2"/>
  <c r="AN2232" i="2"/>
  <c r="AN2231" i="2"/>
  <c r="AN2230" i="2"/>
  <c r="AN2229" i="2"/>
  <c r="AN2228" i="2"/>
  <c r="AN2227" i="2"/>
  <c r="AN2226" i="2"/>
  <c r="AN2225" i="2"/>
  <c r="AN2224" i="2"/>
  <c r="AN2223" i="2"/>
  <c r="AN2222" i="2"/>
  <c r="AN2221" i="2"/>
  <c r="AN2220" i="2"/>
  <c r="AN2219" i="2"/>
  <c r="AN2218" i="2"/>
  <c r="AN2217" i="2"/>
  <c r="AN2216" i="2"/>
  <c r="AN2215" i="2"/>
  <c r="AN2214" i="2"/>
  <c r="AN2213" i="2"/>
  <c r="AN2212" i="2"/>
  <c r="AN2211" i="2"/>
  <c r="AN2210" i="2"/>
  <c r="AN2209" i="2"/>
  <c r="AN2208" i="2"/>
  <c r="AN2207" i="2"/>
  <c r="AN2206" i="2"/>
  <c r="AN2205" i="2"/>
  <c r="AN2204" i="2"/>
  <c r="AN2203" i="2"/>
  <c r="AN2202" i="2"/>
  <c r="AN2201" i="2"/>
  <c r="AN2200" i="2"/>
  <c r="AN2199" i="2"/>
  <c r="AN2198" i="2"/>
  <c r="AN2197" i="2"/>
  <c r="AN2196" i="2"/>
  <c r="AN2195" i="2"/>
  <c r="AN2194" i="2"/>
  <c r="AN2193" i="2"/>
  <c r="AN2192" i="2"/>
  <c r="AN2191" i="2"/>
  <c r="AN2190" i="2"/>
  <c r="AN2189" i="2"/>
  <c r="AN2188" i="2"/>
  <c r="AN2187" i="2"/>
  <c r="AN2186" i="2"/>
  <c r="AN2185" i="2"/>
  <c r="AN2184" i="2"/>
  <c r="AN2183" i="2"/>
  <c r="AN2182" i="2"/>
  <c r="AN2181" i="2"/>
  <c r="AN2180" i="2"/>
  <c r="AN2179" i="2"/>
  <c r="AN2178" i="2"/>
  <c r="AN2177" i="2"/>
  <c r="AN2176" i="2"/>
  <c r="AN2175" i="2"/>
  <c r="AN2174" i="2"/>
  <c r="AN2173" i="2"/>
  <c r="AN2172" i="2"/>
  <c r="AN2171" i="2"/>
  <c r="AN2170" i="2"/>
  <c r="AN2169" i="2"/>
  <c r="AN2168" i="2"/>
  <c r="AN2167" i="2"/>
  <c r="AN2166" i="2"/>
  <c r="AN2165" i="2"/>
  <c r="AN2164" i="2"/>
  <c r="AN2163" i="2"/>
  <c r="AN2162" i="2"/>
  <c r="AN2161" i="2"/>
  <c r="AN2160" i="2"/>
  <c r="AN2159" i="2"/>
  <c r="AN2158" i="2"/>
  <c r="AN2157" i="2"/>
  <c r="AN2156" i="2"/>
  <c r="AN2155" i="2"/>
  <c r="AN2154" i="2"/>
  <c r="AN2153" i="2"/>
  <c r="AN2152" i="2"/>
  <c r="AN2151" i="2"/>
  <c r="AN2150" i="2"/>
  <c r="AN2149" i="2"/>
  <c r="AN2148" i="2"/>
  <c r="AN2147" i="2"/>
  <c r="AN2146" i="2"/>
  <c r="AN2145" i="2"/>
  <c r="AN2144" i="2"/>
  <c r="AN2143" i="2"/>
  <c r="AN2142" i="2"/>
  <c r="AN2141" i="2"/>
  <c r="AN2140" i="2"/>
  <c r="AN2139" i="2"/>
  <c r="AN2138" i="2"/>
  <c r="AN2137" i="2"/>
  <c r="AN2136" i="2"/>
  <c r="AN2135" i="2"/>
  <c r="AN2134" i="2"/>
  <c r="AN2133" i="2"/>
  <c r="AN2132" i="2"/>
  <c r="AN2131" i="2"/>
  <c r="AN2130" i="2"/>
  <c r="AN2129" i="2"/>
  <c r="AN2128" i="2"/>
  <c r="AN2127" i="2"/>
  <c r="AN2126" i="2"/>
  <c r="AN2125" i="2"/>
  <c r="AN2124" i="2"/>
  <c r="AN2123" i="2"/>
  <c r="AN2122" i="2"/>
  <c r="AN2121" i="2"/>
  <c r="AN2120" i="2"/>
  <c r="AN2119" i="2"/>
  <c r="AN2118" i="2"/>
  <c r="AN2117" i="2"/>
  <c r="AN2116" i="2"/>
  <c r="AN2115" i="2"/>
  <c r="AN2114" i="2"/>
  <c r="AN2113" i="2"/>
  <c r="AN2112" i="2"/>
  <c r="AN2111" i="2"/>
  <c r="AN2110" i="2"/>
  <c r="AN2109" i="2"/>
  <c r="AN2108" i="2"/>
  <c r="AN2107" i="2"/>
  <c r="AN2106" i="2"/>
  <c r="AN2105" i="2"/>
  <c r="AN2104" i="2"/>
  <c r="AN2103" i="2"/>
  <c r="AN2102" i="2"/>
  <c r="AN2101" i="2"/>
  <c r="AN2100" i="2"/>
  <c r="AN2099" i="2"/>
  <c r="AN2098" i="2"/>
  <c r="AN2097" i="2"/>
  <c r="AN2096" i="2"/>
  <c r="AN2095" i="2"/>
  <c r="AN2094" i="2"/>
  <c r="AN2093" i="2"/>
  <c r="AN2092" i="2"/>
  <c r="AN2091" i="2"/>
  <c r="AN2090" i="2"/>
  <c r="AN2089" i="2"/>
  <c r="AN2088" i="2"/>
  <c r="AN2087" i="2"/>
  <c r="AN2086" i="2"/>
  <c r="AN2085" i="2"/>
  <c r="AN2084" i="2"/>
  <c r="AN2083" i="2"/>
  <c r="AN2082" i="2"/>
  <c r="AN2081" i="2"/>
  <c r="AN2080" i="2"/>
  <c r="AN2079" i="2"/>
  <c r="AN2078" i="2"/>
  <c r="AN2077" i="2"/>
  <c r="AN2076" i="2"/>
  <c r="AN2075" i="2"/>
  <c r="AN2074" i="2"/>
  <c r="AN2073" i="2"/>
  <c r="AN2072" i="2"/>
  <c r="AN2071" i="2"/>
  <c r="AN2070" i="2"/>
  <c r="AN2069" i="2"/>
  <c r="AN2068" i="2"/>
  <c r="AN2067" i="2"/>
  <c r="AN2066" i="2"/>
  <c r="AN2065" i="2"/>
  <c r="AN2064" i="2"/>
  <c r="AN2063" i="2"/>
  <c r="AN2062" i="2"/>
  <c r="AN2061" i="2"/>
  <c r="AN2060" i="2"/>
  <c r="AN2059" i="2"/>
  <c r="AN2058" i="2"/>
  <c r="AN2057" i="2"/>
  <c r="AN2056" i="2"/>
  <c r="AN2055" i="2"/>
  <c r="AN2054" i="2"/>
  <c r="AN2053" i="2"/>
  <c r="AN2052" i="2"/>
  <c r="AN2051" i="2"/>
  <c r="AN2050" i="2"/>
  <c r="AN2049" i="2"/>
  <c r="AN2048" i="2"/>
  <c r="AN2047" i="2"/>
  <c r="AN2046" i="2"/>
  <c r="AN2045" i="2"/>
  <c r="AN2044" i="2"/>
  <c r="AN2043" i="2"/>
  <c r="AN2042" i="2"/>
  <c r="AN2041" i="2"/>
  <c r="AN2040" i="2"/>
  <c r="AN2039" i="2"/>
  <c r="AN2038" i="2"/>
  <c r="AN2037" i="2"/>
  <c r="AN2036" i="2"/>
  <c r="AN2035" i="2"/>
  <c r="AN2034" i="2"/>
  <c r="AN2033" i="2"/>
  <c r="AN2032" i="2"/>
  <c r="AN2031" i="2"/>
  <c r="AN2030" i="2"/>
  <c r="AN2029" i="2"/>
  <c r="AN2028" i="2"/>
  <c r="AN2027" i="2"/>
  <c r="AN2026" i="2"/>
  <c r="AN2025" i="2"/>
  <c r="AN2024" i="2"/>
  <c r="AN2023" i="2"/>
  <c r="AN2022" i="2"/>
  <c r="AN2021" i="2"/>
  <c r="AN2020" i="2"/>
  <c r="AN2019" i="2"/>
  <c r="AN2018" i="2"/>
  <c r="AN2017" i="2"/>
  <c r="AN2016" i="2"/>
  <c r="AN2015" i="2"/>
  <c r="AN2014" i="2"/>
  <c r="AN2013" i="2"/>
  <c r="AN2012" i="2"/>
  <c r="AN2011" i="2"/>
  <c r="AN2010" i="2"/>
  <c r="AN2009" i="2"/>
  <c r="AN2008" i="2"/>
  <c r="AN2007" i="2"/>
  <c r="AN2006" i="2"/>
  <c r="AN2005" i="2"/>
  <c r="AN2004" i="2"/>
  <c r="AN2003" i="2"/>
  <c r="AN2002" i="2"/>
  <c r="AN2001" i="2"/>
  <c r="AN2000" i="2"/>
  <c r="AN1999" i="2"/>
  <c r="AN1998" i="2"/>
  <c r="AN1997" i="2"/>
  <c r="AN1996" i="2"/>
  <c r="AN1995" i="2"/>
  <c r="AN1994" i="2"/>
  <c r="AN1993" i="2"/>
  <c r="AN1992" i="2"/>
  <c r="AN1991" i="2"/>
  <c r="AN1990" i="2"/>
  <c r="AN1989" i="2"/>
  <c r="AN1988" i="2"/>
  <c r="AN1987" i="2"/>
  <c r="AN1986" i="2"/>
  <c r="AN1985" i="2"/>
  <c r="AN1984" i="2"/>
  <c r="AN1983" i="2"/>
  <c r="AN1982" i="2"/>
  <c r="AN1981" i="2"/>
  <c r="AN1980" i="2"/>
  <c r="AN1979" i="2"/>
  <c r="AN1978" i="2"/>
  <c r="AN1977" i="2"/>
  <c r="AN1976" i="2"/>
  <c r="AN1975" i="2"/>
  <c r="AN1974" i="2"/>
  <c r="AN1973" i="2"/>
  <c r="AN1972" i="2"/>
  <c r="AN1971" i="2"/>
  <c r="AN1970" i="2"/>
  <c r="AN1969" i="2"/>
  <c r="AN1968" i="2"/>
  <c r="AN1967" i="2"/>
  <c r="AN1966" i="2"/>
  <c r="AN1965" i="2"/>
  <c r="AN1964" i="2"/>
  <c r="AN1963" i="2"/>
  <c r="AN1962" i="2"/>
  <c r="AN1961" i="2"/>
  <c r="AN1960" i="2"/>
  <c r="AN1959" i="2"/>
  <c r="AN1958" i="2"/>
  <c r="AN1957" i="2"/>
  <c r="AN1956" i="2"/>
  <c r="AN1955" i="2"/>
  <c r="AN1954" i="2"/>
  <c r="AN1953" i="2"/>
  <c r="AN1952" i="2"/>
  <c r="AN1951" i="2"/>
  <c r="AN1950" i="2"/>
  <c r="AN1949" i="2"/>
  <c r="AN1948" i="2"/>
  <c r="AN1947" i="2"/>
  <c r="AN1946" i="2"/>
  <c r="AN1945" i="2"/>
  <c r="AN1944" i="2"/>
  <c r="AN1943" i="2"/>
  <c r="AN1942" i="2"/>
  <c r="AN1941" i="2"/>
  <c r="AN1940" i="2"/>
  <c r="AN1939" i="2"/>
  <c r="AN1938" i="2"/>
  <c r="AN1937" i="2"/>
  <c r="AN1936" i="2"/>
  <c r="AN1935" i="2"/>
  <c r="AN1934" i="2"/>
  <c r="AN1933" i="2"/>
  <c r="AN1932" i="2"/>
  <c r="AN1931" i="2"/>
  <c r="AN1930" i="2"/>
  <c r="AN1929" i="2"/>
  <c r="AN1928" i="2"/>
  <c r="AN1927" i="2"/>
  <c r="AN1926" i="2"/>
  <c r="AN1925" i="2"/>
  <c r="AN1924" i="2"/>
  <c r="AN1923" i="2"/>
  <c r="AN1922" i="2"/>
  <c r="AN1921" i="2"/>
  <c r="AN1920" i="2"/>
  <c r="AN1919" i="2"/>
  <c r="AN1918" i="2"/>
  <c r="AN1917" i="2"/>
  <c r="AN1916" i="2"/>
  <c r="AN1915" i="2"/>
  <c r="AN1914" i="2"/>
  <c r="AN1913" i="2"/>
  <c r="AN1912" i="2"/>
  <c r="AN1911" i="2"/>
  <c r="AN1910" i="2"/>
  <c r="AN1909" i="2"/>
  <c r="AN1908" i="2"/>
  <c r="AN1907" i="2"/>
  <c r="AN1906" i="2"/>
  <c r="AN1905" i="2"/>
  <c r="AN1904" i="2"/>
  <c r="AN1903" i="2"/>
  <c r="AN1902" i="2"/>
  <c r="AN1901" i="2"/>
  <c r="AN1900" i="2"/>
  <c r="AN1899" i="2"/>
  <c r="AN1898" i="2"/>
  <c r="AN1897" i="2"/>
  <c r="AN1896" i="2"/>
  <c r="AN1895" i="2"/>
  <c r="AN1894" i="2"/>
  <c r="AN1893" i="2"/>
  <c r="AN1892" i="2"/>
  <c r="AN1891" i="2"/>
  <c r="AN1890" i="2"/>
  <c r="AN1889" i="2"/>
  <c r="AN1888" i="2"/>
  <c r="AN1887" i="2"/>
  <c r="AN1886" i="2"/>
  <c r="AN1885" i="2"/>
  <c r="AN1884" i="2"/>
  <c r="AN1883" i="2"/>
  <c r="AN1882" i="2"/>
  <c r="AN1881" i="2"/>
  <c r="AN1880" i="2"/>
  <c r="AN1879" i="2"/>
  <c r="AN1878" i="2"/>
  <c r="AN1877" i="2"/>
  <c r="AN1876" i="2"/>
  <c r="AN1875" i="2"/>
  <c r="AN1874" i="2"/>
  <c r="AN1873" i="2"/>
  <c r="AN1872" i="2"/>
  <c r="AN1871" i="2"/>
  <c r="AN1870" i="2"/>
  <c r="AN1869" i="2"/>
  <c r="AN1868" i="2"/>
  <c r="AN1867" i="2"/>
  <c r="AN1866" i="2"/>
  <c r="AN1865" i="2"/>
  <c r="AN1864" i="2"/>
  <c r="AN1863" i="2"/>
  <c r="AN1862" i="2"/>
  <c r="AN1861" i="2"/>
  <c r="AN1860" i="2"/>
  <c r="AN1859" i="2"/>
  <c r="AN1858" i="2"/>
  <c r="AN1857" i="2"/>
  <c r="AN1856" i="2"/>
  <c r="AN1855" i="2"/>
  <c r="AN1854" i="2"/>
  <c r="AN1853" i="2"/>
  <c r="AN1852" i="2"/>
  <c r="AN1851" i="2"/>
  <c r="AN1850" i="2"/>
  <c r="AN1849" i="2"/>
  <c r="AN1848" i="2"/>
  <c r="AN1847" i="2"/>
  <c r="AN1846" i="2"/>
  <c r="AN1845" i="2"/>
  <c r="AN1844" i="2"/>
  <c r="AN1843" i="2"/>
  <c r="AN1842" i="2"/>
  <c r="AN1841" i="2"/>
  <c r="AN1840" i="2"/>
  <c r="AN1839" i="2"/>
  <c r="AN1838" i="2"/>
  <c r="AN1837" i="2"/>
  <c r="AN1836" i="2"/>
  <c r="AN1835" i="2"/>
  <c r="AN1834" i="2"/>
  <c r="AN1833" i="2"/>
  <c r="AN1832" i="2"/>
  <c r="AN1831" i="2"/>
  <c r="AN1830" i="2"/>
  <c r="AN1829" i="2"/>
  <c r="AN1828" i="2"/>
  <c r="AN1827" i="2"/>
  <c r="AN1826" i="2"/>
  <c r="AN1825" i="2"/>
  <c r="AN1824" i="2"/>
  <c r="AN1823" i="2"/>
  <c r="AN1822" i="2"/>
  <c r="AN1821" i="2"/>
  <c r="AN1820" i="2"/>
  <c r="AN1819" i="2"/>
  <c r="AN1818" i="2"/>
  <c r="AN1817" i="2"/>
  <c r="AN1816" i="2"/>
  <c r="AN1815" i="2"/>
  <c r="AN1814" i="2"/>
  <c r="AN1813" i="2"/>
  <c r="AN1812" i="2"/>
  <c r="AN1811" i="2"/>
  <c r="AN1810" i="2"/>
  <c r="AN1809" i="2"/>
  <c r="AN1808" i="2"/>
  <c r="AN1807" i="2"/>
  <c r="AN1806" i="2"/>
  <c r="AN1805" i="2"/>
  <c r="AN1804" i="2"/>
  <c r="AN1803" i="2"/>
  <c r="AN1802" i="2"/>
  <c r="AN1801" i="2"/>
  <c r="AN1800" i="2"/>
  <c r="AN1799" i="2"/>
  <c r="AN1798" i="2"/>
  <c r="AN1797" i="2"/>
  <c r="AN1796" i="2"/>
  <c r="AN1795" i="2"/>
  <c r="AN1794" i="2"/>
  <c r="AN1793" i="2"/>
  <c r="AN1792" i="2"/>
  <c r="AN1791" i="2"/>
  <c r="AN1790" i="2"/>
  <c r="AN1789" i="2"/>
  <c r="AN1788" i="2"/>
  <c r="AN1787" i="2"/>
  <c r="AN1786" i="2"/>
  <c r="AN1785" i="2"/>
  <c r="AN1784" i="2"/>
  <c r="AN1783" i="2"/>
  <c r="AN1782" i="2"/>
  <c r="AN1781" i="2"/>
  <c r="AN1780" i="2"/>
  <c r="AN1779" i="2"/>
  <c r="AN1778" i="2"/>
  <c r="AN1777" i="2"/>
  <c r="AN1776" i="2"/>
  <c r="AN1775" i="2"/>
  <c r="AN1774" i="2"/>
  <c r="AN1773" i="2"/>
  <c r="AN1772" i="2"/>
  <c r="AN1771" i="2"/>
  <c r="AN1770" i="2"/>
  <c r="AN1769" i="2"/>
  <c r="AN1768" i="2"/>
  <c r="AN1767" i="2"/>
  <c r="AN1766" i="2"/>
  <c r="AN1765" i="2"/>
  <c r="AN1764" i="2"/>
  <c r="AN1763" i="2"/>
  <c r="AN1762" i="2"/>
  <c r="AN1761" i="2"/>
  <c r="AN1760" i="2"/>
  <c r="AN1759" i="2"/>
  <c r="AN1758" i="2"/>
  <c r="AN1757" i="2"/>
  <c r="AN1756" i="2"/>
  <c r="AN1755" i="2"/>
  <c r="AN1754" i="2"/>
  <c r="AN1753" i="2"/>
  <c r="AN1752" i="2"/>
  <c r="AN1751" i="2"/>
  <c r="AN1750" i="2"/>
  <c r="AN1749" i="2"/>
  <c r="AN1748" i="2"/>
  <c r="AN1747" i="2"/>
  <c r="AN1746" i="2"/>
  <c r="AN1745" i="2"/>
  <c r="AN1744" i="2"/>
  <c r="AN1743" i="2"/>
  <c r="AN1742" i="2"/>
  <c r="AN1741" i="2"/>
  <c r="AN1740" i="2"/>
  <c r="AN1739" i="2"/>
  <c r="AN1738" i="2"/>
  <c r="AN1737" i="2"/>
  <c r="AN1736" i="2"/>
  <c r="AN1735" i="2"/>
  <c r="AN1734" i="2"/>
  <c r="AN1733" i="2"/>
  <c r="AN1732" i="2"/>
  <c r="AN1731" i="2"/>
  <c r="AN1730" i="2"/>
  <c r="AN1729" i="2"/>
  <c r="AN1728" i="2"/>
  <c r="AN1727" i="2"/>
  <c r="AN1726" i="2"/>
  <c r="AN1725" i="2"/>
  <c r="AN1724" i="2"/>
  <c r="AN1723" i="2"/>
  <c r="AN1722" i="2"/>
  <c r="AN1721" i="2"/>
  <c r="AN1720" i="2"/>
  <c r="AN1719" i="2"/>
  <c r="AN1718" i="2"/>
  <c r="AN1717" i="2"/>
  <c r="AN1716" i="2"/>
  <c r="AN1715" i="2"/>
  <c r="AN1714" i="2"/>
  <c r="AN1713" i="2"/>
  <c r="AN1712" i="2"/>
  <c r="AN1711" i="2"/>
  <c r="AN1710" i="2"/>
  <c r="AN1709" i="2"/>
  <c r="AN1708" i="2"/>
  <c r="AN1707" i="2"/>
  <c r="AN1706" i="2"/>
  <c r="AN1705" i="2"/>
  <c r="AN1704" i="2"/>
  <c r="AN1703" i="2"/>
  <c r="AN1702" i="2"/>
  <c r="AN1701" i="2"/>
  <c r="AN1700" i="2"/>
  <c r="AN1699" i="2"/>
  <c r="AN1698" i="2"/>
  <c r="AN1697" i="2"/>
  <c r="AN1696" i="2"/>
  <c r="AN1695" i="2"/>
  <c r="AN1694" i="2"/>
  <c r="AN1693" i="2"/>
  <c r="AN1692" i="2"/>
  <c r="AN1691" i="2"/>
  <c r="AN1690" i="2"/>
  <c r="AN1689" i="2"/>
  <c r="AN1688" i="2"/>
  <c r="AN1687" i="2"/>
  <c r="AN1686" i="2"/>
  <c r="AN1685" i="2"/>
  <c r="AN1684" i="2"/>
  <c r="AN1683" i="2"/>
  <c r="AN1682" i="2"/>
  <c r="AN1681" i="2"/>
  <c r="AN1680" i="2"/>
  <c r="AN1679" i="2"/>
  <c r="AN1678" i="2"/>
  <c r="AN1677" i="2"/>
  <c r="AN1676" i="2"/>
  <c r="AN1675" i="2"/>
  <c r="AN1674" i="2"/>
  <c r="AN1673" i="2"/>
  <c r="AN1672" i="2"/>
  <c r="AN1671" i="2"/>
  <c r="AN1670" i="2"/>
  <c r="AN1669" i="2"/>
  <c r="AN1668" i="2"/>
  <c r="AN1667" i="2"/>
  <c r="AN1666" i="2"/>
  <c r="AN1665" i="2"/>
  <c r="AN1664" i="2"/>
  <c r="AN1663" i="2"/>
  <c r="AN1662" i="2"/>
  <c r="AN1661" i="2"/>
  <c r="AN1660" i="2"/>
  <c r="AN1659" i="2"/>
  <c r="AN1658" i="2"/>
  <c r="AN1657" i="2"/>
  <c r="AN1656" i="2"/>
  <c r="AN1655" i="2"/>
  <c r="AN1654" i="2"/>
  <c r="AN1653" i="2"/>
  <c r="AN1652" i="2"/>
  <c r="AN1651" i="2"/>
  <c r="AN1650" i="2"/>
  <c r="AN1649" i="2"/>
  <c r="AN1648" i="2"/>
  <c r="AN1647" i="2"/>
  <c r="AN1646" i="2"/>
  <c r="AN1645" i="2"/>
  <c r="AN1644" i="2"/>
  <c r="AN1643" i="2"/>
  <c r="AN1642" i="2"/>
  <c r="AN1641" i="2"/>
  <c r="AN1640" i="2"/>
  <c r="AN1639" i="2"/>
  <c r="AN1638" i="2"/>
  <c r="AN1637" i="2"/>
  <c r="AN1636" i="2"/>
  <c r="AN1635" i="2"/>
  <c r="AN1634" i="2"/>
  <c r="AN1633" i="2"/>
  <c r="AN1632" i="2"/>
  <c r="AN1631" i="2"/>
  <c r="AN1630" i="2"/>
  <c r="AN1629" i="2"/>
  <c r="AN1628" i="2"/>
  <c r="AN1627" i="2"/>
  <c r="AN1626" i="2"/>
  <c r="AN1625" i="2"/>
  <c r="AN1624" i="2"/>
  <c r="AN1623" i="2"/>
  <c r="AN1622" i="2"/>
  <c r="AN1621" i="2"/>
  <c r="AN1620" i="2"/>
  <c r="AN1619" i="2"/>
  <c r="AN1618" i="2"/>
  <c r="AN1617" i="2"/>
  <c r="AN1616" i="2"/>
  <c r="AN1615" i="2"/>
  <c r="AN1614" i="2"/>
  <c r="AN1613" i="2"/>
  <c r="AN1612" i="2"/>
  <c r="AN1611" i="2"/>
  <c r="AN1610" i="2"/>
  <c r="AN1609" i="2"/>
  <c r="AN1608" i="2"/>
  <c r="AN1607" i="2"/>
  <c r="AN1606" i="2"/>
  <c r="AN1605" i="2"/>
  <c r="AN1604" i="2"/>
  <c r="AN1603" i="2"/>
  <c r="AN1602" i="2"/>
  <c r="AN1601" i="2"/>
  <c r="AN1600" i="2"/>
  <c r="AN1599" i="2"/>
  <c r="AN1598" i="2"/>
  <c r="AN1597" i="2"/>
  <c r="AN1596" i="2"/>
  <c r="AN1595" i="2"/>
  <c r="AN1594" i="2"/>
  <c r="AN1593" i="2"/>
  <c r="AN1592" i="2"/>
  <c r="AN1591" i="2"/>
  <c r="AN1590" i="2"/>
  <c r="AN1589" i="2"/>
  <c r="AN1588" i="2"/>
  <c r="AN1587" i="2"/>
  <c r="AN1586" i="2"/>
  <c r="AN1585" i="2"/>
  <c r="AN1584" i="2"/>
  <c r="AN1583" i="2"/>
  <c r="AN1582" i="2"/>
  <c r="AN1581" i="2"/>
  <c r="AN1580" i="2"/>
  <c r="AN1579" i="2"/>
  <c r="AN1578" i="2"/>
  <c r="AN1577" i="2"/>
  <c r="AN1576" i="2"/>
  <c r="AN1575" i="2"/>
  <c r="AN1574" i="2"/>
  <c r="AN1573" i="2"/>
  <c r="AN1572" i="2"/>
  <c r="AN1571" i="2"/>
  <c r="AN1570" i="2"/>
  <c r="AN1569" i="2"/>
  <c r="AN1568" i="2"/>
  <c r="AN1567" i="2"/>
  <c r="AN1566" i="2"/>
  <c r="AN1565" i="2"/>
  <c r="AN1564" i="2"/>
  <c r="AN1563" i="2"/>
  <c r="AN1562" i="2"/>
  <c r="AN1561" i="2"/>
  <c r="AN1560" i="2"/>
  <c r="AN1559" i="2"/>
  <c r="AN1558" i="2"/>
  <c r="AN1557" i="2"/>
  <c r="AN1556" i="2"/>
  <c r="AN1555" i="2"/>
  <c r="AN1554" i="2"/>
  <c r="AN1553" i="2"/>
  <c r="AN1552" i="2"/>
  <c r="AN1551" i="2"/>
  <c r="AN1550" i="2"/>
  <c r="AN1549" i="2"/>
  <c r="AN1548" i="2"/>
  <c r="AN1547" i="2"/>
  <c r="AN1546" i="2"/>
  <c r="AN1545" i="2"/>
  <c r="AN1544" i="2"/>
  <c r="AN1543" i="2"/>
  <c r="AN1542" i="2"/>
  <c r="AN1541" i="2"/>
  <c r="AN1540" i="2"/>
  <c r="AN1539" i="2"/>
  <c r="AN1538" i="2"/>
  <c r="AN1537" i="2"/>
  <c r="AN1536" i="2"/>
  <c r="AN1535" i="2"/>
  <c r="AN1534" i="2"/>
  <c r="AN1533" i="2"/>
  <c r="AN1532" i="2"/>
  <c r="AN1531" i="2"/>
  <c r="AN1530" i="2"/>
  <c r="AN1529" i="2"/>
  <c r="AN1528" i="2"/>
  <c r="AN1527" i="2"/>
  <c r="AN1526" i="2"/>
  <c r="AN1525" i="2"/>
  <c r="AN1524" i="2"/>
  <c r="AN1523" i="2"/>
  <c r="AN1522" i="2"/>
  <c r="AN1521" i="2"/>
  <c r="AN1520" i="2"/>
  <c r="AN1519" i="2"/>
  <c r="AN1518" i="2"/>
  <c r="AN1517" i="2"/>
  <c r="AN1516" i="2"/>
  <c r="AN1515" i="2"/>
  <c r="AN1514" i="2"/>
  <c r="AN1513" i="2"/>
  <c r="AN1512" i="2"/>
  <c r="AN1511" i="2"/>
  <c r="AN1510" i="2"/>
  <c r="AN1509" i="2"/>
  <c r="AN1508" i="2"/>
  <c r="AN1507" i="2"/>
  <c r="AN1506" i="2"/>
  <c r="AN1505" i="2"/>
  <c r="AN1504" i="2"/>
  <c r="AN1503" i="2"/>
  <c r="AN1502" i="2"/>
  <c r="AN1501" i="2"/>
  <c r="AN1500" i="2"/>
  <c r="AN1499" i="2"/>
  <c r="AN1498" i="2"/>
  <c r="AN1497" i="2"/>
  <c r="AN1496" i="2"/>
  <c r="AN1495" i="2"/>
  <c r="AN1494" i="2"/>
  <c r="AN1493" i="2"/>
  <c r="AN1492" i="2"/>
  <c r="AN1491" i="2"/>
  <c r="AN1490" i="2"/>
  <c r="AN1489" i="2"/>
  <c r="AN1488" i="2"/>
  <c r="AN1487" i="2"/>
  <c r="AN1486" i="2"/>
  <c r="AN1485" i="2"/>
  <c r="AN1484" i="2"/>
  <c r="AN1483" i="2"/>
  <c r="AN1482" i="2"/>
  <c r="AN1481" i="2"/>
  <c r="AN1480" i="2"/>
  <c r="AN1479" i="2"/>
  <c r="AN1478" i="2"/>
  <c r="AN1477" i="2"/>
  <c r="AN1476" i="2"/>
  <c r="AN1475" i="2"/>
  <c r="AN1474" i="2"/>
  <c r="AN1473" i="2"/>
  <c r="AN1472" i="2"/>
  <c r="AN1471" i="2"/>
  <c r="AN1470" i="2"/>
  <c r="AN1469" i="2"/>
  <c r="AN1468" i="2"/>
  <c r="AN1467" i="2"/>
  <c r="AN1466" i="2"/>
  <c r="AN1465" i="2"/>
  <c r="AN1464" i="2"/>
  <c r="AN1463" i="2"/>
  <c r="AN1462" i="2"/>
  <c r="AN1461" i="2"/>
  <c r="AN1460" i="2"/>
  <c r="AN1459" i="2"/>
  <c r="AN1458" i="2"/>
  <c r="AN1457" i="2"/>
  <c r="AN1456" i="2"/>
  <c r="AN1455" i="2"/>
  <c r="AN1454" i="2"/>
  <c r="AN1453" i="2"/>
  <c r="AN1452" i="2"/>
  <c r="AN1451" i="2"/>
  <c r="AN1450" i="2"/>
  <c r="AN1449" i="2"/>
  <c r="AN1448" i="2"/>
  <c r="AN1447" i="2"/>
  <c r="AN1446" i="2"/>
  <c r="AN1445" i="2"/>
  <c r="AN1444" i="2"/>
  <c r="AN1443" i="2"/>
  <c r="AN1442" i="2"/>
  <c r="AN1441" i="2"/>
  <c r="AN1440" i="2"/>
  <c r="AN1439" i="2"/>
  <c r="AN1438" i="2"/>
  <c r="AN1437" i="2"/>
  <c r="AN1436" i="2"/>
  <c r="AN1435" i="2"/>
  <c r="AN1434" i="2"/>
  <c r="AN1433" i="2"/>
  <c r="AN1432" i="2"/>
  <c r="AN1431" i="2"/>
  <c r="AN1430" i="2"/>
  <c r="AN1429" i="2"/>
  <c r="AN1428" i="2"/>
  <c r="AN1427" i="2"/>
  <c r="AN1426" i="2"/>
  <c r="AN1425" i="2"/>
  <c r="AN1424" i="2"/>
  <c r="AN1423" i="2"/>
  <c r="AN1422" i="2"/>
  <c r="AN1421" i="2"/>
  <c r="AN1420" i="2"/>
  <c r="AN1419" i="2"/>
  <c r="AN1418" i="2"/>
  <c r="AN1417" i="2"/>
  <c r="AN1416" i="2"/>
  <c r="AN1415" i="2"/>
  <c r="AN1414" i="2"/>
  <c r="AN1413" i="2"/>
  <c r="AN1412" i="2"/>
  <c r="AN1411" i="2"/>
  <c r="AN1410" i="2"/>
  <c r="AN1409" i="2"/>
  <c r="AN1408" i="2"/>
  <c r="AN1407" i="2"/>
  <c r="AN1406" i="2"/>
  <c r="AN1405" i="2"/>
  <c r="AN1404" i="2"/>
  <c r="AN1403" i="2"/>
  <c r="AN1402" i="2"/>
  <c r="AN1401" i="2"/>
  <c r="AN1400" i="2"/>
  <c r="AN1399" i="2"/>
  <c r="AN1398" i="2"/>
  <c r="AN1397" i="2"/>
  <c r="AN1396" i="2"/>
  <c r="AN1395" i="2"/>
  <c r="AN1394" i="2"/>
  <c r="AN1393" i="2"/>
  <c r="AN1392" i="2"/>
  <c r="AN1391" i="2"/>
  <c r="AN1390" i="2"/>
  <c r="AN1389" i="2"/>
  <c r="AN1388" i="2"/>
  <c r="AN1387" i="2"/>
  <c r="AN1386" i="2"/>
  <c r="AN1385" i="2"/>
  <c r="AN1384" i="2"/>
  <c r="AN1383" i="2"/>
  <c r="AN1382" i="2"/>
  <c r="AN1381" i="2"/>
  <c r="AN1380" i="2"/>
  <c r="AN1379" i="2"/>
  <c r="AN1378" i="2"/>
  <c r="AN1377" i="2"/>
  <c r="AN1376" i="2"/>
  <c r="AN1375" i="2"/>
  <c r="AN1374" i="2"/>
  <c r="AN1373" i="2"/>
  <c r="AN1372" i="2"/>
  <c r="AN1371" i="2"/>
  <c r="AN1370" i="2"/>
  <c r="AN1369" i="2"/>
  <c r="AN1368" i="2"/>
  <c r="AN1367" i="2"/>
  <c r="AN1366" i="2"/>
  <c r="AN1365" i="2"/>
  <c r="AN1364" i="2"/>
  <c r="AN1363" i="2"/>
  <c r="AN1362" i="2"/>
  <c r="AN1361" i="2"/>
  <c r="AN1360" i="2"/>
  <c r="AN1359" i="2"/>
  <c r="AN1358" i="2"/>
  <c r="AN1357" i="2"/>
  <c r="AN1356" i="2"/>
  <c r="AN1355" i="2"/>
  <c r="AN1354" i="2"/>
  <c r="AN1353" i="2"/>
  <c r="AN1352" i="2"/>
  <c r="AN1351" i="2"/>
  <c r="AN1350" i="2"/>
  <c r="AN1349" i="2"/>
  <c r="AN1348" i="2"/>
  <c r="AN1347" i="2"/>
  <c r="AN1346" i="2"/>
  <c r="AN1345" i="2"/>
  <c r="AN1344" i="2"/>
  <c r="AN1343" i="2"/>
  <c r="AN1342" i="2"/>
  <c r="AN1341" i="2"/>
  <c r="AN1340" i="2"/>
  <c r="AN1339" i="2"/>
  <c r="AN1338" i="2"/>
  <c r="AN1337" i="2"/>
  <c r="AN1336" i="2"/>
  <c r="AN1335" i="2"/>
  <c r="AN1334" i="2"/>
  <c r="AN1333" i="2"/>
  <c r="AN1332" i="2"/>
  <c r="AN1331" i="2"/>
  <c r="AN1330" i="2"/>
  <c r="AN1329" i="2"/>
  <c r="AN1328" i="2"/>
  <c r="AN1327" i="2"/>
  <c r="AN1326" i="2"/>
  <c r="AN1325" i="2"/>
  <c r="AN1324" i="2"/>
  <c r="AN1323" i="2"/>
  <c r="AN1322" i="2"/>
  <c r="AN1321" i="2"/>
  <c r="AN1320" i="2"/>
  <c r="AN1319" i="2"/>
  <c r="AN1318" i="2"/>
  <c r="AN1317" i="2"/>
  <c r="AN1316" i="2"/>
  <c r="AN1315" i="2"/>
  <c r="AN1314" i="2"/>
  <c r="AN1313" i="2"/>
  <c r="AN1312" i="2"/>
  <c r="AN1311" i="2"/>
  <c r="AN1310" i="2"/>
  <c r="AN1309" i="2"/>
  <c r="AN1308" i="2"/>
  <c r="AN1307" i="2"/>
  <c r="AN1306" i="2"/>
  <c r="AN1305" i="2"/>
  <c r="AN1304" i="2"/>
  <c r="AN1303" i="2"/>
  <c r="AN1302" i="2"/>
  <c r="AN1301" i="2"/>
  <c r="AN1300" i="2"/>
  <c r="AN1299" i="2"/>
  <c r="AN1298" i="2"/>
  <c r="AN1297" i="2"/>
  <c r="AN1296" i="2"/>
  <c r="AN1295" i="2"/>
  <c r="AN1294" i="2"/>
  <c r="AN1293" i="2"/>
  <c r="AN1292" i="2"/>
  <c r="AN1291" i="2"/>
  <c r="AN1290" i="2"/>
  <c r="AN1289" i="2"/>
  <c r="AN1288" i="2"/>
  <c r="AN1287" i="2"/>
  <c r="AN1286" i="2"/>
  <c r="AN1285" i="2"/>
  <c r="AN1284" i="2"/>
  <c r="AN1283" i="2"/>
  <c r="AN1282" i="2"/>
  <c r="AN1281" i="2"/>
  <c r="AN1280" i="2"/>
  <c r="AN1279" i="2"/>
  <c r="AN1278" i="2"/>
  <c r="AN1277" i="2"/>
  <c r="AN1276" i="2"/>
  <c r="AN1275" i="2"/>
  <c r="AN1274" i="2"/>
  <c r="AN1273" i="2"/>
  <c r="AN1272" i="2"/>
  <c r="AN1271" i="2"/>
  <c r="AN1270" i="2"/>
  <c r="AN1269" i="2"/>
  <c r="AN1268" i="2"/>
  <c r="AN1267" i="2"/>
  <c r="AN1266" i="2"/>
  <c r="AN1265" i="2"/>
  <c r="AN1264" i="2"/>
  <c r="AN1263" i="2"/>
  <c r="AN1262" i="2"/>
  <c r="AN1261" i="2"/>
  <c r="AN1260" i="2"/>
  <c r="AN1259" i="2"/>
  <c r="AN1258" i="2"/>
  <c r="AN1257" i="2"/>
  <c r="AN1256" i="2"/>
  <c r="AN1255" i="2"/>
  <c r="AN1254" i="2"/>
  <c r="AN1253" i="2"/>
  <c r="AN1252" i="2"/>
  <c r="AN1251" i="2"/>
  <c r="AN1250" i="2"/>
  <c r="AN1249" i="2"/>
  <c r="AN1248" i="2"/>
  <c r="AN1247" i="2"/>
  <c r="AN1246" i="2"/>
  <c r="AN1245" i="2"/>
  <c r="AN1244" i="2"/>
  <c r="AN1243" i="2"/>
  <c r="AN1242" i="2"/>
  <c r="AN1241" i="2"/>
  <c r="AN1240" i="2"/>
  <c r="AN1239" i="2"/>
  <c r="AN1238" i="2"/>
  <c r="AN1237" i="2"/>
  <c r="AN1236" i="2"/>
  <c r="AN1235" i="2"/>
  <c r="AN1234" i="2"/>
  <c r="AN1233" i="2"/>
  <c r="AN1232" i="2"/>
  <c r="AN1231" i="2"/>
  <c r="AN1230" i="2"/>
  <c r="AN1229" i="2"/>
  <c r="AN1228" i="2"/>
  <c r="AN1227" i="2"/>
  <c r="AN1226" i="2"/>
  <c r="AN1225" i="2"/>
  <c r="AN1224" i="2"/>
  <c r="AN1223" i="2"/>
  <c r="AN1222" i="2"/>
  <c r="AN1221" i="2"/>
  <c r="AN1220" i="2"/>
  <c r="AN1219" i="2"/>
  <c r="AN1218" i="2"/>
  <c r="AN1217" i="2"/>
  <c r="AN1216" i="2"/>
  <c r="AN1215" i="2"/>
  <c r="AN1214" i="2"/>
  <c r="AN1213" i="2"/>
  <c r="AN1212" i="2"/>
  <c r="AN1211" i="2"/>
  <c r="AN1210" i="2"/>
  <c r="AN1209" i="2"/>
  <c r="AN1208" i="2"/>
  <c r="AN1207" i="2"/>
  <c r="AN1206" i="2"/>
  <c r="AN1205" i="2"/>
  <c r="AN1204" i="2"/>
  <c r="AN1203" i="2"/>
  <c r="AN1202" i="2"/>
  <c r="AN1201" i="2"/>
  <c r="AN1200" i="2"/>
  <c r="AN1199" i="2"/>
  <c r="AN1198" i="2"/>
  <c r="AN1197" i="2"/>
  <c r="AN1196" i="2"/>
  <c r="AN1195" i="2"/>
  <c r="AN1194" i="2"/>
  <c r="AN1193" i="2"/>
  <c r="AN1192" i="2"/>
  <c r="AN1191" i="2"/>
  <c r="AN1190" i="2"/>
  <c r="AN1189" i="2"/>
  <c r="AN1188" i="2"/>
  <c r="AN1187" i="2"/>
  <c r="AN1186" i="2"/>
  <c r="AN1185" i="2"/>
  <c r="AN1184" i="2"/>
  <c r="AN1183" i="2"/>
  <c r="AN1182" i="2"/>
  <c r="AN1181" i="2"/>
  <c r="AN1180" i="2"/>
  <c r="AN1179" i="2"/>
  <c r="AN1178" i="2"/>
  <c r="AN1177" i="2"/>
  <c r="AN1176" i="2"/>
  <c r="AN1175" i="2"/>
  <c r="AN1174" i="2"/>
  <c r="AN1173" i="2"/>
  <c r="AN1172" i="2"/>
  <c r="AN1171" i="2"/>
  <c r="AN1170" i="2"/>
  <c r="AN1169" i="2"/>
  <c r="AN1168" i="2"/>
  <c r="AN1167" i="2"/>
  <c r="AN1166" i="2"/>
  <c r="AN1165" i="2"/>
  <c r="AN1164" i="2"/>
  <c r="AN1163" i="2"/>
  <c r="AN1162" i="2"/>
  <c r="AN1161" i="2"/>
  <c r="AN1160" i="2"/>
  <c r="AN1159" i="2"/>
  <c r="AN1158" i="2"/>
  <c r="AN1157" i="2"/>
  <c r="AN1156" i="2"/>
  <c r="AN1155" i="2"/>
  <c r="AN1154" i="2"/>
  <c r="AN1153" i="2"/>
  <c r="AN1152" i="2"/>
  <c r="AN1151" i="2"/>
  <c r="AN1150" i="2"/>
  <c r="AN1149" i="2"/>
  <c r="AN1148" i="2"/>
  <c r="AN1147" i="2"/>
  <c r="AN1146" i="2"/>
  <c r="AN1145" i="2"/>
  <c r="AN1144" i="2"/>
  <c r="AN1143" i="2"/>
  <c r="AN1142" i="2"/>
  <c r="AN1141" i="2"/>
  <c r="AN1140" i="2"/>
  <c r="AN1139" i="2"/>
  <c r="AN1138" i="2"/>
  <c r="AN1137" i="2"/>
  <c r="AN1136" i="2"/>
  <c r="AN1135" i="2"/>
  <c r="AN1134" i="2"/>
  <c r="AN1133" i="2"/>
  <c r="AN1132" i="2"/>
  <c r="AN1131" i="2"/>
  <c r="AN1130" i="2"/>
  <c r="AN1129" i="2"/>
  <c r="AN1128" i="2"/>
  <c r="AN1127" i="2"/>
  <c r="AN1126" i="2"/>
  <c r="AN1125" i="2"/>
  <c r="AN1124" i="2"/>
  <c r="AN1123" i="2"/>
  <c r="AN1122" i="2"/>
  <c r="AN1121" i="2"/>
  <c r="AN1120" i="2"/>
  <c r="AN1119" i="2"/>
  <c r="AN1118" i="2"/>
  <c r="AN1117" i="2"/>
  <c r="AN1116" i="2"/>
  <c r="AN1115" i="2"/>
  <c r="AN1114" i="2"/>
  <c r="AN1113" i="2"/>
  <c r="AN1112" i="2"/>
  <c r="AN1111" i="2"/>
  <c r="AN1110" i="2"/>
  <c r="AN1109" i="2"/>
  <c r="AN1108" i="2"/>
  <c r="AN1107" i="2"/>
  <c r="AN1106" i="2"/>
  <c r="AN1105" i="2"/>
  <c r="AN1104" i="2"/>
  <c r="AN1103" i="2"/>
  <c r="AN1102" i="2"/>
  <c r="AN1101" i="2"/>
  <c r="AN1100" i="2"/>
  <c r="AN1099" i="2"/>
  <c r="AN1098" i="2"/>
  <c r="AN1097" i="2"/>
  <c r="AN1096" i="2"/>
  <c r="AN1095" i="2"/>
  <c r="AN1094" i="2"/>
  <c r="AN1093" i="2"/>
  <c r="AN1092" i="2"/>
  <c r="AN1091" i="2"/>
  <c r="AN1090" i="2"/>
  <c r="AN1089" i="2"/>
  <c r="AN1088" i="2"/>
  <c r="AN1087" i="2"/>
  <c r="AN1086" i="2"/>
  <c r="AN1085" i="2"/>
  <c r="AN1084" i="2"/>
  <c r="AN1083" i="2"/>
  <c r="AN1082" i="2"/>
  <c r="AN1081" i="2"/>
  <c r="AN1080" i="2"/>
  <c r="AN1079" i="2"/>
  <c r="AN1078" i="2"/>
  <c r="AN1077" i="2"/>
  <c r="AN1076" i="2"/>
  <c r="AN1075" i="2"/>
  <c r="AN1074" i="2"/>
  <c r="AN1073" i="2"/>
  <c r="AN1072" i="2"/>
  <c r="AN1071" i="2"/>
  <c r="AN1070" i="2"/>
  <c r="AN1069" i="2"/>
  <c r="AN1068" i="2"/>
  <c r="AN1067" i="2"/>
  <c r="AN1066" i="2"/>
  <c r="AN1065" i="2"/>
  <c r="AN1064" i="2"/>
  <c r="AN1063" i="2"/>
  <c r="AN1062" i="2"/>
  <c r="AN1061" i="2"/>
  <c r="AN1060" i="2"/>
  <c r="AN1059" i="2"/>
  <c r="AN1058" i="2"/>
  <c r="AN1057" i="2"/>
  <c r="AN1056" i="2"/>
  <c r="AN1055" i="2"/>
  <c r="AN1054" i="2"/>
  <c r="AN1053" i="2"/>
  <c r="AN1052" i="2"/>
  <c r="AN1051" i="2"/>
  <c r="AN1050" i="2"/>
  <c r="AN1049" i="2"/>
  <c r="AN1048" i="2"/>
  <c r="AN1047" i="2"/>
  <c r="AN1046" i="2"/>
  <c r="AN1045" i="2"/>
  <c r="AN1044" i="2"/>
  <c r="AN1043" i="2"/>
  <c r="AN1042" i="2"/>
  <c r="AN1041" i="2"/>
  <c r="AN1040" i="2"/>
  <c r="AN1039" i="2"/>
  <c r="AN1038" i="2"/>
  <c r="AN1037" i="2"/>
  <c r="AN1036" i="2"/>
  <c r="AN1035" i="2"/>
  <c r="AN1034" i="2"/>
  <c r="AN1033" i="2"/>
  <c r="AN1032" i="2"/>
  <c r="AN1031" i="2"/>
  <c r="AN1030" i="2"/>
  <c r="AN1029" i="2"/>
  <c r="AN1028" i="2"/>
  <c r="AN1027" i="2"/>
  <c r="AN1026" i="2"/>
  <c r="AN1025" i="2"/>
  <c r="AN1024" i="2"/>
  <c r="AN1023" i="2"/>
  <c r="AN1022" i="2"/>
  <c r="AN1021" i="2"/>
  <c r="AN1020" i="2"/>
  <c r="AN1019" i="2"/>
  <c r="AN1018" i="2"/>
  <c r="AN1017" i="2"/>
  <c r="AN1016" i="2"/>
  <c r="AN1015" i="2"/>
  <c r="AN1014" i="2"/>
  <c r="AN1013" i="2"/>
  <c r="AN1012" i="2"/>
  <c r="AN1011" i="2"/>
  <c r="AN1010" i="2"/>
  <c r="AN1009" i="2"/>
  <c r="AN1008" i="2"/>
  <c r="AN1007" i="2"/>
  <c r="AN1006" i="2"/>
  <c r="AN1005" i="2"/>
  <c r="AN1004" i="2"/>
  <c r="AN1003" i="2"/>
  <c r="AN1002" i="2"/>
  <c r="AN1001" i="2"/>
  <c r="AN1000" i="2"/>
  <c r="AN999" i="2"/>
  <c r="AN998" i="2"/>
  <c r="AN997" i="2"/>
  <c r="AN996" i="2"/>
  <c r="AN995" i="2"/>
  <c r="AN994" i="2"/>
  <c r="AN993" i="2"/>
  <c r="AN992" i="2"/>
  <c r="AN991" i="2"/>
  <c r="AN990" i="2"/>
  <c r="AN989" i="2"/>
  <c r="AN988" i="2"/>
  <c r="AN987" i="2"/>
  <c r="AN986" i="2"/>
  <c r="AN985" i="2"/>
  <c r="AN984" i="2"/>
  <c r="AN983" i="2"/>
  <c r="AN982" i="2"/>
  <c r="AN981" i="2"/>
  <c r="AN980" i="2"/>
  <c r="AN979" i="2"/>
  <c r="AN978" i="2"/>
  <c r="AN977" i="2"/>
  <c r="AN976" i="2"/>
  <c r="AN975" i="2"/>
  <c r="AN974" i="2"/>
  <c r="AN973" i="2"/>
  <c r="AN972" i="2"/>
  <c r="AN971" i="2"/>
  <c r="AN970" i="2"/>
  <c r="AN969" i="2"/>
  <c r="AN968" i="2"/>
  <c r="AN967" i="2"/>
  <c r="AN966" i="2"/>
  <c r="AN965" i="2"/>
  <c r="AN964" i="2"/>
  <c r="AN963" i="2"/>
  <c r="AN962" i="2"/>
  <c r="AN961" i="2"/>
  <c r="AN960" i="2"/>
  <c r="AN959" i="2"/>
  <c r="AN958" i="2"/>
  <c r="AN957" i="2"/>
  <c r="AN956" i="2"/>
  <c r="AN955" i="2"/>
  <c r="AN954" i="2"/>
  <c r="AN953" i="2"/>
  <c r="AN952" i="2"/>
  <c r="AN951" i="2"/>
  <c r="AN950" i="2"/>
  <c r="AN949" i="2"/>
  <c r="AN948" i="2"/>
  <c r="AN947" i="2"/>
  <c r="AN946" i="2"/>
  <c r="AN945" i="2"/>
  <c r="AN944" i="2"/>
  <c r="AN943" i="2"/>
  <c r="AN942" i="2"/>
  <c r="AN941" i="2"/>
  <c r="AN940" i="2"/>
  <c r="AN939" i="2"/>
  <c r="AN938" i="2"/>
  <c r="AN937" i="2"/>
  <c r="AN936" i="2"/>
  <c r="AN935" i="2"/>
  <c r="AN934" i="2"/>
  <c r="AN933" i="2"/>
  <c r="AN932" i="2"/>
  <c r="AN931" i="2"/>
  <c r="AN930" i="2"/>
  <c r="AN929" i="2"/>
  <c r="AN928" i="2"/>
  <c r="AN927" i="2"/>
  <c r="AN926" i="2"/>
  <c r="AN925" i="2"/>
  <c r="AN924" i="2"/>
  <c r="AN923" i="2"/>
  <c r="AN922" i="2"/>
  <c r="AN921" i="2"/>
  <c r="AN920" i="2"/>
  <c r="AN919" i="2"/>
  <c r="AN918" i="2"/>
  <c r="AN917" i="2"/>
  <c r="AN916" i="2"/>
  <c r="AN915" i="2"/>
  <c r="AN914" i="2"/>
  <c r="AN913" i="2"/>
  <c r="AN912" i="2"/>
  <c r="AN911" i="2"/>
  <c r="AN910" i="2"/>
  <c r="AN909" i="2"/>
  <c r="AN908" i="2"/>
  <c r="AN907" i="2"/>
  <c r="AN906" i="2"/>
  <c r="AN905" i="2"/>
  <c r="AN904" i="2"/>
  <c r="AN903" i="2"/>
  <c r="AN902" i="2"/>
  <c r="AN901" i="2"/>
  <c r="AN900" i="2"/>
  <c r="AN899" i="2"/>
  <c r="AN898" i="2"/>
  <c r="AN897" i="2"/>
  <c r="AN896" i="2"/>
  <c r="AN895" i="2"/>
  <c r="AN894" i="2"/>
  <c r="AN893" i="2"/>
  <c r="AN892" i="2"/>
  <c r="AN891" i="2"/>
  <c r="AN890" i="2"/>
  <c r="AN889" i="2"/>
  <c r="AN888" i="2"/>
  <c r="AN887" i="2"/>
  <c r="AN886" i="2"/>
  <c r="AN885" i="2"/>
  <c r="AN884" i="2"/>
  <c r="AN883" i="2"/>
  <c r="AN882" i="2"/>
  <c r="AN881" i="2"/>
  <c r="AN880" i="2"/>
  <c r="AN879" i="2"/>
  <c r="AN878" i="2"/>
  <c r="AN877" i="2"/>
  <c r="AN876" i="2"/>
  <c r="AN875" i="2"/>
  <c r="AN874" i="2"/>
  <c r="AN873" i="2"/>
  <c r="AN872" i="2"/>
  <c r="AN871" i="2"/>
  <c r="AN870" i="2"/>
  <c r="AN869" i="2"/>
  <c r="AN868" i="2"/>
  <c r="AN867" i="2"/>
  <c r="AN866" i="2"/>
  <c r="AN865" i="2"/>
  <c r="AN864" i="2"/>
  <c r="AN863" i="2"/>
  <c r="AN862" i="2"/>
  <c r="AN861" i="2"/>
  <c r="AN860" i="2"/>
  <c r="AN859" i="2"/>
  <c r="AN858" i="2"/>
  <c r="AN857" i="2"/>
  <c r="AN856" i="2"/>
  <c r="AN855" i="2"/>
  <c r="AN854" i="2"/>
  <c r="AN853" i="2"/>
  <c r="AN852" i="2"/>
  <c r="AN851" i="2"/>
  <c r="AN850" i="2"/>
  <c r="AN849" i="2"/>
  <c r="AN848" i="2"/>
  <c r="AN847" i="2"/>
  <c r="AN846" i="2"/>
  <c r="AN845" i="2"/>
  <c r="AN844" i="2"/>
  <c r="AN843" i="2"/>
  <c r="AN842" i="2"/>
  <c r="AN841" i="2"/>
  <c r="AN840" i="2"/>
  <c r="AN839" i="2"/>
  <c r="AN838" i="2"/>
  <c r="AN837" i="2"/>
  <c r="AN836" i="2"/>
  <c r="AN835" i="2"/>
  <c r="AN834" i="2"/>
  <c r="AN833" i="2"/>
  <c r="AN832" i="2"/>
  <c r="AN831" i="2"/>
  <c r="AN830" i="2"/>
  <c r="AN829" i="2"/>
  <c r="AN828" i="2"/>
  <c r="AN827" i="2"/>
  <c r="AN826" i="2"/>
  <c r="AN825" i="2"/>
  <c r="AN824" i="2"/>
  <c r="AN823" i="2"/>
  <c r="AN822" i="2"/>
  <c r="AN821" i="2"/>
  <c r="AN820" i="2"/>
  <c r="AN819" i="2"/>
  <c r="AN818" i="2"/>
  <c r="AN817" i="2"/>
  <c r="AN816" i="2"/>
  <c r="AN815" i="2"/>
  <c r="AN814" i="2"/>
  <c r="AN813" i="2"/>
  <c r="AN812" i="2"/>
  <c r="AN811" i="2"/>
  <c r="AN810" i="2"/>
  <c r="AN809" i="2"/>
  <c r="AN808" i="2"/>
  <c r="AN807" i="2"/>
  <c r="AN806" i="2"/>
  <c r="AN805" i="2"/>
  <c r="AN804" i="2"/>
  <c r="AN803" i="2"/>
  <c r="AN802" i="2"/>
  <c r="AN801" i="2"/>
  <c r="AN800" i="2"/>
  <c r="AN799" i="2"/>
  <c r="AN798" i="2"/>
  <c r="AN797" i="2"/>
  <c r="AN796" i="2"/>
  <c r="AN795" i="2"/>
  <c r="AN794" i="2"/>
  <c r="AN793" i="2"/>
  <c r="AN792" i="2"/>
  <c r="AN791" i="2"/>
  <c r="AN790" i="2"/>
  <c r="AN789" i="2"/>
  <c r="AN788" i="2"/>
  <c r="AN787" i="2"/>
  <c r="AN786" i="2"/>
  <c r="AN785" i="2"/>
  <c r="AN784" i="2"/>
  <c r="AN783" i="2"/>
  <c r="AN782" i="2"/>
  <c r="AN781" i="2"/>
  <c r="AN780" i="2"/>
  <c r="AN779" i="2"/>
  <c r="AN778" i="2"/>
  <c r="AN777" i="2"/>
  <c r="AN776" i="2"/>
  <c r="AN775" i="2"/>
  <c r="AN774" i="2"/>
  <c r="AN773" i="2"/>
  <c r="AN772" i="2"/>
  <c r="AN771" i="2"/>
  <c r="AN770" i="2"/>
  <c r="AN769" i="2"/>
  <c r="AN768" i="2"/>
  <c r="AN767" i="2"/>
  <c r="AN766" i="2"/>
  <c r="AN765" i="2"/>
  <c r="AN764" i="2"/>
  <c r="AN763" i="2"/>
  <c r="AN762" i="2"/>
  <c r="AN761" i="2"/>
  <c r="AN760" i="2"/>
  <c r="AN759" i="2"/>
  <c r="AN758" i="2"/>
  <c r="AN757" i="2"/>
  <c r="AN756" i="2"/>
  <c r="AN755" i="2"/>
  <c r="AN754" i="2"/>
  <c r="AN753" i="2"/>
  <c r="AN752" i="2"/>
  <c r="AN751" i="2"/>
  <c r="AN750" i="2"/>
  <c r="AN749" i="2"/>
  <c r="AN748" i="2"/>
  <c r="AN747" i="2"/>
  <c r="AN746" i="2"/>
  <c r="AN745" i="2"/>
  <c r="AN744" i="2"/>
  <c r="AN743" i="2"/>
  <c r="AN742" i="2"/>
  <c r="AN741" i="2"/>
  <c r="AN740" i="2"/>
  <c r="AN739" i="2"/>
  <c r="AN738" i="2"/>
  <c r="AN737" i="2"/>
  <c r="AN736" i="2"/>
  <c r="AN735" i="2"/>
  <c r="AN734" i="2"/>
  <c r="AN733" i="2"/>
  <c r="AN732" i="2"/>
  <c r="AN731" i="2"/>
  <c r="AN730" i="2"/>
  <c r="AN729" i="2"/>
  <c r="AN728" i="2"/>
  <c r="AN727" i="2"/>
  <c r="AN726" i="2"/>
  <c r="AN725" i="2"/>
  <c r="AN724" i="2"/>
  <c r="AN723" i="2"/>
  <c r="AN722" i="2"/>
  <c r="AN721" i="2"/>
  <c r="AN720" i="2"/>
  <c r="AN719" i="2"/>
  <c r="AN718" i="2"/>
  <c r="AN717" i="2"/>
  <c r="AN716" i="2"/>
  <c r="AN715" i="2"/>
  <c r="AN714" i="2"/>
  <c r="AN713" i="2"/>
  <c r="AN712" i="2"/>
  <c r="AN711" i="2"/>
  <c r="AN710" i="2"/>
  <c r="AN709" i="2"/>
  <c r="AN708" i="2"/>
  <c r="AN707" i="2"/>
  <c r="AN706" i="2"/>
  <c r="AN705" i="2"/>
  <c r="AN704" i="2"/>
  <c r="AN703" i="2"/>
  <c r="AN702" i="2"/>
  <c r="AN701" i="2"/>
  <c r="AN700" i="2"/>
  <c r="AN699" i="2"/>
  <c r="AN698" i="2"/>
  <c r="AN697" i="2"/>
  <c r="AN696" i="2"/>
  <c r="AN695" i="2"/>
  <c r="AN694" i="2"/>
  <c r="AN693" i="2"/>
  <c r="AN692" i="2"/>
  <c r="AN691" i="2"/>
  <c r="AN690" i="2"/>
  <c r="AN689" i="2"/>
  <c r="AN688" i="2"/>
  <c r="AN687" i="2"/>
  <c r="AN686" i="2"/>
  <c r="AN685" i="2"/>
  <c r="AN684" i="2"/>
  <c r="AN683" i="2"/>
  <c r="AN682" i="2"/>
  <c r="AN681" i="2"/>
  <c r="AN680" i="2"/>
  <c r="AN679" i="2"/>
  <c r="AN678" i="2"/>
  <c r="AN677" i="2"/>
  <c r="AN676" i="2"/>
  <c r="AN675" i="2"/>
  <c r="AN674" i="2"/>
  <c r="AN673" i="2"/>
  <c r="AN672" i="2"/>
  <c r="AN671" i="2"/>
  <c r="AN670" i="2"/>
  <c r="AN669" i="2"/>
  <c r="AN668" i="2"/>
  <c r="AN667" i="2"/>
  <c r="AN666" i="2"/>
  <c r="AN665" i="2"/>
  <c r="AN664" i="2"/>
  <c r="AN663" i="2"/>
  <c r="AN662" i="2"/>
  <c r="AN661" i="2"/>
  <c r="AN660" i="2"/>
  <c r="AN659" i="2"/>
  <c r="AN658" i="2"/>
  <c r="AN657" i="2"/>
  <c r="AN656" i="2"/>
  <c r="AN655" i="2"/>
  <c r="AN654" i="2"/>
  <c r="AN653" i="2"/>
  <c r="AN652" i="2"/>
  <c r="AN651" i="2"/>
  <c r="AN650" i="2"/>
  <c r="AN649" i="2"/>
  <c r="AN648" i="2"/>
  <c r="AN647" i="2"/>
  <c r="AN646" i="2"/>
  <c r="AN645" i="2"/>
  <c r="AN644" i="2"/>
  <c r="AN643" i="2"/>
  <c r="AN642" i="2"/>
  <c r="AN641" i="2"/>
  <c r="AN640" i="2"/>
  <c r="AN639" i="2"/>
  <c r="AN638" i="2"/>
  <c r="AN637" i="2"/>
  <c r="AN636" i="2"/>
  <c r="AN635" i="2"/>
  <c r="AN634" i="2"/>
  <c r="AN633" i="2"/>
  <c r="AN632" i="2"/>
  <c r="AN631" i="2"/>
  <c r="AN630" i="2"/>
  <c r="AN629" i="2"/>
  <c r="AN628" i="2"/>
  <c r="AN627" i="2"/>
  <c r="AN626" i="2"/>
  <c r="AN625" i="2"/>
  <c r="AN624" i="2"/>
  <c r="AN623" i="2"/>
  <c r="AN622" i="2"/>
  <c r="AN621" i="2"/>
  <c r="AN620" i="2"/>
  <c r="AN619" i="2"/>
  <c r="AN618" i="2"/>
  <c r="AN617" i="2"/>
  <c r="AN616" i="2"/>
  <c r="AN615" i="2"/>
  <c r="AN614" i="2"/>
  <c r="AN613" i="2"/>
  <c r="AN612" i="2"/>
  <c r="AN611" i="2"/>
  <c r="AN610" i="2"/>
  <c r="AN609" i="2"/>
  <c r="AN608" i="2"/>
  <c r="AN607" i="2"/>
  <c r="AN606" i="2"/>
  <c r="AN605" i="2"/>
  <c r="AN604" i="2"/>
  <c r="AN603" i="2"/>
  <c r="AN602" i="2"/>
  <c r="AN601" i="2"/>
  <c r="AN600" i="2"/>
  <c r="AN599" i="2"/>
  <c r="AN598" i="2"/>
  <c r="AN597" i="2"/>
  <c r="AN596" i="2"/>
  <c r="AN595" i="2"/>
  <c r="AN594" i="2"/>
  <c r="AN593" i="2"/>
  <c r="AN592" i="2"/>
  <c r="AN591" i="2"/>
  <c r="AN590" i="2"/>
  <c r="AN589" i="2"/>
  <c r="AN588" i="2"/>
  <c r="AN587" i="2"/>
  <c r="AN586" i="2"/>
  <c r="AN585" i="2"/>
  <c r="AN584" i="2"/>
  <c r="AN583" i="2"/>
  <c r="AN582" i="2"/>
  <c r="AN581" i="2"/>
  <c r="AN580" i="2"/>
  <c r="AN579" i="2"/>
  <c r="AN578" i="2"/>
  <c r="AN577" i="2"/>
  <c r="AN576" i="2"/>
  <c r="AN575" i="2"/>
  <c r="AN574" i="2"/>
  <c r="AN573" i="2"/>
  <c r="AN572" i="2"/>
  <c r="AN571" i="2"/>
  <c r="AN570" i="2"/>
  <c r="AN569" i="2"/>
  <c r="AN568" i="2"/>
  <c r="AN567" i="2"/>
  <c r="AN566" i="2"/>
  <c r="AN565" i="2"/>
  <c r="AN564" i="2"/>
  <c r="AN563" i="2"/>
  <c r="AN562" i="2"/>
  <c r="AN561" i="2"/>
  <c r="AN560" i="2"/>
  <c r="AN559" i="2"/>
  <c r="AN558" i="2"/>
  <c r="AN557" i="2"/>
  <c r="AN556" i="2"/>
  <c r="AN555" i="2"/>
  <c r="AN554" i="2"/>
  <c r="AN553" i="2"/>
  <c r="AN552" i="2"/>
  <c r="AN551" i="2"/>
  <c r="AN550" i="2"/>
  <c r="AN549" i="2"/>
  <c r="AN548" i="2"/>
  <c r="AN547" i="2"/>
  <c r="AN546" i="2"/>
  <c r="AN545" i="2"/>
  <c r="AN544" i="2"/>
  <c r="AN543" i="2"/>
  <c r="AN542" i="2"/>
  <c r="AN541" i="2"/>
  <c r="AN540" i="2"/>
  <c r="AN539" i="2"/>
  <c r="AN538" i="2"/>
  <c r="AN537" i="2"/>
  <c r="AN536" i="2"/>
  <c r="AN535" i="2"/>
  <c r="AN534" i="2"/>
  <c r="AN533" i="2"/>
  <c r="AN532" i="2"/>
  <c r="AN531" i="2"/>
  <c r="AN530" i="2"/>
  <c r="AN529" i="2"/>
  <c r="AN528" i="2"/>
  <c r="AN527" i="2"/>
  <c r="AN526" i="2"/>
  <c r="AN525" i="2"/>
  <c r="AN524" i="2"/>
  <c r="AN523" i="2"/>
  <c r="AN522" i="2"/>
  <c r="AN521" i="2"/>
  <c r="AN520" i="2"/>
  <c r="AN519" i="2"/>
  <c r="AN518" i="2"/>
  <c r="AN517" i="2"/>
  <c r="AN516" i="2"/>
  <c r="AN515" i="2"/>
  <c r="AN514" i="2"/>
  <c r="AN513" i="2"/>
  <c r="AN512" i="2"/>
  <c r="AN511" i="2"/>
  <c r="AN510" i="2"/>
  <c r="AN509" i="2"/>
  <c r="AN508" i="2"/>
  <c r="AN507" i="2"/>
  <c r="AN506" i="2"/>
  <c r="AN505" i="2"/>
  <c r="AN504" i="2"/>
  <c r="AN503" i="2"/>
  <c r="AN502" i="2"/>
  <c r="AN501" i="2"/>
  <c r="AN500" i="2"/>
  <c r="AN499" i="2"/>
  <c r="AN498" i="2"/>
  <c r="AN497" i="2"/>
  <c r="AN496" i="2"/>
  <c r="AN495" i="2"/>
  <c r="AN494" i="2"/>
  <c r="AN493" i="2"/>
  <c r="AN492" i="2"/>
  <c r="AN491" i="2"/>
  <c r="AN490" i="2"/>
  <c r="AN489" i="2"/>
  <c r="AN488" i="2"/>
  <c r="AN487" i="2"/>
  <c r="AN486" i="2"/>
  <c r="AN485" i="2"/>
  <c r="AN484" i="2"/>
  <c r="AN483" i="2"/>
  <c r="AN482" i="2"/>
  <c r="AN481" i="2"/>
  <c r="AN480" i="2"/>
  <c r="AN479" i="2"/>
  <c r="AN478" i="2"/>
  <c r="AN477" i="2"/>
  <c r="AN476" i="2"/>
  <c r="AN475" i="2"/>
  <c r="AN474" i="2"/>
  <c r="AN473" i="2"/>
  <c r="AN472" i="2"/>
  <c r="AN471" i="2"/>
  <c r="AN470" i="2"/>
  <c r="AN469" i="2"/>
  <c r="AN468" i="2"/>
  <c r="AN467" i="2"/>
  <c r="AN466" i="2"/>
  <c r="AN465" i="2"/>
  <c r="AN464" i="2"/>
  <c r="AN463" i="2"/>
  <c r="AN462" i="2"/>
  <c r="AN461" i="2"/>
  <c r="AN460" i="2"/>
  <c r="AN459" i="2"/>
  <c r="AN458" i="2"/>
  <c r="AN457" i="2"/>
  <c r="AN456" i="2"/>
  <c r="AN455" i="2"/>
  <c r="AN454" i="2"/>
  <c r="AN453" i="2"/>
  <c r="AN452" i="2"/>
  <c r="AN451" i="2"/>
  <c r="AN450" i="2"/>
  <c r="AN449" i="2"/>
  <c r="AN448" i="2"/>
  <c r="AN447" i="2"/>
  <c r="AN446" i="2"/>
  <c r="AN445" i="2"/>
  <c r="AN444" i="2"/>
  <c r="AN443" i="2"/>
  <c r="AN442" i="2"/>
  <c r="AN441" i="2"/>
  <c r="AN440" i="2"/>
  <c r="AN439" i="2"/>
  <c r="AN438" i="2"/>
  <c r="AN437" i="2"/>
  <c r="AN436" i="2"/>
  <c r="AN435" i="2"/>
  <c r="AN434" i="2"/>
  <c r="AN433" i="2"/>
  <c r="AN432" i="2"/>
  <c r="AN431" i="2"/>
  <c r="AN430" i="2"/>
  <c r="AN429" i="2"/>
  <c r="AN428" i="2"/>
  <c r="AN427" i="2"/>
  <c r="AN426" i="2"/>
  <c r="AN425" i="2"/>
  <c r="AN424" i="2"/>
  <c r="AN423" i="2"/>
  <c r="AN422" i="2"/>
  <c r="AN421" i="2"/>
  <c r="AN420" i="2"/>
  <c r="AN419" i="2"/>
  <c r="AN418" i="2"/>
  <c r="AN417" i="2"/>
  <c r="AN416" i="2"/>
  <c r="AN415" i="2"/>
  <c r="AN414" i="2"/>
  <c r="AN413" i="2"/>
  <c r="AN412" i="2"/>
  <c r="AN411" i="2"/>
  <c r="AN410" i="2"/>
  <c r="AN409" i="2"/>
  <c r="AN408" i="2"/>
  <c r="AN407" i="2"/>
  <c r="AN406" i="2"/>
  <c r="AN405" i="2"/>
  <c r="AN404" i="2"/>
  <c r="AN403" i="2"/>
  <c r="AN402" i="2"/>
  <c r="AN401" i="2"/>
  <c r="AN400" i="2"/>
  <c r="AN399" i="2"/>
  <c r="AN398" i="2"/>
  <c r="AN397" i="2"/>
  <c r="AN396" i="2"/>
  <c r="AN395" i="2"/>
  <c r="AN394" i="2"/>
  <c r="AN393" i="2"/>
  <c r="AN392" i="2"/>
  <c r="AN391" i="2"/>
  <c r="AN390" i="2"/>
  <c r="AN389" i="2"/>
  <c r="AN388" i="2"/>
  <c r="AN387" i="2"/>
  <c r="AN386" i="2"/>
  <c r="AN385" i="2"/>
  <c r="AN384" i="2"/>
  <c r="AN383" i="2"/>
  <c r="AN382" i="2"/>
  <c r="AN381" i="2"/>
  <c r="AN380" i="2"/>
  <c r="AN379" i="2"/>
  <c r="AN378" i="2"/>
  <c r="AN377" i="2"/>
  <c r="AN376" i="2"/>
  <c r="AN375" i="2"/>
  <c r="AN374" i="2"/>
  <c r="AN373" i="2"/>
  <c r="AN372" i="2"/>
  <c r="AN371" i="2"/>
  <c r="AN370" i="2"/>
  <c r="AN369" i="2"/>
  <c r="AN368" i="2"/>
  <c r="AN367" i="2"/>
  <c r="AN366" i="2"/>
  <c r="AN365" i="2"/>
  <c r="AN364" i="2"/>
  <c r="AN363" i="2"/>
  <c r="AN362" i="2"/>
  <c r="AN361" i="2"/>
  <c r="AN360" i="2"/>
  <c r="AN359" i="2"/>
  <c r="AN358" i="2"/>
  <c r="AN357" i="2"/>
  <c r="AN356" i="2"/>
  <c r="AN355" i="2"/>
  <c r="AN354" i="2"/>
  <c r="AN353" i="2"/>
  <c r="AN352" i="2"/>
  <c r="AN351" i="2"/>
  <c r="AN350" i="2"/>
  <c r="AN349" i="2"/>
  <c r="AN348" i="2"/>
  <c r="AN347" i="2"/>
  <c r="AN346" i="2"/>
  <c r="AN345" i="2"/>
  <c r="AN344" i="2"/>
  <c r="AN343" i="2"/>
  <c r="AN342" i="2"/>
  <c r="AN341" i="2"/>
  <c r="AN340" i="2"/>
  <c r="AN339" i="2"/>
  <c r="AN338" i="2"/>
  <c r="AN337" i="2"/>
  <c r="AN336" i="2"/>
  <c r="AN335" i="2"/>
  <c r="AN334" i="2"/>
  <c r="AN333" i="2"/>
  <c r="AN332" i="2"/>
  <c r="AN331" i="2"/>
  <c r="AN330" i="2"/>
  <c r="AN329" i="2"/>
  <c r="AN328" i="2"/>
  <c r="AN327" i="2"/>
  <c r="AN326" i="2"/>
  <c r="AN325" i="2"/>
  <c r="AN324" i="2"/>
  <c r="AN323" i="2"/>
  <c r="AN322" i="2"/>
  <c r="AN321" i="2"/>
  <c r="AN320" i="2"/>
  <c r="AN319" i="2"/>
  <c r="AN318" i="2"/>
  <c r="AN317" i="2"/>
  <c r="AN316" i="2"/>
  <c r="AN315" i="2"/>
  <c r="AN314" i="2"/>
  <c r="AN313" i="2"/>
  <c r="AN312" i="2"/>
  <c r="AN311" i="2"/>
  <c r="AN310" i="2"/>
  <c r="AN309" i="2"/>
  <c r="AN308" i="2"/>
  <c r="AN307" i="2"/>
  <c r="AN306" i="2"/>
  <c r="AN305" i="2"/>
  <c r="AN304" i="2"/>
  <c r="AN303" i="2"/>
  <c r="AN302" i="2"/>
  <c r="AN301" i="2"/>
  <c r="AN300" i="2"/>
  <c r="AN299" i="2"/>
  <c r="AN298" i="2"/>
  <c r="AN297" i="2"/>
  <c r="AN296" i="2"/>
  <c r="AN295" i="2"/>
  <c r="AN294" i="2"/>
  <c r="AN293" i="2"/>
  <c r="AN292" i="2"/>
  <c r="AN291" i="2"/>
  <c r="AN290" i="2"/>
  <c r="AN289" i="2"/>
  <c r="AN288" i="2"/>
  <c r="AN287" i="2"/>
  <c r="AN286" i="2"/>
  <c r="AN285" i="2"/>
  <c r="AN284" i="2"/>
  <c r="AN283" i="2"/>
  <c r="AN282" i="2"/>
  <c r="AN281" i="2"/>
  <c r="AN280" i="2"/>
  <c r="AN279" i="2"/>
  <c r="AN278" i="2"/>
  <c r="AN277" i="2"/>
  <c r="AN276" i="2"/>
  <c r="AN275" i="2"/>
  <c r="AN274" i="2"/>
  <c r="AN273" i="2"/>
  <c r="AN272" i="2"/>
  <c r="AN271" i="2"/>
  <c r="AN270" i="2"/>
  <c r="AN269" i="2"/>
  <c r="AN268" i="2"/>
  <c r="AN267" i="2"/>
  <c r="AN266" i="2"/>
  <c r="AN265" i="2"/>
  <c r="AN264" i="2"/>
  <c r="AN263" i="2"/>
  <c r="AN262" i="2"/>
  <c r="AN261" i="2"/>
  <c r="AN260" i="2"/>
  <c r="AN259" i="2"/>
  <c r="AN258" i="2"/>
  <c r="AN257" i="2"/>
  <c r="AN256" i="2"/>
  <c r="AN255" i="2"/>
  <c r="AN254" i="2"/>
  <c r="AN253" i="2"/>
  <c r="AN252" i="2"/>
  <c r="AN251" i="2"/>
  <c r="AN250" i="2"/>
  <c r="AN249" i="2"/>
  <c r="AN248" i="2"/>
  <c r="AN247" i="2"/>
  <c r="AN246" i="2"/>
  <c r="AN245" i="2"/>
  <c r="AN244" i="2"/>
  <c r="AN243" i="2"/>
  <c r="AN242" i="2"/>
  <c r="AN241" i="2"/>
  <c r="AN240" i="2"/>
  <c r="AN239" i="2"/>
  <c r="AN238" i="2"/>
  <c r="AN237" i="2"/>
  <c r="AN236" i="2"/>
  <c r="AN235" i="2"/>
  <c r="AN234" i="2"/>
  <c r="AN233" i="2"/>
  <c r="AN232" i="2"/>
  <c r="AN231" i="2"/>
  <c r="AN230" i="2"/>
  <c r="AN229" i="2"/>
  <c r="AN228" i="2"/>
  <c r="AN227" i="2"/>
  <c r="AN226" i="2"/>
  <c r="AN225" i="2"/>
  <c r="AN224" i="2"/>
  <c r="AN223" i="2"/>
  <c r="AN222" i="2"/>
  <c r="AN221" i="2"/>
  <c r="AN220" i="2"/>
  <c r="AN219" i="2"/>
  <c r="AN218" i="2"/>
  <c r="AN217" i="2"/>
  <c r="AN216" i="2"/>
  <c r="AN215" i="2"/>
  <c r="AN214" i="2"/>
  <c r="AN213" i="2"/>
  <c r="AN212" i="2"/>
  <c r="AN211" i="2"/>
  <c r="AN210" i="2"/>
  <c r="AN209" i="2"/>
  <c r="AN208" i="2"/>
  <c r="AN207" i="2"/>
  <c r="AN206" i="2"/>
  <c r="AN205" i="2"/>
  <c r="AN204" i="2"/>
  <c r="AN203" i="2"/>
  <c r="AN202" i="2"/>
  <c r="AN201" i="2"/>
  <c r="AN200" i="2"/>
  <c r="AN199" i="2"/>
  <c r="AN198" i="2"/>
  <c r="AN197" i="2"/>
  <c r="AN196" i="2"/>
  <c r="AN195" i="2"/>
  <c r="AN194" i="2"/>
  <c r="AN193" i="2"/>
  <c r="AN192" i="2"/>
  <c r="AN191" i="2"/>
  <c r="AN190" i="2"/>
  <c r="AN189" i="2"/>
  <c r="AN188" i="2"/>
  <c r="AN187" i="2"/>
  <c r="AN186" i="2"/>
  <c r="AN185" i="2"/>
  <c r="AN184" i="2"/>
  <c r="AN183" i="2"/>
  <c r="AN182" i="2"/>
  <c r="AN181" i="2"/>
  <c r="AN180" i="2"/>
  <c r="AN179" i="2"/>
  <c r="AN178" i="2"/>
  <c r="AN177" i="2"/>
  <c r="AN176" i="2"/>
  <c r="AN175" i="2"/>
  <c r="AN174" i="2"/>
  <c r="AN173" i="2"/>
  <c r="AN172" i="2"/>
  <c r="AN171" i="2"/>
  <c r="AN170" i="2"/>
  <c r="AN169" i="2"/>
  <c r="AN168" i="2"/>
  <c r="AN167" i="2"/>
  <c r="AN166" i="2"/>
  <c r="AN165" i="2"/>
  <c r="AN164" i="2"/>
  <c r="AN163" i="2"/>
  <c r="AN162" i="2"/>
  <c r="AN161" i="2"/>
  <c r="AN160" i="2"/>
  <c r="AN159" i="2"/>
  <c r="AN158" i="2"/>
  <c r="AN157" i="2"/>
  <c r="AN156" i="2"/>
  <c r="AN155" i="2"/>
  <c r="AN154" i="2"/>
  <c r="AN153" i="2"/>
  <c r="AN152" i="2"/>
  <c r="AN151" i="2"/>
  <c r="AN150" i="2"/>
  <c r="AN149" i="2"/>
  <c r="AN148" i="2"/>
  <c r="AN147" i="2"/>
  <c r="AN146" i="2"/>
  <c r="AN145" i="2"/>
  <c r="AN144" i="2"/>
  <c r="AN143" i="2"/>
  <c r="AN142" i="2"/>
  <c r="AN141" i="2"/>
  <c r="AN140" i="2"/>
  <c r="AN139" i="2"/>
  <c r="AN138" i="2"/>
  <c r="AN137" i="2"/>
  <c r="AN136" i="2"/>
  <c r="AN135" i="2"/>
  <c r="AN134" i="2"/>
  <c r="AN133" i="2"/>
  <c r="AN132" i="2"/>
  <c r="AN131" i="2"/>
  <c r="AN130" i="2"/>
  <c r="AN129" i="2"/>
  <c r="AN128" i="2"/>
  <c r="AN127" i="2"/>
  <c r="AN126" i="2"/>
  <c r="AN125" i="2"/>
  <c r="AN124" i="2"/>
  <c r="AN123" i="2"/>
  <c r="AN122" i="2"/>
  <c r="AN121" i="2"/>
  <c r="AN120" i="2"/>
  <c r="AN119" i="2"/>
  <c r="AN118" i="2"/>
  <c r="AN117" i="2"/>
  <c r="AN116" i="2"/>
  <c r="AN115" i="2"/>
  <c r="AN114" i="2"/>
  <c r="AN113" i="2"/>
  <c r="AN112" i="2"/>
  <c r="AN111" i="2"/>
  <c r="AN110" i="2"/>
  <c r="AN109" i="2"/>
  <c r="AN108" i="2"/>
  <c r="AN107" i="2"/>
  <c r="AN106" i="2"/>
  <c r="AN105" i="2"/>
  <c r="AN104" i="2"/>
  <c r="AN103" i="2"/>
  <c r="AN102" i="2"/>
  <c r="AN101" i="2"/>
  <c r="AN100" i="2"/>
  <c r="AN99" i="2"/>
  <c r="AN98" i="2"/>
  <c r="AN97" i="2"/>
  <c r="AN96" i="2"/>
  <c r="AN95" i="2"/>
  <c r="AN94" i="2"/>
  <c r="AN93" i="2"/>
  <c r="AN92" i="2"/>
  <c r="AN91" i="2"/>
  <c r="AN90" i="2"/>
  <c r="AN89" i="2"/>
  <c r="AN88" i="2"/>
  <c r="AN87" i="2"/>
  <c r="AN86" i="2"/>
  <c r="AN85" i="2"/>
  <c r="AN84" i="2"/>
  <c r="AN83" i="2"/>
  <c r="AN82" i="2"/>
  <c r="AN81" i="2"/>
  <c r="AN80" i="2"/>
  <c r="AN79" i="2"/>
  <c r="AN78" i="2"/>
  <c r="AN77" i="2"/>
  <c r="AN76" i="2"/>
  <c r="AN75" i="2"/>
  <c r="AN74" i="2"/>
  <c r="AN73" i="2"/>
  <c r="AN72" i="2"/>
  <c r="AN71" i="2"/>
  <c r="AN70" i="2"/>
  <c r="AN69" i="2"/>
  <c r="AN68" i="2"/>
  <c r="AN67" i="2"/>
  <c r="AN66" i="2"/>
  <c r="AN65" i="2"/>
  <c r="AN64" i="2"/>
  <c r="AN63" i="2"/>
  <c r="AN62" i="2"/>
  <c r="AN61" i="2"/>
  <c r="AN60" i="2"/>
  <c r="AN59" i="2"/>
  <c r="AN58" i="2"/>
  <c r="AN57" i="2"/>
  <c r="AN56" i="2"/>
  <c r="AN55" i="2"/>
  <c r="AN54" i="2"/>
  <c r="AN53" i="2"/>
  <c r="AN52" i="2"/>
  <c r="AN51" i="2"/>
  <c r="AN50" i="2"/>
  <c r="AN49" i="2"/>
  <c r="AN48" i="2"/>
  <c r="AN47" i="2"/>
  <c r="AN46" i="2"/>
  <c r="AN45" i="2"/>
  <c r="AN44" i="2"/>
  <c r="AN43" i="2"/>
  <c r="AN42" i="2"/>
  <c r="AN41" i="2"/>
  <c r="AN40" i="2"/>
  <c r="AN39" i="2"/>
  <c r="AN38" i="2"/>
  <c r="AN37" i="2"/>
  <c r="AN36" i="2"/>
  <c r="AN35" i="2"/>
  <c r="AN34" i="2"/>
  <c r="AN33" i="2"/>
  <c r="AN32" i="2"/>
  <c r="AN31" i="2"/>
  <c r="AN30" i="2"/>
  <c r="AN29" i="2"/>
  <c r="AN28" i="2"/>
  <c r="AN27" i="2"/>
  <c r="AN26" i="2"/>
  <c r="AN25" i="2"/>
  <c r="AN24" i="2"/>
  <c r="AN23" i="2"/>
  <c r="AN22" i="2"/>
  <c r="AN21" i="2"/>
  <c r="AN20" i="2"/>
  <c r="AN19" i="2"/>
  <c r="AN18" i="2"/>
  <c r="AN10" i="2"/>
  <c r="AN11" i="2" s="1"/>
  <c r="AK2507" i="2" l="1"/>
  <c r="AK2503" i="2"/>
  <c r="AK2499" i="2"/>
  <c r="AK2495" i="2"/>
  <c r="AK2491" i="2"/>
  <c r="AK2487" i="2"/>
  <c r="AK2483" i="2"/>
  <c r="AK2479" i="2"/>
  <c r="AK2475" i="2"/>
  <c r="AK2471" i="2"/>
  <c r="AK2467" i="2"/>
  <c r="AK2463" i="2"/>
  <c r="AK2459" i="2"/>
  <c r="AK2455" i="2"/>
  <c r="AK2451" i="2"/>
  <c r="AK2447" i="2"/>
  <c r="AK2443" i="2"/>
  <c r="AK2439" i="2"/>
  <c r="AK2435" i="2"/>
  <c r="AK2431" i="2"/>
  <c r="AK2427" i="2"/>
  <c r="AK2423" i="2"/>
  <c r="AK2419" i="2"/>
  <c r="AK2415" i="2"/>
  <c r="AK2411" i="2"/>
  <c r="AK2407" i="2"/>
  <c r="AK2403" i="2"/>
  <c r="AK2399" i="2"/>
  <c r="AK2395" i="2"/>
  <c r="AK2391" i="2"/>
  <c r="AK2387" i="2"/>
  <c r="AK2383" i="2"/>
  <c r="AK2379" i="2"/>
  <c r="AK2375" i="2"/>
  <c r="AK2371" i="2"/>
  <c r="AK2367" i="2"/>
  <c r="AK2363" i="2"/>
  <c r="AK2359" i="2"/>
  <c r="AK2355" i="2"/>
  <c r="AK2351" i="2"/>
  <c r="AK2347" i="2"/>
  <c r="AK2343" i="2"/>
  <c r="AK2339" i="2"/>
  <c r="AK2335" i="2"/>
  <c r="AK2331" i="2"/>
  <c r="AK2327" i="2"/>
  <c r="AK2323" i="2"/>
  <c r="AK2319" i="2"/>
  <c r="AK2315" i="2"/>
  <c r="AK2311" i="2"/>
  <c r="AK2307" i="2"/>
  <c r="AK2303" i="2"/>
  <c r="AK2299" i="2"/>
  <c r="AK2295" i="2"/>
  <c r="AK2291" i="2"/>
  <c r="AK2287" i="2"/>
  <c r="AK2283" i="2"/>
  <c r="AK2279" i="2"/>
  <c r="AK2275" i="2"/>
  <c r="AK2271" i="2"/>
  <c r="AK2267" i="2"/>
  <c r="AK2263" i="2"/>
  <c r="AK2259" i="2"/>
  <c r="AK2255" i="2"/>
  <c r="AK2251" i="2"/>
  <c r="AK2247" i="2"/>
  <c r="AK2243" i="2"/>
  <c r="AK2239" i="2"/>
  <c r="AK2235" i="2"/>
  <c r="AK2231" i="2"/>
  <c r="AK2227" i="2"/>
  <c r="AK2223" i="2"/>
  <c r="AK2219" i="2"/>
  <c r="AK2215" i="2"/>
  <c r="AK2211" i="2"/>
  <c r="AK2207" i="2"/>
  <c r="AK2203" i="2"/>
  <c r="AK2199" i="2"/>
  <c r="AK2195" i="2"/>
  <c r="AK2191" i="2"/>
  <c r="AK2187" i="2"/>
  <c r="AK2183" i="2"/>
  <c r="AK2179" i="2"/>
  <c r="AK2175" i="2"/>
  <c r="AK2171" i="2"/>
  <c r="AK2506" i="2"/>
  <c r="AK2502" i="2"/>
  <c r="AK2498" i="2"/>
  <c r="AK2494" i="2"/>
  <c r="AK2490" i="2"/>
  <c r="AK2486" i="2"/>
  <c r="AK2482" i="2"/>
  <c r="AK2478" i="2"/>
  <c r="AK2474" i="2"/>
  <c r="AK2470" i="2"/>
  <c r="AK2466" i="2"/>
  <c r="AK2462" i="2"/>
  <c r="AK2458" i="2"/>
  <c r="AK2454" i="2"/>
  <c r="AK2450" i="2"/>
  <c r="AK2446" i="2"/>
  <c r="AK2442" i="2"/>
  <c r="AK2438" i="2"/>
  <c r="AK2434" i="2"/>
  <c r="AK2430" i="2"/>
  <c r="AK2426" i="2"/>
  <c r="AK2422" i="2"/>
  <c r="AK2418" i="2"/>
  <c r="AK2414" i="2"/>
  <c r="AK2410" i="2"/>
  <c r="AK2406" i="2"/>
  <c r="AK2402" i="2"/>
  <c r="AK2398" i="2"/>
  <c r="AK2394" i="2"/>
  <c r="AK2390" i="2"/>
  <c r="AK2386" i="2"/>
  <c r="AK2382" i="2"/>
  <c r="AK2378" i="2"/>
  <c r="AK2374" i="2"/>
  <c r="AK2370" i="2"/>
  <c r="AK2366" i="2"/>
  <c r="AK2362" i="2"/>
  <c r="AK2358" i="2"/>
  <c r="AK2354" i="2"/>
  <c r="AK2350" i="2"/>
  <c r="AK2346" i="2"/>
  <c r="AK2342" i="2"/>
  <c r="AK2338" i="2"/>
  <c r="AK2334" i="2"/>
  <c r="AK2330" i="2"/>
  <c r="AK2326" i="2"/>
  <c r="AK2322" i="2"/>
  <c r="AK2318" i="2"/>
  <c r="AK2314" i="2"/>
  <c r="AK2310" i="2"/>
  <c r="AK2306" i="2"/>
  <c r="AK2302" i="2"/>
  <c r="AK2298" i="2"/>
  <c r="AK2294" i="2"/>
  <c r="AK2290" i="2"/>
  <c r="AK2286" i="2"/>
  <c r="AK2282" i="2"/>
  <c r="AK2278" i="2"/>
  <c r="AK2274" i="2"/>
  <c r="AK2270" i="2"/>
  <c r="AK2266" i="2"/>
  <c r="AK2262" i="2"/>
  <c r="AK2258" i="2"/>
  <c r="AK2254" i="2"/>
  <c r="AK2250" i="2"/>
  <c r="AK2246" i="2"/>
  <c r="AK2242" i="2"/>
  <c r="AK2238" i="2"/>
  <c r="AK2234" i="2"/>
  <c r="AK2230" i="2"/>
  <c r="AK2226" i="2"/>
  <c r="AK2222" i="2"/>
  <c r="AK2218" i="2"/>
  <c r="AK2214" i="2"/>
  <c r="AK2210" i="2"/>
  <c r="AK2206" i="2"/>
  <c r="AK2202" i="2"/>
  <c r="AK2198" i="2"/>
  <c r="AK2194" i="2"/>
  <c r="AK2190" i="2"/>
  <c r="AK2186" i="2"/>
  <c r="AK2182" i="2"/>
  <c r="AK2178" i="2"/>
  <c r="AK2174" i="2"/>
  <c r="AK2170" i="2"/>
  <c r="AK2505" i="2"/>
  <c r="AK2501" i="2"/>
  <c r="AK2497" i="2"/>
  <c r="AK2493" i="2"/>
  <c r="AK2489" i="2"/>
  <c r="AK2485" i="2"/>
  <c r="AK2481" i="2"/>
  <c r="AK2477" i="2"/>
  <c r="AK2473" i="2"/>
  <c r="AK2469" i="2"/>
  <c r="AK2465" i="2"/>
  <c r="AK2461" i="2"/>
  <c r="AK2457" i="2"/>
  <c r="AK2453" i="2"/>
  <c r="AK2449" i="2"/>
  <c r="AK2445" i="2"/>
  <c r="AK2441" i="2"/>
  <c r="AK2437" i="2"/>
  <c r="AK2433" i="2"/>
  <c r="AK2429" i="2"/>
  <c r="AK2425" i="2"/>
  <c r="AK2421" i="2"/>
  <c r="AK2417" i="2"/>
  <c r="AK2413" i="2"/>
  <c r="AK2409" i="2"/>
  <c r="AK2405" i="2"/>
  <c r="AK2401" i="2"/>
  <c r="AK2397" i="2"/>
  <c r="AK2393" i="2"/>
  <c r="AK2389" i="2"/>
  <c r="AK2385" i="2"/>
  <c r="AK2381" i="2"/>
  <c r="AK2377" i="2"/>
  <c r="AK2373" i="2"/>
  <c r="AK2369" i="2"/>
  <c r="AK2365" i="2"/>
  <c r="AK2361" i="2"/>
  <c r="AK2357" i="2"/>
  <c r="AK2353" i="2"/>
  <c r="AK2349" i="2"/>
  <c r="AK2345" i="2"/>
  <c r="AK2341" i="2"/>
  <c r="AK2337" i="2"/>
  <c r="AK2333" i="2"/>
  <c r="AK2329" i="2"/>
  <c r="AK2325" i="2"/>
  <c r="AK2321" i="2"/>
  <c r="AK2317" i="2"/>
  <c r="AK2313" i="2"/>
  <c r="AK2309" i="2"/>
  <c r="AK2305" i="2"/>
  <c r="AK2301" i="2"/>
  <c r="AK2297" i="2"/>
  <c r="AK2293" i="2"/>
  <c r="AK2289" i="2"/>
  <c r="AK2285" i="2"/>
  <c r="AK2281" i="2"/>
  <c r="AK2277" i="2"/>
  <c r="AK2273" i="2"/>
  <c r="AK2269" i="2"/>
  <c r="AK2265" i="2"/>
  <c r="AK2261" i="2"/>
  <c r="AK2257" i="2"/>
  <c r="AK2253" i="2"/>
  <c r="AK2249" i="2"/>
  <c r="AK2245" i="2"/>
  <c r="AK2241" i="2"/>
  <c r="AK2237" i="2"/>
  <c r="AK2233" i="2"/>
  <c r="AK2229" i="2"/>
  <c r="AK2225" i="2"/>
  <c r="AK2221" i="2"/>
  <c r="AK2217" i="2"/>
  <c r="AK2213" i="2"/>
  <c r="AK2209" i="2"/>
  <c r="AK2205" i="2"/>
  <c r="AK2201" i="2"/>
  <c r="AK2197" i="2"/>
  <c r="AK2193" i="2"/>
  <c r="AK2189" i="2"/>
  <c r="AK2185" i="2"/>
  <c r="AK2181" i="2"/>
  <c r="AK2177" i="2"/>
  <c r="AK2173" i="2"/>
  <c r="AK2169" i="2"/>
  <c r="AK2504" i="2"/>
  <c r="AK2488" i="2"/>
  <c r="AK2472" i="2"/>
  <c r="AK2456" i="2"/>
  <c r="AK2440" i="2"/>
  <c r="AK2424" i="2"/>
  <c r="AK2408" i="2"/>
  <c r="AK2392" i="2"/>
  <c r="AK2376" i="2"/>
  <c r="AK2360" i="2"/>
  <c r="AK2344" i="2"/>
  <c r="AK2328" i="2"/>
  <c r="AK2312" i="2"/>
  <c r="AK2296" i="2"/>
  <c r="AK2280" i="2"/>
  <c r="AK2264" i="2"/>
  <c r="AK2248" i="2"/>
  <c r="AK2232" i="2"/>
  <c r="AK2216" i="2"/>
  <c r="AK2200" i="2"/>
  <c r="AK2184" i="2"/>
  <c r="AK2168" i="2"/>
  <c r="AK2164" i="2"/>
  <c r="AK2160" i="2"/>
  <c r="AK2156" i="2"/>
  <c r="AK2152" i="2"/>
  <c r="AK2148" i="2"/>
  <c r="AK2144" i="2"/>
  <c r="AK2140" i="2"/>
  <c r="AK2136" i="2"/>
  <c r="AK2132" i="2"/>
  <c r="AK2128" i="2"/>
  <c r="AK2124" i="2"/>
  <c r="AK2120" i="2"/>
  <c r="AK2116" i="2"/>
  <c r="AK2112" i="2"/>
  <c r="AK2108" i="2"/>
  <c r="AK2104" i="2"/>
  <c r="AK2100" i="2"/>
  <c r="AK2096" i="2"/>
  <c r="AK2092" i="2"/>
  <c r="AK2088" i="2"/>
  <c r="AK2084" i="2"/>
  <c r="AK2080" i="2"/>
  <c r="AK2076" i="2"/>
  <c r="AK2072" i="2"/>
  <c r="AK2068" i="2"/>
  <c r="AK2064" i="2"/>
  <c r="AK2060" i="2"/>
  <c r="AK2056" i="2"/>
  <c r="AK2052" i="2"/>
  <c r="AK2048" i="2"/>
  <c r="AK2044" i="2"/>
  <c r="AK2040" i="2"/>
  <c r="AK2036" i="2"/>
  <c r="AK2032" i="2"/>
  <c r="AK2028" i="2"/>
  <c r="AK2024" i="2"/>
  <c r="AK2020" i="2"/>
  <c r="AK2016" i="2"/>
  <c r="AK2012" i="2"/>
  <c r="AK2008" i="2"/>
  <c r="AK2004" i="2"/>
  <c r="AK2000" i="2"/>
  <c r="AK1996" i="2"/>
  <c r="AK1992" i="2"/>
  <c r="AK1988" i="2"/>
  <c r="AK1984" i="2"/>
  <c r="AK1980" i="2"/>
  <c r="AK1976" i="2"/>
  <c r="AK1972" i="2"/>
  <c r="AK1968" i="2"/>
  <c r="AK1964" i="2"/>
  <c r="AK1960" i="2"/>
  <c r="AK1956" i="2"/>
  <c r="AK1952" i="2"/>
  <c r="AK1948" i="2"/>
  <c r="AK1944" i="2"/>
  <c r="AK1940" i="2"/>
  <c r="AK1936" i="2"/>
  <c r="AK1932" i="2"/>
  <c r="AK1928" i="2"/>
  <c r="AK1924" i="2"/>
  <c r="AK1920" i="2"/>
  <c r="AK1916" i="2"/>
  <c r="AK1912" i="2"/>
  <c r="AK2500" i="2"/>
  <c r="AK2484" i="2"/>
  <c r="AK2468" i="2"/>
  <c r="AK2452" i="2"/>
  <c r="AK2436" i="2"/>
  <c r="AK2420" i="2"/>
  <c r="AK2404" i="2"/>
  <c r="AK2388" i="2"/>
  <c r="AK2372" i="2"/>
  <c r="AK2356" i="2"/>
  <c r="AK2340" i="2"/>
  <c r="AK2324" i="2"/>
  <c r="AK2308" i="2"/>
  <c r="AK2292" i="2"/>
  <c r="AK2276" i="2"/>
  <c r="AK2260" i="2"/>
  <c r="AK2244" i="2"/>
  <c r="AK2228" i="2"/>
  <c r="AK2212" i="2"/>
  <c r="AK2196" i="2"/>
  <c r="AK2180" i="2"/>
  <c r="AK2167" i="2"/>
  <c r="AK2163" i="2"/>
  <c r="AK2159" i="2"/>
  <c r="AK2155" i="2"/>
  <c r="AK2151" i="2"/>
  <c r="AK2147" i="2"/>
  <c r="AK2143" i="2"/>
  <c r="AK2139" i="2"/>
  <c r="AK2135" i="2"/>
  <c r="AK2131" i="2"/>
  <c r="AK2127" i="2"/>
  <c r="AK2123" i="2"/>
  <c r="AK2119" i="2"/>
  <c r="AK2115" i="2"/>
  <c r="AK2111" i="2"/>
  <c r="AK2107" i="2"/>
  <c r="AK2103" i="2"/>
  <c r="AK2099" i="2"/>
  <c r="AK2095" i="2"/>
  <c r="AK2091" i="2"/>
  <c r="AK2087" i="2"/>
  <c r="AK2083" i="2"/>
  <c r="AK2079" i="2"/>
  <c r="AK2075" i="2"/>
  <c r="AK2071" i="2"/>
  <c r="AK2067" i="2"/>
  <c r="AK2063" i="2"/>
  <c r="AK2059" i="2"/>
  <c r="AK2055" i="2"/>
  <c r="AK2051" i="2"/>
  <c r="AK2047" i="2"/>
  <c r="AK2043" i="2"/>
  <c r="AK2039" i="2"/>
  <c r="AK2035" i="2"/>
  <c r="AK2031" i="2"/>
  <c r="AK2027" i="2"/>
  <c r="AK2023" i="2"/>
  <c r="AK2019" i="2"/>
  <c r="AK2015" i="2"/>
  <c r="AK2011" i="2"/>
  <c r="AK2007" i="2"/>
  <c r="AK2003" i="2"/>
  <c r="AK1999" i="2"/>
  <c r="AK1995" i="2"/>
  <c r="AK1991" i="2"/>
  <c r="AK1987" i="2"/>
  <c r="AK1983" i="2"/>
  <c r="AK1979" i="2"/>
  <c r="AK1975" i="2"/>
  <c r="AK1971" i="2"/>
  <c r="AK1967" i="2"/>
  <c r="AK1963" i="2"/>
  <c r="AK1959" i="2"/>
  <c r="AK1955" i="2"/>
  <c r="AK1951" i="2"/>
  <c r="AK1947" i="2"/>
  <c r="AK1943" i="2"/>
  <c r="AK1939" i="2"/>
  <c r="AK1935" i="2"/>
  <c r="AK1931" i="2"/>
  <c r="AK1927" i="2"/>
  <c r="AK1923" i="2"/>
  <c r="AK1919" i="2"/>
  <c r="AK1915" i="2"/>
  <c r="AK2496" i="2"/>
  <c r="AK2480" i="2"/>
  <c r="AK2464" i="2"/>
  <c r="AK2448" i="2"/>
  <c r="AK2432" i="2"/>
  <c r="AK2416" i="2"/>
  <c r="AK2400" i="2"/>
  <c r="AK2384" i="2"/>
  <c r="AK2368" i="2"/>
  <c r="AK2352" i="2"/>
  <c r="AK2336" i="2"/>
  <c r="AK2320" i="2"/>
  <c r="AK2304" i="2"/>
  <c r="AK2288" i="2"/>
  <c r="AK2272" i="2"/>
  <c r="AK2256" i="2"/>
  <c r="AK2240" i="2"/>
  <c r="AK2224" i="2"/>
  <c r="AK2208" i="2"/>
  <c r="AK2192" i="2"/>
  <c r="AK2176" i="2"/>
  <c r="AK2166" i="2"/>
  <c r="AK2162" i="2"/>
  <c r="AK2158" i="2"/>
  <c r="AK2154" i="2"/>
  <c r="AK2150" i="2"/>
  <c r="AK2146" i="2"/>
  <c r="AK2142" i="2"/>
  <c r="AK2138" i="2"/>
  <c r="AK2134" i="2"/>
  <c r="AK2130" i="2"/>
  <c r="AK2126" i="2"/>
  <c r="AK2122" i="2"/>
  <c r="AK2118" i="2"/>
  <c r="AK2114" i="2"/>
  <c r="AK2110" i="2"/>
  <c r="AK2106" i="2"/>
  <c r="AK2102" i="2"/>
  <c r="AK2098" i="2"/>
  <c r="AK2094" i="2"/>
  <c r="AK2090" i="2"/>
  <c r="AK2086" i="2"/>
  <c r="AK2082" i="2"/>
  <c r="AK2078" i="2"/>
  <c r="AK2074" i="2"/>
  <c r="AK2070" i="2"/>
  <c r="AK2066" i="2"/>
  <c r="AK2062" i="2"/>
  <c r="AK2058" i="2"/>
  <c r="AK2054" i="2"/>
  <c r="AK2050" i="2"/>
  <c r="AK2046" i="2"/>
  <c r="AK2042" i="2"/>
  <c r="AK2038" i="2"/>
  <c r="AK2034" i="2"/>
  <c r="AK2030" i="2"/>
  <c r="AK2026" i="2"/>
  <c r="AK2022" i="2"/>
  <c r="AK2018" i="2"/>
  <c r="AK2014" i="2"/>
  <c r="AK2010" i="2"/>
  <c r="AK2006" i="2"/>
  <c r="AK2002" i="2"/>
  <c r="AK1998" i="2"/>
  <c r="AK1994" i="2"/>
  <c r="AK1990" i="2"/>
  <c r="AK1986" i="2"/>
  <c r="AK1982" i="2"/>
  <c r="AK1978" i="2"/>
  <c r="AK1974" i="2"/>
  <c r="AK1970" i="2"/>
  <c r="AK1966" i="2"/>
  <c r="AK1962" i="2"/>
  <c r="AK1958" i="2"/>
  <c r="AK1954" i="2"/>
  <c r="AK1950" i="2"/>
  <c r="AK1946" i="2"/>
  <c r="AK1942" i="2"/>
  <c r="AK1938" i="2"/>
  <c r="AK1934" i="2"/>
  <c r="AK1930" i="2"/>
  <c r="AK1926" i="2"/>
  <c r="AK1922" i="2"/>
  <c r="AK1918" i="2"/>
  <c r="AK1914" i="2"/>
  <c r="AK2492" i="2"/>
  <c r="AK2428" i="2"/>
  <c r="AK2364" i="2"/>
  <c r="AK2300" i="2"/>
  <c r="AK2236" i="2"/>
  <c r="AK2172" i="2"/>
  <c r="AK2153" i="2"/>
  <c r="AK2137" i="2"/>
  <c r="AK2121" i="2"/>
  <c r="AK2105" i="2"/>
  <c r="AK2089" i="2"/>
  <c r="AK2073" i="2"/>
  <c r="AK2057" i="2"/>
  <c r="AK2041" i="2"/>
  <c r="AK2025" i="2"/>
  <c r="AK2009" i="2"/>
  <c r="AK1993" i="2"/>
  <c r="AK1977" i="2"/>
  <c r="AK1961" i="2"/>
  <c r="AK1945" i="2"/>
  <c r="AK1929" i="2"/>
  <c r="AK1913" i="2"/>
  <c r="AK1908" i="2"/>
  <c r="AK1904" i="2"/>
  <c r="AK1900" i="2"/>
  <c r="AK1896" i="2"/>
  <c r="AK1892" i="2"/>
  <c r="AK1888" i="2"/>
  <c r="AK1884" i="2"/>
  <c r="AK1880" i="2"/>
  <c r="AK1876" i="2"/>
  <c r="AK1872" i="2"/>
  <c r="AK1868" i="2"/>
  <c r="AK1864" i="2"/>
  <c r="AK1860" i="2"/>
  <c r="AK1856" i="2"/>
  <c r="AK1852" i="2"/>
  <c r="AK1848" i="2"/>
  <c r="AK1844" i="2"/>
  <c r="AK1840" i="2"/>
  <c r="AK1836" i="2"/>
  <c r="AK1832" i="2"/>
  <c r="AK1828" i="2"/>
  <c r="AK1824" i="2"/>
  <c r="AK1820" i="2"/>
  <c r="AK1816" i="2"/>
  <c r="AK1812" i="2"/>
  <c r="AK1808" i="2"/>
  <c r="AK1804" i="2"/>
  <c r="AK1800" i="2"/>
  <c r="AK1796" i="2"/>
  <c r="AK1792" i="2"/>
  <c r="AK1788" i="2"/>
  <c r="AK1784" i="2"/>
  <c r="AK1780" i="2"/>
  <c r="AK1776" i="2"/>
  <c r="AK1772" i="2"/>
  <c r="AK1768" i="2"/>
  <c r="AK1764" i="2"/>
  <c r="AK1760" i="2"/>
  <c r="AK1756" i="2"/>
  <c r="AK1752" i="2"/>
  <c r="AK1748" i="2"/>
  <c r="AK1744" i="2"/>
  <c r="AK1740" i="2"/>
  <c r="AK1736" i="2"/>
  <c r="AK1732" i="2"/>
  <c r="AK1728" i="2"/>
  <c r="AK1724" i="2"/>
  <c r="AK1720" i="2"/>
  <c r="AK1716" i="2"/>
  <c r="AK1712" i="2"/>
  <c r="AK1708" i="2"/>
  <c r="AK1704" i="2"/>
  <c r="AK1700" i="2"/>
  <c r="AK1696" i="2"/>
  <c r="AK1692" i="2"/>
  <c r="AK1688" i="2"/>
  <c r="AK1684" i="2"/>
  <c r="AK1680" i="2"/>
  <c r="AK1676" i="2"/>
  <c r="AK1672" i="2"/>
  <c r="AK1668" i="2"/>
  <c r="AK1664" i="2"/>
  <c r="AK1660" i="2"/>
  <c r="AK1656" i="2"/>
  <c r="AK2476" i="2"/>
  <c r="AK2412" i="2"/>
  <c r="AK2348" i="2"/>
  <c r="AK2284" i="2"/>
  <c r="AK2220" i="2"/>
  <c r="AK2165" i="2"/>
  <c r="AK2149" i="2"/>
  <c r="AK2133" i="2"/>
  <c r="AK2117" i="2"/>
  <c r="AK2101" i="2"/>
  <c r="AK2085" i="2"/>
  <c r="AK2069" i="2"/>
  <c r="AK2053" i="2"/>
  <c r="AK2037" i="2"/>
  <c r="AK2021" i="2"/>
  <c r="AK2005" i="2"/>
  <c r="AK1989" i="2"/>
  <c r="AK1973" i="2"/>
  <c r="AK1957" i="2"/>
  <c r="AK1941" i="2"/>
  <c r="AK1925" i="2"/>
  <c r="AK1911" i="2"/>
  <c r="AK1907" i="2"/>
  <c r="AK1903" i="2"/>
  <c r="AK1899" i="2"/>
  <c r="AK1895" i="2"/>
  <c r="AK1891" i="2"/>
  <c r="AK1887" i="2"/>
  <c r="AK1883" i="2"/>
  <c r="AK1879" i="2"/>
  <c r="AK1875" i="2"/>
  <c r="AK1871" i="2"/>
  <c r="AK1867" i="2"/>
  <c r="AK1863" i="2"/>
  <c r="AK1859" i="2"/>
  <c r="AK1855" i="2"/>
  <c r="AK1851" i="2"/>
  <c r="AK1847" i="2"/>
  <c r="AK1843" i="2"/>
  <c r="AK1839" i="2"/>
  <c r="AK1835" i="2"/>
  <c r="AK1831" i="2"/>
  <c r="AK1827" i="2"/>
  <c r="AK1823" i="2"/>
  <c r="AK1819" i="2"/>
  <c r="AK1815" i="2"/>
  <c r="AK1811" i="2"/>
  <c r="AK1807" i="2"/>
  <c r="AK1803" i="2"/>
  <c r="AK1799" i="2"/>
  <c r="AK1795" i="2"/>
  <c r="AK1791" i="2"/>
  <c r="AK1787" i="2"/>
  <c r="AK1783" i="2"/>
  <c r="AK1779" i="2"/>
  <c r="AK1775" i="2"/>
  <c r="AK1771" i="2"/>
  <c r="AK1767" i="2"/>
  <c r="AK1763" i="2"/>
  <c r="AK1759" i="2"/>
  <c r="AK1755" i="2"/>
  <c r="AK1751" i="2"/>
  <c r="AK1747" i="2"/>
  <c r="AK1743" i="2"/>
  <c r="AK1739" i="2"/>
  <c r="AK1735" i="2"/>
  <c r="AK1731" i="2"/>
  <c r="AK1727" i="2"/>
  <c r="AK1723" i="2"/>
  <c r="AK1719" i="2"/>
  <c r="AK1715" i="2"/>
  <c r="AK1711" i="2"/>
  <c r="AK1707" i="2"/>
  <c r="AK1703" i="2"/>
  <c r="AK1699" i="2"/>
  <c r="AK1695" i="2"/>
  <c r="AK1691" i="2"/>
  <c r="AK1687" i="2"/>
  <c r="AK1683" i="2"/>
  <c r="AK1679" i="2"/>
  <c r="AK1675" i="2"/>
  <c r="AK1671" i="2"/>
  <c r="AK1667" i="2"/>
  <c r="AK1663" i="2"/>
  <c r="AK1659" i="2"/>
  <c r="AK2460" i="2"/>
  <c r="AK2396" i="2"/>
  <c r="AK2332" i="2"/>
  <c r="AK2268" i="2"/>
  <c r="AK2204" i="2"/>
  <c r="AK2161" i="2"/>
  <c r="AK2145" i="2"/>
  <c r="AK2129" i="2"/>
  <c r="AK2113" i="2"/>
  <c r="AK2097" i="2"/>
  <c r="AK2081" i="2"/>
  <c r="AK2065" i="2"/>
  <c r="AK2049" i="2"/>
  <c r="AK2033" i="2"/>
  <c r="AK2017" i="2"/>
  <c r="AK2001" i="2"/>
  <c r="AK1985" i="2"/>
  <c r="AK1969" i="2"/>
  <c r="AK1953" i="2"/>
  <c r="AK1937" i="2"/>
  <c r="AK1921" i="2"/>
  <c r="AK1910" i="2"/>
  <c r="AK1906" i="2"/>
  <c r="AK1902" i="2"/>
  <c r="AK1898" i="2"/>
  <c r="AK1894" i="2"/>
  <c r="AK1890" i="2"/>
  <c r="AK1886" i="2"/>
  <c r="AK1882" i="2"/>
  <c r="AK1878" i="2"/>
  <c r="AK1874" i="2"/>
  <c r="AK1870" i="2"/>
  <c r="AK1866" i="2"/>
  <c r="AK1862" i="2"/>
  <c r="AK1858" i="2"/>
  <c r="AK1854" i="2"/>
  <c r="AK1850" i="2"/>
  <c r="AK1846" i="2"/>
  <c r="AK1842" i="2"/>
  <c r="AK1838" i="2"/>
  <c r="AK1834" i="2"/>
  <c r="AK1830" i="2"/>
  <c r="AK1826" i="2"/>
  <c r="AK1822" i="2"/>
  <c r="AK1818" i="2"/>
  <c r="AK1814" i="2"/>
  <c r="AK1810" i="2"/>
  <c r="AK1806" i="2"/>
  <c r="AK1802" i="2"/>
  <c r="AK1798" i="2"/>
  <c r="AK1794" i="2"/>
  <c r="AK1790" i="2"/>
  <c r="AK1786" i="2"/>
  <c r="AK1782" i="2"/>
  <c r="AK1778" i="2"/>
  <c r="AK1774" i="2"/>
  <c r="AK1770" i="2"/>
  <c r="AK1766" i="2"/>
  <c r="AK1762" i="2"/>
  <c r="AK1758" i="2"/>
  <c r="AK1754" i="2"/>
  <c r="AK1750" i="2"/>
  <c r="AK1746" i="2"/>
  <c r="AK1742" i="2"/>
  <c r="AK1738" i="2"/>
  <c r="AK1734" i="2"/>
  <c r="AK1730" i="2"/>
  <c r="AK1726" i="2"/>
  <c r="AK1722" i="2"/>
  <c r="AK1718" i="2"/>
  <c r="AK1714" i="2"/>
  <c r="AK1710" i="2"/>
  <c r="AK1706" i="2"/>
  <c r="AK1702" i="2"/>
  <c r="AK1698" i="2"/>
  <c r="AK1694" i="2"/>
  <c r="AK1690" i="2"/>
  <c r="AK1686" i="2"/>
  <c r="AK1682" i="2"/>
  <c r="AK1678" i="2"/>
  <c r="AK1674" i="2"/>
  <c r="AK1670" i="2"/>
  <c r="AK1666" i="2"/>
  <c r="AK1662" i="2"/>
  <c r="AK1658" i="2"/>
  <c r="AK2444" i="2"/>
  <c r="AK2188" i="2"/>
  <c r="AK2109" i="2"/>
  <c r="AK2045" i="2"/>
  <c r="AK1981" i="2"/>
  <c r="AK1917" i="2"/>
  <c r="AK1897" i="2"/>
  <c r="AK1881" i="2"/>
  <c r="AK1865" i="2"/>
  <c r="AK1849" i="2"/>
  <c r="AK1833" i="2"/>
  <c r="AK1817" i="2"/>
  <c r="AK1801" i="2"/>
  <c r="AK1785" i="2"/>
  <c r="AK1769" i="2"/>
  <c r="AK1753" i="2"/>
  <c r="AK1737" i="2"/>
  <c r="AK1721" i="2"/>
  <c r="AK1705" i="2"/>
  <c r="AK1689" i="2"/>
  <c r="AK1673" i="2"/>
  <c r="AK1657" i="2"/>
  <c r="AK1652" i="2"/>
  <c r="AK1648" i="2"/>
  <c r="AK1644" i="2"/>
  <c r="AK1640" i="2"/>
  <c r="AK1636" i="2"/>
  <c r="AK1632" i="2"/>
  <c r="AK1628" i="2"/>
  <c r="AK1624" i="2"/>
  <c r="AK1620" i="2"/>
  <c r="AK1616" i="2"/>
  <c r="AK1612" i="2"/>
  <c r="AK1608" i="2"/>
  <c r="AK1604" i="2"/>
  <c r="AK1600" i="2"/>
  <c r="AK1596" i="2"/>
  <c r="AK1592" i="2"/>
  <c r="AK1588" i="2"/>
  <c r="AK1584" i="2"/>
  <c r="AK1580" i="2"/>
  <c r="AK1576" i="2"/>
  <c r="AK1572" i="2"/>
  <c r="AK1568" i="2"/>
  <c r="AK1564" i="2"/>
  <c r="AK1560" i="2"/>
  <c r="AK1556" i="2"/>
  <c r="AK1552" i="2"/>
  <c r="AK1548" i="2"/>
  <c r="AK1544" i="2"/>
  <c r="AK1540" i="2"/>
  <c r="AK1536" i="2"/>
  <c r="AK1532" i="2"/>
  <c r="AK1528" i="2"/>
  <c r="AK1524" i="2"/>
  <c r="AK1520" i="2"/>
  <c r="AK1516" i="2"/>
  <c r="AK1512" i="2"/>
  <c r="AK1508" i="2"/>
  <c r="AK1504" i="2"/>
  <c r="AK1500" i="2"/>
  <c r="AK1496" i="2"/>
  <c r="AK1492" i="2"/>
  <c r="AK1488" i="2"/>
  <c r="AK1484" i="2"/>
  <c r="AK1480" i="2"/>
  <c r="AK1476" i="2"/>
  <c r="AK1472" i="2"/>
  <c r="AK1468" i="2"/>
  <c r="AK1464" i="2"/>
  <c r="AK1460" i="2"/>
  <c r="AK1456" i="2"/>
  <c r="AK1452" i="2"/>
  <c r="AK1448" i="2"/>
  <c r="AK1444" i="2"/>
  <c r="AK1440" i="2"/>
  <c r="AK1436" i="2"/>
  <c r="AK1432" i="2"/>
  <c r="AK1428" i="2"/>
  <c r="AK1424" i="2"/>
  <c r="AK1420" i="2"/>
  <c r="AK1416" i="2"/>
  <c r="AK1412" i="2"/>
  <c r="AK1408" i="2"/>
  <c r="AK1404" i="2"/>
  <c r="AK1400" i="2"/>
  <c r="AK1396" i="2"/>
  <c r="AK1392" i="2"/>
  <c r="AK1388" i="2"/>
  <c r="AK1384" i="2"/>
  <c r="AK1380" i="2"/>
  <c r="AK1376" i="2"/>
  <c r="AK1372" i="2"/>
  <c r="AK1368" i="2"/>
  <c r="AK1364" i="2"/>
  <c r="AK1360" i="2"/>
  <c r="AK1356" i="2"/>
  <c r="AK1352" i="2"/>
  <c r="AK1348" i="2"/>
  <c r="AK1344" i="2"/>
  <c r="AK1340" i="2"/>
  <c r="AK1336" i="2"/>
  <c r="AK1332" i="2"/>
  <c r="AK1328" i="2"/>
  <c r="AK1324" i="2"/>
  <c r="AK1320" i="2"/>
  <c r="AK1316" i="2"/>
  <c r="AK1312" i="2"/>
  <c r="AK1308" i="2"/>
  <c r="AK1304" i="2"/>
  <c r="AK1300" i="2"/>
  <c r="AK1296" i="2"/>
  <c r="AK1292" i="2"/>
  <c r="AK1288" i="2"/>
  <c r="AK1284" i="2"/>
  <c r="AK1280" i="2"/>
  <c r="AK1276" i="2"/>
  <c r="AK1272" i="2"/>
  <c r="AK1268" i="2"/>
  <c r="AK1264" i="2"/>
  <c r="AK1260" i="2"/>
  <c r="AK1256" i="2"/>
  <c r="AK1252" i="2"/>
  <c r="AK1248" i="2"/>
  <c r="AK1244" i="2"/>
  <c r="AK1240" i="2"/>
  <c r="AK1236" i="2"/>
  <c r="AK1232" i="2"/>
  <c r="AK1228" i="2"/>
  <c r="AK1224" i="2"/>
  <c r="AK1220" i="2"/>
  <c r="AK1216" i="2"/>
  <c r="AK1212" i="2"/>
  <c r="AK1208" i="2"/>
  <c r="AK1204" i="2"/>
  <c r="AK1200" i="2"/>
  <c r="AK1196" i="2"/>
  <c r="AK1192" i="2"/>
  <c r="AK1188" i="2"/>
  <c r="AK1184" i="2"/>
  <c r="AK1180" i="2"/>
  <c r="AK1176" i="2"/>
  <c r="AK1172" i="2"/>
  <c r="AK1168" i="2"/>
  <c r="AK1164" i="2"/>
  <c r="AK1160" i="2"/>
  <c r="AK1156" i="2"/>
  <c r="AK1152" i="2"/>
  <c r="AK1148" i="2"/>
  <c r="AK1144" i="2"/>
  <c r="AK1140" i="2"/>
  <c r="AK1136" i="2"/>
  <c r="AK1132" i="2"/>
  <c r="AK1128" i="2"/>
  <c r="AK1124" i="2"/>
  <c r="AK1120" i="2"/>
  <c r="AK1116" i="2"/>
  <c r="AK1112" i="2"/>
  <c r="AK1108" i="2"/>
  <c r="AK1104" i="2"/>
  <c r="AK1100" i="2"/>
  <c r="AK1096" i="2"/>
  <c r="AK1092" i="2"/>
  <c r="AK1088" i="2"/>
  <c r="AK1084" i="2"/>
  <c r="AK1080" i="2"/>
  <c r="AK1076" i="2"/>
  <c r="AK1072" i="2"/>
  <c r="AK1068" i="2"/>
  <c r="AK1064" i="2"/>
  <c r="AK2380" i="2"/>
  <c r="AK2157" i="2"/>
  <c r="AK2093" i="2"/>
  <c r="AK2029" i="2"/>
  <c r="AK1965" i="2"/>
  <c r="AK1909" i="2"/>
  <c r="AK1893" i="2"/>
  <c r="AK1877" i="2"/>
  <c r="AK1861" i="2"/>
  <c r="AK1845" i="2"/>
  <c r="AK1829" i="2"/>
  <c r="AK1813" i="2"/>
  <c r="AK1797" i="2"/>
  <c r="AK1781" i="2"/>
  <c r="AK1765" i="2"/>
  <c r="AK1749" i="2"/>
  <c r="AK1733" i="2"/>
  <c r="AK1717" i="2"/>
  <c r="AK1701" i="2"/>
  <c r="AK1685" i="2"/>
  <c r="AK1669" i="2"/>
  <c r="AK1655" i="2"/>
  <c r="AK1651" i="2"/>
  <c r="AK1647" i="2"/>
  <c r="AK1643" i="2"/>
  <c r="AK1639" i="2"/>
  <c r="AK1635" i="2"/>
  <c r="AK1631" i="2"/>
  <c r="AK1627" i="2"/>
  <c r="AK1623" i="2"/>
  <c r="AK1619" i="2"/>
  <c r="AK1615" i="2"/>
  <c r="AK1611" i="2"/>
  <c r="AK1607" i="2"/>
  <c r="AK1603" i="2"/>
  <c r="AK1599" i="2"/>
  <c r="AK1595" i="2"/>
  <c r="AK1591" i="2"/>
  <c r="AK1587" i="2"/>
  <c r="AK1583" i="2"/>
  <c r="AK1579" i="2"/>
  <c r="AK1575" i="2"/>
  <c r="AK1571" i="2"/>
  <c r="AK1567" i="2"/>
  <c r="AK1563" i="2"/>
  <c r="AK1559" i="2"/>
  <c r="AK1555" i="2"/>
  <c r="AK1551" i="2"/>
  <c r="AK1547" i="2"/>
  <c r="AK1543" i="2"/>
  <c r="AK1539" i="2"/>
  <c r="AK1535" i="2"/>
  <c r="AK1531" i="2"/>
  <c r="AK1527" i="2"/>
  <c r="AK1523" i="2"/>
  <c r="AK1519" i="2"/>
  <c r="AK1515" i="2"/>
  <c r="AK1511" i="2"/>
  <c r="AK1507" i="2"/>
  <c r="AK1503" i="2"/>
  <c r="AK1499" i="2"/>
  <c r="AK1495" i="2"/>
  <c r="AK1491" i="2"/>
  <c r="AK1487" i="2"/>
  <c r="AK1483" i="2"/>
  <c r="AK1479" i="2"/>
  <c r="AK1475" i="2"/>
  <c r="AK1471" i="2"/>
  <c r="AK1467" i="2"/>
  <c r="AK1463" i="2"/>
  <c r="AK1459" i="2"/>
  <c r="AK1455" i="2"/>
  <c r="AK1451" i="2"/>
  <c r="AK1447" i="2"/>
  <c r="AK1443" i="2"/>
  <c r="AK1439" i="2"/>
  <c r="AK1435" i="2"/>
  <c r="AK1431" i="2"/>
  <c r="AK1427" i="2"/>
  <c r="AK1423" i="2"/>
  <c r="AK1419" i="2"/>
  <c r="AK1415" i="2"/>
  <c r="AK1411" i="2"/>
  <c r="AK1407" i="2"/>
  <c r="AK1403" i="2"/>
  <c r="AK1399" i="2"/>
  <c r="AK1395" i="2"/>
  <c r="AK1391" i="2"/>
  <c r="AK1387" i="2"/>
  <c r="AK1383" i="2"/>
  <c r="AK1379" i="2"/>
  <c r="AK1375" i="2"/>
  <c r="AK1371" i="2"/>
  <c r="AK1367" i="2"/>
  <c r="AK1363" i="2"/>
  <c r="AK1359" i="2"/>
  <c r="AK1355" i="2"/>
  <c r="AK1351" i="2"/>
  <c r="AK1347" i="2"/>
  <c r="AK1343" i="2"/>
  <c r="AK1339" i="2"/>
  <c r="AK1335" i="2"/>
  <c r="AK1331" i="2"/>
  <c r="AK1327" i="2"/>
  <c r="AK1323" i="2"/>
  <c r="AK1319" i="2"/>
  <c r="AK1315" i="2"/>
  <c r="AK1311" i="2"/>
  <c r="AK1307" i="2"/>
  <c r="AK1303" i="2"/>
  <c r="AK1299" i="2"/>
  <c r="AK1295" i="2"/>
  <c r="AK1291" i="2"/>
  <c r="AK1287" i="2"/>
  <c r="AK1283" i="2"/>
  <c r="AK1279" i="2"/>
  <c r="AK1275" i="2"/>
  <c r="AK1271" i="2"/>
  <c r="AK1267" i="2"/>
  <c r="AK1263" i="2"/>
  <c r="AK1259" i="2"/>
  <c r="AK1255" i="2"/>
  <c r="AK1251" i="2"/>
  <c r="AK1247" i="2"/>
  <c r="AK1243" i="2"/>
  <c r="AK1239" i="2"/>
  <c r="AK1235" i="2"/>
  <c r="AK1231" i="2"/>
  <c r="AK1227" i="2"/>
  <c r="AK1223" i="2"/>
  <c r="AK1219" i="2"/>
  <c r="AK1215" i="2"/>
  <c r="AK1211" i="2"/>
  <c r="AK1207" i="2"/>
  <c r="AK1203" i="2"/>
  <c r="AK1199" i="2"/>
  <c r="AK1195" i="2"/>
  <c r="AK1191" i="2"/>
  <c r="AK1187" i="2"/>
  <c r="AK1183" i="2"/>
  <c r="AK1179" i="2"/>
  <c r="AK1175" i="2"/>
  <c r="AK1171" i="2"/>
  <c r="AK1167" i="2"/>
  <c r="AK1163" i="2"/>
  <c r="AK1159" i="2"/>
  <c r="AK1155" i="2"/>
  <c r="AK1151" i="2"/>
  <c r="AK1147" i="2"/>
  <c r="AK1143" i="2"/>
  <c r="AK1139" i="2"/>
  <c r="AK1135" i="2"/>
  <c r="AK1131" i="2"/>
  <c r="AK1127" i="2"/>
  <c r="AK1123" i="2"/>
  <c r="AK1119" i="2"/>
  <c r="AK1115" i="2"/>
  <c r="AK1111" i="2"/>
  <c r="AK1107" i="2"/>
  <c r="AK1103" i="2"/>
  <c r="AK1099" i="2"/>
  <c r="AK1095" i="2"/>
  <c r="AK1091" i="2"/>
  <c r="AK1087" i="2"/>
  <c r="AK1083" i="2"/>
  <c r="AK1079" i="2"/>
  <c r="AK1075" i="2"/>
  <c r="AK1071" i="2"/>
  <c r="AK1067" i="2"/>
  <c r="AK1063" i="2"/>
  <c r="AK2316" i="2"/>
  <c r="AK2141" i="2"/>
  <c r="AK2077" i="2"/>
  <c r="AK2013" i="2"/>
  <c r="AK1949" i="2"/>
  <c r="AK1905" i="2"/>
  <c r="AK1889" i="2"/>
  <c r="AK1873" i="2"/>
  <c r="AK1857" i="2"/>
  <c r="AK1841" i="2"/>
  <c r="AK1825" i="2"/>
  <c r="AK1809" i="2"/>
  <c r="AK1793" i="2"/>
  <c r="AK1777" i="2"/>
  <c r="AK1761" i="2"/>
  <c r="AK1745" i="2"/>
  <c r="AK1729" i="2"/>
  <c r="AK1713" i="2"/>
  <c r="AK1697" i="2"/>
  <c r="AK1681" i="2"/>
  <c r="AK1665" i="2"/>
  <c r="AK1654" i="2"/>
  <c r="AK1650" i="2"/>
  <c r="AK1646" i="2"/>
  <c r="AK1642" i="2"/>
  <c r="AK1638" i="2"/>
  <c r="AK1634" i="2"/>
  <c r="AK1630" i="2"/>
  <c r="AK1626" i="2"/>
  <c r="AK1622" i="2"/>
  <c r="AK1618" i="2"/>
  <c r="AK1614" i="2"/>
  <c r="AK1610" i="2"/>
  <c r="AK1606" i="2"/>
  <c r="AK1602" i="2"/>
  <c r="AK1598" i="2"/>
  <c r="AK1594" i="2"/>
  <c r="AK1590" i="2"/>
  <c r="AK1586" i="2"/>
  <c r="AK1582" i="2"/>
  <c r="AK1578" i="2"/>
  <c r="AK1574" i="2"/>
  <c r="AK1570" i="2"/>
  <c r="AK1566" i="2"/>
  <c r="AK1562" i="2"/>
  <c r="AK1558" i="2"/>
  <c r="AK1554" i="2"/>
  <c r="AK1550" i="2"/>
  <c r="AK1546" i="2"/>
  <c r="AK1542" i="2"/>
  <c r="AK1538" i="2"/>
  <c r="AK1534" i="2"/>
  <c r="AK1530" i="2"/>
  <c r="AK1526" i="2"/>
  <c r="AK1522" i="2"/>
  <c r="AK1518" i="2"/>
  <c r="AK1514" i="2"/>
  <c r="AK1510" i="2"/>
  <c r="AK1506" i="2"/>
  <c r="AK1502" i="2"/>
  <c r="AK1498" i="2"/>
  <c r="AK1494" i="2"/>
  <c r="AK1490" i="2"/>
  <c r="AK1486" i="2"/>
  <c r="AK1482" i="2"/>
  <c r="AK1478" i="2"/>
  <c r="AK1474" i="2"/>
  <c r="AK1470" i="2"/>
  <c r="AK1466" i="2"/>
  <c r="AK1462" i="2"/>
  <c r="AK1458" i="2"/>
  <c r="AK1454" i="2"/>
  <c r="AK1450" i="2"/>
  <c r="AK1446" i="2"/>
  <c r="AK1442" i="2"/>
  <c r="AK1438" i="2"/>
  <c r="AK1434" i="2"/>
  <c r="AK1430" i="2"/>
  <c r="AK1426" i="2"/>
  <c r="AK1422" i="2"/>
  <c r="AK1418" i="2"/>
  <c r="AK1414" i="2"/>
  <c r="AK1410" i="2"/>
  <c r="AK1406" i="2"/>
  <c r="AK1402" i="2"/>
  <c r="AK1398" i="2"/>
  <c r="AK1394" i="2"/>
  <c r="AK1390" i="2"/>
  <c r="AK1386" i="2"/>
  <c r="AK1382" i="2"/>
  <c r="AK1378" i="2"/>
  <c r="AK1374" i="2"/>
  <c r="AK1370" i="2"/>
  <c r="AK1366" i="2"/>
  <c r="AK1362" i="2"/>
  <c r="AK1358" i="2"/>
  <c r="AK1354" i="2"/>
  <c r="AK1350" i="2"/>
  <c r="AK1346" i="2"/>
  <c r="AK1342" i="2"/>
  <c r="AK1338" i="2"/>
  <c r="AK1334" i="2"/>
  <c r="AK1330" i="2"/>
  <c r="AK1326" i="2"/>
  <c r="AK1322" i="2"/>
  <c r="AK1318" i="2"/>
  <c r="AK1314" i="2"/>
  <c r="AK1310" i="2"/>
  <c r="AK1306" i="2"/>
  <c r="AK1302" i="2"/>
  <c r="AK1298" i="2"/>
  <c r="AK1294" i="2"/>
  <c r="AK1290" i="2"/>
  <c r="AK1286" i="2"/>
  <c r="AK1282" i="2"/>
  <c r="AK1278" i="2"/>
  <c r="AK1274" i="2"/>
  <c r="AK1270" i="2"/>
  <c r="AK1266" i="2"/>
  <c r="AK1262" i="2"/>
  <c r="AK1258" i="2"/>
  <c r="AK1254" i="2"/>
  <c r="AK1250" i="2"/>
  <c r="AK1246" i="2"/>
  <c r="AK1242" i="2"/>
  <c r="AK1238" i="2"/>
  <c r="AK1234" i="2"/>
  <c r="AK1230" i="2"/>
  <c r="AK1226" i="2"/>
  <c r="AK1222" i="2"/>
  <c r="AK1218" i="2"/>
  <c r="AK1214" i="2"/>
  <c r="AK1210" i="2"/>
  <c r="AK1206" i="2"/>
  <c r="AK1202" i="2"/>
  <c r="AK1198" i="2"/>
  <c r="AK1194" i="2"/>
  <c r="AK1190" i="2"/>
  <c r="AK1186" i="2"/>
  <c r="AK1182" i="2"/>
  <c r="AK1178" i="2"/>
  <c r="AK1174" i="2"/>
  <c r="AK1170" i="2"/>
  <c r="AK1166" i="2"/>
  <c r="AK1162" i="2"/>
  <c r="AK1158" i="2"/>
  <c r="AK1154" i="2"/>
  <c r="AK1150" i="2"/>
  <c r="AK1146" i="2"/>
  <c r="AK1142" i="2"/>
  <c r="AK1138" i="2"/>
  <c r="AK1134" i="2"/>
  <c r="AK1130" i="2"/>
  <c r="AK1126" i="2"/>
  <c r="AK1122" i="2"/>
  <c r="AK1118" i="2"/>
  <c r="AK1114" i="2"/>
  <c r="AK1110" i="2"/>
  <c r="AK1106" i="2"/>
  <c r="AK1102" i="2"/>
  <c r="AK1098" i="2"/>
  <c r="AK1094" i="2"/>
  <c r="AK1090" i="2"/>
  <c r="AK1086" i="2"/>
  <c r="AK1082" i="2"/>
  <c r="AK1078" i="2"/>
  <c r="AK1074" i="2"/>
  <c r="AK1070" i="2"/>
  <c r="AK1066" i="2"/>
  <c r="AK1062" i="2"/>
  <c r="AK2252" i="2"/>
  <c r="AK1933" i="2"/>
  <c r="AK1853" i="2"/>
  <c r="AK1789" i="2"/>
  <c r="AK1725" i="2"/>
  <c r="AK1661" i="2"/>
  <c r="AK1641" i="2"/>
  <c r="AK1625" i="2"/>
  <c r="AK1609" i="2"/>
  <c r="AK1593" i="2"/>
  <c r="AK1577" i="2"/>
  <c r="AK1561" i="2"/>
  <c r="AK1545" i="2"/>
  <c r="AK1529" i="2"/>
  <c r="AK1513" i="2"/>
  <c r="AK1497" i="2"/>
  <c r="AK1481" i="2"/>
  <c r="AK1465" i="2"/>
  <c r="AK1449" i="2"/>
  <c r="AK1433" i="2"/>
  <c r="AK1417" i="2"/>
  <c r="AK1401" i="2"/>
  <c r="AK1385" i="2"/>
  <c r="AK1369" i="2"/>
  <c r="AK1353" i="2"/>
  <c r="AK1337" i="2"/>
  <c r="AK1321" i="2"/>
  <c r="AK1305" i="2"/>
  <c r="AK1289" i="2"/>
  <c r="AK1273" i="2"/>
  <c r="AK1257" i="2"/>
  <c r="AK1241" i="2"/>
  <c r="AK1225" i="2"/>
  <c r="AK1209" i="2"/>
  <c r="AK1193" i="2"/>
  <c r="AK1177" i="2"/>
  <c r="AK1161" i="2"/>
  <c r="AK1145" i="2"/>
  <c r="AK1129" i="2"/>
  <c r="AK1113" i="2"/>
  <c r="AK1097" i="2"/>
  <c r="AK1081" i="2"/>
  <c r="AK1065" i="2"/>
  <c r="AK1058" i="2"/>
  <c r="AK1054" i="2"/>
  <c r="AK1050" i="2"/>
  <c r="AK1046" i="2"/>
  <c r="AK1042" i="2"/>
  <c r="AK1038" i="2"/>
  <c r="AK1034" i="2"/>
  <c r="AK1030" i="2"/>
  <c r="AK1026" i="2"/>
  <c r="AK1022" i="2"/>
  <c r="AK1018" i="2"/>
  <c r="AK1014" i="2"/>
  <c r="AK1010" i="2"/>
  <c r="AK1006" i="2"/>
  <c r="AK1002" i="2"/>
  <c r="AK998" i="2"/>
  <c r="AK994" i="2"/>
  <c r="AK990" i="2"/>
  <c r="AK986" i="2"/>
  <c r="AK982" i="2"/>
  <c r="AK978" i="2"/>
  <c r="AK974" i="2"/>
  <c r="AK970" i="2"/>
  <c r="AK966" i="2"/>
  <c r="AK962" i="2"/>
  <c r="AK958" i="2"/>
  <c r="AK954" i="2"/>
  <c r="AK950" i="2"/>
  <c r="AK946" i="2"/>
  <c r="AK942" i="2"/>
  <c r="AK938" i="2"/>
  <c r="AK934" i="2"/>
  <c r="AK930" i="2"/>
  <c r="AK926" i="2"/>
  <c r="AK922" i="2"/>
  <c r="AK918" i="2"/>
  <c r="AK914" i="2"/>
  <c r="AK910" i="2"/>
  <c r="AK906" i="2"/>
  <c r="AK902" i="2"/>
  <c r="AK898" i="2"/>
  <c r="AK894" i="2"/>
  <c r="AK890" i="2"/>
  <c r="AK886" i="2"/>
  <c r="AK882" i="2"/>
  <c r="AK878" i="2"/>
  <c r="AK874" i="2"/>
  <c r="AK870" i="2"/>
  <c r="AK866" i="2"/>
  <c r="AK862" i="2"/>
  <c r="AK858" i="2"/>
  <c r="AK854" i="2"/>
  <c r="AK850" i="2"/>
  <c r="AK846" i="2"/>
  <c r="AK842" i="2"/>
  <c r="AK838" i="2"/>
  <c r="AK834" i="2"/>
  <c r="AK830" i="2"/>
  <c r="AK826" i="2"/>
  <c r="AK822" i="2"/>
  <c r="AK818" i="2"/>
  <c r="AK814" i="2"/>
  <c r="AK810" i="2"/>
  <c r="AK806" i="2"/>
  <c r="AK802" i="2"/>
  <c r="AK798" i="2"/>
  <c r="AK794" i="2"/>
  <c r="AK790" i="2"/>
  <c r="AK786" i="2"/>
  <c r="AK782" i="2"/>
  <c r="AK778" i="2"/>
  <c r="AK774" i="2"/>
  <c r="AK770" i="2"/>
  <c r="AK766" i="2"/>
  <c r="AK762" i="2"/>
  <c r="AK758" i="2"/>
  <c r="AK754" i="2"/>
  <c r="AK750" i="2"/>
  <c r="AK746" i="2"/>
  <c r="AK742" i="2"/>
  <c r="AK738" i="2"/>
  <c r="AK734" i="2"/>
  <c r="AK730" i="2"/>
  <c r="AK726" i="2"/>
  <c r="AK722" i="2"/>
  <c r="AK718" i="2"/>
  <c r="AK714" i="2"/>
  <c r="AK710" i="2"/>
  <c r="AK706" i="2"/>
  <c r="AK702" i="2"/>
  <c r="AK698" i="2"/>
  <c r="AK694" i="2"/>
  <c r="AK690" i="2"/>
  <c r="AK686" i="2"/>
  <c r="AK682" i="2"/>
  <c r="AK678" i="2"/>
  <c r="AK674" i="2"/>
  <c r="AK670" i="2"/>
  <c r="AK666" i="2"/>
  <c r="AK662" i="2"/>
  <c r="AK658" i="2"/>
  <c r="AK654" i="2"/>
  <c r="AK650" i="2"/>
  <c r="AK646" i="2"/>
  <c r="AK642" i="2"/>
  <c r="AK638" i="2"/>
  <c r="AK634" i="2"/>
  <c r="AK630" i="2"/>
  <c r="AK626" i="2"/>
  <c r="AK622" i="2"/>
  <c r="AK618" i="2"/>
  <c r="AK614" i="2"/>
  <c r="AK610" i="2"/>
  <c r="AK606" i="2"/>
  <c r="AK602" i="2"/>
  <c r="AK598" i="2"/>
  <c r="AK594" i="2"/>
  <c r="AK590" i="2"/>
  <c r="AK586" i="2"/>
  <c r="AK582" i="2"/>
  <c r="AK578" i="2"/>
  <c r="AK574" i="2"/>
  <c r="AK570" i="2"/>
  <c r="AK566" i="2"/>
  <c r="AK562" i="2"/>
  <c r="AK558" i="2"/>
  <c r="AK554" i="2"/>
  <c r="AK550" i="2"/>
  <c r="AK2125" i="2"/>
  <c r="AK1901" i="2"/>
  <c r="AK1837" i="2"/>
  <c r="AK1773" i="2"/>
  <c r="AK1709" i="2"/>
  <c r="AK1653" i="2"/>
  <c r="AK1637" i="2"/>
  <c r="AK1621" i="2"/>
  <c r="AK1605" i="2"/>
  <c r="AK1589" i="2"/>
  <c r="AK1573" i="2"/>
  <c r="AK1557" i="2"/>
  <c r="AK1541" i="2"/>
  <c r="AK1525" i="2"/>
  <c r="AK1509" i="2"/>
  <c r="AK1493" i="2"/>
  <c r="AK1477" i="2"/>
  <c r="AK1461" i="2"/>
  <c r="AK1445" i="2"/>
  <c r="AK1429" i="2"/>
  <c r="AK1413" i="2"/>
  <c r="AK1397" i="2"/>
  <c r="AK1381" i="2"/>
  <c r="AK1365" i="2"/>
  <c r="AK1349" i="2"/>
  <c r="AK1333" i="2"/>
  <c r="AK1317" i="2"/>
  <c r="AK1301" i="2"/>
  <c r="AK1285" i="2"/>
  <c r="AK1269" i="2"/>
  <c r="AK1253" i="2"/>
  <c r="AK1237" i="2"/>
  <c r="AK1221" i="2"/>
  <c r="AK1205" i="2"/>
  <c r="AK1189" i="2"/>
  <c r="AK1173" i="2"/>
  <c r="AK1157" i="2"/>
  <c r="AK1141" i="2"/>
  <c r="AK1125" i="2"/>
  <c r="AK1109" i="2"/>
  <c r="AK1093" i="2"/>
  <c r="AK1077" i="2"/>
  <c r="AK1061" i="2"/>
  <c r="AK1057" i="2"/>
  <c r="AK1053" i="2"/>
  <c r="AK1049" i="2"/>
  <c r="AK1045" i="2"/>
  <c r="AK1041" i="2"/>
  <c r="AK1037" i="2"/>
  <c r="AK1033" i="2"/>
  <c r="AK1029" i="2"/>
  <c r="AK1025" i="2"/>
  <c r="AK1021" i="2"/>
  <c r="AK1017" i="2"/>
  <c r="AK1013" i="2"/>
  <c r="AK1009" i="2"/>
  <c r="AK1005" i="2"/>
  <c r="AK1001" i="2"/>
  <c r="AK997" i="2"/>
  <c r="AK993" i="2"/>
  <c r="AK989" i="2"/>
  <c r="AK985" i="2"/>
  <c r="AK981" i="2"/>
  <c r="AK977" i="2"/>
  <c r="AK973" i="2"/>
  <c r="AK969" i="2"/>
  <c r="AK965" i="2"/>
  <c r="AK961" i="2"/>
  <c r="AK957" i="2"/>
  <c r="AK953" i="2"/>
  <c r="AK949" i="2"/>
  <c r="AK945" i="2"/>
  <c r="AK941" i="2"/>
  <c r="AK937" i="2"/>
  <c r="AK933" i="2"/>
  <c r="AK929" i="2"/>
  <c r="AK925" i="2"/>
  <c r="AK921" i="2"/>
  <c r="AK917" i="2"/>
  <c r="AK913" i="2"/>
  <c r="AK909" i="2"/>
  <c r="AK905" i="2"/>
  <c r="AK901" i="2"/>
  <c r="AK897" i="2"/>
  <c r="AK893" i="2"/>
  <c r="AK889" i="2"/>
  <c r="AK885" i="2"/>
  <c r="AK881" i="2"/>
  <c r="AK877" i="2"/>
  <c r="AK873" i="2"/>
  <c r="AK869" i="2"/>
  <c r="AK865" i="2"/>
  <c r="AK861" i="2"/>
  <c r="AK857" i="2"/>
  <c r="AK853" i="2"/>
  <c r="AK849" i="2"/>
  <c r="AK845" i="2"/>
  <c r="AK841" i="2"/>
  <c r="AK837" i="2"/>
  <c r="AK833" i="2"/>
  <c r="AK829" i="2"/>
  <c r="AK825" i="2"/>
  <c r="AK821" i="2"/>
  <c r="AK817" i="2"/>
  <c r="AK813" i="2"/>
  <c r="AK809" i="2"/>
  <c r="AK805" i="2"/>
  <c r="AK801" i="2"/>
  <c r="AK797" i="2"/>
  <c r="AK793" i="2"/>
  <c r="AK789" i="2"/>
  <c r="AK785" i="2"/>
  <c r="AK781" i="2"/>
  <c r="AK777" i="2"/>
  <c r="AK773" i="2"/>
  <c r="AK769" i="2"/>
  <c r="AK765" i="2"/>
  <c r="AK761" i="2"/>
  <c r="AK757" i="2"/>
  <c r="AK753" i="2"/>
  <c r="AK749" i="2"/>
  <c r="AK745" i="2"/>
  <c r="AK741" i="2"/>
  <c r="AK737" i="2"/>
  <c r="AK733" i="2"/>
  <c r="AK729" i="2"/>
  <c r="AK725" i="2"/>
  <c r="AK721" i="2"/>
  <c r="AK717" i="2"/>
  <c r="AK713" i="2"/>
  <c r="AK709" i="2"/>
  <c r="AK705" i="2"/>
  <c r="AK701" i="2"/>
  <c r="AK697" i="2"/>
  <c r="AK693" i="2"/>
  <c r="AK689" i="2"/>
  <c r="AK685" i="2"/>
  <c r="AK681" i="2"/>
  <c r="AK677" i="2"/>
  <c r="AK673" i="2"/>
  <c r="AK669" i="2"/>
  <c r="AK665" i="2"/>
  <c r="AK661" i="2"/>
  <c r="AK657" i="2"/>
  <c r="AK653" i="2"/>
  <c r="AK649" i="2"/>
  <c r="AK645" i="2"/>
  <c r="AK641" i="2"/>
  <c r="AK637" i="2"/>
  <c r="AK633" i="2"/>
  <c r="AK629" i="2"/>
  <c r="AK625" i="2"/>
  <c r="AK621" i="2"/>
  <c r="AK617" i="2"/>
  <c r="AK613" i="2"/>
  <c r="AK609" i="2"/>
  <c r="AK605" i="2"/>
  <c r="AK601" i="2"/>
  <c r="AK597" i="2"/>
  <c r="AK593" i="2"/>
  <c r="AK589" i="2"/>
  <c r="AK585" i="2"/>
  <c r="AK581" i="2"/>
  <c r="AK577" i="2"/>
  <c r="AK573" i="2"/>
  <c r="AK569" i="2"/>
  <c r="AK565" i="2"/>
  <c r="AK561" i="2"/>
  <c r="AK557" i="2"/>
  <c r="AK553" i="2"/>
  <c r="AK2061" i="2"/>
  <c r="AK1885" i="2"/>
  <c r="AK1821" i="2"/>
  <c r="AK1757" i="2"/>
  <c r="AK1693" i="2"/>
  <c r="AK1649" i="2"/>
  <c r="AK1633" i="2"/>
  <c r="AK1617" i="2"/>
  <c r="AK1601" i="2"/>
  <c r="AK1585" i="2"/>
  <c r="AK1569" i="2"/>
  <c r="AK1553" i="2"/>
  <c r="AK1537" i="2"/>
  <c r="AK1521" i="2"/>
  <c r="AK1505" i="2"/>
  <c r="AK1489" i="2"/>
  <c r="AK1473" i="2"/>
  <c r="AK1457" i="2"/>
  <c r="AK1441" i="2"/>
  <c r="AK1425" i="2"/>
  <c r="AK1409" i="2"/>
  <c r="AK1393" i="2"/>
  <c r="AK1377" i="2"/>
  <c r="AK1361" i="2"/>
  <c r="AK1345" i="2"/>
  <c r="AK1329" i="2"/>
  <c r="AK1313" i="2"/>
  <c r="AK1297" i="2"/>
  <c r="AK1281" i="2"/>
  <c r="AK1265" i="2"/>
  <c r="AK1249" i="2"/>
  <c r="AK1233" i="2"/>
  <c r="AK1217" i="2"/>
  <c r="AK1201" i="2"/>
  <c r="AK1185" i="2"/>
  <c r="AK1169" i="2"/>
  <c r="AK1153" i="2"/>
  <c r="AK1137" i="2"/>
  <c r="AK1121" i="2"/>
  <c r="AK1105" i="2"/>
  <c r="AK1089" i="2"/>
  <c r="AK1073" i="2"/>
  <c r="AK1060" i="2"/>
  <c r="AK1056" i="2"/>
  <c r="AK1052" i="2"/>
  <c r="AK1048" i="2"/>
  <c r="AK1044" i="2"/>
  <c r="AK1040" i="2"/>
  <c r="AK1036" i="2"/>
  <c r="AK1032" i="2"/>
  <c r="AK1028" i="2"/>
  <c r="AK1024" i="2"/>
  <c r="AK1020" i="2"/>
  <c r="AK1016" i="2"/>
  <c r="AK1012" i="2"/>
  <c r="AK1008" i="2"/>
  <c r="AK1004" i="2"/>
  <c r="AK1000" i="2"/>
  <c r="AK996" i="2"/>
  <c r="AK992" i="2"/>
  <c r="AK988" i="2"/>
  <c r="AK984" i="2"/>
  <c r="AK980" i="2"/>
  <c r="AK976" i="2"/>
  <c r="AK972" i="2"/>
  <c r="AK968" i="2"/>
  <c r="AK964" i="2"/>
  <c r="AK960" i="2"/>
  <c r="AK956" i="2"/>
  <c r="AK952" i="2"/>
  <c r="AK948" i="2"/>
  <c r="AK944" i="2"/>
  <c r="AK940" i="2"/>
  <c r="AK936" i="2"/>
  <c r="AK932" i="2"/>
  <c r="AK928" i="2"/>
  <c r="AK924" i="2"/>
  <c r="AK920" i="2"/>
  <c r="AK916" i="2"/>
  <c r="AK912" i="2"/>
  <c r="AK908" i="2"/>
  <c r="AK904" i="2"/>
  <c r="AK900" i="2"/>
  <c r="AK896" i="2"/>
  <c r="AK892" i="2"/>
  <c r="AK888" i="2"/>
  <c r="AK884" i="2"/>
  <c r="AK880" i="2"/>
  <c r="AK876" i="2"/>
  <c r="AK872" i="2"/>
  <c r="AK868" i="2"/>
  <c r="AK864" i="2"/>
  <c r="AK860" i="2"/>
  <c r="AK856" i="2"/>
  <c r="AK852" i="2"/>
  <c r="AK848" i="2"/>
  <c r="AK844" i="2"/>
  <c r="AK840" i="2"/>
  <c r="AK836" i="2"/>
  <c r="AK832" i="2"/>
  <c r="AK828" i="2"/>
  <c r="AK824" i="2"/>
  <c r="AK820" i="2"/>
  <c r="AK816" i="2"/>
  <c r="AK812" i="2"/>
  <c r="AK808" i="2"/>
  <c r="AK804" i="2"/>
  <c r="AK800" i="2"/>
  <c r="AK796" i="2"/>
  <c r="AK792" i="2"/>
  <c r="AK788" i="2"/>
  <c r="AK784" i="2"/>
  <c r="AK780" i="2"/>
  <c r="AK776" i="2"/>
  <c r="AK772" i="2"/>
  <c r="AK768" i="2"/>
  <c r="AK764" i="2"/>
  <c r="AK760" i="2"/>
  <c r="AK756" i="2"/>
  <c r="AK752" i="2"/>
  <c r="AK748" i="2"/>
  <c r="AK744" i="2"/>
  <c r="AK740" i="2"/>
  <c r="AK736" i="2"/>
  <c r="AK732" i="2"/>
  <c r="AK728" i="2"/>
  <c r="AK724" i="2"/>
  <c r="AK720" i="2"/>
  <c r="AK716" i="2"/>
  <c r="AK712" i="2"/>
  <c r="AK708" i="2"/>
  <c r="AK704" i="2"/>
  <c r="AK700" i="2"/>
  <c r="AK696" i="2"/>
  <c r="AK692" i="2"/>
  <c r="AK688" i="2"/>
  <c r="AK684" i="2"/>
  <c r="AK680" i="2"/>
  <c r="AK676" i="2"/>
  <c r="AK672" i="2"/>
  <c r="AK668" i="2"/>
  <c r="AK664" i="2"/>
  <c r="AK660" i="2"/>
  <c r="AK656" i="2"/>
  <c r="AK652" i="2"/>
  <c r="AK648" i="2"/>
  <c r="AK644" i="2"/>
  <c r="AK640" i="2"/>
  <c r="AK636" i="2"/>
  <c r="AK632" i="2"/>
  <c r="AK628" i="2"/>
  <c r="AK624" i="2"/>
  <c r="AK620" i="2"/>
  <c r="AK616" i="2"/>
  <c r="AK612" i="2"/>
  <c r="AK608" i="2"/>
  <c r="AK604" i="2"/>
  <c r="AK600" i="2"/>
  <c r="AK596" i="2"/>
  <c r="AK592" i="2"/>
  <c r="AK588" i="2"/>
  <c r="AK584" i="2"/>
  <c r="AK580" i="2"/>
  <c r="AK576" i="2"/>
  <c r="AK572" i="2"/>
  <c r="AK568" i="2"/>
  <c r="AK564" i="2"/>
  <c r="AK560" i="2"/>
  <c r="AK556" i="2"/>
  <c r="AK552" i="2"/>
  <c r="AK1997" i="2"/>
  <c r="AK1677" i="2"/>
  <c r="AK1597" i="2"/>
  <c r="AK1533" i="2"/>
  <c r="AK1469" i="2"/>
  <c r="AK1405" i="2"/>
  <c r="AK1341" i="2"/>
  <c r="AK1277" i="2"/>
  <c r="AK1213" i="2"/>
  <c r="AK1149" i="2"/>
  <c r="AK1085" i="2"/>
  <c r="AK1051" i="2"/>
  <c r="AK1035" i="2"/>
  <c r="AK1019" i="2"/>
  <c r="AK1003" i="2"/>
  <c r="AK987" i="2"/>
  <c r="AK971" i="2"/>
  <c r="AK955" i="2"/>
  <c r="AK939" i="2"/>
  <c r="AK923" i="2"/>
  <c r="AK907" i="2"/>
  <c r="AK891" i="2"/>
  <c r="AK875" i="2"/>
  <c r="AK859" i="2"/>
  <c r="AK843" i="2"/>
  <c r="AK827" i="2"/>
  <c r="AK811" i="2"/>
  <c r="AK795" i="2"/>
  <c r="AK779" i="2"/>
  <c r="AK763" i="2"/>
  <c r="AK747" i="2"/>
  <c r="AK731" i="2"/>
  <c r="AK715" i="2"/>
  <c r="AK699" i="2"/>
  <c r="AK683" i="2"/>
  <c r="AK667" i="2"/>
  <c r="AK651" i="2"/>
  <c r="AK635" i="2"/>
  <c r="AK619" i="2"/>
  <c r="AK603" i="2"/>
  <c r="AK587" i="2"/>
  <c r="AK571" i="2"/>
  <c r="AK555" i="2"/>
  <c r="AK547" i="2"/>
  <c r="AK543" i="2"/>
  <c r="AK539" i="2"/>
  <c r="AK535" i="2"/>
  <c r="AK531" i="2"/>
  <c r="AK527" i="2"/>
  <c r="AK523" i="2"/>
  <c r="AK519" i="2"/>
  <c r="AK515" i="2"/>
  <c r="AK511" i="2"/>
  <c r="AK507" i="2"/>
  <c r="AK503" i="2"/>
  <c r="AK499" i="2"/>
  <c r="AK495" i="2"/>
  <c r="AK491" i="2"/>
  <c r="AK487" i="2"/>
  <c r="AK483" i="2"/>
  <c r="AK479" i="2"/>
  <c r="AK475" i="2"/>
  <c r="AK471" i="2"/>
  <c r="AK467" i="2"/>
  <c r="AK463" i="2"/>
  <c r="AK459" i="2"/>
  <c r="AK455" i="2"/>
  <c r="AK451" i="2"/>
  <c r="AK447" i="2"/>
  <c r="AK443" i="2"/>
  <c r="AK439" i="2"/>
  <c r="AK435" i="2"/>
  <c r="AK431" i="2"/>
  <c r="AK427" i="2"/>
  <c r="AK423" i="2"/>
  <c r="AK419" i="2"/>
  <c r="AK415" i="2"/>
  <c r="AK411" i="2"/>
  <c r="AK407" i="2"/>
  <c r="AK403" i="2"/>
  <c r="AK399" i="2"/>
  <c r="AK395" i="2"/>
  <c r="AK391" i="2"/>
  <c r="AK387" i="2"/>
  <c r="AK383" i="2"/>
  <c r="AK379" i="2"/>
  <c r="AK375" i="2"/>
  <c r="AK371" i="2"/>
  <c r="AK367" i="2"/>
  <c r="AK363" i="2"/>
  <c r="AK359" i="2"/>
  <c r="AK355" i="2"/>
  <c r="AK351" i="2"/>
  <c r="AK347" i="2"/>
  <c r="AK343" i="2"/>
  <c r="AK339" i="2"/>
  <c r="AK335" i="2"/>
  <c r="AK331" i="2"/>
  <c r="AK327" i="2"/>
  <c r="AK323" i="2"/>
  <c r="AK319" i="2"/>
  <c r="AK315" i="2"/>
  <c r="AK311" i="2"/>
  <c r="AK307" i="2"/>
  <c r="AK303" i="2"/>
  <c r="AK299" i="2"/>
  <c r="AK295" i="2"/>
  <c r="AK291" i="2"/>
  <c r="AK287" i="2"/>
  <c r="AK283" i="2"/>
  <c r="AK279" i="2"/>
  <c r="AK275" i="2"/>
  <c r="AK271" i="2"/>
  <c r="AK267" i="2"/>
  <c r="AK263" i="2"/>
  <c r="AK259" i="2"/>
  <c r="AK255" i="2"/>
  <c r="AK251" i="2"/>
  <c r="AK247" i="2"/>
  <c r="AK243" i="2"/>
  <c r="AK239" i="2"/>
  <c r="AK235" i="2"/>
  <c r="AK231" i="2"/>
  <c r="AK227" i="2"/>
  <c r="AK223" i="2"/>
  <c r="AK219" i="2"/>
  <c r="AK215" i="2"/>
  <c r="AK211" i="2"/>
  <c r="AK207" i="2"/>
  <c r="AK203" i="2"/>
  <c r="AK199" i="2"/>
  <c r="AK195" i="2"/>
  <c r="AK191" i="2"/>
  <c r="AK187" i="2"/>
  <c r="AK183" i="2"/>
  <c r="AK179" i="2"/>
  <c r="AK175" i="2"/>
  <c r="AK171" i="2"/>
  <c r="AK167" i="2"/>
  <c r="AK163" i="2"/>
  <c r="AK159" i="2"/>
  <c r="AK155" i="2"/>
  <c r="AK151" i="2"/>
  <c r="AK147" i="2"/>
  <c r="AK143" i="2"/>
  <c r="AK139" i="2"/>
  <c r="AK135" i="2"/>
  <c r="AK131" i="2"/>
  <c r="AK127" i="2"/>
  <c r="AK123" i="2"/>
  <c r="AK119" i="2"/>
  <c r="AK115" i="2"/>
  <c r="AK111" i="2"/>
  <c r="AK107" i="2"/>
  <c r="AK103" i="2"/>
  <c r="AK99" i="2"/>
  <c r="AK95" i="2"/>
  <c r="AK91" i="2"/>
  <c r="AK87" i="2"/>
  <c r="AK83" i="2"/>
  <c r="AK79" i="2"/>
  <c r="AK75" i="2"/>
  <c r="AK71" i="2"/>
  <c r="AK67" i="2"/>
  <c r="AK63" i="2"/>
  <c r="AK59" i="2"/>
  <c r="AK55" i="2"/>
  <c r="AK51" i="2"/>
  <c r="AK47" i="2"/>
  <c r="AK43" i="2"/>
  <c r="AK39" i="2"/>
  <c r="AK1869" i="2"/>
  <c r="AK1645" i="2"/>
  <c r="AK1581" i="2"/>
  <c r="AK1517" i="2"/>
  <c r="AK1453" i="2"/>
  <c r="AK1389" i="2"/>
  <c r="AK1325" i="2"/>
  <c r="AK1261" i="2"/>
  <c r="AK1197" i="2"/>
  <c r="AK1133" i="2"/>
  <c r="AK1069" i="2"/>
  <c r="AK1047" i="2"/>
  <c r="AK1031" i="2"/>
  <c r="AK1015" i="2"/>
  <c r="AK999" i="2"/>
  <c r="AK983" i="2"/>
  <c r="AK967" i="2"/>
  <c r="AK951" i="2"/>
  <c r="AK935" i="2"/>
  <c r="AK919" i="2"/>
  <c r="AK903" i="2"/>
  <c r="AK887" i="2"/>
  <c r="AK871" i="2"/>
  <c r="AK855" i="2"/>
  <c r="AK839" i="2"/>
  <c r="AK823" i="2"/>
  <c r="AK807" i="2"/>
  <c r="AK791" i="2"/>
  <c r="AK775" i="2"/>
  <c r="AK759" i="2"/>
  <c r="AK743" i="2"/>
  <c r="AK727" i="2"/>
  <c r="AK711" i="2"/>
  <c r="AK695" i="2"/>
  <c r="AK679" i="2"/>
  <c r="AK663" i="2"/>
  <c r="AK647" i="2"/>
  <c r="AK631" i="2"/>
  <c r="AK615" i="2"/>
  <c r="AK599" i="2"/>
  <c r="AK583" i="2"/>
  <c r="AK567" i="2"/>
  <c r="AK551" i="2"/>
  <c r="AK546" i="2"/>
  <c r="AK542" i="2"/>
  <c r="AK538" i="2"/>
  <c r="AK534" i="2"/>
  <c r="AK530" i="2"/>
  <c r="AK526" i="2"/>
  <c r="AK522" i="2"/>
  <c r="AK518" i="2"/>
  <c r="AK514" i="2"/>
  <c r="AK510" i="2"/>
  <c r="AK506" i="2"/>
  <c r="AK502" i="2"/>
  <c r="AK498" i="2"/>
  <c r="AK494" i="2"/>
  <c r="AK490" i="2"/>
  <c r="AK486" i="2"/>
  <c r="AK482" i="2"/>
  <c r="AK478" i="2"/>
  <c r="AK474" i="2"/>
  <c r="AK470" i="2"/>
  <c r="AK466" i="2"/>
  <c r="AK462" i="2"/>
  <c r="AK458" i="2"/>
  <c r="AK454" i="2"/>
  <c r="AK450" i="2"/>
  <c r="AK446" i="2"/>
  <c r="AK442" i="2"/>
  <c r="AK438" i="2"/>
  <c r="AK434" i="2"/>
  <c r="AK430" i="2"/>
  <c r="AK426" i="2"/>
  <c r="AK422" i="2"/>
  <c r="AK418" i="2"/>
  <c r="AK414" i="2"/>
  <c r="AK410" i="2"/>
  <c r="AK406" i="2"/>
  <c r="AK402" i="2"/>
  <c r="AK398" i="2"/>
  <c r="AK394" i="2"/>
  <c r="AK390" i="2"/>
  <c r="AK386" i="2"/>
  <c r="AK382" i="2"/>
  <c r="AK378" i="2"/>
  <c r="AK374" i="2"/>
  <c r="AK370" i="2"/>
  <c r="AK366" i="2"/>
  <c r="AK362" i="2"/>
  <c r="AK358" i="2"/>
  <c r="AK354" i="2"/>
  <c r="AK350" i="2"/>
  <c r="AK346" i="2"/>
  <c r="AK342" i="2"/>
  <c r="AK338" i="2"/>
  <c r="AK334" i="2"/>
  <c r="AK330" i="2"/>
  <c r="AK326" i="2"/>
  <c r="AK322" i="2"/>
  <c r="AK318" i="2"/>
  <c r="AK314" i="2"/>
  <c r="AK310" i="2"/>
  <c r="AK306" i="2"/>
  <c r="AK302" i="2"/>
  <c r="AK298" i="2"/>
  <c r="AK294" i="2"/>
  <c r="AK290" i="2"/>
  <c r="AK286" i="2"/>
  <c r="AK282" i="2"/>
  <c r="AK278" i="2"/>
  <c r="AK274" i="2"/>
  <c r="AK270" i="2"/>
  <c r="AK266" i="2"/>
  <c r="AK262" i="2"/>
  <c r="AK258" i="2"/>
  <c r="AK254" i="2"/>
  <c r="AK250" i="2"/>
  <c r="AK246" i="2"/>
  <c r="AK242" i="2"/>
  <c r="AK238" i="2"/>
  <c r="AK234" i="2"/>
  <c r="AK230" i="2"/>
  <c r="AK226" i="2"/>
  <c r="AK222" i="2"/>
  <c r="AK218" i="2"/>
  <c r="AK214" i="2"/>
  <c r="AK210" i="2"/>
  <c r="AK206" i="2"/>
  <c r="AK202" i="2"/>
  <c r="AK198" i="2"/>
  <c r="AK194" i="2"/>
  <c r="AK190" i="2"/>
  <c r="AK186" i="2"/>
  <c r="AK182" i="2"/>
  <c r="AK178" i="2"/>
  <c r="AK174" i="2"/>
  <c r="AK170" i="2"/>
  <c r="AK166" i="2"/>
  <c r="AK162" i="2"/>
  <c r="AK158" i="2"/>
  <c r="AK154" i="2"/>
  <c r="AK150" i="2"/>
  <c r="AK146" i="2"/>
  <c r="AK142" i="2"/>
  <c r="AK138" i="2"/>
  <c r="AK134" i="2"/>
  <c r="AK130" i="2"/>
  <c r="AK126" i="2"/>
  <c r="AK122" i="2"/>
  <c r="AK118" i="2"/>
  <c r="AK114" i="2"/>
  <c r="AK110" i="2"/>
  <c r="AK106" i="2"/>
  <c r="AK102" i="2"/>
  <c r="AK98" i="2"/>
  <c r="AK94" i="2"/>
  <c r="AK90" i="2"/>
  <c r="AK86" i="2"/>
  <c r="AK82" i="2"/>
  <c r="AK78" i="2"/>
  <c r="AK74" i="2"/>
  <c r="AK70" i="2"/>
  <c r="AK66" i="2"/>
  <c r="AK62" i="2"/>
  <c r="AK58" i="2"/>
  <c r="AK54" i="2"/>
  <c r="AK50" i="2"/>
  <c r="AK46" i="2"/>
  <c r="AK42" i="2"/>
  <c r="AK38" i="2"/>
  <c r="AK1805" i="2"/>
  <c r="AK1629" i="2"/>
  <c r="AK1565" i="2"/>
  <c r="AK1501" i="2"/>
  <c r="AK1437" i="2"/>
  <c r="AK1373" i="2"/>
  <c r="AK1309" i="2"/>
  <c r="AK1245" i="2"/>
  <c r="AK1181" i="2"/>
  <c r="AK1117" i="2"/>
  <c r="AK1059" i="2"/>
  <c r="AK1043" i="2"/>
  <c r="AK1027" i="2"/>
  <c r="AK1011" i="2"/>
  <c r="AK995" i="2"/>
  <c r="AK979" i="2"/>
  <c r="AK963" i="2"/>
  <c r="AK947" i="2"/>
  <c r="AK931" i="2"/>
  <c r="AK915" i="2"/>
  <c r="AK899" i="2"/>
  <c r="AK883" i="2"/>
  <c r="AK867" i="2"/>
  <c r="AK851" i="2"/>
  <c r="AK835" i="2"/>
  <c r="AK819" i="2"/>
  <c r="AK803" i="2"/>
  <c r="AK787" i="2"/>
  <c r="AK771" i="2"/>
  <c r="AK755" i="2"/>
  <c r="AK739" i="2"/>
  <c r="AK723" i="2"/>
  <c r="AK707" i="2"/>
  <c r="AK691" i="2"/>
  <c r="AK675" i="2"/>
  <c r="AK659" i="2"/>
  <c r="AK643" i="2"/>
  <c r="AK627" i="2"/>
  <c r="AK611" i="2"/>
  <c r="AK595" i="2"/>
  <c r="AK579" i="2"/>
  <c r="AK563" i="2"/>
  <c r="AK549" i="2"/>
  <c r="AK545" i="2"/>
  <c r="AK541" i="2"/>
  <c r="AK537" i="2"/>
  <c r="AK533" i="2"/>
  <c r="AK529" i="2"/>
  <c r="AK525" i="2"/>
  <c r="AK521" i="2"/>
  <c r="AK517" i="2"/>
  <c r="AK513" i="2"/>
  <c r="AK509" i="2"/>
  <c r="AK505" i="2"/>
  <c r="AK501" i="2"/>
  <c r="AK497" i="2"/>
  <c r="AK493" i="2"/>
  <c r="AK489" i="2"/>
  <c r="AK485" i="2"/>
  <c r="AK481" i="2"/>
  <c r="AK477" i="2"/>
  <c r="AK473" i="2"/>
  <c r="AK469" i="2"/>
  <c r="AK465" i="2"/>
  <c r="AK461" i="2"/>
  <c r="AK457" i="2"/>
  <c r="AK453" i="2"/>
  <c r="AK449" i="2"/>
  <c r="AK445" i="2"/>
  <c r="AK441" i="2"/>
  <c r="AK437" i="2"/>
  <c r="AK433" i="2"/>
  <c r="AK429" i="2"/>
  <c r="AK425" i="2"/>
  <c r="AK421" i="2"/>
  <c r="AK417" i="2"/>
  <c r="AK413" i="2"/>
  <c r="AK409" i="2"/>
  <c r="AK405" i="2"/>
  <c r="AK401" i="2"/>
  <c r="AK397" i="2"/>
  <c r="AK393" i="2"/>
  <c r="AK389" i="2"/>
  <c r="AK385" i="2"/>
  <c r="AK381" i="2"/>
  <c r="AK377" i="2"/>
  <c r="AK373" i="2"/>
  <c r="AK369" i="2"/>
  <c r="AK365" i="2"/>
  <c r="AK361" i="2"/>
  <c r="AK357" i="2"/>
  <c r="AK353" i="2"/>
  <c r="AK349" i="2"/>
  <c r="AK345" i="2"/>
  <c r="AK341" i="2"/>
  <c r="AK337" i="2"/>
  <c r="AK333" i="2"/>
  <c r="AK329" i="2"/>
  <c r="AK325" i="2"/>
  <c r="AK321" i="2"/>
  <c r="AK317" i="2"/>
  <c r="AK313" i="2"/>
  <c r="AK309" i="2"/>
  <c r="AK305" i="2"/>
  <c r="AK301" i="2"/>
  <c r="AK297" i="2"/>
  <c r="AK293" i="2"/>
  <c r="AK289" i="2"/>
  <c r="AK285" i="2"/>
  <c r="AK281" i="2"/>
  <c r="AK277" i="2"/>
  <c r="AK273" i="2"/>
  <c r="AK269" i="2"/>
  <c r="AK265" i="2"/>
  <c r="AK261" i="2"/>
  <c r="AK257" i="2"/>
  <c r="AK253" i="2"/>
  <c r="AK249" i="2"/>
  <c r="AK245" i="2"/>
  <c r="AK241" i="2"/>
  <c r="AK237" i="2"/>
  <c r="AK233" i="2"/>
  <c r="AK229" i="2"/>
  <c r="AK225" i="2"/>
  <c r="AK221" i="2"/>
  <c r="AK217" i="2"/>
  <c r="AK213" i="2"/>
  <c r="AK209" i="2"/>
  <c r="AK205" i="2"/>
  <c r="AK201" i="2"/>
  <c r="AK197" i="2"/>
  <c r="AK193" i="2"/>
  <c r="AK189" i="2"/>
  <c r="AK185" i="2"/>
  <c r="AK181" i="2"/>
  <c r="AK177" i="2"/>
  <c r="AK173" i="2"/>
  <c r="AK169" i="2"/>
  <c r="AK165" i="2"/>
  <c r="AK161" i="2"/>
  <c r="AK157" i="2"/>
  <c r="AK153" i="2"/>
  <c r="AK149" i="2"/>
  <c r="AK145" i="2"/>
  <c r="AK141" i="2"/>
  <c r="AK137" i="2"/>
  <c r="AK133" i="2"/>
  <c r="AK129" i="2"/>
  <c r="AK125" i="2"/>
  <c r="AK121" i="2"/>
  <c r="AK117" i="2"/>
  <c r="AK113" i="2"/>
  <c r="AK109" i="2"/>
  <c r="AK105" i="2"/>
  <c r="AK101" i="2"/>
  <c r="AK97" i="2"/>
  <c r="AK93" i="2"/>
  <c r="AK89" i="2"/>
  <c r="AK85" i="2"/>
  <c r="AK81" i="2"/>
  <c r="AK77" i="2"/>
  <c r="AK73" i="2"/>
  <c r="AK69" i="2"/>
  <c r="AK65" i="2"/>
  <c r="AK61" i="2"/>
  <c r="AK57" i="2"/>
  <c r="AK53" i="2"/>
  <c r="AK49" i="2"/>
  <c r="AK45" i="2"/>
  <c r="AK41" i="2"/>
  <c r="AK1741" i="2"/>
  <c r="AK1421" i="2"/>
  <c r="AK1165" i="2"/>
  <c r="AK1023" i="2"/>
  <c r="AK959" i="2"/>
  <c r="AK895" i="2"/>
  <c r="AK831" i="2"/>
  <c r="AK767" i="2"/>
  <c r="AK703" i="2"/>
  <c r="AK639" i="2"/>
  <c r="AK575" i="2"/>
  <c r="AK540" i="2"/>
  <c r="AK524" i="2"/>
  <c r="AK508" i="2"/>
  <c r="AK492" i="2"/>
  <c r="AK476" i="2"/>
  <c r="AK460" i="2"/>
  <c r="AK444" i="2"/>
  <c r="AK428" i="2"/>
  <c r="AK412" i="2"/>
  <c r="AK396" i="2"/>
  <c r="AK380" i="2"/>
  <c r="AK364" i="2"/>
  <c r="AK348" i="2"/>
  <c r="AK332" i="2"/>
  <c r="AK316" i="2"/>
  <c r="AK300" i="2"/>
  <c r="AK284" i="2"/>
  <c r="AK268" i="2"/>
  <c r="AK252" i="2"/>
  <c r="AK236" i="2"/>
  <c r="AK220" i="2"/>
  <c r="AK204" i="2"/>
  <c r="AK188" i="2"/>
  <c r="AK172" i="2"/>
  <c r="AK156" i="2"/>
  <c r="AK140" i="2"/>
  <c r="AK124" i="2"/>
  <c r="AK108" i="2"/>
  <c r="AK92" i="2"/>
  <c r="AK76" i="2"/>
  <c r="AK60" i="2"/>
  <c r="AK44" i="2"/>
  <c r="AK35" i="2"/>
  <c r="AK31" i="2"/>
  <c r="AK27" i="2"/>
  <c r="AK23" i="2"/>
  <c r="AK19" i="2"/>
  <c r="AK1613" i="2"/>
  <c r="AK1357" i="2"/>
  <c r="AK1101" i="2"/>
  <c r="AK1007" i="2"/>
  <c r="AK943" i="2"/>
  <c r="AK879" i="2"/>
  <c r="AK815" i="2"/>
  <c r="AK751" i="2"/>
  <c r="AK687" i="2"/>
  <c r="AK623" i="2"/>
  <c r="AK559" i="2"/>
  <c r="AK536" i="2"/>
  <c r="AK520" i="2"/>
  <c r="AK504" i="2"/>
  <c r="AK488" i="2"/>
  <c r="AK472" i="2"/>
  <c r="AK456" i="2"/>
  <c r="AK440" i="2"/>
  <c r="AK424" i="2"/>
  <c r="AK408" i="2"/>
  <c r="AK392" i="2"/>
  <c r="AK376" i="2"/>
  <c r="AK360" i="2"/>
  <c r="AK344" i="2"/>
  <c r="AK328" i="2"/>
  <c r="AK312" i="2"/>
  <c r="AK296" i="2"/>
  <c r="AK280" i="2"/>
  <c r="AK264" i="2"/>
  <c r="AK248" i="2"/>
  <c r="AK232" i="2"/>
  <c r="AK216" i="2"/>
  <c r="AK200" i="2"/>
  <c r="AK184" i="2"/>
  <c r="AK168" i="2"/>
  <c r="AK152" i="2"/>
  <c r="AK136" i="2"/>
  <c r="AK120" i="2"/>
  <c r="AK104" i="2"/>
  <c r="AK88" i="2"/>
  <c r="AK72" i="2"/>
  <c r="AK56" i="2"/>
  <c r="AK40" i="2"/>
  <c r="AK34" i="2"/>
  <c r="AK30" i="2"/>
  <c r="AK26" i="2"/>
  <c r="AK22" i="2"/>
  <c r="AK18" i="2"/>
  <c r="AK1229" i="2"/>
  <c r="AK1039" i="2"/>
  <c r="AK975" i="2"/>
  <c r="AK911" i="2"/>
  <c r="AK847" i="2"/>
  <c r="AK783" i="2"/>
  <c r="AK719" i="2"/>
  <c r="AK655" i="2"/>
  <c r="AK591" i="2"/>
  <c r="AK528" i="2"/>
  <c r="AK512" i="2"/>
  <c r="AK480" i="2"/>
  <c r="AK464" i="2"/>
  <c r="AK432" i="2"/>
  <c r="AK400" i="2"/>
  <c r="AK368" i="2"/>
  <c r="AK352" i="2"/>
  <c r="AK320" i="2"/>
  <c r="AK288" i="2"/>
  <c r="AK256" i="2"/>
  <c r="AK224" i="2"/>
  <c r="AK208" i="2"/>
  <c r="AK176" i="2"/>
  <c r="AK144" i="2"/>
  <c r="AK112" i="2"/>
  <c r="AK80" i="2"/>
  <c r="AK48" i="2"/>
  <c r="AK32" i="2"/>
  <c r="AK28" i="2"/>
  <c r="AK20" i="2"/>
  <c r="AK1549" i="2"/>
  <c r="AK1293" i="2"/>
  <c r="AK1055" i="2"/>
  <c r="AK991" i="2"/>
  <c r="AK927" i="2"/>
  <c r="AK863" i="2"/>
  <c r="AK799" i="2"/>
  <c r="AK735" i="2"/>
  <c r="AK671" i="2"/>
  <c r="AK607" i="2"/>
  <c r="AK548" i="2"/>
  <c r="AK532" i="2"/>
  <c r="AK516" i="2"/>
  <c r="AK500" i="2"/>
  <c r="AK484" i="2"/>
  <c r="AK468" i="2"/>
  <c r="AK452" i="2"/>
  <c r="AK436" i="2"/>
  <c r="AK420" i="2"/>
  <c r="AK404" i="2"/>
  <c r="AK388" i="2"/>
  <c r="AK372" i="2"/>
  <c r="AK356" i="2"/>
  <c r="AK340" i="2"/>
  <c r="AK324" i="2"/>
  <c r="AK308" i="2"/>
  <c r="AK292" i="2"/>
  <c r="AK276" i="2"/>
  <c r="AK260" i="2"/>
  <c r="AK244" i="2"/>
  <c r="AK228" i="2"/>
  <c r="AK212" i="2"/>
  <c r="AK196" i="2"/>
  <c r="AK180" i="2"/>
  <c r="AK164" i="2"/>
  <c r="AK148" i="2"/>
  <c r="AK132" i="2"/>
  <c r="AK116" i="2"/>
  <c r="AK100" i="2"/>
  <c r="AK84" i="2"/>
  <c r="AK68" i="2"/>
  <c r="AK52" i="2"/>
  <c r="AK37" i="2"/>
  <c r="AK33" i="2"/>
  <c r="AK29" i="2"/>
  <c r="AK25" i="2"/>
  <c r="AK21" i="2"/>
  <c r="AK1485" i="2"/>
  <c r="AK544" i="2"/>
  <c r="AK496" i="2"/>
  <c r="AK448" i="2"/>
  <c r="AK416" i="2"/>
  <c r="AK384" i="2"/>
  <c r="AK336" i="2"/>
  <c r="AK304" i="2"/>
  <c r="AK272" i="2"/>
  <c r="AK240" i="2"/>
  <c r="AK192" i="2"/>
  <c r="AK160" i="2"/>
  <c r="AK128" i="2"/>
  <c r="AK96" i="2"/>
  <c r="AK64" i="2"/>
  <c r="AK36" i="2"/>
  <c r="AK24" i="2"/>
  <c r="L2" i="4"/>
  <c r="L4" i="4" s="1"/>
  <c r="AG5" i="4"/>
  <c r="P2" i="4"/>
  <c r="P4" i="4" s="1"/>
  <c r="AH5" i="4"/>
  <c r="T2" i="4"/>
  <c r="T4" i="4" s="1"/>
  <c r="AF5" i="4"/>
  <c r="X2" i="4"/>
  <c r="X4" i="4" s="1"/>
  <c r="AJ5" i="4"/>
  <c r="D2" i="4"/>
  <c r="D3" i="4" s="1"/>
  <c r="AE5" i="4"/>
  <c r="X3" i="4"/>
  <c r="H2" i="4"/>
  <c r="B12" i="3"/>
  <c r="AN12" i="2"/>
  <c r="P3" i="4" l="1"/>
  <c r="T3" i="4"/>
  <c r="L3" i="4"/>
  <c r="D4" i="4"/>
  <c r="AN13" i="2"/>
  <c r="AN14" i="2"/>
  <c r="AN15" i="2"/>
  <c r="H3" i="4"/>
  <c r="H4" i="4"/>
  <c r="B13" i="3"/>
  <c r="AN16" i="2" l="1"/>
  <c r="B14" i="3"/>
  <c r="AV1107" i="4"/>
  <c r="AV1043" i="4"/>
  <c r="AV979" i="4"/>
  <c r="AV915" i="4"/>
  <c r="AV851" i="4"/>
  <c r="AV787" i="4"/>
  <c r="AV723" i="4"/>
  <c r="AV659" i="4"/>
  <c r="AV595" i="4"/>
  <c r="AV531" i="4"/>
  <c r="AV468" i="4"/>
  <c r="AV436" i="4"/>
  <c r="AV404" i="4"/>
  <c r="AV372" i="4"/>
  <c r="AV340" i="4"/>
  <c r="AV308" i="4"/>
  <c r="AV276" i="4"/>
  <c r="AV244" i="4"/>
  <c r="AV212" i="4"/>
  <c r="AV180" i="4"/>
  <c r="AV148" i="4"/>
  <c r="AV116" i="4"/>
  <c r="AV84" i="4"/>
  <c r="AV52" i="4"/>
  <c r="AV20" i="4"/>
  <c r="AS11" i="4"/>
  <c r="AO1042" i="4"/>
  <c r="AO1034" i="4"/>
  <c r="AO1026" i="4"/>
  <c r="AO1018" i="4"/>
  <c r="AO1010" i="4"/>
  <c r="AO1002" i="4"/>
  <c r="AO994" i="4"/>
  <c r="AO986" i="4"/>
  <c r="AO978" i="4"/>
  <c r="AO970" i="4"/>
  <c r="AO962" i="4"/>
  <c r="AO954" i="4"/>
  <c r="AO946" i="4"/>
  <c r="AO938" i="4"/>
  <c r="AO930" i="4"/>
  <c r="AO922" i="4"/>
  <c r="AO914" i="4"/>
  <c r="AO906" i="4"/>
  <c r="AO898" i="4"/>
  <c r="AO890" i="4"/>
  <c r="AO882" i="4"/>
  <c r="AO874" i="4"/>
  <c r="AO866" i="4"/>
  <c r="AO858" i="4"/>
  <c r="AO850" i="4"/>
  <c r="AO842" i="4"/>
  <c r="AO834" i="4"/>
  <c r="AO826" i="4"/>
  <c r="AO818" i="4"/>
  <c r="AO810" i="4"/>
  <c r="AO802" i="4"/>
  <c r="AO794" i="4"/>
  <c r="AO786" i="4"/>
  <c r="AO778" i="4"/>
  <c r="AO770" i="4"/>
  <c r="AO762" i="4"/>
  <c r="AO754" i="4"/>
  <c r="AO746" i="4"/>
  <c r="AO738" i="4"/>
  <c r="AO730" i="4"/>
  <c r="AO722" i="4"/>
  <c r="AO714" i="4"/>
  <c r="AO706" i="4"/>
  <c r="AO698" i="4"/>
  <c r="AO690" i="4"/>
  <c r="AO682" i="4"/>
  <c r="AO674" i="4"/>
  <c r="AO666" i="4"/>
  <c r="AO658" i="4"/>
  <c r="AO650" i="4"/>
  <c r="AO642" i="4"/>
  <c r="AO634" i="4"/>
  <c r="AO626" i="4"/>
  <c r="AO618" i="4"/>
  <c r="AO610" i="4"/>
  <c r="AO602" i="4"/>
  <c r="AO594" i="4"/>
  <c r="AO586" i="4"/>
  <c r="AO578" i="4"/>
  <c r="AO570" i="4"/>
  <c r="AO562" i="4"/>
  <c r="AO554" i="4"/>
  <c r="AO546" i="4"/>
  <c r="AO538" i="4"/>
  <c r="AO530" i="4"/>
  <c r="AO522" i="4"/>
  <c r="AO514" i="4"/>
  <c r="AO506" i="4"/>
  <c r="AO498" i="4"/>
  <c r="AO490" i="4"/>
  <c r="AO482" i="4"/>
  <c r="AO474" i="4"/>
  <c r="AO466" i="4"/>
  <c r="AO458" i="4"/>
  <c r="AO450" i="4"/>
  <c r="AO442" i="4"/>
  <c r="AO434" i="4"/>
  <c r="AO426" i="4"/>
  <c r="AO418" i="4"/>
  <c r="AO410" i="4"/>
  <c r="AO402" i="4"/>
  <c r="AO394" i="4"/>
  <c r="AO386" i="4"/>
  <c r="AO378" i="4"/>
  <c r="AO370" i="4"/>
  <c r="AO362" i="4"/>
  <c r="AO354" i="4"/>
  <c r="AO346" i="4"/>
  <c r="AO338" i="4"/>
  <c r="AO330" i="4"/>
  <c r="AO322" i="4"/>
  <c r="AO314" i="4"/>
  <c r="AO306" i="4"/>
  <c r="AO298" i="4"/>
  <c r="AO290" i="4"/>
  <c r="AO282" i="4"/>
  <c r="AO274" i="4"/>
  <c r="AO266" i="4"/>
  <c r="AO258" i="4"/>
  <c r="AO250" i="4"/>
  <c r="AO242" i="4"/>
  <c r="AO234" i="4"/>
  <c r="AO226" i="4"/>
  <c r="AO218" i="4"/>
  <c r="AO210" i="4"/>
  <c r="AO202" i="4"/>
  <c r="AO194" i="4"/>
  <c r="AO186" i="4"/>
  <c r="AO178" i="4"/>
  <c r="AO170" i="4"/>
  <c r="AO162" i="4"/>
  <c r="AO154" i="4"/>
  <c r="AO146" i="4"/>
  <c r="AO138" i="4"/>
  <c r="AO130" i="4"/>
  <c r="AO122" i="4"/>
  <c r="AO114" i="4"/>
  <c r="AO106" i="4"/>
  <c r="AO98" i="4"/>
  <c r="AO90" i="4"/>
  <c r="AO82" i="4"/>
  <c r="AO74" i="4"/>
  <c r="AO66" i="4"/>
  <c r="AO58" i="4"/>
  <c r="AO50" i="4"/>
  <c r="AO42" i="4"/>
  <c r="AO34" i="4"/>
  <c r="AO26" i="4"/>
  <c r="AO8" i="4"/>
  <c r="AM2508" i="4"/>
  <c r="AM2507" i="4"/>
  <c r="AM2506" i="4"/>
  <c r="AM2505" i="4"/>
  <c r="AM2504" i="4"/>
  <c r="AM2503" i="4"/>
  <c r="AM2502" i="4"/>
  <c r="AM2501" i="4"/>
  <c r="AM2500" i="4"/>
  <c r="AM2499" i="4"/>
  <c r="AM2498" i="4"/>
  <c r="AM2497" i="4"/>
  <c r="AM2496" i="4"/>
  <c r="AM2495" i="4"/>
  <c r="AM2494" i="4"/>
  <c r="AM2493" i="4"/>
  <c r="AM2492" i="4"/>
  <c r="AM2491" i="4"/>
  <c r="AM2490" i="4"/>
  <c r="AM2489" i="4"/>
  <c r="AM2488" i="4"/>
  <c r="AM2487" i="4"/>
  <c r="AM2486" i="4"/>
  <c r="AM2485" i="4"/>
  <c r="AM2484" i="4"/>
  <c r="AM2483" i="4"/>
  <c r="AM2482" i="4"/>
  <c r="AM2481" i="4"/>
  <c r="AM2480" i="4"/>
  <c r="AM2479" i="4"/>
  <c r="AM2478" i="4"/>
  <c r="AM2477" i="4"/>
  <c r="AM2476" i="4"/>
  <c r="AM2475" i="4"/>
  <c r="AM2474" i="4"/>
  <c r="AM2473" i="4"/>
  <c r="AM2472" i="4"/>
  <c r="AM2471" i="4"/>
  <c r="AM2470" i="4"/>
  <c r="AM2469" i="4"/>
  <c r="AM2468" i="4"/>
  <c r="AM2467" i="4"/>
  <c r="AM2466" i="4"/>
  <c r="AM2465" i="4"/>
  <c r="AM2464" i="4"/>
  <c r="AM2463" i="4"/>
  <c r="AM2462" i="4"/>
  <c r="AM2461" i="4"/>
  <c r="AM2460" i="4"/>
  <c r="AM2459" i="4"/>
  <c r="AM2458" i="4"/>
  <c r="AM2457" i="4"/>
  <c r="AM2456" i="4"/>
  <c r="AM2455" i="4"/>
  <c r="AM2454" i="4"/>
  <c r="AM2453" i="4"/>
  <c r="AM2452" i="4"/>
  <c r="AM2451" i="4"/>
  <c r="AM2450" i="4"/>
  <c r="AM2449" i="4"/>
  <c r="AM2448" i="4"/>
  <c r="AM2447" i="4"/>
  <c r="AM2446" i="4"/>
  <c r="AM2445" i="4"/>
  <c r="AM2444" i="4"/>
  <c r="AM2443" i="4"/>
  <c r="AM2442" i="4"/>
  <c r="AM2441" i="4"/>
  <c r="AM2440" i="4"/>
  <c r="AM2439" i="4"/>
  <c r="AM2438" i="4"/>
  <c r="AM2437" i="4"/>
  <c r="AM2436" i="4"/>
  <c r="AM2435" i="4"/>
  <c r="AM2434" i="4"/>
  <c r="AM2433" i="4"/>
  <c r="AM2432" i="4"/>
  <c r="AM2431" i="4"/>
  <c r="AM2430" i="4"/>
  <c r="AM2429" i="4"/>
  <c r="AM2428" i="4"/>
  <c r="AM2427" i="4"/>
  <c r="AM2426" i="4"/>
  <c r="AM2425" i="4"/>
  <c r="AM2424" i="4"/>
  <c r="AM2423" i="4"/>
  <c r="AM2422" i="4"/>
  <c r="AM2421" i="4"/>
  <c r="AM2420" i="4"/>
  <c r="AM2419" i="4"/>
  <c r="AM2418" i="4"/>
  <c r="AM2417" i="4"/>
  <c r="AM2416" i="4"/>
  <c r="AM2415" i="4"/>
  <c r="AM2414" i="4"/>
  <c r="AM2413" i="4"/>
  <c r="AM2412" i="4"/>
  <c r="AM2411" i="4"/>
  <c r="AM2410" i="4"/>
  <c r="AM2409" i="4"/>
  <c r="AM2408" i="4"/>
  <c r="AM2407" i="4"/>
  <c r="AM2406" i="4"/>
  <c r="AM2405" i="4"/>
  <c r="AM2404" i="4"/>
  <c r="AM2403" i="4"/>
  <c r="AM2402" i="4"/>
  <c r="AM2401" i="4"/>
  <c r="AM2400" i="4"/>
  <c r="AM2399" i="4"/>
  <c r="AM2398" i="4"/>
  <c r="AM2397" i="4"/>
  <c r="AM2396" i="4"/>
  <c r="AM2395" i="4"/>
  <c r="AM2394" i="4"/>
  <c r="AM2393" i="4"/>
  <c r="AM2392" i="4"/>
  <c r="AM2391" i="4"/>
  <c r="AM2390" i="4"/>
  <c r="AM2389" i="4"/>
  <c r="AM2388" i="4"/>
  <c r="AM2387" i="4"/>
  <c r="AM2386" i="4"/>
  <c r="AM2385" i="4"/>
  <c r="AM2384" i="4"/>
  <c r="AM2383" i="4"/>
  <c r="AM2382" i="4"/>
  <c r="AM2381" i="4"/>
  <c r="AM2380" i="4"/>
  <c r="AM2379" i="4"/>
  <c r="AM2378" i="4"/>
  <c r="AM2377" i="4"/>
  <c r="AM2376" i="4"/>
  <c r="AM2375" i="4"/>
  <c r="AM2374" i="4"/>
  <c r="AM2373" i="4"/>
  <c r="AM2372" i="4"/>
  <c r="AM2371" i="4"/>
  <c r="AM2370" i="4"/>
  <c r="AM2369" i="4"/>
  <c r="AM2368" i="4"/>
  <c r="AM2367" i="4"/>
  <c r="AM2366" i="4"/>
  <c r="AM2365" i="4"/>
  <c r="AM2364" i="4"/>
  <c r="AM2363" i="4"/>
  <c r="AM2362" i="4"/>
  <c r="AM2361" i="4"/>
  <c r="AM2360" i="4"/>
  <c r="AM2359" i="4"/>
  <c r="AM2358" i="4"/>
  <c r="AM2357" i="4"/>
  <c r="AM2356" i="4"/>
  <c r="AM2355" i="4"/>
  <c r="AM2354" i="4"/>
  <c r="AM2353" i="4"/>
  <c r="AM2352" i="4"/>
  <c r="AM2351" i="4"/>
  <c r="AM2350" i="4"/>
  <c r="AM2349" i="4"/>
  <c r="AM2348" i="4"/>
  <c r="AM2347" i="4"/>
  <c r="AM2346" i="4"/>
  <c r="AM2345" i="4"/>
  <c r="AM2344" i="4"/>
  <c r="AM2343" i="4"/>
  <c r="AM2342" i="4"/>
  <c r="AM2341" i="4"/>
  <c r="AM2340" i="4"/>
  <c r="AM2339" i="4"/>
  <c r="AM2338" i="4"/>
  <c r="AM2337" i="4"/>
  <c r="AM2336" i="4"/>
  <c r="AM2335" i="4"/>
  <c r="AM2334" i="4"/>
  <c r="AM2333" i="4"/>
  <c r="AM2332" i="4"/>
  <c r="AM2331" i="4"/>
  <c r="AM2330" i="4"/>
  <c r="AM2329" i="4"/>
  <c r="AM2328" i="4"/>
  <c r="AM2327" i="4"/>
  <c r="AM2326" i="4"/>
  <c r="AM2325" i="4"/>
  <c r="AM2324" i="4"/>
  <c r="AM2323" i="4"/>
  <c r="AM2322" i="4"/>
  <c r="AM2321" i="4"/>
  <c r="AM2320" i="4"/>
  <c r="AM2319" i="4"/>
  <c r="AM2318" i="4"/>
  <c r="AM2317" i="4"/>
  <c r="AM2316" i="4"/>
  <c r="AM2315" i="4"/>
  <c r="AM2314" i="4"/>
  <c r="AM2313" i="4"/>
  <c r="AM2312" i="4"/>
  <c r="AM2311" i="4"/>
  <c r="AM2310" i="4"/>
  <c r="AM2309" i="4"/>
  <c r="AM2308" i="4"/>
  <c r="AM2307" i="4"/>
  <c r="AM2306" i="4"/>
  <c r="AM2305" i="4"/>
  <c r="AM2304" i="4"/>
  <c r="AM2303" i="4"/>
  <c r="AM2302" i="4"/>
  <c r="AM2301" i="4"/>
  <c r="AM2300" i="4"/>
  <c r="AM2299" i="4"/>
  <c r="AM2298" i="4"/>
  <c r="AM2297" i="4"/>
  <c r="AM2296" i="4"/>
  <c r="AM2295" i="4"/>
  <c r="AM2294" i="4"/>
  <c r="AM2293" i="4"/>
  <c r="AM2292" i="4"/>
  <c r="AM2291" i="4"/>
  <c r="AM2290" i="4"/>
  <c r="AM2289" i="4"/>
  <c r="AM2288" i="4"/>
  <c r="AM2287" i="4"/>
  <c r="AM2286" i="4"/>
  <c r="AM2285" i="4"/>
  <c r="AM2284" i="4"/>
  <c r="AM2283" i="4"/>
  <c r="AM2282" i="4"/>
  <c r="AM2281" i="4"/>
  <c r="AM2280" i="4"/>
  <c r="AM2279" i="4"/>
  <c r="AM2278" i="4"/>
  <c r="AM2277" i="4"/>
  <c r="AM2276" i="4"/>
  <c r="AM2275" i="4"/>
  <c r="AM2274" i="4"/>
  <c r="AM2273" i="4"/>
  <c r="AM2272" i="4"/>
  <c r="AM2271" i="4"/>
  <c r="AM2270" i="4"/>
  <c r="AM2269" i="4"/>
  <c r="AM2268" i="4"/>
  <c r="AM2267" i="4"/>
  <c r="AM2266" i="4"/>
  <c r="AM2265" i="4"/>
  <c r="AM2264" i="4"/>
  <c r="AM2263" i="4"/>
  <c r="AM2262" i="4"/>
  <c r="AM2261" i="4"/>
  <c r="AM2260" i="4"/>
  <c r="AM2259" i="4"/>
  <c r="AM2258" i="4"/>
  <c r="AM2257" i="4"/>
  <c r="AM2256" i="4"/>
  <c r="AM2255" i="4"/>
  <c r="AM2254" i="4"/>
  <c r="AM2253" i="4"/>
  <c r="AM2252" i="4"/>
  <c r="AM2251" i="4"/>
  <c r="AM2250" i="4"/>
  <c r="AM2249" i="4"/>
  <c r="AM2248" i="4"/>
  <c r="AM2247" i="4"/>
  <c r="AM2246" i="4"/>
  <c r="AM2245" i="4"/>
  <c r="AM2244" i="4"/>
  <c r="AM2243" i="4"/>
  <c r="AM2242" i="4"/>
  <c r="AM2241" i="4"/>
  <c r="AM2240" i="4"/>
  <c r="AM2239" i="4"/>
  <c r="AM2238" i="4"/>
  <c r="AM2237" i="4"/>
  <c r="AM2236" i="4"/>
  <c r="AM2235" i="4"/>
  <c r="AM2234" i="4"/>
  <c r="AM2233" i="4"/>
  <c r="AM2232" i="4"/>
  <c r="AM2231" i="4"/>
  <c r="AM2230" i="4"/>
  <c r="AM2229" i="4"/>
  <c r="AM2228" i="4"/>
  <c r="AM2227" i="4"/>
  <c r="AM2226" i="4"/>
  <c r="AM2225" i="4"/>
  <c r="AM2224" i="4"/>
  <c r="AM2223" i="4"/>
  <c r="AM2222" i="4"/>
  <c r="AM2221" i="4"/>
  <c r="AM2220" i="4"/>
  <c r="AM2219" i="4"/>
  <c r="AM2218" i="4"/>
  <c r="AM2217" i="4"/>
  <c r="AM2216" i="4"/>
  <c r="AM2215" i="4"/>
  <c r="AM2214" i="4"/>
  <c r="AM2213" i="4"/>
  <c r="AM2212" i="4"/>
  <c r="AM2211" i="4"/>
  <c r="AM2210" i="4"/>
  <c r="AM2209" i="4"/>
  <c r="AM2208" i="4"/>
  <c r="AM2207" i="4"/>
  <c r="AM2206" i="4"/>
  <c r="AM2205" i="4"/>
  <c r="AM2204" i="4"/>
  <c r="AM2203" i="4"/>
  <c r="AM2202" i="4"/>
  <c r="AM2201" i="4"/>
  <c r="AM2200" i="4"/>
  <c r="AM2199" i="4"/>
  <c r="AM2198" i="4"/>
  <c r="AM2197" i="4"/>
  <c r="AM2196" i="4"/>
  <c r="AM2195" i="4"/>
  <c r="AM2194" i="4"/>
  <c r="AM2193" i="4"/>
  <c r="AM2192" i="4"/>
  <c r="AM2191" i="4"/>
  <c r="AM2190" i="4"/>
  <c r="AM2189" i="4"/>
  <c r="AM2188" i="4"/>
  <c r="AM2187" i="4"/>
  <c r="AM2186" i="4"/>
  <c r="AM2185" i="4"/>
  <c r="AM2184" i="4"/>
  <c r="AM2183" i="4"/>
  <c r="AM2182" i="4"/>
  <c r="AM2181" i="4"/>
  <c r="AM2180" i="4"/>
  <c r="AM2179" i="4"/>
  <c r="AM2178" i="4"/>
  <c r="AM2177" i="4"/>
  <c r="AM2176" i="4"/>
  <c r="AM2175" i="4"/>
  <c r="AM2174" i="4"/>
  <c r="AM2173" i="4"/>
  <c r="AM2172" i="4"/>
  <c r="AM2171" i="4"/>
  <c r="AM2170" i="4"/>
  <c r="AM2169" i="4"/>
  <c r="AM2168" i="4"/>
  <c r="AM2167" i="4"/>
  <c r="AM2166" i="4"/>
  <c r="AM2165" i="4"/>
  <c r="AM2164" i="4"/>
  <c r="AM2163" i="4"/>
  <c r="AM2162" i="4"/>
  <c r="AM2161" i="4"/>
  <c r="AM2160" i="4"/>
  <c r="AM2159" i="4"/>
  <c r="AM2158" i="4"/>
  <c r="AM2157" i="4"/>
  <c r="AM2156" i="4"/>
  <c r="AM2155" i="4"/>
  <c r="AM2154" i="4"/>
  <c r="AM2153" i="4"/>
  <c r="AM2152" i="4"/>
  <c r="AM2151" i="4"/>
  <c r="AM2150" i="4"/>
  <c r="AM2149" i="4"/>
  <c r="AM2148" i="4"/>
  <c r="AM2147" i="4"/>
  <c r="AM2146" i="4"/>
  <c r="AM2145" i="4"/>
  <c r="AM2144" i="4"/>
  <c r="AM2143" i="4"/>
  <c r="AM2142" i="4"/>
  <c r="AM2141" i="4"/>
  <c r="AM2140" i="4"/>
  <c r="AM2139" i="4"/>
  <c r="AM2138" i="4"/>
  <c r="AM2137" i="4"/>
  <c r="AM2136" i="4"/>
  <c r="AM2135" i="4"/>
  <c r="AM2134" i="4"/>
  <c r="AM2133" i="4"/>
  <c r="AM2132" i="4"/>
  <c r="AM2131" i="4"/>
  <c r="AM2130" i="4"/>
  <c r="AM2129" i="4"/>
  <c r="AM2128" i="4"/>
  <c r="AM2127" i="4"/>
  <c r="AM2126" i="4"/>
  <c r="AM2125" i="4"/>
  <c r="AM2124" i="4"/>
  <c r="AM2123" i="4"/>
  <c r="AM2122" i="4"/>
  <c r="AM2121" i="4"/>
  <c r="AM2120" i="4"/>
  <c r="AM2119" i="4"/>
  <c r="AM2118" i="4"/>
  <c r="AM2117" i="4"/>
  <c r="AM2116" i="4"/>
  <c r="AM2115" i="4"/>
  <c r="AM2114" i="4"/>
  <c r="AM2113" i="4"/>
  <c r="AM2112" i="4"/>
  <c r="AM2111" i="4"/>
  <c r="AM2110" i="4"/>
  <c r="AM2109" i="4"/>
  <c r="AM2108" i="4"/>
  <c r="AM2107" i="4"/>
  <c r="AM2106" i="4"/>
  <c r="AM2105" i="4"/>
  <c r="AM2104" i="4"/>
  <c r="AM2103" i="4"/>
  <c r="AM2102" i="4"/>
  <c r="AM2101" i="4"/>
  <c r="AM2100" i="4"/>
  <c r="AM2099" i="4"/>
  <c r="AM2098" i="4"/>
  <c r="AM2097" i="4"/>
  <c r="AM2096" i="4"/>
  <c r="AM2095" i="4"/>
  <c r="AM2094" i="4"/>
  <c r="AM2093" i="4"/>
  <c r="AM2092" i="4"/>
  <c r="AM2091" i="4"/>
  <c r="AM2090" i="4"/>
  <c r="AM2089" i="4"/>
  <c r="AM2088" i="4"/>
  <c r="AM2087" i="4"/>
  <c r="AM2086" i="4"/>
  <c r="AM2085" i="4"/>
  <c r="AM2084" i="4"/>
  <c r="AM2083" i="4"/>
  <c r="AM2082" i="4"/>
  <c r="AM2081" i="4"/>
  <c r="AM2080" i="4"/>
  <c r="AM2079" i="4"/>
  <c r="AM2078" i="4"/>
  <c r="AM2077" i="4"/>
  <c r="AM2076" i="4"/>
  <c r="AM2075" i="4"/>
  <c r="AM2074" i="4"/>
  <c r="AM2073" i="4"/>
  <c r="AM2072" i="4"/>
  <c r="AM2071" i="4"/>
  <c r="AM2070" i="4"/>
  <c r="AM2069" i="4"/>
  <c r="AM2068" i="4"/>
  <c r="AM2067" i="4"/>
  <c r="AM2066" i="4"/>
  <c r="AM2065" i="4"/>
  <c r="AM2064" i="4"/>
  <c r="AM2063" i="4"/>
  <c r="AM2062" i="4"/>
  <c r="AM2061" i="4"/>
  <c r="AM2060" i="4"/>
  <c r="AM2059" i="4"/>
  <c r="AM2058" i="4"/>
  <c r="AM2057" i="4"/>
  <c r="AM2056" i="4"/>
  <c r="AM2055" i="4"/>
  <c r="AM2054" i="4"/>
  <c r="AM2053" i="4"/>
  <c r="AM2052" i="4"/>
  <c r="AM2051" i="4"/>
  <c r="AM2050" i="4"/>
  <c r="AM2049" i="4"/>
  <c r="AM2048" i="4"/>
  <c r="AM2047" i="4"/>
  <c r="AM2046" i="4"/>
  <c r="AM2045" i="4"/>
  <c r="AM2044" i="4"/>
  <c r="AM2043" i="4"/>
  <c r="AM2042" i="4"/>
  <c r="AM2041" i="4"/>
  <c r="AM2040" i="4"/>
  <c r="AM2039" i="4"/>
  <c r="AM2038" i="4"/>
  <c r="AM2037" i="4"/>
  <c r="AM2036" i="4"/>
  <c r="AM2035" i="4"/>
  <c r="AM2034" i="4"/>
  <c r="AM2033" i="4"/>
  <c r="AM2032" i="4"/>
  <c r="AM2031" i="4"/>
  <c r="AM2030" i="4"/>
  <c r="AM2029" i="4"/>
  <c r="AM2028" i="4"/>
  <c r="AM2027" i="4"/>
  <c r="AM2026" i="4"/>
  <c r="AM2025" i="4"/>
  <c r="AM2024" i="4"/>
  <c r="AM2023" i="4"/>
  <c r="AM2022" i="4"/>
  <c r="AM2021" i="4"/>
  <c r="AM2020" i="4"/>
  <c r="AM2019" i="4"/>
  <c r="AM2018" i="4"/>
  <c r="AM2017" i="4"/>
  <c r="AM2016" i="4"/>
  <c r="AM2015" i="4"/>
  <c r="AM2014" i="4"/>
  <c r="AM2013" i="4"/>
  <c r="AM2012" i="4"/>
  <c r="AM2011" i="4"/>
  <c r="AM2010" i="4"/>
  <c r="AM2009" i="4"/>
  <c r="AM2008" i="4"/>
  <c r="AM2007" i="4"/>
  <c r="AM2006" i="4"/>
  <c r="AM2005" i="4"/>
  <c r="AM2004" i="4"/>
  <c r="AM2003" i="4"/>
  <c r="AM2002" i="4"/>
  <c r="AM2001" i="4"/>
  <c r="AM2000" i="4"/>
  <c r="AM1999" i="4"/>
  <c r="AM1998" i="4"/>
  <c r="AM1997" i="4"/>
  <c r="AM1996" i="4"/>
  <c r="AM1995" i="4"/>
  <c r="AM1994" i="4"/>
  <c r="AM1993" i="4"/>
  <c r="AM1992" i="4"/>
  <c r="AM1991" i="4"/>
  <c r="AM1990" i="4"/>
  <c r="AM1989" i="4"/>
  <c r="AM1988" i="4"/>
  <c r="AM1987" i="4"/>
  <c r="AM1986" i="4"/>
  <c r="AM1985" i="4"/>
  <c r="AM1984" i="4"/>
  <c r="AM1983" i="4"/>
  <c r="AM1982" i="4"/>
  <c r="AM1981" i="4"/>
  <c r="AM1980" i="4"/>
  <c r="AM1979" i="4"/>
  <c r="AM1978" i="4"/>
  <c r="AM1977" i="4"/>
  <c r="AM1976" i="4"/>
  <c r="AM1975" i="4"/>
  <c r="AM1974" i="4"/>
  <c r="AM1973" i="4"/>
  <c r="AM1972" i="4"/>
  <c r="AM1971" i="4"/>
  <c r="AM1970" i="4"/>
  <c r="AM1969" i="4"/>
  <c r="AM1968" i="4"/>
  <c r="AM1967" i="4"/>
  <c r="AM1966" i="4"/>
  <c r="AM1965" i="4"/>
  <c r="AM1964" i="4"/>
  <c r="AM1963" i="4"/>
  <c r="AM1962" i="4"/>
  <c r="AM1961" i="4"/>
  <c r="AM1960" i="4"/>
  <c r="AM1959" i="4"/>
  <c r="AM1958" i="4"/>
  <c r="AM1957" i="4"/>
  <c r="AM1956" i="4"/>
  <c r="AM1955" i="4"/>
  <c r="AM1954" i="4"/>
  <c r="AM1953" i="4"/>
  <c r="AM1952" i="4"/>
  <c r="AM1951" i="4"/>
  <c r="AM1950" i="4"/>
  <c r="AM1949" i="4"/>
  <c r="AM1948" i="4"/>
  <c r="AM1947" i="4"/>
  <c r="AM1946" i="4"/>
  <c r="AM1945" i="4"/>
  <c r="AM1944" i="4"/>
  <c r="AM1943" i="4"/>
  <c r="AM1942" i="4"/>
  <c r="AM1941" i="4"/>
  <c r="AM1940" i="4"/>
  <c r="AM1939" i="4"/>
  <c r="AM1938" i="4"/>
  <c r="AM1937" i="4"/>
  <c r="AM1936" i="4"/>
  <c r="AM1935" i="4"/>
  <c r="AM1934" i="4"/>
  <c r="AM1933" i="4"/>
  <c r="AM1932" i="4"/>
  <c r="AM1931" i="4"/>
  <c r="AM1930" i="4"/>
  <c r="AM1929" i="4"/>
  <c r="AM1928" i="4"/>
  <c r="AM1927" i="4"/>
  <c r="AM1926" i="4"/>
  <c r="AM1925" i="4"/>
  <c r="AM1924" i="4"/>
  <c r="AM1923" i="4"/>
  <c r="AM1922" i="4"/>
  <c r="AM1921" i="4"/>
  <c r="AM1920" i="4"/>
  <c r="AM1919" i="4"/>
  <c r="AM1918" i="4"/>
  <c r="AM1917" i="4"/>
  <c r="AM1916" i="4"/>
  <c r="AM1915" i="4"/>
  <c r="AM1914" i="4"/>
  <c r="AM1913" i="4"/>
  <c r="AM1912" i="4"/>
  <c r="AM1911" i="4"/>
  <c r="AM1910" i="4"/>
  <c r="AM1909" i="4"/>
  <c r="AM1908" i="4"/>
  <c r="AM1907" i="4"/>
  <c r="AM1906" i="4"/>
  <c r="AM1905" i="4"/>
  <c r="AM1904" i="4"/>
  <c r="AM1903" i="4"/>
  <c r="AM1902" i="4"/>
  <c r="AM1901" i="4"/>
  <c r="AM1900" i="4"/>
  <c r="AM1899" i="4"/>
  <c r="AM1898" i="4"/>
  <c r="AM1897" i="4"/>
  <c r="AM1896" i="4"/>
  <c r="AM1895" i="4"/>
  <c r="AM1894" i="4"/>
  <c r="AM1893" i="4"/>
  <c r="AM1892" i="4"/>
  <c r="AM1891" i="4"/>
  <c r="AM1890" i="4"/>
  <c r="AM1889" i="4"/>
  <c r="AM1888" i="4"/>
  <c r="AM1887" i="4"/>
  <c r="AM1886" i="4"/>
  <c r="AM1885" i="4"/>
  <c r="AM1884" i="4"/>
  <c r="AM1883" i="4"/>
  <c r="AM1882" i="4"/>
  <c r="AM1881" i="4"/>
  <c r="AM1880" i="4"/>
  <c r="AM1879" i="4"/>
  <c r="AM1878" i="4"/>
  <c r="AM1877" i="4"/>
  <c r="AM1876" i="4"/>
  <c r="AM1875" i="4"/>
  <c r="AM1874" i="4"/>
  <c r="AM1873" i="4"/>
  <c r="AM1872" i="4"/>
  <c r="AM1871" i="4"/>
  <c r="AM1870" i="4"/>
  <c r="AM1869" i="4"/>
  <c r="AM1868" i="4"/>
  <c r="AM1867" i="4"/>
  <c r="AM1866" i="4"/>
  <c r="AM1865" i="4"/>
  <c r="AM1864" i="4"/>
  <c r="AM1863" i="4"/>
  <c r="AM1862" i="4"/>
  <c r="AM1861" i="4"/>
  <c r="AM1860" i="4"/>
  <c r="AM1859" i="4"/>
  <c r="AM1858" i="4"/>
  <c r="AM1857" i="4"/>
  <c r="AM1856" i="4"/>
  <c r="AM1855" i="4"/>
  <c r="AM1854" i="4"/>
  <c r="AM1853" i="4"/>
  <c r="AM1852" i="4"/>
  <c r="AM1851" i="4"/>
  <c r="AM1850" i="4"/>
  <c r="AM1849" i="4"/>
  <c r="AM1848" i="4"/>
  <c r="AM1847" i="4"/>
  <c r="AM1846" i="4"/>
  <c r="AM1845" i="4"/>
  <c r="AM1844" i="4"/>
  <c r="AM1843" i="4"/>
  <c r="AM1842" i="4"/>
  <c r="AM1841" i="4"/>
  <c r="AM1840" i="4"/>
  <c r="AM1839" i="4"/>
  <c r="AM1838" i="4"/>
  <c r="AM1837" i="4"/>
  <c r="AM1836" i="4"/>
  <c r="AM1835" i="4"/>
  <c r="AM1834" i="4"/>
  <c r="AM1833" i="4"/>
  <c r="AM1832" i="4"/>
  <c r="AM1831" i="4"/>
  <c r="AM1830" i="4"/>
  <c r="AM1829" i="4"/>
  <c r="AM1828" i="4"/>
  <c r="AM1827" i="4"/>
  <c r="AM1826" i="4"/>
  <c r="AM1825" i="4"/>
  <c r="AM1824" i="4"/>
  <c r="AM1823" i="4"/>
  <c r="AM1822" i="4"/>
  <c r="AM1821" i="4"/>
  <c r="AM1820" i="4"/>
  <c r="AM1819" i="4"/>
  <c r="AM1818" i="4"/>
  <c r="AM1817" i="4"/>
  <c r="AM1816" i="4"/>
  <c r="AM1815" i="4"/>
  <c r="AM1814" i="4"/>
  <c r="AM1813" i="4"/>
  <c r="AM1812" i="4"/>
  <c r="AM1811" i="4"/>
  <c r="AM1810" i="4"/>
  <c r="AM1809" i="4"/>
  <c r="AM1808" i="4"/>
  <c r="AM1807" i="4"/>
  <c r="AM1806" i="4"/>
  <c r="AM1805" i="4"/>
  <c r="AM1804" i="4"/>
  <c r="AM1803" i="4"/>
  <c r="AM1802" i="4"/>
  <c r="AM1801" i="4"/>
  <c r="AM1800" i="4"/>
  <c r="AM1799" i="4"/>
  <c r="AM1798" i="4"/>
  <c r="AM1797" i="4"/>
  <c r="AM1796" i="4"/>
  <c r="AM1795" i="4"/>
  <c r="AM1794" i="4"/>
  <c r="AM1793" i="4"/>
  <c r="AM1792" i="4"/>
  <c r="AM1791" i="4"/>
  <c r="AM1790" i="4"/>
  <c r="AM1789" i="4"/>
  <c r="AM1788" i="4"/>
  <c r="AM1787" i="4"/>
  <c r="AM1786" i="4"/>
  <c r="AM1785" i="4"/>
  <c r="AM1784" i="4"/>
  <c r="AM1783" i="4"/>
  <c r="AM1782" i="4"/>
  <c r="AM1781" i="4"/>
  <c r="AM1780" i="4"/>
  <c r="AM1779" i="4"/>
  <c r="AM1778" i="4"/>
  <c r="AM1777" i="4"/>
  <c r="AM1776" i="4"/>
  <c r="AM1775" i="4"/>
  <c r="AM1774" i="4"/>
  <c r="AM1773" i="4"/>
  <c r="AM1772" i="4"/>
  <c r="AM1771" i="4"/>
  <c r="AM1770" i="4"/>
  <c r="AM1769" i="4"/>
  <c r="AM1768" i="4"/>
  <c r="AM1767" i="4"/>
  <c r="AM1766" i="4"/>
  <c r="AM1765" i="4"/>
  <c r="AM1764" i="4"/>
  <c r="AM1763" i="4"/>
  <c r="AM1762" i="4"/>
  <c r="AM1761" i="4"/>
  <c r="AM1760" i="4"/>
  <c r="AM1759" i="4"/>
  <c r="AM1758" i="4"/>
  <c r="AM1757" i="4"/>
  <c r="AM1756" i="4"/>
  <c r="AM1755" i="4"/>
  <c r="AM1754" i="4"/>
  <c r="AM1753" i="4"/>
  <c r="AM1752" i="4"/>
  <c r="AM1751" i="4"/>
  <c r="AM1750" i="4"/>
  <c r="AM1749" i="4"/>
  <c r="AM1748" i="4"/>
  <c r="AM1747" i="4"/>
  <c r="AM1746" i="4"/>
  <c r="AM1745" i="4"/>
  <c r="AM1744" i="4"/>
  <c r="AM1743" i="4"/>
  <c r="AM1742" i="4"/>
  <c r="AM1741" i="4"/>
  <c r="AM1740" i="4"/>
  <c r="AM1739" i="4"/>
  <c r="AM1738" i="4"/>
  <c r="AM1737" i="4"/>
  <c r="AM1736" i="4"/>
  <c r="AM1735" i="4"/>
  <c r="AM1734" i="4"/>
  <c r="AM1733" i="4"/>
  <c r="AM1732" i="4"/>
  <c r="AM1731" i="4"/>
  <c r="AM1730" i="4"/>
  <c r="AM1729" i="4"/>
  <c r="AM1728" i="4"/>
  <c r="AM1727" i="4"/>
  <c r="AM1726" i="4"/>
  <c r="AM1725" i="4"/>
  <c r="AM1724" i="4"/>
  <c r="AM1723" i="4"/>
  <c r="AM1722" i="4"/>
  <c r="AM1721" i="4"/>
  <c r="AM1720" i="4"/>
  <c r="AM1719" i="4"/>
  <c r="AM1718" i="4"/>
  <c r="AM1717" i="4"/>
  <c r="AM1716" i="4"/>
  <c r="AM1715" i="4"/>
  <c r="AM1714" i="4"/>
  <c r="AM1713" i="4"/>
  <c r="AM1712" i="4"/>
  <c r="AM1711" i="4"/>
  <c r="AM1710" i="4"/>
  <c r="AM1709" i="4"/>
  <c r="AM1708" i="4"/>
  <c r="AM1707" i="4"/>
  <c r="AM1706" i="4"/>
  <c r="AM1705" i="4"/>
  <c r="AM1704" i="4"/>
  <c r="AM1703" i="4"/>
  <c r="AM1702" i="4"/>
  <c r="AM1701" i="4"/>
  <c r="AM1700" i="4"/>
  <c r="AM1699" i="4"/>
  <c r="AM1698" i="4"/>
  <c r="AM1697" i="4"/>
  <c r="AM1696" i="4"/>
  <c r="AM1695" i="4"/>
  <c r="AM1694" i="4"/>
  <c r="AM1693" i="4"/>
  <c r="AM1692" i="4"/>
  <c r="AM1691" i="4"/>
  <c r="AM1690" i="4"/>
  <c r="AM1689" i="4"/>
  <c r="AM1688" i="4"/>
  <c r="AM1687" i="4"/>
  <c r="AM1686" i="4"/>
  <c r="AM1685" i="4"/>
  <c r="AM1684" i="4"/>
  <c r="AM1683" i="4"/>
  <c r="AM1682" i="4"/>
  <c r="AM1681" i="4"/>
  <c r="AM1680" i="4"/>
  <c r="AM1679" i="4"/>
  <c r="AM1678" i="4"/>
  <c r="AM1677" i="4"/>
  <c r="AM1676" i="4"/>
  <c r="AM1675" i="4"/>
  <c r="AM1674" i="4"/>
  <c r="AM1673" i="4"/>
  <c r="AM1672" i="4"/>
  <c r="AM1671" i="4"/>
  <c r="AM1670" i="4"/>
  <c r="AM1669" i="4"/>
  <c r="AM1668" i="4"/>
  <c r="AM1667" i="4"/>
  <c r="AM1666" i="4"/>
  <c r="AM1665" i="4"/>
  <c r="AM1664" i="4"/>
  <c r="AM1663" i="4"/>
  <c r="AM1662" i="4"/>
  <c r="AM1661" i="4"/>
  <c r="AM1660" i="4"/>
  <c r="AM1659" i="4"/>
  <c r="AM1658" i="4"/>
  <c r="AM1657" i="4"/>
  <c r="AM1656" i="4"/>
  <c r="AM1655" i="4"/>
  <c r="AM1654" i="4"/>
  <c r="AM1653" i="4"/>
  <c r="AM1652" i="4"/>
  <c r="AM1651" i="4"/>
  <c r="AM1650" i="4"/>
  <c r="AM1649" i="4"/>
  <c r="AM1648" i="4"/>
  <c r="AM1647" i="4"/>
  <c r="AM1646" i="4"/>
  <c r="AM1645" i="4"/>
  <c r="AM1644" i="4"/>
  <c r="AM1643" i="4"/>
  <c r="AM1642" i="4"/>
  <c r="AM1641" i="4"/>
  <c r="AM1640" i="4"/>
  <c r="AM1639" i="4"/>
  <c r="AM1638" i="4"/>
  <c r="AM1637" i="4"/>
  <c r="AM1636" i="4"/>
  <c r="AM1635" i="4"/>
  <c r="AM1634" i="4"/>
  <c r="AM1633" i="4"/>
  <c r="AM1632" i="4"/>
  <c r="AM1631" i="4"/>
  <c r="AM1630" i="4"/>
  <c r="AM1629" i="4"/>
  <c r="AM1628" i="4"/>
  <c r="AM1627" i="4"/>
  <c r="AM1626" i="4"/>
  <c r="AM1625" i="4"/>
  <c r="AM1624" i="4"/>
  <c r="AM1623" i="4"/>
  <c r="AM1622" i="4"/>
  <c r="AM1621" i="4"/>
  <c r="AM1620" i="4"/>
  <c r="AM1619" i="4"/>
  <c r="AM1618" i="4"/>
  <c r="AM1617" i="4"/>
  <c r="AM1616" i="4"/>
  <c r="AM1615" i="4"/>
  <c r="AM1614" i="4"/>
  <c r="AM1613" i="4"/>
  <c r="AM1612" i="4"/>
  <c r="AM1611" i="4"/>
  <c r="AM1610" i="4"/>
  <c r="AM1609" i="4"/>
  <c r="AM1608" i="4"/>
  <c r="AM1607" i="4"/>
  <c r="AM1606" i="4"/>
  <c r="AM1605" i="4"/>
  <c r="AM1604" i="4"/>
  <c r="AM1603" i="4"/>
  <c r="AM1602" i="4"/>
  <c r="AM1601" i="4"/>
  <c r="AM1600" i="4"/>
  <c r="AM1599" i="4"/>
  <c r="AM1598" i="4"/>
  <c r="AM1597" i="4"/>
  <c r="AM1596" i="4"/>
  <c r="AM1595" i="4"/>
  <c r="AM1594" i="4"/>
  <c r="AM1593" i="4"/>
  <c r="AM1592" i="4"/>
  <c r="AM1591" i="4"/>
  <c r="AM1590" i="4"/>
  <c r="AM1589" i="4"/>
  <c r="AM1588" i="4"/>
  <c r="AM1587" i="4"/>
  <c r="AM1586" i="4"/>
  <c r="AM1585" i="4"/>
  <c r="AM1584" i="4"/>
  <c r="AM1583" i="4"/>
  <c r="AM1582" i="4"/>
  <c r="AM1581" i="4"/>
  <c r="AM1580" i="4"/>
  <c r="AM1579" i="4"/>
  <c r="AM1578" i="4"/>
  <c r="AM1577" i="4"/>
  <c r="AM1576" i="4"/>
  <c r="AM1575" i="4"/>
  <c r="AM1574" i="4"/>
  <c r="AM1573" i="4"/>
  <c r="AM1572" i="4"/>
  <c r="AM1571" i="4"/>
  <c r="AM1570" i="4"/>
  <c r="AM1569" i="4"/>
  <c r="AM1568" i="4"/>
  <c r="AM1567" i="4"/>
  <c r="AM1566" i="4"/>
  <c r="AM1565" i="4"/>
  <c r="AM1564" i="4"/>
  <c r="AM1563" i="4"/>
  <c r="AM1562" i="4"/>
  <c r="AM1561" i="4"/>
  <c r="AM1560" i="4"/>
  <c r="AM1559" i="4"/>
  <c r="AM1558" i="4"/>
  <c r="AM1557" i="4"/>
  <c r="AM1556" i="4"/>
  <c r="AM1555" i="4"/>
  <c r="AM1554" i="4"/>
  <c r="AM1553" i="4"/>
  <c r="AM1552" i="4"/>
  <c r="AM1551" i="4"/>
  <c r="AM1550" i="4"/>
  <c r="AM1549" i="4"/>
  <c r="AM1548" i="4"/>
  <c r="AM1547" i="4"/>
  <c r="AM1546" i="4"/>
  <c r="AM1545" i="4"/>
  <c r="AM1544" i="4"/>
  <c r="AM1543" i="4"/>
  <c r="AM1542" i="4"/>
  <c r="AM1541" i="4"/>
  <c r="AM1540" i="4"/>
  <c r="AM1539" i="4"/>
  <c r="AM1538" i="4"/>
  <c r="AM1537" i="4"/>
  <c r="AM1536" i="4"/>
  <c r="AM1535" i="4"/>
  <c r="AM1534" i="4"/>
  <c r="AM1533" i="4"/>
  <c r="AM1532" i="4"/>
  <c r="AM1531" i="4"/>
  <c r="AM1530" i="4"/>
  <c r="AM1529" i="4"/>
  <c r="AM1528" i="4"/>
  <c r="AM1527" i="4"/>
  <c r="AM1526" i="4"/>
  <c r="AM1525" i="4"/>
  <c r="AM1524" i="4"/>
  <c r="AM1523" i="4"/>
  <c r="AM1522" i="4"/>
  <c r="AM1521" i="4"/>
  <c r="AM1520" i="4"/>
  <c r="AM1519" i="4"/>
  <c r="AM1518" i="4"/>
  <c r="AM1517" i="4"/>
  <c r="AM1516" i="4"/>
  <c r="AM1515" i="4"/>
  <c r="AM1514" i="4"/>
  <c r="AM1513" i="4"/>
  <c r="AM1512" i="4"/>
  <c r="AM1511" i="4"/>
  <c r="AM1510" i="4"/>
  <c r="AM1509" i="4"/>
  <c r="AM1508" i="4"/>
  <c r="AM1507" i="4"/>
  <c r="AM1506" i="4"/>
  <c r="AM1505" i="4"/>
  <c r="AM1504" i="4"/>
  <c r="AM1503" i="4"/>
  <c r="AM1502" i="4"/>
  <c r="AM1501" i="4"/>
  <c r="AM1500" i="4"/>
  <c r="AM1499" i="4"/>
  <c r="AM1498" i="4"/>
  <c r="AM1497" i="4"/>
  <c r="AM1496" i="4"/>
  <c r="AM1495" i="4"/>
  <c r="AM1494" i="4"/>
  <c r="AM1493" i="4"/>
  <c r="AM1492" i="4"/>
  <c r="AM1491" i="4"/>
  <c r="AM1490" i="4"/>
  <c r="AM1489" i="4"/>
  <c r="AM1488" i="4"/>
  <c r="AM1487" i="4"/>
  <c r="AM1486" i="4"/>
  <c r="AM1485" i="4"/>
  <c r="AM1484" i="4"/>
  <c r="AM1483" i="4"/>
  <c r="AM1482" i="4"/>
  <c r="AM1481" i="4"/>
  <c r="AM1480" i="4"/>
  <c r="AM1479" i="4"/>
  <c r="AM1478" i="4"/>
  <c r="AM1477" i="4"/>
  <c r="AM1476" i="4"/>
  <c r="AM1475" i="4"/>
  <c r="AM1474" i="4"/>
  <c r="AM1473" i="4"/>
  <c r="AM1472" i="4"/>
  <c r="AM1471" i="4"/>
  <c r="AM1470" i="4"/>
  <c r="AM1469" i="4"/>
  <c r="AM1468" i="4"/>
  <c r="AM1467" i="4"/>
  <c r="AM1466" i="4"/>
  <c r="AM1465" i="4"/>
  <c r="AM1464" i="4"/>
  <c r="AM1463" i="4"/>
  <c r="AM1462" i="4"/>
  <c r="AM1461" i="4"/>
  <c r="AM1460" i="4"/>
  <c r="AM1459" i="4"/>
  <c r="AM1458" i="4"/>
  <c r="AM1457" i="4"/>
  <c r="AM1456" i="4"/>
  <c r="AM1455" i="4"/>
  <c r="AM1454" i="4"/>
  <c r="AM1453" i="4"/>
  <c r="AM1452" i="4"/>
  <c r="AM1451" i="4"/>
  <c r="AM1450" i="4"/>
  <c r="AM1449" i="4"/>
  <c r="AM1448" i="4"/>
  <c r="AM1447" i="4"/>
  <c r="AM1446" i="4"/>
  <c r="AM1445" i="4"/>
  <c r="AM1444" i="4"/>
  <c r="AM1443" i="4"/>
  <c r="AM1442" i="4"/>
  <c r="AM1441" i="4"/>
  <c r="AM1440" i="4"/>
  <c r="AM1439" i="4"/>
  <c r="AM1438" i="4"/>
  <c r="AM1437" i="4"/>
  <c r="AM1436" i="4"/>
  <c r="AM1435" i="4"/>
  <c r="AM1434" i="4"/>
  <c r="AM1433" i="4"/>
  <c r="AM1432" i="4"/>
  <c r="AM1431" i="4"/>
  <c r="AM1430" i="4"/>
  <c r="AM1429" i="4"/>
  <c r="AM1428" i="4"/>
  <c r="AM1427" i="4"/>
  <c r="AM1426" i="4"/>
  <c r="AM1425" i="4"/>
  <c r="AM1424" i="4"/>
  <c r="AM1423" i="4"/>
  <c r="AM1422" i="4"/>
  <c r="AM1421" i="4"/>
  <c r="AM1420" i="4"/>
  <c r="AM1419" i="4"/>
  <c r="AM1418" i="4"/>
  <c r="AM1417" i="4"/>
  <c r="AM1416" i="4"/>
  <c r="AM1415" i="4"/>
  <c r="AM1414" i="4"/>
  <c r="AM1413" i="4"/>
  <c r="AM1412" i="4"/>
  <c r="AM1411" i="4"/>
  <c r="AM1410" i="4"/>
  <c r="AM1409" i="4"/>
  <c r="AM1408" i="4"/>
  <c r="AM1407" i="4"/>
  <c r="AM1406" i="4"/>
  <c r="AM1405" i="4"/>
  <c r="AM1404" i="4"/>
  <c r="AM1403" i="4"/>
  <c r="AM1402" i="4"/>
  <c r="AM1401" i="4"/>
  <c r="AM1400" i="4"/>
  <c r="AM1399" i="4"/>
  <c r="AM1398" i="4"/>
  <c r="AM1397" i="4"/>
  <c r="AM1396" i="4"/>
  <c r="AM1395" i="4"/>
  <c r="AM1394" i="4"/>
  <c r="AM1393" i="4"/>
  <c r="AM1392" i="4"/>
  <c r="AM1391" i="4"/>
  <c r="AM1390" i="4"/>
  <c r="AM1389" i="4"/>
  <c r="AM1388" i="4"/>
  <c r="AM1387" i="4"/>
  <c r="AM1386" i="4"/>
  <c r="AM1385" i="4"/>
  <c r="AM1384" i="4"/>
  <c r="AM1383" i="4"/>
  <c r="AM1382" i="4"/>
  <c r="AM1381" i="4"/>
  <c r="AM1380" i="4"/>
  <c r="AM1379" i="4"/>
  <c r="AM1378" i="4"/>
  <c r="AM1377" i="4"/>
  <c r="AM1376" i="4"/>
  <c r="AM1375" i="4"/>
  <c r="AM1374" i="4"/>
  <c r="AM1373" i="4"/>
  <c r="AM1372" i="4"/>
  <c r="AM1371" i="4"/>
  <c r="AM1370" i="4"/>
  <c r="AM1369" i="4"/>
  <c r="AM1368" i="4"/>
  <c r="AM1367" i="4"/>
  <c r="AM1366" i="4"/>
  <c r="AM1365" i="4"/>
  <c r="AM1364" i="4"/>
  <c r="AM1363" i="4"/>
  <c r="AM1362" i="4"/>
  <c r="AM1361" i="4"/>
  <c r="AM1360" i="4"/>
  <c r="AM1359" i="4"/>
  <c r="AM1358" i="4"/>
  <c r="AM1357" i="4"/>
  <c r="AM1356" i="4"/>
  <c r="AM1355" i="4"/>
  <c r="AM1354" i="4"/>
  <c r="AM1353" i="4"/>
  <c r="AM1352" i="4"/>
  <c r="AM1351" i="4"/>
  <c r="AM1350" i="4"/>
  <c r="AM1349" i="4"/>
  <c r="AM1348" i="4"/>
  <c r="AM1347" i="4"/>
  <c r="AM1346" i="4"/>
  <c r="AM1345" i="4"/>
  <c r="AM1344" i="4"/>
  <c r="AM1343" i="4"/>
  <c r="AM1342" i="4"/>
  <c r="AM1341" i="4"/>
  <c r="AM1340" i="4"/>
  <c r="AM1339" i="4"/>
  <c r="AM1338" i="4"/>
  <c r="AM1337" i="4"/>
  <c r="AM1336" i="4"/>
  <c r="AM1335" i="4"/>
  <c r="AM1334" i="4"/>
  <c r="AM1333" i="4"/>
  <c r="AM1332" i="4"/>
  <c r="AM1331" i="4"/>
  <c r="AM1330" i="4"/>
  <c r="AM1329" i="4"/>
  <c r="AM1328" i="4"/>
  <c r="AM1327" i="4"/>
  <c r="AM1326" i="4"/>
  <c r="AM1325" i="4"/>
  <c r="AM1324" i="4"/>
  <c r="AM1323" i="4"/>
  <c r="AM1322" i="4"/>
  <c r="AM1321" i="4"/>
  <c r="AM1320" i="4"/>
  <c r="AM1319" i="4"/>
  <c r="AM1318" i="4"/>
  <c r="AM1317" i="4"/>
  <c r="AM1316" i="4"/>
  <c r="AM1315" i="4"/>
  <c r="AM1314" i="4"/>
  <c r="AM1313" i="4"/>
  <c r="AM1312" i="4"/>
  <c r="AM1311" i="4"/>
  <c r="AM1310" i="4"/>
  <c r="AM1309" i="4"/>
  <c r="AM1308" i="4"/>
  <c r="AM1307" i="4"/>
  <c r="AM1306" i="4"/>
  <c r="AM1305" i="4"/>
  <c r="AM1304" i="4"/>
  <c r="AM1303" i="4"/>
  <c r="AM1302" i="4"/>
  <c r="AM1301" i="4"/>
  <c r="AM1300" i="4"/>
  <c r="AM1299" i="4"/>
  <c r="AM1298" i="4"/>
  <c r="AM1297" i="4"/>
  <c r="AM1296" i="4"/>
  <c r="AM1295" i="4"/>
  <c r="AM1294" i="4"/>
  <c r="AM1293" i="4"/>
  <c r="AM1292" i="4"/>
  <c r="AM1291" i="4"/>
  <c r="AM1290" i="4"/>
  <c r="AM1289" i="4"/>
  <c r="AM1288" i="4"/>
  <c r="AM1287" i="4"/>
  <c r="AM1286" i="4"/>
  <c r="AM1285" i="4"/>
  <c r="AM1284" i="4"/>
  <c r="AM1283" i="4"/>
  <c r="AM1282" i="4"/>
  <c r="AM1281" i="4"/>
  <c r="AM1280" i="4"/>
  <c r="AM1279" i="4"/>
  <c r="AM1278" i="4"/>
  <c r="AM1277" i="4"/>
  <c r="AM1276" i="4"/>
  <c r="AM1275" i="4"/>
  <c r="AM1274" i="4"/>
  <c r="AM1273" i="4"/>
  <c r="AM1272" i="4"/>
  <c r="AM1271" i="4"/>
  <c r="AM1270" i="4"/>
  <c r="AM1269" i="4"/>
  <c r="AM1268" i="4"/>
  <c r="AM1267" i="4"/>
  <c r="AM1266" i="4"/>
  <c r="AM1265" i="4"/>
  <c r="AM1264" i="4"/>
  <c r="AM1263" i="4"/>
  <c r="AM1262" i="4"/>
  <c r="AM1261" i="4"/>
  <c r="AM1260" i="4"/>
  <c r="AM1259" i="4"/>
  <c r="AM1258" i="4"/>
  <c r="AM1257" i="4"/>
  <c r="AM1256" i="4"/>
  <c r="AM1255" i="4"/>
  <c r="AM1254" i="4"/>
  <c r="AM1253" i="4"/>
  <c r="AM1252" i="4"/>
  <c r="AM1251" i="4"/>
  <c r="AM1250" i="4"/>
  <c r="AM1249" i="4"/>
  <c r="AM1248" i="4"/>
  <c r="AM1247" i="4"/>
  <c r="AM1246" i="4"/>
  <c r="AM1245" i="4"/>
  <c r="AM1244" i="4"/>
  <c r="AM1243" i="4"/>
  <c r="AM1242" i="4"/>
  <c r="AM1241" i="4"/>
  <c r="AM1240" i="4"/>
  <c r="AM1239" i="4"/>
  <c r="AM1238" i="4"/>
  <c r="AM1237" i="4"/>
  <c r="AM1236" i="4"/>
  <c r="AM1235" i="4"/>
  <c r="AM1234" i="4"/>
  <c r="AM1233" i="4"/>
  <c r="AM1232" i="4"/>
  <c r="AM1231" i="4"/>
  <c r="AM1230" i="4"/>
  <c r="AM1229" i="4"/>
  <c r="AM1228" i="4"/>
  <c r="AM1227" i="4"/>
  <c r="AM1226" i="4"/>
  <c r="AM1225" i="4"/>
  <c r="AM1224" i="4"/>
  <c r="AM1223" i="4"/>
  <c r="AM1222" i="4"/>
  <c r="AM1221" i="4"/>
  <c r="AM1220" i="4"/>
  <c r="AM1219" i="4"/>
  <c r="AM1218" i="4"/>
  <c r="AM1217" i="4"/>
  <c r="AM1216" i="4"/>
  <c r="AM1215" i="4"/>
  <c r="AM1214" i="4"/>
  <c r="AM1213" i="4"/>
  <c r="AM1212" i="4"/>
  <c r="AM1211" i="4"/>
  <c r="AM1210" i="4"/>
  <c r="AM1209" i="4"/>
  <c r="AM1208" i="4"/>
  <c r="AM1207" i="4"/>
  <c r="AM1206" i="4"/>
  <c r="AM1205" i="4"/>
  <c r="AM1204" i="4"/>
  <c r="AM1203" i="4"/>
  <c r="AM1202" i="4"/>
  <c r="AM1201" i="4"/>
  <c r="AM1200" i="4"/>
  <c r="AM1199" i="4"/>
  <c r="AM1198" i="4"/>
  <c r="AM1197" i="4"/>
  <c r="AM1196" i="4"/>
  <c r="AM1195" i="4"/>
  <c r="AM1194" i="4"/>
  <c r="AM1193" i="4"/>
  <c r="AM1192" i="4"/>
  <c r="AM1191" i="4"/>
  <c r="AM1190" i="4"/>
  <c r="AM1189" i="4"/>
  <c r="AM1188" i="4"/>
  <c r="AM1187" i="4"/>
  <c r="AM1186" i="4"/>
  <c r="AM1185" i="4"/>
  <c r="AM1184" i="4"/>
  <c r="AM1183" i="4"/>
  <c r="AM1182" i="4"/>
  <c r="AM1181" i="4"/>
  <c r="AM1180" i="4"/>
  <c r="AM1179" i="4"/>
  <c r="AM1178" i="4"/>
  <c r="AM1177" i="4"/>
  <c r="AM1176" i="4"/>
  <c r="AM1175" i="4"/>
  <c r="AM1174" i="4"/>
  <c r="AM1173" i="4"/>
  <c r="AM1172" i="4"/>
  <c r="AM1171" i="4"/>
  <c r="AM1170" i="4"/>
  <c r="AM1169" i="4"/>
  <c r="AM1168" i="4"/>
  <c r="AM1167" i="4"/>
  <c r="AM1166" i="4"/>
  <c r="AM1165" i="4"/>
  <c r="AM1164" i="4"/>
  <c r="AM1163" i="4"/>
  <c r="AM1162" i="4"/>
  <c r="AM1161" i="4"/>
  <c r="AM1160" i="4"/>
  <c r="AM1159" i="4"/>
  <c r="AM1158" i="4"/>
  <c r="AM1157" i="4"/>
  <c r="AM1156" i="4"/>
  <c r="AM1155" i="4"/>
  <c r="AM1154" i="4"/>
  <c r="AM1153" i="4"/>
  <c r="AM1152" i="4"/>
  <c r="AM1151" i="4"/>
  <c r="AM1150" i="4"/>
  <c r="AM1149" i="4"/>
  <c r="AM1148" i="4"/>
  <c r="AM1147" i="4"/>
  <c r="AM1146" i="4"/>
  <c r="AM1145" i="4"/>
  <c r="AM1144" i="4"/>
  <c r="AM1143" i="4"/>
  <c r="AM1142" i="4"/>
  <c r="AM1141" i="4"/>
  <c r="AM1140" i="4"/>
  <c r="AM1139" i="4"/>
  <c r="AM1138" i="4"/>
  <c r="AM1137" i="4"/>
  <c r="AM1136" i="4"/>
  <c r="AM1135" i="4"/>
  <c r="AM1134" i="4"/>
  <c r="AM1133" i="4"/>
  <c r="AM1132" i="4"/>
  <c r="AM1131" i="4"/>
  <c r="AM1130" i="4"/>
  <c r="AM1129" i="4"/>
  <c r="AM1128" i="4"/>
  <c r="AM1127" i="4"/>
  <c r="AM1126" i="4"/>
  <c r="AM1125" i="4"/>
  <c r="AM1124" i="4"/>
  <c r="AM1123" i="4"/>
  <c r="AM1122" i="4"/>
  <c r="AM1121" i="4"/>
  <c r="AM1120" i="4"/>
  <c r="AM1119" i="4"/>
  <c r="AM1118" i="4"/>
  <c r="AM1117" i="4"/>
  <c r="AM1116" i="4"/>
  <c r="AM1115" i="4"/>
  <c r="AM1114" i="4"/>
  <c r="AM1113" i="4"/>
  <c r="AM1112" i="4"/>
  <c r="AM1111" i="4"/>
  <c r="AM1110" i="4"/>
  <c r="AM1109" i="4"/>
  <c r="AM1108" i="4"/>
  <c r="AM1107" i="4"/>
  <c r="AM1106" i="4"/>
  <c r="AM1105" i="4"/>
  <c r="AM1104" i="4"/>
  <c r="AM1103" i="4"/>
  <c r="AM1102" i="4"/>
  <c r="AM1101" i="4"/>
  <c r="AM1100" i="4"/>
  <c r="AM1099" i="4"/>
  <c r="AM1098" i="4"/>
  <c r="AM1097" i="4"/>
  <c r="AM1096" i="4"/>
  <c r="AM1095" i="4"/>
  <c r="AM1094" i="4"/>
  <c r="AM1093" i="4"/>
  <c r="AM1092" i="4"/>
  <c r="AM1091" i="4"/>
  <c r="AM1090" i="4"/>
  <c r="AM1089" i="4"/>
  <c r="AM1088" i="4"/>
  <c r="AM1087" i="4"/>
  <c r="AM1086" i="4"/>
  <c r="AM1085" i="4"/>
  <c r="AM1084" i="4"/>
  <c r="AM1083" i="4"/>
  <c r="AM1082" i="4"/>
  <c r="AM1081" i="4"/>
  <c r="AM1080" i="4"/>
  <c r="AM1079" i="4"/>
  <c r="AM1078" i="4"/>
  <c r="AM1077" i="4"/>
  <c r="AM1076" i="4"/>
  <c r="AM1075" i="4"/>
  <c r="AM1074" i="4"/>
  <c r="AM1073" i="4"/>
  <c r="AM1072" i="4"/>
  <c r="AM1071" i="4"/>
  <c r="AM1070" i="4"/>
  <c r="AM1069" i="4"/>
  <c r="AM1068" i="4"/>
  <c r="AM1067" i="4"/>
  <c r="AM1066" i="4"/>
  <c r="AM1065" i="4"/>
  <c r="AM1064" i="4"/>
  <c r="AM1063" i="4"/>
  <c r="AM1062" i="4"/>
  <c r="AM1061" i="4"/>
  <c r="AM1060" i="4"/>
  <c r="AM1059" i="4"/>
  <c r="AM1058" i="4"/>
  <c r="AM1057" i="4"/>
  <c r="AM1056" i="4"/>
  <c r="AM1055" i="4"/>
  <c r="AM1054" i="4"/>
  <c r="AM1053" i="4"/>
  <c r="AM1052" i="4"/>
  <c r="AM1051" i="4"/>
  <c r="AM1050" i="4"/>
  <c r="AM1049" i="4"/>
  <c r="AM1048" i="4"/>
  <c r="AM1047" i="4"/>
  <c r="AM1046" i="4"/>
  <c r="AM1045" i="4"/>
  <c r="AM1044" i="4"/>
  <c r="AM1043" i="4"/>
  <c r="AM1042" i="4"/>
  <c r="AM1041" i="4"/>
  <c r="AM1040" i="4"/>
  <c r="AM1039" i="4"/>
  <c r="AM1038" i="4"/>
  <c r="AM1037" i="4"/>
  <c r="AM1036" i="4"/>
  <c r="AM1035" i="4"/>
  <c r="AM1034" i="4"/>
  <c r="AM1033" i="4"/>
  <c r="AM1032" i="4"/>
  <c r="AM1031" i="4"/>
  <c r="AM1030" i="4"/>
  <c r="AM1029" i="4"/>
  <c r="AM1028" i="4"/>
  <c r="AM1027" i="4"/>
  <c r="AM1026" i="4"/>
  <c r="AM1025" i="4"/>
  <c r="AM1024" i="4"/>
  <c r="AM1023" i="4"/>
  <c r="AM1022" i="4"/>
  <c r="AM1021" i="4"/>
  <c r="AM1020" i="4"/>
  <c r="AM1019" i="4"/>
  <c r="AM1018" i="4"/>
  <c r="AM1017" i="4"/>
  <c r="AM1016" i="4"/>
  <c r="AM1015" i="4"/>
  <c r="AM1014" i="4"/>
  <c r="AM1013" i="4"/>
  <c r="AM1012" i="4"/>
  <c r="AM1011" i="4"/>
  <c r="AM1010" i="4"/>
  <c r="AM1009" i="4"/>
  <c r="AM1008" i="4"/>
  <c r="AM1007" i="4"/>
  <c r="AM1006" i="4"/>
  <c r="AM1005" i="4"/>
  <c r="AM1004" i="4"/>
  <c r="AM1003" i="4"/>
  <c r="AM1002" i="4"/>
  <c r="AM1001" i="4"/>
  <c r="AM1000" i="4"/>
  <c r="AM999" i="4"/>
  <c r="AM998" i="4"/>
  <c r="AM997" i="4"/>
  <c r="AM996" i="4"/>
  <c r="AM995" i="4"/>
  <c r="AM994" i="4"/>
  <c r="AM993" i="4"/>
  <c r="AM992" i="4"/>
  <c r="AM991" i="4"/>
  <c r="AM990" i="4"/>
  <c r="AM989" i="4"/>
  <c r="AM988" i="4"/>
  <c r="AM987" i="4"/>
  <c r="AM986" i="4"/>
  <c r="AM985" i="4"/>
  <c r="AM984" i="4"/>
  <c r="AM983" i="4"/>
  <c r="AM982" i="4"/>
  <c r="AM981" i="4"/>
  <c r="AM980" i="4"/>
  <c r="AM979" i="4"/>
  <c r="AM978" i="4"/>
  <c r="AM977" i="4"/>
  <c r="AM976" i="4"/>
  <c r="AM975" i="4"/>
  <c r="AM974" i="4"/>
  <c r="AM973" i="4"/>
  <c r="AM972" i="4"/>
  <c r="AM971" i="4"/>
  <c r="AM970" i="4"/>
  <c r="AM969" i="4"/>
  <c r="AM968" i="4"/>
  <c r="AM967" i="4"/>
  <c r="AM966" i="4"/>
  <c r="AM965" i="4"/>
  <c r="AM964" i="4"/>
  <c r="AM963" i="4"/>
  <c r="AM962" i="4"/>
  <c r="AM961" i="4"/>
  <c r="AM960" i="4"/>
  <c r="AM959" i="4"/>
  <c r="AM958" i="4"/>
  <c r="AM957" i="4"/>
  <c r="AM956" i="4"/>
  <c r="AM955" i="4"/>
  <c r="AM954" i="4"/>
  <c r="AM953" i="4"/>
  <c r="AM952" i="4"/>
  <c r="AM951" i="4"/>
  <c r="AM950" i="4"/>
  <c r="AM949" i="4"/>
  <c r="AM948" i="4"/>
  <c r="AM947" i="4"/>
  <c r="AM946" i="4"/>
  <c r="AM945" i="4"/>
  <c r="AM944" i="4"/>
  <c r="AM943" i="4"/>
  <c r="AM942" i="4"/>
  <c r="AM941" i="4"/>
  <c r="AM940" i="4"/>
  <c r="AM939" i="4"/>
  <c r="AM938" i="4"/>
  <c r="AM937" i="4"/>
  <c r="AM936" i="4"/>
  <c r="AM935" i="4"/>
  <c r="AM934" i="4"/>
  <c r="AM933" i="4"/>
  <c r="AM932" i="4"/>
  <c r="AM931" i="4"/>
  <c r="AM930" i="4"/>
  <c r="AM929" i="4"/>
  <c r="AM928" i="4"/>
  <c r="AM927" i="4"/>
  <c r="AM926" i="4"/>
  <c r="AM925" i="4"/>
  <c r="AM924" i="4"/>
  <c r="AM923" i="4"/>
  <c r="AM922" i="4"/>
  <c r="AM921" i="4"/>
  <c r="AM920" i="4"/>
  <c r="AM919" i="4"/>
  <c r="AM918" i="4"/>
  <c r="AM917" i="4"/>
  <c r="AM916" i="4"/>
  <c r="AM915" i="4"/>
  <c r="AM914" i="4"/>
  <c r="AM913" i="4"/>
  <c r="AM912" i="4"/>
  <c r="AM911" i="4"/>
  <c r="AM910" i="4"/>
  <c r="AM909" i="4"/>
  <c r="AM908" i="4"/>
  <c r="AM907" i="4"/>
  <c r="AM906" i="4"/>
  <c r="AM905" i="4"/>
  <c r="AM904" i="4"/>
  <c r="AM903" i="4"/>
  <c r="AM902" i="4"/>
  <c r="AM901" i="4"/>
  <c r="AM900" i="4"/>
  <c r="AM899" i="4"/>
  <c r="AM898" i="4"/>
  <c r="AM897" i="4"/>
  <c r="AM896" i="4"/>
  <c r="AM895" i="4"/>
  <c r="AM894" i="4"/>
  <c r="AM893" i="4"/>
  <c r="AM892" i="4"/>
  <c r="AM891" i="4"/>
  <c r="AM890" i="4"/>
  <c r="AM889" i="4"/>
  <c r="AM888" i="4"/>
  <c r="AM887" i="4"/>
  <c r="AM886" i="4"/>
  <c r="AM885" i="4"/>
  <c r="AM884" i="4"/>
  <c r="AM883" i="4"/>
  <c r="AM882" i="4"/>
  <c r="AM881" i="4"/>
  <c r="AM880" i="4"/>
  <c r="AM879" i="4"/>
  <c r="AM878" i="4"/>
  <c r="AM877" i="4"/>
  <c r="AM876" i="4"/>
  <c r="AM875" i="4"/>
  <c r="AM874" i="4"/>
  <c r="AM873" i="4"/>
  <c r="AM872" i="4"/>
  <c r="AM871" i="4"/>
  <c r="AM870" i="4"/>
  <c r="AM869" i="4"/>
  <c r="AM868" i="4"/>
  <c r="AM867" i="4"/>
  <c r="AM866" i="4"/>
  <c r="AM865" i="4"/>
  <c r="AM864" i="4"/>
  <c r="AM863" i="4"/>
  <c r="AM862" i="4"/>
  <c r="AM861" i="4"/>
  <c r="AM860" i="4"/>
  <c r="AM859" i="4"/>
  <c r="AM858" i="4"/>
  <c r="AM857" i="4"/>
  <c r="AM856" i="4"/>
  <c r="AM855" i="4"/>
  <c r="AM854" i="4"/>
  <c r="AM853" i="4"/>
  <c r="AM852" i="4"/>
  <c r="AM851" i="4"/>
  <c r="AM850" i="4"/>
  <c r="AM849" i="4"/>
  <c r="AM848" i="4"/>
  <c r="AM847" i="4"/>
  <c r="AM846" i="4"/>
  <c r="AM845" i="4"/>
  <c r="AM844" i="4"/>
  <c r="AM843" i="4"/>
  <c r="AM842" i="4"/>
  <c r="AM841" i="4"/>
  <c r="AM840" i="4"/>
  <c r="AM839" i="4"/>
  <c r="AM838" i="4"/>
  <c r="AM837" i="4"/>
  <c r="AM836" i="4"/>
  <c r="AM835" i="4"/>
  <c r="AM834" i="4"/>
  <c r="AM833" i="4"/>
  <c r="AM832" i="4"/>
  <c r="AM831" i="4"/>
  <c r="AM830" i="4"/>
  <c r="AM829" i="4"/>
  <c r="AM828" i="4"/>
  <c r="AM827" i="4"/>
  <c r="AM826" i="4"/>
  <c r="AM825" i="4"/>
  <c r="AM824" i="4"/>
  <c r="AM823" i="4"/>
  <c r="AM822" i="4"/>
  <c r="AM821" i="4"/>
  <c r="AM820" i="4"/>
  <c r="AM819" i="4"/>
  <c r="AM818" i="4"/>
  <c r="AM817" i="4"/>
  <c r="AM816" i="4"/>
  <c r="AM815" i="4"/>
  <c r="AM814" i="4"/>
  <c r="AM813" i="4"/>
  <c r="AM812" i="4"/>
  <c r="AM811" i="4"/>
  <c r="AM810" i="4"/>
  <c r="AM809" i="4"/>
  <c r="AM808" i="4"/>
  <c r="AM807" i="4"/>
  <c r="AM806" i="4"/>
  <c r="AM805" i="4"/>
  <c r="AM804" i="4"/>
  <c r="AM803" i="4"/>
  <c r="AM802" i="4"/>
  <c r="AM801" i="4"/>
  <c r="AM800" i="4"/>
  <c r="AM799" i="4"/>
  <c r="AM798" i="4"/>
  <c r="AM797" i="4"/>
  <c r="AM796" i="4"/>
  <c r="AM795" i="4"/>
  <c r="AM794" i="4"/>
  <c r="AM793" i="4"/>
  <c r="AM792" i="4"/>
  <c r="AM791" i="4"/>
  <c r="AM790" i="4"/>
  <c r="AM789" i="4"/>
  <c r="AM788" i="4"/>
  <c r="AM787" i="4"/>
  <c r="AM786" i="4"/>
  <c r="AM785" i="4"/>
  <c r="AM784" i="4"/>
  <c r="AM783" i="4"/>
  <c r="AM782" i="4"/>
  <c r="AM781" i="4"/>
  <c r="AM780" i="4"/>
  <c r="AM779" i="4"/>
  <c r="AM778" i="4"/>
  <c r="AM777" i="4"/>
  <c r="AM776" i="4"/>
  <c r="AM775" i="4"/>
  <c r="AM774" i="4"/>
  <c r="AM773" i="4"/>
  <c r="AM772" i="4"/>
  <c r="AM771" i="4"/>
  <c r="AM770" i="4"/>
  <c r="AM769" i="4"/>
  <c r="AM768" i="4"/>
  <c r="AM767" i="4"/>
  <c r="AM766" i="4"/>
  <c r="AM765" i="4"/>
  <c r="AM764" i="4"/>
  <c r="AM763" i="4"/>
  <c r="AM762" i="4"/>
  <c r="AM761" i="4"/>
  <c r="AM760" i="4"/>
  <c r="AM759" i="4"/>
  <c r="AM758" i="4"/>
  <c r="AM757" i="4"/>
  <c r="AM756" i="4"/>
  <c r="AM755" i="4"/>
  <c r="AM754" i="4"/>
  <c r="AM753" i="4"/>
  <c r="AM752" i="4"/>
  <c r="AM751" i="4"/>
  <c r="AM750" i="4"/>
  <c r="AM749" i="4"/>
  <c r="AM748" i="4"/>
  <c r="AM747" i="4"/>
  <c r="AM746" i="4"/>
  <c r="AM745" i="4"/>
  <c r="AM744" i="4"/>
  <c r="AM743" i="4"/>
  <c r="AM742" i="4"/>
  <c r="AM741" i="4"/>
  <c r="AM740" i="4"/>
  <c r="AM739" i="4"/>
  <c r="AM738" i="4"/>
  <c r="AM737" i="4"/>
  <c r="AM736" i="4"/>
  <c r="AM735" i="4"/>
  <c r="AM734" i="4"/>
  <c r="AM733" i="4"/>
  <c r="AM732" i="4"/>
  <c r="AM731" i="4"/>
  <c r="AM730" i="4"/>
  <c r="AM729" i="4"/>
  <c r="AM728" i="4"/>
  <c r="AM727" i="4"/>
  <c r="AM726" i="4"/>
  <c r="AM725" i="4"/>
  <c r="AM724" i="4"/>
  <c r="AM723" i="4"/>
  <c r="AM722" i="4"/>
  <c r="AM721" i="4"/>
  <c r="AM720" i="4"/>
  <c r="AM719" i="4"/>
  <c r="AM718" i="4"/>
  <c r="AM717" i="4"/>
  <c r="AM716" i="4"/>
  <c r="AM715" i="4"/>
  <c r="AM714" i="4"/>
  <c r="AM713" i="4"/>
  <c r="AM712" i="4"/>
  <c r="AM711" i="4"/>
  <c r="AM710" i="4"/>
  <c r="AM709" i="4"/>
  <c r="AM708" i="4"/>
  <c r="AM707" i="4"/>
  <c r="AM706" i="4"/>
  <c r="AM705" i="4"/>
  <c r="AM704" i="4"/>
  <c r="AM703" i="4"/>
  <c r="AM702" i="4"/>
  <c r="AM701" i="4"/>
  <c r="AM700" i="4"/>
  <c r="AM699" i="4"/>
  <c r="AM698" i="4"/>
  <c r="AM697" i="4"/>
  <c r="AM696" i="4"/>
  <c r="AM695" i="4"/>
  <c r="AM694" i="4"/>
  <c r="AM693" i="4"/>
  <c r="AM692" i="4"/>
  <c r="AM691" i="4"/>
  <c r="AM690" i="4"/>
  <c r="AM689" i="4"/>
  <c r="AM688" i="4"/>
  <c r="AM687" i="4"/>
  <c r="AM686" i="4"/>
  <c r="AM685" i="4"/>
  <c r="AM684" i="4"/>
  <c r="AM683" i="4"/>
  <c r="AM682" i="4"/>
  <c r="AM681" i="4"/>
  <c r="AM680" i="4"/>
  <c r="AM679" i="4"/>
  <c r="AM678" i="4"/>
  <c r="AM677" i="4"/>
  <c r="AM676" i="4"/>
  <c r="AM675" i="4"/>
  <c r="AM674" i="4"/>
  <c r="AM673" i="4"/>
  <c r="AM672" i="4"/>
  <c r="AM671" i="4"/>
  <c r="AM670" i="4"/>
  <c r="AM669" i="4"/>
  <c r="AM668" i="4"/>
  <c r="AM667" i="4"/>
  <c r="AM666" i="4"/>
  <c r="AM665" i="4"/>
  <c r="AM664" i="4"/>
  <c r="AM663" i="4"/>
  <c r="AM662" i="4"/>
  <c r="AM661" i="4"/>
  <c r="AM660" i="4"/>
  <c r="AM659" i="4"/>
  <c r="AM658" i="4"/>
  <c r="AM657" i="4"/>
  <c r="AM656" i="4"/>
  <c r="AM655" i="4"/>
  <c r="AM654" i="4"/>
  <c r="AM653" i="4"/>
  <c r="AM652" i="4"/>
  <c r="AM651" i="4"/>
  <c r="AM650" i="4"/>
  <c r="AM649" i="4"/>
  <c r="AM648" i="4"/>
  <c r="AM647" i="4"/>
  <c r="AM646" i="4"/>
  <c r="AM645" i="4"/>
  <c r="AM644" i="4"/>
  <c r="AM643" i="4"/>
  <c r="AM642" i="4"/>
  <c r="AM641" i="4"/>
  <c r="AM640" i="4"/>
  <c r="AM639" i="4"/>
  <c r="AM638" i="4"/>
  <c r="AM637" i="4"/>
  <c r="AM636" i="4"/>
  <c r="AM635" i="4"/>
  <c r="AM634" i="4"/>
  <c r="AM633" i="4"/>
  <c r="AM632" i="4"/>
  <c r="AM631" i="4"/>
  <c r="AM630" i="4"/>
  <c r="AM629" i="4"/>
  <c r="AM628" i="4"/>
  <c r="AM627" i="4"/>
  <c r="AM626" i="4"/>
  <c r="AM625" i="4"/>
  <c r="AM624" i="4"/>
  <c r="AM623" i="4"/>
  <c r="AM622" i="4"/>
  <c r="AM621" i="4"/>
  <c r="AM620" i="4"/>
  <c r="AM619" i="4"/>
  <c r="AM618" i="4"/>
  <c r="AM617" i="4"/>
  <c r="AM616" i="4"/>
  <c r="AM615" i="4"/>
  <c r="AM614" i="4"/>
  <c r="AM613" i="4"/>
  <c r="AM612" i="4"/>
  <c r="AM611" i="4"/>
  <c r="AM610" i="4"/>
  <c r="AM609" i="4"/>
  <c r="AM608" i="4"/>
  <c r="AM607" i="4"/>
  <c r="AM606" i="4"/>
  <c r="AM605" i="4"/>
  <c r="AM604" i="4"/>
  <c r="AM603" i="4"/>
  <c r="AM602" i="4"/>
  <c r="AM601" i="4"/>
  <c r="AM600" i="4"/>
  <c r="AM599" i="4"/>
  <c r="AM598" i="4"/>
  <c r="AM597" i="4"/>
  <c r="AM596" i="4"/>
  <c r="AM595" i="4"/>
  <c r="AM594" i="4"/>
  <c r="AM593" i="4"/>
  <c r="AM592" i="4"/>
  <c r="AM591" i="4"/>
  <c r="AM590" i="4"/>
  <c r="AM589" i="4"/>
  <c r="AM588" i="4"/>
  <c r="AM587" i="4"/>
  <c r="AM586" i="4"/>
  <c r="AM585" i="4"/>
  <c r="AM584" i="4"/>
  <c r="AM583" i="4"/>
  <c r="AM582" i="4"/>
  <c r="AM581" i="4"/>
  <c r="AM580" i="4"/>
  <c r="AM579" i="4"/>
  <c r="AM578" i="4"/>
  <c r="AM577" i="4"/>
  <c r="AM576" i="4"/>
  <c r="AM575" i="4"/>
  <c r="AM574" i="4"/>
  <c r="AM573" i="4"/>
  <c r="AM572" i="4"/>
  <c r="AM571" i="4"/>
  <c r="AM570" i="4"/>
  <c r="AM569" i="4"/>
  <c r="AM568" i="4"/>
  <c r="AM567" i="4"/>
  <c r="AM566" i="4"/>
  <c r="AM565" i="4"/>
  <c r="AM564" i="4"/>
  <c r="AM563" i="4"/>
  <c r="AM562" i="4"/>
  <c r="AM561" i="4"/>
  <c r="AM560" i="4"/>
  <c r="AM559" i="4"/>
  <c r="AM558" i="4"/>
  <c r="AM557" i="4"/>
  <c r="AM556" i="4"/>
  <c r="AM555" i="4"/>
  <c r="AM554" i="4"/>
  <c r="AM553" i="4"/>
  <c r="AM552" i="4"/>
  <c r="AM551" i="4"/>
  <c r="AM550" i="4"/>
  <c r="AM549" i="4"/>
  <c r="AM548" i="4"/>
  <c r="AM547" i="4"/>
  <c r="AM546" i="4"/>
  <c r="AM545" i="4"/>
  <c r="AM544" i="4"/>
  <c r="AM543" i="4"/>
  <c r="AM542" i="4"/>
  <c r="AM541" i="4"/>
  <c r="AM540" i="4"/>
  <c r="AM539" i="4"/>
  <c r="AM538" i="4"/>
  <c r="AM537" i="4"/>
  <c r="AM536" i="4"/>
  <c r="AM535" i="4"/>
  <c r="AM534" i="4"/>
  <c r="AM533" i="4"/>
  <c r="AM532" i="4"/>
  <c r="AM531" i="4"/>
  <c r="AM530" i="4"/>
  <c r="AM529" i="4"/>
  <c r="AM528" i="4"/>
  <c r="AM527" i="4"/>
  <c r="AM526" i="4"/>
  <c r="AM525" i="4"/>
  <c r="AM524" i="4"/>
  <c r="AM523" i="4"/>
  <c r="AM522" i="4"/>
  <c r="AM521" i="4"/>
  <c r="AM520" i="4"/>
  <c r="AM519" i="4"/>
  <c r="AM518" i="4"/>
  <c r="AM517" i="4"/>
  <c r="AM516" i="4"/>
  <c r="AM515" i="4"/>
  <c r="AM514" i="4"/>
  <c r="AM513" i="4"/>
  <c r="AM512" i="4"/>
  <c r="AM511" i="4"/>
  <c r="AM510" i="4"/>
  <c r="AM509" i="4"/>
  <c r="AM508" i="4"/>
  <c r="AM507" i="4"/>
  <c r="AM506" i="4"/>
  <c r="AM505" i="4"/>
  <c r="AM504" i="4"/>
  <c r="AM503" i="4"/>
  <c r="AM502" i="4"/>
  <c r="AM501" i="4"/>
  <c r="AM500" i="4"/>
  <c r="AM499" i="4"/>
  <c r="AM498" i="4"/>
  <c r="AM497" i="4"/>
  <c r="AM496" i="4"/>
  <c r="AM495" i="4"/>
  <c r="AM494" i="4"/>
  <c r="AM493" i="4"/>
  <c r="AM492" i="4"/>
  <c r="AM491" i="4"/>
  <c r="AM490" i="4"/>
  <c r="AM489" i="4"/>
  <c r="AM488" i="4"/>
  <c r="AM487" i="4"/>
  <c r="AM486" i="4"/>
  <c r="AM485" i="4"/>
  <c r="AM484" i="4"/>
  <c r="AM483" i="4"/>
  <c r="AM482" i="4"/>
  <c r="AM481" i="4"/>
  <c r="AM480" i="4"/>
  <c r="AM479" i="4"/>
  <c r="AM478" i="4"/>
  <c r="AM477" i="4"/>
  <c r="AM476" i="4"/>
  <c r="AM475" i="4"/>
  <c r="AM474" i="4"/>
  <c r="AM473" i="4"/>
  <c r="AM472" i="4"/>
  <c r="AM471" i="4"/>
  <c r="AM470" i="4"/>
  <c r="AM469" i="4"/>
  <c r="AM468" i="4"/>
  <c r="AM467" i="4"/>
  <c r="AM466" i="4"/>
  <c r="AM465" i="4"/>
  <c r="AM464" i="4"/>
  <c r="AM463" i="4"/>
  <c r="AM462" i="4"/>
  <c r="AM461" i="4"/>
  <c r="AM460" i="4"/>
  <c r="AM459" i="4"/>
  <c r="AM458" i="4"/>
  <c r="AM457" i="4"/>
  <c r="AM456" i="4"/>
  <c r="AM455" i="4"/>
  <c r="AM454" i="4"/>
  <c r="AM453" i="4"/>
  <c r="AM452" i="4"/>
  <c r="AM451" i="4"/>
  <c r="AM450" i="4"/>
  <c r="AM449" i="4"/>
  <c r="AM448" i="4"/>
  <c r="AM447" i="4"/>
  <c r="AM446" i="4"/>
  <c r="AM445" i="4"/>
  <c r="AM444" i="4"/>
  <c r="AM443" i="4"/>
  <c r="AM442" i="4"/>
  <c r="AM441" i="4"/>
  <c r="AM440" i="4"/>
  <c r="AM439" i="4"/>
  <c r="AM438" i="4"/>
  <c r="AM437" i="4"/>
  <c r="AM436" i="4"/>
  <c r="AM435" i="4"/>
  <c r="AM434" i="4"/>
  <c r="AM433" i="4"/>
  <c r="AM432" i="4"/>
  <c r="AM431" i="4"/>
  <c r="AM430" i="4"/>
  <c r="AM429" i="4"/>
  <c r="AM428" i="4"/>
  <c r="AM427" i="4"/>
  <c r="AM426" i="4"/>
  <c r="AM425" i="4"/>
  <c r="AM424" i="4"/>
  <c r="AM423" i="4"/>
  <c r="AM422" i="4"/>
  <c r="AM421" i="4"/>
  <c r="AM420" i="4"/>
  <c r="AM419" i="4"/>
  <c r="AM418" i="4"/>
  <c r="AM417" i="4"/>
  <c r="AM416" i="4"/>
  <c r="AM415" i="4"/>
  <c r="AM414" i="4"/>
  <c r="AM413" i="4"/>
  <c r="AM412" i="4"/>
  <c r="AM411" i="4"/>
  <c r="AM410" i="4"/>
  <c r="AM409" i="4"/>
  <c r="AM408" i="4"/>
  <c r="AM407" i="4"/>
  <c r="AM406" i="4"/>
  <c r="AM405" i="4"/>
  <c r="AM404" i="4"/>
  <c r="AM403" i="4"/>
  <c r="AM402" i="4"/>
  <c r="AM401" i="4"/>
  <c r="AM400" i="4"/>
  <c r="AM399" i="4"/>
  <c r="AM398" i="4"/>
  <c r="AM397" i="4"/>
  <c r="AM396" i="4"/>
  <c r="AM395" i="4"/>
  <c r="AM394" i="4"/>
  <c r="AM393" i="4"/>
  <c r="AM392" i="4"/>
  <c r="AM391" i="4"/>
  <c r="AM390" i="4"/>
  <c r="AM389" i="4"/>
  <c r="AM388" i="4"/>
  <c r="AM387" i="4"/>
  <c r="AM386" i="4"/>
  <c r="AM385" i="4"/>
  <c r="AM384" i="4"/>
  <c r="AM383" i="4"/>
  <c r="AM382" i="4"/>
  <c r="AM381" i="4"/>
  <c r="AM380" i="4"/>
  <c r="AM379" i="4"/>
  <c r="AM378" i="4"/>
  <c r="AM377" i="4"/>
  <c r="AM376" i="4"/>
  <c r="AM375" i="4"/>
  <c r="AM374" i="4"/>
  <c r="AM373" i="4"/>
  <c r="AM372" i="4"/>
  <c r="AM371" i="4"/>
  <c r="AM370" i="4"/>
  <c r="AM369" i="4"/>
  <c r="AM368" i="4"/>
  <c r="AM367" i="4"/>
  <c r="AM366" i="4"/>
  <c r="AM365" i="4"/>
  <c r="AM364" i="4"/>
  <c r="AM363" i="4"/>
  <c r="AM362" i="4"/>
  <c r="AM361" i="4"/>
  <c r="AM360" i="4"/>
  <c r="AM359" i="4"/>
  <c r="AM358" i="4"/>
  <c r="AM357" i="4"/>
  <c r="AM356" i="4"/>
  <c r="AM355" i="4"/>
  <c r="AM354" i="4"/>
  <c r="AM353" i="4"/>
  <c r="AM352" i="4"/>
  <c r="AM351" i="4"/>
  <c r="AM350" i="4"/>
  <c r="AM349" i="4"/>
  <c r="AM348" i="4"/>
  <c r="AM347" i="4"/>
  <c r="AM346" i="4"/>
  <c r="AM345" i="4"/>
  <c r="AM344" i="4"/>
  <c r="AM343" i="4"/>
  <c r="AM342" i="4"/>
  <c r="AM341" i="4"/>
  <c r="AM340" i="4"/>
  <c r="AM339" i="4"/>
  <c r="AM338" i="4"/>
  <c r="AM337" i="4"/>
  <c r="AM336" i="4"/>
  <c r="AM335" i="4"/>
  <c r="AM334" i="4"/>
  <c r="AM333" i="4"/>
  <c r="AM332" i="4"/>
  <c r="AM331" i="4"/>
  <c r="AM330" i="4"/>
  <c r="AM329" i="4"/>
  <c r="AM328" i="4"/>
  <c r="AM327" i="4"/>
  <c r="AM326" i="4"/>
  <c r="AM325" i="4"/>
  <c r="AM324" i="4"/>
  <c r="AM323" i="4"/>
  <c r="AM322" i="4"/>
  <c r="AM321" i="4"/>
  <c r="AM320" i="4"/>
  <c r="AM319" i="4"/>
  <c r="AM318" i="4"/>
  <c r="AM317" i="4"/>
  <c r="AM316" i="4"/>
  <c r="AM315" i="4"/>
  <c r="AM314" i="4"/>
  <c r="AM313" i="4"/>
  <c r="AM312" i="4"/>
  <c r="AM311" i="4"/>
  <c r="AM310" i="4"/>
  <c r="AM309" i="4"/>
  <c r="AM308" i="4"/>
  <c r="AM307" i="4"/>
  <c r="AM306" i="4"/>
  <c r="AM305" i="4"/>
  <c r="AM304" i="4"/>
  <c r="AM303" i="4"/>
  <c r="AM302" i="4"/>
  <c r="AM301" i="4"/>
  <c r="AM300" i="4"/>
  <c r="AM299" i="4"/>
  <c r="AM298" i="4"/>
  <c r="AM297" i="4"/>
  <c r="AM296" i="4"/>
  <c r="AM295" i="4"/>
  <c r="AM294" i="4"/>
  <c r="AM293" i="4"/>
  <c r="AM292" i="4"/>
  <c r="AM291" i="4"/>
  <c r="AM290" i="4"/>
  <c r="AM289" i="4"/>
  <c r="AM288" i="4"/>
  <c r="AM287" i="4"/>
  <c r="AM286" i="4"/>
  <c r="AM285" i="4"/>
  <c r="AM284" i="4"/>
  <c r="AM283" i="4"/>
  <c r="AM282" i="4"/>
  <c r="AM281" i="4"/>
  <c r="AM280" i="4"/>
  <c r="AM279" i="4"/>
  <c r="AM278" i="4"/>
  <c r="AM277" i="4"/>
  <c r="AM276" i="4"/>
  <c r="AM275" i="4"/>
  <c r="AM274" i="4"/>
  <c r="AM273" i="4"/>
  <c r="AM272" i="4"/>
  <c r="AM271" i="4"/>
  <c r="AM270" i="4"/>
  <c r="AM269" i="4"/>
  <c r="AM268" i="4"/>
  <c r="AM267" i="4"/>
  <c r="AM266" i="4"/>
  <c r="AM265" i="4"/>
  <c r="AM264" i="4"/>
  <c r="AM263" i="4"/>
  <c r="AM262" i="4"/>
  <c r="AM261" i="4"/>
  <c r="AM260" i="4"/>
  <c r="AM259" i="4"/>
  <c r="AM258" i="4"/>
  <c r="AM257" i="4"/>
  <c r="AM256" i="4"/>
  <c r="AM255" i="4"/>
  <c r="AM254" i="4"/>
  <c r="AM253" i="4"/>
  <c r="AM252" i="4"/>
  <c r="AM251" i="4"/>
  <c r="AM250" i="4"/>
  <c r="AM249" i="4"/>
  <c r="AM248" i="4"/>
  <c r="AM247" i="4"/>
  <c r="AM246" i="4"/>
  <c r="AM245" i="4"/>
  <c r="AM244" i="4"/>
  <c r="AM243" i="4"/>
  <c r="AM242" i="4"/>
  <c r="AM241" i="4"/>
  <c r="AM240" i="4"/>
  <c r="AM239" i="4"/>
  <c r="AM238" i="4"/>
  <c r="AM237" i="4"/>
  <c r="AM236" i="4"/>
  <c r="AM235" i="4"/>
  <c r="AM234" i="4"/>
  <c r="AM233" i="4"/>
  <c r="AM232" i="4"/>
  <c r="AM231" i="4"/>
  <c r="AM230" i="4"/>
  <c r="AM229" i="4"/>
  <c r="AM228" i="4"/>
  <c r="AM227" i="4"/>
  <c r="AM226" i="4"/>
  <c r="AM225" i="4"/>
  <c r="AM224" i="4"/>
  <c r="AM223" i="4"/>
  <c r="AM222" i="4"/>
  <c r="AM221" i="4"/>
  <c r="AM220" i="4"/>
  <c r="AM219" i="4"/>
  <c r="AM218" i="4"/>
  <c r="AM217" i="4"/>
  <c r="AM216" i="4"/>
  <c r="AM215" i="4"/>
  <c r="AM214" i="4"/>
  <c r="AM213" i="4"/>
  <c r="AM212" i="4"/>
  <c r="AM211" i="4"/>
  <c r="AM210" i="4"/>
  <c r="AM209" i="4"/>
  <c r="AM208" i="4"/>
  <c r="AM207" i="4"/>
  <c r="AM206" i="4"/>
  <c r="AM205" i="4"/>
  <c r="AM204" i="4"/>
  <c r="AM203" i="4"/>
  <c r="AM202" i="4"/>
  <c r="AM201" i="4"/>
  <c r="AM200" i="4"/>
  <c r="AM199" i="4"/>
  <c r="AM198" i="4"/>
  <c r="AM197" i="4"/>
  <c r="AM196" i="4"/>
  <c r="AM195" i="4"/>
  <c r="AM194" i="4"/>
  <c r="AM193" i="4"/>
  <c r="AM192" i="4"/>
  <c r="AM191" i="4"/>
  <c r="AM190" i="4"/>
  <c r="AM189" i="4"/>
  <c r="AM188" i="4"/>
  <c r="AM187" i="4"/>
  <c r="AM186" i="4"/>
  <c r="AM185" i="4"/>
  <c r="AM184" i="4"/>
  <c r="AM183" i="4"/>
  <c r="AM182" i="4"/>
  <c r="AM181" i="4"/>
  <c r="AM180" i="4"/>
  <c r="AM179" i="4"/>
  <c r="AM178" i="4"/>
  <c r="AM177" i="4"/>
  <c r="AM176" i="4"/>
  <c r="AM175" i="4"/>
  <c r="AM174" i="4"/>
  <c r="AM173" i="4"/>
  <c r="AM172" i="4"/>
  <c r="AM171" i="4"/>
  <c r="AM170" i="4"/>
  <c r="AM169" i="4"/>
  <c r="AM168" i="4"/>
  <c r="AM167" i="4"/>
  <c r="AM166" i="4"/>
  <c r="AM165" i="4"/>
  <c r="AM164" i="4"/>
  <c r="AM163" i="4"/>
  <c r="AM162" i="4"/>
  <c r="AM161" i="4"/>
  <c r="AM160" i="4"/>
  <c r="AM159" i="4"/>
  <c r="AM158" i="4"/>
  <c r="AM157" i="4"/>
  <c r="AM156" i="4"/>
  <c r="AM155" i="4"/>
  <c r="AM154" i="4"/>
  <c r="AM153" i="4"/>
  <c r="AM152" i="4"/>
  <c r="AM151" i="4"/>
  <c r="AM150" i="4"/>
  <c r="AM149" i="4"/>
  <c r="AM148" i="4"/>
  <c r="AM147" i="4"/>
  <c r="AM146" i="4"/>
  <c r="AM145" i="4"/>
  <c r="AM144" i="4"/>
  <c r="AM143" i="4"/>
  <c r="AM142" i="4"/>
  <c r="AM141" i="4"/>
  <c r="AM140" i="4"/>
  <c r="AM139" i="4"/>
  <c r="AM138" i="4"/>
  <c r="AM137" i="4"/>
  <c r="AM136" i="4"/>
  <c r="AM135" i="4"/>
  <c r="AM134" i="4"/>
  <c r="AM133" i="4"/>
  <c r="AM132" i="4"/>
  <c r="AM131" i="4"/>
  <c r="AM130" i="4"/>
  <c r="AM129" i="4"/>
  <c r="AM128" i="4"/>
  <c r="AM127" i="4"/>
  <c r="AM126" i="4"/>
  <c r="AM125" i="4"/>
  <c r="AM124" i="4"/>
  <c r="AM123" i="4"/>
  <c r="AM122" i="4"/>
  <c r="AM121" i="4"/>
  <c r="AM120" i="4"/>
  <c r="AM119" i="4"/>
  <c r="AM118" i="4"/>
  <c r="AM117" i="4"/>
  <c r="AM116" i="4"/>
  <c r="AM115" i="4"/>
  <c r="AM114" i="4"/>
  <c r="AM113" i="4"/>
  <c r="AM112" i="4"/>
  <c r="AM111" i="4"/>
  <c r="AM110" i="4"/>
  <c r="AM109" i="4"/>
  <c r="AM108" i="4"/>
  <c r="AM107" i="4"/>
  <c r="AM106" i="4"/>
  <c r="AM105" i="4"/>
  <c r="AM104" i="4"/>
  <c r="AM103" i="4"/>
  <c r="AM102" i="4"/>
  <c r="AM101" i="4"/>
  <c r="AM100" i="4"/>
  <c r="AM99" i="4"/>
  <c r="AM98" i="4"/>
  <c r="AM97" i="4"/>
  <c r="AM96" i="4"/>
  <c r="AM95" i="4"/>
  <c r="AM94" i="4"/>
  <c r="AM93" i="4"/>
  <c r="AM92" i="4"/>
  <c r="AM91" i="4"/>
  <c r="AM90" i="4"/>
  <c r="AM89" i="4"/>
  <c r="AM88" i="4"/>
  <c r="AM87" i="4"/>
  <c r="AM86" i="4"/>
  <c r="AM85" i="4"/>
  <c r="AM84" i="4"/>
  <c r="AM83" i="4"/>
  <c r="AM82" i="4"/>
  <c r="AM81" i="4"/>
  <c r="AM80" i="4"/>
  <c r="AM79" i="4"/>
  <c r="AM78" i="4"/>
  <c r="AM77" i="4"/>
  <c r="AM76" i="4"/>
  <c r="AM75" i="4"/>
  <c r="AM74" i="4"/>
  <c r="AM73" i="4"/>
  <c r="AM72" i="4"/>
  <c r="AM71" i="4"/>
  <c r="AM70" i="4"/>
  <c r="AM69" i="4"/>
  <c r="AM68" i="4"/>
  <c r="AM67" i="4"/>
  <c r="AM66" i="4"/>
  <c r="AM65" i="4"/>
  <c r="AM64" i="4"/>
  <c r="AM63" i="4"/>
  <c r="AM62" i="4"/>
  <c r="AM61" i="4"/>
  <c r="AM60" i="4"/>
  <c r="AM59" i="4"/>
  <c r="AM58" i="4"/>
  <c r="AM57" i="4"/>
  <c r="AM56" i="4"/>
  <c r="AM55" i="4"/>
  <c r="AM54" i="4"/>
  <c r="AM53" i="4"/>
  <c r="AM52" i="4"/>
  <c r="AM51" i="4"/>
  <c r="AM50" i="4"/>
  <c r="AM49" i="4"/>
  <c r="AM48" i="4"/>
  <c r="AM47" i="4"/>
  <c r="AM46" i="4"/>
  <c r="AM45" i="4"/>
  <c r="AM44" i="4"/>
  <c r="AM43" i="4"/>
  <c r="AM42" i="4"/>
  <c r="AM41" i="4"/>
  <c r="AM40" i="4"/>
  <c r="AM39" i="4"/>
  <c r="AM38" i="4"/>
  <c r="AM37" i="4"/>
  <c r="AM36" i="4"/>
  <c r="AM35" i="4"/>
  <c r="AM34" i="4"/>
  <c r="AM33" i="4"/>
  <c r="AM32" i="4"/>
  <c r="AM31" i="4"/>
  <c r="AM30" i="4"/>
  <c r="AM29" i="4"/>
  <c r="AM28" i="4"/>
  <c r="AM27" i="4"/>
  <c r="AM26" i="4"/>
  <c r="AM25" i="4"/>
  <c r="AM24" i="4"/>
  <c r="AM23" i="4"/>
  <c r="AM22" i="4"/>
  <c r="AM21" i="4"/>
  <c r="AM20" i="4"/>
  <c r="AM19" i="4"/>
  <c r="AM18" i="4"/>
  <c r="AM17" i="4"/>
  <c r="AM16" i="4"/>
  <c r="AM15" i="4"/>
  <c r="AM14" i="4"/>
  <c r="AM13" i="4"/>
  <c r="AM12" i="4"/>
  <c r="AM11" i="4"/>
  <c r="AM10" i="4"/>
  <c r="AM9" i="4"/>
  <c r="AL2508" i="4"/>
  <c r="AL2507" i="4"/>
  <c r="AL2506" i="4"/>
  <c r="AL2505" i="4"/>
  <c r="AL2504" i="4"/>
  <c r="AL2503" i="4"/>
  <c r="AL2502" i="4"/>
  <c r="AL2501" i="4"/>
  <c r="AL2500" i="4"/>
  <c r="AL2499" i="4"/>
  <c r="AL2498" i="4"/>
  <c r="AL2497" i="4"/>
  <c r="AL2496" i="4"/>
  <c r="AL2495" i="4"/>
  <c r="AL2494" i="4"/>
  <c r="AL2493" i="4"/>
  <c r="AL2492" i="4"/>
  <c r="AL2491" i="4"/>
  <c r="AL2490" i="4"/>
  <c r="AL2489" i="4"/>
  <c r="AL2488" i="4"/>
  <c r="AL2487" i="4"/>
  <c r="AL2486" i="4"/>
  <c r="AL2485" i="4"/>
  <c r="AL2484" i="4"/>
  <c r="AL2483" i="4"/>
  <c r="AL2482" i="4"/>
  <c r="AL2481" i="4"/>
  <c r="AL2480" i="4"/>
  <c r="AL2479" i="4"/>
  <c r="AL2478" i="4"/>
  <c r="AL2477" i="4"/>
  <c r="AL2476" i="4"/>
  <c r="AL2475" i="4"/>
  <c r="AL2474" i="4"/>
  <c r="AL2473" i="4"/>
  <c r="AL2472" i="4"/>
  <c r="AL2471" i="4"/>
  <c r="AL2470" i="4"/>
  <c r="AL2469" i="4"/>
  <c r="AL2468" i="4"/>
  <c r="AL2467" i="4"/>
  <c r="AL2466" i="4"/>
  <c r="AL2465" i="4"/>
  <c r="AL2464" i="4"/>
  <c r="AL2463" i="4"/>
  <c r="AL2462" i="4"/>
  <c r="AL2461" i="4"/>
  <c r="AL2460" i="4"/>
  <c r="AL2459" i="4"/>
  <c r="AL2458" i="4"/>
  <c r="AL2457" i="4"/>
  <c r="AL2456" i="4"/>
  <c r="AL2455" i="4"/>
  <c r="AL2454" i="4"/>
  <c r="AL2453" i="4"/>
  <c r="AL2452" i="4"/>
  <c r="AL2451" i="4"/>
  <c r="AL2450" i="4"/>
  <c r="AL2449" i="4"/>
  <c r="AL2448" i="4"/>
  <c r="AL2447" i="4"/>
  <c r="AL2446" i="4"/>
  <c r="AL2445" i="4"/>
  <c r="AL2444" i="4"/>
  <c r="AL2443" i="4"/>
  <c r="AL2442" i="4"/>
  <c r="AL2441" i="4"/>
  <c r="AL2440" i="4"/>
  <c r="AL2439" i="4"/>
  <c r="AL2438" i="4"/>
  <c r="AL2437" i="4"/>
  <c r="AL2436" i="4"/>
  <c r="AL2435" i="4"/>
  <c r="AL2434" i="4"/>
  <c r="AL2433" i="4"/>
  <c r="AL2432" i="4"/>
  <c r="AL2431" i="4"/>
  <c r="AL2430" i="4"/>
  <c r="AL2429" i="4"/>
  <c r="AL2428" i="4"/>
  <c r="AL2427" i="4"/>
  <c r="AL2426" i="4"/>
  <c r="AL2425" i="4"/>
  <c r="AL2424" i="4"/>
  <c r="AL2423" i="4"/>
  <c r="AL2422" i="4"/>
  <c r="AL2421" i="4"/>
  <c r="AL2420" i="4"/>
  <c r="AL2419" i="4"/>
  <c r="AL2418" i="4"/>
  <c r="AL2417" i="4"/>
  <c r="AL2416" i="4"/>
  <c r="AL2415" i="4"/>
  <c r="AL2414" i="4"/>
  <c r="AL2413" i="4"/>
  <c r="AL2412" i="4"/>
  <c r="AL2411" i="4"/>
  <c r="AL2410" i="4"/>
  <c r="AL2409" i="4"/>
  <c r="AL2408" i="4"/>
  <c r="AL2407" i="4"/>
  <c r="AL2406" i="4"/>
  <c r="AL2405" i="4"/>
  <c r="AL2404" i="4"/>
  <c r="AL2403" i="4"/>
  <c r="AL2402" i="4"/>
  <c r="AL2401" i="4"/>
  <c r="AL2400" i="4"/>
  <c r="AL2399" i="4"/>
  <c r="AL2398" i="4"/>
  <c r="AL2397" i="4"/>
  <c r="AL2396" i="4"/>
  <c r="AL2395" i="4"/>
  <c r="AL2394" i="4"/>
  <c r="AL2393" i="4"/>
  <c r="AL2392" i="4"/>
  <c r="AL2391" i="4"/>
  <c r="AL2390" i="4"/>
  <c r="AL2389" i="4"/>
  <c r="AL2388" i="4"/>
  <c r="AL2387" i="4"/>
  <c r="AL2386" i="4"/>
  <c r="AL2385" i="4"/>
  <c r="AL2384" i="4"/>
  <c r="AL2383" i="4"/>
  <c r="AL2382" i="4"/>
  <c r="AL2381" i="4"/>
  <c r="AL2380" i="4"/>
  <c r="AL2379" i="4"/>
  <c r="AL2378" i="4"/>
  <c r="AL2377" i="4"/>
  <c r="AL2376" i="4"/>
  <c r="AL2375" i="4"/>
  <c r="AL2374" i="4"/>
  <c r="AL2373" i="4"/>
  <c r="AL2372" i="4"/>
  <c r="AL2371" i="4"/>
  <c r="AL2370" i="4"/>
  <c r="AL2369" i="4"/>
  <c r="AL2368" i="4"/>
  <c r="AL2367" i="4"/>
  <c r="AL2366" i="4"/>
  <c r="AL2365" i="4"/>
  <c r="AL2364" i="4"/>
  <c r="AL2363" i="4"/>
  <c r="AL2362" i="4"/>
  <c r="AL2361" i="4"/>
  <c r="AL2360" i="4"/>
  <c r="AL2359" i="4"/>
  <c r="AL2358" i="4"/>
  <c r="AL2357" i="4"/>
  <c r="AL2356" i="4"/>
  <c r="AL2355" i="4"/>
  <c r="AL2354" i="4"/>
  <c r="AL2353" i="4"/>
  <c r="AL2352" i="4"/>
  <c r="AL2351" i="4"/>
  <c r="AL2350" i="4"/>
  <c r="AL2349" i="4"/>
  <c r="AL2348" i="4"/>
  <c r="AL2347" i="4"/>
  <c r="AL2346" i="4"/>
  <c r="AL2345" i="4"/>
  <c r="AL2344" i="4"/>
  <c r="AL2343" i="4"/>
  <c r="AL2342" i="4"/>
  <c r="AL2341" i="4"/>
  <c r="AL2340" i="4"/>
  <c r="AL2339" i="4"/>
  <c r="AL2338" i="4"/>
  <c r="AL2337" i="4"/>
  <c r="AL2336" i="4"/>
  <c r="AL2335" i="4"/>
  <c r="AL2334" i="4"/>
  <c r="AL2333" i="4"/>
  <c r="AL2332" i="4"/>
  <c r="AL2331" i="4"/>
  <c r="AL2330" i="4"/>
  <c r="AL2329" i="4"/>
  <c r="AL2328" i="4"/>
  <c r="AL2327" i="4"/>
  <c r="AL2326" i="4"/>
  <c r="AL2325" i="4"/>
  <c r="AL2324" i="4"/>
  <c r="AL2323" i="4"/>
  <c r="AL2322" i="4"/>
  <c r="AL2321" i="4"/>
  <c r="AL2320" i="4"/>
  <c r="AL2319" i="4"/>
  <c r="AL2318" i="4"/>
  <c r="AL2317" i="4"/>
  <c r="AL2316" i="4"/>
  <c r="AL2315" i="4"/>
  <c r="AL2314" i="4"/>
  <c r="AL2313" i="4"/>
  <c r="AL2312" i="4"/>
  <c r="AL2311" i="4"/>
  <c r="AL2310" i="4"/>
  <c r="AL2309" i="4"/>
  <c r="AL2308" i="4"/>
  <c r="AL2307" i="4"/>
  <c r="AL2306" i="4"/>
  <c r="AL2305" i="4"/>
  <c r="AL2304" i="4"/>
  <c r="AL2303" i="4"/>
  <c r="AL2302" i="4"/>
  <c r="AL2301" i="4"/>
  <c r="AL2300" i="4"/>
  <c r="AL2299" i="4"/>
  <c r="AL2298" i="4"/>
  <c r="AL2297" i="4"/>
  <c r="AL2296" i="4"/>
  <c r="AL2295" i="4"/>
  <c r="AL2294" i="4"/>
  <c r="AL2293" i="4"/>
  <c r="AL2292" i="4"/>
  <c r="AL2291" i="4"/>
  <c r="AL2290" i="4"/>
  <c r="AL2289" i="4"/>
  <c r="AL2288" i="4"/>
  <c r="AL2287" i="4"/>
  <c r="AL2286" i="4"/>
  <c r="AL2285" i="4"/>
  <c r="AL2284" i="4"/>
  <c r="AL2283" i="4"/>
  <c r="AL2282" i="4"/>
  <c r="AL2281" i="4"/>
  <c r="AL2280" i="4"/>
  <c r="AL2279" i="4"/>
  <c r="AL2278" i="4"/>
  <c r="AL2277" i="4"/>
  <c r="AL2276" i="4"/>
  <c r="AL2275" i="4"/>
  <c r="AL2274" i="4"/>
  <c r="AL2273" i="4"/>
  <c r="AL2272" i="4"/>
  <c r="AL2271" i="4"/>
  <c r="AL2270" i="4"/>
  <c r="AL2269" i="4"/>
  <c r="AL2268" i="4"/>
  <c r="AL2267" i="4"/>
  <c r="AL2266" i="4"/>
  <c r="AL2265" i="4"/>
  <c r="AL2264" i="4"/>
  <c r="AL2263" i="4"/>
  <c r="AL2262" i="4"/>
  <c r="AL2261" i="4"/>
  <c r="AL2260" i="4"/>
  <c r="AL2259" i="4"/>
  <c r="AL2258" i="4"/>
  <c r="AL2257" i="4"/>
  <c r="AL2256" i="4"/>
  <c r="AL2255" i="4"/>
  <c r="AL2254" i="4"/>
  <c r="AL2253" i="4"/>
  <c r="AL2252" i="4"/>
  <c r="AL2251" i="4"/>
  <c r="AL2250" i="4"/>
  <c r="AL2249" i="4"/>
  <c r="AL2248" i="4"/>
  <c r="AL2247" i="4"/>
  <c r="AL2246" i="4"/>
  <c r="AL2245" i="4"/>
  <c r="AL2244" i="4"/>
  <c r="AL2243" i="4"/>
  <c r="AL2242" i="4"/>
  <c r="AL2241" i="4"/>
  <c r="AL2240" i="4"/>
  <c r="AL2239" i="4"/>
  <c r="AL2238" i="4"/>
  <c r="AL2237" i="4"/>
  <c r="AL2236" i="4"/>
  <c r="AL2235" i="4"/>
  <c r="AL2234" i="4"/>
  <c r="AL2233" i="4"/>
  <c r="AL2232" i="4"/>
  <c r="AL2231" i="4"/>
  <c r="AL2230" i="4"/>
  <c r="AL2229" i="4"/>
  <c r="AL2228" i="4"/>
  <c r="AL2227" i="4"/>
  <c r="AL2226" i="4"/>
  <c r="AL2225" i="4"/>
  <c r="AL2224" i="4"/>
  <c r="AL2223" i="4"/>
  <c r="AL2222" i="4"/>
  <c r="AL2221" i="4"/>
  <c r="AL2220" i="4"/>
  <c r="AL2219" i="4"/>
  <c r="AL2218" i="4"/>
  <c r="AL2217" i="4"/>
  <c r="AL2216" i="4"/>
  <c r="AL2215" i="4"/>
  <c r="AL2214" i="4"/>
  <c r="AL2213" i="4"/>
  <c r="AL2212" i="4"/>
  <c r="AL2211" i="4"/>
  <c r="AL2210" i="4"/>
  <c r="AL2209" i="4"/>
  <c r="AL2208" i="4"/>
  <c r="AL2207" i="4"/>
  <c r="AL2206" i="4"/>
  <c r="AL2205" i="4"/>
  <c r="AL2204" i="4"/>
  <c r="AL2203" i="4"/>
  <c r="AL2202" i="4"/>
  <c r="AL2201" i="4"/>
  <c r="AL2200" i="4"/>
  <c r="AL2199" i="4"/>
  <c r="AL2198" i="4"/>
  <c r="AL2197" i="4"/>
  <c r="AL2196" i="4"/>
  <c r="AL2195" i="4"/>
  <c r="AL2194" i="4"/>
  <c r="AL2193" i="4"/>
  <c r="AL2192" i="4"/>
  <c r="AL2191" i="4"/>
  <c r="AL2190" i="4"/>
  <c r="AL2189" i="4"/>
  <c r="AL2188" i="4"/>
  <c r="AL2187" i="4"/>
  <c r="AL2186" i="4"/>
  <c r="AL2185" i="4"/>
  <c r="AL2184" i="4"/>
  <c r="AL2183" i="4"/>
  <c r="AL2182" i="4"/>
  <c r="AL2181" i="4"/>
  <c r="AL2180" i="4"/>
  <c r="AL2179" i="4"/>
  <c r="AL2178" i="4"/>
  <c r="AL2177" i="4"/>
  <c r="AL2176" i="4"/>
  <c r="AL2175" i="4"/>
  <c r="AL2174" i="4"/>
  <c r="AL2173" i="4"/>
  <c r="AL2172" i="4"/>
  <c r="AL2171" i="4"/>
  <c r="AL2170" i="4"/>
  <c r="AL2169" i="4"/>
  <c r="AL2168" i="4"/>
  <c r="AL2167" i="4"/>
  <c r="AL2166" i="4"/>
  <c r="AL2165" i="4"/>
  <c r="AL2164" i="4"/>
  <c r="AL2163" i="4"/>
  <c r="AL2162" i="4"/>
  <c r="AL2161" i="4"/>
  <c r="AL2160" i="4"/>
  <c r="AL2159" i="4"/>
  <c r="AL2158" i="4"/>
  <c r="AL2157" i="4"/>
  <c r="AL2156" i="4"/>
  <c r="AL2155" i="4"/>
  <c r="AL2154" i="4"/>
  <c r="AL2153" i="4"/>
  <c r="AL2152" i="4"/>
  <c r="AL2151" i="4"/>
  <c r="AL2150" i="4"/>
  <c r="AL2149" i="4"/>
  <c r="AL2148" i="4"/>
  <c r="AL2147" i="4"/>
  <c r="AL2146" i="4"/>
  <c r="AL2145" i="4"/>
  <c r="AL2144" i="4"/>
  <c r="AL2143" i="4"/>
  <c r="AL2142" i="4"/>
  <c r="AL2141" i="4"/>
  <c r="AL2140" i="4"/>
  <c r="AL2139" i="4"/>
  <c r="AL2138" i="4"/>
  <c r="AL2137" i="4"/>
  <c r="AL2136" i="4"/>
  <c r="AL2135" i="4"/>
  <c r="AL2134" i="4"/>
  <c r="AL2133" i="4"/>
  <c r="AL2132" i="4"/>
  <c r="AL2131" i="4"/>
  <c r="AL2130" i="4"/>
  <c r="AL2129" i="4"/>
  <c r="AL2128" i="4"/>
  <c r="AL2127" i="4"/>
  <c r="AL2126" i="4"/>
  <c r="AL2125" i="4"/>
  <c r="AL2124" i="4"/>
  <c r="AL2123" i="4"/>
  <c r="AL2122" i="4"/>
  <c r="AL2121" i="4"/>
  <c r="AL2120" i="4"/>
  <c r="AL2119" i="4"/>
  <c r="AL2118" i="4"/>
  <c r="AL2117" i="4"/>
  <c r="AL2116" i="4"/>
  <c r="AL2115" i="4"/>
  <c r="AL2114" i="4"/>
  <c r="AL2113" i="4"/>
  <c r="AL2112" i="4"/>
  <c r="AL2111" i="4"/>
  <c r="AL2110" i="4"/>
  <c r="AL2109" i="4"/>
  <c r="AL2108" i="4"/>
  <c r="AL2107" i="4"/>
  <c r="AL2106" i="4"/>
  <c r="AL2105" i="4"/>
  <c r="AL2104" i="4"/>
  <c r="AL2103" i="4"/>
  <c r="AL2102" i="4"/>
  <c r="AL2101" i="4"/>
  <c r="AL2100" i="4"/>
  <c r="AL2099" i="4"/>
  <c r="AL2098" i="4"/>
  <c r="AL2097" i="4"/>
  <c r="AL2096" i="4"/>
  <c r="AL2095" i="4"/>
  <c r="AL2094" i="4"/>
  <c r="AL2093" i="4"/>
  <c r="AL2092" i="4"/>
  <c r="AL2091" i="4"/>
  <c r="AL2090" i="4"/>
  <c r="AL2089" i="4"/>
  <c r="AL2088" i="4"/>
  <c r="AL2087" i="4"/>
  <c r="AL2086" i="4"/>
  <c r="AL2085" i="4"/>
  <c r="AL2084" i="4"/>
  <c r="AL2083" i="4"/>
  <c r="AL2082" i="4"/>
  <c r="AL2081" i="4"/>
  <c r="AL2080" i="4"/>
  <c r="AL2079" i="4"/>
  <c r="AL2078" i="4"/>
  <c r="AL2077" i="4"/>
  <c r="AL2076" i="4"/>
  <c r="AL2075" i="4"/>
  <c r="AL2074" i="4"/>
  <c r="AL2073" i="4"/>
  <c r="AL2072" i="4"/>
  <c r="AL2071" i="4"/>
  <c r="AL2070" i="4"/>
  <c r="AL2069" i="4"/>
  <c r="AL2068" i="4"/>
  <c r="AL2067" i="4"/>
  <c r="AL2066" i="4"/>
  <c r="AL2065" i="4"/>
  <c r="AL2064" i="4"/>
  <c r="AL2063" i="4"/>
  <c r="AL2062" i="4"/>
  <c r="AL2061" i="4"/>
  <c r="AL2060" i="4"/>
  <c r="AL2059" i="4"/>
  <c r="AL2058" i="4"/>
  <c r="AL2057" i="4"/>
  <c r="AL2056" i="4"/>
  <c r="AL2055" i="4"/>
  <c r="AL2054" i="4"/>
  <c r="AL2053" i="4"/>
  <c r="AL2052" i="4"/>
  <c r="AL2051" i="4"/>
  <c r="AL2050" i="4"/>
  <c r="AL2049" i="4"/>
  <c r="AL2048" i="4"/>
  <c r="AL2047" i="4"/>
  <c r="AL2046" i="4"/>
  <c r="AL2045" i="4"/>
  <c r="AL2044" i="4"/>
  <c r="AL2043" i="4"/>
  <c r="AL2042" i="4"/>
  <c r="AL2041" i="4"/>
  <c r="AL2040" i="4"/>
  <c r="AL2039" i="4"/>
  <c r="AL2038" i="4"/>
  <c r="AL2037" i="4"/>
  <c r="AL2036" i="4"/>
  <c r="AL2035" i="4"/>
  <c r="AL2034" i="4"/>
  <c r="AL2033" i="4"/>
  <c r="AL2032" i="4"/>
  <c r="AL2031" i="4"/>
  <c r="AL2030" i="4"/>
  <c r="AL2029" i="4"/>
  <c r="AL2028" i="4"/>
  <c r="AL2027" i="4"/>
  <c r="AL2026" i="4"/>
  <c r="AL2025" i="4"/>
  <c r="AL2024" i="4"/>
  <c r="AL2023" i="4"/>
  <c r="AL2022" i="4"/>
  <c r="AL2021" i="4"/>
  <c r="AL2020" i="4"/>
  <c r="AL2019" i="4"/>
  <c r="AL2018" i="4"/>
  <c r="AL2017" i="4"/>
  <c r="AL2016" i="4"/>
  <c r="AL2015" i="4"/>
  <c r="AL2014" i="4"/>
  <c r="AL2013" i="4"/>
  <c r="AL2012" i="4"/>
  <c r="AL2011" i="4"/>
  <c r="AL2010" i="4"/>
  <c r="AL2009" i="4"/>
  <c r="AL2008" i="4"/>
  <c r="AL2007" i="4"/>
  <c r="AL2006" i="4"/>
  <c r="AL2005" i="4"/>
  <c r="AL2004" i="4"/>
  <c r="AL2003" i="4"/>
  <c r="AL2002" i="4"/>
  <c r="AL2001" i="4"/>
  <c r="AL2000" i="4"/>
  <c r="AL1999" i="4"/>
  <c r="AL1998" i="4"/>
  <c r="AL1997" i="4"/>
  <c r="AL1996" i="4"/>
  <c r="AL1995" i="4"/>
  <c r="AL1994" i="4"/>
  <c r="AL1993" i="4"/>
  <c r="AL1992" i="4"/>
  <c r="AL1991" i="4"/>
  <c r="AL1990" i="4"/>
  <c r="AL1989" i="4"/>
  <c r="AL1988" i="4"/>
  <c r="AL1987" i="4"/>
  <c r="AL1986" i="4"/>
  <c r="AL1985" i="4"/>
  <c r="AL1984" i="4"/>
  <c r="AL1983" i="4"/>
  <c r="AL1982" i="4"/>
  <c r="AL1981" i="4"/>
  <c r="AL1980" i="4"/>
  <c r="AL1979" i="4"/>
  <c r="AL1978" i="4"/>
  <c r="AL1977" i="4"/>
  <c r="AL1976" i="4"/>
  <c r="AL1975" i="4"/>
  <c r="AL1974" i="4"/>
  <c r="AL1973" i="4"/>
  <c r="AL1972" i="4"/>
  <c r="AL1971" i="4"/>
  <c r="AL1970" i="4"/>
  <c r="AL1969" i="4"/>
  <c r="AL1968" i="4"/>
  <c r="AL1967" i="4"/>
  <c r="AL1966" i="4"/>
  <c r="AL1965" i="4"/>
  <c r="AL1964" i="4"/>
  <c r="AL1963" i="4"/>
  <c r="AL1962" i="4"/>
  <c r="AL1961" i="4"/>
  <c r="AL1960" i="4"/>
  <c r="AL1959" i="4"/>
  <c r="AL1958" i="4"/>
  <c r="AL1957" i="4"/>
  <c r="AL1956" i="4"/>
  <c r="AL1955" i="4"/>
  <c r="AL1954" i="4"/>
  <c r="AL1953" i="4"/>
  <c r="AL1952" i="4"/>
  <c r="AL1951" i="4"/>
  <c r="AL1950" i="4"/>
  <c r="AL1949" i="4"/>
  <c r="AL1948" i="4"/>
  <c r="AL1947" i="4"/>
  <c r="AL1946" i="4"/>
  <c r="AL1945" i="4"/>
  <c r="AL1944" i="4"/>
  <c r="AL1943" i="4"/>
  <c r="AL1942" i="4"/>
  <c r="AL1941" i="4"/>
  <c r="AL1940" i="4"/>
  <c r="AL1939" i="4"/>
  <c r="AL1938" i="4"/>
  <c r="AL1937" i="4"/>
  <c r="AL1936" i="4"/>
  <c r="AL1935" i="4"/>
  <c r="AL1934" i="4"/>
  <c r="AL1933" i="4"/>
  <c r="AL1932" i="4"/>
  <c r="AL1931" i="4"/>
  <c r="AL1930" i="4"/>
  <c r="AL1929" i="4"/>
  <c r="AL1928" i="4"/>
  <c r="AL1927" i="4"/>
  <c r="AL1926" i="4"/>
  <c r="AL1925" i="4"/>
  <c r="AL1924" i="4"/>
  <c r="AL1923" i="4"/>
  <c r="AL1922" i="4"/>
  <c r="AL1921" i="4"/>
  <c r="AL1920" i="4"/>
  <c r="AL1919" i="4"/>
  <c r="AL1918" i="4"/>
  <c r="AL1917" i="4"/>
  <c r="AL1916" i="4"/>
  <c r="AL1915" i="4"/>
  <c r="AL1914" i="4"/>
  <c r="AL1913" i="4"/>
  <c r="AL1912" i="4"/>
  <c r="AL1911" i="4"/>
  <c r="AL1910" i="4"/>
  <c r="AL1909" i="4"/>
  <c r="AL1908" i="4"/>
  <c r="AL1907" i="4"/>
  <c r="AL1906" i="4"/>
  <c r="AL1905" i="4"/>
  <c r="AL1904" i="4"/>
  <c r="AL1903" i="4"/>
  <c r="AL1902" i="4"/>
  <c r="AL1901" i="4"/>
  <c r="AL1900" i="4"/>
  <c r="AL1899" i="4"/>
  <c r="AL1898" i="4"/>
  <c r="AL1897" i="4"/>
  <c r="AL1896" i="4"/>
  <c r="AL1895" i="4"/>
  <c r="AL1894" i="4"/>
  <c r="AL1893" i="4"/>
  <c r="AL1892" i="4"/>
  <c r="AL1891" i="4"/>
  <c r="AL1890" i="4"/>
  <c r="AL1889" i="4"/>
  <c r="AL1888" i="4"/>
  <c r="AL1887" i="4"/>
  <c r="AL1886" i="4"/>
  <c r="AL1885" i="4"/>
  <c r="AL1884" i="4"/>
  <c r="AL1883" i="4"/>
  <c r="AL1882" i="4"/>
  <c r="AL1881" i="4"/>
  <c r="AL1880" i="4"/>
  <c r="AL1879" i="4"/>
  <c r="AL1878" i="4"/>
  <c r="AL1877" i="4"/>
  <c r="AL1876" i="4"/>
  <c r="AL1875" i="4"/>
  <c r="AL1874" i="4"/>
  <c r="AL1873" i="4"/>
  <c r="AL1872" i="4"/>
  <c r="AL1871" i="4"/>
  <c r="AL1870" i="4"/>
  <c r="AL1869" i="4"/>
  <c r="AL1868" i="4"/>
  <c r="AL1867" i="4"/>
  <c r="AL1866" i="4"/>
  <c r="AL1865" i="4"/>
  <c r="AL1864" i="4"/>
  <c r="AL1863" i="4"/>
  <c r="AL1862" i="4"/>
  <c r="AL1861" i="4"/>
  <c r="AL1860" i="4"/>
  <c r="AL1859" i="4"/>
  <c r="AL1858" i="4"/>
  <c r="AL1857" i="4"/>
  <c r="AL1856" i="4"/>
  <c r="AL1855" i="4"/>
  <c r="AL1854" i="4"/>
  <c r="AL1853" i="4"/>
  <c r="AL1852" i="4"/>
  <c r="AL1851" i="4"/>
  <c r="AL1850" i="4"/>
  <c r="AL1849" i="4"/>
  <c r="AL1848" i="4"/>
  <c r="AL1847" i="4"/>
  <c r="AL1846" i="4"/>
  <c r="AL1845" i="4"/>
  <c r="AL1844" i="4"/>
  <c r="AL1843" i="4"/>
  <c r="AL1842" i="4"/>
  <c r="AL1841" i="4"/>
  <c r="AL1840" i="4"/>
  <c r="AL1839" i="4"/>
  <c r="AL1838" i="4"/>
  <c r="AL1837" i="4"/>
  <c r="AL1836" i="4"/>
  <c r="AL1835" i="4"/>
  <c r="AL1834" i="4"/>
  <c r="AL1833" i="4"/>
  <c r="AL1832" i="4"/>
  <c r="AL1831" i="4"/>
  <c r="AL1830" i="4"/>
  <c r="AL1829" i="4"/>
  <c r="AL1828" i="4"/>
  <c r="AL1827" i="4"/>
  <c r="AL1826" i="4"/>
  <c r="AL1825" i="4"/>
  <c r="AL1824" i="4"/>
  <c r="AL1823" i="4"/>
  <c r="AL1822" i="4"/>
  <c r="AL1821" i="4"/>
  <c r="AL1820" i="4"/>
  <c r="AL1819" i="4"/>
  <c r="AL1818" i="4"/>
  <c r="AL1817" i="4"/>
  <c r="AL1816" i="4"/>
  <c r="AL1815" i="4"/>
  <c r="AL1814" i="4"/>
  <c r="AL1813" i="4"/>
  <c r="AL1812" i="4"/>
  <c r="AL1811" i="4"/>
  <c r="AL1810" i="4"/>
  <c r="AL1809" i="4"/>
  <c r="AL1808" i="4"/>
  <c r="AL1807" i="4"/>
  <c r="AL1806" i="4"/>
  <c r="AL1805" i="4"/>
  <c r="AL1804" i="4"/>
  <c r="AL1803" i="4"/>
  <c r="AL1802" i="4"/>
  <c r="AL1801" i="4"/>
  <c r="AL1800" i="4"/>
  <c r="AL1799" i="4"/>
  <c r="AL1798" i="4"/>
  <c r="AL1797" i="4"/>
  <c r="AL1796" i="4"/>
  <c r="AL1795" i="4"/>
  <c r="AL1794" i="4"/>
  <c r="AL1793" i="4"/>
  <c r="AL1792" i="4"/>
  <c r="AL1791" i="4"/>
  <c r="AL1790" i="4"/>
  <c r="AL1789" i="4"/>
  <c r="AL1788" i="4"/>
  <c r="AL1787" i="4"/>
  <c r="AL1786" i="4"/>
  <c r="AL1785" i="4"/>
  <c r="AL1784" i="4"/>
  <c r="AL1783" i="4"/>
  <c r="AL1782" i="4"/>
  <c r="AL1781" i="4"/>
  <c r="AL1780" i="4"/>
  <c r="AL1779" i="4"/>
  <c r="AL1778" i="4"/>
  <c r="AL1777" i="4"/>
  <c r="AL1776" i="4"/>
  <c r="AL1775" i="4"/>
  <c r="AL1774" i="4"/>
  <c r="AL1773" i="4"/>
  <c r="AL1772" i="4"/>
  <c r="AL1771" i="4"/>
  <c r="AL1770" i="4"/>
  <c r="AL1769" i="4"/>
  <c r="AL1768" i="4"/>
  <c r="AL1767" i="4"/>
  <c r="AL1766" i="4"/>
  <c r="AL1765" i="4"/>
  <c r="AL1764" i="4"/>
  <c r="AL1763" i="4"/>
  <c r="AL1762" i="4"/>
  <c r="AL1761" i="4"/>
  <c r="AL1760" i="4"/>
  <c r="AL1759" i="4"/>
  <c r="AL1758" i="4"/>
  <c r="AL1757" i="4"/>
  <c r="AL1756" i="4"/>
  <c r="AL1755" i="4"/>
  <c r="AL1754" i="4"/>
  <c r="AL1753" i="4"/>
  <c r="AL1752" i="4"/>
  <c r="AL1751" i="4"/>
  <c r="AL1750" i="4"/>
  <c r="AL1749" i="4"/>
  <c r="AL1748" i="4"/>
  <c r="AL1747" i="4"/>
  <c r="AL1746" i="4"/>
  <c r="AL1745" i="4"/>
  <c r="AL1744" i="4"/>
  <c r="AL1743" i="4"/>
  <c r="AL1742" i="4"/>
  <c r="AL1741" i="4"/>
  <c r="AL1740" i="4"/>
  <c r="AL1739" i="4"/>
  <c r="AL1738" i="4"/>
  <c r="AL1737" i="4"/>
  <c r="AL1736" i="4"/>
  <c r="AL1735" i="4"/>
  <c r="AL1734" i="4"/>
  <c r="AL1733" i="4"/>
  <c r="AL1732" i="4"/>
  <c r="AL1731" i="4"/>
  <c r="AL1730" i="4"/>
  <c r="AL1729" i="4"/>
  <c r="AL1728" i="4"/>
  <c r="AL1727" i="4"/>
  <c r="AL1726" i="4"/>
  <c r="AL1725" i="4"/>
  <c r="AL1724" i="4"/>
  <c r="AL1723" i="4"/>
  <c r="AL1722" i="4"/>
  <c r="AL1721" i="4"/>
  <c r="AL1720" i="4"/>
  <c r="AL1719" i="4"/>
  <c r="AL1718" i="4"/>
  <c r="AL1717" i="4"/>
  <c r="AL1716" i="4"/>
  <c r="AL1715" i="4"/>
  <c r="AL1714" i="4"/>
  <c r="AL1713" i="4"/>
  <c r="AL1712" i="4"/>
  <c r="AL1711" i="4"/>
  <c r="AL1710" i="4"/>
  <c r="AL1709" i="4"/>
  <c r="AL1708" i="4"/>
  <c r="AL1707" i="4"/>
  <c r="AL1706" i="4"/>
  <c r="AL1705" i="4"/>
  <c r="AL1704" i="4"/>
  <c r="AL1703" i="4"/>
  <c r="AL1702" i="4"/>
  <c r="AL1701" i="4"/>
  <c r="AL1700" i="4"/>
  <c r="AL1699" i="4"/>
  <c r="AL1698" i="4"/>
  <c r="AL1697" i="4"/>
  <c r="AL1696" i="4"/>
  <c r="AL1695" i="4"/>
  <c r="AL1694" i="4"/>
  <c r="AL1693" i="4"/>
  <c r="AL1692" i="4"/>
  <c r="AL1691" i="4"/>
  <c r="AL1690" i="4"/>
  <c r="AL1689" i="4"/>
  <c r="AL1688" i="4"/>
  <c r="AL1687" i="4"/>
  <c r="AL1686" i="4"/>
  <c r="AL1685" i="4"/>
  <c r="AL1684" i="4"/>
  <c r="AL1683" i="4"/>
  <c r="AL1682" i="4"/>
  <c r="AL1681" i="4"/>
  <c r="AL1680" i="4"/>
  <c r="AL1679" i="4"/>
  <c r="AL1678" i="4"/>
  <c r="AL1677" i="4"/>
  <c r="AL1676" i="4"/>
  <c r="AL1675" i="4"/>
  <c r="AL1674" i="4"/>
  <c r="AL1673" i="4"/>
  <c r="AL1672" i="4"/>
  <c r="AL1671" i="4"/>
  <c r="AL1670" i="4"/>
  <c r="AL1669" i="4"/>
  <c r="AL1668" i="4"/>
  <c r="AL1667" i="4"/>
  <c r="AL1666" i="4"/>
  <c r="AL1665" i="4"/>
  <c r="AL1664" i="4"/>
  <c r="AL1663" i="4"/>
  <c r="AL1662" i="4"/>
  <c r="AL1661" i="4"/>
  <c r="AL1660" i="4"/>
  <c r="AL1659" i="4"/>
  <c r="AL1658" i="4"/>
  <c r="AL1657" i="4"/>
  <c r="AL1656" i="4"/>
  <c r="AL1655" i="4"/>
  <c r="AL1654" i="4"/>
  <c r="AL1653" i="4"/>
  <c r="AL1652" i="4"/>
  <c r="AL1651" i="4"/>
  <c r="AL1650" i="4"/>
  <c r="AL1649" i="4"/>
  <c r="AL1648" i="4"/>
  <c r="AL1647" i="4"/>
  <c r="AL1646" i="4"/>
  <c r="AL1645" i="4"/>
  <c r="AL1644" i="4"/>
  <c r="AL1643" i="4"/>
  <c r="AL1642" i="4"/>
  <c r="AL1641" i="4"/>
  <c r="AL1640" i="4"/>
  <c r="AL1639" i="4"/>
  <c r="AL1638" i="4"/>
  <c r="AL1637" i="4"/>
  <c r="AL1636" i="4"/>
  <c r="AL1635" i="4"/>
  <c r="AL1634" i="4"/>
  <c r="AL1633" i="4"/>
  <c r="AL1632" i="4"/>
  <c r="AL1631" i="4"/>
  <c r="AL1630" i="4"/>
  <c r="AL1629" i="4"/>
  <c r="AL1628" i="4"/>
  <c r="AL1627" i="4"/>
  <c r="AL1626" i="4"/>
  <c r="AL1625" i="4"/>
  <c r="AL1624" i="4"/>
  <c r="AL1623" i="4"/>
  <c r="AL1622" i="4"/>
  <c r="AL1621" i="4"/>
  <c r="AL1620" i="4"/>
  <c r="AL1619" i="4"/>
  <c r="AL1618" i="4"/>
  <c r="AL1617" i="4"/>
  <c r="AL1616" i="4"/>
  <c r="AL1615" i="4"/>
  <c r="AL1614" i="4"/>
  <c r="AL1613" i="4"/>
  <c r="AL1612" i="4"/>
  <c r="AL1611" i="4"/>
  <c r="AL1610" i="4"/>
  <c r="AL1609" i="4"/>
  <c r="AL1608" i="4"/>
  <c r="AL1607" i="4"/>
  <c r="AL1606" i="4"/>
  <c r="AL1605" i="4"/>
  <c r="AL1604" i="4"/>
  <c r="AL1603" i="4"/>
  <c r="AL1602" i="4"/>
  <c r="AL1601" i="4"/>
  <c r="AL1600" i="4"/>
  <c r="AL1599" i="4"/>
  <c r="AL1598" i="4"/>
  <c r="AL1597" i="4"/>
  <c r="AL1596" i="4"/>
  <c r="AL1595" i="4"/>
  <c r="AL1594" i="4"/>
  <c r="AL1593" i="4"/>
  <c r="AL1592" i="4"/>
  <c r="AL1591" i="4"/>
  <c r="AL1590" i="4"/>
  <c r="AL1589" i="4"/>
  <c r="AL1588" i="4"/>
  <c r="AL1587" i="4"/>
  <c r="AL1586" i="4"/>
  <c r="AL1585" i="4"/>
  <c r="AL1584" i="4"/>
  <c r="AL1583" i="4"/>
  <c r="AL1582" i="4"/>
  <c r="AL1581" i="4"/>
  <c r="AL1580" i="4"/>
  <c r="AL1579" i="4"/>
  <c r="AL1578" i="4"/>
  <c r="AL1577" i="4"/>
  <c r="AL1576" i="4"/>
  <c r="AL1575" i="4"/>
  <c r="AL1574" i="4"/>
  <c r="AL1573" i="4"/>
  <c r="AL1572" i="4"/>
  <c r="AL1571" i="4"/>
  <c r="AL1570" i="4"/>
  <c r="AL1569" i="4"/>
  <c r="AL1568" i="4"/>
  <c r="AL1567" i="4"/>
  <c r="AL1566" i="4"/>
  <c r="AL1565" i="4"/>
  <c r="AL1564" i="4"/>
  <c r="AL1563" i="4"/>
  <c r="AL1562" i="4"/>
  <c r="AL1561" i="4"/>
  <c r="AL1560" i="4"/>
  <c r="AL1559" i="4"/>
  <c r="AL1558" i="4"/>
  <c r="AL1557" i="4"/>
  <c r="AL1556" i="4"/>
  <c r="AL1555" i="4"/>
  <c r="AL1554" i="4"/>
  <c r="AL1553" i="4"/>
  <c r="AL1552" i="4"/>
  <c r="AL1551" i="4"/>
  <c r="AL1550" i="4"/>
  <c r="AL1549" i="4"/>
  <c r="AL1548" i="4"/>
  <c r="AL1547" i="4"/>
  <c r="AL1546" i="4"/>
  <c r="AL1545" i="4"/>
  <c r="AL1544" i="4"/>
  <c r="AL1543" i="4"/>
  <c r="AL1542" i="4"/>
  <c r="AL1541" i="4"/>
  <c r="AL1540" i="4"/>
  <c r="AL1539" i="4"/>
  <c r="AL1538" i="4"/>
  <c r="AL1537" i="4"/>
  <c r="AL1536" i="4"/>
  <c r="AL1535" i="4"/>
  <c r="AL1534" i="4"/>
  <c r="AL1533" i="4"/>
  <c r="AL1532" i="4"/>
  <c r="AL1531" i="4"/>
  <c r="AL1530" i="4"/>
  <c r="AL1529" i="4"/>
  <c r="AL1528" i="4"/>
  <c r="AL1527" i="4"/>
  <c r="AL1526" i="4"/>
  <c r="AL1525" i="4"/>
  <c r="AL1524" i="4"/>
  <c r="AL1523" i="4"/>
  <c r="AL1522" i="4"/>
  <c r="AL1521" i="4"/>
  <c r="AL1520" i="4"/>
  <c r="AL1519" i="4"/>
  <c r="AL1518" i="4"/>
  <c r="AL1517" i="4"/>
  <c r="AL1516" i="4"/>
  <c r="AL1515" i="4"/>
  <c r="AL1514" i="4"/>
  <c r="AL1513" i="4"/>
  <c r="AL1512" i="4"/>
  <c r="AL1511" i="4"/>
  <c r="AL1510" i="4"/>
  <c r="AL1509" i="4"/>
  <c r="AL1508" i="4"/>
  <c r="AL1507" i="4"/>
  <c r="AL1506" i="4"/>
  <c r="AL1505" i="4"/>
  <c r="AL1504" i="4"/>
  <c r="AL1503" i="4"/>
  <c r="AL1502" i="4"/>
  <c r="AL1501" i="4"/>
  <c r="AL1500" i="4"/>
  <c r="AL1499" i="4"/>
  <c r="AL1498" i="4"/>
  <c r="AL1497" i="4"/>
  <c r="AL1496" i="4"/>
  <c r="AL1495" i="4"/>
  <c r="AL1494" i="4"/>
  <c r="AL1493" i="4"/>
  <c r="AL1492" i="4"/>
  <c r="AL1491" i="4"/>
  <c r="AL1490" i="4"/>
  <c r="AL1489" i="4"/>
  <c r="AL1488" i="4"/>
  <c r="AL1487" i="4"/>
  <c r="AL1486" i="4"/>
  <c r="AL1485" i="4"/>
  <c r="AL1484" i="4"/>
  <c r="AL1483" i="4"/>
  <c r="AL1482" i="4"/>
  <c r="AL1481" i="4"/>
  <c r="AL1480" i="4"/>
  <c r="AL1479" i="4"/>
  <c r="AL1478" i="4"/>
  <c r="AL1477" i="4"/>
  <c r="AL1476" i="4"/>
  <c r="AL1475" i="4"/>
  <c r="AL1474" i="4"/>
  <c r="AL1473" i="4"/>
  <c r="AL1472" i="4"/>
  <c r="AL1471" i="4"/>
  <c r="AL1470" i="4"/>
  <c r="AL1469" i="4"/>
  <c r="AL1468" i="4"/>
  <c r="AL1467" i="4"/>
  <c r="AL1466" i="4"/>
  <c r="AL1465" i="4"/>
  <c r="AL1464" i="4"/>
  <c r="AL1463" i="4"/>
  <c r="AL1462" i="4"/>
  <c r="AL1461" i="4"/>
  <c r="AL1460" i="4"/>
  <c r="AL1459" i="4"/>
  <c r="AL1458" i="4"/>
  <c r="AL1457" i="4"/>
  <c r="AL1456" i="4"/>
  <c r="AL1455" i="4"/>
  <c r="AL1454" i="4"/>
  <c r="AL1453" i="4"/>
  <c r="AL1452" i="4"/>
  <c r="AL1451" i="4"/>
  <c r="AL1450" i="4"/>
  <c r="AL1449" i="4"/>
  <c r="AL1448" i="4"/>
  <c r="AL1447" i="4"/>
  <c r="AL1446" i="4"/>
  <c r="AL1445" i="4"/>
  <c r="AL1444" i="4"/>
  <c r="AL1443" i="4"/>
  <c r="AL1442" i="4"/>
  <c r="AL1441" i="4"/>
  <c r="AL1440" i="4"/>
  <c r="AL1439" i="4"/>
  <c r="AL1438" i="4"/>
  <c r="AL1437" i="4"/>
  <c r="AL1436" i="4"/>
  <c r="AL1435" i="4"/>
  <c r="AL1434" i="4"/>
  <c r="AL1433" i="4"/>
  <c r="AL1432" i="4"/>
  <c r="AL1431" i="4"/>
  <c r="AL1430" i="4"/>
  <c r="AL1429" i="4"/>
  <c r="AL1428" i="4"/>
  <c r="AL1427" i="4"/>
  <c r="AL1426" i="4"/>
  <c r="AL1425" i="4"/>
  <c r="AL1424" i="4"/>
  <c r="AL1423" i="4"/>
  <c r="AL1422" i="4"/>
  <c r="AL1421" i="4"/>
  <c r="AL1420" i="4"/>
  <c r="AL1419" i="4"/>
  <c r="AL1418" i="4"/>
  <c r="AL1417" i="4"/>
  <c r="AL1416" i="4"/>
  <c r="AL1415" i="4"/>
  <c r="AL1414" i="4"/>
  <c r="AL1413" i="4"/>
  <c r="AL1412" i="4"/>
  <c r="AL1411" i="4"/>
  <c r="AL1410" i="4"/>
  <c r="AL1409" i="4"/>
  <c r="AL1408" i="4"/>
  <c r="AL1407" i="4"/>
  <c r="AL1406" i="4"/>
  <c r="AL1405" i="4"/>
  <c r="AL1404" i="4"/>
  <c r="AL1403" i="4"/>
  <c r="AL1402" i="4"/>
  <c r="AL1401" i="4"/>
  <c r="AL1400" i="4"/>
  <c r="AL1399" i="4"/>
  <c r="AL1398" i="4"/>
  <c r="AL1397" i="4"/>
  <c r="AL1396" i="4"/>
  <c r="AL1395" i="4"/>
  <c r="AL1394" i="4"/>
  <c r="AL1393" i="4"/>
  <c r="AL1392" i="4"/>
  <c r="AL1391" i="4"/>
  <c r="AL1390" i="4"/>
  <c r="AL1389" i="4"/>
  <c r="AL1388" i="4"/>
  <c r="AL1387" i="4"/>
  <c r="AL1386" i="4"/>
  <c r="AL1385" i="4"/>
  <c r="AL1384" i="4"/>
  <c r="AL1383" i="4"/>
  <c r="AL1382" i="4"/>
  <c r="AL1381" i="4"/>
  <c r="AL1380" i="4"/>
  <c r="AL1379" i="4"/>
  <c r="AL1378" i="4"/>
  <c r="AL1377" i="4"/>
  <c r="AL1376" i="4"/>
  <c r="AL1375" i="4"/>
  <c r="AL1374" i="4"/>
  <c r="AL1373" i="4"/>
  <c r="AL1372" i="4"/>
  <c r="AL1371" i="4"/>
  <c r="AL1370" i="4"/>
  <c r="AL1369" i="4"/>
  <c r="AL1368" i="4"/>
  <c r="AL1367" i="4"/>
  <c r="AL1366" i="4"/>
  <c r="AL1365" i="4"/>
  <c r="AL1364" i="4"/>
  <c r="AL1363" i="4"/>
  <c r="AL1362" i="4"/>
  <c r="AL1361" i="4"/>
  <c r="AL1360" i="4"/>
  <c r="AL1359" i="4"/>
  <c r="AL1358" i="4"/>
  <c r="AL1357" i="4"/>
  <c r="AL1356" i="4"/>
  <c r="AL1355" i="4"/>
  <c r="AL1354" i="4"/>
  <c r="AL1353" i="4"/>
  <c r="AL1352" i="4"/>
  <c r="AL1351" i="4"/>
  <c r="AL1350" i="4"/>
  <c r="AL1349" i="4"/>
  <c r="AL1348" i="4"/>
  <c r="AL1347" i="4"/>
  <c r="AL1346" i="4"/>
  <c r="AL1345" i="4"/>
  <c r="AL1344" i="4"/>
  <c r="AL1343" i="4"/>
  <c r="AL1342" i="4"/>
  <c r="AL1341" i="4"/>
  <c r="AL1340" i="4"/>
  <c r="AL1339" i="4"/>
  <c r="AL1338" i="4"/>
  <c r="AL1337" i="4"/>
  <c r="AL1336" i="4"/>
  <c r="AL1335" i="4"/>
  <c r="AL1334" i="4"/>
  <c r="AL1333" i="4"/>
  <c r="AL1332" i="4"/>
  <c r="AL1331" i="4"/>
  <c r="AL1330" i="4"/>
  <c r="AL1329" i="4"/>
  <c r="AL1328" i="4"/>
  <c r="AL1327" i="4"/>
  <c r="AL1326" i="4"/>
  <c r="AL1325" i="4"/>
  <c r="AL1324" i="4"/>
  <c r="AL1323" i="4"/>
  <c r="AL1322" i="4"/>
  <c r="AL1321" i="4"/>
  <c r="AL1320" i="4"/>
  <c r="AL1319" i="4"/>
  <c r="AL1318" i="4"/>
  <c r="AL1317" i="4"/>
  <c r="AL1316" i="4"/>
  <c r="AL1315" i="4"/>
  <c r="AL1314" i="4"/>
  <c r="AL1313" i="4"/>
  <c r="AL1312" i="4"/>
  <c r="AL1311" i="4"/>
  <c r="AL1310" i="4"/>
  <c r="AL1309" i="4"/>
  <c r="AL1308" i="4"/>
  <c r="AL1307" i="4"/>
  <c r="AL1306" i="4"/>
  <c r="AL1305" i="4"/>
  <c r="AL1304" i="4"/>
  <c r="AL1303" i="4"/>
  <c r="AL1302" i="4"/>
  <c r="AL1301" i="4"/>
  <c r="AL1300" i="4"/>
  <c r="AL1299" i="4"/>
  <c r="AL1298" i="4"/>
  <c r="AL1297" i="4"/>
  <c r="AL1296" i="4"/>
  <c r="AL1295" i="4"/>
  <c r="AL1294" i="4"/>
  <c r="AL1293" i="4"/>
  <c r="AL1292" i="4"/>
  <c r="AL1291" i="4"/>
  <c r="AL1290" i="4"/>
  <c r="AL1289" i="4"/>
  <c r="AL1288" i="4"/>
  <c r="AL1287" i="4"/>
  <c r="AL1286" i="4"/>
  <c r="AL1285" i="4"/>
  <c r="AL1284" i="4"/>
  <c r="AL1283" i="4"/>
  <c r="AL1282" i="4"/>
  <c r="AL1281" i="4"/>
  <c r="AL1280" i="4"/>
  <c r="AL1279" i="4"/>
  <c r="AL1278" i="4"/>
  <c r="AL1277" i="4"/>
  <c r="AL1276" i="4"/>
  <c r="AL1275" i="4"/>
  <c r="AL1274" i="4"/>
  <c r="AL1273" i="4"/>
  <c r="AL1272" i="4"/>
  <c r="AL1271" i="4"/>
  <c r="AL1270" i="4"/>
  <c r="AL1269" i="4"/>
  <c r="AL1268" i="4"/>
  <c r="AL1267" i="4"/>
  <c r="AL1266" i="4"/>
  <c r="AL1265" i="4"/>
  <c r="AL1264" i="4"/>
  <c r="AL1263" i="4"/>
  <c r="AL1262" i="4"/>
  <c r="AL1261" i="4"/>
  <c r="AL1260" i="4"/>
  <c r="AL1259" i="4"/>
  <c r="AL1258" i="4"/>
  <c r="AL1257" i="4"/>
  <c r="AL1256" i="4"/>
  <c r="AL1255" i="4"/>
  <c r="AL1254" i="4"/>
  <c r="AL1253" i="4"/>
  <c r="AL1252" i="4"/>
  <c r="AL1251" i="4"/>
  <c r="AL1250" i="4"/>
  <c r="AL1249" i="4"/>
  <c r="AL1248" i="4"/>
  <c r="AL1247" i="4"/>
  <c r="AL1246" i="4"/>
  <c r="AL1245" i="4"/>
  <c r="AL1244" i="4"/>
  <c r="AL1243" i="4"/>
  <c r="AL1242" i="4"/>
  <c r="AL1241" i="4"/>
  <c r="AL1240" i="4"/>
  <c r="AL1239" i="4"/>
  <c r="AL1238" i="4"/>
  <c r="AL1237" i="4"/>
  <c r="AL1236" i="4"/>
  <c r="AL1235" i="4"/>
  <c r="AL1234" i="4"/>
  <c r="AL1233" i="4"/>
  <c r="AL1232" i="4"/>
  <c r="AL1231" i="4"/>
  <c r="AL1230" i="4"/>
  <c r="AL1229" i="4"/>
  <c r="AL1228" i="4"/>
  <c r="AL1227" i="4"/>
  <c r="AL1226" i="4"/>
  <c r="AL1225" i="4"/>
  <c r="AL1224" i="4"/>
  <c r="AL1223" i="4"/>
  <c r="AL1222" i="4"/>
  <c r="AL1221" i="4"/>
  <c r="AL1220" i="4"/>
  <c r="AL1219" i="4"/>
  <c r="AL1218" i="4"/>
  <c r="AL1217" i="4"/>
  <c r="AL1216" i="4"/>
  <c r="AL1215" i="4"/>
  <c r="AL1214" i="4"/>
  <c r="AL1213" i="4"/>
  <c r="AL1212" i="4"/>
  <c r="AL1211" i="4"/>
  <c r="AL1210" i="4"/>
  <c r="AL1209" i="4"/>
  <c r="AL1208" i="4"/>
  <c r="AL1207" i="4"/>
  <c r="AL1206" i="4"/>
  <c r="AL1205" i="4"/>
  <c r="AL1204" i="4"/>
  <c r="AL1203" i="4"/>
  <c r="AL1202" i="4"/>
  <c r="AL1201" i="4"/>
  <c r="AL1200" i="4"/>
  <c r="AL1199" i="4"/>
  <c r="AL1198" i="4"/>
  <c r="AL1197" i="4"/>
  <c r="AL1196" i="4"/>
  <c r="AL1195" i="4"/>
  <c r="AL1194" i="4"/>
  <c r="AL1193" i="4"/>
  <c r="AL1192" i="4"/>
  <c r="AL1191" i="4"/>
  <c r="AL1190" i="4"/>
  <c r="AL1189" i="4"/>
  <c r="AL1188" i="4"/>
  <c r="AL1187" i="4"/>
  <c r="AL1186" i="4"/>
  <c r="AL1185" i="4"/>
  <c r="AL1184" i="4"/>
  <c r="AL1183" i="4"/>
  <c r="AL1182" i="4"/>
  <c r="AL1181" i="4"/>
  <c r="AL1180" i="4"/>
  <c r="AL1179" i="4"/>
  <c r="AL1178" i="4"/>
  <c r="AL1177" i="4"/>
  <c r="AL1176" i="4"/>
  <c r="AL1175" i="4"/>
  <c r="AL1174" i="4"/>
  <c r="AL1173" i="4"/>
  <c r="AL1172" i="4"/>
  <c r="AL1171" i="4"/>
  <c r="AL1170" i="4"/>
  <c r="AL1169" i="4"/>
  <c r="AL1168" i="4"/>
  <c r="AL1167" i="4"/>
  <c r="AL1166" i="4"/>
  <c r="AL1165" i="4"/>
  <c r="AL1164" i="4"/>
  <c r="AL1163" i="4"/>
  <c r="AL1162" i="4"/>
  <c r="AL1161" i="4"/>
  <c r="AL1160" i="4"/>
  <c r="AL1159" i="4"/>
  <c r="AL1158" i="4"/>
  <c r="AL1157" i="4"/>
  <c r="AL1156" i="4"/>
  <c r="AL1155" i="4"/>
  <c r="AL1154" i="4"/>
  <c r="AL1153" i="4"/>
  <c r="AL1152" i="4"/>
  <c r="AL1151" i="4"/>
  <c r="AL1150" i="4"/>
  <c r="AL1149" i="4"/>
  <c r="AL1148" i="4"/>
  <c r="AL1147" i="4"/>
  <c r="AL1146" i="4"/>
  <c r="AL1145" i="4"/>
  <c r="AL1144" i="4"/>
  <c r="AL1143" i="4"/>
  <c r="AL1142" i="4"/>
  <c r="AL1141" i="4"/>
  <c r="AL1140" i="4"/>
  <c r="AL1139" i="4"/>
  <c r="AL1138" i="4"/>
  <c r="AL1137" i="4"/>
  <c r="AL1136" i="4"/>
  <c r="AL1135" i="4"/>
  <c r="AL1134" i="4"/>
  <c r="AL1133" i="4"/>
  <c r="AL1132" i="4"/>
  <c r="AL1131" i="4"/>
  <c r="AL1130" i="4"/>
  <c r="AL1129" i="4"/>
  <c r="AL1128" i="4"/>
  <c r="AL1127" i="4"/>
  <c r="AL1126" i="4"/>
  <c r="AL1125" i="4"/>
  <c r="AL1124" i="4"/>
  <c r="AL1123" i="4"/>
  <c r="AL1122" i="4"/>
  <c r="AL1121" i="4"/>
  <c r="AL1120" i="4"/>
  <c r="AL1119" i="4"/>
  <c r="AL1118" i="4"/>
  <c r="AL1117" i="4"/>
  <c r="AL1116" i="4"/>
  <c r="AL1115" i="4"/>
  <c r="AL1114" i="4"/>
  <c r="AL1113" i="4"/>
  <c r="AL1112" i="4"/>
  <c r="AL1111" i="4"/>
  <c r="AL1110" i="4"/>
  <c r="AL1109" i="4"/>
  <c r="AL1108" i="4"/>
  <c r="AL1107" i="4"/>
  <c r="AL1106" i="4"/>
  <c r="AL1105" i="4"/>
  <c r="AL1104" i="4"/>
  <c r="AL1103" i="4"/>
  <c r="AL1102" i="4"/>
  <c r="AL1101" i="4"/>
  <c r="AL1100" i="4"/>
  <c r="AL1099" i="4"/>
  <c r="AL1098" i="4"/>
  <c r="AL1097" i="4"/>
  <c r="AL1096" i="4"/>
  <c r="AL1095" i="4"/>
  <c r="AL1094" i="4"/>
  <c r="AL1093" i="4"/>
  <c r="AL1092" i="4"/>
  <c r="AL1091" i="4"/>
  <c r="AL1090" i="4"/>
  <c r="AL1089" i="4"/>
  <c r="AL1088" i="4"/>
  <c r="AL1087" i="4"/>
  <c r="AL1086" i="4"/>
  <c r="AL1085" i="4"/>
  <c r="AL1084" i="4"/>
  <c r="AL1083" i="4"/>
  <c r="AL1082" i="4"/>
  <c r="AL1081" i="4"/>
  <c r="AL1080" i="4"/>
  <c r="AL1079" i="4"/>
  <c r="AL1078" i="4"/>
  <c r="AL1077" i="4"/>
  <c r="AL1076" i="4"/>
  <c r="AL1075" i="4"/>
  <c r="AL1074" i="4"/>
  <c r="AL1073" i="4"/>
  <c r="AL1072" i="4"/>
  <c r="AL1071" i="4"/>
  <c r="AL1070" i="4"/>
  <c r="AL1069" i="4"/>
  <c r="AL1068" i="4"/>
  <c r="AL1067" i="4"/>
  <c r="AL1066" i="4"/>
  <c r="AL1065" i="4"/>
  <c r="AL1064" i="4"/>
  <c r="AL1063" i="4"/>
  <c r="AL1062" i="4"/>
  <c r="AL1061" i="4"/>
  <c r="AL1060" i="4"/>
  <c r="AL1059" i="4"/>
  <c r="AL1058" i="4"/>
  <c r="AL1057" i="4"/>
  <c r="AL1056" i="4"/>
  <c r="AL1055" i="4"/>
  <c r="AL1054" i="4"/>
  <c r="AL1053" i="4"/>
  <c r="AL1052" i="4"/>
  <c r="AL1051" i="4"/>
  <c r="AL1050" i="4"/>
  <c r="AL1049" i="4"/>
  <c r="AL1048" i="4"/>
  <c r="AL1047" i="4"/>
  <c r="AL1046" i="4"/>
  <c r="AL1045" i="4"/>
  <c r="AL1044" i="4"/>
  <c r="AL1043" i="4"/>
  <c r="AL1042" i="4"/>
  <c r="AL1041" i="4"/>
  <c r="AL1040" i="4"/>
  <c r="AL1039" i="4"/>
  <c r="AL1038" i="4"/>
  <c r="AL1037" i="4"/>
  <c r="AL1036" i="4"/>
  <c r="AL1035" i="4"/>
  <c r="AL1034" i="4"/>
  <c r="AL1033" i="4"/>
  <c r="AL1032" i="4"/>
  <c r="AL1031" i="4"/>
  <c r="AL1030" i="4"/>
  <c r="AL1029" i="4"/>
  <c r="AL1028" i="4"/>
  <c r="AL1027" i="4"/>
  <c r="AL1026" i="4"/>
  <c r="AL1025" i="4"/>
  <c r="AL1024" i="4"/>
  <c r="AL1023" i="4"/>
  <c r="AL1022" i="4"/>
  <c r="AL1021" i="4"/>
  <c r="AL1020" i="4"/>
  <c r="AL1019" i="4"/>
  <c r="AL1018" i="4"/>
  <c r="AL1017" i="4"/>
  <c r="AL1016" i="4"/>
  <c r="AL1015" i="4"/>
  <c r="AL1014" i="4"/>
  <c r="AL1013" i="4"/>
  <c r="AL1012" i="4"/>
  <c r="AL1011" i="4"/>
  <c r="AL1010" i="4"/>
  <c r="AL1009" i="4"/>
  <c r="AL1008" i="4"/>
  <c r="AL1007" i="4"/>
  <c r="AL1006" i="4"/>
  <c r="AL1005" i="4"/>
  <c r="AL1004" i="4"/>
  <c r="AL1003" i="4"/>
  <c r="AL1002" i="4"/>
  <c r="AL1001" i="4"/>
  <c r="AL1000" i="4"/>
  <c r="AL999" i="4"/>
  <c r="AL998" i="4"/>
  <c r="AL997" i="4"/>
  <c r="AL996" i="4"/>
  <c r="AL995" i="4"/>
  <c r="AL994" i="4"/>
  <c r="AL993" i="4"/>
  <c r="AL992" i="4"/>
  <c r="AL991" i="4"/>
  <c r="AL990" i="4"/>
  <c r="AL989" i="4"/>
  <c r="AL988" i="4"/>
  <c r="AL987" i="4"/>
  <c r="AL986" i="4"/>
  <c r="AL985" i="4"/>
  <c r="AL984" i="4"/>
  <c r="AL983" i="4"/>
  <c r="AL982" i="4"/>
  <c r="AL981" i="4"/>
  <c r="AL980" i="4"/>
  <c r="AL979" i="4"/>
  <c r="AL978" i="4"/>
  <c r="AL977" i="4"/>
  <c r="AL976" i="4"/>
  <c r="AL975" i="4"/>
  <c r="AL974" i="4"/>
  <c r="AL973" i="4"/>
  <c r="AL972" i="4"/>
  <c r="AL971" i="4"/>
  <c r="AL970" i="4"/>
  <c r="AL969" i="4"/>
  <c r="AL968" i="4"/>
  <c r="AL967" i="4"/>
  <c r="AL966" i="4"/>
  <c r="AL965" i="4"/>
  <c r="AL964" i="4"/>
  <c r="AL963" i="4"/>
  <c r="AL962" i="4"/>
  <c r="AL961" i="4"/>
  <c r="AL960" i="4"/>
  <c r="AL959" i="4"/>
  <c r="AL958" i="4"/>
  <c r="AL957" i="4"/>
  <c r="AL956" i="4"/>
  <c r="AL955" i="4"/>
  <c r="AL954" i="4"/>
  <c r="AL953" i="4"/>
  <c r="AL952" i="4"/>
  <c r="AL951" i="4"/>
  <c r="AL950" i="4"/>
  <c r="AL949" i="4"/>
  <c r="AL948" i="4"/>
  <c r="AL947" i="4"/>
  <c r="AL946" i="4"/>
  <c r="AL945" i="4"/>
  <c r="AL944" i="4"/>
  <c r="AL943" i="4"/>
  <c r="AL942" i="4"/>
  <c r="AL941" i="4"/>
  <c r="AL940" i="4"/>
  <c r="AL939" i="4"/>
  <c r="AL938" i="4"/>
  <c r="AL937" i="4"/>
  <c r="AL936" i="4"/>
  <c r="AL935" i="4"/>
  <c r="AL934" i="4"/>
  <c r="AL933" i="4"/>
  <c r="AL932" i="4"/>
  <c r="AL931" i="4"/>
  <c r="AL930" i="4"/>
  <c r="AL929" i="4"/>
  <c r="AL928" i="4"/>
  <c r="AL927" i="4"/>
  <c r="AL926" i="4"/>
  <c r="AL925" i="4"/>
  <c r="AL924" i="4"/>
  <c r="AL923" i="4"/>
  <c r="AL922" i="4"/>
  <c r="AL921" i="4"/>
  <c r="AL920" i="4"/>
  <c r="AL919" i="4"/>
  <c r="AL918" i="4"/>
  <c r="AL917" i="4"/>
  <c r="AL916" i="4"/>
  <c r="AL915" i="4"/>
  <c r="AL914" i="4"/>
  <c r="AL913" i="4"/>
  <c r="AL912" i="4"/>
  <c r="AL911" i="4"/>
  <c r="AL910" i="4"/>
  <c r="AL909" i="4"/>
  <c r="AL908" i="4"/>
  <c r="AL907" i="4"/>
  <c r="AL906" i="4"/>
  <c r="AL905" i="4"/>
  <c r="AL904" i="4"/>
  <c r="AL903" i="4"/>
  <c r="AL902" i="4"/>
  <c r="AL901" i="4"/>
  <c r="AL900" i="4"/>
  <c r="AL899" i="4"/>
  <c r="AL898" i="4"/>
  <c r="AL897" i="4"/>
  <c r="AL896" i="4"/>
  <c r="AL895" i="4"/>
  <c r="AL894" i="4"/>
  <c r="AL893" i="4"/>
  <c r="AL892" i="4"/>
  <c r="AL891" i="4"/>
  <c r="AL890" i="4"/>
  <c r="AL889" i="4"/>
  <c r="AL888" i="4"/>
  <c r="AL887" i="4"/>
  <c r="AL886" i="4"/>
  <c r="AL885" i="4"/>
  <c r="AL884" i="4"/>
  <c r="AL883" i="4"/>
  <c r="AL882" i="4"/>
  <c r="AL881" i="4"/>
  <c r="AL880" i="4"/>
  <c r="AL879" i="4"/>
  <c r="AL878" i="4"/>
  <c r="AL877" i="4"/>
  <c r="AL876" i="4"/>
  <c r="AL875" i="4"/>
  <c r="AL874" i="4"/>
  <c r="AL873" i="4"/>
  <c r="AL872" i="4"/>
  <c r="AL871" i="4"/>
  <c r="AL870" i="4"/>
  <c r="AL869" i="4"/>
  <c r="AL868" i="4"/>
  <c r="AL867" i="4"/>
  <c r="AL866" i="4"/>
  <c r="AL865" i="4"/>
  <c r="AL864" i="4"/>
  <c r="AL863" i="4"/>
  <c r="AL862" i="4"/>
  <c r="AL861" i="4"/>
  <c r="AL860" i="4"/>
  <c r="AL859" i="4"/>
  <c r="AL858" i="4"/>
  <c r="AL857" i="4"/>
  <c r="AL856" i="4"/>
  <c r="AL855" i="4"/>
  <c r="AL854" i="4"/>
  <c r="AL853" i="4"/>
  <c r="AL852" i="4"/>
  <c r="AL851" i="4"/>
  <c r="AL850" i="4"/>
  <c r="AL849" i="4"/>
  <c r="AL848" i="4"/>
  <c r="AL847" i="4"/>
  <c r="AL846" i="4"/>
  <c r="AL845" i="4"/>
  <c r="AL844" i="4"/>
  <c r="AL843" i="4"/>
  <c r="AL842" i="4"/>
  <c r="AL841" i="4"/>
  <c r="AL840" i="4"/>
  <c r="AL839" i="4"/>
  <c r="AL838" i="4"/>
  <c r="AL837" i="4"/>
  <c r="AL836" i="4"/>
  <c r="AL835" i="4"/>
  <c r="AL834" i="4"/>
  <c r="AL833" i="4"/>
  <c r="AL832" i="4"/>
  <c r="AL831" i="4"/>
  <c r="AL830" i="4"/>
  <c r="AL829" i="4"/>
  <c r="AL828" i="4"/>
  <c r="AL827" i="4"/>
  <c r="AL826" i="4"/>
  <c r="AL825" i="4"/>
  <c r="AL824" i="4"/>
  <c r="AL823" i="4"/>
  <c r="AL822" i="4"/>
  <c r="AL821" i="4"/>
  <c r="AL820" i="4"/>
  <c r="AL819" i="4"/>
  <c r="AL818" i="4"/>
  <c r="AL817" i="4"/>
  <c r="AL816" i="4"/>
  <c r="AL815" i="4"/>
  <c r="AL814" i="4"/>
  <c r="AL813" i="4"/>
  <c r="AL812" i="4"/>
  <c r="AL811" i="4"/>
  <c r="AL810" i="4"/>
  <c r="AL809" i="4"/>
  <c r="AL808" i="4"/>
  <c r="AL807" i="4"/>
  <c r="AL806" i="4"/>
  <c r="AL805" i="4"/>
  <c r="AL804" i="4"/>
  <c r="AL803" i="4"/>
  <c r="AL802" i="4"/>
  <c r="AL801" i="4"/>
  <c r="AL800" i="4"/>
  <c r="AL799" i="4"/>
  <c r="AL798" i="4"/>
  <c r="AL797" i="4"/>
  <c r="AL796" i="4"/>
  <c r="AL795" i="4"/>
  <c r="AL794" i="4"/>
  <c r="AL793" i="4"/>
  <c r="AL792" i="4"/>
  <c r="AL791" i="4"/>
  <c r="AL790" i="4"/>
  <c r="AL789" i="4"/>
  <c r="AL788" i="4"/>
  <c r="AL787" i="4"/>
  <c r="AL786" i="4"/>
  <c r="AL785" i="4"/>
  <c r="AL784" i="4"/>
  <c r="AL783" i="4"/>
  <c r="AL782" i="4"/>
  <c r="AL781" i="4"/>
  <c r="AL780" i="4"/>
  <c r="AL779" i="4"/>
  <c r="AL778" i="4"/>
  <c r="AL777" i="4"/>
  <c r="AL776" i="4"/>
  <c r="AL775" i="4"/>
  <c r="AL774" i="4"/>
  <c r="AL773" i="4"/>
  <c r="AL772" i="4"/>
  <c r="AL771" i="4"/>
  <c r="AL770" i="4"/>
  <c r="AL769" i="4"/>
  <c r="AL768" i="4"/>
  <c r="AL767" i="4"/>
  <c r="AL766" i="4"/>
  <c r="AL765" i="4"/>
  <c r="AL764" i="4"/>
  <c r="AL763" i="4"/>
  <c r="AL762" i="4"/>
  <c r="AL761" i="4"/>
  <c r="AL760" i="4"/>
  <c r="AL759" i="4"/>
  <c r="AL758" i="4"/>
  <c r="AL757" i="4"/>
  <c r="AL756" i="4"/>
  <c r="AL755" i="4"/>
  <c r="AL754" i="4"/>
  <c r="AL753" i="4"/>
  <c r="AL752" i="4"/>
  <c r="AL751" i="4"/>
  <c r="AL750" i="4"/>
  <c r="AL749" i="4"/>
  <c r="AL748" i="4"/>
  <c r="AL747" i="4"/>
  <c r="AL746" i="4"/>
  <c r="AL745" i="4"/>
  <c r="AL744" i="4"/>
  <c r="AL743" i="4"/>
  <c r="AL742" i="4"/>
  <c r="AL741" i="4"/>
  <c r="AL740" i="4"/>
  <c r="AL739" i="4"/>
  <c r="AL738" i="4"/>
  <c r="AL737" i="4"/>
  <c r="AL736" i="4"/>
  <c r="AL735" i="4"/>
  <c r="AL734" i="4"/>
  <c r="AL733" i="4"/>
  <c r="AL732" i="4"/>
  <c r="AL731" i="4"/>
  <c r="AL730" i="4"/>
  <c r="AL729" i="4"/>
  <c r="AL728" i="4"/>
  <c r="AL727" i="4"/>
  <c r="AL726" i="4"/>
  <c r="AL725" i="4"/>
  <c r="AL724" i="4"/>
  <c r="AL723" i="4"/>
  <c r="AL722" i="4"/>
  <c r="AL721" i="4"/>
  <c r="AL720" i="4"/>
  <c r="AL719" i="4"/>
  <c r="AL718" i="4"/>
  <c r="AL717" i="4"/>
  <c r="AL716" i="4"/>
  <c r="AL715" i="4"/>
  <c r="AL714" i="4"/>
  <c r="AL713" i="4"/>
  <c r="AL712" i="4"/>
  <c r="AL711" i="4"/>
  <c r="AL710" i="4"/>
  <c r="AL709" i="4"/>
  <c r="AL708" i="4"/>
  <c r="AL707" i="4"/>
  <c r="AL706" i="4"/>
  <c r="AL705" i="4"/>
  <c r="AL704" i="4"/>
  <c r="AL703" i="4"/>
  <c r="AL702" i="4"/>
  <c r="AL701" i="4"/>
  <c r="AL700" i="4"/>
  <c r="AL699" i="4"/>
  <c r="AL698" i="4"/>
  <c r="AL697" i="4"/>
  <c r="AL696" i="4"/>
  <c r="AL695" i="4"/>
  <c r="AL694" i="4"/>
  <c r="AL693" i="4"/>
  <c r="AL692" i="4"/>
  <c r="AL691" i="4"/>
  <c r="AL690" i="4"/>
  <c r="AL689" i="4"/>
  <c r="AL688" i="4"/>
  <c r="AL687" i="4"/>
  <c r="AL686" i="4"/>
  <c r="AL685" i="4"/>
  <c r="AL684" i="4"/>
  <c r="AL683" i="4"/>
  <c r="AL682" i="4"/>
  <c r="AL681" i="4"/>
  <c r="AL680" i="4"/>
  <c r="AL679" i="4"/>
  <c r="AL678" i="4"/>
  <c r="AL677" i="4"/>
  <c r="AL676" i="4"/>
  <c r="AL675" i="4"/>
  <c r="AL674" i="4"/>
  <c r="AL673" i="4"/>
  <c r="AL672" i="4"/>
  <c r="AL671" i="4"/>
  <c r="AL670" i="4"/>
  <c r="AL669" i="4"/>
  <c r="AL668" i="4"/>
  <c r="AL667" i="4"/>
  <c r="AL666" i="4"/>
  <c r="AL665" i="4"/>
  <c r="AL664" i="4"/>
  <c r="AL663" i="4"/>
  <c r="AL662" i="4"/>
  <c r="AL661" i="4"/>
  <c r="AL660" i="4"/>
  <c r="AL659" i="4"/>
  <c r="AL658" i="4"/>
  <c r="AL657" i="4"/>
  <c r="AL656" i="4"/>
  <c r="AL655" i="4"/>
  <c r="AL654" i="4"/>
  <c r="AL653" i="4"/>
  <c r="AL652" i="4"/>
  <c r="AL651" i="4"/>
  <c r="AL650" i="4"/>
  <c r="AL649" i="4"/>
  <c r="AL648" i="4"/>
  <c r="AL647" i="4"/>
  <c r="AL646" i="4"/>
  <c r="AL645" i="4"/>
  <c r="AL644" i="4"/>
  <c r="AL643" i="4"/>
  <c r="AL642" i="4"/>
  <c r="AL641" i="4"/>
  <c r="AL640" i="4"/>
  <c r="AL639" i="4"/>
  <c r="AL638" i="4"/>
  <c r="AL637" i="4"/>
  <c r="AL636" i="4"/>
  <c r="AL635" i="4"/>
  <c r="AL634" i="4"/>
  <c r="AL633" i="4"/>
  <c r="AL632" i="4"/>
  <c r="AL631" i="4"/>
  <c r="AL630" i="4"/>
  <c r="AL629" i="4"/>
  <c r="AL628" i="4"/>
  <c r="AL627" i="4"/>
  <c r="AL626" i="4"/>
  <c r="AL625" i="4"/>
  <c r="AL624" i="4"/>
  <c r="AL623" i="4"/>
  <c r="AL622" i="4"/>
  <c r="AL621" i="4"/>
  <c r="AL620" i="4"/>
  <c r="AL619" i="4"/>
  <c r="AL618" i="4"/>
  <c r="AL617" i="4"/>
  <c r="AL616" i="4"/>
  <c r="AL615" i="4"/>
  <c r="AL614" i="4"/>
  <c r="AL613" i="4"/>
  <c r="AL612" i="4"/>
  <c r="AL611" i="4"/>
  <c r="AL610" i="4"/>
  <c r="AL609" i="4"/>
  <c r="AL608" i="4"/>
  <c r="AL607" i="4"/>
  <c r="AL606" i="4"/>
  <c r="AL605" i="4"/>
  <c r="AL604" i="4"/>
  <c r="AL603" i="4"/>
  <c r="AL602" i="4"/>
  <c r="AL601" i="4"/>
  <c r="AL600" i="4"/>
  <c r="AL599" i="4"/>
  <c r="AL598" i="4"/>
  <c r="AL597" i="4"/>
  <c r="AL596" i="4"/>
  <c r="AL595" i="4"/>
  <c r="AL594" i="4"/>
  <c r="AL593" i="4"/>
  <c r="AL592" i="4"/>
  <c r="AL591" i="4"/>
  <c r="AL590" i="4"/>
  <c r="AL589" i="4"/>
  <c r="AL588" i="4"/>
  <c r="AL587" i="4"/>
  <c r="AL586" i="4"/>
  <c r="AL585" i="4"/>
  <c r="AL584" i="4"/>
  <c r="AL583" i="4"/>
  <c r="AL582" i="4"/>
  <c r="AL581" i="4"/>
  <c r="AL580" i="4"/>
  <c r="AL579" i="4"/>
  <c r="AL578" i="4"/>
  <c r="AL577" i="4"/>
  <c r="AL576" i="4"/>
  <c r="AL575" i="4"/>
  <c r="AL574" i="4"/>
  <c r="AL573" i="4"/>
  <c r="AL572" i="4"/>
  <c r="AL571" i="4"/>
  <c r="AL570" i="4"/>
  <c r="AL569" i="4"/>
  <c r="AL568" i="4"/>
  <c r="AL567" i="4"/>
  <c r="AL566" i="4"/>
  <c r="AL565" i="4"/>
  <c r="AL564" i="4"/>
  <c r="AL563" i="4"/>
  <c r="AL562" i="4"/>
  <c r="AL561" i="4"/>
  <c r="AL560" i="4"/>
  <c r="AL559" i="4"/>
  <c r="AL558" i="4"/>
  <c r="AL557" i="4"/>
  <c r="AL556" i="4"/>
  <c r="AL555" i="4"/>
  <c r="AL554" i="4"/>
  <c r="AL553" i="4"/>
  <c r="AL552" i="4"/>
  <c r="AL551" i="4"/>
  <c r="AL550" i="4"/>
  <c r="AL549" i="4"/>
  <c r="AL548" i="4"/>
  <c r="AL547" i="4"/>
  <c r="AL546" i="4"/>
  <c r="AL545" i="4"/>
  <c r="AL544" i="4"/>
  <c r="AL543" i="4"/>
  <c r="AL542" i="4"/>
  <c r="AL541" i="4"/>
  <c r="AL540" i="4"/>
  <c r="AL539" i="4"/>
  <c r="AL538" i="4"/>
  <c r="AL537" i="4"/>
  <c r="AL536" i="4"/>
  <c r="AL535" i="4"/>
  <c r="AL534" i="4"/>
  <c r="AL533" i="4"/>
  <c r="AL532" i="4"/>
  <c r="AL531" i="4"/>
  <c r="AL530" i="4"/>
  <c r="AL529" i="4"/>
  <c r="AL528" i="4"/>
  <c r="AL527" i="4"/>
  <c r="AL526" i="4"/>
  <c r="AL525" i="4"/>
  <c r="AL524" i="4"/>
  <c r="AL523" i="4"/>
  <c r="AL522" i="4"/>
  <c r="AL521" i="4"/>
  <c r="AL520" i="4"/>
  <c r="AL519" i="4"/>
  <c r="AL518" i="4"/>
  <c r="AL517" i="4"/>
  <c r="AL516" i="4"/>
  <c r="AL515" i="4"/>
  <c r="AL514" i="4"/>
  <c r="AL513" i="4"/>
  <c r="AL512" i="4"/>
  <c r="AL511" i="4"/>
  <c r="AL510" i="4"/>
  <c r="AL509" i="4"/>
  <c r="AL508" i="4"/>
  <c r="AL507" i="4"/>
  <c r="AL506" i="4"/>
  <c r="AL505" i="4"/>
  <c r="AL504" i="4"/>
  <c r="AL503" i="4"/>
  <c r="AL502" i="4"/>
  <c r="AL501" i="4"/>
  <c r="AL500" i="4"/>
  <c r="AL499" i="4"/>
  <c r="AL498" i="4"/>
  <c r="AL497" i="4"/>
  <c r="AL496" i="4"/>
  <c r="AL495" i="4"/>
  <c r="AL494" i="4"/>
  <c r="AL493" i="4"/>
  <c r="AL492" i="4"/>
  <c r="AL491" i="4"/>
  <c r="AL490" i="4"/>
  <c r="AL489" i="4"/>
  <c r="AL488" i="4"/>
  <c r="AL487" i="4"/>
  <c r="AL486" i="4"/>
  <c r="AL485" i="4"/>
  <c r="AL484" i="4"/>
  <c r="AL483" i="4"/>
  <c r="AL482" i="4"/>
  <c r="AL481" i="4"/>
  <c r="AL480" i="4"/>
  <c r="AL479" i="4"/>
  <c r="AL478" i="4"/>
  <c r="AL477" i="4"/>
  <c r="AL476" i="4"/>
  <c r="AL475" i="4"/>
  <c r="AL474" i="4"/>
  <c r="AL473" i="4"/>
  <c r="AL472" i="4"/>
  <c r="AL471" i="4"/>
  <c r="AL470" i="4"/>
  <c r="AL469" i="4"/>
  <c r="AL468" i="4"/>
  <c r="AL467" i="4"/>
  <c r="AL466" i="4"/>
  <c r="AL465" i="4"/>
  <c r="AL464" i="4"/>
  <c r="AL463" i="4"/>
  <c r="AL462" i="4"/>
  <c r="AL461" i="4"/>
  <c r="AL460" i="4"/>
  <c r="AL459" i="4"/>
  <c r="AL458" i="4"/>
  <c r="AL457" i="4"/>
  <c r="AL456" i="4"/>
  <c r="AL455" i="4"/>
  <c r="AL454" i="4"/>
  <c r="AL453" i="4"/>
  <c r="AL452" i="4"/>
  <c r="AL451" i="4"/>
  <c r="AL450" i="4"/>
  <c r="AL449" i="4"/>
  <c r="AL448" i="4"/>
  <c r="AL447" i="4"/>
  <c r="AL446" i="4"/>
  <c r="AL445" i="4"/>
  <c r="AL444" i="4"/>
  <c r="AL443" i="4"/>
  <c r="AL442" i="4"/>
  <c r="AL441" i="4"/>
  <c r="AL440" i="4"/>
  <c r="AL439" i="4"/>
  <c r="AL438" i="4"/>
  <c r="AL437" i="4"/>
  <c r="AL436" i="4"/>
  <c r="AL435" i="4"/>
  <c r="AL434" i="4"/>
  <c r="AL433" i="4"/>
  <c r="AL432" i="4"/>
  <c r="AL431" i="4"/>
  <c r="AL430" i="4"/>
  <c r="AL429" i="4"/>
  <c r="AL428" i="4"/>
  <c r="AL427" i="4"/>
  <c r="AL426" i="4"/>
  <c r="AL425" i="4"/>
  <c r="AL424" i="4"/>
  <c r="AL423" i="4"/>
  <c r="AL422" i="4"/>
  <c r="AL421" i="4"/>
  <c r="AL420" i="4"/>
  <c r="AL419" i="4"/>
  <c r="AL418" i="4"/>
  <c r="AL417" i="4"/>
  <c r="AL416" i="4"/>
  <c r="AL415" i="4"/>
  <c r="AL414" i="4"/>
  <c r="AL413" i="4"/>
  <c r="AL412" i="4"/>
  <c r="AL411" i="4"/>
  <c r="AL410" i="4"/>
  <c r="AL409" i="4"/>
  <c r="AL408" i="4"/>
  <c r="AL407" i="4"/>
  <c r="AL406" i="4"/>
  <c r="AL405" i="4"/>
  <c r="AL404" i="4"/>
  <c r="AL403" i="4"/>
  <c r="AL402" i="4"/>
  <c r="AL401" i="4"/>
  <c r="AL400" i="4"/>
  <c r="AL399" i="4"/>
  <c r="AL398" i="4"/>
  <c r="AL397" i="4"/>
  <c r="AL396" i="4"/>
  <c r="AL395" i="4"/>
  <c r="AL394" i="4"/>
  <c r="AL393" i="4"/>
  <c r="AL392" i="4"/>
  <c r="AL391" i="4"/>
  <c r="AL390" i="4"/>
  <c r="AL389" i="4"/>
  <c r="AL388" i="4"/>
  <c r="AL387" i="4"/>
  <c r="AL386" i="4"/>
  <c r="AL385" i="4"/>
  <c r="AL384" i="4"/>
  <c r="AL383" i="4"/>
  <c r="AL382" i="4"/>
  <c r="AL381" i="4"/>
  <c r="AL380" i="4"/>
  <c r="AL379" i="4"/>
  <c r="AL378" i="4"/>
  <c r="AL377" i="4"/>
  <c r="AL376" i="4"/>
  <c r="AL375" i="4"/>
  <c r="AL374" i="4"/>
  <c r="AL373" i="4"/>
  <c r="AL372" i="4"/>
  <c r="AL371" i="4"/>
  <c r="AL370" i="4"/>
  <c r="AL369" i="4"/>
  <c r="AL368" i="4"/>
  <c r="AL367" i="4"/>
  <c r="AL366" i="4"/>
  <c r="AL365" i="4"/>
  <c r="AL364" i="4"/>
  <c r="AL363" i="4"/>
  <c r="AL362" i="4"/>
  <c r="AL361" i="4"/>
  <c r="AL360" i="4"/>
  <c r="AL359" i="4"/>
  <c r="AL358" i="4"/>
  <c r="AL357" i="4"/>
  <c r="AL356" i="4"/>
  <c r="AL355" i="4"/>
  <c r="AL354" i="4"/>
  <c r="AL353" i="4"/>
  <c r="AL352" i="4"/>
  <c r="AL351" i="4"/>
  <c r="AL350" i="4"/>
  <c r="AL349" i="4"/>
  <c r="AL348" i="4"/>
  <c r="AL347" i="4"/>
  <c r="AL346" i="4"/>
  <c r="AL345" i="4"/>
  <c r="AL344" i="4"/>
  <c r="AL343" i="4"/>
  <c r="AL342" i="4"/>
  <c r="AL341" i="4"/>
  <c r="AL340" i="4"/>
  <c r="AL339" i="4"/>
  <c r="AL338" i="4"/>
  <c r="AL337" i="4"/>
  <c r="AL336" i="4"/>
  <c r="AL335" i="4"/>
  <c r="AL334" i="4"/>
  <c r="AL333" i="4"/>
  <c r="AL332" i="4"/>
  <c r="AL331" i="4"/>
  <c r="AL330" i="4"/>
  <c r="AL329" i="4"/>
  <c r="AL328" i="4"/>
  <c r="AL327" i="4"/>
  <c r="AL326" i="4"/>
  <c r="AL325" i="4"/>
  <c r="AL324" i="4"/>
  <c r="AL323" i="4"/>
  <c r="AL322" i="4"/>
  <c r="AL321" i="4"/>
  <c r="AL320" i="4"/>
  <c r="AL319" i="4"/>
  <c r="AL318" i="4"/>
  <c r="AL317" i="4"/>
  <c r="AL316" i="4"/>
  <c r="AL315" i="4"/>
  <c r="AL314" i="4"/>
  <c r="AL313" i="4"/>
  <c r="AL312" i="4"/>
  <c r="AL311" i="4"/>
  <c r="AL310" i="4"/>
  <c r="AL309" i="4"/>
  <c r="AL308" i="4"/>
  <c r="AL307" i="4"/>
  <c r="AL306" i="4"/>
  <c r="AL305" i="4"/>
  <c r="AL304" i="4"/>
  <c r="AL303" i="4"/>
  <c r="AL302" i="4"/>
  <c r="AL301" i="4"/>
  <c r="AL300" i="4"/>
  <c r="AL299" i="4"/>
  <c r="AL298" i="4"/>
  <c r="AL297" i="4"/>
  <c r="AL296" i="4"/>
  <c r="AL295" i="4"/>
  <c r="AL294" i="4"/>
  <c r="AL293" i="4"/>
  <c r="AL292" i="4"/>
  <c r="AL291" i="4"/>
  <c r="AL290" i="4"/>
  <c r="AL289" i="4"/>
  <c r="AL288" i="4"/>
  <c r="AL287" i="4"/>
  <c r="AL286" i="4"/>
  <c r="AL285" i="4"/>
  <c r="AL284" i="4"/>
  <c r="AL283" i="4"/>
  <c r="AL282" i="4"/>
  <c r="AL281" i="4"/>
  <c r="AL280" i="4"/>
  <c r="AL279" i="4"/>
  <c r="AL278" i="4"/>
  <c r="AL277" i="4"/>
  <c r="AL276" i="4"/>
  <c r="AL275" i="4"/>
  <c r="AL274" i="4"/>
  <c r="AL273" i="4"/>
  <c r="AL272" i="4"/>
  <c r="AL271" i="4"/>
  <c r="AL270" i="4"/>
  <c r="AL269" i="4"/>
  <c r="AL268" i="4"/>
  <c r="AL267" i="4"/>
  <c r="AL266" i="4"/>
  <c r="AL265" i="4"/>
  <c r="AL264" i="4"/>
  <c r="AL263" i="4"/>
  <c r="AL262" i="4"/>
  <c r="AL261" i="4"/>
  <c r="AL260" i="4"/>
  <c r="AL259" i="4"/>
  <c r="AL258" i="4"/>
  <c r="AL257" i="4"/>
  <c r="AL256" i="4"/>
  <c r="AL255" i="4"/>
  <c r="AL254" i="4"/>
  <c r="AL253" i="4"/>
  <c r="AL252" i="4"/>
  <c r="AL251" i="4"/>
  <c r="AL250" i="4"/>
  <c r="AL249" i="4"/>
  <c r="AL248" i="4"/>
  <c r="AL247" i="4"/>
  <c r="AL246" i="4"/>
  <c r="AL245" i="4"/>
  <c r="AL244" i="4"/>
  <c r="AL243" i="4"/>
  <c r="AL242" i="4"/>
  <c r="AL241" i="4"/>
  <c r="AL240" i="4"/>
  <c r="AL239" i="4"/>
  <c r="AL238" i="4"/>
  <c r="AL237" i="4"/>
  <c r="AL236" i="4"/>
  <c r="AL235" i="4"/>
  <c r="AL234" i="4"/>
  <c r="AL233" i="4"/>
  <c r="AL232" i="4"/>
  <c r="AL231" i="4"/>
  <c r="AL230" i="4"/>
  <c r="AL229" i="4"/>
  <c r="AL228" i="4"/>
  <c r="AL227" i="4"/>
  <c r="AL226" i="4"/>
  <c r="AL225" i="4"/>
  <c r="AL224" i="4"/>
  <c r="AL223" i="4"/>
  <c r="AL222" i="4"/>
  <c r="AL221" i="4"/>
  <c r="AL220" i="4"/>
  <c r="AL219" i="4"/>
  <c r="AL218" i="4"/>
  <c r="AL217" i="4"/>
  <c r="AL216" i="4"/>
  <c r="AL215" i="4"/>
  <c r="AL214" i="4"/>
  <c r="AL213" i="4"/>
  <c r="AL212" i="4"/>
  <c r="AL211" i="4"/>
  <c r="AL210" i="4"/>
  <c r="AL209" i="4"/>
  <c r="AL208" i="4"/>
  <c r="AL207" i="4"/>
  <c r="AL206" i="4"/>
  <c r="AL205" i="4"/>
  <c r="AL204" i="4"/>
  <c r="AL203" i="4"/>
  <c r="AL202" i="4"/>
  <c r="AL201" i="4"/>
  <c r="AL200" i="4"/>
  <c r="AL199" i="4"/>
  <c r="AL198" i="4"/>
  <c r="AL197" i="4"/>
  <c r="AL196" i="4"/>
  <c r="AL195" i="4"/>
  <c r="AL194" i="4"/>
  <c r="AL193" i="4"/>
  <c r="AL192" i="4"/>
  <c r="AL191" i="4"/>
  <c r="AL190" i="4"/>
  <c r="AL189" i="4"/>
  <c r="AL188" i="4"/>
  <c r="AL187" i="4"/>
  <c r="AL186" i="4"/>
  <c r="AL185" i="4"/>
  <c r="AL184" i="4"/>
  <c r="AL183" i="4"/>
  <c r="AL182" i="4"/>
  <c r="AL181" i="4"/>
  <c r="AL180" i="4"/>
  <c r="AL179" i="4"/>
  <c r="AL178" i="4"/>
  <c r="AL177" i="4"/>
  <c r="AL176" i="4"/>
  <c r="AL175" i="4"/>
  <c r="AL174" i="4"/>
  <c r="AL173" i="4"/>
  <c r="AL172" i="4"/>
  <c r="AL171" i="4"/>
  <c r="AL170" i="4"/>
  <c r="AL169" i="4"/>
  <c r="AL168" i="4"/>
  <c r="AL167" i="4"/>
  <c r="AL166" i="4"/>
  <c r="AL165" i="4"/>
  <c r="AL164" i="4"/>
  <c r="AL163" i="4"/>
  <c r="AL162" i="4"/>
  <c r="AL161" i="4"/>
  <c r="AL160" i="4"/>
  <c r="AL159" i="4"/>
  <c r="AL158" i="4"/>
  <c r="AL157" i="4"/>
  <c r="AL156" i="4"/>
  <c r="AL155" i="4"/>
  <c r="AL154" i="4"/>
  <c r="AL153" i="4"/>
  <c r="AL152" i="4"/>
  <c r="AL151" i="4"/>
  <c r="AL150" i="4"/>
  <c r="AL149" i="4"/>
  <c r="AL148" i="4"/>
  <c r="AL147" i="4"/>
  <c r="AL146" i="4"/>
  <c r="AL145" i="4"/>
  <c r="AL144" i="4"/>
  <c r="AL143" i="4"/>
  <c r="AL142" i="4"/>
  <c r="AL141" i="4"/>
  <c r="AL140" i="4"/>
  <c r="AL139" i="4"/>
  <c r="AL138" i="4"/>
  <c r="AL137" i="4"/>
  <c r="AL136" i="4"/>
  <c r="AL135" i="4"/>
  <c r="AL134" i="4"/>
  <c r="AL133" i="4"/>
  <c r="AL132" i="4"/>
  <c r="AL131" i="4"/>
  <c r="AL130" i="4"/>
  <c r="AL129" i="4"/>
  <c r="AL128" i="4"/>
  <c r="AL127" i="4"/>
  <c r="AL126" i="4"/>
  <c r="AL125" i="4"/>
  <c r="AL124" i="4"/>
  <c r="AL123" i="4"/>
  <c r="AL122" i="4"/>
  <c r="AL121" i="4"/>
  <c r="AL120" i="4"/>
  <c r="AL119" i="4"/>
  <c r="AL118" i="4"/>
  <c r="AL117" i="4"/>
  <c r="AL116" i="4"/>
  <c r="AL115" i="4"/>
  <c r="AL114" i="4"/>
  <c r="AL113" i="4"/>
  <c r="AL112" i="4"/>
  <c r="AL111" i="4"/>
  <c r="AL110" i="4"/>
  <c r="AL109" i="4"/>
  <c r="AL108" i="4"/>
  <c r="AL107" i="4"/>
  <c r="AL106" i="4"/>
  <c r="AL105" i="4"/>
  <c r="AL104" i="4"/>
  <c r="AL103" i="4"/>
  <c r="AL102" i="4"/>
  <c r="AL101" i="4"/>
  <c r="AL100" i="4"/>
  <c r="AL99" i="4"/>
  <c r="AL98" i="4"/>
  <c r="AL97" i="4"/>
  <c r="AL96" i="4"/>
  <c r="AL95" i="4"/>
  <c r="AL94" i="4"/>
  <c r="AL93" i="4"/>
  <c r="AL92" i="4"/>
  <c r="AL91" i="4"/>
  <c r="AL90" i="4"/>
  <c r="AL89" i="4"/>
  <c r="AL88" i="4"/>
  <c r="AL87" i="4"/>
  <c r="AL86" i="4"/>
  <c r="AL85" i="4"/>
  <c r="AL84" i="4"/>
  <c r="AL83" i="4"/>
  <c r="AL82" i="4"/>
  <c r="AL81" i="4"/>
  <c r="AL80" i="4"/>
  <c r="AL79" i="4"/>
  <c r="AL78" i="4"/>
  <c r="AL77" i="4"/>
  <c r="AL76" i="4"/>
  <c r="AL75" i="4"/>
  <c r="AL74" i="4"/>
  <c r="AL73" i="4"/>
  <c r="AL72" i="4"/>
  <c r="AL71" i="4"/>
  <c r="AL70" i="4"/>
  <c r="AL69" i="4"/>
  <c r="AL68" i="4"/>
  <c r="AL67" i="4"/>
  <c r="AL66" i="4"/>
  <c r="AL65" i="4"/>
  <c r="AL64" i="4"/>
  <c r="AL63" i="4"/>
  <c r="AL62" i="4"/>
  <c r="AL61" i="4"/>
  <c r="AL60" i="4"/>
  <c r="AL59" i="4"/>
  <c r="AL58" i="4"/>
  <c r="AL57" i="4"/>
  <c r="AL56" i="4"/>
  <c r="AL55" i="4"/>
  <c r="AL54" i="4"/>
  <c r="AL53" i="4"/>
  <c r="AL52" i="4"/>
  <c r="AL51" i="4"/>
  <c r="AL50" i="4"/>
  <c r="AL49" i="4"/>
  <c r="AL48" i="4"/>
  <c r="AL47" i="4"/>
  <c r="AL46" i="4"/>
  <c r="AL45" i="4"/>
  <c r="AL44" i="4"/>
  <c r="AL43" i="4"/>
  <c r="AL42" i="4"/>
  <c r="AL41" i="4"/>
  <c r="AL40" i="4"/>
  <c r="AL39" i="4"/>
  <c r="AL38" i="4"/>
  <c r="AL37" i="4"/>
  <c r="AL36" i="4"/>
  <c r="AL35" i="4"/>
  <c r="AL34" i="4"/>
  <c r="AL33" i="4"/>
  <c r="AL32" i="4"/>
  <c r="AL31" i="4"/>
  <c r="AL30" i="4"/>
  <c r="AL29" i="4"/>
  <c r="AL28" i="4"/>
  <c r="AL27" i="4"/>
  <c r="AL26" i="4"/>
  <c r="AL25" i="4"/>
  <c r="AL24" i="4"/>
  <c r="AL23" i="4"/>
  <c r="AL22" i="4"/>
  <c r="AL21" i="4"/>
  <c r="AL20" i="4"/>
  <c r="AL19" i="4"/>
  <c r="AL18" i="4"/>
  <c r="AL17" i="4"/>
  <c r="AL16" i="4"/>
  <c r="AL15" i="4"/>
  <c r="AL14" i="4"/>
  <c r="AL13" i="4"/>
  <c r="AL12" i="4"/>
  <c r="AL11" i="4"/>
  <c r="AL10" i="4"/>
  <c r="AL9" i="4"/>
  <c r="AJ2508" i="4"/>
  <c r="AJ2507" i="4"/>
  <c r="AJ2506" i="4"/>
  <c r="AJ2505" i="4"/>
  <c r="AJ2504" i="4"/>
  <c r="AJ2503" i="4"/>
  <c r="AJ2502" i="4"/>
  <c r="AJ2501" i="4"/>
  <c r="AJ2500" i="4"/>
  <c r="AJ2499" i="4"/>
  <c r="AJ2498" i="4"/>
  <c r="AJ2497" i="4"/>
  <c r="AJ2496" i="4"/>
  <c r="AJ2495" i="4"/>
  <c r="AJ2494" i="4"/>
  <c r="AJ2493" i="4"/>
  <c r="AJ2492" i="4"/>
  <c r="AJ2491" i="4"/>
  <c r="AJ2490" i="4"/>
  <c r="AJ2489" i="4"/>
  <c r="AJ2488" i="4"/>
  <c r="AJ2487" i="4"/>
  <c r="AJ2486" i="4"/>
  <c r="AJ2485" i="4"/>
  <c r="AJ2484" i="4"/>
  <c r="AJ2483" i="4"/>
  <c r="AJ2482" i="4"/>
  <c r="AJ2481" i="4"/>
  <c r="AJ2480" i="4"/>
  <c r="AJ2479" i="4"/>
  <c r="AJ2478" i="4"/>
  <c r="AJ2477" i="4"/>
  <c r="AJ2476" i="4"/>
  <c r="AJ2475" i="4"/>
  <c r="AJ2474" i="4"/>
  <c r="AJ2473" i="4"/>
  <c r="AJ2472" i="4"/>
  <c r="AJ2471" i="4"/>
  <c r="AJ2470" i="4"/>
  <c r="AJ2469" i="4"/>
  <c r="AJ2468" i="4"/>
  <c r="AJ2467" i="4"/>
  <c r="AJ2466" i="4"/>
  <c r="AJ2465" i="4"/>
  <c r="AJ2464" i="4"/>
  <c r="AJ2463" i="4"/>
  <c r="AJ2462" i="4"/>
  <c r="AJ2461" i="4"/>
  <c r="AJ2460" i="4"/>
  <c r="AJ2459" i="4"/>
  <c r="AJ2458" i="4"/>
  <c r="AJ2457" i="4"/>
  <c r="AJ2456" i="4"/>
  <c r="AJ2455" i="4"/>
  <c r="AJ2454" i="4"/>
  <c r="AJ2453" i="4"/>
  <c r="AJ2452" i="4"/>
  <c r="AJ2451" i="4"/>
  <c r="AJ2450" i="4"/>
  <c r="AJ2449" i="4"/>
  <c r="AJ2448" i="4"/>
  <c r="AJ2447" i="4"/>
  <c r="AJ2446" i="4"/>
  <c r="AJ2445" i="4"/>
  <c r="AJ2444" i="4"/>
  <c r="AJ2443" i="4"/>
  <c r="AJ2442" i="4"/>
  <c r="AJ2441" i="4"/>
  <c r="AJ2440" i="4"/>
  <c r="AJ2439" i="4"/>
  <c r="AJ2438" i="4"/>
  <c r="AJ2437" i="4"/>
  <c r="AJ2436" i="4"/>
  <c r="AJ2435" i="4"/>
  <c r="AJ2434" i="4"/>
  <c r="AJ2433" i="4"/>
  <c r="AJ2432" i="4"/>
  <c r="AJ2431" i="4"/>
  <c r="AJ2430" i="4"/>
  <c r="AJ2429" i="4"/>
  <c r="AJ2428" i="4"/>
  <c r="AJ2427" i="4"/>
  <c r="AJ2426" i="4"/>
  <c r="AJ2425" i="4"/>
  <c r="AJ2424" i="4"/>
  <c r="AJ2423" i="4"/>
  <c r="AJ2422" i="4"/>
  <c r="AJ2421" i="4"/>
  <c r="AJ2420" i="4"/>
  <c r="AJ2419" i="4"/>
  <c r="AJ2418" i="4"/>
  <c r="AJ2417" i="4"/>
  <c r="AJ2416" i="4"/>
  <c r="AJ2415" i="4"/>
  <c r="AJ2414" i="4"/>
  <c r="AJ2413" i="4"/>
  <c r="AJ2412" i="4"/>
  <c r="AJ2411" i="4"/>
  <c r="AJ2410" i="4"/>
  <c r="AJ2409" i="4"/>
  <c r="AJ2408" i="4"/>
  <c r="AJ2407" i="4"/>
  <c r="AJ2406" i="4"/>
  <c r="AJ2405" i="4"/>
  <c r="AJ2404" i="4"/>
  <c r="AJ2403" i="4"/>
  <c r="AJ2402" i="4"/>
  <c r="AJ2401" i="4"/>
  <c r="AJ2400" i="4"/>
  <c r="AJ2399" i="4"/>
  <c r="AJ2398" i="4"/>
  <c r="AJ2397" i="4"/>
  <c r="AJ2396" i="4"/>
  <c r="AJ2395" i="4"/>
  <c r="AJ2394" i="4"/>
  <c r="AJ2393" i="4"/>
  <c r="AJ2392" i="4"/>
  <c r="AJ2391" i="4"/>
  <c r="AJ2390" i="4"/>
  <c r="AJ2389" i="4"/>
  <c r="AJ2388" i="4"/>
  <c r="AJ2387" i="4"/>
  <c r="AJ2386" i="4"/>
  <c r="AJ2385" i="4"/>
  <c r="AJ2384" i="4"/>
  <c r="AJ2383" i="4"/>
  <c r="AJ2382" i="4"/>
  <c r="AJ2381" i="4"/>
  <c r="AJ2380" i="4"/>
  <c r="AJ2379" i="4"/>
  <c r="AJ2378" i="4"/>
  <c r="AJ2377" i="4"/>
  <c r="AJ2376" i="4"/>
  <c r="AJ2375" i="4"/>
  <c r="AJ2374" i="4"/>
  <c r="AJ2373" i="4"/>
  <c r="AJ2372" i="4"/>
  <c r="AJ2371" i="4"/>
  <c r="AJ2370" i="4"/>
  <c r="AJ2369" i="4"/>
  <c r="AJ2368" i="4"/>
  <c r="AJ2367" i="4"/>
  <c r="AJ2366" i="4"/>
  <c r="AJ2365" i="4"/>
  <c r="AJ2364" i="4"/>
  <c r="AJ2363" i="4"/>
  <c r="AJ2362" i="4"/>
  <c r="AJ2361" i="4"/>
  <c r="AJ2360" i="4"/>
  <c r="AJ2359" i="4"/>
  <c r="AJ2358" i="4"/>
  <c r="AJ2357" i="4"/>
  <c r="AJ2356" i="4"/>
  <c r="AJ2355" i="4"/>
  <c r="AJ2354" i="4"/>
  <c r="AJ2353" i="4"/>
  <c r="AJ2352" i="4"/>
  <c r="AJ2351" i="4"/>
  <c r="AJ2350" i="4"/>
  <c r="AJ2349" i="4"/>
  <c r="AJ2348" i="4"/>
  <c r="AJ2347" i="4"/>
  <c r="AJ2346" i="4"/>
  <c r="AJ2345" i="4"/>
  <c r="AJ2344" i="4"/>
  <c r="AJ2343" i="4"/>
  <c r="AJ2342" i="4"/>
  <c r="AJ2341" i="4"/>
  <c r="AJ2340" i="4"/>
  <c r="AJ2339" i="4"/>
  <c r="AJ2338" i="4"/>
  <c r="AJ2337" i="4"/>
  <c r="AJ2336" i="4"/>
  <c r="AJ2335" i="4"/>
  <c r="AJ2334" i="4"/>
  <c r="AJ2333" i="4"/>
  <c r="AJ2332" i="4"/>
  <c r="AJ2331" i="4"/>
  <c r="AJ2330" i="4"/>
  <c r="AJ2329" i="4"/>
  <c r="AJ2328" i="4"/>
  <c r="AJ2327" i="4"/>
  <c r="AJ2326" i="4"/>
  <c r="AJ2325" i="4"/>
  <c r="AJ2324" i="4"/>
  <c r="AJ2323" i="4"/>
  <c r="AJ2322" i="4"/>
  <c r="AJ2321" i="4"/>
  <c r="AJ2320" i="4"/>
  <c r="AJ2319" i="4"/>
  <c r="AJ2318" i="4"/>
  <c r="AJ2317" i="4"/>
  <c r="AJ2316" i="4"/>
  <c r="AJ2315" i="4"/>
  <c r="AJ2314" i="4"/>
  <c r="AJ2313" i="4"/>
  <c r="AJ2312" i="4"/>
  <c r="AJ2311" i="4"/>
  <c r="AJ2310" i="4"/>
  <c r="AJ2309" i="4"/>
  <c r="AJ2308" i="4"/>
  <c r="AJ2307" i="4"/>
  <c r="AJ2306" i="4"/>
  <c r="AJ2305" i="4"/>
  <c r="AJ2304" i="4"/>
  <c r="AJ2303" i="4"/>
  <c r="AJ2302" i="4"/>
  <c r="AJ2301" i="4"/>
  <c r="AJ2300" i="4"/>
  <c r="AJ2299" i="4"/>
  <c r="AJ2298" i="4"/>
  <c r="AJ2297" i="4"/>
  <c r="AJ2296" i="4"/>
  <c r="AJ2295" i="4"/>
  <c r="AJ2294" i="4"/>
  <c r="AJ2293" i="4"/>
  <c r="AJ2292" i="4"/>
  <c r="AJ2291" i="4"/>
  <c r="AJ2290" i="4"/>
  <c r="AJ2289" i="4"/>
  <c r="AJ2288" i="4"/>
  <c r="AJ2287" i="4"/>
  <c r="AJ2286" i="4"/>
  <c r="AJ2285" i="4"/>
  <c r="AJ2284" i="4"/>
  <c r="AJ2283" i="4"/>
  <c r="AJ2282" i="4"/>
  <c r="AJ2281" i="4"/>
  <c r="AJ2280" i="4"/>
  <c r="AJ2279" i="4"/>
  <c r="AJ2278" i="4"/>
  <c r="AJ2277" i="4"/>
  <c r="AJ2276" i="4"/>
  <c r="AJ2275" i="4"/>
  <c r="AJ2274" i="4"/>
  <c r="AJ2273" i="4"/>
  <c r="AJ2272" i="4"/>
  <c r="AJ2271" i="4"/>
  <c r="AJ2270" i="4"/>
  <c r="AJ2269" i="4"/>
  <c r="AJ2268" i="4"/>
  <c r="AJ2267" i="4"/>
  <c r="AJ2266" i="4"/>
  <c r="AJ2265" i="4"/>
  <c r="AJ2264" i="4"/>
  <c r="AJ2263" i="4"/>
  <c r="AJ2262" i="4"/>
  <c r="AJ2261" i="4"/>
  <c r="AJ2260" i="4"/>
  <c r="AJ2259" i="4"/>
  <c r="AJ2258" i="4"/>
  <c r="AJ2257" i="4"/>
  <c r="AJ2256" i="4"/>
  <c r="AJ2255" i="4"/>
  <c r="AJ2254" i="4"/>
  <c r="AJ2253" i="4"/>
  <c r="AJ2252" i="4"/>
  <c r="AJ2251" i="4"/>
  <c r="AJ2250" i="4"/>
  <c r="AJ2249" i="4"/>
  <c r="AJ2248" i="4"/>
  <c r="AJ2247" i="4"/>
  <c r="AJ2246" i="4"/>
  <c r="AJ2245" i="4"/>
  <c r="AJ2244" i="4"/>
  <c r="AJ2243" i="4"/>
  <c r="AJ2242" i="4"/>
  <c r="AJ2241" i="4"/>
  <c r="AJ2240" i="4"/>
  <c r="AJ2239" i="4"/>
  <c r="AJ2238" i="4"/>
  <c r="AJ2237" i="4"/>
  <c r="AJ2236" i="4"/>
  <c r="AJ2235" i="4"/>
  <c r="AJ2234" i="4"/>
  <c r="AJ2233" i="4"/>
  <c r="AJ2232" i="4"/>
  <c r="AJ2231" i="4"/>
  <c r="AJ2230" i="4"/>
  <c r="AJ2229" i="4"/>
  <c r="AJ2228" i="4"/>
  <c r="AJ2227" i="4"/>
  <c r="AJ2226" i="4"/>
  <c r="AJ2225" i="4"/>
  <c r="AJ2224" i="4"/>
  <c r="AJ2223" i="4"/>
  <c r="AJ2222" i="4"/>
  <c r="AJ2221" i="4"/>
  <c r="AJ2220" i="4"/>
  <c r="AJ2219" i="4"/>
  <c r="AJ2218" i="4"/>
  <c r="AJ2217" i="4"/>
  <c r="AJ2216" i="4"/>
  <c r="AJ2215" i="4"/>
  <c r="AJ2214" i="4"/>
  <c r="AJ2213" i="4"/>
  <c r="AJ2212" i="4"/>
  <c r="AJ2211" i="4"/>
  <c r="AJ2210" i="4"/>
  <c r="AJ2209" i="4"/>
  <c r="AJ2208" i="4"/>
  <c r="AJ2207" i="4"/>
  <c r="AJ2206" i="4"/>
  <c r="AJ2205" i="4"/>
  <c r="AJ2204" i="4"/>
  <c r="AJ2203" i="4"/>
  <c r="AJ2202" i="4"/>
  <c r="AJ2201" i="4"/>
  <c r="AJ2200" i="4"/>
  <c r="AJ2199" i="4"/>
  <c r="AJ2198" i="4"/>
  <c r="AJ2197" i="4"/>
  <c r="AJ2196" i="4"/>
  <c r="AJ2195" i="4"/>
  <c r="AJ2194" i="4"/>
  <c r="AJ2193" i="4"/>
  <c r="AJ2192" i="4"/>
  <c r="AJ2191" i="4"/>
  <c r="AJ2190" i="4"/>
  <c r="AJ2189" i="4"/>
  <c r="AJ2188" i="4"/>
  <c r="AJ2187" i="4"/>
  <c r="AJ2186" i="4"/>
  <c r="AJ2185" i="4"/>
  <c r="AJ2184" i="4"/>
  <c r="AJ2183" i="4"/>
  <c r="AJ2182" i="4"/>
  <c r="AJ2181" i="4"/>
  <c r="AJ2180" i="4"/>
  <c r="AJ2179" i="4"/>
  <c r="AJ2178" i="4"/>
  <c r="AJ2177" i="4"/>
  <c r="AJ2176" i="4"/>
  <c r="AJ2175" i="4"/>
  <c r="AJ2174" i="4"/>
  <c r="AJ2173" i="4"/>
  <c r="AJ2172" i="4"/>
  <c r="AJ2171" i="4"/>
  <c r="AJ2170" i="4"/>
  <c r="AJ2169" i="4"/>
  <c r="AJ2168" i="4"/>
  <c r="AJ2167" i="4"/>
  <c r="AJ2166" i="4"/>
  <c r="AJ2165" i="4"/>
  <c r="AJ2164" i="4"/>
  <c r="AJ2163" i="4"/>
  <c r="AJ2162" i="4"/>
  <c r="AJ2161" i="4"/>
  <c r="AJ2160" i="4"/>
  <c r="AJ2159" i="4"/>
  <c r="AJ2158" i="4"/>
  <c r="AJ2157" i="4"/>
  <c r="AJ2156" i="4"/>
  <c r="AJ2155" i="4"/>
  <c r="AJ2154" i="4"/>
  <c r="AJ2153" i="4"/>
  <c r="AJ2152" i="4"/>
  <c r="AJ2151" i="4"/>
  <c r="AJ2150" i="4"/>
  <c r="AJ2149" i="4"/>
  <c r="AJ2148" i="4"/>
  <c r="AJ2147" i="4"/>
  <c r="AJ2146" i="4"/>
  <c r="AJ2145" i="4"/>
  <c r="AJ2144" i="4"/>
  <c r="AJ2143" i="4"/>
  <c r="AJ2142" i="4"/>
  <c r="AJ2141" i="4"/>
  <c r="AJ2140" i="4"/>
  <c r="AJ2139" i="4"/>
  <c r="AJ2138" i="4"/>
  <c r="AJ2137" i="4"/>
  <c r="AJ2136" i="4"/>
  <c r="AJ2135" i="4"/>
  <c r="AJ2134" i="4"/>
  <c r="AJ2133" i="4"/>
  <c r="AJ2132" i="4"/>
  <c r="AJ2131" i="4"/>
  <c r="AJ2130" i="4"/>
  <c r="AJ2129" i="4"/>
  <c r="AJ2128" i="4"/>
  <c r="AJ2127" i="4"/>
  <c r="AJ2126" i="4"/>
  <c r="AJ2125" i="4"/>
  <c r="AJ2124" i="4"/>
  <c r="AJ2123" i="4"/>
  <c r="AJ2122" i="4"/>
  <c r="AJ2121" i="4"/>
  <c r="AJ2120" i="4"/>
  <c r="AJ2119" i="4"/>
  <c r="AJ2118" i="4"/>
  <c r="AJ2117" i="4"/>
  <c r="AJ2116" i="4"/>
  <c r="AJ2115" i="4"/>
  <c r="AJ2114" i="4"/>
  <c r="AJ2113" i="4"/>
  <c r="AJ2112" i="4"/>
  <c r="AJ2111" i="4"/>
  <c r="AJ2110" i="4"/>
  <c r="AJ2109" i="4"/>
  <c r="AJ2108" i="4"/>
  <c r="AJ2107" i="4"/>
  <c r="AJ2106" i="4"/>
  <c r="AJ2105" i="4"/>
  <c r="AJ2104" i="4"/>
  <c r="AJ2103" i="4"/>
  <c r="AJ2102" i="4"/>
  <c r="AJ2101" i="4"/>
  <c r="AJ2100" i="4"/>
  <c r="AJ2099" i="4"/>
  <c r="AJ2098" i="4"/>
  <c r="AJ2097" i="4"/>
  <c r="AJ2096" i="4"/>
  <c r="AJ2095" i="4"/>
  <c r="AJ2094" i="4"/>
  <c r="AJ2093" i="4"/>
  <c r="AJ2092" i="4"/>
  <c r="AJ2091" i="4"/>
  <c r="AJ2090" i="4"/>
  <c r="AJ2089" i="4"/>
  <c r="AJ2088" i="4"/>
  <c r="AJ2087" i="4"/>
  <c r="AJ2086" i="4"/>
  <c r="AJ2085" i="4"/>
  <c r="AJ2084" i="4"/>
  <c r="AJ2083" i="4"/>
  <c r="AJ2082" i="4"/>
  <c r="AJ2081" i="4"/>
  <c r="AJ2080" i="4"/>
  <c r="AJ2079" i="4"/>
  <c r="AJ2078" i="4"/>
  <c r="AJ2077" i="4"/>
  <c r="AJ2076" i="4"/>
  <c r="AJ2075" i="4"/>
  <c r="AJ2074" i="4"/>
  <c r="AJ2073" i="4"/>
  <c r="AJ2072" i="4"/>
  <c r="AJ2071" i="4"/>
  <c r="AJ2070" i="4"/>
  <c r="AJ2069" i="4"/>
  <c r="AJ2068" i="4"/>
  <c r="AJ2067" i="4"/>
  <c r="AJ2066" i="4"/>
  <c r="AJ2065" i="4"/>
  <c r="AJ2064" i="4"/>
  <c r="AJ2063" i="4"/>
  <c r="AJ2062" i="4"/>
  <c r="AJ2061" i="4"/>
  <c r="AJ2060" i="4"/>
  <c r="AJ2059" i="4"/>
  <c r="AJ2058" i="4"/>
  <c r="AJ2057" i="4"/>
  <c r="AJ2056" i="4"/>
  <c r="AJ2055" i="4"/>
  <c r="AJ2054" i="4"/>
  <c r="AJ2053" i="4"/>
  <c r="AJ2052" i="4"/>
  <c r="AJ2051" i="4"/>
  <c r="AJ2050" i="4"/>
  <c r="AJ2049" i="4"/>
  <c r="AJ2048" i="4"/>
  <c r="AJ2047" i="4"/>
  <c r="AJ2046" i="4"/>
  <c r="AJ2045" i="4"/>
  <c r="AJ2044" i="4"/>
  <c r="AJ2043" i="4"/>
  <c r="AJ2042" i="4"/>
  <c r="AJ2041" i="4"/>
  <c r="AJ2040" i="4"/>
  <c r="AJ2039" i="4"/>
  <c r="AJ2038" i="4"/>
  <c r="AJ2037" i="4"/>
  <c r="AJ2036" i="4"/>
  <c r="AJ2035" i="4"/>
  <c r="AJ2034" i="4"/>
  <c r="AJ2033" i="4"/>
  <c r="AJ2032" i="4"/>
  <c r="AJ2031" i="4"/>
  <c r="AJ2030" i="4"/>
  <c r="AJ2029" i="4"/>
  <c r="AJ2028" i="4"/>
  <c r="AJ2027" i="4"/>
  <c r="AJ2026" i="4"/>
  <c r="AJ2025" i="4"/>
  <c r="AJ2024" i="4"/>
  <c r="AJ2023" i="4"/>
  <c r="AJ2022" i="4"/>
  <c r="AJ2021" i="4"/>
  <c r="AJ2020" i="4"/>
  <c r="AJ2019" i="4"/>
  <c r="AJ2018" i="4"/>
  <c r="AJ2017" i="4"/>
  <c r="AJ2016" i="4"/>
  <c r="AJ2015" i="4"/>
  <c r="AJ2014" i="4"/>
  <c r="AJ2013" i="4"/>
  <c r="AJ2012" i="4"/>
  <c r="AJ2011" i="4"/>
  <c r="AJ2010" i="4"/>
  <c r="AJ2009" i="4"/>
  <c r="AJ2008" i="4"/>
  <c r="AJ2007" i="4"/>
  <c r="AJ2006" i="4"/>
  <c r="AJ2005" i="4"/>
  <c r="AJ2004" i="4"/>
  <c r="AJ2003" i="4"/>
  <c r="AJ2002" i="4"/>
  <c r="AJ2001" i="4"/>
  <c r="AJ2000" i="4"/>
  <c r="AJ1999" i="4"/>
  <c r="AJ1998" i="4"/>
  <c r="AJ1997" i="4"/>
  <c r="AJ1996" i="4"/>
  <c r="AJ1995" i="4"/>
  <c r="AJ1994" i="4"/>
  <c r="AJ1993" i="4"/>
  <c r="AJ1992" i="4"/>
  <c r="AJ1991" i="4"/>
  <c r="AJ1990" i="4"/>
  <c r="AJ1989" i="4"/>
  <c r="AJ1988" i="4"/>
  <c r="AJ1987" i="4"/>
  <c r="AJ1986" i="4"/>
  <c r="AJ1985" i="4"/>
  <c r="AJ1984" i="4"/>
  <c r="AJ1983" i="4"/>
  <c r="AJ1982" i="4"/>
  <c r="AJ1981" i="4"/>
  <c r="AJ1980" i="4"/>
  <c r="AJ1979" i="4"/>
  <c r="AJ1978" i="4"/>
  <c r="AJ1977" i="4"/>
  <c r="AJ1976" i="4"/>
  <c r="AJ1975" i="4"/>
  <c r="AJ1974" i="4"/>
  <c r="AJ1973" i="4"/>
  <c r="AJ1972" i="4"/>
  <c r="AJ1971" i="4"/>
  <c r="AJ1970" i="4"/>
  <c r="AJ1969" i="4"/>
  <c r="AJ1968" i="4"/>
  <c r="AJ1967" i="4"/>
  <c r="AJ1966" i="4"/>
  <c r="AJ1965" i="4"/>
  <c r="AJ1964" i="4"/>
  <c r="AJ1963" i="4"/>
  <c r="AJ1962" i="4"/>
  <c r="AJ1961" i="4"/>
  <c r="AJ1960" i="4"/>
  <c r="AJ1959" i="4"/>
  <c r="AJ1958" i="4"/>
  <c r="AJ1957" i="4"/>
  <c r="AJ1956" i="4"/>
  <c r="AJ1955" i="4"/>
  <c r="AJ1954" i="4"/>
  <c r="AJ1953" i="4"/>
  <c r="AJ1952" i="4"/>
  <c r="AJ1951" i="4"/>
  <c r="AJ1950" i="4"/>
  <c r="AJ1949" i="4"/>
  <c r="AJ1948" i="4"/>
  <c r="AJ1947" i="4"/>
  <c r="AJ1946" i="4"/>
  <c r="AJ1945" i="4"/>
  <c r="AJ1944" i="4"/>
  <c r="AJ1943" i="4"/>
  <c r="AJ1942" i="4"/>
  <c r="AJ1941" i="4"/>
  <c r="AJ1940" i="4"/>
  <c r="AJ1939" i="4"/>
  <c r="AJ1938" i="4"/>
  <c r="AJ1937" i="4"/>
  <c r="AJ1936" i="4"/>
  <c r="AJ1935" i="4"/>
  <c r="AJ1934" i="4"/>
  <c r="AJ1933" i="4"/>
  <c r="AJ1932" i="4"/>
  <c r="AJ1931" i="4"/>
  <c r="AJ1930" i="4"/>
  <c r="AJ1929" i="4"/>
  <c r="AJ1928" i="4"/>
  <c r="AJ1927" i="4"/>
  <c r="AJ1926" i="4"/>
  <c r="AJ1925" i="4"/>
  <c r="AJ1924" i="4"/>
  <c r="AJ1923" i="4"/>
  <c r="AJ1922" i="4"/>
  <c r="AJ1921" i="4"/>
  <c r="AJ1920" i="4"/>
  <c r="AJ1919" i="4"/>
  <c r="AJ1918" i="4"/>
  <c r="AJ1917" i="4"/>
  <c r="AJ1916" i="4"/>
  <c r="AJ1915" i="4"/>
  <c r="AJ1914" i="4"/>
  <c r="AJ1913" i="4"/>
  <c r="AJ1912" i="4"/>
  <c r="AJ1911" i="4"/>
  <c r="AJ1910" i="4"/>
  <c r="AJ1909" i="4"/>
  <c r="AJ1908" i="4"/>
  <c r="AJ1907" i="4"/>
  <c r="AJ1906" i="4"/>
  <c r="AJ1905" i="4"/>
  <c r="AJ1904" i="4"/>
  <c r="AJ1903" i="4"/>
  <c r="AJ1902" i="4"/>
  <c r="AJ1901" i="4"/>
  <c r="AJ1900" i="4"/>
  <c r="AJ1899" i="4"/>
  <c r="AJ1898" i="4"/>
  <c r="AJ1897" i="4"/>
  <c r="AJ1896" i="4"/>
  <c r="AJ1895" i="4"/>
  <c r="AJ1894" i="4"/>
  <c r="AJ1893" i="4"/>
  <c r="AJ1892" i="4"/>
  <c r="AJ1891" i="4"/>
  <c r="AJ1890" i="4"/>
  <c r="AJ1889" i="4"/>
  <c r="AJ1888" i="4"/>
  <c r="AJ1887" i="4"/>
  <c r="AJ1886" i="4"/>
  <c r="AJ1885" i="4"/>
  <c r="AJ1884" i="4"/>
  <c r="AJ1883" i="4"/>
  <c r="AJ1882" i="4"/>
  <c r="AJ1881" i="4"/>
  <c r="AJ1880" i="4"/>
  <c r="AJ1879" i="4"/>
  <c r="AJ1878" i="4"/>
  <c r="AJ1877" i="4"/>
  <c r="AJ1876" i="4"/>
  <c r="AJ1875" i="4"/>
  <c r="AJ1874" i="4"/>
  <c r="AJ1873" i="4"/>
  <c r="AJ1872" i="4"/>
  <c r="AJ1871" i="4"/>
  <c r="AJ1870" i="4"/>
  <c r="AJ1869" i="4"/>
  <c r="AJ1868" i="4"/>
  <c r="AJ1867" i="4"/>
  <c r="AJ1866" i="4"/>
  <c r="AJ1865" i="4"/>
  <c r="AJ1864" i="4"/>
  <c r="AJ1863" i="4"/>
  <c r="AJ1862" i="4"/>
  <c r="AJ1861" i="4"/>
  <c r="AJ1860" i="4"/>
  <c r="AJ1859" i="4"/>
  <c r="AJ1858" i="4"/>
  <c r="AJ1857" i="4"/>
  <c r="AJ1856" i="4"/>
  <c r="AJ1855" i="4"/>
  <c r="AJ1854" i="4"/>
  <c r="AJ1853" i="4"/>
  <c r="AJ1852" i="4"/>
  <c r="AJ1851" i="4"/>
  <c r="AJ1850" i="4"/>
  <c r="AJ1849" i="4"/>
  <c r="AJ1848" i="4"/>
  <c r="AJ1847" i="4"/>
  <c r="AJ1846" i="4"/>
  <c r="AJ1845" i="4"/>
  <c r="AJ1844" i="4"/>
  <c r="AJ1843" i="4"/>
  <c r="AJ1842" i="4"/>
  <c r="AJ1841" i="4"/>
  <c r="AJ1840" i="4"/>
  <c r="AJ1839" i="4"/>
  <c r="AJ1838" i="4"/>
  <c r="AJ1837" i="4"/>
  <c r="AJ1836" i="4"/>
  <c r="AJ1835" i="4"/>
  <c r="AJ1834" i="4"/>
  <c r="AJ1833" i="4"/>
  <c r="AJ1832" i="4"/>
  <c r="AJ1831" i="4"/>
  <c r="AJ1830" i="4"/>
  <c r="AJ1829" i="4"/>
  <c r="AJ1828" i="4"/>
  <c r="AJ1827" i="4"/>
  <c r="AJ1826" i="4"/>
  <c r="AJ1825" i="4"/>
  <c r="AJ1824" i="4"/>
  <c r="AJ1823" i="4"/>
  <c r="AJ1822" i="4"/>
  <c r="AJ1821" i="4"/>
  <c r="AJ1820" i="4"/>
  <c r="AJ1819" i="4"/>
  <c r="AJ1818" i="4"/>
  <c r="AJ1817" i="4"/>
  <c r="AJ1816" i="4"/>
  <c r="AJ1815" i="4"/>
  <c r="AJ1814" i="4"/>
  <c r="AJ1813" i="4"/>
  <c r="AJ1812" i="4"/>
  <c r="AJ1811" i="4"/>
  <c r="AJ1810" i="4"/>
  <c r="AJ1809" i="4"/>
  <c r="AJ1808" i="4"/>
  <c r="AJ1807" i="4"/>
  <c r="AJ1806" i="4"/>
  <c r="AJ1805" i="4"/>
  <c r="AJ1804" i="4"/>
  <c r="AJ1803" i="4"/>
  <c r="AJ1802" i="4"/>
  <c r="AJ1801" i="4"/>
  <c r="AJ1800" i="4"/>
  <c r="AJ1799" i="4"/>
  <c r="AJ1798" i="4"/>
  <c r="AJ1797" i="4"/>
  <c r="AJ1796" i="4"/>
  <c r="AJ1795" i="4"/>
  <c r="AJ1794" i="4"/>
  <c r="AJ1793" i="4"/>
  <c r="AJ1792" i="4"/>
  <c r="AJ1791" i="4"/>
  <c r="AJ1790" i="4"/>
  <c r="AJ1789" i="4"/>
  <c r="AJ1788" i="4"/>
  <c r="AJ1787" i="4"/>
  <c r="AJ1786" i="4"/>
  <c r="AJ1785" i="4"/>
  <c r="AJ1784" i="4"/>
  <c r="AJ1783" i="4"/>
  <c r="AJ1782" i="4"/>
  <c r="AJ1781" i="4"/>
  <c r="AJ1780" i="4"/>
  <c r="AJ1779" i="4"/>
  <c r="AJ1778" i="4"/>
  <c r="AJ1777" i="4"/>
  <c r="AJ1776" i="4"/>
  <c r="AJ1775" i="4"/>
  <c r="AJ1774" i="4"/>
  <c r="AJ1773" i="4"/>
  <c r="AJ1772" i="4"/>
  <c r="AJ1771" i="4"/>
  <c r="AJ1770" i="4"/>
  <c r="AJ1769" i="4"/>
  <c r="AJ1768" i="4"/>
  <c r="AJ1767" i="4"/>
  <c r="AJ1766" i="4"/>
  <c r="AJ1765" i="4"/>
  <c r="AJ1764" i="4"/>
  <c r="AJ1763" i="4"/>
  <c r="AJ1762" i="4"/>
  <c r="AJ1761" i="4"/>
  <c r="AJ1760" i="4"/>
  <c r="AJ1759" i="4"/>
  <c r="AJ1758" i="4"/>
  <c r="AJ1757" i="4"/>
  <c r="AJ1756" i="4"/>
  <c r="AJ1755" i="4"/>
  <c r="AJ1754" i="4"/>
  <c r="AJ1753" i="4"/>
  <c r="AJ1752" i="4"/>
  <c r="AJ1751" i="4"/>
  <c r="AJ1750" i="4"/>
  <c r="AJ1749" i="4"/>
  <c r="AJ1748" i="4"/>
  <c r="AJ1747" i="4"/>
  <c r="AJ1746" i="4"/>
  <c r="AJ1745" i="4"/>
  <c r="AJ1744" i="4"/>
  <c r="AJ1743" i="4"/>
  <c r="AJ1742" i="4"/>
  <c r="AJ1741" i="4"/>
  <c r="AJ1740" i="4"/>
  <c r="AJ1739" i="4"/>
  <c r="AJ1738" i="4"/>
  <c r="AJ1737" i="4"/>
  <c r="AJ1736" i="4"/>
  <c r="AJ1735" i="4"/>
  <c r="AJ1734" i="4"/>
  <c r="AJ1733" i="4"/>
  <c r="AJ1732" i="4"/>
  <c r="AJ1731" i="4"/>
  <c r="AJ1730" i="4"/>
  <c r="AJ1729" i="4"/>
  <c r="AJ1728" i="4"/>
  <c r="AJ1727" i="4"/>
  <c r="AJ1726" i="4"/>
  <c r="AJ1725" i="4"/>
  <c r="AJ1724" i="4"/>
  <c r="AJ1723" i="4"/>
  <c r="AJ1722" i="4"/>
  <c r="AJ1721" i="4"/>
  <c r="AJ1720" i="4"/>
  <c r="AJ1719" i="4"/>
  <c r="AJ1718" i="4"/>
  <c r="AJ1717" i="4"/>
  <c r="AJ1716" i="4"/>
  <c r="AJ1715" i="4"/>
  <c r="AJ1714" i="4"/>
  <c r="AJ1713" i="4"/>
  <c r="AJ1712" i="4"/>
  <c r="AJ1711" i="4"/>
  <c r="AJ1710" i="4"/>
  <c r="AJ1709" i="4"/>
  <c r="AJ1708" i="4"/>
  <c r="AJ1707" i="4"/>
  <c r="AJ1706" i="4"/>
  <c r="AJ1705" i="4"/>
  <c r="AJ1704" i="4"/>
  <c r="AJ1703" i="4"/>
  <c r="AJ1702" i="4"/>
  <c r="AJ1701" i="4"/>
  <c r="AJ1700" i="4"/>
  <c r="AJ1699" i="4"/>
  <c r="AJ1698" i="4"/>
  <c r="AJ1697" i="4"/>
  <c r="AJ1696" i="4"/>
  <c r="AJ1695" i="4"/>
  <c r="AJ1694" i="4"/>
  <c r="AJ1693" i="4"/>
  <c r="AJ1692" i="4"/>
  <c r="AJ1691" i="4"/>
  <c r="AJ1690" i="4"/>
  <c r="AJ1689" i="4"/>
  <c r="AJ1688" i="4"/>
  <c r="AJ1687" i="4"/>
  <c r="AJ1686" i="4"/>
  <c r="AJ1685" i="4"/>
  <c r="AJ1684" i="4"/>
  <c r="AJ1683" i="4"/>
  <c r="AJ1682" i="4"/>
  <c r="AJ1681" i="4"/>
  <c r="AJ1680" i="4"/>
  <c r="AJ1679" i="4"/>
  <c r="AJ1678" i="4"/>
  <c r="AJ1677" i="4"/>
  <c r="AJ1676" i="4"/>
  <c r="AJ1675" i="4"/>
  <c r="AJ1674" i="4"/>
  <c r="AJ1673" i="4"/>
  <c r="AJ1672" i="4"/>
  <c r="AJ1671" i="4"/>
  <c r="AJ1670" i="4"/>
  <c r="AJ1669" i="4"/>
  <c r="AJ1668" i="4"/>
  <c r="AJ1667" i="4"/>
  <c r="AJ1666" i="4"/>
  <c r="AJ1665" i="4"/>
  <c r="AJ1664" i="4"/>
  <c r="AJ1663" i="4"/>
  <c r="AJ1662" i="4"/>
  <c r="AJ1661" i="4"/>
  <c r="AJ1660" i="4"/>
  <c r="AJ1659" i="4"/>
  <c r="AJ1658" i="4"/>
  <c r="AJ1657" i="4"/>
  <c r="AJ1656" i="4"/>
  <c r="AJ1655" i="4"/>
  <c r="AJ1654" i="4"/>
  <c r="AJ1653" i="4"/>
  <c r="AJ1652" i="4"/>
  <c r="AJ1651" i="4"/>
  <c r="AJ1650" i="4"/>
  <c r="AJ1649" i="4"/>
  <c r="AJ1648" i="4"/>
  <c r="AJ1647" i="4"/>
  <c r="AJ1646" i="4"/>
  <c r="AJ1645" i="4"/>
  <c r="AJ1644" i="4"/>
  <c r="AJ1643" i="4"/>
  <c r="AJ1642" i="4"/>
  <c r="AJ1641" i="4"/>
  <c r="AJ1640" i="4"/>
  <c r="AJ1639" i="4"/>
  <c r="AJ1638" i="4"/>
  <c r="AJ1637" i="4"/>
  <c r="AJ1636" i="4"/>
  <c r="AJ1635" i="4"/>
  <c r="AJ1634" i="4"/>
  <c r="AJ1633" i="4"/>
  <c r="AJ1632" i="4"/>
  <c r="AJ1631" i="4"/>
  <c r="AJ1630" i="4"/>
  <c r="AJ1629" i="4"/>
  <c r="AJ1628" i="4"/>
  <c r="AJ1627" i="4"/>
  <c r="AJ1626" i="4"/>
  <c r="AJ1625" i="4"/>
  <c r="AJ1624" i="4"/>
  <c r="AJ1623" i="4"/>
  <c r="AJ1622" i="4"/>
  <c r="AJ1621" i="4"/>
  <c r="AJ1620" i="4"/>
  <c r="AJ1619" i="4"/>
  <c r="AJ1618" i="4"/>
  <c r="AJ1617" i="4"/>
  <c r="AJ1616" i="4"/>
  <c r="AJ1615" i="4"/>
  <c r="AJ1614" i="4"/>
  <c r="AJ1613" i="4"/>
  <c r="AJ1612" i="4"/>
  <c r="AJ1611" i="4"/>
  <c r="AJ1610" i="4"/>
  <c r="AJ1609" i="4"/>
  <c r="AJ1608" i="4"/>
  <c r="AJ1607" i="4"/>
  <c r="AJ1606" i="4"/>
  <c r="AJ1605" i="4"/>
  <c r="AJ1604" i="4"/>
  <c r="AJ1603" i="4"/>
  <c r="AJ1602" i="4"/>
  <c r="AJ1601" i="4"/>
  <c r="AJ1600" i="4"/>
  <c r="AJ1599" i="4"/>
  <c r="AJ1598" i="4"/>
  <c r="AJ1597" i="4"/>
  <c r="AJ1596" i="4"/>
  <c r="AJ1595" i="4"/>
  <c r="AJ1594" i="4"/>
  <c r="AJ1593" i="4"/>
  <c r="AJ1592" i="4"/>
  <c r="AJ1591" i="4"/>
  <c r="AJ1590" i="4"/>
  <c r="AJ1589" i="4"/>
  <c r="AJ1588" i="4"/>
  <c r="AJ1587" i="4"/>
  <c r="AJ1586" i="4"/>
  <c r="AJ1585" i="4"/>
  <c r="AJ1584" i="4"/>
  <c r="AJ1583" i="4"/>
  <c r="AJ1582" i="4"/>
  <c r="AJ1581" i="4"/>
  <c r="AJ1580" i="4"/>
  <c r="AJ1579" i="4"/>
  <c r="AJ1578" i="4"/>
  <c r="AJ1577" i="4"/>
  <c r="AJ1576" i="4"/>
  <c r="AJ1575" i="4"/>
  <c r="AJ1574" i="4"/>
  <c r="AJ1573" i="4"/>
  <c r="AJ1572" i="4"/>
  <c r="AJ1571" i="4"/>
  <c r="AJ1570" i="4"/>
  <c r="AJ1569" i="4"/>
  <c r="AJ1568" i="4"/>
  <c r="AJ1567" i="4"/>
  <c r="AJ1566" i="4"/>
  <c r="AJ1565" i="4"/>
  <c r="AJ1564" i="4"/>
  <c r="AJ1563" i="4"/>
  <c r="AJ1562" i="4"/>
  <c r="AJ1561" i="4"/>
  <c r="AJ1560" i="4"/>
  <c r="AJ1559" i="4"/>
  <c r="AJ1558" i="4"/>
  <c r="AJ1557" i="4"/>
  <c r="AJ1556" i="4"/>
  <c r="AJ1555" i="4"/>
  <c r="AJ1554" i="4"/>
  <c r="AJ1553" i="4"/>
  <c r="AJ1552" i="4"/>
  <c r="AJ1551" i="4"/>
  <c r="AJ1550" i="4"/>
  <c r="AJ1549" i="4"/>
  <c r="AJ1548" i="4"/>
  <c r="AJ1547" i="4"/>
  <c r="AJ1546" i="4"/>
  <c r="AJ1545" i="4"/>
  <c r="AJ1544" i="4"/>
  <c r="AJ1543" i="4"/>
  <c r="AJ1542" i="4"/>
  <c r="AJ1541" i="4"/>
  <c r="AJ1540" i="4"/>
  <c r="AJ1539" i="4"/>
  <c r="AJ1538" i="4"/>
  <c r="AJ1537" i="4"/>
  <c r="AJ1536" i="4"/>
  <c r="AJ1535" i="4"/>
  <c r="AJ1534" i="4"/>
  <c r="AJ1533" i="4"/>
  <c r="AJ1532" i="4"/>
  <c r="AJ1531" i="4"/>
  <c r="AJ1530" i="4"/>
  <c r="AJ1529" i="4"/>
  <c r="AJ1528" i="4"/>
  <c r="AJ1527" i="4"/>
  <c r="AJ1526" i="4"/>
  <c r="AJ1525" i="4"/>
  <c r="AJ1524" i="4"/>
  <c r="AJ1523" i="4"/>
  <c r="AJ1522" i="4"/>
  <c r="AJ1521" i="4"/>
  <c r="AJ1520" i="4"/>
  <c r="AJ1519" i="4"/>
  <c r="AJ1518" i="4"/>
  <c r="AJ1517" i="4"/>
  <c r="AJ1516" i="4"/>
  <c r="AJ1515" i="4"/>
  <c r="AJ1514" i="4"/>
  <c r="AJ1513" i="4"/>
  <c r="AJ1512" i="4"/>
  <c r="AJ1511" i="4"/>
  <c r="AJ1510" i="4"/>
  <c r="AJ1509" i="4"/>
  <c r="AJ1508" i="4"/>
  <c r="AJ1507" i="4"/>
  <c r="AJ1506" i="4"/>
  <c r="AJ1505" i="4"/>
  <c r="AJ1504" i="4"/>
  <c r="AJ1503" i="4"/>
  <c r="AJ1502" i="4"/>
  <c r="AJ1501" i="4"/>
  <c r="AJ1500" i="4"/>
  <c r="AJ1499" i="4"/>
  <c r="AJ1498" i="4"/>
  <c r="AJ1497" i="4"/>
  <c r="AJ1496" i="4"/>
  <c r="AJ1495" i="4"/>
  <c r="AJ1494" i="4"/>
  <c r="AJ1493" i="4"/>
  <c r="AJ1492" i="4"/>
  <c r="AJ1491" i="4"/>
  <c r="AJ1490" i="4"/>
  <c r="AJ1489" i="4"/>
  <c r="AJ1488" i="4"/>
  <c r="AJ1487" i="4"/>
  <c r="AJ1486" i="4"/>
  <c r="AJ1485" i="4"/>
  <c r="AJ1484" i="4"/>
  <c r="AJ1483" i="4"/>
  <c r="AJ1482" i="4"/>
  <c r="AJ1481" i="4"/>
  <c r="AJ1480" i="4"/>
  <c r="AJ1479" i="4"/>
  <c r="AJ1478" i="4"/>
  <c r="AJ1477" i="4"/>
  <c r="AJ1476" i="4"/>
  <c r="AJ1475" i="4"/>
  <c r="AJ1474" i="4"/>
  <c r="AJ1473" i="4"/>
  <c r="AJ1472" i="4"/>
  <c r="AJ1471" i="4"/>
  <c r="AJ1470" i="4"/>
  <c r="AJ1469" i="4"/>
  <c r="AJ1468" i="4"/>
  <c r="AJ1467" i="4"/>
  <c r="AJ1466" i="4"/>
  <c r="AJ1465" i="4"/>
  <c r="AJ1464" i="4"/>
  <c r="AJ1463" i="4"/>
  <c r="AJ1462" i="4"/>
  <c r="AJ1461" i="4"/>
  <c r="AJ1460" i="4"/>
  <c r="AJ1459" i="4"/>
  <c r="AJ1458" i="4"/>
  <c r="AJ1457" i="4"/>
  <c r="AJ1456" i="4"/>
  <c r="AJ1455" i="4"/>
  <c r="AJ1454" i="4"/>
  <c r="AJ1453" i="4"/>
  <c r="AJ1452" i="4"/>
  <c r="AJ1451" i="4"/>
  <c r="AJ1450" i="4"/>
  <c r="AJ1449" i="4"/>
  <c r="AJ1448" i="4"/>
  <c r="AJ1447" i="4"/>
  <c r="AJ1446" i="4"/>
  <c r="AJ1445" i="4"/>
  <c r="AJ1444" i="4"/>
  <c r="AJ1443" i="4"/>
  <c r="AJ1442" i="4"/>
  <c r="AJ1441" i="4"/>
  <c r="AJ1440" i="4"/>
  <c r="AJ1439" i="4"/>
  <c r="AJ1438" i="4"/>
  <c r="AJ1437" i="4"/>
  <c r="AJ1436" i="4"/>
  <c r="AJ1435" i="4"/>
  <c r="AJ1434" i="4"/>
  <c r="AJ1433" i="4"/>
  <c r="AJ1432" i="4"/>
  <c r="AJ1431" i="4"/>
  <c r="AJ1430" i="4"/>
  <c r="AJ1429" i="4"/>
  <c r="AJ1428" i="4"/>
  <c r="AJ1427" i="4"/>
  <c r="AJ1426" i="4"/>
  <c r="AJ1425" i="4"/>
  <c r="AJ1424" i="4"/>
  <c r="AJ1423" i="4"/>
  <c r="AJ1422" i="4"/>
  <c r="AJ1421" i="4"/>
  <c r="AJ1420" i="4"/>
  <c r="AJ1419" i="4"/>
  <c r="AJ1418" i="4"/>
  <c r="AJ1417" i="4"/>
  <c r="AJ1416" i="4"/>
  <c r="AJ1415" i="4"/>
  <c r="AJ1414" i="4"/>
  <c r="AJ1413" i="4"/>
  <c r="AJ1412" i="4"/>
  <c r="AJ1411" i="4"/>
  <c r="AJ1410" i="4"/>
  <c r="AJ1409" i="4"/>
  <c r="AJ1408" i="4"/>
  <c r="AJ1407" i="4"/>
  <c r="AJ1406" i="4"/>
  <c r="AJ1405" i="4"/>
  <c r="AJ1404" i="4"/>
  <c r="AJ1403" i="4"/>
  <c r="AJ1402" i="4"/>
  <c r="AJ1401" i="4"/>
  <c r="AJ1400" i="4"/>
  <c r="AJ1399" i="4"/>
  <c r="AJ1398" i="4"/>
  <c r="AJ1397" i="4"/>
  <c r="AJ1396" i="4"/>
  <c r="AJ1395" i="4"/>
  <c r="AJ1394" i="4"/>
  <c r="AJ1393" i="4"/>
  <c r="AJ1392" i="4"/>
  <c r="AJ1391" i="4"/>
  <c r="AJ1390" i="4"/>
  <c r="AJ1389" i="4"/>
  <c r="AJ1388" i="4"/>
  <c r="AJ1387" i="4"/>
  <c r="AJ1386" i="4"/>
  <c r="AJ1385" i="4"/>
  <c r="AJ1384" i="4"/>
  <c r="AJ1383" i="4"/>
  <c r="AJ1382" i="4"/>
  <c r="AJ1381" i="4"/>
  <c r="AJ1380" i="4"/>
  <c r="AJ1379" i="4"/>
  <c r="AJ1378" i="4"/>
  <c r="AJ1377" i="4"/>
  <c r="AJ1376" i="4"/>
  <c r="AJ1375" i="4"/>
  <c r="AJ1374" i="4"/>
  <c r="AJ1373" i="4"/>
  <c r="AJ1372" i="4"/>
  <c r="AJ1371" i="4"/>
  <c r="AJ1370" i="4"/>
  <c r="AJ1369" i="4"/>
  <c r="AJ1368" i="4"/>
  <c r="AJ1367" i="4"/>
  <c r="AJ1366" i="4"/>
  <c r="AJ1365" i="4"/>
  <c r="AJ1364" i="4"/>
  <c r="AJ1363" i="4"/>
  <c r="AJ1362" i="4"/>
  <c r="AJ1361" i="4"/>
  <c r="AJ1360" i="4"/>
  <c r="AJ1359" i="4"/>
  <c r="AJ1358" i="4"/>
  <c r="AJ1357" i="4"/>
  <c r="AJ1356" i="4"/>
  <c r="AJ1355" i="4"/>
  <c r="AJ1354" i="4"/>
  <c r="AJ1353" i="4"/>
  <c r="AJ1352" i="4"/>
  <c r="AJ1351" i="4"/>
  <c r="AJ1350" i="4"/>
  <c r="AJ1349" i="4"/>
  <c r="AJ1348" i="4"/>
  <c r="AJ1347" i="4"/>
  <c r="AJ1346" i="4"/>
  <c r="AJ1345" i="4"/>
  <c r="AJ1344" i="4"/>
  <c r="AJ1343" i="4"/>
  <c r="AJ1342" i="4"/>
  <c r="AJ1341" i="4"/>
  <c r="AJ1340" i="4"/>
  <c r="AJ1339" i="4"/>
  <c r="AJ1338" i="4"/>
  <c r="AJ1337" i="4"/>
  <c r="AJ1336" i="4"/>
  <c r="AJ1335" i="4"/>
  <c r="AJ1334" i="4"/>
  <c r="AJ1333" i="4"/>
  <c r="AJ1332" i="4"/>
  <c r="AJ1331" i="4"/>
  <c r="AJ1330" i="4"/>
  <c r="AJ1329" i="4"/>
  <c r="AJ1328" i="4"/>
  <c r="AJ1327" i="4"/>
  <c r="AJ1326" i="4"/>
  <c r="AJ1325" i="4"/>
  <c r="AJ1324" i="4"/>
  <c r="AJ1323" i="4"/>
  <c r="AJ1322" i="4"/>
  <c r="AJ1321" i="4"/>
  <c r="AJ1320" i="4"/>
  <c r="AJ1319" i="4"/>
  <c r="AJ1318" i="4"/>
  <c r="AJ1317" i="4"/>
  <c r="AJ1316" i="4"/>
  <c r="AJ1315" i="4"/>
  <c r="AJ1314" i="4"/>
  <c r="AJ1313" i="4"/>
  <c r="AJ1312" i="4"/>
  <c r="AJ1311" i="4"/>
  <c r="AJ1310" i="4"/>
  <c r="AJ1309" i="4"/>
  <c r="AJ1308" i="4"/>
  <c r="AJ1307" i="4"/>
  <c r="AJ1306" i="4"/>
  <c r="AJ1305" i="4"/>
  <c r="AJ1304" i="4"/>
  <c r="AJ1303" i="4"/>
  <c r="AJ1302" i="4"/>
  <c r="AJ1301" i="4"/>
  <c r="AJ1300" i="4"/>
  <c r="AJ1299" i="4"/>
  <c r="AJ1298" i="4"/>
  <c r="AJ1297" i="4"/>
  <c r="AJ1296" i="4"/>
  <c r="AJ1295" i="4"/>
  <c r="AJ1294" i="4"/>
  <c r="AJ1293" i="4"/>
  <c r="AJ1292" i="4"/>
  <c r="AJ1291" i="4"/>
  <c r="AJ1290" i="4"/>
  <c r="AJ1289" i="4"/>
  <c r="AJ1288" i="4"/>
  <c r="AJ1287" i="4"/>
  <c r="AJ1286" i="4"/>
  <c r="AJ1285" i="4"/>
  <c r="AJ1284" i="4"/>
  <c r="AJ1283" i="4"/>
  <c r="AJ1282" i="4"/>
  <c r="AJ1281" i="4"/>
  <c r="AJ1280" i="4"/>
  <c r="AJ1279" i="4"/>
  <c r="AJ1278" i="4"/>
  <c r="AJ1277" i="4"/>
  <c r="AJ1276" i="4"/>
  <c r="AJ1275" i="4"/>
  <c r="AJ1274" i="4"/>
  <c r="AJ1273" i="4"/>
  <c r="AJ1272" i="4"/>
  <c r="AJ1271" i="4"/>
  <c r="AJ1270" i="4"/>
  <c r="AJ1269" i="4"/>
  <c r="AJ1268" i="4"/>
  <c r="AJ1267" i="4"/>
  <c r="AJ1266" i="4"/>
  <c r="AJ1265" i="4"/>
  <c r="AJ1264" i="4"/>
  <c r="AJ1263" i="4"/>
  <c r="AJ1262" i="4"/>
  <c r="AJ1261" i="4"/>
  <c r="AJ1260" i="4"/>
  <c r="AJ1259" i="4"/>
  <c r="AJ1258" i="4"/>
  <c r="AJ1257" i="4"/>
  <c r="AJ1256" i="4"/>
  <c r="AJ1255" i="4"/>
  <c r="AJ1254" i="4"/>
  <c r="AJ1253" i="4"/>
  <c r="AJ1252" i="4"/>
  <c r="AJ1251" i="4"/>
  <c r="AJ1250" i="4"/>
  <c r="AJ1249" i="4"/>
  <c r="AJ1248" i="4"/>
  <c r="AJ1247" i="4"/>
  <c r="AJ1246" i="4"/>
  <c r="AJ1245" i="4"/>
  <c r="AJ1244" i="4"/>
  <c r="AJ1243" i="4"/>
  <c r="AJ1242" i="4"/>
  <c r="AJ1241" i="4"/>
  <c r="AJ1240" i="4"/>
  <c r="AJ1239" i="4"/>
  <c r="AJ1238" i="4"/>
  <c r="AJ1237" i="4"/>
  <c r="AJ1236" i="4"/>
  <c r="AJ1235" i="4"/>
  <c r="AJ1234" i="4"/>
  <c r="AJ1233" i="4"/>
  <c r="AJ1232" i="4"/>
  <c r="AJ1231" i="4"/>
  <c r="AJ1230" i="4"/>
  <c r="AJ1229" i="4"/>
  <c r="AJ1228" i="4"/>
  <c r="AJ1227" i="4"/>
  <c r="AJ1226" i="4"/>
  <c r="AJ1225" i="4"/>
  <c r="AJ1224" i="4"/>
  <c r="AJ1223" i="4"/>
  <c r="AJ1222" i="4"/>
  <c r="AJ1221" i="4"/>
  <c r="AJ1220" i="4"/>
  <c r="AJ1219" i="4"/>
  <c r="AJ1218" i="4"/>
  <c r="AJ1217" i="4"/>
  <c r="AJ1216" i="4"/>
  <c r="AJ1215" i="4"/>
  <c r="AJ1214" i="4"/>
  <c r="AJ1213" i="4"/>
  <c r="AJ1212" i="4"/>
  <c r="AJ1211" i="4"/>
  <c r="AJ1210" i="4"/>
  <c r="AJ1209" i="4"/>
  <c r="AJ1208" i="4"/>
  <c r="AJ1207" i="4"/>
  <c r="AJ1206" i="4"/>
  <c r="AJ1205" i="4"/>
  <c r="AJ1204" i="4"/>
  <c r="AJ1203" i="4"/>
  <c r="AJ1202" i="4"/>
  <c r="AJ1201" i="4"/>
  <c r="AJ1200" i="4"/>
  <c r="AJ1199" i="4"/>
  <c r="AJ1198" i="4"/>
  <c r="AJ1197" i="4"/>
  <c r="AJ1196" i="4"/>
  <c r="AJ1195" i="4"/>
  <c r="AJ1194" i="4"/>
  <c r="AJ1193" i="4"/>
  <c r="AJ1192" i="4"/>
  <c r="AJ1191" i="4"/>
  <c r="AJ1190" i="4"/>
  <c r="AJ1189" i="4"/>
  <c r="AJ1188" i="4"/>
  <c r="AJ1187" i="4"/>
  <c r="AJ1186" i="4"/>
  <c r="AJ1185" i="4"/>
  <c r="AJ1184" i="4"/>
  <c r="AJ1183" i="4"/>
  <c r="AJ1182" i="4"/>
  <c r="AJ1181" i="4"/>
  <c r="AJ1180" i="4"/>
  <c r="AJ1179" i="4"/>
  <c r="AJ1178" i="4"/>
  <c r="AJ1177" i="4"/>
  <c r="AJ1176" i="4"/>
  <c r="AJ1175" i="4"/>
  <c r="AJ1174" i="4"/>
  <c r="AJ1173" i="4"/>
  <c r="AJ1172" i="4"/>
  <c r="AJ1171" i="4"/>
  <c r="AJ1170" i="4"/>
  <c r="AJ1169" i="4"/>
  <c r="AJ1168" i="4"/>
  <c r="AJ1167" i="4"/>
  <c r="AJ1166" i="4"/>
  <c r="AJ1165" i="4"/>
  <c r="AJ1164" i="4"/>
  <c r="AJ1163" i="4"/>
  <c r="AJ1162" i="4"/>
  <c r="AJ1161" i="4"/>
  <c r="AJ1160" i="4"/>
  <c r="AJ1159" i="4"/>
  <c r="AJ1158" i="4"/>
  <c r="AJ1157" i="4"/>
  <c r="AJ1156" i="4"/>
  <c r="AJ1155" i="4"/>
  <c r="AJ1154" i="4"/>
  <c r="AJ1153" i="4"/>
  <c r="AJ1152" i="4"/>
  <c r="AJ1151" i="4"/>
  <c r="AJ1150" i="4"/>
  <c r="AJ1149" i="4"/>
  <c r="AJ1148" i="4"/>
  <c r="AJ1147" i="4"/>
  <c r="AJ1146" i="4"/>
  <c r="AJ1145" i="4"/>
  <c r="AJ1144" i="4"/>
  <c r="AJ1143" i="4"/>
  <c r="AJ1142" i="4"/>
  <c r="AJ1141" i="4"/>
  <c r="AJ1140" i="4"/>
  <c r="AJ1139" i="4"/>
  <c r="AJ1138" i="4"/>
  <c r="AJ1137" i="4"/>
  <c r="AJ1136" i="4"/>
  <c r="AJ1135" i="4"/>
  <c r="AJ1134" i="4"/>
  <c r="AJ1133" i="4"/>
  <c r="AJ1132" i="4"/>
  <c r="AJ1131" i="4"/>
  <c r="AJ1130" i="4"/>
  <c r="AJ1129" i="4"/>
  <c r="AJ1128" i="4"/>
  <c r="AJ1127" i="4"/>
  <c r="AJ1126" i="4"/>
  <c r="AJ1125" i="4"/>
  <c r="AJ1124" i="4"/>
  <c r="AJ1123" i="4"/>
  <c r="AJ1122" i="4"/>
  <c r="AJ1121" i="4"/>
  <c r="AJ1120" i="4"/>
  <c r="AJ1119" i="4"/>
  <c r="AJ1118" i="4"/>
  <c r="AJ1117" i="4"/>
  <c r="AJ1116" i="4"/>
  <c r="AJ1115" i="4"/>
  <c r="AJ1114" i="4"/>
  <c r="AJ1113" i="4"/>
  <c r="AJ1112" i="4"/>
  <c r="AJ1111" i="4"/>
  <c r="AJ1110" i="4"/>
  <c r="AJ1109" i="4"/>
  <c r="AJ1108" i="4"/>
  <c r="AJ1107" i="4"/>
  <c r="AJ1106" i="4"/>
  <c r="AJ1105" i="4"/>
  <c r="AJ1104" i="4"/>
  <c r="AJ1103" i="4"/>
  <c r="AJ1102" i="4"/>
  <c r="AJ1101" i="4"/>
  <c r="AJ1100" i="4"/>
  <c r="AJ1099" i="4"/>
  <c r="AJ1098" i="4"/>
  <c r="AJ1097" i="4"/>
  <c r="AJ1096" i="4"/>
  <c r="AJ1095" i="4"/>
  <c r="AJ1094" i="4"/>
  <c r="AJ1093" i="4"/>
  <c r="AJ1092" i="4"/>
  <c r="AJ1091" i="4"/>
  <c r="AJ1090" i="4"/>
  <c r="AJ1089" i="4"/>
  <c r="AJ1088" i="4"/>
  <c r="AJ1087" i="4"/>
  <c r="AJ1086" i="4"/>
  <c r="AJ1085" i="4"/>
  <c r="AJ1084" i="4"/>
  <c r="AJ1083" i="4"/>
  <c r="AJ1082" i="4"/>
  <c r="AJ1081" i="4"/>
  <c r="AJ1080" i="4"/>
  <c r="AJ1079" i="4"/>
  <c r="AJ1078" i="4"/>
  <c r="AJ1077" i="4"/>
  <c r="AJ1076" i="4"/>
  <c r="AJ1075" i="4"/>
  <c r="AJ1074" i="4"/>
  <c r="AJ1073" i="4"/>
  <c r="AJ1072" i="4"/>
  <c r="AJ1071" i="4"/>
  <c r="AJ1070" i="4"/>
  <c r="AJ1069" i="4"/>
  <c r="AJ1068" i="4"/>
  <c r="AJ1067" i="4"/>
  <c r="AJ1066" i="4"/>
  <c r="AJ1065" i="4"/>
  <c r="AJ1064" i="4"/>
  <c r="AJ1063" i="4"/>
  <c r="AJ1062" i="4"/>
  <c r="AJ1061" i="4"/>
  <c r="AJ1060" i="4"/>
  <c r="AJ1059" i="4"/>
  <c r="AJ1058" i="4"/>
  <c r="AJ1057" i="4"/>
  <c r="AJ1056" i="4"/>
  <c r="AJ1055" i="4"/>
  <c r="AJ1054" i="4"/>
  <c r="AJ1053" i="4"/>
  <c r="AJ1052" i="4"/>
  <c r="AJ1051" i="4"/>
  <c r="AJ1050" i="4"/>
  <c r="AJ1049" i="4"/>
  <c r="AJ1048" i="4"/>
  <c r="AJ1047" i="4"/>
  <c r="AJ1046" i="4"/>
  <c r="AJ1045" i="4"/>
  <c r="AJ1044" i="4"/>
  <c r="AJ1043" i="4"/>
  <c r="AJ1042" i="4"/>
  <c r="AJ1041" i="4"/>
  <c r="AJ1040" i="4"/>
  <c r="AJ1039" i="4"/>
  <c r="AJ1038" i="4"/>
  <c r="AJ1037" i="4"/>
  <c r="AJ1036" i="4"/>
  <c r="AJ1035" i="4"/>
  <c r="AJ1034" i="4"/>
  <c r="AJ1033" i="4"/>
  <c r="AJ1032" i="4"/>
  <c r="AJ1031" i="4"/>
  <c r="AJ1030" i="4"/>
  <c r="AJ1029" i="4"/>
  <c r="AJ1028" i="4"/>
  <c r="AJ1027" i="4"/>
  <c r="AJ1026" i="4"/>
  <c r="AJ1025" i="4"/>
  <c r="AJ1024" i="4"/>
  <c r="AJ1023" i="4"/>
  <c r="AJ1022" i="4"/>
  <c r="AJ1021" i="4"/>
  <c r="AJ1020" i="4"/>
  <c r="AJ1019" i="4"/>
  <c r="AJ1018" i="4"/>
  <c r="AJ1017" i="4"/>
  <c r="AJ1016" i="4"/>
  <c r="AJ1015" i="4"/>
  <c r="AJ1014" i="4"/>
  <c r="AJ1013" i="4"/>
  <c r="AJ1012" i="4"/>
  <c r="AJ1011" i="4"/>
  <c r="AJ1010" i="4"/>
  <c r="AJ1009" i="4"/>
  <c r="AJ1008" i="4"/>
  <c r="AJ1007" i="4"/>
  <c r="AJ1006" i="4"/>
  <c r="AJ1005" i="4"/>
  <c r="AJ1004" i="4"/>
  <c r="AJ1003" i="4"/>
  <c r="AJ1002" i="4"/>
  <c r="AJ1001" i="4"/>
  <c r="AJ1000" i="4"/>
  <c r="AJ999" i="4"/>
  <c r="AJ998" i="4"/>
  <c r="AJ997" i="4"/>
  <c r="AJ996" i="4"/>
  <c r="AJ995" i="4"/>
  <c r="AJ994" i="4"/>
  <c r="AJ993" i="4"/>
  <c r="AJ992" i="4"/>
  <c r="AJ991" i="4"/>
  <c r="AJ990" i="4"/>
  <c r="AJ989" i="4"/>
  <c r="AJ988" i="4"/>
  <c r="AJ987" i="4"/>
  <c r="AJ986" i="4"/>
  <c r="AJ985" i="4"/>
  <c r="AJ984" i="4"/>
  <c r="AJ983" i="4"/>
  <c r="AJ982" i="4"/>
  <c r="AJ981" i="4"/>
  <c r="AJ980" i="4"/>
  <c r="AJ979" i="4"/>
  <c r="AJ978" i="4"/>
  <c r="AJ977" i="4"/>
  <c r="AJ976" i="4"/>
  <c r="AJ975" i="4"/>
  <c r="AJ974" i="4"/>
  <c r="AJ973" i="4"/>
  <c r="AJ972" i="4"/>
  <c r="AJ971" i="4"/>
  <c r="AJ970" i="4"/>
  <c r="AJ969" i="4"/>
  <c r="AJ968" i="4"/>
  <c r="AJ967" i="4"/>
  <c r="AJ966" i="4"/>
  <c r="AJ965" i="4"/>
  <c r="AJ964" i="4"/>
  <c r="AJ963" i="4"/>
  <c r="AJ962" i="4"/>
  <c r="AJ961" i="4"/>
  <c r="AJ960" i="4"/>
  <c r="AJ959" i="4"/>
  <c r="AJ958" i="4"/>
  <c r="AJ957" i="4"/>
  <c r="AJ956" i="4"/>
  <c r="AJ955" i="4"/>
  <c r="AJ954" i="4"/>
  <c r="AJ953" i="4"/>
  <c r="AJ952" i="4"/>
  <c r="AJ951" i="4"/>
  <c r="AJ950" i="4"/>
  <c r="AJ949" i="4"/>
  <c r="AJ948" i="4"/>
  <c r="AJ947" i="4"/>
  <c r="AJ946" i="4"/>
  <c r="AJ945" i="4"/>
  <c r="AJ944" i="4"/>
  <c r="AJ943" i="4"/>
  <c r="AJ942" i="4"/>
  <c r="AJ941" i="4"/>
  <c r="AJ940" i="4"/>
  <c r="AJ939" i="4"/>
  <c r="AJ938" i="4"/>
  <c r="AJ937" i="4"/>
  <c r="AJ936" i="4"/>
  <c r="AJ935" i="4"/>
  <c r="AJ934" i="4"/>
  <c r="AJ933" i="4"/>
  <c r="AJ932" i="4"/>
  <c r="AJ931" i="4"/>
  <c r="AJ930" i="4"/>
  <c r="AJ929" i="4"/>
  <c r="AJ928" i="4"/>
  <c r="AJ927" i="4"/>
  <c r="AJ926" i="4"/>
  <c r="AJ925" i="4"/>
  <c r="AJ924" i="4"/>
  <c r="AJ923" i="4"/>
  <c r="AJ922" i="4"/>
  <c r="AJ921" i="4"/>
  <c r="AJ920" i="4"/>
  <c r="AJ919" i="4"/>
  <c r="AJ918" i="4"/>
  <c r="AJ917" i="4"/>
  <c r="AJ916" i="4"/>
  <c r="AJ915" i="4"/>
  <c r="AJ914" i="4"/>
  <c r="AJ913" i="4"/>
  <c r="AJ912" i="4"/>
  <c r="AJ911" i="4"/>
  <c r="AJ910" i="4"/>
  <c r="AJ909" i="4"/>
  <c r="AJ908" i="4"/>
  <c r="AJ907" i="4"/>
  <c r="AJ906" i="4"/>
  <c r="AJ905" i="4"/>
  <c r="AJ904" i="4"/>
  <c r="AJ903" i="4"/>
  <c r="AJ902" i="4"/>
  <c r="AJ901" i="4"/>
  <c r="AJ900" i="4"/>
  <c r="AJ899" i="4"/>
  <c r="AJ898" i="4"/>
  <c r="AJ897" i="4"/>
  <c r="AJ896" i="4"/>
  <c r="AJ895" i="4"/>
  <c r="AJ894" i="4"/>
  <c r="AJ893" i="4"/>
  <c r="AJ892" i="4"/>
  <c r="AJ891" i="4"/>
  <c r="AJ890" i="4"/>
  <c r="AJ889" i="4"/>
  <c r="AJ888" i="4"/>
  <c r="AJ887" i="4"/>
  <c r="AJ886" i="4"/>
  <c r="AJ885" i="4"/>
  <c r="AJ884" i="4"/>
  <c r="AJ883" i="4"/>
  <c r="AJ882" i="4"/>
  <c r="AJ881" i="4"/>
  <c r="AJ880" i="4"/>
  <c r="AJ879" i="4"/>
  <c r="AJ878" i="4"/>
  <c r="AJ877" i="4"/>
  <c r="AJ876" i="4"/>
  <c r="AJ875" i="4"/>
  <c r="AJ874" i="4"/>
  <c r="AJ873" i="4"/>
  <c r="AJ872" i="4"/>
  <c r="AJ871" i="4"/>
  <c r="AJ870" i="4"/>
  <c r="AJ869" i="4"/>
  <c r="AJ868" i="4"/>
  <c r="AJ867" i="4"/>
  <c r="AJ866" i="4"/>
  <c r="AJ865" i="4"/>
  <c r="AJ864" i="4"/>
  <c r="AJ863" i="4"/>
  <c r="AJ862" i="4"/>
  <c r="AJ861" i="4"/>
  <c r="AJ860" i="4"/>
  <c r="AJ859" i="4"/>
  <c r="AJ858" i="4"/>
  <c r="AJ857" i="4"/>
  <c r="AJ856" i="4"/>
  <c r="AJ855" i="4"/>
  <c r="AJ854" i="4"/>
  <c r="AJ853" i="4"/>
  <c r="AJ852" i="4"/>
  <c r="AJ851" i="4"/>
  <c r="AJ850" i="4"/>
  <c r="AJ849" i="4"/>
  <c r="AJ848" i="4"/>
  <c r="AJ847" i="4"/>
  <c r="AJ846" i="4"/>
  <c r="AJ845" i="4"/>
  <c r="AJ844" i="4"/>
  <c r="AJ843" i="4"/>
  <c r="AJ842" i="4"/>
  <c r="AJ841" i="4"/>
  <c r="AJ840" i="4"/>
  <c r="AJ839" i="4"/>
  <c r="AJ838" i="4"/>
  <c r="AJ837" i="4"/>
  <c r="AJ836" i="4"/>
  <c r="AJ835" i="4"/>
  <c r="AJ834" i="4"/>
  <c r="AJ833" i="4"/>
  <c r="AJ832" i="4"/>
  <c r="AJ831" i="4"/>
  <c r="AJ830" i="4"/>
  <c r="AJ829" i="4"/>
  <c r="AJ828" i="4"/>
  <c r="AJ827" i="4"/>
  <c r="AJ826" i="4"/>
  <c r="AJ825" i="4"/>
  <c r="AJ824" i="4"/>
  <c r="AJ823" i="4"/>
  <c r="AJ822" i="4"/>
  <c r="AJ821" i="4"/>
  <c r="AJ820" i="4"/>
  <c r="AJ819" i="4"/>
  <c r="AJ818" i="4"/>
  <c r="AJ817" i="4"/>
  <c r="AJ816" i="4"/>
  <c r="AJ815" i="4"/>
  <c r="AJ814" i="4"/>
  <c r="AJ813" i="4"/>
  <c r="AJ812" i="4"/>
  <c r="AJ811" i="4"/>
  <c r="AJ810" i="4"/>
  <c r="AJ809" i="4"/>
  <c r="AJ808" i="4"/>
  <c r="AJ807" i="4"/>
  <c r="AJ806" i="4"/>
  <c r="AJ805" i="4"/>
  <c r="AJ804" i="4"/>
  <c r="AJ803" i="4"/>
  <c r="AJ802" i="4"/>
  <c r="AJ801" i="4"/>
  <c r="AJ800" i="4"/>
  <c r="AJ799" i="4"/>
  <c r="AJ798" i="4"/>
  <c r="AJ797" i="4"/>
  <c r="AJ796" i="4"/>
  <c r="AJ795" i="4"/>
  <c r="AJ794" i="4"/>
  <c r="AJ793" i="4"/>
  <c r="AJ792" i="4"/>
  <c r="AJ791" i="4"/>
  <c r="AJ790" i="4"/>
  <c r="AJ789" i="4"/>
  <c r="AJ788" i="4"/>
  <c r="AJ787" i="4"/>
  <c r="AJ786" i="4"/>
  <c r="AJ785" i="4"/>
  <c r="AJ784" i="4"/>
  <c r="AJ783" i="4"/>
  <c r="AJ782" i="4"/>
  <c r="AJ781" i="4"/>
  <c r="AJ780" i="4"/>
  <c r="AJ779" i="4"/>
  <c r="AJ778" i="4"/>
  <c r="AJ777" i="4"/>
  <c r="AJ776" i="4"/>
  <c r="AJ775" i="4"/>
  <c r="AJ774" i="4"/>
  <c r="AJ773" i="4"/>
  <c r="AJ772" i="4"/>
  <c r="AJ771" i="4"/>
  <c r="AJ770" i="4"/>
  <c r="AJ769" i="4"/>
  <c r="AJ768" i="4"/>
  <c r="AJ767" i="4"/>
  <c r="AJ766" i="4"/>
  <c r="AJ765" i="4"/>
  <c r="AJ764" i="4"/>
  <c r="AJ763" i="4"/>
  <c r="AJ762" i="4"/>
  <c r="AJ761" i="4"/>
  <c r="AJ760" i="4"/>
  <c r="AJ759" i="4"/>
  <c r="AJ758" i="4"/>
  <c r="AJ757" i="4"/>
  <c r="AJ756" i="4"/>
  <c r="AJ755" i="4"/>
  <c r="AJ754" i="4"/>
  <c r="AJ753" i="4"/>
  <c r="AJ752" i="4"/>
  <c r="AJ751" i="4"/>
  <c r="AJ750" i="4"/>
  <c r="AJ749" i="4"/>
  <c r="AJ748" i="4"/>
  <c r="AJ747" i="4"/>
  <c r="AJ746" i="4"/>
  <c r="AJ745" i="4"/>
  <c r="AJ744" i="4"/>
  <c r="AJ743" i="4"/>
  <c r="AJ742" i="4"/>
  <c r="AJ741" i="4"/>
  <c r="AJ740" i="4"/>
  <c r="AJ739" i="4"/>
  <c r="AJ738" i="4"/>
  <c r="AJ737" i="4"/>
  <c r="AJ736" i="4"/>
  <c r="AJ735" i="4"/>
  <c r="AJ734" i="4"/>
  <c r="AJ733" i="4"/>
  <c r="AJ732" i="4"/>
  <c r="AJ731" i="4"/>
  <c r="AJ730" i="4"/>
  <c r="AJ729" i="4"/>
  <c r="AJ728" i="4"/>
  <c r="AJ727" i="4"/>
  <c r="AJ726" i="4"/>
  <c r="AJ725" i="4"/>
  <c r="AJ724" i="4"/>
  <c r="AJ723" i="4"/>
  <c r="AJ722" i="4"/>
  <c r="AJ721" i="4"/>
  <c r="AJ720" i="4"/>
  <c r="AJ719" i="4"/>
  <c r="AJ718" i="4"/>
  <c r="AJ717" i="4"/>
  <c r="AJ716" i="4"/>
  <c r="AJ715" i="4"/>
  <c r="AJ714" i="4"/>
  <c r="AJ713" i="4"/>
  <c r="AJ712" i="4"/>
  <c r="AJ711" i="4"/>
  <c r="AJ710" i="4"/>
  <c r="AJ709" i="4"/>
  <c r="AJ708" i="4"/>
  <c r="AJ707" i="4"/>
  <c r="AJ706" i="4"/>
  <c r="AJ705" i="4"/>
  <c r="AJ704" i="4"/>
  <c r="AJ703" i="4"/>
  <c r="AJ702" i="4"/>
  <c r="AJ701" i="4"/>
  <c r="AJ700" i="4"/>
  <c r="AJ699" i="4"/>
  <c r="AJ698" i="4"/>
  <c r="AJ697" i="4"/>
  <c r="AJ696" i="4"/>
  <c r="AJ695" i="4"/>
  <c r="AJ694" i="4"/>
  <c r="AJ693" i="4"/>
  <c r="AJ692" i="4"/>
  <c r="AJ691" i="4"/>
  <c r="AJ690" i="4"/>
  <c r="AJ689" i="4"/>
  <c r="AJ688" i="4"/>
  <c r="AJ687" i="4"/>
  <c r="AJ686" i="4"/>
  <c r="AJ685" i="4"/>
  <c r="AJ684" i="4"/>
  <c r="AJ683" i="4"/>
  <c r="AJ682" i="4"/>
  <c r="AJ681" i="4"/>
  <c r="AJ680" i="4"/>
  <c r="AJ679" i="4"/>
  <c r="AJ678" i="4"/>
  <c r="AJ677" i="4"/>
  <c r="AJ676" i="4"/>
  <c r="AJ675" i="4"/>
  <c r="AJ674" i="4"/>
  <c r="AJ673" i="4"/>
  <c r="AJ672" i="4"/>
  <c r="AJ671" i="4"/>
  <c r="AJ670" i="4"/>
  <c r="AJ669" i="4"/>
  <c r="AJ668" i="4"/>
  <c r="AJ667" i="4"/>
  <c r="AJ666" i="4"/>
  <c r="AJ665" i="4"/>
  <c r="AJ664" i="4"/>
  <c r="AJ663" i="4"/>
  <c r="AJ662" i="4"/>
  <c r="AJ661" i="4"/>
  <c r="AJ660" i="4"/>
  <c r="AJ659" i="4"/>
  <c r="AJ658" i="4"/>
  <c r="AJ657" i="4"/>
  <c r="AJ656" i="4"/>
  <c r="AJ655" i="4"/>
  <c r="AJ654" i="4"/>
  <c r="AJ653" i="4"/>
  <c r="AJ652" i="4"/>
  <c r="AJ651" i="4"/>
  <c r="AJ650" i="4"/>
  <c r="AJ649" i="4"/>
  <c r="AJ648" i="4"/>
  <c r="AJ647" i="4"/>
  <c r="AJ646" i="4"/>
  <c r="AJ645" i="4"/>
  <c r="AJ644" i="4"/>
  <c r="AJ643" i="4"/>
  <c r="AJ642" i="4"/>
  <c r="AJ641" i="4"/>
  <c r="AJ640" i="4"/>
  <c r="AJ639" i="4"/>
  <c r="AJ638" i="4"/>
  <c r="AJ637" i="4"/>
  <c r="AJ636" i="4"/>
  <c r="AJ635" i="4"/>
  <c r="AJ634" i="4"/>
  <c r="AJ633" i="4"/>
  <c r="AJ632" i="4"/>
  <c r="AJ631" i="4"/>
  <c r="AJ630" i="4"/>
  <c r="AJ629" i="4"/>
  <c r="AJ628" i="4"/>
  <c r="AJ627" i="4"/>
  <c r="AJ626" i="4"/>
  <c r="AJ625" i="4"/>
  <c r="AJ624" i="4"/>
  <c r="AJ623" i="4"/>
  <c r="AJ622" i="4"/>
  <c r="AJ621" i="4"/>
  <c r="AJ620" i="4"/>
  <c r="AJ619" i="4"/>
  <c r="AJ618" i="4"/>
  <c r="AJ617" i="4"/>
  <c r="AJ616" i="4"/>
  <c r="AJ615" i="4"/>
  <c r="AJ614" i="4"/>
  <c r="AJ613" i="4"/>
  <c r="AJ612" i="4"/>
  <c r="AJ611" i="4"/>
  <c r="AJ610" i="4"/>
  <c r="AJ609" i="4"/>
  <c r="AJ608" i="4"/>
  <c r="AJ607" i="4"/>
  <c r="AJ606" i="4"/>
  <c r="AJ605" i="4"/>
  <c r="AJ604" i="4"/>
  <c r="AJ603" i="4"/>
  <c r="AJ602" i="4"/>
  <c r="AJ601" i="4"/>
  <c r="AJ600" i="4"/>
  <c r="AJ599" i="4"/>
  <c r="AJ598" i="4"/>
  <c r="AJ597" i="4"/>
  <c r="AJ596" i="4"/>
  <c r="AJ595" i="4"/>
  <c r="AJ594" i="4"/>
  <c r="AJ593" i="4"/>
  <c r="AJ592" i="4"/>
  <c r="AJ591" i="4"/>
  <c r="AJ590" i="4"/>
  <c r="AJ589" i="4"/>
  <c r="AJ588" i="4"/>
  <c r="AJ587" i="4"/>
  <c r="AJ586" i="4"/>
  <c r="AJ585" i="4"/>
  <c r="AJ584" i="4"/>
  <c r="AJ583" i="4"/>
  <c r="AJ582" i="4"/>
  <c r="AJ581" i="4"/>
  <c r="AJ580" i="4"/>
  <c r="AJ579" i="4"/>
  <c r="AJ578" i="4"/>
  <c r="AJ577" i="4"/>
  <c r="AJ576" i="4"/>
  <c r="AJ575" i="4"/>
  <c r="AJ574" i="4"/>
  <c r="AJ573" i="4"/>
  <c r="AJ572" i="4"/>
  <c r="AJ571" i="4"/>
  <c r="AJ570" i="4"/>
  <c r="AJ569" i="4"/>
  <c r="AJ568" i="4"/>
  <c r="AJ567" i="4"/>
  <c r="AJ566" i="4"/>
  <c r="AJ565" i="4"/>
  <c r="AJ564" i="4"/>
  <c r="AJ563" i="4"/>
  <c r="AJ562" i="4"/>
  <c r="AJ561" i="4"/>
  <c r="AJ560" i="4"/>
  <c r="AJ559" i="4"/>
  <c r="AJ558" i="4"/>
  <c r="AJ557" i="4"/>
  <c r="AJ556" i="4"/>
  <c r="AJ555" i="4"/>
  <c r="AJ554" i="4"/>
  <c r="AJ553" i="4"/>
  <c r="AJ552" i="4"/>
  <c r="AJ551" i="4"/>
  <c r="AJ550" i="4"/>
  <c r="AJ549" i="4"/>
  <c r="AJ548" i="4"/>
  <c r="AJ547" i="4"/>
  <c r="AJ546" i="4"/>
  <c r="AJ545" i="4"/>
  <c r="AJ544" i="4"/>
  <c r="AJ543" i="4"/>
  <c r="AJ542" i="4"/>
  <c r="AJ541" i="4"/>
  <c r="AJ540" i="4"/>
  <c r="AJ539" i="4"/>
  <c r="AJ538" i="4"/>
  <c r="AJ537" i="4"/>
  <c r="AJ536" i="4"/>
  <c r="AJ535" i="4"/>
  <c r="AJ534" i="4"/>
  <c r="AJ533" i="4"/>
  <c r="AJ532" i="4"/>
  <c r="AJ531" i="4"/>
  <c r="AJ530" i="4"/>
  <c r="AJ529" i="4"/>
  <c r="AJ528" i="4"/>
  <c r="AJ527" i="4"/>
  <c r="AJ526" i="4"/>
  <c r="AJ525" i="4"/>
  <c r="AJ524" i="4"/>
  <c r="AJ523" i="4"/>
  <c r="AJ522" i="4"/>
  <c r="AJ521" i="4"/>
  <c r="AJ520" i="4"/>
  <c r="AJ519" i="4"/>
  <c r="AJ518" i="4"/>
  <c r="AJ517" i="4"/>
  <c r="AJ516" i="4"/>
  <c r="AJ515" i="4"/>
  <c r="AJ514" i="4"/>
  <c r="AJ513" i="4"/>
  <c r="AJ512" i="4"/>
  <c r="AJ511" i="4"/>
  <c r="AJ510" i="4"/>
  <c r="AJ509" i="4"/>
  <c r="AJ508" i="4"/>
  <c r="AJ507" i="4"/>
  <c r="AJ506" i="4"/>
  <c r="AJ505" i="4"/>
  <c r="AJ504" i="4"/>
  <c r="AJ503" i="4"/>
  <c r="AJ502" i="4"/>
  <c r="AJ501" i="4"/>
  <c r="AJ500" i="4"/>
  <c r="AJ499" i="4"/>
  <c r="AJ498" i="4"/>
  <c r="AJ497" i="4"/>
  <c r="AJ496" i="4"/>
  <c r="BA496" i="4" s="1"/>
  <c r="AJ495" i="4"/>
  <c r="BA495" i="4" s="1"/>
  <c r="AJ494" i="4"/>
  <c r="BA494" i="4" s="1"/>
  <c r="AJ493" i="4"/>
  <c r="BA493" i="4" s="1"/>
  <c r="AJ492" i="4"/>
  <c r="BA492" i="4" s="1"/>
  <c r="AJ491" i="4"/>
  <c r="BA491" i="4" s="1"/>
  <c r="AJ490" i="4"/>
  <c r="BA490" i="4" s="1"/>
  <c r="AJ489" i="4"/>
  <c r="BA489" i="4" s="1"/>
  <c r="AJ488" i="4"/>
  <c r="BA488" i="4" s="1"/>
  <c r="AJ487" i="4"/>
  <c r="BA487" i="4" s="1"/>
  <c r="AJ486" i="4"/>
  <c r="BA486" i="4" s="1"/>
  <c r="AJ485" i="4"/>
  <c r="BA485" i="4" s="1"/>
  <c r="AJ484" i="4"/>
  <c r="BA484" i="4" s="1"/>
  <c r="AJ483" i="4"/>
  <c r="BA483" i="4" s="1"/>
  <c r="AJ482" i="4"/>
  <c r="BA482" i="4" s="1"/>
  <c r="AJ481" i="4"/>
  <c r="BA481" i="4" s="1"/>
  <c r="AJ480" i="4"/>
  <c r="BA480" i="4" s="1"/>
  <c r="AJ479" i="4"/>
  <c r="BA479" i="4" s="1"/>
  <c r="AJ478" i="4"/>
  <c r="BA478" i="4" s="1"/>
  <c r="AJ477" i="4"/>
  <c r="BA477" i="4" s="1"/>
  <c r="AJ476" i="4"/>
  <c r="BA476" i="4" s="1"/>
  <c r="AJ475" i="4"/>
  <c r="BA475" i="4" s="1"/>
  <c r="AJ474" i="4"/>
  <c r="BA474" i="4" s="1"/>
  <c r="AJ473" i="4"/>
  <c r="BA473" i="4" s="1"/>
  <c r="AJ472" i="4"/>
  <c r="BA472" i="4" s="1"/>
  <c r="AJ471" i="4"/>
  <c r="BA471" i="4" s="1"/>
  <c r="AJ470" i="4"/>
  <c r="BA470" i="4" s="1"/>
  <c r="AJ469" i="4"/>
  <c r="BA469" i="4" s="1"/>
  <c r="AJ468" i="4"/>
  <c r="BA468" i="4" s="1"/>
  <c r="AJ467" i="4"/>
  <c r="BA467" i="4" s="1"/>
  <c r="AJ466" i="4"/>
  <c r="BA466" i="4" s="1"/>
  <c r="AJ465" i="4"/>
  <c r="BA465" i="4" s="1"/>
  <c r="AJ464" i="4"/>
  <c r="BA464" i="4" s="1"/>
  <c r="AJ463" i="4"/>
  <c r="BA463" i="4" s="1"/>
  <c r="AJ462" i="4"/>
  <c r="BA462" i="4" s="1"/>
  <c r="AJ461" i="4"/>
  <c r="BA461" i="4" s="1"/>
  <c r="AJ460" i="4"/>
  <c r="BA460" i="4" s="1"/>
  <c r="AJ459" i="4"/>
  <c r="BA459" i="4" s="1"/>
  <c r="AJ458" i="4"/>
  <c r="BA458" i="4" s="1"/>
  <c r="AJ457" i="4"/>
  <c r="BA457" i="4" s="1"/>
  <c r="AJ456" i="4"/>
  <c r="BA456" i="4" s="1"/>
  <c r="AJ455" i="4"/>
  <c r="BA455" i="4" s="1"/>
  <c r="AJ454" i="4"/>
  <c r="BA454" i="4" s="1"/>
  <c r="AJ453" i="4"/>
  <c r="BA453" i="4" s="1"/>
  <c r="AJ452" i="4"/>
  <c r="BA452" i="4" s="1"/>
  <c r="AJ451" i="4"/>
  <c r="BA451" i="4" s="1"/>
  <c r="AJ450" i="4"/>
  <c r="BA450" i="4" s="1"/>
  <c r="AJ449" i="4"/>
  <c r="BA449" i="4" s="1"/>
  <c r="AJ448" i="4"/>
  <c r="BA448" i="4" s="1"/>
  <c r="AJ447" i="4"/>
  <c r="BA447" i="4" s="1"/>
  <c r="AJ446" i="4"/>
  <c r="BA446" i="4" s="1"/>
  <c r="AJ445" i="4"/>
  <c r="BA445" i="4" s="1"/>
  <c r="AJ444" i="4"/>
  <c r="BA444" i="4" s="1"/>
  <c r="AJ443" i="4"/>
  <c r="BA443" i="4" s="1"/>
  <c r="AJ442" i="4"/>
  <c r="BA442" i="4" s="1"/>
  <c r="AJ441" i="4"/>
  <c r="BA441" i="4" s="1"/>
  <c r="AJ440" i="4"/>
  <c r="BA440" i="4" s="1"/>
  <c r="AJ439" i="4"/>
  <c r="BA439" i="4" s="1"/>
  <c r="AJ438" i="4"/>
  <c r="BA438" i="4" s="1"/>
  <c r="AJ437" i="4"/>
  <c r="BA437" i="4" s="1"/>
  <c r="AJ436" i="4"/>
  <c r="BA436" i="4" s="1"/>
  <c r="AJ435" i="4"/>
  <c r="BA435" i="4" s="1"/>
  <c r="AJ434" i="4"/>
  <c r="BA434" i="4" s="1"/>
  <c r="AJ433" i="4"/>
  <c r="BA433" i="4" s="1"/>
  <c r="AJ432" i="4"/>
  <c r="BA432" i="4" s="1"/>
  <c r="AJ431" i="4"/>
  <c r="BA431" i="4" s="1"/>
  <c r="AJ430" i="4"/>
  <c r="BA430" i="4" s="1"/>
  <c r="AJ429" i="4"/>
  <c r="BA429" i="4" s="1"/>
  <c r="AJ428" i="4"/>
  <c r="BA428" i="4" s="1"/>
  <c r="AJ427" i="4"/>
  <c r="BA427" i="4" s="1"/>
  <c r="AJ426" i="4"/>
  <c r="BA426" i="4" s="1"/>
  <c r="AJ425" i="4"/>
  <c r="BA425" i="4" s="1"/>
  <c r="AJ424" i="4"/>
  <c r="BA424" i="4" s="1"/>
  <c r="AJ423" i="4"/>
  <c r="BA423" i="4" s="1"/>
  <c r="AJ422" i="4"/>
  <c r="BA422" i="4" s="1"/>
  <c r="AJ421" i="4"/>
  <c r="BA421" i="4" s="1"/>
  <c r="AJ420" i="4"/>
  <c r="BA420" i="4" s="1"/>
  <c r="AJ419" i="4"/>
  <c r="BA419" i="4" s="1"/>
  <c r="AJ418" i="4"/>
  <c r="BA418" i="4" s="1"/>
  <c r="AJ417" i="4"/>
  <c r="BA417" i="4" s="1"/>
  <c r="AJ416" i="4"/>
  <c r="BA416" i="4" s="1"/>
  <c r="AJ415" i="4"/>
  <c r="BA415" i="4" s="1"/>
  <c r="AJ414" i="4"/>
  <c r="BA414" i="4" s="1"/>
  <c r="AJ413" i="4"/>
  <c r="BA413" i="4" s="1"/>
  <c r="AJ412" i="4"/>
  <c r="BA412" i="4" s="1"/>
  <c r="AJ411" i="4"/>
  <c r="BA411" i="4" s="1"/>
  <c r="AJ410" i="4"/>
  <c r="BA410" i="4" s="1"/>
  <c r="AJ409" i="4"/>
  <c r="BA409" i="4" s="1"/>
  <c r="AJ408" i="4"/>
  <c r="BA408" i="4" s="1"/>
  <c r="AJ407" i="4"/>
  <c r="BA407" i="4" s="1"/>
  <c r="AJ406" i="4"/>
  <c r="BA406" i="4" s="1"/>
  <c r="AJ405" i="4"/>
  <c r="BA405" i="4" s="1"/>
  <c r="AJ404" i="4"/>
  <c r="BA404" i="4" s="1"/>
  <c r="AJ403" i="4"/>
  <c r="BA403" i="4" s="1"/>
  <c r="AJ402" i="4"/>
  <c r="BA402" i="4" s="1"/>
  <c r="AJ401" i="4"/>
  <c r="BA401" i="4" s="1"/>
  <c r="AJ400" i="4"/>
  <c r="BA400" i="4" s="1"/>
  <c r="AJ399" i="4"/>
  <c r="BA399" i="4" s="1"/>
  <c r="AJ398" i="4"/>
  <c r="BA398" i="4" s="1"/>
  <c r="AJ397" i="4"/>
  <c r="BA397" i="4" s="1"/>
  <c r="AJ396" i="4"/>
  <c r="BA396" i="4" s="1"/>
  <c r="AJ395" i="4"/>
  <c r="BA395" i="4" s="1"/>
  <c r="AJ394" i="4"/>
  <c r="BA394" i="4" s="1"/>
  <c r="AJ393" i="4"/>
  <c r="BA393" i="4" s="1"/>
  <c r="AJ392" i="4"/>
  <c r="BA392" i="4" s="1"/>
  <c r="AJ391" i="4"/>
  <c r="BA391" i="4" s="1"/>
  <c r="AJ390" i="4"/>
  <c r="BA390" i="4" s="1"/>
  <c r="AJ389" i="4"/>
  <c r="BA389" i="4" s="1"/>
  <c r="AJ388" i="4"/>
  <c r="BA388" i="4" s="1"/>
  <c r="AJ387" i="4"/>
  <c r="BA387" i="4" s="1"/>
  <c r="AJ386" i="4"/>
  <c r="BA386" i="4" s="1"/>
  <c r="AJ385" i="4"/>
  <c r="BA385" i="4" s="1"/>
  <c r="AJ384" i="4"/>
  <c r="BA384" i="4" s="1"/>
  <c r="AJ383" i="4"/>
  <c r="BA383" i="4" s="1"/>
  <c r="AJ382" i="4"/>
  <c r="BA382" i="4" s="1"/>
  <c r="AJ381" i="4"/>
  <c r="BA381" i="4" s="1"/>
  <c r="AJ380" i="4"/>
  <c r="BA380" i="4" s="1"/>
  <c r="AJ379" i="4"/>
  <c r="BA379" i="4" s="1"/>
  <c r="AJ378" i="4"/>
  <c r="BA378" i="4" s="1"/>
  <c r="AJ377" i="4"/>
  <c r="BA377" i="4" s="1"/>
  <c r="AJ376" i="4"/>
  <c r="BA376" i="4" s="1"/>
  <c r="AJ375" i="4"/>
  <c r="BA375" i="4" s="1"/>
  <c r="AJ374" i="4"/>
  <c r="BA374" i="4" s="1"/>
  <c r="AJ373" i="4"/>
  <c r="BA373" i="4" s="1"/>
  <c r="AJ372" i="4"/>
  <c r="BA372" i="4" s="1"/>
  <c r="AJ371" i="4"/>
  <c r="BA371" i="4" s="1"/>
  <c r="AJ370" i="4"/>
  <c r="BA370" i="4" s="1"/>
  <c r="AJ369" i="4"/>
  <c r="BA369" i="4" s="1"/>
  <c r="AJ368" i="4"/>
  <c r="BA368" i="4" s="1"/>
  <c r="AJ367" i="4"/>
  <c r="BA367" i="4" s="1"/>
  <c r="AJ366" i="4"/>
  <c r="BA366" i="4" s="1"/>
  <c r="AJ365" i="4"/>
  <c r="BA365" i="4" s="1"/>
  <c r="AJ364" i="4"/>
  <c r="BA364" i="4" s="1"/>
  <c r="AJ363" i="4"/>
  <c r="BA363" i="4" s="1"/>
  <c r="AJ362" i="4"/>
  <c r="BA362" i="4" s="1"/>
  <c r="AJ361" i="4"/>
  <c r="BA361" i="4" s="1"/>
  <c r="AJ360" i="4"/>
  <c r="BA360" i="4" s="1"/>
  <c r="AJ359" i="4"/>
  <c r="BA359" i="4" s="1"/>
  <c r="AJ358" i="4"/>
  <c r="BA358" i="4" s="1"/>
  <c r="AJ357" i="4"/>
  <c r="BA357" i="4" s="1"/>
  <c r="AJ356" i="4"/>
  <c r="BA356" i="4" s="1"/>
  <c r="AJ355" i="4"/>
  <c r="BA355" i="4" s="1"/>
  <c r="AJ354" i="4"/>
  <c r="BA354" i="4" s="1"/>
  <c r="AJ353" i="4"/>
  <c r="BA353" i="4" s="1"/>
  <c r="AJ352" i="4"/>
  <c r="BA352" i="4" s="1"/>
  <c r="AJ351" i="4"/>
  <c r="BA351" i="4" s="1"/>
  <c r="AJ350" i="4"/>
  <c r="BA350" i="4" s="1"/>
  <c r="AJ349" i="4"/>
  <c r="BA349" i="4" s="1"/>
  <c r="AJ348" i="4"/>
  <c r="BA348" i="4" s="1"/>
  <c r="AJ347" i="4"/>
  <c r="BA347" i="4" s="1"/>
  <c r="AJ346" i="4"/>
  <c r="BA346" i="4" s="1"/>
  <c r="AJ345" i="4"/>
  <c r="BA345" i="4" s="1"/>
  <c r="AJ344" i="4"/>
  <c r="BA344" i="4" s="1"/>
  <c r="AJ343" i="4"/>
  <c r="BA343" i="4" s="1"/>
  <c r="AJ342" i="4"/>
  <c r="BA342" i="4" s="1"/>
  <c r="AJ341" i="4"/>
  <c r="AJ340" i="4"/>
  <c r="BA340" i="4" s="1"/>
  <c r="AJ339" i="4"/>
  <c r="BA339" i="4" s="1"/>
  <c r="AJ338" i="4"/>
  <c r="BA338" i="4" s="1"/>
  <c r="AJ337" i="4"/>
  <c r="AJ336" i="4"/>
  <c r="BA336" i="4" s="1"/>
  <c r="AJ335" i="4"/>
  <c r="BA335" i="4" s="1"/>
  <c r="AJ334" i="4"/>
  <c r="BA334" i="4" s="1"/>
  <c r="AJ333" i="4"/>
  <c r="AJ332" i="4"/>
  <c r="BA332" i="4" s="1"/>
  <c r="AJ331" i="4"/>
  <c r="BA331" i="4" s="1"/>
  <c r="AJ330" i="4"/>
  <c r="BA330" i="4" s="1"/>
  <c r="AJ329" i="4"/>
  <c r="AJ328" i="4"/>
  <c r="BA328" i="4" s="1"/>
  <c r="AJ327" i="4"/>
  <c r="BA327" i="4" s="1"/>
  <c r="AJ326" i="4"/>
  <c r="BA326" i="4" s="1"/>
  <c r="AJ325" i="4"/>
  <c r="AJ324" i="4"/>
  <c r="BA324" i="4" s="1"/>
  <c r="AJ323" i="4"/>
  <c r="BA323" i="4" s="1"/>
  <c r="AJ322" i="4"/>
  <c r="BA322" i="4" s="1"/>
  <c r="AJ321" i="4"/>
  <c r="AJ320" i="4"/>
  <c r="BA320" i="4" s="1"/>
  <c r="AJ319" i="4"/>
  <c r="BA319" i="4" s="1"/>
  <c r="AJ318" i="4"/>
  <c r="BA318" i="4" s="1"/>
  <c r="AJ317" i="4"/>
  <c r="AJ316" i="4"/>
  <c r="BA316" i="4" s="1"/>
  <c r="AJ315" i="4"/>
  <c r="BA315" i="4" s="1"/>
  <c r="AJ314" i="4"/>
  <c r="BA314" i="4" s="1"/>
  <c r="AJ313" i="4"/>
  <c r="BA313" i="4" s="1"/>
  <c r="AJ312" i="4"/>
  <c r="BA312" i="4" s="1"/>
  <c r="AJ311" i="4"/>
  <c r="BA311" i="4" s="1"/>
  <c r="AJ310" i="4"/>
  <c r="BA310" i="4" s="1"/>
  <c r="AJ309" i="4"/>
  <c r="AJ308" i="4"/>
  <c r="BA308" i="4" s="1"/>
  <c r="AJ307" i="4"/>
  <c r="BA307" i="4" s="1"/>
  <c r="AJ306" i="4"/>
  <c r="BA306" i="4" s="1"/>
  <c r="AJ305" i="4"/>
  <c r="AJ304" i="4"/>
  <c r="BA304" i="4" s="1"/>
  <c r="AJ303" i="4"/>
  <c r="BA303" i="4" s="1"/>
  <c r="AJ302" i="4"/>
  <c r="BA302" i="4" s="1"/>
  <c r="AJ301" i="4"/>
  <c r="AJ300" i="4"/>
  <c r="BA300" i="4" s="1"/>
  <c r="AJ299" i="4"/>
  <c r="BA299" i="4" s="1"/>
  <c r="AJ298" i="4"/>
  <c r="BA298" i="4" s="1"/>
  <c r="AJ297" i="4"/>
  <c r="AJ296" i="4"/>
  <c r="BA296" i="4" s="1"/>
  <c r="AJ295" i="4"/>
  <c r="BA295" i="4" s="1"/>
  <c r="AJ294" i="4"/>
  <c r="BA294" i="4" s="1"/>
  <c r="AJ293" i="4"/>
  <c r="AJ292" i="4"/>
  <c r="BA292" i="4" s="1"/>
  <c r="AJ291" i="4"/>
  <c r="BA291" i="4" s="1"/>
  <c r="AJ290" i="4"/>
  <c r="BA290" i="4" s="1"/>
  <c r="AJ289" i="4"/>
  <c r="AJ288" i="4"/>
  <c r="BA288" i="4" s="1"/>
  <c r="AJ287" i="4"/>
  <c r="BA287" i="4" s="1"/>
  <c r="AJ286" i="4"/>
  <c r="BA286" i="4" s="1"/>
  <c r="AJ285" i="4"/>
  <c r="AJ284" i="4"/>
  <c r="BA284" i="4" s="1"/>
  <c r="AJ283" i="4"/>
  <c r="BA283" i="4" s="1"/>
  <c r="AJ282" i="4"/>
  <c r="BA282" i="4" s="1"/>
  <c r="AJ281" i="4"/>
  <c r="BA281" i="4" s="1"/>
  <c r="AJ280" i="4"/>
  <c r="BA280" i="4" s="1"/>
  <c r="AJ279" i="4"/>
  <c r="BA279" i="4" s="1"/>
  <c r="AJ278" i="4"/>
  <c r="BA278" i="4" s="1"/>
  <c r="AJ277" i="4"/>
  <c r="AJ276" i="4"/>
  <c r="BA276" i="4" s="1"/>
  <c r="AJ275" i="4"/>
  <c r="BA275" i="4" s="1"/>
  <c r="AJ274" i="4"/>
  <c r="BA274" i="4" s="1"/>
  <c r="AJ273" i="4"/>
  <c r="AJ272" i="4"/>
  <c r="BA272" i="4" s="1"/>
  <c r="AJ271" i="4"/>
  <c r="BA271" i="4" s="1"/>
  <c r="AJ270" i="4"/>
  <c r="BA270" i="4" s="1"/>
  <c r="AJ269" i="4"/>
  <c r="AJ268" i="4"/>
  <c r="BA268" i="4" s="1"/>
  <c r="AJ267" i="4"/>
  <c r="BA267" i="4" s="1"/>
  <c r="AJ266" i="4"/>
  <c r="BA266" i="4" s="1"/>
  <c r="AJ265" i="4"/>
  <c r="AJ264" i="4"/>
  <c r="BA264" i="4" s="1"/>
  <c r="AJ263" i="4"/>
  <c r="BA263" i="4" s="1"/>
  <c r="AJ262" i="4"/>
  <c r="BA262" i="4" s="1"/>
  <c r="AJ261" i="4"/>
  <c r="AJ260" i="4"/>
  <c r="BA260" i="4" s="1"/>
  <c r="AJ259" i="4"/>
  <c r="BA259" i="4" s="1"/>
  <c r="AJ258" i="4"/>
  <c r="BA258" i="4" s="1"/>
  <c r="AJ257" i="4"/>
  <c r="AJ256" i="4"/>
  <c r="BA256" i="4" s="1"/>
  <c r="AJ255" i="4"/>
  <c r="BA255" i="4" s="1"/>
  <c r="AJ254" i="4"/>
  <c r="BA254" i="4" s="1"/>
  <c r="AJ253" i="4"/>
  <c r="AJ252" i="4"/>
  <c r="BA252" i="4" s="1"/>
  <c r="AJ251" i="4"/>
  <c r="BA251" i="4" s="1"/>
  <c r="AJ250" i="4"/>
  <c r="BA250" i="4" s="1"/>
  <c r="AJ249" i="4"/>
  <c r="BA249" i="4" s="1"/>
  <c r="AJ248" i="4"/>
  <c r="BA248" i="4" s="1"/>
  <c r="AJ247" i="4"/>
  <c r="BA247" i="4" s="1"/>
  <c r="AJ246" i="4"/>
  <c r="BA246" i="4" s="1"/>
  <c r="AJ245" i="4"/>
  <c r="AJ244" i="4"/>
  <c r="BA244" i="4" s="1"/>
  <c r="AJ243" i="4"/>
  <c r="BA243" i="4" s="1"/>
  <c r="AJ242" i="4"/>
  <c r="BA242" i="4" s="1"/>
  <c r="AJ241" i="4"/>
  <c r="AJ240" i="4"/>
  <c r="BA240" i="4" s="1"/>
  <c r="AJ239" i="4"/>
  <c r="BA239" i="4" s="1"/>
  <c r="AJ238" i="4"/>
  <c r="BA238" i="4" s="1"/>
  <c r="AJ237" i="4"/>
  <c r="AJ236" i="4"/>
  <c r="BA236" i="4" s="1"/>
  <c r="AJ235" i="4"/>
  <c r="BA235" i="4" s="1"/>
  <c r="AJ234" i="4"/>
  <c r="BA234" i="4" s="1"/>
  <c r="AJ233" i="4"/>
  <c r="AJ232" i="4"/>
  <c r="BA232" i="4" s="1"/>
  <c r="AJ231" i="4"/>
  <c r="BA231" i="4" s="1"/>
  <c r="AJ230" i="4"/>
  <c r="BA230" i="4" s="1"/>
  <c r="AJ229" i="4"/>
  <c r="AJ228" i="4"/>
  <c r="BA228" i="4" s="1"/>
  <c r="AJ227" i="4"/>
  <c r="BA227" i="4" s="1"/>
  <c r="AJ226" i="4"/>
  <c r="BA226" i="4" s="1"/>
  <c r="AJ225" i="4"/>
  <c r="AJ224" i="4"/>
  <c r="BA224" i="4" s="1"/>
  <c r="AJ223" i="4"/>
  <c r="BA223" i="4" s="1"/>
  <c r="AJ222" i="4"/>
  <c r="BA222" i="4" s="1"/>
  <c r="AJ221" i="4"/>
  <c r="AJ220" i="4"/>
  <c r="BA220" i="4" s="1"/>
  <c r="AJ219" i="4"/>
  <c r="BA219" i="4" s="1"/>
  <c r="AJ218" i="4"/>
  <c r="BA218" i="4" s="1"/>
  <c r="AJ217" i="4"/>
  <c r="BA217" i="4" s="1"/>
  <c r="AJ216" i="4"/>
  <c r="BA216" i="4" s="1"/>
  <c r="AJ215" i="4"/>
  <c r="BA215" i="4" s="1"/>
  <c r="AJ214" i="4"/>
  <c r="BA214" i="4" s="1"/>
  <c r="AJ213" i="4"/>
  <c r="AJ212" i="4"/>
  <c r="BA212" i="4" s="1"/>
  <c r="AJ211" i="4"/>
  <c r="BA211" i="4" s="1"/>
  <c r="AJ210" i="4"/>
  <c r="BA210" i="4" s="1"/>
  <c r="AJ209" i="4"/>
  <c r="AJ208" i="4"/>
  <c r="BA208" i="4" s="1"/>
  <c r="AJ207" i="4"/>
  <c r="BA207" i="4" s="1"/>
  <c r="AJ206" i="4"/>
  <c r="BA206" i="4" s="1"/>
  <c r="AJ205" i="4"/>
  <c r="AJ204" i="4"/>
  <c r="BA204" i="4" s="1"/>
  <c r="AJ203" i="4"/>
  <c r="BA203" i="4" s="1"/>
  <c r="AJ202" i="4"/>
  <c r="BA202" i="4" s="1"/>
  <c r="AJ201" i="4"/>
  <c r="AJ200" i="4"/>
  <c r="BA200" i="4" s="1"/>
  <c r="AJ199" i="4"/>
  <c r="BA199" i="4" s="1"/>
  <c r="AJ198" i="4"/>
  <c r="BA198" i="4" s="1"/>
  <c r="AJ197" i="4"/>
  <c r="AJ196" i="4"/>
  <c r="BA196" i="4" s="1"/>
  <c r="AJ195" i="4"/>
  <c r="BA195" i="4" s="1"/>
  <c r="AJ194" i="4"/>
  <c r="BA194" i="4" s="1"/>
  <c r="AJ193" i="4"/>
  <c r="AJ192" i="4"/>
  <c r="BA192" i="4" s="1"/>
  <c r="AJ191" i="4"/>
  <c r="BA191" i="4" s="1"/>
  <c r="AJ190" i="4"/>
  <c r="BA190" i="4" s="1"/>
  <c r="AJ189" i="4"/>
  <c r="AJ188" i="4"/>
  <c r="BA188" i="4" s="1"/>
  <c r="AJ187" i="4"/>
  <c r="BA187" i="4" s="1"/>
  <c r="AJ186" i="4"/>
  <c r="BA186" i="4" s="1"/>
  <c r="AJ185" i="4"/>
  <c r="BA185" i="4" s="1"/>
  <c r="AJ184" i="4"/>
  <c r="BA184" i="4" s="1"/>
  <c r="AJ183" i="4"/>
  <c r="BA183" i="4" s="1"/>
  <c r="AJ182" i="4"/>
  <c r="BA182" i="4" s="1"/>
  <c r="AJ181" i="4"/>
  <c r="AJ180" i="4"/>
  <c r="BA180" i="4" s="1"/>
  <c r="AJ179" i="4"/>
  <c r="BA179" i="4" s="1"/>
  <c r="AJ178" i="4"/>
  <c r="BA178" i="4" s="1"/>
  <c r="AJ177" i="4"/>
  <c r="AJ176" i="4"/>
  <c r="BA176" i="4" s="1"/>
  <c r="AJ175" i="4"/>
  <c r="BA175" i="4" s="1"/>
  <c r="AJ174" i="4"/>
  <c r="BA174" i="4" s="1"/>
  <c r="AJ173" i="4"/>
  <c r="AJ172" i="4"/>
  <c r="BA172" i="4" s="1"/>
  <c r="AJ171" i="4"/>
  <c r="BA171" i="4" s="1"/>
  <c r="AJ170" i="4"/>
  <c r="BA170" i="4" s="1"/>
  <c r="AJ169" i="4"/>
  <c r="AJ168" i="4"/>
  <c r="BA168" i="4" s="1"/>
  <c r="AJ167" i="4"/>
  <c r="BA167" i="4" s="1"/>
  <c r="AJ166" i="4"/>
  <c r="BA166" i="4" s="1"/>
  <c r="AJ165" i="4"/>
  <c r="AJ164" i="4"/>
  <c r="BA164" i="4" s="1"/>
  <c r="AJ163" i="4"/>
  <c r="BA163" i="4" s="1"/>
  <c r="AJ162" i="4"/>
  <c r="BA162" i="4" s="1"/>
  <c r="AJ161" i="4"/>
  <c r="AJ160" i="4"/>
  <c r="BA160" i="4" s="1"/>
  <c r="AJ159" i="4"/>
  <c r="BA159" i="4" s="1"/>
  <c r="AJ158" i="4"/>
  <c r="BA158" i="4" s="1"/>
  <c r="AJ157" i="4"/>
  <c r="AJ156" i="4"/>
  <c r="BA156" i="4" s="1"/>
  <c r="AJ155" i="4"/>
  <c r="BA155" i="4" s="1"/>
  <c r="AJ154" i="4"/>
  <c r="BA154" i="4" s="1"/>
  <c r="AJ153" i="4"/>
  <c r="BA153" i="4" s="1"/>
  <c r="AJ152" i="4"/>
  <c r="BA152" i="4" s="1"/>
  <c r="AJ151" i="4"/>
  <c r="BA151" i="4" s="1"/>
  <c r="AJ150" i="4"/>
  <c r="BA150" i="4" s="1"/>
  <c r="AJ149" i="4"/>
  <c r="AJ148" i="4"/>
  <c r="BA148" i="4" s="1"/>
  <c r="AJ147" i="4"/>
  <c r="BA147" i="4" s="1"/>
  <c r="AJ146" i="4"/>
  <c r="BA146" i="4" s="1"/>
  <c r="AJ145" i="4"/>
  <c r="AJ144" i="4"/>
  <c r="BA144" i="4" s="1"/>
  <c r="AJ143" i="4"/>
  <c r="BA143" i="4" s="1"/>
  <c r="AJ142" i="4"/>
  <c r="BA142" i="4" s="1"/>
  <c r="AJ141" i="4"/>
  <c r="AJ140" i="4"/>
  <c r="BA140" i="4" s="1"/>
  <c r="AJ139" i="4"/>
  <c r="BA139" i="4" s="1"/>
  <c r="AJ138" i="4"/>
  <c r="BA138" i="4" s="1"/>
  <c r="AJ137" i="4"/>
  <c r="AJ136" i="4"/>
  <c r="BA136" i="4" s="1"/>
  <c r="AJ135" i="4"/>
  <c r="BA135" i="4" s="1"/>
  <c r="AJ134" i="4"/>
  <c r="BA134" i="4" s="1"/>
  <c r="AJ133" i="4"/>
  <c r="AJ132" i="4"/>
  <c r="BA132" i="4" s="1"/>
  <c r="AJ131" i="4"/>
  <c r="BA131" i="4" s="1"/>
  <c r="AJ130" i="4"/>
  <c r="BA130" i="4" s="1"/>
  <c r="AJ129" i="4"/>
  <c r="AJ128" i="4"/>
  <c r="BA128" i="4" s="1"/>
  <c r="AJ127" i="4"/>
  <c r="BA127" i="4" s="1"/>
  <c r="AJ126" i="4"/>
  <c r="BA126" i="4" s="1"/>
  <c r="AJ125" i="4"/>
  <c r="AJ124" i="4"/>
  <c r="BA124" i="4" s="1"/>
  <c r="AJ123" i="4"/>
  <c r="BA123" i="4" s="1"/>
  <c r="AJ122" i="4"/>
  <c r="BA122" i="4" s="1"/>
  <c r="AJ121" i="4"/>
  <c r="BA121" i="4" s="1"/>
  <c r="AJ120" i="4"/>
  <c r="BA120" i="4" s="1"/>
  <c r="AJ119" i="4"/>
  <c r="BA119" i="4" s="1"/>
  <c r="AJ118" i="4"/>
  <c r="BA118" i="4" s="1"/>
  <c r="AJ117" i="4"/>
  <c r="AJ116" i="4"/>
  <c r="BA116" i="4" s="1"/>
  <c r="AJ115" i="4"/>
  <c r="BA115" i="4" s="1"/>
  <c r="AJ114" i="4"/>
  <c r="BA114" i="4" s="1"/>
  <c r="AJ113" i="4"/>
  <c r="AJ112" i="4"/>
  <c r="BA112" i="4" s="1"/>
  <c r="AJ111" i="4"/>
  <c r="BA111" i="4" s="1"/>
  <c r="AJ110" i="4"/>
  <c r="BA110" i="4" s="1"/>
  <c r="AJ109" i="4"/>
  <c r="AJ108" i="4"/>
  <c r="BA108" i="4" s="1"/>
  <c r="AJ107" i="4"/>
  <c r="BA107" i="4" s="1"/>
  <c r="AJ106" i="4"/>
  <c r="BA106" i="4" s="1"/>
  <c r="AJ105" i="4"/>
  <c r="AJ104" i="4"/>
  <c r="BA104" i="4" s="1"/>
  <c r="AJ103" i="4"/>
  <c r="BA103" i="4" s="1"/>
  <c r="AJ102" i="4"/>
  <c r="BA102" i="4" s="1"/>
  <c r="AJ101" i="4"/>
  <c r="AJ100" i="4"/>
  <c r="BA100" i="4" s="1"/>
  <c r="AJ99" i="4"/>
  <c r="BA99" i="4" s="1"/>
  <c r="AJ98" i="4"/>
  <c r="BA98" i="4" s="1"/>
  <c r="AJ97" i="4"/>
  <c r="AJ96" i="4"/>
  <c r="BA96" i="4" s="1"/>
  <c r="AJ95" i="4"/>
  <c r="BA95" i="4" s="1"/>
  <c r="AJ94" i="4"/>
  <c r="BA94" i="4" s="1"/>
  <c r="AJ93" i="4"/>
  <c r="AJ92" i="4"/>
  <c r="BA92" i="4" s="1"/>
  <c r="AJ91" i="4"/>
  <c r="BA91" i="4" s="1"/>
  <c r="AJ90" i="4"/>
  <c r="BA90" i="4" s="1"/>
  <c r="AJ89" i="4"/>
  <c r="BA89" i="4" s="1"/>
  <c r="AJ88" i="4"/>
  <c r="BA88" i="4" s="1"/>
  <c r="AJ87" i="4"/>
  <c r="BA87" i="4" s="1"/>
  <c r="AJ86" i="4"/>
  <c r="BA86" i="4" s="1"/>
  <c r="AJ85" i="4"/>
  <c r="AJ84" i="4"/>
  <c r="BA84" i="4" s="1"/>
  <c r="AJ83" i="4"/>
  <c r="BA83" i="4" s="1"/>
  <c r="AJ82" i="4"/>
  <c r="BA82" i="4" s="1"/>
  <c r="AJ81" i="4"/>
  <c r="AJ80" i="4"/>
  <c r="BA80" i="4" s="1"/>
  <c r="AJ79" i="4"/>
  <c r="BA79" i="4" s="1"/>
  <c r="AJ78" i="4"/>
  <c r="BA78" i="4" s="1"/>
  <c r="AJ77" i="4"/>
  <c r="AJ76" i="4"/>
  <c r="BA76" i="4" s="1"/>
  <c r="AJ75" i="4"/>
  <c r="BA75" i="4" s="1"/>
  <c r="AJ74" i="4"/>
  <c r="BA74" i="4" s="1"/>
  <c r="AJ73" i="4"/>
  <c r="AJ72" i="4"/>
  <c r="BA72" i="4" s="1"/>
  <c r="AJ71" i="4"/>
  <c r="BA71" i="4" s="1"/>
  <c r="AJ70" i="4"/>
  <c r="BA70" i="4" s="1"/>
  <c r="AJ69" i="4"/>
  <c r="AJ68" i="4"/>
  <c r="BA68" i="4" s="1"/>
  <c r="AJ67" i="4"/>
  <c r="BA67" i="4" s="1"/>
  <c r="AJ66" i="4"/>
  <c r="BA66" i="4" s="1"/>
  <c r="AJ65" i="4"/>
  <c r="AJ64" i="4"/>
  <c r="BA64" i="4" s="1"/>
  <c r="AJ63" i="4"/>
  <c r="BA63" i="4" s="1"/>
  <c r="AJ62" i="4"/>
  <c r="BA62" i="4" s="1"/>
  <c r="AJ61" i="4"/>
  <c r="AJ60" i="4"/>
  <c r="BA60" i="4" s="1"/>
  <c r="AJ59" i="4"/>
  <c r="BA59" i="4" s="1"/>
  <c r="AJ58" i="4"/>
  <c r="BA58" i="4" s="1"/>
  <c r="AJ57" i="4"/>
  <c r="BA57" i="4" s="1"/>
  <c r="AJ56" i="4"/>
  <c r="BA56" i="4" s="1"/>
  <c r="AJ55" i="4"/>
  <c r="BA55" i="4" s="1"/>
  <c r="AJ54" i="4"/>
  <c r="BA54" i="4" s="1"/>
  <c r="AJ53" i="4"/>
  <c r="AJ52" i="4"/>
  <c r="BA52" i="4" s="1"/>
  <c r="AJ51" i="4"/>
  <c r="BA51" i="4" s="1"/>
  <c r="AJ50" i="4"/>
  <c r="BA50" i="4" s="1"/>
  <c r="AJ49" i="4"/>
  <c r="AJ48" i="4"/>
  <c r="BA48" i="4" s="1"/>
  <c r="AJ47" i="4"/>
  <c r="BA47" i="4" s="1"/>
  <c r="AJ46" i="4"/>
  <c r="BA46" i="4" s="1"/>
  <c r="AJ45" i="4"/>
  <c r="AJ44" i="4"/>
  <c r="BA44" i="4" s="1"/>
  <c r="AJ43" i="4"/>
  <c r="BA43" i="4" s="1"/>
  <c r="AJ42" i="4"/>
  <c r="BA42" i="4" s="1"/>
  <c r="AJ41" i="4"/>
  <c r="AJ40" i="4"/>
  <c r="BA40" i="4" s="1"/>
  <c r="AJ39" i="4"/>
  <c r="BA39" i="4" s="1"/>
  <c r="AJ38" i="4"/>
  <c r="BA38" i="4" s="1"/>
  <c r="AJ37" i="4"/>
  <c r="AJ36" i="4"/>
  <c r="BA36" i="4" s="1"/>
  <c r="AJ35" i="4"/>
  <c r="BA35" i="4" s="1"/>
  <c r="AJ34" i="4"/>
  <c r="BA34" i="4" s="1"/>
  <c r="AJ33" i="4"/>
  <c r="AJ32" i="4"/>
  <c r="BA32" i="4" s="1"/>
  <c r="AJ31" i="4"/>
  <c r="BA31" i="4" s="1"/>
  <c r="AJ30" i="4"/>
  <c r="BA30" i="4" s="1"/>
  <c r="AJ29" i="4"/>
  <c r="AJ28" i="4"/>
  <c r="BA28" i="4" s="1"/>
  <c r="AJ27" i="4"/>
  <c r="BA27" i="4" s="1"/>
  <c r="AJ26" i="4"/>
  <c r="BA26" i="4" s="1"/>
  <c r="AJ25" i="4"/>
  <c r="BA25" i="4" s="1"/>
  <c r="AJ24" i="4"/>
  <c r="BA24" i="4" s="1"/>
  <c r="AJ23" i="4"/>
  <c r="BA23" i="4" s="1"/>
  <c r="AJ22" i="4"/>
  <c r="BA22" i="4" s="1"/>
  <c r="AJ21" i="4"/>
  <c r="AJ20" i="4"/>
  <c r="BA20" i="4" s="1"/>
  <c r="AJ19" i="4"/>
  <c r="BA19" i="4" s="1"/>
  <c r="AJ18" i="4"/>
  <c r="BA18" i="4" s="1"/>
  <c r="AJ17" i="4"/>
  <c r="BA17" i="4" s="1"/>
  <c r="AJ16" i="4"/>
  <c r="BA16" i="4" s="1"/>
  <c r="AJ15" i="4"/>
  <c r="BA15" i="4" s="1"/>
  <c r="AJ14" i="4"/>
  <c r="BA14" i="4" s="1"/>
  <c r="AJ13" i="4"/>
  <c r="BA13" i="4" s="1"/>
  <c r="AJ12" i="4"/>
  <c r="BA12" i="4" s="1"/>
  <c r="AJ11" i="4"/>
  <c r="BA11" i="4" s="1"/>
  <c r="AJ10" i="4"/>
  <c r="BA10" i="4" s="1"/>
  <c r="AJ9" i="4"/>
  <c r="AT8" i="4"/>
  <c r="AI2508" i="4"/>
  <c r="AI2507" i="4"/>
  <c r="AI2506" i="4"/>
  <c r="AI2505" i="4"/>
  <c r="AI2504" i="4"/>
  <c r="AI2503" i="4"/>
  <c r="AI2502" i="4"/>
  <c r="AI2501" i="4"/>
  <c r="AI2500" i="4"/>
  <c r="AI2499" i="4"/>
  <c r="AI2498" i="4"/>
  <c r="AI2497" i="4"/>
  <c r="AI2496" i="4"/>
  <c r="AI2495" i="4"/>
  <c r="AI2494" i="4"/>
  <c r="AI2493" i="4"/>
  <c r="AI2492" i="4"/>
  <c r="AI2491" i="4"/>
  <c r="AI2490" i="4"/>
  <c r="AI2489" i="4"/>
  <c r="AI2488" i="4"/>
  <c r="AI2487" i="4"/>
  <c r="AI2486" i="4"/>
  <c r="AI2485" i="4"/>
  <c r="AI2484" i="4"/>
  <c r="AI2483" i="4"/>
  <c r="AI2482" i="4"/>
  <c r="AI2481" i="4"/>
  <c r="AI2480" i="4"/>
  <c r="AI2479" i="4"/>
  <c r="AI2478" i="4"/>
  <c r="AI2477" i="4"/>
  <c r="AI2476" i="4"/>
  <c r="AI2475" i="4"/>
  <c r="AI2474" i="4"/>
  <c r="AI2473" i="4"/>
  <c r="AI2472" i="4"/>
  <c r="AI2471" i="4"/>
  <c r="AI2470" i="4"/>
  <c r="AI2469" i="4"/>
  <c r="AI2468" i="4"/>
  <c r="AI2467" i="4"/>
  <c r="AI2466" i="4"/>
  <c r="AI2465" i="4"/>
  <c r="AI2464" i="4"/>
  <c r="AI2463" i="4"/>
  <c r="AI2462" i="4"/>
  <c r="AI2461" i="4"/>
  <c r="AI2460" i="4"/>
  <c r="AI2459" i="4"/>
  <c r="AI2458" i="4"/>
  <c r="AI2457" i="4"/>
  <c r="AI2456" i="4"/>
  <c r="AI2455" i="4"/>
  <c r="AI2454" i="4"/>
  <c r="AI2453" i="4"/>
  <c r="AI2452" i="4"/>
  <c r="AI2451" i="4"/>
  <c r="AI2450" i="4"/>
  <c r="AI2449" i="4"/>
  <c r="AI2448" i="4"/>
  <c r="AI2447" i="4"/>
  <c r="AI2446" i="4"/>
  <c r="AI2445" i="4"/>
  <c r="AI2444" i="4"/>
  <c r="AI2443" i="4"/>
  <c r="AI2442" i="4"/>
  <c r="AI2441" i="4"/>
  <c r="AI2440" i="4"/>
  <c r="AI2439" i="4"/>
  <c r="AI2438" i="4"/>
  <c r="AI2437" i="4"/>
  <c r="AI2436" i="4"/>
  <c r="AI2435" i="4"/>
  <c r="AI2434" i="4"/>
  <c r="AI2433" i="4"/>
  <c r="AI2432" i="4"/>
  <c r="AI2431" i="4"/>
  <c r="AI2430" i="4"/>
  <c r="AI2429" i="4"/>
  <c r="AI2428" i="4"/>
  <c r="AI2427" i="4"/>
  <c r="AI2426" i="4"/>
  <c r="AI2425" i="4"/>
  <c r="AI2424" i="4"/>
  <c r="AI2423" i="4"/>
  <c r="AI2422" i="4"/>
  <c r="AI2421" i="4"/>
  <c r="AI2420" i="4"/>
  <c r="AI2419" i="4"/>
  <c r="AI2418" i="4"/>
  <c r="AI2417" i="4"/>
  <c r="AI2416" i="4"/>
  <c r="AI2415" i="4"/>
  <c r="AI2414" i="4"/>
  <c r="AI2413" i="4"/>
  <c r="AI2412" i="4"/>
  <c r="AI2411" i="4"/>
  <c r="AI2410" i="4"/>
  <c r="AI2409" i="4"/>
  <c r="AI2408" i="4"/>
  <c r="AI2407" i="4"/>
  <c r="AI2406" i="4"/>
  <c r="AI2405" i="4"/>
  <c r="AI2404" i="4"/>
  <c r="AI2403" i="4"/>
  <c r="AI2402" i="4"/>
  <c r="AI2401" i="4"/>
  <c r="AI2400" i="4"/>
  <c r="AI2399" i="4"/>
  <c r="AI2398" i="4"/>
  <c r="AI2397" i="4"/>
  <c r="AI2396" i="4"/>
  <c r="AI2395" i="4"/>
  <c r="AI2394" i="4"/>
  <c r="AI2393" i="4"/>
  <c r="AI2392" i="4"/>
  <c r="AI2391" i="4"/>
  <c r="AI2390" i="4"/>
  <c r="AI2389" i="4"/>
  <c r="AI2388" i="4"/>
  <c r="AI2387" i="4"/>
  <c r="AI2386" i="4"/>
  <c r="AI2385" i="4"/>
  <c r="AI2384" i="4"/>
  <c r="AI2383" i="4"/>
  <c r="AI2382" i="4"/>
  <c r="AI2381" i="4"/>
  <c r="AI2380" i="4"/>
  <c r="AI2379" i="4"/>
  <c r="AI2378" i="4"/>
  <c r="AI2377" i="4"/>
  <c r="AI2376" i="4"/>
  <c r="AI2375" i="4"/>
  <c r="AI2374" i="4"/>
  <c r="AI2373" i="4"/>
  <c r="AI2372" i="4"/>
  <c r="AI2371" i="4"/>
  <c r="AI2370" i="4"/>
  <c r="AI2369" i="4"/>
  <c r="AI2368" i="4"/>
  <c r="AI2367" i="4"/>
  <c r="AI2366" i="4"/>
  <c r="AI2365" i="4"/>
  <c r="AI2364" i="4"/>
  <c r="AI2363" i="4"/>
  <c r="AI2362" i="4"/>
  <c r="AI2361" i="4"/>
  <c r="AI2360" i="4"/>
  <c r="AI2359" i="4"/>
  <c r="AI2358" i="4"/>
  <c r="AI2357" i="4"/>
  <c r="AI2356" i="4"/>
  <c r="AI2355" i="4"/>
  <c r="AI2354" i="4"/>
  <c r="AI2353" i="4"/>
  <c r="AI2352" i="4"/>
  <c r="AI2351" i="4"/>
  <c r="AI2350" i="4"/>
  <c r="AI2349" i="4"/>
  <c r="AI2348" i="4"/>
  <c r="AI2347" i="4"/>
  <c r="AI2346" i="4"/>
  <c r="AI2345" i="4"/>
  <c r="AI2344" i="4"/>
  <c r="AI2343" i="4"/>
  <c r="AI2342" i="4"/>
  <c r="AI2341" i="4"/>
  <c r="AI2340" i="4"/>
  <c r="AI2339" i="4"/>
  <c r="AI2338" i="4"/>
  <c r="AI2337" i="4"/>
  <c r="AI2336" i="4"/>
  <c r="AI2335" i="4"/>
  <c r="AI2334" i="4"/>
  <c r="AI2333" i="4"/>
  <c r="AI2332" i="4"/>
  <c r="AI2331" i="4"/>
  <c r="AI2330" i="4"/>
  <c r="AI2329" i="4"/>
  <c r="AI2328" i="4"/>
  <c r="AI2327" i="4"/>
  <c r="AI2326" i="4"/>
  <c r="AI2325" i="4"/>
  <c r="AI2324" i="4"/>
  <c r="AI2323" i="4"/>
  <c r="AI2322" i="4"/>
  <c r="AI2321" i="4"/>
  <c r="AI2320" i="4"/>
  <c r="AI2319" i="4"/>
  <c r="AI2318" i="4"/>
  <c r="AI2317" i="4"/>
  <c r="AI2316" i="4"/>
  <c r="AI2315" i="4"/>
  <c r="AI2314" i="4"/>
  <c r="AI2313" i="4"/>
  <c r="AI2312" i="4"/>
  <c r="AI2311" i="4"/>
  <c r="AI2310" i="4"/>
  <c r="AI2309" i="4"/>
  <c r="AI2308" i="4"/>
  <c r="AI2307" i="4"/>
  <c r="AI2306" i="4"/>
  <c r="AI2305" i="4"/>
  <c r="AI2304" i="4"/>
  <c r="AI2303" i="4"/>
  <c r="AI2302" i="4"/>
  <c r="AI2301" i="4"/>
  <c r="AI2300" i="4"/>
  <c r="AI2299" i="4"/>
  <c r="AI2298" i="4"/>
  <c r="AI2297" i="4"/>
  <c r="AI2296" i="4"/>
  <c r="AI2295" i="4"/>
  <c r="AI2294" i="4"/>
  <c r="AI2293" i="4"/>
  <c r="AI2292" i="4"/>
  <c r="AI2291" i="4"/>
  <c r="AI2290" i="4"/>
  <c r="AI2289" i="4"/>
  <c r="AI2288" i="4"/>
  <c r="AI2287" i="4"/>
  <c r="AI2286" i="4"/>
  <c r="AI2285" i="4"/>
  <c r="AI2284" i="4"/>
  <c r="AI2283" i="4"/>
  <c r="AI2282" i="4"/>
  <c r="AI2281" i="4"/>
  <c r="AI2280" i="4"/>
  <c r="AI2279" i="4"/>
  <c r="AI2278" i="4"/>
  <c r="AI2277" i="4"/>
  <c r="AI2276" i="4"/>
  <c r="AI2275" i="4"/>
  <c r="AI2274" i="4"/>
  <c r="AI2273" i="4"/>
  <c r="AI2272" i="4"/>
  <c r="AI2271" i="4"/>
  <c r="AI2270" i="4"/>
  <c r="AI2269" i="4"/>
  <c r="AI2268" i="4"/>
  <c r="AI2267" i="4"/>
  <c r="AI2266" i="4"/>
  <c r="AI2265" i="4"/>
  <c r="AI2264" i="4"/>
  <c r="AI2263" i="4"/>
  <c r="AI2262" i="4"/>
  <c r="AI2261" i="4"/>
  <c r="AI2260" i="4"/>
  <c r="AI2259" i="4"/>
  <c r="AI2258" i="4"/>
  <c r="AI2257" i="4"/>
  <c r="AI2256" i="4"/>
  <c r="AI2255" i="4"/>
  <c r="AI2254" i="4"/>
  <c r="AI2253" i="4"/>
  <c r="AI2252" i="4"/>
  <c r="AI2251" i="4"/>
  <c r="AI2250" i="4"/>
  <c r="AI2249" i="4"/>
  <c r="AI2248" i="4"/>
  <c r="AI2247" i="4"/>
  <c r="AI2246" i="4"/>
  <c r="AI2245" i="4"/>
  <c r="AI2244" i="4"/>
  <c r="AI2243" i="4"/>
  <c r="AI2242" i="4"/>
  <c r="AI2241" i="4"/>
  <c r="AI2240" i="4"/>
  <c r="AI2239" i="4"/>
  <c r="AI2238" i="4"/>
  <c r="AI2237" i="4"/>
  <c r="AI2236" i="4"/>
  <c r="AI2235" i="4"/>
  <c r="AI2234" i="4"/>
  <c r="AI2233" i="4"/>
  <c r="AI2232" i="4"/>
  <c r="AI2231" i="4"/>
  <c r="AI2230" i="4"/>
  <c r="AI2229" i="4"/>
  <c r="AI2228" i="4"/>
  <c r="AI2227" i="4"/>
  <c r="AI2226" i="4"/>
  <c r="AI2225" i="4"/>
  <c r="AI2224" i="4"/>
  <c r="AI2223" i="4"/>
  <c r="AI2222" i="4"/>
  <c r="AI2221" i="4"/>
  <c r="AI2220" i="4"/>
  <c r="AI2219" i="4"/>
  <c r="AI2218" i="4"/>
  <c r="AI2217" i="4"/>
  <c r="AI2216" i="4"/>
  <c r="AI2215" i="4"/>
  <c r="AI2214" i="4"/>
  <c r="AI2213" i="4"/>
  <c r="AI2212" i="4"/>
  <c r="AI2211" i="4"/>
  <c r="AI2210" i="4"/>
  <c r="AI2209" i="4"/>
  <c r="AI2208" i="4"/>
  <c r="AI2207" i="4"/>
  <c r="AI2206" i="4"/>
  <c r="AI2205" i="4"/>
  <c r="AI2204" i="4"/>
  <c r="AI2203" i="4"/>
  <c r="AI2202" i="4"/>
  <c r="AI2201" i="4"/>
  <c r="AI2200" i="4"/>
  <c r="AI2199" i="4"/>
  <c r="AI2198" i="4"/>
  <c r="AI2197" i="4"/>
  <c r="AI2196" i="4"/>
  <c r="AI2195" i="4"/>
  <c r="AI2194" i="4"/>
  <c r="AI2193" i="4"/>
  <c r="AI2192" i="4"/>
  <c r="AI2191" i="4"/>
  <c r="AI2190" i="4"/>
  <c r="AI2189" i="4"/>
  <c r="AI2188" i="4"/>
  <c r="AI2187" i="4"/>
  <c r="AI2186" i="4"/>
  <c r="AI2185" i="4"/>
  <c r="AI2184" i="4"/>
  <c r="AI2183" i="4"/>
  <c r="AI2182" i="4"/>
  <c r="AI2181" i="4"/>
  <c r="AI2180" i="4"/>
  <c r="AI2179" i="4"/>
  <c r="AI2178" i="4"/>
  <c r="AI2177" i="4"/>
  <c r="AI2176" i="4"/>
  <c r="AI2175" i="4"/>
  <c r="AI2174" i="4"/>
  <c r="AI2173" i="4"/>
  <c r="AI2172" i="4"/>
  <c r="AI2171" i="4"/>
  <c r="AI2170" i="4"/>
  <c r="AI2169" i="4"/>
  <c r="AI2168" i="4"/>
  <c r="AI2167" i="4"/>
  <c r="AI2166" i="4"/>
  <c r="AI2165" i="4"/>
  <c r="AI2164" i="4"/>
  <c r="AI2163" i="4"/>
  <c r="AI2162" i="4"/>
  <c r="AI2161" i="4"/>
  <c r="AI2160" i="4"/>
  <c r="AI2159" i="4"/>
  <c r="AI2158" i="4"/>
  <c r="AI2157" i="4"/>
  <c r="AI2156" i="4"/>
  <c r="AI2155" i="4"/>
  <c r="AI2154" i="4"/>
  <c r="AI2153" i="4"/>
  <c r="AI2152" i="4"/>
  <c r="AI2151" i="4"/>
  <c r="AI2150" i="4"/>
  <c r="AI2149" i="4"/>
  <c r="AI2148" i="4"/>
  <c r="AI2147" i="4"/>
  <c r="AI2146" i="4"/>
  <c r="AI2145" i="4"/>
  <c r="AI2144" i="4"/>
  <c r="AI2143" i="4"/>
  <c r="AI2142" i="4"/>
  <c r="AI2141" i="4"/>
  <c r="AI2140" i="4"/>
  <c r="AI2139" i="4"/>
  <c r="AI2138" i="4"/>
  <c r="AI2137" i="4"/>
  <c r="AI2136" i="4"/>
  <c r="AI2135" i="4"/>
  <c r="AI2134" i="4"/>
  <c r="AI2133" i="4"/>
  <c r="AI2132" i="4"/>
  <c r="AI2131" i="4"/>
  <c r="AI2130" i="4"/>
  <c r="AI2129" i="4"/>
  <c r="AI2128" i="4"/>
  <c r="AI2127" i="4"/>
  <c r="AI2126" i="4"/>
  <c r="AI2125" i="4"/>
  <c r="AI2124" i="4"/>
  <c r="AI2123" i="4"/>
  <c r="AI2122" i="4"/>
  <c r="AI2121" i="4"/>
  <c r="AI2120" i="4"/>
  <c r="AI2119" i="4"/>
  <c r="AI2118" i="4"/>
  <c r="AI2117" i="4"/>
  <c r="AI2116" i="4"/>
  <c r="AI2115" i="4"/>
  <c r="AI2114" i="4"/>
  <c r="AI2113" i="4"/>
  <c r="AI2112" i="4"/>
  <c r="AI2111" i="4"/>
  <c r="AI2110" i="4"/>
  <c r="AI2109" i="4"/>
  <c r="AI2108" i="4"/>
  <c r="AI2107" i="4"/>
  <c r="AI2106" i="4"/>
  <c r="AI2105" i="4"/>
  <c r="AI2104" i="4"/>
  <c r="AI2103" i="4"/>
  <c r="AI2102" i="4"/>
  <c r="AI2101" i="4"/>
  <c r="AI2100" i="4"/>
  <c r="AI2099" i="4"/>
  <c r="AI2098" i="4"/>
  <c r="AI2097" i="4"/>
  <c r="AI2096" i="4"/>
  <c r="AI2095" i="4"/>
  <c r="AI2094" i="4"/>
  <c r="AI2093" i="4"/>
  <c r="AI2092" i="4"/>
  <c r="AI2091" i="4"/>
  <c r="AI2090" i="4"/>
  <c r="AI2089" i="4"/>
  <c r="AI2088" i="4"/>
  <c r="AI2087" i="4"/>
  <c r="AI2086" i="4"/>
  <c r="AI2085" i="4"/>
  <c r="AI2084" i="4"/>
  <c r="AI2083" i="4"/>
  <c r="AI2082" i="4"/>
  <c r="AI2081" i="4"/>
  <c r="AI2080" i="4"/>
  <c r="AI2079" i="4"/>
  <c r="AI2078" i="4"/>
  <c r="AI2077" i="4"/>
  <c r="AI2076" i="4"/>
  <c r="AI2075" i="4"/>
  <c r="AI2074" i="4"/>
  <c r="AI2073" i="4"/>
  <c r="AI2072" i="4"/>
  <c r="AI2071" i="4"/>
  <c r="AI2070" i="4"/>
  <c r="AI2069" i="4"/>
  <c r="AI2068" i="4"/>
  <c r="AI2067" i="4"/>
  <c r="AI2066" i="4"/>
  <c r="AI2065" i="4"/>
  <c r="AI2064" i="4"/>
  <c r="AI2063" i="4"/>
  <c r="AI2062" i="4"/>
  <c r="AI2061" i="4"/>
  <c r="AI2060" i="4"/>
  <c r="AI2059" i="4"/>
  <c r="AI2058" i="4"/>
  <c r="AI2057" i="4"/>
  <c r="AI2056" i="4"/>
  <c r="AI2055" i="4"/>
  <c r="AI2054" i="4"/>
  <c r="AI2053" i="4"/>
  <c r="AI2052" i="4"/>
  <c r="AI2051" i="4"/>
  <c r="AI2050" i="4"/>
  <c r="AI2049" i="4"/>
  <c r="AI2048" i="4"/>
  <c r="AI2047" i="4"/>
  <c r="AI2046" i="4"/>
  <c r="AI2045" i="4"/>
  <c r="AI2044" i="4"/>
  <c r="AI2043" i="4"/>
  <c r="AI2042" i="4"/>
  <c r="AI2041" i="4"/>
  <c r="AI2040" i="4"/>
  <c r="AI2039" i="4"/>
  <c r="AI2038" i="4"/>
  <c r="AI2037" i="4"/>
  <c r="AI2036" i="4"/>
  <c r="AI2035" i="4"/>
  <c r="AI2034" i="4"/>
  <c r="AI2033" i="4"/>
  <c r="AI2032" i="4"/>
  <c r="AI2031" i="4"/>
  <c r="AI2030" i="4"/>
  <c r="AI2029" i="4"/>
  <c r="AI2028" i="4"/>
  <c r="AI2027" i="4"/>
  <c r="AI2026" i="4"/>
  <c r="AI2025" i="4"/>
  <c r="AI2024" i="4"/>
  <c r="AI2023" i="4"/>
  <c r="AI2022" i="4"/>
  <c r="AI2021" i="4"/>
  <c r="AI2020" i="4"/>
  <c r="AI2019" i="4"/>
  <c r="AI2018" i="4"/>
  <c r="AI2017" i="4"/>
  <c r="AI2016" i="4"/>
  <c r="AI2015" i="4"/>
  <c r="AI2014" i="4"/>
  <c r="AI2013" i="4"/>
  <c r="AI2012" i="4"/>
  <c r="AI2011" i="4"/>
  <c r="AI2010" i="4"/>
  <c r="AI2009" i="4"/>
  <c r="AI2008" i="4"/>
  <c r="AI2007" i="4"/>
  <c r="AI2006" i="4"/>
  <c r="AI2005" i="4"/>
  <c r="AI2004" i="4"/>
  <c r="AI2003" i="4"/>
  <c r="AI2002" i="4"/>
  <c r="AI2001" i="4"/>
  <c r="AI2000" i="4"/>
  <c r="AI1999" i="4"/>
  <c r="AI1998" i="4"/>
  <c r="AI1997" i="4"/>
  <c r="AI1996" i="4"/>
  <c r="AI1995" i="4"/>
  <c r="AI1994" i="4"/>
  <c r="AI1993" i="4"/>
  <c r="AI1992" i="4"/>
  <c r="AI1991" i="4"/>
  <c r="AI1990" i="4"/>
  <c r="AI1989" i="4"/>
  <c r="AI1988" i="4"/>
  <c r="AI1987" i="4"/>
  <c r="AI1986" i="4"/>
  <c r="AI1985" i="4"/>
  <c r="AI1984" i="4"/>
  <c r="AI1983" i="4"/>
  <c r="AI1982" i="4"/>
  <c r="AI1981" i="4"/>
  <c r="AI1980" i="4"/>
  <c r="AI1979" i="4"/>
  <c r="AI1978" i="4"/>
  <c r="AI1977" i="4"/>
  <c r="AI1976" i="4"/>
  <c r="AI1975" i="4"/>
  <c r="AI1974" i="4"/>
  <c r="AI1973" i="4"/>
  <c r="AI1972" i="4"/>
  <c r="AI1971" i="4"/>
  <c r="AI1970" i="4"/>
  <c r="AI1969" i="4"/>
  <c r="AI1968" i="4"/>
  <c r="AI1967" i="4"/>
  <c r="AI1966" i="4"/>
  <c r="AI1965" i="4"/>
  <c r="AI1964" i="4"/>
  <c r="AI1963" i="4"/>
  <c r="AI1962" i="4"/>
  <c r="AI1961" i="4"/>
  <c r="AI1960" i="4"/>
  <c r="AI1959" i="4"/>
  <c r="AI1958" i="4"/>
  <c r="AI1957" i="4"/>
  <c r="AI1956" i="4"/>
  <c r="AI1955" i="4"/>
  <c r="AI1954" i="4"/>
  <c r="AI1953" i="4"/>
  <c r="AI1952" i="4"/>
  <c r="AI1951" i="4"/>
  <c r="AI1950" i="4"/>
  <c r="AI1949" i="4"/>
  <c r="AI1948" i="4"/>
  <c r="AI1947" i="4"/>
  <c r="AI1946" i="4"/>
  <c r="AI1945" i="4"/>
  <c r="AI1944" i="4"/>
  <c r="AI1943" i="4"/>
  <c r="AI1942" i="4"/>
  <c r="AI1941" i="4"/>
  <c r="AI1940" i="4"/>
  <c r="AI1939" i="4"/>
  <c r="AI1938" i="4"/>
  <c r="AI1937" i="4"/>
  <c r="AI1936" i="4"/>
  <c r="AI1935" i="4"/>
  <c r="AI1934" i="4"/>
  <c r="AI1933" i="4"/>
  <c r="AI1932" i="4"/>
  <c r="AI1931" i="4"/>
  <c r="AI1930" i="4"/>
  <c r="AI1929" i="4"/>
  <c r="AI1928" i="4"/>
  <c r="AI1927" i="4"/>
  <c r="AI1926" i="4"/>
  <c r="AI1925" i="4"/>
  <c r="AI1924" i="4"/>
  <c r="AI1923" i="4"/>
  <c r="AI1922" i="4"/>
  <c r="AI1921" i="4"/>
  <c r="AI1920" i="4"/>
  <c r="AI1919" i="4"/>
  <c r="AI1918" i="4"/>
  <c r="AI1917" i="4"/>
  <c r="AI1916" i="4"/>
  <c r="AI1915" i="4"/>
  <c r="AI1914" i="4"/>
  <c r="AI1913" i="4"/>
  <c r="AI1912" i="4"/>
  <c r="AI1911" i="4"/>
  <c r="AI1910" i="4"/>
  <c r="AI1909" i="4"/>
  <c r="AI1908" i="4"/>
  <c r="AI1907" i="4"/>
  <c r="AI1906" i="4"/>
  <c r="AI1905" i="4"/>
  <c r="AI1904" i="4"/>
  <c r="AI1903" i="4"/>
  <c r="AI1902" i="4"/>
  <c r="AI1901" i="4"/>
  <c r="AI1900" i="4"/>
  <c r="AI1899" i="4"/>
  <c r="AI1898" i="4"/>
  <c r="AI1897" i="4"/>
  <c r="AI1896" i="4"/>
  <c r="AI1895" i="4"/>
  <c r="AI1894" i="4"/>
  <c r="AI1893" i="4"/>
  <c r="AI1892" i="4"/>
  <c r="AI1891" i="4"/>
  <c r="AI1890" i="4"/>
  <c r="AI1889" i="4"/>
  <c r="AI1888" i="4"/>
  <c r="AI1887" i="4"/>
  <c r="AI1886" i="4"/>
  <c r="AI1885" i="4"/>
  <c r="AI1884" i="4"/>
  <c r="AI1883" i="4"/>
  <c r="AI1882" i="4"/>
  <c r="AI1881" i="4"/>
  <c r="AI1880" i="4"/>
  <c r="AI1879" i="4"/>
  <c r="AI1878" i="4"/>
  <c r="AI1877" i="4"/>
  <c r="AI1876" i="4"/>
  <c r="AI1875" i="4"/>
  <c r="AI1874" i="4"/>
  <c r="AI1873" i="4"/>
  <c r="AI1872" i="4"/>
  <c r="AI1871" i="4"/>
  <c r="AI1870" i="4"/>
  <c r="AI1869" i="4"/>
  <c r="AI1868" i="4"/>
  <c r="AI1867" i="4"/>
  <c r="AI1866" i="4"/>
  <c r="AI1865" i="4"/>
  <c r="AI1864" i="4"/>
  <c r="AI1863" i="4"/>
  <c r="AI1862" i="4"/>
  <c r="AI1861" i="4"/>
  <c r="AI1860" i="4"/>
  <c r="AI1859" i="4"/>
  <c r="AI1858" i="4"/>
  <c r="AI1857" i="4"/>
  <c r="AI1856" i="4"/>
  <c r="AI1855" i="4"/>
  <c r="AI1854" i="4"/>
  <c r="AI1853" i="4"/>
  <c r="AI1852" i="4"/>
  <c r="AI1851" i="4"/>
  <c r="AI1850" i="4"/>
  <c r="AI1849" i="4"/>
  <c r="AI1848" i="4"/>
  <c r="AI1847" i="4"/>
  <c r="AI1846" i="4"/>
  <c r="AI1845" i="4"/>
  <c r="AI1844" i="4"/>
  <c r="AI1843" i="4"/>
  <c r="AI1842" i="4"/>
  <c r="AI1841" i="4"/>
  <c r="AI1840" i="4"/>
  <c r="AI1839" i="4"/>
  <c r="AI1838" i="4"/>
  <c r="AI1837" i="4"/>
  <c r="AI1836" i="4"/>
  <c r="AI1835" i="4"/>
  <c r="AI1834" i="4"/>
  <c r="AI1833" i="4"/>
  <c r="AI1832" i="4"/>
  <c r="AI1831" i="4"/>
  <c r="AI1830" i="4"/>
  <c r="AI1829" i="4"/>
  <c r="AI1828" i="4"/>
  <c r="AI1827" i="4"/>
  <c r="AI1826" i="4"/>
  <c r="AI1825" i="4"/>
  <c r="AI1824" i="4"/>
  <c r="AI1823" i="4"/>
  <c r="AI1822" i="4"/>
  <c r="AI1821" i="4"/>
  <c r="AI1820" i="4"/>
  <c r="AI1819" i="4"/>
  <c r="AI1818" i="4"/>
  <c r="AI1817" i="4"/>
  <c r="AI1816" i="4"/>
  <c r="AI1815" i="4"/>
  <c r="AI1814" i="4"/>
  <c r="AI1813" i="4"/>
  <c r="AI1812" i="4"/>
  <c r="AI1811" i="4"/>
  <c r="AI1810" i="4"/>
  <c r="AI1809" i="4"/>
  <c r="AI1808" i="4"/>
  <c r="AI1807" i="4"/>
  <c r="AI1806" i="4"/>
  <c r="AI1805" i="4"/>
  <c r="AI1804" i="4"/>
  <c r="AI1803" i="4"/>
  <c r="AI1802" i="4"/>
  <c r="AI1801" i="4"/>
  <c r="AI1800" i="4"/>
  <c r="AI1799" i="4"/>
  <c r="AI1798" i="4"/>
  <c r="AI1797" i="4"/>
  <c r="AI1796" i="4"/>
  <c r="AI1795" i="4"/>
  <c r="AI1794" i="4"/>
  <c r="AI1793" i="4"/>
  <c r="AI1792" i="4"/>
  <c r="AI1791" i="4"/>
  <c r="AI1790" i="4"/>
  <c r="AI1789" i="4"/>
  <c r="AI1788" i="4"/>
  <c r="AI1787" i="4"/>
  <c r="AI1786" i="4"/>
  <c r="AI1785" i="4"/>
  <c r="AI1784" i="4"/>
  <c r="AI1783" i="4"/>
  <c r="AI1782" i="4"/>
  <c r="AI1781" i="4"/>
  <c r="AI1780" i="4"/>
  <c r="AI1779" i="4"/>
  <c r="AI1778" i="4"/>
  <c r="AI1777" i="4"/>
  <c r="AI1776" i="4"/>
  <c r="AI1775" i="4"/>
  <c r="AI1774" i="4"/>
  <c r="AI1773" i="4"/>
  <c r="AI1772" i="4"/>
  <c r="AI1771" i="4"/>
  <c r="AI1770" i="4"/>
  <c r="AI1769" i="4"/>
  <c r="AI1768" i="4"/>
  <c r="AI1767" i="4"/>
  <c r="AI1766" i="4"/>
  <c r="AI1765" i="4"/>
  <c r="AI1764" i="4"/>
  <c r="AI1763" i="4"/>
  <c r="AI1762" i="4"/>
  <c r="AI1761" i="4"/>
  <c r="AI1760" i="4"/>
  <c r="AI1759" i="4"/>
  <c r="AI1758" i="4"/>
  <c r="AI1757" i="4"/>
  <c r="AI1756" i="4"/>
  <c r="AI1755" i="4"/>
  <c r="AI1754" i="4"/>
  <c r="AI1753" i="4"/>
  <c r="AI1752" i="4"/>
  <c r="AI1751" i="4"/>
  <c r="AI1750" i="4"/>
  <c r="AI1749" i="4"/>
  <c r="AI1748" i="4"/>
  <c r="AI1747" i="4"/>
  <c r="AI1746" i="4"/>
  <c r="AI1745" i="4"/>
  <c r="AI1744" i="4"/>
  <c r="AI1743" i="4"/>
  <c r="AI1742" i="4"/>
  <c r="AI1741" i="4"/>
  <c r="AI1740" i="4"/>
  <c r="AI1739" i="4"/>
  <c r="AI1738" i="4"/>
  <c r="AI1737" i="4"/>
  <c r="AI1736" i="4"/>
  <c r="AI1735" i="4"/>
  <c r="AI1734" i="4"/>
  <c r="AI1733" i="4"/>
  <c r="AI1732" i="4"/>
  <c r="AI1731" i="4"/>
  <c r="AI1730" i="4"/>
  <c r="AI1729" i="4"/>
  <c r="AI1728" i="4"/>
  <c r="AI1727" i="4"/>
  <c r="AI1726" i="4"/>
  <c r="AI1725" i="4"/>
  <c r="AI1724" i="4"/>
  <c r="AI1723" i="4"/>
  <c r="AI1722" i="4"/>
  <c r="AI1721" i="4"/>
  <c r="AI1720" i="4"/>
  <c r="AI1719" i="4"/>
  <c r="AI1718" i="4"/>
  <c r="AI1717" i="4"/>
  <c r="AI1716" i="4"/>
  <c r="AI1715" i="4"/>
  <c r="AI1714" i="4"/>
  <c r="AI1713" i="4"/>
  <c r="AI1712" i="4"/>
  <c r="AI1711" i="4"/>
  <c r="AI1710" i="4"/>
  <c r="AI1709" i="4"/>
  <c r="AI1708" i="4"/>
  <c r="AI1707" i="4"/>
  <c r="AI1706" i="4"/>
  <c r="AI1705" i="4"/>
  <c r="AI1704" i="4"/>
  <c r="AI1703" i="4"/>
  <c r="AI1702" i="4"/>
  <c r="AI1701" i="4"/>
  <c r="AI1700" i="4"/>
  <c r="AI1699" i="4"/>
  <c r="AI1698" i="4"/>
  <c r="AI1697" i="4"/>
  <c r="AI1696" i="4"/>
  <c r="AI1695" i="4"/>
  <c r="AI1694" i="4"/>
  <c r="AI1693" i="4"/>
  <c r="AI1692" i="4"/>
  <c r="AI1691" i="4"/>
  <c r="AI1690" i="4"/>
  <c r="AI1689" i="4"/>
  <c r="AI1688" i="4"/>
  <c r="AI1687" i="4"/>
  <c r="AI1686" i="4"/>
  <c r="AI1685" i="4"/>
  <c r="AI1684" i="4"/>
  <c r="AI1683" i="4"/>
  <c r="AI1682" i="4"/>
  <c r="AI1681" i="4"/>
  <c r="AI1680" i="4"/>
  <c r="AI1679" i="4"/>
  <c r="AI1678" i="4"/>
  <c r="AI1677" i="4"/>
  <c r="AI1676" i="4"/>
  <c r="AI1675" i="4"/>
  <c r="AI1674" i="4"/>
  <c r="AI1673" i="4"/>
  <c r="AI1672" i="4"/>
  <c r="AI1671" i="4"/>
  <c r="AI1670" i="4"/>
  <c r="AI1669" i="4"/>
  <c r="AI1668" i="4"/>
  <c r="AI1667" i="4"/>
  <c r="AI1666" i="4"/>
  <c r="AI1665" i="4"/>
  <c r="AI1664" i="4"/>
  <c r="AI1663" i="4"/>
  <c r="AI1662" i="4"/>
  <c r="AI1661" i="4"/>
  <c r="AI1660" i="4"/>
  <c r="AI1659" i="4"/>
  <c r="AI1658" i="4"/>
  <c r="AI1657" i="4"/>
  <c r="AI1656" i="4"/>
  <c r="AI1655" i="4"/>
  <c r="AI1654" i="4"/>
  <c r="AI1653" i="4"/>
  <c r="AI1652" i="4"/>
  <c r="AI1651" i="4"/>
  <c r="AI1650" i="4"/>
  <c r="AI1649" i="4"/>
  <c r="AI1648" i="4"/>
  <c r="AI1647" i="4"/>
  <c r="AI1646" i="4"/>
  <c r="AI1645" i="4"/>
  <c r="AI1644" i="4"/>
  <c r="AI1643" i="4"/>
  <c r="AI1642" i="4"/>
  <c r="AI1641" i="4"/>
  <c r="AI1640" i="4"/>
  <c r="AI1639" i="4"/>
  <c r="AI1638" i="4"/>
  <c r="AI1637" i="4"/>
  <c r="AI1636" i="4"/>
  <c r="AI1635" i="4"/>
  <c r="AI1634" i="4"/>
  <c r="AI1633" i="4"/>
  <c r="AI1632" i="4"/>
  <c r="AI1631" i="4"/>
  <c r="AI1630" i="4"/>
  <c r="AI1629" i="4"/>
  <c r="AI1628" i="4"/>
  <c r="AI1627" i="4"/>
  <c r="AI1626" i="4"/>
  <c r="AI1625" i="4"/>
  <c r="AI1624" i="4"/>
  <c r="AI1623" i="4"/>
  <c r="AI1622" i="4"/>
  <c r="AI1621" i="4"/>
  <c r="AI1620" i="4"/>
  <c r="AI1619" i="4"/>
  <c r="AI1618" i="4"/>
  <c r="AI1617" i="4"/>
  <c r="AI1616" i="4"/>
  <c r="AI1615" i="4"/>
  <c r="AI1614" i="4"/>
  <c r="AI1613" i="4"/>
  <c r="AI1612" i="4"/>
  <c r="AI1611" i="4"/>
  <c r="AI1610" i="4"/>
  <c r="AI1609" i="4"/>
  <c r="AI1608" i="4"/>
  <c r="AI1607" i="4"/>
  <c r="AI1606" i="4"/>
  <c r="AI1605" i="4"/>
  <c r="AI1604" i="4"/>
  <c r="AI1603" i="4"/>
  <c r="AI1602" i="4"/>
  <c r="AI1601" i="4"/>
  <c r="AI1600" i="4"/>
  <c r="AI1599" i="4"/>
  <c r="AI1598" i="4"/>
  <c r="AI1597" i="4"/>
  <c r="AI1596" i="4"/>
  <c r="AI1595" i="4"/>
  <c r="AI1594" i="4"/>
  <c r="AI1593" i="4"/>
  <c r="AI1592" i="4"/>
  <c r="AI1591" i="4"/>
  <c r="AI1590" i="4"/>
  <c r="AI1589" i="4"/>
  <c r="AI1588" i="4"/>
  <c r="AI1587" i="4"/>
  <c r="AI1586" i="4"/>
  <c r="AI1585" i="4"/>
  <c r="AI1584" i="4"/>
  <c r="AI1583" i="4"/>
  <c r="AI1582" i="4"/>
  <c r="AI1581" i="4"/>
  <c r="AI1580" i="4"/>
  <c r="AI1579" i="4"/>
  <c r="AI1578" i="4"/>
  <c r="AI1577" i="4"/>
  <c r="AI1576" i="4"/>
  <c r="AI1575" i="4"/>
  <c r="AI1574" i="4"/>
  <c r="AI1573" i="4"/>
  <c r="AI1572" i="4"/>
  <c r="AI1571" i="4"/>
  <c r="AI1570" i="4"/>
  <c r="AI1569" i="4"/>
  <c r="AI1568" i="4"/>
  <c r="AI1567" i="4"/>
  <c r="AI1566" i="4"/>
  <c r="AI1565" i="4"/>
  <c r="AI1564" i="4"/>
  <c r="AI1563" i="4"/>
  <c r="AI1562" i="4"/>
  <c r="AI1561" i="4"/>
  <c r="AI1560" i="4"/>
  <c r="AI1559" i="4"/>
  <c r="AI1558" i="4"/>
  <c r="AI1557" i="4"/>
  <c r="AI1556" i="4"/>
  <c r="AI1555" i="4"/>
  <c r="AI1554" i="4"/>
  <c r="AI1553" i="4"/>
  <c r="AI1552" i="4"/>
  <c r="AI1551" i="4"/>
  <c r="AI1550" i="4"/>
  <c r="AI1549" i="4"/>
  <c r="AI1548" i="4"/>
  <c r="AI1547" i="4"/>
  <c r="AI1546" i="4"/>
  <c r="AI1545" i="4"/>
  <c r="AI1544" i="4"/>
  <c r="AI1543" i="4"/>
  <c r="AI1542" i="4"/>
  <c r="AI1541" i="4"/>
  <c r="AI1540" i="4"/>
  <c r="AI1539" i="4"/>
  <c r="AI1538" i="4"/>
  <c r="AI1537" i="4"/>
  <c r="AI1536" i="4"/>
  <c r="AI1535" i="4"/>
  <c r="AI1534" i="4"/>
  <c r="AI1533" i="4"/>
  <c r="AI1532" i="4"/>
  <c r="AI1531" i="4"/>
  <c r="AI1530" i="4"/>
  <c r="AI1529" i="4"/>
  <c r="AI1528" i="4"/>
  <c r="AI1527" i="4"/>
  <c r="AI1526" i="4"/>
  <c r="AI1525" i="4"/>
  <c r="AI1524" i="4"/>
  <c r="AI1523" i="4"/>
  <c r="AI1522" i="4"/>
  <c r="AI1521" i="4"/>
  <c r="AI1520" i="4"/>
  <c r="AI1519" i="4"/>
  <c r="AI1518" i="4"/>
  <c r="AI1517" i="4"/>
  <c r="AI1516" i="4"/>
  <c r="AI1515" i="4"/>
  <c r="AI1514" i="4"/>
  <c r="AI1513" i="4"/>
  <c r="AI1512" i="4"/>
  <c r="AI1511" i="4"/>
  <c r="AI1510" i="4"/>
  <c r="AI1509" i="4"/>
  <c r="AI1508" i="4"/>
  <c r="AI1507" i="4"/>
  <c r="AI1506" i="4"/>
  <c r="AI1505" i="4"/>
  <c r="AI1504" i="4"/>
  <c r="AI1503" i="4"/>
  <c r="AI1502" i="4"/>
  <c r="AI1501" i="4"/>
  <c r="AI1500" i="4"/>
  <c r="AI1499" i="4"/>
  <c r="AI1498" i="4"/>
  <c r="AI1497" i="4"/>
  <c r="AI1496" i="4"/>
  <c r="AI1495" i="4"/>
  <c r="AI1494" i="4"/>
  <c r="AI1493" i="4"/>
  <c r="AI1492" i="4"/>
  <c r="AI1491" i="4"/>
  <c r="AI1490" i="4"/>
  <c r="AI1489" i="4"/>
  <c r="AI1488" i="4"/>
  <c r="AI1487" i="4"/>
  <c r="AI1486" i="4"/>
  <c r="AI1485" i="4"/>
  <c r="AI1484" i="4"/>
  <c r="AI1483" i="4"/>
  <c r="AI1482" i="4"/>
  <c r="AI1481" i="4"/>
  <c r="AI1480" i="4"/>
  <c r="AI1479" i="4"/>
  <c r="AI1478" i="4"/>
  <c r="AI1477" i="4"/>
  <c r="AI1476" i="4"/>
  <c r="AI1475" i="4"/>
  <c r="AI1474" i="4"/>
  <c r="AI1473" i="4"/>
  <c r="AI1472" i="4"/>
  <c r="AI1471" i="4"/>
  <c r="AI1470" i="4"/>
  <c r="AI1469" i="4"/>
  <c r="AI1468" i="4"/>
  <c r="AI1467" i="4"/>
  <c r="AI1466" i="4"/>
  <c r="AI1465" i="4"/>
  <c r="AI1464" i="4"/>
  <c r="AI1463" i="4"/>
  <c r="AI1462" i="4"/>
  <c r="AI1461" i="4"/>
  <c r="AI1460" i="4"/>
  <c r="AI1459" i="4"/>
  <c r="AI1458" i="4"/>
  <c r="AI1457" i="4"/>
  <c r="AI1456" i="4"/>
  <c r="AI1455" i="4"/>
  <c r="AI1454" i="4"/>
  <c r="AI1453" i="4"/>
  <c r="AI1452" i="4"/>
  <c r="AI1451" i="4"/>
  <c r="AI1450" i="4"/>
  <c r="AI1449" i="4"/>
  <c r="AI1448" i="4"/>
  <c r="AI1447" i="4"/>
  <c r="AI1446" i="4"/>
  <c r="AI1445" i="4"/>
  <c r="AI1444" i="4"/>
  <c r="AI1443" i="4"/>
  <c r="AI1442" i="4"/>
  <c r="AI1441" i="4"/>
  <c r="AI1440" i="4"/>
  <c r="AI1439" i="4"/>
  <c r="AI1438" i="4"/>
  <c r="AI1437" i="4"/>
  <c r="AI1436" i="4"/>
  <c r="AI1435" i="4"/>
  <c r="AI1434" i="4"/>
  <c r="AI1433" i="4"/>
  <c r="AI1432" i="4"/>
  <c r="AI1431" i="4"/>
  <c r="AI1430" i="4"/>
  <c r="AI1429" i="4"/>
  <c r="AI1428" i="4"/>
  <c r="AI1427" i="4"/>
  <c r="AI1426" i="4"/>
  <c r="AI1425" i="4"/>
  <c r="AI1424" i="4"/>
  <c r="AI1423" i="4"/>
  <c r="AI1422" i="4"/>
  <c r="AI1421" i="4"/>
  <c r="AI1420" i="4"/>
  <c r="AI1419" i="4"/>
  <c r="AI1418" i="4"/>
  <c r="AI1417" i="4"/>
  <c r="AI1416" i="4"/>
  <c r="AI1415" i="4"/>
  <c r="AI1414" i="4"/>
  <c r="AI1413" i="4"/>
  <c r="AI1412" i="4"/>
  <c r="AI1411" i="4"/>
  <c r="AI1410" i="4"/>
  <c r="AI1409" i="4"/>
  <c r="AI1408" i="4"/>
  <c r="AI1407" i="4"/>
  <c r="AI1406" i="4"/>
  <c r="AI1405" i="4"/>
  <c r="AI1404" i="4"/>
  <c r="AI1403" i="4"/>
  <c r="AI1402" i="4"/>
  <c r="AI1401" i="4"/>
  <c r="AI1400" i="4"/>
  <c r="AI1399" i="4"/>
  <c r="AI1398" i="4"/>
  <c r="AI1397" i="4"/>
  <c r="AI1396" i="4"/>
  <c r="AI1395" i="4"/>
  <c r="AI1394" i="4"/>
  <c r="AI1393" i="4"/>
  <c r="AI1392" i="4"/>
  <c r="AI1391" i="4"/>
  <c r="AI1390" i="4"/>
  <c r="AI1389" i="4"/>
  <c r="AI1388" i="4"/>
  <c r="AI1387" i="4"/>
  <c r="AI1386" i="4"/>
  <c r="AI1385" i="4"/>
  <c r="AI1384" i="4"/>
  <c r="AI1383" i="4"/>
  <c r="AI1382" i="4"/>
  <c r="AI1381" i="4"/>
  <c r="AI1380" i="4"/>
  <c r="AI1379" i="4"/>
  <c r="AI1378" i="4"/>
  <c r="AI1377" i="4"/>
  <c r="AI1376" i="4"/>
  <c r="AI1375" i="4"/>
  <c r="AI1374" i="4"/>
  <c r="AI1373" i="4"/>
  <c r="AI1372" i="4"/>
  <c r="AI1371" i="4"/>
  <c r="AI1370" i="4"/>
  <c r="AI1369" i="4"/>
  <c r="AI1368" i="4"/>
  <c r="AI1367" i="4"/>
  <c r="AI1366" i="4"/>
  <c r="AI1365" i="4"/>
  <c r="AI1364" i="4"/>
  <c r="AI1363" i="4"/>
  <c r="AI1362" i="4"/>
  <c r="AI1361" i="4"/>
  <c r="AI1360" i="4"/>
  <c r="AI1359" i="4"/>
  <c r="AI1358" i="4"/>
  <c r="AI1357" i="4"/>
  <c r="AI1356" i="4"/>
  <c r="AI1355" i="4"/>
  <c r="AI1354" i="4"/>
  <c r="AI1353" i="4"/>
  <c r="AI1352" i="4"/>
  <c r="AI1351" i="4"/>
  <c r="AI1350" i="4"/>
  <c r="AI1349" i="4"/>
  <c r="AI1348" i="4"/>
  <c r="AI1347" i="4"/>
  <c r="AI1346" i="4"/>
  <c r="AI1345" i="4"/>
  <c r="AI1344" i="4"/>
  <c r="AI1343" i="4"/>
  <c r="AI1342" i="4"/>
  <c r="AI1341" i="4"/>
  <c r="AI1340" i="4"/>
  <c r="AI1339" i="4"/>
  <c r="AI1338" i="4"/>
  <c r="AI1337" i="4"/>
  <c r="AI1336" i="4"/>
  <c r="AI1335" i="4"/>
  <c r="AI1334" i="4"/>
  <c r="AI1333" i="4"/>
  <c r="AI1332" i="4"/>
  <c r="AI1331" i="4"/>
  <c r="AI1330" i="4"/>
  <c r="AI1329" i="4"/>
  <c r="AI1328" i="4"/>
  <c r="AI1327" i="4"/>
  <c r="AI1326" i="4"/>
  <c r="AI1325" i="4"/>
  <c r="AI1324" i="4"/>
  <c r="AI1323" i="4"/>
  <c r="AI1322" i="4"/>
  <c r="AI1321" i="4"/>
  <c r="AI1320" i="4"/>
  <c r="AI1319" i="4"/>
  <c r="AI1318" i="4"/>
  <c r="AI1317" i="4"/>
  <c r="AI1316" i="4"/>
  <c r="AI1315" i="4"/>
  <c r="AI1314" i="4"/>
  <c r="AI1313" i="4"/>
  <c r="AI1312" i="4"/>
  <c r="AI1311" i="4"/>
  <c r="AI1310" i="4"/>
  <c r="AI1309" i="4"/>
  <c r="AI1308" i="4"/>
  <c r="AI1307" i="4"/>
  <c r="AI1306" i="4"/>
  <c r="AI1305" i="4"/>
  <c r="AI1304" i="4"/>
  <c r="AI1303" i="4"/>
  <c r="AI1302" i="4"/>
  <c r="AI1301" i="4"/>
  <c r="AI1300" i="4"/>
  <c r="AI1299" i="4"/>
  <c r="AI1298" i="4"/>
  <c r="AI1297" i="4"/>
  <c r="AI1296" i="4"/>
  <c r="AI1295" i="4"/>
  <c r="AI1294" i="4"/>
  <c r="AI1293" i="4"/>
  <c r="AI1292" i="4"/>
  <c r="AI1291" i="4"/>
  <c r="AI1290" i="4"/>
  <c r="AI1289" i="4"/>
  <c r="AI1288" i="4"/>
  <c r="AI1287" i="4"/>
  <c r="AI1286" i="4"/>
  <c r="AI1285" i="4"/>
  <c r="AI1284" i="4"/>
  <c r="AI1283" i="4"/>
  <c r="AI1282" i="4"/>
  <c r="AI1281" i="4"/>
  <c r="AI1280" i="4"/>
  <c r="AI1279" i="4"/>
  <c r="AI1278" i="4"/>
  <c r="AI1277" i="4"/>
  <c r="AI1276" i="4"/>
  <c r="AI1275" i="4"/>
  <c r="AI1274" i="4"/>
  <c r="AI1273" i="4"/>
  <c r="AI1272" i="4"/>
  <c r="AI1271" i="4"/>
  <c r="AI1270" i="4"/>
  <c r="AI1269" i="4"/>
  <c r="AI1268" i="4"/>
  <c r="AI1267" i="4"/>
  <c r="AI1266" i="4"/>
  <c r="AI1265" i="4"/>
  <c r="AI1264" i="4"/>
  <c r="AI1263" i="4"/>
  <c r="AI1262" i="4"/>
  <c r="AI1261" i="4"/>
  <c r="AI1260" i="4"/>
  <c r="AI1259" i="4"/>
  <c r="AI1258" i="4"/>
  <c r="AI1257" i="4"/>
  <c r="AI1256" i="4"/>
  <c r="AI1255" i="4"/>
  <c r="AI1254" i="4"/>
  <c r="AI1253" i="4"/>
  <c r="AI1252" i="4"/>
  <c r="AI1251" i="4"/>
  <c r="AI1250" i="4"/>
  <c r="AI1249" i="4"/>
  <c r="AI1248" i="4"/>
  <c r="AI1247" i="4"/>
  <c r="AI1246" i="4"/>
  <c r="AI1245" i="4"/>
  <c r="AI1244" i="4"/>
  <c r="AI1243" i="4"/>
  <c r="AI1242" i="4"/>
  <c r="AI1241" i="4"/>
  <c r="AI1240" i="4"/>
  <c r="AI1239" i="4"/>
  <c r="AI1238" i="4"/>
  <c r="AI1237" i="4"/>
  <c r="AI1236" i="4"/>
  <c r="AI1235" i="4"/>
  <c r="AI1234" i="4"/>
  <c r="AI1233" i="4"/>
  <c r="AI1232" i="4"/>
  <c r="AI1231" i="4"/>
  <c r="AI1230" i="4"/>
  <c r="AI1229" i="4"/>
  <c r="AI1228" i="4"/>
  <c r="AI1227" i="4"/>
  <c r="AI1226" i="4"/>
  <c r="AI1225" i="4"/>
  <c r="AI1224" i="4"/>
  <c r="AI1223" i="4"/>
  <c r="AI1222" i="4"/>
  <c r="AI1221" i="4"/>
  <c r="AI1220" i="4"/>
  <c r="AI1219" i="4"/>
  <c r="AI1218" i="4"/>
  <c r="AI1217" i="4"/>
  <c r="AI1216" i="4"/>
  <c r="AI1215" i="4"/>
  <c r="AI1214" i="4"/>
  <c r="AI1213" i="4"/>
  <c r="AI1212" i="4"/>
  <c r="AI1211" i="4"/>
  <c r="AI1210" i="4"/>
  <c r="AI1209" i="4"/>
  <c r="AI1208" i="4"/>
  <c r="AI1207" i="4"/>
  <c r="AI1206" i="4"/>
  <c r="AI1205" i="4"/>
  <c r="AI1204" i="4"/>
  <c r="AI1203" i="4"/>
  <c r="AI1202" i="4"/>
  <c r="AI1201" i="4"/>
  <c r="AI1200" i="4"/>
  <c r="AI1199" i="4"/>
  <c r="AI1198" i="4"/>
  <c r="AI1197" i="4"/>
  <c r="AI1196" i="4"/>
  <c r="AI1195" i="4"/>
  <c r="AI1194" i="4"/>
  <c r="AI1193" i="4"/>
  <c r="AI1192" i="4"/>
  <c r="AI1191" i="4"/>
  <c r="AI1190" i="4"/>
  <c r="AI1189" i="4"/>
  <c r="AI1188" i="4"/>
  <c r="AI1187" i="4"/>
  <c r="AI1186" i="4"/>
  <c r="AI1185" i="4"/>
  <c r="AI1184" i="4"/>
  <c r="AI1183" i="4"/>
  <c r="AI1182" i="4"/>
  <c r="AI1181" i="4"/>
  <c r="AI1180" i="4"/>
  <c r="AI1179" i="4"/>
  <c r="AI1178" i="4"/>
  <c r="AI1177" i="4"/>
  <c r="AI1176" i="4"/>
  <c r="AI1175" i="4"/>
  <c r="AI1174" i="4"/>
  <c r="AI1173" i="4"/>
  <c r="AI1172" i="4"/>
  <c r="AI1171" i="4"/>
  <c r="AI1170" i="4"/>
  <c r="AI1169" i="4"/>
  <c r="AI1168" i="4"/>
  <c r="AI1167" i="4"/>
  <c r="AI1166" i="4"/>
  <c r="AI1165" i="4"/>
  <c r="AI1164" i="4"/>
  <c r="AI1163" i="4"/>
  <c r="AI1162" i="4"/>
  <c r="AI1161" i="4"/>
  <c r="AI1160" i="4"/>
  <c r="AI1159" i="4"/>
  <c r="AI1158" i="4"/>
  <c r="AI1157" i="4"/>
  <c r="AI1156" i="4"/>
  <c r="AI1155" i="4"/>
  <c r="AI1154" i="4"/>
  <c r="AI1153" i="4"/>
  <c r="AI1152" i="4"/>
  <c r="AI1151" i="4"/>
  <c r="AI1150" i="4"/>
  <c r="AI1149" i="4"/>
  <c r="AI1148" i="4"/>
  <c r="AI1147" i="4"/>
  <c r="AI1146" i="4"/>
  <c r="AI1145" i="4"/>
  <c r="AI1144" i="4"/>
  <c r="AI1143" i="4"/>
  <c r="AI1142" i="4"/>
  <c r="AI1141" i="4"/>
  <c r="AI1140" i="4"/>
  <c r="AI1139" i="4"/>
  <c r="AI1138" i="4"/>
  <c r="AI1137" i="4"/>
  <c r="AI1136" i="4"/>
  <c r="AI1135" i="4"/>
  <c r="AI1134" i="4"/>
  <c r="AI1133" i="4"/>
  <c r="AI1132" i="4"/>
  <c r="AI1131" i="4"/>
  <c r="AI1130" i="4"/>
  <c r="AI1129" i="4"/>
  <c r="AI1128" i="4"/>
  <c r="AI1127" i="4"/>
  <c r="AI1126" i="4"/>
  <c r="AI1125" i="4"/>
  <c r="AI1124" i="4"/>
  <c r="AI1123" i="4"/>
  <c r="AI1122" i="4"/>
  <c r="AI1121" i="4"/>
  <c r="AI1120" i="4"/>
  <c r="AI1119" i="4"/>
  <c r="AI1118" i="4"/>
  <c r="AI1117" i="4"/>
  <c r="AI1116" i="4"/>
  <c r="AI1115" i="4"/>
  <c r="AI1114" i="4"/>
  <c r="AI1113" i="4"/>
  <c r="AI1112" i="4"/>
  <c r="AI1111" i="4"/>
  <c r="AI1110" i="4"/>
  <c r="AI1109" i="4"/>
  <c r="AI1108" i="4"/>
  <c r="AI1107" i="4"/>
  <c r="AI1106" i="4"/>
  <c r="AI1105" i="4"/>
  <c r="AI1104" i="4"/>
  <c r="AI1103" i="4"/>
  <c r="AI1102" i="4"/>
  <c r="AI1101" i="4"/>
  <c r="AI1100" i="4"/>
  <c r="AI1099" i="4"/>
  <c r="AI1098" i="4"/>
  <c r="AI1097" i="4"/>
  <c r="AI1096" i="4"/>
  <c r="AI1095" i="4"/>
  <c r="AI1094" i="4"/>
  <c r="AI1093" i="4"/>
  <c r="AI1092" i="4"/>
  <c r="AI1091" i="4"/>
  <c r="AI1090" i="4"/>
  <c r="AI1089" i="4"/>
  <c r="AI1088" i="4"/>
  <c r="AI1087" i="4"/>
  <c r="AI1086" i="4"/>
  <c r="AI1085" i="4"/>
  <c r="AI1084" i="4"/>
  <c r="AI1083" i="4"/>
  <c r="AI1082" i="4"/>
  <c r="AI1081" i="4"/>
  <c r="AI1080" i="4"/>
  <c r="AI1079" i="4"/>
  <c r="AI1078" i="4"/>
  <c r="AI1077" i="4"/>
  <c r="AI1076" i="4"/>
  <c r="AI1075" i="4"/>
  <c r="AI1074" i="4"/>
  <c r="AI1073" i="4"/>
  <c r="AI1072" i="4"/>
  <c r="AI1071" i="4"/>
  <c r="AI1070" i="4"/>
  <c r="AI1069" i="4"/>
  <c r="AI1068" i="4"/>
  <c r="AI1067" i="4"/>
  <c r="AI1066" i="4"/>
  <c r="AI1065" i="4"/>
  <c r="AI1064" i="4"/>
  <c r="AI1063" i="4"/>
  <c r="AI1062" i="4"/>
  <c r="AI1061" i="4"/>
  <c r="AI1060" i="4"/>
  <c r="AI1059" i="4"/>
  <c r="AI1058" i="4"/>
  <c r="AI1057" i="4"/>
  <c r="AI1056" i="4"/>
  <c r="AI1055" i="4"/>
  <c r="AI1054" i="4"/>
  <c r="AI1053" i="4"/>
  <c r="AI1052" i="4"/>
  <c r="AI1051" i="4"/>
  <c r="AI1050" i="4"/>
  <c r="AI1049" i="4"/>
  <c r="AI1048" i="4"/>
  <c r="AI1047" i="4"/>
  <c r="AI1046" i="4"/>
  <c r="AI1045" i="4"/>
  <c r="AI1044" i="4"/>
  <c r="AI1043" i="4"/>
  <c r="AI1042" i="4"/>
  <c r="AI1041" i="4"/>
  <c r="AI1040" i="4"/>
  <c r="AI1039" i="4"/>
  <c r="AI1038" i="4"/>
  <c r="AI1037" i="4"/>
  <c r="AI1036" i="4"/>
  <c r="AI1035" i="4"/>
  <c r="AI1034" i="4"/>
  <c r="AI1033" i="4"/>
  <c r="AI1032" i="4"/>
  <c r="AI1031" i="4"/>
  <c r="AI1030" i="4"/>
  <c r="AI1029" i="4"/>
  <c r="AI1028" i="4"/>
  <c r="AI1027" i="4"/>
  <c r="AI1026" i="4"/>
  <c r="AI1025" i="4"/>
  <c r="AI1024" i="4"/>
  <c r="AI1023" i="4"/>
  <c r="AI1022" i="4"/>
  <c r="AI1021" i="4"/>
  <c r="AI1020" i="4"/>
  <c r="AI1019" i="4"/>
  <c r="AI1018" i="4"/>
  <c r="AI1017" i="4"/>
  <c r="AI1016" i="4"/>
  <c r="AI1015" i="4"/>
  <c r="AI1014" i="4"/>
  <c r="AI1013" i="4"/>
  <c r="AI1012" i="4"/>
  <c r="AI1011" i="4"/>
  <c r="AI1010" i="4"/>
  <c r="AI1009" i="4"/>
  <c r="AI1008" i="4"/>
  <c r="AI1007" i="4"/>
  <c r="AI1006" i="4"/>
  <c r="AI1005" i="4"/>
  <c r="AI1004" i="4"/>
  <c r="AI1003" i="4"/>
  <c r="AI1002" i="4"/>
  <c r="AI1001" i="4"/>
  <c r="AI1000" i="4"/>
  <c r="AI999" i="4"/>
  <c r="AI998" i="4"/>
  <c r="AI997" i="4"/>
  <c r="AI996" i="4"/>
  <c r="AI995" i="4"/>
  <c r="AI994" i="4"/>
  <c r="AI993" i="4"/>
  <c r="AI992" i="4"/>
  <c r="AI991" i="4"/>
  <c r="AI990" i="4"/>
  <c r="AI989" i="4"/>
  <c r="AI988" i="4"/>
  <c r="AI987" i="4"/>
  <c r="AI986" i="4"/>
  <c r="AI985" i="4"/>
  <c r="AI984" i="4"/>
  <c r="AI983" i="4"/>
  <c r="AI982" i="4"/>
  <c r="AI981" i="4"/>
  <c r="AI980" i="4"/>
  <c r="AI979" i="4"/>
  <c r="AI978" i="4"/>
  <c r="AI977" i="4"/>
  <c r="AI976" i="4"/>
  <c r="AI975" i="4"/>
  <c r="AI974" i="4"/>
  <c r="AI973" i="4"/>
  <c r="AI972" i="4"/>
  <c r="AI971" i="4"/>
  <c r="AI970" i="4"/>
  <c r="AI969" i="4"/>
  <c r="AI968" i="4"/>
  <c r="AI967" i="4"/>
  <c r="AI966" i="4"/>
  <c r="AI965" i="4"/>
  <c r="AI964" i="4"/>
  <c r="AI963" i="4"/>
  <c r="AI962" i="4"/>
  <c r="AI961" i="4"/>
  <c r="AI960" i="4"/>
  <c r="AI959" i="4"/>
  <c r="AI958" i="4"/>
  <c r="AI957" i="4"/>
  <c r="AI956" i="4"/>
  <c r="AI955" i="4"/>
  <c r="AI954" i="4"/>
  <c r="AI953" i="4"/>
  <c r="AI952" i="4"/>
  <c r="AI951" i="4"/>
  <c r="AI950" i="4"/>
  <c r="AI949" i="4"/>
  <c r="AI948" i="4"/>
  <c r="AI947" i="4"/>
  <c r="AI946" i="4"/>
  <c r="AI945" i="4"/>
  <c r="AI944" i="4"/>
  <c r="AI943" i="4"/>
  <c r="AI942" i="4"/>
  <c r="AI941" i="4"/>
  <c r="AI940" i="4"/>
  <c r="AI939" i="4"/>
  <c r="AI938" i="4"/>
  <c r="AI937" i="4"/>
  <c r="AI936" i="4"/>
  <c r="AI935" i="4"/>
  <c r="AI934" i="4"/>
  <c r="AI933" i="4"/>
  <c r="AI932" i="4"/>
  <c r="AI931" i="4"/>
  <c r="AI930" i="4"/>
  <c r="AI929" i="4"/>
  <c r="AI928" i="4"/>
  <c r="AI927" i="4"/>
  <c r="AI926" i="4"/>
  <c r="AI925" i="4"/>
  <c r="AI924" i="4"/>
  <c r="AI923" i="4"/>
  <c r="AI922" i="4"/>
  <c r="AI921" i="4"/>
  <c r="AI920" i="4"/>
  <c r="AI919" i="4"/>
  <c r="AI918" i="4"/>
  <c r="AI917" i="4"/>
  <c r="AI916" i="4"/>
  <c r="AI915" i="4"/>
  <c r="AI914" i="4"/>
  <c r="AI913" i="4"/>
  <c r="AI912" i="4"/>
  <c r="AI911" i="4"/>
  <c r="AI910" i="4"/>
  <c r="AI909" i="4"/>
  <c r="AI908" i="4"/>
  <c r="AI907" i="4"/>
  <c r="AI906" i="4"/>
  <c r="AI905" i="4"/>
  <c r="AI904" i="4"/>
  <c r="AI903" i="4"/>
  <c r="AI902" i="4"/>
  <c r="AI901" i="4"/>
  <c r="AI900" i="4"/>
  <c r="AI899" i="4"/>
  <c r="AI898" i="4"/>
  <c r="AI897" i="4"/>
  <c r="AI896" i="4"/>
  <c r="AI895" i="4"/>
  <c r="AI894" i="4"/>
  <c r="AI893" i="4"/>
  <c r="AI892" i="4"/>
  <c r="AI891" i="4"/>
  <c r="AI890" i="4"/>
  <c r="AI889" i="4"/>
  <c r="AI888" i="4"/>
  <c r="AI887" i="4"/>
  <c r="AI886" i="4"/>
  <c r="AI885" i="4"/>
  <c r="AI884" i="4"/>
  <c r="AI883" i="4"/>
  <c r="AI882" i="4"/>
  <c r="AI881" i="4"/>
  <c r="AI880" i="4"/>
  <c r="AI879" i="4"/>
  <c r="AI878" i="4"/>
  <c r="AI877" i="4"/>
  <c r="AI876" i="4"/>
  <c r="AI875" i="4"/>
  <c r="AI874" i="4"/>
  <c r="AI873" i="4"/>
  <c r="AI872" i="4"/>
  <c r="AI871" i="4"/>
  <c r="AI870" i="4"/>
  <c r="AI869" i="4"/>
  <c r="AI868" i="4"/>
  <c r="AI867" i="4"/>
  <c r="AI866" i="4"/>
  <c r="AI865" i="4"/>
  <c r="AI864" i="4"/>
  <c r="AI863" i="4"/>
  <c r="AI862" i="4"/>
  <c r="AI861" i="4"/>
  <c r="AI860" i="4"/>
  <c r="AI859" i="4"/>
  <c r="AI858" i="4"/>
  <c r="AI857" i="4"/>
  <c r="AI856" i="4"/>
  <c r="AI855" i="4"/>
  <c r="AI854" i="4"/>
  <c r="AI853" i="4"/>
  <c r="AI852" i="4"/>
  <c r="AI851" i="4"/>
  <c r="AI850" i="4"/>
  <c r="AI849" i="4"/>
  <c r="AI848" i="4"/>
  <c r="AI847" i="4"/>
  <c r="AI846" i="4"/>
  <c r="AI845" i="4"/>
  <c r="AI844" i="4"/>
  <c r="AI843" i="4"/>
  <c r="AI842" i="4"/>
  <c r="AI841" i="4"/>
  <c r="AI840" i="4"/>
  <c r="AI839" i="4"/>
  <c r="AI838" i="4"/>
  <c r="AI837" i="4"/>
  <c r="AI836" i="4"/>
  <c r="AI835" i="4"/>
  <c r="AI834" i="4"/>
  <c r="AI833" i="4"/>
  <c r="AI832" i="4"/>
  <c r="AI831" i="4"/>
  <c r="AI830" i="4"/>
  <c r="AI829" i="4"/>
  <c r="AI828" i="4"/>
  <c r="AI827" i="4"/>
  <c r="AI826" i="4"/>
  <c r="AI825" i="4"/>
  <c r="AI824" i="4"/>
  <c r="AI823" i="4"/>
  <c r="AI822" i="4"/>
  <c r="AI821" i="4"/>
  <c r="AI820" i="4"/>
  <c r="AI819" i="4"/>
  <c r="AI818" i="4"/>
  <c r="AI817" i="4"/>
  <c r="AI816" i="4"/>
  <c r="AI815" i="4"/>
  <c r="AI814" i="4"/>
  <c r="AI813" i="4"/>
  <c r="AI812" i="4"/>
  <c r="AI811" i="4"/>
  <c r="AI810" i="4"/>
  <c r="AI809" i="4"/>
  <c r="AI808" i="4"/>
  <c r="AI807" i="4"/>
  <c r="AI806" i="4"/>
  <c r="AI805" i="4"/>
  <c r="AI804" i="4"/>
  <c r="AI803" i="4"/>
  <c r="AI802" i="4"/>
  <c r="AI801" i="4"/>
  <c r="AI800" i="4"/>
  <c r="AI799" i="4"/>
  <c r="AI798" i="4"/>
  <c r="AI797" i="4"/>
  <c r="AI796" i="4"/>
  <c r="AI795" i="4"/>
  <c r="AI794" i="4"/>
  <c r="AI793" i="4"/>
  <c r="AI792" i="4"/>
  <c r="AI791" i="4"/>
  <c r="AI790" i="4"/>
  <c r="AI789" i="4"/>
  <c r="AI788" i="4"/>
  <c r="AI787" i="4"/>
  <c r="AI786" i="4"/>
  <c r="AI785" i="4"/>
  <c r="AI784" i="4"/>
  <c r="AI783" i="4"/>
  <c r="AI782" i="4"/>
  <c r="AI781" i="4"/>
  <c r="AI780" i="4"/>
  <c r="AI779" i="4"/>
  <c r="AI778" i="4"/>
  <c r="AI777" i="4"/>
  <c r="AI776" i="4"/>
  <c r="AI775" i="4"/>
  <c r="AI774" i="4"/>
  <c r="AI773" i="4"/>
  <c r="AI772" i="4"/>
  <c r="AI771" i="4"/>
  <c r="AI770" i="4"/>
  <c r="AI769" i="4"/>
  <c r="AI768" i="4"/>
  <c r="AI767" i="4"/>
  <c r="AI766" i="4"/>
  <c r="AI765" i="4"/>
  <c r="AI764" i="4"/>
  <c r="AI763" i="4"/>
  <c r="AI762" i="4"/>
  <c r="AI761" i="4"/>
  <c r="AI760" i="4"/>
  <c r="AI759" i="4"/>
  <c r="AI758" i="4"/>
  <c r="AI757" i="4"/>
  <c r="AI756" i="4"/>
  <c r="AI755" i="4"/>
  <c r="AI754" i="4"/>
  <c r="AI753" i="4"/>
  <c r="AI752" i="4"/>
  <c r="AI751" i="4"/>
  <c r="AI750" i="4"/>
  <c r="AI749" i="4"/>
  <c r="AI748" i="4"/>
  <c r="AI747" i="4"/>
  <c r="AI746" i="4"/>
  <c r="AI745" i="4"/>
  <c r="AI744" i="4"/>
  <c r="AI743" i="4"/>
  <c r="AI742" i="4"/>
  <c r="AI741" i="4"/>
  <c r="AI740" i="4"/>
  <c r="AI739" i="4"/>
  <c r="AI738" i="4"/>
  <c r="AI737" i="4"/>
  <c r="AI736" i="4"/>
  <c r="AI735" i="4"/>
  <c r="AI734" i="4"/>
  <c r="AI733" i="4"/>
  <c r="AI732" i="4"/>
  <c r="AI731" i="4"/>
  <c r="AI730" i="4"/>
  <c r="AI729" i="4"/>
  <c r="AI728" i="4"/>
  <c r="AI727" i="4"/>
  <c r="AI726" i="4"/>
  <c r="AI725" i="4"/>
  <c r="AI724" i="4"/>
  <c r="AI723" i="4"/>
  <c r="AI722" i="4"/>
  <c r="AI721" i="4"/>
  <c r="AI720" i="4"/>
  <c r="AI719" i="4"/>
  <c r="AI718" i="4"/>
  <c r="AI717" i="4"/>
  <c r="AI716" i="4"/>
  <c r="AI715" i="4"/>
  <c r="AI714" i="4"/>
  <c r="AI713" i="4"/>
  <c r="AI712" i="4"/>
  <c r="AI711" i="4"/>
  <c r="AI710" i="4"/>
  <c r="AI709" i="4"/>
  <c r="AI708" i="4"/>
  <c r="AI707" i="4"/>
  <c r="AI706" i="4"/>
  <c r="AI705" i="4"/>
  <c r="AI704" i="4"/>
  <c r="AI703" i="4"/>
  <c r="AI702" i="4"/>
  <c r="AI701" i="4"/>
  <c r="AI700" i="4"/>
  <c r="AI699" i="4"/>
  <c r="AI698" i="4"/>
  <c r="AI697" i="4"/>
  <c r="AI696" i="4"/>
  <c r="AI695" i="4"/>
  <c r="AI694" i="4"/>
  <c r="AI693" i="4"/>
  <c r="AI692" i="4"/>
  <c r="AI691" i="4"/>
  <c r="AI690" i="4"/>
  <c r="AI689" i="4"/>
  <c r="AI688" i="4"/>
  <c r="AI687" i="4"/>
  <c r="AI686" i="4"/>
  <c r="AI685" i="4"/>
  <c r="AI684" i="4"/>
  <c r="AI683" i="4"/>
  <c r="AI682" i="4"/>
  <c r="AI681" i="4"/>
  <c r="AI680" i="4"/>
  <c r="AI679" i="4"/>
  <c r="AI678" i="4"/>
  <c r="AI677" i="4"/>
  <c r="AI676" i="4"/>
  <c r="AI675" i="4"/>
  <c r="AI674" i="4"/>
  <c r="AI673" i="4"/>
  <c r="AI672" i="4"/>
  <c r="AI671" i="4"/>
  <c r="AI670" i="4"/>
  <c r="AI669" i="4"/>
  <c r="AI668" i="4"/>
  <c r="AI667" i="4"/>
  <c r="AI666" i="4"/>
  <c r="AI665" i="4"/>
  <c r="AI664" i="4"/>
  <c r="AI663" i="4"/>
  <c r="AI662" i="4"/>
  <c r="AI661" i="4"/>
  <c r="AI660" i="4"/>
  <c r="AI659" i="4"/>
  <c r="AI658" i="4"/>
  <c r="AI657" i="4"/>
  <c r="AI656" i="4"/>
  <c r="AI655" i="4"/>
  <c r="AI654" i="4"/>
  <c r="AI653" i="4"/>
  <c r="AI652" i="4"/>
  <c r="AI651" i="4"/>
  <c r="AI650" i="4"/>
  <c r="AI649" i="4"/>
  <c r="AI648" i="4"/>
  <c r="AI647" i="4"/>
  <c r="AI646" i="4"/>
  <c r="AI645" i="4"/>
  <c r="AI644" i="4"/>
  <c r="AI643" i="4"/>
  <c r="AI642" i="4"/>
  <c r="AI641" i="4"/>
  <c r="AI640" i="4"/>
  <c r="AI639" i="4"/>
  <c r="AI638" i="4"/>
  <c r="AI637" i="4"/>
  <c r="AI636" i="4"/>
  <c r="AI635" i="4"/>
  <c r="AI634" i="4"/>
  <c r="AI633" i="4"/>
  <c r="AI632" i="4"/>
  <c r="AI631" i="4"/>
  <c r="AI630" i="4"/>
  <c r="AI629" i="4"/>
  <c r="AI628" i="4"/>
  <c r="AI627" i="4"/>
  <c r="AI626" i="4"/>
  <c r="AI625" i="4"/>
  <c r="AI624" i="4"/>
  <c r="AI623" i="4"/>
  <c r="AI622" i="4"/>
  <c r="AI621" i="4"/>
  <c r="AI620" i="4"/>
  <c r="AI619" i="4"/>
  <c r="AI618" i="4"/>
  <c r="AI617" i="4"/>
  <c r="AI616" i="4"/>
  <c r="AI615" i="4"/>
  <c r="AI614" i="4"/>
  <c r="AI613" i="4"/>
  <c r="AI612" i="4"/>
  <c r="AI611" i="4"/>
  <c r="AI610" i="4"/>
  <c r="AI609" i="4"/>
  <c r="AI608" i="4"/>
  <c r="AI607" i="4"/>
  <c r="AI606" i="4"/>
  <c r="AI605" i="4"/>
  <c r="AI604" i="4"/>
  <c r="AI603" i="4"/>
  <c r="AI602" i="4"/>
  <c r="AI601" i="4"/>
  <c r="AI600" i="4"/>
  <c r="AI599" i="4"/>
  <c r="AI598" i="4"/>
  <c r="AI597" i="4"/>
  <c r="AI596" i="4"/>
  <c r="AI595" i="4"/>
  <c r="AI594" i="4"/>
  <c r="AI593" i="4"/>
  <c r="AI592" i="4"/>
  <c r="AI591" i="4"/>
  <c r="AI590" i="4"/>
  <c r="AI589" i="4"/>
  <c r="AI588" i="4"/>
  <c r="AI587" i="4"/>
  <c r="AI586" i="4"/>
  <c r="AI585" i="4"/>
  <c r="AI584" i="4"/>
  <c r="AI583" i="4"/>
  <c r="AI582" i="4"/>
  <c r="AI581" i="4"/>
  <c r="AI580" i="4"/>
  <c r="AI579" i="4"/>
  <c r="AI578" i="4"/>
  <c r="AI577" i="4"/>
  <c r="AI576" i="4"/>
  <c r="AI575" i="4"/>
  <c r="AI574" i="4"/>
  <c r="AI573" i="4"/>
  <c r="AI572" i="4"/>
  <c r="AI571" i="4"/>
  <c r="AI570" i="4"/>
  <c r="AI569" i="4"/>
  <c r="AI568" i="4"/>
  <c r="AI567" i="4"/>
  <c r="AI566" i="4"/>
  <c r="AI565" i="4"/>
  <c r="AI564" i="4"/>
  <c r="AI563" i="4"/>
  <c r="AI562" i="4"/>
  <c r="AI561" i="4"/>
  <c r="AI560" i="4"/>
  <c r="AI559" i="4"/>
  <c r="AI558" i="4"/>
  <c r="AI557" i="4"/>
  <c r="AI556" i="4"/>
  <c r="AI555" i="4"/>
  <c r="AI554" i="4"/>
  <c r="AI553" i="4"/>
  <c r="AI552" i="4"/>
  <c r="AI551" i="4"/>
  <c r="AI550" i="4"/>
  <c r="AI549" i="4"/>
  <c r="AI548" i="4"/>
  <c r="AI547" i="4"/>
  <c r="AI546" i="4"/>
  <c r="AI545" i="4"/>
  <c r="AI544" i="4"/>
  <c r="AI543" i="4"/>
  <c r="AI542" i="4"/>
  <c r="AI541" i="4"/>
  <c r="AI540" i="4"/>
  <c r="AI539" i="4"/>
  <c r="AI538" i="4"/>
  <c r="AI537" i="4"/>
  <c r="AI536" i="4"/>
  <c r="AI535" i="4"/>
  <c r="AI534" i="4"/>
  <c r="AI533" i="4"/>
  <c r="AI532" i="4"/>
  <c r="AI531" i="4"/>
  <c r="AI530" i="4"/>
  <c r="AI529" i="4"/>
  <c r="AI528" i="4"/>
  <c r="AI527" i="4"/>
  <c r="AI526" i="4"/>
  <c r="AI525" i="4"/>
  <c r="AI524" i="4"/>
  <c r="AI523" i="4"/>
  <c r="AI522" i="4"/>
  <c r="AI521" i="4"/>
  <c r="AI520" i="4"/>
  <c r="AI519" i="4"/>
  <c r="AI518" i="4"/>
  <c r="AI517" i="4"/>
  <c r="AI516" i="4"/>
  <c r="AI515" i="4"/>
  <c r="AI514" i="4"/>
  <c r="AI513" i="4"/>
  <c r="AI512" i="4"/>
  <c r="AI511" i="4"/>
  <c r="AI510" i="4"/>
  <c r="AI509" i="4"/>
  <c r="AI508" i="4"/>
  <c r="AI507" i="4"/>
  <c r="AI506" i="4"/>
  <c r="AI505" i="4"/>
  <c r="AI504" i="4"/>
  <c r="AI503" i="4"/>
  <c r="AI502" i="4"/>
  <c r="AI501" i="4"/>
  <c r="AI500" i="4"/>
  <c r="AI499" i="4"/>
  <c r="AI498" i="4"/>
  <c r="AI497" i="4"/>
  <c r="AI496" i="4"/>
  <c r="AZ496" i="4" s="1"/>
  <c r="AI495" i="4"/>
  <c r="AZ495" i="4" s="1"/>
  <c r="AI494" i="4"/>
  <c r="AZ494" i="4" s="1"/>
  <c r="AI493" i="4"/>
  <c r="AZ493" i="4" s="1"/>
  <c r="AI492" i="4"/>
  <c r="AZ492" i="4" s="1"/>
  <c r="AI491" i="4"/>
  <c r="AZ491" i="4" s="1"/>
  <c r="AI490" i="4"/>
  <c r="AZ490" i="4" s="1"/>
  <c r="AI489" i="4"/>
  <c r="AZ489" i="4" s="1"/>
  <c r="AI488" i="4"/>
  <c r="AZ488" i="4" s="1"/>
  <c r="AI487" i="4"/>
  <c r="AZ487" i="4" s="1"/>
  <c r="AI486" i="4"/>
  <c r="AZ486" i="4" s="1"/>
  <c r="AI485" i="4"/>
  <c r="AZ485" i="4" s="1"/>
  <c r="AI484" i="4"/>
  <c r="AZ484" i="4" s="1"/>
  <c r="AI483" i="4"/>
  <c r="AZ483" i="4" s="1"/>
  <c r="AI482" i="4"/>
  <c r="AZ482" i="4" s="1"/>
  <c r="AI481" i="4"/>
  <c r="AZ481" i="4" s="1"/>
  <c r="AI480" i="4"/>
  <c r="AZ480" i="4" s="1"/>
  <c r="AI479" i="4"/>
  <c r="AZ479" i="4" s="1"/>
  <c r="AI478" i="4"/>
  <c r="AZ478" i="4" s="1"/>
  <c r="AI477" i="4"/>
  <c r="AZ477" i="4" s="1"/>
  <c r="AI476" i="4"/>
  <c r="AZ476" i="4" s="1"/>
  <c r="AI475" i="4"/>
  <c r="AZ475" i="4" s="1"/>
  <c r="AI474" i="4"/>
  <c r="AZ474" i="4" s="1"/>
  <c r="AI473" i="4"/>
  <c r="AZ473" i="4" s="1"/>
  <c r="AI472" i="4"/>
  <c r="AZ472" i="4" s="1"/>
  <c r="AI471" i="4"/>
  <c r="AZ471" i="4" s="1"/>
  <c r="AI470" i="4"/>
  <c r="AZ470" i="4" s="1"/>
  <c r="AI469" i="4"/>
  <c r="AZ469" i="4" s="1"/>
  <c r="AI468" i="4"/>
  <c r="AZ468" i="4" s="1"/>
  <c r="AI467" i="4"/>
  <c r="AZ467" i="4" s="1"/>
  <c r="AI466" i="4"/>
  <c r="AZ466" i="4" s="1"/>
  <c r="AI465" i="4"/>
  <c r="AZ465" i="4" s="1"/>
  <c r="AI464" i="4"/>
  <c r="AZ464" i="4" s="1"/>
  <c r="AI463" i="4"/>
  <c r="AZ463" i="4" s="1"/>
  <c r="AI462" i="4"/>
  <c r="AZ462" i="4" s="1"/>
  <c r="AI461" i="4"/>
  <c r="AZ461" i="4" s="1"/>
  <c r="AI460" i="4"/>
  <c r="AZ460" i="4" s="1"/>
  <c r="AI459" i="4"/>
  <c r="AZ459" i="4" s="1"/>
  <c r="AI458" i="4"/>
  <c r="AZ458" i="4" s="1"/>
  <c r="AI457" i="4"/>
  <c r="AZ457" i="4" s="1"/>
  <c r="AI456" i="4"/>
  <c r="AZ456" i="4" s="1"/>
  <c r="AI455" i="4"/>
  <c r="AZ455" i="4" s="1"/>
  <c r="AI454" i="4"/>
  <c r="AZ454" i="4" s="1"/>
  <c r="AI453" i="4"/>
  <c r="AZ453" i="4" s="1"/>
  <c r="AI452" i="4"/>
  <c r="AZ452" i="4" s="1"/>
  <c r="AI451" i="4"/>
  <c r="AZ451" i="4" s="1"/>
  <c r="AI450" i="4"/>
  <c r="AZ450" i="4" s="1"/>
  <c r="AI449" i="4"/>
  <c r="AZ449" i="4" s="1"/>
  <c r="AI448" i="4"/>
  <c r="AZ448" i="4" s="1"/>
  <c r="AI447" i="4"/>
  <c r="AZ447" i="4" s="1"/>
  <c r="AI446" i="4"/>
  <c r="AZ446" i="4" s="1"/>
  <c r="AI445" i="4"/>
  <c r="AZ445" i="4" s="1"/>
  <c r="AI444" i="4"/>
  <c r="AZ444" i="4" s="1"/>
  <c r="AI443" i="4"/>
  <c r="AZ443" i="4" s="1"/>
  <c r="AI442" i="4"/>
  <c r="AZ442" i="4" s="1"/>
  <c r="AI441" i="4"/>
  <c r="AZ441" i="4" s="1"/>
  <c r="AI440" i="4"/>
  <c r="AZ440" i="4" s="1"/>
  <c r="AI439" i="4"/>
  <c r="AZ439" i="4" s="1"/>
  <c r="AI438" i="4"/>
  <c r="AZ438" i="4" s="1"/>
  <c r="AI437" i="4"/>
  <c r="AZ437" i="4" s="1"/>
  <c r="AI436" i="4"/>
  <c r="AZ436" i="4" s="1"/>
  <c r="AI435" i="4"/>
  <c r="AZ435" i="4" s="1"/>
  <c r="AI434" i="4"/>
  <c r="AZ434" i="4" s="1"/>
  <c r="AI433" i="4"/>
  <c r="AZ433" i="4" s="1"/>
  <c r="AI432" i="4"/>
  <c r="AZ432" i="4" s="1"/>
  <c r="AI431" i="4"/>
  <c r="AZ431" i="4" s="1"/>
  <c r="AI430" i="4"/>
  <c r="AZ430" i="4" s="1"/>
  <c r="AI429" i="4"/>
  <c r="AZ429" i="4" s="1"/>
  <c r="AI428" i="4"/>
  <c r="AZ428" i="4" s="1"/>
  <c r="AI427" i="4"/>
  <c r="AZ427" i="4" s="1"/>
  <c r="AI426" i="4"/>
  <c r="AZ426" i="4" s="1"/>
  <c r="AI425" i="4"/>
  <c r="AZ425" i="4" s="1"/>
  <c r="AI424" i="4"/>
  <c r="AZ424" i="4" s="1"/>
  <c r="AI423" i="4"/>
  <c r="AZ423" i="4" s="1"/>
  <c r="AI422" i="4"/>
  <c r="AZ422" i="4" s="1"/>
  <c r="AI421" i="4"/>
  <c r="AZ421" i="4" s="1"/>
  <c r="AI420" i="4"/>
  <c r="AZ420" i="4" s="1"/>
  <c r="AI419" i="4"/>
  <c r="AZ419" i="4" s="1"/>
  <c r="AI418" i="4"/>
  <c r="AZ418" i="4" s="1"/>
  <c r="AI417" i="4"/>
  <c r="AZ417" i="4" s="1"/>
  <c r="AI416" i="4"/>
  <c r="AZ416" i="4" s="1"/>
  <c r="AI415" i="4"/>
  <c r="AZ415" i="4" s="1"/>
  <c r="AI414" i="4"/>
  <c r="AZ414" i="4" s="1"/>
  <c r="AI413" i="4"/>
  <c r="AZ413" i="4" s="1"/>
  <c r="AI412" i="4"/>
  <c r="AZ412" i="4" s="1"/>
  <c r="AI411" i="4"/>
  <c r="AZ411" i="4" s="1"/>
  <c r="AI410" i="4"/>
  <c r="AZ410" i="4" s="1"/>
  <c r="AI409" i="4"/>
  <c r="AZ409" i="4" s="1"/>
  <c r="AI408" i="4"/>
  <c r="AZ408" i="4" s="1"/>
  <c r="AI407" i="4"/>
  <c r="AZ407" i="4" s="1"/>
  <c r="AI406" i="4"/>
  <c r="AZ406" i="4" s="1"/>
  <c r="AI405" i="4"/>
  <c r="AZ405" i="4" s="1"/>
  <c r="AI404" i="4"/>
  <c r="AZ404" i="4" s="1"/>
  <c r="AI403" i="4"/>
  <c r="AZ403" i="4" s="1"/>
  <c r="AI402" i="4"/>
  <c r="AZ402" i="4" s="1"/>
  <c r="AI401" i="4"/>
  <c r="AZ401" i="4" s="1"/>
  <c r="AI400" i="4"/>
  <c r="AZ400" i="4" s="1"/>
  <c r="AI399" i="4"/>
  <c r="AZ399" i="4" s="1"/>
  <c r="AI398" i="4"/>
  <c r="AZ398" i="4" s="1"/>
  <c r="AI397" i="4"/>
  <c r="AZ397" i="4" s="1"/>
  <c r="AI396" i="4"/>
  <c r="AZ396" i="4" s="1"/>
  <c r="AI395" i="4"/>
  <c r="AZ395" i="4" s="1"/>
  <c r="AI394" i="4"/>
  <c r="AZ394" i="4" s="1"/>
  <c r="AI393" i="4"/>
  <c r="AZ393" i="4" s="1"/>
  <c r="AI392" i="4"/>
  <c r="AZ392" i="4" s="1"/>
  <c r="AI391" i="4"/>
  <c r="AZ391" i="4" s="1"/>
  <c r="AI390" i="4"/>
  <c r="AZ390" i="4" s="1"/>
  <c r="AI389" i="4"/>
  <c r="AZ389" i="4" s="1"/>
  <c r="AI388" i="4"/>
  <c r="AZ388" i="4" s="1"/>
  <c r="AI387" i="4"/>
  <c r="AZ387" i="4" s="1"/>
  <c r="AI386" i="4"/>
  <c r="AZ386" i="4" s="1"/>
  <c r="AI385" i="4"/>
  <c r="AZ385" i="4" s="1"/>
  <c r="AI384" i="4"/>
  <c r="AZ384" i="4" s="1"/>
  <c r="AI383" i="4"/>
  <c r="AZ383" i="4" s="1"/>
  <c r="AI382" i="4"/>
  <c r="AZ382" i="4" s="1"/>
  <c r="AI381" i="4"/>
  <c r="AZ381" i="4" s="1"/>
  <c r="AI380" i="4"/>
  <c r="AZ380" i="4" s="1"/>
  <c r="AI379" i="4"/>
  <c r="AZ379" i="4" s="1"/>
  <c r="AI378" i="4"/>
  <c r="AZ378" i="4" s="1"/>
  <c r="AI377" i="4"/>
  <c r="AZ377" i="4" s="1"/>
  <c r="AI376" i="4"/>
  <c r="AZ376" i="4" s="1"/>
  <c r="AI375" i="4"/>
  <c r="AZ375" i="4" s="1"/>
  <c r="AI374" i="4"/>
  <c r="AZ374" i="4" s="1"/>
  <c r="AI373" i="4"/>
  <c r="AZ373" i="4" s="1"/>
  <c r="AI372" i="4"/>
  <c r="AZ372" i="4" s="1"/>
  <c r="AI371" i="4"/>
  <c r="AZ371" i="4" s="1"/>
  <c r="AI370" i="4"/>
  <c r="AZ370" i="4" s="1"/>
  <c r="AI369" i="4"/>
  <c r="AZ369" i="4" s="1"/>
  <c r="AI368" i="4"/>
  <c r="AZ368" i="4" s="1"/>
  <c r="AI367" i="4"/>
  <c r="AZ367" i="4" s="1"/>
  <c r="AI366" i="4"/>
  <c r="AZ366" i="4" s="1"/>
  <c r="AI365" i="4"/>
  <c r="AZ365" i="4" s="1"/>
  <c r="AI364" i="4"/>
  <c r="AZ364" i="4" s="1"/>
  <c r="AI363" i="4"/>
  <c r="AZ363" i="4" s="1"/>
  <c r="AI362" i="4"/>
  <c r="AZ362" i="4" s="1"/>
  <c r="AI361" i="4"/>
  <c r="AZ361" i="4" s="1"/>
  <c r="AI360" i="4"/>
  <c r="AZ360" i="4" s="1"/>
  <c r="AI359" i="4"/>
  <c r="AZ359" i="4" s="1"/>
  <c r="AI358" i="4"/>
  <c r="AZ358" i="4" s="1"/>
  <c r="AI357" i="4"/>
  <c r="AZ357" i="4" s="1"/>
  <c r="AI356" i="4"/>
  <c r="AZ356" i="4" s="1"/>
  <c r="AI355" i="4"/>
  <c r="AZ355" i="4" s="1"/>
  <c r="AI354" i="4"/>
  <c r="AZ354" i="4" s="1"/>
  <c r="AI353" i="4"/>
  <c r="AZ353" i="4" s="1"/>
  <c r="AI352" i="4"/>
  <c r="AZ352" i="4" s="1"/>
  <c r="AI351" i="4"/>
  <c r="AZ351" i="4" s="1"/>
  <c r="AI350" i="4"/>
  <c r="AZ350" i="4" s="1"/>
  <c r="AI349" i="4"/>
  <c r="AZ349" i="4" s="1"/>
  <c r="AI348" i="4"/>
  <c r="AZ348" i="4" s="1"/>
  <c r="AI347" i="4"/>
  <c r="AZ347" i="4" s="1"/>
  <c r="AI346" i="4"/>
  <c r="AZ346" i="4" s="1"/>
  <c r="AI345" i="4"/>
  <c r="AZ345" i="4" s="1"/>
  <c r="AI344" i="4"/>
  <c r="AZ344" i="4" s="1"/>
  <c r="AI343" i="4"/>
  <c r="AZ343" i="4" s="1"/>
  <c r="AI342" i="4"/>
  <c r="AZ342" i="4" s="1"/>
  <c r="AI341" i="4"/>
  <c r="AZ341" i="4" s="1"/>
  <c r="AI340" i="4"/>
  <c r="AZ340" i="4" s="1"/>
  <c r="AI339" i="4"/>
  <c r="AZ339" i="4" s="1"/>
  <c r="AI338" i="4"/>
  <c r="AZ338" i="4" s="1"/>
  <c r="AI337" i="4"/>
  <c r="AZ337" i="4" s="1"/>
  <c r="AI336" i="4"/>
  <c r="AZ336" i="4" s="1"/>
  <c r="AI335" i="4"/>
  <c r="AZ335" i="4" s="1"/>
  <c r="AI334" i="4"/>
  <c r="AZ334" i="4" s="1"/>
  <c r="AI333" i="4"/>
  <c r="AZ333" i="4" s="1"/>
  <c r="AI332" i="4"/>
  <c r="AZ332" i="4" s="1"/>
  <c r="AI331" i="4"/>
  <c r="AZ331" i="4" s="1"/>
  <c r="AI330" i="4"/>
  <c r="AZ330" i="4" s="1"/>
  <c r="AI329" i="4"/>
  <c r="AZ329" i="4" s="1"/>
  <c r="AI328" i="4"/>
  <c r="AZ328" i="4" s="1"/>
  <c r="AI327" i="4"/>
  <c r="AZ327" i="4" s="1"/>
  <c r="AI326" i="4"/>
  <c r="AZ326" i="4" s="1"/>
  <c r="AI325" i="4"/>
  <c r="AZ325" i="4" s="1"/>
  <c r="AI324" i="4"/>
  <c r="AZ324" i="4" s="1"/>
  <c r="AI323" i="4"/>
  <c r="AZ323" i="4" s="1"/>
  <c r="AI322" i="4"/>
  <c r="AZ322" i="4" s="1"/>
  <c r="AI321" i="4"/>
  <c r="AZ321" i="4" s="1"/>
  <c r="AI320" i="4"/>
  <c r="AZ320" i="4" s="1"/>
  <c r="AI319" i="4"/>
  <c r="AZ319" i="4" s="1"/>
  <c r="AI318" i="4"/>
  <c r="AZ318" i="4" s="1"/>
  <c r="AI317" i="4"/>
  <c r="AZ317" i="4" s="1"/>
  <c r="AI316" i="4"/>
  <c r="AZ316" i="4" s="1"/>
  <c r="AI315" i="4"/>
  <c r="AZ315" i="4" s="1"/>
  <c r="AI314" i="4"/>
  <c r="AZ314" i="4" s="1"/>
  <c r="AI313" i="4"/>
  <c r="AZ313" i="4" s="1"/>
  <c r="AI312" i="4"/>
  <c r="AZ312" i="4" s="1"/>
  <c r="AI311" i="4"/>
  <c r="AZ311" i="4" s="1"/>
  <c r="AI310" i="4"/>
  <c r="AZ310" i="4" s="1"/>
  <c r="AI309" i="4"/>
  <c r="AZ309" i="4" s="1"/>
  <c r="AI308" i="4"/>
  <c r="AZ308" i="4" s="1"/>
  <c r="AI307" i="4"/>
  <c r="AZ307" i="4" s="1"/>
  <c r="AI306" i="4"/>
  <c r="AZ306" i="4" s="1"/>
  <c r="AI305" i="4"/>
  <c r="AZ305" i="4" s="1"/>
  <c r="AI304" i="4"/>
  <c r="AZ304" i="4" s="1"/>
  <c r="AI303" i="4"/>
  <c r="AZ303" i="4" s="1"/>
  <c r="AI302" i="4"/>
  <c r="AZ302" i="4" s="1"/>
  <c r="AI301" i="4"/>
  <c r="AZ301" i="4" s="1"/>
  <c r="AI300" i="4"/>
  <c r="AZ300" i="4" s="1"/>
  <c r="AI299" i="4"/>
  <c r="AZ299" i="4" s="1"/>
  <c r="AI298" i="4"/>
  <c r="AZ298" i="4" s="1"/>
  <c r="AI297" i="4"/>
  <c r="AZ297" i="4" s="1"/>
  <c r="AI296" i="4"/>
  <c r="AZ296" i="4" s="1"/>
  <c r="AI295" i="4"/>
  <c r="AZ295" i="4" s="1"/>
  <c r="AI294" i="4"/>
  <c r="AZ294" i="4" s="1"/>
  <c r="AI293" i="4"/>
  <c r="AZ293" i="4" s="1"/>
  <c r="AI292" i="4"/>
  <c r="AZ292" i="4" s="1"/>
  <c r="AI291" i="4"/>
  <c r="AZ291" i="4" s="1"/>
  <c r="AI290" i="4"/>
  <c r="AZ290" i="4" s="1"/>
  <c r="AI289" i="4"/>
  <c r="AZ289" i="4" s="1"/>
  <c r="AI288" i="4"/>
  <c r="AZ288" i="4" s="1"/>
  <c r="AI287" i="4"/>
  <c r="AZ287" i="4" s="1"/>
  <c r="AI286" i="4"/>
  <c r="AZ286" i="4" s="1"/>
  <c r="AI285" i="4"/>
  <c r="AZ285" i="4" s="1"/>
  <c r="AI284" i="4"/>
  <c r="AZ284" i="4" s="1"/>
  <c r="AI283" i="4"/>
  <c r="AZ283" i="4" s="1"/>
  <c r="AI282" i="4"/>
  <c r="AZ282" i="4" s="1"/>
  <c r="AI281" i="4"/>
  <c r="AZ281" i="4" s="1"/>
  <c r="AI280" i="4"/>
  <c r="AZ280" i="4" s="1"/>
  <c r="AI279" i="4"/>
  <c r="AZ279" i="4" s="1"/>
  <c r="AI278" i="4"/>
  <c r="AZ278" i="4" s="1"/>
  <c r="AI277" i="4"/>
  <c r="AZ277" i="4" s="1"/>
  <c r="AI276" i="4"/>
  <c r="AZ276" i="4" s="1"/>
  <c r="AI275" i="4"/>
  <c r="AZ275" i="4" s="1"/>
  <c r="AI274" i="4"/>
  <c r="AZ274" i="4" s="1"/>
  <c r="AI273" i="4"/>
  <c r="AZ273" i="4" s="1"/>
  <c r="AI272" i="4"/>
  <c r="AZ272" i="4" s="1"/>
  <c r="AI271" i="4"/>
  <c r="AZ271" i="4" s="1"/>
  <c r="AI270" i="4"/>
  <c r="AZ270" i="4" s="1"/>
  <c r="AI269" i="4"/>
  <c r="AZ269" i="4" s="1"/>
  <c r="AI268" i="4"/>
  <c r="AZ268" i="4" s="1"/>
  <c r="AI267" i="4"/>
  <c r="AZ267" i="4" s="1"/>
  <c r="AI266" i="4"/>
  <c r="AZ266" i="4" s="1"/>
  <c r="AI265" i="4"/>
  <c r="AZ265" i="4" s="1"/>
  <c r="AI264" i="4"/>
  <c r="AZ264" i="4" s="1"/>
  <c r="AI263" i="4"/>
  <c r="AZ263" i="4" s="1"/>
  <c r="AI262" i="4"/>
  <c r="AZ262" i="4" s="1"/>
  <c r="AI261" i="4"/>
  <c r="AZ261" i="4" s="1"/>
  <c r="AI260" i="4"/>
  <c r="AZ260" i="4" s="1"/>
  <c r="AI259" i="4"/>
  <c r="AZ259" i="4" s="1"/>
  <c r="AI258" i="4"/>
  <c r="AZ258" i="4" s="1"/>
  <c r="AI257" i="4"/>
  <c r="AZ257" i="4" s="1"/>
  <c r="AI256" i="4"/>
  <c r="AZ256" i="4" s="1"/>
  <c r="AI255" i="4"/>
  <c r="AZ255" i="4" s="1"/>
  <c r="AI254" i="4"/>
  <c r="AZ254" i="4" s="1"/>
  <c r="AI253" i="4"/>
  <c r="AZ253" i="4" s="1"/>
  <c r="AI252" i="4"/>
  <c r="AZ252" i="4" s="1"/>
  <c r="AI251" i="4"/>
  <c r="AZ251" i="4" s="1"/>
  <c r="AI250" i="4"/>
  <c r="AZ250" i="4" s="1"/>
  <c r="AI249" i="4"/>
  <c r="AZ249" i="4" s="1"/>
  <c r="AI248" i="4"/>
  <c r="AZ248" i="4" s="1"/>
  <c r="AI247" i="4"/>
  <c r="AZ247" i="4" s="1"/>
  <c r="AI246" i="4"/>
  <c r="AZ246" i="4" s="1"/>
  <c r="AI245" i="4"/>
  <c r="AZ245" i="4" s="1"/>
  <c r="AI244" i="4"/>
  <c r="AZ244" i="4" s="1"/>
  <c r="AI243" i="4"/>
  <c r="AZ243" i="4" s="1"/>
  <c r="AI242" i="4"/>
  <c r="AZ242" i="4" s="1"/>
  <c r="AI241" i="4"/>
  <c r="AZ241" i="4" s="1"/>
  <c r="AI240" i="4"/>
  <c r="AZ240" i="4" s="1"/>
  <c r="AI239" i="4"/>
  <c r="AZ239" i="4" s="1"/>
  <c r="AI238" i="4"/>
  <c r="AZ238" i="4" s="1"/>
  <c r="AI237" i="4"/>
  <c r="AZ237" i="4" s="1"/>
  <c r="AI236" i="4"/>
  <c r="AZ236" i="4" s="1"/>
  <c r="AI235" i="4"/>
  <c r="AZ235" i="4" s="1"/>
  <c r="AI234" i="4"/>
  <c r="AZ234" i="4" s="1"/>
  <c r="AI233" i="4"/>
  <c r="AZ233" i="4" s="1"/>
  <c r="AI232" i="4"/>
  <c r="AZ232" i="4" s="1"/>
  <c r="AI231" i="4"/>
  <c r="AZ231" i="4" s="1"/>
  <c r="AI230" i="4"/>
  <c r="AZ230" i="4" s="1"/>
  <c r="AI229" i="4"/>
  <c r="AZ229" i="4" s="1"/>
  <c r="AI228" i="4"/>
  <c r="AZ228" i="4" s="1"/>
  <c r="AI227" i="4"/>
  <c r="AZ227" i="4" s="1"/>
  <c r="AI226" i="4"/>
  <c r="AZ226" i="4" s="1"/>
  <c r="AI225" i="4"/>
  <c r="AZ225" i="4" s="1"/>
  <c r="AI224" i="4"/>
  <c r="AZ224" i="4" s="1"/>
  <c r="AI223" i="4"/>
  <c r="AZ223" i="4" s="1"/>
  <c r="AI222" i="4"/>
  <c r="AZ222" i="4" s="1"/>
  <c r="AI221" i="4"/>
  <c r="AZ221" i="4" s="1"/>
  <c r="AI220" i="4"/>
  <c r="AZ220" i="4" s="1"/>
  <c r="AI219" i="4"/>
  <c r="AZ219" i="4" s="1"/>
  <c r="AI218" i="4"/>
  <c r="AZ218" i="4" s="1"/>
  <c r="AI217" i="4"/>
  <c r="AZ217" i="4" s="1"/>
  <c r="AI216" i="4"/>
  <c r="AZ216" i="4" s="1"/>
  <c r="AI215" i="4"/>
  <c r="AZ215" i="4" s="1"/>
  <c r="AI214" i="4"/>
  <c r="AZ214" i="4" s="1"/>
  <c r="AI213" i="4"/>
  <c r="AZ213" i="4" s="1"/>
  <c r="AI212" i="4"/>
  <c r="AZ212" i="4" s="1"/>
  <c r="AI211" i="4"/>
  <c r="AZ211" i="4" s="1"/>
  <c r="AI210" i="4"/>
  <c r="AZ210" i="4" s="1"/>
  <c r="AI209" i="4"/>
  <c r="AZ209" i="4" s="1"/>
  <c r="AI208" i="4"/>
  <c r="AZ208" i="4" s="1"/>
  <c r="AI207" i="4"/>
  <c r="AZ207" i="4" s="1"/>
  <c r="AI206" i="4"/>
  <c r="AZ206" i="4" s="1"/>
  <c r="AI205" i="4"/>
  <c r="AZ205" i="4" s="1"/>
  <c r="AI204" i="4"/>
  <c r="AZ204" i="4" s="1"/>
  <c r="AI203" i="4"/>
  <c r="AZ203" i="4" s="1"/>
  <c r="AI202" i="4"/>
  <c r="AZ202" i="4" s="1"/>
  <c r="AI201" i="4"/>
  <c r="AZ201" i="4" s="1"/>
  <c r="AI200" i="4"/>
  <c r="AZ200" i="4" s="1"/>
  <c r="AI199" i="4"/>
  <c r="AZ199" i="4" s="1"/>
  <c r="AI198" i="4"/>
  <c r="AZ198" i="4" s="1"/>
  <c r="AI197" i="4"/>
  <c r="AZ197" i="4" s="1"/>
  <c r="AI196" i="4"/>
  <c r="AZ196" i="4" s="1"/>
  <c r="AI195" i="4"/>
  <c r="AZ195" i="4" s="1"/>
  <c r="AI194" i="4"/>
  <c r="AZ194" i="4" s="1"/>
  <c r="AI193" i="4"/>
  <c r="AZ193" i="4" s="1"/>
  <c r="AI192" i="4"/>
  <c r="AZ192" i="4" s="1"/>
  <c r="AI191" i="4"/>
  <c r="AZ191" i="4" s="1"/>
  <c r="AI190" i="4"/>
  <c r="AZ190" i="4" s="1"/>
  <c r="AI189" i="4"/>
  <c r="AZ189" i="4" s="1"/>
  <c r="AI188" i="4"/>
  <c r="AZ188" i="4" s="1"/>
  <c r="AI187" i="4"/>
  <c r="AZ187" i="4" s="1"/>
  <c r="AI186" i="4"/>
  <c r="AZ186" i="4" s="1"/>
  <c r="AI185" i="4"/>
  <c r="AZ185" i="4" s="1"/>
  <c r="AI184" i="4"/>
  <c r="AZ184" i="4" s="1"/>
  <c r="AI183" i="4"/>
  <c r="AZ183" i="4" s="1"/>
  <c r="AI182" i="4"/>
  <c r="AZ182" i="4" s="1"/>
  <c r="AI181" i="4"/>
  <c r="AZ181" i="4" s="1"/>
  <c r="AI180" i="4"/>
  <c r="AZ180" i="4" s="1"/>
  <c r="AI179" i="4"/>
  <c r="AZ179" i="4" s="1"/>
  <c r="AI178" i="4"/>
  <c r="AZ178" i="4" s="1"/>
  <c r="AI177" i="4"/>
  <c r="AZ177" i="4" s="1"/>
  <c r="AI176" i="4"/>
  <c r="AZ176" i="4" s="1"/>
  <c r="AI175" i="4"/>
  <c r="AZ175" i="4" s="1"/>
  <c r="AI174" i="4"/>
  <c r="AZ174" i="4" s="1"/>
  <c r="AI173" i="4"/>
  <c r="AZ173" i="4" s="1"/>
  <c r="AI172" i="4"/>
  <c r="AZ172" i="4" s="1"/>
  <c r="AI171" i="4"/>
  <c r="AZ171" i="4" s="1"/>
  <c r="AI170" i="4"/>
  <c r="AZ170" i="4" s="1"/>
  <c r="AI169" i="4"/>
  <c r="AZ169" i="4" s="1"/>
  <c r="AI168" i="4"/>
  <c r="AZ168" i="4" s="1"/>
  <c r="AI167" i="4"/>
  <c r="AZ167" i="4" s="1"/>
  <c r="AI166" i="4"/>
  <c r="AZ166" i="4" s="1"/>
  <c r="AI165" i="4"/>
  <c r="AZ165" i="4" s="1"/>
  <c r="AI164" i="4"/>
  <c r="AZ164" i="4" s="1"/>
  <c r="AI163" i="4"/>
  <c r="AZ163" i="4" s="1"/>
  <c r="AI162" i="4"/>
  <c r="AZ162" i="4" s="1"/>
  <c r="AI161" i="4"/>
  <c r="AZ161" i="4" s="1"/>
  <c r="AI160" i="4"/>
  <c r="AZ160" i="4" s="1"/>
  <c r="AI159" i="4"/>
  <c r="AZ159" i="4" s="1"/>
  <c r="AI158" i="4"/>
  <c r="AZ158" i="4" s="1"/>
  <c r="AI157" i="4"/>
  <c r="AZ157" i="4" s="1"/>
  <c r="AI156" i="4"/>
  <c r="AZ156" i="4" s="1"/>
  <c r="AI155" i="4"/>
  <c r="AZ155" i="4" s="1"/>
  <c r="AI154" i="4"/>
  <c r="AZ154" i="4" s="1"/>
  <c r="AI153" i="4"/>
  <c r="AZ153" i="4" s="1"/>
  <c r="AI152" i="4"/>
  <c r="AZ152" i="4" s="1"/>
  <c r="AI151" i="4"/>
  <c r="AZ151" i="4" s="1"/>
  <c r="AI150" i="4"/>
  <c r="AZ150" i="4" s="1"/>
  <c r="AI149" i="4"/>
  <c r="AZ149" i="4" s="1"/>
  <c r="AI148" i="4"/>
  <c r="AZ148" i="4" s="1"/>
  <c r="AI147" i="4"/>
  <c r="AZ147" i="4" s="1"/>
  <c r="AI146" i="4"/>
  <c r="AZ146" i="4" s="1"/>
  <c r="AI145" i="4"/>
  <c r="AZ145" i="4" s="1"/>
  <c r="AI144" i="4"/>
  <c r="AZ144" i="4" s="1"/>
  <c r="AI143" i="4"/>
  <c r="AZ143" i="4" s="1"/>
  <c r="AI142" i="4"/>
  <c r="AZ142" i="4" s="1"/>
  <c r="AI141" i="4"/>
  <c r="AZ141" i="4" s="1"/>
  <c r="AI140" i="4"/>
  <c r="AZ140" i="4" s="1"/>
  <c r="AI139" i="4"/>
  <c r="AZ139" i="4" s="1"/>
  <c r="AI138" i="4"/>
  <c r="AZ138" i="4" s="1"/>
  <c r="AI137" i="4"/>
  <c r="AZ137" i="4" s="1"/>
  <c r="AI136" i="4"/>
  <c r="AZ136" i="4" s="1"/>
  <c r="AI135" i="4"/>
  <c r="AZ135" i="4" s="1"/>
  <c r="AI134" i="4"/>
  <c r="AZ134" i="4" s="1"/>
  <c r="AI133" i="4"/>
  <c r="AZ133" i="4" s="1"/>
  <c r="AI132" i="4"/>
  <c r="AZ132" i="4" s="1"/>
  <c r="AI131" i="4"/>
  <c r="AZ131" i="4" s="1"/>
  <c r="AI130" i="4"/>
  <c r="AZ130" i="4" s="1"/>
  <c r="AI129" i="4"/>
  <c r="AZ129" i="4" s="1"/>
  <c r="AI128" i="4"/>
  <c r="AZ128" i="4" s="1"/>
  <c r="AI127" i="4"/>
  <c r="AZ127" i="4" s="1"/>
  <c r="AI126" i="4"/>
  <c r="AZ126" i="4" s="1"/>
  <c r="AI125" i="4"/>
  <c r="AZ125" i="4" s="1"/>
  <c r="AI124" i="4"/>
  <c r="AZ124" i="4" s="1"/>
  <c r="AI123" i="4"/>
  <c r="AZ123" i="4" s="1"/>
  <c r="AI122" i="4"/>
  <c r="AZ122" i="4" s="1"/>
  <c r="AI121" i="4"/>
  <c r="AZ121" i="4" s="1"/>
  <c r="AI120" i="4"/>
  <c r="AZ120" i="4" s="1"/>
  <c r="AI119" i="4"/>
  <c r="AZ119" i="4" s="1"/>
  <c r="AI118" i="4"/>
  <c r="AZ118" i="4" s="1"/>
  <c r="AI117" i="4"/>
  <c r="AZ117" i="4" s="1"/>
  <c r="AI116" i="4"/>
  <c r="AZ116" i="4" s="1"/>
  <c r="AI115" i="4"/>
  <c r="AZ115" i="4" s="1"/>
  <c r="AI114" i="4"/>
  <c r="AZ114" i="4" s="1"/>
  <c r="AI113" i="4"/>
  <c r="AZ113" i="4" s="1"/>
  <c r="AI112" i="4"/>
  <c r="AZ112" i="4" s="1"/>
  <c r="AI111" i="4"/>
  <c r="AZ111" i="4" s="1"/>
  <c r="AI110" i="4"/>
  <c r="AZ110" i="4" s="1"/>
  <c r="AI109" i="4"/>
  <c r="AZ109" i="4" s="1"/>
  <c r="AI108" i="4"/>
  <c r="AZ108" i="4" s="1"/>
  <c r="AI107" i="4"/>
  <c r="AZ107" i="4" s="1"/>
  <c r="AI106" i="4"/>
  <c r="AZ106" i="4" s="1"/>
  <c r="AI105" i="4"/>
  <c r="AZ105" i="4" s="1"/>
  <c r="AI104" i="4"/>
  <c r="AZ104" i="4" s="1"/>
  <c r="AI103" i="4"/>
  <c r="AZ103" i="4" s="1"/>
  <c r="AI102" i="4"/>
  <c r="AZ102" i="4" s="1"/>
  <c r="AI101" i="4"/>
  <c r="AZ101" i="4" s="1"/>
  <c r="AI100" i="4"/>
  <c r="AZ100" i="4" s="1"/>
  <c r="AI99" i="4"/>
  <c r="AZ99" i="4" s="1"/>
  <c r="AI98" i="4"/>
  <c r="AZ98" i="4" s="1"/>
  <c r="AI97" i="4"/>
  <c r="AZ97" i="4" s="1"/>
  <c r="AI96" i="4"/>
  <c r="AZ96" i="4" s="1"/>
  <c r="AI95" i="4"/>
  <c r="AZ95" i="4" s="1"/>
  <c r="AI94" i="4"/>
  <c r="AZ94" i="4" s="1"/>
  <c r="AI93" i="4"/>
  <c r="AZ93" i="4" s="1"/>
  <c r="AI92" i="4"/>
  <c r="AZ92" i="4" s="1"/>
  <c r="AI91" i="4"/>
  <c r="AZ91" i="4" s="1"/>
  <c r="AI90" i="4"/>
  <c r="AZ90" i="4" s="1"/>
  <c r="AI89" i="4"/>
  <c r="AZ89" i="4" s="1"/>
  <c r="AI88" i="4"/>
  <c r="AZ88" i="4" s="1"/>
  <c r="AI87" i="4"/>
  <c r="AZ87" i="4" s="1"/>
  <c r="AI86" i="4"/>
  <c r="AZ86" i="4" s="1"/>
  <c r="AI85" i="4"/>
  <c r="AZ85" i="4" s="1"/>
  <c r="AI84" i="4"/>
  <c r="AZ84" i="4" s="1"/>
  <c r="AI83" i="4"/>
  <c r="AZ83" i="4" s="1"/>
  <c r="AI82" i="4"/>
  <c r="AZ82" i="4" s="1"/>
  <c r="AI81" i="4"/>
  <c r="AZ81" i="4" s="1"/>
  <c r="AI80" i="4"/>
  <c r="AZ80" i="4" s="1"/>
  <c r="AI79" i="4"/>
  <c r="AZ79" i="4" s="1"/>
  <c r="AI78" i="4"/>
  <c r="AZ78" i="4" s="1"/>
  <c r="AI77" i="4"/>
  <c r="AZ77" i="4" s="1"/>
  <c r="AI76" i="4"/>
  <c r="AZ76" i="4" s="1"/>
  <c r="AI75" i="4"/>
  <c r="AZ75" i="4" s="1"/>
  <c r="AI74" i="4"/>
  <c r="AZ74" i="4" s="1"/>
  <c r="AI73" i="4"/>
  <c r="AZ73" i="4" s="1"/>
  <c r="AI72" i="4"/>
  <c r="AZ72" i="4" s="1"/>
  <c r="AI71" i="4"/>
  <c r="AZ71" i="4" s="1"/>
  <c r="AI70" i="4"/>
  <c r="AZ70" i="4" s="1"/>
  <c r="AI69" i="4"/>
  <c r="AZ69" i="4" s="1"/>
  <c r="AI68" i="4"/>
  <c r="AZ68" i="4" s="1"/>
  <c r="AI67" i="4"/>
  <c r="AZ67" i="4" s="1"/>
  <c r="AI66" i="4"/>
  <c r="AZ66" i="4" s="1"/>
  <c r="AI65" i="4"/>
  <c r="AZ65" i="4" s="1"/>
  <c r="AI64" i="4"/>
  <c r="AZ64" i="4" s="1"/>
  <c r="AI63" i="4"/>
  <c r="AZ63" i="4" s="1"/>
  <c r="AI62" i="4"/>
  <c r="AZ62" i="4" s="1"/>
  <c r="AI61" i="4"/>
  <c r="AZ61" i="4" s="1"/>
  <c r="AI60" i="4"/>
  <c r="AZ60" i="4" s="1"/>
  <c r="AI59" i="4"/>
  <c r="AZ59" i="4" s="1"/>
  <c r="AI58" i="4"/>
  <c r="AZ58" i="4" s="1"/>
  <c r="AI57" i="4"/>
  <c r="AZ57" i="4" s="1"/>
  <c r="AI56" i="4"/>
  <c r="AZ56" i="4" s="1"/>
  <c r="AI55" i="4"/>
  <c r="AZ55" i="4" s="1"/>
  <c r="AI54" i="4"/>
  <c r="AZ54" i="4" s="1"/>
  <c r="AI53" i="4"/>
  <c r="AZ53" i="4" s="1"/>
  <c r="AI52" i="4"/>
  <c r="AZ52" i="4" s="1"/>
  <c r="AI51" i="4"/>
  <c r="AZ51" i="4" s="1"/>
  <c r="AI50" i="4"/>
  <c r="AZ50" i="4" s="1"/>
  <c r="AI49" i="4"/>
  <c r="AZ49" i="4" s="1"/>
  <c r="AI48" i="4"/>
  <c r="AZ48" i="4" s="1"/>
  <c r="AI47" i="4"/>
  <c r="AZ47" i="4" s="1"/>
  <c r="AI46" i="4"/>
  <c r="AZ46" i="4" s="1"/>
  <c r="AI45" i="4"/>
  <c r="AZ45" i="4" s="1"/>
  <c r="AI44" i="4"/>
  <c r="AZ44" i="4" s="1"/>
  <c r="AI43" i="4"/>
  <c r="AZ43" i="4" s="1"/>
  <c r="AI42" i="4"/>
  <c r="AZ42" i="4" s="1"/>
  <c r="AI41" i="4"/>
  <c r="AZ41" i="4" s="1"/>
  <c r="AI40" i="4"/>
  <c r="AZ40" i="4" s="1"/>
  <c r="AI39" i="4"/>
  <c r="AZ39" i="4" s="1"/>
  <c r="AI38" i="4"/>
  <c r="AZ38" i="4" s="1"/>
  <c r="AI37" i="4"/>
  <c r="AZ37" i="4" s="1"/>
  <c r="AI36" i="4"/>
  <c r="AZ36" i="4" s="1"/>
  <c r="AI35" i="4"/>
  <c r="AZ35" i="4" s="1"/>
  <c r="AI34" i="4"/>
  <c r="AZ34" i="4" s="1"/>
  <c r="AI33" i="4"/>
  <c r="AZ33" i="4" s="1"/>
  <c r="AI32" i="4"/>
  <c r="AZ32" i="4" s="1"/>
  <c r="AI31" i="4"/>
  <c r="AZ31" i="4" s="1"/>
  <c r="AI30" i="4"/>
  <c r="AZ30" i="4" s="1"/>
  <c r="AI29" i="4"/>
  <c r="AZ29" i="4" s="1"/>
  <c r="AI28" i="4"/>
  <c r="AZ28" i="4" s="1"/>
  <c r="AI27" i="4"/>
  <c r="AZ27" i="4" s="1"/>
  <c r="AI26" i="4"/>
  <c r="AZ26" i="4" s="1"/>
  <c r="AI25" i="4"/>
  <c r="AZ25" i="4" s="1"/>
  <c r="AI24" i="4"/>
  <c r="AZ24" i="4" s="1"/>
  <c r="AI23" i="4"/>
  <c r="AI22" i="4"/>
  <c r="AI21" i="4"/>
  <c r="AZ21" i="4" s="1"/>
  <c r="AI20" i="4"/>
  <c r="AI19" i="4"/>
  <c r="AI18" i="4"/>
  <c r="AI17" i="4"/>
  <c r="AI16" i="4"/>
  <c r="AI15" i="4"/>
  <c r="AI14" i="4"/>
  <c r="AI13" i="4"/>
  <c r="AI12" i="4"/>
  <c r="AI11" i="4"/>
  <c r="AZ11" i="4" s="1"/>
  <c r="AI10" i="4"/>
  <c r="AS10" i="4" s="1"/>
  <c r="AI9" i="4"/>
  <c r="AS8" i="4"/>
  <c r="AH2508" i="4"/>
  <c r="AH2507" i="4"/>
  <c r="AH2506" i="4"/>
  <c r="AH2505" i="4"/>
  <c r="AH2504" i="4"/>
  <c r="AH2503" i="4"/>
  <c r="AH2502" i="4"/>
  <c r="AH2501" i="4"/>
  <c r="AH2500" i="4"/>
  <c r="AH2499" i="4"/>
  <c r="AH2498" i="4"/>
  <c r="AH2497" i="4"/>
  <c r="AH2496" i="4"/>
  <c r="AH2495" i="4"/>
  <c r="AH2494" i="4"/>
  <c r="AH2493" i="4"/>
  <c r="AH2492" i="4"/>
  <c r="AH2491" i="4"/>
  <c r="AH2490" i="4"/>
  <c r="AH2489" i="4"/>
  <c r="AH2488" i="4"/>
  <c r="AH2487" i="4"/>
  <c r="AH2486" i="4"/>
  <c r="AH2485" i="4"/>
  <c r="AH2484" i="4"/>
  <c r="AH2483" i="4"/>
  <c r="AH2482" i="4"/>
  <c r="AH2481" i="4"/>
  <c r="AH2480" i="4"/>
  <c r="AH2479" i="4"/>
  <c r="AH2478" i="4"/>
  <c r="AH2477" i="4"/>
  <c r="AH2476" i="4"/>
  <c r="AH2475" i="4"/>
  <c r="AH2474" i="4"/>
  <c r="AH2473" i="4"/>
  <c r="AH2472" i="4"/>
  <c r="AH2471" i="4"/>
  <c r="AH2470" i="4"/>
  <c r="AH2469" i="4"/>
  <c r="AH2468" i="4"/>
  <c r="AH2467" i="4"/>
  <c r="AH2466" i="4"/>
  <c r="AH2465" i="4"/>
  <c r="AH2464" i="4"/>
  <c r="AH2463" i="4"/>
  <c r="AH2462" i="4"/>
  <c r="AH2461" i="4"/>
  <c r="AH2460" i="4"/>
  <c r="AH2459" i="4"/>
  <c r="AH2458" i="4"/>
  <c r="AH2457" i="4"/>
  <c r="AH2456" i="4"/>
  <c r="AH2455" i="4"/>
  <c r="AH2454" i="4"/>
  <c r="AH2453" i="4"/>
  <c r="AH2452" i="4"/>
  <c r="AH2451" i="4"/>
  <c r="AH2450" i="4"/>
  <c r="AH2449" i="4"/>
  <c r="AH2448" i="4"/>
  <c r="AH2447" i="4"/>
  <c r="AH2446" i="4"/>
  <c r="AH2445" i="4"/>
  <c r="AH2444" i="4"/>
  <c r="AH2443" i="4"/>
  <c r="AH2442" i="4"/>
  <c r="AH2441" i="4"/>
  <c r="AH2440" i="4"/>
  <c r="AH2439" i="4"/>
  <c r="AH2438" i="4"/>
  <c r="AH2437" i="4"/>
  <c r="AH2436" i="4"/>
  <c r="AH2435" i="4"/>
  <c r="AH2434" i="4"/>
  <c r="AH2433" i="4"/>
  <c r="AH2432" i="4"/>
  <c r="AH2431" i="4"/>
  <c r="AH2430" i="4"/>
  <c r="AH2429" i="4"/>
  <c r="AH2428" i="4"/>
  <c r="AH2427" i="4"/>
  <c r="AH2426" i="4"/>
  <c r="AH2425" i="4"/>
  <c r="AH2424" i="4"/>
  <c r="AH2423" i="4"/>
  <c r="AH2422" i="4"/>
  <c r="AH2421" i="4"/>
  <c r="AH2420" i="4"/>
  <c r="AH2419" i="4"/>
  <c r="AH2418" i="4"/>
  <c r="AH2417" i="4"/>
  <c r="AH2416" i="4"/>
  <c r="AH2415" i="4"/>
  <c r="AH2414" i="4"/>
  <c r="AH2413" i="4"/>
  <c r="AH2412" i="4"/>
  <c r="AH2411" i="4"/>
  <c r="AH2410" i="4"/>
  <c r="AH2409" i="4"/>
  <c r="AH2408" i="4"/>
  <c r="AH2407" i="4"/>
  <c r="AH2406" i="4"/>
  <c r="AH2405" i="4"/>
  <c r="AH2404" i="4"/>
  <c r="AH2403" i="4"/>
  <c r="AH2402" i="4"/>
  <c r="AH2401" i="4"/>
  <c r="AH2400" i="4"/>
  <c r="AH2399" i="4"/>
  <c r="AH2398" i="4"/>
  <c r="AH2397" i="4"/>
  <c r="AH2396" i="4"/>
  <c r="AH2395" i="4"/>
  <c r="AH2394" i="4"/>
  <c r="AH2393" i="4"/>
  <c r="AH2392" i="4"/>
  <c r="AH2391" i="4"/>
  <c r="AH2390" i="4"/>
  <c r="AH2389" i="4"/>
  <c r="AH2388" i="4"/>
  <c r="AH2387" i="4"/>
  <c r="AH2386" i="4"/>
  <c r="AH2385" i="4"/>
  <c r="AH2384" i="4"/>
  <c r="AH2383" i="4"/>
  <c r="AH2382" i="4"/>
  <c r="AH2381" i="4"/>
  <c r="AH2380" i="4"/>
  <c r="AH2379" i="4"/>
  <c r="AH2378" i="4"/>
  <c r="AH2377" i="4"/>
  <c r="AH2376" i="4"/>
  <c r="AH2375" i="4"/>
  <c r="AH2374" i="4"/>
  <c r="AH2373" i="4"/>
  <c r="AH2372" i="4"/>
  <c r="AH2371" i="4"/>
  <c r="AH2370" i="4"/>
  <c r="AH2369" i="4"/>
  <c r="AH2368" i="4"/>
  <c r="AH2367" i="4"/>
  <c r="AH2366" i="4"/>
  <c r="AH2365" i="4"/>
  <c r="AH2364" i="4"/>
  <c r="AH2363" i="4"/>
  <c r="AH2362" i="4"/>
  <c r="AH2361" i="4"/>
  <c r="AH2360" i="4"/>
  <c r="AH2359" i="4"/>
  <c r="AH2358" i="4"/>
  <c r="AH2357" i="4"/>
  <c r="AH2356" i="4"/>
  <c r="AH2355" i="4"/>
  <c r="AH2354" i="4"/>
  <c r="AH2353" i="4"/>
  <c r="AH2352" i="4"/>
  <c r="AH2351" i="4"/>
  <c r="AH2350" i="4"/>
  <c r="AH2349" i="4"/>
  <c r="AH2348" i="4"/>
  <c r="AH2347" i="4"/>
  <c r="AH2346" i="4"/>
  <c r="AH2345" i="4"/>
  <c r="AH2344" i="4"/>
  <c r="AH2343" i="4"/>
  <c r="AH2342" i="4"/>
  <c r="AH2341" i="4"/>
  <c r="AH2340" i="4"/>
  <c r="AH2339" i="4"/>
  <c r="AH2338" i="4"/>
  <c r="AH2337" i="4"/>
  <c r="AH2336" i="4"/>
  <c r="AH2335" i="4"/>
  <c r="AH2334" i="4"/>
  <c r="AH2333" i="4"/>
  <c r="AH2332" i="4"/>
  <c r="AH2331" i="4"/>
  <c r="AH2330" i="4"/>
  <c r="AH2329" i="4"/>
  <c r="AH2328" i="4"/>
  <c r="AH2327" i="4"/>
  <c r="AH2326" i="4"/>
  <c r="AH2325" i="4"/>
  <c r="AH2324" i="4"/>
  <c r="AH2323" i="4"/>
  <c r="AH2322" i="4"/>
  <c r="AH2321" i="4"/>
  <c r="AH2320" i="4"/>
  <c r="AH2319" i="4"/>
  <c r="AH2318" i="4"/>
  <c r="AH2317" i="4"/>
  <c r="AH2316" i="4"/>
  <c r="AH2315" i="4"/>
  <c r="AH2314" i="4"/>
  <c r="AH2313" i="4"/>
  <c r="AH2312" i="4"/>
  <c r="AH2311" i="4"/>
  <c r="AH2310" i="4"/>
  <c r="AH2309" i="4"/>
  <c r="AH2308" i="4"/>
  <c r="AH2307" i="4"/>
  <c r="AH2306" i="4"/>
  <c r="AH2305" i="4"/>
  <c r="AH2304" i="4"/>
  <c r="AH2303" i="4"/>
  <c r="AH2302" i="4"/>
  <c r="AH2301" i="4"/>
  <c r="AH2300" i="4"/>
  <c r="AH2299" i="4"/>
  <c r="AH2298" i="4"/>
  <c r="AH2297" i="4"/>
  <c r="AH2296" i="4"/>
  <c r="AH2295" i="4"/>
  <c r="AH2294" i="4"/>
  <c r="AH2293" i="4"/>
  <c r="AH2292" i="4"/>
  <c r="AH2291" i="4"/>
  <c r="AH2290" i="4"/>
  <c r="AH2289" i="4"/>
  <c r="AH2288" i="4"/>
  <c r="AH2287" i="4"/>
  <c r="AH2286" i="4"/>
  <c r="AH2285" i="4"/>
  <c r="AH2284" i="4"/>
  <c r="AH2283" i="4"/>
  <c r="AH2282" i="4"/>
  <c r="AH2281" i="4"/>
  <c r="AH2280" i="4"/>
  <c r="AH2279" i="4"/>
  <c r="AH2278" i="4"/>
  <c r="AH2277" i="4"/>
  <c r="AH2276" i="4"/>
  <c r="AH2275" i="4"/>
  <c r="AH2274" i="4"/>
  <c r="AH2273" i="4"/>
  <c r="AH2272" i="4"/>
  <c r="AH2271" i="4"/>
  <c r="AH2270" i="4"/>
  <c r="AH2269" i="4"/>
  <c r="AH2268" i="4"/>
  <c r="AH2267" i="4"/>
  <c r="AH2266" i="4"/>
  <c r="AH2265" i="4"/>
  <c r="AH2264" i="4"/>
  <c r="AH2263" i="4"/>
  <c r="AH2262" i="4"/>
  <c r="AH2261" i="4"/>
  <c r="AH2260" i="4"/>
  <c r="AH2259" i="4"/>
  <c r="AH2258" i="4"/>
  <c r="AH2257" i="4"/>
  <c r="AH2256" i="4"/>
  <c r="AH2255" i="4"/>
  <c r="AH2254" i="4"/>
  <c r="AH2253" i="4"/>
  <c r="AH2252" i="4"/>
  <c r="AH2251" i="4"/>
  <c r="AH2250" i="4"/>
  <c r="AH2249" i="4"/>
  <c r="AH2248" i="4"/>
  <c r="AH2247" i="4"/>
  <c r="AH2246" i="4"/>
  <c r="AH2245" i="4"/>
  <c r="AH2244" i="4"/>
  <c r="AH2243" i="4"/>
  <c r="AH2242" i="4"/>
  <c r="AH2241" i="4"/>
  <c r="AH2240" i="4"/>
  <c r="AH2239" i="4"/>
  <c r="AH2238" i="4"/>
  <c r="AH2237" i="4"/>
  <c r="AH2236" i="4"/>
  <c r="AH2235" i="4"/>
  <c r="AH2234" i="4"/>
  <c r="AH2233" i="4"/>
  <c r="AH2232" i="4"/>
  <c r="AH2231" i="4"/>
  <c r="AH2230" i="4"/>
  <c r="AH2229" i="4"/>
  <c r="AH2228" i="4"/>
  <c r="AH2227" i="4"/>
  <c r="AH2226" i="4"/>
  <c r="AH2225" i="4"/>
  <c r="AH2224" i="4"/>
  <c r="AH2223" i="4"/>
  <c r="AH2222" i="4"/>
  <c r="AH2221" i="4"/>
  <c r="AH2220" i="4"/>
  <c r="AH2219" i="4"/>
  <c r="AH2218" i="4"/>
  <c r="AH2217" i="4"/>
  <c r="AH2216" i="4"/>
  <c r="AH2215" i="4"/>
  <c r="AH2214" i="4"/>
  <c r="AH2213" i="4"/>
  <c r="AH2212" i="4"/>
  <c r="AH2211" i="4"/>
  <c r="AH2210" i="4"/>
  <c r="AH2209" i="4"/>
  <c r="AH2208" i="4"/>
  <c r="AH2207" i="4"/>
  <c r="AH2206" i="4"/>
  <c r="AH2205" i="4"/>
  <c r="AH2204" i="4"/>
  <c r="AH2203" i="4"/>
  <c r="AH2202" i="4"/>
  <c r="AH2201" i="4"/>
  <c r="AH2200" i="4"/>
  <c r="AH2199" i="4"/>
  <c r="AH2198" i="4"/>
  <c r="AH2197" i="4"/>
  <c r="AH2196" i="4"/>
  <c r="AH2195" i="4"/>
  <c r="AH2194" i="4"/>
  <c r="AH2193" i="4"/>
  <c r="AH2192" i="4"/>
  <c r="AH2191" i="4"/>
  <c r="AH2190" i="4"/>
  <c r="AH2189" i="4"/>
  <c r="AH2188" i="4"/>
  <c r="AH2187" i="4"/>
  <c r="AH2186" i="4"/>
  <c r="AH2185" i="4"/>
  <c r="AH2184" i="4"/>
  <c r="AH2183" i="4"/>
  <c r="AH2182" i="4"/>
  <c r="AH2181" i="4"/>
  <c r="AH2180" i="4"/>
  <c r="AH2179" i="4"/>
  <c r="AH2178" i="4"/>
  <c r="AH2177" i="4"/>
  <c r="AH2176" i="4"/>
  <c r="AH2175" i="4"/>
  <c r="AH2174" i="4"/>
  <c r="AH2173" i="4"/>
  <c r="AH2172" i="4"/>
  <c r="AH2171" i="4"/>
  <c r="AH2170" i="4"/>
  <c r="AH2169" i="4"/>
  <c r="AH2168" i="4"/>
  <c r="AH2167" i="4"/>
  <c r="AH2166" i="4"/>
  <c r="AH2165" i="4"/>
  <c r="AH2164" i="4"/>
  <c r="AH2163" i="4"/>
  <c r="AH2162" i="4"/>
  <c r="AH2161" i="4"/>
  <c r="AH2160" i="4"/>
  <c r="AH2159" i="4"/>
  <c r="AH2158" i="4"/>
  <c r="AH2157" i="4"/>
  <c r="AH2156" i="4"/>
  <c r="AH2155" i="4"/>
  <c r="AH2154" i="4"/>
  <c r="AH2153" i="4"/>
  <c r="AH2152" i="4"/>
  <c r="AH2151" i="4"/>
  <c r="AH2150" i="4"/>
  <c r="AH2149" i="4"/>
  <c r="AH2148" i="4"/>
  <c r="AH2147" i="4"/>
  <c r="AH2146" i="4"/>
  <c r="AH2145" i="4"/>
  <c r="AH2144" i="4"/>
  <c r="AH2143" i="4"/>
  <c r="AH2142" i="4"/>
  <c r="AH2141" i="4"/>
  <c r="AH2140" i="4"/>
  <c r="AH2139" i="4"/>
  <c r="AH2138" i="4"/>
  <c r="AH2137" i="4"/>
  <c r="AH2136" i="4"/>
  <c r="AH2135" i="4"/>
  <c r="AH2134" i="4"/>
  <c r="AH2133" i="4"/>
  <c r="AH2132" i="4"/>
  <c r="AH2131" i="4"/>
  <c r="AH2130" i="4"/>
  <c r="AH2129" i="4"/>
  <c r="AH2128" i="4"/>
  <c r="AH2127" i="4"/>
  <c r="AH2126" i="4"/>
  <c r="AH2125" i="4"/>
  <c r="AH2124" i="4"/>
  <c r="AH2123" i="4"/>
  <c r="AH2122" i="4"/>
  <c r="AH2121" i="4"/>
  <c r="AH2120" i="4"/>
  <c r="AH2119" i="4"/>
  <c r="AH2118" i="4"/>
  <c r="AH2117" i="4"/>
  <c r="AH2116" i="4"/>
  <c r="AH2115" i="4"/>
  <c r="AH2114" i="4"/>
  <c r="AH2113" i="4"/>
  <c r="AH2112" i="4"/>
  <c r="AH2111" i="4"/>
  <c r="AH2110" i="4"/>
  <c r="AH2109" i="4"/>
  <c r="AH2108" i="4"/>
  <c r="AH2107" i="4"/>
  <c r="AH2106" i="4"/>
  <c r="AH2105" i="4"/>
  <c r="AH2104" i="4"/>
  <c r="AH2103" i="4"/>
  <c r="AH2102" i="4"/>
  <c r="AH2101" i="4"/>
  <c r="AH2100" i="4"/>
  <c r="AH2099" i="4"/>
  <c r="AH2098" i="4"/>
  <c r="AH2097" i="4"/>
  <c r="AH2096" i="4"/>
  <c r="AH2095" i="4"/>
  <c r="AH2094" i="4"/>
  <c r="AH2093" i="4"/>
  <c r="AH2092" i="4"/>
  <c r="AH2091" i="4"/>
  <c r="AH2090" i="4"/>
  <c r="AH2089" i="4"/>
  <c r="AH2088" i="4"/>
  <c r="AH2087" i="4"/>
  <c r="AH2086" i="4"/>
  <c r="AH2085" i="4"/>
  <c r="AH2084" i="4"/>
  <c r="AH2083" i="4"/>
  <c r="AH2082" i="4"/>
  <c r="AH2081" i="4"/>
  <c r="AH2080" i="4"/>
  <c r="AH2079" i="4"/>
  <c r="AH2078" i="4"/>
  <c r="AH2077" i="4"/>
  <c r="AH2076" i="4"/>
  <c r="AH2075" i="4"/>
  <c r="AH2074" i="4"/>
  <c r="AH2073" i="4"/>
  <c r="AH2072" i="4"/>
  <c r="AH2071" i="4"/>
  <c r="AH2070" i="4"/>
  <c r="AH2069" i="4"/>
  <c r="AH2068" i="4"/>
  <c r="AH2067" i="4"/>
  <c r="AH2066" i="4"/>
  <c r="AH2065" i="4"/>
  <c r="AH2064" i="4"/>
  <c r="AH2063" i="4"/>
  <c r="AH2062" i="4"/>
  <c r="AH2061" i="4"/>
  <c r="AH2060" i="4"/>
  <c r="AH2059" i="4"/>
  <c r="AH2058" i="4"/>
  <c r="AH2057" i="4"/>
  <c r="AH2056" i="4"/>
  <c r="AH2055" i="4"/>
  <c r="AH2054" i="4"/>
  <c r="AH2053" i="4"/>
  <c r="AH2052" i="4"/>
  <c r="AH2051" i="4"/>
  <c r="AH2050" i="4"/>
  <c r="AH2049" i="4"/>
  <c r="AH2048" i="4"/>
  <c r="AH2047" i="4"/>
  <c r="AH2046" i="4"/>
  <c r="AH2045" i="4"/>
  <c r="AH2044" i="4"/>
  <c r="AH2043" i="4"/>
  <c r="AH2042" i="4"/>
  <c r="AH2041" i="4"/>
  <c r="AH2040" i="4"/>
  <c r="AH2039" i="4"/>
  <c r="AH2038" i="4"/>
  <c r="AH2037" i="4"/>
  <c r="AH2036" i="4"/>
  <c r="AH2035" i="4"/>
  <c r="AH2034" i="4"/>
  <c r="AH2033" i="4"/>
  <c r="AH2032" i="4"/>
  <c r="AH2031" i="4"/>
  <c r="AH2030" i="4"/>
  <c r="AH2029" i="4"/>
  <c r="AH2028" i="4"/>
  <c r="AH2027" i="4"/>
  <c r="AH2026" i="4"/>
  <c r="AH2025" i="4"/>
  <c r="AH2024" i="4"/>
  <c r="AH2023" i="4"/>
  <c r="AH2022" i="4"/>
  <c r="AH2021" i="4"/>
  <c r="AH2020" i="4"/>
  <c r="AH2019" i="4"/>
  <c r="AH2018" i="4"/>
  <c r="AH2017" i="4"/>
  <c r="AH2016" i="4"/>
  <c r="AH2015" i="4"/>
  <c r="AH2014" i="4"/>
  <c r="AH2013" i="4"/>
  <c r="AH2012" i="4"/>
  <c r="AH2011" i="4"/>
  <c r="AH2010" i="4"/>
  <c r="AH2009" i="4"/>
  <c r="AH2008" i="4"/>
  <c r="AH2007" i="4"/>
  <c r="AH2006" i="4"/>
  <c r="AH2005" i="4"/>
  <c r="AH2004" i="4"/>
  <c r="AH2003" i="4"/>
  <c r="AH2002" i="4"/>
  <c r="AH2001" i="4"/>
  <c r="AH2000" i="4"/>
  <c r="AH1999" i="4"/>
  <c r="AH1998" i="4"/>
  <c r="AH1997" i="4"/>
  <c r="AH1996" i="4"/>
  <c r="AH1995" i="4"/>
  <c r="AH1994" i="4"/>
  <c r="AH1993" i="4"/>
  <c r="AH1992" i="4"/>
  <c r="AH1991" i="4"/>
  <c r="AH1990" i="4"/>
  <c r="AH1989" i="4"/>
  <c r="AH1988" i="4"/>
  <c r="AH1987" i="4"/>
  <c r="AH1986" i="4"/>
  <c r="AH1985" i="4"/>
  <c r="AH1984" i="4"/>
  <c r="AH1983" i="4"/>
  <c r="AH1982" i="4"/>
  <c r="AH1981" i="4"/>
  <c r="AH1980" i="4"/>
  <c r="AH1979" i="4"/>
  <c r="AH1978" i="4"/>
  <c r="AH1977" i="4"/>
  <c r="AH1976" i="4"/>
  <c r="AH1975" i="4"/>
  <c r="AH1974" i="4"/>
  <c r="AH1973" i="4"/>
  <c r="AH1972" i="4"/>
  <c r="AH1971" i="4"/>
  <c r="AH1970" i="4"/>
  <c r="AH1969" i="4"/>
  <c r="AH1968" i="4"/>
  <c r="AH1967" i="4"/>
  <c r="AH1966" i="4"/>
  <c r="AH1965" i="4"/>
  <c r="AH1964" i="4"/>
  <c r="AH1963" i="4"/>
  <c r="AH1962" i="4"/>
  <c r="AH1961" i="4"/>
  <c r="AH1960" i="4"/>
  <c r="AH1959" i="4"/>
  <c r="AH1958" i="4"/>
  <c r="AH1957" i="4"/>
  <c r="AH1956" i="4"/>
  <c r="AH1955" i="4"/>
  <c r="AH1954" i="4"/>
  <c r="AH1953" i="4"/>
  <c r="AH1952" i="4"/>
  <c r="AH1951" i="4"/>
  <c r="AH1950" i="4"/>
  <c r="AH1949" i="4"/>
  <c r="AH1948" i="4"/>
  <c r="AH1947" i="4"/>
  <c r="AH1946" i="4"/>
  <c r="AH1945" i="4"/>
  <c r="AH1944" i="4"/>
  <c r="AH1943" i="4"/>
  <c r="AH1942" i="4"/>
  <c r="AH1941" i="4"/>
  <c r="AH1940" i="4"/>
  <c r="AH1939" i="4"/>
  <c r="AH1938" i="4"/>
  <c r="AH1937" i="4"/>
  <c r="AH1936" i="4"/>
  <c r="AH1935" i="4"/>
  <c r="AH1934" i="4"/>
  <c r="AH1933" i="4"/>
  <c r="AH1932" i="4"/>
  <c r="AH1931" i="4"/>
  <c r="AH1930" i="4"/>
  <c r="AH1929" i="4"/>
  <c r="AH1928" i="4"/>
  <c r="AH1927" i="4"/>
  <c r="AH1926" i="4"/>
  <c r="AH1925" i="4"/>
  <c r="AH1924" i="4"/>
  <c r="AH1923" i="4"/>
  <c r="AH1922" i="4"/>
  <c r="AH1921" i="4"/>
  <c r="AH1920" i="4"/>
  <c r="AH1919" i="4"/>
  <c r="AH1918" i="4"/>
  <c r="AH1917" i="4"/>
  <c r="AH1916" i="4"/>
  <c r="AH1915" i="4"/>
  <c r="AH1914" i="4"/>
  <c r="AH1913" i="4"/>
  <c r="AH1912" i="4"/>
  <c r="AH1911" i="4"/>
  <c r="AH1910" i="4"/>
  <c r="AH1909" i="4"/>
  <c r="AH1908" i="4"/>
  <c r="AH1907" i="4"/>
  <c r="AH1906" i="4"/>
  <c r="AH1905" i="4"/>
  <c r="AH1904" i="4"/>
  <c r="AH1903" i="4"/>
  <c r="AH1902" i="4"/>
  <c r="AH1901" i="4"/>
  <c r="AH1900" i="4"/>
  <c r="AH1899" i="4"/>
  <c r="AH1898" i="4"/>
  <c r="AH1897" i="4"/>
  <c r="AH1896" i="4"/>
  <c r="AH1895" i="4"/>
  <c r="AH1894" i="4"/>
  <c r="AH1893" i="4"/>
  <c r="AH1892" i="4"/>
  <c r="AH1891" i="4"/>
  <c r="AH1890" i="4"/>
  <c r="AH1889" i="4"/>
  <c r="AH1888" i="4"/>
  <c r="AH1887" i="4"/>
  <c r="AH1886" i="4"/>
  <c r="AH1885" i="4"/>
  <c r="AH1884" i="4"/>
  <c r="AH1883" i="4"/>
  <c r="AH1882" i="4"/>
  <c r="AH1881" i="4"/>
  <c r="AH1880" i="4"/>
  <c r="AH1879" i="4"/>
  <c r="AH1878" i="4"/>
  <c r="AH1877" i="4"/>
  <c r="AH1876" i="4"/>
  <c r="AH1875" i="4"/>
  <c r="AH1874" i="4"/>
  <c r="AH1873" i="4"/>
  <c r="AH1872" i="4"/>
  <c r="AH1871" i="4"/>
  <c r="AH1870" i="4"/>
  <c r="AH1869" i="4"/>
  <c r="AH1868" i="4"/>
  <c r="AH1867" i="4"/>
  <c r="AH1866" i="4"/>
  <c r="AH1865" i="4"/>
  <c r="AH1864" i="4"/>
  <c r="AH1863" i="4"/>
  <c r="AH1862" i="4"/>
  <c r="AH1861" i="4"/>
  <c r="AH1860" i="4"/>
  <c r="AH1859" i="4"/>
  <c r="AH1858" i="4"/>
  <c r="AH1857" i="4"/>
  <c r="AH1856" i="4"/>
  <c r="AH1855" i="4"/>
  <c r="AH1854" i="4"/>
  <c r="AH1853" i="4"/>
  <c r="AH1852" i="4"/>
  <c r="AH1851" i="4"/>
  <c r="AH1850" i="4"/>
  <c r="AH1849" i="4"/>
  <c r="AH1848" i="4"/>
  <c r="AH1847" i="4"/>
  <c r="AH1846" i="4"/>
  <c r="AH1845" i="4"/>
  <c r="AH1844" i="4"/>
  <c r="AH1843" i="4"/>
  <c r="AH1842" i="4"/>
  <c r="AH1841" i="4"/>
  <c r="AH1840" i="4"/>
  <c r="AH1839" i="4"/>
  <c r="AH1838" i="4"/>
  <c r="AH1837" i="4"/>
  <c r="AH1836" i="4"/>
  <c r="AH1835" i="4"/>
  <c r="AH1834" i="4"/>
  <c r="AH1833" i="4"/>
  <c r="AH1832" i="4"/>
  <c r="AH1831" i="4"/>
  <c r="AH1830" i="4"/>
  <c r="AH1829" i="4"/>
  <c r="AH1828" i="4"/>
  <c r="AH1827" i="4"/>
  <c r="AH1826" i="4"/>
  <c r="AH1825" i="4"/>
  <c r="AH1824" i="4"/>
  <c r="AH1823" i="4"/>
  <c r="AH1822" i="4"/>
  <c r="AH1821" i="4"/>
  <c r="AH1820" i="4"/>
  <c r="AH1819" i="4"/>
  <c r="AH1818" i="4"/>
  <c r="AH1817" i="4"/>
  <c r="AH1816" i="4"/>
  <c r="AH1815" i="4"/>
  <c r="AH1814" i="4"/>
  <c r="AH1813" i="4"/>
  <c r="AH1812" i="4"/>
  <c r="AH1811" i="4"/>
  <c r="AH1810" i="4"/>
  <c r="AH1809" i="4"/>
  <c r="AH1808" i="4"/>
  <c r="AH1807" i="4"/>
  <c r="AH1806" i="4"/>
  <c r="AH1805" i="4"/>
  <c r="AH1804" i="4"/>
  <c r="AH1803" i="4"/>
  <c r="AH1802" i="4"/>
  <c r="AH1801" i="4"/>
  <c r="AH1800" i="4"/>
  <c r="AH1799" i="4"/>
  <c r="AH1798" i="4"/>
  <c r="AH1797" i="4"/>
  <c r="AH1796" i="4"/>
  <c r="AH1795" i="4"/>
  <c r="AH1794" i="4"/>
  <c r="AH1793" i="4"/>
  <c r="AH1792" i="4"/>
  <c r="AH1791" i="4"/>
  <c r="AH1790" i="4"/>
  <c r="AH1789" i="4"/>
  <c r="AH1788" i="4"/>
  <c r="AH1787" i="4"/>
  <c r="AH1786" i="4"/>
  <c r="AH1785" i="4"/>
  <c r="AH1784" i="4"/>
  <c r="AH1783" i="4"/>
  <c r="AH1782" i="4"/>
  <c r="AH1781" i="4"/>
  <c r="AH1780" i="4"/>
  <c r="AH1779" i="4"/>
  <c r="AH1778" i="4"/>
  <c r="AH1777" i="4"/>
  <c r="AH1776" i="4"/>
  <c r="AH1775" i="4"/>
  <c r="AH1774" i="4"/>
  <c r="AH1773" i="4"/>
  <c r="AH1772" i="4"/>
  <c r="AH1771" i="4"/>
  <c r="AH1770" i="4"/>
  <c r="AH1769" i="4"/>
  <c r="AH1768" i="4"/>
  <c r="AH1767" i="4"/>
  <c r="AH1766" i="4"/>
  <c r="AH1765" i="4"/>
  <c r="AH1764" i="4"/>
  <c r="AH1763" i="4"/>
  <c r="AH1762" i="4"/>
  <c r="AH1761" i="4"/>
  <c r="AH1760" i="4"/>
  <c r="AH1759" i="4"/>
  <c r="AH1758" i="4"/>
  <c r="AH1757" i="4"/>
  <c r="AH1756" i="4"/>
  <c r="AH1755" i="4"/>
  <c r="AH1754" i="4"/>
  <c r="AH1753" i="4"/>
  <c r="AH1752" i="4"/>
  <c r="AH1751" i="4"/>
  <c r="AH1750" i="4"/>
  <c r="AH1749" i="4"/>
  <c r="AH1748" i="4"/>
  <c r="AH1747" i="4"/>
  <c r="AH1746" i="4"/>
  <c r="AH1745" i="4"/>
  <c r="AH1744" i="4"/>
  <c r="AH1743" i="4"/>
  <c r="AH1742" i="4"/>
  <c r="AH1741" i="4"/>
  <c r="AH1740" i="4"/>
  <c r="AH1739" i="4"/>
  <c r="AH1738" i="4"/>
  <c r="AH1737" i="4"/>
  <c r="AH1736" i="4"/>
  <c r="AH1735" i="4"/>
  <c r="AH1734" i="4"/>
  <c r="AH1733" i="4"/>
  <c r="AH1732" i="4"/>
  <c r="AH1731" i="4"/>
  <c r="AH1730" i="4"/>
  <c r="AH1729" i="4"/>
  <c r="AH1728" i="4"/>
  <c r="AH1727" i="4"/>
  <c r="AH1726" i="4"/>
  <c r="AH1725" i="4"/>
  <c r="AH1724" i="4"/>
  <c r="AH1723" i="4"/>
  <c r="AH1722" i="4"/>
  <c r="AH1721" i="4"/>
  <c r="AH1720" i="4"/>
  <c r="AH1719" i="4"/>
  <c r="AH1718" i="4"/>
  <c r="AH1717" i="4"/>
  <c r="AH1716" i="4"/>
  <c r="AH1715" i="4"/>
  <c r="AH1714" i="4"/>
  <c r="AH1713" i="4"/>
  <c r="AH1712" i="4"/>
  <c r="AH1711" i="4"/>
  <c r="AH1710" i="4"/>
  <c r="AH1709" i="4"/>
  <c r="AH1708" i="4"/>
  <c r="AH1707" i="4"/>
  <c r="AH1706" i="4"/>
  <c r="AH1705" i="4"/>
  <c r="AH1704" i="4"/>
  <c r="AH1703" i="4"/>
  <c r="AH1702" i="4"/>
  <c r="AH1701" i="4"/>
  <c r="AH1700" i="4"/>
  <c r="AH1699" i="4"/>
  <c r="AH1698" i="4"/>
  <c r="AH1697" i="4"/>
  <c r="AH1696" i="4"/>
  <c r="AH1695" i="4"/>
  <c r="AH1694" i="4"/>
  <c r="AH1693" i="4"/>
  <c r="AH1692" i="4"/>
  <c r="AH1691" i="4"/>
  <c r="AH1690" i="4"/>
  <c r="AH1689" i="4"/>
  <c r="AH1688" i="4"/>
  <c r="AH1687" i="4"/>
  <c r="AH1686" i="4"/>
  <c r="AH1685" i="4"/>
  <c r="AH1684" i="4"/>
  <c r="AH1683" i="4"/>
  <c r="AH1682" i="4"/>
  <c r="AH1681" i="4"/>
  <c r="AH1680" i="4"/>
  <c r="AH1679" i="4"/>
  <c r="AH1678" i="4"/>
  <c r="AH1677" i="4"/>
  <c r="AH1676" i="4"/>
  <c r="AH1675" i="4"/>
  <c r="AH1674" i="4"/>
  <c r="AH1673" i="4"/>
  <c r="AH1672" i="4"/>
  <c r="AH1671" i="4"/>
  <c r="AH1670" i="4"/>
  <c r="AH1669" i="4"/>
  <c r="AH1668" i="4"/>
  <c r="AH1667" i="4"/>
  <c r="AH1666" i="4"/>
  <c r="AH1665" i="4"/>
  <c r="AH1664" i="4"/>
  <c r="AH1663" i="4"/>
  <c r="AH1662" i="4"/>
  <c r="AH1661" i="4"/>
  <c r="AH1660" i="4"/>
  <c r="AH1659" i="4"/>
  <c r="AH1658" i="4"/>
  <c r="AH1657" i="4"/>
  <c r="AH1656" i="4"/>
  <c r="AH1655" i="4"/>
  <c r="AH1654" i="4"/>
  <c r="AH1653" i="4"/>
  <c r="AH1652" i="4"/>
  <c r="AH1651" i="4"/>
  <c r="AH1650" i="4"/>
  <c r="AH1649" i="4"/>
  <c r="AH1648" i="4"/>
  <c r="AH1647" i="4"/>
  <c r="AH1646" i="4"/>
  <c r="AH1645" i="4"/>
  <c r="AH1644" i="4"/>
  <c r="AH1643" i="4"/>
  <c r="AH1642" i="4"/>
  <c r="AH1641" i="4"/>
  <c r="AH1640" i="4"/>
  <c r="AH1639" i="4"/>
  <c r="AH1638" i="4"/>
  <c r="AH1637" i="4"/>
  <c r="AH1636" i="4"/>
  <c r="AH1635" i="4"/>
  <c r="AH1634" i="4"/>
  <c r="AH1633" i="4"/>
  <c r="AH1632" i="4"/>
  <c r="AH1631" i="4"/>
  <c r="AH1630" i="4"/>
  <c r="AH1629" i="4"/>
  <c r="AH1628" i="4"/>
  <c r="AH1627" i="4"/>
  <c r="AH1626" i="4"/>
  <c r="AH1625" i="4"/>
  <c r="AH1624" i="4"/>
  <c r="AH1623" i="4"/>
  <c r="AH1622" i="4"/>
  <c r="AH1621" i="4"/>
  <c r="AH1620" i="4"/>
  <c r="AH1619" i="4"/>
  <c r="AH1618" i="4"/>
  <c r="AH1617" i="4"/>
  <c r="AH1616" i="4"/>
  <c r="AH1615" i="4"/>
  <c r="AH1614" i="4"/>
  <c r="AH1613" i="4"/>
  <c r="AH1612" i="4"/>
  <c r="AH1611" i="4"/>
  <c r="AH1610" i="4"/>
  <c r="AH1609" i="4"/>
  <c r="AH1608" i="4"/>
  <c r="AH1607" i="4"/>
  <c r="AH1606" i="4"/>
  <c r="AH1605" i="4"/>
  <c r="AH1604" i="4"/>
  <c r="AH1603" i="4"/>
  <c r="AH1602" i="4"/>
  <c r="AH1601" i="4"/>
  <c r="AH1600" i="4"/>
  <c r="AH1599" i="4"/>
  <c r="AH1598" i="4"/>
  <c r="AH1597" i="4"/>
  <c r="AH1596" i="4"/>
  <c r="AH1595" i="4"/>
  <c r="AH1594" i="4"/>
  <c r="AH1593" i="4"/>
  <c r="AH1592" i="4"/>
  <c r="AH1591" i="4"/>
  <c r="AH1590" i="4"/>
  <c r="AH1589" i="4"/>
  <c r="AH1588" i="4"/>
  <c r="AH1587" i="4"/>
  <c r="AH1586" i="4"/>
  <c r="AH1585" i="4"/>
  <c r="AH1584" i="4"/>
  <c r="AH1583" i="4"/>
  <c r="AH1582" i="4"/>
  <c r="AH1581" i="4"/>
  <c r="AH1580" i="4"/>
  <c r="AH1579" i="4"/>
  <c r="AH1578" i="4"/>
  <c r="AH1577" i="4"/>
  <c r="AH1576" i="4"/>
  <c r="AH1575" i="4"/>
  <c r="AH1574" i="4"/>
  <c r="AH1573" i="4"/>
  <c r="AH1572" i="4"/>
  <c r="AH1571" i="4"/>
  <c r="AH1570" i="4"/>
  <c r="AH1569" i="4"/>
  <c r="AH1568" i="4"/>
  <c r="AH1567" i="4"/>
  <c r="AH1566" i="4"/>
  <c r="AH1565" i="4"/>
  <c r="AH1564" i="4"/>
  <c r="AH1563" i="4"/>
  <c r="AH1562" i="4"/>
  <c r="AH1561" i="4"/>
  <c r="AH1560" i="4"/>
  <c r="AH1559" i="4"/>
  <c r="AH1558" i="4"/>
  <c r="AH1557" i="4"/>
  <c r="AH1556" i="4"/>
  <c r="AH1555" i="4"/>
  <c r="AH1554" i="4"/>
  <c r="AH1553" i="4"/>
  <c r="AH1552" i="4"/>
  <c r="AH1551" i="4"/>
  <c r="AH1550" i="4"/>
  <c r="AH1549" i="4"/>
  <c r="AH1548" i="4"/>
  <c r="AH1547" i="4"/>
  <c r="AH1546" i="4"/>
  <c r="AH1545" i="4"/>
  <c r="AH1544" i="4"/>
  <c r="AH1543" i="4"/>
  <c r="AH1542" i="4"/>
  <c r="AH1541" i="4"/>
  <c r="AH1540" i="4"/>
  <c r="AH1539" i="4"/>
  <c r="AH1538" i="4"/>
  <c r="AH1537" i="4"/>
  <c r="AH1536" i="4"/>
  <c r="AH1535" i="4"/>
  <c r="AH1534" i="4"/>
  <c r="AH1533" i="4"/>
  <c r="AH1532" i="4"/>
  <c r="AH1531" i="4"/>
  <c r="AH1530" i="4"/>
  <c r="AH1529" i="4"/>
  <c r="AH1528" i="4"/>
  <c r="AH1527" i="4"/>
  <c r="AH1526" i="4"/>
  <c r="AH1525" i="4"/>
  <c r="AH1524" i="4"/>
  <c r="AH1523" i="4"/>
  <c r="AH1522" i="4"/>
  <c r="AH1521" i="4"/>
  <c r="AH1520" i="4"/>
  <c r="AH1519" i="4"/>
  <c r="AH1518" i="4"/>
  <c r="AH1517" i="4"/>
  <c r="AH1516" i="4"/>
  <c r="AH1515" i="4"/>
  <c r="AH1514" i="4"/>
  <c r="AH1513" i="4"/>
  <c r="AH1512" i="4"/>
  <c r="AH1511" i="4"/>
  <c r="AH1510" i="4"/>
  <c r="AH1509" i="4"/>
  <c r="AH1508" i="4"/>
  <c r="AH1507" i="4"/>
  <c r="AH1506" i="4"/>
  <c r="AH1505" i="4"/>
  <c r="AH1504" i="4"/>
  <c r="AH1503" i="4"/>
  <c r="AH1502" i="4"/>
  <c r="AH1501" i="4"/>
  <c r="AH1500" i="4"/>
  <c r="AH1499" i="4"/>
  <c r="AH1498" i="4"/>
  <c r="AH1497" i="4"/>
  <c r="AH1496" i="4"/>
  <c r="AH1495" i="4"/>
  <c r="AH1494" i="4"/>
  <c r="AH1493" i="4"/>
  <c r="AH1492" i="4"/>
  <c r="AH1491" i="4"/>
  <c r="AH1490" i="4"/>
  <c r="AH1489" i="4"/>
  <c r="AH1488" i="4"/>
  <c r="AH1487" i="4"/>
  <c r="AH1486" i="4"/>
  <c r="AH1485" i="4"/>
  <c r="AH1484" i="4"/>
  <c r="AH1483" i="4"/>
  <c r="AH1482" i="4"/>
  <c r="AH1481" i="4"/>
  <c r="AH1480" i="4"/>
  <c r="AH1479" i="4"/>
  <c r="AH1478" i="4"/>
  <c r="AH1477" i="4"/>
  <c r="AH1476" i="4"/>
  <c r="AH1475" i="4"/>
  <c r="AH1474" i="4"/>
  <c r="AH1473" i="4"/>
  <c r="AH1472" i="4"/>
  <c r="AH1471" i="4"/>
  <c r="AH1470" i="4"/>
  <c r="AH1469" i="4"/>
  <c r="AH1468" i="4"/>
  <c r="AH1467" i="4"/>
  <c r="AH1466" i="4"/>
  <c r="AH1465" i="4"/>
  <c r="AH1464" i="4"/>
  <c r="AH1463" i="4"/>
  <c r="AH1462" i="4"/>
  <c r="AH1461" i="4"/>
  <c r="AH1460" i="4"/>
  <c r="AH1459" i="4"/>
  <c r="AH1458" i="4"/>
  <c r="AH1457" i="4"/>
  <c r="AH1456" i="4"/>
  <c r="AH1455" i="4"/>
  <c r="AH1454" i="4"/>
  <c r="AH1453" i="4"/>
  <c r="AH1452" i="4"/>
  <c r="AH1451" i="4"/>
  <c r="AH1450" i="4"/>
  <c r="AH1449" i="4"/>
  <c r="AH1448" i="4"/>
  <c r="AH1447" i="4"/>
  <c r="AH1446" i="4"/>
  <c r="AH1445" i="4"/>
  <c r="AH1444" i="4"/>
  <c r="AH1443" i="4"/>
  <c r="AH1442" i="4"/>
  <c r="AH1441" i="4"/>
  <c r="AH1440" i="4"/>
  <c r="AH1439" i="4"/>
  <c r="AH1438" i="4"/>
  <c r="AH1437" i="4"/>
  <c r="AH1436" i="4"/>
  <c r="AH1435" i="4"/>
  <c r="AH1434" i="4"/>
  <c r="AH1433" i="4"/>
  <c r="AH1432" i="4"/>
  <c r="AH1431" i="4"/>
  <c r="AH1430" i="4"/>
  <c r="AH1429" i="4"/>
  <c r="AH1428" i="4"/>
  <c r="AH1427" i="4"/>
  <c r="AH1426" i="4"/>
  <c r="AH1425" i="4"/>
  <c r="AH1424" i="4"/>
  <c r="AH1423" i="4"/>
  <c r="AH1422" i="4"/>
  <c r="AH1421" i="4"/>
  <c r="AH1420" i="4"/>
  <c r="AH1419" i="4"/>
  <c r="AH1418" i="4"/>
  <c r="AH1417" i="4"/>
  <c r="AH1416" i="4"/>
  <c r="AH1415" i="4"/>
  <c r="AH1414" i="4"/>
  <c r="AH1413" i="4"/>
  <c r="AH1412" i="4"/>
  <c r="AH1411" i="4"/>
  <c r="AH1410" i="4"/>
  <c r="AH1409" i="4"/>
  <c r="AH1408" i="4"/>
  <c r="AH1407" i="4"/>
  <c r="AH1406" i="4"/>
  <c r="AH1405" i="4"/>
  <c r="AH1404" i="4"/>
  <c r="AH1403" i="4"/>
  <c r="AH1402" i="4"/>
  <c r="AH1401" i="4"/>
  <c r="AH1400" i="4"/>
  <c r="AH1399" i="4"/>
  <c r="AH1398" i="4"/>
  <c r="AH1397" i="4"/>
  <c r="AH1396" i="4"/>
  <c r="AH1395" i="4"/>
  <c r="AH1394" i="4"/>
  <c r="AH1393" i="4"/>
  <c r="AH1392" i="4"/>
  <c r="AH1391" i="4"/>
  <c r="AH1390" i="4"/>
  <c r="AH1389" i="4"/>
  <c r="AH1388" i="4"/>
  <c r="AH1387" i="4"/>
  <c r="AH1386" i="4"/>
  <c r="AH1385" i="4"/>
  <c r="AH1384" i="4"/>
  <c r="AH1383" i="4"/>
  <c r="AH1382" i="4"/>
  <c r="AH1381" i="4"/>
  <c r="AH1380" i="4"/>
  <c r="AH1379" i="4"/>
  <c r="AH1378" i="4"/>
  <c r="AH1377" i="4"/>
  <c r="AH1376" i="4"/>
  <c r="AH1375" i="4"/>
  <c r="AH1374" i="4"/>
  <c r="AH1373" i="4"/>
  <c r="AH1372" i="4"/>
  <c r="AH1371" i="4"/>
  <c r="AH1370" i="4"/>
  <c r="AH1369" i="4"/>
  <c r="AH1368" i="4"/>
  <c r="AH1367" i="4"/>
  <c r="AH1366" i="4"/>
  <c r="AH1365" i="4"/>
  <c r="AH1364" i="4"/>
  <c r="AH1363" i="4"/>
  <c r="AH1362" i="4"/>
  <c r="AH1361" i="4"/>
  <c r="AH1360" i="4"/>
  <c r="AH1359" i="4"/>
  <c r="AH1358" i="4"/>
  <c r="AH1357" i="4"/>
  <c r="AH1356" i="4"/>
  <c r="AH1355" i="4"/>
  <c r="AH1354" i="4"/>
  <c r="AH1353" i="4"/>
  <c r="AH1352" i="4"/>
  <c r="AH1351" i="4"/>
  <c r="AH1350" i="4"/>
  <c r="AH1349" i="4"/>
  <c r="AH1348" i="4"/>
  <c r="AH1347" i="4"/>
  <c r="AH1346" i="4"/>
  <c r="AH1345" i="4"/>
  <c r="AH1344" i="4"/>
  <c r="AH1343" i="4"/>
  <c r="AH1342" i="4"/>
  <c r="AH1341" i="4"/>
  <c r="AH1340" i="4"/>
  <c r="AH1339" i="4"/>
  <c r="AH1338" i="4"/>
  <c r="AH1337" i="4"/>
  <c r="AH1336" i="4"/>
  <c r="AH1335" i="4"/>
  <c r="AH1334" i="4"/>
  <c r="AH1333" i="4"/>
  <c r="AH1332" i="4"/>
  <c r="AH1331" i="4"/>
  <c r="AH1330" i="4"/>
  <c r="AH1329" i="4"/>
  <c r="AH1328" i="4"/>
  <c r="AH1327" i="4"/>
  <c r="AH1326" i="4"/>
  <c r="AH1325" i="4"/>
  <c r="AH1324" i="4"/>
  <c r="AH1323" i="4"/>
  <c r="AH1322" i="4"/>
  <c r="AH1321" i="4"/>
  <c r="AH1320" i="4"/>
  <c r="AH1319" i="4"/>
  <c r="AH1318" i="4"/>
  <c r="AH1317" i="4"/>
  <c r="AH1316" i="4"/>
  <c r="AH1315" i="4"/>
  <c r="AH1314" i="4"/>
  <c r="AH1313" i="4"/>
  <c r="AH1312" i="4"/>
  <c r="AH1311" i="4"/>
  <c r="AH1310" i="4"/>
  <c r="AH1309" i="4"/>
  <c r="AH1308" i="4"/>
  <c r="AH1307" i="4"/>
  <c r="AH1306" i="4"/>
  <c r="AH1305" i="4"/>
  <c r="AH1304" i="4"/>
  <c r="AH1303" i="4"/>
  <c r="AH1302" i="4"/>
  <c r="AH1301" i="4"/>
  <c r="AH1300" i="4"/>
  <c r="AH1299" i="4"/>
  <c r="AH1298" i="4"/>
  <c r="AH1297" i="4"/>
  <c r="AH1296" i="4"/>
  <c r="AH1295" i="4"/>
  <c r="AH1294" i="4"/>
  <c r="AH1293" i="4"/>
  <c r="AH1292" i="4"/>
  <c r="AH1291" i="4"/>
  <c r="AH1290" i="4"/>
  <c r="AH1289" i="4"/>
  <c r="AH1288" i="4"/>
  <c r="AH1287" i="4"/>
  <c r="AH1286" i="4"/>
  <c r="AH1285" i="4"/>
  <c r="AH1284" i="4"/>
  <c r="AH1283" i="4"/>
  <c r="AH1282" i="4"/>
  <c r="AH1281" i="4"/>
  <c r="AH1280" i="4"/>
  <c r="AH1279" i="4"/>
  <c r="AH1278" i="4"/>
  <c r="AH1277" i="4"/>
  <c r="AH1276" i="4"/>
  <c r="AH1275" i="4"/>
  <c r="AH1274" i="4"/>
  <c r="AH1273" i="4"/>
  <c r="AH1272" i="4"/>
  <c r="AH1271" i="4"/>
  <c r="AH1270" i="4"/>
  <c r="AH1269" i="4"/>
  <c r="AH1268" i="4"/>
  <c r="AH1267" i="4"/>
  <c r="AH1266" i="4"/>
  <c r="AH1265" i="4"/>
  <c r="AH1264" i="4"/>
  <c r="AH1263" i="4"/>
  <c r="AH1262" i="4"/>
  <c r="AH1261" i="4"/>
  <c r="AH1260" i="4"/>
  <c r="AH1259" i="4"/>
  <c r="AH1258" i="4"/>
  <c r="AH1257" i="4"/>
  <c r="AH1256" i="4"/>
  <c r="AH1255" i="4"/>
  <c r="AH1254" i="4"/>
  <c r="AH1253" i="4"/>
  <c r="AH1252" i="4"/>
  <c r="AH1251" i="4"/>
  <c r="AH1250" i="4"/>
  <c r="AH1249" i="4"/>
  <c r="AH1248" i="4"/>
  <c r="AH1247" i="4"/>
  <c r="AH1246" i="4"/>
  <c r="AH1245" i="4"/>
  <c r="AH1244" i="4"/>
  <c r="AH1243" i="4"/>
  <c r="AH1242" i="4"/>
  <c r="AH1241" i="4"/>
  <c r="AH1240" i="4"/>
  <c r="AH1239" i="4"/>
  <c r="AH1238" i="4"/>
  <c r="AH1237" i="4"/>
  <c r="AH1236" i="4"/>
  <c r="AH1235" i="4"/>
  <c r="AH1234" i="4"/>
  <c r="AH1233" i="4"/>
  <c r="AH1232" i="4"/>
  <c r="AH1231" i="4"/>
  <c r="AH1230" i="4"/>
  <c r="AH1229" i="4"/>
  <c r="AH1228" i="4"/>
  <c r="AH1227" i="4"/>
  <c r="AH1226" i="4"/>
  <c r="AH1225" i="4"/>
  <c r="AH1224" i="4"/>
  <c r="AH1223" i="4"/>
  <c r="AH1222" i="4"/>
  <c r="AH1221" i="4"/>
  <c r="AH1220" i="4"/>
  <c r="AH1219" i="4"/>
  <c r="AH1218" i="4"/>
  <c r="AH1217" i="4"/>
  <c r="AH1216" i="4"/>
  <c r="AH1215" i="4"/>
  <c r="AH1214" i="4"/>
  <c r="AH1213" i="4"/>
  <c r="AH1212" i="4"/>
  <c r="AH1211" i="4"/>
  <c r="AH1210" i="4"/>
  <c r="AH1209" i="4"/>
  <c r="AH1208" i="4"/>
  <c r="AH1207" i="4"/>
  <c r="AH1206" i="4"/>
  <c r="AH1205" i="4"/>
  <c r="AH1204" i="4"/>
  <c r="AH1203" i="4"/>
  <c r="AH1202" i="4"/>
  <c r="AH1201" i="4"/>
  <c r="AH1200" i="4"/>
  <c r="AH1199" i="4"/>
  <c r="AH1198" i="4"/>
  <c r="AH1197" i="4"/>
  <c r="AH1196" i="4"/>
  <c r="AH1195" i="4"/>
  <c r="AH1194" i="4"/>
  <c r="AH1193" i="4"/>
  <c r="AH1192" i="4"/>
  <c r="AH1191" i="4"/>
  <c r="AH1190" i="4"/>
  <c r="AH1189" i="4"/>
  <c r="AH1188" i="4"/>
  <c r="AH1187" i="4"/>
  <c r="AH1186" i="4"/>
  <c r="AH1185" i="4"/>
  <c r="AH1184" i="4"/>
  <c r="AH1183" i="4"/>
  <c r="AH1182" i="4"/>
  <c r="AH1181" i="4"/>
  <c r="AH1180" i="4"/>
  <c r="AH1179" i="4"/>
  <c r="AH1178" i="4"/>
  <c r="AH1177" i="4"/>
  <c r="AH1176" i="4"/>
  <c r="AH1175" i="4"/>
  <c r="AH1174" i="4"/>
  <c r="AH1173" i="4"/>
  <c r="AH1172" i="4"/>
  <c r="AH1171" i="4"/>
  <c r="AH1170" i="4"/>
  <c r="AH1169" i="4"/>
  <c r="AH1168" i="4"/>
  <c r="AH1167" i="4"/>
  <c r="AH1166" i="4"/>
  <c r="AH1165" i="4"/>
  <c r="AH1164" i="4"/>
  <c r="AH1163" i="4"/>
  <c r="AH1162" i="4"/>
  <c r="AH1161" i="4"/>
  <c r="AH1160" i="4"/>
  <c r="AH1159" i="4"/>
  <c r="AH1158" i="4"/>
  <c r="AH1157" i="4"/>
  <c r="AH1156" i="4"/>
  <c r="AH1155" i="4"/>
  <c r="AH1154" i="4"/>
  <c r="AH1153" i="4"/>
  <c r="AH1152" i="4"/>
  <c r="AH1151" i="4"/>
  <c r="AH1150" i="4"/>
  <c r="AH1149" i="4"/>
  <c r="AH1148" i="4"/>
  <c r="AH1147" i="4"/>
  <c r="AH1146" i="4"/>
  <c r="AH1145" i="4"/>
  <c r="AH1144" i="4"/>
  <c r="AH1143" i="4"/>
  <c r="AH1142" i="4"/>
  <c r="AH1141" i="4"/>
  <c r="AH1140" i="4"/>
  <c r="AH1139" i="4"/>
  <c r="AH1138" i="4"/>
  <c r="AH1137" i="4"/>
  <c r="AH1136" i="4"/>
  <c r="AH1135" i="4"/>
  <c r="AH1134" i="4"/>
  <c r="AH1133" i="4"/>
  <c r="AH1132" i="4"/>
  <c r="AH1131" i="4"/>
  <c r="AH1130" i="4"/>
  <c r="AH1129" i="4"/>
  <c r="AH1128" i="4"/>
  <c r="AH1127" i="4"/>
  <c r="AH1126" i="4"/>
  <c r="AH1125" i="4"/>
  <c r="AH1124" i="4"/>
  <c r="AH1123" i="4"/>
  <c r="AH1122" i="4"/>
  <c r="AH1121" i="4"/>
  <c r="AH1120" i="4"/>
  <c r="AH1119" i="4"/>
  <c r="AH1118" i="4"/>
  <c r="AH1117" i="4"/>
  <c r="AH1116" i="4"/>
  <c r="AH1115" i="4"/>
  <c r="AH1114" i="4"/>
  <c r="AH1113" i="4"/>
  <c r="AH1112" i="4"/>
  <c r="AH1111" i="4"/>
  <c r="AH1110" i="4"/>
  <c r="AH1109" i="4"/>
  <c r="AH1108" i="4"/>
  <c r="AH1107" i="4"/>
  <c r="AH1106" i="4"/>
  <c r="AH1105" i="4"/>
  <c r="AH1104" i="4"/>
  <c r="AH1103" i="4"/>
  <c r="AH1102" i="4"/>
  <c r="AH1101" i="4"/>
  <c r="AH1100" i="4"/>
  <c r="AH1099" i="4"/>
  <c r="AH1098" i="4"/>
  <c r="AH1097" i="4"/>
  <c r="AH1096" i="4"/>
  <c r="AH1095" i="4"/>
  <c r="AH1094" i="4"/>
  <c r="AH1093" i="4"/>
  <c r="AH1092" i="4"/>
  <c r="AH1091" i="4"/>
  <c r="AH1090" i="4"/>
  <c r="AH1089" i="4"/>
  <c r="AH1088" i="4"/>
  <c r="AH1087" i="4"/>
  <c r="AH1086" i="4"/>
  <c r="AH1085" i="4"/>
  <c r="AH1084" i="4"/>
  <c r="AH1083" i="4"/>
  <c r="AH1082" i="4"/>
  <c r="AH1081" i="4"/>
  <c r="AH1080" i="4"/>
  <c r="AH1079" i="4"/>
  <c r="AH1078" i="4"/>
  <c r="AH1077" i="4"/>
  <c r="AH1076" i="4"/>
  <c r="AH1075" i="4"/>
  <c r="AH1074" i="4"/>
  <c r="AH1073" i="4"/>
  <c r="AH1072" i="4"/>
  <c r="AH1071" i="4"/>
  <c r="AH1070" i="4"/>
  <c r="AH1069" i="4"/>
  <c r="AH1068" i="4"/>
  <c r="AH1067" i="4"/>
  <c r="AH1066" i="4"/>
  <c r="AH1065" i="4"/>
  <c r="AH1064" i="4"/>
  <c r="AH1063" i="4"/>
  <c r="AH1062" i="4"/>
  <c r="AH1061" i="4"/>
  <c r="AH1060" i="4"/>
  <c r="AH1059" i="4"/>
  <c r="AH1058" i="4"/>
  <c r="AH1057" i="4"/>
  <c r="AH1056" i="4"/>
  <c r="AH1055" i="4"/>
  <c r="AH1054" i="4"/>
  <c r="AH1053" i="4"/>
  <c r="AH1052" i="4"/>
  <c r="AH1051" i="4"/>
  <c r="AH1050" i="4"/>
  <c r="AH1049" i="4"/>
  <c r="AH1048" i="4"/>
  <c r="AH1047" i="4"/>
  <c r="AH1046" i="4"/>
  <c r="AH1045" i="4"/>
  <c r="AH1044" i="4"/>
  <c r="AH1043" i="4"/>
  <c r="AH1042" i="4"/>
  <c r="AH1041" i="4"/>
  <c r="AH1040" i="4"/>
  <c r="AH1039" i="4"/>
  <c r="AH1038" i="4"/>
  <c r="AH1037" i="4"/>
  <c r="AH1036" i="4"/>
  <c r="AH1035" i="4"/>
  <c r="AH1034" i="4"/>
  <c r="AH1033" i="4"/>
  <c r="AH1032" i="4"/>
  <c r="AH1031" i="4"/>
  <c r="AH1030" i="4"/>
  <c r="AH1029" i="4"/>
  <c r="AH1028" i="4"/>
  <c r="AH1027" i="4"/>
  <c r="AH1026" i="4"/>
  <c r="AH1025" i="4"/>
  <c r="AH1024" i="4"/>
  <c r="AH1023" i="4"/>
  <c r="AH1022" i="4"/>
  <c r="AH1021" i="4"/>
  <c r="AH1020" i="4"/>
  <c r="AH1019" i="4"/>
  <c r="AH1018" i="4"/>
  <c r="AH1017" i="4"/>
  <c r="AH1016" i="4"/>
  <c r="AH1015" i="4"/>
  <c r="AH1014" i="4"/>
  <c r="AH1013" i="4"/>
  <c r="AH1012" i="4"/>
  <c r="AH1011" i="4"/>
  <c r="AH1010" i="4"/>
  <c r="AH1009" i="4"/>
  <c r="AH1008" i="4"/>
  <c r="AH1007" i="4"/>
  <c r="AH1006" i="4"/>
  <c r="AH1005" i="4"/>
  <c r="AH1004" i="4"/>
  <c r="AH1003" i="4"/>
  <c r="AH1002" i="4"/>
  <c r="AH1001" i="4"/>
  <c r="AH1000" i="4"/>
  <c r="AH999" i="4"/>
  <c r="AH998" i="4"/>
  <c r="AH997" i="4"/>
  <c r="AH996" i="4"/>
  <c r="AH995" i="4"/>
  <c r="AH994" i="4"/>
  <c r="AH993" i="4"/>
  <c r="AH992" i="4"/>
  <c r="AH991" i="4"/>
  <c r="AH990" i="4"/>
  <c r="AH989" i="4"/>
  <c r="AH988" i="4"/>
  <c r="AH987" i="4"/>
  <c r="AH986" i="4"/>
  <c r="AH985" i="4"/>
  <c r="AH984" i="4"/>
  <c r="AH983" i="4"/>
  <c r="AH982" i="4"/>
  <c r="AH981" i="4"/>
  <c r="AH980" i="4"/>
  <c r="AH979" i="4"/>
  <c r="AH978" i="4"/>
  <c r="AH977" i="4"/>
  <c r="AH976" i="4"/>
  <c r="AH975" i="4"/>
  <c r="AH974" i="4"/>
  <c r="AH973" i="4"/>
  <c r="AH972" i="4"/>
  <c r="AH971" i="4"/>
  <c r="AH970" i="4"/>
  <c r="AH969" i="4"/>
  <c r="AH968" i="4"/>
  <c r="AH967" i="4"/>
  <c r="AH966" i="4"/>
  <c r="AH965" i="4"/>
  <c r="AH964" i="4"/>
  <c r="AH963" i="4"/>
  <c r="AH962" i="4"/>
  <c r="AH961" i="4"/>
  <c r="AH960" i="4"/>
  <c r="AH959" i="4"/>
  <c r="AH958" i="4"/>
  <c r="AH957" i="4"/>
  <c r="AH956" i="4"/>
  <c r="AH955" i="4"/>
  <c r="AH954" i="4"/>
  <c r="AH953" i="4"/>
  <c r="AH952" i="4"/>
  <c r="AH951" i="4"/>
  <c r="AH950" i="4"/>
  <c r="AH949" i="4"/>
  <c r="AH948" i="4"/>
  <c r="AH947" i="4"/>
  <c r="AH946" i="4"/>
  <c r="AH945" i="4"/>
  <c r="AH944" i="4"/>
  <c r="AH943" i="4"/>
  <c r="AH942" i="4"/>
  <c r="AH941" i="4"/>
  <c r="AH940" i="4"/>
  <c r="AH939" i="4"/>
  <c r="AH938" i="4"/>
  <c r="AH937" i="4"/>
  <c r="AH936" i="4"/>
  <c r="AH935" i="4"/>
  <c r="AH934" i="4"/>
  <c r="AH933" i="4"/>
  <c r="AH932" i="4"/>
  <c r="AH931" i="4"/>
  <c r="AH930" i="4"/>
  <c r="AH929" i="4"/>
  <c r="AH928" i="4"/>
  <c r="AH927" i="4"/>
  <c r="AH926" i="4"/>
  <c r="AH925" i="4"/>
  <c r="AH924" i="4"/>
  <c r="AH923" i="4"/>
  <c r="AH922" i="4"/>
  <c r="AH921" i="4"/>
  <c r="AH920" i="4"/>
  <c r="AH919" i="4"/>
  <c r="AH918" i="4"/>
  <c r="AH917" i="4"/>
  <c r="AH916" i="4"/>
  <c r="AH915" i="4"/>
  <c r="AH914" i="4"/>
  <c r="AH913" i="4"/>
  <c r="AH912" i="4"/>
  <c r="AH911" i="4"/>
  <c r="AH910" i="4"/>
  <c r="AH909" i="4"/>
  <c r="AH908" i="4"/>
  <c r="AH907" i="4"/>
  <c r="AH906" i="4"/>
  <c r="AH905" i="4"/>
  <c r="AH904" i="4"/>
  <c r="AH903" i="4"/>
  <c r="AH902" i="4"/>
  <c r="AH901" i="4"/>
  <c r="AH900" i="4"/>
  <c r="AH899" i="4"/>
  <c r="AH898" i="4"/>
  <c r="AH897" i="4"/>
  <c r="AH896" i="4"/>
  <c r="AH895" i="4"/>
  <c r="AH894" i="4"/>
  <c r="AH893" i="4"/>
  <c r="AH892" i="4"/>
  <c r="AH891" i="4"/>
  <c r="AH890" i="4"/>
  <c r="AH889" i="4"/>
  <c r="AH888" i="4"/>
  <c r="AH887" i="4"/>
  <c r="AH886" i="4"/>
  <c r="AH885" i="4"/>
  <c r="AH884" i="4"/>
  <c r="AH883" i="4"/>
  <c r="AH882" i="4"/>
  <c r="AH881" i="4"/>
  <c r="AH880" i="4"/>
  <c r="AH879" i="4"/>
  <c r="AH878" i="4"/>
  <c r="AH877" i="4"/>
  <c r="AH876" i="4"/>
  <c r="AH875" i="4"/>
  <c r="AH874" i="4"/>
  <c r="AH873" i="4"/>
  <c r="AH872" i="4"/>
  <c r="AH871" i="4"/>
  <c r="AH870" i="4"/>
  <c r="AH869" i="4"/>
  <c r="AH868" i="4"/>
  <c r="AH867" i="4"/>
  <c r="AH866" i="4"/>
  <c r="AH865" i="4"/>
  <c r="AH864" i="4"/>
  <c r="AH863" i="4"/>
  <c r="AH862" i="4"/>
  <c r="AH861" i="4"/>
  <c r="AH860" i="4"/>
  <c r="AH859" i="4"/>
  <c r="AH858" i="4"/>
  <c r="AH857" i="4"/>
  <c r="AH856" i="4"/>
  <c r="AH855" i="4"/>
  <c r="AH854" i="4"/>
  <c r="AH853" i="4"/>
  <c r="AH852" i="4"/>
  <c r="AH851" i="4"/>
  <c r="AH850" i="4"/>
  <c r="AH849" i="4"/>
  <c r="AH848" i="4"/>
  <c r="AH847" i="4"/>
  <c r="AH846" i="4"/>
  <c r="AH845" i="4"/>
  <c r="AH844" i="4"/>
  <c r="AH843" i="4"/>
  <c r="AH842" i="4"/>
  <c r="AH841" i="4"/>
  <c r="AH840" i="4"/>
  <c r="AH839" i="4"/>
  <c r="AH838" i="4"/>
  <c r="AH837" i="4"/>
  <c r="AH836" i="4"/>
  <c r="AH835" i="4"/>
  <c r="AH834" i="4"/>
  <c r="AH833" i="4"/>
  <c r="AH832" i="4"/>
  <c r="AH831" i="4"/>
  <c r="AH830" i="4"/>
  <c r="AH829" i="4"/>
  <c r="AH828" i="4"/>
  <c r="AH827" i="4"/>
  <c r="AH826" i="4"/>
  <c r="AH825" i="4"/>
  <c r="AH824" i="4"/>
  <c r="AH823" i="4"/>
  <c r="AH822" i="4"/>
  <c r="AH821" i="4"/>
  <c r="AH820" i="4"/>
  <c r="AH819" i="4"/>
  <c r="AH818" i="4"/>
  <c r="AH817" i="4"/>
  <c r="AH816" i="4"/>
  <c r="AH815" i="4"/>
  <c r="AH814" i="4"/>
  <c r="AH813" i="4"/>
  <c r="AH812" i="4"/>
  <c r="AH811" i="4"/>
  <c r="AH810" i="4"/>
  <c r="AH809" i="4"/>
  <c r="AH808" i="4"/>
  <c r="AH807" i="4"/>
  <c r="AH806" i="4"/>
  <c r="AH805" i="4"/>
  <c r="AH804" i="4"/>
  <c r="AH803" i="4"/>
  <c r="AH802" i="4"/>
  <c r="AH801" i="4"/>
  <c r="AH800" i="4"/>
  <c r="AH799" i="4"/>
  <c r="AH798" i="4"/>
  <c r="AH797" i="4"/>
  <c r="AH796" i="4"/>
  <c r="AH795" i="4"/>
  <c r="AH794" i="4"/>
  <c r="AH793" i="4"/>
  <c r="AH792" i="4"/>
  <c r="AH791" i="4"/>
  <c r="AH790" i="4"/>
  <c r="AH789" i="4"/>
  <c r="AH788" i="4"/>
  <c r="AH787" i="4"/>
  <c r="AH786" i="4"/>
  <c r="AH785" i="4"/>
  <c r="AH784" i="4"/>
  <c r="AH783" i="4"/>
  <c r="AH782" i="4"/>
  <c r="AH781" i="4"/>
  <c r="AH780" i="4"/>
  <c r="AH779" i="4"/>
  <c r="AH778" i="4"/>
  <c r="AH777" i="4"/>
  <c r="AH776" i="4"/>
  <c r="AH775" i="4"/>
  <c r="AH774" i="4"/>
  <c r="AH773" i="4"/>
  <c r="AH772" i="4"/>
  <c r="AH771" i="4"/>
  <c r="AH770" i="4"/>
  <c r="AH769" i="4"/>
  <c r="AH768" i="4"/>
  <c r="AH767" i="4"/>
  <c r="AH766" i="4"/>
  <c r="AH765" i="4"/>
  <c r="AH764" i="4"/>
  <c r="AH763" i="4"/>
  <c r="AH762" i="4"/>
  <c r="AH761" i="4"/>
  <c r="AH760" i="4"/>
  <c r="AH759" i="4"/>
  <c r="AH758" i="4"/>
  <c r="AH757" i="4"/>
  <c r="AH756" i="4"/>
  <c r="AH755" i="4"/>
  <c r="AH754" i="4"/>
  <c r="AH753" i="4"/>
  <c r="AH752" i="4"/>
  <c r="AH751" i="4"/>
  <c r="AH750" i="4"/>
  <c r="AH749" i="4"/>
  <c r="AH748" i="4"/>
  <c r="AH747" i="4"/>
  <c r="AH746" i="4"/>
  <c r="AH745" i="4"/>
  <c r="AH744" i="4"/>
  <c r="AH743" i="4"/>
  <c r="AH742" i="4"/>
  <c r="AH741" i="4"/>
  <c r="AH740" i="4"/>
  <c r="AH739" i="4"/>
  <c r="AH738" i="4"/>
  <c r="AH737" i="4"/>
  <c r="AH736" i="4"/>
  <c r="AH735" i="4"/>
  <c r="AH734" i="4"/>
  <c r="AH733" i="4"/>
  <c r="AH732" i="4"/>
  <c r="AH731" i="4"/>
  <c r="AH730" i="4"/>
  <c r="AH729" i="4"/>
  <c r="AH728" i="4"/>
  <c r="AH727" i="4"/>
  <c r="AH726" i="4"/>
  <c r="AH725" i="4"/>
  <c r="AH724" i="4"/>
  <c r="AH723" i="4"/>
  <c r="AH722" i="4"/>
  <c r="AH721" i="4"/>
  <c r="AH720" i="4"/>
  <c r="AH719" i="4"/>
  <c r="AH718" i="4"/>
  <c r="AH717" i="4"/>
  <c r="AH716" i="4"/>
  <c r="AH715" i="4"/>
  <c r="AH714" i="4"/>
  <c r="AH713" i="4"/>
  <c r="AH712" i="4"/>
  <c r="AH711" i="4"/>
  <c r="AH710" i="4"/>
  <c r="AH709" i="4"/>
  <c r="AH708" i="4"/>
  <c r="AH707" i="4"/>
  <c r="AH706" i="4"/>
  <c r="AH705" i="4"/>
  <c r="AH704" i="4"/>
  <c r="AH703" i="4"/>
  <c r="AH702" i="4"/>
  <c r="AH701" i="4"/>
  <c r="AH700" i="4"/>
  <c r="AH699" i="4"/>
  <c r="AH698" i="4"/>
  <c r="AH697" i="4"/>
  <c r="AH696" i="4"/>
  <c r="AH695" i="4"/>
  <c r="AH694" i="4"/>
  <c r="AH693" i="4"/>
  <c r="AH692" i="4"/>
  <c r="AH691" i="4"/>
  <c r="AH690" i="4"/>
  <c r="AH689" i="4"/>
  <c r="AH688" i="4"/>
  <c r="AH687" i="4"/>
  <c r="AH686" i="4"/>
  <c r="AH685" i="4"/>
  <c r="AH684" i="4"/>
  <c r="AH683" i="4"/>
  <c r="AH682" i="4"/>
  <c r="AH681" i="4"/>
  <c r="AH680" i="4"/>
  <c r="AH679" i="4"/>
  <c r="AH678" i="4"/>
  <c r="AH677" i="4"/>
  <c r="AH676" i="4"/>
  <c r="AH675" i="4"/>
  <c r="AH674" i="4"/>
  <c r="AH673" i="4"/>
  <c r="AH672" i="4"/>
  <c r="AH671" i="4"/>
  <c r="AH670" i="4"/>
  <c r="AH669" i="4"/>
  <c r="AH668" i="4"/>
  <c r="AH667" i="4"/>
  <c r="AH666" i="4"/>
  <c r="AH665" i="4"/>
  <c r="AH664" i="4"/>
  <c r="AH663" i="4"/>
  <c r="AH662" i="4"/>
  <c r="AH661" i="4"/>
  <c r="AH660" i="4"/>
  <c r="AH659" i="4"/>
  <c r="AH658" i="4"/>
  <c r="AH657" i="4"/>
  <c r="AH656" i="4"/>
  <c r="AH655" i="4"/>
  <c r="AH654" i="4"/>
  <c r="AH653" i="4"/>
  <c r="AH652" i="4"/>
  <c r="AH651" i="4"/>
  <c r="AH650" i="4"/>
  <c r="AH649" i="4"/>
  <c r="AH648" i="4"/>
  <c r="AH647" i="4"/>
  <c r="AH646" i="4"/>
  <c r="AH645" i="4"/>
  <c r="AH644" i="4"/>
  <c r="AH643" i="4"/>
  <c r="AH642" i="4"/>
  <c r="AH641" i="4"/>
  <c r="AH640" i="4"/>
  <c r="AH639" i="4"/>
  <c r="AH638" i="4"/>
  <c r="AH637" i="4"/>
  <c r="AH636" i="4"/>
  <c r="AH635" i="4"/>
  <c r="AH634" i="4"/>
  <c r="AH633" i="4"/>
  <c r="AH632" i="4"/>
  <c r="AH631" i="4"/>
  <c r="AH630" i="4"/>
  <c r="AH629" i="4"/>
  <c r="AH628" i="4"/>
  <c r="AH627" i="4"/>
  <c r="AH626" i="4"/>
  <c r="AH625" i="4"/>
  <c r="AH624" i="4"/>
  <c r="AH623" i="4"/>
  <c r="AH622" i="4"/>
  <c r="AH621" i="4"/>
  <c r="AH620" i="4"/>
  <c r="AH619" i="4"/>
  <c r="AH618" i="4"/>
  <c r="AH617" i="4"/>
  <c r="AH616" i="4"/>
  <c r="AH615" i="4"/>
  <c r="AH614" i="4"/>
  <c r="AH613" i="4"/>
  <c r="AH612" i="4"/>
  <c r="AH611" i="4"/>
  <c r="AH610" i="4"/>
  <c r="AH609" i="4"/>
  <c r="AH608" i="4"/>
  <c r="AH607" i="4"/>
  <c r="AH606" i="4"/>
  <c r="AH605" i="4"/>
  <c r="AH604" i="4"/>
  <c r="AH603" i="4"/>
  <c r="AH602" i="4"/>
  <c r="AH601" i="4"/>
  <c r="AH600" i="4"/>
  <c r="AH599" i="4"/>
  <c r="AH598" i="4"/>
  <c r="AH597" i="4"/>
  <c r="AH596" i="4"/>
  <c r="AH595" i="4"/>
  <c r="AH594" i="4"/>
  <c r="AH593" i="4"/>
  <c r="AH592" i="4"/>
  <c r="AH591" i="4"/>
  <c r="AH590" i="4"/>
  <c r="AH589" i="4"/>
  <c r="AH588" i="4"/>
  <c r="AH587" i="4"/>
  <c r="AH586" i="4"/>
  <c r="AH585" i="4"/>
  <c r="AH584" i="4"/>
  <c r="AH583" i="4"/>
  <c r="AH582" i="4"/>
  <c r="AH581" i="4"/>
  <c r="AH580" i="4"/>
  <c r="AH579" i="4"/>
  <c r="AH578" i="4"/>
  <c r="AH577" i="4"/>
  <c r="AH576" i="4"/>
  <c r="AH575" i="4"/>
  <c r="AH574" i="4"/>
  <c r="AH573" i="4"/>
  <c r="AH572" i="4"/>
  <c r="AH571" i="4"/>
  <c r="AH570" i="4"/>
  <c r="AH569" i="4"/>
  <c r="AH568" i="4"/>
  <c r="AH567" i="4"/>
  <c r="AH566" i="4"/>
  <c r="AH565" i="4"/>
  <c r="AH564" i="4"/>
  <c r="AH563" i="4"/>
  <c r="AH562" i="4"/>
  <c r="AH561" i="4"/>
  <c r="AH560" i="4"/>
  <c r="AH559" i="4"/>
  <c r="AH558" i="4"/>
  <c r="AH557" i="4"/>
  <c r="AH556" i="4"/>
  <c r="AH555" i="4"/>
  <c r="AH554" i="4"/>
  <c r="AH553" i="4"/>
  <c r="AH552" i="4"/>
  <c r="AH551" i="4"/>
  <c r="AH550" i="4"/>
  <c r="AH549" i="4"/>
  <c r="AH548" i="4"/>
  <c r="AH547" i="4"/>
  <c r="AH546" i="4"/>
  <c r="AH545" i="4"/>
  <c r="AH544" i="4"/>
  <c r="AH543" i="4"/>
  <c r="AH542" i="4"/>
  <c r="AH541" i="4"/>
  <c r="AH540" i="4"/>
  <c r="AH539" i="4"/>
  <c r="AH538" i="4"/>
  <c r="AH537" i="4"/>
  <c r="AH536" i="4"/>
  <c r="AH535" i="4"/>
  <c r="AH534" i="4"/>
  <c r="AH533" i="4"/>
  <c r="AH532" i="4"/>
  <c r="AH531" i="4"/>
  <c r="AH530" i="4"/>
  <c r="AH529" i="4"/>
  <c r="AH528" i="4"/>
  <c r="AH527" i="4"/>
  <c r="AH526" i="4"/>
  <c r="AH525" i="4"/>
  <c r="AH524" i="4"/>
  <c r="AH523" i="4"/>
  <c r="AH522" i="4"/>
  <c r="AH521" i="4"/>
  <c r="AH520" i="4"/>
  <c r="AH519" i="4"/>
  <c r="AH518" i="4"/>
  <c r="AH517" i="4"/>
  <c r="AH516" i="4"/>
  <c r="AH515" i="4"/>
  <c r="AH514" i="4"/>
  <c r="AH513" i="4"/>
  <c r="AH512" i="4"/>
  <c r="AH511" i="4"/>
  <c r="AH510" i="4"/>
  <c r="AH509" i="4"/>
  <c r="AH508" i="4"/>
  <c r="AH507" i="4"/>
  <c r="AH506" i="4"/>
  <c r="AH505" i="4"/>
  <c r="AH504" i="4"/>
  <c r="AH503" i="4"/>
  <c r="AH502" i="4"/>
  <c r="AH501" i="4"/>
  <c r="AH500" i="4"/>
  <c r="AH499" i="4"/>
  <c r="AH498" i="4"/>
  <c r="AH497" i="4"/>
  <c r="AH496" i="4"/>
  <c r="AY496" i="4" s="1"/>
  <c r="AH495" i="4"/>
  <c r="AY495" i="4" s="1"/>
  <c r="AH494" i="4"/>
  <c r="AY494" i="4" s="1"/>
  <c r="AH493" i="4"/>
  <c r="AY493" i="4" s="1"/>
  <c r="AH492" i="4"/>
  <c r="AY492" i="4" s="1"/>
  <c r="AH491" i="4"/>
  <c r="AY491" i="4" s="1"/>
  <c r="AH490" i="4"/>
  <c r="AY490" i="4" s="1"/>
  <c r="AH489" i="4"/>
  <c r="AY489" i="4" s="1"/>
  <c r="AH488" i="4"/>
  <c r="AY488" i="4" s="1"/>
  <c r="AH487" i="4"/>
  <c r="AY487" i="4" s="1"/>
  <c r="AH486" i="4"/>
  <c r="AY486" i="4" s="1"/>
  <c r="AH485" i="4"/>
  <c r="AY485" i="4" s="1"/>
  <c r="AH484" i="4"/>
  <c r="AY484" i="4" s="1"/>
  <c r="AH483" i="4"/>
  <c r="AY483" i="4" s="1"/>
  <c r="AH482" i="4"/>
  <c r="AY482" i="4" s="1"/>
  <c r="AH481" i="4"/>
  <c r="AY481" i="4" s="1"/>
  <c r="AH480" i="4"/>
  <c r="AY480" i="4" s="1"/>
  <c r="AH479" i="4"/>
  <c r="AY479" i="4" s="1"/>
  <c r="AH478" i="4"/>
  <c r="AY478" i="4" s="1"/>
  <c r="AH477" i="4"/>
  <c r="AY477" i="4" s="1"/>
  <c r="AH476" i="4"/>
  <c r="AY476" i="4" s="1"/>
  <c r="AH475" i="4"/>
  <c r="AY475" i="4" s="1"/>
  <c r="AH474" i="4"/>
  <c r="AY474" i="4" s="1"/>
  <c r="AH473" i="4"/>
  <c r="AY473" i="4" s="1"/>
  <c r="AH472" i="4"/>
  <c r="AY472" i="4" s="1"/>
  <c r="AH471" i="4"/>
  <c r="AY471" i="4" s="1"/>
  <c r="AH470" i="4"/>
  <c r="AY470" i="4" s="1"/>
  <c r="AH469" i="4"/>
  <c r="AY469" i="4" s="1"/>
  <c r="AH468" i="4"/>
  <c r="AY468" i="4" s="1"/>
  <c r="AH467" i="4"/>
  <c r="AY467" i="4" s="1"/>
  <c r="AH466" i="4"/>
  <c r="AY466" i="4" s="1"/>
  <c r="AH465" i="4"/>
  <c r="AY465" i="4" s="1"/>
  <c r="AH464" i="4"/>
  <c r="AY464" i="4" s="1"/>
  <c r="AH463" i="4"/>
  <c r="AY463" i="4" s="1"/>
  <c r="AH462" i="4"/>
  <c r="AY462" i="4" s="1"/>
  <c r="AH461" i="4"/>
  <c r="AY461" i="4" s="1"/>
  <c r="AH460" i="4"/>
  <c r="AY460" i="4" s="1"/>
  <c r="AH459" i="4"/>
  <c r="AY459" i="4" s="1"/>
  <c r="AH458" i="4"/>
  <c r="AY458" i="4" s="1"/>
  <c r="AH457" i="4"/>
  <c r="AY457" i="4" s="1"/>
  <c r="AH456" i="4"/>
  <c r="AY456" i="4" s="1"/>
  <c r="AH455" i="4"/>
  <c r="AY455" i="4" s="1"/>
  <c r="AH454" i="4"/>
  <c r="AY454" i="4" s="1"/>
  <c r="AH453" i="4"/>
  <c r="AY453" i="4" s="1"/>
  <c r="AH452" i="4"/>
  <c r="AY452" i="4" s="1"/>
  <c r="AH451" i="4"/>
  <c r="AY451" i="4" s="1"/>
  <c r="AH450" i="4"/>
  <c r="AY450" i="4" s="1"/>
  <c r="AH449" i="4"/>
  <c r="AY449" i="4" s="1"/>
  <c r="AH448" i="4"/>
  <c r="AY448" i="4" s="1"/>
  <c r="AH447" i="4"/>
  <c r="AY447" i="4" s="1"/>
  <c r="AH446" i="4"/>
  <c r="AY446" i="4" s="1"/>
  <c r="AH445" i="4"/>
  <c r="AY445" i="4" s="1"/>
  <c r="AH444" i="4"/>
  <c r="AY444" i="4" s="1"/>
  <c r="AH443" i="4"/>
  <c r="AY443" i="4" s="1"/>
  <c r="AH442" i="4"/>
  <c r="AY442" i="4" s="1"/>
  <c r="AH441" i="4"/>
  <c r="AY441" i="4" s="1"/>
  <c r="AH440" i="4"/>
  <c r="AY440" i="4" s="1"/>
  <c r="AH439" i="4"/>
  <c r="AY439" i="4" s="1"/>
  <c r="AH438" i="4"/>
  <c r="AY438" i="4" s="1"/>
  <c r="AH437" i="4"/>
  <c r="AY437" i="4" s="1"/>
  <c r="AH436" i="4"/>
  <c r="AY436" i="4" s="1"/>
  <c r="AH435" i="4"/>
  <c r="AY435" i="4" s="1"/>
  <c r="AH434" i="4"/>
  <c r="AY434" i="4" s="1"/>
  <c r="AH433" i="4"/>
  <c r="AY433" i="4" s="1"/>
  <c r="AH432" i="4"/>
  <c r="AY432" i="4" s="1"/>
  <c r="AH431" i="4"/>
  <c r="AY431" i="4" s="1"/>
  <c r="AH430" i="4"/>
  <c r="AY430" i="4" s="1"/>
  <c r="AH429" i="4"/>
  <c r="AY429" i="4" s="1"/>
  <c r="AH428" i="4"/>
  <c r="AY428" i="4" s="1"/>
  <c r="AH427" i="4"/>
  <c r="AY427" i="4" s="1"/>
  <c r="AH426" i="4"/>
  <c r="AY426" i="4" s="1"/>
  <c r="AH425" i="4"/>
  <c r="AY425" i="4" s="1"/>
  <c r="AH424" i="4"/>
  <c r="AY424" i="4" s="1"/>
  <c r="AH423" i="4"/>
  <c r="AY423" i="4" s="1"/>
  <c r="AH422" i="4"/>
  <c r="AY422" i="4" s="1"/>
  <c r="AH421" i="4"/>
  <c r="AY421" i="4" s="1"/>
  <c r="AH420" i="4"/>
  <c r="AY420" i="4" s="1"/>
  <c r="AH419" i="4"/>
  <c r="AY419" i="4" s="1"/>
  <c r="AH418" i="4"/>
  <c r="AY418" i="4" s="1"/>
  <c r="AH417" i="4"/>
  <c r="AY417" i="4" s="1"/>
  <c r="AH416" i="4"/>
  <c r="AY416" i="4" s="1"/>
  <c r="AH415" i="4"/>
  <c r="AY415" i="4" s="1"/>
  <c r="AH414" i="4"/>
  <c r="AY414" i="4" s="1"/>
  <c r="AH413" i="4"/>
  <c r="AY413" i="4" s="1"/>
  <c r="AH412" i="4"/>
  <c r="AY412" i="4" s="1"/>
  <c r="AH411" i="4"/>
  <c r="AY411" i="4" s="1"/>
  <c r="AH410" i="4"/>
  <c r="AY410" i="4" s="1"/>
  <c r="AH409" i="4"/>
  <c r="AY409" i="4" s="1"/>
  <c r="AH408" i="4"/>
  <c r="AY408" i="4" s="1"/>
  <c r="AH407" i="4"/>
  <c r="AY407" i="4" s="1"/>
  <c r="AH406" i="4"/>
  <c r="AY406" i="4" s="1"/>
  <c r="AH405" i="4"/>
  <c r="AY405" i="4" s="1"/>
  <c r="AH404" i="4"/>
  <c r="AY404" i="4" s="1"/>
  <c r="AH403" i="4"/>
  <c r="AY403" i="4" s="1"/>
  <c r="AH402" i="4"/>
  <c r="AY402" i="4" s="1"/>
  <c r="AH401" i="4"/>
  <c r="AY401" i="4" s="1"/>
  <c r="AH400" i="4"/>
  <c r="AY400" i="4" s="1"/>
  <c r="AH399" i="4"/>
  <c r="AY399" i="4" s="1"/>
  <c r="AH398" i="4"/>
  <c r="AY398" i="4" s="1"/>
  <c r="AH397" i="4"/>
  <c r="AY397" i="4" s="1"/>
  <c r="AH396" i="4"/>
  <c r="AY396" i="4" s="1"/>
  <c r="AH395" i="4"/>
  <c r="AY395" i="4" s="1"/>
  <c r="AH394" i="4"/>
  <c r="AY394" i="4" s="1"/>
  <c r="AH393" i="4"/>
  <c r="AY393" i="4" s="1"/>
  <c r="AH392" i="4"/>
  <c r="AY392" i="4" s="1"/>
  <c r="AH391" i="4"/>
  <c r="AY391" i="4" s="1"/>
  <c r="AH390" i="4"/>
  <c r="AY390" i="4" s="1"/>
  <c r="AH389" i="4"/>
  <c r="AY389" i="4" s="1"/>
  <c r="AH388" i="4"/>
  <c r="AY388" i="4" s="1"/>
  <c r="AH387" i="4"/>
  <c r="AY387" i="4" s="1"/>
  <c r="AH386" i="4"/>
  <c r="AY386" i="4" s="1"/>
  <c r="AH385" i="4"/>
  <c r="AY385" i="4" s="1"/>
  <c r="AH384" i="4"/>
  <c r="AY384" i="4" s="1"/>
  <c r="AH383" i="4"/>
  <c r="AY383" i="4" s="1"/>
  <c r="AH382" i="4"/>
  <c r="AY382" i="4" s="1"/>
  <c r="AH381" i="4"/>
  <c r="AY381" i="4" s="1"/>
  <c r="AH380" i="4"/>
  <c r="AY380" i="4" s="1"/>
  <c r="AH379" i="4"/>
  <c r="AY379" i="4" s="1"/>
  <c r="AH378" i="4"/>
  <c r="AY378" i="4" s="1"/>
  <c r="AH377" i="4"/>
  <c r="AY377" i="4" s="1"/>
  <c r="AH376" i="4"/>
  <c r="AY376" i="4" s="1"/>
  <c r="AH375" i="4"/>
  <c r="AY375" i="4" s="1"/>
  <c r="AH374" i="4"/>
  <c r="AY374" i="4" s="1"/>
  <c r="AH373" i="4"/>
  <c r="AY373" i="4" s="1"/>
  <c r="AH372" i="4"/>
  <c r="AY372" i="4" s="1"/>
  <c r="AH371" i="4"/>
  <c r="AY371" i="4" s="1"/>
  <c r="AH370" i="4"/>
  <c r="AY370" i="4" s="1"/>
  <c r="AH369" i="4"/>
  <c r="AY369" i="4" s="1"/>
  <c r="AH368" i="4"/>
  <c r="AY368" i="4" s="1"/>
  <c r="AH367" i="4"/>
  <c r="AY367" i="4" s="1"/>
  <c r="AH366" i="4"/>
  <c r="AY366" i="4" s="1"/>
  <c r="AH365" i="4"/>
  <c r="AY365" i="4" s="1"/>
  <c r="AH364" i="4"/>
  <c r="AY364" i="4" s="1"/>
  <c r="AH363" i="4"/>
  <c r="AY363" i="4" s="1"/>
  <c r="AH362" i="4"/>
  <c r="AY362" i="4" s="1"/>
  <c r="AH361" i="4"/>
  <c r="AY361" i="4" s="1"/>
  <c r="AH360" i="4"/>
  <c r="AY360" i="4" s="1"/>
  <c r="AH359" i="4"/>
  <c r="AY359" i="4" s="1"/>
  <c r="AH358" i="4"/>
  <c r="AY358" i="4" s="1"/>
  <c r="AH357" i="4"/>
  <c r="AY357" i="4" s="1"/>
  <c r="AH356" i="4"/>
  <c r="AY356" i="4" s="1"/>
  <c r="AH355" i="4"/>
  <c r="AY355" i="4" s="1"/>
  <c r="AH354" i="4"/>
  <c r="AY354" i="4" s="1"/>
  <c r="AH353" i="4"/>
  <c r="AY353" i="4" s="1"/>
  <c r="AH352" i="4"/>
  <c r="AY352" i="4" s="1"/>
  <c r="AH351" i="4"/>
  <c r="AY351" i="4" s="1"/>
  <c r="AH350" i="4"/>
  <c r="AY350" i="4" s="1"/>
  <c r="AH349" i="4"/>
  <c r="AY349" i="4" s="1"/>
  <c r="AH348" i="4"/>
  <c r="AY348" i="4" s="1"/>
  <c r="AH347" i="4"/>
  <c r="AY347" i="4" s="1"/>
  <c r="AH346" i="4"/>
  <c r="AY346" i="4" s="1"/>
  <c r="AH345" i="4"/>
  <c r="AY345" i="4" s="1"/>
  <c r="AH344" i="4"/>
  <c r="AY344" i="4" s="1"/>
  <c r="AH343" i="4"/>
  <c r="AY343" i="4" s="1"/>
  <c r="AH342" i="4"/>
  <c r="AY342" i="4" s="1"/>
  <c r="AH341" i="4"/>
  <c r="AY341" i="4" s="1"/>
  <c r="AH340" i="4"/>
  <c r="AY340" i="4" s="1"/>
  <c r="AH339" i="4"/>
  <c r="AY339" i="4" s="1"/>
  <c r="AH338" i="4"/>
  <c r="AY338" i="4" s="1"/>
  <c r="AH337" i="4"/>
  <c r="AY337" i="4" s="1"/>
  <c r="AH336" i="4"/>
  <c r="AY336" i="4" s="1"/>
  <c r="AH335" i="4"/>
  <c r="AY335" i="4" s="1"/>
  <c r="AH334" i="4"/>
  <c r="AY334" i="4" s="1"/>
  <c r="AH333" i="4"/>
  <c r="AY333" i="4" s="1"/>
  <c r="AH332" i="4"/>
  <c r="AY332" i="4" s="1"/>
  <c r="AH331" i="4"/>
  <c r="AY331" i="4" s="1"/>
  <c r="AH330" i="4"/>
  <c r="AY330" i="4" s="1"/>
  <c r="AH329" i="4"/>
  <c r="AY329" i="4" s="1"/>
  <c r="AH328" i="4"/>
  <c r="AY328" i="4" s="1"/>
  <c r="AH327" i="4"/>
  <c r="AY327" i="4" s="1"/>
  <c r="AH326" i="4"/>
  <c r="AY326" i="4" s="1"/>
  <c r="AH325" i="4"/>
  <c r="AY325" i="4" s="1"/>
  <c r="AH324" i="4"/>
  <c r="AY324" i="4" s="1"/>
  <c r="AH323" i="4"/>
  <c r="AY323" i="4" s="1"/>
  <c r="AH322" i="4"/>
  <c r="AY322" i="4" s="1"/>
  <c r="AH321" i="4"/>
  <c r="AY321" i="4" s="1"/>
  <c r="AH320" i="4"/>
  <c r="AY320" i="4" s="1"/>
  <c r="AH319" i="4"/>
  <c r="AY319" i="4" s="1"/>
  <c r="AH318" i="4"/>
  <c r="AY318" i="4" s="1"/>
  <c r="AH317" i="4"/>
  <c r="AY317" i="4" s="1"/>
  <c r="AH316" i="4"/>
  <c r="AY316" i="4" s="1"/>
  <c r="AH315" i="4"/>
  <c r="AY315" i="4" s="1"/>
  <c r="AH314" i="4"/>
  <c r="AY314" i="4" s="1"/>
  <c r="AH313" i="4"/>
  <c r="AY313" i="4" s="1"/>
  <c r="AH312" i="4"/>
  <c r="AY312" i="4" s="1"/>
  <c r="AH311" i="4"/>
  <c r="AY311" i="4" s="1"/>
  <c r="AH310" i="4"/>
  <c r="AY310" i="4" s="1"/>
  <c r="AH309" i="4"/>
  <c r="AY309" i="4" s="1"/>
  <c r="AH308" i="4"/>
  <c r="AY308" i="4" s="1"/>
  <c r="AH307" i="4"/>
  <c r="AY307" i="4" s="1"/>
  <c r="AH306" i="4"/>
  <c r="AY306" i="4" s="1"/>
  <c r="AH305" i="4"/>
  <c r="AY305" i="4" s="1"/>
  <c r="AH304" i="4"/>
  <c r="AY304" i="4" s="1"/>
  <c r="AH303" i="4"/>
  <c r="AY303" i="4" s="1"/>
  <c r="AH302" i="4"/>
  <c r="AY302" i="4" s="1"/>
  <c r="AH301" i="4"/>
  <c r="AY301" i="4" s="1"/>
  <c r="AH300" i="4"/>
  <c r="AY300" i="4" s="1"/>
  <c r="AH299" i="4"/>
  <c r="AY299" i="4" s="1"/>
  <c r="AH298" i="4"/>
  <c r="AY298" i="4" s="1"/>
  <c r="AH297" i="4"/>
  <c r="AY297" i="4" s="1"/>
  <c r="AH296" i="4"/>
  <c r="AY296" i="4" s="1"/>
  <c r="AH295" i="4"/>
  <c r="AY295" i="4" s="1"/>
  <c r="AH294" i="4"/>
  <c r="AY294" i="4" s="1"/>
  <c r="AH293" i="4"/>
  <c r="AY293" i="4" s="1"/>
  <c r="AH292" i="4"/>
  <c r="AY292" i="4" s="1"/>
  <c r="AH291" i="4"/>
  <c r="AY291" i="4" s="1"/>
  <c r="AH290" i="4"/>
  <c r="AY290" i="4" s="1"/>
  <c r="AH289" i="4"/>
  <c r="AY289" i="4" s="1"/>
  <c r="AH288" i="4"/>
  <c r="AY288" i="4" s="1"/>
  <c r="AH287" i="4"/>
  <c r="AY287" i="4" s="1"/>
  <c r="AH286" i="4"/>
  <c r="AY286" i="4" s="1"/>
  <c r="AH285" i="4"/>
  <c r="AY285" i="4" s="1"/>
  <c r="AH284" i="4"/>
  <c r="AY284" i="4" s="1"/>
  <c r="AH283" i="4"/>
  <c r="AY283" i="4" s="1"/>
  <c r="AH282" i="4"/>
  <c r="AY282" i="4" s="1"/>
  <c r="AH281" i="4"/>
  <c r="AY281" i="4" s="1"/>
  <c r="AH280" i="4"/>
  <c r="AY280" i="4" s="1"/>
  <c r="AH279" i="4"/>
  <c r="AY279" i="4" s="1"/>
  <c r="AH278" i="4"/>
  <c r="AY278" i="4" s="1"/>
  <c r="AH277" i="4"/>
  <c r="AY277" i="4" s="1"/>
  <c r="AH276" i="4"/>
  <c r="AY276" i="4" s="1"/>
  <c r="AH275" i="4"/>
  <c r="AY275" i="4" s="1"/>
  <c r="AH274" i="4"/>
  <c r="AY274" i="4" s="1"/>
  <c r="AH273" i="4"/>
  <c r="AY273" i="4" s="1"/>
  <c r="AH272" i="4"/>
  <c r="AY272" i="4" s="1"/>
  <c r="AH271" i="4"/>
  <c r="AY271" i="4" s="1"/>
  <c r="AH270" i="4"/>
  <c r="AY270" i="4" s="1"/>
  <c r="AH269" i="4"/>
  <c r="AY269" i="4" s="1"/>
  <c r="AH268" i="4"/>
  <c r="AY268" i="4" s="1"/>
  <c r="AH267" i="4"/>
  <c r="AY267" i="4" s="1"/>
  <c r="AH266" i="4"/>
  <c r="AY266" i="4" s="1"/>
  <c r="AH265" i="4"/>
  <c r="AY265" i="4" s="1"/>
  <c r="AH264" i="4"/>
  <c r="AY264" i="4" s="1"/>
  <c r="AH263" i="4"/>
  <c r="AY263" i="4" s="1"/>
  <c r="AH262" i="4"/>
  <c r="AY262" i="4" s="1"/>
  <c r="AH261" i="4"/>
  <c r="AY261" i="4" s="1"/>
  <c r="AH260" i="4"/>
  <c r="AY260" i="4" s="1"/>
  <c r="AH259" i="4"/>
  <c r="AY259" i="4" s="1"/>
  <c r="AH258" i="4"/>
  <c r="AY258" i="4" s="1"/>
  <c r="AH257" i="4"/>
  <c r="AY257" i="4" s="1"/>
  <c r="AH256" i="4"/>
  <c r="AY256" i="4" s="1"/>
  <c r="AH255" i="4"/>
  <c r="AY255" i="4" s="1"/>
  <c r="AH254" i="4"/>
  <c r="AY254" i="4" s="1"/>
  <c r="AH253" i="4"/>
  <c r="AY253" i="4" s="1"/>
  <c r="AH252" i="4"/>
  <c r="AY252" i="4" s="1"/>
  <c r="AH251" i="4"/>
  <c r="AY251" i="4" s="1"/>
  <c r="AH250" i="4"/>
  <c r="AY250" i="4" s="1"/>
  <c r="AH249" i="4"/>
  <c r="AY249" i="4" s="1"/>
  <c r="AH248" i="4"/>
  <c r="AY248" i="4" s="1"/>
  <c r="AH247" i="4"/>
  <c r="AY247" i="4" s="1"/>
  <c r="AH246" i="4"/>
  <c r="AY246" i="4" s="1"/>
  <c r="AH245" i="4"/>
  <c r="AY245" i="4" s="1"/>
  <c r="AH244" i="4"/>
  <c r="AY244" i="4" s="1"/>
  <c r="AH243" i="4"/>
  <c r="AY243" i="4" s="1"/>
  <c r="AH242" i="4"/>
  <c r="AY242" i="4" s="1"/>
  <c r="AH241" i="4"/>
  <c r="AY241" i="4" s="1"/>
  <c r="AH240" i="4"/>
  <c r="AY240" i="4" s="1"/>
  <c r="AH239" i="4"/>
  <c r="AY239" i="4" s="1"/>
  <c r="AH238" i="4"/>
  <c r="AY238" i="4" s="1"/>
  <c r="AH237" i="4"/>
  <c r="AY237" i="4" s="1"/>
  <c r="AH236" i="4"/>
  <c r="AY236" i="4" s="1"/>
  <c r="AH235" i="4"/>
  <c r="AY235" i="4" s="1"/>
  <c r="AH234" i="4"/>
  <c r="AY234" i="4" s="1"/>
  <c r="AH233" i="4"/>
  <c r="AY233" i="4" s="1"/>
  <c r="AH232" i="4"/>
  <c r="AY232" i="4" s="1"/>
  <c r="AH231" i="4"/>
  <c r="AY231" i="4" s="1"/>
  <c r="AH230" i="4"/>
  <c r="AY230" i="4" s="1"/>
  <c r="AH229" i="4"/>
  <c r="AY229" i="4" s="1"/>
  <c r="AH228" i="4"/>
  <c r="AY228" i="4" s="1"/>
  <c r="AH227" i="4"/>
  <c r="AY227" i="4" s="1"/>
  <c r="AH226" i="4"/>
  <c r="AY226" i="4" s="1"/>
  <c r="AH225" i="4"/>
  <c r="AY225" i="4" s="1"/>
  <c r="AH224" i="4"/>
  <c r="AY224" i="4" s="1"/>
  <c r="AH223" i="4"/>
  <c r="AY223" i="4" s="1"/>
  <c r="AH222" i="4"/>
  <c r="AY222" i="4" s="1"/>
  <c r="AH221" i="4"/>
  <c r="AY221" i="4" s="1"/>
  <c r="AH220" i="4"/>
  <c r="AY220" i="4" s="1"/>
  <c r="AH219" i="4"/>
  <c r="AY219" i="4" s="1"/>
  <c r="AH218" i="4"/>
  <c r="AY218" i="4" s="1"/>
  <c r="AH217" i="4"/>
  <c r="AY217" i="4" s="1"/>
  <c r="AH216" i="4"/>
  <c r="AY216" i="4" s="1"/>
  <c r="AH215" i="4"/>
  <c r="AY215" i="4" s="1"/>
  <c r="AH214" i="4"/>
  <c r="AY214" i="4" s="1"/>
  <c r="AH213" i="4"/>
  <c r="AY213" i="4" s="1"/>
  <c r="AH212" i="4"/>
  <c r="AY212" i="4" s="1"/>
  <c r="AH211" i="4"/>
  <c r="AY211" i="4" s="1"/>
  <c r="AH210" i="4"/>
  <c r="AY210" i="4" s="1"/>
  <c r="AH209" i="4"/>
  <c r="AY209" i="4" s="1"/>
  <c r="AH208" i="4"/>
  <c r="AY208" i="4" s="1"/>
  <c r="AH207" i="4"/>
  <c r="AY207" i="4" s="1"/>
  <c r="AH206" i="4"/>
  <c r="AY206" i="4" s="1"/>
  <c r="AH205" i="4"/>
  <c r="AY205" i="4" s="1"/>
  <c r="AH204" i="4"/>
  <c r="AY204" i="4" s="1"/>
  <c r="AH203" i="4"/>
  <c r="AY203" i="4" s="1"/>
  <c r="AH202" i="4"/>
  <c r="AY202" i="4" s="1"/>
  <c r="AH201" i="4"/>
  <c r="AY201" i="4" s="1"/>
  <c r="AH200" i="4"/>
  <c r="AY200" i="4" s="1"/>
  <c r="AH199" i="4"/>
  <c r="AY199" i="4" s="1"/>
  <c r="AH198" i="4"/>
  <c r="AY198" i="4" s="1"/>
  <c r="AH197" i="4"/>
  <c r="AY197" i="4" s="1"/>
  <c r="AH196" i="4"/>
  <c r="AY196" i="4" s="1"/>
  <c r="AH195" i="4"/>
  <c r="AY195" i="4" s="1"/>
  <c r="AH194" i="4"/>
  <c r="AY194" i="4" s="1"/>
  <c r="AH193" i="4"/>
  <c r="AY193" i="4" s="1"/>
  <c r="AH192" i="4"/>
  <c r="AY192" i="4" s="1"/>
  <c r="AH191" i="4"/>
  <c r="AY191" i="4" s="1"/>
  <c r="AH190" i="4"/>
  <c r="AY190" i="4" s="1"/>
  <c r="AH189" i="4"/>
  <c r="AY189" i="4" s="1"/>
  <c r="AH188" i="4"/>
  <c r="AY188" i="4" s="1"/>
  <c r="AH187" i="4"/>
  <c r="AY187" i="4" s="1"/>
  <c r="AH186" i="4"/>
  <c r="AY186" i="4" s="1"/>
  <c r="AH185" i="4"/>
  <c r="AY185" i="4" s="1"/>
  <c r="AH184" i="4"/>
  <c r="AY184" i="4" s="1"/>
  <c r="AH183" i="4"/>
  <c r="AY183" i="4" s="1"/>
  <c r="AH182" i="4"/>
  <c r="AY182" i="4" s="1"/>
  <c r="AH181" i="4"/>
  <c r="AY181" i="4" s="1"/>
  <c r="AH180" i="4"/>
  <c r="AY180" i="4" s="1"/>
  <c r="AH179" i="4"/>
  <c r="AY179" i="4" s="1"/>
  <c r="AH178" i="4"/>
  <c r="AY178" i="4" s="1"/>
  <c r="AH177" i="4"/>
  <c r="AY177" i="4" s="1"/>
  <c r="AH176" i="4"/>
  <c r="AY176" i="4" s="1"/>
  <c r="AH175" i="4"/>
  <c r="AY175" i="4" s="1"/>
  <c r="AH174" i="4"/>
  <c r="AY174" i="4" s="1"/>
  <c r="AH173" i="4"/>
  <c r="AY173" i="4" s="1"/>
  <c r="AH172" i="4"/>
  <c r="AY172" i="4" s="1"/>
  <c r="AH171" i="4"/>
  <c r="AY171" i="4" s="1"/>
  <c r="AH170" i="4"/>
  <c r="AY170" i="4" s="1"/>
  <c r="AH169" i="4"/>
  <c r="AY169" i="4" s="1"/>
  <c r="AH168" i="4"/>
  <c r="AY168" i="4" s="1"/>
  <c r="AH167" i="4"/>
  <c r="AY167" i="4" s="1"/>
  <c r="AH166" i="4"/>
  <c r="AY166" i="4" s="1"/>
  <c r="AH165" i="4"/>
  <c r="AY165" i="4" s="1"/>
  <c r="AH164" i="4"/>
  <c r="AY164" i="4" s="1"/>
  <c r="AH163" i="4"/>
  <c r="AY163" i="4" s="1"/>
  <c r="AH162" i="4"/>
  <c r="AY162" i="4" s="1"/>
  <c r="AH161" i="4"/>
  <c r="AY161" i="4" s="1"/>
  <c r="AH160" i="4"/>
  <c r="AY160" i="4" s="1"/>
  <c r="AH159" i="4"/>
  <c r="AY159" i="4" s="1"/>
  <c r="AH158" i="4"/>
  <c r="AY158" i="4" s="1"/>
  <c r="AH157" i="4"/>
  <c r="AY157" i="4" s="1"/>
  <c r="AH156" i="4"/>
  <c r="AY156" i="4" s="1"/>
  <c r="AH155" i="4"/>
  <c r="AY155" i="4" s="1"/>
  <c r="AH154" i="4"/>
  <c r="AY154" i="4" s="1"/>
  <c r="AH153" i="4"/>
  <c r="AY153" i="4" s="1"/>
  <c r="AH152" i="4"/>
  <c r="AY152" i="4" s="1"/>
  <c r="AH151" i="4"/>
  <c r="AY151" i="4" s="1"/>
  <c r="AH150" i="4"/>
  <c r="AY150" i="4" s="1"/>
  <c r="AH149" i="4"/>
  <c r="AY149" i="4" s="1"/>
  <c r="AH148" i="4"/>
  <c r="AY148" i="4" s="1"/>
  <c r="AH147" i="4"/>
  <c r="AY147" i="4" s="1"/>
  <c r="AH146" i="4"/>
  <c r="AY146" i="4" s="1"/>
  <c r="AH145" i="4"/>
  <c r="AY145" i="4" s="1"/>
  <c r="AH144" i="4"/>
  <c r="AY144" i="4" s="1"/>
  <c r="AH143" i="4"/>
  <c r="AY143" i="4" s="1"/>
  <c r="AH142" i="4"/>
  <c r="AY142" i="4" s="1"/>
  <c r="AH141" i="4"/>
  <c r="AY141" i="4" s="1"/>
  <c r="AH140" i="4"/>
  <c r="AY140" i="4" s="1"/>
  <c r="AH139" i="4"/>
  <c r="AY139" i="4" s="1"/>
  <c r="AH138" i="4"/>
  <c r="AY138" i="4" s="1"/>
  <c r="AH137" i="4"/>
  <c r="AY137" i="4" s="1"/>
  <c r="AH136" i="4"/>
  <c r="AY136" i="4" s="1"/>
  <c r="AH135" i="4"/>
  <c r="AY135" i="4" s="1"/>
  <c r="AH134" i="4"/>
  <c r="AY134" i="4" s="1"/>
  <c r="AH133" i="4"/>
  <c r="AY133" i="4" s="1"/>
  <c r="AH132" i="4"/>
  <c r="AY132" i="4" s="1"/>
  <c r="AH131" i="4"/>
  <c r="AY131" i="4" s="1"/>
  <c r="AH130" i="4"/>
  <c r="AY130" i="4" s="1"/>
  <c r="AH129" i="4"/>
  <c r="AY129" i="4" s="1"/>
  <c r="AH128" i="4"/>
  <c r="AY128" i="4" s="1"/>
  <c r="AH127" i="4"/>
  <c r="AY127" i="4" s="1"/>
  <c r="AH126" i="4"/>
  <c r="AY126" i="4" s="1"/>
  <c r="AH125" i="4"/>
  <c r="AY125" i="4" s="1"/>
  <c r="AH124" i="4"/>
  <c r="AY124" i="4" s="1"/>
  <c r="AH123" i="4"/>
  <c r="AY123" i="4" s="1"/>
  <c r="AH122" i="4"/>
  <c r="AY122" i="4" s="1"/>
  <c r="AH121" i="4"/>
  <c r="AY121" i="4" s="1"/>
  <c r="AH120" i="4"/>
  <c r="AY120" i="4" s="1"/>
  <c r="AH119" i="4"/>
  <c r="AY119" i="4" s="1"/>
  <c r="AH118" i="4"/>
  <c r="AY118" i="4" s="1"/>
  <c r="AH117" i="4"/>
  <c r="AY117" i="4" s="1"/>
  <c r="AH116" i="4"/>
  <c r="AY116" i="4" s="1"/>
  <c r="AH115" i="4"/>
  <c r="AY115" i="4" s="1"/>
  <c r="AH114" i="4"/>
  <c r="AY114" i="4" s="1"/>
  <c r="AH113" i="4"/>
  <c r="AY113" i="4" s="1"/>
  <c r="AH112" i="4"/>
  <c r="AY112" i="4" s="1"/>
  <c r="AH111" i="4"/>
  <c r="AY111" i="4" s="1"/>
  <c r="AH110" i="4"/>
  <c r="AY110" i="4" s="1"/>
  <c r="AH109" i="4"/>
  <c r="AY109" i="4" s="1"/>
  <c r="AH108" i="4"/>
  <c r="AY108" i="4" s="1"/>
  <c r="AH107" i="4"/>
  <c r="AY107" i="4" s="1"/>
  <c r="AH106" i="4"/>
  <c r="AY106" i="4" s="1"/>
  <c r="AH105" i="4"/>
  <c r="AY105" i="4" s="1"/>
  <c r="AH104" i="4"/>
  <c r="AY104" i="4" s="1"/>
  <c r="AH103" i="4"/>
  <c r="AY103" i="4" s="1"/>
  <c r="AH102" i="4"/>
  <c r="AY102" i="4" s="1"/>
  <c r="AH101" i="4"/>
  <c r="AY101" i="4" s="1"/>
  <c r="AH100" i="4"/>
  <c r="AY100" i="4" s="1"/>
  <c r="AH99" i="4"/>
  <c r="AY99" i="4" s="1"/>
  <c r="AH98" i="4"/>
  <c r="AY98" i="4" s="1"/>
  <c r="AH97" i="4"/>
  <c r="AY97" i="4" s="1"/>
  <c r="AH96" i="4"/>
  <c r="AY96" i="4" s="1"/>
  <c r="AH95" i="4"/>
  <c r="AY95" i="4" s="1"/>
  <c r="AH94" i="4"/>
  <c r="AY94" i="4" s="1"/>
  <c r="AH93" i="4"/>
  <c r="AY93" i="4" s="1"/>
  <c r="AH92" i="4"/>
  <c r="AY92" i="4" s="1"/>
  <c r="AH91" i="4"/>
  <c r="AY91" i="4" s="1"/>
  <c r="AH90" i="4"/>
  <c r="AY90" i="4" s="1"/>
  <c r="AH89" i="4"/>
  <c r="AY89" i="4" s="1"/>
  <c r="AH88" i="4"/>
  <c r="AY88" i="4" s="1"/>
  <c r="AH87" i="4"/>
  <c r="AY87" i="4" s="1"/>
  <c r="AH86" i="4"/>
  <c r="AY86" i="4" s="1"/>
  <c r="AH85" i="4"/>
  <c r="AY85" i="4" s="1"/>
  <c r="AH84" i="4"/>
  <c r="AY84" i="4" s="1"/>
  <c r="AH83" i="4"/>
  <c r="AY83" i="4" s="1"/>
  <c r="AH82" i="4"/>
  <c r="AY82" i="4" s="1"/>
  <c r="AH81" i="4"/>
  <c r="AY81" i="4" s="1"/>
  <c r="AH80" i="4"/>
  <c r="AY80" i="4" s="1"/>
  <c r="AH79" i="4"/>
  <c r="AY79" i="4" s="1"/>
  <c r="AH78" i="4"/>
  <c r="AY78" i="4" s="1"/>
  <c r="AH77" i="4"/>
  <c r="AY77" i="4" s="1"/>
  <c r="AH76" i="4"/>
  <c r="AY76" i="4" s="1"/>
  <c r="AH75" i="4"/>
  <c r="AY75" i="4" s="1"/>
  <c r="AH74" i="4"/>
  <c r="AY74" i="4" s="1"/>
  <c r="AH73" i="4"/>
  <c r="AY73" i="4" s="1"/>
  <c r="AH72" i="4"/>
  <c r="AY72" i="4" s="1"/>
  <c r="AH71" i="4"/>
  <c r="AY71" i="4" s="1"/>
  <c r="AH70" i="4"/>
  <c r="AY70" i="4" s="1"/>
  <c r="AH69" i="4"/>
  <c r="AY69" i="4" s="1"/>
  <c r="AH68" i="4"/>
  <c r="AY68" i="4" s="1"/>
  <c r="AH67" i="4"/>
  <c r="AY67" i="4" s="1"/>
  <c r="AH66" i="4"/>
  <c r="AY66" i="4" s="1"/>
  <c r="AH65" i="4"/>
  <c r="AY65" i="4" s="1"/>
  <c r="AH64" i="4"/>
  <c r="AY64" i="4" s="1"/>
  <c r="AH63" i="4"/>
  <c r="AY63" i="4" s="1"/>
  <c r="AH62" i="4"/>
  <c r="AY62" i="4" s="1"/>
  <c r="AH61" i="4"/>
  <c r="AY61" i="4" s="1"/>
  <c r="AH60" i="4"/>
  <c r="AY60" i="4" s="1"/>
  <c r="AH59" i="4"/>
  <c r="AY59" i="4" s="1"/>
  <c r="AH58" i="4"/>
  <c r="AY58" i="4" s="1"/>
  <c r="AH57" i="4"/>
  <c r="AY57" i="4" s="1"/>
  <c r="AH56" i="4"/>
  <c r="AY56" i="4" s="1"/>
  <c r="AH55" i="4"/>
  <c r="AY55" i="4" s="1"/>
  <c r="AH54" i="4"/>
  <c r="AY54" i="4" s="1"/>
  <c r="AH53" i="4"/>
  <c r="AY53" i="4" s="1"/>
  <c r="AH52" i="4"/>
  <c r="AY52" i="4" s="1"/>
  <c r="AH51" i="4"/>
  <c r="AY51" i="4" s="1"/>
  <c r="AH50" i="4"/>
  <c r="AY50" i="4" s="1"/>
  <c r="AH49" i="4"/>
  <c r="AY49" i="4" s="1"/>
  <c r="AH48" i="4"/>
  <c r="AY48" i="4" s="1"/>
  <c r="AH47" i="4"/>
  <c r="AY47" i="4" s="1"/>
  <c r="AH46" i="4"/>
  <c r="AY46" i="4" s="1"/>
  <c r="AH45" i="4"/>
  <c r="AY45" i="4" s="1"/>
  <c r="AH44" i="4"/>
  <c r="AY44" i="4" s="1"/>
  <c r="AH43" i="4"/>
  <c r="AY43" i="4" s="1"/>
  <c r="AH42" i="4"/>
  <c r="AY42" i="4" s="1"/>
  <c r="AH41" i="4"/>
  <c r="AY41" i="4" s="1"/>
  <c r="AH40" i="4"/>
  <c r="AY40" i="4" s="1"/>
  <c r="AH39" i="4"/>
  <c r="AY39" i="4" s="1"/>
  <c r="AH38" i="4"/>
  <c r="AY38" i="4" s="1"/>
  <c r="AH37" i="4"/>
  <c r="AY37" i="4" s="1"/>
  <c r="AH36" i="4"/>
  <c r="AY36" i="4" s="1"/>
  <c r="AH35" i="4"/>
  <c r="AY35" i="4" s="1"/>
  <c r="AH34" i="4"/>
  <c r="AY34" i="4" s="1"/>
  <c r="AH33" i="4"/>
  <c r="AY33" i="4" s="1"/>
  <c r="AH32" i="4"/>
  <c r="AY32" i="4" s="1"/>
  <c r="AH31" i="4"/>
  <c r="AY31" i="4" s="1"/>
  <c r="AH30" i="4"/>
  <c r="AY30" i="4" s="1"/>
  <c r="AH29" i="4"/>
  <c r="AY29" i="4" s="1"/>
  <c r="AH28" i="4"/>
  <c r="AY28" i="4" s="1"/>
  <c r="AH27" i="4"/>
  <c r="AY27" i="4" s="1"/>
  <c r="AH26" i="4"/>
  <c r="AY26" i="4" s="1"/>
  <c r="AH25" i="4"/>
  <c r="AY25" i="4" s="1"/>
  <c r="AH24" i="4"/>
  <c r="AY24" i="4" s="1"/>
  <c r="AH23" i="4"/>
  <c r="AY23" i="4" s="1"/>
  <c r="AH22" i="4"/>
  <c r="AY22" i="4" s="1"/>
  <c r="AH21" i="4"/>
  <c r="AY21" i="4" s="1"/>
  <c r="AH20" i="4"/>
  <c r="AY20" i="4" s="1"/>
  <c r="AH19" i="4"/>
  <c r="AY19" i="4" s="1"/>
  <c r="AH18" i="4"/>
  <c r="AY18" i="4" s="1"/>
  <c r="AH17" i="4"/>
  <c r="AY17" i="4" s="1"/>
  <c r="AH16" i="4"/>
  <c r="AY16" i="4" s="1"/>
  <c r="AH15" i="4"/>
  <c r="AY15" i="4" s="1"/>
  <c r="AH14" i="4"/>
  <c r="AY14" i="4" s="1"/>
  <c r="AH13" i="4"/>
  <c r="AY13" i="4" s="1"/>
  <c r="AH12" i="4"/>
  <c r="AY12" i="4" s="1"/>
  <c r="AH11" i="4"/>
  <c r="AY11" i="4" s="1"/>
  <c r="AH10" i="4"/>
  <c r="AR10" i="4" s="1"/>
  <c r="AH9" i="4"/>
  <c r="AR8" i="4"/>
  <c r="AG2508" i="4"/>
  <c r="AG2507" i="4"/>
  <c r="AG2506" i="4"/>
  <c r="AG2505" i="4"/>
  <c r="AG2504" i="4"/>
  <c r="AG2503" i="4"/>
  <c r="AG2502" i="4"/>
  <c r="AG2501" i="4"/>
  <c r="AG2500" i="4"/>
  <c r="AG2499" i="4"/>
  <c r="AG2498" i="4"/>
  <c r="AG2497" i="4"/>
  <c r="AG2496" i="4"/>
  <c r="AG2495" i="4"/>
  <c r="AG2494" i="4"/>
  <c r="AG2493" i="4"/>
  <c r="AG2492" i="4"/>
  <c r="AG2491" i="4"/>
  <c r="AG2490" i="4"/>
  <c r="AG2489" i="4"/>
  <c r="AG2488" i="4"/>
  <c r="AG2487" i="4"/>
  <c r="AG2486" i="4"/>
  <c r="AG2485" i="4"/>
  <c r="AG2484" i="4"/>
  <c r="AG2483" i="4"/>
  <c r="AG2482" i="4"/>
  <c r="AG2481" i="4"/>
  <c r="AG2480" i="4"/>
  <c r="AG2479" i="4"/>
  <c r="AG2478" i="4"/>
  <c r="AG2477" i="4"/>
  <c r="AG2476" i="4"/>
  <c r="AG2475" i="4"/>
  <c r="AG2474" i="4"/>
  <c r="AG2473" i="4"/>
  <c r="AG2472" i="4"/>
  <c r="AG2471" i="4"/>
  <c r="AG2470" i="4"/>
  <c r="AG2469" i="4"/>
  <c r="AG2468" i="4"/>
  <c r="AG2467" i="4"/>
  <c r="AG2466" i="4"/>
  <c r="AG2465" i="4"/>
  <c r="AG2464" i="4"/>
  <c r="AG2463" i="4"/>
  <c r="AG2462" i="4"/>
  <c r="AG2461" i="4"/>
  <c r="AG2460" i="4"/>
  <c r="AG2459" i="4"/>
  <c r="AG2458" i="4"/>
  <c r="AG2457" i="4"/>
  <c r="AG2456" i="4"/>
  <c r="AG2455" i="4"/>
  <c r="AG2454" i="4"/>
  <c r="AG2453" i="4"/>
  <c r="AG2452" i="4"/>
  <c r="AG2451" i="4"/>
  <c r="AG2450" i="4"/>
  <c r="AG2449" i="4"/>
  <c r="AG2448" i="4"/>
  <c r="AG2447" i="4"/>
  <c r="AG2446" i="4"/>
  <c r="AG2445" i="4"/>
  <c r="AG2444" i="4"/>
  <c r="AG2443" i="4"/>
  <c r="AG2442" i="4"/>
  <c r="AG2441" i="4"/>
  <c r="AG2440" i="4"/>
  <c r="AG2439" i="4"/>
  <c r="AG2438" i="4"/>
  <c r="AG2437" i="4"/>
  <c r="AG2436" i="4"/>
  <c r="AG2435" i="4"/>
  <c r="AG2434" i="4"/>
  <c r="AG2433" i="4"/>
  <c r="AG2432" i="4"/>
  <c r="AG2431" i="4"/>
  <c r="AG2430" i="4"/>
  <c r="AG2429" i="4"/>
  <c r="AG2428" i="4"/>
  <c r="AG2427" i="4"/>
  <c r="AG2426" i="4"/>
  <c r="AG2425" i="4"/>
  <c r="AG2424" i="4"/>
  <c r="AG2423" i="4"/>
  <c r="AG2422" i="4"/>
  <c r="AG2421" i="4"/>
  <c r="AG2420" i="4"/>
  <c r="AG2419" i="4"/>
  <c r="AG2418" i="4"/>
  <c r="AG2417" i="4"/>
  <c r="AG2416" i="4"/>
  <c r="AG2415" i="4"/>
  <c r="AG2414" i="4"/>
  <c r="AG2413" i="4"/>
  <c r="AG2412" i="4"/>
  <c r="AG2411" i="4"/>
  <c r="AG2410" i="4"/>
  <c r="AG2409" i="4"/>
  <c r="AG2408" i="4"/>
  <c r="AG2407" i="4"/>
  <c r="AG2406" i="4"/>
  <c r="AG2405" i="4"/>
  <c r="AG2404" i="4"/>
  <c r="AG2403" i="4"/>
  <c r="AG2402" i="4"/>
  <c r="AG2401" i="4"/>
  <c r="AG2400" i="4"/>
  <c r="AG2399" i="4"/>
  <c r="AG2398" i="4"/>
  <c r="AG2397" i="4"/>
  <c r="AG2396" i="4"/>
  <c r="AG2395" i="4"/>
  <c r="AG2394" i="4"/>
  <c r="AG2393" i="4"/>
  <c r="AG2392" i="4"/>
  <c r="AG2391" i="4"/>
  <c r="AG2390" i="4"/>
  <c r="AG2389" i="4"/>
  <c r="AG2388" i="4"/>
  <c r="AG2387" i="4"/>
  <c r="AG2386" i="4"/>
  <c r="AG2385" i="4"/>
  <c r="AG2384" i="4"/>
  <c r="AG2383" i="4"/>
  <c r="AG2382" i="4"/>
  <c r="AG2381" i="4"/>
  <c r="AG2380" i="4"/>
  <c r="AG2379" i="4"/>
  <c r="AG2378" i="4"/>
  <c r="AG2377" i="4"/>
  <c r="AG2376" i="4"/>
  <c r="AG2375" i="4"/>
  <c r="AG2374" i="4"/>
  <c r="AG2373" i="4"/>
  <c r="AG2372" i="4"/>
  <c r="AG2371" i="4"/>
  <c r="AG2370" i="4"/>
  <c r="AG2369" i="4"/>
  <c r="AG2368" i="4"/>
  <c r="AG2367" i="4"/>
  <c r="AG2366" i="4"/>
  <c r="AG2365" i="4"/>
  <c r="AG2364" i="4"/>
  <c r="AG2363" i="4"/>
  <c r="AG2362" i="4"/>
  <c r="AG2361" i="4"/>
  <c r="AG2360" i="4"/>
  <c r="AG2359" i="4"/>
  <c r="AG2358" i="4"/>
  <c r="AG2357" i="4"/>
  <c r="AG2356" i="4"/>
  <c r="AG2355" i="4"/>
  <c r="AG2354" i="4"/>
  <c r="AG2353" i="4"/>
  <c r="AG2352" i="4"/>
  <c r="AG2351" i="4"/>
  <c r="AG2350" i="4"/>
  <c r="AG2349" i="4"/>
  <c r="AG2348" i="4"/>
  <c r="AG2347" i="4"/>
  <c r="AG2346" i="4"/>
  <c r="AG2345" i="4"/>
  <c r="AG2344" i="4"/>
  <c r="AG2343" i="4"/>
  <c r="AG2342" i="4"/>
  <c r="AG2341" i="4"/>
  <c r="AG2340" i="4"/>
  <c r="AG2339" i="4"/>
  <c r="AG2338" i="4"/>
  <c r="AG2337" i="4"/>
  <c r="AG2336" i="4"/>
  <c r="AG2335" i="4"/>
  <c r="AG2334" i="4"/>
  <c r="AG2333" i="4"/>
  <c r="AG2332" i="4"/>
  <c r="AG2331" i="4"/>
  <c r="AG2330" i="4"/>
  <c r="AG2329" i="4"/>
  <c r="AG2328" i="4"/>
  <c r="AG2327" i="4"/>
  <c r="AG2326" i="4"/>
  <c r="AG2325" i="4"/>
  <c r="AG2324" i="4"/>
  <c r="AG2323" i="4"/>
  <c r="AG2322" i="4"/>
  <c r="AG2321" i="4"/>
  <c r="AG2320" i="4"/>
  <c r="AG2319" i="4"/>
  <c r="AG2318" i="4"/>
  <c r="AG2317" i="4"/>
  <c r="AG2316" i="4"/>
  <c r="AG2315" i="4"/>
  <c r="AG2314" i="4"/>
  <c r="AG2313" i="4"/>
  <c r="AG2312" i="4"/>
  <c r="AG2311" i="4"/>
  <c r="AG2310" i="4"/>
  <c r="AG2309" i="4"/>
  <c r="AG2308" i="4"/>
  <c r="AG2307" i="4"/>
  <c r="AG2306" i="4"/>
  <c r="AG2305" i="4"/>
  <c r="AG2304" i="4"/>
  <c r="AG2303" i="4"/>
  <c r="AG2302" i="4"/>
  <c r="AG2301" i="4"/>
  <c r="AG2300" i="4"/>
  <c r="AG2299" i="4"/>
  <c r="AG2298" i="4"/>
  <c r="AG2297" i="4"/>
  <c r="AG2296" i="4"/>
  <c r="AG2295" i="4"/>
  <c r="AG2294" i="4"/>
  <c r="AG2293" i="4"/>
  <c r="AG2292" i="4"/>
  <c r="AG2291" i="4"/>
  <c r="AG2290" i="4"/>
  <c r="AG2289" i="4"/>
  <c r="AG2288" i="4"/>
  <c r="AG2287" i="4"/>
  <c r="AG2286" i="4"/>
  <c r="AG2285" i="4"/>
  <c r="AG2284" i="4"/>
  <c r="AG2283" i="4"/>
  <c r="AG2282" i="4"/>
  <c r="AG2281" i="4"/>
  <c r="AG2280" i="4"/>
  <c r="AG2279" i="4"/>
  <c r="AG2278" i="4"/>
  <c r="AG2277" i="4"/>
  <c r="AG2276" i="4"/>
  <c r="AG2275" i="4"/>
  <c r="AG2274" i="4"/>
  <c r="AG2273" i="4"/>
  <c r="AG2272" i="4"/>
  <c r="AG2271" i="4"/>
  <c r="AG2270" i="4"/>
  <c r="AG2269" i="4"/>
  <c r="AG2268" i="4"/>
  <c r="AG2267" i="4"/>
  <c r="AG2266" i="4"/>
  <c r="AG2265" i="4"/>
  <c r="AG2264" i="4"/>
  <c r="AG2263" i="4"/>
  <c r="AG2262" i="4"/>
  <c r="AG2261" i="4"/>
  <c r="AG2260" i="4"/>
  <c r="AG2259" i="4"/>
  <c r="AG2258" i="4"/>
  <c r="AG2257" i="4"/>
  <c r="AG2256" i="4"/>
  <c r="AG2255" i="4"/>
  <c r="AG2254" i="4"/>
  <c r="AG2253" i="4"/>
  <c r="AG2252" i="4"/>
  <c r="AG2251" i="4"/>
  <c r="AG2250" i="4"/>
  <c r="AG2249" i="4"/>
  <c r="AG2248" i="4"/>
  <c r="AG2247" i="4"/>
  <c r="AG2246" i="4"/>
  <c r="AG2245" i="4"/>
  <c r="AG2244" i="4"/>
  <c r="AG2243" i="4"/>
  <c r="AG2242" i="4"/>
  <c r="AG2241" i="4"/>
  <c r="AG2240" i="4"/>
  <c r="AG2239" i="4"/>
  <c r="AG2238" i="4"/>
  <c r="AG2237" i="4"/>
  <c r="AG2236" i="4"/>
  <c r="AG2235" i="4"/>
  <c r="AG2234" i="4"/>
  <c r="AG2233" i="4"/>
  <c r="AG2232" i="4"/>
  <c r="AG2231" i="4"/>
  <c r="AG2230" i="4"/>
  <c r="AG2229" i="4"/>
  <c r="AG2228" i="4"/>
  <c r="AG2227" i="4"/>
  <c r="AG2226" i="4"/>
  <c r="AG2225" i="4"/>
  <c r="AG2224" i="4"/>
  <c r="AG2223" i="4"/>
  <c r="AG2222" i="4"/>
  <c r="AG2221" i="4"/>
  <c r="AG2220" i="4"/>
  <c r="AG2219" i="4"/>
  <c r="AG2218" i="4"/>
  <c r="AG2217" i="4"/>
  <c r="AG2216" i="4"/>
  <c r="AG2215" i="4"/>
  <c r="AG2214" i="4"/>
  <c r="AG2213" i="4"/>
  <c r="AG2212" i="4"/>
  <c r="AG2211" i="4"/>
  <c r="AG2210" i="4"/>
  <c r="AG2209" i="4"/>
  <c r="AG2208" i="4"/>
  <c r="AG2207" i="4"/>
  <c r="AG2206" i="4"/>
  <c r="AG2205" i="4"/>
  <c r="AG2204" i="4"/>
  <c r="AG2203" i="4"/>
  <c r="AG2202" i="4"/>
  <c r="AG2201" i="4"/>
  <c r="AG2200" i="4"/>
  <c r="AG2199" i="4"/>
  <c r="AG2198" i="4"/>
  <c r="AG2197" i="4"/>
  <c r="AG2196" i="4"/>
  <c r="AG2195" i="4"/>
  <c r="AG2194" i="4"/>
  <c r="AG2193" i="4"/>
  <c r="AG2192" i="4"/>
  <c r="AG2191" i="4"/>
  <c r="AG2190" i="4"/>
  <c r="AG2189" i="4"/>
  <c r="AG2188" i="4"/>
  <c r="AG2187" i="4"/>
  <c r="AG2186" i="4"/>
  <c r="AG2185" i="4"/>
  <c r="AG2184" i="4"/>
  <c r="AG2183" i="4"/>
  <c r="AG2182" i="4"/>
  <c r="AG2181" i="4"/>
  <c r="AG2180" i="4"/>
  <c r="AG2179" i="4"/>
  <c r="AG2178" i="4"/>
  <c r="AG2177" i="4"/>
  <c r="AG2176" i="4"/>
  <c r="AG2175" i="4"/>
  <c r="AG2174" i="4"/>
  <c r="AG2173" i="4"/>
  <c r="AG2172" i="4"/>
  <c r="AG2171" i="4"/>
  <c r="AG2170" i="4"/>
  <c r="AG2169" i="4"/>
  <c r="AG2168" i="4"/>
  <c r="AG2167" i="4"/>
  <c r="AG2166" i="4"/>
  <c r="AG2165" i="4"/>
  <c r="AG2164" i="4"/>
  <c r="AG2163" i="4"/>
  <c r="AG2162" i="4"/>
  <c r="AG2161" i="4"/>
  <c r="AG2160" i="4"/>
  <c r="AG2159" i="4"/>
  <c r="AG2158" i="4"/>
  <c r="AG2157" i="4"/>
  <c r="AG2156" i="4"/>
  <c r="AG2155" i="4"/>
  <c r="AG2154" i="4"/>
  <c r="AG2153" i="4"/>
  <c r="AG2152" i="4"/>
  <c r="AG2151" i="4"/>
  <c r="AG2150" i="4"/>
  <c r="AG2149" i="4"/>
  <c r="AG2148" i="4"/>
  <c r="AG2147" i="4"/>
  <c r="AG2146" i="4"/>
  <c r="AG2145" i="4"/>
  <c r="AG2144" i="4"/>
  <c r="AG2143" i="4"/>
  <c r="AG2142" i="4"/>
  <c r="AG2141" i="4"/>
  <c r="AG2140" i="4"/>
  <c r="AG2139" i="4"/>
  <c r="AG2138" i="4"/>
  <c r="AG2137" i="4"/>
  <c r="AG2136" i="4"/>
  <c r="AG2135" i="4"/>
  <c r="AG2134" i="4"/>
  <c r="AG2133" i="4"/>
  <c r="AG2132" i="4"/>
  <c r="AG2131" i="4"/>
  <c r="AG2130" i="4"/>
  <c r="AG2129" i="4"/>
  <c r="AG2128" i="4"/>
  <c r="AG2127" i="4"/>
  <c r="AG2126" i="4"/>
  <c r="AG2125" i="4"/>
  <c r="AG2124" i="4"/>
  <c r="AG2123" i="4"/>
  <c r="AG2122" i="4"/>
  <c r="AG2121" i="4"/>
  <c r="AG2120" i="4"/>
  <c r="AG2119" i="4"/>
  <c r="AG2118" i="4"/>
  <c r="AG2117" i="4"/>
  <c r="AG2116" i="4"/>
  <c r="AG2115" i="4"/>
  <c r="AG2114" i="4"/>
  <c r="AG2113" i="4"/>
  <c r="AG2112" i="4"/>
  <c r="AG2111" i="4"/>
  <c r="AG2110" i="4"/>
  <c r="AG2109" i="4"/>
  <c r="AG2108" i="4"/>
  <c r="AG2107" i="4"/>
  <c r="AG2106" i="4"/>
  <c r="AG2105" i="4"/>
  <c r="AG2104" i="4"/>
  <c r="AG2103" i="4"/>
  <c r="AG2102" i="4"/>
  <c r="AG2101" i="4"/>
  <c r="AG2100" i="4"/>
  <c r="AG2099" i="4"/>
  <c r="AG2098" i="4"/>
  <c r="AG2097" i="4"/>
  <c r="AG2096" i="4"/>
  <c r="AG2095" i="4"/>
  <c r="AG2094" i="4"/>
  <c r="AG2093" i="4"/>
  <c r="AG2092" i="4"/>
  <c r="AG2091" i="4"/>
  <c r="AG2090" i="4"/>
  <c r="AG2089" i="4"/>
  <c r="AG2088" i="4"/>
  <c r="AG2087" i="4"/>
  <c r="AG2086" i="4"/>
  <c r="AG2085" i="4"/>
  <c r="AG2084" i="4"/>
  <c r="AG2083" i="4"/>
  <c r="AG2082" i="4"/>
  <c r="AG2081" i="4"/>
  <c r="AG2080" i="4"/>
  <c r="AG2079" i="4"/>
  <c r="AG2078" i="4"/>
  <c r="AG2077" i="4"/>
  <c r="AG2076" i="4"/>
  <c r="AG2075" i="4"/>
  <c r="AG2074" i="4"/>
  <c r="AG2073" i="4"/>
  <c r="AG2072" i="4"/>
  <c r="AG2071" i="4"/>
  <c r="AG2070" i="4"/>
  <c r="AG2069" i="4"/>
  <c r="AG2068" i="4"/>
  <c r="AG2067" i="4"/>
  <c r="AG2066" i="4"/>
  <c r="AG2065" i="4"/>
  <c r="AG2064" i="4"/>
  <c r="AG2063" i="4"/>
  <c r="AG2062" i="4"/>
  <c r="AG2061" i="4"/>
  <c r="AG2060" i="4"/>
  <c r="AG2059" i="4"/>
  <c r="AG2058" i="4"/>
  <c r="AG2057" i="4"/>
  <c r="AG2056" i="4"/>
  <c r="AG2055" i="4"/>
  <c r="AG2054" i="4"/>
  <c r="AG2053" i="4"/>
  <c r="AG2052" i="4"/>
  <c r="AG2051" i="4"/>
  <c r="AG2050" i="4"/>
  <c r="AG2049" i="4"/>
  <c r="AG2048" i="4"/>
  <c r="AG2047" i="4"/>
  <c r="AG2046" i="4"/>
  <c r="AG2045" i="4"/>
  <c r="AG2044" i="4"/>
  <c r="AG2043" i="4"/>
  <c r="AG2042" i="4"/>
  <c r="AG2041" i="4"/>
  <c r="AG2040" i="4"/>
  <c r="AG2039" i="4"/>
  <c r="AG2038" i="4"/>
  <c r="AG2037" i="4"/>
  <c r="AG2036" i="4"/>
  <c r="AG2035" i="4"/>
  <c r="AG2034" i="4"/>
  <c r="AG2033" i="4"/>
  <c r="AG2032" i="4"/>
  <c r="AG2031" i="4"/>
  <c r="AG2030" i="4"/>
  <c r="AG2029" i="4"/>
  <c r="AG2028" i="4"/>
  <c r="AG2027" i="4"/>
  <c r="AG2026" i="4"/>
  <c r="AG2025" i="4"/>
  <c r="AG2024" i="4"/>
  <c r="AG2023" i="4"/>
  <c r="AG2022" i="4"/>
  <c r="AG2021" i="4"/>
  <c r="AG2020" i="4"/>
  <c r="AG2019" i="4"/>
  <c r="AG2018" i="4"/>
  <c r="AG2017" i="4"/>
  <c r="AG2016" i="4"/>
  <c r="AG2015" i="4"/>
  <c r="AG2014" i="4"/>
  <c r="AG2013" i="4"/>
  <c r="AG2012" i="4"/>
  <c r="AG2011" i="4"/>
  <c r="AG2010" i="4"/>
  <c r="AG2009" i="4"/>
  <c r="AG2008" i="4"/>
  <c r="AG2007" i="4"/>
  <c r="AG2006" i="4"/>
  <c r="AG2005" i="4"/>
  <c r="AG2004" i="4"/>
  <c r="AG2003" i="4"/>
  <c r="AG2002" i="4"/>
  <c r="AG2001" i="4"/>
  <c r="AG2000" i="4"/>
  <c r="AG1999" i="4"/>
  <c r="AG1998" i="4"/>
  <c r="AG1997" i="4"/>
  <c r="AG1996" i="4"/>
  <c r="AG1995" i="4"/>
  <c r="AG1994" i="4"/>
  <c r="AG1993" i="4"/>
  <c r="AG1992" i="4"/>
  <c r="AG1991" i="4"/>
  <c r="AG1990" i="4"/>
  <c r="AG1989" i="4"/>
  <c r="AG1988" i="4"/>
  <c r="AG1987" i="4"/>
  <c r="AG1986" i="4"/>
  <c r="AG1985" i="4"/>
  <c r="AG1984" i="4"/>
  <c r="AG1983" i="4"/>
  <c r="AG1982" i="4"/>
  <c r="AG1981" i="4"/>
  <c r="AG1980" i="4"/>
  <c r="AG1979" i="4"/>
  <c r="AG1978" i="4"/>
  <c r="AG1977" i="4"/>
  <c r="AG1976" i="4"/>
  <c r="AG1975" i="4"/>
  <c r="AG1974" i="4"/>
  <c r="AG1973" i="4"/>
  <c r="AG1972" i="4"/>
  <c r="AG1971" i="4"/>
  <c r="AG1970" i="4"/>
  <c r="AG1969" i="4"/>
  <c r="AG1968" i="4"/>
  <c r="AG1967" i="4"/>
  <c r="AG1966" i="4"/>
  <c r="AG1965" i="4"/>
  <c r="AG1964" i="4"/>
  <c r="AG1963" i="4"/>
  <c r="AG1962" i="4"/>
  <c r="AG1961" i="4"/>
  <c r="AG1960" i="4"/>
  <c r="AG1959" i="4"/>
  <c r="AG1958" i="4"/>
  <c r="AG1957" i="4"/>
  <c r="AG1956" i="4"/>
  <c r="AG1955" i="4"/>
  <c r="AG1954" i="4"/>
  <c r="AG1953" i="4"/>
  <c r="AG1952" i="4"/>
  <c r="AG1951" i="4"/>
  <c r="AG1950" i="4"/>
  <c r="AG1949" i="4"/>
  <c r="AG1948" i="4"/>
  <c r="AG1947" i="4"/>
  <c r="AG1946" i="4"/>
  <c r="AG1945" i="4"/>
  <c r="AG1944" i="4"/>
  <c r="AG1943" i="4"/>
  <c r="AG1942" i="4"/>
  <c r="AG1941" i="4"/>
  <c r="AG1940" i="4"/>
  <c r="AG1939" i="4"/>
  <c r="AG1938" i="4"/>
  <c r="AG1937" i="4"/>
  <c r="AG1936" i="4"/>
  <c r="AG1935" i="4"/>
  <c r="AG1934" i="4"/>
  <c r="AG1933" i="4"/>
  <c r="AG1932" i="4"/>
  <c r="AG1931" i="4"/>
  <c r="AG1930" i="4"/>
  <c r="AG1929" i="4"/>
  <c r="AG1928" i="4"/>
  <c r="AG1927" i="4"/>
  <c r="AG1926" i="4"/>
  <c r="AG1925" i="4"/>
  <c r="AG1924" i="4"/>
  <c r="AG1923" i="4"/>
  <c r="AG1922" i="4"/>
  <c r="AG1921" i="4"/>
  <c r="AG1920" i="4"/>
  <c r="AG1919" i="4"/>
  <c r="AG1918" i="4"/>
  <c r="AG1917" i="4"/>
  <c r="AG1916" i="4"/>
  <c r="AG1915" i="4"/>
  <c r="AG1914" i="4"/>
  <c r="AG1913" i="4"/>
  <c r="AG1912" i="4"/>
  <c r="AG1911" i="4"/>
  <c r="AG1910" i="4"/>
  <c r="AG1909" i="4"/>
  <c r="AG1908" i="4"/>
  <c r="AG1907" i="4"/>
  <c r="AG1906" i="4"/>
  <c r="AG1905" i="4"/>
  <c r="AG1904" i="4"/>
  <c r="AG1903" i="4"/>
  <c r="AG1902" i="4"/>
  <c r="AG1901" i="4"/>
  <c r="AG1900" i="4"/>
  <c r="AG1899" i="4"/>
  <c r="AG1898" i="4"/>
  <c r="AG1897" i="4"/>
  <c r="AG1896" i="4"/>
  <c r="AG1895" i="4"/>
  <c r="AG1894" i="4"/>
  <c r="AG1893" i="4"/>
  <c r="AG1892" i="4"/>
  <c r="AG1891" i="4"/>
  <c r="AG1890" i="4"/>
  <c r="AG1889" i="4"/>
  <c r="AG1888" i="4"/>
  <c r="AG1887" i="4"/>
  <c r="AG1886" i="4"/>
  <c r="AG1885" i="4"/>
  <c r="AG1884" i="4"/>
  <c r="AG1883" i="4"/>
  <c r="AG1882" i="4"/>
  <c r="AG1881" i="4"/>
  <c r="AG1880" i="4"/>
  <c r="AG1879" i="4"/>
  <c r="AG1878" i="4"/>
  <c r="AG1877" i="4"/>
  <c r="AG1876" i="4"/>
  <c r="AG1875" i="4"/>
  <c r="AG1874" i="4"/>
  <c r="AG1873" i="4"/>
  <c r="AG1872" i="4"/>
  <c r="AG1871" i="4"/>
  <c r="AG1870" i="4"/>
  <c r="AG1869" i="4"/>
  <c r="AG1868" i="4"/>
  <c r="AG1867" i="4"/>
  <c r="AG1866" i="4"/>
  <c r="AG1865" i="4"/>
  <c r="AG1864" i="4"/>
  <c r="AG1863" i="4"/>
  <c r="AG1862" i="4"/>
  <c r="AG1861" i="4"/>
  <c r="AG1860" i="4"/>
  <c r="AG1859" i="4"/>
  <c r="AG1858" i="4"/>
  <c r="AG1857" i="4"/>
  <c r="AG1856" i="4"/>
  <c r="AG1855" i="4"/>
  <c r="AG1854" i="4"/>
  <c r="AG1853" i="4"/>
  <c r="AG1852" i="4"/>
  <c r="AG1851" i="4"/>
  <c r="AG1850" i="4"/>
  <c r="AG1849" i="4"/>
  <c r="AG1848" i="4"/>
  <c r="AG1847" i="4"/>
  <c r="AG1846" i="4"/>
  <c r="AG1845" i="4"/>
  <c r="AG1844" i="4"/>
  <c r="AG1843" i="4"/>
  <c r="AG1842" i="4"/>
  <c r="AG1841" i="4"/>
  <c r="AG1840" i="4"/>
  <c r="AG1839" i="4"/>
  <c r="AG1838" i="4"/>
  <c r="AG1837" i="4"/>
  <c r="AG1836" i="4"/>
  <c r="AG1835" i="4"/>
  <c r="AG1834" i="4"/>
  <c r="AG1833" i="4"/>
  <c r="AG1832" i="4"/>
  <c r="AG1831" i="4"/>
  <c r="AG1830" i="4"/>
  <c r="AG1829" i="4"/>
  <c r="AG1828" i="4"/>
  <c r="AG1827" i="4"/>
  <c r="AG1826" i="4"/>
  <c r="AG1825" i="4"/>
  <c r="AG1824" i="4"/>
  <c r="AG1823" i="4"/>
  <c r="AG1822" i="4"/>
  <c r="AG1821" i="4"/>
  <c r="AG1820" i="4"/>
  <c r="AG1819" i="4"/>
  <c r="AG1818" i="4"/>
  <c r="AG1817" i="4"/>
  <c r="AG1816" i="4"/>
  <c r="AG1815" i="4"/>
  <c r="AG1814" i="4"/>
  <c r="AG1813" i="4"/>
  <c r="AG1812" i="4"/>
  <c r="AG1811" i="4"/>
  <c r="AG1810" i="4"/>
  <c r="AG1809" i="4"/>
  <c r="AG1808" i="4"/>
  <c r="AG1807" i="4"/>
  <c r="AG1806" i="4"/>
  <c r="AG1805" i="4"/>
  <c r="AG1804" i="4"/>
  <c r="AG1803" i="4"/>
  <c r="AG1802" i="4"/>
  <c r="AG1801" i="4"/>
  <c r="AG1800" i="4"/>
  <c r="AG1799" i="4"/>
  <c r="AG1798" i="4"/>
  <c r="AG1797" i="4"/>
  <c r="AG1796" i="4"/>
  <c r="AG1795" i="4"/>
  <c r="AG1794" i="4"/>
  <c r="AG1793" i="4"/>
  <c r="AG1792" i="4"/>
  <c r="AG1791" i="4"/>
  <c r="AG1790" i="4"/>
  <c r="AG1789" i="4"/>
  <c r="AG1788" i="4"/>
  <c r="AG1787" i="4"/>
  <c r="AG1786" i="4"/>
  <c r="AG1785" i="4"/>
  <c r="AG1784" i="4"/>
  <c r="AG1783" i="4"/>
  <c r="AG1782" i="4"/>
  <c r="AG1781" i="4"/>
  <c r="AG1780" i="4"/>
  <c r="AG1779" i="4"/>
  <c r="AG1778" i="4"/>
  <c r="AG1777" i="4"/>
  <c r="AG1776" i="4"/>
  <c r="AG1775" i="4"/>
  <c r="AG1774" i="4"/>
  <c r="AG1773" i="4"/>
  <c r="AG1772" i="4"/>
  <c r="AG1771" i="4"/>
  <c r="AG1770" i="4"/>
  <c r="AG1769" i="4"/>
  <c r="AG1768" i="4"/>
  <c r="AG1767" i="4"/>
  <c r="AG1766" i="4"/>
  <c r="AG1765" i="4"/>
  <c r="AG1764" i="4"/>
  <c r="AG1763" i="4"/>
  <c r="AG1762" i="4"/>
  <c r="AG1761" i="4"/>
  <c r="AG1760" i="4"/>
  <c r="AG1759" i="4"/>
  <c r="AG1758" i="4"/>
  <c r="AG1757" i="4"/>
  <c r="AG1756" i="4"/>
  <c r="AG1755" i="4"/>
  <c r="AG1754" i="4"/>
  <c r="AG1753" i="4"/>
  <c r="AG1752" i="4"/>
  <c r="AG1751" i="4"/>
  <c r="AG1750" i="4"/>
  <c r="AG1749" i="4"/>
  <c r="AG1748" i="4"/>
  <c r="AG1747" i="4"/>
  <c r="AG1746" i="4"/>
  <c r="AG1745" i="4"/>
  <c r="AG1744" i="4"/>
  <c r="AG1743" i="4"/>
  <c r="AG1742" i="4"/>
  <c r="AG1741" i="4"/>
  <c r="AG1740" i="4"/>
  <c r="AG1739" i="4"/>
  <c r="AG1738" i="4"/>
  <c r="AG1737" i="4"/>
  <c r="AG1736" i="4"/>
  <c r="AG1735" i="4"/>
  <c r="AG1734" i="4"/>
  <c r="AG1733" i="4"/>
  <c r="AG1732" i="4"/>
  <c r="AG1731" i="4"/>
  <c r="AG1730" i="4"/>
  <c r="AG1729" i="4"/>
  <c r="AG1728" i="4"/>
  <c r="AG1727" i="4"/>
  <c r="AG1726" i="4"/>
  <c r="AG1725" i="4"/>
  <c r="AG1724" i="4"/>
  <c r="AG1723" i="4"/>
  <c r="AG1722" i="4"/>
  <c r="AG1721" i="4"/>
  <c r="AG1720" i="4"/>
  <c r="AG1719" i="4"/>
  <c r="AG1718" i="4"/>
  <c r="AG1717" i="4"/>
  <c r="AG1716" i="4"/>
  <c r="AG1715" i="4"/>
  <c r="AG1714" i="4"/>
  <c r="AG1713" i="4"/>
  <c r="AG1712" i="4"/>
  <c r="AG1711" i="4"/>
  <c r="AG1710" i="4"/>
  <c r="AG1709" i="4"/>
  <c r="AG1708" i="4"/>
  <c r="AG1707" i="4"/>
  <c r="AG1706" i="4"/>
  <c r="AG1705" i="4"/>
  <c r="AG1704" i="4"/>
  <c r="AG1703" i="4"/>
  <c r="AG1702" i="4"/>
  <c r="AG1701" i="4"/>
  <c r="AG1700" i="4"/>
  <c r="AG1699" i="4"/>
  <c r="AG1698" i="4"/>
  <c r="AG1697" i="4"/>
  <c r="AG1696" i="4"/>
  <c r="AG1695" i="4"/>
  <c r="AG1694" i="4"/>
  <c r="AG1693" i="4"/>
  <c r="AG1692" i="4"/>
  <c r="AG1691" i="4"/>
  <c r="AG1690" i="4"/>
  <c r="AG1689" i="4"/>
  <c r="AG1688" i="4"/>
  <c r="AG1687" i="4"/>
  <c r="AG1686" i="4"/>
  <c r="AG1685" i="4"/>
  <c r="AG1684" i="4"/>
  <c r="AG1683" i="4"/>
  <c r="AG1682" i="4"/>
  <c r="AG1681" i="4"/>
  <c r="AG1680" i="4"/>
  <c r="AG1679" i="4"/>
  <c r="AG1678" i="4"/>
  <c r="AG1677" i="4"/>
  <c r="AG1676" i="4"/>
  <c r="AG1675" i="4"/>
  <c r="AG1674" i="4"/>
  <c r="AG1673" i="4"/>
  <c r="AG1672" i="4"/>
  <c r="AG1671" i="4"/>
  <c r="AG1670" i="4"/>
  <c r="AG1669" i="4"/>
  <c r="AG1668" i="4"/>
  <c r="AG1667" i="4"/>
  <c r="AG1666" i="4"/>
  <c r="AG1665" i="4"/>
  <c r="AG1664" i="4"/>
  <c r="AG1663" i="4"/>
  <c r="AG1662" i="4"/>
  <c r="AG1661" i="4"/>
  <c r="AG1660" i="4"/>
  <c r="AG1659" i="4"/>
  <c r="AG1658" i="4"/>
  <c r="AG1657" i="4"/>
  <c r="AG1656" i="4"/>
  <c r="AG1655" i="4"/>
  <c r="AG1654" i="4"/>
  <c r="AG1653" i="4"/>
  <c r="AG1652" i="4"/>
  <c r="AG1651" i="4"/>
  <c r="AG1650" i="4"/>
  <c r="AG1649" i="4"/>
  <c r="AG1648" i="4"/>
  <c r="AG1647" i="4"/>
  <c r="AG1646" i="4"/>
  <c r="AG1645" i="4"/>
  <c r="AG1644" i="4"/>
  <c r="AG1643" i="4"/>
  <c r="AG1642" i="4"/>
  <c r="AG1641" i="4"/>
  <c r="AG1640" i="4"/>
  <c r="AG1639" i="4"/>
  <c r="AG1638" i="4"/>
  <c r="AG1637" i="4"/>
  <c r="AG1636" i="4"/>
  <c r="AG1635" i="4"/>
  <c r="AG1634" i="4"/>
  <c r="AG1633" i="4"/>
  <c r="AG1632" i="4"/>
  <c r="AG1631" i="4"/>
  <c r="AG1630" i="4"/>
  <c r="AG1629" i="4"/>
  <c r="AG1628" i="4"/>
  <c r="AG1627" i="4"/>
  <c r="AG1626" i="4"/>
  <c r="AG1625" i="4"/>
  <c r="AG1624" i="4"/>
  <c r="AG1623" i="4"/>
  <c r="AG1622" i="4"/>
  <c r="AG1621" i="4"/>
  <c r="AG1620" i="4"/>
  <c r="AG1619" i="4"/>
  <c r="AG1618" i="4"/>
  <c r="AG1617" i="4"/>
  <c r="AG1616" i="4"/>
  <c r="AG1615" i="4"/>
  <c r="AG1614" i="4"/>
  <c r="AG1613" i="4"/>
  <c r="AG1612" i="4"/>
  <c r="AG1611" i="4"/>
  <c r="AG1610" i="4"/>
  <c r="AG1609" i="4"/>
  <c r="AG1608" i="4"/>
  <c r="AG1607" i="4"/>
  <c r="AG1606" i="4"/>
  <c r="AG1605" i="4"/>
  <c r="AG1604" i="4"/>
  <c r="AG1603" i="4"/>
  <c r="AG1602" i="4"/>
  <c r="AG1601" i="4"/>
  <c r="AG1600" i="4"/>
  <c r="AG1599" i="4"/>
  <c r="AG1598" i="4"/>
  <c r="AG1597" i="4"/>
  <c r="AG1596" i="4"/>
  <c r="AG1595" i="4"/>
  <c r="AG1594" i="4"/>
  <c r="AG1593" i="4"/>
  <c r="AG1592" i="4"/>
  <c r="AG1591" i="4"/>
  <c r="AG1590" i="4"/>
  <c r="AG1589" i="4"/>
  <c r="AG1588" i="4"/>
  <c r="AG1587" i="4"/>
  <c r="AG1586" i="4"/>
  <c r="AG1585" i="4"/>
  <c r="AG1584" i="4"/>
  <c r="AG1583" i="4"/>
  <c r="AG1582" i="4"/>
  <c r="AG1581" i="4"/>
  <c r="AG1580" i="4"/>
  <c r="AG1579" i="4"/>
  <c r="AG1578" i="4"/>
  <c r="AG1577" i="4"/>
  <c r="AG1576" i="4"/>
  <c r="AG1575" i="4"/>
  <c r="AG1574" i="4"/>
  <c r="AG1573" i="4"/>
  <c r="AG1572" i="4"/>
  <c r="AG1571" i="4"/>
  <c r="AG1570" i="4"/>
  <c r="AG1569" i="4"/>
  <c r="AG1568" i="4"/>
  <c r="AG1567" i="4"/>
  <c r="AG1566" i="4"/>
  <c r="AG1565" i="4"/>
  <c r="AG1564" i="4"/>
  <c r="AG1563" i="4"/>
  <c r="AG1562" i="4"/>
  <c r="AG1561" i="4"/>
  <c r="AG1560" i="4"/>
  <c r="AG1559" i="4"/>
  <c r="AG1558" i="4"/>
  <c r="AG1557" i="4"/>
  <c r="AG1556" i="4"/>
  <c r="AG1555" i="4"/>
  <c r="AG1554" i="4"/>
  <c r="AG1553" i="4"/>
  <c r="AG1552" i="4"/>
  <c r="AG1551" i="4"/>
  <c r="AG1550" i="4"/>
  <c r="AG1549" i="4"/>
  <c r="AG1548" i="4"/>
  <c r="AG1547" i="4"/>
  <c r="AG1546" i="4"/>
  <c r="AG1545" i="4"/>
  <c r="AG1544" i="4"/>
  <c r="AG1543" i="4"/>
  <c r="AG1542" i="4"/>
  <c r="AG1541" i="4"/>
  <c r="AG1540" i="4"/>
  <c r="AG1539" i="4"/>
  <c r="AG1538" i="4"/>
  <c r="AG1537" i="4"/>
  <c r="AG1536" i="4"/>
  <c r="AG1535" i="4"/>
  <c r="AG1534" i="4"/>
  <c r="AG1533" i="4"/>
  <c r="AG1532" i="4"/>
  <c r="AG1531" i="4"/>
  <c r="AG1530" i="4"/>
  <c r="AG1529" i="4"/>
  <c r="AG1528" i="4"/>
  <c r="AG1527" i="4"/>
  <c r="AG1526" i="4"/>
  <c r="AG1525" i="4"/>
  <c r="AG1524" i="4"/>
  <c r="AG1523" i="4"/>
  <c r="AG1522" i="4"/>
  <c r="AG1521" i="4"/>
  <c r="AG1520" i="4"/>
  <c r="AG1519" i="4"/>
  <c r="AG1518" i="4"/>
  <c r="AG1517" i="4"/>
  <c r="AG1516" i="4"/>
  <c r="AG1515" i="4"/>
  <c r="AG1514" i="4"/>
  <c r="AG1513" i="4"/>
  <c r="AG1512" i="4"/>
  <c r="AG1511" i="4"/>
  <c r="AG1510" i="4"/>
  <c r="AG1509" i="4"/>
  <c r="AG1508" i="4"/>
  <c r="AG1507" i="4"/>
  <c r="AG1506" i="4"/>
  <c r="AG1505" i="4"/>
  <c r="AG1504" i="4"/>
  <c r="AG1503" i="4"/>
  <c r="AG1502" i="4"/>
  <c r="AG1501" i="4"/>
  <c r="AG1500" i="4"/>
  <c r="AG1499" i="4"/>
  <c r="AG1498" i="4"/>
  <c r="AG1497" i="4"/>
  <c r="AG1496" i="4"/>
  <c r="AG1495" i="4"/>
  <c r="AG1494" i="4"/>
  <c r="AG1493" i="4"/>
  <c r="AG1492" i="4"/>
  <c r="AG1491" i="4"/>
  <c r="AG1490" i="4"/>
  <c r="AG1489" i="4"/>
  <c r="AG1488" i="4"/>
  <c r="AG1487" i="4"/>
  <c r="AG1486" i="4"/>
  <c r="AG1485" i="4"/>
  <c r="AG1484" i="4"/>
  <c r="AG1483" i="4"/>
  <c r="AG1482" i="4"/>
  <c r="AG1481" i="4"/>
  <c r="AG1480" i="4"/>
  <c r="AG1479" i="4"/>
  <c r="AG1478" i="4"/>
  <c r="AG1477" i="4"/>
  <c r="AG1476" i="4"/>
  <c r="AG1475" i="4"/>
  <c r="AG1474" i="4"/>
  <c r="AG1473" i="4"/>
  <c r="AG1472" i="4"/>
  <c r="AG1471" i="4"/>
  <c r="AG1470" i="4"/>
  <c r="AG1469" i="4"/>
  <c r="AG1468" i="4"/>
  <c r="AG1467" i="4"/>
  <c r="AG1466" i="4"/>
  <c r="AG1465" i="4"/>
  <c r="AG1464" i="4"/>
  <c r="AG1463" i="4"/>
  <c r="AG1462" i="4"/>
  <c r="AG1461" i="4"/>
  <c r="AG1460" i="4"/>
  <c r="AG1459" i="4"/>
  <c r="AG1458" i="4"/>
  <c r="AG1457" i="4"/>
  <c r="AG1456" i="4"/>
  <c r="AG1455" i="4"/>
  <c r="AG1454" i="4"/>
  <c r="AG1453" i="4"/>
  <c r="AG1452" i="4"/>
  <c r="AG1451" i="4"/>
  <c r="AG1450" i="4"/>
  <c r="AG1449" i="4"/>
  <c r="AG1448" i="4"/>
  <c r="AG1447" i="4"/>
  <c r="AG1446" i="4"/>
  <c r="AG1445" i="4"/>
  <c r="AG1444" i="4"/>
  <c r="AG1443" i="4"/>
  <c r="AG1442" i="4"/>
  <c r="AG1441" i="4"/>
  <c r="AG1440" i="4"/>
  <c r="AG1439" i="4"/>
  <c r="AG1438" i="4"/>
  <c r="AG1437" i="4"/>
  <c r="AG1436" i="4"/>
  <c r="AG1435" i="4"/>
  <c r="AG1434" i="4"/>
  <c r="AG1433" i="4"/>
  <c r="AG1432" i="4"/>
  <c r="AG1431" i="4"/>
  <c r="AG1430" i="4"/>
  <c r="AG1429" i="4"/>
  <c r="AG1428" i="4"/>
  <c r="AG1427" i="4"/>
  <c r="AG1426" i="4"/>
  <c r="AG1425" i="4"/>
  <c r="AG1424" i="4"/>
  <c r="AG1423" i="4"/>
  <c r="AG1422" i="4"/>
  <c r="AG1421" i="4"/>
  <c r="AG1420" i="4"/>
  <c r="AG1419" i="4"/>
  <c r="AG1418" i="4"/>
  <c r="AG1417" i="4"/>
  <c r="AG1416" i="4"/>
  <c r="AG1415" i="4"/>
  <c r="AG1414" i="4"/>
  <c r="AG1413" i="4"/>
  <c r="AG1412" i="4"/>
  <c r="AG1411" i="4"/>
  <c r="AG1410" i="4"/>
  <c r="AG1409" i="4"/>
  <c r="AG1408" i="4"/>
  <c r="AG1407" i="4"/>
  <c r="AG1406" i="4"/>
  <c r="AG1405" i="4"/>
  <c r="AG1404" i="4"/>
  <c r="AG1403" i="4"/>
  <c r="AG1402" i="4"/>
  <c r="AG1401" i="4"/>
  <c r="AG1400" i="4"/>
  <c r="AG1399" i="4"/>
  <c r="AG1398" i="4"/>
  <c r="AG1397" i="4"/>
  <c r="AG1396" i="4"/>
  <c r="AG1395" i="4"/>
  <c r="AG1394" i="4"/>
  <c r="AG1393" i="4"/>
  <c r="AG1392" i="4"/>
  <c r="AG1391" i="4"/>
  <c r="AG1390" i="4"/>
  <c r="AG1389" i="4"/>
  <c r="AG1388" i="4"/>
  <c r="AG1387" i="4"/>
  <c r="AG1386" i="4"/>
  <c r="AG1385" i="4"/>
  <c r="AG1384" i="4"/>
  <c r="AG1383" i="4"/>
  <c r="AG1382" i="4"/>
  <c r="AG1381" i="4"/>
  <c r="AG1380" i="4"/>
  <c r="AG1379" i="4"/>
  <c r="AG1378" i="4"/>
  <c r="AG1377" i="4"/>
  <c r="AG1376" i="4"/>
  <c r="AG1375" i="4"/>
  <c r="AG1374" i="4"/>
  <c r="AG1373" i="4"/>
  <c r="AG1372" i="4"/>
  <c r="AG1371" i="4"/>
  <c r="AG1370" i="4"/>
  <c r="AG1369" i="4"/>
  <c r="AG1368" i="4"/>
  <c r="AG1367" i="4"/>
  <c r="AG1366" i="4"/>
  <c r="AG1365" i="4"/>
  <c r="AG1364" i="4"/>
  <c r="AG1363" i="4"/>
  <c r="AG1362" i="4"/>
  <c r="AG1361" i="4"/>
  <c r="AG1360" i="4"/>
  <c r="AG1359" i="4"/>
  <c r="AG1358" i="4"/>
  <c r="AG1357" i="4"/>
  <c r="AG1356" i="4"/>
  <c r="AG1355" i="4"/>
  <c r="AG1354" i="4"/>
  <c r="AG1353" i="4"/>
  <c r="AG1352" i="4"/>
  <c r="AG1351" i="4"/>
  <c r="AG1350" i="4"/>
  <c r="AG1349" i="4"/>
  <c r="AG1348" i="4"/>
  <c r="AG1347" i="4"/>
  <c r="AG1346" i="4"/>
  <c r="AG1345" i="4"/>
  <c r="AG1344" i="4"/>
  <c r="AG1343" i="4"/>
  <c r="AG1342" i="4"/>
  <c r="AG1341" i="4"/>
  <c r="AG1340" i="4"/>
  <c r="AG1339" i="4"/>
  <c r="AG1338" i="4"/>
  <c r="AG1337" i="4"/>
  <c r="AG1336" i="4"/>
  <c r="AG1335" i="4"/>
  <c r="AG1334" i="4"/>
  <c r="AG1333" i="4"/>
  <c r="AG1332" i="4"/>
  <c r="AG1331" i="4"/>
  <c r="AG1330" i="4"/>
  <c r="AG1329" i="4"/>
  <c r="AG1328" i="4"/>
  <c r="AG1327" i="4"/>
  <c r="AG1326" i="4"/>
  <c r="AG1325" i="4"/>
  <c r="AG1324" i="4"/>
  <c r="AG1323" i="4"/>
  <c r="AG1322" i="4"/>
  <c r="AG1321" i="4"/>
  <c r="AG1320" i="4"/>
  <c r="AG1319" i="4"/>
  <c r="AG1318" i="4"/>
  <c r="AG1317" i="4"/>
  <c r="AG1316" i="4"/>
  <c r="AG1315" i="4"/>
  <c r="AG1314" i="4"/>
  <c r="AG1313" i="4"/>
  <c r="AG1312" i="4"/>
  <c r="AG1311" i="4"/>
  <c r="AG1310" i="4"/>
  <c r="AG1309" i="4"/>
  <c r="AG1308" i="4"/>
  <c r="AG1307" i="4"/>
  <c r="AG1306" i="4"/>
  <c r="AG1305" i="4"/>
  <c r="AG1304" i="4"/>
  <c r="AG1303" i="4"/>
  <c r="AG1302" i="4"/>
  <c r="AG1301" i="4"/>
  <c r="AG1300" i="4"/>
  <c r="AG1299" i="4"/>
  <c r="AG1298" i="4"/>
  <c r="AG1297" i="4"/>
  <c r="AG1296" i="4"/>
  <c r="AG1295" i="4"/>
  <c r="AG1294" i="4"/>
  <c r="AG1293" i="4"/>
  <c r="AG1292" i="4"/>
  <c r="AG1291" i="4"/>
  <c r="AG1290" i="4"/>
  <c r="AG1289" i="4"/>
  <c r="AG1288" i="4"/>
  <c r="AG1287" i="4"/>
  <c r="AG1286" i="4"/>
  <c r="AG1285" i="4"/>
  <c r="AG1284" i="4"/>
  <c r="AG1283" i="4"/>
  <c r="AG1282" i="4"/>
  <c r="AG1281" i="4"/>
  <c r="AG1280" i="4"/>
  <c r="AG1279" i="4"/>
  <c r="AG1278" i="4"/>
  <c r="AG1277" i="4"/>
  <c r="AG1276" i="4"/>
  <c r="AG1275" i="4"/>
  <c r="AG1274" i="4"/>
  <c r="AG1273" i="4"/>
  <c r="AG1272" i="4"/>
  <c r="AG1271" i="4"/>
  <c r="AG1270" i="4"/>
  <c r="AG1269" i="4"/>
  <c r="AG1268" i="4"/>
  <c r="AG1267" i="4"/>
  <c r="AG1266" i="4"/>
  <c r="AG1265" i="4"/>
  <c r="AG1264" i="4"/>
  <c r="AG1263" i="4"/>
  <c r="AG1262" i="4"/>
  <c r="AG1261" i="4"/>
  <c r="AG1260" i="4"/>
  <c r="AG1259" i="4"/>
  <c r="AG1258" i="4"/>
  <c r="AG1257" i="4"/>
  <c r="AG1256" i="4"/>
  <c r="AG1255" i="4"/>
  <c r="AG1254" i="4"/>
  <c r="AG1253" i="4"/>
  <c r="AG1252" i="4"/>
  <c r="AG1251" i="4"/>
  <c r="AG1250" i="4"/>
  <c r="AG1249" i="4"/>
  <c r="AG1248" i="4"/>
  <c r="AG1247" i="4"/>
  <c r="AG1246" i="4"/>
  <c r="AG1245" i="4"/>
  <c r="AG1244" i="4"/>
  <c r="AG1243" i="4"/>
  <c r="AG1242" i="4"/>
  <c r="AG1241" i="4"/>
  <c r="AG1240" i="4"/>
  <c r="AG1239" i="4"/>
  <c r="AG1238" i="4"/>
  <c r="AG1237" i="4"/>
  <c r="AG1236" i="4"/>
  <c r="AG1235" i="4"/>
  <c r="AG1234" i="4"/>
  <c r="AG1233" i="4"/>
  <c r="AG1232" i="4"/>
  <c r="AG1231" i="4"/>
  <c r="AG1230" i="4"/>
  <c r="AG1229" i="4"/>
  <c r="AG1228" i="4"/>
  <c r="AG1227" i="4"/>
  <c r="AG1226" i="4"/>
  <c r="AG1225" i="4"/>
  <c r="AG1224" i="4"/>
  <c r="AG1223" i="4"/>
  <c r="AG1222" i="4"/>
  <c r="AG1221" i="4"/>
  <c r="AG1220" i="4"/>
  <c r="AG1219" i="4"/>
  <c r="AG1218" i="4"/>
  <c r="AG1217" i="4"/>
  <c r="AG1216" i="4"/>
  <c r="AG1215" i="4"/>
  <c r="AG1214" i="4"/>
  <c r="AG1213" i="4"/>
  <c r="AG1212" i="4"/>
  <c r="AG1211" i="4"/>
  <c r="AG1210" i="4"/>
  <c r="AG1209" i="4"/>
  <c r="AG1208" i="4"/>
  <c r="AG1207" i="4"/>
  <c r="AG1206" i="4"/>
  <c r="AG1205" i="4"/>
  <c r="AG1204" i="4"/>
  <c r="AG1203" i="4"/>
  <c r="AG1202" i="4"/>
  <c r="AG1201" i="4"/>
  <c r="AG1200" i="4"/>
  <c r="AG1199" i="4"/>
  <c r="AG1198" i="4"/>
  <c r="AG1197" i="4"/>
  <c r="AG1196" i="4"/>
  <c r="AG1195" i="4"/>
  <c r="AG1194" i="4"/>
  <c r="AG1193" i="4"/>
  <c r="AG1192" i="4"/>
  <c r="AG1191" i="4"/>
  <c r="AG1190" i="4"/>
  <c r="AG1189" i="4"/>
  <c r="AG1188" i="4"/>
  <c r="AG1187" i="4"/>
  <c r="AG1186" i="4"/>
  <c r="AG1185" i="4"/>
  <c r="AG1184" i="4"/>
  <c r="AG1183" i="4"/>
  <c r="AG1182" i="4"/>
  <c r="AG1181" i="4"/>
  <c r="AG1180" i="4"/>
  <c r="AG1179" i="4"/>
  <c r="AG1178" i="4"/>
  <c r="AG1177" i="4"/>
  <c r="AG1176" i="4"/>
  <c r="AG1175" i="4"/>
  <c r="AG1174" i="4"/>
  <c r="AG1173" i="4"/>
  <c r="AG1172" i="4"/>
  <c r="AG1171" i="4"/>
  <c r="AG1170" i="4"/>
  <c r="AG1169" i="4"/>
  <c r="AG1168" i="4"/>
  <c r="AG1167" i="4"/>
  <c r="AG1166" i="4"/>
  <c r="AG1165" i="4"/>
  <c r="AG1164" i="4"/>
  <c r="AG1163" i="4"/>
  <c r="AG1162" i="4"/>
  <c r="AG1161" i="4"/>
  <c r="AG1160" i="4"/>
  <c r="AG1159" i="4"/>
  <c r="AG1158" i="4"/>
  <c r="AG1157" i="4"/>
  <c r="AG1156" i="4"/>
  <c r="AG1155" i="4"/>
  <c r="AG1154" i="4"/>
  <c r="AG1153" i="4"/>
  <c r="AG1152" i="4"/>
  <c r="AG1151" i="4"/>
  <c r="AG1150" i="4"/>
  <c r="AG1149" i="4"/>
  <c r="AG1148" i="4"/>
  <c r="AG1147" i="4"/>
  <c r="AG1146" i="4"/>
  <c r="AG1145" i="4"/>
  <c r="AG1144" i="4"/>
  <c r="AG1143" i="4"/>
  <c r="AG1142" i="4"/>
  <c r="AG1141" i="4"/>
  <c r="AG1140" i="4"/>
  <c r="AG1139" i="4"/>
  <c r="AG1138" i="4"/>
  <c r="AG1137" i="4"/>
  <c r="AG1136" i="4"/>
  <c r="AG1135" i="4"/>
  <c r="AG1134" i="4"/>
  <c r="AG1133" i="4"/>
  <c r="AG1132" i="4"/>
  <c r="AG1131" i="4"/>
  <c r="AG1130" i="4"/>
  <c r="AG1129" i="4"/>
  <c r="AG1128" i="4"/>
  <c r="AG1127" i="4"/>
  <c r="AG1126" i="4"/>
  <c r="AG1125" i="4"/>
  <c r="AG1124" i="4"/>
  <c r="AG1123" i="4"/>
  <c r="AG1122" i="4"/>
  <c r="AG1121" i="4"/>
  <c r="AG1120" i="4"/>
  <c r="AG1119" i="4"/>
  <c r="AG1118" i="4"/>
  <c r="AG1117" i="4"/>
  <c r="AG1116" i="4"/>
  <c r="AG1115" i="4"/>
  <c r="AG1114" i="4"/>
  <c r="AG1113" i="4"/>
  <c r="AG1112" i="4"/>
  <c r="AG1111" i="4"/>
  <c r="AG1110" i="4"/>
  <c r="AG1109" i="4"/>
  <c r="AG1108" i="4"/>
  <c r="AG1107" i="4"/>
  <c r="AG1106" i="4"/>
  <c r="AG1105" i="4"/>
  <c r="AG1104" i="4"/>
  <c r="AG1103" i="4"/>
  <c r="AG1102" i="4"/>
  <c r="AG1101" i="4"/>
  <c r="AG1100" i="4"/>
  <c r="AG1099" i="4"/>
  <c r="AG1098" i="4"/>
  <c r="AG1097" i="4"/>
  <c r="AG1096" i="4"/>
  <c r="AG1095" i="4"/>
  <c r="AG1094" i="4"/>
  <c r="AG1093" i="4"/>
  <c r="AG1092" i="4"/>
  <c r="AG1091" i="4"/>
  <c r="AG1090" i="4"/>
  <c r="AG1089" i="4"/>
  <c r="AG1088" i="4"/>
  <c r="AG1087" i="4"/>
  <c r="AG1086" i="4"/>
  <c r="AG1085" i="4"/>
  <c r="AG1084" i="4"/>
  <c r="AG1083" i="4"/>
  <c r="AG1082" i="4"/>
  <c r="AG1081" i="4"/>
  <c r="AG1080" i="4"/>
  <c r="AG1079" i="4"/>
  <c r="AG1078" i="4"/>
  <c r="AG1077" i="4"/>
  <c r="AG1076" i="4"/>
  <c r="AG1075" i="4"/>
  <c r="AG1074" i="4"/>
  <c r="AG1073" i="4"/>
  <c r="AG1072" i="4"/>
  <c r="AG1071" i="4"/>
  <c r="AG1070" i="4"/>
  <c r="AG1069" i="4"/>
  <c r="AG1068" i="4"/>
  <c r="AG1067" i="4"/>
  <c r="AG1066" i="4"/>
  <c r="AG1065" i="4"/>
  <c r="AG1064" i="4"/>
  <c r="AG1063" i="4"/>
  <c r="AG1062" i="4"/>
  <c r="AG1061" i="4"/>
  <c r="AG1060" i="4"/>
  <c r="AG1059" i="4"/>
  <c r="AG1058" i="4"/>
  <c r="AG1057" i="4"/>
  <c r="AG1056" i="4"/>
  <c r="AG1055" i="4"/>
  <c r="AG1054" i="4"/>
  <c r="AG1053" i="4"/>
  <c r="AG1052" i="4"/>
  <c r="AG1051" i="4"/>
  <c r="AG1050" i="4"/>
  <c r="AG1049" i="4"/>
  <c r="AG1048" i="4"/>
  <c r="AG1047" i="4"/>
  <c r="AG1046" i="4"/>
  <c r="AG1045" i="4"/>
  <c r="AG1044" i="4"/>
  <c r="AG1043" i="4"/>
  <c r="AG1042" i="4"/>
  <c r="AG1041" i="4"/>
  <c r="AG1040" i="4"/>
  <c r="AG1039" i="4"/>
  <c r="AG1038" i="4"/>
  <c r="AG1037" i="4"/>
  <c r="AG1036" i="4"/>
  <c r="AG1035" i="4"/>
  <c r="AG1034" i="4"/>
  <c r="AG1033" i="4"/>
  <c r="AG1032" i="4"/>
  <c r="AG1031" i="4"/>
  <c r="AG1030" i="4"/>
  <c r="AG1029" i="4"/>
  <c r="AG1028" i="4"/>
  <c r="AG1027" i="4"/>
  <c r="AG1026" i="4"/>
  <c r="AG1025" i="4"/>
  <c r="AG1024" i="4"/>
  <c r="AG1023" i="4"/>
  <c r="AG1022" i="4"/>
  <c r="AG1021" i="4"/>
  <c r="AG1020" i="4"/>
  <c r="AG1019" i="4"/>
  <c r="AG1018" i="4"/>
  <c r="AG1017" i="4"/>
  <c r="AG1016" i="4"/>
  <c r="AG1015" i="4"/>
  <c r="AG1014" i="4"/>
  <c r="AG1013" i="4"/>
  <c r="AG1012" i="4"/>
  <c r="AG1011" i="4"/>
  <c r="AG1010" i="4"/>
  <c r="AG1009" i="4"/>
  <c r="AG1008" i="4"/>
  <c r="AG1007" i="4"/>
  <c r="AG1006" i="4"/>
  <c r="AG1005" i="4"/>
  <c r="AG1004" i="4"/>
  <c r="AG1003" i="4"/>
  <c r="AG1002" i="4"/>
  <c r="AG1001" i="4"/>
  <c r="AG1000" i="4"/>
  <c r="AG999" i="4"/>
  <c r="AG998" i="4"/>
  <c r="AG997" i="4"/>
  <c r="AG996" i="4"/>
  <c r="AG995" i="4"/>
  <c r="AG994" i="4"/>
  <c r="AG993" i="4"/>
  <c r="AG992" i="4"/>
  <c r="AG991" i="4"/>
  <c r="AG990" i="4"/>
  <c r="AG989" i="4"/>
  <c r="AG988" i="4"/>
  <c r="AG987" i="4"/>
  <c r="AG986" i="4"/>
  <c r="AG985" i="4"/>
  <c r="AG984" i="4"/>
  <c r="AG983" i="4"/>
  <c r="AG982" i="4"/>
  <c r="AG981" i="4"/>
  <c r="AG980" i="4"/>
  <c r="AG979" i="4"/>
  <c r="AG978" i="4"/>
  <c r="AG977" i="4"/>
  <c r="AG976" i="4"/>
  <c r="AG975" i="4"/>
  <c r="AG974" i="4"/>
  <c r="AG973" i="4"/>
  <c r="AG972" i="4"/>
  <c r="AG971" i="4"/>
  <c r="AG970" i="4"/>
  <c r="AG969" i="4"/>
  <c r="AG968" i="4"/>
  <c r="AG967" i="4"/>
  <c r="AG966" i="4"/>
  <c r="AG965" i="4"/>
  <c r="AG964" i="4"/>
  <c r="AG963" i="4"/>
  <c r="AG962" i="4"/>
  <c r="AG961" i="4"/>
  <c r="AG960" i="4"/>
  <c r="AG959" i="4"/>
  <c r="AG958" i="4"/>
  <c r="AG957" i="4"/>
  <c r="AG956" i="4"/>
  <c r="AG955" i="4"/>
  <c r="AG954" i="4"/>
  <c r="AG953" i="4"/>
  <c r="AG952" i="4"/>
  <c r="AG951" i="4"/>
  <c r="AG950" i="4"/>
  <c r="AG949" i="4"/>
  <c r="AG948" i="4"/>
  <c r="AG947" i="4"/>
  <c r="AG946" i="4"/>
  <c r="AG945" i="4"/>
  <c r="AG944" i="4"/>
  <c r="AG943" i="4"/>
  <c r="AG942" i="4"/>
  <c r="AG941" i="4"/>
  <c r="AG940" i="4"/>
  <c r="AG939" i="4"/>
  <c r="AG938" i="4"/>
  <c r="AG937" i="4"/>
  <c r="AG936" i="4"/>
  <c r="AG935" i="4"/>
  <c r="AG934" i="4"/>
  <c r="AG933" i="4"/>
  <c r="AG932" i="4"/>
  <c r="AG931" i="4"/>
  <c r="AG930" i="4"/>
  <c r="AG929" i="4"/>
  <c r="AG928" i="4"/>
  <c r="AG927" i="4"/>
  <c r="AG926" i="4"/>
  <c r="AG925" i="4"/>
  <c r="AG924" i="4"/>
  <c r="AG923" i="4"/>
  <c r="AG922" i="4"/>
  <c r="AG921" i="4"/>
  <c r="AG920" i="4"/>
  <c r="AG919" i="4"/>
  <c r="AG918" i="4"/>
  <c r="AG917" i="4"/>
  <c r="AG916" i="4"/>
  <c r="AG915" i="4"/>
  <c r="AG914" i="4"/>
  <c r="AG913" i="4"/>
  <c r="AG912" i="4"/>
  <c r="AG911" i="4"/>
  <c r="AG910" i="4"/>
  <c r="AG909" i="4"/>
  <c r="AG908" i="4"/>
  <c r="AG907" i="4"/>
  <c r="AG906" i="4"/>
  <c r="AG905" i="4"/>
  <c r="AG904" i="4"/>
  <c r="AG903" i="4"/>
  <c r="AG902" i="4"/>
  <c r="AG901" i="4"/>
  <c r="AG900" i="4"/>
  <c r="AG899" i="4"/>
  <c r="AG898" i="4"/>
  <c r="AG897" i="4"/>
  <c r="AG896" i="4"/>
  <c r="AG895" i="4"/>
  <c r="AG894" i="4"/>
  <c r="AG893" i="4"/>
  <c r="AG892" i="4"/>
  <c r="AG891" i="4"/>
  <c r="AG890" i="4"/>
  <c r="AG889" i="4"/>
  <c r="AG888" i="4"/>
  <c r="AG887" i="4"/>
  <c r="AG886" i="4"/>
  <c r="AG885" i="4"/>
  <c r="AG884" i="4"/>
  <c r="AG883" i="4"/>
  <c r="AG882" i="4"/>
  <c r="AG881" i="4"/>
  <c r="AG880" i="4"/>
  <c r="AG879" i="4"/>
  <c r="AG878" i="4"/>
  <c r="AG877" i="4"/>
  <c r="AG876" i="4"/>
  <c r="AG875" i="4"/>
  <c r="AG874" i="4"/>
  <c r="AG873" i="4"/>
  <c r="AG872" i="4"/>
  <c r="AG871" i="4"/>
  <c r="AG870" i="4"/>
  <c r="AG869" i="4"/>
  <c r="AG868" i="4"/>
  <c r="AG867" i="4"/>
  <c r="AG866" i="4"/>
  <c r="AG865" i="4"/>
  <c r="AG864" i="4"/>
  <c r="AG863" i="4"/>
  <c r="AG862" i="4"/>
  <c r="AG861" i="4"/>
  <c r="AG860" i="4"/>
  <c r="AG859" i="4"/>
  <c r="AG858" i="4"/>
  <c r="AG857" i="4"/>
  <c r="AG856" i="4"/>
  <c r="AG855" i="4"/>
  <c r="AG854" i="4"/>
  <c r="AG853" i="4"/>
  <c r="AG852" i="4"/>
  <c r="AG851" i="4"/>
  <c r="AG850" i="4"/>
  <c r="AG849" i="4"/>
  <c r="AG848" i="4"/>
  <c r="AG847" i="4"/>
  <c r="AG846" i="4"/>
  <c r="AG845" i="4"/>
  <c r="AG844" i="4"/>
  <c r="AG843" i="4"/>
  <c r="AG842" i="4"/>
  <c r="AG841" i="4"/>
  <c r="AG840" i="4"/>
  <c r="AG839" i="4"/>
  <c r="AG838" i="4"/>
  <c r="AG837" i="4"/>
  <c r="AG836" i="4"/>
  <c r="AG835" i="4"/>
  <c r="AG834" i="4"/>
  <c r="AG833" i="4"/>
  <c r="AG832" i="4"/>
  <c r="AG831" i="4"/>
  <c r="AG830" i="4"/>
  <c r="AG829" i="4"/>
  <c r="AG828" i="4"/>
  <c r="AG827" i="4"/>
  <c r="AG826" i="4"/>
  <c r="AG825" i="4"/>
  <c r="AG824" i="4"/>
  <c r="AG823" i="4"/>
  <c r="AG822" i="4"/>
  <c r="AG821" i="4"/>
  <c r="AG820" i="4"/>
  <c r="AG819" i="4"/>
  <c r="AG818" i="4"/>
  <c r="AG817" i="4"/>
  <c r="AG816" i="4"/>
  <c r="AG815" i="4"/>
  <c r="AG814" i="4"/>
  <c r="AG813" i="4"/>
  <c r="AG812" i="4"/>
  <c r="AG811" i="4"/>
  <c r="AG810" i="4"/>
  <c r="AG809" i="4"/>
  <c r="AG808" i="4"/>
  <c r="AG807" i="4"/>
  <c r="AG806" i="4"/>
  <c r="AG805" i="4"/>
  <c r="AG804" i="4"/>
  <c r="AG803" i="4"/>
  <c r="AG802" i="4"/>
  <c r="AG801" i="4"/>
  <c r="AG800" i="4"/>
  <c r="AG799" i="4"/>
  <c r="AG798" i="4"/>
  <c r="AG797" i="4"/>
  <c r="AG796" i="4"/>
  <c r="AG795" i="4"/>
  <c r="AG794" i="4"/>
  <c r="AG793" i="4"/>
  <c r="AG792" i="4"/>
  <c r="AG791" i="4"/>
  <c r="AG790" i="4"/>
  <c r="AG789" i="4"/>
  <c r="AG788" i="4"/>
  <c r="AG787" i="4"/>
  <c r="AG786" i="4"/>
  <c r="AG785" i="4"/>
  <c r="AG784" i="4"/>
  <c r="AG783" i="4"/>
  <c r="AG782" i="4"/>
  <c r="AG781" i="4"/>
  <c r="AG780" i="4"/>
  <c r="AG779" i="4"/>
  <c r="AG778" i="4"/>
  <c r="AG777" i="4"/>
  <c r="AG776" i="4"/>
  <c r="AG775" i="4"/>
  <c r="AG774" i="4"/>
  <c r="AG773" i="4"/>
  <c r="AG772" i="4"/>
  <c r="AG771" i="4"/>
  <c r="AG770" i="4"/>
  <c r="AG769" i="4"/>
  <c r="AG768" i="4"/>
  <c r="AG767" i="4"/>
  <c r="AG766" i="4"/>
  <c r="AG765" i="4"/>
  <c r="AG764" i="4"/>
  <c r="AG763" i="4"/>
  <c r="AG762" i="4"/>
  <c r="AG761" i="4"/>
  <c r="AG760" i="4"/>
  <c r="AG759" i="4"/>
  <c r="AG758" i="4"/>
  <c r="AG757" i="4"/>
  <c r="AG756" i="4"/>
  <c r="AG755" i="4"/>
  <c r="AG754" i="4"/>
  <c r="AG753" i="4"/>
  <c r="AG752" i="4"/>
  <c r="AG751" i="4"/>
  <c r="AG750" i="4"/>
  <c r="AG749" i="4"/>
  <c r="AG748" i="4"/>
  <c r="AG747" i="4"/>
  <c r="AG746" i="4"/>
  <c r="AG745" i="4"/>
  <c r="AG744" i="4"/>
  <c r="AG743" i="4"/>
  <c r="AG742" i="4"/>
  <c r="AG741" i="4"/>
  <c r="AG740" i="4"/>
  <c r="AG739" i="4"/>
  <c r="AG738" i="4"/>
  <c r="AG737" i="4"/>
  <c r="AG736" i="4"/>
  <c r="AG735" i="4"/>
  <c r="AG734" i="4"/>
  <c r="AG733" i="4"/>
  <c r="AG732" i="4"/>
  <c r="AG731" i="4"/>
  <c r="AG730" i="4"/>
  <c r="AG729" i="4"/>
  <c r="AG728" i="4"/>
  <c r="AG727" i="4"/>
  <c r="AG726" i="4"/>
  <c r="AG725" i="4"/>
  <c r="AG724" i="4"/>
  <c r="AG723" i="4"/>
  <c r="AG722" i="4"/>
  <c r="AG721" i="4"/>
  <c r="AG720" i="4"/>
  <c r="AG719" i="4"/>
  <c r="AG718" i="4"/>
  <c r="AG717" i="4"/>
  <c r="AG716" i="4"/>
  <c r="AG715" i="4"/>
  <c r="AG714" i="4"/>
  <c r="AG713" i="4"/>
  <c r="AG712" i="4"/>
  <c r="AG711" i="4"/>
  <c r="AG710" i="4"/>
  <c r="AG709" i="4"/>
  <c r="AG708" i="4"/>
  <c r="AG707" i="4"/>
  <c r="AG706" i="4"/>
  <c r="AG705" i="4"/>
  <c r="AG704" i="4"/>
  <c r="AG703" i="4"/>
  <c r="AG702" i="4"/>
  <c r="AG701" i="4"/>
  <c r="AG700" i="4"/>
  <c r="AG699" i="4"/>
  <c r="AG698" i="4"/>
  <c r="AG697" i="4"/>
  <c r="AG696" i="4"/>
  <c r="AG695" i="4"/>
  <c r="AG694" i="4"/>
  <c r="AG693" i="4"/>
  <c r="AG692" i="4"/>
  <c r="AG691" i="4"/>
  <c r="AG690" i="4"/>
  <c r="AG689" i="4"/>
  <c r="AG688" i="4"/>
  <c r="AG687" i="4"/>
  <c r="AG686" i="4"/>
  <c r="AG685" i="4"/>
  <c r="AG684" i="4"/>
  <c r="AG683" i="4"/>
  <c r="AG682" i="4"/>
  <c r="AG681" i="4"/>
  <c r="AG680" i="4"/>
  <c r="AG679" i="4"/>
  <c r="AG678" i="4"/>
  <c r="AG677" i="4"/>
  <c r="AG676" i="4"/>
  <c r="AG675" i="4"/>
  <c r="AG674" i="4"/>
  <c r="AG673" i="4"/>
  <c r="AG672" i="4"/>
  <c r="AG671" i="4"/>
  <c r="AG670" i="4"/>
  <c r="AG669" i="4"/>
  <c r="AG668" i="4"/>
  <c r="AG667" i="4"/>
  <c r="AG666" i="4"/>
  <c r="AG665" i="4"/>
  <c r="AG664" i="4"/>
  <c r="AG663" i="4"/>
  <c r="AG662" i="4"/>
  <c r="AG661" i="4"/>
  <c r="AG660" i="4"/>
  <c r="AG659" i="4"/>
  <c r="AG658" i="4"/>
  <c r="AG657" i="4"/>
  <c r="AG656" i="4"/>
  <c r="AG655" i="4"/>
  <c r="AG654" i="4"/>
  <c r="AG653" i="4"/>
  <c r="AG652" i="4"/>
  <c r="AG651" i="4"/>
  <c r="AG650" i="4"/>
  <c r="AG649" i="4"/>
  <c r="AG648" i="4"/>
  <c r="AG647" i="4"/>
  <c r="AG646" i="4"/>
  <c r="AG645" i="4"/>
  <c r="AG644" i="4"/>
  <c r="AG643" i="4"/>
  <c r="AG642" i="4"/>
  <c r="AG641" i="4"/>
  <c r="AG640" i="4"/>
  <c r="AG639" i="4"/>
  <c r="AG638" i="4"/>
  <c r="AG637" i="4"/>
  <c r="AG636" i="4"/>
  <c r="AG635" i="4"/>
  <c r="AG634" i="4"/>
  <c r="AG633" i="4"/>
  <c r="AG632" i="4"/>
  <c r="AG631" i="4"/>
  <c r="AG630" i="4"/>
  <c r="AG629" i="4"/>
  <c r="AG628" i="4"/>
  <c r="AG627" i="4"/>
  <c r="AG626" i="4"/>
  <c r="AG625" i="4"/>
  <c r="AG624" i="4"/>
  <c r="AG623" i="4"/>
  <c r="AG622" i="4"/>
  <c r="AG621" i="4"/>
  <c r="AG620" i="4"/>
  <c r="AG619" i="4"/>
  <c r="AG618" i="4"/>
  <c r="AG617" i="4"/>
  <c r="AG616" i="4"/>
  <c r="AG615" i="4"/>
  <c r="AG614" i="4"/>
  <c r="AG613" i="4"/>
  <c r="AG612" i="4"/>
  <c r="AG611" i="4"/>
  <c r="AG610" i="4"/>
  <c r="AG609" i="4"/>
  <c r="AG608" i="4"/>
  <c r="AG607" i="4"/>
  <c r="AG606" i="4"/>
  <c r="AG605" i="4"/>
  <c r="AG604" i="4"/>
  <c r="AG603" i="4"/>
  <c r="AG602" i="4"/>
  <c r="AG601" i="4"/>
  <c r="AG600" i="4"/>
  <c r="AG599" i="4"/>
  <c r="AG598" i="4"/>
  <c r="AG597" i="4"/>
  <c r="AG596" i="4"/>
  <c r="AG595" i="4"/>
  <c r="AG594" i="4"/>
  <c r="AG593" i="4"/>
  <c r="AG592" i="4"/>
  <c r="AG591" i="4"/>
  <c r="AG590" i="4"/>
  <c r="AG589" i="4"/>
  <c r="AG588" i="4"/>
  <c r="AG587" i="4"/>
  <c r="AG586" i="4"/>
  <c r="AG585" i="4"/>
  <c r="AG584" i="4"/>
  <c r="AG583" i="4"/>
  <c r="AG582" i="4"/>
  <c r="AG581" i="4"/>
  <c r="AG580" i="4"/>
  <c r="AG579" i="4"/>
  <c r="AG578" i="4"/>
  <c r="AG577" i="4"/>
  <c r="AG576" i="4"/>
  <c r="AG575" i="4"/>
  <c r="AG574" i="4"/>
  <c r="AG573" i="4"/>
  <c r="AG572" i="4"/>
  <c r="AG571" i="4"/>
  <c r="AG570" i="4"/>
  <c r="AG569" i="4"/>
  <c r="AG568" i="4"/>
  <c r="AG567" i="4"/>
  <c r="AG566" i="4"/>
  <c r="AG565" i="4"/>
  <c r="AG564" i="4"/>
  <c r="AG563" i="4"/>
  <c r="AG562" i="4"/>
  <c r="AG561" i="4"/>
  <c r="AG560" i="4"/>
  <c r="AG559" i="4"/>
  <c r="AG558" i="4"/>
  <c r="AG557" i="4"/>
  <c r="AG556" i="4"/>
  <c r="AG555" i="4"/>
  <c r="AG554" i="4"/>
  <c r="AG553" i="4"/>
  <c r="AG552" i="4"/>
  <c r="AG551" i="4"/>
  <c r="AG550" i="4"/>
  <c r="AG549" i="4"/>
  <c r="AG548" i="4"/>
  <c r="AG547" i="4"/>
  <c r="AG546" i="4"/>
  <c r="AG545" i="4"/>
  <c r="AG544" i="4"/>
  <c r="AG543" i="4"/>
  <c r="AG542" i="4"/>
  <c r="AG541" i="4"/>
  <c r="AG540" i="4"/>
  <c r="AG539" i="4"/>
  <c r="AG538" i="4"/>
  <c r="AG537" i="4"/>
  <c r="AG536" i="4"/>
  <c r="AG535" i="4"/>
  <c r="AG534" i="4"/>
  <c r="AG533" i="4"/>
  <c r="AG532" i="4"/>
  <c r="AG531" i="4"/>
  <c r="AG530" i="4"/>
  <c r="AG529" i="4"/>
  <c r="AG528" i="4"/>
  <c r="AG527" i="4"/>
  <c r="AG526" i="4"/>
  <c r="AG525" i="4"/>
  <c r="AG524" i="4"/>
  <c r="AG523" i="4"/>
  <c r="AG522" i="4"/>
  <c r="AG521" i="4"/>
  <c r="AG520" i="4"/>
  <c r="AG519" i="4"/>
  <c r="AG518" i="4"/>
  <c r="AG517" i="4"/>
  <c r="AG516" i="4"/>
  <c r="AG515" i="4"/>
  <c r="AG514" i="4"/>
  <c r="AG513" i="4"/>
  <c r="AG512" i="4"/>
  <c r="AG511" i="4"/>
  <c r="AG510" i="4"/>
  <c r="AG509" i="4"/>
  <c r="AG508" i="4"/>
  <c r="AG507" i="4"/>
  <c r="AG506" i="4"/>
  <c r="AG505" i="4"/>
  <c r="AG504" i="4"/>
  <c r="AG503" i="4"/>
  <c r="AG502" i="4"/>
  <c r="AG501" i="4"/>
  <c r="AG500" i="4"/>
  <c r="AG499" i="4"/>
  <c r="AG498" i="4"/>
  <c r="AG497" i="4"/>
  <c r="AX497" i="4" s="1"/>
  <c r="AG496" i="4"/>
  <c r="AX496" i="4" s="1"/>
  <c r="AG495" i="4"/>
  <c r="AX495" i="4" s="1"/>
  <c r="AG494" i="4"/>
  <c r="AG493" i="4"/>
  <c r="AX493" i="4" s="1"/>
  <c r="AG492" i="4"/>
  <c r="AX492" i="4" s="1"/>
  <c r="AG491" i="4"/>
  <c r="AX491" i="4" s="1"/>
  <c r="AG490" i="4"/>
  <c r="AG489" i="4"/>
  <c r="AX489" i="4" s="1"/>
  <c r="AG488" i="4"/>
  <c r="AX488" i="4" s="1"/>
  <c r="AG487" i="4"/>
  <c r="AX487" i="4" s="1"/>
  <c r="AG486" i="4"/>
  <c r="AG485" i="4"/>
  <c r="AX485" i="4" s="1"/>
  <c r="AG484" i="4"/>
  <c r="AX484" i="4" s="1"/>
  <c r="AG483" i="4"/>
  <c r="AX483" i="4" s="1"/>
  <c r="AG482" i="4"/>
  <c r="AG481" i="4"/>
  <c r="AX481" i="4" s="1"/>
  <c r="AG480" i="4"/>
  <c r="AX480" i="4" s="1"/>
  <c r="AG479" i="4"/>
  <c r="AX479" i="4" s="1"/>
  <c r="AG478" i="4"/>
  <c r="AG477" i="4"/>
  <c r="AX477" i="4" s="1"/>
  <c r="AG476" i="4"/>
  <c r="AX476" i="4" s="1"/>
  <c r="AG475" i="4"/>
  <c r="AX475" i="4" s="1"/>
  <c r="AG474" i="4"/>
  <c r="AG473" i="4"/>
  <c r="AX473" i="4" s="1"/>
  <c r="AG472" i="4"/>
  <c r="AX472" i="4" s="1"/>
  <c r="AG471" i="4"/>
  <c r="AX471" i="4" s="1"/>
  <c r="AG470" i="4"/>
  <c r="AG469" i="4"/>
  <c r="AX469" i="4" s="1"/>
  <c r="AG468" i="4"/>
  <c r="AX468" i="4" s="1"/>
  <c r="AG467" i="4"/>
  <c r="AX467" i="4" s="1"/>
  <c r="AG466" i="4"/>
  <c r="AG465" i="4"/>
  <c r="AX465" i="4" s="1"/>
  <c r="AG464" i="4"/>
  <c r="AX464" i="4" s="1"/>
  <c r="AG463" i="4"/>
  <c r="AX463" i="4" s="1"/>
  <c r="AG462" i="4"/>
  <c r="AG461" i="4"/>
  <c r="AX461" i="4" s="1"/>
  <c r="AG460" i="4"/>
  <c r="AX460" i="4" s="1"/>
  <c r="AG459" i="4"/>
  <c r="AX459" i="4" s="1"/>
  <c r="AG458" i="4"/>
  <c r="AG457" i="4"/>
  <c r="AX457" i="4" s="1"/>
  <c r="AG456" i="4"/>
  <c r="AX456" i="4" s="1"/>
  <c r="AG455" i="4"/>
  <c r="AX455" i="4" s="1"/>
  <c r="AG454" i="4"/>
  <c r="AG453" i="4"/>
  <c r="AX453" i="4" s="1"/>
  <c r="AG452" i="4"/>
  <c r="AX452" i="4" s="1"/>
  <c r="AG451" i="4"/>
  <c r="AX451" i="4" s="1"/>
  <c r="AG450" i="4"/>
  <c r="AG449" i="4"/>
  <c r="AX449" i="4" s="1"/>
  <c r="AG448" i="4"/>
  <c r="AX448" i="4" s="1"/>
  <c r="AG447" i="4"/>
  <c r="AX447" i="4" s="1"/>
  <c r="AG446" i="4"/>
  <c r="AG445" i="4"/>
  <c r="AX445" i="4" s="1"/>
  <c r="AG444" i="4"/>
  <c r="AX444" i="4" s="1"/>
  <c r="AG443" i="4"/>
  <c r="AX443" i="4" s="1"/>
  <c r="AG442" i="4"/>
  <c r="AG441" i="4"/>
  <c r="AX441" i="4" s="1"/>
  <c r="AG440" i="4"/>
  <c r="AX440" i="4" s="1"/>
  <c r="AG439" i="4"/>
  <c r="AX439" i="4" s="1"/>
  <c r="AG438" i="4"/>
  <c r="AG437" i="4"/>
  <c r="AX437" i="4" s="1"/>
  <c r="AG436" i="4"/>
  <c r="AX436" i="4" s="1"/>
  <c r="AG435" i="4"/>
  <c r="AX435" i="4" s="1"/>
  <c r="AG434" i="4"/>
  <c r="AG433" i="4"/>
  <c r="AX433" i="4" s="1"/>
  <c r="AG432" i="4"/>
  <c r="AX432" i="4" s="1"/>
  <c r="AG431" i="4"/>
  <c r="AX431" i="4" s="1"/>
  <c r="AG430" i="4"/>
  <c r="AG429" i="4"/>
  <c r="AX429" i="4" s="1"/>
  <c r="AG428" i="4"/>
  <c r="AX428" i="4" s="1"/>
  <c r="AG427" i="4"/>
  <c r="AX427" i="4" s="1"/>
  <c r="AG426" i="4"/>
  <c r="AG425" i="4"/>
  <c r="AX425" i="4" s="1"/>
  <c r="AG424" i="4"/>
  <c r="AX424" i="4" s="1"/>
  <c r="AG423" i="4"/>
  <c r="AX423" i="4" s="1"/>
  <c r="AG422" i="4"/>
  <c r="AG421" i="4"/>
  <c r="AX421" i="4" s="1"/>
  <c r="AG420" i="4"/>
  <c r="AX420" i="4" s="1"/>
  <c r="AG419" i="4"/>
  <c r="AX419" i="4" s="1"/>
  <c r="AG418" i="4"/>
  <c r="AG417" i="4"/>
  <c r="AX417" i="4" s="1"/>
  <c r="AG416" i="4"/>
  <c r="AX416" i="4" s="1"/>
  <c r="AG415" i="4"/>
  <c r="AX415" i="4" s="1"/>
  <c r="AG414" i="4"/>
  <c r="AG413" i="4"/>
  <c r="AX413" i="4" s="1"/>
  <c r="AG412" i="4"/>
  <c r="AX412" i="4" s="1"/>
  <c r="AG411" i="4"/>
  <c r="AX411" i="4" s="1"/>
  <c r="AG410" i="4"/>
  <c r="AG409" i="4"/>
  <c r="AX409" i="4" s="1"/>
  <c r="AG408" i="4"/>
  <c r="AX408" i="4" s="1"/>
  <c r="AG407" i="4"/>
  <c r="AX407" i="4" s="1"/>
  <c r="AG406" i="4"/>
  <c r="AG405" i="4"/>
  <c r="AX405" i="4" s="1"/>
  <c r="AG404" i="4"/>
  <c r="AX404" i="4" s="1"/>
  <c r="AG403" i="4"/>
  <c r="AX403" i="4" s="1"/>
  <c r="AG402" i="4"/>
  <c r="AG401" i="4"/>
  <c r="AX401" i="4" s="1"/>
  <c r="AG400" i="4"/>
  <c r="AX400" i="4" s="1"/>
  <c r="AG399" i="4"/>
  <c r="AX399" i="4" s="1"/>
  <c r="AG398" i="4"/>
  <c r="AG397" i="4"/>
  <c r="AX397" i="4" s="1"/>
  <c r="AG396" i="4"/>
  <c r="AX396" i="4" s="1"/>
  <c r="AG395" i="4"/>
  <c r="AX395" i="4" s="1"/>
  <c r="AG394" i="4"/>
  <c r="AG393" i="4"/>
  <c r="AX393" i="4" s="1"/>
  <c r="AG392" i="4"/>
  <c r="AX392" i="4" s="1"/>
  <c r="AG391" i="4"/>
  <c r="AX391" i="4" s="1"/>
  <c r="AG390" i="4"/>
  <c r="AG389" i="4"/>
  <c r="AX389" i="4" s="1"/>
  <c r="AG388" i="4"/>
  <c r="AX388" i="4" s="1"/>
  <c r="AG387" i="4"/>
  <c r="AX387" i="4" s="1"/>
  <c r="AG386" i="4"/>
  <c r="AG385" i="4"/>
  <c r="AX385" i="4" s="1"/>
  <c r="AG384" i="4"/>
  <c r="AX384" i="4" s="1"/>
  <c r="AG383" i="4"/>
  <c r="AX383" i="4" s="1"/>
  <c r="AG382" i="4"/>
  <c r="AG381" i="4"/>
  <c r="AX381" i="4" s="1"/>
  <c r="AG380" i="4"/>
  <c r="AX380" i="4" s="1"/>
  <c r="AG379" i="4"/>
  <c r="AX379" i="4" s="1"/>
  <c r="AG378" i="4"/>
  <c r="AG377" i="4"/>
  <c r="AX377" i="4" s="1"/>
  <c r="AG376" i="4"/>
  <c r="AX376" i="4" s="1"/>
  <c r="AG375" i="4"/>
  <c r="AX375" i="4" s="1"/>
  <c r="AG374" i="4"/>
  <c r="AG373" i="4"/>
  <c r="AX373" i="4" s="1"/>
  <c r="AG372" i="4"/>
  <c r="AX372" i="4" s="1"/>
  <c r="AG371" i="4"/>
  <c r="AX371" i="4" s="1"/>
  <c r="AG370" i="4"/>
  <c r="AG369" i="4"/>
  <c r="AX369" i="4" s="1"/>
  <c r="AG368" i="4"/>
  <c r="AX368" i="4" s="1"/>
  <c r="AG367" i="4"/>
  <c r="AX367" i="4" s="1"/>
  <c r="AG366" i="4"/>
  <c r="AG365" i="4"/>
  <c r="AX365" i="4" s="1"/>
  <c r="AG364" i="4"/>
  <c r="AX364" i="4" s="1"/>
  <c r="AG363" i="4"/>
  <c r="AX363" i="4" s="1"/>
  <c r="AG362" i="4"/>
  <c r="AG361" i="4"/>
  <c r="AX361" i="4" s="1"/>
  <c r="AG360" i="4"/>
  <c r="AX360" i="4" s="1"/>
  <c r="AG359" i="4"/>
  <c r="AX359" i="4" s="1"/>
  <c r="AG358" i="4"/>
  <c r="AG357" i="4"/>
  <c r="AX357" i="4" s="1"/>
  <c r="AG356" i="4"/>
  <c r="AX356" i="4" s="1"/>
  <c r="AG355" i="4"/>
  <c r="AX355" i="4" s="1"/>
  <c r="AG354" i="4"/>
  <c r="AG353" i="4"/>
  <c r="AX353" i="4" s="1"/>
  <c r="AG352" i="4"/>
  <c r="AX352" i="4" s="1"/>
  <c r="AG351" i="4"/>
  <c r="AX351" i="4" s="1"/>
  <c r="AG350" i="4"/>
  <c r="AG349" i="4"/>
  <c r="AX349" i="4" s="1"/>
  <c r="AG348" i="4"/>
  <c r="AX348" i="4" s="1"/>
  <c r="AG347" i="4"/>
  <c r="AX347" i="4" s="1"/>
  <c r="AG346" i="4"/>
  <c r="AG345" i="4"/>
  <c r="AX345" i="4" s="1"/>
  <c r="AG344" i="4"/>
  <c r="AX344" i="4" s="1"/>
  <c r="AG343" i="4"/>
  <c r="AX343" i="4" s="1"/>
  <c r="AG342" i="4"/>
  <c r="AG341" i="4"/>
  <c r="AX341" i="4" s="1"/>
  <c r="AG340" i="4"/>
  <c r="AX340" i="4" s="1"/>
  <c r="AG339" i="4"/>
  <c r="AX339" i="4" s="1"/>
  <c r="AG338" i="4"/>
  <c r="AG337" i="4"/>
  <c r="AX337" i="4" s="1"/>
  <c r="AG336" i="4"/>
  <c r="AX336" i="4" s="1"/>
  <c r="AG335" i="4"/>
  <c r="AX335" i="4" s="1"/>
  <c r="AG334" i="4"/>
  <c r="AG333" i="4"/>
  <c r="AX333" i="4" s="1"/>
  <c r="AG332" i="4"/>
  <c r="AX332" i="4" s="1"/>
  <c r="AG331" i="4"/>
  <c r="AX331" i="4" s="1"/>
  <c r="AG330" i="4"/>
  <c r="AG329" i="4"/>
  <c r="AX329" i="4" s="1"/>
  <c r="AG328" i="4"/>
  <c r="AX328" i="4" s="1"/>
  <c r="AG327" i="4"/>
  <c r="AX327" i="4" s="1"/>
  <c r="AG326" i="4"/>
  <c r="AG325" i="4"/>
  <c r="AX325" i="4" s="1"/>
  <c r="AG324" i="4"/>
  <c r="AX324" i="4" s="1"/>
  <c r="AG323" i="4"/>
  <c r="AX323" i="4" s="1"/>
  <c r="AG322" i="4"/>
  <c r="AG321" i="4"/>
  <c r="AX321" i="4" s="1"/>
  <c r="AG320" i="4"/>
  <c r="AX320" i="4" s="1"/>
  <c r="AG319" i="4"/>
  <c r="AX319" i="4" s="1"/>
  <c r="AG318" i="4"/>
  <c r="AG317" i="4"/>
  <c r="AX317" i="4" s="1"/>
  <c r="AG316" i="4"/>
  <c r="AX316" i="4" s="1"/>
  <c r="AG315" i="4"/>
  <c r="AX315" i="4" s="1"/>
  <c r="AG314" i="4"/>
  <c r="AG313" i="4"/>
  <c r="AX313" i="4" s="1"/>
  <c r="AG312" i="4"/>
  <c r="AX312" i="4" s="1"/>
  <c r="AG311" i="4"/>
  <c r="AX311" i="4" s="1"/>
  <c r="AG310" i="4"/>
  <c r="AG309" i="4"/>
  <c r="AX309" i="4" s="1"/>
  <c r="AG308" i="4"/>
  <c r="AX308" i="4" s="1"/>
  <c r="AG307" i="4"/>
  <c r="AX307" i="4" s="1"/>
  <c r="AG306" i="4"/>
  <c r="AG305" i="4"/>
  <c r="AX305" i="4" s="1"/>
  <c r="AG304" i="4"/>
  <c r="AX304" i="4" s="1"/>
  <c r="AG303" i="4"/>
  <c r="AX303" i="4" s="1"/>
  <c r="AG302" i="4"/>
  <c r="AG301" i="4"/>
  <c r="AX301" i="4" s="1"/>
  <c r="AG300" i="4"/>
  <c r="AX300" i="4" s="1"/>
  <c r="AG299" i="4"/>
  <c r="AX299" i="4" s="1"/>
  <c r="AG298" i="4"/>
  <c r="AG297" i="4"/>
  <c r="AX297" i="4" s="1"/>
  <c r="AG296" i="4"/>
  <c r="AX296" i="4" s="1"/>
  <c r="AG295" i="4"/>
  <c r="AX295" i="4" s="1"/>
  <c r="AG294" i="4"/>
  <c r="AG293" i="4"/>
  <c r="AX293" i="4" s="1"/>
  <c r="AG292" i="4"/>
  <c r="AX292" i="4" s="1"/>
  <c r="AG291" i="4"/>
  <c r="AX291" i="4" s="1"/>
  <c r="AG290" i="4"/>
  <c r="AG289" i="4"/>
  <c r="AX289" i="4" s="1"/>
  <c r="AG288" i="4"/>
  <c r="AX288" i="4" s="1"/>
  <c r="AG287" i="4"/>
  <c r="AX287" i="4" s="1"/>
  <c r="AG286" i="4"/>
  <c r="AG285" i="4"/>
  <c r="AX285" i="4" s="1"/>
  <c r="AG284" i="4"/>
  <c r="AX284" i="4" s="1"/>
  <c r="AG283" i="4"/>
  <c r="AX283" i="4" s="1"/>
  <c r="AG282" i="4"/>
  <c r="AG281" i="4"/>
  <c r="AX281" i="4" s="1"/>
  <c r="AG280" i="4"/>
  <c r="AX280" i="4" s="1"/>
  <c r="AG279" i="4"/>
  <c r="AX279" i="4" s="1"/>
  <c r="AG278" i="4"/>
  <c r="AG277" i="4"/>
  <c r="AX277" i="4" s="1"/>
  <c r="AG276" i="4"/>
  <c r="AX276" i="4" s="1"/>
  <c r="AG275" i="4"/>
  <c r="AX275" i="4" s="1"/>
  <c r="AG274" i="4"/>
  <c r="AG273" i="4"/>
  <c r="AX273" i="4" s="1"/>
  <c r="AG272" i="4"/>
  <c r="AX272" i="4" s="1"/>
  <c r="AG271" i="4"/>
  <c r="AX271" i="4" s="1"/>
  <c r="AG270" i="4"/>
  <c r="AG269" i="4"/>
  <c r="AX269" i="4" s="1"/>
  <c r="AG268" i="4"/>
  <c r="AX268" i="4" s="1"/>
  <c r="AG267" i="4"/>
  <c r="AX267" i="4" s="1"/>
  <c r="AG266" i="4"/>
  <c r="AG265" i="4"/>
  <c r="AX265" i="4" s="1"/>
  <c r="AG264" i="4"/>
  <c r="AX264" i="4" s="1"/>
  <c r="AG263" i="4"/>
  <c r="AX263" i="4" s="1"/>
  <c r="AG262" i="4"/>
  <c r="AG261" i="4"/>
  <c r="AX261" i="4" s="1"/>
  <c r="AG260" i="4"/>
  <c r="AX260" i="4" s="1"/>
  <c r="AG259" i="4"/>
  <c r="AX259" i="4" s="1"/>
  <c r="AG258" i="4"/>
  <c r="AG257" i="4"/>
  <c r="AX257" i="4" s="1"/>
  <c r="AG256" i="4"/>
  <c r="AX256" i="4" s="1"/>
  <c r="AG255" i="4"/>
  <c r="AX255" i="4" s="1"/>
  <c r="AG254" i="4"/>
  <c r="AG253" i="4"/>
  <c r="AX253" i="4" s="1"/>
  <c r="AG252" i="4"/>
  <c r="AX252" i="4" s="1"/>
  <c r="AG251" i="4"/>
  <c r="AX251" i="4" s="1"/>
  <c r="AG250" i="4"/>
  <c r="AG249" i="4"/>
  <c r="AX249" i="4" s="1"/>
  <c r="AG248" i="4"/>
  <c r="AX248" i="4" s="1"/>
  <c r="AG247" i="4"/>
  <c r="AX247" i="4" s="1"/>
  <c r="AG246" i="4"/>
  <c r="AG245" i="4"/>
  <c r="AX245" i="4" s="1"/>
  <c r="AG244" i="4"/>
  <c r="AX244" i="4" s="1"/>
  <c r="AG243" i="4"/>
  <c r="AX243" i="4" s="1"/>
  <c r="AG242" i="4"/>
  <c r="AG241" i="4"/>
  <c r="AX241" i="4" s="1"/>
  <c r="AG240" i="4"/>
  <c r="AX240" i="4" s="1"/>
  <c r="AG239" i="4"/>
  <c r="AX239" i="4" s="1"/>
  <c r="AG238" i="4"/>
  <c r="AG237" i="4"/>
  <c r="AX237" i="4" s="1"/>
  <c r="AG236" i="4"/>
  <c r="AX236" i="4" s="1"/>
  <c r="AG235" i="4"/>
  <c r="AX235" i="4" s="1"/>
  <c r="AG234" i="4"/>
  <c r="AG233" i="4"/>
  <c r="AX233" i="4" s="1"/>
  <c r="AG232" i="4"/>
  <c r="AX232" i="4" s="1"/>
  <c r="AG231" i="4"/>
  <c r="AX231" i="4" s="1"/>
  <c r="AG230" i="4"/>
  <c r="AG229" i="4"/>
  <c r="AX229" i="4" s="1"/>
  <c r="AG228" i="4"/>
  <c r="AX228" i="4" s="1"/>
  <c r="AG227" i="4"/>
  <c r="AX227" i="4" s="1"/>
  <c r="AG226" i="4"/>
  <c r="AG225" i="4"/>
  <c r="AX225" i="4" s="1"/>
  <c r="AG224" i="4"/>
  <c r="AX224" i="4" s="1"/>
  <c r="AG223" i="4"/>
  <c r="AX223" i="4" s="1"/>
  <c r="AG222" i="4"/>
  <c r="AG221" i="4"/>
  <c r="AX221" i="4" s="1"/>
  <c r="AG220" i="4"/>
  <c r="AX220" i="4" s="1"/>
  <c r="AG219" i="4"/>
  <c r="AX219" i="4" s="1"/>
  <c r="AG218" i="4"/>
  <c r="AG217" i="4"/>
  <c r="AX217" i="4" s="1"/>
  <c r="AG216" i="4"/>
  <c r="AX216" i="4" s="1"/>
  <c r="AG215" i="4"/>
  <c r="AX215" i="4" s="1"/>
  <c r="AG214" i="4"/>
  <c r="AG213" i="4"/>
  <c r="AX213" i="4" s="1"/>
  <c r="AG212" i="4"/>
  <c r="AX212" i="4" s="1"/>
  <c r="AG211" i="4"/>
  <c r="AX211" i="4" s="1"/>
  <c r="AG210" i="4"/>
  <c r="AG209" i="4"/>
  <c r="AX209" i="4" s="1"/>
  <c r="AG208" i="4"/>
  <c r="AX208" i="4" s="1"/>
  <c r="AG207" i="4"/>
  <c r="AX207" i="4" s="1"/>
  <c r="AG206" i="4"/>
  <c r="AG205" i="4"/>
  <c r="AX205" i="4" s="1"/>
  <c r="AG204" i="4"/>
  <c r="AX204" i="4" s="1"/>
  <c r="AG203" i="4"/>
  <c r="AX203" i="4" s="1"/>
  <c r="AG202" i="4"/>
  <c r="AG201" i="4"/>
  <c r="AX201" i="4" s="1"/>
  <c r="AG200" i="4"/>
  <c r="AX200" i="4" s="1"/>
  <c r="AG199" i="4"/>
  <c r="AX199" i="4" s="1"/>
  <c r="AG198" i="4"/>
  <c r="AG197" i="4"/>
  <c r="AX197" i="4" s="1"/>
  <c r="AG196" i="4"/>
  <c r="AX196" i="4" s="1"/>
  <c r="AG195" i="4"/>
  <c r="AX195" i="4" s="1"/>
  <c r="AG194" i="4"/>
  <c r="AG193" i="4"/>
  <c r="AX193" i="4" s="1"/>
  <c r="AG192" i="4"/>
  <c r="AX192" i="4" s="1"/>
  <c r="AG191" i="4"/>
  <c r="AX191" i="4" s="1"/>
  <c r="AG190" i="4"/>
  <c r="AG189" i="4"/>
  <c r="AX189" i="4" s="1"/>
  <c r="AG188" i="4"/>
  <c r="AX188" i="4" s="1"/>
  <c r="AG187" i="4"/>
  <c r="AX187" i="4" s="1"/>
  <c r="AG186" i="4"/>
  <c r="AG185" i="4"/>
  <c r="AX185" i="4" s="1"/>
  <c r="AG184" i="4"/>
  <c r="AX184" i="4" s="1"/>
  <c r="AG183" i="4"/>
  <c r="AX183" i="4" s="1"/>
  <c r="AG182" i="4"/>
  <c r="AG181" i="4"/>
  <c r="AX181" i="4" s="1"/>
  <c r="AG180" i="4"/>
  <c r="AX180" i="4" s="1"/>
  <c r="AG179" i="4"/>
  <c r="AX179" i="4" s="1"/>
  <c r="AG178" i="4"/>
  <c r="AG177" i="4"/>
  <c r="AX177" i="4" s="1"/>
  <c r="AG176" i="4"/>
  <c r="AX176" i="4" s="1"/>
  <c r="AG175" i="4"/>
  <c r="AX175" i="4" s="1"/>
  <c r="AG174" i="4"/>
  <c r="AG173" i="4"/>
  <c r="AX173" i="4" s="1"/>
  <c r="AG172" i="4"/>
  <c r="AX172" i="4" s="1"/>
  <c r="AG171" i="4"/>
  <c r="AX171" i="4" s="1"/>
  <c r="AG170" i="4"/>
  <c r="AG169" i="4"/>
  <c r="AX169" i="4" s="1"/>
  <c r="AG168" i="4"/>
  <c r="AX168" i="4" s="1"/>
  <c r="AG167" i="4"/>
  <c r="AX167" i="4" s="1"/>
  <c r="AG166" i="4"/>
  <c r="AG165" i="4"/>
  <c r="AX165" i="4" s="1"/>
  <c r="AG164" i="4"/>
  <c r="AX164" i="4" s="1"/>
  <c r="AG163" i="4"/>
  <c r="AX163" i="4" s="1"/>
  <c r="AG162" i="4"/>
  <c r="AG161" i="4"/>
  <c r="AX161" i="4" s="1"/>
  <c r="AG160" i="4"/>
  <c r="AX160" i="4" s="1"/>
  <c r="AG159" i="4"/>
  <c r="AX159" i="4" s="1"/>
  <c r="AG158" i="4"/>
  <c r="AG157" i="4"/>
  <c r="AX157" i="4" s="1"/>
  <c r="AG156" i="4"/>
  <c r="AX156" i="4" s="1"/>
  <c r="AG155" i="4"/>
  <c r="AX155" i="4" s="1"/>
  <c r="AG154" i="4"/>
  <c r="AG153" i="4"/>
  <c r="AX153" i="4" s="1"/>
  <c r="AG152" i="4"/>
  <c r="AX152" i="4" s="1"/>
  <c r="AG151" i="4"/>
  <c r="AX151" i="4" s="1"/>
  <c r="AG150" i="4"/>
  <c r="AG149" i="4"/>
  <c r="AX149" i="4" s="1"/>
  <c r="AG148" i="4"/>
  <c r="AX148" i="4" s="1"/>
  <c r="AG147" i="4"/>
  <c r="AX147" i="4" s="1"/>
  <c r="AG146" i="4"/>
  <c r="AG145" i="4"/>
  <c r="AX145" i="4" s="1"/>
  <c r="AG144" i="4"/>
  <c r="AX144" i="4" s="1"/>
  <c r="AG143" i="4"/>
  <c r="AX143" i="4" s="1"/>
  <c r="AG142" i="4"/>
  <c r="AG141" i="4"/>
  <c r="AX141" i="4" s="1"/>
  <c r="AG140" i="4"/>
  <c r="AX140" i="4" s="1"/>
  <c r="AG139" i="4"/>
  <c r="AX139" i="4" s="1"/>
  <c r="AG138" i="4"/>
  <c r="AG137" i="4"/>
  <c r="AX137" i="4" s="1"/>
  <c r="AG136" i="4"/>
  <c r="AX136" i="4" s="1"/>
  <c r="AG135" i="4"/>
  <c r="AX135" i="4" s="1"/>
  <c r="AG134" i="4"/>
  <c r="AG133" i="4"/>
  <c r="AX133" i="4" s="1"/>
  <c r="AG132" i="4"/>
  <c r="AX132" i="4" s="1"/>
  <c r="AG131" i="4"/>
  <c r="AX131" i="4" s="1"/>
  <c r="AG130" i="4"/>
  <c r="AG129" i="4"/>
  <c r="AX129" i="4" s="1"/>
  <c r="AG128" i="4"/>
  <c r="AX128" i="4" s="1"/>
  <c r="AG127" i="4"/>
  <c r="AX127" i="4" s="1"/>
  <c r="AG126" i="4"/>
  <c r="AG125" i="4"/>
  <c r="AX125" i="4" s="1"/>
  <c r="AG124" i="4"/>
  <c r="AX124" i="4" s="1"/>
  <c r="AG123" i="4"/>
  <c r="AX123" i="4" s="1"/>
  <c r="AG122" i="4"/>
  <c r="AG121" i="4"/>
  <c r="AX121" i="4" s="1"/>
  <c r="AG120" i="4"/>
  <c r="AX120" i="4" s="1"/>
  <c r="AG119" i="4"/>
  <c r="AX119" i="4" s="1"/>
  <c r="AG118" i="4"/>
  <c r="AG117" i="4"/>
  <c r="AX117" i="4" s="1"/>
  <c r="AG116" i="4"/>
  <c r="AX116" i="4" s="1"/>
  <c r="AG115" i="4"/>
  <c r="AX115" i="4" s="1"/>
  <c r="AG114" i="4"/>
  <c r="AG113" i="4"/>
  <c r="AX113" i="4" s="1"/>
  <c r="AG112" i="4"/>
  <c r="AX112" i="4" s="1"/>
  <c r="AG111" i="4"/>
  <c r="AX111" i="4" s="1"/>
  <c r="AG110" i="4"/>
  <c r="AG109" i="4"/>
  <c r="AX109" i="4" s="1"/>
  <c r="AG108" i="4"/>
  <c r="AX108" i="4" s="1"/>
  <c r="AG107" i="4"/>
  <c r="AX107" i="4" s="1"/>
  <c r="AG106" i="4"/>
  <c r="AG105" i="4"/>
  <c r="AX105" i="4" s="1"/>
  <c r="AG104" i="4"/>
  <c r="AX104" i="4" s="1"/>
  <c r="AG103" i="4"/>
  <c r="AX103" i="4" s="1"/>
  <c r="AG102" i="4"/>
  <c r="AG101" i="4"/>
  <c r="AX101" i="4" s="1"/>
  <c r="AG100" i="4"/>
  <c r="AX100" i="4" s="1"/>
  <c r="AG99" i="4"/>
  <c r="AX99" i="4" s="1"/>
  <c r="AG98" i="4"/>
  <c r="AG97" i="4"/>
  <c r="AX97" i="4" s="1"/>
  <c r="AG96" i="4"/>
  <c r="AX96" i="4" s="1"/>
  <c r="AG95" i="4"/>
  <c r="AX95" i="4" s="1"/>
  <c r="AG94" i="4"/>
  <c r="AG93" i="4"/>
  <c r="AX93" i="4" s="1"/>
  <c r="AG92" i="4"/>
  <c r="AX92" i="4" s="1"/>
  <c r="AG91" i="4"/>
  <c r="AX91" i="4" s="1"/>
  <c r="AG90" i="4"/>
  <c r="AG89" i="4"/>
  <c r="AX89" i="4" s="1"/>
  <c r="AG88" i="4"/>
  <c r="AX88" i="4" s="1"/>
  <c r="AG87" i="4"/>
  <c r="AX87" i="4" s="1"/>
  <c r="AG86" i="4"/>
  <c r="AG85" i="4"/>
  <c r="AX85" i="4" s="1"/>
  <c r="AG84" i="4"/>
  <c r="AX84" i="4" s="1"/>
  <c r="AG83" i="4"/>
  <c r="AX83" i="4" s="1"/>
  <c r="AG82" i="4"/>
  <c r="AG81" i="4"/>
  <c r="AX81" i="4" s="1"/>
  <c r="AG80" i="4"/>
  <c r="AX80" i="4" s="1"/>
  <c r="AG79" i="4"/>
  <c r="AX79" i="4" s="1"/>
  <c r="AG78" i="4"/>
  <c r="AG77" i="4"/>
  <c r="AX77" i="4" s="1"/>
  <c r="AG76" i="4"/>
  <c r="AX76" i="4" s="1"/>
  <c r="AG75" i="4"/>
  <c r="AX75" i="4" s="1"/>
  <c r="AG74" i="4"/>
  <c r="AG73" i="4"/>
  <c r="AX73" i="4" s="1"/>
  <c r="AG72" i="4"/>
  <c r="AX72" i="4" s="1"/>
  <c r="AG71" i="4"/>
  <c r="AX71" i="4" s="1"/>
  <c r="AG70" i="4"/>
  <c r="AG69" i="4"/>
  <c r="AX69" i="4" s="1"/>
  <c r="AG68" i="4"/>
  <c r="AX68" i="4" s="1"/>
  <c r="AG67" i="4"/>
  <c r="AX67" i="4" s="1"/>
  <c r="AG66" i="4"/>
  <c r="AG65" i="4"/>
  <c r="AX65" i="4" s="1"/>
  <c r="AG64" i="4"/>
  <c r="AX64" i="4" s="1"/>
  <c r="AG63" i="4"/>
  <c r="AX63" i="4" s="1"/>
  <c r="AG62" i="4"/>
  <c r="AG61" i="4"/>
  <c r="AX61" i="4" s="1"/>
  <c r="AG60" i="4"/>
  <c r="AX60" i="4" s="1"/>
  <c r="AG59" i="4"/>
  <c r="AX59" i="4" s="1"/>
  <c r="AG58" i="4"/>
  <c r="AG57" i="4"/>
  <c r="AX57" i="4" s="1"/>
  <c r="AG56" i="4"/>
  <c r="AX56" i="4" s="1"/>
  <c r="AG55" i="4"/>
  <c r="AX55" i="4" s="1"/>
  <c r="AG54" i="4"/>
  <c r="AG53" i="4"/>
  <c r="AX53" i="4" s="1"/>
  <c r="AG52" i="4"/>
  <c r="AX52" i="4" s="1"/>
  <c r="AG51" i="4"/>
  <c r="AX51" i="4" s="1"/>
  <c r="AG50" i="4"/>
  <c r="AG49" i="4"/>
  <c r="AX49" i="4" s="1"/>
  <c r="AG48" i="4"/>
  <c r="AX48" i="4" s="1"/>
  <c r="AG47" i="4"/>
  <c r="AX47" i="4" s="1"/>
  <c r="AG46" i="4"/>
  <c r="AG45" i="4"/>
  <c r="AX45" i="4" s="1"/>
  <c r="AG44" i="4"/>
  <c r="AX44" i="4" s="1"/>
  <c r="AG43" i="4"/>
  <c r="AX43" i="4" s="1"/>
  <c r="AG42" i="4"/>
  <c r="AG41" i="4"/>
  <c r="AX41" i="4" s="1"/>
  <c r="AG40" i="4"/>
  <c r="AX40" i="4" s="1"/>
  <c r="AG39" i="4"/>
  <c r="AX39" i="4" s="1"/>
  <c r="AG38" i="4"/>
  <c r="AG37" i="4"/>
  <c r="AX37" i="4" s="1"/>
  <c r="AG36" i="4"/>
  <c r="AX36" i="4" s="1"/>
  <c r="AG35" i="4"/>
  <c r="AX35" i="4" s="1"/>
  <c r="AG34" i="4"/>
  <c r="AG33" i="4"/>
  <c r="AX33" i="4" s="1"/>
  <c r="AG32" i="4"/>
  <c r="AX32" i="4" s="1"/>
  <c r="AG31" i="4"/>
  <c r="AX31" i="4" s="1"/>
  <c r="AG30" i="4"/>
  <c r="AG29" i="4"/>
  <c r="AX29" i="4" s="1"/>
  <c r="AG28" i="4"/>
  <c r="AX28" i="4" s="1"/>
  <c r="AG27" i="4"/>
  <c r="AX27" i="4" s="1"/>
  <c r="AG26" i="4"/>
  <c r="AG25" i="4"/>
  <c r="AX25" i="4" s="1"/>
  <c r="AG24" i="4"/>
  <c r="AX24" i="4" s="1"/>
  <c r="AG23" i="4"/>
  <c r="AG22" i="4"/>
  <c r="AG21" i="4"/>
  <c r="AG20" i="4"/>
  <c r="AG19" i="4"/>
  <c r="AG18" i="4"/>
  <c r="AX18" i="4" s="1"/>
  <c r="AG17" i="4"/>
  <c r="AX17" i="4" s="1"/>
  <c r="AG16" i="4"/>
  <c r="AQ16" i="4" s="1"/>
  <c r="AG15" i="4"/>
  <c r="AQ15" i="4" s="1"/>
  <c r="AG14" i="4"/>
  <c r="AX14" i="4" s="1"/>
  <c r="AG13" i="4"/>
  <c r="AX13" i="4" s="1"/>
  <c r="AG12" i="4"/>
  <c r="AQ12" i="4" s="1"/>
  <c r="AG11" i="4"/>
  <c r="AQ11" i="4" s="1"/>
  <c r="AG10" i="4"/>
  <c r="AQ10" i="4" s="1"/>
  <c r="AG9" i="4"/>
  <c r="AG6" i="4" s="1"/>
  <c r="AQ8" i="4"/>
  <c r="AF2508" i="4"/>
  <c r="AF2507" i="4"/>
  <c r="AF2506" i="4"/>
  <c r="AF2505" i="4"/>
  <c r="AF2504" i="4"/>
  <c r="AF2503" i="4"/>
  <c r="AF2502" i="4"/>
  <c r="AF2501" i="4"/>
  <c r="AF2500" i="4"/>
  <c r="AF2499" i="4"/>
  <c r="AF2498" i="4"/>
  <c r="AF2497" i="4"/>
  <c r="AF2496" i="4"/>
  <c r="AF2495" i="4"/>
  <c r="AF2494" i="4"/>
  <c r="AF2493" i="4"/>
  <c r="AF2492" i="4"/>
  <c r="AF2491" i="4"/>
  <c r="AF2490" i="4"/>
  <c r="AF2489" i="4"/>
  <c r="AF2488" i="4"/>
  <c r="AF2487" i="4"/>
  <c r="AF2486" i="4"/>
  <c r="AF2485" i="4"/>
  <c r="AF2484" i="4"/>
  <c r="AF2483" i="4"/>
  <c r="AF2482" i="4"/>
  <c r="AF2481" i="4"/>
  <c r="AF2480" i="4"/>
  <c r="AF2479" i="4"/>
  <c r="AF2478" i="4"/>
  <c r="AF2477" i="4"/>
  <c r="AF2476" i="4"/>
  <c r="AF2475" i="4"/>
  <c r="AF2474" i="4"/>
  <c r="AF2473" i="4"/>
  <c r="AF2472" i="4"/>
  <c r="AF2471" i="4"/>
  <c r="AF2470" i="4"/>
  <c r="AF2469" i="4"/>
  <c r="AF2468" i="4"/>
  <c r="AF2467" i="4"/>
  <c r="AF2466" i="4"/>
  <c r="AF2465" i="4"/>
  <c r="AF2464" i="4"/>
  <c r="AF2463" i="4"/>
  <c r="AF2462" i="4"/>
  <c r="AF2461" i="4"/>
  <c r="AF2460" i="4"/>
  <c r="AF2459" i="4"/>
  <c r="AF2458" i="4"/>
  <c r="AF2457" i="4"/>
  <c r="AF2456" i="4"/>
  <c r="AF2455" i="4"/>
  <c r="AF2454" i="4"/>
  <c r="AF2453" i="4"/>
  <c r="AF2452" i="4"/>
  <c r="AF2451" i="4"/>
  <c r="AF2450" i="4"/>
  <c r="AF2449" i="4"/>
  <c r="AF2448" i="4"/>
  <c r="AF2447" i="4"/>
  <c r="AF2446" i="4"/>
  <c r="AF2445" i="4"/>
  <c r="AF2444" i="4"/>
  <c r="AF2443" i="4"/>
  <c r="AF2442" i="4"/>
  <c r="AF2441" i="4"/>
  <c r="AF2440" i="4"/>
  <c r="AF2439" i="4"/>
  <c r="AF2438" i="4"/>
  <c r="AF2437" i="4"/>
  <c r="AF2436" i="4"/>
  <c r="AF2435" i="4"/>
  <c r="AF2434" i="4"/>
  <c r="AF2433" i="4"/>
  <c r="AF2432" i="4"/>
  <c r="AF2431" i="4"/>
  <c r="AF2430" i="4"/>
  <c r="AF2429" i="4"/>
  <c r="AF2428" i="4"/>
  <c r="AF2427" i="4"/>
  <c r="AF2426" i="4"/>
  <c r="AF2425" i="4"/>
  <c r="AF2424" i="4"/>
  <c r="AF2423" i="4"/>
  <c r="AF2422" i="4"/>
  <c r="AF2421" i="4"/>
  <c r="AF2420" i="4"/>
  <c r="AF2419" i="4"/>
  <c r="AF2418" i="4"/>
  <c r="AF2417" i="4"/>
  <c r="AF2416" i="4"/>
  <c r="AF2415" i="4"/>
  <c r="AF2414" i="4"/>
  <c r="AF2413" i="4"/>
  <c r="AF2412" i="4"/>
  <c r="AF2411" i="4"/>
  <c r="AF2410" i="4"/>
  <c r="AF2409" i="4"/>
  <c r="AF2408" i="4"/>
  <c r="AF2407" i="4"/>
  <c r="AF2406" i="4"/>
  <c r="AF2405" i="4"/>
  <c r="AF2404" i="4"/>
  <c r="AF2403" i="4"/>
  <c r="AF2402" i="4"/>
  <c r="AF2401" i="4"/>
  <c r="AF2400" i="4"/>
  <c r="AF2399" i="4"/>
  <c r="AF2398" i="4"/>
  <c r="AF2397" i="4"/>
  <c r="AF2396" i="4"/>
  <c r="AF2395" i="4"/>
  <c r="AF2394" i="4"/>
  <c r="AF2393" i="4"/>
  <c r="AF2392" i="4"/>
  <c r="AF2391" i="4"/>
  <c r="AF2390" i="4"/>
  <c r="AF2389" i="4"/>
  <c r="AF2388" i="4"/>
  <c r="AF2387" i="4"/>
  <c r="AF2386" i="4"/>
  <c r="AF2385" i="4"/>
  <c r="AF2384" i="4"/>
  <c r="AF2383" i="4"/>
  <c r="AF2382" i="4"/>
  <c r="AF2381" i="4"/>
  <c r="AF2380" i="4"/>
  <c r="AF2379" i="4"/>
  <c r="AF2378" i="4"/>
  <c r="AF2377" i="4"/>
  <c r="AF2376" i="4"/>
  <c r="AF2375" i="4"/>
  <c r="AF2374" i="4"/>
  <c r="AF2373" i="4"/>
  <c r="AF2372" i="4"/>
  <c r="AF2371" i="4"/>
  <c r="AF2370" i="4"/>
  <c r="AF2369" i="4"/>
  <c r="AF2368" i="4"/>
  <c r="AF2367" i="4"/>
  <c r="AF2366" i="4"/>
  <c r="AF2365" i="4"/>
  <c r="AF2364" i="4"/>
  <c r="AF2363" i="4"/>
  <c r="AF2362" i="4"/>
  <c r="AF2361" i="4"/>
  <c r="AF2360" i="4"/>
  <c r="AF2359" i="4"/>
  <c r="AF2358" i="4"/>
  <c r="AF2357" i="4"/>
  <c r="AF2356" i="4"/>
  <c r="AF2355" i="4"/>
  <c r="AF2354" i="4"/>
  <c r="AF2353" i="4"/>
  <c r="AF2352" i="4"/>
  <c r="AF2351" i="4"/>
  <c r="AF2350" i="4"/>
  <c r="AF2349" i="4"/>
  <c r="AF2348" i="4"/>
  <c r="AF2347" i="4"/>
  <c r="AF2346" i="4"/>
  <c r="AF2345" i="4"/>
  <c r="AF2344" i="4"/>
  <c r="AF2343" i="4"/>
  <c r="AF2342" i="4"/>
  <c r="AF2341" i="4"/>
  <c r="AF2340" i="4"/>
  <c r="AF2339" i="4"/>
  <c r="AF2338" i="4"/>
  <c r="AF2337" i="4"/>
  <c r="AF2336" i="4"/>
  <c r="AF2335" i="4"/>
  <c r="AF2334" i="4"/>
  <c r="AF2333" i="4"/>
  <c r="AF2332" i="4"/>
  <c r="AF2331" i="4"/>
  <c r="AF2330" i="4"/>
  <c r="AF2329" i="4"/>
  <c r="AF2328" i="4"/>
  <c r="AF2327" i="4"/>
  <c r="AF2326" i="4"/>
  <c r="AF2325" i="4"/>
  <c r="AF2324" i="4"/>
  <c r="AF2323" i="4"/>
  <c r="AF2322" i="4"/>
  <c r="AF2321" i="4"/>
  <c r="AF2320" i="4"/>
  <c r="AF2319" i="4"/>
  <c r="AF2318" i="4"/>
  <c r="AF2317" i="4"/>
  <c r="AF2316" i="4"/>
  <c r="AF2315" i="4"/>
  <c r="AF2314" i="4"/>
  <c r="AF2313" i="4"/>
  <c r="AF2312" i="4"/>
  <c r="AF2311" i="4"/>
  <c r="AF2310" i="4"/>
  <c r="AF2309" i="4"/>
  <c r="AF2308" i="4"/>
  <c r="AF2307" i="4"/>
  <c r="AF2306" i="4"/>
  <c r="AF2305" i="4"/>
  <c r="AF2304" i="4"/>
  <c r="AF2303" i="4"/>
  <c r="AF2302" i="4"/>
  <c r="AF2301" i="4"/>
  <c r="AF2300" i="4"/>
  <c r="AF2299" i="4"/>
  <c r="AF2298" i="4"/>
  <c r="AF2297" i="4"/>
  <c r="AF2296" i="4"/>
  <c r="AF2295" i="4"/>
  <c r="AF2294" i="4"/>
  <c r="AF2293" i="4"/>
  <c r="AF2292" i="4"/>
  <c r="AF2291" i="4"/>
  <c r="AF2290" i="4"/>
  <c r="AF2289" i="4"/>
  <c r="AF2288" i="4"/>
  <c r="AF2287" i="4"/>
  <c r="AF2286" i="4"/>
  <c r="AF2285" i="4"/>
  <c r="AF2284" i="4"/>
  <c r="AF2283" i="4"/>
  <c r="AF2282" i="4"/>
  <c r="AF2281" i="4"/>
  <c r="AF2280" i="4"/>
  <c r="AF2279" i="4"/>
  <c r="AF2278" i="4"/>
  <c r="AF2277" i="4"/>
  <c r="AF2276" i="4"/>
  <c r="AF2275" i="4"/>
  <c r="AF2274" i="4"/>
  <c r="AF2273" i="4"/>
  <c r="AF2272" i="4"/>
  <c r="AF2271" i="4"/>
  <c r="AF2270" i="4"/>
  <c r="AF2269" i="4"/>
  <c r="AF2268" i="4"/>
  <c r="AF2267" i="4"/>
  <c r="AF2266" i="4"/>
  <c r="AF2265" i="4"/>
  <c r="AF2264" i="4"/>
  <c r="AF2263" i="4"/>
  <c r="AF2262" i="4"/>
  <c r="AF2261" i="4"/>
  <c r="AF2260" i="4"/>
  <c r="AF2259" i="4"/>
  <c r="AF2258" i="4"/>
  <c r="AF2257" i="4"/>
  <c r="AF2256" i="4"/>
  <c r="AF2255" i="4"/>
  <c r="AF2254" i="4"/>
  <c r="AF2253" i="4"/>
  <c r="AF2252" i="4"/>
  <c r="AF2251" i="4"/>
  <c r="AF2250" i="4"/>
  <c r="AF2249" i="4"/>
  <c r="AF2248" i="4"/>
  <c r="AF2247" i="4"/>
  <c r="AF2246" i="4"/>
  <c r="AF2245" i="4"/>
  <c r="AF2244" i="4"/>
  <c r="AF2243" i="4"/>
  <c r="AF2242" i="4"/>
  <c r="AF2241" i="4"/>
  <c r="AF2240" i="4"/>
  <c r="AF2239" i="4"/>
  <c r="AF2238" i="4"/>
  <c r="AF2237" i="4"/>
  <c r="AF2236" i="4"/>
  <c r="AF2235" i="4"/>
  <c r="AF2234" i="4"/>
  <c r="AF2233" i="4"/>
  <c r="AF2232" i="4"/>
  <c r="AF2231" i="4"/>
  <c r="AF2230" i="4"/>
  <c r="AF2229" i="4"/>
  <c r="AF2228" i="4"/>
  <c r="AF2227" i="4"/>
  <c r="AF2226" i="4"/>
  <c r="AF2225" i="4"/>
  <c r="AF2224" i="4"/>
  <c r="AF2223" i="4"/>
  <c r="AF2222" i="4"/>
  <c r="AF2221" i="4"/>
  <c r="AF2220" i="4"/>
  <c r="AF2219" i="4"/>
  <c r="AF2218" i="4"/>
  <c r="AF2217" i="4"/>
  <c r="AF2216" i="4"/>
  <c r="AF2215" i="4"/>
  <c r="AF2214" i="4"/>
  <c r="AF2213" i="4"/>
  <c r="AF2212" i="4"/>
  <c r="AF2211" i="4"/>
  <c r="AF2210" i="4"/>
  <c r="AF2209" i="4"/>
  <c r="AF2208" i="4"/>
  <c r="AF2207" i="4"/>
  <c r="AF2206" i="4"/>
  <c r="AF2205" i="4"/>
  <c r="AF2204" i="4"/>
  <c r="AF2203" i="4"/>
  <c r="AF2202" i="4"/>
  <c r="AF2201" i="4"/>
  <c r="AF2200" i="4"/>
  <c r="AF2199" i="4"/>
  <c r="AF2198" i="4"/>
  <c r="AF2197" i="4"/>
  <c r="AF2196" i="4"/>
  <c r="AF2195" i="4"/>
  <c r="AF2194" i="4"/>
  <c r="AF2193" i="4"/>
  <c r="AF2192" i="4"/>
  <c r="AF2191" i="4"/>
  <c r="AF2190" i="4"/>
  <c r="AF2189" i="4"/>
  <c r="AF2188" i="4"/>
  <c r="AF2187" i="4"/>
  <c r="AF2186" i="4"/>
  <c r="AF2185" i="4"/>
  <c r="AF2184" i="4"/>
  <c r="AF2183" i="4"/>
  <c r="AF2182" i="4"/>
  <c r="AF2181" i="4"/>
  <c r="AF2180" i="4"/>
  <c r="AF2179" i="4"/>
  <c r="AF2178" i="4"/>
  <c r="AF2177" i="4"/>
  <c r="AF2176" i="4"/>
  <c r="AF2175" i="4"/>
  <c r="AF2174" i="4"/>
  <c r="AF2173" i="4"/>
  <c r="AF2172" i="4"/>
  <c r="AF2171" i="4"/>
  <c r="AF2170" i="4"/>
  <c r="AF2169" i="4"/>
  <c r="AF2168" i="4"/>
  <c r="AF2167" i="4"/>
  <c r="AF2166" i="4"/>
  <c r="AF2165" i="4"/>
  <c r="AF2164" i="4"/>
  <c r="AF2163" i="4"/>
  <c r="AF2162" i="4"/>
  <c r="AF2161" i="4"/>
  <c r="AF2160" i="4"/>
  <c r="AF2159" i="4"/>
  <c r="AF2158" i="4"/>
  <c r="AF2157" i="4"/>
  <c r="AF2156" i="4"/>
  <c r="AF2155" i="4"/>
  <c r="AF2154" i="4"/>
  <c r="AF2153" i="4"/>
  <c r="AF2152" i="4"/>
  <c r="AF2151" i="4"/>
  <c r="AF2150" i="4"/>
  <c r="AF2149" i="4"/>
  <c r="AF2148" i="4"/>
  <c r="AF2147" i="4"/>
  <c r="AF2146" i="4"/>
  <c r="AF2145" i="4"/>
  <c r="AF2144" i="4"/>
  <c r="AF2143" i="4"/>
  <c r="AF2142" i="4"/>
  <c r="AF2141" i="4"/>
  <c r="AF2140" i="4"/>
  <c r="AF2139" i="4"/>
  <c r="AF2138" i="4"/>
  <c r="AF2137" i="4"/>
  <c r="AF2136" i="4"/>
  <c r="AF2135" i="4"/>
  <c r="AF2134" i="4"/>
  <c r="AF2133" i="4"/>
  <c r="AF2132" i="4"/>
  <c r="AF2131" i="4"/>
  <c r="AF2130" i="4"/>
  <c r="AF2129" i="4"/>
  <c r="AF2128" i="4"/>
  <c r="AF2127" i="4"/>
  <c r="AF2126" i="4"/>
  <c r="AF2125" i="4"/>
  <c r="AF2124" i="4"/>
  <c r="AF2123" i="4"/>
  <c r="AF2122" i="4"/>
  <c r="AF2121" i="4"/>
  <c r="AF2120" i="4"/>
  <c r="AF2119" i="4"/>
  <c r="AF2118" i="4"/>
  <c r="AF2117" i="4"/>
  <c r="AF2116" i="4"/>
  <c r="AF2115" i="4"/>
  <c r="AF2114" i="4"/>
  <c r="AF2113" i="4"/>
  <c r="AF2112" i="4"/>
  <c r="AF2111" i="4"/>
  <c r="AF2110" i="4"/>
  <c r="AF2109" i="4"/>
  <c r="AF2108" i="4"/>
  <c r="AF2107" i="4"/>
  <c r="AF2106" i="4"/>
  <c r="AF2105" i="4"/>
  <c r="AF2104" i="4"/>
  <c r="AF2103" i="4"/>
  <c r="AF2102" i="4"/>
  <c r="AF2101" i="4"/>
  <c r="AF2100" i="4"/>
  <c r="AF2099" i="4"/>
  <c r="AF2098" i="4"/>
  <c r="AF2097" i="4"/>
  <c r="AF2096" i="4"/>
  <c r="AF2095" i="4"/>
  <c r="AF2094" i="4"/>
  <c r="AF2093" i="4"/>
  <c r="AF2092" i="4"/>
  <c r="AF2091" i="4"/>
  <c r="AF2090" i="4"/>
  <c r="AF2089" i="4"/>
  <c r="AF2088" i="4"/>
  <c r="AF2087" i="4"/>
  <c r="AF2086" i="4"/>
  <c r="AF2085" i="4"/>
  <c r="AF2084" i="4"/>
  <c r="AF2083" i="4"/>
  <c r="AF2082" i="4"/>
  <c r="AF2081" i="4"/>
  <c r="AF2080" i="4"/>
  <c r="AF2079" i="4"/>
  <c r="AF2078" i="4"/>
  <c r="AF2077" i="4"/>
  <c r="AF2076" i="4"/>
  <c r="AF2075" i="4"/>
  <c r="AF2074" i="4"/>
  <c r="AF2073" i="4"/>
  <c r="AF2072" i="4"/>
  <c r="AF2071" i="4"/>
  <c r="AF2070" i="4"/>
  <c r="AF2069" i="4"/>
  <c r="AF2068" i="4"/>
  <c r="AF2067" i="4"/>
  <c r="AF2066" i="4"/>
  <c r="AF2065" i="4"/>
  <c r="AF2064" i="4"/>
  <c r="AF2063" i="4"/>
  <c r="AF2062" i="4"/>
  <c r="AF2061" i="4"/>
  <c r="AF2060" i="4"/>
  <c r="AF2059" i="4"/>
  <c r="AF2058" i="4"/>
  <c r="AF2057" i="4"/>
  <c r="AF2056" i="4"/>
  <c r="AF2055" i="4"/>
  <c r="AF2054" i="4"/>
  <c r="AF2053" i="4"/>
  <c r="AF2052" i="4"/>
  <c r="AF2051" i="4"/>
  <c r="AF2050" i="4"/>
  <c r="AF2049" i="4"/>
  <c r="AF2048" i="4"/>
  <c r="AF2047" i="4"/>
  <c r="AF2046" i="4"/>
  <c r="AF2045" i="4"/>
  <c r="AF2044" i="4"/>
  <c r="AF2043" i="4"/>
  <c r="AF2042" i="4"/>
  <c r="AF2041" i="4"/>
  <c r="AF2040" i="4"/>
  <c r="AF2039" i="4"/>
  <c r="AF2038" i="4"/>
  <c r="AF2037" i="4"/>
  <c r="AF2036" i="4"/>
  <c r="AF2035" i="4"/>
  <c r="AF2034" i="4"/>
  <c r="AF2033" i="4"/>
  <c r="AF2032" i="4"/>
  <c r="AF2031" i="4"/>
  <c r="AF2030" i="4"/>
  <c r="AF2029" i="4"/>
  <c r="AF2028" i="4"/>
  <c r="AF2027" i="4"/>
  <c r="AF2026" i="4"/>
  <c r="AF2025" i="4"/>
  <c r="AF2024" i="4"/>
  <c r="AF2023" i="4"/>
  <c r="AF2022" i="4"/>
  <c r="AF2021" i="4"/>
  <c r="AF2020" i="4"/>
  <c r="AF2019" i="4"/>
  <c r="AF2018" i="4"/>
  <c r="AF2017" i="4"/>
  <c r="AF2016" i="4"/>
  <c r="AF2015" i="4"/>
  <c r="AF2014" i="4"/>
  <c r="AF2013" i="4"/>
  <c r="AF2012" i="4"/>
  <c r="AF2011" i="4"/>
  <c r="AF2010" i="4"/>
  <c r="AF2009" i="4"/>
  <c r="AF2008" i="4"/>
  <c r="AF2007" i="4"/>
  <c r="AF2006" i="4"/>
  <c r="AF2005" i="4"/>
  <c r="AF2004" i="4"/>
  <c r="AF2003" i="4"/>
  <c r="AF2002" i="4"/>
  <c r="AF2001" i="4"/>
  <c r="AF2000" i="4"/>
  <c r="AF1999" i="4"/>
  <c r="AF1998" i="4"/>
  <c r="AF1997" i="4"/>
  <c r="AF1996" i="4"/>
  <c r="AF1995" i="4"/>
  <c r="AF1994" i="4"/>
  <c r="AF1993" i="4"/>
  <c r="AF1992" i="4"/>
  <c r="AF1991" i="4"/>
  <c r="AF1990" i="4"/>
  <c r="AF1989" i="4"/>
  <c r="AF1988" i="4"/>
  <c r="AF1987" i="4"/>
  <c r="AF1986" i="4"/>
  <c r="AF1985" i="4"/>
  <c r="AF1984" i="4"/>
  <c r="AF1983" i="4"/>
  <c r="AF1982" i="4"/>
  <c r="AF1981" i="4"/>
  <c r="AF1980" i="4"/>
  <c r="AF1979" i="4"/>
  <c r="AF1978" i="4"/>
  <c r="AF1977" i="4"/>
  <c r="AF1976" i="4"/>
  <c r="AF1975" i="4"/>
  <c r="AF1974" i="4"/>
  <c r="AF1973" i="4"/>
  <c r="AF1972" i="4"/>
  <c r="AF1971" i="4"/>
  <c r="AF1970" i="4"/>
  <c r="AF1969" i="4"/>
  <c r="AF1968" i="4"/>
  <c r="AF1967" i="4"/>
  <c r="AF1966" i="4"/>
  <c r="AF1965" i="4"/>
  <c r="AF1964" i="4"/>
  <c r="AF1963" i="4"/>
  <c r="AF1962" i="4"/>
  <c r="AF1961" i="4"/>
  <c r="AF1960" i="4"/>
  <c r="AF1959" i="4"/>
  <c r="AF1958" i="4"/>
  <c r="AF1957" i="4"/>
  <c r="AF1956" i="4"/>
  <c r="AF1955" i="4"/>
  <c r="AF1954" i="4"/>
  <c r="AF1953" i="4"/>
  <c r="AF1952" i="4"/>
  <c r="AF1951" i="4"/>
  <c r="AF1950" i="4"/>
  <c r="AF1949" i="4"/>
  <c r="AF1948" i="4"/>
  <c r="AF1947" i="4"/>
  <c r="AF1946" i="4"/>
  <c r="AF1945" i="4"/>
  <c r="AF1944" i="4"/>
  <c r="AF1943" i="4"/>
  <c r="AF1942" i="4"/>
  <c r="AF1941" i="4"/>
  <c r="AF1940" i="4"/>
  <c r="AF1939" i="4"/>
  <c r="AF1938" i="4"/>
  <c r="AF1937" i="4"/>
  <c r="AF1936" i="4"/>
  <c r="AF1935" i="4"/>
  <c r="AF1934" i="4"/>
  <c r="AF1933" i="4"/>
  <c r="AF1932" i="4"/>
  <c r="AF1931" i="4"/>
  <c r="AF1930" i="4"/>
  <c r="AF1929" i="4"/>
  <c r="AF1928" i="4"/>
  <c r="AF1927" i="4"/>
  <c r="AF1926" i="4"/>
  <c r="AF1925" i="4"/>
  <c r="AF1924" i="4"/>
  <c r="AF1923" i="4"/>
  <c r="AF1922" i="4"/>
  <c r="AF1921" i="4"/>
  <c r="AF1920" i="4"/>
  <c r="AF1919" i="4"/>
  <c r="AF1918" i="4"/>
  <c r="AF1917" i="4"/>
  <c r="AF1916" i="4"/>
  <c r="AF1915" i="4"/>
  <c r="AF1914" i="4"/>
  <c r="AF1913" i="4"/>
  <c r="AF1912" i="4"/>
  <c r="AF1911" i="4"/>
  <c r="AF1910" i="4"/>
  <c r="AF1909" i="4"/>
  <c r="AF1908" i="4"/>
  <c r="AF1907" i="4"/>
  <c r="AF1906" i="4"/>
  <c r="AF1905" i="4"/>
  <c r="AF1904" i="4"/>
  <c r="AF1903" i="4"/>
  <c r="AF1902" i="4"/>
  <c r="AF1901" i="4"/>
  <c r="AF1900" i="4"/>
  <c r="AF1899" i="4"/>
  <c r="AF1898" i="4"/>
  <c r="AF1897" i="4"/>
  <c r="AF1896" i="4"/>
  <c r="AF1895" i="4"/>
  <c r="AF1894" i="4"/>
  <c r="AF1893" i="4"/>
  <c r="AF1892" i="4"/>
  <c r="AF1891" i="4"/>
  <c r="AF1890" i="4"/>
  <c r="AF1889" i="4"/>
  <c r="AF1888" i="4"/>
  <c r="AF1887" i="4"/>
  <c r="AF1886" i="4"/>
  <c r="AF1885" i="4"/>
  <c r="AF1884" i="4"/>
  <c r="AF1883" i="4"/>
  <c r="AF1882" i="4"/>
  <c r="AF1881" i="4"/>
  <c r="AF1880" i="4"/>
  <c r="AF1879" i="4"/>
  <c r="AF1878" i="4"/>
  <c r="AF1877" i="4"/>
  <c r="AF1876" i="4"/>
  <c r="AF1875" i="4"/>
  <c r="AF1874" i="4"/>
  <c r="AF1873" i="4"/>
  <c r="AF1872" i="4"/>
  <c r="AF1871" i="4"/>
  <c r="AF1870" i="4"/>
  <c r="AF1869" i="4"/>
  <c r="AF1868" i="4"/>
  <c r="AF1867" i="4"/>
  <c r="AF1866" i="4"/>
  <c r="AF1865" i="4"/>
  <c r="AF1864" i="4"/>
  <c r="AF1863" i="4"/>
  <c r="AF1862" i="4"/>
  <c r="AF1861" i="4"/>
  <c r="AF1860" i="4"/>
  <c r="AF1859" i="4"/>
  <c r="AF1858" i="4"/>
  <c r="AF1857" i="4"/>
  <c r="AF1856" i="4"/>
  <c r="AF1855" i="4"/>
  <c r="AF1854" i="4"/>
  <c r="AF1853" i="4"/>
  <c r="AF1852" i="4"/>
  <c r="AF1851" i="4"/>
  <c r="AF1850" i="4"/>
  <c r="AF1849" i="4"/>
  <c r="AF1848" i="4"/>
  <c r="AF1847" i="4"/>
  <c r="AF1846" i="4"/>
  <c r="AF1845" i="4"/>
  <c r="AF1844" i="4"/>
  <c r="AF1843" i="4"/>
  <c r="AF1842" i="4"/>
  <c r="AF1841" i="4"/>
  <c r="AF1840" i="4"/>
  <c r="AF1839" i="4"/>
  <c r="AF1838" i="4"/>
  <c r="AF1837" i="4"/>
  <c r="AF1836" i="4"/>
  <c r="AF1835" i="4"/>
  <c r="AF1834" i="4"/>
  <c r="AF1833" i="4"/>
  <c r="AF1832" i="4"/>
  <c r="AF1831" i="4"/>
  <c r="AF1830" i="4"/>
  <c r="AF1829" i="4"/>
  <c r="AF1828" i="4"/>
  <c r="AF1827" i="4"/>
  <c r="AF1826" i="4"/>
  <c r="AF1825" i="4"/>
  <c r="AF1824" i="4"/>
  <c r="AF1823" i="4"/>
  <c r="AF1822" i="4"/>
  <c r="AF1821" i="4"/>
  <c r="AF1820" i="4"/>
  <c r="AF1819" i="4"/>
  <c r="AF1818" i="4"/>
  <c r="AF1817" i="4"/>
  <c r="AF1816" i="4"/>
  <c r="AF1815" i="4"/>
  <c r="AF1814" i="4"/>
  <c r="AF1813" i="4"/>
  <c r="AF1812" i="4"/>
  <c r="AF1811" i="4"/>
  <c r="AF1810" i="4"/>
  <c r="AF1809" i="4"/>
  <c r="AF1808" i="4"/>
  <c r="AF1807" i="4"/>
  <c r="AF1806" i="4"/>
  <c r="AF1805" i="4"/>
  <c r="AF1804" i="4"/>
  <c r="AF1803" i="4"/>
  <c r="AF1802" i="4"/>
  <c r="AF1801" i="4"/>
  <c r="AF1800" i="4"/>
  <c r="AF1799" i="4"/>
  <c r="AF1798" i="4"/>
  <c r="AF1797" i="4"/>
  <c r="AF1796" i="4"/>
  <c r="AF1795" i="4"/>
  <c r="AF1794" i="4"/>
  <c r="AF1793" i="4"/>
  <c r="AF1792" i="4"/>
  <c r="AF1791" i="4"/>
  <c r="AF1790" i="4"/>
  <c r="AF1789" i="4"/>
  <c r="AF1788" i="4"/>
  <c r="AF1787" i="4"/>
  <c r="AF1786" i="4"/>
  <c r="AF1785" i="4"/>
  <c r="AF1784" i="4"/>
  <c r="AF1783" i="4"/>
  <c r="AF1782" i="4"/>
  <c r="AF1781" i="4"/>
  <c r="AF1780" i="4"/>
  <c r="AF1779" i="4"/>
  <c r="AF1778" i="4"/>
  <c r="AF1777" i="4"/>
  <c r="AF1776" i="4"/>
  <c r="AF1775" i="4"/>
  <c r="AF1774" i="4"/>
  <c r="AF1773" i="4"/>
  <c r="AF1772" i="4"/>
  <c r="AF1771" i="4"/>
  <c r="AF1770" i="4"/>
  <c r="AF1769" i="4"/>
  <c r="AF1768" i="4"/>
  <c r="AF1767" i="4"/>
  <c r="AF1766" i="4"/>
  <c r="AF1765" i="4"/>
  <c r="AF1764" i="4"/>
  <c r="AF1763" i="4"/>
  <c r="AF1762" i="4"/>
  <c r="AF1761" i="4"/>
  <c r="AF1760" i="4"/>
  <c r="AF1759" i="4"/>
  <c r="AF1758" i="4"/>
  <c r="AF1757" i="4"/>
  <c r="AF1756" i="4"/>
  <c r="AF1755" i="4"/>
  <c r="AF1754" i="4"/>
  <c r="AF1753" i="4"/>
  <c r="AF1752" i="4"/>
  <c r="AF1751" i="4"/>
  <c r="AF1750" i="4"/>
  <c r="AF1749" i="4"/>
  <c r="AF1748" i="4"/>
  <c r="AF1747" i="4"/>
  <c r="AF1746" i="4"/>
  <c r="AF1745" i="4"/>
  <c r="AF1744" i="4"/>
  <c r="AF1743" i="4"/>
  <c r="AF1742" i="4"/>
  <c r="AF1741" i="4"/>
  <c r="AF1740" i="4"/>
  <c r="AF1739" i="4"/>
  <c r="AF1738" i="4"/>
  <c r="AF1737" i="4"/>
  <c r="AF1736" i="4"/>
  <c r="AF1735" i="4"/>
  <c r="AF1734" i="4"/>
  <c r="AF1733" i="4"/>
  <c r="AF1732" i="4"/>
  <c r="AF1731" i="4"/>
  <c r="AF1730" i="4"/>
  <c r="AF1729" i="4"/>
  <c r="AF1728" i="4"/>
  <c r="AF1727" i="4"/>
  <c r="AF1726" i="4"/>
  <c r="AF1725" i="4"/>
  <c r="AF1724" i="4"/>
  <c r="AF1723" i="4"/>
  <c r="AF1722" i="4"/>
  <c r="AF1721" i="4"/>
  <c r="AF1720" i="4"/>
  <c r="AF1719" i="4"/>
  <c r="AF1718" i="4"/>
  <c r="AF1717" i="4"/>
  <c r="AF1716" i="4"/>
  <c r="AF1715" i="4"/>
  <c r="AF1714" i="4"/>
  <c r="AF1713" i="4"/>
  <c r="AF1712" i="4"/>
  <c r="AF1711" i="4"/>
  <c r="AF1710" i="4"/>
  <c r="AF1709" i="4"/>
  <c r="AF1708" i="4"/>
  <c r="AF1707" i="4"/>
  <c r="AF1706" i="4"/>
  <c r="AF1705" i="4"/>
  <c r="AF1704" i="4"/>
  <c r="AF1703" i="4"/>
  <c r="AF1702" i="4"/>
  <c r="AF1701" i="4"/>
  <c r="AF1700" i="4"/>
  <c r="AF1699" i="4"/>
  <c r="AF1698" i="4"/>
  <c r="AF1697" i="4"/>
  <c r="AF1696" i="4"/>
  <c r="AF1695" i="4"/>
  <c r="AF1694" i="4"/>
  <c r="AF1693" i="4"/>
  <c r="AF1692" i="4"/>
  <c r="AF1691" i="4"/>
  <c r="AF1690" i="4"/>
  <c r="AF1689" i="4"/>
  <c r="AF1688" i="4"/>
  <c r="AF1687" i="4"/>
  <c r="AF1686" i="4"/>
  <c r="AF1685" i="4"/>
  <c r="AF1684" i="4"/>
  <c r="AF1683" i="4"/>
  <c r="AF1682" i="4"/>
  <c r="AF1681" i="4"/>
  <c r="AF1680" i="4"/>
  <c r="AF1679" i="4"/>
  <c r="AF1678" i="4"/>
  <c r="AF1677" i="4"/>
  <c r="AF1676" i="4"/>
  <c r="AF1675" i="4"/>
  <c r="AF1674" i="4"/>
  <c r="AF1673" i="4"/>
  <c r="AF1672" i="4"/>
  <c r="AF1671" i="4"/>
  <c r="AF1670" i="4"/>
  <c r="AF1669" i="4"/>
  <c r="AF1668" i="4"/>
  <c r="AF1667" i="4"/>
  <c r="AF1666" i="4"/>
  <c r="AF1665" i="4"/>
  <c r="AF1664" i="4"/>
  <c r="AF1663" i="4"/>
  <c r="AF1662" i="4"/>
  <c r="AF1661" i="4"/>
  <c r="AF1660" i="4"/>
  <c r="AF1659" i="4"/>
  <c r="AF1658" i="4"/>
  <c r="AF1657" i="4"/>
  <c r="AF1656" i="4"/>
  <c r="AF1655" i="4"/>
  <c r="AF1654" i="4"/>
  <c r="AF1653" i="4"/>
  <c r="AF1652" i="4"/>
  <c r="AF1651" i="4"/>
  <c r="AF1650" i="4"/>
  <c r="AF1649" i="4"/>
  <c r="AF1648" i="4"/>
  <c r="AF1647" i="4"/>
  <c r="AF1646" i="4"/>
  <c r="AF1645" i="4"/>
  <c r="AF1644" i="4"/>
  <c r="AF1643" i="4"/>
  <c r="AF1642" i="4"/>
  <c r="AF1641" i="4"/>
  <c r="AF1640" i="4"/>
  <c r="AF1639" i="4"/>
  <c r="AF1638" i="4"/>
  <c r="AF1637" i="4"/>
  <c r="AF1636" i="4"/>
  <c r="AF1635" i="4"/>
  <c r="AF1634" i="4"/>
  <c r="AF1633" i="4"/>
  <c r="AF1632" i="4"/>
  <c r="AF1631" i="4"/>
  <c r="AF1630" i="4"/>
  <c r="AF1629" i="4"/>
  <c r="AF1628" i="4"/>
  <c r="AF1627" i="4"/>
  <c r="AF1626" i="4"/>
  <c r="AF1625" i="4"/>
  <c r="AF1624" i="4"/>
  <c r="AF1623" i="4"/>
  <c r="AF1622" i="4"/>
  <c r="AF1621" i="4"/>
  <c r="AF1620" i="4"/>
  <c r="AF1619" i="4"/>
  <c r="AF1618" i="4"/>
  <c r="AF1617" i="4"/>
  <c r="AF1616" i="4"/>
  <c r="AF1615" i="4"/>
  <c r="AF1614" i="4"/>
  <c r="AF1613" i="4"/>
  <c r="AF1612" i="4"/>
  <c r="AF1611" i="4"/>
  <c r="AF1610" i="4"/>
  <c r="AF1609" i="4"/>
  <c r="AF1608" i="4"/>
  <c r="AF1607" i="4"/>
  <c r="AF1606" i="4"/>
  <c r="AF1605" i="4"/>
  <c r="AF1604" i="4"/>
  <c r="AF1603" i="4"/>
  <c r="AF1602" i="4"/>
  <c r="AF1601" i="4"/>
  <c r="AF1600" i="4"/>
  <c r="AF1599" i="4"/>
  <c r="AF1598" i="4"/>
  <c r="AF1597" i="4"/>
  <c r="AF1596" i="4"/>
  <c r="AF1595" i="4"/>
  <c r="AF1594" i="4"/>
  <c r="AF1593" i="4"/>
  <c r="AF1592" i="4"/>
  <c r="AF1591" i="4"/>
  <c r="AF1590" i="4"/>
  <c r="AF1589" i="4"/>
  <c r="AF1588" i="4"/>
  <c r="AF1587" i="4"/>
  <c r="AF1586" i="4"/>
  <c r="AF1585" i="4"/>
  <c r="AF1584" i="4"/>
  <c r="AF1583" i="4"/>
  <c r="AF1582" i="4"/>
  <c r="AF1581" i="4"/>
  <c r="AF1580" i="4"/>
  <c r="AF1579" i="4"/>
  <c r="AF1578" i="4"/>
  <c r="AF1577" i="4"/>
  <c r="AF1576" i="4"/>
  <c r="AF1575" i="4"/>
  <c r="AF1574" i="4"/>
  <c r="AF1573" i="4"/>
  <c r="AF1572" i="4"/>
  <c r="AF1571" i="4"/>
  <c r="AF1570" i="4"/>
  <c r="AF1569" i="4"/>
  <c r="AF1568" i="4"/>
  <c r="AF1567" i="4"/>
  <c r="AF1566" i="4"/>
  <c r="AF1565" i="4"/>
  <c r="AF1564" i="4"/>
  <c r="AF1563" i="4"/>
  <c r="AF1562" i="4"/>
  <c r="AF1561" i="4"/>
  <c r="AF1560" i="4"/>
  <c r="AF1559" i="4"/>
  <c r="AF1558" i="4"/>
  <c r="AF1557" i="4"/>
  <c r="AF1556" i="4"/>
  <c r="AF1555" i="4"/>
  <c r="AF1554" i="4"/>
  <c r="AF1553" i="4"/>
  <c r="AF1552" i="4"/>
  <c r="AF1551" i="4"/>
  <c r="AF1550" i="4"/>
  <c r="AF1549" i="4"/>
  <c r="AF1548" i="4"/>
  <c r="AF1547" i="4"/>
  <c r="AF1546" i="4"/>
  <c r="AF1545" i="4"/>
  <c r="AF1544" i="4"/>
  <c r="AF1543" i="4"/>
  <c r="AF1542" i="4"/>
  <c r="AF1541" i="4"/>
  <c r="AF1540" i="4"/>
  <c r="AF1539" i="4"/>
  <c r="AF1538" i="4"/>
  <c r="AF1537" i="4"/>
  <c r="AF1536" i="4"/>
  <c r="AF1535" i="4"/>
  <c r="AF1534" i="4"/>
  <c r="AF1533" i="4"/>
  <c r="AF1532" i="4"/>
  <c r="AF1531" i="4"/>
  <c r="AF1530" i="4"/>
  <c r="AF1529" i="4"/>
  <c r="AF1528" i="4"/>
  <c r="AF1527" i="4"/>
  <c r="AF1526" i="4"/>
  <c r="AF1525" i="4"/>
  <c r="AF1524" i="4"/>
  <c r="AF1523" i="4"/>
  <c r="AF1522" i="4"/>
  <c r="AF1521" i="4"/>
  <c r="AF1520" i="4"/>
  <c r="AF1519" i="4"/>
  <c r="AF1518" i="4"/>
  <c r="AF1517" i="4"/>
  <c r="AF1516" i="4"/>
  <c r="AF1515" i="4"/>
  <c r="AF1514" i="4"/>
  <c r="AF1513" i="4"/>
  <c r="AF1512" i="4"/>
  <c r="AF1511" i="4"/>
  <c r="AF1510" i="4"/>
  <c r="AF1509" i="4"/>
  <c r="AF1508" i="4"/>
  <c r="AF1507" i="4"/>
  <c r="AF1506" i="4"/>
  <c r="AF1505" i="4"/>
  <c r="AF1504" i="4"/>
  <c r="AF1503" i="4"/>
  <c r="AF1502" i="4"/>
  <c r="AF1501" i="4"/>
  <c r="AF1500" i="4"/>
  <c r="AF1499" i="4"/>
  <c r="AF1498" i="4"/>
  <c r="AF1497" i="4"/>
  <c r="AF1496" i="4"/>
  <c r="AF1495" i="4"/>
  <c r="AF1494" i="4"/>
  <c r="AF1493" i="4"/>
  <c r="AF1492" i="4"/>
  <c r="AF1491" i="4"/>
  <c r="AF1490" i="4"/>
  <c r="AF1489" i="4"/>
  <c r="AF1488" i="4"/>
  <c r="AF1487" i="4"/>
  <c r="AF1486" i="4"/>
  <c r="AF1485" i="4"/>
  <c r="AF1484" i="4"/>
  <c r="AF1483" i="4"/>
  <c r="AF1482" i="4"/>
  <c r="AF1481" i="4"/>
  <c r="AF1480" i="4"/>
  <c r="AF1479" i="4"/>
  <c r="AF1478" i="4"/>
  <c r="AF1477" i="4"/>
  <c r="AF1476" i="4"/>
  <c r="AF1475" i="4"/>
  <c r="AF1474" i="4"/>
  <c r="AF1473" i="4"/>
  <c r="AF1472" i="4"/>
  <c r="AF1471" i="4"/>
  <c r="AF1470" i="4"/>
  <c r="AF1469" i="4"/>
  <c r="AF1468" i="4"/>
  <c r="AF1467" i="4"/>
  <c r="AF1466" i="4"/>
  <c r="AF1465" i="4"/>
  <c r="AF1464" i="4"/>
  <c r="AF1463" i="4"/>
  <c r="AF1462" i="4"/>
  <c r="AF1461" i="4"/>
  <c r="AF1460" i="4"/>
  <c r="AF1459" i="4"/>
  <c r="AF1458" i="4"/>
  <c r="AF1457" i="4"/>
  <c r="AF1456" i="4"/>
  <c r="AF1455" i="4"/>
  <c r="AF1454" i="4"/>
  <c r="AF1453" i="4"/>
  <c r="AF1452" i="4"/>
  <c r="AF1451" i="4"/>
  <c r="AF1450" i="4"/>
  <c r="AF1449" i="4"/>
  <c r="AF1448" i="4"/>
  <c r="AF1447" i="4"/>
  <c r="AF1446" i="4"/>
  <c r="AF1445" i="4"/>
  <c r="AF1444" i="4"/>
  <c r="AF1443" i="4"/>
  <c r="AF1442" i="4"/>
  <c r="AF1441" i="4"/>
  <c r="AF1440" i="4"/>
  <c r="AF1439" i="4"/>
  <c r="AF1438" i="4"/>
  <c r="AF1437" i="4"/>
  <c r="AF1436" i="4"/>
  <c r="AF1435" i="4"/>
  <c r="AF1434" i="4"/>
  <c r="AF1433" i="4"/>
  <c r="AF1432" i="4"/>
  <c r="AF1431" i="4"/>
  <c r="AF1430" i="4"/>
  <c r="AF1429" i="4"/>
  <c r="AF1428" i="4"/>
  <c r="AF1427" i="4"/>
  <c r="AF1426" i="4"/>
  <c r="AF1425" i="4"/>
  <c r="AF1424" i="4"/>
  <c r="AF1423" i="4"/>
  <c r="AF1422" i="4"/>
  <c r="AF1421" i="4"/>
  <c r="AF1420" i="4"/>
  <c r="AF1419" i="4"/>
  <c r="AF1418" i="4"/>
  <c r="AF1417" i="4"/>
  <c r="AF1416" i="4"/>
  <c r="AF1415" i="4"/>
  <c r="AF1414" i="4"/>
  <c r="AF1413" i="4"/>
  <c r="AF1412" i="4"/>
  <c r="AF1411" i="4"/>
  <c r="AF1410" i="4"/>
  <c r="AF1409" i="4"/>
  <c r="AF1408" i="4"/>
  <c r="AF1407" i="4"/>
  <c r="AF1406" i="4"/>
  <c r="AF1405" i="4"/>
  <c r="AF1404" i="4"/>
  <c r="AF1403" i="4"/>
  <c r="AF1402" i="4"/>
  <c r="AF1401" i="4"/>
  <c r="AF1400" i="4"/>
  <c r="AF1399" i="4"/>
  <c r="AF1398" i="4"/>
  <c r="AF1397" i="4"/>
  <c r="AF1396" i="4"/>
  <c r="AF1395" i="4"/>
  <c r="AF1394" i="4"/>
  <c r="AF1393" i="4"/>
  <c r="AF1392" i="4"/>
  <c r="AF1391" i="4"/>
  <c r="AF1390" i="4"/>
  <c r="AF1389" i="4"/>
  <c r="AF1388" i="4"/>
  <c r="AF1387" i="4"/>
  <c r="AF1386" i="4"/>
  <c r="AF1385" i="4"/>
  <c r="AF1384" i="4"/>
  <c r="AF1383" i="4"/>
  <c r="AF1382" i="4"/>
  <c r="AF1381" i="4"/>
  <c r="AF1380" i="4"/>
  <c r="AF1379" i="4"/>
  <c r="AF1378" i="4"/>
  <c r="AF1377" i="4"/>
  <c r="AF1376" i="4"/>
  <c r="AF1375" i="4"/>
  <c r="AF1374" i="4"/>
  <c r="AF1373" i="4"/>
  <c r="AF1372" i="4"/>
  <c r="AF1371" i="4"/>
  <c r="AF1370" i="4"/>
  <c r="AF1369" i="4"/>
  <c r="AF1368" i="4"/>
  <c r="AF1367" i="4"/>
  <c r="AF1366" i="4"/>
  <c r="AF1365" i="4"/>
  <c r="AF1364" i="4"/>
  <c r="AF1363" i="4"/>
  <c r="AF1362" i="4"/>
  <c r="AF1361" i="4"/>
  <c r="AF1360" i="4"/>
  <c r="AF1359" i="4"/>
  <c r="AF1358" i="4"/>
  <c r="AF1357" i="4"/>
  <c r="AF1356" i="4"/>
  <c r="AF1355" i="4"/>
  <c r="AF1354" i="4"/>
  <c r="AF1353" i="4"/>
  <c r="AF1352" i="4"/>
  <c r="AF1351" i="4"/>
  <c r="AF1350" i="4"/>
  <c r="AF1349" i="4"/>
  <c r="AF1348" i="4"/>
  <c r="AF1347" i="4"/>
  <c r="AF1346" i="4"/>
  <c r="AF1345" i="4"/>
  <c r="AF1344" i="4"/>
  <c r="AF1343" i="4"/>
  <c r="AF1342" i="4"/>
  <c r="AF1341" i="4"/>
  <c r="AF1340" i="4"/>
  <c r="AF1339" i="4"/>
  <c r="AF1338" i="4"/>
  <c r="AF1337" i="4"/>
  <c r="AF1336" i="4"/>
  <c r="AF1335" i="4"/>
  <c r="AF1334" i="4"/>
  <c r="AF1333" i="4"/>
  <c r="AF1332" i="4"/>
  <c r="AF1331" i="4"/>
  <c r="AF1330" i="4"/>
  <c r="AF1329" i="4"/>
  <c r="AF1328" i="4"/>
  <c r="AF1327" i="4"/>
  <c r="AF1326" i="4"/>
  <c r="AF1325" i="4"/>
  <c r="AF1324" i="4"/>
  <c r="AF1323" i="4"/>
  <c r="AF1322" i="4"/>
  <c r="AF1321" i="4"/>
  <c r="AF1320" i="4"/>
  <c r="AF1319" i="4"/>
  <c r="AF1318" i="4"/>
  <c r="AF1317" i="4"/>
  <c r="AF1316" i="4"/>
  <c r="AF1315" i="4"/>
  <c r="AF1314" i="4"/>
  <c r="AF1313" i="4"/>
  <c r="AF1312" i="4"/>
  <c r="AF1311" i="4"/>
  <c r="AF1310" i="4"/>
  <c r="AF1309" i="4"/>
  <c r="AF1308" i="4"/>
  <c r="AF1307" i="4"/>
  <c r="AF1306" i="4"/>
  <c r="AF1305" i="4"/>
  <c r="AF1304" i="4"/>
  <c r="AF1303" i="4"/>
  <c r="AF1302" i="4"/>
  <c r="AF1301" i="4"/>
  <c r="AF1300" i="4"/>
  <c r="AF1299" i="4"/>
  <c r="AF1298" i="4"/>
  <c r="AF1297" i="4"/>
  <c r="AF1296" i="4"/>
  <c r="AF1295" i="4"/>
  <c r="AF1294" i="4"/>
  <c r="AF1293" i="4"/>
  <c r="AF1292" i="4"/>
  <c r="AF1291" i="4"/>
  <c r="AF1290" i="4"/>
  <c r="AF1289" i="4"/>
  <c r="AF1288" i="4"/>
  <c r="AF1287" i="4"/>
  <c r="AF1286" i="4"/>
  <c r="AF1285" i="4"/>
  <c r="AF1284" i="4"/>
  <c r="AF1283" i="4"/>
  <c r="AF1282" i="4"/>
  <c r="AF1281" i="4"/>
  <c r="AF1280" i="4"/>
  <c r="AF1279" i="4"/>
  <c r="AF1278" i="4"/>
  <c r="AF1277" i="4"/>
  <c r="AF1276" i="4"/>
  <c r="AF1275" i="4"/>
  <c r="AF1274" i="4"/>
  <c r="AF1273" i="4"/>
  <c r="AF1272" i="4"/>
  <c r="AF1271" i="4"/>
  <c r="AF1270" i="4"/>
  <c r="AF1269" i="4"/>
  <c r="AF1268" i="4"/>
  <c r="AF1267" i="4"/>
  <c r="AF1266" i="4"/>
  <c r="AF1265" i="4"/>
  <c r="AF1264" i="4"/>
  <c r="AF1263" i="4"/>
  <c r="AF1262" i="4"/>
  <c r="AF1261" i="4"/>
  <c r="AF1260" i="4"/>
  <c r="AF1259" i="4"/>
  <c r="AF1258" i="4"/>
  <c r="AF1257" i="4"/>
  <c r="AF1256" i="4"/>
  <c r="AF1255" i="4"/>
  <c r="AF1254" i="4"/>
  <c r="AF1253" i="4"/>
  <c r="AF1252" i="4"/>
  <c r="AF1251" i="4"/>
  <c r="AF1250" i="4"/>
  <c r="AF1249" i="4"/>
  <c r="AF1248" i="4"/>
  <c r="AF1247" i="4"/>
  <c r="AF1246" i="4"/>
  <c r="AF1245" i="4"/>
  <c r="AF1244" i="4"/>
  <c r="AF1243" i="4"/>
  <c r="AF1242" i="4"/>
  <c r="AF1241" i="4"/>
  <c r="AF1240" i="4"/>
  <c r="AF1239" i="4"/>
  <c r="AF1238" i="4"/>
  <c r="AF1237" i="4"/>
  <c r="AF1236" i="4"/>
  <c r="AF1235" i="4"/>
  <c r="AF1234" i="4"/>
  <c r="AF1233" i="4"/>
  <c r="AF1232" i="4"/>
  <c r="AF1231" i="4"/>
  <c r="AF1230" i="4"/>
  <c r="AF1229" i="4"/>
  <c r="AF1228" i="4"/>
  <c r="AF1227" i="4"/>
  <c r="AF1226" i="4"/>
  <c r="AF1225" i="4"/>
  <c r="AF1224" i="4"/>
  <c r="AF1223" i="4"/>
  <c r="AF1222" i="4"/>
  <c r="AF1221" i="4"/>
  <c r="AF1220" i="4"/>
  <c r="AF1219" i="4"/>
  <c r="AF1218" i="4"/>
  <c r="AF1217" i="4"/>
  <c r="AF1216" i="4"/>
  <c r="AF1215" i="4"/>
  <c r="AF1214" i="4"/>
  <c r="AF1213" i="4"/>
  <c r="AF1212" i="4"/>
  <c r="AF1211" i="4"/>
  <c r="AF1210" i="4"/>
  <c r="AF1209" i="4"/>
  <c r="AF1208" i="4"/>
  <c r="AF1207" i="4"/>
  <c r="AF1206" i="4"/>
  <c r="AF1205" i="4"/>
  <c r="AF1204" i="4"/>
  <c r="AF1203" i="4"/>
  <c r="AF1202" i="4"/>
  <c r="AF1201" i="4"/>
  <c r="AF1200" i="4"/>
  <c r="AF1199" i="4"/>
  <c r="AF1198" i="4"/>
  <c r="AF1197" i="4"/>
  <c r="AF1196" i="4"/>
  <c r="AF1195" i="4"/>
  <c r="AF1194" i="4"/>
  <c r="AF1193" i="4"/>
  <c r="AF1192" i="4"/>
  <c r="AF1191" i="4"/>
  <c r="AF1190" i="4"/>
  <c r="AF1189" i="4"/>
  <c r="AF1188" i="4"/>
  <c r="AF1187" i="4"/>
  <c r="AF1186" i="4"/>
  <c r="AF1185" i="4"/>
  <c r="AF1184" i="4"/>
  <c r="AF1183" i="4"/>
  <c r="AF1182" i="4"/>
  <c r="AF1181" i="4"/>
  <c r="AF1180" i="4"/>
  <c r="AF1179" i="4"/>
  <c r="AF1178" i="4"/>
  <c r="AF1177" i="4"/>
  <c r="AF1176" i="4"/>
  <c r="AF1175" i="4"/>
  <c r="AF1174" i="4"/>
  <c r="AF1173" i="4"/>
  <c r="AF1172" i="4"/>
  <c r="AF1171" i="4"/>
  <c r="AF1170" i="4"/>
  <c r="AF1169" i="4"/>
  <c r="AF1168" i="4"/>
  <c r="AF1167" i="4"/>
  <c r="AF1166" i="4"/>
  <c r="AF1165" i="4"/>
  <c r="AF1164" i="4"/>
  <c r="AF1163" i="4"/>
  <c r="AF1162" i="4"/>
  <c r="AF1161" i="4"/>
  <c r="AF1160" i="4"/>
  <c r="AF1159" i="4"/>
  <c r="AF1158" i="4"/>
  <c r="AF1157" i="4"/>
  <c r="AF1156" i="4"/>
  <c r="AF1155" i="4"/>
  <c r="AF1154" i="4"/>
  <c r="AF1153" i="4"/>
  <c r="AF1152" i="4"/>
  <c r="AF1151" i="4"/>
  <c r="AF1150" i="4"/>
  <c r="AF1149" i="4"/>
  <c r="AF1148" i="4"/>
  <c r="AF1147" i="4"/>
  <c r="AF1146" i="4"/>
  <c r="AF1145" i="4"/>
  <c r="AF1144" i="4"/>
  <c r="AF1143" i="4"/>
  <c r="AF1142" i="4"/>
  <c r="AF1141" i="4"/>
  <c r="AF1140" i="4"/>
  <c r="AF1139" i="4"/>
  <c r="AF1138" i="4"/>
  <c r="AF1137" i="4"/>
  <c r="AF1136" i="4"/>
  <c r="AF1135" i="4"/>
  <c r="AF1134" i="4"/>
  <c r="AF1133" i="4"/>
  <c r="AF1132" i="4"/>
  <c r="AF1131" i="4"/>
  <c r="AF1130" i="4"/>
  <c r="AF1129" i="4"/>
  <c r="AF1128" i="4"/>
  <c r="AF1127" i="4"/>
  <c r="AF1126" i="4"/>
  <c r="AF1125" i="4"/>
  <c r="AF1124" i="4"/>
  <c r="AF1123" i="4"/>
  <c r="AF1122" i="4"/>
  <c r="AF1121" i="4"/>
  <c r="AF1120" i="4"/>
  <c r="AF1119" i="4"/>
  <c r="AF1118" i="4"/>
  <c r="AF1117" i="4"/>
  <c r="AF1116" i="4"/>
  <c r="AF1115" i="4"/>
  <c r="AF1114" i="4"/>
  <c r="AF1113" i="4"/>
  <c r="AF1112" i="4"/>
  <c r="AF1111" i="4"/>
  <c r="AF1110" i="4"/>
  <c r="AF1109" i="4"/>
  <c r="AF1108" i="4"/>
  <c r="AF1107" i="4"/>
  <c r="AF1106" i="4"/>
  <c r="AF1105" i="4"/>
  <c r="AF1104" i="4"/>
  <c r="AF1103" i="4"/>
  <c r="AF1102" i="4"/>
  <c r="AF1101" i="4"/>
  <c r="AF1100" i="4"/>
  <c r="AF1099" i="4"/>
  <c r="AF1098" i="4"/>
  <c r="AF1097" i="4"/>
  <c r="AF1096" i="4"/>
  <c r="AF1095" i="4"/>
  <c r="AF1094" i="4"/>
  <c r="AF1093" i="4"/>
  <c r="AF1092" i="4"/>
  <c r="AF1091" i="4"/>
  <c r="AF1090" i="4"/>
  <c r="AF1089" i="4"/>
  <c r="AF1088" i="4"/>
  <c r="AF1087" i="4"/>
  <c r="AF1086" i="4"/>
  <c r="AF1085" i="4"/>
  <c r="AF1084" i="4"/>
  <c r="AF1083" i="4"/>
  <c r="AF1082" i="4"/>
  <c r="AF1081" i="4"/>
  <c r="AF1080" i="4"/>
  <c r="AF1079" i="4"/>
  <c r="AF1078" i="4"/>
  <c r="AF1077" i="4"/>
  <c r="AF1076" i="4"/>
  <c r="AF1075" i="4"/>
  <c r="AF1074" i="4"/>
  <c r="AF1073" i="4"/>
  <c r="AF1072" i="4"/>
  <c r="AF1071" i="4"/>
  <c r="AF1070" i="4"/>
  <c r="AF1069" i="4"/>
  <c r="AF1068" i="4"/>
  <c r="AF1067" i="4"/>
  <c r="AF1066" i="4"/>
  <c r="AF1065" i="4"/>
  <c r="AF1064" i="4"/>
  <c r="AF1063" i="4"/>
  <c r="AF1062" i="4"/>
  <c r="AF1061" i="4"/>
  <c r="AF1060" i="4"/>
  <c r="AF1059" i="4"/>
  <c r="AF1058" i="4"/>
  <c r="AF1057" i="4"/>
  <c r="AF1056" i="4"/>
  <c r="AF1055" i="4"/>
  <c r="AF1054" i="4"/>
  <c r="AF1053" i="4"/>
  <c r="AF1052" i="4"/>
  <c r="AF1051" i="4"/>
  <c r="AF1050" i="4"/>
  <c r="AF1049" i="4"/>
  <c r="AF1048" i="4"/>
  <c r="AF1047" i="4"/>
  <c r="AF1046" i="4"/>
  <c r="AF1045" i="4"/>
  <c r="AF1044" i="4"/>
  <c r="AF1043" i="4"/>
  <c r="AF1042" i="4"/>
  <c r="AF1041" i="4"/>
  <c r="AF1040" i="4"/>
  <c r="AF1039" i="4"/>
  <c r="AF1038" i="4"/>
  <c r="AF1037" i="4"/>
  <c r="AF1036" i="4"/>
  <c r="AF1035" i="4"/>
  <c r="AF1034" i="4"/>
  <c r="AF1033" i="4"/>
  <c r="AF1032" i="4"/>
  <c r="AF1031" i="4"/>
  <c r="AF1030" i="4"/>
  <c r="AF1029" i="4"/>
  <c r="AF1028" i="4"/>
  <c r="AF1027" i="4"/>
  <c r="AF1026" i="4"/>
  <c r="AF1025" i="4"/>
  <c r="AF1024" i="4"/>
  <c r="AF1023" i="4"/>
  <c r="AF1022" i="4"/>
  <c r="AF1021" i="4"/>
  <c r="AF1020" i="4"/>
  <c r="AF1019" i="4"/>
  <c r="AF1018" i="4"/>
  <c r="AF1017" i="4"/>
  <c r="AF1016" i="4"/>
  <c r="AF1015" i="4"/>
  <c r="AF1014" i="4"/>
  <c r="AF1013" i="4"/>
  <c r="AF1012" i="4"/>
  <c r="AF1011" i="4"/>
  <c r="AF1010" i="4"/>
  <c r="AF1009" i="4"/>
  <c r="AF1008" i="4"/>
  <c r="AF1007" i="4"/>
  <c r="AF1006" i="4"/>
  <c r="AF1005" i="4"/>
  <c r="AF1004" i="4"/>
  <c r="AF1003" i="4"/>
  <c r="AF1002" i="4"/>
  <c r="AF1001" i="4"/>
  <c r="AF1000" i="4"/>
  <c r="AF999" i="4"/>
  <c r="AF998" i="4"/>
  <c r="AF997" i="4"/>
  <c r="AF996" i="4"/>
  <c r="AF995" i="4"/>
  <c r="AF994" i="4"/>
  <c r="AF993" i="4"/>
  <c r="AF992" i="4"/>
  <c r="AF991" i="4"/>
  <c r="AF990" i="4"/>
  <c r="AF989" i="4"/>
  <c r="AF988" i="4"/>
  <c r="AF987" i="4"/>
  <c r="AF986" i="4"/>
  <c r="AF985" i="4"/>
  <c r="AF984" i="4"/>
  <c r="AF983" i="4"/>
  <c r="AF982" i="4"/>
  <c r="AF981" i="4"/>
  <c r="AF980" i="4"/>
  <c r="AF979" i="4"/>
  <c r="AF978" i="4"/>
  <c r="AF977" i="4"/>
  <c r="AF976" i="4"/>
  <c r="AF975" i="4"/>
  <c r="AF974" i="4"/>
  <c r="AF973" i="4"/>
  <c r="AF972" i="4"/>
  <c r="AF971" i="4"/>
  <c r="AF970" i="4"/>
  <c r="AF969" i="4"/>
  <c r="AF968" i="4"/>
  <c r="AF967" i="4"/>
  <c r="AF966" i="4"/>
  <c r="AF965" i="4"/>
  <c r="AF964" i="4"/>
  <c r="AF963" i="4"/>
  <c r="AF962" i="4"/>
  <c r="AF961" i="4"/>
  <c r="AF960" i="4"/>
  <c r="AF959" i="4"/>
  <c r="AF958" i="4"/>
  <c r="AF957" i="4"/>
  <c r="AF956" i="4"/>
  <c r="AF955" i="4"/>
  <c r="AF954" i="4"/>
  <c r="AF953" i="4"/>
  <c r="AF952" i="4"/>
  <c r="AF951" i="4"/>
  <c r="AF950" i="4"/>
  <c r="AF949" i="4"/>
  <c r="AF948" i="4"/>
  <c r="AF947" i="4"/>
  <c r="AF946" i="4"/>
  <c r="AF945" i="4"/>
  <c r="AF944" i="4"/>
  <c r="AF943" i="4"/>
  <c r="AF942" i="4"/>
  <c r="AF941" i="4"/>
  <c r="AF940" i="4"/>
  <c r="AF939" i="4"/>
  <c r="AF938" i="4"/>
  <c r="AF937" i="4"/>
  <c r="AF936" i="4"/>
  <c r="AF935" i="4"/>
  <c r="AF934" i="4"/>
  <c r="AF933" i="4"/>
  <c r="AF932" i="4"/>
  <c r="AF931" i="4"/>
  <c r="AF930" i="4"/>
  <c r="AF929" i="4"/>
  <c r="AF928" i="4"/>
  <c r="AF927" i="4"/>
  <c r="AF926" i="4"/>
  <c r="AF925" i="4"/>
  <c r="AF924" i="4"/>
  <c r="AF923" i="4"/>
  <c r="AF922" i="4"/>
  <c r="AF921" i="4"/>
  <c r="AF920" i="4"/>
  <c r="AF919" i="4"/>
  <c r="AF918" i="4"/>
  <c r="AF917" i="4"/>
  <c r="AF916" i="4"/>
  <c r="AF915" i="4"/>
  <c r="AF914" i="4"/>
  <c r="AF913" i="4"/>
  <c r="AF912" i="4"/>
  <c r="AF911" i="4"/>
  <c r="AF910" i="4"/>
  <c r="AF909" i="4"/>
  <c r="AF908" i="4"/>
  <c r="AF907" i="4"/>
  <c r="AF906" i="4"/>
  <c r="AF905" i="4"/>
  <c r="AF904" i="4"/>
  <c r="AF903" i="4"/>
  <c r="AF902" i="4"/>
  <c r="AF901" i="4"/>
  <c r="AF900" i="4"/>
  <c r="AF899" i="4"/>
  <c r="AF898" i="4"/>
  <c r="AF897" i="4"/>
  <c r="AF896" i="4"/>
  <c r="AF895" i="4"/>
  <c r="AF894" i="4"/>
  <c r="AF893" i="4"/>
  <c r="AF892" i="4"/>
  <c r="AF891" i="4"/>
  <c r="AF890" i="4"/>
  <c r="AF889" i="4"/>
  <c r="AF888" i="4"/>
  <c r="AF887" i="4"/>
  <c r="AF886" i="4"/>
  <c r="AF885" i="4"/>
  <c r="AF884" i="4"/>
  <c r="AF883" i="4"/>
  <c r="AF882" i="4"/>
  <c r="AF881" i="4"/>
  <c r="AF880" i="4"/>
  <c r="AF879" i="4"/>
  <c r="AF878" i="4"/>
  <c r="AF877" i="4"/>
  <c r="AF876" i="4"/>
  <c r="AF875" i="4"/>
  <c r="AF874" i="4"/>
  <c r="AF873" i="4"/>
  <c r="AF872" i="4"/>
  <c r="AF871" i="4"/>
  <c r="AF870" i="4"/>
  <c r="AF869" i="4"/>
  <c r="AF868" i="4"/>
  <c r="AF867" i="4"/>
  <c r="AF866" i="4"/>
  <c r="AF865" i="4"/>
  <c r="AF864" i="4"/>
  <c r="AF863" i="4"/>
  <c r="AF862" i="4"/>
  <c r="AF861" i="4"/>
  <c r="AF860" i="4"/>
  <c r="AF859" i="4"/>
  <c r="AF858" i="4"/>
  <c r="AF857" i="4"/>
  <c r="AF856" i="4"/>
  <c r="AF855" i="4"/>
  <c r="AF854" i="4"/>
  <c r="AF853" i="4"/>
  <c r="AF852" i="4"/>
  <c r="AF851" i="4"/>
  <c r="AF850" i="4"/>
  <c r="AF849" i="4"/>
  <c r="AF848" i="4"/>
  <c r="AF847" i="4"/>
  <c r="AF846" i="4"/>
  <c r="AF845" i="4"/>
  <c r="AF844" i="4"/>
  <c r="AF843" i="4"/>
  <c r="AF842" i="4"/>
  <c r="AF841" i="4"/>
  <c r="AF840" i="4"/>
  <c r="AF839" i="4"/>
  <c r="AF838" i="4"/>
  <c r="AF837" i="4"/>
  <c r="AF836" i="4"/>
  <c r="AF835" i="4"/>
  <c r="AF834" i="4"/>
  <c r="AF833" i="4"/>
  <c r="AF832" i="4"/>
  <c r="AF831" i="4"/>
  <c r="AF830" i="4"/>
  <c r="AF829" i="4"/>
  <c r="AF828" i="4"/>
  <c r="AF827" i="4"/>
  <c r="AF826" i="4"/>
  <c r="AF825" i="4"/>
  <c r="AF824" i="4"/>
  <c r="AF823" i="4"/>
  <c r="AF822" i="4"/>
  <c r="AF821" i="4"/>
  <c r="AF820" i="4"/>
  <c r="AF819" i="4"/>
  <c r="AF818" i="4"/>
  <c r="AF817" i="4"/>
  <c r="AF816" i="4"/>
  <c r="AF815" i="4"/>
  <c r="AF814" i="4"/>
  <c r="AF813" i="4"/>
  <c r="AF812" i="4"/>
  <c r="AF811" i="4"/>
  <c r="AF810" i="4"/>
  <c r="AF809" i="4"/>
  <c r="AF808" i="4"/>
  <c r="AF807" i="4"/>
  <c r="AF806" i="4"/>
  <c r="AF805" i="4"/>
  <c r="AF804" i="4"/>
  <c r="AF803" i="4"/>
  <c r="AF802" i="4"/>
  <c r="AF801" i="4"/>
  <c r="AF800" i="4"/>
  <c r="AF799" i="4"/>
  <c r="AF798" i="4"/>
  <c r="AF797" i="4"/>
  <c r="AF796" i="4"/>
  <c r="AF795" i="4"/>
  <c r="AF794" i="4"/>
  <c r="AF793" i="4"/>
  <c r="AF792" i="4"/>
  <c r="AF791" i="4"/>
  <c r="AF790" i="4"/>
  <c r="AF789" i="4"/>
  <c r="AF788" i="4"/>
  <c r="AF787" i="4"/>
  <c r="AF786" i="4"/>
  <c r="AF785" i="4"/>
  <c r="AF784" i="4"/>
  <c r="AF783" i="4"/>
  <c r="AF782" i="4"/>
  <c r="AF781" i="4"/>
  <c r="AF780" i="4"/>
  <c r="AF779" i="4"/>
  <c r="AF778" i="4"/>
  <c r="AF777" i="4"/>
  <c r="AF776" i="4"/>
  <c r="AF775" i="4"/>
  <c r="AF774" i="4"/>
  <c r="AF773" i="4"/>
  <c r="AF772" i="4"/>
  <c r="AF771" i="4"/>
  <c r="AF770" i="4"/>
  <c r="AF769" i="4"/>
  <c r="AF768" i="4"/>
  <c r="AF767" i="4"/>
  <c r="AF766" i="4"/>
  <c r="AF765" i="4"/>
  <c r="AF764" i="4"/>
  <c r="AF763" i="4"/>
  <c r="AF762" i="4"/>
  <c r="AF761" i="4"/>
  <c r="AF760" i="4"/>
  <c r="AF759" i="4"/>
  <c r="AF758" i="4"/>
  <c r="AF757" i="4"/>
  <c r="AF756" i="4"/>
  <c r="AF755" i="4"/>
  <c r="AF754" i="4"/>
  <c r="AF753" i="4"/>
  <c r="AF752" i="4"/>
  <c r="AF751" i="4"/>
  <c r="AF750" i="4"/>
  <c r="AF749" i="4"/>
  <c r="AF748" i="4"/>
  <c r="AF747" i="4"/>
  <c r="AF746" i="4"/>
  <c r="AF745" i="4"/>
  <c r="AF744" i="4"/>
  <c r="AF743" i="4"/>
  <c r="AF742" i="4"/>
  <c r="AF741" i="4"/>
  <c r="AF740" i="4"/>
  <c r="AF739" i="4"/>
  <c r="AF738" i="4"/>
  <c r="AF737" i="4"/>
  <c r="AF736" i="4"/>
  <c r="AF735" i="4"/>
  <c r="AF734" i="4"/>
  <c r="AF733" i="4"/>
  <c r="AF732" i="4"/>
  <c r="AF731" i="4"/>
  <c r="AF730" i="4"/>
  <c r="AF729" i="4"/>
  <c r="AF728" i="4"/>
  <c r="AF727" i="4"/>
  <c r="AF726" i="4"/>
  <c r="AF725" i="4"/>
  <c r="AF724" i="4"/>
  <c r="AF723" i="4"/>
  <c r="AF722" i="4"/>
  <c r="AF721" i="4"/>
  <c r="AF720" i="4"/>
  <c r="AF719" i="4"/>
  <c r="AF718" i="4"/>
  <c r="AF717" i="4"/>
  <c r="AF716" i="4"/>
  <c r="AF715" i="4"/>
  <c r="AF714" i="4"/>
  <c r="AF713" i="4"/>
  <c r="AF712" i="4"/>
  <c r="AF711" i="4"/>
  <c r="AF710" i="4"/>
  <c r="AF709" i="4"/>
  <c r="AF708" i="4"/>
  <c r="AF707" i="4"/>
  <c r="AF706" i="4"/>
  <c r="AF705" i="4"/>
  <c r="AF704" i="4"/>
  <c r="AF703" i="4"/>
  <c r="AF702" i="4"/>
  <c r="AF701" i="4"/>
  <c r="AF700" i="4"/>
  <c r="AF699" i="4"/>
  <c r="AF698" i="4"/>
  <c r="AF697" i="4"/>
  <c r="AF696" i="4"/>
  <c r="AF695" i="4"/>
  <c r="AF694" i="4"/>
  <c r="AF693" i="4"/>
  <c r="AF692" i="4"/>
  <c r="AF691" i="4"/>
  <c r="AF690" i="4"/>
  <c r="AF689" i="4"/>
  <c r="AF688" i="4"/>
  <c r="AF687" i="4"/>
  <c r="AF686" i="4"/>
  <c r="AF685" i="4"/>
  <c r="AF684" i="4"/>
  <c r="AF683" i="4"/>
  <c r="AF682" i="4"/>
  <c r="AF681" i="4"/>
  <c r="AF680" i="4"/>
  <c r="AF679" i="4"/>
  <c r="AF678" i="4"/>
  <c r="AF677" i="4"/>
  <c r="AF676" i="4"/>
  <c r="AF675" i="4"/>
  <c r="AF674" i="4"/>
  <c r="AF673" i="4"/>
  <c r="AF672" i="4"/>
  <c r="AF671" i="4"/>
  <c r="AF670" i="4"/>
  <c r="AF669" i="4"/>
  <c r="AF668" i="4"/>
  <c r="AF667" i="4"/>
  <c r="AF666" i="4"/>
  <c r="AF665" i="4"/>
  <c r="AF664" i="4"/>
  <c r="AF663" i="4"/>
  <c r="AF662" i="4"/>
  <c r="AF661" i="4"/>
  <c r="AF660" i="4"/>
  <c r="AF659" i="4"/>
  <c r="AF658" i="4"/>
  <c r="AF657" i="4"/>
  <c r="AF656" i="4"/>
  <c r="AF655" i="4"/>
  <c r="AF654" i="4"/>
  <c r="AF653" i="4"/>
  <c r="AF652" i="4"/>
  <c r="AF651" i="4"/>
  <c r="AF650" i="4"/>
  <c r="AF649" i="4"/>
  <c r="AF648" i="4"/>
  <c r="AF647" i="4"/>
  <c r="AF646" i="4"/>
  <c r="AF645" i="4"/>
  <c r="AF644" i="4"/>
  <c r="AF643" i="4"/>
  <c r="AF642" i="4"/>
  <c r="AF641" i="4"/>
  <c r="AF640" i="4"/>
  <c r="AF639" i="4"/>
  <c r="AF638" i="4"/>
  <c r="AF637" i="4"/>
  <c r="AF636" i="4"/>
  <c r="AF635" i="4"/>
  <c r="AF634" i="4"/>
  <c r="AF633" i="4"/>
  <c r="AF632" i="4"/>
  <c r="AF631" i="4"/>
  <c r="AF630" i="4"/>
  <c r="AF629" i="4"/>
  <c r="AF628" i="4"/>
  <c r="AF627" i="4"/>
  <c r="AF626" i="4"/>
  <c r="AF625" i="4"/>
  <c r="AF624" i="4"/>
  <c r="AF623" i="4"/>
  <c r="AF622" i="4"/>
  <c r="AF621" i="4"/>
  <c r="AF620" i="4"/>
  <c r="AF619" i="4"/>
  <c r="AF618" i="4"/>
  <c r="AF617" i="4"/>
  <c r="AF616" i="4"/>
  <c r="AF615" i="4"/>
  <c r="AF614" i="4"/>
  <c r="AF613" i="4"/>
  <c r="AF612" i="4"/>
  <c r="AF611" i="4"/>
  <c r="AF610" i="4"/>
  <c r="AF609" i="4"/>
  <c r="AF608" i="4"/>
  <c r="AF607" i="4"/>
  <c r="AF606" i="4"/>
  <c r="AF605" i="4"/>
  <c r="AF604" i="4"/>
  <c r="AF603" i="4"/>
  <c r="AF602" i="4"/>
  <c r="AF601" i="4"/>
  <c r="AF600" i="4"/>
  <c r="AF599" i="4"/>
  <c r="AF598" i="4"/>
  <c r="AF597" i="4"/>
  <c r="AF596" i="4"/>
  <c r="AF595" i="4"/>
  <c r="AF594" i="4"/>
  <c r="AF593" i="4"/>
  <c r="AF592" i="4"/>
  <c r="AF591" i="4"/>
  <c r="AF590" i="4"/>
  <c r="AF589" i="4"/>
  <c r="AF588" i="4"/>
  <c r="AF587" i="4"/>
  <c r="AF586" i="4"/>
  <c r="AF585" i="4"/>
  <c r="AF584" i="4"/>
  <c r="AF583" i="4"/>
  <c r="AF582" i="4"/>
  <c r="AF581" i="4"/>
  <c r="AF580" i="4"/>
  <c r="AF579" i="4"/>
  <c r="AF578" i="4"/>
  <c r="AF577" i="4"/>
  <c r="AF576" i="4"/>
  <c r="AF575" i="4"/>
  <c r="AF574" i="4"/>
  <c r="AF573" i="4"/>
  <c r="AF572" i="4"/>
  <c r="AF571" i="4"/>
  <c r="AF570" i="4"/>
  <c r="AF569" i="4"/>
  <c r="AF568" i="4"/>
  <c r="AF567" i="4"/>
  <c r="AF566" i="4"/>
  <c r="AF565" i="4"/>
  <c r="AF564" i="4"/>
  <c r="AF563" i="4"/>
  <c r="AF562" i="4"/>
  <c r="AF561" i="4"/>
  <c r="AF560" i="4"/>
  <c r="AF559" i="4"/>
  <c r="AF558" i="4"/>
  <c r="AF557" i="4"/>
  <c r="AF556" i="4"/>
  <c r="AF555" i="4"/>
  <c r="AF554" i="4"/>
  <c r="AF553" i="4"/>
  <c r="AF552" i="4"/>
  <c r="AF551" i="4"/>
  <c r="AF550" i="4"/>
  <c r="AF549" i="4"/>
  <c r="AF548" i="4"/>
  <c r="AF547" i="4"/>
  <c r="AF546" i="4"/>
  <c r="AF545" i="4"/>
  <c r="AF544" i="4"/>
  <c r="AF543" i="4"/>
  <c r="AF542" i="4"/>
  <c r="AF541" i="4"/>
  <c r="AF540" i="4"/>
  <c r="AF539" i="4"/>
  <c r="AF538" i="4"/>
  <c r="AF537" i="4"/>
  <c r="AF536" i="4"/>
  <c r="AF535" i="4"/>
  <c r="AF534" i="4"/>
  <c r="AF533" i="4"/>
  <c r="AF532" i="4"/>
  <c r="AF531" i="4"/>
  <c r="AF530" i="4"/>
  <c r="AF529" i="4"/>
  <c r="AF528" i="4"/>
  <c r="AF527" i="4"/>
  <c r="AF526" i="4"/>
  <c r="AF525" i="4"/>
  <c r="AF524" i="4"/>
  <c r="AF523" i="4"/>
  <c r="AF522" i="4"/>
  <c r="AF521" i="4"/>
  <c r="AF520" i="4"/>
  <c r="AF519" i="4"/>
  <c r="AF518" i="4"/>
  <c r="AF517" i="4"/>
  <c r="AF516" i="4"/>
  <c r="AF515" i="4"/>
  <c r="AF514" i="4"/>
  <c r="AF513" i="4"/>
  <c r="AF512" i="4"/>
  <c r="AF511" i="4"/>
  <c r="AF510" i="4"/>
  <c r="AF509" i="4"/>
  <c r="AF508" i="4"/>
  <c r="AF507" i="4"/>
  <c r="AF506" i="4"/>
  <c r="AF505" i="4"/>
  <c r="AF504" i="4"/>
  <c r="AF503" i="4"/>
  <c r="AF502" i="4"/>
  <c r="AF501" i="4"/>
  <c r="AF500" i="4"/>
  <c r="AF499" i="4"/>
  <c r="AF498" i="4"/>
  <c r="AF497" i="4"/>
  <c r="AF496" i="4"/>
  <c r="AF495" i="4"/>
  <c r="AF494" i="4"/>
  <c r="AF493" i="4"/>
  <c r="AF492" i="4"/>
  <c r="AF491" i="4"/>
  <c r="AF490" i="4"/>
  <c r="AF489" i="4"/>
  <c r="AF488" i="4"/>
  <c r="AF487" i="4"/>
  <c r="AF486" i="4"/>
  <c r="AF485" i="4"/>
  <c r="AF484" i="4"/>
  <c r="AF483" i="4"/>
  <c r="AF482" i="4"/>
  <c r="AF481" i="4"/>
  <c r="AF480" i="4"/>
  <c r="AF479" i="4"/>
  <c r="AF478" i="4"/>
  <c r="AF477" i="4"/>
  <c r="AF476" i="4"/>
  <c r="AF475" i="4"/>
  <c r="AF474" i="4"/>
  <c r="AF473" i="4"/>
  <c r="AF472" i="4"/>
  <c r="AF471" i="4"/>
  <c r="AF470" i="4"/>
  <c r="AF469" i="4"/>
  <c r="AF468" i="4"/>
  <c r="AF467" i="4"/>
  <c r="AF466" i="4"/>
  <c r="AF465" i="4"/>
  <c r="AF464" i="4"/>
  <c r="AF463" i="4"/>
  <c r="AF462" i="4"/>
  <c r="AF461" i="4"/>
  <c r="AF460" i="4"/>
  <c r="AF459" i="4"/>
  <c r="AF458" i="4"/>
  <c r="AF457" i="4"/>
  <c r="AF456" i="4"/>
  <c r="AF455" i="4"/>
  <c r="AF454" i="4"/>
  <c r="AF453" i="4"/>
  <c r="AF452" i="4"/>
  <c r="AF451" i="4"/>
  <c r="AF450" i="4"/>
  <c r="AF449" i="4"/>
  <c r="AF448" i="4"/>
  <c r="AF447" i="4"/>
  <c r="AF446" i="4"/>
  <c r="AF445" i="4"/>
  <c r="AF444" i="4"/>
  <c r="AF443" i="4"/>
  <c r="AF442" i="4"/>
  <c r="AF441" i="4"/>
  <c r="AF440" i="4"/>
  <c r="AF439" i="4"/>
  <c r="AF438" i="4"/>
  <c r="AF437" i="4"/>
  <c r="AF436" i="4"/>
  <c r="AF435" i="4"/>
  <c r="AF434" i="4"/>
  <c r="AF433" i="4"/>
  <c r="AF432" i="4"/>
  <c r="AF431" i="4"/>
  <c r="AF430" i="4"/>
  <c r="AF429" i="4"/>
  <c r="AF428" i="4"/>
  <c r="AF427" i="4"/>
  <c r="AF426" i="4"/>
  <c r="AF425" i="4"/>
  <c r="AF424" i="4"/>
  <c r="AF423" i="4"/>
  <c r="AF422" i="4"/>
  <c r="AF421" i="4"/>
  <c r="AF420" i="4"/>
  <c r="AF419" i="4"/>
  <c r="AF418" i="4"/>
  <c r="AF417" i="4"/>
  <c r="AF416" i="4"/>
  <c r="AF415" i="4"/>
  <c r="AF414" i="4"/>
  <c r="AF413" i="4"/>
  <c r="AF412" i="4"/>
  <c r="AF411" i="4"/>
  <c r="AF410" i="4"/>
  <c r="AF409" i="4"/>
  <c r="AF408" i="4"/>
  <c r="AF407" i="4"/>
  <c r="AF406" i="4"/>
  <c r="AF405" i="4"/>
  <c r="AF404" i="4"/>
  <c r="AF403" i="4"/>
  <c r="AF402" i="4"/>
  <c r="AF401" i="4"/>
  <c r="AF400" i="4"/>
  <c r="AF399" i="4"/>
  <c r="AF398" i="4"/>
  <c r="AF397" i="4"/>
  <c r="AF396" i="4"/>
  <c r="AF395" i="4"/>
  <c r="AF394" i="4"/>
  <c r="AF393" i="4"/>
  <c r="AF392" i="4"/>
  <c r="AF391" i="4"/>
  <c r="AF390" i="4"/>
  <c r="AF389" i="4"/>
  <c r="AF388" i="4"/>
  <c r="AF387" i="4"/>
  <c r="AF386" i="4"/>
  <c r="AF385" i="4"/>
  <c r="AF384" i="4"/>
  <c r="AF383" i="4"/>
  <c r="AF382" i="4"/>
  <c r="AF381" i="4"/>
  <c r="AF380" i="4"/>
  <c r="AF379" i="4"/>
  <c r="AF378" i="4"/>
  <c r="AF377" i="4"/>
  <c r="AF376" i="4"/>
  <c r="AF375" i="4"/>
  <c r="AF374" i="4"/>
  <c r="AF373" i="4"/>
  <c r="AF372" i="4"/>
  <c r="AF371" i="4"/>
  <c r="AF370" i="4"/>
  <c r="AF369" i="4"/>
  <c r="AF368" i="4"/>
  <c r="AF367" i="4"/>
  <c r="AF366" i="4"/>
  <c r="AF365" i="4"/>
  <c r="AF364" i="4"/>
  <c r="AF363" i="4"/>
  <c r="AF362" i="4"/>
  <c r="AF361" i="4"/>
  <c r="AF360" i="4"/>
  <c r="AF359" i="4"/>
  <c r="AF358" i="4"/>
  <c r="AF357" i="4"/>
  <c r="AF356" i="4"/>
  <c r="AF355" i="4"/>
  <c r="AF354" i="4"/>
  <c r="AF353" i="4"/>
  <c r="AF352" i="4"/>
  <c r="AF351" i="4"/>
  <c r="AF350" i="4"/>
  <c r="AF349" i="4"/>
  <c r="AF348" i="4"/>
  <c r="AF347" i="4"/>
  <c r="AF346" i="4"/>
  <c r="AF345" i="4"/>
  <c r="AF344" i="4"/>
  <c r="AF343" i="4"/>
  <c r="AF342" i="4"/>
  <c r="AF341" i="4"/>
  <c r="AF340" i="4"/>
  <c r="AF339" i="4"/>
  <c r="AF338" i="4"/>
  <c r="AF337" i="4"/>
  <c r="AF336" i="4"/>
  <c r="AF335" i="4"/>
  <c r="AF334" i="4"/>
  <c r="AF333" i="4"/>
  <c r="AF332" i="4"/>
  <c r="AF331" i="4"/>
  <c r="AF330" i="4"/>
  <c r="AF329" i="4"/>
  <c r="AF328" i="4"/>
  <c r="AF327" i="4"/>
  <c r="AF326" i="4"/>
  <c r="AF325" i="4"/>
  <c r="AF324" i="4"/>
  <c r="AF323" i="4"/>
  <c r="AF322" i="4"/>
  <c r="AF321" i="4"/>
  <c r="AF320" i="4"/>
  <c r="AF319" i="4"/>
  <c r="AF318" i="4"/>
  <c r="AF317" i="4"/>
  <c r="AF316" i="4"/>
  <c r="AF315" i="4"/>
  <c r="AF314" i="4"/>
  <c r="AF313" i="4"/>
  <c r="AF312" i="4"/>
  <c r="AF311" i="4"/>
  <c r="AF310" i="4"/>
  <c r="AF309" i="4"/>
  <c r="AF308" i="4"/>
  <c r="AF307" i="4"/>
  <c r="AF306" i="4"/>
  <c r="AF305" i="4"/>
  <c r="AF304" i="4"/>
  <c r="AF303" i="4"/>
  <c r="AF302" i="4"/>
  <c r="AF301" i="4"/>
  <c r="AF300" i="4"/>
  <c r="AF299" i="4"/>
  <c r="AF298" i="4"/>
  <c r="AF297" i="4"/>
  <c r="AF296" i="4"/>
  <c r="AF295" i="4"/>
  <c r="AF294" i="4"/>
  <c r="AF293" i="4"/>
  <c r="AF292" i="4"/>
  <c r="AF291" i="4"/>
  <c r="AF290" i="4"/>
  <c r="AF289" i="4"/>
  <c r="AF288" i="4"/>
  <c r="AF287" i="4"/>
  <c r="AF286" i="4"/>
  <c r="AF285" i="4"/>
  <c r="AF284" i="4"/>
  <c r="AF283" i="4"/>
  <c r="AF282" i="4"/>
  <c r="AF281" i="4"/>
  <c r="AF280" i="4"/>
  <c r="AF279" i="4"/>
  <c r="AF278" i="4"/>
  <c r="AF277" i="4"/>
  <c r="AF276" i="4"/>
  <c r="AF275" i="4"/>
  <c r="AF274" i="4"/>
  <c r="AF273" i="4"/>
  <c r="AF272" i="4"/>
  <c r="AF271" i="4"/>
  <c r="AF270" i="4"/>
  <c r="AF269" i="4"/>
  <c r="AF268" i="4"/>
  <c r="AF267" i="4"/>
  <c r="AF266" i="4"/>
  <c r="AF265" i="4"/>
  <c r="AF264" i="4"/>
  <c r="AF263" i="4"/>
  <c r="AF262" i="4"/>
  <c r="AF261" i="4"/>
  <c r="AF260" i="4"/>
  <c r="AF259" i="4"/>
  <c r="AF258" i="4"/>
  <c r="AF257" i="4"/>
  <c r="AF256" i="4"/>
  <c r="AF255" i="4"/>
  <c r="AF254" i="4"/>
  <c r="AF253" i="4"/>
  <c r="AF252" i="4"/>
  <c r="AF251" i="4"/>
  <c r="AF250" i="4"/>
  <c r="AF249" i="4"/>
  <c r="AF248" i="4"/>
  <c r="AF247" i="4"/>
  <c r="AF246" i="4"/>
  <c r="AF245" i="4"/>
  <c r="AF244" i="4"/>
  <c r="AF243" i="4"/>
  <c r="AF242" i="4"/>
  <c r="AF241" i="4"/>
  <c r="AF240" i="4"/>
  <c r="AF239" i="4"/>
  <c r="AF238" i="4"/>
  <c r="AF237" i="4"/>
  <c r="AF236" i="4"/>
  <c r="AF235" i="4"/>
  <c r="AF234" i="4"/>
  <c r="AF233" i="4"/>
  <c r="AF232" i="4"/>
  <c r="AF231" i="4"/>
  <c r="AF230" i="4"/>
  <c r="AF229" i="4"/>
  <c r="AF228" i="4"/>
  <c r="AF227" i="4"/>
  <c r="AF226" i="4"/>
  <c r="AF225" i="4"/>
  <c r="AF224" i="4"/>
  <c r="AF223" i="4"/>
  <c r="AF222" i="4"/>
  <c r="AF221" i="4"/>
  <c r="AF220" i="4"/>
  <c r="AF219" i="4"/>
  <c r="AF218" i="4"/>
  <c r="AF217" i="4"/>
  <c r="AF216" i="4"/>
  <c r="AF215" i="4"/>
  <c r="AF214" i="4"/>
  <c r="AF213" i="4"/>
  <c r="AF212" i="4"/>
  <c r="AF211" i="4"/>
  <c r="AF210" i="4"/>
  <c r="AF209" i="4"/>
  <c r="AF208" i="4"/>
  <c r="AF207" i="4"/>
  <c r="AF206" i="4"/>
  <c r="AF205" i="4"/>
  <c r="AF204" i="4"/>
  <c r="AF203" i="4"/>
  <c r="AF202" i="4"/>
  <c r="AF201" i="4"/>
  <c r="AF200" i="4"/>
  <c r="AF199" i="4"/>
  <c r="AF198" i="4"/>
  <c r="AF197" i="4"/>
  <c r="AF196" i="4"/>
  <c r="AF195" i="4"/>
  <c r="AF194" i="4"/>
  <c r="AF193" i="4"/>
  <c r="AF192" i="4"/>
  <c r="AF191" i="4"/>
  <c r="AF190" i="4"/>
  <c r="AF189" i="4"/>
  <c r="AF188" i="4"/>
  <c r="AF187" i="4"/>
  <c r="AF186" i="4"/>
  <c r="AF185" i="4"/>
  <c r="AF184" i="4"/>
  <c r="AF183" i="4"/>
  <c r="AF182" i="4"/>
  <c r="AF181" i="4"/>
  <c r="AF180" i="4"/>
  <c r="AF179" i="4"/>
  <c r="AF178" i="4"/>
  <c r="AF177" i="4"/>
  <c r="AF176" i="4"/>
  <c r="AF175" i="4"/>
  <c r="AF174" i="4"/>
  <c r="AF173" i="4"/>
  <c r="AF172" i="4"/>
  <c r="AF171" i="4"/>
  <c r="AF170" i="4"/>
  <c r="AF169" i="4"/>
  <c r="AF168" i="4"/>
  <c r="AF167" i="4"/>
  <c r="AF166" i="4"/>
  <c r="AF165" i="4"/>
  <c r="AF164" i="4"/>
  <c r="AF163" i="4"/>
  <c r="AF162" i="4"/>
  <c r="AF161" i="4"/>
  <c r="AF160" i="4"/>
  <c r="AF159" i="4"/>
  <c r="AF158" i="4"/>
  <c r="AF157" i="4"/>
  <c r="AF156" i="4"/>
  <c r="AF155" i="4"/>
  <c r="AF154" i="4"/>
  <c r="AF153" i="4"/>
  <c r="AF152" i="4"/>
  <c r="AF151" i="4"/>
  <c r="AF150" i="4"/>
  <c r="AF149" i="4"/>
  <c r="AF148" i="4"/>
  <c r="AF147" i="4"/>
  <c r="AF146" i="4"/>
  <c r="AF145" i="4"/>
  <c r="AF144" i="4"/>
  <c r="AF143" i="4"/>
  <c r="AF142" i="4"/>
  <c r="AF141" i="4"/>
  <c r="AF140" i="4"/>
  <c r="AF139" i="4"/>
  <c r="AF138" i="4"/>
  <c r="AF137" i="4"/>
  <c r="AF136" i="4"/>
  <c r="AF135" i="4"/>
  <c r="AF134" i="4"/>
  <c r="AF133" i="4"/>
  <c r="AF132" i="4"/>
  <c r="AF131" i="4"/>
  <c r="AF130" i="4"/>
  <c r="AF129" i="4"/>
  <c r="AF128" i="4"/>
  <c r="AF127" i="4"/>
  <c r="AF126" i="4"/>
  <c r="AF125" i="4"/>
  <c r="AF124" i="4"/>
  <c r="AF123" i="4"/>
  <c r="AF122" i="4"/>
  <c r="AF121" i="4"/>
  <c r="AF120" i="4"/>
  <c r="AF119" i="4"/>
  <c r="AF118" i="4"/>
  <c r="AF117" i="4"/>
  <c r="AF116" i="4"/>
  <c r="AF115" i="4"/>
  <c r="AF114" i="4"/>
  <c r="AF113" i="4"/>
  <c r="AF112" i="4"/>
  <c r="AF111" i="4"/>
  <c r="AF110" i="4"/>
  <c r="AF109" i="4"/>
  <c r="AF108" i="4"/>
  <c r="AF107" i="4"/>
  <c r="AF106" i="4"/>
  <c r="AF105" i="4"/>
  <c r="AF104" i="4"/>
  <c r="AF103" i="4"/>
  <c r="AF102" i="4"/>
  <c r="AF101" i="4"/>
  <c r="AF100" i="4"/>
  <c r="AF99" i="4"/>
  <c r="AF98" i="4"/>
  <c r="AF97" i="4"/>
  <c r="AF96" i="4"/>
  <c r="AF95" i="4"/>
  <c r="AF94" i="4"/>
  <c r="AF93" i="4"/>
  <c r="AF92" i="4"/>
  <c r="AF91" i="4"/>
  <c r="AF90" i="4"/>
  <c r="AF89" i="4"/>
  <c r="AF88" i="4"/>
  <c r="AF87" i="4"/>
  <c r="AF86" i="4"/>
  <c r="AF85" i="4"/>
  <c r="AF84" i="4"/>
  <c r="AF83" i="4"/>
  <c r="AF82" i="4"/>
  <c r="AF81" i="4"/>
  <c r="AF80" i="4"/>
  <c r="AF79" i="4"/>
  <c r="AF78" i="4"/>
  <c r="AF77" i="4"/>
  <c r="AF76" i="4"/>
  <c r="AF75" i="4"/>
  <c r="AF74" i="4"/>
  <c r="AF73" i="4"/>
  <c r="AF72" i="4"/>
  <c r="AF71" i="4"/>
  <c r="AF70" i="4"/>
  <c r="AF69" i="4"/>
  <c r="AF68" i="4"/>
  <c r="AF67" i="4"/>
  <c r="AF66" i="4"/>
  <c r="AF65" i="4"/>
  <c r="AF64" i="4"/>
  <c r="AF63" i="4"/>
  <c r="AF62" i="4"/>
  <c r="AF61" i="4"/>
  <c r="AF60" i="4"/>
  <c r="AF59" i="4"/>
  <c r="AF58" i="4"/>
  <c r="AF57" i="4"/>
  <c r="AF56" i="4"/>
  <c r="AF55" i="4"/>
  <c r="AF54" i="4"/>
  <c r="AF53" i="4"/>
  <c r="AF52" i="4"/>
  <c r="AF51" i="4"/>
  <c r="AF50" i="4"/>
  <c r="AF49" i="4"/>
  <c r="AF48" i="4"/>
  <c r="AF47" i="4"/>
  <c r="AF46" i="4"/>
  <c r="AF45" i="4"/>
  <c r="AF44" i="4"/>
  <c r="AF43" i="4"/>
  <c r="AF42" i="4"/>
  <c r="AF41" i="4"/>
  <c r="AF40" i="4"/>
  <c r="AF39" i="4"/>
  <c r="AF38" i="4"/>
  <c r="AF37" i="4"/>
  <c r="AF36" i="4"/>
  <c r="AF35" i="4"/>
  <c r="AF34" i="4"/>
  <c r="AF33" i="4"/>
  <c r="AF32" i="4"/>
  <c r="AF31" i="4"/>
  <c r="AF30" i="4"/>
  <c r="AF29" i="4"/>
  <c r="AF28" i="4"/>
  <c r="AF27" i="4"/>
  <c r="AF26" i="4"/>
  <c r="AF25" i="4"/>
  <c r="AF24" i="4"/>
  <c r="AF23" i="4"/>
  <c r="AF22" i="4"/>
  <c r="AF21" i="4"/>
  <c r="AF20" i="4"/>
  <c r="AF19" i="4"/>
  <c r="AW19" i="4" s="1"/>
  <c r="AF18" i="4"/>
  <c r="AP18" i="4" s="1"/>
  <c r="AF17" i="4"/>
  <c r="AW17" i="4" s="1"/>
  <c r="AF16" i="4"/>
  <c r="AP16" i="4" s="1"/>
  <c r="AF15" i="4"/>
  <c r="AW15" i="4" s="1"/>
  <c r="AF14" i="4"/>
  <c r="AP14" i="4" s="1"/>
  <c r="AF13" i="4"/>
  <c r="AW13" i="4" s="1"/>
  <c r="AF12" i="4"/>
  <c r="AP12" i="4" s="1"/>
  <c r="AF11" i="4"/>
  <c r="AW11" i="4" s="1"/>
  <c r="AF10" i="4"/>
  <c r="AW10" i="4" s="1"/>
  <c r="AF9" i="4"/>
  <c r="AW9" i="4" s="1"/>
  <c r="AE2508" i="4"/>
  <c r="AE2507" i="4"/>
  <c r="AE2506" i="4"/>
  <c r="AE2505" i="4"/>
  <c r="AE2504" i="4"/>
  <c r="AE2503" i="4"/>
  <c r="AE2502" i="4"/>
  <c r="AE2501" i="4"/>
  <c r="AE2500" i="4"/>
  <c r="AE2499" i="4"/>
  <c r="AE2498" i="4"/>
  <c r="AE2497" i="4"/>
  <c r="AV2497" i="4" s="1"/>
  <c r="AE2496" i="4"/>
  <c r="AE2495" i="4"/>
  <c r="AE2494" i="4"/>
  <c r="AE2493" i="4"/>
  <c r="AE2492" i="4"/>
  <c r="AE2491" i="4"/>
  <c r="AE2490" i="4"/>
  <c r="AE2489" i="4"/>
  <c r="AE2488" i="4"/>
  <c r="AE2487" i="4"/>
  <c r="AE2486" i="4"/>
  <c r="AE2485" i="4"/>
  <c r="AE2484" i="4"/>
  <c r="AE2483" i="4"/>
  <c r="AE2482" i="4"/>
  <c r="AE2481" i="4"/>
  <c r="AE2480" i="4"/>
  <c r="AE2479" i="4"/>
  <c r="AE2478" i="4"/>
  <c r="AE2477" i="4"/>
  <c r="AO2477" i="4" s="1"/>
  <c r="AE2476" i="4"/>
  <c r="AE2475" i="4"/>
  <c r="AE2474" i="4"/>
  <c r="AE2473" i="4"/>
  <c r="AE2472" i="4"/>
  <c r="AE2471" i="4"/>
  <c r="AE2470" i="4"/>
  <c r="AE2469" i="4"/>
  <c r="AE2468" i="4"/>
  <c r="AE2467" i="4"/>
  <c r="AE2466" i="4"/>
  <c r="AE2465" i="4"/>
  <c r="AE2464" i="4"/>
  <c r="AE2463" i="4"/>
  <c r="AE2462" i="4"/>
  <c r="AE2461" i="4"/>
  <c r="AE2460" i="4"/>
  <c r="AE2459" i="4"/>
  <c r="AE2458" i="4"/>
  <c r="AE2457" i="4"/>
  <c r="AE2456" i="4"/>
  <c r="AE2455" i="4"/>
  <c r="AE2454" i="4"/>
  <c r="AE2453" i="4"/>
  <c r="AO2453" i="4" s="1"/>
  <c r="AE2452" i="4"/>
  <c r="AE2451" i="4"/>
  <c r="AE2450" i="4"/>
  <c r="AE2449" i="4"/>
  <c r="AE2448" i="4"/>
  <c r="AE2447" i="4"/>
  <c r="AE2446" i="4"/>
  <c r="AE2445" i="4"/>
  <c r="AO2445" i="4" s="1"/>
  <c r="AE2444" i="4"/>
  <c r="AE2443" i="4"/>
  <c r="AE2442" i="4"/>
  <c r="AE2441" i="4"/>
  <c r="AE2440" i="4"/>
  <c r="AE2439" i="4"/>
  <c r="AE2438" i="4"/>
  <c r="AE2437" i="4"/>
  <c r="AE2436" i="4"/>
  <c r="AE2435" i="4"/>
  <c r="AE2434" i="4"/>
  <c r="AE2433" i="4"/>
  <c r="AE2432" i="4"/>
  <c r="AE2431" i="4"/>
  <c r="AE2430" i="4"/>
  <c r="AE2429" i="4"/>
  <c r="AE2428" i="4"/>
  <c r="AE2427" i="4"/>
  <c r="AE2426" i="4"/>
  <c r="AE2425" i="4"/>
  <c r="AE2424" i="4"/>
  <c r="AE2423" i="4"/>
  <c r="AE2422" i="4"/>
  <c r="AE2421" i="4"/>
  <c r="AE2420" i="4"/>
  <c r="AE2419" i="4"/>
  <c r="AE2418" i="4"/>
  <c r="AE2417" i="4"/>
  <c r="AE2416" i="4"/>
  <c r="AE2415" i="4"/>
  <c r="AE2414" i="4"/>
  <c r="AE2413" i="4"/>
  <c r="AE2412" i="4"/>
  <c r="AE2411" i="4"/>
  <c r="AE2410" i="4"/>
  <c r="AE2409" i="4"/>
  <c r="AE2408" i="4"/>
  <c r="AE2407" i="4"/>
  <c r="AE2406" i="4"/>
  <c r="AE2405" i="4"/>
  <c r="AE2404" i="4"/>
  <c r="AE2403" i="4"/>
  <c r="AE2402" i="4"/>
  <c r="AE2401" i="4"/>
  <c r="AE2400" i="4"/>
  <c r="AE2399" i="4"/>
  <c r="AE2398" i="4"/>
  <c r="AE2397" i="4"/>
  <c r="AE2396" i="4"/>
  <c r="AE2395" i="4"/>
  <c r="AE2394" i="4"/>
  <c r="AE2393" i="4"/>
  <c r="AE2392" i="4"/>
  <c r="AE2391" i="4"/>
  <c r="AE2390" i="4"/>
  <c r="AE2389" i="4"/>
  <c r="AE2388" i="4"/>
  <c r="AE2387" i="4"/>
  <c r="AE2386" i="4"/>
  <c r="AE2385" i="4"/>
  <c r="AE2384" i="4"/>
  <c r="AE2383" i="4"/>
  <c r="AE2382" i="4"/>
  <c r="AE2381" i="4"/>
  <c r="AE2380" i="4"/>
  <c r="AE2379" i="4"/>
  <c r="AE2378" i="4"/>
  <c r="AE2377" i="4"/>
  <c r="AE2376" i="4"/>
  <c r="AE2375" i="4"/>
  <c r="AE2374" i="4"/>
  <c r="AE2373" i="4"/>
  <c r="AE2372" i="4"/>
  <c r="AE2371" i="4"/>
  <c r="AE2370" i="4"/>
  <c r="AE2369" i="4"/>
  <c r="AE2368" i="4"/>
  <c r="AE2367" i="4"/>
  <c r="AE2366" i="4"/>
  <c r="AE2365" i="4"/>
  <c r="AE2364" i="4"/>
  <c r="AE2363" i="4"/>
  <c r="AE2362" i="4"/>
  <c r="AE2361" i="4"/>
  <c r="AE2360" i="4"/>
  <c r="AE2359" i="4"/>
  <c r="AE2358" i="4"/>
  <c r="AE2357" i="4"/>
  <c r="AE2356" i="4"/>
  <c r="AE2355" i="4"/>
  <c r="AE2354" i="4"/>
  <c r="AE2353" i="4"/>
  <c r="AE2352" i="4"/>
  <c r="AE2351" i="4"/>
  <c r="AE2350" i="4"/>
  <c r="AE2349" i="4"/>
  <c r="AE2348" i="4"/>
  <c r="AE2347" i="4"/>
  <c r="AE2346" i="4"/>
  <c r="AE2345" i="4"/>
  <c r="AE2344" i="4"/>
  <c r="AE2343" i="4"/>
  <c r="AE2342" i="4"/>
  <c r="AE2341" i="4"/>
  <c r="AE2340" i="4"/>
  <c r="AE2339" i="4"/>
  <c r="AE2338" i="4"/>
  <c r="AE2337" i="4"/>
  <c r="AE2336" i="4"/>
  <c r="AE2335" i="4"/>
  <c r="AE2334" i="4"/>
  <c r="AE2333" i="4"/>
  <c r="AE2332" i="4"/>
  <c r="AE2331" i="4"/>
  <c r="AE2330" i="4"/>
  <c r="AE2329" i="4"/>
  <c r="AE2328" i="4"/>
  <c r="AE2327" i="4"/>
  <c r="AE2326" i="4"/>
  <c r="AE2325" i="4"/>
  <c r="AE2324" i="4"/>
  <c r="AE2323" i="4"/>
  <c r="AE2322" i="4"/>
  <c r="AE2321" i="4"/>
  <c r="AE2320" i="4"/>
  <c r="AE2319" i="4"/>
  <c r="AE2318" i="4"/>
  <c r="AE2317" i="4"/>
  <c r="AE2316" i="4"/>
  <c r="AE2315" i="4"/>
  <c r="AE2314" i="4"/>
  <c r="AE2313" i="4"/>
  <c r="AE2312" i="4"/>
  <c r="AE2311" i="4"/>
  <c r="AE2310" i="4"/>
  <c r="AE2309" i="4"/>
  <c r="AE2308" i="4"/>
  <c r="AE2307" i="4"/>
  <c r="AE2306" i="4"/>
  <c r="AE2305" i="4"/>
  <c r="AE2304" i="4"/>
  <c r="AE2303" i="4"/>
  <c r="AE2302" i="4"/>
  <c r="AE2301" i="4"/>
  <c r="AE2300" i="4"/>
  <c r="AE2299" i="4"/>
  <c r="AE2298" i="4"/>
  <c r="AE2297" i="4"/>
  <c r="AE2296" i="4"/>
  <c r="AE2295" i="4"/>
  <c r="AE2294" i="4"/>
  <c r="AE2293" i="4"/>
  <c r="AE2292" i="4"/>
  <c r="AE2291" i="4"/>
  <c r="AE2290" i="4"/>
  <c r="AE2289" i="4"/>
  <c r="AE2288" i="4"/>
  <c r="AE2287" i="4"/>
  <c r="AE2286" i="4"/>
  <c r="AE2285" i="4"/>
  <c r="AE2284" i="4"/>
  <c r="AE2283" i="4"/>
  <c r="AE2282" i="4"/>
  <c r="AE2281" i="4"/>
  <c r="AE2280" i="4"/>
  <c r="AE2279" i="4"/>
  <c r="AE2278" i="4"/>
  <c r="AE2277" i="4"/>
  <c r="AE2276" i="4"/>
  <c r="AE2275" i="4"/>
  <c r="AE2274" i="4"/>
  <c r="AE2273" i="4"/>
  <c r="AE2272" i="4"/>
  <c r="AE2271" i="4"/>
  <c r="AE2270" i="4"/>
  <c r="AE2269" i="4"/>
  <c r="AE2268" i="4"/>
  <c r="AE2267" i="4"/>
  <c r="AE2266" i="4"/>
  <c r="AE2265" i="4"/>
  <c r="AE2264" i="4"/>
  <c r="AE2263" i="4"/>
  <c r="AE2262" i="4"/>
  <c r="AE2261" i="4"/>
  <c r="AE2260" i="4"/>
  <c r="AE2259" i="4"/>
  <c r="AE2258" i="4"/>
  <c r="AE2257" i="4"/>
  <c r="AE2256" i="4"/>
  <c r="AE2255" i="4"/>
  <c r="AE2254" i="4"/>
  <c r="AE2253" i="4"/>
  <c r="AE2252" i="4"/>
  <c r="AE2251" i="4"/>
  <c r="AE2250" i="4"/>
  <c r="AE2249" i="4"/>
  <c r="AE2248" i="4"/>
  <c r="AE2247" i="4"/>
  <c r="AE2246" i="4"/>
  <c r="AE2245" i="4"/>
  <c r="AE2244" i="4"/>
  <c r="AE2243" i="4"/>
  <c r="AE2242" i="4"/>
  <c r="AE2241" i="4"/>
  <c r="AE2240" i="4"/>
  <c r="AE2239" i="4"/>
  <c r="AE2238" i="4"/>
  <c r="AE2237" i="4"/>
  <c r="AE2236" i="4"/>
  <c r="AE2235" i="4"/>
  <c r="AE2234" i="4"/>
  <c r="AE2233" i="4"/>
  <c r="AE2232" i="4"/>
  <c r="AE2231" i="4"/>
  <c r="AE2230" i="4"/>
  <c r="AE2229" i="4"/>
  <c r="AE2228" i="4"/>
  <c r="AE2227" i="4"/>
  <c r="AE2226" i="4"/>
  <c r="AE2225" i="4"/>
  <c r="AE2224" i="4"/>
  <c r="AE2223" i="4"/>
  <c r="AE2222" i="4"/>
  <c r="AE2221" i="4"/>
  <c r="AE2220" i="4"/>
  <c r="AE2219" i="4"/>
  <c r="AE2218" i="4"/>
  <c r="AE2217" i="4"/>
  <c r="AE2216" i="4"/>
  <c r="AE2215" i="4"/>
  <c r="AE2214" i="4"/>
  <c r="AE2213" i="4"/>
  <c r="AE2212" i="4"/>
  <c r="AE2211" i="4"/>
  <c r="AE2210" i="4"/>
  <c r="AE2209" i="4"/>
  <c r="AE2208" i="4"/>
  <c r="AE2207" i="4"/>
  <c r="AE2206" i="4"/>
  <c r="AE2205" i="4"/>
  <c r="AE2204" i="4"/>
  <c r="AE2203" i="4"/>
  <c r="AE2202" i="4"/>
  <c r="AE2201" i="4"/>
  <c r="AE2200" i="4"/>
  <c r="AE2199" i="4"/>
  <c r="AE2198" i="4"/>
  <c r="AE2197" i="4"/>
  <c r="AE2196" i="4"/>
  <c r="AE2195" i="4"/>
  <c r="AE2194" i="4"/>
  <c r="AE2193" i="4"/>
  <c r="AE2192" i="4"/>
  <c r="AE2191" i="4"/>
  <c r="AE2190" i="4"/>
  <c r="AE2189" i="4"/>
  <c r="AE2188" i="4"/>
  <c r="AE2187" i="4"/>
  <c r="AE2186" i="4"/>
  <c r="AE2185" i="4"/>
  <c r="AE2184" i="4"/>
  <c r="AE2183" i="4"/>
  <c r="AE2182" i="4"/>
  <c r="AE2181" i="4"/>
  <c r="AE2180" i="4"/>
  <c r="AE2179" i="4"/>
  <c r="AE2178" i="4"/>
  <c r="AE2177" i="4"/>
  <c r="AE2176" i="4"/>
  <c r="AE2175" i="4"/>
  <c r="AE2174" i="4"/>
  <c r="AE2173" i="4"/>
  <c r="AE2172" i="4"/>
  <c r="AE2171" i="4"/>
  <c r="AE2170" i="4"/>
  <c r="AE2169" i="4"/>
  <c r="AE2168" i="4"/>
  <c r="AE2167" i="4"/>
  <c r="AE2166" i="4"/>
  <c r="AE2165" i="4"/>
  <c r="AE2164" i="4"/>
  <c r="AE2163" i="4"/>
  <c r="AE2162" i="4"/>
  <c r="AE2161" i="4"/>
  <c r="AE2160" i="4"/>
  <c r="AE2159" i="4"/>
  <c r="AE2158" i="4"/>
  <c r="AE2157" i="4"/>
  <c r="AE2156" i="4"/>
  <c r="AE2155" i="4"/>
  <c r="AE2154" i="4"/>
  <c r="AE2153" i="4"/>
  <c r="AE2152" i="4"/>
  <c r="AE2151" i="4"/>
  <c r="AE2150" i="4"/>
  <c r="AE2149" i="4"/>
  <c r="AE2148" i="4"/>
  <c r="AE2147" i="4"/>
  <c r="AE2146" i="4"/>
  <c r="AE2145" i="4"/>
  <c r="AE2144" i="4"/>
  <c r="AE2143" i="4"/>
  <c r="AE2142" i="4"/>
  <c r="AE2141" i="4"/>
  <c r="AE2140" i="4"/>
  <c r="AE2139" i="4"/>
  <c r="AE2138" i="4"/>
  <c r="AE2137" i="4"/>
  <c r="AE2136" i="4"/>
  <c r="AE2135" i="4"/>
  <c r="AE2134" i="4"/>
  <c r="AE2133" i="4"/>
  <c r="AE2132" i="4"/>
  <c r="AE2131" i="4"/>
  <c r="AE2130" i="4"/>
  <c r="AE2129" i="4"/>
  <c r="AE2128" i="4"/>
  <c r="AE2127" i="4"/>
  <c r="AE2126" i="4"/>
  <c r="AE2125" i="4"/>
  <c r="AE2124" i="4"/>
  <c r="AE2123" i="4"/>
  <c r="AE2122" i="4"/>
  <c r="AE2121" i="4"/>
  <c r="AE2120" i="4"/>
  <c r="AE2119" i="4"/>
  <c r="AE2118" i="4"/>
  <c r="AE2117" i="4"/>
  <c r="AE2116" i="4"/>
  <c r="AE2115" i="4"/>
  <c r="AE2114" i="4"/>
  <c r="AE2113" i="4"/>
  <c r="AE2112" i="4"/>
  <c r="AE2111" i="4"/>
  <c r="AE2110" i="4"/>
  <c r="AE2109" i="4"/>
  <c r="AE2108" i="4"/>
  <c r="AE2107" i="4"/>
  <c r="AE2106" i="4"/>
  <c r="AE2105" i="4"/>
  <c r="AE2104" i="4"/>
  <c r="AE2103" i="4"/>
  <c r="AE2102" i="4"/>
  <c r="AE2101" i="4"/>
  <c r="AE2100" i="4"/>
  <c r="AE2099" i="4"/>
  <c r="AE2098" i="4"/>
  <c r="AE2097" i="4"/>
  <c r="AE2096" i="4"/>
  <c r="AE2095" i="4"/>
  <c r="AE2094" i="4"/>
  <c r="AE2093" i="4"/>
  <c r="AE2092" i="4"/>
  <c r="AE2091" i="4"/>
  <c r="AE2090" i="4"/>
  <c r="AE2089" i="4"/>
  <c r="AE2088" i="4"/>
  <c r="AE2087" i="4"/>
  <c r="AE2086" i="4"/>
  <c r="AE2085" i="4"/>
  <c r="AE2084" i="4"/>
  <c r="AE2083" i="4"/>
  <c r="AE2082" i="4"/>
  <c r="AE2081" i="4"/>
  <c r="AE2080" i="4"/>
  <c r="AE2079" i="4"/>
  <c r="AE2078" i="4"/>
  <c r="AE2077" i="4"/>
  <c r="AE2076" i="4"/>
  <c r="AE2075" i="4"/>
  <c r="AE2074" i="4"/>
  <c r="AE2073" i="4"/>
  <c r="AE2072" i="4"/>
  <c r="AE2071" i="4"/>
  <c r="AE2070" i="4"/>
  <c r="AE2069" i="4"/>
  <c r="AE2068" i="4"/>
  <c r="AE2067" i="4"/>
  <c r="AE2066" i="4"/>
  <c r="AE2065" i="4"/>
  <c r="AE2064" i="4"/>
  <c r="AE2063" i="4"/>
  <c r="AE2062" i="4"/>
  <c r="AE2061" i="4"/>
  <c r="AE2060" i="4"/>
  <c r="AE2059" i="4"/>
  <c r="AE2058" i="4"/>
  <c r="AE2057" i="4"/>
  <c r="AE2056" i="4"/>
  <c r="AE2055" i="4"/>
  <c r="AE2054" i="4"/>
  <c r="AE2053" i="4"/>
  <c r="AE2052" i="4"/>
  <c r="AE2051" i="4"/>
  <c r="AE2050" i="4"/>
  <c r="AE2049" i="4"/>
  <c r="AE2048" i="4"/>
  <c r="AE2047" i="4"/>
  <c r="AE2046" i="4"/>
  <c r="AE2045" i="4"/>
  <c r="AE2044" i="4"/>
  <c r="AE2043" i="4"/>
  <c r="AE2042" i="4"/>
  <c r="AE2041" i="4"/>
  <c r="AE2040" i="4"/>
  <c r="AE2039" i="4"/>
  <c r="AE2038" i="4"/>
  <c r="AE2037" i="4"/>
  <c r="AE2036" i="4"/>
  <c r="AE2035" i="4"/>
  <c r="AE2034" i="4"/>
  <c r="AE2033" i="4"/>
  <c r="AE2032" i="4"/>
  <c r="AE2031" i="4"/>
  <c r="AE2030" i="4"/>
  <c r="AE2029" i="4"/>
  <c r="AE2028" i="4"/>
  <c r="AE2027" i="4"/>
  <c r="AE2026" i="4"/>
  <c r="AE2025" i="4"/>
  <c r="AE2024" i="4"/>
  <c r="AE2023" i="4"/>
  <c r="AE2022" i="4"/>
  <c r="AE2021" i="4"/>
  <c r="AE2020" i="4"/>
  <c r="AE2019" i="4"/>
  <c r="AE2018" i="4"/>
  <c r="AE2017" i="4"/>
  <c r="AE2016" i="4"/>
  <c r="AE2015" i="4"/>
  <c r="AE2014" i="4"/>
  <c r="AE2013" i="4"/>
  <c r="AE2012" i="4"/>
  <c r="AE2011" i="4"/>
  <c r="AE2010" i="4"/>
  <c r="AE2009" i="4"/>
  <c r="AE2008" i="4"/>
  <c r="AE2007" i="4"/>
  <c r="AE2006" i="4"/>
  <c r="AE2005" i="4"/>
  <c r="AE2004" i="4"/>
  <c r="AE2003" i="4"/>
  <c r="AE2002" i="4"/>
  <c r="AE2001" i="4"/>
  <c r="AE2000" i="4"/>
  <c r="AE1999" i="4"/>
  <c r="AE1998" i="4"/>
  <c r="AE1997" i="4"/>
  <c r="AE1996" i="4"/>
  <c r="AE1995" i="4"/>
  <c r="AE1994" i="4"/>
  <c r="AE1993" i="4"/>
  <c r="AE1992" i="4"/>
  <c r="AE1991" i="4"/>
  <c r="AE1990" i="4"/>
  <c r="AE1989" i="4"/>
  <c r="AE1988" i="4"/>
  <c r="AE1987" i="4"/>
  <c r="AE1986" i="4"/>
  <c r="AE1985" i="4"/>
  <c r="AE1984" i="4"/>
  <c r="AE1983" i="4"/>
  <c r="AE1982" i="4"/>
  <c r="AE1981" i="4"/>
  <c r="AE1980" i="4"/>
  <c r="AE1979" i="4"/>
  <c r="AE1978" i="4"/>
  <c r="AE1977" i="4"/>
  <c r="AE1976" i="4"/>
  <c r="AE1975" i="4"/>
  <c r="AE1974" i="4"/>
  <c r="AE1973" i="4"/>
  <c r="AE1972" i="4"/>
  <c r="AE1971" i="4"/>
  <c r="AE1970" i="4"/>
  <c r="AE1969" i="4"/>
  <c r="AE1968" i="4"/>
  <c r="AE1967" i="4"/>
  <c r="AE1966" i="4"/>
  <c r="AE1965" i="4"/>
  <c r="AE1964" i="4"/>
  <c r="AE1963" i="4"/>
  <c r="AE1962" i="4"/>
  <c r="AE1961" i="4"/>
  <c r="AE1960" i="4"/>
  <c r="AE1959" i="4"/>
  <c r="AE1958" i="4"/>
  <c r="AE1957" i="4"/>
  <c r="AE1956" i="4"/>
  <c r="AE1955" i="4"/>
  <c r="AE1954" i="4"/>
  <c r="AE1953" i="4"/>
  <c r="AE1952" i="4"/>
  <c r="AE1951" i="4"/>
  <c r="AE1950" i="4"/>
  <c r="AE1949" i="4"/>
  <c r="AE1948" i="4"/>
  <c r="AE1947" i="4"/>
  <c r="AE1946" i="4"/>
  <c r="AE1945" i="4"/>
  <c r="AE1944" i="4"/>
  <c r="AE1943" i="4"/>
  <c r="AE1942" i="4"/>
  <c r="AE1941" i="4"/>
  <c r="AE1940" i="4"/>
  <c r="AE1939" i="4"/>
  <c r="AE1938" i="4"/>
  <c r="AE1937" i="4"/>
  <c r="AE1936" i="4"/>
  <c r="AE1935" i="4"/>
  <c r="AE1934" i="4"/>
  <c r="AE1933" i="4"/>
  <c r="AE1932" i="4"/>
  <c r="AE1931" i="4"/>
  <c r="AE1930" i="4"/>
  <c r="AE1929" i="4"/>
  <c r="AE1928" i="4"/>
  <c r="AE1927" i="4"/>
  <c r="AE1926" i="4"/>
  <c r="AE1925" i="4"/>
  <c r="AE1924" i="4"/>
  <c r="AE1923" i="4"/>
  <c r="AE1922" i="4"/>
  <c r="AE1921" i="4"/>
  <c r="AE1920" i="4"/>
  <c r="AE1919" i="4"/>
  <c r="AE1918" i="4"/>
  <c r="AE1917" i="4"/>
  <c r="AE1916" i="4"/>
  <c r="AE1915" i="4"/>
  <c r="AE1914" i="4"/>
  <c r="AE1913" i="4"/>
  <c r="AE1912" i="4"/>
  <c r="AE1911" i="4"/>
  <c r="AE1910" i="4"/>
  <c r="AE1909" i="4"/>
  <c r="AE1908" i="4"/>
  <c r="AE1907" i="4"/>
  <c r="AE1906" i="4"/>
  <c r="AE1905" i="4"/>
  <c r="AE1904" i="4"/>
  <c r="AE1903" i="4"/>
  <c r="AE1902" i="4"/>
  <c r="AE1901" i="4"/>
  <c r="AE1900" i="4"/>
  <c r="AE1899" i="4"/>
  <c r="AE1898" i="4"/>
  <c r="AE1897" i="4"/>
  <c r="AE1896" i="4"/>
  <c r="AE1895" i="4"/>
  <c r="AE1894" i="4"/>
  <c r="AE1893" i="4"/>
  <c r="AE1892" i="4"/>
  <c r="AE1891" i="4"/>
  <c r="AE1890" i="4"/>
  <c r="AE1889" i="4"/>
  <c r="AE1888" i="4"/>
  <c r="AE1887" i="4"/>
  <c r="AE1886" i="4"/>
  <c r="AE1885" i="4"/>
  <c r="AE1884" i="4"/>
  <c r="AE1883" i="4"/>
  <c r="AE1882" i="4"/>
  <c r="AE1881" i="4"/>
  <c r="AE1880" i="4"/>
  <c r="AE1879" i="4"/>
  <c r="AE1878" i="4"/>
  <c r="AE1877" i="4"/>
  <c r="AE1876" i="4"/>
  <c r="AE1875" i="4"/>
  <c r="AE1874" i="4"/>
  <c r="AE1873" i="4"/>
  <c r="AE1872" i="4"/>
  <c r="AE1871" i="4"/>
  <c r="AE1870" i="4"/>
  <c r="AE1869" i="4"/>
  <c r="AE1868" i="4"/>
  <c r="AE1867" i="4"/>
  <c r="AE1866" i="4"/>
  <c r="AE1865" i="4"/>
  <c r="AE1864" i="4"/>
  <c r="AE1863" i="4"/>
  <c r="AE1862" i="4"/>
  <c r="AE1861" i="4"/>
  <c r="AE1860" i="4"/>
  <c r="AE1859" i="4"/>
  <c r="AE1858" i="4"/>
  <c r="AE1857" i="4"/>
  <c r="AE1856" i="4"/>
  <c r="AE1855" i="4"/>
  <c r="AE1854" i="4"/>
  <c r="AE1853" i="4"/>
  <c r="AE1852" i="4"/>
  <c r="AE1851" i="4"/>
  <c r="AE1850" i="4"/>
  <c r="AE1849" i="4"/>
  <c r="AE1848" i="4"/>
  <c r="AE1847" i="4"/>
  <c r="AE1846" i="4"/>
  <c r="AE1845" i="4"/>
  <c r="AE1844" i="4"/>
  <c r="AE1843" i="4"/>
  <c r="AE1842" i="4"/>
  <c r="AE1841" i="4"/>
  <c r="AE1840" i="4"/>
  <c r="AE1839" i="4"/>
  <c r="AE1838" i="4"/>
  <c r="AE1837" i="4"/>
  <c r="AE1836" i="4"/>
  <c r="AE1835" i="4"/>
  <c r="AE1834" i="4"/>
  <c r="AE1833" i="4"/>
  <c r="AE1832" i="4"/>
  <c r="AE1831" i="4"/>
  <c r="AE1830" i="4"/>
  <c r="AE1829" i="4"/>
  <c r="AE1828" i="4"/>
  <c r="AE1827" i="4"/>
  <c r="AE1826" i="4"/>
  <c r="AE1825" i="4"/>
  <c r="AE1824" i="4"/>
  <c r="AE1823" i="4"/>
  <c r="AE1822" i="4"/>
  <c r="AE1821" i="4"/>
  <c r="AE1820" i="4"/>
  <c r="AE1819" i="4"/>
  <c r="AE1818" i="4"/>
  <c r="AE1817" i="4"/>
  <c r="AE1816" i="4"/>
  <c r="AE1815" i="4"/>
  <c r="AE1814" i="4"/>
  <c r="AE1813" i="4"/>
  <c r="AE1812" i="4"/>
  <c r="AE1811" i="4"/>
  <c r="AE1810" i="4"/>
  <c r="AE1809" i="4"/>
  <c r="AE1808" i="4"/>
  <c r="AE1807" i="4"/>
  <c r="AE1806" i="4"/>
  <c r="AE1805" i="4"/>
  <c r="AE1804" i="4"/>
  <c r="AE1803" i="4"/>
  <c r="AE1802" i="4"/>
  <c r="AE1801" i="4"/>
  <c r="AE1800" i="4"/>
  <c r="AE1799" i="4"/>
  <c r="AE1798" i="4"/>
  <c r="AE1797" i="4"/>
  <c r="AE1796" i="4"/>
  <c r="AE1795" i="4"/>
  <c r="AE1794" i="4"/>
  <c r="AE1793" i="4"/>
  <c r="AE1792" i="4"/>
  <c r="AE1791" i="4"/>
  <c r="AE1790" i="4"/>
  <c r="AE1789" i="4"/>
  <c r="AE1788" i="4"/>
  <c r="AE1787" i="4"/>
  <c r="AE1786" i="4"/>
  <c r="AE1785" i="4"/>
  <c r="AE1784" i="4"/>
  <c r="AE1783" i="4"/>
  <c r="AE1782" i="4"/>
  <c r="AE1781" i="4"/>
  <c r="AE1780" i="4"/>
  <c r="AE1779" i="4"/>
  <c r="AE1778" i="4"/>
  <c r="AE1777" i="4"/>
  <c r="AE1776" i="4"/>
  <c r="AE1775" i="4"/>
  <c r="AE1774" i="4"/>
  <c r="AE1773" i="4"/>
  <c r="AE1772" i="4"/>
  <c r="AE1771" i="4"/>
  <c r="AE1770" i="4"/>
  <c r="AE1769" i="4"/>
  <c r="AE1768" i="4"/>
  <c r="AE1767" i="4"/>
  <c r="AE1766" i="4"/>
  <c r="AE1765" i="4"/>
  <c r="AE1764" i="4"/>
  <c r="AE1763" i="4"/>
  <c r="AE1762" i="4"/>
  <c r="AE1761" i="4"/>
  <c r="AE1760" i="4"/>
  <c r="AE1759" i="4"/>
  <c r="AE1758" i="4"/>
  <c r="AE1757" i="4"/>
  <c r="AE1756" i="4"/>
  <c r="AE1755" i="4"/>
  <c r="AE1754" i="4"/>
  <c r="AE1753" i="4"/>
  <c r="AE1752" i="4"/>
  <c r="AE1751" i="4"/>
  <c r="AE1750" i="4"/>
  <c r="AE1749" i="4"/>
  <c r="AE1748" i="4"/>
  <c r="AE1747" i="4"/>
  <c r="AE1746" i="4"/>
  <c r="AE1745" i="4"/>
  <c r="AE1744" i="4"/>
  <c r="AE1743" i="4"/>
  <c r="AE1742" i="4"/>
  <c r="AE1741" i="4"/>
  <c r="AE1740" i="4"/>
  <c r="AE1739" i="4"/>
  <c r="AE1738" i="4"/>
  <c r="AE1737" i="4"/>
  <c r="AE1736" i="4"/>
  <c r="AE1735" i="4"/>
  <c r="AE1734" i="4"/>
  <c r="AE1733" i="4"/>
  <c r="AE1732" i="4"/>
  <c r="AE1731" i="4"/>
  <c r="AE1730" i="4"/>
  <c r="AE1729" i="4"/>
  <c r="AE1728" i="4"/>
  <c r="AE1727" i="4"/>
  <c r="AE1726" i="4"/>
  <c r="AE1725" i="4"/>
  <c r="AE1724" i="4"/>
  <c r="AE1723" i="4"/>
  <c r="AE1722" i="4"/>
  <c r="AE1721" i="4"/>
  <c r="AE1720" i="4"/>
  <c r="AE1719" i="4"/>
  <c r="AE1718" i="4"/>
  <c r="AE1717" i="4"/>
  <c r="AE1716" i="4"/>
  <c r="AE1715" i="4"/>
  <c r="AE1714" i="4"/>
  <c r="AE1713" i="4"/>
  <c r="AE1712" i="4"/>
  <c r="AE1711" i="4"/>
  <c r="AE1710" i="4"/>
  <c r="AE1709" i="4"/>
  <c r="AE1708" i="4"/>
  <c r="AE1707" i="4"/>
  <c r="AE1706" i="4"/>
  <c r="AE1705" i="4"/>
  <c r="AE1704" i="4"/>
  <c r="AE1703" i="4"/>
  <c r="AE1702" i="4"/>
  <c r="AE1701" i="4"/>
  <c r="AE1700" i="4"/>
  <c r="AE1699" i="4"/>
  <c r="AE1698" i="4"/>
  <c r="AE1697" i="4"/>
  <c r="AE1696" i="4"/>
  <c r="AE1695" i="4"/>
  <c r="AE1694" i="4"/>
  <c r="AE1693" i="4"/>
  <c r="AE1692" i="4"/>
  <c r="AE1691" i="4"/>
  <c r="AE1690" i="4"/>
  <c r="AE1689" i="4"/>
  <c r="AE1688" i="4"/>
  <c r="AE1687" i="4"/>
  <c r="AE1686" i="4"/>
  <c r="AE1685" i="4"/>
  <c r="AE1684" i="4"/>
  <c r="AE1683" i="4"/>
  <c r="AE1682" i="4"/>
  <c r="AE1681" i="4"/>
  <c r="AE1680" i="4"/>
  <c r="AE1679" i="4"/>
  <c r="AE1678" i="4"/>
  <c r="AE1677" i="4"/>
  <c r="AE1676" i="4"/>
  <c r="AE1675" i="4"/>
  <c r="AE1674" i="4"/>
  <c r="AE1673" i="4"/>
  <c r="AE1672" i="4"/>
  <c r="AE1671" i="4"/>
  <c r="AE1670" i="4"/>
  <c r="AE1669" i="4"/>
  <c r="AE1668" i="4"/>
  <c r="AE1667" i="4"/>
  <c r="AE1666" i="4"/>
  <c r="AE1665" i="4"/>
  <c r="AE1664" i="4"/>
  <c r="AE1663" i="4"/>
  <c r="AE1662" i="4"/>
  <c r="AE1661" i="4"/>
  <c r="AE1660" i="4"/>
  <c r="AE1659" i="4"/>
  <c r="AE1658" i="4"/>
  <c r="AE1657" i="4"/>
  <c r="AE1656" i="4"/>
  <c r="AE1655" i="4"/>
  <c r="AE1654" i="4"/>
  <c r="AE1653" i="4"/>
  <c r="AE1652" i="4"/>
  <c r="AE1651" i="4"/>
  <c r="AE1650" i="4"/>
  <c r="AE1649" i="4"/>
  <c r="AE1648" i="4"/>
  <c r="AE1647" i="4"/>
  <c r="AE1646" i="4"/>
  <c r="AE1645" i="4"/>
  <c r="AE1644" i="4"/>
  <c r="AE1643" i="4"/>
  <c r="AE1642" i="4"/>
  <c r="AE1641" i="4"/>
  <c r="AE1640" i="4"/>
  <c r="AE1639" i="4"/>
  <c r="AE1638" i="4"/>
  <c r="AE1637" i="4"/>
  <c r="AE1636" i="4"/>
  <c r="AE1635" i="4"/>
  <c r="AE1634" i="4"/>
  <c r="AE1633" i="4"/>
  <c r="AE1632" i="4"/>
  <c r="AE1631" i="4"/>
  <c r="AE1630" i="4"/>
  <c r="AE1629" i="4"/>
  <c r="AE1628" i="4"/>
  <c r="AE1627" i="4"/>
  <c r="AE1626" i="4"/>
  <c r="AE1625" i="4"/>
  <c r="AE1624" i="4"/>
  <c r="AE1623" i="4"/>
  <c r="AE1622" i="4"/>
  <c r="AE1621" i="4"/>
  <c r="AE1620" i="4"/>
  <c r="AE1619" i="4"/>
  <c r="AE1618" i="4"/>
  <c r="AE1617" i="4"/>
  <c r="AE1616" i="4"/>
  <c r="AE1615" i="4"/>
  <c r="AE1614" i="4"/>
  <c r="AE1613" i="4"/>
  <c r="AE1612" i="4"/>
  <c r="AE1611" i="4"/>
  <c r="AE1610" i="4"/>
  <c r="AE1609" i="4"/>
  <c r="AE1608" i="4"/>
  <c r="AE1607" i="4"/>
  <c r="AE1606" i="4"/>
  <c r="AE1605" i="4"/>
  <c r="AE1604" i="4"/>
  <c r="AE1603" i="4"/>
  <c r="AE1602" i="4"/>
  <c r="AE1601" i="4"/>
  <c r="AE1600" i="4"/>
  <c r="AE1599" i="4"/>
  <c r="AE1598" i="4"/>
  <c r="AE1597" i="4"/>
  <c r="AE1596" i="4"/>
  <c r="AE1595" i="4"/>
  <c r="AE1594" i="4"/>
  <c r="AE1593" i="4"/>
  <c r="AE1592" i="4"/>
  <c r="AE1591" i="4"/>
  <c r="AE1590" i="4"/>
  <c r="AE1589" i="4"/>
  <c r="AE1588" i="4"/>
  <c r="AE1587" i="4"/>
  <c r="AE1586" i="4"/>
  <c r="AE1585" i="4"/>
  <c r="AE1584" i="4"/>
  <c r="AE1583" i="4"/>
  <c r="AE1582" i="4"/>
  <c r="AE1581" i="4"/>
  <c r="AE1580" i="4"/>
  <c r="AE1579" i="4"/>
  <c r="AE1578" i="4"/>
  <c r="AE1577" i="4"/>
  <c r="AE1576" i="4"/>
  <c r="AE1575" i="4"/>
  <c r="AE1574" i="4"/>
  <c r="AE1573" i="4"/>
  <c r="AE1572" i="4"/>
  <c r="AE1571" i="4"/>
  <c r="AE1570" i="4"/>
  <c r="AE1569" i="4"/>
  <c r="AE1568" i="4"/>
  <c r="AE1567" i="4"/>
  <c r="AE1566" i="4"/>
  <c r="AE1565" i="4"/>
  <c r="AE1564" i="4"/>
  <c r="AE1563" i="4"/>
  <c r="AE1562" i="4"/>
  <c r="AE1561" i="4"/>
  <c r="AE1560" i="4"/>
  <c r="AE1559" i="4"/>
  <c r="AE1558" i="4"/>
  <c r="AE1557" i="4"/>
  <c r="AE1556" i="4"/>
  <c r="AE1555" i="4"/>
  <c r="AE1554" i="4"/>
  <c r="AE1553" i="4"/>
  <c r="AE1552" i="4"/>
  <c r="AE1551" i="4"/>
  <c r="AE1550" i="4"/>
  <c r="AE1549" i="4"/>
  <c r="AE1548" i="4"/>
  <c r="AE1547" i="4"/>
  <c r="AE1546" i="4"/>
  <c r="AE1545" i="4"/>
  <c r="AE1544" i="4"/>
  <c r="AE1543" i="4"/>
  <c r="AE1542" i="4"/>
  <c r="AE1541" i="4"/>
  <c r="AE1540" i="4"/>
  <c r="AE1539" i="4"/>
  <c r="AE1538" i="4"/>
  <c r="AE1537" i="4"/>
  <c r="AE1536" i="4"/>
  <c r="AE1535" i="4"/>
  <c r="AE1534" i="4"/>
  <c r="AE1533" i="4"/>
  <c r="AE1532" i="4"/>
  <c r="AE1531" i="4"/>
  <c r="AE1530" i="4"/>
  <c r="AE1529" i="4"/>
  <c r="AE1528" i="4"/>
  <c r="AE1527" i="4"/>
  <c r="AE1526" i="4"/>
  <c r="AE1525" i="4"/>
  <c r="AE1524" i="4"/>
  <c r="AE1523" i="4"/>
  <c r="AE1522" i="4"/>
  <c r="AE1521" i="4"/>
  <c r="AE1520" i="4"/>
  <c r="AE1519" i="4"/>
  <c r="AE1518" i="4"/>
  <c r="AE1517" i="4"/>
  <c r="AE1516" i="4"/>
  <c r="AE1515" i="4"/>
  <c r="AE1514" i="4"/>
  <c r="AE1513" i="4"/>
  <c r="AE1512" i="4"/>
  <c r="AE1511" i="4"/>
  <c r="AE1510" i="4"/>
  <c r="AE1509" i="4"/>
  <c r="AE1508" i="4"/>
  <c r="AE1507" i="4"/>
  <c r="AE1506" i="4"/>
  <c r="AE1505" i="4"/>
  <c r="AE1504" i="4"/>
  <c r="AE1503" i="4"/>
  <c r="AE1502" i="4"/>
  <c r="AE1501" i="4"/>
  <c r="AE1500" i="4"/>
  <c r="AE1499" i="4"/>
  <c r="AE1498" i="4"/>
  <c r="AE1497" i="4"/>
  <c r="AE1496" i="4"/>
  <c r="AE1495" i="4"/>
  <c r="AE1494" i="4"/>
  <c r="AE1493" i="4"/>
  <c r="AE1492" i="4"/>
  <c r="AE1491" i="4"/>
  <c r="AE1490" i="4"/>
  <c r="AE1489" i="4"/>
  <c r="AE1488" i="4"/>
  <c r="AE1487" i="4"/>
  <c r="AE1486" i="4"/>
  <c r="AE1485" i="4"/>
  <c r="AE1484" i="4"/>
  <c r="AE1483" i="4"/>
  <c r="AE1482" i="4"/>
  <c r="AE1481" i="4"/>
  <c r="AE1480" i="4"/>
  <c r="AE1479" i="4"/>
  <c r="AE1478" i="4"/>
  <c r="AE1477" i="4"/>
  <c r="AE1476" i="4"/>
  <c r="AE1475" i="4"/>
  <c r="AE1474" i="4"/>
  <c r="AE1473" i="4"/>
  <c r="AE1472" i="4"/>
  <c r="AE1471" i="4"/>
  <c r="AE1470" i="4"/>
  <c r="AE1469" i="4"/>
  <c r="AE1468" i="4"/>
  <c r="AE1467" i="4"/>
  <c r="AE1466" i="4"/>
  <c r="AE1465" i="4"/>
  <c r="AE1464" i="4"/>
  <c r="AE1463" i="4"/>
  <c r="AE1462" i="4"/>
  <c r="AE1461" i="4"/>
  <c r="AE1460" i="4"/>
  <c r="AE1459" i="4"/>
  <c r="AE1458" i="4"/>
  <c r="AE1457" i="4"/>
  <c r="AE1456" i="4"/>
  <c r="AE1455" i="4"/>
  <c r="AE1454" i="4"/>
  <c r="AE1453" i="4"/>
  <c r="AE1452" i="4"/>
  <c r="AE1451" i="4"/>
  <c r="AE1450" i="4"/>
  <c r="AE1449" i="4"/>
  <c r="AE1448" i="4"/>
  <c r="AE1447" i="4"/>
  <c r="AE1446" i="4"/>
  <c r="AE1445" i="4"/>
  <c r="AE1444" i="4"/>
  <c r="AE1443" i="4"/>
  <c r="AE1442" i="4"/>
  <c r="AE1441" i="4"/>
  <c r="AE1440" i="4"/>
  <c r="AE1439" i="4"/>
  <c r="AE1438" i="4"/>
  <c r="AE1437" i="4"/>
  <c r="AE1436" i="4"/>
  <c r="AE1435" i="4"/>
  <c r="AE1434" i="4"/>
  <c r="AE1433" i="4"/>
  <c r="AE1432" i="4"/>
  <c r="AE1431" i="4"/>
  <c r="AE1430" i="4"/>
  <c r="AE1429" i="4"/>
  <c r="AE1428" i="4"/>
  <c r="AE1427" i="4"/>
  <c r="AE1426" i="4"/>
  <c r="AE1425" i="4"/>
  <c r="AE1424" i="4"/>
  <c r="AE1423" i="4"/>
  <c r="AE1422" i="4"/>
  <c r="AE1421" i="4"/>
  <c r="AE1420" i="4"/>
  <c r="AE1419" i="4"/>
  <c r="AE1418" i="4"/>
  <c r="AE1417" i="4"/>
  <c r="AE1416" i="4"/>
  <c r="AE1415" i="4"/>
  <c r="AE1414" i="4"/>
  <c r="AE1413" i="4"/>
  <c r="AE1412" i="4"/>
  <c r="AE1411" i="4"/>
  <c r="AE1410" i="4"/>
  <c r="AE1409" i="4"/>
  <c r="AE1408" i="4"/>
  <c r="AE1407" i="4"/>
  <c r="AE1406" i="4"/>
  <c r="AE1405" i="4"/>
  <c r="AE1404" i="4"/>
  <c r="AE1403" i="4"/>
  <c r="AE1402" i="4"/>
  <c r="AE1401" i="4"/>
  <c r="AE1400" i="4"/>
  <c r="AE1399" i="4"/>
  <c r="AE1398" i="4"/>
  <c r="AE1397" i="4"/>
  <c r="AE1396" i="4"/>
  <c r="AE1395" i="4"/>
  <c r="AE1394" i="4"/>
  <c r="AE1393" i="4"/>
  <c r="AE1392" i="4"/>
  <c r="AE1391" i="4"/>
  <c r="AE1390" i="4"/>
  <c r="AE1389" i="4"/>
  <c r="AE1388" i="4"/>
  <c r="AE1387" i="4"/>
  <c r="AE1386" i="4"/>
  <c r="AE1385" i="4"/>
  <c r="AE1384" i="4"/>
  <c r="AE1383" i="4"/>
  <c r="AE1382" i="4"/>
  <c r="AE1381" i="4"/>
  <c r="AE1380" i="4"/>
  <c r="AE1379" i="4"/>
  <c r="AE1378" i="4"/>
  <c r="AE1377" i="4"/>
  <c r="AE1376" i="4"/>
  <c r="AE1375" i="4"/>
  <c r="AE1374" i="4"/>
  <c r="AE1373" i="4"/>
  <c r="AE1372" i="4"/>
  <c r="AE1371" i="4"/>
  <c r="AE1370" i="4"/>
  <c r="AE1369" i="4"/>
  <c r="AE1368" i="4"/>
  <c r="AE1367" i="4"/>
  <c r="AE1366" i="4"/>
  <c r="AE1365" i="4"/>
  <c r="AE1364" i="4"/>
  <c r="AE1363" i="4"/>
  <c r="AE1362" i="4"/>
  <c r="AE1361" i="4"/>
  <c r="AE1360" i="4"/>
  <c r="AE1359" i="4"/>
  <c r="AE1358" i="4"/>
  <c r="AE1357" i="4"/>
  <c r="AE1356" i="4"/>
  <c r="AE1355" i="4"/>
  <c r="AE1354" i="4"/>
  <c r="AE1353" i="4"/>
  <c r="AE1352" i="4"/>
  <c r="AE1351" i="4"/>
  <c r="AE1350" i="4"/>
  <c r="AE1349" i="4"/>
  <c r="AE1348" i="4"/>
  <c r="AE1347" i="4"/>
  <c r="AE1346" i="4"/>
  <c r="AE1345" i="4"/>
  <c r="AE1344" i="4"/>
  <c r="AE1343" i="4"/>
  <c r="AE1342" i="4"/>
  <c r="AE1341" i="4"/>
  <c r="AE1340" i="4"/>
  <c r="AE1339" i="4"/>
  <c r="AE1338" i="4"/>
  <c r="AE1337" i="4"/>
  <c r="AE1336" i="4"/>
  <c r="AE1335" i="4"/>
  <c r="AE1334" i="4"/>
  <c r="AE1333" i="4"/>
  <c r="AE1332" i="4"/>
  <c r="AE1331" i="4"/>
  <c r="AE1330" i="4"/>
  <c r="AE1329" i="4"/>
  <c r="AE1328" i="4"/>
  <c r="AE1327" i="4"/>
  <c r="AE1326" i="4"/>
  <c r="AE1325" i="4"/>
  <c r="AE1324" i="4"/>
  <c r="AE1323" i="4"/>
  <c r="AE1322" i="4"/>
  <c r="AE1321" i="4"/>
  <c r="AE1320" i="4"/>
  <c r="AE1319" i="4"/>
  <c r="AE1318" i="4"/>
  <c r="AE1317" i="4"/>
  <c r="AE1316" i="4"/>
  <c r="AE1315" i="4"/>
  <c r="AE1314" i="4"/>
  <c r="AE1313" i="4"/>
  <c r="AE1312" i="4"/>
  <c r="AE1311" i="4"/>
  <c r="AE1310" i="4"/>
  <c r="AE1309" i="4"/>
  <c r="AE1308" i="4"/>
  <c r="AE1307" i="4"/>
  <c r="AE1306" i="4"/>
  <c r="AE1305" i="4"/>
  <c r="AE1304" i="4"/>
  <c r="AE1303" i="4"/>
  <c r="AE1302" i="4"/>
  <c r="AE1301" i="4"/>
  <c r="AE1300" i="4"/>
  <c r="AE1299" i="4"/>
  <c r="AE1298" i="4"/>
  <c r="AE1297" i="4"/>
  <c r="AE1296" i="4"/>
  <c r="AE1295" i="4"/>
  <c r="AE1294" i="4"/>
  <c r="AE1293" i="4"/>
  <c r="AE1292" i="4"/>
  <c r="AE1291" i="4"/>
  <c r="AE1290" i="4"/>
  <c r="AE1289" i="4"/>
  <c r="AE1288" i="4"/>
  <c r="AE1287" i="4"/>
  <c r="AE1286" i="4"/>
  <c r="AE1285" i="4"/>
  <c r="AE1284" i="4"/>
  <c r="AE1283" i="4"/>
  <c r="AE1282" i="4"/>
  <c r="AE1281" i="4"/>
  <c r="AE1280" i="4"/>
  <c r="AE1279" i="4"/>
  <c r="AE1278" i="4"/>
  <c r="AE1277" i="4"/>
  <c r="AE1276" i="4"/>
  <c r="AE1275" i="4"/>
  <c r="AE1274" i="4"/>
  <c r="AE1273" i="4"/>
  <c r="AE1272" i="4"/>
  <c r="AE1271" i="4"/>
  <c r="AE1270" i="4"/>
  <c r="AE1269" i="4"/>
  <c r="AE1268" i="4"/>
  <c r="AE1267" i="4"/>
  <c r="AE1266" i="4"/>
  <c r="AE1265" i="4"/>
  <c r="AE1264" i="4"/>
  <c r="AE1263" i="4"/>
  <c r="AE1262" i="4"/>
  <c r="AE1261" i="4"/>
  <c r="AE1260" i="4"/>
  <c r="AE1259" i="4"/>
  <c r="AE1258" i="4"/>
  <c r="AE1257" i="4"/>
  <c r="AE1256" i="4"/>
  <c r="AE1255" i="4"/>
  <c r="AE1254" i="4"/>
  <c r="AE1253" i="4"/>
  <c r="AE1252" i="4"/>
  <c r="AE1251" i="4"/>
  <c r="AE1250" i="4"/>
  <c r="AE1249" i="4"/>
  <c r="AE1248" i="4"/>
  <c r="AE1247" i="4"/>
  <c r="AE1246" i="4"/>
  <c r="AE1245" i="4"/>
  <c r="AE1244" i="4"/>
  <c r="AE1243" i="4"/>
  <c r="AE1242" i="4"/>
  <c r="AE1241" i="4"/>
  <c r="AE1240" i="4"/>
  <c r="AE1239" i="4"/>
  <c r="AE1238" i="4"/>
  <c r="AE1237" i="4"/>
  <c r="AE1236" i="4"/>
  <c r="AE1235" i="4"/>
  <c r="AE1234" i="4"/>
  <c r="AE1233" i="4"/>
  <c r="AE1232" i="4"/>
  <c r="AE1231" i="4"/>
  <c r="AE1230" i="4"/>
  <c r="AE1229" i="4"/>
  <c r="AE1228" i="4"/>
  <c r="AE1227" i="4"/>
  <c r="AE1226" i="4"/>
  <c r="AE1225" i="4"/>
  <c r="AE1224" i="4"/>
  <c r="AE1223" i="4"/>
  <c r="AE1222" i="4"/>
  <c r="AE1221" i="4"/>
  <c r="AE1220" i="4"/>
  <c r="AE1219" i="4"/>
  <c r="AE1218" i="4"/>
  <c r="AE1217" i="4"/>
  <c r="AE1216" i="4"/>
  <c r="AE1215" i="4"/>
  <c r="AE1214" i="4"/>
  <c r="AE1213" i="4"/>
  <c r="AE1212" i="4"/>
  <c r="AE1211" i="4"/>
  <c r="AE1210" i="4"/>
  <c r="AE1209" i="4"/>
  <c r="AE1208" i="4"/>
  <c r="AE1207" i="4"/>
  <c r="AE1206" i="4"/>
  <c r="AE1205" i="4"/>
  <c r="AE1204" i="4"/>
  <c r="AE1203" i="4"/>
  <c r="AE1202" i="4"/>
  <c r="AE1201" i="4"/>
  <c r="AE1200" i="4"/>
  <c r="AE1199" i="4"/>
  <c r="AE1198" i="4"/>
  <c r="AE1197" i="4"/>
  <c r="AE1196" i="4"/>
  <c r="AE1195" i="4"/>
  <c r="AE1194" i="4"/>
  <c r="AE1193" i="4"/>
  <c r="AE1192" i="4"/>
  <c r="AE1191" i="4"/>
  <c r="AE1190" i="4"/>
  <c r="AE1189" i="4"/>
  <c r="AE1188" i="4"/>
  <c r="AE1187" i="4"/>
  <c r="AE1186" i="4"/>
  <c r="AE1185" i="4"/>
  <c r="AE1184" i="4"/>
  <c r="AE1183" i="4"/>
  <c r="AE1182" i="4"/>
  <c r="AE1181" i="4"/>
  <c r="AE1180" i="4"/>
  <c r="AE1179" i="4"/>
  <c r="AE1178" i="4"/>
  <c r="AE1177" i="4"/>
  <c r="AE1176" i="4"/>
  <c r="AE1175" i="4"/>
  <c r="AE1174" i="4"/>
  <c r="AE1173" i="4"/>
  <c r="AE1172" i="4"/>
  <c r="AE1171" i="4"/>
  <c r="AE1170" i="4"/>
  <c r="AE1169" i="4"/>
  <c r="AE1168" i="4"/>
  <c r="AE1167" i="4"/>
  <c r="AE1166" i="4"/>
  <c r="AE1165" i="4"/>
  <c r="AE1164" i="4"/>
  <c r="AE1163" i="4"/>
  <c r="AE1162" i="4"/>
  <c r="AE1161" i="4"/>
  <c r="AE1160" i="4"/>
  <c r="AE1159" i="4"/>
  <c r="AE1158" i="4"/>
  <c r="AE1157" i="4"/>
  <c r="AE1156" i="4"/>
  <c r="AE1155" i="4"/>
  <c r="AE1154" i="4"/>
  <c r="AE1153" i="4"/>
  <c r="AE1152" i="4"/>
  <c r="AE1151" i="4"/>
  <c r="AE1150" i="4"/>
  <c r="AE1149" i="4"/>
  <c r="AE1148" i="4"/>
  <c r="AE1147" i="4"/>
  <c r="AE1146" i="4"/>
  <c r="AE1145" i="4"/>
  <c r="AE1144" i="4"/>
  <c r="AE1143" i="4"/>
  <c r="AE1142" i="4"/>
  <c r="AE1141" i="4"/>
  <c r="AE1140" i="4"/>
  <c r="AE1139" i="4"/>
  <c r="AE1138" i="4"/>
  <c r="AE1137" i="4"/>
  <c r="AE1136" i="4"/>
  <c r="AE1135" i="4"/>
  <c r="AE1134" i="4"/>
  <c r="AE1133" i="4"/>
  <c r="AE1132" i="4"/>
  <c r="AE1131" i="4"/>
  <c r="AE1130" i="4"/>
  <c r="AE1129" i="4"/>
  <c r="AE1128" i="4"/>
  <c r="AE1127" i="4"/>
  <c r="AE1126" i="4"/>
  <c r="AE1125" i="4"/>
  <c r="AE1124" i="4"/>
  <c r="AE1123" i="4"/>
  <c r="AV1123" i="4" s="1"/>
  <c r="AE1122" i="4"/>
  <c r="AE1121" i="4"/>
  <c r="AE1120" i="4"/>
  <c r="AE1119" i="4"/>
  <c r="AE1118" i="4"/>
  <c r="AE1117" i="4"/>
  <c r="AE1116" i="4"/>
  <c r="AE1115" i="4"/>
  <c r="AE1114" i="4"/>
  <c r="AE1113" i="4"/>
  <c r="AE1112" i="4"/>
  <c r="AE1111" i="4"/>
  <c r="AE1110" i="4"/>
  <c r="AE1109" i="4"/>
  <c r="AE1108" i="4"/>
  <c r="AE1107" i="4"/>
  <c r="AE1106" i="4"/>
  <c r="AE1105" i="4"/>
  <c r="AE1104" i="4"/>
  <c r="AE1103" i="4"/>
  <c r="AE1102" i="4"/>
  <c r="AE1101" i="4"/>
  <c r="AE1100" i="4"/>
  <c r="AE1099" i="4"/>
  <c r="AE1098" i="4"/>
  <c r="AE1097" i="4"/>
  <c r="AE1096" i="4"/>
  <c r="AE1095" i="4"/>
  <c r="AE1094" i="4"/>
  <c r="AE1093" i="4"/>
  <c r="AE1092" i="4"/>
  <c r="AE1091" i="4"/>
  <c r="AE1090" i="4"/>
  <c r="AE1089" i="4"/>
  <c r="AE1088" i="4"/>
  <c r="AE1087" i="4"/>
  <c r="AE1086" i="4"/>
  <c r="AE1085" i="4"/>
  <c r="AE1084" i="4"/>
  <c r="AE1083" i="4"/>
  <c r="AE1082" i="4"/>
  <c r="AE1081" i="4"/>
  <c r="AE1080" i="4"/>
  <c r="AE1079" i="4"/>
  <c r="AE1078" i="4"/>
  <c r="AE1077" i="4"/>
  <c r="AE1076" i="4"/>
  <c r="AE1075" i="4"/>
  <c r="AE1074" i="4"/>
  <c r="AE1073" i="4"/>
  <c r="AE1072" i="4"/>
  <c r="AE1071" i="4"/>
  <c r="AE1070" i="4"/>
  <c r="AE1069" i="4"/>
  <c r="AE1068" i="4"/>
  <c r="AE1067" i="4"/>
  <c r="AE1066" i="4"/>
  <c r="AE1065" i="4"/>
  <c r="AE1064" i="4"/>
  <c r="AE1063" i="4"/>
  <c r="AE1062" i="4"/>
  <c r="AE1061" i="4"/>
  <c r="AE1060" i="4"/>
  <c r="AE1059" i="4"/>
  <c r="AV1059" i="4" s="1"/>
  <c r="AE1058" i="4"/>
  <c r="AE1057" i="4"/>
  <c r="AE1056" i="4"/>
  <c r="AE1055" i="4"/>
  <c r="AE1054" i="4"/>
  <c r="AE1053" i="4"/>
  <c r="AE1052" i="4"/>
  <c r="AE1051" i="4"/>
  <c r="AE1050" i="4"/>
  <c r="AE1049" i="4"/>
  <c r="AE1048" i="4"/>
  <c r="AE1047" i="4"/>
  <c r="AE1046" i="4"/>
  <c r="AE1045" i="4"/>
  <c r="AE1044" i="4"/>
  <c r="AE1043" i="4"/>
  <c r="AE1042" i="4"/>
  <c r="AE1041" i="4"/>
  <c r="AE1040" i="4"/>
  <c r="AE1039" i="4"/>
  <c r="AE1038" i="4"/>
  <c r="AE1037" i="4"/>
  <c r="AE1036" i="4"/>
  <c r="AE1035" i="4"/>
  <c r="AE1034" i="4"/>
  <c r="AE1033" i="4"/>
  <c r="AE1032" i="4"/>
  <c r="AE1031" i="4"/>
  <c r="AE1030" i="4"/>
  <c r="AE1029" i="4"/>
  <c r="AE1028" i="4"/>
  <c r="AE1027" i="4"/>
  <c r="AE1026" i="4"/>
  <c r="AE1025" i="4"/>
  <c r="AE1024" i="4"/>
  <c r="AE1023" i="4"/>
  <c r="AE1022" i="4"/>
  <c r="AE1021" i="4"/>
  <c r="AE1020" i="4"/>
  <c r="AE1019" i="4"/>
  <c r="AE1018" i="4"/>
  <c r="AE1017" i="4"/>
  <c r="AE1016" i="4"/>
  <c r="AE1015" i="4"/>
  <c r="AE1014" i="4"/>
  <c r="AE1013" i="4"/>
  <c r="AE1012" i="4"/>
  <c r="AE1011" i="4"/>
  <c r="AE1010" i="4"/>
  <c r="AE1009" i="4"/>
  <c r="AE1008" i="4"/>
  <c r="AE1007" i="4"/>
  <c r="AE1006" i="4"/>
  <c r="AE1005" i="4"/>
  <c r="AE1004" i="4"/>
  <c r="AE1003" i="4"/>
  <c r="AE1002" i="4"/>
  <c r="AE1001" i="4"/>
  <c r="AE1000" i="4"/>
  <c r="AE999" i="4"/>
  <c r="AE998" i="4"/>
  <c r="AE997" i="4"/>
  <c r="AE996" i="4"/>
  <c r="AE995" i="4"/>
  <c r="AV995" i="4" s="1"/>
  <c r="AE994" i="4"/>
  <c r="AE993" i="4"/>
  <c r="AE992" i="4"/>
  <c r="AE991" i="4"/>
  <c r="AE990" i="4"/>
  <c r="AE989" i="4"/>
  <c r="AE988" i="4"/>
  <c r="AE987" i="4"/>
  <c r="AE986" i="4"/>
  <c r="AE985" i="4"/>
  <c r="AE984" i="4"/>
  <c r="AE983" i="4"/>
  <c r="AE982" i="4"/>
  <c r="AE981" i="4"/>
  <c r="AE980" i="4"/>
  <c r="AE979" i="4"/>
  <c r="AE978" i="4"/>
  <c r="AE977" i="4"/>
  <c r="AE976" i="4"/>
  <c r="AE975" i="4"/>
  <c r="AE974" i="4"/>
  <c r="AE973" i="4"/>
  <c r="AE972" i="4"/>
  <c r="AE971" i="4"/>
  <c r="AE970" i="4"/>
  <c r="AE969" i="4"/>
  <c r="AE968" i="4"/>
  <c r="AE967" i="4"/>
  <c r="AE966" i="4"/>
  <c r="AE965" i="4"/>
  <c r="AE964" i="4"/>
  <c r="AE963" i="4"/>
  <c r="AE962" i="4"/>
  <c r="AE961" i="4"/>
  <c r="AE960" i="4"/>
  <c r="AE959" i="4"/>
  <c r="AE958" i="4"/>
  <c r="AE957" i="4"/>
  <c r="AE956" i="4"/>
  <c r="AE955" i="4"/>
  <c r="AE954" i="4"/>
  <c r="AE953" i="4"/>
  <c r="AE952" i="4"/>
  <c r="AE951" i="4"/>
  <c r="AE950" i="4"/>
  <c r="AE949" i="4"/>
  <c r="AE948" i="4"/>
  <c r="AE947" i="4"/>
  <c r="AE946" i="4"/>
  <c r="AE945" i="4"/>
  <c r="AE944" i="4"/>
  <c r="AE943" i="4"/>
  <c r="AE942" i="4"/>
  <c r="AE941" i="4"/>
  <c r="AE940" i="4"/>
  <c r="AE939" i="4"/>
  <c r="AE938" i="4"/>
  <c r="AE937" i="4"/>
  <c r="AE936" i="4"/>
  <c r="AE935" i="4"/>
  <c r="AE934" i="4"/>
  <c r="AE933" i="4"/>
  <c r="AE932" i="4"/>
  <c r="AE931" i="4"/>
  <c r="AV931" i="4" s="1"/>
  <c r="AE930" i="4"/>
  <c r="AE929" i="4"/>
  <c r="AE928" i="4"/>
  <c r="AE927" i="4"/>
  <c r="AE926" i="4"/>
  <c r="AE925" i="4"/>
  <c r="AE924" i="4"/>
  <c r="AE923" i="4"/>
  <c r="AE922" i="4"/>
  <c r="AE921" i="4"/>
  <c r="AE920" i="4"/>
  <c r="AE919" i="4"/>
  <c r="AE918" i="4"/>
  <c r="AE917" i="4"/>
  <c r="AE916" i="4"/>
  <c r="AE915" i="4"/>
  <c r="AE914" i="4"/>
  <c r="AE913" i="4"/>
  <c r="AE912" i="4"/>
  <c r="AE911" i="4"/>
  <c r="AE910" i="4"/>
  <c r="AE909" i="4"/>
  <c r="AE908" i="4"/>
  <c r="AE907" i="4"/>
  <c r="AE906" i="4"/>
  <c r="AE905" i="4"/>
  <c r="AE904" i="4"/>
  <c r="AE903" i="4"/>
  <c r="AE902" i="4"/>
  <c r="AE901" i="4"/>
  <c r="AE900" i="4"/>
  <c r="AE899" i="4"/>
  <c r="AE898" i="4"/>
  <c r="AE897" i="4"/>
  <c r="AE896" i="4"/>
  <c r="AE895" i="4"/>
  <c r="AE894" i="4"/>
  <c r="AE893" i="4"/>
  <c r="AE892" i="4"/>
  <c r="AE891" i="4"/>
  <c r="AE890" i="4"/>
  <c r="AE889" i="4"/>
  <c r="AE888" i="4"/>
  <c r="AE887" i="4"/>
  <c r="AE886" i="4"/>
  <c r="AE885" i="4"/>
  <c r="AE884" i="4"/>
  <c r="AE883" i="4"/>
  <c r="AE882" i="4"/>
  <c r="AE881" i="4"/>
  <c r="AE880" i="4"/>
  <c r="AE879" i="4"/>
  <c r="AE878" i="4"/>
  <c r="AE877" i="4"/>
  <c r="AE876" i="4"/>
  <c r="AE875" i="4"/>
  <c r="AE874" i="4"/>
  <c r="AE873" i="4"/>
  <c r="AE872" i="4"/>
  <c r="AE871" i="4"/>
  <c r="AE870" i="4"/>
  <c r="AE869" i="4"/>
  <c r="AE868" i="4"/>
  <c r="AE867" i="4"/>
  <c r="AV867" i="4" s="1"/>
  <c r="AE866" i="4"/>
  <c r="AE865" i="4"/>
  <c r="AE864" i="4"/>
  <c r="AE863" i="4"/>
  <c r="AE862" i="4"/>
  <c r="AE861" i="4"/>
  <c r="AE860" i="4"/>
  <c r="AE859" i="4"/>
  <c r="AE858" i="4"/>
  <c r="AE857" i="4"/>
  <c r="AE856" i="4"/>
  <c r="AE855" i="4"/>
  <c r="AE854" i="4"/>
  <c r="AE853" i="4"/>
  <c r="AE852" i="4"/>
  <c r="AE851" i="4"/>
  <c r="AE850" i="4"/>
  <c r="AE849" i="4"/>
  <c r="AE848" i="4"/>
  <c r="AE847" i="4"/>
  <c r="AE846" i="4"/>
  <c r="AE845" i="4"/>
  <c r="AE844" i="4"/>
  <c r="AE843" i="4"/>
  <c r="AE842" i="4"/>
  <c r="AE841" i="4"/>
  <c r="AE840" i="4"/>
  <c r="AE839" i="4"/>
  <c r="AE838" i="4"/>
  <c r="AE837" i="4"/>
  <c r="AE836" i="4"/>
  <c r="AE835" i="4"/>
  <c r="AE834" i="4"/>
  <c r="AE833" i="4"/>
  <c r="AE832" i="4"/>
  <c r="AE831" i="4"/>
  <c r="AE830" i="4"/>
  <c r="AE829" i="4"/>
  <c r="AE828" i="4"/>
  <c r="AE827" i="4"/>
  <c r="AE826" i="4"/>
  <c r="AE825" i="4"/>
  <c r="AE824" i="4"/>
  <c r="AE823" i="4"/>
  <c r="AE822" i="4"/>
  <c r="AE821" i="4"/>
  <c r="AE820" i="4"/>
  <c r="AE819" i="4"/>
  <c r="AE818" i="4"/>
  <c r="AE817" i="4"/>
  <c r="AE816" i="4"/>
  <c r="AE815" i="4"/>
  <c r="AE814" i="4"/>
  <c r="AE813" i="4"/>
  <c r="AE812" i="4"/>
  <c r="AE811" i="4"/>
  <c r="AE810" i="4"/>
  <c r="AE809" i="4"/>
  <c r="AE808" i="4"/>
  <c r="AE807" i="4"/>
  <c r="AE806" i="4"/>
  <c r="AE805" i="4"/>
  <c r="AE804" i="4"/>
  <c r="AE803" i="4"/>
  <c r="AV803" i="4" s="1"/>
  <c r="AE802" i="4"/>
  <c r="AE801" i="4"/>
  <c r="AE800" i="4"/>
  <c r="AE799" i="4"/>
  <c r="AE798" i="4"/>
  <c r="AE797" i="4"/>
  <c r="AE796" i="4"/>
  <c r="AE795" i="4"/>
  <c r="AE794" i="4"/>
  <c r="AE793" i="4"/>
  <c r="AE792" i="4"/>
  <c r="AE791" i="4"/>
  <c r="AE790" i="4"/>
  <c r="AE789" i="4"/>
  <c r="AE788" i="4"/>
  <c r="AE787" i="4"/>
  <c r="AE786" i="4"/>
  <c r="AE785" i="4"/>
  <c r="AE784" i="4"/>
  <c r="AE783" i="4"/>
  <c r="AE782" i="4"/>
  <c r="AE781" i="4"/>
  <c r="AE780" i="4"/>
  <c r="AE779" i="4"/>
  <c r="AE778" i="4"/>
  <c r="AE777" i="4"/>
  <c r="AE776" i="4"/>
  <c r="AE775" i="4"/>
  <c r="AE774" i="4"/>
  <c r="AE773" i="4"/>
  <c r="AE772" i="4"/>
  <c r="AE771" i="4"/>
  <c r="AE770" i="4"/>
  <c r="AE769" i="4"/>
  <c r="AE768" i="4"/>
  <c r="AE767" i="4"/>
  <c r="AE766" i="4"/>
  <c r="AE765" i="4"/>
  <c r="AE764" i="4"/>
  <c r="AE763" i="4"/>
  <c r="AE762" i="4"/>
  <c r="AE761" i="4"/>
  <c r="AE760" i="4"/>
  <c r="AE759" i="4"/>
  <c r="AE758" i="4"/>
  <c r="AE757" i="4"/>
  <c r="AE756" i="4"/>
  <c r="AE755" i="4"/>
  <c r="AE754" i="4"/>
  <c r="AE753" i="4"/>
  <c r="AE752" i="4"/>
  <c r="AE751" i="4"/>
  <c r="AE750" i="4"/>
  <c r="AE749" i="4"/>
  <c r="AE748" i="4"/>
  <c r="AE747" i="4"/>
  <c r="AE746" i="4"/>
  <c r="AE745" i="4"/>
  <c r="AE744" i="4"/>
  <c r="AE743" i="4"/>
  <c r="AE742" i="4"/>
  <c r="AE741" i="4"/>
  <c r="AE740" i="4"/>
  <c r="AE739" i="4"/>
  <c r="AV739" i="4" s="1"/>
  <c r="AE738" i="4"/>
  <c r="AE737" i="4"/>
  <c r="AE736" i="4"/>
  <c r="AE735" i="4"/>
  <c r="AE734" i="4"/>
  <c r="AE733" i="4"/>
  <c r="AE732" i="4"/>
  <c r="AE731" i="4"/>
  <c r="AE730" i="4"/>
  <c r="AE729" i="4"/>
  <c r="AE728" i="4"/>
  <c r="AE727" i="4"/>
  <c r="AE726" i="4"/>
  <c r="AE725" i="4"/>
  <c r="AE724" i="4"/>
  <c r="AE723" i="4"/>
  <c r="AE722" i="4"/>
  <c r="AE721" i="4"/>
  <c r="AE720" i="4"/>
  <c r="AE719" i="4"/>
  <c r="AE718" i="4"/>
  <c r="AE717" i="4"/>
  <c r="AE716" i="4"/>
  <c r="AE715" i="4"/>
  <c r="AE714" i="4"/>
  <c r="AE713" i="4"/>
  <c r="AE712" i="4"/>
  <c r="AE711" i="4"/>
  <c r="AE710" i="4"/>
  <c r="AE709" i="4"/>
  <c r="AE708" i="4"/>
  <c r="AE707" i="4"/>
  <c r="AE706" i="4"/>
  <c r="AE705" i="4"/>
  <c r="AE704" i="4"/>
  <c r="AE703" i="4"/>
  <c r="AE702" i="4"/>
  <c r="AE701" i="4"/>
  <c r="AE700" i="4"/>
  <c r="AE699" i="4"/>
  <c r="AE698" i="4"/>
  <c r="AE697" i="4"/>
  <c r="AE696" i="4"/>
  <c r="AE695" i="4"/>
  <c r="AE694" i="4"/>
  <c r="AE693" i="4"/>
  <c r="AE692" i="4"/>
  <c r="AE691" i="4"/>
  <c r="AE690" i="4"/>
  <c r="AE689" i="4"/>
  <c r="AE688" i="4"/>
  <c r="AE687" i="4"/>
  <c r="AE686" i="4"/>
  <c r="AE685" i="4"/>
  <c r="AE684" i="4"/>
  <c r="AE683" i="4"/>
  <c r="AE682" i="4"/>
  <c r="AE681" i="4"/>
  <c r="AE680" i="4"/>
  <c r="AE679" i="4"/>
  <c r="AE678" i="4"/>
  <c r="AE677" i="4"/>
  <c r="AE676" i="4"/>
  <c r="AE675" i="4"/>
  <c r="AV675" i="4" s="1"/>
  <c r="AE674" i="4"/>
  <c r="AE673" i="4"/>
  <c r="AE672" i="4"/>
  <c r="AE671" i="4"/>
  <c r="AE670" i="4"/>
  <c r="AE669" i="4"/>
  <c r="AE668" i="4"/>
  <c r="AE667" i="4"/>
  <c r="AE666" i="4"/>
  <c r="AE665" i="4"/>
  <c r="AE664" i="4"/>
  <c r="AE663" i="4"/>
  <c r="AE662" i="4"/>
  <c r="AE661" i="4"/>
  <c r="AE660" i="4"/>
  <c r="AE659" i="4"/>
  <c r="AE658" i="4"/>
  <c r="AE657" i="4"/>
  <c r="AE656" i="4"/>
  <c r="AE655" i="4"/>
  <c r="AE654" i="4"/>
  <c r="AE653" i="4"/>
  <c r="AE652" i="4"/>
  <c r="AE651" i="4"/>
  <c r="AE650" i="4"/>
  <c r="AE649" i="4"/>
  <c r="AE648" i="4"/>
  <c r="AE647" i="4"/>
  <c r="AE646" i="4"/>
  <c r="AE645" i="4"/>
  <c r="AE644" i="4"/>
  <c r="AE643" i="4"/>
  <c r="AE642" i="4"/>
  <c r="AE641" i="4"/>
  <c r="AE640" i="4"/>
  <c r="AE639" i="4"/>
  <c r="AE638" i="4"/>
  <c r="AE637" i="4"/>
  <c r="AE636" i="4"/>
  <c r="AE635" i="4"/>
  <c r="AE634" i="4"/>
  <c r="AE633" i="4"/>
  <c r="AE632" i="4"/>
  <c r="AE631" i="4"/>
  <c r="AE630" i="4"/>
  <c r="AE629" i="4"/>
  <c r="AE628" i="4"/>
  <c r="AE627" i="4"/>
  <c r="AE626" i="4"/>
  <c r="AE625" i="4"/>
  <c r="AE624" i="4"/>
  <c r="AE623" i="4"/>
  <c r="AE622" i="4"/>
  <c r="AE621" i="4"/>
  <c r="AE620" i="4"/>
  <c r="AE619" i="4"/>
  <c r="AE618" i="4"/>
  <c r="AE617" i="4"/>
  <c r="AE616" i="4"/>
  <c r="AE615" i="4"/>
  <c r="AE614" i="4"/>
  <c r="AE613" i="4"/>
  <c r="AE612" i="4"/>
  <c r="AE611" i="4"/>
  <c r="AV611" i="4" s="1"/>
  <c r="AE610" i="4"/>
  <c r="AE609" i="4"/>
  <c r="AE608" i="4"/>
  <c r="AE607" i="4"/>
  <c r="AE606" i="4"/>
  <c r="AE605" i="4"/>
  <c r="AE604" i="4"/>
  <c r="AE603" i="4"/>
  <c r="AE602" i="4"/>
  <c r="AE601" i="4"/>
  <c r="AE600" i="4"/>
  <c r="AE599" i="4"/>
  <c r="AE598" i="4"/>
  <c r="AE597" i="4"/>
  <c r="AE596" i="4"/>
  <c r="AE595" i="4"/>
  <c r="AE594" i="4"/>
  <c r="AE593" i="4"/>
  <c r="AE592" i="4"/>
  <c r="AE591" i="4"/>
  <c r="AE590" i="4"/>
  <c r="AE589" i="4"/>
  <c r="AE588" i="4"/>
  <c r="AE587" i="4"/>
  <c r="AE586" i="4"/>
  <c r="AE585" i="4"/>
  <c r="AE584" i="4"/>
  <c r="AE583" i="4"/>
  <c r="AE582" i="4"/>
  <c r="AE581" i="4"/>
  <c r="AE580" i="4"/>
  <c r="AE579" i="4"/>
  <c r="AE578" i="4"/>
  <c r="AE577" i="4"/>
  <c r="AE576" i="4"/>
  <c r="AE575" i="4"/>
  <c r="AE574" i="4"/>
  <c r="AE573" i="4"/>
  <c r="AE572" i="4"/>
  <c r="AE571" i="4"/>
  <c r="AE570" i="4"/>
  <c r="AE569" i="4"/>
  <c r="AE568" i="4"/>
  <c r="AE567" i="4"/>
  <c r="AE566" i="4"/>
  <c r="AE565" i="4"/>
  <c r="AE564" i="4"/>
  <c r="AE563" i="4"/>
  <c r="AE562" i="4"/>
  <c r="AE561" i="4"/>
  <c r="AE560" i="4"/>
  <c r="AE559" i="4"/>
  <c r="AE558" i="4"/>
  <c r="AE557" i="4"/>
  <c r="AE556" i="4"/>
  <c r="AE555" i="4"/>
  <c r="AE554" i="4"/>
  <c r="AE553" i="4"/>
  <c r="AE552" i="4"/>
  <c r="AE551" i="4"/>
  <c r="AE550" i="4"/>
  <c r="AE549" i="4"/>
  <c r="AE548" i="4"/>
  <c r="AE547" i="4"/>
  <c r="AV547" i="4" s="1"/>
  <c r="AE546" i="4"/>
  <c r="AE545" i="4"/>
  <c r="AE544" i="4"/>
  <c r="AE543" i="4"/>
  <c r="AE542" i="4"/>
  <c r="AE541" i="4"/>
  <c r="AE540" i="4"/>
  <c r="AE539" i="4"/>
  <c r="AE538" i="4"/>
  <c r="AE537" i="4"/>
  <c r="AE536" i="4"/>
  <c r="AE535" i="4"/>
  <c r="AE534" i="4"/>
  <c r="AE533" i="4"/>
  <c r="AE532" i="4"/>
  <c r="AE531" i="4"/>
  <c r="AE530" i="4"/>
  <c r="AE529" i="4"/>
  <c r="AE528" i="4"/>
  <c r="AE527" i="4"/>
  <c r="AE526" i="4"/>
  <c r="AE525" i="4"/>
  <c r="AE524" i="4"/>
  <c r="AE523" i="4"/>
  <c r="AE522" i="4"/>
  <c r="AE521" i="4"/>
  <c r="AE520" i="4"/>
  <c r="AE519" i="4"/>
  <c r="AE518" i="4"/>
  <c r="AE517" i="4"/>
  <c r="AE516" i="4"/>
  <c r="AE515" i="4"/>
  <c r="AE514" i="4"/>
  <c r="AE513" i="4"/>
  <c r="AE512" i="4"/>
  <c r="AE511" i="4"/>
  <c r="AE510" i="4"/>
  <c r="AE509" i="4"/>
  <c r="AE508" i="4"/>
  <c r="AE507" i="4"/>
  <c r="AE506" i="4"/>
  <c r="AE505" i="4"/>
  <c r="AE504" i="4"/>
  <c r="AE503" i="4"/>
  <c r="AE502" i="4"/>
  <c r="AE501" i="4"/>
  <c r="AE500" i="4"/>
  <c r="AE499" i="4"/>
  <c r="AE498" i="4"/>
  <c r="AE497" i="4"/>
  <c r="AE496" i="4"/>
  <c r="AE495" i="4"/>
  <c r="AE494" i="4"/>
  <c r="AE493" i="4"/>
  <c r="AE492" i="4"/>
  <c r="AE491" i="4"/>
  <c r="AE490" i="4"/>
  <c r="AE489" i="4"/>
  <c r="AE488" i="4"/>
  <c r="AE487" i="4"/>
  <c r="AE486" i="4"/>
  <c r="AE485" i="4"/>
  <c r="AE484" i="4"/>
  <c r="AE483" i="4"/>
  <c r="AV483" i="4" s="1"/>
  <c r="AE482" i="4"/>
  <c r="AE481" i="4"/>
  <c r="AE480" i="4"/>
  <c r="AE479" i="4"/>
  <c r="AE478" i="4"/>
  <c r="AE477" i="4"/>
  <c r="AE476" i="4"/>
  <c r="AE475" i="4"/>
  <c r="AE474" i="4"/>
  <c r="AE473" i="4"/>
  <c r="AE472" i="4"/>
  <c r="AE471" i="4"/>
  <c r="AE470" i="4"/>
  <c r="AE469" i="4"/>
  <c r="AE468" i="4"/>
  <c r="AE467" i="4"/>
  <c r="AE466" i="4"/>
  <c r="AE465" i="4"/>
  <c r="AE464" i="4"/>
  <c r="AE463" i="4"/>
  <c r="AE462" i="4"/>
  <c r="AE461" i="4"/>
  <c r="AE460" i="4"/>
  <c r="AE459" i="4"/>
  <c r="AE458" i="4"/>
  <c r="AE457" i="4"/>
  <c r="AE456" i="4"/>
  <c r="AE455" i="4"/>
  <c r="AE454" i="4"/>
  <c r="AE453" i="4"/>
  <c r="AE452" i="4"/>
  <c r="AV452" i="4" s="1"/>
  <c r="AE451" i="4"/>
  <c r="AE450" i="4"/>
  <c r="AE449" i="4"/>
  <c r="AE448" i="4"/>
  <c r="AE447" i="4"/>
  <c r="AE446" i="4"/>
  <c r="AE445" i="4"/>
  <c r="AE444" i="4"/>
  <c r="AV444" i="4" s="1"/>
  <c r="AE443" i="4"/>
  <c r="AE442" i="4"/>
  <c r="AE441" i="4"/>
  <c r="AE440" i="4"/>
  <c r="AE439" i="4"/>
  <c r="AE438" i="4"/>
  <c r="AE437" i="4"/>
  <c r="AE436" i="4"/>
  <c r="AE435" i="4"/>
  <c r="AE434" i="4"/>
  <c r="AE433" i="4"/>
  <c r="AE432" i="4"/>
  <c r="AE431" i="4"/>
  <c r="AE430" i="4"/>
  <c r="AE429" i="4"/>
  <c r="AE428" i="4"/>
  <c r="AE427" i="4"/>
  <c r="AE426" i="4"/>
  <c r="AE425" i="4"/>
  <c r="AE424" i="4"/>
  <c r="AE423" i="4"/>
  <c r="AE422" i="4"/>
  <c r="AE421" i="4"/>
  <c r="AE420" i="4"/>
  <c r="AV420" i="4" s="1"/>
  <c r="AE419" i="4"/>
  <c r="AE418" i="4"/>
  <c r="AE417" i="4"/>
  <c r="AE416" i="4"/>
  <c r="AE415" i="4"/>
  <c r="AE414" i="4"/>
  <c r="AE413" i="4"/>
  <c r="AE412" i="4"/>
  <c r="AV412" i="4" s="1"/>
  <c r="AE411" i="4"/>
  <c r="AE410" i="4"/>
  <c r="AE409" i="4"/>
  <c r="AE408" i="4"/>
  <c r="AE407" i="4"/>
  <c r="AE406" i="4"/>
  <c r="AE405" i="4"/>
  <c r="AE404" i="4"/>
  <c r="AE403" i="4"/>
  <c r="AE402" i="4"/>
  <c r="AE401" i="4"/>
  <c r="AE400" i="4"/>
  <c r="AE399" i="4"/>
  <c r="AE398" i="4"/>
  <c r="AE397" i="4"/>
  <c r="AE396" i="4"/>
  <c r="AE395" i="4"/>
  <c r="AE394" i="4"/>
  <c r="AE393" i="4"/>
  <c r="AE392" i="4"/>
  <c r="AE391" i="4"/>
  <c r="AE390" i="4"/>
  <c r="AE389" i="4"/>
  <c r="AE388" i="4"/>
  <c r="AV388" i="4" s="1"/>
  <c r="AE387" i="4"/>
  <c r="AE386" i="4"/>
  <c r="AE385" i="4"/>
  <c r="AE384" i="4"/>
  <c r="AE383" i="4"/>
  <c r="AE382" i="4"/>
  <c r="AE381" i="4"/>
  <c r="AE380" i="4"/>
  <c r="AV380" i="4" s="1"/>
  <c r="AE379" i="4"/>
  <c r="AE378" i="4"/>
  <c r="AE377" i="4"/>
  <c r="AE376" i="4"/>
  <c r="AE375" i="4"/>
  <c r="AE374" i="4"/>
  <c r="AE373" i="4"/>
  <c r="AE372" i="4"/>
  <c r="AE371" i="4"/>
  <c r="AE370" i="4"/>
  <c r="AE369" i="4"/>
  <c r="AE368" i="4"/>
  <c r="AE367" i="4"/>
  <c r="AE366" i="4"/>
  <c r="AE365" i="4"/>
  <c r="AE364" i="4"/>
  <c r="AE363" i="4"/>
  <c r="AE362" i="4"/>
  <c r="AE361" i="4"/>
  <c r="AE360" i="4"/>
  <c r="AE359" i="4"/>
  <c r="AE358" i="4"/>
  <c r="AE357" i="4"/>
  <c r="AE356" i="4"/>
  <c r="AV356" i="4" s="1"/>
  <c r="AE355" i="4"/>
  <c r="AE354" i="4"/>
  <c r="AE353" i="4"/>
  <c r="AE352" i="4"/>
  <c r="AE351" i="4"/>
  <c r="AE350" i="4"/>
  <c r="AE349" i="4"/>
  <c r="AE348" i="4"/>
  <c r="AV348" i="4" s="1"/>
  <c r="AE347" i="4"/>
  <c r="AE346" i="4"/>
  <c r="AE345" i="4"/>
  <c r="AE344" i="4"/>
  <c r="AE343" i="4"/>
  <c r="AE342" i="4"/>
  <c r="AE341" i="4"/>
  <c r="AE340" i="4"/>
  <c r="AE339" i="4"/>
  <c r="AE338" i="4"/>
  <c r="AE337" i="4"/>
  <c r="AE336" i="4"/>
  <c r="AE335" i="4"/>
  <c r="AE334" i="4"/>
  <c r="AE333" i="4"/>
  <c r="AE332" i="4"/>
  <c r="AE331" i="4"/>
  <c r="AE330" i="4"/>
  <c r="AE329" i="4"/>
  <c r="AE328" i="4"/>
  <c r="AE327" i="4"/>
  <c r="AE326" i="4"/>
  <c r="AE325" i="4"/>
  <c r="AE324" i="4"/>
  <c r="AV324" i="4" s="1"/>
  <c r="AE323" i="4"/>
  <c r="AE322" i="4"/>
  <c r="AE321" i="4"/>
  <c r="AE320" i="4"/>
  <c r="AE319" i="4"/>
  <c r="AE318" i="4"/>
  <c r="AE317" i="4"/>
  <c r="AE316" i="4"/>
  <c r="AV316" i="4" s="1"/>
  <c r="AE315" i="4"/>
  <c r="AE314" i="4"/>
  <c r="AE313" i="4"/>
  <c r="AE312" i="4"/>
  <c r="AE311" i="4"/>
  <c r="AE310" i="4"/>
  <c r="AE309" i="4"/>
  <c r="AE308" i="4"/>
  <c r="AE307" i="4"/>
  <c r="AE306" i="4"/>
  <c r="AE305" i="4"/>
  <c r="AE304" i="4"/>
  <c r="AE303" i="4"/>
  <c r="AE302" i="4"/>
  <c r="AE301" i="4"/>
  <c r="AE300" i="4"/>
  <c r="AE299" i="4"/>
  <c r="AE298" i="4"/>
  <c r="AE297" i="4"/>
  <c r="AE296" i="4"/>
  <c r="AE295" i="4"/>
  <c r="AE294" i="4"/>
  <c r="AE293" i="4"/>
  <c r="AE292" i="4"/>
  <c r="AV292" i="4" s="1"/>
  <c r="AE291" i="4"/>
  <c r="AE290" i="4"/>
  <c r="AE289" i="4"/>
  <c r="AE288" i="4"/>
  <c r="AE287" i="4"/>
  <c r="AE286" i="4"/>
  <c r="AE285" i="4"/>
  <c r="AE284" i="4"/>
  <c r="AV284" i="4" s="1"/>
  <c r="AE283" i="4"/>
  <c r="AE282" i="4"/>
  <c r="AE281" i="4"/>
  <c r="AE280" i="4"/>
  <c r="AE279" i="4"/>
  <c r="AE278" i="4"/>
  <c r="AE277" i="4"/>
  <c r="AE276" i="4"/>
  <c r="AE275" i="4"/>
  <c r="AE274" i="4"/>
  <c r="AE273" i="4"/>
  <c r="AE272" i="4"/>
  <c r="AE271" i="4"/>
  <c r="AE270" i="4"/>
  <c r="AE269" i="4"/>
  <c r="AE268" i="4"/>
  <c r="AE267" i="4"/>
  <c r="AE266" i="4"/>
  <c r="AE265" i="4"/>
  <c r="AE264" i="4"/>
  <c r="AE263" i="4"/>
  <c r="AE262" i="4"/>
  <c r="AE261" i="4"/>
  <c r="AE260" i="4"/>
  <c r="AV260" i="4" s="1"/>
  <c r="AE259" i="4"/>
  <c r="AE258" i="4"/>
  <c r="AE257" i="4"/>
  <c r="AE256" i="4"/>
  <c r="AE255" i="4"/>
  <c r="AE254" i="4"/>
  <c r="AE253" i="4"/>
  <c r="AE252" i="4"/>
  <c r="AV252" i="4" s="1"/>
  <c r="AE251" i="4"/>
  <c r="AE250" i="4"/>
  <c r="AE249" i="4"/>
  <c r="AE248" i="4"/>
  <c r="AE247" i="4"/>
  <c r="AE246" i="4"/>
  <c r="AE245" i="4"/>
  <c r="AE244" i="4"/>
  <c r="AE243" i="4"/>
  <c r="AE242" i="4"/>
  <c r="AE241" i="4"/>
  <c r="AE240" i="4"/>
  <c r="AE239" i="4"/>
  <c r="AE238" i="4"/>
  <c r="AE237" i="4"/>
  <c r="AE236" i="4"/>
  <c r="AE235" i="4"/>
  <c r="AE234" i="4"/>
  <c r="AE233" i="4"/>
  <c r="AE232" i="4"/>
  <c r="AE231" i="4"/>
  <c r="AE230" i="4"/>
  <c r="AE229" i="4"/>
  <c r="AE228" i="4"/>
  <c r="AV228" i="4" s="1"/>
  <c r="AE227" i="4"/>
  <c r="AE226" i="4"/>
  <c r="AE225" i="4"/>
  <c r="AE224" i="4"/>
  <c r="AE223" i="4"/>
  <c r="AE222" i="4"/>
  <c r="AE221" i="4"/>
  <c r="AE220" i="4"/>
  <c r="AV220" i="4" s="1"/>
  <c r="AE219" i="4"/>
  <c r="AE218" i="4"/>
  <c r="AE217" i="4"/>
  <c r="AE216" i="4"/>
  <c r="AE215" i="4"/>
  <c r="AE214" i="4"/>
  <c r="AE213" i="4"/>
  <c r="AE212" i="4"/>
  <c r="AE211" i="4"/>
  <c r="AE210" i="4"/>
  <c r="AE209" i="4"/>
  <c r="AE208" i="4"/>
  <c r="AE207" i="4"/>
  <c r="AE206" i="4"/>
  <c r="AE205" i="4"/>
  <c r="AE204" i="4"/>
  <c r="AE203" i="4"/>
  <c r="AE202" i="4"/>
  <c r="AE201" i="4"/>
  <c r="AE200" i="4"/>
  <c r="AE199" i="4"/>
  <c r="AE198" i="4"/>
  <c r="AE197" i="4"/>
  <c r="AE196" i="4"/>
  <c r="AV196" i="4" s="1"/>
  <c r="AE195" i="4"/>
  <c r="AE194" i="4"/>
  <c r="AE193" i="4"/>
  <c r="AE192" i="4"/>
  <c r="AE191" i="4"/>
  <c r="AE190" i="4"/>
  <c r="AE189" i="4"/>
  <c r="AE188" i="4"/>
  <c r="AV188" i="4" s="1"/>
  <c r="AE187" i="4"/>
  <c r="AE186" i="4"/>
  <c r="AE185" i="4"/>
  <c r="AE184" i="4"/>
  <c r="AE183" i="4"/>
  <c r="AE182" i="4"/>
  <c r="AE181" i="4"/>
  <c r="AE180" i="4"/>
  <c r="AE179" i="4"/>
  <c r="AE178" i="4"/>
  <c r="AE177" i="4"/>
  <c r="AE176" i="4"/>
  <c r="AE175" i="4"/>
  <c r="AE174" i="4"/>
  <c r="AE173" i="4"/>
  <c r="AE172" i="4"/>
  <c r="AE171" i="4"/>
  <c r="AE170" i="4"/>
  <c r="AE169" i="4"/>
  <c r="AE168" i="4"/>
  <c r="AE167" i="4"/>
  <c r="AE166" i="4"/>
  <c r="AE165" i="4"/>
  <c r="AE164" i="4"/>
  <c r="AV164" i="4" s="1"/>
  <c r="AE163" i="4"/>
  <c r="AE162" i="4"/>
  <c r="AE161" i="4"/>
  <c r="AE160" i="4"/>
  <c r="AE159" i="4"/>
  <c r="AE158" i="4"/>
  <c r="AE157" i="4"/>
  <c r="AE156" i="4"/>
  <c r="AV156" i="4" s="1"/>
  <c r="AE155" i="4"/>
  <c r="AE154" i="4"/>
  <c r="AE153" i="4"/>
  <c r="AE152" i="4"/>
  <c r="AE151" i="4"/>
  <c r="AE150" i="4"/>
  <c r="AE149" i="4"/>
  <c r="AE148" i="4"/>
  <c r="AE147" i="4"/>
  <c r="AE146" i="4"/>
  <c r="AE145" i="4"/>
  <c r="AE144" i="4"/>
  <c r="AE143" i="4"/>
  <c r="AE142" i="4"/>
  <c r="AE141" i="4"/>
  <c r="AE140" i="4"/>
  <c r="AE139" i="4"/>
  <c r="AE138" i="4"/>
  <c r="AE137" i="4"/>
  <c r="AE136" i="4"/>
  <c r="AE135" i="4"/>
  <c r="AE134" i="4"/>
  <c r="AE133" i="4"/>
  <c r="AE132" i="4"/>
  <c r="AV132" i="4" s="1"/>
  <c r="AE131" i="4"/>
  <c r="AE130" i="4"/>
  <c r="AE129" i="4"/>
  <c r="AE128" i="4"/>
  <c r="AE127" i="4"/>
  <c r="AE126" i="4"/>
  <c r="AE125" i="4"/>
  <c r="AE124" i="4"/>
  <c r="AV124" i="4" s="1"/>
  <c r="AE123" i="4"/>
  <c r="AE122" i="4"/>
  <c r="AE121" i="4"/>
  <c r="AE120" i="4"/>
  <c r="AE119" i="4"/>
  <c r="AE118" i="4"/>
  <c r="AE117" i="4"/>
  <c r="AE116" i="4"/>
  <c r="AE115" i="4"/>
  <c r="AE114" i="4"/>
  <c r="AE113" i="4"/>
  <c r="AE112" i="4"/>
  <c r="AE111" i="4"/>
  <c r="AE110" i="4"/>
  <c r="AE109" i="4"/>
  <c r="AE108" i="4"/>
  <c r="AE107" i="4"/>
  <c r="AE106" i="4"/>
  <c r="AE105" i="4"/>
  <c r="AE104" i="4"/>
  <c r="AE103" i="4"/>
  <c r="AE102" i="4"/>
  <c r="AE101" i="4"/>
  <c r="AE100" i="4"/>
  <c r="AV100" i="4" s="1"/>
  <c r="AE99" i="4"/>
  <c r="AE98" i="4"/>
  <c r="AE97" i="4"/>
  <c r="AE96" i="4"/>
  <c r="AE95" i="4"/>
  <c r="AE94" i="4"/>
  <c r="AE93" i="4"/>
  <c r="AE92" i="4"/>
  <c r="AV92" i="4" s="1"/>
  <c r="AE91" i="4"/>
  <c r="AE90" i="4"/>
  <c r="AE89" i="4"/>
  <c r="AE88" i="4"/>
  <c r="AE87" i="4"/>
  <c r="AE86" i="4"/>
  <c r="AE85" i="4"/>
  <c r="AE84" i="4"/>
  <c r="AE83" i="4"/>
  <c r="AE82" i="4"/>
  <c r="AE81" i="4"/>
  <c r="AE80" i="4"/>
  <c r="AE79" i="4"/>
  <c r="AE78" i="4"/>
  <c r="AE77" i="4"/>
  <c r="AE76" i="4"/>
  <c r="AE75" i="4"/>
  <c r="AE74" i="4"/>
  <c r="AE73" i="4"/>
  <c r="AE72" i="4"/>
  <c r="AE71" i="4"/>
  <c r="AE70" i="4"/>
  <c r="AE69" i="4"/>
  <c r="AE68" i="4"/>
  <c r="AV68" i="4" s="1"/>
  <c r="AE67" i="4"/>
  <c r="AE66" i="4"/>
  <c r="AE65" i="4"/>
  <c r="AE64" i="4"/>
  <c r="AE63" i="4"/>
  <c r="AE62" i="4"/>
  <c r="AE61" i="4"/>
  <c r="AE60" i="4"/>
  <c r="AV60" i="4" s="1"/>
  <c r="AE59" i="4"/>
  <c r="AE58" i="4"/>
  <c r="AE57" i="4"/>
  <c r="AE56" i="4"/>
  <c r="AE55" i="4"/>
  <c r="AE54" i="4"/>
  <c r="AE53" i="4"/>
  <c r="AE52" i="4"/>
  <c r="AE51" i="4"/>
  <c r="AE50" i="4"/>
  <c r="AE49" i="4"/>
  <c r="AE48" i="4"/>
  <c r="AE47" i="4"/>
  <c r="AE46" i="4"/>
  <c r="AE45" i="4"/>
  <c r="AE44" i="4"/>
  <c r="AE43" i="4"/>
  <c r="AE42" i="4"/>
  <c r="AE41" i="4"/>
  <c r="AE40" i="4"/>
  <c r="AE39" i="4"/>
  <c r="AE38" i="4"/>
  <c r="AE37" i="4"/>
  <c r="AE36" i="4"/>
  <c r="AV36" i="4" s="1"/>
  <c r="AE35" i="4"/>
  <c r="AE34" i="4"/>
  <c r="AE33" i="4"/>
  <c r="AE32" i="4"/>
  <c r="AE31" i="4"/>
  <c r="AE30" i="4"/>
  <c r="AE29" i="4"/>
  <c r="AE28" i="4"/>
  <c r="AV28" i="4" s="1"/>
  <c r="AE27" i="4"/>
  <c r="AE26" i="4"/>
  <c r="AE25" i="4"/>
  <c r="AE24" i="4"/>
  <c r="AE23" i="4"/>
  <c r="AE22" i="4"/>
  <c r="AE21" i="4"/>
  <c r="AE20" i="4"/>
  <c r="AE19" i="4"/>
  <c r="AE18" i="4"/>
  <c r="AE17" i="4"/>
  <c r="AE16" i="4"/>
  <c r="AE15" i="4"/>
  <c r="AE14" i="4"/>
  <c r="AE13" i="4"/>
  <c r="CA13" i="4" s="1"/>
  <c r="AE12" i="4"/>
  <c r="CA12" i="4" s="1"/>
  <c r="AE11" i="4"/>
  <c r="CA11" i="4" s="1"/>
  <c r="AE10" i="4"/>
  <c r="CA10" i="4" s="1"/>
  <c r="AE9" i="4"/>
  <c r="CA9" i="4" s="1"/>
  <c r="AP8" i="4"/>
  <c r="T11" i="4"/>
  <c r="X2508" i="4"/>
  <c r="X2507" i="4"/>
  <c r="X2506" i="4"/>
  <c r="X2505" i="4"/>
  <c r="X2504" i="4"/>
  <c r="X2503" i="4"/>
  <c r="X2502" i="4"/>
  <c r="X2501" i="4"/>
  <c r="X2500" i="4"/>
  <c r="X2499" i="4"/>
  <c r="X2498" i="4"/>
  <c r="X2497" i="4"/>
  <c r="X2496" i="4"/>
  <c r="X2495" i="4"/>
  <c r="X2494" i="4"/>
  <c r="X2493" i="4"/>
  <c r="X2492" i="4"/>
  <c r="X2491" i="4"/>
  <c r="X2490" i="4"/>
  <c r="X2489" i="4"/>
  <c r="X2488" i="4"/>
  <c r="X2487" i="4"/>
  <c r="X2486" i="4"/>
  <c r="X2485" i="4"/>
  <c r="X2484" i="4"/>
  <c r="X2483" i="4"/>
  <c r="X2482" i="4"/>
  <c r="X2481" i="4"/>
  <c r="X2480" i="4"/>
  <c r="X2479" i="4"/>
  <c r="X2478" i="4"/>
  <c r="X2477" i="4"/>
  <c r="X2476" i="4"/>
  <c r="X2475" i="4"/>
  <c r="X2474" i="4"/>
  <c r="X2473" i="4"/>
  <c r="X2472" i="4"/>
  <c r="X2471" i="4"/>
  <c r="X2470" i="4"/>
  <c r="X2469" i="4"/>
  <c r="X2468" i="4"/>
  <c r="X2467" i="4"/>
  <c r="X2466" i="4"/>
  <c r="X2465" i="4"/>
  <c r="X2464" i="4"/>
  <c r="X2463" i="4"/>
  <c r="X2462" i="4"/>
  <c r="X2461" i="4"/>
  <c r="X2460" i="4"/>
  <c r="X2459" i="4"/>
  <c r="X2458" i="4"/>
  <c r="X2457" i="4"/>
  <c r="X2456" i="4"/>
  <c r="X2455" i="4"/>
  <c r="X2454" i="4"/>
  <c r="X2453" i="4"/>
  <c r="X2452" i="4"/>
  <c r="X2451" i="4"/>
  <c r="X2450" i="4"/>
  <c r="X2449" i="4"/>
  <c r="X2448" i="4"/>
  <c r="X2447" i="4"/>
  <c r="X2446" i="4"/>
  <c r="X2445" i="4"/>
  <c r="X2444" i="4"/>
  <c r="X2443" i="4"/>
  <c r="X2442" i="4"/>
  <c r="X2441" i="4"/>
  <c r="X2440" i="4"/>
  <c r="X2439" i="4"/>
  <c r="X2438" i="4"/>
  <c r="X2437" i="4"/>
  <c r="X2436" i="4"/>
  <c r="X2435" i="4"/>
  <c r="X2434" i="4"/>
  <c r="X2433" i="4"/>
  <c r="X2432" i="4"/>
  <c r="X2431" i="4"/>
  <c r="X2430" i="4"/>
  <c r="X2429" i="4"/>
  <c r="X2428" i="4"/>
  <c r="X2427" i="4"/>
  <c r="X2426" i="4"/>
  <c r="X2425" i="4"/>
  <c r="X2424" i="4"/>
  <c r="X2423" i="4"/>
  <c r="X2422" i="4"/>
  <c r="X2421" i="4"/>
  <c r="X2420" i="4"/>
  <c r="X2419" i="4"/>
  <c r="X2418" i="4"/>
  <c r="X2417" i="4"/>
  <c r="X2416" i="4"/>
  <c r="X2415" i="4"/>
  <c r="X2414" i="4"/>
  <c r="X2413" i="4"/>
  <c r="X2412" i="4"/>
  <c r="X2411" i="4"/>
  <c r="X2410" i="4"/>
  <c r="X2409" i="4"/>
  <c r="X2408" i="4"/>
  <c r="X2407" i="4"/>
  <c r="X2406" i="4"/>
  <c r="X2405" i="4"/>
  <c r="X2404" i="4"/>
  <c r="X2403" i="4"/>
  <c r="X2402" i="4"/>
  <c r="X2401" i="4"/>
  <c r="X2400" i="4"/>
  <c r="X2399" i="4"/>
  <c r="X2398" i="4"/>
  <c r="X2397" i="4"/>
  <c r="X2396" i="4"/>
  <c r="X2395" i="4"/>
  <c r="X2394" i="4"/>
  <c r="X2393" i="4"/>
  <c r="X2392" i="4"/>
  <c r="X2391" i="4"/>
  <c r="X2390" i="4"/>
  <c r="X2389" i="4"/>
  <c r="X2388" i="4"/>
  <c r="X2387" i="4"/>
  <c r="X2386" i="4"/>
  <c r="X2385" i="4"/>
  <c r="X2384" i="4"/>
  <c r="X2383" i="4"/>
  <c r="X2382" i="4"/>
  <c r="X2381" i="4"/>
  <c r="X2380" i="4"/>
  <c r="X2379" i="4"/>
  <c r="X2378" i="4"/>
  <c r="X2377" i="4"/>
  <c r="X2376" i="4"/>
  <c r="X2375" i="4"/>
  <c r="X2374" i="4"/>
  <c r="X2373" i="4"/>
  <c r="X2372" i="4"/>
  <c r="X2371" i="4"/>
  <c r="X2370" i="4"/>
  <c r="X2369" i="4"/>
  <c r="X2368" i="4"/>
  <c r="X2367" i="4"/>
  <c r="X2366" i="4"/>
  <c r="X2365" i="4"/>
  <c r="X2364" i="4"/>
  <c r="X2363" i="4"/>
  <c r="X2362" i="4"/>
  <c r="X2361" i="4"/>
  <c r="X2360" i="4"/>
  <c r="X2359" i="4"/>
  <c r="X2358" i="4"/>
  <c r="X2357" i="4"/>
  <c r="X2356" i="4"/>
  <c r="X2355" i="4"/>
  <c r="X2354" i="4"/>
  <c r="X2353" i="4"/>
  <c r="X2352" i="4"/>
  <c r="X2351" i="4"/>
  <c r="X2350" i="4"/>
  <c r="X2349" i="4"/>
  <c r="X2348" i="4"/>
  <c r="X2347" i="4"/>
  <c r="X2346" i="4"/>
  <c r="X2345" i="4"/>
  <c r="X2344" i="4"/>
  <c r="X2343" i="4"/>
  <c r="X2342" i="4"/>
  <c r="X2341" i="4"/>
  <c r="X2340" i="4"/>
  <c r="X2339" i="4"/>
  <c r="X2338" i="4"/>
  <c r="X2337" i="4"/>
  <c r="X2336" i="4"/>
  <c r="X2335" i="4"/>
  <c r="X2334" i="4"/>
  <c r="X2333" i="4"/>
  <c r="X2332" i="4"/>
  <c r="X2331" i="4"/>
  <c r="X2330" i="4"/>
  <c r="X2329" i="4"/>
  <c r="X2328" i="4"/>
  <c r="X2327" i="4"/>
  <c r="X2326" i="4"/>
  <c r="X2325" i="4"/>
  <c r="X2324" i="4"/>
  <c r="X2323" i="4"/>
  <c r="X2322" i="4"/>
  <c r="X2321" i="4"/>
  <c r="X2320" i="4"/>
  <c r="X2319" i="4"/>
  <c r="X2318" i="4"/>
  <c r="X2317" i="4"/>
  <c r="X2316" i="4"/>
  <c r="X2315" i="4"/>
  <c r="X2314" i="4"/>
  <c r="X2313" i="4"/>
  <c r="X2312" i="4"/>
  <c r="X2311" i="4"/>
  <c r="X2310" i="4"/>
  <c r="X2309" i="4"/>
  <c r="X2308" i="4"/>
  <c r="X2307" i="4"/>
  <c r="X2306" i="4"/>
  <c r="X2305" i="4"/>
  <c r="X2304" i="4"/>
  <c r="X2303" i="4"/>
  <c r="X2302" i="4"/>
  <c r="X2301" i="4"/>
  <c r="X2300" i="4"/>
  <c r="X2299" i="4"/>
  <c r="X2298" i="4"/>
  <c r="X2297" i="4"/>
  <c r="X2296" i="4"/>
  <c r="X2295" i="4"/>
  <c r="X2294" i="4"/>
  <c r="X2293" i="4"/>
  <c r="X2292" i="4"/>
  <c r="X2291" i="4"/>
  <c r="X2290" i="4"/>
  <c r="X2289" i="4"/>
  <c r="X2288" i="4"/>
  <c r="X2287" i="4"/>
  <c r="X2286" i="4"/>
  <c r="X2285" i="4"/>
  <c r="X2284" i="4"/>
  <c r="X2283" i="4"/>
  <c r="X2282" i="4"/>
  <c r="X2281" i="4"/>
  <c r="X2280" i="4"/>
  <c r="X2279" i="4"/>
  <c r="X2278" i="4"/>
  <c r="X2277" i="4"/>
  <c r="X2276" i="4"/>
  <c r="X2275" i="4"/>
  <c r="X2274" i="4"/>
  <c r="X2273" i="4"/>
  <c r="X2272" i="4"/>
  <c r="X2271" i="4"/>
  <c r="X2270" i="4"/>
  <c r="X2269" i="4"/>
  <c r="X2268" i="4"/>
  <c r="X2267" i="4"/>
  <c r="X2266" i="4"/>
  <c r="X2265" i="4"/>
  <c r="X2264" i="4"/>
  <c r="X2263" i="4"/>
  <c r="X2262" i="4"/>
  <c r="X2261" i="4"/>
  <c r="X2260" i="4"/>
  <c r="X2259" i="4"/>
  <c r="X2258" i="4"/>
  <c r="X2257" i="4"/>
  <c r="X2256" i="4"/>
  <c r="X2255" i="4"/>
  <c r="X2254" i="4"/>
  <c r="X2253" i="4"/>
  <c r="X2252" i="4"/>
  <c r="X2251" i="4"/>
  <c r="X2250" i="4"/>
  <c r="X2249" i="4"/>
  <c r="X2248" i="4"/>
  <c r="X2247" i="4"/>
  <c r="X2246" i="4"/>
  <c r="X2245" i="4"/>
  <c r="X2244" i="4"/>
  <c r="X2243" i="4"/>
  <c r="X2242" i="4"/>
  <c r="X2241" i="4"/>
  <c r="X2240" i="4"/>
  <c r="X2239" i="4"/>
  <c r="X2238" i="4"/>
  <c r="X2237" i="4"/>
  <c r="X2236" i="4"/>
  <c r="X2235" i="4"/>
  <c r="X2234" i="4"/>
  <c r="X2233" i="4"/>
  <c r="X2232" i="4"/>
  <c r="X2231" i="4"/>
  <c r="X2230" i="4"/>
  <c r="X2229" i="4"/>
  <c r="X2228" i="4"/>
  <c r="X2227" i="4"/>
  <c r="X2226" i="4"/>
  <c r="X2225" i="4"/>
  <c r="X2224" i="4"/>
  <c r="X2223" i="4"/>
  <c r="X2222" i="4"/>
  <c r="X2221" i="4"/>
  <c r="X2220" i="4"/>
  <c r="X2219" i="4"/>
  <c r="X2218" i="4"/>
  <c r="X2217" i="4"/>
  <c r="X2216" i="4"/>
  <c r="X2215" i="4"/>
  <c r="X2214" i="4"/>
  <c r="X2213" i="4"/>
  <c r="X2212" i="4"/>
  <c r="X2211" i="4"/>
  <c r="X2210" i="4"/>
  <c r="X2209" i="4"/>
  <c r="X2208" i="4"/>
  <c r="X2207" i="4"/>
  <c r="X2206" i="4"/>
  <c r="X2205" i="4"/>
  <c r="X2204" i="4"/>
  <c r="X2203" i="4"/>
  <c r="X2202" i="4"/>
  <c r="X2201" i="4"/>
  <c r="X2200" i="4"/>
  <c r="X2199" i="4"/>
  <c r="X2198" i="4"/>
  <c r="X2197" i="4"/>
  <c r="X2196" i="4"/>
  <c r="X2195" i="4"/>
  <c r="X2194" i="4"/>
  <c r="X2193" i="4"/>
  <c r="X2192" i="4"/>
  <c r="X2191" i="4"/>
  <c r="X2190" i="4"/>
  <c r="X2189" i="4"/>
  <c r="X2188" i="4"/>
  <c r="X2187" i="4"/>
  <c r="X2186" i="4"/>
  <c r="X2185" i="4"/>
  <c r="X2184" i="4"/>
  <c r="X2183" i="4"/>
  <c r="X2182" i="4"/>
  <c r="X2181" i="4"/>
  <c r="X2180" i="4"/>
  <c r="X2179" i="4"/>
  <c r="X2178" i="4"/>
  <c r="X2177" i="4"/>
  <c r="X2176" i="4"/>
  <c r="X2175" i="4"/>
  <c r="X2174" i="4"/>
  <c r="X2173" i="4"/>
  <c r="X2172" i="4"/>
  <c r="X2171" i="4"/>
  <c r="X2170" i="4"/>
  <c r="X2169" i="4"/>
  <c r="X2168" i="4"/>
  <c r="X2167" i="4"/>
  <c r="X2166" i="4"/>
  <c r="X2165" i="4"/>
  <c r="X2164" i="4"/>
  <c r="X2163" i="4"/>
  <c r="X2162" i="4"/>
  <c r="X2161" i="4"/>
  <c r="X2160" i="4"/>
  <c r="X2159" i="4"/>
  <c r="X2158" i="4"/>
  <c r="X2157" i="4"/>
  <c r="X2156" i="4"/>
  <c r="X2155" i="4"/>
  <c r="X2154" i="4"/>
  <c r="X2153" i="4"/>
  <c r="X2152" i="4"/>
  <c r="X2151" i="4"/>
  <c r="X2150" i="4"/>
  <c r="X2149" i="4"/>
  <c r="X2148" i="4"/>
  <c r="X2147" i="4"/>
  <c r="X2146" i="4"/>
  <c r="X2145" i="4"/>
  <c r="X2144" i="4"/>
  <c r="X2143" i="4"/>
  <c r="X2142" i="4"/>
  <c r="X2141" i="4"/>
  <c r="X2140" i="4"/>
  <c r="X2139" i="4"/>
  <c r="X2138" i="4"/>
  <c r="X2137" i="4"/>
  <c r="X2136" i="4"/>
  <c r="X2135" i="4"/>
  <c r="X2134" i="4"/>
  <c r="X2133" i="4"/>
  <c r="X2132" i="4"/>
  <c r="X2131" i="4"/>
  <c r="X2130" i="4"/>
  <c r="X2129" i="4"/>
  <c r="X2128" i="4"/>
  <c r="X2127" i="4"/>
  <c r="X2126" i="4"/>
  <c r="X2125" i="4"/>
  <c r="X2124" i="4"/>
  <c r="X2123" i="4"/>
  <c r="X2122" i="4"/>
  <c r="X2121" i="4"/>
  <c r="X2120" i="4"/>
  <c r="X2119" i="4"/>
  <c r="X2118" i="4"/>
  <c r="X2117" i="4"/>
  <c r="X2116" i="4"/>
  <c r="X2115" i="4"/>
  <c r="X2114" i="4"/>
  <c r="X2113" i="4"/>
  <c r="X2112" i="4"/>
  <c r="X2111" i="4"/>
  <c r="X2110" i="4"/>
  <c r="X2109" i="4"/>
  <c r="X2108" i="4"/>
  <c r="X2107" i="4"/>
  <c r="X2106" i="4"/>
  <c r="X2105" i="4"/>
  <c r="X2104" i="4"/>
  <c r="X2103" i="4"/>
  <c r="X2102" i="4"/>
  <c r="X2101" i="4"/>
  <c r="X2100" i="4"/>
  <c r="X2099" i="4"/>
  <c r="X2098" i="4"/>
  <c r="X2097" i="4"/>
  <c r="X2096" i="4"/>
  <c r="X2095" i="4"/>
  <c r="X2094" i="4"/>
  <c r="X2093" i="4"/>
  <c r="X2092" i="4"/>
  <c r="X2091" i="4"/>
  <c r="X2090" i="4"/>
  <c r="X2089" i="4"/>
  <c r="X2088" i="4"/>
  <c r="X2087" i="4"/>
  <c r="X2086" i="4"/>
  <c r="X2085" i="4"/>
  <c r="X2084" i="4"/>
  <c r="X2083" i="4"/>
  <c r="X2082" i="4"/>
  <c r="X2081" i="4"/>
  <c r="X2080" i="4"/>
  <c r="X2079" i="4"/>
  <c r="X2078" i="4"/>
  <c r="X2077" i="4"/>
  <c r="X2076" i="4"/>
  <c r="X2075" i="4"/>
  <c r="X2074" i="4"/>
  <c r="X2073" i="4"/>
  <c r="X2072" i="4"/>
  <c r="X2071" i="4"/>
  <c r="X2070" i="4"/>
  <c r="X2069" i="4"/>
  <c r="X2068" i="4"/>
  <c r="X2067" i="4"/>
  <c r="X2066" i="4"/>
  <c r="X2065" i="4"/>
  <c r="X2064" i="4"/>
  <c r="X2063" i="4"/>
  <c r="X2062" i="4"/>
  <c r="X2061" i="4"/>
  <c r="X2060" i="4"/>
  <c r="X2059" i="4"/>
  <c r="X2058" i="4"/>
  <c r="X2057" i="4"/>
  <c r="X2056" i="4"/>
  <c r="X2055" i="4"/>
  <c r="X2054" i="4"/>
  <c r="X2053" i="4"/>
  <c r="X2052" i="4"/>
  <c r="X2051" i="4"/>
  <c r="X2050" i="4"/>
  <c r="X2049" i="4"/>
  <c r="X2048" i="4"/>
  <c r="X2047" i="4"/>
  <c r="X2046" i="4"/>
  <c r="X2045" i="4"/>
  <c r="X2044" i="4"/>
  <c r="X2043" i="4"/>
  <c r="X2042" i="4"/>
  <c r="X2041" i="4"/>
  <c r="X2040" i="4"/>
  <c r="X2039" i="4"/>
  <c r="X2038" i="4"/>
  <c r="X2037" i="4"/>
  <c r="X2036" i="4"/>
  <c r="X2035" i="4"/>
  <c r="X2034" i="4"/>
  <c r="X2033" i="4"/>
  <c r="X2032" i="4"/>
  <c r="X2031" i="4"/>
  <c r="X2030" i="4"/>
  <c r="X2029" i="4"/>
  <c r="X2028" i="4"/>
  <c r="X2027" i="4"/>
  <c r="X2026" i="4"/>
  <c r="X2025" i="4"/>
  <c r="X2024" i="4"/>
  <c r="X2023" i="4"/>
  <c r="X2022" i="4"/>
  <c r="X2021" i="4"/>
  <c r="X2020" i="4"/>
  <c r="X2019" i="4"/>
  <c r="X2018" i="4"/>
  <c r="X2017" i="4"/>
  <c r="X2016" i="4"/>
  <c r="X2015" i="4"/>
  <c r="X2014" i="4"/>
  <c r="X2013" i="4"/>
  <c r="X2012" i="4"/>
  <c r="X2011" i="4"/>
  <c r="X2010" i="4"/>
  <c r="X2009" i="4"/>
  <c r="X2008" i="4"/>
  <c r="X2007" i="4"/>
  <c r="X2006" i="4"/>
  <c r="X2005" i="4"/>
  <c r="X2004" i="4"/>
  <c r="X2003" i="4"/>
  <c r="X2002" i="4"/>
  <c r="X2001" i="4"/>
  <c r="X2000" i="4"/>
  <c r="X1999" i="4"/>
  <c r="X1998" i="4"/>
  <c r="X1997" i="4"/>
  <c r="X1996" i="4"/>
  <c r="X1995" i="4"/>
  <c r="X1994" i="4"/>
  <c r="X1993" i="4"/>
  <c r="X1992" i="4"/>
  <c r="X1991" i="4"/>
  <c r="X1990" i="4"/>
  <c r="X1989" i="4"/>
  <c r="X1988" i="4"/>
  <c r="X1987" i="4"/>
  <c r="X1986" i="4"/>
  <c r="X1985" i="4"/>
  <c r="X1984" i="4"/>
  <c r="X1983" i="4"/>
  <c r="X1982" i="4"/>
  <c r="X1981" i="4"/>
  <c r="X1980" i="4"/>
  <c r="X1979" i="4"/>
  <c r="X1978" i="4"/>
  <c r="X1977" i="4"/>
  <c r="X1976" i="4"/>
  <c r="X1975" i="4"/>
  <c r="X1974" i="4"/>
  <c r="X1973" i="4"/>
  <c r="X1972" i="4"/>
  <c r="X1971" i="4"/>
  <c r="X1970" i="4"/>
  <c r="X1969" i="4"/>
  <c r="X1968" i="4"/>
  <c r="X1967" i="4"/>
  <c r="X1966" i="4"/>
  <c r="X1965" i="4"/>
  <c r="X1964" i="4"/>
  <c r="X1963" i="4"/>
  <c r="X1962" i="4"/>
  <c r="X1961" i="4"/>
  <c r="X1960" i="4"/>
  <c r="X1959" i="4"/>
  <c r="X1958" i="4"/>
  <c r="X1957" i="4"/>
  <c r="X1956" i="4"/>
  <c r="X1955" i="4"/>
  <c r="X1954" i="4"/>
  <c r="X1953" i="4"/>
  <c r="X1952" i="4"/>
  <c r="X1951" i="4"/>
  <c r="X1950" i="4"/>
  <c r="X1949" i="4"/>
  <c r="X1948" i="4"/>
  <c r="X1947" i="4"/>
  <c r="X1946" i="4"/>
  <c r="X1945" i="4"/>
  <c r="X1944" i="4"/>
  <c r="X1943" i="4"/>
  <c r="X1942" i="4"/>
  <c r="X1941" i="4"/>
  <c r="X1940" i="4"/>
  <c r="X1939" i="4"/>
  <c r="X1938" i="4"/>
  <c r="X1937" i="4"/>
  <c r="X1936" i="4"/>
  <c r="X1935" i="4"/>
  <c r="X1934" i="4"/>
  <c r="X1933" i="4"/>
  <c r="X1932" i="4"/>
  <c r="X1931" i="4"/>
  <c r="X1930" i="4"/>
  <c r="X1929" i="4"/>
  <c r="X1928" i="4"/>
  <c r="X1927" i="4"/>
  <c r="X1926" i="4"/>
  <c r="X1925" i="4"/>
  <c r="X1924" i="4"/>
  <c r="X1923" i="4"/>
  <c r="X1922" i="4"/>
  <c r="X1921" i="4"/>
  <c r="X1920" i="4"/>
  <c r="X1919" i="4"/>
  <c r="X1918" i="4"/>
  <c r="X1917" i="4"/>
  <c r="X1916" i="4"/>
  <c r="X1915" i="4"/>
  <c r="X1914" i="4"/>
  <c r="X1913" i="4"/>
  <c r="X1912" i="4"/>
  <c r="X1911" i="4"/>
  <c r="X1910" i="4"/>
  <c r="X1909" i="4"/>
  <c r="X1908" i="4"/>
  <c r="X1907" i="4"/>
  <c r="X1906" i="4"/>
  <c r="X1905" i="4"/>
  <c r="X1904" i="4"/>
  <c r="X1903" i="4"/>
  <c r="X1902" i="4"/>
  <c r="X1901" i="4"/>
  <c r="X1900" i="4"/>
  <c r="X1899" i="4"/>
  <c r="X1898" i="4"/>
  <c r="X1897" i="4"/>
  <c r="X1896" i="4"/>
  <c r="X1895" i="4"/>
  <c r="X1894" i="4"/>
  <c r="X1893" i="4"/>
  <c r="X1892" i="4"/>
  <c r="X1891" i="4"/>
  <c r="X1890" i="4"/>
  <c r="X1889" i="4"/>
  <c r="X1888" i="4"/>
  <c r="X1887" i="4"/>
  <c r="X1886" i="4"/>
  <c r="X1885" i="4"/>
  <c r="X1884" i="4"/>
  <c r="X1883" i="4"/>
  <c r="X1882" i="4"/>
  <c r="X1881" i="4"/>
  <c r="X1880" i="4"/>
  <c r="X1879" i="4"/>
  <c r="X1878" i="4"/>
  <c r="X1877" i="4"/>
  <c r="X1876" i="4"/>
  <c r="X1875" i="4"/>
  <c r="X1874" i="4"/>
  <c r="X1873" i="4"/>
  <c r="X1872" i="4"/>
  <c r="X1871" i="4"/>
  <c r="X1870" i="4"/>
  <c r="X1869" i="4"/>
  <c r="X1868" i="4"/>
  <c r="X1867" i="4"/>
  <c r="X1866" i="4"/>
  <c r="X1865" i="4"/>
  <c r="X1864" i="4"/>
  <c r="X1863" i="4"/>
  <c r="X1862" i="4"/>
  <c r="X1861" i="4"/>
  <c r="X1860" i="4"/>
  <c r="X1859" i="4"/>
  <c r="X1858" i="4"/>
  <c r="X1857" i="4"/>
  <c r="X1856" i="4"/>
  <c r="X1855" i="4"/>
  <c r="X1854" i="4"/>
  <c r="X1853" i="4"/>
  <c r="X1852" i="4"/>
  <c r="X1851" i="4"/>
  <c r="X1850" i="4"/>
  <c r="X1849" i="4"/>
  <c r="X1848" i="4"/>
  <c r="X1847" i="4"/>
  <c r="X1846" i="4"/>
  <c r="X1845" i="4"/>
  <c r="X1844" i="4"/>
  <c r="X1843" i="4"/>
  <c r="X1842" i="4"/>
  <c r="X1841" i="4"/>
  <c r="X1840" i="4"/>
  <c r="X1839" i="4"/>
  <c r="X1838" i="4"/>
  <c r="X1837" i="4"/>
  <c r="X1836" i="4"/>
  <c r="X1835" i="4"/>
  <c r="X1834" i="4"/>
  <c r="X1833" i="4"/>
  <c r="X1832" i="4"/>
  <c r="X1831" i="4"/>
  <c r="X1830" i="4"/>
  <c r="X1829" i="4"/>
  <c r="X1828" i="4"/>
  <c r="X1827" i="4"/>
  <c r="X1826" i="4"/>
  <c r="X1825" i="4"/>
  <c r="X1824" i="4"/>
  <c r="X1823" i="4"/>
  <c r="X1822" i="4"/>
  <c r="X1821" i="4"/>
  <c r="X1820" i="4"/>
  <c r="X1819" i="4"/>
  <c r="X1818" i="4"/>
  <c r="X1817" i="4"/>
  <c r="X1816" i="4"/>
  <c r="X1815" i="4"/>
  <c r="X1814" i="4"/>
  <c r="X1813" i="4"/>
  <c r="X1812" i="4"/>
  <c r="X1811" i="4"/>
  <c r="X1810" i="4"/>
  <c r="X1809" i="4"/>
  <c r="X1808" i="4"/>
  <c r="X1807" i="4"/>
  <c r="X1806" i="4"/>
  <c r="X1805" i="4"/>
  <c r="X1804" i="4"/>
  <c r="X1803" i="4"/>
  <c r="X1802" i="4"/>
  <c r="X1801" i="4"/>
  <c r="X1800" i="4"/>
  <c r="X1799" i="4"/>
  <c r="X1798" i="4"/>
  <c r="X1797" i="4"/>
  <c r="X1796" i="4"/>
  <c r="X1795" i="4"/>
  <c r="X1794" i="4"/>
  <c r="X1793" i="4"/>
  <c r="X1792" i="4"/>
  <c r="X1791" i="4"/>
  <c r="X1790" i="4"/>
  <c r="X1789" i="4"/>
  <c r="X1788" i="4"/>
  <c r="X1787" i="4"/>
  <c r="X1786" i="4"/>
  <c r="X1785" i="4"/>
  <c r="X1784" i="4"/>
  <c r="X1783" i="4"/>
  <c r="X1782" i="4"/>
  <c r="X1781" i="4"/>
  <c r="X1780" i="4"/>
  <c r="X1779" i="4"/>
  <c r="X1778" i="4"/>
  <c r="X1777" i="4"/>
  <c r="X1776" i="4"/>
  <c r="X1775" i="4"/>
  <c r="X1774" i="4"/>
  <c r="X1773" i="4"/>
  <c r="X1772" i="4"/>
  <c r="X1771" i="4"/>
  <c r="X1770" i="4"/>
  <c r="X1769" i="4"/>
  <c r="X1768" i="4"/>
  <c r="X1767" i="4"/>
  <c r="X1766" i="4"/>
  <c r="X1765" i="4"/>
  <c r="X1764" i="4"/>
  <c r="X1763" i="4"/>
  <c r="X1762" i="4"/>
  <c r="X1761" i="4"/>
  <c r="X1760" i="4"/>
  <c r="X1759" i="4"/>
  <c r="X1758" i="4"/>
  <c r="X1757" i="4"/>
  <c r="X1756" i="4"/>
  <c r="X1755" i="4"/>
  <c r="X1754" i="4"/>
  <c r="X1753" i="4"/>
  <c r="X1752" i="4"/>
  <c r="X1751" i="4"/>
  <c r="X1750" i="4"/>
  <c r="X1749" i="4"/>
  <c r="X1748" i="4"/>
  <c r="X1747" i="4"/>
  <c r="X1746" i="4"/>
  <c r="X1745" i="4"/>
  <c r="X1744" i="4"/>
  <c r="X1743" i="4"/>
  <c r="X1742" i="4"/>
  <c r="X1741" i="4"/>
  <c r="X1740" i="4"/>
  <c r="X1739" i="4"/>
  <c r="X1738" i="4"/>
  <c r="X1737" i="4"/>
  <c r="X1736" i="4"/>
  <c r="X1735" i="4"/>
  <c r="X1734" i="4"/>
  <c r="X1733" i="4"/>
  <c r="X1732" i="4"/>
  <c r="X1731" i="4"/>
  <c r="X1730" i="4"/>
  <c r="X1729" i="4"/>
  <c r="X1728" i="4"/>
  <c r="X1727" i="4"/>
  <c r="X1726" i="4"/>
  <c r="X1725" i="4"/>
  <c r="X1724" i="4"/>
  <c r="X1723" i="4"/>
  <c r="X1722" i="4"/>
  <c r="X1721" i="4"/>
  <c r="X1720" i="4"/>
  <c r="X1719" i="4"/>
  <c r="X1718" i="4"/>
  <c r="X1717" i="4"/>
  <c r="X1716" i="4"/>
  <c r="X1715" i="4"/>
  <c r="X1714" i="4"/>
  <c r="X1713" i="4"/>
  <c r="X1712" i="4"/>
  <c r="X1711" i="4"/>
  <c r="X1710" i="4"/>
  <c r="X1709" i="4"/>
  <c r="X1708" i="4"/>
  <c r="X1707" i="4"/>
  <c r="X1706" i="4"/>
  <c r="X1705" i="4"/>
  <c r="X1704" i="4"/>
  <c r="X1703" i="4"/>
  <c r="X1702" i="4"/>
  <c r="X1701" i="4"/>
  <c r="X1700" i="4"/>
  <c r="X1699" i="4"/>
  <c r="X1698" i="4"/>
  <c r="X1697" i="4"/>
  <c r="X1696" i="4"/>
  <c r="X1695" i="4"/>
  <c r="X1694" i="4"/>
  <c r="X1693" i="4"/>
  <c r="X1692" i="4"/>
  <c r="X1691" i="4"/>
  <c r="X1690" i="4"/>
  <c r="X1689" i="4"/>
  <c r="X1688" i="4"/>
  <c r="X1687" i="4"/>
  <c r="X1686" i="4"/>
  <c r="X1685" i="4"/>
  <c r="X1684" i="4"/>
  <c r="X1683" i="4"/>
  <c r="X1682" i="4"/>
  <c r="X1681" i="4"/>
  <c r="X1680" i="4"/>
  <c r="X1679" i="4"/>
  <c r="X1678" i="4"/>
  <c r="X1677" i="4"/>
  <c r="X1676" i="4"/>
  <c r="X1675" i="4"/>
  <c r="X1674" i="4"/>
  <c r="X1673" i="4"/>
  <c r="X1672" i="4"/>
  <c r="X1671" i="4"/>
  <c r="X1670" i="4"/>
  <c r="X1669" i="4"/>
  <c r="X1668" i="4"/>
  <c r="X1667" i="4"/>
  <c r="X1666" i="4"/>
  <c r="X1665" i="4"/>
  <c r="X1664" i="4"/>
  <c r="X1663" i="4"/>
  <c r="X1662" i="4"/>
  <c r="X1661" i="4"/>
  <c r="X1660" i="4"/>
  <c r="X1659" i="4"/>
  <c r="X1658" i="4"/>
  <c r="X1657" i="4"/>
  <c r="X1656" i="4"/>
  <c r="X1655" i="4"/>
  <c r="X1654" i="4"/>
  <c r="X1653" i="4"/>
  <c r="X1652" i="4"/>
  <c r="X1651" i="4"/>
  <c r="X1650" i="4"/>
  <c r="X1649" i="4"/>
  <c r="X1648" i="4"/>
  <c r="X1647" i="4"/>
  <c r="X1646" i="4"/>
  <c r="X1645" i="4"/>
  <c r="X1644" i="4"/>
  <c r="X1643" i="4"/>
  <c r="X1642" i="4"/>
  <c r="X1641" i="4"/>
  <c r="X1640" i="4"/>
  <c r="X1639" i="4"/>
  <c r="X1638" i="4"/>
  <c r="X1637" i="4"/>
  <c r="X1636" i="4"/>
  <c r="X1635" i="4"/>
  <c r="X1634" i="4"/>
  <c r="X1633" i="4"/>
  <c r="X1632" i="4"/>
  <c r="X1631" i="4"/>
  <c r="X1630" i="4"/>
  <c r="X1629" i="4"/>
  <c r="X1628" i="4"/>
  <c r="X1627" i="4"/>
  <c r="X1626" i="4"/>
  <c r="X1625" i="4"/>
  <c r="X1624" i="4"/>
  <c r="X1623" i="4"/>
  <c r="X1622" i="4"/>
  <c r="X1621" i="4"/>
  <c r="X1620" i="4"/>
  <c r="X1619" i="4"/>
  <c r="X1618" i="4"/>
  <c r="X1617" i="4"/>
  <c r="X1616" i="4"/>
  <c r="X1615" i="4"/>
  <c r="X1614" i="4"/>
  <c r="X1613" i="4"/>
  <c r="X1612" i="4"/>
  <c r="X1611" i="4"/>
  <c r="X1610" i="4"/>
  <c r="X1609" i="4"/>
  <c r="X1608" i="4"/>
  <c r="X1607" i="4"/>
  <c r="X1606" i="4"/>
  <c r="X1605" i="4"/>
  <c r="X1604" i="4"/>
  <c r="X1603" i="4"/>
  <c r="X1602" i="4"/>
  <c r="X1601" i="4"/>
  <c r="X1600" i="4"/>
  <c r="X1599" i="4"/>
  <c r="X1598" i="4"/>
  <c r="X1597" i="4"/>
  <c r="X1596" i="4"/>
  <c r="X1595" i="4"/>
  <c r="X1594" i="4"/>
  <c r="X1593" i="4"/>
  <c r="X1592" i="4"/>
  <c r="X1591" i="4"/>
  <c r="X1590" i="4"/>
  <c r="X1589" i="4"/>
  <c r="X1588" i="4"/>
  <c r="X1587" i="4"/>
  <c r="X1586" i="4"/>
  <c r="X1585" i="4"/>
  <c r="X1584" i="4"/>
  <c r="X1583" i="4"/>
  <c r="X1582" i="4"/>
  <c r="X1581" i="4"/>
  <c r="X1580" i="4"/>
  <c r="X1579" i="4"/>
  <c r="X1578" i="4"/>
  <c r="X1577" i="4"/>
  <c r="X1576" i="4"/>
  <c r="X1575" i="4"/>
  <c r="X1574" i="4"/>
  <c r="X1573" i="4"/>
  <c r="X1572" i="4"/>
  <c r="X1571" i="4"/>
  <c r="X1570" i="4"/>
  <c r="X1569" i="4"/>
  <c r="X1568" i="4"/>
  <c r="X1567" i="4"/>
  <c r="X1566" i="4"/>
  <c r="X1565" i="4"/>
  <c r="X1564" i="4"/>
  <c r="X1563" i="4"/>
  <c r="X1562" i="4"/>
  <c r="X1561" i="4"/>
  <c r="X1560" i="4"/>
  <c r="X1559" i="4"/>
  <c r="X1558" i="4"/>
  <c r="X1557" i="4"/>
  <c r="X1556" i="4"/>
  <c r="X1555" i="4"/>
  <c r="X1554" i="4"/>
  <c r="X1553" i="4"/>
  <c r="X1552" i="4"/>
  <c r="X1551" i="4"/>
  <c r="X1550" i="4"/>
  <c r="X1549" i="4"/>
  <c r="X1548" i="4"/>
  <c r="X1547" i="4"/>
  <c r="X1546" i="4"/>
  <c r="X1545" i="4"/>
  <c r="X1544" i="4"/>
  <c r="X1543" i="4"/>
  <c r="X1542" i="4"/>
  <c r="X1541" i="4"/>
  <c r="X1540" i="4"/>
  <c r="X1539" i="4"/>
  <c r="X1538" i="4"/>
  <c r="X1537" i="4"/>
  <c r="X1536" i="4"/>
  <c r="X1535" i="4"/>
  <c r="X1534" i="4"/>
  <c r="X1533" i="4"/>
  <c r="X1532" i="4"/>
  <c r="X1531" i="4"/>
  <c r="X1530" i="4"/>
  <c r="X1529" i="4"/>
  <c r="X1528" i="4"/>
  <c r="X1527" i="4"/>
  <c r="X1526" i="4"/>
  <c r="X1525" i="4"/>
  <c r="X1524" i="4"/>
  <c r="X1523" i="4"/>
  <c r="X1522" i="4"/>
  <c r="X1521" i="4"/>
  <c r="X1520" i="4"/>
  <c r="X1519" i="4"/>
  <c r="X1518" i="4"/>
  <c r="X1517" i="4"/>
  <c r="X1516" i="4"/>
  <c r="X1515" i="4"/>
  <c r="X1514" i="4"/>
  <c r="X1513" i="4"/>
  <c r="X1512" i="4"/>
  <c r="X1511" i="4"/>
  <c r="X1510" i="4"/>
  <c r="X1509" i="4"/>
  <c r="X1508" i="4"/>
  <c r="X1507" i="4"/>
  <c r="X1506" i="4"/>
  <c r="X1505" i="4"/>
  <c r="X1504" i="4"/>
  <c r="X1503" i="4"/>
  <c r="X1502" i="4"/>
  <c r="X1501" i="4"/>
  <c r="X1500" i="4"/>
  <c r="X1499" i="4"/>
  <c r="X1498" i="4"/>
  <c r="X1497" i="4"/>
  <c r="X1496" i="4"/>
  <c r="X1495" i="4"/>
  <c r="X1494" i="4"/>
  <c r="X1493" i="4"/>
  <c r="X1492" i="4"/>
  <c r="X1491" i="4"/>
  <c r="X1490" i="4"/>
  <c r="X1489" i="4"/>
  <c r="X1488" i="4"/>
  <c r="X1487" i="4"/>
  <c r="X1486" i="4"/>
  <c r="X1485" i="4"/>
  <c r="X1484" i="4"/>
  <c r="X1483" i="4"/>
  <c r="X1482" i="4"/>
  <c r="X1481" i="4"/>
  <c r="X1480" i="4"/>
  <c r="X1479" i="4"/>
  <c r="X1478" i="4"/>
  <c r="X1477" i="4"/>
  <c r="X1476" i="4"/>
  <c r="X1475" i="4"/>
  <c r="X1474" i="4"/>
  <c r="X1473" i="4"/>
  <c r="X1472" i="4"/>
  <c r="X1471" i="4"/>
  <c r="X1470" i="4"/>
  <c r="X1469" i="4"/>
  <c r="X1468" i="4"/>
  <c r="X1467" i="4"/>
  <c r="X1466" i="4"/>
  <c r="X1465" i="4"/>
  <c r="X1464" i="4"/>
  <c r="X1463" i="4"/>
  <c r="X1462" i="4"/>
  <c r="X1461" i="4"/>
  <c r="X1460" i="4"/>
  <c r="X1459" i="4"/>
  <c r="X1458" i="4"/>
  <c r="X1457" i="4"/>
  <c r="X1456" i="4"/>
  <c r="X1455" i="4"/>
  <c r="X1454" i="4"/>
  <c r="X1453" i="4"/>
  <c r="X1452" i="4"/>
  <c r="X1451" i="4"/>
  <c r="X1450" i="4"/>
  <c r="X1449" i="4"/>
  <c r="X1448" i="4"/>
  <c r="X1447" i="4"/>
  <c r="X1446" i="4"/>
  <c r="X1445" i="4"/>
  <c r="X1444" i="4"/>
  <c r="X1443" i="4"/>
  <c r="X1442" i="4"/>
  <c r="X1441" i="4"/>
  <c r="X1440" i="4"/>
  <c r="X1439" i="4"/>
  <c r="X1438" i="4"/>
  <c r="X1437" i="4"/>
  <c r="X1436" i="4"/>
  <c r="X1435" i="4"/>
  <c r="X1434" i="4"/>
  <c r="X1433" i="4"/>
  <c r="X1432" i="4"/>
  <c r="X1431" i="4"/>
  <c r="X1430" i="4"/>
  <c r="X1429" i="4"/>
  <c r="X1428" i="4"/>
  <c r="X1427" i="4"/>
  <c r="X1426" i="4"/>
  <c r="X1425" i="4"/>
  <c r="X1424" i="4"/>
  <c r="X1423" i="4"/>
  <c r="X1422" i="4"/>
  <c r="X1421" i="4"/>
  <c r="X1420" i="4"/>
  <c r="X1419" i="4"/>
  <c r="X1418" i="4"/>
  <c r="X1417" i="4"/>
  <c r="X1416" i="4"/>
  <c r="X1415" i="4"/>
  <c r="X1414" i="4"/>
  <c r="X1413" i="4"/>
  <c r="X1412" i="4"/>
  <c r="X1411" i="4"/>
  <c r="X1410" i="4"/>
  <c r="X1409" i="4"/>
  <c r="X1408" i="4"/>
  <c r="X1407" i="4"/>
  <c r="X1406" i="4"/>
  <c r="X1405" i="4"/>
  <c r="X1404" i="4"/>
  <c r="X1403" i="4"/>
  <c r="X1402" i="4"/>
  <c r="X1401" i="4"/>
  <c r="X1400" i="4"/>
  <c r="X1399" i="4"/>
  <c r="X1398" i="4"/>
  <c r="X1397" i="4"/>
  <c r="X1396" i="4"/>
  <c r="X1395" i="4"/>
  <c r="X1394" i="4"/>
  <c r="X1393" i="4"/>
  <c r="X1392" i="4"/>
  <c r="X1391" i="4"/>
  <c r="X1390" i="4"/>
  <c r="X1389" i="4"/>
  <c r="X1388" i="4"/>
  <c r="X1387" i="4"/>
  <c r="X1386" i="4"/>
  <c r="X1385" i="4"/>
  <c r="X1384" i="4"/>
  <c r="X1383" i="4"/>
  <c r="X1382" i="4"/>
  <c r="X1381" i="4"/>
  <c r="X1380" i="4"/>
  <c r="X1379" i="4"/>
  <c r="X1378" i="4"/>
  <c r="X1377" i="4"/>
  <c r="X1376" i="4"/>
  <c r="X1375" i="4"/>
  <c r="X1374" i="4"/>
  <c r="X1373" i="4"/>
  <c r="X1372" i="4"/>
  <c r="X1371" i="4"/>
  <c r="X1370" i="4"/>
  <c r="X1369" i="4"/>
  <c r="X1368" i="4"/>
  <c r="X1367" i="4"/>
  <c r="X1366" i="4"/>
  <c r="X1365" i="4"/>
  <c r="X1364" i="4"/>
  <c r="X1363" i="4"/>
  <c r="X1362" i="4"/>
  <c r="X1361" i="4"/>
  <c r="X1360" i="4"/>
  <c r="X1359" i="4"/>
  <c r="X1358" i="4"/>
  <c r="X1357" i="4"/>
  <c r="X1356" i="4"/>
  <c r="X1355" i="4"/>
  <c r="X1354" i="4"/>
  <c r="X1353" i="4"/>
  <c r="X1352" i="4"/>
  <c r="X1351" i="4"/>
  <c r="X1350" i="4"/>
  <c r="X1349" i="4"/>
  <c r="X1348" i="4"/>
  <c r="X1347" i="4"/>
  <c r="X1346" i="4"/>
  <c r="X1345" i="4"/>
  <c r="X1344" i="4"/>
  <c r="X1343" i="4"/>
  <c r="X1342" i="4"/>
  <c r="X1341" i="4"/>
  <c r="X1340" i="4"/>
  <c r="X1339" i="4"/>
  <c r="X1338" i="4"/>
  <c r="X1337" i="4"/>
  <c r="X1336" i="4"/>
  <c r="X1335" i="4"/>
  <c r="X1334" i="4"/>
  <c r="X1333" i="4"/>
  <c r="X1332" i="4"/>
  <c r="X1331" i="4"/>
  <c r="X1330" i="4"/>
  <c r="X1329" i="4"/>
  <c r="X1328" i="4"/>
  <c r="X1327" i="4"/>
  <c r="X1326" i="4"/>
  <c r="X1325" i="4"/>
  <c r="X1324" i="4"/>
  <c r="X1323" i="4"/>
  <c r="X1322" i="4"/>
  <c r="X1321" i="4"/>
  <c r="X1320" i="4"/>
  <c r="X1319" i="4"/>
  <c r="X1318" i="4"/>
  <c r="X1317" i="4"/>
  <c r="X1316" i="4"/>
  <c r="X1315" i="4"/>
  <c r="X1314" i="4"/>
  <c r="X1313" i="4"/>
  <c r="X1312" i="4"/>
  <c r="X1311" i="4"/>
  <c r="X1310" i="4"/>
  <c r="X1309" i="4"/>
  <c r="X1308" i="4"/>
  <c r="X1307" i="4"/>
  <c r="X1306" i="4"/>
  <c r="X1305" i="4"/>
  <c r="X1304" i="4"/>
  <c r="X1303" i="4"/>
  <c r="X1302" i="4"/>
  <c r="X1301" i="4"/>
  <c r="X1300" i="4"/>
  <c r="X1299" i="4"/>
  <c r="X1298" i="4"/>
  <c r="X1297" i="4"/>
  <c r="X1296" i="4"/>
  <c r="X1295" i="4"/>
  <c r="X1294" i="4"/>
  <c r="X1293" i="4"/>
  <c r="X1292" i="4"/>
  <c r="X1291" i="4"/>
  <c r="X1290" i="4"/>
  <c r="X1289" i="4"/>
  <c r="X1288" i="4"/>
  <c r="X1287" i="4"/>
  <c r="X1286" i="4"/>
  <c r="X1285" i="4"/>
  <c r="X1284" i="4"/>
  <c r="X1283" i="4"/>
  <c r="X1282" i="4"/>
  <c r="X1281" i="4"/>
  <c r="X1280" i="4"/>
  <c r="X1279" i="4"/>
  <c r="X1278" i="4"/>
  <c r="X1277" i="4"/>
  <c r="X1276" i="4"/>
  <c r="X1275" i="4"/>
  <c r="X1274" i="4"/>
  <c r="X1273" i="4"/>
  <c r="X1272" i="4"/>
  <c r="X1271" i="4"/>
  <c r="X1270" i="4"/>
  <c r="X1269" i="4"/>
  <c r="X1268" i="4"/>
  <c r="X1267" i="4"/>
  <c r="X1266" i="4"/>
  <c r="X1265" i="4"/>
  <c r="X1264" i="4"/>
  <c r="X1263" i="4"/>
  <c r="X1262" i="4"/>
  <c r="X1261" i="4"/>
  <c r="X1260" i="4"/>
  <c r="X1259" i="4"/>
  <c r="X1258" i="4"/>
  <c r="X1257" i="4"/>
  <c r="X1256" i="4"/>
  <c r="X1255" i="4"/>
  <c r="X1254" i="4"/>
  <c r="X1253" i="4"/>
  <c r="X1252" i="4"/>
  <c r="X1251" i="4"/>
  <c r="X1250" i="4"/>
  <c r="X1249" i="4"/>
  <c r="X1248" i="4"/>
  <c r="X1247" i="4"/>
  <c r="X1246" i="4"/>
  <c r="X1245" i="4"/>
  <c r="X1244" i="4"/>
  <c r="X1243" i="4"/>
  <c r="X1242" i="4"/>
  <c r="X1241" i="4"/>
  <c r="X1240" i="4"/>
  <c r="X1239" i="4"/>
  <c r="X1238" i="4"/>
  <c r="X1237" i="4"/>
  <c r="X1236" i="4"/>
  <c r="X1235" i="4"/>
  <c r="X1234" i="4"/>
  <c r="X1233" i="4"/>
  <c r="X1232" i="4"/>
  <c r="X1231" i="4"/>
  <c r="X1230" i="4"/>
  <c r="X1229" i="4"/>
  <c r="X1228" i="4"/>
  <c r="X1227" i="4"/>
  <c r="X1226" i="4"/>
  <c r="X1225" i="4"/>
  <c r="X1224" i="4"/>
  <c r="X1223" i="4"/>
  <c r="X1222" i="4"/>
  <c r="X1221" i="4"/>
  <c r="X1220" i="4"/>
  <c r="X1219" i="4"/>
  <c r="X1218" i="4"/>
  <c r="X1217" i="4"/>
  <c r="X1216" i="4"/>
  <c r="X1215" i="4"/>
  <c r="X1214" i="4"/>
  <c r="X1213" i="4"/>
  <c r="X1212" i="4"/>
  <c r="X1211" i="4"/>
  <c r="X1210" i="4"/>
  <c r="X1209" i="4"/>
  <c r="X1208" i="4"/>
  <c r="X1207" i="4"/>
  <c r="X1206" i="4"/>
  <c r="X1205" i="4"/>
  <c r="X1204" i="4"/>
  <c r="X1203" i="4"/>
  <c r="X1202" i="4"/>
  <c r="X1201" i="4"/>
  <c r="X1200" i="4"/>
  <c r="X1199" i="4"/>
  <c r="X1198" i="4"/>
  <c r="X1197" i="4"/>
  <c r="X1196" i="4"/>
  <c r="X1195" i="4"/>
  <c r="X1194" i="4"/>
  <c r="X1193" i="4"/>
  <c r="X1192" i="4"/>
  <c r="X1191" i="4"/>
  <c r="X1190" i="4"/>
  <c r="X1189" i="4"/>
  <c r="X1188" i="4"/>
  <c r="X1187" i="4"/>
  <c r="X1186" i="4"/>
  <c r="X1185" i="4"/>
  <c r="X1184" i="4"/>
  <c r="X1183" i="4"/>
  <c r="X1182" i="4"/>
  <c r="X1181" i="4"/>
  <c r="X1180" i="4"/>
  <c r="X1179" i="4"/>
  <c r="X1178" i="4"/>
  <c r="X1177" i="4"/>
  <c r="X1176" i="4"/>
  <c r="X1175" i="4"/>
  <c r="X1174" i="4"/>
  <c r="X1173" i="4"/>
  <c r="X1172" i="4"/>
  <c r="X1171" i="4"/>
  <c r="X1170" i="4"/>
  <c r="X1169" i="4"/>
  <c r="X1168" i="4"/>
  <c r="X1167" i="4"/>
  <c r="X1166" i="4"/>
  <c r="X1165" i="4"/>
  <c r="X1164" i="4"/>
  <c r="X1163" i="4"/>
  <c r="X1162" i="4"/>
  <c r="X1161" i="4"/>
  <c r="X1160" i="4"/>
  <c r="X1159" i="4"/>
  <c r="X1158" i="4"/>
  <c r="X1157" i="4"/>
  <c r="X1156" i="4"/>
  <c r="X1155" i="4"/>
  <c r="X1154" i="4"/>
  <c r="X1153" i="4"/>
  <c r="X1152" i="4"/>
  <c r="X1151" i="4"/>
  <c r="X1150" i="4"/>
  <c r="X1149" i="4"/>
  <c r="X1148" i="4"/>
  <c r="X1147" i="4"/>
  <c r="X1146" i="4"/>
  <c r="X1145" i="4"/>
  <c r="X1144" i="4"/>
  <c r="X1143" i="4"/>
  <c r="X1142" i="4"/>
  <c r="X1141" i="4"/>
  <c r="X1140" i="4"/>
  <c r="X1139" i="4"/>
  <c r="X1138" i="4"/>
  <c r="X1137" i="4"/>
  <c r="X1136" i="4"/>
  <c r="X1135" i="4"/>
  <c r="X1134" i="4"/>
  <c r="X1133" i="4"/>
  <c r="X1132" i="4"/>
  <c r="X1131" i="4"/>
  <c r="X1130" i="4"/>
  <c r="X1129" i="4"/>
  <c r="X1128" i="4"/>
  <c r="X1127" i="4"/>
  <c r="X1126" i="4"/>
  <c r="X1125" i="4"/>
  <c r="X1124" i="4"/>
  <c r="X1123" i="4"/>
  <c r="X1122" i="4"/>
  <c r="X1121" i="4"/>
  <c r="X1120" i="4"/>
  <c r="X1119" i="4"/>
  <c r="X1118" i="4"/>
  <c r="X1117" i="4"/>
  <c r="X1116" i="4"/>
  <c r="X1115" i="4"/>
  <c r="X1114" i="4"/>
  <c r="X1113" i="4"/>
  <c r="X1112" i="4"/>
  <c r="X1111" i="4"/>
  <c r="X1110" i="4"/>
  <c r="X1109" i="4"/>
  <c r="X1108" i="4"/>
  <c r="X1107" i="4"/>
  <c r="X1106" i="4"/>
  <c r="X1105" i="4"/>
  <c r="X1104" i="4"/>
  <c r="X1103" i="4"/>
  <c r="X1102" i="4"/>
  <c r="X1101" i="4"/>
  <c r="X1100" i="4"/>
  <c r="X1099" i="4"/>
  <c r="X1098" i="4"/>
  <c r="X1097" i="4"/>
  <c r="X1096" i="4"/>
  <c r="X1095" i="4"/>
  <c r="X1094" i="4"/>
  <c r="X1093" i="4"/>
  <c r="X1092" i="4"/>
  <c r="X1091" i="4"/>
  <c r="X1090" i="4"/>
  <c r="X1089" i="4"/>
  <c r="X1088" i="4"/>
  <c r="X1087" i="4"/>
  <c r="X1086" i="4"/>
  <c r="X1085" i="4"/>
  <c r="X1084" i="4"/>
  <c r="X1083" i="4"/>
  <c r="X1082" i="4"/>
  <c r="X1081" i="4"/>
  <c r="X1080" i="4"/>
  <c r="X1079" i="4"/>
  <c r="X1078" i="4"/>
  <c r="X1077" i="4"/>
  <c r="X1076" i="4"/>
  <c r="X1075" i="4"/>
  <c r="X1074" i="4"/>
  <c r="X1073" i="4"/>
  <c r="X1072" i="4"/>
  <c r="X1071" i="4"/>
  <c r="X1070" i="4"/>
  <c r="X1069" i="4"/>
  <c r="X1068" i="4"/>
  <c r="X1067" i="4"/>
  <c r="X1066" i="4"/>
  <c r="X1065" i="4"/>
  <c r="X1064" i="4"/>
  <c r="X1063" i="4"/>
  <c r="X1062" i="4"/>
  <c r="X1061" i="4"/>
  <c r="X1060" i="4"/>
  <c r="X1059" i="4"/>
  <c r="X1058" i="4"/>
  <c r="X1057" i="4"/>
  <c r="X1056" i="4"/>
  <c r="X1055" i="4"/>
  <c r="X1054" i="4"/>
  <c r="X1053" i="4"/>
  <c r="X1052" i="4"/>
  <c r="X1051" i="4"/>
  <c r="X1050" i="4"/>
  <c r="X1049" i="4"/>
  <c r="X1048" i="4"/>
  <c r="X1047" i="4"/>
  <c r="X1046" i="4"/>
  <c r="X1045" i="4"/>
  <c r="X1044" i="4"/>
  <c r="X1043" i="4"/>
  <c r="X1042" i="4"/>
  <c r="X1041" i="4"/>
  <c r="X1040" i="4"/>
  <c r="X1039" i="4"/>
  <c r="X1038" i="4"/>
  <c r="X1037" i="4"/>
  <c r="X1036" i="4"/>
  <c r="X1035" i="4"/>
  <c r="X1034" i="4"/>
  <c r="X1033" i="4"/>
  <c r="X1032" i="4"/>
  <c r="X1031" i="4"/>
  <c r="X1030" i="4"/>
  <c r="X1029" i="4"/>
  <c r="X1028" i="4"/>
  <c r="X1027" i="4"/>
  <c r="X1026" i="4"/>
  <c r="X1025" i="4"/>
  <c r="X1024" i="4"/>
  <c r="X1023" i="4"/>
  <c r="X1022" i="4"/>
  <c r="X1021" i="4"/>
  <c r="X1020" i="4"/>
  <c r="X1019" i="4"/>
  <c r="X1018" i="4"/>
  <c r="X1017" i="4"/>
  <c r="X1016" i="4"/>
  <c r="X1015" i="4"/>
  <c r="X1014" i="4"/>
  <c r="X1013" i="4"/>
  <c r="X1012" i="4"/>
  <c r="X1011" i="4"/>
  <c r="X1010" i="4"/>
  <c r="X1009" i="4"/>
  <c r="X1008" i="4"/>
  <c r="X1007" i="4"/>
  <c r="X1006" i="4"/>
  <c r="X1005" i="4"/>
  <c r="X1004" i="4"/>
  <c r="X1003" i="4"/>
  <c r="X1002" i="4"/>
  <c r="X1001" i="4"/>
  <c r="X1000" i="4"/>
  <c r="X999" i="4"/>
  <c r="X998" i="4"/>
  <c r="X997" i="4"/>
  <c r="X996" i="4"/>
  <c r="X995" i="4"/>
  <c r="X994" i="4"/>
  <c r="X993" i="4"/>
  <c r="X992" i="4"/>
  <c r="X991" i="4"/>
  <c r="X990" i="4"/>
  <c r="X989" i="4"/>
  <c r="X988" i="4"/>
  <c r="X987" i="4"/>
  <c r="X986" i="4"/>
  <c r="X985" i="4"/>
  <c r="X984" i="4"/>
  <c r="X983" i="4"/>
  <c r="X982" i="4"/>
  <c r="X981" i="4"/>
  <c r="X980" i="4"/>
  <c r="X979" i="4"/>
  <c r="X978" i="4"/>
  <c r="X977" i="4"/>
  <c r="X976" i="4"/>
  <c r="X975" i="4"/>
  <c r="X974" i="4"/>
  <c r="X973" i="4"/>
  <c r="X972" i="4"/>
  <c r="X971" i="4"/>
  <c r="X970" i="4"/>
  <c r="X969" i="4"/>
  <c r="X968" i="4"/>
  <c r="X967" i="4"/>
  <c r="X966" i="4"/>
  <c r="X965" i="4"/>
  <c r="X964" i="4"/>
  <c r="X963" i="4"/>
  <c r="X962" i="4"/>
  <c r="X961" i="4"/>
  <c r="X960" i="4"/>
  <c r="X959" i="4"/>
  <c r="X958" i="4"/>
  <c r="X957" i="4"/>
  <c r="X956" i="4"/>
  <c r="X955" i="4"/>
  <c r="X954" i="4"/>
  <c r="X953" i="4"/>
  <c r="X952" i="4"/>
  <c r="X951" i="4"/>
  <c r="X950" i="4"/>
  <c r="X949" i="4"/>
  <c r="X948" i="4"/>
  <c r="X947" i="4"/>
  <c r="X946" i="4"/>
  <c r="X945" i="4"/>
  <c r="X944" i="4"/>
  <c r="X943" i="4"/>
  <c r="X942" i="4"/>
  <c r="X941" i="4"/>
  <c r="X940" i="4"/>
  <c r="X939" i="4"/>
  <c r="X938" i="4"/>
  <c r="X937" i="4"/>
  <c r="X936" i="4"/>
  <c r="X935" i="4"/>
  <c r="X934" i="4"/>
  <c r="X933" i="4"/>
  <c r="X932" i="4"/>
  <c r="X931" i="4"/>
  <c r="X930" i="4"/>
  <c r="X929" i="4"/>
  <c r="X928" i="4"/>
  <c r="X927" i="4"/>
  <c r="X926" i="4"/>
  <c r="X925" i="4"/>
  <c r="X924" i="4"/>
  <c r="X923" i="4"/>
  <c r="X922" i="4"/>
  <c r="X921" i="4"/>
  <c r="X920" i="4"/>
  <c r="X919" i="4"/>
  <c r="X918" i="4"/>
  <c r="X917" i="4"/>
  <c r="X916" i="4"/>
  <c r="X915" i="4"/>
  <c r="X914" i="4"/>
  <c r="X913" i="4"/>
  <c r="X912" i="4"/>
  <c r="X911" i="4"/>
  <c r="X910" i="4"/>
  <c r="X909" i="4"/>
  <c r="X908" i="4"/>
  <c r="X907" i="4"/>
  <c r="X906" i="4"/>
  <c r="X905" i="4"/>
  <c r="X904" i="4"/>
  <c r="X903" i="4"/>
  <c r="X902" i="4"/>
  <c r="X901" i="4"/>
  <c r="X900" i="4"/>
  <c r="X899" i="4"/>
  <c r="X898" i="4"/>
  <c r="X897" i="4"/>
  <c r="X896" i="4"/>
  <c r="X895" i="4"/>
  <c r="X894" i="4"/>
  <c r="X893" i="4"/>
  <c r="X892" i="4"/>
  <c r="X891" i="4"/>
  <c r="X890" i="4"/>
  <c r="X889" i="4"/>
  <c r="X888" i="4"/>
  <c r="X887" i="4"/>
  <c r="X886" i="4"/>
  <c r="X885" i="4"/>
  <c r="X884" i="4"/>
  <c r="X883" i="4"/>
  <c r="X882" i="4"/>
  <c r="X881" i="4"/>
  <c r="X880" i="4"/>
  <c r="X879" i="4"/>
  <c r="X878" i="4"/>
  <c r="X877" i="4"/>
  <c r="X876" i="4"/>
  <c r="X875" i="4"/>
  <c r="X874" i="4"/>
  <c r="X873" i="4"/>
  <c r="X872" i="4"/>
  <c r="X871" i="4"/>
  <c r="X870" i="4"/>
  <c r="X869" i="4"/>
  <c r="X868" i="4"/>
  <c r="X867" i="4"/>
  <c r="X866" i="4"/>
  <c r="X865" i="4"/>
  <c r="X864" i="4"/>
  <c r="X863" i="4"/>
  <c r="X862" i="4"/>
  <c r="X861" i="4"/>
  <c r="X860" i="4"/>
  <c r="X859" i="4"/>
  <c r="X858" i="4"/>
  <c r="X857" i="4"/>
  <c r="X856" i="4"/>
  <c r="X855" i="4"/>
  <c r="X854" i="4"/>
  <c r="X853" i="4"/>
  <c r="X852" i="4"/>
  <c r="X851" i="4"/>
  <c r="X850" i="4"/>
  <c r="X849" i="4"/>
  <c r="X848" i="4"/>
  <c r="X847" i="4"/>
  <c r="X846" i="4"/>
  <c r="X845" i="4"/>
  <c r="X844" i="4"/>
  <c r="X843" i="4"/>
  <c r="X842" i="4"/>
  <c r="X841" i="4"/>
  <c r="X840" i="4"/>
  <c r="X839" i="4"/>
  <c r="X838" i="4"/>
  <c r="X837" i="4"/>
  <c r="X836" i="4"/>
  <c r="X835" i="4"/>
  <c r="X834" i="4"/>
  <c r="X833" i="4"/>
  <c r="X832" i="4"/>
  <c r="X831" i="4"/>
  <c r="X830" i="4"/>
  <c r="X829" i="4"/>
  <c r="X828" i="4"/>
  <c r="X827" i="4"/>
  <c r="X826" i="4"/>
  <c r="X825" i="4"/>
  <c r="X824" i="4"/>
  <c r="X823" i="4"/>
  <c r="X822" i="4"/>
  <c r="X821" i="4"/>
  <c r="X820" i="4"/>
  <c r="X819" i="4"/>
  <c r="X818" i="4"/>
  <c r="X817" i="4"/>
  <c r="X816" i="4"/>
  <c r="X815" i="4"/>
  <c r="X814" i="4"/>
  <c r="X813" i="4"/>
  <c r="X812" i="4"/>
  <c r="X811" i="4"/>
  <c r="X810" i="4"/>
  <c r="X809" i="4"/>
  <c r="X808" i="4"/>
  <c r="X807" i="4"/>
  <c r="X806" i="4"/>
  <c r="X805" i="4"/>
  <c r="X804" i="4"/>
  <c r="X803" i="4"/>
  <c r="X802" i="4"/>
  <c r="X801" i="4"/>
  <c r="X800" i="4"/>
  <c r="X799" i="4"/>
  <c r="X798" i="4"/>
  <c r="X797" i="4"/>
  <c r="X796" i="4"/>
  <c r="X795" i="4"/>
  <c r="X794" i="4"/>
  <c r="X793" i="4"/>
  <c r="X792" i="4"/>
  <c r="X791" i="4"/>
  <c r="X790" i="4"/>
  <c r="X789" i="4"/>
  <c r="X788" i="4"/>
  <c r="X787" i="4"/>
  <c r="X786" i="4"/>
  <c r="X785" i="4"/>
  <c r="X784" i="4"/>
  <c r="X783" i="4"/>
  <c r="X782" i="4"/>
  <c r="X781" i="4"/>
  <c r="X780" i="4"/>
  <c r="X779" i="4"/>
  <c r="X778" i="4"/>
  <c r="X777" i="4"/>
  <c r="X776" i="4"/>
  <c r="X775" i="4"/>
  <c r="X774" i="4"/>
  <c r="X773" i="4"/>
  <c r="X772" i="4"/>
  <c r="X771" i="4"/>
  <c r="X770" i="4"/>
  <c r="X769" i="4"/>
  <c r="X768" i="4"/>
  <c r="X767" i="4"/>
  <c r="X766" i="4"/>
  <c r="X765" i="4"/>
  <c r="X764" i="4"/>
  <c r="X763" i="4"/>
  <c r="X762" i="4"/>
  <c r="X761" i="4"/>
  <c r="X760" i="4"/>
  <c r="X759" i="4"/>
  <c r="X758" i="4"/>
  <c r="X757" i="4"/>
  <c r="X756" i="4"/>
  <c r="X755" i="4"/>
  <c r="X754" i="4"/>
  <c r="X753" i="4"/>
  <c r="X752" i="4"/>
  <c r="X751" i="4"/>
  <c r="X750" i="4"/>
  <c r="X749" i="4"/>
  <c r="X748" i="4"/>
  <c r="X747" i="4"/>
  <c r="X746" i="4"/>
  <c r="X745" i="4"/>
  <c r="X744" i="4"/>
  <c r="X743" i="4"/>
  <c r="X742" i="4"/>
  <c r="X741" i="4"/>
  <c r="X740" i="4"/>
  <c r="X739" i="4"/>
  <c r="X738" i="4"/>
  <c r="X737" i="4"/>
  <c r="X736" i="4"/>
  <c r="X735" i="4"/>
  <c r="X734" i="4"/>
  <c r="X733" i="4"/>
  <c r="X732" i="4"/>
  <c r="X731" i="4"/>
  <c r="X730" i="4"/>
  <c r="X729" i="4"/>
  <c r="X728" i="4"/>
  <c r="X727" i="4"/>
  <c r="X726" i="4"/>
  <c r="X725" i="4"/>
  <c r="X724" i="4"/>
  <c r="X723" i="4"/>
  <c r="X722" i="4"/>
  <c r="X721" i="4"/>
  <c r="X720" i="4"/>
  <c r="X719" i="4"/>
  <c r="X718" i="4"/>
  <c r="X717" i="4"/>
  <c r="X716" i="4"/>
  <c r="X715" i="4"/>
  <c r="X714" i="4"/>
  <c r="X713" i="4"/>
  <c r="X712" i="4"/>
  <c r="X711" i="4"/>
  <c r="X710" i="4"/>
  <c r="X709" i="4"/>
  <c r="X708" i="4"/>
  <c r="X707" i="4"/>
  <c r="X706" i="4"/>
  <c r="X705" i="4"/>
  <c r="X704" i="4"/>
  <c r="X703" i="4"/>
  <c r="X702" i="4"/>
  <c r="X701" i="4"/>
  <c r="X700" i="4"/>
  <c r="X699" i="4"/>
  <c r="X698" i="4"/>
  <c r="X697" i="4"/>
  <c r="X696" i="4"/>
  <c r="X695" i="4"/>
  <c r="X694" i="4"/>
  <c r="X693" i="4"/>
  <c r="X692" i="4"/>
  <c r="X691" i="4"/>
  <c r="X690" i="4"/>
  <c r="X689" i="4"/>
  <c r="X688" i="4"/>
  <c r="X687" i="4"/>
  <c r="X686" i="4"/>
  <c r="X685" i="4"/>
  <c r="X684" i="4"/>
  <c r="X683" i="4"/>
  <c r="X682" i="4"/>
  <c r="X681" i="4"/>
  <c r="X680" i="4"/>
  <c r="X679" i="4"/>
  <c r="X678" i="4"/>
  <c r="X677" i="4"/>
  <c r="X676" i="4"/>
  <c r="X675" i="4"/>
  <c r="X674" i="4"/>
  <c r="X673" i="4"/>
  <c r="X672" i="4"/>
  <c r="X671" i="4"/>
  <c r="X670" i="4"/>
  <c r="X669" i="4"/>
  <c r="X668" i="4"/>
  <c r="X667" i="4"/>
  <c r="X666" i="4"/>
  <c r="X665" i="4"/>
  <c r="X664" i="4"/>
  <c r="X663" i="4"/>
  <c r="X662" i="4"/>
  <c r="X661" i="4"/>
  <c r="X660" i="4"/>
  <c r="X659" i="4"/>
  <c r="X658" i="4"/>
  <c r="X657" i="4"/>
  <c r="X656" i="4"/>
  <c r="X655" i="4"/>
  <c r="X654" i="4"/>
  <c r="X653" i="4"/>
  <c r="X652" i="4"/>
  <c r="X651" i="4"/>
  <c r="X650" i="4"/>
  <c r="X649" i="4"/>
  <c r="X648" i="4"/>
  <c r="X647" i="4"/>
  <c r="X646" i="4"/>
  <c r="X645" i="4"/>
  <c r="X644" i="4"/>
  <c r="X643" i="4"/>
  <c r="X642" i="4"/>
  <c r="X641" i="4"/>
  <c r="X640" i="4"/>
  <c r="X639" i="4"/>
  <c r="X638" i="4"/>
  <c r="X637" i="4"/>
  <c r="X636" i="4"/>
  <c r="X635" i="4"/>
  <c r="X634" i="4"/>
  <c r="X633" i="4"/>
  <c r="X632" i="4"/>
  <c r="X631" i="4"/>
  <c r="X630" i="4"/>
  <c r="X629" i="4"/>
  <c r="X628" i="4"/>
  <c r="X627" i="4"/>
  <c r="X626" i="4"/>
  <c r="X625" i="4"/>
  <c r="X624" i="4"/>
  <c r="X623" i="4"/>
  <c r="X622" i="4"/>
  <c r="X621" i="4"/>
  <c r="X620" i="4"/>
  <c r="X619" i="4"/>
  <c r="X618" i="4"/>
  <c r="X617" i="4"/>
  <c r="X616" i="4"/>
  <c r="X615" i="4"/>
  <c r="X614" i="4"/>
  <c r="X613" i="4"/>
  <c r="X612" i="4"/>
  <c r="X611" i="4"/>
  <c r="X610" i="4"/>
  <c r="X609" i="4"/>
  <c r="X608" i="4"/>
  <c r="X607" i="4"/>
  <c r="X606" i="4"/>
  <c r="X605" i="4"/>
  <c r="X604" i="4"/>
  <c r="X603" i="4"/>
  <c r="X602" i="4"/>
  <c r="X601" i="4"/>
  <c r="X600" i="4"/>
  <c r="X599" i="4"/>
  <c r="X598" i="4"/>
  <c r="X597" i="4"/>
  <c r="X596" i="4"/>
  <c r="X595" i="4"/>
  <c r="X594" i="4"/>
  <c r="X593" i="4"/>
  <c r="X592" i="4"/>
  <c r="X591" i="4"/>
  <c r="X590" i="4"/>
  <c r="X589" i="4"/>
  <c r="X588" i="4"/>
  <c r="X587" i="4"/>
  <c r="X586" i="4"/>
  <c r="X585" i="4"/>
  <c r="X584" i="4"/>
  <c r="X583" i="4"/>
  <c r="X582" i="4"/>
  <c r="X581" i="4"/>
  <c r="X580" i="4"/>
  <c r="X579" i="4"/>
  <c r="X578" i="4"/>
  <c r="X577" i="4"/>
  <c r="X576" i="4"/>
  <c r="X575" i="4"/>
  <c r="X574" i="4"/>
  <c r="X573" i="4"/>
  <c r="X572" i="4"/>
  <c r="X571" i="4"/>
  <c r="X570" i="4"/>
  <c r="X569" i="4"/>
  <c r="X568" i="4"/>
  <c r="X567" i="4"/>
  <c r="X566" i="4"/>
  <c r="X565" i="4"/>
  <c r="X564" i="4"/>
  <c r="X563" i="4"/>
  <c r="X562" i="4"/>
  <c r="X561" i="4"/>
  <c r="X560" i="4"/>
  <c r="X559" i="4"/>
  <c r="X558" i="4"/>
  <c r="X557" i="4"/>
  <c r="X556" i="4"/>
  <c r="X555" i="4"/>
  <c r="X554" i="4"/>
  <c r="X553" i="4"/>
  <c r="X552" i="4"/>
  <c r="X551" i="4"/>
  <c r="X550" i="4"/>
  <c r="X549" i="4"/>
  <c r="X548" i="4"/>
  <c r="X547" i="4"/>
  <c r="X546" i="4"/>
  <c r="X545" i="4"/>
  <c r="X544" i="4"/>
  <c r="X543" i="4"/>
  <c r="X542" i="4"/>
  <c r="X541" i="4"/>
  <c r="X540" i="4"/>
  <c r="X539" i="4"/>
  <c r="X538" i="4"/>
  <c r="X537" i="4"/>
  <c r="X536" i="4"/>
  <c r="X535" i="4"/>
  <c r="X534" i="4"/>
  <c r="X533" i="4"/>
  <c r="X532" i="4"/>
  <c r="X531" i="4"/>
  <c r="X530" i="4"/>
  <c r="X529" i="4"/>
  <c r="X528" i="4"/>
  <c r="X527" i="4"/>
  <c r="X526" i="4"/>
  <c r="X525" i="4"/>
  <c r="X524" i="4"/>
  <c r="X523" i="4"/>
  <c r="X522" i="4"/>
  <c r="X521" i="4"/>
  <c r="X520" i="4"/>
  <c r="X519" i="4"/>
  <c r="X518" i="4"/>
  <c r="X517" i="4"/>
  <c r="X516" i="4"/>
  <c r="X515" i="4"/>
  <c r="X514" i="4"/>
  <c r="X513" i="4"/>
  <c r="X512" i="4"/>
  <c r="X511" i="4"/>
  <c r="X510" i="4"/>
  <c r="X509" i="4"/>
  <c r="X508" i="4"/>
  <c r="X507" i="4"/>
  <c r="X506" i="4"/>
  <c r="X505" i="4"/>
  <c r="X504" i="4"/>
  <c r="X503" i="4"/>
  <c r="X502" i="4"/>
  <c r="X501" i="4"/>
  <c r="X500" i="4"/>
  <c r="X499" i="4"/>
  <c r="X498" i="4"/>
  <c r="X497" i="4"/>
  <c r="X496" i="4"/>
  <c r="X495" i="4"/>
  <c r="X494" i="4"/>
  <c r="X493" i="4"/>
  <c r="X492" i="4"/>
  <c r="X491" i="4"/>
  <c r="X490" i="4"/>
  <c r="X489" i="4"/>
  <c r="X488" i="4"/>
  <c r="X487" i="4"/>
  <c r="X486" i="4"/>
  <c r="X485" i="4"/>
  <c r="X484" i="4"/>
  <c r="X483" i="4"/>
  <c r="X482" i="4"/>
  <c r="X481" i="4"/>
  <c r="X480" i="4"/>
  <c r="X479" i="4"/>
  <c r="X478" i="4"/>
  <c r="X477" i="4"/>
  <c r="X476" i="4"/>
  <c r="X475" i="4"/>
  <c r="X474" i="4"/>
  <c r="X473" i="4"/>
  <c r="X472" i="4"/>
  <c r="X471" i="4"/>
  <c r="X470" i="4"/>
  <c r="X469" i="4"/>
  <c r="X468" i="4"/>
  <c r="X467" i="4"/>
  <c r="X466" i="4"/>
  <c r="X465" i="4"/>
  <c r="X464" i="4"/>
  <c r="X463" i="4"/>
  <c r="X462" i="4"/>
  <c r="X461" i="4"/>
  <c r="X460" i="4"/>
  <c r="X459" i="4"/>
  <c r="X458" i="4"/>
  <c r="X457" i="4"/>
  <c r="X456" i="4"/>
  <c r="X455" i="4"/>
  <c r="X454" i="4"/>
  <c r="X453" i="4"/>
  <c r="X452" i="4"/>
  <c r="X451" i="4"/>
  <c r="X450" i="4"/>
  <c r="X449" i="4"/>
  <c r="X448" i="4"/>
  <c r="X447" i="4"/>
  <c r="X446" i="4"/>
  <c r="X445" i="4"/>
  <c r="X444" i="4"/>
  <c r="X443" i="4"/>
  <c r="X442" i="4"/>
  <c r="X441" i="4"/>
  <c r="X440" i="4"/>
  <c r="X439" i="4"/>
  <c r="X438" i="4"/>
  <c r="X437" i="4"/>
  <c r="X436" i="4"/>
  <c r="X435" i="4"/>
  <c r="X434" i="4"/>
  <c r="X433" i="4"/>
  <c r="X432" i="4"/>
  <c r="X431" i="4"/>
  <c r="X430" i="4"/>
  <c r="X429" i="4"/>
  <c r="X428" i="4"/>
  <c r="X427" i="4"/>
  <c r="X426" i="4"/>
  <c r="X425" i="4"/>
  <c r="X424" i="4"/>
  <c r="X423" i="4"/>
  <c r="X422" i="4"/>
  <c r="X421" i="4"/>
  <c r="X420" i="4"/>
  <c r="X419" i="4"/>
  <c r="X418" i="4"/>
  <c r="X417" i="4"/>
  <c r="X416" i="4"/>
  <c r="X415" i="4"/>
  <c r="X414" i="4"/>
  <c r="X413" i="4"/>
  <c r="X412" i="4"/>
  <c r="X411" i="4"/>
  <c r="X410" i="4"/>
  <c r="X409" i="4"/>
  <c r="X408" i="4"/>
  <c r="X407" i="4"/>
  <c r="X406" i="4"/>
  <c r="X405" i="4"/>
  <c r="X404" i="4"/>
  <c r="X403" i="4"/>
  <c r="X402" i="4"/>
  <c r="X401" i="4"/>
  <c r="X400" i="4"/>
  <c r="X399" i="4"/>
  <c r="X398" i="4"/>
  <c r="X397" i="4"/>
  <c r="X396" i="4"/>
  <c r="X395" i="4"/>
  <c r="X394" i="4"/>
  <c r="X393" i="4"/>
  <c r="X392" i="4"/>
  <c r="X391" i="4"/>
  <c r="X390" i="4"/>
  <c r="X389" i="4"/>
  <c r="X388" i="4"/>
  <c r="X387" i="4"/>
  <c r="X386" i="4"/>
  <c r="X385" i="4"/>
  <c r="X384" i="4"/>
  <c r="X383" i="4"/>
  <c r="X382" i="4"/>
  <c r="X381" i="4"/>
  <c r="X380" i="4"/>
  <c r="X379" i="4"/>
  <c r="X378" i="4"/>
  <c r="X377" i="4"/>
  <c r="X376" i="4"/>
  <c r="X375" i="4"/>
  <c r="X374" i="4"/>
  <c r="X373" i="4"/>
  <c r="X372" i="4"/>
  <c r="X371" i="4"/>
  <c r="X370" i="4"/>
  <c r="X369" i="4"/>
  <c r="X368" i="4"/>
  <c r="X367" i="4"/>
  <c r="X366" i="4"/>
  <c r="X365" i="4"/>
  <c r="X364" i="4"/>
  <c r="X363" i="4"/>
  <c r="X362" i="4"/>
  <c r="X361" i="4"/>
  <c r="X360" i="4"/>
  <c r="X359" i="4"/>
  <c r="X358" i="4"/>
  <c r="X357" i="4"/>
  <c r="X356" i="4"/>
  <c r="X355" i="4"/>
  <c r="X354" i="4"/>
  <c r="X353" i="4"/>
  <c r="X352" i="4"/>
  <c r="X351" i="4"/>
  <c r="X350" i="4"/>
  <c r="X349" i="4"/>
  <c r="X348" i="4"/>
  <c r="X347" i="4"/>
  <c r="X346" i="4"/>
  <c r="X345" i="4"/>
  <c r="X344" i="4"/>
  <c r="X343" i="4"/>
  <c r="X342" i="4"/>
  <c r="X341" i="4"/>
  <c r="X340" i="4"/>
  <c r="X339" i="4"/>
  <c r="X338" i="4"/>
  <c r="X337" i="4"/>
  <c r="X336" i="4"/>
  <c r="X335" i="4"/>
  <c r="X334" i="4"/>
  <c r="X333" i="4"/>
  <c r="X332" i="4"/>
  <c r="X331" i="4"/>
  <c r="X330" i="4"/>
  <c r="X329" i="4"/>
  <c r="X328" i="4"/>
  <c r="X327" i="4"/>
  <c r="X326" i="4"/>
  <c r="X325" i="4"/>
  <c r="X324" i="4"/>
  <c r="X323" i="4"/>
  <c r="X322" i="4"/>
  <c r="X321" i="4"/>
  <c r="X320" i="4"/>
  <c r="X319" i="4"/>
  <c r="X318" i="4"/>
  <c r="X317" i="4"/>
  <c r="X316" i="4"/>
  <c r="X315" i="4"/>
  <c r="X314" i="4"/>
  <c r="X313" i="4"/>
  <c r="X312" i="4"/>
  <c r="X311" i="4"/>
  <c r="X310" i="4"/>
  <c r="X309" i="4"/>
  <c r="X308" i="4"/>
  <c r="X307" i="4"/>
  <c r="X306" i="4"/>
  <c r="X305" i="4"/>
  <c r="X304" i="4"/>
  <c r="X303" i="4"/>
  <c r="X302" i="4"/>
  <c r="X301" i="4"/>
  <c r="X300" i="4"/>
  <c r="X299" i="4"/>
  <c r="X298" i="4"/>
  <c r="X297" i="4"/>
  <c r="X296" i="4"/>
  <c r="X295" i="4"/>
  <c r="X294" i="4"/>
  <c r="X293" i="4"/>
  <c r="X292" i="4"/>
  <c r="X291" i="4"/>
  <c r="X290" i="4"/>
  <c r="X289" i="4"/>
  <c r="X288" i="4"/>
  <c r="X287" i="4"/>
  <c r="X286" i="4"/>
  <c r="X285" i="4"/>
  <c r="X284" i="4"/>
  <c r="X283" i="4"/>
  <c r="X282" i="4"/>
  <c r="X281" i="4"/>
  <c r="X280" i="4"/>
  <c r="X279" i="4"/>
  <c r="X278" i="4"/>
  <c r="X277" i="4"/>
  <c r="X276" i="4"/>
  <c r="X275" i="4"/>
  <c r="X274" i="4"/>
  <c r="X273" i="4"/>
  <c r="X272" i="4"/>
  <c r="X271" i="4"/>
  <c r="X270" i="4"/>
  <c r="X269" i="4"/>
  <c r="X268" i="4"/>
  <c r="X267" i="4"/>
  <c r="X266" i="4"/>
  <c r="X265" i="4"/>
  <c r="X264" i="4"/>
  <c r="X263" i="4"/>
  <c r="X262" i="4"/>
  <c r="X261" i="4"/>
  <c r="X260" i="4"/>
  <c r="X259" i="4"/>
  <c r="X258" i="4"/>
  <c r="X257" i="4"/>
  <c r="X256" i="4"/>
  <c r="X255" i="4"/>
  <c r="X254" i="4"/>
  <c r="X253" i="4"/>
  <c r="X252" i="4"/>
  <c r="X251" i="4"/>
  <c r="X250" i="4"/>
  <c r="X249" i="4"/>
  <c r="X248" i="4"/>
  <c r="X247" i="4"/>
  <c r="X246" i="4"/>
  <c r="X245" i="4"/>
  <c r="X244" i="4"/>
  <c r="X243" i="4"/>
  <c r="X242" i="4"/>
  <c r="X241" i="4"/>
  <c r="X240" i="4"/>
  <c r="X239" i="4"/>
  <c r="X238" i="4"/>
  <c r="X237" i="4"/>
  <c r="X236" i="4"/>
  <c r="X235" i="4"/>
  <c r="X234" i="4"/>
  <c r="X233" i="4"/>
  <c r="X232" i="4"/>
  <c r="X231" i="4"/>
  <c r="X230" i="4"/>
  <c r="X229" i="4"/>
  <c r="X228" i="4"/>
  <c r="X227" i="4"/>
  <c r="X226" i="4"/>
  <c r="X225" i="4"/>
  <c r="X224" i="4"/>
  <c r="X223" i="4"/>
  <c r="X222" i="4"/>
  <c r="X221" i="4"/>
  <c r="X220" i="4"/>
  <c r="X219" i="4"/>
  <c r="X218" i="4"/>
  <c r="X217" i="4"/>
  <c r="X216" i="4"/>
  <c r="X215" i="4"/>
  <c r="X214" i="4"/>
  <c r="X213" i="4"/>
  <c r="X212" i="4"/>
  <c r="X211" i="4"/>
  <c r="X210" i="4"/>
  <c r="X209" i="4"/>
  <c r="X208" i="4"/>
  <c r="X207" i="4"/>
  <c r="X206" i="4"/>
  <c r="X205" i="4"/>
  <c r="X204" i="4"/>
  <c r="X203" i="4"/>
  <c r="X202" i="4"/>
  <c r="X201" i="4"/>
  <c r="X200" i="4"/>
  <c r="X199" i="4"/>
  <c r="X198" i="4"/>
  <c r="X197" i="4"/>
  <c r="X196" i="4"/>
  <c r="X195" i="4"/>
  <c r="X194" i="4"/>
  <c r="X193" i="4"/>
  <c r="X192" i="4"/>
  <c r="X191" i="4"/>
  <c r="X190" i="4"/>
  <c r="X189" i="4"/>
  <c r="X188" i="4"/>
  <c r="X187" i="4"/>
  <c r="X186" i="4"/>
  <c r="X185" i="4"/>
  <c r="X184" i="4"/>
  <c r="X183" i="4"/>
  <c r="X182" i="4"/>
  <c r="X181" i="4"/>
  <c r="X180" i="4"/>
  <c r="X179" i="4"/>
  <c r="X178" i="4"/>
  <c r="X177" i="4"/>
  <c r="X176" i="4"/>
  <c r="X175" i="4"/>
  <c r="X174" i="4"/>
  <c r="X173" i="4"/>
  <c r="X172" i="4"/>
  <c r="X171" i="4"/>
  <c r="X170" i="4"/>
  <c r="X169" i="4"/>
  <c r="X168" i="4"/>
  <c r="X167" i="4"/>
  <c r="X166" i="4"/>
  <c r="X165" i="4"/>
  <c r="X164" i="4"/>
  <c r="X163" i="4"/>
  <c r="X162" i="4"/>
  <c r="X161" i="4"/>
  <c r="X160" i="4"/>
  <c r="X159" i="4"/>
  <c r="X158" i="4"/>
  <c r="X157" i="4"/>
  <c r="X156" i="4"/>
  <c r="X155" i="4"/>
  <c r="X154" i="4"/>
  <c r="X153" i="4"/>
  <c r="X152" i="4"/>
  <c r="X151" i="4"/>
  <c r="X150" i="4"/>
  <c r="X149" i="4"/>
  <c r="X148" i="4"/>
  <c r="X147" i="4"/>
  <c r="X146" i="4"/>
  <c r="X145" i="4"/>
  <c r="X144" i="4"/>
  <c r="X143" i="4"/>
  <c r="X142" i="4"/>
  <c r="X141" i="4"/>
  <c r="X140" i="4"/>
  <c r="X139" i="4"/>
  <c r="X138" i="4"/>
  <c r="X137" i="4"/>
  <c r="X136" i="4"/>
  <c r="X135" i="4"/>
  <c r="X134" i="4"/>
  <c r="X133" i="4"/>
  <c r="X132" i="4"/>
  <c r="X131" i="4"/>
  <c r="X130" i="4"/>
  <c r="X129" i="4"/>
  <c r="X128" i="4"/>
  <c r="X127" i="4"/>
  <c r="X126" i="4"/>
  <c r="X125" i="4"/>
  <c r="X124" i="4"/>
  <c r="X123" i="4"/>
  <c r="X122" i="4"/>
  <c r="X121" i="4"/>
  <c r="X120" i="4"/>
  <c r="X119" i="4"/>
  <c r="X118" i="4"/>
  <c r="X117" i="4"/>
  <c r="X116" i="4"/>
  <c r="X115" i="4"/>
  <c r="X114" i="4"/>
  <c r="X113" i="4"/>
  <c r="X112" i="4"/>
  <c r="X111" i="4"/>
  <c r="X110" i="4"/>
  <c r="X109" i="4"/>
  <c r="X108" i="4"/>
  <c r="X107" i="4"/>
  <c r="X106" i="4"/>
  <c r="X105" i="4"/>
  <c r="X104" i="4"/>
  <c r="X103" i="4"/>
  <c r="X102" i="4"/>
  <c r="X101" i="4"/>
  <c r="X100" i="4"/>
  <c r="X99" i="4"/>
  <c r="X98" i="4"/>
  <c r="X97" i="4"/>
  <c r="X96" i="4"/>
  <c r="X95" i="4"/>
  <c r="X94" i="4"/>
  <c r="X93" i="4"/>
  <c r="X92" i="4"/>
  <c r="X91" i="4"/>
  <c r="X90" i="4"/>
  <c r="X89" i="4"/>
  <c r="X88" i="4"/>
  <c r="X87" i="4"/>
  <c r="X86" i="4"/>
  <c r="X85" i="4"/>
  <c r="X84" i="4"/>
  <c r="X83" i="4"/>
  <c r="X82" i="4"/>
  <c r="X81" i="4"/>
  <c r="X80" i="4"/>
  <c r="X79" i="4"/>
  <c r="X78" i="4"/>
  <c r="X77" i="4"/>
  <c r="X76" i="4"/>
  <c r="X75" i="4"/>
  <c r="X74" i="4"/>
  <c r="X73" i="4"/>
  <c r="X72" i="4"/>
  <c r="X71" i="4"/>
  <c r="X70" i="4"/>
  <c r="X69" i="4"/>
  <c r="X68" i="4"/>
  <c r="X67" i="4"/>
  <c r="X66" i="4"/>
  <c r="X65" i="4"/>
  <c r="X64" i="4"/>
  <c r="X63" i="4"/>
  <c r="X62" i="4"/>
  <c r="X61" i="4"/>
  <c r="X60" i="4"/>
  <c r="X59" i="4"/>
  <c r="X58" i="4"/>
  <c r="X57" i="4"/>
  <c r="X56" i="4"/>
  <c r="X55" i="4"/>
  <c r="X54" i="4"/>
  <c r="X53" i="4"/>
  <c r="X52" i="4"/>
  <c r="X51" i="4"/>
  <c r="X50" i="4"/>
  <c r="X49" i="4"/>
  <c r="X48" i="4"/>
  <c r="X47" i="4"/>
  <c r="X46" i="4"/>
  <c r="X45" i="4"/>
  <c r="X44" i="4"/>
  <c r="X43" i="4"/>
  <c r="X42" i="4"/>
  <c r="X41" i="4"/>
  <c r="X40" i="4"/>
  <c r="X39" i="4"/>
  <c r="X38" i="4"/>
  <c r="X37" i="4"/>
  <c r="X36" i="4"/>
  <c r="X35" i="4"/>
  <c r="X34" i="4"/>
  <c r="X33" i="4"/>
  <c r="X32" i="4"/>
  <c r="X31" i="4"/>
  <c r="X30" i="4"/>
  <c r="X29" i="4"/>
  <c r="X28" i="4"/>
  <c r="X27" i="4"/>
  <c r="X26" i="4"/>
  <c r="X25" i="4"/>
  <c r="X24" i="4"/>
  <c r="X23" i="4"/>
  <c r="X22" i="4"/>
  <c r="X21" i="4"/>
  <c r="X20" i="4"/>
  <c r="X19" i="4"/>
  <c r="X18" i="4"/>
  <c r="X17" i="4"/>
  <c r="X16" i="4"/>
  <c r="X15" i="4"/>
  <c r="X14" i="4"/>
  <c r="X13" i="4"/>
  <c r="X12" i="4"/>
  <c r="X11" i="4"/>
  <c r="X10" i="4"/>
  <c r="X9" i="4"/>
  <c r="T2508" i="4"/>
  <c r="T2507" i="4"/>
  <c r="T2506" i="4"/>
  <c r="T2505" i="4"/>
  <c r="T2504" i="4"/>
  <c r="T2503" i="4"/>
  <c r="T2502" i="4"/>
  <c r="T2501" i="4"/>
  <c r="T2500" i="4"/>
  <c r="T2499" i="4"/>
  <c r="T2498" i="4"/>
  <c r="T2497" i="4"/>
  <c r="T2496" i="4"/>
  <c r="T2495" i="4"/>
  <c r="T2494" i="4"/>
  <c r="T2493" i="4"/>
  <c r="T2492" i="4"/>
  <c r="T2491" i="4"/>
  <c r="T2490" i="4"/>
  <c r="T2489" i="4"/>
  <c r="T2488" i="4"/>
  <c r="T2487" i="4"/>
  <c r="T2486" i="4"/>
  <c r="T2485" i="4"/>
  <c r="T2484" i="4"/>
  <c r="T2483" i="4"/>
  <c r="T2482" i="4"/>
  <c r="T2481" i="4"/>
  <c r="T2480" i="4"/>
  <c r="T2479" i="4"/>
  <c r="T2478" i="4"/>
  <c r="T2477" i="4"/>
  <c r="T2476" i="4"/>
  <c r="T2475" i="4"/>
  <c r="T2474" i="4"/>
  <c r="T2473" i="4"/>
  <c r="T2472" i="4"/>
  <c r="T2471" i="4"/>
  <c r="T2470" i="4"/>
  <c r="T2469" i="4"/>
  <c r="T2468" i="4"/>
  <c r="T2467" i="4"/>
  <c r="T2466" i="4"/>
  <c r="T2465" i="4"/>
  <c r="T2464" i="4"/>
  <c r="T2463" i="4"/>
  <c r="T2462" i="4"/>
  <c r="T2461" i="4"/>
  <c r="T2460" i="4"/>
  <c r="T2459" i="4"/>
  <c r="T2458" i="4"/>
  <c r="T2457" i="4"/>
  <c r="T2456" i="4"/>
  <c r="T2455" i="4"/>
  <c r="T2454" i="4"/>
  <c r="T2453" i="4"/>
  <c r="T2452" i="4"/>
  <c r="T2451" i="4"/>
  <c r="T2450" i="4"/>
  <c r="T2449" i="4"/>
  <c r="T2448" i="4"/>
  <c r="T2447" i="4"/>
  <c r="T2446" i="4"/>
  <c r="T2445" i="4"/>
  <c r="T2444" i="4"/>
  <c r="T2443" i="4"/>
  <c r="T2442" i="4"/>
  <c r="T2441" i="4"/>
  <c r="T2440" i="4"/>
  <c r="T2439" i="4"/>
  <c r="T2438" i="4"/>
  <c r="T2437" i="4"/>
  <c r="T2436" i="4"/>
  <c r="T2435" i="4"/>
  <c r="T2434" i="4"/>
  <c r="T2433" i="4"/>
  <c r="T2432" i="4"/>
  <c r="T2431" i="4"/>
  <c r="T2430" i="4"/>
  <c r="T2429" i="4"/>
  <c r="T2428" i="4"/>
  <c r="T2427" i="4"/>
  <c r="T2426" i="4"/>
  <c r="T2425" i="4"/>
  <c r="T2424" i="4"/>
  <c r="T2423" i="4"/>
  <c r="T2422" i="4"/>
  <c r="T2421" i="4"/>
  <c r="T2420" i="4"/>
  <c r="T2419" i="4"/>
  <c r="T2418" i="4"/>
  <c r="T2417" i="4"/>
  <c r="T2416" i="4"/>
  <c r="T2415" i="4"/>
  <c r="T2414" i="4"/>
  <c r="T2413" i="4"/>
  <c r="T2412" i="4"/>
  <c r="T2411" i="4"/>
  <c r="T2410" i="4"/>
  <c r="T2409" i="4"/>
  <c r="T2408" i="4"/>
  <c r="T2407" i="4"/>
  <c r="T2406" i="4"/>
  <c r="T2405" i="4"/>
  <c r="T2404" i="4"/>
  <c r="T2403" i="4"/>
  <c r="T2402" i="4"/>
  <c r="T2401" i="4"/>
  <c r="T2400" i="4"/>
  <c r="T2399" i="4"/>
  <c r="T2398" i="4"/>
  <c r="T2397" i="4"/>
  <c r="T2396" i="4"/>
  <c r="T2395" i="4"/>
  <c r="T2394" i="4"/>
  <c r="T2393" i="4"/>
  <c r="T2392" i="4"/>
  <c r="T2391" i="4"/>
  <c r="T2390" i="4"/>
  <c r="T2389" i="4"/>
  <c r="T2388" i="4"/>
  <c r="T2387" i="4"/>
  <c r="T2386" i="4"/>
  <c r="T2385" i="4"/>
  <c r="T2384" i="4"/>
  <c r="T2383" i="4"/>
  <c r="T2382" i="4"/>
  <c r="T2381" i="4"/>
  <c r="T2380" i="4"/>
  <c r="T2379" i="4"/>
  <c r="T2378" i="4"/>
  <c r="T2377" i="4"/>
  <c r="T2376" i="4"/>
  <c r="T2375" i="4"/>
  <c r="T2374" i="4"/>
  <c r="T2373" i="4"/>
  <c r="T2372" i="4"/>
  <c r="T2371" i="4"/>
  <c r="T2370" i="4"/>
  <c r="T2369" i="4"/>
  <c r="T2368" i="4"/>
  <c r="T2367" i="4"/>
  <c r="T2366" i="4"/>
  <c r="T2365" i="4"/>
  <c r="T2364" i="4"/>
  <c r="T2363" i="4"/>
  <c r="T2362" i="4"/>
  <c r="T2361" i="4"/>
  <c r="T2360" i="4"/>
  <c r="T2359" i="4"/>
  <c r="T2358" i="4"/>
  <c r="T2357" i="4"/>
  <c r="T2356" i="4"/>
  <c r="T2355" i="4"/>
  <c r="T2354" i="4"/>
  <c r="T2353" i="4"/>
  <c r="T2352" i="4"/>
  <c r="T2351" i="4"/>
  <c r="T2350" i="4"/>
  <c r="T2349" i="4"/>
  <c r="T2348" i="4"/>
  <c r="T2347" i="4"/>
  <c r="T2346" i="4"/>
  <c r="T2345" i="4"/>
  <c r="T2344" i="4"/>
  <c r="T2343" i="4"/>
  <c r="T2342" i="4"/>
  <c r="T2341" i="4"/>
  <c r="T2340" i="4"/>
  <c r="T2339" i="4"/>
  <c r="T2338" i="4"/>
  <c r="T2337" i="4"/>
  <c r="T2336" i="4"/>
  <c r="T2335" i="4"/>
  <c r="T2334" i="4"/>
  <c r="T2333" i="4"/>
  <c r="T2332" i="4"/>
  <c r="T2331" i="4"/>
  <c r="T2330" i="4"/>
  <c r="T2329" i="4"/>
  <c r="T2328" i="4"/>
  <c r="T2327" i="4"/>
  <c r="T2326" i="4"/>
  <c r="T2325" i="4"/>
  <c r="T2324" i="4"/>
  <c r="T2323" i="4"/>
  <c r="T2322" i="4"/>
  <c r="T2321" i="4"/>
  <c r="T2320" i="4"/>
  <c r="T2319" i="4"/>
  <c r="T2318" i="4"/>
  <c r="T2317" i="4"/>
  <c r="T2316" i="4"/>
  <c r="T2315" i="4"/>
  <c r="T2314" i="4"/>
  <c r="T2313" i="4"/>
  <c r="T2312" i="4"/>
  <c r="T2311" i="4"/>
  <c r="T2310" i="4"/>
  <c r="T2309" i="4"/>
  <c r="T2308" i="4"/>
  <c r="T2307" i="4"/>
  <c r="T2306" i="4"/>
  <c r="T2305" i="4"/>
  <c r="T2304" i="4"/>
  <c r="T2303" i="4"/>
  <c r="T2302" i="4"/>
  <c r="T2301" i="4"/>
  <c r="T2300" i="4"/>
  <c r="T2299" i="4"/>
  <c r="T2298" i="4"/>
  <c r="T2297" i="4"/>
  <c r="T2296" i="4"/>
  <c r="T2295" i="4"/>
  <c r="T2294" i="4"/>
  <c r="T2293" i="4"/>
  <c r="T2292" i="4"/>
  <c r="T2291" i="4"/>
  <c r="T2290" i="4"/>
  <c r="T2289" i="4"/>
  <c r="T2288" i="4"/>
  <c r="T2287" i="4"/>
  <c r="T2286" i="4"/>
  <c r="T2285" i="4"/>
  <c r="T2284" i="4"/>
  <c r="T2283" i="4"/>
  <c r="T2282" i="4"/>
  <c r="T2281" i="4"/>
  <c r="T2280" i="4"/>
  <c r="T2279" i="4"/>
  <c r="T2278" i="4"/>
  <c r="T2277" i="4"/>
  <c r="T2276" i="4"/>
  <c r="T2275" i="4"/>
  <c r="T2274" i="4"/>
  <c r="T2273" i="4"/>
  <c r="T2272" i="4"/>
  <c r="T2271" i="4"/>
  <c r="T2270" i="4"/>
  <c r="T2269" i="4"/>
  <c r="T2268" i="4"/>
  <c r="T2267" i="4"/>
  <c r="T2266" i="4"/>
  <c r="T2265" i="4"/>
  <c r="T2264" i="4"/>
  <c r="T2263" i="4"/>
  <c r="T2262" i="4"/>
  <c r="T2261" i="4"/>
  <c r="T2260" i="4"/>
  <c r="T2259" i="4"/>
  <c r="T2258" i="4"/>
  <c r="T2257" i="4"/>
  <c r="T2256" i="4"/>
  <c r="T2255" i="4"/>
  <c r="T2254" i="4"/>
  <c r="T2253" i="4"/>
  <c r="T2252" i="4"/>
  <c r="T2251" i="4"/>
  <c r="T2250" i="4"/>
  <c r="T2249" i="4"/>
  <c r="T2248" i="4"/>
  <c r="T2247" i="4"/>
  <c r="T2246" i="4"/>
  <c r="T2245" i="4"/>
  <c r="T2244" i="4"/>
  <c r="T2243" i="4"/>
  <c r="T2242" i="4"/>
  <c r="T2241" i="4"/>
  <c r="T2240" i="4"/>
  <c r="T2239" i="4"/>
  <c r="T2238" i="4"/>
  <c r="T2237" i="4"/>
  <c r="T2236" i="4"/>
  <c r="T2235" i="4"/>
  <c r="T2234" i="4"/>
  <c r="T2233" i="4"/>
  <c r="T2232" i="4"/>
  <c r="T2231" i="4"/>
  <c r="T2230" i="4"/>
  <c r="T2229" i="4"/>
  <c r="T2228" i="4"/>
  <c r="T2227" i="4"/>
  <c r="T2226" i="4"/>
  <c r="T2225" i="4"/>
  <c r="T2224" i="4"/>
  <c r="T2223" i="4"/>
  <c r="T2222" i="4"/>
  <c r="T2221" i="4"/>
  <c r="T2220" i="4"/>
  <c r="T2219" i="4"/>
  <c r="T2218" i="4"/>
  <c r="T2217" i="4"/>
  <c r="T2216" i="4"/>
  <c r="T2215" i="4"/>
  <c r="T2214" i="4"/>
  <c r="T2213" i="4"/>
  <c r="T2212" i="4"/>
  <c r="T2211" i="4"/>
  <c r="T2210" i="4"/>
  <c r="T2209" i="4"/>
  <c r="T2208" i="4"/>
  <c r="T2207" i="4"/>
  <c r="T2206" i="4"/>
  <c r="T2205" i="4"/>
  <c r="T2204" i="4"/>
  <c r="T2203" i="4"/>
  <c r="T2202" i="4"/>
  <c r="T2201" i="4"/>
  <c r="T2200" i="4"/>
  <c r="T2199" i="4"/>
  <c r="T2198" i="4"/>
  <c r="T2197" i="4"/>
  <c r="T2196" i="4"/>
  <c r="T2195" i="4"/>
  <c r="T2194" i="4"/>
  <c r="T2193" i="4"/>
  <c r="T2192" i="4"/>
  <c r="T2191" i="4"/>
  <c r="T2190" i="4"/>
  <c r="T2189" i="4"/>
  <c r="T2188" i="4"/>
  <c r="T2187" i="4"/>
  <c r="T2186" i="4"/>
  <c r="T2185" i="4"/>
  <c r="T2184" i="4"/>
  <c r="T2183" i="4"/>
  <c r="T2182" i="4"/>
  <c r="T2181" i="4"/>
  <c r="T2180" i="4"/>
  <c r="T2179" i="4"/>
  <c r="T2178" i="4"/>
  <c r="T2177" i="4"/>
  <c r="T2176" i="4"/>
  <c r="T2175" i="4"/>
  <c r="T2174" i="4"/>
  <c r="T2173" i="4"/>
  <c r="T2172" i="4"/>
  <c r="T2171" i="4"/>
  <c r="T2170" i="4"/>
  <c r="T2169" i="4"/>
  <c r="T2168" i="4"/>
  <c r="T2167" i="4"/>
  <c r="T2166" i="4"/>
  <c r="T2165" i="4"/>
  <c r="T2164" i="4"/>
  <c r="T2163" i="4"/>
  <c r="T2162" i="4"/>
  <c r="T2161" i="4"/>
  <c r="T2160" i="4"/>
  <c r="T2159" i="4"/>
  <c r="T2158" i="4"/>
  <c r="T2157" i="4"/>
  <c r="T2156" i="4"/>
  <c r="T2155" i="4"/>
  <c r="T2154" i="4"/>
  <c r="T2153" i="4"/>
  <c r="T2152" i="4"/>
  <c r="T2151" i="4"/>
  <c r="T2150" i="4"/>
  <c r="T2149" i="4"/>
  <c r="T2148" i="4"/>
  <c r="T2147" i="4"/>
  <c r="T2146" i="4"/>
  <c r="T2145" i="4"/>
  <c r="T2144" i="4"/>
  <c r="T2143" i="4"/>
  <c r="T2142" i="4"/>
  <c r="T2141" i="4"/>
  <c r="T2140" i="4"/>
  <c r="T2139" i="4"/>
  <c r="T2138" i="4"/>
  <c r="T2137" i="4"/>
  <c r="T2136" i="4"/>
  <c r="T2135" i="4"/>
  <c r="T2134" i="4"/>
  <c r="T2133" i="4"/>
  <c r="T2132" i="4"/>
  <c r="T2131" i="4"/>
  <c r="T2130" i="4"/>
  <c r="T2129" i="4"/>
  <c r="T2128" i="4"/>
  <c r="T2127" i="4"/>
  <c r="T2126" i="4"/>
  <c r="T2125" i="4"/>
  <c r="T2124" i="4"/>
  <c r="T2123" i="4"/>
  <c r="T2122" i="4"/>
  <c r="T2121" i="4"/>
  <c r="T2120" i="4"/>
  <c r="T2119" i="4"/>
  <c r="T2118" i="4"/>
  <c r="T2117" i="4"/>
  <c r="T2116" i="4"/>
  <c r="T2115" i="4"/>
  <c r="T2114" i="4"/>
  <c r="T2113" i="4"/>
  <c r="T2112" i="4"/>
  <c r="T2111" i="4"/>
  <c r="T2110" i="4"/>
  <c r="T2109" i="4"/>
  <c r="T2108" i="4"/>
  <c r="T2107" i="4"/>
  <c r="T2106" i="4"/>
  <c r="T2105" i="4"/>
  <c r="T2104" i="4"/>
  <c r="T2103" i="4"/>
  <c r="T2102" i="4"/>
  <c r="T2101" i="4"/>
  <c r="T2100" i="4"/>
  <c r="T2099" i="4"/>
  <c r="T2098" i="4"/>
  <c r="T2097" i="4"/>
  <c r="T2096" i="4"/>
  <c r="T2095" i="4"/>
  <c r="T2094" i="4"/>
  <c r="T2093" i="4"/>
  <c r="T2092" i="4"/>
  <c r="T2091" i="4"/>
  <c r="T2090" i="4"/>
  <c r="T2089" i="4"/>
  <c r="T2088" i="4"/>
  <c r="T2087" i="4"/>
  <c r="T2086" i="4"/>
  <c r="T2085" i="4"/>
  <c r="T2084" i="4"/>
  <c r="T2083" i="4"/>
  <c r="T2082" i="4"/>
  <c r="T2081" i="4"/>
  <c r="T2080" i="4"/>
  <c r="T2079" i="4"/>
  <c r="T2078" i="4"/>
  <c r="T2077" i="4"/>
  <c r="T2076" i="4"/>
  <c r="T2075" i="4"/>
  <c r="T2074" i="4"/>
  <c r="T2073" i="4"/>
  <c r="T2072" i="4"/>
  <c r="T2071" i="4"/>
  <c r="T2070" i="4"/>
  <c r="T2069" i="4"/>
  <c r="T2068" i="4"/>
  <c r="T2067" i="4"/>
  <c r="T2066" i="4"/>
  <c r="T2065" i="4"/>
  <c r="T2064" i="4"/>
  <c r="T2063" i="4"/>
  <c r="T2062" i="4"/>
  <c r="T2061" i="4"/>
  <c r="T2060" i="4"/>
  <c r="T2059" i="4"/>
  <c r="T2058" i="4"/>
  <c r="T2057" i="4"/>
  <c r="T2056" i="4"/>
  <c r="T2055" i="4"/>
  <c r="T2054" i="4"/>
  <c r="T2053" i="4"/>
  <c r="T2052" i="4"/>
  <c r="T2051" i="4"/>
  <c r="T2050" i="4"/>
  <c r="T2049" i="4"/>
  <c r="T2048" i="4"/>
  <c r="T2047" i="4"/>
  <c r="T2046" i="4"/>
  <c r="T2045" i="4"/>
  <c r="T2044" i="4"/>
  <c r="T2043" i="4"/>
  <c r="T2042" i="4"/>
  <c r="T2041" i="4"/>
  <c r="T2040" i="4"/>
  <c r="T2039" i="4"/>
  <c r="T2038" i="4"/>
  <c r="T2037" i="4"/>
  <c r="T2036" i="4"/>
  <c r="T2035" i="4"/>
  <c r="T2034" i="4"/>
  <c r="T2033" i="4"/>
  <c r="T2032" i="4"/>
  <c r="T2031" i="4"/>
  <c r="T2030" i="4"/>
  <c r="T2029" i="4"/>
  <c r="T2028" i="4"/>
  <c r="T2027" i="4"/>
  <c r="T2026" i="4"/>
  <c r="T2025" i="4"/>
  <c r="T2024" i="4"/>
  <c r="T2023" i="4"/>
  <c r="T2022" i="4"/>
  <c r="T2021" i="4"/>
  <c r="T2020" i="4"/>
  <c r="T2019" i="4"/>
  <c r="T2018" i="4"/>
  <c r="T2017" i="4"/>
  <c r="T2016" i="4"/>
  <c r="T2015" i="4"/>
  <c r="T2014" i="4"/>
  <c r="T2013" i="4"/>
  <c r="T2012" i="4"/>
  <c r="T2011" i="4"/>
  <c r="T2010" i="4"/>
  <c r="T2009" i="4"/>
  <c r="T2008" i="4"/>
  <c r="T2007" i="4"/>
  <c r="T2006" i="4"/>
  <c r="T2005" i="4"/>
  <c r="T2004" i="4"/>
  <c r="T2003" i="4"/>
  <c r="T2002" i="4"/>
  <c r="T2001" i="4"/>
  <c r="T2000" i="4"/>
  <c r="T1999" i="4"/>
  <c r="T1998" i="4"/>
  <c r="T1997" i="4"/>
  <c r="T1996" i="4"/>
  <c r="T1995" i="4"/>
  <c r="T1994" i="4"/>
  <c r="T1993" i="4"/>
  <c r="T1992" i="4"/>
  <c r="T1991" i="4"/>
  <c r="T1990" i="4"/>
  <c r="T1989" i="4"/>
  <c r="T1988" i="4"/>
  <c r="T1987" i="4"/>
  <c r="T1986" i="4"/>
  <c r="T1985" i="4"/>
  <c r="T1984" i="4"/>
  <c r="T1983" i="4"/>
  <c r="T1982" i="4"/>
  <c r="T1981" i="4"/>
  <c r="T1980" i="4"/>
  <c r="T1979" i="4"/>
  <c r="T1978" i="4"/>
  <c r="T1977" i="4"/>
  <c r="T1976" i="4"/>
  <c r="T1975" i="4"/>
  <c r="T1974" i="4"/>
  <c r="T1973" i="4"/>
  <c r="T1972" i="4"/>
  <c r="T1971" i="4"/>
  <c r="T1970" i="4"/>
  <c r="T1969" i="4"/>
  <c r="T1968" i="4"/>
  <c r="T1967" i="4"/>
  <c r="T1966" i="4"/>
  <c r="T1965" i="4"/>
  <c r="T1964" i="4"/>
  <c r="T1963" i="4"/>
  <c r="T1962" i="4"/>
  <c r="T1961" i="4"/>
  <c r="T1960" i="4"/>
  <c r="T1959" i="4"/>
  <c r="T1958" i="4"/>
  <c r="T1957" i="4"/>
  <c r="T1956" i="4"/>
  <c r="T1955" i="4"/>
  <c r="T1954" i="4"/>
  <c r="T1953" i="4"/>
  <c r="T1952" i="4"/>
  <c r="T1951" i="4"/>
  <c r="T1950" i="4"/>
  <c r="T1949" i="4"/>
  <c r="T1948" i="4"/>
  <c r="T1947" i="4"/>
  <c r="T1946" i="4"/>
  <c r="T1945" i="4"/>
  <c r="T1944" i="4"/>
  <c r="T1943" i="4"/>
  <c r="T1942" i="4"/>
  <c r="T1941" i="4"/>
  <c r="T1940" i="4"/>
  <c r="T1939" i="4"/>
  <c r="T1938" i="4"/>
  <c r="T1937" i="4"/>
  <c r="T1936" i="4"/>
  <c r="T1935" i="4"/>
  <c r="T1934" i="4"/>
  <c r="T1933" i="4"/>
  <c r="T1932" i="4"/>
  <c r="T1931" i="4"/>
  <c r="T1930" i="4"/>
  <c r="T1929" i="4"/>
  <c r="T1928" i="4"/>
  <c r="T1927" i="4"/>
  <c r="T1926" i="4"/>
  <c r="T1925" i="4"/>
  <c r="T1924" i="4"/>
  <c r="T1923" i="4"/>
  <c r="T1922" i="4"/>
  <c r="T1921" i="4"/>
  <c r="T1920" i="4"/>
  <c r="T1919" i="4"/>
  <c r="T1918" i="4"/>
  <c r="T1917" i="4"/>
  <c r="T1916" i="4"/>
  <c r="T1915" i="4"/>
  <c r="T1914" i="4"/>
  <c r="T1913" i="4"/>
  <c r="T1912" i="4"/>
  <c r="T1911" i="4"/>
  <c r="T1910" i="4"/>
  <c r="T1909" i="4"/>
  <c r="T1908" i="4"/>
  <c r="T1907" i="4"/>
  <c r="T1906" i="4"/>
  <c r="T1905" i="4"/>
  <c r="T1904" i="4"/>
  <c r="T1903" i="4"/>
  <c r="T1902" i="4"/>
  <c r="T1901" i="4"/>
  <c r="T1900" i="4"/>
  <c r="T1899" i="4"/>
  <c r="T1898" i="4"/>
  <c r="T1897" i="4"/>
  <c r="T1896" i="4"/>
  <c r="T1895" i="4"/>
  <c r="T1894" i="4"/>
  <c r="T1893" i="4"/>
  <c r="T1892" i="4"/>
  <c r="T1891" i="4"/>
  <c r="T1890" i="4"/>
  <c r="T1889" i="4"/>
  <c r="T1888" i="4"/>
  <c r="T1887" i="4"/>
  <c r="T1886" i="4"/>
  <c r="T1885" i="4"/>
  <c r="T1884" i="4"/>
  <c r="T1883" i="4"/>
  <c r="T1882" i="4"/>
  <c r="T1881" i="4"/>
  <c r="T1880" i="4"/>
  <c r="T1879" i="4"/>
  <c r="T1878" i="4"/>
  <c r="T1877" i="4"/>
  <c r="T1876" i="4"/>
  <c r="T1875" i="4"/>
  <c r="T1874" i="4"/>
  <c r="T1873" i="4"/>
  <c r="T1872" i="4"/>
  <c r="T1871" i="4"/>
  <c r="T1870" i="4"/>
  <c r="T1869" i="4"/>
  <c r="T1868" i="4"/>
  <c r="T1867" i="4"/>
  <c r="T1866" i="4"/>
  <c r="T1865" i="4"/>
  <c r="T1864" i="4"/>
  <c r="T1863" i="4"/>
  <c r="T1862" i="4"/>
  <c r="T1861" i="4"/>
  <c r="T1860" i="4"/>
  <c r="T1859" i="4"/>
  <c r="T1858" i="4"/>
  <c r="T1857" i="4"/>
  <c r="T1856" i="4"/>
  <c r="T1855" i="4"/>
  <c r="T1854" i="4"/>
  <c r="T1853" i="4"/>
  <c r="T1852" i="4"/>
  <c r="T1851" i="4"/>
  <c r="T1850" i="4"/>
  <c r="T1849" i="4"/>
  <c r="T1848" i="4"/>
  <c r="T1847" i="4"/>
  <c r="T1846" i="4"/>
  <c r="T1845" i="4"/>
  <c r="T1844" i="4"/>
  <c r="T1843" i="4"/>
  <c r="T1842" i="4"/>
  <c r="T1841" i="4"/>
  <c r="T1840" i="4"/>
  <c r="T1839" i="4"/>
  <c r="T1838" i="4"/>
  <c r="T1837" i="4"/>
  <c r="T1836" i="4"/>
  <c r="T1835" i="4"/>
  <c r="T1834" i="4"/>
  <c r="T1833" i="4"/>
  <c r="T1832" i="4"/>
  <c r="T1831" i="4"/>
  <c r="T1830" i="4"/>
  <c r="T1829" i="4"/>
  <c r="T1828" i="4"/>
  <c r="T1827" i="4"/>
  <c r="T1826" i="4"/>
  <c r="T1825" i="4"/>
  <c r="T1824" i="4"/>
  <c r="T1823" i="4"/>
  <c r="T1822" i="4"/>
  <c r="T1821" i="4"/>
  <c r="T1820" i="4"/>
  <c r="T1819" i="4"/>
  <c r="T1818" i="4"/>
  <c r="T1817" i="4"/>
  <c r="T1816" i="4"/>
  <c r="T1815" i="4"/>
  <c r="T1814" i="4"/>
  <c r="T1813" i="4"/>
  <c r="T1812" i="4"/>
  <c r="T1811" i="4"/>
  <c r="T1810" i="4"/>
  <c r="T1809" i="4"/>
  <c r="T1808" i="4"/>
  <c r="T1807" i="4"/>
  <c r="T1806" i="4"/>
  <c r="T1805" i="4"/>
  <c r="T1804" i="4"/>
  <c r="T1803" i="4"/>
  <c r="T1802" i="4"/>
  <c r="T1801" i="4"/>
  <c r="T1800" i="4"/>
  <c r="T1799" i="4"/>
  <c r="T1798" i="4"/>
  <c r="T1797" i="4"/>
  <c r="T1796" i="4"/>
  <c r="T1795" i="4"/>
  <c r="T1794" i="4"/>
  <c r="T1793" i="4"/>
  <c r="T1792" i="4"/>
  <c r="T1791" i="4"/>
  <c r="T1790" i="4"/>
  <c r="T1789" i="4"/>
  <c r="T1788" i="4"/>
  <c r="T1787" i="4"/>
  <c r="T1786" i="4"/>
  <c r="T1785" i="4"/>
  <c r="T1784" i="4"/>
  <c r="T1783" i="4"/>
  <c r="T1782" i="4"/>
  <c r="T1781" i="4"/>
  <c r="T1780" i="4"/>
  <c r="T1779" i="4"/>
  <c r="T1778" i="4"/>
  <c r="T1777" i="4"/>
  <c r="T1776" i="4"/>
  <c r="T1775" i="4"/>
  <c r="T1774" i="4"/>
  <c r="T1773" i="4"/>
  <c r="T1772" i="4"/>
  <c r="T1771" i="4"/>
  <c r="T1770" i="4"/>
  <c r="T1769" i="4"/>
  <c r="T1768" i="4"/>
  <c r="T1767" i="4"/>
  <c r="T1766" i="4"/>
  <c r="T1765" i="4"/>
  <c r="T1764" i="4"/>
  <c r="T1763" i="4"/>
  <c r="T1762" i="4"/>
  <c r="T1761" i="4"/>
  <c r="T1760" i="4"/>
  <c r="T1759" i="4"/>
  <c r="T1758" i="4"/>
  <c r="T1757" i="4"/>
  <c r="T1756" i="4"/>
  <c r="T1755" i="4"/>
  <c r="T1754" i="4"/>
  <c r="T1753" i="4"/>
  <c r="T1752" i="4"/>
  <c r="T1751" i="4"/>
  <c r="T1750" i="4"/>
  <c r="T1749" i="4"/>
  <c r="T1748" i="4"/>
  <c r="T1747" i="4"/>
  <c r="T1746" i="4"/>
  <c r="T1745" i="4"/>
  <c r="T1744" i="4"/>
  <c r="T1743" i="4"/>
  <c r="T1742" i="4"/>
  <c r="T1741" i="4"/>
  <c r="T1740" i="4"/>
  <c r="T1739" i="4"/>
  <c r="T1738" i="4"/>
  <c r="T1737" i="4"/>
  <c r="T1736" i="4"/>
  <c r="T1735" i="4"/>
  <c r="T1734" i="4"/>
  <c r="T1733" i="4"/>
  <c r="T1732" i="4"/>
  <c r="T1731" i="4"/>
  <c r="T1730" i="4"/>
  <c r="T1729" i="4"/>
  <c r="T1728" i="4"/>
  <c r="T1727" i="4"/>
  <c r="T1726" i="4"/>
  <c r="T1725" i="4"/>
  <c r="T1724" i="4"/>
  <c r="T1723" i="4"/>
  <c r="T1722" i="4"/>
  <c r="T1721" i="4"/>
  <c r="T1720" i="4"/>
  <c r="T1719" i="4"/>
  <c r="T1718" i="4"/>
  <c r="T1717" i="4"/>
  <c r="T1716" i="4"/>
  <c r="T1715" i="4"/>
  <c r="T1714" i="4"/>
  <c r="T1713" i="4"/>
  <c r="T1712" i="4"/>
  <c r="T1711" i="4"/>
  <c r="T1710" i="4"/>
  <c r="T1709" i="4"/>
  <c r="T1708" i="4"/>
  <c r="T1707" i="4"/>
  <c r="T1706" i="4"/>
  <c r="T1705" i="4"/>
  <c r="T1704" i="4"/>
  <c r="T1703" i="4"/>
  <c r="T1702" i="4"/>
  <c r="T1701" i="4"/>
  <c r="T1700" i="4"/>
  <c r="T1699" i="4"/>
  <c r="T1698" i="4"/>
  <c r="T1697" i="4"/>
  <c r="T1696" i="4"/>
  <c r="T1695" i="4"/>
  <c r="T1694" i="4"/>
  <c r="T1693" i="4"/>
  <c r="T1692" i="4"/>
  <c r="T1691" i="4"/>
  <c r="T1690" i="4"/>
  <c r="T1689" i="4"/>
  <c r="T1688" i="4"/>
  <c r="T1687" i="4"/>
  <c r="T1686" i="4"/>
  <c r="T1685" i="4"/>
  <c r="T1684" i="4"/>
  <c r="T1683" i="4"/>
  <c r="T1682" i="4"/>
  <c r="T1681" i="4"/>
  <c r="T1680" i="4"/>
  <c r="T1679" i="4"/>
  <c r="T1678" i="4"/>
  <c r="T1677" i="4"/>
  <c r="T1676" i="4"/>
  <c r="T1675" i="4"/>
  <c r="T1674" i="4"/>
  <c r="T1673" i="4"/>
  <c r="T1672" i="4"/>
  <c r="T1671" i="4"/>
  <c r="T1670" i="4"/>
  <c r="T1669" i="4"/>
  <c r="T1668" i="4"/>
  <c r="T1667" i="4"/>
  <c r="T1666" i="4"/>
  <c r="T1665" i="4"/>
  <c r="T1664" i="4"/>
  <c r="T1663" i="4"/>
  <c r="T1662" i="4"/>
  <c r="T1661" i="4"/>
  <c r="T1660" i="4"/>
  <c r="T1659" i="4"/>
  <c r="T1658" i="4"/>
  <c r="T1657" i="4"/>
  <c r="T1656" i="4"/>
  <c r="T1655" i="4"/>
  <c r="T1654" i="4"/>
  <c r="T1653" i="4"/>
  <c r="T1652" i="4"/>
  <c r="T1651" i="4"/>
  <c r="T1650" i="4"/>
  <c r="T1649" i="4"/>
  <c r="T1648" i="4"/>
  <c r="T1647" i="4"/>
  <c r="T1646" i="4"/>
  <c r="T1645" i="4"/>
  <c r="T1644" i="4"/>
  <c r="T1643" i="4"/>
  <c r="T1642" i="4"/>
  <c r="T1641" i="4"/>
  <c r="T1640" i="4"/>
  <c r="T1639" i="4"/>
  <c r="T1638" i="4"/>
  <c r="T1637" i="4"/>
  <c r="T1636" i="4"/>
  <c r="T1635" i="4"/>
  <c r="T1634" i="4"/>
  <c r="T1633" i="4"/>
  <c r="T1632" i="4"/>
  <c r="T1631" i="4"/>
  <c r="T1630" i="4"/>
  <c r="T1629" i="4"/>
  <c r="T1628" i="4"/>
  <c r="T1627" i="4"/>
  <c r="T1626" i="4"/>
  <c r="T1625" i="4"/>
  <c r="T1624" i="4"/>
  <c r="T1623" i="4"/>
  <c r="T1622" i="4"/>
  <c r="T1621" i="4"/>
  <c r="T1620" i="4"/>
  <c r="T1619" i="4"/>
  <c r="T1618" i="4"/>
  <c r="T1617" i="4"/>
  <c r="T1616" i="4"/>
  <c r="T1615" i="4"/>
  <c r="T1614" i="4"/>
  <c r="T1613" i="4"/>
  <c r="T1612" i="4"/>
  <c r="T1611" i="4"/>
  <c r="T1610" i="4"/>
  <c r="T1609" i="4"/>
  <c r="T1608" i="4"/>
  <c r="T1607" i="4"/>
  <c r="T1606" i="4"/>
  <c r="T1605" i="4"/>
  <c r="T1604" i="4"/>
  <c r="T1603" i="4"/>
  <c r="T1602" i="4"/>
  <c r="T1601" i="4"/>
  <c r="T1600" i="4"/>
  <c r="T1599" i="4"/>
  <c r="T1598" i="4"/>
  <c r="T1597" i="4"/>
  <c r="T1596" i="4"/>
  <c r="T1595" i="4"/>
  <c r="T1594" i="4"/>
  <c r="T1593" i="4"/>
  <c r="T1592" i="4"/>
  <c r="T1591" i="4"/>
  <c r="T1590" i="4"/>
  <c r="T1589" i="4"/>
  <c r="T1588" i="4"/>
  <c r="T1587" i="4"/>
  <c r="T1586" i="4"/>
  <c r="T1585" i="4"/>
  <c r="T1584" i="4"/>
  <c r="T1583" i="4"/>
  <c r="T1582" i="4"/>
  <c r="T1581" i="4"/>
  <c r="T1580" i="4"/>
  <c r="T1579" i="4"/>
  <c r="T1578" i="4"/>
  <c r="T1577" i="4"/>
  <c r="T1576" i="4"/>
  <c r="T1575" i="4"/>
  <c r="T1574" i="4"/>
  <c r="T1573" i="4"/>
  <c r="T1572" i="4"/>
  <c r="T1571" i="4"/>
  <c r="T1570" i="4"/>
  <c r="T1569" i="4"/>
  <c r="T1568" i="4"/>
  <c r="T1567" i="4"/>
  <c r="T1566" i="4"/>
  <c r="T1565" i="4"/>
  <c r="T1564" i="4"/>
  <c r="T1563" i="4"/>
  <c r="T1562" i="4"/>
  <c r="T1561" i="4"/>
  <c r="T1560" i="4"/>
  <c r="T1559" i="4"/>
  <c r="T1558" i="4"/>
  <c r="T1557" i="4"/>
  <c r="T1556" i="4"/>
  <c r="T1555" i="4"/>
  <c r="T1554" i="4"/>
  <c r="T1553" i="4"/>
  <c r="T1552" i="4"/>
  <c r="T1551" i="4"/>
  <c r="T1550" i="4"/>
  <c r="T1549" i="4"/>
  <c r="T1548" i="4"/>
  <c r="T1547" i="4"/>
  <c r="T1546" i="4"/>
  <c r="T1545" i="4"/>
  <c r="T1544" i="4"/>
  <c r="T1543" i="4"/>
  <c r="T1542" i="4"/>
  <c r="T1541" i="4"/>
  <c r="T1540" i="4"/>
  <c r="T1539" i="4"/>
  <c r="T1538" i="4"/>
  <c r="T1537" i="4"/>
  <c r="T1536" i="4"/>
  <c r="T1535" i="4"/>
  <c r="T1534" i="4"/>
  <c r="T1533" i="4"/>
  <c r="T1532" i="4"/>
  <c r="T1531" i="4"/>
  <c r="T1530" i="4"/>
  <c r="T1529" i="4"/>
  <c r="T1528" i="4"/>
  <c r="T1527" i="4"/>
  <c r="T1526" i="4"/>
  <c r="T1525" i="4"/>
  <c r="T1524" i="4"/>
  <c r="T1523" i="4"/>
  <c r="T1522" i="4"/>
  <c r="T1521" i="4"/>
  <c r="T1520" i="4"/>
  <c r="T1519" i="4"/>
  <c r="T1518" i="4"/>
  <c r="T1517" i="4"/>
  <c r="T1516" i="4"/>
  <c r="T1515" i="4"/>
  <c r="T1514" i="4"/>
  <c r="T1513" i="4"/>
  <c r="T1512" i="4"/>
  <c r="T1511" i="4"/>
  <c r="T1510" i="4"/>
  <c r="T1509" i="4"/>
  <c r="T1508" i="4"/>
  <c r="T1507" i="4"/>
  <c r="T1506" i="4"/>
  <c r="T1505" i="4"/>
  <c r="T1504" i="4"/>
  <c r="T1503" i="4"/>
  <c r="T1502" i="4"/>
  <c r="T1501" i="4"/>
  <c r="T1500" i="4"/>
  <c r="T1499" i="4"/>
  <c r="T1498" i="4"/>
  <c r="T1497" i="4"/>
  <c r="T1496" i="4"/>
  <c r="T1495" i="4"/>
  <c r="T1494" i="4"/>
  <c r="T1493" i="4"/>
  <c r="T1492" i="4"/>
  <c r="T1491" i="4"/>
  <c r="T1490" i="4"/>
  <c r="T1489" i="4"/>
  <c r="T1488" i="4"/>
  <c r="T1487" i="4"/>
  <c r="T1486" i="4"/>
  <c r="T1485" i="4"/>
  <c r="T1484" i="4"/>
  <c r="T1483" i="4"/>
  <c r="T1482" i="4"/>
  <c r="T1481" i="4"/>
  <c r="T1480" i="4"/>
  <c r="T1479" i="4"/>
  <c r="T1478" i="4"/>
  <c r="T1477" i="4"/>
  <c r="T1476" i="4"/>
  <c r="T1475" i="4"/>
  <c r="T1474" i="4"/>
  <c r="T1473" i="4"/>
  <c r="T1472" i="4"/>
  <c r="T1471" i="4"/>
  <c r="T1470" i="4"/>
  <c r="T1469" i="4"/>
  <c r="T1468" i="4"/>
  <c r="T1467" i="4"/>
  <c r="T1466" i="4"/>
  <c r="T1465" i="4"/>
  <c r="T1464" i="4"/>
  <c r="T1463" i="4"/>
  <c r="T1462" i="4"/>
  <c r="T1461" i="4"/>
  <c r="T1460" i="4"/>
  <c r="T1459" i="4"/>
  <c r="T1458" i="4"/>
  <c r="T1457" i="4"/>
  <c r="T1456" i="4"/>
  <c r="T1455" i="4"/>
  <c r="T1454" i="4"/>
  <c r="T1453" i="4"/>
  <c r="T1452" i="4"/>
  <c r="T1451" i="4"/>
  <c r="T1450" i="4"/>
  <c r="T1449" i="4"/>
  <c r="T1448" i="4"/>
  <c r="T1447" i="4"/>
  <c r="T1446" i="4"/>
  <c r="T1445" i="4"/>
  <c r="T1444" i="4"/>
  <c r="T1443" i="4"/>
  <c r="T1442" i="4"/>
  <c r="T1441" i="4"/>
  <c r="T1440" i="4"/>
  <c r="T1439" i="4"/>
  <c r="T1438" i="4"/>
  <c r="T1437" i="4"/>
  <c r="T1436" i="4"/>
  <c r="T1435" i="4"/>
  <c r="T1434" i="4"/>
  <c r="T1433" i="4"/>
  <c r="T1432" i="4"/>
  <c r="T1431" i="4"/>
  <c r="T1430" i="4"/>
  <c r="T1429" i="4"/>
  <c r="T1428" i="4"/>
  <c r="T1427" i="4"/>
  <c r="T1426" i="4"/>
  <c r="T1425" i="4"/>
  <c r="T1424" i="4"/>
  <c r="T1423" i="4"/>
  <c r="T1422" i="4"/>
  <c r="T1421" i="4"/>
  <c r="T1420" i="4"/>
  <c r="T1419" i="4"/>
  <c r="T1418" i="4"/>
  <c r="T1417" i="4"/>
  <c r="T1416" i="4"/>
  <c r="T1415" i="4"/>
  <c r="T1414" i="4"/>
  <c r="T1413" i="4"/>
  <c r="T1412" i="4"/>
  <c r="T1411" i="4"/>
  <c r="T1410" i="4"/>
  <c r="T1409" i="4"/>
  <c r="T1408" i="4"/>
  <c r="T1407" i="4"/>
  <c r="T1406" i="4"/>
  <c r="T1405" i="4"/>
  <c r="T1404" i="4"/>
  <c r="T1403" i="4"/>
  <c r="T1402" i="4"/>
  <c r="T1401" i="4"/>
  <c r="T1400" i="4"/>
  <c r="T1399" i="4"/>
  <c r="T1398" i="4"/>
  <c r="T1397" i="4"/>
  <c r="T1396" i="4"/>
  <c r="T1395" i="4"/>
  <c r="T1394" i="4"/>
  <c r="T1393" i="4"/>
  <c r="T1392" i="4"/>
  <c r="T1391" i="4"/>
  <c r="T1390" i="4"/>
  <c r="T1389" i="4"/>
  <c r="T1388" i="4"/>
  <c r="T1387" i="4"/>
  <c r="T1386" i="4"/>
  <c r="T1385" i="4"/>
  <c r="T1384" i="4"/>
  <c r="T1383" i="4"/>
  <c r="T1382" i="4"/>
  <c r="T1381" i="4"/>
  <c r="T1380" i="4"/>
  <c r="T1379" i="4"/>
  <c r="T1378" i="4"/>
  <c r="T1377" i="4"/>
  <c r="T1376" i="4"/>
  <c r="T1375" i="4"/>
  <c r="T1374" i="4"/>
  <c r="T1373" i="4"/>
  <c r="T1372" i="4"/>
  <c r="T1371" i="4"/>
  <c r="T1370" i="4"/>
  <c r="T1369" i="4"/>
  <c r="T1368" i="4"/>
  <c r="T1367" i="4"/>
  <c r="T1366" i="4"/>
  <c r="T1365" i="4"/>
  <c r="T1364" i="4"/>
  <c r="T1363" i="4"/>
  <c r="T1362" i="4"/>
  <c r="T1361" i="4"/>
  <c r="T1360" i="4"/>
  <c r="T1359" i="4"/>
  <c r="T1358" i="4"/>
  <c r="T1357" i="4"/>
  <c r="T1356" i="4"/>
  <c r="T1355" i="4"/>
  <c r="T1354" i="4"/>
  <c r="T1353" i="4"/>
  <c r="T1352" i="4"/>
  <c r="T1351" i="4"/>
  <c r="T1350" i="4"/>
  <c r="T1349" i="4"/>
  <c r="T1348" i="4"/>
  <c r="T1347" i="4"/>
  <c r="T1346" i="4"/>
  <c r="T1345" i="4"/>
  <c r="T1344" i="4"/>
  <c r="T1343" i="4"/>
  <c r="T1342" i="4"/>
  <c r="T1341" i="4"/>
  <c r="T1340" i="4"/>
  <c r="T1339" i="4"/>
  <c r="T1338" i="4"/>
  <c r="T1337" i="4"/>
  <c r="T1336" i="4"/>
  <c r="T1335" i="4"/>
  <c r="T1334" i="4"/>
  <c r="T1333" i="4"/>
  <c r="T1332" i="4"/>
  <c r="T1331" i="4"/>
  <c r="T1330" i="4"/>
  <c r="T1329" i="4"/>
  <c r="T1328" i="4"/>
  <c r="T1327" i="4"/>
  <c r="T1326" i="4"/>
  <c r="T1325" i="4"/>
  <c r="T1324" i="4"/>
  <c r="T1323" i="4"/>
  <c r="T1322" i="4"/>
  <c r="T1321" i="4"/>
  <c r="T1320" i="4"/>
  <c r="T1319" i="4"/>
  <c r="T1318" i="4"/>
  <c r="T1317" i="4"/>
  <c r="T1316" i="4"/>
  <c r="T1315" i="4"/>
  <c r="T1314" i="4"/>
  <c r="T1313" i="4"/>
  <c r="T1312" i="4"/>
  <c r="T1311" i="4"/>
  <c r="T1310" i="4"/>
  <c r="T1309" i="4"/>
  <c r="T1308" i="4"/>
  <c r="T1307" i="4"/>
  <c r="T1306" i="4"/>
  <c r="T1305" i="4"/>
  <c r="T1304" i="4"/>
  <c r="T1303" i="4"/>
  <c r="T1302" i="4"/>
  <c r="T1301" i="4"/>
  <c r="T1300" i="4"/>
  <c r="T1299" i="4"/>
  <c r="T1298" i="4"/>
  <c r="T1297" i="4"/>
  <c r="T1296" i="4"/>
  <c r="T1295" i="4"/>
  <c r="T1294" i="4"/>
  <c r="T1293" i="4"/>
  <c r="T1292" i="4"/>
  <c r="T1291" i="4"/>
  <c r="T1290" i="4"/>
  <c r="T1289" i="4"/>
  <c r="T1288" i="4"/>
  <c r="T1287" i="4"/>
  <c r="T1286" i="4"/>
  <c r="T1285" i="4"/>
  <c r="T1284" i="4"/>
  <c r="T1283" i="4"/>
  <c r="T1282" i="4"/>
  <c r="T1281" i="4"/>
  <c r="T1280" i="4"/>
  <c r="T1279" i="4"/>
  <c r="T1278" i="4"/>
  <c r="T1277" i="4"/>
  <c r="T1276" i="4"/>
  <c r="T1275" i="4"/>
  <c r="T1274" i="4"/>
  <c r="T1273" i="4"/>
  <c r="T1272" i="4"/>
  <c r="T1271" i="4"/>
  <c r="T1270" i="4"/>
  <c r="T1269" i="4"/>
  <c r="T1268" i="4"/>
  <c r="T1267" i="4"/>
  <c r="T1266" i="4"/>
  <c r="T1265" i="4"/>
  <c r="T1264" i="4"/>
  <c r="T1263" i="4"/>
  <c r="T1262" i="4"/>
  <c r="T1261" i="4"/>
  <c r="T1260" i="4"/>
  <c r="T1259" i="4"/>
  <c r="T1258" i="4"/>
  <c r="T1257" i="4"/>
  <c r="T1256" i="4"/>
  <c r="T1255" i="4"/>
  <c r="T1254" i="4"/>
  <c r="T1253" i="4"/>
  <c r="T1252" i="4"/>
  <c r="T1251" i="4"/>
  <c r="T1250" i="4"/>
  <c r="T1249" i="4"/>
  <c r="T1248" i="4"/>
  <c r="T1247" i="4"/>
  <c r="T1246" i="4"/>
  <c r="T1245" i="4"/>
  <c r="T1244" i="4"/>
  <c r="T1243" i="4"/>
  <c r="T1242" i="4"/>
  <c r="T1241" i="4"/>
  <c r="T1240" i="4"/>
  <c r="T1239" i="4"/>
  <c r="T1238" i="4"/>
  <c r="T1237" i="4"/>
  <c r="T1236" i="4"/>
  <c r="T1235" i="4"/>
  <c r="T1234" i="4"/>
  <c r="T1233" i="4"/>
  <c r="T1232" i="4"/>
  <c r="T1231" i="4"/>
  <c r="T1230" i="4"/>
  <c r="T1229" i="4"/>
  <c r="T1228" i="4"/>
  <c r="T1227" i="4"/>
  <c r="T1226" i="4"/>
  <c r="T1225" i="4"/>
  <c r="T1224" i="4"/>
  <c r="T1223" i="4"/>
  <c r="T1222" i="4"/>
  <c r="T1221" i="4"/>
  <c r="T1220" i="4"/>
  <c r="T1219" i="4"/>
  <c r="T1218" i="4"/>
  <c r="T1217" i="4"/>
  <c r="T1216" i="4"/>
  <c r="T1215" i="4"/>
  <c r="T1214" i="4"/>
  <c r="T1213" i="4"/>
  <c r="T1212" i="4"/>
  <c r="T1211" i="4"/>
  <c r="T1210" i="4"/>
  <c r="T1209" i="4"/>
  <c r="T1208" i="4"/>
  <c r="T1207" i="4"/>
  <c r="T1206" i="4"/>
  <c r="T1205" i="4"/>
  <c r="T1204" i="4"/>
  <c r="T1203" i="4"/>
  <c r="T1202" i="4"/>
  <c r="T1201" i="4"/>
  <c r="T1200" i="4"/>
  <c r="T1199" i="4"/>
  <c r="T1198" i="4"/>
  <c r="T1197" i="4"/>
  <c r="T1196" i="4"/>
  <c r="T1195" i="4"/>
  <c r="T1194" i="4"/>
  <c r="T1193" i="4"/>
  <c r="T1192" i="4"/>
  <c r="T1191" i="4"/>
  <c r="T1190" i="4"/>
  <c r="T1189" i="4"/>
  <c r="T1188" i="4"/>
  <c r="T1187" i="4"/>
  <c r="T1186" i="4"/>
  <c r="T1185" i="4"/>
  <c r="T1184" i="4"/>
  <c r="T1183" i="4"/>
  <c r="T1182" i="4"/>
  <c r="T1181" i="4"/>
  <c r="T1180" i="4"/>
  <c r="T1179" i="4"/>
  <c r="T1178" i="4"/>
  <c r="T1177" i="4"/>
  <c r="T1176" i="4"/>
  <c r="T1175" i="4"/>
  <c r="T1174" i="4"/>
  <c r="T1173" i="4"/>
  <c r="T1172" i="4"/>
  <c r="T1171" i="4"/>
  <c r="T1170" i="4"/>
  <c r="T1169" i="4"/>
  <c r="T1168" i="4"/>
  <c r="T1167" i="4"/>
  <c r="T1166" i="4"/>
  <c r="T1165" i="4"/>
  <c r="T1164" i="4"/>
  <c r="T1163" i="4"/>
  <c r="T1162" i="4"/>
  <c r="T1161" i="4"/>
  <c r="T1160" i="4"/>
  <c r="T1159" i="4"/>
  <c r="T1158" i="4"/>
  <c r="T1157" i="4"/>
  <c r="T1156" i="4"/>
  <c r="T1155" i="4"/>
  <c r="T1154" i="4"/>
  <c r="T1153" i="4"/>
  <c r="T1152" i="4"/>
  <c r="T1151" i="4"/>
  <c r="T1150" i="4"/>
  <c r="T1149" i="4"/>
  <c r="T1148" i="4"/>
  <c r="T1147" i="4"/>
  <c r="T1146" i="4"/>
  <c r="T1145" i="4"/>
  <c r="T1144" i="4"/>
  <c r="T1143" i="4"/>
  <c r="T1142" i="4"/>
  <c r="T1141" i="4"/>
  <c r="T1140" i="4"/>
  <c r="T1139" i="4"/>
  <c r="T1138" i="4"/>
  <c r="T1137" i="4"/>
  <c r="T1136" i="4"/>
  <c r="T1135" i="4"/>
  <c r="T1134" i="4"/>
  <c r="T1133" i="4"/>
  <c r="T1132" i="4"/>
  <c r="T1131" i="4"/>
  <c r="T1130" i="4"/>
  <c r="T1129" i="4"/>
  <c r="T1128" i="4"/>
  <c r="T1127" i="4"/>
  <c r="T1126" i="4"/>
  <c r="T1125" i="4"/>
  <c r="T1124" i="4"/>
  <c r="T1123" i="4"/>
  <c r="T1122" i="4"/>
  <c r="T1121" i="4"/>
  <c r="T1120" i="4"/>
  <c r="T1119" i="4"/>
  <c r="T1118" i="4"/>
  <c r="T1117" i="4"/>
  <c r="T1116" i="4"/>
  <c r="T1115" i="4"/>
  <c r="T1114" i="4"/>
  <c r="T1113" i="4"/>
  <c r="T1112" i="4"/>
  <c r="T1111" i="4"/>
  <c r="T1110" i="4"/>
  <c r="T1109" i="4"/>
  <c r="T1108" i="4"/>
  <c r="T1107" i="4"/>
  <c r="T1106" i="4"/>
  <c r="T1105" i="4"/>
  <c r="T1104" i="4"/>
  <c r="T1103" i="4"/>
  <c r="T1102" i="4"/>
  <c r="T1101" i="4"/>
  <c r="T1100" i="4"/>
  <c r="T1099" i="4"/>
  <c r="T1098" i="4"/>
  <c r="T1097" i="4"/>
  <c r="T1096" i="4"/>
  <c r="T1095" i="4"/>
  <c r="T1094" i="4"/>
  <c r="T1093" i="4"/>
  <c r="T1092" i="4"/>
  <c r="T1091" i="4"/>
  <c r="T1090" i="4"/>
  <c r="T1089" i="4"/>
  <c r="T1088" i="4"/>
  <c r="T1087" i="4"/>
  <c r="T1086" i="4"/>
  <c r="T1085" i="4"/>
  <c r="T1084" i="4"/>
  <c r="T1083" i="4"/>
  <c r="T1082" i="4"/>
  <c r="T1081" i="4"/>
  <c r="T1080" i="4"/>
  <c r="T1079" i="4"/>
  <c r="T1078" i="4"/>
  <c r="T1077" i="4"/>
  <c r="T1076" i="4"/>
  <c r="T1075" i="4"/>
  <c r="T1074" i="4"/>
  <c r="T1073" i="4"/>
  <c r="T1072" i="4"/>
  <c r="T1071" i="4"/>
  <c r="T1070" i="4"/>
  <c r="T1069" i="4"/>
  <c r="T1068" i="4"/>
  <c r="T1067" i="4"/>
  <c r="T1066" i="4"/>
  <c r="T1065" i="4"/>
  <c r="T1064" i="4"/>
  <c r="T1063" i="4"/>
  <c r="T1062" i="4"/>
  <c r="T1061" i="4"/>
  <c r="T1060" i="4"/>
  <c r="T1059" i="4"/>
  <c r="T1058" i="4"/>
  <c r="T1057" i="4"/>
  <c r="T1056" i="4"/>
  <c r="T1055" i="4"/>
  <c r="T1054" i="4"/>
  <c r="T1053" i="4"/>
  <c r="T1052" i="4"/>
  <c r="T1051" i="4"/>
  <c r="T1050" i="4"/>
  <c r="T1049" i="4"/>
  <c r="T1048" i="4"/>
  <c r="T1047" i="4"/>
  <c r="T1046" i="4"/>
  <c r="T1045" i="4"/>
  <c r="T1044" i="4"/>
  <c r="T1043" i="4"/>
  <c r="T1042" i="4"/>
  <c r="T1041" i="4"/>
  <c r="T1040" i="4"/>
  <c r="T1039" i="4"/>
  <c r="T1038" i="4"/>
  <c r="T1037" i="4"/>
  <c r="T1036" i="4"/>
  <c r="T1035" i="4"/>
  <c r="T1034" i="4"/>
  <c r="T1033" i="4"/>
  <c r="T1032" i="4"/>
  <c r="T1031" i="4"/>
  <c r="T1030" i="4"/>
  <c r="T1029" i="4"/>
  <c r="T1028" i="4"/>
  <c r="T1027" i="4"/>
  <c r="T1026" i="4"/>
  <c r="T1025" i="4"/>
  <c r="T1024" i="4"/>
  <c r="T1023" i="4"/>
  <c r="T1022" i="4"/>
  <c r="T1021" i="4"/>
  <c r="T1020" i="4"/>
  <c r="T1019" i="4"/>
  <c r="T1018" i="4"/>
  <c r="T1017" i="4"/>
  <c r="T1016" i="4"/>
  <c r="T1015" i="4"/>
  <c r="T1014" i="4"/>
  <c r="T1013" i="4"/>
  <c r="T1012" i="4"/>
  <c r="T1011" i="4"/>
  <c r="T1010" i="4"/>
  <c r="T1009" i="4"/>
  <c r="T1008" i="4"/>
  <c r="T1007" i="4"/>
  <c r="T1006" i="4"/>
  <c r="T1005" i="4"/>
  <c r="T1004" i="4"/>
  <c r="T1003" i="4"/>
  <c r="T1002" i="4"/>
  <c r="T1001" i="4"/>
  <c r="T1000" i="4"/>
  <c r="T999" i="4"/>
  <c r="T998" i="4"/>
  <c r="T997" i="4"/>
  <c r="T996" i="4"/>
  <c r="T995" i="4"/>
  <c r="T994" i="4"/>
  <c r="T993" i="4"/>
  <c r="T992" i="4"/>
  <c r="T991" i="4"/>
  <c r="T990" i="4"/>
  <c r="T989" i="4"/>
  <c r="T988" i="4"/>
  <c r="T987" i="4"/>
  <c r="T986" i="4"/>
  <c r="T985" i="4"/>
  <c r="T984" i="4"/>
  <c r="T983" i="4"/>
  <c r="T982" i="4"/>
  <c r="T981" i="4"/>
  <c r="T980" i="4"/>
  <c r="T979" i="4"/>
  <c r="T978" i="4"/>
  <c r="T977" i="4"/>
  <c r="T976" i="4"/>
  <c r="T975" i="4"/>
  <c r="T974" i="4"/>
  <c r="T973" i="4"/>
  <c r="T972" i="4"/>
  <c r="T971" i="4"/>
  <c r="T970" i="4"/>
  <c r="T969" i="4"/>
  <c r="T968" i="4"/>
  <c r="T967" i="4"/>
  <c r="T966" i="4"/>
  <c r="T965" i="4"/>
  <c r="T964" i="4"/>
  <c r="T963" i="4"/>
  <c r="T962" i="4"/>
  <c r="T961" i="4"/>
  <c r="T960" i="4"/>
  <c r="T959" i="4"/>
  <c r="T958" i="4"/>
  <c r="T957" i="4"/>
  <c r="T956" i="4"/>
  <c r="T955" i="4"/>
  <c r="T954" i="4"/>
  <c r="T953" i="4"/>
  <c r="T952" i="4"/>
  <c r="T951" i="4"/>
  <c r="T950" i="4"/>
  <c r="T949" i="4"/>
  <c r="T948" i="4"/>
  <c r="T947" i="4"/>
  <c r="T946" i="4"/>
  <c r="T945" i="4"/>
  <c r="T944" i="4"/>
  <c r="T943" i="4"/>
  <c r="T942" i="4"/>
  <c r="T941" i="4"/>
  <c r="T940" i="4"/>
  <c r="T939" i="4"/>
  <c r="T938" i="4"/>
  <c r="T937" i="4"/>
  <c r="T936" i="4"/>
  <c r="T935" i="4"/>
  <c r="T934" i="4"/>
  <c r="T933" i="4"/>
  <c r="T932" i="4"/>
  <c r="T931" i="4"/>
  <c r="T930" i="4"/>
  <c r="T929" i="4"/>
  <c r="T928" i="4"/>
  <c r="T927" i="4"/>
  <c r="T926" i="4"/>
  <c r="T925" i="4"/>
  <c r="T924" i="4"/>
  <c r="T923" i="4"/>
  <c r="T922" i="4"/>
  <c r="T921" i="4"/>
  <c r="T920" i="4"/>
  <c r="T919" i="4"/>
  <c r="T918" i="4"/>
  <c r="T917" i="4"/>
  <c r="T916" i="4"/>
  <c r="T915" i="4"/>
  <c r="T914" i="4"/>
  <c r="T913" i="4"/>
  <c r="T912" i="4"/>
  <c r="T911" i="4"/>
  <c r="T910" i="4"/>
  <c r="T909" i="4"/>
  <c r="T908" i="4"/>
  <c r="T907" i="4"/>
  <c r="T906" i="4"/>
  <c r="T905" i="4"/>
  <c r="T904" i="4"/>
  <c r="T903" i="4"/>
  <c r="T902" i="4"/>
  <c r="T901" i="4"/>
  <c r="T900" i="4"/>
  <c r="T899" i="4"/>
  <c r="T898" i="4"/>
  <c r="T897" i="4"/>
  <c r="T896" i="4"/>
  <c r="T895" i="4"/>
  <c r="T894" i="4"/>
  <c r="T893" i="4"/>
  <c r="T892" i="4"/>
  <c r="T891" i="4"/>
  <c r="T890" i="4"/>
  <c r="T889" i="4"/>
  <c r="T888" i="4"/>
  <c r="T887" i="4"/>
  <c r="T886" i="4"/>
  <c r="T885" i="4"/>
  <c r="T884" i="4"/>
  <c r="T883" i="4"/>
  <c r="T882" i="4"/>
  <c r="T881" i="4"/>
  <c r="T880" i="4"/>
  <c r="T879" i="4"/>
  <c r="T878" i="4"/>
  <c r="T877" i="4"/>
  <c r="T876" i="4"/>
  <c r="T875" i="4"/>
  <c r="T874" i="4"/>
  <c r="T873" i="4"/>
  <c r="T872" i="4"/>
  <c r="T871" i="4"/>
  <c r="T870" i="4"/>
  <c r="T869" i="4"/>
  <c r="T868" i="4"/>
  <c r="T867" i="4"/>
  <c r="T866" i="4"/>
  <c r="T865" i="4"/>
  <c r="T864" i="4"/>
  <c r="T863" i="4"/>
  <c r="T862" i="4"/>
  <c r="T861" i="4"/>
  <c r="T860" i="4"/>
  <c r="T859" i="4"/>
  <c r="T858" i="4"/>
  <c r="T857" i="4"/>
  <c r="T856" i="4"/>
  <c r="T855" i="4"/>
  <c r="T854" i="4"/>
  <c r="T853" i="4"/>
  <c r="T852" i="4"/>
  <c r="T851" i="4"/>
  <c r="T850" i="4"/>
  <c r="T849" i="4"/>
  <c r="T848" i="4"/>
  <c r="T847" i="4"/>
  <c r="T846" i="4"/>
  <c r="T845" i="4"/>
  <c r="T844" i="4"/>
  <c r="T843" i="4"/>
  <c r="T842" i="4"/>
  <c r="T841" i="4"/>
  <c r="T840" i="4"/>
  <c r="T839" i="4"/>
  <c r="T838" i="4"/>
  <c r="T837" i="4"/>
  <c r="T836" i="4"/>
  <c r="T835" i="4"/>
  <c r="T834" i="4"/>
  <c r="T833" i="4"/>
  <c r="T832" i="4"/>
  <c r="T831" i="4"/>
  <c r="T830" i="4"/>
  <c r="T829" i="4"/>
  <c r="T828" i="4"/>
  <c r="T827" i="4"/>
  <c r="T826" i="4"/>
  <c r="T825" i="4"/>
  <c r="T824" i="4"/>
  <c r="T823" i="4"/>
  <c r="T822" i="4"/>
  <c r="T821" i="4"/>
  <c r="T820" i="4"/>
  <c r="T819" i="4"/>
  <c r="T818" i="4"/>
  <c r="T817" i="4"/>
  <c r="T816" i="4"/>
  <c r="T815" i="4"/>
  <c r="T814" i="4"/>
  <c r="T813" i="4"/>
  <c r="T812" i="4"/>
  <c r="T811" i="4"/>
  <c r="T810" i="4"/>
  <c r="T809" i="4"/>
  <c r="T808" i="4"/>
  <c r="T807" i="4"/>
  <c r="T806" i="4"/>
  <c r="T805" i="4"/>
  <c r="T804" i="4"/>
  <c r="T803" i="4"/>
  <c r="T802" i="4"/>
  <c r="T801" i="4"/>
  <c r="T800" i="4"/>
  <c r="T799" i="4"/>
  <c r="T798" i="4"/>
  <c r="T797" i="4"/>
  <c r="T796" i="4"/>
  <c r="T795" i="4"/>
  <c r="T794" i="4"/>
  <c r="T793" i="4"/>
  <c r="T792" i="4"/>
  <c r="T791" i="4"/>
  <c r="T790" i="4"/>
  <c r="T789" i="4"/>
  <c r="T788" i="4"/>
  <c r="T787" i="4"/>
  <c r="T786" i="4"/>
  <c r="T785" i="4"/>
  <c r="T784" i="4"/>
  <c r="T783" i="4"/>
  <c r="T782" i="4"/>
  <c r="T781" i="4"/>
  <c r="T780" i="4"/>
  <c r="T779" i="4"/>
  <c r="T778" i="4"/>
  <c r="T777" i="4"/>
  <c r="T776" i="4"/>
  <c r="T775" i="4"/>
  <c r="T774" i="4"/>
  <c r="T773" i="4"/>
  <c r="T772" i="4"/>
  <c r="T771" i="4"/>
  <c r="T770" i="4"/>
  <c r="T769" i="4"/>
  <c r="T768" i="4"/>
  <c r="T767" i="4"/>
  <c r="T766" i="4"/>
  <c r="T765" i="4"/>
  <c r="T764" i="4"/>
  <c r="T763" i="4"/>
  <c r="T762" i="4"/>
  <c r="T761" i="4"/>
  <c r="T760" i="4"/>
  <c r="T759" i="4"/>
  <c r="T758" i="4"/>
  <c r="T757" i="4"/>
  <c r="T756" i="4"/>
  <c r="T755" i="4"/>
  <c r="T754" i="4"/>
  <c r="T753" i="4"/>
  <c r="T752" i="4"/>
  <c r="T751" i="4"/>
  <c r="T750" i="4"/>
  <c r="T749" i="4"/>
  <c r="T748" i="4"/>
  <c r="T747" i="4"/>
  <c r="T746" i="4"/>
  <c r="T745" i="4"/>
  <c r="T744" i="4"/>
  <c r="T743" i="4"/>
  <c r="T742" i="4"/>
  <c r="T741" i="4"/>
  <c r="T740" i="4"/>
  <c r="T739" i="4"/>
  <c r="T738" i="4"/>
  <c r="T737" i="4"/>
  <c r="T736" i="4"/>
  <c r="T735" i="4"/>
  <c r="T734" i="4"/>
  <c r="T733" i="4"/>
  <c r="T732" i="4"/>
  <c r="T731" i="4"/>
  <c r="T730" i="4"/>
  <c r="T729" i="4"/>
  <c r="T728" i="4"/>
  <c r="T727" i="4"/>
  <c r="T726" i="4"/>
  <c r="T725" i="4"/>
  <c r="T724" i="4"/>
  <c r="T723" i="4"/>
  <c r="T722" i="4"/>
  <c r="T721" i="4"/>
  <c r="T720" i="4"/>
  <c r="T719" i="4"/>
  <c r="T718" i="4"/>
  <c r="T717" i="4"/>
  <c r="T716" i="4"/>
  <c r="T715" i="4"/>
  <c r="T714" i="4"/>
  <c r="T713" i="4"/>
  <c r="T712" i="4"/>
  <c r="T711" i="4"/>
  <c r="T710" i="4"/>
  <c r="T709" i="4"/>
  <c r="T708" i="4"/>
  <c r="T707" i="4"/>
  <c r="T706" i="4"/>
  <c r="T705" i="4"/>
  <c r="T704" i="4"/>
  <c r="T703" i="4"/>
  <c r="T702" i="4"/>
  <c r="T701" i="4"/>
  <c r="T700" i="4"/>
  <c r="T699" i="4"/>
  <c r="T698" i="4"/>
  <c r="T697" i="4"/>
  <c r="T696" i="4"/>
  <c r="T695" i="4"/>
  <c r="T694" i="4"/>
  <c r="T693" i="4"/>
  <c r="T692" i="4"/>
  <c r="T691" i="4"/>
  <c r="T690" i="4"/>
  <c r="T689" i="4"/>
  <c r="T688" i="4"/>
  <c r="T687" i="4"/>
  <c r="T686" i="4"/>
  <c r="T685" i="4"/>
  <c r="T684" i="4"/>
  <c r="T683" i="4"/>
  <c r="T682" i="4"/>
  <c r="T681" i="4"/>
  <c r="T680" i="4"/>
  <c r="T679" i="4"/>
  <c r="T678" i="4"/>
  <c r="T677" i="4"/>
  <c r="T676" i="4"/>
  <c r="T675" i="4"/>
  <c r="T674" i="4"/>
  <c r="T673" i="4"/>
  <c r="T672" i="4"/>
  <c r="T671" i="4"/>
  <c r="T670" i="4"/>
  <c r="T669" i="4"/>
  <c r="T668" i="4"/>
  <c r="T667" i="4"/>
  <c r="T666" i="4"/>
  <c r="T665" i="4"/>
  <c r="T664" i="4"/>
  <c r="T663" i="4"/>
  <c r="T662" i="4"/>
  <c r="T661" i="4"/>
  <c r="T660" i="4"/>
  <c r="T659" i="4"/>
  <c r="T658" i="4"/>
  <c r="T657" i="4"/>
  <c r="T656" i="4"/>
  <c r="T655" i="4"/>
  <c r="T654" i="4"/>
  <c r="T653" i="4"/>
  <c r="T652" i="4"/>
  <c r="T651" i="4"/>
  <c r="T650" i="4"/>
  <c r="T649" i="4"/>
  <c r="T648" i="4"/>
  <c r="T647" i="4"/>
  <c r="T646" i="4"/>
  <c r="T645" i="4"/>
  <c r="T644" i="4"/>
  <c r="T643" i="4"/>
  <c r="T642" i="4"/>
  <c r="T641" i="4"/>
  <c r="T640" i="4"/>
  <c r="T639" i="4"/>
  <c r="T638" i="4"/>
  <c r="T637" i="4"/>
  <c r="T636" i="4"/>
  <c r="T635" i="4"/>
  <c r="T634" i="4"/>
  <c r="T633" i="4"/>
  <c r="T632" i="4"/>
  <c r="T631" i="4"/>
  <c r="T630" i="4"/>
  <c r="T629" i="4"/>
  <c r="T628" i="4"/>
  <c r="T627" i="4"/>
  <c r="T626" i="4"/>
  <c r="T625" i="4"/>
  <c r="T624" i="4"/>
  <c r="T623" i="4"/>
  <c r="T622" i="4"/>
  <c r="T621" i="4"/>
  <c r="T620" i="4"/>
  <c r="T619" i="4"/>
  <c r="T618" i="4"/>
  <c r="T617" i="4"/>
  <c r="T616" i="4"/>
  <c r="T615" i="4"/>
  <c r="T614" i="4"/>
  <c r="T613" i="4"/>
  <c r="T612" i="4"/>
  <c r="T611" i="4"/>
  <c r="T610" i="4"/>
  <c r="T609" i="4"/>
  <c r="T608" i="4"/>
  <c r="T607" i="4"/>
  <c r="T606" i="4"/>
  <c r="T605" i="4"/>
  <c r="T604" i="4"/>
  <c r="T603" i="4"/>
  <c r="T602" i="4"/>
  <c r="T601" i="4"/>
  <c r="T600" i="4"/>
  <c r="T599" i="4"/>
  <c r="T598" i="4"/>
  <c r="T597" i="4"/>
  <c r="T596" i="4"/>
  <c r="T595" i="4"/>
  <c r="T594" i="4"/>
  <c r="T593" i="4"/>
  <c r="T592" i="4"/>
  <c r="T591" i="4"/>
  <c r="T590" i="4"/>
  <c r="T589" i="4"/>
  <c r="T588" i="4"/>
  <c r="T587" i="4"/>
  <c r="T586" i="4"/>
  <c r="T585" i="4"/>
  <c r="T584" i="4"/>
  <c r="T583" i="4"/>
  <c r="T582" i="4"/>
  <c r="T581" i="4"/>
  <c r="T580" i="4"/>
  <c r="T579" i="4"/>
  <c r="T578" i="4"/>
  <c r="T577" i="4"/>
  <c r="T576" i="4"/>
  <c r="T575" i="4"/>
  <c r="T574" i="4"/>
  <c r="T573" i="4"/>
  <c r="T572" i="4"/>
  <c r="T571" i="4"/>
  <c r="T570" i="4"/>
  <c r="T569" i="4"/>
  <c r="T568" i="4"/>
  <c r="T567" i="4"/>
  <c r="T566" i="4"/>
  <c r="T565" i="4"/>
  <c r="T564" i="4"/>
  <c r="T563" i="4"/>
  <c r="T562" i="4"/>
  <c r="T561" i="4"/>
  <c r="T560" i="4"/>
  <c r="T559" i="4"/>
  <c r="T558" i="4"/>
  <c r="T557" i="4"/>
  <c r="T556" i="4"/>
  <c r="T555" i="4"/>
  <c r="T554" i="4"/>
  <c r="T553" i="4"/>
  <c r="T552" i="4"/>
  <c r="T551" i="4"/>
  <c r="T550" i="4"/>
  <c r="T549" i="4"/>
  <c r="T548" i="4"/>
  <c r="T547" i="4"/>
  <c r="T546" i="4"/>
  <c r="T545" i="4"/>
  <c r="T544" i="4"/>
  <c r="T543" i="4"/>
  <c r="T542" i="4"/>
  <c r="T541" i="4"/>
  <c r="T540" i="4"/>
  <c r="T539" i="4"/>
  <c r="T538" i="4"/>
  <c r="T537" i="4"/>
  <c r="T536" i="4"/>
  <c r="T535" i="4"/>
  <c r="T534" i="4"/>
  <c r="T533" i="4"/>
  <c r="T532" i="4"/>
  <c r="T531" i="4"/>
  <c r="T530" i="4"/>
  <c r="T529" i="4"/>
  <c r="T528" i="4"/>
  <c r="T527" i="4"/>
  <c r="T526" i="4"/>
  <c r="T525" i="4"/>
  <c r="T524" i="4"/>
  <c r="T523" i="4"/>
  <c r="T522" i="4"/>
  <c r="T521" i="4"/>
  <c r="T520" i="4"/>
  <c r="T519" i="4"/>
  <c r="T518" i="4"/>
  <c r="T517" i="4"/>
  <c r="T516" i="4"/>
  <c r="T515" i="4"/>
  <c r="T514" i="4"/>
  <c r="T513" i="4"/>
  <c r="T512" i="4"/>
  <c r="T511" i="4"/>
  <c r="T510" i="4"/>
  <c r="T509" i="4"/>
  <c r="T508" i="4"/>
  <c r="T507" i="4"/>
  <c r="T506" i="4"/>
  <c r="T505" i="4"/>
  <c r="T504" i="4"/>
  <c r="T503" i="4"/>
  <c r="T502" i="4"/>
  <c r="T501" i="4"/>
  <c r="T500" i="4"/>
  <c r="T499" i="4"/>
  <c r="T498" i="4"/>
  <c r="T497" i="4"/>
  <c r="T496" i="4"/>
  <c r="T495" i="4"/>
  <c r="T494" i="4"/>
  <c r="T493" i="4"/>
  <c r="T492" i="4"/>
  <c r="T491" i="4"/>
  <c r="T490" i="4"/>
  <c r="T489" i="4"/>
  <c r="T488" i="4"/>
  <c r="T487" i="4"/>
  <c r="T486" i="4"/>
  <c r="T485" i="4"/>
  <c r="T484" i="4"/>
  <c r="T483" i="4"/>
  <c r="T482" i="4"/>
  <c r="T481" i="4"/>
  <c r="T480" i="4"/>
  <c r="T479" i="4"/>
  <c r="T478" i="4"/>
  <c r="T477" i="4"/>
  <c r="T476" i="4"/>
  <c r="T475" i="4"/>
  <c r="T474" i="4"/>
  <c r="T473" i="4"/>
  <c r="T472" i="4"/>
  <c r="T471" i="4"/>
  <c r="T470" i="4"/>
  <c r="T469" i="4"/>
  <c r="T468" i="4"/>
  <c r="T467" i="4"/>
  <c r="T466" i="4"/>
  <c r="T465" i="4"/>
  <c r="T464" i="4"/>
  <c r="T463" i="4"/>
  <c r="T462" i="4"/>
  <c r="T461" i="4"/>
  <c r="T460" i="4"/>
  <c r="T459" i="4"/>
  <c r="T458" i="4"/>
  <c r="T457" i="4"/>
  <c r="T456" i="4"/>
  <c r="T455" i="4"/>
  <c r="T454" i="4"/>
  <c r="T453" i="4"/>
  <c r="T452" i="4"/>
  <c r="T451" i="4"/>
  <c r="T450" i="4"/>
  <c r="T449" i="4"/>
  <c r="T448" i="4"/>
  <c r="T447" i="4"/>
  <c r="T446" i="4"/>
  <c r="T445" i="4"/>
  <c r="T444" i="4"/>
  <c r="T443" i="4"/>
  <c r="T442" i="4"/>
  <c r="T441" i="4"/>
  <c r="T440" i="4"/>
  <c r="T439" i="4"/>
  <c r="T438" i="4"/>
  <c r="T437" i="4"/>
  <c r="T436" i="4"/>
  <c r="T435" i="4"/>
  <c r="T434" i="4"/>
  <c r="T433" i="4"/>
  <c r="T432" i="4"/>
  <c r="T431" i="4"/>
  <c r="T430" i="4"/>
  <c r="T429" i="4"/>
  <c r="T428" i="4"/>
  <c r="T427" i="4"/>
  <c r="T426" i="4"/>
  <c r="T425" i="4"/>
  <c r="T424" i="4"/>
  <c r="T423" i="4"/>
  <c r="T422" i="4"/>
  <c r="T421" i="4"/>
  <c r="T420" i="4"/>
  <c r="T419" i="4"/>
  <c r="T418" i="4"/>
  <c r="T417" i="4"/>
  <c r="T416" i="4"/>
  <c r="T415" i="4"/>
  <c r="T414" i="4"/>
  <c r="T413" i="4"/>
  <c r="T412" i="4"/>
  <c r="T411" i="4"/>
  <c r="T410" i="4"/>
  <c r="T409" i="4"/>
  <c r="T408" i="4"/>
  <c r="T407" i="4"/>
  <c r="T406" i="4"/>
  <c r="T405" i="4"/>
  <c r="T404" i="4"/>
  <c r="T403" i="4"/>
  <c r="T402" i="4"/>
  <c r="T401" i="4"/>
  <c r="T400" i="4"/>
  <c r="T399" i="4"/>
  <c r="T398" i="4"/>
  <c r="T397" i="4"/>
  <c r="T396" i="4"/>
  <c r="T395" i="4"/>
  <c r="T394" i="4"/>
  <c r="T393" i="4"/>
  <c r="T392" i="4"/>
  <c r="T391" i="4"/>
  <c r="T390" i="4"/>
  <c r="T389" i="4"/>
  <c r="T388" i="4"/>
  <c r="T387" i="4"/>
  <c r="T386" i="4"/>
  <c r="T385" i="4"/>
  <c r="T384" i="4"/>
  <c r="T383" i="4"/>
  <c r="T382" i="4"/>
  <c r="T381" i="4"/>
  <c r="T380" i="4"/>
  <c r="T379" i="4"/>
  <c r="T378" i="4"/>
  <c r="T377" i="4"/>
  <c r="T376" i="4"/>
  <c r="T375" i="4"/>
  <c r="T374" i="4"/>
  <c r="T373" i="4"/>
  <c r="T372" i="4"/>
  <c r="T371" i="4"/>
  <c r="T370" i="4"/>
  <c r="T369" i="4"/>
  <c r="T368" i="4"/>
  <c r="T367" i="4"/>
  <c r="T366" i="4"/>
  <c r="T365" i="4"/>
  <c r="T364" i="4"/>
  <c r="T363" i="4"/>
  <c r="T362" i="4"/>
  <c r="T361" i="4"/>
  <c r="T360" i="4"/>
  <c r="T359" i="4"/>
  <c r="T358" i="4"/>
  <c r="T357" i="4"/>
  <c r="T356" i="4"/>
  <c r="T355" i="4"/>
  <c r="T354" i="4"/>
  <c r="T353" i="4"/>
  <c r="T352" i="4"/>
  <c r="T351" i="4"/>
  <c r="T350" i="4"/>
  <c r="T349" i="4"/>
  <c r="T348" i="4"/>
  <c r="T347" i="4"/>
  <c r="T346" i="4"/>
  <c r="T345" i="4"/>
  <c r="T344" i="4"/>
  <c r="T343" i="4"/>
  <c r="T342" i="4"/>
  <c r="T341" i="4"/>
  <c r="T340" i="4"/>
  <c r="T339" i="4"/>
  <c r="T338" i="4"/>
  <c r="T337" i="4"/>
  <c r="T336" i="4"/>
  <c r="T335" i="4"/>
  <c r="T334" i="4"/>
  <c r="T333" i="4"/>
  <c r="T332" i="4"/>
  <c r="T331" i="4"/>
  <c r="T330" i="4"/>
  <c r="T329" i="4"/>
  <c r="T328" i="4"/>
  <c r="T327" i="4"/>
  <c r="T326" i="4"/>
  <c r="T325" i="4"/>
  <c r="T324" i="4"/>
  <c r="T323" i="4"/>
  <c r="T322" i="4"/>
  <c r="T321" i="4"/>
  <c r="T320" i="4"/>
  <c r="T319" i="4"/>
  <c r="T318" i="4"/>
  <c r="T317" i="4"/>
  <c r="T316" i="4"/>
  <c r="T315" i="4"/>
  <c r="T314" i="4"/>
  <c r="T313" i="4"/>
  <c r="T312" i="4"/>
  <c r="T311" i="4"/>
  <c r="T310" i="4"/>
  <c r="T309" i="4"/>
  <c r="T308" i="4"/>
  <c r="T307" i="4"/>
  <c r="T306" i="4"/>
  <c r="T305" i="4"/>
  <c r="T304" i="4"/>
  <c r="T303" i="4"/>
  <c r="T302" i="4"/>
  <c r="T301" i="4"/>
  <c r="T300" i="4"/>
  <c r="T299" i="4"/>
  <c r="T298" i="4"/>
  <c r="T297" i="4"/>
  <c r="T296" i="4"/>
  <c r="T295" i="4"/>
  <c r="T294" i="4"/>
  <c r="T293" i="4"/>
  <c r="T292" i="4"/>
  <c r="T291" i="4"/>
  <c r="T290" i="4"/>
  <c r="T289" i="4"/>
  <c r="T288" i="4"/>
  <c r="T287" i="4"/>
  <c r="T286" i="4"/>
  <c r="T285" i="4"/>
  <c r="T284" i="4"/>
  <c r="T283" i="4"/>
  <c r="T282" i="4"/>
  <c r="T281" i="4"/>
  <c r="T280" i="4"/>
  <c r="T279" i="4"/>
  <c r="T278" i="4"/>
  <c r="T277" i="4"/>
  <c r="T276" i="4"/>
  <c r="T275" i="4"/>
  <c r="T274" i="4"/>
  <c r="T273" i="4"/>
  <c r="T272" i="4"/>
  <c r="T271" i="4"/>
  <c r="T270" i="4"/>
  <c r="T269" i="4"/>
  <c r="T268" i="4"/>
  <c r="T267" i="4"/>
  <c r="T266" i="4"/>
  <c r="T265" i="4"/>
  <c r="T264" i="4"/>
  <c r="T263" i="4"/>
  <c r="T262" i="4"/>
  <c r="T261" i="4"/>
  <c r="T260" i="4"/>
  <c r="T259" i="4"/>
  <c r="T258" i="4"/>
  <c r="T257" i="4"/>
  <c r="T256" i="4"/>
  <c r="T255" i="4"/>
  <c r="T254" i="4"/>
  <c r="T253" i="4"/>
  <c r="T252" i="4"/>
  <c r="T251" i="4"/>
  <c r="T250" i="4"/>
  <c r="T249" i="4"/>
  <c r="T248" i="4"/>
  <c r="T247" i="4"/>
  <c r="T246" i="4"/>
  <c r="T245" i="4"/>
  <c r="T244" i="4"/>
  <c r="T243" i="4"/>
  <c r="T242" i="4"/>
  <c r="T241" i="4"/>
  <c r="T240" i="4"/>
  <c r="T239" i="4"/>
  <c r="T238" i="4"/>
  <c r="T237" i="4"/>
  <c r="T236" i="4"/>
  <c r="T235" i="4"/>
  <c r="T234" i="4"/>
  <c r="T233" i="4"/>
  <c r="T232" i="4"/>
  <c r="T231" i="4"/>
  <c r="T230" i="4"/>
  <c r="T229" i="4"/>
  <c r="T228" i="4"/>
  <c r="T227" i="4"/>
  <c r="T226" i="4"/>
  <c r="T225" i="4"/>
  <c r="T224" i="4"/>
  <c r="T223" i="4"/>
  <c r="T222" i="4"/>
  <c r="T221" i="4"/>
  <c r="T220" i="4"/>
  <c r="T219" i="4"/>
  <c r="T218" i="4"/>
  <c r="T217" i="4"/>
  <c r="T216" i="4"/>
  <c r="T215" i="4"/>
  <c r="T214" i="4"/>
  <c r="T213" i="4"/>
  <c r="T212" i="4"/>
  <c r="T211" i="4"/>
  <c r="T210" i="4"/>
  <c r="T209" i="4"/>
  <c r="T208" i="4"/>
  <c r="T207" i="4"/>
  <c r="T206" i="4"/>
  <c r="T205" i="4"/>
  <c r="T204" i="4"/>
  <c r="T203" i="4"/>
  <c r="T202" i="4"/>
  <c r="T201" i="4"/>
  <c r="T200" i="4"/>
  <c r="T199" i="4"/>
  <c r="T198" i="4"/>
  <c r="T197" i="4"/>
  <c r="T196" i="4"/>
  <c r="T195" i="4"/>
  <c r="T194" i="4"/>
  <c r="T193" i="4"/>
  <c r="T192" i="4"/>
  <c r="T191" i="4"/>
  <c r="T190" i="4"/>
  <c r="T189" i="4"/>
  <c r="T188" i="4"/>
  <c r="T187" i="4"/>
  <c r="T186" i="4"/>
  <c r="T185" i="4"/>
  <c r="T184" i="4"/>
  <c r="T183" i="4"/>
  <c r="T182" i="4"/>
  <c r="T181" i="4"/>
  <c r="T180" i="4"/>
  <c r="T179" i="4"/>
  <c r="T178" i="4"/>
  <c r="T177" i="4"/>
  <c r="T176" i="4"/>
  <c r="T175" i="4"/>
  <c r="T174" i="4"/>
  <c r="T173" i="4"/>
  <c r="T172" i="4"/>
  <c r="T171" i="4"/>
  <c r="T170" i="4"/>
  <c r="T169" i="4"/>
  <c r="T168" i="4"/>
  <c r="T167" i="4"/>
  <c r="T166" i="4"/>
  <c r="T165" i="4"/>
  <c r="T164" i="4"/>
  <c r="T163" i="4"/>
  <c r="T162" i="4"/>
  <c r="T161" i="4"/>
  <c r="T160" i="4"/>
  <c r="T159" i="4"/>
  <c r="T158" i="4"/>
  <c r="T157" i="4"/>
  <c r="T156" i="4"/>
  <c r="T155" i="4"/>
  <c r="T154" i="4"/>
  <c r="T153" i="4"/>
  <c r="T152" i="4"/>
  <c r="T151" i="4"/>
  <c r="T150" i="4"/>
  <c r="T149" i="4"/>
  <c r="T148" i="4"/>
  <c r="T147" i="4"/>
  <c r="T146" i="4"/>
  <c r="T145" i="4"/>
  <c r="T144" i="4"/>
  <c r="T143" i="4"/>
  <c r="T142" i="4"/>
  <c r="T141" i="4"/>
  <c r="T140" i="4"/>
  <c r="T139" i="4"/>
  <c r="T138" i="4"/>
  <c r="T137" i="4"/>
  <c r="T136" i="4"/>
  <c r="T135" i="4"/>
  <c r="T134" i="4"/>
  <c r="T133" i="4"/>
  <c r="T132" i="4"/>
  <c r="T131" i="4"/>
  <c r="T130" i="4"/>
  <c r="T129" i="4"/>
  <c r="T128" i="4"/>
  <c r="T127" i="4"/>
  <c r="T126" i="4"/>
  <c r="T125" i="4"/>
  <c r="T124" i="4"/>
  <c r="T123" i="4"/>
  <c r="T122" i="4"/>
  <c r="T121" i="4"/>
  <c r="T120" i="4"/>
  <c r="T119" i="4"/>
  <c r="T118" i="4"/>
  <c r="T117" i="4"/>
  <c r="T116" i="4"/>
  <c r="T115" i="4"/>
  <c r="T114" i="4"/>
  <c r="T113" i="4"/>
  <c r="T112" i="4"/>
  <c r="T111" i="4"/>
  <c r="T110" i="4"/>
  <c r="T109" i="4"/>
  <c r="T108" i="4"/>
  <c r="T107" i="4"/>
  <c r="T106" i="4"/>
  <c r="T105" i="4"/>
  <c r="T104" i="4"/>
  <c r="T103" i="4"/>
  <c r="T102" i="4"/>
  <c r="T101" i="4"/>
  <c r="T100" i="4"/>
  <c r="T99" i="4"/>
  <c r="T98" i="4"/>
  <c r="T97" i="4"/>
  <c r="T96" i="4"/>
  <c r="T95" i="4"/>
  <c r="T94" i="4"/>
  <c r="T93" i="4"/>
  <c r="T92" i="4"/>
  <c r="T91" i="4"/>
  <c r="T90" i="4"/>
  <c r="T89" i="4"/>
  <c r="T88" i="4"/>
  <c r="T87" i="4"/>
  <c r="T86" i="4"/>
  <c r="T85" i="4"/>
  <c r="T84" i="4"/>
  <c r="T83" i="4"/>
  <c r="T82" i="4"/>
  <c r="T81" i="4"/>
  <c r="T80" i="4"/>
  <c r="T79" i="4"/>
  <c r="T78" i="4"/>
  <c r="T77" i="4"/>
  <c r="T76" i="4"/>
  <c r="T75" i="4"/>
  <c r="T74" i="4"/>
  <c r="T73" i="4"/>
  <c r="T72" i="4"/>
  <c r="T71" i="4"/>
  <c r="T70" i="4"/>
  <c r="T69" i="4"/>
  <c r="T68" i="4"/>
  <c r="T67" i="4"/>
  <c r="T66" i="4"/>
  <c r="T65" i="4"/>
  <c r="T64" i="4"/>
  <c r="T63" i="4"/>
  <c r="T62" i="4"/>
  <c r="T61" i="4"/>
  <c r="T60" i="4"/>
  <c r="T59" i="4"/>
  <c r="T58" i="4"/>
  <c r="T57" i="4"/>
  <c r="T56" i="4"/>
  <c r="T55" i="4"/>
  <c r="T54" i="4"/>
  <c r="T53" i="4"/>
  <c r="T52" i="4"/>
  <c r="T51" i="4"/>
  <c r="T50" i="4"/>
  <c r="T49" i="4"/>
  <c r="T48" i="4"/>
  <c r="T47" i="4"/>
  <c r="T46" i="4"/>
  <c r="T45" i="4"/>
  <c r="T44" i="4"/>
  <c r="T43" i="4"/>
  <c r="T42" i="4"/>
  <c r="T41" i="4"/>
  <c r="T40" i="4"/>
  <c r="T39" i="4"/>
  <c r="T38" i="4"/>
  <c r="T37" i="4"/>
  <c r="T36" i="4"/>
  <c r="T35" i="4"/>
  <c r="T34" i="4"/>
  <c r="T33" i="4"/>
  <c r="T32" i="4"/>
  <c r="T31" i="4"/>
  <c r="T30" i="4"/>
  <c r="T29" i="4"/>
  <c r="T28" i="4"/>
  <c r="T27" i="4"/>
  <c r="T26" i="4"/>
  <c r="T25" i="4"/>
  <c r="T24" i="4"/>
  <c r="T23" i="4"/>
  <c r="T22" i="4"/>
  <c r="T21" i="4"/>
  <c r="T20" i="4"/>
  <c r="T19" i="4"/>
  <c r="T18" i="4"/>
  <c r="T17" i="4"/>
  <c r="T16" i="4"/>
  <c r="T15" i="4"/>
  <c r="T14" i="4"/>
  <c r="T13" i="4"/>
  <c r="T12" i="4"/>
  <c r="T10" i="4"/>
  <c r="T9" i="4"/>
  <c r="P2508" i="4"/>
  <c r="P2507" i="4"/>
  <c r="P2506" i="4"/>
  <c r="P2505" i="4"/>
  <c r="P2504" i="4"/>
  <c r="P2503" i="4"/>
  <c r="P2502" i="4"/>
  <c r="P2501" i="4"/>
  <c r="P2500" i="4"/>
  <c r="P2499" i="4"/>
  <c r="P2498" i="4"/>
  <c r="P2497" i="4"/>
  <c r="P2496" i="4"/>
  <c r="P2495" i="4"/>
  <c r="P2494" i="4"/>
  <c r="P2493" i="4"/>
  <c r="P2492" i="4"/>
  <c r="P2491" i="4"/>
  <c r="P2490" i="4"/>
  <c r="P2489" i="4"/>
  <c r="P2488" i="4"/>
  <c r="P2487" i="4"/>
  <c r="P2486" i="4"/>
  <c r="P2485" i="4"/>
  <c r="P2484" i="4"/>
  <c r="P2483" i="4"/>
  <c r="P2482" i="4"/>
  <c r="P2481" i="4"/>
  <c r="P2480" i="4"/>
  <c r="P2479" i="4"/>
  <c r="P2478" i="4"/>
  <c r="P2477" i="4"/>
  <c r="P2476" i="4"/>
  <c r="P2475" i="4"/>
  <c r="P2474" i="4"/>
  <c r="P2473" i="4"/>
  <c r="P2472" i="4"/>
  <c r="P2471" i="4"/>
  <c r="P2470" i="4"/>
  <c r="P2469" i="4"/>
  <c r="P2468" i="4"/>
  <c r="P2467" i="4"/>
  <c r="P2466" i="4"/>
  <c r="P2465" i="4"/>
  <c r="P2464" i="4"/>
  <c r="P2463" i="4"/>
  <c r="P2462" i="4"/>
  <c r="P2461" i="4"/>
  <c r="P2460" i="4"/>
  <c r="P2459" i="4"/>
  <c r="P2458" i="4"/>
  <c r="P2457" i="4"/>
  <c r="P2456" i="4"/>
  <c r="P2455" i="4"/>
  <c r="P2454" i="4"/>
  <c r="P2453" i="4"/>
  <c r="P2452" i="4"/>
  <c r="P2451" i="4"/>
  <c r="P2450" i="4"/>
  <c r="P2449" i="4"/>
  <c r="P2448" i="4"/>
  <c r="P2447" i="4"/>
  <c r="P2446" i="4"/>
  <c r="P2445" i="4"/>
  <c r="P2444" i="4"/>
  <c r="P2443" i="4"/>
  <c r="P2442" i="4"/>
  <c r="P2441" i="4"/>
  <c r="P2440" i="4"/>
  <c r="P2439" i="4"/>
  <c r="P2438" i="4"/>
  <c r="P2437" i="4"/>
  <c r="P2436" i="4"/>
  <c r="P2435" i="4"/>
  <c r="P2434" i="4"/>
  <c r="P2433" i="4"/>
  <c r="P2432" i="4"/>
  <c r="P2431" i="4"/>
  <c r="P2430" i="4"/>
  <c r="P2429" i="4"/>
  <c r="P2428" i="4"/>
  <c r="P2427" i="4"/>
  <c r="P2426" i="4"/>
  <c r="P2425" i="4"/>
  <c r="P2424" i="4"/>
  <c r="P2423" i="4"/>
  <c r="P2422" i="4"/>
  <c r="P2421" i="4"/>
  <c r="P2420" i="4"/>
  <c r="P2419" i="4"/>
  <c r="P2418" i="4"/>
  <c r="P2417" i="4"/>
  <c r="P2416" i="4"/>
  <c r="P2415" i="4"/>
  <c r="P2414" i="4"/>
  <c r="P2413" i="4"/>
  <c r="P2412" i="4"/>
  <c r="P2411" i="4"/>
  <c r="P2410" i="4"/>
  <c r="P2409" i="4"/>
  <c r="P2408" i="4"/>
  <c r="P2407" i="4"/>
  <c r="P2406" i="4"/>
  <c r="P2405" i="4"/>
  <c r="P2404" i="4"/>
  <c r="P2403" i="4"/>
  <c r="P2402" i="4"/>
  <c r="P2401" i="4"/>
  <c r="P2400" i="4"/>
  <c r="P2399" i="4"/>
  <c r="P2398" i="4"/>
  <c r="P2397" i="4"/>
  <c r="P2396" i="4"/>
  <c r="P2395" i="4"/>
  <c r="P2394" i="4"/>
  <c r="P2393" i="4"/>
  <c r="P2392" i="4"/>
  <c r="P2391" i="4"/>
  <c r="P2390" i="4"/>
  <c r="P2389" i="4"/>
  <c r="P2388" i="4"/>
  <c r="P2387" i="4"/>
  <c r="P2386" i="4"/>
  <c r="P2385" i="4"/>
  <c r="P2384" i="4"/>
  <c r="P2383" i="4"/>
  <c r="P2382" i="4"/>
  <c r="P2381" i="4"/>
  <c r="P2380" i="4"/>
  <c r="P2379" i="4"/>
  <c r="P2378" i="4"/>
  <c r="P2377" i="4"/>
  <c r="P2376" i="4"/>
  <c r="P2375" i="4"/>
  <c r="P2374" i="4"/>
  <c r="P2373" i="4"/>
  <c r="P2372" i="4"/>
  <c r="P2371" i="4"/>
  <c r="P2370" i="4"/>
  <c r="P2369" i="4"/>
  <c r="P2368" i="4"/>
  <c r="P2367" i="4"/>
  <c r="P2366" i="4"/>
  <c r="P2365" i="4"/>
  <c r="P2364" i="4"/>
  <c r="P2363" i="4"/>
  <c r="P2362" i="4"/>
  <c r="P2361" i="4"/>
  <c r="P2360" i="4"/>
  <c r="P2359" i="4"/>
  <c r="P2358" i="4"/>
  <c r="P2357" i="4"/>
  <c r="P2356" i="4"/>
  <c r="P2355" i="4"/>
  <c r="P2354" i="4"/>
  <c r="P2353" i="4"/>
  <c r="P2352" i="4"/>
  <c r="P2351" i="4"/>
  <c r="P2350" i="4"/>
  <c r="P2349" i="4"/>
  <c r="P2348" i="4"/>
  <c r="P2347" i="4"/>
  <c r="P2346" i="4"/>
  <c r="P2345" i="4"/>
  <c r="P2344" i="4"/>
  <c r="P2343" i="4"/>
  <c r="P2342" i="4"/>
  <c r="P2341" i="4"/>
  <c r="P2340" i="4"/>
  <c r="P2339" i="4"/>
  <c r="P2338" i="4"/>
  <c r="P2337" i="4"/>
  <c r="P2336" i="4"/>
  <c r="P2335" i="4"/>
  <c r="P2334" i="4"/>
  <c r="P2333" i="4"/>
  <c r="P2332" i="4"/>
  <c r="P2331" i="4"/>
  <c r="P2330" i="4"/>
  <c r="P2329" i="4"/>
  <c r="P2328" i="4"/>
  <c r="P2327" i="4"/>
  <c r="P2326" i="4"/>
  <c r="P2325" i="4"/>
  <c r="P2324" i="4"/>
  <c r="P2323" i="4"/>
  <c r="P2322" i="4"/>
  <c r="P2321" i="4"/>
  <c r="P2320" i="4"/>
  <c r="P2319" i="4"/>
  <c r="P2318" i="4"/>
  <c r="P2317" i="4"/>
  <c r="P2316" i="4"/>
  <c r="P2315" i="4"/>
  <c r="P2314" i="4"/>
  <c r="P2313" i="4"/>
  <c r="P2312" i="4"/>
  <c r="P2311" i="4"/>
  <c r="P2310" i="4"/>
  <c r="P2309" i="4"/>
  <c r="P2308" i="4"/>
  <c r="P2307" i="4"/>
  <c r="P2306" i="4"/>
  <c r="P2305" i="4"/>
  <c r="P2304" i="4"/>
  <c r="P2303" i="4"/>
  <c r="P2302" i="4"/>
  <c r="P2301" i="4"/>
  <c r="P2300" i="4"/>
  <c r="P2299" i="4"/>
  <c r="P2298" i="4"/>
  <c r="P2297" i="4"/>
  <c r="P2296" i="4"/>
  <c r="P2295" i="4"/>
  <c r="P2294" i="4"/>
  <c r="P2293" i="4"/>
  <c r="P2292" i="4"/>
  <c r="P2291" i="4"/>
  <c r="P2290" i="4"/>
  <c r="P2289" i="4"/>
  <c r="P2288" i="4"/>
  <c r="P2287" i="4"/>
  <c r="P2286" i="4"/>
  <c r="P2285" i="4"/>
  <c r="P2284" i="4"/>
  <c r="P2283" i="4"/>
  <c r="P2282" i="4"/>
  <c r="P2281" i="4"/>
  <c r="P2280" i="4"/>
  <c r="P2279" i="4"/>
  <c r="P2278" i="4"/>
  <c r="P2277" i="4"/>
  <c r="P2276" i="4"/>
  <c r="P2275" i="4"/>
  <c r="P2274" i="4"/>
  <c r="P2273" i="4"/>
  <c r="P2272" i="4"/>
  <c r="P2271" i="4"/>
  <c r="P2270" i="4"/>
  <c r="P2269" i="4"/>
  <c r="P2268" i="4"/>
  <c r="P2267" i="4"/>
  <c r="P2266" i="4"/>
  <c r="P2265" i="4"/>
  <c r="P2264" i="4"/>
  <c r="P2263" i="4"/>
  <c r="P2262" i="4"/>
  <c r="P2261" i="4"/>
  <c r="P2260" i="4"/>
  <c r="P2259" i="4"/>
  <c r="P2258" i="4"/>
  <c r="P2257" i="4"/>
  <c r="P2256" i="4"/>
  <c r="P2255" i="4"/>
  <c r="P2254" i="4"/>
  <c r="P2253" i="4"/>
  <c r="P2252" i="4"/>
  <c r="P2251" i="4"/>
  <c r="P2250" i="4"/>
  <c r="P2249" i="4"/>
  <c r="P2248" i="4"/>
  <c r="P2247" i="4"/>
  <c r="P2246" i="4"/>
  <c r="P2245" i="4"/>
  <c r="P2244" i="4"/>
  <c r="P2243" i="4"/>
  <c r="P2242" i="4"/>
  <c r="P2241" i="4"/>
  <c r="P2240" i="4"/>
  <c r="P2239" i="4"/>
  <c r="P2238" i="4"/>
  <c r="P2237" i="4"/>
  <c r="P2236" i="4"/>
  <c r="P2235" i="4"/>
  <c r="P2234" i="4"/>
  <c r="P2233" i="4"/>
  <c r="P2232" i="4"/>
  <c r="P2231" i="4"/>
  <c r="P2230" i="4"/>
  <c r="P2229" i="4"/>
  <c r="P2228" i="4"/>
  <c r="P2227" i="4"/>
  <c r="P2226" i="4"/>
  <c r="P2225" i="4"/>
  <c r="P2224" i="4"/>
  <c r="P2223" i="4"/>
  <c r="P2222" i="4"/>
  <c r="P2221" i="4"/>
  <c r="P2220" i="4"/>
  <c r="P2219" i="4"/>
  <c r="P2218" i="4"/>
  <c r="P2217" i="4"/>
  <c r="P2216" i="4"/>
  <c r="P2215" i="4"/>
  <c r="P2214" i="4"/>
  <c r="P2213" i="4"/>
  <c r="P2212" i="4"/>
  <c r="P2211" i="4"/>
  <c r="P2210" i="4"/>
  <c r="P2209" i="4"/>
  <c r="P2208" i="4"/>
  <c r="P2207" i="4"/>
  <c r="P2206" i="4"/>
  <c r="P2205" i="4"/>
  <c r="P2204" i="4"/>
  <c r="P2203" i="4"/>
  <c r="P2202" i="4"/>
  <c r="P2201" i="4"/>
  <c r="P2200" i="4"/>
  <c r="P2199" i="4"/>
  <c r="P2198" i="4"/>
  <c r="P2197" i="4"/>
  <c r="P2196" i="4"/>
  <c r="P2195" i="4"/>
  <c r="P2194" i="4"/>
  <c r="P2193" i="4"/>
  <c r="P2192" i="4"/>
  <c r="P2191" i="4"/>
  <c r="P2190" i="4"/>
  <c r="P2189" i="4"/>
  <c r="P2188" i="4"/>
  <c r="P2187" i="4"/>
  <c r="P2186" i="4"/>
  <c r="P2185" i="4"/>
  <c r="P2184" i="4"/>
  <c r="P2183" i="4"/>
  <c r="P2182" i="4"/>
  <c r="P2181" i="4"/>
  <c r="P2180" i="4"/>
  <c r="P2179" i="4"/>
  <c r="P2178" i="4"/>
  <c r="P2177" i="4"/>
  <c r="P2176" i="4"/>
  <c r="P2175" i="4"/>
  <c r="P2174" i="4"/>
  <c r="P2173" i="4"/>
  <c r="P2172" i="4"/>
  <c r="P2171" i="4"/>
  <c r="P2170" i="4"/>
  <c r="P2169" i="4"/>
  <c r="P2168" i="4"/>
  <c r="P2167" i="4"/>
  <c r="P2166" i="4"/>
  <c r="P2165" i="4"/>
  <c r="P2164" i="4"/>
  <c r="P2163" i="4"/>
  <c r="P2162" i="4"/>
  <c r="P2161" i="4"/>
  <c r="P2160" i="4"/>
  <c r="P2159" i="4"/>
  <c r="P2158" i="4"/>
  <c r="P2157" i="4"/>
  <c r="P2156" i="4"/>
  <c r="P2155" i="4"/>
  <c r="P2154" i="4"/>
  <c r="P2153" i="4"/>
  <c r="P2152" i="4"/>
  <c r="P2151" i="4"/>
  <c r="P2150" i="4"/>
  <c r="P2149" i="4"/>
  <c r="P2148" i="4"/>
  <c r="P2147" i="4"/>
  <c r="P2146" i="4"/>
  <c r="P2145" i="4"/>
  <c r="P2144" i="4"/>
  <c r="P2143" i="4"/>
  <c r="P2142" i="4"/>
  <c r="P2141" i="4"/>
  <c r="P2140" i="4"/>
  <c r="P2139" i="4"/>
  <c r="P2138" i="4"/>
  <c r="P2137" i="4"/>
  <c r="P2136" i="4"/>
  <c r="P2135" i="4"/>
  <c r="P2134" i="4"/>
  <c r="P2133" i="4"/>
  <c r="P2132" i="4"/>
  <c r="P2131" i="4"/>
  <c r="P2130" i="4"/>
  <c r="P2129" i="4"/>
  <c r="P2128" i="4"/>
  <c r="P2127" i="4"/>
  <c r="P2126" i="4"/>
  <c r="P2125" i="4"/>
  <c r="P2124" i="4"/>
  <c r="P2123" i="4"/>
  <c r="P2122" i="4"/>
  <c r="P2121" i="4"/>
  <c r="P2120" i="4"/>
  <c r="P2119" i="4"/>
  <c r="P2118" i="4"/>
  <c r="P2117" i="4"/>
  <c r="P2116" i="4"/>
  <c r="P2115" i="4"/>
  <c r="P2114" i="4"/>
  <c r="P2113" i="4"/>
  <c r="P2112" i="4"/>
  <c r="P2111" i="4"/>
  <c r="P2110" i="4"/>
  <c r="P2109" i="4"/>
  <c r="P2108" i="4"/>
  <c r="P2107" i="4"/>
  <c r="P2106" i="4"/>
  <c r="P2105" i="4"/>
  <c r="P2104" i="4"/>
  <c r="P2103" i="4"/>
  <c r="P2102" i="4"/>
  <c r="P2101" i="4"/>
  <c r="P2100" i="4"/>
  <c r="P2099" i="4"/>
  <c r="P2098" i="4"/>
  <c r="P2097" i="4"/>
  <c r="P2096" i="4"/>
  <c r="P2095" i="4"/>
  <c r="P2094" i="4"/>
  <c r="P2093" i="4"/>
  <c r="P2092" i="4"/>
  <c r="P2091" i="4"/>
  <c r="P2090" i="4"/>
  <c r="P2089" i="4"/>
  <c r="P2088" i="4"/>
  <c r="P2087" i="4"/>
  <c r="P2086" i="4"/>
  <c r="P2085" i="4"/>
  <c r="P2084" i="4"/>
  <c r="P2083" i="4"/>
  <c r="P2082" i="4"/>
  <c r="P2081" i="4"/>
  <c r="P2080" i="4"/>
  <c r="P2079" i="4"/>
  <c r="P2078" i="4"/>
  <c r="P2077" i="4"/>
  <c r="P2076" i="4"/>
  <c r="P2075" i="4"/>
  <c r="P2074" i="4"/>
  <c r="P2073" i="4"/>
  <c r="P2072" i="4"/>
  <c r="P2071" i="4"/>
  <c r="P2070" i="4"/>
  <c r="P2069" i="4"/>
  <c r="P2068" i="4"/>
  <c r="P2067" i="4"/>
  <c r="P2066" i="4"/>
  <c r="P2065" i="4"/>
  <c r="P2064" i="4"/>
  <c r="P2063" i="4"/>
  <c r="P2062" i="4"/>
  <c r="P2061" i="4"/>
  <c r="P2060" i="4"/>
  <c r="P2059" i="4"/>
  <c r="P2058" i="4"/>
  <c r="P2057" i="4"/>
  <c r="P2056" i="4"/>
  <c r="P2055" i="4"/>
  <c r="P2054" i="4"/>
  <c r="P2053" i="4"/>
  <c r="P2052" i="4"/>
  <c r="P2051" i="4"/>
  <c r="P2050" i="4"/>
  <c r="P2049" i="4"/>
  <c r="P2048" i="4"/>
  <c r="P2047" i="4"/>
  <c r="P2046" i="4"/>
  <c r="P2045" i="4"/>
  <c r="P2044" i="4"/>
  <c r="P2043" i="4"/>
  <c r="P2042" i="4"/>
  <c r="P2041" i="4"/>
  <c r="P2040" i="4"/>
  <c r="P2039" i="4"/>
  <c r="P2038" i="4"/>
  <c r="P2037" i="4"/>
  <c r="P2036" i="4"/>
  <c r="P2035" i="4"/>
  <c r="P2034" i="4"/>
  <c r="P2033" i="4"/>
  <c r="P2032" i="4"/>
  <c r="P2031" i="4"/>
  <c r="P2030" i="4"/>
  <c r="P2029" i="4"/>
  <c r="P2028" i="4"/>
  <c r="P2027" i="4"/>
  <c r="P2026" i="4"/>
  <c r="P2025" i="4"/>
  <c r="P2024" i="4"/>
  <c r="P2023" i="4"/>
  <c r="P2022" i="4"/>
  <c r="P2021" i="4"/>
  <c r="P2020" i="4"/>
  <c r="P2019" i="4"/>
  <c r="P2018" i="4"/>
  <c r="P2017" i="4"/>
  <c r="P2016" i="4"/>
  <c r="P2015" i="4"/>
  <c r="P2014" i="4"/>
  <c r="P2013" i="4"/>
  <c r="P2012" i="4"/>
  <c r="P2011" i="4"/>
  <c r="P2010" i="4"/>
  <c r="P2009" i="4"/>
  <c r="P2008" i="4"/>
  <c r="P2007" i="4"/>
  <c r="P2006" i="4"/>
  <c r="P2005" i="4"/>
  <c r="P2004" i="4"/>
  <c r="P2003" i="4"/>
  <c r="P2002" i="4"/>
  <c r="P2001" i="4"/>
  <c r="P2000" i="4"/>
  <c r="P1999" i="4"/>
  <c r="P1998" i="4"/>
  <c r="P1997" i="4"/>
  <c r="P1996" i="4"/>
  <c r="P1995" i="4"/>
  <c r="P1994" i="4"/>
  <c r="P1993" i="4"/>
  <c r="P1992" i="4"/>
  <c r="P1991" i="4"/>
  <c r="P1990" i="4"/>
  <c r="P1989" i="4"/>
  <c r="P1988" i="4"/>
  <c r="P1987" i="4"/>
  <c r="P1986" i="4"/>
  <c r="P1985" i="4"/>
  <c r="P1984" i="4"/>
  <c r="P1983" i="4"/>
  <c r="P1982" i="4"/>
  <c r="P1981" i="4"/>
  <c r="P1980" i="4"/>
  <c r="P1979" i="4"/>
  <c r="P1978" i="4"/>
  <c r="P1977" i="4"/>
  <c r="P1976" i="4"/>
  <c r="P1975" i="4"/>
  <c r="P1974" i="4"/>
  <c r="P1973" i="4"/>
  <c r="P1972" i="4"/>
  <c r="P1971" i="4"/>
  <c r="P1970" i="4"/>
  <c r="P1969" i="4"/>
  <c r="P1968" i="4"/>
  <c r="P1967" i="4"/>
  <c r="P1966" i="4"/>
  <c r="P1965" i="4"/>
  <c r="P1964" i="4"/>
  <c r="P1963" i="4"/>
  <c r="P1962" i="4"/>
  <c r="P1961" i="4"/>
  <c r="P1960" i="4"/>
  <c r="P1959" i="4"/>
  <c r="P1958" i="4"/>
  <c r="P1957" i="4"/>
  <c r="P1956" i="4"/>
  <c r="P1955" i="4"/>
  <c r="P1954" i="4"/>
  <c r="P1953" i="4"/>
  <c r="P1952" i="4"/>
  <c r="P1951" i="4"/>
  <c r="P1950" i="4"/>
  <c r="P1949" i="4"/>
  <c r="P1948" i="4"/>
  <c r="P1947" i="4"/>
  <c r="P1946" i="4"/>
  <c r="P1945" i="4"/>
  <c r="P1944" i="4"/>
  <c r="P1943" i="4"/>
  <c r="P1942" i="4"/>
  <c r="P1941" i="4"/>
  <c r="P1940" i="4"/>
  <c r="P1939" i="4"/>
  <c r="P1938" i="4"/>
  <c r="P1937" i="4"/>
  <c r="P1936" i="4"/>
  <c r="P1935" i="4"/>
  <c r="P1934" i="4"/>
  <c r="P1933" i="4"/>
  <c r="P1932" i="4"/>
  <c r="P1931" i="4"/>
  <c r="P1930" i="4"/>
  <c r="P1929" i="4"/>
  <c r="P1928" i="4"/>
  <c r="P1927" i="4"/>
  <c r="P1926" i="4"/>
  <c r="P1925" i="4"/>
  <c r="P1924" i="4"/>
  <c r="P1923" i="4"/>
  <c r="P1922" i="4"/>
  <c r="P1921" i="4"/>
  <c r="P1920" i="4"/>
  <c r="P1919" i="4"/>
  <c r="P1918" i="4"/>
  <c r="P1917" i="4"/>
  <c r="P1916" i="4"/>
  <c r="P1915" i="4"/>
  <c r="P1914" i="4"/>
  <c r="P1913" i="4"/>
  <c r="P1912" i="4"/>
  <c r="P1911" i="4"/>
  <c r="P1910" i="4"/>
  <c r="P1909" i="4"/>
  <c r="P1908" i="4"/>
  <c r="P1907" i="4"/>
  <c r="P1906" i="4"/>
  <c r="P1905" i="4"/>
  <c r="P1904" i="4"/>
  <c r="P1903" i="4"/>
  <c r="P1902" i="4"/>
  <c r="P1901" i="4"/>
  <c r="P1900" i="4"/>
  <c r="P1899" i="4"/>
  <c r="P1898" i="4"/>
  <c r="P1897" i="4"/>
  <c r="P1896" i="4"/>
  <c r="P1895" i="4"/>
  <c r="P1894" i="4"/>
  <c r="P1893" i="4"/>
  <c r="P1892" i="4"/>
  <c r="P1891" i="4"/>
  <c r="P1890" i="4"/>
  <c r="P1889" i="4"/>
  <c r="P1888" i="4"/>
  <c r="P1887" i="4"/>
  <c r="P1886" i="4"/>
  <c r="P1885" i="4"/>
  <c r="P1884" i="4"/>
  <c r="P1883" i="4"/>
  <c r="P1882" i="4"/>
  <c r="P1881" i="4"/>
  <c r="P1880" i="4"/>
  <c r="P1879" i="4"/>
  <c r="P1878" i="4"/>
  <c r="P1877" i="4"/>
  <c r="P1876" i="4"/>
  <c r="P1875" i="4"/>
  <c r="P1874" i="4"/>
  <c r="P1873" i="4"/>
  <c r="P1872" i="4"/>
  <c r="P1871" i="4"/>
  <c r="P1870" i="4"/>
  <c r="P1869" i="4"/>
  <c r="P1868" i="4"/>
  <c r="P1867" i="4"/>
  <c r="P1866" i="4"/>
  <c r="P1865" i="4"/>
  <c r="P1864" i="4"/>
  <c r="P1863" i="4"/>
  <c r="P1862" i="4"/>
  <c r="P1861" i="4"/>
  <c r="P1860" i="4"/>
  <c r="P1859" i="4"/>
  <c r="P1858" i="4"/>
  <c r="P1857" i="4"/>
  <c r="P1856" i="4"/>
  <c r="P1855" i="4"/>
  <c r="P1854" i="4"/>
  <c r="P1853" i="4"/>
  <c r="P1852" i="4"/>
  <c r="P1851" i="4"/>
  <c r="P1850" i="4"/>
  <c r="P1849" i="4"/>
  <c r="P1848" i="4"/>
  <c r="P1847" i="4"/>
  <c r="P1846" i="4"/>
  <c r="P1845" i="4"/>
  <c r="P1844" i="4"/>
  <c r="P1843" i="4"/>
  <c r="P1842" i="4"/>
  <c r="P1841" i="4"/>
  <c r="P1840" i="4"/>
  <c r="P1839" i="4"/>
  <c r="P1838" i="4"/>
  <c r="P1837" i="4"/>
  <c r="P1836" i="4"/>
  <c r="P1835" i="4"/>
  <c r="P1834" i="4"/>
  <c r="P1833" i="4"/>
  <c r="P1832" i="4"/>
  <c r="P1831" i="4"/>
  <c r="P1830" i="4"/>
  <c r="P1829" i="4"/>
  <c r="P1828" i="4"/>
  <c r="P1827" i="4"/>
  <c r="P1826" i="4"/>
  <c r="P1825" i="4"/>
  <c r="P1824" i="4"/>
  <c r="P1823" i="4"/>
  <c r="P1822" i="4"/>
  <c r="P1821" i="4"/>
  <c r="P1820" i="4"/>
  <c r="P1819" i="4"/>
  <c r="P1818" i="4"/>
  <c r="P1817" i="4"/>
  <c r="P1816" i="4"/>
  <c r="P1815" i="4"/>
  <c r="P1814" i="4"/>
  <c r="P1813" i="4"/>
  <c r="P1812" i="4"/>
  <c r="P1811" i="4"/>
  <c r="P1810" i="4"/>
  <c r="P1809" i="4"/>
  <c r="P1808" i="4"/>
  <c r="P1807" i="4"/>
  <c r="P1806" i="4"/>
  <c r="P1805" i="4"/>
  <c r="P1804" i="4"/>
  <c r="P1803" i="4"/>
  <c r="P1802" i="4"/>
  <c r="P1801" i="4"/>
  <c r="P1800" i="4"/>
  <c r="P1799" i="4"/>
  <c r="P1798" i="4"/>
  <c r="P1797" i="4"/>
  <c r="P1796" i="4"/>
  <c r="P1795" i="4"/>
  <c r="P1794" i="4"/>
  <c r="P1793" i="4"/>
  <c r="P1792" i="4"/>
  <c r="P1791" i="4"/>
  <c r="P1790" i="4"/>
  <c r="P1789" i="4"/>
  <c r="P1788" i="4"/>
  <c r="P1787" i="4"/>
  <c r="P1786" i="4"/>
  <c r="P1785" i="4"/>
  <c r="P1784" i="4"/>
  <c r="P1783" i="4"/>
  <c r="P1782" i="4"/>
  <c r="P1781" i="4"/>
  <c r="P1780" i="4"/>
  <c r="P1779" i="4"/>
  <c r="P1778" i="4"/>
  <c r="P1777" i="4"/>
  <c r="P1776" i="4"/>
  <c r="P1775" i="4"/>
  <c r="P1774" i="4"/>
  <c r="P1773" i="4"/>
  <c r="P1772" i="4"/>
  <c r="P1771" i="4"/>
  <c r="P1770" i="4"/>
  <c r="P1769" i="4"/>
  <c r="P1768" i="4"/>
  <c r="P1767" i="4"/>
  <c r="P1766" i="4"/>
  <c r="P1765" i="4"/>
  <c r="P1764" i="4"/>
  <c r="P1763" i="4"/>
  <c r="P1762" i="4"/>
  <c r="P1761" i="4"/>
  <c r="P1760" i="4"/>
  <c r="P1759" i="4"/>
  <c r="P1758" i="4"/>
  <c r="P1757" i="4"/>
  <c r="P1756" i="4"/>
  <c r="P1755" i="4"/>
  <c r="P1754" i="4"/>
  <c r="P1753" i="4"/>
  <c r="P1752" i="4"/>
  <c r="P1751" i="4"/>
  <c r="P1750" i="4"/>
  <c r="P1749" i="4"/>
  <c r="P1748" i="4"/>
  <c r="P1747" i="4"/>
  <c r="P1746" i="4"/>
  <c r="P1745" i="4"/>
  <c r="P1744" i="4"/>
  <c r="P1743" i="4"/>
  <c r="P1742" i="4"/>
  <c r="P1741" i="4"/>
  <c r="P1740" i="4"/>
  <c r="P1739" i="4"/>
  <c r="P1738" i="4"/>
  <c r="P1737" i="4"/>
  <c r="P1736" i="4"/>
  <c r="P1735" i="4"/>
  <c r="P1734" i="4"/>
  <c r="P1733" i="4"/>
  <c r="P1732" i="4"/>
  <c r="P1731" i="4"/>
  <c r="P1730" i="4"/>
  <c r="P1729" i="4"/>
  <c r="P1728" i="4"/>
  <c r="P1727" i="4"/>
  <c r="P1726" i="4"/>
  <c r="P1725" i="4"/>
  <c r="P1724" i="4"/>
  <c r="P1723" i="4"/>
  <c r="P1722" i="4"/>
  <c r="P1721" i="4"/>
  <c r="P1720" i="4"/>
  <c r="P1719" i="4"/>
  <c r="P1718" i="4"/>
  <c r="P1717" i="4"/>
  <c r="P1716" i="4"/>
  <c r="P1715" i="4"/>
  <c r="P1714" i="4"/>
  <c r="P1713" i="4"/>
  <c r="P1712" i="4"/>
  <c r="P1711" i="4"/>
  <c r="P1710" i="4"/>
  <c r="P1709" i="4"/>
  <c r="P1708" i="4"/>
  <c r="P1707" i="4"/>
  <c r="P1706" i="4"/>
  <c r="P1705" i="4"/>
  <c r="P1704" i="4"/>
  <c r="P1703" i="4"/>
  <c r="P1702" i="4"/>
  <c r="P1701" i="4"/>
  <c r="P1700" i="4"/>
  <c r="P1699" i="4"/>
  <c r="P1698" i="4"/>
  <c r="P1697" i="4"/>
  <c r="P1696" i="4"/>
  <c r="P1695" i="4"/>
  <c r="P1694" i="4"/>
  <c r="P1693" i="4"/>
  <c r="P1692" i="4"/>
  <c r="P1691" i="4"/>
  <c r="P1690" i="4"/>
  <c r="P1689" i="4"/>
  <c r="P1688" i="4"/>
  <c r="P1687" i="4"/>
  <c r="P1686" i="4"/>
  <c r="P1685" i="4"/>
  <c r="P1684" i="4"/>
  <c r="P1683" i="4"/>
  <c r="P1682" i="4"/>
  <c r="P1681" i="4"/>
  <c r="P1680" i="4"/>
  <c r="P1679" i="4"/>
  <c r="P1678" i="4"/>
  <c r="P1677" i="4"/>
  <c r="P1676" i="4"/>
  <c r="P1675" i="4"/>
  <c r="P1674" i="4"/>
  <c r="P1673" i="4"/>
  <c r="P1672" i="4"/>
  <c r="P1671" i="4"/>
  <c r="P1670" i="4"/>
  <c r="P1669" i="4"/>
  <c r="P1668" i="4"/>
  <c r="P1667" i="4"/>
  <c r="P1666" i="4"/>
  <c r="P1665" i="4"/>
  <c r="P1664" i="4"/>
  <c r="P1663" i="4"/>
  <c r="P1662" i="4"/>
  <c r="P1661" i="4"/>
  <c r="P1660" i="4"/>
  <c r="P1659" i="4"/>
  <c r="P1658" i="4"/>
  <c r="P1657" i="4"/>
  <c r="P1656" i="4"/>
  <c r="P1655" i="4"/>
  <c r="P1654" i="4"/>
  <c r="P1653" i="4"/>
  <c r="P1652" i="4"/>
  <c r="P1651" i="4"/>
  <c r="P1650" i="4"/>
  <c r="P1649" i="4"/>
  <c r="P1648" i="4"/>
  <c r="P1647" i="4"/>
  <c r="P1646" i="4"/>
  <c r="P1645" i="4"/>
  <c r="P1644" i="4"/>
  <c r="P1643" i="4"/>
  <c r="P1642" i="4"/>
  <c r="P1641" i="4"/>
  <c r="P1640" i="4"/>
  <c r="P1639" i="4"/>
  <c r="P1638" i="4"/>
  <c r="P1637" i="4"/>
  <c r="P1636" i="4"/>
  <c r="P1635" i="4"/>
  <c r="P1634" i="4"/>
  <c r="P1633" i="4"/>
  <c r="P1632" i="4"/>
  <c r="P1631" i="4"/>
  <c r="P1630" i="4"/>
  <c r="P1629" i="4"/>
  <c r="P1628" i="4"/>
  <c r="P1627" i="4"/>
  <c r="P1626" i="4"/>
  <c r="P1625" i="4"/>
  <c r="P1624" i="4"/>
  <c r="P1623" i="4"/>
  <c r="P1622" i="4"/>
  <c r="P1621" i="4"/>
  <c r="P1620" i="4"/>
  <c r="P1619" i="4"/>
  <c r="P1618" i="4"/>
  <c r="P1617" i="4"/>
  <c r="P1616" i="4"/>
  <c r="P1615" i="4"/>
  <c r="P1614" i="4"/>
  <c r="P1613" i="4"/>
  <c r="P1612" i="4"/>
  <c r="P1611" i="4"/>
  <c r="P1610" i="4"/>
  <c r="P1609" i="4"/>
  <c r="P1608" i="4"/>
  <c r="P1607" i="4"/>
  <c r="P1606" i="4"/>
  <c r="P1605" i="4"/>
  <c r="P1604" i="4"/>
  <c r="P1603" i="4"/>
  <c r="P1602" i="4"/>
  <c r="P1601" i="4"/>
  <c r="P1600" i="4"/>
  <c r="P1599" i="4"/>
  <c r="P1598" i="4"/>
  <c r="P1597" i="4"/>
  <c r="P1596" i="4"/>
  <c r="P1595" i="4"/>
  <c r="P1594" i="4"/>
  <c r="P1593" i="4"/>
  <c r="P1592" i="4"/>
  <c r="P1591" i="4"/>
  <c r="P1590" i="4"/>
  <c r="P1589" i="4"/>
  <c r="P1588" i="4"/>
  <c r="P1587" i="4"/>
  <c r="P1586" i="4"/>
  <c r="P1585" i="4"/>
  <c r="P1584" i="4"/>
  <c r="P1583" i="4"/>
  <c r="P1582" i="4"/>
  <c r="P1581" i="4"/>
  <c r="P1580" i="4"/>
  <c r="P1579" i="4"/>
  <c r="P1578" i="4"/>
  <c r="P1577" i="4"/>
  <c r="P1576" i="4"/>
  <c r="P1575" i="4"/>
  <c r="P1574" i="4"/>
  <c r="P1573" i="4"/>
  <c r="P1572" i="4"/>
  <c r="P1571" i="4"/>
  <c r="P1570" i="4"/>
  <c r="P1569" i="4"/>
  <c r="P1568" i="4"/>
  <c r="P1567" i="4"/>
  <c r="P1566" i="4"/>
  <c r="P1565" i="4"/>
  <c r="P1564" i="4"/>
  <c r="P1563" i="4"/>
  <c r="P1562" i="4"/>
  <c r="P1561" i="4"/>
  <c r="P1560" i="4"/>
  <c r="P1559" i="4"/>
  <c r="P1558" i="4"/>
  <c r="P1557" i="4"/>
  <c r="P1556" i="4"/>
  <c r="P1555" i="4"/>
  <c r="P1554" i="4"/>
  <c r="P1553" i="4"/>
  <c r="P1552" i="4"/>
  <c r="P1551" i="4"/>
  <c r="P1550" i="4"/>
  <c r="P1549" i="4"/>
  <c r="P1548" i="4"/>
  <c r="P1547" i="4"/>
  <c r="P1546" i="4"/>
  <c r="P1545" i="4"/>
  <c r="P1544" i="4"/>
  <c r="P1543" i="4"/>
  <c r="P1542" i="4"/>
  <c r="P1541" i="4"/>
  <c r="P1540" i="4"/>
  <c r="P1539" i="4"/>
  <c r="P1538" i="4"/>
  <c r="P1537" i="4"/>
  <c r="P1536" i="4"/>
  <c r="P1535" i="4"/>
  <c r="P1534" i="4"/>
  <c r="P1533" i="4"/>
  <c r="P1532" i="4"/>
  <c r="P1531" i="4"/>
  <c r="P1530" i="4"/>
  <c r="P1529" i="4"/>
  <c r="P1528" i="4"/>
  <c r="P1527" i="4"/>
  <c r="P1526" i="4"/>
  <c r="P1525" i="4"/>
  <c r="P1524" i="4"/>
  <c r="P1523" i="4"/>
  <c r="P1522" i="4"/>
  <c r="P1521" i="4"/>
  <c r="P1520" i="4"/>
  <c r="P1519" i="4"/>
  <c r="P1518" i="4"/>
  <c r="P1517" i="4"/>
  <c r="P1516" i="4"/>
  <c r="P1515" i="4"/>
  <c r="P1514" i="4"/>
  <c r="P1513" i="4"/>
  <c r="P1512" i="4"/>
  <c r="P1511" i="4"/>
  <c r="P1510" i="4"/>
  <c r="P1509" i="4"/>
  <c r="P1508" i="4"/>
  <c r="P1507" i="4"/>
  <c r="P1506" i="4"/>
  <c r="P1505" i="4"/>
  <c r="P1504" i="4"/>
  <c r="P1503" i="4"/>
  <c r="P1502" i="4"/>
  <c r="P1501" i="4"/>
  <c r="P1500" i="4"/>
  <c r="P1499" i="4"/>
  <c r="P1498" i="4"/>
  <c r="P1497" i="4"/>
  <c r="P1496" i="4"/>
  <c r="P1495" i="4"/>
  <c r="P1494" i="4"/>
  <c r="P1493" i="4"/>
  <c r="P1492" i="4"/>
  <c r="P1491" i="4"/>
  <c r="P1490" i="4"/>
  <c r="P1489" i="4"/>
  <c r="P1488" i="4"/>
  <c r="P1487" i="4"/>
  <c r="P1486" i="4"/>
  <c r="P1485" i="4"/>
  <c r="P1484" i="4"/>
  <c r="P1483" i="4"/>
  <c r="P1482" i="4"/>
  <c r="P1481" i="4"/>
  <c r="P1480" i="4"/>
  <c r="P1479" i="4"/>
  <c r="P1478" i="4"/>
  <c r="P1477" i="4"/>
  <c r="P1476" i="4"/>
  <c r="P1475" i="4"/>
  <c r="P1474" i="4"/>
  <c r="P1473" i="4"/>
  <c r="P1472" i="4"/>
  <c r="P1471" i="4"/>
  <c r="P1470" i="4"/>
  <c r="P1469" i="4"/>
  <c r="P1468" i="4"/>
  <c r="P1467" i="4"/>
  <c r="P1466" i="4"/>
  <c r="P1465" i="4"/>
  <c r="P1464" i="4"/>
  <c r="P1463" i="4"/>
  <c r="P1462" i="4"/>
  <c r="P1461" i="4"/>
  <c r="P1460" i="4"/>
  <c r="P1459" i="4"/>
  <c r="P1458" i="4"/>
  <c r="P1457" i="4"/>
  <c r="P1456" i="4"/>
  <c r="P1455" i="4"/>
  <c r="P1454" i="4"/>
  <c r="P1453" i="4"/>
  <c r="P1452" i="4"/>
  <c r="P1451" i="4"/>
  <c r="P1450" i="4"/>
  <c r="P1449" i="4"/>
  <c r="P1448" i="4"/>
  <c r="P1447" i="4"/>
  <c r="P1446" i="4"/>
  <c r="P1445" i="4"/>
  <c r="P1444" i="4"/>
  <c r="P1443" i="4"/>
  <c r="P1442" i="4"/>
  <c r="P1441" i="4"/>
  <c r="P1440" i="4"/>
  <c r="P1439" i="4"/>
  <c r="P1438" i="4"/>
  <c r="P1437" i="4"/>
  <c r="P1436" i="4"/>
  <c r="P1435" i="4"/>
  <c r="P1434" i="4"/>
  <c r="P1433" i="4"/>
  <c r="P1432" i="4"/>
  <c r="P1431" i="4"/>
  <c r="P1430" i="4"/>
  <c r="P1429" i="4"/>
  <c r="P1428" i="4"/>
  <c r="P1427" i="4"/>
  <c r="P1426" i="4"/>
  <c r="P1425" i="4"/>
  <c r="P1424" i="4"/>
  <c r="P1423" i="4"/>
  <c r="P1422" i="4"/>
  <c r="P1421" i="4"/>
  <c r="P1420" i="4"/>
  <c r="P1419" i="4"/>
  <c r="P1418" i="4"/>
  <c r="P1417" i="4"/>
  <c r="P1416" i="4"/>
  <c r="P1415" i="4"/>
  <c r="P1414" i="4"/>
  <c r="P1413" i="4"/>
  <c r="P1412" i="4"/>
  <c r="P1411" i="4"/>
  <c r="P1410" i="4"/>
  <c r="P1409" i="4"/>
  <c r="P1408" i="4"/>
  <c r="P1407" i="4"/>
  <c r="P1406" i="4"/>
  <c r="P1405" i="4"/>
  <c r="P1404" i="4"/>
  <c r="P1403" i="4"/>
  <c r="P1402" i="4"/>
  <c r="P1401" i="4"/>
  <c r="P1400" i="4"/>
  <c r="P1399" i="4"/>
  <c r="P1398" i="4"/>
  <c r="P1397" i="4"/>
  <c r="P1396" i="4"/>
  <c r="P1395" i="4"/>
  <c r="P1394" i="4"/>
  <c r="P1393" i="4"/>
  <c r="P1392" i="4"/>
  <c r="P1391" i="4"/>
  <c r="P1390" i="4"/>
  <c r="P1389" i="4"/>
  <c r="P1388" i="4"/>
  <c r="P1387" i="4"/>
  <c r="P1386" i="4"/>
  <c r="P1385" i="4"/>
  <c r="P1384" i="4"/>
  <c r="P1383" i="4"/>
  <c r="P1382" i="4"/>
  <c r="P1381" i="4"/>
  <c r="P1380" i="4"/>
  <c r="P1379" i="4"/>
  <c r="P1378" i="4"/>
  <c r="P1377" i="4"/>
  <c r="P1376" i="4"/>
  <c r="P1375" i="4"/>
  <c r="P1374" i="4"/>
  <c r="P1373" i="4"/>
  <c r="P1372" i="4"/>
  <c r="P1371" i="4"/>
  <c r="P1370" i="4"/>
  <c r="P1369" i="4"/>
  <c r="P1368" i="4"/>
  <c r="P1367" i="4"/>
  <c r="P1366" i="4"/>
  <c r="P1365" i="4"/>
  <c r="P1364" i="4"/>
  <c r="P1363" i="4"/>
  <c r="P1362" i="4"/>
  <c r="P1361" i="4"/>
  <c r="P1360" i="4"/>
  <c r="P1359" i="4"/>
  <c r="P1358" i="4"/>
  <c r="P1357" i="4"/>
  <c r="P1356" i="4"/>
  <c r="P1355" i="4"/>
  <c r="P1354" i="4"/>
  <c r="P1353" i="4"/>
  <c r="P1352" i="4"/>
  <c r="P1351" i="4"/>
  <c r="P1350" i="4"/>
  <c r="P1349" i="4"/>
  <c r="P1348" i="4"/>
  <c r="P1347" i="4"/>
  <c r="P1346" i="4"/>
  <c r="P1345" i="4"/>
  <c r="P1344" i="4"/>
  <c r="P1343" i="4"/>
  <c r="P1342" i="4"/>
  <c r="P1341" i="4"/>
  <c r="P1340" i="4"/>
  <c r="P1339" i="4"/>
  <c r="P1338" i="4"/>
  <c r="P1337" i="4"/>
  <c r="P1336" i="4"/>
  <c r="P1335" i="4"/>
  <c r="P1334" i="4"/>
  <c r="P1333" i="4"/>
  <c r="P1332" i="4"/>
  <c r="P1331" i="4"/>
  <c r="P1330" i="4"/>
  <c r="P1329" i="4"/>
  <c r="P1328" i="4"/>
  <c r="P1327" i="4"/>
  <c r="P1326" i="4"/>
  <c r="P1325" i="4"/>
  <c r="P1324" i="4"/>
  <c r="P1323" i="4"/>
  <c r="P1322" i="4"/>
  <c r="P1321" i="4"/>
  <c r="P1320" i="4"/>
  <c r="P1319" i="4"/>
  <c r="P1318" i="4"/>
  <c r="P1317" i="4"/>
  <c r="P1316" i="4"/>
  <c r="P1315" i="4"/>
  <c r="P1314" i="4"/>
  <c r="P1313" i="4"/>
  <c r="P1312" i="4"/>
  <c r="P1311" i="4"/>
  <c r="P1310" i="4"/>
  <c r="P1309" i="4"/>
  <c r="P1308" i="4"/>
  <c r="P1307" i="4"/>
  <c r="P1306" i="4"/>
  <c r="P1305" i="4"/>
  <c r="P1304" i="4"/>
  <c r="P1303" i="4"/>
  <c r="P1302" i="4"/>
  <c r="P1301" i="4"/>
  <c r="P1300" i="4"/>
  <c r="P1299" i="4"/>
  <c r="P1298" i="4"/>
  <c r="P1297" i="4"/>
  <c r="P1296" i="4"/>
  <c r="P1295" i="4"/>
  <c r="P1294" i="4"/>
  <c r="P1293" i="4"/>
  <c r="P1292" i="4"/>
  <c r="P1291" i="4"/>
  <c r="P1290" i="4"/>
  <c r="P1289" i="4"/>
  <c r="P1288" i="4"/>
  <c r="P1287" i="4"/>
  <c r="P1286" i="4"/>
  <c r="P1285" i="4"/>
  <c r="P1284" i="4"/>
  <c r="P1283" i="4"/>
  <c r="P1282" i="4"/>
  <c r="P1281" i="4"/>
  <c r="P1280" i="4"/>
  <c r="P1279" i="4"/>
  <c r="P1278" i="4"/>
  <c r="P1277" i="4"/>
  <c r="P1276" i="4"/>
  <c r="P1275" i="4"/>
  <c r="P1274" i="4"/>
  <c r="P1273" i="4"/>
  <c r="P1272" i="4"/>
  <c r="P1271" i="4"/>
  <c r="P1270" i="4"/>
  <c r="P1269" i="4"/>
  <c r="P1268" i="4"/>
  <c r="P1267" i="4"/>
  <c r="P1266" i="4"/>
  <c r="P1265" i="4"/>
  <c r="P1264" i="4"/>
  <c r="P1263" i="4"/>
  <c r="P1262" i="4"/>
  <c r="P1261" i="4"/>
  <c r="P1260" i="4"/>
  <c r="P1259" i="4"/>
  <c r="P1258" i="4"/>
  <c r="P1257" i="4"/>
  <c r="P1256" i="4"/>
  <c r="P1255" i="4"/>
  <c r="P1254" i="4"/>
  <c r="P1253" i="4"/>
  <c r="P1252" i="4"/>
  <c r="P1251" i="4"/>
  <c r="P1250" i="4"/>
  <c r="P1249" i="4"/>
  <c r="P1248" i="4"/>
  <c r="P1247" i="4"/>
  <c r="P1246" i="4"/>
  <c r="P1245" i="4"/>
  <c r="P1244" i="4"/>
  <c r="P1243" i="4"/>
  <c r="P1242" i="4"/>
  <c r="P1241" i="4"/>
  <c r="P1240" i="4"/>
  <c r="P1239" i="4"/>
  <c r="P1238" i="4"/>
  <c r="P1237" i="4"/>
  <c r="P1236" i="4"/>
  <c r="P1235" i="4"/>
  <c r="P1234" i="4"/>
  <c r="P1233" i="4"/>
  <c r="P1232" i="4"/>
  <c r="P1231" i="4"/>
  <c r="P1230" i="4"/>
  <c r="P1229" i="4"/>
  <c r="P1228" i="4"/>
  <c r="P1227" i="4"/>
  <c r="P1226" i="4"/>
  <c r="P1225" i="4"/>
  <c r="P1224" i="4"/>
  <c r="P1223" i="4"/>
  <c r="P1222" i="4"/>
  <c r="P1221" i="4"/>
  <c r="P1220" i="4"/>
  <c r="P1219" i="4"/>
  <c r="P1218" i="4"/>
  <c r="P1217" i="4"/>
  <c r="P1216" i="4"/>
  <c r="P1215" i="4"/>
  <c r="P1214" i="4"/>
  <c r="P1213" i="4"/>
  <c r="P1212" i="4"/>
  <c r="P1211" i="4"/>
  <c r="P1210" i="4"/>
  <c r="P1209" i="4"/>
  <c r="P1208" i="4"/>
  <c r="P1207" i="4"/>
  <c r="P1206" i="4"/>
  <c r="P1205" i="4"/>
  <c r="P1204" i="4"/>
  <c r="P1203" i="4"/>
  <c r="P1202" i="4"/>
  <c r="P1201" i="4"/>
  <c r="P1200" i="4"/>
  <c r="P1199" i="4"/>
  <c r="P1198" i="4"/>
  <c r="P1197" i="4"/>
  <c r="P1196" i="4"/>
  <c r="P1195" i="4"/>
  <c r="P1194" i="4"/>
  <c r="P1193" i="4"/>
  <c r="P1192" i="4"/>
  <c r="P1191" i="4"/>
  <c r="P1190" i="4"/>
  <c r="P1189" i="4"/>
  <c r="P1188" i="4"/>
  <c r="P1187" i="4"/>
  <c r="P1186" i="4"/>
  <c r="P1185" i="4"/>
  <c r="P1184" i="4"/>
  <c r="P1183" i="4"/>
  <c r="P1182" i="4"/>
  <c r="P1181" i="4"/>
  <c r="P1180" i="4"/>
  <c r="P1179" i="4"/>
  <c r="P1178" i="4"/>
  <c r="P1177" i="4"/>
  <c r="P1176" i="4"/>
  <c r="P1175" i="4"/>
  <c r="P1174" i="4"/>
  <c r="P1173" i="4"/>
  <c r="P1172" i="4"/>
  <c r="P1171" i="4"/>
  <c r="P1170" i="4"/>
  <c r="P1169" i="4"/>
  <c r="P1168" i="4"/>
  <c r="P1167" i="4"/>
  <c r="P1166" i="4"/>
  <c r="P1165" i="4"/>
  <c r="P1164" i="4"/>
  <c r="P1163" i="4"/>
  <c r="P1162" i="4"/>
  <c r="P1161" i="4"/>
  <c r="P1160" i="4"/>
  <c r="P1159" i="4"/>
  <c r="P1158" i="4"/>
  <c r="P1157" i="4"/>
  <c r="P1156" i="4"/>
  <c r="P1155" i="4"/>
  <c r="P1154" i="4"/>
  <c r="P1153" i="4"/>
  <c r="P1152" i="4"/>
  <c r="P1151" i="4"/>
  <c r="P1150" i="4"/>
  <c r="P1149" i="4"/>
  <c r="P1148" i="4"/>
  <c r="P1147" i="4"/>
  <c r="P1146" i="4"/>
  <c r="P1145" i="4"/>
  <c r="P1144" i="4"/>
  <c r="P1143" i="4"/>
  <c r="P1142" i="4"/>
  <c r="P1141" i="4"/>
  <c r="P1140" i="4"/>
  <c r="P1139" i="4"/>
  <c r="P1138" i="4"/>
  <c r="P1137" i="4"/>
  <c r="P1136" i="4"/>
  <c r="P1135" i="4"/>
  <c r="P1134" i="4"/>
  <c r="P1133" i="4"/>
  <c r="P1132" i="4"/>
  <c r="P1131" i="4"/>
  <c r="P1130" i="4"/>
  <c r="P1129" i="4"/>
  <c r="P1128" i="4"/>
  <c r="P1127" i="4"/>
  <c r="P1126" i="4"/>
  <c r="P1125" i="4"/>
  <c r="P1124" i="4"/>
  <c r="P1123" i="4"/>
  <c r="P1122" i="4"/>
  <c r="P1121" i="4"/>
  <c r="P1120" i="4"/>
  <c r="P1119" i="4"/>
  <c r="P1118" i="4"/>
  <c r="P1117" i="4"/>
  <c r="P1116" i="4"/>
  <c r="P1115" i="4"/>
  <c r="P1114" i="4"/>
  <c r="P1113" i="4"/>
  <c r="P1112" i="4"/>
  <c r="P1111" i="4"/>
  <c r="P1110" i="4"/>
  <c r="P1109" i="4"/>
  <c r="P1108" i="4"/>
  <c r="P1107" i="4"/>
  <c r="P1106" i="4"/>
  <c r="P1105" i="4"/>
  <c r="P1104" i="4"/>
  <c r="P1103" i="4"/>
  <c r="P1102" i="4"/>
  <c r="P1101" i="4"/>
  <c r="P1100" i="4"/>
  <c r="P1099" i="4"/>
  <c r="P1098" i="4"/>
  <c r="P1097" i="4"/>
  <c r="P1096" i="4"/>
  <c r="P1095" i="4"/>
  <c r="P1094" i="4"/>
  <c r="P1093" i="4"/>
  <c r="P1092" i="4"/>
  <c r="P1091" i="4"/>
  <c r="P1090" i="4"/>
  <c r="P1089" i="4"/>
  <c r="P1088" i="4"/>
  <c r="P1087" i="4"/>
  <c r="P1086" i="4"/>
  <c r="P1085" i="4"/>
  <c r="P1084" i="4"/>
  <c r="P1083" i="4"/>
  <c r="P1082" i="4"/>
  <c r="P1081" i="4"/>
  <c r="P1080" i="4"/>
  <c r="P1079" i="4"/>
  <c r="P1078" i="4"/>
  <c r="P1077" i="4"/>
  <c r="P1076" i="4"/>
  <c r="P1075" i="4"/>
  <c r="P1074" i="4"/>
  <c r="P1073" i="4"/>
  <c r="P1072" i="4"/>
  <c r="P1071" i="4"/>
  <c r="P1070" i="4"/>
  <c r="P1069" i="4"/>
  <c r="P1068" i="4"/>
  <c r="P1067" i="4"/>
  <c r="P1066" i="4"/>
  <c r="P1065" i="4"/>
  <c r="P1064" i="4"/>
  <c r="P1063" i="4"/>
  <c r="P1062" i="4"/>
  <c r="P1061" i="4"/>
  <c r="P1060" i="4"/>
  <c r="P1059" i="4"/>
  <c r="P1058" i="4"/>
  <c r="P1057" i="4"/>
  <c r="P1056" i="4"/>
  <c r="P1055" i="4"/>
  <c r="P1054" i="4"/>
  <c r="P1053" i="4"/>
  <c r="P1052" i="4"/>
  <c r="P1051" i="4"/>
  <c r="P1050" i="4"/>
  <c r="P1049" i="4"/>
  <c r="P1048" i="4"/>
  <c r="P1047" i="4"/>
  <c r="P1046" i="4"/>
  <c r="P1045" i="4"/>
  <c r="P1044" i="4"/>
  <c r="P1043" i="4"/>
  <c r="P1042" i="4"/>
  <c r="P1041" i="4"/>
  <c r="P1040" i="4"/>
  <c r="P1039" i="4"/>
  <c r="P1038" i="4"/>
  <c r="P1037" i="4"/>
  <c r="P1036" i="4"/>
  <c r="P1035" i="4"/>
  <c r="P1034" i="4"/>
  <c r="P1033" i="4"/>
  <c r="P1032" i="4"/>
  <c r="P1031" i="4"/>
  <c r="P1030" i="4"/>
  <c r="P1029" i="4"/>
  <c r="P1028" i="4"/>
  <c r="P1027" i="4"/>
  <c r="P1026" i="4"/>
  <c r="P1025" i="4"/>
  <c r="P1024" i="4"/>
  <c r="P1023" i="4"/>
  <c r="P1022" i="4"/>
  <c r="P1021" i="4"/>
  <c r="P1020" i="4"/>
  <c r="P1019" i="4"/>
  <c r="P1018" i="4"/>
  <c r="P1017" i="4"/>
  <c r="P1016" i="4"/>
  <c r="P1015" i="4"/>
  <c r="P1014" i="4"/>
  <c r="P1013" i="4"/>
  <c r="P1012" i="4"/>
  <c r="P1011" i="4"/>
  <c r="P1010" i="4"/>
  <c r="P1009" i="4"/>
  <c r="P1008" i="4"/>
  <c r="P1007" i="4"/>
  <c r="P1006" i="4"/>
  <c r="P1005" i="4"/>
  <c r="P1004" i="4"/>
  <c r="P1003" i="4"/>
  <c r="P1002" i="4"/>
  <c r="P1001" i="4"/>
  <c r="P1000" i="4"/>
  <c r="P999" i="4"/>
  <c r="P998" i="4"/>
  <c r="P997" i="4"/>
  <c r="P996" i="4"/>
  <c r="P995" i="4"/>
  <c r="P994" i="4"/>
  <c r="P993" i="4"/>
  <c r="P992" i="4"/>
  <c r="P991" i="4"/>
  <c r="P990" i="4"/>
  <c r="P989" i="4"/>
  <c r="P988" i="4"/>
  <c r="P987" i="4"/>
  <c r="P986" i="4"/>
  <c r="P985" i="4"/>
  <c r="P984" i="4"/>
  <c r="P983" i="4"/>
  <c r="P982" i="4"/>
  <c r="P981" i="4"/>
  <c r="P980" i="4"/>
  <c r="P979" i="4"/>
  <c r="P978" i="4"/>
  <c r="P977" i="4"/>
  <c r="P976" i="4"/>
  <c r="P975" i="4"/>
  <c r="P974" i="4"/>
  <c r="P973" i="4"/>
  <c r="P972" i="4"/>
  <c r="P971" i="4"/>
  <c r="P970" i="4"/>
  <c r="P969" i="4"/>
  <c r="P968" i="4"/>
  <c r="P967" i="4"/>
  <c r="P966" i="4"/>
  <c r="P965" i="4"/>
  <c r="P964" i="4"/>
  <c r="P963" i="4"/>
  <c r="P962" i="4"/>
  <c r="P961" i="4"/>
  <c r="P960" i="4"/>
  <c r="P959" i="4"/>
  <c r="P958" i="4"/>
  <c r="P957" i="4"/>
  <c r="P956" i="4"/>
  <c r="P955" i="4"/>
  <c r="P954" i="4"/>
  <c r="P953" i="4"/>
  <c r="P952" i="4"/>
  <c r="P951" i="4"/>
  <c r="P950" i="4"/>
  <c r="P949" i="4"/>
  <c r="P948" i="4"/>
  <c r="P947" i="4"/>
  <c r="P946" i="4"/>
  <c r="P945" i="4"/>
  <c r="P944" i="4"/>
  <c r="P943" i="4"/>
  <c r="P942" i="4"/>
  <c r="P941" i="4"/>
  <c r="P940" i="4"/>
  <c r="P939" i="4"/>
  <c r="P938" i="4"/>
  <c r="P937" i="4"/>
  <c r="P936" i="4"/>
  <c r="P935" i="4"/>
  <c r="P934" i="4"/>
  <c r="P933" i="4"/>
  <c r="P932" i="4"/>
  <c r="P931" i="4"/>
  <c r="P930" i="4"/>
  <c r="P929" i="4"/>
  <c r="P928" i="4"/>
  <c r="P927" i="4"/>
  <c r="P926" i="4"/>
  <c r="P925" i="4"/>
  <c r="P924" i="4"/>
  <c r="P923" i="4"/>
  <c r="P922" i="4"/>
  <c r="P921" i="4"/>
  <c r="P920" i="4"/>
  <c r="P919" i="4"/>
  <c r="P918" i="4"/>
  <c r="P917" i="4"/>
  <c r="P916" i="4"/>
  <c r="P915" i="4"/>
  <c r="P914" i="4"/>
  <c r="P913" i="4"/>
  <c r="P912" i="4"/>
  <c r="P911" i="4"/>
  <c r="P910" i="4"/>
  <c r="P909" i="4"/>
  <c r="P908" i="4"/>
  <c r="P907" i="4"/>
  <c r="P906" i="4"/>
  <c r="P905" i="4"/>
  <c r="P904" i="4"/>
  <c r="P903" i="4"/>
  <c r="P902" i="4"/>
  <c r="P901" i="4"/>
  <c r="P900" i="4"/>
  <c r="P899" i="4"/>
  <c r="P898" i="4"/>
  <c r="P897" i="4"/>
  <c r="P896" i="4"/>
  <c r="P895" i="4"/>
  <c r="P894" i="4"/>
  <c r="P893" i="4"/>
  <c r="P892" i="4"/>
  <c r="P891" i="4"/>
  <c r="P890" i="4"/>
  <c r="P889" i="4"/>
  <c r="P888" i="4"/>
  <c r="P887" i="4"/>
  <c r="P886" i="4"/>
  <c r="P885" i="4"/>
  <c r="P884" i="4"/>
  <c r="P883" i="4"/>
  <c r="P882" i="4"/>
  <c r="P881" i="4"/>
  <c r="P880" i="4"/>
  <c r="P879" i="4"/>
  <c r="P878" i="4"/>
  <c r="P877" i="4"/>
  <c r="P876" i="4"/>
  <c r="P875" i="4"/>
  <c r="P874" i="4"/>
  <c r="P873" i="4"/>
  <c r="P872" i="4"/>
  <c r="P871" i="4"/>
  <c r="P870" i="4"/>
  <c r="P869" i="4"/>
  <c r="P868" i="4"/>
  <c r="P867" i="4"/>
  <c r="P866" i="4"/>
  <c r="P865" i="4"/>
  <c r="P864" i="4"/>
  <c r="P863" i="4"/>
  <c r="P862" i="4"/>
  <c r="P861" i="4"/>
  <c r="P860" i="4"/>
  <c r="P859" i="4"/>
  <c r="P858" i="4"/>
  <c r="P857" i="4"/>
  <c r="P856" i="4"/>
  <c r="P855" i="4"/>
  <c r="P854" i="4"/>
  <c r="P853" i="4"/>
  <c r="P852" i="4"/>
  <c r="P851" i="4"/>
  <c r="P850" i="4"/>
  <c r="P849" i="4"/>
  <c r="P848" i="4"/>
  <c r="P847" i="4"/>
  <c r="P846" i="4"/>
  <c r="P845" i="4"/>
  <c r="P844" i="4"/>
  <c r="P843" i="4"/>
  <c r="P842" i="4"/>
  <c r="P841" i="4"/>
  <c r="P840" i="4"/>
  <c r="P839" i="4"/>
  <c r="P838" i="4"/>
  <c r="P837" i="4"/>
  <c r="P836" i="4"/>
  <c r="P835" i="4"/>
  <c r="P834" i="4"/>
  <c r="P833" i="4"/>
  <c r="P832" i="4"/>
  <c r="P831" i="4"/>
  <c r="P830" i="4"/>
  <c r="P829" i="4"/>
  <c r="P828" i="4"/>
  <c r="P827" i="4"/>
  <c r="P826" i="4"/>
  <c r="P825" i="4"/>
  <c r="P824" i="4"/>
  <c r="P823" i="4"/>
  <c r="P822" i="4"/>
  <c r="P821" i="4"/>
  <c r="P820" i="4"/>
  <c r="P819" i="4"/>
  <c r="P818" i="4"/>
  <c r="P817" i="4"/>
  <c r="P816" i="4"/>
  <c r="P815" i="4"/>
  <c r="P814" i="4"/>
  <c r="P813" i="4"/>
  <c r="P812" i="4"/>
  <c r="P811" i="4"/>
  <c r="P810" i="4"/>
  <c r="P809" i="4"/>
  <c r="P808" i="4"/>
  <c r="P807" i="4"/>
  <c r="P806" i="4"/>
  <c r="P805" i="4"/>
  <c r="P804" i="4"/>
  <c r="P803" i="4"/>
  <c r="P802" i="4"/>
  <c r="P801" i="4"/>
  <c r="P800" i="4"/>
  <c r="P799" i="4"/>
  <c r="P798" i="4"/>
  <c r="P797" i="4"/>
  <c r="P796" i="4"/>
  <c r="P795" i="4"/>
  <c r="P794" i="4"/>
  <c r="P793" i="4"/>
  <c r="P792" i="4"/>
  <c r="P791" i="4"/>
  <c r="P790" i="4"/>
  <c r="P789" i="4"/>
  <c r="P788" i="4"/>
  <c r="P787" i="4"/>
  <c r="P786" i="4"/>
  <c r="P785" i="4"/>
  <c r="P784" i="4"/>
  <c r="P783" i="4"/>
  <c r="P782" i="4"/>
  <c r="P781" i="4"/>
  <c r="P780" i="4"/>
  <c r="P779" i="4"/>
  <c r="P778" i="4"/>
  <c r="P777" i="4"/>
  <c r="P776" i="4"/>
  <c r="P775" i="4"/>
  <c r="P774" i="4"/>
  <c r="P773" i="4"/>
  <c r="P772" i="4"/>
  <c r="P771" i="4"/>
  <c r="P770" i="4"/>
  <c r="P769" i="4"/>
  <c r="P768" i="4"/>
  <c r="P767" i="4"/>
  <c r="P766" i="4"/>
  <c r="P765" i="4"/>
  <c r="P764" i="4"/>
  <c r="P763" i="4"/>
  <c r="P762" i="4"/>
  <c r="P761" i="4"/>
  <c r="P760" i="4"/>
  <c r="P759" i="4"/>
  <c r="P758" i="4"/>
  <c r="P757" i="4"/>
  <c r="P756" i="4"/>
  <c r="P755" i="4"/>
  <c r="P754" i="4"/>
  <c r="P753" i="4"/>
  <c r="P752" i="4"/>
  <c r="P751" i="4"/>
  <c r="P750" i="4"/>
  <c r="P749" i="4"/>
  <c r="P748" i="4"/>
  <c r="P747" i="4"/>
  <c r="P746" i="4"/>
  <c r="P745" i="4"/>
  <c r="P744" i="4"/>
  <c r="P743" i="4"/>
  <c r="P742" i="4"/>
  <c r="P741" i="4"/>
  <c r="P740" i="4"/>
  <c r="P739" i="4"/>
  <c r="P738" i="4"/>
  <c r="P737" i="4"/>
  <c r="P736" i="4"/>
  <c r="P735" i="4"/>
  <c r="P734" i="4"/>
  <c r="P733" i="4"/>
  <c r="P732" i="4"/>
  <c r="P731" i="4"/>
  <c r="P730" i="4"/>
  <c r="P729" i="4"/>
  <c r="P728" i="4"/>
  <c r="P727" i="4"/>
  <c r="P726" i="4"/>
  <c r="P725" i="4"/>
  <c r="P724" i="4"/>
  <c r="P723" i="4"/>
  <c r="P722" i="4"/>
  <c r="P721" i="4"/>
  <c r="P720" i="4"/>
  <c r="P719" i="4"/>
  <c r="P718" i="4"/>
  <c r="P717" i="4"/>
  <c r="P716" i="4"/>
  <c r="P715" i="4"/>
  <c r="P714" i="4"/>
  <c r="P713" i="4"/>
  <c r="P712" i="4"/>
  <c r="P711" i="4"/>
  <c r="P710" i="4"/>
  <c r="P709" i="4"/>
  <c r="P708" i="4"/>
  <c r="P707" i="4"/>
  <c r="P706" i="4"/>
  <c r="P705" i="4"/>
  <c r="P704" i="4"/>
  <c r="P703" i="4"/>
  <c r="P702" i="4"/>
  <c r="P701" i="4"/>
  <c r="P700" i="4"/>
  <c r="P699" i="4"/>
  <c r="P698" i="4"/>
  <c r="P697" i="4"/>
  <c r="P696" i="4"/>
  <c r="P695" i="4"/>
  <c r="P694" i="4"/>
  <c r="P693" i="4"/>
  <c r="P692" i="4"/>
  <c r="P691" i="4"/>
  <c r="P690" i="4"/>
  <c r="P689" i="4"/>
  <c r="P688" i="4"/>
  <c r="P687" i="4"/>
  <c r="P686" i="4"/>
  <c r="P685" i="4"/>
  <c r="P684" i="4"/>
  <c r="P683" i="4"/>
  <c r="P682" i="4"/>
  <c r="P681" i="4"/>
  <c r="P680" i="4"/>
  <c r="P679" i="4"/>
  <c r="P678" i="4"/>
  <c r="P677" i="4"/>
  <c r="P676" i="4"/>
  <c r="P675" i="4"/>
  <c r="P674" i="4"/>
  <c r="P673" i="4"/>
  <c r="P672" i="4"/>
  <c r="P671" i="4"/>
  <c r="P670" i="4"/>
  <c r="P669" i="4"/>
  <c r="P668" i="4"/>
  <c r="P667" i="4"/>
  <c r="P666" i="4"/>
  <c r="P665" i="4"/>
  <c r="P664" i="4"/>
  <c r="P663" i="4"/>
  <c r="P662" i="4"/>
  <c r="P661" i="4"/>
  <c r="P660" i="4"/>
  <c r="P659" i="4"/>
  <c r="P658" i="4"/>
  <c r="P657" i="4"/>
  <c r="P656" i="4"/>
  <c r="P655" i="4"/>
  <c r="P654" i="4"/>
  <c r="P653" i="4"/>
  <c r="P652" i="4"/>
  <c r="P651" i="4"/>
  <c r="P650" i="4"/>
  <c r="P649" i="4"/>
  <c r="P648" i="4"/>
  <c r="P647" i="4"/>
  <c r="P646" i="4"/>
  <c r="P645" i="4"/>
  <c r="P644" i="4"/>
  <c r="P643" i="4"/>
  <c r="P642" i="4"/>
  <c r="P641" i="4"/>
  <c r="P640" i="4"/>
  <c r="P639" i="4"/>
  <c r="P638" i="4"/>
  <c r="P637" i="4"/>
  <c r="P636" i="4"/>
  <c r="P635" i="4"/>
  <c r="P634" i="4"/>
  <c r="P633" i="4"/>
  <c r="P632" i="4"/>
  <c r="P631" i="4"/>
  <c r="P630" i="4"/>
  <c r="P629" i="4"/>
  <c r="P628" i="4"/>
  <c r="P627" i="4"/>
  <c r="P626" i="4"/>
  <c r="P625" i="4"/>
  <c r="P624" i="4"/>
  <c r="P623" i="4"/>
  <c r="P622" i="4"/>
  <c r="P621" i="4"/>
  <c r="P620" i="4"/>
  <c r="P619" i="4"/>
  <c r="P618" i="4"/>
  <c r="P617" i="4"/>
  <c r="P616" i="4"/>
  <c r="P615" i="4"/>
  <c r="P614" i="4"/>
  <c r="P613" i="4"/>
  <c r="P612" i="4"/>
  <c r="P611" i="4"/>
  <c r="P610" i="4"/>
  <c r="P609" i="4"/>
  <c r="P608" i="4"/>
  <c r="P607" i="4"/>
  <c r="P606" i="4"/>
  <c r="P605" i="4"/>
  <c r="P604" i="4"/>
  <c r="P603" i="4"/>
  <c r="P602" i="4"/>
  <c r="P601" i="4"/>
  <c r="P600" i="4"/>
  <c r="P599" i="4"/>
  <c r="P598" i="4"/>
  <c r="P597" i="4"/>
  <c r="P596" i="4"/>
  <c r="P595" i="4"/>
  <c r="P594" i="4"/>
  <c r="P593" i="4"/>
  <c r="P592" i="4"/>
  <c r="P591" i="4"/>
  <c r="P590" i="4"/>
  <c r="P589" i="4"/>
  <c r="P588" i="4"/>
  <c r="P587" i="4"/>
  <c r="P586" i="4"/>
  <c r="P585" i="4"/>
  <c r="P584" i="4"/>
  <c r="P583" i="4"/>
  <c r="P582" i="4"/>
  <c r="P581" i="4"/>
  <c r="P580" i="4"/>
  <c r="P579" i="4"/>
  <c r="P578" i="4"/>
  <c r="P577" i="4"/>
  <c r="P576" i="4"/>
  <c r="P575" i="4"/>
  <c r="P574" i="4"/>
  <c r="P573" i="4"/>
  <c r="P572" i="4"/>
  <c r="P571" i="4"/>
  <c r="P570" i="4"/>
  <c r="P569" i="4"/>
  <c r="P568" i="4"/>
  <c r="P567" i="4"/>
  <c r="P566" i="4"/>
  <c r="P565" i="4"/>
  <c r="P564" i="4"/>
  <c r="P563" i="4"/>
  <c r="P562" i="4"/>
  <c r="P561" i="4"/>
  <c r="P560" i="4"/>
  <c r="P559" i="4"/>
  <c r="P558" i="4"/>
  <c r="P557" i="4"/>
  <c r="P556" i="4"/>
  <c r="P555" i="4"/>
  <c r="P554" i="4"/>
  <c r="P553" i="4"/>
  <c r="P552" i="4"/>
  <c r="P551" i="4"/>
  <c r="P550" i="4"/>
  <c r="P549" i="4"/>
  <c r="P548" i="4"/>
  <c r="P547" i="4"/>
  <c r="P546" i="4"/>
  <c r="P545" i="4"/>
  <c r="P544" i="4"/>
  <c r="P543" i="4"/>
  <c r="P542" i="4"/>
  <c r="P541" i="4"/>
  <c r="P540" i="4"/>
  <c r="P539" i="4"/>
  <c r="P538" i="4"/>
  <c r="P537" i="4"/>
  <c r="P536" i="4"/>
  <c r="P535" i="4"/>
  <c r="P534" i="4"/>
  <c r="P533" i="4"/>
  <c r="P532" i="4"/>
  <c r="P531" i="4"/>
  <c r="P530" i="4"/>
  <c r="P529" i="4"/>
  <c r="P528" i="4"/>
  <c r="P527" i="4"/>
  <c r="P526" i="4"/>
  <c r="P525" i="4"/>
  <c r="P524" i="4"/>
  <c r="P523" i="4"/>
  <c r="P522" i="4"/>
  <c r="P521" i="4"/>
  <c r="P520" i="4"/>
  <c r="P519" i="4"/>
  <c r="P518" i="4"/>
  <c r="P517" i="4"/>
  <c r="P516" i="4"/>
  <c r="P515" i="4"/>
  <c r="P514" i="4"/>
  <c r="P513" i="4"/>
  <c r="P512" i="4"/>
  <c r="P511" i="4"/>
  <c r="P510" i="4"/>
  <c r="P509" i="4"/>
  <c r="P508" i="4"/>
  <c r="P507" i="4"/>
  <c r="P506" i="4"/>
  <c r="P505" i="4"/>
  <c r="P504" i="4"/>
  <c r="P503" i="4"/>
  <c r="P502" i="4"/>
  <c r="P501" i="4"/>
  <c r="P500" i="4"/>
  <c r="P499" i="4"/>
  <c r="P498" i="4"/>
  <c r="P497" i="4"/>
  <c r="P496" i="4"/>
  <c r="P495" i="4"/>
  <c r="P494" i="4"/>
  <c r="P493" i="4"/>
  <c r="P492" i="4"/>
  <c r="P491" i="4"/>
  <c r="P490" i="4"/>
  <c r="P489" i="4"/>
  <c r="P488" i="4"/>
  <c r="P487" i="4"/>
  <c r="P486" i="4"/>
  <c r="P485" i="4"/>
  <c r="P484" i="4"/>
  <c r="P483" i="4"/>
  <c r="P482" i="4"/>
  <c r="P481" i="4"/>
  <c r="P480" i="4"/>
  <c r="P479" i="4"/>
  <c r="P478" i="4"/>
  <c r="P477" i="4"/>
  <c r="P476" i="4"/>
  <c r="P475" i="4"/>
  <c r="P474" i="4"/>
  <c r="P473" i="4"/>
  <c r="P472" i="4"/>
  <c r="P471" i="4"/>
  <c r="P470" i="4"/>
  <c r="P469" i="4"/>
  <c r="P468" i="4"/>
  <c r="P467" i="4"/>
  <c r="P466" i="4"/>
  <c r="P465" i="4"/>
  <c r="P464" i="4"/>
  <c r="P463" i="4"/>
  <c r="P462" i="4"/>
  <c r="P461" i="4"/>
  <c r="P460" i="4"/>
  <c r="P459" i="4"/>
  <c r="P458" i="4"/>
  <c r="P457" i="4"/>
  <c r="P456" i="4"/>
  <c r="P455" i="4"/>
  <c r="P454" i="4"/>
  <c r="P453" i="4"/>
  <c r="P452" i="4"/>
  <c r="P451" i="4"/>
  <c r="P450" i="4"/>
  <c r="P449" i="4"/>
  <c r="P448" i="4"/>
  <c r="P447" i="4"/>
  <c r="P446" i="4"/>
  <c r="P445" i="4"/>
  <c r="P444" i="4"/>
  <c r="P443" i="4"/>
  <c r="P442" i="4"/>
  <c r="P441" i="4"/>
  <c r="P440" i="4"/>
  <c r="P439" i="4"/>
  <c r="P438" i="4"/>
  <c r="P437" i="4"/>
  <c r="P436" i="4"/>
  <c r="P435" i="4"/>
  <c r="P434" i="4"/>
  <c r="P433" i="4"/>
  <c r="P432" i="4"/>
  <c r="P431" i="4"/>
  <c r="P430" i="4"/>
  <c r="P429" i="4"/>
  <c r="P428" i="4"/>
  <c r="P427" i="4"/>
  <c r="P426" i="4"/>
  <c r="P425" i="4"/>
  <c r="P424" i="4"/>
  <c r="P423" i="4"/>
  <c r="P422" i="4"/>
  <c r="P421" i="4"/>
  <c r="P420" i="4"/>
  <c r="P419" i="4"/>
  <c r="P418" i="4"/>
  <c r="P417" i="4"/>
  <c r="P416" i="4"/>
  <c r="P415" i="4"/>
  <c r="P414" i="4"/>
  <c r="P413" i="4"/>
  <c r="P412" i="4"/>
  <c r="P411" i="4"/>
  <c r="P410" i="4"/>
  <c r="P409" i="4"/>
  <c r="P408" i="4"/>
  <c r="P407" i="4"/>
  <c r="P406" i="4"/>
  <c r="P405" i="4"/>
  <c r="P404" i="4"/>
  <c r="P403" i="4"/>
  <c r="P402" i="4"/>
  <c r="P401" i="4"/>
  <c r="P400" i="4"/>
  <c r="P399" i="4"/>
  <c r="P398" i="4"/>
  <c r="P397" i="4"/>
  <c r="P396" i="4"/>
  <c r="P395" i="4"/>
  <c r="P394" i="4"/>
  <c r="P393" i="4"/>
  <c r="P392" i="4"/>
  <c r="P391" i="4"/>
  <c r="P390" i="4"/>
  <c r="P389" i="4"/>
  <c r="P388" i="4"/>
  <c r="P387" i="4"/>
  <c r="P386" i="4"/>
  <c r="P385" i="4"/>
  <c r="P384" i="4"/>
  <c r="P383" i="4"/>
  <c r="P382" i="4"/>
  <c r="P381" i="4"/>
  <c r="P380" i="4"/>
  <c r="P379" i="4"/>
  <c r="P378" i="4"/>
  <c r="P377" i="4"/>
  <c r="P376" i="4"/>
  <c r="P375" i="4"/>
  <c r="P374" i="4"/>
  <c r="P373" i="4"/>
  <c r="P372" i="4"/>
  <c r="P371" i="4"/>
  <c r="P370" i="4"/>
  <c r="P369" i="4"/>
  <c r="P368" i="4"/>
  <c r="P367" i="4"/>
  <c r="P366" i="4"/>
  <c r="P365" i="4"/>
  <c r="P364" i="4"/>
  <c r="P363" i="4"/>
  <c r="P362" i="4"/>
  <c r="P361" i="4"/>
  <c r="P360" i="4"/>
  <c r="P359" i="4"/>
  <c r="P358" i="4"/>
  <c r="P357" i="4"/>
  <c r="P356" i="4"/>
  <c r="P355" i="4"/>
  <c r="P354" i="4"/>
  <c r="P353" i="4"/>
  <c r="P352" i="4"/>
  <c r="P351" i="4"/>
  <c r="P350" i="4"/>
  <c r="P349" i="4"/>
  <c r="P348" i="4"/>
  <c r="P347" i="4"/>
  <c r="P346" i="4"/>
  <c r="P345" i="4"/>
  <c r="P344" i="4"/>
  <c r="P343" i="4"/>
  <c r="P342" i="4"/>
  <c r="P341" i="4"/>
  <c r="P340" i="4"/>
  <c r="P339" i="4"/>
  <c r="P338" i="4"/>
  <c r="P337" i="4"/>
  <c r="P336" i="4"/>
  <c r="P335" i="4"/>
  <c r="P334" i="4"/>
  <c r="P333" i="4"/>
  <c r="P332" i="4"/>
  <c r="P331" i="4"/>
  <c r="P330" i="4"/>
  <c r="P329" i="4"/>
  <c r="P328" i="4"/>
  <c r="P327" i="4"/>
  <c r="P326" i="4"/>
  <c r="P325" i="4"/>
  <c r="P324" i="4"/>
  <c r="P323" i="4"/>
  <c r="P322" i="4"/>
  <c r="P321" i="4"/>
  <c r="P320" i="4"/>
  <c r="P319" i="4"/>
  <c r="P318" i="4"/>
  <c r="P317" i="4"/>
  <c r="P316" i="4"/>
  <c r="P315" i="4"/>
  <c r="P314" i="4"/>
  <c r="P313" i="4"/>
  <c r="P312" i="4"/>
  <c r="P311" i="4"/>
  <c r="P310" i="4"/>
  <c r="P309" i="4"/>
  <c r="P308" i="4"/>
  <c r="P307" i="4"/>
  <c r="P306" i="4"/>
  <c r="P305" i="4"/>
  <c r="P304" i="4"/>
  <c r="P303" i="4"/>
  <c r="P302" i="4"/>
  <c r="P301" i="4"/>
  <c r="P300" i="4"/>
  <c r="P299" i="4"/>
  <c r="P298" i="4"/>
  <c r="P297" i="4"/>
  <c r="P296" i="4"/>
  <c r="P295" i="4"/>
  <c r="P294" i="4"/>
  <c r="P293" i="4"/>
  <c r="P292" i="4"/>
  <c r="P291" i="4"/>
  <c r="P290" i="4"/>
  <c r="P289" i="4"/>
  <c r="P288" i="4"/>
  <c r="P287" i="4"/>
  <c r="P286" i="4"/>
  <c r="P285" i="4"/>
  <c r="P284" i="4"/>
  <c r="P283" i="4"/>
  <c r="P282" i="4"/>
  <c r="P281" i="4"/>
  <c r="P280" i="4"/>
  <c r="P279" i="4"/>
  <c r="P278" i="4"/>
  <c r="P277" i="4"/>
  <c r="P276" i="4"/>
  <c r="P275" i="4"/>
  <c r="P274" i="4"/>
  <c r="P273" i="4"/>
  <c r="P272" i="4"/>
  <c r="P271" i="4"/>
  <c r="P270" i="4"/>
  <c r="P269" i="4"/>
  <c r="P268" i="4"/>
  <c r="P267" i="4"/>
  <c r="P266" i="4"/>
  <c r="P265" i="4"/>
  <c r="P264" i="4"/>
  <c r="P263" i="4"/>
  <c r="P262" i="4"/>
  <c r="P261" i="4"/>
  <c r="P260" i="4"/>
  <c r="P259" i="4"/>
  <c r="P258" i="4"/>
  <c r="P257" i="4"/>
  <c r="P256" i="4"/>
  <c r="P255" i="4"/>
  <c r="P254" i="4"/>
  <c r="P253" i="4"/>
  <c r="P252" i="4"/>
  <c r="P251" i="4"/>
  <c r="P250" i="4"/>
  <c r="P249" i="4"/>
  <c r="P248" i="4"/>
  <c r="P247" i="4"/>
  <c r="P246" i="4"/>
  <c r="P245" i="4"/>
  <c r="P244" i="4"/>
  <c r="P243" i="4"/>
  <c r="P242" i="4"/>
  <c r="P241" i="4"/>
  <c r="P240" i="4"/>
  <c r="P239" i="4"/>
  <c r="P238" i="4"/>
  <c r="P237" i="4"/>
  <c r="P236" i="4"/>
  <c r="P235" i="4"/>
  <c r="P234" i="4"/>
  <c r="P233" i="4"/>
  <c r="P232" i="4"/>
  <c r="P231" i="4"/>
  <c r="P230" i="4"/>
  <c r="P229" i="4"/>
  <c r="P228" i="4"/>
  <c r="P227" i="4"/>
  <c r="P226" i="4"/>
  <c r="P225" i="4"/>
  <c r="P224" i="4"/>
  <c r="P223" i="4"/>
  <c r="P222" i="4"/>
  <c r="P221" i="4"/>
  <c r="P220" i="4"/>
  <c r="P219" i="4"/>
  <c r="P218" i="4"/>
  <c r="P217" i="4"/>
  <c r="P216" i="4"/>
  <c r="P215" i="4"/>
  <c r="P214" i="4"/>
  <c r="P213" i="4"/>
  <c r="P212" i="4"/>
  <c r="P211" i="4"/>
  <c r="P210" i="4"/>
  <c r="P209" i="4"/>
  <c r="P208" i="4"/>
  <c r="P207" i="4"/>
  <c r="P206" i="4"/>
  <c r="P205" i="4"/>
  <c r="P204" i="4"/>
  <c r="P203" i="4"/>
  <c r="P202" i="4"/>
  <c r="P201" i="4"/>
  <c r="P200" i="4"/>
  <c r="P199" i="4"/>
  <c r="P198" i="4"/>
  <c r="P197" i="4"/>
  <c r="P196" i="4"/>
  <c r="P195" i="4"/>
  <c r="P194" i="4"/>
  <c r="P193" i="4"/>
  <c r="P192" i="4"/>
  <c r="P191" i="4"/>
  <c r="P190" i="4"/>
  <c r="P189" i="4"/>
  <c r="P188" i="4"/>
  <c r="P187" i="4"/>
  <c r="P186" i="4"/>
  <c r="P185" i="4"/>
  <c r="P184" i="4"/>
  <c r="P183" i="4"/>
  <c r="P182" i="4"/>
  <c r="P181" i="4"/>
  <c r="P180" i="4"/>
  <c r="P179" i="4"/>
  <c r="P178" i="4"/>
  <c r="P177" i="4"/>
  <c r="P176" i="4"/>
  <c r="P175" i="4"/>
  <c r="P174" i="4"/>
  <c r="P173" i="4"/>
  <c r="P172" i="4"/>
  <c r="P171" i="4"/>
  <c r="P170" i="4"/>
  <c r="P169" i="4"/>
  <c r="P168" i="4"/>
  <c r="P167" i="4"/>
  <c r="P166" i="4"/>
  <c r="P165" i="4"/>
  <c r="P164" i="4"/>
  <c r="P163" i="4"/>
  <c r="P162" i="4"/>
  <c r="P161" i="4"/>
  <c r="P160" i="4"/>
  <c r="P159" i="4"/>
  <c r="P158" i="4"/>
  <c r="P157" i="4"/>
  <c r="P156" i="4"/>
  <c r="P155" i="4"/>
  <c r="P154" i="4"/>
  <c r="P153" i="4"/>
  <c r="P152" i="4"/>
  <c r="P151" i="4"/>
  <c r="P150" i="4"/>
  <c r="P149" i="4"/>
  <c r="P148" i="4"/>
  <c r="P147" i="4"/>
  <c r="P146" i="4"/>
  <c r="P145" i="4"/>
  <c r="P144" i="4"/>
  <c r="P143" i="4"/>
  <c r="P142" i="4"/>
  <c r="P141" i="4"/>
  <c r="P140" i="4"/>
  <c r="P139" i="4"/>
  <c r="P138" i="4"/>
  <c r="P137" i="4"/>
  <c r="P136" i="4"/>
  <c r="P135" i="4"/>
  <c r="P134" i="4"/>
  <c r="P133" i="4"/>
  <c r="P132" i="4"/>
  <c r="P131" i="4"/>
  <c r="P130" i="4"/>
  <c r="P129" i="4"/>
  <c r="P128" i="4"/>
  <c r="P127" i="4"/>
  <c r="P126" i="4"/>
  <c r="P125" i="4"/>
  <c r="P124" i="4"/>
  <c r="P123" i="4"/>
  <c r="P122" i="4"/>
  <c r="P121" i="4"/>
  <c r="P120" i="4"/>
  <c r="P119" i="4"/>
  <c r="P118" i="4"/>
  <c r="P117" i="4"/>
  <c r="P116" i="4"/>
  <c r="P115" i="4"/>
  <c r="P114" i="4"/>
  <c r="P113" i="4"/>
  <c r="P112" i="4"/>
  <c r="P111" i="4"/>
  <c r="P110" i="4"/>
  <c r="P109" i="4"/>
  <c r="P108" i="4"/>
  <c r="P107" i="4"/>
  <c r="P106" i="4"/>
  <c r="P105" i="4"/>
  <c r="P104" i="4"/>
  <c r="P103" i="4"/>
  <c r="P102" i="4"/>
  <c r="P101" i="4"/>
  <c r="P100" i="4"/>
  <c r="P99" i="4"/>
  <c r="P98" i="4"/>
  <c r="P97" i="4"/>
  <c r="P96" i="4"/>
  <c r="P95" i="4"/>
  <c r="P94" i="4"/>
  <c r="P93" i="4"/>
  <c r="P92" i="4"/>
  <c r="P91" i="4"/>
  <c r="P90" i="4"/>
  <c r="P89" i="4"/>
  <c r="P88" i="4"/>
  <c r="P87" i="4"/>
  <c r="P86" i="4"/>
  <c r="P85" i="4"/>
  <c r="P84" i="4"/>
  <c r="P83" i="4"/>
  <c r="P82" i="4"/>
  <c r="P81" i="4"/>
  <c r="P80" i="4"/>
  <c r="P79" i="4"/>
  <c r="P78" i="4"/>
  <c r="P77" i="4"/>
  <c r="P76" i="4"/>
  <c r="P75" i="4"/>
  <c r="P74" i="4"/>
  <c r="P73" i="4"/>
  <c r="P72" i="4"/>
  <c r="P71" i="4"/>
  <c r="P70" i="4"/>
  <c r="P69" i="4"/>
  <c r="P68" i="4"/>
  <c r="P67" i="4"/>
  <c r="P66" i="4"/>
  <c r="P65" i="4"/>
  <c r="P64" i="4"/>
  <c r="P63" i="4"/>
  <c r="P62" i="4"/>
  <c r="P61" i="4"/>
  <c r="P60" i="4"/>
  <c r="P59" i="4"/>
  <c r="P58" i="4"/>
  <c r="P57" i="4"/>
  <c r="P56" i="4"/>
  <c r="P55" i="4"/>
  <c r="P54" i="4"/>
  <c r="P53" i="4"/>
  <c r="P52" i="4"/>
  <c r="P51" i="4"/>
  <c r="P50" i="4"/>
  <c r="P49" i="4"/>
  <c r="P48" i="4"/>
  <c r="P47" i="4"/>
  <c r="P46" i="4"/>
  <c r="P45" i="4"/>
  <c r="P44" i="4"/>
  <c r="P43" i="4"/>
  <c r="P42" i="4"/>
  <c r="P41" i="4"/>
  <c r="P40" i="4"/>
  <c r="P39" i="4"/>
  <c r="P38" i="4"/>
  <c r="P37" i="4"/>
  <c r="P36" i="4"/>
  <c r="P35" i="4"/>
  <c r="P34" i="4"/>
  <c r="P33" i="4"/>
  <c r="P32" i="4"/>
  <c r="P31" i="4"/>
  <c r="P30" i="4"/>
  <c r="P29" i="4"/>
  <c r="P28" i="4"/>
  <c r="P27" i="4"/>
  <c r="P26" i="4"/>
  <c r="P25" i="4"/>
  <c r="P24" i="4"/>
  <c r="P23" i="4"/>
  <c r="P22" i="4"/>
  <c r="P21" i="4"/>
  <c r="P20" i="4"/>
  <c r="P19" i="4"/>
  <c r="P18" i="4"/>
  <c r="P17" i="4"/>
  <c r="P16" i="4"/>
  <c r="P15" i="4"/>
  <c r="P14" i="4"/>
  <c r="P13" i="4"/>
  <c r="P12" i="4"/>
  <c r="P11" i="4"/>
  <c r="P10" i="4"/>
  <c r="P9" i="4"/>
  <c r="L2508" i="4"/>
  <c r="L2507" i="4"/>
  <c r="L2506" i="4"/>
  <c r="L2505" i="4"/>
  <c r="L2504" i="4"/>
  <c r="L2503" i="4"/>
  <c r="L2502" i="4"/>
  <c r="L2501" i="4"/>
  <c r="L2500" i="4"/>
  <c r="L2499" i="4"/>
  <c r="L2498" i="4"/>
  <c r="L2497" i="4"/>
  <c r="L2496" i="4"/>
  <c r="L2495" i="4"/>
  <c r="L2494" i="4"/>
  <c r="L2493" i="4"/>
  <c r="L2492" i="4"/>
  <c r="L2491" i="4"/>
  <c r="L2490" i="4"/>
  <c r="L2489" i="4"/>
  <c r="L2488" i="4"/>
  <c r="L2487" i="4"/>
  <c r="L2486" i="4"/>
  <c r="L2485" i="4"/>
  <c r="L2484" i="4"/>
  <c r="L2483" i="4"/>
  <c r="L2482" i="4"/>
  <c r="L2481" i="4"/>
  <c r="L2480" i="4"/>
  <c r="L2479" i="4"/>
  <c r="L2478" i="4"/>
  <c r="L2477" i="4"/>
  <c r="L2476" i="4"/>
  <c r="L2475" i="4"/>
  <c r="L2474" i="4"/>
  <c r="L2473" i="4"/>
  <c r="L2472" i="4"/>
  <c r="L2471" i="4"/>
  <c r="L2470" i="4"/>
  <c r="L2469" i="4"/>
  <c r="L2468" i="4"/>
  <c r="L2467" i="4"/>
  <c r="L2466" i="4"/>
  <c r="L2465" i="4"/>
  <c r="L2464" i="4"/>
  <c r="L2463" i="4"/>
  <c r="L2462" i="4"/>
  <c r="L2461" i="4"/>
  <c r="L2460" i="4"/>
  <c r="L2459" i="4"/>
  <c r="L2458" i="4"/>
  <c r="L2457" i="4"/>
  <c r="L2456" i="4"/>
  <c r="L2455" i="4"/>
  <c r="L2454" i="4"/>
  <c r="L2453" i="4"/>
  <c r="L2452" i="4"/>
  <c r="L2451" i="4"/>
  <c r="L2450" i="4"/>
  <c r="L2449" i="4"/>
  <c r="L2448" i="4"/>
  <c r="L2447" i="4"/>
  <c r="L2446" i="4"/>
  <c r="L2445" i="4"/>
  <c r="L2444" i="4"/>
  <c r="L2443" i="4"/>
  <c r="L2442" i="4"/>
  <c r="L2441" i="4"/>
  <c r="L2440" i="4"/>
  <c r="L2439" i="4"/>
  <c r="L2438" i="4"/>
  <c r="L2437" i="4"/>
  <c r="L2436" i="4"/>
  <c r="L2435" i="4"/>
  <c r="L2434" i="4"/>
  <c r="L2433" i="4"/>
  <c r="L2432" i="4"/>
  <c r="L2431" i="4"/>
  <c r="L2430" i="4"/>
  <c r="L2429" i="4"/>
  <c r="L2428" i="4"/>
  <c r="L2427" i="4"/>
  <c r="L2426" i="4"/>
  <c r="L2425" i="4"/>
  <c r="L2424" i="4"/>
  <c r="L2423" i="4"/>
  <c r="L2422" i="4"/>
  <c r="L2421" i="4"/>
  <c r="L2420" i="4"/>
  <c r="L2419" i="4"/>
  <c r="L2418" i="4"/>
  <c r="L2417" i="4"/>
  <c r="L2416" i="4"/>
  <c r="L2415" i="4"/>
  <c r="L2414" i="4"/>
  <c r="L2413" i="4"/>
  <c r="L2412" i="4"/>
  <c r="L2411" i="4"/>
  <c r="L2410" i="4"/>
  <c r="L2409" i="4"/>
  <c r="L2408" i="4"/>
  <c r="L2407" i="4"/>
  <c r="L2406" i="4"/>
  <c r="L2405" i="4"/>
  <c r="L2404" i="4"/>
  <c r="L2403" i="4"/>
  <c r="L2402" i="4"/>
  <c r="L2401" i="4"/>
  <c r="L2400" i="4"/>
  <c r="L2399" i="4"/>
  <c r="L2398" i="4"/>
  <c r="L2397" i="4"/>
  <c r="L2396" i="4"/>
  <c r="L2395" i="4"/>
  <c r="L2394" i="4"/>
  <c r="L2393" i="4"/>
  <c r="L2392" i="4"/>
  <c r="L2391" i="4"/>
  <c r="L2390" i="4"/>
  <c r="L2389" i="4"/>
  <c r="L2388" i="4"/>
  <c r="L2387" i="4"/>
  <c r="L2386" i="4"/>
  <c r="L2385" i="4"/>
  <c r="L2384" i="4"/>
  <c r="L2383" i="4"/>
  <c r="L2382" i="4"/>
  <c r="L2381" i="4"/>
  <c r="L2380" i="4"/>
  <c r="L2379" i="4"/>
  <c r="L2378" i="4"/>
  <c r="L2377" i="4"/>
  <c r="L2376" i="4"/>
  <c r="L2375" i="4"/>
  <c r="L2374" i="4"/>
  <c r="L2373" i="4"/>
  <c r="L2372" i="4"/>
  <c r="L2371" i="4"/>
  <c r="L2370" i="4"/>
  <c r="L2369" i="4"/>
  <c r="L2368" i="4"/>
  <c r="L2367" i="4"/>
  <c r="L2366" i="4"/>
  <c r="L2365" i="4"/>
  <c r="L2364" i="4"/>
  <c r="L2363" i="4"/>
  <c r="L2362" i="4"/>
  <c r="L2361" i="4"/>
  <c r="L2360" i="4"/>
  <c r="L2359" i="4"/>
  <c r="L2358" i="4"/>
  <c r="L2357" i="4"/>
  <c r="L2356" i="4"/>
  <c r="L2355" i="4"/>
  <c r="L2354" i="4"/>
  <c r="L2353" i="4"/>
  <c r="L2352" i="4"/>
  <c r="L2351" i="4"/>
  <c r="L2350" i="4"/>
  <c r="L2349" i="4"/>
  <c r="L2348" i="4"/>
  <c r="L2347" i="4"/>
  <c r="L2346" i="4"/>
  <c r="L2345" i="4"/>
  <c r="L2344" i="4"/>
  <c r="L2343" i="4"/>
  <c r="L2342" i="4"/>
  <c r="L2341" i="4"/>
  <c r="L2340" i="4"/>
  <c r="L2339" i="4"/>
  <c r="L2338" i="4"/>
  <c r="L2337" i="4"/>
  <c r="L2336" i="4"/>
  <c r="L2335" i="4"/>
  <c r="L2334" i="4"/>
  <c r="L2333" i="4"/>
  <c r="L2332" i="4"/>
  <c r="L2331" i="4"/>
  <c r="L2330" i="4"/>
  <c r="L2329" i="4"/>
  <c r="L2328" i="4"/>
  <c r="L2327" i="4"/>
  <c r="L2326" i="4"/>
  <c r="L2325" i="4"/>
  <c r="L2324" i="4"/>
  <c r="L2323" i="4"/>
  <c r="L2322" i="4"/>
  <c r="L2321" i="4"/>
  <c r="L2320" i="4"/>
  <c r="L2319" i="4"/>
  <c r="L2318" i="4"/>
  <c r="L2317" i="4"/>
  <c r="L2316" i="4"/>
  <c r="L2315" i="4"/>
  <c r="L2314" i="4"/>
  <c r="L2313" i="4"/>
  <c r="L2312" i="4"/>
  <c r="L2311" i="4"/>
  <c r="L2310" i="4"/>
  <c r="L2309" i="4"/>
  <c r="L2308" i="4"/>
  <c r="L2307" i="4"/>
  <c r="L2306" i="4"/>
  <c r="L2305" i="4"/>
  <c r="L2304" i="4"/>
  <c r="L2303" i="4"/>
  <c r="L2302" i="4"/>
  <c r="L2301" i="4"/>
  <c r="L2300" i="4"/>
  <c r="L2299" i="4"/>
  <c r="L2298" i="4"/>
  <c r="L2297" i="4"/>
  <c r="L2296" i="4"/>
  <c r="L2295" i="4"/>
  <c r="L2294" i="4"/>
  <c r="L2293" i="4"/>
  <c r="L2292" i="4"/>
  <c r="L2291" i="4"/>
  <c r="L2290" i="4"/>
  <c r="L2289" i="4"/>
  <c r="L2288" i="4"/>
  <c r="L2287" i="4"/>
  <c r="L2286" i="4"/>
  <c r="L2285" i="4"/>
  <c r="L2284" i="4"/>
  <c r="L2283" i="4"/>
  <c r="L2282" i="4"/>
  <c r="L2281" i="4"/>
  <c r="L2280" i="4"/>
  <c r="L2279" i="4"/>
  <c r="L2278" i="4"/>
  <c r="L2277" i="4"/>
  <c r="L2276" i="4"/>
  <c r="L2275" i="4"/>
  <c r="L2274" i="4"/>
  <c r="L2273" i="4"/>
  <c r="L2272" i="4"/>
  <c r="L2271" i="4"/>
  <c r="L2270" i="4"/>
  <c r="L2269" i="4"/>
  <c r="L2268" i="4"/>
  <c r="L2267" i="4"/>
  <c r="L2266" i="4"/>
  <c r="L2265" i="4"/>
  <c r="L2264" i="4"/>
  <c r="L2263" i="4"/>
  <c r="L2262" i="4"/>
  <c r="L2261" i="4"/>
  <c r="L2260" i="4"/>
  <c r="L2259" i="4"/>
  <c r="L2258" i="4"/>
  <c r="L2257" i="4"/>
  <c r="L2256" i="4"/>
  <c r="L2255" i="4"/>
  <c r="L2254" i="4"/>
  <c r="L2253" i="4"/>
  <c r="L2252" i="4"/>
  <c r="L2251" i="4"/>
  <c r="L2250" i="4"/>
  <c r="L2249" i="4"/>
  <c r="L2248" i="4"/>
  <c r="L2247" i="4"/>
  <c r="L2246" i="4"/>
  <c r="L2245" i="4"/>
  <c r="L2244" i="4"/>
  <c r="L2243" i="4"/>
  <c r="L2242" i="4"/>
  <c r="L2241" i="4"/>
  <c r="L2240" i="4"/>
  <c r="L2239" i="4"/>
  <c r="L2238" i="4"/>
  <c r="L2237" i="4"/>
  <c r="L2236" i="4"/>
  <c r="L2235" i="4"/>
  <c r="L2234" i="4"/>
  <c r="L2233" i="4"/>
  <c r="L2232" i="4"/>
  <c r="L2231" i="4"/>
  <c r="L2230" i="4"/>
  <c r="L2229" i="4"/>
  <c r="L2228" i="4"/>
  <c r="L2227" i="4"/>
  <c r="L2226" i="4"/>
  <c r="L2225" i="4"/>
  <c r="L2224" i="4"/>
  <c r="L2223" i="4"/>
  <c r="L2222" i="4"/>
  <c r="L2221" i="4"/>
  <c r="L2220" i="4"/>
  <c r="L2219" i="4"/>
  <c r="L2218" i="4"/>
  <c r="L2217" i="4"/>
  <c r="L2216" i="4"/>
  <c r="L2215" i="4"/>
  <c r="L2214" i="4"/>
  <c r="L2213" i="4"/>
  <c r="L2212" i="4"/>
  <c r="L2211" i="4"/>
  <c r="L2210" i="4"/>
  <c r="L2209" i="4"/>
  <c r="L2208" i="4"/>
  <c r="L2207" i="4"/>
  <c r="L2206" i="4"/>
  <c r="L2205" i="4"/>
  <c r="L2204" i="4"/>
  <c r="L2203" i="4"/>
  <c r="L2202" i="4"/>
  <c r="L2201" i="4"/>
  <c r="L2200" i="4"/>
  <c r="L2199" i="4"/>
  <c r="L2198" i="4"/>
  <c r="L2197" i="4"/>
  <c r="L2196" i="4"/>
  <c r="L2195" i="4"/>
  <c r="L2194" i="4"/>
  <c r="L2193" i="4"/>
  <c r="L2192" i="4"/>
  <c r="L2191" i="4"/>
  <c r="L2190" i="4"/>
  <c r="L2189" i="4"/>
  <c r="L2188" i="4"/>
  <c r="L2187" i="4"/>
  <c r="L2186" i="4"/>
  <c r="L2185" i="4"/>
  <c r="L2184" i="4"/>
  <c r="L2183" i="4"/>
  <c r="L2182" i="4"/>
  <c r="L2181" i="4"/>
  <c r="L2180" i="4"/>
  <c r="L2179" i="4"/>
  <c r="L2178" i="4"/>
  <c r="L2177" i="4"/>
  <c r="L2176" i="4"/>
  <c r="L2175" i="4"/>
  <c r="L2174" i="4"/>
  <c r="L2173" i="4"/>
  <c r="L2172" i="4"/>
  <c r="L2171" i="4"/>
  <c r="L2170" i="4"/>
  <c r="L2169" i="4"/>
  <c r="L2168" i="4"/>
  <c r="L2167" i="4"/>
  <c r="L2166" i="4"/>
  <c r="L2165" i="4"/>
  <c r="L2164" i="4"/>
  <c r="L2163" i="4"/>
  <c r="L2162" i="4"/>
  <c r="L2161" i="4"/>
  <c r="L2160" i="4"/>
  <c r="L2159" i="4"/>
  <c r="L2158" i="4"/>
  <c r="L2157" i="4"/>
  <c r="L2156" i="4"/>
  <c r="L2155" i="4"/>
  <c r="L2154" i="4"/>
  <c r="L2153" i="4"/>
  <c r="L2152" i="4"/>
  <c r="L2151" i="4"/>
  <c r="L2150" i="4"/>
  <c r="L2149" i="4"/>
  <c r="L2148" i="4"/>
  <c r="L2147" i="4"/>
  <c r="L2146" i="4"/>
  <c r="L2145" i="4"/>
  <c r="L2144" i="4"/>
  <c r="L2143" i="4"/>
  <c r="L2142" i="4"/>
  <c r="L2141" i="4"/>
  <c r="L2140" i="4"/>
  <c r="L2139" i="4"/>
  <c r="L2138" i="4"/>
  <c r="L2137" i="4"/>
  <c r="L2136" i="4"/>
  <c r="L2135" i="4"/>
  <c r="L2134" i="4"/>
  <c r="L2133" i="4"/>
  <c r="L2132" i="4"/>
  <c r="L2131" i="4"/>
  <c r="L2130" i="4"/>
  <c r="L2129" i="4"/>
  <c r="L2128" i="4"/>
  <c r="L2127" i="4"/>
  <c r="L2126" i="4"/>
  <c r="L2125" i="4"/>
  <c r="L2124" i="4"/>
  <c r="L2123" i="4"/>
  <c r="L2122" i="4"/>
  <c r="L2121" i="4"/>
  <c r="L2120" i="4"/>
  <c r="L2119" i="4"/>
  <c r="L2118" i="4"/>
  <c r="L2117" i="4"/>
  <c r="L2116" i="4"/>
  <c r="L2115" i="4"/>
  <c r="L2114" i="4"/>
  <c r="L2113" i="4"/>
  <c r="L2112" i="4"/>
  <c r="L2111" i="4"/>
  <c r="L2110" i="4"/>
  <c r="L2109" i="4"/>
  <c r="L2108" i="4"/>
  <c r="L2107" i="4"/>
  <c r="L2106" i="4"/>
  <c r="L2105" i="4"/>
  <c r="L2104" i="4"/>
  <c r="L2103" i="4"/>
  <c r="L2102" i="4"/>
  <c r="L2101" i="4"/>
  <c r="L2100" i="4"/>
  <c r="L2099" i="4"/>
  <c r="L2098" i="4"/>
  <c r="L2097" i="4"/>
  <c r="L2096" i="4"/>
  <c r="L2095" i="4"/>
  <c r="L2094" i="4"/>
  <c r="L2093" i="4"/>
  <c r="L2092" i="4"/>
  <c r="L2091" i="4"/>
  <c r="L2090" i="4"/>
  <c r="L2089" i="4"/>
  <c r="L2088" i="4"/>
  <c r="L2087" i="4"/>
  <c r="L2086" i="4"/>
  <c r="L2085" i="4"/>
  <c r="L2084" i="4"/>
  <c r="L2083" i="4"/>
  <c r="L2082" i="4"/>
  <c r="L2081" i="4"/>
  <c r="L2080" i="4"/>
  <c r="L2079" i="4"/>
  <c r="L2078" i="4"/>
  <c r="L2077" i="4"/>
  <c r="L2076" i="4"/>
  <c r="L2075" i="4"/>
  <c r="L2074" i="4"/>
  <c r="L2073" i="4"/>
  <c r="L2072" i="4"/>
  <c r="L2071" i="4"/>
  <c r="L2070" i="4"/>
  <c r="L2069" i="4"/>
  <c r="L2068" i="4"/>
  <c r="L2067" i="4"/>
  <c r="L2066" i="4"/>
  <c r="L2065" i="4"/>
  <c r="L2064" i="4"/>
  <c r="L2063" i="4"/>
  <c r="L2062" i="4"/>
  <c r="L2061" i="4"/>
  <c r="L2060" i="4"/>
  <c r="L2059" i="4"/>
  <c r="L2058" i="4"/>
  <c r="L2057" i="4"/>
  <c r="L2056" i="4"/>
  <c r="L2055" i="4"/>
  <c r="L2054" i="4"/>
  <c r="L2053" i="4"/>
  <c r="L2052" i="4"/>
  <c r="L2051" i="4"/>
  <c r="L2050" i="4"/>
  <c r="L2049" i="4"/>
  <c r="L2048" i="4"/>
  <c r="L2047" i="4"/>
  <c r="L2046" i="4"/>
  <c r="L2045" i="4"/>
  <c r="L2044" i="4"/>
  <c r="L2043" i="4"/>
  <c r="L2042" i="4"/>
  <c r="L2041" i="4"/>
  <c r="L2040" i="4"/>
  <c r="L2039" i="4"/>
  <c r="L2038" i="4"/>
  <c r="L2037" i="4"/>
  <c r="L2036" i="4"/>
  <c r="L2035" i="4"/>
  <c r="L2034" i="4"/>
  <c r="L2033" i="4"/>
  <c r="L2032" i="4"/>
  <c r="L2031" i="4"/>
  <c r="L2030" i="4"/>
  <c r="L2029" i="4"/>
  <c r="L2028" i="4"/>
  <c r="L2027" i="4"/>
  <c r="L2026" i="4"/>
  <c r="L2025" i="4"/>
  <c r="L2024" i="4"/>
  <c r="L2023" i="4"/>
  <c r="L2022" i="4"/>
  <c r="L2021" i="4"/>
  <c r="L2020" i="4"/>
  <c r="L2019" i="4"/>
  <c r="L2018" i="4"/>
  <c r="L2017" i="4"/>
  <c r="L2016" i="4"/>
  <c r="L2015" i="4"/>
  <c r="L2014" i="4"/>
  <c r="L2013" i="4"/>
  <c r="L2012" i="4"/>
  <c r="L2011" i="4"/>
  <c r="L2010" i="4"/>
  <c r="L2009" i="4"/>
  <c r="L2008" i="4"/>
  <c r="L2007" i="4"/>
  <c r="L2006" i="4"/>
  <c r="L2005" i="4"/>
  <c r="L2004" i="4"/>
  <c r="L2003" i="4"/>
  <c r="L2002" i="4"/>
  <c r="L2001" i="4"/>
  <c r="L2000" i="4"/>
  <c r="L1999" i="4"/>
  <c r="L1998" i="4"/>
  <c r="L1997" i="4"/>
  <c r="L1996" i="4"/>
  <c r="L1995" i="4"/>
  <c r="L1994" i="4"/>
  <c r="L1993" i="4"/>
  <c r="L1992" i="4"/>
  <c r="L1991" i="4"/>
  <c r="L1990" i="4"/>
  <c r="L1989" i="4"/>
  <c r="L1988" i="4"/>
  <c r="L1987" i="4"/>
  <c r="L1986" i="4"/>
  <c r="L1985" i="4"/>
  <c r="L1984" i="4"/>
  <c r="L1983" i="4"/>
  <c r="L1982" i="4"/>
  <c r="L1981" i="4"/>
  <c r="L1980" i="4"/>
  <c r="L1979" i="4"/>
  <c r="L1978" i="4"/>
  <c r="L1977" i="4"/>
  <c r="L1976" i="4"/>
  <c r="L1975" i="4"/>
  <c r="L1974" i="4"/>
  <c r="L1973" i="4"/>
  <c r="L1972" i="4"/>
  <c r="L1971" i="4"/>
  <c r="L1970" i="4"/>
  <c r="L1969" i="4"/>
  <c r="L1968" i="4"/>
  <c r="L1967" i="4"/>
  <c r="L1966" i="4"/>
  <c r="L1965" i="4"/>
  <c r="L1964" i="4"/>
  <c r="L1963" i="4"/>
  <c r="L1962" i="4"/>
  <c r="L1961" i="4"/>
  <c r="L1960" i="4"/>
  <c r="L1959" i="4"/>
  <c r="L1958" i="4"/>
  <c r="L1957" i="4"/>
  <c r="L1956" i="4"/>
  <c r="L1955" i="4"/>
  <c r="L1954" i="4"/>
  <c r="L1953" i="4"/>
  <c r="L1952" i="4"/>
  <c r="L1951" i="4"/>
  <c r="L1950" i="4"/>
  <c r="L1949" i="4"/>
  <c r="L1948" i="4"/>
  <c r="L1947" i="4"/>
  <c r="L1946" i="4"/>
  <c r="L1945" i="4"/>
  <c r="L1944" i="4"/>
  <c r="L1943" i="4"/>
  <c r="L1942" i="4"/>
  <c r="L1941" i="4"/>
  <c r="L1940" i="4"/>
  <c r="L1939" i="4"/>
  <c r="L1938" i="4"/>
  <c r="L1937" i="4"/>
  <c r="L1936" i="4"/>
  <c r="L1935" i="4"/>
  <c r="L1934" i="4"/>
  <c r="L1933" i="4"/>
  <c r="L1932" i="4"/>
  <c r="L1931" i="4"/>
  <c r="L1930" i="4"/>
  <c r="L1929" i="4"/>
  <c r="L1928" i="4"/>
  <c r="L1927" i="4"/>
  <c r="L1926" i="4"/>
  <c r="L1925" i="4"/>
  <c r="L1924" i="4"/>
  <c r="L1923" i="4"/>
  <c r="L1922" i="4"/>
  <c r="L1921" i="4"/>
  <c r="L1920" i="4"/>
  <c r="L1919" i="4"/>
  <c r="L1918" i="4"/>
  <c r="L1917" i="4"/>
  <c r="L1916" i="4"/>
  <c r="L1915" i="4"/>
  <c r="L1914" i="4"/>
  <c r="L1913" i="4"/>
  <c r="L1912" i="4"/>
  <c r="L1911" i="4"/>
  <c r="L1910" i="4"/>
  <c r="L1909" i="4"/>
  <c r="L1908" i="4"/>
  <c r="L1907" i="4"/>
  <c r="L1906" i="4"/>
  <c r="L1905" i="4"/>
  <c r="L1904" i="4"/>
  <c r="L1903" i="4"/>
  <c r="L1902" i="4"/>
  <c r="L1901" i="4"/>
  <c r="L1900" i="4"/>
  <c r="L1899" i="4"/>
  <c r="L1898" i="4"/>
  <c r="L1897" i="4"/>
  <c r="L1896" i="4"/>
  <c r="L1895" i="4"/>
  <c r="L1894" i="4"/>
  <c r="L1893" i="4"/>
  <c r="L1892" i="4"/>
  <c r="L1891" i="4"/>
  <c r="L1890" i="4"/>
  <c r="L1889" i="4"/>
  <c r="L1888" i="4"/>
  <c r="L1887" i="4"/>
  <c r="L1886" i="4"/>
  <c r="L1885" i="4"/>
  <c r="L1884" i="4"/>
  <c r="L1883" i="4"/>
  <c r="L1882" i="4"/>
  <c r="L1881" i="4"/>
  <c r="L1880" i="4"/>
  <c r="L1879" i="4"/>
  <c r="L1878" i="4"/>
  <c r="L1877" i="4"/>
  <c r="L1876" i="4"/>
  <c r="L1875" i="4"/>
  <c r="L1874" i="4"/>
  <c r="L1873" i="4"/>
  <c r="L1872" i="4"/>
  <c r="L1871" i="4"/>
  <c r="L1870" i="4"/>
  <c r="L1869" i="4"/>
  <c r="L1868" i="4"/>
  <c r="L1867" i="4"/>
  <c r="L1866" i="4"/>
  <c r="L1865" i="4"/>
  <c r="L1864" i="4"/>
  <c r="L1863" i="4"/>
  <c r="L1862" i="4"/>
  <c r="L1861" i="4"/>
  <c r="L1860" i="4"/>
  <c r="L1859" i="4"/>
  <c r="L1858" i="4"/>
  <c r="L1857" i="4"/>
  <c r="L1856" i="4"/>
  <c r="L1855" i="4"/>
  <c r="L1854" i="4"/>
  <c r="L1853" i="4"/>
  <c r="L1852" i="4"/>
  <c r="L1851" i="4"/>
  <c r="L1850" i="4"/>
  <c r="L1849" i="4"/>
  <c r="L1848" i="4"/>
  <c r="L1847" i="4"/>
  <c r="L1846" i="4"/>
  <c r="L1845" i="4"/>
  <c r="L1844" i="4"/>
  <c r="L1843" i="4"/>
  <c r="L1842" i="4"/>
  <c r="L1841" i="4"/>
  <c r="L1840" i="4"/>
  <c r="L1839" i="4"/>
  <c r="L1838" i="4"/>
  <c r="L1837" i="4"/>
  <c r="L1836" i="4"/>
  <c r="L1835" i="4"/>
  <c r="L1834" i="4"/>
  <c r="L1833" i="4"/>
  <c r="L1832" i="4"/>
  <c r="L1831" i="4"/>
  <c r="L1830" i="4"/>
  <c r="L1829" i="4"/>
  <c r="L1828" i="4"/>
  <c r="L1827" i="4"/>
  <c r="L1826" i="4"/>
  <c r="L1825" i="4"/>
  <c r="L1824" i="4"/>
  <c r="L1823" i="4"/>
  <c r="L1822" i="4"/>
  <c r="L1821" i="4"/>
  <c r="L1820" i="4"/>
  <c r="L1819" i="4"/>
  <c r="L1818" i="4"/>
  <c r="L1817" i="4"/>
  <c r="L1816" i="4"/>
  <c r="L1815" i="4"/>
  <c r="L1814" i="4"/>
  <c r="L1813" i="4"/>
  <c r="L1812" i="4"/>
  <c r="L1811" i="4"/>
  <c r="L1810" i="4"/>
  <c r="L1809" i="4"/>
  <c r="L1808" i="4"/>
  <c r="L1807" i="4"/>
  <c r="L1806" i="4"/>
  <c r="L1805" i="4"/>
  <c r="L1804" i="4"/>
  <c r="L1803" i="4"/>
  <c r="L1802" i="4"/>
  <c r="L1801" i="4"/>
  <c r="L1800" i="4"/>
  <c r="L1799" i="4"/>
  <c r="L1798" i="4"/>
  <c r="L1797" i="4"/>
  <c r="L1796" i="4"/>
  <c r="L1795" i="4"/>
  <c r="L1794" i="4"/>
  <c r="L1793" i="4"/>
  <c r="L1792" i="4"/>
  <c r="L1791" i="4"/>
  <c r="L1790" i="4"/>
  <c r="L1789" i="4"/>
  <c r="L1788" i="4"/>
  <c r="L1787" i="4"/>
  <c r="L1786" i="4"/>
  <c r="L1785" i="4"/>
  <c r="L1784" i="4"/>
  <c r="L1783" i="4"/>
  <c r="L1782" i="4"/>
  <c r="L1781" i="4"/>
  <c r="L1780" i="4"/>
  <c r="L1779" i="4"/>
  <c r="L1778" i="4"/>
  <c r="L1777" i="4"/>
  <c r="L1776" i="4"/>
  <c r="L1775" i="4"/>
  <c r="L1774" i="4"/>
  <c r="L1773" i="4"/>
  <c r="L1772" i="4"/>
  <c r="L1771" i="4"/>
  <c r="L1770" i="4"/>
  <c r="L1769" i="4"/>
  <c r="L1768" i="4"/>
  <c r="L1767" i="4"/>
  <c r="L1766" i="4"/>
  <c r="L1765" i="4"/>
  <c r="L1764" i="4"/>
  <c r="L1763" i="4"/>
  <c r="L1762" i="4"/>
  <c r="L1761" i="4"/>
  <c r="L1760" i="4"/>
  <c r="L1759" i="4"/>
  <c r="L1758" i="4"/>
  <c r="L1757" i="4"/>
  <c r="L1756" i="4"/>
  <c r="L1755" i="4"/>
  <c r="L1754" i="4"/>
  <c r="L1753" i="4"/>
  <c r="L1752" i="4"/>
  <c r="L1751" i="4"/>
  <c r="L1750" i="4"/>
  <c r="L1749" i="4"/>
  <c r="L1748" i="4"/>
  <c r="L1747" i="4"/>
  <c r="L1746" i="4"/>
  <c r="L1745" i="4"/>
  <c r="L1744" i="4"/>
  <c r="L1743" i="4"/>
  <c r="L1742" i="4"/>
  <c r="L1741" i="4"/>
  <c r="L1740" i="4"/>
  <c r="L1739" i="4"/>
  <c r="L1738" i="4"/>
  <c r="L1737" i="4"/>
  <c r="L1736" i="4"/>
  <c r="L1735" i="4"/>
  <c r="L1734" i="4"/>
  <c r="L1733" i="4"/>
  <c r="L1732" i="4"/>
  <c r="L1731" i="4"/>
  <c r="L1730" i="4"/>
  <c r="L1729" i="4"/>
  <c r="L1728" i="4"/>
  <c r="L1727" i="4"/>
  <c r="L1726" i="4"/>
  <c r="L1725" i="4"/>
  <c r="L1724" i="4"/>
  <c r="L1723" i="4"/>
  <c r="L1722" i="4"/>
  <c r="L1721" i="4"/>
  <c r="L1720" i="4"/>
  <c r="L1719" i="4"/>
  <c r="L1718" i="4"/>
  <c r="L1717" i="4"/>
  <c r="L1716" i="4"/>
  <c r="L1715" i="4"/>
  <c r="L1714" i="4"/>
  <c r="L1713" i="4"/>
  <c r="L1712" i="4"/>
  <c r="L1711" i="4"/>
  <c r="L1710" i="4"/>
  <c r="L1709" i="4"/>
  <c r="L1708" i="4"/>
  <c r="L1707" i="4"/>
  <c r="L1706" i="4"/>
  <c r="L1705" i="4"/>
  <c r="L1704" i="4"/>
  <c r="L1703" i="4"/>
  <c r="L1702" i="4"/>
  <c r="L1701" i="4"/>
  <c r="L1700" i="4"/>
  <c r="L1699" i="4"/>
  <c r="L1698" i="4"/>
  <c r="L1697" i="4"/>
  <c r="L1696" i="4"/>
  <c r="L1695" i="4"/>
  <c r="L1694" i="4"/>
  <c r="L1693" i="4"/>
  <c r="L1692" i="4"/>
  <c r="L1691" i="4"/>
  <c r="L1690" i="4"/>
  <c r="L1689" i="4"/>
  <c r="L1688" i="4"/>
  <c r="L1687" i="4"/>
  <c r="L1686" i="4"/>
  <c r="L1685" i="4"/>
  <c r="L1684" i="4"/>
  <c r="L1683" i="4"/>
  <c r="L1682" i="4"/>
  <c r="L1681" i="4"/>
  <c r="L1680" i="4"/>
  <c r="L1679" i="4"/>
  <c r="L1678" i="4"/>
  <c r="L1677" i="4"/>
  <c r="L1676" i="4"/>
  <c r="L1675" i="4"/>
  <c r="L1674" i="4"/>
  <c r="L1673" i="4"/>
  <c r="L1672" i="4"/>
  <c r="L1671" i="4"/>
  <c r="L1670" i="4"/>
  <c r="L1669" i="4"/>
  <c r="L1668" i="4"/>
  <c r="L1667" i="4"/>
  <c r="L1666" i="4"/>
  <c r="L1665" i="4"/>
  <c r="L1664" i="4"/>
  <c r="L1663" i="4"/>
  <c r="L1662" i="4"/>
  <c r="L1661" i="4"/>
  <c r="L1660" i="4"/>
  <c r="L1659" i="4"/>
  <c r="L1658" i="4"/>
  <c r="L1657" i="4"/>
  <c r="L1656" i="4"/>
  <c r="L1655" i="4"/>
  <c r="L1654" i="4"/>
  <c r="L1653" i="4"/>
  <c r="L1652" i="4"/>
  <c r="L1651" i="4"/>
  <c r="L1650" i="4"/>
  <c r="L1649" i="4"/>
  <c r="L1648" i="4"/>
  <c r="L1647" i="4"/>
  <c r="L1646" i="4"/>
  <c r="L1645" i="4"/>
  <c r="L1644" i="4"/>
  <c r="L1643" i="4"/>
  <c r="L1642" i="4"/>
  <c r="L1641" i="4"/>
  <c r="L1640" i="4"/>
  <c r="L1639" i="4"/>
  <c r="L1638" i="4"/>
  <c r="L1637" i="4"/>
  <c r="L1636" i="4"/>
  <c r="L1635" i="4"/>
  <c r="L1634" i="4"/>
  <c r="L1633" i="4"/>
  <c r="L1632" i="4"/>
  <c r="L1631" i="4"/>
  <c r="L1630" i="4"/>
  <c r="L1629" i="4"/>
  <c r="L1628" i="4"/>
  <c r="L1627" i="4"/>
  <c r="L1626" i="4"/>
  <c r="L1625" i="4"/>
  <c r="L1624" i="4"/>
  <c r="L1623" i="4"/>
  <c r="L1622" i="4"/>
  <c r="L1621" i="4"/>
  <c r="L1620" i="4"/>
  <c r="L1619" i="4"/>
  <c r="L1618" i="4"/>
  <c r="L1617" i="4"/>
  <c r="L1616" i="4"/>
  <c r="L1615" i="4"/>
  <c r="L1614" i="4"/>
  <c r="L1613" i="4"/>
  <c r="L1612" i="4"/>
  <c r="L1611" i="4"/>
  <c r="L1610" i="4"/>
  <c r="L1609" i="4"/>
  <c r="L1608" i="4"/>
  <c r="L1607" i="4"/>
  <c r="L1606" i="4"/>
  <c r="L1605" i="4"/>
  <c r="L1604" i="4"/>
  <c r="L1603" i="4"/>
  <c r="L1602" i="4"/>
  <c r="L1601" i="4"/>
  <c r="L1600" i="4"/>
  <c r="L1599" i="4"/>
  <c r="L1598" i="4"/>
  <c r="L1597" i="4"/>
  <c r="L1596" i="4"/>
  <c r="L1595" i="4"/>
  <c r="L1594" i="4"/>
  <c r="L1593" i="4"/>
  <c r="L1592" i="4"/>
  <c r="L1591" i="4"/>
  <c r="L1590" i="4"/>
  <c r="L1589" i="4"/>
  <c r="L1588" i="4"/>
  <c r="L1587" i="4"/>
  <c r="L1586" i="4"/>
  <c r="L1585" i="4"/>
  <c r="L1584" i="4"/>
  <c r="L1583" i="4"/>
  <c r="L1582" i="4"/>
  <c r="L1581" i="4"/>
  <c r="L1580" i="4"/>
  <c r="L1579" i="4"/>
  <c r="L1578" i="4"/>
  <c r="L1577" i="4"/>
  <c r="L1576" i="4"/>
  <c r="L1575" i="4"/>
  <c r="L1574" i="4"/>
  <c r="L1573" i="4"/>
  <c r="L1572" i="4"/>
  <c r="L1571" i="4"/>
  <c r="L1570" i="4"/>
  <c r="L1569" i="4"/>
  <c r="L1568" i="4"/>
  <c r="L1567" i="4"/>
  <c r="L1566" i="4"/>
  <c r="L1565" i="4"/>
  <c r="L1564" i="4"/>
  <c r="L1563" i="4"/>
  <c r="L1562" i="4"/>
  <c r="L1561" i="4"/>
  <c r="L1560" i="4"/>
  <c r="L1559" i="4"/>
  <c r="L1558" i="4"/>
  <c r="L1557" i="4"/>
  <c r="L1556" i="4"/>
  <c r="L1555" i="4"/>
  <c r="L1554" i="4"/>
  <c r="L1553" i="4"/>
  <c r="L1552" i="4"/>
  <c r="L1551" i="4"/>
  <c r="L1550" i="4"/>
  <c r="L1549" i="4"/>
  <c r="L1548" i="4"/>
  <c r="L1547" i="4"/>
  <c r="L1546" i="4"/>
  <c r="L1545" i="4"/>
  <c r="L1544" i="4"/>
  <c r="L1543" i="4"/>
  <c r="L1542" i="4"/>
  <c r="L1541" i="4"/>
  <c r="L1540" i="4"/>
  <c r="L1539" i="4"/>
  <c r="L1538" i="4"/>
  <c r="L1537" i="4"/>
  <c r="L1536" i="4"/>
  <c r="L1535" i="4"/>
  <c r="L1534" i="4"/>
  <c r="L1533" i="4"/>
  <c r="L1532" i="4"/>
  <c r="L1531" i="4"/>
  <c r="L1530" i="4"/>
  <c r="L1529" i="4"/>
  <c r="L1528" i="4"/>
  <c r="L1527" i="4"/>
  <c r="L1526" i="4"/>
  <c r="L1525" i="4"/>
  <c r="L1524" i="4"/>
  <c r="L1523" i="4"/>
  <c r="L1522" i="4"/>
  <c r="L1521" i="4"/>
  <c r="L1520" i="4"/>
  <c r="L1519" i="4"/>
  <c r="L1518" i="4"/>
  <c r="L1517" i="4"/>
  <c r="L1516" i="4"/>
  <c r="L1515" i="4"/>
  <c r="L1514" i="4"/>
  <c r="L1513" i="4"/>
  <c r="L1512" i="4"/>
  <c r="L1511" i="4"/>
  <c r="L1510" i="4"/>
  <c r="L1509" i="4"/>
  <c r="L1508" i="4"/>
  <c r="L1507" i="4"/>
  <c r="L1506" i="4"/>
  <c r="L1505" i="4"/>
  <c r="L1504" i="4"/>
  <c r="L1503" i="4"/>
  <c r="L1502" i="4"/>
  <c r="L1501" i="4"/>
  <c r="L1500" i="4"/>
  <c r="L1499" i="4"/>
  <c r="L1498" i="4"/>
  <c r="L1497" i="4"/>
  <c r="L1496" i="4"/>
  <c r="L1495" i="4"/>
  <c r="L1494" i="4"/>
  <c r="L1493" i="4"/>
  <c r="L1492" i="4"/>
  <c r="L1491" i="4"/>
  <c r="L1490" i="4"/>
  <c r="L1489" i="4"/>
  <c r="L1488" i="4"/>
  <c r="L1487" i="4"/>
  <c r="L1486" i="4"/>
  <c r="L1485" i="4"/>
  <c r="L1484" i="4"/>
  <c r="L1483" i="4"/>
  <c r="L1482" i="4"/>
  <c r="L1481" i="4"/>
  <c r="L1480" i="4"/>
  <c r="L1479" i="4"/>
  <c r="L1478" i="4"/>
  <c r="L1477" i="4"/>
  <c r="L1476" i="4"/>
  <c r="L1475" i="4"/>
  <c r="L1474" i="4"/>
  <c r="L1473" i="4"/>
  <c r="L1472" i="4"/>
  <c r="L1471" i="4"/>
  <c r="L1470" i="4"/>
  <c r="L1469" i="4"/>
  <c r="L1468" i="4"/>
  <c r="L1467" i="4"/>
  <c r="L1466" i="4"/>
  <c r="L1465" i="4"/>
  <c r="L1464" i="4"/>
  <c r="L1463" i="4"/>
  <c r="L1462" i="4"/>
  <c r="L1461" i="4"/>
  <c r="L1460" i="4"/>
  <c r="L1459" i="4"/>
  <c r="L1458" i="4"/>
  <c r="L1457" i="4"/>
  <c r="L1456" i="4"/>
  <c r="L1455" i="4"/>
  <c r="L1454" i="4"/>
  <c r="L1453" i="4"/>
  <c r="L1452" i="4"/>
  <c r="L1451" i="4"/>
  <c r="L1450" i="4"/>
  <c r="L1449" i="4"/>
  <c r="L1448" i="4"/>
  <c r="L1447" i="4"/>
  <c r="L1446" i="4"/>
  <c r="L1445" i="4"/>
  <c r="L1444" i="4"/>
  <c r="L1443" i="4"/>
  <c r="L1442" i="4"/>
  <c r="L1441" i="4"/>
  <c r="L1440" i="4"/>
  <c r="L1439" i="4"/>
  <c r="L1438" i="4"/>
  <c r="L1437" i="4"/>
  <c r="L1436" i="4"/>
  <c r="L1435" i="4"/>
  <c r="L1434" i="4"/>
  <c r="L1433" i="4"/>
  <c r="L1432" i="4"/>
  <c r="L1431" i="4"/>
  <c r="L1430" i="4"/>
  <c r="L1429" i="4"/>
  <c r="L1428" i="4"/>
  <c r="L1427" i="4"/>
  <c r="L1426" i="4"/>
  <c r="L1425" i="4"/>
  <c r="L1424" i="4"/>
  <c r="L1423" i="4"/>
  <c r="L1422" i="4"/>
  <c r="L1421" i="4"/>
  <c r="L1420" i="4"/>
  <c r="L1419" i="4"/>
  <c r="L1418" i="4"/>
  <c r="L1417" i="4"/>
  <c r="L1416" i="4"/>
  <c r="L1415" i="4"/>
  <c r="L1414" i="4"/>
  <c r="L1413" i="4"/>
  <c r="L1412" i="4"/>
  <c r="L1411" i="4"/>
  <c r="L1410" i="4"/>
  <c r="L1409" i="4"/>
  <c r="L1408" i="4"/>
  <c r="L1407" i="4"/>
  <c r="L1406" i="4"/>
  <c r="L1405" i="4"/>
  <c r="L1404" i="4"/>
  <c r="L1403" i="4"/>
  <c r="L1402" i="4"/>
  <c r="L1401" i="4"/>
  <c r="L1400" i="4"/>
  <c r="L1399" i="4"/>
  <c r="L1398" i="4"/>
  <c r="L1397" i="4"/>
  <c r="L1396" i="4"/>
  <c r="L1395" i="4"/>
  <c r="L1394" i="4"/>
  <c r="L1393" i="4"/>
  <c r="L1392" i="4"/>
  <c r="L1391" i="4"/>
  <c r="L1390" i="4"/>
  <c r="L1389" i="4"/>
  <c r="L1388" i="4"/>
  <c r="L1387" i="4"/>
  <c r="L1386" i="4"/>
  <c r="L1385" i="4"/>
  <c r="L1384" i="4"/>
  <c r="L1383" i="4"/>
  <c r="L1382" i="4"/>
  <c r="L1381" i="4"/>
  <c r="L1380" i="4"/>
  <c r="L1379" i="4"/>
  <c r="L1378" i="4"/>
  <c r="L1377" i="4"/>
  <c r="L1376" i="4"/>
  <c r="L1375" i="4"/>
  <c r="L1374" i="4"/>
  <c r="L1373" i="4"/>
  <c r="L1372" i="4"/>
  <c r="L1371" i="4"/>
  <c r="L1370" i="4"/>
  <c r="L1369" i="4"/>
  <c r="L1368" i="4"/>
  <c r="L1367" i="4"/>
  <c r="L1366" i="4"/>
  <c r="L1365" i="4"/>
  <c r="L1364" i="4"/>
  <c r="L1363" i="4"/>
  <c r="L1362" i="4"/>
  <c r="L1361" i="4"/>
  <c r="L1360" i="4"/>
  <c r="L1359" i="4"/>
  <c r="L1358" i="4"/>
  <c r="L1357" i="4"/>
  <c r="L1356" i="4"/>
  <c r="L1355" i="4"/>
  <c r="L1354" i="4"/>
  <c r="L1353" i="4"/>
  <c r="L1352" i="4"/>
  <c r="L1351" i="4"/>
  <c r="L1350" i="4"/>
  <c r="L1349" i="4"/>
  <c r="L1348" i="4"/>
  <c r="L1347" i="4"/>
  <c r="L1346" i="4"/>
  <c r="L1345" i="4"/>
  <c r="L1344" i="4"/>
  <c r="L1343" i="4"/>
  <c r="L1342" i="4"/>
  <c r="L1341" i="4"/>
  <c r="L1340" i="4"/>
  <c r="L1339" i="4"/>
  <c r="L1338" i="4"/>
  <c r="L1337" i="4"/>
  <c r="L1336" i="4"/>
  <c r="L1335" i="4"/>
  <c r="L1334" i="4"/>
  <c r="L1333" i="4"/>
  <c r="L1332" i="4"/>
  <c r="L1331" i="4"/>
  <c r="L1330" i="4"/>
  <c r="L1329" i="4"/>
  <c r="L1328" i="4"/>
  <c r="L1327" i="4"/>
  <c r="L1326" i="4"/>
  <c r="L1325" i="4"/>
  <c r="L1324" i="4"/>
  <c r="L1323" i="4"/>
  <c r="L1322" i="4"/>
  <c r="L1321" i="4"/>
  <c r="L1320" i="4"/>
  <c r="L1319" i="4"/>
  <c r="L1318" i="4"/>
  <c r="L1317" i="4"/>
  <c r="L1316" i="4"/>
  <c r="L1315" i="4"/>
  <c r="L1314" i="4"/>
  <c r="L1313" i="4"/>
  <c r="L1312" i="4"/>
  <c r="L1311" i="4"/>
  <c r="L1310" i="4"/>
  <c r="L1309" i="4"/>
  <c r="L1308" i="4"/>
  <c r="L1307" i="4"/>
  <c r="L1306" i="4"/>
  <c r="L1305" i="4"/>
  <c r="L1304" i="4"/>
  <c r="L1303" i="4"/>
  <c r="L1302" i="4"/>
  <c r="L1301" i="4"/>
  <c r="L1300" i="4"/>
  <c r="L1299" i="4"/>
  <c r="L1298" i="4"/>
  <c r="L1297" i="4"/>
  <c r="L1296" i="4"/>
  <c r="L1295" i="4"/>
  <c r="L1294" i="4"/>
  <c r="L1293" i="4"/>
  <c r="L1292" i="4"/>
  <c r="L1291" i="4"/>
  <c r="L1290" i="4"/>
  <c r="L1289" i="4"/>
  <c r="L1288" i="4"/>
  <c r="L1287" i="4"/>
  <c r="L1286" i="4"/>
  <c r="L1285" i="4"/>
  <c r="L1284" i="4"/>
  <c r="L1283" i="4"/>
  <c r="L1282" i="4"/>
  <c r="L1281" i="4"/>
  <c r="L1280" i="4"/>
  <c r="L1279" i="4"/>
  <c r="L1278" i="4"/>
  <c r="L1277" i="4"/>
  <c r="L1276" i="4"/>
  <c r="L1275" i="4"/>
  <c r="L1274" i="4"/>
  <c r="L1273" i="4"/>
  <c r="L1272" i="4"/>
  <c r="L1271" i="4"/>
  <c r="L1270" i="4"/>
  <c r="L1269" i="4"/>
  <c r="L1268" i="4"/>
  <c r="L1267" i="4"/>
  <c r="L1266" i="4"/>
  <c r="L1265" i="4"/>
  <c r="L1264" i="4"/>
  <c r="L1263" i="4"/>
  <c r="L1262" i="4"/>
  <c r="L1261" i="4"/>
  <c r="L1260" i="4"/>
  <c r="L1259" i="4"/>
  <c r="L1258" i="4"/>
  <c r="L1257" i="4"/>
  <c r="L1256" i="4"/>
  <c r="L1255" i="4"/>
  <c r="L1254" i="4"/>
  <c r="L1253" i="4"/>
  <c r="L1252" i="4"/>
  <c r="L1251" i="4"/>
  <c r="L1250" i="4"/>
  <c r="L1249" i="4"/>
  <c r="L1248" i="4"/>
  <c r="L1247" i="4"/>
  <c r="L1246" i="4"/>
  <c r="L1245" i="4"/>
  <c r="L1244" i="4"/>
  <c r="L1243" i="4"/>
  <c r="L1242" i="4"/>
  <c r="L1241" i="4"/>
  <c r="L1240" i="4"/>
  <c r="L1239" i="4"/>
  <c r="L1238" i="4"/>
  <c r="L1237" i="4"/>
  <c r="L1236" i="4"/>
  <c r="L1235" i="4"/>
  <c r="L1234" i="4"/>
  <c r="L1233" i="4"/>
  <c r="L1232" i="4"/>
  <c r="L1231" i="4"/>
  <c r="L1230" i="4"/>
  <c r="L1229" i="4"/>
  <c r="L1228" i="4"/>
  <c r="L1227" i="4"/>
  <c r="L1226" i="4"/>
  <c r="L1225" i="4"/>
  <c r="L1224" i="4"/>
  <c r="L1223" i="4"/>
  <c r="L1222" i="4"/>
  <c r="L1221" i="4"/>
  <c r="L1220" i="4"/>
  <c r="L1219" i="4"/>
  <c r="L1218" i="4"/>
  <c r="L1217" i="4"/>
  <c r="L1216" i="4"/>
  <c r="L1215" i="4"/>
  <c r="L1214" i="4"/>
  <c r="L1213" i="4"/>
  <c r="L1212" i="4"/>
  <c r="L1211" i="4"/>
  <c r="L1210" i="4"/>
  <c r="L1209" i="4"/>
  <c r="L1208" i="4"/>
  <c r="L1207" i="4"/>
  <c r="L1206" i="4"/>
  <c r="L1205" i="4"/>
  <c r="L1204" i="4"/>
  <c r="L1203" i="4"/>
  <c r="L1202" i="4"/>
  <c r="L1201" i="4"/>
  <c r="L1200" i="4"/>
  <c r="L1199" i="4"/>
  <c r="L1198" i="4"/>
  <c r="L1197" i="4"/>
  <c r="L1196" i="4"/>
  <c r="L1195" i="4"/>
  <c r="L1194" i="4"/>
  <c r="L1193" i="4"/>
  <c r="L1192" i="4"/>
  <c r="L1191" i="4"/>
  <c r="L1190" i="4"/>
  <c r="L1189" i="4"/>
  <c r="L1188" i="4"/>
  <c r="L1187" i="4"/>
  <c r="L1186" i="4"/>
  <c r="L1185" i="4"/>
  <c r="L1184" i="4"/>
  <c r="L1183" i="4"/>
  <c r="L1182" i="4"/>
  <c r="L1181" i="4"/>
  <c r="L1180" i="4"/>
  <c r="L1179" i="4"/>
  <c r="L1178" i="4"/>
  <c r="L1177" i="4"/>
  <c r="L1176" i="4"/>
  <c r="L1175" i="4"/>
  <c r="L1174" i="4"/>
  <c r="L1173" i="4"/>
  <c r="L1172" i="4"/>
  <c r="L1171" i="4"/>
  <c r="L1170" i="4"/>
  <c r="L1169" i="4"/>
  <c r="L1168" i="4"/>
  <c r="L1167" i="4"/>
  <c r="L1166" i="4"/>
  <c r="L1165" i="4"/>
  <c r="L1164" i="4"/>
  <c r="L1163" i="4"/>
  <c r="L1162" i="4"/>
  <c r="L1161" i="4"/>
  <c r="L1160" i="4"/>
  <c r="L1159" i="4"/>
  <c r="L1158" i="4"/>
  <c r="L1157" i="4"/>
  <c r="L1156" i="4"/>
  <c r="L1155" i="4"/>
  <c r="L1154" i="4"/>
  <c r="L1153" i="4"/>
  <c r="L1152" i="4"/>
  <c r="L1151" i="4"/>
  <c r="L1150" i="4"/>
  <c r="L1149" i="4"/>
  <c r="L1148" i="4"/>
  <c r="L1147" i="4"/>
  <c r="L1146" i="4"/>
  <c r="L1145" i="4"/>
  <c r="L1144" i="4"/>
  <c r="L1143" i="4"/>
  <c r="L1142" i="4"/>
  <c r="L1141" i="4"/>
  <c r="L1140" i="4"/>
  <c r="L1139" i="4"/>
  <c r="L1138" i="4"/>
  <c r="L1137" i="4"/>
  <c r="L1136" i="4"/>
  <c r="L1135" i="4"/>
  <c r="L1134" i="4"/>
  <c r="L1133" i="4"/>
  <c r="L1132" i="4"/>
  <c r="L1131" i="4"/>
  <c r="L1130" i="4"/>
  <c r="L1129" i="4"/>
  <c r="L1128" i="4"/>
  <c r="L1127" i="4"/>
  <c r="L1126" i="4"/>
  <c r="L1125" i="4"/>
  <c r="L1124" i="4"/>
  <c r="L1123" i="4"/>
  <c r="L1122" i="4"/>
  <c r="L1121" i="4"/>
  <c r="L1120" i="4"/>
  <c r="L1119" i="4"/>
  <c r="L1118" i="4"/>
  <c r="L1117" i="4"/>
  <c r="L1116" i="4"/>
  <c r="L1115" i="4"/>
  <c r="L1114" i="4"/>
  <c r="L1113" i="4"/>
  <c r="L1112" i="4"/>
  <c r="L1111" i="4"/>
  <c r="L1110" i="4"/>
  <c r="L1109" i="4"/>
  <c r="L1108" i="4"/>
  <c r="L1107" i="4"/>
  <c r="L1106" i="4"/>
  <c r="L1105" i="4"/>
  <c r="L1104" i="4"/>
  <c r="L1103" i="4"/>
  <c r="L1102" i="4"/>
  <c r="L1101" i="4"/>
  <c r="L1100" i="4"/>
  <c r="L1099" i="4"/>
  <c r="L1098" i="4"/>
  <c r="L1097" i="4"/>
  <c r="L1096" i="4"/>
  <c r="L1095" i="4"/>
  <c r="L1094" i="4"/>
  <c r="L1093" i="4"/>
  <c r="L1092" i="4"/>
  <c r="L1091" i="4"/>
  <c r="L1090" i="4"/>
  <c r="L1089" i="4"/>
  <c r="L1088" i="4"/>
  <c r="L1087" i="4"/>
  <c r="L1086" i="4"/>
  <c r="L1085" i="4"/>
  <c r="L1084" i="4"/>
  <c r="L1083" i="4"/>
  <c r="L1082" i="4"/>
  <c r="L1081" i="4"/>
  <c r="L1080" i="4"/>
  <c r="L1079" i="4"/>
  <c r="L1078" i="4"/>
  <c r="L1077" i="4"/>
  <c r="L1076" i="4"/>
  <c r="L1075" i="4"/>
  <c r="L1074" i="4"/>
  <c r="L1073" i="4"/>
  <c r="L1072" i="4"/>
  <c r="L1071" i="4"/>
  <c r="L1070" i="4"/>
  <c r="L1069" i="4"/>
  <c r="L1068" i="4"/>
  <c r="L1067" i="4"/>
  <c r="L1066" i="4"/>
  <c r="L1065" i="4"/>
  <c r="L1064" i="4"/>
  <c r="L1063" i="4"/>
  <c r="L1062" i="4"/>
  <c r="L1061" i="4"/>
  <c r="L1060" i="4"/>
  <c r="L1059" i="4"/>
  <c r="L1058" i="4"/>
  <c r="L1057" i="4"/>
  <c r="L1056" i="4"/>
  <c r="L1055" i="4"/>
  <c r="L1054" i="4"/>
  <c r="L1053" i="4"/>
  <c r="L1052" i="4"/>
  <c r="L1051" i="4"/>
  <c r="L1050" i="4"/>
  <c r="L1049" i="4"/>
  <c r="L1048" i="4"/>
  <c r="L1047" i="4"/>
  <c r="L1046" i="4"/>
  <c r="L1045" i="4"/>
  <c r="L1044" i="4"/>
  <c r="L1043" i="4"/>
  <c r="L1042" i="4"/>
  <c r="L1041" i="4"/>
  <c r="L1040" i="4"/>
  <c r="L1039" i="4"/>
  <c r="L1038" i="4"/>
  <c r="L1037" i="4"/>
  <c r="L1036" i="4"/>
  <c r="L1035" i="4"/>
  <c r="L1034" i="4"/>
  <c r="L1033" i="4"/>
  <c r="L1032" i="4"/>
  <c r="L1031" i="4"/>
  <c r="L1030" i="4"/>
  <c r="L1029" i="4"/>
  <c r="L1028" i="4"/>
  <c r="L1027" i="4"/>
  <c r="L1026" i="4"/>
  <c r="L1025" i="4"/>
  <c r="L1024" i="4"/>
  <c r="L1023" i="4"/>
  <c r="L1022" i="4"/>
  <c r="L1021" i="4"/>
  <c r="L1020" i="4"/>
  <c r="L1019" i="4"/>
  <c r="L1018" i="4"/>
  <c r="L1017" i="4"/>
  <c r="L1016" i="4"/>
  <c r="L1015" i="4"/>
  <c r="L1014" i="4"/>
  <c r="L1013" i="4"/>
  <c r="L1012" i="4"/>
  <c r="L1011" i="4"/>
  <c r="L1010" i="4"/>
  <c r="L1009" i="4"/>
  <c r="L1008" i="4"/>
  <c r="L1007" i="4"/>
  <c r="L1006" i="4"/>
  <c r="L1005" i="4"/>
  <c r="L1004" i="4"/>
  <c r="L1003" i="4"/>
  <c r="L1002" i="4"/>
  <c r="L1001" i="4"/>
  <c r="L1000" i="4"/>
  <c r="L999" i="4"/>
  <c r="L998" i="4"/>
  <c r="L997" i="4"/>
  <c r="L996" i="4"/>
  <c r="L995" i="4"/>
  <c r="L994" i="4"/>
  <c r="L993" i="4"/>
  <c r="L992" i="4"/>
  <c r="L991" i="4"/>
  <c r="L990" i="4"/>
  <c r="L989" i="4"/>
  <c r="L988" i="4"/>
  <c r="L987" i="4"/>
  <c r="L986" i="4"/>
  <c r="L985" i="4"/>
  <c r="L984" i="4"/>
  <c r="L983" i="4"/>
  <c r="L982" i="4"/>
  <c r="L981" i="4"/>
  <c r="L980" i="4"/>
  <c r="L979" i="4"/>
  <c r="L978" i="4"/>
  <c r="L977" i="4"/>
  <c r="L976" i="4"/>
  <c r="L975" i="4"/>
  <c r="L974" i="4"/>
  <c r="L973" i="4"/>
  <c r="L972" i="4"/>
  <c r="L971" i="4"/>
  <c r="L970" i="4"/>
  <c r="L969" i="4"/>
  <c r="L968" i="4"/>
  <c r="L967" i="4"/>
  <c r="L966" i="4"/>
  <c r="L965" i="4"/>
  <c r="L964" i="4"/>
  <c r="L963" i="4"/>
  <c r="L962" i="4"/>
  <c r="L961" i="4"/>
  <c r="L960" i="4"/>
  <c r="L959" i="4"/>
  <c r="L958" i="4"/>
  <c r="L957" i="4"/>
  <c r="L956" i="4"/>
  <c r="L955" i="4"/>
  <c r="L954" i="4"/>
  <c r="L953" i="4"/>
  <c r="L952" i="4"/>
  <c r="L951" i="4"/>
  <c r="L950" i="4"/>
  <c r="L949" i="4"/>
  <c r="L948" i="4"/>
  <c r="L947" i="4"/>
  <c r="L946" i="4"/>
  <c r="L945" i="4"/>
  <c r="L944" i="4"/>
  <c r="L943" i="4"/>
  <c r="L942" i="4"/>
  <c r="L941" i="4"/>
  <c r="L940" i="4"/>
  <c r="L939" i="4"/>
  <c r="L938" i="4"/>
  <c r="L937" i="4"/>
  <c r="L936" i="4"/>
  <c r="L935" i="4"/>
  <c r="L934" i="4"/>
  <c r="L933" i="4"/>
  <c r="L932" i="4"/>
  <c r="L931" i="4"/>
  <c r="L930" i="4"/>
  <c r="L929" i="4"/>
  <c r="L928" i="4"/>
  <c r="L927" i="4"/>
  <c r="L926" i="4"/>
  <c r="L925" i="4"/>
  <c r="L924" i="4"/>
  <c r="L923" i="4"/>
  <c r="L922" i="4"/>
  <c r="L921" i="4"/>
  <c r="L920" i="4"/>
  <c r="L919" i="4"/>
  <c r="L918" i="4"/>
  <c r="L917" i="4"/>
  <c r="L916" i="4"/>
  <c r="L915" i="4"/>
  <c r="L914" i="4"/>
  <c r="L913" i="4"/>
  <c r="L912" i="4"/>
  <c r="L911" i="4"/>
  <c r="L910" i="4"/>
  <c r="L909" i="4"/>
  <c r="L908" i="4"/>
  <c r="L907" i="4"/>
  <c r="L906" i="4"/>
  <c r="L905" i="4"/>
  <c r="L904" i="4"/>
  <c r="L903" i="4"/>
  <c r="L902" i="4"/>
  <c r="L901" i="4"/>
  <c r="L900" i="4"/>
  <c r="L899" i="4"/>
  <c r="L898" i="4"/>
  <c r="L897" i="4"/>
  <c r="L896" i="4"/>
  <c r="L895" i="4"/>
  <c r="L894" i="4"/>
  <c r="L893" i="4"/>
  <c r="L892" i="4"/>
  <c r="L891" i="4"/>
  <c r="L890" i="4"/>
  <c r="L889" i="4"/>
  <c r="L888" i="4"/>
  <c r="L887" i="4"/>
  <c r="L886" i="4"/>
  <c r="L885" i="4"/>
  <c r="L884" i="4"/>
  <c r="L883" i="4"/>
  <c r="L882" i="4"/>
  <c r="L881" i="4"/>
  <c r="L880" i="4"/>
  <c r="L879" i="4"/>
  <c r="L878" i="4"/>
  <c r="L877" i="4"/>
  <c r="L876" i="4"/>
  <c r="L875" i="4"/>
  <c r="L874" i="4"/>
  <c r="L873" i="4"/>
  <c r="L872" i="4"/>
  <c r="L871" i="4"/>
  <c r="L870" i="4"/>
  <c r="L869" i="4"/>
  <c r="L868" i="4"/>
  <c r="L867" i="4"/>
  <c r="L866" i="4"/>
  <c r="L865" i="4"/>
  <c r="L864" i="4"/>
  <c r="L863" i="4"/>
  <c r="L862" i="4"/>
  <c r="L861" i="4"/>
  <c r="L860" i="4"/>
  <c r="L859" i="4"/>
  <c r="L858" i="4"/>
  <c r="L857" i="4"/>
  <c r="L856" i="4"/>
  <c r="L855" i="4"/>
  <c r="L854" i="4"/>
  <c r="L853" i="4"/>
  <c r="L852" i="4"/>
  <c r="L851" i="4"/>
  <c r="L850" i="4"/>
  <c r="L849" i="4"/>
  <c r="L848" i="4"/>
  <c r="L847" i="4"/>
  <c r="L846" i="4"/>
  <c r="L845" i="4"/>
  <c r="L844" i="4"/>
  <c r="L843" i="4"/>
  <c r="L842" i="4"/>
  <c r="L841" i="4"/>
  <c r="L840" i="4"/>
  <c r="L839" i="4"/>
  <c r="L838" i="4"/>
  <c r="L837" i="4"/>
  <c r="L836" i="4"/>
  <c r="L835" i="4"/>
  <c r="L834" i="4"/>
  <c r="L833" i="4"/>
  <c r="L832" i="4"/>
  <c r="L831" i="4"/>
  <c r="L830" i="4"/>
  <c r="L829" i="4"/>
  <c r="L828" i="4"/>
  <c r="L827" i="4"/>
  <c r="L826" i="4"/>
  <c r="L825" i="4"/>
  <c r="L824" i="4"/>
  <c r="L823" i="4"/>
  <c r="L822" i="4"/>
  <c r="L821" i="4"/>
  <c r="L820" i="4"/>
  <c r="L819" i="4"/>
  <c r="L818" i="4"/>
  <c r="L817" i="4"/>
  <c r="L816" i="4"/>
  <c r="L815" i="4"/>
  <c r="L814" i="4"/>
  <c r="L813" i="4"/>
  <c r="L812" i="4"/>
  <c r="L811" i="4"/>
  <c r="L810" i="4"/>
  <c r="L809" i="4"/>
  <c r="L808" i="4"/>
  <c r="L807" i="4"/>
  <c r="L806" i="4"/>
  <c r="L805" i="4"/>
  <c r="L804" i="4"/>
  <c r="L803" i="4"/>
  <c r="L802" i="4"/>
  <c r="L801" i="4"/>
  <c r="L800" i="4"/>
  <c r="L799" i="4"/>
  <c r="L798" i="4"/>
  <c r="L797" i="4"/>
  <c r="L796" i="4"/>
  <c r="L795" i="4"/>
  <c r="L794" i="4"/>
  <c r="L793" i="4"/>
  <c r="L792" i="4"/>
  <c r="L791" i="4"/>
  <c r="L790" i="4"/>
  <c r="L789" i="4"/>
  <c r="L788" i="4"/>
  <c r="L787" i="4"/>
  <c r="L786" i="4"/>
  <c r="L785" i="4"/>
  <c r="L784" i="4"/>
  <c r="L783" i="4"/>
  <c r="L782" i="4"/>
  <c r="L781" i="4"/>
  <c r="L780" i="4"/>
  <c r="L779" i="4"/>
  <c r="L778" i="4"/>
  <c r="L777" i="4"/>
  <c r="L776" i="4"/>
  <c r="L775" i="4"/>
  <c r="L774" i="4"/>
  <c r="L773" i="4"/>
  <c r="L772" i="4"/>
  <c r="L771" i="4"/>
  <c r="L770" i="4"/>
  <c r="L769" i="4"/>
  <c r="L768" i="4"/>
  <c r="L767" i="4"/>
  <c r="L766" i="4"/>
  <c r="L765" i="4"/>
  <c r="L764" i="4"/>
  <c r="L763" i="4"/>
  <c r="L762" i="4"/>
  <c r="L761" i="4"/>
  <c r="L760" i="4"/>
  <c r="L759" i="4"/>
  <c r="L758" i="4"/>
  <c r="L757" i="4"/>
  <c r="L756" i="4"/>
  <c r="L755" i="4"/>
  <c r="L754" i="4"/>
  <c r="L753" i="4"/>
  <c r="L752" i="4"/>
  <c r="L751" i="4"/>
  <c r="L750" i="4"/>
  <c r="L749" i="4"/>
  <c r="L748" i="4"/>
  <c r="L747" i="4"/>
  <c r="L746" i="4"/>
  <c r="L745" i="4"/>
  <c r="L744" i="4"/>
  <c r="L743" i="4"/>
  <c r="L742" i="4"/>
  <c r="L741" i="4"/>
  <c r="L740" i="4"/>
  <c r="L739" i="4"/>
  <c r="L738" i="4"/>
  <c r="L737" i="4"/>
  <c r="L736" i="4"/>
  <c r="L735" i="4"/>
  <c r="L734" i="4"/>
  <c r="L733" i="4"/>
  <c r="L732" i="4"/>
  <c r="L731" i="4"/>
  <c r="L730" i="4"/>
  <c r="L729" i="4"/>
  <c r="L728" i="4"/>
  <c r="L727" i="4"/>
  <c r="L726" i="4"/>
  <c r="L725" i="4"/>
  <c r="L724" i="4"/>
  <c r="L723" i="4"/>
  <c r="L722" i="4"/>
  <c r="L721" i="4"/>
  <c r="L720" i="4"/>
  <c r="L719" i="4"/>
  <c r="L718" i="4"/>
  <c r="L717" i="4"/>
  <c r="L716" i="4"/>
  <c r="L715" i="4"/>
  <c r="L714" i="4"/>
  <c r="L713" i="4"/>
  <c r="L712" i="4"/>
  <c r="L711" i="4"/>
  <c r="L710" i="4"/>
  <c r="L709" i="4"/>
  <c r="L708" i="4"/>
  <c r="L707" i="4"/>
  <c r="L706" i="4"/>
  <c r="L705" i="4"/>
  <c r="L704" i="4"/>
  <c r="L703" i="4"/>
  <c r="L702" i="4"/>
  <c r="L701" i="4"/>
  <c r="L700" i="4"/>
  <c r="L699" i="4"/>
  <c r="L698" i="4"/>
  <c r="L697" i="4"/>
  <c r="L696" i="4"/>
  <c r="L695" i="4"/>
  <c r="L694" i="4"/>
  <c r="L693" i="4"/>
  <c r="L692" i="4"/>
  <c r="L691" i="4"/>
  <c r="L690" i="4"/>
  <c r="L689" i="4"/>
  <c r="L688" i="4"/>
  <c r="L687" i="4"/>
  <c r="L686" i="4"/>
  <c r="L685" i="4"/>
  <c r="L684" i="4"/>
  <c r="L683" i="4"/>
  <c r="L682" i="4"/>
  <c r="L681" i="4"/>
  <c r="L680" i="4"/>
  <c r="L679" i="4"/>
  <c r="L678" i="4"/>
  <c r="L677" i="4"/>
  <c r="L676" i="4"/>
  <c r="L675" i="4"/>
  <c r="L674" i="4"/>
  <c r="L673" i="4"/>
  <c r="L672" i="4"/>
  <c r="L671" i="4"/>
  <c r="L670" i="4"/>
  <c r="L669" i="4"/>
  <c r="L668" i="4"/>
  <c r="L667" i="4"/>
  <c r="L666" i="4"/>
  <c r="L665" i="4"/>
  <c r="L664" i="4"/>
  <c r="L663" i="4"/>
  <c r="L662" i="4"/>
  <c r="L661" i="4"/>
  <c r="L660" i="4"/>
  <c r="L659" i="4"/>
  <c r="L658" i="4"/>
  <c r="L657" i="4"/>
  <c r="L656" i="4"/>
  <c r="L655" i="4"/>
  <c r="L654" i="4"/>
  <c r="L653" i="4"/>
  <c r="L652" i="4"/>
  <c r="L651" i="4"/>
  <c r="L650" i="4"/>
  <c r="L649" i="4"/>
  <c r="L648" i="4"/>
  <c r="L647" i="4"/>
  <c r="L646" i="4"/>
  <c r="L645" i="4"/>
  <c r="L644" i="4"/>
  <c r="L643" i="4"/>
  <c r="L642" i="4"/>
  <c r="L641" i="4"/>
  <c r="L640" i="4"/>
  <c r="L639" i="4"/>
  <c r="L638" i="4"/>
  <c r="L637" i="4"/>
  <c r="L636" i="4"/>
  <c r="L635" i="4"/>
  <c r="L634" i="4"/>
  <c r="L633" i="4"/>
  <c r="L632" i="4"/>
  <c r="L631" i="4"/>
  <c r="L630" i="4"/>
  <c r="L629" i="4"/>
  <c r="L628" i="4"/>
  <c r="L627" i="4"/>
  <c r="L626" i="4"/>
  <c r="L625" i="4"/>
  <c r="L624" i="4"/>
  <c r="L623" i="4"/>
  <c r="L622" i="4"/>
  <c r="L621" i="4"/>
  <c r="L620" i="4"/>
  <c r="L619" i="4"/>
  <c r="L618" i="4"/>
  <c r="L617" i="4"/>
  <c r="L616" i="4"/>
  <c r="L615" i="4"/>
  <c r="L614" i="4"/>
  <c r="L613" i="4"/>
  <c r="L612" i="4"/>
  <c r="L611" i="4"/>
  <c r="L610" i="4"/>
  <c r="L609" i="4"/>
  <c r="L608" i="4"/>
  <c r="L607" i="4"/>
  <c r="L606" i="4"/>
  <c r="L605" i="4"/>
  <c r="L604" i="4"/>
  <c r="L603" i="4"/>
  <c r="L602" i="4"/>
  <c r="L601" i="4"/>
  <c r="L600" i="4"/>
  <c r="L599" i="4"/>
  <c r="L598" i="4"/>
  <c r="L597" i="4"/>
  <c r="L596" i="4"/>
  <c r="L595" i="4"/>
  <c r="L594" i="4"/>
  <c r="L593" i="4"/>
  <c r="L592" i="4"/>
  <c r="L591" i="4"/>
  <c r="L590" i="4"/>
  <c r="L589" i="4"/>
  <c r="L588" i="4"/>
  <c r="L587" i="4"/>
  <c r="L586" i="4"/>
  <c r="L585" i="4"/>
  <c r="L584" i="4"/>
  <c r="L583" i="4"/>
  <c r="L582" i="4"/>
  <c r="L581" i="4"/>
  <c r="L580" i="4"/>
  <c r="L579" i="4"/>
  <c r="L578" i="4"/>
  <c r="L577" i="4"/>
  <c r="L576" i="4"/>
  <c r="L575" i="4"/>
  <c r="L574" i="4"/>
  <c r="L573" i="4"/>
  <c r="L572" i="4"/>
  <c r="L571" i="4"/>
  <c r="L570" i="4"/>
  <c r="L569" i="4"/>
  <c r="L568" i="4"/>
  <c r="L567" i="4"/>
  <c r="L566" i="4"/>
  <c r="L565" i="4"/>
  <c r="L564" i="4"/>
  <c r="L563" i="4"/>
  <c r="L562" i="4"/>
  <c r="L561" i="4"/>
  <c r="L560" i="4"/>
  <c r="L559" i="4"/>
  <c r="L558" i="4"/>
  <c r="L557" i="4"/>
  <c r="L556" i="4"/>
  <c r="L555" i="4"/>
  <c r="L554" i="4"/>
  <c r="L553" i="4"/>
  <c r="L552" i="4"/>
  <c r="L551" i="4"/>
  <c r="L550" i="4"/>
  <c r="L549" i="4"/>
  <c r="L548" i="4"/>
  <c r="L547" i="4"/>
  <c r="L546" i="4"/>
  <c r="L545" i="4"/>
  <c r="L544" i="4"/>
  <c r="L543" i="4"/>
  <c r="L542" i="4"/>
  <c r="L541" i="4"/>
  <c r="L540" i="4"/>
  <c r="L539" i="4"/>
  <c r="L538" i="4"/>
  <c r="L537" i="4"/>
  <c r="L536" i="4"/>
  <c r="L535" i="4"/>
  <c r="L534" i="4"/>
  <c r="L533" i="4"/>
  <c r="L532" i="4"/>
  <c r="L531" i="4"/>
  <c r="L530" i="4"/>
  <c r="L529" i="4"/>
  <c r="L528" i="4"/>
  <c r="L527" i="4"/>
  <c r="L526" i="4"/>
  <c r="L525" i="4"/>
  <c r="L524" i="4"/>
  <c r="L523" i="4"/>
  <c r="L522" i="4"/>
  <c r="L521" i="4"/>
  <c r="L520" i="4"/>
  <c r="L519" i="4"/>
  <c r="L518" i="4"/>
  <c r="L517" i="4"/>
  <c r="L516" i="4"/>
  <c r="L515" i="4"/>
  <c r="L514" i="4"/>
  <c r="L513" i="4"/>
  <c r="L512" i="4"/>
  <c r="L511" i="4"/>
  <c r="L510" i="4"/>
  <c r="L509" i="4"/>
  <c r="L508" i="4"/>
  <c r="L507" i="4"/>
  <c r="L506" i="4"/>
  <c r="L505" i="4"/>
  <c r="L504" i="4"/>
  <c r="L503" i="4"/>
  <c r="L502" i="4"/>
  <c r="L501" i="4"/>
  <c r="L500" i="4"/>
  <c r="L499" i="4"/>
  <c r="L498" i="4"/>
  <c r="L497" i="4"/>
  <c r="L496" i="4"/>
  <c r="L495" i="4"/>
  <c r="L494" i="4"/>
  <c r="L493" i="4"/>
  <c r="L492" i="4"/>
  <c r="L491" i="4"/>
  <c r="L490" i="4"/>
  <c r="L489" i="4"/>
  <c r="L488" i="4"/>
  <c r="L487" i="4"/>
  <c r="L486" i="4"/>
  <c r="L485" i="4"/>
  <c r="L484" i="4"/>
  <c r="L483" i="4"/>
  <c r="L482" i="4"/>
  <c r="L481" i="4"/>
  <c r="L480" i="4"/>
  <c r="L479" i="4"/>
  <c r="L478" i="4"/>
  <c r="L477" i="4"/>
  <c r="L476" i="4"/>
  <c r="L475" i="4"/>
  <c r="L474" i="4"/>
  <c r="L473" i="4"/>
  <c r="L472" i="4"/>
  <c r="L471" i="4"/>
  <c r="L470" i="4"/>
  <c r="L469" i="4"/>
  <c r="L468" i="4"/>
  <c r="L467" i="4"/>
  <c r="L466" i="4"/>
  <c r="L465" i="4"/>
  <c r="L464" i="4"/>
  <c r="L463" i="4"/>
  <c r="L462" i="4"/>
  <c r="L461" i="4"/>
  <c r="L460" i="4"/>
  <c r="L459" i="4"/>
  <c r="L458" i="4"/>
  <c r="L457" i="4"/>
  <c r="L456" i="4"/>
  <c r="L455" i="4"/>
  <c r="L454" i="4"/>
  <c r="L453" i="4"/>
  <c r="L452" i="4"/>
  <c r="L451" i="4"/>
  <c r="L450" i="4"/>
  <c r="L449" i="4"/>
  <c r="L448" i="4"/>
  <c r="L447" i="4"/>
  <c r="L446" i="4"/>
  <c r="L445" i="4"/>
  <c r="L444" i="4"/>
  <c r="L443" i="4"/>
  <c r="L442" i="4"/>
  <c r="L441" i="4"/>
  <c r="L440" i="4"/>
  <c r="L439" i="4"/>
  <c r="L438" i="4"/>
  <c r="L437" i="4"/>
  <c r="L436" i="4"/>
  <c r="L435" i="4"/>
  <c r="L434" i="4"/>
  <c r="L433" i="4"/>
  <c r="L432" i="4"/>
  <c r="L431" i="4"/>
  <c r="L430" i="4"/>
  <c r="L429" i="4"/>
  <c r="L428" i="4"/>
  <c r="L427" i="4"/>
  <c r="L426" i="4"/>
  <c r="L425" i="4"/>
  <c r="L424" i="4"/>
  <c r="L423" i="4"/>
  <c r="L422" i="4"/>
  <c r="L421" i="4"/>
  <c r="L420" i="4"/>
  <c r="L419" i="4"/>
  <c r="L418" i="4"/>
  <c r="L417" i="4"/>
  <c r="L416" i="4"/>
  <c r="L415" i="4"/>
  <c r="L414" i="4"/>
  <c r="L413" i="4"/>
  <c r="L412" i="4"/>
  <c r="L411" i="4"/>
  <c r="L410" i="4"/>
  <c r="L409" i="4"/>
  <c r="L408" i="4"/>
  <c r="L407" i="4"/>
  <c r="L406" i="4"/>
  <c r="L405" i="4"/>
  <c r="L404" i="4"/>
  <c r="L403" i="4"/>
  <c r="L402" i="4"/>
  <c r="L401" i="4"/>
  <c r="L400" i="4"/>
  <c r="L399" i="4"/>
  <c r="L398" i="4"/>
  <c r="L397" i="4"/>
  <c r="L396" i="4"/>
  <c r="L395" i="4"/>
  <c r="L394" i="4"/>
  <c r="L393" i="4"/>
  <c r="L392" i="4"/>
  <c r="L391" i="4"/>
  <c r="L390" i="4"/>
  <c r="L389" i="4"/>
  <c r="L388" i="4"/>
  <c r="L387" i="4"/>
  <c r="L386" i="4"/>
  <c r="L385" i="4"/>
  <c r="L384" i="4"/>
  <c r="L383" i="4"/>
  <c r="L382" i="4"/>
  <c r="L381" i="4"/>
  <c r="L380" i="4"/>
  <c r="L379" i="4"/>
  <c r="L378" i="4"/>
  <c r="L377" i="4"/>
  <c r="L376" i="4"/>
  <c r="L375" i="4"/>
  <c r="L374" i="4"/>
  <c r="L373" i="4"/>
  <c r="L372" i="4"/>
  <c r="L371" i="4"/>
  <c r="L370" i="4"/>
  <c r="L369" i="4"/>
  <c r="L368" i="4"/>
  <c r="L367" i="4"/>
  <c r="L366" i="4"/>
  <c r="L365" i="4"/>
  <c r="L364" i="4"/>
  <c r="L363" i="4"/>
  <c r="L362" i="4"/>
  <c r="L361" i="4"/>
  <c r="L360" i="4"/>
  <c r="L359" i="4"/>
  <c r="L358" i="4"/>
  <c r="L357" i="4"/>
  <c r="L356" i="4"/>
  <c r="L355" i="4"/>
  <c r="L354" i="4"/>
  <c r="L353" i="4"/>
  <c r="L352" i="4"/>
  <c r="L351" i="4"/>
  <c r="L350" i="4"/>
  <c r="L349" i="4"/>
  <c r="L348" i="4"/>
  <c r="L347" i="4"/>
  <c r="L346" i="4"/>
  <c r="L345" i="4"/>
  <c r="L344" i="4"/>
  <c r="L343" i="4"/>
  <c r="L342" i="4"/>
  <c r="L341" i="4"/>
  <c r="L340" i="4"/>
  <c r="L339" i="4"/>
  <c r="L338" i="4"/>
  <c r="L337" i="4"/>
  <c r="L336" i="4"/>
  <c r="L335" i="4"/>
  <c r="L334" i="4"/>
  <c r="L333" i="4"/>
  <c r="L332" i="4"/>
  <c r="L331" i="4"/>
  <c r="L330" i="4"/>
  <c r="L329" i="4"/>
  <c r="L328" i="4"/>
  <c r="L327" i="4"/>
  <c r="L326" i="4"/>
  <c r="L325" i="4"/>
  <c r="L324" i="4"/>
  <c r="L323" i="4"/>
  <c r="L322" i="4"/>
  <c r="L321" i="4"/>
  <c r="L320" i="4"/>
  <c r="L319" i="4"/>
  <c r="L318" i="4"/>
  <c r="L317" i="4"/>
  <c r="L316" i="4"/>
  <c r="L315" i="4"/>
  <c r="L314" i="4"/>
  <c r="L313" i="4"/>
  <c r="L312" i="4"/>
  <c r="L311" i="4"/>
  <c r="L310" i="4"/>
  <c r="L309" i="4"/>
  <c r="L308" i="4"/>
  <c r="L307" i="4"/>
  <c r="L306" i="4"/>
  <c r="L305" i="4"/>
  <c r="L304" i="4"/>
  <c r="L303" i="4"/>
  <c r="L302" i="4"/>
  <c r="L301" i="4"/>
  <c r="L300" i="4"/>
  <c r="L299" i="4"/>
  <c r="L298" i="4"/>
  <c r="L297" i="4"/>
  <c r="L296" i="4"/>
  <c r="L295" i="4"/>
  <c r="L294" i="4"/>
  <c r="L293" i="4"/>
  <c r="L292" i="4"/>
  <c r="L291" i="4"/>
  <c r="L290" i="4"/>
  <c r="L289" i="4"/>
  <c r="L288" i="4"/>
  <c r="L287" i="4"/>
  <c r="L286" i="4"/>
  <c r="L285" i="4"/>
  <c r="L284" i="4"/>
  <c r="L283" i="4"/>
  <c r="L282" i="4"/>
  <c r="L281" i="4"/>
  <c r="L280" i="4"/>
  <c r="L279" i="4"/>
  <c r="L278" i="4"/>
  <c r="L277" i="4"/>
  <c r="L276" i="4"/>
  <c r="L275" i="4"/>
  <c r="L274" i="4"/>
  <c r="L273" i="4"/>
  <c r="L272" i="4"/>
  <c r="L271" i="4"/>
  <c r="L270" i="4"/>
  <c r="L269" i="4"/>
  <c r="L268" i="4"/>
  <c r="L267" i="4"/>
  <c r="L266" i="4"/>
  <c r="L265" i="4"/>
  <c r="L264" i="4"/>
  <c r="L263" i="4"/>
  <c r="L262" i="4"/>
  <c r="L261" i="4"/>
  <c r="L260" i="4"/>
  <c r="L259" i="4"/>
  <c r="L258" i="4"/>
  <c r="L257" i="4"/>
  <c r="L256" i="4"/>
  <c r="L255" i="4"/>
  <c r="L254" i="4"/>
  <c r="L253" i="4"/>
  <c r="L252" i="4"/>
  <c r="L251" i="4"/>
  <c r="L250" i="4"/>
  <c r="L249" i="4"/>
  <c r="L248" i="4"/>
  <c r="L247" i="4"/>
  <c r="L246" i="4"/>
  <c r="L245" i="4"/>
  <c r="L244" i="4"/>
  <c r="L243" i="4"/>
  <c r="L242" i="4"/>
  <c r="L241" i="4"/>
  <c r="L240" i="4"/>
  <c r="L239" i="4"/>
  <c r="L238" i="4"/>
  <c r="L237" i="4"/>
  <c r="L236" i="4"/>
  <c r="L235" i="4"/>
  <c r="L234" i="4"/>
  <c r="L233" i="4"/>
  <c r="L232" i="4"/>
  <c r="L231" i="4"/>
  <c r="L230" i="4"/>
  <c r="L229" i="4"/>
  <c r="L228" i="4"/>
  <c r="L227" i="4"/>
  <c r="L226" i="4"/>
  <c r="L225" i="4"/>
  <c r="L224" i="4"/>
  <c r="L223" i="4"/>
  <c r="L222" i="4"/>
  <c r="L221" i="4"/>
  <c r="L220" i="4"/>
  <c r="L219" i="4"/>
  <c r="L218" i="4"/>
  <c r="L217" i="4"/>
  <c r="L216" i="4"/>
  <c r="L215" i="4"/>
  <c r="L214" i="4"/>
  <c r="L213" i="4"/>
  <c r="L212" i="4"/>
  <c r="L211" i="4"/>
  <c r="L210" i="4"/>
  <c r="L209" i="4"/>
  <c r="L208" i="4"/>
  <c r="L207" i="4"/>
  <c r="L206" i="4"/>
  <c r="L205" i="4"/>
  <c r="L204" i="4"/>
  <c r="L203" i="4"/>
  <c r="L202" i="4"/>
  <c r="L201" i="4"/>
  <c r="L200" i="4"/>
  <c r="L199" i="4"/>
  <c r="L198" i="4"/>
  <c r="L197" i="4"/>
  <c r="L196" i="4"/>
  <c r="L195" i="4"/>
  <c r="L194" i="4"/>
  <c r="L193" i="4"/>
  <c r="L192" i="4"/>
  <c r="L191" i="4"/>
  <c r="L190" i="4"/>
  <c r="L189" i="4"/>
  <c r="L188" i="4"/>
  <c r="L187" i="4"/>
  <c r="L186" i="4"/>
  <c r="L185" i="4"/>
  <c r="L184" i="4"/>
  <c r="L183" i="4"/>
  <c r="L182" i="4"/>
  <c r="L181" i="4"/>
  <c r="L180" i="4"/>
  <c r="L179" i="4"/>
  <c r="L178" i="4"/>
  <c r="L177" i="4"/>
  <c r="L176" i="4"/>
  <c r="L175" i="4"/>
  <c r="L174" i="4"/>
  <c r="L173" i="4"/>
  <c r="L172" i="4"/>
  <c r="L171" i="4"/>
  <c r="L170" i="4"/>
  <c r="L169" i="4"/>
  <c r="L168" i="4"/>
  <c r="L167" i="4"/>
  <c r="L166" i="4"/>
  <c r="L165" i="4"/>
  <c r="L164" i="4"/>
  <c r="L163" i="4"/>
  <c r="L162" i="4"/>
  <c r="L161" i="4"/>
  <c r="L160" i="4"/>
  <c r="L159" i="4"/>
  <c r="L158" i="4"/>
  <c r="L157" i="4"/>
  <c r="L156" i="4"/>
  <c r="L155" i="4"/>
  <c r="L154" i="4"/>
  <c r="L153" i="4"/>
  <c r="L152" i="4"/>
  <c r="L151" i="4"/>
  <c r="L150" i="4"/>
  <c r="L149" i="4"/>
  <c r="L148" i="4"/>
  <c r="L147" i="4"/>
  <c r="L146" i="4"/>
  <c r="L145" i="4"/>
  <c r="L144" i="4"/>
  <c r="L143" i="4"/>
  <c r="L142" i="4"/>
  <c r="L141" i="4"/>
  <c r="L140" i="4"/>
  <c r="L139" i="4"/>
  <c r="L138" i="4"/>
  <c r="L137" i="4"/>
  <c r="L136" i="4"/>
  <c r="L135" i="4"/>
  <c r="L134" i="4"/>
  <c r="L133" i="4"/>
  <c r="L132" i="4"/>
  <c r="L131" i="4"/>
  <c r="L130" i="4"/>
  <c r="L129" i="4"/>
  <c r="L128" i="4"/>
  <c r="L127" i="4"/>
  <c r="L126" i="4"/>
  <c r="L125" i="4"/>
  <c r="L124" i="4"/>
  <c r="L123" i="4"/>
  <c r="L122" i="4"/>
  <c r="L121" i="4"/>
  <c r="L120" i="4"/>
  <c r="L119" i="4"/>
  <c r="L118" i="4"/>
  <c r="L117" i="4"/>
  <c r="L116" i="4"/>
  <c r="L115" i="4"/>
  <c r="L114" i="4"/>
  <c r="L113" i="4"/>
  <c r="L112" i="4"/>
  <c r="L111" i="4"/>
  <c r="L110" i="4"/>
  <c r="L109" i="4"/>
  <c r="L108" i="4"/>
  <c r="L107" i="4"/>
  <c r="L106" i="4"/>
  <c r="L105" i="4"/>
  <c r="L104" i="4"/>
  <c r="L103" i="4"/>
  <c r="L102" i="4"/>
  <c r="L101" i="4"/>
  <c r="L100" i="4"/>
  <c r="L99" i="4"/>
  <c r="L98" i="4"/>
  <c r="L97" i="4"/>
  <c r="L96" i="4"/>
  <c r="L95" i="4"/>
  <c r="L94" i="4"/>
  <c r="L93" i="4"/>
  <c r="L92" i="4"/>
  <c r="L91" i="4"/>
  <c r="L90" i="4"/>
  <c r="L89" i="4"/>
  <c r="L88" i="4"/>
  <c r="L87" i="4"/>
  <c r="L86" i="4"/>
  <c r="L85" i="4"/>
  <c r="L84" i="4"/>
  <c r="L83" i="4"/>
  <c r="L82" i="4"/>
  <c r="L81" i="4"/>
  <c r="L80" i="4"/>
  <c r="L79" i="4"/>
  <c r="L78" i="4"/>
  <c r="L77" i="4"/>
  <c r="L76" i="4"/>
  <c r="L75" i="4"/>
  <c r="L74" i="4"/>
  <c r="L73" i="4"/>
  <c r="L72" i="4"/>
  <c r="L71" i="4"/>
  <c r="L70" i="4"/>
  <c r="L69" i="4"/>
  <c r="L68" i="4"/>
  <c r="L67" i="4"/>
  <c r="L66" i="4"/>
  <c r="L65" i="4"/>
  <c r="L64" i="4"/>
  <c r="L63" i="4"/>
  <c r="L62" i="4"/>
  <c r="L61" i="4"/>
  <c r="L60" i="4"/>
  <c r="L59" i="4"/>
  <c r="L58" i="4"/>
  <c r="L57" i="4"/>
  <c r="L56" i="4"/>
  <c r="L55" i="4"/>
  <c r="L54" i="4"/>
  <c r="L53" i="4"/>
  <c r="L52" i="4"/>
  <c r="L51" i="4"/>
  <c r="L50" i="4"/>
  <c r="L49" i="4"/>
  <c r="L48" i="4"/>
  <c r="L47" i="4"/>
  <c r="L46" i="4"/>
  <c r="L45" i="4"/>
  <c r="L44" i="4"/>
  <c r="L43" i="4"/>
  <c r="L42" i="4"/>
  <c r="L41" i="4"/>
  <c r="L40" i="4"/>
  <c r="L39" i="4"/>
  <c r="L38" i="4"/>
  <c r="L37" i="4"/>
  <c r="L36" i="4"/>
  <c r="L35" i="4"/>
  <c r="L34" i="4"/>
  <c r="L33" i="4"/>
  <c r="L32" i="4"/>
  <c r="L31" i="4"/>
  <c r="L30" i="4"/>
  <c r="L29" i="4"/>
  <c r="L28" i="4"/>
  <c r="L27" i="4"/>
  <c r="L26" i="4"/>
  <c r="L25" i="4"/>
  <c r="L24" i="4"/>
  <c r="L23" i="4"/>
  <c r="L22" i="4"/>
  <c r="L21" i="4"/>
  <c r="L20" i="4"/>
  <c r="L19" i="4"/>
  <c r="L18" i="4"/>
  <c r="L17" i="4"/>
  <c r="L16" i="4"/>
  <c r="L15" i="4"/>
  <c r="L14" i="4"/>
  <c r="L13" i="4"/>
  <c r="L12" i="4"/>
  <c r="L11" i="4"/>
  <c r="L10" i="4"/>
  <c r="L9" i="4"/>
  <c r="H2508" i="4"/>
  <c r="H2507" i="4"/>
  <c r="H2506" i="4"/>
  <c r="H2505" i="4"/>
  <c r="H2504" i="4"/>
  <c r="H2503" i="4"/>
  <c r="H2502" i="4"/>
  <c r="H2501" i="4"/>
  <c r="H2500" i="4"/>
  <c r="H2499" i="4"/>
  <c r="H2498" i="4"/>
  <c r="H2497" i="4"/>
  <c r="H2496" i="4"/>
  <c r="H2495" i="4"/>
  <c r="H2494" i="4"/>
  <c r="H2493" i="4"/>
  <c r="H2492" i="4"/>
  <c r="H2491" i="4"/>
  <c r="H2490" i="4"/>
  <c r="H2489" i="4"/>
  <c r="H2488" i="4"/>
  <c r="H2487" i="4"/>
  <c r="H2486" i="4"/>
  <c r="H2485" i="4"/>
  <c r="H2484" i="4"/>
  <c r="H2483" i="4"/>
  <c r="H2482" i="4"/>
  <c r="H2481" i="4"/>
  <c r="H2480" i="4"/>
  <c r="H2479" i="4"/>
  <c r="H2478" i="4"/>
  <c r="H2477" i="4"/>
  <c r="H2476" i="4"/>
  <c r="H2475" i="4"/>
  <c r="H2474" i="4"/>
  <c r="H2473" i="4"/>
  <c r="H2472" i="4"/>
  <c r="H2471" i="4"/>
  <c r="H2470" i="4"/>
  <c r="H2469" i="4"/>
  <c r="H2468" i="4"/>
  <c r="H2467" i="4"/>
  <c r="H2466" i="4"/>
  <c r="H2465" i="4"/>
  <c r="H2464" i="4"/>
  <c r="H2463" i="4"/>
  <c r="H2462" i="4"/>
  <c r="H2461" i="4"/>
  <c r="H2460" i="4"/>
  <c r="H2459" i="4"/>
  <c r="H2458" i="4"/>
  <c r="H2457" i="4"/>
  <c r="H2456" i="4"/>
  <c r="H2455" i="4"/>
  <c r="H2454" i="4"/>
  <c r="H2453" i="4"/>
  <c r="H2452" i="4"/>
  <c r="H2451" i="4"/>
  <c r="H2450" i="4"/>
  <c r="H2449" i="4"/>
  <c r="H2448" i="4"/>
  <c r="H2447" i="4"/>
  <c r="H2446" i="4"/>
  <c r="H2445" i="4"/>
  <c r="H2444" i="4"/>
  <c r="H2443" i="4"/>
  <c r="H2442" i="4"/>
  <c r="H2441" i="4"/>
  <c r="H2440" i="4"/>
  <c r="H2439" i="4"/>
  <c r="H2438" i="4"/>
  <c r="H2437" i="4"/>
  <c r="H2436" i="4"/>
  <c r="H2435" i="4"/>
  <c r="H2434" i="4"/>
  <c r="H2433" i="4"/>
  <c r="H2432" i="4"/>
  <c r="H2431" i="4"/>
  <c r="H2430" i="4"/>
  <c r="H2429" i="4"/>
  <c r="H2428" i="4"/>
  <c r="H2427" i="4"/>
  <c r="H2426" i="4"/>
  <c r="H2425" i="4"/>
  <c r="H2424" i="4"/>
  <c r="H2423" i="4"/>
  <c r="H2422" i="4"/>
  <c r="H2421" i="4"/>
  <c r="H2420" i="4"/>
  <c r="H2419" i="4"/>
  <c r="H2418" i="4"/>
  <c r="H2417" i="4"/>
  <c r="H2416" i="4"/>
  <c r="H2415" i="4"/>
  <c r="H2414" i="4"/>
  <c r="H2413" i="4"/>
  <c r="H2412" i="4"/>
  <c r="H2411" i="4"/>
  <c r="H2410" i="4"/>
  <c r="H2409" i="4"/>
  <c r="H2408" i="4"/>
  <c r="H2407" i="4"/>
  <c r="H2406" i="4"/>
  <c r="H2405" i="4"/>
  <c r="H2404" i="4"/>
  <c r="H2403" i="4"/>
  <c r="H2402" i="4"/>
  <c r="H2401" i="4"/>
  <c r="H2400" i="4"/>
  <c r="H2399" i="4"/>
  <c r="H2398" i="4"/>
  <c r="H2397" i="4"/>
  <c r="H2396" i="4"/>
  <c r="H2395" i="4"/>
  <c r="H2394" i="4"/>
  <c r="H2393" i="4"/>
  <c r="H2392" i="4"/>
  <c r="H2391" i="4"/>
  <c r="H2390" i="4"/>
  <c r="H2389" i="4"/>
  <c r="H2388" i="4"/>
  <c r="H2387" i="4"/>
  <c r="H2386" i="4"/>
  <c r="H2385" i="4"/>
  <c r="H2384" i="4"/>
  <c r="H2383" i="4"/>
  <c r="H2382" i="4"/>
  <c r="H2381" i="4"/>
  <c r="H2380" i="4"/>
  <c r="H2379" i="4"/>
  <c r="H2378" i="4"/>
  <c r="H2377" i="4"/>
  <c r="H2376" i="4"/>
  <c r="H2375" i="4"/>
  <c r="H2374" i="4"/>
  <c r="H2373" i="4"/>
  <c r="H2372" i="4"/>
  <c r="H2371" i="4"/>
  <c r="H2370" i="4"/>
  <c r="H2369" i="4"/>
  <c r="H2368" i="4"/>
  <c r="H2367" i="4"/>
  <c r="H2366" i="4"/>
  <c r="H2365" i="4"/>
  <c r="H2364" i="4"/>
  <c r="H2363" i="4"/>
  <c r="H2362" i="4"/>
  <c r="H2361" i="4"/>
  <c r="H2360" i="4"/>
  <c r="H2359" i="4"/>
  <c r="H2358" i="4"/>
  <c r="H2357" i="4"/>
  <c r="H2356" i="4"/>
  <c r="H2355" i="4"/>
  <c r="H2354" i="4"/>
  <c r="H2353" i="4"/>
  <c r="H2352" i="4"/>
  <c r="H2351" i="4"/>
  <c r="H2350" i="4"/>
  <c r="H2349" i="4"/>
  <c r="H2348" i="4"/>
  <c r="H2347" i="4"/>
  <c r="H2346" i="4"/>
  <c r="H2345" i="4"/>
  <c r="H2344" i="4"/>
  <c r="H2343" i="4"/>
  <c r="H2342" i="4"/>
  <c r="H2341" i="4"/>
  <c r="H2340" i="4"/>
  <c r="H2339" i="4"/>
  <c r="H2338" i="4"/>
  <c r="H2337" i="4"/>
  <c r="H2336" i="4"/>
  <c r="H2335" i="4"/>
  <c r="H2334" i="4"/>
  <c r="H2333" i="4"/>
  <c r="H2332" i="4"/>
  <c r="H2331" i="4"/>
  <c r="H2330" i="4"/>
  <c r="H2329" i="4"/>
  <c r="H2328" i="4"/>
  <c r="H2327" i="4"/>
  <c r="H2326" i="4"/>
  <c r="H2325" i="4"/>
  <c r="H2324" i="4"/>
  <c r="H2323" i="4"/>
  <c r="H2322" i="4"/>
  <c r="H2321" i="4"/>
  <c r="H2320" i="4"/>
  <c r="H2319" i="4"/>
  <c r="H2318" i="4"/>
  <c r="H2317" i="4"/>
  <c r="H2316" i="4"/>
  <c r="H2315" i="4"/>
  <c r="H2314" i="4"/>
  <c r="H2313" i="4"/>
  <c r="H2312" i="4"/>
  <c r="H2311" i="4"/>
  <c r="H2310" i="4"/>
  <c r="H2309" i="4"/>
  <c r="H2308" i="4"/>
  <c r="H2307" i="4"/>
  <c r="H2306" i="4"/>
  <c r="H2305" i="4"/>
  <c r="H2304" i="4"/>
  <c r="H2303" i="4"/>
  <c r="H2302" i="4"/>
  <c r="H2301" i="4"/>
  <c r="H2300" i="4"/>
  <c r="H2299" i="4"/>
  <c r="H2298" i="4"/>
  <c r="H2297" i="4"/>
  <c r="H2296" i="4"/>
  <c r="H2295" i="4"/>
  <c r="H2294" i="4"/>
  <c r="H2293" i="4"/>
  <c r="H2292" i="4"/>
  <c r="H2291" i="4"/>
  <c r="H2290" i="4"/>
  <c r="H2289" i="4"/>
  <c r="H2288" i="4"/>
  <c r="H2287" i="4"/>
  <c r="H2286" i="4"/>
  <c r="H2285" i="4"/>
  <c r="H2284" i="4"/>
  <c r="H2283" i="4"/>
  <c r="H2282" i="4"/>
  <c r="H2281" i="4"/>
  <c r="H2280" i="4"/>
  <c r="H2279" i="4"/>
  <c r="H2278" i="4"/>
  <c r="H2277" i="4"/>
  <c r="H2276" i="4"/>
  <c r="H2275" i="4"/>
  <c r="H2274" i="4"/>
  <c r="H2273" i="4"/>
  <c r="H2272" i="4"/>
  <c r="H2271" i="4"/>
  <c r="H2270" i="4"/>
  <c r="H2269" i="4"/>
  <c r="H2268" i="4"/>
  <c r="H2267" i="4"/>
  <c r="H2266" i="4"/>
  <c r="H2265" i="4"/>
  <c r="H2264" i="4"/>
  <c r="H2263" i="4"/>
  <c r="H2262" i="4"/>
  <c r="H2261" i="4"/>
  <c r="H2260" i="4"/>
  <c r="H2259" i="4"/>
  <c r="H2258" i="4"/>
  <c r="H2257" i="4"/>
  <c r="H2256" i="4"/>
  <c r="H2255" i="4"/>
  <c r="H2254" i="4"/>
  <c r="H2253" i="4"/>
  <c r="H2252" i="4"/>
  <c r="H2251" i="4"/>
  <c r="H2250" i="4"/>
  <c r="H2249" i="4"/>
  <c r="H2248" i="4"/>
  <c r="H2247" i="4"/>
  <c r="H2246" i="4"/>
  <c r="H2245" i="4"/>
  <c r="H2244" i="4"/>
  <c r="H2243" i="4"/>
  <c r="H2242" i="4"/>
  <c r="H2241" i="4"/>
  <c r="H2240" i="4"/>
  <c r="H2239" i="4"/>
  <c r="H2238" i="4"/>
  <c r="H2237" i="4"/>
  <c r="H2236" i="4"/>
  <c r="H2235" i="4"/>
  <c r="H2234" i="4"/>
  <c r="H2233" i="4"/>
  <c r="H2232" i="4"/>
  <c r="H2231" i="4"/>
  <c r="H2230" i="4"/>
  <c r="H2229" i="4"/>
  <c r="H2228" i="4"/>
  <c r="H2227" i="4"/>
  <c r="H2226" i="4"/>
  <c r="H2225" i="4"/>
  <c r="H2224" i="4"/>
  <c r="H2223" i="4"/>
  <c r="H2222" i="4"/>
  <c r="H2221" i="4"/>
  <c r="H2220" i="4"/>
  <c r="H2219" i="4"/>
  <c r="H2218" i="4"/>
  <c r="H2217" i="4"/>
  <c r="H2216" i="4"/>
  <c r="H2215" i="4"/>
  <c r="H2214" i="4"/>
  <c r="H2213" i="4"/>
  <c r="H2212" i="4"/>
  <c r="H2211" i="4"/>
  <c r="H2210" i="4"/>
  <c r="H2209" i="4"/>
  <c r="H2208" i="4"/>
  <c r="H2207" i="4"/>
  <c r="H2206" i="4"/>
  <c r="H2205" i="4"/>
  <c r="H2204" i="4"/>
  <c r="H2203" i="4"/>
  <c r="H2202" i="4"/>
  <c r="H2201" i="4"/>
  <c r="H2200" i="4"/>
  <c r="H2199" i="4"/>
  <c r="H2198" i="4"/>
  <c r="H2197" i="4"/>
  <c r="H2196" i="4"/>
  <c r="H2195" i="4"/>
  <c r="H2194" i="4"/>
  <c r="H2193" i="4"/>
  <c r="H2192" i="4"/>
  <c r="H2191" i="4"/>
  <c r="H2190" i="4"/>
  <c r="H2189" i="4"/>
  <c r="H2188" i="4"/>
  <c r="H2187" i="4"/>
  <c r="H2186" i="4"/>
  <c r="H2185" i="4"/>
  <c r="H2184" i="4"/>
  <c r="H2183" i="4"/>
  <c r="H2182" i="4"/>
  <c r="H2181" i="4"/>
  <c r="H2180" i="4"/>
  <c r="H2179" i="4"/>
  <c r="H2178" i="4"/>
  <c r="H2177" i="4"/>
  <c r="H2176" i="4"/>
  <c r="H2175" i="4"/>
  <c r="H2174" i="4"/>
  <c r="H2173" i="4"/>
  <c r="H2172" i="4"/>
  <c r="H2171" i="4"/>
  <c r="H2170" i="4"/>
  <c r="H2169" i="4"/>
  <c r="H2168" i="4"/>
  <c r="H2167" i="4"/>
  <c r="H2166" i="4"/>
  <c r="H2165" i="4"/>
  <c r="H2164" i="4"/>
  <c r="H2163" i="4"/>
  <c r="H2162" i="4"/>
  <c r="H2161" i="4"/>
  <c r="H2160" i="4"/>
  <c r="H2159" i="4"/>
  <c r="H2158" i="4"/>
  <c r="H2157" i="4"/>
  <c r="H2156" i="4"/>
  <c r="H2155" i="4"/>
  <c r="H2154" i="4"/>
  <c r="H2153" i="4"/>
  <c r="H2152" i="4"/>
  <c r="H2151" i="4"/>
  <c r="H2150" i="4"/>
  <c r="H2149" i="4"/>
  <c r="H2148" i="4"/>
  <c r="H2147" i="4"/>
  <c r="H2146" i="4"/>
  <c r="H2145" i="4"/>
  <c r="H2144" i="4"/>
  <c r="H2143" i="4"/>
  <c r="H2142" i="4"/>
  <c r="H2141" i="4"/>
  <c r="H2140" i="4"/>
  <c r="H2139" i="4"/>
  <c r="H2138" i="4"/>
  <c r="H2137" i="4"/>
  <c r="H2136" i="4"/>
  <c r="H2135" i="4"/>
  <c r="H2134" i="4"/>
  <c r="H2133" i="4"/>
  <c r="H2132" i="4"/>
  <c r="H2131" i="4"/>
  <c r="H2130" i="4"/>
  <c r="H2129" i="4"/>
  <c r="H2128" i="4"/>
  <c r="H2127" i="4"/>
  <c r="H2126" i="4"/>
  <c r="H2125" i="4"/>
  <c r="H2124" i="4"/>
  <c r="H2123" i="4"/>
  <c r="H2122" i="4"/>
  <c r="H2121" i="4"/>
  <c r="H2120" i="4"/>
  <c r="H2119" i="4"/>
  <c r="H2118" i="4"/>
  <c r="H2117" i="4"/>
  <c r="H2116" i="4"/>
  <c r="H2115" i="4"/>
  <c r="H2114" i="4"/>
  <c r="H2113" i="4"/>
  <c r="H2112" i="4"/>
  <c r="H2111" i="4"/>
  <c r="H2110" i="4"/>
  <c r="H2109" i="4"/>
  <c r="H2108" i="4"/>
  <c r="H2107" i="4"/>
  <c r="H2106" i="4"/>
  <c r="H2105" i="4"/>
  <c r="H2104" i="4"/>
  <c r="H2103" i="4"/>
  <c r="H2102" i="4"/>
  <c r="H2101" i="4"/>
  <c r="H2100" i="4"/>
  <c r="H2099" i="4"/>
  <c r="H2098" i="4"/>
  <c r="H2097" i="4"/>
  <c r="H2096" i="4"/>
  <c r="H2095" i="4"/>
  <c r="H2094" i="4"/>
  <c r="H2093" i="4"/>
  <c r="H2092" i="4"/>
  <c r="H2091" i="4"/>
  <c r="H2090" i="4"/>
  <c r="H2089" i="4"/>
  <c r="H2088" i="4"/>
  <c r="H2087" i="4"/>
  <c r="H2086" i="4"/>
  <c r="H2085" i="4"/>
  <c r="H2084" i="4"/>
  <c r="H2083" i="4"/>
  <c r="H2082" i="4"/>
  <c r="H2081" i="4"/>
  <c r="H2080" i="4"/>
  <c r="H2079" i="4"/>
  <c r="H2078" i="4"/>
  <c r="H2077" i="4"/>
  <c r="H2076" i="4"/>
  <c r="H2075" i="4"/>
  <c r="H2074" i="4"/>
  <c r="H2073" i="4"/>
  <c r="H2072" i="4"/>
  <c r="H2071" i="4"/>
  <c r="H2070" i="4"/>
  <c r="H2069" i="4"/>
  <c r="H2068" i="4"/>
  <c r="H2067" i="4"/>
  <c r="H2066" i="4"/>
  <c r="H2065" i="4"/>
  <c r="H2064" i="4"/>
  <c r="H2063" i="4"/>
  <c r="H2062" i="4"/>
  <c r="H2061" i="4"/>
  <c r="H2060" i="4"/>
  <c r="H2059" i="4"/>
  <c r="H2058" i="4"/>
  <c r="H2057" i="4"/>
  <c r="H2056" i="4"/>
  <c r="H2055" i="4"/>
  <c r="H2054" i="4"/>
  <c r="H2053" i="4"/>
  <c r="H2052" i="4"/>
  <c r="H2051" i="4"/>
  <c r="H2050" i="4"/>
  <c r="H2049" i="4"/>
  <c r="H2048" i="4"/>
  <c r="H2047" i="4"/>
  <c r="H2046" i="4"/>
  <c r="H2045" i="4"/>
  <c r="H2044" i="4"/>
  <c r="H2043" i="4"/>
  <c r="H2042" i="4"/>
  <c r="H2041" i="4"/>
  <c r="H2040" i="4"/>
  <c r="H2039" i="4"/>
  <c r="H2038" i="4"/>
  <c r="H2037" i="4"/>
  <c r="H2036" i="4"/>
  <c r="H2035" i="4"/>
  <c r="H2034" i="4"/>
  <c r="H2033" i="4"/>
  <c r="H2032" i="4"/>
  <c r="H2031" i="4"/>
  <c r="H2030" i="4"/>
  <c r="H2029" i="4"/>
  <c r="H2028" i="4"/>
  <c r="H2027" i="4"/>
  <c r="H2026" i="4"/>
  <c r="H2025" i="4"/>
  <c r="H2024" i="4"/>
  <c r="H2023" i="4"/>
  <c r="H2022" i="4"/>
  <c r="H2021" i="4"/>
  <c r="H2020" i="4"/>
  <c r="H2019" i="4"/>
  <c r="H2018" i="4"/>
  <c r="H2017" i="4"/>
  <c r="H2016" i="4"/>
  <c r="H2015" i="4"/>
  <c r="H2014" i="4"/>
  <c r="H2013" i="4"/>
  <c r="H2012" i="4"/>
  <c r="H2011" i="4"/>
  <c r="H2010" i="4"/>
  <c r="H2009" i="4"/>
  <c r="H2008" i="4"/>
  <c r="H2007" i="4"/>
  <c r="H2006" i="4"/>
  <c r="H2005" i="4"/>
  <c r="H2004" i="4"/>
  <c r="H2003" i="4"/>
  <c r="H2002" i="4"/>
  <c r="H2001" i="4"/>
  <c r="H2000" i="4"/>
  <c r="H1999" i="4"/>
  <c r="H1998" i="4"/>
  <c r="H1997" i="4"/>
  <c r="H1996" i="4"/>
  <c r="H1995" i="4"/>
  <c r="H1994" i="4"/>
  <c r="H1993" i="4"/>
  <c r="H1992" i="4"/>
  <c r="H1991" i="4"/>
  <c r="H1990" i="4"/>
  <c r="H1989" i="4"/>
  <c r="H1988" i="4"/>
  <c r="H1987" i="4"/>
  <c r="H1986" i="4"/>
  <c r="H1985" i="4"/>
  <c r="H1984" i="4"/>
  <c r="H1983" i="4"/>
  <c r="H1982" i="4"/>
  <c r="H1981" i="4"/>
  <c r="H1980" i="4"/>
  <c r="H1979" i="4"/>
  <c r="H1978" i="4"/>
  <c r="H1977" i="4"/>
  <c r="H1976" i="4"/>
  <c r="H1975" i="4"/>
  <c r="H1974" i="4"/>
  <c r="H1973" i="4"/>
  <c r="H1972" i="4"/>
  <c r="H1971" i="4"/>
  <c r="H1970" i="4"/>
  <c r="H1969" i="4"/>
  <c r="H1968" i="4"/>
  <c r="H1967" i="4"/>
  <c r="H1966" i="4"/>
  <c r="H1965" i="4"/>
  <c r="H1964" i="4"/>
  <c r="H1963" i="4"/>
  <c r="H1962" i="4"/>
  <c r="H1961" i="4"/>
  <c r="H1960" i="4"/>
  <c r="H1959" i="4"/>
  <c r="H1958" i="4"/>
  <c r="H1957" i="4"/>
  <c r="H1956" i="4"/>
  <c r="H1955" i="4"/>
  <c r="H1954" i="4"/>
  <c r="H1953" i="4"/>
  <c r="H1952" i="4"/>
  <c r="H1951" i="4"/>
  <c r="H1950" i="4"/>
  <c r="H1949" i="4"/>
  <c r="H1948" i="4"/>
  <c r="H1947" i="4"/>
  <c r="H1946" i="4"/>
  <c r="H1945" i="4"/>
  <c r="H1944" i="4"/>
  <c r="H1943" i="4"/>
  <c r="H1942" i="4"/>
  <c r="H1941" i="4"/>
  <c r="H1940" i="4"/>
  <c r="H1939" i="4"/>
  <c r="H1938" i="4"/>
  <c r="H1937" i="4"/>
  <c r="H1936" i="4"/>
  <c r="H1935" i="4"/>
  <c r="H1934" i="4"/>
  <c r="H1933" i="4"/>
  <c r="H1932" i="4"/>
  <c r="H1931" i="4"/>
  <c r="H1930" i="4"/>
  <c r="H1929" i="4"/>
  <c r="H1928" i="4"/>
  <c r="H1927" i="4"/>
  <c r="H1926" i="4"/>
  <c r="H1925" i="4"/>
  <c r="H1924" i="4"/>
  <c r="H1923" i="4"/>
  <c r="H1922" i="4"/>
  <c r="H1921" i="4"/>
  <c r="H1920" i="4"/>
  <c r="H1919" i="4"/>
  <c r="H1918" i="4"/>
  <c r="H1917" i="4"/>
  <c r="H1916" i="4"/>
  <c r="H1915" i="4"/>
  <c r="H1914" i="4"/>
  <c r="H1913" i="4"/>
  <c r="H1912" i="4"/>
  <c r="H1911" i="4"/>
  <c r="H1910" i="4"/>
  <c r="H1909" i="4"/>
  <c r="H1908" i="4"/>
  <c r="H1907" i="4"/>
  <c r="H1906" i="4"/>
  <c r="H1905" i="4"/>
  <c r="H1904" i="4"/>
  <c r="H1903" i="4"/>
  <c r="H1902" i="4"/>
  <c r="H1901" i="4"/>
  <c r="H1900" i="4"/>
  <c r="H1899" i="4"/>
  <c r="H1898" i="4"/>
  <c r="H1897" i="4"/>
  <c r="H1896" i="4"/>
  <c r="H1895" i="4"/>
  <c r="H1894" i="4"/>
  <c r="H1893" i="4"/>
  <c r="H1892" i="4"/>
  <c r="H1891" i="4"/>
  <c r="H1890" i="4"/>
  <c r="H1889" i="4"/>
  <c r="H1888" i="4"/>
  <c r="H1887" i="4"/>
  <c r="H1886" i="4"/>
  <c r="H1885" i="4"/>
  <c r="H1884" i="4"/>
  <c r="H1883" i="4"/>
  <c r="H1882" i="4"/>
  <c r="H1881" i="4"/>
  <c r="H1880" i="4"/>
  <c r="H1879" i="4"/>
  <c r="H1878" i="4"/>
  <c r="H1877" i="4"/>
  <c r="H1876" i="4"/>
  <c r="H1875" i="4"/>
  <c r="H1874" i="4"/>
  <c r="H1873" i="4"/>
  <c r="H1872" i="4"/>
  <c r="H1871" i="4"/>
  <c r="H1870" i="4"/>
  <c r="H1869" i="4"/>
  <c r="H1868" i="4"/>
  <c r="H1867" i="4"/>
  <c r="H1866" i="4"/>
  <c r="H1865" i="4"/>
  <c r="H1864" i="4"/>
  <c r="H1863" i="4"/>
  <c r="H1862" i="4"/>
  <c r="H1861" i="4"/>
  <c r="H1860" i="4"/>
  <c r="H1859" i="4"/>
  <c r="H1858" i="4"/>
  <c r="H1857" i="4"/>
  <c r="H1856" i="4"/>
  <c r="H1855" i="4"/>
  <c r="H1854" i="4"/>
  <c r="H1853" i="4"/>
  <c r="H1852" i="4"/>
  <c r="H1851" i="4"/>
  <c r="H1850" i="4"/>
  <c r="H1849" i="4"/>
  <c r="H1848" i="4"/>
  <c r="H1847" i="4"/>
  <c r="H1846" i="4"/>
  <c r="H1845" i="4"/>
  <c r="H1844" i="4"/>
  <c r="H1843" i="4"/>
  <c r="H1842" i="4"/>
  <c r="H1841" i="4"/>
  <c r="H1840" i="4"/>
  <c r="H1839" i="4"/>
  <c r="H1838" i="4"/>
  <c r="H1837" i="4"/>
  <c r="H1836" i="4"/>
  <c r="H1835" i="4"/>
  <c r="H1834" i="4"/>
  <c r="H1833" i="4"/>
  <c r="H1832" i="4"/>
  <c r="H1831" i="4"/>
  <c r="H1830" i="4"/>
  <c r="H1829" i="4"/>
  <c r="H1828" i="4"/>
  <c r="H1827" i="4"/>
  <c r="H1826" i="4"/>
  <c r="H1825" i="4"/>
  <c r="H1824" i="4"/>
  <c r="H1823" i="4"/>
  <c r="H1822" i="4"/>
  <c r="H1821" i="4"/>
  <c r="H1820" i="4"/>
  <c r="H1819" i="4"/>
  <c r="H1818" i="4"/>
  <c r="H1817" i="4"/>
  <c r="H1816" i="4"/>
  <c r="H1815" i="4"/>
  <c r="H1814" i="4"/>
  <c r="H1813" i="4"/>
  <c r="H1812" i="4"/>
  <c r="H1811" i="4"/>
  <c r="H1810" i="4"/>
  <c r="H1809" i="4"/>
  <c r="H1808" i="4"/>
  <c r="H1807" i="4"/>
  <c r="H1806" i="4"/>
  <c r="H1805" i="4"/>
  <c r="H1804" i="4"/>
  <c r="H1803" i="4"/>
  <c r="H1802" i="4"/>
  <c r="H1801" i="4"/>
  <c r="H1800" i="4"/>
  <c r="H1799" i="4"/>
  <c r="H1798" i="4"/>
  <c r="H1797" i="4"/>
  <c r="H1796" i="4"/>
  <c r="H1795" i="4"/>
  <c r="H1794" i="4"/>
  <c r="H1793" i="4"/>
  <c r="H1792" i="4"/>
  <c r="H1791" i="4"/>
  <c r="H1790" i="4"/>
  <c r="H1789" i="4"/>
  <c r="H1788" i="4"/>
  <c r="H1787" i="4"/>
  <c r="H1786" i="4"/>
  <c r="H1785" i="4"/>
  <c r="H1784" i="4"/>
  <c r="H1783" i="4"/>
  <c r="H1782" i="4"/>
  <c r="H1781" i="4"/>
  <c r="H1780" i="4"/>
  <c r="H1779" i="4"/>
  <c r="H1778" i="4"/>
  <c r="H1777" i="4"/>
  <c r="H1776" i="4"/>
  <c r="H1775" i="4"/>
  <c r="H1774" i="4"/>
  <c r="H1773" i="4"/>
  <c r="H1772" i="4"/>
  <c r="H1771" i="4"/>
  <c r="H1770" i="4"/>
  <c r="H1769" i="4"/>
  <c r="H1768" i="4"/>
  <c r="H1767" i="4"/>
  <c r="H1766" i="4"/>
  <c r="H1765" i="4"/>
  <c r="H1764" i="4"/>
  <c r="H1763" i="4"/>
  <c r="H1762" i="4"/>
  <c r="H1761" i="4"/>
  <c r="H1760" i="4"/>
  <c r="H1759" i="4"/>
  <c r="H1758" i="4"/>
  <c r="H1757" i="4"/>
  <c r="H1756" i="4"/>
  <c r="H1755" i="4"/>
  <c r="H1754" i="4"/>
  <c r="H1753" i="4"/>
  <c r="H1752" i="4"/>
  <c r="H1751" i="4"/>
  <c r="H1750" i="4"/>
  <c r="H1749" i="4"/>
  <c r="H1748" i="4"/>
  <c r="H1747" i="4"/>
  <c r="H1746" i="4"/>
  <c r="H1745" i="4"/>
  <c r="H1744" i="4"/>
  <c r="H1743" i="4"/>
  <c r="H1742" i="4"/>
  <c r="H1741" i="4"/>
  <c r="H1740" i="4"/>
  <c r="H1739" i="4"/>
  <c r="H1738" i="4"/>
  <c r="H1737" i="4"/>
  <c r="H1736" i="4"/>
  <c r="H1735" i="4"/>
  <c r="H1734" i="4"/>
  <c r="H1733" i="4"/>
  <c r="H1732" i="4"/>
  <c r="H1731" i="4"/>
  <c r="H1730" i="4"/>
  <c r="H1729" i="4"/>
  <c r="H1728" i="4"/>
  <c r="H1727" i="4"/>
  <c r="H1726" i="4"/>
  <c r="H1725" i="4"/>
  <c r="H1724" i="4"/>
  <c r="H1723" i="4"/>
  <c r="H1722" i="4"/>
  <c r="H1721" i="4"/>
  <c r="H1720" i="4"/>
  <c r="H1719" i="4"/>
  <c r="H1718" i="4"/>
  <c r="H1717" i="4"/>
  <c r="H1716" i="4"/>
  <c r="H1715" i="4"/>
  <c r="H1714" i="4"/>
  <c r="H1713" i="4"/>
  <c r="H1712" i="4"/>
  <c r="H1711" i="4"/>
  <c r="H1710" i="4"/>
  <c r="H1709" i="4"/>
  <c r="H1708" i="4"/>
  <c r="H1707" i="4"/>
  <c r="H1706" i="4"/>
  <c r="H1705" i="4"/>
  <c r="H1704" i="4"/>
  <c r="H1703" i="4"/>
  <c r="H1702" i="4"/>
  <c r="H1701" i="4"/>
  <c r="H1700" i="4"/>
  <c r="H1699" i="4"/>
  <c r="H1698" i="4"/>
  <c r="H1697" i="4"/>
  <c r="H1696" i="4"/>
  <c r="H1695" i="4"/>
  <c r="H1694" i="4"/>
  <c r="H1693" i="4"/>
  <c r="H1692" i="4"/>
  <c r="H1691" i="4"/>
  <c r="H1690" i="4"/>
  <c r="H1689" i="4"/>
  <c r="H1688" i="4"/>
  <c r="H1687" i="4"/>
  <c r="H1686" i="4"/>
  <c r="H1685" i="4"/>
  <c r="H1684" i="4"/>
  <c r="H1683" i="4"/>
  <c r="H1682" i="4"/>
  <c r="H1681" i="4"/>
  <c r="H1680" i="4"/>
  <c r="H1679" i="4"/>
  <c r="H1678" i="4"/>
  <c r="H1677" i="4"/>
  <c r="H1676" i="4"/>
  <c r="H1675" i="4"/>
  <c r="H1674" i="4"/>
  <c r="H1673" i="4"/>
  <c r="H1672" i="4"/>
  <c r="H1671" i="4"/>
  <c r="H1670" i="4"/>
  <c r="H1669" i="4"/>
  <c r="H1668" i="4"/>
  <c r="H1667" i="4"/>
  <c r="H1666" i="4"/>
  <c r="H1665" i="4"/>
  <c r="H1664" i="4"/>
  <c r="H1663" i="4"/>
  <c r="H1662" i="4"/>
  <c r="H1661" i="4"/>
  <c r="H1660" i="4"/>
  <c r="H1659" i="4"/>
  <c r="H1658" i="4"/>
  <c r="H1657" i="4"/>
  <c r="H1656" i="4"/>
  <c r="H1655" i="4"/>
  <c r="H1654" i="4"/>
  <c r="H1653" i="4"/>
  <c r="H1652" i="4"/>
  <c r="H1651" i="4"/>
  <c r="H1650" i="4"/>
  <c r="H1649" i="4"/>
  <c r="H1648" i="4"/>
  <c r="H1647" i="4"/>
  <c r="H1646" i="4"/>
  <c r="H1645" i="4"/>
  <c r="H1644" i="4"/>
  <c r="H1643" i="4"/>
  <c r="H1642" i="4"/>
  <c r="H1641" i="4"/>
  <c r="H1640" i="4"/>
  <c r="H1639" i="4"/>
  <c r="H1638" i="4"/>
  <c r="H1637" i="4"/>
  <c r="H1636" i="4"/>
  <c r="H1635" i="4"/>
  <c r="H1634" i="4"/>
  <c r="H1633" i="4"/>
  <c r="H1632" i="4"/>
  <c r="H1631" i="4"/>
  <c r="H1630" i="4"/>
  <c r="H1629" i="4"/>
  <c r="H1628" i="4"/>
  <c r="H1627" i="4"/>
  <c r="H1626" i="4"/>
  <c r="H1625" i="4"/>
  <c r="H1624" i="4"/>
  <c r="H1623" i="4"/>
  <c r="H1622" i="4"/>
  <c r="H1621" i="4"/>
  <c r="H1620" i="4"/>
  <c r="H1619" i="4"/>
  <c r="H1618" i="4"/>
  <c r="H1617" i="4"/>
  <c r="H1616" i="4"/>
  <c r="H1615" i="4"/>
  <c r="H1614" i="4"/>
  <c r="H1613" i="4"/>
  <c r="H1612" i="4"/>
  <c r="H1611" i="4"/>
  <c r="H1610" i="4"/>
  <c r="H1609" i="4"/>
  <c r="H1608" i="4"/>
  <c r="H1607" i="4"/>
  <c r="H1606" i="4"/>
  <c r="H1605" i="4"/>
  <c r="H1604" i="4"/>
  <c r="H1603" i="4"/>
  <c r="H1602" i="4"/>
  <c r="H1601" i="4"/>
  <c r="H1600" i="4"/>
  <c r="H1599" i="4"/>
  <c r="H1598" i="4"/>
  <c r="H1597" i="4"/>
  <c r="H1596" i="4"/>
  <c r="H1595" i="4"/>
  <c r="H1594" i="4"/>
  <c r="H1593" i="4"/>
  <c r="H1592" i="4"/>
  <c r="H1591" i="4"/>
  <c r="H1590" i="4"/>
  <c r="H1589" i="4"/>
  <c r="H1588" i="4"/>
  <c r="H1587" i="4"/>
  <c r="H1586" i="4"/>
  <c r="H1585" i="4"/>
  <c r="H1584" i="4"/>
  <c r="H1583" i="4"/>
  <c r="H1582" i="4"/>
  <c r="H1581" i="4"/>
  <c r="H1580" i="4"/>
  <c r="H1579" i="4"/>
  <c r="H1578" i="4"/>
  <c r="H1577" i="4"/>
  <c r="H1576" i="4"/>
  <c r="H1575" i="4"/>
  <c r="H1574" i="4"/>
  <c r="H1573" i="4"/>
  <c r="H1572" i="4"/>
  <c r="H1571" i="4"/>
  <c r="H1570" i="4"/>
  <c r="H1569" i="4"/>
  <c r="H1568" i="4"/>
  <c r="H1567" i="4"/>
  <c r="H1566" i="4"/>
  <c r="H1565" i="4"/>
  <c r="H1564" i="4"/>
  <c r="H1563" i="4"/>
  <c r="H1562" i="4"/>
  <c r="H1561" i="4"/>
  <c r="H1560" i="4"/>
  <c r="H1559" i="4"/>
  <c r="H1558" i="4"/>
  <c r="H1557" i="4"/>
  <c r="H1556" i="4"/>
  <c r="H1555" i="4"/>
  <c r="H1554" i="4"/>
  <c r="H1553" i="4"/>
  <c r="H1552" i="4"/>
  <c r="H1551" i="4"/>
  <c r="H1550" i="4"/>
  <c r="H1549" i="4"/>
  <c r="H1548" i="4"/>
  <c r="H1547" i="4"/>
  <c r="H1546" i="4"/>
  <c r="H1545" i="4"/>
  <c r="H1544" i="4"/>
  <c r="H1543" i="4"/>
  <c r="H1542" i="4"/>
  <c r="H1541" i="4"/>
  <c r="H1540" i="4"/>
  <c r="H1539" i="4"/>
  <c r="H1538" i="4"/>
  <c r="H1537" i="4"/>
  <c r="H1536" i="4"/>
  <c r="H1535" i="4"/>
  <c r="H1534" i="4"/>
  <c r="H1533" i="4"/>
  <c r="H1532" i="4"/>
  <c r="H1531" i="4"/>
  <c r="H1530" i="4"/>
  <c r="H1529" i="4"/>
  <c r="H1528" i="4"/>
  <c r="H1527" i="4"/>
  <c r="H1526" i="4"/>
  <c r="H1525" i="4"/>
  <c r="H1524" i="4"/>
  <c r="H1523" i="4"/>
  <c r="H1522" i="4"/>
  <c r="H1521" i="4"/>
  <c r="H1520" i="4"/>
  <c r="H1519" i="4"/>
  <c r="H1518" i="4"/>
  <c r="H1517" i="4"/>
  <c r="H1516" i="4"/>
  <c r="H1515" i="4"/>
  <c r="H1514" i="4"/>
  <c r="H1513" i="4"/>
  <c r="H1512" i="4"/>
  <c r="H1511" i="4"/>
  <c r="H1510" i="4"/>
  <c r="H1509" i="4"/>
  <c r="H1508" i="4"/>
  <c r="H1507" i="4"/>
  <c r="H1506" i="4"/>
  <c r="H1505" i="4"/>
  <c r="H1504" i="4"/>
  <c r="H1503" i="4"/>
  <c r="H1502" i="4"/>
  <c r="H1501" i="4"/>
  <c r="H1500" i="4"/>
  <c r="H1499" i="4"/>
  <c r="H1498" i="4"/>
  <c r="H1497" i="4"/>
  <c r="H1496" i="4"/>
  <c r="H1495" i="4"/>
  <c r="H1494" i="4"/>
  <c r="H1493" i="4"/>
  <c r="H1492" i="4"/>
  <c r="H1491" i="4"/>
  <c r="H1490" i="4"/>
  <c r="H1489" i="4"/>
  <c r="H1488" i="4"/>
  <c r="H1487" i="4"/>
  <c r="H1486" i="4"/>
  <c r="H1485" i="4"/>
  <c r="H1484" i="4"/>
  <c r="H1483" i="4"/>
  <c r="H1482" i="4"/>
  <c r="H1481" i="4"/>
  <c r="H1480" i="4"/>
  <c r="H1479" i="4"/>
  <c r="H1478" i="4"/>
  <c r="H1477" i="4"/>
  <c r="H1476" i="4"/>
  <c r="H1475" i="4"/>
  <c r="H1474" i="4"/>
  <c r="H1473" i="4"/>
  <c r="H1472" i="4"/>
  <c r="H1471" i="4"/>
  <c r="H1470" i="4"/>
  <c r="H1469" i="4"/>
  <c r="H1468" i="4"/>
  <c r="H1467" i="4"/>
  <c r="H1466" i="4"/>
  <c r="H1465" i="4"/>
  <c r="H1464" i="4"/>
  <c r="H1463" i="4"/>
  <c r="H1462" i="4"/>
  <c r="H1461" i="4"/>
  <c r="H1460" i="4"/>
  <c r="H1459" i="4"/>
  <c r="H1458" i="4"/>
  <c r="H1457" i="4"/>
  <c r="H1456" i="4"/>
  <c r="H1455" i="4"/>
  <c r="H1454" i="4"/>
  <c r="H1453" i="4"/>
  <c r="H1452" i="4"/>
  <c r="H1451" i="4"/>
  <c r="H1450" i="4"/>
  <c r="H1449" i="4"/>
  <c r="H1448" i="4"/>
  <c r="H1447" i="4"/>
  <c r="H1446" i="4"/>
  <c r="H1445" i="4"/>
  <c r="H1444" i="4"/>
  <c r="H1443" i="4"/>
  <c r="H1442" i="4"/>
  <c r="H1441" i="4"/>
  <c r="H1440" i="4"/>
  <c r="H1439" i="4"/>
  <c r="H1438" i="4"/>
  <c r="H1437" i="4"/>
  <c r="H1436" i="4"/>
  <c r="H1435" i="4"/>
  <c r="H1434" i="4"/>
  <c r="H1433" i="4"/>
  <c r="H1432" i="4"/>
  <c r="H1431" i="4"/>
  <c r="H1430" i="4"/>
  <c r="H1429" i="4"/>
  <c r="H1428" i="4"/>
  <c r="H1427" i="4"/>
  <c r="H1426" i="4"/>
  <c r="H1425" i="4"/>
  <c r="H1424" i="4"/>
  <c r="H1423" i="4"/>
  <c r="H1422" i="4"/>
  <c r="H1421" i="4"/>
  <c r="H1420" i="4"/>
  <c r="H1419" i="4"/>
  <c r="H1418" i="4"/>
  <c r="H1417" i="4"/>
  <c r="H1416" i="4"/>
  <c r="H1415" i="4"/>
  <c r="H1414" i="4"/>
  <c r="H1413" i="4"/>
  <c r="H1412" i="4"/>
  <c r="H1411" i="4"/>
  <c r="H1410" i="4"/>
  <c r="H1409" i="4"/>
  <c r="H1408" i="4"/>
  <c r="H1407" i="4"/>
  <c r="H1406" i="4"/>
  <c r="H1405" i="4"/>
  <c r="H1404" i="4"/>
  <c r="H1403" i="4"/>
  <c r="H1402" i="4"/>
  <c r="H1401" i="4"/>
  <c r="H1400" i="4"/>
  <c r="H1399" i="4"/>
  <c r="H1398" i="4"/>
  <c r="H1397" i="4"/>
  <c r="H1396" i="4"/>
  <c r="H1395" i="4"/>
  <c r="H1394" i="4"/>
  <c r="H1393" i="4"/>
  <c r="H1392" i="4"/>
  <c r="H1391" i="4"/>
  <c r="H1390" i="4"/>
  <c r="H1389" i="4"/>
  <c r="H1388" i="4"/>
  <c r="H1387" i="4"/>
  <c r="H1386" i="4"/>
  <c r="H1385" i="4"/>
  <c r="H1384" i="4"/>
  <c r="H1383" i="4"/>
  <c r="H1382" i="4"/>
  <c r="H1381" i="4"/>
  <c r="H1380" i="4"/>
  <c r="H1379" i="4"/>
  <c r="H1378" i="4"/>
  <c r="H1377" i="4"/>
  <c r="H1376" i="4"/>
  <c r="H1375" i="4"/>
  <c r="H1374" i="4"/>
  <c r="H1373" i="4"/>
  <c r="H1372" i="4"/>
  <c r="H1371" i="4"/>
  <c r="H1370" i="4"/>
  <c r="H1369" i="4"/>
  <c r="H1368" i="4"/>
  <c r="H1367" i="4"/>
  <c r="H1366" i="4"/>
  <c r="H1365" i="4"/>
  <c r="H1364" i="4"/>
  <c r="H1363" i="4"/>
  <c r="H1362" i="4"/>
  <c r="H1361" i="4"/>
  <c r="H1360" i="4"/>
  <c r="H1359" i="4"/>
  <c r="H1358" i="4"/>
  <c r="H1357" i="4"/>
  <c r="H1356" i="4"/>
  <c r="H1355" i="4"/>
  <c r="H1354" i="4"/>
  <c r="H1353" i="4"/>
  <c r="H1352" i="4"/>
  <c r="H1351" i="4"/>
  <c r="H1350" i="4"/>
  <c r="H1349" i="4"/>
  <c r="H1348" i="4"/>
  <c r="H1347" i="4"/>
  <c r="H1346" i="4"/>
  <c r="H1345" i="4"/>
  <c r="H1344" i="4"/>
  <c r="H1343" i="4"/>
  <c r="H1342" i="4"/>
  <c r="H1341" i="4"/>
  <c r="H1340" i="4"/>
  <c r="H1339" i="4"/>
  <c r="H1338" i="4"/>
  <c r="H1337" i="4"/>
  <c r="H1336" i="4"/>
  <c r="H1335" i="4"/>
  <c r="H1334" i="4"/>
  <c r="H1333" i="4"/>
  <c r="H1332" i="4"/>
  <c r="H1331" i="4"/>
  <c r="H1330" i="4"/>
  <c r="H1329" i="4"/>
  <c r="H1328" i="4"/>
  <c r="H1327" i="4"/>
  <c r="H1326" i="4"/>
  <c r="H1325" i="4"/>
  <c r="H1324" i="4"/>
  <c r="H1323" i="4"/>
  <c r="H1322" i="4"/>
  <c r="H1321" i="4"/>
  <c r="H1320" i="4"/>
  <c r="H1319" i="4"/>
  <c r="H1318" i="4"/>
  <c r="H1317" i="4"/>
  <c r="H1316" i="4"/>
  <c r="H1315" i="4"/>
  <c r="H1314" i="4"/>
  <c r="H1313" i="4"/>
  <c r="H1312" i="4"/>
  <c r="H1311" i="4"/>
  <c r="H1310" i="4"/>
  <c r="H1309" i="4"/>
  <c r="H1308" i="4"/>
  <c r="H1307" i="4"/>
  <c r="H1306" i="4"/>
  <c r="H1305" i="4"/>
  <c r="H1304" i="4"/>
  <c r="H1303" i="4"/>
  <c r="H1302" i="4"/>
  <c r="H1301" i="4"/>
  <c r="H1300" i="4"/>
  <c r="H1299" i="4"/>
  <c r="H1298" i="4"/>
  <c r="H1297" i="4"/>
  <c r="H1296" i="4"/>
  <c r="H1295" i="4"/>
  <c r="H1294" i="4"/>
  <c r="H1293" i="4"/>
  <c r="H1292" i="4"/>
  <c r="H1291" i="4"/>
  <c r="H1290" i="4"/>
  <c r="H1289" i="4"/>
  <c r="H1288" i="4"/>
  <c r="H1287" i="4"/>
  <c r="H1286" i="4"/>
  <c r="H1285" i="4"/>
  <c r="H1284" i="4"/>
  <c r="H1283" i="4"/>
  <c r="H1282" i="4"/>
  <c r="H1281" i="4"/>
  <c r="H1280" i="4"/>
  <c r="H1279" i="4"/>
  <c r="H1278" i="4"/>
  <c r="H1277" i="4"/>
  <c r="H1276" i="4"/>
  <c r="H1275" i="4"/>
  <c r="H1274" i="4"/>
  <c r="H1273" i="4"/>
  <c r="H1272" i="4"/>
  <c r="H1271" i="4"/>
  <c r="H1270" i="4"/>
  <c r="H1269" i="4"/>
  <c r="H1268" i="4"/>
  <c r="H1267" i="4"/>
  <c r="H1266" i="4"/>
  <c r="H1265" i="4"/>
  <c r="H1264" i="4"/>
  <c r="H1263" i="4"/>
  <c r="H1262" i="4"/>
  <c r="H1261" i="4"/>
  <c r="H1260" i="4"/>
  <c r="H1259" i="4"/>
  <c r="H1258" i="4"/>
  <c r="H1257" i="4"/>
  <c r="H1256" i="4"/>
  <c r="H1255" i="4"/>
  <c r="H1254" i="4"/>
  <c r="H1253" i="4"/>
  <c r="H1252" i="4"/>
  <c r="H1251" i="4"/>
  <c r="H1250" i="4"/>
  <c r="H1249" i="4"/>
  <c r="H1248" i="4"/>
  <c r="H1247" i="4"/>
  <c r="H1246" i="4"/>
  <c r="H1245" i="4"/>
  <c r="H1244" i="4"/>
  <c r="H1243" i="4"/>
  <c r="H1242" i="4"/>
  <c r="H1241" i="4"/>
  <c r="H1240" i="4"/>
  <c r="H1239" i="4"/>
  <c r="H1238" i="4"/>
  <c r="H1237" i="4"/>
  <c r="H1236" i="4"/>
  <c r="H1235" i="4"/>
  <c r="H1234" i="4"/>
  <c r="H1233" i="4"/>
  <c r="H1232" i="4"/>
  <c r="H1231" i="4"/>
  <c r="H1230" i="4"/>
  <c r="H1229" i="4"/>
  <c r="H1228" i="4"/>
  <c r="H1227" i="4"/>
  <c r="H1226" i="4"/>
  <c r="H1225" i="4"/>
  <c r="H1224" i="4"/>
  <c r="H1223" i="4"/>
  <c r="H1222" i="4"/>
  <c r="H1221" i="4"/>
  <c r="H1220" i="4"/>
  <c r="H1219" i="4"/>
  <c r="H1218" i="4"/>
  <c r="H1217" i="4"/>
  <c r="H1216" i="4"/>
  <c r="H1215" i="4"/>
  <c r="H1214" i="4"/>
  <c r="H1213" i="4"/>
  <c r="H1212" i="4"/>
  <c r="H1211" i="4"/>
  <c r="H1210" i="4"/>
  <c r="H1209" i="4"/>
  <c r="H1208" i="4"/>
  <c r="H1207" i="4"/>
  <c r="H1206" i="4"/>
  <c r="H1205" i="4"/>
  <c r="H1204" i="4"/>
  <c r="H1203" i="4"/>
  <c r="H1202" i="4"/>
  <c r="H1201" i="4"/>
  <c r="H1200" i="4"/>
  <c r="H1199" i="4"/>
  <c r="H1198" i="4"/>
  <c r="H1197" i="4"/>
  <c r="H1196" i="4"/>
  <c r="H1195" i="4"/>
  <c r="H1194" i="4"/>
  <c r="H1193" i="4"/>
  <c r="H1192" i="4"/>
  <c r="H1191" i="4"/>
  <c r="H1190" i="4"/>
  <c r="H1189" i="4"/>
  <c r="H1188" i="4"/>
  <c r="H1187" i="4"/>
  <c r="H1186" i="4"/>
  <c r="H1185" i="4"/>
  <c r="H1184" i="4"/>
  <c r="H1183" i="4"/>
  <c r="H1182" i="4"/>
  <c r="H1181" i="4"/>
  <c r="H1180" i="4"/>
  <c r="H1179" i="4"/>
  <c r="H1178" i="4"/>
  <c r="H1177" i="4"/>
  <c r="H1176" i="4"/>
  <c r="H1175" i="4"/>
  <c r="H1174" i="4"/>
  <c r="H1173" i="4"/>
  <c r="H1172" i="4"/>
  <c r="H1171" i="4"/>
  <c r="H1170" i="4"/>
  <c r="H1169" i="4"/>
  <c r="H1168" i="4"/>
  <c r="H1167" i="4"/>
  <c r="H1166" i="4"/>
  <c r="H1165" i="4"/>
  <c r="H1164" i="4"/>
  <c r="H1163" i="4"/>
  <c r="H1162" i="4"/>
  <c r="H1161" i="4"/>
  <c r="H1160" i="4"/>
  <c r="H1159" i="4"/>
  <c r="H1158" i="4"/>
  <c r="H1157" i="4"/>
  <c r="H1156" i="4"/>
  <c r="H1155" i="4"/>
  <c r="H1154" i="4"/>
  <c r="H1153" i="4"/>
  <c r="H1152" i="4"/>
  <c r="H1151" i="4"/>
  <c r="H1150" i="4"/>
  <c r="H1149" i="4"/>
  <c r="H1148" i="4"/>
  <c r="H1147" i="4"/>
  <c r="H1146" i="4"/>
  <c r="H1145" i="4"/>
  <c r="H1144" i="4"/>
  <c r="H1143" i="4"/>
  <c r="H1142" i="4"/>
  <c r="H1141" i="4"/>
  <c r="H1140" i="4"/>
  <c r="H1139" i="4"/>
  <c r="H1138" i="4"/>
  <c r="H1137" i="4"/>
  <c r="H1136" i="4"/>
  <c r="H1135" i="4"/>
  <c r="H1134" i="4"/>
  <c r="H1133" i="4"/>
  <c r="H1132" i="4"/>
  <c r="H1131" i="4"/>
  <c r="H1130" i="4"/>
  <c r="H1129" i="4"/>
  <c r="H1128" i="4"/>
  <c r="H1127" i="4"/>
  <c r="H1126" i="4"/>
  <c r="H1125" i="4"/>
  <c r="H1124" i="4"/>
  <c r="H1123" i="4"/>
  <c r="H1122" i="4"/>
  <c r="H1121" i="4"/>
  <c r="H1120" i="4"/>
  <c r="H1119" i="4"/>
  <c r="H1118" i="4"/>
  <c r="H1117" i="4"/>
  <c r="H1116" i="4"/>
  <c r="H1115" i="4"/>
  <c r="H1114" i="4"/>
  <c r="H1113" i="4"/>
  <c r="H1112" i="4"/>
  <c r="H1111" i="4"/>
  <c r="H1110" i="4"/>
  <c r="H1109" i="4"/>
  <c r="H1108" i="4"/>
  <c r="H1107" i="4"/>
  <c r="H1106" i="4"/>
  <c r="H1105" i="4"/>
  <c r="H1104" i="4"/>
  <c r="H1103" i="4"/>
  <c r="H1102" i="4"/>
  <c r="H1101" i="4"/>
  <c r="H1100" i="4"/>
  <c r="H1099" i="4"/>
  <c r="H1098" i="4"/>
  <c r="H1097" i="4"/>
  <c r="H1096" i="4"/>
  <c r="H1095" i="4"/>
  <c r="H1094" i="4"/>
  <c r="H1093" i="4"/>
  <c r="H1092" i="4"/>
  <c r="H1091" i="4"/>
  <c r="H1090" i="4"/>
  <c r="H1089" i="4"/>
  <c r="H1088" i="4"/>
  <c r="H1087" i="4"/>
  <c r="H1086" i="4"/>
  <c r="H1085" i="4"/>
  <c r="H1084" i="4"/>
  <c r="H1083" i="4"/>
  <c r="H1082" i="4"/>
  <c r="H1081" i="4"/>
  <c r="H1080" i="4"/>
  <c r="H1079" i="4"/>
  <c r="H1078" i="4"/>
  <c r="H1077" i="4"/>
  <c r="H1076" i="4"/>
  <c r="H1075" i="4"/>
  <c r="H1074" i="4"/>
  <c r="H1073" i="4"/>
  <c r="H1072" i="4"/>
  <c r="H1071" i="4"/>
  <c r="H1070" i="4"/>
  <c r="H1069" i="4"/>
  <c r="H1068" i="4"/>
  <c r="H1067" i="4"/>
  <c r="H1066" i="4"/>
  <c r="H1065" i="4"/>
  <c r="H1064" i="4"/>
  <c r="H1063" i="4"/>
  <c r="H1062" i="4"/>
  <c r="H1061" i="4"/>
  <c r="H1060" i="4"/>
  <c r="H1059" i="4"/>
  <c r="H1058" i="4"/>
  <c r="H1057" i="4"/>
  <c r="H1056" i="4"/>
  <c r="H1055" i="4"/>
  <c r="H1054" i="4"/>
  <c r="H1053" i="4"/>
  <c r="H1052" i="4"/>
  <c r="H1051" i="4"/>
  <c r="H1050" i="4"/>
  <c r="H1049" i="4"/>
  <c r="H1048" i="4"/>
  <c r="H1047" i="4"/>
  <c r="H1046" i="4"/>
  <c r="H1045" i="4"/>
  <c r="H1044" i="4"/>
  <c r="H1043" i="4"/>
  <c r="H1042" i="4"/>
  <c r="H1041" i="4"/>
  <c r="H1040" i="4"/>
  <c r="H1039" i="4"/>
  <c r="H1038" i="4"/>
  <c r="H1037" i="4"/>
  <c r="H1036" i="4"/>
  <c r="H1035" i="4"/>
  <c r="H1034" i="4"/>
  <c r="H1033" i="4"/>
  <c r="H1032" i="4"/>
  <c r="H1031" i="4"/>
  <c r="H1030" i="4"/>
  <c r="H1029" i="4"/>
  <c r="H1028" i="4"/>
  <c r="H1027" i="4"/>
  <c r="H1026" i="4"/>
  <c r="H1025" i="4"/>
  <c r="H1024" i="4"/>
  <c r="H1023" i="4"/>
  <c r="H1022" i="4"/>
  <c r="H1021" i="4"/>
  <c r="H1020" i="4"/>
  <c r="H1019" i="4"/>
  <c r="H1018" i="4"/>
  <c r="H1017" i="4"/>
  <c r="H1016" i="4"/>
  <c r="H1015" i="4"/>
  <c r="H1014" i="4"/>
  <c r="H1013" i="4"/>
  <c r="H1012" i="4"/>
  <c r="H1011" i="4"/>
  <c r="H1010" i="4"/>
  <c r="H1009" i="4"/>
  <c r="H1008" i="4"/>
  <c r="H1007" i="4"/>
  <c r="H1006" i="4"/>
  <c r="H1005" i="4"/>
  <c r="H1004" i="4"/>
  <c r="H1003" i="4"/>
  <c r="H1002" i="4"/>
  <c r="H1001" i="4"/>
  <c r="H1000" i="4"/>
  <c r="H999" i="4"/>
  <c r="H998" i="4"/>
  <c r="H997" i="4"/>
  <c r="H996" i="4"/>
  <c r="H995" i="4"/>
  <c r="H994" i="4"/>
  <c r="H993" i="4"/>
  <c r="H992" i="4"/>
  <c r="H991" i="4"/>
  <c r="H990" i="4"/>
  <c r="H989" i="4"/>
  <c r="H988" i="4"/>
  <c r="H987" i="4"/>
  <c r="H986" i="4"/>
  <c r="H985" i="4"/>
  <c r="H984" i="4"/>
  <c r="H983" i="4"/>
  <c r="H982" i="4"/>
  <c r="H981" i="4"/>
  <c r="H980" i="4"/>
  <c r="H979" i="4"/>
  <c r="H978" i="4"/>
  <c r="H977" i="4"/>
  <c r="H976" i="4"/>
  <c r="H975" i="4"/>
  <c r="H974" i="4"/>
  <c r="H973" i="4"/>
  <c r="H972" i="4"/>
  <c r="H971" i="4"/>
  <c r="H970" i="4"/>
  <c r="H969" i="4"/>
  <c r="H968" i="4"/>
  <c r="H967" i="4"/>
  <c r="H966" i="4"/>
  <c r="H965" i="4"/>
  <c r="H964" i="4"/>
  <c r="H963" i="4"/>
  <c r="H962" i="4"/>
  <c r="H961" i="4"/>
  <c r="H960" i="4"/>
  <c r="H959" i="4"/>
  <c r="H958" i="4"/>
  <c r="H957" i="4"/>
  <c r="H956" i="4"/>
  <c r="H955" i="4"/>
  <c r="H954" i="4"/>
  <c r="H953" i="4"/>
  <c r="H952" i="4"/>
  <c r="H951" i="4"/>
  <c r="H950" i="4"/>
  <c r="H949" i="4"/>
  <c r="H948" i="4"/>
  <c r="H947" i="4"/>
  <c r="H946" i="4"/>
  <c r="H945" i="4"/>
  <c r="H944" i="4"/>
  <c r="H943" i="4"/>
  <c r="H942" i="4"/>
  <c r="H941" i="4"/>
  <c r="H940" i="4"/>
  <c r="H939" i="4"/>
  <c r="H938" i="4"/>
  <c r="H937" i="4"/>
  <c r="H936" i="4"/>
  <c r="H935" i="4"/>
  <c r="H934" i="4"/>
  <c r="H933" i="4"/>
  <c r="H932" i="4"/>
  <c r="H931" i="4"/>
  <c r="H930" i="4"/>
  <c r="H929" i="4"/>
  <c r="H928" i="4"/>
  <c r="H927" i="4"/>
  <c r="H926" i="4"/>
  <c r="H925" i="4"/>
  <c r="H924" i="4"/>
  <c r="H923" i="4"/>
  <c r="H922" i="4"/>
  <c r="H921" i="4"/>
  <c r="H920" i="4"/>
  <c r="H919" i="4"/>
  <c r="H918" i="4"/>
  <c r="H917" i="4"/>
  <c r="H916" i="4"/>
  <c r="H915" i="4"/>
  <c r="H914" i="4"/>
  <c r="H913" i="4"/>
  <c r="H912" i="4"/>
  <c r="H911" i="4"/>
  <c r="H910" i="4"/>
  <c r="H909" i="4"/>
  <c r="H908" i="4"/>
  <c r="H907" i="4"/>
  <c r="H906" i="4"/>
  <c r="H905" i="4"/>
  <c r="H904" i="4"/>
  <c r="H903" i="4"/>
  <c r="H902" i="4"/>
  <c r="H901" i="4"/>
  <c r="H900" i="4"/>
  <c r="H899" i="4"/>
  <c r="H898" i="4"/>
  <c r="H897" i="4"/>
  <c r="H896" i="4"/>
  <c r="H895" i="4"/>
  <c r="H894" i="4"/>
  <c r="H893" i="4"/>
  <c r="H892" i="4"/>
  <c r="H891" i="4"/>
  <c r="H890" i="4"/>
  <c r="H889" i="4"/>
  <c r="H888" i="4"/>
  <c r="H887" i="4"/>
  <c r="H886" i="4"/>
  <c r="H885" i="4"/>
  <c r="H884" i="4"/>
  <c r="H883" i="4"/>
  <c r="H882" i="4"/>
  <c r="H881" i="4"/>
  <c r="H880" i="4"/>
  <c r="H879" i="4"/>
  <c r="H878" i="4"/>
  <c r="H877" i="4"/>
  <c r="H876" i="4"/>
  <c r="H875" i="4"/>
  <c r="H874" i="4"/>
  <c r="H873" i="4"/>
  <c r="H872" i="4"/>
  <c r="H871" i="4"/>
  <c r="H870" i="4"/>
  <c r="H869" i="4"/>
  <c r="H868" i="4"/>
  <c r="H867" i="4"/>
  <c r="H866" i="4"/>
  <c r="H865" i="4"/>
  <c r="H864" i="4"/>
  <c r="H863" i="4"/>
  <c r="H862" i="4"/>
  <c r="H861" i="4"/>
  <c r="H860" i="4"/>
  <c r="H859" i="4"/>
  <c r="H858" i="4"/>
  <c r="H857" i="4"/>
  <c r="H856" i="4"/>
  <c r="H855" i="4"/>
  <c r="H854" i="4"/>
  <c r="H853" i="4"/>
  <c r="H852" i="4"/>
  <c r="H851" i="4"/>
  <c r="H850" i="4"/>
  <c r="H849" i="4"/>
  <c r="H848" i="4"/>
  <c r="H847" i="4"/>
  <c r="H846" i="4"/>
  <c r="H845" i="4"/>
  <c r="H844" i="4"/>
  <c r="H843" i="4"/>
  <c r="H842" i="4"/>
  <c r="H841" i="4"/>
  <c r="H840" i="4"/>
  <c r="H839" i="4"/>
  <c r="H838" i="4"/>
  <c r="H837" i="4"/>
  <c r="H836" i="4"/>
  <c r="H835" i="4"/>
  <c r="H834" i="4"/>
  <c r="H833" i="4"/>
  <c r="H832" i="4"/>
  <c r="H831" i="4"/>
  <c r="H830" i="4"/>
  <c r="H829" i="4"/>
  <c r="H828" i="4"/>
  <c r="H827" i="4"/>
  <c r="H826" i="4"/>
  <c r="H825" i="4"/>
  <c r="H824" i="4"/>
  <c r="H823" i="4"/>
  <c r="H822" i="4"/>
  <c r="H821" i="4"/>
  <c r="H820" i="4"/>
  <c r="H819" i="4"/>
  <c r="H818" i="4"/>
  <c r="H817" i="4"/>
  <c r="H816" i="4"/>
  <c r="H815" i="4"/>
  <c r="H814" i="4"/>
  <c r="H813" i="4"/>
  <c r="H812" i="4"/>
  <c r="H811" i="4"/>
  <c r="H810" i="4"/>
  <c r="H809" i="4"/>
  <c r="H808" i="4"/>
  <c r="H807" i="4"/>
  <c r="H806" i="4"/>
  <c r="H805" i="4"/>
  <c r="H804" i="4"/>
  <c r="H803" i="4"/>
  <c r="H802" i="4"/>
  <c r="H801" i="4"/>
  <c r="H800" i="4"/>
  <c r="H799" i="4"/>
  <c r="H798" i="4"/>
  <c r="H797" i="4"/>
  <c r="H796" i="4"/>
  <c r="H795" i="4"/>
  <c r="H794" i="4"/>
  <c r="H793" i="4"/>
  <c r="H792" i="4"/>
  <c r="H791" i="4"/>
  <c r="H790" i="4"/>
  <c r="H789" i="4"/>
  <c r="H788" i="4"/>
  <c r="H787" i="4"/>
  <c r="H786" i="4"/>
  <c r="H785" i="4"/>
  <c r="H784" i="4"/>
  <c r="H783" i="4"/>
  <c r="H782" i="4"/>
  <c r="H781" i="4"/>
  <c r="H780" i="4"/>
  <c r="H779" i="4"/>
  <c r="H778" i="4"/>
  <c r="H777" i="4"/>
  <c r="H776" i="4"/>
  <c r="H775" i="4"/>
  <c r="H774" i="4"/>
  <c r="H773" i="4"/>
  <c r="H772" i="4"/>
  <c r="H771" i="4"/>
  <c r="H770" i="4"/>
  <c r="H769" i="4"/>
  <c r="H768" i="4"/>
  <c r="H767" i="4"/>
  <c r="H766" i="4"/>
  <c r="H765" i="4"/>
  <c r="H764" i="4"/>
  <c r="H763" i="4"/>
  <c r="H762" i="4"/>
  <c r="H761" i="4"/>
  <c r="H760" i="4"/>
  <c r="H759" i="4"/>
  <c r="H758" i="4"/>
  <c r="H757" i="4"/>
  <c r="H756" i="4"/>
  <c r="H755" i="4"/>
  <c r="H754" i="4"/>
  <c r="H753" i="4"/>
  <c r="H752" i="4"/>
  <c r="H751" i="4"/>
  <c r="H750" i="4"/>
  <c r="H749" i="4"/>
  <c r="H748" i="4"/>
  <c r="H747" i="4"/>
  <c r="H746" i="4"/>
  <c r="H745" i="4"/>
  <c r="H744" i="4"/>
  <c r="H743" i="4"/>
  <c r="H742" i="4"/>
  <c r="H741" i="4"/>
  <c r="H740" i="4"/>
  <c r="H739" i="4"/>
  <c r="H738" i="4"/>
  <c r="H737" i="4"/>
  <c r="H736" i="4"/>
  <c r="H735" i="4"/>
  <c r="H734" i="4"/>
  <c r="H733" i="4"/>
  <c r="H732" i="4"/>
  <c r="H731" i="4"/>
  <c r="H730" i="4"/>
  <c r="H729" i="4"/>
  <c r="H728" i="4"/>
  <c r="H727" i="4"/>
  <c r="H726" i="4"/>
  <c r="H725" i="4"/>
  <c r="H724" i="4"/>
  <c r="H723" i="4"/>
  <c r="H722" i="4"/>
  <c r="H721" i="4"/>
  <c r="H720" i="4"/>
  <c r="H719" i="4"/>
  <c r="H718" i="4"/>
  <c r="H717" i="4"/>
  <c r="H716" i="4"/>
  <c r="H715" i="4"/>
  <c r="H714" i="4"/>
  <c r="H713" i="4"/>
  <c r="H712" i="4"/>
  <c r="H711" i="4"/>
  <c r="H710" i="4"/>
  <c r="H709" i="4"/>
  <c r="H708" i="4"/>
  <c r="H707" i="4"/>
  <c r="H706" i="4"/>
  <c r="H705" i="4"/>
  <c r="H704" i="4"/>
  <c r="H703" i="4"/>
  <c r="H702" i="4"/>
  <c r="H701" i="4"/>
  <c r="H700" i="4"/>
  <c r="H699" i="4"/>
  <c r="H698" i="4"/>
  <c r="H697" i="4"/>
  <c r="H696" i="4"/>
  <c r="H695" i="4"/>
  <c r="H694" i="4"/>
  <c r="H693" i="4"/>
  <c r="H692" i="4"/>
  <c r="H691" i="4"/>
  <c r="H690" i="4"/>
  <c r="H689" i="4"/>
  <c r="H688" i="4"/>
  <c r="H687" i="4"/>
  <c r="H686" i="4"/>
  <c r="H685" i="4"/>
  <c r="H684" i="4"/>
  <c r="H683" i="4"/>
  <c r="H682" i="4"/>
  <c r="H681" i="4"/>
  <c r="H680" i="4"/>
  <c r="H679" i="4"/>
  <c r="H678" i="4"/>
  <c r="H677" i="4"/>
  <c r="H676" i="4"/>
  <c r="H675" i="4"/>
  <c r="H674" i="4"/>
  <c r="H673" i="4"/>
  <c r="H672" i="4"/>
  <c r="H671" i="4"/>
  <c r="H670" i="4"/>
  <c r="H669" i="4"/>
  <c r="H668" i="4"/>
  <c r="H667" i="4"/>
  <c r="H666" i="4"/>
  <c r="H665" i="4"/>
  <c r="H664" i="4"/>
  <c r="H663" i="4"/>
  <c r="H662" i="4"/>
  <c r="H661" i="4"/>
  <c r="H660" i="4"/>
  <c r="H659" i="4"/>
  <c r="H658" i="4"/>
  <c r="H657" i="4"/>
  <c r="H656" i="4"/>
  <c r="H655" i="4"/>
  <c r="H654" i="4"/>
  <c r="H653" i="4"/>
  <c r="H652" i="4"/>
  <c r="H651" i="4"/>
  <c r="H650" i="4"/>
  <c r="H649" i="4"/>
  <c r="H648" i="4"/>
  <c r="H647" i="4"/>
  <c r="H646" i="4"/>
  <c r="H645" i="4"/>
  <c r="H644" i="4"/>
  <c r="H643" i="4"/>
  <c r="H642" i="4"/>
  <c r="H641" i="4"/>
  <c r="H640" i="4"/>
  <c r="H639" i="4"/>
  <c r="H638" i="4"/>
  <c r="H637" i="4"/>
  <c r="H636" i="4"/>
  <c r="H635" i="4"/>
  <c r="H634" i="4"/>
  <c r="H633" i="4"/>
  <c r="H632" i="4"/>
  <c r="H631" i="4"/>
  <c r="H630" i="4"/>
  <c r="H629" i="4"/>
  <c r="H628" i="4"/>
  <c r="H627" i="4"/>
  <c r="H626" i="4"/>
  <c r="H625" i="4"/>
  <c r="H624" i="4"/>
  <c r="H623" i="4"/>
  <c r="H622" i="4"/>
  <c r="H621" i="4"/>
  <c r="H620" i="4"/>
  <c r="H619" i="4"/>
  <c r="H618" i="4"/>
  <c r="H617" i="4"/>
  <c r="H616" i="4"/>
  <c r="H615" i="4"/>
  <c r="H614" i="4"/>
  <c r="H613" i="4"/>
  <c r="H612" i="4"/>
  <c r="H611" i="4"/>
  <c r="H610" i="4"/>
  <c r="H609" i="4"/>
  <c r="H608" i="4"/>
  <c r="H607" i="4"/>
  <c r="H606" i="4"/>
  <c r="H605" i="4"/>
  <c r="H604" i="4"/>
  <c r="H603" i="4"/>
  <c r="H602" i="4"/>
  <c r="H601" i="4"/>
  <c r="H600" i="4"/>
  <c r="H599" i="4"/>
  <c r="H598" i="4"/>
  <c r="H597" i="4"/>
  <c r="H596" i="4"/>
  <c r="H595" i="4"/>
  <c r="H594" i="4"/>
  <c r="H593" i="4"/>
  <c r="H592" i="4"/>
  <c r="H591" i="4"/>
  <c r="H590" i="4"/>
  <c r="H589" i="4"/>
  <c r="H588" i="4"/>
  <c r="H587" i="4"/>
  <c r="H586" i="4"/>
  <c r="H585" i="4"/>
  <c r="H584" i="4"/>
  <c r="H583" i="4"/>
  <c r="H582" i="4"/>
  <c r="H581" i="4"/>
  <c r="H580" i="4"/>
  <c r="H579" i="4"/>
  <c r="H578" i="4"/>
  <c r="H577" i="4"/>
  <c r="H576" i="4"/>
  <c r="H575" i="4"/>
  <c r="H574" i="4"/>
  <c r="H573" i="4"/>
  <c r="H572" i="4"/>
  <c r="H571" i="4"/>
  <c r="H570" i="4"/>
  <c r="H569" i="4"/>
  <c r="H568" i="4"/>
  <c r="H567" i="4"/>
  <c r="H566" i="4"/>
  <c r="H565" i="4"/>
  <c r="H564" i="4"/>
  <c r="H563" i="4"/>
  <c r="H562" i="4"/>
  <c r="H561" i="4"/>
  <c r="H560" i="4"/>
  <c r="H559" i="4"/>
  <c r="H558" i="4"/>
  <c r="H557" i="4"/>
  <c r="H556" i="4"/>
  <c r="H555" i="4"/>
  <c r="H554" i="4"/>
  <c r="H553" i="4"/>
  <c r="H552" i="4"/>
  <c r="H551" i="4"/>
  <c r="H550" i="4"/>
  <c r="H549" i="4"/>
  <c r="H548" i="4"/>
  <c r="H547" i="4"/>
  <c r="H546" i="4"/>
  <c r="H545" i="4"/>
  <c r="H544" i="4"/>
  <c r="H543" i="4"/>
  <c r="H542" i="4"/>
  <c r="H541" i="4"/>
  <c r="H540" i="4"/>
  <c r="H539" i="4"/>
  <c r="H538" i="4"/>
  <c r="H537" i="4"/>
  <c r="H536" i="4"/>
  <c r="H535" i="4"/>
  <c r="H534" i="4"/>
  <c r="H533" i="4"/>
  <c r="H532" i="4"/>
  <c r="H531" i="4"/>
  <c r="H530" i="4"/>
  <c r="H529" i="4"/>
  <c r="H528" i="4"/>
  <c r="H527" i="4"/>
  <c r="H526" i="4"/>
  <c r="H525" i="4"/>
  <c r="H524" i="4"/>
  <c r="H523" i="4"/>
  <c r="H522" i="4"/>
  <c r="H521" i="4"/>
  <c r="H520" i="4"/>
  <c r="H519" i="4"/>
  <c r="H518" i="4"/>
  <c r="H517" i="4"/>
  <c r="H516" i="4"/>
  <c r="H515" i="4"/>
  <c r="H514" i="4"/>
  <c r="H513" i="4"/>
  <c r="H512" i="4"/>
  <c r="H511" i="4"/>
  <c r="H510" i="4"/>
  <c r="H509" i="4"/>
  <c r="H508" i="4"/>
  <c r="H507" i="4"/>
  <c r="H506" i="4"/>
  <c r="H505" i="4"/>
  <c r="H504" i="4"/>
  <c r="H503" i="4"/>
  <c r="H502" i="4"/>
  <c r="H501" i="4"/>
  <c r="H500" i="4"/>
  <c r="H499" i="4"/>
  <c r="H498" i="4"/>
  <c r="H497" i="4"/>
  <c r="H496" i="4"/>
  <c r="H495" i="4"/>
  <c r="H494" i="4"/>
  <c r="H493" i="4"/>
  <c r="H492" i="4"/>
  <c r="H491" i="4"/>
  <c r="H490" i="4"/>
  <c r="H489" i="4"/>
  <c r="H488" i="4"/>
  <c r="H487" i="4"/>
  <c r="H486" i="4"/>
  <c r="H485" i="4"/>
  <c r="H484" i="4"/>
  <c r="H483" i="4"/>
  <c r="H482" i="4"/>
  <c r="H481" i="4"/>
  <c r="H480" i="4"/>
  <c r="H479" i="4"/>
  <c r="H478" i="4"/>
  <c r="H477" i="4"/>
  <c r="H476" i="4"/>
  <c r="H475" i="4"/>
  <c r="H474" i="4"/>
  <c r="H473" i="4"/>
  <c r="H472" i="4"/>
  <c r="H471" i="4"/>
  <c r="H470" i="4"/>
  <c r="H469" i="4"/>
  <c r="H468" i="4"/>
  <c r="H467" i="4"/>
  <c r="H466" i="4"/>
  <c r="H465" i="4"/>
  <c r="H464" i="4"/>
  <c r="H463" i="4"/>
  <c r="H462" i="4"/>
  <c r="H461" i="4"/>
  <c r="H460" i="4"/>
  <c r="H459" i="4"/>
  <c r="H458" i="4"/>
  <c r="H457" i="4"/>
  <c r="H456" i="4"/>
  <c r="H455" i="4"/>
  <c r="H454" i="4"/>
  <c r="H453" i="4"/>
  <c r="H452" i="4"/>
  <c r="H451" i="4"/>
  <c r="H450" i="4"/>
  <c r="H449" i="4"/>
  <c r="H448" i="4"/>
  <c r="H447" i="4"/>
  <c r="H446" i="4"/>
  <c r="H445" i="4"/>
  <c r="H444" i="4"/>
  <c r="H443" i="4"/>
  <c r="H442" i="4"/>
  <c r="H441" i="4"/>
  <c r="H440" i="4"/>
  <c r="H439" i="4"/>
  <c r="H438" i="4"/>
  <c r="H437" i="4"/>
  <c r="H436" i="4"/>
  <c r="H435" i="4"/>
  <c r="H434" i="4"/>
  <c r="H433" i="4"/>
  <c r="H432" i="4"/>
  <c r="H431" i="4"/>
  <c r="H430" i="4"/>
  <c r="H429" i="4"/>
  <c r="H428" i="4"/>
  <c r="H427" i="4"/>
  <c r="H426" i="4"/>
  <c r="H425" i="4"/>
  <c r="H424" i="4"/>
  <c r="H423" i="4"/>
  <c r="H422" i="4"/>
  <c r="H421" i="4"/>
  <c r="H420" i="4"/>
  <c r="H419" i="4"/>
  <c r="H418" i="4"/>
  <c r="H417" i="4"/>
  <c r="H416" i="4"/>
  <c r="H415" i="4"/>
  <c r="H414" i="4"/>
  <c r="H413" i="4"/>
  <c r="H412" i="4"/>
  <c r="H411" i="4"/>
  <c r="H410" i="4"/>
  <c r="H409" i="4"/>
  <c r="H408" i="4"/>
  <c r="H407" i="4"/>
  <c r="H406" i="4"/>
  <c r="H405" i="4"/>
  <c r="H404" i="4"/>
  <c r="H403" i="4"/>
  <c r="H402" i="4"/>
  <c r="H401" i="4"/>
  <c r="H400" i="4"/>
  <c r="H399" i="4"/>
  <c r="H398" i="4"/>
  <c r="H397" i="4"/>
  <c r="H396" i="4"/>
  <c r="H395" i="4"/>
  <c r="H394" i="4"/>
  <c r="H393" i="4"/>
  <c r="H392" i="4"/>
  <c r="H391" i="4"/>
  <c r="H390" i="4"/>
  <c r="H389" i="4"/>
  <c r="H388" i="4"/>
  <c r="H387" i="4"/>
  <c r="H386" i="4"/>
  <c r="H385" i="4"/>
  <c r="H384" i="4"/>
  <c r="H383" i="4"/>
  <c r="H382" i="4"/>
  <c r="H381" i="4"/>
  <c r="H380" i="4"/>
  <c r="H379" i="4"/>
  <c r="H378" i="4"/>
  <c r="H377" i="4"/>
  <c r="H376" i="4"/>
  <c r="H375" i="4"/>
  <c r="H374" i="4"/>
  <c r="H373" i="4"/>
  <c r="H372" i="4"/>
  <c r="H371" i="4"/>
  <c r="H370" i="4"/>
  <c r="H369" i="4"/>
  <c r="H368" i="4"/>
  <c r="H367" i="4"/>
  <c r="H366" i="4"/>
  <c r="H365" i="4"/>
  <c r="H364" i="4"/>
  <c r="H363" i="4"/>
  <c r="H362" i="4"/>
  <c r="H361" i="4"/>
  <c r="H360" i="4"/>
  <c r="H359" i="4"/>
  <c r="H358" i="4"/>
  <c r="H357" i="4"/>
  <c r="H356" i="4"/>
  <c r="H355" i="4"/>
  <c r="H354" i="4"/>
  <c r="H353" i="4"/>
  <c r="H352" i="4"/>
  <c r="H351" i="4"/>
  <c r="H350" i="4"/>
  <c r="H349" i="4"/>
  <c r="H348" i="4"/>
  <c r="H347" i="4"/>
  <c r="H346" i="4"/>
  <c r="H345" i="4"/>
  <c r="H344" i="4"/>
  <c r="H343" i="4"/>
  <c r="H342" i="4"/>
  <c r="H341" i="4"/>
  <c r="H340" i="4"/>
  <c r="H339" i="4"/>
  <c r="H338" i="4"/>
  <c r="H337" i="4"/>
  <c r="H336" i="4"/>
  <c r="H335" i="4"/>
  <c r="H334" i="4"/>
  <c r="H333" i="4"/>
  <c r="H332" i="4"/>
  <c r="H331" i="4"/>
  <c r="H330" i="4"/>
  <c r="H329" i="4"/>
  <c r="H328" i="4"/>
  <c r="H327" i="4"/>
  <c r="H326" i="4"/>
  <c r="H325" i="4"/>
  <c r="H324" i="4"/>
  <c r="H323" i="4"/>
  <c r="H322" i="4"/>
  <c r="H321" i="4"/>
  <c r="H320" i="4"/>
  <c r="H319" i="4"/>
  <c r="H318" i="4"/>
  <c r="H317" i="4"/>
  <c r="H316" i="4"/>
  <c r="H315" i="4"/>
  <c r="H314" i="4"/>
  <c r="H313" i="4"/>
  <c r="H312" i="4"/>
  <c r="H311" i="4"/>
  <c r="H310" i="4"/>
  <c r="H309" i="4"/>
  <c r="H308" i="4"/>
  <c r="H307" i="4"/>
  <c r="H306" i="4"/>
  <c r="H305" i="4"/>
  <c r="H304" i="4"/>
  <c r="H303" i="4"/>
  <c r="H302" i="4"/>
  <c r="H301" i="4"/>
  <c r="H300" i="4"/>
  <c r="H299" i="4"/>
  <c r="H298" i="4"/>
  <c r="H297" i="4"/>
  <c r="H296" i="4"/>
  <c r="H295" i="4"/>
  <c r="H294" i="4"/>
  <c r="H293" i="4"/>
  <c r="H292" i="4"/>
  <c r="H291" i="4"/>
  <c r="H290" i="4"/>
  <c r="H289" i="4"/>
  <c r="H288" i="4"/>
  <c r="H287" i="4"/>
  <c r="H286" i="4"/>
  <c r="H285" i="4"/>
  <c r="H284" i="4"/>
  <c r="H283" i="4"/>
  <c r="H282" i="4"/>
  <c r="H281" i="4"/>
  <c r="H280" i="4"/>
  <c r="H279" i="4"/>
  <c r="H278" i="4"/>
  <c r="H277" i="4"/>
  <c r="H276" i="4"/>
  <c r="H275" i="4"/>
  <c r="H274" i="4"/>
  <c r="H273" i="4"/>
  <c r="H272" i="4"/>
  <c r="H271" i="4"/>
  <c r="H270" i="4"/>
  <c r="H269" i="4"/>
  <c r="H268" i="4"/>
  <c r="H267" i="4"/>
  <c r="H266" i="4"/>
  <c r="H265" i="4"/>
  <c r="H264" i="4"/>
  <c r="H263" i="4"/>
  <c r="H262" i="4"/>
  <c r="H261" i="4"/>
  <c r="H260" i="4"/>
  <c r="H259" i="4"/>
  <c r="H258" i="4"/>
  <c r="H257" i="4"/>
  <c r="H256" i="4"/>
  <c r="H255" i="4"/>
  <c r="H254" i="4"/>
  <c r="H253" i="4"/>
  <c r="H252" i="4"/>
  <c r="H251" i="4"/>
  <c r="H250" i="4"/>
  <c r="H249" i="4"/>
  <c r="H248" i="4"/>
  <c r="H247" i="4"/>
  <c r="H246" i="4"/>
  <c r="H245" i="4"/>
  <c r="H244" i="4"/>
  <c r="H243" i="4"/>
  <c r="H242" i="4"/>
  <c r="H241" i="4"/>
  <c r="H240" i="4"/>
  <c r="H239" i="4"/>
  <c r="H238" i="4"/>
  <c r="H237" i="4"/>
  <c r="H236" i="4"/>
  <c r="H235" i="4"/>
  <c r="H234" i="4"/>
  <c r="H233" i="4"/>
  <c r="H232" i="4"/>
  <c r="H231" i="4"/>
  <c r="H230" i="4"/>
  <c r="H229" i="4"/>
  <c r="H228" i="4"/>
  <c r="H227" i="4"/>
  <c r="H226" i="4"/>
  <c r="H225" i="4"/>
  <c r="H224" i="4"/>
  <c r="H223" i="4"/>
  <c r="H222" i="4"/>
  <c r="H221" i="4"/>
  <c r="H220" i="4"/>
  <c r="H219" i="4"/>
  <c r="H218" i="4"/>
  <c r="H217" i="4"/>
  <c r="H216" i="4"/>
  <c r="H215" i="4"/>
  <c r="H214" i="4"/>
  <c r="H213" i="4"/>
  <c r="H212" i="4"/>
  <c r="H211" i="4"/>
  <c r="H210" i="4"/>
  <c r="H209" i="4"/>
  <c r="H208" i="4"/>
  <c r="H207" i="4"/>
  <c r="H206" i="4"/>
  <c r="H205" i="4"/>
  <c r="H204" i="4"/>
  <c r="H203" i="4"/>
  <c r="H202" i="4"/>
  <c r="H201" i="4"/>
  <c r="H200" i="4"/>
  <c r="H199" i="4"/>
  <c r="H198" i="4"/>
  <c r="H197" i="4"/>
  <c r="H196" i="4"/>
  <c r="H195" i="4"/>
  <c r="H194" i="4"/>
  <c r="H193" i="4"/>
  <c r="H192" i="4"/>
  <c r="H191" i="4"/>
  <c r="H190" i="4"/>
  <c r="H189" i="4"/>
  <c r="H188" i="4"/>
  <c r="H187" i="4"/>
  <c r="H186" i="4"/>
  <c r="H185" i="4"/>
  <c r="H184" i="4"/>
  <c r="H183" i="4"/>
  <c r="H182" i="4"/>
  <c r="H181" i="4"/>
  <c r="H180" i="4"/>
  <c r="H179" i="4"/>
  <c r="H178" i="4"/>
  <c r="H177" i="4"/>
  <c r="H176" i="4"/>
  <c r="H175" i="4"/>
  <c r="H174" i="4"/>
  <c r="H173" i="4"/>
  <c r="H172" i="4"/>
  <c r="H171" i="4"/>
  <c r="H170" i="4"/>
  <c r="H169" i="4"/>
  <c r="H168" i="4"/>
  <c r="H167" i="4"/>
  <c r="H166" i="4"/>
  <c r="H165" i="4"/>
  <c r="H164" i="4"/>
  <c r="H163" i="4"/>
  <c r="H162" i="4"/>
  <c r="H161" i="4"/>
  <c r="H160" i="4"/>
  <c r="H159" i="4"/>
  <c r="H158" i="4"/>
  <c r="H157" i="4"/>
  <c r="H156" i="4"/>
  <c r="H155" i="4"/>
  <c r="H154" i="4"/>
  <c r="H153" i="4"/>
  <c r="H152" i="4"/>
  <c r="H151" i="4"/>
  <c r="H150" i="4"/>
  <c r="H149" i="4"/>
  <c r="H148" i="4"/>
  <c r="H147" i="4"/>
  <c r="H146" i="4"/>
  <c r="H145" i="4"/>
  <c r="H144" i="4"/>
  <c r="H143" i="4"/>
  <c r="H142" i="4"/>
  <c r="H141" i="4"/>
  <c r="H140" i="4"/>
  <c r="H139" i="4"/>
  <c r="H138" i="4"/>
  <c r="H137" i="4"/>
  <c r="H136" i="4"/>
  <c r="H135" i="4"/>
  <c r="H134" i="4"/>
  <c r="H133" i="4"/>
  <c r="H132" i="4"/>
  <c r="H131" i="4"/>
  <c r="H130" i="4"/>
  <c r="H129" i="4"/>
  <c r="H128" i="4"/>
  <c r="H127" i="4"/>
  <c r="H126" i="4"/>
  <c r="H125" i="4"/>
  <c r="H124" i="4"/>
  <c r="H123" i="4"/>
  <c r="H122" i="4"/>
  <c r="H121" i="4"/>
  <c r="H120" i="4"/>
  <c r="H119" i="4"/>
  <c r="H118" i="4"/>
  <c r="H117" i="4"/>
  <c r="H116" i="4"/>
  <c r="H115" i="4"/>
  <c r="H114" i="4"/>
  <c r="H113" i="4"/>
  <c r="H112" i="4"/>
  <c r="H111" i="4"/>
  <c r="H110" i="4"/>
  <c r="H109" i="4"/>
  <c r="H108" i="4"/>
  <c r="H107" i="4"/>
  <c r="H106" i="4"/>
  <c r="H105" i="4"/>
  <c r="H104" i="4"/>
  <c r="H103" i="4"/>
  <c r="H102" i="4"/>
  <c r="H101" i="4"/>
  <c r="H100" i="4"/>
  <c r="H99" i="4"/>
  <c r="H98" i="4"/>
  <c r="H97" i="4"/>
  <c r="H96" i="4"/>
  <c r="H95" i="4"/>
  <c r="H94" i="4"/>
  <c r="H93" i="4"/>
  <c r="H92" i="4"/>
  <c r="H91" i="4"/>
  <c r="H90" i="4"/>
  <c r="H89" i="4"/>
  <c r="H88" i="4"/>
  <c r="H87" i="4"/>
  <c r="H86" i="4"/>
  <c r="H85" i="4"/>
  <c r="H84" i="4"/>
  <c r="H83" i="4"/>
  <c r="H82" i="4"/>
  <c r="H81" i="4"/>
  <c r="H80" i="4"/>
  <c r="H79" i="4"/>
  <c r="H78" i="4"/>
  <c r="H77" i="4"/>
  <c r="H76" i="4"/>
  <c r="H75" i="4"/>
  <c r="H74" i="4"/>
  <c r="H73" i="4"/>
  <c r="H72" i="4"/>
  <c r="H71" i="4"/>
  <c r="H70" i="4"/>
  <c r="H69" i="4"/>
  <c r="H68" i="4"/>
  <c r="H67" i="4"/>
  <c r="H66" i="4"/>
  <c r="H65" i="4"/>
  <c r="H64" i="4"/>
  <c r="H63" i="4"/>
  <c r="H62" i="4"/>
  <c r="H61" i="4"/>
  <c r="H60" i="4"/>
  <c r="H59" i="4"/>
  <c r="H58" i="4"/>
  <c r="H57" i="4"/>
  <c r="H56" i="4"/>
  <c r="H55" i="4"/>
  <c r="H54" i="4"/>
  <c r="H53" i="4"/>
  <c r="H52" i="4"/>
  <c r="H51" i="4"/>
  <c r="H50" i="4"/>
  <c r="H49" i="4"/>
  <c r="H48" i="4"/>
  <c r="H47" i="4"/>
  <c r="H46" i="4"/>
  <c r="H45" i="4"/>
  <c r="H44" i="4"/>
  <c r="H43" i="4"/>
  <c r="H42" i="4"/>
  <c r="H41" i="4"/>
  <c r="H40" i="4"/>
  <c r="H39" i="4"/>
  <c r="H38" i="4"/>
  <c r="H37" i="4"/>
  <c r="H36" i="4"/>
  <c r="H35" i="4"/>
  <c r="H34" i="4"/>
  <c r="H33" i="4"/>
  <c r="H32" i="4"/>
  <c r="H31" i="4"/>
  <c r="H30" i="4"/>
  <c r="H29" i="4"/>
  <c r="H28" i="4"/>
  <c r="H27" i="4"/>
  <c r="H26" i="4"/>
  <c r="H25" i="4"/>
  <c r="H24" i="4"/>
  <c r="H23" i="4"/>
  <c r="H22" i="4"/>
  <c r="H21" i="4"/>
  <c r="H20" i="4"/>
  <c r="H19" i="4"/>
  <c r="H18" i="4"/>
  <c r="H17" i="4"/>
  <c r="H16" i="4"/>
  <c r="H15" i="4"/>
  <c r="H14" i="4"/>
  <c r="H13" i="4"/>
  <c r="H12" i="4"/>
  <c r="H11" i="4"/>
  <c r="H10" i="4"/>
  <c r="H9" i="4"/>
  <c r="B10" i="4"/>
  <c r="B11" i="4"/>
  <c r="BY11" i="4" s="1"/>
  <c r="BX11" i="4" s="1"/>
  <c r="BW11" i="4" s="1"/>
  <c r="BV11" i="4" s="1"/>
  <c r="BU11" i="4" s="1"/>
  <c r="BT11" i="4" s="1"/>
  <c r="BS11" i="4" s="1"/>
  <c r="BR11" i="4" s="1"/>
  <c r="BQ11" i="4" s="1"/>
  <c r="BP11" i="4" s="1"/>
  <c r="BO11" i="4" s="1"/>
  <c r="BN11" i="4" s="1"/>
  <c r="BM11" i="4" s="1"/>
  <c r="BL11" i="4" s="1"/>
  <c r="BK11" i="4" s="1"/>
  <c r="BJ11" i="4" s="1"/>
  <c r="BI11" i="4" s="1"/>
  <c r="BH11" i="4" s="1"/>
  <c r="BG11" i="4" s="1"/>
  <c r="BF11" i="4" s="1"/>
  <c r="BE11" i="4" s="1"/>
  <c r="BD11" i="4" s="1"/>
  <c r="BC11" i="4" s="1"/>
  <c r="B12" i="4"/>
  <c r="B13" i="4"/>
  <c r="BY13" i="4" s="1"/>
  <c r="BX13" i="4" s="1"/>
  <c r="BW13" i="4" s="1"/>
  <c r="BV13" i="4" s="1"/>
  <c r="BU13" i="4" s="1"/>
  <c r="BT13" i="4" s="1"/>
  <c r="BS13" i="4" s="1"/>
  <c r="BR13" i="4" s="1"/>
  <c r="BQ13" i="4" s="1"/>
  <c r="BP13" i="4" s="1"/>
  <c r="BO13" i="4" s="1"/>
  <c r="BN13" i="4" s="1"/>
  <c r="BM13" i="4" s="1"/>
  <c r="BL13" i="4" s="1"/>
  <c r="BK13" i="4" s="1"/>
  <c r="BJ13" i="4" s="1"/>
  <c r="BI13" i="4" s="1"/>
  <c r="BH13" i="4" s="1"/>
  <c r="BG13" i="4" s="1"/>
  <c r="BF13" i="4" s="1"/>
  <c r="BE13" i="4" s="1"/>
  <c r="BD13" i="4" s="1"/>
  <c r="BC13" i="4" s="1"/>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301" i="4"/>
  <c r="B302" i="4"/>
  <c r="B303" i="4"/>
  <c r="B304" i="4"/>
  <c r="B305" i="4"/>
  <c r="B306" i="4"/>
  <c r="B307" i="4"/>
  <c r="B308" i="4"/>
  <c r="B309" i="4"/>
  <c r="B310" i="4"/>
  <c r="B311" i="4"/>
  <c r="B312" i="4"/>
  <c r="B313" i="4"/>
  <c r="B314" i="4"/>
  <c r="B315" i="4"/>
  <c r="B316" i="4"/>
  <c r="B317" i="4"/>
  <c r="B318" i="4"/>
  <c r="B319" i="4"/>
  <c r="B320" i="4"/>
  <c r="B321" i="4"/>
  <c r="B322" i="4"/>
  <c r="B323" i="4"/>
  <c r="B324" i="4"/>
  <c r="B325" i="4"/>
  <c r="B326" i="4"/>
  <c r="B327" i="4"/>
  <c r="B328" i="4"/>
  <c r="B329" i="4"/>
  <c r="B330" i="4"/>
  <c r="B331" i="4"/>
  <c r="B332" i="4"/>
  <c r="B333" i="4"/>
  <c r="B334" i="4"/>
  <c r="B335" i="4"/>
  <c r="B336" i="4"/>
  <c r="B337" i="4"/>
  <c r="B338" i="4"/>
  <c r="B339" i="4"/>
  <c r="B340" i="4"/>
  <c r="B341" i="4"/>
  <c r="B342" i="4"/>
  <c r="B343" i="4"/>
  <c r="B344" i="4"/>
  <c r="B345" i="4"/>
  <c r="B346" i="4"/>
  <c r="B347" i="4"/>
  <c r="B348" i="4"/>
  <c r="B349" i="4"/>
  <c r="B350" i="4"/>
  <c r="B351" i="4"/>
  <c r="B352" i="4"/>
  <c r="B353" i="4"/>
  <c r="B354" i="4"/>
  <c r="B355" i="4"/>
  <c r="B356" i="4"/>
  <c r="B357" i="4"/>
  <c r="B358" i="4"/>
  <c r="B359" i="4"/>
  <c r="B360" i="4"/>
  <c r="B361" i="4"/>
  <c r="B362" i="4"/>
  <c r="B363" i="4"/>
  <c r="B364" i="4"/>
  <c r="B365" i="4"/>
  <c r="B366" i="4"/>
  <c r="B367" i="4"/>
  <c r="B368" i="4"/>
  <c r="B369" i="4"/>
  <c r="B370" i="4"/>
  <c r="B371" i="4"/>
  <c r="B372" i="4"/>
  <c r="B373" i="4"/>
  <c r="B374" i="4"/>
  <c r="B375" i="4"/>
  <c r="B376" i="4"/>
  <c r="B377" i="4"/>
  <c r="B378" i="4"/>
  <c r="B379" i="4"/>
  <c r="B380" i="4"/>
  <c r="B381" i="4"/>
  <c r="B382" i="4"/>
  <c r="B383" i="4"/>
  <c r="B384" i="4"/>
  <c r="B385" i="4"/>
  <c r="B386" i="4"/>
  <c r="B387" i="4"/>
  <c r="B388" i="4"/>
  <c r="B389" i="4"/>
  <c r="B390" i="4"/>
  <c r="B391" i="4"/>
  <c r="B392" i="4"/>
  <c r="B393" i="4"/>
  <c r="B394" i="4"/>
  <c r="B395" i="4"/>
  <c r="B396" i="4"/>
  <c r="B397" i="4"/>
  <c r="B398" i="4"/>
  <c r="B399" i="4"/>
  <c r="B400" i="4"/>
  <c r="B401" i="4"/>
  <c r="B402" i="4"/>
  <c r="B403" i="4"/>
  <c r="B404" i="4"/>
  <c r="B405" i="4"/>
  <c r="B406" i="4"/>
  <c r="B407" i="4"/>
  <c r="B408" i="4"/>
  <c r="B409" i="4"/>
  <c r="B410" i="4"/>
  <c r="B411" i="4"/>
  <c r="B412" i="4"/>
  <c r="B413" i="4"/>
  <c r="B414" i="4"/>
  <c r="B415" i="4"/>
  <c r="B416" i="4"/>
  <c r="B417" i="4"/>
  <c r="B418" i="4"/>
  <c r="B419" i="4"/>
  <c r="B420" i="4"/>
  <c r="B421" i="4"/>
  <c r="B422" i="4"/>
  <c r="B423" i="4"/>
  <c r="B424" i="4"/>
  <c r="B425" i="4"/>
  <c r="B426" i="4"/>
  <c r="B427" i="4"/>
  <c r="B428" i="4"/>
  <c r="B429" i="4"/>
  <c r="B430" i="4"/>
  <c r="B431" i="4"/>
  <c r="B432" i="4"/>
  <c r="B433" i="4"/>
  <c r="B434" i="4"/>
  <c r="B435" i="4"/>
  <c r="B436" i="4"/>
  <c r="B437" i="4"/>
  <c r="B438" i="4"/>
  <c r="B439" i="4"/>
  <c r="B440" i="4"/>
  <c r="B441" i="4"/>
  <c r="B442" i="4"/>
  <c r="B443" i="4"/>
  <c r="B444" i="4"/>
  <c r="B445" i="4"/>
  <c r="B446" i="4"/>
  <c r="B447" i="4"/>
  <c r="B448" i="4"/>
  <c r="B449" i="4"/>
  <c r="B450" i="4"/>
  <c r="B451" i="4"/>
  <c r="B452" i="4"/>
  <c r="B453" i="4"/>
  <c r="B454" i="4"/>
  <c r="B455" i="4"/>
  <c r="B456" i="4"/>
  <c r="B457" i="4"/>
  <c r="B458" i="4"/>
  <c r="B459" i="4"/>
  <c r="B460" i="4"/>
  <c r="B461" i="4"/>
  <c r="B462" i="4"/>
  <c r="B463" i="4"/>
  <c r="B464" i="4"/>
  <c r="B465" i="4"/>
  <c r="B466" i="4"/>
  <c r="B467" i="4"/>
  <c r="B468" i="4"/>
  <c r="B469" i="4"/>
  <c r="B470" i="4"/>
  <c r="B471" i="4"/>
  <c r="B472" i="4"/>
  <c r="B473" i="4"/>
  <c r="B474" i="4"/>
  <c r="B475" i="4"/>
  <c r="B476" i="4"/>
  <c r="B477" i="4"/>
  <c r="B478" i="4"/>
  <c r="B479" i="4"/>
  <c r="B480" i="4"/>
  <c r="B481" i="4"/>
  <c r="B482" i="4"/>
  <c r="B483" i="4"/>
  <c r="B484" i="4"/>
  <c r="B485" i="4"/>
  <c r="B486" i="4"/>
  <c r="B487" i="4"/>
  <c r="B488" i="4"/>
  <c r="B489" i="4"/>
  <c r="B490" i="4"/>
  <c r="B491" i="4"/>
  <c r="B492" i="4"/>
  <c r="B493" i="4"/>
  <c r="B494" i="4"/>
  <c r="B495" i="4"/>
  <c r="B496" i="4"/>
  <c r="B497" i="4"/>
  <c r="B498" i="4"/>
  <c r="B499" i="4"/>
  <c r="B500" i="4"/>
  <c r="B501" i="4"/>
  <c r="B502" i="4"/>
  <c r="B503" i="4"/>
  <c r="B504" i="4"/>
  <c r="B505" i="4"/>
  <c r="B506" i="4"/>
  <c r="B507" i="4"/>
  <c r="B508" i="4"/>
  <c r="B509" i="4"/>
  <c r="B510" i="4"/>
  <c r="B511" i="4"/>
  <c r="B512" i="4"/>
  <c r="B513" i="4"/>
  <c r="B514" i="4"/>
  <c r="B515" i="4"/>
  <c r="B516" i="4"/>
  <c r="B517" i="4"/>
  <c r="B518" i="4"/>
  <c r="B519" i="4"/>
  <c r="B520" i="4"/>
  <c r="B521" i="4"/>
  <c r="B522" i="4"/>
  <c r="B523" i="4"/>
  <c r="B524" i="4"/>
  <c r="B525" i="4"/>
  <c r="B526" i="4"/>
  <c r="B527" i="4"/>
  <c r="B528" i="4"/>
  <c r="B529" i="4"/>
  <c r="B530" i="4"/>
  <c r="B531" i="4"/>
  <c r="B532" i="4"/>
  <c r="B533" i="4"/>
  <c r="B534" i="4"/>
  <c r="B535" i="4"/>
  <c r="B536" i="4"/>
  <c r="B537" i="4"/>
  <c r="B538" i="4"/>
  <c r="B539" i="4"/>
  <c r="B540" i="4"/>
  <c r="B541" i="4"/>
  <c r="B542" i="4"/>
  <c r="B543" i="4"/>
  <c r="B544" i="4"/>
  <c r="B545" i="4"/>
  <c r="B546" i="4"/>
  <c r="B547" i="4"/>
  <c r="B548" i="4"/>
  <c r="B549" i="4"/>
  <c r="B550" i="4"/>
  <c r="B551" i="4"/>
  <c r="B552" i="4"/>
  <c r="B553" i="4"/>
  <c r="B554" i="4"/>
  <c r="B555" i="4"/>
  <c r="B556" i="4"/>
  <c r="B557" i="4"/>
  <c r="B558" i="4"/>
  <c r="B559" i="4"/>
  <c r="B560" i="4"/>
  <c r="B561" i="4"/>
  <c r="B562" i="4"/>
  <c r="B563" i="4"/>
  <c r="B564" i="4"/>
  <c r="B565" i="4"/>
  <c r="B566" i="4"/>
  <c r="B567" i="4"/>
  <c r="B568" i="4"/>
  <c r="B569" i="4"/>
  <c r="B570" i="4"/>
  <c r="B571" i="4"/>
  <c r="B572" i="4"/>
  <c r="B573" i="4"/>
  <c r="B574" i="4"/>
  <c r="B575" i="4"/>
  <c r="B576" i="4"/>
  <c r="B577" i="4"/>
  <c r="B578" i="4"/>
  <c r="B579" i="4"/>
  <c r="B580" i="4"/>
  <c r="B581" i="4"/>
  <c r="B582" i="4"/>
  <c r="B583" i="4"/>
  <c r="B584" i="4"/>
  <c r="B585" i="4"/>
  <c r="B586" i="4"/>
  <c r="B587" i="4"/>
  <c r="B588" i="4"/>
  <c r="B589" i="4"/>
  <c r="B590" i="4"/>
  <c r="B591" i="4"/>
  <c r="B592" i="4"/>
  <c r="B593" i="4"/>
  <c r="B594" i="4"/>
  <c r="B595" i="4"/>
  <c r="B596" i="4"/>
  <c r="B597" i="4"/>
  <c r="B598" i="4"/>
  <c r="B599" i="4"/>
  <c r="B600" i="4"/>
  <c r="B601" i="4"/>
  <c r="B602" i="4"/>
  <c r="B603" i="4"/>
  <c r="B604" i="4"/>
  <c r="B605" i="4"/>
  <c r="B606" i="4"/>
  <c r="B607" i="4"/>
  <c r="B608" i="4"/>
  <c r="B609" i="4"/>
  <c r="B610" i="4"/>
  <c r="B611" i="4"/>
  <c r="B612" i="4"/>
  <c r="B613" i="4"/>
  <c r="B614" i="4"/>
  <c r="B615" i="4"/>
  <c r="B616" i="4"/>
  <c r="B617" i="4"/>
  <c r="B618" i="4"/>
  <c r="B619" i="4"/>
  <c r="B620" i="4"/>
  <c r="B621" i="4"/>
  <c r="B622" i="4"/>
  <c r="B623" i="4"/>
  <c r="B624" i="4"/>
  <c r="B625" i="4"/>
  <c r="B626" i="4"/>
  <c r="B627" i="4"/>
  <c r="B628" i="4"/>
  <c r="B629" i="4"/>
  <c r="B630" i="4"/>
  <c r="B631" i="4"/>
  <c r="B632" i="4"/>
  <c r="B633" i="4"/>
  <c r="B634" i="4"/>
  <c r="B635" i="4"/>
  <c r="B636" i="4"/>
  <c r="B637" i="4"/>
  <c r="B638" i="4"/>
  <c r="B639" i="4"/>
  <c r="B640" i="4"/>
  <c r="B641" i="4"/>
  <c r="B642" i="4"/>
  <c r="B643" i="4"/>
  <c r="B644" i="4"/>
  <c r="B645" i="4"/>
  <c r="B646" i="4"/>
  <c r="B647" i="4"/>
  <c r="B648" i="4"/>
  <c r="B649" i="4"/>
  <c r="B650" i="4"/>
  <c r="B651" i="4"/>
  <c r="B652" i="4"/>
  <c r="B653" i="4"/>
  <c r="B654" i="4"/>
  <c r="B655" i="4"/>
  <c r="B656" i="4"/>
  <c r="B657" i="4"/>
  <c r="B658" i="4"/>
  <c r="B659" i="4"/>
  <c r="B660" i="4"/>
  <c r="B661" i="4"/>
  <c r="B662" i="4"/>
  <c r="B663" i="4"/>
  <c r="B664" i="4"/>
  <c r="B665" i="4"/>
  <c r="B666" i="4"/>
  <c r="B667" i="4"/>
  <c r="B668" i="4"/>
  <c r="B669" i="4"/>
  <c r="B670" i="4"/>
  <c r="B671" i="4"/>
  <c r="B672" i="4"/>
  <c r="B673" i="4"/>
  <c r="B674" i="4"/>
  <c r="B675" i="4"/>
  <c r="B676" i="4"/>
  <c r="B677" i="4"/>
  <c r="B678" i="4"/>
  <c r="B679" i="4"/>
  <c r="B680" i="4"/>
  <c r="B681" i="4"/>
  <c r="B682" i="4"/>
  <c r="B683" i="4"/>
  <c r="B684" i="4"/>
  <c r="B685" i="4"/>
  <c r="B686" i="4"/>
  <c r="B687" i="4"/>
  <c r="B688" i="4"/>
  <c r="B689" i="4"/>
  <c r="B690" i="4"/>
  <c r="B691" i="4"/>
  <c r="B692" i="4"/>
  <c r="B693" i="4"/>
  <c r="B694" i="4"/>
  <c r="B695" i="4"/>
  <c r="B696" i="4"/>
  <c r="B697" i="4"/>
  <c r="B698" i="4"/>
  <c r="B699" i="4"/>
  <c r="B700" i="4"/>
  <c r="B701" i="4"/>
  <c r="B702" i="4"/>
  <c r="B703" i="4"/>
  <c r="B704" i="4"/>
  <c r="B705" i="4"/>
  <c r="B706" i="4"/>
  <c r="B707" i="4"/>
  <c r="B708" i="4"/>
  <c r="B709" i="4"/>
  <c r="B710" i="4"/>
  <c r="B711" i="4"/>
  <c r="B712" i="4"/>
  <c r="B713" i="4"/>
  <c r="B714" i="4"/>
  <c r="B715" i="4"/>
  <c r="B716" i="4"/>
  <c r="B717" i="4"/>
  <c r="B718" i="4"/>
  <c r="B719" i="4"/>
  <c r="B720" i="4"/>
  <c r="B721" i="4"/>
  <c r="B722" i="4"/>
  <c r="B723" i="4"/>
  <c r="B724" i="4"/>
  <c r="B725" i="4"/>
  <c r="B726" i="4"/>
  <c r="B727" i="4"/>
  <c r="B728" i="4"/>
  <c r="B729" i="4"/>
  <c r="B730" i="4"/>
  <c r="B731" i="4"/>
  <c r="B732" i="4"/>
  <c r="B733" i="4"/>
  <c r="B734" i="4"/>
  <c r="B735" i="4"/>
  <c r="B736" i="4"/>
  <c r="B737" i="4"/>
  <c r="B738" i="4"/>
  <c r="B739" i="4"/>
  <c r="B740" i="4"/>
  <c r="B741" i="4"/>
  <c r="B742" i="4"/>
  <c r="B743" i="4"/>
  <c r="B744" i="4"/>
  <c r="B745" i="4"/>
  <c r="B746" i="4"/>
  <c r="B747" i="4"/>
  <c r="B748" i="4"/>
  <c r="B749" i="4"/>
  <c r="B750" i="4"/>
  <c r="B751" i="4"/>
  <c r="B752" i="4"/>
  <c r="B753" i="4"/>
  <c r="B754" i="4"/>
  <c r="B755" i="4"/>
  <c r="B756" i="4"/>
  <c r="B757" i="4"/>
  <c r="B758" i="4"/>
  <c r="B759" i="4"/>
  <c r="B760" i="4"/>
  <c r="B761" i="4"/>
  <c r="B762" i="4"/>
  <c r="B763" i="4"/>
  <c r="B764" i="4"/>
  <c r="B765" i="4"/>
  <c r="B766" i="4"/>
  <c r="B767" i="4"/>
  <c r="B768" i="4"/>
  <c r="B769" i="4"/>
  <c r="B770" i="4"/>
  <c r="B771" i="4"/>
  <c r="B772" i="4"/>
  <c r="B773" i="4"/>
  <c r="B774" i="4"/>
  <c r="B775" i="4"/>
  <c r="B776" i="4"/>
  <c r="B777" i="4"/>
  <c r="B778" i="4"/>
  <c r="B779" i="4"/>
  <c r="B780" i="4"/>
  <c r="B781" i="4"/>
  <c r="B782" i="4"/>
  <c r="B783" i="4"/>
  <c r="B784" i="4"/>
  <c r="B785" i="4"/>
  <c r="B786" i="4"/>
  <c r="B787" i="4"/>
  <c r="B788" i="4"/>
  <c r="B789" i="4"/>
  <c r="B790" i="4"/>
  <c r="B791" i="4"/>
  <c r="B792" i="4"/>
  <c r="B793" i="4"/>
  <c r="B794" i="4"/>
  <c r="B795" i="4"/>
  <c r="B796" i="4"/>
  <c r="B797" i="4"/>
  <c r="B798" i="4"/>
  <c r="B799" i="4"/>
  <c r="B800" i="4"/>
  <c r="B801" i="4"/>
  <c r="B802" i="4"/>
  <c r="B803" i="4"/>
  <c r="B804" i="4"/>
  <c r="B805" i="4"/>
  <c r="B806" i="4"/>
  <c r="B807" i="4"/>
  <c r="B808" i="4"/>
  <c r="B809" i="4"/>
  <c r="B810" i="4"/>
  <c r="B811" i="4"/>
  <c r="B812" i="4"/>
  <c r="B813" i="4"/>
  <c r="B814" i="4"/>
  <c r="B815" i="4"/>
  <c r="B816" i="4"/>
  <c r="B817" i="4"/>
  <c r="B818" i="4"/>
  <c r="B819" i="4"/>
  <c r="B820" i="4"/>
  <c r="B821" i="4"/>
  <c r="B822" i="4"/>
  <c r="B823" i="4"/>
  <c r="B824" i="4"/>
  <c r="B825" i="4"/>
  <c r="B826" i="4"/>
  <c r="B827" i="4"/>
  <c r="B828" i="4"/>
  <c r="B829" i="4"/>
  <c r="B830" i="4"/>
  <c r="B831" i="4"/>
  <c r="B832" i="4"/>
  <c r="B833" i="4"/>
  <c r="B834" i="4"/>
  <c r="B835" i="4"/>
  <c r="B836" i="4"/>
  <c r="B837" i="4"/>
  <c r="B838" i="4"/>
  <c r="B839" i="4"/>
  <c r="B840" i="4"/>
  <c r="B841" i="4"/>
  <c r="B842" i="4"/>
  <c r="B843" i="4"/>
  <c r="B844" i="4"/>
  <c r="B845" i="4"/>
  <c r="B846" i="4"/>
  <c r="B847" i="4"/>
  <c r="B848" i="4"/>
  <c r="B849" i="4"/>
  <c r="B850" i="4"/>
  <c r="B851" i="4"/>
  <c r="B852" i="4"/>
  <c r="B853" i="4"/>
  <c r="B854" i="4"/>
  <c r="B855" i="4"/>
  <c r="B856" i="4"/>
  <c r="B857" i="4"/>
  <c r="B858" i="4"/>
  <c r="B859" i="4"/>
  <c r="B860" i="4"/>
  <c r="B861" i="4"/>
  <c r="B862" i="4"/>
  <c r="B863" i="4"/>
  <c r="B864" i="4"/>
  <c r="B865" i="4"/>
  <c r="B866" i="4"/>
  <c r="B867" i="4"/>
  <c r="B868" i="4"/>
  <c r="B869" i="4"/>
  <c r="B870" i="4"/>
  <c r="B871" i="4"/>
  <c r="B872" i="4"/>
  <c r="B873" i="4"/>
  <c r="B874" i="4"/>
  <c r="B875" i="4"/>
  <c r="B876" i="4"/>
  <c r="B877" i="4"/>
  <c r="B878" i="4"/>
  <c r="B879" i="4"/>
  <c r="B880" i="4"/>
  <c r="B881" i="4"/>
  <c r="B882" i="4"/>
  <c r="B883" i="4"/>
  <c r="B884" i="4"/>
  <c r="B885" i="4"/>
  <c r="B886" i="4"/>
  <c r="B887" i="4"/>
  <c r="B888" i="4"/>
  <c r="B889" i="4"/>
  <c r="B890" i="4"/>
  <c r="B891" i="4"/>
  <c r="B892" i="4"/>
  <c r="B893" i="4"/>
  <c r="B894" i="4"/>
  <c r="B895" i="4"/>
  <c r="B896" i="4"/>
  <c r="B897" i="4"/>
  <c r="B898" i="4"/>
  <c r="B899" i="4"/>
  <c r="B900" i="4"/>
  <c r="B901" i="4"/>
  <c r="B902" i="4"/>
  <c r="B903" i="4"/>
  <c r="B904" i="4"/>
  <c r="B905" i="4"/>
  <c r="B906" i="4"/>
  <c r="B907" i="4"/>
  <c r="B908" i="4"/>
  <c r="B909" i="4"/>
  <c r="B910" i="4"/>
  <c r="B911" i="4"/>
  <c r="B912" i="4"/>
  <c r="B913" i="4"/>
  <c r="B914" i="4"/>
  <c r="B915" i="4"/>
  <c r="B916" i="4"/>
  <c r="B917" i="4"/>
  <c r="B918" i="4"/>
  <c r="B919" i="4"/>
  <c r="B920" i="4"/>
  <c r="B921" i="4"/>
  <c r="B922" i="4"/>
  <c r="B923" i="4"/>
  <c r="B924" i="4"/>
  <c r="B925" i="4"/>
  <c r="B926" i="4"/>
  <c r="B927" i="4"/>
  <c r="B928" i="4"/>
  <c r="B929" i="4"/>
  <c r="B930" i="4"/>
  <c r="B931" i="4"/>
  <c r="B932" i="4"/>
  <c r="B933" i="4"/>
  <c r="B934" i="4"/>
  <c r="B935" i="4"/>
  <c r="B936" i="4"/>
  <c r="B937" i="4"/>
  <c r="B938" i="4"/>
  <c r="B939" i="4"/>
  <c r="B940" i="4"/>
  <c r="B941" i="4"/>
  <c r="B942" i="4"/>
  <c r="B943" i="4"/>
  <c r="B944" i="4"/>
  <c r="B945" i="4"/>
  <c r="B946" i="4"/>
  <c r="B947" i="4"/>
  <c r="B948" i="4"/>
  <c r="B949" i="4"/>
  <c r="B950" i="4"/>
  <c r="B951" i="4"/>
  <c r="B952" i="4"/>
  <c r="B953" i="4"/>
  <c r="B954" i="4"/>
  <c r="B955" i="4"/>
  <c r="B956" i="4"/>
  <c r="B957" i="4"/>
  <c r="B958" i="4"/>
  <c r="B959" i="4"/>
  <c r="B960" i="4"/>
  <c r="B961" i="4"/>
  <c r="B962" i="4"/>
  <c r="B963" i="4"/>
  <c r="B964" i="4"/>
  <c r="B965" i="4"/>
  <c r="B966" i="4"/>
  <c r="B967" i="4"/>
  <c r="B968" i="4"/>
  <c r="B969" i="4"/>
  <c r="B970" i="4"/>
  <c r="B971" i="4"/>
  <c r="B972" i="4"/>
  <c r="B973" i="4"/>
  <c r="B974" i="4"/>
  <c r="B975" i="4"/>
  <c r="B976" i="4"/>
  <c r="B977" i="4"/>
  <c r="B978" i="4"/>
  <c r="B979" i="4"/>
  <c r="B980" i="4"/>
  <c r="B981" i="4"/>
  <c r="B982" i="4"/>
  <c r="B983" i="4"/>
  <c r="B984" i="4"/>
  <c r="B985" i="4"/>
  <c r="B986" i="4"/>
  <c r="B987" i="4"/>
  <c r="B988" i="4"/>
  <c r="B989" i="4"/>
  <c r="B990" i="4"/>
  <c r="B991" i="4"/>
  <c r="B992" i="4"/>
  <c r="B993" i="4"/>
  <c r="B994" i="4"/>
  <c r="B995" i="4"/>
  <c r="B996" i="4"/>
  <c r="B997" i="4"/>
  <c r="B998" i="4"/>
  <c r="B999" i="4"/>
  <c r="B1000" i="4"/>
  <c r="B1001" i="4"/>
  <c r="B1002" i="4"/>
  <c r="B1003" i="4"/>
  <c r="B1004" i="4"/>
  <c r="B1005" i="4"/>
  <c r="B1006" i="4"/>
  <c r="B1007" i="4"/>
  <c r="B1008" i="4"/>
  <c r="B1009" i="4"/>
  <c r="B1010" i="4"/>
  <c r="B1011" i="4"/>
  <c r="B1012" i="4"/>
  <c r="B1013" i="4"/>
  <c r="B1014" i="4"/>
  <c r="B1015" i="4"/>
  <c r="B1016" i="4"/>
  <c r="B1017" i="4"/>
  <c r="B1018" i="4"/>
  <c r="B1019" i="4"/>
  <c r="B1020" i="4"/>
  <c r="B1021" i="4"/>
  <c r="B1022" i="4"/>
  <c r="B1023" i="4"/>
  <c r="B1024" i="4"/>
  <c r="B1025" i="4"/>
  <c r="B1026" i="4"/>
  <c r="B1027" i="4"/>
  <c r="B1028" i="4"/>
  <c r="B1029" i="4"/>
  <c r="B1030" i="4"/>
  <c r="B1031" i="4"/>
  <c r="B1032" i="4"/>
  <c r="B1033" i="4"/>
  <c r="B1034" i="4"/>
  <c r="B1035" i="4"/>
  <c r="B1036" i="4"/>
  <c r="B1037" i="4"/>
  <c r="B1038" i="4"/>
  <c r="B1039" i="4"/>
  <c r="B1040" i="4"/>
  <c r="B1041" i="4"/>
  <c r="B1042" i="4"/>
  <c r="B1043" i="4"/>
  <c r="B1044" i="4"/>
  <c r="B1045" i="4"/>
  <c r="B1046" i="4"/>
  <c r="B1047" i="4"/>
  <c r="B1048" i="4"/>
  <c r="B1049" i="4"/>
  <c r="B1050" i="4"/>
  <c r="B1051" i="4"/>
  <c r="B1052" i="4"/>
  <c r="B1053" i="4"/>
  <c r="B1054" i="4"/>
  <c r="B1055" i="4"/>
  <c r="B1056" i="4"/>
  <c r="B1057" i="4"/>
  <c r="B1058" i="4"/>
  <c r="B1059" i="4"/>
  <c r="B1060" i="4"/>
  <c r="B1061" i="4"/>
  <c r="B1062" i="4"/>
  <c r="B1063" i="4"/>
  <c r="B1064" i="4"/>
  <c r="B1065" i="4"/>
  <c r="B1066" i="4"/>
  <c r="B1067" i="4"/>
  <c r="B1068" i="4"/>
  <c r="B1069" i="4"/>
  <c r="B1070" i="4"/>
  <c r="B1071" i="4"/>
  <c r="B1072" i="4"/>
  <c r="B1073" i="4"/>
  <c r="B1074" i="4"/>
  <c r="B1075" i="4"/>
  <c r="B1076" i="4"/>
  <c r="B1077" i="4"/>
  <c r="B1078" i="4"/>
  <c r="B1079" i="4"/>
  <c r="B1080" i="4"/>
  <c r="B1081" i="4"/>
  <c r="B1082" i="4"/>
  <c r="B1083" i="4"/>
  <c r="B1084" i="4"/>
  <c r="B1085" i="4"/>
  <c r="B1086" i="4"/>
  <c r="B1087" i="4"/>
  <c r="B1088" i="4"/>
  <c r="B1089" i="4"/>
  <c r="B1090" i="4"/>
  <c r="B1091" i="4"/>
  <c r="B1092" i="4"/>
  <c r="B1093" i="4"/>
  <c r="B1094" i="4"/>
  <c r="B1095" i="4"/>
  <c r="B1096" i="4"/>
  <c r="B1097" i="4"/>
  <c r="B1098" i="4"/>
  <c r="B1099" i="4"/>
  <c r="B1100" i="4"/>
  <c r="B1101" i="4"/>
  <c r="B1102" i="4"/>
  <c r="B1103" i="4"/>
  <c r="B1104" i="4"/>
  <c r="B1105" i="4"/>
  <c r="B1106" i="4"/>
  <c r="B1107" i="4"/>
  <c r="B1108" i="4"/>
  <c r="B1109" i="4"/>
  <c r="B1110" i="4"/>
  <c r="B1111" i="4"/>
  <c r="B1112" i="4"/>
  <c r="B1113" i="4"/>
  <c r="B1114" i="4"/>
  <c r="B1115" i="4"/>
  <c r="B1116" i="4"/>
  <c r="B1117" i="4"/>
  <c r="B1118" i="4"/>
  <c r="B1119" i="4"/>
  <c r="B1120" i="4"/>
  <c r="B1121" i="4"/>
  <c r="B1122" i="4"/>
  <c r="B1123" i="4"/>
  <c r="B1124" i="4"/>
  <c r="B1125" i="4"/>
  <c r="B1126" i="4"/>
  <c r="B1127" i="4"/>
  <c r="B1128" i="4"/>
  <c r="B1129" i="4"/>
  <c r="B1130" i="4"/>
  <c r="B1131" i="4"/>
  <c r="B1132" i="4"/>
  <c r="B1133" i="4"/>
  <c r="B1134" i="4"/>
  <c r="B1135" i="4"/>
  <c r="B1136" i="4"/>
  <c r="B1137" i="4"/>
  <c r="B1138" i="4"/>
  <c r="B1139" i="4"/>
  <c r="B1140" i="4"/>
  <c r="B1141" i="4"/>
  <c r="B1142" i="4"/>
  <c r="B1143" i="4"/>
  <c r="B1144" i="4"/>
  <c r="B1145" i="4"/>
  <c r="B1146" i="4"/>
  <c r="B1147" i="4"/>
  <c r="B1148" i="4"/>
  <c r="B1149" i="4"/>
  <c r="B1150" i="4"/>
  <c r="B1151" i="4"/>
  <c r="B1152" i="4"/>
  <c r="B1153" i="4"/>
  <c r="B1154" i="4"/>
  <c r="B1155" i="4"/>
  <c r="B1156" i="4"/>
  <c r="B1157" i="4"/>
  <c r="B1158" i="4"/>
  <c r="B1159" i="4"/>
  <c r="B1160" i="4"/>
  <c r="B1161" i="4"/>
  <c r="B1162" i="4"/>
  <c r="B1163" i="4"/>
  <c r="B1164" i="4"/>
  <c r="B1165" i="4"/>
  <c r="B1166" i="4"/>
  <c r="B1167" i="4"/>
  <c r="B1168" i="4"/>
  <c r="B1169" i="4"/>
  <c r="B1170" i="4"/>
  <c r="B1171" i="4"/>
  <c r="B1172" i="4"/>
  <c r="B1173" i="4"/>
  <c r="B1174" i="4"/>
  <c r="B1175" i="4"/>
  <c r="B1176" i="4"/>
  <c r="B1177" i="4"/>
  <c r="B1178" i="4"/>
  <c r="B1179" i="4"/>
  <c r="B1180" i="4"/>
  <c r="B1181" i="4"/>
  <c r="B1182" i="4"/>
  <c r="B1183" i="4"/>
  <c r="B1184" i="4"/>
  <c r="B1185" i="4"/>
  <c r="B1186" i="4"/>
  <c r="B1187" i="4"/>
  <c r="B1188" i="4"/>
  <c r="B1189" i="4"/>
  <c r="B1190" i="4"/>
  <c r="B1191" i="4"/>
  <c r="B1192" i="4"/>
  <c r="B1193" i="4"/>
  <c r="B1194" i="4"/>
  <c r="B1195" i="4"/>
  <c r="B1196" i="4"/>
  <c r="B1197" i="4"/>
  <c r="B1198" i="4"/>
  <c r="B1199" i="4"/>
  <c r="B1200" i="4"/>
  <c r="B1201" i="4"/>
  <c r="B1202" i="4"/>
  <c r="B1203" i="4"/>
  <c r="B1204" i="4"/>
  <c r="B1205" i="4"/>
  <c r="B1206" i="4"/>
  <c r="B1207" i="4"/>
  <c r="B1208" i="4"/>
  <c r="B1209" i="4"/>
  <c r="B1210" i="4"/>
  <c r="B1211" i="4"/>
  <c r="B1212" i="4"/>
  <c r="B1213" i="4"/>
  <c r="B1214" i="4"/>
  <c r="B1215" i="4"/>
  <c r="B1216" i="4"/>
  <c r="B1217" i="4"/>
  <c r="B1218" i="4"/>
  <c r="B1219" i="4"/>
  <c r="B1220" i="4"/>
  <c r="B1221" i="4"/>
  <c r="B1222" i="4"/>
  <c r="B1223" i="4"/>
  <c r="B1224" i="4"/>
  <c r="B1225" i="4"/>
  <c r="B1226" i="4"/>
  <c r="B1227" i="4"/>
  <c r="B1228" i="4"/>
  <c r="B1229" i="4"/>
  <c r="B1230" i="4"/>
  <c r="B1231" i="4"/>
  <c r="B1232" i="4"/>
  <c r="B1233" i="4"/>
  <c r="B1234" i="4"/>
  <c r="B1235" i="4"/>
  <c r="B1236" i="4"/>
  <c r="B1237" i="4"/>
  <c r="B1238" i="4"/>
  <c r="B1239" i="4"/>
  <c r="B1240" i="4"/>
  <c r="B1241" i="4"/>
  <c r="B1242" i="4"/>
  <c r="B1243" i="4"/>
  <c r="B1244" i="4"/>
  <c r="B1245" i="4"/>
  <c r="B1246" i="4"/>
  <c r="B1247" i="4"/>
  <c r="B1248" i="4"/>
  <c r="B1249" i="4"/>
  <c r="B1250" i="4"/>
  <c r="B1251" i="4"/>
  <c r="B1252" i="4"/>
  <c r="B1253" i="4"/>
  <c r="B1254" i="4"/>
  <c r="B1255" i="4"/>
  <c r="B1256" i="4"/>
  <c r="B1257" i="4"/>
  <c r="B1258" i="4"/>
  <c r="B1259" i="4"/>
  <c r="B1260" i="4"/>
  <c r="B1261" i="4"/>
  <c r="B1262" i="4"/>
  <c r="B1263" i="4"/>
  <c r="B1264" i="4"/>
  <c r="B1265" i="4"/>
  <c r="B1266" i="4"/>
  <c r="B1267" i="4"/>
  <c r="B1268" i="4"/>
  <c r="B1269" i="4"/>
  <c r="B1270" i="4"/>
  <c r="B1271" i="4"/>
  <c r="B1272" i="4"/>
  <c r="B1273" i="4"/>
  <c r="B1274" i="4"/>
  <c r="B1275" i="4"/>
  <c r="B1276" i="4"/>
  <c r="B1277" i="4"/>
  <c r="B1278" i="4"/>
  <c r="B1279" i="4"/>
  <c r="B1280" i="4"/>
  <c r="B1281" i="4"/>
  <c r="B1282" i="4"/>
  <c r="B1283" i="4"/>
  <c r="B1284" i="4"/>
  <c r="B1285" i="4"/>
  <c r="B1286" i="4"/>
  <c r="B1287" i="4"/>
  <c r="B1288" i="4"/>
  <c r="B1289" i="4"/>
  <c r="B1290" i="4"/>
  <c r="B1291" i="4"/>
  <c r="B1292" i="4"/>
  <c r="B1293" i="4"/>
  <c r="B1294" i="4"/>
  <c r="B1295" i="4"/>
  <c r="B1296" i="4"/>
  <c r="B1297" i="4"/>
  <c r="B1298" i="4"/>
  <c r="B1299" i="4"/>
  <c r="B1300" i="4"/>
  <c r="B1301" i="4"/>
  <c r="B1302" i="4"/>
  <c r="B1303" i="4"/>
  <c r="B1304" i="4"/>
  <c r="B1305" i="4"/>
  <c r="B1306" i="4"/>
  <c r="B1307" i="4"/>
  <c r="B1308" i="4"/>
  <c r="B1309" i="4"/>
  <c r="B1310" i="4"/>
  <c r="B1311" i="4"/>
  <c r="B1312" i="4"/>
  <c r="B1313" i="4"/>
  <c r="B1314" i="4"/>
  <c r="B1315" i="4"/>
  <c r="B1316" i="4"/>
  <c r="B1317" i="4"/>
  <c r="B1318" i="4"/>
  <c r="B1319" i="4"/>
  <c r="B1320" i="4"/>
  <c r="B1321" i="4"/>
  <c r="B1322" i="4"/>
  <c r="B1323" i="4"/>
  <c r="B1324" i="4"/>
  <c r="B1325" i="4"/>
  <c r="B1326" i="4"/>
  <c r="B1327" i="4"/>
  <c r="B1328" i="4"/>
  <c r="B1329" i="4"/>
  <c r="B1330" i="4"/>
  <c r="B1331" i="4"/>
  <c r="B1332" i="4"/>
  <c r="B1333" i="4"/>
  <c r="B1334" i="4"/>
  <c r="B1335" i="4"/>
  <c r="B1336" i="4"/>
  <c r="B1337" i="4"/>
  <c r="B1338" i="4"/>
  <c r="B1339" i="4"/>
  <c r="B1340" i="4"/>
  <c r="B1341" i="4"/>
  <c r="B1342" i="4"/>
  <c r="B1343" i="4"/>
  <c r="B1344" i="4"/>
  <c r="B1345" i="4"/>
  <c r="B1346" i="4"/>
  <c r="B1347" i="4"/>
  <c r="B1348" i="4"/>
  <c r="B1349" i="4"/>
  <c r="B1350" i="4"/>
  <c r="B1351" i="4"/>
  <c r="B1352" i="4"/>
  <c r="B1353" i="4"/>
  <c r="B1354" i="4"/>
  <c r="B1355" i="4"/>
  <c r="B1356" i="4"/>
  <c r="B1357" i="4"/>
  <c r="B1358" i="4"/>
  <c r="B1359" i="4"/>
  <c r="B1360" i="4"/>
  <c r="B1361" i="4"/>
  <c r="B1362" i="4"/>
  <c r="B1363" i="4"/>
  <c r="B1364" i="4"/>
  <c r="B1365" i="4"/>
  <c r="B1366" i="4"/>
  <c r="B1367" i="4"/>
  <c r="B1368" i="4"/>
  <c r="B1369" i="4"/>
  <c r="B1370" i="4"/>
  <c r="B1371" i="4"/>
  <c r="B1372" i="4"/>
  <c r="B1373" i="4"/>
  <c r="B1374" i="4"/>
  <c r="B1375" i="4"/>
  <c r="B1376" i="4"/>
  <c r="B1377" i="4"/>
  <c r="B1378" i="4"/>
  <c r="B1379" i="4"/>
  <c r="B1380" i="4"/>
  <c r="B1381" i="4"/>
  <c r="B1382" i="4"/>
  <c r="B1383" i="4"/>
  <c r="B1384" i="4"/>
  <c r="B1385" i="4"/>
  <c r="B1386" i="4"/>
  <c r="B1387" i="4"/>
  <c r="B1388" i="4"/>
  <c r="B1389" i="4"/>
  <c r="B1390" i="4"/>
  <c r="B1391" i="4"/>
  <c r="B1392" i="4"/>
  <c r="B1393" i="4"/>
  <c r="B1394" i="4"/>
  <c r="B1395" i="4"/>
  <c r="B1396" i="4"/>
  <c r="B1397" i="4"/>
  <c r="B1398" i="4"/>
  <c r="B1399" i="4"/>
  <c r="B1400" i="4"/>
  <c r="B1401" i="4"/>
  <c r="B1402" i="4"/>
  <c r="B1403" i="4"/>
  <c r="B1404" i="4"/>
  <c r="B1405" i="4"/>
  <c r="B1406" i="4"/>
  <c r="B1407" i="4"/>
  <c r="B1408" i="4"/>
  <c r="B1409" i="4"/>
  <c r="B1410" i="4"/>
  <c r="B1411" i="4"/>
  <c r="B1412" i="4"/>
  <c r="B1413" i="4"/>
  <c r="B1414" i="4"/>
  <c r="B1415" i="4"/>
  <c r="B1416" i="4"/>
  <c r="B1417" i="4"/>
  <c r="B1418" i="4"/>
  <c r="B1419" i="4"/>
  <c r="B1420" i="4"/>
  <c r="B1421" i="4"/>
  <c r="B1422" i="4"/>
  <c r="B1423" i="4"/>
  <c r="B1424" i="4"/>
  <c r="B1425" i="4"/>
  <c r="B1426" i="4"/>
  <c r="B1427" i="4"/>
  <c r="B1428" i="4"/>
  <c r="B1429" i="4"/>
  <c r="B1430" i="4"/>
  <c r="B1431" i="4"/>
  <c r="B1432" i="4"/>
  <c r="B1433" i="4"/>
  <c r="B1434" i="4"/>
  <c r="B1435" i="4"/>
  <c r="B1436" i="4"/>
  <c r="B1437" i="4"/>
  <c r="B1438" i="4"/>
  <c r="B1439" i="4"/>
  <c r="B1440" i="4"/>
  <c r="B1441" i="4"/>
  <c r="B1442" i="4"/>
  <c r="B1443" i="4"/>
  <c r="B1444" i="4"/>
  <c r="B1445" i="4"/>
  <c r="B1446" i="4"/>
  <c r="B1447" i="4"/>
  <c r="B1448" i="4"/>
  <c r="B1449" i="4"/>
  <c r="B1450" i="4"/>
  <c r="B1451" i="4"/>
  <c r="B1452" i="4"/>
  <c r="B1453" i="4"/>
  <c r="B1454" i="4"/>
  <c r="B1455" i="4"/>
  <c r="B1456" i="4"/>
  <c r="B1457" i="4"/>
  <c r="B1458" i="4"/>
  <c r="B1459" i="4"/>
  <c r="B1460" i="4"/>
  <c r="B1461" i="4"/>
  <c r="B1462" i="4"/>
  <c r="B1463" i="4"/>
  <c r="B1464" i="4"/>
  <c r="B1465" i="4"/>
  <c r="B1466" i="4"/>
  <c r="B1467" i="4"/>
  <c r="B1468" i="4"/>
  <c r="B1469" i="4"/>
  <c r="B1470" i="4"/>
  <c r="B1471" i="4"/>
  <c r="B1472" i="4"/>
  <c r="B1473" i="4"/>
  <c r="B1474" i="4"/>
  <c r="B1475" i="4"/>
  <c r="B1476" i="4"/>
  <c r="B1477" i="4"/>
  <c r="B1478" i="4"/>
  <c r="B1479" i="4"/>
  <c r="B1480" i="4"/>
  <c r="B1481" i="4"/>
  <c r="B1482" i="4"/>
  <c r="B1483" i="4"/>
  <c r="B1484" i="4"/>
  <c r="B1485" i="4"/>
  <c r="B1486" i="4"/>
  <c r="B1487" i="4"/>
  <c r="B1488" i="4"/>
  <c r="B1489" i="4"/>
  <c r="B1490" i="4"/>
  <c r="B1491" i="4"/>
  <c r="B1492" i="4"/>
  <c r="B1493" i="4"/>
  <c r="B1494" i="4"/>
  <c r="B1495" i="4"/>
  <c r="B1496" i="4"/>
  <c r="B1497" i="4"/>
  <c r="B1498" i="4"/>
  <c r="B1499" i="4"/>
  <c r="B1500" i="4"/>
  <c r="B1501" i="4"/>
  <c r="B1502" i="4"/>
  <c r="B1503" i="4"/>
  <c r="B1504" i="4"/>
  <c r="B1505" i="4"/>
  <c r="B1506" i="4"/>
  <c r="B1507" i="4"/>
  <c r="B1508" i="4"/>
  <c r="B1509" i="4"/>
  <c r="B1510" i="4"/>
  <c r="B1511" i="4"/>
  <c r="B1512" i="4"/>
  <c r="B1513" i="4"/>
  <c r="B1514" i="4"/>
  <c r="B1515" i="4"/>
  <c r="B1516" i="4"/>
  <c r="B1517" i="4"/>
  <c r="B1518" i="4"/>
  <c r="B1519" i="4"/>
  <c r="B1520" i="4"/>
  <c r="B1521" i="4"/>
  <c r="B1522" i="4"/>
  <c r="B1523" i="4"/>
  <c r="B1524" i="4"/>
  <c r="B1525" i="4"/>
  <c r="B1526" i="4"/>
  <c r="B1527" i="4"/>
  <c r="B1528" i="4"/>
  <c r="B1529" i="4"/>
  <c r="B1530" i="4"/>
  <c r="B1531" i="4"/>
  <c r="B1532" i="4"/>
  <c r="B1533" i="4"/>
  <c r="B1534" i="4"/>
  <c r="B1535" i="4"/>
  <c r="B1536" i="4"/>
  <c r="B1537" i="4"/>
  <c r="B1538" i="4"/>
  <c r="B1539" i="4"/>
  <c r="B1540" i="4"/>
  <c r="B1541" i="4"/>
  <c r="B1542" i="4"/>
  <c r="B1543" i="4"/>
  <c r="B1544" i="4"/>
  <c r="B1545" i="4"/>
  <c r="B1546" i="4"/>
  <c r="B1547" i="4"/>
  <c r="B1548" i="4"/>
  <c r="B1549" i="4"/>
  <c r="B1550" i="4"/>
  <c r="B1551" i="4"/>
  <c r="B1552" i="4"/>
  <c r="B1553" i="4"/>
  <c r="B1554" i="4"/>
  <c r="B1555" i="4"/>
  <c r="B1556" i="4"/>
  <c r="B1557" i="4"/>
  <c r="B1558" i="4"/>
  <c r="B1559" i="4"/>
  <c r="B1560" i="4"/>
  <c r="B1561" i="4"/>
  <c r="B1562" i="4"/>
  <c r="B1563" i="4"/>
  <c r="B1564" i="4"/>
  <c r="B1565" i="4"/>
  <c r="B1566" i="4"/>
  <c r="B1567" i="4"/>
  <c r="B1568" i="4"/>
  <c r="B1569" i="4"/>
  <c r="B1570" i="4"/>
  <c r="B1571" i="4"/>
  <c r="B1572" i="4"/>
  <c r="B1573" i="4"/>
  <c r="B1574" i="4"/>
  <c r="B1575" i="4"/>
  <c r="B1576" i="4"/>
  <c r="B1577" i="4"/>
  <c r="B1578" i="4"/>
  <c r="B1579" i="4"/>
  <c r="B1580" i="4"/>
  <c r="B1581" i="4"/>
  <c r="B1582" i="4"/>
  <c r="B1583" i="4"/>
  <c r="B1584" i="4"/>
  <c r="B1585" i="4"/>
  <c r="B1586" i="4"/>
  <c r="B1587" i="4"/>
  <c r="B1588" i="4"/>
  <c r="B1589" i="4"/>
  <c r="B1590" i="4"/>
  <c r="B1591" i="4"/>
  <c r="B1592" i="4"/>
  <c r="B1593" i="4"/>
  <c r="B1594" i="4"/>
  <c r="B1595" i="4"/>
  <c r="B1596" i="4"/>
  <c r="B1597" i="4"/>
  <c r="B1598" i="4"/>
  <c r="B1599" i="4"/>
  <c r="B1600" i="4"/>
  <c r="B1601" i="4"/>
  <c r="B1602" i="4"/>
  <c r="B1603" i="4"/>
  <c r="B1604" i="4"/>
  <c r="B1605" i="4"/>
  <c r="B1606" i="4"/>
  <c r="B1607" i="4"/>
  <c r="B1608" i="4"/>
  <c r="B1609" i="4"/>
  <c r="B1610" i="4"/>
  <c r="B1611" i="4"/>
  <c r="B1612" i="4"/>
  <c r="B1613" i="4"/>
  <c r="B1614" i="4"/>
  <c r="B1615" i="4"/>
  <c r="B1616" i="4"/>
  <c r="B1617" i="4"/>
  <c r="B1618" i="4"/>
  <c r="B1619" i="4"/>
  <c r="B1620" i="4"/>
  <c r="B1621" i="4"/>
  <c r="B1622" i="4"/>
  <c r="B1623" i="4"/>
  <c r="B1624" i="4"/>
  <c r="B1625" i="4"/>
  <c r="B1626" i="4"/>
  <c r="B1627" i="4"/>
  <c r="B1628" i="4"/>
  <c r="B1629" i="4"/>
  <c r="B1630" i="4"/>
  <c r="B1631" i="4"/>
  <c r="B1632" i="4"/>
  <c r="B1633" i="4"/>
  <c r="B1634" i="4"/>
  <c r="B1635" i="4"/>
  <c r="B1636" i="4"/>
  <c r="B1637" i="4"/>
  <c r="B1638" i="4"/>
  <c r="B1639" i="4"/>
  <c r="B1640" i="4"/>
  <c r="B1641" i="4"/>
  <c r="B1642" i="4"/>
  <c r="B1643" i="4"/>
  <c r="B1644" i="4"/>
  <c r="B1645" i="4"/>
  <c r="B1646" i="4"/>
  <c r="B1647" i="4"/>
  <c r="B1648" i="4"/>
  <c r="B1649" i="4"/>
  <c r="B1650" i="4"/>
  <c r="B1651" i="4"/>
  <c r="B1652" i="4"/>
  <c r="B1653" i="4"/>
  <c r="B1654" i="4"/>
  <c r="B1655" i="4"/>
  <c r="B1656" i="4"/>
  <c r="B1657" i="4"/>
  <c r="B1658" i="4"/>
  <c r="B1659" i="4"/>
  <c r="B1660" i="4"/>
  <c r="B1661" i="4"/>
  <c r="B1662" i="4"/>
  <c r="B1663" i="4"/>
  <c r="B1664" i="4"/>
  <c r="B1665" i="4"/>
  <c r="B1666" i="4"/>
  <c r="B1667" i="4"/>
  <c r="B1668" i="4"/>
  <c r="B1669" i="4"/>
  <c r="B1670" i="4"/>
  <c r="B1671" i="4"/>
  <c r="B1672" i="4"/>
  <c r="B1673" i="4"/>
  <c r="B1674" i="4"/>
  <c r="B1675" i="4"/>
  <c r="B1676" i="4"/>
  <c r="B1677" i="4"/>
  <c r="B1678" i="4"/>
  <c r="B1679" i="4"/>
  <c r="B1680" i="4"/>
  <c r="B1681" i="4"/>
  <c r="B1682" i="4"/>
  <c r="B1683" i="4"/>
  <c r="B1684" i="4"/>
  <c r="B1685" i="4"/>
  <c r="B1686" i="4"/>
  <c r="B1687" i="4"/>
  <c r="B1688" i="4"/>
  <c r="B1689" i="4"/>
  <c r="B1690" i="4"/>
  <c r="B1691" i="4"/>
  <c r="B1692" i="4"/>
  <c r="B1693" i="4"/>
  <c r="B1694" i="4"/>
  <c r="B1695" i="4"/>
  <c r="B1696" i="4"/>
  <c r="B1697" i="4"/>
  <c r="B1698" i="4"/>
  <c r="B1699" i="4"/>
  <c r="B1700" i="4"/>
  <c r="B1701" i="4"/>
  <c r="B1702" i="4"/>
  <c r="B1703" i="4"/>
  <c r="B1704" i="4"/>
  <c r="B1705" i="4"/>
  <c r="B1706" i="4"/>
  <c r="B1707" i="4"/>
  <c r="B1708" i="4"/>
  <c r="B1709" i="4"/>
  <c r="B1710" i="4"/>
  <c r="B1711" i="4"/>
  <c r="B1712" i="4"/>
  <c r="B1713" i="4"/>
  <c r="B1714" i="4"/>
  <c r="B1715" i="4"/>
  <c r="B1716" i="4"/>
  <c r="B1717" i="4"/>
  <c r="B1718" i="4"/>
  <c r="B1719" i="4"/>
  <c r="B1720" i="4"/>
  <c r="B1721" i="4"/>
  <c r="B1722" i="4"/>
  <c r="B1723" i="4"/>
  <c r="B1724" i="4"/>
  <c r="B1725" i="4"/>
  <c r="B1726" i="4"/>
  <c r="B1727" i="4"/>
  <c r="B1728" i="4"/>
  <c r="B1729" i="4"/>
  <c r="B1730" i="4"/>
  <c r="B1731" i="4"/>
  <c r="B1732" i="4"/>
  <c r="B1733" i="4"/>
  <c r="B1734" i="4"/>
  <c r="B1735" i="4"/>
  <c r="B1736" i="4"/>
  <c r="B1737" i="4"/>
  <c r="B1738" i="4"/>
  <c r="B1739" i="4"/>
  <c r="B1740" i="4"/>
  <c r="B1741" i="4"/>
  <c r="B1742" i="4"/>
  <c r="B1743" i="4"/>
  <c r="B1744" i="4"/>
  <c r="B1745" i="4"/>
  <c r="B1746" i="4"/>
  <c r="B1747" i="4"/>
  <c r="B1748" i="4"/>
  <c r="B1749" i="4"/>
  <c r="B1750" i="4"/>
  <c r="B1751" i="4"/>
  <c r="B1752" i="4"/>
  <c r="B1753" i="4"/>
  <c r="B1754" i="4"/>
  <c r="B1755" i="4"/>
  <c r="B1756" i="4"/>
  <c r="B1757" i="4"/>
  <c r="B1758" i="4"/>
  <c r="B1759" i="4"/>
  <c r="B1760" i="4"/>
  <c r="B1761" i="4"/>
  <c r="B1762" i="4"/>
  <c r="B1763" i="4"/>
  <c r="B1764" i="4"/>
  <c r="B1765" i="4"/>
  <c r="B1766" i="4"/>
  <c r="B1767" i="4"/>
  <c r="B1768" i="4"/>
  <c r="B1769" i="4"/>
  <c r="B1770" i="4"/>
  <c r="B1771" i="4"/>
  <c r="B1772" i="4"/>
  <c r="B1773" i="4"/>
  <c r="B1774" i="4"/>
  <c r="B1775" i="4"/>
  <c r="B1776" i="4"/>
  <c r="B1777" i="4"/>
  <c r="B1778" i="4"/>
  <c r="B1779" i="4"/>
  <c r="B1780" i="4"/>
  <c r="B1781" i="4"/>
  <c r="B1782" i="4"/>
  <c r="B1783" i="4"/>
  <c r="B1784" i="4"/>
  <c r="B1785" i="4"/>
  <c r="B1786" i="4"/>
  <c r="B1787" i="4"/>
  <c r="B1788" i="4"/>
  <c r="B1789" i="4"/>
  <c r="B1790" i="4"/>
  <c r="B1791" i="4"/>
  <c r="B1792" i="4"/>
  <c r="B1793" i="4"/>
  <c r="B1794" i="4"/>
  <c r="B1795" i="4"/>
  <c r="B1796" i="4"/>
  <c r="B1797" i="4"/>
  <c r="B1798" i="4"/>
  <c r="B1799" i="4"/>
  <c r="B1800" i="4"/>
  <c r="B1801" i="4"/>
  <c r="B1802" i="4"/>
  <c r="B1803" i="4"/>
  <c r="B1804" i="4"/>
  <c r="B1805" i="4"/>
  <c r="B1806" i="4"/>
  <c r="B1807" i="4"/>
  <c r="B1808" i="4"/>
  <c r="B1809" i="4"/>
  <c r="B1810" i="4"/>
  <c r="B1811" i="4"/>
  <c r="B1812" i="4"/>
  <c r="B1813" i="4"/>
  <c r="B1814" i="4"/>
  <c r="B1815" i="4"/>
  <c r="B1816" i="4"/>
  <c r="B1817" i="4"/>
  <c r="B1818" i="4"/>
  <c r="B1819" i="4"/>
  <c r="B1820" i="4"/>
  <c r="B1821" i="4"/>
  <c r="B1822" i="4"/>
  <c r="B1823" i="4"/>
  <c r="B1824" i="4"/>
  <c r="B1825" i="4"/>
  <c r="B1826" i="4"/>
  <c r="B1827" i="4"/>
  <c r="B1828" i="4"/>
  <c r="B1829" i="4"/>
  <c r="B1830" i="4"/>
  <c r="B1831" i="4"/>
  <c r="B1832" i="4"/>
  <c r="B1833" i="4"/>
  <c r="B1834" i="4"/>
  <c r="B1835" i="4"/>
  <c r="B1836" i="4"/>
  <c r="B1837" i="4"/>
  <c r="B1838" i="4"/>
  <c r="B1839" i="4"/>
  <c r="B1840" i="4"/>
  <c r="B1841" i="4"/>
  <c r="B1842" i="4"/>
  <c r="B1843" i="4"/>
  <c r="B1844" i="4"/>
  <c r="B1845" i="4"/>
  <c r="B1846" i="4"/>
  <c r="B1847" i="4"/>
  <c r="B1848" i="4"/>
  <c r="B1849" i="4"/>
  <c r="B1850" i="4"/>
  <c r="B1851" i="4"/>
  <c r="B1852" i="4"/>
  <c r="B1853" i="4"/>
  <c r="B1854" i="4"/>
  <c r="B1855" i="4"/>
  <c r="B1856" i="4"/>
  <c r="B1857" i="4"/>
  <c r="B1858" i="4"/>
  <c r="B1859" i="4"/>
  <c r="B1860" i="4"/>
  <c r="B1861" i="4"/>
  <c r="B1862" i="4"/>
  <c r="B1863" i="4"/>
  <c r="B1864" i="4"/>
  <c r="B1865" i="4"/>
  <c r="B1866" i="4"/>
  <c r="B1867" i="4"/>
  <c r="B1868" i="4"/>
  <c r="B1869" i="4"/>
  <c r="B1870" i="4"/>
  <c r="B1871" i="4"/>
  <c r="B1872" i="4"/>
  <c r="B1873" i="4"/>
  <c r="B1874" i="4"/>
  <c r="B1875" i="4"/>
  <c r="B1876" i="4"/>
  <c r="B1877" i="4"/>
  <c r="B1878" i="4"/>
  <c r="B1879" i="4"/>
  <c r="B1880" i="4"/>
  <c r="B1881" i="4"/>
  <c r="B1882" i="4"/>
  <c r="B1883" i="4"/>
  <c r="B1884" i="4"/>
  <c r="B1885" i="4"/>
  <c r="B1886" i="4"/>
  <c r="B1887" i="4"/>
  <c r="B1888" i="4"/>
  <c r="B1889" i="4"/>
  <c r="B1890" i="4"/>
  <c r="B1891" i="4"/>
  <c r="B1892" i="4"/>
  <c r="B1893" i="4"/>
  <c r="B1894" i="4"/>
  <c r="B1895" i="4"/>
  <c r="B1896" i="4"/>
  <c r="B1897" i="4"/>
  <c r="B1898" i="4"/>
  <c r="B1899" i="4"/>
  <c r="B1900" i="4"/>
  <c r="B1901" i="4"/>
  <c r="B1902" i="4"/>
  <c r="B1903" i="4"/>
  <c r="B1904" i="4"/>
  <c r="B1905" i="4"/>
  <c r="B1906" i="4"/>
  <c r="B1907" i="4"/>
  <c r="B1908" i="4"/>
  <c r="B1909" i="4"/>
  <c r="B1910" i="4"/>
  <c r="B1911" i="4"/>
  <c r="B1912" i="4"/>
  <c r="B1913" i="4"/>
  <c r="B1914" i="4"/>
  <c r="B1915" i="4"/>
  <c r="B1916" i="4"/>
  <c r="B1917" i="4"/>
  <c r="B1918" i="4"/>
  <c r="B1919" i="4"/>
  <c r="B1920" i="4"/>
  <c r="B1921" i="4"/>
  <c r="B1922" i="4"/>
  <c r="B1923" i="4"/>
  <c r="B1924" i="4"/>
  <c r="B1925" i="4"/>
  <c r="B1926" i="4"/>
  <c r="B1927" i="4"/>
  <c r="B1928" i="4"/>
  <c r="B1929" i="4"/>
  <c r="B1930" i="4"/>
  <c r="B1931" i="4"/>
  <c r="B1932" i="4"/>
  <c r="B1933" i="4"/>
  <c r="B1934" i="4"/>
  <c r="B1935" i="4"/>
  <c r="B1936" i="4"/>
  <c r="B1937" i="4"/>
  <c r="B1938" i="4"/>
  <c r="B1939" i="4"/>
  <c r="B1940" i="4"/>
  <c r="B1941" i="4"/>
  <c r="B1942" i="4"/>
  <c r="B1943" i="4"/>
  <c r="B1944" i="4"/>
  <c r="B1945" i="4"/>
  <c r="B1946" i="4"/>
  <c r="B1947" i="4"/>
  <c r="B1948" i="4"/>
  <c r="B1949" i="4"/>
  <c r="B1950" i="4"/>
  <c r="B1951" i="4"/>
  <c r="B1952" i="4"/>
  <c r="B1953" i="4"/>
  <c r="B1954" i="4"/>
  <c r="B1955" i="4"/>
  <c r="B1956" i="4"/>
  <c r="B1957" i="4"/>
  <c r="B1958" i="4"/>
  <c r="B1959" i="4"/>
  <c r="B1960" i="4"/>
  <c r="B1961" i="4"/>
  <c r="B1962" i="4"/>
  <c r="B1963" i="4"/>
  <c r="B1964" i="4"/>
  <c r="B1965" i="4"/>
  <c r="B1966" i="4"/>
  <c r="B1967" i="4"/>
  <c r="B1968" i="4"/>
  <c r="B1969" i="4"/>
  <c r="B1970" i="4"/>
  <c r="B1971" i="4"/>
  <c r="B1972" i="4"/>
  <c r="B1973" i="4"/>
  <c r="B1974" i="4"/>
  <c r="B1975" i="4"/>
  <c r="B1976" i="4"/>
  <c r="B1977" i="4"/>
  <c r="B1978" i="4"/>
  <c r="B1979" i="4"/>
  <c r="B1980" i="4"/>
  <c r="B1981" i="4"/>
  <c r="B1982" i="4"/>
  <c r="B1983" i="4"/>
  <c r="B1984" i="4"/>
  <c r="B1985" i="4"/>
  <c r="B1986" i="4"/>
  <c r="B1987" i="4"/>
  <c r="B1988" i="4"/>
  <c r="B1989" i="4"/>
  <c r="B1990" i="4"/>
  <c r="B1991" i="4"/>
  <c r="B1992" i="4"/>
  <c r="B1993" i="4"/>
  <c r="B1994" i="4"/>
  <c r="B1995" i="4"/>
  <c r="B1996" i="4"/>
  <c r="B1997" i="4"/>
  <c r="B1998" i="4"/>
  <c r="B1999" i="4"/>
  <c r="B2000" i="4"/>
  <c r="B2001" i="4"/>
  <c r="B2002" i="4"/>
  <c r="B2003" i="4"/>
  <c r="B2004" i="4"/>
  <c r="B2005" i="4"/>
  <c r="B2006" i="4"/>
  <c r="B2007" i="4"/>
  <c r="B2008" i="4"/>
  <c r="B2009" i="4"/>
  <c r="B2010" i="4"/>
  <c r="B2011" i="4"/>
  <c r="B2012" i="4"/>
  <c r="B2013" i="4"/>
  <c r="B2014" i="4"/>
  <c r="B2015" i="4"/>
  <c r="B2016" i="4"/>
  <c r="B2017" i="4"/>
  <c r="B2018" i="4"/>
  <c r="B2019" i="4"/>
  <c r="B2020" i="4"/>
  <c r="B2021" i="4"/>
  <c r="B2022" i="4"/>
  <c r="B2023" i="4"/>
  <c r="B2024" i="4"/>
  <c r="B2025" i="4"/>
  <c r="B2026" i="4"/>
  <c r="B2027" i="4"/>
  <c r="B2028" i="4"/>
  <c r="B2029" i="4"/>
  <c r="B2030" i="4"/>
  <c r="B2031" i="4"/>
  <c r="B2032" i="4"/>
  <c r="B2033" i="4"/>
  <c r="B2034" i="4"/>
  <c r="B2035" i="4"/>
  <c r="B2036" i="4"/>
  <c r="B2037" i="4"/>
  <c r="B2038" i="4"/>
  <c r="B2039" i="4"/>
  <c r="B2040" i="4"/>
  <c r="B2041" i="4"/>
  <c r="B2042" i="4"/>
  <c r="B2043" i="4"/>
  <c r="B2044" i="4"/>
  <c r="B2045" i="4"/>
  <c r="B2046" i="4"/>
  <c r="B2047" i="4"/>
  <c r="B2048" i="4"/>
  <c r="B2049" i="4"/>
  <c r="B2050" i="4"/>
  <c r="B2051" i="4"/>
  <c r="B2052" i="4"/>
  <c r="B2053" i="4"/>
  <c r="B2054" i="4"/>
  <c r="B2055" i="4"/>
  <c r="B2056" i="4"/>
  <c r="B2057" i="4"/>
  <c r="B2058" i="4"/>
  <c r="B2059" i="4"/>
  <c r="B2060" i="4"/>
  <c r="B2061" i="4"/>
  <c r="B2062" i="4"/>
  <c r="B2063" i="4"/>
  <c r="B2064" i="4"/>
  <c r="B2065" i="4"/>
  <c r="B2066" i="4"/>
  <c r="B2067" i="4"/>
  <c r="B2068" i="4"/>
  <c r="B2069" i="4"/>
  <c r="B2070" i="4"/>
  <c r="B2071" i="4"/>
  <c r="B2072" i="4"/>
  <c r="B2073" i="4"/>
  <c r="B2074" i="4"/>
  <c r="B2075" i="4"/>
  <c r="B2076" i="4"/>
  <c r="B2077" i="4"/>
  <c r="B2078" i="4"/>
  <c r="B2079" i="4"/>
  <c r="B2080" i="4"/>
  <c r="B2081" i="4"/>
  <c r="B2082" i="4"/>
  <c r="B2083" i="4"/>
  <c r="B2084" i="4"/>
  <c r="B2085" i="4"/>
  <c r="B2086" i="4"/>
  <c r="B2087" i="4"/>
  <c r="B2088" i="4"/>
  <c r="B2089" i="4"/>
  <c r="B2090" i="4"/>
  <c r="B2091" i="4"/>
  <c r="B2092" i="4"/>
  <c r="B2093" i="4"/>
  <c r="B2094" i="4"/>
  <c r="B2095" i="4"/>
  <c r="B2096" i="4"/>
  <c r="B2097" i="4"/>
  <c r="B2098" i="4"/>
  <c r="B2099" i="4"/>
  <c r="B2100" i="4"/>
  <c r="B2101" i="4"/>
  <c r="B2102" i="4"/>
  <c r="B2103" i="4"/>
  <c r="B2104" i="4"/>
  <c r="B2105" i="4"/>
  <c r="B2106" i="4"/>
  <c r="B2107" i="4"/>
  <c r="B2108" i="4"/>
  <c r="B2109" i="4"/>
  <c r="B2110" i="4"/>
  <c r="B2111" i="4"/>
  <c r="B2112" i="4"/>
  <c r="B2113" i="4"/>
  <c r="B2114" i="4"/>
  <c r="B2115" i="4"/>
  <c r="B2116" i="4"/>
  <c r="B2117" i="4"/>
  <c r="B2118" i="4"/>
  <c r="B2119" i="4"/>
  <c r="B2120" i="4"/>
  <c r="B2121" i="4"/>
  <c r="B2122" i="4"/>
  <c r="B2123" i="4"/>
  <c r="B2124" i="4"/>
  <c r="B2125" i="4"/>
  <c r="B2126" i="4"/>
  <c r="B2127" i="4"/>
  <c r="B2128" i="4"/>
  <c r="B2129" i="4"/>
  <c r="B2130" i="4"/>
  <c r="B2131" i="4"/>
  <c r="B2132" i="4"/>
  <c r="B2133" i="4"/>
  <c r="B2134" i="4"/>
  <c r="B2135" i="4"/>
  <c r="B2136" i="4"/>
  <c r="B2137" i="4"/>
  <c r="B2138" i="4"/>
  <c r="B2139" i="4"/>
  <c r="B2140" i="4"/>
  <c r="B2141" i="4"/>
  <c r="B2142" i="4"/>
  <c r="B2143" i="4"/>
  <c r="B2144" i="4"/>
  <c r="B2145" i="4"/>
  <c r="B2146" i="4"/>
  <c r="B2147" i="4"/>
  <c r="B2148" i="4"/>
  <c r="B2149" i="4"/>
  <c r="B2150" i="4"/>
  <c r="B2151" i="4"/>
  <c r="B2152" i="4"/>
  <c r="B2153" i="4"/>
  <c r="B2154" i="4"/>
  <c r="B2155" i="4"/>
  <c r="B2156" i="4"/>
  <c r="B2157" i="4"/>
  <c r="B2158" i="4"/>
  <c r="B2159" i="4"/>
  <c r="B2160" i="4"/>
  <c r="B2161" i="4"/>
  <c r="B2162" i="4"/>
  <c r="B2163" i="4"/>
  <c r="B2164" i="4"/>
  <c r="B2165" i="4"/>
  <c r="B2166" i="4"/>
  <c r="B2167" i="4"/>
  <c r="B2168" i="4"/>
  <c r="B2169" i="4"/>
  <c r="B2170" i="4"/>
  <c r="B2171" i="4"/>
  <c r="B2172" i="4"/>
  <c r="B2173" i="4"/>
  <c r="B2174" i="4"/>
  <c r="B2175" i="4"/>
  <c r="B2176" i="4"/>
  <c r="B2177" i="4"/>
  <c r="B2178" i="4"/>
  <c r="B2179" i="4"/>
  <c r="B2180" i="4"/>
  <c r="B2181" i="4"/>
  <c r="B2182" i="4"/>
  <c r="B2183" i="4"/>
  <c r="B2184" i="4"/>
  <c r="B2185" i="4"/>
  <c r="B2186" i="4"/>
  <c r="B2187" i="4"/>
  <c r="B2188" i="4"/>
  <c r="B2189" i="4"/>
  <c r="B2190" i="4"/>
  <c r="B2191" i="4"/>
  <c r="B2192" i="4"/>
  <c r="B2193" i="4"/>
  <c r="B2194" i="4"/>
  <c r="B2195" i="4"/>
  <c r="B2196" i="4"/>
  <c r="B2197" i="4"/>
  <c r="B2198" i="4"/>
  <c r="B2199" i="4"/>
  <c r="B2200" i="4"/>
  <c r="B2201" i="4"/>
  <c r="B2202" i="4"/>
  <c r="B2203" i="4"/>
  <c r="B2204" i="4"/>
  <c r="B2205" i="4"/>
  <c r="B2206" i="4"/>
  <c r="B2207" i="4"/>
  <c r="B2208" i="4"/>
  <c r="B2209" i="4"/>
  <c r="B2210" i="4"/>
  <c r="B2211" i="4"/>
  <c r="B2212" i="4"/>
  <c r="B2213" i="4"/>
  <c r="B2214" i="4"/>
  <c r="B2215" i="4"/>
  <c r="B2216" i="4"/>
  <c r="B2217" i="4"/>
  <c r="B2218" i="4"/>
  <c r="B2219" i="4"/>
  <c r="B2220" i="4"/>
  <c r="B2221" i="4"/>
  <c r="B2222" i="4"/>
  <c r="B2223" i="4"/>
  <c r="B2224" i="4"/>
  <c r="B2225" i="4"/>
  <c r="B2226" i="4"/>
  <c r="B2227" i="4"/>
  <c r="B2228" i="4"/>
  <c r="B2229" i="4"/>
  <c r="B2230" i="4"/>
  <c r="B2231" i="4"/>
  <c r="B2232" i="4"/>
  <c r="B2233" i="4"/>
  <c r="B2234" i="4"/>
  <c r="B2235" i="4"/>
  <c r="B2236" i="4"/>
  <c r="B2237" i="4"/>
  <c r="B2238" i="4"/>
  <c r="B2239" i="4"/>
  <c r="B2240" i="4"/>
  <c r="B2241" i="4"/>
  <c r="B2242" i="4"/>
  <c r="B2243" i="4"/>
  <c r="B2244" i="4"/>
  <c r="B2245" i="4"/>
  <c r="B2246" i="4"/>
  <c r="B2247" i="4"/>
  <c r="B2248" i="4"/>
  <c r="B2249" i="4"/>
  <c r="B2250" i="4"/>
  <c r="B2251" i="4"/>
  <c r="B2252" i="4"/>
  <c r="B2253" i="4"/>
  <c r="B2254" i="4"/>
  <c r="B2255" i="4"/>
  <c r="B2256" i="4"/>
  <c r="B2257" i="4"/>
  <c r="B2258" i="4"/>
  <c r="B2259" i="4"/>
  <c r="B2260" i="4"/>
  <c r="B2261" i="4"/>
  <c r="B2262" i="4"/>
  <c r="B2263" i="4"/>
  <c r="B2264" i="4"/>
  <c r="B2265" i="4"/>
  <c r="B2266" i="4"/>
  <c r="B2267" i="4"/>
  <c r="B2268" i="4"/>
  <c r="B2269" i="4"/>
  <c r="B2270" i="4"/>
  <c r="B2271" i="4"/>
  <c r="B2272" i="4"/>
  <c r="B2273" i="4"/>
  <c r="B2274" i="4"/>
  <c r="B2275" i="4"/>
  <c r="B2276" i="4"/>
  <c r="B2277" i="4"/>
  <c r="B2278" i="4"/>
  <c r="B2279" i="4"/>
  <c r="B2280" i="4"/>
  <c r="B2281" i="4"/>
  <c r="B2282" i="4"/>
  <c r="B2283" i="4"/>
  <c r="B2284" i="4"/>
  <c r="B2285" i="4"/>
  <c r="B2286" i="4"/>
  <c r="B2287" i="4"/>
  <c r="B2288" i="4"/>
  <c r="B2289" i="4"/>
  <c r="B2290" i="4"/>
  <c r="B2291" i="4"/>
  <c r="B2292" i="4"/>
  <c r="B2293" i="4"/>
  <c r="B2294" i="4"/>
  <c r="B2295" i="4"/>
  <c r="B2296" i="4"/>
  <c r="B2297" i="4"/>
  <c r="B2298" i="4"/>
  <c r="B2299" i="4"/>
  <c r="B2300" i="4"/>
  <c r="B2301" i="4"/>
  <c r="B2302" i="4"/>
  <c r="B2303" i="4"/>
  <c r="B2304" i="4"/>
  <c r="B2305" i="4"/>
  <c r="B2306" i="4"/>
  <c r="B2307" i="4"/>
  <c r="B2308" i="4"/>
  <c r="B2309" i="4"/>
  <c r="B2310" i="4"/>
  <c r="B2311" i="4"/>
  <c r="B2312" i="4"/>
  <c r="B2313" i="4"/>
  <c r="B2314" i="4"/>
  <c r="B2315" i="4"/>
  <c r="B2316" i="4"/>
  <c r="B2317" i="4"/>
  <c r="B2318" i="4"/>
  <c r="B2319" i="4"/>
  <c r="B2320" i="4"/>
  <c r="B2321" i="4"/>
  <c r="B2322" i="4"/>
  <c r="B2323" i="4"/>
  <c r="B2324" i="4"/>
  <c r="B2325" i="4"/>
  <c r="B2326" i="4"/>
  <c r="B2327" i="4"/>
  <c r="B2328" i="4"/>
  <c r="B2329" i="4"/>
  <c r="B2330" i="4"/>
  <c r="B2331" i="4"/>
  <c r="B2332" i="4"/>
  <c r="B2333" i="4"/>
  <c r="B2334" i="4"/>
  <c r="B2335" i="4"/>
  <c r="B2336" i="4"/>
  <c r="B2337" i="4"/>
  <c r="B2338" i="4"/>
  <c r="B2339" i="4"/>
  <c r="B2340" i="4"/>
  <c r="B2341" i="4"/>
  <c r="B2342" i="4"/>
  <c r="B2343" i="4"/>
  <c r="B2344" i="4"/>
  <c r="B2345" i="4"/>
  <c r="B2346" i="4"/>
  <c r="B2347" i="4"/>
  <c r="B2348" i="4"/>
  <c r="B2349" i="4"/>
  <c r="B2350" i="4"/>
  <c r="B2351" i="4"/>
  <c r="B2352" i="4"/>
  <c r="B2353" i="4"/>
  <c r="B2354" i="4"/>
  <c r="B2355" i="4"/>
  <c r="B2356" i="4"/>
  <c r="B2357" i="4"/>
  <c r="B2358" i="4"/>
  <c r="B2359" i="4"/>
  <c r="B2360" i="4"/>
  <c r="B2361" i="4"/>
  <c r="B2362" i="4"/>
  <c r="B2363" i="4"/>
  <c r="B2364" i="4"/>
  <c r="B2365" i="4"/>
  <c r="B2366" i="4"/>
  <c r="B2367" i="4"/>
  <c r="B2368" i="4"/>
  <c r="B2369" i="4"/>
  <c r="B2370" i="4"/>
  <c r="B2371" i="4"/>
  <c r="B2372" i="4"/>
  <c r="B2373" i="4"/>
  <c r="B2374" i="4"/>
  <c r="B2375" i="4"/>
  <c r="B2376" i="4"/>
  <c r="B2377" i="4"/>
  <c r="B2378" i="4"/>
  <c r="B2379" i="4"/>
  <c r="B2380" i="4"/>
  <c r="B2381" i="4"/>
  <c r="B2382" i="4"/>
  <c r="B2383" i="4"/>
  <c r="B2384" i="4"/>
  <c r="B2385" i="4"/>
  <c r="B2386" i="4"/>
  <c r="B2387" i="4"/>
  <c r="B2388" i="4"/>
  <c r="B2389" i="4"/>
  <c r="B2390" i="4"/>
  <c r="B2391" i="4"/>
  <c r="B2392" i="4"/>
  <c r="B2393" i="4"/>
  <c r="B2394" i="4"/>
  <c r="B2395" i="4"/>
  <c r="B2396" i="4"/>
  <c r="B2397" i="4"/>
  <c r="B2398" i="4"/>
  <c r="B2399" i="4"/>
  <c r="B2400" i="4"/>
  <c r="B2401" i="4"/>
  <c r="B2402" i="4"/>
  <c r="B2403" i="4"/>
  <c r="B2404" i="4"/>
  <c r="B2405" i="4"/>
  <c r="B2406" i="4"/>
  <c r="B2407" i="4"/>
  <c r="B2408" i="4"/>
  <c r="B2409" i="4"/>
  <c r="B2410" i="4"/>
  <c r="B2411" i="4"/>
  <c r="B2412" i="4"/>
  <c r="B2413" i="4"/>
  <c r="B2414" i="4"/>
  <c r="B2415" i="4"/>
  <c r="B2416" i="4"/>
  <c r="B2417" i="4"/>
  <c r="B2418" i="4"/>
  <c r="B2419" i="4"/>
  <c r="B2420" i="4"/>
  <c r="B2421" i="4"/>
  <c r="B2422" i="4"/>
  <c r="B2423" i="4"/>
  <c r="B2424" i="4"/>
  <c r="B2425" i="4"/>
  <c r="B2426" i="4"/>
  <c r="B2427" i="4"/>
  <c r="B2428" i="4"/>
  <c r="B2429" i="4"/>
  <c r="B2430" i="4"/>
  <c r="B2431" i="4"/>
  <c r="B2432" i="4"/>
  <c r="B2433" i="4"/>
  <c r="B2434" i="4"/>
  <c r="B2435" i="4"/>
  <c r="B2436" i="4"/>
  <c r="B2437" i="4"/>
  <c r="B2438" i="4"/>
  <c r="B2439" i="4"/>
  <c r="B2440" i="4"/>
  <c r="B2441" i="4"/>
  <c r="B2442" i="4"/>
  <c r="B2443" i="4"/>
  <c r="B2444" i="4"/>
  <c r="B2445" i="4"/>
  <c r="B2446" i="4"/>
  <c r="B2447" i="4"/>
  <c r="B2448" i="4"/>
  <c r="B2449" i="4"/>
  <c r="B2450" i="4"/>
  <c r="B2451" i="4"/>
  <c r="B2452" i="4"/>
  <c r="B2453" i="4"/>
  <c r="B2454" i="4"/>
  <c r="B2455" i="4"/>
  <c r="B2456" i="4"/>
  <c r="B2457" i="4"/>
  <c r="B2458" i="4"/>
  <c r="B2459" i="4"/>
  <c r="B2460" i="4"/>
  <c r="B2461" i="4"/>
  <c r="B2462" i="4"/>
  <c r="B2463" i="4"/>
  <c r="B2464" i="4"/>
  <c r="B2465" i="4"/>
  <c r="B2466" i="4"/>
  <c r="B2467" i="4"/>
  <c r="B2468" i="4"/>
  <c r="B2469" i="4"/>
  <c r="B2470" i="4"/>
  <c r="B2471" i="4"/>
  <c r="B2472" i="4"/>
  <c r="B2473" i="4"/>
  <c r="B2474" i="4"/>
  <c r="B2475" i="4"/>
  <c r="B2476" i="4"/>
  <c r="B2477" i="4"/>
  <c r="B2478" i="4"/>
  <c r="B2479" i="4"/>
  <c r="B2480" i="4"/>
  <c r="B2481" i="4"/>
  <c r="B2482" i="4"/>
  <c r="B2483" i="4"/>
  <c r="B2484" i="4"/>
  <c r="B2485" i="4"/>
  <c r="B2486" i="4"/>
  <c r="B2487" i="4"/>
  <c r="B2488" i="4"/>
  <c r="B2489" i="4"/>
  <c r="B2490" i="4"/>
  <c r="B2491" i="4"/>
  <c r="B2492" i="4"/>
  <c r="B2493" i="4"/>
  <c r="B2494" i="4"/>
  <c r="B2495" i="4"/>
  <c r="B2496" i="4"/>
  <c r="B2497" i="4"/>
  <c r="B2498" i="4"/>
  <c r="B2499" i="4"/>
  <c r="B2500" i="4"/>
  <c r="B2501" i="4"/>
  <c r="B2502" i="4"/>
  <c r="B2503" i="4"/>
  <c r="B2504" i="4"/>
  <c r="B2505" i="4"/>
  <c r="B2506" i="4"/>
  <c r="B2507" i="4"/>
  <c r="B2508" i="4"/>
  <c r="B9" i="4"/>
  <c r="K5" i="2"/>
  <c r="K4" i="2"/>
  <c r="K3" i="2"/>
  <c r="I5" i="2"/>
  <c r="I4" i="2"/>
  <c r="I3" i="2"/>
  <c r="J2507" i="2"/>
  <c r="J2506" i="2"/>
  <c r="J2505" i="2"/>
  <c r="J2504" i="2"/>
  <c r="J2503" i="2"/>
  <c r="J2502" i="2"/>
  <c r="J2501" i="2"/>
  <c r="J2500" i="2"/>
  <c r="J2499" i="2"/>
  <c r="J2498" i="2"/>
  <c r="J2497" i="2"/>
  <c r="J2496" i="2"/>
  <c r="J2495" i="2"/>
  <c r="J2494" i="2"/>
  <c r="J2493" i="2"/>
  <c r="J2492" i="2"/>
  <c r="J2491" i="2"/>
  <c r="J2490" i="2"/>
  <c r="J2489" i="2"/>
  <c r="J2488" i="2"/>
  <c r="J2487" i="2"/>
  <c r="J2486" i="2"/>
  <c r="J2485" i="2"/>
  <c r="J2484" i="2"/>
  <c r="J2483" i="2"/>
  <c r="J2482" i="2"/>
  <c r="J2481" i="2"/>
  <c r="J2480" i="2"/>
  <c r="J2479" i="2"/>
  <c r="J2478" i="2"/>
  <c r="J2477" i="2"/>
  <c r="J2476" i="2"/>
  <c r="J2475" i="2"/>
  <c r="J2474" i="2"/>
  <c r="J2473" i="2"/>
  <c r="J2472" i="2"/>
  <c r="J2471" i="2"/>
  <c r="J2470" i="2"/>
  <c r="J2469" i="2"/>
  <c r="J2468" i="2"/>
  <c r="J2467" i="2"/>
  <c r="J2466" i="2"/>
  <c r="J2465" i="2"/>
  <c r="J2464" i="2"/>
  <c r="J2463" i="2"/>
  <c r="J2462" i="2"/>
  <c r="J2461" i="2"/>
  <c r="J2460" i="2"/>
  <c r="J2459" i="2"/>
  <c r="J2458" i="2"/>
  <c r="J2457" i="2"/>
  <c r="J2456" i="2"/>
  <c r="J2455" i="2"/>
  <c r="J2454" i="2"/>
  <c r="J2453" i="2"/>
  <c r="J2452" i="2"/>
  <c r="J2451" i="2"/>
  <c r="J2450" i="2"/>
  <c r="J2449" i="2"/>
  <c r="J2448" i="2"/>
  <c r="J2447" i="2"/>
  <c r="J2446" i="2"/>
  <c r="J2445" i="2"/>
  <c r="J2444" i="2"/>
  <c r="J2443" i="2"/>
  <c r="J2442" i="2"/>
  <c r="J2441" i="2"/>
  <c r="J2440" i="2"/>
  <c r="J2439" i="2"/>
  <c r="J2438" i="2"/>
  <c r="J2437" i="2"/>
  <c r="J2436" i="2"/>
  <c r="J2435" i="2"/>
  <c r="J2434" i="2"/>
  <c r="J2433" i="2"/>
  <c r="J2432" i="2"/>
  <c r="J2431" i="2"/>
  <c r="J2430" i="2"/>
  <c r="J2429" i="2"/>
  <c r="J2428" i="2"/>
  <c r="J2427" i="2"/>
  <c r="J2426" i="2"/>
  <c r="J2425" i="2"/>
  <c r="J2424" i="2"/>
  <c r="J2423" i="2"/>
  <c r="J2422" i="2"/>
  <c r="J2421" i="2"/>
  <c r="J2420" i="2"/>
  <c r="J2419" i="2"/>
  <c r="J2418" i="2"/>
  <c r="J2417" i="2"/>
  <c r="J2416" i="2"/>
  <c r="J2415" i="2"/>
  <c r="J2414" i="2"/>
  <c r="J2413" i="2"/>
  <c r="J2412" i="2"/>
  <c r="J2411" i="2"/>
  <c r="J2410" i="2"/>
  <c r="J2409" i="2"/>
  <c r="J2408" i="2"/>
  <c r="J2407" i="2"/>
  <c r="J2406" i="2"/>
  <c r="J2405" i="2"/>
  <c r="J2404" i="2"/>
  <c r="J2403" i="2"/>
  <c r="J2402" i="2"/>
  <c r="J2401" i="2"/>
  <c r="J2400" i="2"/>
  <c r="J2399" i="2"/>
  <c r="J2398" i="2"/>
  <c r="J2397" i="2"/>
  <c r="J2396" i="2"/>
  <c r="J2395" i="2"/>
  <c r="J2394" i="2"/>
  <c r="J2393" i="2"/>
  <c r="J2392" i="2"/>
  <c r="J2391" i="2"/>
  <c r="J2390" i="2"/>
  <c r="J2389" i="2"/>
  <c r="J2388" i="2"/>
  <c r="J2387" i="2"/>
  <c r="J2386" i="2"/>
  <c r="J2385" i="2"/>
  <c r="J2384" i="2"/>
  <c r="J2383" i="2"/>
  <c r="J2382" i="2"/>
  <c r="J2381" i="2"/>
  <c r="J2380" i="2"/>
  <c r="J2379" i="2"/>
  <c r="J2378" i="2"/>
  <c r="J2377" i="2"/>
  <c r="J2376" i="2"/>
  <c r="J2375" i="2"/>
  <c r="J2374" i="2"/>
  <c r="J2373" i="2"/>
  <c r="J2372" i="2"/>
  <c r="J2371" i="2"/>
  <c r="J2370" i="2"/>
  <c r="J2369" i="2"/>
  <c r="J2368" i="2"/>
  <c r="J2367" i="2"/>
  <c r="J2366" i="2"/>
  <c r="J2365" i="2"/>
  <c r="J2364" i="2"/>
  <c r="J2363" i="2"/>
  <c r="J2362" i="2"/>
  <c r="J2361" i="2"/>
  <c r="J2360" i="2"/>
  <c r="J2359" i="2"/>
  <c r="J2358" i="2"/>
  <c r="J2357" i="2"/>
  <c r="J2356" i="2"/>
  <c r="J2355" i="2"/>
  <c r="J2354" i="2"/>
  <c r="J2353" i="2"/>
  <c r="J2352" i="2"/>
  <c r="J2351" i="2"/>
  <c r="J2350" i="2"/>
  <c r="J2349" i="2"/>
  <c r="J2348" i="2"/>
  <c r="J2347" i="2"/>
  <c r="J2346" i="2"/>
  <c r="J2345" i="2"/>
  <c r="J2344" i="2"/>
  <c r="J2343" i="2"/>
  <c r="J2342" i="2"/>
  <c r="J2341" i="2"/>
  <c r="J2340" i="2"/>
  <c r="J2339" i="2"/>
  <c r="J2338" i="2"/>
  <c r="J2337" i="2"/>
  <c r="J2336" i="2"/>
  <c r="J2335" i="2"/>
  <c r="J2334" i="2"/>
  <c r="J2333" i="2"/>
  <c r="J2332" i="2"/>
  <c r="J2331" i="2"/>
  <c r="J2330" i="2"/>
  <c r="J2329" i="2"/>
  <c r="J2328" i="2"/>
  <c r="J2327" i="2"/>
  <c r="J2326" i="2"/>
  <c r="J2325" i="2"/>
  <c r="J2324" i="2"/>
  <c r="J2323" i="2"/>
  <c r="J2322" i="2"/>
  <c r="J2321" i="2"/>
  <c r="J2320" i="2"/>
  <c r="J2319" i="2"/>
  <c r="J2318" i="2"/>
  <c r="J2317" i="2"/>
  <c r="J2316" i="2"/>
  <c r="J2315" i="2"/>
  <c r="J2314" i="2"/>
  <c r="J2313" i="2"/>
  <c r="J2312" i="2"/>
  <c r="J2311" i="2"/>
  <c r="J2310" i="2"/>
  <c r="J2309" i="2"/>
  <c r="J2308" i="2"/>
  <c r="J2307" i="2"/>
  <c r="J2306" i="2"/>
  <c r="J2305" i="2"/>
  <c r="J2304" i="2"/>
  <c r="J2303" i="2"/>
  <c r="J2302" i="2"/>
  <c r="J2301" i="2"/>
  <c r="J2300" i="2"/>
  <c r="J2299" i="2"/>
  <c r="J2298" i="2"/>
  <c r="J2297" i="2"/>
  <c r="J2296" i="2"/>
  <c r="J2295" i="2"/>
  <c r="J2294" i="2"/>
  <c r="J2293" i="2"/>
  <c r="J2292" i="2"/>
  <c r="J2291" i="2"/>
  <c r="J2290" i="2"/>
  <c r="J2289" i="2"/>
  <c r="J2288" i="2"/>
  <c r="J2287" i="2"/>
  <c r="J2286" i="2"/>
  <c r="J2285" i="2"/>
  <c r="J2284" i="2"/>
  <c r="J2283" i="2"/>
  <c r="J2282" i="2"/>
  <c r="J2281" i="2"/>
  <c r="J2280" i="2"/>
  <c r="J2279" i="2"/>
  <c r="J2278" i="2"/>
  <c r="J2277" i="2"/>
  <c r="J2276" i="2"/>
  <c r="J2275" i="2"/>
  <c r="J2274" i="2"/>
  <c r="J2273" i="2"/>
  <c r="J2272" i="2"/>
  <c r="J2271" i="2"/>
  <c r="J2270" i="2"/>
  <c r="J2269" i="2"/>
  <c r="J2268" i="2"/>
  <c r="J2267" i="2"/>
  <c r="J2266" i="2"/>
  <c r="J2265" i="2"/>
  <c r="J2264" i="2"/>
  <c r="J2263" i="2"/>
  <c r="J2262" i="2"/>
  <c r="J2261" i="2"/>
  <c r="J2260" i="2"/>
  <c r="J2259" i="2"/>
  <c r="J2258" i="2"/>
  <c r="J2257" i="2"/>
  <c r="J2256" i="2"/>
  <c r="J2255" i="2"/>
  <c r="J2254" i="2"/>
  <c r="J2253" i="2"/>
  <c r="J2252" i="2"/>
  <c r="J2251" i="2"/>
  <c r="J2250" i="2"/>
  <c r="J2249" i="2"/>
  <c r="J2248" i="2"/>
  <c r="J2247" i="2"/>
  <c r="J2246" i="2"/>
  <c r="J2245" i="2"/>
  <c r="J2244" i="2"/>
  <c r="J2243" i="2"/>
  <c r="J2242" i="2"/>
  <c r="J2241" i="2"/>
  <c r="J2240" i="2"/>
  <c r="J2239" i="2"/>
  <c r="J2238" i="2"/>
  <c r="J2237" i="2"/>
  <c r="J2236" i="2"/>
  <c r="J2235" i="2"/>
  <c r="J2234" i="2"/>
  <c r="J2233" i="2"/>
  <c r="J2232" i="2"/>
  <c r="J2231" i="2"/>
  <c r="J2230" i="2"/>
  <c r="J2229" i="2"/>
  <c r="J2228" i="2"/>
  <c r="J2227" i="2"/>
  <c r="J2226" i="2"/>
  <c r="J2225" i="2"/>
  <c r="J2224" i="2"/>
  <c r="J2223" i="2"/>
  <c r="J2222" i="2"/>
  <c r="J2221" i="2"/>
  <c r="J2220" i="2"/>
  <c r="J2219" i="2"/>
  <c r="J2218" i="2"/>
  <c r="J2217" i="2"/>
  <c r="J2216" i="2"/>
  <c r="J2215" i="2"/>
  <c r="J2214" i="2"/>
  <c r="J2213" i="2"/>
  <c r="J2212" i="2"/>
  <c r="J2211" i="2"/>
  <c r="J2210" i="2"/>
  <c r="J2209" i="2"/>
  <c r="J2208" i="2"/>
  <c r="J2207" i="2"/>
  <c r="J2206" i="2"/>
  <c r="J2205" i="2"/>
  <c r="J2204" i="2"/>
  <c r="J2203" i="2"/>
  <c r="J2202" i="2"/>
  <c r="J2201" i="2"/>
  <c r="J2200" i="2"/>
  <c r="J2199" i="2"/>
  <c r="J2198" i="2"/>
  <c r="J2197" i="2"/>
  <c r="J2196" i="2"/>
  <c r="J2195" i="2"/>
  <c r="J2194" i="2"/>
  <c r="J2193" i="2"/>
  <c r="J2192" i="2"/>
  <c r="J2191" i="2"/>
  <c r="J2190" i="2"/>
  <c r="J2189" i="2"/>
  <c r="J2188" i="2"/>
  <c r="J2187" i="2"/>
  <c r="J2186" i="2"/>
  <c r="J2185" i="2"/>
  <c r="J2184" i="2"/>
  <c r="J2183" i="2"/>
  <c r="J2182" i="2"/>
  <c r="J2181" i="2"/>
  <c r="J2180" i="2"/>
  <c r="J2179" i="2"/>
  <c r="J2178" i="2"/>
  <c r="J2177" i="2"/>
  <c r="J2176" i="2"/>
  <c r="J2175" i="2"/>
  <c r="J2174" i="2"/>
  <c r="J2173" i="2"/>
  <c r="J2172" i="2"/>
  <c r="J2171" i="2"/>
  <c r="J2170" i="2"/>
  <c r="J2169" i="2"/>
  <c r="J2168" i="2"/>
  <c r="J2167" i="2"/>
  <c r="J2166" i="2"/>
  <c r="J2165" i="2"/>
  <c r="J2164" i="2"/>
  <c r="J2163" i="2"/>
  <c r="J2162" i="2"/>
  <c r="J2161" i="2"/>
  <c r="J2160" i="2"/>
  <c r="J2159" i="2"/>
  <c r="J2158" i="2"/>
  <c r="J2157" i="2"/>
  <c r="J2156" i="2"/>
  <c r="J2155" i="2"/>
  <c r="J2154" i="2"/>
  <c r="J2153" i="2"/>
  <c r="J2152" i="2"/>
  <c r="J2151" i="2"/>
  <c r="J2150" i="2"/>
  <c r="J2149" i="2"/>
  <c r="J2148" i="2"/>
  <c r="J2147" i="2"/>
  <c r="J2146" i="2"/>
  <c r="J2145" i="2"/>
  <c r="J2144" i="2"/>
  <c r="J2143" i="2"/>
  <c r="J2142" i="2"/>
  <c r="J2141" i="2"/>
  <c r="J2140" i="2"/>
  <c r="J2139" i="2"/>
  <c r="J2138" i="2"/>
  <c r="J2137" i="2"/>
  <c r="J2136" i="2"/>
  <c r="J2135" i="2"/>
  <c r="J2134" i="2"/>
  <c r="J2133" i="2"/>
  <c r="J2132" i="2"/>
  <c r="J2131" i="2"/>
  <c r="J2130" i="2"/>
  <c r="J2129" i="2"/>
  <c r="J2128" i="2"/>
  <c r="J2127" i="2"/>
  <c r="J2126" i="2"/>
  <c r="J2125" i="2"/>
  <c r="J2124" i="2"/>
  <c r="J2123" i="2"/>
  <c r="J2122" i="2"/>
  <c r="J2121" i="2"/>
  <c r="J2120" i="2"/>
  <c r="J2119" i="2"/>
  <c r="J2118" i="2"/>
  <c r="J2117" i="2"/>
  <c r="J2116" i="2"/>
  <c r="J2115" i="2"/>
  <c r="J2114" i="2"/>
  <c r="J2113" i="2"/>
  <c r="J2112" i="2"/>
  <c r="J2111" i="2"/>
  <c r="J2110" i="2"/>
  <c r="J2109" i="2"/>
  <c r="J2108" i="2"/>
  <c r="J2107" i="2"/>
  <c r="J2106" i="2"/>
  <c r="J2105" i="2"/>
  <c r="J2104" i="2"/>
  <c r="J2103" i="2"/>
  <c r="J2102" i="2"/>
  <c r="J2101" i="2"/>
  <c r="J2100" i="2"/>
  <c r="J2099" i="2"/>
  <c r="J2098" i="2"/>
  <c r="J2097" i="2"/>
  <c r="J2096" i="2"/>
  <c r="J2095" i="2"/>
  <c r="J2094" i="2"/>
  <c r="J2093" i="2"/>
  <c r="J2092" i="2"/>
  <c r="J2091" i="2"/>
  <c r="J2090" i="2"/>
  <c r="J2089" i="2"/>
  <c r="J2088" i="2"/>
  <c r="J2087" i="2"/>
  <c r="J2086" i="2"/>
  <c r="J2085" i="2"/>
  <c r="J2084" i="2"/>
  <c r="J2083" i="2"/>
  <c r="J2082" i="2"/>
  <c r="J2081" i="2"/>
  <c r="J2080" i="2"/>
  <c r="J2079" i="2"/>
  <c r="J2078" i="2"/>
  <c r="J2077" i="2"/>
  <c r="J2076" i="2"/>
  <c r="J2075" i="2"/>
  <c r="J2074" i="2"/>
  <c r="J2073" i="2"/>
  <c r="J2072" i="2"/>
  <c r="J2071" i="2"/>
  <c r="J2070" i="2"/>
  <c r="J2069" i="2"/>
  <c r="J2068" i="2"/>
  <c r="J2067" i="2"/>
  <c r="J2066" i="2"/>
  <c r="J2065" i="2"/>
  <c r="J2064" i="2"/>
  <c r="J2063" i="2"/>
  <c r="J2062" i="2"/>
  <c r="J2061" i="2"/>
  <c r="J2060" i="2"/>
  <c r="J2059" i="2"/>
  <c r="J2058" i="2"/>
  <c r="J2057" i="2"/>
  <c r="J2056" i="2"/>
  <c r="J2055" i="2"/>
  <c r="J2054" i="2"/>
  <c r="J2053" i="2"/>
  <c r="J2052" i="2"/>
  <c r="J2051" i="2"/>
  <c r="J2050" i="2"/>
  <c r="J2049" i="2"/>
  <c r="J2048" i="2"/>
  <c r="J2047" i="2"/>
  <c r="J2046" i="2"/>
  <c r="J2045" i="2"/>
  <c r="J2044" i="2"/>
  <c r="J2043" i="2"/>
  <c r="J2042" i="2"/>
  <c r="J2041" i="2"/>
  <c r="J2040" i="2"/>
  <c r="J2039" i="2"/>
  <c r="J2038" i="2"/>
  <c r="J2037" i="2"/>
  <c r="J2036" i="2"/>
  <c r="J2035" i="2"/>
  <c r="J2034" i="2"/>
  <c r="J2033" i="2"/>
  <c r="J2032" i="2"/>
  <c r="J2031" i="2"/>
  <c r="J2030" i="2"/>
  <c r="J2029" i="2"/>
  <c r="J2028" i="2"/>
  <c r="J2027" i="2"/>
  <c r="J2026" i="2"/>
  <c r="J2025" i="2"/>
  <c r="J2024" i="2"/>
  <c r="J2023" i="2"/>
  <c r="J2022" i="2"/>
  <c r="J2021" i="2"/>
  <c r="J2020" i="2"/>
  <c r="J2019" i="2"/>
  <c r="J2018" i="2"/>
  <c r="J2017" i="2"/>
  <c r="J2016" i="2"/>
  <c r="J2015" i="2"/>
  <c r="J2014" i="2"/>
  <c r="J2013" i="2"/>
  <c r="J2012" i="2"/>
  <c r="J2011" i="2"/>
  <c r="J2010" i="2"/>
  <c r="J2009" i="2"/>
  <c r="J2008" i="2"/>
  <c r="J2007" i="2"/>
  <c r="J2006" i="2"/>
  <c r="J2005" i="2"/>
  <c r="J2004" i="2"/>
  <c r="J2003" i="2"/>
  <c r="J2002" i="2"/>
  <c r="J2001" i="2"/>
  <c r="J2000" i="2"/>
  <c r="J1999" i="2"/>
  <c r="J1998" i="2"/>
  <c r="J1997" i="2"/>
  <c r="J1996" i="2"/>
  <c r="J1995" i="2"/>
  <c r="J1994" i="2"/>
  <c r="J1993" i="2"/>
  <c r="J1992" i="2"/>
  <c r="J1991" i="2"/>
  <c r="J1990" i="2"/>
  <c r="J1989" i="2"/>
  <c r="J1988" i="2"/>
  <c r="J1987" i="2"/>
  <c r="J1986" i="2"/>
  <c r="J1985" i="2"/>
  <c r="J1984" i="2"/>
  <c r="J1983" i="2"/>
  <c r="J1982" i="2"/>
  <c r="J1981" i="2"/>
  <c r="J1980" i="2"/>
  <c r="J1979" i="2"/>
  <c r="J1978" i="2"/>
  <c r="J1977" i="2"/>
  <c r="J1976" i="2"/>
  <c r="J1975" i="2"/>
  <c r="J1974" i="2"/>
  <c r="J1973" i="2"/>
  <c r="J1972" i="2"/>
  <c r="J1971" i="2"/>
  <c r="J1970" i="2"/>
  <c r="J1969" i="2"/>
  <c r="J1968" i="2"/>
  <c r="J1967" i="2"/>
  <c r="J1966" i="2"/>
  <c r="J1965" i="2"/>
  <c r="J1964" i="2"/>
  <c r="J1963" i="2"/>
  <c r="J1962" i="2"/>
  <c r="J1961" i="2"/>
  <c r="J1960" i="2"/>
  <c r="J1959" i="2"/>
  <c r="J1958" i="2"/>
  <c r="J1957" i="2"/>
  <c r="J1956" i="2"/>
  <c r="J1955" i="2"/>
  <c r="J1954" i="2"/>
  <c r="J1953" i="2"/>
  <c r="J1952" i="2"/>
  <c r="J1951" i="2"/>
  <c r="J1950" i="2"/>
  <c r="J1949" i="2"/>
  <c r="J1948" i="2"/>
  <c r="J1947" i="2"/>
  <c r="J1946" i="2"/>
  <c r="J1945" i="2"/>
  <c r="J1944" i="2"/>
  <c r="J1943" i="2"/>
  <c r="J1942" i="2"/>
  <c r="J1941" i="2"/>
  <c r="J1940" i="2"/>
  <c r="J1939" i="2"/>
  <c r="J1938" i="2"/>
  <c r="J1937" i="2"/>
  <c r="J1936" i="2"/>
  <c r="J1935" i="2"/>
  <c r="J1934" i="2"/>
  <c r="J1933" i="2"/>
  <c r="J1932" i="2"/>
  <c r="J1931" i="2"/>
  <c r="J1930" i="2"/>
  <c r="J1929" i="2"/>
  <c r="J1928" i="2"/>
  <c r="J1927" i="2"/>
  <c r="J1926" i="2"/>
  <c r="J1925" i="2"/>
  <c r="J1924" i="2"/>
  <c r="J1923" i="2"/>
  <c r="J1922" i="2"/>
  <c r="J1921" i="2"/>
  <c r="J1920" i="2"/>
  <c r="J1919" i="2"/>
  <c r="J1918" i="2"/>
  <c r="J1917" i="2"/>
  <c r="J1916" i="2"/>
  <c r="J1915" i="2"/>
  <c r="J1914" i="2"/>
  <c r="J1913" i="2"/>
  <c r="J1912" i="2"/>
  <c r="J1911" i="2"/>
  <c r="J1910" i="2"/>
  <c r="J1909" i="2"/>
  <c r="J1908" i="2"/>
  <c r="J1907" i="2"/>
  <c r="J1906" i="2"/>
  <c r="J1905" i="2"/>
  <c r="J1904" i="2"/>
  <c r="J1903" i="2"/>
  <c r="J1902" i="2"/>
  <c r="J1901" i="2"/>
  <c r="J1900" i="2"/>
  <c r="J1899" i="2"/>
  <c r="J1898" i="2"/>
  <c r="J1897" i="2"/>
  <c r="J1896" i="2"/>
  <c r="J1895" i="2"/>
  <c r="J1894" i="2"/>
  <c r="J1893" i="2"/>
  <c r="J1892" i="2"/>
  <c r="J1891" i="2"/>
  <c r="J1890" i="2"/>
  <c r="J1889" i="2"/>
  <c r="J1888" i="2"/>
  <c r="J1887" i="2"/>
  <c r="J1886" i="2"/>
  <c r="J1885" i="2"/>
  <c r="J1884" i="2"/>
  <c r="J1883" i="2"/>
  <c r="J1882" i="2"/>
  <c r="J1881" i="2"/>
  <c r="J1880" i="2"/>
  <c r="J1879" i="2"/>
  <c r="J1878" i="2"/>
  <c r="J1877" i="2"/>
  <c r="J1876" i="2"/>
  <c r="J1875" i="2"/>
  <c r="J1874" i="2"/>
  <c r="J1873" i="2"/>
  <c r="J1872" i="2"/>
  <c r="J1871" i="2"/>
  <c r="J1870" i="2"/>
  <c r="J1869" i="2"/>
  <c r="J1868" i="2"/>
  <c r="J1867" i="2"/>
  <c r="J1866" i="2"/>
  <c r="J1865" i="2"/>
  <c r="J1864" i="2"/>
  <c r="J1863" i="2"/>
  <c r="J1862" i="2"/>
  <c r="J1861" i="2"/>
  <c r="J1860" i="2"/>
  <c r="J1859" i="2"/>
  <c r="J1858" i="2"/>
  <c r="J1857" i="2"/>
  <c r="J1856" i="2"/>
  <c r="J1855" i="2"/>
  <c r="J1854" i="2"/>
  <c r="J1853" i="2"/>
  <c r="J1852" i="2"/>
  <c r="J1851" i="2"/>
  <c r="J1850" i="2"/>
  <c r="J1849" i="2"/>
  <c r="J1848" i="2"/>
  <c r="J1847" i="2"/>
  <c r="J1846" i="2"/>
  <c r="J1845" i="2"/>
  <c r="J1844" i="2"/>
  <c r="J1843" i="2"/>
  <c r="J1842" i="2"/>
  <c r="J1841" i="2"/>
  <c r="J1840" i="2"/>
  <c r="J1839" i="2"/>
  <c r="J1838" i="2"/>
  <c r="J1837" i="2"/>
  <c r="J1836" i="2"/>
  <c r="J1835" i="2"/>
  <c r="J1834" i="2"/>
  <c r="J1833" i="2"/>
  <c r="J1832" i="2"/>
  <c r="J1831" i="2"/>
  <c r="J1830" i="2"/>
  <c r="J1829" i="2"/>
  <c r="J1828" i="2"/>
  <c r="J1827" i="2"/>
  <c r="J1826" i="2"/>
  <c r="J1825" i="2"/>
  <c r="J1824" i="2"/>
  <c r="J1823" i="2"/>
  <c r="J1822" i="2"/>
  <c r="J1821" i="2"/>
  <c r="J1820" i="2"/>
  <c r="J1819" i="2"/>
  <c r="J1818" i="2"/>
  <c r="J1817" i="2"/>
  <c r="J1816" i="2"/>
  <c r="J1815" i="2"/>
  <c r="J1814" i="2"/>
  <c r="J1813" i="2"/>
  <c r="J1812" i="2"/>
  <c r="J1811" i="2"/>
  <c r="J1810" i="2"/>
  <c r="J1809" i="2"/>
  <c r="J1808" i="2"/>
  <c r="J1807" i="2"/>
  <c r="J1806" i="2"/>
  <c r="J1805" i="2"/>
  <c r="J1804" i="2"/>
  <c r="J1803" i="2"/>
  <c r="J1802" i="2"/>
  <c r="J1801" i="2"/>
  <c r="J1800" i="2"/>
  <c r="J1799" i="2"/>
  <c r="J1798" i="2"/>
  <c r="J1797" i="2"/>
  <c r="J1796" i="2"/>
  <c r="J1795" i="2"/>
  <c r="J1794" i="2"/>
  <c r="J1793" i="2"/>
  <c r="J1792" i="2"/>
  <c r="J1791" i="2"/>
  <c r="J1790" i="2"/>
  <c r="J1789" i="2"/>
  <c r="J1788" i="2"/>
  <c r="J1787" i="2"/>
  <c r="J1786" i="2"/>
  <c r="J1785" i="2"/>
  <c r="J1784" i="2"/>
  <c r="J1783" i="2"/>
  <c r="J1782" i="2"/>
  <c r="J1781" i="2"/>
  <c r="J1780" i="2"/>
  <c r="J1779" i="2"/>
  <c r="J1778" i="2"/>
  <c r="J1777" i="2"/>
  <c r="J1776" i="2"/>
  <c r="J1775" i="2"/>
  <c r="J1774" i="2"/>
  <c r="J1773" i="2"/>
  <c r="J1772" i="2"/>
  <c r="J1771" i="2"/>
  <c r="J1770" i="2"/>
  <c r="J1769" i="2"/>
  <c r="J1768" i="2"/>
  <c r="J1767" i="2"/>
  <c r="J1766" i="2"/>
  <c r="J1765" i="2"/>
  <c r="J1764" i="2"/>
  <c r="J1763" i="2"/>
  <c r="J1762" i="2"/>
  <c r="J1761" i="2"/>
  <c r="J1760" i="2"/>
  <c r="J1759" i="2"/>
  <c r="J1758" i="2"/>
  <c r="J1757" i="2"/>
  <c r="J1756" i="2"/>
  <c r="J1755" i="2"/>
  <c r="J1754" i="2"/>
  <c r="J1753" i="2"/>
  <c r="J1752" i="2"/>
  <c r="J1751" i="2"/>
  <c r="J1750" i="2"/>
  <c r="J1749" i="2"/>
  <c r="J1748" i="2"/>
  <c r="J1747" i="2"/>
  <c r="J1746" i="2"/>
  <c r="J1745" i="2"/>
  <c r="J1744" i="2"/>
  <c r="J1743" i="2"/>
  <c r="J1742" i="2"/>
  <c r="J1741" i="2"/>
  <c r="J1740" i="2"/>
  <c r="J1739" i="2"/>
  <c r="J1738" i="2"/>
  <c r="J1737" i="2"/>
  <c r="J1736" i="2"/>
  <c r="J1735" i="2"/>
  <c r="J1734" i="2"/>
  <c r="J1733" i="2"/>
  <c r="J1732" i="2"/>
  <c r="J1731" i="2"/>
  <c r="J1730" i="2"/>
  <c r="J1729" i="2"/>
  <c r="J1728" i="2"/>
  <c r="J1727" i="2"/>
  <c r="J1726" i="2"/>
  <c r="J1725" i="2"/>
  <c r="J1724" i="2"/>
  <c r="J1723" i="2"/>
  <c r="J1722" i="2"/>
  <c r="J1721" i="2"/>
  <c r="J1720" i="2"/>
  <c r="J1719" i="2"/>
  <c r="J1718" i="2"/>
  <c r="J1717" i="2"/>
  <c r="J1716" i="2"/>
  <c r="J1715" i="2"/>
  <c r="J1714" i="2"/>
  <c r="J1713" i="2"/>
  <c r="J1712" i="2"/>
  <c r="J1711" i="2"/>
  <c r="J1710" i="2"/>
  <c r="J1709" i="2"/>
  <c r="J1708" i="2"/>
  <c r="J1707" i="2"/>
  <c r="J1706" i="2"/>
  <c r="J1705" i="2"/>
  <c r="J1704" i="2"/>
  <c r="J1703" i="2"/>
  <c r="J1702" i="2"/>
  <c r="J1701" i="2"/>
  <c r="J1700" i="2"/>
  <c r="J1699" i="2"/>
  <c r="J1698" i="2"/>
  <c r="J1697" i="2"/>
  <c r="J1696" i="2"/>
  <c r="J1695" i="2"/>
  <c r="J1694" i="2"/>
  <c r="J1693" i="2"/>
  <c r="J1692" i="2"/>
  <c r="J1691" i="2"/>
  <c r="J1690" i="2"/>
  <c r="J1689" i="2"/>
  <c r="J1688" i="2"/>
  <c r="J1687" i="2"/>
  <c r="J1686" i="2"/>
  <c r="J1685" i="2"/>
  <c r="J1684" i="2"/>
  <c r="J1683" i="2"/>
  <c r="J1682" i="2"/>
  <c r="J1681" i="2"/>
  <c r="J1680" i="2"/>
  <c r="J1679" i="2"/>
  <c r="J1678" i="2"/>
  <c r="J1677" i="2"/>
  <c r="J1676" i="2"/>
  <c r="J1675" i="2"/>
  <c r="J1674" i="2"/>
  <c r="J1673" i="2"/>
  <c r="J1672" i="2"/>
  <c r="J1671" i="2"/>
  <c r="J1670" i="2"/>
  <c r="J1669" i="2"/>
  <c r="J1668" i="2"/>
  <c r="J1667" i="2"/>
  <c r="J1666" i="2"/>
  <c r="J1665" i="2"/>
  <c r="J1664" i="2"/>
  <c r="J1663" i="2"/>
  <c r="J1662" i="2"/>
  <c r="J1661" i="2"/>
  <c r="J1660" i="2"/>
  <c r="J1659" i="2"/>
  <c r="J1658" i="2"/>
  <c r="J1657" i="2"/>
  <c r="J1656" i="2"/>
  <c r="J1655" i="2"/>
  <c r="J1654" i="2"/>
  <c r="J1653" i="2"/>
  <c r="J1652" i="2"/>
  <c r="J1651" i="2"/>
  <c r="J1650" i="2"/>
  <c r="J1649" i="2"/>
  <c r="J1648" i="2"/>
  <c r="J1647" i="2"/>
  <c r="J1646" i="2"/>
  <c r="J1645" i="2"/>
  <c r="J1644" i="2"/>
  <c r="J1643" i="2"/>
  <c r="J1642" i="2"/>
  <c r="J1641" i="2"/>
  <c r="J1640" i="2"/>
  <c r="J1639" i="2"/>
  <c r="J1638" i="2"/>
  <c r="J1637" i="2"/>
  <c r="J1636" i="2"/>
  <c r="J1635" i="2"/>
  <c r="J1634" i="2"/>
  <c r="J1633" i="2"/>
  <c r="J1632" i="2"/>
  <c r="J1631" i="2"/>
  <c r="J1630" i="2"/>
  <c r="J1629" i="2"/>
  <c r="J1628" i="2"/>
  <c r="J1627" i="2"/>
  <c r="J1626" i="2"/>
  <c r="J1625" i="2"/>
  <c r="J1624" i="2"/>
  <c r="J1623" i="2"/>
  <c r="J1622" i="2"/>
  <c r="J1621" i="2"/>
  <c r="J1620" i="2"/>
  <c r="J1619" i="2"/>
  <c r="J1618" i="2"/>
  <c r="J1617" i="2"/>
  <c r="J1616" i="2"/>
  <c r="J1615" i="2"/>
  <c r="J1614" i="2"/>
  <c r="J1613" i="2"/>
  <c r="J1612" i="2"/>
  <c r="J1611" i="2"/>
  <c r="J1610" i="2"/>
  <c r="J1609" i="2"/>
  <c r="J1608" i="2"/>
  <c r="J1607" i="2"/>
  <c r="J1606" i="2"/>
  <c r="J1605" i="2"/>
  <c r="J1604" i="2"/>
  <c r="J1603" i="2"/>
  <c r="J1602" i="2"/>
  <c r="J1601" i="2"/>
  <c r="J1600" i="2"/>
  <c r="J1599" i="2"/>
  <c r="J1598" i="2"/>
  <c r="J1597" i="2"/>
  <c r="J1596" i="2"/>
  <c r="J1595" i="2"/>
  <c r="J1594" i="2"/>
  <c r="J1593" i="2"/>
  <c r="J1592" i="2"/>
  <c r="J1591" i="2"/>
  <c r="J1590" i="2"/>
  <c r="J1589" i="2"/>
  <c r="J1588" i="2"/>
  <c r="J1587" i="2"/>
  <c r="J1586" i="2"/>
  <c r="J1585" i="2"/>
  <c r="J1584" i="2"/>
  <c r="J1583" i="2"/>
  <c r="J1582" i="2"/>
  <c r="J1581" i="2"/>
  <c r="J1580" i="2"/>
  <c r="J1579" i="2"/>
  <c r="J1578" i="2"/>
  <c r="J1577" i="2"/>
  <c r="J1576" i="2"/>
  <c r="J1575" i="2"/>
  <c r="J1574" i="2"/>
  <c r="J1573" i="2"/>
  <c r="J1572" i="2"/>
  <c r="J1571" i="2"/>
  <c r="J1570" i="2"/>
  <c r="J1569" i="2"/>
  <c r="J1568" i="2"/>
  <c r="J1567" i="2"/>
  <c r="J1566" i="2"/>
  <c r="J1565" i="2"/>
  <c r="J1564" i="2"/>
  <c r="J1563" i="2"/>
  <c r="J1562" i="2"/>
  <c r="J1561" i="2"/>
  <c r="J1560" i="2"/>
  <c r="J1559" i="2"/>
  <c r="J1558" i="2"/>
  <c r="J1557" i="2"/>
  <c r="J1556" i="2"/>
  <c r="J1555" i="2"/>
  <c r="J1554" i="2"/>
  <c r="J1553" i="2"/>
  <c r="J1552" i="2"/>
  <c r="J1551" i="2"/>
  <c r="J1550" i="2"/>
  <c r="J1549" i="2"/>
  <c r="J1548" i="2"/>
  <c r="J1547" i="2"/>
  <c r="J1546" i="2"/>
  <c r="J1545" i="2"/>
  <c r="J1544" i="2"/>
  <c r="J1543" i="2"/>
  <c r="J1542" i="2"/>
  <c r="J1541" i="2"/>
  <c r="J1540" i="2"/>
  <c r="J1539" i="2"/>
  <c r="J1538" i="2"/>
  <c r="J1537" i="2"/>
  <c r="J1536" i="2"/>
  <c r="J1535" i="2"/>
  <c r="J1534" i="2"/>
  <c r="J1533" i="2"/>
  <c r="J1532" i="2"/>
  <c r="J1531" i="2"/>
  <c r="J1530" i="2"/>
  <c r="J1529" i="2"/>
  <c r="J1528" i="2"/>
  <c r="J1527" i="2"/>
  <c r="J1526" i="2"/>
  <c r="J1525" i="2"/>
  <c r="J1524" i="2"/>
  <c r="J1523" i="2"/>
  <c r="J1522" i="2"/>
  <c r="J1521" i="2"/>
  <c r="J1520" i="2"/>
  <c r="J1519" i="2"/>
  <c r="J1518" i="2"/>
  <c r="J1517" i="2"/>
  <c r="J1516" i="2"/>
  <c r="J1515" i="2"/>
  <c r="J1514" i="2"/>
  <c r="J1513" i="2"/>
  <c r="J1512" i="2"/>
  <c r="J1511" i="2"/>
  <c r="J1510" i="2"/>
  <c r="J1509" i="2"/>
  <c r="J1508" i="2"/>
  <c r="J1507" i="2"/>
  <c r="J1506" i="2"/>
  <c r="J1505" i="2"/>
  <c r="J1504" i="2"/>
  <c r="J1503" i="2"/>
  <c r="J1502" i="2"/>
  <c r="J1501" i="2"/>
  <c r="J1500" i="2"/>
  <c r="J1499" i="2"/>
  <c r="J1498" i="2"/>
  <c r="J1497" i="2"/>
  <c r="J1496" i="2"/>
  <c r="J1495" i="2"/>
  <c r="J1494" i="2"/>
  <c r="J1493" i="2"/>
  <c r="J1492" i="2"/>
  <c r="J1491" i="2"/>
  <c r="J1490" i="2"/>
  <c r="J1489" i="2"/>
  <c r="J1488" i="2"/>
  <c r="J1487" i="2"/>
  <c r="J1486" i="2"/>
  <c r="J1485" i="2"/>
  <c r="J1484" i="2"/>
  <c r="J1483" i="2"/>
  <c r="J1482" i="2"/>
  <c r="J1481" i="2"/>
  <c r="J1480" i="2"/>
  <c r="J1479" i="2"/>
  <c r="J1478" i="2"/>
  <c r="J1477" i="2"/>
  <c r="J1476" i="2"/>
  <c r="J1475" i="2"/>
  <c r="J1474" i="2"/>
  <c r="J1473" i="2"/>
  <c r="J1472" i="2"/>
  <c r="J1471" i="2"/>
  <c r="J1470" i="2"/>
  <c r="J1469" i="2"/>
  <c r="J1468" i="2"/>
  <c r="J1467" i="2"/>
  <c r="J1466" i="2"/>
  <c r="J1465" i="2"/>
  <c r="J1464" i="2"/>
  <c r="J1463" i="2"/>
  <c r="J1462" i="2"/>
  <c r="J1461" i="2"/>
  <c r="J1460" i="2"/>
  <c r="J1459" i="2"/>
  <c r="J1458" i="2"/>
  <c r="J1457" i="2"/>
  <c r="J1456" i="2"/>
  <c r="J1455" i="2"/>
  <c r="J1454" i="2"/>
  <c r="J1453" i="2"/>
  <c r="J1452" i="2"/>
  <c r="J1451" i="2"/>
  <c r="J1450" i="2"/>
  <c r="J1449" i="2"/>
  <c r="J1448" i="2"/>
  <c r="J1447" i="2"/>
  <c r="J1446" i="2"/>
  <c r="J1445" i="2"/>
  <c r="J1444" i="2"/>
  <c r="J1443" i="2"/>
  <c r="J1442" i="2"/>
  <c r="J1441" i="2"/>
  <c r="J1440" i="2"/>
  <c r="J1439" i="2"/>
  <c r="J1438" i="2"/>
  <c r="J1437" i="2"/>
  <c r="J1436" i="2"/>
  <c r="J1435" i="2"/>
  <c r="J1434" i="2"/>
  <c r="J1433" i="2"/>
  <c r="J1432" i="2"/>
  <c r="J1431" i="2"/>
  <c r="J1430" i="2"/>
  <c r="J1429" i="2"/>
  <c r="J1428" i="2"/>
  <c r="J1427" i="2"/>
  <c r="J1426" i="2"/>
  <c r="J1425" i="2"/>
  <c r="J1424" i="2"/>
  <c r="J1423" i="2"/>
  <c r="J1422" i="2"/>
  <c r="J1421" i="2"/>
  <c r="J1420" i="2"/>
  <c r="J1419" i="2"/>
  <c r="J1418" i="2"/>
  <c r="J1417" i="2"/>
  <c r="J1416" i="2"/>
  <c r="J1415" i="2"/>
  <c r="J1414" i="2"/>
  <c r="J1413" i="2"/>
  <c r="J1412" i="2"/>
  <c r="J1411" i="2"/>
  <c r="J1410" i="2"/>
  <c r="J1409" i="2"/>
  <c r="J1408" i="2"/>
  <c r="J1407" i="2"/>
  <c r="J1406" i="2"/>
  <c r="J1405" i="2"/>
  <c r="J1404" i="2"/>
  <c r="J1403" i="2"/>
  <c r="J1402" i="2"/>
  <c r="J1401" i="2"/>
  <c r="J1400" i="2"/>
  <c r="J1399" i="2"/>
  <c r="J1398" i="2"/>
  <c r="J1397" i="2"/>
  <c r="J1396" i="2"/>
  <c r="J1395" i="2"/>
  <c r="J1394" i="2"/>
  <c r="J1393" i="2"/>
  <c r="J1392" i="2"/>
  <c r="J1391" i="2"/>
  <c r="J1390" i="2"/>
  <c r="J1389" i="2"/>
  <c r="J1388" i="2"/>
  <c r="J1387" i="2"/>
  <c r="J1386" i="2"/>
  <c r="J1385" i="2"/>
  <c r="J1384" i="2"/>
  <c r="J1383" i="2"/>
  <c r="J1382" i="2"/>
  <c r="J1381" i="2"/>
  <c r="J1380" i="2"/>
  <c r="J1379" i="2"/>
  <c r="J1378" i="2"/>
  <c r="J1377" i="2"/>
  <c r="J1376" i="2"/>
  <c r="J1375" i="2"/>
  <c r="J1374" i="2"/>
  <c r="J1373" i="2"/>
  <c r="J1372" i="2"/>
  <c r="J1371" i="2"/>
  <c r="J1370" i="2"/>
  <c r="J1369" i="2"/>
  <c r="J1368" i="2"/>
  <c r="J1367" i="2"/>
  <c r="J1366" i="2"/>
  <c r="J1365" i="2"/>
  <c r="J1364" i="2"/>
  <c r="J1363" i="2"/>
  <c r="J1362" i="2"/>
  <c r="J1361" i="2"/>
  <c r="J1360" i="2"/>
  <c r="J1359" i="2"/>
  <c r="J1358" i="2"/>
  <c r="J1357" i="2"/>
  <c r="J1356" i="2"/>
  <c r="J1355" i="2"/>
  <c r="J1354" i="2"/>
  <c r="J1353" i="2"/>
  <c r="J1352" i="2"/>
  <c r="J1351" i="2"/>
  <c r="J1350" i="2"/>
  <c r="J1349" i="2"/>
  <c r="J1348" i="2"/>
  <c r="J1347" i="2"/>
  <c r="J1346" i="2"/>
  <c r="J1345" i="2"/>
  <c r="J1344" i="2"/>
  <c r="J1343" i="2"/>
  <c r="J1342" i="2"/>
  <c r="J1341" i="2"/>
  <c r="J1340" i="2"/>
  <c r="J1339" i="2"/>
  <c r="J1338" i="2"/>
  <c r="J1337" i="2"/>
  <c r="J1336" i="2"/>
  <c r="J1335" i="2"/>
  <c r="J1334" i="2"/>
  <c r="J1333" i="2"/>
  <c r="J1332" i="2"/>
  <c r="J1331" i="2"/>
  <c r="J1330" i="2"/>
  <c r="J1329" i="2"/>
  <c r="J1328" i="2"/>
  <c r="J1327" i="2"/>
  <c r="J1326" i="2"/>
  <c r="J1325" i="2"/>
  <c r="J1324" i="2"/>
  <c r="J1323" i="2"/>
  <c r="J1322" i="2"/>
  <c r="J1321" i="2"/>
  <c r="J1320" i="2"/>
  <c r="J1319" i="2"/>
  <c r="J1318" i="2"/>
  <c r="J1317" i="2"/>
  <c r="J1316" i="2"/>
  <c r="J1315" i="2"/>
  <c r="J1314" i="2"/>
  <c r="J1313" i="2"/>
  <c r="J1312" i="2"/>
  <c r="J1311" i="2"/>
  <c r="J1310" i="2"/>
  <c r="J1309" i="2"/>
  <c r="J1308" i="2"/>
  <c r="J1307" i="2"/>
  <c r="J1306" i="2"/>
  <c r="J1305" i="2"/>
  <c r="J1304" i="2"/>
  <c r="J1303" i="2"/>
  <c r="J1302" i="2"/>
  <c r="J1301" i="2"/>
  <c r="J1300" i="2"/>
  <c r="J1299" i="2"/>
  <c r="J1298" i="2"/>
  <c r="J1297" i="2"/>
  <c r="J1296" i="2"/>
  <c r="J1295" i="2"/>
  <c r="J1294" i="2"/>
  <c r="J1293" i="2"/>
  <c r="J1292" i="2"/>
  <c r="J1291" i="2"/>
  <c r="J1290" i="2"/>
  <c r="J1289" i="2"/>
  <c r="J1288" i="2"/>
  <c r="J1287" i="2"/>
  <c r="J1286" i="2"/>
  <c r="J1285" i="2"/>
  <c r="J1284" i="2"/>
  <c r="J1283" i="2"/>
  <c r="J1282" i="2"/>
  <c r="J1281" i="2"/>
  <c r="J1280" i="2"/>
  <c r="J1279" i="2"/>
  <c r="J1278" i="2"/>
  <c r="J1277" i="2"/>
  <c r="J1276" i="2"/>
  <c r="J1275" i="2"/>
  <c r="J1274" i="2"/>
  <c r="J1273" i="2"/>
  <c r="J1272" i="2"/>
  <c r="J1271" i="2"/>
  <c r="J1270" i="2"/>
  <c r="J1269" i="2"/>
  <c r="J1268" i="2"/>
  <c r="J1267" i="2"/>
  <c r="J1266" i="2"/>
  <c r="J1265" i="2"/>
  <c r="J1264" i="2"/>
  <c r="J1263" i="2"/>
  <c r="J1262" i="2"/>
  <c r="J1261" i="2"/>
  <c r="J1260" i="2"/>
  <c r="J1259" i="2"/>
  <c r="J1258" i="2"/>
  <c r="J1257" i="2"/>
  <c r="J1256" i="2"/>
  <c r="J1255" i="2"/>
  <c r="J1254" i="2"/>
  <c r="J1253" i="2"/>
  <c r="J1252" i="2"/>
  <c r="J1251" i="2"/>
  <c r="J1250" i="2"/>
  <c r="J1249" i="2"/>
  <c r="J1248" i="2"/>
  <c r="J1247" i="2"/>
  <c r="J1246" i="2"/>
  <c r="J1245" i="2"/>
  <c r="J1244" i="2"/>
  <c r="J1243" i="2"/>
  <c r="J1242" i="2"/>
  <c r="J1241" i="2"/>
  <c r="J1240" i="2"/>
  <c r="J1239" i="2"/>
  <c r="J1238" i="2"/>
  <c r="J1237" i="2"/>
  <c r="J1236" i="2"/>
  <c r="J1235" i="2"/>
  <c r="J1234" i="2"/>
  <c r="J1233" i="2"/>
  <c r="J1232" i="2"/>
  <c r="J1231" i="2"/>
  <c r="J1230" i="2"/>
  <c r="J1229" i="2"/>
  <c r="J1228" i="2"/>
  <c r="J1227" i="2"/>
  <c r="J1226" i="2"/>
  <c r="J1225" i="2"/>
  <c r="J1224" i="2"/>
  <c r="J1223" i="2"/>
  <c r="J1222" i="2"/>
  <c r="J1221" i="2"/>
  <c r="J1220" i="2"/>
  <c r="J1219" i="2"/>
  <c r="J1218" i="2"/>
  <c r="J1217" i="2"/>
  <c r="J1216" i="2"/>
  <c r="J1215" i="2"/>
  <c r="J1214" i="2"/>
  <c r="J1213" i="2"/>
  <c r="J1212" i="2"/>
  <c r="J1211" i="2"/>
  <c r="J1210" i="2"/>
  <c r="J1209" i="2"/>
  <c r="J1208" i="2"/>
  <c r="J1207" i="2"/>
  <c r="J1206" i="2"/>
  <c r="J1205" i="2"/>
  <c r="J1204" i="2"/>
  <c r="J1203" i="2"/>
  <c r="J1202" i="2"/>
  <c r="J1201" i="2"/>
  <c r="J1200" i="2"/>
  <c r="J1199" i="2"/>
  <c r="J1198" i="2"/>
  <c r="J1197" i="2"/>
  <c r="J1196" i="2"/>
  <c r="J1195" i="2"/>
  <c r="J1194" i="2"/>
  <c r="J1193" i="2"/>
  <c r="J1192" i="2"/>
  <c r="J1191" i="2"/>
  <c r="J1190" i="2"/>
  <c r="J1189" i="2"/>
  <c r="J1188" i="2"/>
  <c r="J1187" i="2"/>
  <c r="J1186" i="2"/>
  <c r="J1185" i="2"/>
  <c r="J1184" i="2"/>
  <c r="J1183" i="2"/>
  <c r="J1182" i="2"/>
  <c r="J1181" i="2"/>
  <c r="J1180" i="2"/>
  <c r="J1179" i="2"/>
  <c r="J1178" i="2"/>
  <c r="J1177" i="2"/>
  <c r="J1176" i="2"/>
  <c r="J1175" i="2"/>
  <c r="J1174" i="2"/>
  <c r="J1173" i="2"/>
  <c r="J1172" i="2"/>
  <c r="J1171" i="2"/>
  <c r="J1170" i="2"/>
  <c r="J1169" i="2"/>
  <c r="J1168" i="2"/>
  <c r="J1167" i="2"/>
  <c r="J1166" i="2"/>
  <c r="J1165" i="2"/>
  <c r="J1164" i="2"/>
  <c r="J1163" i="2"/>
  <c r="J1162" i="2"/>
  <c r="J1161" i="2"/>
  <c r="J1160" i="2"/>
  <c r="J1159" i="2"/>
  <c r="J1158" i="2"/>
  <c r="J1157" i="2"/>
  <c r="J1156" i="2"/>
  <c r="J1155" i="2"/>
  <c r="J1154" i="2"/>
  <c r="J1153" i="2"/>
  <c r="J1152" i="2"/>
  <c r="J1151" i="2"/>
  <c r="J1150" i="2"/>
  <c r="J1149" i="2"/>
  <c r="J1148" i="2"/>
  <c r="J1147" i="2"/>
  <c r="J1146" i="2"/>
  <c r="J1145" i="2"/>
  <c r="J1144" i="2"/>
  <c r="J1143" i="2"/>
  <c r="J1142" i="2"/>
  <c r="J1141" i="2"/>
  <c r="J1140" i="2"/>
  <c r="J1139" i="2"/>
  <c r="J1138" i="2"/>
  <c r="J1137" i="2"/>
  <c r="J1136" i="2"/>
  <c r="J1135" i="2"/>
  <c r="J1134" i="2"/>
  <c r="J1133" i="2"/>
  <c r="J1132" i="2"/>
  <c r="J1131" i="2"/>
  <c r="J1130" i="2"/>
  <c r="J1129" i="2"/>
  <c r="J1128" i="2"/>
  <c r="J1127" i="2"/>
  <c r="J1126" i="2"/>
  <c r="J1125" i="2"/>
  <c r="J1124" i="2"/>
  <c r="J1123" i="2"/>
  <c r="J1122" i="2"/>
  <c r="J1121" i="2"/>
  <c r="J1120" i="2"/>
  <c r="J1119" i="2"/>
  <c r="J1118" i="2"/>
  <c r="J1117" i="2"/>
  <c r="J1116" i="2"/>
  <c r="J1115" i="2"/>
  <c r="J1114" i="2"/>
  <c r="J1113" i="2"/>
  <c r="J1112" i="2"/>
  <c r="J1111" i="2"/>
  <c r="J1110" i="2"/>
  <c r="J1109" i="2"/>
  <c r="J1108" i="2"/>
  <c r="J1107" i="2"/>
  <c r="J1106" i="2"/>
  <c r="J1105" i="2"/>
  <c r="J1104" i="2"/>
  <c r="J1103" i="2"/>
  <c r="J1102" i="2"/>
  <c r="J1101" i="2"/>
  <c r="J1100" i="2"/>
  <c r="J1099" i="2"/>
  <c r="J1098" i="2"/>
  <c r="J1097" i="2"/>
  <c r="J1096" i="2"/>
  <c r="J1095" i="2"/>
  <c r="J1094" i="2"/>
  <c r="J1093" i="2"/>
  <c r="J1092" i="2"/>
  <c r="J1091" i="2"/>
  <c r="J1090" i="2"/>
  <c r="J1089" i="2"/>
  <c r="J1088" i="2"/>
  <c r="J1087" i="2"/>
  <c r="J1086" i="2"/>
  <c r="J1085" i="2"/>
  <c r="J1084" i="2"/>
  <c r="J1083" i="2"/>
  <c r="J1082" i="2"/>
  <c r="J1081" i="2"/>
  <c r="J1080" i="2"/>
  <c r="J1079" i="2"/>
  <c r="J1078" i="2"/>
  <c r="J1077" i="2"/>
  <c r="J1076" i="2"/>
  <c r="J1075" i="2"/>
  <c r="J1074" i="2"/>
  <c r="J1073" i="2"/>
  <c r="J1072" i="2"/>
  <c r="J1071" i="2"/>
  <c r="J1070" i="2"/>
  <c r="J1069" i="2"/>
  <c r="J1068" i="2"/>
  <c r="J1067" i="2"/>
  <c r="J1066" i="2"/>
  <c r="J1065" i="2"/>
  <c r="J1064" i="2"/>
  <c r="J1063" i="2"/>
  <c r="J1062" i="2"/>
  <c r="J1061" i="2"/>
  <c r="J1060" i="2"/>
  <c r="J1059" i="2"/>
  <c r="J1058" i="2"/>
  <c r="J1057" i="2"/>
  <c r="J1056" i="2"/>
  <c r="J1055" i="2"/>
  <c r="J1054" i="2"/>
  <c r="J1053" i="2"/>
  <c r="J1052" i="2"/>
  <c r="J1051" i="2"/>
  <c r="J1050" i="2"/>
  <c r="J1049" i="2"/>
  <c r="J1048" i="2"/>
  <c r="J1047" i="2"/>
  <c r="J1046" i="2"/>
  <c r="J1045" i="2"/>
  <c r="J1044" i="2"/>
  <c r="J1043" i="2"/>
  <c r="J1042" i="2"/>
  <c r="J1041" i="2"/>
  <c r="J1040" i="2"/>
  <c r="J1039" i="2"/>
  <c r="J1038" i="2"/>
  <c r="J1037" i="2"/>
  <c r="J1036" i="2"/>
  <c r="J1035" i="2"/>
  <c r="J1034" i="2"/>
  <c r="J1033" i="2"/>
  <c r="J1032" i="2"/>
  <c r="J1031" i="2"/>
  <c r="J1030" i="2"/>
  <c r="J1029" i="2"/>
  <c r="J1028" i="2"/>
  <c r="J1027" i="2"/>
  <c r="J1026" i="2"/>
  <c r="J1025" i="2"/>
  <c r="J1024" i="2"/>
  <c r="J1023" i="2"/>
  <c r="J1022" i="2"/>
  <c r="J1021" i="2"/>
  <c r="J1020" i="2"/>
  <c r="J1019" i="2"/>
  <c r="J1018" i="2"/>
  <c r="J1017" i="2"/>
  <c r="J1016" i="2"/>
  <c r="J1015" i="2"/>
  <c r="J1014" i="2"/>
  <c r="J1013" i="2"/>
  <c r="J1012" i="2"/>
  <c r="J1011" i="2"/>
  <c r="J1010" i="2"/>
  <c r="J1009" i="2"/>
  <c r="J1008" i="2"/>
  <c r="J1007" i="2"/>
  <c r="J1006" i="2"/>
  <c r="J1005" i="2"/>
  <c r="J1004" i="2"/>
  <c r="J1003" i="2"/>
  <c r="J1002" i="2"/>
  <c r="J1001" i="2"/>
  <c r="J1000" i="2"/>
  <c r="J999" i="2"/>
  <c r="J998" i="2"/>
  <c r="J997" i="2"/>
  <c r="J996" i="2"/>
  <c r="J995" i="2"/>
  <c r="J994" i="2"/>
  <c r="J993" i="2"/>
  <c r="J992" i="2"/>
  <c r="J991" i="2"/>
  <c r="J990" i="2"/>
  <c r="J989" i="2"/>
  <c r="J988" i="2"/>
  <c r="J987" i="2"/>
  <c r="J986" i="2"/>
  <c r="J985" i="2"/>
  <c r="J984" i="2"/>
  <c r="J983" i="2"/>
  <c r="J982" i="2"/>
  <c r="J981" i="2"/>
  <c r="J980" i="2"/>
  <c r="J979" i="2"/>
  <c r="J978" i="2"/>
  <c r="J977" i="2"/>
  <c r="J976" i="2"/>
  <c r="J975" i="2"/>
  <c r="J974" i="2"/>
  <c r="J973" i="2"/>
  <c r="J972" i="2"/>
  <c r="J971" i="2"/>
  <c r="J970" i="2"/>
  <c r="J969" i="2"/>
  <c r="J968" i="2"/>
  <c r="J967" i="2"/>
  <c r="J966" i="2"/>
  <c r="J965" i="2"/>
  <c r="J964" i="2"/>
  <c r="J963" i="2"/>
  <c r="J962" i="2"/>
  <c r="J961" i="2"/>
  <c r="J960" i="2"/>
  <c r="J959" i="2"/>
  <c r="J958" i="2"/>
  <c r="J957" i="2"/>
  <c r="J956" i="2"/>
  <c r="J955" i="2"/>
  <c r="J954" i="2"/>
  <c r="J953" i="2"/>
  <c r="J952" i="2"/>
  <c r="J951" i="2"/>
  <c r="J950" i="2"/>
  <c r="J949" i="2"/>
  <c r="J948" i="2"/>
  <c r="J947" i="2"/>
  <c r="J946" i="2"/>
  <c r="J945" i="2"/>
  <c r="J944" i="2"/>
  <c r="J943" i="2"/>
  <c r="J942" i="2"/>
  <c r="J941" i="2"/>
  <c r="J940" i="2"/>
  <c r="J939" i="2"/>
  <c r="J938" i="2"/>
  <c r="J937" i="2"/>
  <c r="J936" i="2"/>
  <c r="J935" i="2"/>
  <c r="J934" i="2"/>
  <c r="J933" i="2"/>
  <c r="J932" i="2"/>
  <c r="J931" i="2"/>
  <c r="J930" i="2"/>
  <c r="J929" i="2"/>
  <c r="J928" i="2"/>
  <c r="J927" i="2"/>
  <c r="J926" i="2"/>
  <c r="J925" i="2"/>
  <c r="J924" i="2"/>
  <c r="J923" i="2"/>
  <c r="J922" i="2"/>
  <c r="J921" i="2"/>
  <c r="J920" i="2"/>
  <c r="J919" i="2"/>
  <c r="J918" i="2"/>
  <c r="J917" i="2"/>
  <c r="J916" i="2"/>
  <c r="J915" i="2"/>
  <c r="J914" i="2"/>
  <c r="J913" i="2"/>
  <c r="J912" i="2"/>
  <c r="J911" i="2"/>
  <c r="J910" i="2"/>
  <c r="J909" i="2"/>
  <c r="J908" i="2"/>
  <c r="J907" i="2"/>
  <c r="J906" i="2"/>
  <c r="J905" i="2"/>
  <c r="J904" i="2"/>
  <c r="J903" i="2"/>
  <c r="J902" i="2"/>
  <c r="J901" i="2"/>
  <c r="J900" i="2"/>
  <c r="J899" i="2"/>
  <c r="J898" i="2"/>
  <c r="J897" i="2"/>
  <c r="J896" i="2"/>
  <c r="J895" i="2"/>
  <c r="J894" i="2"/>
  <c r="J893" i="2"/>
  <c r="J892" i="2"/>
  <c r="J891" i="2"/>
  <c r="J890" i="2"/>
  <c r="J889" i="2"/>
  <c r="J888" i="2"/>
  <c r="J887" i="2"/>
  <c r="J886" i="2"/>
  <c r="J885" i="2"/>
  <c r="J884" i="2"/>
  <c r="J883" i="2"/>
  <c r="J882" i="2"/>
  <c r="J881" i="2"/>
  <c r="J880" i="2"/>
  <c r="J879" i="2"/>
  <c r="J878" i="2"/>
  <c r="J877" i="2"/>
  <c r="J876" i="2"/>
  <c r="J875" i="2"/>
  <c r="J874" i="2"/>
  <c r="J873" i="2"/>
  <c r="J872" i="2"/>
  <c r="J871" i="2"/>
  <c r="J870" i="2"/>
  <c r="J869" i="2"/>
  <c r="J868" i="2"/>
  <c r="J867" i="2"/>
  <c r="J866" i="2"/>
  <c r="J865" i="2"/>
  <c r="J864" i="2"/>
  <c r="J863" i="2"/>
  <c r="J862" i="2"/>
  <c r="J861" i="2"/>
  <c r="J860" i="2"/>
  <c r="J859" i="2"/>
  <c r="J858" i="2"/>
  <c r="J857" i="2"/>
  <c r="J856" i="2"/>
  <c r="J855" i="2"/>
  <c r="J854" i="2"/>
  <c r="J853" i="2"/>
  <c r="J852" i="2"/>
  <c r="J851" i="2"/>
  <c r="J850" i="2"/>
  <c r="J849" i="2"/>
  <c r="J848" i="2"/>
  <c r="J847" i="2"/>
  <c r="J846" i="2"/>
  <c r="J845" i="2"/>
  <c r="J844" i="2"/>
  <c r="J843" i="2"/>
  <c r="J842" i="2"/>
  <c r="J841" i="2"/>
  <c r="J840" i="2"/>
  <c r="J839" i="2"/>
  <c r="J838" i="2"/>
  <c r="J837" i="2"/>
  <c r="J836" i="2"/>
  <c r="J835" i="2"/>
  <c r="J834" i="2"/>
  <c r="J833" i="2"/>
  <c r="J832" i="2"/>
  <c r="J831" i="2"/>
  <c r="J830" i="2"/>
  <c r="J829" i="2"/>
  <c r="J828" i="2"/>
  <c r="J827" i="2"/>
  <c r="J826" i="2"/>
  <c r="J825" i="2"/>
  <c r="J824" i="2"/>
  <c r="J823" i="2"/>
  <c r="J822" i="2"/>
  <c r="J821" i="2"/>
  <c r="J820" i="2"/>
  <c r="J819" i="2"/>
  <c r="J818" i="2"/>
  <c r="J817" i="2"/>
  <c r="J816" i="2"/>
  <c r="J815" i="2"/>
  <c r="J814" i="2"/>
  <c r="J813" i="2"/>
  <c r="J812" i="2"/>
  <c r="J811" i="2"/>
  <c r="J810" i="2"/>
  <c r="J809" i="2"/>
  <c r="J808" i="2"/>
  <c r="J807" i="2"/>
  <c r="J806" i="2"/>
  <c r="J805" i="2"/>
  <c r="J804" i="2"/>
  <c r="J803" i="2"/>
  <c r="J802" i="2"/>
  <c r="J801" i="2"/>
  <c r="J800" i="2"/>
  <c r="J799" i="2"/>
  <c r="J798" i="2"/>
  <c r="J797" i="2"/>
  <c r="J796" i="2"/>
  <c r="J795" i="2"/>
  <c r="J794" i="2"/>
  <c r="J793" i="2"/>
  <c r="J792" i="2"/>
  <c r="J791" i="2"/>
  <c r="J790" i="2"/>
  <c r="J789" i="2"/>
  <c r="J788" i="2"/>
  <c r="J787" i="2"/>
  <c r="J786" i="2"/>
  <c r="J785" i="2"/>
  <c r="J784" i="2"/>
  <c r="J783" i="2"/>
  <c r="J782" i="2"/>
  <c r="J781" i="2"/>
  <c r="J780" i="2"/>
  <c r="J779" i="2"/>
  <c r="J778" i="2"/>
  <c r="J777" i="2"/>
  <c r="J776" i="2"/>
  <c r="J775" i="2"/>
  <c r="J774" i="2"/>
  <c r="J773" i="2"/>
  <c r="J772" i="2"/>
  <c r="J771" i="2"/>
  <c r="J770" i="2"/>
  <c r="J769" i="2"/>
  <c r="J768" i="2"/>
  <c r="J767" i="2"/>
  <c r="J766" i="2"/>
  <c r="J765" i="2"/>
  <c r="J764" i="2"/>
  <c r="J763" i="2"/>
  <c r="J762" i="2"/>
  <c r="J761" i="2"/>
  <c r="J760" i="2"/>
  <c r="J759" i="2"/>
  <c r="J758" i="2"/>
  <c r="J757" i="2"/>
  <c r="J756" i="2"/>
  <c r="J755" i="2"/>
  <c r="J754" i="2"/>
  <c r="J753" i="2"/>
  <c r="J752" i="2"/>
  <c r="J751" i="2"/>
  <c r="J750" i="2"/>
  <c r="J749" i="2"/>
  <c r="J748" i="2"/>
  <c r="J747" i="2"/>
  <c r="J746" i="2"/>
  <c r="J745" i="2"/>
  <c r="J744" i="2"/>
  <c r="J743" i="2"/>
  <c r="J742" i="2"/>
  <c r="J741" i="2"/>
  <c r="J740" i="2"/>
  <c r="J739" i="2"/>
  <c r="J738" i="2"/>
  <c r="J737" i="2"/>
  <c r="J736" i="2"/>
  <c r="J735" i="2"/>
  <c r="J734" i="2"/>
  <c r="J733" i="2"/>
  <c r="J732" i="2"/>
  <c r="J731" i="2"/>
  <c r="J730" i="2"/>
  <c r="J729" i="2"/>
  <c r="J728" i="2"/>
  <c r="J727" i="2"/>
  <c r="J726" i="2"/>
  <c r="J725" i="2"/>
  <c r="J724" i="2"/>
  <c r="J723" i="2"/>
  <c r="J722" i="2"/>
  <c r="J721" i="2"/>
  <c r="J720" i="2"/>
  <c r="J719" i="2"/>
  <c r="J718" i="2"/>
  <c r="J717" i="2"/>
  <c r="J716" i="2"/>
  <c r="J715" i="2"/>
  <c r="J714" i="2"/>
  <c r="J713" i="2"/>
  <c r="J712" i="2"/>
  <c r="J711" i="2"/>
  <c r="J710" i="2"/>
  <c r="J709" i="2"/>
  <c r="J708" i="2"/>
  <c r="J707" i="2"/>
  <c r="J706" i="2"/>
  <c r="J705" i="2"/>
  <c r="J704" i="2"/>
  <c r="J703" i="2"/>
  <c r="J702" i="2"/>
  <c r="J701" i="2"/>
  <c r="J700" i="2"/>
  <c r="J699" i="2"/>
  <c r="J698" i="2"/>
  <c r="J697" i="2"/>
  <c r="J696" i="2"/>
  <c r="J695" i="2"/>
  <c r="J694" i="2"/>
  <c r="J693" i="2"/>
  <c r="J692" i="2"/>
  <c r="J691" i="2"/>
  <c r="J690" i="2"/>
  <c r="J689" i="2"/>
  <c r="J688" i="2"/>
  <c r="J687" i="2"/>
  <c r="J686" i="2"/>
  <c r="J685" i="2"/>
  <c r="J684" i="2"/>
  <c r="J683" i="2"/>
  <c r="J682" i="2"/>
  <c r="J681" i="2"/>
  <c r="J680" i="2"/>
  <c r="J679" i="2"/>
  <c r="J678" i="2"/>
  <c r="J677" i="2"/>
  <c r="J676" i="2"/>
  <c r="J675" i="2"/>
  <c r="J674" i="2"/>
  <c r="J673" i="2"/>
  <c r="J672" i="2"/>
  <c r="J671" i="2"/>
  <c r="J670" i="2"/>
  <c r="J669" i="2"/>
  <c r="J668" i="2"/>
  <c r="J667" i="2"/>
  <c r="J666" i="2"/>
  <c r="J665" i="2"/>
  <c r="J664" i="2"/>
  <c r="J663" i="2"/>
  <c r="J662" i="2"/>
  <c r="J661" i="2"/>
  <c r="J660" i="2"/>
  <c r="J659" i="2"/>
  <c r="J658" i="2"/>
  <c r="J657" i="2"/>
  <c r="J656" i="2"/>
  <c r="J655" i="2"/>
  <c r="J654" i="2"/>
  <c r="J653" i="2"/>
  <c r="J652" i="2"/>
  <c r="J651" i="2"/>
  <c r="J650" i="2"/>
  <c r="J649" i="2"/>
  <c r="J648" i="2"/>
  <c r="J647" i="2"/>
  <c r="J646" i="2"/>
  <c r="J645" i="2"/>
  <c r="J644" i="2"/>
  <c r="J643" i="2"/>
  <c r="J642" i="2"/>
  <c r="J641" i="2"/>
  <c r="J640" i="2"/>
  <c r="J639" i="2"/>
  <c r="J638" i="2"/>
  <c r="J637" i="2"/>
  <c r="J636" i="2"/>
  <c r="J635" i="2"/>
  <c r="J634" i="2"/>
  <c r="J633" i="2"/>
  <c r="J632" i="2"/>
  <c r="J631" i="2"/>
  <c r="J630" i="2"/>
  <c r="J629" i="2"/>
  <c r="J628" i="2"/>
  <c r="J627" i="2"/>
  <c r="J626" i="2"/>
  <c r="J625" i="2"/>
  <c r="J624" i="2"/>
  <c r="J623" i="2"/>
  <c r="J622" i="2"/>
  <c r="J621" i="2"/>
  <c r="J620" i="2"/>
  <c r="J619" i="2"/>
  <c r="J618" i="2"/>
  <c r="J617" i="2"/>
  <c r="J616" i="2"/>
  <c r="J615" i="2"/>
  <c r="J614" i="2"/>
  <c r="J613" i="2"/>
  <c r="J612" i="2"/>
  <c r="J611" i="2"/>
  <c r="J610" i="2"/>
  <c r="J609" i="2"/>
  <c r="J608" i="2"/>
  <c r="J607" i="2"/>
  <c r="J606" i="2"/>
  <c r="J605" i="2"/>
  <c r="J604" i="2"/>
  <c r="J603" i="2"/>
  <c r="J602" i="2"/>
  <c r="J601" i="2"/>
  <c r="J600" i="2"/>
  <c r="J599" i="2"/>
  <c r="J598" i="2"/>
  <c r="J597" i="2"/>
  <c r="J596" i="2"/>
  <c r="J595" i="2"/>
  <c r="J594" i="2"/>
  <c r="J593" i="2"/>
  <c r="J592" i="2"/>
  <c r="J591" i="2"/>
  <c r="J590" i="2"/>
  <c r="J589" i="2"/>
  <c r="J588" i="2"/>
  <c r="J587" i="2"/>
  <c r="J586" i="2"/>
  <c r="J585" i="2"/>
  <c r="J584" i="2"/>
  <c r="J583" i="2"/>
  <c r="J582" i="2"/>
  <c r="J581" i="2"/>
  <c r="J580" i="2"/>
  <c r="J579" i="2"/>
  <c r="J578" i="2"/>
  <c r="J577" i="2"/>
  <c r="J576" i="2"/>
  <c r="J575" i="2"/>
  <c r="J574" i="2"/>
  <c r="J573" i="2"/>
  <c r="J572" i="2"/>
  <c r="J571" i="2"/>
  <c r="J570" i="2"/>
  <c r="J569" i="2"/>
  <c r="J568" i="2"/>
  <c r="J567" i="2"/>
  <c r="J566" i="2"/>
  <c r="J565" i="2"/>
  <c r="J564" i="2"/>
  <c r="J563" i="2"/>
  <c r="J562" i="2"/>
  <c r="J561" i="2"/>
  <c r="J560" i="2"/>
  <c r="J559" i="2"/>
  <c r="J558" i="2"/>
  <c r="J557" i="2"/>
  <c r="J556" i="2"/>
  <c r="J555" i="2"/>
  <c r="J554" i="2"/>
  <c r="J553" i="2"/>
  <c r="J552" i="2"/>
  <c r="J551" i="2"/>
  <c r="J550" i="2"/>
  <c r="J549" i="2"/>
  <c r="J548" i="2"/>
  <c r="J547" i="2"/>
  <c r="J546" i="2"/>
  <c r="J545" i="2"/>
  <c r="J544" i="2"/>
  <c r="J543" i="2"/>
  <c r="J542" i="2"/>
  <c r="J541" i="2"/>
  <c r="J540" i="2"/>
  <c r="J539" i="2"/>
  <c r="J538" i="2"/>
  <c r="J537" i="2"/>
  <c r="J536" i="2"/>
  <c r="J535" i="2"/>
  <c r="J534" i="2"/>
  <c r="J533" i="2"/>
  <c r="J532" i="2"/>
  <c r="J531" i="2"/>
  <c r="J530" i="2"/>
  <c r="J529" i="2"/>
  <c r="J528" i="2"/>
  <c r="J527" i="2"/>
  <c r="J526" i="2"/>
  <c r="J525" i="2"/>
  <c r="J524" i="2"/>
  <c r="J523" i="2"/>
  <c r="J522" i="2"/>
  <c r="J521" i="2"/>
  <c r="J520" i="2"/>
  <c r="J519" i="2"/>
  <c r="J518" i="2"/>
  <c r="J517" i="2"/>
  <c r="J516" i="2"/>
  <c r="J515" i="2"/>
  <c r="J514" i="2"/>
  <c r="J513" i="2"/>
  <c r="J512" i="2"/>
  <c r="J511" i="2"/>
  <c r="J510" i="2"/>
  <c r="J509" i="2"/>
  <c r="J508" i="2"/>
  <c r="J507" i="2"/>
  <c r="J506" i="2"/>
  <c r="J505" i="2"/>
  <c r="J504" i="2"/>
  <c r="J503" i="2"/>
  <c r="J502" i="2"/>
  <c r="J501" i="2"/>
  <c r="J500" i="2"/>
  <c r="J499" i="2"/>
  <c r="J498" i="2"/>
  <c r="J497" i="2"/>
  <c r="J496" i="2"/>
  <c r="J495" i="2"/>
  <c r="J494" i="2"/>
  <c r="J493" i="2"/>
  <c r="J492" i="2"/>
  <c r="J491" i="2"/>
  <c r="J490" i="2"/>
  <c r="J489" i="2"/>
  <c r="J488" i="2"/>
  <c r="J487" i="2"/>
  <c r="J486" i="2"/>
  <c r="J485" i="2"/>
  <c r="J484" i="2"/>
  <c r="J483" i="2"/>
  <c r="J482" i="2"/>
  <c r="J481" i="2"/>
  <c r="J480" i="2"/>
  <c r="J479" i="2"/>
  <c r="J478" i="2"/>
  <c r="J477" i="2"/>
  <c r="J476" i="2"/>
  <c r="J475" i="2"/>
  <c r="J474" i="2"/>
  <c r="J473" i="2"/>
  <c r="J472" i="2"/>
  <c r="J471" i="2"/>
  <c r="J470" i="2"/>
  <c r="J469" i="2"/>
  <c r="J468" i="2"/>
  <c r="J467" i="2"/>
  <c r="J466" i="2"/>
  <c r="J465" i="2"/>
  <c r="J464" i="2"/>
  <c r="J463" i="2"/>
  <c r="J462" i="2"/>
  <c r="J461" i="2"/>
  <c r="J460" i="2"/>
  <c r="J459" i="2"/>
  <c r="J458" i="2"/>
  <c r="J457" i="2"/>
  <c r="J456" i="2"/>
  <c r="J455" i="2"/>
  <c r="J454" i="2"/>
  <c r="J453" i="2"/>
  <c r="J452" i="2"/>
  <c r="J451" i="2"/>
  <c r="J450" i="2"/>
  <c r="J449" i="2"/>
  <c r="J448" i="2"/>
  <c r="J447" i="2"/>
  <c r="J446" i="2"/>
  <c r="J445" i="2"/>
  <c r="J444" i="2"/>
  <c r="J443" i="2"/>
  <c r="J442" i="2"/>
  <c r="J441" i="2"/>
  <c r="J440" i="2"/>
  <c r="J439" i="2"/>
  <c r="J438" i="2"/>
  <c r="J437" i="2"/>
  <c r="J436" i="2"/>
  <c r="J435" i="2"/>
  <c r="J434" i="2"/>
  <c r="J433" i="2"/>
  <c r="J432" i="2"/>
  <c r="J431" i="2"/>
  <c r="J430" i="2"/>
  <c r="J429" i="2"/>
  <c r="J428" i="2"/>
  <c r="J427" i="2"/>
  <c r="J426" i="2"/>
  <c r="J425" i="2"/>
  <c r="J424" i="2"/>
  <c r="J423" i="2"/>
  <c r="J422" i="2"/>
  <c r="J421" i="2"/>
  <c r="J420" i="2"/>
  <c r="J419" i="2"/>
  <c r="J418" i="2"/>
  <c r="J417" i="2"/>
  <c r="J416" i="2"/>
  <c r="J415" i="2"/>
  <c r="J414" i="2"/>
  <c r="J413" i="2"/>
  <c r="J412" i="2"/>
  <c r="J411" i="2"/>
  <c r="J410" i="2"/>
  <c r="J409" i="2"/>
  <c r="J408" i="2"/>
  <c r="J407" i="2"/>
  <c r="J406" i="2"/>
  <c r="J405" i="2"/>
  <c r="J404" i="2"/>
  <c r="J403" i="2"/>
  <c r="J402" i="2"/>
  <c r="J401" i="2"/>
  <c r="J400" i="2"/>
  <c r="J399" i="2"/>
  <c r="J398" i="2"/>
  <c r="J397" i="2"/>
  <c r="J396" i="2"/>
  <c r="J395" i="2"/>
  <c r="J394" i="2"/>
  <c r="J393" i="2"/>
  <c r="J392" i="2"/>
  <c r="J391" i="2"/>
  <c r="J390" i="2"/>
  <c r="J389" i="2"/>
  <c r="J388" i="2"/>
  <c r="J387" i="2"/>
  <c r="J386" i="2"/>
  <c r="J385" i="2"/>
  <c r="J384" i="2"/>
  <c r="J383" i="2"/>
  <c r="J382" i="2"/>
  <c r="J381" i="2"/>
  <c r="J380" i="2"/>
  <c r="J379" i="2"/>
  <c r="J378" i="2"/>
  <c r="J377" i="2"/>
  <c r="J376" i="2"/>
  <c r="J375" i="2"/>
  <c r="J374" i="2"/>
  <c r="J373" i="2"/>
  <c r="J372" i="2"/>
  <c r="J371" i="2"/>
  <c r="J370" i="2"/>
  <c r="J369" i="2"/>
  <c r="J368" i="2"/>
  <c r="J367" i="2"/>
  <c r="J366" i="2"/>
  <c r="J365" i="2"/>
  <c r="J364" i="2"/>
  <c r="J363" i="2"/>
  <c r="J362" i="2"/>
  <c r="J361" i="2"/>
  <c r="J360" i="2"/>
  <c r="J359" i="2"/>
  <c r="J358" i="2"/>
  <c r="J357" i="2"/>
  <c r="J356" i="2"/>
  <c r="J355" i="2"/>
  <c r="J354" i="2"/>
  <c r="J353" i="2"/>
  <c r="J352" i="2"/>
  <c r="J351" i="2"/>
  <c r="J350" i="2"/>
  <c r="J349" i="2"/>
  <c r="J348" i="2"/>
  <c r="J347" i="2"/>
  <c r="J346" i="2"/>
  <c r="J345" i="2"/>
  <c r="J344" i="2"/>
  <c r="J343" i="2"/>
  <c r="J342" i="2"/>
  <c r="J341" i="2"/>
  <c r="J340" i="2"/>
  <c r="J339" i="2"/>
  <c r="J338" i="2"/>
  <c r="J337" i="2"/>
  <c r="J336" i="2"/>
  <c r="J335" i="2"/>
  <c r="J334" i="2"/>
  <c r="J333" i="2"/>
  <c r="J332" i="2"/>
  <c r="J331" i="2"/>
  <c r="J330" i="2"/>
  <c r="J329" i="2"/>
  <c r="J328" i="2"/>
  <c r="J327" i="2"/>
  <c r="J326" i="2"/>
  <c r="J325" i="2"/>
  <c r="J324" i="2"/>
  <c r="J323" i="2"/>
  <c r="J322" i="2"/>
  <c r="J321" i="2"/>
  <c r="J320" i="2"/>
  <c r="J319" i="2"/>
  <c r="J318" i="2"/>
  <c r="J317" i="2"/>
  <c r="J316" i="2"/>
  <c r="J315" i="2"/>
  <c r="J314" i="2"/>
  <c r="J313" i="2"/>
  <c r="J312" i="2"/>
  <c r="J311" i="2"/>
  <c r="J310" i="2"/>
  <c r="J309" i="2"/>
  <c r="J308" i="2"/>
  <c r="J307" i="2"/>
  <c r="J306" i="2"/>
  <c r="J305" i="2"/>
  <c r="J304" i="2"/>
  <c r="J303" i="2"/>
  <c r="J302" i="2"/>
  <c r="J301" i="2"/>
  <c r="J300" i="2"/>
  <c r="J299" i="2"/>
  <c r="J298" i="2"/>
  <c r="J297" i="2"/>
  <c r="J296" i="2"/>
  <c r="J295" i="2"/>
  <c r="J294" i="2"/>
  <c r="J293" i="2"/>
  <c r="J292" i="2"/>
  <c r="J291" i="2"/>
  <c r="J290" i="2"/>
  <c r="J289" i="2"/>
  <c r="J288" i="2"/>
  <c r="J287" i="2"/>
  <c r="J286" i="2"/>
  <c r="J285" i="2"/>
  <c r="J284" i="2"/>
  <c r="J283" i="2"/>
  <c r="J282" i="2"/>
  <c r="J281" i="2"/>
  <c r="J280" i="2"/>
  <c r="J279" i="2"/>
  <c r="J278" i="2"/>
  <c r="J277" i="2"/>
  <c r="J276" i="2"/>
  <c r="J275" i="2"/>
  <c r="J274" i="2"/>
  <c r="J273" i="2"/>
  <c r="J272" i="2"/>
  <c r="J271" i="2"/>
  <c r="J270" i="2"/>
  <c r="J269" i="2"/>
  <c r="J268" i="2"/>
  <c r="J267" i="2"/>
  <c r="J266" i="2"/>
  <c r="J265" i="2"/>
  <c r="J264" i="2"/>
  <c r="J263" i="2"/>
  <c r="J262" i="2"/>
  <c r="J261" i="2"/>
  <c r="J260" i="2"/>
  <c r="J259" i="2"/>
  <c r="J258" i="2"/>
  <c r="J257" i="2"/>
  <c r="J256" i="2"/>
  <c r="J255" i="2"/>
  <c r="J254" i="2"/>
  <c r="J253" i="2"/>
  <c r="J252" i="2"/>
  <c r="J251" i="2"/>
  <c r="J250" i="2"/>
  <c r="J249" i="2"/>
  <c r="J248" i="2"/>
  <c r="J247" i="2"/>
  <c r="J246" i="2"/>
  <c r="J245" i="2"/>
  <c r="J244" i="2"/>
  <c r="J243" i="2"/>
  <c r="J242" i="2"/>
  <c r="J241" i="2"/>
  <c r="J240" i="2"/>
  <c r="J239" i="2"/>
  <c r="J238" i="2"/>
  <c r="J237" i="2"/>
  <c r="J236" i="2"/>
  <c r="J235" i="2"/>
  <c r="J234" i="2"/>
  <c r="J233" i="2"/>
  <c r="J232" i="2"/>
  <c r="J231" i="2"/>
  <c r="J230" i="2"/>
  <c r="J229" i="2"/>
  <c r="J228" i="2"/>
  <c r="J227" i="2"/>
  <c r="J226" i="2"/>
  <c r="J225" i="2"/>
  <c r="J224" i="2"/>
  <c r="J223" i="2"/>
  <c r="J222" i="2"/>
  <c r="J221" i="2"/>
  <c r="J220" i="2"/>
  <c r="J219" i="2"/>
  <c r="J218" i="2"/>
  <c r="J217" i="2"/>
  <c r="J216" i="2"/>
  <c r="J215" i="2"/>
  <c r="J214" i="2"/>
  <c r="J213" i="2"/>
  <c r="J212" i="2"/>
  <c r="J211" i="2"/>
  <c r="J210" i="2"/>
  <c r="J209" i="2"/>
  <c r="J208" i="2"/>
  <c r="J207" i="2"/>
  <c r="J206" i="2"/>
  <c r="J205" i="2"/>
  <c r="J204" i="2"/>
  <c r="J203" i="2"/>
  <c r="J202" i="2"/>
  <c r="J201" i="2"/>
  <c r="J200" i="2"/>
  <c r="J199" i="2"/>
  <c r="J198" i="2"/>
  <c r="J197" i="2"/>
  <c r="J196" i="2"/>
  <c r="J195" i="2"/>
  <c r="J194" i="2"/>
  <c r="J193" i="2"/>
  <c r="J192" i="2"/>
  <c r="J191" i="2"/>
  <c r="J190" i="2"/>
  <c r="J189" i="2"/>
  <c r="J188" i="2"/>
  <c r="J187" i="2"/>
  <c r="J186" i="2"/>
  <c r="J185" i="2"/>
  <c r="J184" i="2"/>
  <c r="J183" i="2"/>
  <c r="J182" i="2"/>
  <c r="J181" i="2"/>
  <c r="J180" i="2"/>
  <c r="J179" i="2"/>
  <c r="J178" i="2"/>
  <c r="J177" i="2"/>
  <c r="J176" i="2"/>
  <c r="J175" i="2"/>
  <c r="J174" i="2"/>
  <c r="J173" i="2"/>
  <c r="J172" i="2"/>
  <c r="J171" i="2"/>
  <c r="J170" i="2"/>
  <c r="J169" i="2"/>
  <c r="J168" i="2"/>
  <c r="J167" i="2"/>
  <c r="J166" i="2"/>
  <c r="J165" i="2"/>
  <c r="J164" i="2"/>
  <c r="J163" i="2"/>
  <c r="J162" i="2"/>
  <c r="J161" i="2"/>
  <c r="J160" i="2"/>
  <c r="J159" i="2"/>
  <c r="J158" i="2"/>
  <c r="J157" i="2"/>
  <c r="J156" i="2"/>
  <c r="J155" i="2"/>
  <c r="J154" i="2"/>
  <c r="J153" i="2"/>
  <c r="J152" i="2"/>
  <c r="J151" i="2"/>
  <c r="J150" i="2"/>
  <c r="J149" i="2"/>
  <c r="J148" i="2"/>
  <c r="J147" i="2"/>
  <c r="J146" i="2"/>
  <c r="J145" i="2"/>
  <c r="J144" i="2"/>
  <c r="J143" i="2"/>
  <c r="J142" i="2"/>
  <c r="J141" i="2"/>
  <c r="J140" i="2"/>
  <c r="J139" i="2"/>
  <c r="J138" i="2"/>
  <c r="J137" i="2"/>
  <c r="J136" i="2"/>
  <c r="J135" i="2"/>
  <c r="J134" i="2"/>
  <c r="J133" i="2"/>
  <c r="J132" i="2"/>
  <c r="J131" i="2"/>
  <c r="J130" i="2"/>
  <c r="J129" i="2"/>
  <c r="J128" i="2"/>
  <c r="J127" i="2"/>
  <c r="J126" i="2"/>
  <c r="J125" i="2"/>
  <c r="J124" i="2"/>
  <c r="J123" i="2"/>
  <c r="J122" i="2"/>
  <c r="J121" i="2"/>
  <c r="J120" i="2"/>
  <c r="J119" i="2"/>
  <c r="J118" i="2"/>
  <c r="J117" i="2"/>
  <c r="J116" i="2"/>
  <c r="J115" i="2"/>
  <c r="J114" i="2"/>
  <c r="J113" i="2"/>
  <c r="J112" i="2"/>
  <c r="J111" i="2"/>
  <c r="J110" i="2"/>
  <c r="J109" i="2"/>
  <c r="J108" i="2"/>
  <c r="J107" i="2"/>
  <c r="J106" i="2"/>
  <c r="J105" i="2"/>
  <c r="J104" i="2"/>
  <c r="J103" i="2"/>
  <c r="J102" i="2"/>
  <c r="J101" i="2"/>
  <c r="J100" i="2"/>
  <c r="J99" i="2"/>
  <c r="J98" i="2"/>
  <c r="J97" i="2"/>
  <c r="J96" i="2"/>
  <c r="J95" i="2"/>
  <c r="J94" i="2"/>
  <c r="J93" i="2"/>
  <c r="J92" i="2"/>
  <c r="J91" i="2"/>
  <c r="J90" i="2"/>
  <c r="J89" i="2"/>
  <c r="J88" i="2"/>
  <c r="J87" i="2"/>
  <c r="J86" i="2"/>
  <c r="J85" i="2"/>
  <c r="J84" i="2"/>
  <c r="J83" i="2"/>
  <c r="J82" i="2"/>
  <c r="J81" i="2"/>
  <c r="J80" i="2"/>
  <c r="J79" i="2"/>
  <c r="J78" i="2"/>
  <c r="J77" i="2"/>
  <c r="J76" i="2"/>
  <c r="J75" i="2"/>
  <c r="J74" i="2"/>
  <c r="J73" i="2"/>
  <c r="J72" i="2"/>
  <c r="J71" i="2"/>
  <c r="J70" i="2"/>
  <c r="J69" i="2"/>
  <c r="J68" i="2"/>
  <c r="J67" i="2"/>
  <c r="J66" i="2"/>
  <c r="J65" i="2"/>
  <c r="J64" i="2"/>
  <c r="J63" i="2"/>
  <c r="J62" i="2"/>
  <c r="J61" i="2"/>
  <c r="J60" i="2"/>
  <c r="J59" i="2"/>
  <c r="J58" i="2"/>
  <c r="J57" i="2"/>
  <c r="J56" i="2"/>
  <c r="J55" i="2"/>
  <c r="J54" i="2"/>
  <c r="J53" i="2"/>
  <c r="J52" i="2"/>
  <c r="J51" i="2"/>
  <c r="J50" i="2"/>
  <c r="J49" i="2"/>
  <c r="J48" i="2"/>
  <c r="J47" i="2"/>
  <c r="J46" i="2"/>
  <c r="J45" i="2"/>
  <c r="J44" i="2"/>
  <c r="J43" i="2"/>
  <c r="J42" i="2"/>
  <c r="J41" i="2"/>
  <c r="J40" i="2"/>
  <c r="J39" i="2"/>
  <c r="J38" i="2"/>
  <c r="J37" i="2"/>
  <c r="J36" i="2"/>
  <c r="J35" i="2"/>
  <c r="J34" i="2"/>
  <c r="J33" i="2"/>
  <c r="J32" i="2"/>
  <c r="J31" i="2"/>
  <c r="J30" i="2"/>
  <c r="J29" i="2"/>
  <c r="J28" i="2"/>
  <c r="J27" i="2"/>
  <c r="J26" i="2"/>
  <c r="J25" i="2"/>
  <c r="J24" i="2"/>
  <c r="J23" i="2"/>
  <c r="J22" i="2"/>
  <c r="J21" i="2"/>
  <c r="J20" i="2"/>
  <c r="J19" i="2"/>
  <c r="AO17" i="4" l="1"/>
  <c r="CA17" i="4"/>
  <c r="CA21" i="4"/>
  <c r="CB21" i="4" s="1"/>
  <c r="AV21" i="4"/>
  <c r="AO21" i="4"/>
  <c r="CA25" i="4"/>
  <c r="CB25" i="4" s="1"/>
  <c r="AV25" i="4"/>
  <c r="AO25" i="4"/>
  <c r="CA29" i="4"/>
  <c r="CB29" i="4" s="1"/>
  <c r="AV29" i="4"/>
  <c r="AO29" i="4"/>
  <c r="CA33" i="4"/>
  <c r="CB33" i="4" s="1"/>
  <c r="AV33" i="4"/>
  <c r="AO33" i="4"/>
  <c r="CA37" i="4"/>
  <c r="CB37" i="4" s="1"/>
  <c r="AV37" i="4"/>
  <c r="AO37" i="4"/>
  <c r="CA41" i="4"/>
  <c r="CB41" i="4" s="1"/>
  <c r="AV41" i="4"/>
  <c r="AO41" i="4"/>
  <c r="CA45" i="4"/>
  <c r="CB45" i="4" s="1"/>
  <c r="AV45" i="4"/>
  <c r="AO45" i="4"/>
  <c r="CA49" i="4"/>
  <c r="CB49" i="4" s="1"/>
  <c r="AV49" i="4"/>
  <c r="AO49" i="4"/>
  <c r="CA53" i="4"/>
  <c r="CB53" i="4" s="1"/>
  <c r="AV53" i="4"/>
  <c r="AO53" i="4"/>
  <c r="CA57" i="4"/>
  <c r="CB57" i="4" s="1"/>
  <c r="AV57" i="4"/>
  <c r="AO57" i="4"/>
  <c r="CA61" i="4"/>
  <c r="CB61" i="4" s="1"/>
  <c r="AV61" i="4"/>
  <c r="AO61" i="4"/>
  <c r="CA65" i="4"/>
  <c r="CB65" i="4" s="1"/>
  <c r="AV65" i="4"/>
  <c r="AO65" i="4"/>
  <c r="CA69" i="4"/>
  <c r="CB69" i="4" s="1"/>
  <c r="AV69" i="4"/>
  <c r="AO69" i="4"/>
  <c r="CA73" i="4"/>
  <c r="CB73" i="4" s="1"/>
  <c r="AV73" i="4"/>
  <c r="AO73" i="4"/>
  <c r="CA77" i="4"/>
  <c r="CB77" i="4" s="1"/>
  <c r="AV77" i="4"/>
  <c r="AO77" i="4"/>
  <c r="CA81" i="4"/>
  <c r="CB81" i="4" s="1"/>
  <c r="AV81" i="4"/>
  <c r="AO81" i="4"/>
  <c r="CA85" i="4"/>
  <c r="CB85" i="4" s="1"/>
  <c r="AV85" i="4"/>
  <c r="AO85" i="4"/>
  <c r="CA89" i="4"/>
  <c r="CB89" i="4" s="1"/>
  <c r="AV89" i="4"/>
  <c r="AO89" i="4"/>
  <c r="CA93" i="4"/>
  <c r="CB93" i="4" s="1"/>
  <c r="AV93" i="4"/>
  <c r="AO93" i="4"/>
  <c r="CA97" i="4"/>
  <c r="CB97" i="4" s="1"/>
  <c r="AV97" i="4"/>
  <c r="AO97" i="4"/>
  <c r="CA101" i="4"/>
  <c r="CB101" i="4" s="1"/>
  <c r="AV101" i="4"/>
  <c r="AO101" i="4"/>
  <c r="CA105" i="4"/>
  <c r="CB105" i="4" s="1"/>
  <c r="AV105" i="4"/>
  <c r="AO105" i="4"/>
  <c r="CA109" i="4"/>
  <c r="CB109" i="4" s="1"/>
  <c r="AV109" i="4"/>
  <c r="AO109" i="4"/>
  <c r="CA113" i="4"/>
  <c r="CB113" i="4" s="1"/>
  <c r="AV113" i="4"/>
  <c r="AO113" i="4"/>
  <c r="CA117" i="4"/>
  <c r="CB117" i="4" s="1"/>
  <c r="AV117" i="4"/>
  <c r="AO117" i="4"/>
  <c r="CA121" i="4"/>
  <c r="CB121" i="4" s="1"/>
  <c r="AV121" i="4"/>
  <c r="AO121" i="4"/>
  <c r="CA125" i="4"/>
  <c r="CB125" i="4" s="1"/>
  <c r="AV125" i="4"/>
  <c r="AO125" i="4"/>
  <c r="CA129" i="4"/>
  <c r="CB129" i="4" s="1"/>
  <c r="AV129" i="4"/>
  <c r="AO129" i="4"/>
  <c r="CA133" i="4"/>
  <c r="CB133" i="4" s="1"/>
  <c r="AV133" i="4"/>
  <c r="AO133" i="4"/>
  <c r="CA137" i="4"/>
  <c r="CB137" i="4" s="1"/>
  <c r="AV137" i="4"/>
  <c r="AO137" i="4"/>
  <c r="CA141" i="4"/>
  <c r="CB141" i="4" s="1"/>
  <c r="AV141" i="4"/>
  <c r="AO141" i="4"/>
  <c r="CA145" i="4"/>
  <c r="CB145" i="4" s="1"/>
  <c r="AV145" i="4"/>
  <c r="AO145" i="4"/>
  <c r="CA149" i="4"/>
  <c r="CB149" i="4" s="1"/>
  <c r="AV149" i="4"/>
  <c r="AO149" i="4"/>
  <c r="CA153" i="4"/>
  <c r="CB153" i="4" s="1"/>
  <c r="AV153" i="4"/>
  <c r="AO153" i="4"/>
  <c r="CA157" i="4"/>
  <c r="CB157" i="4" s="1"/>
  <c r="AV157" i="4"/>
  <c r="AO157" i="4"/>
  <c r="CA161" i="4"/>
  <c r="CB161" i="4" s="1"/>
  <c r="AV161" i="4"/>
  <c r="AO161" i="4"/>
  <c r="CA165" i="4"/>
  <c r="CB165" i="4" s="1"/>
  <c r="AV165" i="4"/>
  <c r="AO165" i="4"/>
  <c r="CA169" i="4"/>
  <c r="CB169" i="4" s="1"/>
  <c r="AV169" i="4"/>
  <c r="AO169" i="4"/>
  <c r="CA173" i="4"/>
  <c r="CB173" i="4" s="1"/>
  <c r="AV173" i="4"/>
  <c r="AO173" i="4"/>
  <c r="CA177" i="4"/>
  <c r="CB177" i="4" s="1"/>
  <c r="AV177" i="4"/>
  <c r="AO177" i="4"/>
  <c r="CA181" i="4"/>
  <c r="CB181" i="4" s="1"/>
  <c r="AV181" i="4"/>
  <c r="AO181" i="4"/>
  <c r="CA185" i="4"/>
  <c r="CB185" i="4" s="1"/>
  <c r="AV185" i="4"/>
  <c r="AO185" i="4"/>
  <c r="CA189" i="4"/>
  <c r="CB189" i="4" s="1"/>
  <c r="AV189" i="4"/>
  <c r="AO189" i="4"/>
  <c r="CA193" i="4"/>
  <c r="CB193" i="4" s="1"/>
  <c r="AV193" i="4"/>
  <c r="AO193" i="4"/>
  <c r="CA197" i="4"/>
  <c r="CB197" i="4" s="1"/>
  <c r="AV197" i="4"/>
  <c r="AO197" i="4"/>
  <c r="CA201" i="4"/>
  <c r="CB201" i="4" s="1"/>
  <c r="AV201" i="4"/>
  <c r="AO201" i="4"/>
  <c r="CA205" i="4"/>
  <c r="CB205" i="4" s="1"/>
  <c r="AV205" i="4"/>
  <c r="AO205" i="4"/>
  <c r="CA209" i="4"/>
  <c r="CB209" i="4" s="1"/>
  <c r="AV209" i="4"/>
  <c r="AO209" i="4"/>
  <c r="CA213" i="4"/>
  <c r="CB213" i="4" s="1"/>
  <c r="AV213" i="4"/>
  <c r="AO213" i="4"/>
  <c r="CA217" i="4"/>
  <c r="CB217" i="4" s="1"/>
  <c r="AV217" i="4"/>
  <c r="AO217" i="4"/>
  <c r="CA221" i="4"/>
  <c r="CB221" i="4" s="1"/>
  <c r="AV221" i="4"/>
  <c r="AO221" i="4"/>
  <c r="CA225" i="4"/>
  <c r="CB225" i="4" s="1"/>
  <c r="AV225" i="4"/>
  <c r="AO225" i="4"/>
  <c r="CA229" i="4"/>
  <c r="CB229" i="4" s="1"/>
  <c r="AV229" i="4"/>
  <c r="AO229" i="4"/>
  <c r="CA233" i="4"/>
  <c r="CB233" i="4" s="1"/>
  <c r="AV233" i="4"/>
  <c r="AO233" i="4"/>
  <c r="CA237" i="4"/>
  <c r="CB237" i="4" s="1"/>
  <c r="AV237" i="4"/>
  <c r="AO237" i="4"/>
  <c r="CA241" i="4"/>
  <c r="CB241" i="4" s="1"/>
  <c r="AV241" i="4"/>
  <c r="AO241" i="4"/>
  <c r="CA245" i="4"/>
  <c r="CB245" i="4" s="1"/>
  <c r="AV245" i="4"/>
  <c r="AO245" i="4"/>
  <c r="CA249" i="4"/>
  <c r="CB249" i="4" s="1"/>
  <c r="AV249" i="4"/>
  <c r="AO249" i="4"/>
  <c r="CA253" i="4"/>
  <c r="CB253" i="4" s="1"/>
  <c r="AV253" i="4"/>
  <c r="AO253" i="4"/>
  <c r="CA257" i="4"/>
  <c r="CB257" i="4" s="1"/>
  <c r="AV257" i="4"/>
  <c r="AO257" i="4"/>
  <c r="CA261" i="4"/>
  <c r="CB261" i="4" s="1"/>
  <c r="AV261" i="4"/>
  <c r="AO261" i="4"/>
  <c r="CA265" i="4"/>
  <c r="CB265" i="4" s="1"/>
  <c r="AV265" i="4"/>
  <c r="AO265" i="4"/>
  <c r="CA269" i="4"/>
  <c r="CB269" i="4" s="1"/>
  <c r="AV269" i="4"/>
  <c r="AO269" i="4"/>
  <c r="CA273" i="4"/>
  <c r="CB273" i="4" s="1"/>
  <c r="AV273" i="4"/>
  <c r="AO273" i="4"/>
  <c r="CA277" i="4"/>
  <c r="CB277" i="4" s="1"/>
  <c r="AV277" i="4"/>
  <c r="AO277" i="4"/>
  <c r="CA281" i="4"/>
  <c r="CB281" i="4" s="1"/>
  <c r="AV281" i="4"/>
  <c r="AO281" i="4"/>
  <c r="CA285" i="4"/>
  <c r="CB285" i="4" s="1"/>
  <c r="AV285" i="4"/>
  <c r="AO285" i="4"/>
  <c r="CA289" i="4"/>
  <c r="CB289" i="4" s="1"/>
  <c r="AV289" i="4"/>
  <c r="AO289" i="4"/>
  <c r="CA293" i="4"/>
  <c r="CB293" i="4" s="1"/>
  <c r="AV293" i="4"/>
  <c r="AO293" i="4"/>
  <c r="CA297" i="4"/>
  <c r="CB297" i="4" s="1"/>
  <c r="AV297" i="4"/>
  <c r="AO297" i="4"/>
  <c r="CA301" i="4"/>
  <c r="CB301" i="4" s="1"/>
  <c r="AV301" i="4"/>
  <c r="AO301" i="4"/>
  <c r="CA305" i="4"/>
  <c r="CB305" i="4" s="1"/>
  <c r="AV305" i="4"/>
  <c r="AO305" i="4"/>
  <c r="CA309" i="4"/>
  <c r="CB309" i="4" s="1"/>
  <c r="AV309" i="4"/>
  <c r="AO309" i="4"/>
  <c r="CA313" i="4"/>
  <c r="CB313" i="4" s="1"/>
  <c r="AV313" i="4"/>
  <c r="AO313" i="4"/>
  <c r="CA317" i="4"/>
  <c r="CB317" i="4" s="1"/>
  <c r="AV317" i="4"/>
  <c r="AO317" i="4"/>
  <c r="CA321" i="4"/>
  <c r="CB321" i="4" s="1"/>
  <c r="AV321" i="4"/>
  <c r="AO321" i="4"/>
  <c r="CA325" i="4"/>
  <c r="CB325" i="4" s="1"/>
  <c r="AV325" i="4"/>
  <c r="AO325" i="4"/>
  <c r="CA329" i="4"/>
  <c r="CB329" i="4" s="1"/>
  <c r="AV329" i="4"/>
  <c r="AO329" i="4"/>
  <c r="CA333" i="4"/>
  <c r="CB333" i="4" s="1"/>
  <c r="AV333" i="4"/>
  <c r="AO333" i="4"/>
  <c r="CA337" i="4"/>
  <c r="CB337" i="4" s="1"/>
  <c r="AV337" i="4"/>
  <c r="AO337" i="4"/>
  <c r="CA341" i="4"/>
  <c r="CB341" i="4" s="1"/>
  <c r="AV341" i="4"/>
  <c r="AO341" i="4"/>
  <c r="CA345" i="4"/>
  <c r="CB345" i="4" s="1"/>
  <c r="AV345" i="4"/>
  <c r="AO345" i="4"/>
  <c r="CA349" i="4"/>
  <c r="CB349" i="4" s="1"/>
  <c r="AV349" i="4"/>
  <c r="AO349" i="4"/>
  <c r="CA353" i="4"/>
  <c r="CB353" i="4" s="1"/>
  <c r="AV353" i="4"/>
  <c r="AO353" i="4"/>
  <c r="CA357" i="4"/>
  <c r="CB357" i="4" s="1"/>
  <c r="AV357" i="4"/>
  <c r="AO357" i="4"/>
  <c r="CA361" i="4"/>
  <c r="CB361" i="4" s="1"/>
  <c r="AV361" i="4"/>
  <c r="AO361" i="4"/>
  <c r="CA365" i="4"/>
  <c r="CB365" i="4" s="1"/>
  <c r="AV365" i="4"/>
  <c r="AO365" i="4"/>
  <c r="CA369" i="4"/>
  <c r="CB369" i="4" s="1"/>
  <c r="AV369" i="4"/>
  <c r="AO369" i="4"/>
  <c r="CA373" i="4"/>
  <c r="CB373" i="4" s="1"/>
  <c r="AV373" i="4"/>
  <c r="AO373" i="4"/>
  <c r="CA377" i="4"/>
  <c r="CB377" i="4" s="1"/>
  <c r="AV377" i="4"/>
  <c r="AO377" i="4"/>
  <c r="CA381" i="4"/>
  <c r="CB381" i="4" s="1"/>
  <c r="AV381" i="4"/>
  <c r="AO381" i="4"/>
  <c r="CA385" i="4"/>
  <c r="CB385" i="4" s="1"/>
  <c r="AV385" i="4"/>
  <c r="AO385" i="4"/>
  <c r="CA389" i="4"/>
  <c r="CB389" i="4" s="1"/>
  <c r="AV389" i="4"/>
  <c r="AO389" i="4"/>
  <c r="CA393" i="4"/>
  <c r="CB393" i="4" s="1"/>
  <c r="AV393" i="4"/>
  <c r="AO393" i="4"/>
  <c r="CA397" i="4"/>
  <c r="CB397" i="4" s="1"/>
  <c r="AV397" i="4"/>
  <c r="AO397" i="4"/>
  <c r="CA401" i="4"/>
  <c r="CB401" i="4" s="1"/>
  <c r="AV401" i="4"/>
  <c r="AO401" i="4"/>
  <c r="CA405" i="4"/>
  <c r="CB405" i="4" s="1"/>
  <c r="AV405" i="4"/>
  <c r="AO405" i="4"/>
  <c r="CA409" i="4"/>
  <c r="CB409" i="4" s="1"/>
  <c r="AV409" i="4"/>
  <c r="AO409" i="4"/>
  <c r="CA413" i="4"/>
  <c r="CB413" i="4" s="1"/>
  <c r="AV413" i="4"/>
  <c r="AO413" i="4"/>
  <c r="CA417" i="4"/>
  <c r="CB417" i="4" s="1"/>
  <c r="AV417" i="4"/>
  <c r="AO417" i="4"/>
  <c r="CA421" i="4"/>
  <c r="CB421" i="4" s="1"/>
  <c r="AV421" i="4"/>
  <c r="AO421" i="4"/>
  <c r="CA425" i="4"/>
  <c r="CB425" i="4" s="1"/>
  <c r="AV425" i="4"/>
  <c r="AO425" i="4"/>
  <c r="CA429" i="4"/>
  <c r="CB429" i="4" s="1"/>
  <c r="AV429" i="4"/>
  <c r="AO429" i="4"/>
  <c r="CA433" i="4"/>
  <c r="CB433" i="4" s="1"/>
  <c r="AV433" i="4"/>
  <c r="AO433" i="4"/>
  <c r="CA437" i="4"/>
  <c r="CB437" i="4" s="1"/>
  <c r="AV437" i="4"/>
  <c r="AO437" i="4"/>
  <c r="CA441" i="4"/>
  <c r="CB441" i="4" s="1"/>
  <c r="AV441" i="4"/>
  <c r="AO441" i="4"/>
  <c r="CA445" i="4"/>
  <c r="CB445" i="4" s="1"/>
  <c r="AV445" i="4"/>
  <c r="AO445" i="4"/>
  <c r="CA449" i="4"/>
  <c r="CB449" i="4" s="1"/>
  <c r="AV449" i="4"/>
  <c r="AO449" i="4"/>
  <c r="CA453" i="4"/>
  <c r="CB453" i="4" s="1"/>
  <c r="AV453" i="4"/>
  <c r="AO453" i="4"/>
  <c r="CA457" i="4"/>
  <c r="CB457" i="4" s="1"/>
  <c r="AV457" i="4"/>
  <c r="AO457" i="4"/>
  <c r="CA461" i="4"/>
  <c r="CB461" i="4" s="1"/>
  <c r="AV461" i="4"/>
  <c r="AO461" i="4"/>
  <c r="CA465" i="4"/>
  <c r="CB465" i="4" s="1"/>
  <c r="AV465" i="4"/>
  <c r="AO465" i="4"/>
  <c r="CA469" i="4"/>
  <c r="CB469" i="4" s="1"/>
  <c r="AV469" i="4"/>
  <c r="AO469" i="4"/>
  <c r="CA473" i="4"/>
  <c r="CB473" i="4" s="1"/>
  <c r="AV473" i="4"/>
  <c r="AO473" i="4"/>
  <c r="CA477" i="4"/>
  <c r="CB477" i="4" s="1"/>
  <c r="AV477" i="4"/>
  <c r="AO477" i="4"/>
  <c r="CA481" i="4"/>
  <c r="CB481" i="4" s="1"/>
  <c r="AV481" i="4"/>
  <c r="AO481" i="4"/>
  <c r="CA485" i="4"/>
  <c r="CB485" i="4" s="1"/>
  <c r="AV485" i="4"/>
  <c r="AO485" i="4"/>
  <c r="CA489" i="4"/>
  <c r="CB489" i="4" s="1"/>
  <c r="AV489" i="4"/>
  <c r="AO489" i="4"/>
  <c r="CA493" i="4"/>
  <c r="CB493" i="4" s="1"/>
  <c r="AV493" i="4"/>
  <c r="AO493" i="4"/>
  <c r="CA497" i="4"/>
  <c r="CB497" i="4" s="1"/>
  <c r="AV497" i="4"/>
  <c r="AO497" i="4"/>
  <c r="CA501" i="4"/>
  <c r="CB501" i="4" s="1"/>
  <c r="AV501" i="4"/>
  <c r="AO501" i="4"/>
  <c r="CA505" i="4"/>
  <c r="CB505" i="4" s="1"/>
  <c r="AV505" i="4"/>
  <c r="AO505" i="4"/>
  <c r="CA509" i="4"/>
  <c r="CB509" i="4" s="1"/>
  <c r="AV509" i="4"/>
  <c r="AO509" i="4"/>
  <c r="CA513" i="4"/>
  <c r="CB513" i="4" s="1"/>
  <c r="AV513" i="4"/>
  <c r="AO513" i="4"/>
  <c r="CA517" i="4"/>
  <c r="CB517" i="4" s="1"/>
  <c r="AV517" i="4"/>
  <c r="AO517" i="4"/>
  <c r="CA521" i="4"/>
  <c r="CB521" i="4" s="1"/>
  <c r="AV521" i="4"/>
  <c r="AO521" i="4"/>
  <c r="CA525" i="4"/>
  <c r="CB525" i="4" s="1"/>
  <c r="AV525" i="4"/>
  <c r="AO525" i="4"/>
  <c r="CA529" i="4"/>
  <c r="CB529" i="4" s="1"/>
  <c r="AV529" i="4"/>
  <c r="AO529" i="4"/>
  <c r="CA533" i="4"/>
  <c r="CB533" i="4" s="1"/>
  <c r="AV533" i="4"/>
  <c r="AO533" i="4"/>
  <c r="CA537" i="4"/>
  <c r="CB537" i="4" s="1"/>
  <c r="AV537" i="4"/>
  <c r="AO537" i="4"/>
  <c r="CA541" i="4"/>
  <c r="CB541" i="4" s="1"/>
  <c r="AV541" i="4"/>
  <c r="AO541" i="4"/>
  <c r="CA545" i="4"/>
  <c r="CB545" i="4" s="1"/>
  <c r="AV545" i="4"/>
  <c r="AO545" i="4"/>
  <c r="CA549" i="4"/>
  <c r="CB549" i="4" s="1"/>
  <c r="AV549" i="4"/>
  <c r="AO549" i="4"/>
  <c r="CA553" i="4"/>
  <c r="CB553" i="4" s="1"/>
  <c r="AV553" i="4"/>
  <c r="AO553" i="4"/>
  <c r="CA557" i="4"/>
  <c r="CB557" i="4" s="1"/>
  <c r="AV557" i="4"/>
  <c r="AO557" i="4"/>
  <c r="CA561" i="4"/>
  <c r="CB561" i="4" s="1"/>
  <c r="AV561" i="4"/>
  <c r="AO561" i="4"/>
  <c r="CA565" i="4"/>
  <c r="CB565" i="4" s="1"/>
  <c r="AV565" i="4"/>
  <c r="AO565" i="4"/>
  <c r="CA569" i="4"/>
  <c r="CB569" i="4" s="1"/>
  <c r="AV569" i="4"/>
  <c r="AO569" i="4"/>
  <c r="CA573" i="4"/>
  <c r="CB573" i="4" s="1"/>
  <c r="AV573" i="4"/>
  <c r="AO573" i="4"/>
  <c r="CA577" i="4"/>
  <c r="CB577" i="4" s="1"/>
  <c r="AV577" i="4"/>
  <c r="AO577" i="4"/>
  <c r="CA581" i="4"/>
  <c r="CB581" i="4" s="1"/>
  <c r="AV581" i="4"/>
  <c r="AO581" i="4"/>
  <c r="CA585" i="4"/>
  <c r="CB585" i="4" s="1"/>
  <c r="AV585" i="4"/>
  <c r="AO585" i="4"/>
  <c r="CA589" i="4"/>
  <c r="CB589" i="4" s="1"/>
  <c r="AV589" i="4"/>
  <c r="AO589" i="4"/>
  <c r="CA593" i="4"/>
  <c r="CB593" i="4" s="1"/>
  <c r="AV593" i="4"/>
  <c r="AO593" i="4"/>
  <c r="CA597" i="4"/>
  <c r="CB597" i="4" s="1"/>
  <c r="AV597" i="4"/>
  <c r="AO597" i="4"/>
  <c r="CA601" i="4"/>
  <c r="CB601" i="4" s="1"/>
  <c r="AV601" i="4"/>
  <c r="AO601" i="4"/>
  <c r="CA605" i="4"/>
  <c r="CB605" i="4" s="1"/>
  <c r="AV605" i="4"/>
  <c r="AO605" i="4"/>
  <c r="CA609" i="4"/>
  <c r="CB609" i="4" s="1"/>
  <c r="AV609" i="4"/>
  <c r="AO609" i="4"/>
  <c r="CA613" i="4"/>
  <c r="CB613" i="4" s="1"/>
  <c r="AV613" i="4"/>
  <c r="AO613" i="4"/>
  <c r="CA617" i="4"/>
  <c r="CB617" i="4" s="1"/>
  <c r="AV617" i="4"/>
  <c r="AO617" i="4"/>
  <c r="CA621" i="4"/>
  <c r="CB621" i="4" s="1"/>
  <c r="AV621" i="4"/>
  <c r="AO621" i="4"/>
  <c r="CA625" i="4"/>
  <c r="CB625" i="4" s="1"/>
  <c r="AV625" i="4"/>
  <c r="AO625" i="4"/>
  <c r="CA629" i="4"/>
  <c r="CB629" i="4" s="1"/>
  <c r="AV629" i="4"/>
  <c r="AO629" i="4"/>
  <c r="CA633" i="4"/>
  <c r="CB633" i="4" s="1"/>
  <c r="AV633" i="4"/>
  <c r="AO633" i="4"/>
  <c r="CA637" i="4"/>
  <c r="CB637" i="4" s="1"/>
  <c r="AV637" i="4"/>
  <c r="AO637" i="4"/>
  <c r="CA641" i="4"/>
  <c r="CB641" i="4" s="1"/>
  <c r="AV641" i="4"/>
  <c r="AO641" i="4"/>
  <c r="CA645" i="4"/>
  <c r="CB645" i="4" s="1"/>
  <c r="AV645" i="4"/>
  <c r="AO645" i="4"/>
  <c r="CA649" i="4"/>
  <c r="CB649" i="4" s="1"/>
  <c r="AV649" i="4"/>
  <c r="AO649" i="4"/>
  <c r="CA653" i="4"/>
  <c r="CB653" i="4" s="1"/>
  <c r="AV653" i="4"/>
  <c r="AO653" i="4"/>
  <c r="CA657" i="4"/>
  <c r="CB657" i="4" s="1"/>
  <c r="AV657" i="4"/>
  <c r="AO657" i="4"/>
  <c r="CA661" i="4"/>
  <c r="CB661" i="4" s="1"/>
  <c r="AV661" i="4"/>
  <c r="AO661" i="4"/>
  <c r="CA665" i="4"/>
  <c r="CB665" i="4" s="1"/>
  <c r="AV665" i="4"/>
  <c r="AO665" i="4"/>
  <c r="CA669" i="4"/>
  <c r="CB669" i="4" s="1"/>
  <c r="AV669" i="4"/>
  <c r="AO669" i="4"/>
  <c r="CA673" i="4"/>
  <c r="CB673" i="4" s="1"/>
  <c r="AV673" i="4"/>
  <c r="AO673" i="4"/>
  <c r="CA677" i="4"/>
  <c r="CB677" i="4" s="1"/>
  <c r="AV677" i="4"/>
  <c r="AO677" i="4"/>
  <c r="CA681" i="4"/>
  <c r="CB681" i="4" s="1"/>
  <c r="AV681" i="4"/>
  <c r="AO681" i="4"/>
  <c r="CA685" i="4"/>
  <c r="CB685" i="4" s="1"/>
  <c r="AV685" i="4"/>
  <c r="AO685" i="4"/>
  <c r="CA689" i="4"/>
  <c r="CB689" i="4" s="1"/>
  <c r="AV689" i="4"/>
  <c r="AO689" i="4"/>
  <c r="CA693" i="4"/>
  <c r="CB693" i="4" s="1"/>
  <c r="AV693" i="4"/>
  <c r="AO693" i="4"/>
  <c r="CA697" i="4"/>
  <c r="CB697" i="4" s="1"/>
  <c r="AV697" i="4"/>
  <c r="AO697" i="4"/>
  <c r="CA701" i="4"/>
  <c r="CB701" i="4" s="1"/>
  <c r="AV701" i="4"/>
  <c r="AO701" i="4"/>
  <c r="CA705" i="4"/>
  <c r="CB705" i="4" s="1"/>
  <c r="AV705" i="4"/>
  <c r="AO705" i="4"/>
  <c r="CA709" i="4"/>
  <c r="CB709" i="4" s="1"/>
  <c r="AV709" i="4"/>
  <c r="AO709" i="4"/>
  <c r="CA713" i="4"/>
  <c r="CB713" i="4" s="1"/>
  <c r="AV713" i="4"/>
  <c r="AO713" i="4"/>
  <c r="CA717" i="4"/>
  <c r="CB717" i="4" s="1"/>
  <c r="AV717" i="4"/>
  <c r="AO717" i="4"/>
  <c r="CA721" i="4"/>
  <c r="CB721" i="4" s="1"/>
  <c r="AV721" i="4"/>
  <c r="AO721" i="4"/>
  <c r="CA725" i="4"/>
  <c r="CB725" i="4" s="1"/>
  <c r="AV725" i="4"/>
  <c r="AO725" i="4"/>
  <c r="CA729" i="4"/>
  <c r="CB729" i="4" s="1"/>
  <c r="AV729" i="4"/>
  <c r="AO729" i="4"/>
  <c r="CA733" i="4"/>
  <c r="CB733" i="4" s="1"/>
  <c r="AV733" i="4"/>
  <c r="AO733" i="4"/>
  <c r="CA737" i="4"/>
  <c r="CB737" i="4" s="1"/>
  <c r="AV737" i="4"/>
  <c r="AO737" i="4"/>
  <c r="CA741" i="4"/>
  <c r="CB741" i="4" s="1"/>
  <c r="AV741" i="4"/>
  <c r="AO741" i="4"/>
  <c r="CA745" i="4"/>
  <c r="CB745" i="4" s="1"/>
  <c r="AV745" i="4"/>
  <c r="AO745" i="4"/>
  <c r="CA749" i="4"/>
  <c r="CB749" i="4" s="1"/>
  <c r="AV749" i="4"/>
  <c r="AO749" i="4"/>
  <c r="CA753" i="4"/>
  <c r="CB753" i="4" s="1"/>
  <c r="AV753" i="4"/>
  <c r="AO753" i="4"/>
  <c r="CA757" i="4"/>
  <c r="CB757" i="4" s="1"/>
  <c r="AV757" i="4"/>
  <c r="AO757" i="4"/>
  <c r="CA761" i="4"/>
  <c r="CB761" i="4" s="1"/>
  <c r="AV761" i="4"/>
  <c r="AO761" i="4"/>
  <c r="CA765" i="4"/>
  <c r="CB765" i="4" s="1"/>
  <c r="AV765" i="4"/>
  <c r="AO765" i="4"/>
  <c r="CA769" i="4"/>
  <c r="CB769" i="4" s="1"/>
  <c r="AV769" i="4"/>
  <c r="AO769" i="4"/>
  <c r="CA773" i="4"/>
  <c r="CB773" i="4" s="1"/>
  <c r="AV773" i="4"/>
  <c r="AO773" i="4"/>
  <c r="CA777" i="4"/>
  <c r="CB777" i="4" s="1"/>
  <c r="AV777" i="4"/>
  <c r="AO777" i="4"/>
  <c r="CA781" i="4"/>
  <c r="CB781" i="4" s="1"/>
  <c r="AV781" i="4"/>
  <c r="AO781" i="4"/>
  <c r="CA785" i="4"/>
  <c r="CB785" i="4" s="1"/>
  <c r="AV785" i="4"/>
  <c r="AO785" i="4"/>
  <c r="CA789" i="4"/>
  <c r="CB789" i="4" s="1"/>
  <c r="AV789" i="4"/>
  <c r="AO789" i="4"/>
  <c r="CA793" i="4"/>
  <c r="CB793" i="4" s="1"/>
  <c r="AV793" i="4"/>
  <c r="AO793" i="4"/>
  <c r="CA797" i="4"/>
  <c r="CB797" i="4" s="1"/>
  <c r="AV797" i="4"/>
  <c r="AO797" i="4"/>
  <c r="CA801" i="4"/>
  <c r="CB801" i="4" s="1"/>
  <c r="AV801" i="4"/>
  <c r="AO801" i="4"/>
  <c r="CA805" i="4"/>
  <c r="CB805" i="4" s="1"/>
  <c r="AV805" i="4"/>
  <c r="AO805" i="4"/>
  <c r="CA809" i="4"/>
  <c r="CB809" i="4" s="1"/>
  <c r="AV809" i="4"/>
  <c r="AO809" i="4"/>
  <c r="CA813" i="4"/>
  <c r="CB813" i="4" s="1"/>
  <c r="AV813" i="4"/>
  <c r="AO813" i="4"/>
  <c r="CA817" i="4"/>
  <c r="CB817" i="4" s="1"/>
  <c r="AV817" i="4"/>
  <c r="AO817" i="4"/>
  <c r="CA821" i="4"/>
  <c r="CB821" i="4" s="1"/>
  <c r="AV821" i="4"/>
  <c r="AO821" i="4"/>
  <c r="CA825" i="4"/>
  <c r="CB825" i="4" s="1"/>
  <c r="AV825" i="4"/>
  <c r="AO825" i="4"/>
  <c r="CA829" i="4"/>
  <c r="CB829" i="4" s="1"/>
  <c r="AV829" i="4"/>
  <c r="AO829" i="4"/>
  <c r="CA833" i="4"/>
  <c r="CB833" i="4" s="1"/>
  <c r="AV833" i="4"/>
  <c r="AO833" i="4"/>
  <c r="CA837" i="4"/>
  <c r="CB837" i="4" s="1"/>
  <c r="AV837" i="4"/>
  <c r="AO837" i="4"/>
  <c r="CA841" i="4"/>
  <c r="CB841" i="4" s="1"/>
  <c r="AV841" i="4"/>
  <c r="AO841" i="4"/>
  <c r="CA845" i="4"/>
  <c r="CB845" i="4" s="1"/>
  <c r="AV845" i="4"/>
  <c r="AO845" i="4"/>
  <c r="CA849" i="4"/>
  <c r="CB849" i="4" s="1"/>
  <c r="AV849" i="4"/>
  <c r="AO849" i="4"/>
  <c r="CA853" i="4"/>
  <c r="CB853" i="4" s="1"/>
  <c r="AV853" i="4"/>
  <c r="AO853" i="4"/>
  <c r="CA857" i="4"/>
  <c r="CB857" i="4" s="1"/>
  <c r="AV857" i="4"/>
  <c r="AO857" i="4"/>
  <c r="CA861" i="4"/>
  <c r="CB861" i="4" s="1"/>
  <c r="AV861" i="4"/>
  <c r="AO861" i="4"/>
  <c r="CA865" i="4"/>
  <c r="CB865" i="4" s="1"/>
  <c r="AV865" i="4"/>
  <c r="AO865" i="4"/>
  <c r="CA869" i="4"/>
  <c r="CB869" i="4" s="1"/>
  <c r="AV869" i="4"/>
  <c r="AO869" i="4"/>
  <c r="CA873" i="4"/>
  <c r="CB873" i="4" s="1"/>
  <c r="AV873" i="4"/>
  <c r="AO873" i="4"/>
  <c r="CA877" i="4"/>
  <c r="CB877" i="4" s="1"/>
  <c r="AV877" i="4"/>
  <c r="AO877" i="4"/>
  <c r="CA881" i="4"/>
  <c r="CB881" i="4" s="1"/>
  <c r="AV881" i="4"/>
  <c r="AO881" i="4"/>
  <c r="CA885" i="4"/>
  <c r="CB885" i="4" s="1"/>
  <c r="AV885" i="4"/>
  <c r="AO885" i="4"/>
  <c r="CA889" i="4"/>
  <c r="CB889" i="4" s="1"/>
  <c r="AV889" i="4"/>
  <c r="AO889" i="4"/>
  <c r="CA893" i="4"/>
  <c r="CB893" i="4" s="1"/>
  <c r="AV893" i="4"/>
  <c r="AO893" i="4"/>
  <c r="CA897" i="4"/>
  <c r="CB897" i="4" s="1"/>
  <c r="AV897" i="4"/>
  <c r="AO897" i="4"/>
  <c r="CA901" i="4"/>
  <c r="CB901" i="4" s="1"/>
  <c r="AV901" i="4"/>
  <c r="AO901" i="4"/>
  <c r="CA905" i="4"/>
  <c r="CB905" i="4" s="1"/>
  <c r="AV905" i="4"/>
  <c r="AO905" i="4"/>
  <c r="CA909" i="4"/>
  <c r="CB909" i="4" s="1"/>
  <c r="AV909" i="4"/>
  <c r="AO909" i="4"/>
  <c r="CA913" i="4"/>
  <c r="CB913" i="4" s="1"/>
  <c r="AV913" i="4"/>
  <c r="AO913" i="4"/>
  <c r="CA917" i="4"/>
  <c r="CB917" i="4" s="1"/>
  <c r="AV917" i="4"/>
  <c r="AO917" i="4"/>
  <c r="CA921" i="4"/>
  <c r="CB921" i="4" s="1"/>
  <c r="AV921" i="4"/>
  <c r="AO921" i="4"/>
  <c r="CA925" i="4"/>
  <c r="CB925" i="4" s="1"/>
  <c r="AV925" i="4"/>
  <c r="AO925" i="4"/>
  <c r="CA929" i="4"/>
  <c r="CB929" i="4" s="1"/>
  <c r="AV929" i="4"/>
  <c r="AO929" i="4"/>
  <c r="CA933" i="4"/>
  <c r="CB933" i="4" s="1"/>
  <c r="AV933" i="4"/>
  <c r="AO933" i="4"/>
  <c r="CA937" i="4"/>
  <c r="CB937" i="4" s="1"/>
  <c r="AV937" i="4"/>
  <c r="AO937" i="4"/>
  <c r="CA941" i="4"/>
  <c r="CB941" i="4" s="1"/>
  <c r="AV941" i="4"/>
  <c r="AO941" i="4"/>
  <c r="CA945" i="4"/>
  <c r="CB945" i="4" s="1"/>
  <c r="AV945" i="4"/>
  <c r="AO945" i="4"/>
  <c r="CA949" i="4"/>
  <c r="CB949" i="4" s="1"/>
  <c r="AV949" i="4"/>
  <c r="AO949" i="4"/>
  <c r="CA953" i="4"/>
  <c r="CB953" i="4" s="1"/>
  <c r="AV953" i="4"/>
  <c r="AO953" i="4"/>
  <c r="CA957" i="4"/>
  <c r="CB957" i="4" s="1"/>
  <c r="AV957" i="4"/>
  <c r="AO957" i="4"/>
  <c r="CA961" i="4"/>
  <c r="CB961" i="4" s="1"/>
  <c r="AV961" i="4"/>
  <c r="AO961" i="4"/>
  <c r="CA965" i="4"/>
  <c r="CB965" i="4" s="1"/>
  <c r="AV965" i="4"/>
  <c r="AO965" i="4"/>
  <c r="CA969" i="4"/>
  <c r="CB969" i="4" s="1"/>
  <c r="AV969" i="4"/>
  <c r="AO969" i="4"/>
  <c r="CA973" i="4"/>
  <c r="CB973" i="4" s="1"/>
  <c r="AV973" i="4"/>
  <c r="AO973" i="4"/>
  <c r="CA977" i="4"/>
  <c r="CB977" i="4" s="1"/>
  <c r="AV977" i="4"/>
  <c r="AO977" i="4"/>
  <c r="CA981" i="4"/>
  <c r="CB981" i="4" s="1"/>
  <c r="AV981" i="4"/>
  <c r="AO981" i="4"/>
  <c r="CA985" i="4"/>
  <c r="CB985" i="4" s="1"/>
  <c r="AV985" i="4"/>
  <c r="AO985" i="4"/>
  <c r="CA989" i="4"/>
  <c r="CB989" i="4" s="1"/>
  <c r="AV989" i="4"/>
  <c r="AO989" i="4"/>
  <c r="CA993" i="4"/>
  <c r="CB993" i="4" s="1"/>
  <c r="AV993" i="4"/>
  <c r="AO993" i="4"/>
  <c r="CA997" i="4"/>
  <c r="CB997" i="4" s="1"/>
  <c r="AV997" i="4"/>
  <c r="AO997" i="4"/>
  <c r="CA1001" i="4"/>
  <c r="CB1001" i="4" s="1"/>
  <c r="AV1001" i="4"/>
  <c r="AO1001" i="4"/>
  <c r="CA1005" i="4"/>
  <c r="CB1005" i="4" s="1"/>
  <c r="AV1005" i="4"/>
  <c r="AO1005" i="4"/>
  <c r="CA1009" i="4"/>
  <c r="CB1009" i="4" s="1"/>
  <c r="AV1009" i="4"/>
  <c r="AO1009" i="4"/>
  <c r="CA1013" i="4"/>
  <c r="CB1013" i="4" s="1"/>
  <c r="AV1013" i="4"/>
  <c r="AO1013" i="4"/>
  <c r="CA1017" i="4"/>
  <c r="CB1017" i="4" s="1"/>
  <c r="AV1017" i="4"/>
  <c r="AO1017" i="4"/>
  <c r="CA1021" i="4"/>
  <c r="CB1021" i="4" s="1"/>
  <c r="AV1021" i="4"/>
  <c r="AO1021" i="4"/>
  <c r="CA1025" i="4"/>
  <c r="CB1025" i="4" s="1"/>
  <c r="AV1025" i="4"/>
  <c r="AO1025" i="4"/>
  <c r="CA1029" i="4"/>
  <c r="CB1029" i="4" s="1"/>
  <c r="AV1029" i="4"/>
  <c r="AO1029" i="4"/>
  <c r="CA1033" i="4"/>
  <c r="CB1033" i="4" s="1"/>
  <c r="AV1033" i="4"/>
  <c r="AO1033" i="4"/>
  <c r="CA1037" i="4"/>
  <c r="CB1037" i="4" s="1"/>
  <c r="AV1037" i="4"/>
  <c r="AO1037" i="4"/>
  <c r="CA1041" i="4"/>
  <c r="CB1041" i="4" s="1"/>
  <c r="AV1041" i="4"/>
  <c r="AO1041" i="4"/>
  <c r="CA1045" i="4"/>
  <c r="CB1045" i="4" s="1"/>
  <c r="AV1045" i="4"/>
  <c r="AO1045" i="4"/>
  <c r="CA1049" i="4"/>
  <c r="CB1049" i="4" s="1"/>
  <c r="AV1049" i="4"/>
  <c r="AO1049" i="4"/>
  <c r="CA1053" i="4"/>
  <c r="CB1053" i="4" s="1"/>
  <c r="AV1053" i="4"/>
  <c r="AO1053" i="4"/>
  <c r="CA1057" i="4"/>
  <c r="CB1057" i="4" s="1"/>
  <c r="AV1057" i="4"/>
  <c r="AO1057" i="4"/>
  <c r="CA1061" i="4"/>
  <c r="CB1061" i="4" s="1"/>
  <c r="AV1061" i="4"/>
  <c r="AO1061" i="4"/>
  <c r="CA1065" i="4"/>
  <c r="CB1065" i="4" s="1"/>
  <c r="AV1065" i="4"/>
  <c r="AO1065" i="4"/>
  <c r="CA1069" i="4"/>
  <c r="CB1069" i="4" s="1"/>
  <c r="AV1069" i="4"/>
  <c r="AO1069" i="4"/>
  <c r="CA1073" i="4"/>
  <c r="CB1073" i="4" s="1"/>
  <c r="AV1073" i="4"/>
  <c r="AO1073" i="4"/>
  <c r="CA1077" i="4"/>
  <c r="CB1077" i="4" s="1"/>
  <c r="AV1077" i="4"/>
  <c r="AO1077" i="4"/>
  <c r="CA1081" i="4"/>
  <c r="CB1081" i="4" s="1"/>
  <c r="AV1081" i="4"/>
  <c r="AO1081" i="4"/>
  <c r="CA1085" i="4"/>
  <c r="CB1085" i="4" s="1"/>
  <c r="AV1085" i="4"/>
  <c r="AO1085" i="4"/>
  <c r="CA1089" i="4"/>
  <c r="CB1089" i="4" s="1"/>
  <c r="AV1089" i="4"/>
  <c r="AO1089" i="4"/>
  <c r="CA1093" i="4"/>
  <c r="CB1093" i="4" s="1"/>
  <c r="AV1093" i="4"/>
  <c r="AO1093" i="4"/>
  <c r="CA1097" i="4"/>
  <c r="CB1097" i="4" s="1"/>
  <c r="AV1097" i="4"/>
  <c r="AO1097" i="4"/>
  <c r="CA1101" i="4"/>
  <c r="CB1101" i="4" s="1"/>
  <c r="AV1101" i="4"/>
  <c r="AO1101" i="4"/>
  <c r="CA1105" i="4"/>
  <c r="CB1105" i="4" s="1"/>
  <c r="AV1105" i="4"/>
  <c r="AO1105" i="4"/>
  <c r="CA1109" i="4"/>
  <c r="CB1109" i="4" s="1"/>
  <c r="AV1109" i="4"/>
  <c r="AO1109" i="4"/>
  <c r="CA1113" i="4"/>
  <c r="CB1113" i="4" s="1"/>
  <c r="AV1113" i="4"/>
  <c r="AO1113" i="4"/>
  <c r="CA1117" i="4"/>
  <c r="CB1117" i="4" s="1"/>
  <c r="AV1117" i="4"/>
  <c r="AO1117" i="4"/>
  <c r="CA1121" i="4"/>
  <c r="CB1121" i="4" s="1"/>
  <c r="AV1121" i="4"/>
  <c r="AO1121" i="4"/>
  <c r="CA1125" i="4"/>
  <c r="CB1125" i="4" s="1"/>
  <c r="AV1125" i="4"/>
  <c r="AO1125" i="4"/>
  <c r="CA1129" i="4"/>
  <c r="CB1129" i="4" s="1"/>
  <c r="AV1129" i="4"/>
  <c r="AO1129" i="4"/>
  <c r="CA1133" i="4"/>
  <c r="CB1133" i="4" s="1"/>
  <c r="AV1133" i="4"/>
  <c r="AO1133" i="4"/>
  <c r="CA1137" i="4"/>
  <c r="CB1137" i="4" s="1"/>
  <c r="AV1137" i="4"/>
  <c r="AO1137" i="4"/>
  <c r="CA1141" i="4"/>
  <c r="CB1141" i="4" s="1"/>
  <c r="AV1141" i="4"/>
  <c r="AO1141" i="4"/>
  <c r="CA1145" i="4"/>
  <c r="CB1145" i="4" s="1"/>
  <c r="AV1145" i="4"/>
  <c r="AO1145" i="4"/>
  <c r="CA1149" i="4"/>
  <c r="CB1149" i="4" s="1"/>
  <c r="AV1149" i="4"/>
  <c r="AO1149" i="4"/>
  <c r="CA1153" i="4"/>
  <c r="CB1153" i="4" s="1"/>
  <c r="AV1153" i="4"/>
  <c r="AO1153" i="4"/>
  <c r="CA1157" i="4"/>
  <c r="CB1157" i="4" s="1"/>
  <c r="AV1157" i="4"/>
  <c r="AO1157" i="4"/>
  <c r="CA1161" i="4"/>
  <c r="CB1161" i="4" s="1"/>
  <c r="AV1161" i="4"/>
  <c r="AO1161" i="4"/>
  <c r="CA1165" i="4"/>
  <c r="CB1165" i="4" s="1"/>
  <c r="AV1165" i="4"/>
  <c r="AO1165" i="4"/>
  <c r="CA1169" i="4"/>
  <c r="CB1169" i="4" s="1"/>
  <c r="AV1169" i="4"/>
  <c r="AO1169" i="4"/>
  <c r="CA1173" i="4"/>
  <c r="CB1173" i="4" s="1"/>
  <c r="AV1173" i="4"/>
  <c r="AO1173" i="4"/>
  <c r="CA1177" i="4"/>
  <c r="CB1177" i="4" s="1"/>
  <c r="AV1177" i="4"/>
  <c r="AO1177" i="4"/>
  <c r="CA1181" i="4"/>
  <c r="CB1181" i="4" s="1"/>
  <c r="AV1181" i="4"/>
  <c r="AO1181" i="4"/>
  <c r="CA1185" i="4"/>
  <c r="CB1185" i="4" s="1"/>
  <c r="AO1185" i="4"/>
  <c r="AV1185" i="4"/>
  <c r="CA1189" i="4"/>
  <c r="CB1189" i="4" s="1"/>
  <c r="AV1189" i="4"/>
  <c r="AO1189" i="4"/>
  <c r="CA1193" i="4"/>
  <c r="CB1193" i="4" s="1"/>
  <c r="AV1193" i="4"/>
  <c r="AO1193" i="4"/>
  <c r="CA1197" i="4"/>
  <c r="CB1197" i="4" s="1"/>
  <c r="AV1197" i="4"/>
  <c r="AO1197" i="4"/>
  <c r="CA1201" i="4"/>
  <c r="CB1201" i="4" s="1"/>
  <c r="AV1201" i="4"/>
  <c r="AO1201" i="4"/>
  <c r="CA1205" i="4"/>
  <c r="CB1205" i="4" s="1"/>
  <c r="AV1205" i="4"/>
  <c r="AO1205" i="4"/>
  <c r="CA1209" i="4"/>
  <c r="CB1209" i="4" s="1"/>
  <c r="AV1209" i="4"/>
  <c r="AO1209" i="4"/>
  <c r="CA1213" i="4"/>
  <c r="CB1213" i="4" s="1"/>
  <c r="AV1213" i="4"/>
  <c r="AO1213" i="4"/>
  <c r="CA1217" i="4"/>
  <c r="CB1217" i="4" s="1"/>
  <c r="AO1217" i="4"/>
  <c r="AV1217" i="4"/>
  <c r="CA1221" i="4"/>
  <c r="CB1221" i="4" s="1"/>
  <c r="AV1221" i="4"/>
  <c r="AO1221" i="4"/>
  <c r="CA1225" i="4"/>
  <c r="CB1225" i="4" s="1"/>
  <c r="AV1225" i="4"/>
  <c r="AO1225" i="4"/>
  <c r="CA1229" i="4"/>
  <c r="CB1229" i="4" s="1"/>
  <c r="AV1229" i="4"/>
  <c r="AO1229" i="4"/>
  <c r="CA1233" i="4"/>
  <c r="CB1233" i="4" s="1"/>
  <c r="AV1233" i="4"/>
  <c r="AO1233" i="4"/>
  <c r="CA1237" i="4"/>
  <c r="CB1237" i="4" s="1"/>
  <c r="AV1237" i="4"/>
  <c r="AO1237" i="4"/>
  <c r="CA1241" i="4"/>
  <c r="CB1241" i="4" s="1"/>
  <c r="AV1241" i="4"/>
  <c r="AO1241" i="4"/>
  <c r="CA1245" i="4"/>
  <c r="CB1245" i="4" s="1"/>
  <c r="AV1245" i="4"/>
  <c r="AO1245" i="4"/>
  <c r="CA1249" i="4"/>
  <c r="CB1249" i="4" s="1"/>
  <c r="AO1249" i="4"/>
  <c r="AV1249" i="4"/>
  <c r="CA1253" i="4"/>
  <c r="CB1253" i="4" s="1"/>
  <c r="AV1253" i="4"/>
  <c r="AO1253" i="4"/>
  <c r="CA1257" i="4"/>
  <c r="CB1257" i="4" s="1"/>
  <c r="AV1257" i="4"/>
  <c r="AO1257" i="4"/>
  <c r="CA1261" i="4"/>
  <c r="CB1261" i="4" s="1"/>
  <c r="AV1261" i="4"/>
  <c r="AO1261" i="4"/>
  <c r="CA1265" i="4"/>
  <c r="CB1265" i="4" s="1"/>
  <c r="AV1265" i="4"/>
  <c r="AO1265" i="4"/>
  <c r="CA1269" i="4"/>
  <c r="CB1269" i="4" s="1"/>
  <c r="AV1269" i="4"/>
  <c r="AO1269" i="4"/>
  <c r="CA1273" i="4"/>
  <c r="CB1273" i="4" s="1"/>
  <c r="AV1273" i="4"/>
  <c r="AO1273" i="4"/>
  <c r="CA1277" i="4"/>
  <c r="CB1277" i="4" s="1"/>
  <c r="AV1277" i="4"/>
  <c r="AO1277" i="4"/>
  <c r="CA1281" i="4"/>
  <c r="CB1281" i="4" s="1"/>
  <c r="AO1281" i="4"/>
  <c r="AV1281" i="4"/>
  <c r="CA1285" i="4"/>
  <c r="CB1285" i="4" s="1"/>
  <c r="AV1285" i="4"/>
  <c r="AO1285" i="4"/>
  <c r="CA1289" i="4"/>
  <c r="CB1289" i="4" s="1"/>
  <c r="AV1289" i="4"/>
  <c r="AO1289" i="4"/>
  <c r="CA1293" i="4"/>
  <c r="CB1293" i="4" s="1"/>
  <c r="AV1293" i="4"/>
  <c r="AO1293" i="4"/>
  <c r="CA1297" i="4"/>
  <c r="CB1297" i="4" s="1"/>
  <c r="AV1297" i="4"/>
  <c r="AO1297" i="4"/>
  <c r="CA1301" i="4"/>
  <c r="CB1301" i="4" s="1"/>
  <c r="AV1301" i="4"/>
  <c r="AO1301" i="4"/>
  <c r="CA1305" i="4"/>
  <c r="CB1305" i="4" s="1"/>
  <c r="AV1305" i="4"/>
  <c r="AO1305" i="4"/>
  <c r="CA1309" i="4"/>
  <c r="CB1309" i="4" s="1"/>
  <c r="AV1309" i="4"/>
  <c r="AO1309" i="4"/>
  <c r="CA1313" i="4"/>
  <c r="CB1313" i="4" s="1"/>
  <c r="AO1313" i="4"/>
  <c r="AV1313" i="4"/>
  <c r="CA1317" i="4"/>
  <c r="CB1317" i="4" s="1"/>
  <c r="AV1317" i="4"/>
  <c r="AO1317" i="4"/>
  <c r="CA1321" i="4"/>
  <c r="CB1321" i="4" s="1"/>
  <c r="AV1321" i="4"/>
  <c r="AO1321" i="4"/>
  <c r="CA1325" i="4"/>
  <c r="CB1325" i="4" s="1"/>
  <c r="AV1325" i="4"/>
  <c r="AO1325" i="4"/>
  <c r="CA1329" i="4"/>
  <c r="CB1329" i="4" s="1"/>
  <c r="AV1329" i="4"/>
  <c r="AO1329" i="4"/>
  <c r="CA1333" i="4"/>
  <c r="CB1333" i="4" s="1"/>
  <c r="AV1333" i="4"/>
  <c r="AO1333" i="4"/>
  <c r="CA1337" i="4"/>
  <c r="CB1337" i="4" s="1"/>
  <c r="AV1337" i="4"/>
  <c r="AO1337" i="4"/>
  <c r="CA1341" i="4"/>
  <c r="CB1341" i="4" s="1"/>
  <c r="AV1341" i="4"/>
  <c r="AO1341" i="4"/>
  <c r="CA1345" i="4"/>
  <c r="CB1345" i="4" s="1"/>
  <c r="AO1345" i="4"/>
  <c r="AV1345" i="4"/>
  <c r="CA1349" i="4"/>
  <c r="CB1349" i="4" s="1"/>
  <c r="AV1349" i="4"/>
  <c r="AO1349" i="4"/>
  <c r="CA1353" i="4"/>
  <c r="CB1353" i="4" s="1"/>
  <c r="AV1353" i="4"/>
  <c r="AO1353" i="4"/>
  <c r="CA1357" i="4"/>
  <c r="CB1357" i="4" s="1"/>
  <c r="AV1357" i="4"/>
  <c r="AO1357" i="4"/>
  <c r="CA1361" i="4"/>
  <c r="CB1361" i="4" s="1"/>
  <c r="AV1361" i="4"/>
  <c r="AO1361" i="4"/>
  <c r="CA1365" i="4"/>
  <c r="CB1365" i="4" s="1"/>
  <c r="AV1365" i="4"/>
  <c r="AO1365" i="4"/>
  <c r="CA1369" i="4"/>
  <c r="CB1369" i="4" s="1"/>
  <c r="AV1369" i="4"/>
  <c r="AO1369" i="4"/>
  <c r="CA1373" i="4"/>
  <c r="CB1373" i="4" s="1"/>
  <c r="AV1373" i="4"/>
  <c r="AO1373" i="4"/>
  <c r="CA1377" i="4"/>
  <c r="CB1377" i="4" s="1"/>
  <c r="AO1377" i="4"/>
  <c r="AV1377" i="4"/>
  <c r="CA1381" i="4"/>
  <c r="CB1381" i="4" s="1"/>
  <c r="AV1381" i="4"/>
  <c r="AO1381" i="4"/>
  <c r="CA1385" i="4"/>
  <c r="CB1385" i="4" s="1"/>
  <c r="AV1385" i="4"/>
  <c r="AO1385" i="4"/>
  <c r="CA1389" i="4"/>
  <c r="CB1389" i="4" s="1"/>
  <c r="AV1389" i="4"/>
  <c r="AO1389" i="4"/>
  <c r="CA1393" i="4"/>
  <c r="CB1393" i="4" s="1"/>
  <c r="AV1393" i="4"/>
  <c r="AO1393" i="4"/>
  <c r="CA1397" i="4"/>
  <c r="CB1397" i="4" s="1"/>
  <c r="AV1397" i="4"/>
  <c r="AO1397" i="4"/>
  <c r="CA1401" i="4"/>
  <c r="CB1401" i="4" s="1"/>
  <c r="AV1401" i="4"/>
  <c r="AO1401" i="4"/>
  <c r="CA1405" i="4"/>
  <c r="CB1405" i="4" s="1"/>
  <c r="AV1405" i="4"/>
  <c r="AO1405" i="4"/>
  <c r="CA1409" i="4"/>
  <c r="CB1409" i="4" s="1"/>
  <c r="AO1409" i="4"/>
  <c r="AV1409" i="4"/>
  <c r="CA1413" i="4"/>
  <c r="CB1413" i="4" s="1"/>
  <c r="AV1413" i="4"/>
  <c r="AO1413" i="4"/>
  <c r="CA1417" i="4"/>
  <c r="CB1417" i="4" s="1"/>
  <c r="AV1417" i="4"/>
  <c r="AO1417" i="4"/>
  <c r="CA1421" i="4"/>
  <c r="CB1421" i="4" s="1"/>
  <c r="AV1421" i="4"/>
  <c r="AO1421" i="4"/>
  <c r="CA1425" i="4"/>
  <c r="CB1425" i="4" s="1"/>
  <c r="AV1425" i="4"/>
  <c r="AO1425" i="4"/>
  <c r="CA1429" i="4"/>
  <c r="CB1429" i="4" s="1"/>
  <c r="AV1429" i="4"/>
  <c r="AO1429" i="4"/>
  <c r="CA1433" i="4"/>
  <c r="CB1433" i="4" s="1"/>
  <c r="AV1433" i="4"/>
  <c r="AO1433" i="4"/>
  <c r="CA1437" i="4"/>
  <c r="CB1437" i="4" s="1"/>
  <c r="AV1437" i="4"/>
  <c r="AO1437" i="4"/>
  <c r="CA1441" i="4"/>
  <c r="CB1441" i="4" s="1"/>
  <c r="AO1441" i="4"/>
  <c r="AV1441" i="4"/>
  <c r="CA1445" i="4"/>
  <c r="CB1445" i="4" s="1"/>
  <c r="AV1445" i="4"/>
  <c r="AO1445" i="4"/>
  <c r="CA1449" i="4"/>
  <c r="CB1449" i="4" s="1"/>
  <c r="AV1449" i="4"/>
  <c r="AO1449" i="4"/>
  <c r="CA1453" i="4"/>
  <c r="CB1453" i="4" s="1"/>
  <c r="AV1453" i="4"/>
  <c r="AO1453" i="4"/>
  <c r="CA1457" i="4"/>
  <c r="CB1457" i="4" s="1"/>
  <c r="AV1457" i="4"/>
  <c r="AO1457" i="4"/>
  <c r="CA1461" i="4"/>
  <c r="CB1461" i="4" s="1"/>
  <c r="AV1461" i="4"/>
  <c r="AO1461" i="4"/>
  <c r="CA1465" i="4"/>
  <c r="CB1465" i="4" s="1"/>
  <c r="AV1465" i="4"/>
  <c r="AO1465" i="4"/>
  <c r="CA1469" i="4"/>
  <c r="CB1469" i="4" s="1"/>
  <c r="AV1469" i="4"/>
  <c r="AO1469" i="4"/>
  <c r="CA1473" i="4"/>
  <c r="CB1473" i="4" s="1"/>
  <c r="AO1473" i="4"/>
  <c r="AV1473" i="4"/>
  <c r="CA1477" i="4"/>
  <c r="CB1477" i="4" s="1"/>
  <c r="AV1477" i="4"/>
  <c r="AO1477" i="4"/>
  <c r="CA1481" i="4"/>
  <c r="CB1481" i="4" s="1"/>
  <c r="AV1481" i="4"/>
  <c r="AO1481" i="4"/>
  <c r="CA1485" i="4"/>
  <c r="CB1485" i="4" s="1"/>
  <c r="AV1485" i="4"/>
  <c r="AO1485" i="4"/>
  <c r="CA1489" i="4"/>
  <c r="CB1489" i="4" s="1"/>
  <c r="AV1489" i="4"/>
  <c r="AO1489" i="4"/>
  <c r="CA1493" i="4"/>
  <c r="CB1493" i="4" s="1"/>
  <c r="AV1493" i="4"/>
  <c r="AO1493" i="4"/>
  <c r="CA1497" i="4"/>
  <c r="CB1497" i="4" s="1"/>
  <c r="AV1497" i="4"/>
  <c r="AO1497" i="4"/>
  <c r="CA1501" i="4"/>
  <c r="CB1501" i="4" s="1"/>
  <c r="AV1501" i="4"/>
  <c r="AO1501" i="4"/>
  <c r="CA1505" i="4"/>
  <c r="CB1505" i="4" s="1"/>
  <c r="AO1505" i="4"/>
  <c r="AV1505" i="4"/>
  <c r="CA1509" i="4"/>
  <c r="CB1509" i="4" s="1"/>
  <c r="AV1509" i="4"/>
  <c r="AO1509" i="4"/>
  <c r="CA1513" i="4"/>
  <c r="CB1513" i="4" s="1"/>
  <c r="AV1513" i="4"/>
  <c r="AO1513" i="4"/>
  <c r="CA1517" i="4"/>
  <c r="CB1517" i="4" s="1"/>
  <c r="AV1517" i="4"/>
  <c r="AO1517" i="4"/>
  <c r="CA1521" i="4"/>
  <c r="CB1521" i="4" s="1"/>
  <c r="AV1521" i="4"/>
  <c r="AO1521" i="4"/>
  <c r="CA1525" i="4"/>
  <c r="CB1525" i="4" s="1"/>
  <c r="AV1525" i="4"/>
  <c r="AO1525" i="4"/>
  <c r="CA1529" i="4"/>
  <c r="CB1529" i="4" s="1"/>
  <c r="AV1529" i="4"/>
  <c r="AO1529" i="4"/>
  <c r="CA1533" i="4"/>
  <c r="CB1533" i="4" s="1"/>
  <c r="AV1533" i="4"/>
  <c r="AO1533" i="4"/>
  <c r="CA1537" i="4"/>
  <c r="CB1537" i="4" s="1"/>
  <c r="AO1537" i="4"/>
  <c r="AV1537" i="4"/>
  <c r="CA1541" i="4"/>
  <c r="CB1541" i="4" s="1"/>
  <c r="AV1541" i="4"/>
  <c r="AO1541" i="4"/>
  <c r="CA1545" i="4"/>
  <c r="CB1545" i="4" s="1"/>
  <c r="AV1545" i="4"/>
  <c r="AO1545" i="4"/>
  <c r="CA1549" i="4"/>
  <c r="CB1549" i="4" s="1"/>
  <c r="AV1549" i="4"/>
  <c r="AO1549" i="4"/>
  <c r="CA1553" i="4"/>
  <c r="CB1553" i="4" s="1"/>
  <c r="AV1553" i="4"/>
  <c r="AO1553" i="4"/>
  <c r="CA1557" i="4"/>
  <c r="CB1557" i="4" s="1"/>
  <c r="AV1557" i="4"/>
  <c r="AO1557" i="4"/>
  <c r="CA1561" i="4"/>
  <c r="CB1561" i="4" s="1"/>
  <c r="AV1561" i="4"/>
  <c r="AO1561" i="4"/>
  <c r="CA1565" i="4"/>
  <c r="CB1565" i="4" s="1"/>
  <c r="AV1565" i="4"/>
  <c r="AO1565" i="4"/>
  <c r="CA1569" i="4"/>
  <c r="CB1569" i="4" s="1"/>
  <c r="AO1569" i="4"/>
  <c r="AV1569" i="4"/>
  <c r="CA1573" i="4"/>
  <c r="CB1573" i="4" s="1"/>
  <c r="AV1573" i="4"/>
  <c r="AO1573" i="4"/>
  <c r="CA1577" i="4"/>
  <c r="CB1577" i="4" s="1"/>
  <c r="AV1577" i="4"/>
  <c r="AO1577" i="4"/>
  <c r="CA1581" i="4"/>
  <c r="CB1581" i="4" s="1"/>
  <c r="AV1581" i="4"/>
  <c r="AO1581" i="4"/>
  <c r="CA1585" i="4"/>
  <c r="CB1585" i="4" s="1"/>
  <c r="AV1585" i="4"/>
  <c r="AO1585" i="4"/>
  <c r="CA1589" i="4"/>
  <c r="CB1589" i="4" s="1"/>
  <c r="AV1589" i="4"/>
  <c r="AO1589" i="4"/>
  <c r="CA1593" i="4"/>
  <c r="CB1593" i="4" s="1"/>
  <c r="AV1593" i="4"/>
  <c r="AO1593" i="4"/>
  <c r="CA1597" i="4"/>
  <c r="CB1597" i="4" s="1"/>
  <c r="AV1597" i="4"/>
  <c r="AO1597" i="4"/>
  <c r="CA1601" i="4"/>
  <c r="CB1601" i="4" s="1"/>
  <c r="AO1601" i="4"/>
  <c r="AV1601" i="4"/>
  <c r="CA1605" i="4"/>
  <c r="CB1605" i="4" s="1"/>
  <c r="AV1605" i="4"/>
  <c r="AO1605" i="4"/>
  <c r="CA1609" i="4"/>
  <c r="CB1609" i="4" s="1"/>
  <c r="AV1609" i="4"/>
  <c r="AO1609" i="4"/>
  <c r="CA1613" i="4"/>
  <c r="CB1613" i="4" s="1"/>
  <c r="AV1613" i="4"/>
  <c r="AO1613" i="4"/>
  <c r="CA1617" i="4"/>
  <c r="CB1617" i="4" s="1"/>
  <c r="AV1617" i="4"/>
  <c r="AO1617" i="4"/>
  <c r="CA1621" i="4"/>
  <c r="CB1621" i="4" s="1"/>
  <c r="AV1621" i="4"/>
  <c r="AO1621" i="4"/>
  <c r="CA1625" i="4"/>
  <c r="CB1625" i="4" s="1"/>
  <c r="AV1625" i="4"/>
  <c r="AO1625" i="4"/>
  <c r="CA1629" i="4"/>
  <c r="CB1629" i="4" s="1"/>
  <c r="AV1629" i="4"/>
  <c r="AO1629" i="4"/>
  <c r="CA1633" i="4"/>
  <c r="CB1633" i="4" s="1"/>
  <c r="AO1633" i="4"/>
  <c r="AV1633" i="4"/>
  <c r="CA1637" i="4"/>
  <c r="CB1637" i="4" s="1"/>
  <c r="AV1637" i="4"/>
  <c r="AO1637" i="4"/>
  <c r="CA1641" i="4"/>
  <c r="CB1641" i="4" s="1"/>
  <c r="AV1641" i="4"/>
  <c r="AO1641" i="4"/>
  <c r="CA1645" i="4"/>
  <c r="CB1645" i="4" s="1"/>
  <c r="AV1645" i="4"/>
  <c r="AO1645" i="4"/>
  <c r="CA1649" i="4"/>
  <c r="CB1649" i="4" s="1"/>
  <c r="AV1649" i="4"/>
  <c r="AO1649" i="4"/>
  <c r="CA1653" i="4"/>
  <c r="CB1653" i="4" s="1"/>
  <c r="AV1653" i="4"/>
  <c r="AO1653" i="4"/>
  <c r="CA1657" i="4"/>
  <c r="CB1657" i="4" s="1"/>
  <c r="AV1657" i="4"/>
  <c r="AO1657" i="4"/>
  <c r="CA1661" i="4"/>
  <c r="CB1661" i="4" s="1"/>
  <c r="AV1661" i="4"/>
  <c r="AO1661" i="4"/>
  <c r="CA1665" i="4"/>
  <c r="CB1665" i="4" s="1"/>
  <c r="AO1665" i="4"/>
  <c r="AV1665" i="4"/>
  <c r="CA1669" i="4"/>
  <c r="CB1669" i="4" s="1"/>
  <c r="AV1669" i="4"/>
  <c r="AO1669" i="4"/>
  <c r="CA1673" i="4"/>
  <c r="CB1673" i="4" s="1"/>
  <c r="AV1673" i="4"/>
  <c r="AO1673" i="4"/>
  <c r="CA1677" i="4"/>
  <c r="CB1677" i="4" s="1"/>
  <c r="AV1677" i="4"/>
  <c r="AO1677" i="4"/>
  <c r="CA1681" i="4"/>
  <c r="CB1681" i="4" s="1"/>
  <c r="AV1681" i="4"/>
  <c r="AO1681" i="4"/>
  <c r="CA1685" i="4"/>
  <c r="CB1685" i="4" s="1"/>
  <c r="AV1685" i="4"/>
  <c r="AO1685" i="4"/>
  <c r="CA1689" i="4"/>
  <c r="CB1689" i="4" s="1"/>
  <c r="AV1689" i="4"/>
  <c r="AO1689" i="4"/>
  <c r="CA1693" i="4"/>
  <c r="CB1693" i="4" s="1"/>
  <c r="AV1693" i="4"/>
  <c r="AO1693" i="4"/>
  <c r="CA1697" i="4"/>
  <c r="CB1697" i="4" s="1"/>
  <c r="AO1697" i="4"/>
  <c r="AV1697" i="4"/>
  <c r="CA1701" i="4"/>
  <c r="CB1701" i="4" s="1"/>
  <c r="AV1701" i="4"/>
  <c r="AO1701" i="4"/>
  <c r="CA1705" i="4"/>
  <c r="CB1705" i="4" s="1"/>
  <c r="AV1705" i="4"/>
  <c r="AO1705" i="4"/>
  <c r="CA1709" i="4"/>
  <c r="CB1709" i="4" s="1"/>
  <c r="AV1709" i="4"/>
  <c r="AO1709" i="4"/>
  <c r="CA1713" i="4"/>
  <c r="CB1713" i="4" s="1"/>
  <c r="AV1713" i="4"/>
  <c r="AO1713" i="4"/>
  <c r="CA1717" i="4"/>
  <c r="CB1717" i="4" s="1"/>
  <c r="AV1717" i="4"/>
  <c r="AO1717" i="4"/>
  <c r="CA1721" i="4"/>
  <c r="CB1721" i="4" s="1"/>
  <c r="AV1721" i="4"/>
  <c r="AO1721" i="4"/>
  <c r="CA1725" i="4"/>
  <c r="CB1725" i="4" s="1"/>
  <c r="AV1725" i="4"/>
  <c r="AO1725" i="4"/>
  <c r="CA1729" i="4"/>
  <c r="CB1729" i="4" s="1"/>
  <c r="AO1729" i="4"/>
  <c r="AV1729" i="4"/>
  <c r="CA1733" i="4"/>
  <c r="CB1733" i="4" s="1"/>
  <c r="AV1733" i="4"/>
  <c r="AO1733" i="4"/>
  <c r="CA1737" i="4"/>
  <c r="CB1737" i="4" s="1"/>
  <c r="AV1737" i="4"/>
  <c r="AO1737" i="4"/>
  <c r="CA1741" i="4"/>
  <c r="CB1741" i="4" s="1"/>
  <c r="AV1741" i="4"/>
  <c r="AO1741" i="4"/>
  <c r="CA1745" i="4"/>
  <c r="CB1745" i="4" s="1"/>
  <c r="AV1745" i="4"/>
  <c r="AO1745" i="4"/>
  <c r="CA1749" i="4"/>
  <c r="CB1749" i="4" s="1"/>
  <c r="AV1749" i="4"/>
  <c r="AO1749" i="4"/>
  <c r="CA1753" i="4"/>
  <c r="CB1753" i="4" s="1"/>
  <c r="AV1753" i="4"/>
  <c r="AO1753" i="4"/>
  <c r="CA1757" i="4"/>
  <c r="CB1757" i="4" s="1"/>
  <c r="AV1757" i="4"/>
  <c r="AO1757" i="4"/>
  <c r="CA1761" i="4"/>
  <c r="CB1761" i="4" s="1"/>
  <c r="AO1761" i="4"/>
  <c r="AV1761" i="4"/>
  <c r="CA1765" i="4"/>
  <c r="CB1765" i="4" s="1"/>
  <c r="AV1765" i="4"/>
  <c r="AO1765" i="4"/>
  <c r="CA1769" i="4"/>
  <c r="CB1769" i="4" s="1"/>
  <c r="AV1769" i="4"/>
  <c r="AO1769" i="4"/>
  <c r="CA1773" i="4"/>
  <c r="CB1773" i="4" s="1"/>
  <c r="AV1773" i="4"/>
  <c r="AO1773" i="4"/>
  <c r="CA1777" i="4"/>
  <c r="CB1777" i="4" s="1"/>
  <c r="AV1777" i="4"/>
  <c r="AO1777" i="4"/>
  <c r="CA1781" i="4"/>
  <c r="CB1781" i="4" s="1"/>
  <c r="AV1781" i="4"/>
  <c r="AO1781" i="4"/>
  <c r="CA1785" i="4"/>
  <c r="CB1785" i="4" s="1"/>
  <c r="AV1785" i="4"/>
  <c r="AO1785" i="4"/>
  <c r="CA1789" i="4"/>
  <c r="CB1789" i="4" s="1"/>
  <c r="AV1789" i="4"/>
  <c r="AO1789" i="4"/>
  <c r="CA1793" i="4"/>
  <c r="CB1793" i="4" s="1"/>
  <c r="AO1793" i="4"/>
  <c r="AV1793" i="4"/>
  <c r="CA1797" i="4"/>
  <c r="CB1797" i="4" s="1"/>
  <c r="AV1797" i="4"/>
  <c r="AO1797" i="4"/>
  <c r="CA1801" i="4"/>
  <c r="CB1801" i="4" s="1"/>
  <c r="AV1801" i="4"/>
  <c r="AO1801" i="4"/>
  <c r="CA1805" i="4"/>
  <c r="CB1805" i="4" s="1"/>
  <c r="AV1805" i="4"/>
  <c r="AO1805" i="4"/>
  <c r="CA1809" i="4"/>
  <c r="CB1809" i="4" s="1"/>
  <c r="AV1809" i="4"/>
  <c r="AO1809" i="4"/>
  <c r="CA1813" i="4"/>
  <c r="CB1813" i="4" s="1"/>
  <c r="AV1813" i="4"/>
  <c r="AO1813" i="4"/>
  <c r="CA1817" i="4"/>
  <c r="CB1817" i="4" s="1"/>
  <c r="AV1817" i="4"/>
  <c r="AO1817" i="4"/>
  <c r="CA1821" i="4"/>
  <c r="CB1821" i="4" s="1"/>
  <c r="AV1821" i="4"/>
  <c r="AO1821" i="4"/>
  <c r="CA1825" i="4"/>
  <c r="CB1825" i="4" s="1"/>
  <c r="AO1825" i="4"/>
  <c r="AV1825" i="4"/>
  <c r="CA1829" i="4"/>
  <c r="CB1829" i="4" s="1"/>
  <c r="AV1829" i="4"/>
  <c r="AO1829" i="4"/>
  <c r="CA1833" i="4"/>
  <c r="CB1833" i="4" s="1"/>
  <c r="AV1833" i="4"/>
  <c r="AO1833" i="4"/>
  <c r="CA1837" i="4"/>
  <c r="CB1837" i="4" s="1"/>
  <c r="AV1837" i="4"/>
  <c r="AO1837" i="4"/>
  <c r="CA1841" i="4"/>
  <c r="CB1841" i="4" s="1"/>
  <c r="AV1841" i="4"/>
  <c r="AO1841" i="4"/>
  <c r="CA1845" i="4"/>
  <c r="CB1845" i="4" s="1"/>
  <c r="AV1845" i="4"/>
  <c r="AO1845" i="4"/>
  <c r="CA1849" i="4"/>
  <c r="CB1849" i="4" s="1"/>
  <c r="AV1849" i="4"/>
  <c r="AO1849" i="4"/>
  <c r="CA1853" i="4"/>
  <c r="CB1853" i="4" s="1"/>
  <c r="AV1853" i="4"/>
  <c r="AO1853" i="4"/>
  <c r="CA1857" i="4"/>
  <c r="CB1857" i="4" s="1"/>
  <c r="AO1857" i="4"/>
  <c r="AV1857" i="4"/>
  <c r="CA1861" i="4"/>
  <c r="CB1861" i="4" s="1"/>
  <c r="AV1861" i="4"/>
  <c r="AO1861" i="4"/>
  <c r="CA1865" i="4"/>
  <c r="CB1865" i="4" s="1"/>
  <c r="AV1865" i="4"/>
  <c r="AO1865" i="4"/>
  <c r="CA1869" i="4"/>
  <c r="CB1869" i="4" s="1"/>
  <c r="AV1869" i="4"/>
  <c r="AO1869" i="4"/>
  <c r="CA1873" i="4"/>
  <c r="CB1873" i="4" s="1"/>
  <c r="AV1873" i="4"/>
  <c r="AO1873" i="4"/>
  <c r="CA1877" i="4"/>
  <c r="CB1877" i="4" s="1"/>
  <c r="AV1877" i="4"/>
  <c r="AO1877" i="4"/>
  <c r="CA1881" i="4"/>
  <c r="CB1881" i="4" s="1"/>
  <c r="AV1881" i="4"/>
  <c r="AO1881" i="4"/>
  <c r="CA1885" i="4"/>
  <c r="CB1885" i="4" s="1"/>
  <c r="AV1885" i="4"/>
  <c r="AO1885" i="4"/>
  <c r="CA1889" i="4"/>
  <c r="CB1889" i="4" s="1"/>
  <c r="AO1889" i="4"/>
  <c r="AV1889" i="4"/>
  <c r="CA1893" i="4"/>
  <c r="CB1893" i="4" s="1"/>
  <c r="AV1893" i="4"/>
  <c r="AO1893" i="4"/>
  <c r="CA1897" i="4"/>
  <c r="CB1897" i="4" s="1"/>
  <c r="AV1897" i="4"/>
  <c r="AO1897" i="4"/>
  <c r="CA1901" i="4"/>
  <c r="CB1901" i="4" s="1"/>
  <c r="AV1901" i="4"/>
  <c r="AO1901" i="4"/>
  <c r="CA1905" i="4"/>
  <c r="CB1905" i="4" s="1"/>
  <c r="AV1905" i="4"/>
  <c r="AO1905" i="4"/>
  <c r="CA1909" i="4"/>
  <c r="CB1909" i="4" s="1"/>
  <c r="AV1909" i="4"/>
  <c r="AO1909" i="4"/>
  <c r="CA1913" i="4"/>
  <c r="CB1913" i="4" s="1"/>
  <c r="AV1913" i="4"/>
  <c r="AO1913" i="4"/>
  <c r="CA1917" i="4"/>
  <c r="CB1917" i="4" s="1"/>
  <c r="AV1917" i="4"/>
  <c r="AO1917" i="4"/>
  <c r="CA1921" i="4"/>
  <c r="CB1921" i="4" s="1"/>
  <c r="AO1921" i="4"/>
  <c r="AV1921" i="4"/>
  <c r="CA1925" i="4"/>
  <c r="CB1925" i="4" s="1"/>
  <c r="AV1925" i="4"/>
  <c r="AO1925" i="4"/>
  <c r="CA1929" i="4"/>
  <c r="CB1929" i="4" s="1"/>
  <c r="AV1929" i="4"/>
  <c r="AO1929" i="4"/>
  <c r="CA1933" i="4"/>
  <c r="CB1933" i="4" s="1"/>
  <c r="AV1933" i="4"/>
  <c r="AO1933" i="4"/>
  <c r="CA1937" i="4"/>
  <c r="CB1937" i="4" s="1"/>
  <c r="AV1937" i="4"/>
  <c r="AO1937" i="4"/>
  <c r="CA1941" i="4"/>
  <c r="CB1941" i="4" s="1"/>
  <c r="AV1941" i="4"/>
  <c r="AO1941" i="4"/>
  <c r="CA1945" i="4"/>
  <c r="CB1945" i="4" s="1"/>
  <c r="AV1945" i="4"/>
  <c r="AO1945" i="4"/>
  <c r="CA1949" i="4"/>
  <c r="CB1949" i="4" s="1"/>
  <c r="AV1949" i="4"/>
  <c r="AO1949" i="4"/>
  <c r="CA1953" i="4"/>
  <c r="CB1953" i="4" s="1"/>
  <c r="AO1953" i="4"/>
  <c r="AV1953" i="4"/>
  <c r="CA1957" i="4"/>
  <c r="CB1957" i="4" s="1"/>
  <c r="AV1957" i="4"/>
  <c r="AO1957" i="4"/>
  <c r="CA1961" i="4"/>
  <c r="CB1961" i="4" s="1"/>
  <c r="AV1961" i="4"/>
  <c r="AO1961" i="4"/>
  <c r="CA1965" i="4"/>
  <c r="CB1965" i="4" s="1"/>
  <c r="AV1965" i="4"/>
  <c r="AO1965" i="4"/>
  <c r="CA1969" i="4"/>
  <c r="CB1969" i="4" s="1"/>
  <c r="AV1969" i="4"/>
  <c r="AO1969" i="4"/>
  <c r="CA1973" i="4"/>
  <c r="CB1973" i="4" s="1"/>
  <c r="AV1973" i="4"/>
  <c r="AO1973" i="4"/>
  <c r="CA1977" i="4"/>
  <c r="CB1977" i="4" s="1"/>
  <c r="AV1977" i="4"/>
  <c r="AO1977" i="4"/>
  <c r="CA1981" i="4"/>
  <c r="CB1981" i="4" s="1"/>
  <c r="AV1981" i="4"/>
  <c r="AO1981" i="4"/>
  <c r="CA1985" i="4"/>
  <c r="CB1985" i="4" s="1"/>
  <c r="AO1985" i="4"/>
  <c r="AV1985" i="4"/>
  <c r="CA1989" i="4"/>
  <c r="CB1989" i="4" s="1"/>
  <c r="AV1989" i="4"/>
  <c r="AO1989" i="4"/>
  <c r="CA1993" i="4"/>
  <c r="CB1993" i="4" s="1"/>
  <c r="AV1993" i="4"/>
  <c r="AO1993" i="4"/>
  <c r="CA1997" i="4"/>
  <c r="CB1997" i="4" s="1"/>
  <c r="AV1997" i="4"/>
  <c r="AO1997" i="4"/>
  <c r="CA2001" i="4"/>
  <c r="CB2001" i="4" s="1"/>
  <c r="AV2001" i="4"/>
  <c r="AO2001" i="4"/>
  <c r="CA2005" i="4"/>
  <c r="CB2005" i="4" s="1"/>
  <c r="AV2005" i="4"/>
  <c r="AO2005" i="4"/>
  <c r="CA2009" i="4"/>
  <c r="CB2009" i="4" s="1"/>
  <c r="AV2009" i="4"/>
  <c r="AO2009" i="4"/>
  <c r="CA2013" i="4"/>
  <c r="CB2013" i="4" s="1"/>
  <c r="AV2013" i="4"/>
  <c r="AO2013" i="4"/>
  <c r="CA2017" i="4"/>
  <c r="CB2017" i="4" s="1"/>
  <c r="AO2017" i="4"/>
  <c r="AV2017" i="4"/>
  <c r="CA2021" i="4"/>
  <c r="CB2021" i="4" s="1"/>
  <c r="AV2021" i="4"/>
  <c r="AO2021" i="4"/>
  <c r="CA2025" i="4"/>
  <c r="CB2025" i="4" s="1"/>
  <c r="AV2025" i="4"/>
  <c r="AO2025" i="4"/>
  <c r="CA2029" i="4"/>
  <c r="CB2029" i="4" s="1"/>
  <c r="AV2029" i="4"/>
  <c r="AO2029" i="4"/>
  <c r="CA2033" i="4"/>
  <c r="CB2033" i="4" s="1"/>
  <c r="AV2033" i="4"/>
  <c r="AO2033" i="4"/>
  <c r="CA2037" i="4"/>
  <c r="CB2037" i="4" s="1"/>
  <c r="AV2037" i="4"/>
  <c r="AO2037" i="4"/>
  <c r="CA2041" i="4"/>
  <c r="CB2041" i="4" s="1"/>
  <c r="AV2041" i="4"/>
  <c r="AO2041" i="4"/>
  <c r="CA2045" i="4"/>
  <c r="CB2045" i="4" s="1"/>
  <c r="AV2045" i="4"/>
  <c r="AO2045" i="4"/>
  <c r="CA2049" i="4"/>
  <c r="CB2049" i="4" s="1"/>
  <c r="AO2049" i="4"/>
  <c r="AV2049" i="4"/>
  <c r="CA2053" i="4"/>
  <c r="CB2053" i="4" s="1"/>
  <c r="AV2053" i="4"/>
  <c r="AO2053" i="4"/>
  <c r="CA2057" i="4"/>
  <c r="CB2057" i="4" s="1"/>
  <c r="AV2057" i="4"/>
  <c r="AO2057" i="4"/>
  <c r="CA2061" i="4"/>
  <c r="CB2061" i="4" s="1"/>
  <c r="AV2061" i="4"/>
  <c r="AO2061" i="4"/>
  <c r="CA2065" i="4"/>
  <c r="CB2065" i="4" s="1"/>
  <c r="AV2065" i="4"/>
  <c r="AO2065" i="4"/>
  <c r="CA2069" i="4"/>
  <c r="CB2069" i="4" s="1"/>
  <c r="AV2069" i="4"/>
  <c r="AO2069" i="4"/>
  <c r="CA2073" i="4"/>
  <c r="CB2073" i="4" s="1"/>
  <c r="AV2073" i="4"/>
  <c r="AO2073" i="4"/>
  <c r="CA2077" i="4"/>
  <c r="CB2077" i="4" s="1"/>
  <c r="AV2077" i="4"/>
  <c r="AO2077" i="4"/>
  <c r="CA2081" i="4"/>
  <c r="CB2081" i="4" s="1"/>
  <c r="AO2081" i="4"/>
  <c r="AV2081" i="4"/>
  <c r="CA2085" i="4"/>
  <c r="CB2085" i="4" s="1"/>
  <c r="AV2085" i="4"/>
  <c r="AO2085" i="4"/>
  <c r="CA2089" i="4"/>
  <c r="CB2089" i="4" s="1"/>
  <c r="AV2089" i="4"/>
  <c r="AO2089" i="4"/>
  <c r="CA2093" i="4"/>
  <c r="CB2093" i="4" s="1"/>
  <c r="AV2093" i="4"/>
  <c r="AO2093" i="4"/>
  <c r="CA2097" i="4"/>
  <c r="CB2097" i="4" s="1"/>
  <c r="AV2097" i="4"/>
  <c r="AO2097" i="4"/>
  <c r="CA2101" i="4"/>
  <c r="CB2101" i="4" s="1"/>
  <c r="AV2101" i="4"/>
  <c r="AO2101" i="4"/>
  <c r="CA2105" i="4"/>
  <c r="CB2105" i="4" s="1"/>
  <c r="AV2105" i="4"/>
  <c r="AO2105" i="4"/>
  <c r="CA2109" i="4"/>
  <c r="CB2109" i="4" s="1"/>
  <c r="AV2109" i="4"/>
  <c r="AO2109" i="4"/>
  <c r="CA2113" i="4"/>
  <c r="CB2113" i="4" s="1"/>
  <c r="AO2113" i="4"/>
  <c r="AV2113" i="4"/>
  <c r="CA2117" i="4"/>
  <c r="CB2117" i="4" s="1"/>
  <c r="AV2117" i="4"/>
  <c r="AO2117" i="4"/>
  <c r="CA2121" i="4"/>
  <c r="CB2121" i="4" s="1"/>
  <c r="AV2121" i="4"/>
  <c r="AO2121" i="4"/>
  <c r="CA2125" i="4"/>
  <c r="CB2125" i="4" s="1"/>
  <c r="AV2125" i="4"/>
  <c r="AO2125" i="4"/>
  <c r="CA2129" i="4"/>
  <c r="CB2129" i="4" s="1"/>
  <c r="AV2129" i="4"/>
  <c r="AO2129" i="4"/>
  <c r="CA2133" i="4"/>
  <c r="CB2133" i="4" s="1"/>
  <c r="AV2133" i="4"/>
  <c r="AO2133" i="4"/>
  <c r="CA2137" i="4"/>
  <c r="CB2137" i="4" s="1"/>
  <c r="AV2137" i="4"/>
  <c r="AO2137" i="4"/>
  <c r="CA2141" i="4"/>
  <c r="CB2141" i="4" s="1"/>
  <c r="AV2141" i="4"/>
  <c r="AO2141" i="4"/>
  <c r="CA2145" i="4"/>
  <c r="CB2145" i="4" s="1"/>
  <c r="AO2145" i="4"/>
  <c r="AV2145" i="4"/>
  <c r="CA2149" i="4"/>
  <c r="CB2149" i="4" s="1"/>
  <c r="AV2149" i="4"/>
  <c r="AO2149" i="4"/>
  <c r="CA2153" i="4"/>
  <c r="CB2153" i="4" s="1"/>
  <c r="AV2153" i="4"/>
  <c r="AO2153" i="4"/>
  <c r="CA2157" i="4"/>
  <c r="CB2157" i="4" s="1"/>
  <c r="AV2157" i="4"/>
  <c r="AO2157" i="4"/>
  <c r="CA2161" i="4"/>
  <c r="CB2161" i="4" s="1"/>
  <c r="AV2161" i="4"/>
  <c r="AO2161" i="4"/>
  <c r="CA2165" i="4"/>
  <c r="CB2165" i="4" s="1"/>
  <c r="AV2165" i="4"/>
  <c r="AO2165" i="4"/>
  <c r="CA2169" i="4"/>
  <c r="CB2169" i="4" s="1"/>
  <c r="AV2169" i="4"/>
  <c r="AO2169" i="4"/>
  <c r="CA2173" i="4"/>
  <c r="CB2173" i="4" s="1"/>
  <c r="AV2173" i="4"/>
  <c r="AO2173" i="4"/>
  <c r="CA2177" i="4"/>
  <c r="CB2177" i="4" s="1"/>
  <c r="AO2177" i="4"/>
  <c r="AV2177" i="4"/>
  <c r="CA2181" i="4"/>
  <c r="CB2181" i="4" s="1"/>
  <c r="AV2181" i="4"/>
  <c r="AO2181" i="4"/>
  <c r="CA2185" i="4"/>
  <c r="CB2185" i="4" s="1"/>
  <c r="AV2185" i="4"/>
  <c r="AO2185" i="4"/>
  <c r="CA2189" i="4"/>
  <c r="CB2189" i="4" s="1"/>
  <c r="AV2189" i="4"/>
  <c r="AO2189" i="4"/>
  <c r="CA2193" i="4"/>
  <c r="CB2193" i="4" s="1"/>
  <c r="AV2193" i="4"/>
  <c r="AO2193" i="4"/>
  <c r="CA2197" i="4"/>
  <c r="CB2197" i="4" s="1"/>
  <c r="AV2197" i="4"/>
  <c r="AO2197" i="4"/>
  <c r="CA2201" i="4"/>
  <c r="CB2201" i="4" s="1"/>
  <c r="AV2201" i="4"/>
  <c r="AO2201" i="4"/>
  <c r="CA2205" i="4"/>
  <c r="CB2205" i="4" s="1"/>
  <c r="AV2205" i="4"/>
  <c r="AO2205" i="4"/>
  <c r="CA2209" i="4"/>
  <c r="CB2209" i="4" s="1"/>
  <c r="AO2209" i="4"/>
  <c r="AV2209" i="4"/>
  <c r="CA2213" i="4"/>
  <c r="CB2213" i="4" s="1"/>
  <c r="AV2213" i="4"/>
  <c r="AO2213" i="4"/>
  <c r="CA2217" i="4"/>
  <c r="CB2217" i="4" s="1"/>
  <c r="AV2217" i="4"/>
  <c r="AO2217" i="4"/>
  <c r="CA2221" i="4"/>
  <c r="CB2221" i="4" s="1"/>
  <c r="AV2221" i="4"/>
  <c r="AO2221" i="4"/>
  <c r="CA2225" i="4"/>
  <c r="CB2225" i="4" s="1"/>
  <c r="AV2225" i="4"/>
  <c r="AO2225" i="4"/>
  <c r="CA2229" i="4"/>
  <c r="CB2229" i="4" s="1"/>
  <c r="AV2229" i="4"/>
  <c r="AO2229" i="4"/>
  <c r="CA2233" i="4"/>
  <c r="CB2233" i="4" s="1"/>
  <c r="AV2233" i="4"/>
  <c r="AO2233" i="4"/>
  <c r="CA2237" i="4"/>
  <c r="CB2237" i="4" s="1"/>
  <c r="AV2237" i="4"/>
  <c r="AO2237" i="4"/>
  <c r="CA2241" i="4"/>
  <c r="CB2241" i="4" s="1"/>
  <c r="AO2241" i="4"/>
  <c r="AV2241" i="4"/>
  <c r="CA2245" i="4"/>
  <c r="CB2245" i="4" s="1"/>
  <c r="AV2245" i="4"/>
  <c r="AO2245" i="4"/>
  <c r="CA2249" i="4"/>
  <c r="CB2249" i="4" s="1"/>
  <c r="AV2249" i="4"/>
  <c r="AO2249" i="4"/>
  <c r="CA2253" i="4"/>
  <c r="CB2253" i="4" s="1"/>
  <c r="AV2253" i="4"/>
  <c r="AO2253" i="4"/>
  <c r="CA2257" i="4"/>
  <c r="CB2257" i="4" s="1"/>
  <c r="AV2257" i="4"/>
  <c r="AO2257" i="4"/>
  <c r="CA2261" i="4"/>
  <c r="CB2261" i="4" s="1"/>
  <c r="AV2261" i="4"/>
  <c r="AO2261" i="4"/>
  <c r="CA2265" i="4"/>
  <c r="CB2265" i="4" s="1"/>
  <c r="AV2265" i="4"/>
  <c r="AO2265" i="4"/>
  <c r="CA2269" i="4"/>
  <c r="CB2269" i="4" s="1"/>
  <c r="AV2269" i="4"/>
  <c r="AO2269" i="4"/>
  <c r="CA2273" i="4"/>
  <c r="CB2273" i="4" s="1"/>
  <c r="AO2273" i="4"/>
  <c r="AV2273" i="4"/>
  <c r="CA2277" i="4"/>
  <c r="CB2277" i="4" s="1"/>
  <c r="AV2277" i="4"/>
  <c r="AO2277" i="4"/>
  <c r="CA2281" i="4"/>
  <c r="CB2281" i="4" s="1"/>
  <c r="AV2281" i="4"/>
  <c r="AO2281" i="4"/>
  <c r="CA2285" i="4"/>
  <c r="CB2285" i="4" s="1"/>
  <c r="AV2285" i="4"/>
  <c r="AO2285" i="4"/>
  <c r="CA2289" i="4"/>
  <c r="CB2289" i="4" s="1"/>
  <c r="AV2289" i="4"/>
  <c r="AO2289" i="4"/>
  <c r="CA2293" i="4"/>
  <c r="CB2293" i="4" s="1"/>
  <c r="AV2293" i="4"/>
  <c r="AO2293" i="4"/>
  <c r="CA2297" i="4"/>
  <c r="CB2297" i="4" s="1"/>
  <c r="AV2297" i="4"/>
  <c r="AO2297" i="4"/>
  <c r="CA2301" i="4"/>
  <c r="CB2301" i="4" s="1"/>
  <c r="AV2301" i="4"/>
  <c r="AO2301" i="4"/>
  <c r="CA2305" i="4"/>
  <c r="CB2305" i="4" s="1"/>
  <c r="AO2305" i="4"/>
  <c r="AV2305" i="4"/>
  <c r="CA2309" i="4"/>
  <c r="CB2309" i="4" s="1"/>
  <c r="AV2309" i="4"/>
  <c r="AO2309" i="4"/>
  <c r="CA2313" i="4"/>
  <c r="CB2313" i="4" s="1"/>
  <c r="AV2313" i="4"/>
  <c r="AO2313" i="4"/>
  <c r="CA2317" i="4"/>
  <c r="CB2317" i="4" s="1"/>
  <c r="AV2317" i="4"/>
  <c r="AO2317" i="4"/>
  <c r="CA2321" i="4"/>
  <c r="CB2321" i="4" s="1"/>
  <c r="AV2321" i="4"/>
  <c r="AO2321" i="4"/>
  <c r="CA2325" i="4"/>
  <c r="CB2325" i="4" s="1"/>
  <c r="AV2325" i="4"/>
  <c r="AO2325" i="4"/>
  <c r="CA2329" i="4"/>
  <c r="CB2329" i="4" s="1"/>
  <c r="AV2329" i="4"/>
  <c r="AO2329" i="4"/>
  <c r="CA2333" i="4"/>
  <c r="CB2333" i="4" s="1"/>
  <c r="AV2333" i="4"/>
  <c r="AO2333" i="4"/>
  <c r="CA2337" i="4"/>
  <c r="CB2337" i="4" s="1"/>
  <c r="AO2337" i="4"/>
  <c r="AV2337" i="4"/>
  <c r="CA2341" i="4"/>
  <c r="CB2341" i="4" s="1"/>
  <c r="AV2341" i="4"/>
  <c r="AO2341" i="4"/>
  <c r="CA2345" i="4"/>
  <c r="CB2345" i="4" s="1"/>
  <c r="AV2345" i="4"/>
  <c r="AO2345" i="4"/>
  <c r="CA2349" i="4"/>
  <c r="CB2349" i="4" s="1"/>
  <c r="AV2349" i="4"/>
  <c r="AO2349" i="4"/>
  <c r="CA2353" i="4"/>
  <c r="CB2353" i="4" s="1"/>
  <c r="AV2353" i="4"/>
  <c r="AO2353" i="4"/>
  <c r="CA2357" i="4"/>
  <c r="CB2357" i="4" s="1"/>
  <c r="AV2357" i="4"/>
  <c r="AO2357" i="4"/>
  <c r="CA2361" i="4"/>
  <c r="CB2361" i="4" s="1"/>
  <c r="AV2361" i="4"/>
  <c r="AO2361" i="4"/>
  <c r="CA2365" i="4"/>
  <c r="CB2365" i="4" s="1"/>
  <c r="AV2365" i="4"/>
  <c r="AO2365" i="4"/>
  <c r="CA2369" i="4"/>
  <c r="CB2369" i="4" s="1"/>
  <c r="AO2369" i="4"/>
  <c r="AV2369" i="4"/>
  <c r="CA2373" i="4"/>
  <c r="CB2373" i="4" s="1"/>
  <c r="AV2373" i="4"/>
  <c r="AO2373" i="4"/>
  <c r="CA2377" i="4"/>
  <c r="CB2377" i="4" s="1"/>
  <c r="AV2377" i="4"/>
  <c r="AO2377" i="4"/>
  <c r="CA2381" i="4"/>
  <c r="CB2381" i="4" s="1"/>
  <c r="AV2381" i="4"/>
  <c r="AO2381" i="4"/>
  <c r="CA2385" i="4"/>
  <c r="CB2385" i="4" s="1"/>
  <c r="AV2385" i="4"/>
  <c r="AO2385" i="4"/>
  <c r="CA2389" i="4"/>
  <c r="CB2389" i="4" s="1"/>
  <c r="AV2389" i="4"/>
  <c r="AO2389" i="4"/>
  <c r="CA2393" i="4"/>
  <c r="CB2393" i="4" s="1"/>
  <c r="AV2393" i="4"/>
  <c r="AO2393" i="4"/>
  <c r="CA2397" i="4"/>
  <c r="CB2397" i="4" s="1"/>
  <c r="AV2397" i="4"/>
  <c r="AO2397" i="4"/>
  <c r="CA2401" i="4"/>
  <c r="CB2401" i="4" s="1"/>
  <c r="AO2401" i="4"/>
  <c r="AV2401" i="4"/>
  <c r="CA2405" i="4"/>
  <c r="CB2405" i="4" s="1"/>
  <c r="AV2405" i="4"/>
  <c r="AO2405" i="4"/>
  <c r="CA2409" i="4"/>
  <c r="CB2409" i="4" s="1"/>
  <c r="AV2409" i="4"/>
  <c r="AO2409" i="4"/>
  <c r="CA2413" i="4"/>
  <c r="CB2413" i="4" s="1"/>
  <c r="AV2413" i="4"/>
  <c r="AO2413" i="4"/>
  <c r="CA2417" i="4"/>
  <c r="CB2417" i="4" s="1"/>
  <c r="AV2417" i="4"/>
  <c r="AO2417" i="4"/>
  <c r="CA2421" i="4"/>
  <c r="CB2421" i="4" s="1"/>
  <c r="AV2421" i="4"/>
  <c r="AO2421" i="4"/>
  <c r="CA2425" i="4"/>
  <c r="CB2425" i="4" s="1"/>
  <c r="AV2425" i="4"/>
  <c r="AO2425" i="4"/>
  <c r="CA2429" i="4"/>
  <c r="CB2429" i="4" s="1"/>
  <c r="AV2429" i="4"/>
  <c r="AO2429" i="4"/>
  <c r="CA2433" i="4"/>
  <c r="CB2433" i="4" s="1"/>
  <c r="AO2433" i="4"/>
  <c r="AV2433" i="4"/>
  <c r="CA2437" i="4"/>
  <c r="CB2437" i="4" s="1"/>
  <c r="AV2437" i="4"/>
  <c r="AO2437" i="4"/>
  <c r="CA2441" i="4"/>
  <c r="CB2441" i="4" s="1"/>
  <c r="AV2441" i="4"/>
  <c r="AO2441" i="4"/>
  <c r="CA2465" i="4"/>
  <c r="CB2465" i="4" s="1"/>
  <c r="AO2465" i="4"/>
  <c r="CA2485" i="4"/>
  <c r="CB2485" i="4" s="1"/>
  <c r="AV2485" i="4"/>
  <c r="AZ14" i="4"/>
  <c r="AS14" i="4"/>
  <c r="AZ18" i="4"/>
  <c r="AS18" i="4"/>
  <c r="AZ22" i="4"/>
  <c r="AS22" i="4"/>
  <c r="BA9" i="4"/>
  <c r="AJ6" i="4"/>
  <c r="BA21" i="4"/>
  <c r="AT21" i="4"/>
  <c r="BA29" i="4"/>
  <c r="AT29" i="4"/>
  <c r="BA33" i="4"/>
  <c r="AT33" i="4"/>
  <c r="BA37" i="4"/>
  <c r="AT37" i="4"/>
  <c r="BA41" i="4"/>
  <c r="AT41" i="4"/>
  <c r="BA45" i="4"/>
  <c r="AT45" i="4"/>
  <c r="BA49" i="4"/>
  <c r="AT49" i="4"/>
  <c r="BA53" i="4"/>
  <c r="AT53" i="4"/>
  <c r="BA61" i="4"/>
  <c r="AT61" i="4"/>
  <c r="BA65" i="4"/>
  <c r="AT65" i="4"/>
  <c r="BA69" i="4"/>
  <c r="AT69" i="4"/>
  <c r="BA73" i="4"/>
  <c r="AT73" i="4"/>
  <c r="BA77" i="4"/>
  <c r="AT77" i="4"/>
  <c r="BA81" i="4"/>
  <c r="AT81" i="4"/>
  <c r="BA85" i="4"/>
  <c r="AT85" i="4"/>
  <c r="BA93" i="4"/>
  <c r="AT93" i="4"/>
  <c r="BA97" i="4"/>
  <c r="AT97" i="4"/>
  <c r="BA101" i="4"/>
  <c r="AT101" i="4"/>
  <c r="BA105" i="4"/>
  <c r="AT105" i="4"/>
  <c r="BA109" i="4"/>
  <c r="AT109" i="4"/>
  <c r="BA113" i="4"/>
  <c r="AT113" i="4"/>
  <c r="BA117" i="4"/>
  <c r="AT117" i="4"/>
  <c r="BA125" i="4"/>
  <c r="AT125" i="4"/>
  <c r="BA129" i="4"/>
  <c r="AT129" i="4"/>
  <c r="BA133" i="4"/>
  <c r="AT133" i="4"/>
  <c r="BA137" i="4"/>
  <c r="AT137" i="4"/>
  <c r="BA141" i="4"/>
  <c r="AT141" i="4"/>
  <c r="BA145" i="4"/>
  <c r="AT145" i="4"/>
  <c r="BA149" i="4"/>
  <c r="AT149" i="4"/>
  <c r="BA157" i="4"/>
  <c r="AT157" i="4"/>
  <c r="BA161" i="4"/>
  <c r="AT161" i="4"/>
  <c r="BA165" i="4"/>
  <c r="AT165" i="4"/>
  <c r="BA169" i="4"/>
  <c r="AT169" i="4"/>
  <c r="BA173" i="4"/>
  <c r="AT173" i="4"/>
  <c r="BA177" i="4"/>
  <c r="AT177" i="4"/>
  <c r="BA181" i="4"/>
  <c r="AT181" i="4"/>
  <c r="BA189" i="4"/>
  <c r="AT189" i="4"/>
  <c r="BA193" i="4"/>
  <c r="AT193" i="4"/>
  <c r="BA197" i="4"/>
  <c r="AT197" i="4"/>
  <c r="BA201" i="4"/>
  <c r="AT201" i="4"/>
  <c r="BA205" i="4"/>
  <c r="AT205" i="4"/>
  <c r="BA209" i="4"/>
  <c r="AT209" i="4"/>
  <c r="BA213" i="4"/>
  <c r="AT213" i="4"/>
  <c r="BA221" i="4"/>
  <c r="AT221" i="4"/>
  <c r="BA225" i="4"/>
  <c r="AT225" i="4"/>
  <c r="BA229" i="4"/>
  <c r="AT229" i="4"/>
  <c r="BA233" i="4"/>
  <c r="AT233" i="4"/>
  <c r="BA237" i="4"/>
  <c r="AT237" i="4"/>
  <c r="BA241" i="4"/>
  <c r="AT241" i="4"/>
  <c r="BA245" i="4"/>
  <c r="AT245" i="4"/>
  <c r="BA253" i="4"/>
  <c r="AT253" i="4"/>
  <c r="BA257" i="4"/>
  <c r="AT257" i="4"/>
  <c r="BA261" i="4"/>
  <c r="AT261" i="4"/>
  <c r="BA265" i="4"/>
  <c r="AT265" i="4"/>
  <c r="BA269" i="4"/>
  <c r="AT269" i="4"/>
  <c r="BA273" i="4"/>
  <c r="AT273" i="4"/>
  <c r="BA277" i="4"/>
  <c r="AT277" i="4"/>
  <c r="BA285" i="4"/>
  <c r="AT285" i="4"/>
  <c r="BA289" i="4"/>
  <c r="AT289" i="4"/>
  <c r="BA293" i="4"/>
  <c r="AT293" i="4"/>
  <c r="BA297" i="4"/>
  <c r="AT297" i="4"/>
  <c r="BA301" i="4"/>
  <c r="AT301" i="4"/>
  <c r="BA305" i="4"/>
  <c r="AT305" i="4"/>
  <c r="BA309" i="4"/>
  <c r="AT309" i="4"/>
  <c r="BA317" i="4"/>
  <c r="AT317" i="4"/>
  <c r="BA321" i="4"/>
  <c r="AT321" i="4"/>
  <c r="BA325" i="4"/>
  <c r="AT325" i="4"/>
  <c r="BA329" i="4"/>
  <c r="AT329" i="4"/>
  <c r="BA333" i="4"/>
  <c r="AT333" i="4"/>
  <c r="BA337" i="4"/>
  <c r="AT337" i="4"/>
  <c r="BA341" i="4"/>
  <c r="AT341" i="4"/>
  <c r="AT57" i="4"/>
  <c r="AT185" i="4"/>
  <c r="AT313" i="4"/>
  <c r="AV2465" i="4"/>
  <c r="CA2449" i="4"/>
  <c r="CB2449" i="4" s="1"/>
  <c r="AV2449" i="4"/>
  <c r="AO2449" i="4"/>
  <c r="CA2461" i="4"/>
  <c r="CB2461" i="4" s="1"/>
  <c r="AV2461" i="4"/>
  <c r="CA2477" i="4"/>
  <c r="CB2477" i="4" s="1"/>
  <c r="AV2477" i="4"/>
  <c r="CA2493" i="4"/>
  <c r="CB2493" i="4" s="1"/>
  <c r="AV2493" i="4"/>
  <c r="AV14" i="4"/>
  <c r="CA14" i="4"/>
  <c r="CB12" i="4" s="1"/>
  <c r="AV18" i="4"/>
  <c r="CA18" i="4"/>
  <c r="CA22" i="4"/>
  <c r="CB22" i="4" s="1"/>
  <c r="AV22" i="4"/>
  <c r="CA26" i="4"/>
  <c r="CB26" i="4" s="1"/>
  <c r="AV26" i="4"/>
  <c r="CA30" i="4"/>
  <c r="CB30" i="4" s="1"/>
  <c r="AV30" i="4"/>
  <c r="CA34" i="4"/>
  <c r="CB34" i="4" s="1"/>
  <c r="AV34" i="4"/>
  <c r="CA38" i="4"/>
  <c r="CB38" i="4" s="1"/>
  <c r="AV38" i="4"/>
  <c r="CA42" i="4"/>
  <c r="CB42" i="4" s="1"/>
  <c r="AV42" i="4"/>
  <c r="CA46" i="4"/>
  <c r="CB46" i="4" s="1"/>
  <c r="AV46" i="4"/>
  <c r="CA50" i="4"/>
  <c r="CB50" i="4" s="1"/>
  <c r="AV50" i="4"/>
  <c r="CA54" i="4"/>
  <c r="CB54" i="4" s="1"/>
  <c r="AV54" i="4"/>
  <c r="CA58" i="4"/>
  <c r="CB58" i="4" s="1"/>
  <c r="AV58" i="4"/>
  <c r="CA62" i="4"/>
  <c r="CB62" i="4" s="1"/>
  <c r="AV62" i="4"/>
  <c r="CA66" i="4"/>
  <c r="CB66" i="4" s="1"/>
  <c r="AV66" i="4"/>
  <c r="CA70" i="4"/>
  <c r="CB70" i="4" s="1"/>
  <c r="AV70" i="4"/>
  <c r="CA74" i="4"/>
  <c r="CB74" i="4" s="1"/>
  <c r="AV74" i="4"/>
  <c r="CA78" i="4"/>
  <c r="CB78" i="4" s="1"/>
  <c r="AV78" i="4"/>
  <c r="CA82" i="4"/>
  <c r="CB82" i="4" s="1"/>
  <c r="AV82" i="4"/>
  <c r="CA86" i="4"/>
  <c r="CB86" i="4" s="1"/>
  <c r="AV86" i="4"/>
  <c r="CA90" i="4"/>
  <c r="CB90" i="4" s="1"/>
  <c r="AV90" i="4"/>
  <c r="CA94" i="4"/>
  <c r="CB94" i="4" s="1"/>
  <c r="AV94" i="4"/>
  <c r="CA98" i="4"/>
  <c r="CB98" i="4" s="1"/>
  <c r="AV98" i="4"/>
  <c r="CA102" i="4"/>
  <c r="CB102" i="4" s="1"/>
  <c r="AV102" i="4"/>
  <c r="CA106" i="4"/>
  <c r="CB106" i="4" s="1"/>
  <c r="AV106" i="4"/>
  <c r="CA110" i="4"/>
  <c r="CB110" i="4" s="1"/>
  <c r="AV110" i="4"/>
  <c r="CA114" i="4"/>
  <c r="CB114" i="4" s="1"/>
  <c r="AV114" i="4"/>
  <c r="CA118" i="4"/>
  <c r="CB118" i="4" s="1"/>
  <c r="AV118" i="4"/>
  <c r="CA122" i="4"/>
  <c r="CB122" i="4" s="1"/>
  <c r="AV122" i="4"/>
  <c r="CA126" i="4"/>
  <c r="CB126" i="4" s="1"/>
  <c r="AV126" i="4"/>
  <c r="CA130" i="4"/>
  <c r="CB130" i="4" s="1"/>
  <c r="AV130" i="4"/>
  <c r="CA134" i="4"/>
  <c r="CB134" i="4" s="1"/>
  <c r="AV134" i="4"/>
  <c r="CA138" i="4"/>
  <c r="CB138" i="4" s="1"/>
  <c r="AV138" i="4"/>
  <c r="CA142" i="4"/>
  <c r="CB142" i="4" s="1"/>
  <c r="AV142" i="4"/>
  <c r="CA146" i="4"/>
  <c r="CB146" i="4" s="1"/>
  <c r="AV146" i="4"/>
  <c r="CA150" i="4"/>
  <c r="CB150" i="4" s="1"/>
  <c r="AV150" i="4"/>
  <c r="CA154" i="4"/>
  <c r="CB154" i="4" s="1"/>
  <c r="AV154" i="4"/>
  <c r="CA158" i="4"/>
  <c r="CB158" i="4" s="1"/>
  <c r="AV158" i="4"/>
  <c r="CA162" i="4"/>
  <c r="CB162" i="4" s="1"/>
  <c r="AV162" i="4"/>
  <c r="CA166" i="4"/>
  <c r="CB166" i="4" s="1"/>
  <c r="AV166" i="4"/>
  <c r="CA170" i="4"/>
  <c r="CB170" i="4" s="1"/>
  <c r="AV170" i="4"/>
  <c r="CA174" i="4"/>
  <c r="CB174" i="4" s="1"/>
  <c r="AV174" i="4"/>
  <c r="CA178" i="4"/>
  <c r="CB178" i="4" s="1"/>
  <c r="AV178" i="4"/>
  <c r="CA182" i="4"/>
  <c r="CB182" i="4" s="1"/>
  <c r="AV182" i="4"/>
  <c r="CA186" i="4"/>
  <c r="CB186" i="4" s="1"/>
  <c r="AV186" i="4"/>
  <c r="CA190" i="4"/>
  <c r="CB190" i="4" s="1"/>
  <c r="AV190" i="4"/>
  <c r="CA194" i="4"/>
  <c r="CB194" i="4" s="1"/>
  <c r="AV194" i="4"/>
  <c r="CA198" i="4"/>
  <c r="CB198" i="4" s="1"/>
  <c r="AV198" i="4"/>
  <c r="CA202" i="4"/>
  <c r="CB202" i="4" s="1"/>
  <c r="AV202" i="4"/>
  <c r="CA206" i="4"/>
  <c r="CB206" i="4" s="1"/>
  <c r="AV206" i="4"/>
  <c r="CA210" i="4"/>
  <c r="CB210" i="4" s="1"/>
  <c r="AV210" i="4"/>
  <c r="CA214" i="4"/>
  <c r="CB214" i="4" s="1"/>
  <c r="AV214" i="4"/>
  <c r="CA218" i="4"/>
  <c r="CB218" i="4" s="1"/>
  <c r="AV218" i="4"/>
  <c r="CA222" i="4"/>
  <c r="CB222" i="4" s="1"/>
  <c r="AV222" i="4"/>
  <c r="CA226" i="4"/>
  <c r="CB226" i="4" s="1"/>
  <c r="AV226" i="4"/>
  <c r="CA230" i="4"/>
  <c r="CB230" i="4" s="1"/>
  <c r="AV230" i="4"/>
  <c r="CA234" i="4"/>
  <c r="CB234" i="4" s="1"/>
  <c r="AV234" i="4"/>
  <c r="CA238" i="4"/>
  <c r="CB238" i="4" s="1"/>
  <c r="AV238" i="4"/>
  <c r="CA242" i="4"/>
  <c r="CB242" i="4" s="1"/>
  <c r="AV242" i="4"/>
  <c r="CA246" i="4"/>
  <c r="CB246" i="4" s="1"/>
  <c r="AV246" i="4"/>
  <c r="CA250" i="4"/>
  <c r="CB250" i="4" s="1"/>
  <c r="AV250" i="4"/>
  <c r="CA254" i="4"/>
  <c r="CB254" i="4" s="1"/>
  <c r="AV254" i="4"/>
  <c r="CA258" i="4"/>
  <c r="CB258" i="4" s="1"/>
  <c r="AV258" i="4"/>
  <c r="CA262" i="4"/>
  <c r="CB262" i="4" s="1"/>
  <c r="AV262" i="4"/>
  <c r="CA266" i="4"/>
  <c r="CB266" i="4" s="1"/>
  <c r="AV266" i="4"/>
  <c r="CA270" i="4"/>
  <c r="CB270" i="4" s="1"/>
  <c r="AV270" i="4"/>
  <c r="CA274" i="4"/>
  <c r="CB274" i="4" s="1"/>
  <c r="AV274" i="4"/>
  <c r="CA278" i="4"/>
  <c r="CB278" i="4" s="1"/>
  <c r="AV278" i="4"/>
  <c r="CA282" i="4"/>
  <c r="CB282" i="4" s="1"/>
  <c r="AV282" i="4"/>
  <c r="CA286" i="4"/>
  <c r="CB286" i="4" s="1"/>
  <c r="AV286" i="4"/>
  <c r="CA290" i="4"/>
  <c r="CB290" i="4" s="1"/>
  <c r="AV290" i="4"/>
  <c r="CA294" i="4"/>
  <c r="CB294" i="4" s="1"/>
  <c r="AV294" i="4"/>
  <c r="CA298" i="4"/>
  <c r="CB298" i="4" s="1"/>
  <c r="AV298" i="4"/>
  <c r="CA302" i="4"/>
  <c r="CB302" i="4" s="1"/>
  <c r="AV302" i="4"/>
  <c r="CA306" i="4"/>
  <c r="CB306" i="4" s="1"/>
  <c r="AV306" i="4"/>
  <c r="CA310" i="4"/>
  <c r="CB310" i="4" s="1"/>
  <c r="AV310" i="4"/>
  <c r="CA314" i="4"/>
  <c r="CB314" i="4" s="1"/>
  <c r="AV314" i="4"/>
  <c r="CA318" i="4"/>
  <c r="CB318" i="4" s="1"/>
  <c r="AV318" i="4"/>
  <c r="CA322" i="4"/>
  <c r="CB322" i="4" s="1"/>
  <c r="AV322" i="4"/>
  <c r="CA326" i="4"/>
  <c r="CB326" i="4" s="1"/>
  <c r="AV326" i="4"/>
  <c r="CA330" i="4"/>
  <c r="CB330" i="4" s="1"/>
  <c r="AV330" i="4"/>
  <c r="CA334" i="4"/>
  <c r="CB334" i="4" s="1"/>
  <c r="AV334" i="4"/>
  <c r="CA338" i="4"/>
  <c r="CB338" i="4" s="1"/>
  <c r="AV338" i="4"/>
  <c r="CA342" i="4"/>
  <c r="CB342" i="4" s="1"/>
  <c r="AV342" i="4"/>
  <c r="CA346" i="4"/>
  <c r="CB346" i="4" s="1"/>
  <c r="AV346" i="4"/>
  <c r="CA350" i="4"/>
  <c r="CB350" i="4" s="1"/>
  <c r="AV350" i="4"/>
  <c r="CA354" i="4"/>
  <c r="CB354" i="4" s="1"/>
  <c r="AV354" i="4"/>
  <c r="CA358" i="4"/>
  <c r="CB358" i="4" s="1"/>
  <c r="AV358" i="4"/>
  <c r="CA362" i="4"/>
  <c r="CB362" i="4" s="1"/>
  <c r="AV362" i="4"/>
  <c r="CA366" i="4"/>
  <c r="CB366" i="4" s="1"/>
  <c r="AV366" i="4"/>
  <c r="CA370" i="4"/>
  <c r="CB370" i="4" s="1"/>
  <c r="AV370" i="4"/>
  <c r="CA374" i="4"/>
  <c r="CB374" i="4" s="1"/>
  <c r="AV374" i="4"/>
  <c r="CA378" i="4"/>
  <c r="CB378" i="4" s="1"/>
  <c r="AV378" i="4"/>
  <c r="CA382" i="4"/>
  <c r="CB382" i="4" s="1"/>
  <c r="AV382" i="4"/>
  <c r="CA386" i="4"/>
  <c r="CB386" i="4" s="1"/>
  <c r="AV386" i="4"/>
  <c r="CA390" i="4"/>
  <c r="CB390" i="4" s="1"/>
  <c r="AV390" i="4"/>
  <c r="CA394" i="4"/>
  <c r="CB394" i="4" s="1"/>
  <c r="AV394" i="4"/>
  <c r="CA398" i="4"/>
  <c r="CB398" i="4" s="1"/>
  <c r="AV398" i="4"/>
  <c r="CA402" i="4"/>
  <c r="CB402" i="4" s="1"/>
  <c r="AV402" i="4"/>
  <c r="CA406" i="4"/>
  <c r="CB406" i="4" s="1"/>
  <c r="AV406" i="4"/>
  <c r="CA410" i="4"/>
  <c r="CB410" i="4" s="1"/>
  <c r="AV410" i="4"/>
  <c r="CA414" i="4"/>
  <c r="CB414" i="4" s="1"/>
  <c r="AV414" i="4"/>
  <c r="CA418" i="4"/>
  <c r="CB418" i="4" s="1"/>
  <c r="AV418" i="4"/>
  <c r="CA422" i="4"/>
  <c r="CB422" i="4" s="1"/>
  <c r="AV422" i="4"/>
  <c r="CA426" i="4"/>
  <c r="CB426" i="4" s="1"/>
  <c r="AV426" i="4"/>
  <c r="CA430" i="4"/>
  <c r="CB430" i="4" s="1"/>
  <c r="AV430" i="4"/>
  <c r="CA434" i="4"/>
  <c r="CB434" i="4" s="1"/>
  <c r="AV434" i="4"/>
  <c r="CA438" i="4"/>
  <c r="CB438" i="4" s="1"/>
  <c r="AV438" i="4"/>
  <c r="CA442" i="4"/>
  <c r="CB442" i="4" s="1"/>
  <c r="AV442" i="4"/>
  <c r="CA446" i="4"/>
  <c r="CB446" i="4" s="1"/>
  <c r="AV446" i="4"/>
  <c r="CA450" i="4"/>
  <c r="CB450" i="4" s="1"/>
  <c r="AV450" i="4"/>
  <c r="CA454" i="4"/>
  <c r="CB454" i="4" s="1"/>
  <c r="AV454" i="4"/>
  <c r="CA458" i="4"/>
  <c r="CB458" i="4" s="1"/>
  <c r="AV458" i="4"/>
  <c r="CA462" i="4"/>
  <c r="CB462" i="4" s="1"/>
  <c r="AV462" i="4"/>
  <c r="CA466" i="4"/>
  <c r="CB466" i="4" s="1"/>
  <c r="AV466" i="4"/>
  <c r="CA470" i="4"/>
  <c r="CB470" i="4" s="1"/>
  <c r="AV470" i="4"/>
  <c r="CA474" i="4"/>
  <c r="CB474" i="4" s="1"/>
  <c r="AV474" i="4"/>
  <c r="CA478" i="4"/>
  <c r="CB478" i="4" s="1"/>
  <c r="AV478" i="4"/>
  <c r="CA482" i="4"/>
  <c r="CB482" i="4" s="1"/>
  <c r="AV482" i="4"/>
  <c r="CA486" i="4"/>
  <c r="CB486" i="4" s="1"/>
  <c r="AV486" i="4"/>
  <c r="CA490" i="4"/>
  <c r="CB490" i="4" s="1"/>
  <c r="AV490" i="4"/>
  <c r="CA494" i="4"/>
  <c r="CB494" i="4" s="1"/>
  <c r="AV494" i="4"/>
  <c r="CA498" i="4"/>
  <c r="CB498" i="4" s="1"/>
  <c r="AV498" i="4"/>
  <c r="CA502" i="4"/>
  <c r="CB502" i="4" s="1"/>
  <c r="AV502" i="4"/>
  <c r="CA506" i="4"/>
  <c r="CB506" i="4" s="1"/>
  <c r="AV506" i="4"/>
  <c r="CA510" i="4"/>
  <c r="CB510" i="4" s="1"/>
  <c r="AV510" i="4"/>
  <c r="CA514" i="4"/>
  <c r="CB514" i="4" s="1"/>
  <c r="AV514" i="4"/>
  <c r="CA518" i="4"/>
  <c r="CB518" i="4" s="1"/>
  <c r="AV518" i="4"/>
  <c r="CA522" i="4"/>
  <c r="CB522" i="4" s="1"/>
  <c r="AV522" i="4"/>
  <c r="CA526" i="4"/>
  <c r="CB526" i="4" s="1"/>
  <c r="AV526" i="4"/>
  <c r="CA530" i="4"/>
  <c r="CB530" i="4" s="1"/>
  <c r="AV530" i="4"/>
  <c r="CA534" i="4"/>
  <c r="CB534" i="4" s="1"/>
  <c r="AV534" i="4"/>
  <c r="CA538" i="4"/>
  <c r="CB538" i="4" s="1"/>
  <c r="AV538" i="4"/>
  <c r="CA542" i="4"/>
  <c r="CB542" i="4" s="1"/>
  <c r="AV542" i="4"/>
  <c r="CA546" i="4"/>
  <c r="CB546" i="4" s="1"/>
  <c r="AV546" i="4"/>
  <c r="CA550" i="4"/>
  <c r="CB550" i="4" s="1"/>
  <c r="AV550" i="4"/>
  <c r="CA554" i="4"/>
  <c r="CB554" i="4" s="1"/>
  <c r="AV554" i="4"/>
  <c r="CA558" i="4"/>
  <c r="CB558" i="4" s="1"/>
  <c r="AV558" i="4"/>
  <c r="CA562" i="4"/>
  <c r="CB562" i="4" s="1"/>
  <c r="AV562" i="4"/>
  <c r="CA566" i="4"/>
  <c r="CB566" i="4" s="1"/>
  <c r="AV566" i="4"/>
  <c r="CA570" i="4"/>
  <c r="CB570" i="4" s="1"/>
  <c r="AV570" i="4"/>
  <c r="CA574" i="4"/>
  <c r="CB574" i="4" s="1"/>
  <c r="AV574" i="4"/>
  <c r="CA578" i="4"/>
  <c r="CB578" i="4" s="1"/>
  <c r="AV578" i="4"/>
  <c r="CA582" i="4"/>
  <c r="CB582" i="4" s="1"/>
  <c r="AV582" i="4"/>
  <c r="CA586" i="4"/>
  <c r="CB586" i="4" s="1"/>
  <c r="AV586" i="4"/>
  <c r="CA590" i="4"/>
  <c r="CB590" i="4" s="1"/>
  <c r="AV590" i="4"/>
  <c r="CA594" i="4"/>
  <c r="CB594" i="4" s="1"/>
  <c r="AV594" i="4"/>
  <c r="CA598" i="4"/>
  <c r="CB598" i="4" s="1"/>
  <c r="AV598" i="4"/>
  <c r="CA602" i="4"/>
  <c r="CB602" i="4" s="1"/>
  <c r="AV602" i="4"/>
  <c r="CA606" i="4"/>
  <c r="CB606" i="4" s="1"/>
  <c r="AV606" i="4"/>
  <c r="CA610" i="4"/>
  <c r="CB610" i="4" s="1"/>
  <c r="AV610" i="4"/>
  <c r="CA614" i="4"/>
  <c r="CB614" i="4" s="1"/>
  <c r="AV614" i="4"/>
  <c r="CA618" i="4"/>
  <c r="CB618" i="4" s="1"/>
  <c r="AV618" i="4"/>
  <c r="CA622" i="4"/>
  <c r="CB622" i="4" s="1"/>
  <c r="AV622" i="4"/>
  <c r="CA626" i="4"/>
  <c r="CB626" i="4" s="1"/>
  <c r="AV626" i="4"/>
  <c r="CA630" i="4"/>
  <c r="CB630" i="4" s="1"/>
  <c r="AV630" i="4"/>
  <c r="CA634" i="4"/>
  <c r="CB634" i="4" s="1"/>
  <c r="AV634" i="4"/>
  <c r="CA638" i="4"/>
  <c r="CB638" i="4" s="1"/>
  <c r="AV638" i="4"/>
  <c r="CA642" i="4"/>
  <c r="CB642" i="4" s="1"/>
  <c r="AV642" i="4"/>
  <c r="CA646" i="4"/>
  <c r="CB646" i="4" s="1"/>
  <c r="AV646" i="4"/>
  <c r="CA650" i="4"/>
  <c r="CB650" i="4" s="1"/>
  <c r="AV650" i="4"/>
  <c r="CA654" i="4"/>
  <c r="CB654" i="4" s="1"/>
  <c r="AV654" i="4"/>
  <c r="CA658" i="4"/>
  <c r="CB658" i="4" s="1"/>
  <c r="AV658" i="4"/>
  <c r="CA662" i="4"/>
  <c r="CB662" i="4" s="1"/>
  <c r="AV662" i="4"/>
  <c r="CA666" i="4"/>
  <c r="CB666" i="4" s="1"/>
  <c r="AV666" i="4"/>
  <c r="CA670" i="4"/>
  <c r="CB670" i="4" s="1"/>
  <c r="AV670" i="4"/>
  <c r="CA674" i="4"/>
  <c r="CB674" i="4" s="1"/>
  <c r="AV674" i="4"/>
  <c r="CA678" i="4"/>
  <c r="CB678" i="4" s="1"/>
  <c r="AV678" i="4"/>
  <c r="CA682" i="4"/>
  <c r="CB682" i="4" s="1"/>
  <c r="AV682" i="4"/>
  <c r="CA686" i="4"/>
  <c r="CB686" i="4" s="1"/>
  <c r="AV686" i="4"/>
  <c r="CA690" i="4"/>
  <c r="CB690" i="4" s="1"/>
  <c r="AV690" i="4"/>
  <c r="CA694" i="4"/>
  <c r="CB694" i="4" s="1"/>
  <c r="AV694" i="4"/>
  <c r="CA698" i="4"/>
  <c r="CB698" i="4" s="1"/>
  <c r="AV698" i="4"/>
  <c r="CA702" i="4"/>
  <c r="CB702" i="4" s="1"/>
  <c r="AV702" i="4"/>
  <c r="CA706" i="4"/>
  <c r="CB706" i="4" s="1"/>
  <c r="AV706" i="4"/>
  <c r="CA710" i="4"/>
  <c r="CB710" i="4" s="1"/>
  <c r="AV710" i="4"/>
  <c r="CA714" i="4"/>
  <c r="CB714" i="4" s="1"/>
  <c r="AV714" i="4"/>
  <c r="CA718" i="4"/>
  <c r="CB718" i="4" s="1"/>
  <c r="AV718" i="4"/>
  <c r="CA722" i="4"/>
  <c r="CB722" i="4" s="1"/>
  <c r="AV722" i="4"/>
  <c r="CA726" i="4"/>
  <c r="CB726" i="4" s="1"/>
  <c r="AV726" i="4"/>
  <c r="CA730" i="4"/>
  <c r="CB730" i="4" s="1"/>
  <c r="AV730" i="4"/>
  <c r="CA734" i="4"/>
  <c r="CB734" i="4" s="1"/>
  <c r="AV734" i="4"/>
  <c r="CA738" i="4"/>
  <c r="CB738" i="4" s="1"/>
  <c r="AV738" i="4"/>
  <c r="CA742" i="4"/>
  <c r="CB742" i="4" s="1"/>
  <c r="AV742" i="4"/>
  <c r="CA746" i="4"/>
  <c r="CB746" i="4" s="1"/>
  <c r="AV746" i="4"/>
  <c r="CA750" i="4"/>
  <c r="CB750" i="4" s="1"/>
  <c r="AV750" i="4"/>
  <c r="CA754" i="4"/>
  <c r="CB754" i="4" s="1"/>
  <c r="AV754" i="4"/>
  <c r="CA758" i="4"/>
  <c r="CB758" i="4" s="1"/>
  <c r="AV758" i="4"/>
  <c r="CA762" i="4"/>
  <c r="CB762" i="4" s="1"/>
  <c r="AV762" i="4"/>
  <c r="CA766" i="4"/>
  <c r="CB766" i="4" s="1"/>
  <c r="AV766" i="4"/>
  <c r="CA770" i="4"/>
  <c r="CB770" i="4" s="1"/>
  <c r="AV770" i="4"/>
  <c r="CA774" i="4"/>
  <c r="CB774" i="4" s="1"/>
  <c r="AV774" i="4"/>
  <c r="CA778" i="4"/>
  <c r="CB778" i="4" s="1"/>
  <c r="AV778" i="4"/>
  <c r="CA782" i="4"/>
  <c r="CB782" i="4" s="1"/>
  <c r="AV782" i="4"/>
  <c r="CA786" i="4"/>
  <c r="CB786" i="4" s="1"/>
  <c r="AV786" i="4"/>
  <c r="CA790" i="4"/>
  <c r="CB790" i="4" s="1"/>
  <c r="AV790" i="4"/>
  <c r="CA794" i="4"/>
  <c r="CB794" i="4" s="1"/>
  <c r="AV794" i="4"/>
  <c r="CA798" i="4"/>
  <c r="CB798" i="4" s="1"/>
  <c r="AV798" i="4"/>
  <c r="CA802" i="4"/>
  <c r="CB802" i="4" s="1"/>
  <c r="AV802" i="4"/>
  <c r="CA806" i="4"/>
  <c r="CB806" i="4" s="1"/>
  <c r="AV806" i="4"/>
  <c r="CA810" i="4"/>
  <c r="CB810" i="4" s="1"/>
  <c r="AV810" i="4"/>
  <c r="CA814" i="4"/>
  <c r="CB814" i="4" s="1"/>
  <c r="AV814" i="4"/>
  <c r="CA818" i="4"/>
  <c r="CB818" i="4" s="1"/>
  <c r="AV818" i="4"/>
  <c r="CA822" i="4"/>
  <c r="CB822" i="4" s="1"/>
  <c r="AV822" i="4"/>
  <c r="CA826" i="4"/>
  <c r="CB826" i="4" s="1"/>
  <c r="AV826" i="4"/>
  <c r="CA830" i="4"/>
  <c r="CB830" i="4" s="1"/>
  <c r="AV830" i="4"/>
  <c r="CA834" i="4"/>
  <c r="CB834" i="4" s="1"/>
  <c r="AV834" i="4"/>
  <c r="CA838" i="4"/>
  <c r="CB838" i="4" s="1"/>
  <c r="AV838" i="4"/>
  <c r="CA842" i="4"/>
  <c r="CB842" i="4" s="1"/>
  <c r="AV842" i="4"/>
  <c r="CA846" i="4"/>
  <c r="CB846" i="4" s="1"/>
  <c r="AV846" i="4"/>
  <c r="CA850" i="4"/>
  <c r="CB850" i="4" s="1"/>
  <c r="AV850" i="4"/>
  <c r="CA854" i="4"/>
  <c r="CB854" i="4" s="1"/>
  <c r="AV854" i="4"/>
  <c r="CA858" i="4"/>
  <c r="CB858" i="4" s="1"/>
  <c r="AV858" i="4"/>
  <c r="CA862" i="4"/>
  <c r="CB862" i="4" s="1"/>
  <c r="AV862" i="4"/>
  <c r="CA866" i="4"/>
  <c r="CB866" i="4" s="1"/>
  <c r="AV866" i="4"/>
  <c r="CA870" i="4"/>
  <c r="CB870" i="4" s="1"/>
  <c r="AV870" i="4"/>
  <c r="CA874" i="4"/>
  <c r="CB874" i="4" s="1"/>
  <c r="AV874" i="4"/>
  <c r="CA878" i="4"/>
  <c r="CB878" i="4" s="1"/>
  <c r="AV878" i="4"/>
  <c r="CA882" i="4"/>
  <c r="CB882" i="4" s="1"/>
  <c r="AV882" i="4"/>
  <c r="CA886" i="4"/>
  <c r="CB886" i="4" s="1"/>
  <c r="AV886" i="4"/>
  <c r="CA890" i="4"/>
  <c r="CB890" i="4" s="1"/>
  <c r="AV890" i="4"/>
  <c r="CA894" i="4"/>
  <c r="CB894" i="4" s="1"/>
  <c r="AV894" i="4"/>
  <c r="CA898" i="4"/>
  <c r="CB898" i="4" s="1"/>
  <c r="AV898" i="4"/>
  <c r="CA902" i="4"/>
  <c r="CB902" i="4" s="1"/>
  <c r="AV902" i="4"/>
  <c r="CA906" i="4"/>
  <c r="CB906" i="4" s="1"/>
  <c r="AV906" i="4"/>
  <c r="CA910" i="4"/>
  <c r="CB910" i="4" s="1"/>
  <c r="AV910" i="4"/>
  <c r="CA914" i="4"/>
  <c r="CB914" i="4" s="1"/>
  <c r="AV914" i="4"/>
  <c r="CA918" i="4"/>
  <c r="CB918" i="4" s="1"/>
  <c r="AV918" i="4"/>
  <c r="CA922" i="4"/>
  <c r="CB922" i="4" s="1"/>
  <c r="AV922" i="4"/>
  <c r="CA926" i="4"/>
  <c r="CB926" i="4" s="1"/>
  <c r="AV926" i="4"/>
  <c r="CA930" i="4"/>
  <c r="CB930" i="4" s="1"/>
  <c r="AV930" i="4"/>
  <c r="CA934" i="4"/>
  <c r="CB934" i="4" s="1"/>
  <c r="AV934" i="4"/>
  <c r="CA938" i="4"/>
  <c r="CB938" i="4" s="1"/>
  <c r="AV938" i="4"/>
  <c r="CA942" i="4"/>
  <c r="CB942" i="4" s="1"/>
  <c r="AV942" i="4"/>
  <c r="CA946" i="4"/>
  <c r="CB946" i="4" s="1"/>
  <c r="AV946" i="4"/>
  <c r="CA950" i="4"/>
  <c r="CB950" i="4" s="1"/>
  <c r="AV950" i="4"/>
  <c r="CA954" i="4"/>
  <c r="CB954" i="4" s="1"/>
  <c r="AV954" i="4"/>
  <c r="CA958" i="4"/>
  <c r="CB958" i="4" s="1"/>
  <c r="AV958" i="4"/>
  <c r="CA962" i="4"/>
  <c r="CB962" i="4" s="1"/>
  <c r="AV962" i="4"/>
  <c r="CA966" i="4"/>
  <c r="CB966" i="4" s="1"/>
  <c r="AV966" i="4"/>
  <c r="CA970" i="4"/>
  <c r="CB970" i="4" s="1"/>
  <c r="AV970" i="4"/>
  <c r="CA974" i="4"/>
  <c r="CB974" i="4" s="1"/>
  <c r="AV974" i="4"/>
  <c r="CA978" i="4"/>
  <c r="CB978" i="4" s="1"/>
  <c r="AV978" i="4"/>
  <c r="CA982" i="4"/>
  <c r="CB982" i="4" s="1"/>
  <c r="AV982" i="4"/>
  <c r="CA986" i="4"/>
  <c r="CB986" i="4" s="1"/>
  <c r="AV986" i="4"/>
  <c r="CA990" i="4"/>
  <c r="CB990" i="4" s="1"/>
  <c r="AV990" i="4"/>
  <c r="CA994" i="4"/>
  <c r="CB994" i="4" s="1"/>
  <c r="AV994" i="4"/>
  <c r="CA998" i="4"/>
  <c r="CB998" i="4" s="1"/>
  <c r="AV998" i="4"/>
  <c r="CA1002" i="4"/>
  <c r="CB1002" i="4" s="1"/>
  <c r="AV1002" i="4"/>
  <c r="CA1006" i="4"/>
  <c r="CB1006" i="4" s="1"/>
  <c r="AV1006" i="4"/>
  <c r="CA1010" i="4"/>
  <c r="CB1010" i="4" s="1"/>
  <c r="AV1010" i="4"/>
  <c r="CA1014" i="4"/>
  <c r="CB1014" i="4" s="1"/>
  <c r="AV1014" i="4"/>
  <c r="CA1018" i="4"/>
  <c r="CB1018" i="4" s="1"/>
  <c r="AV1018" i="4"/>
  <c r="CA1022" i="4"/>
  <c r="CB1022" i="4" s="1"/>
  <c r="AV1022" i="4"/>
  <c r="CA1026" i="4"/>
  <c r="CB1026" i="4" s="1"/>
  <c r="AV1026" i="4"/>
  <c r="CA1030" i="4"/>
  <c r="CB1030" i="4" s="1"/>
  <c r="AV1030" i="4"/>
  <c r="CA1034" i="4"/>
  <c r="CB1034" i="4" s="1"/>
  <c r="AV1034" i="4"/>
  <c r="CA1038" i="4"/>
  <c r="CB1038" i="4" s="1"/>
  <c r="AV1038" i="4"/>
  <c r="CA1042" i="4"/>
  <c r="CB1042" i="4" s="1"/>
  <c r="AV1042" i="4"/>
  <c r="CA1046" i="4"/>
  <c r="CB1046" i="4" s="1"/>
  <c r="AV1046" i="4"/>
  <c r="AO1046" i="4"/>
  <c r="CA1050" i="4"/>
  <c r="CB1050" i="4" s="1"/>
  <c r="AV1050" i="4"/>
  <c r="AO1050" i="4"/>
  <c r="CA1054" i="4"/>
  <c r="CB1054" i="4" s="1"/>
  <c r="AV1054" i="4"/>
  <c r="AO1054" i="4"/>
  <c r="CA1058" i="4"/>
  <c r="CB1058" i="4" s="1"/>
  <c r="AV1058" i="4"/>
  <c r="AO1058" i="4"/>
  <c r="CA1062" i="4"/>
  <c r="CB1062" i="4" s="1"/>
  <c r="AV1062" i="4"/>
  <c r="AO1062" i="4"/>
  <c r="CA1066" i="4"/>
  <c r="CB1066" i="4" s="1"/>
  <c r="AV1066" i="4"/>
  <c r="AO1066" i="4"/>
  <c r="CA1070" i="4"/>
  <c r="CB1070" i="4" s="1"/>
  <c r="AV1070" i="4"/>
  <c r="AO1070" i="4"/>
  <c r="CA1074" i="4"/>
  <c r="CB1074" i="4" s="1"/>
  <c r="AV1074" i="4"/>
  <c r="AO1074" i="4"/>
  <c r="CA1078" i="4"/>
  <c r="CB1078" i="4" s="1"/>
  <c r="AV1078" i="4"/>
  <c r="AO1078" i="4"/>
  <c r="CA1082" i="4"/>
  <c r="CB1082" i="4" s="1"/>
  <c r="AV1082" i="4"/>
  <c r="AO1082" i="4"/>
  <c r="CA1086" i="4"/>
  <c r="CB1086" i="4" s="1"/>
  <c r="AV1086" i="4"/>
  <c r="AO1086" i="4"/>
  <c r="CA1090" i="4"/>
  <c r="CB1090" i="4" s="1"/>
  <c r="AV1090" i="4"/>
  <c r="AO1090" i="4"/>
  <c r="CA1094" i="4"/>
  <c r="CB1094" i="4" s="1"/>
  <c r="AV1094" i="4"/>
  <c r="AO1094" i="4"/>
  <c r="CA1098" i="4"/>
  <c r="CB1098" i="4" s="1"/>
  <c r="AV1098" i="4"/>
  <c r="AO1098" i="4"/>
  <c r="CA1102" i="4"/>
  <c r="CB1102" i="4" s="1"/>
  <c r="AV1102" i="4"/>
  <c r="AO1102" i="4"/>
  <c r="CA1106" i="4"/>
  <c r="CB1106" i="4" s="1"/>
  <c r="AV1106" i="4"/>
  <c r="AO1106" i="4"/>
  <c r="CA1110" i="4"/>
  <c r="CB1110" i="4" s="1"/>
  <c r="AV1110" i="4"/>
  <c r="AO1110" i="4"/>
  <c r="CA1114" i="4"/>
  <c r="CB1114" i="4" s="1"/>
  <c r="AV1114" i="4"/>
  <c r="AO1114" i="4"/>
  <c r="CA1118" i="4"/>
  <c r="CB1118" i="4" s="1"/>
  <c r="AV1118" i="4"/>
  <c r="AO1118" i="4"/>
  <c r="CA1122" i="4"/>
  <c r="CB1122" i="4" s="1"/>
  <c r="AV1122" i="4"/>
  <c r="AO1122" i="4"/>
  <c r="CA1126" i="4"/>
  <c r="CB1126" i="4" s="1"/>
  <c r="AV1126" i="4"/>
  <c r="AO1126" i="4"/>
  <c r="CA1130" i="4"/>
  <c r="CB1130" i="4" s="1"/>
  <c r="AV1130" i="4"/>
  <c r="AO1130" i="4"/>
  <c r="CA1134" i="4"/>
  <c r="CB1134" i="4" s="1"/>
  <c r="AV1134" i="4"/>
  <c r="AO1134" i="4"/>
  <c r="CA1138" i="4"/>
  <c r="CB1138" i="4" s="1"/>
  <c r="AV1138" i="4"/>
  <c r="AO1138" i="4"/>
  <c r="CA1142" i="4"/>
  <c r="CB1142" i="4" s="1"/>
  <c r="AV1142" i="4"/>
  <c r="AO1142" i="4"/>
  <c r="CA1146" i="4"/>
  <c r="CB1146" i="4" s="1"/>
  <c r="AV1146" i="4"/>
  <c r="AO1146" i="4"/>
  <c r="CA1150" i="4"/>
  <c r="CB1150" i="4" s="1"/>
  <c r="AV1150" i="4"/>
  <c r="AO1150" i="4"/>
  <c r="CA1154" i="4"/>
  <c r="CB1154" i="4" s="1"/>
  <c r="AV1154" i="4"/>
  <c r="AO1154" i="4"/>
  <c r="CA1158" i="4"/>
  <c r="CB1158" i="4" s="1"/>
  <c r="AV1158" i="4"/>
  <c r="AO1158" i="4"/>
  <c r="CA1162" i="4"/>
  <c r="CB1162" i="4" s="1"/>
  <c r="AV1162" i="4"/>
  <c r="AO1162" i="4"/>
  <c r="CA1166" i="4"/>
  <c r="CB1166" i="4" s="1"/>
  <c r="AV1166" i="4"/>
  <c r="AO1166" i="4"/>
  <c r="CA1170" i="4"/>
  <c r="CB1170" i="4" s="1"/>
  <c r="AV1170" i="4"/>
  <c r="AO1170" i="4"/>
  <c r="CA1174" i="4"/>
  <c r="CB1174" i="4" s="1"/>
  <c r="AV1174" i="4"/>
  <c r="AO1174" i="4"/>
  <c r="CA1178" i="4"/>
  <c r="CB1178" i="4" s="1"/>
  <c r="AV1178" i="4"/>
  <c r="AO1178" i="4"/>
  <c r="CA1182" i="4"/>
  <c r="CB1182" i="4" s="1"/>
  <c r="AV1182" i="4"/>
  <c r="AO1182" i="4"/>
  <c r="CA1186" i="4"/>
  <c r="CB1186" i="4" s="1"/>
  <c r="AO1186" i="4"/>
  <c r="AV1186" i="4"/>
  <c r="CA1190" i="4"/>
  <c r="CB1190" i="4" s="1"/>
  <c r="AV1190" i="4"/>
  <c r="AO1190" i="4"/>
  <c r="CA1194" i="4"/>
  <c r="CB1194" i="4" s="1"/>
  <c r="AV1194" i="4"/>
  <c r="AO1194" i="4"/>
  <c r="CA1198" i="4"/>
  <c r="CB1198" i="4" s="1"/>
  <c r="AV1198" i="4"/>
  <c r="AO1198" i="4"/>
  <c r="CA1202" i="4"/>
  <c r="CB1202" i="4" s="1"/>
  <c r="AV1202" i="4"/>
  <c r="AO1202" i="4"/>
  <c r="CA1206" i="4"/>
  <c r="CB1206" i="4" s="1"/>
  <c r="AV1206" i="4"/>
  <c r="AO1206" i="4"/>
  <c r="CA1210" i="4"/>
  <c r="CB1210" i="4" s="1"/>
  <c r="AV1210" i="4"/>
  <c r="AO1210" i="4"/>
  <c r="CA1214" i="4"/>
  <c r="CB1214" i="4" s="1"/>
  <c r="AV1214" i="4"/>
  <c r="AO1214" i="4"/>
  <c r="CA1218" i="4"/>
  <c r="CB1218" i="4" s="1"/>
  <c r="AO1218" i="4"/>
  <c r="AV1218" i="4"/>
  <c r="CA1222" i="4"/>
  <c r="CB1222" i="4" s="1"/>
  <c r="AV1222" i="4"/>
  <c r="AO1222" i="4"/>
  <c r="CA1226" i="4"/>
  <c r="CB1226" i="4" s="1"/>
  <c r="AV1226" i="4"/>
  <c r="AO1226" i="4"/>
  <c r="CA1230" i="4"/>
  <c r="CB1230" i="4" s="1"/>
  <c r="AV1230" i="4"/>
  <c r="AO1230" i="4"/>
  <c r="CA1234" i="4"/>
  <c r="CB1234" i="4" s="1"/>
  <c r="AV1234" i="4"/>
  <c r="AO1234" i="4"/>
  <c r="CA1238" i="4"/>
  <c r="CB1238" i="4" s="1"/>
  <c r="AV1238" i="4"/>
  <c r="AO1238" i="4"/>
  <c r="CA1242" i="4"/>
  <c r="CB1242" i="4" s="1"/>
  <c r="AV1242" i="4"/>
  <c r="AO1242" i="4"/>
  <c r="CA1246" i="4"/>
  <c r="CB1246" i="4" s="1"/>
  <c r="AV1246" i="4"/>
  <c r="AO1246" i="4"/>
  <c r="CA1250" i="4"/>
  <c r="CB1250" i="4" s="1"/>
  <c r="AO1250" i="4"/>
  <c r="AV1250" i="4"/>
  <c r="CA1254" i="4"/>
  <c r="CB1254" i="4" s="1"/>
  <c r="AV1254" i="4"/>
  <c r="AO1254" i="4"/>
  <c r="CA1258" i="4"/>
  <c r="CB1258" i="4" s="1"/>
  <c r="AV1258" i="4"/>
  <c r="AO1258" i="4"/>
  <c r="CA1262" i="4"/>
  <c r="CB1262" i="4" s="1"/>
  <c r="AV1262" i="4"/>
  <c r="AO1262" i="4"/>
  <c r="CA1266" i="4"/>
  <c r="CB1266" i="4" s="1"/>
  <c r="AV1266" i="4"/>
  <c r="AO1266" i="4"/>
  <c r="CA1270" i="4"/>
  <c r="CB1270" i="4" s="1"/>
  <c r="AV1270" i="4"/>
  <c r="AO1270" i="4"/>
  <c r="CA1274" i="4"/>
  <c r="CB1274" i="4" s="1"/>
  <c r="AV1274" i="4"/>
  <c r="AO1274" i="4"/>
  <c r="CA1278" i="4"/>
  <c r="CB1278" i="4" s="1"/>
  <c r="AV1278" i="4"/>
  <c r="AO1278" i="4"/>
  <c r="CA1282" i="4"/>
  <c r="CB1282" i="4" s="1"/>
  <c r="AO1282" i="4"/>
  <c r="AV1282" i="4"/>
  <c r="CA1286" i="4"/>
  <c r="CB1286" i="4" s="1"/>
  <c r="AV1286" i="4"/>
  <c r="AO1286" i="4"/>
  <c r="CA1290" i="4"/>
  <c r="CB1290" i="4" s="1"/>
  <c r="AV1290" i="4"/>
  <c r="AO1290" i="4"/>
  <c r="CA1294" i="4"/>
  <c r="CB1294" i="4" s="1"/>
  <c r="AV1294" i="4"/>
  <c r="AO1294" i="4"/>
  <c r="CA1298" i="4"/>
  <c r="CB1298" i="4" s="1"/>
  <c r="AV1298" i="4"/>
  <c r="AO1298" i="4"/>
  <c r="CA1302" i="4"/>
  <c r="CB1302" i="4" s="1"/>
  <c r="AV1302" i="4"/>
  <c r="AO1302" i="4"/>
  <c r="CA1306" i="4"/>
  <c r="CB1306" i="4" s="1"/>
  <c r="AV1306" i="4"/>
  <c r="AO1306" i="4"/>
  <c r="CA1310" i="4"/>
  <c r="CB1310" i="4" s="1"/>
  <c r="AV1310" i="4"/>
  <c r="AO1310" i="4"/>
  <c r="CA1314" i="4"/>
  <c r="CB1314" i="4" s="1"/>
  <c r="AO1314" i="4"/>
  <c r="AV1314" i="4"/>
  <c r="CA1318" i="4"/>
  <c r="CB1318" i="4" s="1"/>
  <c r="AV1318" i="4"/>
  <c r="AO1318" i="4"/>
  <c r="CA1322" i="4"/>
  <c r="CB1322" i="4" s="1"/>
  <c r="AV1322" i="4"/>
  <c r="AO1322" i="4"/>
  <c r="CA1326" i="4"/>
  <c r="CB1326" i="4" s="1"/>
  <c r="AV1326" i="4"/>
  <c r="AO1326" i="4"/>
  <c r="CA1330" i="4"/>
  <c r="CB1330" i="4" s="1"/>
  <c r="AV1330" i="4"/>
  <c r="AO1330" i="4"/>
  <c r="CA1334" i="4"/>
  <c r="CB1334" i="4" s="1"/>
  <c r="AV1334" i="4"/>
  <c r="AO1334" i="4"/>
  <c r="CA1338" i="4"/>
  <c r="CB1338" i="4" s="1"/>
  <c r="AV1338" i="4"/>
  <c r="AO1338" i="4"/>
  <c r="CA1342" i="4"/>
  <c r="CB1342" i="4" s="1"/>
  <c r="AV1342" i="4"/>
  <c r="AO1342" i="4"/>
  <c r="CA1346" i="4"/>
  <c r="CB1346" i="4" s="1"/>
  <c r="AO1346" i="4"/>
  <c r="AV1346" i="4"/>
  <c r="CA1350" i="4"/>
  <c r="CB1350" i="4" s="1"/>
  <c r="AV1350" i="4"/>
  <c r="AO1350" i="4"/>
  <c r="CA1354" i="4"/>
  <c r="CB1354" i="4" s="1"/>
  <c r="AV1354" i="4"/>
  <c r="AO1354" i="4"/>
  <c r="CA1358" i="4"/>
  <c r="CB1358" i="4" s="1"/>
  <c r="AV1358" i="4"/>
  <c r="AO1358" i="4"/>
  <c r="CA1362" i="4"/>
  <c r="CB1362" i="4" s="1"/>
  <c r="AV1362" i="4"/>
  <c r="AO1362" i="4"/>
  <c r="CA1366" i="4"/>
  <c r="CB1366" i="4" s="1"/>
  <c r="AV1366" i="4"/>
  <c r="AO1366" i="4"/>
  <c r="CA1370" i="4"/>
  <c r="CB1370" i="4" s="1"/>
  <c r="AV1370" i="4"/>
  <c r="AO1370" i="4"/>
  <c r="CA1374" i="4"/>
  <c r="CB1374" i="4" s="1"/>
  <c r="AV1374" i="4"/>
  <c r="AO1374" i="4"/>
  <c r="CA1378" i="4"/>
  <c r="CB1378" i="4" s="1"/>
  <c r="AO1378" i="4"/>
  <c r="AV1378" i="4"/>
  <c r="CA1382" i="4"/>
  <c r="CB1382" i="4" s="1"/>
  <c r="AV1382" i="4"/>
  <c r="AO1382" i="4"/>
  <c r="CA1386" i="4"/>
  <c r="CB1386" i="4" s="1"/>
  <c r="AV1386" i="4"/>
  <c r="AO1386" i="4"/>
  <c r="CA1390" i="4"/>
  <c r="CB1390" i="4" s="1"/>
  <c r="AV1390" i="4"/>
  <c r="AO1390" i="4"/>
  <c r="CA1394" i="4"/>
  <c r="CB1394" i="4" s="1"/>
  <c r="AV1394" i="4"/>
  <c r="AO1394" i="4"/>
  <c r="CA1398" i="4"/>
  <c r="CB1398" i="4" s="1"/>
  <c r="AV1398" i="4"/>
  <c r="AO1398" i="4"/>
  <c r="CA1402" i="4"/>
  <c r="CB1402" i="4" s="1"/>
  <c r="AV1402" i="4"/>
  <c r="AO1402" i="4"/>
  <c r="CA1406" i="4"/>
  <c r="CB1406" i="4" s="1"/>
  <c r="AV1406" i="4"/>
  <c r="AO1406" i="4"/>
  <c r="CA1410" i="4"/>
  <c r="CB1410" i="4" s="1"/>
  <c r="AO1410" i="4"/>
  <c r="AV1410" i="4"/>
  <c r="CA1414" i="4"/>
  <c r="CB1414" i="4" s="1"/>
  <c r="AV1414" i="4"/>
  <c r="AO1414" i="4"/>
  <c r="CA1418" i="4"/>
  <c r="CB1418" i="4" s="1"/>
  <c r="AV1418" i="4"/>
  <c r="AO1418" i="4"/>
  <c r="CA1422" i="4"/>
  <c r="CB1422" i="4" s="1"/>
  <c r="AV1422" i="4"/>
  <c r="AO1422" i="4"/>
  <c r="CA1426" i="4"/>
  <c r="CB1426" i="4" s="1"/>
  <c r="AV1426" i="4"/>
  <c r="AO1426" i="4"/>
  <c r="CA1430" i="4"/>
  <c r="CB1430" i="4" s="1"/>
  <c r="AV1430" i="4"/>
  <c r="AO1430" i="4"/>
  <c r="CA1434" i="4"/>
  <c r="CB1434" i="4" s="1"/>
  <c r="AV1434" i="4"/>
  <c r="AO1434" i="4"/>
  <c r="CA1438" i="4"/>
  <c r="CB1438" i="4" s="1"/>
  <c r="AV1438" i="4"/>
  <c r="AO1438" i="4"/>
  <c r="CA1442" i="4"/>
  <c r="CB1442" i="4" s="1"/>
  <c r="AO1442" i="4"/>
  <c r="AV1442" i="4"/>
  <c r="CA1446" i="4"/>
  <c r="CB1446" i="4" s="1"/>
  <c r="AV1446" i="4"/>
  <c r="AO1446" i="4"/>
  <c r="CA1450" i="4"/>
  <c r="CB1450" i="4" s="1"/>
  <c r="AV1450" i="4"/>
  <c r="AO1450" i="4"/>
  <c r="CA1454" i="4"/>
  <c r="CB1454" i="4" s="1"/>
  <c r="AV1454" i="4"/>
  <c r="AO1454" i="4"/>
  <c r="CA1458" i="4"/>
  <c r="CB1458" i="4" s="1"/>
  <c r="AV1458" i="4"/>
  <c r="AO1458" i="4"/>
  <c r="CA1462" i="4"/>
  <c r="CB1462" i="4" s="1"/>
  <c r="AV1462" i="4"/>
  <c r="AO1462" i="4"/>
  <c r="CA1466" i="4"/>
  <c r="CB1466" i="4" s="1"/>
  <c r="AV1466" i="4"/>
  <c r="AO1466" i="4"/>
  <c r="CA1470" i="4"/>
  <c r="CB1470" i="4" s="1"/>
  <c r="AV1470" i="4"/>
  <c r="AO1470" i="4"/>
  <c r="CA1474" i="4"/>
  <c r="CB1474" i="4" s="1"/>
  <c r="AO1474" i="4"/>
  <c r="AV1474" i="4"/>
  <c r="CA1478" i="4"/>
  <c r="CB1478" i="4" s="1"/>
  <c r="AV1478" i="4"/>
  <c r="AO1478" i="4"/>
  <c r="CA1482" i="4"/>
  <c r="CB1482" i="4" s="1"/>
  <c r="AV1482" i="4"/>
  <c r="AO1482" i="4"/>
  <c r="CA1486" i="4"/>
  <c r="CB1486" i="4" s="1"/>
  <c r="AV1486" i="4"/>
  <c r="AO1486" i="4"/>
  <c r="CA1490" i="4"/>
  <c r="CB1490" i="4" s="1"/>
  <c r="AV1490" i="4"/>
  <c r="AO1490" i="4"/>
  <c r="CA1494" i="4"/>
  <c r="CB1494" i="4" s="1"/>
  <c r="AV1494" i="4"/>
  <c r="AO1494" i="4"/>
  <c r="CA1498" i="4"/>
  <c r="CB1498" i="4" s="1"/>
  <c r="AV1498" i="4"/>
  <c r="AO1498" i="4"/>
  <c r="CA1502" i="4"/>
  <c r="CB1502" i="4" s="1"/>
  <c r="AV1502" i="4"/>
  <c r="AO1502" i="4"/>
  <c r="CA1506" i="4"/>
  <c r="CB1506" i="4" s="1"/>
  <c r="AO1506" i="4"/>
  <c r="AV1506" i="4"/>
  <c r="CA1510" i="4"/>
  <c r="CB1510" i="4" s="1"/>
  <c r="AV1510" i="4"/>
  <c r="AO1510" i="4"/>
  <c r="CA1514" i="4"/>
  <c r="CB1514" i="4" s="1"/>
  <c r="AV1514" i="4"/>
  <c r="AO1514" i="4"/>
  <c r="CA1518" i="4"/>
  <c r="CB1518" i="4" s="1"/>
  <c r="AV1518" i="4"/>
  <c r="AO1518" i="4"/>
  <c r="CA1522" i="4"/>
  <c r="CB1522" i="4" s="1"/>
  <c r="AV1522" i="4"/>
  <c r="AO1522" i="4"/>
  <c r="CA1526" i="4"/>
  <c r="CB1526" i="4" s="1"/>
  <c r="AV1526" i="4"/>
  <c r="AO1526" i="4"/>
  <c r="CA1530" i="4"/>
  <c r="CB1530" i="4" s="1"/>
  <c r="AV1530" i="4"/>
  <c r="AO1530" i="4"/>
  <c r="CA1534" i="4"/>
  <c r="CB1534" i="4" s="1"/>
  <c r="AV1534" i="4"/>
  <c r="AO1534" i="4"/>
  <c r="CA1538" i="4"/>
  <c r="CB1538" i="4" s="1"/>
  <c r="AO1538" i="4"/>
  <c r="AV1538" i="4"/>
  <c r="CA1542" i="4"/>
  <c r="CB1542" i="4" s="1"/>
  <c r="AV1542" i="4"/>
  <c r="AO1542" i="4"/>
  <c r="CA1546" i="4"/>
  <c r="CB1546" i="4" s="1"/>
  <c r="AV1546" i="4"/>
  <c r="AO1546" i="4"/>
  <c r="CA1550" i="4"/>
  <c r="CB1550" i="4" s="1"/>
  <c r="AV1550" i="4"/>
  <c r="AO1550" i="4"/>
  <c r="CA1554" i="4"/>
  <c r="CB1554" i="4" s="1"/>
  <c r="AV1554" i="4"/>
  <c r="AO1554" i="4"/>
  <c r="CA1558" i="4"/>
  <c r="CB1558" i="4" s="1"/>
  <c r="AV1558" i="4"/>
  <c r="AO1558" i="4"/>
  <c r="CA1562" i="4"/>
  <c r="CB1562" i="4" s="1"/>
  <c r="AV1562" i="4"/>
  <c r="AO1562" i="4"/>
  <c r="CA1566" i="4"/>
  <c r="CB1566" i="4" s="1"/>
  <c r="AV1566" i="4"/>
  <c r="AO1566" i="4"/>
  <c r="CA1570" i="4"/>
  <c r="CB1570" i="4" s="1"/>
  <c r="AO1570" i="4"/>
  <c r="AV1570" i="4"/>
  <c r="CA1574" i="4"/>
  <c r="CB1574" i="4" s="1"/>
  <c r="AV1574" i="4"/>
  <c r="AO1574" i="4"/>
  <c r="CA1578" i="4"/>
  <c r="CB1578" i="4" s="1"/>
  <c r="AV1578" i="4"/>
  <c r="AO1578" i="4"/>
  <c r="CA1582" i="4"/>
  <c r="CB1582" i="4" s="1"/>
  <c r="AV1582" i="4"/>
  <c r="AO1582" i="4"/>
  <c r="CA1586" i="4"/>
  <c r="CB1586" i="4" s="1"/>
  <c r="AV1586" i="4"/>
  <c r="AO1586" i="4"/>
  <c r="CA1590" i="4"/>
  <c r="CB1590" i="4" s="1"/>
  <c r="AV1590" i="4"/>
  <c r="AO1590" i="4"/>
  <c r="CA1594" i="4"/>
  <c r="CB1594" i="4" s="1"/>
  <c r="AV1594" i="4"/>
  <c r="AO1594" i="4"/>
  <c r="CA1598" i="4"/>
  <c r="CB1598" i="4" s="1"/>
  <c r="AV1598" i="4"/>
  <c r="AO1598" i="4"/>
  <c r="CA1602" i="4"/>
  <c r="CB1602" i="4" s="1"/>
  <c r="AO1602" i="4"/>
  <c r="AV1602" i="4"/>
  <c r="CA1606" i="4"/>
  <c r="CB1606" i="4" s="1"/>
  <c r="AV1606" i="4"/>
  <c r="AO1606" i="4"/>
  <c r="CA1610" i="4"/>
  <c r="CB1610" i="4" s="1"/>
  <c r="AV1610" i="4"/>
  <c r="AO1610" i="4"/>
  <c r="CA1614" i="4"/>
  <c r="CB1614" i="4" s="1"/>
  <c r="AV1614" i="4"/>
  <c r="AO1614" i="4"/>
  <c r="CA1618" i="4"/>
  <c r="CB1618" i="4" s="1"/>
  <c r="AV1618" i="4"/>
  <c r="AO1618" i="4"/>
  <c r="CA1622" i="4"/>
  <c r="CB1622" i="4" s="1"/>
  <c r="AV1622" i="4"/>
  <c r="AO1622" i="4"/>
  <c r="CA1626" i="4"/>
  <c r="CB1626" i="4" s="1"/>
  <c r="AV1626" i="4"/>
  <c r="AO1626" i="4"/>
  <c r="CA1630" i="4"/>
  <c r="CB1630" i="4" s="1"/>
  <c r="AV1630" i="4"/>
  <c r="AO1630" i="4"/>
  <c r="CA1634" i="4"/>
  <c r="CB1634" i="4" s="1"/>
  <c r="AO1634" i="4"/>
  <c r="AV1634" i="4"/>
  <c r="CA1638" i="4"/>
  <c r="CB1638" i="4" s="1"/>
  <c r="AV1638" i="4"/>
  <c r="AO1638" i="4"/>
  <c r="CA1642" i="4"/>
  <c r="CB1642" i="4" s="1"/>
  <c r="AV1642" i="4"/>
  <c r="AO1642" i="4"/>
  <c r="CA1646" i="4"/>
  <c r="CB1646" i="4" s="1"/>
  <c r="AV1646" i="4"/>
  <c r="AO1646" i="4"/>
  <c r="CA1650" i="4"/>
  <c r="CB1650" i="4" s="1"/>
  <c r="AV1650" i="4"/>
  <c r="AO1650" i="4"/>
  <c r="CA1654" i="4"/>
  <c r="CB1654" i="4" s="1"/>
  <c r="AV1654" i="4"/>
  <c r="AO1654" i="4"/>
  <c r="CA1658" i="4"/>
  <c r="CB1658" i="4" s="1"/>
  <c r="AV1658" i="4"/>
  <c r="AO1658" i="4"/>
  <c r="CA1662" i="4"/>
  <c r="CB1662" i="4" s="1"/>
  <c r="AV1662" i="4"/>
  <c r="AO1662" i="4"/>
  <c r="CA1666" i="4"/>
  <c r="CB1666" i="4" s="1"/>
  <c r="AO1666" i="4"/>
  <c r="AV1666" i="4"/>
  <c r="CA1670" i="4"/>
  <c r="CB1670" i="4" s="1"/>
  <c r="AV1670" i="4"/>
  <c r="AO1670" i="4"/>
  <c r="CA1674" i="4"/>
  <c r="CB1674" i="4" s="1"/>
  <c r="AV1674" i="4"/>
  <c r="AO1674" i="4"/>
  <c r="CA1678" i="4"/>
  <c r="CB1678" i="4" s="1"/>
  <c r="AV1678" i="4"/>
  <c r="AO1678" i="4"/>
  <c r="CA1682" i="4"/>
  <c r="CB1682" i="4" s="1"/>
  <c r="AV1682" i="4"/>
  <c r="AO1682" i="4"/>
  <c r="CA1686" i="4"/>
  <c r="CB1686" i="4" s="1"/>
  <c r="AV1686" i="4"/>
  <c r="AO1686" i="4"/>
  <c r="CA1690" i="4"/>
  <c r="CB1690" i="4" s="1"/>
  <c r="AV1690" i="4"/>
  <c r="AO1690" i="4"/>
  <c r="CA1694" i="4"/>
  <c r="CB1694" i="4" s="1"/>
  <c r="AV1694" i="4"/>
  <c r="AO1694" i="4"/>
  <c r="CA1698" i="4"/>
  <c r="CB1698" i="4" s="1"/>
  <c r="AO1698" i="4"/>
  <c r="AV1698" i="4"/>
  <c r="CA1702" i="4"/>
  <c r="CB1702" i="4" s="1"/>
  <c r="AV1702" i="4"/>
  <c r="AO1702" i="4"/>
  <c r="CA1706" i="4"/>
  <c r="CB1706" i="4" s="1"/>
  <c r="AV1706" i="4"/>
  <c r="AO1706" i="4"/>
  <c r="CA1710" i="4"/>
  <c r="CB1710" i="4" s="1"/>
  <c r="AV1710" i="4"/>
  <c r="AO1710" i="4"/>
  <c r="CA1714" i="4"/>
  <c r="CB1714" i="4" s="1"/>
  <c r="AV1714" i="4"/>
  <c r="AO1714" i="4"/>
  <c r="CA1718" i="4"/>
  <c r="CB1718" i="4" s="1"/>
  <c r="AV1718" i="4"/>
  <c r="AO1718" i="4"/>
  <c r="CA1722" i="4"/>
  <c r="CB1722" i="4" s="1"/>
  <c r="AV1722" i="4"/>
  <c r="AO1722" i="4"/>
  <c r="CA1726" i="4"/>
  <c r="CB1726" i="4" s="1"/>
  <c r="AV1726" i="4"/>
  <c r="AO1726" i="4"/>
  <c r="CA1730" i="4"/>
  <c r="CB1730" i="4" s="1"/>
  <c r="AO1730" i="4"/>
  <c r="AV1730" i="4"/>
  <c r="CA1734" i="4"/>
  <c r="CB1734" i="4" s="1"/>
  <c r="AV1734" i="4"/>
  <c r="AO1734" i="4"/>
  <c r="CA1738" i="4"/>
  <c r="CB1738" i="4" s="1"/>
  <c r="AV1738" i="4"/>
  <c r="AO1738" i="4"/>
  <c r="CA1742" i="4"/>
  <c r="CB1742" i="4" s="1"/>
  <c r="AV1742" i="4"/>
  <c r="AO1742" i="4"/>
  <c r="CA1746" i="4"/>
  <c r="CB1746" i="4" s="1"/>
  <c r="AV1746" i="4"/>
  <c r="AO1746" i="4"/>
  <c r="CA1750" i="4"/>
  <c r="CB1750" i="4" s="1"/>
  <c r="AV1750" i="4"/>
  <c r="AO1750" i="4"/>
  <c r="CA1754" i="4"/>
  <c r="CB1754" i="4" s="1"/>
  <c r="AV1754" i="4"/>
  <c r="AO1754" i="4"/>
  <c r="CA1758" i="4"/>
  <c r="CB1758" i="4" s="1"/>
  <c r="AV1758" i="4"/>
  <c r="AO1758" i="4"/>
  <c r="CA1762" i="4"/>
  <c r="CB1762" i="4" s="1"/>
  <c r="AO1762" i="4"/>
  <c r="AV1762" i="4"/>
  <c r="CA1766" i="4"/>
  <c r="CB1766" i="4" s="1"/>
  <c r="AV1766" i="4"/>
  <c r="AO1766" i="4"/>
  <c r="CA1770" i="4"/>
  <c r="CB1770" i="4" s="1"/>
  <c r="AV1770" i="4"/>
  <c r="AO1770" i="4"/>
  <c r="CA1774" i="4"/>
  <c r="CB1774" i="4" s="1"/>
  <c r="AV1774" i="4"/>
  <c r="AO1774" i="4"/>
  <c r="CA1778" i="4"/>
  <c r="CB1778" i="4" s="1"/>
  <c r="AV1778" i="4"/>
  <c r="AO1778" i="4"/>
  <c r="CA1782" i="4"/>
  <c r="CB1782" i="4" s="1"/>
  <c r="AV1782" i="4"/>
  <c r="AO1782" i="4"/>
  <c r="CA1786" i="4"/>
  <c r="CB1786" i="4" s="1"/>
  <c r="AV1786" i="4"/>
  <c r="AO1786" i="4"/>
  <c r="CA1790" i="4"/>
  <c r="CB1790" i="4" s="1"/>
  <c r="AV1790" i="4"/>
  <c r="AO1790" i="4"/>
  <c r="CA1794" i="4"/>
  <c r="CB1794" i="4" s="1"/>
  <c r="AO1794" i="4"/>
  <c r="AV1794" i="4"/>
  <c r="CA1798" i="4"/>
  <c r="CB1798" i="4" s="1"/>
  <c r="AV1798" i="4"/>
  <c r="AO1798" i="4"/>
  <c r="CA1802" i="4"/>
  <c r="CB1802" i="4" s="1"/>
  <c r="AV1802" i="4"/>
  <c r="AO1802" i="4"/>
  <c r="CA1806" i="4"/>
  <c r="CB1806" i="4" s="1"/>
  <c r="AV1806" i="4"/>
  <c r="AO1806" i="4"/>
  <c r="CA1810" i="4"/>
  <c r="CB1810" i="4" s="1"/>
  <c r="AV1810" i="4"/>
  <c r="AO1810" i="4"/>
  <c r="CA1814" i="4"/>
  <c r="CB1814" i="4" s="1"/>
  <c r="AV1814" i="4"/>
  <c r="AO1814" i="4"/>
  <c r="CA1818" i="4"/>
  <c r="CB1818" i="4" s="1"/>
  <c r="AV1818" i="4"/>
  <c r="AO1818" i="4"/>
  <c r="CA1822" i="4"/>
  <c r="CB1822" i="4" s="1"/>
  <c r="AV1822" i="4"/>
  <c r="AO1822" i="4"/>
  <c r="CA1826" i="4"/>
  <c r="CB1826" i="4" s="1"/>
  <c r="AO1826" i="4"/>
  <c r="AV1826" i="4"/>
  <c r="CA1830" i="4"/>
  <c r="CB1830" i="4" s="1"/>
  <c r="AV1830" i="4"/>
  <c r="AO1830" i="4"/>
  <c r="CA1834" i="4"/>
  <c r="CB1834" i="4" s="1"/>
  <c r="AV1834" i="4"/>
  <c r="AO1834" i="4"/>
  <c r="CA1838" i="4"/>
  <c r="CB1838" i="4" s="1"/>
  <c r="AV1838" i="4"/>
  <c r="AO1838" i="4"/>
  <c r="CA1842" i="4"/>
  <c r="CB1842" i="4" s="1"/>
  <c r="AV1842" i="4"/>
  <c r="AO1842" i="4"/>
  <c r="CA1846" i="4"/>
  <c r="CB1846" i="4" s="1"/>
  <c r="AV1846" i="4"/>
  <c r="AO1846" i="4"/>
  <c r="CA1850" i="4"/>
  <c r="CB1850" i="4" s="1"/>
  <c r="AV1850" i="4"/>
  <c r="AO1850" i="4"/>
  <c r="CA1854" i="4"/>
  <c r="CB1854" i="4" s="1"/>
  <c r="AV1854" i="4"/>
  <c r="AO1854" i="4"/>
  <c r="CA1858" i="4"/>
  <c r="CB1858" i="4" s="1"/>
  <c r="AO1858" i="4"/>
  <c r="AV1858" i="4"/>
  <c r="CA1862" i="4"/>
  <c r="CB1862" i="4" s="1"/>
  <c r="AV1862" i="4"/>
  <c r="AO1862" i="4"/>
  <c r="CA1866" i="4"/>
  <c r="CB1866" i="4" s="1"/>
  <c r="AV1866" i="4"/>
  <c r="AO1866" i="4"/>
  <c r="CA1870" i="4"/>
  <c r="CB1870" i="4" s="1"/>
  <c r="AV1870" i="4"/>
  <c r="AO1870" i="4"/>
  <c r="CA1874" i="4"/>
  <c r="CB1874" i="4" s="1"/>
  <c r="AV1874" i="4"/>
  <c r="AO1874" i="4"/>
  <c r="CA1878" i="4"/>
  <c r="CB1878" i="4" s="1"/>
  <c r="AV1878" i="4"/>
  <c r="AO1878" i="4"/>
  <c r="CA1882" i="4"/>
  <c r="CB1882" i="4" s="1"/>
  <c r="AV1882" i="4"/>
  <c r="AO1882" i="4"/>
  <c r="CA1886" i="4"/>
  <c r="CB1886" i="4" s="1"/>
  <c r="AV1886" i="4"/>
  <c r="AO1886" i="4"/>
  <c r="CA1890" i="4"/>
  <c r="CB1890" i="4" s="1"/>
  <c r="AO1890" i="4"/>
  <c r="AV1890" i="4"/>
  <c r="CA1894" i="4"/>
  <c r="CB1894" i="4" s="1"/>
  <c r="AV1894" i="4"/>
  <c r="AO1894" i="4"/>
  <c r="CA1898" i="4"/>
  <c r="CB1898" i="4" s="1"/>
  <c r="AV1898" i="4"/>
  <c r="AO1898" i="4"/>
  <c r="CA1902" i="4"/>
  <c r="CB1902" i="4" s="1"/>
  <c r="AV1902" i="4"/>
  <c r="AO1902" i="4"/>
  <c r="CA1906" i="4"/>
  <c r="CB1906" i="4" s="1"/>
  <c r="AV1906" i="4"/>
  <c r="AO1906" i="4"/>
  <c r="CA1910" i="4"/>
  <c r="CB1910" i="4" s="1"/>
  <c r="AV1910" i="4"/>
  <c r="AO1910" i="4"/>
  <c r="CA1914" i="4"/>
  <c r="CB1914" i="4" s="1"/>
  <c r="AV1914" i="4"/>
  <c r="AO1914" i="4"/>
  <c r="CA1918" i="4"/>
  <c r="CB1918" i="4" s="1"/>
  <c r="AV1918" i="4"/>
  <c r="AO1918" i="4"/>
  <c r="CA1922" i="4"/>
  <c r="CB1922" i="4" s="1"/>
  <c r="AO1922" i="4"/>
  <c r="AV1922" i="4"/>
  <c r="CA1926" i="4"/>
  <c r="CB1926" i="4" s="1"/>
  <c r="AV1926" i="4"/>
  <c r="AO1926" i="4"/>
  <c r="CA1930" i="4"/>
  <c r="CB1930" i="4" s="1"/>
  <c r="AV1930" i="4"/>
  <c r="AO1930" i="4"/>
  <c r="CA1934" i="4"/>
  <c r="CB1934" i="4" s="1"/>
  <c r="AV1934" i="4"/>
  <c r="AO1934" i="4"/>
  <c r="CA1938" i="4"/>
  <c r="CB1938" i="4" s="1"/>
  <c r="AV1938" i="4"/>
  <c r="AO1938" i="4"/>
  <c r="CA1942" i="4"/>
  <c r="CB1942" i="4" s="1"/>
  <c r="AV1942" i="4"/>
  <c r="AO1942" i="4"/>
  <c r="CA1946" i="4"/>
  <c r="CB1946" i="4" s="1"/>
  <c r="AV1946" i="4"/>
  <c r="AO1946" i="4"/>
  <c r="CA1950" i="4"/>
  <c r="CB1950" i="4" s="1"/>
  <c r="AV1950" i="4"/>
  <c r="AO1950" i="4"/>
  <c r="CA1954" i="4"/>
  <c r="CB1954" i="4" s="1"/>
  <c r="AO1954" i="4"/>
  <c r="AV1954" i="4"/>
  <c r="CA1958" i="4"/>
  <c r="CB1958" i="4" s="1"/>
  <c r="AV1958" i="4"/>
  <c r="AO1958" i="4"/>
  <c r="CA1962" i="4"/>
  <c r="CB1962" i="4" s="1"/>
  <c r="AV1962" i="4"/>
  <c r="AO1962" i="4"/>
  <c r="CA1966" i="4"/>
  <c r="CB1966" i="4" s="1"/>
  <c r="AV1966" i="4"/>
  <c r="AO1966" i="4"/>
  <c r="CA1970" i="4"/>
  <c r="CB1970" i="4" s="1"/>
  <c r="AV1970" i="4"/>
  <c r="AO1970" i="4"/>
  <c r="CA1974" i="4"/>
  <c r="CB1974" i="4" s="1"/>
  <c r="AV1974" i="4"/>
  <c r="AO1974" i="4"/>
  <c r="CA1978" i="4"/>
  <c r="CB1978" i="4" s="1"/>
  <c r="AV1978" i="4"/>
  <c r="AO1978" i="4"/>
  <c r="CA1982" i="4"/>
  <c r="CB1982" i="4" s="1"/>
  <c r="AV1982" i="4"/>
  <c r="AO1982" i="4"/>
  <c r="CA1986" i="4"/>
  <c r="CB1986" i="4" s="1"/>
  <c r="AO1986" i="4"/>
  <c r="AV1986" i="4"/>
  <c r="CA1990" i="4"/>
  <c r="CB1990" i="4" s="1"/>
  <c r="AV1990" i="4"/>
  <c r="AO1990" i="4"/>
  <c r="CA1994" i="4"/>
  <c r="CB1994" i="4" s="1"/>
  <c r="AV1994" i="4"/>
  <c r="AO1994" i="4"/>
  <c r="CA1998" i="4"/>
  <c r="CB1998" i="4" s="1"/>
  <c r="AV1998" i="4"/>
  <c r="AO1998" i="4"/>
  <c r="CA2002" i="4"/>
  <c r="CB2002" i="4" s="1"/>
  <c r="AV2002" i="4"/>
  <c r="AO2002" i="4"/>
  <c r="CA2006" i="4"/>
  <c r="CB2006" i="4" s="1"/>
  <c r="AV2006" i="4"/>
  <c r="AO2006" i="4"/>
  <c r="CA2010" i="4"/>
  <c r="CB2010" i="4" s="1"/>
  <c r="AV2010" i="4"/>
  <c r="AO2010" i="4"/>
  <c r="CA2014" i="4"/>
  <c r="CB2014" i="4" s="1"/>
  <c r="AV2014" i="4"/>
  <c r="AO2014" i="4"/>
  <c r="CA2018" i="4"/>
  <c r="CB2018" i="4" s="1"/>
  <c r="AO2018" i="4"/>
  <c r="AV2018" i="4"/>
  <c r="CA2022" i="4"/>
  <c r="CB2022" i="4" s="1"/>
  <c r="AV2022" i="4"/>
  <c r="AO2022" i="4"/>
  <c r="CA2026" i="4"/>
  <c r="CB2026" i="4" s="1"/>
  <c r="AV2026" i="4"/>
  <c r="AO2026" i="4"/>
  <c r="CA2030" i="4"/>
  <c r="CB2030" i="4" s="1"/>
  <c r="AV2030" i="4"/>
  <c r="AO2030" i="4"/>
  <c r="CA2034" i="4"/>
  <c r="CB2034" i="4" s="1"/>
  <c r="AV2034" i="4"/>
  <c r="AO2034" i="4"/>
  <c r="CA2038" i="4"/>
  <c r="CB2038" i="4" s="1"/>
  <c r="AV2038" i="4"/>
  <c r="AO2038" i="4"/>
  <c r="CA2042" i="4"/>
  <c r="CB2042" i="4" s="1"/>
  <c r="AV2042" i="4"/>
  <c r="AO2042" i="4"/>
  <c r="CA2046" i="4"/>
  <c r="CB2046" i="4" s="1"/>
  <c r="AV2046" i="4"/>
  <c r="AO2046" i="4"/>
  <c r="CA2050" i="4"/>
  <c r="CB2050" i="4" s="1"/>
  <c r="AO2050" i="4"/>
  <c r="AV2050" i="4"/>
  <c r="CA2054" i="4"/>
  <c r="CB2054" i="4" s="1"/>
  <c r="AV2054" i="4"/>
  <c r="AO2054" i="4"/>
  <c r="CA2058" i="4"/>
  <c r="CB2058" i="4" s="1"/>
  <c r="AV2058" i="4"/>
  <c r="AO2058" i="4"/>
  <c r="CA2062" i="4"/>
  <c r="CB2062" i="4" s="1"/>
  <c r="AV2062" i="4"/>
  <c r="AO2062" i="4"/>
  <c r="CA2066" i="4"/>
  <c r="CB2066" i="4" s="1"/>
  <c r="AV2066" i="4"/>
  <c r="AO2066" i="4"/>
  <c r="CA2070" i="4"/>
  <c r="CB2070" i="4" s="1"/>
  <c r="AV2070" i="4"/>
  <c r="AO2070" i="4"/>
  <c r="CA2074" i="4"/>
  <c r="CB2074" i="4" s="1"/>
  <c r="AV2074" i="4"/>
  <c r="AO2074" i="4"/>
  <c r="CA2078" i="4"/>
  <c r="CB2078" i="4" s="1"/>
  <c r="AV2078" i="4"/>
  <c r="AO2078" i="4"/>
  <c r="CA2082" i="4"/>
  <c r="CB2082" i="4" s="1"/>
  <c r="AO2082" i="4"/>
  <c r="AV2082" i="4"/>
  <c r="CA2086" i="4"/>
  <c r="CB2086" i="4" s="1"/>
  <c r="AV2086" i="4"/>
  <c r="AO2086" i="4"/>
  <c r="CA2090" i="4"/>
  <c r="CB2090" i="4" s="1"/>
  <c r="AV2090" i="4"/>
  <c r="AO2090" i="4"/>
  <c r="CA2094" i="4"/>
  <c r="CB2094" i="4" s="1"/>
  <c r="AV2094" i="4"/>
  <c r="AO2094" i="4"/>
  <c r="CA2098" i="4"/>
  <c r="CB2098" i="4" s="1"/>
  <c r="AV2098" i="4"/>
  <c r="AO2098" i="4"/>
  <c r="CA2102" i="4"/>
  <c r="CB2102" i="4" s="1"/>
  <c r="AV2102" i="4"/>
  <c r="AO2102" i="4"/>
  <c r="CA2106" i="4"/>
  <c r="CB2106" i="4" s="1"/>
  <c r="AV2106" i="4"/>
  <c r="AO2106" i="4"/>
  <c r="CA2110" i="4"/>
  <c r="CB2110" i="4" s="1"/>
  <c r="AV2110" i="4"/>
  <c r="AO2110" i="4"/>
  <c r="CA2114" i="4"/>
  <c r="CB2114" i="4" s="1"/>
  <c r="AO2114" i="4"/>
  <c r="AV2114" i="4"/>
  <c r="CA2118" i="4"/>
  <c r="CB2118" i="4" s="1"/>
  <c r="AV2118" i="4"/>
  <c r="AO2118" i="4"/>
  <c r="CA2122" i="4"/>
  <c r="CB2122" i="4" s="1"/>
  <c r="AV2122" i="4"/>
  <c r="AO2122" i="4"/>
  <c r="CA2126" i="4"/>
  <c r="CB2126" i="4" s="1"/>
  <c r="AV2126" i="4"/>
  <c r="AO2126" i="4"/>
  <c r="CA2130" i="4"/>
  <c r="CB2130" i="4" s="1"/>
  <c r="AV2130" i="4"/>
  <c r="AO2130" i="4"/>
  <c r="CA2134" i="4"/>
  <c r="CB2134" i="4" s="1"/>
  <c r="AV2134" i="4"/>
  <c r="AO2134" i="4"/>
  <c r="CA2138" i="4"/>
  <c r="CB2138" i="4" s="1"/>
  <c r="AV2138" i="4"/>
  <c r="AO2138" i="4"/>
  <c r="CA2142" i="4"/>
  <c r="CB2142" i="4" s="1"/>
  <c r="AV2142" i="4"/>
  <c r="AO2142" i="4"/>
  <c r="CA2146" i="4"/>
  <c r="CB2146" i="4" s="1"/>
  <c r="AO2146" i="4"/>
  <c r="AV2146" i="4"/>
  <c r="CA2150" i="4"/>
  <c r="CB2150" i="4" s="1"/>
  <c r="AV2150" i="4"/>
  <c r="AO2150" i="4"/>
  <c r="CA2154" i="4"/>
  <c r="CB2154" i="4" s="1"/>
  <c r="AV2154" i="4"/>
  <c r="AO2154" i="4"/>
  <c r="CA2158" i="4"/>
  <c r="CB2158" i="4" s="1"/>
  <c r="AV2158" i="4"/>
  <c r="AO2158" i="4"/>
  <c r="CA2162" i="4"/>
  <c r="CB2162" i="4" s="1"/>
  <c r="AV2162" i="4"/>
  <c r="AO2162" i="4"/>
  <c r="CA2166" i="4"/>
  <c r="CB2166" i="4" s="1"/>
  <c r="AV2166" i="4"/>
  <c r="AO2166" i="4"/>
  <c r="CA2170" i="4"/>
  <c r="CB2170" i="4" s="1"/>
  <c r="AV2170" i="4"/>
  <c r="AO2170" i="4"/>
  <c r="CA2174" i="4"/>
  <c r="CB2174" i="4" s="1"/>
  <c r="AV2174" i="4"/>
  <c r="AO2174" i="4"/>
  <c r="CA2178" i="4"/>
  <c r="CB2178" i="4" s="1"/>
  <c r="AO2178" i="4"/>
  <c r="AV2178" i="4"/>
  <c r="CA2182" i="4"/>
  <c r="CB2182" i="4" s="1"/>
  <c r="AV2182" i="4"/>
  <c r="AO2182" i="4"/>
  <c r="CA2186" i="4"/>
  <c r="CB2186" i="4" s="1"/>
  <c r="AV2186" i="4"/>
  <c r="AO2186" i="4"/>
  <c r="CA2190" i="4"/>
  <c r="CB2190" i="4" s="1"/>
  <c r="AV2190" i="4"/>
  <c r="AO2190" i="4"/>
  <c r="CA2194" i="4"/>
  <c r="CB2194" i="4" s="1"/>
  <c r="AV2194" i="4"/>
  <c r="AO2194" i="4"/>
  <c r="CA2198" i="4"/>
  <c r="CB2198" i="4" s="1"/>
  <c r="AV2198" i="4"/>
  <c r="AO2198" i="4"/>
  <c r="CA2202" i="4"/>
  <c r="CB2202" i="4" s="1"/>
  <c r="AV2202" i="4"/>
  <c r="AO2202" i="4"/>
  <c r="CA2206" i="4"/>
  <c r="CB2206" i="4" s="1"/>
  <c r="AV2206" i="4"/>
  <c r="AO2206" i="4"/>
  <c r="CA2210" i="4"/>
  <c r="CB2210" i="4" s="1"/>
  <c r="AO2210" i="4"/>
  <c r="AV2210" i="4"/>
  <c r="CA2214" i="4"/>
  <c r="CB2214" i="4" s="1"/>
  <c r="AV2214" i="4"/>
  <c r="AO2214" i="4"/>
  <c r="CA2218" i="4"/>
  <c r="CB2218" i="4" s="1"/>
  <c r="AV2218" i="4"/>
  <c r="AO2218" i="4"/>
  <c r="CA2222" i="4"/>
  <c r="CB2222" i="4" s="1"/>
  <c r="AV2222" i="4"/>
  <c r="AO2222" i="4"/>
  <c r="CA2226" i="4"/>
  <c r="CB2226" i="4" s="1"/>
  <c r="AV2226" i="4"/>
  <c r="AO2226" i="4"/>
  <c r="CA2230" i="4"/>
  <c r="CB2230" i="4" s="1"/>
  <c r="AV2230" i="4"/>
  <c r="AO2230" i="4"/>
  <c r="CA2234" i="4"/>
  <c r="CB2234" i="4" s="1"/>
  <c r="AV2234" i="4"/>
  <c r="AO2234" i="4"/>
  <c r="CA2238" i="4"/>
  <c r="CB2238" i="4" s="1"/>
  <c r="AV2238" i="4"/>
  <c r="AO2238" i="4"/>
  <c r="CA2242" i="4"/>
  <c r="CB2242" i="4" s="1"/>
  <c r="AO2242" i="4"/>
  <c r="AV2242" i="4"/>
  <c r="CA2246" i="4"/>
  <c r="CB2246" i="4" s="1"/>
  <c r="AV2246" i="4"/>
  <c r="AO2246" i="4"/>
  <c r="CA2250" i="4"/>
  <c r="CB2250" i="4" s="1"/>
  <c r="AV2250" i="4"/>
  <c r="AO2250" i="4"/>
  <c r="CA2254" i="4"/>
  <c r="CB2254" i="4" s="1"/>
  <c r="AV2254" i="4"/>
  <c r="AO2254" i="4"/>
  <c r="CA2258" i="4"/>
  <c r="CB2258" i="4" s="1"/>
  <c r="AV2258" i="4"/>
  <c r="AO2258" i="4"/>
  <c r="CA2262" i="4"/>
  <c r="CB2262" i="4" s="1"/>
  <c r="AV2262" i="4"/>
  <c r="AO2262" i="4"/>
  <c r="CA2266" i="4"/>
  <c r="CB2266" i="4" s="1"/>
  <c r="AV2266" i="4"/>
  <c r="AO2266" i="4"/>
  <c r="CA2270" i="4"/>
  <c r="CB2270" i="4" s="1"/>
  <c r="AV2270" i="4"/>
  <c r="AO2270" i="4"/>
  <c r="CA2274" i="4"/>
  <c r="CB2274" i="4" s="1"/>
  <c r="AO2274" i="4"/>
  <c r="AV2274" i="4"/>
  <c r="CA2278" i="4"/>
  <c r="CB2278" i="4" s="1"/>
  <c r="AV2278" i="4"/>
  <c r="AO2278" i="4"/>
  <c r="CA2282" i="4"/>
  <c r="CB2282" i="4" s="1"/>
  <c r="AV2282" i="4"/>
  <c r="AO2282" i="4"/>
  <c r="CA2286" i="4"/>
  <c r="CB2286" i="4" s="1"/>
  <c r="AV2286" i="4"/>
  <c r="AO2286" i="4"/>
  <c r="CA2290" i="4"/>
  <c r="CB2290" i="4" s="1"/>
  <c r="AV2290" i="4"/>
  <c r="AO2290" i="4"/>
  <c r="CA2294" i="4"/>
  <c r="CB2294" i="4" s="1"/>
  <c r="AV2294" i="4"/>
  <c r="AO2294" i="4"/>
  <c r="CA2298" i="4"/>
  <c r="CB2298" i="4" s="1"/>
  <c r="AV2298" i="4"/>
  <c r="AO2298" i="4"/>
  <c r="CA2302" i="4"/>
  <c r="CB2302" i="4" s="1"/>
  <c r="AV2302" i="4"/>
  <c r="AO2302" i="4"/>
  <c r="CA2306" i="4"/>
  <c r="CB2306" i="4" s="1"/>
  <c r="AO2306" i="4"/>
  <c r="AV2306" i="4"/>
  <c r="CA2310" i="4"/>
  <c r="CB2310" i="4" s="1"/>
  <c r="AV2310" i="4"/>
  <c r="AO2310" i="4"/>
  <c r="CA2314" i="4"/>
  <c r="CB2314" i="4" s="1"/>
  <c r="AV2314" i="4"/>
  <c r="AO2314" i="4"/>
  <c r="CA2318" i="4"/>
  <c r="CB2318" i="4" s="1"/>
  <c r="AV2318" i="4"/>
  <c r="AO2318" i="4"/>
  <c r="CA2322" i="4"/>
  <c r="CB2322" i="4" s="1"/>
  <c r="AV2322" i="4"/>
  <c r="AO2322" i="4"/>
  <c r="CA2326" i="4"/>
  <c r="CB2326" i="4" s="1"/>
  <c r="AV2326" i="4"/>
  <c r="AO2326" i="4"/>
  <c r="CA2330" i="4"/>
  <c r="CB2330" i="4" s="1"/>
  <c r="AV2330" i="4"/>
  <c r="AO2330" i="4"/>
  <c r="CA2334" i="4"/>
  <c r="CB2334" i="4" s="1"/>
  <c r="AV2334" i="4"/>
  <c r="AO2334" i="4"/>
  <c r="CA2338" i="4"/>
  <c r="CB2338" i="4" s="1"/>
  <c r="AO2338" i="4"/>
  <c r="AV2338" i="4"/>
  <c r="CA2342" i="4"/>
  <c r="CB2342" i="4" s="1"/>
  <c r="AV2342" i="4"/>
  <c r="AO2342" i="4"/>
  <c r="CA2346" i="4"/>
  <c r="CB2346" i="4" s="1"/>
  <c r="AV2346" i="4"/>
  <c r="AO2346" i="4"/>
  <c r="CA2350" i="4"/>
  <c r="CB2350" i="4" s="1"/>
  <c r="AV2350" i="4"/>
  <c r="AO2350" i="4"/>
  <c r="CA2354" i="4"/>
  <c r="CB2354" i="4" s="1"/>
  <c r="AV2354" i="4"/>
  <c r="AO2354" i="4"/>
  <c r="CA2358" i="4"/>
  <c r="CB2358" i="4" s="1"/>
  <c r="AV2358" i="4"/>
  <c r="AO2358" i="4"/>
  <c r="CA2362" i="4"/>
  <c r="CB2362" i="4" s="1"/>
  <c r="AV2362" i="4"/>
  <c r="AO2362" i="4"/>
  <c r="CA2366" i="4"/>
  <c r="CB2366" i="4" s="1"/>
  <c r="AV2366" i="4"/>
  <c r="AO2366" i="4"/>
  <c r="CA2370" i="4"/>
  <c r="CB2370" i="4" s="1"/>
  <c r="AO2370" i="4"/>
  <c r="AV2370" i="4"/>
  <c r="CA2374" i="4"/>
  <c r="CB2374" i="4" s="1"/>
  <c r="AV2374" i="4"/>
  <c r="AO2374" i="4"/>
  <c r="CA2378" i="4"/>
  <c r="CB2378" i="4" s="1"/>
  <c r="AV2378" i="4"/>
  <c r="AO2378" i="4"/>
  <c r="CA2382" i="4"/>
  <c r="CB2382" i="4" s="1"/>
  <c r="AV2382" i="4"/>
  <c r="AO2382" i="4"/>
  <c r="CA2386" i="4"/>
  <c r="CB2386" i="4" s="1"/>
  <c r="AV2386" i="4"/>
  <c r="AO2386" i="4"/>
  <c r="CA2390" i="4"/>
  <c r="CB2390" i="4" s="1"/>
  <c r="AV2390" i="4"/>
  <c r="AO2390" i="4"/>
  <c r="CA2394" i="4"/>
  <c r="CB2394" i="4" s="1"/>
  <c r="AV2394" i="4"/>
  <c r="AO2394" i="4"/>
  <c r="CA2398" i="4"/>
  <c r="CB2398" i="4" s="1"/>
  <c r="AV2398" i="4"/>
  <c r="AO2398" i="4"/>
  <c r="CA2402" i="4"/>
  <c r="CB2402" i="4" s="1"/>
  <c r="AO2402" i="4"/>
  <c r="AV2402" i="4"/>
  <c r="CA2406" i="4"/>
  <c r="CB2406" i="4" s="1"/>
  <c r="AV2406" i="4"/>
  <c r="AO2406" i="4"/>
  <c r="CA2410" i="4"/>
  <c r="CB2410" i="4" s="1"/>
  <c r="AV2410" i="4"/>
  <c r="AO2410" i="4"/>
  <c r="CA2414" i="4"/>
  <c r="CB2414" i="4" s="1"/>
  <c r="AV2414" i="4"/>
  <c r="AO2414" i="4"/>
  <c r="CA2418" i="4"/>
  <c r="CB2418" i="4" s="1"/>
  <c r="AV2418" i="4"/>
  <c r="AO2418" i="4"/>
  <c r="CA2422" i="4"/>
  <c r="CB2422" i="4" s="1"/>
  <c r="AV2422" i="4"/>
  <c r="AO2422" i="4"/>
  <c r="CA2426" i="4"/>
  <c r="CB2426" i="4" s="1"/>
  <c r="AV2426" i="4"/>
  <c r="AO2426" i="4"/>
  <c r="CA2430" i="4"/>
  <c r="CB2430" i="4" s="1"/>
  <c r="AV2430" i="4"/>
  <c r="AO2430" i="4"/>
  <c r="CA2434" i="4"/>
  <c r="CB2434" i="4" s="1"/>
  <c r="AO2434" i="4"/>
  <c r="AV2434" i="4"/>
  <c r="CA2438" i="4"/>
  <c r="CB2438" i="4" s="1"/>
  <c r="AV2438" i="4"/>
  <c r="AO2438" i="4"/>
  <c r="CA2442" i="4"/>
  <c r="CB2442" i="4" s="1"/>
  <c r="AV2442" i="4"/>
  <c r="AO2442" i="4"/>
  <c r="CA2446" i="4"/>
  <c r="CB2446" i="4" s="1"/>
  <c r="AV2446" i="4"/>
  <c r="AO2446" i="4"/>
  <c r="CA2450" i="4"/>
  <c r="CB2450" i="4" s="1"/>
  <c r="AV2450" i="4"/>
  <c r="AO2450" i="4"/>
  <c r="CA2454" i="4"/>
  <c r="CB2454" i="4" s="1"/>
  <c r="AV2454" i="4"/>
  <c r="AO2454" i="4"/>
  <c r="CA2458" i="4"/>
  <c r="CB2458" i="4" s="1"/>
  <c r="AV2458" i="4"/>
  <c r="AO2458" i="4"/>
  <c r="CA2462" i="4"/>
  <c r="CB2462" i="4" s="1"/>
  <c r="AV2462" i="4"/>
  <c r="AO2462" i="4"/>
  <c r="CA2466" i="4"/>
  <c r="CB2466" i="4" s="1"/>
  <c r="AO2466" i="4"/>
  <c r="AV2466" i="4"/>
  <c r="CA2470" i="4"/>
  <c r="CB2470" i="4" s="1"/>
  <c r="AV2470" i="4"/>
  <c r="AO2470" i="4"/>
  <c r="CA2474" i="4"/>
  <c r="CB2474" i="4" s="1"/>
  <c r="AV2474" i="4"/>
  <c r="AO2474" i="4"/>
  <c r="CA2478" i="4"/>
  <c r="CB2478" i="4" s="1"/>
  <c r="AV2478" i="4"/>
  <c r="AO2478" i="4"/>
  <c r="CA2482" i="4"/>
  <c r="CB2482" i="4" s="1"/>
  <c r="AV2482" i="4"/>
  <c r="AO2482" i="4"/>
  <c r="CA2486" i="4"/>
  <c r="CB2486" i="4" s="1"/>
  <c r="AV2486" i="4"/>
  <c r="AO2486" i="4"/>
  <c r="CA2490" i="4"/>
  <c r="CB2490" i="4" s="1"/>
  <c r="AV2490" i="4"/>
  <c r="AO2490" i="4"/>
  <c r="CA2494" i="4"/>
  <c r="CB2494" i="4" s="1"/>
  <c r="AV2494" i="4"/>
  <c r="AO2494" i="4"/>
  <c r="CA2498" i="4"/>
  <c r="CB2498" i="4" s="1"/>
  <c r="AO2498" i="4"/>
  <c r="AV2498" i="4"/>
  <c r="CA2502" i="4"/>
  <c r="CB2502" i="4" s="1"/>
  <c r="AV2502" i="4"/>
  <c r="AO2502" i="4"/>
  <c r="CA2506" i="4"/>
  <c r="CB2506" i="4" s="1"/>
  <c r="AV2506" i="4"/>
  <c r="AO2506" i="4"/>
  <c r="AP22" i="4"/>
  <c r="AW22" i="4"/>
  <c r="AX21" i="4"/>
  <c r="AQ21" i="4"/>
  <c r="AZ15" i="4"/>
  <c r="AS15" i="4"/>
  <c r="AZ19" i="4"/>
  <c r="AS19" i="4"/>
  <c r="AS23" i="4"/>
  <c r="AZ23" i="4"/>
  <c r="AO2485" i="4"/>
  <c r="AP19" i="4"/>
  <c r="AT89" i="4"/>
  <c r="AT217" i="4"/>
  <c r="CA2445" i="4"/>
  <c r="CB2445" i="4" s="1"/>
  <c r="AV2445" i="4"/>
  <c r="CA2457" i="4"/>
  <c r="CB2457" i="4" s="1"/>
  <c r="AV2457" i="4"/>
  <c r="AO2457" i="4"/>
  <c r="CA2473" i="4"/>
  <c r="CB2473" i="4" s="1"/>
  <c r="AV2473" i="4"/>
  <c r="AO2473" i="4"/>
  <c r="CA2489" i="4"/>
  <c r="CB2489" i="4" s="1"/>
  <c r="AV2489" i="4"/>
  <c r="AO2489" i="4"/>
  <c r="CA2501" i="4"/>
  <c r="CB2501" i="4" s="1"/>
  <c r="AV2501" i="4"/>
  <c r="CA2505" i="4"/>
  <c r="CB2505" i="4" s="1"/>
  <c r="AV2505" i="4"/>
  <c r="AO2505" i="4"/>
  <c r="AW21" i="4"/>
  <c r="AP21" i="4"/>
  <c r="AX20" i="4"/>
  <c r="AQ20" i="4"/>
  <c r="AV15" i="4"/>
  <c r="CA15" i="4"/>
  <c r="CA19" i="4"/>
  <c r="CB19" i="4" s="1"/>
  <c r="AV19" i="4"/>
  <c r="AO19" i="4"/>
  <c r="CA23" i="4"/>
  <c r="CB23" i="4" s="1"/>
  <c r="AV23" i="4"/>
  <c r="AO23" i="4"/>
  <c r="CA27" i="4"/>
  <c r="CB27" i="4" s="1"/>
  <c r="AV27" i="4"/>
  <c r="AO27" i="4"/>
  <c r="CA31" i="4"/>
  <c r="CB31" i="4" s="1"/>
  <c r="AV31" i="4"/>
  <c r="AO31" i="4"/>
  <c r="CA35" i="4"/>
  <c r="CB35" i="4" s="1"/>
  <c r="AV35" i="4"/>
  <c r="AO35" i="4"/>
  <c r="CA39" i="4"/>
  <c r="CB39" i="4" s="1"/>
  <c r="AV39" i="4"/>
  <c r="AO39" i="4"/>
  <c r="CA43" i="4"/>
  <c r="CB43" i="4" s="1"/>
  <c r="AV43" i="4"/>
  <c r="AO43" i="4"/>
  <c r="CA47" i="4"/>
  <c r="CB47" i="4" s="1"/>
  <c r="AV47" i="4"/>
  <c r="AO47" i="4"/>
  <c r="CA51" i="4"/>
  <c r="CB51" i="4" s="1"/>
  <c r="AV51" i="4"/>
  <c r="AO51" i="4"/>
  <c r="CA55" i="4"/>
  <c r="CB55" i="4" s="1"/>
  <c r="AV55" i="4"/>
  <c r="AO55" i="4"/>
  <c r="CA59" i="4"/>
  <c r="CB59" i="4" s="1"/>
  <c r="AV59" i="4"/>
  <c r="AO59" i="4"/>
  <c r="CA63" i="4"/>
  <c r="CB63" i="4" s="1"/>
  <c r="AV63" i="4"/>
  <c r="AO63" i="4"/>
  <c r="CA67" i="4"/>
  <c r="CB67" i="4" s="1"/>
  <c r="AV67" i="4"/>
  <c r="AO67" i="4"/>
  <c r="CA71" i="4"/>
  <c r="CB71" i="4" s="1"/>
  <c r="AV71" i="4"/>
  <c r="AO71" i="4"/>
  <c r="CA75" i="4"/>
  <c r="CB75" i="4" s="1"/>
  <c r="AV75" i="4"/>
  <c r="AO75" i="4"/>
  <c r="CA79" i="4"/>
  <c r="CB79" i="4" s="1"/>
  <c r="AV79" i="4"/>
  <c r="AO79" i="4"/>
  <c r="CA83" i="4"/>
  <c r="CB83" i="4" s="1"/>
  <c r="AV83" i="4"/>
  <c r="AO83" i="4"/>
  <c r="CA87" i="4"/>
  <c r="CB87" i="4" s="1"/>
  <c r="AV87" i="4"/>
  <c r="AO87" i="4"/>
  <c r="CA91" i="4"/>
  <c r="CB91" i="4" s="1"/>
  <c r="AV91" i="4"/>
  <c r="AO91" i="4"/>
  <c r="CA95" i="4"/>
  <c r="CB95" i="4" s="1"/>
  <c r="AV95" i="4"/>
  <c r="AO95" i="4"/>
  <c r="CA99" i="4"/>
  <c r="CB99" i="4" s="1"/>
  <c r="AV99" i="4"/>
  <c r="AO99" i="4"/>
  <c r="CA103" i="4"/>
  <c r="CB103" i="4" s="1"/>
  <c r="AV103" i="4"/>
  <c r="AO103" i="4"/>
  <c r="CA107" i="4"/>
  <c r="CB107" i="4" s="1"/>
  <c r="AV107" i="4"/>
  <c r="AO107" i="4"/>
  <c r="CA111" i="4"/>
  <c r="CB111" i="4" s="1"/>
  <c r="AV111" i="4"/>
  <c r="AO111" i="4"/>
  <c r="CA115" i="4"/>
  <c r="CB115" i="4" s="1"/>
  <c r="AV115" i="4"/>
  <c r="AO115" i="4"/>
  <c r="CA119" i="4"/>
  <c r="CB119" i="4" s="1"/>
  <c r="AV119" i="4"/>
  <c r="AO119" i="4"/>
  <c r="CA123" i="4"/>
  <c r="CB123" i="4" s="1"/>
  <c r="AV123" i="4"/>
  <c r="AO123" i="4"/>
  <c r="CA127" i="4"/>
  <c r="CB127" i="4" s="1"/>
  <c r="AV127" i="4"/>
  <c r="AO127" i="4"/>
  <c r="CA131" i="4"/>
  <c r="CB131" i="4" s="1"/>
  <c r="AV131" i="4"/>
  <c r="AO131" i="4"/>
  <c r="CA135" i="4"/>
  <c r="CB135" i="4" s="1"/>
  <c r="AV135" i="4"/>
  <c r="AO135" i="4"/>
  <c r="CA139" i="4"/>
  <c r="CB139" i="4" s="1"/>
  <c r="AV139" i="4"/>
  <c r="AO139" i="4"/>
  <c r="CA143" i="4"/>
  <c r="CB143" i="4" s="1"/>
  <c r="AV143" i="4"/>
  <c r="AO143" i="4"/>
  <c r="CA147" i="4"/>
  <c r="CB147" i="4" s="1"/>
  <c r="AV147" i="4"/>
  <c r="AO147" i="4"/>
  <c r="CA151" i="4"/>
  <c r="CB151" i="4" s="1"/>
  <c r="AV151" i="4"/>
  <c r="AO151" i="4"/>
  <c r="CA155" i="4"/>
  <c r="CB155" i="4" s="1"/>
  <c r="AV155" i="4"/>
  <c r="AO155" i="4"/>
  <c r="CA159" i="4"/>
  <c r="CB159" i="4" s="1"/>
  <c r="AV159" i="4"/>
  <c r="AO159" i="4"/>
  <c r="CA163" i="4"/>
  <c r="CB163" i="4" s="1"/>
  <c r="AV163" i="4"/>
  <c r="AO163" i="4"/>
  <c r="CA167" i="4"/>
  <c r="CB167" i="4" s="1"/>
  <c r="AV167" i="4"/>
  <c r="AO167" i="4"/>
  <c r="CA171" i="4"/>
  <c r="CB171" i="4" s="1"/>
  <c r="AV171" i="4"/>
  <c r="AO171" i="4"/>
  <c r="CA175" i="4"/>
  <c r="CB175" i="4" s="1"/>
  <c r="AV175" i="4"/>
  <c r="AO175" i="4"/>
  <c r="CA179" i="4"/>
  <c r="CB179" i="4" s="1"/>
  <c r="AV179" i="4"/>
  <c r="AO179" i="4"/>
  <c r="CA183" i="4"/>
  <c r="CB183" i="4" s="1"/>
  <c r="AV183" i="4"/>
  <c r="AO183" i="4"/>
  <c r="CA187" i="4"/>
  <c r="CB187" i="4" s="1"/>
  <c r="AV187" i="4"/>
  <c r="AO187" i="4"/>
  <c r="CA191" i="4"/>
  <c r="CB191" i="4" s="1"/>
  <c r="AV191" i="4"/>
  <c r="AO191" i="4"/>
  <c r="CA195" i="4"/>
  <c r="CB195" i="4" s="1"/>
  <c r="AV195" i="4"/>
  <c r="AO195" i="4"/>
  <c r="CA199" i="4"/>
  <c r="CB199" i="4" s="1"/>
  <c r="AV199" i="4"/>
  <c r="AO199" i="4"/>
  <c r="CA203" i="4"/>
  <c r="CB203" i="4" s="1"/>
  <c r="AV203" i="4"/>
  <c r="AO203" i="4"/>
  <c r="CA207" i="4"/>
  <c r="CB207" i="4" s="1"/>
  <c r="AV207" i="4"/>
  <c r="AO207" i="4"/>
  <c r="CA211" i="4"/>
  <c r="CB211" i="4" s="1"/>
  <c r="AV211" i="4"/>
  <c r="AO211" i="4"/>
  <c r="CA215" i="4"/>
  <c r="CB215" i="4" s="1"/>
  <c r="AV215" i="4"/>
  <c r="AO215" i="4"/>
  <c r="CA219" i="4"/>
  <c r="CB219" i="4" s="1"/>
  <c r="AV219" i="4"/>
  <c r="AO219" i="4"/>
  <c r="CA223" i="4"/>
  <c r="CB223" i="4" s="1"/>
  <c r="AV223" i="4"/>
  <c r="AO223" i="4"/>
  <c r="CA227" i="4"/>
  <c r="CB227" i="4" s="1"/>
  <c r="AV227" i="4"/>
  <c r="AO227" i="4"/>
  <c r="CA231" i="4"/>
  <c r="CB231" i="4" s="1"/>
  <c r="AV231" i="4"/>
  <c r="AO231" i="4"/>
  <c r="CA235" i="4"/>
  <c r="CB235" i="4" s="1"/>
  <c r="AV235" i="4"/>
  <c r="AO235" i="4"/>
  <c r="CA239" i="4"/>
  <c r="CB239" i="4" s="1"/>
  <c r="AV239" i="4"/>
  <c r="AO239" i="4"/>
  <c r="CA243" i="4"/>
  <c r="CB243" i="4" s="1"/>
  <c r="AV243" i="4"/>
  <c r="AO243" i="4"/>
  <c r="CA247" i="4"/>
  <c r="CB247" i="4" s="1"/>
  <c r="AV247" i="4"/>
  <c r="AO247" i="4"/>
  <c r="CA251" i="4"/>
  <c r="CB251" i="4" s="1"/>
  <c r="AV251" i="4"/>
  <c r="AO251" i="4"/>
  <c r="CA255" i="4"/>
  <c r="CB255" i="4" s="1"/>
  <c r="AV255" i="4"/>
  <c r="AO255" i="4"/>
  <c r="CA259" i="4"/>
  <c r="CB259" i="4" s="1"/>
  <c r="AV259" i="4"/>
  <c r="AO259" i="4"/>
  <c r="CA263" i="4"/>
  <c r="CB263" i="4" s="1"/>
  <c r="AV263" i="4"/>
  <c r="AO263" i="4"/>
  <c r="CA267" i="4"/>
  <c r="CB267" i="4" s="1"/>
  <c r="AV267" i="4"/>
  <c r="AO267" i="4"/>
  <c r="CA271" i="4"/>
  <c r="CB271" i="4" s="1"/>
  <c r="AV271" i="4"/>
  <c r="AO271" i="4"/>
  <c r="CA275" i="4"/>
  <c r="CB275" i="4" s="1"/>
  <c r="AV275" i="4"/>
  <c r="AO275" i="4"/>
  <c r="CA279" i="4"/>
  <c r="CB279" i="4" s="1"/>
  <c r="AV279" i="4"/>
  <c r="AO279" i="4"/>
  <c r="CA283" i="4"/>
  <c r="CB283" i="4" s="1"/>
  <c r="AV283" i="4"/>
  <c r="AO283" i="4"/>
  <c r="CA287" i="4"/>
  <c r="CB287" i="4" s="1"/>
  <c r="AV287" i="4"/>
  <c r="AO287" i="4"/>
  <c r="CA291" i="4"/>
  <c r="CB291" i="4" s="1"/>
  <c r="AV291" i="4"/>
  <c r="AO291" i="4"/>
  <c r="CA295" i="4"/>
  <c r="CB295" i="4" s="1"/>
  <c r="AV295" i="4"/>
  <c r="AO295" i="4"/>
  <c r="CA299" i="4"/>
  <c r="CB299" i="4" s="1"/>
  <c r="AV299" i="4"/>
  <c r="AO299" i="4"/>
  <c r="CA303" i="4"/>
  <c r="CB303" i="4" s="1"/>
  <c r="AV303" i="4"/>
  <c r="AO303" i="4"/>
  <c r="CA307" i="4"/>
  <c r="CB307" i="4" s="1"/>
  <c r="AV307" i="4"/>
  <c r="AO307" i="4"/>
  <c r="CA311" i="4"/>
  <c r="CB311" i="4" s="1"/>
  <c r="AV311" i="4"/>
  <c r="AO311" i="4"/>
  <c r="CA315" i="4"/>
  <c r="CB315" i="4" s="1"/>
  <c r="AV315" i="4"/>
  <c r="AO315" i="4"/>
  <c r="CA319" i="4"/>
  <c r="CB319" i="4" s="1"/>
  <c r="AV319" i="4"/>
  <c r="AO319" i="4"/>
  <c r="CA323" i="4"/>
  <c r="CB323" i="4" s="1"/>
  <c r="AV323" i="4"/>
  <c r="AO323" i="4"/>
  <c r="CA327" i="4"/>
  <c r="CB327" i="4" s="1"/>
  <c r="AV327" i="4"/>
  <c r="AO327" i="4"/>
  <c r="CA331" i="4"/>
  <c r="CB331" i="4" s="1"/>
  <c r="AV331" i="4"/>
  <c r="AO331" i="4"/>
  <c r="CA335" i="4"/>
  <c r="CB335" i="4" s="1"/>
  <c r="AV335" i="4"/>
  <c r="AO335" i="4"/>
  <c r="CA339" i="4"/>
  <c r="CB339" i="4" s="1"/>
  <c r="AV339" i="4"/>
  <c r="AO339" i="4"/>
  <c r="CA343" i="4"/>
  <c r="CB343" i="4" s="1"/>
  <c r="AV343" i="4"/>
  <c r="AO343" i="4"/>
  <c r="CA347" i="4"/>
  <c r="CB347" i="4" s="1"/>
  <c r="AV347" i="4"/>
  <c r="AO347" i="4"/>
  <c r="CA351" i="4"/>
  <c r="CB351" i="4" s="1"/>
  <c r="AV351" i="4"/>
  <c r="AO351" i="4"/>
  <c r="CA355" i="4"/>
  <c r="CB355" i="4" s="1"/>
  <c r="AV355" i="4"/>
  <c r="AO355" i="4"/>
  <c r="CA359" i="4"/>
  <c r="CB359" i="4" s="1"/>
  <c r="AV359" i="4"/>
  <c r="AO359" i="4"/>
  <c r="CA363" i="4"/>
  <c r="CB363" i="4" s="1"/>
  <c r="AV363" i="4"/>
  <c r="AO363" i="4"/>
  <c r="CA367" i="4"/>
  <c r="CB367" i="4" s="1"/>
  <c r="AV367" i="4"/>
  <c r="AO367" i="4"/>
  <c r="CA371" i="4"/>
  <c r="CB371" i="4" s="1"/>
  <c r="AV371" i="4"/>
  <c r="AO371" i="4"/>
  <c r="CA375" i="4"/>
  <c r="CB375" i="4" s="1"/>
  <c r="AV375" i="4"/>
  <c r="AO375" i="4"/>
  <c r="CA379" i="4"/>
  <c r="CB379" i="4" s="1"/>
  <c r="AV379" i="4"/>
  <c r="AO379" i="4"/>
  <c r="CA383" i="4"/>
  <c r="CB383" i="4" s="1"/>
  <c r="AV383" i="4"/>
  <c r="AO383" i="4"/>
  <c r="CA387" i="4"/>
  <c r="CB387" i="4" s="1"/>
  <c r="AV387" i="4"/>
  <c r="AO387" i="4"/>
  <c r="CA391" i="4"/>
  <c r="CB391" i="4" s="1"/>
  <c r="AV391" i="4"/>
  <c r="AO391" i="4"/>
  <c r="CA395" i="4"/>
  <c r="CB395" i="4" s="1"/>
  <c r="AV395" i="4"/>
  <c r="AO395" i="4"/>
  <c r="CA399" i="4"/>
  <c r="CB399" i="4" s="1"/>
  <c r="AV399" i="4"/>
  <c r="AO399" i="4"/>
  <c r="CA403" i="4"/>
  <c r="CB403" i="4" s="1"/>
  <c r="AV403" i="4"/>
  <c r="AO403" i="4"/>
  <c r="CA407" i="4"/>
  <c r="CB407" i="4" s="1"/>
  <c r="AV407" i="4"/>
  <c r="AO407" i="4"/>
  <c r="CA411" i="4"/>
  <c r="CB411" i="4" s="1"/>
  <c r="AV411" i="4"/>
  <c r="AO411" i="4"/>
  <c r="CA415" i="4"/>
  <c r="CB415" i="4" s="1"/>
  <c r="AV415" i="4"/>
  <c r="AO415" i="4"/>
  <c r="CA419" i="4"/>
  <c r="CB419" i="4" s="1"/>
  <c r="AV419" i="4"/>
  <c r="AO419" i="4"/>
  <c r="CA423" i="4"/>
  <c r="CB423" i="4" s="1"/>
  <c r="AV423" i="4"/>
  <c r="AO423" i="4"/>
  <c r="CA427" i="4"/>
  <c r="CB427" i="4" s="1"/>
  <c r="AV427" i="4"/>
  <c r="AO427" i="4"/>
  <c r="CA431" i="4"/>
  <c r="CB431" i="4" s="1"/>
  <c r="AV431" i="4"/>
  <c r="AO431" i="4"/>
  <c r="CA435" i="4"/>
  <c r="CB435" i="4" s="1"/>
  <c r="AV435" i="4"/>
  <c r="AO435" i="4"/>
  <c r="CA439" i="4"/>
  <c r="CB439" i="4" s="1"/>
  <c r="AV439" i="4"/>
  <c r="AO439" i="4"/>
  <c r="CA443" i="4"/>
  <c r="CB443" i="4" s="1"/>
  <c r="AV443" i="4"/>
  <c r="AO443" i="4"/>
  <c r="CA447" i="4"/>
  <c r="CB447" i="4" s="1"/>
  <c r="AV447" i="4"/>
  <c r="AO447" i="4"/>
  <c r="CA451" i="4"/>
  <c r="CB451" i="4" s="1"/>
  <c r="AV451" i="4"/>
  <c r="AO451" i="4"/>
  <c r="CA455" i="4"/>
  <c r="CB455" i="4" s="1"/>
  <c r="AV455" i="4"/>
  <c r="AO455" i="4"/>
  <c r="CA459" i="4"/>
  <c r="CB459" i="4" s="1"/>
  <c r="AV459" i="4"/>
  <c r="AO459" i="4"/>
  <c r="CA463" i="4"/>
  <c r="CB463" i="4" s="1"/>
  <c r="AV463" i="4"/>
  <c r="AO463" i="4"/>
  <c r="CA467" i="4"/>
  <c r="CB467" i="4" s="1"/>
  <c r="AV467" i="4"/>
  <c r="AO467" i="4"/>
  <c r="CA471" i="4"/>
  <c r="CB471" i="4" s="1"/>
  <c r="AV471" i="4"/>
  <c r="AO471" i="4"/>
  <c r="CA475" i="4"/>
  <c r="CB475" i="4" s="1"/>
  <c r="AV475" i="4"/>
  <c r="AO475" i="4"/>
  <c r="CA479" i="4"/>
  <c r="CB479" i="4" s="1"/>
  <c r="AV479" i="4"/>
  <c r="AO479" i="4"/>
  <c r="CA483" i="4"/>
  <c r="CB483" i="4" s="1"/>
  <c r="AO483" i="4"/>
  <c r="CA487" i="4"/>
  <c r="CB487" i="4" s="1"/>
  <c r="AV487" i="4"/>
  <c r="AO487" i="4"/>
  <c r="CA491" i="4"/>
  <c r="CB491" i="4" s="1"/>
  <c r="AV491" i="4"/>
  <c r="AO491" i="4"/>
  <c r="CA495" i="4"/>
  <c r="CB495" i="4" s="1"/>
  <c r="AV495" i="4"/>
  <c r="AO495" i="4"/>
  <c r="CA499" i="4"/>
  <c r="CB499" i="4" s="1"/>
  <c r="AO499" i="4"/>
  <c r="CA503" i="4"/>
  <c r="CB503" i="4" s="1"/>
  <c r="AV503" i="4"/>
  <c r="AO503" i="4"/>
  <c r="CA507" i="4"/>
  <c r="CB507" i="4" s="1"/>
  <c r="AV507" i="4"/>
  <c r="AO507" i="4"/>
  <c r="CA511" i="4"/>
  <c r="CB511" i="4" s="1"/>
  <c r="AV511" i="4"/>
  <c r="AO511" i="4"/>
  <c r="CA515" i="4"/>
  <c r="CB515" i="4" s="1"/>
  <c r="AO515" i="4"/>
  <c r="CA519" i="4"/>
  <c r="CB519" i="4" s="1"/>
  <c r="AV519" i="4"/>
  <c r="AO519" i="4"/>
  <c r="CA523" i="4"/>
  <c r="CB523" i="4" s="1"/>
  <c r="AV523" i="4"/>
  <c r="AO523" i="4"/>
  <c r="CA527" i="4"/>
  <c r="CB527" i="4" s="1"/>
  <c r="AV527" i="4"/>
  <c r="AO527" i="4"/>
  <c r="CA531" i="4"/>
  <c r="CB531" i="4" s="1"/>
  <c r="AO531" i="4"/>
  <c r="CA535" i="4"/>
  <c r="CB535" i="4" s="1"/>
  <c r="AV535" i="4"/>
  <c r="AO535" i="4"/>
  <c r="CA539" i="4"/>
  <c r="CB539" i="4" s="1"/>
  <c r="AV539" i="4"/>
  <c r="AO539" i="4"/>
  <c r="CA543" i="4"/>
  <c r="CB543" i="4" s="1"/>
  <c r="AV543" i="4"/>
  <c r="AO543" i="4"/>
  <c r="CA547" i="4"/>
  <c r="CB547" i="4" s="1"/>
  <c r="AO547" i="4"/>
  <c r="CA551" i="4"/>
  <c r="CB551" i="4" s="1"/>
  <c r="AV551" i="4"/>
  <c r="AO551" i="4"/>
  <c r="CA555" i="4"/>
  <c r="CB555" i="4" s="1"/>
  <c r="AV555" i="4"/>
  <c r="AO555" i="4"/>
  <c r="CA559" i="4"/>
  <c r="CB559" i="4" s="1"/>
  <c r="AV559" i="4"/>
  <c r="AO559" i="4"/>
  <c r="CA563" i="4"/>
  <c r="CB563" i="4" s="1"/>
  <c r="AO563" i="4"/>
  <c r="CA567" i="4"/>
  <c r="CB567" i="4" s="1"/>
  <c r="AV567" i="4"/>
  <c r="AO567" i="4"/>
  <c r="CA571" i="4"/>
  <c r="CB571" i="4" s="1"/>
  <c r="AV571" i="4"/>
  <c r="AO571" i="4"/>
  <c r="CA575" i="4"/>
  <c r="CB575" i="4" s="1"/>
  <c r="AV575" i="4"/>
  <c r="AO575" i="4"/>
  <c r="CA579" i="4"/>
  <c r="CB579" i="4" s="1"/>
  <c r="AO579" i="4"/>
  <c r="CA583" i="4"/>
  <c r="CB583" i="4" s="1"/>
  <c r="AV583" i="4"/>
  <c r="AO583" i="4"/>
  <c r="CA587" i="4"/>
  <c r="CB587" i="4" s="1"/>
  <c r="AV587" i="4"/>
  <c r="AO587" i="4"/>
  <c r="CA591" i="4"/>
  <c r="CB591" i="4" s="1"/>
  <c r="AV591" i="4"/>
  <c r="AO591" i="4"/>
  <c r="CA595" i="4"/>
  <c r="CB595" i="4" s="1"/>
  <c r="AO595" i="4"/>
  <c r="CA599" i="4"/>
  <c r="CB599" i="4" s="1"/>
  <c r="AV599" i="4"/>
  <c r="AO599" i="4"/>
  <c r="CA603" i="4"/>
  <c r="CB603" i="4" s="1"/>
  <c r="AV603" i="4"/>
  <c r="AO603" i="4"/>
  <c r="CA607" i="4"/>
  <c r="CB607" i="4" s="1"/>
  <c r="AV607" i="4"/>
  <c r="AO607" i="4"/>
  <c r="CA611" i="4"/>
  <c r="CB611" i="4" s="1"/>
  <c r="AO611" i="4"/>
  <c r="CA615" i="4"/>
  <c r="CB615" i="4" s="1"/>
  <c r="AV615" i="4"/>
  <c r="AO615" i="4"/>
  <c r="CA619" i="4"/>
  <c r="CB619" i="4" s="1"/>
  <c r="AV619" i="4"/>
  <c r="AO619" i="4"/>
  <c r="CA623" i="4"/>
  <c r="CB623" i="4" s="1"/>
  <c r="AV623" i="4"/>
  <c r="AO623" i="4"/>
  <c r="CA627" i="4"/>
  <c r="CB627" i="4" s="1"/>
  <c r="AO627" i="4"/>
  <c r="CA631" i="4"/>
  <c r="CB631" i="4" s="1"/>
  <c r="AV631" i="4"/>
  <c r="AO631" i="4"/>
  <c r="CA635" i="4"/>
  <c r="CB635" i="4" s="1"/>
  <c r="AV635" i="4"/>
  <c r="AO635" i="4"/>
  <c r="CA639" i="4"/>
  <c r="CB639" i="4" s="1"/>
  <c r="AV639" i="4"/>
  <c r="AO639" i="4"/>
  <c r="CA643" i="4"/>
  <c r="CB643" i="4" s="1"/>
  <c r="AO643" i="4"/>
  <c r="CA647" i="4"/>
  <c r="CB647" i="4" s="1"/>
  <c r="AV647" i="4"/>
  <c r="AO647" i="4"/>
  <c r="CA651" i="4"/>
  <c r="CB651" i="4" s="1"/>
  <c r="AV651" i="4"/>
  <c r="AO651" i="4"/>
  <c r="CA655" i="4"/>
  <c r="CB655" i="4" s="1"/>
  <c r="AV655" i="4"/>
  <c r="AO655" i="4"/>
  <c r="CA659" i="4"/>
  <c r="CB659" i="4" s="1"/>
  <c r="AO659" i="4"/>
  <c r="CA663" i="4"/>
  <c r="CB663" i="4" s="1"/>
  <c r="AV663" i="4"/>
  <c r="AO663" i="4"/>
  <c r="CA667" i="4"/>
  <c r="CB667" i="4" s="1"/>
  <c r="AV667" i="4"/>
  <c r="AO667" i="4"/>
  <c r="CA671" i="4"/>
  <c r="CB671" i="4" s="1"/>
  <c r="AV671" i="4"/>
  <c r="AO671" i="4"/>
  <c r="CA675" i="4"/>
  <c r="CB675" i="4" s="1"/>
  <c r="AO675" i="4"/>
  <c r="CA679" i="4"/>
  <c r="CB679" i="4" s="1"/>
  <c r="AV679" i="4"/>
  <c r="AO679" i="4"/>
  <c r="CA683" i="4"/>
  <c r="CB683" i="4" s="1"/>
  <c r="AV683" i="4"/>
  <c r="AO683" i="4"/>
  <c r="CA687" i="4"/>
  <c r="CB687" i="4" s="1"/>
  <c r="AV687" i="4"/>
  <c r="AO687" i="4"/>
  <c r="CA691" i="4"/>
  <c r="CB691" i="4" s="1"/>
  <c r="AO691" i="4"/>
  <c r="CA695" i="4"/>
  <c r="CB695" i="4" s="1"/>
  <c r="AV695" i="4"/>
  <c r="AO695" i="4"/>
  <c r="CA699" i="4"/>
  <c r="CB699" i="4" s="1"/>
  <c r="AV699" i="4"/>
  <c r="AO699" i="4"/>
  <c r="CA703" i="4"/>
  <c r="CB703" i="4" s="1"/>
  <c r="AV703" i="4"/>
  <c r="AO703" i="4"/>
  <c r="CA707" i="4"/>
  <c r="CB707" i="4" s="1"/>
  <c r="AO707" i="4"/>
  <c r="CA711" i="4"/>
  <c r="CB711" i="4" s="1"/>
  <c r="AV711" i="4"/>
  <c r="AO711" i="4"/>
  <c r="CA715" i="4"/>
  <c r="CB715" i="4" s="1"/>
  <c r="AV715" i="4"/>
  <c r="AO715" i="4"/>
  <c r="CA719" i="4"/>
  <c r="CB719" i="4" s="1"/>
  <c r="AV719" i="4"/>
  <c r="AO719" i="4"/>
  <c r="CA723" i="4"/>
  <c r="CB723" i="4" s="1"/>
  <c r="AO723" i="4"/>
  <c r="CA727" i="4"/>
  <c r="CB727" i="4" s="1"/>
  <c r="AV727" i="4"/>
  <c r="AO727" i="4"/>
  <c r="CA731" i="4"/>
  <c r="CB731" i="4" s="1"/>
  <c r="AV731" i="4"/>
  <c r="AO731" i="4"/>
  <c r="CA735" i="4"/>
  <c r="CB735" i="4" s="1"/>
  <c r="AV735" i="4"/>
  <c r="AO735" i="4"/>
  <c r="CA739" i="4"/>
  <c r="CB739" i="4" s="1"/>
  <c r="AO739" i="4"/>
  <c r="CA743" i="4"/>
  <c r="CB743" i="4" s="1"/>
  <c r="AV743" i="4"/>
  <c r="AO743" i="4"/>
  <c r="CA747" i="4"/>
  <c r="CB747" i="4" s="1"/>
  <c r="AV747" i="4"/>
  <c r="AO747" i="4"/>
  <c r="CA751" i="4"/>
  <c r="CB751" i="4" s="1"/>
  <c r="AV751" i="4"/>
  <c r="AO751" i="4"/>
  <c r="CA755" i="4"/>
  <c r="CB755" i="4" s="1"/>
  <c r="AO755" i="4"/>
  <c r="CA759" i="4"/>
  <c r="CB759" i="4" s="1"/>
  <c r="AV759" i="4"/>
  <c r="AO759" i="4"/>
  <c r="CA763" i="4"/>
  <c r="CB763" i="4" s="1"/>
  <c r="AV763" i="4"/>
  <c r="AO763" i="4"/>
  <c r="CA767" i="4"/>
  <c r="CB767" i="4" s="1"/>
  <c r="AV767" i="4"/>
  <c r="AO767" i="4"/>
  <c r="CA771" i="4"/>
  <c r="CB771" i="4" s="1"/>
  <c r="AO771" i="4"/>
  <c r="CA775" i="4"/>
  <c r="CB775" i="4" s="1"/>
  <c r="AV775" i="4"/>
  <c r="AO775" i="4"/>
  <c r="CA779" i="4"/>
  <c r="CB779" i="4" s="1"/>
  <c r="AV779" i="4"/>
  <c r="AO779" i="4"/>
  <c r="CA783" i="4"/>
  <c r="CB783" i="4" s="1"/>
  <c r="AV783" i="4"/>
  <c r="AO783" i="4"/>
  <c r="CA787" i="4"/>
  <c r="CB787" i="4" s="1"/>
  <c r="AO787" i="4"/>
  <c r="CA791" i="4"/>
  <c r="CB791" i="4" s="1"/>
  <c r="AV791" i="4"/>
  <c r="AO791" i="4"/>
  <c r="CA795" i="4"/>
  <c r="CB795" i="4" s="1"/>
  <c r="AV795" i="4"/>
  <c r="AO795" i="4"/>
  <c r="CA799" i="4"/>
  <c r="CB799" i="4" s="1"/>
  <c r="AV799" i="4"/>
  <c r="AO799" i="4"/>
  <c r="CA803" i="4"/>
  <c r="CB803" i="4" s="1"/>
  <c r="AO803" i="4"/>
  <c r="CA807" i="4"/>
  <c r="CB807" i="4" s="1"/>
  <c r="AV807" i="4"/>
  <c r="AO807" i="4"/>
  <c r="CA811" i="4"/>
  <c r="CB811" i="4" s="1"/>
  <c r="AV811" i="4"/>
  <c r="AO811" i="4"/>
  <c r="CA815" i="4"/>
  <c r="CB815" i="4" s="1"/>
  <c r="AV815" i="4"/>
  <c r="AO815" i="4"/>
  <c r="CA819" i="4"/>
  <c r="CB819" i="4" s="1"/>
  <c r="AO819" i="4"/>
  <c r="CA823" i="4"/>
  <c r="CB823" i="4" s="1"/>
  <c r="AV823" i="4"/>
  <c r="AO823" i="4"/>
  <c r="CA827" i="4"/>
  <c r="CB827" i="4" s="1"/>
  <c r="AV827" i="4"/>
  <c r="AO827" i="4"/>
  <c r="CA831" i="4"/>
  <c r="CB831" i="4" s="1"/>
  <c r="AV831" i="4"/>
  <c r="AO831" i="4"/>
  <c r="CA835" i="4"/>
  <c r="CB835" i="4" s="1"/>
  <c r="AO835" i="4"/>
  <c r="CA839" i="4"/>
  <c r="CB839" i="4" s="1"/>
  <c r="AV839" i="4"/>
  <c r="AO839" i="4"/>
  <c r="CA843" i="4"/>
  <c r="CB843" i="4" s="1"/>
  <c r="AV843" i="4"/>
  <c r="AO843" i="4"/>
  <c r="CA847" i="4"/>
  <c r="CB847" i="4" s="1"/>
  <c r="AV847" i="4"/>
  <c r="AO847" i="4"/>
  <c r="CA851" i="4"/>
  <c r="CB851" i="4" s="1"/>
  <c r="AO851" i="4"/>
  <c r="CA855" i="4"/>
  <c r="CB855" i="4" s="1"/>
  <c r="AV855" i="4"/>
  <c r="AO855" i="4"/>
  <c r="CA859" i="4"/>
  <c r="CB859" i="4" s="1"/>
  <c r="AV859" i="4"/>
  <c r="AO859" i="4"/>
  <c r="CA863" i="4"/>
  <c r="CB863" i="4" s="1"/>
  <c r="AV863" i="4"/>
  <c r="AO863" i="4"/>
  <c r="CA867" i="4"/>
  <c r="CB867" i="4" s="1"/>
  <c r="AO867" i="4"/>
  <c r="CA871" i="4"/>
  <c r="CB871" i="4" s="1"/>
  <c r="AV871" i="4"/>
  <c r="AO871" i="4"/>
  <c r="CA875" i="4"/>
  <c r="CB875" i="4" s="1"/>
  <c r="AV875" i="4"/>
  <c r="AO875" i="4"/>
  <c r="CA879" i="4"/>
  <c r="CB879" i="4" s="1"/>
  <c r="AV879" i="4"/>
  <c r="AO879" i="4"/>
  <c r="CA883" i="4"/>
  <c r="CB883" i="4" s="1"/>
  <c r="AO883" i="4"/>
  <c r="CA887" i="4"/>
  <c r="CB887" i="4" s="1"/>
  <c r="AV887" i="4"/>
  <c r="AO887" i="4"/>
  <c r="CA891" i="4"/>
  <c r="CB891" i="4" s="1"/>
  <c r="AV891" i="4"/>
  <c r="AO891" i="4"/>
  <c r="CA895" i="4"/>
  <c r="CB895" i="4" s="1"/>
  <c r="AV895" i="4"/>
  <c r="AO895" i="4"/>
  <c r="CA899" i="4"/>
  <c r="CB899" i="4" s="1"/>
  <c r="AO899" i="4"/>
  <c r="CA903" i="4"/>
  <c r="CB903" i="4" s="1"/>
  <c r="AV903" i="4"/>
  <c r="AO903" i="4"/>
  <c r="CA907" i="4"/>
  <c r="CB907" i="4" s="1"/>
  <c r="AV907" i="4"/>
  <c r="AO907" i="4"/>
  <c r="CA911" i="4"/>
  <c r="CB911" i="4" s="1"/>
  <c r="AV911" i="4"/>
  <c r="AO911" i="4"/>
  <c r="CA915" i="4"/>
  <c r="CB915" i="4" s="1"/>
  <c r="AO915" i="4"/>
  <c r="CA919" i="4"/>
  <c r="CB919" i="4" s="1"/>
  <c r="AV919" i="4"/>
  <c r="AO919" i="4"/>
  <c r="CA923" i="4"/>
  <c r="CB923" i="4" s="1"/>
  <c r="AV923" i="4"/>
  <c r="AO923" i="4"/>
  <c r="CA927" i="4"/>
  <c r="CB927" i="4" s="1"/>
  <c r="AV927" i="4"/>
  <c r="AO927" i="4"/>
  <c r="CA931" i="4"/>
  <c r="CB931" i="4" s="1"/>
  <c r="AO931" i="4"/>
  <c r="CA935" i="4"/>
  <c r="CB935" i="4" s="1"/>
  <c r="AV935" i="4"/>
  <c r="AO935" i="4"/>
  <c r="CA939" i="4"/>
  <c r="CB939" i="4" s="1"/>
  <c r="AV939" i="4"/>
  <c r="AO939" i="4"/>
  <c r="CA943" i="4"/>
  <c r="CB943" i="4" s="1"/>
  <c r="AV943" i="4"/>
  <c r="AO943" i="4"/>
  <c r="CA947" i="4"/>
  <c r="CB947" i="4" s="1"/>
  <c r="AO947" i="4"/>
  <c r="CA951" i="4"/>
  <c r="CB951" i="4" s="1"/>
  <c r="AV951" i="4"/>
  <c r="AO951" i="4"/>
  <c r="CA955" i="4"/>
  <c r="CB955" i="4" s="1"/>
  <c r="AV955" i="4"/>
  <c r="AO955" i="4"/>
  <c r="CA959" i="4"/>
  <c r="CB959" i="4" s="1"/>
  <c r="AV959" i="4"/>
  <c r="AO959" i="4"/>
  <c r="CA963" i="4"/>
  <c r="CB963" i="4" s="1"/>
  <c r="AO963" i="4"/>
  <c r="CA967" i="4"/>
  <c r="CB967" i="4" s="1"/>
  <c r="AV967" i="4"/>
  <c r="AO967" i="4"/>
  <c r="CA971" i="4"/>
  <c r="CB971" i="4" s="1"/>
  <c r="AV971" i="4"/>
  <c r="AO971" i="4"/>
  <c r="CA975" i="4"/>
  <c r="CB975" i="4" s="1"/>
  <c r="AV975" i="4"/>
  <c r="AO975" i="4"/>
  <c r="CA979" i="4"/>
  <c r="CB979" i="4" s="1"/>
  <c r="AO979" i="4"/>
  <c r="CA983" i="4"/>
  <c r="CB983" i="4" s="1"/>
  <c r="AV983" i="4"/>
  <c r="AO983" i="4"/>
  <c r="CA987" i="4"/>
  <c r="CB987" i="4" s="1"/>
  <c r="AV987" i="4"/>
  <c r="AO987" i="4"/>
  <c r="CA991" i="4"/>
  <c r="CB991" i="4" s="1"/>
  <c r="AV991" i="4"/>
  <c r="AO991" i="4"/>
  <c r="CA995" i="4"/>
  <c r="CB995" i="4" s="1"/>
  <c r="AO995" i="4"/>
  <c r="CA999" i="4"/>
  <c r="CB999" i="4" s="1"/>
  <c r="AV999" i="4"/>
  <c r="AO999" i="4"/>
  <c r="CA1003" i="4"/>
  <c r="CB1003" i="4" s="1"/>
  <c r="AV1003" i="4"/>
  <c r="AO1003" i="4"/>
  <c r="CA1007" i="4"/>
  <c r="CB1007" i="4" s="1"/>
  <c r="AV1007" i="4"/>
  <c r="AO1007" i="4"/>
  <c r="CA1011" i="4"/>
  <c r="CB1011" i="4" s="1"/>
  <c r="AO1011" i="4"/>
  <c r="CA1015" i="4"/>
  <c r="CB1015" i="4" s="1"/>
  <c r="AV1015" i="4"/>
  <c r="AO1015" i="4"/>
  <c r="CA1019" i="4"/>
  <c r="CB1019" i="4" s="1"/>
  <c r="AV1019" i="4"/>
  <c r="AO1019" i="4"/>
  <c r="CA1023" i="4"/>
  <c r="CB1023" i="4" s="1"/>
  <c r="AV1023" i="4"/>
  <c r="AO1023" i="4"/>
  <c r="CA1027" i="4"/>
  <c r="CB1027" i="4" s="1"/>
  <c r="AO1027" i="4"/>
  <c r="CA1031" i="4"/>
  <c r="CB1031" i="4" s="1"/>
  <c r="AV1031" i="4"/>
  <c r="AO1031" i="4"/>
  <c r="CA1035" i="4"/>
  <c r="CB1035" i="4" s="1"/>
  <c r="AV1035" i="4"/>
  <c r="AO1035" i="4"/>
  <c r="CA1039" i="4"/>
  <c r="CB1039" i="4" s="1"/>
  <c r="AV1039" i="4"/>
  <c r="AO1039" i="4"/>
  <c r="CA1043" i="4"/>
  <c r="CB1043" i="4" s="1"/>
  <c r="AO1043" i="4"/>
  <c r="CA1047" i="4"/>
  <c r="CB1047" i="4" s="1"/>
  <c r="AV1047" i="4"/>
  <c r="AO1047" i="4"/>
  <c r="CA1051" i="4"/>
  <c r="CB1051" i="4" s="1"/>
  <c r="AO1051" i="4"/>
  <c r="AV1051" i="4"/>
  <c r="CA1055" i="4"/>
  <c r="CB1055" i="4" s="1"/>
  <c r="AV1055" i="4"/>
  <c r="AO1055" i="4"/>
  <c r="CA1059" i="4"/>
  <c r="CB1059" i="4" s="1"/>
  <c r="AO1059" i="4"/>
  <c r="CA1063" i="4"/>
  <c r="CB1063" i="4" s="1"/>
  <c r="AV1063" i="4"/>
  <c r="AO1063" i="4"/>
  <c r="CA1067" i="4"/>
  <c r="CB1067" i="4" s="1"/>
  <c r="AO1067" i="4"/>
  <c r="AV1067" i="4"/>
  <c r="CA1071" i="4"/>
  <c r="CB1071" i="4" s="1"/>
  <c r="AV1071" i="4"/>
  <c r="AO1071" i="4"/>
  <c r="CA1075" i="4"/>
  <c r="CB1075" i="4" s="1"/>
  <c r="AO1075" i="4"/>
  <c r="CA1079" i="4"/>
  <c r="CB1079" i="4" s="1"/>
  <c r="AV1079" i="4"/>
  <c r="AO1079" i="4"/>
  <c r="CA1083" i="4"/>
  <c r="CB1083" i="4" s="1"/>
  <c r="AO1083" i="4"/>
  <c r="AV1083" i="4"/>
  <c r="CA1087" i="4"/>
  <c r="CB1087" i="4" s="1"/>
  <c r="AV1087" i="4"/>
  <c r="AO1087" i="4"/>
  <c r="CA1091" i="4"/>
  <c r="CB1091" i="4" s="1"/>
  <c r="AO1091" i="4"/>
  <c r="CA1095" i="4"/>
  <c r="CB1095" i="4" s="1"/>
  <c r="AV1095" i="4"/>
  <c r="AO1095" i="4"/>
  <c r="CA1099" i="4"/>
  <c r="CB1099" i="4" s="1"/>
  <c r="AO1099" i="4"/>
  <c r="AV1099" i="4"/>
  <c r="CA1103" i="4"/>
  <c r="CB1103" i="4" s="1"/>
  <c r="AV1103" i="4"/>
  <c r="AO1103" i="4"/>
  <c r="CA1107" i="4"/>
  <c r="CB1107" i="4" s="1"/>
  <c r="AO1107" i="4"/>
  <c r="CA1111" i="4"/>
  <c r="CB1111" i="4" s="1"/>
  <c r="AV1111" i="4"/>
  <c r="AO1111" i="4"/>
  <c r="CA1115" i="4"/>
  <c r="CB1115" i="4" s="1"/>
  <c r="AO1115" i="4"/>
  <c r="AV1115" i="4"/>
  <c r="CA1119" i="4"/>
  <c r="CB1119" i="4" s="1"/>
  <c r="AV1119" i="4"/>
  <c r="AO1119" i="4"/>
  <c r="CA1123" i="4"/>
  <c r="CB1123" i="4" s="1"/>
  <c r="AO1123" i="4"/>
  <c r="CA1127" i="4"/>
  <c r="CB1127" i="4" s="1"/>
  <c r="AV1127" i="4"/>
  <c r="AO1127" i="4"/>
  <c r="CA1131" i="4"/>
  <c r="CB1131" i="4" s="1"/>
  <c r="AO1131" i="4"/>
  <c r="AV1131" i="4"/>
  <c r="CA1135" i="4"/>
  <c r="CB1135" i="4" s="1"/>
  <c r="AV1135" i="4"/>
  <c r="AO1135" i="4"/>
  <c r="CA1139" i="4"/>
  <c r="CB1139" i="4" s="1"/>
  <c r="AO1139" i="4"/>
  <c r="CA1143" i="4"/>
  <c r="CB1143" i="4" s="1"/>
  <c r="AV1143" i="4"/>
  <c r="AO1143" i="4"/>
  <c r="CA1147" i="4"/>
  <c r="CB1147" i="4" s="1"/>
  <c r="AO1147" i="4"/>
  <c r="AV1147" i="4"/>
  <c r="CA1151" i="4"/>
  <c r="CB1151" i="4" s="1"/>
  <c r="AV1151" i="4"/>
  <c r="AO1151" i="4"/>
  <c r="CA1155" i="4"/>
  <c r="CB1155" i="4" s="1"/>
  <c r="AO1155" i="4"/>
  <c r="CA1159" i="4"/>
  <c r="CB1159" i="4" s="1"/>
  <c r="AV1159" i="4"/>
  <c r="AO1159" i="4"/>
  <c r="CA1163" i="4"/>
  <c r="CB1163" i="4" s="1"/>
  <c r="AV1163" i="4"/>
  <c r="AO1163" i="4"/>
  <c r="CA1167" i="4"/>
  <c r="CB1167" i="4" s="1"/>
  <c r="AV1167" i="4"/>
  <c r="AO1167" i="4"/>
  <c r="CA1171" i="4"/>
  <c r="CB1171" i="4" s="1"/>
  <c r="AV1171" i="4"/>
  <c r="AO1171" i="4"/>
  <c r="CA1175" i="4"/>
  <c r="CB1175" i="4" s="1"/>
  <c r="AV1175" i="4"/>
  <c r="AO1175" i="4"/>
  <c r="CA1179" i="4"/>
  <c r="CB1179" i="4" s="1"/>
  <c r="AV1179" i="4"/>
  <c r="AO1179" i="4"/>
  <c r="CA1183" i="4"/>
  <c r="CB1183" i="4" s="1"/>
  <c r="AV1183" i="4"/>
  <c r="AO1183" i="4"/>
  <c r="CA1187" i="4"/>
  <c r="CB1187" i="4" s="1"/>
  <c r="AV1187" i="4"/>
  <c r="AO1187" i="4"/>
  <c r="CA1191" i="4"/>
  <c r="CB1191" i="4" s="1"/>
  <c r="AV1191" i="4"/>
  <c r="AO1191" i="4"/>
  <c r="CA1195" i="4"/>
  <c r="CB1195" i="4" s="1"/>
  <c r="AV1195" i="4"/>
  <c r="AO1195" i="4"/>
  <c r="CA1199" i="4"/>
  <c r="CB1199" i="4" s="1"/>
  <c r="AV1199" i="4"/>
  <c r="AO1199" i="4"/>
  <c r="CA1203" i="4"/>
  <c r="CB1203" i="4" s="1"/>
  <c r="AV1203" i="4"/>
  <c r="AO1203" i="4"/>
  <c r="CA1207" i="4"/>
  <c r="CB1207" i="4" s="1"/>
  <c r="AV1207" i="4"/>
  <c r="AO1207" i="4"/>
  <c r="CA1211" i="4"/>
  <c r="CB1211" i="4" s="1"/>
  <c r="AV1211" i="4"/>
  <c r="AO1211" i="4"/>
  <c r="CA1215" i="4"/>
  <c r="CB1215" i="4" s="1"/>
  <c r="AV1215" i="4"/>
  <c r="AO1215" i="4"/>
  <c r="CA1219" i="4"/>
  <c r="CB1219" i="4" s="1"/>
  <c r="AV1219" i="4"/>
  <c r="AO1219" i="4"/>
  <c r="CA1223" i="4"/>
  <c r="CB1223" i="4" s="1"/>
  <c r="AV1223" i="4"/>
  <c r="AO1223" i="4"/>
  <c r="CA1227" i="4"/>
  <c r="CB1227" i="4" s="1"/>
  <c r="AV1227" i="4"/>
  <c r="AO1227" i="4"/>
  <c r="CA1231" i="4"/>
  <c r="CB1231" i="4" s="1"/>
  <c r="AV1231" i="4"/>
  <c r="AO1231" i="4"/>
  <c r="CA1235" i="4"/>
  <c r="CB1235" i="4" s="1"/>
  <c r="AV1235" i="4"/>
  <c r="AO1235" i="4"/>
  <c r="CA1239" i="4"/>
  <c r="CB1239" i="4" s="1"/>
  <c r="AV1239" i="4"/>
  <c r="AO1239" i="4"/>
  <c r="CA1243" i="4"/>
  <c r="CB1243" i="4" s="1"/>
  <c r="AV1243" i="4"/>
  <c r="AO1243" i="4"/>
  <c r="CA1247" i="4"/>
  <c r="CB1247" i="4" s="1"/>
  <c r="AV1247" i="4"/>
  <c r="AO1247" i="4"/>
  <c r="CA1251" i="4"/>
  <c r="CB1251" i="4" s="1"/>
  <c r="AV1251" i="4"/>
  <c r="AO1251" i="4"/>
  <c r="CA1255" i="4"/>
  <c r="CB1255" i="4" s="1"/>
  <c r="AV1255" i="4"/>
  <c r="AO1255" i="4"/>
  <c r="CA1259" i="4"/>
  <c r="CB1259" i="4" s="1"/>
  <c r="AV1259" i="4"/>
  <c r="AO1259" i="4"/>
  <c r="CA1263" i="4"/>
  <c r="CB1263" i="4" s="1"/>
  <c r="AV1263" i="4"/>
  <c r="AO1263" i="4"/>
  <c r="CA1267" i="4"/>
  <c r="CB1267" i="4" s="1"/>
  <c r="AV1267" i="4"/>
  <c r="AO1267" i="4"/>
  <c r="CA1271" i="4"/>
  <c r="CB1271" i="4" s="1"/>
  <c r="AV1271" i="4"/>
  <c r="AO1271" i="4"/>
  <c r="CA1275" i="4"/>
  <c r="CB1275" i="4" s="1"/>
  <c r="AV1275" i="4"/>
  <c r="AO1275" i="4"/>
  <c r="CA1279" i="4"/>
  <c r="CB1279" i="4" s="1"/>
  <c r="AV1279" i="4"/>
  <c r="AO1279" i="4"/>
  <c r="CA1283" i="4"/>
  <c r="CB1283" i="4" s="1"/>
  <c r="AV1283" i="4"/>
  <c r="AO1283" i="4"/>
  <c r="CA1287" i="4"/>
  <c r="CB1287" i="4" s="1"/>
  <c r="AV1287" i="4"/>
  <c r="AO1287" i="4"/>
  <c r="CA1291" i="4"/>
  <c r="CB1291" i="4" s="1"/>
  <c r="AV1291" i="4"/>
  <c r="AO1291" i="4"/>
  <c r="CA1295" i="4"/>
  <c r="CB1295" i="4" s="1"/>
  <c r="AV1295" i="4"/>
  <c r="AO1295" i="4"/>
  <c r="CA1299" i="4"/>
  <c r="CB1299" i="4" s="1"/>
  <c r="AV1299" i="4"/>
  <c r="AO1299" i="4"/>
  <c r="CA1303" i="4"/>
  <c r="CB1303" i="4" s="1"/>
  <c r="AV1303" i="4"/>
  <c r="AO1303" i="4"/>
  <c r="CA1307" i="4"/>
  <c r="CB1307" i="4" s="1"/>
  <c r="AV1307" i="4"/>
  <c r="AO1307" i="4"/>
  <c r="CA1311" i="4"/>
  <c r="CB1311" i="4" s="1"/>
  <c r="AV1311" i="4"/>
  <c r="AO1311" i="4"/>
  <c r="CA1315" i="4"/>
  <c r="CB1315" i="4" s="1"/>
  <c r="AV1315" i="4"/>
  <c r="AO1315" i="4"/>
  <c r="CA1319" i="4"/>
  <c r="CB1319" i="4" s="1"/>
  <c r="AV1319" i="4"/>
  <c r="AO1319" i="4"/>
  <c r="CA1323" i="4"/>
  <c r="CB1323" i="4" s="1"/>
  <c r="AV1323" i="4"/>
  <c r="AO1323" i="4"/>
  <c r="CA1327" i="4"/>
  <c r="CB1327" i="4" s="1"/>
  <c r="AV1327" i="4"/>
  <c r="AO1327" i="4"/>
  <c r="CA1331" i="4"/>
  <c r="CB1331" i="4" s="1"/>
  <c r="AV1331" i="4"/>
  <c r="AO1331" i="4"/>
  <c r="CA1335" i="4"/>
  <c r="CB1335" i="4" s="1"/>
  <c r="AV1335" i="4"/>
  <c r="AO1335" i="4"/>
  <c r="CA1339" i="4"/>
  <c r="CB1339" i="4" s="1"/>
  <c r="AV1339" i="4"/>
  <c r="AO1339" i="4"/>
  <c r="CA1343" i="4"/>
  <c r="CB1343" i="4" s="1"/>
  <c r="AV1343" i="4"/>
  <c r="AO1343" i="4"/>
  <c r="CA1347" i="4"/>
  <c r="CB1347" i="4" s="1"/>
  <c r="AV1347" i="4"/>
  <c r="AO1347" i="4"/>
  <c r="CA1351" i="4"/>
  <c r="CB1351" i="4" s="1"/>
  <c r="AV1351" i="4"/>
  <c r="AO1351" i="4"/>
  <c r="CA1355" i="4"/>
  <c r="CB1355" i="4" s="1"/>
  <c r="AV1355" i="4"/>
  <c r="AO1355" i="4"/>
  <c r="CA1359" i="4"/>
  <c r="CB1359" i="4" s="1"/>
  <c r="AV1359" i="4"/>
  <c r="AO1359" i="4"/>
  <c r="CA1363" i="4"/>
  <c r="CB1363" i="4" s="1"/>
  <c r="AV1363" i="4"/>
  <c r="AO1363" i="4"/>
  <c r="CA1367" i="4"/>
  <c r="CB1367" i="4" s="1"/>
  <c r="AV1367" i="4"/>
  <c r="AO1367" i="4"/>
  <c r="CA1371" i="4"/>
  <c r="CB1371" i="4" s="1"/>
  <c r="AV1371" i="4"/>
  <c r="AO1371" i="4"/>
  <c r="CA1375" i="4"/>
  <c r="CB1375" i="4" s="1"/>
  <c r="AV1375" i="4"/>
  <c r="AO1375" i="4"/>
  <c r="CA1379" i="4"/>
  <c r="CB1379" i="4" s="1"/>
  <c r="AV1379" i="4"/>
  <c r="AO1379" i="4"/>
  <c r="CA1383" i="4"/>
  <c r="CB1383" i="4" s="1"/>
  <c r="AV1383" i="4"/>
  <c r="AO1383" i="4"/>
  <c r="CA1387" i="4"/>
  <c r="CB1387" i="4" s="1"/>
  <c r="AV1387" i="4"/>
  <c r="AO1387" i="4"/>
  <c r="CA1391" i="4"/>
  <c r="CB1391" i="4" s="1"/>
  <c r="AV1391" i="4"/>
  <c r="AO1391" i="4"/>
  <c r="CA1395" i="4"/>
  <c r="CB1395" i="4" s="1"/>
  <c r="AV1395" i="4"/>
  <c r="AO1395" i="4"/>
  <c r="CA1399" i="4"/>
  <c r="CB1399" i="4" s="1"/>
  <c r="AV1399" i="4"/>
  <c r="AO1399" i="4"/>
  <c r="CA1403" i="4"/>
  <c r="CB1403" i="4" s="1"/>
  <c r="AV1403" i="4"/>
  <c r="AO1403" i="4"/>
  <c r="CA1407" i="4"/>
  <c r="CB1407" i="4" s="1"/>
  <c r="AV1407" i="4"/>
  <c r="AO1407" i="4"/>
  <c r="CA1411" i="4"/>
  <c r="CB1411" i="4" s="1"/>
  <c r="AV1411" i="4"/>
  <c r="AO1411" i="4"/>
  <c r="CA1415" i="4"/>
  <c r="CB1415" i="4" s="1"/>
  <c r="AV1415" i="4"/>
  <c r="AO1415" i="4"/>
  <c r="CA1419" i="4"/>
  <c r="CB1419" i="4" s="1"/>
  <c r="AV1419" i="4"/>
  <c r="AO1419" i="4"/>
  <c r="CA1423" i="4"/>
  <c r="CB1423" i="4" s="1"/>
  <c r="AV1423" i="4"/>
  <c r="AO1423" i="4"/>
  <c r="CA1427" i="4"/>
  <c r="CB1427" i="4" s="1"/>
  <c r="AV1427" i="4"/>
  <c r="AO1427" i="4"/>
  <c r="CA1431" i="4"/>
  <c r="CB1431" i="4" s="1"/>
  <c r="AV1431" i="4"/>
  <c r="AO1431" i="4"/>
  <c r="CA1435" i="4"/>
  <c r="CB1435" i="4" s="1"/>
  <c r="AV1435" i="4"/>
  <c r="AO1435" i="4"/>
  <c r="CA1439" i="4"/>
  <c r="CB1439" i="4" s="1"/>
  <c r="AV1439" i="4"/>
  <c r="AO1439" i="4"/>
  <c r="CA1443" i="4"/>
  <c r="CB1443" i="4" s="1"/>
  <c r="AV1443" i="4"/>
  <c r="AO1443" i="4"/>
  <c r="CA1447" i="4"/>
  <c r="CB1447" i="4" s="1"/>
  <c r="AV1447" i="4"/>
  <c r="AO1447" i="4"/>
  <c r="CA1451" i="4"/>
  <c r="CB1451" i="4" s="1"/>
  <c r="AV1451" i="4"/>
  <c r="AO1451" i="4"/>
  <c r="CA1455" i="4"/>
  <c r="CB1455" i="4" s="1"/>
  <c r="AV1455" i="4"/>
  <c r="AO1455" i="4"/>
  <c r="CA1459" i="4"/>
  <c r="CB1459" i="4" s="1"/>
  <c r="AV1459" i="4"/>
  <c r="AO1459" i="4"/>
  <c r="CA1463" i="4"/>
  <c r="CB1463" i="4" s="1"/>
  <c r="AV1463" i="4"/>
  <c r="AO1463" i="4"/>
  <c r="CA1467" i="4"/>
  <c r="CB1467" i="4" s="1"/>
  <c r="AV1467" i="4"/>
  <c r="AO1467" i="4"/>
  <c r="CA1471" i="4"/>
  <c r="CB1471" i="4" s="1"/>
  <c r="AV1471" i="4"/>
  <c r="AO1471" i="4"/>
  <c r="CA1475" i="4"/>
  <c r="CB1475" i="4" s="1"/>
  <c r="AV1475" i="4"/>
  <c r="AO1475" i="4"/>
  <c r="CA1479" i="4"/>
  <c r="CB1479" i="4" s="1"/>
  <c r="AV1479" i="4"/>
  <c r="AO1479" i="4"/>
  <c r="CA1483" i="4"/>
  <c r="CB1483" i="4" s="1"/>
  <c r="AV1483" i="4"/>
  <c r="AO1483" i="4"/>
  <c r="CA1487" i="4"/>
  <c r="CB1487" i="4" s="1"/>
  <c r="AV1487" i="4"/>
  <c r="AO1487" i="4"/>
  <c r="CA1491" i="4"/>
  <c r="CB1491" i="4" s="1"/>
  <c r="AV1491" i="4"/>
  <c r="AO1491" i="4"/>
  <c r="CA1495" i="4"/>
  <c r="CB1495" i="4" s="1"/>
  <c r="AV1495" i="4"/>
  <c r="AO1495" i="4"/>
  <c r="CA1499" i="4"/>
  <c r="CB1499" i="4" s="1"/>
  <c r="AV1499" i="4"/>
  <c r="AO1499" i="4"/>
  <c r="CA1503" i="4"/>
  <c r="CB1503" i="4" s="1"/>
  <c r="AV1503" i="4"/>
  <c r="AO1503" i="4"/>
  <c r="CA1507" i="4"/>
  <c r="CB1507" i="4" s="1"/>
  <c r="AV1507" i="4"/>
  <c r="AO1507" i="4"/>
  <c r="CA1511" i="4"/>
  <c r="CB1511" i="4" s="1"/>
  <c r="AV1511" i="4"/>
  <c r="AO1511" i="4"/>
  <c r="CA1515" i="4"/>
  <c r="CB1515" i="4" s="1"/>
  <c r="AV1515" i="4"/>
  <c r="AO1515" i="4"/>
  <c r="CA1519" i="4"/>
  <c r="CB1519" i="4" s="1"/>
  <c r="AV1519" i="4"/>
  <c r="AO1519" i="4"/>
  <c r="CA1523" i="4"/>
  <c r="CB1523" i="4" s="1"/>
  <c r="AV1523" i="4"/>
  <c r="AO1523" i="4"/>
  <c r="CA1527" i="4"/>
  <c r="CB1527" i="4" s="1"/>
  <c r="AV1527" i="4"/>
  <c r="AO1527" i="4"/>
  <c r="CA1531" i="4"/>
  <c r="CB1531" i="4" s="1"/>
  <c r="AV1531" i="4"/>
  <c r="AO1531" i="4"/>
  <c r="CA1535" i="4"/>
  <c r="CB1535" i="4" s="1"/>
  <c r="AV1535" i="4"/>
  <c r="AO1535" i="4"/>
  <c r="CA1539" i="4"/>
  <c r="CB1539" i="4" s="1"/>
  <c r="AV1539" i="4"/>
  <c r="AO1539" i="4"/>
  <c r="CA1543" i="4"/>
  <c r="CB1543" i="4" s="1"/>
  <c r="AV1543" i="4"/>
  <c r="AO1543" i="4"/>
  <c r="CA1547" i="4"/>
  <c r="CB1547" i="4" s="1"/>
  <c r="AV1547" i="4"/>
  <c r="AO1547" i="4"/>
  <c r="CA1551" i="4"/>
  <c r="CB1551" i="4" s="1"/>
  <c r="AV1551" i="4"/>
  <c r="AO1551" i="4"/>
  <c r="CA1555" i="4"/>
  <c r="CB1555" i="4" s="1"/>
  <c r="AV1555" i="4"/>
  <c r="AO1555" i="4"/>
  <c r="CA1559" i="4"/>
  <c r="CB1559" i="4" s="1"/>
  <c r="AV1559" i="4"/>
  <c r="AO1559" i="4"/>
  <c r="CA1563" i="4"/>
  <c r="CB1563" i="4" s="1"/>
  <c r="AV1563" i="4"/>
  <c r="AO1563" i="4"/>
  <c r="CA1567" i="4"/>
  <c r="CB1567" i="4" s="1"/>
  <c r="AV1567" i="4"/>
  <c r="AO1567" i="4"/>
  <c r="CA1571" i="4"/>
  <c r="CB1571" i="4" s="1"/>
  <c r="AV1571" i="4"/>
  <c r="AO1571" i="4"/>
  <c r="CA1575" i="4"/>
  <c r="CB1575" i="4" s="1"/>
  <c r="AV1575" i="4"/>
  <c r="AO1575" i="4"/>
  <c r="CA1579" i="4"/>
  <c r="CB1579" i="4" s="1"/>
  <c r="AV1579" i="4"/>
  <c r="AO1579" i="4"/>
  <c r="CA1583" i="4"/>
  <c r="CB1583" i="4" s="1"/>
  <c r="AV1583" i="4"/>
  <c r="AO1583" i="4"/>
  <c r="CA1587" i="4"/>
  <c r="CB1587" i="4" s="1"/>
  <c r="AV1587" i="4"/>
  <c r="AO1587" i="4"/>
  <c r="CA1591" i="4"/>
  <c r="CB1591" i="4" s="1"/>
  <c r="AV1591" i="4"/>
  <c r="AO1591" i="4"/>
  <c r="CA1595" i="4"/>
  <c r="CB1595" i="4" s="1"/>
  <c r="AV1595" i="4"/>
  <c r="AO1595" i="4"/>
  <c r="CA1599" i="4"/>
  <c r="CB1599" i="4" s="1"/>
  <c r="AV1599" i="4"/>
  <c r="AO1599" i="4"/>
  <c r="CA1603" i="4"/>
  <c r="CB1603" i="4" s="1"/>
  <c r="AV1603" i="4"/>
  <c r="AO1603" i="4"/>
  <c r="CA1607" i="4"/>
  <c r="CB1607" i="4" s="1"/>
  <c r="AV1607" i="4"/>
  <c r="AO1607" i="4"/>
  <c r="CA1611" i="4"/>
  <c r="CB1611" i="4" s="1"/>
  <c r="AV1611" i="4"/>
  <c r="AO1611" i="4"/>
  <c r="CA1615" i="4"/>
  <c r="CB1615" i="4" s="1"/>
  <c r="AV1615" i="4"/>
  <c r="AO1615" i="4"/>
  <c r="CA1619" i="4"/>
  <c r="CB1619" i="4" s="1"/>
  <c r="AV1619" i="4"/>
  <c r="AO1619" i="4"/>
  <c r="CA1623" i="4"/>
  <c r="CB1623" i="4" s="1"/>
  <c r="AV1623" i="4"/>
  <c r="AO1623" i="4"/>
  <c r="CA1627" i="4"/>
  <c r="CB1627" i="4" s="1"/>
  <c r="AV1627" i="4"/>
  <c r="AO1627" i="4"/>
  <c r="CA1631" i="4"/>
  <c r="CB1631" i="4" s="1"/>
  <c r="AV1631" i="4"/>
  <c r="AO1631" i="4"/>
  <c r="CA1635" i="4"/>
  <c r="CB1635" i="4" s="1"/>
  <c r="AV1635" i="4"/>
  <c r="AO1635" i="4"/>
  <c r="CA1639" i="4"/>
  <c r="CB1639" i="4" s="1"/>
  <c r="AV1639" i="4"/>
  <c r="AO1639" i="4"/>
  <c r="CA1643" i="4"/>
  <c r="CB1643" i="4" s="1"/>
  <c r="AV1643" i="4"/>
  <c r="AO1643" i="4"/>
  <c r="CA1647" i="4"/>
  <c r="CB1647" i="4" s="1"/>
  <c r="AV1647" i="4"/>
  <c r="AO1647" i="4"/>
  <c r="CA1651" i="4"/>
  <c r="CB1651" i="4" s="1"/>
  <c r="AV1651" i="4"/>
  <c r="AO1651" i="4"/>
  <c r="CA1655" i="4"/>
  <c r="CB1655" i="4" s="1"/>
  <c r="AV1655" i="4"/>
  <c r="AO1655" i="4"/>
  <c r="CA1659" i="4"/>
  <c r="CB1659" i="4" s="1"/>
  <c r="AV1659" i="4"/>
  <c r="AO1659" i="4"/>
  <c r="CA1663" i="4"/>
  <c r="CB1663" i="4" s="1"/>
  <c r="AV1663" i="4"/>
  <c r="AO1663" i="4"/>
  <c r="CA1667" i="4"/>
  <c r="CB1667" i="4" s="1"/>
  <c r="AV1667" i="4"/>
  <c r="AO1667" i="4"/>
  <c r="CA1671" i="4"/>
  <c r="CB1671" i="4" s="1"/>
  <c r="AV1671" i="4"/>
  <c r="AO1671" i="4"/>
  <c r="CA1675" i="4"/>
  <c r="CB1675" i="4" s="1"/>
  <c r="AV1675" i="4"/>
  <c r="AO1675" i="4"/>
  <c r="CA1679" i="4"/>
  <c r="CB1679" i="4" s="1"/>
  <c r="AV1679" i="4"/>
  <c r="AO1679" i="4"/>
  <c r="CA1683" i="4"/>
  <c r="CB1683" i="4" s="1"/>
  <c r="AV1683" i="4"/>
  <c r="AO1683" i="4"/>
  <c r="CA1687" i="4"/>
  <c r="CB1687" i="4" s="1"/>
  <c r="AV1687" i="4"/>
  <c r="AO1687" i="4"/>
  <c r="CA1691" i="4"/>
  <c r="CB1691" i="4" s="1"/>
  <c r="AV1691" i="4"/>
  <c r="AO1691" i="4"/>
  <c r="CA1695" i="4"/>
  <c r="CB1695" i="4" s="1"/>
  <c r="AV1695" i="4"/>
  <c r="AO1695" i="4"/>
  <c r="CA1699" i="4"/>
  <c r="CB1699" i="4" s="1"/>
  <c r="AV1699" i="4"/>
  <c r="AO1699" i="4"/>
  <c r="CA1703" i="4"/>
  <c r="CB1703" i="4" s="1"/>
  <c r="AV1703" i="4"/>
  <c r="AO1703" i="4"/>
  <c r="CA1707" i="4"/>
  <c r="CB1707" i="4" s="1"/>
  <c r="AV1707" i="4"/>
  <c r="AO1707" i="4"/>
  <c r="CA1711" i="4"/>
  <c r="CB1711" i="4" s="1"/>
  <c r="AV1711" i="4"/>
  <c r="AO1711" i="4"/>
  <c r="CA1715" i="4"/>
  <c r="CB1715" i="4" s="1"/>
  <c r="AV1715" i="4"/>
  <c r="AO1715" i="4"/>
  <c r="CA1719" i="4"/>
  <c r="CB1719" i="4" s="1"/>
  <c r="AV1719" i="4"/>
  <c r="AO1719" i="4"/>
  <c r="CA1723" i="4"/>
  <c r="CB1723" i="4" s="1"/>
  <c r="AV1723" i="4"/>
  <c r="AO1723" i="4"/>
  <c r="CA1727" i="4"/>
  <c r="CB1727" i="4" s="1"/>
  <c r="AV1727" i="4"/>
  <c r="AO1727" i="4"/>
  <c r="CA1731" i="4"/>
  <c r="CB1731" i="4" s="1"/>
  <c r="AV1731" i="4"/>
  <c r="AO1731" i="4"/>
  <c r="CA1735" i="4"/>
  <c r="CB1735" i="4" s="1"/>
  <c r="AV1735" i="4"/>
  <c r="AO1735" i="4"/>
  <c r="CA1739" i="4"/>
  <c r="CB1739" i="4" s="1"/>
  <c r="AV1739" i="4"/>
  <c r="AO1739" i="4"/>
  <c r="CA1743" i="4"/>
  <c r="CB1743" i="4" s="1"/>
  <c r="AV1743" i="4"/>
  <c r="AO1743" i="4"/>
  <c r="CA1747" i="4"/>
  <c r="CB1747" i="4" s="1"/>
  <c r="AV1747" i="4"/>
  <c r="AO1747" i="4"/>
  <c r="CA1751" i="4"/>
  <c r="CB1751" i="4" s="1"/>
  <c r="AV1751" i="4"/>
  <c r="AO1751" i="4"/>
  <c r="CA1755" i="4"/>
  <c r="CB1755" i="4" s="1"/>
  <c r="AV1755" i="4"/>
  <c r="AO1755" i="4"/>
  <c r="CA1759" i="4"/>
  <c r="CB1759" i="4" s="1"/>
  <c r="AV1759" i="4"/>
  <c r="AO1759" i="4"/>
  <c r="CA1763" i="4"/>
  <c r="CB1763" i="4" s="1"/>
  <c r="AV1763" i="4"/>
  <c r="AO1763" i="4"/>
  <c r="CA1767" i="4"/>
  <c r="CB1767" i="4" s="1"/>
  <c r="AV1767" i="4"/>
  <c r="AO1767" i="4"/>
  <c r="CA1771" i="4"/>
  <c r="CB1771" i="4" s="1"/>
  <c r="AV1771" i="4"/>
  <c r="AO1771" i="4"/>
  <c r="CA1775" i="4"/>
  <c r="CB1775" i="4" s="1"/>
  <c r="AV1775" i="4"/>
  <c r="AO1775" i="4"/>
  <c r="CA1779" i="4"/>
  <c r="CB1779" i="4" s="1"/>
  <c r="AV1779" i="4"/>
  <c r="AO1779" i="4"/>
  <c r="CA1783" i="4"/>
  <c r="CB1783" i="4" s="1"/>
  <c r="AV1783" i="4"/>
  <c r="AO1783" i="4"/>
  <c r="CA1787" i="4"/>
  <c r="CB1787" i="4" s="1"/>
  <c r="AV1787" i="4"/>
  <c r="AO1787" i="4"/>
  <c r="CA1791" i="4"/>
  <c r="CB1791" i="4" s="1"/>
  <c r="AV1791" i="4"/>
  <c r="AO1791" i="4"/>
  <c r="CA1795" i="4"/>
  <c r="CB1795" i="4" s="1"/>
  <c r="AV1795" i="4"/>
  <c r="AO1795" i="4"/>
  <c r="CA1799" i="4"/>
  <c r="CB1799" i="4" s="1"/>
  <c r="AV1799" i="4"/>
  <c r="AO1799" i="4"/>
  <c r="CA1803" i="4"/>
  <c r="CB1803" i="4" s="1"/>
  <c r="AV1803" i="4"/>
  <c r="AO1803" i="4"/>
  <c r="CA1807" i="4"/>
  <c r="CB1807" i="4" s="1"/>
  <c r="AV1807" i="4"/>
  <c r="AO1807" i="4"/>
  <c r="CA1811" i="4"/>
  <c r="CB1811" i="4" s="1"/>
  <c r="AV1811" i="4"/>
  <c r="AO1811" i="4"/>
  <c r="CA1815" i="4"/>
  <c r="CB1815" i="4" s="1"/>
  <c r="AV1815" i="4"/>
  <c r="AO1815" i="4"/>
  <c r="CA1819" i="4"/>
  <c r="CB1819" i="4" s="1"/>
  <c r="AV1819" i="4"/>
  <c r="AO1819" i="4"/>
  <c r="CA1823" i="4"/>
  <c r="CB1823" i="4" s="1"/>
  <c r="AV1823" i="4"/>
  <c r="AO1823" i="4"/>
  <c r="CA1827" i="4"/>
  <c r="CB1827" i="4" s="1"/>
  <c r="AV1827" i="4"/>
  <c r="AO1827" i="4"/>
  <c r="CA1831" i="4"/>
  <c r="CB1831" i="4" s="1"/>
  <c r="AV1831" i="4"/>
  <c r="AO1831" i="4"/>
  <c r="CA1835" i="4"/>
  <c r="CB1835" i="4" s="1"/>
  <c r="AV1835" i="4"/>
  <c r="AO1835" i="4"/>
  <c r="CA1839" i="4"/>
  <c r="CB1839" i="4" s="1"/>
  <c r="AV1839" i="4"/>
  <c r="AO1839" i="4"/>
  <c r="CA1843" i="4"/>
  <c r="CB1843" i="4" s="1"/>
  <c r="AV1843" i="4"/>
  <c r="AO1843" i="4"/>
  <c r="CA1847" i="4"/>
  <c r="CB1847" i="4" s="1"/>
  <c r="AV1847" i="4"/>
  <c r="AO1847" i="4"/>
  <c r="CA1851" i="4"/>
  <c r="CB1851" i="4" s="1"/>
  <c r="AV1851" i="4"/>
  <c r="AO1851" i="4"/>
  <c r="CA1855" i="4"/>
  <c r="CB1855" i="4" s="1"/>
  <c r="AV1855" i="4"/>
  <c r="AO1855" i="4"/>
  <c r="CA1859" i="4"/>
  <c r="CB1859" i="4" s="1"/>
  <c r="AV1859" i="4"/>
  <c r="AO1859" i="4"/>
  <c r="CA1863" i="4"/>
  <c r="CB1863" i="4" s="1"/>
  <c r="AV1863" i="4"/>
  <c r="AO1863" i="4"/>
  <c r="CA1867" i="4"/>
  <c r="CB1867" i="4" s="1"/>
  <c r="AV1867" i="4"/>
  <c r="AO1867" i="4"/>
  <c r="CA1871" i="4"/>
  <c r="CB1871" i="4" s="1"/>
  <c r="AV1871" i="4"/>
  <c r="AO1871" i="4"/>
  <c r="CA1875" i="4"/>
  <c r="CB1875" i="4" s="1"/>
  <c r="AV1875" i="4"/>
  <c r="AO1875" i="4"/>
  <c r="CA1879" i="4"/>
  <c r="CB1879" i="4" s="1"/>
  <c r="AV1879" i="4"/>
  <c r="AO1879" i="4"/>
  <c r="CA1883" i="4"/>
  <c r="CB1883" i="4" s="1"/>
  <c r="AV1883" i="4"/>
  <c r="AO1883" i="4"/>
  <c r="CA1887" i="4"/>
  <c r="CB1887" i="4" s="1"/>
  <c r="AV1887" i="4"/>
  <c r="AO1887" i="4"/>
  <c r="CA1891" i="4"/>
  <c r="CB1891" i="4" s="1"/>
  <c r="AV1891" i="4"/>
  <c r="AO1891" i="4"/>
  <c r="CA1895" i="4"/>
  <c r="CB1895" i="4" s="1"/>
  <c r="AV1895" i="4"/>
  <c r="AO1895" i="4"/>
  <c r="CA1899" i="4"/>
  <c r="CB1899" i="4" s="1"/>
  <c r="AV1899" i="4"/>
  <c r="AO1899" i="4"/>
  <c r="CA1903" i="4"/>
  <c r="CB1903" i="4" s="1"/>
  <c r="AV1903" i="4"/>
  <c r="AO1903" i="4"/>
  <c r="CA1907" i="4"/>
  <c r="CB1907" i="4" s="1"/>
  <c r="AV1907" i="4"/>
  <c r="AO1907" i="4"/>
  <c r="CA1911" i="4"/>
  <c r="CB1911" i="4" s="1"/>
  <c r="AV1911" i="4"/>
  <c r="AO1911" i="4"/>
  <c r="CA1915" i="4"/>
  <c r="CB1915" i="4" s="1"/>
  <c r="AV1915" i="4"/>
  <c r="AO1915" i="4"/>
  <c r="CA1919" i="4"/>
  <c r="CB1919" i="4" s="1"/>
  <c r="AV1919" i="4"/>
  <c r="AO1919" i="4"/>
  <c r="CA1923" i="4"/>
  <c r="CB1923" i="4" s="1"/>
  <c r="AV1923" i="4"/>
  <c r="AO1923" i="4"/>
  <c r="CA1927" i="4"/>
  <c r="CB1927" i="4" s="1"/>
  <c r="AV1927" i="4"/>
  <c r="AO1927" i="4"/>
  <c r="CA1931" i="4"/>
  <c r="CB1931" i="4" s="1"/>
  <c r="AV1931" i="4"/>
  <c r="AO1931" i="4"/>
  <c r="CA1935" i="4"/>
  <c r="CB1935" i="4" s="1"/>
  <c r="AV1935" i="4"/>
  <c r="AO1935" i="4"/>
  <c r="CA1939" i="4"/>
  <c r="CB1939" i="4" s="1"/>
  <c r="AV1939" i="4"/>
  <c r="AO1939" i="4"/>
  <c r="CA1943" i="4"/>
  <c r="CB1943" i="4" s="1"/>
  <c r="AV1943" i="4"/>
  <c r="AO1943" i="4"/>
  <c r="CA1947" i="4"/>
  <c r="CB1947" i="4" s="1"/>
  <c r="AV1947" i="4"/>
  <c r="AO1947" i="4"/>
  <c r="CA1951" i="4"/>
  <c r="CB1951" i="4" s="1"/>
  <c r="AV1951" i="4"/>
  <c r="AO1951" i="4"/>
  <c r="CA1955" i="4"/>
  <c r="CB1955" i="4" s="1"/>
  <c r="AV1955" i="4"/>
  <c r="AO1955" i="4"/>
  <c r="CA1959" i="4"/>
  <c r="CB1959" i="4" s="1"/>
  <c r="AV1959" i="4"/>
  <c r="AO1959" i="4"/>
  <c r="CA1963" i="4"/>
  <c r="CB1963" i="4" s="1"/>
  <c r="AV1963" i="4"/>
  <c r="AO1963" i="4"/>
  <c r="CA1967" i="4"/>
  <c r="CB1967" i="4" s="1"/>
  <c r="AV1967" i="4"/>
  <c r="AO1967" i="4"/>
  <c r="CA1971" i="4"/>
  <c r="CB1971" i="4" s="1"/>
  <c r="AV1971" i="4"/>
  <c r="AO1971" i="4"/>
  <c r="CA1975" i="4"/>
  <c r="CB1975" i="4" s="1"/>
  <c r="AV1975" i="4"/>
  <c r="AO1975" i="4"/>
  <c r="CA1979" i="4"/>
  <c r="CB1979" i="4" s="1"/>
  <c r="AV1979" i="4"/>
  <c r="AO1979" i="4"/>
  <c r="CA1983" i="4"/>
  <c r="CB1983" i="4" s="1"/>
  <c r="AV1983" i="4"/>
  <c r="AO1983" i="4"/>
  <c r="CA1987" i="4"/>
  <c r="CB1987" i="4" s="1"/>
  <c r="AV1987" i="4"/>
  <c r="AO1987" i="4"/>
  <c r="CA1991" i="4"/>
  <c r="CB1991" i="4" s="1"/>
  <c r="AV1991" i="4"/>
  <c r="AO1991" i="4"/>
  <c r="CA1995" i="4"/>
  <c r="CB1995" i="4" s="1"/>
  <c r="AV1995" i="4"/>
  <c r="AO1995" i="4"/>
  <c r="CA1999" i="4"/>
  <c r="CB1999" i="4" s="1"/>
  <c r="AV1999" i="4"/>
  <c r="AO1999" i="4"/>
  <c r="CA2003" i="4"/>
  <c r="CB2003" i="4" s="1"/>
  <c r="AV2003" i="4"/>
  <c r="AO2003" i="4"/>
  <c r="CA2007" i="4"/>
  <c r="CB2007" i="4" s="1"/>
  <c r="AV2007" i="4"/>
  <c r="AO2007" i="4"/>
  <c r="CA2011" i="4"/>
  <c r="CB2011" i="4" s="1"/>
  <c r="AV2011" i="4"/>
  <c r="AO2011" i="4"/>
  <c r="CA2015" i="4"/>
  <c r="CB2015" i="4" s="1"/>
  <c r="AV2015" i="4"/>
  <c r="AO2015" i="4"/>
  <c r="CA2019" i="4"/>
  <c r="CB2019" i="4" s="1"/>
  <c r="AV2019" i="4"/>
  <c r="AO2019" i="4"/>
  <c r="CA2023" i="4"/>
  <c r="CB2023" i="4" s="1"/>
  <c r="AV2023" i="4"/>
  <c r="AO2023" i="4"/>
  <c r="CA2027" i="4"/>
  <c r="CB2027" i="4" s="1"/>
  <c r="AV2027" i="4"/>
  <c r="AO2027" i="4"/>
  <c r="CA2031" i="4"/>
  <c r="CB2031" i="4" s="1"/>
  <c r="AV2031" i="4"/>
  <c r="AO2031" i="4"/>
  <c r="CA2035" i="4"/>
  <c r="CB2035" i="4" s="1"/>
  <c r="AV2035" i="4"/>
  <c r="AO2035" i="4"/>
  <c r="CA2039" i="4"/>
  <c r="CB2039" i="4" s="1"/>
  <c r="AV2039" i="4"/>
  <c r="AO2039" i="4"/>
  <c r="CA2043" i="4"/>
  <c r="CB2043" i="4" s="1"/>
  <c r="AV2043" i="4"/>
  <c r="AO2043" i="4"/>
  <c r="CA2047" i="4"/>
  <c r="CB2047" i="4" s="1"/>
  <c r="AV2047" i="4"/>
  <c r="AO2047" i="4"/>
  <c r="CA2051" i="4"/>
  <c r="CB2051" i="4" s="1"/>
  <c r="AV2051" i="4"/>
  <c r="AO2051" i="4"/>
  <c r="CA2055" i="4"/>
  <c r="CB2055" i="4" s="1"/>
  <c r="AV2055" i="4"/>
  <c r="AO2055" i="4"/>
  <c r="CA2059" i="4"/>
  <c r="CB2059" i="4" s="1"/>
  <c r="AV2059" i="4"/>
  <c r="AO2059" i="4"/>
  <c r="CA2063" i="4"/>
  <c r="CB2063" i="4" s="1"/>
  <c r="AV2063" i="4"/>
  <c r="AO2063" i="4"/>
  <c r="CA2067" i="4"/>
  <c r="CB2067" i="4" s="1"/>
  <c r="AV2067" i="4"/>
  <c r="AO2067" i="4"/>
  <c r="CA2071" i="4"/>
  <c r="CB2071" i="4" s="1"/>
  <c r="AV2071" i="4"/>
  <c r="AO2071" i="4"/>
  <c r="CA2075" i="4"/>
  <c r="CB2075" i="4" s="1"/>
  <c r="AV2075" i="4"/>
  <c r="AO2075" i="4"/>
  <c r="CA2079" i="4"/>
  <c r="CB2079" i="4" s="1"/>
  <c r="AV2079" i="4"/>
  <c r="AO2079" i="4"/>
  <c r="CA2083" i="4"/>
  <c r="CB2083" i="4" s="1"/>
  <c r="AV2083" i="4"/>
  <c r="AO2083" i="4"/>
  <c r="CA2087" i="4"/>
  <c r="CB2087" i="4" s="1"/>
  <c r="AV2087" i="4"/>
  <c r="AO2087" i="4"/>
  <c r="CA2091" i="4"/>
  <c r="CB2091" i="4" s="1"/>
  <c r="AV2091" i="4"/>
  <c r="AO2091" i="4"/>
  <c r="CA2095" i="4"/>
  <c r="CB2095" i="4" s="1"/>
  <c r="AV2095" i="4"/>
  <c r="AO2095" i="4"/>
  <c r="CA2099" i="4"/>
  <c r="CB2099" i="4" s="1"/>
  <c r="AV2099" i="4"/>
  <c r="AO2099" i="4"/>
  <c r="CA2103" i="4"/>
  <c r="CB2103" i="4" s="1"/>
  <c r="AV2103" i="4"/>
  <c r="AO2103" i="4"/>
  <c r="CA2107" i="4"/>
  <c r="CB2107" i="4" s="1"/>
  <c r="AV2107" i="4"/>
  <c r="AO2107" i="4"/>
  <c r="CA2111" i="4"/>
  <c r="CB2111" i="4" s="1"/>
  <c r="AV2111" i="4"/>
  <c r="AO2111" i="4"/>
  <c r="CA2115" i="4"/>
  <c r="CB2115" i="4" s="1"/>
  <c r="AV2115" i="4"/>
  <c r="AO2115" i="4"/>
  <c r="CA2119" i="4"/>
  <c r="CB2119" i="4" s="1"/>
  <c r="AV2119" i="4"/>
  <c r="AO2119" i="4"/>
  <c r="CA2123" i="4"/>
  <c r="CB2123" i="4" s="1"/>
  <c r="AV2123" i="4"/>
  <c r="AO2123" i="4"/>
  <c r="CA2127" i="4"/>
  <c r="CB2127" i="4" s="1"/>
  <c r="AV2127" i="4"/>
  <c r="AO2127" i="4"/>
  <c r="CA2131" i="4"/>
  <c r="CB2131" i="4" s="1"/>
  <c r="AV2131" i="4"/>
  <c r="AO2131" i="4"/>
  <c r="CA2135" i="4"/>
  <c r="CB2135" i="4" s="1"/>
  <c r="AV2135" i="4"/>
  <c r="AO2135" i="4"/>
  <c r="CA2139" i="4"/>
  <c r="CB2139" i="4" s="1"/>
  <c r="AV2139" i="4"/>
  <c r="AO2139" i="4"/>
  <c r="CA2143" i="4"/>
  <c r="CB2143" i="4" s="1"/>
  <c r="AV2143" i="4"/>
  <c r="AO2143" i="4"/>
  <c r="CA2147" i="4"/>
  <c r="CB2147" i="4" s="1"/>
  <c r="AV2147" i="4"/>
  <c r="AO2147" i="4"/>
  <c r="CA2151" i="4"/>
  <c r="CB2151" i="4" s="1"/>
  <c r="AV2151" i="4"/>
  <c r="AO2151" i="4"/>
  <c r="CA2155" i="4"/>
  <c r="CB2155" i="4" s="1"/>
  <c r="AV2155" i="4"/>
  <c r="AO2155" i="4"/>
  <c r="CA2159" i="4"/>
  <c r="CB2159" i="4" s="1"/>
  <c r="AV2159" i="4"/>
  <c r="AO2159" i="4"/>
  <c r="CA2163" i="4"/>
  <c r="CB2163" i="4" s="1"/>
  <c r="AV2163" i="4"/>
  <c r="AO2163" i="4"/>
  <c r="CA2167" i="4"/>
  <c r="CB2167" i="4" s="1"/>
  <c r="AV2167" i="4"/>
  <c r="AO2167" i="4"/>
  <c r="CA2171" i="4"/>
  <c r="CB2171" i="4" s="1"/>
  <c r="AV2171" i="4"/>
  <c r="AO2171" i="4"/>
  <c r="CA2175" i="4"/>
  <c r="CB2175" i="4" s="1"/>
  <c r="AV2175" i="4"/>
  <c r="AO2175" i="4"/>
  <c r="CA2179" i="4"/>
  <c r="CB2179" i="4" s="1"/>
  <c r="AV2179" i="4"/>
  <c r="AO2179" i="4"/>
  <c r="CA2183" i="4"/>
  <c r="CB2183" i="4" s="1"/>
  <c r="AV2183" i="4"/>
  <c r="AO2183" i="4"/>
  <c r="CA2187" i="4"/>
  <c r="CB2187" i="4" s="1"/>
  <c r="AV2187" i="4"/>
  <c r="AO2187" i="4"/>
  <c r="CA2191" i="4"/>
  <c r="CB2191" i="4" s="1"/>
  <c r="AV2191" i="4"/>
  <c r="AO2191" i="4"/>
  <c r="CA2195" i="4"/>
  <c r="CB2195" i="4" s="1"/>
  <c r="AV2195" i="4"/>
  <c r="AO2195" i="4"/>
  <c r="CA2199" i="4"/>
  <c r="CB2199" i="4" s="1"/>
  <c r="AV2199" i="4"/>
  <c r="AO2199" i="4"/>
  <c r="CA2203" i="4"/>
  <c r="CB2203" i="4" s="1"/>
  <c r="AV2203" i="4"/>
  <c r="AO2203" i="4"/>
  <c r="CA2207" i="4"/>
  <c r="CB2207" i="4" s="1"/>
  <c r="AV2207" i="4"/>
  <c r="AO2207" i="4"/>
  <c r="CA2211" i="4"/>
  <c r="CB2211" i="4" s="1"/>
  <c r="AV2211" i="4"/>
  <c r="AO2211" i="4"/>
  <c r="CA2215" i="4"/>
  <c r="CB2215" i="4" s="1"/>
  <c r="AV2215" i="4"/>
  <c r="AO2215" i="4"/>
  <c r="CA2219" i="4"/>
  <c r="CB2219" i="4" s="1"/>
  <c r="AV2219" i="4"/>
  <c r="AO2219" i="4"/>
  <c r="CA2223" i="4"/>
  <c r="CB2223" i="4" s="1"/>
  <c r="AV2223" i="4"/>
  <c r="AO2223" i="4"/>
  <c r="CA2227" i="4"/>
  <c r="CB2227" i="4" s="1"/>
  <c r="AV2227" i="4"/>
  <c r="AO2227" i="4"/>
  <c r="CA2231" i="4"/>
  <c r="CB2231" i="4" s="1"/>
  <c r="AV2231" i="4"/>
  <c r="AO2231" i="4"/>
  <c r="CA2235" i="4"/>
  <c r="CB2235" i="4" s="1"/>
  <c r="AV2235" i="4"/>
  <c r="AO2235" i="4"/>
  <c r="CA2239" i="4"/>
  <c r="CB2239" i="4" s="1"/>
  <c r="AV2239" i="4"/>
  <c r="AO2239" i="4"/>
  <c r="CA2243" i="4"/>
  <c r="CB2243" i="4" s="1"/>
  <c r="AV2243" i="4"/>
  <c r="AO2243" i="4"/>
  <c r="CA2247" i="4"/>
  <c r="CB2247" i="4" s="1"/>
  <c r="AV2247" i="4"/>
  <c r="AO2247" i="4"/>
  <c r="CA2251" i="4"/>
  <c r="CB2251" i="4" s="1"/>
  <c r="AV2251" i="4"/>
  <c r="AO2251" i="4"/>
  <c r="CA2255" i="4"/>
  <c r="CB2255" i="4" s="1"/>
  <c r="AV2255" i="4"/>
  <c r="AO2255" i="4"/>
  <c r="CA2259" i="4"/>
  <c r="CB2259" i="4" s="1"/>
  <c r="AV2259" i="4"/>
  <c r="AO2259" i="4"/>
  <c r="CA2263" i="4"/>
  <c r="CB2263" i="4" s="1"/>
  <c r="AV2263" i="4"/>
  <c r="AO2263" i="4"/>
  <c r="CA2267" i="4"/>
  <c r="CB2267" i="4" s="1"/>
  <c r="AV2267" i="4"/>
  <c r="AO2267" i="4"/>
  <c r="CA2271" i="4"/>
  <c r="CB2271" i="4" s="1"/>
  <c r="AV2271" i="4"/>
  <c r="AO2271" i="4"/>
  <c r="CA2275" i="4"/>
  <c r="CB2275" i="4" s="1"/>
  <c r="AV2275" i="4"/>
  <c r="AO2275" i="4"/>
  <c r="CA2279" i="4"/>
  <c r="CB2279" i="4" s="1"/>
  <c r="AV2279" i="4"/>
  <c r="AO2279" i="4"/>
  <c r="CA2283" i="4"/>
  <c r="CB2283" i="4" s="1"/>
  <c r="AV2283" i="4"/>
  <c r="AO2283" i="4"/>
  <c r="CA2287" i="4"/>
  <c r="CB2287" i="4" s="1"/>
  <c r="AV2287" i="4"/>
  <c r="AO2287" i="4"/>
  <c r="CA2291" i="4"/>
  <c r="CB2291" i="4" s="1"/>
  <c r="AV2291" i="4"/>
  <c r="AO2291" i="4"/>
  <c r="CA2295" i="4"/>
  <c r="CB2295" i="4" s="1"/>
  <c r="AV2295" i="4"/>
  <c r="AO2295" i="4"/>
  <c r="CA2299" i="4"/>
  <c r="CB2299" i="4" s="1"/>
  <c r="AV2299" i="4"/>
  <c r="AO2299" i="4"/>
  <c r="CA2303" i="4"/>
  <c r="CB2303" i="4" s="1"/>
  <c r="AV2303" i="4"/>
  <c r="AO2303" i="4"/>
  <c r="CA2307" i="4"/>
  <c r="CB2307" i="4" s="1"/>
  <c r="AV2307" i="4"/>
  <c r="AO2307" i="4"/>
  <c r="CA2311" i="4"/>
  <c r="CB2311" i="4" s="1"/>
  <c r="AV2311" i="4"/>
  <c r="AO2311" i="4"/>
  <c r="CA2315" i="4"/>
  <c r="CB2315" i="4" s="1"/>
  <c r="AV2315" i="4"/>
  <c r="AO2315" i="4"/>
  <c r="CA2319" i="4"/>
  <c r="CB2319" i="4" s="1"/>
  <c r="AV2319" i="4"/>
  <c r="AO2319" i="4"/>
  <c r="CA2323" i="4"/>
  <c r="CB2323" i="4" s="1"/>
  <c r="AV2323" i="4"/>
  <c r="AO2323" i="4"/>
  <c r="CA2327" i="4"/>
  <c r="CB2327" i="4" s="1"/>
  <c r="AV2327" i="4"/>
  <c r="AO2327" i="4"/>
  <c r="CA2331" i="4"/>
  <c r="CB2331" i="4" s="1"/>
  <c r="AV2331" i="4"/>
  <c r="AO2331" i="4"/>
  <c r="CA2335" i="4"/>
  <c r="CB2335" i="4" s="1"/>
  <c r="AV2335" i="4"/>
  <c r="AO2335" i="4"/>
  <c r="CA2339" i="4"/>
  <c r="CB2339" i="4" s="1"/>
  <c r="AV2339" i="4"/>
  <c r="AO2339" i="4"/>
  <c r="CA2343" i="4"/>
  <c r="CB2343" i="4" s="1"/>
  <c r="AV2343" i="4"/>
  <c r="AO2343" i="4"/>
  <c r="CA2347" i="4"/>
  <c r="CB2347" i="4" s="1"/>
  <c r="AV2347" i="4"/>
  <c r="AO2347" i="4"/>
  <c r="CA2351" i="4"/>
  <c r="CB2351" i="4" s="1"/>
  <c r="AV2351" i="4"/>
  <c r="AO2351" i="4"/>
  <c r="CA2355" i="4"/>
  <c r="CB2355" i="4" s="1"/>
  <c r="AV2355" i="4"/>
  <c r="AO2355" i="4"/>
  <c r="CA2359" i="4"/>
  <c r="CB2359" i="4" s="1"/>
  <c r="AV2359" i="4"/>
  <c r="AO2359" i="4"/>
  <c r="CA2363" i="4"/>
  <c r="CB2363" i="4" s="1"/>
  <c r="AV2363" i="4"/>
  <c r="AO2363" i="4"/>
  <c r="CA2367" i="4"/>
  <c r="CB2367" i="4" s="1"/>
  <c r="AV2367" i="4"/>
  <c r="AO2367" i="4"/>
  <c r="CA2371" i="4"/>
  <c r="CB2371" i="4" s="1"/>
  <c r="AV2371" i="4"/>
  <c r="AO2371" i="4"/>
  <c r="CA2375" i="4"/>
  <c r="CB2375" i="4" s="1"/>
  <c r="AV2375" i="4"/>
  <c r="AO2375" i="4"/>
  <c r="CA2379" i="4"/>
  <c r="CB2379" i="4" s="1"/>
  <c r="AV2379" i="4"/>
  <c r="AO2379" i="4"/>
  <c r="CA2383" i="4"/>
  <c r="CB2383" i="4" s="1"/>
  <c r="AV2383" i="4"/>
  <c r="AO2383" i="4"/>
  <c r="CA2387" i="4"/>
  <c r="CB2387" i="4" s="1"/>
  <c r="AV2387" i="4"/>
  <c r="AO2387" i="4"/>
  <c r="CA2391" i="4"/>
  <c r="CB2391" i="4" s="1"/>
  <c r="AV2391" i="4"/>
  <c r="AO2391" i="4"/>
  <c r="CA2395" i="4"/>
  <c r="CB2395" i="4" s="1"/>
  <c r="AV2395" i="4"/>
  <c r="AO2395" i="4"/>
  <c r="CA2399" i="4"/>
  <c r="CB2399" i="4" s="1"/>
  <c r="AV2399" i="4"/>
  <c r="AO2399" i="4"/>
  <c r="CA2403" i="4"/>
  <c r="CB2403" i="4" s="1"/>
  <c r="AV2403" i="4"/>
  <c r="AO2403" i="4"/>
  <c r="CA2407" i="4"/>
  <c r="CB2407" i="4" s="1"/>
  <c r="AV2407" i="4"/>
  <c r="AO2407" i="4"/>
  <c r="CA2411" i="4"/>
  <c r="CB2411" i="4" s="1"/>
  <c r="AV2411" i="4"/>
  <c r="AO2411" i="4"/>
  <c r="CA2415" i="4"/>
  <c r="CB2415" i="4" s="1"/>
  <c r="AV2415" i="4"/>
  <c r="AO2415" i="4"/>
  <c r="CA2419" i="4"/>
  <c r="CB2419" i="4" s="1"/>
  <c r="AV2419" i="4"/>
  <c r="AO2419" i="4"/>
  <c r="CA2423" i="4"/>
  <c r="CB2423" i="4" s="1"/>
  <c r="AV2423" i="4"/>
  <c r="AO2423" i="4"/>
  <c r="CA2427" i="4"/>
  <c r="CB2427" i="4" s="1"/>
  <c r="AV2427" i="4"/>
  <c r="AO2427" i="4"/>
  <c r="CA2431" i="4"/>
  <c r="CB2431" i="4" s="1"/>
  <c r="AV2431" i="4"/>
  <c r="AO2431" i="4"/>
  <c r="CA2435" i="4"/>
  <c r="CB2435" i="4" s="1"/>
  <c r="AV2435" i="4"/>
  <c r="AO2435" i="4"/>
  <c r="CA2439" i="4"/>
  <c r="CB2439" i="4" s="1"/>
  <c r="AV2439" i="4"/>
  <c r="AO2439" i="4"/>
  <c r="CA2443" i="4"/>
  <c r="CB2443" i="4" s="1"/>
  <c r="AV2443" i="4"/>
  <c r="AO2443" i="4"/>
  <c r="CA2447" i="4"/>
  <c r="CB2447" i="4" s="1"/>
  <c r="AV2447" i="4"/>
  <c r="AO2447" i="4"/>
  <c r="CA2451" i="4"/>
  <c r="CB2451" i="4" s="1"/>
  <c r="AV2451" i="4"/>
  <c r="AO2451" i="4"/>
  <c r="CA2455" i="4"/>
  <c r="CB2455" i="4" s="1"/>
  <c r="AV2455" i="4"/>
  <c r="AO2455" i="4"/>
  <c r="CA2459" i="4"/>
  <c r="CB2459" i="4" s="1"/>
  <c r="AV2459" i="4"/>
  <c r="AO2459" i="4"/>
  <c r="CA2463" i="4"/>
  <c r="CB2463" i="4" s="1"/>
  <c r="AV2463" i="4"/>
  <c r="AO2463" i="4"/>
  <c r="CA2467" i="4"/>
  <c r="CB2467" i="4" s="1"/>
  <c r="AV2467" i="4"/>
  <c r="AO2467" i="4"/>
  <c r="CA2471" i="4"/>
  <c r="CB2471" i="4" s="1"/>
  <c r="AV2471" i="4"/>
  <c r="AO2471" i="4"/>
  <c r="CA2475" i="4"/>
  <c r="CB2475" i="4" s="1"/>
  <c r="AV2475" i="4"/>
  <c r="AO2475" i="4"/>
  <c r="CA2479" i="4"/>
  <c r="CB2479" i="4" s="1"/>
  <c r="AV2479" i="4"/>
  <c r="AO2479" i="4"/>
  <c r="CA2483" i="4"/>
  <c r="CB2483" i="4" s="1"/>
  <c r="AV2483" i="4"/>
  <c r="AO2483" i="4"/>
  <c r="CA2487" i="4"/>
  <c r="CB2487" i="4" s="1"/>
  <c r="AV2487" i="4"/>
  <c r="AO2487" i="4"/>
  <c r="CA2491" i="4"/>
  <c r="CB2491" i="4" s="1"/>
  <c r="AV2491" i="4"/>
  <c r="AO2491" i="4"/>
  <c r="CA2495" i="4"/>
  <c r="CB2495" i="4" s="1"/>
  <c r="AV2495" i="4"/>
  <c r="AO2495" i="4"/>
  <c r="CA2499" i="4"/>
  <c r="CB2499" i="4" s="1"/>
  <c r="AV2499" i="4"/>
  <c r="AO2499" i="4"/>
  <c r="CA2503" i="4"/>
  <c r="CB2503" i="4" s="1"/>
  <c r="AV2503" i="4"/>
  <c r="AO2503" i="4"/>
  <c r="CA2507" i="4"/>
  <c r="CB2507" i="4" s="1"/>
  <c r="AV2507" i="4"/>
  <c r="AO2507" i="4"/>
  <c r="AP23" i="4"/>
  <c r="AW23" i="4"/>
  <c r="AQ22" i="4"/>
  <c r="AX22" i="4"/>
  <c r="AY9" i="4"/>
  <c r="AH6" i="4"/>
  <c r="AZ12" i="4"/>
  <c r="AS12" i="4"/>
  <c r="AZ16" i="4"/>
  <c r="AS16" i="4"/>
  <c r="AZ20" i="4"/>
  <c r="AS20" i="4"/>
  <c r="AO22" i="4"/>
  <c r="AO30" i="4"/>
  <c r="AO38" i="4"/>
  <c r="AO46" i="4"/>
  <c r="AO54" i="4"/>
  <c r="AO62" i="4"/>
  <c r="AO70" i="4"/>
  <c r="AO78" i="4"/>
  <c r="AO86" i="4"/>
  <c r="AO94" i="4"/>
  <c r="AO102" i="4"/>
  <c r="AO110" i="4"/>
  <c r="AO118" i="4"/>
  <c r="AO126" i="4"/>
  <c r="AO134" i="4"/>
  <c r="AO142" i="4"/>
  <c r="AO150" i="4"/>
  <c r="AO158" i="4"/>
  <c r="AO166" i="4"/>
  <c r="AO174" i="4"/>
  <c r="AO182" i="4"/>
  <c r="AO190" i="4"/>
  <c r="AO198" i="4"/>
  <c r="AO206" i="4"/>
  <c r="AO214" i="4"/>
  <c r="AO222" i="4"/>
  <c r="AO230" i="4"/>
  <c r="AO238" i="4"/>
  <c r="AO246" i="4"/>
  <c r="AO254" i="4"/>
  <c r="AO262" i="4"/>
  <c r="AO270" i="4"/>
  <c r="AO278" i="4"/>
  <c r="AO286" i="4"/>
  <c r="AO294" i="4"/>
  <c r="AO302" i="4"/>
  <c r="AO310" i="4"/>
  <c r="AO318" i="4"/>
  <c r="AO326" i="4"/>
  <c r="AO334" i="4"/>
  <c r="AO342" i="4"/>
  <c r="AO350" i="4"/>
  <c r="AO358" i="4"/>
  <c r="AO366" i="4"/>
  <c r="AO374" i="4"/>
  <c r="AO382" i="4"/>
  <c r="AO390" i="4"/>
  <c r="AO398" i="4"/>
  <c r="AO406" i="4"/>
  <c r="AO414" i="4"/>
  <c r="AO422" i="4"/>
  <c r="AO430" i="4"/>
  <c r="AO438" i="4"/>
  <c r="AO446" i="4"/>
  <c r="AO454" i="4"/>
  <c r="AO462" i="4"/>
  <c r="AO470" i="4"/>
  <c r="AO478" i="4"/>
  <c r="AO486" i="4"/>
  <c r="AO494" i="4"/>
  <c r="AO502" i="4"/>
  <c r="AO510" i="4"/>
  <c r="AO518" i="4"/>
  <c r="AO526" i="4"/>
  <c r="AO534" i="4"/>
  <c r="AO542" i="4"/>
  <c r="AO550" i="4"/>
  <c r="AO558" i="4"/>
  <c r="AO566" i="4"/>
  <c r="AO574" i="4"/>
  <c r="AO582" i="4"/>
  <c r="AO590" i="4"/>
  <c r="AO598" i="4"/>
  <c r="AO606" i="4"/>
  <c r="AO614" i="4"/>
  <c r="AO622" i="4"/>
  <c r="AO630" i="4"/>
  <c r="AO638" i="4"/>
  <c r="AO646" i="4"/>
  <c r="AO654" i="4"/>
  <c r="AO662" i="4"/>
  <c r="AO670" i="4"/>
  <c r="AO678" i="4"/>
  <c r="AO686" i="4"/>
  <c r="AO694" i="4"/>
  <c r="AO702" i="4"/>
  <c r="AO710" i="4"/>
  <c r="AO718" i="4"/>
  <c r="AO726" i="4"/>
  <c r="AO734" i="4"/>
  <c r="AO742" i="4"/>
  <c r="AO750" i="4"/>
  <c r="AO758" i="4"/>
  <c r="AO766" i="4"/>
  <c r="AO774" i="4"/>
  <c r="AO782" i="4"/>
  <c r="AO790" i="4"/>
  <c r="AO798" i="4"/>
  <c r="AO806" i="4"/>
  <c r="AO814" i="4"/>
  <c r="AO822" i="4"/>
  <c r="AO830" i="4"/>
  <c r="AO838" i="4"/>
  <c r="AO846" i="4"/>
  <c r="AO854" i="4"/>
  <c r="AO862" i="4"/>
  <c r="AO870" i="4"/>
  <c r="AO878" i="4"/>
  <c r="AO886" i="4"/>
  <c r="AO894" i="4"/>
  <c r="AO902" i="4"/>
  <c r="AO910" i="4"/>
  <c r="AO918" i="4"/>
  <c r="AO926" i="4"/>
  <c r="AO934" i="4"/>
  <c r="AO942" i="4"/>
  <c r="AO950" i="4"/>
  <c r="AO958" i="4"/>
  <c r="AO966" i="4"/>
  <c r="AO974" i="4"/>
  <c r="AO982" i="4"/>
  <c r="AO990" i="4"/>
  <c r="AO998" i="4"/>
  <c r="AO1006" i="4"/>
  <c r="AO1014" i="4"/>
  <c r="AO1022" i="4"/>
  <c r="AO1030" i="4"/>
  <c r="AO1038" i="4"/>
  <c r="AO2461" i="4"/>
  <c r="AO2493" i="4"/>
  <c r="AS21" i="4"/>
  <c r="AT121" i="4"/>
  <c r="AT249" i="4"/>
  <c r="AV499" i="4"/>
  <c r="AV563" i="4"/>
  <c r="AV627" i="4"/>
  <c r="AV691" i="4"/>
  <c r="AV755" i="4"/>
  <c r="AV819" i="4"/>
  <c r="AV883" i="4"/>
  <c r="AV947" i="4"/>
  <c r="AV1011" i="4"/>
  <c r="AV1075" i="4"/>
  <c r="AV1139" i="4"/>
  <c r="CA2453" i="4"/>
  <c r="CB2453" i="4" s="1"/>
  <c r="AV2453" i="4"/>
  <c r="CA2469" i="4"/>
  <c r="CB2469" i="4" s="1"/>
  <c r="AV2469" i="4"/>
  <c r="CA2481" i="4"/>
  <c r="CB2481" i="4" s="1"/>
  <c r="AV2481" i="4"/>
  <c r="AO2481" i="4"/>
  <c r="CA2497" i="4"/>
  <c r="CB2497" i="4" s="1"/>
  <c r="AO2497" i="4"/>
  <c r="AO16" i="4"/>
  <c r="CA16" i="4"/>
  <c r="CA20" i="4"/>
  <c r="CB20" i="4" s="1"/>
  <c r="AO20" i="4"/>
  <c r="CA24" i="4"/>
  <c r="CB24" i="4" s="1"/>
  <c r="AO24" i="4"/>
  <c r="AV24" i="4"/>
  <c r="CA28" i="4"/>
  <c r="CB28" i="4" s="1"/>
  <c r="AO28" i="4"/>
  <c r="CA32" i="4"/>
  <c r="CB32" i="4" s="1"/>
  <c r="AO32" i="4"/>
  <c r="AV32" i="4"/>
  <c r="CA36" i="4"/>
  <c r="CB36" i="4" s="1"/>
  <c r="AO36" i="4"/>
  <c r="CA40" i="4"/>
  <c r="CB40" i="4" s="1"/>
  <c r="AO40" i="4"/>
  <c r="AV40" i="4"/>
  <c r="CA44" i="4"/>
  <c r="CB44" i="4" s="1"/>
  <c r="AO44" i="4"/>
  <c r="CA48" i="4"/>
  <c r="CB48" i="4" s="1"/>
  <c r="AO48" i="4"/>
  <c r="AV48" i="4"/>
  <c r="CA52" i="4"/>
  <c r="CB52" i="4" s="1"/>
  <c r="AO52" i="4"/>
  <c r="CA56" i="4"/>
  <c r="CB56" i="4" s="1"/>
  <c r="AO56" i="4"/>
  <c r="AV56" i="4"/>
  <c r="CA60" i="4"/>
  <c r="CB60" i="4" s="1"/>
  <c r="AO60" i="4"/>
  <c r="CA64" i="4"/>
  <c r="CB64" i="4" s="1"/>
  <c r="AO64" i="4"/>
  <c r="AV64" i="4"/>
  <c r="CA68" i="4"/>
  <c r="CB68" i="4" s="1"/>
  <c r="AO68" i="4"/>
  <c r="CA72" i="4"/>
  <c r="CB72" i="4" s="1"/>
  <c r="AO72" i="4"/>
  <c r="AV72" i="4"/>
  <c r="CA76" i="4"/>
  <c r="CB76" i="4" s="1"/>
  <c r="AO76" i="4"/>
  <c r="CA80" i="4"/>
  <c r="CB80" i="4" s="1"/>
  <c r="AO80" i="4"/>
  <c r="AV80" i="4"/>
  <c r="CA84" i="4"/>
  <c r="CB84" i="4" s="1"/>
  <c r="AO84" i="4"/>
  <c r="CA88" i="4"/>
  <c r="CB88" i="4" s="1"/>
  <c r="AO88" i="4"/>
  <c r="AV88" i="4"/>
  <c r="CA92" i="4"/>
  <c r="CB92" i="4" s="1"/>
  <c r="AO92" i="4"/>
  <c r="CA96" i="4"/>
  <c r="CB96" i="4" s="1"/>
  <c r="AO96" i="4"/>
  <c r="AV96" i="4"/>
  <c r="CA100" i="4"/>
  <c r="CB100" i="4" s="1"/>
  <c r="AO100" i="4"/>
  <c r="CA104" i="4"/>
  <c r="CB104" i="4" s="1"/>
  <c r="AO104" i="4"/>
  <c r="AV104" i="4"/>
  <c r="CA108" i="4"/>
  <c r="CB108" i="4" s="1"/>
  <c r="AO108" i="4"/>
  <c r="CA112" i="4"/>
  <c r="CB112" i="4" s="1"/>
  <c r="AO112" i="4"/>
  <c r="AV112" i="4"/>
  <c r="CA116" i="4"/>
  <c r="CB116" i="4" s="1"/>
  <c r="AO116" i="4"/>
  <c r="CA120" i="4"/>
  <c r="CB120" i="4" s="1"/>
  <c r="AO120" i="4"/>
  <c r="AV120" i="4"/>
  <c r="CA124" i="4"/>
  <c r="CB124" i="4" s="1"/>
  <c r="AO124" i="4"/>
  <c r="CA128" i="4"/>
  <c r="CB128" i="4" s="1"/>
  <c r="AO128" i="4"/>
  <c r="AV128" i="4"/>
  <c r="CA132" i="4"/>
  <c r="CB132" i="4" s="1"/>
  <c r="AO132" i="4"/>
  <c r="CA136" i="4"/>
  <c r="CB136" i="4" s="1"/>
  <c r="AO136" i="4"/>
  <c r="AV136" i="4"/>
  <c r="CA140" i="4"/>
  <c r="CB140" i="4" s="1"/>
  <c r="AO140" i="4"/>
  <c r="CA144" i="4"/>
  <c r="CB144" i="4" s="1"/>
  <c r="AO144" i="4"/>
  <c r="AV144" i="4"/>
  <c r="CA148" i="4"/>
  <c r="CB148" i="4" s="1"/>
  <c r="AO148" i="4"/>
  <c r="CA152" i="4"/>
  <c r="CB152" i="4" s="1"/>
  <c r="AO152" i="4"/>
  <c r="AV152" i="4"/>
  <c r="CA156" i="4"/>
  <c r="CB156" i="4" s="1"/>
  <c r="AO156" i="4"/>
  <c r="CA160" i="4"/>
  <c r="CB160" i="4" s="1"/>
  <c r="AO160" i="4"/>
  <c r="AV160" i="4"/>
  <c r="CA164" i="4"/>
  <c r="CB164" i="4" s="1"/>
  <c r="AO164" i="4"/>
  <c r="CA168" i="4"/>
  <c r="CB168" i="4" s="1"/>
  <c r="AO168" i="4"/>
  <c r="AV168" i="4"/>
  <c r="CA172" i="4"/>
  <c r="CB172" i="4" s="1"/>
  <c r="AO172" i="4"/>
  <c r="CA176" i="4"/>
  <c r="CB176" i="4" s="1"/>
  <c r="AO176" i="4"/>
  <c r="AV176" i="4"/>
  <c r="CA180" i="4"/>
  <c r="CB180" i="4" s="1"/>
  <c r="AO180" i="4"/>
  <c r="CA184" i="4"/>
  <c r="CB184" i="4" s="1"/>
  <c r="AO184" i="4"/>
  <c r="AV184" i="4"/>
  <c r="CA188" i="4"/>
  <c r="CB188" i="4" s="1"/>
  <c r="AO188" i="4"/>
  <c r="CA192" i="4"/>
  <c r="CB192" i="4" s="1"/>
  <c r="AO192" i="4"/>
  <c r="AV192" i="4"/>
  <c r="CA196" i="4"/>
  <c r="CB196" i="4" s="1"/>
  <c r="AO196" i="4"/>
  <c r="CA200" i="4"/>
  <c r="CB200" i="4" s="1"/>
  <c r="AO200" i="4"/>
  <c r="AV200" i="4"/>
  <c r="CA204" i="4"/>
  <c r="CB204" i="4" s="1"/>
  <c r="AO204" i="4"/>
  <c r="CA208" i="4"/>
  <c r="CB208" i="4" s="1"/>
  <c r="AO208" i="4"/>
  <c r="AV208" i="4"/>
  <c r="CA212" i="4"/>
  <c r="CB212" i="4" s="1"/>
  <c r="AO212" i="4"/>
  <c r="CA216" i="4"/>
  <c r="CB216" i="4" s="1"/>
  <c r="AO216" i="4"/>
  <c r="AV216" i="4"/>
  <c r="CA220" i="4"/>
  <c r="CB220" i="4" s="1"/>
  <c r="AO220" i="4"/>
  <c r="CA224" i="4"/>
  <c r="CB224" i="4" s="1"/>
  <c r="AO224" i="4"/>
  <c r="AV224" i="4"/>
  <c r="CA228" i="4"/>
  <c r="CB228" i="4" s="1"/>
  <c r="AO228" i="4"/>
  <c r="CA232" i="4"/>
  <c r="CB232" i="4" s="1"/>
  <c r="AO232" i="4"/>
  <c r="AV232" i="4"/>
  <c r="CA236" i="4"/>
  <c r="CB236" i="4" s="1"/>
  <c r="AO236" i="4"/>
  <c r="CA240" i="4"/>
  <c r="CB240" i="4" s="1"/>
  <c r="AO240" i="4"/>
  <c r="AV240" i="4"/>
  <c r="CA244" i="4"/>
  <c r="CB244" i="4" s="1"/>
  <c r="AO244" i="4"/>
  <c r="CA248" i="4"/>
  <c r="CB248" i="4" s="1"/>
  <c r="AO248" i="4"/>
  <c r="AV248" i="4"/>
  <c r="CA252" i="4"/>
  <c r="CB252" i="4" s="1"/>
  <c r="AO252" i="4"/>
  <c r="CA256" i="4"/>
  <c r="CB256" i="4" s="1"/>
  <c r="AO256" i="4"/>
  <c r="AV256" i="4"/>
  <c r="CA260" i="4"/>
  <c r="CB260" i="4" s="1"/>
  <c r="AO260" i="4"/>
  <c r="CA264" i="4"/>
  <c r="CB264" i="4" s="1"/>
  <c r="AO264" i="4"/>
  <c r="AV264" i="4"/>
  <c r="CA268" i="4"/>
  <c r="CB268" i="4" s="1"/>
  <c r="AO268" i="4"/>
  <c r="CA272" i="4"/>
  <c r="CB272" i="4" s="1"/>
  <c r="AO272" i="4"/>
  <c r="AV272" i="4"/>
  <c r="CA276" i="4"/>
  <c r="CB276" i="4" s="1"/>
  <c r="AO276" i="4"/>
  <c r="CA280" i="4"/>
  <c r="CB280" i="4" s="1"/>
  <c r="AO280" i="4"/>
  <c r="AV280" i="4"/>
  <c r="CA284" i="4"/>
  <c r="CB284" i="4" s="1"/>
  <c r="AO284" i="4"/>
  <c r="CA288" i="4"/>
  <c r="CB288" i="4" s="1"/>
  <c r="AO288" i="4"/>
  <c r="AV288" i="4"/>
  <c r="CA292" i="4"/>
  <c r="CB292" i="4" s="1"/>
  <c r="AO292" i="4"/>
  <c r="CA296" i="4"/>
  <c r="CB296" i="4" s="1"/>
  <c r="AO296" i="4"/>
  <c r="AV296" i="4"/>
  <c r="CA300" i="4"/>
  <c r="CB300" i="4" s="1"/>
  <c r="AO300" i="4"/>
  <c r="CA304" i="4"/>
  <c r="CB304" i="4" s="1"/>
  <c r="AO304" i="4"/>
  <c r="AV304" i="4"/>
  <c r="CA308" i="4"/>
  <c r="CB308" i="4" s="1"/>
  <c r="AO308" i="4"/>
  <c r="CA312" i="4"/>
  <c r="CB312" i="4" s="1"/>
  <c r="AO312" i="4"/>
  <c r="AV312" i="4"/>
  <c r="CA316" i="4"/>
  <c r="CB316" i="4" s="1"/>
  <c r="AO316" i="4"/>
  <c r="CA320" i="4"/>
  <c r="CB320" i="4" s="1"/>
  <c r="AO320" i="4"/>
  <c r="AV320" i="4"/>
  <c r="CA324" i="4"/>
  <c r="CB324" i="4" s="1"/>
  <c r="AO324" i="4"/>
  <c r="CA328" i="4"/>
  <c r="CB328" i="4" s="1"/>
  <c r="AO328" i="4"/>
  <c r="AV328" i="4"/>
  <c r="CA332" i="4"/>
  <c r="CB332" i="4" s="1"/>
  <c r="AO332" i="4"/>
  <c r="CA336" i="4"/>
  <c r="CB336" i="4" s="1"/>
  <c r="AO336" i="4"/>
  <c r="AV336" i="4"/>
  <c r="CA340" i="4"/>
  <c r="CB340" i="4" s="1"/>
  <c r="AO340" i="4"/>
  <c r="CA344" i="4"/>
  <c r="CB344" i="4" s="1"/>
  <c r="AO344" i="4"/>
  <c r="AV344" i="4"/>
  <c r="CA348" i="4"/>
  <c r="CB348" i="4" s="1"/>
  <c r="AO348" i="4"/>
  <c r="CA352" i="4"/>
  <c r="CB352" i="4" s="1"/>
  <c r="AO352" i="4"/>
  <c r="AV352" i="4"/>
  <c r="CA356" i="4"/>
  <c r="CB356" i="4" s="1"/>
  <c r="AO356" i="4"/>
  <c r="CA360" i="4"/>
  <c r="CB360" i="4" s="1"/>
  <c r="AO360" i="4"/>
  <c r="AV360" i="4"/>
  <c r="CA364" i="4"/>
  <c r="CB364" i="4" s="1"/>
  <c r="AO364" i="4"/>
  <c r="CA368" i="4"/>
  <c r="CB368" i="4" s="1"/>
  <c r="AO368" i="4"/>
  <c r="AV368" i="4"/>
  <c r="CA372" i="4"/>
  <c r="CB372" i="4" s="1"/>
  <c r="AO372" i="4"/>
  <c r="CA376" i="4"/>
  <c r="CB376" i="4" s="1"/>
  <c r="AO376" i="4"/>
  <c r="AV376" i="4"/>
  <c r="CA380" i="4"/>
  <c r="CB380" i="4" s="1"/>
  <c r="AO380" i="4"/>
  <c r="CA384" i="4"/>
  <c r="CB384" i="4" s="1"/>
  <c r="AO384" i="4"/>
  <c r="AV384" i="4"/>
  <c r="CA388" i="4"/>
  <c r="CB388" i="4" s="1"/>
  <c r="AO388" i="4"/>
  <c r="CA392" i="4"/>
  <c r="CB392" i="4" s="1"/>
  <c r="AO392" i="4"/>
  <c r="AV392" i="4"/>
  <c r="CA396" i="4"/>
  <c r="CB396" i="4" s="1"/>
  <c r="AO396" i="4"/>
  <c r="CA400" i="4"/>
  <c r="CB400" i="4" s="1"/>
  <c r="AO400" i="4"/>
  <c r="AV400" i="4"/>
  <c r="CA404" i="4"/>
  <c r="CB404" i="4" s="1"/>
  <c r="AO404" i="4"/>
  <c r="CA408" i="4"/>
  <c r="CB408" i="4" s="1"/>
  <c r="AO408" i="4"/>
  <c r="AV408" i="4"/>
  <c r="CA412" i="4"/>
  <c r="CB412" i="4" s="1"/>
  <c r="AO412" i="4"/>
  <c r="CA416" i="4"/>
  <c r="CB416" i="4" s="1"/>
  <c r="AO416" i="4"/>
  <c r="AV416" i="4"/>
  <c r="CA420" i="4"/>
  <c r="CB420" i="4" s="1"/>
  <c r="AO420" i="4"/>
  <c r="CA424" i="4"/>
  <c r="CB424" i="4" s="1"/>
  <c r="AO424" i="4"/>
  <c r="AV424" i="4"/>
  <c r="CA428" i="4"/>
  <c r="CB428" i="4" s="1"/>
  <c r="AO428" i="4"/>
  <c r="CA432" i="4"/>
  <c r="CB432" i="4" s="1"/>
  <c r="AO432" i="4"/>
  <c r="AV432" i="4"/>
  <c r="CA436" i="4"/>
  <c r="CB436" i="4" s="1"/>
  <c r="AO436" i="4"/>
  <c r="CA440" i="4"/>
  <c r="CB440" i="4" s="1"/>
  <c r="AO440" i="4"/>
  <c r="AV440" i="4"/>
  <c r="CA444" i="4"/>
  <c r="CB444" i="4" s="1"/>
  <c r="AO444" i="4"/>
  <c r="CA448" i="4"/>
  <c r="CB448" i="4" s="1"/>
  <c r="AO448" i="4"/>
  <c r="AV448" i="4"/>
  <c r="CA452" i="4"/>
  <c r="CB452" i="4" s="1"/>
  <c r="AO452" i="4"/>
  <c r="CA456" i="4"/>
  <c r="CB456" i="4" s="1"/>
  <c r="AO456" i="4"/>
  <c r="AV456" i="4"/>
  <c r="CA460" i="4"/>
  <c r="CB460" i="4" s="1"/>
  <c r="AO460" i="4"/>
  <c r="CA464" i="4"/>
  <c r="CB464" i="4" s="1"/>
  <c r="AO464" i="4"/>
  <c r="AV464" i="4"/>
  <c r="CA468" i="4"/>
  <c r="CB468" i="4" s="1"/>
  <c r="AO468" i="4"/>
  <c r="CA472" i="4"/>
  <c r="CB472" i="4" s="1"/>
  <c r="AV472" i="4"/>
  <c r="AO472" i="4"/>
  <c r="CA476" i="4"/>
  <c r="CB476" i="4" s="1"/>
  <c r="AV476" i="4"/>
  <c r="AO476" i="4"/>
  <c r="CA480" i="4"/>
  <c r="CB480" i="4" s="1"/>
  <c r="AV480" i="4"/>
  <c r="AO480" i="4"/>
  <c r="CA484" i="4"/>
  <c r="CB484" i="4" s="1"/>
  <c r="AO484" i="4"/>
  <c r="AV484" i="4"/>
  <c r="CA488" i="4"/>
  <c r="CB488" i="4" s="1"/>
  <c r="AV488" i="4"/>
  <c r="AO488" i="4"/>
  <c r="CA492" i="4"/>
  <c r="CB492" i="4" s="1"/>
  <c r="AV492" i="4"/>
  <c r="AO492" i="4"/>
  <c r="CA496" i="4"/>
  <c r="CB496" i="4" s="1"/>
  <c r="AV496" i="4"/>
  <c r="AO496" i="4"/>
  <c r="CA500" i="4"/>
  <c r="CB500" i="4" s="1"/>
  <c r="AO500" i="4"/>
  <c r="AV500" i="4"/>
  <c r="CA504" i="4"/>
  <c r="CB504" i="4" s="1"/>
  <c r="AV504" i="4"/>
  <c r="AO504" i="4"/>
  <c r="CA508" i="4"/>
  <c r="CB508" i="4" s="1"/>
  <c r="AV508" i="4"/>
  <c r="AO508" i="4"/>
  <c r="CA512" i="4"/>
  <c r="CB512" i="4" s="1"/>
  <c r="AV512" i="4"/>
  <c r="AO512" i="4"/>
  <c r="CA516" i="4"/>
  <c r="CB516" i="4" s="1"/>
  <c r="AO516" i="4"/>
  <c r="AV516" i="4"/>
  <c r="CA520" i="4"/>
  <c r="CB520" i="4" s="1"/>
  <c r="AV520" i="4"/>
  <c r="AO520" i="4"/>
  <c r="CA524" i="4"/>
  <c r="CB524" i="4" s="1"/>
  <c r="AV524" i="4"/>
  <c r="AO524" i="4"/>
  <c r="CA528" i="4"/>
  <c r="CB528" i="4" s="1"/>
  <c r="AV528" i="4"/>
  <c r="AO528" i="4"/>
  <c r="CA532" i="4"/>
  <c r="CB532" i="4" s="1"/>
  <c r="AO532" i="4"/>
  <c r="AV532" i="4"/>
  <c r="CA536" i="4"/>
  <c r="CB536" i="4" s="1"/>
  <c r="AV536" i="4"/>
  <c r="AO536" i="4"/>
  <c r="CA540" i="4"/>
  <c r="CB540" i="4" s="1"/>
  <c r="AV540" i="4"/>
  <c r="AO540" i="4"/>
  <c r="CA544" i="4"/>
  <c r="CB544" i="4" s="1"/>
  <c r="AV544" i="4"/>
  <c r="AO544" i="4"/>
  <c r="CA548" i="4"/>
  <c r="CB548" i="4" s="1"/>
  <c r="AO548" i="4"/>
  <c r="AV548" i="4"/>
  <c r="CA552" i="4"/>
  <c r="CB552" i="4" s="1"/>
  <c r="AV552" i="4"/>
  <c r="AO552" i="4"/>
  <c r="CA556" i="4"/>
  <c r="CB556" i="4" s="1"/>
  <c r="AV556" i="4"/>
  <c r="AO556" i="4"/>
  <c r="CA560" i="4"/>
  <c r="CB560" i="4" s="1"/>
  <c r="AV560" i="4"/>
  <c r="AO560" i="4"/>
  <c r="CA564" i="4"/>
  <c r="CB564" i="4" s="1"/>
  <c r="AO564" i="4"/>
  <c r="AV564" i="4"/>
  <c r="CA568" i="4"/>
  <c r="CB568" i="4" s="1"/>
  <c r="AV568" i="4"/>
  <c r="AO568" i="4"/>
  <c r="CA572" i="4"/>
  <c r="CB572" i="4" s="1"/>
  <c r="AV572" i="4"/>
  <c r="AO572" i="4"/>
  <c r="CA576" i="4"/>
  <c r="CB576" i="4" s="1"/>
  <c r="AV576" i="4"/>
  <c r="AO576" i="4"/>
  <c r="CA580" i="4"/>
  <c r="CB580" i="4" s="1"/>
  <c r="AO580" i="4"/>
  <c r="AV580" i="4"/>
  <c r="CA584" i="4"/>
  <c r="CB584" i="4" s="1"/>
  <c r="AV584" i="4"/>
  <c r="AO584" i="4"/>
  <c r="CA588" i="4"/>
  <c r="CB588" i="4" s="1"/>
  <c r="AV588" i="4"/>
  <c r="AO588" i="4"/>
  <c r="CA592" i="4"/>
  <c r="CB592" i="4" s="1"/>
  <c r="AV592" i="4"/>
  <c r="AO592" i="4"/>
  <c r="CA596" i="4"/>
  <c r="CB596" i="4" s="1"/>
  <c r="AO596" i="4"/>
  <c r="AV596" i="4"/>
  <c r="CA600" i="4"/>
  <c r="CB600" i="4" s="1"/>
  <c r="AV600" i="4"/>
  <c r="AO600" i="4"/>
  <c r="CA604" i="4"/>
  <c r="CB604" i="4" s="1"/>
  <c r="AV604" i="4"/>
  <c r="AO604" i="4"/>
  <c r="CA608" i="4"/>
  <c r="CB608" i="4" s="1"/>
  <c r="AV608" i="4"/>
  <c r="AO608" i="4"/>
  <c r="CA612" i="4"/>
  <c r="CB612" i="4" s="1"/>
  <c r="AO612" i="4"/>
  <c r="AV612" i="4"/>
  <c r="CA616" i="4"/>
  <c r="CB616" i="4" s="1"/>
  <c r="AV616" i="4"/>
  <c r="AO616" i="4"/>
  <c r="CA620" i="4"/>
  <c r="CB620" i="4" s="1"/>
  <c r="AV620" i="4"/>
  <c r="AO620" i="4"/>
  <c r="CA624" i="4"/>
  <c r="CB624" i="4" s="1"/>
  <c r="AV624" i="4"/>
  <c r="AO624" i="4"/>
  <c r="CA628" i="4"/>
  <c r="CB628" i="4" s="1"/>
  <c r="AO628" i="4"/>
  <c r="AV628" i="4"/>
  <c r="CA632" i="4"/>
  <c r="CB632" i="4" s="1"/>
  <c r="AV632" i="4"/>
  <c r="AO632" i="4"/>
  <c r="CA636" i="4"/>
  <c r="CB636" i="4" s="1"/>
  <c r="AV636" i="4"/>
  <c r="AO636" i="4"/>
  <c r="CA640" i="4"/>
  <c r="CB640" i="4" s="1"/>
  <c r="AV640" i="4"/>
  <c r="AO640" i="4"/>
  <c r="CA644" i="4"/>
  <c r="CB644" i="4" s="1"/>
  <c r="AO644" i="4"/>
  <c r="AV644" i="4"/>
  <c r="CA648" i="4"/>
  <c r="CB648" i="4" s="1"/>
  <c r="AV648" i="4"/>
  <c r="AO648" i="4"/>
  <c r="CA652" i="4"/>
  <c r="CB652" i="4" s="1"/>
  <c r="AV652" i="4"/>
  <c r="AO652" i="4"/>
  <c r="CA656" i="4"/>
  <c r="CB656" i="4" s="1"/>
  <c r="AV656" i="4"/>
  <c r="AO656" i="4"/>
  <c r="CA660" i="4"/>
  <c r="CB660" i="4" s="1"/>
  <c r="AO660" i="4"/>
  <c r="AV660" i="4"/>
  <c r="CA664" i="4"/>
  <c r="CB664" i="4" s="1"/>
  <c r="AV664" i="4"/>
  <c r="AO664" i="4"/>
  <c r="CA668" i="4"/>
  <c r="CB668" i="4" s="1"/>
  <c r="AV668" i="4"/>
  <c r="AO668" i="4"/>
  <c r="CA672" i="4"/>
  <c r="CB672" i="4" s="1"/>
  <c r="AV672" i="4"/>
  <c r="AO672" i="4"/>
  <c r="CA676" i="4"/>
  <c r="CB676" i="4" s="1"/>
  <c r="AO676" i="4"/>
  <c r="AV676" i="4"/>
  <c r="CA680" i="4"/>
  <c r="CB680" i="4" s="1"/>
  <c r="AV680" i="4"/>
  <c r="AO680" i="4"/>
  <c r="CA684" i="4"/>
  <c r="CB684" i="4" s="1"/>
  <c r="AV684" i="4"/>
  <c r="AO684" i="4"/>
  <c r="CA688" i="4"/>
  <c r="CB688" i="4" s="1"/>
  <c r="AV688" i="4"/>
  <c r="AO688" i="4"/>
  <c r="CA692" i="4"/>
  <c r="CB692" i="4" s="1"/>
  <c r="AO692" i="4"/>
  <c r="AV692" i="4"/>
  <c r="CA696" i="4"/>
  <c r="CB696" i="4" s="1"/>
  <c r="AV696" i="4"/>
  <c r="AO696" i="4"/>
  <c r="CA700" i="4"/>
  <c r="CB700" i="4" s="1"/>
  <c r="AV700" i="4"/>
  <c r="AO700" i="4"/>
  <c r="CA704" i="4"/>
  <c r="CB704" i="4" s="1"/>
  <c r="AV704" i="4"/>
  <c r="AO704" i="4"/>
  <c r="CA708" i="4"/>
  <c r="CB708" i="4" s="1"/>
  <c r="AO708" i="4"/>
  <c r="AV708" i="4"/>
  <c r="CA712" i="4"/>
  <c r="CB712" i="4" s="1"/>
  <c r="AV712" i="4"/>
  <c r="AO712" i="4"/>
  <c r="CA716" i="4"/>
  <c r="CB716" i="4" s="1"/>
  <c r="AV716" i="4"/>
  <c r="AO716" i="4"/>
  <c r="CA720" i="4"/>
  <c r="CB720" i="4" s="1"/>
  <c r="AV720" i="4"/>
  <c r="AO720" i="4"/>
  <c r="CA724" i="4"/>
  <c r="CB724" i="4" s="1"/>
  <c r="AO724" i="4"/>
  <c r="AV724" i="4"/>
  <c r="CA728" i="4"/>
  <c r="CB728" i="4" s="1"/>
  <c r="AV728" i="4"/>
  <c r="AO728" i="4"/>
  <c r="CA732" i="4"/>
  <c r="CB732" i="4" s="1"/>
  <c r="AV732" i="4"/>
  <c r="AO732" i="4"/>
  <c r="CA736" i="4"/>
  <c r="CB736" i="4" s="1"/>
  <c r="AV736" i="4"/>
  <c r="AO736" i="4"/>
  <c r="CA740" i="4"/>
  <c r="CB740" i="4" s="1"/>
  <c r="AO740" i="4"/>
  <c r="AV740" i="4"/>
  <c r="CA744" i="4"/>
  <c r="CB744" i="4" s="1"/>
  <c r="AV744" i="4"/>
  <c r="AO744" i="4"/>
  <c r="CA748" i="4"/>
  <c r="CB748" i="4" s="1"/>
  <c r="AV748" i="4"/>
  <c r="AO748" i="4"/>
  <c r="CA752" i="4"/>
  <c r="CB752" i="4" s="1"/>
  <c r="AV752" i="4"/>
  <c r="AO752" i="4"/>
  <c r="CA756" i="4"/>
  <c r="CB756" i="4" s="1"/>
  <c r="AO756" i="4"/>
  <c r="AV756" i="4"/>
  <c r="CA760" i="4"/>
  <c r="CB760" i="4" s="1"/>
  <c r="AV760" i="4"/>
  <c r="AO760" i="4"/>
  <c r="CA764" i="4"/>
  <c r="CB764" i="4" s="1"/>
  <c r="AV764" i="4"/>
  <c r="AO764" i="4"/>
  <c r="CA768" i="4"/>
  <c r="CB768" i="4" s="1"/>
  <c r="AV768" i="4"/>
  <c r="AO768" i="4"/>
  <c r="CA772" i="4"/>
  <c r="CB772" i="4" s="1"/>
  <c r="AO772" i="4"/>
  <c r="AV772" i="4"/>
  <c r="CA776" i="4"/>
  <c r="CB776" i="4" s="1"/>
  <c r="AV776" i="4"/>
  <c r="AO776" i="4"/>
  <c r="CA780" i="4"/>
  <c r="CB780" i="4" s="1"/>
  <c r="AV780" i="4"/>
  <c r="AO780" i="4"/>
  <c r="CA784" i="4"/>
  <c r="CB784" i="4" s="1"/>
  <c r="AV784" i="4"/>
  <c r="AO784" i="4"/>
  <c r="CA788" i="4"/>
  <c r="CB788" i="4" s="1"/>
  <c r="AO788" i="4"/>
  <c r="AV788" i="4"/>
  <c r="CA792" i="4"/>
  <c r="CB792" i="4" s="1"/>
  <c r="AV792" i="4"/>
  <c r="AO792" i="4"/>
  <c r="CA796" i="4"/>
  <c r="CB796" i="4" s="1"/>
  <c r="AV796" i="4"/>
  <c r="AO796" i="4"/>
  <c r="CA800" i="4"/>
  <c r="CB800" i="4" s="1"/>
  <c r="AV800" i="4"/>
  <c r="AO800" i="4"/>
  <c r="CA804" i="4"/>
  <c r="CB804" i="4" s="1"/>
  <c r="AO804" i="4"/>
  <c r="AV804" i="4"/>
  <c r="CA808" i="4"/>
  <c r="CB808" i="4" s="1"/>
  <c r="AV808" i="4"/>
  <c r="AO808" i="4"/>
  <c r="CA812" i="4"/>
  <c r="CB812" i="4" s="1"/>
  <c r="AV812" i="4"/>
  <c r="AO812" i="4"/>
  <c r="CA816" i="4"/>
  <c r="CB816" i="4" s="1"/>
  <c r="AV816" i="4"/>
  <c r="AO816" i="4"/>
  <c r="CA820" i="4"/>
  <c r="CB820" i="4" s="1"/>
  <c r="AO820" i="4"/>
  <c r="AV820" i="4"/>
  <c r="CA824" i="4"/>
  <c r="CB824" i="4" s="1"/>
  <c r="AV824" i="4"/>
  <c r="AO824" i="4"/>
  <c r="CA828" i="4"/>
  <c r="CB828" i="4" s="1"/>
  <c r="AV828" i="4"/>
  <c r="AO828" i="4"/>
  <c r="CA832" i="4"/>
  <c r="CB832" i="4" s="1"/>
  <c r="AV832" i="4"/>
  <c r="AO832" i="4"/>
  <c r="CA836" i="4"/>
  <c r="CB836" i="4" s="1"/>
  <c r="AO836" i="4"/>
  <c r="AV836" i="4"/>
  <c r="CA840" i="4"/>
  <c r="CB840" i="4" s="1"/>
  <c r="AV840" i="4"/>
  <c r="AO840" i="4"/>
  <c r="CA844" i="4"/>
  <c r="CB844" i="4" s="1"/>
  <c r="AV844" i="4"/>
  <c r="AO844" i="4"/>
  <c r="CA848" i="4"/>
  <c r="CB848" i="4" s="1"/>
  <c r="AV848" i="4"/>
  <c r="AO848" i="4"/>
  <c r="CA852" i="4"/>
  <c r="CB852" i="4" s="1"/>
  <c r="AO852" i="4"/>
  <c r="AV852" i="4"/>
  <c r="CA856" i="4"/>
  <c r="CB856" i="4" s="1"/>
  <c r="AV856" i="4"/>
  <c r="AO856" i="4"/>
  <c r="CA860" i="4"/>
  <c r="CB860" i="4" s="1"/>
  <c r="AV860" i="4"/>
  <c r="AO860" i="4"/>
  <c r="CA864" i="4"/>
  <c r="CB864" i="4" s="1"/>
  <c r="AV864" i="4"/>
  <c r="AO864" i="4"/>
  <c r="CA868" i="4"/>
  <c r="CB868" i="4" s="1"/>
  <c r="AO868" i="4"/>
  <c r="AV868" i="4"/>
  <c r="CA872" i="4"/>
  <c r="CB872" i="4" s="1"/>
  <c r="AV872" i="4"/>
  <c r="AO872" i="4"/>
  <c r="CA876" i="4"/>
  <c r="CB876" i="4" s="1"/>
  <c r="AV876" i="4"/>
  <c r="AO876" i="4"/>
  <c r="CA880" i="4"/>
  <c r="CB880" i="4" s="1"/>
  <c r="AV880" i="4"/>
  <c r="AO880" i="4"/>
  <c r="CA884" i="4"/>
  <c r="CB884" i="4" s="1"/>
  <c r="AO884" i="4"/>
  <c r="AV884" i="4"/>
  <c r="CA888" i="4"/>
  <c r="CB888" i="4" s="1"/>
  <c r="AV888" i="4"/>
  <c r="AO888" i="4"/>
  <c r="CA892" i="4"/>
  <c r="CB892" i="4" s="1"/>
  <c r="AV892" i="4"/>
  <c r="AO892" i="4"/>
  <c r="CA896" i="4"/>
  <c r="CB896" i="4" s="1"/>
  <c r="AV896" i="4"/>
  <c r="AO896" i="4"/>
  <c r="CA900" i="4"/>
  <c r="CB900" i="4" s="1"/>
  <c r="AO900" i="4"/>
  <c r="AV900" i="4"/>
  <c r="CA904" i="4"/>
  <c r="CB904" i="4" s="1"/>
  <c r="AV904" i="4"/>
  <c r="AO904" i="4"/>
  <c r="CA908" i="4"/>
  <c r="CB908" i="4" s="1"/>
  <c r="AV908" i="4"/>
  <c r="AO908" i="4"/>
  <c r="CA912" i="4"/>
  <c r="CB912" i="4" s="1"/>
  <c r="AV912" i="4"/>
  <c r="AO912" i="4"/>
  <c r="CA916" i="4"/>
  <c r="CB916" i="4" s="1"/>
  <c r="AO916" i="4"/>
  <c r="AV916" i="4"/>
  <c r="CA920" i="4"/>
  <c r="CB920" i="4" s="1"/>
  <c r="AV920" i="4"/>
  <c r="AO920" i="4"/>
  <c r="CA924" i="4"/>
  <c r="CB924" i="4" s="1"/>
  <c r="AV924" i="4"/>
  <c r="AO924" i="4"/>
  <c r="CA928" i="4"/>
  <c r="CB928" i="4" s="1"/>
  <c r="AV928" i="4"/>
  <c r="AO928" i="4"/>
  <c r="CA932" i="4"/>
  <c r="CB932" i="4" s="1"/>
  <c r="AO932" i="4"/>
  <c r="AV932" i="4"/>
  <c r="CA936" i="4"/>
  <c r="CB936" i="4" s="1"/>
  <c r="AV936" i="4"/>
  <c r="AO936" i="4"/>
  <c r="CA940" i="4"/>
  <c r="CB940" i="4" s="1"/>
  <c r="AV940" i="4"/>
  <c r="AO940" i="4"/>
  <c r="CA944" i="4"/>
  <c r="CB944" i="4" s="1"/>
  <c r="AV944" i="4"/>
  <c r="AO944" i="4"/>
  <c r="CA948" i="4"/>
  <c r="CB948" i="4" s="1"/>
  <c r="AO948" i="4"/>
  <c r="AV948" i="4"/>
  <c r="CA952" i="4"/>
  <c r="CB952" i="4" s="1"/>
  <c r="AV952" i="4"/>
  <c r="AO952" i="4"/>
  <c r="CA956" i="4"/>
  <c r="CB956" i="4" s="1"/>
  <c r="AV956" i="4"/>
  <c r="AO956" i="4"/>
  <c r="CA960" i="4"/>
  <c r="CB960" i="4" s="1"/>
  <c r="AV960" i="4"/>
  <c r="AO960" i="4"/>
  <c r="CA964" i="4"/>
  <c r="CB964" i="4" s="1"/>
  <c r="AO964" i="4"/>
  <c r="AV964" i="4"/>
  <c r="CA968" i="4"/>
  <c r="CB968" i="4" s="1"/>
  <c r="AV968" i="4"/>
  <c r="AO968" i="4"/>
  <c r="CA972" i="4"/>
  <c r="CB972" i="4" s="1"/>
  <c r="AV972" i="4"/>
  <c r="AO972" i="4"/>
  <c r="CA976" i="4"/>
  <c r="CB976" i="4" s="1"/>
  <c r="AV976" i="4"/>
  <c r="AO976" i="4"/>
  <c r="CA980" i="4"/>
  <c r="CB980" i="4" s="1"/>
  <c r="AO980" i="4"/>
  <c r="AV980" i="4"/>
  <c r="CA984" i="4"/>
  <c r="CB984" i="4" s="1"/>
  <c r="AV984" i="4"/>
  <c r="AO984" i="4"/>
  <c r="CA988" i="4"/>
  <c r="CB988" i="4" s="1"/>
  <c r="AV988" i="4"/>
  <c r="AO988" i="4"/>
  <c r="CA992" i="4"/>
  <c r="CB992" i="4" s="1"/>
  <c r="AV992" i="4"/>
  <c r="AO992" i="4"/>
  <c r="CA996" i="4"/>
  <c r="CB996" i="4" s="1"/>
  <c r="AO996" i="4"/>
  <c r="AV996" i="4"/>
  <c r="CA1000" i="4"/>
  <c r="CB1000" i="4" s="1"/>
  <c r="AV1000" i="4"/>
  <c r="AO1000" i="4"/>
  <c r="CA1004" i="4"/>
  <c r="CB1004" i="4" s="1"/>
  <c r="AV1004" i="4"/>
  <c r="AO1004" i="4"/>
  <c r="CA1008" i="4"/>
  <c r="CB1008" i="4" s="1"/>
  <c r="AV1008" i="4"/>
  <c r="AO1008" i="4"/>
  <c r="CA1012" i="4"/>
  <c r="CB1012" i="4" s="1"/>
  <c r="AO1012" i="4"/>
  <c r="AV1012" i="4"/>
  <c r="CA1016" i="4"/>
  <c r="CB1016" i="4" s="1"/>
  <c r="AV1016" i="4"/>
  <c r="AO1016" i="4"/>
  <c r="CA1020" i="4"/>
  <c r="CB1020" i="4" s="1"/>
  <c r="AV1020" i="4"/>
  <c r="AO1020" i="4"/>
  <c r="CA1024" i="4"/>
  <c r="CB1024" i="4" s="1"/>
  <c r="AV1024" i="4"/>
  <c r="AO1024" i="4"/>
  <c r="CA1028" i="4"/>
  <c r="CB1028" i="4" s="1"/>
  <c r="AO1028" i="4"/>
  <c r="AV1028" i="4"/>
  <c r="CA1032" i="4"/>
  <c r="CB1032" i="4" s="1"/>
  <c r="AV1032" i="4"/>
  <c r="AO1032" i="4"/>
  <c r="CA1036" i="4"/>
  <c r="CB1036" i="4" s="1"/>
  <c r="AV1036" i="4"/>
  <c r="AO1036" i="4"/>
  <c r="CA1040" i="4"/>
  <c r="CB1040" i="4" s="1"/>
  <c r="AV1040" i="4"/>
  <c r="AO1040" i="4"/>
  <c r="CA1044" i="4"/>
  <c r="CB1044" i="4" s="1"/>
  <c r="AO1044" i="4"/>
  <c r="AV1044" i="4"/>
  <c r="CA1048" i="4"/>
  <c r="CB1048" i="4" s="1"/>
  <c r="AV1048" i="4"/>
  <c r="AO1048" i="4"/>
  <c r="CA1052" i="4"/>
  <c r="CB1052" i="4" s="1"/>
  <c r="AO1052" i="4"/>
  <c r="AV1052" i="4"/>
  <c r="CA1056" i="4"/>
  <c r="CB1056" i="4" s="1"/>
  <c r="AV1056" i="4"/>
  <c r="AO1056" i="4"/>
  <c r="CA1060" i="4"/>
  <c r="CB1060" i="4" s="1"/>
  <c r="AO1060" i="4"/>
  <c r="AV1060" i="4"/>
  <c r="CA1064" i="4"/>
  <c r="CB1064" i="4" s="1"/>
  <c r="AV1064" i="4"/>
  <c r="AO1064" i="4"/>
  <c r="CA1068" i="4"/>
  <c r="CB1068" i="4" s="1"/>
  <c r="AO1068" i="4"/>
  <c r="AV1068" i="4"/>
  <c r="CA1072" i="4"/>
  <c r="CB1072" i="4" s="1"/>
  <c r="AV1072" i="4"/>
  <c r="AO1072" i="4"/>
  <c r="CA1076" i="4"/>
  <c r="CB1076" i="4" s="1"/>
  <c r="AO1076" i="4"/>
  <c r="AV1076" i="4"/>
  <c r="CA1080" i="4"/>
  <c r="CB1080" i="4" s="1"/>
  <c r="AV1080" i="4"/>
  <c r="AO1080" i="4"/>
  <c r="CA1084" i="4"/>
  <c r="CB1084" i="4" s="1"/>
  <c r="AO1084" i="4"/>
  <c r="AV1084" i="4"/>
  <c r="CA1088" i="4"/>
  <c r="CB1088" i="4" s="1"/>
  <c r="AV1088" i="4"/>
  <c r="AO1088" i="4"/>
  <c r="CA1092" i="4"/>
  <c r="CB1092" i="4" s="1"/>
  <c r="AO1092" i="4"/>
  <c r="AV1092" i="4"/>
  <c r="CA1096" i="4"/>
  <c r="CB1096" i="4" s="1"/>
  <c r="AV1096" i="4"/>
  <c r="AO1096" i="4"/>
  <c r="CA1100" i="4"/>
  <c r="CB1100" i="4" s="1"/>
  <c r="AO1100" i="4"/>
  <c r="AV1100" i="4"/>
  <c r="CA1104" i="4"/>
  <c r="CB1104" i="4" s="1"/>
  <c r="AV1104" i="4"/>
  <c r="AO1104" i="4"/>
  <c r="CA1108" i="4"/>
  <c r="CB1108" i="4" s="1"/>
  <c r="AO1108" i="4"/>
  <c r="AV1108" i="4"/>
  <c r="CA1112" i="4"/>
  <c r="CB1112" i="4" s="1"/>
  <c r="AV1112" i="4"/>
  <c r="AO1112" i="4"/>
  <c r="CA1116" i="4"/>
  <c r="CB1116" i="4" s="1"/>
  <c r="AO1116" i="4"/>
  <c r="AV1116" i="4"/>
  <c r="CA1120" i="4"/>
  <c r="CB1120" i="4" s="1"/>
  <c r="AV1120" i="4"/>
  <c r="AO1120" i="4"/>
  <c r="CA1124" i="4"/>
  <c r="CB1124" i="4" s="1"/>
  <c r="AO1124" i="4"/>
  <c r="AV1124" i="4"/>
  <c r="CA1128" i="4"/>
  <c r="CB1128" i="4" s="1"/>
  <c r="AV1128" i="4"/>
  <c r="AO1128" i="4"/>
  <c r="CA1132" i="4"/>
  <c r="CB1132" i="4" s="1"/>
  <c r="AO1132" i="4"/>
  <c r="AV1132" i="4"/>
  <c r="CA1136" i="4"/>
  <c r="CB1136" i="4" s="1"/>
  <c r="AV1136" i="4"/>
  <c r="AO1136" i="4"/>
  <c r="CA1140" i="4"/>
  <c r="CB1140" i="4" s="1"/>
  <c r="AO1140" i="4"/>
  <c r="AV1140" i="4"/>
  <c r="CA1144" i="4"/>
  <c r="CB1144" i="4" s="1"/>
  <c r="AV1144" i="4"/>
  <c r="AO1144" i="4"/>
  <c r="CA1148" i="4"/>
  <c r="CB1148" i="4" s="1"/>
  <c r="AO1148" i="4"/>
  <c r="AV1148" i="4"/>
  <c r="CA1152" i="4"/>
  <c r="CB1152" i="4" s="1"/>
  <c r="AV1152" i="4"/>
  <c r="AO1152" i="4"/>
  <c r="CA1156" i="4"/>
  <c r="CB1156" i="4" s="1"/>
  <c r="AO1156" i="4"/>
  <c r="AV1156" i="4"/>
  <c r="CA1160" i="4"/>
  <c r="CB1160" i="4" s="1"/>
  <c r="AV1160" i="4"/>
  <c r="AO1160" i="4"/>
  <c r="CA1164" i="4"/>
  <c r="CB1164" i="4" s="1"/>
  <c r="AV1164" i="4"/>
  <c r="AO1164" i="4"/>
  <c r="CA1168" i="4"/>
  <c r="CB1168" i="4" s="1"/>
  <c r="AV1168" i="4"/>
  <c r="AO1168" i="4"/>
  <c r="CA1172" i="4"/>
  <c r="CB1172" i="4" s="1"/>
  <c r="AV1172" i="4"/>
  <c r="AO1172" i="4"/>
  <c r="CA1176" i="4"/>
  <c r="CB1176" i="4" s="1"/>
  <c r="AV1176" i="4"/>
  <c r="AO1176" i="4"/>
  <c r="CA1180" i="4"/>
  <c r="CB1180" i="4" s="1"/>
  <c r="AV1180" i="4"/>
  <c r="AO1180" i="4"/>
  <c r="CA1184" i="4"/>
  <c r="CB1184" i="4" s="1"/>
  <c r="AV1184" i="4"/>
  <c r="AO1184" i="4"/>
  <c r="CA1188" i="4"/>
  <c r="CB1188" i="4" s="1"/>
  <c r="AV1188" i="4"/>
  <c r="AO1188" i="4"/>
  <c r="CA1192" i="4"/>
  <c r="CB1192" i="4" s="1"/>
  <c r="AV1192" i="4"/>
  <c r="AO1192" i="4"/>
  <c r="CA1196" i="4"/>
  <c r="CB1196" i="4" s="1"/>
  <c r="AV1196" i="4"/>
  <c r="AO1196" i="4"/>
  <c r="CA1200" i="4"/>
  <c r="CB1200" i="4" s="1"/>
  <c r="AV1200" i="4"/>
  <c r="AO1200" i="4"/>
  <c r="CA1204" i="4"/>
  <c r="CB1204" i="4" s="1"/>
  <c r="AV1204" i="4"/>
  <c r="AO1204" i="4"/>
  <c r="CA1208" i="4"/>
  <c r="CB1208" i="4" s="1"/>
  <c r="AV1208" i="4"/>
  <c r="AO1208" i="4"/>
  <c r="CA1212" i="4"/>
  <c r="CB1212" i="4" s="1"/>
  <c r="AV1212" i="4"/>
  <c r="AO1212" i="4"/>
  <c r="CA1216" i="4"/>
  <c r="CB1216" i="4" s="1"/>
  <c r="AV1216" i="4"/>
  <c r="AO1216" i="4"/>
  <c r="CA1220" i="4"/>
  <c r="CB1220" i="4" s="1"/>
  <c r="AV1220" i="4"/>
  <c r="AO1220" i="4"/>
  <c r="CA1224" i="4"/>
  <c r="CB1224" i="4" s="1"/>
  <c r="AV1224" i="4"/>
  <c r="AO1224" i="4"/>
  <c r="CA1228" i="4"/>
  <c r="CB1228" i="4" s="1"/>
  <c r="AV1228" i="4"/>
  <c r="AO1228" i="4"/>
  <c r="CA1232" i="4"/>
  <c r="CB1232" i="4" s="1"/>
  <c r="AV1232" i="4"/>
  <c r="AO1232" i="4"/>
  <c r="CA1236" i="4"/>
  <c r="CB1236" i="4" s="1"/>
  <c r="AV1236" i="4"/>
  <c r="AO1236" i="4"/>
  <c r="CA1240" i="4"/>
  <c r="CB1240" i="4" s="1"/>
  <c r="AV1240" i="4"/>
  <c r="AO1240" i="4"/>
  <c r="CA1244" i="4"/>
  <c r="CB1244" i="4" s="1"/>
  <c r="AV1244" i="4"/>
  <c r="AO1244" i="4"/>
  <c r="CA1248" i="4"/>
  <c r="CB1248" i="4" s="1"/>
  <c r="AV1248" i="4"/>
  <c r="AO1248" i="4"/>
  <c r="CA1252" i="4"/>
  <c r="CB1252" i="4" s="1"/>
  <c r="AV1252" i="4"/>
  <c r="AO1252" i="4"/>
  <c r="CA1256" i="4"/>
  <c r="CB1256" i="4" s="1"/>
  <c r="AV1256" i="4"/>
  <c r="AO1256" i="4"/>
  <c r="CA1260" i="4"/>
  <c r="CB1260" i="4" s="1"/>
  <c r="AV1260" i="4"/>
  <c r="AO1260" i="4"/>
  <c r="CA1264" i="4"/>
  <c r="CB1264" i="4" s="1"/>
  <c r="AV1264" i="4"/>
  <c r="AO1264" i="4"/>
  <c r="CA1268" i="4"/>
  <c r="CB1268" i="4" s="1"/>
  <c r="AV1268" i="4"/>
  <c r="AO1268" i="4"/>
  <c r="CA1272" i="4"/>
  <c r="CB1272" i="4" s="1"/>
  <c r="AV1272" i="4"/>
  <c r="AO1272" i="4"/>
  <c r="CA1276" i="4"/>
  <c r="CB1276" i="4" s="1"/>
  <c r="AV1276" i="4"/>
  <c r="AO1276" i="4"/>
  <c r="CA1280" i="4"/>
  <c r="CB1280" i="4" s="1"/>
  <c r="AV1280" i="4"/>
  <c r="AO1280" i="4"/>
  <c r="CA1284" i="4"/>
  <c r="CB1284" i="4" s="1"/>
  <c r="AV1284" i="4"/>
  <c r="AO1284" i="4"/>
  <c r="CA1288" i="4"/>
  <c r="CB1288" i="4" s="1"/>
  <c r="AV1288" i="4"/>
  <c r="AO1288" i="4"/>
  <c r="CA1292" i="4"/>
  <c r="CB1292" i="4" s="1"/>
  <c r="AV1292" i="4"/>
  <c r="AO1292" i="4"/>
  <c r="CA1296" i="4"/>
  <c r="CB1296" i="4" s="1"/>
  <c r="AV1296" i="4"/>
  <c r="AO1296" i="4"/>
  <c r="CA1300" i="4"/>
  <c r="CB1300" i="4" s="1"/>
  <c r="AV1300" i="4"/>
  <c r="AO1300" i="4"/>
  <c r="CA1304" i="4"/>
  <c r="CB1304" i="4" s="1"/>
  <c r="AV1304" i="4"/>
  <c r="AO1304" i="4"/>
  <c r="CA1308" i="4"/>
  <c r="CB1308" i="4" s="1"/>
  <c r="AV1308" i="4"/>
  <c r="AO1308" i="4"/>
  <c r="CA1312" i="4"/>
  <c r="CB1312" i="4" s="1"/>
  <c r="AV1312" i="4"/>
  <c r="AO1312" i="4"/>
  <c r="CA1316" i="4"/>
  <c r="CB1316" i="4" s="1"/>
  <c r="AV1316" i="4"/>
  <c r="AO1316" i="4"/>
  <c r="CA1320" i="4"/>
  <c r="CB1320" i="4" s="1"/>
  <c r="AV1320" i="4"/>
  <c r="AO1320" i="4"/>
  <c r="CA1324" i="4"/>
  <c r="CB1324" i="4" s="1"/>
  <c r="AV1324" i="4"/>
  <c r="AO1324" i="4"/>
  <c r="CA1328" i="4"/>
  <c r="CB1328" i="4" s="1"/>
  <c r="AV1328" i="4"/>
  <c r="AO1328" i="4"/>
  <c r="CA1332" i="4"/>
  <c r="CB1332" i="4" s="1"/>
  <c r="AV1332" i="4"/>
  <c r="AO1332" i="4"/>
  <c r="CA1336" i="4"/>
  <c r="CB1336" i="4" s="1"/>
  <c r="AV1336" i="4"/>
  <c r="AO1336" i="4"/>
  <c r="CA1340" i="4"/>
  <c r="CB1340" i="4" s="1"/>
  <c r="AV1340" i="4"/>
  <c r="AO1340" i="4"/>
  <c r="CA1344" i="4"/>
  <c r="CB1344" i="4" s="1"/>
  <c r="AV1344" i="4"/>
  <c r="AO1344" i="4"/>
  <c r="CA1348" i="4"/>
  <c r="CB1348" i="4" s="1"/>
  <c r="AV1348" i="4"/>
  <c r="AO1348" i="4"/>
  <c r="CA1352" i="4"/>
  <c r="CB1352" i="4" s="1"/>
  <c r="AV1352" i="4"/>
  <c r="AO1352" i="4"/>
  <c r="CA1356" i="4"/>
  <c r="CB1356" i="4" s="1"/>
  <c r="AV1356" i="4"/>
  <c r="AO1356" i="4"/>
  <c r="CA1360" i="4"/>
  <c r="CB1360" i="4" s="1"/>
  <c r="AV1360" i="4"/>
  <c r="AO1360" i="4"/>
  <c r="CA1364" i="4"/>
  <c r="CB1364" i="4" s="1"/>
  <c r="AV1364" i="4"/>
  <c r="AO1364" i="4"/>
  <c r="CA1368" i="4"/>
  <c r="CB1368" i="4" s="1"/>
  <c r="AV1368" i="4"/>
  <c r="AO1368" i="4"/>
  <c r="CA1372" i="4"/>
  <c r="CB1372" i="4" s="1"/>
  <c r="AV1372" i="4"/>
  <c r="AO1372" i="4"/>
  <c r="CA1376" i="4"/>
  <c r="CB1376" i="4" s="1"/>
  <c r="AV1376" i="4"/>
  <c r="AO1376" i="4"/>
  <c r="CA1380" i="4"/>
  <c r="CB1380" i="4" s="1"/>
  <c r="AV1380" i="4"/>
  <c r="AO1380" i="4"/>
  <c r="CA1384" i="4"/>
  <c r="CB1384" i="4" s="1"/>
  <c r="AV1384" i="4"/>
  <c r="AO1384" i="4"/>
  <c r="CA1388" i="4"/>
  <c r="CB1388" i="4" s="1"/>
  <c r="AV1388" i="4"/>
  <c r="AO1388" i="4"/>
  <c r="CA1392" i="4"/>
  <c r="CB1392" i="4" s="1"/>
  <c r="AV1392" i="4"/>
  <c r="AO1392" i="4"/>
  <c r="CA1396" i="4"/>
  <c r="CB1396" i="4" s="1"/>
  <c r="AV1396" i="4"/>
  <c r="AO1396" i="4"/>
  <c r="CA1400" i="4"/>
  <c r="CB1400" i="4" s="1"/>
  <c r="AV1400" i="4"/>
  <c r="AO1400" i="4"/>
  <c r="CA1404" i="4"/>
  <c r="CB1404" i="4" s="1"/>
  <c r="AV1404" i="4"/>
  <c r="AO1404" i="4"/>
  <c r="CA1408" i="4"/>
  <c r="CB1408" i="4" s="1"/>
  <c r="AV1408" i="4"/>
  <c r="AO1408" i="4"/>
  <c r="CA1412" i="4"/>
  <c r="CB1412" i="4" s="1"/>
  <c r="AV1412" i="4"/>
  <c r="AO1412" i="4"/>
  <c r="CA1416" i="4"/>
  <c r="CB1416" i="4" s="1"/>
  <c r="AV1416" i="4"/>
  <c r="AO1416" i="4"/>
  <c r="CA1420" i="4"/>
  <c r="CB1420" i="4" s="1"/>
  <c r="AV1420" i="4"/>
  <c r="AO1420" i="4"/>
  <c r="CA1424" i="4"/>
  <c r="CB1424" i="4" s="1"/>
  <c r="AV1424" i="4"/>
  <c r="AO1424" i="4"/>
  <c r="CA1428" i="4"/>
  <c r="CB1428" i="4" s="1"/>
  <c r="AV1428" i="4"/>
  <c r="AO1428" i="4"/>
  <c r="CA1432" i="4"/>
  <c r="CB1432" i="4" s="1"/>
  <c r="AV1432" i="4"/>
  <c r="AO1432" i="4"/>
  <c r="CA1436" i="4"/>
  <c r="CB1436" i="4" s="1"/>
  <c r="AV1436" i="4"/>
  <c r="AO1436" i="4"/>
  <c r="CA1440" i="4"/>
  <c r="CB1440" i="4" s="1"/>
  <c r="AV1440" i="4"/>
  <c r="AO1440" i="4"/>
  <c r="CA1444" i="4"/>
  <c r="CB1444" i="4" s="1"/>
  <c r="AV1444" i="4"/>
  <c r="AO1444" i="4"/>
  <c r="CA1448" i="4"/>
  <c r="CB1448" i="4" s="1"/>
  <c r="AV1448" i="4"/>
  <c r="AO1448" i="4"/>
  <c r="CA1452" i="4"/>
  <c r="CB1452" i="4" s="1"/>
  <c r="AV1452" i="4"/>
  <c r="AO1452" i="4"/>
  <c r="CA1456" i="4"/>
  <c r="CB1456" i="4" s="1"/>
  <c r="AV1456" i="4"/>
  <c r="AO1456" i="4"/>
  <c r="CA1460" i="4"/>
  <c r="CB1460" i="4" s="1"/>
  <c r="AV1460" i="4"/>
  <c r="AO1460" i="4"/>
  <c r="CA1464" i="4"/>
  <c r="CB1464" i="4" s="1"/>
  <c r="AV1464" i="4"/>
  <c r="AO1464" i="4"/>
  <c r="CA1468" i="4"/>
  <c r="CB1468" i="4" s="1"/>
  <c r="AV1468" i="4"/>
  <c r="AO1468" i="4"/>
  <c r="CA1472" i="4"/>
  <c r="CB1472" i="4" s="1"/>
  <c r="AV1472" i="4"/>
  <c r="AO1472" i="4"/>
  <c r="CA1476" i="4"/>
  <c r="CB1476" i="4" s="1"/>
  <c r="AV1476" i="4"/>
  <c r="AO1476" i="4"/>
  <c r="CA1480" i="4"/>
  <c r="CB1480" i="4" s="1"/>
  <c r="AV1480" i="4"/>
  <c r="AO1480" i="4"/>
  <c r="CA1484" i="4"/>
  <c r="CB1484" i="4" s="1"/>
  <c r="AV1484" i="4"/>
  <c r="AO1484" i="4"/>
  <c r="CA1488" i="4"/>
  <c r="CB1488" i="4" s="1"/>
  <c r="AV1488" i="4"/>
  <c r="AO1488" i="4"/>
  <c r="CA1492" i="4"/>
  <c r="CB1492" i="4" s="1"/>
  <c r="AV1492" i="4"/>
  <c r="AO1492" i="4"/>
  <c r="CA1496" i="4"/>
  <c r="CB1496" i="4" s="1"/>
  <c r="AV1496" i="4"/>
  <c r="AO1496" i="4"/>
  <c r="CA1500" i="4"/>
  <c r="CB1500" i="4" s="1"/>
  <c r="AV1500" i="4"/>
  <c r="AO1500" i="4"/>
  <c r="CA1504" i="4"/>
  <c r="CB1504" i="4" s="1"/>
  <c r="AV1504" i="4"/>
  <c r="AO1504" i="4"/>
  <c r="CA1508" i="4"/>
  <c r="CB1508" i="4" s="1"/>
  <c r="AV1508" i="4"/>
  <c r="AO1508" i="4"/>
  <c r="CA1512" i="4"/>
  <c r="CB1512" i="4" s="1"/>
  <c r="AV1512" i="4"/>
  <c r="AO1512" i="4"/>
  <c r="CA1516" i="4"/>
  <c r="CB1516" i="4" s="1"/>
  <c r="AV1516" i="4"/>
  <c r="AO1516" i="4"/>
  <c r="CA1520" i="4"/>
  <c r="CB1520" i="4" s="1"/>
  <c r="AV1520" i="4"/>
  <c r="AO1520" i="4"/>
  <c r="CA1524" i="4"/>
  <c r="CB1524" i="4" s="1"/>
  <c r="AV1524" i="4"/>
  <c r="AO1524" i="4"/>
  <c r="CA1528" i="4"/>
  <c r="CB1528" i="4" s="1"/>
  <c r="AV1528" i="4"/>
  <c r="AO1528" i="4"/>
  <c r="CA1532" i="4"/>
  <c r="CB1532" i="4" s="1"/>
  <c r="AV1532" i="4"/>
  <c r="AO1532" i="4"/>
  <c r="CA1536" i="4"/>
  <c r="CB1536" i="4" s="1"/>
  <c r="AV1536" i="4"/>
  <c r="AO1536" i="4"/>
  <c r="CA1540" i="4"/>
  <c r="CB1540" i="4" s="1"/>
  <c r="AV1540" i="4"/>
  <c r="AO1540" i="4"/>
  <c r="CA1544" i="4"/>
  <c r="CB1544" i="4" s="1"/>
  <c r="AV1544" i="4"/>
  <c r="AO1544" i="4"/>
  <c r="CA1548" i="4"/>
  <c r="CB1548" i="4" s="1"/>
  <c r="AV1548" i="4"/>
  <c r="AO1548" i="4"/>
  <c r="CA1552" i="4"/>
  <c r="CB1552" i="4" s="1"/>
  <c r="AV1552" i="4"/>
  <c r="AO1552" i="4"/>
  <c r="CA1556" i="4"/>
  <c r="CB1556" i="4" s="1"/>
  <c r="AV1556" i="4"/>
  <c r="AO1556" i="4"/>
  <c r="CA1560" i="4"/>
  <c r="CB1560" i="4" s="1"/>
  <c r="AV1560" i="4"/>
  <c r="AO1560" i="4"/>
  <c r="CA1564" i="4"/>
  <c r="CB1564" i="4" s="1"/>
  <c r="AV1564" i="4"/>
  <c r="AO1564" i="4"/>
  <c r="CA1568" i="4"/>
  <c r="CB1568" i="4" s="1"/>
  <c r="AV1568" i="4"/>
  <c r="AO1568" i="4"/>
  <c r="CA1572" i="4"/>
  <c r="CB1572" i="4" s="1"/>
  <c r="AV1572" i="4"/>
  <c r="AO1572" i="4"/>
  <c r="CA1576" i="4"/>
  <c r="CB1576" i="4" s="1"/>
  <c r="AV1576" i="4"/>
  <c r="AO1576" i="4"/>
  <c r="CA1580" i="4"/>
  <c r="CB1580" i="4" s="1"/>
  <c r="AV1580" i="4"/>
  <c r="AO1580" i="4"/>
  <c r="CA1584" i="4"/>
  <c r="CB1584" i="4" s="1"/>
  <c r="AV1584" i="4"/>
  <c r="AO1584" i="4"/>
  <c r="CA1588" i="4"/>
  <c r="CB1588" i="4" s="1"/>
  <c r="AV1588" i="4"/>
  <c r="AO1588" i="4"/>
  <c r="CA1592" i="4"/>
  <c r="CB1592" i="4" s="1"/>
  <c r="AV1592" i="4"/>
  <c r="AO1592" i="4"/>
  <c r="CA1596" i="4"/>
  <c r="CB1596" i="4" s="1"/>
  <c r="AV1596" i="4"/>
  <c r="AO1596" i="4"/>
  <c r="CA1600" i="4"/>
  <c r="CB1600" i="4" s="1"/>
  <c r="AV1600" i="4"/>
  <c r="AO1600" i="4"/>
  <c r="CA1604" i="4"/>
  <c r="CB1604" i="4" s="1"/>
  <c r="AV1604" i="4"/>
  <c r="AO1604" i="4"/>
  <c r="CA1608" i="4"/>
  <c r="CB1608" i="4" s="1"/>
  <c r="AV1608" i="4"/>
  <c r="AO1608" i="4"/>
  <c r="CA1612" i="4"/>
  <c r="CB1612" i="4" s="1"/>
  <c r="AV1612" i="4"/>
  <c r="AO1612" i="4"/>
  <c r="CA1616" i="4"/>
  <c r="CB1616" i="4" s="1"/>
  <c r="AV1616" i="4"/>
  <c r="AO1616" i="4"/>
  <c r="CA1620" i="4"/>
  <c r="CB1620" i="4" s="1"/>
  <c r="AV1620" i="4"/>
  <c r="AO1620" i="4"/>
  <c r="CA1624" i="4"/>
  <c r="CB1624" i="4" s="1"/>
  <c r="AV1624" i="4"/>
  <c r="AO1624" i="4"/>
  <c r="CA1628" i="4"/>
  <c r="CB1628" i="4" s="1"/>
  <c r="AV1628" i="4"/>
  <c r="AO1628" i="4"/>
  <c r="CA1632" i="4"/>
  <c r="CB1632" i="4" s="1"/>
  <c r="AV1632" i="4"/>
  <c r="AO1632" i="4"/>
  <c r="CA1636" i="4"/>
  <c r="CB1636" i="4" s="1"/>
  <c r="AV1636" i="4"/>
  <c r="AO1636" i="4"/>
  <c r="CA1640" i="4"/>
  <c r="CB1640" i="4" s="1"/>
  <c r="AV1640" i="4"/>
  <c r="AO1640" i="4"/>
  <c r="CA1644" i="4"/>
  <c r="CB1644" i="4" s="1"/>
  <c r="AV1644" i="4"/>
  <c r="AO1644" i="4"/>
  <c r="CA1648" i="4"/>
  <c r="CB1648" i="4" s="1"/>
  <c r="AV1648" i="4"/>
  <c r="AO1648" i="4"/>
  <c r="CA1652" i="4"/>
  <c r="CB1652" i="4" s="1"/>
  <c r="AV1652" i="4"/>
  <c r="AO1652" i="4"/>
  <c r="CA1656" i="4"/>
  <c r="CB1656" i="4" s="1"/>
  <c r="AV1656" i="4"/>
  <c r="AO1656" i="4"/>
  <c r="CA1660" i="4"/>
  <c r="CB1660" i="4" s="1"/>
  <c r="AV1660" i="4"/>
  <c r="AO1660" i="4"/>
  <c r="CA1664" i="4"/>
  <c r="CB1664" i="4" s="1"/>
  <c r="AV1664" i="4"/>
  <c r="AO1664" i="4"/>
  <c r="CA1668" i="4"/>
  <c r="CB1668" i="4" s="1"/>
  <c r="AV1668" i="4"/>
  <c r="AO1668" i="4"/>
  <c r="CA1672" i="4"/>
  <c r="CB1672" i="4" s="1"/>
  <c r="AV1672" i="4"/>
  <c r="AO1672" i="4"/>
  <c r="CA1676" i="4"/>
  <c r="CB1676" i="4" s="1"/>
  <c r="AV1676" i="4"/>
  <c r="AO1676" i="4"/>
  <c r="CA1680" i="4"/>
  <c r="CB1680" i="4" s="1"/>
  <c r="AV1680" i="4"/>
  <c r="AO1680" i="4"/>
  <c r="CA1684" i="4"/>
  <c r="CB1684" i="4" s="1"/>
  <c r="AV1684" i="4"/>
  <c r="AO1684" i="4"/>
  <c r="CA1688" i="4"/>
  <c r="CB1688" i="4" s="1"/>
  <c r="AV1688" i="4"/>
  <c r="AO1688" i="4"/>
  <c r="CA1692" i="4"/>
  <c r="CB1692" i="4" s="1"/>
  <c r="AV1692" i="4"/>
  <c r="AO1692" i="4"/>
  <c r="CA1696" i="4"/>
  <c r="CB1696" i="4" s="1"/>
  <c r="AV1696" i="4"/>
  <c r="AO1696" i="4"/>
  <c r="CA1700" i="4"/>
  <c r="CB1700" i="4" s="1"/>
  <c r="AV1700" i="4"/>
  <c r="AO1700" i="4"/>
  <c r="CA1704" i="4"/>
  <c r="CB1704" i="4" s="1"/>
  <c r="AV1704" i="4"/>
  <c r="AO1704" i="4"/>
  <c r="CA1708" i="4"/>
  <c r="CB1708" i="4" s="1"/>
  <c r="AV1708" i="4"/>
  <c r="AO1708" i="4"/>
  <c r="CA1712" i="4"/>
  <c r="CB1712" i="4" s="1"/>
  <c r="AV1712" i="4"/>
  <c r="AO1712" i="4"/>
  <c r="CA1716" i="4"/>
  <c r="CB1716" i="4" s="1"/>
  <c r="AV1716" i="4"/>
  <c r="AO1716" i="4"/>
  <c r="CA1720" i="4"/>
  <c r="CB1720" i="4" s="1"/>
  <c r="AV1720" i="4"/>
  <c r="AO1720" i="4"/>
  <c r="CA1724" i="4"/>
  <c r="CB1724" i="4" s="1"/>
  <c r="AV1724" i="4"/>
  <c r="AO1724" i="4"/>
  <c r="CA1728" i="4"/>
  <c r="CB1728" i="4" s="1"/>
  <c r="AV1728" i="4"/>
  <c r="AO1728" i="4"/>
  <c r="CA1732" i="4"/>
  <c r="CB1732" i="4" s="1"/>
  <c r="AV1732" i="4"/>
  <c r="AO1732" i="4"/>
  <c r="CA1736" i="4"/>
  <c r="CB1736" i="4" s="1"/>
  <c r="AV1736" i="4"/>
  <c r="AO1736" i="4"/>
  <c r="CA1740" i="4"/>
  <c r="CB1740" i="4" s="1"/>
  <c r="AV1740" i="4"/>
  <c r="AO1740" i="4"/>
  <c r="CA1744" i="4"/>
  <c r="CB1744" i="4" s="1"/>
  <c r="AV1744" i="4"/>
  <c r="AO1744" i="4"/>
  <c r="CA1748" i="4"/>
  <c r="CB1748" i="4" s="1"/>
  <c r="AV1748" i="4"/>
  <c r="AO1748" i="4"/>
  <c r="CA1752" i="4"/>
  <c r="CB1752" i="4" s="1"/>
  <c r="AV1752" i="4"/>
  <c r="AO1752" i="4"/>
  <c r="CA1756" i="4"/>
  <c r="CB1756" i="4" s="1"/>
  <c r="AV1756" i="4"/>
  <c r="AO1756" i="4"/>
  <c r="CA1760" i="4"/>
  <c r="CB1760" i="4" s="1"/>
  <c r="AV1760" i="4"/>
  <c r="AO1760" i="4"/>
  <c r="CA1764" i="4"/>
  <c r="CB1764" i="4" s="1"/>
  <c r="AV1764" i="4"/>
  <c r="AO1764" i="4"/>
  <c r="CA1768" i="4"/>
  <c r="CB1768" i="4" s="1"/>
  <c r="AV1768" i="4"/>
  <c r="AO1768" i="4"/>
  <c r="CA1772" i="4"/>
  <c r="CB1772" i="4" s="1"/>
  <c r="AV1772" i="4"/>
  <c r="AO1772" i="4"/>
  <c r="CA1776" i="4"/>
  <c r="CB1776" i="4" s="1"/>
  <c r="AV1776" i="4"/>
  <c r="AO1776" i="4"/>
  <c r="CA1780" i="4"/>
  <c r="CB1780" i="4" s="1"/>
  <c r="AV1780" i="4"/>
  <c r="AO1780" i="4"/>
  <c r="CA1784" i="4"/>
  <c r="CB1784" i="4" s="1"/>
  <c r="AV1784" i="4"/>
  <c r="AO1784" i="4"/>
  <c r="CA1788" i="4"/>
  <c r="CB1788" i="4" s="1"/>
  <c r="AV1788" i="4"/>
  <c r="AO1788" i="4"/>
  <c r="CA1792" i="4"/>
  <c r="CB1792" i="4" s="1"/>
  <c r="AV1792" i="4"/>
  <c r="AO1792" i="4"/>
  <c r="CA1796" i="4"/>
  <c r="CB1796" i="4" s="1"/>
  <c r="AV1796" i="4"/>
  <c r="AO1796" i="4"/>
  <c r="CA1800" i="4"/>
  <c r="CB1800" i="4" s="1"/>
  <c r="AV1800" i="4"/>
  <c r="AO1800" i="4"/>
  <c r="CA1804" i="4"/>
  <c r="CB1804" i="4" s="1"/>
  <c r="AV1804" i="4"/>
  <c r="AO1804" i="4"/>
  <c r="CA1808" i="4"/>
  <c r="CB1808" i="4" s="1"/>
  <c r="AV1808" i="4"/>
  <c r="AO1808" i="4"/>
  <c r="CA1812" i="4"/>
  <c r="CB1812" i="4" s="1"/>
  <c r="AV1812" i="4"/>
  <c r="AO1812" i="4"/>
  <c r="CA1816" i="4"/>
  <c r="CB1816" i="4" s="1"/>
  <c r="AV1816" i="4"/>
  <c r="AO1816" i="4"/>
  <c r="CA1820" i="4"/>
  <c r="CB1820" i="4" s="1"/>
  <c r="AV1820" i="4"/>
  <c r="AO1820" i="4"/>
  <c r="CA1824" i="4"/>
  <c r="CB1824" i="4" s="1"/>
  <c r="AV1824" i="4"/>
  <c r="AO1824" i="4"/>
  <c r="CA1828" i="4"/>
  <c r="CB1828" i="4" s="1"/>
  <c r="AV1828" i="4"/>
  <c r="AO1828" i="4"/>
  <c r="CA1832" i="4"/>
  <c r="CB1832" i="4" s="1"/>
  <c r="AV1832" i="4"/>
  <c r="AO1832" i="4"/>
  <c r="CA1836" i="4"/>
  <c r="CB1836" i="4" s="1"/>
  <c r="AV1836" i="4"/>
  <c r="AO1836" i="4"/>
  <c r="CA1840" i="4"/>
  <c r="CB1840" i="4" s="1"/>
  <c r="AV1840" i="4"/>
  <c r="AO1840" i="4"/>
  <c r="CA1844" i="4"/>
  <c r="CB1844" i="4" s="1"/>
  <c r="AV1844" i="4"/>
  <c r="AO1844" i="4"/>
  <c r="CA1848" i="4"/>
  <c r="CB1848" i="4" s="1"/>
  <c r="AV1848" i="4"/>
  <c r="AO1848" i="4"/>
  <c r="CA1852" i="4"/>
  <c r="CB1852" i="4" s="1"/>
  <c r="AV1852" i="4"/>
  <c r="AO1852" i="4"/>
  <c r="CA1856" i="4"/>
  <c r="CB1856" i="4" s="1"/>
  <c r="AV1856" i="4"/>
  <c r="AO1856" i="4"/>
  <c r="CA1860" i="4"/>
  <c r="CB1860" i="4" s="1"/>
  <c r="AV1860" i="4"/>
  <c r="AO1860" i="4"/>
  <c r="CA1864" i="4"/>
  <c r="CB1864" i="4" s="1"/>
  <c r="AV1864" i="4"/>
  <c r="AO1864" i="4"/>
  <c r="CA1868" i="4"/>
  <c r="CB1868" i="4" s="1"/>
  <c r="AV1868" i="4"/>
  <c r="AO1868" i="4"/>
  <c r="CA1872" i="4"/>
  <c r="CB1872" i="4" s="1"/>
  <c r="AV1872" i="4"/>
  <c r="AO1872" i="4"/>
  <c r="CA1876" i="4"/>
  <c r="CB1876" i="4" s="1"/>
  <c r="AV1876" i="4"/>
  <c r="AO1876" i="4"/>
  <c r="CA1880" i="4"/>
  <c r="CB1880" i="4" s="1"/>
  <c r="AV1880" i="4"/>
  <c r="AO1880" i="4"/>
  <c r="CA1884" i="4"/>
  <c r="CB1884" i="4" s="1"/>
  <c r="AV1884" i="4"/>
  <c r="AO1884" i="4"/>
  <c r="CA1888" i="4"/>
  <c r="CB1888" i="4" s="1"/>
  <c r="AV1888" i="4"/>
  <c r="AO1888" i="4"/>
  <c r="CA1892" i="4"/>
  <c r="CB1892" i="4" s="1"/>
  <c r="AV1892" i="4"/>
  <c r="AO1892" i="4"/>
  <c r="CA1896" i="4"/>
  <c r="CB1896" i="4" s="1"/>
  <c r="AV1896" i="4"/>
  <c r="AO1896" i="4"/>
  <c r="CA1900" i="4"/>
  <c r="CB1900" i="4" s="1"/>
  <c r="AV1900" i="4"/>
  <c r="AO1900" i="4"/>
  <c r="CA1904" i="4"/>
  <c r="CB1904" i="4" s="1"/>
  <c r="AV1904" i="4"/>
  <c r="AO1904" i="4"/>
  <c r="CA1908" i="4"/>
  <c r="CB1908" i="4" s="1"/>
  <c r="AV1908" i="4"/>
  <c r="AO1908" i="4"/>
  <c r="CA1912" i="4"/>
  <c r="CB1912" i="4" s="1"/>
  <c r="AV1912" i="4"/>
  <c r="AO1912" i="4"/>
  <c r="CA1916" i="4"/>
  <c r="CB1916" i="4" s="1"/>
  <c r="AV1916" i="4"/>
  <c r="AO1916" i="4"/>
  <c r="CA1920" i="4"/>
  <c r="CB1920" i="4" s="1"/>
  <c r="AV1920" i="4"/>
  <c r="AO1920" i="4"/>
  <c r="CA1924" i="4"/>
  <c r="CB1924" i="4" s="1"/>
  <c r="AV1924" i="4"/>
  <c r="AO1924" i="4"/>
  <c r="CA1928" i="4"/>
  <c r="CB1928" i="4" s="1"/>
  <c r="AV1928" i="4"/>
  <c r="AO1928" i="4"/>
  <c r="CA1932" i="4"/>
  <c r="CB1932" i="4" s="1"/>
  <c r="AV1932" i="4"/>
  <c r="AO1932" i="4"/>
  <c r="CA1936" i="4"/>
  <c r="CB1936" i="4" s="1"/>
  <c r="AV1936" i="4"/>
  <c r="AO1936" i="4"/>
  <c r="CA1940" i="4"/>
  <c r="CB1940" i="4" s="1"/>
  <c r="AV1940" i="4"/>
  <c r="AO1940" i="4"/>
  <c r="CA1944" i="4"/>
  <c r="CB1944" i="4" s="1"/>
  <c r="AV1944" i="4"/>
  <c r="AO1944" i="4"/>
  <c r="CA1948" i="4"/>
  <c r="CB1948" i="4" s="1"/>
  <c r="AV1948" i="4"/>
  <c r="AO1948" i="4"/>
  <c r="CA1952" i="4"/>
  <c r="CB1952" i="4" s="1"/>
  <c r="AV1952" i="4"/>
  <c r="AO1952" i="4"/>
  <c r="CA1956" i="4"/>
  <c r="CB1956" i="4" s="1"/>
  <c r="AV1956" i="4"/>
  <c r="AO1956" i="4"/>
  <c r="CA1960" i="4"/>
  <c r="CB1960" i="4" s="1"/>
  <c r="AV1960" i="4"/>
  <c r="AO1960" i="4"/>
  <c r="CA1964" i="4"/>
  <c r="CB1964" i="4" s="1"/>
  <c r="AV1964" i="4"/>
  <c r="AO1964" i="4"/>
  <c r="CA1968" i="4"/>
  <c r="CB1968" i="4" s="1"/>
  <c r="AV1968" i="4"/>
  <c r="AO1968" i="4"/>
  <c r="CA1972" i="4"/>
  <c r="CB1972" i="4" s="1"/>
  <c r="AV1972" i="4"/>
  <c r="AO1972" i="4"/>
  <c r="CA1976" i="4"/>
  <c r="CB1976" i="4" s="1"/>
  <c r="AV1976" i="4"/>
  <c r="AO1976" i="4"/>
  <c r="CA1980" i="4"/>
  <c r="CB1980" i="4" s="1"/>
  <c r="AV1980" i="4"/>
  <c r="AO1980" i="4"/>
  <c r="CA1984" i="4"/>
  <c r="CB1984" i="4" s="1"/>
  <c r="AV1984" i="4"/>
  <c r="AO1984" i="4"/>
  <c r="CA1988" i="4"/>
  <c r="CB1988" i="4" s="1"/>
  <c r="AV1988" i="4"/>
  <c r="AO1988" i="4"/>
  <c r="CA1992" i="4"/>
  <c r="CB1992" i="4" s="1"/>
  <c r="AV1992" i="4"/>
  <c r="AO1992" i="4"/>
  <c r="CA1996" i="4"/>
  <c r="CB1996" i="4" s="1"/>
  <c r="AV1996" i="4"/>
  <c r="AO1996" i="4"/>
  <c r="CA2000" i="4"/>
  <c r="CB2000" i="4" s="1"/>
  <c r="AV2000" i="4"/>
  <c r="AO2000" i="4"/>
  <c r="CA2004" i="4"/>
  <c r="CB2004" i="4" s="1"/>
  <c r="AV2004" i="4"/>
  <c r="AO2004" i="4"/>
  <c r="CA2008" i="4"/>
  <c r="CB2008" i="4" s="1"/>
  <c r="AV2008" i="4"/>
  <c r="AO2008" i="4"/>
  <c r="CA2012" i="4"/>
  <c r="CB2012" i="4" s="1"/>
  <c r="AV2012" i="4"/>
  <c r="AO2012" i="4"/>
  <c r="CA2016" i="4"/>
  <c r="CB2016" i="4" s="1"/>
  <c r="AV2016" i="4"/>
  <c r="AO2016" i="4"/>
  <c r="CA2020" i="4"/>
  <c r="CB2020" i="4" s="1"/>
  <c r="AV2020" i="4"/>
  <c r="AO2020" i="4"/>
  <c r="CA2024" i="4"/>
  <c r="CB2024" i="4" s="1"/>
  <c r="AV2024" i="4"/>
  <c r="AO2024" i="4"/>
  <c r="CA2028" i="4"/>
  <c r="CB2028" i="4" s="1"/>
  <c r="AV2028" i="4"/>
  <c r="AO2028" i="4"/>
  <c r="CA2032" i="4"/>
  <c r="CB2032" i="4" s="1"/>
  <c r="AV2032" i="4"/>
  <c r="AO2032" i="4"/>
  <c r="CA2036" i="4"/>
  <c r="CB2036" i="4" s="1"/>
  <c r="AV2036" i="4"/>
  <c r="AO2036" i="4"/>
  <c r="CA2040" i="4"/>
  <c r="CB2040" i="4" s="1"/>
  <c r="AV2040" i="4"/>
  <c r="AO2040" i="4"/>
  <c r="CA2044" i="4"/>
  <c r="CB2044" i="4" s="1"/>
  <c r="AV2044" i="4"/>
  <c r="AO2044" i="4"/>
  <c r="CA2048" i="4"/>
  <c r="CB2048" i="4" s="1"/>
  <c r="AV2048" i="4"/>
  <c r="AO2048" i="4"/>
  <c r="CA2052" i="4"/>
  <c r="CB2052" i="4" s="1"/>
  <c r="AV2052" i="4"/>
  <c r="AO2052" i="4"/>
  <c r="CA2056" i="4"/>
  <c r="CB2056" i="4" s="1"/>
  <c r="AV2056" i="4"/>
  <c r="AO2056" i="4"/>
  <c r="CA2060" i="4"/>
  <c r="CB2060" i="4" s="1"/>
  <c r="AV2060" i="4"/>
  <c r="AO2060" i="4"/>
  <c r="CA2064" i="4"/>
  <c r="CB2064" i="4" s="1"/>
  <c r="AV2064" i="4"/>
  <c r="AO2064" i="4"/>
  <c r="CA2068" i="4"/>
  <c r="CB2068" i="4" s="1"/>
  <c r="AV2068" i="4"/>
  <c r="AO2068" i="4"/>
  <c r="CA2072" i="4"/>
  <c r="CB2072" i="4" s="1"/>
  <c r="AV2072" i="4"/>
  <c r="AO2072" i="4"/>
  <c r="CA2076" i="4"/>
  <c r="CB2076" i="4" s="1"/>
  <c r="AV2076" i="4"/>
  <c r="AO2076" i="4"/>
  <c r="CA2080" i="4"/>
  <c r="CB2080" i="4" s="1"/>
  <c r="AV2080" i="4"/>
  <c r="AO2080" i="4"/>
  <c r="CA2084" i="4"/>
  <c r="CB2084" i="4" s="1"/>
  <c r="AV2084" i="4"/>
  <c r="AO2084" i="4"/>
  <c r="CA2088" i="4"/>
  <c r="CB2088" i="4" s="1"/>
  <c r="AV2088" i="4"/>
  <c r="AO2088" i="4"/>
  <c r="CA2092" i="4"/>
  <c r="CB2092" i="4" s="1"/>
  <c r="AV2092" i="4"/>
  <c r="AO2092" i="4"/>
  <c r="CA2096" i="4"/>
  <c r="CB2096" i="4" s="1"/>
  <c r="AV2096" i="4"/>
  <c r="AO2096" i="4"/>
  <c r="CA2100" i="4"/>
  <c r="CB2100" i="4" s="1"/>
  <c r="AV2100" i="4"/>
  <c r="AO2100" i="4"/>
  <c r="CA2104" i="4"/>
  <c r="CB2104" i="4" s="1"/>
  <c r="AV2104" i="4"/>
  <c r="AO2104" i="4"/>
  <c r="CA2108" i="4"/>
  <c r="CB2108" i="4" s="1"/>
  <c r="AV2108" i="4"/>
  <c r="AO2108" i="4"/>
  <c r="CA2112" i="4"/>
  <c r="CB2112" i="4" s="1"/>
  <c r="AV2112" i="4"/>
  <c r="AO2112" i="4"/>
  <c r="CA2116" i="4"/>
  <c r="CB2116" i="4" s="1"/>
  <c r="AV2116" i="4"/>
  <c r="AO2116" i="4"/>
  <c r="CA2120" i="4"/>
  <c r="CB2120" i="4" s="1"/>
  <c r="AV2120" i="4"/>
  <c r="AO2120" i="4"/>
  <c r="CA2124" i="4"/>
  <c r="CB2124" i="4" s="1"/>
  <c r="AV2124" i="4"/>
  <c r="AO2124" i="4"/>
  <c r="CA2128" i="4"/>
  <c r="CB2128" i="4" s="1"/>
  <c r="AV2128" i="4"/>
  <c r="AO2128" i="4"/>
  <c r="CA2132" i="4"/>
  <c r="CB2132" i="4" s="1"/>
  <c r="AV2132" i="4"/>
  <c r="AO2132" i="4"/>
  <c r="CA2136" i="4"/>
  <c r="CB2136" i="4" s="1"/>
  <c r="AV2136" i="4"/>
  <c r="AO2136" i="4"/>
  <c r="CA2140" i="4"/>
  <c r="CB2140" i="4" s="1"/>
  <c r="AV2140" i="4"/>
  <c r="AO2140" i="4"/>
  <c r="CA2144" i="4"/>
  <c r="CB2144" i="4" s="1"/>
  <c r="AV2144" i="4"/>
  <c r="AO2144" i="4"/>
  <c r="CA2148" i="4"/>
  <c r="CB2148" i="4" s="1"/>
  <c r="AV2148" i="4"/>
  <c r="AO2148" i="4"/>
  <c r="CA2152" i="4"/>
  <c r="CB2152" i="4" s="1"/>
  <c r="AV2152" i="4"/>
  <c r="AO2152" i="4"/>
  <c r="CA2156" i="4"/>
  <c r="CB2156" i="4" s="1"/>
  <c r="AV2156" i="4"/>
  <c r="AO2156" i="4"/>
  <c r="CA2160" i="4"/>
  <c r="CB2160" i="4" s="1"/>
  <c r="AV2160" i="4"/>
  <c r="AO2160" i="4"/>
  <c r="CA2164" i="4"/>
  <c r="CB2164" i="4" s="1"/>
  <c r="AV2164" i="4"/>
  <c r="AO2164" i="4"/>
  <c r="CA2168" i="4"/>
  <c r="CB2168" i="4" s="1"/>
  <c r="AV2168" i="4"/>
  <c r="AO2168" i="4"/>
  <c r="CA2172" i="4"/>
  <c r="CB2172" i="4" s="1"/>
  <c r="AV2172" i="4"/>
  <c r="AO2172" i="4"/>
  <c r="CA2176" i="4"/>
  <c r="CB2176" i="4" s="1"/>
  <c r="AV2176" i="4"/>
  <c r="AO2176" i="4"/>
  <c r="CA2180" i="4"/>
  <c r="CB2180" i="4" s="1"/>
  <c r="AV2180" i="4"/>
  <c r="AO2180" i="4"/>
  <c r="CA2184" i="4"/>
  <c r="CB2184" i="4" s="1"/>
  <c r="AV2184" i="4"/>
  <c r="AO2184" i="4"/>
  <c r="CA2188" i="4"/>
  <c r="CB2188" i="4" s="1"/>
  <c r="AV2188" i="4"/>
  <c r="AO2188" i="4"/>
  <c r="CA2192" i="4"/>
  <c r="CB2192" i="4" s="1"/>
  <c r="AV2192" i="4"/>
  <c r="AO2192" i="4"/>
  <c r="CA2196" i="4"/>
  <c r="CB2196" i="4" s="1"/>
  <c r="AV2196" i="4"/>
  <c r="AO2196" i="4"/>
  <c r="CA2200" i="4"/>
  <c r="CB2200" i="4" s="1"/>
  <c r="AV2200" i="4"/>
  <c r="AO2200" i="4"/>
  <c r="CA2204" i="4"/>
  <c r="CB2204" i="4" s="1"/>
  <c r="AV2204" i="4"/>
  <c r="AO2204" i="4"/>
  <c r="CA2208" i="4"/>
  <c r="CB2208" i="4" s="1"/>
  <c r="AV2208" i="4"/>
  <c r="AO2208" i="4"/>
  <c r="CA2212" i="4"/>
  <c r="CB2212" i="4" s="1"/>
  <c r="AV2212" i="4"/>
  <c r="AO2212" i="4"/>
  <c r="CA2216" i="4"/>
  <c r="CB2216" i="4" s="1"/>
  <c r="AV2216" i="4"/>
  <c r="AO2216" i="4"/>
  <c r="CA2220" i="4"/>
  <c r="CB2220" i="4" s="1"/>
  <c r="AV2220" i="4"/>
  <c r="AO2220" i="4"/>
  <c r="CA2224" i="4"/>
  <c r="CB2224" i="4" s="1"/>
  <c r="AV2224" i="4"/>
  <c r="AO2224" i="4"/>
  <c r="CA2228" i="4"/>
  <c r="CB2228" i="4" s="1"/>
  <c r="AV2228" i="4"/>
  <c r="AO2228" i="4"/>
  <c r="CA2232" i="4"/>
  <c r="CB2232" i="4" s="1"/>
  <c r="AV2232" i="4"/>
  <c r="AO2232" i="4"/>
  <c r="CA2236" i="4"/>
  <c r="CB2236" i="4" s="1"/>
  <c r="AV2236" i="4"/>
  <c r="AO2236" i="4"/>
  <c r="CA2240" i="4"/>
  <c r="CB2240" i="4" s="1"/>
  <c r="AV2240" i="4"/>
  <c r="AO2240" i="4"/>
  <c r="CA2244" i="4"/>
  <c r="CB2244" i="4" s="1"/>
  <c r="AV2244" i="4"/>
  <c r="AO2244" i="4"/>
  <c r="CA2248" i="4"/>
  <c r="CB2248" i="4" s="1"/>
  <c r="AV2248" i="4"/>
  <c r="AO2248" i="4"/>
  <c r="CA2252" i="4"/>
  <c r="CB2252" i="4" s="1"/>
  <c r="AV2252" i="4"/>
  <c r="AO2252" i="4"/>
  <c r="CA2256" i="4"/>
  <c r="CB2256" i="4" s="1"/>
  <c r="AV2256" i="4"/>
  <c r="AO2256" i="4"/>
  <c r="CA2260" i="4"/>
  <c r="CB2260" i="4" s="1"/>
  <c r="AV2260" i="4"/>
  <c r="AO2260" i="4"/>
  <c r="CA2264" i="4"/>
  <c r="CB2264" i="4" s="1"/>
  <c r="AV2264" i="4"/>
  <c r="AO2264" i="4"/>
  <c r="CA2268" i="4"/>
  <c r="CB2268" i="4" s="1"/>
  <c r="AV2268" i="4"/>
  <c r="AO2268" i="4"/>
  <c r="CA2272" i="4"/>
  <c r="CB2272" i="4" s="1"/>
  <c r="AV2272" i="4"/>
  <c r="AO2272" i="4"/>
  <c r="CA2276" i="4"/>
  <c r="CB2276" i="4" s="1"/>
  <c r="AV2276" i="4"/>
  <c r="AO2276" i="4"/>
  <c r="CA2280" i="4"/>
  <c r="CB2280" i="4" s="1"/>
  <c r="AV2280" i="4"/>
  <c r="AO2280" i="4"/>
  <c r="CA2284" i="4"/>
  <c r="CB2284" i="4" s="1"/>
  <c r="AV2284" i="4"/>
  <c r="AO2284" i="4"/>
  <c r="CA2288" i="4"/>
  <c r="CB2288" i="4" s="1"/>
  <c r="AV2288" i="4"/>
  <c r="AO2288" i="4"/>
  <c r="CA2292" i="4"/>
  <c r="CB2292" i="4" s="1"/>
  <c r="AV2292" i="4"/>
  <c r="AO2292" i="4"/>
  <c r="CA2296" i="4"/>
  <c r="CB2296" i="4" s="1"/>
  <c r="AV2296" i="4"/>
  <c r="AO2296" i="4"/>
  <c r="CA2300" i="4"/>
  <c r="CB2300" i="4" s="1"/>
  <c r="AV2300" i="4"/>
  <c r="AO2300" i="4"/>
  <c r="CA2304" i="4"/>
  <c r="CB2304" i="4" s="1"/>
  <c r="AV2304" i="4"/>
  <c r="AO2304" i="4"/>
  <c r="CA2308" i="4"/>
  <c r="CB2308" i="4" s="1"/>
  <c r="AV2308" i="4"/>
  <c r="AO2308" i="4"/>
  <c r="CA2312" i="4"/>
  <c r="CB2312" i="4" s="1"/>
  <c r="AV2312" i="4"/>
  <c r="AO2312" i="4"/>
  <c r="CA2316" i="4"/>
  <c r="CB2316" i="4" s="1"/>
  <c r="AV2316" i="4"/>
  <c r="AO2316" i="4"/>
  <c r="CA2320" i="4"/>
  <c r="CB2320" i="4" s="1"/>
  <c r="AV2320" i="4"/>
  <c r="AO2320" i="4"/>
  <c r="CA2324" i="4"/>
  <c r="CB2324" i="4" s="1"/>
  <c r="AV2324" i="4"/>
  <c r="AO2324" i="4"/>
  <c r="CA2328" i="4"/>
  <c r="CB2328" i="4" s="1"/>
  <c r="AV2328" i="4"/>
  <c r="AO2328" i="4"/>
  <c r="CA2332" i="4"/>
  <c r="CB2332" i="4" s="1"/>
  <c r="AV2332" i="4"/>
  <c r="AO2332" i="4"/>
  <c r="CA2336" i="4"/>
  <c r="CB2336" i="4" s="1"/>
  <c r="AV2336" i="4"/>
  <c r="AO2336" i="4"/>
  <c r="CA2340" i="4"/>
  <c r="CB2340" i="4" s="1"/>
  <c r="AV2340" i="4"/>
  <c r="AO2340" i="4"/>
  <c r="CA2344" i="4"/>
  <c r="CB2344" i="4" s="1"/>
  <c r="AV2344" i="4"/>
  <c r="AO2344" i="4"/>
  <c r="CA2348" i="4"/>
  <c r="CB2348" i="4" s="1"/>
  <c r="AV2348" i="4"/>
  <c r="AO2348" i="4"/>
  <c r="CA2352" i="4"/>
  <c r="CB2352" i="4" s="1"/>
  <c r="AV2352" i="4"/>
  <c r="AO2352" i="4"/>
  <c r="CA2356" i="4"/>
  <c r="CB2356" i="4" s="1"/>
  <c r="AV2356" i="4"/>
  <c r="AO2356" i="4"/>
  <c r="CA2360" i="4"/>
  <c r="CB2360" i="4" s="1"/>
  <c r="AV2360" i="4"/>
  <c r="AO2360" i="4"/>
  <c r="CA2364" i="4"/>
  <c r="CB2364" i="4" s="1"/>
  <c r="AV2364" i="4"/>
  <c r="AO2364" i="4"/>
  <c r="CA2368" i="4"/>
  <c r="CB2368" i="4" s="1"/>
  <c r="AV2368" i="4"/>
  <c r="AO2368" i="4"/>
  <c r="CA2372" i="4"/>
  <c r="CB2372" i="4" s="1"/>
  <c r="AV2372" i="4"/>
  <c r="AO2372" i="4"/>
  <c r="CA2376" i="4"/>
  <c r="CB2376" i="4" s="1"/>
  <c r="AV2376" i="4"/>
  <c r="AO2376" i="4"/>
  <c r="CA2380" i="4"/>
  <c r="CB2380" i="4" s="1"/>
  <c r="AV2380" i="4"/>
  <c r="AO2380" i="4"/>
  <c r="CA2384" i="4"/>
  <c r="CB2384" i="4" s="1"/>
  <c r="AV2384" i="4"/>
  <c r="AO2384" i="4"/>
  <c r="CA2388" i="4"/>
  <c r="CB2388" i="4" s="1"/>
  <c r="AV2388" i="4"/>
  <c r="AO2388" i="4"/>
  <c r="CA2392" i="4"/>
  <c r="CB2392" i="4" s="1"/>
  <c r="AV2392" i="4"/>
  <c r="AO2392" i="4"/>
  <c r="CA2396" i="4"/>
  <c r="CB2396" i="4" s="1"/>
  <c r="AV2396" i="4"/>
  <c r="AO2396" i="4"/>
  <c r="CA2400" i="4"/>
  <c r="CB2400" i="4" s="1"/>
  <c r="AV2400" i="4"/>
  <c r="AO2400" i="4"/>
  <c r="CA2404" i="4"/>
  <c r="CB2404" i="4" s="1"/>
  <c r="AV2404" i="4"/>
  <c r="AO2404" i="4"/>
  <c r="CA2408" i="4"/>
  <c r="CB2408" i="4" s="1"/>
  <c r="AV2408" i="4"/>
  <c r="AO2408" i="4"/>
  <c r="CA2412" i="4"/>
  <c r="CB2412" i="4" s="1"/>
  <c r="AV2412" i="4"/>
  <c r="AO2412" i="4"/>
  <c r="CA2416" i="4"/>
  <c r="CB2416" i="4" s="1"/>
  <c r="AV2416" i="4"/>
  <c r="AO2416" i="4"/>
  <c r="CA2420" i="4"/>
  <c r="CB2420" i="4" s="1"/>
  <c r="AV2420" i="4"/>
  <c r="AO2420" i="4"/>
  <c r="CA2424" i="4"/>
  <c r="CB2424" i="4" s="1"/>
  <c r="AV2424" i="4"/>
  <c r="AO2424" i="4"/>
  <c r="CA2428" i="4"/>
  <c r="CB2428" i="4" s="1"/>
  <c r="AV2428" i="4"/>
  <c r="AO2428" i="4"/>
  <c r="CA2432" i="4"/>
  <c r="CB2432" i="4" s="1"/>
  <c r="AV2432" i="4"/>
  <c r="AO2432" i="4"/>
  <c r="CA2436" i="4"/>
  <c r="CB2436" i="4" s="1"/>
  <c r="AV2436" i="4"/>
  <c r="AO2436" i="4"/>
  <c r="CA2440" i="4"/>
  <c r="CB2440" i="4" s="1"/>
  <c r="AV2440" i="4"/>
  <c r="AO2440" i="4"/>
  <c r="CA2444" i="4"/>
  <c r="CB2444" i="4" s="1"/>
  <c r="AV2444" i="4"/>
  <c r="AO2444" i="4"/>
  <c r="CA2448" i="4"/>
  <c r="CB2448" i="4" s="1"/>
  <c r="AV2448" i="4"/>
  <c r="AO2448" i="4"/>
  <c r="CA2452" i="4"/>
  <c r="CB2452" i="4" s="1"/>
  <c r="AV2452" i="4"/>
  <c r="AO2452" i="4"/>
  <c r="CA2456" i="4"/>
  <c r="CB2456" i="4" s="1"/>
  <c r="AV2456" i="4"/>
  <c r="AO2456" i="4"/>
  <c r="CA2460" i="4"/>
  <c r="CB2460" i="4" s="1"/>
  <c r="AV2460" i="4"/>
  <c r="AO2460" i="4"/>
  <c r="CA2464" i="4"/>
  <c r="CB2464" i="4" s="1"/>
  <c r="AV2464" i="4"/>
  <c r="AO2464" i="4"/>
  <c r="CA2468" i="4"/>
  <c r="CB2468" i="4" s="1"/>
  <c r="AV2468" i="4"/>
  <c r="AO2468" i="4"/>
  <c r="CA2472" i="4"/>
  <c r="CB2472" i="4" s="1"/>
  <c r="AV2472" i="4"/>
  <c r="AO2472" i="4"/>
  <c r="CA2476" i="4"/>
  <c r="CB2476" i="4" s="1"/>
  <c r="AV2476" i="4"/>
  <c r="AO2476" i="4"/>
  <c r="CA2480" i="4"/>
  <c r="CB2480" i="4" s="1"/>
  <c r="AV2480" i="4"/>
  <c r="AO2480" i="4"/>
  <c r="CA2484" i="4"/>
  <c r="CB2484" i="4" s="1"/>
  <c r="AV2484" i="4"/>
  <c r="AO2484" i="4"/>
  <c r="CA2488" i="4"/>
  <c r="CB2488" i="4" s="1"/>
  <c r="AV2488" i="4"/>
  <c r="AO2488" i="4"/>
  <c r="CA2492" i="4"/>
  <c r="CB2492" i="4" s="1"/>
  <c r="AV2492" i="4"/>
  <c r="AO2492" i="4"/>
  <c r="CA2496" i="4"/>
  <c r="CB2496" i="4" s="1"/>
  <c r="AV2496" i="4"/>
  <c r="AO2496" i="4"/>
  <c r="CA2500" i="4"/>
  <c r="CB2500" i="4" s="1"/>
  <c r="AV2500" i="4"/>
  <c r="AO2500" i="4"/>
  <c r="CA2504" i="4"/>
  <c r="CB2504" i="4" s="1"/>
  <c r="AV2504" i="4"/>
  <c r="AO2504" i="4"/>
  <c r="CA2508" i="4"/>
  <c r="CB2508" i="4" s="1"/>
  <c r="AV2508" i="4"/>
  <c r="AO2508" i="4"/>
  <c r="AW20" i="4"/>
  <c r="AP20" i="4"/>
  <c r="AX19" i="4"/>
  <c r="AQ19" i="4"/>
  <c r="AQ23" i="4"/>
  <c r="AX23" i="4"/>
  <c r="AS9" i="4"/>
  <c r="AI6" i="4"/>
  <c r="AZ13" i="4"/>
  <c r="AS13" i="4"/>
  <c r="AS6" i="4" s="1"/>
  <c r="AZ17" i="4"/>
  <c r="AS17" i="4"/>
  <c r="AO2469" i="4"/>
  <c r="AO2501" i="4"/>
  <c r="AT25" i="4"/>
  <c r="AT153" i="4"/>
  <c r="AT281" i="4"/>
  <c r="AV44" i="4"/>
  <c r="AV76" i="4"/>
  <c r="AV108" i="4"/>
  <c r="AV140" i="4"/>
  <c r="AV172" i="4"/>
  <c r="AV204" i="4"/>
  <c r="AV236" i="4"/>
  <c r="AV268" i="4"/>
  <c r="AV300" i="4"/>
  <c r="AV332" i="4"/>
  <c r="AV364" i="4"/>
  <c r="AV396" i="4"/>
  <c r="AV428" i="4"/>
  <c r="AV460" i="4"/>
  <c r="AV515" i="4"/>
  <c r="AV579" i="4"/>
  <c r="AV643" i="4"/>
  <c r="AV707" i="4"/>
  <c r="AV771" i="4"/>
  <c r="AV835" i="4"/>
  <c r="AV899" i="4"/>
  <c r="AV963" i="4"/>
  <c r="AV1027" i="4"/>
  <c r="AV1091" i="4"/>
  <c r="AV1155" i="4"/>
  <c r="AW25" i="4"/>
  <c r="AP25" i="4"/>
  <c r="AW29" i="4"/>
  <c r="AP29" i="4"/>
  <c r="AW33" i="4"/>
  <c r="AP33" i="4"/>
  <c r="AW37" i="4"/>
  <c r="AP37" i="4"/>
  <c r="AW41" i="4"/>
  <c r="AP41" i="4"/>
  <c r="AW45" i="4"/>
  <c r="AP45" i="4"/>
  <c r="AW49" i="4"/>
  <c r="AP49" i="4"/>
  <c r="AW53" i="4"/>
  <c r="AP53" i="4"/>
  <c r="AW57" i="4"/>
  <c r="AP57" i="4"/>
  <c r="AW61" i="4"/>
  <c r="AP61" i="4"/>
  <c r="AW65" i="4"/>
  <c r="AP65" i="4"/>
  <c r="AW69" i="4"/>
  <c r="AP69" i="4"/>
  <c r="AW73" i="4"/>
  <c r="AP73" i="4"/>
  <c r="AW77" i="4"/>
  <c r="AP77" i="4"/>
  <c r="AW81" i="4"/>
  <c r="AP81" i="4"/>
  <c r="AW85" i="4"/>
  <c r="AP85" i="4"/>
  <c r="AW89" i="4"/>
  <c r="AP89" i="4"/>
  <c r="AW93" i="4"/>
  <c r="AP93" i="4"/>
  <c r="AW97" i="4"/>
  <c r="AP97" i="4"/>
  <c r="AW101" i="4"/>
  <c r="AP101" i="4"/>
  <c r="AW105" i="4"/>
  <c r="AP105" i="4"/>
  <c r="AW109" i="4"/>
  <c r="AP109" i="4"/>
  <c r="AW113" i="4"/>
  <c r="AP113" i="4"/>
  <c r="AW117" i="4"/>
  <c r="AP117" i="4"/>
  <c r="AW121" i="4"/>
  <c r="AP121" i="4"/>
  <c r="AW125" i="4"/>
  <c r="AP125" i="4"/>
  <c r="AW129" i="4"/>
  <c r="AP129" i="4"/>
  <c r="AW133" i="4"/>
  <c r="AP133" i="4"/>
  <c r="AW137" i="4"/>
  <c r="AP137" i="4"/>
  <c r="AW141" i="4"/>
  <c r="AP141" i="4"/>
  <c r="AW145" i="4"/>
  <c r="AP145" i="4"/>
  <c r="AW149" i="4"/>
  <c r="AP149" i="4"/>
  <c r="AW153" i="4"/>
  <c r="AP153" i="4"/>
  <c r="AW157" i="4"/>
  <c r="AP157" i="4"/>
  <c r="AW161" i="4"/>
  <c r="AP161" i="4"/>
  <c r="AW165" i="4"/>
  <c r="AP165" i="4"/>
  <c r="AW169" i="4"/>
  <c r="AP169" i="4"/>
  <c r="AW173" i="4"/>
  <c r="AP173" i="4"/>
  <c r="AW177" i="4"/>
  <c r="AP177" i="4"/>
  <c r="AW181" i="4"/>
  <c r="AP181" i="4"/>
  <c r="AW185" i="4"/>
  <c r="AP185" i="4"/>
  <c r="AW189" i="4"/>
  <c r="AP189" i="4"/>
  <c r="AW193" i="4"/>
  <c r="AP193" i="4"/>
  <c r="AW197" i="4"/>
  <c r="AP197" i="4"/>
  <c r="AW201" i="4"/>
  <c r="AP201" i="4"/>
  <c r="AW205" i="4"/>
  <c r="AP205" i="4"/>
  <c r="AW209" i="4"/>
  <c r="AP209" i="4"/>
  <c r="AW213" i="4"/>
  <c r="AP213" i="4"/>
  <c r="AW217" i="4"/>
  <c r="AP217" i="4"/>
  <c r="AW221" i="4"/>
  <c r="AP221" i="4"/>
  <c r="AW225" i="4"/>
  <c r="AP225" i="4"/>
  <c r="AW229" i="4"/>
  <c r="AP229" i="4"/>
  <c r="AW233" i="4"/>
  <c r="AP233" i="4"/>
  <c r="AW237" i="4"/>
  <c r="AP237" i="4"/>
  <c r="AW241" i="4"/>
  <c r="AP241" i="4"/>
  <c r="AW245" i="4"/>
  <c r="AP245" i="4"/>
  <c r="AW249" i="4"/>
  <c r="AP249" i="4"/>
  <c r="AW253" i="4"/>
  <c r="AP253" i="4"/>
  <c r="AW257" i="4"/>
  <c r="AP257" i="4"/>
  <c r="AW261" i="4"/>
  <c r="AP261" i="4"/>
  <c r="AW265" i="4"/>
  <c r="AP265" i="4"/>
  <c r="AW269" i="4"/>
  <c r="AP269" i="4"/>
  <c r="AW273" i="4"/>
  <c r="AP273" i="4"/>
  <c r="AW277" i="4"/>
  <c r="AP277" i="4"/>
  <c r="AW281" i="4"/>
  <c r="AP281" i="4"/>
  <c r="AW285" i="4"/>
  <c r="AP285" i="4"/>
  <c r="AW289" i="4"/>
  <c r="AP289" i="4"/>
  <c r="AW293" i="4"/>
  <c r="AP293" i="4"/>
  <c r="AW297" i="4"/>
  <c r="AP297" i="4"/>
  <c r="AW301" i="4"/>
  <c r="AP301" i="4"/>
  <c r="AW305" i="4"/>
  <c r="AP305" i="4"/>
  <c r="AW309" i="4"/>
  <c r="AP309" i="4"/>
  <c r="AW313" i="4"/>
  <c r="AP313" i="4"/>
  <c r="AW317" i="4"/>
  <c r="AP317" i="4"/>
  <c r="AW321" i="4"/>
  <c r="AP321" i="4"/>
  <c r="AW325" i="4"/>
  <c r="AP325" i="4"/>
  <c r="AW329" i="4"/>
  <c r="AP329" i="4"/>
  <c r="AW333" i="4"/>
  <c r="AP333" i="4"/>
  <c r="AW337" i="4"/>
  <c r="AP337" i="4"/>
  <c r="AW341" i="4"/>
  <c r="AP341" i="4"/>
  <c r="AW345" i="4"/>
  <c r="AP345" i="4"/>
  <c r="AW349" i="4"/>
  <c r="AP349" i="4"/>
  <c r="AW353" i="4"/>
  <c r="AP353" i="4"/>
  <c r="AW357" i="4"/>
  <c r="AP357" i="4"/>
  <c r="AW361" i="4"/>
  <c r="AP361" i="4"/>
  <c r="AW365" i="4"/>
  <c r="AP365" i="4"/>
  <c r="AW369" i="4"/>
  <c r="AP369" i="4"/>
  <c r="AW373" i="4"/>
  <c r="AP373" i="4"/>
  <c r="AW377" i="4"/>
  <c r="AP377" i="4"/>
  <c r="AW381" i="4"/>
  <c r="AP381" i="4"/>
  <c r="AW385" i="4"/>
  <c r="AP385" i="4"/>
  <c r="AW389" i="4"/>
  <c r="AP389" i="4"/>
  <c r="AW393" i="4"/>
  <c r="AP393" i="4"/>
  <c r="AW397" i="4"/>
  <c r="AP397" i="4"/>
  <c r="AW401" i="4"/>
  <c r="AP401" i="4"/>
  <c r="AW405" i="4"/>
  <c r="AP405" i="4"/>
  <c r="AW409" i="4"/>
  <c r="AP409" i="4"/>
  <c r="AW413" i="4"/>
  <c r="AP413" i="4"/>
  <c r="AW417" i="4"/>
  <c r="AP417" i="4"/>
  <c r="AW421" i="4"/>
  <c r="AP421" i="4"/>
  <c r="AW425" i="4"/>
  <c r="AP425" i="4"/>
  <c r="AW429" i="4"/>
  <c r="AP429" i="4"/>
  <c r="AW433" i="4"/>
  <c r="AP433" i="4"/>
  <c r="AW437" i="4"/>
  <c r="AP437" i="4"/>
  <c r="AW441" i="4"/>
  <c r="AP441" i="4"/>
  <c r="AW445" i="4"/>
  <c r="AP445" i="4"/>
  <c r="AW449" i="4"/>
  <c r="AP449" i="4"/>
  <c r="AW453" i="4"/>
  <c r="AP453" i="4"/>
  <c r="AW457" i="4"/>
  <c r="AP457" i="4"/>
  <c r="AW461" i="4"/>
  <c r="AP461" i="4"/>
  <c r="AW465" i="4"/>
  <c r="AP465" i="4"/>
  <c r="AW469" i="4"/>
  <c r="AP469" i="4"/>
  <c r="AW473" i="4"/>
  <c r="AP473" i="4"/>
  <c r="AW477" i="4"/>
  <c r="AP477" i="4"/>
  <c r="AW481" i="4"/>
  <c r="AP481" i="4"/>
  <c r="AW485" i="4"/>
  <c r="AP485" i="4"/>
  <c r="AW489" i="4"/>
  <c r="AP489" i="4"/>
  <c r="AW493" i="4"/>
  <c r="AP493" i="4"/>
  <c r="AW497" i="4"/>
  <c r="AP497" i="4"/>
  <c r="AW501" i="4"/>
  <c r="AP501" i="4"/>
  <c r="AW505" i="4"/>
  <c r="AP505" i="4"/>
  <c r="AW509" i="4"/>
  <c r="AP509" i="4"/>
  <c r="AW513" i="4"/>
  <c r="AP513" i="4"/>
  <c r="AW517" i="4"/>
  <c r="AP517" i="4"/>
  <c r="AW521" i="4"/>
  <c r="AP521" i="4"/>
  <c r="AW525" i="4"/>
  <c r="AP525" i="4"/>
  <c r="AW529" i="4"/>
  <c r="AP529" i="4"/>
  <c r="AW533" i="4"/>
  <c r="AP533" i="4"/>
  <c r="AW537" i="4"/>
  <c r="AP537" i="4"/>
  <c r="AW541" i="4"/>
  <c r="AP541" i="4"/>
  <c r="AW545" i="4"/>
  <c r="AP545" i="4"/>
  <c r="AW549" i="4"/>
  <c r="AP549" i="4"/>
  <c r="AW553" i="4"/>
  <c r="AP553" i="4"/>
  <c r="AW557" i="4"/>
  <c r="AP557" i="4"/>
  <c r="AW561" i="4"/>
  <c r="AP561" i="4"/>
  <c r="AW565" i="4"/>
  <c r="AP565" i="4"/>
  <c r="AW569" i="4"/>
  <c r="AP569" i="4"/>
  <c r="AW573" i="4"/>
  <c r="AP573" i="4"/>
  <c r="AW577" i="4"/>
  <c r="AP577" i="4"/>
  <c r="AW581" i="4"/>
  <c r="AP581" i="4"/>
  <c r="AW585" i="4"/>
  <c r="AP585" i="4"/>
  <c r="AW589" i="4"/>
  <c r="AP589" i="4"/>
  <c r="AW593" i="4"/>
  <c r="AP593" i="4"/>
  <c r="AW597" i="4"/>
  <c r="AP597" i="4"/>
  <c r="AW601" i="4"/>
  <c r="AP601" i="4"/>
  <c r="AW605" i="4"/>
  <c r="AP605" i="4"/>
  <c r="AW609" i="4"/>
  <c r="AP609" i="4"/>
  <c r="AW613" i="4"/>
  <c r="AP613" i="4"/>
  <c r="AW617" i="4"/>
  <c r="AP617" i="4"/>
  <c r="AW621" i="4"/>
  <c r="AP621" i="4"/>
  <c r="AW625" i="4"/>
  <c r="AP625" i="4"/>
  <c r="AW629" i="4"/>
  <c r="AP629" i="4"/>
  <c r="AW633" i="4"/>
  <c r="AP633" i="4"/>
  <c r="AW637" i="4"/>
  <c r="AP637" i="4"/>
  <c r="AW641" i="4"/>
  <c r="AP641" i="4"/>
  <c r="AW645" i="4"/>
  <c r="AP645" i="4"/>
  <c r="AW649" i="4"/>
  <c r="AP649" i="4"/>
  <c r="AW653" i="4"/>
  <c r="AP653" i="4"/>
  <c r="AW657" i="4"/>
  <c r="AP657" i="4"/>
  <c r="AW661" i="4"/>
  <c r="AP661" i="4"/>
  <c r="AW665" i="4"/>
  <c r="AP665" i="4"/>
  <c r="AW669" i="4"/>
  <c r="AP669" i="4"/>
  <c r="AW673" i="4"/>
  <c r="AP673" i="4"/>
  <c r="AW677" i="4"/>
  <c r="AP677" i="4"/>
  <c r="AW681" i="4"/>
  <c r="AP681" i="4"/>
  <c r="AW685" i="4"/>
  <c r="AP685" i="4"/>
  <c r="AW689" i="4"/>
  <c r="AP689" i="4"/>
  <c r="AW693" i="4"/>
  <c r="AP693" i="4"/>
  <c r="AW697" i="4"/>
  <c r="AP697" i="4"/>
  <c r="AW701" i="4"/>
  <c r="AP701" i="4"/>
  <c r="AW705" i="4"/>
  <c r="AP705" i="4"/>
  <c r="AW709" i="4"/>
  <c r="AP709" i="4"/>
  <c r="AW713" i="4"/>
  <c r="AP713" i="4"/>
  <c r="AW717" i="4"/>
  <c r="AP717" i="4"/>
  <c r="AW721" i="4"/>
  <c r="AP721" i="4"/>
  <c r="AW725" i="4"/>
  <c r="AP725" i="4"/>
  <c r="AW729" i="4"/>
  <c r="AP729" i="4"/>
  <c r="AW733" i="4"/>
  <c r="AP733" i="4"/>
  <c r="AW737" i="4"/>
  <c r="AP737" i="4"/>
  <c r="AW741" i="4"/>
  <c r="AP741" i="4"/>
  <c r="AW745" i="4"/>
  <c r="AP745" i="4"/>
  <c r="AW749" i="4"/>
  <c r="AP749" i="4"/>
  <c r="AW753" i="4"/>
  <c r="AP753" i="4"/>
  <c r="AW757" i="4"/>
  <c r="AP757" i="4"/>
  <c r="AW761" i="4"/>
  <c r="AP761" i="4"/>
  <c r="AW765" i="4"/>
  <c r="AP765" i="4"/>
  <c r="AW769" i="4"/>
  <c r="AP769" i="4"/>
  <c r="AW773" i="4"/>
  <c r="AP773" i="4"/>
  <c r="AW777" i="4"/>
  <c r="AP777" i="4"/>
  <c r="AW781" i="4"/>
  <c r="AP781" i="4"/>
  <c r="AW785" i="4"/>
  <c r="AP785" i="4"/>
  <c r="AW789" i="4"/>
  <c r="AP789" i="4"/>
  <c r="AW793" i="4"/>
  <c r="AP793" i="4"/>
  <c r="AW797" i="4"/>
  <c r="AP797" i="4"/>
  <c r="AW801" i="4"/>
  <c r="AP801" i="4"/>
  <c r="AW805" i="4"/>
  <c r="AP805" i="4"/>
  <c r="AW809" i="4"/>
  <c r="AP809" i="4"/>
  <c r="AW813" i="4"/>
  <c r="AP813" i="4"/>
  <c r="AW817" i="4"/>
  <c r="AP817" i="4"/>
  <c r="AW821" i="4"/>
  <c r="AP821" i="4"/>
  <c r="AW825" i="4"/>
  <c r="AP825" i="4"/>
  <c r="AW829" i="4"/>
  <c r="AP829" i="4"/>
  <c r="AW833" i="4"/>
  <c r="AP833" i="4"/>
  <c r="AW837" i="4"/>
  <c r="AP837" i="4"/>
  <c r="AW841" i="4"/>
  <c r="AP841" i="4"/>
  <c r="AW845" i="4"/>
  <c r="AP845" i="4"/>
  <c r="AW849" i="4"/>
  <c r="AP849" i="4"/>
  <c r="AW853" i="4"/>
  <c r="AP853" i="4"/>
  <c r="AW857" i="4"/>
  <c r="AP857" i="4"/>
  <c r="AW861" i="4"/>
  <c r="AP861" i="4"/>
  <c r="AW865" i="4"/>
  <c r="AP865" i="4"/>
  <c r="AW869" i="4"/>
  <c r="AP869" i="4"/>
  <c r="AW873" i="4"/>
  <c r="AP873" i="4"/>
  <c r="AW877" i="4"/>
  <c r="AP877" i="4"/>
  <c r="AW881" i="4"/>
  <c r="AP881" i="4"/>
  <c r="AW885" i="4"/>
  <c r="AP885" i="4"/>
  <c r="AW889" i="4"/>
  <c r="AP889" i="4"/>
  <c r="AW893" i="4"/>
  <c r="AP893" i="4"/>
  <c r="AW897" i="4"/>
  <c r="AP897" i="4"/>
  <c r="AW901" i="4"/>
  <c r="AP901" i="4"/>
  <c r="AW905" i="4"/>
  <c r="AP905" i="4"/>
  <c r="AW909" i="4"/>
  <c r="AP909" i="4"/>
  <c r="AW913" i="4"/>
  <c r="AP913" i="4"/>
  <c r="AW917" i="4"/>
  <c r="AP917" i="4"/>
  <c r="AW921" i="4"/>
  <c r="AP921" i="4"/>
  <c r="AW925" i="4"/>
  <c r="AP925" i="4"/>
  <c r="AW929" i="4"/>
  <c r="AP929" i="4"/>
  <c r="AW933" i="4"/>
  <c r="AP933" i="4"/>
  <c r="AW937" i="4"/>
  <c r="AP937" i="4"/>
  <c r="AW941" i="4"/>
  <c r="AP941" i="4"/>
  <c r="AW945" i="4"/>
  <c r="AP945" i="4"/>
  <c r="AW949" i="4"/>
  <c r="AP949" i="4"/>
  <c r="AW953" i="4"/>
  <c r="AP953" i="4"/>
  <c r="AW957" i="4"/>
  <c r="AP957" i="4"/>
  <c r="AW961" i="4"/>
  <c r="AP961" i="4"/>
  <c r="AW965" i="4"/>
  <c r="AP965" i="4"/>
  <c r="AW969" i="4"/>
  <c r="AP969" i="4"/>
  <c r="AW973" i="4"/>
  <c r="AP973" i="4"/>
  <c r="AW977" i="4"/>
  <c r="AP977" i="4"/>
  <c r="AW981" i="4"/>
  <c r="AP981" i="4"/>
  <c r="AW985" i="4"/>
  <c r="AP985" i="4"/>
  <c r="AW989" i="4"/>
  <c r="AP989" i="4"/>
  <c r="AW993" i="4"/>
  <c r="AP993" i="4"/>
  <c r="AW997" i="4"/>
  <c r="AP997" i="4"/>
  <c r="AW1001" i="4"/>
  <c r="AP1001" i="4"/>
  <c r="AW1005" i="4"/>
  <c r="AP1005" i="4"/>
  <c r="AW1009" i="4"/>
  <c r="AP1009" i="4"/>
  <c r="AW1013" i="4"/>
  <c r="AP1013" i="4"/>
  <c r="AW1017" i="4"/>
  <c r="AP1017" i="4"/>
  <c r="AW1021" i="4"/>
  <c r="AP1021" i="4"/>
  <c r="AW1025" i="4"/>
  <c r="AP1025" i="4"/>
  <c r="AW1029" i="4"/>
  <c r="AP1029" i="4"/>
  <c r="AW1033" i="4"/>
  <c r="AP1033" i="4"/>
  <c r="AW1037" i="4"/>
  <c r="AP1037" i="4"/>
  <c r="AW1041" i="4"/>
  <c r="AP1041" i="4"/>
  <c r="AW1045" i="4"/>
  <c r="AP1045" i="4"/>
  <c r="AW1049" i="4"/>
  <c r="AP1049" i="4"/>
  <c r="AW1053" i="4"/>
  <c r="AP1053" i="4"/>
  <c r="AW1057" i="4"/>
  <c r="AP1057" i="4"/>
  <c r="AW1061" i="4"/>
  <c r="AP1061" i="4"/>
  <c r="AW1065" i="4"/>
  <c r="AP1065" i="4"/>
  <c r="AW1069" i="4"/>
  <c r="AP1069" i="4"/>
  <c r="AW1073" i="4"/>
  <c r="AP1073" i="4"/>
  <c r="AW1077" i="4"/>
  <c r="AP1077" i="4"/>
  <c r="AW1081" i="4"/>
  <c r="AP1081" i="4"/>
  <c r="AW1085" i="4"/>
  <c r="AP1085" i="4"/>
  <c r="AW1089" i="4"/>
  <c r="AP1089" i="4"/>
  <c r="AW1093" i="4"/>
  <c r="AP1093" i="4"/>
  <c r="AW1097" i="4"/>
  <c r="AP1097" i="4"/>
  <c r="AW1101" i="4"/>
  <c r="AP1101" i="4"/>
  <c r="AW1105" i="4"/>
  <c r="AP1105" i="4"/>
  <c r="AW1109" i="4"/>
  <c r="AP1109" i="4"/>
  <c r="AW1113" i="4"/>
  <c r="AP1113" i="4"/>
  <c r="AW1117" i="4"/>
  <c r="AP1117" i="4"/>
  <c r="AW1121" i="4"/>
  <c r="AP1121" i="4"/>
  <c r="AW1125" i="4"/>
  <c r="AP1125" i="4"/>
  <c r="AW1129" i="4"/>
  <c r="AP1129" i="4"/>
  <c r="AW1133" i="4"/>
  <c r="AP1133" i="4"/>
  <c r="AW1137" i="4"/>
  <c r="AP1137" i="4"/>
  <c r="AW1141" i="4"/>
  <c r="AP1141" i="4"/>
  <c r="AW1145" i="4"/>
  <c r="AP1145" i="4"/>
  <c r="AW1149" i="4"/>
  <c r="AP1149" i="4"/>
  <c r="AW1153" i="4"/>
  <c r="AP1153" i="4"/>
  <c r="AW1157" i="4"/>
  <c r="AP1157" i="4"/>
  <c r="AW1161" i="4"/>
  <c r="AP1161" i="4"/>
  <c r="AW1165" i="4"/>
  <c r="AP1165" i="4"/>
  <c r="AW1169" i="4"/>
  <c r="AP1169" i="4"/>
  <c r="AW1173" i="4"/>
  <c r="AP1173" i="4"/>
  <c r="AW1177" i="4"/>
  <c r="AP1177" i="4"/>
  <c r="AW1181" i="4"/>
  <c r="AP1181" i="4"/>
  <c r="AW1185" i="4"/>
  <c r="AP1185" i="4"/>
  <c r="AW1189" i="4"/>
  <c r="AP1189" i="4"/>
  <c r="AW1193" i="4"/>
  <c r="AP1193" i="4"/>
  <c r="AW1197" i="4"/>
  <c r="AP1197" i="4"/>
  <c r="AW1201" i="4"/>
  <c r="AP1201" i="4"/>
  <c r="AW1205" i="4"/>
  <c r="AP1205" i="4"/>
  <c r="AW1209" i="4"/>
  <c r="AP1209" i="4"/>
  <c r="AW1213" i="4"/>
  <c r="AP1213" i="4"/>
  <c r="AW1217" i="4"/>
  <c r="AP1217" i="4"/>
  <c r="AW1221" i="4"/>
  <c r="AP1221" i="4"/>
  <c r="AW1225" i="4"/>
  <c r="AP1225" i="4"/>
  <c r="AW1229" i="4"/>
  <c r="AP1229" i="4"/>
  <c r="AW1233" i="4"/>
  <c r="AP1233" i="4"/>
  <c r="AW1237" i="4"/>
  <c r="AP1237" i="4"/>
  <c r="AW1241" i="4"/>
  <c r="AP1241" i="4"/>
  <c r="AW1245" i="4"/>
  <c r="AP1245" i="4"/>
  <c r="AW1249" i="4"/>
  <c r="AP1249" i="4"/>
  <c r="AW1253" i="4"/>
  <c r="AP1253" i="4"/>
  <c r="AW1257" i="4"/>
  <c r="AP1257" i="4"/>
  <c r="AW1261" i="4"/>
  <c r="AP1261" i="4"/>
  <c r="AW1265" i="4"/>
  <c r="AP1265" i="4"/>
  <c r="AW1269" i="4"/>
  <c r="AP1269" i="4"/>
  <c r="AW1273" i="4"/>
  <c r="AP1273" i="4"/>
  <c r="AW1277" i="4"/>
  <c r="AP1277" i="4"/>
  <c r="AW1281" i="4"/>
  <c r="AP1281" i="4"/>
  <c r="AW1285" i="4"/>
  <c r="AP1285" i="4"/>
  <c r="AW1289" i="4"/>
  <c r="AP1289" i="4"/>
  <c r="AW1293" i="4"/>
  <c r="AP1293" i="4"/>
  <c r="AW1297" i="4"/>
  <c r="AP1297" i="4"/>
  <c r="AW1301" i="4"/>
  <c r="AP1301" i="4"/>
  <c r="AW1305" i="4"/>
  <c r="AP1305" i="4"/>
  <c r="AW1309" i="4"/>
  <c r="AP1309" i="4"/>
  <c r="AW1313" i="4"/>
  <c r="AP1313" i="4"/>
  <c r="AW1317" i="4"/>
  <c r="AP1317" i="4"/>
  <c r="AW1321" i="4"/>
  <c r="AP1321" i="4"/>
  <c r="AW1325" i="4"/>
  <c r="AP1325" i="4"/>
  <c r="AW1329" i="4"/>
  <c r="AP1329" i="4"/>
  <c r="AW1333" i="4"/>
  <c r="AP1333" i="4"/>
  <c r="AW1337" i="4"/>
  <c r="AP1337" i="4"/>
  <c r="AW1341" i="4"/>
  <c r="AP1341" i="4"/>
  <c r="AW1345" i="4"/>
  <c r="AP1345" i="4"/>
  <c r="AW1349" i="4"/>
  <c r="AP1349" i="4"/>
  <c r="AW1353" i="4"/>
  <c r="AP1353" i="4"/>
  <c r="AW26" i="4"/>
  <c r="AP26" i="4"/>
  <c r="AW30" i="4"/>
  <c r="AP30" i="4"/>
  <c r="AW34" i="4"/>
  <c r="AP34" i="4"/>
  <c r="AW38" i="4"/>
  <c r="AP38" i="4"/>
  <c r="AW42" i="4"/>
  <c r="AP42" i="4"/>
  <c r="AW46" i="4"/>
  <c r="AP46" i="4"/>
  <c r="AW50" i="4"/>
  <c r="AP50" i="4"/>
  <c r="AW54" i="4"/>
  <c r="AP54" i="4"/>
  <c r="AW58" i="4"/>
  <c r="AP58" i="4"/>
  <c r="AW62" i="4"/>
  <c r="AP62" i="4"/>
  <c r="AW66" i="4"/>
  <c r="AP66" i="4"/>
  <c r="AW70" i="4"/>
  <c r="AP70" i="4"/>
  <c r="AW74" i="4"/>
  <c r="AP74" i="4"/>
  <c r="AW78" i="4"/>
  <c r="AP78" i="4"/>
  <c r="AW82" i="4"/>
  <c r="AP82" i="4"/>
  <c r="AW86" i="4"/>
  <c r="AP86" i="4"/>
  <c r="AW90" i="4"/>
  <c r="AP90" i="4"/>
  <c r="AW94" i="4"/>
  <c r="AP94" i="4"/>
  <c r="AW98" i="4"/>
  <c r="AP98" i="4"/>
  <c r="AW102" i="4"/>
  <c r="AP102" i="4"/>
  <c r="AW106" i="4"/>
  <c r="AP106" i="4"/>
  <c r="AW110" i="4"/>
  <c r="AP110" i="4"/>
  <c r="AW114" i="4"/>
  <c r="AP114" i="4"/>
  <c r="AW118" i="4"/>
  <c r="AP118" i="4"/>
  <c r="AW122" i="4"/>
  <c r="AP122" i="4"/>
  <c r="AW126" i="4"/>
  <c r="AP126" i="4"/>
  <c r="AW130" i="4"/>
  <c r="AP130" i="4"/>
  <c r="AW134" i="4"/>
  <c r="AP134" i="4"/>
  <c r="AW138" i="4"/>
  <c r="AP138" i="4"/>
  <c r="AW142" i="4"/>
  <c r="AP142" i="4"/>
  <c r="AW146" i="4"/>
  <c r="AP146" i="4"/>
  <c r="AW150" i="4"/>
  <c r="AP150" i="4"/>
  <c r="AW154" i="4"/>
  <c r="AP154" i="4"/>
  <c r="AW158" i="4"/>
  <c r="AP158" i="4"/>
  <c r="AW162" i="4"/>
  <c r="AP162" i="4"/>
  <c r="AW166" i="4"/>
  <c r="AP166" i="4"/>
  <c r="AW170" i="4"/>
  <c r="AP170" i="4"/>
  <c r="AW174" i="4"/>
  <c r="AP174" i="4"/>
  <c r="AW178" i="4"/>
  <c r="AP178" i="4"/>
  <c r="AW182" i="4"/>
  <c r="AP182" i="4"/>
  <c r="AW186" i="4"/>
  <c r="AP186" i="4"/>
  <c r="AW190" i="4"/>
  <c r="AP190" i="4"/>
  <c r="AW194" i="4"/>
  <c r="AP194" i="4"/>
  <c r="AW198" i="4"/>
  <c r="AP198" i="4"/>
  <c r="AW202" i="4"/>
  <c r="AP202" i="4"/>
  <c r="AW206" i="4"/>
  <c r="AP206" i="4"/>
  <c r="AW210" i="4"/>
  <c r="AP210" i="4"/>
  <c r="AW214" i="4"/>
  <c r="AP214" i="4"/>
  <c r="AW218" i="4"/>
  <c r="AP218" i="4"/>
  <c r="AW222" i="4"/>
  <c r="AP222" i="4"/>
  <c r="AW226" i="4"/>
  <c r="AP226" i="4"/>
  <c r="AW230" i="4"/>
  <c r="AP230" i="4"/>
  <c r="AW234" i="4"/>
  <c r="AP234" i="4"/>
  <c r="AW238" i="4"/>
  <c r="AP238" i="4"/>
  <c r="AW242" i="4"/>
  <c r="AP242" i="4"/>
  <c r="AW246" i="4"/>
  <c r="AP246" i="4"/>
  <c r="AW250" i="4"/>
  <c r="AP250" i="4"/>
  <c r="AW254" i="4"/>
  <c r="AP254" i="4"/>
  <c r="AW258" i="4"/>
  <c r="AP258" i="4"/>
  <c r="AW262" i="4"/>
  <c r="AP262" i="4"/>
  <c r="AW266" i="4"/>
  <c r="AP266" i="4"/>
  <c r="AW270" i="4"/>
  <c r="AP270" i="4"/>
  <c r="AW274" i="4"/>
  <c r="AP274" i="4"/>
  <c r="AW278" i="4"/>
  <c r="AP278" i="4"/>
  <c r="AW282" i="4"/>
  <c r="AP282" i="4"/>
  <c r="AW286" i="4"/>
  <c r="AP286" i="4"/>
  <c r="AW290" i="4"/>
  <c r="AP290" i="4"/>
  <c r="AW294" i="4"/>
  <c r="AP294" i="4"/>
  <c r="AW298" i="4"/>
  <c r="AP298" i="4"/>
  <c r="AW302" i="4"/>
  <c r="AP302" i="4"/>
  <c r="AW306" i="4"/>
  <c r="AP306" i="4"/>
  <c r="AW310" i="4"/>
  <c r="AP310" i="4"/>
  <c r="AW314" i="4"/>
  <c r="AP314" i="4"/>
  <c r="AW318" i="4"/>
  <c r="AP318" i="4"/>
  <c r="AW322" i="4"/>
  <c r="AP322" i="4"/>
  <c r="AW326" i="4"/>
  <c r="AP326" i="4"/>
  <c r="AW330" i="4"/>
  <c r="AP330" i="4"/>
  <c r="AW334" i="4"/>
  <c r="AP334" i="4"/>
  <c r="AW338" i="4"/>
  <c r="AP338" i="4"/>
  <c r="AW342" i="4"/>
  <c r="AP342" i="4"/>
  <c r="AW346" i="4"/>
  <c r="AP346" i="4"/>
  <c r="AW350" i="4"/>
  <c r="AP350" i="4"/>
  <c r="AW354" i="4"/>
  <c r="AP354" i="4"/>
  <c r="AW358" i="4"/>
  <c r="AP358" i="4"/>
  <c r="AW362" i="4"/>
  <c r="AP362" i="4"/>
  <c r="AW366" i="4"/>
  <c r="AP366" i="4"/>
  <c r="AW370" i="4"/>
  <c r="AP370" i="4"/>
  <c r="AW374" i="4"/>
  <c r="AP374" i="4"/>
  <c r="AW378" i="4"/>
  <c r="AP378" i="4"/>
  <c r="AW382" i="4"/>
  <c r="AP382" i="4"/>
  <c r="AW386" i="4"/>
  <c r="AP386" i="4"/>
  <c r="AW390" i="4"/>
  <c r="AP390" i="4"/>
  <c r="AW394" i="4"/>
  <c r="AP394" i="4"/>
  <c r="AW398" i="4"/>
  <c r="AP398" i="4"/>
  <c r="AW402" i="4"/>
  <c r="AP402" i="4"/>
  <c r="AW406" i="4"/>
  <c r="AP406" i="4"/>
  <c r="AW410" i="4"/>
  <c r="AP410" i="4"/>
  <c r="AW414" i="4"/>
  <c r="AP414" i="4"/>
  <c r="AW418" i="4"/>
  <c r="AP418" i="4"/>
  <c r="AW422" i="4"/>
  <c r="AP422" i="4"/>
  <c r="AW426" i="4"/>
  <c r="AP426" i="4"/>
  <c r="AW430" i="4"/>
  <c r="AP430" i="4"/>
  <c r="AW434" i="4"/>
  <c r="AP434" i="4"/>
  <c r="AW438" i="4"/>
  <c r="AP438" i="4"/>
  <c r="AW442" i="4"/>
  <c r="AP442" i="4"/>
  <c r="AW446" i="4"/>
  <c r="AP446" i="4"/>
  <c r="AW450" i="4"/>
  <c r="AP450" i="4"/>
  <c r="AW454" i="4"/>
  <c r="AP454" i="4"/>
  <c r="AW458" i="4"/>
  <c r="AP458" i="4"/>
  <c r="AW462" i="4"/>
  <c r="AP462" i="4"/>
  <c r="AW466" i="4"/>
  <c r="AP466" i="4"/>
  <c r="AW470" i="4"/>
  <c r="AP470" i="4"/>
  <c r="AW474" i="4"/>
  <c r="AP474" i="4"/>
  <c r="AW478" i="4"/>
  <c r="AP478" i="4"/>
  <c r="AW482" i="4"/>
  <c r="AP482" i="4"/>
  <c r="AW486" i="4"/>
  <c r="AP486" i="4"/>
  <c r="AW490" i="4"/>
  <c r="AP490" i="4"/>
  <c r="AW494" i="4"/>
  <c r="AP494" i="4"/>
  <c r="AW498" i="4"/>
  <c r="AP498" i="4"/>
  <c r="AW502" i="4"/>
  <c r="AP502" i="4"/>
  <c r="AW506" i="4"/>
  <c r="AP506" i="4"/>
  <c r="AW510" i="4"/>
  <c r="AP510" i="4"/>
  <c r="AW514" i="4"/>
  <c r="AP514" i="4"/>
  <c r="AW518" i="4"/>
  <c r="AP518" i="4"/>
  <c r="AW522" i="4"/>
  <c r="AP522" i="4"/>
  <c r="AW526" i="4"/>
  <c r="AP526" i="4"/>
  <c r="AW530" i="4"/>
  <c r="AP530" i="4"/>
  <c r="AW534" i="4"/>
  <c r="AP534" i="4"/>
  <c r="AW538" i="4"/>
  <c r="AP538" i="4"/>
  <c r="AW542" i="4"/>
  <c r="AP542" i="4"/>
  <c r="AW546" i="4"/>
  <c r="AP546" i="4"/>
  <c r="AW550" i="4"/>
  <c r="AP550" i="4"/>
  <c r="AW554" i="4"/>
  <c r="AP554" i="4"/>
  <c r="AW558" i="4"/>
  <c r="AP558" i="4"/>
  <c r="AW562" i="4"/>
  <c r="AP562" i="4"/>
  <c r="AW566" i="4"/>
  <c r="AP566" i="4"/>
  <c r="AW570" i="4"/>
  <c r="AP570" i="4"/>
  <c r="AW574" i="4"/>
  <c r="AP574" i="4"/>
  <c r="AW578" i="4"/>
  <c r="AP578" i="4"/>
  <c r="AW582" i="4"/>
  <c r="AP582" i="4"/>
  <c r="AW586" i="4"/>
  <c r="AP586" i="4"/>
  <c r="AW590" i="4"/>
  <c r="AP590" i="4"/>
  <c r="AW594" i="4"/>
  <c r="AP594" i="4"/>
  <c r="AW598" i="4"/>
  <c r="AP598" i="4"/>
  <c r="AW602" i="4"/>
  <c r="AP602" i="4"/>
  <c r="AW606" i="4"/>
  <c r="AP606" i="4"/>
  <c r="AW610" i="4"/>
  <c r="AP610" i="4"/>
  <c r="AW614" i="4"/>
  <c r="AP614" i="4"/>
  <c r="AW618" i="4"/>
  <c r="AP618" i="4"/>
  <c r="AW622" i="4"/>
  <c r="AP622" i="4"/>
  <c r="AW626" i="4"/>
  <c r="AP626" i="4"/>
  <c r="AW630" i="4"/>
  <c r="AP630" i="4"/>
  <c r="AW634" i="4"/>
  <c r="AP634" i="4"/>
  <c r="AW638" i="4"/>
  <c r="AP638" i="4"/>
  <c r="AW642" i="4"/>
  <c r="AP642" i="4"/>
  <c r="AW646" i="4"/>
  <c r="AP646" i="4"/>
  <c r="AW650" i="4"/>
  <c r="AP650" i="4"/>
  <c r="AW654" i="4"/>
  <c r="AP654" i="4"/>
  <c r="AW658" i="4"/>
  <c r="AP658" i="4"/>
  <c r="AW662" i="4"/>
  <c r="AP662" i="4"/>
  <c r="AW666" i="4"/>
  <c r="AP666" i="4"/>
  <c r="AW670" i="4"/>
  <c r="AP670" i="4"/>
  <c r="AW674" i="4"/>
  <c r="AP674" i="4"/>
  <c r="AW678" i="4"/>
  <c r="AP678" i="4"/>
  <c r="AW682" i="4"/>
  <c r="AP682" i="4"/>
  <c r="AW686" i="4"/>
  <c r="AP686" i="4"/>
  <c r="AW690" i="4"/>
  <c r="AP690" i="4"/>
  <c r="AW694" i="4"/>
  <c r="AP694" i="4"/>
  <c r="AW698" i="4"/>
  <c r="AP698" i="4"/>
  <c r="AW702" i="4"/>
  <c r="AP702" i="4"/>
  <c r="AW706" i="4"/>
  <c r="AP706" i="4"/>
  <c r="AW710" i="4"/>
  <c r="AP710" i="4"/>
  <c r="AW714" i="4"/>
  <c r="AP714" i="4"/>
  <c r="AW718" i="4"/>
  <c r="AP718" i="4"/>
  <c r="AW722" i="4"/>
  <c r="AP722" i="4"/>
  <c r="AW726" i="4"/>
  <c r="AP726" i="4"/>
  <c r="AW730" i="4"/>
  <c r="AP730" i="4"/>
  <c r="AW734" i="4"/>
  <c r="AP734" i="4"/>
  <c r="AW738" i="4"/>
  <c r="AP738" i="4"/>
  <c r="AW742" i="4"/>
  <c r="AP742" i="4"/>
  <c r="AW746" i="4"/>
  <c r="AP746" i="4"/>
  <c r="AW750" i="4"/>
  <c r="AP750" i="4"/>
  <c r="AW754" i="4"/>
  <c r="AP754" i="4"/>
  <c r="AW758" i="4"/>
  <c r="AP758" i="4"/>
  <c r="AW762" i="4"/>
  <c r="AP762" i="4"/>
  <c r="AW766" i="4"/>
  <c r="AP766" i="4"/>
  <c r="AW770" i="4"/>
  <c r="AP770" i="4"/>
  <c r="AW774" i="4"/>
  <c r="AP774" i="4"/>
  <c r="AW778" i="4"/>
  <c r="AP778" i="4"/>
  <c r="AW782" i="4"/>
  <c r="AP782" i="4"/>
  <c r="AW786" i="4"/>
  <c r="AP786" i="4"/>
  <c r="AW790" i="4"/>
  <c r="AP790" i="4"/>
  <c r="AW794" i="4"/>
  <c r="AP794" i="4"/>
  <c r="AW798" i="4"/>
  <c r="AP798" i="4"/>
  <c r="AW802" i="4"/>
  <c r="AP802" i="4"/>
  <c r="AW806" i="4"/>
  <c r="AP806" i="4"/>
  <c r="AW810" i="4"/>
  <c r="AP810" i="4"/>
  <c r="AW814" i="4"/>
  <c r="AP814" i="4"/>
  <c r="AW818" i="4"/>
  <c r="AP818" i="4"/>
  <c r="AW822" i="4"/>
  <c r="AP822" i="4"/>
  <c r="AW826" i="4"/>
  <c r="AP826" i="4"/>
  <c r="AW830" i="4"/>
  <c r="AP830" i="4"/>
  <c r="AW834" i="4"/>
  <c r="AP834" i="4"/>
  <c r="AW838" i="4"/>
  <c r="AP838" i="4"/>
  <c r="AW842" i="4"/>
  <c r="AP842" i="4"/>
  <c r="AW846" i="4"/>
  <c r="AP846" i="4"/>
  <c r="AW850" i="4"/>
  <c r="AP850" i="4"/>
  <c r="AW854" i="4"/>
  <c r="AP854" i="4"/>
  <c r="AW858" i="4"/>
  <c r="AP858" i="4"/>
  <c r="AW862" i="4"/>
  <c r="AP862" i="4"/>
  <c r="AW866" i="4"/>
  <c r="AP866" i="4"/>
  <c r="AW870" i="4"/>
  <c r="AP870" i="4"/>
  <c r="AW874" i="4"/>
  <c r="AP874" i="4"/>
  <c r="AW878" i="4"/>
  <c r="AP878" i="4"/>
  <c r="AW882" i="4"/>
  <c r="AP882" i="4"/>
  <c r="AW886" i="4"/>
  <c r="AP886" i="4"/>
  <c r="AW890" i="4"/>
  <c r="AP890" i="4"/>
  <c r="AW894" i="4"/>
  <c r="AP894" i="4"/>
  <c r="AW898" i="4"/>
  <c r="AP898" i="4"/>
  <c r="AW902" i="4"/>
  <c r="AP902" i="4"/>
  <c r="AW906" i="4"/>
  <c r="AP906" i="4"/>
  <c r="AW910" i="4"/>
  <c r="AP910" i="4"/>
  <c r="AW914" i="4"/>
  <c r="AP914" i="4"/>
  <c r="AW918" i="4"/>
  <c r="AP918" i="4"/>
  <c r="AW922" i="4"/>
  <c r="AP922" i="4"/>
  <c r="AW926" i="4"/>
  <c r="AP926" i="4"/>
  <c r="AW930" i="4"/>
  <c r="AP930" i="4"/>
  <c r="AW934" i="4"/>
  <c r="AP934" i="4"/>
  <c r="AW938" i="4"/>
  <c r="AP938" i="4"/>
  <c r="AW942" i="4"/>
  <c r="AP942" i="4"/>
  <c r="AW946" i="4"/>
  <c r="AP946" i="4"/>
  <c r="AW950" i="4"/>
  <c r="AP950" i="4"/>
  <c r="AW954" i="4"/>
  <c r="AP954" i="4"/>
  <c r="AW958" i="4"/>
  <c r="AP958" i="4"/>
  <c r="AW962" i="4"/>
  <c r="AP962" i="4"/>
  <c r="AW966" i="4"/>
  <c r="AP966" i="4"/>
  <c r="AW970" i="4"/>
  <c r="AP970" i="4"/>
  <c r="AW974" i="4"/>
  <c r="AP974" i="4"/>
  <c r="AW978" i="4"/>
  <c r="AP978" i="4"/>
  <c r="AW982" i="4"/>
  <c r="AP982" i="4"/>
  <c r="AW986" i="4"/>
  <c r="AP986" i="4"/>
  <c r="AW990" i="4"/>
  <c r="AP990" i="4"/>
  <c r="AW994" i="4"/>
  <c r="AP994" i="4"/>
  <c r="AW998" i="4"/>
  <c r="AP998" i="4"/>
  <c r="AW1002" i="4"/>
  <c r="AP1002" i="4"/>
  <c r="AW1006" i="4"/>
  <c r="AP1006" i="4"/>
  <c r="AW1010" i="4"/>
  <c r="AP1010" i="4"/>
  <c r="AW1014" i="4"/>
  <c r="AP1014" i="4"/>
  <c r="AW1018" i="4"/>
  <c r="AP1018" i="4"/>
  <c r="AW1022" i="4"/>
  <c r="AP1022" i="4"/>
  <c r="AW1026" i="4"/>
  <c r="AP1026" i="4"/>
  <c r="AW1030" i="4"/>
  <c r="AP1030" i="4"/>
  <c r="AW1034" i="4"/>
  <c r="AP1034" i="4"/>
  <c r="AW1038" i="4"/>
  <c r="AP1038" i="4"/>
  <c r="AW1042" i="4"/>
  <c r="AP1042" i="4"/>
  <c r="AW1046" i="4"/>
  <c r="AP1046" i="4"/>
  <c r="AW1050" i="4"/>
  <c r="AP1050" i="4"/>
  <c r="AW1054" i="4"/>
  <c r="AP1054" i="4"/>
  <c r="AW1058" i="4"/>
  <c r="AP1058" i="4"/>
  <c r="AW1062" i="4"/>
  <c r="AP1062" i="4"/>
  <c r="AW1066" i="4"/>
  <c r="AP1066" i="4"/>
  <c r="AW1070" i="4"/>
  <c r="AP1070" i="4"/>
  <c r="AW1074" i="4"/>
  <c r="AP1074" i="4"/>
  <c r="AW1078" i="4"/>
  <c r="AP1078" i="4"/>
  <c r="AW1082" i="4"/>
  <c r="AP1082" i="4"/>
  <c r="AW1086" i="4"/>
  <c r="AP1086" i="4"/>
  <c r="AW1090" i="4"/>
  <c r="AP1090" i="4"/>
  <c r="AW1094" i="4"/>
  <c r="AP1094" i="4"/>
  <c r="AW1098" i="4"/>
  <c r="AP1098" i="4"/>
  <c r="AW1102" i="4"/>
  <c r="AP1102" i="4"/>
  <c r="AW1106" i="4"/>
  <c r="AP1106" i="4"/>
  <c r="AW1110" i="4"/>
  <c r="AP1110" i="4"/>
  <c r="AW1114" i="4"/>
  <c r="AP1114" i="4"/>
  <c r="AW1118" i="4"/>
  <c r="AP1118" i="4"/>
  <c r="AW1122" i="4"/>
  <c r="AP1122" i="4"/>
  <c r="AW1126" i="4"/>
  <c r="AP1126" i="4"/>
  <c r="AW1130" i="4"/>
  <c r="AP1130" i="4"/>
  <c r="AW1134" i="4"/>
  <c r="AP1134" i="4"/>
  <c r="AW1138" i="4"/>
  <c r="AP1138" i="4"/>
  <c r="AW1142" i="4"/>
  <c r="AP1142" i="4"/>
  <c r="AW1146" i="4"/>
  <c r="AP1146" i="4"/>
  <c r="AW1150" i="4"/>
  <c r="AP1150" i="4"/>
  <c r="AW1154" i="4"/>
  <c r="AP1154" i="4"/>
  <c r="AW1158" i="4"/>
  <c r="AP1158" i="4"/>
  <c r="AW1162" i="4"/>
  <c r="AP1162" i="4"/>
  <c r="AW1166" i="4"/>
  <c r="AP1166" i="4"/>
  <c r="AW1170" i="4"/>
  <c r="AP1170" i="4"/>
  <c r="AW1174" i="4"/>
  <c r="AP1174" i="4"/>
  <c r="AW1178" i="4"/>
  <c r="AP1178" i="4"/>
  <c r="AW1182" i="4"/>
  <c r="AP1182" i="4"/>
  <c r="AW1186" i="4"/>
  <c r="AP1186" i="4"/>
  <c r="AW1190" i="4"/>
  <c r="AP1190" i="4"/>
  <c r="AW1194" i="4"/>
  <c r="AP1194" i="4"/>
  <c r="AW1198" i="4"/>
  <c r="AP1198" i="4"/>
  <c r="AW1202" i="4"/>
  <c r="AP1202" i="4"/>
  <c r="AW1206" i="4"/>
  <c r="AP1206" i="4"/>
  <c r="AW1210" i="4"/>
  <c r="AP1210" i="4"/>
  <c r="AW1214" i="4"/>
  <c r="AP1214" i="4"/>
  <c r="AW1218" i="4"/>
  <c r="AP1218" i="4"/>
  <c r="AW1222" i="4"/>
  <c r="AP1222" i="4"/>
  <c r="AW1226" i="4"/>
  <c r="AP1226" i="4"/>
  <c r="AW1230" i="4"/>
  <c r="AP1230" i="4"/>
  <c r="AW1234" i="4"/>
  <c r="AP1234" i="4"/>
  <c r="AW1238" i="4"/>
  <c r="AP1238" i="4"/>
  <c r="AW1242" i="4"/>
  <c r="AP1242" i="4"/>
  <c r="AW1246" i="4"/>
  <c r="AP1246" i="4"/>
  <c r="AW1250" i="4"/>
  <c r="AP1250" i="4"/>
  <c r="AW1254" i="4"/>
  <c r="AP1254" i="4"/>
  <c r="AW1258" i="4"/>
  <c r="AP1258" i="4"/>
  <c r="AW1262" i="4"/>
  <c r="AP1262" i="4"/>
  <c r="AW1266" i="4"/>
  <c r="AP1266" i="4"/>
  <c r="AW1270" i="4"/>
  <c r="AP1270" i="4"/>
  <c r="AW1274" i="4"/>
  <c r="AP1274" i="4"/>
  <c r="AW1278" i="4"/>
  <c r="AP1278" i="4"/>
  <c r="AW1282" i="4"/>
  <c r="AP1282" i="4"/>
  <c r="AW1286" i="4"/>
  <c r="AP1286" i="4"/>
  <c r="AW1290" i="4"/>
  <c r="AP1290" i="4"/>
  <c r="AW1294" i="4"/>
  <c r="AP1294" i="4"/>
  <c r="AW1298" i="4"/>
  <c r="AP1298" i="4"/>
  <c r="AW1302" i="4"/>
  <c r="AP1302" i="4"/>
  <c r="AW1306" i="4"/>
  <c r="AP1306" i="4"/>
  <c r="AW1310" i="4"/>
  <c r="AP1310" i="4"/>
  <c r="AW1314" i="4"/>
  <c r="AP1314" i="4"/>
  <c r="AW1318" i="4"/>
  <c r="AP1318" i="4"/>
  <c r="AW1322" i="4"/>
  <c r="AP1322" i="4"/>
  <c r="AW1326" i="4"/>
  <c r="AP1326" i="4"/>
  <c r="AW1330" i="4"/>
  <c r="AP1330" i="4"/>
  <c r="AW1334" i="4"/>
  <c r="AP1334" i="4"/>
  <c r="AW1338" i="4"/>
  <c r="AP1338" i="4"/>
  <c r="AW1342" i="4"/>
  <c r="AP1342" i="4"/>
  <c r="AW1346" i="4"/>
  <c r="AP1346" i="4"/>
  <c r="AW1350" i="4"/>
  <c r="AP1350" i="4"/>
  <c r="AW1354" i="4"/>
  <c r="AP1354" i="4"/>
  <c r="AW1358" i="4"/>
  <c r="AP1358" i="4"/>
  <c r="AW1362" i="4"/>
  <c r="AP1362" i="4"/>
  <c r="AW1366" i="4"/>
  <c r="AP1366" i="4"/>
  <c r="AW1370" i="4"/>
  <c r="AP1370" i="4"/>
  <c r="AW1374" i="4"/>
  <c r="AP1374" i="4"/>
  <c r="AW1378" i="4"/>
  <c r="AP1378" i="4"/>
  <c r="AW1382" i="4"/>
  <c r="AP1382" i="4"/>
  <c r="AW1386" i="4"/>
  <c r="AP1386" i="4"/>
  <c r="AW1390" i="4"/>
  <c r="AP1390" i="4"/>
  <c r="AW1394" i="4"/>
  <c r="AP1394" i="4"/>
  <c r="AW1398" i="4"/>
  <c r="AP1398" i="4"/>
  <c r="AW1402" i="4"/>
  <c r="AP1402" i="4"/>
  <c r="AW1406" i="4"/>
  <c r="AP1406" i="4"/>
  <c r="AW1410" i="4"/>
  <c r="AP1410" i="4"/>
  <c r="AW1414" i="4"/>
  <c r="AP1414" i="4"/>
  <c r="AW1418" i="4"/>
  <c r="AP1418" i="4"/>
  <c r="AW1422" i="4"/>
  <c r="AP1422" i="4"/>
  <c r="AW1426" i="4"/>
  <c r="AP1426" i="4"/>
  <c r="AW1430" i="4"/>
  <c r="AP1430" i="4"/>
  <c r="AW1434" i="4"/>
  <c r="AP1434" i="4"/>
  <c r="AW1438" i="4"/>
  <c r="AP1438" i="4"/>
  <c r="AW1442" i="4"/>
  <c r="AP1442" i="4"/>
  <c r="AW1446" i="4"/>
  <c r="AP1446" i="4"/>
  <c r="AW1450" i="4"/>
  <c r="AP1450" i="4"/>
  <c r="AW1454" i="4"/>
  <c r="AP1454" i="4"/>
  <c r="AW1458" i="4"/>
  <c r="AP1458" i="4"/>
  <c r="AW1462" i="4"/>
  <c r="AP1462" i="4"/>
  <c r="AW1466" i="4"/>
  <c r="AP1466" i="4"/>
  <c r="AW1470" i="4"/>
  <c r="AP1470" i="4"/>
  <c r="AW1474" i="4"/>
  <c r="AP1474" i="4"/>
  <c r="AW1478" i="4"/>
  <c r="AP1478" i="4"/>
  <c r="AW1482" i="4"/>
  <c r="AP1482" i="4"/>
  <c r="AW1486" i="4"/>
  <c r="AP1486" i="4"/>
  <c r="AW1490" i="4"/>
  <c r="AP1490" i="4"/>
  <c r="AW1494" i="4"/>
  <c r="AP1494" i="4"/>
  <c r="AW1498" i="4"/>
  <c r="AP1498" i="4"/>
  <c r="AW1502" i="4"/>
  <c r="AP1502" i="4"/>
  <c r="AW1506" i="4"/>
  <c r="AP1506" i="4"/>
  <c r="AW1510" i="4"/>
  <c r="AP1510" i="4"/>
  <c r="AW1514" i="4"/>
  <c r="AP1514" i="4"/>
  <c r="AW1518" i="4"/>
  <c r="AP1518" i="4"/>
  <c r="AW1522" i="4"/>
  <c r="AP1522" i="4"/>
  <c r="AW1526" i="4"/>
  <c r="AP1526" i="4"/>
  <c r="AW1530" i="4"/>
  <c r="AP1530" i="4"/>
  <c r="AW1534" i="4"/>
  <c r="AP1534" i="4"/>
  <c r="AW1538" i="4"/>
  <c r="AP1538" i="4"/>
  <c r="AW1542" i="4"/>
  <c r="AP1542" i="4"/>
  <c r="AW1546" i="4"/>
  <c r="AP1546" i="4"/>
  <c r="AW1550" i="4"/>
  <c r="AP1550" i="4"/>
  <c r="AW1554" i="4"/>
  <c r="AP1554" i="4"/>
  <c r="AW1558" i="4"/>
  <c r="AP1558" i="4"/>
  <c r="AW1562" i="4"/>
  <c r="AP1562" i="4"/>
  <c r="AW1566" i="4"/>
  <c r="AP1566" i="4"/>
  <c r="AW1570" i="4"/>
  <c r="AP1570" i="4"/>
  <c r="AW1574" i="4"/>
  <c r="AP1574" i="4"/>
  <c r="AW1578" i="4"/>
  <c r="AP1578" i="4"/>
  <c r="AW1582" i="4"/>
  <c r="AP1582" i="4"/>
  <c r="AW1586" i="4"/>
  <c r="AP1586" i="4"/>
  <c r="AW1590" i="4"/>
  <c r="AP1590" i="4"/>
  <c r="AW1594" i="4"/>
  <c r="AP1594" i="4"/>
  <c r="AW1598" i="4"/>
  <c r="AP1598" i="4"/>
  <c r="AW1602" i="4"/>
  <c r="AP1602" i="4"/>
  <c r="AW1606" i="4"/>
  <c r="AP1606" i="4"/>
  <c r="AW1610" i="4"/>
  <c r="AP1610" i="4"/>
  <c r="AW1614" i="4"/>
  <c r="AP1614" i="4"/>
  <c r="AW1618" i="4"/>
  <c r="AP1618" i="4"/>
  <c r="AW1622" i="4"/>
  <c r="AP1622" i="4"/>
  <c r="AW1626" i="4"/>
  <c r="AP1626" i="4"/>
  <c r="AW1630" i="4"/>
  <c r="AP1630" i="4"/>
  <c r="AW1634" i="4"/>
  <c r="AP1634" i="4"/>
  <c r="AW1638" i="4"/>
  <c r="AP1638" i="4"/>
  <c r="AW1642" i="4"/>
  <c r="AP1642" i="4"/>
  <c r="AW1646" i="4"/>
  <c r="AP1646" i="4"/>
  <c r="AW1650" i="4"/>
  <c r="AP1650" i="4"/>
  <c r="AW1654" i="4"/>
  <c r="AP1654" i="4"/>
  <c r="AW1658" i="4"/>
  <c r="AP1658" i="4"/>
  <c r="AW1662" i="4"/>
  <c r="AP1662" i="4"/>
  <c r="AW1666" i="4"/>
  <c r="AP1666" i="4"/>
  <c r="AW1670" i="4"/>
  <c r="AP1670" i="4"/>
  <c r="AW1674" i="4"/>
  <c r="AP1674" i="4"/>
  <c r="AW1678" i="4"/>
  <c r="AP1678" i="4"/>
  <c r="AW1682" i="4"/>
  <c r="AP1682" i="4"/>
  <c r="AW1686" i="4"/>
  <c r="AP1686" i="4"/>
  <c r="AW1690" i="4"/>
  <c r="AP1690" i="4"/>
  <c r="AW1694" i="4"/>
  <c r="AP1694" i="4"/>
  <c r="AW1698" i="4"/>
  <c r="AP1698" i="4"/>
  <c r="AW1702" i="4"/>
  <c r="AP1702" i="4"/>
  <c r="AW1706" i="4"/>
  <c r="AP1706" i="4"/>
  <c r="AW1710" i="4"/>
  <c r="AP1710" i="4"/>
  <c r="AW1714" i="4"/>
  <c r="AP1714" i="4"/>
  <c r="AW1718" i="4"/>
  <c r="AP1718" i="4"/>
  <c r="AW1722" i="4"/>
  <c r="AP1722" i="4"/>
  <c r="AW1726" i="4"/>
  <c r="AP1726" i="4"/>
  <c r="AW1730" i="4"/>
  <c r="AP1730" i="4"/>
  <c r="AW1734" i="4"/>
  <c r="AP1734" i="4"/>
  <c r="AW1738" i="4"/>
  <c r="AP1738" i="4"/>
  <c r="AW1742" i="4"/>
  <c r="AP1742" i="4"/>
  <c r="AW1746" i="4"/>
  <c r="AP1746" i="4"/>
  <c r="AW1750" i="4"/>
  <c r="AP1750" i="4"/>
  <c r="AW1754" i="4"/>
  <c r="AP1754" i="4"/>
  <c r="AW1758" i="4"/>
  <c r="AP1758" i="4"/>
  <c r="AW1762" i="4"/>
  <c r="AP1762" i="4"/>
  <c r="AW1766" i="4"/>
  <c r="AP1766" i="4"/>
  <c r="AW1770" i="4"/>
  <c r="AP1770" i="4"/>
  <c r="AW1774" i="4"/>
  <c r="AP1774" i="4"/>
  <c r="AW1778" i="4"/>
  <c r="AP1778" i="4"/>
  <c r="AW1782" i="4"/>
  <c r="AP1782" i="4"/>
  <c r="AW1786" i="4"/>
  <c r="AP1786" i="4"/>
  <c r="AW1790" i="4"/>
  <c r="AP1790" i="4"/>
  <c r="AW1794" i="4"/>
  <c r="AP1794" i="4"/>
  <c r="AW1798" i="4"/>
  <c r="AP1798" i="4"/>
  <c r="AW1802" i="4"/>
  <c r="AP1802" i="4"/>
  <c r="AW1806" i="4"/>
  <c r="AP1806" i="4"/>
  <c r="AW1810" i="4"/>
  <c r="AP1810" i="4"/>
  <c r="AW1814" i="4"/>
  <c r="AP1814" i="4"/>
  <c r="AW1818" i="4"/>
  <c r="AP1818" i="4"/>
  <c r="AW1822" i="4"/>
  <c r="AP1822" i="4"/>
  <c r="AW1826" i="4"/>
  <c r="AP1826" i="4"/>
  <c r="AW1830" i="4"/>
  <c r="AP1830" i="4"/>
  <c r="AW1834" i="4"/>
  <c r="AP1834" i="4"/>
  <c r="AW1838" i="4"/>
  <c r="AP1838" i="4"/>
  <c r="AW1842" i="4"/>
  <c r="AP1842" i="4"/>
  <c r="AW1846" i="4"/>
  <c r="AP1846" i="4"/>
  <c r="AW1850" i="4"/>
  <c r="AP1850" i="4"/>
  <c r="AW1854" i="4"/>
  <c r="AP1854" i="4"/>
  <c r="AW1858" i="4"/>
  <c r="AP1858" i="4"/>
  <c r="AW1862" i="4"/>
  <c r="AP1862" i="4"/>
  <c r="AW1866" i="4"/>
  <c r="AP1866" i="4"/>
  <c r="AW1870" i="4"/>
  <c r="AP1870" i="4"/>
  <c r="AW1874" i="4"/>
  <c r="AP1874" i="4"/>
  <c r="AW1878" i="4"/>
  <c r="AP1878" i="4"/>
  <c r="AW1882" i="4"/>
  <c r="AP1882" i="4"/>
  <c r="AW1886" i="4"/>
  <c r="AP1886" i="4"/>
  <c r="AW1890" i="4"/>
  <c r="AP1890" i="4"/>
  <c r="AW1894" i="4"/>
  <c r="AP1894" i="4"/>
  <c r="AW1898" i="4"/>
  <c r="AP1898" i="4"/>
  <c r="AW1902" i="4"/>
  <c r="AP1902" i="4"/>
  <c r="AW1906" i="4"/>
  <c r="AP1906" i="4"/>
  <c r="AW1910" i="4"/>
  <c r="AP1910" i="4"/>
  <c r="AW1914" i="4"/>
  <c r="AP1914" i="4"/>
  <c r="AW1918" i="4"/>
  <c r="AP1918" i="4"/>
  <c r="AW1922" i="4"/>
  <c r="AP1922" i="4"/>
  <c r="AW1926" i="4"/>
  <c r="AP1926" i="4"/>
  <c r="AW1930" i="4"/>
  <c r="AP1930" i="4"/>
  <c r="AW1934" i="4"/>
  <c r="AP1934" i="4"/>
  <c r="AW1938" i="4"/>
  <c r="AP1938" i="4"/>
  <c r="AW1942" i="4"/>
  <c r="AP1942" i="4"/>
  <c r="AW1946" i="4"/>
  <c r="AP1946" i="4"/>
  <c r="AW1950" i="4"/>
  <c r="AP1950" i="4"/>
  <c r="AW1954" i="4"/>
  <c r="AP1954" i="4"/>
  <c r="AW1958" i="4"/>
  <c r="AP1958" i="4"/>
  <c r="AW1962" i="4"/>
  <c r="AP1962" i="4"/>
  <c r="AW1966" i="4"/>
  <c r="AP1966" i="4"/>
  <c r="AW1970" i="4"/>
  <c r="AP1970" i="4"/>
  <c r="AW1974" i="4"/>
  <c r="AP1974" i="4"/>
  <c r="AW1978" i="4"/>
  <c r="AP1978" i="4"/>
  <c r="AW1982" i="4"/>
  <c r="AP1982" i="4"/>
  <c r="AW1986" i="4"/>
  <c r="AP1986" i="4"/>
  <c r="AW1990" i="4"/>
  <c r="AP1990" i="4"/>
  <c r="AW1994" i="4"/>
  <c r="AP1994" i="4"/>
  <c r="AW1998" i="4"/>
  <c r="AP1998" i="4"/>
  <c r="AW2002" i="4"/>
  <c r="AP2002" i="4"/>
  <c r="AW2006" i="4"/>
  <c r="AP2006" i="4"/>
  <c r="AW2010" i="4"/>
  <c r="AP2010" i="4"/>
  <c r="AW2014" i="4"/>
  <c r="AP2014" i="4"/>
  <c r="AW2018" i="4"/>
  <c r="AP2018" i="4"/>
  <c r="AW2022" i="4"/>
  <c r="AP2022" i="4"/>
  <c r="AW2026" i="4"/>
  <c r="AP2026" i="4"/>
  <c r="AW2030" i="4"/>
  <c r="AP2030" i="4"/>
  <c r="AW2034" i="4"/>
  <c r="AP2034" i="4"/>
  <c r="AW2038" i="4"/>
  <c r="AP2038" i="4"/>
  <c r="AW2042" i="4"/>
  <c r="AP2042" i="4"/>
  <c r="AW2046" i="4"/>
  <c r="AP2046" i="4"/>
  <c r="AW2050" i="4"/>
  <c r="AP2050" i="4"/>
  <c r="AW2054" i="4"/>
  <c r="AP2054" i="4"/>
  <c r="AW2058" i="4"/>
  <c r="AP2058" i="4"/>
  <c r="AW2062" i="4"/>
  <c r="AP2062" i="4"/>
  <c r="AW2066" i="4"/>
  <c r="AP2066" i="4"/>
  <c r="AW2070" i="4"/>
  <c r="AP2070" i="4"/>
  <c r="AW2074" i="4"/>
  <c r="AP2074" i="4"/>
  <c r="AW2078" i="4"/>
  <c r="AP2078" i="4"/>
  <c r="AW2082" i="4"/>
  <c r="AP2082" i="4"/>
  <c r="AW2086" i="4"/>
  <c r="AP2086" i="4"/>
  <c r="AW2090" i="4"/>
  <c r="AP2090" i="4"/>
  <c r="AW2094" i="4"/>
  <c r="AP2094" i="4"/>
  <c r="AW2098" i="4"/>
  <c r="AP2098" i="4"/>
  <c r="AW2102" i="4"/>
  <c r="AP2102" i="4"/>
  <c r="AW2106" i="4"/>
  <c r="AP2106" i="4"/>
  <c r="AW2110" i="4"/>
  <c r="AP2110" i="4"/>
  <c r="AW2114" i="4"/>
  <c r="AP2114" i="4"/>
  <c r="AW2118" i="4"/>
  <c r="AP2118" i="4"/>
  <c r="AW2122" i="4"/>
  <c r="AP2122" i="4"/>
  <c r="AW2126" i="4"/>
  <c r="AP2126" i="4"/>
  <c r="AW2130" i="4"/>
  <c r="AP2130" i="4"/>
  <c r="AW2134" i="4"/>
  <c r="AP2134" i="4"/>
  <c r="AW2138" i="4"/>
  <c r="AP2138" i="4"/>
  <c r="AW2142" i="4"/>
  <c r="AP2142" i="4"/>
  <c r="AW2146" i="4"/>
  <c r="AP2146" i="4"/>
  <c r="AW2150" i="4"/>
  <c r="AP2150" i="4"/>
  <c r="AW2154" i="4"/>
  <c r="AP2154" i="4"/>
  <c r="AW2158" i="4"/>
  <c r="AP2158" i="4"/>
  <c r="AW2162" i="4"/>
  <c r="AP2162" i="4"/>
  <c r="AW2166" i="4"/>
  <c r="AP2166" i="4"/>
  <c r="AW2170" i="4"/>
  <c r="AP2170" i="4"/>
  <c r="AW2174" i="4"/>
  <c r="AP2174" i="4"/>
  <c r="AW2178" i="4"/>
  <c r="AP2178" i="4"/>
  <c r="AW2182" i="4"/>
  <c r="AP2182" i="4"/>
  <c r="AW2186" i="4"/>
  <c r="AP2186" i="4"/>
  <c r="AW2190" i="4"/>
  <c r="AP2190" i="4"/>
  <c r="AW2194" i="4"/>
  <c r="AP2194" i="4"/>
  <c r="AW2198" i="4"/>
  <c r="AP2198" i="4"/>
  <c r="AW2202" i="4"/>
  <c r="AP2202" i="4"/>
  <c r="AW2206" i="4"/>
  <c r="AP2206" i="4"/>
  <c r="AW2210" i="4"/>
  <c r="AP2210" i="4"/>
  <c r="AW2214" i="4"/>
  <c r="AP2214" i="4"/>
  <c r="AW2218" i="4"/>
  <c r="AP2218" i="4"/>
  <c r="AW2222" i="4"/>
  <c r="AP2222" i="4"/>
  <c r="AW2226" i="4"/>
  <c r="AP2226" i="4"/>
  <c r="AW2230" i="4"/>
  <c r="AP2230" i="4"/>
  <c r="AW2234" i="4"/>
  <c r="AP2234" i="4"/>
  <c r="AW2238" i="4"/>
  <c r="AP2238" i="4"/>
  <c r="AW2242" i="4"/>
  <c r="AP2242" i="4"/>
  <c r="AW2246" i="4"/>
  <c r="AP2246" i="4"/>
  <c r="AW2250" i="4"/>
  <c r="AP2250" i="4"/>
  <c r="AW2254" i="4"/>
  <c r="AP2254" i="4"/>
  <c r="AW2258" i="4"/>
  <c r="AP2258" i="4"/>
  <c r="AW2262" i="4"/>
  <c r="AP2262" i="4"/>
  <c r="AW2266" i="4"/>
  <c r="AP2266" i="4"/>
  <c r="AW2270" i="4"/>
  <c r="AP2270" i="4"/>
  <c r="AW2274" i="4"/>
  <c r="AP2274" i="4"/>
  <c r="AW2278" i="4"/>
  <c r="AP2278" i="4"/>
  <c r="AW2282" i="4"/>
  <c r="AP2282" i="4"/>
  <c r="AW2286" i="4"/>
  <c r="AP2286" i="4"/>
  <c r="AW2290" i="4"/>
  <c r="AP2290" i="4"/>
  <c r="AW2294" i="4"/>
  <c r="AP2294" i="4"/>
  <c r="AW2298" i="4"/>
  <c r="AP2298" i="4"/>
  <c r="AW2302" i="4"/>
  <c r="AP2302" i="4"/>
  <c r="AW2306" i="4"/>
  <c r="AP2306" i="4"/>
  <c r="AW2310" i="4"/>
  <c r="AP2310" i="4"/>
  <c r="AW2314" i="4"/>
  <c r="AP2314" i="4"/>
  <c r="AW2318" i="4"/>
  <c r="AP2318" i="4"/>
  <c r="AW2322" i="4"/>
  <c r="AP2322" i="4"/>
  <c r="AW2326" i="4"/>
  <c r="AP2326" i="4"/>
  <c r="AW2330" i="4"/>
  <c r="AP2330" i="4"/>
  <c r="AW2334" i="4"/>
  <c r="AP2334" i="4"/>
  <c r="AW2338" i="4"/>
  <c r="AP2338" i="4"/>
  <c r="AW2342" i="4"/>
  <c r="AP2342" i="4"/>
  <c r="AW2346" i="4"/>
  <c r="AP2346" i="4"/>
  <c r="AW2350" i="4"/>
  <c r="AP2350" i="4"/>
  <c r="AW2354" i="4"/>
  <c r="AP2354" i="4"/>
  <c r="AW27" i="4"/>
  <c r="AP27" i="4"/>
  <c r="AW31" i="4"/>
  <c r="AP31" i="4"/>
  <c r="AW35" i="4"/>
  <c r="AP35" i="4"/>
  <c r="AW39" i="4"/>
  <c r="AP39" i="4"/>
  <c r="AW43" i="4"/>
  <c r="AP43" i="4"/>
  <c r="AW47" i="4"/>
  <c r="AP47" i="4"/>
  <c r="AW51" i="4"/>
  <c r="AP51" i="4"/>
  <c r="AW55" i="4"/>
  <c r="AP55" i="4"/>
  <c r="AW59" i="4"/>
  <c r="AP59" i="4"/>
  <c r="AW63" i="4"/>
  <c r="AP63" i="4"/>
  <c r="AW67" i="4"/>
  <c r="AP67" i="4"/>
  <c r="AW71" i="4"/>
  <c r="AP71" i="4"/>
  <c r="AW75" i="4"/>
  <c r="AP75" i="4"/>
  <c r="AW79" i="4"/>
  <c r="AP79" i="4"/>
  <c r="AW83" i="4"/>
  <c r="AP83" i="4"/>
  <c r="AW87" i="4"/>
  <c r="AP87" i="4"/>
  <c r="AW91" i="4"/>
  <c r="AP91" i="4"/>
  <c r="AW95" i="4"/>
  <c r="AP95" i="4"/>
  <c r="AW99" i="4"/>
  <c r="AP99" i="4"/>
  <c r="AW103" i="4"/>
  <c r="AP103" i="4"/>
  <c r="AW107" i="4"/>
  <c r="AP107" i="4"/>
  <c r="AW111" i="4"/>
  <c r="AP111" i="4"/>
  <c r="AW115" i="4"/>
  <c r="AP115" i="4"/>
  <c r="AW119" i="4"/>
  <c r="AP119" i="4"/>
  <c r="AW123" i="4"/>
  <c r="AP123" i="4"/>
  <c r="AW127" i="4"/>
  <c r="AP127" i="4"/>
  <c r="AW131" i="4"/>
  <c r="AP131" i="4"/>
  <c r="AW135" i="4"/>
  <c r="AP135" i="4"/>
  <c r="AW139" i="4"/>
  <c r="AP139" i="4"/>
  <c r="AW143" i="4"/>
  <c r="AP143" i="4"/>
  <c r="AW147" i="4"/>
  <c r="AP147" i="4"/>
  <c r="AW151" i="4"/>
  <c r="AP151" i="4"/>
  <c r="AW155" i="4"/>
  <c r="AP155" i="4"/>
  <c r="AW159" i="4"/>
  <c r="AP159" i="4"/>
  <c r="AW163" i="4"/>
  <c r="AP163" i="4"/>
  <c r="AW167" i="4"/>
  <c r="AP167" i="4"/>
  <c r="AW171" i="4"/>
  <c r="AP171" i="4"/>
  <c r="AW175" i="4"/>
  <c r="AP175" i="4"/>
  <c r="AW179" i="4"/>
  <c r="AP179" i="4"/>
  <c r="AW183" i="4"/>
  <c r="AP183" i="4"/>
  <c r="AW187" i="4"/>
  <c r="AP187" i="4"/>
  <c r="AW191" i="4"/>
  <c r="AP191" i="4"/>
  <c r="AW195" i="4"/>
  <c r="AP195" i="4"/>
  <c r="AW199" i="4"/>
  <c r="AP199" i="4"/>
  <c r="AW203" i="4"/>
  <c r="AP203" i="4"/>
  <c r="AW207" i="4"/>
  <c r="AP207" i="4"/>
  <c r="AW211" i="4"/>
  <c r="AP211" i="4"/>
  <c r="AW215" i="4"/>
  <c r="AP215" i="4"/>
  <c r="AW219" i="4"/>
  <c r="AP219" i="4"/>
  <c r="AW223" i="4"/>
  <c r="AP223" i="4"/>
  <c r="AW227" i="4"/>
  <c r="AP227" i="4"/>
  <c r="AW231" i="4"/>
  <c r="AP231" i="4"/>
  <c r="AW235" i="4"/>
  <c r="AP235" i="4"/>
  <c r="AW239" i="4"/>
  <c r="AP239" i="4"/>
  <c r="AW243" i="4"/>
  <c r="AP243" i="4"/>
  <c r="AW247" i="4"/>
  <c r="AP247" i="4"/>
  <c r="AW251" i="4"/>
  <c r="AP251" i="4"/>
  <c r="AW255" i="4"/>
  <c r="AP255" i="4"/>
  <c r="AW259" i="4"/>
  <c r="AP259" i="4"/>
  <c r="AW263" i="4"/>
  <c r="AP263" i="4"/>
  <c r="AW267" i="4"/>
  <c r="AP267" i="4"/>
  <c r="AW271" i="4"/>
  <c r="AP271" i="4"/>
  <c r="AW275" i="4"/>
  <c r="AP275" i="4"/>
  <c r="AW279" i="4"/>
  <c r="AP279" i="4"/>
  <c r="AW283" i="4"/>
  <c r="AP283" i="4"/>
  <c r="AW287" i="4"/>
  <c r="AP287" i="4"/>
  <c r="AW291" i="4"/>
  <c r="AP291" i="4"/>
  <c r="AW295" i="4"/>
  <c r="AP295" i="4"/>
  <c r="AW299" i="4"/>
  <c r="AP299" i="4"/>
  <c r="AW303" i="4"/>
  <c r="AP303" i="4"/>
  <c r="AW307" i="4"/>
  <c r="AP307" i="4"/>
  <c r="AW311" i="4"/>
  <c r="AP311" i="4"/>
  <c r="AW315" i="4"/>
  <c r="AP315" i="4"/>
  <c r="AW319" i="4"/>
  <c r="AP319" i="4"/>
  <c r="AW323" i="4"/>
  <c r="AP323" i="4"/>
  <c r="AW327" i="4"/>
  <c r="AP327" i="4"/>
  <c r="AW331" i="4"/>
  <c r="AP331" i="4"/>
  <c r="AW335" i="4"/>
  <c r="AP335" i="4"/>
  <c r="AW339" i="4"/>
  <c r="AP339" i="4"/>
  <c r="AW343" i="4"/>
  <c r="AP343" i="4"/>
  <c r="AW347" i="4"/>
  <c r="AP347" i="4"/>
  <c r="AW351" i="4"/>
  <c r="AP351" i="4"/>
  <c r="AW355" i="4"/>
  <c r="AP355" i="4"/>
  <c r="AW359" i="4"/>
  <c r="AP359" i="4"/>
  <c r="AW363" i="4"/>
  <c r="AP363" i="4"/>
  <c r="AW367" i="4"/>
  <c r="AP367" i="4"/>
  <c r="AW371" i="4"/>
  <c r="AP371" i="4"/>
  <c r="AW375" i="4"/>
  <c r="AP375" i="4"/>
  <c r="AW379" i="4"/>
  <c r="AP379" i="4"/>
  <c r="AW383" i="4"/>
  <c r="AP383" i="4"/>
  <c r="AW387" i="4"/>
  <c r="AP387" i="4"/>
  <c r="AW391" i="4"/>
  <c r="AP391" i="4"/>
  <c r="AW395" i="4"/>
  <c r="AP395" i="4"/>
  <c r="AW399" i="4"/>
  <c r="AP399" i="4"/>
  <c r="AW403" i="4"/>
  <c r="AP403" i="4"/>
  <c r="AW407" i="4"/>
  <c r="AP407" i="4"/>
  <c r="AW411" i="4"/>
  <c r="AP411" i="4"/>
  <c r="AW415" i="4"/>
  <c r="AP415" i="4"/>
  <c r="AW419" i="4"/>
  <c r="AP419" i="4"/>
  <c r="AW423" i="4"/>
  <c r="AP423" i="4"/>
  <c r="AW427" i="4"/>
  <c r="AP427" i="4"/>
  <c r="AW431" i="4"/>
  <c r="AP431" i="4"/>
  <c r="AW435" i="4"/>
  <c r="AP435" i="4"/>
  <c r="AW439" i="4"/>
  <c r="AP439" i="4"/>
  <c r="AW443" i="4"/>
  <c r="AP443" i="4"/>
  <c r="AW447" i="4"/>
  <c r="AP447" i="4"/>
  <c r="AW451" i="4"/>
  <c r="AP451" i="4"/>
  <c r="AW455" i="4"/>
  <c r="AP455" i="4"/>
  <c r="AW459" i="4"/>
  <c r="AP459" i="4"/>
  <c r="AW463" i="4"/>
  <c r="AP463" i="4"/>
  <c r="AW467" i="4"/>
  <c r="AP467" i="4"/>
  <c r="AW471" i="4"/>
  <c r="AP471" i="4"/>
  <c r="AW475" i="4"/>
  <c r="AP475" i="4"/>
  <c r="AW479" i="4"/>
  <c r="AP479" i="4"/>
  <c r="AW483" i="4"/>
  <c r="AP483" i="4"/>
  <c r="AW487" i="4"/>
  <c r="AP487" i="4"/>
  <c r="AW491" i="4"/>
  <c r="AP491" i="4"/>
  <c r="AW495" i="4"/>
  <c r="AP495" i="4"/>
  <c r="AW499" i="4"/>
  <c r="AP499" i="4"/>
  <c r="AW503" i="4"/>
  <c r="AP503" i="4"/>
  <c r="AW507" i="4"/>
  <c r="AP507" i="4"/>
  <c r="AW511" i="4"/>
  <c r="AP511" i="4"/>
  <c r="AW515" i="4"/>
  <c r="AP515" i="4"/>
  <c r="AW519" i="4"/>
  <c r="AP519" i="4"/>
  <c r="AW523" i="4"/>
  <c r="AP523" i="4"/>
  <c r="AW527" i="4"/>
  <c r="AP527" i="4"/>
  <c r="AW531" i="4"/>
  <c r="AP531" i="4"/>
  <c r="AW535" i="4"/>
  <c r="AP535" i="4"/>
  <c r="AW539" i="4"/>
  <c r="AP539" i="4"/>
  <c r="AW543" i="4"/>
  <c r="AP543" i="4"/>
  <c r="AW547" i="4"/>
  <c r="AP547" i="4"/>
  <c r="AW551" i="4"/>
  <c r="AP551" i="4"/>
  <c r="AW555" i="4"/>
  <c r="AP555" i="4"/>
  <c r="AW559" i="4"/>
  <c r="AP559" i="4"/>
  <c r="AW563" i="4"/>
  <c r="AP563" i="4"/>
  <c r="AW567" i="4"/>
  <c r="AP567" i="4"/>
  <c r="AW571" i="4"/>
  <c r="AP571" i="4"/>
  <c r="AW575" i="4"/>
  <c r="AP575" i="4"/>
  <c r="AW579" i="4"/>
  <c r="AP579" i="4"/>
  <c r="AW583" i="4"/>
  <c r="AP583" i="4"/>
  <c r="AW587" i="4"/>
  <c r="AP587" i="4"/>
  <c r="AW591" i="4"/>
  <c r="AP591" i="4"/>
  <c r="AW595" i="4"/>
  <c r="AP595" i="4"/>
  <c r="AW599" i="4"/>
  <c r="AP599" i="4"/>
  <c r="AW603" i="4"/>
  <c r="AP603" i="4"/>
  <c r="AW607" i="4"/>
  <c r="AP607" i="4"/>
  <c r="AW611" i="4"/>
  <c r="AP611" i="4"/>
  <c r="AW615" i="4"/>
  <c r="AP615" i="4"/>
  <c r="AW619" i="4"/>
  <c r="AP619" i="4"/>
  <c r="AW623" i="4"/>
  <c r="AP623" i="4"/>
  <c r="AW627" i="4"/>
  <c r="AP627" i="4"/>
  <c r="AW631" i="4"/>
  <c r="AP631" i="4"/>
  <c r="AW635" i="4"/>
  <c r="AP635" i="4"/>
  <c r="AW639" i="4"/>
  <c r="AP639" i="4"/>
  <c r="AW643" i="4"/>
  <c r="AP643" i="4"/>
  <c r="AW647" i="4"/>
  <c r="AP647" i="4"/>
  <c r="AW651" i="4"/>
  <c r="AP651" i="4"/>
  <c r="AW655" i="4"/>
  <c r="AP655" i="4"/>
  <c r="AW659" i="4"/>
  <c r="AP659" i="4"/>
  <c r="AW663" i="4"/>
  <c r="AP663" i="4"/>
  <c r="AW667" i="4"/>
  <c r="AP667" i="4"/>
  <c r="AW671" i="4"/>
  <c r="AP671" i="4"/>
  <c r="AW675" i="4"/>
  <c r="AP675" i="4"/>
  <c r="AW679" i="4"/>
  <c r="AP679" i="4"/>
  <c r="AW683" i="4"/>
  <c r="AP683" i="4"/>
  <c r="AW687" i="4"/>
  <c r="AP687" i="4"/>
  <c r="AW691" i="4"/>
  <c r="AP691" i="4"/>
  <c r="AW695" i="4"/>
  <c r="AP695" i="4"/>
  <c r="AW699" i="4"/>
  <c r="AP699" i="4"/>
  <c r="AW703" i="4"/>
  <c r="AP703" i="4"/>
  <c r="AW707" i="4"/>
  <c r="AP707" i="4"/>
  <c r="AW711" i="4"/>
  <c r="AP711" i="4"/>
  <c r="AW715" i="4"/>
  <c r="AP715" i="4"/>
  <c r="AW719" i="4"/>
  <c r="AP719" i="4"/>
  <c r="AW723" i="4"/>
  <c r="AP723" i="4"/>
  <c r="AW727" i="4"/>
  <c r="AP727" i="4"/>
  <c r="AW731" i="4"/>
  <c r="AP731" i="4"/>
  <c r="AW735" i="4"/>
  <c r="AP735" i="4"/>
  <c r="AW739" i="4"/>
  <c r="AP739" i="4"/>
  <c r="AW743" i="4"/>
  <c r="AP743" i="4"/>
  <c r="AW747" i="4"/>
  <c r="AP747" i="4"/>
  <c r="AW751" i="4"/>
  <c r="AP751" i="4"/>
  <c r="AW755" i="4"/>
  <c r="AP755" i="4"/>
  <c r="AW759" i="4"/>
  <c r="AP759" i="4"/>
  <c r="AW763" i="4"/>
  <c r="AP763" i="4"/>
  <c r="AW767" i="4"/>
  <c r="AP767" i="4"/>
  <c r="AW771" i="4"/>
  <c r="AP771" i="4"/>
  <c r="AW775" i="4"/>
  <c r="AP775" i="4"/>
  <c r="AW779" i="4"/>
  <c r="AP779" i="4"/>
  <c r="AW783" i="4"/>
  <c r="AP783" i="4"/>
  <c r="AW787" i="4"/>
  <c r="AP787" i="4"/>
  <c r="AW791" i="4"/>
  <c r="AP791" i="4"/>
  <c r="AW795" i="4"/>
  <c r="AP795" i="4"/>
  <c r="AW799" i="4"/>
  <c r="AP799" i="4"/>
  <c r="AW803" i="4"/>
  <c r="AP803" i="4"/>
  <c r="AW807" i="4"/>
  <c r="AP807" i="4"/>
  <c r="AW811" i="4"/>
  <c r="AP811" i="4"/>
  <c r="AW815" i="4"/>
  <c r="AP815" i="4"/>
  <c r="AW819" i="4"/>
  <c r="AP819" i="4"/>
  <c r="AW823" i="4"/>
  <c r="AP823" i="4"/>
  <c r="AW827" i="4"/>
  <c r="AP827" i="4"/>
  <c r="AW831" i="4"/>
  <c r="AP831" i="4"/>
  <c r="AW835" i="4"/>
  <c r="AP835" i="4"/>
  <c r="AW839" i="4"/>
  <c r="AP839" i="4"/>
  <c r="AW843" i="4"/>
  <c r="AP843" i="4"/>
  <c r="AW847" i="4"/>
  <c r="AP847" i="4"/>
  <c r="AW851" i="4"/>
  <c r="AP851" i="4"/>
  <c r="AW855" i="4"/>
  <c r="AP855" i="4"/>
  <c r="AW859" i="4"/>
  <c r="AP859" i="4"/>
  <c r="AW863" i="4"/>
  <c r="AP863" i="4"/>
  <c r="AW867" i="4"/>
  <c r="AP867" i="4"/>
  <c r="AW871" i="4"/>
  <c r="AP871" i="4"/>
  <c r="AW875" i="4"/>
  <c r="AP875" i="4"/>
  <c r="AW879" i="4"/>
  <c r="AP879" i="4"/>
  <c r="AW883" i="4"/>
  <c r="AP883" i="4"/>
  <c r="AW887" i="4"/>
  <c r="AP887" i="4"/>
  <c r="AW891" i="4"/>
  <c r="AP891" i="4"/>
  <c r="AW895" i="4"/>
  <c r="AP895" i="4"/>
  <c r="AW899" i="4"/>
  <c r="AP899" i="4"/>
  <c r="AW903" i="4"/>
  <c r="AP903" i="4"/>
  <c r="AW907" i="4"/>
  <c r="AP907" i="4"/>
  <c r="AW911" i="4"/>
  <c r="AP911" i="4"/>
  <c r="AW915" i="4"/>
  <c r="AP915" i="4"/>
  <c r="AW919" i="4"/>
  <c r="AP919" i="4"/>
  <c r="AW923" i="4"/>
  <c r="AP923" i="4"/>
  <c r="AW927" i="4"/>
  <c r="AP927" i="4"/>
  <c r="AW931" i="4"/>
  <c r="AP931" i="4"/>
  <c r="AW935" i="4"/>
  <c r="AP935" i="4"/>
  <c r="AW939" i="4"/>
  <c r="AP939" i="4"/>
  <c r="AW943" i="4"/>
  <c r="AP943" i="4"/>
  <c r="AW947" i="4"/>
  <c r="AP947" i="4"/>
  <c r="AW951" i="4"/>
  <c r="AP951" i="4"/>
  <c r="AW955" i="4"/>
  <c r="AP955" i="4"/>
  <c r="AW959" i="4"/>
  <c r="AP959" i="4"/>
  <c r="AW963" i="4"/>
  <c r="AP963" i="4"/>
  <c r="AW967" i="4"/>
  <c r="AP967" i="4"/>
  <c r="AW971" i="4"/>
  <c r="AP971" i="4"/>
  <c r="AW975" i="4"/>
  <c r="AP975" i="4"/>
  <c r="AW979" i="4"/>
  <c r="AP979" i="4"/>
  <c r="AW983" i="4"/>
  <c r="AP983" i="4"/>
  <c r="AW987" i="4"/>
  <c r="AP987" i="4"/>
  <c r="AW991" i="4"/>
  <c r="AP991" i="4"/>
  <c r="AW995" i="4"/>
  <c r="AP995" i="4"/>
  <c r="AW999" i="4"/>
  <c r="AP999" i="4"/>
  <c r="AW1003" i="4"/>
  <c r="AP1003" i="4"/>
  <c r="AW1007" i="4"/>
  <c r="AP1007" i="4"/>
  <c r="AW1011" i="4"/>
  <c r="AP1011" i="4"/>
  <c r="AW1015" i="4"/>
  <c r="AP1015" i="4"/>
  <c r="AW1019" i="4"/>
  <c r="AP1019" i="4"/>
  <c r="AW1023" i="4"/>
  <c r="AP1023" i="4"/>
  <c r="AW1027" i="4"/>
  <c r="AP1027" i="4"/>
  <c r="AW1031" i="4"/>
  <c r="AP1031" i="4"/>
  <c r="AW1035" i="4"/>
  <c r="AP1035" i="4"/>
  <c r="AW1039" i="4"/>
  <c r="AP1039" i="4"/>
  <c r="AW1043" i="4"/>
  <c r="AP1043" i="4"/>
  <c r="AW1047" i="4"/>
  <c r="AP1047" i="4"/>
  <c r="AW1051" i="4"/>
  <c r="AP1051" i="4"/>
  <c r="AW1055" i="4"/>
  <c r="AP1055" i="4"/>
  <c r="AW1059" i="4"/>
  <c r="AP1059" i="4"/>
  <c r="AW1063" i="4"/>
  <c r="AP1063" i="4"/>
  <c r="AW1067" i="4"/>
  <c r="AP1067" i="4"/>
  <c r="AW1071" i="4"/>
  <c r="AP1071" i="4"/>
  <c r="AW1075" i="4"/>
  <c r="AP1075" i="4"/>
  <c r="AW1079" i="4"/>
  <c r="AP1079" i="4"/>
  <c r="AW1083" i="4"/>
  <c r="AP1083" i="4"/>
  <c r="AW1087" i="4"/>
  <c r="AP1087" i="4"/>
  <c r="AW1091" i="4"/>
  <c r="AP1091" i="4"/>
  <c r="AW1095" i="4"/>
  <c r="AP1095" i="4"/>
  <c r="AW1099" i="4"/>
  <c r="AP1099" i="4"/>
  <c r="AW1103" i="4"/>
  <c r="AP1103" i="4"/>
  <c r="AW1107" i="4"/>
  <c r="AP1107" i="4"/>
  <c r="AW1111" i="4"/>
  <c r="AP1111" i="4"/>
  <c r="AW1115" i="4"/>
  <c r="AP1115" i="4"/>
  <c r="AW1119" i="4"/>
  <c r="AP1119" i="4"/>
  <c r="AW1123" i="4"/>
  <c r="AP1123" i="4"/>
  <c r="AW1127" i="4"/>
  <c r="AP1127" i="4"/>
  <c r="AW1131" i="4"/>
  <c r="AP1131" i="4"/>
  <c r="AW1135" i="4"/>
  <c r="AP1135" i="4"/>
  <c r="AW1139" i="4"/>
  <c r="AP1139" i="4"/>
  <c r="AW1143" i="4"/>
  <c r="AP1143" i="4"/>
  <c r="AW1147" i="4"/>
  <c r="AP1147" i="4"/>
  <c r="AW1151" i="4"/>
  <c r="AP1151" i="4"/>
  <c r="AW1155" i="4"/>
  <c r="AP1155" i="4"/>
  <c r="AW1159" i="4"/>
  <c r="AP1159" i="4"/>
  <c r="AW1163" i="4"/>
  <c r="AP1163" i="4"/>
  <c r="AW1167" i="4"/>
  <c r="AP1167" i="4"/>
  <c r="AW1171" i="4"/>
  <c r="AP1171" i="4"/>
  <c r="AW1175" i="4"/>
  <c r="AP1175" i="4"/>
  <c r="AW1179" i="4"/>
  <c r="AP1179" i="4"/>
  <c r="AW1183" i="4"/>
  <c r="AP1183" i="4"/>
  <c r="AW1187" i="4"/>
  <c r="AP1187" i="4"/>
  <c r="AW1191" i="4"/>
  <c r="AP1191" i="4"/>
  <c r="AW1195" i="4"/>
  <c r="AP1195" i="4"/>
  <c r="AW1199" i="4"/>
  <c r="AP1199" i="4"/>
  <c r="AW1203" i="4"/>
  <c r="AP1203" i="4"/>
  <c r="AW1207" i="4"/>
  <c r="AP1207" i="4"/>
  <c r="AW1211" i="4"/>
  <c r="AP1211" i="4"/>
  <c r="AW1215" i="4"/>
  <c r="AP1215" i="4"/>
  <c r="AW1219" i="4"/>
  <c r="AP1219" i="4"/>
  <c r="AW1223" i="4"/>
  <c r="AP1223" i="4"/>
  <c r="AW1227" i="4"/>
  <c r="AP1227" i="4"/>
  <c r="AW1231" i="4"/>
  <c r="AP1231" i="4"/>
  <c r="AW1235" i="4"/>
  <c r="AP1235" i="4"/>
  <c r="AW1239" i="4"/>
  <c r="AP1239" i="4"/>
  <c r="AW1243" i="4"/>
  <c r="AP1243" i="4"/>
  <c r="AW1247" i="4"/>
  <c r="AP1247" i="4"/>
  <c r="AW1251" i="4"/>
  <c r="AP1251" i="4"/>
  <c r="AW1255" i="4"/>
  <c r="AP1255" i="4"/>
  <c r="AW1259" i="4"/>
  <c r="AP1259" i="4"/>
  <c r="AW1263" i="4"/>
  <c r="AP1263" i="4"/>
  <c r="AW1267" i="4"/>
  <c r="AP1267" i="4"/>
  <c r="AW1271" i="4"/>
  <c r="AP1271" i="4"/>
  <c r="AW1275" i="4"/>
  <c r="AP1275" i="4"/>
  <c r="AW1279" i="4"/>
  <c r="AP1279" i="4"/>
  <c r="AW1283" i="4"/>
  <c r="AP1283" i="4"/>
  <c r="AW1287" i="4"/>
  <c r="AP1287" i="4"/>
  <c r="AW1291" i="4"/>
  <c r="AP1291" i="4"/>
  <c r="AW1295" i="4"/>
  <c r="AP1295" i="4"/>
  <c r="AW1299" i="4"/>
  <c r="AP1299" i="4"/>
  <c r="AW1303" i="4"/>
  <c r="AP1303" i="4"/>
  <c r="AW1307" i="4"/>
  <c r="AP1307" i="4"/>
  <c r="AW1311" i="4"/>
  <c r="AP1311" i="4"/>
  <c r="AW1315" i="4"/>
  <c r="AP1315" i="4"/>
  <c r="AW1319" i="4"/>
  <c r="AP1319" i="4"/>
  <c r="AW1323" i="4"/>
  <c r="AP1323" i="4"/>
  <c r="AW1327" i="4"/>
  <c r="AP1327" i="4"/>
  <c r="AW1331" i="4"/>
  <c r="AP1331" i="4"/>
  <c r="AW1335" i="4"/>
  <c r="AP1335" i="4"/>
  <c r="AW1339" i="4"/>
  <c r="AP1339" i="4"/>
  <c r="AW1343" i="4"/>
  <c r="AP1343" i="4"/>
  <c r="AW1347" i="4"/>
  <c r="AP1347" i="4"/>
  <c r="AW1351" i="4"/>
  <c r="AP1351" i="4"/>
  <c r="AW1355" i="4"/>
  <c r="AP1355" i="4"/>
  <c r="AW1359" i="4"/>
  <c r="AP1359" i="4"/>
  <c r="AW1363" i="4"/>
  <c r="AP1363" i="4"/>
  <c r="AW1367" i="4"/>
  <c r="AP1367" i="4"/>
  <c r="AW1371" i="4"/>
  <c r="AP1371" i="4"/>
  <c r="AW1375" i="4"/>
  <c r="AP1375" i="4"/>
  <c r="AW1379" i="4"/>
  <c r="AP1379" i="4"/>
  <c r="AW1383" i="4"/>
  <c r="AP1383" i="4"/>
  <c r="AW1387" i="4"/>
  <c r="AP1387" i="4"/>
  <c r="AW1391" i="4"/>
  <c r="AP1391" i="4"/>
  <c r="AW1395" i="4"/>
  <c r="AP1395" i="4"/>
  <c r="AW1399" i="4"/>
  <c r="AP1399" i="4"/>
  <c r="AW1403" i="4"/>
  <c r="AP1403" i="4"/>
  <c r="AW1407" i="4"/>
  <c r="AP1407" i="4"/>
  <c r="AW1411" i="4"/>
  <c r="AP1411" i="4"/>
  <c r="AW1415" i="4"/>
  <c r="AP1415" i="4"/>
  <c r="AW1419" i="4"/>
  <c r="AP1419" i="4"/>
  <c r="AW1423" i="4"/>
  <c r="AP1423" i="4"/>
  <c r="AW1427" i="4"/>
  <c r="AP1427" i="4"/>
  <c r="AW1431" i="4"/>
  <c r="AP1431" i="4"/>
  <c r="AW1435" i="4"/>
  <c r="AP1435" i="4"/>
  <c r="AW1439" i="4"/>
  <c r="AP1439" i="4"/>
  <c r="AW1443" i="4"/>
  <c r="AP1443" i="4"/>
  <c r="AW1447" i="4"/>
  <c r="AP1447" i="4"/>
  <c r="AW1451" i="4"/>
  <c r="AP1451" i="4"/>
  <c r="AW1455" i="4"/>
  <c r="AP1455" i="4"/>
  <c r="AW1459" i="4"/>
  <c r="AP1459" i="4"/>
  <c r="AW1463" i="4"/>
  <c r="AP1463" i="4"/>
  <c r="AW1467" i="4"/>
  <c r="AP1467" i="4"/>
  <c r="AW1471" i="4"/>
  <c r="AP1471" i="4"/>
  <c r="AW1475" i="4"/>
  <c r="AP1475" i="4"/>
  <c r="AW1479" i="4"/>
  <c r="AP1479" i="4"/>
  <c r="AW1483" i="4"/>
  <c r="AP1483" i="4"/>
  <c r="AW1487" i="4"/>
  <c r="AP1487" i="4"/>
  <c r="AW1491" i="4"/>
  <c r="AP1491" i="4"/>
  <c r="AW1495" i="4"/>
  <c r="AP1495" i="4"/>
  <c r="AW1499" i="4"/>
  <c r="AP1499" i="4"/>
  <c r="AW1503" i="4"/>
  <c r="AP1503" i="4"/>
  <c r="AW1507" i="4"/>
  <c r="AP1507" i="4"/>
  <c r="AW1511" i="4"/>
  <c r="AP1511" i="4"/>
  <c r="AW1515" i="4"/>
  <c r="AP1515" i="4"/>
  <c r="AW1519" i="4"/>
  <c r="AP1519" i="4"/>
  <c r="AW1523" i="4"/>
  <c r="AP1523" i="4"/>
  <c r="AW1527" i="4"/>
  <c r="AP1527" i="4"/>
  <c r="AW1531" i="4"/>
  <c r="AP1531" i="4"/>
  <c r="AW1535" i="4"/>
  <c r="AP1535" i="4"/>
  <c r="AW1539" i="4"/>
  <c r="AP1539" i="4"/>
  <c r="AW1543" i="4"/>
  <c r="AP1543" i="4"/>
  <c r="AW1547" i="4"/>
  <c r="AP1547" i="4"/>
  <c r="AW1551" i="4"/>
  <c r="AP1551" i="4"/>
  <c r="AW1555" i="4"/>
  <c r="AP1555" i="4"/>
  <c r="AW1559" i="4"/>
  <c r="AP1559" i="4"/>
  <c r="AW1563" i="4"/>
  <c r="AP1563" i="4"/>
  <c r="AW1567" i="4"/>
  <c r="AP1567" i="4"/>
  <c r="AW1571" i="4"/>
  <c r="AP1571" i="4"/>
  <c r="AW1575" i="4"/>
  <c r="AP1575" i="4"/>
  <c r="AW1579" i="4"/>
  <c r="AP1579" i="4"/>
  <c r="AW1583" i="4"/>
  <c r="AP1583" i="4"/>
  <c r="AW1587" i="4"/>
  <c r="AP1587" i="4"/>
  <c r="AW1591" i="4"/>
  <c r="AP1591" i="4"/>
  <c r="AW1595" i="4"/>
  <c r="AP1595" i="4"/>
  <c r="AW1599" i="4"/>
  <c r="AP1599" i="4"/>
  <c r="AW1603" i="4"/>
  <c r="AP1603" i="4"/>
  <c r="AW1607" i="4"/>
  <c r="AP1607" i="4"/>
  <c r="AW1611" i="4"/>
  <c r="AP1611" i="4"/>
  <c r="AW1615" i="4"/>
  <c r="AP1615" i="4"/>
  <c r="AW1619" i="4"/>
  <c r="AP1619" i="4"/>
  <c r="AW1623" i="4"/>
  <c r="AP1623" i="4"/>
  <c r="AW1627" i="4"/>
  <c r="AP1627" i="4"/>
  <c r="AW1631" i="4"/>
  <c r="AP1631" i="4"/>
  <c r="AW1635" i="4"/>
  <c r="AP1635" i="4"/>
  <c r="AW1639" i="4"/>
  <c r="AP1639" i="4"/>
  <c r="AW1643" i="4"/>
  <c r="AP1643" i="4"/>
  <c r="AW1647" i="4"/>
  <c r="AP1647" i="4"/>
  <c r="AW1651" i="4"/>
  <c r="AP1651" i="4"/>
  <c r="AW1655" i="4"/>
  <c r="AP1655" i="4"/>
  <c r="AW1659" i="4"/>
  <c r="AP1659" i="4"/>
  <c r="AW1663" i="4"/>
  <c r="AP1663" i="4"/>
  <c r="AW1667" i="4"/>
  <c r="AP1667" i="4"/>
  <c r="AW1671" i="4"/>
  <c r="AP1671" i="4"/>
  <c r="AW1675" i="4"/>
  <c r="AP1675" i="4"/>
  <c r="AW1679" i="4"/>
  <c r="AP1679" i="4"/>
  <c r="AW1683" i="4"/>
  <c r="AP1683" i="4"/>
  <c r="AW1687" i="4"/>
  <c r="AP1687" i="4"/>
  <c r="AW1691" i="4"/>
  <c r="AP1691" i="4"/>
  <c r="AW1695" i="4"/>
  <c r="AP1695" i="4"/>
  <c r="AW1699" i="4"/>
  <c r="AP1699" i="4"/>
  <c r="AW1703" i="4"/>
  <c r="AP1703" i="4"/>
  <c r="AW1707" i="4"/>
  <c r="AP1707" i="4"/>
  <c r="AW1711" i="4"/>
  <c r="AP1711" i="4"/>
  <c r="AW1715" i="4"/>
  <c r="AP1715" i="4"/>
  <c r="AW1719" i="4"/>
  <c r="AP1719" i="4"/>
  <c r="AW1723" i="4"/>
  <c r="AP1723" i="4"/>
  <c r="AW1727" i="4"/>
  <c r="AP1727" i="4"/>
  <c r="AW1731" i="4"/>
  <c r="AP1731" i="4"/>
  <c r="AW1735" i="4"/>
  <c r="AP1735" i="4"/>
  <c r="AW1739" i="4"/>
  <c r="AP1739" i="4"/>
  <c r="AW1743" i="4"/>
  <c r="AP1743" i="4"/>
  <c r="AW1747" i="4"/>
  <c r="AP1747" i="4"/>
  <c r="AW1751" i="4"/>
  <c r="AP1751" i="4"/>
  <c r="AW1755" i="4"/>
  <c r="AP1755" i="4"/>
  <c r="AW1759" i="4"/>
  <c r="AP1759" i="4"/>
  <c r="AW1763" i="4"/>
  <c r="AP1763" i="4"/>
  <c r="AW1767" i="4"/>
  <c r="AP1767" i="4"/>
  <c r="AW1771" i="4"/>
  <c r="AP1771" i="4"/>
  <c r="AW1775" i="4"/>
  <c r="AP1775" i="4"/>
  <c r="AW1779" i="4"/>
  <c r="AP1779" i="4"/>
  <c r="AW1783" i="4"/>
  <c r="AP1783" i="4"/>
  <c r="AW1787" i="4"/>
  <c r="AP1787" i="4"/>
  <c r="AW1791" i="4"/>
  <c r="AP1791" i="4"/>
  <c r="AW1795" i="4"/>
  <c r="AP1795" i="4"/>
  <c r="AW1799" i="4"/>
  <c r="AP1799" i="4"/>
  <c r="AW1803" i="4"/>
  <c r="AP1803" i="4"/>
  <c r="AW1807" i="4"/>
  <c r="AP1807" i="4"/>
  <c r="AW1811" i="4"/>
  <c r="AP1811" i="4"/>
  <c r="AW1815" i="4"/>
  <c r="AP1815" i="4"/>
  <c r="AW1819" i="4"/>
  <c r="AP1819" i="4"/>
  <c r="AW1823" i="4"/>
  <c r="AP1823" i="4"/>
  <c r="AW1827" i="4"/>
  <c r="AP1827" i="4"/>
  <c r="AW1831" i="4"/>
  <c r="AP1831" i="4"/>
  <c r="AW1835" i="4"/>
  <c r="AP1835" i="4"/>
  <c r="AW1839" i="4"/>
  <c r="AP1839" i="4"/>
  <c r="AW1843" i="4"/>
  <c r="AP1843" i="4"/>
  <c r="AW1847" i="4"/>
  <c r="AP1847" i="4"/>
  <c r="AW1851" i="4"/>
  <c r="AP1851" i="4"/>
  <c r="AW1855" i="4"/>
  <c r="AP1855" i="4"/>
  <c r="AW1859" i="4"/>
  <c r="AP1859" i="4"/>
  <c r="AW1863" i="4"/>
  <c r="AP1863" i="4"/>
  <c r="AW1867" i="4"/>
  <c r="AP1867" i="4"/>
  <c r="AW1871" i="4"/>
  <c r="AP1871" i="4"/>
  <c r="AW1875" i="4"/>
  <c r="AP1875" i="4"/>
  <c r="AW1879" i="4"/>
  <c r="AP1879" i="4"/>
  <c r="AW1883" i="4"/>
  <c r="AP1883" i="4"/>
  <c r="AW1887" i="4"/>
  <c r="AP1887" i="4"/>
  <c r="AW1891" i="4"/>
  <c r="AP1891" i="4"/>
  <c r="AW1895" i="4"/>
  <c r="AP1895" i="4"/>
  <c r="AW1899" i="4"/>
  <c r="AP1899" i="4"/>
  <c r="AW1903" i="4"/>
  <c r="AP1903" i="4"/>
  <c r="AW1907" i="4"/>
  <c r="AP1907" i="4"/>
  <c r="AW1911" i="4"/>
  <c r="AP1911" i="4"/>
  <c r="AW1915" i="4"/>
  <c r="AP1915" i="4"/>
  <c r="AW1919" i="4"/>
  <c r="AP1919" i="4"/>
  <c r="AW1923" i="4"/>
  <c r="AP1923" i="4"/>
  <c r="AW1927" i="4"/>
  <c r="AP1927" i="4"/>
  <c r="AW1931" i="4"/>
  <c r="AP1931" i="4"/>
  <c r="AW1935" i="4"/>
  <c r="AP1935" i="4"/>
  <c r="AW1939" i="4"/>
  <c r="AP1939" i="4"/>
  <c r="AW1943" i="4"/>
  <c r="AP1943" i="4"/>
  <c r="AW1947" i="4"/>
  <c r="AP1947" i="4"/>
  <c r="AW1951" i="4"/>
  <c r="AP1951" i="4"/>
  <c r="AW1955" i="4"/>
  <c r="AP1955" i="4"/>
  <c r="AW1959" i="4"/>
  <c r="AP1959" i="4"/>
  <c r="AW1963" i="4"/>
  <c r="AP1963" i="4"/>
  <c r="AW1967" i="4"/>
  <c r="AP1967" i="4"/>
  <c r="AW1971" i="4"/>
  <c r="AP1971" i="4"/>
  <c r="AW1975" i="4"/>
  <c r="AP1975" i="4"/>
  <c r="AW1979" i="4"/>
  <c r="AP1979" i="4"/>
  <c r="AW1983" i="4"/>
  <c r="AP1983" i="4"/>
  <c r="AW1987" i="4"/>
  <c r="AP1987" i="4"/>
  <c r="AW1991" i="4"/>
  <c r="AP1991" i="4"/>
  <c r="AW1995" i="4"/>
  <c r="AP1995" i="4"/>
  <c r="AW1999" i="4"/>
  <c r="AP1999" i="4"/>
  <c r="AW2003" i="4"/>
  <c r="AP2003" i="4"/>
  <c r="AW2007" i="4"/>
  <c r="AP2007" i="4"/>
  <c r="AW2011" i="4"/>
  <c r="AP2011" i="4"/>
  <c r="AW2015" i="4"/>
  <c r="AP2015" i="4"/>
  <c r="AW2019" i="4"/>
  <c r="AP2019" i="4"/>
  <c r="AW2023" i="4"/>
  <c r="AP2023" i="4"/>
  <c r="AW2027" i="4"/>
  <c r="AP2027" i="4"/>
  <c r="AW2031" i="4"/>
  <c r="AP2031" i="4"/>
  <c r="AW2035" i="4"/>
  <c r="AP2035" i="4"/>
  <c r="AW2039" i="4"/>
  <c r="AP2039" i="4"/>
  <c r="AW2043" i="4"/>
  <c r="AP2043" i="4"/>
  <c r="AW2047" i="4"/>
  <c r="AP2047" i="4"/>
  <c r="AW2051" i="4"/>
  <c r="AP2051" i="4"/>
  <c r="AW2055" i="4"/>
  <c r="AP2055" i="4"/>
  <c r="AW2059" i="4"/>
  <c r="AP2059" i="4"/>
  <c r="AW2063" i="4"/>
  <c r="AP2063" i="4"/>
  <c r="AW2067" i="4"/>
  <c r="AP2067" i="4"/>
  <c r="AW2071" i="4"/>
  <c r="AP2071" i="4"/>
  <c r="AW2075" i="4"/>
  <c r="AP2075" i="4"/>
  <c r="AW2079" i="4"/>
  <c r="AP2079" i="4"/>
  <c r="AW2083" i="4"/>
  <c r="AP2083" i="4"/>
  <c r="AW2087" i="4"/>
  <c r="AP2087" i="4"/>
  <c r="AW2091" i="4"/>
  <c r="AP2091" i="4"/>
  <c r="AW2095" i="4"/>
  <c r="AP2095" i="4"/>
  <c r="AW2099" i="4"/>
  <c r="AP2099" i="4"/>
  <c r="AW2103" i="4"/>
  <c r="AP2103" i="4"/>
  <c r="AW2107" i="4"/>
  <c r="AP2107" i="4"/>
  <c r="AW2111" i="4"/>
  <c r="AP2111" i="4"/>
  <c r="AW2115" i="4"/>
  <c r="AP2115" i="4"/>
  <c r="AW2119" i="4"/>
  <c r="AP2119" i="4"/>
  <c r="AW2123" i="4"/>
  <c r="AP2123" i="4"/>
  <c r="AW2127" i="4"/>
  <c r="AP2127" i="4"/>
  <c r="AW2131" i="4"/>
  <c r="AP2131" i="4"/>
  <c r="AW2135" i="4"/>
  <c r="AP2135" i="4"/>
  <c r="AW2139" i="4"/>
  <c r="AP2139" i="4"/>
  <c r="AW2143" i="4"/>
  <c r="AP2143" i="4"/>
  <c r="AW2147" i="4"/>
  <c r="AP2147" i="4"/>
  <c r="AW2151" i="4"/>
  <c r="AP2151" i="4"/>
  <c r="AW2155" i="4"/>
  <c r="AP2155" i="4"/>
  <c r="AW2159" i="4"/>
  <c r="AP2159" i="4"/>
  <c r="AW2163" i="4"/>
  <c r="AP2163" i="4"/>
  <c r="AW2167" i="4"/>
  <c r="AP2167" i="4"/>
  <c r="AW2171" i="4"/>
  <c r="AP2171" i="4"/>
  <c r="AW2175" i="4"/>
  <c r="AP2175" i="4"/>
  <c r="AW2179" i="4"/>
  <c r="AP2179" i="4"/>
  <c r="AW2183" i="4"/>
  <c r="AP2183" i="4"/>
  <c r="AW2187" i="4"/>
  <c r="AP2187" i="4"/>
  <c r="AW2191" i="4"/>
  <c r="AP2191" i="4"/>
  <c r="AW2195" i="4"/>
  <c r="AP2195" i="4"/>
  <c r="AW2199" i="4"/>
  <c r="AP2199" i="4"/>
  <c r="AW2203" i="4"/>
  <c r="AP2203" i="4"/>
  <c r="AW2207" i="4"/>
  <c r="AP2207" i="4"/>
  <c r="AW2211" i="4"/>
  <c r="AP2211" i="4"/>
  <c r="AW2215" i="4"/>
  <c r="AP2215" i="4"/>
  <c r="AW2219" i="4"/>
  <c r="AP2219" i="4"/>
  <c r="AW2223" i="4"/>
  <c r="AP2223" i="4"/>
  <c r="AW2227" i="4"/>
  <c r="AP2227" i="4"/>
  <c r="AW2231" i="4"/>
  <c r="AP2231" i="4"/>
  <c r="AW2235" i="4"/>
  <c r="AP2235" i="4"/>
  <c r="AW2239" i="4"/>
  <c r="AP2239" i="4"/>
  <c r="AW2243" i="4"/>
  <c r="AP2243" i="4"/>
  <c r="AW2247" i="4"/>
  <c r="AP2247" i="4"/>
  <c r="AW2251" i="4"/>
  <c r="AP2251" i="4"/>
  <c r="AW2255" i="4"/>
  <c r="AP2255" i="4"/>
  <c r="AW2259" i="4"/>
  <c r="AP2259" i="4"/>
  <c r="AW2263" i="4"/>
  <c r="AP2263" i="4"/>
  <c r="AW2267" i="4"/>
  <c r="AP2267" i="4"/>
  <c r="AW2271" i="4"/>
  <c r="AP2271" i="4"/>
  <c r="AW2275" i="4"/>
  <c r="AP2275" i="4"/>
  <c r="AW2279" i="4"/>
  <c r="AP2279" i="4"/>
  <c r="AW2283" i="4"/>
  <c r="AP2283" i="4"/>
  <c r="AW2287" i="4"/>
  <c r="AP2287" i="4"/>
  <c r="AW2291" i="4"/>
  <c r="AP2291" i="4"/>
  <c r="AW2295" i="4"/>
  <c r="AP2295" i="4"/>
  <c r="AW2299" i="4"/>
  <c r="AP2299" i="4"/>
  <c r="AW2303" i="4"/>
  <c r="AP2303" i="4"/>
  <c r="AW2307" i="4"/>
  <c r="AP2307" i="4"/>
  <c r="AW2311" i="4"/>
  <c r="AP2311" i="4"/>
  <c r="AW2315" i="4"/>
  <c r="AP2315" i="4"/>
  <c r="AW2319" i="4"/>
  <c r="AP2319" i="4"/>
  <c r="AW2323" i="4"/>
  <c r="AP2323" i="4"/>
  <c r="AW2327" i="4"/>
  <c r="AP2327" i="4"/>
  <c r="AW2331" i="4"/>
  <c r="AP2331" i="4"/>
  <c r="AW2335" i="4"/>
  <c r="AP2335" i="4"/>
  <c r="AW2339" i="4"/>
  <c r="AP2339" i="4"/>
  <c r="AW2343" i="4"/>
  <c r="AP2343" i="4"/>
  <c r="AW2347" i="4"/>
  <c r="AP2347" i="4"/>
  <c r="AW2351" i="4"/>
  <c r="AP2351" i="4"/>
  <c r="AW2355" i="4"/>
  <c r="AP2355" i="4"/>
  <c r="AW2359" i="4"/>
  <c r="AP2359" i="4"/>
  <c r="AW2363" i="4"/>
  <c r="AP2363" i="4"/>
  <c r="AW2367" i="4"/>
  <c r="AP2367" i="4"/>
  <c r="AW2371" i="4"/>
  <c r="AP2371" i="4"/>
  <c r="AW2375" i="4"/>
  <c r="AP2375" i="4"/>
  <c r="AW2379" i="4"/>
  <c r="AP2379" i="4"/>
  <c r="AW2383" i="4"/>
  <c r="AP2383" i="4"/>
  <c r="AW2387" i="4"/>
  <c r="AP2387" i="4"/>
  <c r="AW2391" i="4"/>
  <c r="AP2391" i="4"/>
  <c r="AW2395" i="4"/>
  <c r="AP2395" i="4"/>
  <c r="AW2399" i="4"/>
  <c r="AP2399" i="4"/>
  <c r="AW2403" i="4"/>
  <c r="AP2403" i="4"/>
  <c r="AW2407" i="4"/>
  <c r="AP2407" i="4"/>
  <c r="AW2411" i="4"/>
  <c r="AP2411" i="4"/>
  <c r="AW2415" i="4"/>
  <c r="AP2415" i="4"/>
  <c r="AW2419" i="4"/>
  <c r="AP2419" i="4"/>
  <c r="AW2423" i="4"/>
  <c r="AP2423" i="4"/>
  <c r="AW2427" i="4"/>
  <c r="AP2427" i="4"/>
  <c r="AW2431" i="4"/>
  <c r="AP2431" i="4"/>
  <c r="AW2435" i="4"/>
  <c r="AP2435" i="4"/>
  <c r="AW2439" i="4"/>
  <c r="AP2439" i="4"/>
  <c r="AW2443" i="4"/>
  <c r="AP2443" i="4"/>
  <c r="AW2447" i="4"/>
  <c r="AP2447" i="4"/>
  <c r="AW2451" i="4"/>
  <c r="AP2451" i="4"/>
  <c r="AW2455" i="4"/>
  <c r="AP2455" i="4"/>
  <c r="AW2459" i="4"/>
  <c r="AP2459" i="4"/>
  <c r="AW2463" i="4"/>
  <c r="AP2463" i="4"/>
  <c r="AW2467" i="4"/>
  <c r="AP2467" i="4"/>
  <c r="AW2471" i="4"/>
  <c r="AP2471" i="4"/>
  <c r="AW2475" i="4"/>
  <c r="AP2475" i="4"/>
  <c r="AW2479" i="4"/>
  <c r="AP2479" i="4"/>
  <c r="AW2483" i="4"/>
  <c r="AP2483" i="4"/>
  <c r="AW2487" i="4"/>
  <c r="AP2487" i="4"/>
  <c r="AW2491" i="4"/>
  <c r="AP2491" i="4"/>
  <c r="AW2495" i="4"/>
  <c r="AP2495" i="4"/>
  <c r="AW2499" i="4"/>
  <c r="AP2499" i="4"/>
  <c r="AW2503" i="4"/>
  <c r="AP2503" i="4"/>
  <c r="AW2507" i="4"/>
  <c r="AP2507" i="4"/>
  <c r="AX26" i="4"/>
  <c r="AQ26" i="4"/>
  <c r="AX30" i="4"/>
  <c r="AQ30" i="4"/>
  <c r="AX34" i="4"/>
  <c r="AQ34" i="4"/>
  <c r="AX38" i="4"/>
  <c r="AQ38" i="4"/>
  <c r="AX42" i="4"/>
  <c r="AQ42" i="4"/>
  <c r="AX46" i="4"/>
  <c r="AQ46" i="4"/>
  <c r="AX50" i="4"/>
  <c r="AQ50" i="4"/>
  <c r="AX54" i="4"/>
  <c r="AQ54" i="4"/>
  <c r="AX58" i="4"/>
  <c r="AQ58" i="4"/>
  <c r="AX62" i="4"/>
  <c r="AQ62" i="4"/>
  <c r="AX66" i="4"/>
  <c r="AQ66" i="4"/>
  <c r="AX70" i="4"/>
  <c r="AQ70" i="4"/>
  <c r="AX74" i="4"/>
  <c r="AQ74" i="4"/>
  <c r="AX78" i="4"/>
  <c r="AQ78" i="4"/>
  <c r="AX82" i="4"/>
  <c r="AQ82" i="4"/>
  <c r="AX86" i="4"/>
  <c r="AQ86" i="4"/>
  <c r="AX90" i="4"/>
  <c r="AQ90" i="4"/>
  <c r="AX94" i="4"/>
  <c r="AQ94" i="4"/>
  <c r="AX98" i="4"/>
  <c r="AQ98" i="4"/>
  <c r="AX102" i="4"/>
  <c r="AQ102" i="4"/>
  <c r="AX106" i="4"/>
  <c r="AQ106" i="4"/>
  <c r="AX110" i="4"/>
  <c r="AQ110" i="4"/>
  <c r="AX114" i="4"/>
  <c r="AQ114" i="4"/>
  <c r="AX118" i="4"/>
  <c r="AQ118" i="4"/>
  <c r="AX122" i="4"/>
  <c r="AQ122" i="4"/>
  <c r="AX126" i="4"/>
  <c r="AQ126" i="4"/>
  <c r="AX130" i="4"/>
  <c r="AQ130" i="4"/>
  <c r="AX134" i="4"/>
  <c r="AQ134" i="4"/>
  <c r="AX138" i="4"/>
  <c r="AQ138" i="4"/>
  <c r="AX142" i="4"/>
  <c r="AQ142" i="4"/>
  <c r="AX146" i="4"/>
  <c r="AQ146" i="4"/>
  <c r="AX150" i="4"/>
  <c r="AQ150" i="4"/>
  <c r="AX154" i="4"/>
  <c r="AQ154" i="4"/>
  <c r="AX158" i="4"/>
  <c r="AQ158" i="4"/>
  <c r="AX162" i="4"/>
  <c r="AQ162" i="4"/>
  <c r="AX166" i="4"/>
  <c r="AQ166" i="4"/>
  <c r="AX170" i="4"/>
  <c r="AQ170" i="4"/>
  <c r="AX174" i="4"/>
  <c r="AQ174" i="4"/>
  <c r="AX178" i="4"/>
  <c r="AQ178" i="4"/>
  <c r="AX182" i="4"/>
  <c r="AQ182" i="4"/>
  <c r="AX186" i="4"/>
  <c r="AQ186" i="4"/>
  <c r="AX190" i="4"/>
  <c r="AQ190" i="4"/>
  <c r="AX194" i="4"/>
  <c r="AQ194" i="4"/>
  <c r="AX198" i="4"/>
  <c r="AQ198" i="4"/>
  <c r="AX202" i="4"/>
  <c r="AQ202" i="4"/>
  <c r="AX206" i="4"/>
  <c r="AQ206" i="4"/>
  <c r="AX210" i="4"/>
  <c r="AQ210" i="4"/>
  <c r="AX214" i="4"/>
  <c r="AQ214" i="4"/>
  <c r="AX218" i="4"/>
  <c r="AQ218" i="4"/>
  <c r="AX222" i="4"/>
  <c r="AQ222" i="4"/>
  <c r="AX226" i="4"/>
  <c r="AQ226" i="4"/>
  <c r="AX230" i="4"/>
  <c r="AQ230" i="4"/>
  <c r="AX234" i="4"/>
  <c r="AQ234" i="4"/>
  <c r="AX238" i="4"/>
  <c r="AQ238" i="4"/>
  <c r="AX242" i="4"/>
  <c r="AQ242" i="4"/>
  <c r="AX246" i="4"/>
  <c r="AQ246" i="4"/>
  <c r="AX250" i="4"/>
  <c r="AQ250" i="4"/>
  <c r="AX254" i="4"/>
  <c r="AQ254" i="4"/>
  <c r="AX258" i="4"/>
  <c r="AQ258" i="4"/>
  <c r="AX262" i="4"/>
  <c r="AQ262" i="4"/>
  <c r="AX266" i="4"/>
  <c r="AQ266" i="4"/>
  <c r="AX270" i="4"/>
  <c r="AQ270" i="4"/>
  <c r="AX274" i="4"/>
  <c r="AQ274" i="4"/>
  <c r="AX278" i="4"/>
  <c r="AQ278" i="4"/>
  <c r="AX282" i="4"/>
  <c r="AQ282" i="4"/>
  <c r="AX286" i="4"/>
  <c r="AQ286" i="4"/>
  <c r="AX290" i="4"/>
  <c r="AQ290" i="4"/>
  <c r="AX294" i="4"/>
  <c r="AQ294" i="4"/>
  <c r="AX298" i="4"/>
  <c r="AQ298" i="4"/>
  <c r="AX302" i="4"/>
  <c r="AQ302" i="4"/>
  <c r="AX306" i="4"/>
  <c r="AQ306" i="4"/>
  <c r="AX310" i="4"/>
  <c r="AQ310" i="4"/>
  <c r="AX314" i="4"/>
  <c r="AQ314" i="4"/>
  <c r="AX318" i="4"/>
  <c r="AQ318" i="4"/>
  <c r="AX322" i="4"/>
  <c r="AQ322" i="4"/>
  <c r="AX326" i="4"/>
  <c r="AQ326" i="4"/>
  <c r="AX330" i="4"/>
  <c r="AQ330" i="4"/>
  <c r="AX334" i="4"/>
  <c r="AQ334" i="4"/>
  <c r="AX338" i="4"/>
  <c r="AQ338" i="4"/>
  <c r="AX342" i="4"/>
  <c r="AQ342" i="4"/>
  <c r="AX346" i="4"/>
  <c r="AQ346" i="4"/>
  <c r="AX350" i="4"/>
  <c r="AQ350" i="4"/>
  <c r="AX354" i="4"/>
  <c r="AQ354" i="4"/>
  <c r="AX358" i="4"/>
  <c r="AQ358" i="4"/>
  <c r="AX362" i="4"/>
  <c r="AQ362" i="4"/>
  <c r="AX366" i="4"/>
  <c r="AQ366" i="4"/>
  <c r="AX370" i="4"/>
  <c r="AQ370" i="4"/>
  <c r="AX374" i="4"/>
  <c r="AQ374" i="4"/>
  <c r="AX378" i="4"/>
  <c r="AQ378" i="4"/>
  <c r="AX382" i="4"/>
  <c r="AQ382" i="4"/>
  <c r="AX386" i="4"/>
  <c r="AQ386" i="4"/>
  <c r="AX390" i="4"/>
  <c r="AQ390" i="4"/>
  <c r="AX394" i="4"/>
  <c r="AQ394" i="4"/>
  <c r="AX398" i="4"/>
  <c r="AQ398" i="4"/>
  <c r="AX402" i="4"/>
  <c r="AQ402" i="4"/>
  <c r="AX406" i="4"/>
  <c r="AQ406" i="4"/>
  <c r="AX410" i="4"/>
  <c r="AQ410" i="4"/>
  <c r="AX414" i="4"/>
  <c r="AQ414" i="4"/>
  <c r="AX418" i="4"/>
  <c r="AQ418" i="4"/>
  <c r="AX422" i="4"/>
  <c r="AQ422" i="4"/>
  <c r="AX426" i="4"/>
  <c r="AQ426" i="4"/>
  <c r="AX430" i="4"/>
  <c r="AQ430" i="4"/>
  <c r="AX434" i="4"/>
  <c r="AQ434" i="4"/>
  <c r="AX438" i="4"/>
  <c r="AQ438" i="4"/>
  <c r="AX442" i="4"/>
  <c r="AQ442" i="4"/>
  <c r="AX446" i="4"/>
  <c r="AQ446" i="4"/>
  <c r="AX450" i="4"/>
  <c r="AQ450" i="4"/>
  <c r="AX454" i="4"/>
  <c r="AQ454" i="4"/>
  <c r="AX458" i="4"/>
  <c r="AQ458" i="4"/>
  <c r="AX462" i="4"/>
  <c r="AQ462" i="4"/>
  <c r="AX466" i="4"/>
  <c r="AQ466" i="4"/>
  <c r="AX470" i="4"/>
  <c r="AQ470" i="4"/>
  <c r="AX474" i="4"/>
  <c r="AQ474" i="4"/>
  <c r="AX478" i="4"/>
  <c r="AQ478" i="4"/>
  <c r="AX482" i="4"/>
  <c r="AQ482" i="4"/>
  <c r="AX486" i="4"/>
  <c r="AQ486" i="4"/>
  <c r="AX490" i="4"/>
  <c r="AQ490" i="4"/>
  <c r="AX494" i="4"/>
  <c r="AQ494" i="4"/>
  <c r="AX498" i="4"/>
  <c r="AQ498" i="4"/>
  <c r="AX502" i="4"/>
  <c r="AQ502" i="4"/>
  <c r="AX506" i="4"/>
  <c r="AQ506" i="4"/>
  <c r="AX510" i="4"/>
  <c r="AQ510" i="4"/>
  <c r="AX514" i="4"/>
  <c r="AQ514" i="4"/>
  <c r="AX518" i="4"/>
  <c r="AQ518" i="4"/>
  <c r="AX522" i="4"/>
  <c r="AQ522" i="4"/>
  <c r="AX526" i="4"/>
  <c r="AQ526" i="4"/>
  <c r="AX530" i="4"/>
  <c r="AQ530" i="4"/>
  <c r="AX534" i="4"/>
  <c r="AQ534" i="4"/>
  <c r="AX538" i="4"/>
  <c r="AQ538" i="4"/>
  <c r="AX542" i="4"/>
  <c r="AQ542" i="4"/>
  <c r="AX546" i="4"/>
  <c r="AQ546" i="4"/>
  <c r="AX550" i="4"/>
  <c r="AQ550" i="4"/>
  <c r="AX554" i="4"/>
  <c r="AQ554" i="4"/>
  <c r="AX558" i="4"/>
  <c r="AQ558" i="4"/>
  <c r="AX562" i="4"/>
  <c r="AQ562" i="4"/>
  <c r="AX566" i="4"/>
  <c r="AQ566" i="4"/>
  <c r="AX570" i="4"/>
  <c r="AQ570" i="4"/>
  <c r="AX574" i="4"/>
  <c r="AQ574" i="4"/>
  <c r="AX578" i="4"/>
  <c r="AQ578" i="4"/>
  <c r="AX582" i="4"/>
  <c r="AQ582" i="4"/>
  <c r="AX586" i="4"/>
  <c r="AQ586" i="4"/>
  <c r="AX590" i="4"/>
  <c r="AQ590" i="4"/>
  <c r="AX594" i="4"/>
  <c r="AQ594" i="4"/>
  <c r="AX598" i="4"/>
  <c r="AQ598" i="4"/>
  <c r="AX602" i="4"/>
  <c r="AQ602" i="4"/>
  <c r="AX606" i="4"/>
  <c r="AQ606" i="4"/>
  <c r="AX610" i="4"/>
  <c r="AQ610" i="4"/>
  <c r="AX614" i="4"/>
  <c r="AQ614" i="4"/>
  <c r="AX618" i="4"/>
  <c r="AQ618" i="4"/>
  <c r="AX622" i="4"/>
  <c r="AQ622" i="4"/>
  <c r="AX626" i="4"/>
  <c r="AQ626" i="4"/>
  <c r="AX630" i="4"/>
  <c r="AQ630" i="4"/>
  <c r="AX634" i="4"/>
  <c r="AQ634" i="4"/>
  <c r="AX638" i="4"/>
  <c r="AQ638" i="4"/>
  <c r="AX642" i="4"/>
  <c r="AQ642" i="4"/>
  <c r="AX646" i="4"/>
  <c r="AQ646" i="4"/>
  <c r="AX650" i="4"/>
  <c r="AQ650" i="4"/>
  <c r="AX654" i="4"/>
  <c r="AQ654" i="4"/>
  <c r="AX658" i="4"/>
  <c r="AQ658" i="4"/>
  <c r="AX662" i="4"/>
  <c r="AQ662" i="4"/>
  <c r="AX666" i="4"/>
  <c r="AQ666" i="4"/>
  <c r="AX670" i="4"/>
  <c r="AQ670" i="4"/>
  <c r="AX674" i="4"/>
  <c r="AQ674" i="4"/>
  <c r="AX678" i="4"/>
  <c r="AQ678" i="4"/>
  <c r="AX682" i="4"/>
  <c r="AQ682" i="4"/>
  <c r="AX686" i="4"/>
  <c r="AQ686" i="4"/>
  <c r="AX690" i="4"/>
  <c r="AQ690" i="4"/>
  <c r="AX694" i="4"/>
  <c r="AQ694" i="4"/>
  <c r="AX698" i="4"/>
  <c r="AQ698" i="4"/>
  <c r="AX702" i="4"/>
  <c r="AQ702" i="4"/>
  <c r="AX706" i="4"/>
  <c r="AQ706" i="4"/>
  <c r="AX710" i="4"/>
  <c r="AQ710" i="4"/>
  <c r="AX714" i="4"/>
  <c r="AQ714" i="4"/>
  <c r="AX718" i="4"/>
  <c r="AQ718" i="4"/>
  <c r="AX722" i="4"/>
  <c r="AQ722" i="4"/>
  <c r="AX726" i="4"/>
  <c r="AQ726" i="4"/>
  <c r="AX730" i="4"/>
  <c r="AQ730" i="4"/>
  <c r="AX734" i="4"/>
  <c r="AQ734" i="4"/>
  <c r="AX738" i="4"/>
  <c r="AQ738" i="4"/>
  <c r="AX742" i="4"/>
  <c r="AQ742" i="4"/>
  <c r="AX746" i="4"/>
  <c r="AQ746" i="4"/>
  <c r="AX750" i="4"/>
  <c r="AQ750" i="4"/>
  <c r="AX754" i="4"/>
  <c r="AQ754" i="4"/>
  <c r="AX758" i="4"/>
  <c r="AQ758" i="4"/>
  <c r="AX762" i="4"/>
  <c r="AQ762" i="4"/>
  <c r="AX766" i="4"/>
  <c r="AQ766" i="4"/>
  <c r="AX770" i="4"/>
  <c r="AQ770" i="4"/>
  <c r="AX774" i="4"/>
  <c r="AQ774" i="4"/>
  <c r="AX778" i="4"/>
  <c r="AQ778" i="4"/>
  <c r="AX782" i="4"/>
  <c r="AQ782" i="4"/>
  <c r="AX786" i="4"/>
  <c r="AQ786" i="4"/>
  <c r="AX790" i="4"/>
  <c r="AQ790" i="4"/>
  <c r="AX794" i="4"/>
  <c r="AQ794" i="4"/>
  <c r="AX798" i="4"/>
  <c r="AQ798" i="4"/>
  <c r="AX802" i="4"/>
  <c r="AQ802" i="4"/>
  <c r="AX806" i="4"/>
  <c r="AQ806" i="4"/>
  <c r="AX810" i="4"/>
  <c r="AQ810" i="4"/>
  <c r="AX814" i="4"/>
  <c r="AQ814" i="4"/>
  <c r="AX818" i="4"/>
  <c r="AQ818" i="4"/>
  <c r="AX822" i="4"/>
  <c r="AQ822" i="4"/>
  <c r="AX826" i="4"/>
  <c r="AQ826" i="4"/>
  <c r="AX830" i="4"/>
  <c r="AQ830" i="4"/>
  <c r="AX834" i="4"/>
  <c r="AQ834" i="4"/>
  <c r="AX838" i="4"/>
  <c r="AQ838" i="4"/>
  <c r="AX842" i="4"/>
  <c r="AQ842" i="4"/>
  <c r="AX846" i="4"/>
  <c r="AQ846" i="4"/>
  <c r="AX850" i="4"/>
  <c r="AQ850" i="4"/>
  <c r="AX854" i="4"/>
  <c r="AQ854" i="4"/>
  <c r="AX858" i="4"/>
  <c r="AQ858" i="4"/>
  <c r="AX862" i="4"/>
  <c r="AQ862" i="4"/>
  <c r="AX866" i="4"/>
  <c r="AQ866" i="4"/>
  <c r="AX870" i="4"/>
  <c r="AQ870" i="4"/>
  <c r="AX874" i="4"/>
  <c r="AQ874" i="4"/>
  <c r="AX878" i="4"/>
  <c r="AQ878" i="4"/>
  <c r="AX882" i="4"/>
  <c r="AQ882" i="4"/>
  <c r="AX886" i="4"/>
  <c r="AQ886" i="4"/>
  <c r="AX890" i="4"/>
  <c r="AQ890" i="4"/>
  <c r="AX894" i="4"/>
  <c r="AQ894" i="4"/>
  <c r="AX898" i="4"/>
  <c r="AQ898" i="4"/>
  <c r="AX902" i="4"/>
  <c r="AQ902" i="4"/>
  <c r="AX906" i="4"/>
  <c r="AQ906" i="4"/>
  <c r="AX910" i="4"/>
  <c r="AQ910" i="4"/>
  <c r="AX914" i="4"/>
  <c r="AQ914" i="4"/>
  <c r="AX918" i="4"/>
  <c r="AQ918" i="4"/>
  <c r="AX922" i="4"/>
  <c r="AQ922" i="4"/>
  <c r="AX926" i="4"/>
  <c r="AQ926" i="4"/>
  <c r="AX930" i="4"/>
  <c r="AQ930" i="4"/>
  <c r="AX934" i="4"/>
  <c r="AQ934" i="4"/>
  <c r="AX938" i="4"/>
  <c r="AQ938" i="4"/>
  <c r="AX942" i="4"/>
  <c r="AQ942" i="4"/>
  <c r="AX946" i="4"/>
  <c r="AQ946" i="4"/>
  <c r="AX950" i="4"/>
  <c r="AQ950" i="4"/>
  <c r="AX954" i="4"/>
  <c r="AQ954" i="4"/>
  <c r="AX958" i="4"/>
  <c r="AQ958" i="4"/>
  <c r="AX962" i="4"/>
  <c r="AQ962" i="4"/>
  <c r="AX966" i="4"/>
  <c r="AQ966" i="4"/>
  <c r="AX970" i="4"/>
  <c r="AQ970" i="4"/>
  <c r="AX974" i="4"/>
  <c r="AQ974" i="4"/>
  <c r="AX978" i="4"/>
  <c r="AQ978" i="4"/>
  <c r="AX982" i="4"/>
  <c r="AQ982" i="4"/>
  <c r="AX986" i="4"/>
  <c r="AQ986" i="4"/>
  <c r="AX990" i="4"/>
  <c r="AQ990" i="4"/>
  <c r="AX994" i="4"/>
  <c r="AQ994" i="4"/>
  <c r="AX998" i="4"/>
  <c r="AQ998" i="4"/>
  <c r="AX1002" i="4"/>
  <c r="AQ1002" i="4"/>
  <c r="AX1006" i="4"/>
  <c r="AQ1006" i="4"/>
  <c r="AX1010" i="4"/>
  <c r="AQ1010" i="4"/>
  <c r="AX1014" i="4"/>
  <c r="AQ1014" i="4"/>
  <c r="AX1018" i="4"/>
  <c r="AQ1018" i="4"/>
  <c r="AX1022" i="4"/>
  <c r="AQ1022" i="4"/>
  <c r="AX1026" i="4"/>
  <c r="AQ1026" i="4"/>
  <c r="AX1030" i="4"/>
  <c r="AQ1030" i="4"/>
  <c r="AX1034" i="4"/>
  <c r="AQ1034" i="4"/>
  <c r="AX1038" i="4"/>
  <c r="AQ1038" i="4"/>
  <c r="AX1042" i="4"/>
  <c r="AQ1042" i="4"/>
  <c r="AX1046" i="4"/>
  <c r="AQ1046" i="4"/>
  <c r="AX1050" i="4"/>
  <c r="AQ1050" i="4"/>
  <c r="AX1054" i="4"/>
  <c r="AQ1054" i="4"/>
  <c r="AX1058" i="4"/>
  <c r="AQ1058" i="4"/>
  <c r="AX1062" i="4"/>
  <c r="AQ1062" i="4"/>
  <c r="AX1066" i="4"/>
  <c r="AQ1066" i="4"/>
  <c r="AX1070" i="4"/>
  <c r="AQ1070" i="4"/>
  <c r="AX1074" i="4"/>
  <c r="AQ1074" i="4"/>
  <c r="AX1078" i="4"/>
  <c r="AQ1078" i="4"/>
  <c r="AX1082" i="4"/>
  <c r="AQ1082" i="4"/>
  <c r="AX1086" i="4"/>
  <c r="AQ1086" i="4"/>
  <c r="AX1090" i="4"/>
  <c r="AQ1090" i="4"/>
  <c r="AX1094" i="4"/>
  <c r="AQ1094" i="4"/>
  <c r="AX1098" i="4"/>
  <c r="AQ1098" i="4"/>
  <c r="AX1102" i="4"/>
  <c r="AQ1102" i="4"/>
  <c r="AX1106" i="4"/>
  <c r="AQ1106" i="4"/>
  <c r="AX1110" i="4"/>
  <c r="AQ1110" i="4"/>
  <c r="AX1114" i="4"/>
  <c r="AQ1114" i="4"/>
  <c r="AX1118" i="4"/>
  <c r="AQ1118" i="4"/>
  <c r="AX1122" i="4"/>
  <c r="AQ1122" i="4"/>
  <c r="AX1126" i="4"/>
  <c r="AQ1126" i="4"/>
  <c r="AX1130" i="4"/>
  <c r="AQ1130" i="4"/>
  <c r="AX1134" i="4"/>
  <c r="AQ1134" i="4"/>
  <c r="AX1138" i="4"/>
  <c r="AQ1138" i="4"/>
  <c r="AX1142" i="4"/>
  <c r="AQ1142" i="4"/>
  <c r="AX1146" i="4"/>
  <c r="AQ1146" i="4"/>
  <c r="AX1150" i="4"/>
  <c r="AQ1150" i="4"/>
  <c r="AX1154" i="4"/>
  <c r="AQ1154" i="4"/>
  <c r="AX1158" i="4"/>
  <c r="AQ1158" i="4"/>
  <c r="AX1162" i="4"/>
  <c r="AQ1162" i="4"/>
  <c r="AX1166" i="4"/>
  <c r="AQ1166" i="4"/>
  <c r="AX1170" i="4"/>
  <c r="AQ1170" i="4"/>
  <c r="AX1174" i="4"/>
  <c r="AQ1174" i="4"/>
  <c r="AX1178" i="4"/>
  <c r="AQ1178" i="4"/>
  <c r="AX1182" i="4"/>
  <c r="AQ1182" i="4"/>
  <c r="AX1186" i="4"/>
  <c r="AQ1186" i="4"/>
  <c r="AX1190" i="4"/>
  <c r="AQ1190" i="4"/>
  <c r="AX1194" i="4"/>
  <c r="AQ1194" i="4"/>
  <c r="AX1198" i="4"/>
  <c r="AQ1198" i="4"/>
  <c r="AX1202" i="4"/>
  <c r="AQ1202" i="4"/>
  <c r="AX1206" i="4"/>
  <c r="AQ1206" i="4"/>
  <c r="AX1210" i="4"/>
  <c r="AQ1210" i="4"/>
  <c r="AX1214" i="4"/>
  <c r="AQ1214" i="4"/>
  <c r="AX1218" i="4"/>
  <c r="AQ1218" i="4"/>
  <c r="AX1222" i="4"/>
  <c r="AQ1222" i="4"/>
  <c r="AX1226" i="4"/>
  <c r="AQ1226" i="4"/>
  <c r="AX1230" i="4"/>
  <c r="AQ1230" i="4"/>
  <c r="AX1234" i="4"/>
  <c r="AQ1234" i="4"/>
  <c r="AX1238" i="4"/>
  <c r="AQ1238" i="4"/>
  <c r="AX1242" i="4"/>
  <c r="AQ1242" i="4"/>
  <c r="AX1246" i="4"/>
  <c r="AQ1246" i="4"/>
  <c r="AX1250" i="4"/>
  <c r="AQ1250" i="4"/>
  <c r="AX1254" i="4"/>
  <c r="AQ1254" i="4"/>
  <c r="AX1258" i="4"/>
  <c r="AQ1258" i="4"/>
  <c r="AX1262" i="4"/>
  <c r="AQ1262" i="4"/>
  <c r="AX1266" i="4"/>
  <c r="AQ1266" i="4"/>
  <c r="AX1270" i="4"/>
  <c r="AQ1270" i="4"/>
  <c r="AX1274" i="4"/>
  <c r="AQ1274" i="4"/>
  <c r="AX1278" i="4"/>
  <c r="AQ1278" i="4"/>
  <c r="AX1282" i="4"/>
  <c r="AQ1282" i="4"/>
  <c r="AX1286" i="4"/>
  <c r="AQ1286" i="4"/>
  <c r="AX1290" i="4"/>
  <c r="AQ1290" i="4"/>
  <c r="AX1294" i="4"/>
  <c r="AQ1294" i="4"/>
  <c r="AX1298" i="4"/>
  <c r="AQ1298" i="4"/>
  <c r="AX1302" i="4"/>
  <c r="AQ1302" i="4"/>
  <c r="AX1306" i="4"/>
  <c r="AQ1306" i="4"/>
  <c r="AX1310" i="4"/>
  <c r="AQ1310" i="4"/>
  <c r="AX1314" i="4"/>
  <c r="AQ1314" i="4"/>
  <c r="AX1318" i="4"/>
  <c r="AQ1318" i="4"/>
  <c r="AX1322" i="4"/>
  <c r="AQ1322" i="4"/>
  <c r="AX1326" i="4"/>
  <c r="AQ1326" i="4"/>
  <c r="AX1330" i="4"/>
  <c r="AQ1330" i="4"/>
  <c r="AX1334" i="4"/>
  <c r="AQ1334" i="4"/>
  <c r="AX1338" i="4"/>
  <c r="AQ1338" i="4"/>
  <c r="AX1342" i="4"/>
  <c r="AQ1342" i="4"/>
  <c r="AX1346" i="4"/>
  <c r="AQ1346" i="4"/>
  <c r="AX1350" i="4"/>
  <c r="AQ1350" i="4"/>
  <c r="AX1354" i="4"/>
  <c r="AQ1354" i="4"/>
  <c r="AX1358" i="4"/>
  <c r="AQ1358" i="4"/>
  <c r="AX1362" i="4"/>
  <c r="AQ1362" i="4"/>
  <c r="AX1366" i="4"/>
  <c r="AQ1366" i="4"/>
  <c r="AX1370" i="4"/>
  <c r="AQ1370" i="4"/>
  <c r="AX1374" i="4"/>
  <c r="AQ1374" i="4"/>
  <c r="AX1378" i="4"/>
  <c r="AQ1378" i="4"/>
  <c r="AX1382" i="4"/>
  <c r="AQ1382" i="4"/>
  <c r="AX1386" i="4"/>
  <c r="AQ1386" i="4"/>
  <c r="AX1390" i="4"/>
  <c r="AQ1390" i="4"/>
  <c r="AX1394" i="4"/>
  <c r="AQ1394" i="4"/>
  <c r="AX1398" i="4"/>
  <c r="AQ1398" i="4"/>
  <c r="AX1402" i="4"/>
  <c r="AQ1402" i="4"/>
  <c r="AX1406" i="4"/>
  <c r="AQ1406" i="4"/>
  <c r="AX1410" i="4"/>
  <c r="AQ1410" i="4"/>
  <c r="AX1414" i="4"/>
  <c r="AQ1414" i="4"/>
  <c r="AX1418" i="4"/>
  <c r="AQ1418" i="4"/>
  <c r="AX1422" i="4"/>
  <c r="AQ1422" i="4"/>
  <c r="AX1426" i="4"/>
  <c r="AQ1426" i="4"/>
  <c r="AX1430" i="4"/>
  <c r="AQ1430" i="4"/>
  <c r="AX1434" i="4"/>
  <c r="AQ1434" i="4"/>
  <c r="AX1438" i="4"/>
  <c r="AQ1438" i="4"/>
  <c r="AX1442" i="4"/>
  <c r="AQ1442" i="4"/>
  <c r="AX1446" i="4"/>
  <c r="AQ1446" i="4"/>
  <c r="AX1450" i="4"/>
  <c r="AQ1450" i="4"/>
  <c r="AX1454" i="4"/>
  <c r="AQ1454" i="4"/>
  <c r="AX1458" i="4"/>
  <c r="AQ1458" i="4"/>
  <c r="AX1462" i="4"/>
  <c r="AQ1462" i="4"/>
  <c r="AX1466" i="4"/>
  <c r="AQ1466" i="4"/>
  <c r="AX1470" i="4"/>
  <c r="AQ1470" i="4"/>
  <c r="AX1474" i="4"/>
  <c r="AQ1474" i="4"/>
  <c r="AX1478" i="4"/>
  <c r="AQ1478" i="4"/>
  <c r="AX1482" i="4"/>
  <c r="AQ1482" i="4"/>
  <c r="AX1486" i="4"/>
  <c r="AQ1486" i="4"/>
  <c r="AX1490" i="4"/>
  <c r="AQ1490" i="4"/>
  <c r="AX1494" i="4"/>
  <c r="AQ1494" i="4"/>
  <c r="AX1498" i="4"/>
  <c r="AQ1498" i="4"/>
  <c r="AX1502" i="4"/>
  <c r="AQ1502" i="4"/>
  <c r="AX1506" i="4"/>
  <c r="AQ1506" i="4"/>
  <c r="AX1510" i="4"/>
  <c r="AQ1510" i="4"/>
  <c r="AX1514" i="4"/>
  <c r="AQ1514" i="4"/>
  <c r="AX1518" i="4"/>
  <c r="AQ1518" i="4"/>
  <c r="AX1522" i="4"/>
  <c r="AQ1522" i="4"/>
  <c r="AX1526" i="4"/>
  <c r="AQ1526" i="4"/>
  <c r="AX1530" i="4"/>
  <c r="AQ1530" i="4"/>
  <c r="AX1534" i="4"/>
  <c r="AQ1534" i="4"/>
  <c r="AX1538" i="4"/>
  <c r="AQ1538" i="4"/>
  <c r="AX1542" i="4"/>
  <c r="AQ1542" i="4"/>
  <c r="AX1546" i="4"/>
  <c r="AQ1546" i="4"/>
  <c r="AX1550" i="4"/>
  <c r="AQ1550" i="4"/>
  <c r="AX1554" i="4"/>
  <c r="AQ1554" i="4"/>
  <c r="AX1558" i="4"/>
  <c r="AQ1558" i="4"/>
  <c r="AX1562" i="4"/>
  <c r="AQ1562" i="4"/>
  <c r="AX1566" i="4"/>
  <c r="AQ1566" i="4"/>
  <c r="AX1570" i="4"/>
  <c r="AQ1570" i="4"/>
  <c r="AX1574" i="4"/>
  <c r="AQ1574" i="4"/>
  <c r="AX1578" i="4"/>
  <c r="AQ1578" i="4"/>
  <c r="AX1582" i="4"/>
  <c r="AQ1582" i="4"/>
  <c r="AX1586" i="4"/>
  <c r="AQ1586" i="4"/>
  <c r="AX1590" i="4"/>
  <c r="AQ1590" i="4"/>
  <c r="AX1594" i="4"/>
  <c r="AQ1594" i="4"/>
  <c r="AX1598" i="4"/>
  <c r="AQ1598" i="4"/>
  <c r="AX1602" i="4"/>
  <c r="AQ1602" i="4"/>
  <c r="AX1606" i="4"/>
  <c r="AQ1606" i="4"/>
  <c r="AX1610" i="4"/>
  <c r="AQ1610" i="4"/>
  <c r="AX1614" i="4"/>
  <c r="AQ1614" i="4"/>
  <c r="AX1618" i="4"/>
  <c r="AQ1618" i="4"/>
  <c r="AX1622" i="4"/>
  <c r="AQ1622" i="4"/>
  <c r="AX1626" i="4"/>
  <c r="AQ1626" i="4"/>
  <c r="AX1630" i="4"/>
  <c r="AQ1630" i="4"/>
  <c r="AX1634" i="4"/>
  <c r="AQ1634" i="4"/>
  <c r="AX1638" i="4"/>
  <c r="AQ1638" i="4"/>
  <c r="AX1642" i="4"/>
  <c r="AQ1642" i="4"/>
  <c r="AX1646" i="4"/>
  <c r="AQ1646" i="4"/>
  <c r="AX1650" i="4"/>
  <c r="AQ1650" i="4"/>
  <c r="AX1654" i="4"/>
  <c r="AQ1654" i="4"/>
  <c r="AX1658" i="4"/>
  <c r="AQ1658" i="4"/>
  <c r="AX1662" i="4"/>
  <c r="AQ1662" i="4"/>
  <c r="AX1666" i="4"/>
  <c r="AQ1666" i="4"/>
  <c r="AX1670" i="4"/>
  <c r="AQ1670" i="4"/>
  <c r="AX1674" i="4"/>
  <c r="AQ1674" i="4"/>
  <c r="AX1678" i="4"/>
  <c r="AQ1678" i="4"/>
  <c r="AX1682" i="4"/>
  <c r="AQ1682" i="4"/>
  <c r="AX1686" i="4"/>
  <c r="AQ1686" i="4"/>
  <c r="AX1690" i="4"/>
  <c r="AQ1690" i="4"/>
  <c r="AX1694" i="4"/>
  <c r="AQ1694" i="4"/>
  <c r="AX1698" i="4"/>
  <c r="AQ1698" i="4"/>
  <c r="AX1702" i="4"/>
  <c r="AQ1702" i="4"/>
  <c r="AX1706" i="4"/>
  <c r="AQ1706" i="4"/>
  <c r="AX1710" i="4"/>
  <c r="AQ1710" i="4"/>
  <c r="AX1714" i="4"/>
  <c r="AQ1714" i="4"/>
  <c r="AX1718" i="4"/>
  <c r="AQ1718" i="4"/>
  <c r="AX1722" i="4"/>
  <c r="AQ1722" i="4"/>
  <c r="AX1726" i="4"/>
  <c r="AQ1726" i="4"/>
  <c r="AX1730" i="4"/>
  <c r="AQ1730" i="4"/>
  <c r="AX1734" i="4"/>
  <c r="AQ1734" i="4"/>
  <c r="AX1738" i="4"/>
  <c r="AQ1738" i="4"/>
  <c r="AX1742" i="4"/>
  <c r="AQ1742" i="4"/>
  <c r="AX1746" i="4"/>
  <c r="AQ1746" i="4"/>
  <c r="AX1750" i="4"/>
  <c r="AQ1750" i="4"/>
  <c r="AX1754" i="4"/>
  <c r="AQ1754" i="4"/>
  <c r="AX1758" i="4"/>
  <c r="AQ1758" i="4"/>
  <c r="AX1762" i="4"/>
  <c r="AQ1762" i="4"/>
  <c r="AX1766" i="4"/>
  <c r="AQ1766" i="4"/>
  <c r="AX1770" i="4"/>
  <c r="AQ1770" i="4"/>
  <c r="AX1774" i="4"/>
  <c r="AQ1774" i="4"/>
  <c r="AX1778" i="4"/>
  <c r="AQ1778" i="4"/>
  <c r="AX1782" i="4"/>
  <c r="AQ1782" i="4"/>
  <c r="AX1786" i="4"/>
  <c r="AQ1786" i="4"/>
  <c r="AX1790" i="4"/>
  <c r="AQ1790" i="4"/>
  <c r="AX1794" i="4"/>
  <c r="AQ1794" i="4"/>
  <c r="AX1798" i="4"/>
  <c r="AQ1798" i="4"/>
  <c r="AX1802" i="4"/>
  <c r="AQ1802" i="4"/>
  <c r="AX1806" i="4"/>
  <c r="AQ1806" i="4"/>
  <c r="AX1810" i="4"/>
  <c r="AQ1810" i="4"/>
  <c r="AX1814" i="4"/>
  <c r="AQ1814" i="4"/>
  <c r="AX1818" i="4"/>
  <c r="AQ1818" i="4"/>
  <c r="AX1822" i="4"/>
  <c r="AQ1822" i="4"/>
  <c r="AX1826" i="4"/>
  <c r="AQ1826" i="4"/>
  <c r="AX1830" i="4"/>
  <c r="AQ1830" i="4"/>
  <c r="AX1834" i="4"/>
  <c r="AQ1834" i="4"/>
  <c r="AX1838" i="4"/>
  <c r="AQ1838" i="4"/>
  <c r="AX1842" i="4"/>
  <c r="AQ1842" i="4"/>
  <c r="AX1846" i="4"/>
  <c r="AQ1846" i="4"/>
  <c r="AX1850" i="4"/>
  <c r="AQ1850" i="4"/>
  <c r="AX1854" i="4"/>
  <c r="AQ1854" i="4"/>
  <c r="AX1858" i="4"/>
  <c r="AQ1858" i="4"/>
  <c r="AX1862" i="4"/>
  <c r="AQ1862" i="4"/>
  <c r="AX1866" i="4"/>
  <c r="AQ1866" i="4"/>
  <c r="AX1870" i="4"/>
  <c r="AQ1870" i="4"/>
  <c r="AX1874" i="4"/>
  <c r="AQ1874" i="4"/>
  <c r="AX1878" i="4"/>
  <c r="AQ1878" i="4"/>
  <c r="AX1882" i="4"/>
  <c r="AQ1882" i="4"/>
  <c r="AX1886" i="4"/>
  <c r="AQ1886" i="4"/>
  <c r="AX1890" i="4"/>
  <c r="AQ1890" i="4"/>
  <c r="AX1894" i="4"/>
  <c r="AQ1894" i="4"/>
  <c r="AX1898" i="4"/>
  <c r="AQ1898" i="4"/>
  <c r="AX1902" i="4"/>
  <c r="AQ1902" i="4"/>
  <c r="AX1906" i="4"/>
  <c r="AQ1906" i="4"/>
  <c r="AX1910" i="4"/>
  <c r="AQ1910" i="4"/>
  <c r="AX1914" i="4"/>
  <c r="AQ1914" i="4"/>
  <c r="AX1918" i="4"/>
  <c r="AQ1918" i="4"/>
  <c r="AX1922" i="4"/>
  <c r="AQ1922" i="4"/>
  <c r="AX1926" i="4"/>
  <c r="AQ1926" i="4"/>
  <c r="AX1930" i="4"/>
  <c r="AQ1930" i="4"/>
  <c r="AX1934" i="4"/>
  <c r="AQ1934" i="4"/>
  <c r="AX1938" i="4"/>
  <c r="AQ1938" i="4"/>
  <c r="AX1942" i="4"/>
  <c r="AQ1942" i="4"/>
  <c r="AX1946" i="4"/>
  <c r="AQ1946" i="4"/>
  <c r="AX1950" i="4"/>
  <c r="AQ1950" i="4"/>
  <c r="AX1954" i="4"/>
  <c r="AQ1954" i="4"/>
  <c r="AX1958" i="4"/>
  <c r="AQ1958" i="4"/>
  <c r="AX1962" i="4"/>
  <c r="AQ1962" i="4"/>
  <c r="AX1966" i="4"/>
  <c r="AQ1966" i="4"/>
  <c r="AX1970" i="4"/>
  <c r="AQ1970" i="4"/>
  <c r="AX1974" i="4"/>
  <c r="AQ1974" i="4"/>
  <c r="AX1978" i="4"/>
  <c r="AQ1978" i="4"/>
  <c r="AX1982" i="4"/>
  <c r="AQ1982" i="4"/>
  <c r="AX1986" i="4"/>
  <c r="AQ1986" i="4"/>
  <c r="AX1990" i="4"/>
  <c r="AQ1990" i="4"/>
  <c r="AX1994" i="4"/>
  <c r="AQ1994" i="4"/>
  <c r="AX1998" i="4"/>
  <c r="AQ1998" i="4"/>
  <c r="AX2002" i="4"/>
  <c r="AQ2002" i="4"/>
  <c r="AX2006" i="4"/>
  <c r="AQ2006" i="4"/>
  <c r="AX2010" i="4"/>
  <c r="AQ2010" i="4"/>
  <c r="AX2014" i="4"/>
  <c r="AQ2014" i="4"/>
  <c r="AX2018" i="4"/>
  <c r="AQ2018" i="4"/>
  <c r="AX2022" i="4"/>
  <c r="AQ2022" i="4"/>
  <c r="AX2026" i="4"/>
  <c r="AQ2026" i="4"/>
  <c r="AX2030" i="4"/>
  <c r="AQ2030" i="4"/>
  <c r="AX2034" i="4"/>
  <c r="AQ2034" i="4"/>
  <c r="AX2038" i="4"/>
  <c r="AQ2038" i="4"/>
  <c r="AX2042" i="4"/>
  <c r="AQ2042" i="4"/>
  <c r="AX2046" i="4"/>
  <c r="AQ2046" i="4"/>
  <c r="AX2050" i="4"/>
  <c r="AQ2050" i="4"/>
  <c r="AX2054" i="4"/>
  <c r="AQ2054" i="4"/>
  <c r="AX2058" i="4"/>
  <c r="AQ2058" i="4"/>
  <c r="AX2062" i="4"/>
  <c r="AQ2062" i="4"/>
  <c r="AX2066" i="4"/>
  <c r="AQ2066" i="4"/>
  <c r="AX2070" i="4"/>
  <c r="AQ2070" i="4"/>
  <c r="AX2074" i="4"/>
  <c r="AQ2074" i="4"/>
  <c r="AX2078" i="4"/>
  <c r="AQ2078" i="4"/>
  <c r="AX2082" i="4"/>
  <c r="AQ2082" i="4"/>
  <c r="AX2086" i="4"/>
  <c r="AQ2086" i="4"/>
  <c r="AX2090" i="4"/>
  <c r="AQ2090" i="4"/>
  <c r="AX2094" i="4"/>
  <c r="AQ2094" i="4"/>
  <c r="AX2098" i="4"/>
  <c r="AQ2098" i="4"/>
  <c r="AX2102" i="4"/>
  <c r="AQ2102" i="4"/>
  <c r="AX2106" i="4"/>
  <c r="AQ2106" i="4"/>
  <c r="AX2110" i="4"/>
  <c r="AQ2110" i="4"/>
  <c r="AX2114" i="4"/>
  <c r="AQ2114" i="4"/>
  <c r="AX2118" i="4"/>
  <c r="AQ2118" i="4"/>
  <c r="AX2122" i="4"/>
  <c r="AQ2122" i="4"/>
  <c r="AX2126" i="4"/>
  <c r="AQ2126" i="4"/>
  <c r="AX2130" i="4"/>
  <c r="AQ2130" i="4"/>
  <c r="AX2134" i="4"/>
  <c r="AQ2134" i="4"/>
  <c r="AX2138" i="4"/>
  <c r="AQ2138" i="4"/>
  <c r="AX2142" i="4"/>
  <c r="AQ2142" i="4"/>
  <c r="AX2146" i="4"/>
  <c r="AQ2146" i="4"/>
  <c r="AX2150" i="4"/>
  <c r="AQ2150" i="4"/>
  <c r="AX2154" i="4"/>
  <c r="AQ2154" i="4"/>
  <c r="AX2158" i="4"/>
  <c r="AQ2158" i="4"/>
  <c r="AX2162" i="4"/>
  <c r="AQ2162" i="4"/>
  <c r="AX2166" i="4"/>
  <c r="AQ2166" i="4"/>
  <c r="AX2170" i="4"/>
  <c r="AQ2170" i="4"/>
  <c r="AX2174" i="4"/>
  <c r="AQ2174" i="4"/>
  <c r="AX2178" i="4"/>
  <c r="AQ2178" i="4"/>
  <c r="AX2182" i="4"/>
  <c r="AQ2182" i="4"/>
  <c r="AX2186" i="4"/>
  <c r="AQ2186" i="4"/>
  <c r="AX2190" i="4"/>
  <c r="AQ2190" i="4"/>
  <c r="AX2194" i="4"/>
  <c r="AQ2194" i="4"/>
  <c r="AX2198" i="4"/>
  <c r="AQ2198" i="4"/>
  <c r="AX2202" i="4"/>
  <c r="AQ2202" i="4"/>
  <c r="AX2206" i="4"/>
  <c r="AQ2206" i="4"/>
  <c r="AX2210" i="4"/>
  <c r="AQ2210" i="4"/>
  <c r="AX2214" i="4"/>
  <c r="AQ2214" i="4"/>
  <c r="AX2218" i="4"/>
  <c r="AQ2218" i="4"/>
  <c r="AX2222" i="4"/>
  <c r="AQ2222" i="4"/>
  <c r="AX2226" i="4"/>
  <c r="AQ2226" i="4"/>
  <c r="AX2230" i="4"/>
  <c r="AQ2230" i="4"/>
  <c r="AX2234" i="4"/>
  <c r="AQ2234" i="4"/>
  <c r="AX2238" i="4"/>
  <c r="AQ2238" i="4"/>
  <c r="AX2242" i="4"/>
  <c r="AQ2242" i="4"/>
  <c r="AX2246" i="4"/>
  <c r="AQ2246" i="4"/>
  <c r="AX2250" i="4"/>
  <c r="AQ2250" i="4"/>
  <c r="AX2254" i="4"/>
  <c r="AQ2254" i="4"/>
  <c r="AX2258" i="4"/>
  <c r="AQ2258" i="4"/>
  <c r="AX2262" i="4"/>
  <c r="AQ2262" i="4"/>
  <c r="AX2266" i="4"/>
  <c r="AQ2266" i="4"/>
  <c r="AX2270" i="4"/>
  <c r="AQ2270" i="4"/>
  <c r="AX2274" i="4"/>
  <c r="AQ2274" i="4"/>
  <c r="AX2278" i="4"/>
  <c r="AQ2278" i="4"/>
  <c r="AX2282" i="4"/>
  <c r="AQ2282" i="4"/>
  <c r="AX2286" i="4"/>
  <c r="AQ2286" i="4"/>
  <c r="AX2290" i="4"/>
  <c r="AQ2290" i="4"/>
  <c r="AX2294" i="4"/>
  <c r="AQ2294" i="4"/>
  <c r="AX2298" i="4"/>
  <c r="AQ2298" i="4"/>
  <c r="AX2302" i="4"/>
  <c r="AQ2302" i="4"/>
  <c r="AX2306" i="4"/>
  <c r="AQ2306" i="4"/>
  <c r="AX2310" i="4"/>
  <c r="AQ2310" i="4"/>
  <c r="AX2314" i="4"/>
  <c r="AQ2314" i="4"/>
  <c r="AX2318" i="4"/>
  <c r="AQ2318" i="4"/>
  <c r="AX2322" i="4"/>
  <c r="AQ2322" i="4"/>
  <c r="AX2326" i="4"/>
  <c r="AQ2326" i="4"/>
  <c r="AX2330" i="4"/>
  <c r="AQ2330" i="4"/>
  <c r="AX2334" i="4"/>
  <c r="AQ2334" i="4"/>
  <c r="AX2338" i="4"/>
  <c r="AQ2338" i="4"/>
  <c r="AX2342" i="4"/>
  <c r="AQ2342" i="4"/>
  <c r="AX2346" i="4"/>
  <c r="AQ2346" i="4"/>
  <c r="AX2350" i="4"/>
  <c r="AQ2350" i="4"/>
  <c r="AX2354" i="4"/>
  <c r="AQ2354" i="4"/>
  <c r="AW24" i="4"/>
  <c r="AP24" i="4"/>
  <c r="AW28" i="4"/>
  <c r="AP28" i="4"/>
  <c r="AW32" i="4"/>
  <c r="AP32" i="4"/>
  <c r="AW36" i="4"/>
  <c r="AP36" i="4"/>
  <c r="AW40" i="4"/>
  <c r="AP40" i="4"/>
  <c r="AW44" i="4"/>
  <c r="AP44" i="4"/>
  <c r="AW48" i="4"/>
  <c r="AP48" i="4"/>
  <c r="AW52" i="4"/>
  <c r="AP52" i="4"/>
  <c r="AW56" i="4"/>
  <c r="AP56" i="4"/>
  <c r="AW60" i="4"/>
  <c r="AP60" i="4"/>
  <c r="AW64" i="4"/>
  <c r="AP64" i="4"/>
  <c r="AW68" i="4"/>
  <c r="AP68" i="4"/>
  <c r="AW72" i="4"/>
  <c r="AP72" i="4"/>
  <c r="AW76" i="4"/>
  <c r="AP76" i="4"/>
  <c r="AW80" i="4"/>
  <c r="AP80" i="4"/>
  <c r="AW84" i="4"/>
  <c r="AP84" i="4"/>
  <c r="AW88" i="4"/>
  <c r="AP88" i="4"/>
  <c r="AW92" i="4"/>
  <c r="AP92" i="4"/>
  <c r="AW96" i="4"/>
  <c r="AP96" i="4"/>
  <c r="AW100" i="4"/>
  <c r="AP100" i="4"/>
  <c r="AW104" i="4"/>
  <c r="AP104" i="4"/>
  <c r="AW108" i="4"/>
  <c r="AP108" i="4"/>
  <c r="AW112" i="4"/>
  <c r="AP112" i="4"/>
  <c r="AW116" i="4"/>
  <c r="AP116" i="4"/>
  <c r="AW120" i="4"/>
  <c r="AP120" i="4"/>
  <c r="AW124" i="4"/>
  <c r="AP124" i="4"/>
  <c r="AW128" i="4"/>
  <c r="AP128" i="4"/>
  <c r="AW132" i="4"/>
  <c r="AP132" i="4"/>
  <c r="AW136" i="4"/>
  <c r="AP136" i="4"/>
  <c r="AW140" i="4"/>
  <c r="AP140" i="4"/>
  <c r="AW144" i="4"/>
  <c r="AP144" i="4"/>
  <c r="AW148" i="4"/>
  <c r="AP148" i="4"/>
  <c r="AW152" i="4"/>
  <c r="AP152" i="4"/>
  <c r="AW156" i="4"/>
  <c r="AP156" i="4"/>
  <c r="AW160" i="4"/>
  <c r="AP160" i="4"/>
  <c r="AW164" i="4"/>
  <c r="AP164" i="4"/>
  <c r="AW168" i="4"/>
  <c r="AP168" i="4"/>
  <c r="AW172" i="4"/>
  <c r="AP172" i="4"/>
  <c r="AW176" i="4"/>
  <c r="AP176" i="4"/>
  <c r="AW180" i="4"/>
  <c r="AP180" i="4"/>
  <c r="AW184" i="4"/>
  <c r="AP184" i="4"/>
  <c r="AW188" i="4"/>
  <c r="AP188" i="4"/>
  <c r="AW192" i="4"/>
  <c r="AP192" i="4"/>
  <c r="AW196" i="4"/>
  <c r="AP196" i="4"/>
  <c r="AW200" i="4"/>
  <c r="AP200" i="4"/>
  <c r="AW204" i="4"/>
  <c r="AP204" i="4"/>
  <c r="AW208" i="4"/>
  <c r="AP208" i="4"/>
  <c r="AW212" i="4"/>
  <c r="AP212" i="4"/>
  <c r="AW216" i="4"/>
  <c r="AP216" i="4"/>
  <c r="AW220" i="4"/>
  <c r="AP220" i="4"/>
  <c r="AW224" i="4"/>
  <c r="AP224" i="4"/>
  <c r="AW228" i="4"/>
  <c r="AP228" i="4"/>
  <c r="AW232" i="4"/>
  <c r="AP232" i="4"/>
  <c r="AW236" i="4"/>
  <c r="AP236" i="4"/>
  <c r="AW240" i="4"/>
  <c r="AP240" i="4"/>
  <c r="AW244" i="4"/>
  <c r="AP244" i="4"/>
  <c r="AW248" i="4"/>
  <c r="AP248" i="4"/>
  <c r="AW252" i="4"/>
  <c r="AP252" i="4"/>
  <c r="AW256" i="4"/>
  <c r="AP256" i="4"/>
  <c r="AW260" i="4"/>
  <c r="AP260" i="4"/>
  <c r="AW264" i="4"/>
  <c r="AP264" i="4"/>
  <c r="AW268" i="4"/>
  <c r="AP268" i="4"/>
  <c r="AW272" i="4"/>
  <c r="AP272" i="4"/>
  <c r="AW276" i="4"/>
  <c r="AP276" i="4"/>
  <c r="AW280" i="4"/>
  <c r="AP280" i="4"/>
  <c r="AW284" i="4"/>
  <c r="AP284" i="4"/>
  <c r="AW288" i="4"/>
  <c r="AP288" i="4"/>
  <c r="AW292" i="4"/>
  <c r="AP292" i="4"/>
  <c r="AW296" i="4"/>
  <c r="AP296" i="4"/>
  <c r="AW300" i="4"/>
  <c r="AP300" i="4"/>
  <c r="AW304" i="4"/>
  <c r="AP304" i="4"/>
  <c r="AW308" i="4"/>
  <c r="AP308" i="4"/>
  <c r="AW312" i="4"/>
  <c r="AP312" i="4"/>
  <c r="AW316" i="4"/>
  <c r="AP316" i="4"/>
  <c r="AW320" i="4"/>
  <c r="AP320" i="4"/>
  <c r="AW324" i="4"/>
  <c r="AP324" i="4"/>
  <c r="AW328" i="4"/>
  <c r="AP328" i="4"/>
  <c r="AW332" i="4"/>
  <c r="AP332" i="4"/>
  <c r="AW336" i="4"/>
  <c r="AP336" i="4"/>
  <c r="AW340" i="4"/>
  <c r="AP340" i="4"/>
  <c r="AW344" i="4"/>
  <c r="AP344" i="4"/>
  <c r="AW348" i="4"/>
  <c r="AP348" i="4"/>
  <c r="AW352" i="4"/>
  <c r="AP352" i="4"/>
  <c r="AW356" i="4"/>
  <c r="AP356" i="4"/>
  <c r="AW360" i="4"/>
  <c r="AP360" i="4"/>
  <c r="AW364" i="4"/>
  <c r="AP364" i="4"/>
  <c r="AW368" i="4"/>
  <c r="AP368" i="4"/>
  <c r="AW372" i="4"/>
  <c r="AP372" i="4"/>
  <c r="AW376" i="4"/>
  <c r="AP376" i="4"/>
  <c r="AW380" i="4"/>
  <c r="AP380" i="4"/>
  <c r="AW384" i="4"/>
  <c r="AP384" i="4"/>
  <c r="AW388" i="4"/>
  <c r="AP388" i="4"/>
  <c r="AW392" i="4"/>
  <c r="AP392" i="4"/>
  <c r="AW396" i="4"/>
  <c r="AP396" i="4"/>
  <c r="AW400" i="4"/>
  <c r="AP400" i="4"/>
  <c r="AW404" i="4"/>
  <c r="AP404" i="4"/>
  <c r="AW408" i="4"/>
  <c r="AP408" i="4"/>
  <c r="AW412" i="4"/>
  <c r="AP412" i="4"/>
  <c r="AW416" i="4"/>
  <c r="AP416" i="4"/>
  <c r="AW420" i="4"/>
  <c r="AP420" i="4"/>
  <c r="AW424" i="4"/>
  <c r="AP424" i="4"/>
  <c r="AW428" i="4"/>
  <c r="AP428" i="4"/>
  <c r="AW432" i="4"/>
  <c r="AP432" i="4"/>
  <c r="AW436" i="4"/>
  <c r="AP436" i="4"/>
  <c r="AW440" i="4"/>
  <c r="AP440" i="4"/>
  <c r="AW444" i="4"/>
  <c r="AP444" i="4"/>
  <c r="AW448" i="4"/>
  <c r="AP448" i="4"/>
  <c r="AW452" i="4"/>
  <c r="AP452" i="4"/>
  <c r="AW456" i="4"/>
  <c r="AP456" i="4"/>
  <c r="AW460" i="4"/>
  <c r="AP460" i="4"/>
  <c r="AW464" i="4"/>
  <c r="AP464" i="4"/>
  <c r="AW468" i="4"/>
  <c r="AP468" i="4"/>
  <c r="AW472" i="4"/>
  <c r="AP472" i="4"/>
  <c r="AW476" i="4"/>
  <c r="AP476" i="4"/>
  <c r="AW480" i="4"/>
  <c r="AP480" i="4"/>
  <c r="AW484" i="4"/>
  <c r="AP484" i="4"/>
  <c r="AW488" i="4"/>
  <c r="AP488" i="4"/>
  <c r="AW492" i="4"/>
  <c r="AP492" i="4"/>
  <c r="AW496" i="4"/>
  <c r="AP496" i="4"/>
  <c r="AW500" i="4"/>
  <c r="AP500" i="4"/>
  <c r="AW504" i="4"/>
  <c r="AP504" i="4"/>
  <c r="AW508" i="4"/>
  <c r="AP508" i="4"/>
  <c r="AW512" i="4"/>
  <c r="AP512" i="4"/>
  <c r="AW516" i="4"/>
  <c r="AP516" i="4"/>
  <c r="AW520" i="4"/>
  <c r="AP520" i="4"/>
  <c r="AW524" i="4"/>
  <c r="AP524" i="4"/>
  <c r="AW528" i="4"/>
  <c r="AP528" i="4"/>
  <c r="AW532" i="4"/>
  <c r="AP532" i="4"/>
  <c r="AW536" i="4"/>
  <c r="AP536" i="4"/>
  <c r="AW540" i="4"/>
  <c r="AP540" i="4"/>
  <c r="AW544" i="4"/>
  <c r="AP544" i="4"/>
  <c r="AW548" i="4"/>
  <c r="AP548" i="4"/>
  <c r="AW552" i="4"/>
  <c r="AP552" i="4"/>
  <c r="AW556" i="4"/>
  <c r="AP556" i="4"/>
  <c r="AW560" i="4"/>
  <c r="AP560" i="4"/>
  <c r="AW564" i="4"/>
  <c r="AP564" i="4"/>
  <c r="AW568" i="4"/>
  <c r="AP568" i="4"/>
  <c r="AW572" i="4"/>
  <c r="AP572" i="4"/>
  <c r="AW576" i="4"/>
  <c r="AP576" i="4"/>
  <c r="AW580" i="4"/>
  <c r="AP580" i="4"/>
  <c r="AW584" i="4"/>
  <c r="AP584" i="4"/>
  <c r="AW588" i="4"/>
  <c r="AP588" i="4"/>
  <c r="AW592" i="4"/>
  <c r="AP592" i="4"/>
  <c r="AW596" i="4"/>
  <c r="AP596" i="4"/>
  <c r="AW600" i="4"/>
  <c r="AP600" i="4"/>
  <c r="AW604" i="4"/>
  <c r="AP604" i="4"/>
  <c r="AW608" i="4"/>
  <c r="AP608" i="4"/>
  <c r="AW612" i="4"/>
  <c r="AP612" i="4"/>
  <c r="AW616" i="4"/>
  <c r="AP616" i="4"/>
  <c r="AW620" i="4"/>
  <c r="AP620" i="4"/>
  <c r="AW624" i="4"/>
  <c r="AP624" i="4"/>
  <c r="AW628" i="4"/>
  <c r="AP628" i="4"/>
  <c r="AW632" i="4"/>
  <c r="AP632" i="4"/>
  <c r="AW636" i="4"/>
  <c r="AP636" i="4"/>
  <c r="AW640" i="4"/>
  <c r="AP640" i="4"/>
  <c r="AW644" i="4"/>
  <c r="AP644" i="4"/>
  <c r="AW648" i="4"/>
  <c r="AP648" i="4"/>
  <c r="AW652" i="4"/>
  <c r="AP652" i="4"/>
  <c r="AW656" i="4"/>
  <c r="AP656" i="4"/>
  <c r="AW660" i="4"/>
  <c r="AP660" i="4"/>
  <c r="AW664" i="4"/>
  <c r="AP664" i="4"/>
  <c r="AW668" i="4"/>
  <c r="AP668" i="4"/>
  <c r="AW672" i="4"/>
  <c r="AP672" i="4"/>
  <c r="AW676" i="4"/>
  <c r="AP676" i="4"/>
  <c r="AW680" i="4"/>
  <c r="AP680" i="4"/>
  <c r="AW684" i="4"/>
  <c r="AP684" i="4"/>
  <c r="AW688" i="4"/>
  <c r="AP688" i="4"/>
  <c r="AW692" i="4"/>
  <c r="AP692" i="4"/>
  <c r="AW696" i="4"/>
  <c r="AP696" i="4"/>
  <c r="AW700" i="4"/>
  <c r="AP700" i="4"/>
  <c r="AW704" i="4"/>
  <c r="AP704" i="4"/>
  <c r="AW708" i="4"/>
  <c r="AP708" i="4"/>
  <c r="AW712" i="4"/>
  <c r="AP712" i="4"/>
  <c r="AW716" i="4"/>
  <c r="AP716" i="4"/>
  <c r="AW720" i="4"/>
  <c r="AP720" i="4"/>
  <c r="AW724" i="4"/>
  <c r="AP724" i="4"/>
  <c r="AW728" i="4"/>
  <c r="AP728" i="4"/>
  <c r="AW732" i="4"/>
  <c r="AP732" i="4"/>
  <c r="AW736" i="4"/>
  <c r="AP736" i="4"/>
  <c r="AW740" i="4"/>
  <c r="AP740" i="4"/>
  <c r="AW744" i="4"/>
  <c r="AP744" i="4"/>
  <c r="AW748" i="4"/>
  <c r="AP748" i="4"/>
  <c r="AW752" i="4"/>
  <c r="AP752" i="4"/>
  <c r="AW756" i="4"/>
  <c r="AP756" i="4"/>
  <c r="AW760" i="4"/>
  <c r="AP760" i="4"/>
  <c r="AW764" i="4"/>
  <c r="AP764" i="4"/>
  <c r="AW768" i="4"/>
  <c r="AP768" i="4"/>
  <c r="AW772" i="4"/>
  <c r="AP772" i="4"/>
  <c r="AW776" i="4"/>
  <c r="AP776" i="4"/>
  <c r="AW780" i="4"/>
  <c r="AP780" i="4"/>
  <c r="AW784" i="4"/>
  <c r="AP784" i="4"/>
  <c r="AW788" i="4"/>
  <c r="AP788" i="4"/>
  <c r="AW792" i="4"/>
  <c r="AP792" i="4"/>
  <c r="AW796" i="4"/>
  <c r="AP796" i="4"/>
  <c r="AW800" i="4"/>
  <c r="AP800" i="4"/>
  <c r="AW804" i="4"/>
  <c r="AP804" i="4"/>
  <c r="AW808" i="4"/>
  <c r="AP808" i="4"/>
  <c r="AW812" i="4"/>
  <c r="AP812" i="4"/>
  <c r="AW816" i="4"/>
  <c r="AP816" i="4"/>
  <c r="AW820" i="4"/>
  <c r="AP820" i="4"/>
  <c r="AW824" i="4"/>
  <c r="AP824" i="4"/>
  <c r="AW828" i="4"/>
  <c r="AP828" i="4"/>
  <c r="AW832" i="4"/>
  <c r="AP832" i="4"/>
  <c r="AW836" i="4"/>
  <c r="AP836" i="4"/>
  <c r="AW840" i="4"/>
  <c r="AP840" i="4"/>
  <c r="AW844" i="4"/>
  <c r="AP844" i="4"/>
  <c r="AW848" i="4"/>
  <c r="AP848" i="4"/>
  <c r="AW852" i="4"/>
  <c r="AP852" i="4"/>
  <c r="AW856" i="4"/>
  <c r="AP856" i="4"/>
  <c r="AW860" i="4"/>
  <c r="AP860" i="4"/>
  <c r="AW864" i="4"/>
  <c r="AP864" i="4"/>
  <c r="AW868" i="4"/>
  <c r="AP868" i="4"/>
  <c r="AW872" i="4"/>
  <c r="AP872" i="4"/>
  <c r="AW876" i="4"/>
  <c r="AP876" i="4"/>
  <c r="AW880" i="4"/>
  <c r="AP880" i="4"/>
  <c r="AW884" i="4"/>
  <c r="AP884" i="4"/>
  <c r="AW888" i="4"/>
  <c r="AP888" i="4"/>
  <c r="AW892" i="4"/>
  <c r="AP892" i="4"/>
  <c r="AW896" i="4"/>
  <c r="AP896" i="4"/>
  <c r="AW900" i="4"/>
  <c r="AP900" i="4"/>
  <c r="AW904" i="4"/>
  <c r="AP904" i="4"/>
  <c r="AW908" i="4"/>
  <c r="AP908" i="4"/>
  <c r="AW912" i="4"/>
  <c r="AP912" i="4"/>
  <c r="AW916" i="4"/>
  <c r="AP916" i="4"/>
  <c r="AW920" i="4"/>
  <c r="AP920" i="4"/>
  <c r="AW924" i="4"/>
  <c r="AP924" i="4"/>
  <c r="AW928" i="4"/>
  <c r="AP928" i="4"/>
  <c r="AW932" i="4"/>
  <c r="AP932" i="4"/>
  <c r="AW936" i="4"/>
  <c r="AP936" i="4"/>
  <c r="AW940" i="4"/>
  <c r="AP940" i="4"/>
  <c r="AW944" i="4"/>
  <c r="AP944" i="4"/>
  <c r="AW948" i="4"/>
  <c r="AP948" i="4"/>
  <c r="AW952" i="4"/>
  <c r="AP952" i="4"/>
  <c r="AW956" i="4"/>
  <c r="AP956" i="4"/>
  <c r="AW960" i="4"/>
  <c r="AP960" i="4"/>
  <c r="AW964" i="4"/>
  <c r="AP964" i="4"/>
  <c r="AW968" i="4"/>
  <c r="AP968" i="4"/>
  <c r="AW972" i="4"/>
  <c r="AP972" i="4"/>
  <c r="AW976" i="4"/>
  <c r="AP976" i="4"/>
  <c r="AW980" i="4"/>
  <c r="AP980" i="4"/>
  <c r="AW984" i="4"/>
  <c r="AP984" i="4"/>
  <c r="AW988" i="4"/>
  <c r="AP988" i="4"/>
  <c r="AW992" i="4"/>
  <c r="AP992" i="4"/>
  <c r="AW996" i="4"/>
  <c r="AP996" i="4"/>
  <c r="AW1000" i="4"/>
  <c r="AP1000" i="4"/>
  <c r="AW1004" i="4"/>
  <c r="AP1004" i="4"/>
  <c r="AW1008" i="4"/>
  <c r="AP1008" i="4"/>
  <c r="AW1012" i="4"/>
  <c r="AP1012" i="4"/>
  <c r="AW1016" i="4"/>
  <c r="AP1016" i="4"/>
  <c r="AW1020" i="4"/>
  <c r="AP1020" i="4"/>
  <c r="AW1024" i="4"/>
  <c r="AP1024" i="4"/>
  <c r="AW1028" i="4"/>
  <c r="AP1028" i="4"/>
  <c r="AW1032" i="4"/>
  <c r="AP1032" i="4"/>
  <c r="AW1036" i="4"/>
  <c r="AP1036" i="4"/>
  <c r="AW1040" i="4"/>
  <c r="AP1040" i="4"/>
  <c r="AW1044" i="4"/>
  <c r="AP1044" i="4"/>
  <c r="AW1048" i="4"/>
  <c r="AP1048" i="4"/>
  <c r="AW1052" i="4"/>
  <c r="AP1052" i="4"/>
  <c r="AW1056" i="4"/>
  <c r="AP1056" i="4"/>
  <c r="AW1060" i="4"/>
  <c r="AP1060" i="4"/>
  <c r="AW1064" i="4"/>
  <c r="AP1064" i="4"/>
  <c r="AW1068" i="4"/>
  <c r="AP1068" i="4"/>
  <c r="AW1072" i="4"/>
  <c r="AP1072" i="4"/>
  <c r="AW1076" i="4"/>
  <c r="AP1076" i="4"/>
  <c r="AW1080" i="4"/>
  <c r="AP1080" i="4"/>
  <c r="AW1084" i="4"/>
  <c r="AP1084" i="4"/>
  <c r="AW1088" i="4"/>
  <c r="AP1088" i="4"/>
  <c r="AW1092" i="4"/>
  <c r="AP1092" i="4"/>
  <c r="AW1096" i="4"/>
  <c r="AP1096" i="4"/>
  <c r="AW1100" i="4"/>
  <c r="AP1100" i="4"/>
  <c r="AW1104" i="4"/>
  <c r="AP1104" i="4"/>
  <c r="AW1108" i="4"/>
  <c r="AP1108" i="4"/>
  <c r="AW1112" i="4"/>
  <c r="AP1112" i="4"/>
  <c r="AW1116" i="4"/>
  <c r="AP1116" i="4"/>
  <c r="AW1120" i="4"/>
  <c r="AP1120" i="4"/>
  <c r="AW1124" i="4"/>
  <c r="AP1124" i="4"/>
  <c r="AW1128" i="4"/>
  <c r="AP1128" i="4"/>
  <c r="AW1132" i="4"/>
  <c r="AP1132" i="4"/>
  <c r="AW1136" i="4"/>
  <c r="AP1136" i="4"/>
  <c r="AW1140" i="4"/>
  <c r="AP1140" i="4"/>
  <c r="AW1144" i="4"/>
  <c r="AP1144" i="4"/>
  <c r="AW1148" i="4"/>
  <c r="AP1148" i="4"/>
  <c r="AW1152" i="4"/>
  <c r="AP1152" i="4"/>
  <c r="AW1156" i="4"/>
  <c r="AP1156" i="4"/>
  <c r="AW1160" i="4"/>
  <c r="AP1160" i="4"/>
  <c r="AW1164" i="4"/>
  <c r="AP1164" i="4"/>
  <c r="AW1168" i="4"/>
  <c r="AP1168" i="4"/>
  <c r="AW1172" i="4"/>
  <c r="AP1172" i="4"/>
  <c r="AW1176" i="4"/>
  <c r="AP1176" i="4"/>
  <c r="AW1180" i="4"/>
  <c r="AP1180" i="4"/>
  <c r="AW1184" i="4"/>
  <c r="AP1184" i="4"/>
  <c r="AW1188" i="4"/>
  <c r="AP1188" i="4"/>
  <c r="AW1192" i="4"/>
  <c r="AP1192" i="4"/>
  <c r="AW1196" i="4"/>
  <c r="AP1196" i="4"/>
  <c r="AW1200" i="4"/>
  <c r="AP1200" i="4"/>
  <c r="AW1204" i="4"/>
  <c r="AP1204" i="4"/>
  <c r="AW1208" i="4"/>
  <c r="AP1208" i="4"/>
  <c r="AW1212" i="4"/>
  <c r="AP1212" i="4"/>
  <c r="AW1216" i="4"/>
  <c r="AP1216" i="4"/>
  <c r="AW1220" i="4"/>
  <c r="AP1220" i="4"/>
  <c r="AW1224" i="4"/>
  <c r="AP1224" i="4"/>
  <c r="AW1228" i="4"/>
  <c r="AP1228" i="4"/>
  <c r="AW1232" i="4"/>
  <c r="AP1232" i="4"/>
  <c r="AW1236" i="4"/>
  <c r="AP1236" i="4"/>
  <c r="AW1240" i="4"/>
  <c r="AP1240" i="4"/>
  <c r="AW1244" i="4"/>
  <c r="AP1244" i="4"/>
  <c r="AW1248" i="4"/>
  <c r="AP1248" i="4"/>
  <c r="AW1252" i="4"/>
  <c r="AP1252" i="4"/>
  <c r="AW1256" i="4"/>
  <c r="AP1256" i="4"/>
  <c r="AW1260" i="4"/>
  <c r="AP1260" i="4"/>
  <c r="AW1264" i="4"/>
  <c r="AP1264" i="4"/>
  <c r="AW1268" i="4"/>
  <c r="AP1268" i="4"/>
  <c r="AW1272" i="4"/>
  <c r="AP1272" i="4"/>
  <c r="AW1276" i="4"/>
  <c r="AP1276" i="4"/>
  <c r="AW1280" i="4"/>
  <c r="AP1280" i="4"/>
  <c r="AW1284" i="4"/>
  <c r="AP1284" i="4"/>
  <c r="AW1288" i="4"/>
  <c r="AP1288" i="4"/>
  <c r="AW1292" i="4"/>
  <c r="AP1292" i="4"/>
  <c r="AW1296" i="4"/>
  <c r="AP1296" i="4"/>
  <c r="AW1300" i="4"/>
  <c r="AP1300" i="4"/>
  <c r="AW1304" i="4"/>
  <c r="AP1304" i="4"/>
  <c r="AW1308" i="4"/>
  <c r="AP1308" i="4"/>
  <c r="AW1312" i="4"/>
  <c r="AP1312" i="4"/>
  <c r="AW1316" i="4"/>
  <c r="AP1316" i="4"/>
  <c r="AW1320" i="4"/>
  <c r="AP1320" i="4"/>
  <c r="AW1324" i="4"/>
  <c r="AP1324" i="4"/>
  <c r="AW1328" i="4"/>
  <c r="AP1328" i="4"/>
  <c r="AW1332" i="4"/>
  <c r="AP1332" i="4"/>
  <c r="AW1336" i="4"/>
  <c r="AP1336" i="4"/>
  <c r="AW1340" i="4"/>
  <c r="AP1340" i="4"/>
  <c r="AW1344" i="4"/>
  <c r="AP1344" i="4"/>
  <c r="AW1348" i="4"/>
  <c r="AP1348" i="4"/>
  <c r="AW1352" i="4"/>
  <c r="AP1352" i="4"/>
  <c r="AW1356" i="4"/>
  <c r="AP1356" i="4"/>
  <c r="AW1360" i="4"/>
  <c r="AP1360" i="4"/>
  <c r="AW1364" i="4"/>
  <c r="AP1364" i="4"/>
  <c r="AW1368" i="4"/>
  <c r="AP1368" i="4"/>
  <c r="AW1372" i="4"/>
  <c r="AP1372" i="4"/>
  <c r="AW1376" i="4"/>
  <c r="AP1376" i="4"/>
  <c r="AW1380" i="4"/>
  <c r="AP1380" i="4"/>
  <c r="AW1384" i="4"/>
  <c r="AP1384" i="4"/>
  <c r="AW1388" i="4"/>
  <c r="AP1388" i="4"/>
  <c r="AW1392" i="4"/>
  <c r="AP1392" i="4"/>
  <c r="AW1396" i="4"/>
  <c r="AP1396" i="4"/>
  <c r="AW1400" i="4"/>
  <c r="AP1400" i="4"/>
  <c r="AW1404" i="4"/>
  <c r="AP1404" i="4"/>
  <c r="AW1408" i="4"/>
  <c r="AP1408" i="4"/>
  <c r="AW1412" i="4"/>
  <c r="AP1412" i="4"/>
  <c r="AW1416" i="4"/>
  <c r="AP1416" i="4"/>
  <c r="AW1420" i="4"/>
  <c r="AP1420" i="4"/>
  <c r="AW1424" i="4"/>
  <c r="AP1424" i="4"/>
  <c r="AW1428" i="4"/>
  <c r="AP1428" i="4"/>
  <c r="AW1432" i="4"/>
  <c r="AP1432" i="4"/>
  <c r="AW1436" i="4"/>
  <c r="AP1436" i="4"/>
  <c r="AW1440" i="4"/>
  <c r="AP1440" i="4"/>
  <c r="AW1444" i="4"/>
  <c r="AP1444" i="4"/>
  <c r="AW1448" i="4"/>
  <c r="AP1448" i="4"/>
  <c r="AW1452" i="4"/>
  <c r="AP1452" i="4"/>
  <c r="AW1456" i="4"/>
  <c r="AP1456" i="4"/>
  <c r="AW1460" i="4"/>
  <c r="AP1460" i="4"/>
  <c r="AW1464" i="4"/>
  <c r="AP1464" i="4"/>
  <c r="AW1468" i="4"/>
  <c r="AP1468" i="4"/>
  <c r="AW1472" i="4"/>
  <c r="AP1472" i="4"/>
  <c r="AW1476" i="4"/>
  <c r="AP1476" i="4"/>
  <c r="AW1480" i="4"/>
  <c r="AP1480" i="4"/>
  <c r="AW1484" i="4"/>
  <c r="AP1484" i="4"/>
  <c r="AW1488" i="4"/>
  <c r="AP1488" i="4"/>
  <c r="AW1492" i="4"/>
  <c r="AP1492" i="4"/>
  <c r="AW1496" i="4"/>
  <c r="AP1496" i="4"/>
  <c r="AW1500" i="4"/>
  <c r="AP1500" i="4"/>
  <c r="AW1504" i="4"/>
  <c r="AP1504" i="4"/>
  <c r="AW1508" i="4"/>
  <c r="AP1508" i="4"/>
  <c r="AW1512" i="4"/>
  <c r="AP1512" i="4"/>
  <c r="AW1516" i="4"/>
  <c r="AP1516" i="4"/>
  <c r="AW1520" i="4"/>
  <c r="AP1520" i="4"/>
  <c r="AW1524" i="4"/>
  <c r="AP1524" i="4"/>
  <c r="AW1528" i="4"/>
  <c r="AP1528" i="4"/>
  <c r="AW1532" i="4"/>
  <c r="AP1532" i="4"/>
  <c r="AW1536" i="4"/>
  <c r="AP1536" i="4"/>
  <c r="AW1540" i="4"/>
  <c r="AP1540" i="4"/>
  <c r="AW1544" i="4"/>
  <c r="AP1544" i="4"/>
  <c r="AW1548" i="4"/>
  <c r="AP1548" i="4"/>
  <c r="AW1552" i="4"/>
  <c r="AP1552" i="4"/>
  <c r="AW1556" i="4"/>
  <c r="AP1556" i="4"/>
  <c r="AW1560" i="4"/>
  <c r="AP1560" i="4"/>
  <c r="AW1564" i="4"/>
  <c r="AP1564" i="4"/>
  <c r="AW1568" i="4"/>
  <c r="AP1568" i="4"/>
  <c r="AW1572" i="4"/>
  <c r="AP1572" i="4"/>
  <c r="AW1576" i="4"/>
  <c r="AP1576" i="4"/>
  <c r="AW1580" i="4"/>
  <c r="AP1580" i="4"/>
  <c r="AW1584" i="4"/>
  <c r="AP1584" i="4"/>
  <c r="AW1588" i="4"/>
  <c r="AP1588" i="4"/>
  <c r="AW1592" i="4"/>
  <c r="AP1592" i="4"/>
  <c r="AW1596" i="4"/>
  <c r="AP1596" i="4"/>
  <c r="AW1600" i="4"/>
  <c r="AP1600" i="4"/>
  <c r="AW1604" i="4"/>
  <c r="AP1604" i="4"/>
  <c r="AW1608" i="4"/>
  <c r="AP1608" i="4"/>
  <c r="AW1612" i="4"/>
  <c r="AP1612" i="4"/>
  <c r="AW1616" i="4"/>
  <c r="AP1616" i="4"/>
  <c r="AW1620" i="4"/>
  <c r="AP1620" i="4"/>
  <c r="AW1624" i="4"/>
  <c r="AP1624" i="4"/>
  <c r="AW1628" i="4"/>
  <c r="AP1628" i="4"/>
  <c r="AW1632" i="4"/>
  <c r="AP1632" i="4"/>
  <c r="AW1636" i="4"/>
  <c r="AP1636" i="4"/>
  <c r="AW1640" i="4"/>
  <c r="AP1640" i="4"/>
  <c r="AW1644" i="4"/>
  <c r="AP1644" i="4"/>
  <c r="AW2358" i="4"/>
  <c r="AP2358" i="4"/>
  <c r="AW2362" i="4"/>
  <c r="AP2362" i="4"/>
  <c r="AW2366" i="4"/>
  <c r="AP2366" i="4"/>
  <c r="AW2370" i="4"/>
  <c r="AP2370" i="4"/>
  <c r="AW2374" i="4"/>
  <c r="AP2374" i="4"/>
  <c r="AW2378" i="4"/>
  <c r="AP2378" i="4"/>
  <c r="AW2382" i="4"/>
  <c r="AP2382" i="4"/>
  <c r="AW2386" i="4"/>
  <c r="AP2386" i="4"/>
  <c r="AW2390" i="4"/>
  <c r="AP2390" i="4"/>
  <c r="AW2394" i="4"/>
  <c r="AP2394" i="4"/>
  <c r="AW2398" i="4"/>
  <c r="AP2398" i="4"/>
  <c r="AW2402" i="4"/>
  <c r="AP2402" i="4"/>
  <c r="AW2406" i="4"/>
  <c r="AP2406" i="4"/>
  <c r="AW2410" i="4"/>
  <c r="AP2410" i="4"/>
  <c r="AW2414" i="4"/>
  <c r="AP2414" i="4"/>
  <c r="AW2418" i="4"/>
  <c r="AP2418" i="4"/>
  <c r="AW2422" i="4"/>
  <c r="AP2422" i="4"/>
  <c r="AW2426" i="4"/>
  <c r="AP2426" i="4"/>
  <c r="AW2430" i="4"/>
  <c r="AP2430" i="4"/>
  <c r="AW2434" i="4"/>
  <c r="AP2434" i="4"/>
  <c r="AW2438" i="4"/>
  <c r="AP2438" i="4"/>
  <c r="AW2442" i="4"/>
  <c r="AP2442" i="4"/>
  <c r="AW2446" i="4"/>
  <c r="AP2446" i="4"/>
  <c r="AW2450" i="4"/>
  <c r="AP2450" i="4"/>
  <c r="AW2454" i="4"/>
  <c r="AP2454" i="4"/>
  <c r="AW2458" i="4"/>
  <c r="AP2458" i="4"/>
  <c r="AW2462" i="4"/>
  <c r="AP2462" i="4"/>
  <c r="AW2466" i="4"/>
  <c r="AP2466" i="4"/>
  <c r="AW2470" i="4"/>
  <c r="AP2470" i="4"/>
  <c r="AW2474" i="4"/>
  <c r="AP2474" i="4"/>
  <c r="AW2478" i="4"/>
  <c r="AP2478" i="4"/>
  <c r="AW2482" i="4"/>
  <c r="AP2482" i="4"/>
  <c r="AW2486" i="4"/>
  <c r="AP2486" i="4"/>
  <c r="AW2490" i="4"/>
  <c r="AP2490" i="4"/>
  <c r="AW2494" i="4"/>
  <c r="AP2494" i="4"/>
  <c r="AW2498" i="4"/>
  <c r="AP2498" i="4"/>
  <c r="AW2502" i="4"/>
  <c r="AP2502" i="4"/>
  <c r="AW2506" i="4"/>
  <c r="AP2506" i="4"/>
  <c r="AX501" i="4"/>
  <c r="AQ501" i="4"/>
  <c r="AX505" i="4"/>
  <c r="AQ505" i="4"/>
  <c r="AX509" i="4"/>
  <c r="AQ509" i="4"/>
  <c r="AX513" i="4"/>
  <c r="AQ513" i="4"/>
  <c r="AX517" i="4"/>
  <c r="AQ517" i="4"/>
  <c r="AX521" i="4"/>
  <c r="AQ521" i="4"/>
  <c r="AX525" i="4"/>
  <c r="AQ525" i="4"/>
  <c r="AX529" i="4"/>
  <c r="AQ529" i="4"/>
  <c r="AX533" i="4"/>
  <c r="AQ533" i="4"/>
  <c r="AX537" i="4"/>
  <c r="AQ537" i="4"/>
  <c r="AX541" i="4"/>
  <c r="AQ541" i="4"/>
  <c r="AX545" i="4"/>
  <c r="AQ545" i="4"/>
  <c r="AX549" i="4"/>
  <c r="AQ549" i="4"/>
  <c r="AX553" i="4"/>
  <c r="AQ553" i="4"/>
  <c r="AX557" i="4"/>
  <c r="AQ557" i="4"/>
  <c r="AX561" i="4"/>
  <c r="AQ561" i="4"/>
  <c r="AX565" i="4"/>
  <c r="AQ565" i="4"/>
  <c r="AX569" i="4"/>
  <c r="AQ569" i="4"/>
  <c r="AX573" i="4"/>
  <c r="AQ573" i="4"/>
  <c r="AX577" i="4"/>
  <c r="AQ577" i="4"/>
  <c r="AX581" i="4"/>
  <c r="AQ581" i="4"/>
  <c r="AX585" i="4"/>
  <c r="AQ585" i="4"/>
  <c r="AX589" i="4"/>
  <c r="AQ589" i="4"/>
  <c r="AX593" i="4"/>
  <c r="AQ593" i="4"/>
  <c r="AX597" i="4"/>
  <c r="AQ597" i="4"/>
  <c r="AX601" i="4"/>
  <c r="AQ601" i="4"/>
  <c r="AX605" i="4"/>
  <c r="AQ605" i="4"/>
  <c r="AX609" i="4"/>
  <c r="AQ609" i="4"/>
  <c r="AX613" i="4"/>
  <c r="AQ613" i="4"/>
  <c r="AX617" i="4"/>
  <c r="AQ617" i="4"/>
  <c r="AX621" i="4"/>
  <c r="AQ621" i="4"/>
  <c r="AX625" i="4"/>
  <c r="AQ625" i="4"/>
  <c r="AX629" i="4"/>
  <c r="AQ629" i="4"/>
  <c r="AX633" i="4"/>
  <c r="AQ633" i="4"/>
  <c r="AX637" i="4"/>
  <c r="AQ637" i="4"/>
  <c r="AX641" i="4"/>
  <c r="AQ641" i="4"/>
  <c r="AX645" i="4"/>
  <c r="AQ645" i="4"/>
  <c r="AX649" i="4"/>
  <c r="AQ649" i="4"/>
  <c r="AX653" i="4"/>
  <c r="AQ653" i="4"/>
  <c r="AX657" i="4"/>
  <c r="AQ657" i="4"/>
  <c r="AX661" i="4"/>
  <c r="AQ661" i="4"/>
  <c r="AX665" i="4"/>
  <c r="AQ665" i="4"/>
  <c r="AX669" i="4"/>
  <c r="AQ669" i="4"/>
  <c r="AX673" i="4"/>
  <c r="AQ673" i="4"/>
  <c r="AX677" i="4"/>
  <c r="AQ677" i="4"/>
  <c r="AX681" i="4"/>
  <c r="AQ681" i="4"/>
  <c r="AX685" i="4"/>
  <c r="AQ685" i="4"/>
  <c r="AX689" i="4"/>
  <c r="AQ689" i="4"/>
  <c r="AX693" i="4"/>
  <c r="AQ693" i="4"/>
  <c r="AX697" i="4"/>
  <c r="AQ697" i="4"/>
  <c r="AX701" i="4"/>
  <c r="AQ701" i="4"/>
  <c r="AX705" i="4"/>
  <c r="AQ705" i="4"/>
  <c r="AX709" i="4"/>
  <c r="AQ709" i="4"/>
  <c r="AX713" i="4"/>
  <c r="AQ713" i="4"/>
  <c r="AX717" i="4"/>
  <c r="AQ717" i="4"/>
  <c r="AX721" i="4"/>
  <c r="AQ721" i="4"/>
  <c r="AX725" i="4"/>
  <c r="AQ725" i="4"/>
  <c r="AX729" i="4"/>
  <c r="AQ729" i="4"/>
  <c r="AX733" i="4"/>
  <c r="AQ733" i="4"/>
  <c r="AX737" i="4"/>
  <c r="AQ737" i="4"/>
  <c r="AX741" i="4"/>
  <c r="AQ741" i="4"/>
  <c r="AX745" i="4"/>
  <c r="AQ745" i="4"/>
  <c r="AX749" i="4"/>
  <c r="AQ749" i="4"/>
  <c r="AX753" i="4"/>
  <c r="AQ753" i="4"/>
  <c r="AX757" i="4"/>
  <c r="AQ757" i="4"/>
  <c r="AX761" i="4"/>
  <c r="AQ761" i="4"/>
  <c r="AX765" i="4"/>
  <c r="AQ765" i="4"/>
  <c r="AX769" i="4"/>
  <c r="AQ769" i="4"/>
  <c r="AX773" i="4"/>
  <c r="AQ773" i="4"/>
  <c r="AX777" i="4"/>
  <c r="AQ777" i="4"/>
  <c r="AX781" i="4"/>
  <c r="AQ781" i="4"/>
  <c r="AX785" i="4"/>
  <c r="AQ785" i="4"/>
  <c r="AX789" i="4"/>
  <c r="AQ789" i="4"/>
  <c r="AX793" i="4"/>
  <c r="AQ793" i="4"/>
  <c r="AX797" i="4"/>
  <c r="AQ797" i="4"/>
  <c r="AX801" i="4"/>
  <c r="AQ801" i="4"/>
  <c r="AX805" i="4"/>
  <c r="AQ805" i="4"/>
  <c r="AX809" i="4"/>
  <c r="AQ809" i="4"/>
  <c r="AX813" i="4"/>
  <c r="AQ813" i="4"/>
  <c r="AX817" i="4"/>
  <c r="AQ817" i="4"/>
  <c r="AX821" i="4"/>
  <c r="AQ821" i="4"/>
  <c r="AX825" i="4"/>
  <c r="AQ825" i="4"/>
  <c r="AX829" i="4"/>
  <c r="AQ829" i="4"/>
  <c r="AX833" i="4"/>
  <c r="AQ833" i="4"/>
  <c r="AX837" i="4"/>
  <c r="AQ837" i="4"/>
  <c r="AX841" i="4"/>
  <c r="AQ841" i="4"/>
  <c r="AX845" i="4"/>
  <c r="AQ845" i="4"/>
  <c r="AX849" i="4"/>
  <c r="AQ849" i="4"/>
  <c r="AX853" i="4"/>
  <c r="AQ853" i="4"/>
  <c r="AX857" i="4"/>
  <c r="AQ857" i="4"/>
  <c r="AX861" i="4"/>
  <c r="AQ861" i="4"/>
  <c r="AX865" i="4"/>
  <c r="AQ865" i="4"/>
  <c r="AX869" i="4"/>
  <c r="AQ869" i="4"/>
  <c r="AX873" i="4"/>
  <c r="AQ873" i="4"/>
  <c r="AX877" i="4"/>
  <c r="AQ877" i="4"/>
  <c r="AX881" i="4"/>
  <c r="AQ881" i="4"/>
  <c r="AX885" i="4"/>
  <c r="AQ885" i="4"/>
  <c r="AX889" i="4"/>
  <c r="AQ889" i="4"/>
  <c r="AX893" i="4"/>
  <c r="AQ893" i="4"/>
  <c r="AX897" i="4"/>
  <c r="AQ897" i="4"/>
  <c r="AX901" i="4"/>
  <c r="AQ901" i="4"/>
  <c r="AX905" i="4"/>
  <c r="AQ905" i="4"/>
  <c r="AX909" i="4"/>
  <c r="AQ909" i="4"/>
  <c r="AX913" i="4"/>
  <c r="AQ913" i="4"/>
  <c r="AX917" i="4"/>
  <c r="AQ917" i="4"/>
  <c r="AX921" i="4"/>
  <c r="AQ921" i="4"/>
  <c r="AX925" i="4"/>
  <c r="AQ925" i="4"/>
  <c r="AX929" i="4"/>
  <c r="AQ929" i="4"/>
  <c r="AX933" i="4"/>
  <c r="AQ933" i="4"/>
  <c r="AX937" i="4"/>
  <c r="AQ937" i="4"/>
  <c r="AX941" i="4"/>
  <c r="AQ941" i="4"/>
  <c r="AX945" i="4"/>
  <c r="AQ945" i="4"/>
  <c r="AX949" i="4"/>
  <c r="AQ949" i="4"/>
  <c r="AX953" i="4"/>
  <c r="AQ953" i="4"/>
  <c r="AX957" i="4"/>
  <c r="AQ957" i="4"/>
  <c r="AX961" i="4"/>
  <c r="AQ961" i="4"/>
  <c r="AX965" i="4"/>
  <c r="AQ965" i="4"/>
  <c r="AX969" i="4"/>
  <c r="AQ969" i="4"/>
  <c r="AX973" i="4"/>
  <c r="AQ973" i="4"/>
  <c r="AX977" i="4"/>
  <c r="AQ977" i="4"/>
  <c r="AX981" i="4"/>
  <c r="AQ981" i="4"/>
  <c r="AX985" i="4"/>
  <c r="AQ985" i="4"/>
  <c r="AX989" i="4"/>
  <c r="AQ989" i="4"/>
  <c r="AX993" i="4"/>
  <c r="AQ993" i="4"/>
  <c r="AX997" i="4"/>
  <c r="AQ997" i="4"/>
  <c r="AX1001" i="4"/>
  <c r="AQ1001" i="4"/>
  <c r="AX1005" i="4"/>
  <c r="AQ1005" i="4"/>
  <c r="AX1009" i="4"/>
  <c r="AQ1009" i="4"/>
  <c r="AX1013" i="4"/>
  <c r="AQ1013" i="4"/>
  <c r="AX1017" i="4"/>
  <c r="AQ1017" i="4"/>
  <c r="AX1021" i="4"/>
  <c r="AQ1021" i="4"/>
  <c r="AX1025" i="4"/>
  <c r="AQ1025" i="4"/>
  <c r="AX1029" i="4"/>
  <c r="AQ1029" i="4"/>
  <c r="AX1033" i="4"/>
  <c r="AQ1033" i="4"/>
  <c r="AX1037" i="4"/>
  <c r="AQ1037" i="4"/>
  <c r="AX1041" i="4"/>
  <c r="AQ1041" i="4"/>
  <c r="AX1045" i="4"/>
  <c r="AQ1045" i="4"/>
  <c r="AX1049" i="4"/>
  <c r="AQ1049" i="4"/>
  <c r="AX1053" i="4"/>
  <c r="AQ1053" i="4"/>
  <c r="AX1057" i="4"/>
  <c r="AQ1057" i="4"/>
  <c r="AX1061" i="4"/>
  <c r="AQ1061" i="4"/>
  <c r="AX1065" i="4"/>
  <c r="AQ1065" i="4"/>
  <c r="AX1069" i="4"/>
  <c r="AQ1069" i="4"/>
  <c r="AX1073" i="4"/>
  <c r="AQ1073" i="4"/>
  <c r="AX1077" i="4"/>
  <c r="AQ1077" i="4"/>
  <c r="AX1081" i="4"/>
  <c r="AQ1081" i="4"/>
  <c r="AX1085" i="4"/>
  <c r="AQ1085" i="4"/>
  <c r="AX1089" i="4"/>
  <c r="AQ1089" i="4"/>
  <c r="AX1093" i="4"/>
  <c r="AQ1093" i="4"/>
  <c r="AX1097" i="4"/>
  <c r="AQ1097" i="4"/>
  <c r="AX1101" i="4"/>
  <c r="AQ1101" i="4"/>
  <c r="AX1105" i="4"/>
  <c r="AQ1105" i="4"/>
  <c r="AX1109" i="4"/>
  <c r="AQ1109" i="4"/>
  <c r="AX1113" i="4"/>
  <c r="AQ1113" i="4"/>
  <c r="AX1117" i="4"/>
  <c r="AQ1117" i="4"/>
  <c r="AX1121" i="4"/>
  <c r="AQ1121" i="4"/>
  <c r="AX1125" i="4"/>
  <c r="AQ1125" i="4"/>
  <c r="AX1129" i="4"/>
  <c r="AQ1129" i="4"/>
  <c r="AX1133" i="4"/>
  <c r="AQ1133" i="4"/>
  <c r="AX1137" i="4"/>
  <c r="AQ1137" i="4"/>
  <c r="AX1141" i="4"/>
  <c r="AQ1141" i="4"/>
  <c r="AX1145" i="4"/>
  <c r="AQ1145" i="4"/>
  <c r="AX1149" i="4"/>
  <c r="AQ1149" i="4"/>
  <c r="AX1153" i="4"/>
  <c r="AQ1153" i="4"/>
  <c r="AX1157" i="4"/>
  <c r="AQ1157" i="4"/>
  <c r="AX1161" i="4"/>
  <c r="AQ1161" i="4"/>
  <c r="AX1165" i="4"/>
  <c r="AQ1165" i="4"/>
  <c r="AX1169" i="4"/>
  <c r="AQ1169" i="4"/>
  <c r="AX1173" i="4"/>
  <c r="AQ1173" i="4"/>
  <c r="AX1177" i="4"/>
  <c r="AQ1177" i="4"/>
  <c r="AX1181" i="4"/>
  <c r="AQ1181" i="4"/>
  <c r="AX1185" i="4"/>
  <c r="AQ1185" i="4"/>
  <c r="AX1189" i="4"/>
  <c r="AQ1189" i="4"/>
  <c r="AX1193" i="4"/>
  <c r="AQ1193" i="4"/>
  <c r="AX1197" i="4"/>
  <c r="AQ1197" i="4"/>
  <c r="AX1201" i="4"/>
  <c r="AQ1201" i="4"/>
  <c r="AX1205" i="4"/>
  <c r="AQ1205" i="4"/>
  <c r="AX1209" i="4"/>
  <c r="AQ1209" i="4"/>
  <c r="AX1213" i="4"/>
  <c r="AQ1213" i="4"/>
  <c r="AX1217" i="4"/>
  <c r="AQ1217" i="4"/>
  <c r="AX1221" i="4"/>
  <c r="AQ1221" i="4"/>
  <c r="AX1225" i="4"/>
  <c r="AQ1225" i="4"/>
  <c r="AX1229" i="4"/>
  <c r="AQ1229" i="4"/>
  <c r="AX1233" i="4"/>
  <c r="AQ1233" i="4"/>
  <c r="AX1237" i="4"/>
  <c r="AQ1237" i="4"/>
  <c r="AX1241" i="4"/>
  <c r="AQ1241" i="4"/>
  <c r="AX1245" i="4"/>
  <c r="AQ1245" i="4"/>
  <c r="AX1249" i="4"/>
  <c r="AQ1249" i="4"/>
  <c r="AX1253" i="4"/>
  <c r="AQ1253" i="4"/>
  <c r="AX1257" i="4"/>
  <c r="AQ1257" i="4"/>
  <c r="AX1261" i="4"/>
  <c r="AQ1261" i="4"/>
  <c r="AX1265" i="4"/>
  <c r="AQ1265" i="4"/>
  <c r="AX1269" i="4"/>
  <c r="AQ1269" i="4"/>
  <c r="AX1273" i="4"/>
  <c r="AQ1273" i="4"/>
  <c r="AX1277" i="4"/>
  <c r="AQ1277" i="4"/>
  <c r="AX1281" i="4"/>
  <c r="AQ1281" i="4"/>
  <c r="AX1285" i="4"/>
  <c r="AQ1285" i="4"/>
  <c r="AX1289" i="4"/>
  <c r="AQ1289" i="4"/>
  <c r="AX1293" i="4"/>
  <c r="AQ1293" i="4"/>
  <c r="AX1297" i="4"/>
  <c r="AQ1297" i="4"/>
  <c r="AX1301" i="4"/>
  <c r="AQ1301" i="4"/>
  <c r="AX1305" i="4"/>
  <c r="AQ1305" i="4"/>
  <c r="AX1309" i="4"/>
  <c r="AQ1309" i="4"/>
  <c r="AX1313" i="4"/>
  <c r="AQ1313" i="4"/>
  <c r="AX1317" i="4"/>
  <c r="AQ1317" i="4"/>
  <c r="AX1321" i="4"/>
  <c r="AQ1321" i="4"/>
  <c r="AX1325" i="4"/>
  <c r="AQ1325" i="4"/>
  <c r="AX1329" i="4"/>
  <c r="AQ1329" i="4"/>
  <c r="AX1333" i="4"/>
  <c r="AQ1333" i="4"/>
  <c r="AX1337" i="4"/>
  <c r="AQ1337" i="4"/>
  <c r="AX1341" i="4"/>
  <c r="AQ1341" i="4"/>
  <c r="AX1345" i="4"/>
  <c r="AQ1345" i="4"/>
  <c r="AX1349" i="4"/>
  <c r="AQ1349" i="4"/>
  <c r="AX1353" i="4"/>
  <c r="AQ1353" i="4"/>
  <c r="AX1357" i="4"/>
  <c r="AQ1357" i="4"/>
  <c r="AX1361" i="4"/>
  <c r="AQ1361" i="4"/>
  <c r="AX1365" i="4"/>
  <c r="AQ1365" i="4"/>
  <c r="AX1369" i="4"/>
  <c r="AQ1369" i="4"/>
  <c r="AX1373" i="4"/>
  <c r="AQ1373" i="4"/>
  <c r="AX1377" i="4"/>
  <c r="AQ1377" i="4"/>
  <c r="AX1381" i="4"/>
  <c r="AQ1381" i="4"/>
  <c r="AX1385" i="4"/>
  <c r="AQ1385" i="4"/>
  <c r="AX1389" i="4"/>
  <c r="AQ1389" i="4"/>
  <c r="AX1393" i="4"/>
  <c r="AQ1393" i="4"/>
  <c r="AX1397" i="4"/>
  <c r="AQ1397" i="4"/>
  <c r="AX1401" i="4"/>
  <c r="AQ1401" i="4"/>
  <c r="AX1405" i="4"/>
  <c r="AQ1405" i="4"/>
  <c r="AX1409" i="4"/>
  <c r="AQ1409" i="4"/>
  <c r="AX1413" i="4"/>
  <c r="AQ1413" i="4"/>
  <c r="AX1417" i="4"/>
  <c r="AQ1417" i="4"/>
  <c r="AX1421" i="4"/>
  <c r="AQ1421" i="4"/>
  <c r="AX1425" i="4"/>
  <c r="AQ1425" i="4"/>
  <c r="AX1429" i="4"/>
  <c r="AQ1429" i="4"/>
  <c r="AX1433" i="4"/>
  <c r="AQ1433" i="4"/>
  <c r="AX1437" i="4"/>
  <c r="AQ1437" i="4"/>
  <c r="AX1441" i="4"/>
  <c r="AQ1441" i="4"/>
  <c r="AX1445" i="4"/>
  <c r="AQ1445" i="4"/>
  <c r="AX1449" i="4"/>
  <c r="AQ1449" i="4"/>
  <c r="AX1453" i="4"/>
  <c r="AQ1453" i="4"/>
  <c r="AX1457" i="4"/>
  <c r="AQ1457" i="4"/>
  <c r="AX1461" i="4"/>
  <c r="AQ1461" i="4"/>
  <c r="AX1465" i="4"/>
  <c r="AQ1465" i="4"/>
  <c r="AX1469" i="4"/>
  <c r="AQ1469" i="4"/>
  <c r="AX1473" i="4"/>
  <c r="AQ1473" i="4"/>
  <c r="AX1477" i="4"/>
  <c r="AQ1477" i="4"/>
  <c r="AX1481" i="4"/>
  <c r="AQ1481" i="4"/>
  <c r="AX1485" i="4"/>
  <c r="AQ1485" i="4"/>
  <c r="AX1489" i="4"/>
  <c r="AQ1489" i="4"/>
  <c r="AX1493" i="4"/>
  <c r="AQ1493" i="4"/>
  <c r="AX1497" i="4"/>
  <c r="AQ1497" i="4"/>
  <c r="AX1501" i="4"/>
  <c r="AQ1501" i="4"/>
  <c r="AX1505" i="4"/>
  <c r="AQ1505" i="4"/>
  <c r="AX1509" i="4"/>
  <c r="AQ1509" i="4"/>
  <c r="AX1513" i="4"/>
  <c r="AQ1513" i="4"/>
  <c r="AX1517" i="4"/>
  <c r="AQ1517" i="4"/>
  <c r="AX1521" i="4"/>
  <c r="AQ1521" i="4"/>
  <c r="AX1525" i="4"/>
  <c r="AQ1525" i="4"/>
  <c r="AX1529" i="4"/>
  <c r="AQ1529" i="4"/>
  <c r="AX1533" i="4"/>
  <c r="AQ1533" i="4"/>
  <c r="AX1537" i="4"/>
  <c r="AQ1537" i="4"/>
  <c r="AX1541" i="4"/>
  <c r="AQ1541" i="4"/>
  <c r="AX1545" i="4"/>
  <c r="AQ1545" i="4"/>
  <c r="AX1549" i="4"/>
  <c r="AQ1549" i="4"/>
  <c r="AX1553" i="4"/>
  <c r="AQ1553" i="4"/>
  <c r="AX1557" i="4"/>
  <c r="AQ1557" i="4"/>
  <c r="AX1561" i="4"/>
  <c r="AQ1561" i="4"/>
  <c r="AX1565" i="4"/>
  <c r="AQ1565" i="4"/>
  <c r="AX1569" i="4"/>
  <c r="AQ1569" i="4"/>
  <c r="AX1573" i="4"/>
  <c r="AQ1573" i="4"/>
  <c r="AX1577" i="4"/>
  <c r="AQ1577" i="4"/>
  <c r="AX1581" i="4"/>
  <c r="AQ1581" i="4"/>
  <c r="AX1585" i="4"/>
  <c r="AQ1585" i="4"/>
  <c r="AX1589" i="4"/>
  <c r="AQ1589" i="4"/>
  <c r="AX1593" i="4"/>
  <c r="AQ1593" i="4"/>
  <c r="AX1597" i="4"/>
  <c r="AQ1597" i="4"/>
  <c r="AX1601" i="4"/>
  <c r="AQ1601" i="4"/>
  <c r="AX1605" i="4"/>
  <c r="AQ1605" i="4"/>
  <c r="AX1609" i="4"/>
  <c r="AQ1609" i="4"/>
  <c r="AX1613" i="4"/>
  <c r="AQ1613" i="4"/>
  <c r="AX1617" i="4"/>
  <c r="AQ1617" i="4"/>
  <c r="AX1621" i="4"/>
  <c r="AQ1621" i="4"/>
  <c r="AX1625" i="4"/>
  <c r="AQ1625" i="4"/>
  <c r="AX1629" i="4"/>
  <c r="AQ1629" i="4"/>
  <c r="AX1633" i="4"/>
  <c r="AQ1633" i="4"/>
  <c r="AX1637" i="4"/>
  <c r="AQ1637" i="4"/>
  <c r="AX1641" i="4"/>
  <c r="AQ1641" i="4"/>
  <c r="AX1645" i="4"/>
  <c r="AQ1645" i="4"/>
  <c r="AX1649" i="4"/>
  <c r="AQ1649" i="4"/>
  <c r="AX1653" i="4"/>
  <c r="AQ1653" i="4"/>
  <c r="AX1657" i="4"/>
  <c r="AQ1657" i="4"/>
  <c r="AX1661" i="4"/>
  <c r="AQ1661" i="4"/>
  <c r="AX1665" i="4"/>
  <c r="AQ1665" i="4"/>
  <c r="AX1669" i="4"/>
  <c r="AQ1669" i="4"/>
  <c r="AX1673" i="4"/>
  <c r="AQ1673" i="4"/>
  <c r="AX1677" i="4"/>
  <c r="AQ1677" i="4"/>
  <c r="AX1681" i="4"/>
  <c r="AQ1681" i="4"/>
  <c r="AX1685" i="4"/>
  <c r="AQ1685" i="4"/>
  <c r="AX1689" i="4"/>
  <c r="AQ1689" i="4"/>
  <c r="AX1693" i="4"/>
  <c r="AQ1693" i="4"/>
  <c r="AX1697" i="4"/>
  <c r="AQ1697" i="4"/>
  <c r="AX1701" i="4"/>
  <c r="AQ1701" i="4"/>
  <c r="AX1705" i="4"/>
  <c r="AQ1705" i="4"/>
  <c r="AX1709" i="4"/>
  <c r="AQ1709" i="4"/>
  <c r="AX1713" i="4"/>
  <c r="AQ1713" i="4"/>
  <c r="AX1717" i="4"/>
  <c r="AQ1717" i="4"/>
  <c r="AX1721" i="4"/>
  <c r="AQ1721" i="4"/>
  <c r="AX1725" i="4"/>
  <c r="AQ1725" i="4"/>
  <c r="AX1729" i="4"/>
  <c r="AQ1729" i="4"/>
  <c r="AX1733" i="4"/>
  <c r="AQ1733" i="4"/>
  <c r="AX1737" i="4"/>
  <c r="AQ1737" i="4"/>
  <c r="AX1741" i="4"/>
  <c r="AQ1741" i="4"/>
  <c r="AX1745" i="4"/>
  <c r="AQ1745" i="4"/>
  <c r="AX1749" i="4"/>
  <c r="AQ1749" i="4"/>
  <c r="AX1753" i="4"/>
  <c r="AQ1753" i="4"/>
  <c r="AX1757" i="4"/>
  <c r="AQ1757" i="4"/>
  <c r="AX1761" i="4"/>
  <c r="AQ1761" i="4"/>
  <c r="AX1765" i="4"/>
  <c r="AQ1765" i="4"/>
  <c r="AX1769" i="4"/>
  <c r="AQ1769" i="4"/>
  <c r="AX1773" i="4"/>
  <c r="AQ1773" i="4"/>
  <c r="AX1777" i="4"/>
  <c r="AQ1777" i="4"/>
  <c r="AX1781" i="4"/>
  <c r="AQ1781" i="4"/>
  <c r="AX1785" i="4"/>
  <c r="AQ1785" i="4"/>
  <c r="AX1789" i="4"/>
  <c r="AQ1789" i="4"/>
  <c r="AX1793" i="4"/>
  <c r="AQ1793" i="4"/>
  <c r="AX1797" i="4"/>
  <c r="AQ1797" i="4"/>
  <c r="AX1801" i="4"/>
  <c r="AQ1801" i="4"/>
  <c r="AX1805" i="4"/>
  <c r="AQ1805" i="4"/>
  <c r="AX1809" i="4"/>
  <c r="AQ1809" i="4"/>
  <c r="AX1813" i="4"/>
  <c r="AQ1813" i="4"/>
  <c r="AX1817" i="4"/>
  <c r="AQ1817" i="4"/>
  <c r="AX1821" i="4"/>
  <c r="AQ1821" i="4"/>
  <c r="AX1825" i="4"/>
  <c r="AQ1825" i="4"/>
  <c r="AX1829" i="4"/>
  <c r="AQ1829" i="4"/>
  <c r="AX1833" i="4"/>
  <c r="AQ1833" i="4"/>
  <c r="AX1837" i="4"/>
  <c r="AQ1837" i="4"/>
  <c r="AX1841" i="4"/>
  <c r="AQ1841" i="4"/>
  <c r="AX1845" i="4"/>
  <c r="AQ1845" i="4"/>
  <c r="AX1849" i="4"/>
  <c r="AQ1849" i="4"/>
  <c r="AX1853" i="4"/>
  <c r="AQ1853" i="4"/>
  <c r="AX1857" i="4"/>
  <c r="AQ1857" i="4"/>
  <c r="AX1861" i="4"/>
  <c r="AQ1861" i="4"/>
  <c r="AX1865" i="4"/>
  <c r="AQ1865" i="4"/>
  <c r="AX1869" i="4"/>
  <c r="AQ1869" i="4"/>
  <c r="AX1873" i="4"/>
  <c r="AQ1873" i="4"/>
  <c r="AX1877" i="4"/>
  <c r="AQ1877" i="4"/>
  <c r="AX1881" i="4"/>
  <c r="AQ1881" i="4"/>
  <c r="AX1885" i="4"/>
  <c r="AQ1885" i="4"/>
  <c r="AX1889" i="4"/>
  <c r="AQ1889" i="4"/>
  <c r="AX1893" i="4"/>
  <c r="AQ1893" i="4"/>
  <c r="AX1897" i="4"/>
  <c r="AQ1897" i="4"/>
  <c r="AX1901" i="4"/>
  <c r="AQ1901" i="4"/>
  <c r="AX1905" i="4"/>
  <c r="AQ1905" i="4"/>
  <c r="AX1909" i="4"/>
  <c r="AQ1909" i="4"/>
  <c r="AX1913" i="4"/>
  <c r="AQ1913" i="4"/>
  <c r="AX1917" i="4"/>
  <c r="AQ1917" i="4"/>
  <c r="AX1921" i="4"/>
  <c r="AQ1921" i="4"/>
  <c r="AX1925" i="4"/>
  <c r="AQ1925" i="4"/>
  <c r="AX1929" i="4"/>
  <c r="AQ1929" i="4"/>
  <c r="AX1933" i="4"/>
  <c r="AQ1933" i="4"/>
  <c r="AX1937" i="4"/>
  <c r="AQ1937" i="4"/>
  <c r="AX1941" i="4"/>
  <c r="AQ1941" i="4"/>
  <c r="AX1945" i="4"/>
  <c r="AQ1945" i="4"/>
  <c r="AX1949" i="4"/>
  <c r="AQ1949" i="4"/>
  <c r="AX1953" i="4"/>
  <c r="AQ1953" i="4"/>
  <c r="AX1957" i="4"/>
  <c r="AQ1957" i="4"/>
  <c r="AX1961" i="4"/>
  <c r="AQ1961" i="4"/>
  <c r="AX1965" i="4"/>
  <c r="AQ1965" i="4"/>
  <c r="AX1969" i="4"/>
  <c r="AQ1969" i="4"/>
  <c r="AX1973" i="4"/>
  <c r="AQ1973" i="4"/>
  <c r="AX1977" i="4"/>
  <c r="AQ1977" i="4"/>
  <c r="AX1981" i="4"/>
  <c r="AQ1981" i="4"/>
  <c r="AX1985" i="4"/>
  <c r="AQ1985" i="4"/>
  <c r="AX1989" i="4"/>
  <c r="AQ1989" i="4"/>
  <c r="AX1993" i="4"/>
  <c r="AQ1993" i="4"/>
  <c r="AX1997" i="4"/>
  <c r="AQ1997" i="4"/>
  <c r="AX2001" i="4"/>
  <c r="AQ2001" i="4"/>
  <c r="AX2005" i="4"/>
  <c r="AQ2005" i="4"/>
  <c r="AX2009" i="4"/>
  <c r="AQ2009" i="4"/>
  <c r="AX2013" i="4"/>
  <c r="AQ2013" i="4"/>
  <c r="AX2017" i="4"/>
  <c r="AQ2017" i="4"/>
  <c r="AX2021" i="4"/>
  <c r="AQ2021" i="4"/>
  <c r="AX2025" i="4"/>
  <c r="AQ2025" i="4"/>
  <c r="AX2029" i="4"/>
  <c r="AQ2029" i="4"/>
  <c r="AX2033" i="4"/>
  <c r="AQ2033" i="4"/>
  <c r="AX2037" i="4"/>
  <c r="AQ2037" i="4"/>
  <c r="AX2041" i="4"/>
  <c r="AQ2041" i="4"/>
  <c r="AX2045" i="4"/>
  <c r="AQ2045" i="4"/>
  <c r="AX2049" i="4"/>
  <c r="AQ2049" i="4"/>
  <c r="AX2053" i="4"/>
  <c r="AQ2053" i="4"/>
  <c r="AX2057" i="4"/>
  <c r="AQ2057" i="4"/>
  <c r="AX2061" i="4"/>
  <c r="AQ2061" i="4"/>
  <c r="AX2065" i="4"/>
  <c r="AQ2065" i="4"/>
  <c r="AX2069" i="4"/>
  <c r="AQ2069" i="4"/>
  <c r="AX2073" i="4"/>
  <c r="AQ2073" i="4"/>
  <c r="AX2077" i="4"/>
  <c r="AQ2077" i="4"/>
  <c r="AX2081" i="4"/>
  <c r="AQ2081" i="4"/>
  <c r="AX2085" i="4"/>
  <c r="AQ2085" i="4"/>
  <c r="AX2089" i="4"/>
  <c r="AQ2089" i="4"/>
  <c r="AX2093" i="4"/>
  <c r="AQ2093" i="4"/>
  <c r="AX2097" i="4"/>
  <c r="AQ2097" i="4"/>
  <c r="AX2101" i="4"/>
  <c r="AQ2101" i="4"/>
  <c r="AX2105" i="4"/>
  <c r="AQ2105" i="4"/>
  <c r="AX2109" i="4"/>
  <c r="AQ2109" i="4"/>
  <c r="AX2113" i="4"/>
  <c r="AQ2113" i="4"/>
  <c r="AX2117" i="4"/>
  <c r="AQ2117" i="4"/>
  <c r="AX2121" i="4"/>
  <c r="AQ2121" i="4"/>
  <c r="AX2125" i="4"/>
  <c r="AQ2125" i="4"/>
  <c r="AX2129" i="4"/>
  <c r="AQ2129" i="4"/>
  <c r="AX2133" i="4"/>
  <c r="AQ2133" i="4"/>
  <c r="AX2137" i="4"/>
  <c r="AQ2137" i="4"/>
  <c r="AX2141" i="4"/>
  <c r="AQ2141" i="4"/>
  <c r="AX2145" i="4"/>
  <c r="AQ2145" i="4"/>
  <c r="AX2149" i="4"/>
  <c r="AQ2149" i="4"/>
  <c r="AX2153" i="4"/>
  <c r="AQ2153" i="4"/>
  <c r="AX2157" i="4"/>
  <c r="AQ2157" i="4"/>
  <c r="AX2161" i="4"/>
  <c r="AQ2161" i="4"/>
  <c r="AX2165" i="4"/>
  <c r="AQ2165" i="4"/>
  <c r="AX2169" i="4"/>
  <c r="AQ2169" i="4"/>
  <c r="AX2173" i="4"/>
  <c r="AQ2173" i="4"/>
  <c r="AX2177" i="4"/>
  <c r="AQ2177" i="4"/>
  <c r="AX2181" i="4"/>
  <c r="AQ2181" i="4"/>
  <c r="AX2185" i="4"/>
  <c r="AQ2185" i="4"/>
  <c r="AX2189" i="4"/>
  <c r="AQ2189" i="4"/>
  <c r="AX2193" i="4"/>
  <c r="AQ2193" i="4"/>
  <c r="AX2197" i="4"/>
  <c r="AQ2197" i="4"/>
  <c r="AX2201" i="4"/>
  <c r="AQ2201" i="4"/>
  <c r="AX2205" i="4"/>
  <c r="AQ2205" i="4"/>
  <c r="AX2209" i="4"/>
  <c r="AQ2209" i="4"/>
  <c r="AX2213" i="4"/>
  <c r="AQ2213" i="4"/>
  <c r="AX2217" i="4"/>
  <c r="AQ2217" i="4"/>
  <c r="AX2221" i="4"/>
  <c r="AQ2221" i="4"/>
  <c r="AX2225" i="4"/>
  <c r="AQ2225" i="4"/>
  <c r="AX2229" i="4"/>
  <c r="AQ2229" i="4"/>
  <c r="AX2233" i="4"/>
  <c r="AQ2233" i="4"/>
  <c r="AX2237" i="4"/>
  <c r="AQ2237" i="4"/>
  <c r="AX2241" i="4"/>
  <c r="AQ2241" i="4"/>
  <c r="AX2245" i="4"/>
  <c r="AQ2245" i="4"/>
  <c r="AX2249" i="4"/>
  <c r="AQ2249" i="4"/>
  <c r="AX2253" i="4"/>
  <c r="AQ2253" i="4"/>
  <c r="AX2257" i="4"/>
  <c r="AQ2257" i="4"/>
  <c r="AX2261" i="4"/>
  <c r="AQ2261" i="4"/>
  <c r="AX2265" i="4"/>
  <c r="AQ2265" i="4"/>
  <c r="AX2269" i="4"/>
  <c r="AQ2269" i="4"/>
  <c r="AX2273" i="4"/>
  <c r="AQ2273" i="4"/>
  <c r="AX2277" i="4"/>
  <c r="AQ2277" i="4"/>
  <c r="AX2281" i="4"/>
  <c r="AQ2281" i="4"/>
  <c r="AX2285" i="4"/>
  <c r="AQ2285" i="4"/>
  <c r="AX2289" i="4"/>
  <c r="AQ2289" i="4"/>
  <c r="AX2293" i="4"/>
  <c r="AQ2293" i="4"/>
  <c r="AX2297" i="4"/>
  <c r="AQ2297" i="4"/>
  <c r="AX2301" i="4"/>
  <c r="AQ2301" i="4"/>
  <c r="AX2305" i="4"/>
  <c r="AQ2305" i="4"/>
  <c r="AX2309" i="4"/>
  <c r="AQ2309" i="4"/>
  <c r="AX2313" i="4"/>
  <c r="AQ2313" i="4"/>
  <c r="AX2317" i="4"/>
  <c r="AQ2317" i="4"/>
  <c r="AX2321" i="4"/>
  <c r="AQ2321" i="4"/>
  <c r="AX2325" i="4"/>
  <c r="AQ2325" i="4"/>
  <c r="AX2329" i="4"/>
  <c r="AQ2329" i="4"/>
  <c r="AX2333" i="4"/>
  <c r="AQ2333" i="4"/>
  <c r="AX2337" i="4"/>
  <c r="AQ2337" i="4"/>
  <c r="AX2341" i="4"/>
  <c r="AQ2341" i="4"/>
  <c r="AX2345" i="4"/>
  <c r="AQ2345" i="4"/>
  <c r="AX2349" i="4"/>
  <c r="AQ2349" i="4"/>
  <c r="AX2353" i="4"/>
  <c r="AQ2353" i="4"/>
  <c r="AX2357" i="4"/>
  <c r="AQ2357" i="4"/>
  <c r="AX2361" i="4"/>
  <c r="AQ2361" i="4"/>
  <c r="AX2365" i="4"/>
  <c r="AQ2365" i="4"/>
  <c r="AX2369" i="4"/>
  <c r="AQ2369" i="4"/>
  <c r="AX2373" i="4"/>
  <c r="AQ2373" i="4"/>
  <c r="AX2377" i="4"/>
  <c r="AQ2377" i="4"/>
  <c r="AX2381" i="4"/>
  <c r="AQ2381" i="4"/>
  <c r="AX2385" i="4"/>
  <c r="AQ2385" i="4"/>
  <c r="AX2389" i="4"/>
  <c r="AQ2389" i="4"/>
  <c r="AX2393" i="4"/>
  <c r="AQ2393" i="4"/>
  <c r="AX2397" i="4"/>
  <c r="AQ2397" i="4"/>
  <c r="AX2401" i="4"/>
  <c r="AQ2401" i="4"/>
  <c r="AX2405" i="4"/>
  <c r="AQ2405" i="4"/>
  <c r="AX2409" i="4"/>
  <c r="AQ2409" i="4"/>
  <c r="AX2413" i="4"/>
  <c r="AQ2413" i="4"/>
  <c r="AX2417" i="4"/>
  <c r="AQ2417" i="4"/>
  <c r="AX2421" i="4"/>
  <c r="AQ2421" i="4"/>
  <c r="AX2425" i="4"/>
  <c r="AQ2425" i="4"/>
  <c r="AX2429" i="4"/>
  <c r="AQ2429" i="4"/>
  <c r="AX2433" i="4"/>
  <c r="AQ2433" i="4"/>
  <c r="AX2437" i="4"/>
  <c r="AQ2437" i="4"/>
  <c r="AX2441" i="4"/>
  <c r="AQ2441" i="4"/>
  <c r="AX2445" i="4"/>
  <c r="AQ2445" i="4"/>
  <c r="AX2449" i="4"/>
  <c r="AQ2449" i="4"/>
  <c r="AX2453" i="4"/>
  <c r="AQ2453" i="4"/>
  <c r="AX2457" i="4"/>
  <c r="AQ2457" i="4"/>
  <c r="AX2461" i="4"/>
  <c r="AQ2461" i="4"/>
  <c r="AX2465" i="4"/>
  <c r="AQ2465" i="4"/>
  <c r="AX2469" i="4"/>
  <c r="AQ2469" i="4"/>
  <c r="AX2473" i="4"/>
  <c r="AQ2473" i="4"/>
  <c r="AX2477" i="4"/>
  <c r="AQ2477" i="4"/>
  <c r="AX2481" i="4"/>
  <c r="AQ2481" i="4"/>
  <c r="AX2485" i="4"/>
  <c r="AQ2485" i="4"/>
  <c r="AX2489" i="4"/>
  <c r="AQ2489" i="4"/>
  <c r="AX2493" i="4"/>
  <c r="AQ2493" i="4"/>
  <c r="AX2497" i="4"/>
  <c r="AQ2497" i="4"/>
  <c r="AX2501" i="4"/>
  <c r="AQ2501" i="4"/>
  <c r="AX2505" i="4"/>
  <c r="AQ2505" i="4"/>
  <c r="AY500" i="4"/>
  <c r="AR500" i="4"/>
  <c r="AY504" i="4"/>
  <c r="AR504" i="4"/>
  <c r="AY508" i="4"/>
  <c r="AR508" i="4"/>
  <c r="AY512" i="4"/>
  <c r="AR512" i="4"/>
  <c r="AY516" i="4"/>
  <c r="AR516" i="4"/>
  <c r="AY520" i="4"/>
  <c r="AR520" i="4"/>
  <c r="AY524" i="4"/>
  <c r="AR524" i="4"/>
  <c r="AY528" i="4"/>
  <c r="AR528" i="4"/>
  <c r="AY532" i="4"/>
  <c r="AR532" i="4"/>
  <c r="AY536" i="4"/>
  <c r="AR536" i="4"/>
  <c r="AY540" i="4"/>
  <c r="AR540" i="4"/>
  <c r="AY544" i="4"/>
  <c r="AR544" i="4"/>
  <c r="AY548" i="4"/>
  <c r="AR548" i="4"/>
  <c r="AY552" i="4"/>
  <c r="AR552" i="4"/>
  <c r="AY556" i="4"/>
  <c r="AR556" i="4"/>
  <c r="AY560" i="4"/>
  <c r="AR560" i="4"/>
  <c r="AY564" i="4"/>
  <c r="AR564" i="4"/>
  <c r="AY568" i="4"/>
  <c r="AR568" i="4"/>
  <c r="AY572" i="4"/>
  <c r="AR572" i="4"/>
  <c r="AY576" i="4"/>
  <c r="AR576" i="4"/>
  <c r="AY580" i="4"/>
  <c r="AR580" i="4"/>
  <c r="AY584" i="4"/>
  <c r="AR584" i="4"/>
  <c r="AY588" i="4"/>
  <c r="AR588" i="4"/>
  <c r="AY592" i="4"/>
  <c r="AR592" i="4"/>
  <c r="AY596" i="4"/>
  <c r="AR596" i="4"/>
  <c r="AY600" i="4"/>
  <c r="AR600" i="4"/>
  <c r="AY604" i="4"/>
  <c r="AR604" i="4"/>
  <c r="AY608" i="4"/>
  <c r="AR608" i="4"/>
  <c r="AY612" i="4"/>
  <c r="AR612" i="4"/>
  <c r="AY616" i="4"/>
  <c r="AR616" i="4"/>
  <c r="AY620" i="4"/>
  <c r="AR620" i="4"/>
  <c r="AY624" i="4"/>
  <c r="AR624" i="4"/>
  <c r="AY628" i="4"/>
  <c r="AR628" i="4"/>
  <c r="AY632" i="4"/>
  <c r="AR632" i="4"/>
  <c r="AY636" i="4"/>
  <c r="AR636" i="4"/>
  <c r="AY640" i="4"/>
  <c r="AR640" i="4"/>
  <c r="AY644" i="4"/>
  <c r="AR644" i="4"/>
  <c r="AY648" i="4"/>
  <c r="AR648" i="4"/>
  <c r="AY652" i="4"/>
  <c r="AR652" i="4"/>
  <c r="AY656" i="4"/>
  <c r="AR656" i="4"/>
  <c r="AY660" i="4"/>
  <c r="AR660" i="4"/>
  <c r="AY664" i="4"/>
  <c r="AR664" i="4"/>
  <c r="AY668" i="4"/>
  <c r="AR668" i="4"/>
  <c r="AY672" i="4"/>
  <c r="AR672" i="4"/>
  <c r="AY676" i="4"/>
  <c r="AR676" i="4"/>
  <c r="AY680" i="4"/>
  <c r="AR680" i="4"/>
  <c r="AY684" i="4"/>
  <c r="AR684" i="4"/>
  <c r="AY688" i="4"/>
  <c r="AR688" i="4"/>
  <c r="AY692" i="4"/>
  <c r="AR692" i="4"/>
  <c r="AY696" i="4"/>
  <c r="AR696" i="4"/>
  <c r="AY700" i="4"/>
  <c r="AR700" i="4"/>
  <c r="AY704" i="4"/>
  <c r="AR704" i="4"/>
  <c r="AY708" i="4"/>
  <c r="AR708" i="4"/>
  <c r="AY712" i="4"/>
  <c r="AR712" i="4"/>
  <c r="AY716" i="4"/>
  <c r="AR716" i="4"/>
  <c r="AY720" i="4"/>
  <c r="AR720" i="4"/>
  <c r="AY724" i="4"/>
  <c r="AR724" i="4"/>
  <c r="AY728" i="4"/>
  <c r="AR728" i="4"/>
  <c r="AY732" i="4"/>
  <c r="AR732" i="4"/>
  <c r="AY736" i="4"/>
  <c r="AR736" i="4"/>
  <c r="AY740" i="4"/>
  <c r="AR740" i="4"/>
  <c r="AY744" i="4"/>
  <c r="AR744" i="4"/>
  <c r="AY748" i="4"/>
  <c r="AR748" i="4"/>
  <c r="AY752" i="4"/>
  <c r="AR752" i="4"/>
  <c r="AY756" i="4"/>
  <c r="AR756" i="4"/>
  <c r="AY760" i="4"/>
  <c r="AR760" i="4"/>
  <c r="AY764" i="4"/>
  <c r="AR764" i="4"/>
  <c r="AY768" i="4"/>
  <c r="AR768" i="4"/>
  <c r="AY772" i="4"/>
  <c r="AR772" i="4"/>
  <c r="AY776" i="4"/>
  <c r="AR776" i="4"/>
  <c r="AY780" i="4"/>
  <c r="AR780" i="4"/>
  <c r="AY784" i="4"/>
  <c r="AR784" i="4"/>
  <c r="AY788" i="4"/>
  <c r="AR788" i="4"/>
  <c r="AY792" i="4"/>
  <c r="AR792" i="4"/>
  <c r="AY796" i="4"/>
  <c r="AR796" i="4"/>
  <c r="AY800" i="4"/>
  <c r="AR800" i="4"/>
  <c r="AY804" i="4"/>
  <c r="AR804" i="4"/>
  <c r="AY808" i="4"/>
  <c r="AR808" i="4"/>
  <c r="AY812" i="4"/>
  <c r="AR812" i="4"/>
  <c r="AY816" i="4"/>
  <c r="AR816" i="4"/>
  <c r="AY820" i="4"/>
  <c r="AR820" i="4"/>
  <c r="AY824" i="4"/>
  <c r="AR824" i="4"/>
  <c r="AY828" i="4"/>
  <c r="AR828" i="4"/>
  <c r="AY832" i="4"/>
  <c r="AR832" i="4"/>
  <c r="AY836" i="4"/>
  <c r="AR836" i="4"/>
  <c r="AY840" i="4"/>
  <c r="AR840" i="4"/>
  <c r="AY844" i="4"/>
  <c r="AR844" i="4"/>
  <c r="AY848" i="4"/>
  <c r="AR848" i="4"/>
  <c r="AY852" i="4"/>
  <c r="AR852" i="4"/>
  <c r="AY856" i="4"/>
  <c r="AR856" i="4"/>
  <c r="AY860" i="4"/>
  <c r="AR860" i="4"/>
  <c r="AY864" i="4"/>
  <c r="AR864" i="4"/>
  <c r="AY868" i="4"/>
  <c r="AR868" i="4"/>
  <c r="AY872" i="4"/>
  <c r="AR872" i="4"/>
  <c r="AY876" i="4"/>
  <c r="AR876" i="4"/>
  <c r="AY880" i="4"/>
  <c r="AR880" i="4"/>
  <c r="AY884" i="4"/>
  <c r="AR884" i="4"/>
  <c r="AY888" i="4"/>
  <c r="AR888" i="4"/>
  <c r="AY892" i="4"/>
  <c r="AR892" i="4"/>
  <c r="AY896" i="4"/>
  <c r="AR896" i="4"/>
  <c r="AY900" i="4"/>
  <c r="AR900" i="4"/>
  <c r="AY904" i="4"/>
  <c r="AR904" i="4"/>
  <c r="AY908" i="4"/>
  <c r="AR908" i="4"/>
  <c r="AY912" i="4"/>
  <c r="AR912" i="4"/>
  <c r="AY916" i="4"/>
  <c r="AR916" i="4"/>
  <c r="AY920" i="4"/>
  <c r="AR920" i="4"/>
  <c r="AY924" i="4"/>
  <c r="AR924" i="4"/>
  <c r="AY928" i="4"/>
  <c r="AR928" i="4"/>
  <c r="AY932" i="4"/>
  <c r="AR932" i="4"/>
  <c r="AY936" i="4"/>
  <c r="AR936" i="4"/>
  <c r="AY940" i="4"/>
  <c r="AR940" i="4"/>
  <c r="AY944" i="4"/>
  <c r="AR944" i="4"/>
  <c r="AY948" i="4"/>
  <c r="AR948" i="4"/>
  <c r="AY952" i="4"/>
  <c r="AR952" i="4"/>
  <c r="AY956" i="4"/>
  <c r="AR956" i="4"/>
  <c r="AY960" i="4"/>
  <c r="AR960" i="4"/>
  <c r="AY964" i="4"/>
  <c r="AR964" i="4"/>
  <c r="AY968" i="4"/>
  <c r="AR968" i="4"/>
  <c r="AY972" i="4"/>
  <c r="AR972" i="4"/>
  <c r="AY976" i="4"/>
  <c r="AR976" i="4"/>
  <c r="AY980" i="4"/>
  <c r="AR980" i="4"/>
  <c r="AY984" i="4"/>
  <c r="AR984" i="4"/>
  <c r="AY988" i="4"/>
  <c r="AR988" i="4"/>
  <c r="AY992" i="4"/>
  <c r="AR992" i="4"/>
  <c r="AY996" i="4"/>
  <c r="AR996" i="4"/>
  <c r="AY1000" i="4"/>
  <c r="AR1000" i="4"/>
  <c r="AY1004" i="4"/>
  <c r="AR1004" i="4"/>
  <c r="AY1008" i="4"/>
  <c r="AR1008" i="4"/>
  <c r="AY1012" i="4"/>
  <c r="AR1012" i="4"/>
  <c r="AY1016" i="4"/>
  <c r="AR1016" i="4"/>
  <c r="AY1020" i="4"/>
  <c r="AR1020" i="4"/>
  <c r="AY1024" i="4"/>
  <c r="AR1024" i="4"/>
  <c r="AY1028" i="4"/>
  <c r="AR1028" i="4"/>
  <c r="AY1032" i="4"/>
  <c r="AR1032" i="4"/>
  <c r="AY1036" i="4"/>
  <c r="AR1036" i="4"/>
  <c r="AY1040" i="4"/>
  <c r="AR1040" i="4"/>
  <c r="AY1044" i="4"/>
  <c r="AR1044" i="4"/>
  <c r="AY1048" i="4"/>
  <c r="AR1048" i="4"/>
  <c r="AY1052" i="4"/>
  <c r="AR1052" i="4"/>
  <c r="AY1056" i="4"/>
  <c r="AR1056" i="4"/>
  <c r="AY1060" i="4"/>
  <c r="AR1060" i="4"/>
  <c r="AY1064" i="4"/>
  <c r="AR1064" i="4"/>
  <c r="AY1068" i="4"/>
  <c r="AR1068" i="4"/>
  <c r="AY1072" i="4"/>
  <c r="AR1072" i="4"/>
  <c r="AY1076" i="4"/>
  <c r="AR1076" i="4"/>
  <c r="AY1080" i="4"/>
  <c r="AR1080" i="4"/>
  <c r="AY1084" i="4"/>
  <c r="AR1084" i="4"/>
  <c r="AY1088" i="4"/>
  <c r="AR1088" i="4"/>
  <c r="AY1092" i="4"/>
  <c r="AR1092" i="4"/>
  <c r="AY1096" i="4"/>
  <c r="AR1096" i="4"/>
  <c r="AY1100" i="4"/>
  <c r="AR1100" i="4"/>
  <c r="AY1104" i="4"/>
  <c r="AR1104" i="4"/>
  <c r="AY1108" i="4"/>
  <c r="AR1108" i="4"/>
  <c r="AY1112" i="4"/>
  <c r="AR1112" i="4"/>
  <c r="AY1116" i="4"/>
  <c r="AR1116" i="4"/>
  <c r="AY1120" i="4"/>
  <c r="AR1120" i="4"/>
  <c r="AY1124" i="4"/>
  <c r="AR1124" i="4"/>
  <c r="AY1128" i="4"/>
  <c r="AR1128" i="4"/>
  <c r="AY1132" i="4"/>
  <c r="AR1132" i="4"/>
  <c r="AY1136" i="4"/>
  <c r="AR1136" i="4"/>
  <c r="AY1140" i="4"/>
  <c r="AR1140" i="4"/>
  <c r="AY1144" i="4"/>
  <c r="AR1144" i="4"/>
  <c r="AY1148" i="4"/>
  <c r="AR1148" i="4"/>
  <c r="AY1152" i="4"/>
  <c r="AR1152" i="4"/>
  <c r="AY1156" i="4"/>
  <c r="AR1156" i="4"/>
  <c r="AY1160" i="4"/>
  <c r="AR1160" i="4"/>
  <c r="AY1164" i="4"/>
  <c r="AR1164" i="4"/>
  <c r="AY1168" i="4"/>
  <c r="AR1168" i="4"/>
  <c r="AY1172" i="4"/>
  <c r="AR1172" i="4"/>
  <c r="AY1176" i="4"/>
  <c r="AR1176" i="4"/>
  <c r="AY1180" i="4"/>
  <c r="AR1180" i="4"/>
  <c r="AY1184" i="4"/>
  <c r="AR1184" i="4"/>
  <c r="AY1188" i="4"/>
  <c r="AR1188" i="4"/>
  <c r="AY1192" i="4"/>
  <c r="AR1192" i="4"/>
  <c r="AY1196" i="4"/>
  <c r="AR1196" i="4"/>
  <c r="AY1200" i="4"/>
  <c r="AR1200" i="4"/>
  <c r="AY1204" i="4"/>
  <c r="AR1204" i="4"/>
  <c r="AY1208" i="4"/>
  <c r="AR1208" i="4"/>
  <c r="AY1212" i="4"/>
  <c r="AR1212" i="4"/>
  <c r="AY1216" i="4"/>
  <c r="AR1216" i="4"/>
  <c r="AY1220" i="4"/>
  <c r="AR1220" i="4"/>
  <c r="AY1224" i="4"/>
  <c r="AR1224" i="4"/>
  <c r="AY1228" i="4"/>
  <c r="AR1228" i="4"/>
  <c r="AY1232" i="4"/>
  <c r="AR1232" i="4"/>
  <c r="AY1236" i="4"/>
  <c r="AR1236" i="4"/>
  <c r="AY1240" i="4"/>
  <c r="AR1240" i="4"/>
  <c r="AY1244" i="4"/>
  <c r="AR1244" i="4"/>
  <c r="AY1248" i="4"/>
  <c r="AR1248" i="4"/>
  <c r="AY1252" i="4"/>
  <c r="AR1252" i="4"/>
  <c r="AY1256" i="4"/>
  <c r="AR1256" i="4"/>
  <c r="AY1260" i="4"/>
  <c r="AR1260" i="4"/>
  <c r="AY1264" i="4"/>
  <c r="AR1264" i="4"/>
  <c r="AY1268" i="4"/>
  <c r="AR1268" i="4"/>
  <c r="AY1272" i="4"/>
  <c r="AR1272" i="4"/>
  <c r="AY1276" i="4"/>
  <c r="AR1276" i="4"/>
  <c r="AY1280" i="4"/>
  <c r="AR1280" i="4"/>
  <c r="AY1284" i="4"/>
  <c r="AR1284" i="4"/>
  <c r="AY1288" i="4"/>
  <c r="AR1288" i="4"/>
  <c r="AY1292" i="4"/>
  <c r="AR1292" i="4"/>
  <c r="AY1296" i="4"/>
  <c r="AR1296" i="4"/>
  <c r="AY1300" i="4"/>
  <c r="AR1300" i="4"/>
  <c r="AY1304" i="4"/>
  <c r="AR1304" i="4"/>
  <c r="AY1308" i="4"/>
  <c r="AR1308" i="4"/>
  <c r="AY1312" i="4"/>
  <c r="AR1312" i="4"/>
  <c r="AY1316" i="4"/>
  <c r="AR1316" i="4"/>
  <c r="AY1320" i="4"/>
  <c r="AR1320" i="4"/>
  <c r="AY1324" i="4"/>
  <c r="AR1324" i="4"/>
  <c r="AY1328" i="4"/>
  <c r="AR1328" i="4"/>
  <c r="AY1332" i="4"/>
  <c r="AR1332" i="4"/>
  <c r="AY1336" i="4"/>
  <c r="AR1336" i="4"/>
  <c r="AY1340" i="4"/>
  <c r="AR1340" i="4"/>
  <c r="AY1344" i="4"/>
  <c r="AR1344" i="4"/>
  <c r="AY1348" i="4"/>
  <c r="AR1348" i="4"/>
  <c r="AY1352" i="4"/>
  <c r="AR1352" i="4"/>
  <c r="AY1356" i="4"/>
  <c r="AR1356" i="4"/>
  <c r="AY1360" i="4"/>
  <c r="AR1360" i="4"/>
  <c r="AY1364" i="4"/>
  <c r="AR1364" i="4"/>
  <c r="AY1368" i="4"/>
  <c r="AR1368" i="4"/>
  <c r="AY1372" i="4"/>
  <c r="AR1372" i="4"/>
  <c r="AY1376" i="4"/>
  <c r="AR1376" i="4"/>
  <c r="AY1380" i="4"/>
  <c r="AR1380" i="4"/>
  <c r="AY1384" i="4"/>
  <c r="AR1384" i="4"/>
  <c r="AY1388" i="4"/>
  <c r="AR1388" i="4"/>
  <c r="AY1392" i="4"/>
  <c r="AR1392" i="4"/>
  <c r="AY1396" i="4"/>
  <c r="AR1396" i="4"/>
  <c r="AY1400" i="4"/>
  <c r="AR1400" i="4"/>
  <c r="AY1404" i="4"/>
  <c r="AR1404" i="4"/>
  <c r="AY1408" i="4"/>
  <c r="AR1408" i="4"/>
  <c r="AY1412" i="4"/>
  <c r="AR1412" i="4"/>
  <c r="AY1416" i="4"/>
  <c r="AR1416" i="4"/>
  <c r="AY1420" i="4"/>
  <c r="AR1420" i="4"/>
  <c r="AY1424" i="4"/>
  <c r="AR1424" i="4"/>
  <c r="AY1428" i="4"/>
  <c r="AR1428" i="4"/>
  <c r="AY1432" i="4"/>
  <c r="AR1432" i="4"/>
  <c r="AY1436" i="4"/>
  <c r="AR1436" i="4"/>
  <c r="AY1440" i="4"/>
  <c r="AR1440" i="4"/>
  <c r="AY1444" i="4"/>
  <c r="AR1444" i="4"/>
  <c r="AY1448" i="4"/>
  <c r="AR1448" i="4"/>
  <c r="AY1452" i="4"/>
  <c r="AR1452" i="4"/>
  <c r="AY1456" i="4"/>
  <c r="AR1456" i="4"/>
  <c r="AY1460" i="4"/>
  <c r="AR1460" i="4"/>
  <c r="AY1464" i="4"/>
  <c r="AR1464" i="4"/>
  <c r="AY1468" i="4"/>
  <c r="AR1468" i="4"/>
  <c r="AY1472" i="4"/>
  <c r="AR1472" i="4"/>
  <c r="AY1476" i="4"/>
  <c r="AR1476" i="4"/>
  <c r="AY1480" i="4"/>
  <c r="AR1480" i="4"/>
  <c r="AY1484" i="4"/>
  <c r="AR1484" i="4"/>
  <c r="AY1488" i="4"/>
  <c r="AR1488" i="4"/>
  <c r="AY1492" i="4"/>
  <c r="AR1492" i="4"/>
  <c r="AY1496" i="4"/>
  <c r="AR1496" i="4"/>
  <c r="AY1500" i="4"/>
  <c r="AR1500" i="4"/>
  <c r="AY1504" i="4"/>
  <c r="AR1504" i="4"/>
  <c r="AY1508" i="4"/>
  <c r="AR1508" i="4"/>
  <c r="AY1512" i="4"/>
  <c r="AR1512" i="4"/>
  <c r="AY1516" i="4"/>
  <c r="AR1516" i="4"/>
  <c r="AY1520" i="4"/>
  <c r="AR1520" i="4"/>
  <c r="AY1524" i="4"/>
  <c r="AR1524" i="4"/>
  <c r="AY1528" i="4"/>
  <c r="AR1528" i="4"/>
  <c r="AY1532" i="4"/>
  <c r="AR1532" i="4"/>
  <c r="AY1536" i="4"/>
  <c r="AR1536" i="4"/>
  <c r="AY1540" i="4"/>
  <c r="AR1540" i="4"/>
  <c r="AY1544" i="4"/>
  <c r="AR1544" i="4"/>
  <c r="AY1548" i="4"/>
  <c r="AR1548" i="4"/>
  <c r="AY1552" i="4"/>
  <c r="AR1552" i="4"/>
  <c r="AY1556" i="4"/>
  <c r="AR1556" i="4"/>
  <c r="AY1560" i="4"/>
  <c r="AR1560" i="4"/>
  <c r="AY1564" i="4"/>
  <c r="AR1564" i="4"/>
  <c r="AY1568" i="4"/>
  <c r="AR1568" i="4"/>
  <c r="AY1572" i="4"/>
  <c r="AR1572" i="4"/>
  <c r="AY1576" i="4"/>
  <c r="AR1576" i="4"/>
  <c r="AY1580" i="4"/>
  <c r="AR1580" i="4"/>
  <c r="AY1584" i="4"/>
  <c r="AR1584" i="4"/>
  <c r="AY1588" i="4"/>
  <c r="AR1588" i="4"/>
  <c r="AY1592" i="4"/>
  <c r="AR1592" i="4"/>
  <c r="AY1596" i="4"/>
  <c r="AR1596" i="4"/>
  <c r="AY1600" i="4"/>
  <c r="AR1600" i="4"/>
  <c r="AY1604" i="4"/>
  <c r="AR1604" i="4"/>
  <c r="AY1608" i="4"/>
  <c r="AR1608" i="4"/>
  <c r="AY1612" i="4"/>
  <c r="AR1612" i="4"/>
  <c r="AY1616" i="4"/>
  <c r="AR1616" i="4"/>
  <c r="AY1620" i="4"/>
  <c r="AR1620" i="4"/>
  <c r="AY1624" i="4"/>
  <c r="AR1624" i="4"/>
  <c r="AY1628" i="4"/>
  <c r="AR1628" i="4"/>
  <c r="AY1632" i="4"/>
  <c r="AR1632" i="4"/>
  <c r="AY1636" i="4"/>
  <c r="AR1636" i="4"/>
  <c r="AY1640" i="4"/>
  <c r="AR1640" i="4"/>
  <c r="AY1644" i="4"/>
  <c r="AR1644" i="4"/>
  <c r="AY1648" i="4"/>
  <c r="AR1648" i="4"/>
  <c r="AY1652" i="4"/>
  <c r="AR1652" i="4"/>
  <c r="AY1656" i="4"/>
  <c r="AR1656" i="4"/>
  <c r="AY1660" i="4"/>
  <c r="AR1660" i="4"/>
  <c r="AY1664" i="4"/>
  <c r="AR1664" i="4"/>
  <c r="AY1668" i="4"/>
  <c r="AR1668" i="4"/>
  <c r="AY1672" i="4"/>
  <c r="AR1672" i="4"/>
  <c r="AY1676" i="4"/>
  <c r="AR1676" i="4"/>
  <c r="AY1680" i="4"/>
  <c r="AR1680" i="4"/>
  <c r="AY1684" i="4"/>
  <c r="AR1684" i="4"/>
  <c r="AY1688" i="4"/>
  <c r="AR1688" i="4"/>
  <c r="AY1692" i="4"/>
  <c r="AR1692" i="4"/>
  <c r="AY1696" i="4"/>
  <c r="AR1696" i="4"/>
  <c r="AY1700" i="4"/>
  <c r="AR1700" i="4"/>
  <c r="AY1704" i="4"/>
  <c r="AR1704" i="4"/>
  <c r="AY1708" i="4"/>
  <c r="AR1708" i="4"/>
  <c r="AY1712" i="4"/>
  <c r="AR1712" i="4"/>
  <c r="AY1716" i="4"/>
  <c r="AR1716" i="4"/>
  <c r="AY1720" i="4"/>
  <c r="AR1720" i="4"/>
  <c r="AY1724" i="4"/>
  <c r="AR1724" i="4"/>
  <c r="AY1728" i="4"/>
  <c r="AR1728" i="4"/>
  <c r="AY1732" i="4"/>
  <c r="AR1732" i="4"/>
  <c r="AY1736" i="4"/>
  <c r="AR1736" i="4"/>
  <c r="AY1740" i="4"/>
  <c r="AR1740" i="4"/>
  <c r="AY1744" i="4"/>
  <c r="AR1744" i="4"/>
  <c r="AY1748" i="4"/>
  <c r="AR1748" i="4"/>
  <c r="AY1752" i="4"/>
  <c r="AR1752" i="4"/>
  <c r="AY1756" i="4"/>
  <c r="AR1756" i="4"/>
  <c r="AY1760" i="4"/>
  <c r="AR1760" i="4"/>
  <c r="AY1764" i="4"/>
  <c r="AR1764" i="4"/>
  <c r="AY1768" i="4"/>
  <c r="AR1768" i="4"/>
  <c r="AY1772" i="4"/>
  <c r="AR1772" i="4"/>
  <c r="AY1776" i="4"/>
  <c r="AR1776" i="4"/>
  <c r="AY1780" i="4"/>
  <c r="AR1780" i="4"/>
  <c r="AY1784" i="4"/>
  <c r="AR1784" i="4"/>
  <c r="AY1788" i="4"/>
  <c r="AR1788" i="4"/>
  <c r="AY1792" i="4"/>
  <c r="AR1792" i="4"/>
  <c r="AY1796" i="4"/>
  <c r="AR1796" i="4"/>
  <c r="AY1800" i="4"/>
  <c r="AR1800" i="4"/>
  <c r="AY1804" i="4"/>
  <c r="AR1804" i="4"/>
  <c r="AY1808" i="4"/>
  <c r="AR1808" i="4"/>
  <c r="AY1812" i="4"/>
  <c r="AR1812" i="4"/>
  <c r="AY1816" i="4"/>
  <c r="AR1816" i="4"/>
  <c r="AY1820" i="4"/>
  <c r="AR1820" i="4"/>
  <c r="AY1824" i="4"/>
  <c r="AR1824" i="4"/>
  <c r="AY1828" i="4"/>
  <c r="AR1828" i="4"/>
  <c r="AY1832" i="4"/>
  <c r="AR1832" i="4"/>
  <c r="AY1836" i="4"/>
  <c r="AR1836" i="4"/>
  <c r="AY1840" i="4"/>
  <c r="AR1840" i="4"/>
  <c r="AY1844" i="4"/>
  <c r="AR1844" i="4"/>
  <c r="AY1848" i="4"/>
  <c r="AR1848" i="4"/>
  <c r="AY1852" i="4"/>
  <c r="AR1852" i="4"/>
  <c r="AY1856" i="4"/>
  <c r="AR1856" i="4"/>
  <c r="AY1860" i="4"/>
  <c r="AR1860" i="4"/>
  <c r="AY1864" i="4"/>
  <c r="AR1864" i="4"/>
  <c r="AY1868" i="4"/>
  <c r="AR1868" i="4"/>
  <c r="AY1872" i="4"/>
  <c r="AR1872" i="4"/>
  <c r="AY1876" i="4"/>
  <c r="AR1876" i="4"/>
  <c r="AY1880" i="4"/>
  <c r="AR1880" i="4"/>
  <c r="AY1884" i="4"/>
  <c r="AR1884" i="4"/>
  <c r="AY1888" i="4"/>
  <c r="AR1888" i="4"/>
  <c r="AY1892" i="4"/>
  <c r="AR1892" i="4"/>
  <c r="AY1896" i="4"/>
  <c r="AR1896" i="4"/>
  <c r="AY1900" i="4"/>
  <c r="AR1900" i="4"/>
  <c r="AY1904" i="4"/>
  <c r="AR1904" i="4"/>
  <c r="AY1908" i="4"/>
  <c r="AR1908" i="4"/>
  <c r="AY1912" i="4"/>
  <c r="AR1912" i="4"/>
  <c r="AY1916" i="4"/>
  <c r="AR1916" i="4"/>
  <c r="AY1920" i="4"/>
  <c r="AR1920" i="4"/>
  <c r="AY1924" i="4"/>
  <c r="AR1924" i="4"/>
  <c r="AY1928" i="4"/>
  <c r="AR1928" i="4"/>
  <c r="AY1932" i="4"/>
  <c r="AR1932" i="4"/>
  <c r="AY1936" i="4"/>
  <c r="AR1936" i="4"/>
  <c r="AY1940" i="4"/>
  <c r="AR1940" i="4"/>
  <c r="AY1944" i="4"/>
  <c r="AR1944" i="4"/>
  <c r="AY1948" i="4"/>
  <c r="AR1948" i="4"/>
  <c r="AY1952" i="4"/>
  <c r="AR1952" i="4"/>
  <c r="AY1956" i="4"/>
  <c r="AR1956" i="4"/>
  <c r="AY1960" i="4"/>
  <c r="AR1960" i="4"/>
  <c r="AY1964" i="4"/>
  <c r="AR1964" i="4"/>
  <c r="AY1968" i="4"/>
  <c r="AR1968" i="4"/>
  <c r="AY1972" i="4"/>
  <c r="AR1972" i="4"/>
  <c r="AY1976" i="4"/>
  <c r="AR1976" i="4"/>
  <c r="AY1980" i="4"/>
  <c r="AR1980" i="4"/>
  <c r="AY1984" i="4"/>
  <c r="AR1984" i="4"/>
  <c r="AY1988" i="4"/>
  <c r="AR1988" i="4"/>
  <c r="AY1992" i="4"/>
  <c r="AR1992" i="4"/>
  <c r="AY1996" i="4"/>
  <c r="AR1996" i="4"/>
  <c r="AY2000" i="4"/>
  <c r="AR2000" i="4"/>
  <c r="AY2004" i="4"/>
  <c r="AR2004" i="4"/>
  <c r="AY2008" i="4"/>
  <c r="AR2008" i="4"/>
  <c r="AY2012" i="4"/>
  <c r="AR2012" i="4"/>
  <c r="AY2016" i="4"/>
  <c r="AR2016" i="4"/>
  <c r="AY2020" i="4"/>
  <c r="AR2020" i="4"/>
  <c r="AY2024" i="4"/>
  <c r="AR2024" i="4"/>
  <c r="AY2028" i="4"/>
  <c r="AR2028" i="4"/>
  <c r="AY2032" i="4"/>
  <c r="AR2032" i="4"/>
  <c r="AY2036" i="4"/>
  <c r="AR2036" i="4"/>
  <c r="AY2040" i="4"/>
  <c r="AR2040" i="4"/>
  <c r="AY2044" i="4"/>
  <c r="AR2044" i="4"/>
  <c r="AY2048" i="4"/>
  <c r="AR2048" i="4"/>
  <c r="AY2052" i="4"/>
  <c r="AR2052" i="4"/>
  <c r="AY2056" i="4"/>
  <c r="AR2056" i="4"/>
  <c r="AY2060" i="4"/>
  <c r="AR2060" i="4"/>
  <c r="AY2064" i="4"/>
  <c r="AR2064" i="4"/>
  <c r="AY2068" i="4"/>
  <c r="AR2068" i="4"/>
  <c r="AY2072" i="4"/>
  <c r="AR2072" i="4"/>
  <c r="AY2076" i="4"/>
  <c r="AR2076" i="4"/>
  <c r="AY2080" i="4"/>
  <c r="AR2080" i="4"/>
  <c r="AY2084" i="4"/>
  <c r="AR2084" i="4"/>
  <c r="AY2088" i="4"/>
  <c r="AR2088" i="4"/>
  <c r="AY2092" i="4"/>
  <c r="AR2092" i="4"/>
  <c r="AY2096" i="4"/>
  <c r="AR2096" i="4"/>
  <c r="AY2100" i="4"/>
  <c r="AR2100" i="4"/>
  <c r="AY2104" i="4"/>
  <c r="AR2104" i="4"/>
  <c r="AY2108" i="4"/>
  <c r="AR2108" i="4"/>
  <c r="AY2112" i="4"/>
  <c r="AR2112" i="4"/>
  <c r="AY2116" i="4"/>
  <c r="AR2116" i="4"/>
  <c r="AY2120" i="4"/>
  <c r="AR2120" i="4"/>
  <c r="AY2124" i="4"/>
  <c r="AR2124" i="4"/>
  <c r="AY2128" i="4"/>
  <c r="AR2128" i="4"/>
  <c r="AY2132" i="4"/>
  <c r="AR2132" i="4"/>
  <c r="AY2136" i="4"/>
  <c r="AR2136" i="4"/>
  <c r="AY2140" i="4"/>
  <c r="AR2140" i="4"/>
  <c r="AY2144" i="4"/>
  <c r="AR2144" i="4"/>
  <c r="AY2148" i="4"/>
  <c r="AR2148" i="4"/>
  <c r="AY2152" i="4"/>
  <c r="AR2152" i="4"/>
  <c r="AY2156" i="4"/>
  <c r="AR2156" i="4"/>
  <c r="AY2160" i="4"/>
  <c r="AR2160" i="4"/>
  <c r="AY2164" i="4"/>
  <c r="AR2164" i="4"/>
  <c r="AY2168" i="4"/>
  <c r="AR2168" i="4"/>
  <c r="AY2172" i="4"/>
  <c r="AR2172" i="4"/>
  <c r="AY2176" i="4"/>
  <c r="AR2176" i="4"/>
  <c r="AY2180" i="4"/>
  <c r="AR2180" i="4"/>
  <c r="AY2184" i="4"/>
  <c r="AR2184" i="4"/>
  <c r="AY2188" i="4"/>
  <c r="AR2188" i="4"/>
  <c r="AY2192" i="4"/>
  <c r="AR2192" i="4"/>
  <c r="AY2196" i="4"/>
  <c r="AR2196" i="4"/>
  <c r="AY2200" i="4"/>
  <c r="AR2200" i="4"/>
  <c r="AY2204" i="4"/>
  <c r="AR2204" i="4"/>
  <c r="AY2208" i="4"/>
  <c r="AR2208" i="4"/>
  <c r="AY2212" i="4"/>
  <c r="AR2212" i="4"/>
  <c r="AY2216" i="4"/>
  <c r="AR2216" i="4"/>
  <c r="AY2220" i="4"/>
  <c r="AR2220" i="4"/>
  <c r="AY2224" i="4"/>
  <c r="AR2224" i="4"/>
  <c r="AY2228" i="4"/>
  <c r="AR2228" i="4"/>
  <c r="AY2232" i="4"/>
  <c r="AR2232" i="4"/>
  <c r="AY2236" i="4"/>
  <c r="AR2236" i="4"/>
  <c r="AY2240" i="4"/>
  <c r="AR2240" i="4"/>
  <c r="AY2244" i="4"/>
  <c r="AR2244" i="4"/>
  <c r="AY2248" i="4"/>
  <c r="AR2248" i="4"/>
  <c r="AY2252" i="4"/>
  <c r="AR2252" i="4"/>
  <c r="AY2256" i="4"/>
  <c r="AR2256" i="4"/>
  <c r="AY2260" i="4"/>
  <c r="AR2260" i="4"/>
  <c r="AY2264" i="4"/>
  <c r="AR2264" i="4"/>
  <c r="AY2268" i="4"/>
  <c r="AR2268" i="4"/>
  <c r="AY2272" i="4"/>
  <c r="AR2272" i="4"/>
  <c r="AY2276" i="4"/>
  <c r="AR2276" i="4"/>
  <c r="AY2280" i="4"/>
  <c r="AR2280" i="4"/>
  <c r="AY2284" i="4"/>
  <c r="AR2284" i="4"/>
  <c r="AY2288" i="4"/>
  <c r="AR2288" i="4"/>
  <c r="AY2292" i="4"/>
  <c r="AR2292" i="4"/>
  <c r="AY2296" i="4"/>
  <c r="AR2296" i="4"/>
  <c r="AY2300" i="4"/>
  <c r="AR2300" i="4"/>
  <c r="AY2304" i="4"/>
  <c r="AR2304" i="4"/>
  <c r="AY2308" i="4"/>
  <c r="AR2308" i="4"/>
  <c r="AY2312" i="4"/>
  <c r="AR2312" i="4"/>
  <c r="AY2316" i="4"/>
  <c r="AR2316" i="4"/>
  <c r="AY2320" i="4"/>
  <c r="AR2320" i="4"/>
  <c r="AY2324" i="4"/>
  <c r="AR2324" i="4"/>
  <c r="AY2328" i="4"/>
  <c r="AR2328" i="4"/>
  <c r="AY2332" i="4"/>
  <c r="AR2332" i="4"/>
  <c r="AY2336" i="4"/>
  <c r="AR2336" i="4"/>
  <c r="AY2340" i="4"/>
  <c r="AR2340" i="4"/>
  <c r="AY2344" i="4"/>
  <c r="AR2344" i="4"/>
  <c r="AY2348" i="4"/>
  <c r="AR2348" i="4"/>
  <c r="AY2352" i="4"/>
  <c r="AR2352" i="4"/>
  <c r="AY2356" i="4"/>
  <c r="AR2356" i="4"/>
  <c r="AY2360" i="4"/>
  <c r="AR2360" i="4"/>
  <c r="AY2364" i="4"/>
  <c r="AR2364" i="4"/>
  <c r="AY2368" i="4"/>
  <c r="AR2368" i="4"/>
  <c r="AY2372" i="4"/>
  <c r="AR2372" i="4"/>
  <c r="AY2376" i="4"/>
  <c r="AR2376" i="4"/>
  <c r="AY2380" i="4"/>
  <c r="AR2380" i="4"/>
  <c r="AY2384" i="4"/>
  <c r="AR2384" i="4"/>
  <c r="AY2388" i="4"/>
  <c r="AR2388" i="4"/>
  <c r="AY2392" i="4"/>
  <c r="AR2392" i="4"/>
  <c r="AY2396" i="4"/>
  <c r="AR2396" i="4"/>
  <c r="AY2400" i="4"/>
  <c r="AR2400" i="4"/>
  <c r="AY2404" i="4"/>
  <c r="AR2404" i="4"/>
  <c r="AY2408" i="4"/>
  <c r="AR2408" i="4"/>
  <c r="AY2412" i="4"/>
  <c r="AR2412" i="4"/>
  <c r="AY2416" i="4"/>
  <c r="AR2416" i="4"/>
  <c r="AY2420" i="4"/>
  <c r="AR2420" i="4"/>
  <c r="AY2424" i="4"/>
  <c r="AR2424" i="4"/>
  <c r="AY2428" i="4"/>
  <c r="AR2428" i="4"/>
  <c r="AY2432" i="4"/>
  <c r="AR2432" i="4"/>
  <c r="AY2436" i="4"/>
  <c r="AR2436" i="4"/>
  <c r="AY2440" i="4"/>
  <c r="AR2440" i="4"/>
  <c r="AY2444" i="4"/>
  <c r="AR2444" i="4"/>
  <c r="AY2448" i="4"/>
  <c r="AR2448" i="4"/>
  <c r="AY2452" i="4"/>
  <c r="AR2452" i="4"/>
  <c r="AY2456" i="4"/>
  <c r="AR2456" i="4"/>
  <c r="AY2460" i="4"/>
  <c r="AR2460" i="4"/>
  <c r="AY2464" i="4"/>
  <c r="AR2464" i="4"/>
  <c r="AY2468" i="4"/>
  <c r="AR2468" i="4"/>
  <c r="AY2472" i="4"/>
  <c r="AR2472" i="4"/>
  <c r="AY2476" i="4"/>
  <c r="AR2476" i="4"/>
  <c r="AY2480" i="4"/>
  <c r="AR2480" i="4"/>
  <c r="AY2484" i="4"/>
  <c r="AR2484" i="4"/>
  <c r="AY2488" i="4"/>
  <c r="AR2488" i="4"/>
  <c r="AY2492" i="4"/>
  <c r="AR2492" i="4"/>
  <c r="AY2496" i="4"/>
  <c r="AR2496" i="4"/>
  <c r="AY2500" i="4"/>
  <c r="AR2500" i="4"/>
  <c r="AY2504" i="4"/>
  <c r="AR2504" i="4"/>
  <c r="AY2508" i="4"/>
  <c r="AR2508" i="4"/>
  <c r="AZ499" i="4"/>
  <c r="AS499" i="4"/>
  <c r="AZ503" i="4"/>
  <c r="AS503" i="4"/>
  <c r="AZ507" i="4"/>
  <c r="AS507" i="4"/>
  <c r="AZ511" i="4"/>
  <c r="AS511" i="4"/>
  <c r="AZ515" i="4"/>
  <c r="AS515" i="4"/>
  <c r="AZ519" i="4"/>
  <c r="AS519" i="4"/>
  <c r="AZ523" i="4"/>
  <c r="AS523" i="4"/>
  <c r="AZ527" i="4"/>
  <c r="AS527" i="4"/>
  <c r="AZ531" i="4"/>
  <c r="AS531" i="4"/>
  <c r="AZ535" i="4"/>
  <c r="AS535" i="4"/>
  <c r="AZ539" i="4"/>
  <c r="AS539" i="4"/>
  <c r="AZ543" i="4"/>
  <c r="AS543" i="4"/>
  <c r="AZ547" i="4"/>
  <c r="AS547" i="4"/>
  <c r="AZ551" i="4"/>
  <c r="AS551" i="4"/>
  <c r="AZ555" i="4"/>
  <c r="AS555" i="4"/>
  <c r="AZ559" i="4"/>
  <c r="AS559" i="4"/>
  <c r="AZ563" i="4"/>
  <c r="AS563" i="4"/>
  <c r="AZ567" i="4"/>
  <c r="AS567" i="4"/>
  <c r="AZ571" i="4"/>
  <c r="AS571" i="4"/>
  <c r="AZ575" i="4"/>
  <c r="AS575" i="4"/>
  <c r="AZ579" i="4"/>
  <c r="AS579" i="4"/>
  <c r="AZ583" i="4"/>
  <c r="AS583" i="4"/>
  <c r="AZ587" i="4"/>
  <c r="AS587" i="4"/>
  <c r="AZ591" i="4"/>
  <c r="AS591" i="4"/>
  <c r="AZ595" i="4"/>
  <c r="AS595" i="4"/>
  <c r="AZ599" i="4"/>
  <c r="AS599" i="4"/>
  <c r="AZ603" i="4"/>
  <c r="AS603" i="4"/>
  <c r="AZ607" i="4"/>
  <c r="AS607" i="4"/>
  <c r="AZ611" i="4"/>
  <c r="AS611" i="4"/>
  <c r="AZ615" i="4"/>
  <c r="AS615" i="4"/>
  <c r="AZ619" i="4"/>
  <c r="AS619" i="4"/>
  <c r="AZ623" i="4"/>
  <c r="AS623" i="4"/>
  <c r="AZ627" i="4"/>
  <c r="AS627" i="4"/>
  <c r="AZ631" i="4"/>
  <c r="AS631" i="4"/>
  <c r="AZ635" i="4"/>
  <c r="AS635" i="4"/>
  <c r="AZ639" i="4"/>
  <c r="AS639" i="4"/>
  <c r="AZ643" i="4"/>
  <c r="AS643" i="4"/>
  <c r="AZ647" i="4"/>
  <c r="AS647" i="4"/>
  <c r="AZ651" i="4"/>
  <c r="AS651" i="4"/>
  <c r="AZ655" i="4"/>
  <c r="AS655" i="4"/>
  <c r="AZ659" i="4"/>
  <c r="AS659" i="4"/>
  <c r="AZ663" i="4"/>
  <c r="AS663" i="4"/>
  <c r="AZ667" i="4"/>
  <c r="AS667" i="4"/>
  <c r="AZ671" i="4"/>
  <c r="AS671" i="4"/>
  <c r="AZ675" i="4"/>
  <c r="AS675" i="4"/>
  <c r="AZ679" i="4"/>
  <c r="AS679" i="4"/>
  <c r="AZ683" i="4"/>
  <c r="AS683" i="4"/>
  <c r="AZ687" i="4"/>
  <c r="AS687" i="4"/>
  <c r="AZ691" i="4"/>
  <c r="AS691" i="4"/>
  <c r="AZ695" i="4"/>
  <c r="AS695" i="4"/>
  <c r="AZ699" i="4"/>
  <c r="AS699" i="4"/>
  <c r="AZ703" i="4"/>
  <c r="AS703" i="4"/>
  <c r="AZ707" i="4"/>
  <c r="AS707" i="4"/>
  <c r="AZ711" i="4"/>
  <c r="AS711" i="4"/>
  <c r="AZ715" i="4"/>
  <c r="AS715" i="4"/>
  <c r="AZ719" i="4"/>
  <c r="AS719" i="4"/>
  <c r="AZ723" i="4"/>
  <c r="AS723" i="4"/>
  <c r="AZ727" i="4"/>
  <c r="AS727" i="4"/>
  <c r="AZ731" i="4"/>
  <c r="AS731" i="4"/>
  <c r="AZ735" i="4"/>
  <c r="AS735" i="4"/>
  <c r="AZ739" i="4"/>
  <c r="AS739" i="4"/>
  <c r="AZ743" i="4"/>
  <c r="AS743" i="4"/>
  <c r="AZ747" i="4"/>
  <c r="AS747" i="4"/>
  <c r="AZ751" i="4"/>
  <c r="AS751" i="4"/>
  <c r="AZ755" i="4"/>
  <c r="AS755" i="4"/>
  <c r="AZ759" i="4"/>
  <c r="AS759" i="4"/>
  <c r="AZ763" i="4"/>
  <c r="AS763" i="4"/>
  <c r="AZ767" i="4"/>
  <c r="AS767" i="4"/>
  <c r="AZ771" i="4"/>
  <c r="AS771" i="4"/>
  <c r="AZ775" i="4"/>
  <c r="AS775" i="4"/>
  <c r="AZ779" i="4"/>
  <c r="AS779" i="4"/>
  <c r="AZ783" i="4"/>
  <c r="AS783" i="4"/>
  <c r="AZ787" i="4"/>
  <c r="AS787" i="4"/>
  <c r="AZ791" i="4"/>
  <c r="AS791" i="4"/>
  <c r="AZ795" i="4"/>
  <c r="AS795" i="4"/>
  <c r="AZ799" i="4"/>
  <c r="AS799" i="4"/>
  <c r="AZ803" i="4"/>
  <c r="AS803" i="4"/>
  <c r="AZ807" i="4"/>
  <c r="AS807" i="4"/>
  <c r="AZ811" i="4"/>
  <c r="AS811" i="4"/>
  <c r="AZ815" i="4"/>
  <c r="AS815" i="4"/>
  <c r="AZ819" i="4"/>
  <c r="AS819" i="4"/>
  <c r="AZ823" i="4"/>
  <c r="AS823" i="4"/>
  <c r="AZ827" i="4"/>
  <c r="AS827" i="4"/>
  <c r="AZ831" i="4"/>
  <c r="AS831" i="4"/>
  <c r="AZ835" i="4"/>
  <c r="AS835" i="4"/>
  <c r="AZ839" i="4"/>
  <c r="AS839" i="4"/>
  <c r="AZ843" i="4"/>
  <c r="AS843" i="4"/>
  <c r="AZ847" i="4"/>
  <c r="AS847" i="4"/>
  <c r="AZ851" i="4"/>
  <c r="AS851" i="4"/>
  <c r="AZ855" i="4"/>
  <c r="AS855" i="4"/>
  <c r="AZ859" i="4"/>
  <c r="AS859" i="4"/>
  <c r="AZ863" i="4"/>
  <c r="AS863" i="4"/>
  <c r="AZ867" i="4"/>
  <c r="AS867" i="4"/>
  <c r="AZ871" i="4"/>
  <c r="AS871" i="4"/>
  <c r="AZ875" i="4"/>
  <c r="AS875" i="4"/>
  <c r="AZ879" i="4"/>
  <c r="AS879" i="4"/>
  <c r="AZ883" i="4"/>
  <c r="AS883" i="4"/>
  <c r="AZ887" i="4"/>
  <c r="AS887" i="4"/>
  <c r="AZ891" i="4"/>
  <c r="AS891" i="4"/>
  <c r="AZ895" i="4"/>
  <c r="AS895" i="4"/>
  <c r="AZ899" i="4"/>
  <c r="AS899" i="4"/>
  <c r="AZ903" i="4"/>
  <c r="AS903" i="4"/>
  <c r="AZ907" i="4"/>
  <c r="AS907" i="4"/>
  <c r="AZ911" i="4"/>
  <c r="AS911" i="4"/>
  <c r="AZ915" i="4"/>
  <c r="AS915" i="4"/>
  <c r="AZ919" i="4"/>
  <c r="AS919" i="4"/>
  <c r="AZ923" i="4"/>
  <c r="AS923" i="4"/>
  <c r="AZ927" i="4"/>
  <c r="AS927" i="4"/>
  <c r="AZ931" i="4"/>
  <c r="AS931" i="4"/>
  <c r="AZ935" i="4"/>
  <c r="AS935" i="4"/>
  <c r="AZ939" i="4"/>
  <c r="AS939" i="4"/>
  <c r="AZ943" i="4"/>
  <c r="AS943" i="4"/>
  <c r="AZ947" i="4"/>
  <c r="AS947" i="4"/>
  <c r="AZ951" i="4"/>
  <c r="AS951" i="4"/>
  <c r="AZ955" i="4"/>
  <c r="AS955" i="4"/>
  <c r="AZ959" i="4"/>
  <c r="AS959" i="4"/>
  <c r="AZ963" i="4"/>
  <c r="AS963" i="4"/>
  <c r="AZ967" i="4"/>
  <c r="AS967" i="4"/>
  <c r="AZ971" i="4"/>
  <c r="AS971" i="4"/>
  <c r="AZ975" i="4"/>
  <c r="AS975" i="4"/>
  <c r="AZ979" i="4"/>
  <c r="AS979" i="4"/>
  <c r="AZ983" i="4"/>
  <c r="AS983" i="4"/>
  <c r="AZ987" i="4"/>
  <c r="AS987" i="4"/>
  <c r="AZ991" i="4"/>
  <c r="AS991" i="4"/>
  <c r="AZ995" i="4"/>
  <c r="AS995" i="4"/>
  <c r="AZ999" i="4"/>
  <c r="AS999" i="4"/>
  <c r="AZ1003" i="4"/>
  <c r="AS1003" i="4"/>
  <c r="AZ1007" i="4"/>
  <c r="AS1007" i="4"/>
  <c r="AZ1011" i="4"/>
  <c r="AS1011" i="4"/>
  <c r="AZ1015" i="4"/>
  <c r="AS1015" i="4"/>
  <c r="AZ1019" i="4"/>
  <c r="AS1019" i="4"/>
  <c r="AZ1023" i="4"/>
  <c r="AS1023" i="4"/>
  <c r="AZ1027" i="4"/>
  <c r="AS1027" i="4"/>
  <c r="AZ1031" i="4"/>
  <c r="AS1031" i="4"/>
  <c r="AZ1035" i="4"/>
  <c r="AS1035" i="4"/>
  <c r="AZ1039" i="4"/>
  <c r="AS1039" i="4"/>
  <c r="AZ1043" i="4"/>
  <c r="AS1043" i="4"/>
  <c r="AZ1047" i="4"/>
  <c r="AS1047" i="4"/>
  <c r="AZ1051" i="4"/>
  <c r="AS1051" i="4"/>
  <c r="AZ1055" i="4"/>
  <c r="AS1055" i="4"/>
  <c r="AZ1059" i="4"/>
  <c r="AS1059" i="4"/>
  <c r="AZ1063" i="4"/>
  <c r="AS1063" i="4"/>
  <c r="AZ1067" i="4"/>
  <c r="AS1067" i="4"/>
  <c r="AZ1071" i="4"/>
  <c r="AS1071" i="4"/>
  <c r="AZ1075" i="4"/>
  <c r="AS1075" i="4"/>
  <c r="AZ1079" i="4"/>
  <c r="AS1079" i="4"/>
  <c r="AZ1083" i="4"/>
  <c r="AS1083" i="4"/>
  <c r="AZ1087" i="4"/>
  <c r="AS1087" i="4"/>
  <c r="AZ1091" i="4"/>
  <c r="AS1091" i="4"/>
  <c r="AZ1095" i="4"/>
  <c r="AS1095" i="4"/>
  <c r="AZ1099" i="4"/>
  <c r="AS1099" i="4"/>
  <c r="AZ1103" i="4"/>
  <c r="AS1103" i="4"/>
  <c r="AZ1107" i="4"/>
  <c r="AS1107" i="4"/>
  <c r="AZ1111" i="4"/>
  <c r="AS1111" i="4"/>
  <c r="AZ1115" i="4"/>
  <c r="AS1115" i="4"/>
  <c r="AZ1119" i="4"/>
  <c r="AS1119" i="4"/>
  <c r="AZ1123" i="4"/>
  <c r="AS1123" i="4"/>
  <c r="AZ1127" i="4"/>
  <c r="AS1127" i="4"/>
  <c r="AZ1131" i="4"/>
  <c r="AS1131" i="4"/>
  <c r="AZ1135" i="4"/>
  <c r="AS1135" i="4"/>
  <c r="AZ1139" i="4"/>
  <c r="AS1139" i="4"/>
  <c r="AZ1143" i="4"/>
  <c r="AS1143" i="4"/>
  <c r="AZ1147" i="4"/>
  <c r="AS1147" i="4"/>
  <c r="AZ1151" i="4"/>
  <c r="AS1151" i="4"/>
  <c r="AZ1155" i="4"/>
  <c r="AS1155" i="4"/>
  <c r="AZ1159" i="4"/>
  <c r="AS1159" i="4"/>
  <c r="AZ1163" i="4"/>
  <c r="AS1163" i="4"/>
  <c r="AZ1167" i="4"/>
  <c r="AS1167" i="4"/>
  <c r="AZ1171" i="4"/>
  <c r="AS1171" i="4"/>
  <c r="AZ1175" i="4"/>
  <c r="AS1175" i="4"/>
  <c r="AZ1179" i="4"/>
  <c r="AS1179" i="4"/>
  <c r="AZ1183" i="4"/>
  <c r="AS1183" i="4"/>
  <c r="AZ1187" i="4"/>
  <c r="AS1187" i="4"/>
  <c r="AZ1191" i="4"/>
  <c r="AS1191" i="4"/>
  <c r="AZ1195" i="4"/>
  <c r="AS1195" i="4"/>
  <c r="AZ1199" i="4"/>
  <c r="AS1199" i="4"/>
  <c r="AZ1203" i="4"/>
  <c r="AS1203" i="4"/>
  <c r="AZ1207" i="4"/>
  <c r="AS1207" i="4"/>
  <c r="AZ1211" i="4"/>
  <c r="AS1211" i="4"/>
  <c r="AZ1215" i="4"/>
  <c r="AS1215" i="4"/>
  <c r="AZ1219" i="4"/>
  <c r="AS1219" i="4"/>
  <c r="AZ1223" i="4"/>
  <c r="AS1223" i="4"/>
  <c r="AZ1227" i="4"/>
  <c r="AS1227" i="4"/>
  <c r="AZ1231" i="4"/>
  <c r="AS1231" i="4"/>
  <c r="AZ1235" i="4"/>
  <c r="AS1235" i="4"/>
  <c r="AZ1239" i="4"/>
  <c r="AS1239" i="4"/>
  <c r="AZ1243" i="4"/>
  <c r="AS1243" i="4"/>
  <c r="AZ1247" i="4"/>
  <c r="AS1247" i="4"/>
  <c r="AZ1251" i="4"/>
  <c r="AS1251" i="4"/>
  <c r="AZ1255" i="4"/>
  <c r="AS1255" i="4"/>
  <c r="AZ1259" i="4"/>
  <c r="AS1259" i="4"/>
  <c r="AZ1263" i="4"/>
  <c r="AS1263" i="4"/>
  <c r="AZ1267" i="4"/>
  <c r="AS1267" i="4"/>
  <c r="AZ1271" i="4"/>
  <c r="AS1271" i="4"/>
  <c r="AZ1275" i="4"/>
  <c r="AS1275" i="4"/>
  <c r="AZ1279" i="4"/>
  <c r="AS1279" i="4"/>
  <c r="AZ1283" i="4"/>
  <c r="AS1283" i="4"/>
  <c r="AZ1287" i="4"/>
  <c r="AS1287" i="4"/>
  <c r="AZ1291" i="4"/>
  <c r="AS1291" i="4"/>
  <c r="AZ1295" i="4"/>
  <c r="AS1295" i="4"/>
  <c r="AZ1299" i="4"/>
  <c r="AS1299" i="4"/>
  <c r="AZ1303" i="4"/>
  <c r="AS1303" i="4"/>
  <c r="AZ1307" i="4"/>
  <c r="AS1307" i="4"/>
  <c r="AZ1311" i="4"/>
  <c r="AS1311" i="4"/>
  <c r="AZ1315" i="4"/>
  <c r="AS1315" i="4"/>
  <c r="AZ1319" i="4"/>
  <c r="AS1319" i="4"/>
  <c r="AZ1323" i="4"/>
  <c r="AS1323" i="4"/>
  <c r="AZ1327" i="4"/>
  <c r="AS1327" i="4"/>
  <c r="AZ1331" i="4"/>
  <c r="AS1331" i="4"/>
  <c r="AZ1335" i="4"/>
  <c r="AS1335" i="4"/>
  <c r="AZ1339" i="4"/>
  <c r="AS1339" i="4"/>
  <c r="AZ1343" i="4"/>
  <c r="AS1343" i="4"/>
  <c r="AZ1347" i="4"/>
  <c r="AS1347" i="4"/>
  <c r="AZ1351" i="4"/>
  <c r="AS1351" i="4"/>
  <c r="AZ1355" i="4"/>
  <c r="AS1355" i="4"/>
  <c r="AZ1359" i="4"/>
  <c r="AS1359" i="4"/>
  <c r="AZ1363" i="4"/>
  <c r="AS1363" i="4"/>
  <c r="AZ1367" i="4"/>
  <c r="AS1367" i="4"/>
  <c r="AZ1371" i="4"/>
  <c r="AS1371" i="4"/>
  <c r="AZ1375" i="4"/>
  <c r="AS1375" i="4"/>
  <c r="AZ1379" i="4"/>
  <c r="AS1379" i="4"/>
  <c r="AZ1383" i="4"/>
  <c r="AS1383" i="4"/>
  <c r="AZ1387" i="4"/>
  <c r="AS1387" i="4"/>
  <c r="AZ1391" i="4"/>
  <c r="AS1391" i="4"/>
  <c r="AZ1395" i="4"/>
  <c r="AS1395" i="4"/>
  <c r="AZ1399" i="4"/>
  <c r="AS1399" i="4"/>
  <c r="AZ1403" i="4"/>
  <c r="AS1403" i="4"/>
  <c r="AZ1407" i="4"/>
  <c r="AS1407" i="4"/>
  <c r="AZ1411" i="4"/>
  <c r="AS1411" i="4"/>
  <c r="AZ1415" i="4"/>
  <c r="AS1415" i="4"/>
  <c r="AZ1419" i="4"/>
  <c r="AS1419" i="4"/>
  <c r="AZ1423" i="4"/>
  <c r="AS1423" i="4"/>
  <c r="AZ1427" i="4"/>
  <c r="AS1427" i="4"/>
  <c r="AZ1431" i="4"/>
  <c r="AS1431" i="4"/>
  <c r="AZ1435" i="4"/>
  <c r="AS1435" i="4"/>
  <c r="AZ1439" i="4"/>
  <c r="AS1439" i="4"/>
  <c r="AZ1443" i="4"/>
  <c r="AS1443" i="4"/>
  <c r="AZ1447" i="4"/>
  <c r="AS1447" i="4"/>
  <c r="AZ1451" i="4"/>
  <c r="AS1451" i="4"/>
  <c r="AZ1455" i="4"/>
  <c r="AS1455" i="4"/>
  <c r="AZ1459" i="4"/>
  <c r="AS1459" i="4"/>
  <c r="AZ1463" i="4"/>
  <c r="AS1463" i="4"/>
  <c r="AZ1467" i="4"/>
  <c r="AS1467" i="4"/>
  <c r="AZ1471" i="4"/>
  <c r="AS1471" i="4"/>
  <c r="AZ1475" i="4"/>
  <c r="AS1475" i="4"/>
  <c r="AZ1479" i="4"/>
  <c r="AS1479" i="4"/>
  <c r="AZ1483" i="4"/>
  <c r="AS1483" i="4"/>
  <c r="AZ1487" i="4"/>
  <c r="AS1487" i="4"/>
  <c r="AZ1491" i="4"/>
  <c r="AS1491" i="4"/>
  <c r="AZ1495" i="4"/>
  <c r="AS1495" i="4"/>
  <c r="AZ1499" i="4"/>
  <c r="AS1499" i="4"/>
  <c r="AZ1503" i="4"/>
  <c r="AS1503" i="4"/>
  <c r="AZ1507" i="4"/>
  <c r="AS1507" i="4"/>
  <c r="AZ1511" i="4"/>
  <c r="AS1511" i="4"/>
  <c r="AZ1515" i="4"/>
  <c r="AS1515" i="4"/>
  <c r="AZ1519" i="4"/>
  <c r="AS1519" i="4"/>
  <c r="AZ1523" i="4"/>
  <c r="AS1523" i="4"/>
  <c r="AZ1527" i="4"/>
  <c r="AS1527" i="4"/>
  <c r="AZ1531" i="4"/>
  <c r="AS1531" i="4"/>
  <c r="AZ1535" i="4"/>
  <c r="AS1535" i="4"/>
  <c r="AZ1539" i="4"/>
  <c r="AS1539" i="4"/>
  <c r="AZ1543" i="4"/>
  <c r="AS1543" i="4"/>
  <c r="AZ1547" i="4"/>
  <c r="AS1547" i="4"/>
  <c r="AZ1551" i="4"/>
  <c r="AS1551" i="4"/>
  <c r="AZ1555" i="4"/>
  <c r="AS1555" i="4"/>
  <c r="AZ1559" i="4"/>
  <c r="AS1559" i="4"/>
  <c r="AZ1563" i="4"/>
  <c r="AS1563" i="4"/>
  <c r="AZ1567" i="4"/>
  <c r="AS1567" i="4"/>
  <c r="AZ1571" i="4"/>
  <c r="AS1571" i="4"/>
  <c r="AZ1575" i="4"/>
  <c r="AS1575" i="4"/>
  <c r="AZ1579" i="4"/>
  <c r="AS1579" i="4"/>
  <c r="AZ1583" i="4"/>
  <c r="AS1583" i="4"/>
  <c r="AZ1587" i="4"/>
  <c r="AS1587" i="4"/>
  <c r="AZ1591" i="4"/>
  <c r="AS1591" i="4"/>
  <c r="AZ1595" i="4"/>
  <c r="AS1595" i="4"/>
  <c r="AZ1599" i="4"/>
  <c r="AS1599" i="4"/>
  <c r="AZ1603" i="4"/>
  <c r="AS1603" i="4"/>
  <c r="AZ1607" i="4"/>
  <c r="AS1607" i="4"/>
  <c r="AZ1611" i="4"/>
  <c r="AS1611" i="4"/>
  <c r="AZ1615" i="4"/>
  <c r="AS1615" i="4"/>
  <c r="AZ1619" i="4"/>
  <c r="AS1619" i="4"/>
  <c r="AZ1623" i="4"/>
  <c r="AS1623" i="4"/>
  <c r="AZ1627" i="4"/>
  <c r="AS1627" i="4"/>
  <c r="AZ1631" i="4"/>
  <c r="AS1631" i="4"/>
  <c r="AZ1635" i="4"/>
  <c r="AS1635" i="4"/>
  <c r="AZ1639" i="4"/>
  <c r="AS1639" i="4"/>
  <c r="AZ1643" i="4"/>
  <c r="AS1643" i="4"/>
  <c r="AZ1647" i="4"/>
  <c r="AS1647" i="4"/>
  <c r="AZ1651" i="4"/>
  <c r="AS1651" i="4"/>
  <c r="AZ1655" i="4"/>
  <c r="AS1655" i="4"/>
  <c r="AZ1659" i="4"/>
  <c r="AS1659" i="4"/>
  <c r="AZ1663" i="4"/>
  <c r="AS1663" i="4"/>
  <c r="AZ1667" i="4"/>
  <c r="AS1667" i="4"/>
  <c r="AZ1671" i="4"/>
  <c r="AS1671" i="4"/>
  <c r="AZ1675" i="4"/>
  <c r="AS1675" i="4"/>
  <c r="AZ1679" i="4"/>
  <c r="AS1679" i="4"/>
  <c r="AZ1683" i="4"/>
  <c r="AS1683" i="4"/>
  <c r="AZ1687" i="4"/>
  <c r="AS1687" i="4"/>
  <c r="AZ1691" i="4"/>
  <c r="AS1691" i="4"/>
  <c r="AZ1695" i="4"/>
  <c r="AS1695" i="4"/>
  <c r="AZ1699" i="4"/>
  <c r="AS1699" i="4"/>
  <c r="AZ1703" i="4"/>
  <c r="AS1703" i="4"/>
  <c r="AZ1707" i="4"/>
  <c r="AS1707" i="4"/>
  <c r="AZ1711" i="4"/>
  <c r="AS1711" i="4"/>
  <c r="AZ1715" i="4"/>
  <c r="AS1715" i="4"/>
  <c r="AZ1719" i="4"/>
  <c r="AS1719" i="4"/>
  <c r="AZ1723" i="4"/>
  <c r="AS1723" i="4"/>
  <c r="AZ1727" i="4"/>
  <c r="AS1727" i="4"/>
  <c r="AZ1731" i="4"/>
  <c r="AS1731" i="4"/>
  <c r="AZ1735" i="4"/>
  <c r="AS1735" i="4"/>
  <c r="AZ1739" i="4"/>
  <c r="AS1739" i="4"/>
  <c r="AZ1743" i="4"/>
  <c r="AS1743" i="4"/>
  <c r="AZ1747" i="4"/>
  <c r="AS1747" i="4"/>
  <c r="AZ1751" i="4"/>
  <c r="AS1751" i="4"/>
  <c r="AZ1755" i="4"/>
  <c r="AS1755" i="4"/>
  <c r="AZ1759" i="4"/>
  <c r="AS1759" i="4"/>
  <c r="AZ1763" i="4"/>
  <c r="AS1763" i="4"/>
  <c r="AZ1767" i="4"/>
  <c r="AS1767" i="4"/>
  <c r="AZ1771" i="4"/>
  <c r="AS1771" i="4"/>
  <c r="AZ1775" i="4"/>
  <c r="AS1775" i="4"/>
  <c r="AZ1779" i="4"/>
  <c r="AS1779" i="4"/>
  <c r="AZ1783" i="4"/>
  <c r="AS1783" i="4"/>
  <c r="AZ1787" i="4"/>
  <c r="AS1787" i="4"/>
  <c r="AZ1791" i="4"/>
  <c r="AS1791" i="4"/>
  <c r="AZ1795" i="4"/>
  <c r="AS1795" i="4"/>
  <c r="AZ1799" i="4"/>
  <c r="AS1799" i="4"/>
  <c r="AZ1803" i="4"/>
  <c r="AS1803" i="4"/>
  <c r="AZ1807" i="4"/>
  <c r="AS1807" i="4"/>
  <c r="AZ1811" i="4"/>
  <c r="AS1811" i="4"/>
  <c r="AZ1815" i="4"/>
  <c r="AS1815" i="4"/>
  <c r="AZ1819" i="4"/>
  <c r="AS1819" i="4"/>
  <c r="AZ1823" i="4"/>
  <c r="AS1823" i="4"/>
  <c r="AZ1827" i="4"/>
  <c r="AS1827" i="4"/>
  <c r="AZ1831" i="4"/>
  <c r="AS1831" i="4"/>
  <c r="AZ1835" i="4"/>
  <c r="AS1835" i="4"/>
  <c r="AZ1839" i="4"/>
  <c r="AS1839" i="4"/>
  <c r="AZ1843" i="4"/>
  <c r="AS1843" i="4"/>
  <c r="AZ1847" i="4"/>
  <c r="AS1847" i="4"/>
  <c r="AZ1851" i="4"/>
  <c r="AS1851" i="4"/>
  <c r="AZ1855" i="4"/>
  <c r="AS1855" i="4"/>
  <c r="AZ1859" i="4"/>
  <c r="AS1859" i="4"/>
  <c r="AZ1863" i="4"/>
  <c r="AS1863" i="4"/>
  <c r="AZ1867" i="4"/>
  <c r="AS1867" i="4"/>
  <c r="AZ1871" i="4"/>
  <c r="AS1871" i="4"/>
  <c r="AZ1875" i="4"/>
  <c r="AS1875" i="4"/>
  <c r="AZ1879" i="4"/>
  <c r="AS1879" i="4"/>
  <c r="AZ1883" i="4"/>
  <c r="AS1883" i="4"/>
  <c r="AZ1887" i="4"/>
  <c r="AS1887" i="4"/>
  <c r="AZ1891" i="4"/>
  <c r="AS1891" i="4"/>
  <c r="AZ1895" i="4"/>
  <c r="AS1895" i="4"/>
  <c r="AZ1899" i="4"/>
  <c r="AS1899" i="4"/>
  <c r="AZ1903" i="4"/>
  <c r="AS1903" i="4"/>
  <c r="AZ1907" i="4"/>
  <c r="AS1907" i="4"/>
  <c r="AZ1911" i="4"/>
  <c r="AS1911" i="4"/>
  <c r="AZ1915" i="4"/>
  <c r="AS1915" i="4"/>
  <c r="AZ1919" i="4"/>
  <c r="AS1919" i="4"/>
  <c r="AZ1923" i="4"/>
  <c r="AS1923" i="4"/>
  <c r="AZ1927" i="4"/>
  <c r="AS1927" i="4"/>
  <c r="AZ1931" i="4"/>
  <c r="AS1931" i="4"/>
  <c r="AZ1935" i="4"/>
  <c r="AS1935" i="4"/>
  <c r="AZ1939" i="4"/>
  <c r="AS1939" i="4"/>
  <c r="AZ1943" i="4"/>
  <c r="AS1943" i="4"/>
  <c r="AZ1947" i="4"/>
  <c r="AS1947" i="4"/>
  <c r="AZ1951" i="4"/>
  <c r="AS1951" i="4"/>
  <c r="AZ1955" i="4"/>
  <c r="AS1955" i="4"/>
  <c r="AZ1959" i="4"/>
  <c r="AS1959" i="4"/>
  <c r="AZ1963" i="4"/>
  <c r="AS1963" i="4"/>
  <c r="AZ1967" i="4"/>
  <c r="AS1967" i="4"/>
  <c r="AZ1971" i="4"/>
  <c r="AS1971" i="4"/>
  <c r="AZ1975" i="4"/>
  <c r="AS1975" i="4"/>
  <c r="AZ1979" i="4"/>
  <c r="AS1979" i="4"/>
  <c r="AZ1983" i="4"/>
  <c r="AS1983" i="4"/>
  <c r="AZ1987" i="4"/>
  <c r="AS1987" i="4"/>
  <c r="AZ1991" i="4"/>
  <c r="AS1991" i="4"/>
  <c r="AZ1995" i="4"/>
  <c r="AS1995" i="4"/>
  <c r="AZ1999" i="4"/>
  <c r="AS1999" i="4"/>
  <c r="AZ2003" i="4"/>
  <c r="AS2003" i="4"/>
  <c r="AZ2007" i="4"/>
  <c r="AS2007" i="4"/>
  <c r="AZ2011" i="4"/>
  <c r="AS2011" i="4"/>
  <c r="AZ2015" i="4"/>
  <c r="AS2015" i="4"/>
  <c r="AZ2019" i="4"/>
  <c r="AS2019" i="4"/>
  <c r="AZ2023" i="4"/>
  <c r="AS2023" i="4"/>
  <c r="AZ2027" i="4"/>
  <c r="AS2027" i="4"/>
  <c r="AZ2031" i="4"/>
  <c r="AS2031" i="4"/>
  <c r="AZ2035" i="4"/>
  <c r="AS2035" i="4"/>
  <c r="AZ2039" i="4"/>
  <c r="AS2039" i="4"/>
  <c r="AZ2043" i="4"/>
  <c r="AS2043" i="4"/>
  <c r="AZ2047" i="4"/>
  <c r="AS2047" i="4"/>
  <c r="AZ2051" i="4"/>
  <c r="AS2051" i="4"/>
  <c r="AZ2055" i="4"/>
  <c r="AS2055" i="4"/>
  <c r="AZ2059" i="4"/>
  <c r="AS2059" i="4"/>
  <c r="AZ2063" i="4"/>
  <c r="AS2063" i="4"/>
  <c r="AZ2067" i="4"/>
  <c r="AS2067" i="4"/>
  <c r="AZ2071" i="4"/>
  <c r="AS2071" i="4"/>
  <c r="AZ2075" i="4"/>
  <c r="AS2075" i="4"/>
  <c r="AZ2079" i="4"/>
  <c r="AS2079" i="4"/>
  <c r="AZ2083" i="4"/>
  <c r="AS2083" i="4"/>
  <c r="AZ2087" i="4"/>
  <c r="AS2087" i="4"/>
  <c r="AZ2091" i="4"/>
  <c r="AS2091" i="4"/>
  <c r="AZ2095" i="4"/>
  <c r="AS2095" i="4"/>
  <c r="AZ2099" i="4"/>
  <c r="AS2099" i="4"/>
  <c r="AZ2103" i="4"/>
  <c r="AS2103" i="4"/>
  <c r="AZ2107" i="4"/>
  <c r="AS2107" i="4"/>
  <c r="AZ2111" i="4"/>
  <c r="AS2111" i="4"/>
  <c r="AZ2115" i="4"/>
  <c r="AS2115" i="4"/>
  <c r="AZ2119" i="4"/>
  <c r="AS2119" i="4"/>
  <c r="AZ2123" i="4"/>
  <c r="AS2123" i="4"/>
  <c r="AZ2127" i="4"/>
  <c r="AS2127" i="4"/>
  <c r="AZ2131" i="4"/>
  <c r="AS2131" i="4"/>
  <c r="AZ2135" i="4"/>
  <c r="AS2135" i="4"/>
  <c r="AZ2139" i="4"/>
  <c r="AS2139" i="4"/>
  <c r="AZ2143" i="4"/>
  <c r="AS2143" i="4"/>
  <c r="AZ2147" i="4"/>
  <c r="AS2147" i="4"/>
  <c r="AZ2151" i="4"/>
  <c r="AS2151" i="4"/>
  <c r="AZ2155" i="4"/>
  <c r="AS2155" i="4"/>
  <c r="AZ2159" i="4"/>
  <c r="AS2159" i="4"/>
  <c r="AZ2163" i="4"/>
  <c r="AS2163" i="4"/>
  <c r="AZ2167" i="4"/>
  <c r="AS2167" i="4"/>
  <c r="AZ2171" i="4"/>
  <c r="AS2171" i="4"/>
  <c r="AZ2175" i="4"/>
  <c r="AS2175" i="4"/>
  <c r="AZ2179" i="4"/>
  <c r="AS2179" i="4"/>
  <c r="AZ2183" i="4"/>
  <c r="AS2183" i="4"/>
  <c r="AZ2187" i="4"/>
  <c r="AS2187" i="4"/>
  <c r="AZ2191" i="4"/>
  <c r="AS2191" i="4"/>
  <c r="AZ2195" i="4"/>
  <c r="AS2195" i="4"/>
  <c r="AZ2199" i="4"/>
  <c r="AS2199" i="4"/>
  <c r="AZ2203" i="4"/>
  <c r="AS2203" i="4"/>
  <c r="AZ2207" i="4"/>
  <c r="AS2207" i="4"/>
  <c r="AZ2211" i="4"/>
  <c r="AS2211" i="4"/>
  <c r="AZ2215" i="4"/>
  <c r="AS2215" i="4"/>
  <c r="AZ2219" i="4"/>
  <c r="AS2219" i="4"/>
  <c r="AZ2223" i="4"/>
  <c r="AS2223" i="4"/>
  <c r="AZ2227" i="4"/>
  <c r="AS2227" i="4"/>
  <c r="AZ2231" i="4"/>
  <c r="AS2231" i="4"/>
  <c r="AZ2235" i="4"/>
  <c r="AS2235" i="4"/>
  <c r="AZ2239" i="4"/>
  <c r="AS2239" i="4"/>
  <c r="AZ2243" i="4"/>
  <c r="AS2243" i="4"/>
  <c r="AZ2247" i="4"/>
  <c r="AS2247" i="4"/>
  <c r="AZ2251" i="4"/>
  <c r="AS2251" i="4"/>
  <c r="AZ2255" i="4"/>
  <c r="AS2255" i="4"/>
  <c r="AZ2259" i="4"/>
  <c r="AS2259" i="4"/>
  <c r="AZ2263" i="4"/>
  <c r="AS2263" i="4"/>
  <c r="AZ2267" i="4"/>
  <c r="AS2267" i="4"/>
  <c r="AZ2271" i="4"/>
  <c r="AS2271" i="4"/>
  <c r="AZ2275" i="4"/>
  <c r="AS2275" i="4"/>
  <c r="AZ2279" i="4"/>
  <c r="AS2279" i="4"/>
  <c r="AZ2283" i="4"/>
  <c r="AS2283" i="4"/>
  <c r="AZ2287" i="4"/>
  <c r="AS2287" i="4"/>
  <c r="AZ2291" i="4"/>
  <c r="AS2291" i="4"/>
  <c r="AZ2295" i="4"/>
  <c r="AS2295" i="4"/>
  <c r="AZ2299" i="4"/>
  <c r="AS2299" i="4"/>
  <c r="AZ2303" i="4"/>
  <c r="AS2303" i="4"/>
  <c r="AZ2307" i="4"/>
  <c r="AS2307" i="4"/>
  <c r="AZ2311" i="4"/>
  <c r="AS2311" i="4"/>
  <c r="AZ2315" i="4"/>
  <c r="AS2315" i="4"/>
  <c r="AZ2319" i="4"/>
  <c r="AS2319" i="4"/>
  <c r="AZ2323" i="4"/>
  <c r="AS2323" i="4"/>
  <c r="AZ2327" i="4"/>
  <c r="AS2327" i="4"/>
  <c r="AZ2331" i="4"/>
  <c r="AS2331" i="4"/>
  <c r="AZ2335" i="4"/>
  <c r="AS2335" i="4"/>
  <c r="AZ2339" i="4"/>
  <c r="AS2339" i="4"/>
  <c r="AZ2343" i="4"/>
  <c r="AS2343" i="4"/>
  <c r="AZ2347" i="4"/>
  <c r="AS2347" i="4"/>
  <c r="AZ2351" i="4"/>
  <c r="AS2351" i="4"/>
  <c r="AZ2355" i="4"/>
  <c r="AS2355" i="4"/>
  <c r="AZ2359" i="4"/>
  <c r="AS2359" i="4"/>
  <c r="AZ2363" i="4"/>
  <c r="AS2363" i="4"/>
  <c r="AZ2367" i="4"/>
  <c r="AS2367" i="4"/>
  <c r="AZ2371" i="4"/>
  <c r="AS2371" i="4"/>
  <c r="AZ2375" i="4"/>
  <c r="AS2375" i="4"/>
  <c r="AZ2379" i="4"/>
  <c r="AS2379" i="4"/>
  <c r="AZ2383" i="4"/>
  <c r="AS2383" i="4"/>
  <c r="AZ2387" i="4"/>
  <c r="AS2387" i="4"/>
  <c r="AZ2391" i="4"/>
  <c r="AS2391" i="4"/>
  <c r="AZ2395" i="4"/>
  <c r="AS2395" i="4"/>
  <c r="AZ2399" i="4"/>
  <c r="AS2399" i="4"/>
  <c r="AZ2403" i="4"/>
  <c r="AS2403" i="4"/>
  <c r="AZ2407" i="4"/>
  <c r="AS2407" i="4"/>
  <c r="AZ2411" i="4"/>
  <c r="AS2411" i="4"/>
  <c r="AZ2415" i="4"/>
  <c r="AS2415" i="4"/>
  <c r="AZ2419" i="4"/>
  <c r="AS2419" i="4"/>
  <c r="AZ2423" i="4"/>
  <c r="AS2423" i="4"/>
  <c r="AZ2427" i="4"/>
  <c r="AS2427" i="4"/>
  <c r="AZ2431" i="4"/>
  <c r="AS2431" i="4"/>
  <c r="AZ2435" i="4"/>
  <c r="AS2435" i="4"/>
  <c r="AZ2439" i="4"/>
  <c r="AS2439" i="4"/>
  <c r="AZ2443" i="4"/>
  <c r="AS2443" i="4"/>
  <c r="AZ2447" i="4"/>
  <c r="AS2447" i="4"/>
  <c r="AZ2451" i="4"/>
  <c r="AS2451" i="4"/>
  <c r="AZ2455" i="4"/>
  <c r="AS2455" i="4"/>
  <c r="AZ2459" i="4"/>
  <c r="AS2459" i="4"/>
  <c r="AZ2463" i="4"/>
  <c r="AS2463" i="4"/>
  <c r="AZ2467" i="4"/>
  <c r="AS2467" i="4"/>
  <c r="AZ2471" i="4"/>
  <c r="AS2471" i="4"/>
  <c r="AZ2475" i="4"/>
  <c r="AS2475" i="4"/>
  <c r="AZ2479" i="4"/>
  <c r="AS2479" i="4"/>
  <c r="AZ2483" i="4"/>
  <c r="AS2483" i="4"/>
  <c r="AZ2487" i="4"/>
  <c r="AS2487" i="4"/>
  <c r="AZ2491" i="4"/>
  <c r="AS2491" i="4"/>
  <c r="AZ2495" i="4"/>
  <c r="AS2495" i="4"/>
  <c r="AZ2499" i="4"/>
  <c r="AS2499" i="4"/>
  <c r="AZ2503" i="4"/>
  <c r="AS2503" i="4"/>
  <c r="AZ2507" i="4"/>
  <c r="AS2507" i="4"/>
  <c r="BA498" i="4"/>
  <c r="AT498" i="4"/>
  <c r="BA502" i="4"/>
  <c r="AT502" i="4"/>
  <c r="BA506" i="4"/>
  <c r="AT506" i="4"/>
  <c r="BA510" i="4"/>
  <c r="AT510" i="4"/>
  <c r="BA514" i="4"/>
  <c r="AT514" i="4"/>
  <c r="BA518" i="4"/>
  <c r="AT518" i="4"/>
  <c r="BA522" i="4"/>
  <c r="AT522" i="4"/>
  <c r="BA526" i="4"/>
  <c r="AT526" i="4"/>
  <c r="BA530" i="4"/>
  <c r="AT530" i="4"/>
  <c r="BA534" i="4"/>
  <c r="AT534" i="4"/>
  <c r="BA538" i="4"/>
  <c r="AT538" i="4"/>
  <c r="BA542" i="4"/>
  <c r="AT542" i="4"/>
  <c r="BA546" i="4"/>
  <c r="AT546" i="4"/>
  <c r="BA550" i="4"/>
  <c r="AT550" i="4"/>
  <c r="BA554" i="4"/>
  <c r="AT554" i="4"/>
  <c r="BA558" i="4"/>
  <c r="AT558" i="4"/>
  <c r="BA562" i="4"/>
  <c r="AT562" i="4"/>
  <c r="BA566" i="4"/>
  <c r="AT566" i="4"/>
  <c r="BA570" i="4"/>
  <c r="AT570" i="4"/>
  <c r="BA574" i="4"/>
  <c r="AT574" i="4"/>
  <c r="BA578" i="4"/>
  <c r="AT578" i="4"/>
  <c r="BA582" i="4"/>
  <c r="AT582" i="4"/>
  <c r="BA586" i="4"/>
  <c r="AT586" i="4"/>
  <c r="BA590" i="4"/>
  <c r="AT590" i="4"/>
  <c r="BA594" i="4"/>
  <c r="AT594" i="4"/>
  <c r="BA598" i="4"/>
  <c r="AT598" i="4"/>
  <c r="BA602" i="4"/>
  <c r="AT602" i="4"/>
  <c r="BA606" i="4"/>
  <c r="AT606" i="4"/>
  <c r="BA610" i="4"/>
  <c r="AT610" i="4"/>
  <c r="BA614" i="4"/>
  <c r="AT614" i="4"/>
  <c r="BA618" i="4"/>
  <c r="AT618" i="4"/>
  <c r="BA622" i="4"/>
  <c r="AT622" i="4"/>
  <c r="BA626" i="4"/>
  <c r="AT626" i="4"/>
  <c r="BA630" i="4"/>
  <c r="AT630" i="4"/>
  <c r="BA634" i="4"/>
  <c r="AT634" i="4"/>
  <c r="BA638" i="4"/>
  <c r="AT638" i="4"/>
  <c r="BA642" i="4"/>
  <c r="AT642" i="4"/>
  <c r="BA646" i="4"/>
  <c r="AT646" i="4"/>
  <c r="BA650" i="4"/>
  <c r="AT650" i="4"/>
  <c r="BA654" i="4"/>
  <c r="AT654" i="4"/>
  <c r="BA658" i="4"/>
  <c r="AT658" i="4"/>
  <c r="BA662" i="4"/>
  <c r="AT662" i="4"/>
  <c r="BA666" i="4"/>
  <c r="AT666" i="4"/>
  <c r="BA670" i="4"/>
  <c r="AT670" i="4"/>
  <c r="BA674" i="4"/>
  <c r="AT674" i="4"/>
  <c r="BA678" i="4"/>
  <c r="AT678" i="4"/>
  <c r="BA682" i="4"/>
  <c r="AT682" i="4"/>
  <c r="BA686" i="4"/>
  <c r="AT686" i="4"/>
  <c r="BA690" i="4"/>
  <c r="AT690" i="4"/>
  <c r="BA694" i="4"/>
  <c r="AT694" i="4"/>
  <c r="BA698" i="4"/>
  <c r="AT698" i="4"/>
  <c r="BA702" i="4"/>
  <c r="AT702" i="4"/>
  <c r="BA706" i="4"/>
  <c r="AT706" i="4"/>
  <c r="BA710" i="4"/>
  <c r="AT710" i="4"/>
  <c r="BA714" i="4"/>
  <c r="AT714" i="4"/>
  <c r="BA718" i="4"/>
  <c r="AT718" i="4"/>
  <c r="BA722" i="4"/>
  <c r="AT722" i="4"/>
  <c r="BA726" i="4"/>
  <c r="AT726" i="4"/>
  <c r="BA730" i="4"/>
  <c r="AT730" i="4"/>
  <c r="BA734" i="4"/>
  <c r="AT734" i="4"/>
  <c r="BA738" i="4"/>
  <c r="AT738" i="4"/>
  <c r="BA742" i="4"/>
  <c r="AT742" i="4"/>
  <c r="BA746" i="4"/>
  <c r="AT746" i="4"/>
  <c r="BA750" i="4"/>
  <c r="AT750" i="4"/>
  <c r="BA754" i="4"/>
  <c r="AT754" i="4"/>
  <c r="BA758" i="4"/>
  <c r="AT758" i="4"/>
  <c r="BA762" i="4"/>
  <c r="AT762" i="4"/>
  <c r="BA766" i="4"/>
  <c r="AT766" i="4"/>
  <c r="BA770" i="4"/>
  <c r="AT770" i="4"/>
  <c r="BA774" i="4"/>
  <c r="AT774" i="4"/>
  <c r="BA778" i="4"/>
  <c r="AT778" i="4"/>
  <c r="BA782" i="4"/>
  <c r="AT782" i="4"/>
  <c r="BA786" i="4"/>
  <c r="AT786" i="4"/>
  <c r="BA790" i="4"/>
  <c r="AT790" i="4"/>
  <c r="BA794" i="4"/>
  <c r="AT794" i="4"/>
  <c r="BA798" i="4"/>
  <c r="AT798" i="4"/>
  <c r="BA802" i="4"/>
  <c r="AT802" i="4"/>
  <c r="BA806" i="4"/>
  <c r="AT806" i="4"/>
  <c r="BA810" i="4"/>
  <c r="AT810" i="4"/>
  <c r="BA814" i="4"/>
  <c r="AT814" i="4"/>
  <c r="BA818" i="4"/>
  <c r="AT818" i="4"/>
  <c r="BA822" i="4"/>
  <c r="AT822" i="4"/>
  <c r="BA826" i="4"/>
  <c r="AT826" i="4"/>
  <c r="BA830" i="4"/>
  <c r="AT830" i="4"/>
  <c r="BA834" i="4"/>
  <c r="AT834" i="4"/>
  <c r="BA838" i="4"/>
  <c r="AT838" i="4"/>
  <c r="BA842" i="4"/>
  <c r="AT842" i="4"/>
  <c r="BA846" i="4"/>
  <c r="AT846" i="4"/>
  <c r="BA850" i="4"/>
  <c r="AT850" i="4"/>
  <c r="BA854" i="4"/>
  <c r="AT854" i="4"/>
  <c r="BA858" i="4"/>
  <c r="AT858" i="4"/>
  <c r="BA862" i="4"/>
  <c r="AT862" i="4"/>
  <c r="BA866" i="4"/>
  <c r="AT866" i="4"/>
  <c r="BA870" i="4"/>
  <c r="AT870" i="4"/>
  <c r="BA874" i="4"/>
  <c r="AT874" i="4"/>
  <c r="BA878" i="4"/>
  <c r="AT878" i="4"/>
  <c r="BA882" i="4"/>
  <c r="AT882" i="4"/>
  <c r="BA886" i="4"/>
  <c r="AT886" i="4"/>
  <c r="BA890" i="4"/>
  <c r="AT890" i="4"/>
  <c r="BA894" i="4"/>
  <c r="AT894" i="4"/>
  <c r="BA898" i="4"/>
  <c r="AT898" i="4"/>
  <c r="BA902" i="4"/>
  <c r="AT902" i="4"/>
  <c r="BA906" i="4"/>
  <c r="AT906" i="4"/>
  <c r="BA910" i="4"/>
  <c r="AT910" i="4"/>
  <c r="BA914" i="4"/>
  <c r="AT914" i="4"/>
  <c r="BA918" i="4"/>
  <c r="AT918" i="4"/>
  <c r="BA922" i="4"/>
  <c r="AT922" i="4"/>
  <c r="BA926" i="4"/>
  <c r="AT926" i="4"/>
  <c r="BA930" i="4"/>
  <c r="AT930" i="4"/>
  <c r="BA934" i="4"/>
  <c r="AT934" i="4"/>
  <c r="BA938" i="4"/>
  <c r="AT938" i="4"/>
  <c r="BA942" i="4"/>
  <c r="AT942" i="4"/>
  <c r="BA946" i="4"/>
  <c r="AT946" i="4"/>
  <c r="BA950" i="4"/>
  <c r="AT950" i="4"/>
  <c r="BA954" i="4"/>
  <c r="AT954" i="4"/>
  <c r="BA958" i="4"/>
  <c r="AT958" i="4"/>
  <c r="BA962" i="4"/>
  <c r="AT962" i="4"/>
  <c r="BA966" i="4"/>
  <c r="AT966" i="4"/>
  <c r="BA970" i="4"/>
  <c r="AT970" i="4"/>
  <c r="BA974" i="4"/>
  <c r="AT974" i="4"/>
  <c r="BA978" i="4"/>
  <c r="AT978" i="4"/>
  <c r="BA982" i="4"/>
  <c r="AT982" i="4"/>
  <c r="BA986" i="4"/>
  <c r="AT986" i="4"/>
  <c r="BA990" i="4"/>
  <c r="AT990" i="4"/>
  <c r="BA994" i="4"/>
  <c r="AT994" i="4"/>
  <c r="BA998" i="4"/>
  <c r="AT998" i="4"/>
  <c r="BA1002" i="4"/>
  <c r="AT1002" i="4"/>
  <c r="BA1006" i="4"/>
  <c r="AT1006" i="4"/>
  <c r="BA1010" i="4"/>
  <c r="AT1010" i="4"/>
  <c r="BA1014" i="4"/>
  <c r="AT1014" i="4"/>
  <c r="BA1018" i="4"/>
  <c r="AT1018" i="4"/>
  <c r="BA1022" i="4"/>
  <c r="AT1022" i="4"/>
  <c r="BA1026" i="4"/>
  <c r="AT1026" i="4"/>
  <c r="BA1030" i="4"/>
  <c r="AT1030" i="4"/>
  <c r="BA1034" i="4"/>
  <c r="AT1034" i="4"/>
  <c r="BA1038" i="4"/>
  <c r="AT1038" i="4"/>
  <c r="BA1042" i="4"/>
  <c r="AT1042" i="4"/>
  <c r="BA1046" i="4"/>
  <c r="AT1046" i="4"/>
  <c r="BA1050" i="4"/>
  <c r="AT1050" i="4"/>
  <c r="BA1054" i="4"/>
  <c r="AT1054" i="4"/>
  <c r="BA1058" i="4"/>
  <c r="AT1058" i="4"/>
  <c r="BA1062" i="4"/>
  <c r="AT1062" i="4"/>
  <c r="BA1066" i="4"/>
  <c r="AT1066" i="4"/>
  <c r="BA1070" i="4"/>
  <c r="AT1070" i="4"/>
  <c r="BA1074" i="4"/>
  <c r="AT1074" i="4"/>
  <c r="BA1078" i="4"/>
  <c r="AT1078" i="4"/>
  <c r="BA1082" i="4"/>
  <c r="AT1082" i="4"/>
  <c r="BA1086" i="4"/>
  <c r="AT1086" i="4"/>
  <c r="BA1090" i="4"/>
  <c r="AT1090" i="4"/>
  <c r="BA1094" i="4"/>
  <c r="AT1094" i="4"/>
  <c r="BA1098" i="4"/>
  <c r="AT1098" i="4"/>
  <c r="BA1102" i="4"/>
  <c r="AT1102" i="4"/>
  <c r="BA1106" i="4"/>
  <c r="AT1106" i="4"/>
  <c r="BA1110" i="4"/>
  <c r="AT1110" i="4"/>
  <c r="BA1114" i="4"/>
  <c r="AT1114" i="4"/>
  <c r="BA1118" i="4"/>
  <c r="AT1118" i="4"/>
  <c r="BA1122" i="4"/>
  <c r="AT1122" i="4"/>
  <c r="BA1126" i="4"/>
  <c r="AT1126" i="4"/>
  <c r="BA1130" i="4"/>
  <c r="AT1130" i="4"/>
  <c r="BA1134" i="4"/>
  <c r="AT1134" i="4"/>
  <c r="BA1138" i="4"/>
  <c r="AT1138" i="4"/>
  <c r="BA1142" i="4"/>
  <c r="AT1142" i="4"/>
  <c r="BA1146" i="4"/>
  <c r="AT1146" i="4"/>
  <c r="BA1150" i="4"/>
  <c r="AT1150" i="4"/>
  <c r="BA1154" i="4"/>
  <c r="AT1154" i="4"/>
  <c r="BA1158" i="4"/>
  <c r="AT1158" i="4"/>
  <c r="BA1162" i="4"/>
  <c r="AT1162" i="4"/>
  <c r="BA1166" i="4"/>
  <c r="AT1166" i="4"/>
  <c r="BA1170" i="4"/>
  <c r="AT1170" i="4"/>
  <c r="BA1174" i="4"/>
  <c r="AT1174" i="4"/>
  <c r="BA1178" i="4"/>
  <c r="AT1178" i="4"/>
  <c r="BA1182" i="4"/>
  <c r="AT1182" i="4"/>
  <c r="BA1186" i="4"/>
  <c r="AT1186" i="4"/>
  <c r="BA1190" i="4"/>
  <c r="AT1190" i="4"/>
  <c r="BA1194" i="4"/>
  <c r="AT1194" i="4"/>
  <c r="BA1198" i="4"/>
  <c r="AT1198" i="4"/>
  <c r="BA1202" i="4"/>
  <c r="AT1202" i="4"/>
  <c r="BA1206" i="4"/>
  <c r="AT1206" i="4"/>
  <c r="BA1210" i="4"/>
  <c r="AT1210" i="4"/>
  <c r="BA1214" i="4"/>
  <c r="AT1214" i="4"/>
  <c r="BA1218" i="4"/>
  <c r="AT1218" i="4"/>
  <c r="BA1222" i="4"/>
  <c r="AT1222" i="4"/>
  <c r="BA1226" i="4"/>
  <c r="AT1226" i="4"/>
  <c r="BA1230" i="4"/>
  <c r="AT1230" i="4"/>
  <c r="BA1234" i="4"/>
  <c r="AT1234" i="4"/>
  <c r="BA1238" i="4"/>
  <c r="AT1238" i="4"/>
  <c r="BA1242" i="4"/>
  <c r="AT1242" i="4"/>
  <c r="BA1246" i="4"/>
  <c r="AT1246" i="4"/>
  <c r="BA1250" i="4"/>
  <c r="AT1250" i="4"/>
  <c r="BA1254" i="4"/>
  <c r="AT1254" i="4"/>
  <c r="BA1258" i="4"/>
  <c r="AT1258" i="4"/>
  <c r="BA1262" i="4"/>
  <c r="AT1262" i="4"/>
  <c r="BA1266" i="4"/>
  <c r="AT1266" i="4"/>
  <c r="BA1270" i="4"/>
  <c r="AT1270" i="4"/>
  <c r="BA1274" i="4"/>
  <c r="AT1274" i="4"/>
  <c r="BA1278" i="4"/>
  <c r="AT1278" i="4"/>
  <c r="BA1282" i="4"/>
  <c r="AT1282" i="4"/>
  <c r="BA1286" i="4"/>
  <c r="AT1286" i="4"/>
  <c r="BA1290" i="4"/>
  <c r="AT1290" i="4"/>
  <c r="BA1294" i="4"/>
  <c r="AT1294" i="4"/>
  <c r="BA1298" i="4"/>
  <c r="AT1298" i="4"/>
  <c r="BA1302" i="4"/>
  <c r="AT1302" i="4"/>
  <c r="BA1306" i="4"/>
  <c r="AT1306" i="4"/>
  <c r="BA1310" i="4"/>
  <c r="AT1310" i="4"/>
  <c r="BA1314" i="4"/>
  <c r="AT1314" i="4"/>
  <c r="BA1318" i="4"/>
  <c r="AT1318" i="4"/>
  <c r="BA1322" i="4"/>
  <c r="AT1322" i="4"/>
  <c r="BA1326" i="4"/>
  <c r="AT1326" i="4"/>
  <c r="BA1330" i="4"/>
  <c r="AT1330" i="4"/>
  <c r="BA1334" i="4"/>
  <c r="AT1334" i="4"/>
  <c r="BA1338" i="4"/>
  <c r="AT1338" i="4"/>
  <c r="BA1342" i="4"/>
  <c r="AT1342" i="4"/>
  <c r="BA1346" i="4"/>
  <c r="AT1346" i="4"/>
  <c r="BA1350" i="4"/>
  <c r="AT1350" i="4"/>
  <c r="BA1354" i="4"/>
  <c r="AT1354" i="4"/>
  <c r="BA1358" i="4"/>
  <c r="AT1358" i="4"/>
  <c r="BA1362" i="4"/>
  <c r="AT1362" i="4"/>
  <c r="BA1366" i="4"/>
  <c r="AT1366" i="4"/>
  <c r="BA1370" i="4"/>
  <c r="AT1370" i="4"/>
  <c r="BA1374" i="4"/>
  <c r="AT1374" i="4"/>
  <c r="BA1378" i="4"/>
  <c r="AT1378" i="4"/>
  <c r="BA1382" i="4"/>
  <c r="AT1382" i="4"/>
  <c r="BA1386" i="4"/>
  <c r="AT1386" i="4"/>
  <c r="BA1390" i="4"/>
  <c r="AT1390" i="4"/>
  <c r="BA1394" i="4"/>
  <c r="AT1394" i="4"/>
  <c r="BA1398" i="4"/>
  <c r="AT1398" i="4"/>
  <c r="BA1402" i="4"/>
  <c r="AT1402" i="4"/>
  <c r="BA1406" i="4"/>
  <c r="AT1406" i="4"/>
  <c r="BA1410" i="4"/>
  <c r="AT1410" i="4"/>
  <c r="BA1414" i="4"/>
  <c r="AT1414" i="4"/>
  <c r="BA1418" i="4"/>
  <c r="AT1418" i="4"/>
  <c r="BA1422" i="4"/>
  <c r="AT1422" i="4"/>
  <c r="BA1426" i="4"/>
  <c r="AT1426" i="4"/>
  <c r="BA1430" i="4"/>
  <c r="AT1430" i="4"/>
  <c r="BA1434" i="4"/>
  <c r="AT1434" i="4"/>
  <c r="BA1438" i="4"/>
  <c r="AT1438" i="4"/>
  <c r="BA1442" i="4"/>
  <c r="AT1442" i="4"/>
  <c r="BA1446" i="4"/>
  <c r="AT1446" i="4"/>
  <c r="BA1450" i="4"/>
  <c r="AT1450" i="4"/>
  <c r="BA1454" i="4"/>
  <c r="AT1454" i="4"/>
  <c r="BA1458" i="4"/>
  <c r="AT1458" i="4"/>
  <c r="BA1462" i="4"/>
  <c r="AT1462" i="4"/>
  <c r="BA1466" i="4"/>
  <c r="AT1466" i="4"/>
  <c r="BA1470" i="4"/>
  <c r="AT1470" i="4"/>
  <c r="BA1474" i="4"/>
  <c r="AT1474" i="4"/>
  <c r="BA1478" i="4"/>
  <c r="AT1478" i="4"/>
  <c r="BA1482" i="4"/>
  <c r="AT1482" i="4"/>
  <c r="BA1486" i="4"/>
  <c r="AT1486" i="4"/>
  <c r="BA1490" i="4"/>
  <c r="AT1490" i="4"/>
  <c r="BA1494" i="4"/>
  <c r="AT1494" i="4"/>
  <c r="BA1498" i="4"/>
  <c r="AT1498" i="4"/>
  <c r="BA1502" i="4"/>
  <c r="AT1502" i="4"/>
  <c r="BA1506" i="4"/>
  <c r="AT1506" i="4"/>
  <c r="BA1510" i="4"/>
  <c r="AT1510" i="4"/>
  <c r="BA1514" i="4"/>
  <c r="AT1514" i="4"/>
  <c r="BA1518" i="4"/>
  <c r="AT1518" i="4"/>
  <c r="BA1522" i="4"/>
  <c r="AT1522" i="4"/>
  <c r="BA1526" i="4"/>
  <c r="AT1526" i="4"/>
  <c r="BA1530" i="4"/>
  <c r="AT1530" i="4"/>
  <c r="BA1534" i="4"/>
  <c r="AT1534" i="4"/>
  <c r="BA1538" i="4"/>
  <c r="AT1538" i="4"/>
  <c r="BA1542" i="4"/>
  <c r="AT1542" i="4"/>
  <c r="BA1546" i="4"/>
  <c r="AT1546" i="4"/>
  <c r="BA1550" i="4"/>
  <c r="AT1550" i="4"/>
  <c r="BA1554" i="4"/>
  <c r="AT1554" i="4"/>
  <c r="BA1558" i="4"/>
  <c r="AT1558" i="4"/>
  <c r="BA1562" i="4"/>
  <c r="AT1562" i="4"/>
  <c r="BA1566" i="4"/>
  <c r="AT1566" i="4"/>
  <c r="BA1570" i="4"/>
  <c r="AT1570" i="4"/>
  <c r="BA1574" i="4"/>
  <c r="AT1574" i="4"/>
  <c r="BA1578" i="4"/>
  <c r="AT1578" i="4"/>
  <c r="BA1582" i="4"/>
  <c r="AT1582" i="4"/>
  <c r="BA1586" i="4"/>
  <c r="AT1586" i="4"/>
  <c r="BA1590" i="4"/>
  <c r="AT1590" i="4"/>
  <c r="BA1594" i="4"/>
  <c r="AT1594" i="4"/>
  <c r="BA1598" i="4"/>
  <c r="AT1598" i="4"/>
  <c r="BA1602" i="4"/>
  <c r="AT1602" i="4"/>
  <c r="BA1606" i="4"/>
  <c r="AT1606" i="4"/>
  <c r="BA1610" i="4"/>
  <c r="AT1610" i="4"/>
  <c r="BA1614" i="4"/>
  <c r="AT1614" i="4"/>
  <c r="BA1618" i="4"/>
  <c r="AT1618" i="4"/>
  <c r="BA1622" i="4"/>
  <c r="AT1622" i="4"/>
  <c r="BA1626" i="4"/>
  <c r="AT1626" i="4"/>
  <c r="BA1630" i="4"/>
  <c r="AT1630" i="4"/>
  <c r="BA1634" i="4"/>
  <c r="AT1634" i="4"/>
  <c r="BA1638" i="4"/>
  <c r="AT1638" i="4"/>
  <c r="BA1642" i="4"/>
  <c r="AT1642" i="4"/>
  <c r="BA1646" i="4"/>
  <c r="AT1646" i="4"/>
  <c r="BA1650" i="4"/>
  <c r="AT1650" i="4"/>
  <c r="BA1654" i="4"/>
  <c r="AT1654" i="4"/>
  <c r="BA1658" i="4"/>
  <c r="AT1658" i="4"/>
  <c r="BA1662" i="4"/>
  <c r="AT1662" i="4"/>
  <c r="BA1666" i="4"/>
  <c r="AT1666" i="4"/>
  <c r="BA1670" i="4"/>
  <c r="AT1670" i="4"/>
  <c r="BA1674" i="4"/>
  <c r="AT1674" i="4"/>
  <c r="BA1678" i="4"/>
  <c r="AT1678" i="4"/>
  <c r="BA1682" i="4"/>
  <c r="AT1682" i="4"/>
  <c r="BA1686" i="4"/>
  <c r="AT1686" i="4"/>
  <c r="BA1690" i="4"/>
  <c r="AT1690" i="4"/>
  <c r="BA1694" i="4"/>
  <c r="AT1694" i="4"/>
  <c r="BA1698" i="4"/>
  <c r="AT1698" i="4"/>
  <c r="BA1702" i="4"/>
  <c r="AT1702" i="4"/>
  <c r="BA1706" i="4"/>
  <c r="AT1706" i="4"/>
  <c r="BA1710" i="4"/>
  <c r="AT1710" i="4"/>
  <c r="BA1714" i="4"/>
  <c r="AT1714" i="4"/>
  <c r="BA1718" i="4"/>
  <c r="AT1718" i="4"/>
  <c r="BA1722" i="4"/>
  <c r="AT1722" i="4"/>
  <c r="BA1726" i="4"/>
  <c r="AT1726" i="4"/>
  <c r="BA1730" i="4"/>
  <c r="AT1730" i="4"/>
  <c r="BA1734" i="4"/>
  <c r="AT1734" i="4"/>
  <c r="BA1738" i="4"/>
  <c r="AT1738" i="4"/>
  <c r="BA1742" i="4"/>
  <c r="AT1742" i="4"/>
  <c r="BA1746" i="4"/>
  <c r="AT1746" i="4"/>
  <c r="BA1750" i="4"/>
  <c r="AT1750" i="4"/>
  <c r="BA1754" i="4"/>
  <c r="AT1754" i="4"/>
  <c r="BA1758" i="4"/>
  <c r="AT1758" i="4"/>
  <c r="BA1762" i="4"/>
  <c r="AT1762" i="4"/>
  <c r="BA1766" i="4"/>
  <c r="AT1766" i="4"/>
  <c r="BA1770" i="4"/>
  <c r="AT1770" i="4"/>
  <c r="BA1774" i="4"/>
  <c r="AT1774" i="4"/>
  <c r="BA1778" i="4"/>
  <c r="AT1778" i="4"/>
  <c r="BA1782" i="4"/>
  <c r="AT1782" i="4"/>
  <c r="BA1786" i="4"/>
  <c r="AT1786" i="4"/>
  <c r="BA1790" i="4"/>
  <c r="AT1790" i="4"/>
  <c r="BA1794" i="4"/>
  <c r="AT1794" i="4"/>
  <c r="BA1798" i="4"/>
  <c r="AT1798" i="4"/>
  <c r="BA1802" i="4"/>
  <c r="AT1802" i="4"/>
  <c r="BA1806" i="4"/>
  <c r="AT1806" i="4"/>
  <c r="BA1810" i="4"/>
  <c r="AT1810" i="4"/>
  <c r="BA1814" i="4"/>
  <c r="AT1814" i="4"/>
  <c r="BA1818" i="4"/>
  <c r="AT1818" i="4"/>
  <c r="BA1822" i="4"/>
  <c r="AT1822" i="4"/>
  <c r="BA1826" i="4"/>
  <c r="AT1826" i="4"/>
  <c r="BA1830" i="4"/>
  <c r="AT1830" i="4"/>
  <c r="BA1834" i="4"/>
  <c r="AT1834" i="4"/>
  <c r="BA1838" i="4"/>
  <c r="AT1838" i="4"/>
  <c r="BA1842" i="4"/>
  <c r="AT1842" i="4"/>
  <c r="BA1846" i="4"/>
  <c r="AT1846" i="4"/>
  <c r="BA1850" i="4"/>
  <c r="AT1850" i="4"/>
  <c r="BA1854" i="4"/>
  <c r="AT1854" i="4"/>
  <c r="BA1858" i="4"/>
  <c r="AT1858" i="4"/>
  <c r="BA1862" i="4"/>
  <c r="AT1862" i="4"/>
  <c r="BA1866" i="4"/>
  <c r="AT1866" i="4"/>
  <c r="BA1870" i="4"/>
  <c r="AT1870" i="4"/>
  <c r="BA1874" i="4"/>
  <c r="AT1874" i="4"/>
  <c r="BA1878" i="4"/>
  <c r="AT1878" i="4"/>
  <c r="BA1882" i="4"/>
  <c r="AT1882" i="4"/>
  <c r="BA1886" i="4"/>
  <c r="AT1886" i="4"/>
  <c r="BA1890" i="4"/>
  <c r="AT1890" i="4"/>
  <c r="BA1894" i="4"/>
  <c r="AT1894" i="4"/>
  <c r="BA1898" i="4"/>
  <c r="AT1898" i="4"/>
  <c r="BA1902" i="4"/>
  <c r="AT1902" i="4"/>
  <c r="BA1906" i="4"/>
  <c r="AT1906" i="4"/>
  <c r="BA1910" i="4"/>
  <c r="AT1910" i="4"/>
  <c r="BA1914" i="4"/>
  <c r="AT1914" i="4"/>
  <c r="BA1918" i="4"/>
  <c r="AT1918" i="4"/>
  <c r="BA1922" i="4"/>
  <c r="AT1922" i="4"/>
  <c r="BA1926" i="4"/>
  <c r="AT1926" i="4"/>
  <c r="BA1930" i="4"/>
  <c r="AT1930" i="4"/>
  <c r="BA1934" i="4"/>
  <c r="AT1934" i="4"/>
  <c r="BA1938" i="4"/>
  <c r="AT1938" i="4"/>
  <c r="BA1942" i="4"/>
  <c r="AT1942" i="4"/>
  <c r="BA1946" i="4"/>
  <c r="AT1946" i="4"/>
  <c r="BA1950" i="4"/>
  <c r="AT1950" i="4"/>
  <c r="BA1954" i="4"/>
  <c r="AT1954" i="4"/>
  <c r="BA1958" i="4"/>
  <c r="AT1958" i="4"/>
  <c r="BA1962" i="4"/>
  <c r="AT1962" i="4"/>
  <c r="BA1966" i="4"/>
  <c r="AT1966" i="4"/>
  <c r="BA1970" i="4"/>
  <c r="AT1970" i="4"/>
  <c r="BA1974" i="4"/>
  <c r="AT1974" i="4"/>
  <c r="BA1978" i="4"/>
  <c r="AT1978" i="4"/>
  <c r="BA1982" i="4"/>
  <c r="AT1982" i="4"/>
  <c r="BA1986" i="4"/>
  <c r="AT1986" i="4"/>
  <c r="BA1990" i="4"/>
  <c r="AT1990" i="4"/>
  <c r="BA1994" i="4"/>
  <c r="AT1994" i="4"/>
  <c r="BA1998" i="4"/>
  <c r="AT1998" i="4"/>
  <c r="BA2002" i="4"/>
  <c r="AT2002" i="4"/>
  <c r="BA2006" i="4"/>
  <c r="AT2006" i="4"/>
  <c r="BA2010" i="4"/>
  <c r="AT2010" i="4"/>
  <c r="BA2014" i="4"/>
  <c r="AT2014" i="4"/>
  <c r="BA2018" i="4"/>
  <c r="AT2018" i="4"/>
  <c r="BA2022" i="4"/>
  <c r="AT2022" i="4"/>
  <c r="BA2026" i="4"/>
  <c r="AT2026" i="4"/>
  <c r="BA2030" i="4"/>
  <c r="AT2030" i="4"/>
  <c r="BA2034" i="4"/>
  <c r="AT2034" i="4"/>
  <c r="BA2038" i="4"/>
  <c r="AT2038" i="4"/>
  <c r="BA2042" i="4"/>
  <c r="AT2042" i="4"/>
  <c r="BA2046" i="4"/>
  <c r="AT2046" i="4"/>
  <c r="BA2050" i="4"/>
  <c r="AT2050" i="4"/>
  <c r="BA2054" i="4"/>
  <c r="AT2054" i="4"/>
  <c r="BA2058" i="4"/>
  <c r="AT2058" i="4"/>
  <c r="BA2062" i="4"/>
  <c r="AT2062" i="4"/>
  <c r="BA2066" i="4"/>
  <c r="AT2066" i="4"/>
  <c r="BA2070" i="4"/>
  <c r="AT2070" i="4"/>
  <c r="BA2074" i="4"/>
  <c r="AT2074" i="4"/>
  <c r="BA2078" i="4"/>
  <c r="AT2078" i="4"/>
  <c r="BA2082" i="4"/>
  <c r="AT2082" i="4"/>
  <c r="BA2086" i="4"/>
  <c r="AT2086" i="4"/>
  <c r="BA2090" i="4"/>
  <c r="AT2090" i="4"/>
  <c r="BA2094" i="4"/>
  <c r="AT2094" i="4"/>
  <c r="BA2098" i="4"/>
  <c r="AT2098" i="4"/>
  <c r="BA2102" i="4"/>
  <c r="AT2102" i="4"/>
  <c r="BA2106" i="4"/>
  <c r="AT2106" i="4"/>
  <c r="BA2110" i="4"/>
  <c r="AT2110" i="4"/>
  <c r="BA2114" i="4"/>
  <c r="AT2114" i="4"/>
  <c r="BA2118" i="4"/>
  <c r="AT2118" i="4"/>
  <c r="BA2122" i="4"/>
  <c r="AT2122" i="4"/>
  <c r="BA2126" i="4"/>
  <c r="AT2126" i="4"/>
  <c r="BA2130" i="4"/>
  <c r="AT2130" i="4"/>
  <c r="BA2134" i="4"/>
  <c r="AT2134" i="4"/>
  <c r="BA2138" i="4"/>
  <c r="AT2138" i="4"/>
  <c r="BA2142" i="4"/>
  <c r="AT2142" i="4"/>
  <c r="BA2146" i="4"/>
  <c r="AT2146" i="4"/>
  <c r="BA2150" i="4"/>
  <c r="AT2150" i="4"/>
  <c r="BA2154" i="4"/>
  <c r="AT2154" i="4"/>
  <c r="BA2158" i="4"/>
  <c r="AT2158" i="4"/>
  <c r="BA2162" i="4"/>
  <c r="AT2162" i="4"/>
  <c r="BA2166" i="4"/>
  <c r="AT2166" i="4"/>
  <c r="BA2170" i="4"/>
  <c r="AT2170" i="4"/>
  <c r="BA2174" i="4"/>
  <c r="AT2174" i="4"/>
  <c r="BA2178" i="4"/>
  <c r="AT2178" i="4"/>
  <c r="BA2182" i="4"/>
  <c r="AT2182" i="4"/>
  <c r="BA2186" i="4"/>
  <c r="AT2186" i="4"/>
  <c r="BA2190" i="4"/>
  <c r="AT2190" i="4"/>
  <c r="BA2194" i="4"/>
  <c r="AT2194" i="4"/>
  <c r="BA2198" i="4"/>
  <c r="AT2198" i="4"/>
  <c r="BA2202" i="4"/>
  <c r="AT2202" i="4"/>
  <c r="BA2206" i="4"/>
  <c r="AT2206" i="4"/>
  <c r="BA2210" i="4"/>
  <c r="AT2210" i="4"/>
  <c r="BA2214" i="4"/>
  <c r="AT2214" i="4"/>
  <c r="BA2218" i="4"/>
  <c r="AT2218" i="4"/>
  <c r="BA2222" i="4"/>
  <c r="AT2222" i="4"/>
  <c r="BA2226" i="4"/>
  <c r="AT2226" i="4"/>
  <c r="BA2230" i="4"/>
  <c r="AT2230" i="4"/>
  <c r="BA2234" i="4"/>
  <c r="AT2234" i="4"/>
  <c r="BA2238" i="4"/>
  <c r="AT2238" i="4"/>
  <c r="BA2242" i="4"/>
  <c r="AT2242" i="4"/>
  <c r="BA2246" i="4"/>
  <c r="AT2246" i="4"/>
  <c r="BA2250" i="4"/>
  <c r="AT2250" i="4"/>
  <c r="BA2254" i="4"/>
  <c r="AT2254" i="4"/>
  <c r="BA2258" i="4"/>
  <c r="AT2258" i="4"/>
  <c r="BA2262" i="4"/>
  <c r="AT2262" i="4"/>
  <c r="BA2266" i="4"/>
  <c r="AT2266" i="4"/>
  <c r="BA2270" i="4"/>
  <c r="AT2270" i="4"/>
  <c r="BA2274" i="4"/>
  <c r="AT2274" i="4"/>
  <c r="BA2278" i="4"/>
  <c r="AT2278" i="4"/>
  <c r="BA2282" i="4"/>
  <c r="AT2282" i="4"/>
  <c r="BA2286" i="4"/>
  <c r="AT2286" i="4"/>
  <c r="BA2290" i="4"/>
  <c r="AT2290" i="4"/>
  <c r="BA2294" i="4"/>
  <c r="AT2294" i="4"/>
  <c r="BA2298" i="4"/>
  <c r="AT2298" i="4"/>
  <c r="BA2302" i="4"/>
  <c r="AT2302" i="4"/>
  <c r="BA2306" i="4"/>
  <c r="AT2306" i="4"/>
  <c r="BA2310" i="4"/>
  <c r="AT2310" i="4"/>
  <c r="BA2314" i="4"/>
  <c r="AT2314" i="4"/>
  <c r="BA2318" i="4"/>
  <c r="AT2318" i="4"/>
  <c r="BA2322" i="4"/>
  <c r="AT2322" i="4"/>
  <c r="BA2326" i="4"/>
  <c r="AT2326" i="4"/>
  <c r="BA2330" i="4"/>
  <c r="AT2330" i="4"/>
  <c r="BA2334" i="4"/>
  <c r="AT2334" i="4"/>
  <c r="BA2338" i="4"/>
  <c r="AT2338" i="4"/>
  <c r="BA2342" i="4"/>
  <c r="AT2342" i="4"/>
  <c r="BA2346" i="4"/>
  <c r="AT2346" i="4"/>
  <c r="BA2350" i="4"/>
  <c r="AT2350" i="4"/>
  <c r="BA2354" i="4"/>
  <c r="AT2354" i="4"/>
  <c r="BA2358" i="4"/>
  <c r="AT2358" i="4"/>
  <c r="BA2362" i="4"/>
  <c r="AT2362" i="4"/>
  <c r="BA2366" i="4"/>
  <c r="AT2366" i="4"/>
  <c r="BA2370" i="4"/>
  <c r="AT2370" i="4"/>
  <c r="BA2374" i="4"/>
  <c r="AT2374" i="4"/>
  <c r="BA2378" i="4"/>
  <c r="AT2378" i="4"/>
  <c r="BA2382" i="4"/>
  <c r="AT2382" i="4"/>
  <c r="BA2386" i="4"/>
  <c r="AT2386" i="4"/>
  <c r="BA2390" i="4"/>
  <c r="AT2390" i="4"/>
  <c r="BA2394" i="4"/>
  <c r="AT2394" i="4"/>
  <c r="BA2398" i="4"/>
  <c r="AT2398" i="4"/>
  <c r="BA2402" i="4"/>
  <c r="AT2402" i="4"/>
  <c r="BA2406" i="4"/>
  <c r="AT2406" i="4"/>
  <c r="BA2410" i="4"/>
  <c r="AT2410" i="4"/>
  <c r="BA2414" i="4"/>
  <c r="AT2414" i="4"/>
  <c r="BA2418" i="4"/>
  <c r="AT2418" i="4"/>
  <c r="BA2422" i="4"/>
  <c r="AT2422" i="4"/>
  <c r="BA2426" i="4"/>
  <c r="AT2426" i="4"/>
  <c r="BA2430" i="4"/>
  <c r="AT2430" i="4"/>
  <c r="BA2434" i="4"/>
  <c r="AT2434" i="4"/>
  <c r="BA2438" i="4"/>
  <c r="AT2438" i="4"/>
  <c r="BA2442" i="4"/>
  <c r="AT2442" i="4"/>
  <c r="BA2446" i="4"/>
  <c r="AT2446" i="4"/>
  <c r="BA2450" i="4"/>
  <c r="AT2450" i="4"/>
  <c r="BA2454" i="4"/>
  <c r="AT2454" i="4"/>
  <c r="BA2458" i="4"/>
  <c r="AT2458" i="4"/>
  <c r="BA2462" i="4"/>
  <c r="AT2462" i="4"/>
  <c r="BA2466" i="4"/>
  <c r="AT2466" i="4"/>
  <c r="BA2470" i="4"/>
  <c r="AT2470" i="4"/>
  <c r="BA2474" i="4"/>
  <c r="AT2474" i="4"/>
  <c r="BA2478" i="4"/>
  <c r="AT2478" i="4"/>
  <c r="BA2482" i="4"/>
  <c r="AT2482" i="4"/>
  <c r="BA2486" i="4"/>
  <c r="AT2486" i="4"/>
  <c r="BA2490" i="4"/>
  <c r="AT2490" i="4"/>
  <c r="BA2494" i="4"/>
  <c r="AT2494" i="4"/>
  <c r="BA2498" i="4"/>
  <c r="AT2498" i="4"/>
  <c r="BA2502" i="4"/>
  <c r="AT2502" i="4"/>
  <c r="BA2506" i="4"/>
  <c r="AT2506" i="4"/>
  <c r="AT12" i="4"/>
  <c r="AR14" i="4"/>
  <c r="AT16" i="4"/>
  <c r="AR18" i="4"/>
  <c r="AT20" i="4"/>
  <c r="AR22" i="4"/>
  <c r="AT24" i="4"/>
  <c r="AS25" i="4"/>
  <c r="AR26" i="4"/>
  <c r="AQ27" i="4"/>
  <c r="AT28" i="4"/>
  <c r="AS29" i="4"/>
  <c r="AR30" i="4"/>
  <c r="AQ31" i="4"/>
  <c r="AT32" i="4"/>
  <c r="AS33" i="4"/>
  <c r="AR34" i="4"/>
  <c r="AQ35" i="4"/>
  <c r="AT36" i="4"/>
  <c r="AS37" i="4"/>
  <c r="AR38" i="4"/>
  <c r="AQ39" i="4"/>
  <c r="AT40" i="4"/>
  <c r="AS41" i="4"/>
  <c r="AR42" i="4"/>
  <c r="AQ43" i="4"/>
  <c r="AT44" i="4"/>
  <c r="AS45" i="4"/>
  <c r="AR46" i="4"/>
  <c r="AQ47" i="4"/>
  <c r="AT48" i="4"/>
  <c r="AS49" i="4"/>
  <c r="AR50" i="4"/>
  <c r="AQ51" i="4"/>
  <c r="AT52" i="4"/>
  <c r="AS53" i="4"/>
  <c r="AR54" i="4"/>
  <c r="AQ55" i="4"/>
  <c r="AT56" i="4"/>
  <c r="AS57" i="4"/>
  <c r="AR58" i="4"/>
  <c r="AQ59" i="4"/>
  <c r="AT60" i="4"/>
  <c r="AS61" i="4"/>
  <c r="AR62" i="4"/>
  <c r="AQ63" i="4"/>
  <c r="AT64" i="4"/>
  <c r="AS65" i="4"/>
  <c r="AR66" i="4"/>
  <c r="AQ67" i="4"/>
  <c r="AT68" i="4"/>
  <c r="AS69" i="4"/>
  <c r="AR70" i="4"/>
  <c r="AQ71" i="4"/>
  <c r="AT72" i="4"/>
  <c r="AS73" i="4"/>
  <c r="AR74" i="4"/>
  <c r="AQ75" i="4"/>
  <c r="AT76" i="4"/>
  <c r="AS77" i="4"/>
  <c r="AR78" i="4"/>
  <c r="AQ79" i="4"/>
  <c r="AT80" i="4"/>
  <c r="AS81" i="4"/>
  <c r="AR82" i="4"/>
  <c r="AQ83" i="4"/>
  <c r="AT84" i="4"/>
  <c r="AS85" i="4"/>
  <c r="AR86" i="4"/>
  <c r="AQ87" i="4"/>
  <c r="AT88" i="4"/>
  <c r="AS89" i="4"/>
  <c r="AR90" i="4"/>
  <c r="AQ91" i="4"/>
  <c r="AT92" i="4"/>
  <c r="AS93" i="4"/>
  <c r="AR94" i="4"/>
  <c r="AQ95" i="4"/>
  <c r="AT96" i="4"/>
  <c r="AS97" i="4"/>
  <c r="AR98" i="4"/>
  <c r="AQ99" i="4"/>
  <c r="AT100" i="4"/>
  <c r="AS101" i="4"/>
  <c r="AR102" i="4"/>
  <c r="AQ103" i="4"/>
  <c r="AT104" i="4"/>
  <c r="AS105" i="4"/>
  <c r="AR106" i="4"/>
  <c r="AQ107" i="4"/>
  <c r="AT108" i="4"/>
  <c r="AS109" i="4"/>
  <c r="AR110" i="4"/>
  <c r="AQ111" i="4"/>
  <c r="AT112" i="4"/>
  <c r="AS113" i="4"/>
  <c r="AR114" i="4"/>
  <c r="AQ115" i="4"/>
  <c r="AT116" i="4"/>
  <c r="AS117" i="4"/>
  <c r="AR118" i="4"/>
  <c r="AQ119" i="4"/>
  <c r="AT120" i="4"/>
  <c r="AS121" i="4"/>
  <c r="AR122" i="4"/>
  <c r="AQ123" i="4"/>
  <c r="AT124" i="4"/>
  <c r="AS125" i="4"/>
  <c r="AR126" i="4"/>
  <c r="AQ127" i="4"/>
  <c r="AT128" i="4"/>
  <c r="AS129" i="4"/>
  <c r="AR130" i="4"/>
  <c r="AQ131" i="4"/>
  <c r="AT132" i="4"/>
  <c r="AS133" i="4"/>
  <c r="AR134" i="4"/>
  <c r="AQ135" i="4"/>
  <c r="AT136" i="4"/>
  <c r="AS137" i="4"/>
  <c r="AR138" i="4"/>
  <c r="AQ139" i="4"/>
  <c r="AT140" i="4"/>
  <c r="AS141" i="4"/>
  <c r="AR142" i="4"/>
  <c r="AQ143" i="4"/>
  <c r="AT144" i="4"/>
  <c r="AS145" i="4"/>
  <c r="AR146" i="4"/>
  <c r="AQ147" i="4"/>
  <c r="AT148" i="4"/>
  <c r="AS149" i="4"/>
  <c r="AR150" i="4"/>
  <c r="AQ151" i="4"/>
  <c r="AT152" i="4"/>
  <c r="AS153" i="4"/>
  <c r="AR154" i="4"/>
  <c r="AQ155" i="4"/>
  <c r="AT156" i="4"/>
  <c r="AS157" i="4"/>
  <c r="AR158" i="4"/>
  <c r="AQ159" i="4"/>
  <c r="AT160" i="4"/>
  <c r="AS161" i="4"/>
  <c r="AR162" i="4"/>
  <c r="AQ163" i="4"/>
  <c r="AT164" i="4"/>
  <c r="AS165" i="4"/>
  <c r="AR166" i="4"/>
  <c r="AQ167" i="4"/>
  <c r="AT168" i="4"/>
  <c r="AS169" i="4"/>
  <c r="AR170" i="4"/>
  <c r="AQ171" i="4"/>
  <c r="AT172" i="4"/>
  <c r="AS173" i="4"/>
  <c r="AR174" i="4"/>
  <c r="AQ175" i="4"/>
  <c r="AT176" i="4"/>
  <c r="AS177" i="4"/>
  <c r="AR178" i="4"/>
  <c r="AQ179" i="4"/>
  <c r="AT180" i="4"/>
  <c r="AS181" i="4"/>
  <c r="AR182" i="4"/>
  <c r="AQ183" i="4"/>
  <c r="AT184" i="4"/>
  <c r="AS185" i="4"/>
  <c r="AR186" i="4"/>
  <c r="AQ187" i="4"/>
  <c r="AT188" i="4"/>
  <c r="AS189" i="4"/>
  <c r="AR190" i="4"/>
  <c r="AQ191" i="4"/>
  <c r="AT192" i="4"/>
  <c r="AS193" i="4"/>
  <c r="AR194" i="4"/>
  <c r="AQ195" i="4"/>
  <c r="AT196" i="4"/>
  <c r="AS197" i="4"/>
  <c r="AR198" i="4"/>
  <c r="AQ199" i="4"/>
  <c r="AT200" i="4"/>
  <c r="AS201" i="4"/>
  <c r="AR202" i="4"/>
  <c r="AQ203" i="4"/>
  <c r="AT204" i="4"/>
  <c r="AS205" i="4"/>
  <c r="AR206" i="4"/>
  <c r="AQ207" i="4"/>
  <c r="AT208" i="4"/>
  <c r="AS209" i="4"/>
  <c r="AR210" i="4"/>
  <c r="AQ211" i="4"/>
  <c r="AT212" i="4"/>
  <c r="AS213" i="4"/>
  <c r="AR214" i="4"/>
  <c r="AQ215" i="4"/>
  <c r="AT216" i="4"/>
  <c r="AS217" i="4"/>
  <c r="AR218" i="4"/>
  <c r="AQ219" i="4"/>
  <c r="AT220" i="4"/>
  <c r="AS221" i="4"/>
  <c r="AR222" i="4"/>
  <c r="AQ223" i="4"/>
  <c r="AT224" i="4"/>
  <c r="AS225" i="4"/>
  <c r="AR226" i="4"/>
  <c r="AQ227" i="4"/>
  <c r="AT228" i="4"/>
  <c r="AS229" i="4"/>
  <c r="AR230" i="4"/>
  <c r="AQ231" i="4"/>
  <c r="AT232" i="4"/>
  <c r="AS233" i="4"/>
  <c r="AR234" i="4"/>
  <c r="AQ235" i="4"/>
  <c r="AT236" i="4"/>
  <c r="AS237" i="4"/>
  <c r="AR238" i="4"/>
  <c r="AQ239" i="4"/>
  <c r="AT240" i="4"/>
  <c r="AS241" i="4"/>
  <c r="AR242" i="4"/>
  <c r="AQ243" i="4"/>
  <c r="AT244" i="4"/>
  <c r="AS245" i="4"/>
  <c r="AR246" i="4"/>
  <c r="AQ247" i="4"/>
  <c r="AT248" i="4"/>
  <c r="AS249" i="4"/>
  <c r="AR250" i="4"/>
  <c r="AQ251" i="4"/>
  <c r="AT252" i="4"/>
  <c r="AS253" i="4"/>
  <c r="AR254" i="4"/>
  <c r="AQ255" i="4"/>
  <c r="AT256" i="4"/>
  <c r="AS257" i="4"/>
  <c r="AR258" i="4"/>
  <c r="AQ259" i="4"/>
  <c r="AT260" i="4"/>
  <c r="AS261" i="4"/>
  <c r="AR262" i="4"/>
  <c r="AQ263" i="4"/>
  <c r="AT264" i="4"/>
  <c r="AS265" i="4"/>
  <c r="AR266" i="4"/>
  <c r="AQ267" i="4"/>
  <c r="AT268" i="4"/>
  <c r="AS269" i="4"/>
  <c r="AR270" i="4"/>
  <c r="AQ271" i="4"/>
  <c r="AT272" i="4"/>
  <c r="AS273" i="4"/>
  <c r="AR274" i="4"/>
  <c r="AQ275" i="4"/>
  <c r="AT276" i="4"/>
  <c r="AS277" i="4"/>
  <c r="AR278" i="4"/>
  <c r="AQ279" i="4"/>
  <c r="AT280" i="4"/>
  <c r="AS281" i="4"/>
  <c r="AR282" i="4"/>
  <c r="AQ283" i="4"/>
  <c r="AT284" i="4"/>
  <c r="AS285" i="4"/>
  <c r="AR286" i="4"/>
  <c r="AQ287" i="4"/>
  <c r="AT288" i="4"/>
  <c r="AS289" i="4"/>
  <c r="AR290" i="4"/>
  <c r="AQ291" i="4"/>
  <c r="AT292" i="4"/>
  <c r="AS293" i="4"/>
  <c r="AR294" i="4"/>
  <c r="AQ295" i="4"/>
  <c r="AT296" i="4"/>
  <c r="AS297" i="4"/>
  <c r="AR298" i="4"/>
  <c r="AQ299" i="4"/>
  <c r="AT300" i="4"/>
  <c r="AS301" i="4"/>
  <c r="AR302" i="4"/>
  <c r="AQ303" i="4"/>
  <c r="AT304" i="4"/>
  <c r="AS305" i="4"/>
  <c r="AR306" i="4"/>
  <c r="AQ307" i="4"/>
  <c r="AT308" i="4"/>
  <c r="AS309" i="4"/>
  <c r="AR310" i="4"/>
  <c r="AQ311" i="4"/>
  <c r="AT312" i="4"/>
  <c r="AS313" i="4"/>
  <c r="AR314" i="4"/>
  <c r="AQ315" i="4"/>
  <c r="AT316" i="4"/>
  <c r="AS317" i="4"/>
  <c r="AR318" i="4"/>
  <c r="AQ319" i="4"/>
  <c r="AT320" i="4"/>
  <c r="AS321" i="4"/>
  <c r="AR322" i="4"/>
  <c r="AQ323" i="4"/>
  <c r="AT324" i="4"/>
  <c r="AS325" i="4"/>
  <c r="AR326" i="4"/>
  <c r="AQ327" i="4"/>
  <c r="AT328" i="4"/>
  <c r="AS329" i="4"/>
  <c r="AR330" i="4"/>
  <c r="AQ331" i="4"/>
  <c r="AT332" i="4"/>
  <c r="AS333" i="4"/>
  <c r="AR334" i="4"/>
  <c r="AQ335" i="4"/>
  <c r="AT336" i="4"/>
  <c r="AS337" i="4"/>
  <c r="AR338" i="4"/>
  <c r="AQ339" i="4"/>
  <c r="AT340" i="4"/>
  <c r="AS341" i="4"/>
  <c r="AR342" i="4"/>
  <c r="AQ343" i="4"/>
  <c r="AT344" i="4"/>
  <c r="AS345" i="4"/>
  <c r="AR346" i="4"/>
  <c r="AQ347" i="4"/>
  <c r="AT348" i="4"/>
  <c r="AS349" i="4"/>
  <c r="AR350" i="4"/>
  <c r="AQ351" i="4"/>
  <c r="AT352" i="4"/>
  <c r="AS353" i="4"/>
  <c r="AR354" i="4"/>
  <c r="AQ355" i="4"/>
  <c r="AT356" i="4"/>
  <c r="AS357" i="4"/>
  <c r="AR358" i="4"/>
  <c r="AQ359" i="4"/>
  <c r="AT360" i="4"/>
  <c r="AS361" i="4"/>
  <c r="AR362" i="4"/>
  <c r="AQ363" i="4"/>
  <c r="AT364" i="4"/>
  <c r="AS365" i="4"/>
  <c r="AR366" i="4"/>
  <c r="AQ367" i="4"/>
  <c r="AT368" i="4"/>
  <c r="AS369" i="4"/>
  <c r="AR370" i="4"/>
  <c r="AQ371" i="4"/>
  <c r="AT372" i="4"/>
  <c r="AS373" i="4"/>
  <c r="AR374" i="4"/>
  <c r="AQ375" i="4"/>
  <c r="AT376" i="4"/>
  <c r="AS377" i="4"/>
  <c r="AR378" i="4"/>
  <c r="AQ379" i="4"/>
  <c r="AT380" i="4"/>
  <c r="AS381" i="4"/>
  <c r="AR382" i="4"/>
  <c r="AQ383" i="4"/>
  <c r="AT384" i="4"/>
  <c r="AS385" i="4"/>
  <c r="AR386" i="4"/>
  <c r="AQ387" i="4"/>
  <c r="AT388" i="4"/>
  <c r="AS389" i="4"/>
  <c r="AR390" i="4"/>
  <c r="AQ391" i="4"/>
  <c r="AT392" i="4"/>
  <c r="AS393" i="4"/>
  <c r="AR394" i="4"/>
  <c r="AQ395" i="4"/>
  <c r="AT396" i="4"/>
  <c r="AS397" i="4"/>
  <c r="AR398" i="4"/>
  <c r="AQ399" i="4"/>
  <c r="AT400" i="4"/>
  <c r="AS401" i="4"/>
  <c r="AR402" i="4"/>
  <c r="AQ403" i="4"/>
  <c r="AT404" i="4"/>
  <c r="AS405" i="4"/>
  <c r="AR406" i="4"/>
  <c r="AQ407" i="4"/>
  <c r="AT408" i="4"/>
  <c r="AS409" i="4"/>
  <c r="AR410" i="4"/>
  <c r="AQ411" i="4"/>
  <c r="AT412" i="4"/>
  <c r="AS413" i="4"/>
  <c r="AR414" i="4"/>
  <c r="AQ415" i="4"/>
  <c r="AT416" i="4"/>
  <c r="AS417" i="4"/>
  <c r="AR418" i="4"/>
  <c r="AQ419" i="4"/>
  <c r="AT420" i="4"/>
  <c r="AS421" i="4"/>
  <c r="AR422" i="4"/>
  <c r="AQ423" i="4"/>
  <c r="AT424" i="4"/>
  <c r="AS425" i="4"/>
  <c r="AR426" i="4"/>
  <c r="AQ427" i="4"/>
  <c r="AT428" i="4"/>
  <c r="AS429" i="4"/>
  <c r="AR430" i="4"/>
  <c r="AQ431" i="4"/>
  <c r="AT432" i="4"/>
  <c r="AS433" i="4"/>
  <c r="AR434" i="4"/>
  <c r="AQ435" i="4"/>
  <c r="AT436" i="4"/>
  <c r="AS437" i="4"/>
  <c r="AR438" i="4"/>
  <c r="AQ439" i="4"/>
  <c r="AT440" i="4"/>
  <c r="AS441" i="4"/>
  <c r="AR442" i="4"/>
  <c r="AQ443" i="4"/>
  <c r="AT444" i="4"/>
  <c r="AS445" i="4"/>
  <c r="AR446" i="4"/>
  <c r="AQ447" i="4"/>
  <c r="AT448" i="4"/>
  <c r="AS449" i="4"/>
  <c r="AR450" i="4"/>
  <c r="AQ451" i="4"/>
  <c r="AT452" i="4"/>
  <c r="AS453" i="4"/>
  <c r="AR454" i="4"/>
  <c r="AQ455" i="4"/>
  <c r="AT456" i="4"/>
  <c r="AS457" i="4"/>
  <c r="AR458" i="4"/>
  <c r="AQ459" i="4"/>
  <c r="AT460" i="4"/>
  <c r="AS461" i="4"/>
  <c r="AR462" i="4"/>
  <c r="AQ463" i="4"/>
  <c r="AT464" i="4"/>
  <c r="AS465" i="4"/>
  <c r="AR466" i="4"/>
  <c r="AQ467" i="4"/>
  <c r="AT468" i="4"/>
  <c r="AS469" i="4"/>
  <c r="AR470" i="4"/>
  <c r="AQ471" i="4"/>
  <c r="AT472" i="4"/>
  <c r="AS473" i="4"/>
  <c r="AR474" i="4"/>
  <c r="AQ475" i="4"/>
  <c r="AT476" i="4"/>
  <c r="AS477" i="4"/>
  <c r="AR478" i="4"/>
  <c r="AQ479" i="4"/>
  <c r="AT480" i="4"/>
  <c r="AS481" i="4"/>
  <c r="AR482" i="4"/>
  <c r="AQ483" i="4"/>
  <c r="AT484" i="4"/>
  <c r="AS485" i="4"/>
  <c r="AR486" i="4"/>
  <c r="AQ487" i="4"/>
  <c r="AT488" i="4"/>
  <c r="AS489" i="4"/>
  <c r="AR490" i="4"/>
  <c r="AQ491" i="4"/>
  <c r="AT492" i="4"/>
  <c r="AS493" i="4"/>
  <c r="AR494" i="4"/>
  <c r="AQ495" i="4"/>
  <c r="AT496" i="4"/>
  <c r="AX2358" i="4"/>
  <c r="AQ2358" i="4"/>
  <c r="AX2362" i="4"/>
  <c r="AQ2362" i="4"/>
  <c r="AX2366" i="4"/>
  <c r="AQ2366" i="4"/>
  <c r="AX2370" i="4"/>
  <c r="AQ2370" i="4"/>
  <c r="AX2374" i="4"/>
  <c r="AQ2374" i="4"/>
  <c r="AX2378" i="4"/>
  <c r="AQ2378" i="4"/>
  <c r="AX2382" i="4"/>
  <c r="AQ2382" i="4"/>
  <c r="AX2386" i="4"/>
  <c r="AQ2386" i="4"/>
  <c r="AX2390" i="4"/>
  <c r="AQ2390" i="4"/>
  <c r="AX2394" i="4"/>
  <c r="AQ2394" i="4"/>
  <c r="AX2398" i="4"/>
  <c r="AQ2398" i="4"/>
  <c r="AX2402" i="4"/>
  <c r="AQ2402" i="4"/>
  <c r="AX2406" i="4"/>
  <c r="AQ2406" i="4"/>
  <c r="AX2410" i="4"/>
  <c r="AQ2410" i="4"/>
  <c r="AX2414" i="4"/>
  <c r="AQ2414" i="4"/>
  <c r="AX2418" i="4"/>
  <c r="AQ2418" i="4"/>
  <c r="AX2422" i="4"/>
  <c r="AQ2422" i="4"/>
  <c r="AX2426" i="4"/>
  <c r="AQ2426" i="4"/>
  <c r="AX2430" i="4"/>
  <c r="AQ2430" i="4"/>
  <c r="AX2434" i="4"/>
  <c r="AQ2434" i="4"/>
  <c r="AX2438" i="4"/>
  <c r="AQ2438" i="4"/>
  <c r="AX2442" i="4"/>
  <c r="AQ2442" i="4"/>
  <c r="AX2446" i="4"/>
  <c r="AQ2446" i="4"/>
  <c r="AX2450" i="4"/>
  <c r="AQ2450" i="4"/>
  <c r="AX2454" i="4"/>
  <c r="AQ2454" i="4"/>
  <c r="AX2458" i="4"/>
  <c r="AQ2458" i="4"/>
  <c r="AX2462" i="4"/>
  <c r="AQ2462" i="4"/>
  <c r="AX2466" i="4"/>
  <c r="AQ2466" i="4"/>
  <c r="AX2470" i="4"/>
  <c r="AQ2470" i="4"/>
  <c r="AX2474" i="4"/>
  <c r="AQ2474" i="4"/>
  <c r="AX2478" i="4"/>
  <c r="AQ2478" i="4"/>
  <c r="AX2482" i="4"/>
  <c r="AQ2482" i="4"/>
  <c r="AX2486" i="4"/>
  <c r="AQ2486" i="4"/>
  <c r="AX2490" i="4"/>
  <c r="AQ2490" i="4"/>
  <c r="AX2494" i="4"/>
  <c r="AQ2494" i="4"/>
  <c r="AX2498" i="4"/>
  <c r="AQ2498" i="4"/>
  <c r="AX2502" i="4"/>
  <c r="AQ2502" i="4"/>
  <c r="AX2506" i="4"/>
  <c r="AQ2506" i="4"/>
  <c r="AY497" i="4"/>
  <c r="AR497" i="4"/>
  <c r="AY501" i="4"/>
  <c r="AR501" i="4"/>
  <c r="AY505" i="4"/>
  <c r="AR505" i="4"/>
  <c r="AY509" i="4"/>
  <c r="AR509" i="4"/>
  <c r="AY513" i="4"/>
  <c r="AR513" i="4"/>
  <c r="AY517" i="4"/>
  <c r="AR517" i="4"/>
  <c r="AY521" i="4"/>
  <c r="AR521" i="4"/>
  <c r="AY525" i="4"/>
  <c r="AR525" i="4"/>
  <c r="AY529" i="4"/>
  <c r="AR529" i="4"/>
  <c r="AY533" i="4"/>
  <c r="AR533" i="4"/>
  <c r="AY537" i="4"/>
  <c r="AR537" i="4"/>
  <c r="AY541" i="4"/>
  <c r="AR541" i="4"/>
  <c r="AY545" i="4"/>
  <c r="AR545" i="4"/>
  <c r="AY549" i="4"/>
  <c r="AR549" i="4"/>
  <c r="AY553" i="4"/>
  <c r="AR553" i="4"/>
  <c r="AY557" i="4"/>
  <c r="AR557" i="4"/>
  <c r="AY561" i="4"/>
  <c r="AR561" i="4"/>
  <c r="AY565" i="4"/>
  <c r="AR565" i="4"/>
  <c r="AY569" i="4"/>
  <c r="AR569" i="4"/>
  <c r="AY573" i="4"/>
  <c r="AR573" i="4"/>
  <c r="AY577" i="4"/>
  <c r="AR577" i="4"/>
  <c r="AY581" i="4"/>
  <c r="AR581" i="4"/>
  <c r="AY585" i="4"/>
  <c r="AR585" i="4"/>
  <c r="AY589" i="4"/>
  <c r="AR589" i="4"/>
  <c r="AY593" i="4"/>
  <c r="AR593" i="4"/>
  <c r="AY597" i="4"/>
  <c r="AR597" i="4"/>
  <c r="AY601" i="4"/>
  <c r="AR601" i="4"/>
  <c r="AY605" i="4"/>
  <c r="AR605" i="4"/>
  <c r="AY609" i="4"/>
  <c r="AR609" i="4"/>
  <c r="AY613" i="4"/>
  <c r="AR613" i="4"/>
  <c r="AY617" i="4"/>
  <c r="AR617" i="4"/>
  <c r="AY621" i="4"/>
  <c r="AR621" i="4"/>
  <c r="AY625" i="4"/>
  <c r="AR625" i="4"/>
  <c r="AY629" i="4"/>
  <c r="AR629" i="4"/>
  <c r="AY633" i="4"/>
  <c r="AR633" i="4"/>
  <c r="AY637" i="4"/>
  <c r="AR637" i="4"/>
  <c r="AY641" i="4"/>
  <c r="AR641" i="4"/>
  <c r="AY645" i="4"/>
  <c r="AR645" i="4"/>
  <c r="AY649" i="4"/>
  <c r="AR649" i="4"/>
  <c r="AY653" i="4"/>
  <c r="AR653" i="4"/>
  <c r="AY657" i="4"/>
  <c r="AR657" i="4"/>
  <c r="AY661" i="4"/>
  <c r="AR661" i="4"/>
  <c r="AY665" i="4"/>
  <c r="AR665" i="4"/>
  <c r="AY669" i="4"/>
  <c r="AR669" i="4"/>
  <c r="AY673" i="4"/>
  <c r="AR673" i="4"/>
  <c r="AY677" i="4"/>
  <c r="AR677" i="4"/>
  <c r="AY681" i="4"/>
  <c r="AR681" i="4"/>
  <c r="AY685" i="4"/>
  <c r="AR685" i="4"/>
  <c r="AY689" i="4"/>
  <c r="AR689" i="4"/>
  <c r="AY693" i="4"/>
  <c r="AR693" i="4"/>
  <c r="AY697" i="4"/>
  <c r="AR697" i="4"/>
  <c r="AY701" i="4"/>
  <c r="AR701" i="4"/>
  <c r="AY705" i="4"/>
  <c r="AR705" i="4"/>
  <c r="AY709" i="4"/>
  <c r="AR709" i="4"/>
  <c r="AY713" i="4"/>
  <c r="AR713" i="4"/>
  <c r="AY717" i="4"/>
  <c r="AR717" i="4"/>
  <c r="AY721" i="4"/>
  <c r="AR721" i="4"/>
  <c r="AY725" i="4"/>
  <c r="AR725" i="4"/>
  <c r="AY729" i="4"/>
  <c r="AR729" i="4"/>
  <c r="AY733" i="4"/>
  <c r="AR733" i="4"/>
  <c r="AY737" i="4"/>
  <c r="AR737" i="4"/>
  <c r="AY741" i="4"/>
  <c r="AR741" i="4"/>
  <c r="AY745" i="4"/>
  <c r="AR745" i="4"/>
  <c r="AY749" i="4"/>
  <c r="AR749" i="4"/>
  <c r="AY753" i="4"/>
  <c r="AR753" i="4"/>
  <c r="AY757" i="4"/>
  <c r="AR757" i="4"/>
  <c r="AY761" i="4"/>
  <c r="AR761" i="4"/>
  <c r="AY765" i="4"/>
  <c r="AR765" i="4"/>
  <c r="AY769" i="4"/>
  <c r="AR769" i="4"/>
  <c r="AY773" i="4"/>
  <c r="AR773" i="4"/>
  <c r="AY777" i="4"/>
  <c r="AR777" i="4"/>
  <c r="AY781" i="4"/>
  <c r="AR781" i="4"/>
  <c r="AY785" i="4"/>
  <c r="AR785" i="4"/>
  <c r="AY789" i="4"/>
  <c r="AR789" i="4"/>
  <c r="AY793" i="4"/>
  <c r="AR793" i="4"/>
  <c r="AY797" i="4"/>
  <c r="AR797" i="4"/>
  <c r="AY801" i="4"/>
  <c r="AR801" i="4"/>
  <c r="AY805" i="4"/>
  <c r="AR805" i="4"/>
  <c r="AY809" i="4"/>
  <c r="AR809" i="4"/>
  <c r="AY813" i="4"/>
  <c r="AR813" i="4"/>
  <c r="AY817" i="4"/>
  <c r="AR817" i="4"/>
  <c r="AY821" i="4"/>
  <c r="AR821" i="4"/>
  <c r="AY825" i="4"/>
  <c r="AR825" i="4"/>
  <c r="AY829" i="4"/>
  <c r="AR829" i="4"/>
  <c r="AY833" i="4"/>
  <c r="AR833" i="4"/>
  <c r="AY837" i="4"/>
  <c r="AR837" i="4"/>
  <c r="AY841" i="4"/>
  <c r="AR841" i="4"/>
  <c r="AY845" i="4"/>
  <c r="AR845" i="4"/>
  <c r="AY849" i="4"/>
  <c r="AR849" i="4"/>
  <c r="AY853" i="4"/>
  <c r="AR853" i="4"/>
  <c r="AY857" i="4"/>
  <c r="AR857" i="4"/>
  <c r="AY861" i="4"/>
  <c r="AR861" i="4"/>
  <c r="AY865" i="4"/>
  <c r="AR865" i="4"/>
  <c r="AY869" i="4"/>
  <c r="AR869" i="4"/>
  <c r="AY873" i="4"/>
  <c r="AR873" i="4"/>
  <c r="AY877" i="4"/>
  <c r="AR877" i="4"/>
  <c r="AY881" i="4"/>
  <c r="AR881" i="4"/>
  <c r="AY885" i="4"/>
  <c r="AR885" i="4"/>
  <c r="AY889" i="4"/>
  <c r="AR889" i="4"/>
  <c r="AY893" i="4"/>
  <c r="AR893" i="4"/>
  <c r="AY897" i="4"/>
  <c r="AR897" i="4"/>
  <c r="AY901" i="4"/>
  <c r="AR901" i="4"/>
  <c r="AY905" i="4"/>
  <c r="AR905" i="4"/>
  <c r="AY909" i="4"/>
  <c r="AR909" i="4"/>
  <c r="AY913" i="4"/>
  <c r="AR913" i="4"/>
  <c r="AY917" i="4"/>
  <c r="AR917" i="4"/>
  <c r="AY921" i="4"/>
  <c r="AR921" i="4"/>
  <c r="AY925" i="4"/>
  <c r="AR925" i="4"/>
  <c r="AY929" i="4"/>
  <c r="AR929" i="4"/>
  <c r="AY933" i="4"/>
  <c r="AR933" i="4"/>
  <c r="AY937" i="4"/>
  <c r="AR937" i="4"/>
  <c r="AY941" i="4"/>
  <c r="AR941" i="4"/>
  <c r="AY945" i="4"/>
  <c r="AR945" i="4"/>
  <c r="AY949" i="4"/>
  <c r="AR949" i="4"/>
  <c r="AY953" i="4"/>
  <c r="AR953" i="4"/>
  <c r="AY957" i="4"/>
  <c r="AR957" i="4"/>
  <c r="AY961" i="4"/>
  <c r="AR961" i="4"/>
  <c r="AY965" i="4"/>
  <c r="AR965" i="4"/>
  <c r="AY969" i="4"/>
  <c r="AR969" i="4"/>
  <c r="AY973" i="4"/>
  <c r="AR973" i="4"/>
  <c r="AY977" i="4"/>
  <c r="AR977" i="4"/>
  <c r="AY981" i="4"/>
  <c r="AR981" i="4"/>
  <c r="AY985" i="4"/>
  <c r="AR985" i="4"/>
  <c r="AY989" i="4"/>
  <c r="AR989" i="4"/>
  <c r="AY993" i="4"/>
  <c r="AR993" i="4"/>
  <c r="AY997" i="4"/>
  <c r="AR997" i="4"/>
  <c r="AY1001" i="4"/>
  <c r="AR1001" i="4"/>
  <c r="AY1005" i="4"/>
  <c r="AR1005" i="4"/>
  <c r="AY1009" i="4"/>
  <c r="AR1009" i="4"/>
  <c r="AY1013" i="4"/>
  <c r="AR1013" i="4"/>
  <c r="AY1017" i="4"/>
  <c r="AR1017" i="4"/>
  <c r="AY1021" i="4"/>
  <c r="AR1021" i="4"/>
  <c r="AY1025" i="4"/>
  <c r="AR1025" i="4"/>
  <c r="AY1029" i="4"/>
  <c r="AR1029" i="4"/>
  <c r="AY1033" i="4"/>
  <c r="AR1033" i="4"/>
  <c r="AY1037" i="4"/>
  <c r="AR1037" i="4"/>
  <c r="AY1041" i="4"/>
  <c r="AR1041" i="4"/>
  <c r="AY1045" i="4"/>
  <c r="AR1045" i="4"/>
  <c r="AY1049" i="4"/>
  <c r="AR1049" i="4"/>
  <c r="AY1053" i="4"/>
  <c r="AR1053" i="4"/>
  <c r="AY1057" i="4"/>
  <c r="AR1057" i="4"/>
  <c r="AY1061" i="4"/>
  <c r="AR1061" i="4"/>
  <c r="AY1065" i="4"/>
  <c r="AR1065" i="4"/>
  <c r="AY1069" i="4"/>
  <c r="AR1069" i="4"/>
  <c r="AY1073" i="4"/>
  <c r="AR1073" i="4"/>
  <c r="AY1077" i="4"/>
  <c r="AR1077" i="4"/>
  <c r="AY1081" i="4"/>
  <c r="AR1081" i="4"/>
  <c r="AY1085" i="4"/>
  <c r="AR1085" i="4"/>
  <c r="AY1089" i="4"/>
  <c r="AR1089" i="4"/>
  <c r="AY1093" i="4"/>
  <c r="AR1093" i="4"/>
  <c r="AY1097" i="4"/>
  <c r="AR1097" i="4"/>
  <c r="AY1101" i="4"/>
  <c r="AR1101" i="4"/>
  <c r="AY1105" i="4"/>
  <c r="AR1105" i="4"/>
  <c r="AY1109" i="4"/>
  <c r="AR1109" i="4"/>
  <c r="AY1113" i="4"/>
  <c r="AR1113" i="4"/>
  <c r="AY1117" i="4"/>
  <c r="AR1117" i="4"/>
  <c r="AY1121" i="4"/>
  <c r="AR1121" i="4"/>
  <c r="AY1125" i="4"/>
  <c r="AR1125" i="4"/>
  <c r="AY1129" i="4"/>
  <c r="AR1129" i="4"/>
  <c r="AY1133" i="4"/>
  <c r="AR1133" i="4"/>
  <c r="AY1137" i="4"/>
  <c r="AR1137" i="4"/>
  <c r="AY1141" i="4"/>
  <c r="AR1141" i="4"/>
  <c r="AY1145" i="4"/>
  <c r="AR1145" i="4"/>
  <c r="AY1149" i="4"/>
  <c r="AR1149" i="4"/>
  <c r="AY1153" i="4"/>
  <c r="AR1153" i="4"/>
  <c r="AY1157" i="4"/>
  <c r="AR1157" i="4"/>
  <c r="AY1161" i="4"/>
  <c r="AR1161" i="4"/>
  <c r="AY1165" i="4"/>
  <c r="AR1165" i="4"/>
  <c r="AY1169" i="4"/>
  <c r="AR1169" i="4"/>
  <c r="AY1173" i="4"/>
  <c r="AR1173" i="4"/>
  <c r="AY1177" i="4"/>
  <c r="AR1177" i="4"/>
  <c r="AY1181" i="4"/>
  <c r="AR1181" i="4"/>
  <c r="AY1185" i="4"/>
  <c r="AR1185" i="4"/>
  <c r="AY1189" i="4"/>
  <c r="AR1189" i="4"/>
  <c r="AY1193" i="4"/>
  <c r="AR1193" i="4"/>
  <c r="AY1197" i="4"/>
  <c r="AR1197" i="4"/>
  <c r="AY1201" i="4"/>
  <c r="AR1201" i="4"/>
  <c r="AY1205" i="4"/>
  <c r="AR1205" i="4"/>
  <c r="AY1209" i="4"/>
  <c r="AR1209" i="4"/>
  <c r="AY1213" i="4"/>
  <c r="AR1213" i="4"/>
  <c r="AY1217" i="4"/>
  <c r="AR1217" i="4"/>
  <c r="AY1221" i="4"/>
  <c r="AR1221" i="4"/>
  <c r="AY1225" i="4"/>
  <c r="AR1225" i="4"/>
  <c r="AY1229" i="4"/>
  <c r="AR1229" i="4"/>
  <c r="AY1233" i="4"/>
  <c r="AR1233" i="4"/>
  <c r="AY1237" i="4"/>
  <c r="AR1237" i="4"/>
  <c r="AY1241" i="4"/>
  <c r="AR1241" i="4"/>
  <c r="AY1245" i="4"/>
  <c r="AR1245" i="4"/>
  <c r="AY1249" i="4"/>
  <c r="AR1249" i="4"/>
  <c r="AY1253" i="4"/>
  <c r="AR1253" i="4"/>
  <c r="AY1257" i="4"/>
  <c r="AR1257" i="4"/>
  <c r="AY1261" i="4"/>
  <c r="AR1261" i="4"/>
  <c r="AY1265" i="4"/>
  <c r="AR1265" i="4"/>
  <c r="AY1269" i="4"/>
  <c r="AR1269" i="4"/>
  <c r="AY1273" i="4"/>
  <c r="AR1273" i="4"/>
  <c r="AY1277" i="4"/>
  <c r="AR1277" i="4"/>
  <c r="AY1281" i="4"/>
  <c r="AR1281" i="4"/>
  <c r="AY1285" i="4"/>
  <c r="AR1285" i="4"/>
  <c r="AY1289" i="4"/>
  <c r="AR1289" i="4"/>
  <c r="AY1293" i="4"/>
  <c r="AR1293" i="4"/>
  <c r="AY1297" i="4"/>
  <c r="AR1297" i="4"/>
  <c r="AY1301" i="4"/>
  <c r="AR1301" i="4"/>
  <c r="AY1305" i="4"/>
  <c r="AR1305" i="4"/>
  <c r="AY1309" i="4"/>
  <c r="AR1309" i="4"/>
  <c r="AY1313" i="4"/>
  <c r="AR1313" i="4"/>
  <c r="AY1317" i="4"/>
  <c r="AR1317" i="4"/>
  <c r="AY1321" i="4"/>
  <c r="AR1321" i="4"/>
  <c r="AY1325" i="4"/>
  <c r="AR1325" i="4"/>
  <c r="AY1329" i="4"/>
  <c r="AR1329" i="4"/>
  <c r="AY1333" i="4"/>
  <c r="AR1333" i="4"/>
  <c r="AY1337" i="4"/>
  <c r="AR1337" i="4"/>
  <c r="AY1341" i="4"/>
  <c r="AR1341" i="4"/>
  <c r="AY1345" i="4"/>
  <c r="AR1345" i="4"/>
  <c r="AY1349" i="4"/>
  <c r="AR1349" i="4"/>
  <c r="AY1353" i="4"/>
  <c r="AR1353" i="4"/>
  <c r="AY1357" i="4"/>
  <c r="AR1357" i="4"/>
  <c r="AY1361" i="4"/>
  <c r="AR1361" i="4"/>
  <c r="AY1365" i="4"/>
  <c r="AR1365" i="4"/>
  <c r="AY1369" i="4"/>
  <c r="AR1369" i="4"/>
  <c r="AY1373" i="4"/>
  <c r="AR1373" i="4"/>
  <c r="AY1377" i="4"/>
  <c r="AR1377" i="4"/>
  <c r="AY1381" i="4"/>
  <c r="AR1381" i="4"/>
  <c r="AY1385" i="4"/>
  <c r="AR1385" i="4"/>
  <c r="AY1389" i="4"/>
  <c r="AR1389" i="4"/>
  <c r="AY1393" i="4"/>
  <c r="AR1393" i="4"/>
  <c r="AY1397" i="4"/>
  <c r="AR1397" i="4"/>
  <c r="AY1401" i="4"/>
  <c r="AR1401" i="4"/>
  <c r="AY1405" i="4"/>
  <c r="AR1405" i="4"/>
  <c r="AY1409" i="4"/>
  <c r="AR1409" i="4"/>
  <c r="AY1413" i="4"/>
  <c r="AR1413" i="4"/>
  <c r="AY1417" i="4"/>
  <c r="AR1417" i="4"/>
  <c r="AY1421" i="4"/>
  <c r="AR1421" i="4"/>
  <c r="AY1425" i="4"/>
  <c r="AR1425" i="4"/>
  <c r="AY1429" i="4"/>
  <c r="AR1429" i="4"/>
  <c r="AY1433" i="4"/>
  <c r="AR1433" i="4"/>
  <c r="AY1437" i="4"/>
  <c r="AR1437" i="4"/>
  <c r="AY1441" i="4"/>
  <c r="AR1441" i="4"/>
  <c r="AY1445" i="4"/>
  <c r="AR1445" i="4"/>
  <c r="AY1449" i="4"/>
  <c r="AR1449" i="4"/>
  <c r="AY1453" i="4"/>
  <c r="AR1453" i="4"/>
  <c r="AY1457" i="4"/>
  <c r="AR1457" i="4"/>
  <c r="AY1461" i="4"/>
  <c r="AR1461" i="4"/>
  <c r="AY1465" i="4"/>
  <c r="AR1465" i="4"/>
  <c r="AY1469" i="4"/>
  <c r="AR1469" i="4"/>
  <c r="AY1473" i="4"/>
  <c r="AR1473" i="4"/>
  <c r="AY1477" i="4"/>
  <c r="AR1477" i="4"/>
  <c r="AY1481" i="4"/>
  <c r="AR1481" i="4"/>
  <c r="AY1485" i="4"/>
  <c r="AR1485" i="4"/>
  <c r="AY1489" i="4"/>
  <c r="AR1489" i="4"/>
  <c r="AY1493" i="4"/>
  <c r="AR1493" i="4"/>
  <c r="AY1497" i="4"/>
  <c r="AR1497" i="4"/>
  <c r="AY1501" i="4"/>
  <c r="AR1501" i="4"/>
  <c r="AY1505" i="4"/>
  <c r="AR1505" i="4"/>
  <c r="AY1509" i="4"/>
  <c r="AR1509" i="4"/>
  <c r="AY1513" i="4"/>
  <c r="AR1513" i="4"/>
  <c r="AY1517" i="4"/>
  <c r="AR1517" i="4"/>
  <c r="AY1521" i="4"/>
  <c r="AR1521" i="4"/>
  <c r="AY1525" i="4"/>
  <c r="AR1525" i="4"/>
  <c r="AY1529" i="4"/>
  <c r="AR1529" i="4"/>
  <c r="AY1533" i="4"/>
  <c r="AR1533" i="4"/>
  <c r="AY1537" i="4"/>
  <c r="AR1537" i="4"/>
  <c r="AY1541" i="4"/>
  <c r="AR1541" i="4"/>
  <c r="AY1545" i="4"/>
  <c r="AR1545" i="4"/>
  <c r="AY1549" i="4"/>
  <c r="AR1549" i="4"/>
  <c r="AY1553" i="4"/>
  <c r="AR1553" i="4"/>
  <c r="AY1557" i="4"/>
  <c r="AR1557" i="4"/>
  <c r="AY1561" i="4"/>
  <c r="AR1561" i="4"/>
  <c r="AY1565" i="4"/>
  <c r="AR1565" i="4"/>
  <c r="AY1569" i="4"/>
  <c r="AR1569" i="4"/>
  <c r="AY1573" i="4"/>
  <c r="AR1573" i="4"/>
  <c r="AY1577" i="4"/>
  <c r="AR1577" i="4"/>
  <c r="AY1581" i="4"/>
  <c r="AR1581" i="4"/>
  <c r="AY1585" i="4"/>
  <c r="AR1585" i="4"/>
  <c r="AY1589" i="4"/>
  <c r="AR1589" i="4"/>
  <c r="AY1593" i="4"/>
  <c r="AR1593" i="4"/>
  <c r="AY1597" i="4"/>
  <c r="AR1597" i="4"/>
  <c r="AY1601" i="4"/>
  <c r="AR1601" i="4"/>
  <c r="AY1605" i="4"/>
  <c r="AR1605" i="4"/>
  <c r="AY1609" i="4"/>
  <c r="AR1609" i="4"/>
  <c r="AY1613" i="4"/>
  <c r="AR1613" i="4"/>
  <c r="AY1617" i="4"/>
  <c r="AR1617" i="4"/>
  <c r="AY1621" i="4"/>
  <c r="AR1621" i="4"/>
  <c r="AY1625" i="4"/>
  <c r="AR1625" i="4"/>
  <c r="AY1629" i="4"/>
  <c r="AR1629" i="4"/>
  <c r="AY1633" i="4"/>
  <c r="AR1633" i="4"/>
  <c r="AY1637" i="4"/>
  <c r="AR1637" i="4"/>
  <c r="AY1641" i="4"/>
  <c r="AR1641" i="4"/>
  <c r="AY1645" i="4"/>
  <c r="AR1645" i="4"/>
  <c r="AY1649" i="4"/>
  <c r="AR1649" i="4"/>
  <c r="AY1653" i="4"/>
  <c r="AR1653" i="4"/>
  <c r="AY1657" i="4"/>
  <c r="AR1657" i="4"/>
  <c r="AY1661" i="4"/>
  <c r="AR1661" i="4"/>
  <c r="AY1665" i="4"/>
  <c r="AR1665" i="4"/>
  <c r="AY1669" i="4"/>
  <c r="AR1669" i="4"/>
  <c r="AY1673" i="4"/>
  <c r="AR1673" i="4"/>
  <c r="AY1677" i="4"/>
  <c r="AR1677" i="4"/>
  <c r="AY1681" i="4"/>
  <c r="AR1681" i="4"/>
  <c r="AY1685" i="4"/>
  <c r="AR1685" i="4"/>
  <c r="AY1689" i="4"/>
  <c r="AR1689" i="4"/>
  <c r="AY1693" i="4"/>
  <c r="AR1693" i="4"/>
  <c r="AY1697" i="4"/>
  <c r="AR1697" i="4"/>
  <c r="AY1701" i="4"/>
  <c r="AR1701" i="4"/>
  <c r="AY1705" i="4"/>
  <c r="AR1705" i="4"/>
  <c r="AY1709" i="4"/>
  <c r="AR1709" i="4"/>
  <c r="AY1713" i="4"/>
  <c r="AR1713" i="4"/>
  <c r="AY1717" i="4"/>
  <c r="AR1717" i="4"/>
  <c r="AY1721" i="4"/>
  <c r="AR1721" i="4"/>
  <c r="AY1725" i="4"/>
  <c r="AR1725" i="4"/>
  <c r="AY1729" i="4"/>
  <c r="AR1729" i="4"/>
  <c r="AY1733" i="4"/>
  <c r="AR1733" i="4"/>
  <c r="AY1737" i="4"/>
  <c r="AR1737" i="4"/>
  <c r="AY1741" i="4"/>
  <c r="AR1741" i="4"/>
  <c r="AY1745" i="4"/>
  <c r="AR1745" i="4"/>
  <c r="AY1749" i="4"/>
  <c r="AR1749" i="4"/>
  <c r="AY1753" i="4"/>
  <c r="AR1753" i="4"/>
  <c r="AY1757" i="4"/>
  <c r="AR1757" i="4"/>
  <c r="AY1761" i="4"/>
  <c r="AR1761" i="4"/>
  <c r="AY1765" i="4"/>
  <c r="AR1765" i="4"/>
  <c r="AY1769" i="4"/>
  <c r="AR1769" i="4"/>
  <c r="AY1773" i="4"/>
  <c r="AR1773" i="4"/>
  <c r="AY1777" i="4"/>
  <c r="AR1777" i="4"/>
  <c r="AY1781" i="4"/>
  <c r="AR1781" i="4"/>
  <c r="AY1785" i="4"/>
  <c r="AR1785" i="4"/>
  <c r="AY1789" i="4"/>
  <c r="AR1789" i="4"/>
  <c r="AY1793" i="4"/>
  <c r="AR1793" i="4"/>
  <c r="AY1797" i="4"/>
  <c r="AR1797" i="4"/>
  <c r="AY1801" i="4"/>
  <c r="AR1801" i="4"/>
  <c r="AY1805" i="4"/>
  <c r="AR1805" i="4"/>
  <c r="AY1809" i="4"/>
  <c r="AR1809" i="4"/>
  <c r="AY1813" i="4"/>
  <c r="AR1813" i="4"/>
  <c r="AY1817" i="4"/>
  <c r="AR1817" i="4"/>
  <c r="AY1821" i="4"/>
  <c r="AR1821" i="4"/>
  <c r="AY1825" i="4"/>
  <c r="AR1825" i="4"/>
  <c r="AY1829" i="4"/>
  <c r="AR1829" i="4"/>
  <c r="AY1833" i="4"/>
  <c r="AR1833" i="4"/>
  <c r="AY1837" i="4"/>
  <c r="AR1837" i="4"/>
  <c r="AY1841" i="4"/>
  <c r="AR1841" i="4"/>
  <c r="AY1845" i="4"/>
  <c r="AR1845" i="4"/>
  <c r="AY1849" i="4"/>
  <c r="AR1849" i="4"/>
  <c r="AY1853" i="4"/>
  <c r="AR1853" i="4"/>
  <c r="AY1857" i="4"/>
  <c r="AR1857" i="4"/>
  <c r="AY1861" i="4"/>
  <c r="AR1861" i="4"/>
  <c r="AY1865" i="4"/>
  <c r="AR1865" i="4"/>
  <c r="AY1869" i="4"/>
  <c r="AR1869" i="4"/>
  <c r="AY1873" i="4"/>
  <c r="AR1873" i="4"/>
  <c r="AY1877" i="4"/>
  <c r="AR1877" i="4"/>
  <c r="AY1881" i="4"/>
  <c r="AR1881" i="4"/>
  <c r="AY1885" i="4"/>
  <c r="AR1885" i="4"/>
  <c r="AY1889" i="4"/>
  <c r="AR1889" i="4"/>
  <c r="AY1893" i="4"/>
  <c r="AR1893" i="4"/>
  <c r="AY1897" i="4"/>
  <c r="AR1897" i="4"/>
  <c r="AY1901" i="4"/>
  <c r="AR1901" i="4"/>
  <c r="AY1905" i="4"/>
  <c r="AR1905" i="4"/>
  <c r="AY1909" i="4"/>
  <c r="AR1909" i="4"/>
  <c r="AY1913" i="4"/>
  <c r="AR1913" i="4"/>
  <c r="AY1917" i="4"/>
  <c r="AR1917" i="4"/>
  <c r="AY1921" i="4"/>
  <c r="AR1921" i="4"/>
  <c r="AY1925" i="4"/>
  <c r="AR1925" i="4"/>
  <c r="AY1929" i="4"/>
  <c r="AR1929" i="4"/>
  <c r="AY1933" i="4"/>
  <c r="AR1933" i="4"/>
  <c r="AY1937" i="4"/>
  <c r="AR1937" i="4"/>
  <c r="AY1941" i="4"/>
  <c r="AR1941" i="4"/>
  <c r="AY1945" i="4"/>
  <c r="AR1945" i="4"/>
  <c r="AY1949" i="4"/>
  <c r="AR1949" i="4"/>
  <c r="AY1953" i="4"/>
  <c r="AR1953" i="4"/>
  <c r="AY1957" i="4"/>
  <c r="AR1957" i="4"/>
  <c r="AY1961" i="4"/>
  <c r="AR1961" i="4"/>
  <c r="AY1965" i="4"/>
  <c r="AR1965" i="4"/>
  <c r="AY1969" i="4"/>
  <c r="AR1969" i="4"/>
  <c r="AY1973" i="4"/>
  <c r="AR1973" i="4"/>
  <c r="AY1977" i="4"/>
  <c r="AR1977" i="4"/>
  <c r="AY1981" i="4"/>
  <c r="AR1981" i="4"/>
  <c r="AY1985" i="4"/>
  <c r="AR1985" i="4"/>
  <c r="AY1989" i="4"/>
  <c r="AR1989" i="4"/>
  <c r="AY1993" i="4"/>
  <c r="AR1993" i="4"/>
  <c r="AY1997" i="4"/>
  <c r="AR1997" i="4"/>
  <c r="AY2001" i="4"/>
  <c r="AR2001" i="4"/>
  <c r="AY2005" i="4"/>
  <c r="AR2005" i="4"/>
  <c r="AY2009" i="4"/>
  <c r="AR2009" i="4"/>
  <c r="AY2013" i="4"/>
  <c r="AR2013" i="4"/>
  <c r="AY2017" i="4"/>
  <c r="AR2017" i="4"/>
  <c r="AY2021" i="4"/>
  <c r="AR2021" i="4"/>
  <c r="AY2025" i="4"/>
  <c r="AR2025" i="4"/>
  <c r="AY2029" i="4"/>
  <c r="AR2029" i="4"/>
  <c r="AY2033" i="4"/>
  <c r="AR2033" i="4"/>
  <c r="AY2037" i="4"/>
  <c r="AR2037" i="4"/>
  <c r="AY2041" i="4"/>
  <c r="AR2041" i="4"/>
  <c r="AY2045" i="4"/>
  <c r="AR2045" i="4"/>
  <c r="AY2049" i="4"/>
  <c r="AR2049" i="4"/>
  <c r="AY2053" i="4"/>
  <c r="AR2053" i="4"/>
  <c r="AY2057" i="4"/>
  <c r="AR2057" i="4"/>
  <c r="AY2061" i="4"/>
  <c r="AR2061" i="4"/>
  <c r="AY2065" i="4"/>
  <c r="AR2065" i="4"/>
  <c r="AY2069" i="4"/>
  <c r="AR2069" i="4"/>
  <c r="AY2073" i="4"/>
  <c r="AR2073" i="4"/>
  <c r="AY2077" i="4"/>
  <c r="AR2077" i="4"/>
  <c r="AY2081" i="4"/>
  <c r="AR2081" i="4"/>
  <c r="AY2085" i="4"/>
  <c r="AR2085" i="4"/>
  <c r="AY2089" i="4"/>
  <c r="AR2089" i="4"/>
  <c r="AY2093" i="4"/>
  <c r="AR2093" i="4"/>
  <c r="AY2097" i="4"/>
  <c r="AR2097" i="4"/>
  <c r="AY2101" i="4"/>
  <c r="AR2101" i="4"/>
  <c r="AY2105" i="4"/>
  <c r="AR2105" i="4"/>
  <c r="AY2109" i="4"/>
  <c r="AR2109" i="4"/>
  <c r="AY2113" i="4"/>
  <c r="AR2113" i="4"/>
  <c r="AY2117" i="4"/>
  <c r="AR2117" i="4"/>
  <c r="AY2121" i="4"/>
  <c r="AR2121" i="4"/>
  <c r="AY2125" i="4"/>
  <c r="AR2125" i="4"/>
  <c r="AY2129" i="4"/>
  <c r="AR2129" i="4"/>
  <c r="AY2133" i="4"/>
  <c r="AR2133" i="4"/>
  <c r="AY2137" i="4"/>
  <c r="AR2137" i="4"/>
  <c r="AY2141" i="4"/>
  <c r="AR2141" i="4"/>
  <c r="AY2145" i="4"/>
  <c r="AR2145" i="4"/>
  <c r="AY2149" i="4"/>
  <c r="AR2149" i="4"/>
  <c r="AY2153" i="4"/>
  <c r="AR2153" i="4"/>
  <c r="AY2157" i="4"/>
  <c r="AR2157" i="4"/>
  <c r="AY2161" i="4"/>
  <c r="AR2161" i="4"/>
  <c r="AY2165" i="4"/>
  <c r="AR2165" i="4"/>
  <c r="AY2169" i="4"/>
  <c r="AR2169" i="4"/>
  <c r="AY2173" i="4"/>
  <c r="AR2173" i="4"/>
  <c r="AY2177" i="4"/>
  <c r="AR2177" i="4"/>
  <c r="AY2181" i="4"/>
  <c r="AR2181" i="4"/>
  <c r="AY2185" i="4"/>
  <c r="AR2185" i="4"/>
  <c r="AY2189" i="4"/>
  <c r="AR2189" i="4"/>
  <c r="AY2193" i="4"/>
  <c r="AR2193" i="4"/>
  <c r="AY2197" i="4"/>
  <c r="AR2197" i="4"/>
  <c r="AY2201" i="4"/>
  <c r="AR2201" i="4"/>
  <c r="AY2205" i="4"/>
  <c r="AR2205" i="4"/>
  <c r="AY2209" i="4"/>
  <c r="AR2209" i="4"/>
  <c r="AY2213" i="4"/>
  <c r="AR2213" i="4"/>
  <c r="AY2217" i="4"/>
  <c r="AR2217" i="4"/>
  <c r="AY2221" i="4"/>
  <c r="AR2221" i="4"/>
  <c r="AY2225" i="4"/>
  <c r="AR2225" i="4"/>
  <c r="AY2229" i="4"/>
  <c r="AR2229" i="4"/>
  <c r="AY2233" i="4"/>
  <c r="AR2233" i="4"/>
  <c r="AY2237" i="4"/>
  <c r="AR2237" i="4"/>
  <c r="AY2241" i="4"/>
  <c r="AR2241" i="4"/>
  <c r="AY2245" i="4"/>
  <c r="AR2245" i="4"/>
  <c r="AY2249" i="4"/>
  <c r="AR2249" i="4"/>
  <c r="AY2253" i="4"/>
  <c r="AR2253" i="4"/>
  <c r="AY2257" i="4"/>
  <c r="AR2257" i="4"/>
  <c r="AY2261" i="4"/>
  <c r="AR2261" i="4"/>
  <c r="AY2265" i="4"/>
  <c r="AR2265" i="4"/>
  <c r="AY2269" i="4"/>
  <c r="AR2269" i="4"/>
  <c r="AY2273" i="4"/>
  <c r="AR2273" i="4"/>
  <c r="AY2277" i="4"/>
  <c r="AR2277" i="4"/>
  <c r="AY2281" i="4"/>
  <c r="AR2281" i="4"/>
  <c r="AY2285" i="4"/>
  <c r="AR2285" i="4"/>
  <c r="AY2289" i="4"/>
  <c r="AR2289" i="4"/>
  <c r="AY2293" i="4"/>
  <c r="AR2293" i="4"/>
  <c r="AY2297" i="4"/>
  <c r="AR2297" i="4"/>
  <c r="AY2301" i="4"/>
  <c r="AR2301" i="4"/>
  <c r="AY2305" i="4"/>
  <c r="AR2305" i="4"/>
  <c r="AY2309" i="4"/>
  <c r="AR2309" i="4"/>
  <c r="AY2313" i="4"/>
  <c r="AR2313" i="4"/>
  <c r="AY2317" i="4"/>
  <c r="AR2317" i="4"/>
  <c r="AY2321" i="4"/>
  <c r="AR2321" i="4"/>
  <c r="AY2325" i="4"/>
  <c r="AR2325" i="4"/>
  <c r="AY2329" i="4"/>
  <c r="AR2329" i="4"/>
  <c r="AY2333" i="4"/>
  <c r="AR2333" i="4"/>
  <c r="AY2337" i="4"/>
  <c r="AR2337" i="4"/>
  <c r="AY2341" i="4"/>
  <c r="AR2341" i="4"/>
  <c r="AY2345" i="4"/>
  <c r="AR2345" i="4"/>
  <c r="AY2349" i="4"/>
  <c r="AR2349" i="4"/>
  <c r="AY2353" i="4"/>
  <c r="AR2353" i="4"/>
  <c r="AY2357" i="4"/>
  <c r="AR2357" i="4"/>
  <c r="AY2361" i="4"/>
  <c r="AR2361" i="4"/>
  <c r="AY2365" i="4"/>
  <c r="AR2365" i="4"/>
  <c r="AY2369" i="4"/>
  <c r="AR2369" i="4"/>
  <c r="AY2373" i="4"/>
  <c r="AR2373" i="4"/>
  <c r="AY2377" i="4"/>
  <c r="AR2377" i="4"/>
  <c r="AY2381" i="4"/>
  <c r="AR2381" i="4"/>
  <c r="AY2385" i="4"/>
  <c r="AR2385" i="4"/>
  <c r="AY2389" i="4"/>
  <c r="AR2389" i="4"/>
  <c r="AY2393" i="4"/>
  <c r="AR2393" i="4"/>
  <c r="AY2397" i="4"/>
  <c r="AR2397" i="4"/>
  <c r="AY2401" i="4"/>
  <c r="AR2401" i="4"/>
  <c r="AY2405" i="4"/>
  <c r="AR2405" i="4"/>
  <c r="AY2409" i="4"/>
  <c r="AR2409" i="4"/>
  <c r="AY2413" i="4"/>
  <c r="AR2413" i="4"/>
  <c r="AY2417" i="4"/>
  <c r="AR2417" i="4"/>
  <c r="AY2421" i="4"/>
  <c r="AR2421" i="4"/>
  <c r="AY2425" i="4"/>
  <c r="AR2425" i="4"/>
  <c r="AY2429" i="4"/>
  <c r="AR2429" i="4"/>
  <c r="AY2433" i="4"/>
  <c r="AR2433" i="4"/>
  <c r="AY2437" i="4"/>
  <c r="AR2437" i="4"/>
  <c r="AY2441" i="4"/>
  <c r="AR2441" i="4"/>
  <c r="AY2445" i="4"/>
  <c r="AR2445" i="4"/>
  <c r="AY2449" i="4"/>
  <c r="AR2449" i="4"/>
  <c r="AY2453" i="4"/>
  <c r="AR2453" i="4"/>
  <c r="AY2457" i="4"/>
  <c r="AR2457" i="4"/>
  <c r="AY2461" i="4"/>
  <c r="AR2461" i="4"/>
  <c r="AY2465" i="4"/>
  <c r="AR2465" i="4"/>
  <c r="AY2469" i="4"/>
  <c r="AR2469" i="4"/>
  <c r="AY2473" i="4"/>
  <c r="AR2473" i="4"/>
  <c r="AY2477" i="4"/>
  <c r="AR2477" i="4"/>
  <c r="AY2481" i="4"/>
  <c r="AR2481" i="4"/>
  <c r="AY2485" i="4"/>
  <c r="AR2485" i="4"/>
  <c r="AY2489" i="4"/>
  <c r="AR2489" i="4"/>
  <c r="AY2493" i="4"/>
  <c r="AR2493" i="4"/>
  <c r="AY2497" i="4"/>
  <c r="AR2497" i="4"/>
  <c r="AY2501" i="4"/>
  <c r="AR2501" i="4"/>
  <c r="AY2505" i="4"/>
  <c r="AR2505" i="4"/>
  <c r="AZ500" i="4"/>
  <c r="AS500" i="4"/>
  <c r="AZ504" i="4"/>
  <c r="AS504" i="4"/>
  <c r="AZ508" i="4"/>
  <c r="AS508" i="4"/>
  <c r="AZ512" i="4"/>
  <c r="AS512" i="4"/>
  <c r="AZ516" i="4"/>
  <c r="AS516" i="4"/>
  <c r="AZ520" i="4"/>
  <c r="AS520" i="4"/>
  <c r="AZ524" i="4"/>
  <c r="AS524" i="4"/>
  <c r="AZ528" i="4"/>
  <c r="AS528" i="4"/>
  <c r="AZ532" i="4"/>
  <c r="AS532" i="4"/>
  <c r="AZ536" i="4"/>
  <c r="AS536" i="4"/>
  <c r="AZ540" i="4"/>
  <c r="AS540" i="4"/>
  <c r="AZ544" i="4"/>
  <c r="AS544" i="4"/>
  <c r="AZ548" i="4"/>
  <c r="AS548" i="4"/>
  <c r="AZ552" i="4"/>
  <c r="AS552" i="4"/>
  <c r="AZ556" i="4"/>
  <c r="AS556" i="4"/>
  <c r="AZ560" i="4"/>
  <c r="AS560" i="4"/>
  <c r="AZ564" i="4"/>
  <c r="AS564" i="4"/>
  <c r="AZ568" i="4"/>
  <c r="AS568" i="4"/>
  <c r="AZ572" i="4"/>
  <c r="AS572" i="4"/>
  <c r="AZ576" i="4"/>
  <c r="AS576" i="4"/>
  <c r="AZ580" i="4"/>
  <c r="AS580" i="4"/>
  <c r="AZ584" i="4"/>
  <c r="AS584" i="4"/>
  <c r="AZ588" i="4"/>
  <c r="AS588" i="4"/>
  <c r="AZ592" i="4"/>
  <c r="AS592" i="4"/>
  <c r="AZ596" i="4"/>
  <c r="AS596" i="4"/>
  <c r="AZ600" i="4"/>
  <c r="AS600" i="4"/>
  <c r="AZ604" i="4"/>
  <c r="AS604" i="4"/>
  <c r="AZ608" i="4"/>
  <c r="AS608" i="4"/>
  <c r="AZ612" i="4"/>
  <c r="AS612" i="4"/>
  <c r="AZ616" i="4"/>
  <c r="AS616" i="4"/>
  <c r="AZ620" i="4"/>
  <c r="AS620" i="4"/>
  <c r="AZ624" i="4"/>
  <c r="AS624" i="4"/>
  <c r="AZ628" i="4"/>
  <c r="AS628" i="4"/>
  <c r="AZ632" i="4"/>
  <c r="AS632" i="4"/>
  <c r="AZ636" i="4"/>
  <c r="AS636" i="4"/>
  <c r="AZ640" i="4"/>
  <c r="AS640" i="4"/>
  <c r="AZ644" i="4"/>
  <c r="AS644" i="4"/>
  <c r="AZ648" i="4"/>
  <c r="AS648" i="4"/>
  <c r="AZ652" i="4"/>
  <c r="AS652" i="4"/>
  <c r="AZ656" i="4"/>
  <c r="AS656" i="4"/>
  <c r="AZ660" i="4"/>
  <c r="AS660" i="4"/>
  <c r="AZ664" i="4"/>
  <c r="AS664" i="4"/>
  <c r="AZ668" i="4"/>
  <c r="AS668" i="4"/>
  <c r="AZ672" i="4"/>
  <c r="AS672" i="4"/>
  <c r="AZ676" i="4"/>
  <c r="AS676" i="4"/>
  <c r="AZ680" i="4"/>
  <c r="AS680" i="4"/>
  <c r="AZ684" i="4"/>
  <c r="AS684" i="4"/>
  <c r="AZ688" i="4"/>
  <c r="AS688" i="4"/>
  <c r="AZ692" i="4"/>
  <c r="AS692" i="4"/>
  <c r="AZ696" i="4"/>
  <c r="AS696" i="4"/>
  <c r="AZ700" i="4"/>
  <c r="AS700" i="4"/>
  <c r="AZ704" i="4"/>
  <c r="AS704" i="4"/>
  <c r="AZ708" i="4"/>
  <c r="AS708" i="4"/>
  <c r="AZ712" i="4"/>
  <c r="AS712" i="4"/>
  <c r="AZ716" i="4"/>
  <c r="AS716" i="4"/>
  <c r="AZ720" i="4"/>
  <c r="AS720" i="4"/>
  <c r="AZ724" i="4"/>
  <c r="AS724" i="4"/>
  <c r="AZ728" i="4"/>
  <c r="AS728" i="4"/>
  <c r="AZ732" i="4"/>
  <c r="AS732" i="4"/>
  <c r="AZ736" i="4"/>
  <c r="AS736" i="4"/>
  <c r="AZ740" i="4"/>
  <c r="AS740" i="4"/>
  <c r="AZ744" i="4"/>
  <c r="AS744" i="4"/>
  <c r="AZ748" i="4"/>
  <c r="AS748" i="4"/>
  <c r="AZ752" i="4"/>
  <c r="AS752" i="4"/>
  <c r="AZ756" i="4"/>
  <c r="AS756" i="4"/>
  <c r="AZ760" i="4"/>
  <c r="AS760" i="4"/>
  <c r="AZ764" i="4"/>
  <c r="AS764" i="4"/>
  <c r="AZ768" i="4"/>
  <c r="AS768" i="4"/>
  <c r="AZ772" i="4"/>
  <c r="AS772" i="4"/>
  <c r="AZ776" i="4"/>
  <c r="AS776" i="4"/>
  <c r="AZ780" i="4"/>
  <c r="AS780" i="4"/>
  <c r="AZ784" i="4"/>
  <c r="AS784" i="4"/>
  <c r="AZ788" i="4"/>
  <c r="AS788" i="4"/>
  <c r="AZ792" i="4"/>
  <c r="AS792" i="4"/>
  <c r="AZ796" i="4"/>
  <c r="AS796" i="4"/>
  <c r="AZ800" i="4"/>
  <c r="AS800" i="4"/>
  <c r="AZ804" i="4"/>
  <c r="AS804" i="4"/>
  <c r="AZ808" i="4"/>
  <c r="AS808" i="4"/>
  <c r="AZ812" i="4"/>
  <c r="AS812" i="4"/>
  <c r="AZ816" i="4"/>
  <c r="AS816" i="4"/>
  <c r="AZ820" i="4"/>
  <c r="AS820" i="4"/>
  <c r="AZ824" i="4"/>
  <c r="AS824" i="4"/>
  <c r="AZ828" i="4"/>
  <c r="AS828" i="4"/>
  <c r="AZ832" i="4"/>
  <c r="AS832" i="4"/>
  <c r="AZ836" i="4"/>
  <c r="AS836" i="4"/>
  <c r="AZ840" i="4"/>
  <c r="AS840" i="4"/>
  <c r="AZ844" i="4"/>
  <c r="AS844" i="4"/>
  <c r="AZ848" i="4"/>
  <c r="AS848" i="4"/>
  <c r="AZ852" i="4"/>
  <c r="AS852" i="4"/>
  <c r="AZ856" i="4"/>
  <c r="AS856" i="4"/>
  <c r="AZ860" i="4"/>
  <c r="AS860" i="4"/>
  <c r="AZ864" i="4"/>
  <c r="AS864" i="4"/>
  <c r="AZ868" i="4"/>
  <c r="AS868" i="4"/>
  <c r="AZ872" i="4"/>
  <c r="AS872" i="4"/>
  <c r="AZ876" i="4"/>
  <c r="AS876" i="4"/>
  <c r="AZ880" i="4"/>
  <c r="AS880" i="4"/>
  <c r="AZ884" i="4"/>
  <c r="AS884" i="4"/>
  <c r="AZ888" i="4"/>
  <c r="AS888" i="4"/>
  <c r="AZ892" i="4"/>
  <c r="AS892" i="4"/>
  <c r="AZ896" i="4"/>
  <c r="AS896" i="4"/>
  <c r="AZ900" i="4"/>
  <c r="AS900" i="4"/>
  <c r="AZ904" i="4"/>
  <c r="AS904" i="4"/>
  <c r="AZ908" i="4"/>
  <c r="AS908" i="4"/>
  <c r="AZ912" i="4"/>
  <c r="AS912" i="4"/>
  <c r="AZ916" i="4"/>
  <c r="AS916" i="4"/>
  <c r="AZ920" i="4"/>
  <c r="AS920" i="4"/>
  <c r="AZ924" i="4"/>
  <c r="AS924" i="4"/>
  <c r="AZ928" i="4"/>
  <c r="AS928" i="4"/>
  <c r="AZ932" i="4"/>
  <c r="AS932" i="4"/>
  <c r="AZ936" i="4"/>
  <c r="AS936" i="4"/>
  <c r="AZ940" i="4"/>
  <c r="AS940" i="4"/>
  <c r="AZ944" i="4"/>
  <c r="AS944" i="4"/>
  <c r="AZ948" i="4"/>
  <c r="AS948" i="4"/>
  <c r="AZ952" i="4"/>
  <c r="AS952" i="4"/>
  <c r="AZ956" i="4"/>
  <c r="AS956" i="4"/>
  <c r="AZ960" i="4"/>
  <c r="AS960" i="4"/>
  <c r="AZ964" i="4"/>
  <c r="AS964" i="4"/>
  <c r="AZ968" i="4"/>
  <c r="AS968" i="4"/>
  <c r="AZ972" i="4"/>
  <c r="AS972" i="4"/>
  <c r="AZ976" i="4"/>
  <c r="AS976" i="4"/>
  <c r="AZ980" i="4"/>
  <c r="AS980" i="4"/>
  <c r="AZ984" i="4"/>
  <c r="AS984" i="4"/>
  <c r="AZ988" i="4"/>
  <c r="AS988" i="4"/>
  <c r="AZ992" i="4"/>
  <c r="AS992" i="4"/>
  <c r="AZ996" i="4"/>
  <c r="AS996" i="4"/>
  <c r="AZ1000" i="4"/>
  <c r="AS1000" i="4"/>
  <c r="AZ1004" i="4"/>
  <c r="AS1004" i="4"/>
  <c r="AZ1008" i="4"/>
  <c r="AS1008" i="4"/>
  <c r="AZ1012" i="4"/>
  <c r="AS1012" i="4"/>
  <c r="AZ1016" i="4"/>
  <c r="AS1016" i="4"/>
  <c r="AZ1020" i="4"/>
  <c r="AS1020" i="4"/>
  <c r="AZ1024" i="4"/>
  <c r="AS1024" i="4"/>
  <c r="AZ1028" i="4"/>
  <c r="AS1028" i="4"/>
  <c r="AZ1032" i="4"/>
  <c r="AS1032" i="4"/>
  <c r="AZ1036" i="4"/>
  <c r="AS1036" i="4"/>
  <c r="AZ1040" i="4"/>
  <c r="AS1040" i="4"/>
  <c r="AZ1044" i="4"/>
  <c r="AS1044" i="4"/>
  <c r="AZ1048" i="4"/>
  <c r="AS1048" i="4"/>
  <c r="AZ1052" i="4"/>
  <c r="AS1052" i="4"/>
  <c r="AZ1056" i="4"/>
  <c r="AS1056" i="4"/>
  <c r="AZ1060" i="4"/>
  <c r="AS1060" i="4"/>
  <c r="AZ1064" i="4"/>
  <c r="AS1064" i="4"/>
  <c r="AZ1068" i="4"/>
  <c r="AS1068" i="4"/>
  <c r="AZ1072" i="4"/>
  <c r="AS1072" i="4"/>
  <c r="AZ1076" i="4"/>
  <c r="AS1076" i="4"/>
  <c r="AZ1080" i="4"/>
  <c r="AS1080" i="4"/>
  <c r="AZ1084" i="4"/>
  <c r="AS1084" i="4"/>
  <c r="AZ1088" i="4"/>
  <c r="AS1088" i="4"/>
  <c r="AZ1092" i="4"/>
  <c r="AS1092" i="4"/>
  <c r="AZ1096" i="4"/>
  <c r="AS1096" i="4"/>
  <c r="AZ1100" i="4"/>
  <c r="AS1100" i="4"/>
  <c r="AZ1104" i="4"/>
  <c r="AS1104" i="4"/>
  <c r="AZ1108" i="4"/>
  <c r="AS1108" i="4"/>
  <c r="AZ1112" i="4"/>
  <c r="AS1112" i="4"/>
  <c r="AZ1116" i="4"/>
  <c r="AS1116" i="4"/>
  <c r="AZ1120" i="4"/>
  <c r="AS1120" i="4"/>
  <c r="AZ1124" i="4"/>
  <c r="AS1124" i="4"/>
  <c r="AZ1128" i="4"/>
  <c r="AS1128" i="4"/>
  <c r="AZ1132" i="4"/>
  <c r="AS1132" i="4"/>
  <c r="AZ1136" i="4"/>
  <c r="AS1136" i="4"/>
  <c r="AZ1140" i="4"/>
  <c r="AS1140" i="4"/>
  <c r="AZ1144" i="4"/>
  <c r="AS1144" i="4"/>
  <c r="AZ1148" i="4"/>
  <c r="AS1148" i="4"/>
  <c r="AZ1152" i="4"/>
  <c r="AS1152" i="4"/>
  <c r="AZ1156" i="4"/>
  <c r="AS1156" i="4"/>
  <c r="AZ1160" i="4"/>
  <c r="AS1160" i="4"/>
  <c r="AZ1164" i="4"/>
  <c r="AS1164" i="4"/>
  <c r="AZ1168" i="4"/>
  <c r="AS1168" i="4"/>
  <c r="AZ1172" i="4"/>
  <c r="AS1172" i="4"/>
  <c r="AZ1176" i="4"/>
  <c r="AS1176" i="4"/>
  <c r="AZ1180" i="4"/>
  <c r="AS1180" i="4"/>
  <c r="AZ1184" i="4"/>
  <c r="AS1184" i="4"/>
  <c r="AZ1188" i="4"/>
  <c r="AS1188" i="4"/>
  <c r="AZ1192" i="4"/>
  <c r="AS1192" i="4"/>
  <c r="AZ1196" i="4"/>
  <c r="AS1196" i="4"/>
  <c r="AZ1200" i="4"/>
  <c r="AS1200" i="4"/>
  <c r="AZ1204" i="4"/>
  <c r="AS1204" i="4"/>
  <c r="AZ1208" i="4"/>
  <c r="AS1208" i="4"/>
  <c r="AZ1212" i="4"/>
  <c r="AS1212" i="4"/>
  <c r="AZ1216" i="4"/>
  <c r="AS1216" i="4"/>
  <c r="AZ1220" i="4"/>
  <c r="AS1220" i="4"/>
  <c r="AZ1224" i="4"/>
  <c r="AS1224" i="4"/>
  <c r="AZ1228" i="4"/>
  <c r="AS1228" i="4"/>
  <c r="AZ1232" i="4"/>
  <c r="AS1232" i="4"/>
  <c r="AZ1236" i="4"/>
  <c r="AS1236" i="4"/>
  <c r="AZ1240" i="4"/>
  <c r="AS1240" i="4"/>
  <c r="AZ1244" i="4"/>
  <c r="AS1244" i="4"/>
  <c r="AZ1248" i="4"/>
  <c r="AS1248" i="4"/>
  <c r="AZ1252" i="4"/>
  <c r="AS1252" i="4"/>
  <c r="AZ1256" i="4"/>
  <c r="AS1256" i="4"/>
  <c r="AZ1260" i="4"/>
  <c r="AS1260" i="4"/>
  <c r="AZ1264" i="4"/>
  <c r="AS1264" i="4"/>
  <c r="AZ1268" i="4"/>
  <c r="AS1268" i="4"/>
  <c r="AZ1272" i="4"/>
  <c r="AS1272" i="4"/>
  <c r="AZ1276" i="4"/>
  <c r="AS1276" i="4"/>
  <c r="AZ1280" i="4"/>
  <c r="AS1280" i="4"/>
  <c r="AZ1284" i="4"/>
  <c r="AS1284" i="4"/>
  <c r="AZ1288" i="4"/>
  <c r="AS1288" i="4"/>
  <c r="AZ1292" i="4"/>
  <c r="AS1292" i="4"/>
  <c r="AZ1296" i="4"/>
  <c r="AS1296" i="4"/>
  <c r="AZ1300" i="4"/>
  <c r="AS1300" i="4"/>
  <c r="AZ1304" i="4"/>
  <c r="AS1304" i="4"/>
  <c r="AZ1308" i="4"/>
  <c r="AS1308" i="4"/>
  <c r="AZ1312" i="4"/>
  <c r="AS1312" i="4"/>
  <c r="AZ1316" i="4"/>
  <c r="AS1316" i="4"/>
  <c r="AZ1320" i="4"/>
  <c r="AS1320" i="4"/>
  <c r="AZ1324" i="4"/>
  <c r="AS1324" i="4"/>
  <c r="AZ1328" i="4"/>
  <c r="AS1328" i="4"/>
  <c r="AZ1332" i="4"/>
  <c r="AS1332" i="4"/>
  <c r="AZ1336" i="4"/>
  <c r="AS1336" i="4"/>
  <c r="AZ1340" i="4"/>
  <c r="AS1340" i="4"/>
  <c r="AZ1344" i="4"/>
  <c r="AS1344" i="4"/>
  <c r="AZ1348" i="4"/>
  <c r="AS1348" i="4"/>
  <c r="AZ1352" i="4"/>
  <c r="AS1352" i="4"/>
  <c r="AZ1356" i="4"/>
  <c r="AS1356" i="4"/>
  <c r="AZ1360" i="4"/>
  <c r="AS1360" i="4"/>
  <c r="AZ1364" i="4"/>
  <c r="AS1364" i="4"/>
  <c r="AZ1368" i="4"/>
  <c r="AS1368" i="4"/>
  <c r="AZ1372" i="4"/>
  <c r="AS1372" i="4"/>
  <c r="AZ1376" i="4"/>
  <c r="AS1376" i="4"/>
  <c r="AZ1380" i="4"/>
  <c r="AS1380" i="4"/>
  <c r="AZ1384" i="4"/>
  <c r="AS1384" i="4"/>
  <c r="AZ1388" i="4"/>
  <c r="AS1388" i="4"/>
  <c r="AZ1392" i="4"/>
  <c r="AS1392" i="4"/>
  <c r="AZ1396" i="4"/>
  <c r="AS1396" i="4"/>
  <c r="AZ1400" i="4"/>
  <c r="AS1400" i="4"/>
  <c r="AZ1404" i="4"/>
  <c r="AS1404" i="4"/>
  <c r="AZ1408" i="4"/>
  <c r="AS1408" i="4"/>
  <c r="AZ1412" i="4"/>
  <c r="AS1412" i="4"/>
  <c r="AZ1416" i="4"/>
  <c r="AS1416" i="4"/>
  <c r="AZ1420" i="4"/>
  <c r="AS1420" i="4"/>
  <c r="AZ1424" i="4"/>
  <c r="AS1424" i="4"/>
  <c r="AZ1428" i="4"/>
  <c r="AS1428" i="4"/>
  <c r="AZ1432" i="4"/>
  <c r="AS1432" i="4"/>
  <c r="AZ1436" i="4"/>
  <c r="AS1436" i="4"/>
  <c r="AZ1440" i="4"/>
  <c r="AS1440" i="4"/>
  <c r="AZ1444" i="4"/>
  <c r="AS1444" i="4"/>
  <c r="AZ1448" i="4"/>
  <c r="AS1448" i="4"/>
  <c r="AZ1452" i="4"/>
  <c r="AS1452" i="4"/>
  <c r="AZ1456" i="4"/>
  <c r="AS1456" i="4"/>
  <c r="AZ1460" i="4"/>
  <c r="AS1460" i="4"/>
  <c r="AZ1464" i="4"/>
  <c r="AS1464" i="4"/>
  <c r="AZ1468" i="4"/>
  <c r="AS1468" i="4"/>
  <c r="AZ1472" i="4"/>
  <c r="AS1472" i="4"/>
  <c r="AZ1476" i="4"/>
  <c r="AS1476" i="4"/>
  <c r="AZ1480" i="4"/>
  <c r="AS1480" i="4"/>
  <c r="AZ1484" i="4"/>
  <c r="AS1484" i="4"/>
  <c r="AZ1488" i="4"/>
  <c r="AS1488" i="4"/>
  <c r="AZ1492" i="4"/>
  <c r="AS1492" i="4"/>
  <c r="AZ1496" i="4"/>
  <c r="AS1496" i="4"/>
  <c r="AZ1500" i="4"/>
  <c r="AS1500" i="4"/>
  <c r="AZ1504" i="4"/>
  <c r="AS1504" i="4"/>
  <c r="AZ1508" i="4"/>
  <c r="AS1508" i="4"/>
  <c r="AZ1512" i="4"/>
  <c r="AS1512" i="4"/>
  <c r="AZ1516" i="4"/>
  <c r="AS1516" i="4"/>
  <c r="AZ1520" i="4"/>
  <c r="AS1520" i="4"/>
  <c r="AZ1524" i="4"/>
  <c r="AS1524" i="4"/>
  <c r="AZ1528" i="4"/>
  <c r="AS1528" i="4"/>
  <c r="AZ1532" i="4"/>
  <c r="AS1532" i="4"/>
  <c r="AZ1536" i="4"/>
  <c r="AS1536" i="4"/>
  <c r="AZ1540" i="4"/>
  <c r="AS1540" i="4"/>
  <c r="AZ1544" i="4"/>
  <c r="AS1544" i="4"/>
  <c r="AZ1548" i="4"/>
  <c r="AS1548" i="4"/>
  <c r="AZ1552" i="4"/>
  <c r="AS1552" i="4"/>
  <c r="AZ1556" i="4"/>
  <c r="AS1556" i="4"/>
  <c r="AZ1560" i="4"/>
  <c r="AS1560" i="4"/>
  <c r="AZ1564" i="4"/>
  <c r="AS1564" i="4"/>
  <c r="AZ1568" i="4"/>
  <c r="AS1568" i="4"/>
  <c r="AZ1572" i="4"/>
  <c r="AS1572" i="4"/>
  <c r="AZ1576" i="4"/>
  <c r="AS1576" i="4"/>
  <c r="AZ1580" i="4"/>
  <c r="AS1580" i="4"/>
  <c r="AZ1584" i="4"/>
  <c r="AS1584" i="4"/>
  <c r="AZ1588" i="4"/>
  <c r="AS1588" i="4"/>
  <c r="AZ1592" i="4"/>
  <c r="AS1592" i="4"/>
  <c r="AZ1596" i="4"/>
  <c r="AS1596" i="4"/>
  <c r="AZ1600" i="4"/>
  <c r="AS1600" i="4"/>
  <c r="AZ1604" i="4"/>
  <c r="AS1604" i="4"/>
  <c r="AZ1608" i="4"/>
  <c r="AS1608" i="4"/>
  <c r="AZ1612" i="4"/>
  <c r="AS1612" i="4"/>
  <c r="AZ1616" i="4"/>
  <c r="AS1616" i="4"/>
  <c r="AZ1620" i="4"/>
  <c r="AS1620" i="4"/>
  <c r="AZ1624" i="4"/>
  <c r="AS1624" i="4"/>
  <c r="AZ1628" i="4"/>
  <c r="AS1628" i="4"/>
  <c r="AZ1632" i="4"/>
  <c r="AS1632" i="4"/>
  <c r="AZ1636" i="4"/>
  <c r="AS1636" i="4"/>
  <c r="AZ1640" i="4"/>
  <c r="AS1640" i="4"/>
  <c r="AZ1644" i="4"/>
  <c r="AS1644" i="4"/>
  <c r="AZ1648" i="4"/>
  <c r="AS1648" i="4"/>
  <c r="AZ1652" i="4"/>
  <c r="AS1652" i="4"/>
  <c r="AZ1656" i="4"/>
  <c r="AS1656" i="4"/>
  <c r="AZ1660" i="4"/>
  <c r="AS1660" i="4"/>
  <c r="AZ1664" i="4"/>
  <c r="AS1664" i="4"/>
  <c r="AZ1668" i="4"/>
  <c r="AS1668" i="4"/>
  <c r="AZ1672" i="4"/>
  <c r="AS1672" i="4"/>
  <c r="AZ1676" i="4"/>
  <c r="AS1676" i="4"/>
  <c r="AZ1680" i="4"/>
  <c r="AS1680" i="4"/>
  <c r="AZ1684" i="4"/>
  <c r="AS1684" i="4"/>
  <c r="AZ1688" i="4"/>
  <c r="AS1688" i="4"/>
  <c r="AZ1692" i="4"/>
  <c r="AS1692" i="4"/>
  <c r="AZ1696" i="4"/>
  <c r="AS1696" i="4"/>
  <c r="AZ1700" i="4"/>
  <c r="AS1700" i="4"/>
  <c r="AZ1704" i="4"/>
  <c r="AS1704" i="4"/>
  <c r="AZ1708" i="4"/>
  <c r="AS1708" i="4"/>
  <c r="AZ1712" i="4"/>
  <c r="AS1712" i="4"/>
  <c r="AZ1716" i="4"/>
  <c r="AS1716" i="4"/>
  <c r="AZ1720" i="4"/>
  <c r="AS1720" i="4"/>
  <c r="AZ1724" i="4"/>
  <c r="AS1724" i="4"/>
  <c r="AZ1728" i="4"/>
  <c r="AS1728" i="4"/>
  <c r="AZ1732" i="4"/>
  <c r="AS1732" i="4"/>
  <c r="AZ1736" i="4"/>
  <c r="AS1736" i="4"/>
  <c r="AZ1740" i="4"/>
  <c r="AS1740" i="4"/>
  <c r="AZ1744" i="4"/>
  <c r="AS1744" i="4"/>
  <c r="AZ1748" i="4"/>
  <c r="AS1748" i="4"/>
  <c r="AZ1752" i="4"/>
  <c r="AS1752" i="4"/>
  <c r="AZ1756" i="4"/>
  <c r="AS1756" i="4"/>
  <c r="AZ1760" i="4"/>
  <c r="AS1760" i="4"/>
  <c r="AZ1764" i="4"/>
  <c r="AS1764" i="4"/>
  <c r="AZ1768" i="4"/>
  <c r="AS1768" i="4"/>
  <c r="AZ1772" i="4"/>
  <c r="AS1772" i="4"/>
  <c r="AZ1776" i="4"/>
  <c r="AS1776" i="4"/>
  <c r="AZ1780" i="4"/>
  <c r="AS1780" i="4"/>
  <c r="AZ1784" i="4"/>
  <c r="AS1784" i="4"/>
  <c r="AZ1788" i="4"/>
  <c r="AS1788" i="4"/>
  <c r="AZ1792" i="4"/>
  <c r="AS1792" i="4"/>
  <c r="AZ1796" i="4"/>
  <c r="AS1796" i="4"/>
  <c r="AZ1800" i="4"/>
  <c r="AS1800" i="4"/>
  <c r="AZ1804" i="4"/>
  <c r="AS1804" i="4"/>
  <c r="AZ1808" i="4"/>
  <c r="AS1808" i="4"/>
  <c r="AZ1812" i="4"/>
  <c r="AS1812" i="4"/>
  <c r="AZ1816" i="4"/>
  <c r="AS1816" i="4"/>
  <c r="AZ1820" i="4"/>
  <c r="AS1820" i="4"/>
  <c r="AZ1824" i="4"/>
  <c r="AS1824" i="4"/>
  <c r="AZ1828" i="4"/>
  <c r="AS1828" i="4"/>
  <c r="AZ1832" i="4"/>
  <c r="AS1832" i="4"/>
  <c r="AZ1836" i="4"/>
  <c r="AS1836" i="4"/>
  <c r="AZ1840" i="4"/>
  <c r="AS1840" i="4"/>
  <c r="AZ1844" i="4"/>
  <c r="AS1844" i="4"/>
  <c r="AZ1848" i="4"/>
  <c r="AS1848" i="4"/>
  <c r="AZ1852" i="4"/>
  <c r="AS1852" i="4"/>
  <c r="AZ1856" i="4"/>
  <c r="AS1856" i="4"/>
  <c r="AZ1860" i="4"/>
  <c r="AS1860" i="4"/>
  <c r="AZ1864" i="4"/>
  <c r="AS1864" i="4"/>
  <c r="AZ1868" i="4"/>
  <c r="AS1868" i="4"/>
  <c r="AZ1872" i="4"/>
  <c r="AS1872" i="4"/>
  <c r="AZ1876" i="4"/>
  <c r="AS1876" i="4"/>
  <c r="AZ1880" i="4"/>
  <c r="AS1880" i="4"/>
  <c r="AZ1884" i="4"/>
  <c r="AS1884" i="4"/>
  <c r="AZ1888" i="4"/>
  <c r="AS1888" i="4"/>
  <c r="AZ1892" i="4"/>
  <c r="AS1892" i="4"/>
  <c r="AZ1896" i="4"/>
  <c r="AS1896" i="4"/>
  <c r="AZ1900" i="4"/>
  <c r="AS1900" i="4"/>
  <c r="AZ1904" i="4"/>
  <c r="AS1904" i="4"/>
  <c r="AZ1908" i="4"/>
  <c r="AS1908" i="4"/>
  <c r="AZ1912" i="4"/>
  <c r="AS1912" i="4"/>
  <c r="AZ1916" i="4"/>
  <c r="AS1916" i="4"/>
  <c r="AZ1920" i="4"/>
  <c r="AS1920" i="4"/>
  <c r="AZ1924" i="4"/>
  <c r="AS1924" i="4"/>
  <c r="AZ1928" i="4"/>
  <c r="AS1928" i="4"/>
  <c r="AZ1932" i="4"/>
  <c r="AS1932" i="4"/>
  <c r="AZ1936" i="4"/>
  <c r="AS1936" i="4"/>
  <c r="AZ1940" i="4"/>
  <c r="AS1940" i="4"/>
  <c r="AZ1944" i="4"/>
  <c r="AS1944" i="4"/>
  <c r="AZ1948" i="4"/>
  <c r="AS1948" i="4"/>
  <c r="AZ1952" i="4"/>
  <c r="AS1952" i="4"/>
  <c r="AZ1956" i="4"/>
  <c r="AS1956" i="4"/>
  <c r="AZ1960" i="4"/>
  <c r="AS1960" i="4"/>
  <c r="AZ1964" i="4"/>
  <c r="AS1964" i="4"/>
  <c r="AZ1968" i="4"/>
  <c r="AS1968" i="4"/>
  <c r="AZ1972" i="4"/>
  <c r="AS1972" i="4"/>
  <c r="AZ1976" i="4"/>
  <c r="AS1976" i="4"/>
  <c r="AZ1980" i="4"/>
  <c r="AS1980" i="4"/>
  <c r="AZ1984" i="4"/>
  <c r="AS1984" i="4"/>
  <c r="AZ1988" i="4"/>
  <c r="AS1988" i="4"/>
  <c r="AZ1992" i="4"/>
  <c r="AS1992" i="4"/>
  <c r="AZ1996" i="4"/>
  <c r="AS1996" i="4"/>
  <c r="AZ2000" i="4"/>
  <c r="AS2000" i="4"/>
  <c r="AZ2004" i="4"/>
  <c r="AS2004" i="4"/>
  <c r="AZ2008" i="4"/>
  <c r="AS2008" i="4"/>
  <c r="AZ2012" i="4"/>
  <c r="AS2012" i="4"/>
  <c r="AZ2016" i="4"/>
  <c r="AS2016" i="4"/>
  <c r="AZ2020" i="4"/>
  <c r="AS2020" i="4"/>
  <c r="AZ2024" i="4"/>
  <c r="AS2024" i="4"/>
  <c r="AZ2028" i="4"/>
  <c r="AS2028" i="4"/>
  <c r="AZ2032" i="4"/>
  <c r="AS2032" i="4"/>
  <c r="AZ2036" i="4"/>
  <c r="AS2036" i="4"/>
  <c r="AZ2040" i="4"/>
  <c r="AS2040" i="4"/>
  <c r="AZ2044" i="4"/>
  <c r="AS2044" i="4"/>
  <c r="AZ2048" i="4"/>
  <c r="AS2048" i="4"/>
  <c r="AZ2052" i="4"/>
  <c r="AS2052" i="4"/>
  <c r="AZ2056" i="4"/>
  <c r="AS2056" i="4"/>
  <c r="AZ2060" i="4"/>
  <c r="AS2060" i="4"/>
  <c r="AZ2064" i="4"/>
  <c r="AS2064" i="4"/>
  <c r="AZ2068" i="4"/>
  <c r="AS2068" i="4"/>
  <c r="AZ2072" i="4"/>
  <c r="AS2072" i="4"/>
  <c r="AZ2076" i="4"/>
  <c r="AS2076" i="4"/>
  <c r="AZ2080" i="4"/>
  <c r="AS2080" i="4"/>
  <c r="AZ2084" i="4"/>
  <c r="AS2084" i="4"/>
  <c r="AZ2088" i="4"/>
  <c r="AS2088" i="4"/>
  <c r="AZ2092" i="4"/>
  <c r="AS2092" i="4"/>
  <c r="AZ2096" i="4"/>
  <c r="AS2096" i="4"/>
  <c r="AZ2100" i="4"/>
  <c r="AS2100" i="4"/>
  <c r="AZ2104" i="4"/>
  <c r="AS2104" i="4"/>
  <c r="AZ2108" i="4"/>
  <c r="AS2108" i="4"/>
  <c r="AZ2112" i="4"/>
  <c r="AS2112" i="4"/>
  <c r="AZ2116" i="4"/>
  <c r="AS2116" i="4"/>
  <c r="AZ2120" i="4"/>
  <c r="AS2120" i="4"/>
  <c r="AZ2124" i="4"/>
  <c r="AS2124" i="4"/>
  <c r="AZ2128" i="4"/>
  <c r="AS2128" i="4"/>
  <c r="AZ2132" i="4"/>
  <c r="AS2132" i="4"/>
  <c r="AZ2136" i="4"/>
  <c r="AS2136" i="4"/>
  <c r="AZ2140" i="4"/>
  <c r="AS2140" i="4"/>
  <c r="AZ2144" i="4"/>
  <c r="AS2144" i="4"/>
  <c r="AZ2148" i="4"/>
  <c r="AS2148" i="4"/>
  <c r="AZ2152" i="4"/>
  <c r="AS2152" i="4"/>
  <c r="AZ2156" i="4"/>
  <c r="AS2156" i="4"/>
  <c r="AZ2160" i="4"/>
  <c r="AS2160" i="4"/>
  <c r="AZ2164" i="4"/>
  <c r="AS2164" i="4"/>
  <c r="AZ2168" i="4"/>
  <c r="AS2168" i="4"/>
  <c r="AZ2172" i="4"/>
  <c r="AS2172" i="4"/>
  <c r="AZ2176" i="4"/>
  <c r="AS2176" i="4"/>
  <c r="AZ2180" i="4"/>
  <c r="AS2180" i="4"/>
  <c r="AZ2184" i="4"/>
  <c r="AS2184" i="4"/>
  <c r="AZ2188" i="4"/>
  <c r="AS2188" i="4"/>
  <c r="AZ2192" i="4"/>
  <c r="AS2192" i="4"/>
  <c r="AZ2196" i="4"/>
  <c r="AS2196" i="4"/>
  <c r="AZ2200" i="4"/>
  <c r="AS2200" i="4"/>
  <c r="AZ2204" i="4"/>
  <c r="AS2204" i="4"/>
  <c r="AZ2208" i="4"/>
  <c r="AS2208" i="4"/>
  <c r="AZ2212" i="4"/>
  <c r="AS2212" i="4"/>
  <c r="AZ2216" i="4"/>
  <c r="AS2216" i="4"/>
  <c r="AZ2220" i="4"/>
  <c r="AS2220" i="4"/>
  <c r="AZ2224" i="4"/>
  <c r="AS2224" i="4"/>
  <c r="AZ2228" i="4"/>
  <c r="AS2228" i="4"/>
  <c r="AZ2232" i="4"/>
  <c r="AS2232" i="4"/>
  <c r="AZ2236" i="4"/>
  <c r="AS2236" i="4"/>
  <c r="AZ2240" i="4"/>
  <c r="AS2240" i="4"/>
  <c r="AZ2244" i="4"/>
  <c r="AS2244" i="4"/>
  <c r="AZ2248" i="4"/>
  <c r="AS2248" i="4"/>
  <c r="AZ2252" i="4"/>
  <c r="AS2252" i="4"/>
  <c r="AZ2256" i="4"/>
  <c r="AS2256" i="4"/>
  <c r="AZ2260" i="4"/>
  <c r="AS2260" i="4"/>
  <c r="AZ2264" i="4"/>
  <c r="AS2264" i="4"/>
  <c r="AZ2268" i="4"/>
  <c r="AS2268" i="4"/>
  <c r="AZ2272" i="4"/>
  <c r="AS2272" i="4"/>
  <c r="AZ2276" i="4"/>
  <c r="AS2276" i="4"/>
  <c r="AZ2280" i="4"/>
  <c r="AS2280" i="4"/>
  <c r="AZ2284" i="4"/>
  <c r="AS2284" i="4"/>
  <c r="AZ2288" i="4"/>
  <c r="AS2288" i="4"/>
  <c r="AZ2292" i="4"/>
  <c r="AS2292" i="4"/>
  <c r="AZ2296" i="4"/>
  <c r="AS2296" i="4"/>
  <c r="AZ2300" i="4"/>
  <c r="AS2300" i="4"/>
  <c r="AZ2304" i="4"/>
  <c r="AS2304" i="4"/>
  <c r="AZ2308" i="4"/>
  <c r="AS2308" i="4"/>
  <c r="AZ2312" i="4"/>
  <c r="AS2312" i="4"/>
  <c r="AZ2316" i="4"/>
  <c r="AS2316" i="4"/>
  <c r="AZ2320" i="4"/>
  <c r="AS2320" i="4"/>
  <c r="AZ2324" i="4"/>
  <c r="AS2324" i="4"/>
  <c r="AZ2328" i="4"/>
  <c r="AS2328" i="4"/>
  <c r="AZ2332" i="4"/>
  <c r="AS2332" i="4"/>
  <c r="AZ2336" i="4"/>
  <c r="AS2336" i="4"/>
  <c r="AZ2340" i="4"/>
  <c r="AS2340" i="4"/>
  <c r="AZ2344" i="4"/>
  <c r="AS2344" i="4"/>
  <c r="AZ2348" i="4"/>
  <c r="AS2348" i="4"/>
  <c r="AZ2352" i="4"/>
  <c r="AS2352" i="4"/>
  <c r="AZ2356" i="4"/>
  <c r="AS2356" i="4"/>
  <c r="AZ2360" i="4"/>
  <c r="AS2360" i="4"/>
  <c r="AZ2364" i="4"/>
  <c r="AS2364" i="4"/>
  <c r="AZ2368" i="4"/>
  <c r="AS2368" i="4"/>
  <c r="AZ2372" i="4"/>
  <c r="AS2372" i="4"/>
  <c r="AZ2376" i="4"/>
  <c r="AS2376" i="4"/>
  <c r="AZ2380" i="4"/>
  <c r="AS2380" i="4"/>
  <c r="AZ2384" i="4"/>
  <c r="AS2384" i="4"/>
  <c r="AZ2388" i="4"/>
  <c r="AS2388" i="4"/>
  <c r="AZ2392" i="4"/>
  <c r="AS2392" i="4"/>
  <c r="AZ2396" i="4"/>
  <c r="AS2396" i="4"/>
  <c r="AZ2400" i="4"/>
  <c r="AS2400" i="4"/>
  <c r="AZ2404" i="4"/>
  <c r="AS2404" i="4"/>
  <c r="AZ2408" i="4"/>
  <c r="AS2408" i="4"/>
  <c r="AZ2412" i="4"/>
  <c r="AS2412" i="4"/>
  <c r="AZ2416" i="4"/>
  <c r="AS2416" i="4"/>
  <c r="AZ2420" i="4"/>
  <c r="AS2420" i="4"/>
  <c r="AZ2424" i="4"/>
  <c r="AS2424" i="4"/>
  <c r="AZ2428" i="4"/>
  <c r="AS2428" i="4"/>
  <c r="AZ2432" i="4"/>
  <c r="AS2432" i="4"/>
  <c r="AZ2436" i="4"/>
  <c r="AS2436" i="4"/>
  <c r="AZ2440" i="4"/>
  <c r="AS2440" i="4"/>
  <c r="AZ2444" i="4"/>
  <c r="AS2444" i="4"/>
  <c r="AZ2448" i="4"/>
  <c r="AS2448" i="4"/>
  <c r="AZ2452" i="4"/>
  <c r="AS2452" i="4"/>
  <c r="AZ2456" i="4"/>
  <c r="AS2456" i="4"/>
  <c r="AZ2460" i="4"/>
  <c r="AS2460" i="4"/>
  <c r="AZ2464" i="4"/>
  <c r="AS2464" i="4"/>
  <c r="AZ2468" i="4"/>
  <c r="AS2468" i="4"/>
  <c r="AZ2472" i="4"/>
  <c r="AS2472" i="4"/>
  <c r="AZ2476" i="4"/>
  <c r="AS2476" i="4"/>
  <c r="AZ2480" i="4"/>
  <c r="AS2480" i="4"/>
  <c r="AZ2484" i="4"/>
  <c r="AS2484" i="4"/>
  <c r="AZ2488" i="4"/>
  <c r="AS2488" i="4"/>
  <c r="AZ2492" i="4"/>
  <c r="AS2492" i="4"/>
  <c r="AZ2496" i="4"/>
  <c r="AS2496" i="4"/>
  <c r="AZ2500" i="4"/>
  <c r="AS2500" i="4"/>
  <c r="AZ2504" i="4"/>
  <c r="AS2504" i="4"/>
  <c r="AZ2508" i="4"/>
  <c r="AS2508" i="4"/>
  <c r="BA499" i="4"/>
  <c r="AT499" i="4"/>
  <c r="BA503" i="4"/>
  <c r="AT503" i="4"/>
  <c r="BA507" i="4"/>
  <c r="AT507" i="4"/>
  <c r="BA511" i="4"/>
  <c r="AT511" i="4"/>
  <c r="BA515" i="4"/>
  <c r="AT515" i="4"/>
  <c r="BA519" i="4"/>
  <c r="AT519" i="4"/>
  <c r="BA523" i="4"/>
  <c r="AT523" i="4"/>
  <c r="BA527" i="4"/>
  <c r="AT527" i="4"/>
  <c r="BA531" i="4"/>
  <c r="AT531" i="4"/>
  <c r="BA535" i="4"/>
  <c r="AT535" i="4"/>
  <c r="BA539" i="4"/>
  <c r="AT539" i="4"/>
  <c r="BA543" i="4"/>
  <c r="AT543" i="4"/>
  <c r="BA547" i="4"/>
  <c r="AT547" i="4"/>
  <c r="BA551" i="4"/>
  <c r="AT551" i="4"/>
  <c r="BA555" i="4"/>
  <c r="AT555" i="4"/>
  <c r="BA559" i="4"/>
  <c r="AT559" i="4"/>
  <c r="BA563" i="4"/>
  <c r="AT563" i="4"/>
  <c r="BA567" i="4"/>
  <c r="AT567" i="4"/>
  <c r="BA571" i="4"/>
  <c r="AT571" i="4"/>
  <c r="BA575" i="4"/>
  <c r="AT575" i="4"/>
  <c r="BA579" i="4"/>
  <c r="AT579" i="4"/>
  <c r="BA583" i="4"/>
  <c r="AT583" i="4"/>
  <c r="BA587" i="4"/>
  <c r="AT587" i="4"/>
  <c r="BA591" i="4"/>
  <c r="AT591" i="4"/>
  <c r="BA595" i="4"/>
  <c r="AT595" i="4"/>
  <c r="BA599" i="4"/>
  <c r="AT599" i="4"/>
  <c r="BA603" i="4"/>
  <c r="AT603" i="4"/>
  <c r="BA607" i="4"/>
  <c r="AT607" i="4"/>
  <c r="BA611" i="4"/>
  <c r="AT611" i="4"/>
  <c r="BA615" i="4"/>
  <c r="AT615" i="4"/>
  <c r="BA619" i="4"/>
  <c r="AT619" i="4"/>
  <c r="BA623" i="4"/>
  <c r="AT623" i="4"/>
  <c r="BA627" i="4"/>
  <c r="AT627" i="4"/>
  <c r="BA631" i="4"/>
  <c r="AT631" i="4"/>
  <c r="BA635" i="4"/>
  <c r="AT635" i="4"/>
  <c r="BA639" i="4"/>
  <c r="AT639" i="4"/>
  <c r="BA643" i="4"/>
  <c r="AT643" i="4"/>
  <c r="BA647" i="4"/>
  <c r="AT647" i="4"/>
  <c r="BA651" i="4"/>
  <c r="AT651" i="4"/>
  <c r="BA655" i="4"/>
  <c r="AT655" i="4"/>
  <c r="BA659" i="4"/>
  <c r="AT659" i="4"/>
  <c r="BA663" i="4"/>
  <c r="AT663" i="4"/>
  <c r="BA667" i="4"/>
  <c r="AT667" i="4"/>
  <c r="BA671" i="4"/>
  <c r="AT671" i="4"/>
  <c r="BA675" i="4"/>
  <c r="AT675" i="4"/>
  <c r="BA679" i="4"/>
  <c r="AT679" i="4"/>
  <c r="BA683" i="4"/>
  <c r="AT683" i="4"/>
  <c r="BA687" i="4"/>
  <c r="AT687" i="4"/>
  <c r="BA691" i="4"/>
  <c r="AT691" i="4"/>
  <c r="BA695" i="4"/>
  <c r="AT695" i="4"/>
  <c r="BA699" i="4"/>
  <c r="AT699" i="4"/>
  <c r="BA703" i="4"/>
  <c r="AT703" i="4"/>
  <c r="BA707" i="4"/>
  <c r="AT707" i="4"/>
  <c r="BA711" i="4"/>
  <c r="AT711" i="4"/>
  <c r="BA715" i="4"/>
  <c r="AT715" i="4"/>
  <c r="BA719" i="4"/>
  <c r="AT719" i="4"/>
  <c r="BA723" i="4"/>
  <c r="AT723" i="4"/>
  <c r="BA727" i="4"/>
  <c r="AT727" i="4"/>
  <c r="BA731" i="4"/>
  <c r="AT731" i="4"/>
  <c r="BA735" i="4"/>
  <c r="AT735" i="4"/>
  <c r="BA739" i="4"/>
  <c r="AT739" i="4"/>
  <c r="BA743" i="4"/>
  <c r="AT743" i="4"/>
  <c r="BA747" i="4"/>
  <c r="AT747" i="4"/>
  <c r="BA751" i="4"/>
  <c r="AT751" i="4"/>
  <c r="BA755" i="4"/>
  <c r="AT755" i="4"/>
  <c r="BA759" i="4"/>
  <c r="AT759" i="4"/>
  <c r="BA763" i="4"/>
  <c r="AT763" i="4"/>
  <c r="BA767" i="4"/>
  <c r="AT767" i="4"/>
  <c r="BA771" i="4"/>
  <c r="AT771" i="4"/>
  <c r="BA775" i="4"/>
  <c r="AT775" i="4"/>
  <c r="BA779" i="4"/>
  <c r="AT779" i="4"/>
  <c r="BA783" i="4"/>
  <c r="AT783" i="4"/>
  <c r="BA787" i="4"/>
  <c r="AT787" i="4"/>
  <c r="BA791" i="4"/>
  <c r="AT791" i="4"/>
  <c r="BA795" i="4"/>
  <c r="AT795" i="4"/>
  <c r="BA799" i="4"/>
  <c r="AT799" i="4"/>
  <c r="BA803" i="4"/>
  <c r="AT803" i="4"/>
  <c r="BA807" i="4"/>
  <c r="AT807" i="4"/>
  <c r="BA811" i="4"/>
  <c r="AT811" i="4"/>
  <c r="BA815" i="4"/>
  <c r="AT815" i="4"/>
  <c r="BA819" i="4"/>
  <c r="AT819" i="4"/>
  <c r="BA823" i="4"/>
  <c r="AT823" i="4"/>
  <c r="BA827" i="4"/>
  <c r="AT827" i="4"/>
  <c r="BA831" i="4"/>
  <c r="AT831" i="4"/>
  <c r="BA835" i="4"/>
  <c r="AT835" i="4"/>
  <c r="BA839" i="4"/>
  <c r="AT839" i="4"/>
  <c r="BA843" i="4"/>
  <c r="AT843" i="4"/>
  <c r="BA847" i="4"/>
  <c r="AT847" i="4"/>
  <c r="BA851" i="4"/>
  <c r="AT851" i="4"/>
  <c r="BA855" i="4"/>
  <c r="AT855" i="4"/>
  <c r="BA859" i="4"/>
  <c r="AT859" i="4"/>
  <c r="BA863" i="4"/>
  <c r="AT863" i="4"/>
  <c r="BA867" i="4"/>
  <c r="AT867" i="4"/>
  <c r="BA871" i="4"/>
  <c r="AT871" i="4"/>
  <c r="BA875" i="4"/>
  <c r="AT875" i="4"/>
  <c r="BA879" i="4"/>
  <c r="AT879" i="4"/>
  <c r="BA883" i="4"/>
  <c r="AT883" i="4"/>
  <c r="BA887" i="4"/>
  <c r="AT887" i="4"/>
  <c r="BA891" i="4"/>
  <c r="AT891" i="4"/>
  <c r="BA895" i="4"/>
  <c r="AT895" i="4"/>
  <c r="BA899" i="4"/>
  <c r="AT899" i="4"/>
  <c r="BA903" i="4"/>
  <c r="AT903" i="4"/>
  <c r="BA907" i="4"/>
  <c r="AT907" i="4"/>
  <c r="BA911" i="4"/>
  <c r="AT911" i="4"/>
  <c r="BA915" i="4"/>
  <c r="AT915" i="4"/>
  <c r="BA919" i="4"/>
  <c r="AT919" i="4"/>
  <c r="BA923" i="4"/>
  <c r="AT923" i="4"/>
  <c r="BA927" i="4"/>
  <c r="AT927" i="4"/>
  <c r="BA931" i="4"/>
  <c r="AT931" i="4"/>
  <c r="BA935" i="4"/>
  <c r="AT935" i="4"/>
  <c r="BA939" i="4"/>
  <c r="AT939" i="4"/>
  <c r="BA943" i="4"/>
  <c r="AT943" i="4"/>
  <c r="BA947" i="4"/>
  <c r="AT947" i="4"/>
  <c r="BA951" i="4"/>
  <c r="AT951" i="4"/>
  <c r="BA955" i="4"/>
  <c r="AT955" i="4"/>
  <c r="BA959" i="4"/>
  <c r="AT959" i="4"/>
  <c r="BA963" i="4"/>
  <c r="AT963" i="4"/>
  <c r="BA967" i="4"/>
  <c r="AT967" i="4"/>
  <c r="BA971" i="4"/>
  <c r="AT971" i="4"/>
  <c r="BA975" i="4"/>
  <c r="AT975" i="4"/>
  <c r="BA979" i="4"/>
  <c r="AT979" i="4"/>
  <c r="BA983" i="4"/>
  <c r="AT983" i="4"/>
  <c r="BA987" i="4"/>
  <c r="AT987" i="4"/>
  <c r="BA991" i="4"/>
  <c r="AT991" i="4"/>
  <c r="BA995" i="4"/>
  <c r="AT995" i="4"/>
  <c r="BA999" i="4"/>
  <c r="AT999" i="4"/>
  <c r="BA1003" i="4"/>
  <c r="AT1003" i="4"/>
  <c r="BA1007" i="4"/>
  <c r="AT1007" i="4"/>
  <c r="BA1011" i="4"/>
  <c r="AT1011" i="4"/>
  <c r="BA1015" i="4"/>
  <c r="AT1015" i="4"/>
  <c r="BA1019" i="4"/>
  <c r="AT1019" i="4"/>
  <c r="BA1023" i="4"/>
  <c r="AT1023" i="4"/>
  <c r="BA1027" i="4"/>
  <c r="AT1027" i="4"/>
  <c r="BA1031" i="4"/>
  <c r="AT1031" i="4"/>
  <c r="BA1035" i="4"/>
  <c r="AT1035" i="4"/>
  <c r="BA1039" i="4"/>
  <c r="AT1039" i="4"/>
  <c r="BA1043" i="4"/>
  <c r="AT1043" i="4"/>
  <c r="BA1047" i="4"/>
  <c r="AT1047" i="4"/>
  <c r="BA1051" i="4"/>
  <c r="AT1051" i="4"/>
  <c r="BA1055" i="4"/>
  <c r="AT1055" i="4"/>
  <c r="BA1059" i="4"/>
  <c r="AT1059" i="4"/>
  <c r="BA1063" i="4"/>
  <c r="AT1063" i="4"/>
  <c r="BA1067" i="4"/>
  <c r="AT1067" i="4"/>
  <c r="BA1071" i="4"/>
  <c r="AT1071" i="4"/>
  <c r="BA1075" i="4"/>
  <c r="AT1075" i="4"/>
  <c r="BA1079" i="4"/>
  <c r="AT1079" i="4"/>
  <c r="BA1083" i="4"/>
  <c r="AT1083" i="4"/>
  <c r="BA1087" i="4"/>
  <c r="AT1087" i="4"/>
  <c r="BA1091" i="4"/>
  <c r="AT1091" i="4"/>
  <c r="BA1095" i="4"/>
  <c r="AT1095" i="4"/>
  <c r="BA1099" i="4"/>
  <c r="AT1099" i="4"/>
  <c r="BA1103" i="4"/>
  <c r="AT1103" i="4"/>
  <c r="BA1107" i="4"/>
  <c r="AT1107" i="4"/>
  <c r="BA1111" i="4"/>
  <c r="AT1111" i="4"/>
  <c r="BA1115" i="4"/>
  <c r="AT1115" i="4"/>
  <c r="BA1119" i="4"/>
  <c r="AT1119" i="4"/>
  <c r="BA1123" i="4"/>
  <c r="AT1123" i="4"/>
  <c r="BA1127" i="4"/>
  <c r="AT1127" i="4"/>
  <c r="BA1131" i="4"/>
  <c r="AT1131" i="4"/>
  <c r="BA1135" i="4"/>
  <c r="AT1135" i="4"/>
  <c r="BA1139" i="4"/>
  <c r="AT1139" i="4"/>
  <c r="BA1143" i="4"/>
  <c r="AT1143" i="4"/>
  <c r="BA1147" i="4"/>
  <c r="AT1147" i="4"/>
  <c r="BA1151" i="4"/>
  <c r="AT1151" i="4"/>
  <c r="BA1155" i="4"/>
  <c r="AT1155" i="4"/>
  <c r="BA1159" i="4"/>
  <c r="AT1159" i="4"/>
  <c r="BA1163" i="4"/>
  <c r="AT1163" i="4"/>
  <c r="BA1167" i="4"/>
  <c r="AT1167" i="4"/>
  <c r="BA1171" i="4"/>
  <c r="AT1171" i="4"/>
  <c r="BA1175" i="4"/>
  <c r="AT1175" i="4"/>
  <c r="BA1179" i="4"/>
  <c r="AT1179" i="4"/>
  <c r="BA1183" i="4"/>
  <c r="AT1183" i="4"/>
  <c r="BA1187" i="4"/>
  <c r="AT1187" i="4"/>
  <c r="BA1191" i="4"/>
  <c r="AT1191" i="4"/>
  <c r="BA1195" i="4"/>
  <c r="AT1195" i="4"/>
  <c r="BA1199" i="4"/>
  <c r="AT1199" i="4"/>
  <c r="BA1203" i="4"/>
  <c r="AT1203" i="4"/>
  <c r="BA1207" i="4"/>
  <c r="AT1207" i="4"/>
  <c r="BA1211" i="4"/>
  <c r="AT1211" i="4"/>
  <c r="BA1215" i="4"/>
  <c r="AT1215" i="4"/>
  <c r="BA1219" i="4"/>
  <c r="AT1219" i="4"/>
  <c r="BA1223" i="4"/>
  <c r="AT1223" i="4"/>
  <c r="BA1227" i="4"/>
  <c r="AT1227" i="4"/>
  <c r="BA1231" i="4"/>
  <c r="AT1231" i="4"/>
  <c r="BA1235" i="4"/>
  <c r="AT1235" i="4"/>
  <c r="BA1239" i="4"/>
  <c r="AT1239" i="4"/>
  <c r="BA1243" i="4"/>
  <c r="AT1243" i="4"/>
  <c r="BA1247" i="4"/>
  <c r="AT1247" i="4"/>
  <c r="BA1251" i="4"/>
  <c r="AT1251" i="4"/>
  <c r="BA1255" i="4"/>
  <c r="AT1255" i="4"/>
  <c r="BA1259" i="4"/>
  <c r="AT1259" i="4"/>
  <c r="BA1263" i="4"/>
  <c r="AT1263" i="4"/>
  <c r="BA1267" i="4"/>
  <c r="AT1267" i="4"/>
  <c r="BA1271" i="4"/>
  <c r="AT1271" i="4"/>
  <c r="BA1275" i="4"/>
  <c r="AT1275" i="4"/>
  <c r="BA1279" i="4"/>
  <c r="AT1279" i="4"/>
  <c r="BA1283" i="4"/>
  <c r="AT1283" i="4"/>
  <c r="BA1287" i="4"/>
  <c r="AT1287" i="4"/>
  <c r="BA1291" i="4"/>
  <c r="AT1291" i="4"/>
  <c r="BA1295" i="4"/>
  <c r="AT1295" i="4"/>
  <c r="BA1299" i="4"/>
  <c r="AT1299" i="4"/>
  <c r="BA1303" i="4"/>
  <c r="AT1303" i="4"/>
  <c r="BA1307" i="4"/>
  <c r="AT1307" i="4"/>
  <c r="BA1311" i="4"/>
  <c r="AT1311" i="4"/>
  <c r="BA1315" i="4"/>
  <c r="AT1315" i="4"/>
  <c r="BA1319" i="4"/>
  <c r="AT1319" i="4"/>
  <c r="BA1323" i="4"/>
  <c r="AT1323" i="4"/>
  <c r="BA1327" i="4"/>
  <c r="AT1327" i="4"/>
  <c r="BA1331" i="4"/>
  <c r="AT1331" i="4"/>
  <c r="BA1335" i="4"/>
  <c r="AT1335" i="4"/>
  <c r="BA1339" i="4"/>
  <c r="AT1339" i="4"/>
  <c r="BA1343" i="4"/>
  <c r="AT1343" i="4"/>
  <c r="BA1347" i="4"/>
  <c r="AT1347" i="4"/>
  <c r="BA1351" i="4"/>
  <c r="AT1351" i="4"/>
  <c r="BA1355" i="4"/>
  <c r="AT1355" i="4"/>
  <c r="BA1359" i="4"/>
  <c r="AT1359" i="4"/>
  <c r="BA1363" i="4"/>
  <c r="AT1363" i="4"/>
  <c r="BA1367" i="4"/>
  <c r="AT1367" i="4"/>
  <c r="BA1371" i="4"/>
  <c r="AT1371" i="4"/>
  <c r="BA1375" i="4"/>
  <c r="AT1375" i="4"/>
  <c r="BA1379" i="4"/>
  <c r="AT1379" i="4"/>
  <c r="BA1383" i="4"/>
  <c r="AT1383" i="4"/>
  <c r="BA1387" i="4"/>
  <c r="AT1387" i="4"/>
  <c r="BA1391" i="4"/>
  <c r="AT1391" i="4"/>
  <c r="BA1395" i="4"/>
  <c r="AT1395" i="4"/>
  <c r="BA1399" i="4"/>
  <c r="AT1399" i="4"/>
  <c r="BA1403" i="4"/>
  <c r="AT1403" i="4"/>
  <c r="BA1407" i="4"/>
  <c r="AT1407" i="4"/>
  <c r="BA1411" i="4"/>
  <c r="AT1411" i="4"/>
  <c r="BA1415" i="4"/>
  <c r="AT1415" i="4"/>
  <c r="BA1419" i="4"/>
  <c r="AT1419" i="4"/>
  <c r="BA1423" i="4"/>
  <c r="AT1423" i="4"/>
  <c r="BA1427" i="4"/>
  <c r="AT1427" i="4"/>
  <c r="BA1431" i="4"/>
  <c r="AT1431" i="4"/>
  <c r="BA1435" i="4"/>
  <c r="AT1435" i="4"/>
  <c r="BA1439" i="4"/>
  <c r="AT1439" i="4"/>
  <c r="BA1443" i="4"/>
  <c r="AT1443" i="4"/>
  <c r="BA1447" i="4"/>
  <c r="AT1447" i="4"/>
  <c r="BA1451" i="4"/>
  <c r="AT1451" i="4"/>
  <c r="BA1455" i="4"/>
  <c r="AT1455" i="4"/>
  <c r="BA1459" i="4"/>
  <c r="AT1459" i="4"/>
  <c r="BA1463" i="4"/>
  <c r="AT1463" i="4"/>
  <c r="BA1467" i="4"/>
  <c r="AT1467" i="4"/>
  <c r="BA1471" i="4"/>
  <c r="AT1471" i="4"/>
  <c r="BA1475" i="4"/>
  <c r="AT1475" i="4"/>
  <c r="BA1479" i="4"/>
  <c r="AT1479" i="4"/>
  <c r="BA1483" i="4"/>
  <c r="AT1483" i="4"/>
  <c r="BA1487" i="4"/>
  <c r="AT1487" i="4"/>
  <c r="BA1491" i="4"/>
  <c r="AT1491" i="4"/>
  <c r="BA1495" i="4"/>
  <c r="AT1495" i="4"/>
  <c r="BA1499" i="4"/>
  <c r="AT1499" i="4"/>
  <c r="BA1503" i="4"/>
  <c r="AT1503" i="4"/>
  <c r="BA1507" i="4"/>
  <c r="AT1507" i="4"/>
  <c r="BA1511" i="4"/>
  <c r="AT1511" i="4"/>
  <c r="BA1515" i="4"/>
  <c r="AT1515" i="4"/>
  <c r="BA1519" i="4"/>
  <c r="AT1519" i="4"/>
  <c r="BA1523" i="4"/>
  <c r="AT1523" i="4"/>
  <c r="BA1527" i="4"/>
  <c r="AT1527" i="4"/>
  <c r="BA1531" i="4"/>
  <c r="AT1531" i="4"/>
  <c r="BA1535" i="4"/>
  <c r="AT1535" i="4"/>
  <c r="BA1539" i="4"/>
  <c r="AT1539" i="4"/>
  <c r="BA1543" i="4"/>
  <c r="AT1543" i="4"/>
  <c r="BA1547" i="4"/>
  <c r="AT1547" i="4"/>
  <c r="BA1551" i="4"/>
  <c r="AT1551" i="4"/>
  <c r="BA1555" i="4"/>
  <c r="AT1555" i="4"/>
  <c r="BA1559" i="4"/>
  <c r="AT1559" i="4"/>
  <c r="BA1563" i="4"/>
  <c r="AT1563" i="4"/>
  <c r="BA1567" i="4"/>
  <c r="AT1567" i="4"/>
  <c r="BA1571" i="4"/>
  <c r="AT1571" i="4"/>
  <c r="BA1575" i="4"/>
  <c r="AT1575" i="4"/>
  <c r="BA1579" i="4"/>
  <c r="AT1579" i="4"/>
  <c r="BA1583" i="4"/>
  <c r="AT1583" i="4"/>
  <c r="BA1587" i="4"/>
  <c r="AT1587" i="4"/>
  <c r="BA1591" i="4"/>
  <c r="AT1591" i="4"/>
  <c r="BA1595" i="4"/>
  <c r="AT1595" i="4"/>
  <c r="BA1599" i="4"/>
  <c r="AT1599" i="4"/>
  <c r="BA1603" i="4"/>
  <c r="AT1603" i="4"/>
  <c r="BA1607" i="4"/>
  <c r="AT1607" i="4"/>
  <c r="BA1611" i="4"/>
  <c r="AT1611" i="4"/>
  <c r="BA1615" i="4"/>
  <c r="AT1615" i="4"/>
  <c r="BA1619" i="4"/>
  <c r="AT1619" i="4"/>
  <c r="BA1623" i="4"/>
  <c r="AT1623" i="4"/>
  <c r="BA1627" i="4"/>
  <c r="AT1627" i="4"/>
  <c r="BA1631" i="4"/>
  <c r="AT1631" i="4"/>
  <c r="BA1635" i="4"/>
  <c r="AT1635" i="4"/>
  <c r="BA1639" i="4"/>
  <c r="AT1639" i="4"/>
  <c r="BA1643" i="4"/>
  <c r="AT1643" i="4"/>
  <c r="BA1647" i="4"/>
  <c r="AT1647" i="4"/>
  <c r="BA1651" i="4"/>
  <c r="AT1651" i="4"/>
  <c r="BA1655" i="4"/>
  <c r="AT1655" i="4"/>
  <c r="BA1659" i="4"/>
  <c r="AT1659" i="4"/>
  <c r="BA1663" i="4"/>
  <c r="AT1663" i="4"/>
  <c r="BA1667" i="4"/>
  <c r="AT1667" i="4"/>
  <c r="BA1671" i="4"/>
  <c r="AT1671" i="4"/>
  <c r="BA1675" i="4"/>
  <c r="AT1675" i="4"/>
  <c r="BA1679" i="4"/>
  <c r="AT1679" i="4"/>
  <c r="BA1683" i="4"/>
  <c r="AT1683" i="4"/>
  <c r="BA1687" i="4"/>
  <c r="AT1687" i="4"/>
  <c r="BA1691" i="4"/>
  <c r="AT1691" i="4"/>
  <c r="BA1695" i="4"/>
  <c r="AT1695" i="4"/>
  <c r="BA1699" i="4"/>
  <c r="AT1699" i="4"/>
  <c r="BA1703" i="4"/>
  <c r="AT1703" i="4"/>
  <c r="BA1707" i="4"/>
  <c r="AT1707" i="4"/>
  <c r="BA1711" i="4"/>
  <c r="AT1711" i="4"/>
  <c r="BA1715" i="4"/>
  <c r="AT1715" i="4"/>
  <c r="BA1719" i="4"/>
  <c r="AT1719" i="4"/>
  <c r="BA1723" i="4"/>
  <c r="AT1723" i="4"/>
  <c r="BA1727" i="4"/>
  <c r="AT1727" i="4"/>
  <c r="BA1731" i="4"/>
  <c r="AT1731" i="4"/>
  <c r="BA1735" i="4"/>
  <c r="AT1735" i="4"/>
  <c r="BA1739" i="4"/>
  <c r="AT1739" i="4"/>
  <c r="BA1743" i="4"/>
  <c r="AT1743" i="4"/>
  <c r="BA1747" i="4"/>
  <c r="AT1747" i="4"/>
  <c r="BA1751" i="4"/>
  <c r="AT1751" i="4"/>
  <c r="BA1755" i="4"/>
  <c r="AT1755" i="4"/>
  <c r="BA1759" i="4"/>
  <c r="AT1759" i="4"/>
  <c r="BA1763" i="4"/>
  <c r="AT1763" i="4"/>
  <c r="BA1767" i="4"/>
  <c r="AT1767" i="4"/>
  <c r="BA1771" i="4"/>
  <c r="AT1771" i="4"/>
  <c r="BA1775" i="4"/>
  <c r="AT1775" i="4"/>
  <c r="BA1779" i="4"/>
  <c r="AT1779" i="4"/>
  <c r="BA1783" i="4"/>
  <c r="AT1783" i="4"/>
  <c r="BA1787" i="4"/>
  <c r="AT1787" i="4"/>
  <c r="BA1791" i="4"/>
  <c r="AT1791" i="4"/>
  <c r="BA1795" i="4"/>
  <c r="AT1795" i="4"/>
  <c r="BA1799" i="4"/>
  <c r="AT1799" i="4"/>
  <c r="BA1803" i="4"/>
  <c r="AT1803" i="4"/>
  <c r="BA1807" i="4"/>
  <c r="AT1807" i="4"/>
  <c r="BA1811" i="4"/>
  <c r="AT1811" i="4"/>
  <c r="BA1815" i="4"/>
  <c r="AT1815" i="4"/>
  <c r="BA1819" i="4"/>
  <c r="AT1819" i="4"/>
  <c r="BA1823" i="4"/>
  <c r="AT1823" i="4"/>
  <c r="BA1827" i="4"/>
  <c r="AT1827" i="4"/>
  <c r="BA1831" i="4"/>
  <c r="AT1831" i="4"/>
  <c r="BA1835" i="4"/>
  <c r="AT1835" i="4"/>
  <c r="BA1839" i="4"/>
  <c r="AT1839" i="4"/>
  <c r="BA1843" i="4"/>
  <c r="AT1843" i="4"/>
  <c r="BA1847" i="4"/>
  <c r="AT1847" i="4"/>
  <c r="BA1851" i="4"/>
  <c r="AT1851" i="4"/>
  <c r="BA1855" i="4"/>
  <c r="AT1855" i="4"/>
  <c r="BA1859" i="4"/>
  <c r="AT1859" i="4"/>
  <c r="BA1863" i="4"/>
  <c r="AT1863" i="4"/>
  <c r="BA1867" i="4"/>
  <c r="AT1867" i="4"/>
  <c r="BA1871" i="4"/>
  <c r="AT1871" i="4"/>
  <c r="BA1875" i="4"/>
  <c r="AT1875" i="4"/>
  <c r="BA1879" i="4"/>
  <c r="AT1879" i="4"/>
  <c r="BA1883" i="4"/>
  <c r="AT1883" i="4"/>
  <c r="BA1887" i="4"/>
  <c r="AT1887" i="4"/>
  <c r="BA1891" i="4"/>
  <c r="AT1891" i="4"/>
  <c r="BA1895" i="4"/>
  <c r="AT1895" i="4"/>
  <c r="BA1899" i="4"/>
  <c r="AT1899" i="4"/>
  <c r="BA1903" i="4"/>
  <c r="AT1903" i="4"/>
  <c r="BA1907" i="4"/>
  <c r="AT1907" i="4"/>
  <c r="BA1911" i="4"/>
  <c r="AT1911" i="4"/>
  <c r="BA1915" i="4"/>
  <c r="AT1915" i="4"/>
  <c r="BA1919" i="4"/>
  <c r="AT1919" i="4"/>
  <c r="BA1923" i="4"/>
  <c r="AT1923" i="4"/>
  <c r="BA1927" i="4"/>
  <c r="AT1927" i="4"/>
  <c r="BA1931" i="4"/>
  <c r="AT1931" i="4"/>
  <c r="BA1935" i="4"/>
  <c r="AT1935" i="4"/>
  <c r="BA1939" i="4"/>
  <c r="AT1939" i="4"/>
  <c r="BA1943" i="4"/>
  <c r="AT1943" i="4"/>
  <c r="BA1947" i="4"/>
  <c r="AT1947" i="4"/>
  <c r="BA1951" i="4"/>
  <c r="AT1951" i="4"/>
  <c r="BA1955" i="4"/>
  <c r="AT1955" i="4"/>
  <c r="BA1959" i="4"/>
  <c r="AT1959" i="4"/>
  <c r="BA1963" i="4"/>
  <c r="AT1963" i="4"/>
  <c r="BA1967" i="4"/>
  <c r="AT1967" i="4"/>
  <c r="BA1971" i="4"/>
  <c r="AT1971" i="4"/>
  <c r="BA1975" i="4"/>
  <c r="AT1975" i="4"/>
  <c r="BA1979" i="4"/>
  <c r="AT1979" i="4"/>
  <c r="BA1983" i="4"/>
  <c r="AT1983" i="4"/>
  <c r="BA1987" i="4"/>
  <c r="AT1987" i="4"/>
  <c r="BA1991" i="4"/>
  <c r="AT1991" i="4"/>
  <c r="BA1995" i="4"/>
  <c r="AT1995" i="4"/>
  <c r="BA1999" i="4"/>
  <c r="AT1999" i="4"/>
  <c r="BA2003" i="4"/>
  <c r="AT2003" i="4"/>
  <c r="BA2007" i="4"/>
  <c r="AT2007" i="4"/>
  <c r="BA2011" i="4"/>
  <c r="AT2011" i="4"/>
  <c r="BA2015" i="4"/>
  <c r="AT2015" i="4"/>
  <c r="BA2019" i="4"/>
  <c r="AT2019" i="4"/>
  <c r="BA2023" i="4"/>
  <c r="AT2023" i="4"/>
  <c r="BA2027" i="4"/>
  <c r="AT2027" i="4"/>
  <c r="BA2031" i="4"/>
  <c r="AT2031" i="4"/>
  <c r="BA2035" i="4"/>
  <c r="AT2035" i="4"/>
  <c r="BA2039" i="4"/>
  <c r="AT2039" i="4"/>
  <c r="BA2043" i="4"/>
  <c r="AT2043" i="4"/>
  <c r="BA2047" i="4"/>
  <c r="AT2047" i="4"/>
  <c r="BA2051" i="4"/>
  <c r="AT2051" i="4"/>
  <c r="BA2055" i="4"/>
  <c r="AT2055" i="4"/>
  <c r="BA2059" i="4"/>
  <c r="AT2059" i="4"/>
  <c r="BA2063" i="4"/>
  <c r="AT2063" i="4"/>
  <c r="BA2067" i="4"/>
  <c r="AT2067" i="4"/>
  <c r="BA2071" i="4"/>
  <c r="AT2071" i="4"/>
  <c r="BA2075" i="4"/>
  <c r="AT2075" i="4"/>
  <c r="BA2079" i="4"/>
  <c r="AT2079" i="4"/>
  <c r="BA2083" i="4"/>
  <c r="AT2083" i="4"/>
  <c r="BA2087" i="4"/>
  <c r="AT2087" i="4"/>
  <c r="BA2091" i="4"/>
  <c r="AT2091" i="4"/>
  <c r="BA2095" i="4"/>
  <c r="AT2095" i="4"/>
  <c r="BA2099" i="4"/>
  <c r="AT2099" i="4"/>
  <c r="BA2103" i="4"/>
  <c r="AT2103" i="4"/>
  <c r="BA2107" i="4"/>
  <c r="AT2107" i="4"/>
  <c r="BA2111" i="4"/>
  <c r="AT2111" i="4"/>
  <c r="BA2115" i="4"/>
  <c r="AT2115" i="4"/>
  <c r="BA2119" i="4"/>
  <c r="AT2119" i="4"/>
  <c r="BA2123" i="4"/>
  <c r="AT2123" i="4"/>
  <c r="BA2127" i="4"/>
  <c r="AT2127" i="4"/>
  <c r="BA2131" i="4"/>
  <c r="AT2131" i="4"/>
  <c r="BA2135" i="4"/>
  <c r="AT2135" i="4"/>
  <c r="BA2139" i="4"/>
  <c r="AT2139" i="4"/>
  <c r="BA2143" i="4"/>
  <c r="AT2143" i="4"/>
  <c r="BA2147" i="4"/>
  <c r="AT2147" i="4"/>
  <c r="BA2151" i="4"/>
  <c r="AT2151" i="4"/>
  <c r="BA2155" i="4"/>
  <c r="AT2155" i="4"/>
  <c r="BA2159" i="4"/>
  <c r="AT2159" i="4"/>
  <c r="BA2163" i="4"/>
  <c r="AT2163" i="4"/>
  <c r="BA2167" i="4"/>
  <c r="AT2167" i="4"/>
  <c r="BA2171" i="4"/>
  <c r="AT2171" i="4"/>
  <c r="BA2175" i="4"/>
  <c r="AT2175" i="4"/>
  <c r="BA2179" i="4"/>
  <c r="AT2179" i="4"/>
  <c r="BA2183" i="4"/>
  <c r="AT2183" i="4"/>
  <c r="BA2187" i="4"/>
  <c r="AT2187" i="4"/>
  <c r="BA2191" i="4"/>
  <c r="AT2191" i="4"/>
  <c r="BA2195" i="4"/>
  <c r="AT2195" i="4"/>
  <c r="BA2199" i="4"/>
  <c r="AT2199" i="4"/>
  <c r="BA2203" i="4"/>
  <c r="AT2203" i="4"/>
  <c r="BA2207" i="4"/>
  <c r="AT2207" i="4"/>
  <c r="BA2211" i="4"/>
  <c r="AT2211" i="4"/>
  <c r="BA2215" i="4"/>
  <c r="AT2215" i="4"/>
  <c r="BA2219" i="4"/>
  <c r="AT2219" i="4"/>
  <c r="BA2223" i="4"/>
  <c r="AT2223" i="4"/>
  <c r="BA2227" i="4"/>
  <c r="AT2227" i="4"/>
  <c r="BA2231" i="4"/>
  <c r="AT2231" i="4"/>
  <c r="BA2235" i="4"/>
  <c r="AT2235" i="4"/>
  <c r="BA2239" i="4"/>
  <c r="AT2239" i="4"/>
  <c r="BA2243" i="4"/>
  <c r="AT2243" i="4"/>
  <c r="BA2247" i="4"/>
  <c r="AT2247" i="4"/>
  <c r="BA2251" i="4"/>
  <c r="AT2251" i="4"/>
  <c r="BA2255" i="4"/>
  <c r="AT2255" i="4"/>
  <c r="BA2259" i="4"/>
  <c r="AT2259" i="4"/>
  <c r="BA2263" i="4"/>
  <c r="AT2263" i="4"/>
  <c r="BA2267" i="4"/>
  <c r="AT2267" i="4"/>
  <c r="BA2271" i="4"/>
  <c r="AT2271" i="4"/>
  <c r="BA2275" i="4"/>
  <c r="AT2275" i="4"/>
  <c r="BA2279" i="4"/>
  <c r="AT2279" i="4"/>
  <c r="BA2283" i="4"/>
  <c r="AT2283" i="4"/>
  <c r="BA2287" i="4"/>
  <c r="AT2287" i="4"/>
  <c r="BA2291" i="4"/>
  <c r="AT2291" i="4"/>
  <c r="BA2295" i="4"/>
  <c r="AT2295" i="4"/>
  <c r="BA2299" i="4"/>
  <c r="AT2299" i="4"/>
  <c r="BA2303" i="4"/>
  <c r="AT2303" i="4"/>
  <c r="BA2307" i="4"/>
  <c r="AT2307" i="4"/>
  <c r="BA2311" i="4"/>
  <c r="AT2311" i="4"/>
  <c r="BA2315" i="4"/>
  <c r="AT2315" i="4"/>
  <c r="BA2319" i="4"/>
  <c r="AT2319" i="4"/>
  <c r="BA2323" i="4"/>
  <c r="AT2323" i="4"/>
  <c r="BA2327" i="4"/>
  <c r="AT2327" i="4"/>
  <c r="BA2331" i="4"/>
  <c r="AT2331" i="4"/>
  <c r="BA2335" i="4"/>
  <c r="AT2335" i="4"/>
  <c r="BA2339" i="4"/>
  <c r="AT2339" i="4"/>
  <c r="BA2343" i="4"/>
  <c r="AT2343" i="4"/>
  <c r="BA2347" i="4"/>
  <c r="AT2347" i="4"/>
  <c r="BA2351" i="4"/>
  <c r="AT2351" i="4"/>
  <c r="BA2355" i="4"/>
  <c r="AT2355" i="4"/>
  <c r="BA2359" i="4"/>
  <c r="AT2359" i="4"/>
  <c r="BA2363" i="4"/>
  <c r="AT2363" i="4"/>
  <c r="BA2367" i="4"/>
  <c r="AT2367" i="4"/>
  <c r="BA2371" i="4"/>
  <c r="AT2371" i="4"/>
  <c r="BA2375" i="4"/>
  <c r="AT2375" i="4"/>
  <c r="BA2379" i="4"/>
  <c r="AT2379" i="4"/>
  <c r="BA2383" i="4"/>
  <c r="AT2383" i="4"/>
  <c r="BA2387" i="4"/>
  <c r="AT2387" i="4"/>
  <c r="BA2391" i="4"/>
  <c r="AT2391" i="4"/>
  <c r="BA2395" i="4"/>
  <c r="AT2395" i="4"/>
  <c r="BA2399" i="4"/>
  <c r="AT2399" i="4"/>
  <c r="BA2403" i="4"/>
  <c r="AT2403" i="4"/>
  <c r="BA2407" i="4"/>
  <c r="AT2407" i="4"/>
  <c r="BA2411" i="4"/>
  <c r="AT2411" i="4"/>
  <c r="BA2415" i="4"/>
  <c r="AT2415" i="4"/>
  <c r="BA2419" i="4"/>
  <c r="AT2419" i="4"/>
  <c r="BA2423" i="4"/>
  <c r="AT2423" i="4"/>
  <c r="BA2427" i="4"/>
  <c r="AT2427" i="4"/>
  <c r="BA2431" i="4"/>
  <c r="AT2431" i="4"/>
  <c r="BA2435" i="4"/>
  <c r="AT2435" i="4"/>
  <c r="BA2439" i="4"/>
  <c r="AT2439" i="4"/>
  <c r="BA2443" i="4"/>
  <c r="AT2443" i="4"/>
  <c r="BA2447" i="4"/>
  <c r="AT2447" i="4"/>
  <c r="BA2451" i="4"/>
  <c r="AT2451" i="4"/>
  <c r="BA2455" i="4"/>
  <c r="AT2455" i="4"/>
  <c r="BA2459" i="4"/>
  <c r="AT2459" i="4"/>
  <c r="BA2463" i="4"/>
  <c r="AT2463" i="4"/>
  <c r="BA2467" i="4"/>
  <c r="AT2467" i="4"/>
  <c r="BA2471" i="4"/>
  <c r="AT2471" i="4"/>
  <c r="BA2475" i="4"/>
  <c r="AT2475" i="4"/>
  <c r="BA2479" i="4"/>
  <c r="AT2479" i="4"/>
  <c r="BA2483" i="4"/>
  <c r="AT2483" i="4"/>
  <c r="BA2487" i="4"/>
  <c r="AT2487" i="4"/>
  <c r="BA2491" i="4"/>
  <c r="AT2491" i="4"/>
  <c r="BA2495" i="4"/>
  <c r="AT2495" i="4"/>
  <c r="BA2499" i="4"/>
  <c r="AT2499" i="4"/>
  <c r="BA2503" i="4"/>
  <c r="AT2503" i="4"/>
  <c r="BA2507" i="4"/>
  <c r="AT2507" i="4"/>
  <c r="AT11" i="4"/>
  <c r="AR13" i="4"/>
  <c r="AT15" i="4"/>
  <c r="AR17" i="4"/>
  <c r="AR19" i="4"/>
  <c r="AR23" i="4"/>
  <c r="AQ24" i="4"/>
  <c r="AS26" i="4"/>
  <c r="AR27" i="4"/>
  <c r="AQ28" i="4"/>
  <c r="AS30" i="4"/>
  <c r="AR31" i="4"/>
  <c r="AQ32" i="4"/>
  <c r="AS34" i="4"/>
  <c r="AR35" i="4"/>
  <c r="AQ36" i="4"/>
  <c r="AS38" i="4"/>
  <c r="AR39" i="4"/>
  <c r="AQ40" i="4"/>
  <c r="AS42" i="4"/>
  <c r="AR43" i="4"/>
  <c r="AQ44" i="4"/>
  <c r="AS46" i="4"/>
  <c r="AR47" i="4"/>
  <c r="AQ48" i="4"/>
  <c r="AS50" i="4"/>
  <c r="AR51" i="4"/>
  <c r="AQ52" i="4"/>
  <c r="AS54" i="4"/>
  <c r="AR55" i="4"/>
  <c r="AQ56" i="4"/>
  <c r="AS58" i="4"/>
  <c r="AR59" i="4"/>
  <c r="AQ60" i="4"/>
  <c r="AS62" i="4"/>
  <c r="AR63" i="4"/>
  <c r="AQ64" i="4"/>
  <c r="AS66" i="4"/>
  <c r="AR67" i="4"/>
  <c r="AQ68" i="4"/>
  <c r="AS70" i="4"/>
  <c r="AR71" i="4"/>
  <c r="AQ72" i="4"/>
  <c r="AS74" i="4"/>
  <c r="AR75" i="4"/>
  <c r="AQ76" i="4"/>
  <c r="AS78" i="4"/>
  <c r="AR79" i="4"/>
  <c r="AQ80" i="4"/>
  <c r="AS82" i="4"/>
  <c r="AR83" i="4"/>
  <c r="AQ84" i="4"/>
  <c r="AS86" i="4"/>
  <c r="AR87" i="4"/>
  <c r="AQ88" i="4"/>
  <c r="AS90" i="4"/>
  <c r="AR91" i="4"/>
  <c r="AQ92" i="4"/>
  <c r="AS94" i="4"/>
  <c r="AR95" i="4"/>
  <c r="AQ96" i="4"/>
  <c r="AS98" i="4"/>
  <c r="AR99" i="4"/>
  <c r="AQ100" i="4"/>
  <c r="AS102" i="4"/>
  <c r="AR103" i="4"/>
  <c r="AQ104" i="4"/>
  <c r="AS106" i="4"/>
  <c r="AR107" i="4"/>
  <c r="AQ108" i="4"/>
  <c r="AS110" i="4"/>
  <c r="AR111" i="4"/>
  <c r="AQ112" i="4"/>
  <c r="AS114" i="4"/>
  <c r="AR115" i="4"/>
  <c r="AQ116" i="4"/>
  <c r="AS118" i="4"/>
  <c r="AR119" i="4"/>
  <c r="AQ120" i="4"/>
  <c r="AS122" i="4"/>
  <c r="AR123" i="4"/>
  <c r="AQ124" i="4"/>
  <c r="AS126" i="4"/>
  <c r="AR127" i="4"/>
  <c r="AQ128" i="4"/>
  <c r="AS130" i="4"/>
  <c r="AR131" i="4"/>
  <c r="AQ132" i="4"/>
  <c r="AS134" i="4"/>
  <c r="AR135" i="4"/>
  <c r="AQ136" i="4"/>
  <c r="AS138" i="4"/>
  <c r="AR139" i="4"/>
  <c r="AQ140" i="4"/>
  <c r="AS142" i="4"/>
  <c r="AR143" i="4"/>
  <c r="AQ144" i="4"/>
  <c r="AS146" i="4"/>
  <c r="AR147" i="4"/>
  <c r="AQ148" i="4"/>
  <c r="AS150" i="4"/>
  <c r="AR151" i="4"/>
  <c r="AQ152" i="4"/>
  <c r="AS154" i="4"/>
  <c r="AR155" i="4"/>
  <c r="AQ156" i="4"/>
  <c r="AS158" i="4"/>
  <c r="AR159" i="4"/>
  <c r="AQ160" i="4"/>
  <c r="AS162" i="4"/>
  <c r="AR163" i="4"/>
  <c r="AQ164" i="4"/>
  <c r="AS166" i="4"/>
  <c r="AR167" i="4"/>
  <c r="AQ168" i="4"/>
  <c r="AS170" i="4"/>
  <c r="AR171" i="4"/>
  <c r="AQ172" i="4"/>
  <c r="AS174" i="4"/>
  <c r="AR175" i="4"/>
  <c r="AQ176" i="4"/>
  <c r="AS178" i="4"/>
  <c r="AR179" i="4"/>
  <c r="AQ180" i="4"/>
  <c r="AS182" i="4"/>
  <c r="AR183" i="4"/>
  <c r="AQ184" i="4"/>
  <c r="AS186" i="4"/>
  <c r="AR187" i="4"/>
  <c r="AQ188" i="4"/>
  <c r="AS190" i="4"/>
  <c r="AR191" i="4"/>
  <c r="AQ192" i="4"/>
  <c r="AS194" i="4"/>
  <c r="AR195" i="4"/>
  <c r="AQ196" i="4"/>
  <c r="AS198" i="4"/>
  <c r="AR199" i="4"/>
  <c r="AQ200" i="4"/>
  <c r="AS202" i="4"/>
  <c r="AR203" i="4"/>
  <c r="AQ204" i="4"/>
  <c r="AS206" i="4"/>
  <c r="AR207" i="4"/>
  <c r="AQ208" i="4"/>
  <c r="AS210" i="4"/>
  <c r="AR211" i="4"/>
  <c r="AQ212" i="4"/>
  <c r="AS214" i="4"/>
  <c r="AR215" i="4"/>
  <c r="AQ216" i="4"/>
  <c r="AS218" i="4"/>
  <c r="AR219" i="4"/>
  <c r="AQ220" i="4"/>
  <c r="AS222" i="4"/>
  <c r="AR223" i="4"/>
  <c r="AQ224" i="4"/>
  <c r="AS226" i="4"/>
  <c r="AR227" i="4"/>
  <c r="AQ228" i="4"/>
  <c r="AS230" i="4"/>
  <c r="AR231" i="4"/>
  <c r="AQ232" i="4"/>
  <c r="AS234" i="4"/>
  <c r="AR235" i="4"/>
  <c r="AQ236" i="4"/>
  <c r="AS238" i="4"/>
  <c r="AR239" i="4"/>
  <c r="AQ240" i="4"/>
  <c r="AS242" i="4"/>
  <c r="AR243" i="4"/>
  <c r="AQ244" i="4"/>
  <c r="AS246" i="4"/>
  <c r="AR247" i="4"/>
  <c r="AQ248" i="4"/>
  <c r="AS250" i="4"/>
  <c r="AR251" i="4"/>
  <c r="AQ252" i="4"/>
  <c r="AS254" i="4"/>
  <c r="AR255" i="4"/>
  <c r="AQ256" i="4"/>
  <c r="AS258" i="4"/>
  <c r="AR259" i="4"/>
  <c r="AQ260" i="4"/>
  <c r="AS262" i="4"/>
  <c r="AR263" i="4"/>
  <c r="AQ264" i="4"/>
  <c r="AS266" i="4"/>
  <c r="AR267" i="4"/>
  <c r="AQ268" i="4"/>
  <c r="AS270" i="4"/>
  <c r="AR271" i="4"/>
  <c r="AQ272" i="4"/>
  <c r="AS274" i="4"/>
  <c r="AR275" i="4"/>
  <c r="AQ276" i="4"/>
  <c r="AS278" i="4"/>
  <c r="AR279" i="4"/>
  <c r="AQ280" i="4"/>
  <c r="AS282" i="4"/>
  <c r="AR283" i="4"/>
  <c r="AQ284" i="4"/>
  <c r="AS286" i="4"/>
  <c r="AR287" i="4"/>
  <c r="AQ288" i="4"/>
  <c r="AS290" i="4"/>
  <c r="AR291" i="4"/>
  <c r="AQ292" i="4"/>
  <c r="AS294" i="4"/>
  <c r="AR295" i="4"/>
  <c r="AQ296" i="4"/>
  <c r="AS298" i="4"/>
  <c r="AR299" i="4"/>
  <c r="AQ300" i="4"/>
  <c r="AS302" i="4"/>
  <c r="AR303" i="4"/>
  <c r="AQ304" i="4"/>
  <c r="AS306" i="4"/>
  <c r="AR307" i="4"/>
  <c r="AQ308" i="4"/>
  <c r="AS310" i="4"/>
  <c r="AR311" i="4"/>
  <c r="AQ312" i="4"/>
  <c r="AS314" i="4"/>
  <c r="AR315" i="4"/>
  <c r="AQ316" i="4"/>
  <c r="AS318" i="4"/>
  <c r="AR319" i="4"/>
  <c r="AQ320" i="4"/>
  <c r="AS322" i="4"/>
  <c r="AR323" i="4"/>
  <c r="AQ324" i="4"/>
  <c r="AS326" i="4"/>
  <c r="AR327" i="4"/>
  <c r="AQ328" i="4"/>
  <c r="AS330" i="4"/>
  <c r="AR331" i="4"/>
  <c r="AQ332" i="4"/>
  <c r="AS334" i="4"/>
  <c r="AR335" i="4"/>
  <c r="AQ336" i="4"/>
  <c r="AS338" i="4"/>
  <c r="AR339" i="4"/>
  <c r="AQ340" i="4"/>
  <c r="AS342" i="4"/>
  <c r="AR343" i="4"/>
  <c r="AQ344" i="4"/>
  <c r="AT345" i="4"/>
  <c r="AS346" i="4"/>
  <c r="AR347" i="4"/>
  <c r="AQ348" i="4"/>
  <c r="AT349" i="4"/>
  <c r="AS350" i="4"/>
  <c r="AR351" i="4"/>
  <c r="AQ352" i="4"/>
  <c r="AT353" i="4"/>
  <c r="AS354" i="4"/>
  <c r="AR355" i="4"/>
  <c r="AQ356" i="4"/>
  <c r="AT357" i="4"/>
  <c r="AS358" i="4"/>
  <c r="AR359" i="4"/>
  <c r="AQ360" i="4"/>
  <c r="AT361" i="4"/>
  <c r="AS362" i="4"/>
  <c r="AR363" i="4"/>
  <c r="AQ364" i="4"/>
  <c r="AT365" i="4"/>
  <c r="AS366" i="4"/>
  <c r="AR367" i="4"/>
  <c r="AQ368" i="4"/>
  <c r="AT369" i="4"/>
  <c r="AS370" i="4"/>
  <c r="AR371" i="4"/>
  <c r="AQ372" i="4"/>
  <c r="AT373" i="4"/>
  <c r="AS374" i="4"/>
  <c r="AR375" i="4"/>
  <c r="AQ376" i="4"/>
  <c r="AT377" i="4"/>
  <c r="AS378" i="4"/>
  <c r="AR379" i="4"/>
  <c r="AQ380" i="4"/>
  <c r="AT381" i="4"/>
  <c r="AS382" i="4"/>
  <c r="AR383" i="4"/>
  <c r="AQ384" i="4"/>
  <c r="AT385" i="4"/>
  <c r="AS386" i="4"/>
  <c r="AR387" i="4"/>
  <c r="AQ388" i="4"/>
  <c r="AT389" i="4"/>
  <c r="AS390" i="4"/>
  <c r="AR391" i="4"/>
  <c r="AQ392" i="4"/>
  <c r="AT393" i="4"/>
  <c r="AS394" i="4"/>
  <c r="AR395" i="4"/>
  <c r="AQ396" i="4"/>
  <c r="AT397" i="4"/>
  <c r="AS398" i="4"/>
  <c r="AR399" i="4"/>
  <c r="AQ400" i="4"/>
  <c r="AT401" i="4"/>
  <c r="AS402" i="4"/>
  <c r="AR403" i="4"/>
  <c r="AQ404" i="4"/>
  <c r="AT405" i="4"/>
  <c r="AS406" i="4"/>
  <c r="AR407" i="4"/>
  <c r="AQ408" i="4"/>
  <c r="AT409" i="4"/>
  <c r="AS410" i="4"/>
  <c r="AR411" i="4"/>
  <c r="AQ412" i="4"/>
  <c r="AT413" i="4"/>
  <c r="AS414" i="4"/>
  <c r="AR415" i="4"/>
  <c r="AQ416" i="4"/>
  <c r="AT417" i="4"/>
  <c r="AS418" i="4"/>
  <c r="AR419" i="4"/>
  <c r="AQ420" i="4"/>
  <c r="AT421" i="4"/>
  <c r="AS422" i="4"/>
  <c r="AR423" i="4"/>
  <c r="AQ424" i="4"/>
  <c r="AT425" i="4"/>
  <c r="AS426" i="4"/>
  <c r="AR427" i="4"/>
  <c r="AQ428" i="4"/>
  <c r="AT429" i="4"/>
  <c r="AS430" i="4"/>
  <c r="AR431" i="4"/>
  <c r="AQ432" i="4"/>
  <c r="AT433" i="4"/>
  <c r="AS434" i="4"/>
  <c r="AR435" i="4"/>
  <c r="AQ436" i="4"/>
  <c r="AT437" i="4"/>
  <c r="AS438" i="4"/>
  <c r="AR439" i="4"/>
  <c r="AQ440" i="4"/>
  <c r="AT441" i="4"/>
  <c r="AS442" i="4"/>
  <c r="AR443" i="4"/>
  <c r="AQ444" i="4"/>
  <c r="AT445" i="4"/>
  <c r="AS446" i="4"/>
  <c r="AR447" i="4"/>
  <c r="AQ448" i="4"/>
  <c r="AT449" i="4"/>
  <c r="AS450" i="4"/>
  <c r="AR451" i="4"/>
  <c r="AQ452" i="4"/>
  <c r="AT453" i="4"/>
  <c r="AS454" i="4"/>
  <c r="AR455" i="4"/>
  <c r="AQ456" i="4"/>
  <c r="AT457" i="4"/>
  <c r="AS458" i="4"/>
  <c r="AR459" i="4"/>
  <c r="AQ460" i="4"/>
  <c r="AT461" i="4"/>
  <c r="AS462" i="4"/>
  <c r="AR463" i="4"/>
  <c r="AQ464" i="4"/>
  <c r="AT465" i="4"/>
  <c r="AS466" i="4"/>
  <c r="AR467" i="4"/>
  <c r="AQ468" i="4"/>
  <c r="AT469" i="4"/>
  <c r="AS470" i="4"/>
  <c r="AR471" i="4"/>
  <c r="AQ472" i="4"/>
  <c r="AT473" i="4"/>
  <c r="AS474" i="4"/>
  <c r="AR475" i="4"/>
  <c r="AQ476" i="4"/>
  <c r="AT477" i="4"/>
  <c r="AS478" i="4"/>
  <c r="AR479" i="4"/>
  <c r="AQ480" i="4"/>
  <c r="AT481" i="4"/>
  <c r="AS482" i="4"/>
  <c r="AR483" i="4"/>
  <c r="AQ484" i="4"/>
  <c r="AT485" i="4"/>
  <c r="AS486" i="4"/>
  <c r="AR487" i="4"/>
  <c r="AQ488" i="4"/>
  <c r="AT489" i="4"/>
  <c r="AS490" i="4"/>
  <c r="AR491" i="4"/>
  <c r="AQ492" i="4"/>
  <c r="AT493" i="4"/>
  <c r="AS494" i="4"/>
  <c r="AR495" i="4"/>
  <c r="AQ496" i="4"/>
  <c r="AW1648" i="4"/>
  <c r="AP1648" i="4"/>
  <c r="AW1652" i="4"/>
  <c r="AP1652" i="4"/>
  <c r="AW1656" i="4"/>
  <c r="AP1656" i="4"/>
  <c r="AW1660" i="4"/>
  <c r="AP1660" i="4"/>
  <c r="AW1664" i="4"/>
  <c r="AP1664" i="4"/>
  <c r="AW1668" i="4"/>
  <c r="AP1668" i="4"/>
  <c r="AW1672" i="4"/>
  <c r="AP1672" i="4"/>
  <c r="AW1676" i="4"/>
  <c r="AP1676" i="4"/>
  <c r="AW1680" i="4"/>
  <c r="AP1680" i="4"/>
  <c r="AW1684" i="4"/>
  <c r="AP1684" i="4"/>
  <c r="AW1688" i="4"/>
  <c r="AP1688" i="4"/>
  <c r="AW1692" i="4"/>
  <c r="AP1692" i="4"/>
  <c r="AW1696" i="4"/>
  <c r="AP1696" i="4"/>
  <c r="AW1700" i="4"/>
  <c r="AP1700" i="4"/>
  <c r="AW1704" i="4"/>
  <c r="AP1704" i="4"/>
  <c r="AW1708" i="4"/>
  <c r="AP1708" i="4"/>
  <c r="AW1712" i="4"/>
  <c r="AP1712" i="4"/>
  <c r="AW1716" i="4"/>
  <c r="AP1716" i="4"/>
  <c r="AW1720" i="4"/>
  <c r="AP1720" i="4"/>
  <c r="AW1724" i="4"/>
  <c r="AP1724" i="4"/>
  <c r="AW1728" i="4"/>
  <c r="AP1728" i="4"/>
  <c r="AW1732" i="4"/>
  <c r="AP1732" i="4"/>
  <c r="AW1736" i="4"/>
  <c r="AP1736" i="4"/>
  <c r="AW1740" i="4"/>
  <c r="AP1740" i="4"/>
  <c r="AW1744" i="4"/>
  <c r="AP1744" i="4"/>
  <c r="AW1748" i="4"/>
  <c r="AP1748" i="4"/>
  <c r="AW1752" i="4"/>
  <c r="AP1752" i="4"/>
  <c r="AW1756" i="4"/>
  <c r="AP1756" i="4"/>
  <c r="AW1760" i="4"/>
  <c r="AP1760" i="4"/>
  <c r="AW1764" i="4"/>
  <c r="AP1764" i="4"/>
  <c r="AW1768" i="4"/>
  <c r="AP1768" i="4"/>
  <c r="AW1772" i="4"/>
  <c r="AP1772" i="4"/>
  <c r="AW1776" i="4"/>
  <c r="AP1776" i="4"/>
  <c r="AW1780" i="4"/>
  <c r="AP1780" i="4"/>
  <c r="AW1784" i="4"/>
  <c r="AP1784" i="4"/>
  <c r="AW1788" i="4"/>
  <c r="AP1788" i="4"/>
  <c r="AW1792" i="4"/>
  <c r="AP1792" i="4"/>
  <c r="AW1796" i="4"/>
  <c r="AP1796" i="4"/>
  <c r="AW1800" i="4"/>
  <c r="AP1800" i="4"/>
  <c r="AW1804" i="4"/>
  <c r="AP1804" i="4"/>
  <c r="AW1808" i="4"/>
  <c r="AP1808" i="4"/>
  <c r="AW1812" i="4"/>
  <c r="AP1812" i="4"/>
  <c r="AW1816" i="4"/>
  <c r="AP1816" i="4"/>
  <c r="AW1820" i="4"/>
  <c r="AP1820" i="4"/>
  <c r="AW1824" i="4"/>
  <c r="AP1824" i="4"/>
  <c r="AW1828" i="4"/>
  <c r="AP1828" i="4"/>
  <c r="AW1832" i="4"/>
  <c r="AP1832" i="4"/>
  <c r="AW1836" i="4"/>
  <c r="AP1836" i="4"/>
  <c r="AW1840" i="4"/>
  <c r="AP1840" i="4"/>
  <c r="AW1844" i="4"/>
  <c r="AP1844" i="4"/>
  <c r="AW1848" i="4"/>
  <c r="AP1848" i="4"/>
  <c r="AW1852" i="4"/>
  <c r="AP1852" i="4"/>
  <c r="AW1856" i="4"/>
  <c r="AP1856" i="4"/>
  <c r="AW1860" i="4"/>
  <c r="AP1860" i="4"/>
  <c r="AW1864" i="4"/>
  <c r="AP1864" i="4"/>
  <c r="AW1868" i="4"/>
  <c r="AP1868" i="4"/>
  <c r="AW1872" i="4"/>
  <c r="AP1872" i="4"/>
  <c r="AW1876" i="4"/>
  <c r="AP1876" i="4"/>
  <c r="AW1880" i="4"/>
  <c r="AP1880" i="4"/>
  <c r="AW1884" i="4"/>
  <c r="AP1884" i="4"/>
  <c r="AW1888" i="4"/>
  <c r="AP1888" i="4"/>
  <c r="AW1892" i="4"/>
  <c r="AP1892" i="4"/>
  <c r="AW1896" i="4"/>
  <c r="AP1896" i="4"/>
  <c r="AW1900" i="4"/>
  <c r="AP1900" i="4"/>
  <c r="AW1904" i="4"/>
  <c r="AP1904" i="4"/>
  <c r="AW1908" i="4"/>
  <c r="AP1908" i="4"/>
  <c r="AW1912" i="4"/>
  <c r="AP1912" i="4"/>
  <c r="AW1916" i="4"/>
  <c r="AP1916" i="4"/>
  <c r="AW1920" i="4"/>
  <c r="AP1920" i="4"/>
  <c r="AW1924" i="4"/>
  <c r="AP1924" i="4"/>
  <c r="AW1928" i="4"/>
  <c r="AP1928" i="4"/>
  <c r="AW1932" i="4"/>
  <c r="AP1932" i="4"/>
  <c r="AW1936" i="4"/>
  <c r="AP1936" i="4"/>
  <c r="AW1940" i="4"/>
  <c r="AP1940" i="4"/>
  <c r="AW1944" i="4"/>
  <c r="AP1944" i="4"/>
  <c r="AW1948" i="4"/>
  <c r="AP1948" i="4"/>
  <c r="AW1952" i="4"/>
  <c r="AP1952" i="4"/>
  <c r="AW1956" i="4"/>
  <c r="AP1956" i="4"/>
  <c r="AW1960" i="4"/>
  <c r="AP1960" i="4"/>
  <c r="AW1964" i="4"/>
  <c r="AP1964" i="4"/>
  <c r="AW1968" i="4"/>
  <c r="AP1968" i="4"/>
  <c r="AW1972" i="4"/>
  <c r="AP1972" i="4"/>
  <c r="AW1976" i="4"/>
  <c r="AP1976" i="4"/>
  <c r="AW1980" i="4"/>
  <c r="AP1980" i="4"/>
  <c r="AW1984" i="4"/>
  <c r="AP1984" i="4"/>
  <c r="AW1988" i="4"/>
  <c r="AP1988" i="4"/>
  <c r="AW1992" i="4"/>
  <c r="AP1992" i="4"/>
  <c r="AW1996" i="4"/>
  <c r="AP1996" i="4"/>
  <c r="AW2000" i="4"/>
  <c r="AP2000" i="4"/>
  <c r="AW2004" i="4"/>
  <c r="AP2004" i="4"/>
  <c r="AW2008" i="4"/>
  <c r="AP2008" i="4"/>
  <c r="AW2012" i="4"/>
  <c r="AP2012" i="4"/>
  <c r="AW2016" i="4"/>
  <c r="AP2016" i="4"/>
  <c r="AW2020" i="4"/>
  <c r="AP2020" i="4"/>
  <c r="AW2024" i="4"/>
  <c r="AP2024" i="4"/>
  <c r="AW2028" i="4"/>
  <c r="AP2028" i="4"/>
  <c r="AW2032" i="4"/>
  <c r="AP2032" i="4"/>
  <c r="AW2036" i="4"/>
  <c r="AP2036" i="4"/>
  <c r="AW2040" i="4"/>
  <c r="AP2040" i="4"/>
  <c r="AW2044" i="4"/>
  <c r="AP2044" i="4"/>
  <c r="AW2048" i="4"/>
  <c r="AP2048" i="4"/>
  <c r="AW2052" i="4"/>
  <c r="AP2052" i="4"/>
  <c r="AW2056" i="4"/>
  <c r="AP2056" i="4"/>
  <c r="AW2060" i="4"/>
  <c r="AP2060" i="4"/>
  <c r="AW2064" i="4"/>
  <c r="AP2064" i="4"/>
  <c r="AW2068" i="4"/>
  <c r="AP2068" i="4"/>
  <c r="AW2072" i="4"/>
  <c r="AP2072" i="4"/>
  <c r="AW2076" i="4"/>
  <c r="AP2076" i="4"/>
  <c r="AW2080" i="4"/>
  <c r="AP2080" i="4"/>
  <c r="AW2084" i="4"/>
  <c r="AP2084" i="4"/>
  <c r="AW2088" i="4"/>
  <c r="AP2088" i="4"/>
  <c r="AW2092" i="4"/>
  <c r="AP2092" i="4"/>
  <c r="AW2096" i="4"/>
  <c r="AP2096" i="4"/>
  <c r="AW2100" i="4"/>
  <c r="AP2100" i="4"/>
  <c r="AW2104" i="4"/>
  <c r="AP2104" i="4"/>
  <c r="AW2108" i="4"/>
  <c r="AP2108" i="4"/>
  <c r="AW2112" i="4"/>
  <c r="AP2112" i="4"/>
  <c r="AW2116" i="4"/>
  <c r="AP2116" i="4"/>
  <c r="AW2120" i="4"/>
  <c r="AP2120" i="4"/>
  <c r="AW2124" i="4"/>
  <c r="AP2124" i="4"/>
  <c r="AW2128" i="4"/>
  <c r="AP2128" i="4"/>
  <c r="AW2132" i="4"/>
  <c r="AP2132" i="4"/>
  <c r="AW2136" i="4"/>
  <c r="AP2136" i="4"/>
  <c r="AW2140" i="4"/>
  <c r="AP2140" i="4"/>
  <c r="AW2144" i="4"/>
  <c r="AP2144" i="4"/>
  <c r="AW2148" i="4"/>
  <c r="AP2148" i="4"/>
  <c r="AW2152" i="4"/>
  <c r="AP2152" i="4"/>
  <c r="AW2156" i="4"/>
  <c r="AP2156" i="4"/>
  <c r="AW2160" i="4"/>
  <c r="AP2160" i="4"/>
  <c r="AW2164" i="4"/>
  <c r="AP2164" i="4"/>
  <c r="AW2168" i="4"/>
  <c r="AP2168" i="4"/>
  <c r="AW2172" i="4"/>
  <c r="AP2172" i="4"/>
  <c r="AW2176" i="4"/>
  <c r="AP2176" i="4"/>
  <c r="AW2180" i="4"/>
  <c r="AP2180" i="4"/>
  <c r="AW2184" i="4"/>
  <c r="AP2184" i="4"/>
  <c r="AW2188" i="4"/>
  <c r="AP2188" i="4"/>
  <c r="AW2192" i="4"/>
  <c r="AP2192" i="4"/>
  <c r="AW2196" i="4"/>
  <c r="AP2196" i="4"/>
  <c r="AW2200" i="4"/>
  <c r="AP2200" i="4"/>
  <c r="AW2204" i="4"/>
  <c r="AP2204" i="4"/>
  <c r="AW2208" i="4"/>
  <c r="AP2208" i="4"/>
  <c r="AW2212" i="4"/>
  <c r="AP2212" i="4"/>
  <c r="AW2216" i="4"/>
  <c r="AP2216" i="4"/>
  <c r="AW2220" i="4"/>
  <c r="AP2220" i="4"/>
  <c r="AW2224" i="4"/>
  <c r="AP2224" i="4"/>
  <c r="AW2228" i="4"/>
  <c r="AP2228" i="4"/>
  <c r="AW2232" i="4"/>
  <c r="AP2232" i="4"/>
  <c r="AW2236" i="4"/>
  <c r="AP2236" i="4"/>
  <c r="AW2240" i="4"/>
  <c r="AP2240" i="4"/>
  <c r="AW2244" i="4"/>
  <c r="AP2244" i="4"/>
  <c r="AW2248" i="4"/>
  <c r="AP2248" i="4"/>
  <c r="AW2252" i="4"/>
  <c r="AP2252" i="4"/>
  <c r="AW2256" i="4"/>
  <c r="AP2256" i="4"/>
  <c r="AW2260" i="4"/>
  <c r="AP2260" i="4"/>
  <c r="AW2264" i="4"/>
  <c r="AP2264" i="4"/>
  <c r="AW2268" i="4"/>
  <c r="AP2268" i="4"/>
  <c r="AW2272" i="4"/>
  <c r="AP2272" i="4"/>
  <c r="AW2276" i="4"/>
  <c r="AP2276" i="4"/>
  <c r="AW2280" i="4"/>
  <c r="AP2280" i="4"/>
  <c r="AW2284" i="4"/>
  <c r="AP2284" i="4"/>
  <c r="AW2288" i="4"/>
  <c r="AP2288" i="4"/>
  <c r="AW2292" i="4"/>
  <c r="AP2292" i="4"/>
  <c r="AW2296" i="4"/>
  <c r="AP2296" i="4"/>
  <c r="AW2300" i="4"/>
  <c r="AP2300" i="4"/>
  <c r="AW2304" i="4"/>
  <c r="AP2304" i="4"/>
  <c r="AW2308" i="4"/>
  <c r="AP2308" i="4"/>
  <c r="AW2312" i="4"/>
  <c r="AP2312" i="4"/>
  <c r="AW2316" i="4"/>
  <c r="AP2316" i="4"/>
  <c r="AW2320" i="4"/>
  <c r="AP2320" i="4"/>
  <c r="AW2324" i="4"/>
  <c r="AP2324" i="4"/>
  <c r="AW2328" i="4"/>
  <c r="AP2328" i="4"/>
  <c r="AW2332" i="4"/>
  <c r="AP2332" i="4"/>
  <c r="AW2336" i="4"/>
  <c r="AP2336" i="4"/>
  <c r="AW2340" i="4"/>
  <c r="AP2340" i="4"/>
  <c r="AW2344" i="4"/>
  <c r="AP2344" i="4"/>
  <c r="AW2348" i="4"/>
  <c r="AP2348" i="4"/>
  <c r="AW2352" i="4"/>
  <c r="AP2352" i="4"/>
  <c r="AW2356" i="4"/>
  <c r="AP2356" i="4"/>
  <c r="AW2360" i="4"/>
  <c r="AP2360" i="4"/>
  <c r="AW2364" i="4"/>
  <c r="AP2364" i="4"/>
  <c r="AW2368" i="4"/>
  <c r="AP2368" i="4"/>
  <c r="AW2372" i="4"/>
  <c r="AP2372" i="4"/>
  <c r="AW2376" i="4"/>
  <c r="AP2376" i="4"/>
  <c r="AW2380" i="4"/>
  <c r="AP2380" i="4"/>
  <c r="AW2384" i="4"/>
  <c r="AP2384" i="4"/>
  <c r="AW2388" i="4"/>
  <c r="AP2388" i="4"/>
  <c r="AW2392" i="4"/>
  <c r="AP2392" i="4"/>
  <c r="AW2396" i="4"/>
  <c r="AP2396" i="4"/>
  <c r="AW2400" i="4"/>
  <c r="AP2400" i="4"/>
  <c r="AW2404" i="4"/>
  <c r="AP2404" i="4"/>
  <c r="AW2408" i="4"/>
  <c r="AP2408" i="4"/>
  <c r="AW2412" i="4"/>
  <c r="AP2412" i="4"/>
  <c r="AW2416" i="4"/>
  <c r="AP2416" i="4"/>
  <c r="AW2420" i="4"/>
  <c r="AP2420" i="4"/>
  <c r="AW2424" i="4"/>
  <c r="AP2424" i="4"/>
  <c r="AW2428" i="4"/>
  <c r="AP2428" i="4"/>
  <c r="AW2432" i="4"/>
  <c r="AP2432" i="4"/>
  <c r="AW2436" i="4"/>
  <c r="AP2436" i="4"/>
  <c r="AW2440" i="4"/>
  <c r="AP2440" i="4"/>
  <c r="AW2444" i="4"/>
  <c r="AP2444" i="4"/>
  <c r="AW2448" i="4"/>
  <c r="AP2448" i="4"/>
  <c r="AW2452" i="4"/>
  <c r="AP2452" i="4"/>
  <c r="AW2456" i="4"/>
  <c r="AP2456" i="4"/>
  <c r="AW2460" i="4"/>
  <c r="AP2460" i="4"/>
  <c r="AW2464" i="4"/>
  <c r="AP2464" i="4"/>
  <c r="AW2468" i="4"/>
  <c r="AP2468" i="4"/>
  <c r="AW2472" i="4"/>
  <c r="AP2472" i="4"/>
  <c r="AW2476" i="4"/>
  <c r="AP2476" i="4"/>
  <c r="AW2480" i="4"/>
  <c r="AP2480" i="4"/>
  <c r="AW2484" i="4"/>
  <c r="AP2484" i="4"/>
  <c r="AW2488" i="4"/>
  <c r="AP2488" i="4"/>
  <c r="AW2492" i="4"/>
  <c r="AP2492" i="4"/>
  <c r="AW2496" i="4"/>
  <c r="AP2496" i="4"/>
  <c r="AW2500" i="4"/>
  <c r="AP2500" i="4"/>
  <c r="AW2504" i="4"/>
  <c r="AP2504" i="4"/>
  <c r="AW2508" i="4"/>
  <c r="AP2508" i="4"/>
  <c r="AX499" i="4"/>
  <c r="AQ499" i="4"/>
  <c r="AX503" i="4"/>
  <c r="AQ503" i="4"/>
  <c r="AX507" i="4"/>
  <c r="AQ507" i="4"/>
  <c r="AX511" i="4"/>
  <c r="AQ511" i="4"/>
  <c r="AX515" i="4"/>
  <c r="AQ515" i="4"/>
  <c r="AX519" i="4"/>
  <c r="AQ519" i="4"/>
  <c r="AX523" i="4"/>
  <c r="AQ523" i="4"/>
  <c r="AX527" i="4"/>
  <c r="AQ527" i="4"/>
  <c r="AX531" i="4"/>
  <c r="AQ531" i="4"/>
  <c r="AX535" i="4"/>
  <c r="AQ535" i="4"/>
  <c r="AX539" i="4"/>
  <c r="AQ539" i="4"/>
  <c r="AX543" i="4"/>
  <c r="AQ543" i="4"/>
  <c r="AX547" i="4"/>
  <c r="AQ547" i="4"/>
  <c r="AX551" i="4"/>
  <c r="AQ551" i="4"/>
  <c r="AX555" i="4"/>
  <c r="AQ555" i="4"/>
  <c r="AX559" i="4"/>
  <c r="AQ559" i="4"/>
  <c r="AX563" i="4"/>
  <c r="AQ563" i="4"/>
  <c r="AX567" i="4"/>
  <c r="AQ567" i="4"/>
  <c r="AX571" i="4"/>
  <c r="AQ571" i="4"/>
  <c r="AX575" i="4"/>
  <c r="AQ575" i="4"/>
  <c r="AX579" i="4"/>
  <c r="AQ579" i="4"/>
  <c r="AX583" i="4"/>
  <c r="AQ583" i="4"/>
  <c r="AX587" i="4"/>
  <c r="AQ587" i="4"/>
  <c r="AX591" i="4"/>
  <c r="AQ591" i="4"/>
  <c r="AX595" i="4"/>
  <c r="AQ595" i="4"/>
  <c r="AX599" i="4"/>
  <c r="AQ599" i="4"/>
  <c r="AX603" i="4"/>
  <c r="AQ603" i="4"/>
  <c r="AX607" i="4"/>
  <c r="AQ607" i="4"/>
  <c r="AX611" i="4"/>
  <c r="AQ611" i="4"/>
  <c r="AX615" i="4"/>
  <c r="AQ615" i="4"/>
  <c r="AX619" i="4"/>
  <c r="AQ619" i="4"/>
  <c r="AX623" i="4"/>
  <c r="AQ623" i="4"/>
  <c r="AX627" i="4"/>
  <c r="AQ627" i="4"/>
  <c r="AX631" i="4"/>
  <c r="AQ631" i="4"/>
  <c r="AX635" i="4"/>
  <c r="AQ635" i="4"/>
  <c r="AX639" i="4"/>
  <c r="AQ639" i="4"/>
  <c r="AX643" i="4"/>
  <c r="AQ643" i="4"/>
  <c r="AX647" i="4"/>
  <c r="AQ647" i="4"/>
  <c r="AX651" i="4"/>
  <c r="AQ651" i="4"/>
  <c r="AX655" i="4"/>
  <c r="AQ655" i="4"/>
  <c r="AX659" i="4"/>
  <c r="AQ659" i="4"/>
  <c r="AX663" i="4"/>
  <c r="AQ663" i="4"/>
  <c r="AX667" i="4"/>
  <c r="AQ667" i="4"/>
  <c r="AX671" i="4"/>
  <c r="AQ671" i="4"/>
  <c r="AX675" i="4"/>
  <c r="AQ675" i="4"/>
  <c r="AX679" i="4"/>
  <c r="AQ679" i="4"/>
  <c r="AX683" i="4"/>
  <c r="AQ683" i="4"/>
  <c r="AX687" i="4"/>
  <c r="AQ687" i="4"/>
  <c r="AX691" i="4"/>
  <c r="AQ691" i="4"/>
  <c r="AX695" i="4"/>
  <c r="AQ695" i="4"/>
  <c r="AX699" i="4"/>
  <c r="AQ699" i="4"/>
  <c r="AX703" i="4"/>
  <c r="AQ703" i="4"/>
  <c r="AX707" i="4"/>
  <c r="AQ707" i="4"/>
  <c r="AX711" i="4"/>
  <c r="AQ711" i="4"/>
  <c r="AX715" i="4"/>
  <c r="AQ715" i="4"/>
  <c r="AX719" i="4"/>
  <c r="AQ719" i="4"/>
  <c r="AX723" i="4"/>
  <c r="AQ723" i="4"/>
  <c r="AX727" i="4"/>
  <c r="AQ727" i="4"/>
  <c r="AX731" i="4"/>
  <c r="AQ731" i="4"/>
  <c r="AX735" i="4"/>
  <c r="AQ735" i="4"/>
  <c r="AX739" i="4"/>
  <c r="AQ739" i="4"/>
  <c r="AX743" i="4"/>
  <c r="AQ743" i="4"/>
  <c r="AX747" i="4"/>
  <c r="AQ747" i="4"/>
  <c r="AX751" i="4"/>
  <c r="AQ751" i="4"/>
  <c r="AX755" i="4"/>
  <c r="AQ755" i="4"/>
  <c r="AX759" i="4"/>
  <c r="AQ759" i="4"/>
  <c r="AX763" i="4"/>
  <c r="AQ763" i="4"/>
  <c r="AX767" i="4"/>
  <c r="AQ767" i="4"/>
  <c r="AX771" i="4"/>
  <c r="AQ771" i="4"/>
  <c r="AX775" i="4"/>
  <c r="AQ775" i="4"/>
  <c r="AX779" i="4"/>
  <c r="AQ779" i="4"/>
  <c r="AX783" i="4"/>
  <c r="AQ783" i="4"/>
  <c r="AX787" i="4"/>
  <c r="AQ787" i="4"/>
  <c r="AX791" i="4"/>
  <c r="AQ791" i="4"/>
  <c r="AX795" i="4"/>
  <c r="AQ795" i="4"/>
  <c r="AX799" i="4"/>
  <c r="AQ799" i="4"/>
  <c r="AX803" i="4"/>
  <c r="AQ803" i="4"/>
  <c r="AX807" i="4"/>
  <c r="AQ807" i="4"/>
  <c r="AX811" i="4"/>
  <c r="AQ811" i="4"/>
  <c r="AX815" i="4"/>
  <c r="AQ815" i="4"/>
  <c r="AX819" i="4"/>
  <c r="AQ819" i="4"/>
  <c r="AX823" i="4"/>
  <c r="AQ823" i="4"/>
  <c r="AX827" i="4"/>
  <c r="AQ827" i="4"/>
  <c r="AX831" i="4"/>
  <c r="AQ831" i="4"/>
  <c r="AX835" i="4"/>
  <c r="AQ835" i="4"/>
  <c r="AX839" i="4"/>
  <c r="AQ839" i="4"/>
  <c r="AX843" i="4"/>
  <c r="AQ843" i="4"/>
  <c r="AX847" i="4"/>
  <c r="AQ847" i="4"/>
  <c r="AX851" i="4"/>
  <c r="AQ851" i="4"/>
  <c r="AX855" i="4"/>
  <c r="AQ855" i="4"/>
  <c r="AX859" i="4"/>
  <c r="AQ859" i="4"/>
  <c r="AX863" i="4"/>
  <c r="AQ863" i="4"/>
  <c r="AX867" i="4"/>
  <c r="AQ867" i="4"/>
  <c r="AX871" i="4"/>
  <c r="AQ871" i="4"/>
  <c r="AX875" i="4"/>
  <c r="AQ875" i="4"/>
  <c r="AX879" i="4"/>
  <c r="AQ879" i="4"/>
  <c r="AX883" i="4"/>
  <c r="AQ883" i="4"/>
  <c r="AX887" i="4"/>
  <c r="AQ887" i="4"/>
  <c r="AX891" i="4"/>
  <c r="AQ891" i="4"/>
  <c r="AX895" i="4"/>
  <c r="AQ895" i="4"/>
  <c r="AX899" i="4"/>
  <c r="AQ899" i="4"/>
  <c r="AX903" i="4"/>
  <c r="AQ903" i="4"/>
  <c r="AX907" i="4"/>
  <c r="AQ907" i="4"/>
  <c r="AX911" i="4"/>
  <c r="AQ911" i="4"/>
  <c r="AX915" i="4"/>
  <c r="AQ915" i="4"/>
  <c r="AX919" i="4"/>
  <c r="AQ919" i="4"/>
  <c r="AX923" i="4"/>
  <c r="AQ923" i="4"/>
  <c r="AX927" i="4"/>
  <c r="AQ927" i="4"/>
  <c r="AX931" i="4"/>
  <c r="AQ931" i="4"/>
  <c r="AX935" i="4"/>
  <c r="AQ935" i="4"/>
  <c r="AX939" i="4"/>
  <c r="AQ939" i="4"/>
  <c r="AX943" i="4"/>
  <c r="AQ943" i="4"/>
  <c r="AX947" i="4"/>
  <c r="AQ947" i="4"/>
  <c r="AX951" i="4"/>
  <c r="AQ951" i="4"/>
  <c r="AX955" i="4"/>
  <c r="AQ955" i="4"/>
  <c r="AX959" i="4"/>
  <c r="AQ959" i="4"/>
  <c r="AX963" i="4"/>
  <c r="AQ963" i="4"/>
  <c r="AX967" i="4"/>
  <c r="AQ967" i="4"/>
  <c r="AX971" i="4"/>
  <c r="AQ971" i="4"/>
  <c r="AX975" i="4"/>
  <c r="AQ975" i="4"/>
  <c r="AX979" i="4"/>
  <c r="AQ979" i="4"/>
  <c r="AX983" i="4"/>
  <c r="AQ983" i="4"/>
  <c r="AX987" i="4"/>
  <c r="AQ987" i="4"/>
  <c r="AX991" i="4"/>
  <c r="AQ991" i="4"/>
  <c r="AX995" i="4"/>
  <c r="AQ995" i="4"/>
  <c r="AX999" i="4"/>
  <c r="AQ999" i="4"/>
  <c r="AX1003" i="4"/>
  <c r="AQ1003" i="4"/>
  <c r="AX1007" i="4"/>
  <c r="AQ1007" i="4"/>
  <c r="AX1011" i="4"/>
  <c r="AQ1011" i="4"/>
  <c r="AX1015" i="4"/>
  <c r="AQ1015" i="4"/>
  <c r="AX1019" i="4"/>
  <c r="AQ1019" i="4"/>
  <c r="AX1023" i="4"/>
  <c r="AQ1023" i="4"/>
  <c r="AX1027" i="4"/>
  <c r="AQ1027" i="4"/>
  <c r="AX1031" i="4"/>
  <c r="AQ1031" i="4"/>
  <c r="AX1035" i="4"/>
  <c r="AQ1035" i="4"/>
  <c r="AX1039" i="4"/>
  <c r="AQ1039" i="4"/>
  <c r="AX1043" i="4"/>
  <c r="AQ1043" i="4"/>
  <c r="AX1047" i="4"/>
  <c r="AQ1047" i="4"/>
  <c r="AX1051" i="4"/>
  <c r="AQ1051" i="4"/>
  <c r="AX1055" i="4"/>
  <c r="AQ1055" i="4"/>
  <c r="AX1059" i="4"/>
  <c r="AQ1059" i="4"/>
  <c r="AX1063" i="4"/>
  <c r="AQ1063" i="4"/>
  <c r="AX1067" i="4"/>
  <c r="AQ1067" i="4"/>
  <c r="AX1071" i="4"/>
  <c r="AQ1071" i="4"/>
  <c r="AX1075" i="4"/>
  <c r="AQ1075" i="4"/>
  <c r="AX1079" i="4"/>
  <c r="AQ1079" i="4"/>
  <c r="AX1083" i="4"/>
  <c r="AQ1083" i="4"/>
  <c r="AX1087" i="4"/>
  <c r="AQ1087" i="4"/>
  <c r="AX1091" i="4"/>
  <c r="AQ1091" i="4"/>
  <c r="AX1095" i="4"/>
  <c r="AQ1095" i="4"/>
  <c r="AX1099" i="4"/>
  <c r="AQ1099" i="4"/>
  <c r="AX1103" i="4"/>
  <c r="AQ1103" i="4"/>
  <c r="AX1107" i="4"/>
  <c r="AQ1107" i="4"/>
  <c r="AX1111" i="4"/>
  <c r="AQ1111" i="4"/>
  <c r="AX1115" i="4"/>
  <c r="AQ1115" i="4"/>
  <c r="AX1119" i="4"/>
  <c r="AQ1119" i="4"/>
  <c r="AX1123" i="4"/>
  <c r="AQ1123" i="4"/>
  <c r="AX1127" i="4"/>
  <c r="AQ1127" i="4"/>
  <c r="AX1131" i="4"/>
  <c r="AQ1131" i="4"/>
  <c r="AX1135" i="4"/>
  <c r="AQ1135" i="4"/>
  <c r="AX1139" i="4"/>
  <c r="AQ1139" i="4"/>
  <c r="AX1143" i="4"/>
  <c r="AQ1143" i="4"/>
  <c r="AX1147" i="4"/>
  <c r="AQ1147" i="4"/>
  <c r="AX1151" i="4"/>
  <c r="AQ1151" i="4"/>
  <c r="AX1155" i="4"/>
  <c r="AQ1155" i="4"/>
  <c r="AX1159" i="4"/>
  <c r="AQ1159" i="4"/>
  <c r="AX1163" i="4"/>
  <c r="AQ1163" i="4"/>
  <c r="AX1167" i="4"/>
  <c r="AQ1167" i="4"/>
  <c r="AX1171" i="4"/>
  <c r="AQ1171" i="4"/>
  <c r="AX1175" i="4"/>
  <c r="AQ1175" i="4"/>
  <c r="AX1179" i="4"/>
  <c r="AQ1179" i="4"/>
  <c r="AX1183" i="4"/>
  <c r="AQ1183" i="4"/>
  <c r="AX1187" i="4"/>
  <c r="AQ1187" i="4"/>
  <c r="AX1191" i="4"/>
  <c r="AQ1191" i="4"/>
  <c r="AX1195" i="4"/>
  <c r="AQ1195" i="4"/>
  <c r="AX1199" i="4"/>
  <c r="AQ1199" i="4"/>
  <c r="AX1203" i="4"/>
  <c r="AQ1203" i="4"/>
  <c r="AX1207" i="4"/>
  <c r="AQ1207" i="4"/>
  <c r="AX1211" i="4"/>
  <c r="AQ1211" i="4"/>
  <c r="AX1215" i="4"/>
  <c r="AQ1215" i="4"/>
  <c r="AX1219" i="4"/>
  <c r="AQ1219" i="4"/>
  <c r="AX1223" i="4"/>
  <c r="AQ1223" i="4"/>
  <c r="AX1227" i="4"/>
  <c r="AQ1227" i="4"/>
  <c r="AX1231" i="4"/>
  <c r="AQ1231" i="4"/>
  <c r="AX1235" i="4"/>
  <c r="AQ1235" i="4"/>
  <c r="AX1239" i="4"/>
  <c r="AQ1239" i="4"/>
  <c r="AX1243" i="4"/>
  <c r="AQ1243" i="4"/>
  <c r="AX1247" i="4"/>
  <c r="AQ1247" i="4"/>
  <c r="AX1251" i="4"/>
  <c r="AQ1251" i="4"/>
  <c r="AX1255" i="4"/>
  <c r="AQ1255" i="4"/>
  <c r="AX1259" i="4"/>
  <c r="AQ1259" i="4"/>
  <c r="AX1263" i="4"/>
  <c r="AQ1263" i="4"/>
  <c r="AX1267" i="4"/>
  <c r="AQ1267" i="4"/>
  <c r="AX1271" i="4"/>
  <c r="AQ1271" i="4"/>
  <c r="AX1275" i="4"/>
  <c r="AQ1275" i="4"/>
  <c r="AX1279" i="4"/>
  <c r="AQ1279" i="4"/>
  <c r="AX1283" i="4"/>
  <c r="AQ1283" i="4"/>
  <c r="AX1287" i="4"/>
  <c r="AQ1287" i="4"/>
  <c r="AX1291" i="4"/>
  <c r="AQ1291" i="4"/>
  <c r="AX1295" i="4"/>
  <c r="AQ1295" i="4"/>
  <c r="AX1299" i="4"/>
  <c r="AQ1299" i="4"/>
  <c r="AX1303" i="4"/>
  <c r="AQ1303" i="4"/>
  <c r="AX1307" i="4"/>
  <c r="AQ1307" i="4"/>
  <c r="AX1311" i="4"/>
  <c r="AQ1311" i="4"/>
  <c r="AX1315" i="4"/>
  <c r="AQ1315" i="4"/>
  <c r="AX1319" i="4"/>
  <c r="AQ1319" i="4"/>
  <c r="AX1323" i="4"/>
  <c r="AQ1323" i="4"/>
  <c r="AX1327" i="4"/>
  <c r="AQ1327" i="4"/>
  <c r="AX1331" i="4"/>
  <c r="AQ1331" i="4"/>
  <c r="AX1335" i="4"/>
  <c r="AQ1335" i="4"/>
  <c r="AX1339" i="4"/>
  <c r="AQ1339" i="4"/>
  <c r="AX1343" i="4"/>
  <c r="AQ1343" i="4"/>
  <c r="AX1347" i="4"/>
  <c r="AQ1347" i="4"/>
  <c r="AX1351" i="4"/>
  <c r="AQ1351" i="4"/>
  <c r="AX1355" i="4"/>
  <c r="AQ1355" i="4"/>
  <c r="AX1359" i="4"/>
  <c r="AQ1359" i="4"/>
  <c r="AX1363" i="4"/>
  <c r="AQ1363" i="4"/>
  <c r="AX1367" i="4"/>
  <c r="AQ1367" i="4"/>
  <c r="AX1371" i="4"/>
  <c r="AQ1371" i="4"/>
  <c r="AX1375" i="4"/>
  <c r="AQ1375" i="4"/>
  <c r="AX1379" i="4"/>
  <c r="AQ1379" i="4"/>
  <c r="AX1383" i="4"/>
  <c r="AQ1383" i="4"/>
  <c r="AX1387" i="4"/>
  <c r="AQ1387" i="4"/>
  <c r="AX1391" i="4"/>
  <c r="AQ1391" i="4"/>
  <c r="AX1395" i="4"/>
  <c r="AQ1395" i="4"/>
  <c r="AX1399" i="4"/>
  <c r="AQ1399" i="4"/>
  <c r="AX1403" i="4"/>
  <c r="AQ1403" i="4"/>
  <c r="AX1407" i="4"/>
  <c r="AQ1407" i="4"/>
  <c r="AX1411" i="4"/>
  <c r="AQ1411" i="4"/>
  <c r="AX1415" i="4"/>
  <c r="AQ1415" i="4"/>
  <c r="AX1419" i="4"/>
  <c r="AQ1419" i="4"/>
  <c r="AX1423" i="4"/>
  <c r="AQ1423" i="4"/>
  <c r="AX1427" i="4"/>
  <c r="AQ1427" i="4"/>
  <c r="AX1431" i="4"/>
  <c r="AQ1431" i="4"/>
  <c r="AX1435" i="4"/>
  <c r="AQ1435" i="4"/>
  <c r="AX1439" i="4"/>
  <c r="AQ1439" i="4"/>
  <c r="AX1443" i="4"/>
  <c r="AQ1443" i="4"/>
  <c r="AX1447" i="4"/>
  <c r="AQ1447" i="4"/>
  <c r="AX1451" i="4"/>
  <c r="AQ1451" i="4"/>
  <c r="AX1455" i="4"/>
  <c r="AQ1455" i="4"/>
  <c r="AX1459" i="4"/>
  <c r="AQ1459" i="4"/>
  <c r="AX1463" i="4"/>
  <c r="AQ1463" i="4"/>
  <c r="AX1467" i="4"/>
  <c r="AQ1467" i="4"/>
  <c r="AX1471" i="4"/>
  <c r="AQ1471" i="4"/>
  <c r="AX1475" i="4"/>
  <c r="AQ1475" i="4"/>
  <c r="AX1479" i="4"/>
  <c r="AQ1479" i="4"/>
  <c r="AX1483" i="4"/>
  <c r="AQ1483" i="4"/>
  <c r="AX1487" i="4"/>
  <c r="AQ1487" i="4"/>
  <c r="AX1491" i="4"/>
  <c r="AQ1491" i="4"/>
  <c r="AX1495" i="4"/>
  <c r="AQ1495" i="4"/>
  <c r="AX1499" i="4"/>
  <c r="AQ1499" i="4"/>
  <c r="AX1503" i="4"/>
  <c r="AQ1503" i="4"/>
  <c r="AX1507" i="4"/>
  <c r="AQ1507" i="4"/>
  <c r="AX1511" i="4"/>
  <c r="AQ1511" i="4"/>
  <c r="AX1515" i="4"/>
  <c r="AQ1515" i="4"/>
  <c r="AX1519" i="4"/>
  <c r="AQ1519" i="4"/>
  <c r="AX1523" i="4"/>
  <c r="AQ1523" i="4"/>
  <c r="AX1527" i="4"/>
  <c r="AQ1527" i="4"/>
  <c r="AX1531" i="4"/>
  <c r="AQ1531" i="4"/>
  <c r="AX1535" i="4"/>
  <c r="AQ1535" i="4"/>
  <c r="AX1539" i="4"/>
  <c r="AQ1539" i="4"/>
  <c r="AX1543" i="4"/>
  <c r="AQ1543" i="4"/>
  <c r="AX1547" i="4"/>
  <c r="AQ1547" i="4"/>
  <c r="AX1551" i="4"/>
  <c r="AQ1551" i="4"/>
  <c r="AX1555" i="4"/>
  <c r="AQ1555" i="4"/>
  <c r="AX1559" i="4"/>
  <c r="AQ1559" i="4"/>
  <c r="AX1563" i="4"/>
  <c r="AQ1563" i="4"/>
  <c r="AX1567" i="4"/>
  <c r="AQ1567" i="4"/>
  <c r="AX1571" i="4"/>
  <c r="AQ1571" i="4"/>
  <c r="AX1575" i="4"/>
  <c r="AQ1575" i="4"/>
  <c r="AX1579" i="4"/>
  <c r="AQ1579" i="4"/>
  <c r="AX1583" i="4"/>
  <c r="AQ1583" i="4"/>
  <c r="AX1587" i="4"/>
  <c r="AQ1587" i="4"/>
  <c r="AX1591" i="4"/>
  <c r="AQ1591" i="4"/>
  <c r="AX1595" i="4"/>
  <c r="AQ1595" i="4"/>
  <c r="AX1599" i="4"/>
  <c r="AQ1599" i="4"/>
  <c r="AX1603" i="4"/>
  <c r="AQ1603" i="4"/>
  <c r="AX1607" i="4"/>
  <c r="AQ1607" i="4"/>
  <c r="AX1611" i="4"/>
  <c r="AQ1611" i="4"/>
  <c r="AX1615" i="4"/>
  <c r="AQ1615" i="4"/>
  <c r="AX1619" i="4"/>
  <c r="AQ1619" i="4"/>
  <c r="AX1623" i="4"/>
  <c r="AQ1623" i="4"/>
  <c r="AX1627" i="4"/>
  <c r="AQ1627" i="4"/>
  <c r="AX1631" i="4"/>
  <c r="AQ1631" i="4"/>
  <c r="AX1635" i="4"/>
  <c r="AQ1635" i="4"/>
  <c r="AX1639" i="4"/>
  <c r="AQ1639" i="4"/>
  <c r="AX1643" i="4"/>
  <c r="AQ1643" i="4"/>
  <c r="AX1647" i="4"/>
  <c r="AQ1647" i="4"/>
  <c r="AX1651" i="4"/>
  <c r="AQ1651" i="4"/>
  <c r="AX1655" i="4"/>
  <c r="AQ1655" i="4"/>
  <c r="AX1659" i="4"/>
  <c r="AQ1659" i="4"/>
  <c r="AX1663" i="4"/>
  <c r="AQ1663" i="4"/>
  <c r="AX1667" i="4"/>
  <c r="AQ1667" i="4"/>
  <c r="AX1671" i="4"/>
  <c r="AQ1671" i="4"/>
  <c r="AX1675" i="4"/>
  <c r="AQ1675" i="4"/>
  <c r="AX1679" i="4"/>
  <c r="AQ1679" i="4"/>
  <c r="AX1683" i="4"/>
  <c r="AQ1683" i="4"/>
  <c r="AX1687" i="4"/>
  <c r="AQ1687" i="4"/>
  <c r="AX1691" i="4"/>
  <c r="AQ1691" i="4"/>
  <c r="AX1695" i="4"/>
  <c r="AQ1695" i="4"/>
  <c r="AX1699" i="4"/>
  <c r="AQ1699" i="4"/>
  <c r="AX1703" i="4"/>
  <c r="AQ1703" i="4"/>
  <c r="AX1707" i="4"/>
  <c r="AQ1707" i="4"/>
  <c r="AX1711" i="4"/>
  <c r="AQ1711" i="4"/>
  <c r="AX1715" i="4"/>
  <c r="AQ1715" i="4"/>
  <c r="AX1719" i="4"/>
  <c r="AQ1719" i="4"/>
  <c r="AX1723" i="4"/>
  <c r="AQ1723" i="4"/>
  <c r="AX1727" i="4"/>
  <c r="AQ1727" i="4"/>
  <c r="AX1731" i="4"/>
  <c r="AQ1731" i="4"/>
  <c r="AX1735" i="4"/>
  <c r="AQ1735" i="4"/>
  <c r="AX1739" i="4"/>
  <c r="AQ1739" i="4"/>
  <c r="AX1743" i="4"/>
  <c r="AQ1743" i="4"/>
  <c r="AX1747" i="4"/>
  <c r="AQ1747" i="4"/>
  <c r="AX1751" i="4"/>
  <c r="AQ1751" i="4"/>
  <c r="AX1755" i="4"/>
  <c r="AQ1755" i="4"/>
  <c r="AX1759" i="4"/>
  <c r="AQ1759" i="4"/>
  <c r="AX1763" i="4"/>
  <c r="AQ1763" i="4"/>
  <c r="AX1767" i="4"/>
  <c r="AQ1767" i="4"/>
  <c r="AX1771" i="4"/>
  <c r="AQ1771" i="4"/>
  <c r="AX1775" i="4"/>
  <c r="AQ1775" i="4"/>
  <c r="AX1779" i="4"/>
  <c r="AQ1779" i="4"/>
  <c r="AX1783" i="4"/>
  <c r="AQ1783" i="4"/>
  <c r="AX1787" i="4"/>
  <c r="AQ1787" i="4"/>
  <c r="AX1791" i="4"/>
  <c r="AQ1791" i="4"/>
  <c r="AX1795" i="4"/>
  <c r="AQ1795" i="4"/>
  <c r="AX1799" i="4"/>
  <c r="AQ1799" i="4"/>
  <c r="AX1803" i="4"/>
  <c r="AQ1803" i="4"/>
  <c r="AX1807" i="4"/>
  <c r="AQ1807" i="4"/>
  <c r="AX1811" i="4"/>
  <c r="AQ1811" i="4"/>
  <c r="AX1815" i="4"/>
  <c r="AQ1815" i="4"/>
  <c r="AX1819" i="4"/>
  <c r="AQ1819" i="4"/>
  <c r="AX1823" i="4"/>
  <c r="AQ1823" i="4"/>
  <c r="AX1827" i="4"/>
  <c r="AQ1827" i="4"/>
  <c r="AX1831" i="4"/>
  <c r="AQ1831" i="4"/>
  <c r="AX1835" i="4"/>
  <c r="AQ1835" i="4"/>
  <c r="AX1839" i="4"/>
  <c r="AQ1839" i="4"/>
  <c r="AX1843" i="4"/>
  <c r="AQ1843" i="4"/>
  <c r="AX1847" i="4"/>
  <c r="AQ1847" i="4"/>
  <c r="AX1851" i="4"/>
  <c r="AQ1851" i="4"/>
  <c r="AX1855" i="4"/>
  <c r="AQ1855" i="4"/>
  <c r="AX1859" i="4"/>
  <c r="AQ1859" i="4"/>
  <c r="AX1863" i="4"/>
  <c r="AQ1863" i="4"/>
  <c r="AX1867" i="4"/>
  <c r="AQ1867" i="4"/>
  <c r="AX1871" i="4"/>
  <c r="AQ1871" i="4"/>
  <c r="AX1875" i="4"/>
  <c r="AQ1875" i="4"/>
  <c r="AX1879" i="4"/>
  <c r="AQ1879" i="4"/>
  <c r="AX1883" i="4"/>
  <c r="AQ1883" i="4"/>
  <c r="AX1887" i="4"/>
  <c r="AQ1887" i="4"/>
  <c r="AX1891" i="4"/>
  <c r="AQ1891" i="4"/>
  <c r="AX1895" i="4"/>
  <c r="AQ1895" i="4"/>
  <c r="AX1899" i="4"/>
  <c r="AQ1899" i="4"/>
  <c r="AX1903" i="4"/>
  <c r="AQ1903" i="4"/>
  <c r="AX1907" i="4"/>
  <c r="AQ1907" i="4"/>
  <c r="AX1911" i="4"/>
  <c r="AQ1911" i="4"/>
  <c r="AX1915" i="4"/>
  <c r="AQ1915" i="4"/>
  <c r="AX1919" i="4"/>
  <c r="AQ1919" i="4"/>
  <c r="AX1923" i="4"/>
  <c r="AQ1923" i="4"/>
  <c r="AX1927" i="4"/>
  <c r="AQ1927" i="4"/>
  <c r="AX1931" i="4"/>
  <c r="AQ1931" i="4"/>
  <c r="AX1935" i="4"/>
  <c r="AQ1935" i="4"/>
  <c r="AX1939" i="4"/>
  <c r="AQ1939" i="4"/>
  <c r="AX1943" i="4"/>
  <c r="AQ1943" i="4"/>
  <c r="AX1947" i="4"/>
  <c r="AQ1947" i="4"/>
  <c r="AX1951" i="4"/>
  <c r="AQ1951" i="4"/>
  <c r="AX1955" i="4"/>
  <c r="AQ1955" i="4"/>
  <c r="AX1959" i="4"/>
  <c r="AQ1959" i="4"/>
  <c r="AX1963" i="4"/>
  <c r="AQ1963" i="4"/>
  <c r="AX1967" i="4"/>
  <c r="AQ1967" i="4"/>
  <c r="AX1971" i="4"/>
  <c r="AQ1971" i="4"/>
  <c r="AX1975" i="4"/>
  <c r="AQ1975" i="4"/>
  <c r="AX1979" i="4"/>
  <c r="AQ1979" i="4"/>
  <c r="AX1983" i="4"/>
  <c r="AQ1983" i="4"/>
  <c r="AX1987" i="4"/>
  <c r="AQ1987" i="4"/>
  <c r="AX1991" i="4"/>
  <c r="AQ1991" i="4"/>
  <c r="AX1995" i="4"/>
  <c r="AQ1995" i="4"/>
  <c r="AX1999" i="4"/>
  <c r="AQ1999" i="4"/>
  <c r="AX2003" i="4"/>
  <c r="AQ2003" i="4"/>
  <c r="AX2007" i="4"/>
  <c r="AQ2007" i="4"/>
  <c r="AX2011" i="4"/>
  <c r="AQ2011" i="4"/>
  <c r="AX2015" i="4"/>
  <c r="AQ2015" i="4"/>
  <c r="AX2019" i="4"/>
  <c r="AQ2019" i="4"/>
  <c r="AX2023" i="4"/>
  <c r="AQ2023" i="4"/>
  <c r="AX2027" i="4"/>
  <c r="AQ2027" i="4"/>
  <c r="AX2031" i="4"/>
  <c r="AQ2031" i="4"/>
  <c r="AX2035" i="4"/>
  <c r="AQ2035" i="4"/>
  <c r="AX2039" i="4"/>
  <c r="AQ2039" i="4"/>
  <c r="AX2043" i="4"/>
  <c r="AQ2043" i="4"/>
  <c r="AX2047" i="4"/>
  <c r="AQ2047" i="4"/>
  <c r="AX2051" i="4"/>
  <c r="AQ2051" i="4"/>
  <c r="AX2055" i="4"/>
  <c r="AQ2055" i="4"/>
  <c r="AX2059" i="4"/>
  <c r="AQ2059" i="4"/>
  <c r="AX2063" i="4"/>
  <c r="AQ2063" i="4"/>
  <c r="AX2067" i="4"/>
  <c r="AQ2067" i="4"/>
  <c r="AX2071" i="4"/>
  <c r="AQ2071" i="4"/>
  <c r="AX2075" i="4"/>
  <c r="AQ2075" i="4"/>
  <c r="AX2079" i="4"/>
  <c r="AQ2079" i="4"/>
  <c r="AX2083" i="4"/>
  <c r="AQ2083" i="4"/>
  <c r="AX2087" i="4"/>
  <c r="AQ2087" i="4"/>
  <c r="AX2091" i="4"/>
  <c r="AQ2091" i="4"/>
  <c r="AX2095" i="4"/>
  <c r="AQ2095" i="4"/>
  <c r="AX2099" i="4"/>
  <c r="AQ2099" i="4"/>
  <c r="AX2103" i="4"/>
  <c r="AQ2103" i="4"/>
  <c r="AX2107" i="4"/>
  <c r="AQ2107" i="4"/>
  <c r="AX2111" i="4"/>
  <c r="AQ2111" i="4"/>
  <c r="AX2115" i="4"/>
  <c r="AQ2115" i="4"/>
  <c r="AX2119" i="4"/>
  <c r="AQ2119" i="4"/>
  <c r="AX2123" i="4"/>
  <c r="AQ2123" i="4"/>
  <c r="AX2127" i="4"/>
  <c r="AQ2127" i="4"/>
  <c r="AX2131" i="4"/>
  <c r="AQ2131" i="4"/>
  <c r="AX2135" i="4"/>
  <c r="AQ2135" i="4"/>
  <c r="AX2139" i="4"/>
  <c r="AQ2139" i="4"/>
  <c r="AX2143" i="4"/>
  <c r="AQ2143" i="4"/>
  <c r="AX2147" i="4"/>
  <c r="AQ2147" i="4"/>
  <c r="AX2151" i="4"/>
  <c r="AQ2151" i="4"/>
  <c r="AX2155" i="4"/>
  <c r="AQ2155" i="4"/>
  <c r="AX2159" i="4"/>
  <c r="AQ2159" i="4"/>
  <c r="AX2163" i="4"/>
  <c r="AQ2163" i="4"/>
  <c r="AX2167" i="4"/>
  <c r="AQ2167" i="4"/>
  <c r="AX2171" i="4"/>
  <c r="AQ2171" i="4"/>
  <c r="AX2175" i="4"/>
  <c r="AQ2175" i="4"/>
  <c r="AX2179" i="4"/>
  <c r="AQ2179" i="4"/>
  <c r="AX2183" i="4"/>
  <c r="AQ2183" i="4"/>
  <c r="AX2187" i="4"/>
  <c r="AQ2187" i="4"/>
  <c r="AX2191" i="4"/>
  <c r="AQ2191" i="4"/>
  <c r="AX2195" i="4"/>
  <c r="AQ2195" i="4"/>
  <c r="AX2199" i="4"/>
  <c r="AQ2199" i="4"/>
  <c r="AX2203" i="4"/>
  <c r="AQ2203" i="4"/>
  <c r="AX2207" i="4"/>
  <c r="AQ2207" i="4"/>
  <c r="AX2211" i="4"/>
  <c r="AQ2211" i="4"/>
  <c r="AX2215" i="4"/>
  <c r="AQ2215" i="4"/>
  <c r="AX2219" i="4"/>
  <c r="AQ2219" i="4"/>
  <c r="AX2223" i="4"/>
  <c r="AQ2223" i="4"/>
  <c r="AX2227" i="4"/>
  <c r="AQ2227" i="4"/>
  <c r="AX2231" i="4"/>
  <c r="AQ2231" i="4"/>
  <c r="AX2235" i="4"/>
  <c r="AQ2235" i="4"/>
  <c r="AX2239" i="4"/>
  <c r="AQ2239" i="4"/>
  <c r="AX2243" i="4"/>
  <c r="AQ2243" i="4"/>
  <c r="AX2247" i="4"/>
  <c r="AQ2247" i="4"/>
  <c r="AX2251" i="4"/>
  <c r="AQ2251" i="4"/>
  <c r="AX2255" i="4"/>
  <c r="AQ2255" i="4"/>
  <c r="AX2259" i="4"/>
  <c r="AQ2259" i="4"/>
  <c r="AX2263" i="4"/>
  <c r="AQ2263" i="4"/>
  <c r="AX2267" i="4"/>
  <c r="AQ2267" i="4"/>
  <c r="AX2271" i="4"/>
  <c r="AQ2271" i="4"/>
  <c r="AX2275" i="4"/>
  <c r="AQ2275" i="4"/>
  <c r="AX2279" i="4"/>
  <c r="AQ2279" i="4"/>
  <c r="AX2283" i="4"/>
  <c r="AQ2283" i="4"/>
  <c r="AX2287" i="4"/>
  <c r="AQ2287" i="4"/>
  <c r="AX2291" i="4"/>
  <c r="AQ2291" i="4"/>
  <c r="AX2295" i="4"/>
  <c r="AQ2295" i="4"/>
  <c r="AX2299" i="4"/>
  <c r="AQ2299" i="4"/>
  <c r="AX2303" i="4"/>
  <c r="AQ2303" i="4"/>
  <c r="AX2307" i="4"/>
  <c r="AQ2307" i="4"/>
  <c r="AX2311" i="4"/>
  <c r="AQ2311" i="4"/>
  <c r="AX2315" i="4"/>
  <c r="AQ2315" i="4"/>
  <c r="AX2319" i="4"/>
  <c r="AQ2319" i="4"/>
  <c r="AX2323" i="4"/>
  <c r="AQ2323" i="4"/>
  <c r="AX2327" i="4"/>
  <c r="AQ2327" i="4"/>
  <c r="AX2331" i="4"/>
  <c r="AQ2331" i="4"/>
  <c r="AX2335" i="4"/>
  <c r="AQ2335" i="4"/>
  <c r="AX2339" i="4"/>
  <c r="AQ2339" i="4"/>
  <c r="AX2343" i="4"/>
  <c r="AQ2343" i="4"/>
  <c r="AX2347" i="4"/>
  <c r="AQ2347" i="4"/>
  <c r="AX2351" i="4"/>
  <c r="AQ2351" i="4"/>
  <c r="AX2355" i="4"/>
  <c r="AQ2355" i="4"/>
  <c r="AX2359" i="4"/>
  <c r="AQ2359" i="4"/>
  <c r="AX2363" i="4"/>
  <c r="AQ2363" i="4"/>
  <c r="AX2367" i="4"/>
  <c r="AQ2367" i="4"/>
  <c r="AX2371" i="4"/>
  <c r="AQ2371" i="4"/>
  <c r="AX2375" i="4"/>
  <c r="AQ2375" i="4"/>
  <c r="AX2379" i="4"/>
  <c r="AQ2379" i="4"/>
  <c r="AX2383" i="4"/>
  <c r="AQ2383" i="4"/>
  <c r="AX2387" i="4"/>
  <c r="AQ2387" i="4"/>
  <c r="AX2391" i="4"/>
  <c r="AQ2391" i="4"/>
  <c r="AX2395" i="4"/>
  <c r="AQ2395" i="4"/>
  <c r="AX2399" i="4"/>
  <c r="AQ2399" i="4"/>
  <c r="AX2403" i="4"/>
  <c r="AQ2403" i="4"/>
  <c r="AX2407" i="4"/>
  <c r="AQ2407" i="4"/>
  <c r="AX2411" i="4"/>
  <c r="AQ2411" i="4"/>
  <c r="AX2415" i="4"/>
  <c r="AQ2415" i="4"/>
  <c r="AX2419" i="4"/>
  <c r="AQ2419" i="4"/>
  <c r="AX2423" i="4"/>
  <c r="AQ2423" i="4"/>
  <c r="AX2427" i="4"/>
  <c r="AQ2427" i="4"/>
  <c r="AX2431" i="4"/>
  <c r="AQ2431" i="4"/>
  <c r="AX2435" i="4"/>
  <c r="AQ2435" i="4"/>
  <c r="AX2439" i="4"/>
  <c r="AQ2439" i="4"/>
  <c r="AX2443" i="4"/>
  <c r="AQ2443" i="4"/>
  <c r="AX2447" i="4"/>
  <c r="AQ2447" i="4"/>
  <c r="AX2451" i="4"/>
  <c r="AQ2451" i="4"/>
  <c r="AX2455" i="4"/>
  <c r="AQ2455" i="4"/>
  <c r="AX2459" i="4"/>
  <c r="AQ2459" i="4"/>
  <c r="AX2463" i="4"/>
  <c r="AQ2463" i="4"/>
  <c r="AX2467" i="4"/>
  <c r="AQ2467" i="4"/>
  <c r="AX2471" i="4"/>
  <c r="AQ2471" i="4"/>
  <c r="AX2475" i="4"/>
  <c r="AQ2475" i="4"/>
  <c r="AX2479" i="4"/>
  <c r="AQ2479" i="4"/>
  <c r="AX2483" i="4"/>
  <c r="AQ2483" i="4"/>
  <c r="AX2487" i="4"/>
  <c r="AQ2487" i="4"/>
  <c r="AX2491" i="4"/>
  <c r="AQ2491" i="4"/>
  <c r="AX2495" i="4"/>
  <c r="AQ2495" i="4"/>
  <c r="AX2499" i="4"/>
  <c r="AQ2499" i="4"/>
  <c r="AX2503" i="4"/>
  <c r="AQ2503" i="4"/>
  <c r="AX2507" i="4"/>
  <c r="AQ2507" i="4"/>
  <c r="AY498" i="4"/>
  <c r="AR498" i="4"/>
  <c r="AY502" i="4"/>
  <c r="AR502" i="4"/>
  <c r="AY506" i="4"/>
  <c r="AR506" i="4"/>
  <c r="AY510" i="4"/>
  <c r="AR510" i="4"/>
  <c r="AY514" i="4"/>
  <c r="AR514" i="4"/>
  <c r="AY518" i="4"/>
  <c r="AR518" i="4"/>
  <c r="AY522" i="4"/>
  <c r="AR522" i="4"/>
  <c r="AY526" i="4"/>
  <c r="AR526" i="4"/>
  <c r="AY530" i="4"/>
  <c r="AR530" i="4"/>
  <c r="AY534" i="4"/>
  <c r="AR534" i="4"/>
  <c r="AY538" i="4"/>
  <c r="AR538" i="4"/>
  <c r="AY542" i="4"/>
  <c r="AR542" i="4"/>
  <c r="AY546" i="4"/>
  <c r="AR546" i="4"/>
  <c r="AY550" i="4"/>
  <c r="AR550" i="4"/>
  <c r="AY554" i="4"/>
  <c r="AR554" i="4"/>
  <c r="AY558" i="4"/>
  <c r="AR558" i="4"/>
  <c r="AY562" i="4"/>
  <c r="AR562" i="4"/>
  <c r="AY566" i="4"/>
  <c r="AR566" i="4"/>
  <c r="AY570" i="4"/>
  <c r="AR570" i="4"/>
  <c r="AY574" i="4"/>
  <c r="AR574" i="4"/>
  <c r="AY578" i="4"/>
  <c r="AR578" i="4"/>
  <c r="AY582" i="4"/>
  <c r="AR582" i="4"/>
  <c r="AY586" i="4"/>
  <c r="AR586" i="4"/>
  <c r="AY590" i="4"/>
  <c r="AR590" i="4"/>
  <c r="AY594" i="4"/>
  <c r="AR594" i="4"/>
  <c r="AY598" i="4"/>
  <c r="AR598" i="4"/>
  <c r="AY602" i="4"/>
  <c r="AR602" i="4"/>
  <c r="AY606" i="4"/>
  <c r="AR606" i="4"/>
  <c r="AY610" i="4"/>
  <c r="AR610" i="4"/>
  <c r="AY614" i="4"/>
  <c r="AR614" i="4"/>
  <c r="AY618" i="4"/>
  <c r="AR618" i="4"/>
  <c r="AY622" i="4"/>
  <c r="AR622" i="4"/>
  <c r="AY626" i="4"/>
  <c r="AR626" i="4"/>
  <c r="AY630" i="4"/>
  <c r="AR630" i="4"/>
  <c r="AY634" i="4"/>
  <c r="AR634" i="4"/>
  <c r="AY638" i="4"/>
  <c r="AR638" i="4"/>
  <c r="AY642" i="4"/>
  <c r="AR642" i="4"/>
  <c r="AY646" i="4"/>
  <c r="AR646" i="4"/>
  <c r="AY650" i="4"/>
  <c r="AR650" i="4"/>
  <c r="AY654" i="4"/>
  <c r="AR654" i="4"/>
  <c r="AY658" i="4"/>
  <c r="AR658" i="4"/>
  <c r="AY662" i="4"/>
  <c r="AR662" i="4"/>
  <c r="AY666" i="4"/>
  <c r="AR666" i="4"/>
  <c r="AY670" i="4"/>
  <c r="AR670" i="4"/>
  <c r="AY674" i="4"/>
  <c r="AR674" i="4"/>
  <c r="AY678" i="4"/>
  <c r="AR678" i="4"/>
  <c r="AY682" i="4"/>
  <c r="AR682" i="4"/>
  <c r="AY686" i="4"/>
  <c r="AR686" i="4"/>
  <c r="AY690" i="4"/>
  <c r="AR690" i="4"/>
  <c r="AY694" i="4"/>
  <c r="AR694" i="4"/>
  <c r="AY698" i="4"/>
  <c r="AR698" i="4"/>
  <c r="AY702" i="4"/>
  <c r="AR702" i="4"/>
  <c r="AY706" i="4"/>
  <c r="AR706" i="4"/>
  <c r="AY710" i="4"/>
  <c r="AR710" i="4"/>
  <c r="AY714" i="4"/>
  <c r="AR714" i="4"/>
  <c r="AY718" i="4"/>
  <c r="AR718" i="4"/>
  <c r="AY722" i="4"/>
  <c r="AR722" i="4"/>
  <c r="AY726" i="4"/>
  <c r="AR726" i="4"/>
  <c r="AY730" i="4"/>
  <c r="AR730" i="4"/>
  <c r="AY734" i="4"/>
  <c r="AR734" i="4"/>
  <c r="AY738" i="4"/>
  <c r="AR738" i="4"/>
  <c r="AY742" i="4"/>
  <c r="AR742" i="4"/>
  <c r="AY746" i="4"/>
  <c r="AR746" i="4"/>
  <c r="AY750" i="4"/>
  <c r="AR750" i="4"/>
  <c r="AY754" i="4"/>
  <c r="AR754" i="4"/>
  <c r="AY758" i="4"/>
  <c r="AR758" i="4"/>
  <c r="AY762" i="4"/>
  <c r="AR762" i="4"/>
  <c r="AY766" i="4"/>
  <c r="AR766" i="4"/>
  <c r="AY770" i="4"/>
  <c r="AR770" i="4"/>
  <c r="AY774" i="4"/>
  <c r="AR774" i="4"/>
  <c r="AY778" i="4"/>
  <c r="AR778" i="4"/>
  <c r="AY782" i="4"/>
  <c r="AR782" i="4"/>
  <c r="AY786" i="4"/>
  <c r="AR786" i="4"/>
  <c r="AY790" i="4"/>
  <c r="AR790" i="4"/>
  <c r="AY794" i="4"/>
  <c r="AR794" i="4"/>
  <c r="AY798" i="4"/>
  <c r="AR798" i="4"/>
  <c r="AY802" i="4"/>
  <c r="AR802" i="4"/>
  <c r="AY806" i="4"/>
  <c r="AR806" i="4"/>
  <c r="AY810" i="4"/>
  <c r="AR810" i="4"/>
  <c r="AY814" i="4"/>
  <c r="AR814" i="4"/>
  <c r="AY818" i="4"/>
  <c r="AR818" i="4"/>
  <c r="AY822" i="4"/>
  <c r="AR822" i="4"/>
  <c r="AY826" i="4"/>
  <c r="AR826" i="4"/>
  <c r="AY830" i="4"/>
  <c r="AR830" i="4"/>
  <c r="AY834" i="4"/>
  <c r="AR834" i="4"/>
  <c r="AY838" i="4"/>
  <c r="AR838" i="4"/>
  <c r="AY842" i="4"/>
  <c r="AR842" i="4"/>
  <c r="AY846" i="4"/>
  <c r="AR846" i="4"/>
  <c r="AY850" i="4"/>
  <c r="AR850" i="4"/>
  <c r="AY854" i="4"/>
  <c r="AR854" i="4"/>
  <c r="AY858" i="4"/>
  <c r="AR858" i="4"/>
  <c r="AY862" i="4"/>
  <c r="AR862" i="4"/>
  <c r="AY866" i="4"/>
  <c r="AR866" i="4"/>
  <c r="AY870" i="4"/>
  <c r="AR870" i="4"/>
  <c r="AY874" i="4"/>
  <c r="AR874" i="4"/>
  <c r="AY878" i="4"/>
  <c r="AR878" i="4"/>
  <c r="AY882" i="4"/>
  <c r="AR882" i="4"/>
  <c r="AY886" i="4"/>
  <c r="AR886" i="4"/>
  <c r="AY890" i="4"/>
  <c r="AR890" i="4"/>
  <c r="AY894" i="4"/>
  <c r="AR894" i="4"/>
  <c r="AY898" i="4"/>
  <c r="AR898" i="4"/>
  <c r="AY902" i="4"/>
  <c r="AR902" i="4"/>
  <c r="AY906" i="4"/>
  <c r="AR906" i="4"/>
  <c r="AY910" i="4"/>
  <c r="AR910" i="4"/>
  <c r="AY914" i="4"/>
  <c r="AR914" i="4"/>
  <c r="AY918" i="4"/>
  <c r="AR918" i="4"/>
  <c r="AY922" i="4"/>
  <c r="AR922" i="4"/>
  <c r="AY926" i="4"/>
  <c r="AR926" i="4"/>
  <c r="AY930" i="4"/>
  <c r="AR930" i="4"/>
  <c r="AY934" i="4"/>
  <c r="AR934" i="4"/>
  <c r="AY938" i="4"/>
  <c r="AR938" i="4"/>
  <c r="AY942" i="4"/>
  <c r="AR942" i="4"/>
  <c r="AY946" i="4"/>
  <c r="AR946" i="4"/>
  <c r="AY950" i="4"/>
  <c r="AR950" i="4"/>
  <c r="AY954" i="4"/>
  <c r="AR954" i="4"/>
  <c r="AY958" i="4"/>
  <c r="AR958" i="4"/>
  <c r="AY962" i="4"/>
  <c r="AR962" i="4"/>
  <c r="AY966" i="4"/>
  <c r="AR966" i="4"/>
  <c r="AY970" i="4"/>
  <c r="AR970" i="4"/>
  <c r="AY974" i="4"/>
  <c r="AR974" i="4"/>
  <c r="AY978" i="4"/>
  <c r="AR978" i="4"/>
  <c r="AY982" i="4"/>
  <c r="AR982" i="4"/>
  <c r="AY986" i="4"/>
  <c r="AR986" i="4"/>
  <c r="AY990" i="4"/>
  <c r="AR990" i="4"/>
  <c r="AY994" i="4"/>
  <c r="AR994" i="4"/>
  <c r="AY998" i="4"/>
  <c r="AR998" i="4"/>
  <c r="AY1002" i="4"/>
  <c r="AR1002" i="4"/>
  <c r="AY1006" i="4"/>
  <c r="AR1006" i="4"/>
  <c r="AY1010" i="4"/>
  <c r="AR1010" i="4"/>
  <c r="AY1014" i="4"/>
  <c r="AR1014" i="4"/>
  <c r="AY1018" i="4"/>
  <c r="AR1018" i="4"/>
  <c r="AY1022" i="4"/>
  <c r="AR1022" i="4"/>
  <c r="AY1026" i="4"/>
  <c r="AR1026" i="4"/>
  <c r="AY1030" i="4"/>
  <c r="AR1030" i="4"/>
  <c r="AY1034" i="4"/>
  <c r="AR1034" i="4"/>
  <c r="AY1038" i="4"/>
  <c r="AR1038" i="4"/>
  <c r="AY1042" i="4"/>
  <c r="AR1042" i="4"/>
  <c r="AY1046" i="4"/>
  <c r="AR1046" i="4"/>
  <c r="AY1050" i="4"/>
  <c r="AR1050" i="4"/>
  <c r="AY1054" i="4"/>
  <c r="AR1054" i="4"/>
  <c r="AY1058" i="4"/>
  <c r="AR1058" i="4"/>
  <c r="AY1062" i="4"/>
  <c r="AR1062" i="4"/>
  <c r="AY1066" i="4"/>
  <c r="AR1066" i="4"/>
  <c r="AY1070" i="4"/>
  <c r="AR1070" i="4"/>
  <c r="AY1074" i="4"/>
  <c r="AR1074" i="4"/>
  <c r="AY1078" i="4"/>
  <c r="AR1078" i="4"/>
  <c r="AY1082" i="4"/>
  <c r="AR1082" i="4"/>
  <c r="AY1086" i="4"/>
  <c r="AR1086" i="4"/>
  <c r="AY1090" i="4"/>
  <c r="AR1090" i="4"/>
  <c r="AY1094" i="4"/>
  <c r="AR1094" i="4"/>
  <c r="AY1098" i="4"/>
  <c r="AR1098" i="4"/>
  <c r="AY1102" i="4"/>
  <c r="AR1102" i="4"/>
  <c r="AY1106" i="4"/>
  <c r="AR1106" i="4"/>
  <c r="AY1110" i="4"/>
  <c r="AR1110" i="4"/>
  <c r="AY1114" i="4"/>
  <c r="AR1114" i="4"/>
  <c r="AY1118" i="4"/>
  <c r="AR1118" i="4"/>
  <c r="AY1122" i="4"/>
  <c r="AR1122" i="4"/>
  <c r="AY1126" i="4"/>
  <c r="AR1126" i="4"/>
  <c r="AY1130" i="4"/>
  <c r="AR1130" i="4"/>
  <c r="AY1134" i="4"/>
  <c r="AR1134" i="4"/>
  <c r="AY1138" i="4"/>
  <c r="AR1138" i="4"/>
  <c r="AY1142" i="4"/>
  <c r="AR1142" i="4"/>
  <c r="AY1146" i="4"/>
  <c r="AR1146" i="4"/>
  <c r="AY1150" i="4"/>
  <c r="AR1150" i="4"/>
  <c r="AY1154" i="4"/>
  <c r="AR1154" i="4"/>
  <c r="AY1158" i="4"/>
  <c r="AR1158" i="4"/>
  <c r="AY1162" i="4"/>
  <c r="AR1162" i="4"/>
  <c r="AY1166" i="4"/>
  <c r="AR1166" i="4"/>
  <c r="AY1170" i="4"/>
  <c r="AR1170" i="4"/>
  <c r="AY1174" i="4"/>
  <c r="AR1174" i="4"/>
  <c r="AY1178" i="4"/>
  <c r="AR1178" i="4"/>
  <c r="AY1182" i="4"/>
  <c r="AR1182" i="4"/>
  <c r="AY1186" i="4"/>
  <c r="AR1186" i="4"/>
  <c r="AY1190" i="4"/>
  <c r="AR1190" i="4"/>
  <c r="AY1194" i="4"/>
  <c r="AR1194" i="4"/>
  <c r="AY1198" i="4"/>
  <c r="AR1198" i="4"/>
  <c r="AY1202" i="4"/>
  <c r="AR1202" i="4"/>
  <c r="AY1206" i="4"/>
  <c r="AR1206" i="4"/>
  <c r="AY1210" i="4"/>
  <c r="AR1210" i="4"/>
  <c r="AY1214" i="4"/>
  <c r="AR1214" i="4"/>
  <c r="AY1218" i="4"/>
  <c r="AR1218" i="4"/>
  <c r="AY1222" i="4"/>
  <c r="AR1222" i="4"/>
  <c r="AY1226" i="4"/>
  <c r="AR1226" i="4"/>
  <c r="AY1230" i="4"/>
  <c r="AR1230" i="4"/>
  <c r="AY1234" i="4"/>
  <c r="AR1234" i="4"/>
  <c r="AY1238" i="4"/>
  <c r="AR1238" i="4"/>
  <c r="AY1242" i="4"/>
  <c r="AR1242" i="4"/>
  <c r="AY1246" i="4"/>
  <c r="AR1246" i="4"/>
  <c r="AY1250" i="4"/>
  <c r="AR1250" i="4"/>
  <c r="AY1254" i="4"/>
  <c r="AR1254" i="4"/>
  <c r="AY1258" i="4"/>
  <c r="AR1258" i="4"/>
  <c r="AY1262" i="4"/>
  <c r="AR1262" i="4"/>
  <c r="AY1266" i="4"/>
  <c r="AR1266" i="4"/>
  <c r="AY1270" i="4"/>
  <c r="AR1270" i="4"/>
  <c r="AY1274" i="4"/>
  <c r="AR1274" i="4"/>
  <c r="AY1278" i="4"/>
  <c r="AR1278" i="4"/>
  <c r="AY1282" i="4"/>
  <c r="AR1282" i="4"/>
  <c r="AY1286" i="4"/>
  <c r="AR1286" i="4"/>
  <c r="AY1290" i="4"/>
  <c r="AR1290" i="4"/>
  <c r="AY1294" i="4"/>
  <c r="AR1294" i="4"/>
  <c r="AY1298" i="4"/>
  <c r="AR1298" i="4"/>
  <c r="AY1302" i="4"/>
  <c r="AR1302" i="4"/>
  <c r="AY1306" i="4"/>
  <c r="AR1306" i="4"/>
  <c r="AY1310" i="4"/>
  <c r="AR1310" i="4"/>
  <c r="AY1314" i="4"/>
  <c r="AR1314" i="4"/>
  <c r="AY1318" i="4"/>
  <c r="AR1318" i="4"/>
  <c r="AY1322" i="4"/>
  <c r="AR1322" i="4"/>
  <c r="AY1326" i="4"/>
  <c r="AR1326" i="4"/>
  <c r="AY1330" i="4"/>
  <c r="AR1330" i="4"/>
  <c r="AY1334" i="4"/>
  <c r="AR1334" i="4"/>
  <c r="AY1338" i="4"/>
  <c r="AR1338" i="4"/>
  <c r="AY1342" i="4"/>
  <c r="AR1342" i="4"/>
  <c r="AY1346" i="4"/>
  <c r="AR1346" i="4"/>
  <c r="AY1350" i="4"/>
  <c r="AR1350" i="4"/>
  <c r="AY1354" i="4"/>
  <c r="AR1354" i="4"/>
  <c r="AY1358" i="4"/>
  <c r="AR1358" i="4"/>
  <c r="AY1362" i="4"/>
  <c r="AR1362" i="4"/>
  <c r="AY1366" i="4"/>
  <c r="AR1366" i="4"/>
  <c r="AY1370" i="4"/>
  <c r="AR1370" i="4"/>
  <c r="AY1374" i="4"/>
  <c r="AR1374" i="4"/>
  <c r="AY1378" i="4"/>
  <c r="AR1378" i="4"/>
  <c r="AY1382" i="4"/>
  <c r="AR1382" i="4"/>
  <c r="AY1386" i="4"/>
  <c r="AR1386" i="4"/>
  <c r="AY1390" i="4"/>
  <c r="AR1390" i="4"/>
  <c r="AY1394" i="4"/>
  <c r="AR1394" i="4"/>
  <c r="AY1398" i="4"/>
  <c r="AR1398" i="4"/>
  <c r="AY1402" i="4"/>
  <c r="AR1402" i="4"/>
  <c r="AY1406" i="4"/>
  <c r="AR1406" i="4"/>
  <c r="AY1410" i="4"/>
  <c r="AR1410" i="4"/>
  <c r="AY1414" i="4"/>
  <c r="AR1414" i="4"/>
  <c r="AY1418" i="4"/>
  <c r="AR1418" i="4"/>
  <c r="AY1422" i="4"/>
  <c r="AR1422" i="4"/>
  <c r="AY1426" i="4"/>
  <c r="AR1426" i="4"/>
  <c r="AY1430" i="4"/>
  <c r="AR1430" i="4"/>
  <c r="AY1434" i="4"/>
  <c r="AR1434" i="4"/>
  <c r="AY1438" i="4"/>
  <c r="AR1438" i="4"/>
  <c r="AY1442" i="4"/>
  <c r="AR1442" i="4"/>
  <c r="AY1446" i="4"/>
  <c r="AR1446" i="4"/>
  <c r="AY1450" i="4"/>
  <c r="AR1450" i="4"/>
  <c r="AY1454" i="4"/>
  <c r="AR1454" i="4"/>
  <c r="AY1458" i="4"/>
  <c r="AR1458" i="4"/>
  <c r="AY1462" i="4"/>
  <c r="AR1462" i="4"/>
  <c r="AY1466" i="4"/>
  <c r="AR1466" i="4"/>
  <c r="AY1470" i="4"/>
  <c r="AR1470" i="4"/>
  <c r="AY1474" i="4"/>
  <c r="AR1474" i="4"/>
  <c r="AY1478" i="4"/>
  <c r="AR1478" i="4"/>
  <c r="AY1482" i="4"/>
  <c r="AR1482" i="4"/>
  <c r="AY1486" i="4"/>
  <c r="AR1486" i="4"/>
  <c r="AY1490" i="4"/>
  <c r="AR1490" i="4"/>
  <c r="AY1494" i="4"/>
  <c r="AR1494" i="4"/>
  <c r="AY1498" i="4"/>
  <c r="AR1498" i="4"/>
  <c r="AY1502" i="4"/>
  <c r="AR1502" i="4"/>
  <c r="AY1506" i="4"/>
  <c r="AR1506" i="4"/>
  <c r="AY1510" i="4"/>
  <c r="AR1510" i="4"/>
  <c r="AY1514" i="4"/>
  <c r="AR1514" i="4"/>
  <c r="AY1518" i="4"/>
  <c r="AR1518" i="4"/>
  <c r="AY1522" i="4"/>
  <c r="AR1522" i="4"/>
  <c r="AY1526" i="4"/>
  <c r="AR1526" i="4"/>
  <c r="AY1530" i="4"/>
  <c r="AR1530" i="4"/>
  <c r="AY1534" i="4"/>
  <c r="AR1534" i="4"/>
  <c r="AY1538" i="4"/>
  <c r="AR1538" i="4"/>
  <c r="AY1542" i="4"/>
  <c r="AR1542" i="4"/>
  <c r="AY1546" i="4"/>
  <c r="AR1546" i="4"/>
  <c r="AY1550" i="4"/>
  <c r="AR1550" i="4"/>
  <c r="AY1554" i="4"/>
  <c r="AR1554" i="4"/>
  <c r="AY1558" i="4"/>
  <c r="AR1558" i="4"/>
  <c r="AY1562" i="4"/>
  <c r="AR1562" i="4"/>
  <c r="AY1566" i="4"/>
  <c r="AR1566" i="4"/>
  <c r="AY1570" i="4"/>
  <c r="AR1570" i="4"/>
  <c r="AY1574" i="4"/>
  <c r="AR1574" i="4"/>
  <c r="AY1578" i="4"/>
  <c r="AR1578" i="4"/>
  <c r="AY1582" i="4"/>
  <c r="AR1582" i="4"/>
  <c r="AY1586" i="4"/>
  <c r="AR1586" i="4"/>
  <c r="AY1590" i="4"/>
  <c r="AR1590" i="4"/>
  <c r="AY1594" i="4"/>
  <c r="AR1594" i="4"/>
  <c r="AY1598" i="4"/>
  <c r="AR1598" i="4"/>
  <c r="AY1602" i="4"/>
  <c r="AR1602" i="4"/>
  <c r="AY1606" i="4"/>
  <c r="AR1606" i="4"/>
  <c r="AY1610" i="4"/>
  <c r="AR1610" i="4"/>
  <c r="AY1614" i="4"/>
  <c r="AR1614" i="4"/>
  <c r="AY1618" i="4"/>
  <c r="AR1618" i="4"/>
  <c r="AY1622" i="4"/>
  <c r="AR1622" i="4"/>
  <c r="AY1626" i="4"/>
  <c r="AR1626" i="4"/>
  <c r="AY1630" i="4"/>
  <c r="AR1630" i="4"/>
  <c r="AY1634" i="4"/>
  <c r="AR1634" i="4"/>
  <c r="AY1638" i="4"/>
  <c r="AR1638" i="4"/>
  <c r="AY1642" i="4"/>
  <c r="AR1642" i="4"/>
  <c r="AY1646" i="4"/>
  <c r="AR1646" i="4"/>
  <c r="AY1650" i="4"/>
  <c r="AR1650" i="4"/>
  <c r="AY1654" i="4"/>
  <c r="AR1654" i="4"/>
  <c r="AY1658" i="4"/>
  <c r="AR1658" i="4"/>
  <c r="AY1662" i="4"/>
  <c r="AR1662" i="4"/>
  <c r="AY1666" i="4"/>
  <c r="AR1666" i="4"/>
  <c r="AY1670" i="4"/>
  <c r="AR1670" i="4"/>
  <c r="AY1674" i="4"/>
  <c r="AR1674" i="4"/>
  <c r="AY1678" i="4"/>
  <c r="AR1678" i="4"/>
  <c r="AY1682" i="4"/>
  <c r="AR1682" i="4"/>
  <c r="AY1686" i="4"/>
  <c r="AR1686" i="4"/>
  <c r="AY1690" i="4"/>
  <c r="AR1690" i="4"/>
  <c r="AY1694" i="4"/>
  <c r="AR1694" i="4"/>
  <c r="AY1698" i="4"/>
  <c r="AR1698" i="4"/>
  <c r="AY1702" i="4"/>
  <c r="AR1702" i="4"/>
  <c r="AY1706" i="4"/>
  <c r="AR1706" i="4"/>
  <c r="AY1710" i="4"/>
  <c r="AR1710" i="4"/>
  <c r="AY1714" i="4"/>
  <c r="AR1714" i="4"/>
  <c r="AY1718" i="4"/>
  <c r="AR1718" i="4"/>
  <c r="AY1722" i="4"/>
  <c r="AR1722" i="4"/>
  <c r="AY1726" i="4"/>
  <c r="AR1726" i="4"/>
  <c r="AY1730" i="4"/>
  <c r="AR1730" i="4"/>
  <c r="AY1734" i="4"/>
  <c r="AR1734" i="4"/>
  <c r="AY1738" i="4"/>
  <c r="AR1738" i="4"/>
  <c r="AY1742" i="4"/>
  <c r="AR1742" i="4"/>
  <c r="AY1746" i="4"/>
  <c r="AR1746" i="4"/>
  <c r="AY1750" i="4"/>
  <c r="AR1750" i="4"/>
  <c r="AY1754" i="4"/>
  <c r="AR1754" i="4"/>
  <c r="AY1758" i="4"/>
  <c r="AR1758" i="4"/>
  <c r="AY1762" i="4"/>
  <c r="AR1762" i="4"/>
  <c r="AY1766" i="4"/>
  <c r="AR1766" i="4"/>
  <c r="AY1770" i="4"/>
  <c r="AR1770" i="4"/>
  <c r="AY1774" i="4"/>
  <c r="AR1774" i="4"/>
  <c r="AY1778" i="4"/>
  <c r="AR1778" i="4"/>
  <c r="AY1782" i="4"/>
  <c r="AR1782" i="4"/>
  <c r="AY1786" i="4"/>
  <c r="AR1786" i="4"/>
  <c r="AY1790" i="4"/>
  <c r="AR1790" i="4"/>
  <c r="AY1794" i="4"/>
  <c r="AR1794" i="4"/>
  <c r="AY1798" i="4"/>
  <c r="AR1798" i="4"/>
  <c r="AY1802" i="4"/>
  <c r="AR1802" i="4"/>
  <c r="AY1806" i="4"/>
  <c r="AR1806" i="4"/>
  <c r="AY1810" i="4"/>
  <c r="AR1810" i="4"/>
  <c r="AY1814" i="4"/>
  <c r="AR1814" i="4"/>
  <c r="AY1818" i="4"/>
  <c r="AR1818" i="4"/>
  <c r="AY1822" i="4"/>
  <c r="AR1822" i="4"/>
  <c r="AY1826" i="4"/>
  <c r="AR1826" i="4"/>
  <c r="AY1830" i="4"/>
  <c r="AR1830" i="4"/>
  <c r="AY1834" i="4"/>
  <c r="AR1834" i="4"/>
  <c r="AY1838" i="4"/>
  <c r="AR1838" i="4"/>
  <c r="AY1842" i="4"/>
  <c r="AR1842" i="4"/>
  <c r="AY1846" i="4"/>
  <c r="AR1846" i="4"/>
  <c r="AY1850" i="4"/>
  <c r="AR1850" i="4"/>
  <c r="AY1854" i="4"/>
  <c r="AR1854" i="4"/>
  <c r="AY1858" i="4"/>
  <c r="AR1858" i="4"/>
  <c r="AY1862" i="4"/>
  <c r="AR1862" i="4"/>
  <c r="AY1866" i="4"/>
  <c r="AR1866" i="4"/>
  <c r="AY1870" i="4"/>
  <c r="AR1870" i="4"/>
  <c r="AY1874" i="4"/>
  <c r="AR1874" i="4"/>
  <c r="AY1878" i="4"/>
  <c r="AR1878" i="4"/>
  <c r="AY1882" i="4"/>
  <c r="AR1882" i="4"/>
  <c r="AY1886" i="4"/>
  <c r="AR1886" i="4"/>
  <c r="AY1890" i="4"/>
  <c r="AR1890" i="4"/>
  <c r="AY1894" i="4"/>
  <c r="AR1894" i="4"/>
  <c r="AY1898" i="4"/>
  <c r="AR1898" i="4"/>
  <c r="AY1902" i="4"/>
  <c r="AR1902" i="4"/>
  <c r="AY1906" i="4"/>
  <c r="AR1906" i="4"/>
  <c r="AY1910" i="4"/>
  <c r="AR1910" i="4"/>
  <c r="AY1914" i="4"/>
  <c r="AR1914" i="4"/>
  <c r="AY1918" i="4"/>
  <c r="AR1918" i="4"/>
  <c r="AY1922" i="4"/>
  <c r="AR1922" i="4"/>
  <c r="AY1926" i="4"/>
  <c r="AR1926" i="4"/>
  <c r="AY1930" i="4"/>
  <c r="AR1930" i="4"/>
  <c r="AY1934" i="4"/>
  <c r="AR1934" i="4"/>
  <c r="AY1938" i="4"/>
  <c r="AR1938" i="4"/>
  <c r="AY1942" i="4"/>
  <c r="AR1942" i="4"/>
  <c r="AY1946" i="4"/>
  <c r="AR1946" i="4"/>
  <c r="AY1950" i="4"/>
  <c r="AR1950" i="4"/>
  <c r="AY1954" i="4"/>
  <c r="AR1954" i="4"/>
  <c r="AY1958" i="4"/>
  <c r="AR1958" i="4"/>
  <c r="AY1962" i="4"/>
  <c r="AR1962" i="4"/>
  <c r="AY1966" i="4"/>
  <c r="AR1966" i="4"/>
  <c r="AY1970" i="4"/>
  <c r="AR1970" i="4"/>
  <c r="AY1974" i="4"/>
  <c r="AR1974" i="4"/>
  <c r="AY1978" i="4"/>
  <c r="AR1978" i="4"/>
  <c r="AY1982" i="4"/>
  <c r="AR1982" i="4"/>
  <c r="AY1986" i="4"/>
  <c r="AR1986" i="4"/>
  <c r="AY1990" i="4"/>
  <c r="AR1990" i="4"/>
  <c r="AY1994" i="4"/>
  <c r="AR1994" i="4"/>
  <c r="AY1998" i="4"/>
  <c r="AR1998" i="4"/>
  <c r="AY2002" i="4"/>
  <c r="AR2002" i="4"/>
  <c r="AY2006" i="4"/>
  <c r="AR2006" i="4"/>
  <c r="AY2010" i="4"/>
  <c r="AR2010" i="4"/>
  <c r="AY2014" i="4"/>
  <c r="AR2014" i="4"/>
  <c r="AY2018" i="4"/>
  <c r="AR2018" i="4"/>
  <c r="AY2022" i="4"/>
  <c r="AR2022" i="4"/>
  <c r="AY2026" i="4"/>
  <c r="AR2026" i="4"/>
  <c r="AY2030" i="4"/>
  <c r="AR2030" i="4"/>
  <c r="AY2034" i="4"/>
  <c r="AR2034" i="4"/>
  <c r="AY2038" i="4"/>
  <c r="AR2038" i="4"/>
  <c r="AY2042" i="4"/>
  <c r="AR2042" i="4"/>
  <c r="AY2046" i="4"/>
  <c r="AR2046" i="4"/>
  <c r="AY2050" i="4"/>
  <c r="AR2050" i="4"/>
  <c r="AY2054" i="4"/>
  <c r="AR2054" i="4"/>
  <c r="AY2058" i="4"/>
  <c r="AR2058" i="4"/>
  <c r="AY2062" i="4"/>
  <c r="AR2062" i="4"/>
  <c r="AY2066" i="4"/>
  <c r="AR2066" i="4"/>
  <c r="AY2070" i="4"/>
  <c r="AR2070" i="4"/>
  <c r="AY2074" i="4"/>
  <c r="AR2074" i="4"/>
  <c r="AY2078" i="4"/>
  <c r="AR2078" i="4"/>
  <c r="AY2082" i="4"/>
  <c r="AR2082" i="4"/>
  <c r="AY2086" i="4"/>
  <c r="AR2086" i="4"/>
  <c r="AY2090" i="4"/>
  <c r="AR2090" i="4"/>
  <c r="AY2094" i="4"/>
  <c r="AR2094" i="4"/>
  <c r="AY2098" i="4"/>
  <c r="AR2098" i="4"/>
  <c r="AY2102" i="4"/>
  <c r="AR2102" i="4"/>
  <c r="AY2106" i="4"/>
  <c r="AR2106" i="4"/>
  <c r="AY2110" i="4"/>
  <c r="AR2110" i="4"/>
  <c r="AY2114" i="4"/>
  <c r="AR2114" i="4"/>
  <c r="AY2118" i="4"/>
  <c r="AR2118" i="4"/>
  <c r="AY2122" i="4"/>
  <c r="AR2122" i="4"/>
  <c r="AY2126" i="4"/>
  <c r="AR2126" i="4"/>
  <c r="AY2130" i="4"/>
  <c r="AR2130" i="4"/>
  <c r="AY2134" i="4"/>
  <c r="AR2134" i="4"/>
  <c r="AY2138" i="4"/>
  <c r="AR2138" i="4"/>
  <c r="AY2142" i="4"/>
  <c r="AR2142" i="4"/>
  <c r="AY2146" i="4"/>
  <c r="AR2146" i="4"/>
  <c r="AY2150" i="4"/>
  <c r="AR2150" i="4"/>
  <c r="AY2154" i="4"/>
  <c r="AR2154" i="4"/>
  <c r="AY2158" i="4"/>
  <c r="AR2158" i="4"/>
  <c r="AY2162" i="4"/>
  <c r="AR2162" i="4"/>
  <c r="AY2166" i="4"/>
  <c r="AR2166" i="4"/>
  <c r="AY2170" i="4"/>
  <c r="AR2170" i="4"/>
  <c r="AY2174" i="4"/>
  <c r="AR2174" i="4"/>
  <c r="AY2178" i="4"/>
  <c r="AR2178" i="4"/>
  <c r="AY2182" i="4"/>
  <c r="AR2182" i="4"/>
  <c r="AY2186" i="4"/>
  <c r="AR2186" i="4"/>
  <c r="AY2190" i="4"/>
  <c r="AR2190" i="4"/>
  <c r="AY2194" i="4"/>
  <c r="AR2194" i="4"/>
  <c r="AY2198" i="4"/>
  <c r="AR2198" i="4"/>
  <c r="AY2202" i="4"/>
  <c r="AR2202" i="4"/>
  <c r="AY2206" i="4"/>
  <c r="AR2206" i="4"/>
  <c r="AY2210" i="4"/>
  <c r="AR2210" i="4"/>
  <c r="AY2214" i="4"/>
  <c r="AR2214" i="4"/>
  <c r="AY2218" i="4"/>
  <c r="AR2218" i="4"/>
  <c r="AY2222" i="4"/>
  <c r="AR2222" i="4"/>
  <c r="AY2226" i="4"/>
  <c r="AR2226" i="4"/>
  <c r="AY2230" i="4"/>
  <c r="AR2230" i="4"/>
  <c r="AY2234" i="4"/>
  <c r="AR2234" i="4"/>
  <c r="AY2238" i="4"/>
  <c r="AR2238" i="4"/>
  <c r="AY2242" i="4"/>
  <c r="AR2242" i="4"/>
  <c r="AY2246" i="4"/>
  <c r="AR2246" i="4"/>
  <c r="AY2250" i="4"/>
  <c r="AR2250" i="4"/>
  <c r="AY2254" i="4"/>
  <c r="AR2254" i="4"/>
  <c r="AY2258" i="4"/>
  <c r="AR2258" i="4"/>
  <c r="AY2262" i="4"/>
  <c r="AR2262" i="4"/>
  <c r="AY2266" i="4"/>
  <c r="AR2266" i="4"/>
  <c r="AY2270" i="4"/>
  <c r="AR2270" i="4"/>
  <c r="AY2274" i="4"/>
  <c r="AR2274" i="4"/>
  <c r="AY2278" i="4"/>
  <c r="AR2278" i="4"/>
  <c r="AY2282" i="4"/>
  <c r="AR2282" i="4"/>
  <c r="AY2286" i="4"/>
  <c r="AR2286" i="4"/>
  <c r="AY2290" i="4"/>
  <c r="AR2290" i="4"/>
  <c r="AY2294" i="4"/>
  <c r="AR2294" i="4"/>
  <c r="AY2298" i="4"/>
  <c r="AR2298" i="4"/>
  <c r="AY2302" i="4"/>
  <c r="AR2302" i="4"/>
  <c r="AY2306" i="4"/>
  <c r="AR2306" i="4"/>
  <c r="AY2310" i="4"/>
  <c r="AR2310" i="4"/>
  <c r="AY2314" i="4"/>
  <c r="AR2314" i="4"/>
  <c r="AY2318" i="4"/>
  <c r="AR2318" i="4"/>
  <c r="AY2322" i="4"/>
  <c r="AR2322" i="4"/>
  <c r="AY2326" i="4"/>
  <c r="AR2326" i="4"/>
  <c r="AY2330" i="4"/>
  <c r="AR2330" i="4"/>
  <c r="AY2334" i="4"/>
  <c r="AR2334" i="4"/>
  <c r="AY2338" i="4"/>
  <c r="AR2338" i="4"/>
  <c r="AY2342" i="4"/>
  <c r="AR2342" i="4"/>
  <c r="AY2346" i="4"/>
  <c r="AR2346" i="4"/>
  <c r="AY2350" i="4"/>
  <c r="AR2350" i="4"/>
  <c r="AY2354" i="4"/>
  <c r="AR2354" i="4"/>
  <c r="AY2358" i="4"/>
  <c r="AR2358" i="4"/>
  <c r="AY2362" i="4"/>
  <c r="AR2362" i="4"/>
  <c r="AY2366" i="4"/>
  <c r="AR2366" i="4"/>
  <c r="AY2370" i="4"/>
  <c r="AR2370" i="4"/>
  <c r="AY2374" i="4"/>
  <c r="AR2374" i="4"/>
  <c r="AY2378" i="4"/>
  <c r="AR2378" i="4"/>
  <c r="AY2382" i="4"/>
  <c r="AR2382" i="4"/>
  <c r="AY2386" i="4"/>
  <c r="AR2386" i="4"/>
  <c r="AY2390" i="4"/>
  <c r="AR2390" i="4"/>
  <c r="AY2394" i="4"/>
  <c r="AR2394" i="4"/>
  <c r="AY2398" i="4"/>
  <c r="AR2398" i="4"/>
  <c r="AY2402" i="4"/>
  <c r="AR2402" i="4"/>
  <c r="AY2406" i="4"/>
  <c r="AR2406" i="4"/>
  <c r="AY2410" i="4"/>
  <c r="AR2410" i="4"/>
  <c r="AY2414" i="4"/>
  <c r="AR2414" i="4"/>
  <c r="AY2418" i="4"/>
  <c r="AR2418" i="4"/>
  <c r="AY2422" i="4"/>
  <c r="AR2422" i="4"/>
  <c r="AY2426" i="4"/>
  <c r="AR2426" i="4"/>
  <c r="AY2430" i="4"/>
  <c r="AR2430" i="4"/>
  <c r="AY2434" i="4"/>
  <c r="AR2434" i="4"/>
  <c r="AY2438" i="4"/>
  <c r="AR2438" i="4"/>
  <c r="AY2442" i="4"/>
  <c r="AR2442" i="4"/>
  <c r="AY2446" i="4"/>
  <c r="AR2446" i="4"/>
  <c r="AY2450" i="4"/>
  <c r="AR2450" i="4"/>
  <c r="AY2454" i="4"/>
  <c r="AR2454" i="4"/>
  <c r="AY2458" i="4"/>
  <c r="AR2458" i="4"/>
  <c r="AY2462" i="4"/>
  <c r="AR2462" i="4"/>
  <c r="AY2466" i="4"/>
  <c r="AR2466" i="4"/>
  <c r="AY2470" i="4"/>
  <c r="AR2470" i="4"/>
  <c r="AY2474" i="4"/>
  <c r="AR2474" i="4"/>
  <c r="AY2478" i="4"/>
  <c r="AR2478" i="4"/>
  <c r="AY2482" i="4"/>
  <c r="AR2482" i="4"/>
  <c r="AY2486" i="4"/>
  <c r="AR2486" i="4"/>
  <c r="AY2490" i="4"/>
  <c r="AR2490" i="4"/>
  <c r="AY2494" i="4"/>
  <c r="AR2494" i="4"/>
  <c r="AY2498" i="4"/>
  <c r="AR2498" i="4"/>
  <c r="AY2502" i="4"/>
  <c r="AR2502" i="4"/>
  <c r="AY2506" i="4"/>
  <c r="AR2506" i="4"/>
  <c r="AZ497" i="4"/>
  <c r="AS497" i="4"/>
  <c r="AZ501" i="4"/>
  <c r="AS501" i="4"/>
  <c r="AZ505" i="4"/>
  <c r="AS505" i="4"/>
  <c r="AZ509" i="4"/>
  <c r="AS509" i="4"/>
  <c r="AZ513" i="4"/>
  <c r="AS513" i="4"/>
  <c r="AZ517" i="4"/>
  <c r="AS517" i="4"/>
  <c r="AZ521" i="4"/>
  <c r="AS521" i="4"/>
  <c r="AZ525" i="4"/>
  <c r="AS525" i="4"/>
  <c r="AZ529" i="4"/>
  <c r="AS529" i="4"/>
  <c r="AZ533" i="4"/>
  <c r="AS533" i="4"/>
  <c r="AZ537" i="4"/>
  <c r="AS537" i="4"/>
  <c r="AZ541" i="4"/>
  <c r="AS541" i="4"/>
  <c r="AZ545" i="4"/>
  <c r="AS545" i="4"/>
  <c r="AZ549" i="4"/>
  <c r="AS549" i="4"/>
  <c r="AZ553" i="4"/>
  <c r="AS553" i="4"/>
  <c r="AZ557" i="4"/>
  <c r="AS557" i="4"/>
  <c r="AZ561" i="4"/>
  <c r="AS561" i="4"/>
  <c r="AZ565" i="4"/>
  <c r="AS565" i="4"/>
  <c r="AZ569" i="4"/>
  <c r="AS569" i="4"/>
  <c r="AZ573" i="4"/>
  <c r="AS573" i="4"/>
  <c r="AZ577" i="4"/>
  <c r="AS577" i="4"/>
  <c r="AZ581" i="4"/>
  <c r="AS581" i="4"/>
  <c r="AZ585" i="4"/>
  <c r="AS585" i="4"/>
  <c r="AZ589" i="4"/>
  <c r="AS589" i="4"/>
  <c r="AZ593" i="4"/>
  <c r="AS593" i="4"/>
  <c r="AZ597" i="4"/>
  <c r="AS597" i="4"/>
  <c r="AZ601" i="4"/>
  <c r="AS601" i="4"/>
  <c r="AZ605" i="4"/>
  <c r="AS605" i="4"/>
  <c r="AZ609" i="4"/>
  <c r="AS609" i="4"/>
  <c r="AZ613" i="4"/>
  <c r="AS613" i="4"/>
  <c r="AZ617" i="4"/>
  <c r="AS617" i="4"/>
  <c r="AZ621" i="4"/>
  <c r="AS621" i="4"/>
  <c r="AZ625" i="4"/>
  <c r="AS625" i="4"/>
  <c r="AZ629" i="4"/>
  <c r="AS629" i="4"/>
  <c r="AZ633" i="4"/>
  <c r="AS633" i="4"/>
  <c r="AZ637" i="4"/>
  <c r="AS637" i="4"/>
  <c r="AZ641" i="4"/>
  <c r="AS641" i="4"/>
  <c r="AZ645" i="4"/>
  <c r="AS645" i="4"/>
  <c r="AZ649" i="4"/>
  <c r="AS649" i="4"/>
  <c r="AZ653" i="4"/>
  <c r="AS653" i="4"/>
  <c r="AZ657" i="4"/>
  <c r="AS657" i="4"/>
  <c r="AZ661" i="4"/>
  <c r="AS661" i="4"/>
  <c r="AZ665" i="4"/>
  <c r="AS665" i="4"/>
  <c r="AZ669" i="4"/>
  <c r="AS669" i="4"/>
  <c r="AZ673" i="4"/>
  <c r="AS673" i="4"/>
  <c r="AZ677" i="4"/>
  <c r="AS677" i="4"/>
  <c r="AZ681" i="4"/>
  <c r="AS681" i="4"/>
  <c r="AZ685" i="4"/>
  <c r="AS685" i="4"/>
  <c r="AZ689" i="4"/>
  <c r="AS689" i="4"/>
  <c r="AZ693" i="4"/>
  <c r="AS693" i="4"/>
  <c r="AZ697" i="4"/>
  <c r="AS697" i="4"/>
  <c r="AZ701" i="4"/>
  <c r="AS701" i="4"/>
  <c r="AZ705" i="4"/>
  <c r="AS705" i="4"/>
  <c r="AZ709" i="4"/>
  <c r="AS709" i="4"/>
  <c r="AZ713" i="4"/>
  <c r="AS713" i="4"/>
  <c r="AZ717" i="4"/>
  <c r="AS717" i="4"/>
  <c r="AZ721" i="4"/>
  <c r="AS721" i="4"/>
  <c r="AZ725" i="4"/>
  <c r="AS725" i="4"/>
  <c r="AZ729" i="4"/>
  <c r="AS729" i="4"/>
  <c r="AZ733" i="4"/>
  <c r="AS733" i="4"/>
  <c r="AZ737" i="4"/>
  <c r="AS737" i="4"/>
  <c r="AZ741" i="4"/>
  <c r="AS741" i="4"/>
  <c r="AZ745" i="4"/>
  <c r="AS745" i="4"/>
  <c r="AZ749" i="4"/>
  <c r="AS749" i="4"/>
  <c r="AZ753" i="4"/>
  <c r="AS753" i="4"/>
  <c r="AZ757" i="4"/>
  <c r="AS757" i="4"/>
  <c r="AZ761" i="4"/>
  <c r="AS761" i="4"/>
  <c r="AZ765" i="4"/>
  <c r="AS765" i="4"/>
  <c r="AZ769" i="4"/>
  <c r="AS769" i="4"/>
  <c r="AZ773" i="4"/>
  <c r="AS773" i="4"/>
  <c r="AZ777" i="4"/>
  <c r="AS777" i="4"/>
  <c r="AZ781" i="4"/>
  <c r="AS781" i="4"/>
  <c r="AZ785" i="4"/>
  <c r="AS785" i="4"/>
  <c r="AZ789" i="4"/>
  <c r="AS789" i="4"/>
  <c r="AZ793" i="4"/>
  <c r="AS793" i="4"/>
  <c r="AZ797" i="4"/>
  <c r="AS797" i="4"/>
  <c r="AZ801" i="4"/>
  <c r="AS801" i="4"/>
  <c r="AZ805" i="4"/>
  <c r="AS805" i="4"/>
  <c r="AZ809" i="4"/>
  <c r="AS809" i="4"/>
  <c r="AZ813" i="4"/>
  <c r="AS813" i="4"/>
  <c r="AZ817" i="4"/>
  <c r="AS817" i="4"/>
  <c r="AZ821" i="4"/>
  <c r="AS821" i="4"/>
  <c r="AZ825" i="4"/>
  <c r="AS825" i="4"/>
  <c r="AZ829" i="4"/>
  <c r="AS829" i="4"/>
  <c r="AZ833" i="4"/>
  <c r="AS833" i="4"/>
  <c r="AZ837" i="4"/>
  <c r="AS837" i="4"/>
  <c r="AZ841" i="4"/>
  <c r="AS841" i="4"/>
  <c r="AZ845" i="4"/>
  <c r="AS845" i="4"/>
  <c r="AZ849" i="4"/>
  <c r="AS849" i="4"/>
  <c r="AZ853" i="4"/>
  <c r="AS853" i="4"/>
  <c r="AZ857" i="4"/>
  <c r="AS857" i="4"/>
  <c r="AZ861" i="4"/>
  <c r="AS861" i="4"/>
  <c r="AZ865" i="4"/>
  <c r="AS865" i="4"/>
  <c r="AZ869" i="4"/>
  <c r="AS869" i="4"/>
  <c r="AZ873" i="4"/>
  <c r="AS873" i="4"/>
  <c r="AZ877" i="4"/>
  <c r="AS877" i="4"/>
  <c r="AZ881" i="4"/>
  <c r="AS881" i="4"/>
  <c r="AZ885" i="4"/>
  <c r="AS885" i="4"/>
  <c r="AZ889" i="4"/>
  <c r="AS889" i="4"/>
  <c r="AZ893" i="4"/>
  <c r="AS893" i="4"/>
  <c r="AZ897" i="4"/>
  <c r="AS897" i="4"/>
  <c r="AZ901" i="4"/>
  <c r="AS901" i="4"/>
  <c r="AZ905" i="4"/>
  <c r="AS905" i="4"/>
  <c r="AZ909" i="4"/>
  <c r="AS909" i="4"/>
  <c r="AZ913" i="4"/>
  <c r="AS913" i="4"/>
  <c r="AZ917" i="4"/>
  <c r="AS917" i="4"/>
  <c r="AZ921" i="4"/>
  <c r="AS921" i="4"/>
  <c r="AZ925" i="4"/>
  <c r="AS925" i="4"/>
  <c r="AZ929" i="4"/>
  <c r="AS929" i="4"/>
  <c r="AZ933" i="4"/>
  <c r="AS933" i="4"/>
  <c r="AZ937" i="4"/>
  <c r="AS937" i="4"/>
  <c r="AZ941" i="4"/>
  <c r="AS941" i="4"/>
  <c r="AZ945" i="4"/>
  <c r="AS945" i="4"/>
  <c r="AZ949" i="4"/>
  <c r="AS949" i="4"/>
  <c r="AZ953" i="4"/>
  <c r="AS953" i="4"/>
  <c r="AZ957" i="4"/>
  <c r="AS957" i="4"/>
  <c r="AZ961" i="4"/>
  <c r="AS961" i="4"/>
  <c r="AZ965" i="4"/>
  <c r="AS965" i="4"/>
  <c r="AZ969" i="4"/>
  <c r="AS969" i="4"/>
  <c r="AZ973" i="4"/>
  <c r="AS973" i="4"/>
  <c r="AZ977" i="4"/>
  <c r="AS977" i="4"/>
  <c r="AZ981" i="4"/>
  <c r="AS981" i="4"/>
  <c r="AZ985" i="4"/>
  <c r="AS985" i="4"/>
  <c r="AZ989" i="4"/>
  <c r="AS989" i="4"/>
  <c r="AZ993" i="4"/>
  <c r="AS993" i="4"/>
  <c r="AZ997" i="4"/>
  <c r="AS997" i="4"/>
  <c r="AZ1001" i="4"/>
  <c r="AS1001" i="4"/>
  <c r="AZ1005" i="4"/>
  <c r="AS1005" i="4"/>
  <c r="AZ1009" i="4"/>
  <c r="AS1009" i="4"/>
  <c r="AZ1013" i="4"/>
  <c r="AS1013" i="4"/>
  <c r="AZ1017" i="4"/>
  <c r="AS1017" i="4"/>
  <c r="AZ1021" i="4"/>
  <c r="AS1021" i="4"/>
  <c r="AZ1025" i="4"/>
  <c r="AS1025" i="4"/>
  <c r="AZ1029" i="4"/>
  <c r="AS1029" i="4"/>
  <c r="AZ1033" i="4"/>
  <c r="AS1033" i="4"/>
  <c r="AZ1037" i="4"/>
  <c r="AS1037" i="4"/>
  <c r="AZ1041" i="4"/>
  <c r="AS1041" i="4"/>
  <c r="AZ1045" i="4"/>
  <c r="AS1045" i="4"/>
  <c r="AZ1049" i="4"/>
  <c r="AS1049" i="4"/>
  <c r="AZ1053" i="4"/>
  <c r="AS1053" i="4"/>
  <c r="AZ1057" i="4"/>
  <c r="AS1057" i="4"/>
  <c r="AZ1061" i="4"/>
  <c r="AS1061" i="4"/>
  <c r="AZ1065" i="4"/>
  <c r="AS1065" i="4"/>
  <c r="AZ1069" i="4"/>
  <c r="AS1069" i="4"/>
  <c r="AZ1073" i="4"/>
  <c r="AS1073" i="4"/>
  <c r="AZ1077" i="4"/>
  <c r="AS1077" i="4"/>
  <c r="AZ1081" i="4"/>
  <c r="AS1081" i="4"/>
  <c r="AZ1085" i="4"/>
  <c r="AS1085" i="4"/>
  <c r="AZ1089" i="4"/>
  <c r="AS1089" i="4"/>
  <c r="AZ1093" i="4"/>
  <c r="AS1093" i="4"/>
  <c r="AZ1097" i="4"/>
  <c r="AS1097" i="4"/>
  <c r="AZ1101" i="4"/>
  <c r="AS1101" i="4"/>
  <c r="AZ1105" i="4"/>
  <c r="AS1105" i="4"/>
  <c r="AZ1109" i="4"/>
  <c r="AS1109" i="4"/>
  <c r="AZ1113" i="4"/>
  <c r="AS1113" i="4"/>
  <c r="AZ1117" i="4"/>
  <c r="AS1117" i="4"/>
  <c r="AZ1121" i="4"/>
  <c r="AS1121" i="4"/>
  <c r="AZ1125" i="4"/>
  <c r="AS1125" i="4"/>
  <c r="AZ1129" i="4"/>
  <c r="AS1129" i="4"/>
  <c r="AZ1133" i="4"/>
  <c r="AS1133" i="4"/>
  <c r="AZ1137" i="4"/>
  <c r="AS1137" i="4"/>
  <c r="AZ1141" i="4"/>
  <c r="AS1141" i="4"/>
  <c r="AZ1145" i="4"/>
  <c r="AS1145" i="4"/>
  <c r="AZ1149" i="4"/>
  <c r="AS1149" i="4"/>
  <c r="AZ1153" i="4"/>
  <c r="AS1153" i="4"/>
  <c r="AZ1157" i="4"/>
  <c r="AS1157" i="4"/>
  <c r="AZ1161" i="4"/>
  <c r="AS1161" i="4"/>
  <c r="AZ1165" i="4"/>
  <c r="AS1165" i="4"/>
  <c r="AZ1169" i="4"/>
  <c r="AS1169" i="4"/>
  <c r="AZ1173" i="4"/>
  <c r="AS1173" i="4"/>
  <c r="AZ1177" i="4"/>
  <c r="AS1177" i="4"/>
  <c r="AZ1181" i="4"/>
  <c r="AS1181" i="4"/>
  <c r="AZ1185" i="4"/>
  <c r="AS1185" i="4"/>
  <c r="AZ1189" i="4"/>
  <c r="AS1189" i="4"/>
  <c r="AZ1193" i="4"/>
  <c r="AS1193" i="4"/>
  <c r="AZ1197" i="4"/>
  <c r="AS1197" i="4"/>
  <c r="AZ1201" i="4"/>
  <c r="AS1201" i="4"/>
  <c r="AZ1205" i="4"/>
  <c r="AS1205" i="4"/>
  <c r="AZ1209" i="4"/>
  <c r="AS1209" i="4"/>
  <c r="AZ1213" i="4"/>
  <c r="AS1213" i="4"/>
  <c r="AZ1217" i="4"/>
  <c r="AS1217" i="4"/>
  <c r="AZ1221" i="4"/>
  <c r="AS1221" i="4"/>
  <c r="AZ1225" i="4"/>
  <c r="AS1225" i="4"/>
  <c r="AZ1229" i="4"/>
  <c r="AS1229" i="4"/>
  <c r="AZ1233" i="4"/>
  <c r="AS1233" i="4"/>
  <c r="AZ1237" i="4"/>
  <c r="AS1237" i="4"/>
  <c r="AZ1241" i="4"/>
  <c r="AS1241" i="4"/>
  <c r="AZ1245" i="4"/>
  <c r="AS1245" i="4"/>
  <c r="AZ1249" i="4"/>
  <c r="AS1249" i="4"/>
  <c r="AZ1253" i="4"/>
  <c r="AS1253" i="4"/>
  <c r="AZ1257" i="4"/>
  <c r="AS1257" i="4"/>
  <c r="AZ1261" i="4"/>
  <c r="AS1261" i="4"/>
  <c r="AZ1265" i="4"/>
  <c r="AS1265" i="4"/>
  <c r="AZ1269" i="4"/>
  <c r="AS1269" i="4"/>
  <c r="AZ1273" i="4"/>
  <c r="AS1273" i="4"/>
  <c r="AZ1277" i="4"/>
  <c r="AS1277" i="4"/>
  <c r="AZ1281" i="4"/>
  <c r="AS1281" i="4"/>
  <c r="AZ1285" i="4"/>
  <c r="AS1285" i="4"/>
  <c r="AZ1289" i="4"/>
  <c r="AS1289" i="4"/>
  <c r="AZ1293" i="4"/>
  <c r="AS1293" i="4"/>
  <c r="AZ1297" i="4"/>
  <c r="AS1297" i="4"/>
  <c r="AZ1301" i="4"/>
  <c r="AS1301" i="4"/>
  <c r="AZ1305" i="4"/>
  <c r="AS1305" i="4"/>
  <c r="AZ1309" i="4"/>
  <c r="AS1309" i="4"/>
  <c r="AZ1313" i="4"/>
  <c r="AS1313" i="4"/>
  <c r="AZ1317" i="4"/>
  <c r="AS1317" i="4"/>
  <c r="AZ1321" i="4"/>
  <c r="AS1321" i="4"/>
  <c r="AZ1325" i="4"/>
  <c r="AS1325" i="4"/>
  <c r="AZ1329" i="4"/>
  <c r="AS1329" i="4"/>
  <c r="AZ1333" i="4"/>
  <c r="AS1333" i="4"/>
  <c r="AZ1337" i="4"/>
  <c r="AS1337" i="4"/>
  <c r="AZ1341" i="4"/>
  <c r="AS1341" i="4"/>
  <c r="AZ1345" i="4"/>
  <c r="AS1345" i="4"/>
  <c r="AZ1349" i="4"/>
  <c r="AS1349" i="4"/>
  <c r="AZ1353" i="4"/>
  <c r="AS1353" i="4"/>
  <c r="AZ1357" i="4"/>
  <c r="AS1357" i="4"/>
  <c r="AZ1361" i="4"/>
  <c r="AS1361" i="4"/>
  <c r="AZ1365" i="4"/>
  <c r="AS1365" i="4"/>
  <c r="AZ1369" i="4"/>
  <c r="AS1369" i="4"/>
  <c r="AZ1373" i="4"/>
  <c r="AS1373" i="4"/>
  <c r="AZ1377" i="4"/>
  <c r="AS1377" i="4"/>
  <c r="AZ1381" i="4"/>
  <c r="AS1381" i="4"/>
  <c r="AZ1385" i="4"/>
  <c r="AS1385" i="4"/>
  <c r="AZ1389" i="4"/>
  <c r="AS1389" i="4"/>
  <c r="AZ1393" i="4"/>
  <c r="AS1393" i="4"/>
  <c r="AZ1397" i="4"/>
  <c r="AS1397" i="4"/>
  <c r="AZ1401" i="4"/>
  <c r="AS1401" i="4"/>
  <c r="AZ1405" i="4"/>
  <c r="AS1405" i="4"/>
  <c r="AZ1409" i="4"/>
  <c r="AS1409" i="4"/>
  <c r="AZ1413" i="4"/>
  <c r="AS1413" i="4"/>
  <c r="AZ1417" i="4"/>
  <c r="AS1417" i="4"/>
  <c r="AZ1421" i="4"/>
  <c r="AS1421" i="4"/>
  <c r="AZ1425" i="4"/>
  <c r="AS1425" i="4"/>
  <c r="AZ1429" i="4"/>
  <c r="AS1429" i="4"/>
  <c r="AZ1433" i="4"/>
  <c r="AS1433" i="4"/>
  <c r="AZ1437" i="4"/>
  <c r="AS1437" i="4"/>
  <c r="AZ1441" i="4"/>
  <c r="AS1441" i="4"/>
  <c r="AZ1445" i="4"/>
  <c r="AS1445" i="4"/>
  <c r="AZ1449" i="4"/>
  <c r="AS1449" i="4"/>
  <c r="AZ1453" i="4"/>
  <c r="AS1453" i="4"/>
  <c r="AZ1457" i="4"/>
  <c r="AS1457" i="4"/>
  <c r="AZ1461" i="4"/>
  <c r="AS1461" i="4"/>
  <c r="AZ1465" i="4"/>
  <c r="AS1465" i="4"/>
  <c r="AZ1469" i="4"/>
  <c r="AS1469" i="4"/>
  <c r="AZ1473" i="4"/>
  <c r="AS1473" i="4"/>
  <c r="AZ1477" i="4"/>
  <c r="AS1477" i="4"/>
  <c r="AZ1481" i="4"/>
  <c r="AS1481" i="4"/>
  <c r="AZ1485" i="4"/>
  <c r="AS1485" i="4"/>
  <c r="AZ1489" i="4"/>
  <c r="AS1489" i="4"/>
  <c r="AZ1493" i="4"/>
  <c r="AS1493" i="4"/>
  <c r="AZ1497" i="4"/>
  <c r="AS1497" i="4"/>
  <c r="AZ1501" i="4"/>
  <c r="AS1501" i="4"/>
  <c r="AZ1505" i="4"/>
  <c r="AS1505" i="4"/>
  <c r="AZ1509" i="4"/>
  <c r="AS1509" i="4"/>
  <c r="AZ1513" i="4"/>
  <c r="AS1513" i="4"/>
  <c r="AZ1517" i="4"/>
  <c r="AS1517" i="4"/>
  <c r="AZ1521" i="4"/>
  <c r="AS1521" i="4"/>
  <c r="AZ1525" i="4"/>
  <c r="AS1525" i="4"/>
  <c r="AZ1529" i="4"/>
  <c r="AS1529" i="4"/>
  <c r="AZ1533" i="4"/>
  <c r="AS1533" i="4"/>
  <c r="AZ1537" i="4"/>
  <c r="AS1537" i="4"/>
  <c r="AZ1541" i="4"/>
  <c r="AS1541" i="4"/>
  <c r="AZ1545" i="4"/>
  <c r="AS1545" i="4"/>
  <c r="AZ1549" i="4"/>
  <c r="AS1549" i="4"/>
  <c r="AZ1553" i="4"/>
  <c r="AS1553" i="4"/>
  <c r="AZ1557" i="4"/>
  <c r="AS1557" i="4"/>
  <c r="AZ1561" i="4"/>
  <c r="AS1561" i="4"/>
  <c r="AZ1565" i="4"/>
  <c r="AS1565" i="4"/>
  <c r="AZ1569" i="4"/>
  <c r="AS1569" i="4"/>
  <c r="AZ1573" i="4"/>
  <c r="AS1573" i="4"/>
  <c r="AZ1577" i="4"/>
  <c r="AS1577" i="4"/>
  <c r="AZ1581" i="4"/>
  <c r="AS1581" i="4"/>
  <c r="AZ1585" i="4"/>
  <c r="AS1585" i="4"/>
  <c r="AZ1589" i="4"/>
  <c r="AS1589" i="4"/>
  <c r="AZ1593" i="4"/>
  <c r="AS1593" i="4"/>
  <c r="AZ1597" i="4"/>
  <c r="AS1597" i="4"/>
  <c r="AZ1601" i="4"/>
  <c r="AS1601" i="4"/>
  <c r="AZ1605" i="4"/>
  <c r="AS1605" i="4"/>
  <c r="AZ1609" i="4"/>
  <c r="AS1609" i="4"/>
  <c r="AZ1613" i="4"/>
  <c r="AS1613" i="4"/>
  <c r="AZ1617" i="4"/>
  <c r="AS1617" i="4"/>
  <c r="AZ1621" i="4"/>
  <c r="AS1621" i="4"/>
  <c r="AZ1625" i="4"/>
  <c r="AS1625" i="4"/>
  <c r="AZ1629" i="4"/>
  <c r="AS1629" i="4"/>
  <c r="AZ1633" i="4"/>
  <c r="AS1633" i="4"/>
  <c r="AZ1637" i="4"/>
  <c r="AS1637" i="4"/>
  <c r="AZ1641" i="4"/>
  <c r="AS1641" i="4"/>
  <c r="AZ1645" i="4"/>
  <c r="AS1645" i="4"/>
  <c r="AZ1649" i="4"/>
  <c r="AS1649" i="4"/>
  <c r="AZ1653" i="4"/>
  <c r="AS1653" i="4"/>
  <c r="AZ1657" i="4"/>
  <c r="AS1657" i="4"/>
  <c r="AZ1661" i="4"/>
  <c r="AS1661" i="4"/>
  <c r="AZ1665" i="4"/>
  <c r="AS1665" i="4"/>
  <c r="AZ1669" i="4"/>
  <c r="AS1669" i="4"/>
  <c r="AZ1673" i="4"/>
  <c r="AS1673" i="4"/>
  <c r="AZ1677" i="4"/>
  <c r="AS1677" i="4"/>
  <c r="AZ1681" i="4"/>
  <c r="AS1681" i="4"/>
  <c r="AZ1685" i="4"/>
  <c r="AS1685" i="4"/>
  <c r="AZ1689" i="4"/>
  <c r="AS1689" i="4"/>
  <c r="AZ1693" i="4"/>
  <c r="AS1693" i="4"/>
  <c r="AZ1697" i="4"/>
  <c r="AS1697" i="4"/>
  <c r="AZ1701" i="4"/>
  <c r="AS1701" i="4"/>
  <c r="AZ1705" i="4"/>
  <c r="AS1705" i="4"/>
  <c r="AZ1709" i="4"/>
  <c r="AS1709" i="4"/>
  <c r="AZ1713" i="4"/>
  <c r="AS1713" i="4"/>
  <c r="AZ1717" i="4"/>
  <c r="AS1717" i="4"/>
  <c r="AZ1721" i="4"/>
  <c r="AS1721" i="4"/>
  <c r="AZ1725" i="4"/>
  <c r="AS1725" i="4"/>
  <c r="AZ1729" i="4"/>
  <c r="AS1729" i="4"/>
  <c r="AZ1733" i="4"/>
  <c r="AS1733" i="4"/>
  <c r="AZ1737" i="4"/>
  <c r="AS1737" i="4"/>
  <c r="AZ1741" i="4"/>
  <c r="AS1741" i="4"/>
  <c r="AZ1745" i="4"/>
  <c r="AS1745" i="4"/>
  <c r="AZ1749" i="4"/>
  <c r="AS1749" i="4"/>
  <c r="AZ1753" i="4"/>
  <c r="AS1753" i="4"/>
  <c r="AZ1757" i="4"/>
  <c r="AS1757" i="4"/>
  <c r="AZ1761" i="4"/>
  <c r="AS1761" i="4"/>
  <c r="AZ1765" i="4"/>
  <c r="AS1765" i="4"/>
  <c r="AZ1769" i="4"/>
  <c r="AS1769" i="4"/>
  <c r="AZ1773" i="4"/>
  <c r="AS1773" i="4"/>
  <c r="AZ1777" i="4"/>
  <c r="AS1777" i="4"/>
  <c r="AZ1781" i="4"/>
  <c r="AS1781" i="4"/>
  <c r="AZ1785" i="4"/>
  <c r="AS1785" i="4"/>
  <c r="AZ1789" i="4"/>
  <c r="AS1789" i="4"/>
  <c r="AZ1793" i="4"/>
  <c r="AS1793" i="4"/>
  <c r="AZ1797" i="4"/>
  <c r="AS1797" i="4"/>
  <c r="AZ1801" i="4"/>
  <c r="AS1801" i="4"/>
  <c r="AZ1805" i="4"/>
  <c r="AS1805" i="4"/>
  <c r="AZ1809" i="4"/>
  <c r="AS1809" i="4"/>
  <c r="AZ1813" i="4"/>
  <c r="AS1813" i="4"/>
  <c r="AZ1817" i="4"/>
  <c r="AS1817" i="4"/>
  <c r="AZ1821" i="4"/>
  <c r="AS1821" i="4"/>
  <c r="AZ1825" i="4"/>
  <c r="AS1825" i="4"/>
  <c r="AZ1829" i="4"/>
  <c r="AS1829" i="4"/>
  <c r="AZ1833" i="4"/>
  <c r="AS1833" i="4"/>
  <c r="AZ1837" i="4"/>
  <c r="AS1837" i="4"/>
  <c r="AZ1841" i="4"/>
  <c r="AS1841" i="4"/>
  <c r="AZ1845" i="4"/>
  <c r="AS1845" i="4"/>
  <c r="AZ1849" i="4"/>
  <c r="AS1849" i="4"/>
  <c r="AZ1853" i="4"/>
  <c r="AS1853" i="4"/>
  <c r="AZ1857" i="4"/>
  <c r="AS1857" i="4"/>
  <c r="AZ1861" i="4"/>
  <c r="AS1861" i="4"/>
  <c r="AZ1865" i="4"/>
  <c r="AS1865" i="4"/>
  <c r="AZ1869" i="4"/>
  <c r="AS1869" i="4"/>
  <c r="AZ1873" i="4"/>
  <c r="AS1873" i="4"/>
  <c r="AZ1877" i="4"/>
  <c r="AS1877" i="4"/>
  <c r="AZ1881" i="4"/>
  <c r="AS1881" i="4"/>
  <c r="AZ1885" i="4"/>
  <c r="AS1885" i="4"/>
  <c r="AZ1889" i="4"/>
  <c r="AS1889" i="4"/>
  <c r="AZ1893" i="4"/>
  <c r="AS1893" i="4"/>
  <c r="AZ1897" i="4"/>
  <c r="AS1897" i="4"/>
  <c r="AZ1901" i="4"/>
  <c r="AS1901" i="4"/>
  <c r="AZ1905" i="4"/>
  <c r="AS1905" i="4"/>
  <c r="AZ1909" i="4"/>
  <c r="AS1909" i="4"/>
  <c r="AZ1913" i="4"/>
  <c r="AS1913" i="4"/>
  <c r="AZ1917" i="4"/>
  <c r="AS1917" i="4"/>
  <c r="AZ1921" i="4"/>
  <c r="AS1921" i="4"/>
  <c r="AZ1925" i="4"/>
  <c r="AS1925" i="4"/>
  <c r="AZ1929" i="4"/>
  <c r="AS1929" i="4"/>
  <c r="AZ1933" i="4"/>
  <c r="AS1933" i="4"/>
  <c r="AZ1937" i="4"/>
  <c r="AS1937" i="4"/>
  <c r="AZ1941" i="4"/>
  <c r="AS1941" i="4"/>
  <c r="AZ1945" i="4"/>
  <c r="AS1945" i="4"/>
  <c r="AZ1949" i="4"/>
  <c r="AS1949" i="4"/>
  <c r="AZ1953" i="4"/>
  <c r="AS1953" i="4"/>
  <c r="AZ1957" i="4"/>
  <c r="AS1957" i="4"/>
  <c r="AZ1961" i="4"/>
  <c r="AS1961" i="4"/>
  <c r="AZ1965" i="4"/>
  <c r="AS1965" i="4"/>
  <c r="AZ1969" i="4"/>
  <c r="AS1969" i="4"/>
  <c r="AZ1973" i="4"/>
  <c r="AS1973" i="4"/>
  <c r="AZ1977" i="4"/>
  <c r="AS1977" i="4"/>
  <c r="AZ1981" i="4"/>
  <c r="AS1981" i="4"/>
  <c r="AZ1985" i="4"/>
  <c r="AS1985" i="4"/>
  <c r="AZ1989" i="4"/>
  <c r="AS1989" i="4"/>
  <c r="AZ1993" i="4"/>
  <c r="AS1993" i="4"/>
  <c r="AZ1997" i="4"/>
  <c r="AS1997" i="4"/>
  <c r="AZ2001" i="4"/>
  <c r="AS2001" i="4"/>
  <c r="AZ2005" i="4"/>
  <c r="AS2005" i="4"/>
  <c r="AZ2009" i="4"/>
  <c r="AS2009" i="4"/>
  <c r="AZ2013" i="4"/>
  <c r="AS2013" i="4"/>
  <c r="AZ2017" i="4"/>
  <c r="AS2017" i="4"/>
  <c r="AZ2021" i="4"/>
  <c r="AS2021" i="4"/>
  <c r="AZ2025" i="4"/>
  <c r="AS2025" i="4"/>
  <c r="AZ2029" i="4"/>
  <c r="AS2029" i="4"/>
  <c r="AZ2033" i="4"/>
  <c r="AS2033" i="4"/>
  <c r="AZ2037" i="4"/>
  <c r="AS2037" i="4"/>
  <c r="AZ2041" i="4"/>
  <c r="AS2041" i="4"/>
  <c r="AZ2045" i="4"/>
  <c r="AS2045" i="4"/>
  <c r="AZ2049" i="4"/>
  <c r="AS2049" i="4"/>
  <c r="AZ2053" i="4"/>
  <c r="AS2053" i="4"/>
  <c r="AZ2057" i="4"/>
  <c r="AS2057" i="4"/>
  <c r="AZ2061" i="4"/>
  <c r="AS2061" i="4"/>
  <c r="AZ2065" i="4"/>
  <c r="AS2065" i="4"/>
  <c r="AZ2069" i="4"/>
  <c r="AS2069" i="4"/>
  <c r="AZ2073" i="4"/>
  <c r="AS2073" i="4"/>
  <c r="AZ2077" i="4"/>
  <c r="AS2077" i="4"/>
  <c r="AZ2081" i="4"/>
  <c r="AS2081" i="4"/>
  <c r="AZ2085" i="4"/>
  <c r="AS2085" i="4"/>
  <c r="AZ2089" i="4"/>
  <c r="AS2089" i="4"/>
  <c r="AZ2093" i="4"/>
  <c r="AS2093" i="4"/>
  <c r="AZ2097" i="4"/>
  <c r="AS2097" i="4"/>
  <c r="AZ2101" i="4"/>
  <c r="AS2101" i="4"/>
  <c r="AZ2105" i="4"/>
  <c r="AS2105" i="4"/>
  <c r="AZ2109" i="4"/>
  <c r="AS2109" i="4"/>
  <c r="AZ2113" i="4"/>
  <c r="AS2113" i="4"/>
  <c r="AZ2117" i="4"/>
  <c r="AS2117" i="4"/>
  <c r="AZ2121" i="4"/>
  <c r="AS2121" i="4"/>
  <c r="AZ2125" i="4"/>
  <c r="AS2125" i="4"/>
  <c r="AZ2129" i="4"/>
  <c r="AS2129" i="4"/>
  <c r="AZ2133" i="4"/>
  <c r="AS2133" i="4"/>
  <c r="AZ2137" i="4"/>
  <c r="AS2137" i="4"/>
  <c r="AZ2141" i="4"/>
  <c r="AS2141" i="4"/>
  <c r="AZ2145" i="4"/>
  <c r="AS2145" i="4"/>
  <c r="AZ2149" i="4"/>
  <c r="AS2149" i="4"/>
  <c r="AZ2153" i="4"/>
  <c r="AS2153" i="4"/>
  <c r="AZ2157" i="4"/>
  <c r="AS2157" i="4"/>
  <c r="AZ2161" i="4"/>
  <c r="AS2161" i="4"/>
  <c r="AZ2165" i="4"/>
  <c r="AS2165" i="4"/>
  <c r="AZ2169" i="4"/>
  <c r="AS2169" i="4"/>
  <c r="AZ2173" i="4"/>
  <c r="AS2173" i="4"/>
  <c r="AZ2177" i="4"/>
  <c r="AS2177" i="4"/>
  <c r="AZ2181" i="4"/>
  <c r="AS2181" i="4"/>
  <c r="AZ2185" i="4"/>
  <c r="AS2185" i="4"/>
  <c r="AZ2189" i="4"/>
  <c r="AS2189" i="4"/>
  <c r="AZ2193" i="4"/>
  <c r="AS2193" i="4"/>
  <c r="AZ2197" i="4"/>
  <c r="AS2197" i="4"/>
  <c r="AZ2201" i="4"/>
  <c r="AS2201" i="4"/>
  <c r="AZ2205" i="4"/>
  <c r="AS2205" i="4"/>
  <c r="AZ2209" i="4"/>
  <c r="AS2209" i="4"/>
  <c r="AZ2213" i="4"/>
  <c r="AS2213" i="4"/>
  <c r="AZ2217" i="4"/>
  <c r="AS2217" i="4"/>
  <c r="AZ2221" i="4"/>
  <c r="AS2221" i="4"/>
  <c r="AZ2225" i="4"/>
  <c r="AS2225" i="4"/>
  <c r="AZ2229" i="4"/>
  <c r="AS2229" i="4"/>
  <c r="AZ2233" i="4"/>
  <c r="AS2233" i="4"/>
  <c r="AZ2237" i="4"/>
  <c r="AS2237" i="4"/>
  <c r="AZ2241" i="4"/>
  <c r="AS2241" i="4"/>
  <c r="AZ2245" i="4"/>
  <c r="AS2245" i="4"/>
  <c r="AZ2249" i="4"/>
  <c r="AS2249" i="4"/>
  <c r="AZ2253" i="4"/>
  <c r="AS2253" i="4"/>
  <c r="AZ2257" i="4"/>
  <c r="AS2257" i="4"/>
  <c r="AZ2261" i="4"/>
  <c r="AS2261" i="4"/>
  <c r="AZ2265" i="4"/>
  <c r="AS2265" i="4"/>
  <c r="AZ2269" i="4"/>
  <c r="AS2269" i="4"/>
  <c r="AZ2273" i="4"/>
  <c r="AS2273" i="4"/>
  <c r="AZ2277" i="4"/>
  <c r="AS2277" i="4"/>
  <c r="AZ2281" i="4"/>
  <c r="AS2281" i="4"/>
  <c r="AZ2285" i="4"/>
  <c r="AS2285" i="4"/>
  <c r="AZ2289" i="4"/>
  <c r="AS2289" i="4"/>
  <c r="AZ2293" i="4"/>
  <c r="AS2293" i="4"/>
  <c r="AZ2297" i="4"/>
  <c r="AS2297" i="4"/>
  <c r="AZ2301" i="4"/>
  <c r="AS2301" i="4"/>
  <c r="AZ2305" i="4"/>
  <c r="AS2305" i="4"/>
  <c r="AZ2309" i="4"/>
  <c r="AS2309" i="4"/>
  <c r="AZ2313" i="4"/>
  <c r="AS2313" i="4"/>
  <c r="AZ2317" i="4"/>
  <c r="AS2317" i="4"/>
  <c r="AZ2321" i="4"/>
  <c r="AS2321" i="4"/>
  <c r="AZ2325" i="4"/>
  <c r="AS2325" i="4"/>
  <c r="AZ2329" i="4"/>
  <c r="AS2329" i="4"/>
  <c r="AZ2333" i="4"/>
  <c r="AS2333" i="4"/>
  <c r="AZ2337" i="4"/>
  <c r="AS2337" i="4"/>
  <c r="AZ2341" i="4"/>
  <c r="AS2341" i="4"/>
  <c r="AZ2345" i="4"/>
  <c r="AS2345" i="4"/>
  <c r="AZ2349" i="4"/>
  <c r="AS2349" i="4"/>
  <c r="AZ2353" i="4"/>
  <c r="AS2353" i="4"/>
  <c r="AZ2357" i="4"/>
  <c r="AS2357" i="4"/>
  <c r="AZ2361" i="4"/>
  <c r="AS2361" i="4"/>
  <c r="AZ2365" i="4"/>
  <c r="AS2365" i="4"/>
  <c r="AZ2369" i="4"/>
  <c r="AS2369" i="4"/>
  <c r="AZ2373" i="4"/>
  <c r="AS2373" i="4"/>
  <c r="AZ2377" i="4"/>
  <c r="AS2377" i="4"/>
  <c r="AZ2381" i="4"/>
  <c r="AS2381" i="4"/>
  <c r="AZ2385" i="4"/>
  <c r="AS2385" i="4"/>
  <c r="AZ2389" i="4"/>
  <c r="AS2389" i="4"/>
  <c r="AZ2393" i="4"/>
  <c r="AS2393" i="4"/>
  <c r="AZ2397" i="4"/>
  <c r="AS2397" i="4"/>
  <c r="AZ2401" i="4"/>
  <c r="AS2401" i="4"/>
  <c r="AZ2405" i="4"/>
  <c r="AS2405" i="4"/>
  <c r="AZ2409" i="4"/>
  <c r="AS2409" i="4"/>
  <c r="AZ2413" i="4"/>
  <c r="AS2413" i="4"/>
  <c r="AZ2417" i="4"/>
  <c r="AS2417" i="4"/>
  <c r="AZ2421" i="4"/>
  <c r="AS2421" i="4"/>
  <c r="AZ2425" i="4"/>
  <c r="AS2425" i="4"/>
  <c r="AZ2429" i="4"/>
  <c r="AS2429" i="4"/>
  <c r="AZ2433" i="4"/>
  <c r="AS2433" i="4"/>
  <c r="AZ2437" i="4"/>
  <c r="AS2437" i="4"/>
  <c r="AZ2441" i="4"/>
  <c r="AS2441" i="4"/>
  <c r="AZ2445" i="4"/>
  <c r="AS2445" i="4"/>
  <c r="AZ2449" i="4"/>
  <c r="AS2449" i="4"/>
  <c r="AZ2453" i="4"/>
  <c r="AS2453" i="4"/>
  <c r="AZ2457" i="4"/>
  <c r="AS2457" i="4"/>
  <c r="AZ2461" i="4"/>
  <c r="AS2461" i="4"/>
  <c r="AZ2465" i="4"/>
  <c r="AS2465" i="4"/>
  <c r="AZ2469" i="4"/>
  <c r="AS2469" i="4"/>
  <c r="AZ2473" i="4"/>
  <c r="AS2473" i="4"/>
  <c r="AZ2477" i="4"/>
  <c r="AS2477" i="4"/>
  <c r="AZ2481" i="4"/>
  <c r="AS2481" i="4"/>
  <c r="AZ2485" i="4"/>
  <c r="AS2485" i="4"/>
  <c r="AZ2489" i="4"/>
  <c r="AS2489" i="4"/>
  <c r="AZ2493" i="4"/>
  <c r="AS2493" i="4"/>
  <c r="AZ2497" i="4"/>
  <c r="AS2497" i="4"/>
  <c r="AZ2501" i="4"/>
  <c r="AS2501" i="4"/>
  <c r="AZ2505" i="4"/>
  <c r="AS2505" i="4"/>
  <c r="BA500" i="4"/>
  <c r="AT500" i="4"/>
  <c r="BA504" i="4"/>
  <c r="AT504" i="4"/>
  <c r="BA508" i="4"/>
  <c r="AT508" i="4"/>
  <c r="BA512" i="4"/>
  <c r="AT512" i="4"/>
  <c r="BA516" i="4"/>
  <c r="AT516" i="4"/>
  <c r="BA520" i="4"/>
  <c r="AT520" i="4"/>
  <c r="BA524" i="4"/>
  <c r="AT524" i="4"/>
  <c r="BA528" i="4"/>
  <c r="AT528" i="4"/>
  <c r="BA532" i="4"/>
  <c r="AT532" i="4"/>
  <c r="BA536" i="4"/>
  <c r="AT536" i="4"/>
  <c r="BA540" i="4"/>
  <c r="AT540" i="4"/>
  <c r="BA544" i="4"/>
  <c r="AT544" i="4"/>
  <c r="BA548" i="4"/>
  <c r="AT548" i="4"/>
  <c r="BA552" i="4"/>
  <c r="AT552" i="4"/>
  <c r="BA556" i="4"/>
  <c r="AT556" i="4"/>
  <c r="BA560" i="4"/>
  <c r="AT560" i="4"/>
  <c r="BA564" i="4"/>
  <c r="AT564" i="4"/>
  <c r="BA568" i="4"/>
  <c r="AT568" i="4"/>
  <c r="BA572" i="4"/>
  <c r="AT572" i="4"/>
  <c r="BA576" i="4"/>
  <c r="AT576" i="4"/>
  <c r="BA580" i="4"/>
  <c r="AT580" i="4"/>
  <c r="BA584" i="4"/>
  <c r="AT584" i="4"/>
  <c r="BA588" i="4"/>
  <c r="AT588" i="4"/>
  <c r="BA592" i="4"/>
  <c r="AT592" i="4"/>
  <c r="BA596" i="4"/>
  <c r="AT596" i="4"/>
  <c r="BA600" i="4"/>
  <c r="AT600" i="4"/>
  <c r="BA604" i="4"/>
  <c r="AT604" i="4"/>
  <c r="BA608" i="4"/>
  <c r="AT608" i="4"/>
  <c r="BA612" i="4"/>
  <c r="AT612" i="4"/>
  <c r="BA616" i="4"/>
  <c r="AT616" i="4"/>
  <c r="BA620" i="4"/>
  <c r="AT620" i="4"/>
  <c r="BA624" i="4"/>
  <c r="AT624" i="4"/>
  <c r="BA628" i="4"/>
  <c r="AT628" i="4"/>
  <c r="BA632" i="4"/>
  <c r="AT632" i="4"/>
  <c r="BA636" i="4"/>
  <c r="AT636" i="4"/>
  <c r="BA640" i="4"/>
  <c r="AT640" i="4"/>
  <c r="BA644" i="4"/>
  <c r="AT644" i="4"/>
  <c r="BA648" i="4"/>
  <c r="AT648" i="4"/>
  <c r="BA652" i="4"/>
  <c r="AT652" i="4"/>
  <c r="BA656" i="4"/>
  <c r="AT656" i="4"/>
  <c r="BA660" i="4"/>
  <c r="AT660" i="4"/>
  <c r="BA664" i="4"/>
  <c r="AT664" i="4"/>
  <c r="BA668" i="4"/>
  <c r="AT668" i="4"/>
  <c r="BA672" i="4"/>
  <c r="AT672" i="4"/>
  <c r="BA676" i="4"/>
  <c r="AT676" i="4"/>
  <c r="BA680" i="4"/>
  <c r="AT680" i="4"/>
  <c r="BA684" i="4"/>
  <c r="AT684" i="4"/>
  <c r="BA688" i="4"/>
  <c r="AT688" i="4"/>
  <c r="BA692" i="4"/>
  <c r="AT692" i="4"/>
  <c r="BA696" i="4"/>
  <c r="AT696" i="4"/>
  <c r="BA700" i="4"/>
  <c r="AT700" i="4"/>
  <c r="BA704" i="4"/>
  <c r="AT704" i="4"/>
  <c r="BA708" i="4"/>
  <c r="AT708" i="4"/>
  <c r="BA712" i="4"/>
  <c r="AT712" i="4"/>
  <c r="BA716" i="4"/>
  <c r="AT716" i="4"/>
  <c r="BA720" i="4"/>
  <c r="AT720" i="4"/>
  <c r="BA724" i="4"/>
  <c r="AT724" i="4"/>
  <c r="BA728" i="4"/>
  <c r="AT728" i="4"/>
  <c r="BA732" i="4"/>
  <c r="AT732" i="4"/>
  <c r="BA736" i="4"/>
  <c r="AT736" i="4"/>
  <c r="BA740" i="4"/>
  <c r="AT740" i="4"/>
  <c r="BA744" i="4"/>
  <c r="AT744" i="4"/>
  <c r="BA748" i="4"/>
  <c r="AT748" i="4"/>
  <c r="BA752" i="4"/>
  <c r="AT752" i="4"/>
  <c r="BA756" i="4"/>
  <c r="AT756" i="4"/>
  <c r="BA760" i="4"/>
  <c r="AT760" i="4"/>
  <c r="BA764" i="4"/>
  <c r="AT764" i="4"/>
  <c r="BA768" i="4"/>
  <c r="AT768" i="4"/>
  <c r="BA772" i="4"/>
  <c r="AT772" i="4"/>
  <c r="BA776" i="4"/>
  <c r="AT776" i="4"/>
  <c r="BA780" i="4"/>
  <c r="AT780" i="4"/>
  <c r="BA784" i="4"/>
  <c r="AT784" i="4"/>
  <c r="BA788" i="4"/>
  <c r="AT788" i="4"/>
  <c r="BA792" i="4"/>
  <c r="AT792" i="4"/>
  <c r="BA796" i="4"/>
  <c r="AT796" i="4"/>
  <c r="BA800" i="4"/>
  <c r="AT800" i="4"/>
  <c r="BA804" i="4"/>
  <c r="AT804" i="4"/>
  <c r="BA808" i="4"/>
  <c r="AT808" i="4"/>
  <c r="BA812" i="4"/>
  <c r="AT812" i="4"/>
  <c r="BA816" i="4"/>
  <c r="AT816" i="4"/>
  <c r="BA820" i="4"/>
  <c r="AT820" i="4"/>
  <c r="BA824" i="4"/>
  <c r="AT824" i="4"/>
  <c r="BA828" i="4"/>
  <c r="AT828" i="4"/>
  <c r="BA832" i="4"/>
  <c r="AT832" i="4"/>
  <c r="BA836" i="4"/>
  <c r="AT836" i="4"/>
  <c r="BA840" i="4"/>
  <c r="AT840" i="4"/>
  <c r="BA844" i="4"/>
  <c r="AT844" i="4"/>
  <c r="BA848" i="4"/>
  <c r="AT848" i="4"/>
  <c r="BA852" i="4"/>
  <c r="AT852" i="4"/>
  <c r="BA856" i="4"/>
  <c r="AT856" i="4"/>
  <c r="BA860" i="4"/>
  <c r="AT860" i="4"/>
  <c r="BA864" i="4"/>
  <c r="AT864" i="4"/>
  <c r="BA868" i="4"/>
  <c r="AT868" i="4"/>
  <c r="BA872" i="4"/>
  <c r="AT872" i="4"/>
  <c r="BA876" i="4"/>
  <c r="AT876" i="4"/>
  <c r="BA880" i="4"/>
  <c r="AT880" i="4"/>
  <c r="BA884" i="4"/>
  <c r="AT884" i="4"/>
  <c r="BA888" i="4"/>
  <c r="AT888" i="4"/>
  <c r="BA892" i="4"/>
  <c r="AT892" i="4"/>
  <c r="BA896" i="4"/>
  <c r="AT896" i="4"/>
  <c r="BA900" i="4"/>
  <c r="AT900" i="4"/>
  <c r="BA904" i="4"/>
  <c r="AT904" i="4"/>
  <c r="BA908" i="4"/>
  <c r="AT908" i="4"/>
  <c r="BA912" i="4"/>
  <c r="AT912" i="4"/>
  <c r="BA916" i="4"/>
  <c r="AT916" i="4"/>
  <c r="BA920" i="4"/>
  <c r="AT920" i="4"/>
  <c r="BA924" i="4"/>
  <c r="AT924" i="4"/>
  <c r="BA928" i="4"/>
  <c r="AT928" i="4"/>
  <c r="BA932" i="4"/>
  <c r="AT932" i="4"/>
  <c r="BA936" i="4"/>
  <c r="AT936" i="4"/>
  <c r="BA940" i="4"/>
  <c r="AT940" i="4"/>
  <c r="BA944" i="4"/>
  <c r="AT944" i="4"/>
  <c r="BA948" i="4"/>
  <c r="AT948" i="4"/>
  <c r="BA952" i="4"/>
  <c r="AT952" i="4"/>
  <c r="BA956" i="4"/>
  <c r="AT956" i="4"/>
  <c r="BA960" i="4"/>
  <c r="AT960" i="4"/>
  <c r="BA964" i="4"/>
  <c r="AT964" i="4"/>
  <c r="BA968" i="4"/>
  <c r="AT968" i="4"/>
  <c r="BA972" i="4"/>
  <c r="AT972" i="4"/>
  <c r="BA976" i="4"/>
  <c r="AT976" i="4"/>
  <c r="BA980" i="4"/>
  <c r="AT980" i="4"/>
  <c r="BA984" i="4"/>
  <c r="AT984" i="4"/>
  <c r="BA988" i="4"/>
  <c r="AT988" i="4"/>
  <c r="BA992" i="4"/>
  <c r="AT992" i="4"/>
  <c r="BA996" i="4"/>
  <c r="AT996" i="4"/>
  <c r="BA1000" i="4"/>
  <c r="AT1000" i="4"/>
  <c r="BA1004" i="4"/>
  <c r="AT1004" i="4"/>
  <c r="BA1008" i="4"/>
  <c r="AT1008" i="4"/>
  <c r="BA1012" i="4"/>
  <c r="AT1012" i="4"/>
  <c r="BA1016" i="4"/>
  <c r="AT1016" i="4"/>
  <c r="BA1020" i="4"/>
  <c r="AT1020" i="4"/>
  <c r="BA1024" i="4"/>
  <c r="AT1024" i="4"/>
  <c r="BA1028" i="4"/>
  <c r="AT1028" i="4"/>
  <c r="BA1032" i="4"/>
  <c r="AT1032" i="4"/>
  <c r="BA1036" i="4"/>
  <c r="AT1036" i="4"/>
  <c r="BA1040" i="4"/>
  <c r="AT1040" i="4"/>
  <c r="BA1044" i="4"/>
  <c r="AT1044" i="4"/>
  <c r="BA1048" i="4"/>
  <c r="AT1048" i="4"/>
  <c r="BA1052" i="4"/>
  <c r="AT1052" i="4"/>
  <c r="BA1056" i="4"/>
  <c r="AT1056" i="4"/>
  <c r="BA1060" i="4"/>
  <c r="AT1060" i="4"/>
  <c r="BA1064" i="4"/>
  <c r="AT1064" i="4"/>
  <c r="BA1068" i="4"/>
  <c r="AT1068" i="4"/>
  <c r="BA1072" i="4"/>
  <c r="AT1072" i="4"/>
  <c r="BA1076" i="4"/>
  <c r="AT1076" i="4"/>
  <c r="BA1080" i="4"/>
  <c r="AT1080" i="4"/>
  <c r="BA1084" i="4"/>
  <c r="AT1084" i="4"/>
  <c r="BA1088" i="4"/>
  <c r="AT1088" i="4"/>
  <c r="BA1092" i="4"/>
  <c r="AT1092" i="4"/>
  <c r="BA1096" i="4"/>
  <c r="AT1096" i="4"/>
  <c r="BA1100" i="4"/>
  <c r="AT1100" i="4"/>
  <c r="BA1104" i="4"/>
  <c r="AT1104" i="4"/>
  <c r="BA1108" i="4"/>
  <c r="AT1108" i="4"/>
  <c r="BA1112" i="4"/>
  <c r="AT1112" i="4"/>
  <c r="BA1116" i="4"/>
  <c r="AT1116" i="4"/>
  <c r="BA1120" i="4"/>
  <c r="AT1120" i="4"/>
  <c r="BA1124" i="4"/>
  <c r="AT1124" i="4"/>
  <c r="BA1128" i="4"/>
  <c r="AT1128" i="4"/>
  <c r="BA1132" i="4"/>
  <c r="AT1132" i="4"/>
  <c r="BA1136" i="4"/>
  <c r="AT1136" i="4"/>
  <c r="BA1140" i="4"/>
  <c r="AT1140" i="4"/>
  <c r="BA1144" i="4"/>
  <c r="AT1144" i="4"/>
  <c r="BA1148" i="4"/>
  <c r="AT1148" i="4"/>
  <c r="BA1152" i="4"/>
  <c r="AT1152" i="4"/>
  <c r="BA1156" i="4"/>
  <c r="AT1156" i="4"/>
  <c r="BA1160" i="4"/>
  <c r="AT1160" i="4"/>
  <c r="BA1164" i="4"/>
  <c r="AT1164" i="4"/>
  <c r="BA1168" i="4"/>
  <c r="AT1168" i="4"/>
  <c r="BA1172" i="4"/>
  <c r="AT1172" i="4"/>
  <c r="BA1176" i="4"/>
  <c r="AT1176" i="4"/>
  <c r="BA1180" i="4"/>
  <c r="AT1180" i="4"/>
  <c r="BA1184" i="4"/>
  <c r="AT1184" i="4"/>
  <c r="BA1188" i="4"/>
  <c r="AT1188" i="4"/>
  <c r="BA1192" i="4"/>
  <c r="AT1192" i="4"/>
  <c r="BA1196" i="4"/>
  <c r="AT1196" i="4"/>
  <c r="BA1200" i="4"/>
  <c r="AT1200" i="4"/>
  <c r="BA1204" i="4"/>
  <c r="AT1204" i="4"/>
  <c r="BA1208" i="4"/>
  <c r="AT1208" i="4"/>
  <c r="BA1212" i="4"/>
  <c r="AT1212" i="4"/>
  <c r="BA1216" i="4"/>
  <c r="AT1216" i="4"/>
  <c r="BA1220" i="4"/>
  <c r="AT1220" i="4"/>
  <c r="BA1224" i="4"/>
  <c r="AT1224" i="4"/>
  <c r="BA1228" i="4"/>
  <c r="AT1228" i="4"/>
  <c r="BA1232" i="4"/>
  <c r="AT1232" i="4"/>
  <c r="BA1236" i="4"/>
  <c r="AT1236" i="4"/>
  <c r="BA1240" i="4"/>
  <c r="AT1240" i="4"/>
  <c r="BA1244" i="4"/>
  <c r="AT1244" i="4"/>
  <c r="BA1248" i="4"/>
  <c r="AT1248" i="4"/>
  <c r="BA1252" i="4"/>
  <c r="AT1252" i="4"/>
  <c r="BA1256" i="4"/>
  <c r="AT1256" i="4"/>
  <c r="BA1260" i="4"/>
  <c r="AT1260" i="4"/>
  <c r="BA1264" i="4"/>
  <c r="AT1264" i="4"/>
  <c r="BA1268" i="4"/>
  <c r="AT1268" i="4"/>
  <c r="BA1272" i="4"/>
  <c r="AT1272" i="4"/>
  <c r="BA1276" i="4"/>
  <c r="AT1276" i="4"/>
  <c r="BA1280" i="4"/>
  <c r="AT1280" i="4"/>
  <c r="BA1284" i="4"/>
  <c r="AT1284" i="4"/>
  <c r="BA1288" i="4"/>
  <c r="AT1288" i="4"/>
  <c r="BA1292" i="4"/>
  <c r="AT1292" i="4"/>
  <c r="BA1296" i="4"/>
  <c r="AT1296" i="4"/>
  <c r="BA1300" i="4"/>
  <c r="AT1300" i="4"/>
  <c r="BA1304" i="4"/>
  <c r="AT1304" i="4"/>
  <c r="BA1308" i="4"/>
  <c r="AT1308" i="4"/>
  <c r="BA1312" i="4"/>
  <c r="AT1312" i="4"/>
  <c r="BA1316" i="4"/>
  <c r="AT1316" i="4"/>
  <c r="BA1320" i="4"/>
  <c r="AT1320" i="4"/>
  <c r="BA1324" i="4"/>
  <c r="AT1324" i="4"/>
  <c r="BA1328" i="4"/>
  <c r="AT1328" i="4"/>
  <c r="BA1332" i="4"/>
  <c r="AT1332" i="4"/>
  <c r="BA1336" i="4"/>
  <c r="AT1336" i="4"/>
  <c r="BA1340" i="4"/>
  <c r="AT1340" i="4"/>
  <c r="BA1344" i="4"/>
  <c r="AT1344" i="4"/>
  <c r="BA1348" i="4"/>
  <c r="AT1348" i="4"/>
  <c r="BA1352" i="4"/>
  <c r="AT1352" i="4"/>
  <c r="BA1356" i="4"/>
  <c r="AT1356" i="4"/>
  <c r="BA1360" i="4"/>
  <c r="AT1360" i="4"/>
  <c r="BA1364" i="4"/>
  <c r="AT1364" i="4"/>
  <c r="BA1368" i="4"/>
  <c r="AT1368" i="4"/>
  <c r="BA1372" i="4"/>
  <c r="AT1372" i="4"/>
  <c r="BA1376" i="4"/>
  <c r="AT1376" i="4"/>
  <c r="BA1380" i="4"/>
  <c r="AT1380" i="4"/>
  <c r="BA1384" i="4"/>
  <c r="AT1384" i="4"/>
  <c r="BA1388" i="4"/>
  <c r="AT1388" i="4"/>
  <c r="BA1392" i="4"/>
  <c r="AT1392" i="4"/>
  <c r="BA1396" i="4"/>
  <c r="AT1396" i="4"/>
  <c r="BA1400" i="4"/>
  <c r="AT1400" i="4"/>
  <c r="BA1404" i="4"/>
  <c r="AT1404" i="4"/>
  <c r="BA1408" i="4"/>
  <c r="AT1408" i="4"/>
  <c r="BA1412" i="4"/>
  <c r="AT1412" i="4"/>
  <c r="BA1416" i="4"/>
  <c r="AT1416" i="4"/>
  <c r="BA1420" i="4"/>
  <c r="AT1420" i="4"/>
  <c r="BA1424" i="4"/>
  <c r="AT1424" i="4"/>
  <c r="BA1428" i="4"/>
  <c r="AT1428" i="4"/>
  <c r="BA1432" i="4"/>
  <c r="AT1432" i="4"/>
  <c r="BA1436" i="4"/>
  <c r="AT1436" i="4"/>
  <c r="BA1440" i="4"/>
  <c r="AT1440" i="4"/>
  <c r="BA1444" i="4"/>
  <c r="AT1444" i="4"/>
  <c r="BA1448" i="4"/>
  <c r="AT1448" i="4"/>
  <c r="BA1452" i="4"/>
  <c r="AT1452" i="4"/>
  <c r="BA1456" i="4"/>
  <c r="AT1456" i="4"/>
  <c r="BA1460" i="4"/>
  <c r="AT1460" i="4"/>
  <c r="BA1464" i="4"/>
  <c r="AT1464" i="4"/>
  <c r="BA1468" i="4"/>
  <c r="AT1468" i="4"/>
  <c r="BA1472" i="4"/>
  <c r="AT1472" i="4"/>
  <c r="BA1476" i="4"/>
  <c r="AT1476" i="4"/>
  <c r="BA1480" i="4"/>
  <c r="AT1480" i="4"/>
  <c r="BA1484" i="4"/>
  <c r="AT1484" i="4"/>
  <c r="BA1488" i="4"/>
  <c r="AT1488" i="4"/>
  <c r="BA1492" i="4"/>
  <c r="AT1492" i="4"/>
  <c r="BA1496" i="4"/>
  <c r="AT1496" i="4"/>
  <c r="BA1500" i="4"/>
  <c r="AT1500" i="4"/>
  <c r="BA1504" i="4"/>
  <c r="AT1504" i="4"/>
  <c r="BA1508" i="4"/>
  <c r="AT1508" i="4"/>
  <c r="BA1512" i="4"/>
  <c r="AT1512" i="4"/>
  <c r="BA1516" i="4"/>
  <c r="AT1516" i="4"/>
  <c r="BA1520" i="4"/>
  <c r="AT1520" i="4"/>
  <c r="BA1524" i="4"/>
  <c r="AT1524" i="4"/>
  <c r="BA1528" i="4"/>
  <c r="AT1528" i="4"/>
  <c r="BA1532" i="4"/>
  <c r="AT1532" i="4"/>
  <c r="BA1536" i="4"/>
  <c r="AT1536" i="4"/>
  <c r="BA1540" i="4"/>
  <c r="AT1540" i="4"/>
  <c r="BA1544" i="4"/>
  <c r="AT1544" i="4"/>
  <c r="BA1548" i="4"/>
  <c r="AT1548" i="4"/>
  <c r="BA1552" i="4"/>
  <c r="AT1552" i="4"/>
  <c r="BA1556" i="4"/>
  <c r="AT1556" i="4"/>
  <c r="BA1560" i="4"/>
  <c r="AT1560" i="4"/>
  <c r="BA1564" i="4"/>
  <c r="AT1564" i="4"/>
  <c r="BA1568" i="4"/>
  <c r="AT1568" i="4"/>
  <c r="BA1572" i="4"/>
  <c r="AT1572" i="4"/>
  <c r="BA1576" i="4"/>
  <c r="AT1576" i="4"/>
  <c r="BA1580" i="4"/>
  <c r="AT1580" i="4"/>
  <c r="BA1584" i="4"/>
  <c r="AT1584" i="4"/>
  <c r="BA1588" i="4"/>
  <c r="AT1588" i="4"/>
  <c r="BA1592" i="4"/>
  <c r="AT1592" i="4"/>
  <c r="BA1596" i="4"/>
  <c r="AT1596" i="4"/>
  <c r="BA1600" i="4"/>
  <c r="AT1600" i="4"/>
  <c r="BA1604" i="4"/>
  <c r="AT1604" i="4"/>
  <c r="BA1608" i="4"/>
  <c r="AT1608" i="4"/>
  <c r="BA1612" i="4"/>
  <c r="AT1612" i="4"/>
  <c r="BA1616" i="4"/>
  <c r="AT1616" i="4"/>
  <c r="BA1620" i="4"/>
  <c r="AT1620" i="4"/>
  <c r="BA1624" i="4"/>
  <c r="AT1624" i="4"/>
  <c r="BA1628" i="4"/>
  <c r="AT1628" i="4"/>
  <c r="BA1632" i="4"/>
  <c r="AT1632" i="4"/>
  <c r="BA1636" i="4"/>
  <c r="AT1636" i="4"/>
  <c r="BA1640" i="4"/>
  <c r="AT1640" i="4"/>
  <c r="BA1644" i="4"/>
  <c r="AT1644" i="4"/>
  <c r="BA1648" i="4"/>
  <c r="AT1648" i="4"/>
  <c r="BA1652" i="4"/>
  <c r="AT1652" i="4"/>
  <c r="BA1656" i="4"/>
  <c r="AT1656" i="4"/>
  <c r="BA1660" i="4"/>
  <c r="AT1660" i="4"/>
  <c r="BA1664" i="4"/>
  <c r="AT1664" i="4"/>
  <c r="BA1668" i="4"/>
  <c r="AT1668" i="4"/>
  <c r="BA1672" i="4"/>
  <c r="AT1672" i="4"/>
  <c r="BA1676" i="4"/>
  <c r="AT1676" i="4"/>
  <c r="BA1680" i="4"/>
  <c r="AT1680" i="4"/>
  <c r="BA1684" i="4"/>
  <c r="AT1684" i="4"/>
  <c r="BA1688" i="4"/>
  <c r="AT1688" i="4"/>
  <c r="BA1692" i="4"/>
  <c r="AT1692" i="4"/>
  <c r="BA1696" i="4"/>
  <c r="AT1696" i="4"/>
  <c r="BA1700" i="4"/>
  <c r="AT1700" i="4"/>
  <c r="BA1704" i="4"/>
  <c r="AT1704" i="4"/>
  <c r="BA1708" i="4"/>
  <c r="AT1708" i="4"/>
  <c r="BA1712" i="4"/>
  <c r="AT1712" i="4"/>
  <c r="BA1716" i="4"/>
  <c r="AT1716" i="4"/>
  <c r="BA1720" i="4"/>
  <c r="AT1720" i="4"/>
  <c r="BA1724" i="4"/>
  <c r="AT1724" i="4"/>
  <c r="BA1728" i="4"/>
  <c r="AT1728" i="4"/>
  <c r="BA1732" i="4"/>
  <c r="AT1732" i="4"/>
  <c r="BA1736" i="4"/>
  <c r="AT1736" i="4"/>
  <c r="BA1740" i="4"/>
  <c r="AT1740" i="4"/>
  <c r="BA1744" i="4"/>
  <c r="AT1744" i="4"/>
  <c r="BA1748" i="4"/>
  <c r="AT1748" i="4"/>
  <c r="BA1752" i="4"/>
  <c r="AT1752" i="4"/>
  <c r="BA1756" i="4"/>
  <c r="AT1756" i="4"/>
  <c r="BA1760" i="4"/>
  <c r="AT1760" i="4"/>
  <c r="BA1764" i="4"/>
  <c r="AT1764" i="4"/>
  <c r="BA1768" i="4"/>
  <c r="AT1768" i="4"/>
  <c r="BA1772" i="4"/>
  <c r="AT1772" i="4"/>
  <c r="BA1776" i="4"/>
  <c r="AT1776" i="4"/>
  <c r="BA1780" i="4"/>
  <c r="AT1780" i="4"/>
  <c r="BA1784" i="4"/>
  <c r="AT1784" i="4"/>
  <c r="BA1788" i="4"/>
  <c r="AT1788" i="4"/>
  <c r="BA1792" i="4"/>
  <c r="AT1792" i="4"/>
  <c r="BA1796" i="4"/>
  <c r="AT1796" i="4"/>
  <c r="BA1800" i="4"/>
  <c r="AT1800" i="4"/>
  <c r="BA1804" i="4"/>
  <c r="AT1804" i="4"/>
  <c r="BA1808" i="4"/>
  <c r="AT1808" i="4"/>
  <c r="BA1812" i="4"/>
  <c r="AT1812" i="4"/>
  <c r="BA1816" i="4"/>
  <c r="AT1816" i="4"/>
  <c r="BA1820" i="4"/>
  <c r="AT1820" i="4"/>
  <c r="BA1824" i="4"/>
  <c r="AT1824" i="4"/>
  <c r="BA1828" i="4"/>
  <c r="AT1828" i="4"/>
  <c r="BA1832" i="4"/>
  <c r="AT1832" i="4"/>
  <c r="BA1836" i="4"/>
  <c r="AT1836" i="4"/>
  <c r="BA1840" i="4"/>
  <c r="AT1840" i="4"/>
  <c r="BA1844" i="4"/>
  <c r="AT1844" i="4"/>
  <c r="BA1848" i="4"/>
  <c r="AT1848" i="4"/>
  <c r="BA1852" i="4"/>
  <c r="AT1852" i="4"/>
  <c r="BA1856" i="4"/>
  <c r="AT1856" i="4"/>
  <c r="BA1860" i="4"/>
  <c r="AT1860" i="4"/>
  <c r="BA1864" i="4"/>
  <c r="AT1864" i="4"/>
  <c r="BA1868" i="4"/>
  <c r="AT1868" i="4"/>
  <c r="BA1872" i="4"/>
  <c r="AT1872" i="4"/>
  <c r="BA1876" i="4"/>
  <c r="AT1876" i="4"/>
  <c r="BA1880" i="4"/>
  <c r="AT1880" i="4"/>
  <c r="BA1884" i="4"/>
  <c r="AT1884" i="4"/>
  <c r="BA1888" i="4"/>
  <c r="AT1888" i="4"/>
  <c r="BA1892" i="4"/>
  <c r="AT1892" i="4"/>
  <c r="BA1896" i="4"/>
  <c r="AT1896" i="4"/>
  <c r="BA1900" i="4"/>
  <c r="AT1900" i="4"/>
  <c r="BA1904" i="4"/>
  <c r="AT1904" i="4"/>
  <c r="BA1908" i="4"/>
  <c r="AT1908" i="4"/>
  <c r="BA1912" i="4"/>
  <c r="AT1912" i="4"/>
  <c r="BA1916" i="4"/>
  <c r="AT1916" i="4"/>
  <c r="BA1920" i="4"/>
  <c r="AT1920" i="4"/>
  <c r="BA1924" i="4"/>
  <c r="AT1924" i="4"/>
  <c r="BA1928" i="4"/>
  <c r="AT1928" i="4"/>
  <c r="BA1932" i="4"/>
  <c r="AT1932" i="4"/>
  <c r="BA1936" i="4"/>
  <c r="AT1936" i="4"/>
  <c r="BA1940" i="4"/>
  <c r="AT1940" i="4"/>
  <c r="BA1944" i="4"/>
  <c r="AT1944" i="4"/>
  <c r="BA1948" i="4"/>
  <c r="AT1948" i="4"/>
  <c r="BA1952" i="4"/>
  <c r="AT1952" i="4"/>
  <c r="BA1956" i="4"/>
  <c r="AT1956" i="4"/>
  <c r="BA1960" i="4"/>
  <c r="AT1960" i="4"/>
  <c r="BA1964" i="4"/>
  <c r="AT1964" i="4"/>
  <c r="BA1968" i="4"/>
  <c r="AT1968" i="4"/>
  <c r="BA1972" i="4"/>
  <c r="AT1972" i="4"/>
  <c r="BA1976" i="4"/>
  <c r="AT1976" i="4"/>
  <c r="BA1980" i="4"/>
  <c r="AT1980" i="4"/>
  <c r="BA1984" i="4"/>
  <c r="AT1984" i="4"/>
  <c r="BA1988" i="4"/>
  <c r="AT1988" i="4"/>
  <c r="BA1992" i="4"/>
  <c r="AT1992" i="4"/>
  <c r="BA1996" i="4"/>
  <c r="AT1996" i="4"/>
  <c r="BA2000" i="4"/>
  <c r="AT2000" i="4"/>
  <c r="BA2004" i="4"/>
  <c r="AT2004" i="4"/>
  <c r="BA2008" i="4"/>
  <c r="AT2008" i="4"/>
  <c r="BA2012" i="4"/>
  <c r="AT2012" i="4"/>
  <c r="BA2016" i="4"/>
  <c r="AT2016" i="4"/>
  <c r="BA2020" i="4"/>
  <c r="AT2020" i="4"/>
  <c r="BA2024" i="4"/>
  <c r="AT2024" i="4"/>
  <c r="BA2028" i="4"/>
  <c r="AT2028" i="4"/>
  <c r="BA2032" i="4"/>
  <c r="AT2032" i="4"/>
  <c r="BA2036" i="4"/>
  <c r="AT2036" i="4"/>
  <c r="BA2040" i="4"/>
  <c r="AT2040" i="4"/>
  <c r="BA2044" i="4"/>
  <c r="AT2044" i="4"/>
  <c r="BA2048" i="4"/>
  <c r="AT2048" i="4"/>
  <c r="BA2052" i="4"/>
  <c r="AT2052" i="4"/>
  <c r="BA2056" i="4"/>
  <c r="AT2056" i="4"/>
  <c r="BA2060" i="4"/>
  <c r="AT2060" i="4"/>
  <c r="BA2064" i="4"/>
  <c r="AT2064" i="4"/>
  <c r="BA2068" i="4"/>
  <c r="AT2068" i="4"/>
  <c r="BA2072" i="4"/>
  <c r="AT2072" i="4"/>
  <c r="BA2076" i="4"/>
  <c r="AT2076" i="4"/>
  <c r="BA2080" i="4"/>
  <c r="AT2080" i="4"/>
  <c r="BA2084" i="4"/>
  <c r="AT2084" i="4"/>
  <c r="BA2088" i="4"/>
  <c r="AT2088" i="4"/>
  <c r="BA2092" i="4"/>
  <c r="AT2092" i="4"/>
  <c r="BA2096" i="4"/>
  <c r="AT2096" i="4"/>
  <c r="BA2100" i="4"/>
  <c r="AT2100" i="4"/>
  <c r="BA2104" i="4"/>
  <c r="AT2104" i="4"/>
  <c r="BA2108" i="4"/>
  <c r="AT2108" i="4"/>
  <c r="BA2112" i="4"/>
  <c r="AT2112" i="4"/>
  <c r="BA2116" i="4"/>
  <c r="AT2116" i="4"/>
  <c r="BA2120" i="4"/>
  <c r="AT2120" i="4"/>
  <c r="BA2124" i="4"/>
  <c r="AT2124" i="4"/>
  <c r="BA2128" i="4"/>
  <c r="AT2128" i="4"/>
  <c r="BA2132" i="4"/>
  <c r="AT2132" i="4"/>
  <c r="BA2136" i="4"/>
  <c r="AT2136" i="4"/>
  <c r="BA2140" i="4"/>
  <c r="AT2140" i="4"/>
  <c r="BA2144" i="4"/>
  <c r="AT2144" i="4"/>
  <c r="BA2148" i="4"/>
  <c r="AT2148" i="4"/>
  <c r="BA2152" i="4"/>
  <c r="AT2152" i="4"/>
  <c r="BA2156" i="4"/>
  <c r="AT2156" i="4"/>
  <c r="BA2160" i="4"/>
  <c r="AT2160" i="4"/>
  <c r="BA2164" i="4"/>
  <c r="AT2164" i="4"/>
  <c r="BA2168" i="4"/>
  <c r="AT2168" i="4"/>
  <c r="BA2172" i="4"/>
  <c r="AT2172" i="4"/>
  <c r="BA2176" i="4"/>
  <c r="AT2176" i="4"/>
  <c r="BA2180" i="4"/>
  <c r="AT2180" i="4"/>
  <c r="BA2184" i="4"/>
  <c r="AT2184" i="4"/>
  <c r="BA2188" i="4"/>
  <c r="AT2188" i="4"/>
  <c r="BA2192" i="4"/>
  <c r="AT2192" i="4"/>
  <c r="BA2196" i="4"/>
  <c r="AT2196" i="4"/>
  <c r="BA2200" i="4"/>
  <c r="AT2200" i="4"/>
  <c r="BA2204" i="4"/>
  <c r="AT2204" i="4"/>
  <c r="BA2208" i="4"/>
  <c r="AT2208" i="4"/>
  <c r="BA2212" i="4"/>
  <c r="AT2212" i="4"/>
  <c r="BA2216" i="4"/>
  <c r="AT2216" i="4"/>
  <c r="BA2220" i="4"/>
  <c r="AT2220" i="4"/>
  <c r="BA2224" i="4"/>
  <c r="AT2224" i="4"/>
  <c r="BA2228" i="4"/>
  <c r="AT2228" i="4"/>
  <c r="BA2232" i="4"/>
  <c r="AT2232" i="4"/>
  <c r="BA2236" i="4"/>
  <c r="AT2236" i="4"/>
  <c r="BA2240" i="4"/>
  <c r="AT2240" i="4"/>
  <c r="BA2244" i="4"/>
  <c r="AT2244" i="4"/>
  <c r="BA2248" i="4"/>
  <c r="AT2248" i="4"/>
  <c r="BA2252" i="4"/>
  <c r="AT2252" i="4"/>
  <c r="BA2256" i="4"/>
  <c r="AT2256" i="4"/>
  <c r="BA2260" i="4"/>
  <c r="AT2260" i="4"/>
  <c r="BA2264" i="4"/>
  <c r="AT2264" i="4"/>
  <c r="BA2268" i="4"/>
  <c r="AT2268" i="4"/>
  <c r="BA2272" i="4"/>
  <c r="AT2272" i="4"/>
  <c r="BA2276" i="4"/>
  <c r="AT2276" i="4"/>
  <c r="BA2280" i="4"/>
  <c r="AT2280" i="4"/>
  <c r="BA2284" i="4"/>
  <c r="AT2284" i="4"/>
  <c r="BA2288" i="4"/>
  <c r="AT2288" i="4"/>
  <c r="BA2292" i="4"/>
  <c r="AT2292" i="4"/>
  <c r="BA2296" i="4"/>
  <c r="AT2296" i="4"/>
  <c r="BA2300" i="4"/>
  <c r="AT2300" i="4"/>
  <c r="BA2304" i="4"/>
  <c r="AT2304" i="4"/>
  <c r="BA2308" i="4"/>
  <c r="AT2308" i="4"/>
  <c r="BA2312" i="4"/>
  <c r="AT2312" i="4"/>
  <c r="BA2316" i="4"/>
  <c r="AT2316" i="4"/>
  <c r="BA2320" i="4"/>
  <c r="AT2320" i="4"/>
  <c r="BA2324" i="4"/>
  <c r="AT2324" i="4"/>
  <c r="BA2328" i="4"/>
  <c r="AT2328" i="4"/>
  <c r="BA2332" i="4"/>
  <c r="AT2332" i="4"/>
  <c r="BA2336" i="4"/>
  <c r="AT2336" i="4"/>
  <c r="BA2340" i="4"/>
  <c r="AT2340" i="4"/>
  <c r="BA2344" i="4"/>
  <c r="AT2344" i="4"/>
  <c r="BA2348" i="4"/>
  <c r="AT2348" i="4"/>
  <c r="BA2352" i="4"/>
  <c r="AT2352" i="4"/>
  <c r="BA2356" i="4"/>
  <c r="AT2356" i="4"/>
  <c r="BA2360" i="4"/>
  <c r="AT2360" i="4"/>
  <c r="BA2364" i="4"/>
  <c r="AT2364" i="4"/>
  <c r="BA2368" i="4"/>
  <c r="AT2368" i="4"/>
  <c r="BA2372" i="4"/>
  <c r="AT2372" i="4"/>
  <c r="BA2376" i="4"/>
  <c r="AT2376" i="4"/>
  <c r="BA2380" i="4"/>
  <c r="AT2380" i="4"/>
  <c r="BA2384" i="4"/>
  <c r="AT2384" i="4"/>
  <c r="BA2388" i="4"/>
  <c r="AT2388" i="4"/>
  <c r="BA2392" i="4"/>
  <c r="AT2392" i="4"/>
  <c r="BA2396" i="4"/>
  <c r="AT2396" i="4"/>
  <c r="BA2400" i="4"/>
  <c r="AT2400" i="4"/>
  <c r="BA2404" i="4"/>
  <c r="AT2404" i="4"/>
  <c r="BA2408" i="4"/>
  <c r="AT2408" i="4"/>
  <c r="BA2412" i="4"/>
  <c r="AT2412" i="4"/>
  <c r="BA2416" i="4"/>
  <c r="AT2416" i="4"/>
  <c r="BA2420" i="4"/>
  <c r="AT2420" i="4"/>
  <c r="BA2424" i="4"/>
  <c r="AT2424" i="4"/>
  <c r="BA2428" i="4"/>
  <c r="AT2428" i="4"/>
  <c r="BA2432" i="4"/>
  <c r="AT2432" i="4"/>
  <c r="BA2436" i="4"/>
  <c r="AT2436" i="4"/>
  <c r="BA2440" i="4"/>
  <c r="AT2440" i="4"/>
  <c r="BA2444" i="4"/>
  <c r="AT2444" i="4"/>
  <c r="BA2448" i="4"/>
  <c r="AT2448" i="4"/>
  <c r="BA2452" i="4"/>
  <c r="AT2452" i="4"/>
  <c r="BA2456" i="4"/>
  <c r="AT2456" i="4"/>
  <c r="BA2460" i="4"/>
  <c r="AT2460" i="4"/>
  <c r="BA2464" i="4"/>
  <c r="AT2464" i="4"/>
  <c r="BA2468" i="4"/>
  <c r="AT2468" i="4"/>
  <c r="BA2472" i="4"/>
  <c r="AT2472" i="4"/>
  <c r="BA2476" i="4"/>
  <c r="AT2476" i="4"/>
  <c r="BA2480" i="4"/>
  <c r="AT2480" i="4"/>
  <c r="BA2484" i="4"/>
  <c r="AT2484" i="4"/>
  <c r="BA2488" i="4"/>
  <c r="AT2488" i="4"/>
  <c r="BA2492" i="4"/>
  <c r="AT2492" i="4"/>
  <c r="BA2496" i="4"/>
  <c r="AT2496" i="4"/>
  <c r="BA2500" i="4"/>
  <c r="AT2500" i="4"/>
  <c r="BA2504" i="4"/>
  <c r="AT2504" i="4"/>
  <c r="BA2508" i="4"/>
  <c r="AT2508" i="4"/>
  <c r="AT10" i="4"/>
  <c r="AR12" i="4"/>
  <c r="AT14" i="4"/>
  <c r="AR16" i="4"/>
  <c r="AT18" i="4"/>
  <c r="AR20" i="4"/>
  <c r="AT22" i="4"/>
  <c r="AR24" i="4"/>
  <c r="AQ25" i="4"/>
  <c r="AT26" i="4"/>
  <c r="AS27" i="4"/>
  <c r="AR28" i="4"/>
  <c r="AQ29" i="4"/>
  <c r="AT30" i="4"/>
  <c r="AS31" i="4"/>
  <c r="AR32" i="4"/>
  <c r="AQ33" i="4"/>
  <c r="AT34" i="4"/>
  <c r="AS35" i="4"/>
  <c r="AR36" i="4"/>
  <c r="AQ37" i="4"/>
  <c r="AT38" i="4"/>
  <c r="AS39" i="4"/>
  <c r="AR40" i="4"/>
  <c r="AQ41" i="4"/>
  <c r="AT42" i="4"/>
  <c r="AS43" i="4"/>
  <c r="AR44" i="4"/>
  <c r="AQ45" i="4"/>
  <c r="AT46" i="4"/>
  <c r="AS47" i="4"/>
  <c r="AR48" i="4"/>
  <c r="AQ49" i="4"/>
  <c r="AT50" i="4"/>
  <c r="AS51" i="4"/>
  <c r="AR52" i="4"/>
  <c r="AQ53" i="4"/>
  <c r="AT54" i="4"/>
  <c r="AS55" i="4"/>
  <c r="AR56" i="4"/>
  <c r="AQ57" i="4"/>
  <c r="AT58" i="4"/>
  <c r="AS59" i="4"/>
  <c r="AR60" i="4"/>
  <c r="AQ61" i="4"/>
  <c r="AT62" i="4"/>
  <c r="AS63" i="4"/>
  <c r="AR64" i="4"/>
  <c r="AQ65" i="4"/>
  <c r="AT66" i="4"/>
  <c r="AS67" i="4"/>
  <c r="AR68" i="4"/>
  <c r="AQ69" i="4"/>
  <c r="AT70" i="4"/>
  <c r="AS71" i="4"/>
  <c r="AR72" i="4"/>
  <c r="AQ73" i="4"/>
  <c r="AT74" i="4"/>
  <c r="AS75" i="4"/>
  <c r="AR76" i="4"/>
  <c r="AQ77" i="4"/>
  <c r="AT78" i="4"/>
  <c r="AS79" i="4"/>
  <c r="AR80" i="4"/>
  <c r="AQ81" i="4"/>
  <c r="AT82" i="4"/>
  <c r="AS83" i="4"/>
  <c r="AR84" i="4"/>
  <c r="AQ85" i="4"/>
  <c r="AT86" i="4"/>
  <c r="AS87" i="4"/>
  <c r="AR88" i="4"/>
  <c r="AQ89" i="4"/>
  <c r="AT90" i="4"/>
  <c r="AS91" i="4"/>
  <c r="AR92" i="4"/>
  <c r="AQ93" i="4"/>
  <c r="AT94" i="4"/>
  <c r="AS95" i="4"/>
  <c r="AR96" i="4"/>
  <c r="AQ97" i="4"/>
  <c r="AT98" i="4"/>
  <c r="AS99" i="4"/>
  <c r="AR100" i="4"/>
  <c r="AQ101" i="4"/>
  <c r="AT102" i="4"/>
  <c r="AS103" i="4"/>
  <c r="AR104" i="4"/>
  <c r="AQ105" i="4"/>
  <c r="AT106" i="4"/>
  <c r="AS107" i="4"/>
  <c r="AR108" i="4"/>
  <c r="AQ109" i="4"/>
  <c r="AT110" i="4"/>
  <c r="AS111" i="4"/>
  <c r="AR112" i="4"/>
  <c r="AQ113" i="4"/>
  <c r="AT114" i="4"/>
  <c r="AS115" i="4"/>
  <c r="AR116" i="4"/>
  <c r="AQ117" i="4"/>
  <c r="AT118" i="4"/>
  <c r="AS119" i="4"/>
  <c r="AR120" i="4"/>
  <c r="AQ121" i="4"/>
  <c r="AT122" i="4"/>
  <c r="AS123" i="4"/>
  <c r="AR124" i="4"/>
  <c r="AQ125" i="4"/>
  <c r="AT126" i="4"/>
  <c r="AS127" i="4"/>
  <c r="AR128" i="4"/>
  <c r="AQ129" i="4"/>
  <c r="AT130" i="4"/>
  <c r="AS131" i="4"/>
  <c r="AR132" i="4"/>
  <c r="AQ133" i="4"/>
  <c r="AT134" i="4"/>
  <c r="AS135" i="4"/>
  <c r="AR136" i="4"/>
  <c r="AQ137" i="4"/>
  <c r="AT138" i="4"/>
  <c r="AS139" i="4"/>
  <c r="AR140" i="4"/>
  <c r="AQ141" i="4"/>
  <c r="AT142" i="4"/>
  <c r="AS143" i="4"/>
  <c r="AR144" i="4"/>
  <c r="AQ145" i="4"/>
  <c r="AT146" i="4"/>
  <c r="AS147" i="4"/>
  <c r="AR148" i="4"/>
  <c r="AQ149" i="4"/>
  <c r="AT150" i="4"/>
  <c r="AS151" i="4"/>
  <c r="AR152" i="4"/>
  <c r="AQ153" i="4"/>
  <c r="AT154" i="4"/>
  <c r="AS155" i="4"/>
  <c r="AR156" i="4"/>
  <c r="AQ157" i="4"/>
  <c r="AT158" i="4"/>
  <c r="AS159" i="4"/>
  <c r="AR160" i="4"/>
  <c r="AQ161" i="4"/>
  <c r="AT162" i="4"/>
  <c r="AS163" i="4"/>
  <c r="AR164" i="4"/>
  <c r="AQ165" i="4"/>
  <c r="AT166" i="4"/>
  <c r="AS167" i="4"/>
  <c r="AR168" i="4"/>
  <c r="AQ169" i="4"/>
  <c r="AT170" i="4"/>
  <c r="AS171" i="4"/>
  <c r="AR172" i="4"/>
  <c r="AQ173" i="4"/>
  <c r="AT174" i="4"/>
  <c r="AS175" i="4"/>
  <c r="AR176" i="4"/>
  <c r="AQ177" i="4"/>
  <c r="AT178" i="4"/>
  <c r="AS179" i="4"/>
  <c r="AR180" i="4"/>
  <c r="AQ181" i="4"/>
  <c r="AT182" i="4"/>
  <c r="AS183" i="4"/>
  <c r="AR184" i="4"/>
  <c r="AQ185" i="4"/>
  <c r="AT186" i="4"/>
  <c r="AS187" i="4"/>
  <c r="AR188" i="4"/>
  <c r="AQ189" i="4"/>
  <c r="AT190" i="4"/>
  <c r="AS191" i="4"/>
  <c r="AR192" i="4"/>
  <c r="AQ193" i="4"/>
  <c r="AT194" i="4"/>
  <c r="AS195" i="4"/>
  <c r="AR196" i="4"/>
  <c r="AQ197" i="4"/>
  <c r="AT198" i="4"/>
  <c r="AS199" i="4"/>
  <c r="AR200" i="4"/>
  <c r="AQ201" i="4"/>
  <c r="AT202" i="4"/>
  <c r="AS203" i="4"/>
  <c r="AR204" i="4"/>
  <c r="AQ205" i="4"/>
  <c r="AT206" i="4"/>
  <c r="AS207" i="4"/>
  <c r="AR208" i="4"/>
  <c r="AQ209" i="4"/>
  <c r="AT210" i="4"/>
  <c r="AS211" i="4"/>
  <c r="AR212" i="4"/>
  <c r="AQ213" i="4"/>
  <c r="AT214" i="4"/>
  <c r="AS215" i="4"/>
  <c r="AR216" i="4"/>
  <c r="AQ217" i="4"/>
  <c r="AT218" i="4"/>
  <c r="AS219" i="4"/>
  <c r="AR220" i="4"/>
  <c r="AQ221" i="4"/>
  <c r="AT222" i="4"/>
  <c r="AS223" i="4"/>
  <c r="AR224" i="4"/>
  <c r="AQ225" i="4"/>
  <c r="AT226" i="4"/>
  <c r="AS227" i="4"/>
  <c r="AR228" i="4"/>
  <c r="AQ229" i="4"/>
  <c r="AT230" i="4"/>
  <c r="AS231" i="4"/>
  <c r="AR232" i="4"/>
  <c r="AQ233" i="4"/>
  <c r="AT234" i="4"/>
  <c r="AS235" i="4"/>
  <c r="AR236" i="4"/>
  <c r="AQ237" i="4"/>
  <c r="AT238" i="4"/>
  <c r="AS239" i="4"/>
  <c r="AR240" i="4"/>
  <c r="AQ241" i="4"/>
  <c r="AT242" i="4"/>
  <c r="AS243" i="4"/>
  <c r="AR244" i="4"/>
  <c r="AQ245" i="4"/>
  <c r="AT246" i="4"/>
  <c r="AS247" i="4"/>
  <c r="AR248" i="4"/>
  <c r="AQ249" i="4"/>
  <c r="AT250" i="4"/>
  <c r="AS251" i="4"/>
  <c r="AR252" i="4"/>
  <c r="AQ253" i="4"/>
  <c r="AT254" i="4"/>
  <c r="AS255" i="4"/>
  <c r="AR256" i="4"/>
  <c r="AQ257" i="4"/>
  <c r="AT258" i="4"/>
  <c r="AS259" i="4"/>
  <c r="AR260" i="4"/>
  <c r="AQ261" i="4"/>
  <c r="AT262" i="4"/>
  <c r="AS263" i="4"/>
  <c r="AR264" i="4"/>
  <c r="AQ265" i="4"/>
  <c r="AT266" i="4"/>
  <c r="AS267" i="4"/>
  <c r="AR268" i="4"/>
  <c r="AQ269" i="4"/>
  <c r="AT270" i="4"/>
  <c r="AS271" i="4"/>
  <c r="AR272" i="4"/>
  <c r="AQ273" i="4"/>
  <c r="AT274" i="4"/>
  <c r="AS275" i="4"/>
  <c r="AR276" i="4"/>
  <c r="AQ277" i="4"/>
  <c r="AT278" i="4"/>
  <c r="AS279" i="4"/>
  <c r="AR280" i="4"/>
  <c r="AQ281" i="4"/>
  <c r="AT282" i="4"/>
  <c r="AS283" i="4"/>
  <c r="AR284" i="4"/>
  <c r="AQ285" i="4"/>
  <c r="AT286" i="4"/>
  <c r="AS287" i="4"/>
  <c r="AR288" i="4"/>
  <c r="AQ289" i="4"/>
  <c r="AT290" i="4"/>
  <c r="AS291" i="4"/>
  <c r="AR292" i="4"/>
  <c r="AQ293" i="4"/>
  <c r="AT294" i="4"/>
  <c r="AS295" i="4"/>
  <c r="AR296" i="4"/>
  <c r="AQ297" i="4"/>
  <c r="AT298" i="4"/>
  <c r="AS299" i="4"/>
  <c r="AR300" i="4"/>
  <c r="AQ301" i="4"/>
  <c r="AT302" i="4"/>
  <c r="AS303" i="4"/>
  <c r="AR304" i="4"/>
  <c r="AQ305" i="4"/>
  <c r="AT306" i="4"/>
  <c r="AS307" i="4"/>
  <c r="AR308" i="4"/>
  <c r="AQ309" i="4"/>
  <c r="AT310" i="4"/>
  <c r="AS311" i="4"/>
  <c r="AR312" i="4"/>
  <c r="AQ313" i="4"/>
  <c r="AT314" i="4"/>
  <c r="AS315" i="4"/>
  <c r="AR316" i="4"/>
  <c r="AQ317" i="4"/>
  <c r="AT318" i="4"/>
  <c r="AS319" i="4"/>
  <c r="AR320" i="4"/>
  <c r="AQ321" i="4"/>
  <c r="AT322" i="4"/>
  <c r="AS323" i="4"/>
  <c r="AR324" i="4"/>
  <c r="AQ325" i="4"/>
  <c r="AT326" i="4"/>
  <c r="AS327" i="4"/>
  <c r="AR328" i="4"/>
  <c r="AQ329" i="4"/>
  <c r="AT330" i="4"/>
  <c r="AS331" i="4"/>
  <c r="AR332" i="4"/>
  <c r="AQ333" i="4"/>
  <c r="AT334" i="4"/>
  <c r="AS335" i="4"/>
  <c r="AR336" i="4"/>
  <c r="AQ337" i="4"/>
  <c r="AT338" i="4"/>
  <c r="AS339" i="4"/>
  <c r="AR340" i="4"/>
  <c r="AQ341" i="4"/>
  <c r="AT342" i="4"/>
  <c r="AS343" i="4"/>
  <c r="AR344" i="4"/>
  <c r="AQ345" i="4"/>
  <c r="AT346" i="4"/>
  <c r="AS347" i="4"/>
  <c r="AR348" i="4"/>
  <c r="AQ349" i="4"/>
  <c r="AT350" i="4"/>
  <c r="AS351" i="4"/>
  <c r="AR352" i="4"/>
  <c r="AQ353" i="4"/>
  <c r="AT354" i="4"/>
  <c r="AS355" i="4"/>
  <c r="AR356" i="4"/>
  <c r="AQ357" i="4"/>
  <c r="AT358" i="4"/>
  <c r="AS359" i="4"/>
  <c r="AR360" i="4"/>
  <c r="AQ361" i="4"/>
  <c r="AT362" i="4"/>
  <c r="AS363" i="4"/>
  <c r="AR364" i="4"/>
  <c r="AQ365" i="4"/>
  <c r="AT366" i="4"/>
  <c r="AS367" i="4"/>
  <c r="AR368" i="4"/>
  <c r="AQ369" i="4"/>
  <c r="AT370" i="4"/>
  <c r="AS371" i="4"/>
  <c r="AR372" i="4"/>
  <c r="AQ373" i="4"/>
  <c r="AT374" i="4"/>
  <c r="AS375" i="4"/>
  <c r="AR376" i="4"/>
  <c r="AQ377" i="4"/>
  <c r="AT378" i="4"/>
  <c r="AS379" i="4"/>
  <c r="AR380" i="4"/>
  <c r="AQ381" i="4"/>
  <c r="AT382" i="4"/>
  <c r="AS383" i="4"/>
  <c r="AR384" i="4"/>
  <c r="AQ385" i="4"/>
  <c r="AT386" i="4"/>
  <c r="AS387" i="4"/>
  <c r="AR388" i="4"/>
  <c r="AQ389" i="4"/>
  <c r="AT390" i="4"/>
  <c r="AS391" i="4"/>
  <c r="AR392" i="4"/>
  <c r="AQ393" i="4"/>
  <c r="AT394" i="4"/>
  <c r="AS395" i="4"/>
  <c r="AR396" i="4"/>
  <c r="AQ397" i="4"/>
  <c r="AT398" i="4"/>
  <c r="AS399" i="4"/>
  <c r="AR400" i="4"/>
  <c r="AQ401" i="4"/>
  <c r="AT402" i="4"/>
  <c r="AS403" i="4"/>
  <c r="AR404" i="4"/>
  <c r="AQ405" i="4"/>
  <c r="AT406" i="4"/>
  <c r="AS407" i="4"/>
  <c r="AR408" i="4"/>
  <c r="AQ409" i="4"/>
  <c r="AT410" i="4"/>
  <c r="AS411" i="4"/>
  <c r="AR412" i="4"/>
  <c r="AQ413" i="4"/>
  <c r="AT414" i="4"/>
  <c r="AS415" i="4"/>
  <c r="AR416" i="4"/>
  <c r="AQ417" i="4"/>
  <c r="AT418" i="4"/>
  <c r="AS419" i="4"/>
  <c r="AR420" i="4"/>
  <c r="AQ421" i="4"/>
  <c r="AT422" i="4"/>
  <c r="AS423" i="4"/>
  <c r="AR424" i="4"/>
  <c r="AQ425" i="4"/>
  <c r="AT426" i="4"/>
  <c r="AS427" i="4"/>
  <c r="AR428" i="4"/>
  <c r="AQ429" i="4"/>
  <c r="AT430" i="4"/>
  <c r="AS431" i="4"/>
  <c r="AR432" i="4"/>
  <c r="AQ433" i="4"/>
  <c r="AT434" i="4"/>
  <c r="AS435" i="4"/>
  <c r="AR436" i="4"/>
  <c r="AQ437" i="4"/>
  <c r="AT438" i="4"/>
  <c r="AS439" i="4"/>
  <c r="AR440" i="4"/>
  <c r="AQ441" i="4"/>
  <c r="AT442" i="4"/>
  <c r="AS443" i="4"/>
  <c r="AR444" i="4"/>
  <c r="AQ445" i="4"/>
  <c r="AT446" i="4"/>
  <c r="AS447" i="4"/>
  <c r="AR448" i="4"/>
  <c r="AQ449" i="4"/>
  <c r="AT450" i="4"/>
  <c r="AS451" i="4"/>
  <c r="AR452" i="4"/>
  <c r="AQ453" i="4"/>
  <c r="AT454" i="4"/>
  <c r="AS455" i="4"/>
  <c r="AR456" i="4"/>
  <c r="AQ457" i="4"/>
  <c r="AT458" i="4"/>
  <c r="AS459" i="4"/>
  <c r="AR460" i="4"/>
  <c r="AQ461" i="4"/>
  <c r="AT462" i="4"/>
  <c r="AS463" i="4"/>
  <c r="AR464" i="4"/>
  <c r="AQ465" i="4"/>
  <c r="AT466" i="4"/>
  <c r="AS467" i="4"/>
  <c r="AR468" i="4"/>
  <c r="AQ469" i="4"/>
  <c r="AT470" i="4"/>
  <c r="AS471" i="4"/>
  <c r="AR472" i="4"/>
  <c r="AQ473" i="4"/>
  <c r="AT474" i="4"/>
  <c r="AS475" i="4"/>
  <c r="AR476" i="4"/>
  <c r="AQ477" i="4"/>
  <c r="AT478" i="4"/>
  <c r="AS479" i="4"/>
  <c r="AR480" i="4"/>
  <c r="AQ481" i="4"/>
  <c r="AT482" i="4"/>
  <c r="AS483" i="4"/>
  <c r="AR484" i="4"/>
  <c r="AQ485" i="4"/>
  <c r="AT486" i="4"/>
  <c r="AS487" i="4"/>
  <c r="AR488" i="4"/>
  <c r="AQ489" i="4"/>
  <c r="AT490" i="4"/>
  <c r="AS491" i="4"/>
  <c r="AR492" i="4"/>
  <c r="AQ493" i="4"/>
  <c r="AT494" i="4"/>
  <c r="AS495" i="4"/>
  <c r="AR496" i="4"/>
  <c r="AQ497" i="4"/>
  <c r="AW1357" i="4"/>
  <c r="AP1357" i="4"/>
  <c r="AW1361" i="4"/>
  <c r="AP1361" i="4"/>
  <c r="AW1365" i="4"/>
  <c r="AP1365" i="4"/>
  <c r="AW1369" i="4"/>
  <c r="AP1369" i="4"/>
  <c r="AW1373" i="4"/>
  <c r="AP1373" i="4"/>
  <c r="AW1377" i="4"/>
  <c r="AP1377" i="4"/>
  <c r="AW1381" i="4"/>
  <c r="AP1381" i="4"/>
  <c r="AW1385" i="4"/>
  <c r="AP1385" i="4"/>
  <c r="AW1389" i="4"/>
  <c r="AP1389" i="4"/>
  <c r="AW1393" i="4"/>
  <c r="AP1393" i="4"/>
  <c r="AW1397" i="4"/>
  <c r="AP1397" i="4"/>
  <c r="AW1401" i="4"/>
  <c r="AP1401" i="4"/>
  <c r="AW1405" i="4"/>
  <c r="AP1405" i="4"/>
  <c r="AW1409" i="4"/>
  <c r="AP1409" i="4"/>
  <c r="AW1413" i="4"/>
  <c r="AP1413" i="4"/>
  <c r="AW1417" i="4"/>
  <c r="AP1417" i="4"/>
  <c r="AW1421" i="4"/>
  <c r="AP1421" i="4"/>
  <c r="AW1425" i="4"/>
  <c r="AP1425" i="4"/>
  <c r="AW1429" i="4"/>
  <c r="AP1429" i="4"/>
  <c r="AW1433" i="4"/>
  <c r="AP1433" i="4"/>
  <c r="AW1437" i="4"/>
  <c r="AP1437" i="4"/>
  <c r="AW1441" i="4"/>
  <c r="AP1441" i="4"/>
  <c r="AW1445" i="4"/>
  <c r="AP1445" i="4"/>
  <c r="AW1449" i="4"/>
  <c r="AP1449" i="4"/>
  <c r="AW1453" i="4"/>
  <c r="AP1453" i="4"/>
  <c r="AW1457" i="4"/>
  <c r="AP1457" i="4"/>
  <c r="AW1461" i="4"/>
  <c r="AP1461" i="4"/>
  <c r="AW1465" i="4"/>
  <c r="AP1465" i="4"/>
  <c r="AW1469" i="4"/>
  <c r="AP1469" i="4"/>
  <c r="AW1473" i="4"/>
  <c r="AP1473" i="4"/>
  <c r="AW1477" i="4"/>
  <c r="AP1477" i="4"/>
  <c r="AW1481" i="4"/>
  <c r="AP1481" i="4"/>
  <c r="AW1485" i="4"/>
  <c r="AP1485" i="4"/>
  <c r="AW1489" i="4"/>
  <c r="AP1489" i="4"/>
  <c r="AW1493" i="4"/>
  <c r="AP1493" i="4"/>
  <c r="AW1497" i="4"/>
  <c r="AP1497" i="4"/>
  <c r="AW1501" i="4"/>
  <c r="AP1501" i="4"/>
  <c r="AW1505" i="4"/>
  <c r="AP1505" i="4"/>
  <c r="AW1509" i="4"/>
  <c r="AP1509" i="4"/>
  <c r="AW1513" i="4"/>
  <c r="AP1513" i="4"/>
  <c r="AW1517" i="4"/>
  <c r="AP1517" i="4"/>
  <c r="AW1521" i="4"/>
  <c r="AP1521" i="4"/>
  <c r="AW1525" i="4"/>
  <c r="AP1525" i="4"/>
  <c r="AW1529" i="4"/>
  <c r="AP1529" i="4"/>
  <c r="AW1533" i="4"/>
  <c r="AP1533" i="4"/>
  <c r="AW1537" i="4"/>
  <c r="AP1537" i="4"/>
  <c r="AW1541" i="4"/>
  <c r="AP1541" i="4"/>
  <c r="AW1545" i="4"/>
  <c r="AP1545" i="4"/>
  <c r="AW1549" i="4"/>
  <c r="AP1549" i="4"/>
  <c r="AW1553" i="4"/>
  <c r="AP1553" i="4"/>
  <c r="AW1557" i="4"/>
  <c r="AP1557" i="4"/>
  <c r="AW1561" i="4"/>
  <c r="AP1561" i="4"/>
  <c r="AW1565" i="4"/>
  <c r="AP1565" i="4"/>
  <c r="AW1569" i="4"/>
  <c r="AP1569" i="4"/>
  <c r="AW1573" i="4"/>
  <c r="AP1573" i="4"/>
  <c r="AW1577" i="4"/>
  <c r="AP1577" i="4"/>
  <c r="AW1581" i="4"/>
  <c r="AP1581" i="4"/>
  <c r="AW1585" i="4"/>
  <c r="AP1585" i="4"/>
  <c r="AW1589" i="4"/>
  <c r="AP1589" i="4"/>
  <c r="AW1593" i="4"/>
  <c r="AP1593" i="4"/>
  <c r="AW1597" i="4"/>
  <c r="AP1597" i="4"/>
  <c r="AW1601" i="4"/>
  <c r="AP1601" i="4"/>
  <c r="AW1605" i="4"/>
  <c r="AP1605" i="4"/>
  <c r="AW1609" i="4"/>
  <c r="AP1609" i="4"/>
  <c r="AW1613" i="4"/>
  <c r="AP1613" i="4"/>
  <c r="AW1617" i="4"/>
  <c r="AP1617" i="4"/>
  <c r="AW1621" i="4"/>
  <c r="AP1621" i="4"/>
  <c r="AW1625" i="4"/>
  <c r="AP1625" i="4"/>
  <c r="AW1629" i="4"/>
  <c r="AP1629" i="4"/>
  <c r="AW1633" i="4"/>
  <c r="AP1633" i="4"/>
  <c r="AW1637" i="4"/>
  <c r="AP1637" i="4"/>
  <c r="AW1641" i="4"/>
  <c r="AP1641" i="4"/>
  <c r="AW1645" i="4"/>
  <c r="AP1645" i="4"/>
  <c r="AW1649" i="4"/>
  <c r="AP1649" i="4"/>
  <c r="AW1653" i="4"/>
  <c r="AP1653" i="4"/>
  <c r="AW1657" i="4"/>
  <c r="AP1657" i="4"/>
  <c r="AW1661" i="4"/>
  <c r="AP1661" i="4"/>
  <c r="AW1665" i="4"/>
  <c r="AP1665" i="4"/>
  <c r="AW1669" i="4"/>
  <c r="AP1669" i="4"/>
  <c r="AW1673" i="4"/>
  <c r="AP1673" i="4"/>
  <c r="AW1677" i="4"/>
  <c r="AP1677" i="4"/>
  <c r="AW1681" i="4"/>
  <c r="AP1681" i="4"/>
  <c r="AW1685" i="4"/>
  <c r="AP1685" i="4"/>
  <c r="AW1689" i="4"/>
  <c r="AP1689" i="4"/>
  <c r="AW1693" i="4"/>
  <c r="AP1693" i="4"/>
  <c r="AW1697" i="4"/>
  <c r="AP1697" i="4"/>
  <c r="AW1701" i="4"/>
  <c r="AP1701" i="4"/>
  <c r="AW1705" i="4"/>
  <c r="AP1705" i="4"/>
  <c r="AW1709" i="4"/>
  <c r="AP1709" i="4"/>
  <c r="AW1713" i="4"/>
  <c r="AP1713" i="4"/>
  <c r="AW1717" i="4"/>
  <c r="AP1717" i="4"/>
  <c r="AW1721" i="4"/>
  <c r="AP1721" i="4"/>
  <c r="AW1725" i="4"/>
  <c r="AP1725" i="4"/>
  <c r="AW1729" i="4"/>
  <c r="AP1729" i="4"/>
  <c r="AW1733" i="4"/>
  <c r="AP1733" i="4"/>
  <c r="AW1737" i="4"/>
  <c r="AP1737" i="4"/>
  <c r="AW1741" i="4"/>
  <c r="AP1741" i="4"/>
  <c r="AW1745" i="4"/>
  <c r="AP1745" i="4"/>
  <c r="AW1749" i="4"/>
  <c r="AP1749" i="4"/>
  <c r="AW1753" i="4"/>
  <c r="AP1753" i="4"/>
  <c r="AW1757" i="4"/>
  <c r="AP1757" i="4"/>
  <c r="AW1761" i="4"/>
  <c r="AP1761" i="4"/>
  <c r="AW1765" i="4"/>
  <c r="AP1765" i="4"/>
  <c r="AW1769" i="4"/>
  <c r="AP1769" i="4"/>
  <c r="AW1773" i="4"/>
  <c r="AP1773" i="4"/>
  <c r="AW1777" i="4"/>
  <c r="AP1777" i="4"/>
  <c r="AW1781" i="4"/>
  <c r="AP1781" i="4"/>
  <c r="AW1785" i="4"/>
  <c r="AP1785" i="4"/>
  <c r="AW1789" i="4"/>
  <c r="AP1789" i="4"/>
  <c r="AW1793" i="4"/>
  <c r="AP1793" i="4"/>
  <c r="AW1797" i="4"/>
  <c r="AP1797" i="4"/>
  <c r="AW1801" i="4"/>
  <c r="AP1801" i="4"/>
  <c r="AW1805" i="4"/>
  <c r="AP1805" i="4"/>
  <c r="AW1809" i="4"/>
  <c r="AP1809" i="4"/>
  <c r="AW1813" i="4"/>
  <c r="AP1813" i="4"/>
  <c r="AW1817" i="4"/>
  <c r="AP1817" i="4"/>
  <c r="AW1821" i="4"/>
  <c r="AP1821" i="4"/>
  <c r="AW1825" i="4"/>
  <c r="AP1825" i="4"/>
  <c r="AW1829" i="4"/>
  <c r="AP1829" i="4"/>
  <c r="AW1833" i="4"/>
  <c r="AP1833" i="4"/>
  <c r="AW1837" i="4"/>
  <c r="AP1837" i="4"/>
  <c r="AW1841" i="4"/>
  <c r="AP1841" i="4"/>
  <c r="AW1845" i="4"/>
  <c r="AP1845" i="4"/>
  <c r="AW1849" i="4"/>
  <c r="AP1849" i="4"/>
  <c r="AW1853" i="4"/>
  <c r="AP1853" i="4"/>
  <c r="AW1857" i="4"/>
  <c r="AP1857" i="4"/>
  <c r="AW1861" i="4"/>
  <c r="AP1861" i="4"/>
  <c r="AW1865" i="4"/>
  <c r="AP1865" i="4"/>
  <c r="AW1869" i="4"/>
  <c r="AP1869" i="4"/>
  <c r="AW1873" i="4"/>
  <c r="AP1873" i="4"/>
  <c r="AW1877" i="4"/>
  <c r="AP1877" i="4"/>
  <c r="AW1881" i="4"/>
  <c r="AP1881" i="4"/>
  <c r="AW1885" i="4"/>
  <c r="AP1885" i="4"/>
  <c r="AW1889" i="4"/>
  <c r="AP1889" i="4"/>
  <c r="AW1893" i="4"/>
  <c r="AP1893" i="4"/>
  <c r="AW1897" i="4"/>
  <c r="AP1897" i="4"/>
  <c r="AW1901" i="4"/>
  <c r="AP1901" i="4"/>
  <c r="AW1905" i="4"/>
  <c r="AP1905" i="4"/>
  <c r="AW1909" i="4"/>
  <c r="AP1909" i="4"/>
  <c r="AW1913" i="4"/>
  <c r="AP1913" i="4"/>
  <c r="AW1917" i="4"/>
  <c r="AP1917" i="4"/>
  <c r="AW1921" i="4"/>
  <c r="AP1921" i="4"/>
  <c r="AW1925" i="4"/>
  <c r="AP1925" i="4"/>
  <c r="AW1929" i="4"/>
  <c r="AP1929" i="4"/>
  <c r="AW1933" i="4"/>
  <c r="AP1933" i="4"/>
  <c r="AW1937" i="4"/>
  <c r="AP1937" i="4"/>
  <c r="AW1941" i="4"/>
  <c r="AP1941" i="4"/>
  <c r="AW1945" i="4"/>
  <c r="AP1945" i="4"/>
  <c r="AW1949" i="4"/>
  <c r="AP1949" i="4"/>
  <c r="AW1953" i="4"/>
  <c r="AP1953" i="4"/>
  <c r="AW1957" i="4"/>
  <c r="AP1957" i="4"/>
  <c r="AW1961" i="4"/>
  <c r="AP1961" i="4"/>
  <c r="AW1965" i="4"/>
  <c r="AP1965" i="4"/>
  <c r="AW1969" i="4"/>
  <c r="AP1969" i="4"/>
  <c r="AW1973" i="4"/>
  <c r="AP1973" i="4"/>
  <c r="AW1977" i="4"/>
  <c r="AP1977" i="4"/>
  <c r="AW1981" i="4"/>
  <c r="AP1981" i="4"/>
  <c r="AW1985" i="4"/>
  <c r="AP1985" i="4"/>
  <c r="AW1989" i="4"/>
  <c r="AP1989" i="4"/>
  <c r="AW1993" i="4"/>
  <c r="AP1993" i="4"/>
  <c r="AW1997" i="4"/>
  <c r="AP1997" i="4"/>
  <c r="AW2001" i="4"/>
  <c r="AP2001" i="4"/>
  <c r="AW2005" i="4"/>
  <c r="AP2005" i="4"/>
  <c r="AW2009" i="4"/>
  <c r="AP2009" i="4"/>
  <c r="AW2013" i="4"/>
  <c r="AP2013" i="4"/>
  <c r="AW2017" i="4"/>
  <c r="AP2017" i="4"/>
  <c r="AW2021" i="4"/>
  <c r="AP2021" i="4"/>
  <c r="AW2025" i="4"/>
  <c r="AP2025" i="4"/>
  <c r="AW2029" i="4"/>
  <c r="AP2029" i="4"/>
  <c r="AW2033" i="4"/>
  <c r="AP2033" i="4"/>
  <c r="AW2037" i="4"/>
  <c r="AP2037" i="4"/>
  <c r="AW2041" i="4"/>
  <c r="AP2041" i="4"/>
  <c r="AW2045" i="4"/>
  <c r="AP2045" i="4"/>
  <c r="AW2049" i="4"/>
  <c r="AP2049" i="4"/>
  <c r="AW2053" i="4"/>
  <c r="AP2053" i="4"/>
  <c r="AW2057" i="4"/>
  <c r="AP2057" i="4"/>
  <c r="AW2061" i="4"/>
  <c r="AP2061" i="4"/>
  <c r="AW2065" i="4"/>
  <c r="AP2065" i="4"/>
  <c r="AW2069" i="4"/>
  <c r="AP2069" i="4"/>
  <c r="AW2073" i="4"/>
  <c r="AP2073" i="4"/>
  <c r="AW2077" i="4"/>
  <c r="AP2077" i="4"/>
  <c r="AW2081" i="4"/>
  <c r="AP2081" i="4"/>
  <c r="AW2085" i="4"/>
  <c r="AP2085" i="4"/>
  <c r="AW2089" i="4"/>
  <c r="AP2089" i="4"/>
  <c r="AW2093" i="4"/>
  <c r="AP2093" i="4"/>
  <c r="AW2097" i="4"/>
  <c r="AP2097" i="4"/>
  <c r="AW2101" i="4"/>
  <c r="AP2101" i="4"/>
  <c r="AW2105" i="4"/>
  <c r="AP2105" i="4"/>
  <c r="AW2109" i="4"/>
  <c r="AP2109" i="4"/>
  <c r="AW2113" i="4"/>
  <c r="AP2113" i="4"/>
  <c r="AW2117" i="4"/>
  <c r="AP2117" i="4"/>
  <c r="AW2121" i="4"/>
  <c r="AP2121" i="4"/>
  <c r="AW2125" i="4"/>
  <c r="AP2125" i="4"/>
  <c r="AW2129" i="4"/>
  <c r="AP2129" i="4"/>
  <c r="AW2133" i="4"/>
  <c r="AP2133" i="4"/>
  <c r="AW2137" i="4"/>
  <c r="AP2137" i="4"/>
  <c r="AW2141" i="4"/>
  <c r="AP2141" i="4"/>
  <c r="AW2145" i="4"/>
  <c r="AP2145" i="4"/>
  <c r="AW2149" i="4"/>
  <c r="AP2149" i="4"/>
  <c r="AW2153" i="4"/>
  <c r="AP2153" i="4"/>
  <c r="AW2157" i="4"/>
  <c r="AP2157" i="4"/>
  <c r="AW2161" i="4"/>
  <c r="AP2161" i="4"/>
  <c r="AW2165" i="4"/>
  <c r="AP2165" i="4"/>
  <c r="AW2169" i="4"/>
  <c r="AP2169" i="4"/>
  <c r="AW2173" i="4"/>
  <c r="AP2173" i="4"/>
  <c r="AW2177" i="4"/>
  <c r="AP2177" i="4"/>
  <c r="AW2181" i="4"/>
  <c r="AP2181" i="4"/>
  <c r="AW2185" i="4"/>
  <c r="AP2185" i="4"/>
  <c r="AW2189" i="4"/>
  <c r="AP2189" i="4"/>
  <c r="AW2193" i="4"/>
  <c r="AP2193" i="4"/>
  <c r="AW2197" i="4"/>
  <c r="AP2197" i="4"/>
  <c r="AW2201" i="4"/>
  <c r="AP2201" i="4"/>
  <c r="AW2205" i="4"/>
  <c r="AP2205" i="4"/>
  <c r="AW2209" i="4"/>
  <c r="AP2209" i="4"/>
  <c r="AW2213" i="4"/>
  <c r="AP2213" i="4"/>
  <c r="AW2217" i="4"/>
  <c r="AP2217" i="4"/>
  <c r="AW2221" i="4"/>
  <c r="AP2221" i="4"/>
  <c r="AW2225" i="4"/>
  <c r="AP2225" i="4"/>
  <c r="AW2229" i="4"/>
  <c r="AP2229" i="4"/>
  <c r="AW2233" i="4"/>
  <c r="AP2233" i="4"/>
  <c r="AW2237" i="4"/>
  <c r="AP2237" i="4"/>
  <c r="AW2241" i="4"/>
  <c r="AP2241" i="4"/>
  <c r="AW2245" i="4"/>
  <c r="AP2245" i="4"/>
  <c r="AW2249" i="4"/>
  <c r="AP2249" i="4"/>
  <c r="AW2253" i="4"/>
  <c r="AP2253" i="4"/>
  <c r="AW2257" i="4"/>
  <c r="AP2257" i="4"/>
  <c r="AW2261" i="4"/>
  <c r="AP2261" i="4"/>
  <c r="AW2265" i="4"/>
  <c r="AP2265" i="4"/>
  <c r="AW2269" i="4"/>
  <c r="AP2269" i="4"/>
  <c r="AW2273" i="4"/>
  <c r="AP2273" i="4"/>
  <c r="AW2277" i="4"/>
  <c r="AP2277" i="4"/>
  <c r="AW2281" i="4"/>
  <c r="AP2281" i="4"/>
  <c r="AW2285" i="4"/>
  <c r="AP2285" i="4"/>
  <c r="AW2289" i="4"/>
  <c r="AP2289" i="4"/>
  <c r="AW2293" i="4"/>
  <c r="AP2293" i="4"/>
  <c r="AW2297" i="4"/>
  <c r="AP2297" i="4"/>
  <c r="AW2301" i="4"/>
  <c r="AP2301" i="4"/>
  <c r="AW2305" i="4"/>
  <c r="AP2305" i="4"/>
  <c r="AW2309" i="4"/>
  <c r="AP2309" i="4"/>
  <c r="AW2313" i="4"/>
  <c r="AP2313" i="4"/>
  <c r="AW2317" i="4"/>
  <c r="AP2317" i="4"/>
  <c r="AW2321" i="4"/>
  <c r="AP2321" i="4"/>
  <c r="AW2325" i="4"/>
  <c r="AP2325" i="4"/>
  <c r="AW2329" i="4"/>
  <c r="AP2329" i="4"/>
  <c r="AW2333" i="4"/>
  <c r="AP2333" i="4"/>
  <c r="AW2337" i="4"/>
  <c r="AP2337" i="4"/>
  <c r="AW2341" i="4"/>
  <c r="AP2341" i="4"/>
  <c r="AW2345" i="4"/>
  <c r="AP2345" i="4"/>
  <c r="AW2349" i="4"/>
  <c r="AP2349" i="4"/>
  <c r="AW2353" i="4"/>
  <c r="AP2353" i="4"/>
  <c r="AW2357" i="4"/>
  <c r="AP2357" i="4"/>
  <c r="AW2361" i="4"/>
  <c r="AP2361" i="4"/>
  <c r="AW2365" i="4"/>
  <c r="AP2365" i="4"/>
  <c r="AW2369" i="4"/>
  <c r="AP2369" i="4"/>
  <c r="AW2373" i="4"/>
  <c r="AP2373" i="4"/>
  <c r="AW2377" i="4"/>
  <c r="AP2377" i="4"/>
  <c r="AW2381" i="4"/>
  <c r="AP2381" i="4"/>
  <c r="AW2385" i="4"/>
  <c r="AP2385" i="4"/>
  <c r="AW2389" i="4"/>
  <c r="AP2389" i="4"/>
  <c r="AW2393" i="4"/>
  <c r="AP2393" i="4"/>
  <c r="AW2397" i="4"/>
  <c r="AP2397" i="4"/>
  <c r="AW2401" i="4"/>
  <c r="AP2401" i="4"/>
  <c r="AW2405" i="4"/>
  <c r="AP2405" i="4"/>
  <c r="AW2409" i="4"/>
  <c r="AP2409" i="4"/>
  <c r="AW2413" i="4"/>
  <c r="AP2413" i="4"/>
  <c r="AW2417" i="4"/>
  <c r="AP2417" i="4"/>
  <c r="AW2421" i="4"/>
  <c r="AP2421" i="4"/>
  <c r="AW2425" i="4"/>
  <c r="AP2425" i="4"/>
  <c r="AW2429" i="4"/>
  <c r="AP2429" i="4"/>
  <c r="AW2433" i="4"/>
  <c r="AP2433" i="4"/>
  <c r="AW2437" i="4"/>
  <c r="AP2437" i="4"/>
  <c r="AW2441" i="4"/>
  <c r="AP2441" i="4"/>
  <c r="AW2445" i="4"/>
  <c r="AP2445" i="4"/>
  <c r="AW2449" i="4"/>
  <c r="AP2449" i="4"/>
  <c r="AW2453" i="4"/>
  <c r="AP2453" i="4"/>
  <c r="AW2457" i="4"/>
  <c r="AP2457" i="4"/>
  <c r="AW2461" i="4"/>
  <c r="AP2461" i="4"/>
  <c r="AW2465" i="4"/>
  <c r="AP2465" i="4"/>
  <c r="AW2469" i="4"/>
  <c r="AP2469" i="4"/>
  <c r="AW2473" i="4"/>
  <c r="AP2473" i="4"/>
  <c r="AW2477" i="4"/>
  <c r="AP2477" i="4"/>
  <c r="AW2481" i="4"/>
  <c r="AP2481" i="4"/>
  <c r="AW2485" i="4"/>
  <c r="AP2485" i="4"/>
  <c r="AW2489" i="4"/>
  <c r="AP2489" i="4"/>
  <c r="AW2493" i="4"/>
  <c r="AP2493" i="4"/>
  <c r="AW2497" i="4"/>
  <c r="AP2497" i="4"/>
  <c r="AW2501" i="4"/>
  <c r="AP2501" i="4"/>
  <c r="AW2505" i="4"/>
  <c r="AP2505" i="4"/>
  <c r="AX500" i="4"/>
  <c r="AQ500" i="4"/>
  <c r="AX504" i="4"/>
  <c r="AQ504" i="4"/>
  <c r="AX508" i="4"/>
  <c r="AQ508" i="4"/>
  <c r="AX512" i="4"/>
  <c r="AQ512" i="4"/>
  <c r="AX516" i="4"/>
  <c r="AQ516" i="4"/>
  <c r="AX520" i="4"/>
  <c r="AQ520" i="4"/>
  <c r="AX524" i="4"/>
  <c r="AQ524" i="4"/>
  <c r="AX528" i="4"/>
  <c r="AQ528" i="4"/>
  <c r="AX532" i="4"/>
  <c r="AQ532" i="4"/>
  <c r="AX536" i="4"/>
  <c r="AQ536" i="4"/>
  <c r="AX540" i="4"/>
  <c r="AQ540" i="4"/>
  <c r="AX544" i="4"/>
  <c r="AQ544" i="4"/>
  <c r="AX548" i="4"/>
  <c r="AQ548" i="4"/>
  <c r="AX552" i="4"/>
  <c r="AQ552" i="4"/>
  <c r="AX556" i="4"/>
  <c r="AQ556" i="4"/>
  <c r="AX560" i="4"/>
  <c r="AQ560" i="4"/>
  <c r="AX564" i="4"/>
  <c r="AQ564" i="4"/>
  <c r="AX568" i="4"/>
  <c r="AQ568" i="4"/>
  <c r="AX572" i="4"/>
  <c r="AQ572" i="4"/>
  <c r="AX576" i="4"/>
  <c r="AQ576" i="4"/>
  <c r="AX580" i="4"/>
  <c r="AQ580" i="4"/>
  <c r="AX584" i="4"/>
  <c r="AQ584" i="4"/>
  <c r="AX588" i="4"/>
  <c r="AQ588" i="4"/>
  <c r="AX592" i="4"/>
  <c r="AQ592" i="4"/>
  <c r="AX596" i="4"/>
  <c r="AQ596" i="4"/>
  <c r="AX600" i="4"/>
  <c r="AQ600" i="4"/>
  <c r="AX604" i="4"/>
  <c r="AQ604" i="4"/>
  <c r="AX608" i="4"/>
  <c r="AQ608" i="4"/>
  <c r="AX612" i="4"/>
  <c r="AQ612" i="4"/>
  <c r="AX616" i="4"/>
  <c r="AQ616" i="4"/>
  <c r="AX620" i="4"/>
  <c r="AQ620" i="4"/>
  <c r="AX624" i="4"/>
  <c r="AQ624" i="4"/>
  <c r="AX628" i="4"/>
  <c r="AQ628" i="4"/>
  <c r="AX632" i="4"/>
  <c r="AQ632" i="4"/>
  <c r="AX636" i="4"/>
  <c r="AQ636" i="4"/>
  <c r="AX640" i="4"/>
  <c r="AQ640" i="4"/>
  <c r="AX644" i="4"/>
  <c r="AQ644" i="4"/>
  <c r="AX648" i="4"/>
  <c r="AQ648" i="4"/>
  <c r="AX652" i="4"/>
  <c r="AQ652" i="4"/>
  <c r="AX656" i="4"/>
  <c r="AQ656" i="4"/>
  <c r="AX660" i="4"/>
  <c r="AQ660" i="4"/>
  <c r="AX664" i="4"/>
  <c r="AQ664" i="4"/>
  <c r="AX668" i="4"/>
  <c r="AQ668" i="4"/>
  <c r="AX672" i="4"/>
  <c r="AQ672" i="4"/>
  <c r="AX676" i="4"/>
  <c r="AQ676" i="4"/>
  <c r="AX680" i="4"/>
  <c r="AQ680" i="4"/>
  <c r="AX684" i="4"/>
  <c r="AQ684" i="4"/>
  <c r="AX688" i="4"/>
  <c r="AQ688" i="4"/>
  <c r="AX692" i="4"/>
  <c r="AQ692" i="4"/>
  <c r="AX696" i="4"/>
  <c r="AQ696" i="4"/>
  <c r="AX700" i="4"/>
  <c r="AQ700" i="4"/>
  <c r="AX704" i="4"/>
  <c r="AQ704" i="4"/>
  <c r="AX708" i="4"/>
  <c r="AQ708" i="4"/>
  <c r="AX712" i="4"/>
  <c r="AQ712" i="4"/>
  <c r="AX716" i="4"/>
  <c r="AQ716" i="4"/>
  <c r="AX720" i="4"/>
  <c r="AQ720" i="4"/>
  <c r="AX724" i="4"/>
  <c r="AQ724" i="4"/>
  <c r="AX728" i="4"/>
  <c r="AQ728" i="4"/>
  <c r="AX732" i="4"/>
  <c r="AQ732" i="4"/>
  <c r="AX736" i="4"/>
  <c r="AQ736" i="4"/>
  <c r="AX740" i="4"/>
  <c r="AQ740" i="4"/>
  <c r="AX744" i="4"/>
  <c r="AQ744" i="4"/>
  <c r="AX748" i="4"/>
  <c r="AQ748" i="4"/>
  <c r="AX752" i="4"/>
  <c r="AQ752" i="4"/>
  <c r="AX756" i="4"/>
  <c r="AQ756" i="4"/>
  <c r="AX760" i="4"/>
  <c r="AQ760" i="4"/>
  <c r="AX764" i="4"/>
  <c r="AQ764" i="4"/>
  <c r="AX768" i="4"/>
  <c r="AQ768" i="4"/>
  <c r="AX772" i="4"/>
  <c r="AQ772" i="4"/>
  <c r="AX776" i="4"/>
  <c r="AQ776" i="4"/>
  <c r="AX780" i="4"/>
  <c r="AQ780" i="4"/>
  <c r="AX784" i="4"/>
  <c r="AQ784" i="4"/>
  <c r="AX788" i="4"/>
  <c r="AQ788" i="4"/>
  <c r="AX792" i="4"/>
  <c r="AQ792" i="4"/>
  <c r="AX796" i="4"/>
  <c r="AQ796" i="4"/>
  <c r="AX800" i="4"/>
  <c r="AQ800" i="4"/>
  <c r="AX804" i="4"/>
  <c r="AQ804" i="4"/>
  <c r="AX808" i="4"/>
  <c r="AQ808" i="4"/>
  <c r="AX812" i="4"/>
  <c r="AQ812" i="4"/>
  <c r="AX816" i="4"/>
  <c r="AQ816" i="4"/>
  <c r="AX820" i="4"/>
  <c r="AQ820" i="4"/>
  <c r="AX824" i="4"/>
  <c r="AQ824" i="4"/>
  <c r="AX828" i="4"/>
  <c r="AQ828" i="4"/>
  <c r="AX832" i="4"/>
  <c r="AQ832" i="4"/>
  <c r="AX836" i="4"/>
  <c r="AQ836" i="4"/>
  <c r="AX840" i="4"/>
  <c r="AQ840" i="4"/>
  <c r="AX844" i="4"/>
  <c r="AQ844" i="4"/>
  <c r="AX848" i="4"/>
  <c r="AQ848" i="4"/>
  <c r="AX852" i="4"/>
  <c r="AQ852" i="4"/>
  <c r="AX856" i="4"/>
  <c r="AQ856" i="4"/>
  <c r="AX860" i="4"/>
  <c r="AQ860" i="4"/>
  <c r="AX864" i="4"/>
  <c r="AQ864" i="4"/>
  <c r="AX868" i="4"/>
  <c r="AQ868" i="4"/>
  <c r="AX872" i="4"/>
  <c r="AQ872" i="4"/>
  <c r="AX876" i="4"/>
  <c r="AQ876" i="4"/>
  <c r="AX880" i="4"/>
  <c r="AQ880" i="4"/>
  <c r="AX884" i="4"/>
  <c r="AQ884" i="4"/>
  <c r="AX888" i="4"/>
  <c r="AQ888" i="4"/>
  <c r="AX892" i="4"/>
  <c r="AQ892" i="4"/>
  <c r="AX896" i="4"/>
  <c r="AQ896" i="4"/>
  <c r="AX900" i="4"/>
  <c r="AQ900" i="4"/>
  <c r="AX904" i="4"/>
  <c r="AQ904" i="4"/>
  <c r="AX908" i="4"/>
  <c r="AQ908" i="4"/>
  <c r="AX912" i="4"/>
  <c r="AQ912" i="4"/>
  <c r="AX916" i="4"/>
  <c r="AQ916" i="4"/>
  <c r="AX920" i="4"/>
  <c r="AQ920" i="4"/>
  <c r="AX924" i="4"/>
  <c r="AQ924" i="4"/>
  <c r="AX928" i="4"/>
  <c r="AQ928" i="4"/>
  <c r="AX932" i="4"/>
  <c r="AQ932" i="4"/>
  <c r="AX936" i="4"/>
  <c r="AQ936" i="4"/>
  <c r="AX940" i="4"/>
  <c r="AQ940" i="4"/>
  <c r="AX944" i="4"/>
  <c r="AQ944" i="4"/>
  <c r="AX948" i="4"/>
  <c r="AQ948" i="4"/>
  <c r="AX952" i="4"/>
  <c r="AQ952" i="4"/>
  <c r="AX956" i="4"/>
  <c r="AQ956" i="4"/>
  <c r="AX960" i="4"/>
  <c r="AQ960" i="4"/>
  <c r="AX964" i="4"/>
  <c r="AQ964" i="4"/>
  <c r="AX968" i="4"/>
  <c r="AQ968" i="4"/>
  <c r="AX972" i="4"/>
  <c r="AQ972" i="4"/>
  <c r="AX976" i="4"/>
  <c r="AQ976" i="4"/>
  <c r="AX980" i="4"/>
  <c r="AQ980" i="4"/>
  <c r="AX984" i="4"/>
  <c r="AQ984" i="4"/>
  <c r="AX988" i="4"/>
  <c r="AQ988" i="4"/>
  <c r="AX992" i="4"/>
  <c r="AQ992" i="4"/>
  <c r="AX996" i="4"/>
  <c r="AQ996" i="4"/>
  <c r="AX1000" i="4"/>
  <c r="AQ1000" i="4"/>
  <c r="AX1004" i="4"/>
  <c r="AQ1004" i="4"/>
  <c r="AX1008" i="4"/>
  <c r="AQ1008" i="4"/>
  <c r="AX1012" i="4"/>
  <c r="AQ1012" i="4"/>
  <c r="AX1016" i="4"/>
  <c r="AQ1016" i="4"/>
  <c r="AX1020" i="4"/>
  <c r="AQ1020" i="4"/>
  <c r="AX1024" i="4"/>
  <c r="AQ1024" i="4"/>
  <c r="AX1028" i="4"/>
  <c r="AQ1028" i="4"/>
  <c r="AX1032" i="4"/>
  <c r="AQ1032" i="4"/>
  <c r="AX1036" i="4"/>
  <c r="AQ1036" i="4"/>
  <c r="AX1040" i="4"/>
  <c r="AQ1040" i="4"/>
  <c r="AX1044" i="4"/>
  <c r="AQ1044" i="4"/>
  <c r="AX1048" i="4"/>
  <c r="AQ1048" i="4"/>
  <c r="AX1052" i="4"/>
  <c r="AQ1052" i="4"/>
  <c r="AX1056" i="4"/>
  <c r="AQ1056" i="4"/>
  <c r="AX1060" i="4"/>
  <c r="AQ1060" i="4"/>
  <c r="AX1064" i="4"/>
  <c r="AQ1064" i="4"/>
  <c r="AX1068" i="4"/>
  <c r="AQ1068" i="4"/>
  <c r="AX1072" i="4"/>
  <c r="AQ1072" i="4"/>
  <c r="AX1076" i="4"/>
  <c r="AQ1076" i="4"/>
  <c r="AX1080" i="4"/>
  <c r="AQ1080" i="4"/>
  <c r="AX1084" i="4"/>
  <c r="AQ1084" i="4"/>
  <c r="AX1088" i="4"/>
  <c r="AQ1088" i="4"/>
  <c r="AX1092" i="4"/>
  <c r="AQ1092" i="4"/>
  <c r="AX1096" i="4"/>
  <c r="AQ1096" i="4"/>
  <c r="AX1100" i="4"/>
  <c r="AQ1100" i="4"/>
  <c r="AX1104" i="4"/>
  <c r="AQ1104" i="4"/>
  <c r="AX1108" i="4"/>
  <c r="AQ1108" i="4"/>
  <c r="AX1112" i="4"/>
  <c r="AQ1112" i="4"/>
  <c r="AX1116" i="4"/>
  <c r="AQ1116" i="4"/>
  <c r="AX1120" i="4"/>
  <c r="AQ1120" i="4"/>
  <c r="AX1124" i="4"/>
  <c r="AQ1124" i="4"/>
  <c r="AX1128" i="4"/>
  <c r="AQ1128" i="4"/>
  <c r="AX1132" i="4"/>
  <c r="AQ1132" i="4"/>
  <c r="AX1136" i="4"/>
  <c r="AQ1136" i="4"/>
  <c r="AX1140" i="4"/>
  <c r="AQ1140" i="4"/>
  <c r="AX1144" i="4"/>
  <c r="AQ1144" i="4"/>
  <c r="AX1148" i="4"/>
  <c r="AQ1148" i="4"/>
  <c r="AX1152" i="4"/>
  <c r="AQ1152" i="4"/>
  <c r="AX1156" i="4"/>
  <c r="AQ1156" i="4"/>
  <c r="AX1160" i="4"/>
  <c r="AQ1160" i="4"/>
  <c r="AX1164" i="4"/>
  <c r="AQ1164" i="4"/>
  <c r="AX1168" i="4"/>
  <c r="AQ1168" i="4"/>
  <c r="AX1172" i="4"/>
  <c r="AQ1172" i="4"/>
  <c r="AX1176" i="4"/>
  <c r="AQ1176" i="4"/>
  <c r="AX1180" i="4"/>
  <c r="AQ1180" i="4"/>
  <c r="AX1184" i="4"/>
  <c r="AQ1184" i="4"/>
  <c r="AX1188" i="4"/>
  <c r="AQ1188" i="4"/>
  <c r="AX1192" i="4"/>
  <c r="AQ1192" i="4"/>
  <c r="AX1196" i="4"/>
  <c r="AQ1196" i="4"/>
  <c r="AX1200" i="4"/>
  <c r="AQ1200" i="4"/>
  <c r="AX1204" i="4"/>
  <c r="AQ1204" i="4"/>
  <c r="AX1208" i="4"/>
  <c r="AQ1208" i="4"/>
  <c r="AX1212" i="4"/>
  <c r="AQ1212" i="4"/>
  <c r="AX1216" i="4"/>
  <c r="AQ1216" i="4"/>
  <c r="AX1220" i="4"/>
  <c r="AQ1220" i="4"/>
  <c r="AX1224" i="4"/>
  <c r="AQ1224" i="4"/>
  <c r="AX1228" i="4"/>
  <c r="AQ1228" i="4"/>
  <c r="AX1232" i="4"/>
  <c r="AQ1232" i="4"/>
  <c r="AX1236" i="4"/>
  <c r="AQ1236" i="4"/>
  <c r="AX1240" i="4"/>
  <c r="AQ1240" i="4"/>
  <c r="AX1244" i="4"/>
  <c r="AQ1244" i="4"/>
  <c r="AX1248" i="4"/>
  <c r="AQ1248" i="4"/>
  <c r="AX1252" i="4"/>
  <c r="AQ1252" i="4"/>
  <c r="AX1256" i="4"/>
  <c r="AQ1256" i="4"/>
  <c r="AX1260" i="4"/>
  <c r="AQ1260" i="4"/>
  <c r="AX1264" i="4"/>
  <c r="AQ1264" i="4"/>
  <c r="AX1268" i="4"/>
  <c r="AQ1268" i="4"/>
  <c r="AX1272" i="4"/>
  <c r="AQ1272" i="4"/>
  <c r="AX1276" i="4"/>
  <c r="AQ1276" i="4"/>
  <c r="AX1280" i="4"/>
  <c r="AQ1280" i="4"/>
  <c r="AX1284" i="4"/>
  <c r="AQ1284" i="4"/>
  <c r="AX1288" i="4"/>
  <c r="AQ1288" i="4"/>
  <c r="AX1292" i="4"/>
  <c r="AQ1292" i="4"/>
  <c r="AX1296" i="4"/>
  <c r="AQ1296" i="4"/>
  <c r="AX1300" i="4"/>
  <c r="AQ1300" i="4"/>
  <c r="AX1304" i="4"/>
  <c r="AQ1304" i="4"/>
  <c r="AX1308" i="4"/>
  <c r="AQ1308" i="4"/>
  <c r="AX1312" i="4"/>
  <c r="AQ1312" i="4"/>
  <c r="AX1316" i="4"/>
  <c r="AQ1316" i="4"/>
  <c r="AX1320" i="4"/>
  <c r="AQ1320" i="4"/>
  <c r="AX1324" i="4"/>
  <c r="AQ1324" i="4"/>
  <c r="AX1328" i="4"/>
  <c r="AQ1328" i="4"/>
  <c r="AX1332" i="4"/>
  <c r="AQ1332" i="4"/>
  <c r="AX1336" i="4"/>
  <c r="AQ1336" i="4"/>
  <c r="AX1340" i="4"/>
  <c r="AQ1340" i="4"/>
  <c r="AX1344" i="4"/>
  <c r="AQ1344" i="4"/>
  <c r="AX1348" i="4"/>
  <c r="AQ1348" i="4"/>
  <c r="AX1352" i="4"/>
  <c r="AQ1352" i="4"/>
  <c r="AX1356" i="4"/>
  <c r="AQ1356" i="4"/>
  <c r="AX1360" i="4"/>
  <c r="AQ1360" i="4"/>
  <c r="AX1364" i="4"/>
  <c r="AQ1364" i="4"/>
  <c r="AX1368" i="4"/>
  <c r="AQ1368" i="4"/>
  <c r="AX1372" i="4"/>
  <c r="AQ1372" i="4"/>
  <c r="AX1376" i="4"/>
  <c r="AQ1376" i="4"/>
  <c r="AX1380" i="4"/>
  <c r="AQ1380" i="4"/>
  <c r="AX1384" i="4"/>
  <c r="AQ1384" i="4"/>
  <c r="AX1388" i="4"/>
  <c r="AQ1388" i="4"/>
  <c r="AX1392" i="4"/>
  <c r="AQ1392" i="4"/>
  <c r="AX1396" i="4"/>
  <c r="AQ1396" i="4"/>
  <c r="AX1400" i="4"/>
  <c r="AQ1400" i="4"/>
  <c r="AX1404" i="4"/>
  <c r="AQ1404" i="4"/>
  <c r="AX1408" i="4"/>
  <c r="AQ1408" i="4"/>
  <c r="AX1412" i="4"/>
  <c r="AQ1412" i="4"/>
  <c r="AX1416" i="4"/>
  <c r="AQ1416" i="4"/>
  <c r="AX1420" i="4"/>
  <c r="AQ1420" i="4"/>
  <c r="AX1424" i="4"/>
  <c r="AQ1424" i="4"/>
  <c r="AX1428" i="4"/>
  <c r="AQ1428" i="4"/>
  <c r="AX1432" i="4"/>
  <c r="AQ1432" i="4"/>
  <c r="AX1436" i="4"/>
  <c r="AQ1436" i="4"/>
  <c r="AX1440" i="4"/>
  <c r="AQ1440" i="4"/>
  <c r="AX1444" i="4"/>
  <c r="AQ1444" i="4"/>
  <c r="AX1448" i="4"/>
  <c r="AQ1448" i="4"/>
  <c r="AX1452" i="4"/>
  <c r="AQ1452" i="4"/>
  <c r="AX1456" i="4"/>
  <c r="AQ1456" i="4"/>
  <c r="AX1460" i="4"/>
  <c r="AQ1460" i="4"/>
  <c r="AX1464" i="4"/>
  <c r="AQ1464" i="4"/>
  <c r="AX1468" i="4"/>
  <c r="AQ1468" i="4"/>
  <c r="AX1472" i="4"/>
  <c r="AQ1472" i="4"/>
  <c r="AX1476" i="4"/>
  <c r="AQ1476" i="4"/>
  <c r="AX1480" i="4"/>
  <c r="AQ1480" i="4"/>
  <c r="AX1484" i="4"/>
  <c r="AQ1484" i="4"/>
  <c r="AX1488" i="4"/>
  <c r="AQ1488" i="4"/>
  <c r="AX1492" i="4"/>
  <c r="AQ1492" i="4"/>
  <c r="AX1496" i="4"/>
  <c r="AQ1496" i="4"/>
  <c r="AX1500" i="4"/>
  <c r="AQ1500" i="4"/>
  <c r="AX1504" i="4"/>
  <c r="AQ1504" i="4"/>
  <c r="AX1508" i="4"/>
  <c r="AQ1508" i="4"/>
  <c r="AX1512" i="4"/>
  <c r="AQ1512" i="4"/>
  <c r="AX1516" i="4"/>
  <c r="AQ1516" i="4"/>
  <c r="AX1520" i="4"/>
  <c r="AQ1520" i="4"/>
  <c r="AX1524" i="4"/>
  <c r="AQ1524" i="4"/>
  <c r="AX1528" i="4"/>
  <c r="AQ1528" i="4"/>
  <c r="AX1532" i="4"/>
  <c r="AQ1532" i="4"/>
  <c r="AX1536" i="4"/>
  <c r="AQ1536" i="4"/>
  <c r="AX1540" i="4"/>
  <c r="AQ1540" i="4"/>
  <c r="AX1544" i="4"/>
  <c r="AQ1544" i="4"/>
  <c r="AX1548" i="4"/>
  <c r="AQ1548" i="4"/>
  <c r="AX1552" i="4"/>
  <c r="AQ1552" i="4"/>
  <c r="AX1556" i="4"/>
  <c r="AQ1556" i="4"/>
  <c r="AX1560" i="4"/>
  <c r="AQ1560" i="4"/>
  <c r="AX1564" i="4"/>
  <c r="AQ1564" i="4"/>
  <c r="AX1568" i="4"/>
  <c r="AQ1568" i="4"/>
  <c r="AX1572" i="4"/>
  <c r="AQ1572" i="4"/>
  <c r="AX1576" i="4"/>
  <c r="AQ1576" i="4"/>
  <c r="AX1580" i="4"/>
  <c r="AQ1580" i="4"/>
  <c r="AX1584" i="4"/>
  <c r="AQ1584" i="4"/>
  <c r="AX1588" i="4"/>
  <c r="AQ1588" i="4"/>
  <c r="AX1592" i="4"/>
  <c r="AQ1592" i="4"/>
  <c r="AX1596" i="4"/>
  <c r="AQ1596" i="4"/>
  <c r="AX1600" i="4"/>
  <c r="AQ1600" i="4"/>
  <c r="AX1604" i="4"/>
  <c r="AQ1604" i="4"/>
  <c r="AX1608" i="4"/>
  <c r="AQ1608" i="4"/>
  <c r="AX1612" i="4"/>
  <c r="AQ1612" i="4"/>
  <c r="AX1616" i="4"/>
  <c r="AQ1616" i="4"/>
  <c r="AX1620" i="4"/>
  <c r="AQ1620" i="4"/>
  <c r="AX1624" i="4"/>
  <c r="AQ1624" i="4"/>
  <c r="AX1628" i="4"/>
  <c r="AQ1628" i="4"/>
  <c r="AX1632" i="4"/>
  <c r="AQ1632" i="4"/>
  <c r="AX1636" i="4"/>
  <c r="AQ1636" i="4"/>
  <c r="AX1640" i="4"/>
  <c r="AQ1640" i="4"/>
  <c r="AX1644" i="4"/>
  <c r="AQ1644" i="4"/>
  <c r="AX1648" i="4"/>
  <c r="AQ1648" i="4"/>
  <c r="AX1652" i="4"/>
  <c r="AQ1652" i="4"/>
  <c r="AX1656" i="4"/>
  <c r="AQ1656" i="4"/>
  <c r="AX1660" i="4"/>
  <c r="AQ1660" i="4"/>
  <c r="AX1664" i="4"/>
  <c r="AQ1664" i="4"/>
  <c r="AX1668" i="4"/>
  <c r="AQ1668" i="4"/>
  <c r="AX1672" i="4"/>
  <c r="AQ1672" i="4"/>
  <c r="AX1676" i="4"/>
  <c r="AQ1676" i="4"/>
  <c r="AX1680" i="4"/>
  <c r="AQ1680" i="4"/>
  <c r="AX1684" i="4"/>
  <c r="AQ1684" i="4"/>
  <c r="AX1688" i="4"/>
  <c r="AQ1688" i="4"/>
  <c r="AX1692" i="4"/>
  <c r="AQ1692" i="4"/>
  <c r="AX1696" i="4"/>
  <c r="AQ1696" i="4"/>
  <c r="AX1700" i="4"/>
  <c r="AQ1700" i="4"/>
  <c r="AX1704" i="4"/>
  <c r="AQ1704" i="4"/>
  <c r="AX1708" i="4"/>
  <c r="AQ1708" i="4"/>
  <c r="AX1712" i="4"/>
  <c r="AQ1712" i="4"/>
  <c r="AX1716" i="4"/>
  <c r="AQ1716" i="4"/>
  <c r="AX1720" i="4"/>
  <c r="AQ1720" i="4"/>
  <c r="AX1724" i="4"/>
  <c r="AQ1724" i="4"/>
  <c r="AX1728" i="4"/>
  <c r="AQ1728" i="4"/>
  <c r="AX1732" i="4"/>
  <c r="AQ1732" i="4"/>
  <c r="AX1736" i="4"/>
  <c r="AQ1736" i="4"/>
  <c r="AX1740" i="4"/>
  <c r="AQ1740" i="4"/>
  <c r="AX1744" i="4"/>
  <c r="AQ1744" i="4"/>
  <c r="AX1748" i="4"/>
  <c r="AQ1748" i="4"/>
  <c r="AX1752" i="4"/>
  <c r="AQ1752" i="4"/>
  <c r="AX1756" i="4"/>
  <c r="AQ1756" i="4"/>
  <c r="AX1760" i="4"/>
  <c r="AQ1760" i="4"/>
  <c r="AX1764" i="4"/>
  <c r="AQ1764" i="4"/>
  <c r="AX1768" i="4"/>
  <c r="AQ1768" i="4"/>
  <c r="AX1772" i="4"/>
  <c r="AQ1772" i="4"/>
  <c r="AX1776" i="4"/>
  <c r="AQ1776" i="4"/>
  <c r="AX1780" i="4"/>
  <c r="AQ1780" i="4"/>
  <c r="AX1784" i="4"/>
  <c r="AQ1784" i="4"/>
  <c r="AX1788" i="4"/>
  <c r="AQ1788" i="4"/>
  <c r="AX1792" i="4"/>
  <c r="AQ1792" i="4"/>
  <c r="AX1796" i="4"/>
  <c r="AQ1796" i="4"/>
  <c r="AX1800" i="4"/>
  <c r="AQ1800" i="4"/>
  <c r="AX1804" i="4"/>
  <c r="AQ1804" i="4"/>
  <c r="AX1808" i="4"/>
  <c r="AQ1808" i="4"/>
  <c r="AX1812" i="4"/>
  <c r="AQ1812" i="4"/>
  <c r="AX1816" i="4"/>
  <c r="AQ1816" i="4"/>
  <c r="AX1820" i="4"/>
  <c r="AQ1820" i="4"/>
  <c r="AX1824" i="4"/>
  <c r="AQ1824" i="4"/>
  <c r="AX1828" i="4"/>
  <c r="AQ1828" i="4"/>
  <c r="AX1832" i="4"/>
  <c r="AQ1832" i="4"/>
  <c r="AX1836" i="4"/>
  <c r="AQ1836" i="4"/>
  <c r="AX1840" i="4"/>
  <c r="AQ1840" i="4"/>
  <c r="AX1844" i="4"/>
  <c r="AQ1844" i="4"/>
  <c r="AX1848" i="4"/>
  <c r="AQ1848" i="4"/>
  <c r="AX1852" i="4"/>
  <c r="AQ1852" i="4"/>
  <c r="AX1856" i="4"/>
  <c r="AQ1856" i="4"/>
  <c r="AX1860" i="4"/>
  <c r="AQ1860" i="4"/>
  <c r="AX1864" i="4"/>
  <c r="AQ1864" i="4"/>
  <c r="AX1868" i="4"/>
  <c r="AQ1868" i="4"/>
  <c r="AX1872" i="4"/>
  <c r="AQ1872" i="4"/>
  <c r="AX1876" i="4"/>
  <c r="AQ1876" i="4"/>
  <c r="AX1880" i="4"/>
  <c r="AQ1880" i="4"/>
  <c r="AX1884" i="4"/>
  <c r="AQ1884" i="4"/>
  <c r="AX1888" i="4"/>
  <c r="AQ1888" i="4"/>
  <c r="AX1892" i="4"/>
  <c r="AQ1892" i="4"/>
  <c r="AX1896" i="4"/>
  <c r="AQ1896" i="4"/>
  <c r="AX1900" i="4"/>
  <c r="AQ1900" i="4"/>
  <c r="AX1904" i="4"/>
  <c r="AQ1904" i="4"/>
  <c r="AX1908" i="4"/>
  <c r="AQ1908" i="4"/>
  <c r="AX1912" i="4"/>
  <c r="AQ1912" i="4"/>
  <c r="AX1916" i="4"/>
  <c r="AQ1916" i="4"/>
  <c r="AX1920" i="4"/>
  <c r="AQ1920" i="4"/>
  <c r="AX1924" i="4"/>
  <c r="AQ1924" i="4"/>
  <c r="AX1928" i="4"/>
  <c r="AQ1928" i="4"/>
  <c r="AX1932" i="4"/>
  <c r="AQ1932" i="4"/>
  <c r="AX1936" i="4"/>
  <c r="AQ1936" i="4"/>
  <c r="AX1940" i="4"/>
  <c r="AQ1940" i="4"/>
  <c r="AX1944" i="4"/>
  <c r="AQ1944" i="4"/>
  <c r="AX1948" i="4"/>
  <c r="AQ1948" i="4"/>
  <c r="AX1952" i="4"/>
  <c r="AQ1952" i="4"/>
  <c r="AX1956" i="4"/>
  <c r="AQ1956" i="4"/>
  <c r="AX1960" i="4"/>
  <c r="AQ1960" i="4"/>
  <c r="AX1964" i="4"/>
  <c r="AQ1964" i="4"/>
  <c r="AX1968" i="4"/>
  <c r="AQ1968" i="4"/>
  <c r="AX1972" i="4"/>
  <c r="AQ1972" i="4"/>
  <c r="AX1976" i="4"/>
  <c r="AQ1976" i="4"/>
  <c r="AX1980" i="4"/>
  <c r="AQ1980" i="4"/>
  <c r="AX1984" i="4"/>
  <c r="AQ1984" i="4"/>
  <c r="AX1988" i="4"/>
  <c r="AQ1988" i="4"/>
  <c r="AX1992" i="4"/>
  <c r="AQ1992" i="4"/>
  <c r="AX1996" i="4"/>
  <c r="AQ1996" i="4"/>
  <c r="AX2000" i="4"/>
  <c r="AQ2000" i="4"/>
  <c r="AX2004" i="4"/>
  <c r="AQ2004" i="4"/>
  <c r="AX2008" i="4"/>
  <c r="AQ2008" i="4"/>
  <c r="AX2012" i="4"/>
  <c r="AQ2012" i="4"/>
  <c r="AX2016" i="4"/>
  <c r="AQ2016" i="4"/>
  <c r="AX2020" i="4"/>
  <c r="AQ2020" i="4"/>
  <c r="AX2024" i="4"/>
  <c r="AQ2024" i="4"/>
  <c r="AX2028" i="4"/>
  <c r="AQ2028" i="4"/>
  <c r="AX2032" i="4"/>
  <c r="AQ2032" i="4"/>
  <c r="AX2036" i="4"/>
  <c r="AQ2036" i="4"/>
  <c r="AX2040" i="4"/>
  <c r="AQ2040" i="4"/>
  <c r="AX2044" i="4"/>
  <c r="AQ2044" i="4"/>
  <c r="AX2048" i="4"/>
  <c r="AQ2048" i="4"/>
  <c r="AX2052" i="4"/>
  <c r="AQ2052" i="4"/>
  <c r="AX2056" i="4"/>
  <c r="AQ2056" i="4"/>
  <c r="AX2060" i="4"/>
  <c r="AQ2060" i="4"/>
  <c r="AX2064" i="4"/>
  <c r="AQ2064" i="4"/>
  <c r="AX2068" i="4"/>
  <c r="AQ2068" i="4"/>
  <c r="AX2072" i="4"/>
  <c r="AQ2072" i="4"/>
  <c r="AX2076" i="4"/>
  <c r="AQ2076" i="4"/>
  <c r="AX2080" i="4"/>
  <c r="AQ2080" i="4"/>
  <c r="AX2084" i="4"/>
  <c r="AQ2084" i="4"/>
  <c r="AX2088" i="4"/>
  <c r="AQ2088" i="4"/>
  <c r="AX2092" i="4"/>
  <c r="AQ2092" i="4"/>
  <c r="AX2096" i="4"/>
  <c r="AQ2096" i="4"/>
  <c r="AX2100" i="4"/>
  <c r="AQ2100" i="4"/>
  <c r="AX2104" i="4"/>
  <c r="AQ2104" i="4"/>
  <c r="AX2108" i="4"/>
  <c r="AQ2108" i="4"/>
  <c r="AX2112" i="4"/>
  <c r="AQ2112" i="4"/>
  <c r="AX2116" i="4"/>
  <c r="AQ2116" i="4"/>
  <c r="AX2120" i="4"/>
  <c r="AQ2120" i="4"/>
  <c r="AX2124" i="4"/>
  <c r="AQ2124" i="4"/>
  <c r="AX2128" i="4"/>
  <c r="AQ2128" i="4"/>
  <c r="AX2132" i="4"/>
  <c r="AQ2132" i="4"/>
  <c r="AX2136" i="4"/>
  <c r="AQ2136" i="4"/>
  <c r="AX2140" i="4"/>
  <c r="AQ2140" i="4"/>
  <c r="AX2144" i="4"/>
  <c r="AQ2144" i="4"/>
  <c r="AX2148" i="4"/>
  <c r="AQ2148" i="4"/>
  <c r="AX2152" i="4"/>
  <c r="AQ2152" i="4"/>
  <c r="AX2156" i="4"/>
  <c r="AQ2156" i="4"/>
  <c r="AX2160" i="4"/>
  <c r="AQ2160" i="4"/>
  <c r="AX2164" i="4"/>
  <c r="AQ2164" i="4"/>
  <c r="AX2168" i="4"/>
  <c r="AQ2168" i="4"/>
  <c r="AX2172" i="4"/>
  <c r="AQ2172" i="4"/>
  <c r="AX2176" i="4"/>
  <c r="AQ2176" i="4"/>
  <c r="AX2180" i="4"/>
  <c r="AQ2180" i="4"/>
  <c r="AX2184" i="4"/>
  <c r="AQ2184" i="4"/>
  <c r="AX2188" i="4"/>
  <c r="AQ2188" i="4"/>
  <c r="AX2192" i="4"/>
  <c r="AQ2192" i="4"/>
  <c r="AX2196" i="4"/>
  <c r="AQ2196" i="4"/>
  <c r="AX2200" i="4"/>
  <c r="AQ2200" i="4"/>
  <c r="AX2204" i="4"/>
  <c r="AQ2204" i="4"/>
  <c r="AX2208" i="4"/>
  <c r="AQ2208" i="4"/>
  <c r="AX2212" i="4"/>
  <c r="AQ2212" i="4"/>
  <c r="AX2216" i="4"/>
  <c r="AQ2216" i="4"/>
  <c r="AX2220" i="4"/>
  <c r="AQ2220" i="4"/>
  <c r="AX2224" i="4"/>
  <c r="AQ2224" i="4"/>
  <c r="AX2228" i="4"/>
  <c r="AQ2228" i="4"/>
  <c r="AX2232" i="4"/>
  <c r="AQ2232" i="4"/>
  <c r="AX2236" i="4"/>
  <c r="AQ2236" i="4"/>
  <c r="AX2240" i="4"/>
  <c r="AQ2240" i="4"/>
  <c r="AX2244" i="4"/>
  <c r="AQ2244" i="4"/>
  <c r="AX2248" i="4"/>
  <c r="AQ2248" i="4"/>
  <c r="AX2252" i="4"/>
  <c r="AQ2252" i="4"/>
  <c r="AX2256" i="4"/>
  <c r="AQ2256" i="4"/>
  <c r="AX2260" i="4"/>
  <c r="AQ2260" i="4"/>
  <c r="AX2264" i="4"/>
  <c r="AQ2264" i="4"/>
  <c r="AX2268" i="4"/>
  <c r="AQ2268" i="4"/>
  <c r="AX2272" i="4"/>
  <c r="AQ2272" i="4"/>
  <c r="AX2276" i="4"/>
  <c r="AQ2276" i="4"/>
  <c r="AX2280" i="4"/>
  <c r="AQ2280" i="4"/>
  <c r="AX2284" i="4"/>
  <c r="AQ2284" i="4"/>
  <c r="AX2288" i="4"/>
  <c r="AQ2288" i="4"/>
  <c r="AX2292" i="4"/>
  <c r="AQ2292" i="4"/>
  <c r="AX2296" i="4"/>
  <c r="AQ2296" i="4"/>
  <c r="AX2300" i="4"/>
  <c r="AQ2300" i="4"/>
  <c r="AX2304" i="4"/>
  <c r="AQ2304" i="4"/>
  <c r="AX2308" i="4"/>
  <c r="AQ2308" i="4"/>
  <c r="AX2312" i="4"/>
  <c r="AQ2312" i="4"/>
  <c r="AX2316" i="4"/>
  <c r="AQ2316" i="4"/>
  <c r="AX2320" i="4"/>
  <c r="AQ2320" i="4"/>
  <c r="AX2324" i="4"/>
  <c r="AQ2324" i="4"/>
  <c r="AX2328" i="4"/>
  <c r="AQ2328" i="4"/>
  <c r="AX2332" i="4"/>
  <c r="AQ2332" i="4"/>
  <c r="AX2336" i="4"/>
  <c r="AQ2336" i="4"/>
  <c r="AX2340" i="4"/>
  <c r="AQ2340" i="4"/>
  <c r="AX2344" i="4"/>
  <c r="AQ2344" i="4"/>
  <c r="AX2348" i="4"/>
  <c r="AQ2348" i="4"/>
  <c r="AX2352" i="4"/>
  <c r="AQ2352" i="4"/>
  <c r="AX2356" i="4"/>
  <c r="AQ2356" i="4"/>
  <c r="AX2360" i="4"/>
  <c r="AQ2360" i="4"/>
  <c r="AX2364" i="4"/>
  <c r="AQ2364" i="4"/>
  <c r="AX2368" i="4"/>
  <c r="AQ2368" i="4"/>
  <c r="AX2372" i="4"/>
  <c r="AQ2372" i="4"/>
  <c r="AX2376" i="4"/>
  <c r="AQ2376" i="4"/>
  <c r="AX2380" i="4"/>
  <c r="AQ2380" i="4"/>
  <c r="AX2384" i="4"/>
  <c r="AQ2384" i="4"/>
  <c r="AX2388" i="4"/>
  <c r="AQ2388" i="4"/>
  <c r="AX2392" i="4"/>
  <c r="AQ2392" i="4"/>
  <c r="AX2396" i="4"/>
  <c r="AQ2396" i="4"/>
  <c r="AX2400" i="4"/>
  <c r="AQ2400" i="4"/>
  <c r="AX2404" i="4"/>
  <c r="AQ2404" i="4"/>
  <c r="AX2408" i="4"/>
  <c r="AQ2408" i="4"/>
  <c r="AX2412" i="4"/>
  <c r="AQ2412" i="4"/>
  <c r="AX2416" i="4"/>
  <c r="AQ2416" i="4"/>
  <c r="AX2420" i="4"/>
  <c r="AQ2420" i="4"/>
  <c r="AX2424" i="4"/>
  <c r="AQ2424" i="4"/>
  <c r="AX2428" i="4"/>
  <c r="AQ2428" i="4"/>
  <c r="AX2432" i="4"/>
  <c r="AQ2432" i="4"/>
  <c r="AX2436" i="4"/>
  <c r="AQ2436" i="4"/>
  <c r="AX2440" i="4"/>
  <c r="AQ2440" i="4"/>
  <c r="AX2444" i="4"/>
  <c r="AQ2444" i="4"/>
  <c r="AX2448" i="4"/>
  <c r="AQ2448" i="4"/>
  <c r="AX2452" i="4"/>
  <c r="AQ2452" i="4"/>
  <c r="AX2456" i="4"/>
  <c r="AQ2456" i="4"/>
  <c r="AX2460" i="4"/>
  <c r="AQ2460" i="4"/>
  <c r="AX2464" i="4"/>
  <c r="AQ2464" i="4"/>
  <c r="AX2468" i="4"/>
  <c r="AQ2468" i="4"/>
  <c r="AX2472" i="4"/>
  <c r="AQ2472" i="4"/>
  <c r="AX2476" i="4"/>
  <c r="AQ2476" i="4"/>
  <c r="AX2480" i="4"/>
  <c r="AQ2480" i="4"/>
  <c r="AX2484" i="4"/>
  <c r="AQ2484" i="4"/>
  <c r="AX2488" i="4"/>
  <c r="AQ2488" i="4"/>
  <c r="AX2492" i="4"/>
  <c r="AQ2492" i="4"/>
  <c r="AX2496" i="4"/>
  <c r="AQ2496" i="4"/>
  <c r="AX2500" i="4"/>
  <c r="AQ2500" i="4"/>
  <c r="AX2504" i="4"/>
  <c r="AQ2504" i="4"/>
  <c r="AX2508" i="4"/>
  <c r="AQ2508" i="4"/>
  <c r="AY499" i="4"/>
  <c r="AR499" i="4"/>
  <c r="AY503" i="4"/>
  <c r="AR503" i="4"/>
  <c r="AY507" i="4"/>
  <c r="AR507" i="4"/>
  <c r="AY511" i="4"/>
  <c r="AR511" i="4"/>
  <c r="AY515" i="4"/>
  <c r="AR515" i="4"/>
  <c r="AY519" i="4"/>
  <c r="AR519" i="4"/>
  <c r="AY523" i="4"/>
  <c r="AR523" i="4"/>
  <c r="AY527" i="4"/>
  <c r="AR527" i="4"/>
  <c r="AY531" i="4"/>
  <c r="AR531" i="4"/>
  <c r="AY535" i="4"/>
  <c r="AR535" i="4"/>
  <c r="AY539" i="4"/>
  <c r="AR539" i="4"/>
  <c r="AY543" i="4"/>
  <c r="AR543" i="4"/>
  <c r="AY547" i="4"/>
  <c r="AR547" i="4"/>
  <c r="AY551" i="4"/>
  <c r="AR551" i="4"/>
  <c r="AY555" i="4"/>
  <c r="AR555" i="4"/>
  <c r="AY559" i="4"/>
  <c r="AR559" i="4"/>
  <c r="AY563" i="4"/>
  <c r="AR563" i="4"/>
  <c r="AY567" i="4"/>
  <c r="AR567" i="4"/>
  <c r="AY571" i="4"/>
  <c r="AR571" i="4"/>
  <c r="AY575" i="4"/>
  <c r="AR575" i="4"/>
  <c r="AY579" i="4"/>
  <c r="AR579" i="4"/>
  <c r="AY583" i="4"/>
  <c r="AR583" i="4"/>
  <c r="AY587" i="4"/>
  <c r="AR587" i="4"/>
  <c r="AY591" i="4"/>
  <c r="AR591" i="4"/>
  <c r="AY595" i="4"/>
  <c r="AR595" i="4"/>
  <c r="AY599" i="4"/>
  <c r="AR599" i="4"/>
  <c r="AY603" i="4"/>
  <c r="AR603" i="4"/>
  <c r="AY607" i="4"/>
  <c r="AR607" i="4"/>
  <c r="AY611" i="4"/>
  <c r="AR611" i="4"/>
  <c r="AY615" i="4"/>
  <c r="AR615" i="4"/>
  <c r="AY619" i="4"/>
  <c r="AR619" i="4"/>
  <c r="AY623" i="4"/>
  <c r="AR623" i="4"/>
  <c r="AY627" i="4"/>
  <c r="AR627" i="4"/>
  <c r="AY631" i="4"/>
  <c r="AR631" i="4"/>
  <c r="AY635" i="4"/>
  <c r="AR635" i="4"/>
  <c r="AY639" i="4"/>
  <c r="AR639" i="4"/>
  <c r="AY643" i="4"/>
  <c r="AR643" i="4"/>
  <c r="AY647" i="4"/>
  <c r="AR647" i="4"/>
  <c r="AY651" i="4"/>
  <c r="AR651" i="4"/>
  <c r="AY655" i="4"/>
  <c r="AR655" i="4"/>
  <c r="AY659" i="4"/>
  <c r="AR659" i="4"/>
  <c r="AY663" i="4"/>
  <c r="AR663" i="4"/>
  <c r="AY667" i="4"/>
  <c r="AR667" i="4"/>
  <c r="AY671" i="4"/>
  <c r="AR671" i="4"/>
  <c r="AY675" i="4"/>
  <c r="AR675" i="4"/>
  <c r="AY679" i="4"/>
  <c r="AR679" i="4"/>
  <c r="AY683" i="4"/>
  <c r="AR683" i="4"/>
  <c r="AY687" i="4"/>
  <c r="AR687" i="4"/>
  <c r="AY691" i="4"/>
  <c r="AR691" i="4"/>
  <c r="AY695" i="4"/>
  <c r="AR695" i="4"/>
  <c r="AY699" i="4"/>
  <c r="AR699" i="4"/>
  <c r="AY703" i="4"/>
  <c r="AR703" i="4"/>
  <c r="AY707" i="4"/>
  <c r="AR707" i="4"/>
  <c r="AY711" i="4"/>
  <c r="AR711" i="4"/>
  <c r="AY715" i="4"/>
  <c r="AR715" i="4"/>
  <c r="AY719" i="4"/>
  <c r="AR719" i="4"/>
  <c r="AY723" i="4"/>
  <c r="AR723" i="4"/>
  <c r="AY727" i="4"/>
  <c r="AR727" i="4"/>
  <c r="AY731" i="4"/>
  <c r="AR731" i="4"/>
  <c r="AY735" i="4"/>
  <c r="AR735" i="4"/>
  <c r="AY739" i="4"/>
  <c r="AR739" i="4"/>
  <c r="AY743" i="4"/>
  <c r="AR743" i="4"/>
  <c r="AY747" i="4"/>
  <c r="AR747" i="4"/>
  <c r="AY751" i="4"/>
  <c r="AR751" i="4"/>
  <c r="AY755" i="4"/>
  <c r="AR755" i="4"/>
  <c r="AY759" i="4"/>
  <c r="AR759" i="4"/>
  <c r="AY763" i="4"/>
  <c r="AR763" i="4"/>
  <c r="AY767" i="4"/>
  <c r="AR767" i="4"/>
  <c r="AY771" i="4"/>
  <c r="AR771" i="4"/>
  <c r="AY775" i="4"/>
  <c r="AR775" i="4"/>
  <c r="AY779" i="4"/>
  <c r="AR779" i="4"/>
  <c r="AY783" i="4"/>
  <c r="AR783" i="4"/>
  <c r="AY787" i="4"/>
  <c r="AR787" i="4"/>
  <c r="AY791" i="4"/>
  <c r="AR791" i="4"/>
  <c r="AY795" i="4"/>
  <c r="AR795" i="4"/>
  <c r="AY799" i="4"/>
  <c r="AR799" i="4"/>
  <c r="AY803" i="4"/>
  <c r="AR803" i="4"/>
  <c r="AY807" i="4"/>
  <c r="AR807" i="4"/>
  <c r="AY811" i="4"/>
  <c r="AR811" i="4"/>
  <c r="AY815" i="4"/>
  <c r="AR815" i="4"/>
  <c r="AY819" i="4"/>
  <c r="AR819" i="4"/>
  <c r="AY823" i="4"/>
  <c r="AR823" i="4"/>
  <c r="AY827" i="4"/>
  <c r="AR827" i="4"/>
  <c r="AY831" i="4"/>
  <c r="AR831" i="4"/>
  <c r="AY835" i="4"/>
  <c r="AR835" i="4"/>
  <c r="AY839" i="4"/>
  <c r="AR839" i="4"/>
  <c r="AY843" i="4"/>
  <c r="AR843" i="4"/>
  <c r="AY847" i="4"/>
  <c r="AR847" i="4"/>
  <c r="AY851" i="4"/>
  <c r="AR851" i="4"/>
  <c r="AY855" i="4"/>
  <c r="AR855" i="4"/>
  <c r="AY859" i="4"/>
  <c r="AR859" i="4"/>
  <c r="AY863" i="4"/>
  <c r="AR863" i="4"/>
  <c r="AY867" i="4"/>
  <c r="AR867" i="4"/>
  <c r="AY871" i="4"/>
  <c r="AR871" i="4"/>
  <c r="AY875" i="4"/>
  <c r="AR875" i="4"/>
  <c r="AY879" i="4"/>
  <c r="AR879" i="4"/>
  <c r="AY883" i="4"/>
  <c r="AR883" i="4"/>
  <c r="AY887" i="4"/>
  <c r="AR887" i="4"/>
  <c r="AY891" i="4"/>
  <c r="AR891" i="4"/>
  <c r="AY895" i="4"/>
  <c r="AR895" i="4"/>
  <c r="AY899" i="4"/>
  <c r="AR899" i="4"/>
  <c r="AY903" i="4"/>
  <c r="AR903" i="4"/>
  <c r="AY907" i="4"/>
  <c r="AR907" i="4"/>
  <c r="AY911" i="4"/>
  <c r="AR911" i="4"/>
  <c r="AY915" i="4"/>
  <c r="AR915" i="4"/>
  <c r="AY919" i="4"/>
  <c r="AR919" i="4"/>
  <c r="AY923" i="4"/>
  <c r="AR923" i="4"/>
  <c r="AY927" i="4"/>
  <c r="AR927" i="4"/>
  <c r="AY931" i="4"/>
  <c r="AR931" i="4"/>
  <c r="AY935" i="4"/>
  <c r="AR935" i="4"/>
  <c r="AY939" i="4"/>
  <c r="AR939" i="4"/>
  <c r="AY943" i="4"/>
  <c r="AR943" i="4"/>
  <c r="AY947" i="4"/>
  <c r="AR947" i="4"/>
  <c r="AY951" i="4"/>
  <c r="AR951" i="4"/>
  <c r="AY955" i="4"/>
  <c r="AR955" i="4"/>
  <c r="AY959" i="4"/>
  <c r="AR959" i="4"/>
  <c r="AY963" i="4"/>
  <c r="AR963" i="4"/>
  <c r="AY967" i="4"/>
  <c r="AR967" i="4"/>
  <c r="AY971" i="4"/>
  <c r="AR971" i="4"/>
  <c r="AY975" i="4"/>
  <c r="AR975" i="4"/>
  <c r="AY979" i="4"/>
  <c r="AR979" i="4"/>
  <c r="AY983" i="4"/>
  <c r="AR983" i="4"/>
  <c r="AY987" i="4"/>
  <c r="AR987" i="4"/>
  <c r="AY991" i="4"/>
  <c r="AR991" i="4"/>
  <c r="AY995" i="4"/>
  <c r="AR995" i="4"/>
  <c r="AY999" i="4"/>
  <c r="AR999" i="4"/>
  <c r="AY1003" i="4"/>
  <c r="AR1003" i="4"/>
  <c r="AY1007" i="4"/>
  <c r="AR1007" i="4"/>
  <c r="AY1011" i="4"/>
  <c r="AR1011" i="4"/>
  <c r="AY1015" i="4"/>
  <c r="AR1015" i="4"/>
  <c r="AY1019" i="4"/>
  <c r="AR1019" i="4"/>
  <c r="AY1023" i="4"/>
  <c r="AR1023" i="4"/>
  <c r="AY1027" i="4"/>
  <c r="AR1027" i="4"/>
  <c r="AY1031" i="4"/>
  <c r="AR1031" i="4"/>
  <c r="AY1035" i="4"/>
  <c r="AR1035" i="4"/>
  <c r="AY1039" i="4"/>
  <c r="AR1039" i="4"/>
  <c r="AY1043" i="4"/>
  <c r="AR1043" i="4"/>
  <c r="AY1047" i="4"/>
  <c r="AR1047" i="4"/>
  <c r="AY1051" i="4"/>
  <c r="AR1051" i="4"/>
  <c r="AY1055" i="4"/>
  <c r="AR1055" i="4"/>
  <c r="AY1059" i="4"/>
  <c r="AR1059" i="4"/>
  <c r="AY1063" i="4"/>
  <c r="AR1063" i="4"/>
  <c r="AY1067" i="4"/>
  <c r="AR1067" i="4"/>
  <c r="AY1071" i="4"/>
  <c r="AR1071" i="4"/>
  <c r="AY1075" i="4"/>
  <c r="AR1075" i="4"/>
  <c r="AY1079" i="4"/>
  <c r="AR1079" i="4"/>
  <c r="AY1083" i="4"/>
  <c r="AR1083" i="4"/>
  <c r="AY1087" i="4"/>
  <c r="AR1087" i="4"/>
  <c r="AY1091" i="4"/>
  <c r="AR1091" i="4"/>
  <c r="AY1095" i="4"/>
  <c r="AR1095" i="4"/>
  <c r="AY1099" i="4"/>
  <c r="AR1099" i="4"/>
  <c r="AY1103" i="4"/>
  <c r="AR1103" i="4"/>
  <c r="AY1107" i="4"/>
  <c r="AR1107" i="4"/>
  <c r="AY1111" i="4"/>
  <c r="AR1111" i="4"/>
  <c r="AY1115" i="4"/>
  <c r="AR1115" i="4"/>
  <c r="AY1119" i="4"/>
  <c r="AR1119" i="4"/>
  <c r="AY1123" i="4"/>
  <c r="AR1123" i="4"/>
  <c r="AY1127" i="4"/>
  <c r="AR1127" i="4"/>
  <c r="AY1131" i="4"/>
  <c r="AR1131" i="4"/>
  <c r="AY1135" i="4"/>
  <c r="AR1135" i="4"/>
  <c r="AY1139" i="4"/>
  <c r="AR1139" i="4"/>
  <c r="AY1143" i="4"/>
  <c r="AR1143" i="4"/>
  <c r="AY1147" i="4"/>
  <c r="AR1147" i="4"/>
  <c r="AY1151" i="4"/>
  <c r="AR1151" i="4"/>
  <c r="AY1155" i="4"/>
  <c r="AR1155" i="4"/>
  <c r="AY1159" i="4"/>
  <c r="AR1159" i="4"/>
  <c r="AY1163" i="4"/>
  <c r="AR1163" i="4"/>
  <c r="AY1167" i="4"/>
  <c r="AR1167" i="4"/>
  <c r="AY1171" i="4"/>
  <c r="AR1171" i="4"/>
  <c r="AY1175" i="4"/>
  <c r="AR1175" i="4"/>
  <c r="AY1179" i="4"/>
  <c r="AR1179" i="4"/>
  <c r="AY1183" i="4"/>
  <c r="AR1183" i="4"/>
  <c r="AY1187" i="4"/>
  <c r="AR1187" i="4"/>
  <c r="AY1191" i="4"/>
  <c r="AR1191" i="4"/>
  <c r="AY1195" i="4"/>
  <c r="AR1195" i="4"/>
  <c r="AY1199" i="4"/>
  <c r="AR1199" i="4"/>
  <c r="AY1203" i="4"/>
  <c r="AR1203" i="4"/>
  <c r="AY1207" i="4"/>
  <c r="AR1207" i="4"/>
  <c r="AY1211" i="4"/>
  <c r="AR1211" i="4"/>
  <c r="AY1215" i="4"/>
  <c r="AR1215" i="4"/>
  <c r="AY1219" i="4"/>
  <c r="AR1219" i="4"/>
  <c r="AY1223" i="4"/>
  <c r="AR1223" i="4"/>
  <c r="AY1227" i="4"/>
  <c r="AR1227" i="4"/>
  <c r="AY1231" i="4"/>
  <c r="AR1231" i="4"/>
  <c r="AY1235" i="4"/>
  <c r="AR1235" i="4"/>
  <c r="AY1239" i="4"/>
  <c r="AR1239" i="4"/>
  <c r="AY1243" i="4"/>
  <c r="AR1243" i="4"/>
  <c r="AY1247" i="4"/>
  <c r="AR1247" i="4"/>
  <c r="AY1251" i="4"/>
  <c r="AR1251" i="4"/>
  <c r="AY1255" i="4"/>
  <c r="AR1255" i="4"/>
  <c r="AY1259" i="4"/>
  <c r="AR1259" i="4"/>
  <c r="AY1263" i="4"/>
  <c r="AR1263" i="4"/>
  <c r="AY1267" i="4"/>
  <c r="AR1267" i="4"/>
  <c r="AY1271" i="4"/>
  <c r="AR1271" i="4"/>
  <c r="AY1275" i="4"/>
  <c r="AR1275" i="4"/>
  <c r="AY1279" i="4"/>
  <c r="AR1279" i="4"/>
  <c r="AY1283" i="4"/>
  <c r="AR1283" i="4"/>
  <c r="AY1287" i="4"/>
  <c r="AR1287" i="4"/>
  <c r="AY1291" i="4"/>
  <c r="AR1291" i="4"/>
  <c r="AY1295" i="4"/>
  <c r="AR1295" i="4"/>
  <c r="AY1299" i="4"/>
  <c r="AR1299" i="4"/>
  <c r="AY1303" i="4"/>
  <c r="AR1303" i="4"/>
  <c r="AY1307" i="4"/>
  <c r="AR1307" i="4"/>
  <c r="AY1311" i="4"/>
  <c r="AR1311" i="4"/>
  <c r="AY1315" i="4"/>
  <c r="AR1315" i="4"/>
  <c r="AY1319" i="4"/>
  <c r="AR1319" i="4"/>
  <c r="AY1323" i="4"/>
  <c r="AR1323" i="4"/>
  <c r="AY1327" i="4"/>
  <c r="AR1327" i="4"/>
  <c r="AY1331" i="4"/>
  <c r="AR1331" i="4"/>
  <c r="AY1335" i="4"/>
  <c r="AR1335" i="4"/>
  <c r="AY1339" i="4"/>
  <c r="AR1339" i="4"/>
  <c r="AY1343" i="4"/>
  <c r="AR1343" i="4"/>
  <c r="AY1347" i="4"/>
  <c r="AR1347" i="4"/>
  <c r="AY1351" i="4"/>
  <c r="AR1351" i="4"/>
  <c r="AY1355" i="4"/>
  <c r="AR1355" i="4"/>
  <c r="AY1359" i="4"/>
  <c r="AR1359" i="4"/>
  <c r="AY1363" i="4"/>
  <c r="AR1363" i="4"/>
  <c r="AY1367" i="4"/>
  <c r="AR1367" i="4"/>
  <c r="AY1371" i="4"/>
  <c r="AR1371" i="4"/>
  <c r="AY1375" i="4"/>
  <c r="AR1375" i="4"/>
  <c r="AY1379" i="4"/>
  <c r="AR1379" i="4"/>
  <c r="AY1383" i="4"/>
  <c r="AR1383" i="4"/>
  <c r="AY1387" i="4"/>
  <c r="AR1387" i="4"/>
  <c r="AY1391" i="4"/>
  <c r="AR1391" i="4"/>
  <c r="AY1395" i="4"/>
  <c r="AR1395" i="4"/>
  <c r="AY1399" i="4"/>
  <c r="AR1399" i="4"/>
  <c r="AY1403" i="4"/>
  <c r="AR1403" i="4"/>
  <c r="AY1407" i="4"/>
  <c r="AR1407" i="4"/>
  <c r="AY1411" i="4"/>
  <c r="AR1411" i="4"/>
  <c r="AY1415" i="4"/>
  <c r="AR1415" i="4"/>
  <c r="AY1419" i="4"/>
  <c r="AR1419" i="4"/>
  <c r="AY1423" i="4"/>
  <c r="AR1423" i="4"/>
  <c r="AY1427" i="4"/>
  <c r="AR1427" i="4"/>
  <c r="AY1431" i="4"/>
  <c r="AR1431" i="4"/>
  <c r="AY1435" i="4"/>
  <c r="AR1435" i="4"/>
  <c r="AY1439" i="4"/>
  <c r="AR1439" i="4"/>
  <c r="AY1443" i="4"/>
  <c r="AR1443" i="4"/>
  <c r="AY1447" i="4"/>
  <c r="AR1447" i="4"/>
  <c r="AY1451" i="4"/>
  <c r="AR1451" i="4"/>
  <c r="AY1455" i="4"/>
  <c r="AR1455" i="4"/>
  <c r="AY1459" i="4"/>
  <c r="AR1459" i="4"/>
  <c r="AY1463" i="4"/>
  <c r="AR1463" i="4"/>
  <c r="AY1467" i="4"/>
  <c r="AR1467" i="4"/>
  <c r="AY1471" i="4"/>
  <c r="AR1471" i="4"/>
  <c r="AY1475" i="4"/>
  <c r="AR1475" i="4"/>
  <c r="AY1479" i="4"/>
  <c r="AR1479" i="4"/>
  <c r="AY1483" i="4"/>
  <c r="AR1483" i="4"/>
  <c r="AY1487" i="4"/>
  <c r="AR1487" i="4"/>
  <c r="AY1491" i="4"/>
  <c r="AR1491" i="4"/>
  <c r="AY1495" i="4"/>
  <c r="AR1495" i="4"/>
  <c r="AY1499" i="4"/>
  <c r="AR1499" i="4"/>
  <c r="AY1503" i="4"/>
  <c r="AR1503" i="4"/>
  <c r="AY1507" i="4"/>
  <c r="AR1507" i="4"/>
  <c r="AY1511" i="4"/>
  <c r="AR1511" i="4"/>
  <c r="AY1515" i="4"/>
  <c r="AR1515" i="4"/>
  <c r="AY1519" i="4"/>
  <c r="AR1519" i="4"/>
  <c r="AY1523" i="4"/>
  <c r="AR1523" i="4"/>
  <c r="AY1527" i="4"/>
  <c r="AR1527" i="4"/>
  <c r="AY1531" i="4"/>
  <c r="AR1531" i="4"/>
  <c r="AY1535" i="4"/>
  <c r="AR1535" i="4"/>
  <c r="AY1539" i="4"/>
  <c r="AR1539" i="4"/>
  <c r="AY1543" i="4"/>
  <c r="AR1543" i="4"/>
  <c r="AY1547" i="4"/>
  <c r="AR1547" i="4"/>
  <c r="AY1551" i="4"/>
  <c r="AR1551" i="4"/>
  <c r="AY1555" i="4"/>
  <c r="AR1555" i="4"/>
  <c r="AY1559" i="4"/>
  <c r="AR1559" i="4"/>
  <c r="AY1563" i="4"/>
  <c r="AR1563" i="4"/>
  <c r="AY1567" i="4"/>
  <c r="AR1567" i="4"/>
  <c r="AY1571" i="4"/>
  <c r="AR1571" i="4"/>
  <c r="AY1575" i="4"/>
  <c r="AR1575" i="4"/>
  <c r="AY1579" i="4"/>
  <c r="AR1579" i="4"/>
  <c r="AY1583" i="4"/>
  <c r="AR1583" i="4"/>
  <c r="AY1587" i="4"/>
  <c r="AR1587" i="4"/>
  <c r="AY1591" i="4"/>
  <c r="AR1591" i="4"/>
  <c r="AY1595" i="4"/>
  <c r="AR1595" i="4"/>
  <c r="AY1599" i="4"/>
  <c r="AR1599" i="4"/>
  <c r="AY1603" i="4"/>
  <c r="AR1603" i="4"/>
  <c r="AY1607" i="4"/>
  <c r="AR1607" i="4"/>
  <c r="AY1611" i="4"/>
  <c r="AR1611" i="4"/>
  <c r="AY1615" i="4"/>
  <c r="AR1615" i="4"/>
  <c r="AY1619" i="4"/>
  <c r="AR1619" i="4"/>
  <c r="AY1623" i="4"/>
  <c r="AR1623" i="4"/>
  <c r="AY1627" i="4"/>
  <c r="AR1627" i="4"/>
  <c r="AY1631" i="4"/>
  <c r="AR1631" i="4"/>
  <c r="AY1635" i="4"/>
  <c r="AR1635" i="4"/>
  <c r="AY1639" i="4"/>
  <c r="AR1639" i="4"/>
  <c r="AY1643" i="4"/>
  <c r="AR1643" i="4"/>
  <c r="AY1647" i="4"/>
  <c r="AR1647" i="4"/>
  <c r="AY1651" i="4"/>
  <c r="AR1651" i="4"/>
  <c r="AY1655" i="4"/>
  <c r="AR1655" i="4"/>
  <c r="AY1659" i="4"/>
  <c r="AR1659" i="4"/>
  <c r="AY1663" i="4"/>
  <c r="AR1663" i="4"/>
  <c r="AY1667" i="4"/>
  <c r="AR1667" i="4"/>
  <c r="AY1671" i="4"/>
  <c r="AR1671" i="4"/>
  <c r="AY1675" i="4"/>
  <c r="AR1675" i="4"/>
  <c r="AY1679" i="4"/>
  <c r="AR1679" i="4"/>
  <c r="AY1683" i="4"/>
  <c r="AR1683" i="4"/>
  <c r="AY1687" i="4"/>
  <c r="AR1687" i="4"/>
  <c r="AY1691" i="4"/>
  <c r="AR1691" i="4"/>
  <c r="AY1695" i="4"/>
  <c r="AR1695" i="4"/>
  <c r="AY1699" i="4"/>
  <c r="AR1699" i="4"/>
  <c r="AY1703" i="4"/>
  <c r="AR1703" i="4"/>
  <c r="AY1707" i="4"/>
  <c r="AR1707" i="4"/>
  <c r="AY1711" i="4"/>
  <c r="AR1711" i="4"/>
  <c r="AY1715" i="4"/>
  <c r="AR1715" i="4"/>
  <c r="AY1719" i="4"/>
  <c r="AR1719" i="4"/>
  <c r="AY1723" i="4"/>
  <c r="AR1723" i="4"/>
  <c r="AY1727" i="4"/>
  <c r="AR1727" i="4"/>
  <c r="AY1731" i="4"/>
  <c r="AR1731" i="4"/>
  <c r="AY1735" i="4"/>
  <c r="AR1735" i="4"/>
  <c r="AY1739" i="4"/>
  <c r="AR1739" i="4"/>
  <c r="AY1743" i="4"/>
  <c r="AR1743" i="4"/>
  <c r="AY1747" i="4"/>
  <c r="AR1747" i="4"/>
  <c r="AY1751" i="4"/>
  <c r="AR1751" i="4"/>
  <c r="AY1755" i="4"/>
  <c r="AR1755" i="4"/>
  <c r="AY1759" i="4"/>
  <c r="AR1759" i="4"/>
  <c r="AY1763" i="4"/>
  <c r="AR1763" i="4"/>
  <c r="AY1767" i="4"/>
  <c r="AR1767" i="4"/>
  <c r="AY1771" i="4"/>
  <c r="AR1771" i="4"/>
  <c r="AY1775" i="4"/>
  <c r="AR1775" i="4"/>
  <c r="AY1779" i="4"/>
  <c r="AR1779" i="4"/>
  <c r="AY1783" i="4"/>
  <c r="AR1783" i="4"/>
  <c r="AY1787" i="4"/>
  <c r="AR1787" i="4"/>
  <c r="AY1791" i="4"/>
  <c r="AR1791" i="4"/>
  <c r="AY1795" i="4"/>
  <c r="AR1795" i="4"/>
  <c r="AY1799" i="4"/>
  <c r="AR1799" i="4"/>
  <c r="AY1803" i="4"/>
  <c r="AR1803" i="4"/>
  <c r="AY1807" i="4"/>
  <c r="AR1807" i="4"/>
  <c r="AY1811" i="4"/>
  <c r="AR1811" i="4"/>
  <c r="AY1815" i="4"/>
  <c r="AR1815" i="4"/>
  <c r="AY1819" i="4"/>
  <c r="AR1819" i="4"/>
  <c r="AY1823" i="4"/>
  <c r="AR1823" i="4"/>
  <c r="AY1827" i="4"/>
  <c r="AR1827" i="4"/>
  <c r="AY1831" i="4"/>
  <c r="AR1831" i="4"/>
  <c r="AY1835" i="4"/>
  <c r="AR1835" i="4"/>
  <c r="AY1839" i="4"/>
  <c r="AR1839" i="4"/>
  <c r="AY1843" i="4"/>
  <c r="AR1843" i="4"/>
  <c r="AY1847" i="4"/>
  <c r="AR1847" i="4"/>
  <c r="AY1851" i="4"/>
  <c r="AR1851" i="4"/>
  <c r="AY1855" i="4"/>
  <c r="AR1855" i="4"/>
  <c r="AY1859" i="4"/>
  <c r="AR1859" i="4"/>
  <c r="AY1863" i="4"/>
  <c r="AR1863" i="4"/>
  <c r="AY1867" i="4"/>
  <c r="AR1867" i="4"/>
  <c r="AY1871" i="4"/>
  <c r="AR1871" i="4"/>
  <c r="AY1875" i="4"/>
  <c r="AR1875" i="4"/>
  <c r="AY1879" i="4"/>
  <c r="AR1879" i="4"/>
  <c r="AY1883" i="4"/>
  <c r="AR1883" i="4"/>
  <c r="AY1887" i="4"/>
  <c r="AR1887" i="4"/>
  <c r="AY1891" i="4"/>
  <c r="AR1891" i="4"/>
  <c r="AY1895" i="4"/>
  <c r="AR1895" i="4"/>
  <c r="AY1899" i="4"/>
  <c r="AR1899" i="4"/>
  <c r="AY1903" i="4"/>
  <c r="AR1903" i="4"/>
  <c r="AY1907" i="4"/>
  <c r="AR1907" i="4"/>
  <c r="AY1911" i="4"/>
  <c r="AR1911" i="4"/>
  <c r="AY1915" i="4"/>
  <c r="AR1915" i="4"/>
  <c r="AY1919" i="4"/>
  <c r="AR1919" i="4"/>
  <c r="AY1923" i="4"/>
  <c r="AR1923" i="4"/>
  <c r="AY1927" i="4"/>
  <c r="AR1927" i="4"/>
  <c r="AY1931" i="4"/>
  <c r="AR1931" i="4"/>
  <c r="AY1935" i="4"/>
  <c r="AR1935" i="4"/>
  <c r="AY1939" i="4"/>
  <c r="AR1939" i="4"/>
  <c r="AY1943" i="4"/>
  <c r="AR1943" i="4"/>
  <c r="AY1947" i="4"/>
  <c r="AR1947" i="4"/>
  <c r="AY1951" i="4"/>
  <c r="AR1951" i="4"/>
  <c r="AY1955" i="4"/>
  <c r="AR1955" i="4"/>
  <c r="AY1959" i="4"/>
  <c r="AR1959" i="4"/>
  <c r="AY1963" i="4"/>
  <c r="AR1963" i="4"/>
  <c r="AY1967" i="4"/>
  <c r="AR1967" i="4"/>
  <c r="AY1971" i="4"/>
  <c r="AR1971" i="4"/>
  <c r="AY1975" i="4"/>
  <c r="AR1975" i="4"/>
  <c r="AY1979" i="4"/>
  <c r="AR1979" i="4"/>
  <c r="AY1983" i="4"/>
  <c r="AR1983" i="4"/>
  <c r="AY1987" i="4"/>
  <c r="AR1987" i="4"/>
  <c r="AY1991" i="4"/>
  <c r="AR1991" i="4"/>
  <c r="AY1995" i="4"/>
  <c r="AR1995" i="4"/>
  <c r="AY1999" i="4"/>
  <c r="AR1999" i="4"/>
  <c r="AY2003" i="4"/>
  <c r="AR2003" i="4"/>
  <c r="AY2007" i="4"/>
  <c r="AR2007" i="4"/>
  <c r="AY2011" i="4"/>
  <c r="AR2011" i="4"/>
  <c r="AY2015" i="4"/>
  <c r="AR2015" i="4"/>
  <c r="AY2019" i="4"/>
  <c r="AR2019" i="4"/>
  <c r="AY2023" i="4"/>
  <c r="AR2023" i="4"/>
  <c r="AY2027" i="4"/>
  <c r="AR2027" i="4"/>
  <c r="AY2031" i="4"/>
  <c r="AR2031" i="4"/>
  <c r="AY2035" i="4"/>
  <c r="AR2035" i="4"/>
  <c r="AY2039" i="4"/>
  <c r="AR2039" i="4"/>
  <c r="AY2043" i="4"/>
  <c r="AR2043" i="4"/>
  <c r="AY2047" i="4"/>
  <c r="AR2047" i="4"/>
  <c r="AY2051" i="4"/>
  <c r="AR2051" i="4"/>
  <c r="AY2055" i="4"/>
  <c r="AR2055" i="4"/>
  <c r="AY2059" i="4"/>
  <c r="AR2059" i="4"/>
  <c r="AY2063" i="4"/>
  <c r="AR2063" i="4"/>
  <c r="AY2067" i="4"/>
  <c r="AR2067" i="4"/>
  <c r="AY2071" i="4"/>
  <c r="AR2071" i="4"/>
  <c r="AY2075" i="4"/>
  <c r="AR2075" i="4"/>
  <c r="AY2079" i="4"/>
  <c r="AR2079" i="4"/>
  <c r="AY2083" i="4"/>
  <c r="AR2083" i="4"/>
  <c r="AY2087" i="4"/>
  <c r="AR2087" i="4"/>
  <c r="AY2091" i="4"/>
  <c r="AR2091" i="4"/>
  <c r="AY2095" i="4"/>
  <c r="AR2095" i="4"/>
  <c r="AY2099" i="4"/>
  <c r="AR2099" i="4"/>
  <c r="AY2103" i="4"/>
  <c r="AR2103" i="4"/>
  <c r="AY2107" i="4"/>
  <c r="AR2107" i="4"/>
  <c r="AY2111" i="4"/>
  <c r="AR2111" i="4"/>
  <c r="AY2115" i="4"/>
  <c r="AR2115" i="4"/>
  <c r="AY2119" i="4"/>
  <c r="AR2119" i="4"/>
  <c r="AY2123" i="4"/>
  <c r="AR2123" i="4"/>
  <c r="AY2127" i="4"/>
  <c r="AR2127" i="4"/>
  <c r="AY2131" i="4"/>
  <c r="AR2131" i="4"/>
  <c r="AY2135" i="4"/>
  <c r="AR2135" i="4"/>
  <c r="AY2139" i="4"/>
  <c r="AR2139" i="4"/>
  <c r="AY2143" i="4"/>
  <c r="AR2143" i="4"/>
  <c r="AY2147" i="4"/>
  <c r="AR2147" i="4"/>
  <c r="AY2151" i="4"/>
  <c r="AR2151" i="4"/>
  <c r="AY2155" i="4"/>
  <c r="AR2155" i="4"/>
  <c r="AY2159" i="4"/>
  <c r="AR2159" i="4"/>
  <c r="AY2163" i="4"/>
  <c r="AR2163" i="4"/>
  <c r="AY2167" i="4"/>
  <c r="AR2167" i="4"/>
  <c r="AY2171" i="4"/>
  <c r="AR2171" i="4"/>
  <c r="AY2175" i="4"/>
  <c r="AR2175" i="4"/>
  <c r="AY2179" i="4"/>
  <c r="AR2179" i="4"/>
  <c r="AY2183" i="4"/>
  <c r="AR2183" i="4"/>
  <c r="AY2187" i="4"/>
  <c r="AR2187" i="4"/>
  <c r="AY2191" i="4"/>
  <c r="AR2191" i="4"/>
  <c r="AY2195" i="4"/>
  <c r="AR2195" i="4"/>
  <c r="AY2199" i="4"/>
  <c r="AR2199" i="4"/>
  <c r="AY2203" i="4"/>
  <c r="AR2203" i="4"/>
  <c r="AY2207" i="4"/>
  <c r="AR2207" i="4"/>
  <c r="AY2211" i="4"/>
  <c r="AR2211" i="4"/>
  <c r="AY2215" i="4"/>
  <c r="AR2215" i="4"/>
  <c r="AY2219" i="4"/>
  <c r="AR2219" i="4"/>
  <c r="AY2223" i="4"/>
  <c r="AR2223" i="4"/>
  <c r="AY2227" i="4"/>
  <c r="AR2227" i="4"/>
  <c r="AY2231" i="4"/>
  <c r="AR2231" i="4"/>
  <c r="AY2235" i="4"/>
  <c r="AR2235" i="4"/>
  <c r="AY2239" i="4"/>
  <c r="AR2239" i="4"/>
  <c r="AY2243" i="4"/>
  <c r="AR2243" i="4"/>
  <c r="AY2247" i="4"/>
  <c r="AR2247" i="4"/>
  <c r="AY2251" i="4"/>
  <c r="AR2251" i="4"/>
  <c r="AY2255" i="4"/>
  <c r="AR2255" i="4"/>
  <c r="AY2259" i="4"/>
  <c r="AR2259" i="4"/>
  <c r="AY2263" i="4"/>
  <c r="AR2263" i="4"/>
  <c r="AY2267" i="4"/>
  <c r="AR2267" i="4"/>
  <c r="AY2271" i="4"/>
  <c r="AR2271" i="4"/>
  <c r="AY2275" i="4"/>
  <c r="AR2275" i="4"/>
  <c r="AY2279" i="4"/>
  <c r="AR2279" i="4"/>
  <c r="AY2283" i="4"/>
  <c r="AR2283" i="4"/>
  <c r="AY2287" i="4"/>
  <c r="AR2287" i="4"/>
  <c r="AY2291" i="4"/>
  <c r="AR2291" i="4"/>
  <c r="AY2295" i="4"/>
  <c r="AR2295" i="4"/>
  <c r="AY2299" i="4"/>
  <c r="AR2299" i="4"/>
  <c r="AY2303" i="4"/>
  <c r="AR2303" i="4"/>
  <c r="AY2307" i="4"/>
  <c r="AR2307" i="4"/>
  <c r="AY2311" i="4"/>
  <c r="AR2311" i="4"/>
  <c r="AY2315" i="4"/>
  <c r="AR2315" i="4"/>
  <c r="AY2319" i="4"/>
  <c r="AR2319" i="4"/>
  <c r="AY2323" i="4"/>
  <c r="AR2323" i="4"/>
  <c r="AY2327" i="4"/>
  <c r="AR2327" i="4"/>
  <c r="AY2331" i="4"/>
  <c r="AR2331" i="4"/>
  <c r="AY2335" i="4"/>
  <c r="AR2335" i="4"/>
  <c r="AY2339" i="4"/>
  <c r="AR2339" i="4"/>
  <c r="AY2343" i="4"/>
  <c r="AR2343" i="4"/>
  <c r="AY2347" i="4"/>
  <c r="AR2347" i="4"/>
  <c r="AY2351" i="4"/>
  <c r="AR2351" i="4"/>
  <c r="AY2355" i="4"/>
  <c r="AR2355" i="4"/>
  <c r="AY2359" i="4"/>
  <c r="AR2359" i="4"/>
  <c r="AY2363" i="4"/>
  <c r="AR2363" i="4"/>
  <c r="AY2367" i="4"/>
  <c r="AR2367" i="4"/>
  <c r="AY2371" i="4"/>
  <c r="AR2371" i="4"/>
  <c r="AY2375" i="4"/>
  <c r="AR2375" i="4"/>
  <c r="AY2379" i="4"/>
  <c r="AR2379" i="4"/>
  <c r="AY2383" i="4"/>
  <c r="AR2383" i="4"/>
  <c r="AY2387" i="4"/>
  <c r="AR2387" i="4"/>
  <c r="AY2391" i="4"/>
  <c r="AR2391" i="4"/>
  <c r="AY2395" i="4"/>
  <c r="AR2395" i="4"/>
  <c r="AY2399" i="4"/>
  <c r="AR2399" i="4"/>
  <c r="AY2403" i="4"/>
  <c r="AR2403" i="4"/>
  <c r="AY2407" i="4"/>
  <c r="AR2407" i="4"/>
  <c r="AY2411" i="4"/>
  <c r="AR2411" i="4"/>
  <c r="AY2415" i="4"/>
  <c r="AR2415" i="4"/>
  <c r="AY2419" i="4"/>
  <c r="AR2419" i="4"/>
  <c r="AY2423" i="4"/>
  <c r="AR2423" i="4"/>
  <c r="AY2427" i="4"/>
  <c r="AR2427" i="4"/>
  <c r="AY2431" i="4"/>
  <c r="AR2431" i="4"/>
  <c r="AY2435" i="4"/>
  <c r="AR2435" i="4"/>
  <c r="AY2439" i="4"/>
  <c r="AR2439" i="4"/>
  <c r="AY2443" i="4"/>
  <c r="AR2443" i="4"/>
  <c r="AY2447" i="4"/>
  <c r="AR2447" i="4"/>
  <c r="AY2451" i="4"/>
  <c r="AR2451" i="4"/>
  <c r="AY2455" i="4"/>
  <c r="AR2455" i="4"/>
  <c r="AY2459" i="4"/>
  <c r="AR2459" i="4"/>
  <c r="AY2463" i="4"/>
  <c r="AR2463" i="4"/>
  <c r="AY2467" i="4"/>
  <c r="AR2467" i="4"/>
  <c r="AY2471" i="4"/>
  <c r="AR2471" i="4"/>
  <c r="AY2475" i="4"/>
  <c r="AR2475" i="4"/>
  <c r="AY2479" i="4"/>
  <c r="AR2479" i="4"/>
  <c r="AY2483" i="4"/>
  <c r="AR2483" i="4"/>
  <c r="AY2487" i="4"/>
  <c r="AR2487" i="4"/>
  <c r="AY2491" i="4"/>
  <c r="AR2491" i="4"/>
  <c r="AY2495" i="4"/>
  <c r="AR2495" i="4"/>
  <c r="AY2499" i="4"/>
  <c r="AR2499" i="4"/>
  <c r="AY2503" i="4"/>
  <c r="AR2503" i="4"/>
  <c r="AY2507" i="4"/>
  <c r="AR2507" i="4"/>
  <c r="AZ498" i="4"/>
  <c r="AS498" i="4"/>
  <c r="AZ502" i="4"/>
  <c r="AS502" i="4"/>
  <c r="AZ506" i="4"/>
  <c r="AS506" i="4"/>
  <c r="AZ510" i="4"/>
  <c r="AS510" i="4"/>
  <c r="AZ514" i="4"/>
  <c r="AS514" i="4"/>
  <c r="AZ518" i="4"/>
  <c r="AS518" i="4"/>
  <c r="AZ522" i="4"/>
  <c r="AS522" i="4"/>
  <c r="AZ526" i="4"/>
  <c r="AS526" i="4"/>
  <c r="AZ530" i="4"/>
  <c r="AS530" i="4"/>
  <c r="AZ534" i="4"/>
  <c r="AS534" i="4"/>
  <c r="AZ538" i="4"/>
  <c r="AS538" i="4"/>
  <c r="AZ542" i="4"/>
  <c r="AS542" i="4"/>
  <c r="AZ546" i="4"/>
  <c r="AS546" i="4"/>
  <c r="AZ550" i="4"/>
  <c r="AS550" i="4"/>
  <c r="AZ554" i="4"/>
  <c r="AS554" i="4"/>
  <c r="AZ558" i="4"/>
  <c r="AS558" i="4"/>
  <c r="AZ562" i="4"/>
  <c r="AS562" i="4"/>
  <c r="AZ566" i="4"/>
  <c r="AS566" i="4"/>
  <c r="AZ570" i="4"/>
  <c r="AS570" i="4"/>
  <c r="AZ574" i="4"/>
  <c r="AS574" i="4"/>
  <c r="AZ578" i="4"/>
  <c r="AS578" i="4"/>
  <c r="AZ582" i="4"/>
  <c r="AS582" i="4"/>
  <c r="AZ586" i="4"/>
  <c r="AS586" i="4"/>
  <c r="AZ590" i="4"/>
  <c r="AS590" i="4"/>
  <c r="AZ594" i="4"/>
  <c r="AS594" i="4"/>
  <c r="AZ598" i="4"/>
  <c r="AS598" i="4"/>
  <c r="AZ602" i="4"/>
  <c r="AS602" i="4"/>
  <c r="AZ606" i="4"/>
  <c r="AS606" i="4"/>
  <c r="AZ610" i="4"/>
  <c r="AS610" i="4"/>
  <c r="AZ614" i="4"/>
  <c r="AS614" i="4"/>
  <c r="AZ618" i="4"/>
  <c r="AS618" i="4"/>
  <c r="AZ622" i="4"/>
  <c r="AS622" i="4"/>
  <c r="AZ626" i="4"/>
  <c r="AS626" i="4"/>
  <c r="AZ630" i="4"/>
  <c r="AS630" i="4"/>
  <c r="AZ634" i="4"/>
  <c r="AS634" i="4"/>
  <c r="AZ638" i="4"/>
  <c r="AS638" i="4"/>
  <c r="AZ642" i="4"/>
  <c r="AS642" i="4"/>
  <c r="AZ646" i="4"/>
  <c r="AS646" i="4"/>
  <c r="AZ650" i="4"/>
  <c r="AS650" i="4"/>
  <c r="AZ654" i="4"/>
  <c r="AS654" i="4"/>
  <c r="AZ658" i="4"/>
  <c r="AS658" i="4"/>
  <c r="AZ662" i="4"/>
  <c r="AS662" i="4"/>
  <c r="AZ666" i="4"/>
  <c r="AS666" i="4"/>
  <c r="AZ670" i="4"/>
  <c r="AS670" i="4"/>
  <c r="AZ674" i="4"/>
  <c r="AS674" i="4"/>
  <c r="AZ678" i="4"/>
  <c r="AS678" i="4"/>
  <c r="AZ682" i="4"/>
  <c r="AS682" i="4"/>
  <c r="AZ686" i="4"/>
  <c r="AS686" i="4"/>
  <c r="AZ690" i="4"/>
  <c r="AS690" i="4"/>
  <c r="AZ694" i="4"/>
  <c r="AS694" i="4"/>
  <c r="AZ698" i="4"/>
  <c r="AS698" i="4"/>
  <c r="AZ702" i="4"/>
  <c r="AS702" i="4"/>
  <c r="AZ706" i="4"/>
  <c r="AS706" i="4"/>
  <c r="AZ710" i="4"/>
  <c r="AS710" i="4"/>
  <c r="AZ714" i="4"/>
  <c r="AS714" i="4"/>
  <c r="AZ718" i="4"/>
  <c r="AS718" i="4"/>
  <c r="AZ722" i="4"/>
  <c r="AS722" i="4"/>
  <c r="AZ726" i="4"/>
  <c r="AS726" i="4"/>
  <c r="AZ730" i="4"/>
  <c r="AS730" i="4"/>
  <c r="AZ734" i="4"/>
  <c r="AS734" i="4"/>
  <c r="AZ738" i="4"/>
  <c r="AS738" i="4"/>
  <c r="AZ742" i="4"/>
  <c r="AS742" i="4"/>
  <c r="AZ746" i="4"/>
  <c r="AS746" i="4"/>
  <c r="AZ750" i="4"/>
  <c r="AS750" i="4"/>
  <c r="AZ754" i="4"/>
  <c r="AS754" i="4"/>
  <c r="AZ758" i="4"/>
  <c r="AS758" i="4"/>
  <c r="AZ762" i="4"/>
  <c r="AS762" i="4"/>
  <c r="AZ766" i="4"/>
  <c r="AS766" i="4"/>
  <c r="AZ770" i="4"/>
  <c r="AS770" i="4"/>
  <c r="AZ774" i="4"/>
  <c r="AS774" i="4"/>
  <c r="AZ778" i="4"/>
  <c r="AS778" i="4"/>
  <c r="AZ782" i="4"/>
  <c r="AS782" i="4"/>
  <c r="AZ786" i="4"/>
  <c r="AS786" i="4"/>
  <c r="AZ790" i="4"/>
  <c r="AS790" i="4"/>
  <c r="AZ794" i="4"/>
  <c r="AS794" i="4"/>
  <c r="AZ798" i="4"/>
  <c r="AS798" i="4"/>
  <c r="AZ802" i="4"/>
  <c r="AS802" i="4"/>
  <c r="AZ806" i="4"/>
  <c r="AS806" i="4"/>
  <c r="AZ810" i="4"/>
  <c r="AS810" i="4"/>
  <c r="AZ814" i="4"/>
  <c r="AS814" i="4"/>
  <c r="AZ818" i="4"/>
  <c r="AS818" i="4"/>
  <c r="AZ822" i="4"/>
  <c r="AS822" i="4"/>
  <c r="AZ826" i="4"/>
  <c r="AS826" i="4"/>
  <c r="AZ830" i="4"/>
  <c r="AS830" i="4"/>
  <c r="AZ834" i="4"/>
  <c r="AS834" i="4"/>
  <c r="AZ838" i="4"/>
  <c r="AS838" i="4"/>
  <c r="AZ842" i="4"/>
  <c r="AS842" i="4"/>
  <c r="AZ846" i="4"/>
  <c r="AS846" i="4"/>
  <c r="AZ850" i="4"/>
  <c r="AS850" i="4"/>
  <c r="AZ854" i="4"/>
  <c r="AS854" i="4"/>
  <c r="AZ858" i="4"/>
  <c r="AS858" i="4"/>
  <c r="AZ862" i="4"/>
  <c r="AS862" i="4"/>
  <c r="AZ866" i="4"/>
  <c r="AS866" i="4"/>
  <c r="AZ870" i="4"/>
  <c r="AS870" i="4"/>
  <c r="AZ874" i="4"/>
  <c r="AS874" i="4"/>
  <c r="AZ878" i="4"/>
  <c r="AS878" i="4"/>
  <c r="AZ882" i="4"/>
  <c r="AS882" i="4"/>
  <c r="AZ886" i="4"/>
  <c r="AS886" i="4"/>
  <c r="AZ890" i="4"/>
  <c r="AS890" i="4"/>
  <c r="AZ894" i="4"/>
  <c r="AS894" i="4"/>
  <c r="AZ898" i="4"/>
  <c r="AS898" i="4"/>
  <c r="AZ902" i="4"/>
  <c r="AS902" i="4"/>
  <c r="AZ906" i="4"/>
  <c r="AS906" i="4"/>
  <c r="AZ910" i="4"/>
  <c r="AS910" i="4"/>
  <c r="AZ914" i="4"/>
  <c r="AS914" i="4"/>
  <c r="AZ918" i="4"/>
  <c r="AS918" i="4"/>
  <c r="AZ922" i="4"/>
  <c r="AS922" i="4"/>
  <c r="AZ926" i="4"/>
  <c r="AS926" i="4"/>
  <c r="AZ930" i="4"/>
  <c r="AS930" i="4"/>
  <c r="AZ934" i="4"/>
  <c r="AS934" i="4"/>
  <c r="AZ938" i="4"/>
  <c r="AS938" i="4"/>
  <c r="AZ942" i="4"/>
  <c r="AS942" i="4"/>
  <c r="AZ946" i="4"/>
  <c r="AS946" i="4"/>
  <c r="AZ950" i="4"/>
  <c r="AS950" i="4"/>
  <c r="AZ954" i="4"/>
  <c r="AS954" i="4"/>
  <c r="AZ958" i="4"/>
  <c r="AS958" i="4"/>
  <c r="AZ962" i="4"/>
  <c r="AS962" i="4"/>
  <c r="AZ966" i="4"/>
  <c r="AS966" i="4"/>
  <c r="AZ970" i="4"/>
  <c r="AS970" i="4"/>
  <c r="AZ974" i="4"/>
  <c r="AS974" i="4"/>
  <c r="AZ978" i="4"/>
  <c r="AS978" i="4"/>
  <c r="AZ982" i="4"/>
  <c r="AS982" i="4"/>
  <c r="AZ986" i="4"/>
  <c r="AS986" i="4"/>
  <c r="AZ990" i="4"/>
  <c r="AS990" i="4"/>
  <c r="AZ994" i="4"/>
  <c r="AS994" i="4"/>
  <c r="AZ998" i="4"/>
  <c r="AS998" i="4"/>
  <c r="AZ1002" i="4"/>
  <c r="AS1002" i="4"/>
  <c r="AZ1006" i="4"/>
  <c r="AS1006" i="4"/>
  <c r="AZ1010" i="4"/>
  <c r="AS1010" i="4"/>
  <c r="AZ1014" i="4"/>
  <c r="AS1014" i="4"/>
  <c r="AZ1018" i="4"/>
  <c r="AS1018" i="4"/>
  <c r="AZ1022" i="4"/>
  <c r="AS1022" i="4"/>
  <c r="AZ1026" i="4"/>
  <c r="AS1026" i="4"/>
  <c r="AZ1030" i="4"/>
  <c r="AS1030" i="4"/>
  <c r="AZ1034" i="4"/>
  <c r="AS1034" i="4"/>
  <c r="AZ1038" i="4"/>
  <c r="AS1038" i="4"/>
  <c r="AZ1042" i="4"/>
  <c r="AS1042" i="4"/>
  <c r="AZ1046" i="4"/>
  <c r="AS1046" i="4"/>
  <c r="AZ1050" i="4"/>
  <c r="AS1050" i="4"/>
  <c r="AZ1054" i="4"/>
  <c r="AS1054" i="4"/>
  <c r="AZ1058" i="4"/>
  <c r="AS1058" i="4"/>
  <c r="AZ1062" i="4"/>
  <c r="AS1062" i="4"/>
  <c r="AZ1066" i="4"/>
  <c r="AS1066" i="4"/>
  <c r="AZ1070" i="4"/>
  <c r="AS1070" i="4"/>
  <c r="AZ1074" i="4"/>
  <c r="AS1074" i="4"/>
  <c r="AZ1078" i="4"/>
  <c r="AS1078" i="4"/>
  <c r="AZ1082" i="4"/>
  <c r="AS1082" i="4"/>
  <c r="AZ1086" i="4"/>
  <c r="AS1086" i="4"/>
  <c r="AZ1090" i="4"/>
  <c r="AS1090" i="4"/>
  <c r="AZ1094" i="4"/>
  <c r="AS1094" i="4"/>
  <c r="AZ1098" i="4"/>
  <c r="AS1098" i="4"/>
  <c r="AZ1102" i="4"/>
  <c r="AS1102" i="4"/>
  <c r="AZ1106" i="4"/>
  <c r="AS1106" i="4"/>
  <c r="AZ1110" i="4"/>
  <c r="AS1110" i="4"/>
  <c r="AZ1114" i="4"/>
  <c r="AS1114" i="4"/>
  <c r="AZ1118" i="4"/>
  <c r="AS1118" i="4"/>
  <c r="AZ1122" i="4"/>
  <c r="AS1122" i="4"/>
  <c r="AZ1126" i="4"/>
  <c r="AS1126" i="4"/>
  <c r="AZ1130" i="4"/>
  <c r="AS1130" i="4"/>
  <c r="AZ1134" i="4"/>
  <c r="AS1134" i="4"/>
  <c r="AZ1138" i="4"/>
  <c r="AS1138" i="4"/>
  <c r="AZ1142" i="4"/>
  <c r="AS1142" i="4"/>
  <c r="AZ1146" i="4"/>
  <c r="AS1146" i="4"/>
  <c r="AZ1150" i="4"/>
  <c r="AS1150" i="4"/>
  <c r="AZ1154" i="4"/>
  <c r="AS1154" i="4"/>
  <c r="AZ1158" i="4"/>
  <c r="AS1158" i="4"/>
  <c r="AZ1162" i="4"/>
  <c r="AS1162" i="4"/>
  <c r="AZ1166" i="4"/>
  <c r="AS1166" i="4"/>
  <c r="AZ1170" i="4"/>
  <c r="AS1170" i="4"/>
  <c r="AZ1174" i="4"/>
  <c r="AS1174" i="4"/>
  <c r="AZ1178" i="4"/>
  <c r="AS1178" i="4"/>
  <c r="AZ1182" i="4"/>
  <c r="AS1182" i="4"/>
  <c r="AZ1186" i="4"/>
  <c r="AS1186" i="4"/>
  <c r="AZ1190" i="4"/>
  <c r="AS1190" i="4"/>
  <c r="AZ1194" i="4"/>
  <c r="AS1194" i="4"/>
  <c r="AZ1198" i="4"/>
  <c r="AS1198" i="4"/>
  <c r="AZ1202" i="4"/>
  <c r="AS1202" i="4"/>
  <c r="AZ1206" i="4"/>
  <c r="AS1206" i="4"/>
  <c r="AZ1210" i="4"/>
  <c r="AS1210" i="4"/>
  <c r="AZ1214" i="4"/>
  <c r="AS1214" i="4"/>
  <c r="AZ1218" i="4"/>
  <c r="AS1218" i="4"/>
  <c r="AZ1222" i="4"/>
  <c r="AS1222" i="4"/>
  <c r="AZ1226" i="4"/>
  <c r="AS1226" i="4"/>
  <c r="AZ1230" i="4"/>
  <c r="AS1230" i="4"/>
  <c r="AZ1234" i="4"/>
  <c r="AS1234" i="4"/>
  <c r="AZ1238" i="4"/>
  <c r="AS1238" i="4"/>
  <c r="AZ1242" i="4"/>
  <c r="AS1242" i="4"/>
  <c r="AZ1246" i="4"/>
  <c r="AS1246" i="4"/>
  <c r="AZ1250" i="4"/>
  <c r="AS1250" i="4"/>
  <c r="AZ1254" i="4"/>
  <c r="AS1254" i="4"/>
  <c r="AZ1258" i="4"/>
  <c r="AS1258" i="4"/>
  <c r="AZ1262" i="4"/>
  <c r="AS1262" i="4"/>
  <c r="AZ1266" i="4"/>
  <c r="AS1266" i="4"/>
  <c r="AZ1270" i="4"/>
  <c r="AS1270" i="4"/>
  <c r="AZ1274" i="4"/>
  <c r="AS1274" i="4"/>
  <c r="AZ1278" i="4"/>
  <c r="AS1278" i="4"/>
  <c r="AZ1282" i="4"/>
  <c r="AS1282" i="4"/>
  <c r="AZ1286" i="4"/>
  <c r="AS1286" i="4"/>
  <c r="AZ1290" i="4"/>
  <c r="AS1290" i="4"/>
  <c r="AZ1294" i="4"/>
  <c r="AS1294" i="4"/>
  <c r="AZ1298" i="4"/>
  <c r="AS1298" i="4"/>
  <c r="AZ1302" i="4"/>
  <c r="AS1302" i="4"/>
  <c r="AZ1306" i="4"/>
  <c r="AS1306" i="4"/>
  <c r="AZ1310" i="4"/>
  <c r="AS1310" i="4"/>
  <c r="AZ1314" i="4"/>
  <c r="AS1314" i="4"/>
  <c r="AZ1318" i="4"/>
  <c r="AS1318" i="4"/>
  <c r="AZ1322" i="4"/>
  <c r="AS1322" i="4"/>
  <c r="AZ1326" i="4"/>
  <c r="AS1326" i="4"/>
  <c r="AZ1330" i="4"/>
  <c r="AS1330" i="4"/>
  <c r="AZ1334" i="4"/>
  <c r="AS1334" i="4"/>
  <c r="AZ1338" i="4"/>
  <c r="AS1338" i="4"/>
  <c r="AZ1342" i="4"/>
  <c r="AS1342" i="4"/>
  <c r="AZ1346" i="4"/>
  <c r="AS1346" i="4"/>
  <c r="AZ1350" i="4"/>
  <c r="AS1350" i="4"/>
  <c r="AZ1354" i="4"/>
  <c r="AS1354" i="4"/>
  <c r="AZ1358" i="4"/>
  <c r="AS1358" i="4"/>
  <c r="AZ1362" i="4"/>
  <c r="AS1362" i="4"/>
  <c r="AZ1366" i="4"/>
  <c r="AS1366" i="4"/>
  <c r="AZ1370" i="4"/>
  <c r="AS1370" i="4"/>
  <c r="AZ1374" i="4"/>
  <c r="AS1374" i="4"/>
  <c r="AZ1378" i="4"/>
  <c r="AS1378" i="4"/>
  <c r="AZ1382" i="4"/>
  <c r="AS1382" i="4"/>
  <c r="AZ1386" i="4"/>
  <c r="AS1386" i="4"/>
  <c r="AZ1390" i="4"/>
  <c r="AS1390" i="4"/>
  <c r="AZ1394" i="4"/>
  <c r="AS1394" i="4"/>
  <c r="AZ1398" i="4"/>
  <c r="AS1398" i="4"/>
  <c r="AZ1402" i="4"/>
  <c r="AS1402" i="4"/>
  <c r="AZ1406" i="4"/>
  <c r="AS1406" i="4"/>
  <c r="AZ1410" i="4"/>
  <c r="AS1410" i="4"/>
  <c r="AZ1414" i="4"/>
  <c r="AS1414" i="4"/>
  <c r="AZ1418" i="4"/>
  <c r="AS1418" i="4"/>
  <c r="AZ1422" i="4"/>
  <c r="AS1422" i="4"/>
  <c r="AZ1426" i="4"/>
  <c r="AS1426" i="4"/>
  <c r="AZ1430" i="4"/>
  <c r="AS1430" i="4"/>
  <c r="AZ1434" i="4"/>
  <c r="AS1434" i="4"/>
  <c r="AZ1438" i="4"/>
  <c r="AS1438" i="4"/>
  <c r="AZ1442" i="4"/>
  <c r="AS1442" i="4"/>
  <c r="AZ1446" i="4"/>
  <c r="AS1446" i="4"/>
  <c r="AZ1450" i="4"/>
  <c r="AS1450" i="4"/>
  <c r="AZ1454" i="4"/>
  <c r="AS1454" i="4"/>
  <c r="AZ1458" i="4"/>
  <c r="AS1458" i="4"/>
  <c r="AZ1462" i="4"/>
  <c r="AS1462" i="4"/>
  <c r="AZ1466" i="4"/>
  <c r="AS1466" i="4"/>
  <c r="AZ1470" i="4"/>
  <c r="AS1470" i="4"/>
  <c r="AZ1474" i="4"/>
  <c r="AS1474" i="4"/>
  <c r="AZ1478" i="4"/>
  <c r="AS1478" i="4"/>
  <c r="AZ1482" i="4"/>
  <c r="AS1482" i="4"/>
  <c r="AZ1486" i="4"/>
  <c r="AS1486" i="4"/>
  <c r="AZ1490" i="4"/>
  <c r="AS1490" i="4"/>
  <c r="AZ1494" i="4"/>
  <c r="AS1494" i="4"/>
  <c r="AZ1498" i="4"/>
  <c r="AS1498" i="4"/>
  <c r="AZ1502" i="4"/>
  <c r="AS1502" i="4"/>
  <c r="AZ1506" i="4"/>
  <c r="AS1506" i="4"/>
  <c r="AZ1510" i="4"/>
  <c r="AS1510" i="4"/>
  <c r="AZ1514" i="4"/>
  <c r="AS1514" i="4"/>
  <c r="AZ1518" i="4"/>
  <c r="AS1518" i="4"/>
  <c r="AZ1522" i="4"/>
  <c r="AS1522" i="4"/>
  <c r="AZ1526" i="4"/>
  <c r="AS1526" i="4"/>
  <c r="AZ1530" i="4"/>
  <c r="AS1530" i="4"/>
  <c r="AZ1534" i="4"/>
  <c r="AS1534" i="4"/>
  <c r="AZ1538" i="4"/>
  <c r="AS1538" i="4"/>
  <c r="AZ1542" i="4"/>
  <c r="AS1542" i="4"/>
  <c r="AZ1546" i="4"/>
  <c r="AS1546" i="4"/>
  <c r="AZ1550" i="4"/>
  <c r="AS1550" i="4"/>
  <c r="AZ1554" i="4"/>
  <c r="AS1554" i="4"/>
  <c r="AZ1558" i="4"/>
  <c r="AS1558" i="4"/>
  <c r="AZ1562" i="4"/>
  <c r="AS1562" i="4"/>
  <c r="AZ1566" i="4"/>
  <c r="AS1566" i="4"/>
  <c r="AZ1570" i="4"/>
  <c r="AS1570" i="4"/>
  <c r="AZ1574" i="4"/>
  <c r="AS1574" i="4"/>
  <c r="AZ1578" i="4"/>
  <c r="AS1578" i="4"/>
  <c r="AZ1582" i="4"/>
  <c r="AS1582" i="4"/>
  <c r="AZ1586" i="4"/>
  <c r="AS1586" i="4"/>
  <c r="AZ1590" i="4"/>
  <c r="AS1590" i="4"/>
  <c r="AZ1594" i="4"/>
  <c r="AS1594" i="4"/>
  <c r="AZ1598" i="4"/>
  <c r="AS1598" i="4"/>
  <c r="AZ1602" i="4"/>
  <c r="AS1602" i="4"/>
  <c r="AZ1606" i="4"/>
  <c r="AS1606" i="4"/>
  <c r="AZ1610" i="4"/>
  <c r="AS1610" i="4"/>
  <c r="AZ1614" i="4"/>
  <c r="AS1614" i="4"/>
  <c r="AZ1618" i="4"/>
  <c r="AS1618" i="4"/>
  <c r="AZ1622" i="4"/>
  <c r="AS1622" i="4"/>
  <c r="AZ1626" i="4"/>
  <c r="AS1626" i="4"/>
  <c r="AZ1630" i="4"/>
  <c r="AS1630" i="4"/>
  <c r="AZ1634" i="4"/>
  <c r="AS1634" i="4"/>
  <c r="AZ1638" i="4"/>
  <c r="AS1638" i="4"/>
  <c r="AZ1642" i="4"/>
  <c r="AS1642" i="4"/>
  <c r="AZ1646" i="4"/>
  <c r="AS1646" i="4"/>
  <c r="AZ1650" i="4"/>
  <c r="AS1650" i="4"/>
  <c r="AZ1654" i="4"/>
  <c r="AS1654" i="4"/>
  <c r="AZ1658" i="4"/>
  <c r="AS1658" i="4"/>
  <c r="AZ1662" i="4"/>
  <c r="AS1662" i="4"/>
  <c r="AZ1666" i="4"/>
  <c r="AS1666" i="4"/>
  <c r="AZ1670" i="4"/>
  <c r="AS1670" i="4"/>
  <c r="AZ1674" i="4"/>
  <c r="AS1674" i="4"/>
  <c r="AZ1678" i="4"/>
  <c r="AS1678" i="4"/>
  <c r="AZ1682" i="4"/>
  <c r="AS1682" i="4"/>
  <c r="AZ1686" i="4"/>
  <c r="AS1686" i="4"/>
  <c r="AZ1690" i="4"/>
  <c r="AS1690" i="4"/>
  <c r="AZ1694" i="4"/>
  <c r="AS1694" i="4"/>
  <c r="AZ1698" i="4"/>
  <c r="AS1698" i="4"/>
  <c r="AZ1702" i="4"/>
  <c r="AS1702" i="4"/>
  <c r="AZ1706" i="4"/>
  <c r="AS1706" i="4"/>
  <c r="AZ1710" i="4"/>
  <c r="AS1710" i="4"/>
  <c r="AZ1714" i="4"/>
  <c r="AS1714" i="4"/>
  <c r="AZ1718" i="4"/>
  <c r="AS1718" i="4"/>
  <c r="AZ1722" i="4"/>
  <c r="AS1722" i="4"/>
  <c r="AZ1726" i="4"/>
  <c r="AS1726" i="4"/>
  <c r="AZ1730" i="4"/>
  <c r="AS1730" i="4"/>
  <c r="AZ1734" i="4"/>
  <c r="AS1734" i="4"/>
  <c r="AZ1738" i="4"/>
  <c r="AS1738" i="4"/>
  <c r="AZ1742" i="4"/>
  <c r="AS1742" i="4"/>
  <c r="AZ1746" i="4"/>
  <c r="AS1746" i="4"/>
  <c r="AZ1750" i="4"/>
  <c r="AS1750" i="4"/>
  <c r="AZ1754" i="4"/>
  <c r="AS1754" i="4"/>
  <c r="AZ1758" i="4"/>
  <c r="AS1758" i="4"/>
  <c r="AZ1762" i="4"/>
  <c r="AS1762" i="4"/>
  <c r="AZ1766" i="4"/>
  <c r="AS1766" i="4"/>
  <c r="AZ1770" i="4"/>
  <c r="AS1770" i="4"/>
  <c r="AZ1774" i="4"/>
  <c r="AS1774" i="4"/>
  <c r="AZ1778" i="4"/>
  <c r="AS1778" i="4"/>
  <c r="AZ1782" i="4"/>
  <c r="AS1782" i="4"/>
  <c r="AZ1786" i="4"/>
  <c r="AS1786" i="4"/>
  <c r="AZ1790" i="4"/>
  <c r="AS1790" i="4"/>
  <c r="AZ1794" i="4"/>
  <c r="AS1794" i="4"/>
  <c r="AZ1798" i="4"/>
  <c r="AS1798" i="4"/>
  <c r="AZ1802" i="4"/>
  <c r="AS1802" i="4"/>
  <c r="AZ1806" i="4"/>
  <c r="AS1806" i="4"/>
  <c r="AZ1810" i="4"/>
  <c r="AS1810" i="4"/>
  <c r="AZ1814" i="4"/>
  <c r="AS1814" i="4"/>
  <c r="AZ1818" i="4"/>
  <c r="AS1818" i="4"/>
  <c r="AZ1822" i="4"/>
  <c r="AS1822" i="4"/>
  <c r="AZ1826" i="4"/>
  <c r="AS1826" i="4"/>
  <c r="AZ1830" i="4"/>
  <c r="AS1830" i="4"/>
  <c r="AZ1834" i="4"/>
  <c r="AS1834" i="4"/>
  <c r="AZ1838" i="4"/>
  <c r="AS1838" i="4"/>
  <c r="AZ1842" i="4"/>
  <c r="AS1842" i="4"/>
  <c r="AZ1846" i="4"/>
  <c r="AS1846" i="4"/>
  <c r="AZ1850" i="4"/>
  <c r="AS1850" i="4"/>
  <c r="AZ1854" i="4"/>
  <c r="AS1854" i="4"/>
  <c r="AZ1858" i="4"/>
  <c r="AS1858" i="4"/>
  <c r="AZ1862" i="4"/>
  <c r="AS1862" i="4"/>
  <c r="AZ1866" i="4"/>
  <c r="AS1866" i="4"/>
  <c r="AZ1870" i="4"/>
  <c r="AS1870" i="4"/>
  <c r="AZ1874" i="4"/>
  <c r="AS1874" i="4"/>
  <c r="AZ1878" i="4"/>
  <c r="AS1878" i="4"/>
  <c r="AZ1882" i="4"/>
  <c r="AS1882" i="4"/>
  <c r="AZ1886" i="4"/>
  <c r="AS1886" i="4"/>
  <c r="AZ1890" i="4"/>
  <c r="AS1890" i="4"/>
  <c r="AZ1894" i="4"/>
  <c r="AS1894" i="4"/>
  <c r="AZ1898" i="4"/>
  <c r="AS1898" i="4"/>
  <c r="AZ1902" i="4"/>
  <c r="AS1902" i="4"/>
  <c r="AZ1906" i="4"/>
  <c r="AS1906" i="4"/>
  <c r="AZ1910" i="4"/>
  <c r="AS1910" i="4"/>
  <c r="AZ1914" i="4"/>
  <c r="AS1914" i="4"/>
  <c r="AZ1918" i="4"/>
  <c r="AS1918" i="4"/>
  <c r="AZ1922" i="4"/>
  <c r="AS1922" i="4"/>
  <c r="AZ1926" i="4"/>
  <c r="AS1926" i="4"/>
  <c r="AZ1930" i="4"/>
  <c r="AS1930" i="4"/>
  <c r="AZ1934" i="4"/>
  <c r="AS1934" i="4"/>
  <c r="AZ1938" i="4"/>
  <c r="AS1938" i="4"/>
  <c r="AZ1942" i="4"/>
  <c r="AS1942" i="4"/>
  <c r="AZ1946" i="4"/>
  <c r="AS1946" i="4"/>
  <c r="AZ1950" i="4"/>
  <c r="AS1950" i="4"/>
  <c r="AZ1954" i="4"/>
  <c r="AS1954" i="4"/>
  <c r="AZ1958" i="4"/>
  <c r="AS1958" i="4"/>
  <c r="AZ1962" i="4"/>
  <c r="AS1962" i="4"/>
  <c r="AZ1966" i="4"/>
  <c r="AS1966" i="4"/>
  <c r="AZ1970" i="4"/>
  <c r="AS1970" i="4"/>
  <c r="AZ1974" i="4"/>
  <c r="AS1974" i="4"/>
  <c r="AZ1978" i="4"/>
  <c r="AS1978" i="4"/>
  <c r="AZ1982" i="4"/>
  <c r="AS1982" i="4"/>
  <c r="AZ1986" i="4"/>
  <c r="AS1986" i="4"/>
  <c r="AZ1990" i="4"/>
  <c r="AS1990" i="4"/>
  <c r="AZ1994" i="4"/>
  <c r="AS1994" i="4"/>
  <c r="AZ1998" i="4"/>
  <c r="AS1998" i="4"/>
  <c r="AZ2002" i="4"/>
  <c r="AS2002" i="4"/>
  <c r="AZ2006" i="4"/>
  <c r="AS2006" i="4"/>
  <c r="AZ2010" i="4"/>
  <c r="AS2010" i="4"/>
  <c r="AZ2014" i="4"/>
  <c r="AS2014" i="4"/>
  <c r="AZ2018" i="4"/>
  <c r="AS2018" i="4"/>
  <c r="AZ2022" i="4"/>
  <c r="AS2022" i="4"/>
  <c r="AZ2026" i="4"/>
  <c r="AS2026" i="4"/>
  <c r="AZ2030" i="4"/>
  <c r="AS2030" i="4"/>
  <c r="AZ2034" i="4"/>
  <c r="AS2034" i="4"/>
  <c r="AZ2038" i="4"/>
  <c r="AS2038" i="4"/>
  <c r="AZ2042" i="4"/>
  <c r="AS2042" i="4"/>
  <c r="AZ2046" i="4"/>
  <c r="AS2046" i="4"/>
  <c r="AZ2050" i="4"/>
  <c r="AS2050" i="4"/>
  <c r="AZ2054" i="4"/>
  <c r="AS2054" i="4"/>
  <c r="AZ2058" i="4"/>
  <c r="AS2058" i="4"/>
  <c r="AZ2062" i="4"/>
  <c r="AS2062" i="4"/>
  <c r="AZ2066" i="4"/>
  <c r="AS2066" i="4"/>
  <c r="AZ2070" i="4"/>
  <c r="AS2070" i="4"/>
  <c r="AZ2074" i="4"/>
  <c r="AS2074" i="4"/>
  <c r="AZ2078" i="4"/>
  <c r="AS2078" i="4"/>
  <c r="AZ2082" i="4"/>
  <c r="AS2082" i="4"/>
  <c r="AZ2086" i="4"/>
  <c r="AS2086" i="4"/>
  <c r="AZ2090" i="4"/>
  <c r="AS2090" i="4"/>
  <c r="AZ2094" i="4"/>
  <c r="AS2094" i="4"/>
  <c r="AZ2098" i="4"/>
  <c r="AS2098" i="4"/>
  <c r="AZ2102" i="4"/>
  <c r="AS2102" i="4"/>
  <c r="AZ2106" i="4"/>
  <c r="AS2106" i="4"/>
  <c r="AZ2110" i="4"/>
  <c r="AS2110" i="4"/>
  <c r="AZ2114" i="4"/>
  <c r="AS2114" i="4"/>
  <c r="AZ2118" i="4"/>
  <c r="AS2118" i="4"/>
  <c r="AZ2122" i="4"/>
  <c r="AS2122" i="4"/>
  <c r="AZ2126" i="4"/>
  <c r="AS2126" i="4"/>
  <c r="AZ2130" i="4"/>
  <c r="AS2130" i="4"/>
  <c r="AZ2134" i="4"/>
  <c r="AS2134" i="4"/>
  <c r="AZ2138" i="4"/>
  <c r="AS2138" i="4"/>
  <c r="AZ2142" i="4"/>
  <c r="AS2142" i="4"/>
  <c r="AZ2146" i="4"/>
  <c r="AS2146" i="4"/>
  <c r="AZ2150" i="4"/>
  <c r="AS2150" i="4"/>
  <c r="AZ2154" i="4"/>
  <c r="AS2154" i="4"/>
  <c r="AZ2158" i="4"/>
  <c r="AS2158" i="4"/>
  <c r="AZ2162" i="4"/>
  <c r="AS2162" i="4"/>
  <c r="AZ2166" i="4"/>
  <c r="AS2166" i="4"/>
  <c r="AZ2170" i="4"/>
  <c r="AS2170" i="4"/>
  <c r="AZ2174" i="4"/>
  <c r="AS2174" i="4"/>
  <c r="AZ2178" i="4"/>
  <c r="AS2178" i="4"/>
  <c r="AZ2182" i="4"/>
  <c r="AS2182" i="4"/>
  <c r="AZ2186" i="4"/>
  <c r="AS2186" i="4"/>
  <c r="AZ2190" i="4"/>
  <c r="AS2190" i="4"/>
  <c r="AZ2194" i="4"/>
  <c r="AS2194" i="4"/>
  <c r="AZ2198" i="4"/>
  <c r="AS2198" i="4"/>
  <c r="AZ2202" i="4"/>
  <c r="AS2202" i="4"/>
  <c r="AZ2206" i="4"/>
  <c r="AS2206" i="4"/>
  <c r="AZ2210" i="4"/>
  <c r="AS2210" i="4"/>
  <c r="AZ2214" i="4"/>
  <c r="AS2214" i="4"/>
  <c r="AZ2218" i="4"/>
  <c r="AS2218" i="4"/>
  <c r="AZ2222" i="4"/>
  <c r="AS2222" i="4"/>
  <c r="AZ2226" i="4"/>
  <c r="AS2226" i="4"/>
  <c r="AZ2230" i="4"/>
  <c r="AS2230" i="4"/>
  <c r="AZ2234" i="4"/>
  <c r="AS2234" i="4"/>
  <c r="AZ2238" i="4"/>
  <c r="AS2238" i="4"/>
  <c r="AZ2242" i="4"/>
  <c r="AS2242" i="4"/>
  <c r="AZ2246" i="4"/>
  <c r="AS2246" i="4"/>
  <c r="AZ2250" i="4"/>
  <c r="AS2250" i="4"/>
  <c r="AZ2254" i="4"/>
  <c r="AS2254" i="4"/>
  <c r="AZ2258" i="4"/>
  <c r="AS2258" i="4"/>
  <c r="AZ2262" i="4"/>
  <c r="AS2262" i="4"/>
  <c r="AZ2266" i="4"/>
  <c r="AS2266" i="4"/>
  <c r="AZ2270" i="4"/>
  <c r="AS2270" i="4"/>
  <c r="AZ2274" i="4"/>
  <c r="AS2274" i="4"/>
  <c r="AZ2278" i="4"/>
  <c r="AS2278" i="4"/>
  <c r="AZ2282" i="4"/>
  <c r="AS2282" i="4"/>
  <c r="AZ2286" i="4"/>
  <c r="AS2286" i="4"/>
  <c r="AZ2290" i="4"/>
  <c r="AS2290" i="4"/>
  <c r="AZ2294" i="4"/>
  <c r="AS2294" i="4"/>
  <c r="AZ2298" i="4"/>
  <c r="AS2298" i="4"/>
  <c r="AZ2302" i="4"/>
  <c r="AS2302" i="4"/>
  <c r="AZ2306" i="4"/>
  <c r="AS2306" i="4"/>
  <c r="AZ2310" i="4"/>
  <c r="AS2310" i="4"/>
  <c r="AZ2314" i="4"/>
  <c r="AS2314" i="4"/>
  <c r="AZ2318" i="4"/>
  <c r="AS2318" i="4"/>
  <c r="AZ2322" i="4"/>
  <c r="AS2322" i="4"/>
  <c r="AZ2326" i="4"/>
  <c r="AS2326" i="4"/>
  <c r="AZ2330" i="4"/>
  <c r="AS2330" i="4"/>
  <c r="AZ2334" i="4"/>
  <c r="AS2334" i="4"/>
  <c r="AZ2338" i="4"/>
  <c r="AS2338" i="4"/>
  <c r="AZ2342" i="4"/>
  <c r="AS2342" i="4"/>
  <c r="AZ2346" i="4"/>
  <c r="AS2346" i="4"/>
  <c r="AZ2350" i="4"/>
  <c r="AS2350" i="4"/>
  <c r="AZ2354" i="4"/>
  <c r="AS2354" i="4"/>
  <c r="AZ2358" i="4"/>
  <c r="AS2358" i="4"/>
  <c r="AZ2362" i="4"/>
  <c r="AS2362" i="4"/>
  <c r="AZ2366" i="4"/>
  <c r="AS2366" i="4"/>
  <c r="AZ2370" i="4"/>
  <c r="AS2370" i="4"/>
  <c r="AZ2374" i="4"/>
  <c r="AS2374" i="4"/>
  <c r="AZ2378" i="4"/>
  <c r="AS2378" i="4"/>
  <c r="AZ2382" i="4"/>
  <c r="AS2382" i="4"/>
  <c r="AZ2386" i="4"/>
  <c r="AS2386" i="4"/>
  <c r="AZ2390" i="4"/>
  <c r="AS2390" i="4"/>
  <c r="AZ2394" i="4"/>
  <c r="AS2394" i="4"/>
  <c r="AZ2398" i="4"/>
  <c r="AS2398" i="4"/>
  <c r="AZ2402" i="4"/>
  <c r="AS2402" i="4"/>
  <c r="AZ2406" i="4"/>
  <c r="AS2406" i="4"/>
  <c r="AZ2410" i="4"/>
  <c r="AS2410" i="4"/>
  <c r="AZ2414" i="4"/>
  <c r="AS2414" i="4"/>
  <c r="AZ2418" i="4"/>
  <c r="AS2418" i="4"/>
  <c r="AZ2422" i="4"/>
  <c r="AS2422" i="4"/>
  <c r="AZ2426" i="4"/>
  <c r="AS2426" i="4"/>
  <c r="AZ2430" i="4"/>
  <c r="AS2430" i="4"/>
  <c r="AZ2434" i="4"/>
  <c r="AS2434" i="4"/>
  <c r="AZ2438" i="4"/>
  <c r="AS2438" i="4"/>
  <c r="AZ2442" i="4"/>
  <c r="AS2442" i="4"/>
  <c r="AZ2446" i="4"/>
  <c r="AS2446" i="4"/>
  <c r="AZ2450" i="4"/>
  <c r="AS2450" i="4"/>
  <c r="AZ2454" i="4"/>
  <c r="AS2454" i="4"/>
  <c r="AZ2458" i="4"/>
  <c r="AS2458" i="4"/>
  <c r="AZ2462" i="4"/>
  <c r="AS2462" i="4"/>
  <c r="AZ2466" i="4"/>
  <c r="AS2466" i="4"/>
  <c r="AZ2470" i="4"/>
  <c r="AS2470" i="4"/>
  <c r="AZ2474" i="4"/>
  <c r="AS2474" i="4"/>
  <c r="AZ2478" i="4"/>
  <c r="AS2478" i="4"/>
  <c r="AZ2482" i="4"/>
  <c r="AS2482" i="4"/>
  <c r="AZ2486" i="4"/>
  <c r="AS2486" i="4"/>
  <c r="AZ2490" i="4"/>
  <c r="AS2490" i="4"/>
  <c r="AZ2494" i="4"/>
  <c r="AS2494" i="4"/>
  <c r="AZ2498" i="4"/>
  <c r="AS2498" i="4"/>
  <c r="AZ2502" i="4"/>
  <c r="AS2502" i="4"/>
  <c r="AZ2506" i="4"/>
  <c r="AS2506" i="4"/>
  <c r="BA497" i="4"/>
  <c r="AT497" i="4"/>
  <c r="BA501" i="4"/>
  <c r="AT501" i="4"/>
  <c r="BA505" i="4"/>
  <c r="AT505" i="4"/>
  <c r="BA509" i="4"/>
  <c r="AT509" i="4"/>
  <c r="BA513" i="4"/>
  <c r="AT513" i="4"/>
  <c r="BA517" i="4"/>
  <c r="AT517" i="4"/>
  <c r="BA521" i="4"/>
  <c r="AT521" i="4"/>
  <c r="BA525" i="4"/>
  <c r="AT525" i="4"/>
  <c r="BA529" i="4"/>
  <c r="AT529" i="4"/>
  <c r="BA533" i="4"/>
  <c r="AT533" i="4"/>
  <c r="BA537" i="4"/>
  <c r="AT537" i="4"/>
  <c r="BA541" i="4"/>
  <c r="AT541" i="4"/>
  <c r="BA545" i="4"/>
  <c r="AT545" i="4"/>
  <c r="BA549" i="4"/>
  <c r="AT549" i="4"/>
  <c r="BA553" i="4"/>
  <c r="AT553" i="4"/>
  <c r="BA557" i="4"/>
  <c r="AT557" i="4"/>
  <c r="BA561" i="4"/>
  <c r="AT561" i="4"/>
  <c r="BA565" i="4"/>
  <c r="AT565" i="4"/>
  <c r="BA569" i="4"/>
  <c r="AT569" i="4"/>
  <c r="BA573" i="4"/>
  <c r="AT573" i="4"/>
  <c r="BA577" i="4"/>
  <c r="AT577" i="4"/>
  <c r="BA581" i="4"/>
  <c r="AT581" i="4"/>
  <c r="BA585" i="4"/>
  <c r="AT585" i="4"/>
  <c r="BA589" i="4"/>
  <c r="AT589" i="4"/>
  <c r="BA593" i="4"/>
  <c r="AT593" i="4"/>
  <c r="BA597" i="4"/>
  <c r="AT597" i="4"/>
  <c r="BA601" i="4"/>
  <c r="AT601" i="4"/>
  <c r="BA605" i="4"/>
  <c r="AT605" i="4"/>
  <c r="BA609" i="4"/>
  <c r="AT609" i="4"/>
  <c r="BA613" i="4"/>
  <c r="AT613" i="4"/>
  <c r="BA617" i="4"/>
  <c r="AT617" i="4"/>
  <c r="BA621" i="4"/>
  <c r="AT621" i="4"/>
  <c r="BA625" i="4"/>
  <c r="AT625" i="4"/>
  <c r="BA629" i="4"/>
  <c r="AT629" i="4"/>
  <c r="BA633" i="4"/>
  <c r="AT633" i="4"/>
  <c r="BA637" i="4"/>
  <c r="AT637" i="4"/>
  <c r="BA641" i="4"/>
  <c r="AT641" i="4"/>
  <c r="BA645" i="4"/>
  <c r="AT645" i="4"/>
  <c r="BA649" i="4"/>
  <c r="AT649" i="4"/>
  <c r="BA653" i="4"/>
  <c r="AT653" i="4"/>
  <c r="BA657" i="4"/>
  <c r="AT657" i="4"/>
  <c r="BA661" i="4"/>
  <c r="AT661" i="4"/>
  <c r="BA665" i="4"/>
  <c r="AT665" i="4"/>
  <c r="BA669" i="4"/>
  <c r="AT669" i="4"/>
  <c r="BA673" i="4"/>
  <c r="AT673" i="4"/>
  <c r="BA677" i="4"/>
  <c r="AT677" i="4"/>
  <c r="BA681" i="4"/>
  <c r="AT681" i="4"/>
  <c r="BA685" i="4"/>
  <c r="AT685" i="4"/>
  <c r="BA689" i="4"/>
  <c r="AT689" i="4"/>
  <c r="BA693" i="4"/>
  <c r="AT693" i="4"/>
  <c r="BA697" i="4"/>
  <c r="AT697" i="4"/>
  <c r="BA701" i="4"/>
  <c r="AT701" i="4"/>
  <c r="BA705" i="4"/>
  <c r="AT705" i="4"/>
  <c r="BA709" i="4"/>
  <c r="AT709" i="4"/>
  <c r="BA713" i="4"/>
  <c r="AT713" i="4"/>
  <c r="BA717" i="4"/>
  <c r="AT717" i="4"/>
  <c r="BA721" i="4"/>
  <c r="AT721" i="4"/>
  <c r="BA725" i="4"/>
  <c r="AT725" i="4"/>
  <c r="BA729" i="4"/>
  <c r="AT729" i="4"/>
  <c r="BA733" i="4"/>
  <c r="AT733" i="4"/>
  <c r="BA737" i="4"/>
  <c r="AT737" i="4"/>
  <c r="BA741" i="4"/>
  <c r="AT741" i="4"/>
  <c r="BA745" i="4"/>
  <c r="AT745" i="4"/>
  <c r="BA749" i="4"/>
  <c r="AT749" i="4"/>
  <c r="BA753" i="4"/>
  <c r="AT753" i="4"/>
  <c r="BA757" i="4"/>
  <c r="AT757" i="4"/>
  <c r="BA761" i="4"/>
  <c r="AT761" i="4"/>
  <c r="BA765" i="4"/>
  <c r="AT765" i="4"/>
  <c r="BA769" i="4"/>
  <c r="AT769" i="4"/>
  <c r="BA773" i="4"/>
  <c r="AT773" i="4"/>
  <c r="BA777" i="4"/>
  <c r="AT777" i="4"/>
  <c r="BA781" i="4"/>
  <c r="AT781" i="4"/>
  <c r="BA785" i="4"/>
  <c r="AT785" i="4"/>
  <c r="BA789" i="4"/>
  <c r="AT789" i="4"/>
  <c r="BA793" i="4"/>
  <c r="AT793" i="4"/>
  <c r="BA797" i="4"/>
  <c r="AT797" i="4"/>
  <c r="BA801" i="4"/>
  <c r="AT801" i="4"/>
  <c r="BA805" i="4"/>
  <c r="AT805" i="4"/>
  <c r="BA809" i="4"/>
  <c r="AT809" i="4"/>
  <c r="BA813" i="4"/>
  <c r="AT813" i="4"/>
  <c r="BA817" i="4"/>
  <c r="AT817" i="4"/>
  <c r="BA821" i="4"/>
  <c r="AT821" i="4"/>
  <c r="BA825" i="4"/>
  <c r="AT825" i="4"/>
  <c r="BA829" i="4"/>
  <c r="AT829" i="4"/>
  <c r="BA833" i="4"/>
  <c r="AT833" i="4"/>
  <c r="BA837" i="4"/>
  <c r="AT837" i="4"/>
  <c r="BA841" i="4"/>
  <c r="AT841" i="4"/>
  <c r="BA845" i="4"/>
  <c r="AT845" i="4"/>
  <c r="BA849" i="4"/>
  <c r="AT849" i="4"/>
  <c r="BA853" i="4"/>
  <c r="AT853" i="4"/>
  <c r="BA857" i="4"/>
  <c r="AT857" i="4"/>
  <c r="BA861" i="4"/>
  <c r="AT861" i="4"/>
  <c r="BA865" i="4"/>
  <c r="AT865" i="4"/>
  <c r="BA869" i="4"/>
  <c r="AT869" i="4"/>
  <c r="BA873" i="4"/>
  <c r="AT873" i="4"/>
  <c r="BA877" i="4"/>
  <c r="AT877" i="4"/>
  <c r="BA881" i="4"/>
  <c r="AT881" i="4"/>
  <c r="BA885" i="4"/>
  <c r="AT885" i="4"/>
  <c r="BA889" i="4"/>
  <c r="AT889" i="4"/>
  <c r="BA893" i="4"/>
  <c r="AT893" i="4"/>
  <c r="BA897" i="4"/>
  <c r="AT897" i="4"/>
  <c r="BA901" i="4"/>
  <c r="AT901" i="4"/>
  <c r="BA905" i="4"/>
  <c r="AT905" i="4"/>
  <c r="BA909" i="4"/>
  <c r="AT909" i="4"/>
  <c r="BA913" i="4"/>
  <c r="AT913" i="4"/>
  <c r="BA917" i="4"/>
  <c r="AT917" i="4"/>
  <c r="BA921" i="4"/>
  <c r="AT921" i="4"/>
  <c r="BA925" i="4"/>
  <c r="AT925" i="4"/>
  <c r="BA929" i="4"/>
  <c r="AT929" i="4"/>
  <c r="BA933" i="4"/>
  <c r="AT933" i="4"/>
  <c r="BA937" i="4"/>
  <c r="AT937" i="4"/>
  <c r="BA941" i="4"/>
  <c r="AT941" i="4"/>
  <c r="BA945" i="4"/>
  <c r="AT945" i="4"/>
  <c r="BA949" i="4"/>
  <c r="AT949" i="4"/>
  <c r="BA953" i="4"/>
  <c r="AT953" i="4"/>
  <c r="BA957" i="4"/>
  <c r="AT957" i="4"/>
  <c r="BA961" i="4"/>
  <c r="AT961" i="4"/>
  <c r="BA965" i="4"/>
  <c r="AT965" i="4"/>
  <c r="BA969" i="4"/>
  <c r="AT969" i="4"/>
  <c r="BA973" i="4"/>
  <c r="AT973" i="4"/>
  <c r="BA977" i="4"/>
  <c r="AT977" i="4"/>
  <c r="BA981" i="4"/>
  <c r="AT981" i="4"/>
  <c r="BA985" i="4"/>
  <c r="AT985" i="4"/>
  <c r="BA989" i="4"/>
  <c r="AT989" i="4"/>
  <c r="BA993" i="4"/>
  <c r="AT993" i="4"/>
  <c r="BA997" i="4"/>
  <c r="AT997" i="4"/>
  <c r="BA1001" i="4"/>
  <c r="AT1001" i="4"/>
  <c r="BA1005" i="4"/>
  <c r="AT1005" i="4"/>
  <c r="BA1009" i="4"/>
  <c r="AT1009" i="4"/>
  <c r="BA1013" i="4"/>
  <c r="AT1013" i="4"/>
  <c r="BA1017" i="4"/>
  <c r="AT1017" i="4"/>
  <c r="BA1021" i="4"/>
  <c r="AT1021" i="4"/>
  <c r="BA1025" i="4"/>
  <c r="AT1025" i="4"/>
  <c r="BA1029" i="4"/>
  <c r="AT1029" i="4"/>
  <c r="BA1033" i="4"/>
  <c r="AT1033" i="4"/>
  <c r="BA1037" i="4"/>
  <c r="AT1037" i="4"/>
  <c r="BA1041" i="4"/>
  <c r="AT1041" i="4"/>
  <c r="BA1045" i="4"/>
  <c r="AT1045" i="4"/>
  <c r="BA1049" i="4"/>
  <c r="AT1049" i="4"/>
  <c r="BA1053" i="4"/>
  <c r="AT1053" i="4"/>
  <c r="BA1057" i="4"/>
  <c r="AT1057" i="4"/>
  <c r="BA1061" i="4"/>
  <c r="AT1061" i="4"/>
  <c r="BA1065" i="4"/>
  <c r="AT1065" i="4"/>
  <c r="BA1069" i="4"/>
  <c r="AT1069" i="4"/>
  <c r="BA1073" i="4"/>
  <c r="AT1073" i="4"/>
  <c r="BA1077" i="4"/>
  <c r="AT1077" i="4"/>
  <c r="BA1081" i="4"/>
  <c r="AT1081" i="4"/>
  <c r="BA1085" i="4"/>
  <c r="AT1085" i="4"/>
  <c r="BA1089" i="4"/>
  <c r="AT1089" i="4"/>
  <c r="BA1093" i="4"/>
  <c r="AT1093" i="4"/>
  <c r="BA1097" i="4"/>
  <c r="AT1097" i="4"/>
  <c r="BA1101" i="4"/>
  <c r="AT1101" i="4"/>
  <c r="BA1105" i="4"/>
  <c r="AT1105" i="4"/>
  <c r="BA1109" i="4"/>
  <c r="AT1109" i="4"/>
  <c r="BA1113" i="4"/>
  <c r="AT1113" i="4"/>
  <c r="BA1117" i="4"/>
  <c r="AT1117" i="4"/>
  <c r="BA1121" i="4"/>
  <c r="AT1121" i="4"/>
  <c r="BA1125" i="4"/>
  <c r="AT1125" i="4"/>
  <c r="BA1129" i="4"/>
  <c r="AT1129" i="4"/>
  <c r="BA1133" i="4"/>
  <c r="AT1133" i="4"/>
  <c r="BA1137" i="4"/>
  <c r="AT1137" i="4"/>
  <c r="BA1141" i="4"/>
  <c r="AT1141" i="4"/>
  <c r="BA1145" i="4"/>
  <c r="AT1145" i="4"/>
  <c r="BA1149" i="4"/>
  <c r="AT1149" i="4"/>
  <c r="BA1153" i="4"/>
  <c r="AT1153" i="4"/>
  <c r="BA1157" i="4"/>
  <c r="AT1157" i="4"/>
  <c r="BA1161" i="4"/>
  <c r="AT1161" i="4"/>
  <c r="BA1165" i="4"/>
  <c r="AT1165" i="4"/>
  <c r="BA1169" i="4"/>
  <c r="AT1169" i="4"/>
  <c r="BA1173" i="4"/>
  <c r="AT1173" i="4"/>
  <c r="BA1177" i="4"/>
  <c r="AT1177" i="4"/>
  <c r="BA1181" i="4"/>
  <c r="AT1181" i="4"/>
  <c r="BA1185" i="4"/>
  <c r="AT1185" i="4"/>
  <c r="BA1189" i="4"/>
  <c r="AT1189" i="4"/>
  <c r="BA1193" i="4"/>
  <c r="AT1193" i="4"/>
  <c r="BA1197" i="4"/>
  <c r="AT1197" i="4"/>
  <c r="BA1201" i="4"/>
  <c r="AT1201" i="4"/>
  <c r="BA1205" i="4"/>
  <c r="AT1205" i="4"/>
  <c r="BA1209" i="4"/>
  <c r="AT1209" i="4"/>
  <c r="BA1213" i="4"/>
  <c r="AT1213" i="4"/>
  <c r="BA1217" i="4"/>
  <c r="AT1217" i="4"/>
  <c r="BA1221" i="4"/>
  <c r="AT1221" i="4"/>
  <c r="BA1225" i="4"/>
  <c r="AT1225" i="4"/>
  <c r="BA1229" i="4"/>
  <c r="AT1229" i="4"/>
  <c r="BA1233" i="4"/>
  <c r="AT1233" i="4"/>
  <c r="BA1237" i="4"/>
  <c r="AT1237" i="4"/>
  <c r="BA1241" i="4"/>
  <c r="AT1241" i="4"/>
  <c r="BA1245" i="4"/>
  <c r="AT1245" i="4"/>
  <c r="BA1249" i="4"/>
  <c r="AT1249" i="4"/>
  <c r="BA1253" i="4"/>
  <c r="AT1253" i="4"/>
  <c r="BA1257" i="4"/>
  <c r="AT1257" i="4"/>
  <c r="BA1261" i="4"/>
  <c r="AT1261" i="4"/>
  <c r="BA1265" i="4"/>
  <c r="AT1265" i="4"/>
  <c r="BA1269" i="4"/>
  <c r="AT1269" i="4"/>
  <c r="BA1273" i="4"/>
  <c r="AT1273" i="4"/>
  <c r="BA1277" i="4"/>
  <c r="AT1277" i="4"/>
  <c r="BA1281" i="4"/>
  <c r="AT1281" i="4"/>
  <c r="BA1285" i="4"/>
  <c r="AT1285" i="4"/>
  <c r="BA1289" i="4"/>
  <c r="AT1289" i="4"/>
  <c r="BA1293" i="4"/>
  <c r="AT1293" i="4"/>
  <c r="BA1297" i="4"/>
  <c r="AT1297" i="4"/>
  <c r="BA1301" i="4"/>
  <c r="AT1301" i="4"/>
  <c r="BA1305" i="4"/>
  <c r="AT1305" i="4"/>
  <c r="BA1309" i="4"/>
  <c r="AT1309" i="4"/>
  <c r="BA1313" i="4"/>
  <c r="AT1313" i="4"/>
  <c r="BA1317" i="4"/>
  <c r="AT1317" i="4"/>
  <c r="BA1321" i="4"/>
  <c r="AT1321" i="4"/>
  <c r="BA1325" i="4"/>
  <c r="AT1325" i="4"/>
  <c r="BA1329" i="4"/>
  <c r="AT1329" i="4"/>
  <c r="BA1333" i="4"/>
  <c r="AT1333" i="4"/>
  <c r="BA1337" i="4"/>
  <c r="AT1337" i="4"/>
  <c r="BA1341" i="4"/>
  <c r="AT1341" i="4"/>
  <c r="BA1345" i="4"/>
  <c r="AT1345" i="4"/>
  <c r="BA1349" i="4"/>
  <c r="AT1349" i="4"/>
  <c r="BA1353" i="4"/>
  <c r="AT1353" i="4"/>
  <c r="BA1357" i="4"/>
  <c r="AT1357" i="4"/>
  <c r="BA1361" i="4"/>
  <c r="AT1361" i="4"/>
  <c r="BA1365" i="4"/>
  <c r="AT1365" i="4"/>
  <c r="BA1369" i="4"/>
  <c r="AT1369" i="4"/>
  <c r="BA1373" i="4"/>
  <c r="AT1373" i="4"/>
  <c r="BA1377" i="4"/>
  <c r="AT1377" i="4"/>
  <c r="BA1381" i="4"/>
  <c r="AT1381" i="4"/>
  <c r="BA1385" i="4"/>
  <c r="AT1385" i="4"/>
  <c r="BA1389" i="4"/>
  <c r="AT1389" i="4"/>
  <c r="BA1393" i="4"/>
  <c r="AT1393" i="4"/>
  <c r="BA1397" i="4"/>
  <c r="AT1397" i="4"/>
  <c r="BA1401" i="4"/>
  <c r="AT1401" i="4"/>
  <c r="BA1405" i="4"/>
  <c r="AT1405" i="4"/>
  <c r="BA1409" i="4"/>
  <c r="AT1409" i="4"/>
  <c r="BA1413" i="4"/>
  <c r="AT1413" i="4"/>
  <c r="BA1417" i="4"/>
  <c r="AT1417" i="4"/>
  <c r="BA1421" i="4"/>
  <c r="AT1421" i="4"/>
  <c r="BA1425" i="4"/>
  <c r="AT1425" i="4"/>
  <c r="BA1429" i="4"/>
  <c r="AT1429" i="4"/>
  <c r="BA1433" i="4"/>
  <c r="AT1433" i="4"/>
  <c r="BA1437" i="4"/>
  <c r="AT1437" i="4"/>
  <c r="BA1441" i="4"/>
  <c r="AT1441" i="4"/>
  <c r="BA1445" i="4"/>
  <c r="AT1445" i="4"/>
  <c r="BA1449" i="4"/>
  <c r="AT1449" i="4"/>
  <c r="BA1453" i="4"/>
  <c r="AT1453" i="4"/>
  <c r="BA1457" i="4"/>
  <c r="AT1457" i="4"/>
  <c r="BA1461" i="4"/>
  <c r="AT1461" i="4"/>
  <c r="BA1465" i="4"/>
  <c r="AT1465" i="4"/>
  <c r="BA1469" i="4"/>
  <c r="AT1469" i="4"/>
  <c r="BA1473" i="4"/>
  <c r="AT1473" i="4"/>
  <c r="BA1477" i="4"/>
  <c r="AT1477" i="4"/>
  <c r="BA1481" i="4"/>
  <c r="AT1481" i="4"/>
  <c r="BA1485" i="4"/>
  <c r="AT1485" i="4"/>
  <c r="BA1489" i="4"/>
  <c r="AT1489" i="4"/>
  <c r="BA1493" i="4"/>
  <c r="AT1493" i="4"/>
  <c r="BA1497" i="4"/>
  <c r="AT1497" i="4"/>
  <c r="BA1501" i="4"/>
  <c r="AT1501" i="4"/>
  <c r="BA1505" i="4"/>
  <c r="AT1505" i="4"/>
  <c r="BA1509" i="4"/>
  <c r="AT1509" i="4"/>
  <c r="BA1513" i="4"/>
  <c r="AT1513" i="4"/>
  <c r="BA1517" i="4"/>
  <c r="AT1517" i="4"/>
  <c r="BA1521" i="4"/>
  <c r="AT1521" i="4"/>
  <c r="BA1525" i="4"/>
  <c r="AT1525" i="4"/>
  <c r="BA1529" i="4"/>
  <c r="AT1529" i="4"/>
  <c r="BA1533" i="4"/>
  <c r="AT1533" i="4"/>
  <c r="BA1537" i="4"/>
  <c r="AT1537" i="4"/>
  <c r="BA1541" i="4"/>
  <c r="AT1541" i="4"/>
  <c r="BA1545" i="4"/>
  <c r="AT1545" i="4"/>
  <c r="BA1549" i="4"/>
  <c r="AT1549" i="4"/>
  <c r="BA1553" i="4"/>
  <c r="AT1553" i="4"/>
  <c r="BA1557" i="4"/>
  <c r="AT1557" i="4"/>
  <c r="BA1561" i="4"/>
  <c r="AT1561" i="4"/>
  <c r="BA1565" i="4"/>
  <c r="AT1565" i="4"/>
  <c r="BA1569" i="4"/>
  <c r="AT1569" i="4"/>
  <c r="BA1573" i="4"/>
  <c r="AT1573" i="4"/>
  <c r="BA1577" i="4"/>
  <c r="AT1577" i="4"/>
  <c r="BA1581" i="4"/>
  <c r="AT1581" i="4"/>
  <c r="BA1585" i="4"/>
  <c r="AT1585" i="4"/>
  <c r="BA1589" i="4"/>
  <c r="AT1589" i="4"/>
  <c r="BA1593" i="4"/>
  <c r="AT1593" i="4"/>
  <c r="BA1597" i="4"/>
  <c r="AT1597" i="4"/>
  <c r="BA1601" i="4"/>
  <c r="AT1601" i="4"/>
  <c r="BA1605" i="4"/>
  <c r="AT1605" i="4"/>
  <c r="BA1609" i="4"/>
  <c r="AT1609" i="4"/>
  <c r="BA1613" i="4"/>
  <c r="AT1613" i="4"/>
  <c r="BA1617" i="4"/>
  <c r="AT1617" i="4"/>
  <c r="BA1621" i="4"/>
  <c r="AT1621" i="4"/>
  <c r="BA1625" i="4"/>
  <c r="AT1625" i="4"/>
  <c r="BA1629" i="4"/>
  <c r="AT1629" i="4"/>
  <c r="BA1633" i="4"/>
  <c r="AT1633" i="4"/>
  <c r="BA1637" i="4"/>
  <c r="AT1637" i="4"/>
  <c r="BA1641" i="4"/>
  <c r="AT1641" i="4"/>
  <c r="BA1645" i="4"/>
  <c r="AT1645" i="4"/>
  <c r="BA1649" i="4"/>
  <c r="AT1649" i="4"/>
  <c r="BA1653" i="4"/>
  <c r="AT1653" i="4"/>
  <c r="BA1657" i="4"/>
  <c r="AT1657" i="4"/>
  <c r="BA1661" i="4"/>
  <c r="AT1661" i="4"/>
  <c r="BA1665" i="4"/>
  <c r="AT1665" i="4"/>
  <c r="BA1669" i="4"/>
  <c r="AT1669" i="4"/>
  <c r="BA1673" i="4"/>
  <c r="AT1673" i="4"/>
  <c r="BA1677" i="4"/>
  <c r="AT1677" i="4"/>
  <c r="BA1681" i="4"/>
  <c r="AT1681" i="4"/>
  <c r="BA1685" i="4"/>
  <c r="AT1685" i="4"/>
  <c r="BA1689" i="4"/>
  <c r="AT1689" i="4"/>
  <c r="BA1693" i="4"/>
  <c r="AT1693" i="4"/>
  <c r="BA1697" i="4"/>
  <c r="AT1697" i="4"/>
  <c r="BA1701" i="4"/>
  <c r="AT1701" i="4"/>
  <c r="BA1705" i="4"/>
  <c r="AT1705" i="4"/>
  <c r="BA1709" i="4"/>
  <c r="AT1709" i="4"/>
  <c r="BA1713" i="4"/>
  <c r="AT1713" i="4"/>
  <c r="BA1717" i="4"/>
  <c r="AT1717" i="4"/>
  <c r="BA1721" i="4"/>
  <c r="AT1721" i="4"/>
  <c r="BA1725" i="4"/>
  <c r="AT1725" i="4"/>
  <c r="BA1729" i="4"/>
  <c r="AT1729" i="4"/>
  <c r="BA1733" i="4"/>
  <c r="AT1733" i="4"/>
  <c r="BA1737" i="4"/>
  <c r="AT1737" i="4"/>
  <c r="BA1741" i="4"/>
  <c r="AT1741" i="4"/>
  <c r="BA1745" i="4"/>
  <c r="AT1745" i="4"/>
  <c r="BA1749" i="4"/>
  <c r="AT1749" i="4"/>
  <c r="BA1753" i="4"/>
  <c r="AT1753" i="4"/>
  <c r="BA1757" i="4"/>
  <c r="AT1757" i="4"/>
  <c r="BA1761" i="4"/>
  <c r="AT1761" i="4"/>
  <c r="BA1765" i="4"/>
  <c r="AT1765" i="4"/>
  <c r="BA1769" i="4"/>
  <c r="AT1769" i="4"/>
  <c r="BA1773" i="4"/>
  <c r="AT1773" i="4"/>
  <c r="BA1777" i="4"/>
  <c r="AT1777" i="4"/>
  <c r="BA1781" i="4"/>
  <c r="AT1781" i="4"/>
  <c r="BA1785" i="4"/>
  <c r="AT1785" i="4"/>
  <c r="BA1789" i="4"/>
  <c r="AT1789" i="4"/>
  <c r="BA1793" i="4"/>
  <c r="AT1793" i="4"/>
  <c r="BA1797" i="4"/>
  <c r="AT1797" i="4"/>
  <c r="BA1801" i="4"/>
  <c r="AT1801" i="4"/>
  <c r="BA1805" i="4"/>
  <c r="AT1805" i="4"/>
  <c r="BA1809" i="4"/>
  <c r="AT1809" i="4"/>
  <c r="BA1813" i="4"/>
  <c r="AT1813" i="4"/>
  <c r="BA1817" i="4"/>
  <c r="AT1817" i="4"/>
  <c r="BA1821" i="4"/>
  <c r="AT1821" i="4"/>
  <c r="BA1825" i="4"/>
  <c r="AT1825" i="4"/>
  <c r="BA1829" i="4"/>
  <c r="AT1829" i="4"/>
  <c r="BA1833" i="4"/>
  <c r="AT1833" i="4"/>
  <c r="BA1837" i="4"/>
  <c r="AT1837" i="4"/>
  <c r="BA1841" i="4"/>
  <c r="AT1841" i="4"/>
  <c r="BA1845" i="4"/>
  <c r="AT1845" i="4"/>
  <c r="BA1849" i="4"/>
  <c r="AT1849" i="4"/>
  <c r="BA1853" i="4"/>
  <c r="AT1853" i="4"/>
  <c r="BA1857" i="4"/>
  <c r="AT1857" i="4"/>
  <c r="BA1861" i="4"/>
  <c r="AT1861" i="4"/>
  <c r="BA1865" i="4"/>
  <c r="AT1865" i="4"/>
  <c r="BA1869" i="4"/>
  <c r="AT1869" i="4"/>
  <c r="BA1873" i="4"/>
  <c r="AT1873" i="4"/>
  <c r="BA1877" i="4"/>
  <c r="AT1877" i="4"/>
  <c r="BA1881" i="4"/>
  <c r="AT1881" i="4"/>
  <c r="BA1885" i="4"/>
  <c r="AT1885" i="4"/>
  <c r="BA1889" i="4"/>
  <c r="AT1889" i="4"/>
  <c r="BA1893" i="4"/>
  <c r="AT1893" i="4"/>
  <c r="BA1897" i="4"/>
  <c r="AT1897" i="4"/>
  <c r="BA1901" i="4"/>
  <c r="AT1901" i="4"/>
  <c r="BA1905" i="4"/>
  <c r="AT1905" i="4"/>
  <c r="BA1909" i="4"/>
  <c r="AT1909" i="4"/>
  <c r="BA1913" i="4"/>
  <c r="AT1913" i="4"/>
  <c r="BA1917" i="4"/>
  <c r="AT1917" i="4"/>
  <c r="BA1921" i="4"/>
  <c r="AT1921" i="4"/>
  <c r="BA1925" i="4"/>
  <c r="AT1925" i="4"/>
  <c r="BA1929" i="4"/>
  <c r="AT1929" i="4"/>
  <c r="BA1933" i="4"/>
  <c r="AT1933" i="4"/>
  <c r="BA1937" i="4"/>
  <c r="AT1937" i="4"/>
  <c r="BA1941" i="4"/>
  <c r="AT1941" i="4"/>
  <c r="BA1945" i="4"/>
  <c r="AT1945" i="4"/>
  <c r="BA1949" i="4"/>
  <c r="AT1949" i="4"/>
  <c r="BA1953" i="4"/>
  <c r="AT1953" i="4"/>
  <c r="BA1957" i="4"/>
  <c r="AT1957" i="4"/>
  <c r="BA1961" i="4"/>
  <c r="AT1961" i="4"/>
  <c r="BA1965" i="4"/>
  <c r="AT1965" i="4"/>
  <c r="BA1969" i="4"/>
  <c r="AT1969" i="4"/>
  <c r="BA1973" i="4"/>
  <c r="AT1973" i="4"/>
  <c r="BA1977" i="4"/>
  <c r="AT1977" i="4"/>
  <c r="BA1981" i="4"/>
  <c r="AT1981" i="4"/>
  <c r="BA1985" i="4"/>
  <c r="AT1985" i="4"/>
  <c r="BA1989" i="4"/>
  <c r="AT1989" i="4"/>
  <c r="BA1993" i="4"/>
  <c r="AT1993" i="4"/>
  <c r="BA1997" i="4"/>
  <c r="AT1997" i="4"/>
  <c r="BA2001" i="4"/>
  <c r="AT2001" i="4"/>
  <c r="BA2005" i="4"/>
  <c r="AT2005" i="4"/>
  <c r="BA2009" i="4"/>
  <c r="AT2009" i="4"/>
  <c r="BA2013" i="4"/>
  <c r="AT2013" i="4"/>
  <c r="BA2017" i="4"/>
  <c r="AT2017" i="4"/>
  <c r="BA2021" i="4"/>
  <c r="AT2021" i="4"/>
  <c r="BA2025" i="4"/>
  <c r="AT2025" i="4"/>
  <c r="BA2029" i="4"/>
  <c r="AT2029" i="4"/>
  <c r="BA2033" i="4"/>
  <c r="AT2033" i="4"/>
  <c r="BA2037" i="4"/>
  <c r="AT2037" i="4"/>
  <c r="BA2041" i="4"/>
  <c r="AT2041" i="4"/>
  <c r="BA2045" i="4"/>
  <c r="AT2045" i="4"/>
  <c r="BA2049" i="4"/>
  <c r="AT2049" i="4"/>
  <c r="BA2053" i="4"/>
  <c r="AT2053" i="4"/>
  <c r="BA2057" i="4"/>
  <c r="AT2057" i="4"/>
  <c r="BA2061" i="4"/>
  <c r="AT2061" i="4"/>
  <c r="BA2065" i="4"/>
  <c r="AT2065" i="4"/>
  <c r="BA2069" i="4"/>
  <c r="AT2069" i="4"/>
  <c r="BA2073" i="4"/>
  <c r="AT2073" i="4"/>
  <c r="BA2077" i="4"/>
  <c r="AT2077" i="4"/>
  <c r="BA2081" i="4"/>
  <c r="AT2081" i="4"/>
  <c r="BA2085" i="4"/>
  <c r="AT2085" i="4"/>
  <c r="BA2089" i="4"/>
  <c r="AT2089" i="4"/>
  <c r="BA2093" i="4"/>
  <c r="AT2093" i="4"/>
  <c r="BA2097" i="4"/>
  <c r="AT2097" i="4"/>
  <c r="BA2101" i="4"/>
  <c r="AT2101" i="4"/>
  <c r="BA2105" i="4"/>
  <c r="AT2105" i="4"/>
  <c r="BA2109" i="4"/>
  <c r="AT2109" i="4"/>
  <c r="BA2113" i="4"/>
  <c r="AT2113" i="4"/>
  <c r="BA2117" i="4"/>
  <c r="AT2117" i="4"/>
  <c r="BA2121" i="4"/>
  <c r="AT2121" i="4"/>
  <c r="BA2125" i="4"/>
  <c r="AT2125" i="4"/>
  <c r="BA2129" i="4"/>
  <c r="AT2129" i="4"/>
  <c r="BA2133" i="4"/>
  <c r="AT2133" i="4"/>
  <c r="BA2137" i="4"/>
  <c r="AT2137" i="4"/>
  <c r="BA2141" i="4"/>
  <c r="AT2141" i="4"/>
  <c r="BA2145" i="4"/>
  <c r="AT2145" i="4"/>
  <c r="BA2149" i="4"/>
  <c r="AT2149" i="4"/>
  <c r="BA2153" i="4"/>
  <c r="AT2153" i="4"/>
  <c r="BA2157" i="4"/>
  <c r="AT2157" i="4"/>
  <c r="BA2161" i="4"/>
  <c r="AT2161" i="4"/>
  <c r="BA2165" i="4"/>
  <c r="AT2165" i="4"/>
  <c r="BA2169" i="4"/>
  <c r="AT2169" i="4"/>
  <c r="BA2173" i="4"/>
  <c r="AT2173" i="4"/>
  <c r="BA2177" i="4"/>
  <c r="AT2177" i="4"/>
  <c r="BA2181" i="4"/>
  <c r="AT2181" i="4"/>
  <c r="BA2185" i="4"/>
  <c r="AT2185" i="4"/>
  <c r="BA2189" i="4"/>
  <c r="AT2189" i="4"/>
  <c r="BA2193" i="4"/>
  <c r="AT2193" i="4"/>
  <c r="BA2197" i="4"/>
  <c r="AT2197" i="4"/>
  <c r="BA2201" i="4"/>
  <c r="AT2201" i="4"/>
  <c r="BA2205" i="4"/>
  <c r="AT2205" i="4"/>
  <c r="BA2209" i="4"/>
  <c r="AT2209" i="4"/>
  <c r="BA2213" i="4"/>
  <c r="AT2213" i="4"/>
  <c r="BA2217" i="4"/>
  <c r="AT2217" i="4"/>
  <c r="BA2221" i="4"/>
  <c r="AT2221" i="4"/>
  <c r="BA2225" i="4"/>
  <c r="AT2225" i="4"/>
  <c r="BA2229" i="4"/>
  <c r="AT2229" i="4"/>
  <c r="BA2233" i="4"/>
  <c r="AT2233" i="4"/>
  <c r="BA2237" i="4"/>
  <c r="AT2237" i="4"/>
  <c r="BA2241" i="4"/>
  <c r="AT2241" i="4"/>
  <c r="BA2245" i="4"/>
  <c r="AT2245" i="4"/>
  <c r="BA2249" i="4"/>
  <c r="AT2249" i="4"/>
  <c r="BA2253" i="4"/>
  <c r="AT2253" i="4"/>
  <c r="BA2257" i="4"/>
  <c r="AT2257" i="4"/>
  <c r="BA2261" i="4"/>
  <c r="AT2261" i="4"/>
  <c r="BA2265" i="4"/>
  <c r="AT2265" i="4"/>
  <c r="BA2269" i="4"/>
  <c r="AT2269" i="4"/>
  <c r="BA2273" i="4"/>
  <c r="AT2273" i="4"/>
  <c r="BA2277" i="4"/>
  <c r="AT2277" i="4"/>
  <c r="BA2281" i="4"/>
  <c r="AT2281" i="4"/>
  <c r="BA2285" i="4"/>
  <c r="AT2285" i="4"/>
  <c r="BA2289" i="4"/>
  <c r="AT2289" i="4"/>
  <c r="BA2293" i="4"/>
  <c r="AT2293" i="4"/>
  <c r="BA2297" i="4"/>
  <c r="AT2297" i="4"/>
  <c r="BA2301" i="4"/>
  <c r="AT2301" i="4"/>
  <c r="BA2305" i="4"/>
  <c r="AT2305" i="4"/>
  <c r="BA2309" i="4"/>
  <c r="AT2309" i="4"/>
  <c r="BA2313" i="4"/>
  <c r="AT2313" i="4"/>
  <c r="BA2317" i="4"/>
  <c r="AT2317" i="4"/>
  <c r="BA2321" i="4"/>
  <c r="AT2321" i="4"/>
  <c r="BA2325" i="4"/>
  <c r="AT2325" i="4"/>
  <c r="BA2329" i="4"/>
  <c r="AT2329" i="4"/>
  <c r="BA2333" i="4"/>
  <c r="AT2333" i="4"/>
  <c r="BA2337" i="4"/>
  <c r="AT2337" i="4"/>
  <c r="BA2341" i="4"/>
  <c r="AT2341" i="4"/>
  <c r="BA2345" i="4"/>
  <c r="AT2345" i="4"/>
  <c r="BA2349" i="4"/>
  <c r="AT2349" i="4"/>
  <c r="BA2353" i="4"/>
  <c r="AT2353" i="4"/>
  <c r="BA2357" i="4"/>
  <c r="AT2357" i="4"/>
  <c r="BA2361" i="4"/>
  <c r="AT2361" i="4"/>
  <c r="BA2365" i="4"/>
  <c r="AT2365" i="4"/>
  <c r="BA2369" i="4"/>
  <c r="AT2369" i="4"/>
  <c r="BA2373" i="4"/>
  <c r="AT2373" i="4"/>
  <c r="BA2377" i="4"/>
  <c r="AT2377" i="4"/>
  <c r="BA2381" i="4"/>
  <c r="AT2381" i="4"/>
  <c r="BA2385" i="4"/>
  <c r="AT2385" i="4"/>
  <c r="BA2389" i="4"/>
  <c r="AT2389" i="4"/>
  <c r="BA2393" i="4"/>
  <c r="AT2393" i="4"/>
  <c r="BA2397" i="4"/>
  <c r="AT2397" i="4"/>
  <c r="BA2401" i="4"/>
  <c r="AT2401" i="4"/>
  <c r="BA2405" i="4"/>
  <c r="AT2405" i="4"/>
  <c r="BA2409" i="4"/>
  <c r="AT2409" i="4"/>
  <c r="BA2413" i="4"/>
  <c r="AT2413" i="4"/>
  <c r="BA2417" i="4"/>
  <c r="AT2417" i="4"/>
  <c r="BA2421" i="4"/>
  <c r="AT2421" i="4"/>
  <c r="BA2425" i="4"/>
  <c r="AT2425" i="4"/>
  <c r="BA2429" i="4"/>
  <c r="AT2429" i="4"/>
  <c r="BA2433" i="4"/>
  <c r="AT2433" i="4"/>
  <c r="BA2437" i="4"/>
  <c r="AT2437" i="4"/>
  <c r="BA2441" i="4"/>
  <c r="AT2441" i="4"/>
  <c r="BA2445" i="4"/>
  <c r="AT2445" i="4"/>
  <c r="BA2449" i="4"/>
  <c r="AT2449" i="4"/>
  <c r="BA2453" i="4"/>
  <c r="AT2453" i="4"/>
  <c r="BA2457" i="4"/>
  <c r="AT2457" i="4"/>
  <c r="BA2461" i="4"/>
  <c r="AT2461" i="4"/>
  <c r="BA2465" i="4"/>
  <c r="AT2465" i="4"/>
  <c r="BA2469" i="4"/>
  <c r="AT2469" i="4"/>
  <c r="BA2473" i="4"/>
  <c r="AT2473" i="4"/>
  <c r="BA2477" i="4"/>
  <c r="AT2477" i="4"/>
  <c r="BA2481" i="4"/>
  <c r="AT2481" i="4"/>
  <c r="BA2485" i="4"/>
  <c r="AT2485" i="4"/>
  <c r="BA2489" i="4"/>
  <c r="AT2489" i="4"/>
  <c r="BA2493" i="4"/>
  <c r="AT2493" i="4"/>
  <c r="BA2497" i="4"/>
  <c r="AT2497" i="4"/>
  <c r="BA2501" i="4"/>
  <c r="AT2501" i="4"/>
  <c r="BA2505" i="4"/>
  <c r="AT2505" i="4"/>
  <c r="AR11" i="4"/>
  <c r="AT13" i="4"/>
  <c r="AR15" i="4"/>
  <c r="AT17" i="4"/>
  <c r="AT19" i="4"/>
  <c r="AR21" i="4"/>
  <c r="AT23" i="4"/>
  <c r="AS24" i="4"/>
  <c r="AR25" i="4"/>
  <c r="AT27" i="4"/>
  <c r="AS28" i="4"/>
  <c r="AR29" i="4"/>
  <c r="AT31" i="4"/>
  <c r="AS32" i="4"/>
  <c r="AR33" i="4"/>
  <c r="AT35" i="4"/>
  <c r="AS36" i="4"/>
  <c r="AR37" i="4"/>
  <c r="AT39" i="4"/>
  <c r="AS40" i="4"/>
  <c r="AR41" i="4"/>
  <c r="AT43" i="4"/>
  <c r="AS44" i="4"/>
  <c r="AR45" i="4"/>
  <c r="AT47" i="4"/>
  <c r="AS48" i="4"/>
  <c r="AR49" i="4"/>
  <c r="AT51" i="4"/>
  <c r="AS52" i="4"/>
  <c r="AR53" i="4"/>
  <c r="AT55" i="4"/>
  <c r="AS56" i="4"/>
  <c r="AR57" i="4"/>
  <c r="AT59" i="4"/>
  <c r="AS60" i="4"/>
  <c r="AR61" i="4"/>
  <c r="AT63" i="4"/>
  <c r="AS64" i="4"/>
  <c r="AR65" i="4"/>
  <c r="AT67" i="4"/>
  <c r="AS68" i="4"/>
  <c r="AR69" i="4"/>
  <c r="AT71" i="4"/>
  <c r="AS72" i="4"/>
  <c r="AR73" i="4"/>
  <c r="AT75" i="4"/>
  <c r="AS76" i="4"/>
  <c r="AR77" i="4"/>
  <c r="AT79" i="4"/>
  <c r="AS80" i="4"/>
  <c r="AR81" i="4"/>
  <c r="AT83" i="4"/>
  <c r="AS84" i="4"/>
  <c r="AR85" i="4"/>
  <c r="AT87" i="4"/>
  <c r="AS88" i="4"/>
  <c r="AR89" i="4"/>
  <c r="AT91" i="4"/>
  <c r="AS92" i="4"/>
  <c r="AR93" i="4"/>
  <c r="AT95" i="4"/>
  <c r="AS96" i="4"/>
  <c r="AR97" i="4"/>
  <c r="AT99" i="4"/>
  <c r="AS100" i="4"/>
  <c r="AR101" i="4"/>
  <c r="AT103" i="4"/>
  <c r="AS104" i="4"/>
  <c r="AR105" i="4"/>
  <c r="AT107" i="4"/>
  <c r="AS108" i="4"/>
  <c r="AR109" i="4"/>
  <c r="AT111" i="4"/>
  <c r="AS112" i="4"/>
  <c r="AR113" i="4"/>
  <c r="AT115" i="4"/>
  <c r="AS116" i="4"/>
  <c r="AR117" i="4"/>
  <c r="AT119" i="4"/>
  <c r="AS120" i="4"/>
  <c r="AR121" i="4"/>
  <c r="AT123" i="4"/>
  <c r="AS124" i="4"/>
  <c r="AR125" i="4"/>
  <c r="AT127" i="4"/>
  <c r="AS128" i="4"/>
  <c r="AR129" i="4"/>
  <c r="AT131" i="4"/>
  <c r="AS132" i="4"/>
  <c r="AR133" i="4"/>
  <c r="AT135" i="4"/>
  <c r="AS136" i="4"/>
  <c r="AR137" i="4"/>
  <c r="AT139" i="4"/>
  <c r="AS140" i="4"/>
  <c r="AR141" i="4"/>
  <c r="AT143" i="4"/>
  <c r="AS144" i="4"/>
  <c r="AR145" i="4"/>
  <c r="AT147" i="4"/>
  <c r="AS148" i="4"/>
  <c r="AR149" i="4"/>
  <c r="AT151" i="4"/>
  <c r="AS152" i="4"/>
  <c r="AR153" i="4"/>
  <c r="AT155" i="4"/>
  <c r="AS156" i="4"/>
  <c r="AR157" i="4"/>
  <c r="AT159" i="4"/>
  <c r="AS160" i="4"/>
  <c r="AR161" i="4"/>
  <c r="AT163" i="4"/>
  <c r="AS164" i="4"/>
  <c r="AR165" i="4"/>
  <c r="AT167" i="4"/>
  <c r="AS168" i="4"/>
  <c r="AR169" i="4"/>
  <c r="AT171" i="4"/>
  <c r="AS172" i="4"/>
  <c r="AR173" i="4"/>
  <c r="AT175" i="4"/>
  <c r="AS176" i="4"/>
  <c r="AR177" i="4"/>
  <c r="AT179" i="4"/>
  <c r="AS180" i="4"/>
  <c r="AR181" i="4"/>
  <c r="AT183" i="4"/>
  <c r="AS184" i="4"/>
  <c r="AR185" i="4"/>
  <c r="AT187" i="4"/>
  <c r="AS188" i="4"/>
  <c r="AR189" i="4"/>
  <c r="AT191" i="4"/>
  <c r="AS192" i="4"/>
  <c r="AR193" i="4"/>
  <c r="AT195" i="4"/>
  <c r="AS196" i="4"/>
  <c r="AR197" i="4"/>
  <c r="AT199" i="4"/>
  <c r="AS200" i="4"/>
  <c r="AR201" i="4"/>
  <c r="AT203" i="4"/>
  <c r="AS204" i="4"/>
  <c r="AR205" i="4"/>
  <c r="AT207" i="4"/>
  <c r="AS208" i="4"/>
  <c r="AR209" i="4"/>
  <c r="AT211" i="4"/>
  <c r="AS212" i="4"/>
  <c r="AR213" i="4"/>
  <c r="AT215" i="4"/>
  <c r="AS216" i="4"/>
  <c r="AR217" i="4"/>
  <c r="AT219" i="4"/>
  <c r="AS220" i="4"/>
  <c r="AR221" i="4"/>
  <c r="AT223" i="4"/>
  <c r="AS224" i="4"/>
  <c r="AR225" i="4"/>
  <c r="AT227" i="4"/>
  <c r="AS228" i="4"/>
  <c r="AR229" i="4"/>
  <c r="AT231" i="4"/>
  <c r="AS232" i="4"/>
  <c r="AR233" i="4"/>
  <c r="AT235" i="4"/>
  <c r="AS236" i="4"/>
  <c r="AR237" i="4"/>
  <c r="AT239" i="4"/>
  <c r="AS240" i="4"/>
  <c r="AR241" i="4"/>
  <c r="AT243" i="4"/>
  <c r="AS244" i="4"/>
  <c r="AR245" i="4"/>
  <c r="AT247" i="4"/>
  <c r="AS248" i="4"/>
  <c r="AR249" i="4"/>
  <c r="AT251" i="4"/>
  <c r="AS252" i="4"/>
  <c r="AR253" i="4"/>
  <c r="AT255" i="4"/>
  <c r="AS256" i="4"/>
  <c r="AR257" i="4"/>
  <c r="AT259" i="4"/>
  <c r="AS260" i="4"/>
  <c r="AR261" i="4"/>
  <c r="AT263" i="4"/>
  <c r="AS264" i="4"/>
  <c r="AR265" i="4"/>
  <c r="AT267" i="4"/>
  <c r="AS268" i="4"/>
  <c r="AR269" i="4"/>
  <c r="AT271" i="4"/>
  <c r="AS272" i="4"/>
  <c r="AR273" i="4"/>
  <c r="AT275" i="4"/>
  <c r="AS276" i="4"/>
  <c r="AR277" i="4"/>
  <c r="AT279" i="4"/>
  <c r="AS280" i="4"/>
  <c r="AR281" i="4"/>
  <c r="AT283" i="4"/>
  <c r="AS284" i="4"/>
  <c r="AR285" i="4"/>
  <c r="AT287" i="4"/>
  <c r="AS288" i="4"/>
  <c r="AR289" i="4"/>
  <c r="AT291" i="4"/>
  <c r="AS292" i="4"/>
  <c r="AR293" i="4"/>
  <c r="AT295" i="4"/>
  <c r="AS296" i="4"/>
  <c r="AR297" i="4"/>
  <c r="AT299" i="4"/>
  <c r="AS300" i="4"/>
  <c r="AR301" i="4"/>
  <c r="AT303" i="4"/>
  <c r="AS304" i="4"/>
  <c r="AR305" i="4"/>
  <c r="AT307" i="4"/>
  <c r="AS308" i="4"/>
  <c r="AR309" i="4"/>
  <c r="AT311" i="4"/>
  <c r="AS312" i="4"/>
  <c r="AR313" i="4"/>
  <c r="AT315" i="4"/>
  <c r="AS316" i="4"/>
  <c r="AR317" i="4"/>
  <c r="AT319" i="4"/>
  <c r="AS320" i="4"/>
  <c r="AR321" i="4"/>
  <c r="AT323" i="4"/>
  <c r="AS324" i="4"/>
  <c r="AR325" i="4"/>
  <c r="AT327" i="4"/>
  <c r="AS328" i="4"/>
  <c r="AR329" i="4"/>
  <c r="AT331" i="4"/>
  <c r="AS332" i="4"/>
  <c r="AR333" i="4"/>
  <c r="AT335" i="4"/>
  <c r="AS336" i="4"/>
  <c r="AR337" i="4"/>
  <c r="AT339" i="4"/>
  <c r="AS340" i="4"/>
  <c r="AR341" i="4"/>
  <c r="AT343" i="4"/>
  <c r="AS344" i="4"/>
  <c r="AR345" i="4"/>
  <c r="AT347" i="4"/>
  <c r="AS348" i="4"/>
  <c r="AR349" i="4"/>
  <c r="AT351" i="4"/>
  <c r="AS352" i="4"/>
  <c r="AR353" i="4"/>
  <c r="AT355" i="4"/>
  <c r="AS356" i="4"/>
  <c r="AR357" i="4"/>
  <c r="AT359" i="4"/>
  <c r="AS360" i="4"/>
  <c r="AR361" i="4"/>
  <c r="AT363" i="4"/>
  <c r="AS364" i="4"/>
  <c r="AR365" i="4"/>
  <c r="AT367" i="4"/>
  <c r="AS368" i="4"/>
  <c r="AR369" i="4"/>
  <c r="AT371" i="4"/>
  <c r="AS372" i="4"/>
  <c r="AR373" i="4"/>
  <c r="AT375" i="4"/>
  <c r="AS376" i="4"/>
  <c r="AR377" i="4"/>
  <c r="AT379" i="4"/>
  <c r="AS380" i="4"/>
  <c r="AR381" i="4"/>
  <c r="AT383" i="4"/>
  <c r="AS384" i="4"/>
  <c r="AR385" i="4"/>
  <c r="AT387" i="4"/>
  <c r="AS388" i="4"/>
  <c r="AR389" i="4"/>
  <c r="AT391" i="4"/>
  <c r="AS392" i="4"/>
  <c r="AR393" i="4"/>
  <c r="AT395" i="4"/>
  <c r="AS396" i="4"/>
  <c r="AR397" i="4"/>
  <c r="AT399" i="4"/>
  <c r="AS400" i="4"/>
  <c r="AR401" i="4"/>
  <c r="AT403" i="4"/>
  <c r="AS404" i="4"/>
  <c r="AR405" i="4"/>
  <c r="AT407" i="4"/>
  <c r="AS408" i="4"/>
  <c r="AR409" i="4"/>
  <c r="AT411" i="4"/>
  <c r="AS412" i="4"/>
  <c r="AR413" i="4"/>
  <c r="AT415" i="4"/>
  <c r="AS416" i="4"/>
  <c r="AR417" i="4"/>
  <c r="AT419" i="4"/>
  <c r="AS420" i="4"/>
  <c r="AR421" i="4"/>
  <c r="AT423" i="4"/>
  <c r="AS424" i="4"/>
  <c r="AR425" i="4"/>
  <c r="AT427" i="4"/>
  <c r="AS428" i="4"/>
  <c r="AR429" i="4"/>
  <c r="AT431" i="4"/>
  <c r="AS432" i="4"/>
  <c r="AR433" i="4"/>
  <c r="AT435" i="4"/>
  <c r="AS436" i="4"/>
  <c r="AR437" i="4"/>
  <c r="AT439" i="4"/>
  <c r="AS440" i="4"/>
  <c r="AR441" i="4"/>
  <c r="AT443" i="4"/>
  <c r="AS444" i="4"/>
  <c r="AR445" i="4"/>
  <c r="AT447" i="4"/>
  <c r="AS448" i="4"/>
  <c r="AR449" i="4"/>
  <c r="AT451" i="4"/>
  <c r="AS452" i="4"/>
  <c r="AR453" i="4"/>
  <c r="AT455" i="4"/>
  <c r="AS456" i="4"/>
  <c r="AR457" i="4"/>
  <c r="AT459" i="4"/>
  <c r="AS460" i="4"/>
  <c r="AR461" i="4"/>
  <c r="AT463" i="4"/>
  <c r="AS464" i="4"/>
  <c r="AR465" i="4"/>
  <c r="AT467" i="4"/>
  <c r="AS468" i="4"/>
  <c r="AR469" i="4"/>
  <c r="AT471" i="4"/>
  <c r="AS472" i="4"/>
  <c r="AR473" i="4"/>
  <c r="AT475" i="4"/>
  <c r="AS476" i="4"/>
  <c r="AR477" i="4"/>
  <c r="AT479" i="4"/>
  <c r="AS480" i="4"/>
  <c r="AR481" i="4"/>
  <c r="AT483" i="4"/>
  <c r="AS484" i="4"/>
  <c r="AR485" i="4"/>
  <c r="AT487" i="4"/>
  <c r="AS488" i="4"/>
  <c r="AR489" i="4"/>
  <c r="AT491" i="4"/>
  <c r="AS492" i="4"/>
  <c r="AR493" i="4"/>
  <c r="AT495" i="4"/>
  <c r="AS496" i="4"/>
  <c r="AO11" i="4"/>
  <c r="AV11" i="4"/>
  <c r="AO12" i="4"/>
  <c r="AV12" i="4"/>
  <c r="AO13" i="4"/>
  <c r="AV13" i="4"/>
  <c r="AO10" i="4"/>
  <c r="AV10" i="4"/>
  <c r="AQ18" i="4"/>
  <c r="AQ17" i="4"/>
  <c r="AX16" i="4"/>
  <c r="AX15" i="4"/>
  <c r="AQ14" i="4"/>
  <c r="AW18" i="4"/>
  <c r="AP17" i="4"/>
  <c r="AW16" i="4"/>
  <c r="AP15" i="4"/>
  <c r="AW14" i="4"/>
  <c r="AO18" i="4"/>
  <c r="AV17" i="4"/>
  <c r="AV16" i="4"/>
  <c r="AO15" i="4"/>
  <c r="AO14" i="4"/>
  <c r="BA6" i="4"/>
  <c r="AN17" i="2"/>
  <c r="AO13" i="2" s="1"/>
  <c r="AO370" i="2"/>
  <c r="AP370" i="2" s="1"/>
  <c r="AQ370" i="2" s="1"/>
  <c r="AO1078" i="2"/>
  <c r="AP1078" i="2" s="1"/>
  <c r="AQ1078" i="2" s="1"/>
  <c r="AO590" i="2"/>
  <c r="AP590" i="2" s="1"/>
  <c r="AQ590" i="2" s="1"/>
  <c r="AO1374" i="2"/>
  <c r="AP1374" i="2" s="1"/>
  <c r="AQ1374" i="2" s="1"/>
  <c r="AO1474" i="2"/>
  <c r="AP1474" i="2" s="1"/>
  <c r="AQ1474" i="2" s="1"/>
  <c r="AO1986" i="2"/>
  <c r="AP1986" i="2" s="1"/>
  <c r="AQ1986" i="2" s="1"/>
  <c r="AO2502" i="2"/>
  <c r="AP2502" i="2" s="1"/>
  <c r="AQ2502" i="2" s="1"/>
  <c r="AO1654" i="2"/>
  <c r="AP1654" i="2" s="1"/>
  <c r="AQ1654" i="2" s="1"/>
  <c r="AO2166" i="2"/>
  <c r="AP2166" i="2" s="1"/>
  <c r="AQ2166" i="2" s="1"/>
  <c r="AO191" i="2"/>
  <c r="AP191" i="2" s="1"/>
  <c r="AQ191" i="2" s="1"/>
  <c r="AO450" i="2"/>
  <c r="AP450" i="2" s="1"/>
  <c r="AQ450" i="2" s="1"/>
  <c r="AO962" i="2"/>
  <c r="AP962" i="2" s="1"/>
  <c r="AQ962" i="2" s="1"/>
  <c r="AO134" i="2"/>
  <c r="AP134" i="2" s="1"/>
  <c r="AQ134" i="2" s="1"/>
  <c r="AO646" i="2"/>
  <c r="AP646" i="2" s="1"/>
  <c r="AQ646" i="2" s="1"/>
  <c r="AO1158" i="2"/>
  <c r="AP1158" i="2" s="1"/>
  <c r="AQ1158" i="2" s="1"/>
  <c r="AO362" i="2"/>
  <c r="AP362" i="2" s="1"/>
  <c r="AQ362" i="2" s="1"/>
  <c r="AO874" i="2"/>
  <c r="AP874" i="2" s="1"/>
  <c r="AQ874" i="2" s="1"/>
  <c r="AO158" i="2"/>
  <c r="AP158" i="2" s="1"/>
  <c r="AQ158" i="2" s="1"/>
  <c r="AO542" i="2"/>
  <c r="AP542" i="2" s="1"/>
  <c r="AQ542" i="2" s="1"/>
  <c r="AO798" i="2"/>
  <c r="AP798" i="2" s="1"/>
  <c r="AQ798" i="2" s="1"/>
  <c r="AO1054" i="2"/>
  <c r="AP1054" i="2" s="1"/>
  <c r="AQ1054" i="2" s="1"/>
  <c r="AO1310" i="2"/>
  <c r="AP1310" i="2" s="1"/>
  <c r="AQ1310" i="2" s="1"/>
  <c r="AO1562" i="2"/>
  <c r="AP1562" i="2" s="1"/>
  <c r="AQ1562" i="2" s="1"/>
  <c r="AO1818" i="2"/>
  <c r="AP1818" i="2" s="1"/>
  <c r="AQ1818" i="2" s="1"/>
  <c r="AO2074" i="2"/>
  <c r="AP2074" i="2" s="1"/>
  <c r="AQ2074" i="2" s="1"/>
  <c r="AO2330" i="2"/>
  <c r="AP2330" i="2" s="1"/>
  <c r="AQ2330" i="2" s="1"/>
  <c r="AO99" i="2"/>
  <c r="AP99" i="2" s="1"/>
  <c r="AQ99" i="2" s="1"/>
  <c r="AO1582" i="2"/>
  <c r="AP1582" i="2" s="1"/>
  <c r="AQ1582" i="2" s="1"/>
  <c r="AO1838" i="2"/>
  <c r="AP1838" i="2" s="1"/>
  <c r="AQ1838" i="2" s="1"/>
  <c r="AO2094" i="2"/>
  <c r="AP2094" i="2" s="1"/>
  <c r="AQ2094" i="2" s="1"/>
  <c r="AO2350" i="2"/>
  <c r="AP2350" i="2" s="1"/>
  <c r="AQ2350" i="2" s="1"/>
  <c r="AO119" i="2"/>
  <c r="AP119" i="2" s="1"/>
  <c r="AQ119" i="2" s="1"/>
  <c r="AO1554" i="2"/>
  <c r="AP1554" i="2" s="1"/>
  <c r="AQ1554" i="2" s="1"/>
  <c r="AO1810" i="2"/>
  <c r="AP1810" i="2" s="1"/>
  <c r="AQ1810" i="2" s="1"/>
  <c r="AO2066" i="2"/>
  <c r="AP2066" i="2" s="1"/>
  <c r="AQ2066" i="2" s="1"/>
  <c r="AO2322" i="2"/>
  <c r="AP2322" i="2" s="1"/>
  <c r="AQ2322" i="2" s="1"/>
  <c r="AO2450" i="2"/>
  <c r="AP2450" i="2" s="1"/>
  <c r="AQ2450" i="2" s="1"/>
  <c r="AO91" i="2"/>
  <c r="AP91" i="2" s="1"/>
  <c r="AQ91" i="2" s="1"/>
  <c r="AO219" i="2"/>
  <c r="AP219" i="2" s="1"/>
  <c r="AQ219" i="2" s="1"/>
  <c r="AO1478" i="2"/>
  <c r="AP1478" i="2" s="1"/>
  <c r="AQ1478" i="2" s="1"/>
  <c r="AO1542" i="2"/>
  <c r="AP1542" i="2" s="1"/>
  <c r="AQ1542" i="2" s="1"/>
  <c r="AO1606" i="2"/>
  <c r="AP1606" i="2" s="1"/>
  <c r="AQ1606" i="2" s="1"/>
  <c r="AO1734" i="2"/>
  <c r="AP1734" i="2" s="1"/>
  <c r="AQ1734" i="2" s="1"/>
  <c r="AO1798" i="2"/>
  <c r="AP1798" i="2" s="1"/>
  <c r="AQ1798" i="2" s="1"/>
  <c r="AO1862" i="2"/>
  <c r="AP1862" i="2" s="1"/>
  <c r="AQ1862" i="2" s="1"/>
  <c r="AO1926" i="2"/>
  <c r="AP1926" i="2" s="1"/>
  <c r="AQ1926" i="2" s="1"/>
  <c r="AO1990" i="2"/>
  <c r="AP1990" i="2" s="1"/>
  <c r="AQ1990" i="2" s="1"/>
  <c r="AO2054" i="2"/>
  <c r="AP2054" i="2" s="1"/>
  <c r="AQ2054" i="2" s="1"/>
  <c r="AO2118" i="2"/>
  <c r="AP2118" i="2" s="1"/>
  <c r="AQ2118" i="2" s="1"/>
  <c r="AO2182" i="2"/>
  <c r="AP2182" i="2" s="1"/>
  <c r="AQ2182" i="2" s="1"/>
  <c r="AO2246" i="2"/>
  <c r="AP2246" i="2" s="1"/>
  <c r="AQ2246" i="2" s="1"/>
  <c r="AO2310" i="2"/>
  <c r="AP2310" i="2" s="1"/>
  <c r="AQ2310" i="2" s="1"/>
  <c r="AO2374" i="2"/>
  <c r="AP2374" i="2" s="1"/>
  <c r="AQ2374" i="2" s="1"/>
  <c r="AO2438" i="2"/>
  <c r="AP2438" i="2" s="1"/>
  <c r="AQ2438" i="2" s="1"/>
  <c r="AO79" i="2"/>
  <c r="AP79" i="2" s="1"/>
  <c r="AQ79" i="2" s="1"/>
  <c r="AO143" i="2"/>
  <c r="AP143" i="2" s="1"/>
  <c r="AQ143" i="2" s="1"/>
  <c r="AO207" i="2"/>
  <c r="AP207" i="2" s="1"/>
  <c r="AQ207" i="2" s="1"/>
  <c r="AO235" i="2"/>
  <c r="AP235" i="2" s="1"/>
  <c r="AQ235" i="2" s="1"/>
  <c r="AO299" i="2"/>
  <c r="AP299" i="2" s="1"/>
  <c r="AQ299" i="2" s="1"/>
  <c r="AO363" i="2"/>
  <c r="AP363" i="2" s="1"/>
  <c r="AQ363" i="2" s="1"/>
  <c r="AO427" i="2"/>
  <c r="AP427" i="2" s="1"/>
  <c r="AQ427" i="2" s="1"/>
  <c r="AO491" i="2"/>
  <c r="AP491" i="2" s="1"/>
  <c r="AQ491" i="2" s="1"/>
  <c r="AO210" i="2"/>
  <c r="AP210" i="2" s="1"/>
  <c r="AQ210" i="2" s="1"/>
  <c r="AO274" i="2"/>
  <c r="AP274" i="2" s="1"/>
  <c r="AQ274" i="2" s="1"/>
  <c r="AO338" i="2"/>
  <c r="AP338" i="2" s="1"/>
  <c r="AQ338" i="2" s="1"/>
  <c r="AO402" i="2"/>
  <c r="AP402" i="2" s="1"/>
  <c r="AQ402" i="2" s="1"/>
  <c r="AO466" i="2"/>
  <c r="AP466" i="2" s="1"/>
  <c r="AQ466" i="2" s="1"/>
  <c r="AO530" i="2"/>
  <c r="AP530" i="2" s="1"/>
  <c r="AQ530" i="2" s="1"/>
  <c r="AO594" i="2"/>
  <c r="AP594" i="2" s="1"/>
  <c r="AQ594" i="2" s="1"/>
  <c r="AO658" i="2"/>
  <c r="AP658" i="2" s="1"/>
  <c r="AQ658" i="2" s="1"/>
  <c r="AO722" i="2"/>
  <c r="AP722" i="2" s="1"/>
  <c r="AQ722" i="2" s="1"/>
  <c r="AO786" i="2"/>
  <c r="AP786" i="2" s="1"/>
  <c r="AQ786" i="2" s="1"/>
  <c r="AO850" i="2"/>
  <c r="AP850" i="2" s="1"/>
  <c r="AQ850" i="2" s="1"/>
  <c r="AO914" i="2"/>
  <c r="AP914" i="2" s="1"/>
  <c r="AQ914" i="2" s="1"/>
  <c r="AO978" i="2"/>
  <c r="AP978" i="2" s="1"/>
  <c r="AQ978" i="2" s="1"/>
  <c r="AO1042" i="2"/>
  <c r="AP1042" i="2" s="1"/>
  <c r="AQ1042" i="2" s="1"/>
  <c r="AO1106" i="2"/>
  <c r="AP1106" i="2" s="1"/>
  <c r="AQ1106" i="2" s="1"/>
  <c r="AO1170" i="2"/>
  <c r="AP1170" i="2" s="1"/>
  <c r="AQ1170" i="2" s="1"/>
  <c r="AO1234" i="2"/>
  <c r="AP1234" i="2" s="1"/>
  <c r="AQ1234" i="2" s="1"/>
  <c r="AO1298" i="2"/>
  <c r="AP1298" i="2" s="1"/>
  <c r="AQ1298" i="2" s="1"/>
  <c r="AO22" i="2"/>
  <c r="AP22" i="2" s="1"/>
  <c r="AQ22" i="2" s="1"/>
  <c r="AO86" i="2"/>
  <c r="AP86" i="2" s="1"/>
  <c r="AQ86" i="2" s="1"/>
  <c r="AO150" i="2"/>
  <c r="AP150" i="2" s="1"/>
  <c r="AQ150" i="2" s="1"/>
  <c r="AO214" i="2"/>
  <c r="AP214" i="2" s="1"/>
  <c r="AQ214" i="2" s="1"/>
  <c r="AO278" i="2"/>
  <c r="AP278" i="2" s="1"/>
  <c r="AQ278" i="2" s="1"/>
  <c r="AO342" i="2"/>
  <c r="AP342" i="2" s="1"/>
  <c r="AQ342" i="2" s="1"/>
  <c r="AO406" i="2"/>
  <c r="AP406" i="2" s="1"/>
  <c r="AQ406" i="2" s="1"/>
  <c r="AO470" i="2"/>
  <c r="AP470" i="2" s="1"/>
  <c r="AQ470" i="2" s="1"/>
  <c r="AO534" i="2"/>
  <c r="AP534" i="2" s="1"/>
  <c r="AQ534" i="2" s="1"/>
  <c r="AO598" i="2"/>
  <c r="AP598" i="2" s="1"/>
  <c r="AQ598" i="2" s="1"/>
  <c r="AO662" i="2"/>
  <c r="AP662" i="2" s="1"/>
  <c r="AQ662" i="2" s="1"/>
  <c r="AO726" i="2"/>
  <c r="AP726" i="2" s="1"/>
  <c r="AQ726" i="2" s="1"/>
  <c r="AO790" i="2"/>
  <c r="AP790" i="2" s="1"/>
  <c r="AQ790" i="2" s="1"/>
  <c r="AO854" i="2"/>
  <c r="AP854" i="2" s="1"/>
  <c r="AQ854" i="2" s="1"/>
  <c r="AO918" i="2"/>
  <c r="AP918" i="2" s="1"/>
  <c r="AQ918" i="2" s="1"/>
  <c r="AO982" i="2"/>
  <c r="AP982" i="2" s="1"/>
  <c r="AQ982" i="2" s="1"/>
  <c r="AO1046" i="2"/>
  <c r="AP1046" i="2" s="1"/>
  <c r="AQ1046" i="2" s="1"/>
  <c r="AO1110" i="2"/>
  <c r="AP1110" i="2" s="1"/>
  <c r="AQ1110" i="2" s="1"/>
  <c r="AO1174" i="2"/>
  <c r="AP1174" i="2" s="1"/>
  <c r="AQ1174" i="2" s="1"/>
  <c r="AO1238" i="2"/>
  <c r="AP1238" i="2" s="1"/>
  <c r="AQ1238" i="2" s="1"/>
  <c r="AO1302" i="2"/>
  <c r="AP1302" i="2" s="1"/>
  <c r="AQ1302" i="2" s="1"/>
  <c r="AO58" i="2"/>
  <c r="AP58" i="2" s="1"/>
  <c r="AQ58" i="2" s="1"/>
  <c r="AO122" i="2"/>
  <c r="AP122" i="2" s="1"/>
  <c r="AQ122" i="2" s="1"/>
  <c r="AO186" i="2"/>
  <c r="AP186" i="2" s="1"/>
  <c r="AQ186" i="2" s="1"/>
  <c r="AO250" i="2"/>
  <c r="AP250" i="2" s="1"/>
  <c r="AQ250" i="2" s="1"/>
  <c r="AO314" i="2"/>
  <c r="AP314" i="2" s="1"/>
  <c r="AQ314" i="2" s="1"/>
  <c r="AO378" i="2"/>
  <c r="AP378" i="2" s="1"/>
  <c r="AQ378" i="2" s="1"/>
  <c r="AO442" i="2"/>
  <c r="AP442" i="2" s="1"/>
  <c r="AQ442" i="2" s="1"/>
  <c r="AO506" i="2"/>
  <c r="AP506" i="2" s="1"/>
  <c r="AQ506" i="2" s="1"/>
  <c r="AO570" i="2"/>
  <c r="AP570" i="2" s="1"/>
  <c r="AQ570" i="2" s="1"/>
  <c r="AO634" i="2"/>
  <c r="AP634" i="2" s="1"/>
  <c r="AQ634" i="2" s="1"/>
  <c r="AO698" i="2"/>
  <c r="AP698" i="2" s="1"/>
  <c r="AQ698" i="2" s="1"/>
  <c r="AO762" i="2"/>
  <c r="AP762" i="2" s="1"/>
  <c r="AQ762" i="2" s="1"/>
  <c r="AO826" i="2"/>
  <c r="AP826" i="2" s="1"/>
  <c r="AQ826" i="2" s="1"/>
  <c r="AO890" i="2"/>
  <c r="AP890" i="2" s="1"/>
  <c r="AQ890" i="2" s="1"/>
  <c r="AO954" i="2"/>
  <c r="AP954" i="2" s="1"/>
  <c r="AQ954" i="2" s="1"/>
  <c r="AO1018" i="2"/>
  <c r="AP1018" i="2" s="1"/>
  <c r="AQ1018" i="2" s="1"/>
  <c r="AO1082" i="2"/>
  <c r="AP1082" i="2" s="1"/>
  <c r="AQ1082" i="2" s="1"/>
  <c r="AO1146" i="2"/>
  <c r="AP1146" i="2" s="1"/>
  <c r="AQ1146" i="2" s="1"/>
  <c r="AO1210" i="2"/>
  <c r="AP1210" i="2" s="1"/>
  <c r="AQ1210" i="2" s="1"/>
  <c r="AO1274" i="2"/>
  <c r="AP1274" i="2" s="1"/>
  <c r="AQ1274" i="2" s="1"/>
  <c r="AO1338" i="2"/>
  <c r="AP1338" i="2" s="1"/>
  <c r="AQ1338" i="2" s="1"/>
  <c r="AO174" i="2"/>
  <c r="AP174" i="2" s="1"/>
  <c r="AQ174" i="2" s="1"/>
  <c r="AO238" i="2"/>
  <c r="AP238" i="2" s="1"/>
  <c r="AQ238" i="2" s="1"/>
  <c r="AO302" i="2"/>
  <c r="AP302" i="2" s="1"/>
  <c r="AQ302" i="2" s="1"/>
  <c r="AO366" i="2"/>
  <c r="AP366" i="2" s="1"/>
  <c r="AQ366" i="2" s="1"/>
  <c r="AO430" i="2"/>
  <c r="AP430" i="2" s="1"/>
  <c r="AQ430" i="2" s="1"/>
  <c r="AO494" i="2"/>
  <c r="AP494" i="2" s="1"/>
  <c r="AQ494" i="2" s="1"/>
  <c r="AO558" i="2"/>
  <c r="AP558" i="2" s="1"/>
  <c r="AQ558" i="2" s="1"/>
  <c r="AO622" i="2"/>
  <c r="AP622" i="2" s="1"/>
  <c r="AQ622" i="2" s="1"/>
  <c r="AO686" i="2"/>
  <c r="AP686" i="2" s="1"/>
  <c r="AQ686" i="2" s="1"/>
  <c r="AO750" i="2"/>
  <c r="AP750" i="2" s="1"/>
  <c r="AQ750" i="2" s="1"/>
  <c r="AO814" i="2"/>
  <c r="AP814" i="2" s="1"/>
  <c r="AQ814" i="2" s="1"/>
  <c r="AO878" i="2"/>
  <c r="AP878" i="2" s="1"/>
  <c r="AQ878" i="2" s="1"/>
  <c r="AO942" i="2"/>
  <c r="AP942" i="2" s="1"/>
  <c r="AQ942" i="2" s="1"/>
  <c r="AO1006" i="2"/>
  <c r="AP1006" i="2" s="1"/>
  <c r="AQ1006" i="2" s="1"/>
  <c r="AO1070" i="2"/>
  <c r="AP1070" i="2" s="1"/>
  <c r="AQ1070" i="2" s="1"/>
  <c r="AO1134" i="2"/>
  <c r="AP1134" i="2" s="1"/>
  <c r="AQ1134" i="2" s="1"/>
  <c r="AO1198" i="2"/>
  <c r="AP1198" i="2" s="1"/>
  <c r="AQ1198" i="2" s="1"/>
  <c r="AO1262" i="2"/>
  <c r="AP1262" i="2" s="1"/>
  <c r="AQ1262" i="2" s="1"/>
  <c r="AO1326" i="2"/>
  <c r="AP1326" i="2" s="1"/>
  <c r="AQ1326" i="2" s="1"/>
  <c r="AO1386" i="2"/>
  <c r="AP1386" i="2" s="1"/>
  <c r="AQ1386" i="2" s="1"/>
  <c r="AO1450" i="2"/>
  <c r="AP1450" i="2" s="1"/>
  <c r="AQ1450" i="2" s="1"/>
  <c r="AO1514" i="2"/>
  <c r="AP1514" i="2" s="1"/>
  <c r="AQ1514" i="2" s="1"/>
  <c r="AO1578" i="2"/>
  <c r="AP1578" i="2" s="1"/>
  <c r="AQ1578" i="2" s="1"/>
  <c r="AO1642" i="2"/>
  <c r="AP1642" i="2" s="1"/>
  <c r="AQ1642" i="2" s="1"/>
  <c r="AO1706" i="2"/>
  <c r="AP1706" i="2" s="1"/>
  <c r="AQ1706" i="2" s="1"/>
  <c r="AO1770" i="2"/>
  <c r="AP1770" i="2" s="1"/>
  <c r="AQ1770" i="2" s="1"/>
  <c r="AO1834" i="2"/>
  <c r="AP1834" i="2" s="1"/>
  <c r="AQ1834" i="2" s="1"/>
  <c r="AO1898" i="2"/>
  <c r="AP1898" i="2" s="1"/>
  <c r="AQ1898" i="2" s="1"/>
  <c r="AO1962" i="2"/>
  <c r="AP1962" i="2" s="1"/>
  <c r="AQ1962" i="2" s="1"/>
  <c r="AO2026" i="2"/>
  <c r="AP2026" i="2" s="1"/>
  <c r="AQ2026" i="2" s="1"/>
  <c r="AO2090" i="2"/>
  <c r="AP2090" i="2" s="1"/>
  <c r="AQ2090" i="2" s="1"/>
  <c r="AO2154" i="2"/>
  <c r="AP2154" i="2" s="1"/>
  <c r="AQ2154" i="2" s="1"/>
  <c r="AO2218" i="2"/>
  <c r="AP2218" i="2" s="1"/>
  <c r="AQ2218" i="2" s="1"/>
  <c r="AO2282" i="2"/>
  <c r="AP2282" i="2" s="1"/>
  <c r="AQ2282" i="2" s="1"/>
  <c r="AO2346" i="2"/>
  <c r="AP2346" i="2" s="1"/>
  <c r="AQ2346" i="2" s="1"/>
  <c r="AO2410" i="2"/>
  <c r="AP2410" i="2" s="1"/>
  <c r="AQ2410" i="2" s="1"/>
  <c r="AO2474" i="2"/>
  <c r="AP2474" i="2" s="1"/>
  <c r="AQ2474" i="2" s="1"/>
  <c r="AO51" i="2"/>
  <c r="AP51" i="2" s="1"/>
  <c r="AQ51" i="2" s="1"/>
  <c r="AO115" i="2"/>
  <c r="AP115" i="2" s="1"/>
  <c r="AQ115" i="2" s="1"/>
  <c r="AO1406" i="2"/>
  <c r="AP1406" i="2" s="1"/>
  <c r="AQ1406" i="2" s="1"/>
  <c r="AO1470" i="2"/>
  <c r="AP1470" i="2" s="1"/>
  <c r="AQ1470" i="2" s="1"/>
  <c r="AO1534" i="2"/>
  <c r="AP1534" i="2" s="1"/>
  <c r="AQ1534" i="2" s="1"/>
  <c r="AO1598" i="2"/>
  <c r="AP1598" i="2" s="1"/>
  <c r="AQ1598" i="2" s="1"/>
  <c r="AO1662" i="2"/>
  <c r="AP1662" i="2" s="1"/>
  <c r="AQ1662" i="2" s="1"/>
  <c r="AO1726" i="2"/>
  <c r="AP1726" i="2" s="1"/>
  <c r="AQ1726" i="2" s="1"/>
  <c r="AO1790" i="2"/>
  <c r="AP1790" i="2" s="1"/>
  <c r="AQ1790" i="2" s="1"/>
  <c r="AO1854" i="2"/>
  <c r="AP1854" i="2" s="1"/>
  <c r="AQ1854" i="2" s="1"/>
  <c r="AO1918" i="2"/>
  <c r="AP1918" i="2" s="1"/>
  <c r="AQ1918" i="2" s="1"/>
  <c r="AO1982" i="2"/>
  <c r="AP1982" i="2" s="1"/>
  <c r="AQ1982" i="2" s="1"/>
  <c r="AO2046" i="2"/>
  <c r="AP2046" i="2" s="1"/>
  <c r="AQ2046" i="2" s="1"/>
  <c r="AO2110" i="2"/>
  <c r="AP2110" i="2" s="1"/>
  <c r="AQ2110" i="2" s="1"/>
  <c r="AO2174" i="2"/>
  <c r="AP2174" i="2" s="1"/>
  <c r="AQ2174" i="2" s="1"/>
  <c r="AO2238" i="2"/>
  <c r="AP2238" i="2" s="1"/>
  <c r="AQ2238" i="2" s="1"/>
  <c r="AO2302" i="2"/>
  <c r="AP2302" i="2" s="1"/>
  <c r="AQ2302" i="2" s="1"/>
  <c r="AO2366" i="2"/>
  <c r="AP2366" i="2" s="1"/>
  <c r="AQ2366" i="2" s="1"/>
  <c r="AO2430" i="2"/>
  <c r="AP2430" i="2" s="1"/>
  <c r="AQ2430" i="2" s="1"/>
  <c r="AO2494" i="2"/>
  <c r="AP2494" i="2" s="1"/>
  <c r="AQ2494" i="2" s="1"/>
  <c r="AO71" i="2"/>
  <c r="AP71" i="2" s="1"/>
  <c r="AQ71" i="2" s="1"/>
  <c r="AO135" i="2"/>
  <c r="AP135" i="2" s="1"/>
  <c r="AQ135" i="2" s="1"/>
  <c r="AO1378" i="2"/>
  <c r="AP1378" i="2" s="1"/>
  <c r="AQ1378" i="2" s="1"/>
  <c r="AO1442" i="2"/>
  <c r="AP1442" i="2" s="1"/>
  <c r="AQ1442" i="2" s="1"/>
  <c r="AO1506" i="2"/>
  <c r="AP1506" i="2" s="1"/>
  <c r="AQ1506" i="2" s="1"/>
  <c r="AO1570" i="2"/>
  <c r="AP1570" i="2" s="1"/>
  <c r="AQ1570" i="2" s="1"/>
  <c r="AO1634" i="2"/>
  <c r="AP1634" i="2" s="1"/>
  <c r="AQ1634" i="2" s="1"/>
  <c r="AO1698" i="2"/>
  <c r="AP1698" i="2" s="1"/>
  <c r="AQ1698" i="2" s="1"/>
  <c r="AO1762" i="2"/>
  <c r="AP1762" i="2" s="1"/>
  <c r="AQ1762" i="2" s="1"/>
  <c r="AO1826" i="2"/>
  <c r="AP1826" i="2" s="1"/>
  <c r="AQ1826" i="2" s="1"/>
  <c r="AO1890" i="2"/>
  <c r="AP1890" i="2" s="1"/>
  <c r="AQ1890" i="2" s="1"/>
  <c r="AO1954" i="2"/>
  <c r="AP1954" i="2" s="1"/>
  <c r="AQ1954" i="2" s="1"/>
  <c r="AO2018" i="2"/>
  <c r="AP2018" i="2" s="1"/>
  <c r="AQ2018" i="2" s="1"/>
  <c r="AO2082" i="2"/>
  <c r="AP2082" i="2" s="1"/>
  <c r="AQ2082" i="2" s="1"/>
  <c r="AO2146" i="2"/>
  <c r="AP2146" i="2" s="1"/>
  <c r="AQ2146" i="2" s="1"/>
  <c r="AO2210" i="2"/>
  <c r="AP2210" i="2" s="1"/>
  <c r="AQ2210" i="2" s="1"/>
  <c r="AO2274" i="2"/>
  <c r="AP2274" i="2" s="1"/>
  <c r="AQ2274" i="2" s="1"/>
  <c r="AO2338" i="2"/>
  <c r="AP2338" i="2" s="1"/>
  <c r="AQ2338" i="2" s="1"/>
  <c r="AO2402" i="2"/>
  <c r="AP2402" i="2" s="1"/>
  <c r="AQ2402" i="2" s="1"/>
  <c r="AO2466" i="2"/>
  <c r="AP2466" i="2" s="1"/>
  <c r="AQ2466" i="2" s="1"/>
  <c r="AO43" i="2"/>
  <c r="AP43" i="2" s="1"/>
  <c r="AQ43" i="2" s="1"/>
  <c r="AO107" i="2"/>
  <c r="AP107" i="2" s="1"/>
  <c r="AQ107" i="2" s="1"/>
  <c r="AO171" i="2"/>
  <c r="AP171" i="2" s="1"/>
  <c r="AQ171" i="2" s="1"/>
  <c r="AO1366" i="2"/>
  <c r="AP1366" i="2" s="1"/>
  <c r="AQ1366" i="2" s="1"/>
  <c r="AO1430" i="2"/>
  <c r="AP1430" i="2" s="1"/>
  <c r="AQ1430" i="2" s="1"/>
  <c r="AO1494" i="2"/>
  <c r="AP1494" i="2" s="1"/>
  <c r="AQ1494" i="2" s="1"/>
  <c r="AO1558" i="2"/>
  <c r="AP1558" i="2" s="1"/>
  <c r="AQ1558" i="2" s="1"/>
  <c r="AO1622" i="2"/>
  <c r="AP1622" i="2" s="1"/>
  <c r="AQ1622" i="2" s="1"/>
  <c r="AO1686" i="2"/>
  <c r="AP1686" i="2" s="1"/>
  <c r="AQ1686" i="2" s="1"/>
  <c r="AO1750" i="2"/>
  <c r="AP1750" i="2" s="1"/>
  <c r="AQ1750" i="2" s="1"/>
  <c r="AO1814" i="2"/>
  <c r="AP1814" i="2" s="1"/>
  <c r="AQ1814" i="2" s="1"/>
  <c r="AO1878" i="2"/>
  <c r="AP1878" i="2" s="1"/>
  <c r="AQ1878" i="2" s="1"/>
  <c r="AO1942" i="2"/>
  <c r="AP1942" i="2" s="1"/>
  <c r="AQ1942" i="2" s="1"/>
  <c r="AO2006" i="2"/>
  <c r="AP2006" i="2" s="1"/>
  <c r="AQ2006" i="2" s="1"/>
  <c r="AO2070" i="2"/>
  <c r="AP2070" i="2" s="1"/>
  <c r="AQ2070" i="2" s="1"/>
  <c r="AO2134" i="2"/>
  <c r="AP2134" i="2" s="1"/>
  <c r="AQ2134" i="2" s="1"/>
  <c r="AO2198" i="2"/>
  <c r="AP2198" i="2" s="1"/>
  <c r="AQ2198" i="2" s="1"/>
  <c r="AO2262" i="2"/>
  <c r="AP2262" i="2" s="1"/>
  <c r="AQ2262" i="2" s="1"/>
  <c r="AO2326" i="2"/>
  <c r="AP2326" i="2" s="1"/>
  <c r="AQ2326" i="2" s="1"/>
  <c r="AO2390" i="2"/>
  <c r="AP2390" i="2" s="1"/>
  <c r="AQ2390" i="2" s="1"/>
  <c r="AO2454" i="2"/>
  <c r="AP2454" i="2" s="1"/>
  <c r="AQ2454" i="2" s="1"/>
  <c r="AO31" i="2"/>
  <c r="AP31" i="2" s="1"/>
  <c r="AQ31" i="2" s="1"/>
  <c r="AO95" i="2"/>
  <c r="AP95" i="2" s="1"/>
  <c r="AQ95" i="2" s="1"/>
  <c r="AO159" i="2"/>
  <c r="AP159" i="2" s="1"/>
  <c r="AQ159" i="2" s="1"/>
  <c r="AO223" i="2"/>
  <c r="AP223" i="2" s="1"/>
  <c r="AQ223" i="2" s="1"/>
  <c r="AO251" i="2"/>
  <c r="AP251" i="2" s="1"/>
  <c r="AQ251" i="2" s="1"/>
  <c r="AO315" i="2"/>
  <c r="AP315" i="2" s="1"/>
  <c r="AQ315" i="2" s="1"/>
  <c r="AO379" i="2"/>
  <c r="AP379" i="2" s="1"/>
  <c r="AQ379" i="2" s="1"/>
  <c r="AO507" i="2"/>
  <c r="AP507" i="2" s="1"/>
  <c r="AQ507" i="2" s="1"/>
  <c r="AO603" i="2"/>
  <c r="AP603" i="2" s="1"/>
  <c r="AQ603" i="2" s="1"/>
  <c r="AO683" i="2"/>
  <c r="AP683" i="2" s="1"/>
  <c r="AQ683" i="2" s="1"/>
  <c r="AO747" i="2"/>
  <c r="AP747" i="2" s="1"/>
  <c r="AQ747" i="2" s="1"/>
  <c r="AO811" i="2"/>
  <c r="AP811" i="2" s="1"/>
  <c r="AQ811" i="2" s="1"/>
  <c r="AO875" i="2"/>
  <c r="AP875" i="2" s="1"/>
  <c r="AQ875" i="2" s="1"/>
  <c r="AO939" i="2"/>
  <c r="AP939" i="2" s="1"/>
  <c r="AQ939" i="2" s="1"/>
  <c r="AO1003" i="2"/>
  <c r="AP1003" i="2" s="1"/>
  <c r="AQ1003" i="2" s="1"/>
  <c r="AO1067" i="2"/>
  <c r="AP1067" i="2" s="1"/>
  <c r="AQ1067" i="2" s="1"/>
  <c r="AO1131" i="2"/>
  <c r="AP1131" i="2" s="1"/>
  <c r="AQ1131" i="2" s="1"/>
  <c r="AO1195" i="2"/>
  <c r="AP1195" i="2" s="1"/>
  <c r="AQ1195" i="2" s="1"/>
  <c r="AO1259" i="2"/>
  <c r="AP1259" i="2" s="1"/>
  <c r="AQ1259" i="2" s="1"/>
  <c r="AO1323" i="2"/>
  <c r="AP1323" i="2" s="1"/>
  <c r="AQ1323" i="2" s="1"/>
  <c r="AO1387" i="2"/>
  <c r="AP1387" i="2" s="1"/>
  <c r="AQ1387" i="2" s="1"/>
  <c r="AO215" i="2"/>
  <c r="AP215" i="2" s="1"/>
  <c r="AQ215" i="2" s="1"/>
  <c r="AO287" i="2"/>
  <c r="AP287" i="2" s="1"/>
  <c r="AQ287" i="2" s="1"/>
  <c r="AO351" i="2"/>
  <c r="AP351" i="2" s="1"/>
  <c r="AQ351" i="2" s="1"/>
  <c r="AO415" i="2"/>
  <c r="AP415" i="2" s="1"/>
  <c r="AQ415" i="2" s="1"/>
  <c r="AO479" i="2"/>
  <c r="AP479" i="2" s="1"/>
  <c r="AQ479" i="2" s="1"/>
  <c r="AO543" i="2"/>
  <c r="AP543" i="2" s="1"/>
  <c r="AQ543" i="2" s="1"/>
  <c r="AO607" i="2"/>
  <c r="AP607" i="2" s="1"/>
  <c r="AQ607" i="2" s="1"/>
  <c r="AO671" i="2"/>
  <c r="AP671" i="2" s="1"/>
  <c r="AQ671" i="2" s="1"/>
  <c r="AO735" i="2"/>
  <c r="AP735" i="2" s="1"/>
  <c r="AQ735" i="2" s="1"/>
  <c r="AO799" i="2"/>
  <c r="AP799" i="2" s="1"/>
  <c r="AQ799" i="2" s="1"/>
  <c r="AO863" i="2"/>
  <c r="AP863" i="2" s="1"/>
  <c r="AQ863" i="2" s="1"/>
  <c r="AO927" i="2"/>
  <c r="AP927" i="2" s="1"/>
  <c r="AQ927" i="2" s="1"/>
  <c r="AO991" i="2"/>
  <c r="AP991" i="2" s="1"/>
  <c r="AQ991" i="2" s="1"/>
  <c r="AO1055" i="2"/>
  <c r="AP1055" i="2" s="1"/>
  <c r="AQ1055" i="2" s="1"/>
  <c r="AO1119" i="2"/>
  <c r="AP1119" i="2" s="1"/>
  <c r="AQ1119" i="2" s="1"/>
  <c r="AO1183" i="2"/>
  <c r="AP1183" i="2" s="1"/>
  <c r="AQ1183" i="2" s="1"/>
  <c r="AO1247" i="2"/>
  <c r="AP1247" i="2" s="1"/>
  <c r="AQ1247" i="2" s="1"/>
  <c r="AO1311" i="2"/>
  <c r="AP1311" i="2" s="1"/>
  <c r="AQ1311" i="2" s="1"/>
  <c r="AO1375" i="2"/>
  <c r="AP1375" i="2" s="1"/>
  <c r="AQ1375" i="2" s="1"/>
  <c r="AO1439" i="2"/>
  <c r="AP1439" i="2" s="1"/>
  <c r="AQ1439" i="2" s="1"/>
  <c r="AO1503" i="2"/>
  <c r="AP1503" i="2" s="1"/>
  <c r="AQ1503" i="2" s="1"/>
  <c r="AO195" i="2"/>
  <c r="AP195" i="2" s="1"/>
  <c r="AQ195" i="2" s="1"/>
  <c r="AO275" i="2"/>
  <c r="AP275" i="2" s="1"/>
  <c r="AQ275" i="2" s="1"/>
  <c r="AO339" i="2"/>
  <c r="AP339" i="2" s="1"/>
  <c r="AQ339" i="2" s="1"/>
  <c r="AO403" i="2"/>
  <c r="AP403" i="2" s="1"/>
  <c r="AQ403" i="2" s="1"/>
  <c r="AO467" i="2"/>
  <c r="AP467" i="2" s="1"/>
  <c r="AQ467" i="2" s="1"/>
  <c r="AO531" i="2"/>
  <c r="AP531" i="2" s="1"/>
  <c r="AQ531" i="2" s="1"/>
  <c r="AO595" i="2"/>
  <c r="AP595" i="2" s="1"/>
  <c r="AQ595" i="2" s="1"/>
  <c r="AO659" i="2"/>
  <c r="AP659" i="2" s="1"/>
  <c r="AQ659" i="2" s="1"/>
  <c r="AO723" i="2"/>
  <c r="AP723" i="2" s="1"/>
  <c r="AQ723" i="2" s="1"/>
  <c r="AO787" i="2"/>
  <c r="AP787" i="2" s="1"/>
  <c r="AQ787" i="2" s="1"/>
  <c r="AO851" i="2"/>
  <c r="AP851" i="2" s="1"/>
  <c r="AQ851" i="2" s="1"/>
  <c r="AO915" i="2"/>
  <c r="AP915" i="2" s="1"/>
  <c r="AQ915" i="2" s="1"/>
  <c r="AO979" i="2"/>
  <c r="AP979" i="2" s="1"/>
  <c r="AQ979" i="2" s="1"/>
  <c r="AO1043" i="2"/>
  <c r="AP1043" i="2" s="1"/>
  <c r="AQ1043" i="2" s="1"/>
  <c r="AO1107" i="2"/>
  <c r="AP1107" i="2" s="1"/>
  <c r="AQ1107" i="2" s="1"/>
  <c r="AO1171" i="2"/>
  <c r="AP1171" i="2" s="1"/>
  <c r="AQ1171" i="2" s="1"/>
  <c r="AO1235" i="2"/>
  <c r="AP1235" i="2" s="1"/>
  <c r="AQ1235" i="2" s="1"/>
  <c r="AO1299" i="2"/>
  <c r="AP1299" i="2" s="1"/>
  <c r="AQ1299" i="2" s="1"/>
  <c r="AO1363" i="2"/>
  <c r="AP1363" i="2" s="1"/>
  <c r="AQ1363" i="2" s="1"/>
  <c r="AO199" i="2"/>
  <c r="AP199" i="2" s="1"/>
  <c r="AQ199" i="2" s="1"/>
  <c r="AO279" i="2"/>
  <c r="AP279" i="2" s="1"/>
  <c r="AQ279" i="2" s="1"/>
  <c r="AO343" i="2"/>
  <c r="AP343" i="2" s="1"/>
  <c r="AQ343" i="2" s="1"/>
  <c r="AO407" i="2"/>
  <c r="AP407" i="2" s="1"/>
  <c r="AQ407" i="2" s="1"/>
  <c r="AO471" i="2"/>
  <c r="AP471" i="2" s="1"/>
  <c r="AQ471" i="2" s="1"/>
  <c r="AO535" i="2"/>
  <c r="AP535" i="2" s="1"/>
  <c r="AQ535" i="2" s="1"/>
  <c r="AO599" i="2"/>
  <c r="AP599" i="2" s="1"/>
  <c r="AQ599" i="2" s="1"/>
  <c r="AO663" i="2"/>
  <c r="AP663" i="2" s="1"/>
  <c r="AQ663" i="2" s="1"/>
  <c r="AO727" i="2"/>
  <c r="AP727" i="2" s="1"/>
  <c r="AQ727" i="2" s="1"/>
  <c r="AO791" i="2"/>
  <c r="AP791" i="2" s="1"/>
  <c r="AQ791" i="2" s="1"/>
  <c r="AO855" i="2"/>
  <c r="AP855" i="2" s="1"/>
  <c r="AQ855" i="2" s="1"/>
  <c r="AO919" i="2"/>
  <c r="AP919" i="2" s="1"/>
  <c r="AQ919" i="2" s="1"/>
  <c r="AO983" i="2"/>
  <c r="AP983" i="2" s="1"/>
  <c r="AQ983" i="2" s="1"/>
  <c r="AO1047" i="2"/>
  <c r="AP1047" i="2" s="1"/>
  <c r="AQ1047" i="2" s="1"/>
  <c r="AO1111" i="2"/>
  <c r="AP1111" i="2" s="1"/>
  <c r="AQ1111" i="2" s="1"/>
  <c r="AO1175" i="2"/>
  <c r="AP1175" i="2" s="1"/>
  <c r="AQ1175" i="2" s="1"/>
  <c r="AO1239" i="2"/>
  <c r="AP1239" i="2" s="1"/>
  <c r="AQ1239" i="2" s="1"/>
  <c r="AO1303" i="2"/>
  <c r="AP1303" i="2" s="1"/>
  <c r="AQ1303" i="2" s="1"/>
  <c r="AO1367" i="2"/>
  <c r="AP1367" i="2" s="1"/>
  <c r="AQ1367" i="2" s="1"/>
  <c r="AO1431" i="2"/>
  <c r="AP1431" i="2" s="1"/>
  <c r="AQ1431" i="2" s="1"/>
  <c r="AO1495" i="2"/>
  <c r="AP1495" i="2" s="1"/>
  <c r="AQ1495" i="2" s="1"/>
  <c r="AO1435" i="2"/>
  <c r="AP1435" i="2" s="1"/>
  <c r="AQ1435" i="2" s="1"/>
  <c r="AO1555" i="2"/>
  <c r="AP1555" i="2" s="1"/>
  <c r="AQ1555" i="2" s="1"/>
  <c r="AO1619" i="2"/>
  <c r="AP1619" i="2" s="1"/>
  <c r="AQ1619" i="2" s="1"/>
  <c r="AO1683" i="2"/>
  <c r="AP1683" i="2" s="1"/>
  <c r="AQ1683" i="2" s="1"/>
  <c r="AO1747" i="2"/>
  <c r="AP1747" i="2" s="1"/>
  <c r="AQ1747" i="2" s="1"/>
  <c r="AO1811" i="2"/>
  <c r="AP1811" i="2" s="1"/>
  <c r="AQ1811" i="2" s="1"/>
  <c r="AO1875" i="2"/>
  <c r="AP1875" i="2" s="1"/>
  <c r="AQ1875" i="2" s="1"/>
  <c r="AO1939" i="2"/>
  <c r="AP1939" i="2" s="1"/>
  <c r="AQ1939" i="2" s="1"/>
  <c r="AO2003" i="2"/>
  <c r="AP2003" i="2" s="1"/>
  <c r="AQ2003" i="2" s="1"/>
  <c r="AO2067" i="2"/>
  <c r="AP2067" i="2" s="1"/>
  <c r="AQ2067" i="2" s="1"/>
  <c r="AO2131" i="2"/>
  <c r="AP2131" i="2" s="1"/>
  <c r="AQ2131" i="2" s="1"/>
  <c r="AO2195" i="2"/>
  <c r="AP2195" i="2" s="1"/>
  <c r="AQ2195" i="2" s="1"/>
  <c r="AO2259" i="2"/>
  <c r="AP2259" i="2" s="1"/>
  <c r="AQ2259" i="2" s="1"/>
  <c r="AO2323" i="2"/>
  <c r="AP2323" i="2" s="1"/>
  <c r="AQ2323" i="2" s="1"/>
  <c r="AO2387" i="2"/>
  <c r="AP2387" i="2" s="1"/>
  <c r="AQ2387" i="2" s="1"/>
  <c r="AO2451" i="2"/>
  <c r="AP2451" i="2" s="1"/>
  <c r="AQ2451" i="2" s="1"/>
  <c r="AO28" i="2"/>
  <c r="AP28" i="2" s="1"/>
  <c r="AQ28" i="2" s="1"/>
  <c r="AO92" i="2"/>
  <c r="AP92" i="2" s="1"/>
  <c r="AQ92" i="2" s="1"/>
  <c r="AO156" i="2"/>
  <c r="AP156" i="2" s="1"/>
  <c r="AQ156" i="2" s="1"/>
  <c r="AO1411" i="2"/>
  <c r="AP1411" i="2" s="1"/>
  <c r="AQ1411" i="2" s="1"/>
  <c r="AO1539" i="2"/>
  <c r="AP1539" i="2" s="1"/>
  <c r="AQ1539" i="2" s="1"/>
  <c r="AO1607" i="2"/>
  <c r="AP1607" i="2" s="1"/>
  <c r="AQ1607" i="2" s="1"/>
  <c r="AO1671" i="2"/>
  <c r="AP1671" i="2" s="1"/>
  <c r="AQ1671" i="2" s="1"/>
  <c r="AO1735" i="2"/>
  <c r="AP1735" i="2" s="1"/>
  <c r="AQ1735" i="2" s="1"/>
  <c r="AO1799" i="2"/>
  <c r="AP1799" i="2" s="1"/>
  <c r="AQ1799" i="2" s="1"/>
  <c r="AO1863" i="2"/>
  <c r="AP1863" i="2" s="1"/>
  <c r="AQ1863" i="2" s="1"/>
  <c r="AO1927" i="2"/>
  <c r="AP1927" i="2" s="1"/>
  <c r="AQ1927" i="2" s="1"/>
  <c r="AO1991" i="2"/>
  <c r="AP1991" i="2" s="1"/>
  <c r="AQ1991" i="2" s="1"/>
  <c r="AO2055" i="2"/>
  <c r="AP2055" i="2" s="1"/>
  <c r="AQ2055" i="2" s="1"/>
  <c r="AO2119" i="2"/>
  <c r="AP2119" i="2" s="1"/>
  <c r="AQ2119" i="2" s="1"/>
  <c r="AO2183" i="2"/>
  <c r="AP2183" i="2" s="1"/>
  <c r="AQ2183" i="2" s="1"/>
  <c r="AO2247" i="2"/>
  <c r="AP2247" i="2" s="1"/>
  <c r="AQ2247" i="2" s="1"/>
  <c r="AO2311" i="2"/>
  <c r="AP2311" i="2" s="1"/>
  <c r="AQ2311" i="2" s="1"/>
  <c r="AO2375" i="2"/>
  <c r="AP2375" i="2" s="1"/>
  <c r="AQ2375" i="2" s="1"/>
  <c r="AO2439" i="2"/>
  <c r="AP2439" i="2" s="1"/>
  <c r="AQ2439" i="2" s="1"/>
  <c r="AO16" i="2"/>
  <c r="AO80" i="2"/>
  <c r="AP80" i="2" s="1"/>
  <c r="AQ80" i="2" s="1"/>
  <c r="AO144" i="2"/>
  <c r="AP144" i="2" s="1"/>
  <c r="AQ144" i="2" s="1"/>
  <c r="AO208" i="2"/>
  <c r="AP208" i="2" s="1"/>
  <c r="AQ208" i="2" s="1"/>
  <c r="AO272" i="2"/>
  <c r="AP272" i="2" s="1"/>
  <c r="AQ272" i="2" s="1"/>
  <c r="AO336" i="2"/>
  <c r="AP336" i="2" s="1"/>
  <c r="AQ336" i="2" s="1"/>
  <c r="AO1483" i="2"/>
  <c r="AP1483" i="2" s="1"/>
  <c r="AQ1483" i="2" s="1"/>
  <c r="AO1579" i="2"/>
  <c r="AP1579" i="2" s="1"/>
  <c r="AQ1579" i="2" s="1"/>
  <c r="AO1643" i="2"/>
  <c r="AP1643" i="2" s="1"/>
  <c r="AQ1643" i="2" s="1"/>
  <c r="AO1707" i="2"/>
  <c r="AP1707" i="2" s="1"/>
  <c r="AQ1707" i="2" s="1"/>
  <c r="AO1771" i="2"/>
  <c r="AP1771" i="2" s="1"/>
  <c r="AQ1771" i="2" s="1"/>
  <c r="AO1835" i="2"/>
  <c r="AP1835" i="2" s="1"/>
  <c r="AQ1835" i="2" s="1"/>
  <c r="AO1899" i="2"/>
  <c r="AP1899" i="2" s="1"/>
  <c r="AQ1899" i="2" s="1"/>
  <c r="AO1963" i="2"/>
  <c r="AP1963" i="2" s="1"/>
  <c r="AQ1963" i="2" s="1"/>
  <c r="AO2027" i="2"/>
  <c r="AP2027" i="2" s="1"/>
  <c r="AQ2027" i="2" s="1"/>
  <c r="AO2091" i="2"/>
  <c r="AP2091" i="2" s="1"/>
  <c r="AQ2091" i="2" s="1"/>
  <c r="AO2155" i="2"/>
  <c r="AP2155" i="2" s="1"/>
  <c r="AQ2155" i="2" s="1"/>
  <c r="AO2219" i="2"/>
  <c r="AP2219" i="2" s="1"/>
  <c r="AQ2219" i="2" s="1"/>
  <c r="AO2283" i="2"/>
  <c r="AP2283" i="2" s="1"/>
  <c r="AQ2283" i="2" s="1"/>
  <c r="AO2347" i="2"/>
  <c r="AP2347" i="2" s="1"/>
  <c r="AQ2347" i="2" s="1"/>
  <c r="AO2411" i="2"/>
  <c r="AP2411" i="2" s="1"/>
  <c r="AQ2411" i="2" s="1"/>
  <c r="AO2475" i="2"/>
  <c r="AP2475" i="2" s="1"/>
  <c r="AQ2475" i="2" s="1"/>
  <c r="AO52" i="2"/>
  <c r="AP52" i="2" s="1"/>
  <c r="AQ52" i="2" s="1"/>
  <c r="AO116" i="2"/>
  <c r="AP116" i="2" s="1"/>
  <c r="AQ116" i="2" s="1"/>
  <c r="AO180" i="2"/>
  <c r="AP180" i="2" s="1"/>
  <c r="AQ180" i="2" s="1"/>
  <c r="AO1459" i="2"/>
  <c r="AP1459" i="2" s="1"/>
  <c r="AQ1459" i="2" s="1"/>
  <c r="AO1567" i="2"/>
  <c r="AP1567" i="2" s="1"/>
  <c r="AQ1567" i="2" s="1"/>
  <c r="AO1631" i="2"/>
  <c r="AP1631" i="2" s="1"/>
  <c r="AQ1631" i="2" s="1"/>
  <c r="AO1695" i="2"/>
  <c r="AP1695" i="2" s="1"/>
  <c r="AQ1695" i="2" s="1"/>
  <c r="AO1759" i="2"/>
  <c r="AP1759" i="2" s="1"/>
  <c r="AQ1759" i="2" s="1"/>
  <c r="AO1823" i="2"/>
  <c r="AP1823" i="2" s="1"/>
  <c r="AQ1823" i="2" s="1"/>
  <c r="AO1887" i="2"/>
  <c r="AP1887" i="2" s="1"/>
  <c r="AQ1887" i="2" s="1"/>
  <c r="AO1951" i="2"/>
  <c r="AP1951" i="2" s="1"/>
  <c r="AQ1951" i="2" s="1"/>
  <c r="AO2015" i="2"/>
  <c r="AP2015" i="2" s="1"/>
  <c r="AQ2015" i="2" s="1"/>
  <c r="AO2079" i="2"/>
  <c r="AP2079" i="2" s="1"/>
  <c r="AQ2079" i="2" s="1"/>
  <c r="AO2143" i="2"/>
  <c r="AP2143" i="2" s="1"/>
  <c r="AQ2143" i="2" s="1"/>
  <c r="AO2207" i="2"/>
  <c r="AP2207" i="2" s="1"/>
  <c r="AQ2207" i="2" s="1"/>
  <c r="AO2271" i="2"/>
  <c r="AP2271" i="2" s="1"/>
  <c r="AQ2271" i="2" s="1"/>
  <c r="AO2335" i="2"/>
  <c r="AP2335" i="2" s="1"/>
  <c r="AQ2335" i="2" s="1"/>
  <c r="AO2399" i="2"/>
  <c r="AP2399" i="2" s="1"/>
  <c r="AQ2399" i="2" s="1"/>
  <c r="AO2463" i="2"/>
  <c r="AP2463" i="2" s="1"/>
  <c r="AQ2463" i="2" s="1"/>
  <c r="AO40" i="2"/>
  <c r="AP40" i="2" s="1"/>
  <c r="AQ40" i="2" s="1"/>
  <c r="AO104" i="2"/>
  <c r="AP104" i="2" s="1"/>
  <c r="AQ104" i="2" s="1"/>
  <c r="AO168" i="2"/>
  <c r="AP168" i="2" s="1"/>
  <c r="AQ168" i="2" s="1"/>
  <c r="AO232" i="2"/>
  <c r="AP232" i="2" s="1"/>
  <c r="AQ232" i="2" s="1"/>
  <c r="AO296" i="2"/>
  <c r="AP296" i="2" s="1"/>
  <c r="AQ296" i="2" s="1"/>
  <c r="AO244" i="2"/>
  <c r="AP244" i="2" s="1"/>
  <c r="AQ244" i="2" s="1"/>
  <c r="AO364" i="2"/>
  <c r="AP364" i="2" s="1"/>
  <c r="AQ364" i="2" s="1"/>
  <c r="AO428" i="2"/>
  <c r="AP428" i="2" s="1"/>
  <c r="AQ428" i="2" s="1"/>
  <c r="AO492" i="2"/>
  <c r="AP492" i="2" s="1"/>
  <c r="AQ492" i="2" s="1"/>
  <c r="AO556" i="2"/>
  <c r="AP556" i="2" s="1"/>
  <c r="AQ556" i="2" s="1"/>
  <c r="AO620" i="2"/>
  <c r="AP620" i="2" s="1"/>
  <c r="AQ620" i="2" s="1"/>
  <c r="AO684" i="2"/>
  <c r="AP684" i="2" s="1"/>
  <c r="AQ684" i="2" s="1"/>
  <c r="AO748" i="2"/>
  <c r="AP748" i="2" s="1"/>
  <c r="AQ748" i="2" s="1"/>
  <c r="AO812" i="2"/>
  <c r="AP812" i="2" s="1"/>
  <c r="AQ812" i="2" s="1"/>
  <c r="AO876" i="2"/>
  <c r="AP876" i="2" s="1"/>
  <c r="AQ876" i="2" s="1"/>
  <c r="AO940" i="2"/>
  <c r="AP940" i="2" s="1"/>
  <c r="AQ940" i="2" s="1"/>
  <c r="AO1004" i="2"/>
  <c r="AP1004" i="2" s="1"/>
  <c r="AQ1004" i="2" s="1"/>
  <c r="AO1068" i="2"/>
  <c r="AP1068" i="2" s="1"/>
  <c r="AQ1068" i="2" s="1"/>
  <c r="AO1132" i="2"/>
  <c r="AP1132" i="2" s="1"/>
  <c r="AQ1132" i="2" s="1"/>
  <c r="AO1196" i="2"/>
  <c r="AP1196" i="2" s="1"/>
  <c r="AQ1196" i="2" s="1"/>
  <c r="AO1260" i="2"/>
  <c r="AP1260" i="2" s="1"/>
  <c r="AQ1260" i="2" s="1"/>
  <c r="AO1324" i="2"/>
  <c r="AP1324" i="2" s="1"/>
  <c r="AQ1324" i="2" s="1"/>
  <c r="AO1388" i="2"/>
  <c r="AP1388" i="2" s="1"/>
  <c r="AQ1388" i="2" s="1"/>
  <c r="AO1452" i="2"/>
  <c r="AP1452" i="2" s="1"/>
  <c r="AQ1452" i="2" s="1"/>
  <c r="AO411" i="2"/>
  <c r="AP411" i="2" s="1"/>
  <c r="AQ411" i="2" s="1"/>
  <c r="AO539" i="2"/>
  <c r="AP539" i="2" s="1"/>
  <c r="AQ539" i="2" s="1"/>
  <c r="AO619" i="2"/>
  <c r="AP619" i="2" s="1"/>
  <c r="AQ619" i="2" s="1"/>
  <c r="AO699" i="2"/>
  <c r="AP699" i="2" s="1"/>
  <c r="AQ699" i="2" s="1"/>
  <c r="AO763" i="2"/>
  <c r="AP763" i="2" s="1"/>
  <c r="AQ763" i="2" s="1"/>
  <c r="AO827" i="2"/>
  <c r="AP827" i="2" s="1"/>
  <c r="AQ827" i="2" s="1"/>
  <c r="AO891" i="2"/>
  <c r="AP891" i="2" s="1"/>
  <c r="AQ891" i="2" s="1"/>
  <c r="AO955" i="2"/>
  <c r="AP955" i="2" s="1"/>
  <c r="AQ955" i="2" s="1"/>
  <c r="AO1019" i="2"/>
  <c r="AP1019" i="2" s="1"/>
  <c r="AQ1019" i="2" s="1"/>
  <c r="AO1083" i="2"/>
  <c r="AP1083" i="2" s="1"/>
  <c r="AQ1083" i="2" s="1"/>
  <c r="AO1147" i="2"/>
  <c r="AP1147" i="2" s="1"/>
  <c r="AQ1147" i="2" s="1"/>
  <c r="AO1211" i="2"/>
  <c r="AP1211" i="2" s="1"/>
  <c r="AQ1211" i="2" s="1"/>
  <c r="AO1275" i="2"/>
  <c r="AP1275" i="2" s="1"/>
  <c r="AQ1275" i="2" s="1"/>
  <c r="AO1339" i="2"/>
  <c r="AP1339" i="2" s="1"/>
  <c r="AQ1339" i="2" s="1"/>
  <c r="AO1403" i="2"/>
  <c r="AP1403" i="2" s="1"/>
  <c r="AQ1403" i="2" s="1"/>
  <c r="AO239" i="2"/>
  <c r="AP239" i="2" s="1"/>
  <c r="AQ239" i="2" s="1"/>
  <c r="AO303" i="2"/>
  <c r="AP303" i="2" s="1"/>
  <c r="AQ303" i="2" s="1"/>
  <c r="AO367" i="2"/>
  <c r="AP367" i="2" s="1"/>
  <c r="AQ367" i="2" s="1"/>
  <c r="AO431" i="2"/>
  <c r="AP431" i="2" s="1"/>
  <c r="AQ431" i="2" s="1"/>
  <c r="AO495" i="2"/>
  <c r="AP495" i="2" s="1"/>
  <c r="AQ495" i="2" s="1"/>
  <c r="AO559" i="2"/>
  <c r="AP559" i="2" s="1"/>
  <c r="AQ559" i="2" s="1"/>
  <c r="AO623" i="2"/>
  <c r="AP623" i="2" s="1"/>
  <c r="AQ623" i="2" s="1"/>
  <c r="AO687" i="2"/>
  <c r="AP687" i="2" s="1"/>
  <c r="AQ687" i="2" s="1"/>
  <c r="AO751" i="2"/>
  <c r="AP751" i="2" s="1"/>
  <c r="AQ751" i="2" s="1"/>
  <c r="AO815" i="2"/>
  <c r="AP815" i="2" s="1"/>
  <c r="AQ815" i="2" s="1"/>
  <c r="AO879" i="2"/>
  <c r="AP879" i="2" s="1"/>
  <c r="AQ879" i="2" s="1"/>
  <c r="AO943" i="2"/>
  <c r="AP943" i="2" s="1"/>
  <c r="AQ943" i="2" s="1"/>
  <c r="AO1007" i="2"/>
  <c r="AP1007" i="2" s="1"/>
  <c r="AQ1007" i="2" s="1"/>
  <c r="AO1071" i="2"/>
  <c r="AP1071" i="2" s="1"/>
  <c r="AQ1071" i="2" s="1"/>
  <c r="AO1135" i="2"/>
  <c r="AP1135" i="2" s="1"/>
  <c r="AQ1135" i="2" s="1"/>
  <c r="AO1199" i="2"/>
  <c r="AP1199" i="2" s="1"/>
  <c r="AQ1199" i="2" s="1"/>
  <c r="AO1263" i="2"/>
  <c r="AP1263" i="2" s="1"/>
  <c r="AQ1263" i="2" s="1"/>
  <c r="AO1327" i="2"/>
  <c r="AP1327" i="2" s="1"/>
  <c r="AQ1327" i="2" s="1"/>
  <c r="AO1391" i="2"/>
  <c r="AP1391" i="2" s="1"/>
  <c r="AQ1391" i="2" s="1"/>
  <c r="AO1455" i="2"/>
  <c r="AP1455" i="2" s="1"/>
  <c r="AQ1455" i="2" s="1"/>
  <c r="AO1519" i="2"/>
  <c r="AP1519" i="2" s="1"/>
  <c r="AQ1519" i="2" s="1"/>
  <c r="AO227" i="2"/>
  <c r="AP227" i="2" s="1"/>
  <c r="AQ227" i="2" s="1"/>
  <c r="AO291" i="2"/>
  <c r="AP291" i="2" s="1"/>
  <c r="AQ291" i="2" s="1"/>
  <c r="AO355" i="2"/>
  <c r="AP355" i="2" s="1"/>
  <c r="AQ355" i="2" s="1"/>
  <c r="AO419" i="2"/>
  <c r="AP419" i="2" s="1"/>
  <c r="AQ419" i="2" s="1"/>
  <c r="AO483" i="2"/>
  <c r="AP483" i="2" s="1"/>
  <c r="AQ483" i="2" s="1"/>
  <c r="AO547" i="2"/>
  <c r="AP547" i="2" s="1"/>
  <c r="AQ547" i="2" s="1"/>
  <c r="AO611" i="2"/>
  <c r="AP611" i="2" s="1"/>
  <c r="AQ611" i="2" s="1"/>
  <c r="AO675" i="2"/>
  <c r="AP675" i="2" s="1"/>
  <c r="AQ675" i="2" s="1"/>
  <c r="AO739" i="2"/>
  <c r="AP739" i="2" s="1"/>
  <c r="AQ739" i="2" s="1"/>
  <c r="AO803" i="2"/>
  <c r="AP803" i="2" s="1"/>
  <c r="AQ803" i="2" s="1"/>
  <c r="AO867" i="2"/>
  <c r="AP867" i="2" s="1"/>
  <c r="AQ867" i="2" s="1"/>
  <c r="AO931" i="2"/>
  <c r="AP931" i="2" s="1"/>
  <c r="AQ931" i="2" s="1"/>
  <c r="AO995" i="2"/>
  <c r="AP995" i="2" s="1"/>
  <c r="AQ995" i="2" s="1"/>
  <c r="AO1059" i="2"/>
  <c r="AP1059" i="2" s="1"/>
  <c r="AQ1059" i="2" s="1"/>
  <c r="AO1123" i="2"/>
  <c r="AP1123" i="2" s="1"/>
  <c r="AQ1123" i="2" s="1"/>
  <c r="AO1187" i="2"/>
  <c r="AP1187" i="2" s="1"/>
  <c r="AQ1187" i="2" s="1"/>
  <c r="AO1251" i="2"/>
  <c r="AP1251" i="2" s="1"/>
  <c r="AQ1251" i="2" s="1"/>
  <c r="AO1315" i="2"/>
  <c r="AP1315" i="2" s="1"/>
  <c r="AQ1315" i="2" s="1"/>
  <c r="AO1379" i="2"/>
  <c r="AP1379" i="2" s="1"/>
  <c r="AQ1379" i="2" s="1"/>
  <c r="AO231" i="2"/>
  <c r="AP231" i="2" s="1"/>
  <c r="AQ231" i="2" s="1"/>
  <c r="AO295" i="2"/>
  <c r="AP295" i="2" s="1"/>
  <c r="AQ295" i="2" s="1"/>
  <c r="AO359" i="2"/>
  <c r="AP359" i="2" s="1"/>
  <c r="AQ359" i="2" s="1"/>
  <c r="AO423" i="2"/>
  <c r="AP423" i="2" s="1"/>
  <c r="AQ423" i="2" s="1"/>
  <c r="AO487" i="2"/>
  <c r="AP487" i="2" s="1"/>
  <c r="AQ487" i="2" s="1"/>
  <c r="AO551" i="2"/>
  <c r="AP551" i="2" s="1"/>
  <c r="AQ551" i="2" s="1"/>
  <c r="AO615" i="2"/>
  <c r="AP615" i="2" s="1"/>
  <c r="AQ615" i="2" s="1"/>
  <c r="AO679" i="2"/>
  <c r="AP679" i="2" s="1"/>
  <c r="AQ679" i="2" s="1"/>
  <c r="AO743" i="2"/>
  <c r="AP743" i="2" s="1"/>
  <c r="AQ743" i="2" s="1"/>
  <c r="AO807" i="2"/>
  <c r="AP807" i="2" s="1"/>
  <c r="AQ807" i="2" s="1"/>
  <c r="AO871" i="2"/>
  <c r="AP871" i="2" s="1"/>
  <c r="AQ871" i="2" s="1"/>
  <c r="AO935" i="2"/>
  <c r="AP935" i="2" s="1"/>
  <c r="AQ935" i="2" s="1"/>
  <c r="AO999" i="2"/>
  <c r="AP999" i="2" s="1"/>
  <c r="AQ999" i="2" s="1"/>
  <c r="AO1063" i="2"/>
  <c r="AP1063" i="2" s="1"/>
  <c r="AQ1063" i="2" s="1"/>
  <c r="AO1127" i="2"/>
  <c r="AP1127" i="2" s="1"/>
  <c r="AQ1127" i="2" s="1"/>
  <c r="AO1191" i="2"/>
  <c r="AP1191" i="2" s="1"/>
  <c r="AQ1191" i="2" s="1"/>
  <c r="AO1255" i="2"/>
  <c r="AP1255" i="2" s="1"/>
  <c r="AQ1255" i="2" s="1"/>
  <c r="AO1319" i="2"/>
  <c r="AP1319" i="2" s="1"/>
  <c r="AQ1319" i="2" s="1"/>
  <c r="AO1383" i="2"/>
  <c r="AP1383" i="2" s="1"/>
  <c r="AQ1383" i="2" s="1"/>
  <c r="AO1447" i="2"/>
  <c r="AP1447" i="2" s="1"/>
  <c r="AQ1447" i="2" s="1"/>
  <c r="AO1511" i="2"/>
  <c r="AP1511" i="2" s="1"/>
  <c r="AQ1511" i="2" s="1"/>
  <c r="AO1467" i="2"/>
  <c r="AP1467" i="2" s="1"/>
  <c r="AQ1467" i="2" s="1"/>
  <c r="AO1571" i="2"/>
  <c r="AP1571" i="2" s="1"/>
  <c r="AQ1571" i="2" s="1"/>
  <c r="AO1635" i="2"/>
  <c r="AP1635" i="2" s="1"/>
  <c r="AQ1635" i="2" s="1"/>
  <c r="AO1699" i="2"/>
  <c r="AP1699" i="2" s="1"/>
  <c r="AQ1699" i="2" s="1"/>
  <c r="AO1763" i="2"/>
  <c r="AP1763" i="2" s="1"/>
  <c r="AQ1763" i="2" s="1"/>
  <c r="AO1827" i="2"/>
  <c r="AP1827" i="2" s="1"/>
  <c r="AQ1827" i="2" s="1"/>
  <c r="AO1891" i="2"/>
  <c r="AP1891" i="2" s="1"/>
  <c r="AQ1891" i="2" s="1"/>
  <c r="AO1955" i="2"/>
  <c r="AP1955" i="2" s="1"/>
  <c r="AQ1955" i="2" s="1"/>
  <c r="AO2019" i="2"/>
  <c r="AP2019" i="2" s="1"/>
  <c r="AQ2019" i="2" s="1"/>
  <c r="AO2083" i="2"/>
  <c r="AP2083" i="2" s="1"/>
  <c r="AQ2083" i="2" s="1"/>
  <c r="AO2147" i="2"/>
  <c r="AP2147" i="2" s="1"/>
  <c r="AQ2147" i="2" s="1"/>
  <c r="AO2211" i="2"/>
  <c r="AP2211" i="2" s="1"/>
  <c r="AQ2211" i="2" s="1"/>
  <c r="AO2275" i="2"/>
  <c r="AP2275" i="2" s="1"/>
  <c r="AQ2275" i="2" s="1"/>
  <c r="AO2339" i="2"/>
  <c r="AP2339" i="2" s="1"/>
  <c r="AQ2339" i="2" s="1"/>
  <c r="AO2403" i="2"/>
  <c r="AP2403" i="2" s="1"/>
  <c r="AQ2403" i="2" s="1"/>
  <c r="AO2467" i="2"/>
  <c r="AP2467" i="2" s="1"/>
  <c r="AQ2467" i="2" s="1"/>
  <c r="AO44" i="2"/>
  <c r="AP44" i="2" s="1"/>
  <c r="AQ44" i="2" s="1"/>
  <c r="AO108" i="2"/>
  <c r="AP108" i="2" s="1"/>
  <c r="AQ108" i="2" s="1"/>
  <c r="AO172" i="2"/>
  <c r="AP172" i="2" s="1"/>
  <c r="AQ172" i="2" s="1"/>
  <c r="AO1443" i="2"/>
  <c r="AP1443" i="2" s="1"/>
  <c r="AQ1443" i="2" s="1"/>
  <c r="AO1559" i="2"/>
  <c r="AP1559" i="2" s="1"/>
  <c r="AQ1559" i="2" s="1"/>
  <c r="AO1623" i="2"/>
  <c r="AP1623" i="2" s="1"/>
  <c r="AQ1623" i="2" s="1"/>
  <c r="AO1687" i="2"/>
  <c r="AP1687" i="2" s="1"/>
  <c r="AQ1687" i="2" s="1"/>
  <c r="AO1751" i="2"/>
  <c r="AP1751" i="2" s="1"/>
  <c r="AQ1751" i="2" s="1"/>
  <c r="AO1815" i="2"/>
  <c r="AP1815" i="2" s="1"/>
  <c r="AQ1815" i="2" s="1"/>
  <c r="AO1879" i="2"/>
  <c r="AP1879" i="2" s="1"/>
  <c r="AQ1879" i="2" s="1"/>
  <c r="AO1943" i="2"/>
  <c r="AP1943" i="2" s="1"/>
  <c r="AQ1943" i="2" s="1"/>
  <c r="AO2007" i="2"/>
  <c r="AP2007" i="2" s="1"/>
  <c r="AQ2007" i="2" s="1"/>
  <c r="AO2071" i="2"/>
  <c r="AP2071" i="2" s="1"/>
  <c r="AQ2071" i="2" s="1"/>
  <c r="AO2135" i="2"/>
  <c r="AP2135" i="2" s="1"/>
  <c r="AQ2135" i="2" s="1"/>
  <c r="AO2199" i="2"/>
  <c r="AP2199" i="2" s="1"/>
  <c r="AQ2199" i="2" s="1"/>
  <c r="AO2263" i="2"/>
  <c r="AP2263" i="2" s="1"/>
  <c r="AQ2263" i="2" s="1"/>
  <c r="AO2327" i="2"/>
  <c r="AP2327" i="2" s="1"/>
  <c r="AQ2327" i="2" s="1"/>
  <c r="AO2391" i="2"/>
  <c r="AP2391" i="2" s="1"/>
  <c r="AQ2391" i="2" s="1"/>
  <c r="AO2455" i="2"/>
  <c r="AP2455" i="2" s="1"/>
  <c r="AQ2455" i="2" s="1"/>
  <c r="AO32" i="2"/>
  <c r="AP32" i="2" s="1"/>
  <c r="AQ32" i="2" s="1"/>
  <c r="AO96" i="2"/>
  <c r="AP96" i="2" s="1"/>
  <c r="AQ96" i="2" s="1"/>
  <c r="AO160" i="2"/>
  <c r="AP160" i="2" s="1"/>
  <c r="AQ160" i="2" s="1"/>
  <c r="AO224" i="2"/>
  <c r="AP224" i="2" s="1"/>
  <c r="AQ224" i="2" s="1"/>
  <c r="AO288" i="2"/>
  <c r="AP288" i="2" s="1"/>
  <c r="AQ288" i="2" s="1"/>
  <c r="AO352" i="2"/>
  <c r="AP352" i="2" s="1"/>
  <c r="AQ352" i="2" s="1"/>
  <c r="AO1515" i="2"/>
  <c r="AP1515" i="2" s="1"/>
  <c r="AQ1515" i="2" s="1"/>
  <c r="AO1595" i="2"/>
  <c r="AP1595" i="2" s="1"/>
  <c r="AQ1595" i="2" s="1"/>
  <c r="AO1659" i="2"/>
  <c r="AP1659" i="2" s="1"/>
  <c r="AQ1659" i="2" s="1"/>
  <c r="AO1723" i="2"/>
  <c r="AP1723" i="2" s="1"/>
  <c r="AQ1723" i="2" s="1"/>
  <c r="AO1787" i="2"/>
  <c r="AP1787" i="2" s="1"/>
  <c r="AQ1787" i="2" s="1"/>
  <c r="AO1851" i="2"/>
  <c r="AP1851" i="2" s="1"/>
  <c r="AQ1851" i="2" s="1"/>
  <c r="AO1915" i="2"/>
  <c r="AP1915" i="2" s="1"/>
  <c r="AQ1915" i="2" s="1"/>
  <c r="AO1979" i="2"/>
  <c r="AP1979" i="2" s="1"/>
  <c r="AQ1979" i="2" s="1"/>
  <c r="AO2043" i="2"/>
  <c r="AP2043" i="2" s="1"/>
  <c r="AQ2043" i="2" s="1"/>
  <c r="AO2107" i="2"/>
  <c r="AP2107" i="2" s="1"/>
  <c r="AQ2107" i="2" s="1"/>
  <c r="AO2171" i="2"/>
  <c r="AP2171" i="2" s="1"/>
  <c r="AQ2171" i="2" s="1"/>
  <c r="AO2235" i="2"/>
  <c r="AP2235" i="2" s="1"/>
  <c r="AQ2235" i="2" s="1"/>
  <c r="AO2299" i="2"/>
  <c r="AP2299" i="2" s="1"/>
  <c r="AQ2299" i="2" s="1"/>
  <c r="AO2363" i="2"/>
  <c r="AP2363" i="2" s="1"/>
  <c r="AQ2363" i="2" s="1"/>
  <c r="AO2427" i="2"/>
  <c r="AP2427" i="2" s="1"/>
  <c r="AQ2427" i="2" s="1"/>
  <c r="AO2491" i="2"/>
  <c r="AP2491" i="2" s="1"/>
  <c r="AQ2491" i="2" s="1"/>
  <c r="AO68" i="2"/>
  <c r="AP68" i="2" s="1"/>
  <c r="AQ68" i="2" s="1"/>
  <c r="AO132" i="2"/>
  <c r="AP132" i="2" s="1"/>
  <c r="AQ132" i="2" s="1"/>
  <c r="AO196" i="2"/>
  <c r="AP196" i="2" s="1"/>
  <c r="AQ196" i="2" s="1"/>
  <c r="AO1491" i="2"/>
  <c r="AP1491" i="2" s="1"/>
  <c r="AQ1491" i="2" s="1"/>
  <c r="AO1583" i="2"/>
  <c r="AP1583" i="2" s="1"/>
  <c r="AQ1583" i="2" s="1"/>
  <c r="AO1647" i="2"/>
  <c r="AP1647" i="2" s="1"/>
  <c r="AQ1647" i="2" s="1"/>
  <c r="AO1711" i="2"/>
  <c r="AP1711" i="2" s="1"/>
  <c r="AQ1711" i="2" s="1"/>
  <c r="AO1775" i="2"/>
  <c r="AP1775" i="2" s="1"/>
  <c r="AQ1775" i="2" s="1"/>
  <c r="AO1839" i="2"/>
  <c r="AP1839" i="2" s="1"/>
  <c r="AQ1839" i="2" s="1"/>
  <c r="AO1903" i="2"/>
  <c r="AP1903" i="2" s="1"/>
  <c r="AQ1903" i="2" s="1"/>
  <c r="AO1967" i="2"/>
  <c r="AP1967" i="2" s="1"/>
  <c r="AQ1967" i="2" s="1"/>
  <c r="AO2031" i="2"/>
  <c r="AP2031" i="2" s="1"/>
  <c r="AQ2031" i="2" s="1"/>
  <c r="AO2095" i="2"/>
  <c r="AP2095" i="2" s="1"/>
  <c r="AQ2095" i="2" s="1"/>
  <c r="AO2159" i="2"/>
  <c r="AP2159" i="2" s="1"/>
  <c r="AQ2159" i="2" s="1"/>
  <c r="AO2223" i="2"/>
  <c r="AP2223" i="2" s="1"/>
  <c r="AQ2223" i="2" s="1"/>
  <c r="AO2287" i="2"/>
  <c r="AP2287" i="2" s="1"/>
  <c r="AQ2287" i="2" s="1"/>
  <c r="AO2351" i="2"/>
  <c r="AP2351" i="2" s="1"/>
  <c r="AQ2351" i="2" s="1"/>
  <c r="AO2415" i="2"/>
  <c r="AP2415" i="2" s="1"/>
  <c r="AQ2415" i="2" s="1"/>
  <c r="AO2479" i="2"/>
  <c r="AP2479" i="2" s="1"/>
  <c r="AQ2479" i="2" s="1"/>
  <c r="AO56" i="2"/>
  <c r="AP56" i="2" s="1"/>
  <c r="AQ56" i="2" s="1"/>
  <c r="AO120" i="2"/>
  <c r="AP120" i="2" s="1"/>
  <c r="AQ120" i="2" s="1"/>
  <c r="AO184" i="2"/>
  <c r="AP184" i="2" s="1"/>
  <c r="AQ184" i="2" s="1"/>
  <c r="AO248" i="2"/>
  <c r="AP248" i="2" s="1"/>
  <c r="AQ248" i="2" s="1"/>
  <c r="AO312" i="2"/>
  <c r="AP312" i="2" s="1"/>
  <c r="AQ312" i="2" s="1"/>
  <c r="AO276" i="2"/>
  <c r="AP276" i="2" s="1"/>
  <c r="AQ276" i="2" s="1"/>
  <c r="AO380" i="2"/>
  <c r="AP380" i="2" s="1"/>
  <c r="AQ380" i="2" s="1"/>
  <c r="AO444" i="2"/>
  <c r="AP444" i="2" s="1"/>
  <c r="AQ444" i="2" s="1"/>
  <c r="AO508" i="2"/>
  <c r="AP508" i="2" s="1"/>
  <c r="AQ508" i="2" s="1"/>
  <c r="AO572" i="2"/>
  <c r="AP572" i="2" s="1"/>
  <c r="AQ572" i="2" s="1"/>
  <c r="AO636" i="2"/>
  <c r="AP636" i="2" s="1"/>
  <c r="AQ636" i="2" s="1"/>
  <c r="AO700" i="2"/>
  <c r="AP700" i="2" s="1"/>
  <c r="AQ700" i="2" s="1"/>
  <c r="AO764" i="2"/>
  <c r="AP764" i="2" s="1"/>
  <c r="AQ764" i="2" s="1"/>
  <c r="AO828" i="2"/>
  <c r="AP828" i="2" s="1"/>
  <c r="AQ828" i="2" s="1"/>
  <c r="AO892" i="2"/>
  <c r="AP892" i="2" s="1"/>
  <c r="AQ892" i="2" s="1"/>
  <c r="AO956" i="2"/>
  <c r="AP956" i="2" s="1"/>
  <c r="AQ956" i="2" s="1"/>
  <c r="AO1020" i="2"/>
  <c r="AP1020" i="2" s="1"/>
  <c r="AQ1020" i="2" s="1"/>
  <c r="AO1084" i="2"/>
  <c r="AP1084" i="2" s="1"/>
  <c r="AQ1084" i="2" s="1"/>
  <c r="AO443" i="2"/>
  <c r="AP443" i="2" s="1"/>
  <c r="AQ443" i="2" s="1"/>
  <c r="AO555" i="2"/>
  <c r="AP555" i="2" s="1"/>
  <c r="AQ555" i="2" s="1"/>
  <c r="AO635" i="2"/>
  <c r="AP635" i="2" s="1"/>
  <c r="AQ635" i="2" s="1"/>
  <c r="AO715" i="2"/>
  <c r="AP715" i="2" s="1"/>
  <c r="AQ715" i="2" s="1"/>
  <c r="AO779" i="2"/>
  <c r="AP779" i="2" s="1"/>
  <c r="AQ779" i="2" s="1"/>
  <c r="AO843" i="2"/>
  <c r="AP843" i="2" s="1"/>
  <c r="AQ843" i="2" s="1"/>
  <c r="AO907" i="2"/>
  <c r="AP907" i="2" s="1"/>
  <c r="AQ907" i="2" s="1"/>
  <c r="AO971" i="2"/>
  <c r="AP971" i="2" s="1"/>
  <c r="AQ971" i="2" s="1"/>
  <c r="AO1035" i="2"/>
  <c r="AP1035" i="2" s="1"/>
  <c r="AQ1035" i="2" s="1"/>
  <c r="AO1099" i="2"/>
  <c r="AP1099" i="2" s="1"/>
  <c r="AQ1099" i="2" s="1"/>
  <c r="AO1163" i="2"/>
  <c r="AP1163" i="2" s="1"/>
  <c r="AQ1163" i="2" s="1"/>
  <c r="AO1227" i="2"/>
  <c r="AP1227" i="2" s="1"/>
  <c r="AQ1227" i="2" s="1"/>
  <c r="AO1291" i="2"/>
  <c r="AP1291" i="2" s="1"/>
  <c r="AQ1291" i="2" s="1"/>
  <c r="AO1355" i="2"/>
  <c r="AP1355" i="2" s="1"/>
  <c r="AQ1355" i="2" s="1"/>
  <c r="AO131" i="2"/>
  <c r="AP131" i="2" s="1"/>
  <c r="AQ131" i="2" s="1"/>
  <c r="AO255" i="2"/>
  <c r="AP255" i="2" s="1"/>
  <c r="AQ255" i="2" s="1"/>
  <c r="AO319" i="2"/>
  <c r="AP319" i="2" s="1"/>
  <c r="AQ319" i="2" s="1"/>
  <c r="AO383" i="2"/>
  <c r="AP383" i="2" s="1"/>
  <c r="AQ383" i="2" s="1"/>
  <c r="AO447" i="2"/>
  <c r="AP447" i="2" s="1"/>
  <c r="AQ447" i="2" s="1"/>
  <c r="AO511" i="2"/>
  <c r="AP511" i="2" s="1"/>
  <c r="AQ511" i="2" s="1"/>
  <c r="AO575" i="2"/>
  <c r="AP575" i="2" s="1"/>
  <c r="AQ575" i="2" s="1"/>
  <c r="AO639" i="2"/>
  <c r="AP639" i="2" s="1"/>
  <c r="AQ639" i="2" s="1"/>
  <c r="AO703" i="2"/>
  <c r="AP703" i="2" s="1"/>
  <c r="AQ703" i="2" s="1"/>
  <c r="AO767" i="2"/>
  <c r="AP767" i="2" s="1"/>
  <c r="AQ767" i="2" s="1"/>
  <c r="AO831" i="2"/>
  <c r="AP831" i="2" s="1"/>
  <c r="AQ831" i="2" s="1"/>
  <c r="AO895" i="2"/>
  <c r="AP895" i="2" s="1"/>
  <c r="AQ895" i="2" s="1"/>
  <c r="AO959" i="2"/>
  <c r="AP959" i="2" s="1"/>
  <c r="AQ959" i="2" s="1"/>
  <c r="AO1023" i="2"/>
  <c r="AP1023" i="2" s="1"/>
  <c r="AQ1023" i="2" s="1"/>
  <c r="AO1087" i="2"/>
  <c r="AP1087" i="2" s="1"/>
  <c r="AQ1087" i="2" s="1"/>
  <c r="AO1151" i="2"/>
  <c r="AP1151" i="2" s="1"/>
  <c r="AQ1151" i="2" s="1"/>
  <c r="AO1215" i="2"/>
  <c r="AP1215" i="2" s="1"/>
  <c r="AQ1215" i="2" s="1"/>
  <c r="AO1279" i="2"/>
  <c r="AP1279" i="2" s="1"/>
  <c r="AQ1279" i="2" s="1"/>
  <c r="AO1343" i="2"/>
  <c r="AP1343" i="2" s="1"/>
  <c r="AQ1343" i="2" s="1"/>
  <c r="AO1407" i="2"/>
  <c r="AP1407" i="2" s="1"/>
  <c r="AQ1407" i="2" s="1"/>
  <c r="AO1471" i="2"/>
  <c r="AP1471" i="2" s="1"/>
  <c r="AQ1471" i="2" s="1"/>
  <c r="AO1535" i="2"/>
  <c r="AP1535" i="2" s="1"/>
  <c r="AQ1535" i="2" s="1"/>
  <c r="AO243" i="2"/>
  <c r="AP243" i="2" s="1"/>
  <c r="AQ243" i="2" s="1"/>
  <c r="AO307" i="2"/>
  <c r="AP307" i="2" s="1"/>
  <c r="AQ307" i="2" s="1"/>
  <c r="AO371" i="2"/>
  <c r="AP371" i="2" s="1"/>
  <c r="AQ371" i="2" s="1"/>
  <c r="AO435" i="2"/>
  <c r="AP435" i="2" s="1"/>
  <c r="AQ435" i="2" s="1"/>
  <c r="AO499" i="2"/>
  <c r="AP499" i="2" s="1"/>
  <c r="AQ499" i="2" s="1"/>
  <c r="AO563" i="2"/>
  <c r="AP563" i="2" s="1"/>
  <c r="AQ563" i="2" s="1"/>
  <c r="AO627" i="2"/>
  <c r="AP627" i="2" s="1"/>
  <c r="AQ627" i="2" s="1"/>
  <c r="AO691" i="2"/>
  <c r="AP691" i="2" s="1"/>
  <c r="AQ691" i="2" s="1"/>
  <c r="AO755" i="2"/>
  <c r="AP755" i="2" s="1"/>
  <c r="AQ755" i="2" s="1"/>
  <c r="AO819" i="2"/>
  <c r="AP819" i="2" s="1"/>
  <c r="AQ819" i="2" s="1"/>
  <c r="AO883" i="2"/>
  <c r="AP883" i="2" s="1"/>
  <c r="AQ883" i="2" s="1"/>
  <c r="AO947" i="2"/>
  <c r="AP947" i="2" s="1"/>
  <c r="AQ947" i="2" s="1"/>
  <c r="AO1011" i="2"/>
  <c r="AP1011" i="2" s="1"/>
  <c r="AQ1011" i="2" s="1"/>
  <c r="AO1075" i="2"/>
  <c r="AP1075" i="2" s="1"/>
  <c r="AQ1075" i="2" s="1"/>
  <c r="AO1139" i="2"/>
  <c r="AP1139" i="2" s="1"/>
  <c r="AQ1139" i="2" s="1"/>
  <c r="AO1203" i="2"/>
  <c r="AP1203" i="2" s="1"/>
  <c r="AQ1203" i="2" s="1"/>
  <c r="AO1267" i="2"/>
  <c r="AP1267" i="2" s="1"/>
  <c r="AQ1267" i="2" s="1"/>
  <c r="AO1331" i="2"/>
  <c r="AP1331" i="2" s="1"/>
  <c r="AQ1331" i="2" s="1"/>
  <c r="AO1395" i="2"/>
  <c r="AP1395" i="2" s="1"/>
  <c r="AQ1395" i="2" s="1"/>
  <c r="AO247" i="2"/>
  <c r="AP247" i="2" s="1"/>
  <c r="AQ247" i="2" s="1"/>
  <c r="AO311" i="2"/>
  <c r="AP311" i="2" s="1"/>
  <c r="AQ311" i="2" s="1"/>
  <c r="AO375" i="2"/>
  <c r="AP375" i="2" s="1"/>
  <c r="AQ375" i="2" s="1"/>
  <c r="AO439" i="2"/>
  <c r="AP439" i="2" s="1"/>
  <c r="AQ439" i="2" s="1"/>
  <c r="AO503" i="2"/>
  <c r="AP503" i="2" s="1"/>
  <c r="AQ503" i="2" s="1"/>
  <c r="AO567" i="2"/>
  <c r="AP567" i="2" s="1"/>
  <c r="AQ567" i="2" s="1"/>
  <c r="AO631" i="2"/>
  <c r="AP631" i="2" s="1"/>
  <c r="AQ631" i="2" s="1"/>
  <c r="AO695" i="2"/>
  <c r="AP695" i="2" s="1"/>
  <c r="AQ695" i="2" s="1"/>
  <c r="AO759" i="2"/>
  <c r="AP759" i="2" s="1"/>
  <c r="AQ759" i="2" s="1"/>
  <c r="AO823" i="2"/>
  <c r="AP823" i="2" s="1"/>
  <c r="AQ823" i="2" s="1"/>
  <c r="AO887" i="2"/>
  <c r="AP887" i="2" s="1"/>
  <c r="AQ887" i="2" s="1"/>
  <c r="AO951" i="2"/>
  <c r="AP951" i="2" s="1"/>
  <c r="AQ951" i="2" s="1"/>
  <c r="AO1015" i="2"/>
  <c r="AP1015" i="2" s="1"/>
  <c r="AQ1015" i="2" s="1"/>
  <c r="AO1079" i="2"/>
  <c r="AP1079" i="2" s="1"/>
  <c r="AQ1079" i="2" s="1"/>
  <c r="AO1143" i="2"/>
  <c r="AP1143" i="2" s="1"/>
  <c r="AQ1143" i="2" s="1"/>
  <c r="AO1207" i="2"/>
  <c r="AP1207" i="2" s="1"/>
  <c r="AQ1207" i="2" s="1"/>
  <c r="AO1271" i="2"/>
  <c r="AP1271" i="2" s="1"/>
  <c r="AQ1271" i="2" s="1"/>
  <c r="AO1335" i="2"/>
  <c r="AP1335" i="2" s="1"/>
  <c r="AQ1335" i="2" s="1"/>
  <c r="AO1399" i="2"/>
  <c r="AP1399" i="2" s="1"/>
  <c r="AQ1399" i="2" s="1"/>
  <c r="AO1463" i="2"/>
  <c r="AP1463" i="2" s="1"/>
  <c r="AQ1463" i="2" s="1"/>
  <c r="AO1527" i="2"/>
  <c r="AP1527" i="2" s="1"/>
  <c r="AQ1527" i="2" s="1"/>
  <c r="AO1499" i="2"/>
  <c r="AP1499" i="2" s="1"/>
  <c r="AQ1499" i="2" s="1"/>
  <c r="AO1587" i="2"/>
  <c r="AP1587" i="2" s="1"/>
  <c r="AQ1587" i="2" s="1"/>
  <c r="AO1651" i="2"/>
  <c r="AP1651" i="2" s="1"/>
  <c r="AQ1651" i="2" s="1"/>
  <c r="AO1715" i="2"/>
  <c r="AP1715" i="2" s="1"/>
  <c r="AQ1715" i="2" s="1"/>
  <c r="AO1779" i="2"/>
  <c r="AP1779" i="2" s="1"/>
  <c r="AQ1779" i="2" s="1"/>
  <c r="AO1843" i="2"/>
  <c r="AP1843" i="2" s="1"/>
  <c r="AQ1843" i="2" s="1"/>
  <c r="AO1907" i="2"/>
  <c r="AP1907" i="2" s="1"/>
  <c r="AQ1907" i="2" s="1"/>
  <c r="AO1971" i="2"/>
  <c r="AP1971" i="2" s="1"/>
  <c r="AQ1971" i="2" s="1"/>
  <c r="AO2035" i="2"/>
  <c r="AP2035" i="2" s="1"/>
  <c r="AQ2035" i="2" s="1"/>
  <c r="AO2099" i="2"/>
  <c r="AP2099" i="2" s="1"/>
  <c r="AQ2099" i="2" s="1"/>
  <c r="AO2163" i="2"/>
  <c r="AP2163" i="2" s="1"/>
  <c r="AQ2163" i="2" s="1"/>
  <c r="AO2227" i="2"/>
  <c r="AP2227" i="2" s="1"/>
  <c r="AQ2227" i="2" s="1"/>
  <c r="AO2291" i="2"/>
  <c r="AP2291" i="2" s="1"/>
  <c r="AQ2291" i="2" s="1"/>
  <c r="AO2355" i="2"/>
  <c r="AP2355" i="2" s="1"/>
  <c r="AQ2355" i="2" s="1"/>
  <c r="AO2419" i="2"/>
  <c r="AP2419" i="2" s="1"/>
  <c r="AQ2419" i="2" s="1"/>
  <c r="AO2483" i="2"/>
  <c r="AP2483" i="2" s="1"/>
  <c r="AQ2483" i="2" s="1"/>
  <c r="AO60" i="2"/>
  <c r="AP60" i="2" s="1"/>
  <c r="AQ60" i="2" s="1"/>
  <c r="AO124" i="2"/>
  <c r="AP124" i="2" s="1"/>
  <c r="AQ124" i="2" s="1"/>
  <c r="AO188" i="2"/>
  <c r="AP188" i="2" s="1"/>
  <c r="AQ188" i="2" s="1"/>
  <c r="AO1475" i="2"/>
  <c r="AP1475" i="2" s="1"/>
  <c r="AQ1475" i="2" s="1"/>
  <c r="AO1575" i="2"/>
  <c r="AP1575" i="2" s="1"/>
  <c r="AQ1575" i="2" s="1"/>
  <c r="AO1639" i="2"/>
  <c r="AP1639" i="2" s="1"/>
  <c r="AQ1639" i="2" s="1"/>
  <c r="AO1703" i="2"/>
  <c r="AP1703" i="2" s="1"/>
  <c r="AQ1703" i="2" s="1"/>
  <c r="AO1767" i="2"/>
  <c r="AP1767" i="2" s="1"/>
  <c r="AQ1767" i="2" s="1"/>
  <c r="AO1831" i="2"/>
  <c r="AP1831" i="2" s="1"/>
  <c r="AQ1831" i="2" s="1"/>
  <c r="AO1895" i="2"/>
  <c r="AP1895" i="2" s="1"/>
  <c r="AQ1895" i="2" s="1"/>
  <c r="AO1959" i="2"/>
  <c r="AP1959" i="2" s="1"/>
  <c r="AQ1959" i="2" s="1"/>
  <c r="AO2023" i="2"/>
  <c r="AP2023" i="2" s="1"/>
  <c r="AQ2023" i="2" s="1"/>
  <c r="AO2087" i="2"/>
  <c r="AP2087" i="2" s="1"/>
  <c r="AQ2087" i="2" s="1"/>
  <c r="AO2151" i="2"/>
  <c r="AP2151" i="2" s="1"/>
  <c r="AQ2151" i="2" s="1"/>
  <c r="AO2215" i="2"/>
  <c r="AP2215" i="2" s="1"/>
  <c r="AQ2215" i="2" s="1"/>
  <c r="AO2279" i="2"/>
  <c r="AP2279" i="2" s="1"/>
  <c r="AQ2279" i="2" s="1"/>
  <c r="AO2343" i="2"/>
  <c r="AP2343" i="2" s="1"/>
  <c r="AQ2343" i="2" s="1"/>
  <c r="AO2407" i="2"/>
  <c r="AP2407" i="2" s="1"/>
  <c r="AQ2407" i="2" s="1"/>
  <c r="AO2471" i="2"/>
  <c r="AP2471" i="2" s="1"/>
  <c r="AQ2471" i="2" s="1"/>
  <c r="AO48" i="2"/>
  <c r="AP48" i="2" s="1"/>
  <c r="AQ48" i="2" s="1"/>
  <c r="AO112" i="2"/>
  <c r="AP112" i="2" s="1"/>
  <c r="AQ112" i="2" s="1"/>
  <c r="AO176" i="2"/>
  <c r="AP176" i="2" s="1"/>
  <c r="AQ176" i="2" s="1"/>
  <c r="AO240" i="2"/>
  <c r="AP240" i="2" s="1"/>
  <c r="AQ240" i="2" s="1"/>
  <c r="AO304" i="2"/>
  <c r="AP304" i="2" s="1"/>
  <c r="AQ304" i="2" s="1"/>
  <c r="AO1419" i="2"/>
  <c r="AP1419" i="2" s="1"/>
  <c r="AQ1419" i="2" s="1"/>
  <c r="AO1547" i="2"/>
  <c r="AP1547" i="2" s="1"/>
  <c r="AQ1547" i="2" s="1"/>
  <c r="AO1611" i="2"/>
  <c r="AP1611" i="2" s="1"/>
  <c r="AQ1611" i="2" s="1"/>
  <c r="AO1675" i="2"/>
  <c r="AP1675" i="2" s="1"/>
  <c r="AQ1675" i="2" s="1"/>
  <c r="AO1739" i="2"/>
  <c r="AP1739" i="2" s="1"/>
  <c r="AQ1739" i="2" s="1"/>
  <c r="AO1803" i="2"/>
  <c r="AP1803" i="2" s="1"/>
  <c r="AQ1803" i="2" s="1"/>
  <c r="AO1867" i="2"/>
  <c r="AP1867" i="2" s="1"/>
  <c r="AQ1867" i="2" s="1"/>
  <c r="AO1931" i="2"/>
  <c r="AP1931" i="2" s="1"/>
  <c r="AQ1931" i="2" s="1"/>
  <c r="AO1995" i="2"/>
  <c r="AP1995" i="2" s="1"/>
  <c r="AQ1995" i="2" s="1"/>
  <c r="AO2059" i="2"/>
  <c r="AP2059" i="2" s="1"/>
  <c r="AQ2059" i="2" s="1"/>
  <c r="AO2123" i="2"/>
  <c r="AP2123" i="2" s="1"/>
  <c r="AQ2123" i="2" s="1"/>
  <c r="AO2187" i="2"/>
  <c r="AP2187" i="2" s="1"/>
  <c r="AQ2187" i="2" s="1"/>
  <c r="AO2251" i="2"/>
  <c r="AP2251" i="2" s="1"/>
  <c r="AQ2251" i="2" s="1"/>
  <c r="AO2315" i="2"/>
  <c r="AP2315" i="2" s="1"/>
  <c r="AQ2315" i="2" s="1"/>
  <c r="AO2379" i="2"/>
  <c r="AP2379" i="2" s="1"/>
  <c r="AQ2379" i="2" s="1"/>
  <c r="AO2443" i="2"/>
  <c r="AP2443" i="2" s="1"/>
  <c r="AQ2443" i="2" s="1"/>
  <c r="AO20" i="2"/>
  <c r="AP20" i="2" s="1"/>
  <c r="AQ20" i="2" s="1"/>
  <c r="AO84" i="2"/>
  <c r="AP84" i="2" s="1"/>
  <c r="AQ84" i="2" s="1"/>
  <c r="AO148" i="2"/>
  <c r="AP148" i="2" s="1"/>
  <c r="AQ148" i="2" s="1"/>
  <c r="AO212" i="2"/>
  <c r="AP212" i="2" s="1"/>
  <c r="AQ212" i="2" s="1"/>
  <c r="AO1523" i="2"/>
  <c r="AP1523" i="2" s="1"/>
  <c r="AQ1523" i="2" s="1"/>
  <c r="AO1599" i="2"/>
  <c r="AP1599" i="2" s="1"/>
  <c r="AQ1599" i="2" s="1"/>
  <c r="AO1663" i="2"/>
  <c r="AP1663" i="2" s="1"/>
  <c r="AQ1663" i="2" s="1"/>
  <c r="AO1727" i="2"/>
  <c r="AP1727" i="2" s="1"/>
  <c r="AQ1727" i="2" s="1"/>
  <c r="AO1791" i="2"/>
  <c r="AP1791" i="2" s="1"/>
  <c r="AQ1791" i="2" s="1"/>
  <c r="AO1855" i="2"/>
  <c r="AP1855" i="2" s="1"/>
  <c r="AQ1855" i="2" s="1"/>
  <c r="AO1919" i="2"/>
  <c r="AP1919" i="2" s="1"/>
  <c r="AQ1919" i="2" s="1"/>
  <c r="AO1983" i="2"/>
  <c r="AP1983" i="2" s="1"/>
  <c r="AQ1983" i="2" s="1"/>
  <c r="AO2047" i="2"/>
  <c r="AP2047" i="2" s="1"/>
  <c r="AQ2047" i="2" s="1"/>
  <c r="AO2111" i="2"/>
  <c r="AP2111" i="2" s="1"/>
  <c r="AQ2111" i="2" s="1"/>
  <c r="AO2175" i="2"/>
  <c r="AP2175" i="2" s="1"/>
  <c r="AQ2175" i="2" s="1"/>
  <c r="AO2239" i="2"/>
  <c r="AP2239" i="2" s="1"/>
  <c r="AQ2239" i="2" s="1"/>
  <c r="AO2303" i="2"/>
  <c r="AP2303" i="2" s="1"/>
  <c r="AQ2303" i="2" s="1"/>
  <c r="AO2367" i="2"/>
  <c r="AP2367" i="2" s="1"/>
  <c r="AQ2367" i="2" s="1"/>
  <c r="AO2431" i="2"/>
  <c r="AP2431" i="2" s="1"/>
  <c r="AQ2431" i="2" s="1"/>
  <c r="AO2496" i="2"/>
  <c r="AP2496" i="2" s="1"/>
  <c r="AQ2496" i="2" s="1"/>
  <c r="AO72" i="2"/>
  <c r="AP72" i="2" s="1"/>
  <c r="AQ72" i="2" s="1"/>
  <c r="AO136" i="2"/>
  <c r="AP136" i="2" s="1"/>
  <c r="AQ136" i="2" s="1"/>
  <c r="AO200" i="2"/>
  <c r="AP200" i="2" s="1"/>
  <c r="AQ200" i="2" s="1"/>
  <c r="AO264" i="2"/>
  <c r="AP264" i="2" s="1"/>
  <c r="AQ264" i="2" s="1"/>
  <c r="AO328" i="2"/>
  <c r="AP328" i="2" s="1"/>
  <c r="AQ328" i="2" s="1"/>
  <c r="AO308" i="2"/>
  <c r="AP308" i="2" s="1"/>
  <c r="AQ308" i="2" s="1"/>
  <c r="AO396" i="2"/>
  <c r="AP396" i="2" s="1"/>
  <c r="AQ396" i="2" s="1"/>
  <c r="AO460" i="2"/>
  <c r="AP460" i="2" s="1"/>
  <c r="AQ460" i="2" s="1"/>
  <c r="AO524" i="2"/>
  <c r="AP524" i="2" s="1"/>
  <c r="AQ524" i="2" s="1"/>
  <c r="AO588" i="2"/>
  <c r="AP588" i="2" s="1"/>
  <c r="AQ588" i="2" s="1"/>
  <c r="AO652" i="2"/>
  <c r="AP652" i="2" s="1"/>
  <c r="AQ652" i="2" s="1"/>
  <c r="AO716" i="2"/>
  <c r="AP716" i="2" s="1"/>
  <c r="AQ716" i="2" s="1"/>
  <c r="AO780" i="2"/>
  <c r="AP780" i="2" s="1"/>
  <c r="AQ780" i="2" s="1"/>
  <c r="AO844" i="2"/>
  <c r="AP844" i="2" s="1"/>
  <c r="AQ844" i="2" s="1"/>
  <c r="AO908" i="2"/>
  <c r="AP908" i="2" s="1"/>
  <c r="AQ908" i="2" s="1"/>
  <c r="AO972" i="2"/>
  <c r="AP972" i="2" s="1"/>
  <c r="AQ972" i="2" s="1"/>
  <c r="AO1036" i="2"/>
  <c r="AP1036" i="2" s="1"/>
  <c r="AQ1036" i="2" s="1"/>
  <c r="AO1100" i="2"/>
  <c r="AP1100" i="2" s="1"/>
  <c r="AQ1100" i="2" s="1"/>
  <c r="AO1164" i="2"/>
  <c r="AP1164" i="2" s="1"/>
  <c r="AQ1164" i="2" s="1"/>
  <c r="AO1228" i="2"/>
  <c r="AP1228" i="2" s="1"/>
  <c r="AQ1228" i="2" s="1"/>
  <c r="AO1292" i="2"/>
  <c r="AP1292" i="2" s="1"/>
  <c r="AQ1292" i="2" s="1"/>
  <c r="AO1356" i="2"/>
  <c r="AP1356" i="2" s="1"/>
  <c r="AQ1356" i="2" s="1"/>
  <c r="AO1420" i="2"/>
  <c r="AP1420" i="2" s="1"/>
  <c r="AQ1420" i="2" s="1"/>
  <c r="AO1484" i="2"/>
  <c r="AP1484" i="2" s="1"/>
  <c r="AQ1484" i="2" s="1"/>
  <c r="AO475" i="2"/>
  <c r="AP475" i="2" s="1"/>
  <c r="AQ475" i="2" s="1"/>
  <c r="AO571" i="2"/>
  <c r="AP571" i="2" s="1"/>
  <c r="AQ571" i="2" s="1"/>
  <c r="AO667" i="2"/>
  <c r="AP667" i="2" s="1"/>
  <c r="AQ667" i="2" s="1"/>
  <c r="AO731" i="2"/>
  <c r="AP731" i="2" s="1"/>
  <c r="AQ731" i="2" s="1"/>
  <c r="AO795" i="2"/>
  <c r="AP795" i="2" s="1"/>
  <c r="AQ795" i="2" s="1"/>
  <c r="AO859" i="2"/>
  <c r="AP859" i="2" s="1"/>
  <c r="AQ859" i="2" s="1"/>
  <c r="AO923" i="2"/>
  <c r="AP923" i="2" s="1"/>
  <c r="AQ923" i="2" s="1"/>
  <c r="AO987" i="2"/>
  <c r="AP987" i="2" s="1"/>
  <c r="AQ987" i="2" s="1"/>
  <c r="AO1051" i="2"/>
  <c r="AP1051" i="2" s="1"/>
  <c r="AQ1051" i="2" s="1"/>
  <c r="AO1115" i="2"/>
  <c r="AP1115" i="2" s="1"/>
  <c r="AQ1115" i="2" s="1"/>
  <c r="AO1179" i="2"/>
  <c r="AP1179" i="2" s="1"/>
  <c r="AQ1179" i="2" s="1"/>
  <c r="AO1243" i="2"/>
  <c r="AP1243" i="2" s="1"/>
  <c r="AQ1243" i="2" s="1"/>
  <c r="AO1307" i="2"/>
  <c r="AP1307" i="2" s="1"/>
  <c r="AQ1307" i="2" s="1"/>
  <c r="AO1371" i="2"/>
  <c r="AP1371" i="2" s="1"/>
  <c r="AQ1371" i="2" s="1"/>
  <c r="AO183" i="2"/>
  <c r="AP183" i="2" s="1"/>
  <c r="AQ183" i="2" s="1"/>
  <c r="AO271" i="2"/>
  <c r="AP271" i="2" s="1"/>
  <c r="AQ271" i="2" s="1"/>
  <c r="AO335" i="2"/>
  <c r="AP335" i="2" s="1"/>
  <c r="AQ335" i="2" s="1"/>
  <c r="AO399" i="2"/>
  <c r="AP399" i="2" s="1"/>
  <c r="AQ399" i="2" s="1"/>
  <c r="AO463" i="2"/>
  <c r="AP463" i="2" s="1"/>
  <c r="AQ463" i="2" s="1"/>
  <c r="AO527" i="2"/>
  <c r="AP527" i="2" s="1"/>
  <c r="AQ527" i="2" s="1"/>
  <c r="AO591" i="2"/>
  <c r="AP591" i="2" s="1"/>
  <c r="AQ591" i="2" s="1"/>
  <c r="AO655" i="2"/>
  <c r="AP655" i="2" s="1"/>
  <c r="AQ655" i="2" s="1"/>
  <c r="AO719" i="2"/>
  <c r="AP719" i="2" s="1"/>
  <c r="AQ719" i="2" s="1"/>
  <c r="AO783" i="2"/>
  <c r="AP783" i="2" s="1"/>
  <c r="AQ783" i="2" s="1"/>
  <c r="AO847" i="2"/>
  <c r="AP847" i="2" s="1"/>
  <c r="AQ847" i="2" s="1"/>
  <c r="AO911" i="2"/>
  <c r="AP911" i="2" s="1"/>
  <c r="AQ911" i="2" s="1"/>
  <c r="AO975" i="2"/>
  <c r="AP975" i="2" s="1"/>
  <c r="AQ975" i="2" s="1"/>
  <c r="AO1039" i="2"/>
  <c r="AP1039" i="2" s="1"/>
  <c r="AQ1039" i="2" s="1"/>
  <c r="AO1103" i="2"/>
  <c r="AP1103" i="2" s="1"/>
  <c r="AQ1103" i="2" s="1"/>
  <c r="AO1167" i="2"/>
  <c r="AP1167" i="2" s="1"/>
  <c r="AQ1167" i="2" s="1"/>
  <c r="AO1231" i="2"/>
  <c r="AP1231" i="2" s="1"/>
  <c r="AQ1231" i="2" s="1"/>
  <c r="AO1295" i="2"/>
  <c r="AP1295" i="2" s="1"/>
  <c r="AQ1295" i="2" s="1"/>
  <c r="AO1359" i="2"/>
  <c r="AP1359" i="2" s="1"/>
  <c r="AQ1359" i="2" s="1"/>
  <c r="AO1423" i="2"/>
  <c r="AP1423" i="2" s="1"/>
  <c r="AQ1423" i="2" s="1"/>
  <c r="AO1487" i="2"/>
  <c r="AP1487" i="2" s="1"/>
  <c r="AQ1487" i="2" s="1"/>
  <c r="AO147" i="2"/>
  <c r="AP147" i="2" s="1"/>
  <c r="AQ147" i="2" s="1"/>
  <c r="AO259" i="2"/>
  <c r="AP259" i="2" s="1"/>
  <c r="AQ259" i="2" s="1"/>
  <c r="AO323" i="2"/>
  <c r="AP323" i="2" s="1"/>
  <c r="AQ323" i="2" s="1"/>
  <c r="AO387" i="2"/>
  <c r="AP387" i="2" s="1"/>
  <c r="AQ387" i="2" s="1"/>
  <c r="AO451" i="2"/>
  <c r="AP451" i="2" s="1"/>
  <c r="AQ451" i="2" s="1"/>
  <c r="AO515" i="2"/>
  <c r="AP515" i="2" s="1"/>
  <c r="AQ515" i="2" s="1"/>
  <c r="AO579" i="2"/>
  <c r="AP579" i="2" s="1"/>
  <c r="AQ579" i="2" s="1"/>
  <c r="AO643" i="2"/>
  <c r="AP643" i="2" s="1"/>
  <c r="AQ643" i="2" s="1"/>
  <c r="AO707" i="2"/>
  <c r="AP707" i="2" s="1"/>
  <c r="AQ707" i="2" s="1"/>
  <c r="AO771" i="2"/>
  <c r="AP771" i="2" s="1"/>
  <c r="AQ771" i="2" s="1"/>
  <c r="AO835" i="2"/>
  <c r="AP835" i="2" s="1"/>
  <c r="AQ835" i="2" s="1"/>
  <c r="AO899" i="2"/>
  <c r="AP899" i="2" s="1"/>
  <c r="AQ899" i="2" s="1"/>
  <c r="AO963" i="2"/>
  <c r="AP963" i="2" s="1"/>
  <c r="AQ963" i="2" s="1"/>
  <c r="AO1027" i="2"/>
  <c r="AP1027" i="2" s="1"/>
  <c r="AQ1027" i="2" s="1"/>
  <c r="AO1091" i="2"/>
  <c r="AP1091" i="2" s="1"/>
  <c r="AQ1091" i="2" s="1"/>
  <c r="AO1155" i="2"/>
  <c r="AP1155" i="2" s="1"/>
  <c r="AQ1155" i="2" s="1"/>
  <c r="AO1219" i="2"/>
  <c r="AP1219" i="2" s="1"/>
  <c r="AQ1219" i="2" s="1"/>
  <c r="AO1283" i="2"/>
  <c r="AP1283" i="2" s="1"/>
  <c r="AQ1283" i="2" s="1"/>
  <c r="AO1347" i="2"/>
  <c r="AP1347" i="2" s="1"/>
  <c r="AQ1347" i="2" s="1"/>
  <c r="AO163" i="2"/>
  <c r="AP163" i="2" s="1"/>
  <c r="AQ163" i="2" s="1"/>
  <c r="AO263" i="2"/>
  <c r="AP263" i="2" s="1"/>
  <c r="AQ263" i="2" s="1"/>
  <c r="AO327" i="2"/>
  <c r="AP327" i="2" s="1"/>
  <c r="AQ327" i="2" s="1"/>
  <c r="AO391" i="2"/>
  <c r="AP391" i="2" s="1"/>
  <c r="AQ391" i="2" s="1"/>
  <c r="AO455" i="2"/>
  <c r="AP455" i="2" s="1"/>
  <c r="AQ455" i="2" s="1"/>
  <c r="AO519" i="2"/>
  <c r="AP519" i="2" s="1"/>
  <c r="AQ519" i="2" s="1"/>
  <c r="AO583" i="2"/>
  <c r="AP583" i="2" s="1"/>
  <c r="AQ583" i="2" s="1"/>
  <c r="AO647" i="2"/>
  <c r="AP647" i="2" s="1"/>
  <c r="AQ647" i="2" s="1"/>
  <c r="AO711" i="2"/>
  <c r="AP711" i="2" s="1"/>
  <c r="AQ711" i="2" s="1"/>
  <c r="AO775" i="2"/>
  <c r="AP775" i="2" s="1"/>
  <c r="AQ775" i="2" s="1"/>
  <c r="AO839" i="2"/>
  <c r="AP839" i="2" s="1"/>
  <c r="AQ839" i="2" s="1"/>
  <c r="AO903" i="2"/>
  <c r="AP903" i="2" s="1"/>
  <c r="AQ903" i="2" s="1"/>
  <c r="AO967" i="2"/>
  <c r="AP967" i="2" s="1"/>
  <c r="AQ967" i="2" s="1"/>
  <c r="AO1031" i="2"/>
  <c r="AP1031" i="2" s="1"/>
  <c r="AQ1031" i="2" s="1"/>
  <c r="AO1095" i="2"/>
  <c r="AP1095" i="2" s="1"/>
  <c r="AQ1095" i="2" s="1"/>
  <c r="AO1159" i="2"/>
  <c r="AP1159" i="2" s="1"/>
  <c r="AQ1159" i="2" s="1"/>
  <c r="AO1223" i="2"/>
  <c r="AP1223" i="2" s="1"/>
  <c r="AQ1223" i="2" s="1"/>
  <c r="AO1287" i="2"/>
  <c r="AP1287" i="2" s="1"/>
  <c r="AQ1287" i="2" s="1"/>
  <c r="AO1351" i="2"/>
  <c r="AP1351" i="2" s="1"/>
  <c r="AQ1351" i="2" s="1"/>
  <c r="AO1415" i="2"/>
  <c r="AP1415" i="2" s="1"/>
  <c r="AQ1415" i="2" s="1"/>
  <c r="AO1479" i="2"/>
  <c r="AP1479" i="2" s="1"/>
  <c r="AQ1479" i="2" s="1"/>
  <c r="AO1543" i="2"/>
  <c r="AP1543" i="2" s="1"/>
  <c r="AQ1543" i="2" s="1"/>
  <c r="AO1531" i="2"/>
  <c r="AP1531" i="2" s="1"/>
  <c r="AQ1531" i="2" s="1"/>
  <c r="AO1603" i="2"/>
  <c r="AP1603" i="2" s="1"/>
  <c r="AQ1603" i="2" s="1"/>
  <c r="AO1667" i="2"/>
  <c r="AP1667" i="2" s="1"/>
  <c r="AQ1667" i="2" s="1"/>
  <c r="AO1731" i="2"/>
  <c r="AP1731" i="2" s="1"/>
  <c r="AQ1731" i="2" s="1"/>
  <c r="AO1795" i="2"/>
  <c r="AP1795" i="2" s="1"/>
  <c r="AQ1795" i="2" s="1"/>
  <c r="AO1859" i="2"/>
  <c r="AP1859" i="2" s="1"/>
  <c r="AQ1859" i="2" s="1"/>
  <c r="AO1923" i="2"/>
  <c r="AP1923" i="2" s="1"/>
  <c r="AQ1923" i="2" s="1"/>
  <c r="AO1987" i="2"/>
  <c r="AP1987" i="2" s="1"/>
  <c r="AQ1987" i="2" s="1"/>
  <c r="AO2051" i="2"/>
  <c r="AP2051" i="2" s="1"/>
  <c r="AQ2051" i="2" s="1"/>
  <c r="AO2115" i="2"/>
  <c r="AP2115" i="2" s="1"/>
  <c r="AQ2115" i="2" s="1"/>
  <c r="AO2179" i="2"/>
  <c r="AP2179" i="2" s="1"/>
  <c r="AQ2179" i="2" s="1"/>
  <c r="AO2243" i="2"/>
  <c r="AP2243" i="2" s="1"/>
  <c r="AQ2243" i="2" s="1"/>
  <c r="AO2307" i="2"/>
  <c r="AP2307" i="2" s="1"/>
  <c r="AQ2307" i="2" s="1"/>
  <c r="AO2371" i="2"/>
  <c r="AP2371" i="2" s="1"/>
  <c r="AQ2371" i="2" s="1"/>
  <c r="AO2435" i="2"/>
  <c r="AP2435" i="2" s="1"/>
  <c r="AQ2435" i="2" s="1"/>
  <c r="AO2504" i="2"/>
  <c r="AP2504" i="2" s="1"/>
  <c r="AQ2504" i="2" s="1"/>
  <c r="AO76" i="2"/>
  <c r="AP76" i="2" s="1"/>
  <c r="AQ76" i="2" s="1"/>
  <c r="AO140" i="2"/>
  <c r="AP140" i="2" s="1"/>
  <c r="AQ140" i="2" s="1"/>
  <c r="AO204" i="2"/>
  <c r="AP204" i="2" s="1"/>
  <c r="AQ204" i="2" s="1"/>
  <c r="AO1507" i="2"/>
  <c r="AP1507" i="2" s="1"/>
  <c r="AQ1507" i="2" s="1"/>
  <c r="AO1591" i="2"/>
  <c r="AP1591" i="2" s="1"/>
  <c r="AQ1591" i="2" s="1"/>
  <c r="AO1655" i="2"/>
  <c r="AP1655" i="2" s="1"/>
  <c r="AQ1655" i="2" s="1"/>
  <c r="AO1719" i="2"/>
  <c r="AP1719" i="2" s="1"/>
  <c r="AQ1719" i="2" s="1"/>
  <c r="AO1783" i="2"/>
  <c r="AP1783" i="2" s="1"/>
  <c r="AQ1783" i="2" s="1"/>
  <c r="AO1847" i="2"/>
  <c r="AP1847" i="2" s="1"/>
  <c r="AQ1847" i="2" s="1"/>
  <c r="AO1911" i="2"/>
  <c r="AP1911" i="2" s="1"/>
  <c r="AQ1911" i="2" s="1"/>
  <c r="AO1975" i="2"/>
  <c r="AP1975" i="2" s="1"/>
  <c r="AQ1975" i="2" s="1"/>
  <c r="AO2039" i="2"/>
  <c r="AP2039" i="2" s="1"/>
  <c r="AQ2039" i="2" s="1"/>
  <c r="AO2103" i="2"/>
  <c r="AP2103" i="2" s="1"/>
  <c r="AQ2103" i="2" s="1"/>
  <c r="AO2167" i="2"/>
  <c r="AP2167" i="2" s="1"/>
  <c r="AQ2167" i="2" s="1"/>
  <c r="AO2231" i="2"/>
  <c r="AP2231" i="2" s="1"/>
  <c r="AQ2231" i="2" s="1"/>
  <c r="AO2295" i="2"/>
  <c r="AP2295" i="2" s="1"/>
  <c r="AQ2295" i="2" s="1"/>
  <c r="AO2359" i="2"/>
  <c r="AP2359" i="2" s="1"/>
  <c r="AQ2359" i="2" s="1"/>
  <c r="AO2423" i="2"/>
  <c r="AP2423" i="2" s="1"/>
  <c r="AQ2423" i="2" s="1"/>
  <c r="AO2487" i="2"/>
  <c r="AP2487" i="2" s="1"/>
  <c r="AQ2487" i="2" s="1"/>
  <c r="AO64" i="2"/>
  <c r="AP64" i="2" s="1"/>
  <c r="AQ64" i="2" s="1"/>
  <c r="AO128" i="2"/>
  <c r="AP128" i="2" s="1"/>
  <c r="AQ128" i="2" s="1"/>
  <c r="AO192" i="2"/>
  <c r="AP192" i="2" s="1"/>
  <c r="AQ192" i="2" s="1"/>
  <c r="AO256" i="2"/>
  <c r="AP256" i="2" s="1"/>
  <c r="AQ256" i="2" s="1"/>
  <c r="AO320" i="2"/>
  <c r="AP320" i="2" s="1"/>
  <c r="AQ320" i="2" s="1"/>
  <c r="AO1451" i="2"/>
  <c r="AP1451" i="2" s="1"/>
  <c r="AQ1451" i="2" s="1"/>
  <c r="AO1563" i="2"/>
  <c r="AP1563" i="2" s="1"/>
  <c r="AQ1563" i="2" s="1"/>
  <c r="AO1627" i="2"/>
  <c r="AP1627" i="2" s="1"/>
  <c r="AQ1627" i="2" s="1"/>
  <c r="AO1691" i="2"/>
  <c r="AP1691" i="2" s="1"/>
  <c r="AQ1691" i="2" s="1"/>
  <c r="AO1755" i="2"/>
  <c r="AP1755" i="2" s="1"/>
  <c r="AQ1755" i="2" s="1"/>
  <c r="AO1819" i="2"/>
  <c r="AP1819" i="2" s="1"/>
  <c r="AQ1819" i="2" s="1"/>
  <c r="AO1883" i="2"/>
  <c r="AP1883" i="2" s="1"/>
  <c r="AQ1883" i="2" s="1"/>
  <c r="AO1947" i="2"/>
  <c r="AP1947" i="2" s="1"/>
  <c r="AQ1947" i="2" s="1"/>
  <c r="AO2011" i="2"/>
  <c r="AP2011" i="2" s="1"/>
  <c r="AQ2011" i="2" s="1"/>
  <c r="AO2075" i="2"/>
  <c r="AP2075" i="2" s="1"/>
  <c r="AQ2075" i="2" s="1"/>
  <c r="AO2139" i="2"/>
  <c r="AP2139" i="2" s="1"/>
  <c r="AQ2139" i="2" s="1"/>
  <c r="AO2203" i="2"/>
  <c r="AP2203" i="2" s="1"/>
  <c r="AQ2203" i="2" s="1"/>
  <c r="AO2267" i="2"/>
  <c r="AP2267" i="2" s="1"/>
  <c r="AQ2267" i="2" s="1"/>
  <c r="AO2331" i="2"/>
  <c r="AP2331" i="2" s="1"/>
  <c r="AQ2331" i="2" s="1"/>
  <c r="AO2395" i="2"/>
  <c r="AP2395" i="2" s="1"/>
  <c r="AQ2395" i="2" s="1"/>
  <c r="AO2459" i="2"/>
  <c r="AP2459" i="2" s="1"/>
  <c r="AQ2459" i="2" s="1"/>
  <c r="AO36" i="2"/>
  <c r="AP36" i="2" s="1"/>
  <c r="AQ36" i="2" s="1"/>
  <c r="AO100" i="2"/>
  <c r="AP100" i="2" s="1"/>
  <c r="AQ100" i="2" s="1"/>
  <c r="AO164" i="2"/>
  <c r="AP164" i="2" s="1"/>
  <c r="AQ164" i="2" s="1"/>
  <c r="AO1427" i="2"/>
  <c r="AP1427" i="2" s="1"/>
  <c r="AQ1427" i="2" s="1"/>
  <c r="AO1551" i="2"/>
  <c r="AP1551" i="2" s="1"/>
  <c r="AQ1551" i="2" s="1"/>
  <c r="AO1615" i="2"/>
  <c r="AP1615" i="2" s="1"/>
  <c r="AQ1615" i="2" s="1"/>
  <c r="AO1679" i="2"/>
  <c r="AP1679" i="2" s="1"/>
  <c r="AQ1679" i="2" s="1"/>
  <c r="AO1743" i="2"/>
  <c r="AP1743" i="2" s="1"/>
  <c r="AQ1743" i="2" s="1"/>
  <c r="AO1807" i="2"/>
  <c r="AP1807" i="2" s="1"/>
  <c r="AQ1807" i="2" s="1"/>
  <c r="AO1871" i="2"/>
  <c r="AP1871" i="2" s="1"/>
  <c r="AQ1871" i="2" s="1"/>
  <c r="AO1935" i="2"/>
  <c r="AP1935" i="2" s="1"/>
  <c r="AQ1935" i="2" s="1"/>
  <c r="AO1999" i="2"/>
  <c r="AP1999" i="2" s="1"/>
  <c r="AQ1999" i="2" s="1"/>
  <c r="AO2063" i="2"/>
  <c r="AP2063" i="2" s="1"/>
  <c r="AQ2063" i="2" s="1"/>
  <c r="AO2127" i="2"/>
  <c r="AP2127" i="2" s="1"/>
  <c r="AQ2127" i="2" s="1"/>
  <c r="AO2191" i="2"/>
  <c r="AP2191" i="2" s="1"/>
  <c r="AQ2191" i="2" s="1"/>
  <c r="AO2255" i="2"/>
  <c r="AP2255" i="2" s="1"/>
  <c r="AQ2255" i="2" s="1"/>
  <c r="AO2319" i="2"/>
  <c r="AP2319" i="2" s="1"/>
  <c r="AQ2319" i="2" s="1"/>
  <c r="AO2383" i="2"/>
  <c r="AP2383" i="2" s="1"/>
  <c r="AQ2383" i="2" s="1"/>
  <c r="AO2447" i="2"/>
  <c r="AP2447" i="2" s="1"/>
  <c r="AQ2447" i="2" s="1"/>
  <c r="AO24" i="2"/>
  <c r="AP24" i="2" s="1"/>
  <c r="AQ24" i="2" s="1"/>
  <c r="AO88" i="2"/>
  <c r="AP88" i="2" s="1"/>
  <c r="AQ88" i="2" s="1"/>
  <c r="AO152" i="2"/>
  <c r="AP152" i="2" s="1"/>
  <c r="AQ152" i="2" s="1"/>
  <c r="AO216" i="2"/>
  <c r="AP216" i="2" s="1"/>
  <c r="AQ216" i="2" s="1"/>
  <c r="AO280" i="2"/>
  <c r="AP280" i="2" s="1"/>
  <c r="AQ280" i="2" s="1"/>
  <c r="AO344" i="2"/>
  <c r="AP344" i="2" s="1"/>
  <c r="AQ344" i="2" s="1"/>
  <c r="AO340" i="2"/>
  <c r="AP340" i="2" s="1"/>
  <c r="AQ340" i="2" s="1"/>
  <c r="AO412" i="2"/>
  <c r="AP412" i="2" s="1"/>
  <c r="AQ412" i="2" s="1"/>
  <c r="AO476" i="2"/>
  <c r="AP476" i="2" s="1"/>
  <c r="AQ476" i="2" s="1"/>
  <c r="AO540" i="2"/>
  <c r="AP540" i="2" s="1"/>
  <c r="AQ540" i="2" s="1"/>
  <c r="AO604" i="2"/>
  <c r="AP604" i="2" s="1"/>
  <c r="AQ604" i="2" s="1"/>
  <c r="AO668" i="2"/>
  <c r="AP668" i="2" s="1"/>
  <c r="AQ668" i="2" s="1"/>
  <c r="AO732" i="2"/>
  <c r="AP732" i="2" s="1"/>
  <c r="AQ732" i="2" s="1"/>
  <c r="AO796" i="2"/>
  <c r="AP796" i="2" s="1"/>
  <c r="AQ796" i="2" s="1"/>
  <c r="AO860" i="2"/>
  <c r="AP860" i="2" s="1"/>
  <c r="AQ860" i="2" s="1"/>
  <c r="AO924" i="2"/>
  <c r="AP924" i="2" s="1"/>
  <c r="AQ924" i="2" s="1"/>
  <c r="AO988" i="2"/>
  <c r="AP988" i="2" s="1"/>
  <c r="AQ988" i="2" s="1"/>
  <c r="AO1052" i="2"/>
  <c r="AP1052" i="2" s="1"/>
  <c r="AQ1052" i="2" s="1"/>
  <c r="AO1116" i="2"/>
  <c r="AP1116" i="2" s="1"/>
  <c r="AQ1116" i="2" s="1"/>
  <c r="AO1244" i="2"/>
  <c r="AP1244" i="2" s="1"/>
  <c r="AQ1244" i="2" s="1"/>
  <c r="AO1372" i="2"/>
  <c r="AP1372" i="2" s="1"/>
  <c r="AQ1372" i="2" s="1"/>
  <c r="AO1500" i="2"/>
  <c r="AP1500" i="2" s="1"/>
  <c r="AQ1500" i="2" s="1"/>
  <c r="AO1564" i="2"/>
  <c r="AP1564" i="2" s="1"/>
  <c r="AQ1564" i="2" s="1"/>
  <c r="AO1628" i="2"/>
  <c r="AP1628" i="2" s="1"/>
  <c r="AQ1628" i="2" s="1"/>
  <c r="AO1692" i="2"/>
  <c r="AP1692" i="2" s="1"/>
  <c r="AQ1692" i="2" s="1"/>
  <c r="AO1756" i="2"/>
  <c r="AP1756" i="2" s="1"/>
  <c r="AQ1756" i="2" s="1"/>
  <c r="AO1820" i="2"/>
  <c r="AP1820" i="2" s="1"/>
  <c r="AQ1820" i="2" s="1"/>
  <c r="AO1884" i="2"/>
  <c r="AP1884" i="2" s="1"/>
  <c r="AQ1884" i="2" s="1"/>
  <c r="AO1948" i="2"/>
  <c r="AP1948" i="2" s="1"/>
  <c r="AQ1948" i="2" s="1"/>
  <c r="AO2012" i="2"/>
  <c r="AP2012" i="2" s="1"/>
  <c r="AQ2012" i="2" s="1"/>
  <c r="AO2076" i="2"/>
  <c r="AP2076" i="2" s="1"/>
  <c r="AQ2076" i="2" s="1"/>
  <c r="AO2140" i="2"/>
  <c r="AP2140" i="2" s="1"/>
  <c r="AQ2140" i="2" s="1"/>
  <c r="AO2204" i="2"/>
  <c r="AP2204" i="2" s="1"/>
  <c r="AQ2204" i="2" s="1"/>
  <c r="AO2268" i="2"/>
  <c r="AP2268" i="2" s="1"/>
  <c r="AQ2268" i="2" s="1"/>
  <c r="AO2332" i="2"/>
  <c r="AP2332" i="2" s="1"/>
  <c r="AQ2332" i="2" s="1"/>
  <c r="AO2396" i="2"/>
  <c r="AP2396" i="2" s="1"/>
  <c r="AQ2396" i="2" s="1"/>
  <c r="AO2460" i="2"/>
  <c r="AP2460" i="2" s="1"/>
  <c r="AQ2460" i="2" s="1"/>
  <c r="AO2495" i="2"/>
  <c r="AP2495" i="2" s="1"/>
  <c r="AQ2495" i="2" s="1"/>
  <c r="AO73" i="2"/>
  <c r="AP73" i="2" s="1"/>
  <c r="AQ73" i="2" s="1"/>
  <c r="AO137" i="2"/>
  <c r="AP137" i="2" s="1"/>
  <c r="AQ137" i="2" s="1"/>
  <c r="AO201" i="2"/>
  <c r="AP201" i="2" s="1"/>
  <c r="AQ201" i="2" s="1"/>
  <c r="AO220" i="2"/>
  <c r="AP220" i="2" s="1"/>
  <c r="AQ220" i="2" s="1"/>
  <c r="AO348" i="2"/>
  <c r="AP348" i="2" s="1"/>
  <c r="AQ348" i="2" s="1"/>
  <c r="AO416" i="2"/>
  <c r="AP416" i="2" s="1"/>
  <c r="AQ416" i="2" s="1"/>
  <c r="AO480" i="2"/>
  <c r="AP480" i="2" s="1"/>
  <c r="AQ480" i="2" s="1"/>
  <c r="AO544" i="2"/>
  <c r="AP544" i="2" s="1"/>
  <c r="AQ544" i="2" s="1"/>
  <c r="AO608" i="2"/>
  <c r="AP608" i="2" s="1"/>
  <c r="AQ608" i="2" s="1"/>
  <c r="AO672" i="2"/>
  <c r="AP672" i="2" s="1"/>
  <c r="AQ672" i="2" s="1"/>
  <c r="AO736" i="2"/>
  <c r="AP736" i="2" s="1"/>
  <c r="AQ736" i="2" s="1"/>
  <c r="AO800" i="2"/>
  <c r="AP800" i="2" s="1"/>
  <c r="AQ800" i="2" s="1"/>
  <c r="AO864" i="2"/>
  <c r="AP864" i="2" s="1"/>
  <c r="AQ864" i="2" s="1"/>
  <c r="AO928" i="2"/>
  <c r="AP928" i="2" s="1"/>
  <c r="AQ928" i="2" s="1"/>
  <c r="AO992" i="2"/>
  <c r="AP992" i="2" s="1"/>
  <c r="AQ992" i="2" s="1"/>
  <c r="AO1056" i="2"/>
  <c r="AP1056" i="2" s="1"/>
  <c r="AQ1056" i="2" s="1"/>
  <c r="AO1120" i="2"/>
  <c r="AP1120" i="2" s="1"/>
  <c r="AQ1120" i="2" s="1"/>
  <c r="AO1184" i="2"/>
  <c r="AP1184" i="2" s="1"/>
  <c r="AQ1184" i="2" s="1"/>
  <c r="AO1248" i="2"/>
  <c r="AP1248" i="2" s="1"/>
  <c r="AQ1248" i="2" s="1"/>
  <c r="AO1312" i="2"/>
  <c r="AP1312" i="2" s="1"/>
  <c r="AQ1312" i="2" s="1"/>
  <c r="AO1376" i="2"/>
  <c r="AP1376" i="2" s="1"/>
  <c r="AQ1376" i="2" s="1"/>
  <c r="AO1440" i="2"/>
  <c r="AP1440" i="2" s="1"/>
  <c r="AQ1440" i="2" s="1"/>
  <c r="AO1504" i="2"/>
  <c r="AP1504" i="2" s="1"/>
  <c r="AQ1504" i="2" s="1"/>
  <c r="AO1568" i="2"/>
  <c r="AP1568" i="2" s="1"/>
  <c r="AQ1568" i="2" s="1"/>
  <c r="AO1632" i="2"/>
  <c r="AP1632" i="2" s="1"/>
  <c r="AQ1632" i="2" s="1"/>
  <c r="AO1696" i="2"/>
  <c r="AP1696" i="2" s="1"/>
  <c r="AQ1696" i="2" s="1"/>
  <c r="AO1760" i="2"/>
  <c r="AP1760" i="2" s="1"/>
  <c r="AQ1760" i="2" s="1"/>
  <c r="AO1824" i="2"/>
  <c r="AP1824" i="2" s="1"/>
  <c r="AQ1824" i="2" s="1"/>
  <c r="AO1888" i="2"/>
  <c r="AP1888" i="2" s="1"/>
  <c r="AQ1888" i="2" s="1"/>
  <c r="AO1952" i="2"/>
  <c r="AP1952" i="2" s="1"/>
  <c r="AQ1952" i="2" s="1"/>
  <c r="AO2016" i="2"/>
  <c r="AP2016" i="2" s="1"/>
  <c r="AQ2016" i="2" s="1"/>
  <c r="AO2080" i="2"/>
  <c r="AP2080" i="2" s="1"/>
  <c r="AQ2080" i="2" s="1"/>
  <c r="AO2144" i="2"/>
  <c r="AP2144" i="2" s="1"/>
  <c r="AQ2144" i="2" s="1"/>
  <c r="AO2208" i="2"/>
  <c r="AP2208" i="2" s="1"/>
  <c r="AQ2208" i="2" s="1"/>
  <c r="AO2272" i="2"/>
  <c r="AP2272" i="2" s="1"/>
  <c r="AQ2272" i="2" s="1"/>
  <c r="AO2336" i="2"/>
  <c r="AP2336" i="2" s="1"/>
  <c r="AQ2336" i="2" s="1"/>
  <c r="AO2400" i="2"/>
  <c r="AP2400" i="2" s="1"/>
  <c r="AQ2400" i="2" s="1"/>
  <c r="AO2464" i="2"/>
  <c r="AP2464" i="2" s="1"/>
  <c r="AQ2464" i="2" s="1"/>
  <c r="AO29" i="2"/>
  <c r="AP29" i="2" s="1"/>
  <c r="AQ29" i="2" s="1"/>
  <c r="AO93" i="2"/>
  <c r="AP93" i="2" s="1"/>
  <c r="AQ93" i="2" s="1"/>
  <c r="AO157" i="2"/>
  <c r="AP157" i="2" s="1"/>
  <c r="AQ157" i="2" s="1"/>
  <c r="AO221" i="2"/>
  <c r="AP221" i="2" s="1"/>
  <c r="AQ221" i="2" s="1"/>
  <c r="AO285" i="2"/>
  <c r="AP285" i="2" s="1"/>
  <c r="AQ285" i="2" s="1"/>
  <c r="AO349" i="2"/>
  <c r="AP349" i="2" s="1"/>
  <c r="AQ349" i="2" s="1"/>
  <c r="AO413" i="2"/>
  <c r="AP413" i="2" s="1"/>
  <c r="AQ413" i="2" s="1"/>
  <c r="AO477" i="2"/>
  <c r="AP477" i="2" s="1"/>
  <c r="AQ477" i="2" s="1"/>
  <c r="AO324" i="2"/>
  <c r="AP324" i="2" s="1"/>
  <c r="AQ324" i="2" s="1"/>
  <c r="AO404" i="2"/>
  <c r="AP404" i="2" s="1"/>
  <c r="AQ404" i="2" s="1"/>
  <c r="AO468" i="2"/>
  <c r="AP468" i="2" s="1"/>
  <c r="AQ468" i="2" s="1"/>
  <c r="AO532" i="2"/>
  <c r="AP532" i="2" s="1"/>
  <c r="AQ532" i="2" s="1"/>
  <c r="AO596" i="2"/>
  <c r="AP596" i="2" s="1"/>
  <c r="AQ596" i="2" s="1"/>
  <c r="AO660" i="2"/>
  <c r="AP660" i="2" s="1"/>
  <c r="AQ660" i="2" s="1"/>
  <c r="AO724" i="2"/>
  <c r="AP724" i="2" s="1"/>
  <c r="AQ724" i="2" s="1"/>
  <c r="AO788" i="2"/>
  <c r="AP788" i="2" s="1"/>
  <c r="AQ788" i="2" s="1"/>
  <c r="AO852" i="2"/>
  <c r="AP852" i="2" s="1"/>
  <c r="AQ852" i="2" s="1"/>
  <c r="AO916" i="2"/>
  <c r="AP916" i="2" s="1"/>
  <c r="AQ916" i="2" s="1"/>
  <c r="AO980" i="2"/>
  <c r="AP980" i="2" s="1"/>
  <c r="AQ980" i="2" s="1"/>
  <c r="AO1044" i="2"/>
  <c r="AP1044" i="2" s="1"/>
  <c r="AQ1044" i="2" s="1"/>
  <c r="AO1108" i="2"/>
  <c r="AP1108" i="2" s="1"/>
  <c r="AQ1108" i="2" s="1"/>
  <c r="AO1172" i="2"/>
  <c r="AP1172" i="2" s="1"/>
  <c r="AQ1172" i="2" s="1"/>
  <c r="AO1236" i="2"/>
  <c r="AP1236" i="2" s="1"/>
  <c r="AQ1236" i="2" s="1"/>
  <c r="AO1300" i="2"/>
  <c r="AP1300" i="2" s="1"/>
  <c r="AQ1300" i="2" s="1"/>
  <c r="AO1364" i="2"/>
  <c r="AP1364" i="2" s="1"/>
  <c r="AQ1364" i="2" s="1"/>
  <c r="AO1428" i="2"/>
  <c r="AP1428" i="2" s="1"/>
  <c r="AQ1428" i="2" s="1"/>
  <c r="AO1492" i="2"/>
  <c r="AP1492" i="2" s="1"/>
  <c r="AQ1492" i="2" s="1"/>
  <c r="AO1556" i="2"/>
  <c r="AP1556" i="2" s="1"/>
  <c r="AQ1556" i="2" s="1"/>
  <c r="AO1620" i="2"/>
  <c r="AP1620" i="2" s="1"/>
  <c r="AQ1620" i="2" s="1"/>
  <c r="AO1684" i="2"/>
  <c r="AP1684" i="2" s="1"/>
  <c r="AQ1684" i="2" s="1"/>
  <c r="AO1748" i="2"/>
  <c r="AP1748" i="2" s="1"/>
  <c r="AQ1748" i="2" s="1"/>
  <c r="AO1812" i="2"/>
  <c r="AP1812" i="2" s="1"/>
  <c r="AQ1812" i="2" s="1"/>
  <c r="AO1876" i="2"/>
  <c r="AP1876" i="2" s="1"/>
  <c r="AQ1876" i="2" s="1"/>
  <c r="AO1940" i="2"/>
  <c r="AP1940" i="2" s="1"/>
  <c r="AQ1940" i="2" s="1"/>
  <c r="AO2004" i="2"/>
  <c r="AP2004" i="2" s="1"/>
  <c r="AQ2004" i="2" s="1"/>
  <c r="AO2068" i="2"/>
  <c r="AP2068" i="2" s="1"/>
  <c r="AQ2068" i="2" s="1"/>
  <c r="AO2132" i="2"/>
  <c r="AP2132" i="2" s="1"/>
  <c r="AQ2132" i="2" s="1"/>
  <c r="AO2196" i="2"/>
  <c r="AP2196" i="2" s="1"/>
  <c r="AQ2196" i="2" s="1"/>
  <c r="AO2260" i="2"/>
  <c r="AP2260" i="2" s="1"/>
  <c r="AQ2260" i="2" s="1"/>
  <c r="AO2324" i="2"/>
  <c r="AP2324" i="2" s="1"/>
  <c r="AQ2324" i="2" s="1"/>
  <c r="AO2388" i="2"/>
  <c r="AP2388" i="2" s="1"/>
  <c r="AQ2388" i="2" s="1"/>
  <c r="AO2452" i="2"/>
  <c r="AP2452" i="2" s="1"/>
  <c r="AQ2452" i="2" s="1"/>
  <c r="AO2503" i="2"/>
  <c r="AP2503" i="2" s="1"/>
  <c r="AQ2503" i="2" s="1"/>
  <c r="AO65" i="2"/>
  <c r="AP65" i="2" s="1"/>
  <c r="AQ65" i="2" s="1"/>
  <c r="AO129" i="2"/>
  <c r="AP129" i="2" s="1"/>
  <c r="AQ129" i="2" s="1"/>
  <c r="AO193" i="2"/>
  <c r="AP193" i="2" s="1"/>
  <c r="AQ193" i="2" s="1"/>
  <c r="AO257" i="2"/>
  <c r="AP257" i="2" s="1"/>
  <c r="AQ257" i="2" s="1"/>
  <c r="AO321" i="2"/>
  <c r="AP321" i="2" s="1"/>
  <c r="AQ321" i="2" s="1"/>
  <c r="AO385" i="2"/>
  <c r="AP385" i="2" s="1"/>
  <c r="AQ385" i="2" s="1"/>
  <c r="AO449" i="2"/>
  <c r="AP449" i="2" s="1"/>
  <c r="AQ449" i="2" s="1"/>
  <c r="AO268" i="2"/>
  <c r="AP268" i="2" s="1"/>
  <c r="AQ268" i="2" s="1"/>
  <c r="AO376" i="2"/>
  <c r="AP376" i="2" s="1"/>
  <c r="AQ376" i="2" s="1"/>
  <c r="AO440" i="2"/>
  <c r="AP440" i="2" s="1"/>
  <c r="AQ440" i="2" s="1"/>
  <c r="AO504" i="2"/>
  <c r="AP504" i="2" s="1"/>
  <c r="AQ504" i="2" s="1"/>
  <c r="AO568" i="2"/>
  <c r="AP568" i="2" s="1"/>
  <c r="AQ568" i="2" s="1"/>
  <c r="AO632" i="2"/>
  <c r="AP632" i="2" s="1"/>
  <c r="AQ632" i="2" s="1"/>
  <c r="AO696" i="2"/>
  <c r="AP696" i="2" s="1"/>
  <c r="AQ696" i="2" s="1"/>
  <c r="AO760" i="2"/>
  <c r="AP760" i="2" s="1"/>
  <c r="AQ760" i="2" s="1"/>
  <c r="AO824" i="2"/>
  <c r="AP824" i="2" s="1"/>
  <c r="AQ824" i="2" s="1"/>
  <c r="AO888" i="2"/>
  <c r="AP888" i="2" s="1"/>
  <c r="AQ888" i="2" s="1"/>
  <c r="AO952" i="2"/>
  <c r="AP952" i="2" s="1"/>
  <c r="AQ952" i="2" s="1"/>
  <c r="AO1016" i="2"/>
  <c r="AP1016" i="2" s="1"/>
  <c r="AQ1016" i="2" s="1"/>
  <c r="AO1080" i="2"/>
  <c r="AP1080" i="2" s="1"/>
  <c r="AQ1080" i="2" s="1"/>
  <c r="AO1144" i="2"/>
  <c r="AP1144" i="2" s="1"/>
  <c r="AQ1144" i="2" s="1"/>
  <c r="AO1208" i="2"/>
  <c r="AP1208" i="2" s="1"/>
  <c r="AQ1208" i="2" s="1"/>
  <c r="AO1272" i="2"/>
  <c r="AP1272" i="2" s="1"/>
  <c r="AQ1272" i="2" s="1"/>
  <c r="AO1336" i="2"/>
  <c r="AP1336" i="2" s="1"/>
  <c r="AQ1336" i="2" s="1"/>
  <c r="AO1400" i="2"/>
  <c r="AP1400" i="2" s="1"/>
  <c r="AQ1400" i="2" s="1"/>
  <c r="AO1464" i="2"/>
  <c r="AP1464" i="2" s="1"/>
  <c r="AQ1464" i="2" s="1"/>
  <c r="AO1528" i="2"/>
  <c r="AP1528" i="2" s="1"/>
  <c r="AQ1528" i="2" s="1"/>
  <c r="AO1592" i="2"/>
  <c r="AP1592" i="2" s="1"/>
  <c r="AQ1592" i="2" s="1"/>
  <c r="AO1656" i="2"/>
  <c r="AP1656" i="2" s="1"/>
  <c r="AQ1656" i="2" s="1"/>
  <c r="AO1720" i="2"/>
  <c r="AP1720" i="2" s="1"/>
  <c r="AQ1720" i="2" s="1"/>
  <c r="AO1784" i="2"/>
  <c r="AP1784" i="2" s="1"/>
  <c r="AQ1784" i="2" s="1"/>
  <c r="AO1848" i="2"/>
  <c r="AP1848" i="2" s="1"/>
  <c r="AQ1848" i="2" s="1"/>
  <c r="AO1912" i="2"/>
  <c r="AP1912" i="2" s="1"/>
  <c r="AQ1912" i="2" s="1"/>
  <c r="AO1976" i="2"/>
  <c r="AP1976" i="2" s="1"/>
  <c r="AQ1976" i="2" s="1"/>
  <c r="AO2040" i="2"/>
  <c r="AP2040" i="2" s="1"/>
  <c r="AQ2040" i="2" s="1"/>
  <c r="AO2104" i="2"/>
  <c r="AP2104" i="2" s="1"/>
  <c r="AQ2104" i="2" s="1"/>
  <c r="AO2168" i="2"/>
  <c r="AP2168" i="2" s="1"/>
  <c r="AQ2168" i="2" s="1"/>
  <c r="AO2232" i="2"/>
  <c r="AP2232" i="2" s="1"/>
  <c r="AQ2232" i="2" s="1"/>
  <c r="AO2296" i="2"/>
  <c r="AP2296" i="2" s="1"/>
  <c r="AQ2296" i="2" s="1"/>
  <c r="AO2360" i="2"/>
  <c r="AP2360" i="2" s="1"/>
  <c r="AQ2360" i="2" s="1"/>
  <c r="AO2499" i="2"/>
  <c r="AP2499" i="2" s="1"/>
  <c r="AQ2499" i="2" s="1"/>
  <c r="AO245" i="2"/>
  <c r="AP245" i="2" s="1"/>
  <c r="AQ245" i="2" s="1"/>
  <c r="AO377" i="2"/>
  <c r="AP377" i="2" s="1"/>
  <c r="AQ377" i="2" s="1"/>
  <c r="AO497" i="2"/>
  <c r="AP497" i="2" s="1"/>
  <c r="AQ497" i="2" s="1"/>
  <c r="AO561" i="2"/>
  <c r="AP561" i="2" s="1"/>
  <c r="AQ561" i="2" s="1"/>
  <c r="AO625" i="2"/>
  <c r="AP625" i="2" s="1"/>
  <c r="AQ625" i="2" s="1"/>
  <c r="AO689" i="2"/>
  <c r="AP689" i="2" s="1"/>
  <c r="AQ689" i="2" s="1"/>
  <c r="AO753" i="2"/>
  <c r="AP753" i="2" s="1"/>
  <c r="AQ753" i="2" s="1"/>
  <c r="AO817" i="2"/>
  <c r="AP817" i="2" s="1"/>
  <c r="AQ817" i="2" s="1"/>
  <c r="AO881" i="2"/>
  <c r="AP881" i="2" s="1"/>
  <c r="AQ881" i="2" s="1"/>
  <c r="AO945" i="2"/>
  <c r="AP945" i="2" s="1"/>
  <c r="AQ945" i="2" s="1"/>
  <c r="AO1009" i="2"/>
  <c r="AP1009" i="2" s="1"/>
  <c r="AQ1009" i="2" s="1"/>
  <c r="AO1073" i="2"/>
  <c r="AP1073" i="2" s="1"/>
  <c r="AQ1073" i="2" s="1"/>
  <c r="AO1137" i="2"/>
  <c r="AP1137" i="2" s="1"/>
  <c r="AQ1137" i="2" s="1"/>
  <c r="AO1201" i="2"/>
  <c r="AP1201" i="2" s="1"/>
  <c r="AQ1201" i="2" s="1"/>
  <c r="AO1265" i="2"/>
  <c r="AP1265" i="2" s="1"/>
  <c r="AQ1265" i="2" s="1"/>
  <c r="AO1329" i="2"/>
  <c r="AP1329" i="2" s="1"/>
  <c r="AQ1329" i="2" s="1"/>
  <c r="AO1393" i="2"/>
  <c r="AP1393" i="2" s="1"/>
  <c r="AQ1393" i="2" s="1"/>
  <c r="AO1457" i="2"/>
  <c r="AP1457" i="2" s="1"/>
  <c r="AQ1457" i="2" s="1"/>
  <c r="AO1521" i="2"/>
  <c r="AP1521" i="2" s="1"/>
  <c r="AQ1521" i="2" s="1"/>
  <c r="AO1585" i="2"/>
  <c r="AP1585" i="2" s="1"/>
  <c r="AQ1585" i="2" s="1"/>
  <c r="AO1649" i="2"/>
  <c r="AP1649" i="2" s="1"/>
  <c r="AQ1649" i="2" s="1"/>
  <c r="AO1713" i="2"/>
  <c r="AP1713" i="2" s="1"/>
  <c r="AQ1713" i="2" s="1"/>
  <c r="AO1777" i="2"/>
  <c r="AP1777" i="2" s="1"/>
  <c r="AQ1777" i="2" s="1"/>
  <c r="AO1841" i="2"/>
  <c r="AP1841" i="2" s="1"/>
  <c r="AQ1841" i="2" s="1"/>
  <c r="AO1905" i="2"/>
  <c r="AP1905" i="2" s="1"/>
  <c r="AQ1905" i="2" s="1"/>
  <c r="AO1969" i="2"/>
  <c r="AP1969" i="2" s="1"/>
  <c r="AQ1969" i="2" s="1"/>
  <c r="AO2033" i="2"/>
  <c r="AP2033" i="2" s="1"/>
  <c r="AQ2033" i="2" s="1"/>
  <c r="AO2097" i="2"/>
  <c r="AP2097" i="2" s="1"/>
  <c r="AQ2097" i="2" s="1"/>
  <c r="AO2161" i="2"/>
  <c r="AP2161" i="2" s="1"/>
  <c r="AQ2161" i="2" s="1"/>
  <c r="AO2225" i="2"/>
  <c r="AP2225" i="2" s="1"/>
  <c r="AQ2225" i="2" s="1"/>
  <c r="AO2289" i="2"/>
  <c r="AP2289" i="2" s="1"/>
  <c r="AQ2289" i="2" s="1"/>
  <c r="AO2353" i="2"/>
  <c r="AP2353" i="2" s="1"/>
  <c r="AQ2353" i="2" s="1"/>
  <c r="AO2417" i="2"/>
  <c r="AP2417" i="2" s="1"/>
  <c r="AQ2417" i="2" s="1"/>
  <c r="AO2481" i="2"/>
  <c r="AP2481" i="2" s="1"/>
  <c r="AQ2481" i="2" s="1"/>
  <c r="AO69" i="2"/>
  <c r="AP69" i="2" s="1"/>
  <c r="AQ69" i="2" s="1"/>
  <c r="AO293" i="2"/>
  <c r="AP293" i="2" s="1"/>
  <c r="AQ293" i="2" s="1"/>
  <c r="AO1148" i="2"/>
  <c r="AP1148" i="2" s="1"/>
  <c r="AQ1148" i="2" s="1"/>
  <c r="AO1276" i="2"/>
  <c r="AP1276" i="2" s="1"/>
  <c r="AQ1276" i="2" s="1"/>
  <c r="AO1404" i="2"/>
  <c r="AP1404" i="2" s="1"/>
  <c r="AQ1404" i="2" s="1"/>
  <c r="AO1516" i="2"/>
  <c r="AP1516" i="2" s="1"/>
  <c r="AQ1516" i="2" s="1"/>
  <c r="AO1580" i="2"/>
  <c r="AP1580" i="2" s="1"/>
  <c r="AQ1580" i="2" s="1"/>
  <c r="AO1644" i="2"/>
  <c r="AP1644" i="2" s="1"/>
  <c r="AQ1644" i="2" s="1"/>
  <c r="AO1708" i="2"/>
  <c r="AP1708" i="2" s="1"/>
  <c r="AQ1708" i="2" s="1"/>
  <c r="AO1772" i="2"/>
  <c r="AP1772" i="2" s="1"/>
  <c r="AQ1772" i="2" s="1"/>
  <c r="AO1836" i="2"/>
  <c r="AP1836" i="2" s="1"/>
  <c r="AQ1836" i="2" s="1"/>
  <c r="AO1900" i="2"/>
  <c r="AP1900" i="2" s="1"/>
  <c r="AQ1900" i="2" s="1"/>
  <c r="AO1964" i="2"/>
  <c r="AP1964" i="2" s="1"/>
  <c r="AQ1964" i="2" s="1"/>
  <c r="AO2028" i="2"/>
  <c r="AP2028" i="2" s="1"/>
  <c r="AQ2028" i="2" s="1"/>
  <c r="AO2092" i="2"/>
  <c r="AP2092" i="2" s="1"/>
  <c r="AQ2092" i="2" s="1"/>
  <c r="AO2156" i="2"/>
  <c r="AP2156" i="2" s="1"/>
  <c r="AQ2156" i="2" s="1"/>
  <c r="AO2220" i="2"/>
  <c r="AP2220" i="2" s="1"/>
  <c r="AQ2220" i="2" s="1"/>
  <c r="AO2284" i="2"/>
  <c r="AP2284" i="2" s="1"/>
  <c r="AQ2284" i="2" s="1"/>
  <c r="AO2348" i="2"/>
  <c r="AP2348" i="2" s="1"/>
  <c r="AQ2348" i="2" s="1"/>
  <c r="AO2412" i="2"/>
  <c r="AP2412" i="2" s="1"/>
  <c r="AQ2412" i="2" s="1"/>
  <c r="AO2476" i="2"/>
  <c r="AP2476" i="2" s="1"/>
  <c r="AQ2476" i="2" s="1"/>
  <c r="AO25" i="2"/>
  <c r="AP25" i="2" s="1"/>
  <c r="AQ25" i="2" s="1"/>
  <c r="AO89" i="2"/>
  <c r="AP89" i="2" s="1"/>
  <c r="AQ89" i="2" s="1"/>
  <c r="AO153" i="2"/>
  <c r="AP153" i="2" s="1"/>
  <c r="AQ153" i="2" s="1"/>
  <c r="AO217" i="2"/>
  <c r="AP217" i="2" s="1"/>
  <c r="AQ217" i="2" s="1"/>
  <c r="AO252" i="2"/>
  <c r="AP252" i="2" s="1"/>
  <c r="AQ252" i="2" s="1"/>
  <c r="AO368" i="2"/>
  <c r="AP368" i="2" s="1"/>
  <c r="AQ368" i="2" s="1"/>
  <c r="AO432" i="2"/>
  <c r="AP432" i="2" s="1"/>
  <c r="AQ432" i="2" s="1"/>
  <c r="AO496" i="2"/>
  <c r="AP496" i="2" s="1"/>
  <c r="AQ496" i="2" s="1"/>
  <c r="AO560" i="2"/>
  <c r="AP560" i="2" s="1"/>
  <c r="AQ560" i="2" s="1"/>
  <c r="AO624" i="2"/>
  <c r="AP624" i="2" s="1"/>
  <c r="AQ624" i="2" s="1"/>
  <c r="AO688" i="2"/>
  <c r="AP688" i="2" s="1"/>
  <c r="AQ688" i="2" s="1"/>
  <c r="AO752" i="2"/>
  <c r="AP752" i="2" s="1"/>
  <c r="AQ752" i="2" s="1"/>
  <c r="AO816" i="2"/>
  <c r="AP816" i="2" s="1"/>
  <c r="AQ816" i="2" s="1"/>
  <c r="AO880" i="2"/>
  <c r="AP880" i="2" s="1"/>
  <c r="AQ880" i="2" s="1"/>
  <c r="AO944" i="2"/>
  <c r="AP944" i="2" s="1"/>
  <c r="AQ944" i="2" s="1"/>
  <c r="AO1008" i="2"/>
  <c r="AP1008" i="2" s="1"/>
  <c r="AQ1008" i="2" s="1"/>
  <c r="AO1072" i="2"/>
  <c r="AP1072" i="2" s="1"/>
  <c r="AQ1072" i="2" s="1"/>
  <c r="AO1136" i="2"/>
  <c r="AP1136" i="2" s="1"/>
  <c r="AQ1136" i="2" s="1"/>
  <c r="AO1200" i="2"/>
  <c r="AP1200" i="2" s="1"/>
  <c r="AQ1200" i="2" s="1"/>
  <c r="AO1264" i="2"/>
  <c r="AP1264" i="2" s="1"/>
  <c r="AQ1264" i="2" s="1"/>
  <c r="AO1328" i="2"/>
  <c r="AP1328" i="2" s="1"/>
  <c r="AQ1328" i="2" s="1"/>
  <c r="AO1392" i="2"/>
  <c r="AP1392" i="2" s="1"/>
  <c r="AQ1392" i="2" s="1"/>
  <c r="AO1456" i="2"/>
  <c r="AP1456" i="2" s="1"/>
  <c r="AQ1456" i="2" s="1"/>
  <c r="AO1520" i="2"/>
  <c r="AP1520" i="2" s="1"/>
  <c r="AQ1520" i="2" s="1"/>
  <c r="AO1584" i="2"/>
  <c r="AP1584" i="2" s="1"/>
  <c r="AQ1584" i="2" s="1"/>
  <c r="AO1648" i="2"/>
  <c r="AP1648" i="2" s="1"/>
  <c r="AQ1648" i="2" s="1"/>
  <c r="AO1712" i="2"/>
  <c r="AP1712" i="2" s="1"/>
  <c r="AQ1712" i="2" s="1"/>
  <c r="AO1776" i="2"/>
  <c r="AP1776" i="2" s="1"/>
  <c r="AQ1776" i="2" s="1"/>
  <c r="AO1840" i="2"/>
  <c r="AP1840" i="2" s="1"/>
  <c r="AQ1840" i="2" s="1"/>
  <c r="AO1904" i="2"/>
  <c r="AP1904" i="2" s="1"/>
  <c r="AQ1904" i="2" s="1"/>
  <c r="AO1968" i="2"/>
  <c r="AP1968" i="2" s="1"/>
  <c r="AQ1968" i="2" s="1"/>
  <c r="AO2032" i="2"/>
  <c r="AP2032" i="2" s="1"/>
  <c r="AQ2032" i="2" s="1"/>
  <c r="AO2096" i="2"/>
  <c r="AP2096" i="2" s="1"/>
  <c r="AQ2096" i="2" s="1"/>
  <c r="AO2160" i="2"/>
  <c r="AP2160" i="2" s="1"/>
  <c r="AQ2160" i="2" s="1"/>
  <c r="AO2224" i="2"/>
  <c r="AP2224" i="2" s="1"/>
  <c r="AQ2224" i="2" s="1"/>
  <c r="AO2288" i="2"/>
  <c r="AP2288" i="2" s="1"/>
  <c r="AQ2288" i="2" s="1"/>
  <c r="AO2352" i="2"/>
  <c r="AP2352" i="2" s="1"/>
  <c r="AQ2352" i="2" s="1"/>
  <c r="AO2416" i="2"/>
  <c r="AP2416" i="2" s="1"/>
  <c r="AQ2416" i="2" s="1"/>
  <c r="AO2480" i="2"/>
  <c r="AP2480" i="2" s="1"/>
  <c r="AQ2480" i="2" s="1"/>
  <c r="AO45" i="2"/>
  <c r="AP45" i="2" s="1"/>
  <c r="AQ45" i="2" s="1"/>
  <c r="AO109" i="2"/>
  <c r="AP109" i="2" s="1"/>
  <c r="AQ109" i="2" s="1"/>
  <c r="AO173" i="2"/>
  <c r="AP173" i="2" s="1"/>
  <c r="AQ173" i="2" s="1"/>
  <c r="AO237" i="2"/>
  <c r="AP237" i="2" s="1"/>
  <c r="AQ237" i="2" s="1"/>
  <c r="AO301" i="2"/>
  <c r="AP301" i="2" s="1"/>
  <c r="AQ301" i="2" s="1"/>
  <c r="AO365" i="2"/>
  <c r="AP365" i="2" s="1"/>
  <c r="AQ365" i="2" s="1"/>
  <c r="AO429" i="2"/>
  <c r="AP429" i="2" s="1"/>
  <c r="AQ429" i="2" s="1"/>
  <c r="AO228" i="2"/>
  <c r="AP228" i="2" s="1"/>
  <c r="AQ228" i="2" s="1"/>
  <c r="AO356" i="2"/>
  <c r="AP356" i="2" s="1"/>
  <c r="AQ356" i="2" s="1"/>
  <c r="AO420" i="2"/>
  <c r="AP420" i="2" s="1"/>
  <c r="AQ420" i="2" s="1"/>
  <c r="AO484" i="2"/>
  <c r="AP484" i="2" s="1"/>
  <c r="AQ484" i="2" s="1"/>
  <c r="AO548" i="2"/>
  <c r="AP548" i="2" s="1"/>
  <c r="AQ548" i="2" s="1"/>
  <c r="AO612" i="2"/>
  <c r="AP612" i="2" s="1"/>
  <c r="AQ612" i="2" s="1"/>
  <c r="AO676" i="2"/>
  <c r="AP676" i="2" s="1"/>
  <c r="AQ676" i="2" s="1"/>
  <c r="AO740" i="2"/>
  <c r="AP740" i="2" s="1"/>
  <c r="AQ740" i="2" s="1"/>
  <c r="AO804" i="2"/>
  <c r="AP804" i="2" s="1"/>
  <c r="AQ804" i="2" s="1"/>
  <c r="AO868" i="2"/>
  <c r="AP868" i="2" s="1"/>
  <c r="AQ868" i="2" s="1"/>
  <c r="AO932" i="2"/>
  <c r="AP932" i="2" s="1"/>
  <c r="AQ932" i="2" s="1"/>
  <c r="AO996" i="2"/>
  <c r="AP996" i="2" s="1"/>
  <c r="AQ996" i="2" s="1"/>
  <c r="AO1060" i="2"/>
  <c r="AP1060" i="2" s="1"/>
  <c r="AQ1060" i="2" s="1"/>
  <c r="AO1124" i="2"/>
  <c r="AP1124" i="2" s="1"/>
  <c r="AQ1124" i="2" s="1"/>
  <c r="AO1188" i="2"/>
  <c r="AP1188" i="2" s="1"/>
  <c r="AQ1188" i="2" s="1"/>
  <c r="AO1252" i="2"/>
  <c r="AP1252" i="2" s="1"/>
  <c r="AQ1252" i="2" s="1"/>
  <c r="AO1316" i="2"/>
  <c r="AP1316" i="2" s="1"/>
  <c r="AQ1316" i="2" s="1"/>
  <c r="AO1380" i="2"/>
  <c r="AP1380" i="2" s="1"/>
  <c r="AQ1380" i="2" s="1"/>
  <c r="AO1444" i="2"/>
  <c r="AP1444" i="2" s="1"/>
  <c r="AQ1444" i="2" s="1"/>
  <c r="AO1508" i="2"/>
  <c r="AP1508" i="2" s="1"/>
  <c r="AQ1508" i="2" s="1"/>
  <c r="AO1572" i="2"/>
  <c r="AP1572" i="2" s="1"/>
  <c r="AQ1572" i="2" s="1"/>
  <c r="AO1636" i="2"/>
  <c r="AP1636" i="2" s="1"/>
  <c r="AQ1636" i="2" s="1"/>
  <c r="AO1700" i="2"/>
  <c r="AP1700" i="2" s="1"/>
  <c r="AQ1700" i="2" s="1"/>
  <c r="AO1764" i="2"/>
  <c r="AP1764" i="2" s="1"/>
  <c r="AQ1764" i="2" s="1"/>
  <c r="AO1828" i="2"/>
  <c r="AP1828" i="2" s="1"/>
  <c r="AQ1828" i="2" s="1"/>
  <c r="AO1892" i="2"/>
  <c r="AP1892" i="2" s="1"/>
  <c r="AQ1892" i="2" s="1"/>
  <c r="AO1956" i="2"/>
  <c r="AP1956" i="2" s="1"/>
  <c r="AQ1956" i="2" s="1"/>
  <c r="AO2020" i="2"/>
  <c r="AP2020" i="2" s="1"/>
  <c r="AQ2020" i="2" s="1"/>
  <c r="AO2084" i="2"/>
  <c r="AP2084" i="2" s="1"/>
  <c r="AQ2084" i="2" s="1"/>
  <c r="AO2148" i="2"/>
  <c r="AP2148" i="2" s="1"/>
  <c r="AQ2148" i="2" s="1"/>
  <c r="AO2212" i="2"/>
  <c r="AP2212" i="2" s="1"/>
  <c r="AQ2212" i="2" s="1"/>
  <c r="AO2276" i="2"/>
  <c r="AP2276" i="2" s="1"/>
  <c r="AQ2276" i="2" s="1"/>
  <c r="AO2340" i="2"/>
  <c r="AP2340" i="2" s="1"/>
  <c r="AQ2340" i="2" s="1"/>
  <c r="AO2404" i="2"/>
  <c r="AP2404" i="2" s="1"/>
  <c r="AQ2404" i="2" s="1"/>
  <c r="AO2468" i="2"/>
  <c r="AP2468" i="2" s="1"/>
  <c r="AQ2468" i="2" s="1"/>
  <c r="AO17" i="2"/>
  <c r="AO81" i="2"/>
  <c r="AP81" i="2" s="1"/>
  <c r="AQ81" i="2" s="1"/>
  <c r="AO145" i="2"/>
  <c r="AP145" i="2" s="1"/>
  <c r="AQ145" i="2" s="1"/>
  <c r="AO209" i="2"/>
  <c r="AP209" i="2" s="1"/>
  <c r="AQ209" i="2" s="1"/>
  <c r="AO273" i="2"/>
  <c r="AP273" i="2" s="1"/>
  <c r="AQ273" i="2" s="1"/>
  <c r="AO337" i="2"/>
  <c r="AP337" i="2" s="1"/>
  <c r="AQ337" i="2" s="1"/>
  <c r="AO401" i="2"/>
  <c r="AP401" i="2" s="1"/>
  <c r="AQ401" i="2" s="1"/>
  <c r="AO465" i="2"/>
  <c r="AP465" i="2" s="1"/>
  <c r="AQ465" i="2" s="1"/>
  <c r="AO300" i="2"/>
  <c r="AP300" i="2" s="1"/>
  <c r="AQ300" i="2" s="1"/>
  <c r="AO392" i="2"/>
  <c r="AP392" i="2" s="1"/>
  <c r="AQ392" i="2" s="1"/>
  <c r="AO456" i="2"/>
  <c r="AP456" i="2" s="1"/>
  <c r="AQ456" i="2" s="1"/>
  <c r="AO520" i="2"/>
  <c r="AP520" i="2" s="1"/>
  <c r="AQ520" i="2" s="1"/>
  <c r="AO584" i="2"/>
  <c r="AP584" i="2" s="1"/>
  <c r="AQ584" i="2" s="1"/>
  <c r="AO648" i="2"/>
  <c r="AP648" i="2" s="1"/>
  <c r="AQ648" i="2" s="1"/>
  <c r="AO712" i="2"/>
  <c r="AP712" i="2" s="1"/>
  <c r="AQ712" i="2" s="1"/>
  <c r="AO776" i="2"/>
  <c r="AP776" i="2" s="1"/>
  <c r="AQ776" i="2" s="1"/>
  <c r="AO840" i="2"/>
  <c r="AP840" i="2" s="1"/>
  <c r="AQ840" i="2" s="1"/>
  <c r="AO904" i="2"/>
  <c r="AP904" i="2" s="1"/>
  <c r="AQ904" i="2" s="1"/>
  <c r="AO968" i="2"/>
  <c r="AP968" i="2" s="1"/>
  <c r="AQ968" i="2" s="1"/>
  <c r="AO1032" i="2"/>
  <c r="AP1032" i="2" s="1"/>
  <c r="AQ1032" i="2" s="1"/>
  <c r="AO1096" i="2"/>
  <c r="AP1096" i="2" s="1"/>
  <c r="AQ1096" i="2" s="1"/>
  <c r="AO1160" i="2"/>
  <c r="AP1160" i="2" s="1"/>
  <c r="AQ1160" i="2" s="1"/>
  <c r="AO1224" i="2"/>
  <c r="AP1224" i="2" s="1"/>
  <c r="AQ1224" i="2" s="1"/>
  <c r="AO1288" i="2"/>
  <c r="AP1288" i="2" s="1"/>
  <c r="AQ1288" i="2" s="1"/>
  <c r="AO1352" i="2"/>
  <c r="AP1352" i="2" s="1"/>
  <c r="AQ1352" i="2" s="1"/>
  <c r="AO1416" i="2"/>
  <c r="AP1416" i="2" s="1"/>
  <c r="AQ1416" i="2" s="1"/>
  <c r="AO1480" i="2"/>
  <c r="AP1480" i="2" s="1"/>
  <c r="AQ1480" i="2" s="1"/>
  <c r="AO1544" i="2"/>
  <c r="AP1544" i="2" s="1"/>
  <c r="AQ1544" i="2" s="1"/>
  <c r="AO1608" i="2"/>
  <c r="AP1608" i="2" s="1"/>
  <c r="AQ1608" i="2" s="1"/>
  <c r="AO1672" i="2"/>
  <c r="AP1672" i="2" s="1"/>
  <c r="AQ1672" i="2" s="1"/>
  <c r="AO1736" i="2"/>
  <c r="AP1736" i="2" s="1"/>
  <c r="AQ1736" i="2" s="1"/>
  <c r="AO1800" i="2"/>
  <c r="AP1800" i="2" s="1"/>
  <c r="AQ1800" i="2" s="1"/>
  <c r="AO1864" i="2"/>
  <c r="AP1864" i="2" s="1"/>
  <c r="AQ1864" i="2" s="1"/>
  <c r="AO1928" i="2"/>
  <c r="AP1928" i="2" s="1"/>
  <c r="AQ1928" i="2" s="1"/>
  <c r="AO1992" i="2"/>
  <c r="AP1992" i="2" s="1"/>
  <c r="AQ1992" i="2" s="1"/>
  <c r="AO2056" i="2"/>
  <c r="AP2056" i="2" s="1"/>
  <c r="AQ2056" i="2" s="1"/>
  <c r="AO2120" i="2"/>
  <c r="AP2120" i="2" s="1"/>
  <c r="AQ2120" i="2" s="1"/>
  <c r="AO2184" i="2"/>
  <c r="AP2184" i="2" s="1"/>
  <c r="AQ2184" i="2" s="1"/>
  <c r="AO2248" i="2"/>
  <c r="AP2248" i="2" s="1"/>
  <c r="AQ2248" i="2" s="1"/>
  <c r="AO2312" i="2"/>
  <c r="AP2312" i="2" s="1"/>
  <c r="AQ2312" i="2" s="1"/>
  <c r="AO2376" i="2"/>
  <c r="AP2376" i="2" s="1"/>
  <c r="AQ2376" i="2" s="1"/>
  <c r="AO53" i="2"/>
  <c r="AP53" i="2" s="1"/>
  <c r="AQ53" i="2" s="1"/>
  <c r="AO281" i="2"/>
  <c r="AP281" i="2" s="1"/>
  <c r="AQ281" i="2" s="1"/>
  <c r="AO409" i="2"/>
  <c r="AP409" i="2" s="1"/>
  <c r="AQ409" i="2" s="1"/>
  <c r="AO513" i="2"/>
  <c r="AP513" i="2" s="1"/>
  <c r="AQ513" i="2" s="1"/>
  <c r="AO577" i="2"/>
  <c r="AP577" i="2" s="1"/>
  <c r="AQ577" i="2" s="1"/>
  <c r="AO641" i="2"/>
  <c r="AP641" i="2" s="1"/>
  <c r="AQ641" i="2" s="1"/>
  <c r="AO705" i="2"/>
  <c r="AP705" i="2" s="1"/>
  <c r="AQ705" i="2" s="1"/>
  <c r="AO769" i="2"/>
  <c r="AP769" i="2" s="1"/>
  <c r="AQ769" i="2" s="1"/>
  <c r="AO833" i="2"/>
  <c r="AP833" i="2" s="1"/>
  <c r="AQ833" i="2" s="1"/>
  <c r="AO897" i="2"/>
  <c r="AP897" i="2" s="1"/>
  <c r="AQ897" i="2" s="1"/>
  <c r="AO961" i="2"/>
  <c r="AP961" i="2" s="1"/>
  <c r="AQ961" i="2" s="1"/>
  <c r="AO1025" i="2"/>
  <c r="AP1025" i="2" s="1"/>
  <c r="AQ1025" i="2" s="1"/>
  <c r="AO1089" i="2"/>
  <c r="AP1089" i="2" s="1"/>
  <c r="AQ1089" i="2" s="1"/>
  <c r="AO1153" i="2"/>
  <c r="AP1153" i="2" s="1"/>
  <c r="AQ1153" i="2" s="1"/>
  <c r="AO1217" i="2"/>
  <c r="AP1217" i="2" s="1"/>
  <c r="AQ1217" i="2" s="1"/>
  <c r="AO1281" i="2"/>
  <c r="AP1281" i="2" s="1"/>
  <c r="AQ1281" i="2" s="1"/>
  <c r="AO1345" i="2"/>
  <c r="AP1345" i="2" s="1"/>
  <c r="AQ1345" i="2" s="1"/>
  <c r="AO1409" i="2"/>
  <c r="AP1409" i="2" s="1"/>
  <c r="AQ1409" i="2" s="1"/>
  <c r="AO1473" i="2"/>
  <c r="AP1473" i="2" s="1"/>
  <c r="AQ1473" i="2" s="1"/>
  <c r="AO1537" i="2"/>
  <c r="AP1537" i="2" s="1"/>
  <c r="AQ1537" i="2" s="1"/>
  <c r="AO1601" i="2"/>
  <c r="AP1601" i="2" s="1"/>
  <c r="AQ1601" i="2" s="1"/>
  <c r="AO1665" i="2"/>
  <c r="AP1665" i="2" s="1"/>
  <c r="AQ1665" i="2" s="1"/>
  <c r="AO1729" i="2"/>
  <c r="AP1729" i="2" s="1"/>
  <c r="AQ1729" i="2" s="1"/>
  <c r="AO1793" i="2"/>
  <c r="AP1793" i="2" s="1"/>
  <c r="AQ1793" i="2" s="1"/>
  <c r="AO1857" i="2"/>
  <c r="AP1857" i="2" s="1"/>
  <c r="AQ1857" i="2" s="1"/>
  <c r="AO1921" i="2"/>
  <c r="AP1921" i="2" s="1"/>
  <c r="AQ1921" i="2" s="1"/>
  <c r="AO1985" i="2"/>
  <c r="AP1985" i="2" s="1"/>
  <c r="AQ1985" i="2" s="1"/>
  <c r="AO2049" i="2"/>
  <c r="AP2049" i="2" s="1"/>
  <c r="AQ2049" i="2" s="1"/>
  <c r="AO2113" i="2"/>
  <c r="AP2113" i="2" s="1"/>
  <c r="AQ2113" i="2" s="1"/>
  <c r="AO2177" i="2"/>
  <c r="AP2177" i="2" s="1"/>
  <c r="AQ2177" i="2" s="1"/>
  <c r="AO1180" i="2"/>
  <c r="AP1180" i="2" s="1"/>
  <c r="AQ1180" i="2" s="1"/>
  <c r="AO1308" i="2"/>
  <c r="AP1308" i="2" s="1"/>
  <c r="AQ1308" i="2" s="1"/>
  <c r="AO1436" i="2"/>
  <c r="AP1436" i="2" s="1"/>
  <c r="AQ1436" i="2" s="1"/>
  <c r="AO1532" i="2"/>
  <c r="AP1532" i="2" s="1"/>
  <c r="AQ1532" i="2" s="1"/>
  <c r="AO1596" i="2"/>
  <c r="AP1596" i="2" s="1"/>
  <c r="AQ1596" i="2" s="1"/>
  <c r="AO1660" i="2"/>
  <c r="AP1660" i="2" s="1"/>
  <c r="AQ1660" i="2" s="1"/>
  <c r="AO1724" i="2"/>
  <c r="AP1724" i="2" s="1"/>
  <c r="AQ1724" i="2" s="1"/>
  <c r="AO1788" i="2"/>
  <c r="AP1788" i="2" s="1"/>
  <c r="AQ1788" i="2" s="1"/>
  <c r="AO1852" i="2"/>
  <c r="AP1852" i="2" s="1"/>
  <c r="AQ1852" i="2" s="1"/>
  <c r="AO1916" i="2"/>
  <c r="AP1916" i="2" s="1"/>
  <c r="AQ1916" i="2" s="1"/>
  <c r="AO1980" i="2"/>
  <c r="AP1980" i="2" s="1"/>
  <c r="AQ1980" i="2" s="1"/>
  <c r="AO2044" i="2"/>
  <c r="AP2044" i="2" s="1"/>
  <c r="AQ2044" i="2" s="1"/>
  <c r="AO2108" i="2"/>
  <c r="AP2108" i="2" s="1"/>
  <c r="AQ2108" i="2" s="1"/>
  <c r="AO2172" i="2"/>
  <c r="AP2172" i="2" s="1"/>
  <c r="AQ2172" i="2" s="1"/>
  <c r="AO2236" i="2"/>
  <c r="AP2236" i="2" s="1"/>
  <c r="AQ2236" i="2" s="1"/>
  <c r="AO2300" i="2"/>
  <c r="AP2300" i="2" s="1"/>
  <c r="AQ2300" i="2" s="1"/>
  <c r="AO2364" i="2"/>
  <c r="AP2364" i="2" s="1"/>
  <c r="AQ2364" i="2" s="1"/>
  <c r="AO2428" i="2"/>
  <c r="AP2428" i="2" s="1"/>
  <c r="AQ2428" i="2" s="1"/>
  <c r="AO2492" i="2"/>
  <c r="AP2492" i="2" s="1"/>
  <c r="AQ2492" i="2" s="1"/>
  <c r="AO41" i="2"/>
  <c r="AP41" i="2" s="1"/>
  <c r="AQ41" i="2" s="1"/>
  <c r="AO105" i="2"/>
  <c r="AP105" i="2" s="1"/>
  <c r="AQ105" i="2" s="1"/>
  <c r="AO169" i="2"/>
  <c r="AP169" i="2" s="1"/>
  <c r="AQ169" i="2" s="1"/>
  <c r="AO233" i="2"/>
  <c r="AP233" i="2" s="1"/>
  <c r="AQ233" i="2" s="1"/>
  <c r="AO284" i="2"/>
  <c r="AP284" i="2" s="1"/>
  <c r="AQ284" i="2" s="1"/>
  <c r="AO384" i="2"/>
  <c r="AP384" i="2" s="1"/>
  <c r="AQ384" i="2" s="1"/>
  <c r="AO448" i="2"/>
  <c r="AP448" i="2" s="1"/>
  <c r="AQ448" i="2" s="1"/>
  <c r="AO512" i="2"/>
  <c r="AP512" i="2" s="1"/>
  <c r="AQ512" i="2" s="1"/>
  <c r="AO576" i="2"/>
  <c r="AP576" i="2" s="1"/>
  <c r="AQ576" i="2" s="1"/>
  <c r="AO640" i="2"/>
  <c r="AP640" i="2" s="1"/>
  <c r="AQ640" i="2" s="1"/>
  <c r="AO704" i="2"/>
  <c r="AP704" i="2" s="1"/>
  <c r="AQ704" i="2" s="1"/>
  <c r="AO768" i="2"/>
  <c r="AP768" i="2" s="1"/>
  <c r="AQ768" i="2" s="1"/>
  <c r="AO832" i="2"/>
  <c r="AP832" i="2" s="1"/>
  <c r="AQ832" i="2" s="1"/>
  <c r="AO896" i="2"/>
  <c r="AP896" i="2" s="1"/>
  <c r="AQ896" i="2" s="1"/>
  <c r="AO960" i="2"/>
  <c r="AP960" i="2" s="1"/>
  <c r="AQ960" i="2" s="1"/>
  <c r="AO1024" i="2"/>
  <c r="AP1024" i="2" s="1"/>
  <c r="AQ1024" i="2" s="1"/>
  <c r="AO1088" i="2"/>
  <c r="AP1088" i="2" s="1"/>
  <c r="AQ1088" i="2" s="1"/>
  <c r="AO1152" i="2"/>
  <c r="AP1152" i="2" s="1"/>
  <c r="AQ1152" i="2" s="1"/>
  <c r="AO1216" i="2"/>
  <c r="AP1216" i="2" s="1"/>
  <c r="AQ1216" i="2" s="1"/>
  <c r="AO1280" i="2"/>
  <c r="AP1280" i="2" s="1"/>
  <c r="AQ1280" i="2" s="1"/>
  <c r="AO1344" i="2"/>
  <c r="AP1344" i="2" s="1"/>
  <c r="AQ1344" i="2" s="1"/>
  <c r="AO1408" i="2"/>
  <c r="AP1408" i="2" s="1"/>
  <c r="AQ1408" i="2" s="1"/>
  <c r="AO1472" i="2"/>
  <c r="AP1472" i="2" s="1"/>
  <c r="AQ1472" i="2" s="1"/>
  <c r="AO1536" i="2"/>
  <c r="AP1536" i="2" s="1"/>
  <c r="AQ1536" i="2" s="1"/>
  <c r="AO1600" i="2"/>
  <c r="AP1600" i="2" s="1"/>
  <c r="AQ1600" i="2" s="1"/>
  <c r="AO1664" i="2"/>
  <c r="AP1664" i="2" s="1"/>
  <c r="AQ1664" i="2" s="1"/>
  <c r="AO1728" i="2"/>
  <c r="AP1728" i="2" s="1"/>
  <c r="AQ1728" i="2" s="1"/>
  <c r="AO1792" i="2"/>
  <c r="AP1792" i="2" s="1"/>
  <c r="AQ1792" i="2" s="1"/>
  <c r="AO1856" i="2"/>
  <c r="AP1856" i="2" s="1"/>
  <c r="AQ1856" i="2" s="1"/>
  <c r="AO1920" i="2"/>
  <c r="AP1920" i="2" s="1"/>
  <c r="AQ1920" i="2" s="1"/>
  <c r="AO1984" i="2"/>
  <c r="AP1984" i="2" s="1"/>
  <c r="AQ1984" i="2" s="1"/>
  <c r="AO2048" i="2"/>
  <c r="AP2048" i="2" s="1"/>
  <c r="AQ2048" i="2" s="1"/>
  <c r="AO2112" i="2"/>
  <c r="AP2112" i="2" s="1"/>
  <c r="AQ2112" i="2" s="1"/>
  <c r="AO2176" i="2"/>
  <c r="AP2176" i="2" s="1"/>
  <c r="AQ2176" i="2" s="1"/>
  <c r="AO2240" i="2"/>
  <c r="AP2240" i="2" s="1"/>
  <c r="AQ2240" i="2" s="1"/>
  <c r="AO2304" i="2"/>
  <c r="AP2304" i="2" s="1"/>
  <c r="AQ2304" i="2" s="1"/>
  <c r="AO2368" i="2"/>
  <c r="AP2368" i="2" s="1"/>
  <c r="AQ2368" i="2" s="1"/>
  <c r="AO2432" i="2"/>
  <c r="AP2432" i="2" s="1"/>
  <c r="AQ2432" i="2" s="1"/>
  <c r="AO2498" i="2"/>
  <c r="AP2498" i="2" s="1"/>
  <c r="AQ2498" i="2" s="1"/>
  <c r="AO61" i="2"/>
  <c r="AP61" i="2" s="1"/>
  <c r="AQ61" i="2" s="1"/>
  <c r="AO125" i="2"/>
  <c r="AP125" i="2" s="1"/>
  <c r="AQ125" i="2" s="1"/>
  <c r="AO189" i="2"/>
  <c r="AP189" i="2" s="1"/>
  <c r="AQ189" i="2" s="1"/>
  <c r="AO253" i="2"/>
  <c r="AP253" i="2" s="1"/>
  <c r="AQ253" i="2" s="1"/>
  <c r="AO317" i="2"/>
  <c r="AP317" i="2" s="1"/>
  <c r="AQ317" i="2" s="1"/>
  <c r="AO381" i="2"/>
  <c r="AP381" i="2" s="1"/>
  <c r="AQ381" i="2" s="1"/>
  <c r="AO445" i="2"/>
  <c r="AP445" i="2" s="1"/>
  <c r="AQ445" i="2" s="1"/>
  <c r="AO260" i="2"/>
  <c r="AP260" i="2" s="1"/>
  <c r="AQ260" i="2" s="1"/>
  <c r="AO372" i="2"/>
  <c r="AP372" i="2" s="1"/>
  <c r="AQ372" i="2" s="1"/>
  <c r="AO436" i="2"/>
  <c r="AP436" i="2" s="1"/>
  <c r="AQ436" i="2" s="1"/>
  <c r="AO500" i="2"/>
  <c r="AP500" i="2" s="1"/>
  <c r="AQ500" i="2" s="1"/>
  <c r="AO564" i="2"/>
  <c r="AP564" i="2" s="1"/>
  <c r="AQ564" i="2" s="1"/>
  <c r="AO628" i="2"/>
  <c r="AP628" i="2" s="1"/>
  <c r="AQ628" i="2" s="1"/>
  <c r="AO692" i="2"/>
  <c r="AP692" i="2" s="1"/>
  <c r="AQ692" i="2" s="1"/>
  <c r="AO756" i="2"/>
  <c r="AP756" i="2" s="1"/>
  <c r="AQ756" i="2" s="1"/>
  <c r="AO820" i="2"/>
  <c r="AP820" i="2" s="1"/>
  <c r="AQ820" i="2" s="1"/>
  <c r="AO884" i="2"/>
  <c r="AP884" i="2" s="1"/>
  <c r="AQ884" i="2" s="1"/>
  <c r="AO948" i="2"/>
  <c r="AP948" i="2" s="1"/>
  <c r="AQ948" i="2" s="1"/>
  <c r="AO1012" i="2"/>
  <c r="AP1012" i="2" s="1"/>
  <c r="AQ1012" i="2" s="1"/>
  <c r="AO1076" i="2"/>
  <c r="AP1076" i="2" s="1"/>
  <c r="AQ1076" i="2" s="1"/>
  <c r="AO1140" i="2"/>
  <c r="AP1140" i="2" s="1"/>
  <c r="AQ1140" i="2" s="1"/>
  <c r="AO1204" i="2"/>
  <c r="AP1204" i="2" s="1"/>
  <c r="AQ1204" i="2" s="1"/>
  <c r="AO1268" i="2"/>
  <c r="AP1268" i="2" s="1"/>
  <c r="AQ1268" i="2" s="1"/>
  <c r="AO1332" i="2"/>
  <c r="AP1332" i="2" s="1"/>
  <c r="AQ1332" i="2" s="1"/>
  <c r="AO1396" i="2"/>
  <c r="AP1396" i="2" s="1"/>
  <c r="AQ1396" i="2" s="1"/>
  <c r="AO1460" i="2"/>
  <c r="AP1460" i="2" s="1"/>
  <c r="AQ1460" i="2" s="1"/>
  <c r="AO1524" i="2"/>
  <c r="AP1524" i="2" s="1"/>
  <c r="AQ1524" i="2" s="1"/>
  <c r="AO1588" i="2"/>
  <c r="AP1588" i="2" s="1"/>
  <c r="AQ1588" i="2" s="1"/>
  <c r="AO1652" i="2"/>
  <c r="AP1652" i="2" s="1"/>
  <c r="AQ1652" i="2" s="1"/>
  <c r="AO1716" i="2"/>
  <c r="AP1716" i="2" s="1"/>
  <c r="AQ1716" i="2" s="1"/>
  <c r="AO1780" i="2"/>
  <c r="AP1780" i="2" s="1"/>
  <c r="AQ1780" i="2" s="1"/>
  <c r="AO1844" i="2"/>
  <c r="AP1844" i="2" s="1"/>
  <c r="AQ1844" i="2" s="1"/>
  <c r="AO1908" i="2"/>
  <c r="AP1908" i="2" s="1"/>
  <c r="AQ1908" i="2" s="1"/>
  <c r="AO1972" i="2"/>
  <c r="AP1972" i="2" s="1"/>
  <c r="AQ1972" i="2" s="1"/>
  <c r="AO2036" i="2"/>
  <c r="AP2036" i="2" s="1"/>
  <c r="AQ2036" i="2" s="1"/>
  <c r="AO2100" i="2"/>
  <c r="AP2100" i="2" s="1"/>
  <c r="AQ2100" i="2" s="1"/>
  <c r="AO2164" i="2"/>
  <c r="AP2164" i="2" s="1"/>
  <c r="AQ2164" i="2" s="1"/>
  <c r="AO2228" i="2"/>
  <c r="AP2228" i="2" s="1"/>
  <c r="AQ2228" i="2" s="1"/>
  <c r="AO2292" i="2"/>
  <c r="AP2292" i="2" s="1"/>
  <c r="AQ2292" i="2" s="1"/>
  <c r="AO2356" i="2"/>
  <c r="AP2356" i="2" s="1"/>
  <c r="AQ2356" i="2" s="1"/>
  <c r="AO2420" i="2"/>
  <c r="AP2420" i="2" s="1"/>
  <c r="AQ2420" i="2" s="1"/>
  <c r="AO2484" i="2"/>
  <c r="AP2484" i="2" s="1"/>
  <c r="AQ2484" i="2" s="1"/>
  <c r="AO33" i="2"/>
  <c r="AP33" i="2" s="1"/>
  <c r="AQ33" i="2" s="1"/>
  <c r="AO97" i="2"/>
  <c r="AP97" i="2" s="1"/>
  <c r="AQ97" i="2" s="1"/>
  <c r="AO161" i="2"/>
  <c r="AP161" i="2" s="1"/>
  <c r="AQ161" i="2" s="1"/>
  <c r="AO225" i="2"/>
  <c r="AP225" i="2" s="1"/>
  <c r="AQ225" i="2" s="1"/>
  <c r="AO289" i="2"/>
  <c r="AP289" i="2" s="1"/>
  <c r="AQ289" i="2" s="1"/>
  <c r="AO353" i="2"/>
  <c r="AP353" i="2" s="1"/>
  <c r="AQ353" i="2" s="1"/>
  <c r="AO417" i="2"/>
  <c r="AP417" i="2" s="1"/>
  <c r="AQ417" i="2" s="1"/>
  <c r="AO481" i="2"/>
  <c r="AP481" i="2" s="1"/>
  <c r="AQ481" i="2" s="1"/>
  <c r="AO332" i="2"/>
  <c r="AP332" i="2" s="1"/>
  <c r="AQ332" i="2" s="1"/>
  <c r="AO408" i="2"/>
  <c r="AP408" i="2" s="1"/>
  <c r="AQ408" i="2" s="1"/>
  <c r="AO472" i="2"/>
  <c r="AP472" i="2" s="1"/>
  <c r="AQ472" i="2" s="1"/>
  <c r="AO536" i="2"/>
  <c r="AP536" i="2" s="1"/>
  <c r="AQ536" i="2" s="1"/>
  <c r="AO600" i="2"/>
  <c r="AP600" i="2" s="1"/>
  <c r="AQ600" i="2" s="1"/>
  <c r="AO664" i="2"/>
  <c r="AP664" i="2" s="1"/>
  <c r="AQ664" i="2" s="1"/>
  <c r="AO728" i="2"/>
  <c r="AP728" i="2" s="1"/>
  <c r="AQ728" i="2" s="1"/>
  <c r="AO792" i="2"/>
  <c r="AP792" i="2" s="1"/>
  <c r="AQ792" i="2" s="1"/>
  <c r="AO856" i="2"/>
  <c r="AP856" i="2" s="1"/>
  <c r="AQ856" i="2" s="1"/>
  <c r="AO920" i="2"/>
  <c r="AP920" i="2" s="1"/>
  <c r="AQ920" i="2" s="1"/>
  <c r="AO984" i="2"/>
  <c r="AP984" i="2" s="1"/>
  <c r="AQ984" i="2" s="1"/>
  <c r="AO1048" i="2"/>
  <c r="AP1048" i="2" s="1"/>
  <c r="AQ1048" i="2" s="1"/>
  <c r="AO1112" i="2"/>
  <c r="AP1112" i="2" s="1"/>
  <c r="AQ1112" i="2" s="1"/>
  <c r="AO1176" i="2"/>
  <c r="AP1176" i="2" s="1"/>
  <c r="AQ1176" i="2" s="1"/>
  <c r="AO1240" i="2"/>
  <c r="AP1240" i="2" s="1"/>
  <c r="AQ1240" i="2" s="1"/>
  <c r="AO1304" i="2"/>
  <c r="AP1304" i="2" s="1"/>
  <c r="AQ1304" i="2" s="1"/>
  <c r="AO1368" i="2"/>
  <c r="AP1368" i="2" s="1"/>
  <c r="AQ1368" i="2" s="1"/>
  <c r="AO1432" i="2"/>
  <c r="AP1432" i="2" s="1"/>
  <c r="AQ1432" i="2" s="1"/>
  <c r="AO1496" i="2"/>
  <c r="AP1496" i="2" s="1"/>
  <c r="AQ1496" i="2" s="1"/>
  <c r="AO1560" i="2"/>
  <c r="AP1560" i="2" s="1"/>
  <c r="AQ1560" i="2" s="1"/>
  <c r="AO1624" i="2"/>
  <c r="AP1624" i="2" s="1"/>
  <c r="AQ1624" i="2" s="1"/>
  <c r="AO1688" i="2"/>
  <c r="AP1688" i="2" s="1"/>
  <c r="AQ1688" i="2" s="1"/>
  <c r="AO1752" i="2"/>
  <c r="AP1752" i="2" s="1"/>
  <c r="AQ1752" i="2" s="1"/>
  <c r="AO1816" i="2"/>
  <c r="AP1816" i="2" s="1"/>
  <c r="AQ1816" i="2" s="1"/>
  <c r="AO1880" i="2"/>
  <c r="AP1880" i="2" s="1"/>
  <c r="AQ1880" i="2" s="1"/>
  <c r="AO1944" i="2"/>
  <c r="AP1944" i="2" s="1"/>
  <c r="AQ1944" i="2" s="1"/>
  <c r="AO2008" i="2"/>
  <c r="AP2008" i="2" s="1"/>
  <c r="AQ2008" i="2" s="1"/>
  <c r="AO2072" i="2"/>
  <c r="AP2072" i="2" s="1"/>
  <c r="AQ2072" i="2" s="1"/>
  <c r="AO2136" i="2"/>
  <c r="AP2136" i="2" s="1"/>
  <c r="AQ2136" i="2" s="1"/>
  <c r="AO2200" i="2"/>
  <c r="AP2200" i="2" s="1"/>
  <c r="AQ2200" i="2" s="1"/>
  <c r="AO2264" i="2"/>
  <c r="AP2264" i="2" s="1"/>
  <c r="AQ2264" i="2" s="1"/>
  <c r="AO2328" i="2"/>
  <c r="AP2328" i="2" s="1"/>
  <c r="AQ2328" i="2" s="1"/>
  <c r="AO2392" i="2"/>
  <c r="AP2392" i="2" s="1"/>
  <c r="AQ2392" i="2" s="1"/>
  <c r="AO117" i="2"/>
  <c r="AP117" i="2" s="1"/>
  <c r="AQ117" i="2" s="1"/>
  <c r="AO313" i="2"/>
  <c r="AP313" i="2" s="1"/>
  <c r="AQ313" i="2" s="1"/>
  <c r="AO441" i="2"/>
  <c r="AP441" i="2" s="1"/>
  <c r="AQ441" i="2" s="1"/>
  <c r="AO529" i="2"/>
  <c r="AP529" i="2" s="1"/>
  <c r="AQ529" i="2" s="1"/>
  <c r="AO593" i="2"/>
  <c r="AP593" i="2" s="1"/>
  <c r="AQ593" i="2" s="1"/>
  <c r="AO657" i="2"/>
  <c r="AP657" i="2" s="1"/>
  <c r="AQ657" i="2" s="1"/>
  <c r="AO721" i="2"/>
  <c r="AP721" i="2" s="1"/>
  <c r="AQ721" i="2" s="1"/>
  <c r="AO785" i="2"/>
  <c r="AP785" i="2" s="1"/>
  <c r="AQ785" i="2" s="1"/>
  <c r="AO849" i="2"/>
  <c r="AP849" i="2" s="1"/>
  <c r="AQ849" i="2" s="1"/>
  <c r="AO913" i="2"/>
  <c r="AP913" i="2" s="1"/>
  <c r="AQ913" i="2" s="1"/>
  <c r="AO977" i="2"/>
  <c r="AP977" i="2" s="1"/>
  <c r="AQ977" i="2" s="1"/>
  <c r="AO1041" i="2"/>
  <c r="AP1041" i="2" s="1"/>
  <c r="AQ1041" i="2" s="1"/>
  <c r="AO1105" i="2"/>
  <c r="AP1105" i="2" s="1"/>
  <c r="AQ1105" i="2" s="1"/>
  <c r="AO1169" i="2"/>
  <c r="AP1169" i="2" s="1"/>
  <c r="AQ1169" i="2" s="1"/>
  <c r="AO1233" i="2"/>
  <c r="AP1233" i="2" s="1"/>
  <c r="AQ1233" i="2" s="1"/>
  <c r="AO1297" i="2"/>
  <c r="AP1297" i="2" s="1"/>
  <c r="AQ1297" i="2" s="1"/>
  <c r="AO1361" i="2"/>
  <c r="AP1361" i="2" s="1"/>
  <c r="AQ1361" i="2" s="1"/>
  <c r="AO1425" i="2"/>
  <c r="AP1425" i="2" s="1"/>
  <c r="AQ1425" i="2" s="1"/>
  <c r="AO1489" i="2"/>
  <c r="AP1489" i="2" s="1"/>
  <c r="AQ1489" i="2" s="1"/>
  <c r="AO1553" i="2"/>
  <c r="AP1553" i="2" s="1"/>
  <c r="AQ1553" i="2" s="1"/>
  <c r="AO1617" i="2"/>
  <c r="AP1617" i="2" s="1"/>
  <c r="AQ1617" i="2" s="1"/>
  <c r="AO1681" i="2"/>
  <c r="AP1681" i="2" s="1"/>
  <c r="AQ1681" i="2" s="1"/>
  <c r="AO1745" i="2"/>
  <c r="AP1745" i="2" s="1"/>
  <c r="AQ1745" i="2" s="1"/>
  <c r="AO1809" i="2"/>
  <c r="AP1809" i="2" s="1"/>
  <c r="AQ1809" i="2" s="1"/>
  <c r="AO1873" i="2"/>
  <c r="AP1873" i="2" s="1"/>
  <c r="AQ1873" i="2" s="1"/>
  <c r="AO1937" i="2"/>
  <c r="AP1937" i="2" s="1"/>
  <c r="AQ1937" i="2" s="1"/>
  <c r="AO2001" i="2"/>
  <c r="AP2001" i="2" s="1"/>
  <c r="AQ2001" i="2" s="1"/>
  <c r="AO2065" i="2"/>
  <c r="AP2065" i="2" s="1"/>
  <c r="AQ2065" i="2" s="1"/>
  <c r="AO2129" i="2"/>
  <c r="AP2129" i="2" s="1"/>
  <c r="AQ2129" i="2" s="1"/>
  <c r="AO2193" i="2"/>
  <c r="AP2193" i="2" s="1"/>
  <c r="AQ2193" i="2" s="1"/>
  <c r="AO2257" i="2"/>
  <c r="AP2257" i="2" s="1"/>
  <c r="AQ2257" i="2" s="1"/>
  <c r="AO2321" i="2"/>
  <c r="AP2321" i="2" s="1"/>
  <c r="AQ2321" i="2" s="1"/>
  <c r="AO2385" i="2"/>
  <c r="AP2385" i="2" s="1"/>
  <c r="AQ2385" i="2" s="1"/>
  <c r="AO2449" i="2"/>
  <c r="AP2449" i="2" s="1"/>
  <c r="AQ2449" i="2" s="1"/>
  <c r="AO2408" i="2"/>
  <c r="AP2408" i="2" s="1"/>
  <c r="AQ2408" i="2" s="1"/>
  <c r="AO197" i="2"/>
  <c r="AP197" i="2" s="1"/>
  <c r="AQ197" i="2" s="1"/>
  <c r="AO1212" i="2"/>
  <c r="AP1212" i="2" s="1"/>
  <c r="AQ1212" i="2" s="1"/>
  <c r="AO1340" i="2"/>
  <c r="AP1340" i="2" s="1"/>
  <c r="AQ1340" i="2" s="1"/>
  <c r="AO1468" i="2"/>
  <c r="AP1468" i="2" s="1"/>
  <c r="AQ1468" i="2" s="1"/>
  <c r="AO1548" i="2"/>
  <c r="AP1548" i="2" s="1"/>
  <c r="AQ1548" i="2" s="1"/>
  <c r="AO1612" i="2"/>
  <c r="AP1612" i="2" s="1"/>
  <c r="AQ1612" i="2" s="1"/>
  <c r="AO1676" i="2"/>
  <c r="AP1676" i="2" s="1"/>
  <c r="AQ1676" i="2" s="1"/>
  <c r="AO1740" i="2"/>
  <c r="AP1740" i="2" s="1"/>
  <c r="AQ1740" i="2" s="1"/>
  <c r="AO1804" i="2"/>
  <c r="AP1804" i="2" s="1"/>
  <c r="AQ1804" i="2" s="1"/>
  <c r="AO1868" i="2"/>
  <c r="AP1868" i="2" s="1"/>
  <c r="AQ1868" i="2" s="1"/>
  <c r="AO1932" i="2"/>
  <c r="AP1932" i="2" s="1"/>
  <c r="AQ1932" i="2" s="1"/>
  <c r="AO1996" i="2"/>
  <c r="AP1996" i="2" s="1"/>
  <c r="AQ1996" i="2" s="1"/>
  <c r="AO2060" i="2"/>
  <c r="AP2060" i="2" s="1"/>
  <c r="AQ2060" i="2" s="1"/>
  <c r="AO2124" i="2"/>
  <c r="AP2124" i="2" s="1"/>
  <c r="AQ2124" i="2" s="1"/>
  <c r="AO2188" i="2"/>
  <c r="AP2188" i="2" s="1"/>
  <c r="AQ2188" i="2" s="1"/>
  <c r="AO2252" i="2"/>
  <c r="AP2252" i="2" s="1"/>
  <c r="AQ2252" i="2" s="1"/>
  <c r="AO2316" i="2"/>
  <c r="AP2316" i="2" s="1"/>
  <c r="AQ2316" i="2" s="1"/>
  <c r="AO2380" i="2"/>
  <c r="AP2380" i="2" s="1"/>
  <c r="AQ2380" i="2" s="1"/>
  <c r="AO2444" i="2"/>
  <c r="AP2444" i="2" s="1"/>
  <c r="AQ2444" i="2" s="1"/>
  <c r="AO2497" i="2"/>
  <c r="AP2497" i="2" s="1"/>
  <c r="AQ2497" i="2" s="1"/>
  <c r="AO57" i="2"/>
  <c r="AP57" i="2" s="1"/>
  <c r="AQ57" i="2" s="1"/>
  <c r="AO121" i="2"/>
  <c r="AP121" i="2" s="1"/>
  <c r="AQ121" i="2" s="1"/>
  <c r="AO185" i="2"/>
  <c r="AP185" i="2" s="1"/>
  <c r="AQ185" i="2" s="1"/>
  <c r="AO249" i="2"/>
  <c r="AP249" i="2" s="1"/>
  <c r="AQ249" i="2" s="1"/>
  <c r="AO316" i="2"/>
  <c r="AP316" i="2" s="1"/>
  <c r="AQ316" i="2" s="1"/>
  <c r="AO400" i="2"/>
  <c r="AP400" i="2" s="1"/>
  <c r="AQ400" i="2" s="1"/>
  <c r="AO464" i="2"/>
  <c r="AP464" i="2" s="1"/>
  <c r="AQ464" i="2" s="1"/>
  <c r="AO528" i="2"/>
  <c r="AP528" i="2" s="1"/>
  <c r="AQ528" i="2" s="1"/>
  <c r="AO592" i="2"/>
  <c r="AP592" i="2" s="1"/>
  <c r="AQ592" i="2" s="1"/>
  <c r="AO656" i="2"/>
  <c r="AP656" i="2" s="1"/>
  <c r="AQ656" i="2" s="1"/>
  <c r="AO720" i="2"/>
  <c r="AP720" i="2" s="1"/>
  <c r="AQ720" i="2" s="1"/>
  <c r="AO784" i="2"/>
  <c r="AP784" i="2" s="1"/>
  <c r="AQ784" i="2" s="1"/>
  <c r="AO848" i="2"/>
  <c r="AP848" i="2" s="1"/>
  <c r="AQ848" i="2" s="1"/>
  <c r="AO912" i="2"/>
  <c r="AP912" i="2" s="1"/>
  <c r="AQ912" i="2" s="1"/>
  <c r="AO976" i="2"/>
  <c r="AP976" i="2" s="1"/>
  <c r="AQ976" i="2" s="1"/>
  <c r="AO1040" i="2"/>
  <c r="AP1040" i="2" s="1"/>
  <c r="AQ1040" i="2" s="1"/>
  <c r="AO1104" i="2"/>
  <c r="AP1104" i="2" s="1"/>
  <c r="AQ1104" i="2" s="1"/>
  <c r="AO1168" i="2"/>
  <c r="AP1168" i="2" s="1"/>
  <c r="AQ1168" i="2" s="1"/>
  <c r="AO1232" i="2"/>
  <c r="AP1232" i="2" s="1"/>
  <c r="AQ1232" i="2" s="1"/>
  <c r="AO1296" i="2"/>
  <c r="AP1296" i="2" s="1"/>
  <c r="AQ1296" i="2" s="1"/>
  <c r="AO1360" i="2"/>
  <c r="AP1360" i="2" s="1"/>
  <c r="AQ1360" i="2" s="1"/>
  <c r="AO1424" i="2"/>
  <c r="AP1424" i="2" s="1"/>
  <c r="AQ1424" i="2" s="1"/>
  <c r="AO1488" i="2"/>
  <c r="AP1488" i="2" s="1"/>
  <c r="AQ1488" i="2" s="1"/>
  <c r="AO1552" i="2"/>
  <c r="AP1552" i="2" s="1"/>
  <c r="AQ1552" i="2" s="1"/>
  <c r="AO1616" i="2"/>
  <c r="AP1616" i="2" s="1"/>
  <c r="AQ1616" i="2" s="1"/>
  <c r="AO1680" i="2"/>
  <c r="AP1680" i="2" s="1"/>
  <c r="AQ1680" i="2" s="1"/>
  <c r="AO1744" i="2"/>
  <c r="AP1744" i="2" s="1"/>
  <c r="AQ1744" i="2" s="1"/>
  <c r="AO1808" i="2"/>
  <c r="AP1808" i="2" s="1"/>
  <c r="AQ1808" i="2" s="1"/>
  <c r="AO1872" i="2"/>
  <c r="AP1872" i="2" s="1"/>
  <c r="AQ1872" i="2" s="1"/>
  <c r="AO1936" i="2"/>
  <c r="AP1936" i="2" s="1"/>
  <c r="AQ1936" i="2" s="1"/>
  <c r="AO2000" i="2"/>
  <c r="AP2000" i="2" s="1"/>
  <c r="AQ2000" i="2" s="1"/>
  <c r="AO2064" i="2"/>
  <c r="AP2064" i="2" s="1"/>
  <c r="AQ2064" i="2" s="1"/>
  <c r="AO2128" i="2"/>
  <c r="AP2128" i="2" s="1"/>
  <c r="AQ2128" i="2" s="1"/>
  <c r="AO2192" i="2"/>
  <c r="AP2192" i="2" s="1"/>
  <c r="AQ2192" i="2" s="1"/>
  <c r="AO2256" i="2"/>
  <c r="AP2256" i="2" s="1"/>
  <c r="AQ2256" i="2" s="1"/>
  <c r="AO2320" i="2"/>
  <c r="AP2320" i="2" s="1"/>
  <c r="AQ2320" i="2" s="1"/>
  <c r="AO2384" i="2"/>
  <c r="AP2384" i="2" s="1"/>
  <c r="AQ2384" i="2" s="1"/>
  <c r="AO2448" i="2"/>
  <c r="AP2448" i="2" s="1"/>
  <c r="AQ2448" i="2" s="1"/>
  <c r="AO2507" i="2"/>
  <c r="AP2507" i="2" s="1"/>
  <c r="AQ2507" i="2" s="1"/>
  <c r="AO77" i="2"/>
  <c r="AP77" i="2" s="1"/>
  <c r="AQ77" i="2" s="1"/>
  <c r="AO141" i="2"/>
  <c r="AP141" i="2" s="1"/>
  <c r="AQ141" i="2" s="1"/>
  <c r="AO205" i="2"/>
  <c r="AP205" i="2" s="1"/>
  <c r="AQ205" i="2" s="1"/>
  <c r="AO269" i="2"/>
  <c r="AP269" i="2" s="1"/>
  <c r="AQ269" i="2" s="1"/>
  <c r="AO333" i="2"/>
  <c r="AP333" i="2" s="1"/>
  <c r="AQ333" i="2" s="1"/>
  <c r="AO397" i="2"/>
  <c r="AP397" i="2" s="1"/>
  <c r="AQ397" i="2" s="1"/>
  <c r="AO461" i="2"/>
  <c r="AP461" i="2" s="1"/>
  <c r="AQ461" i="2" s="1"/>
  <c r="AO292" i="2"/>
  <c r="AP292" i="2" s="1"/>
  <c r="AQ292" i="2" s="1"/>
  <c r="AO388" i="2"/>
  <c r="AP388" i="2" s="1"/>
  <c r="AQ388" i="2" s="1"/>
  <c r="AO452" i="2"/>
  <c r="AP452" i="2" s="1"/>
  <c r="AQ452" i="2" s="1"/>
  <c r="AO516" i="2"/>
  <c r="AP516" i="2" s="1"/>
  <c r="AQ516" i="2" s="1"/>
  <c r="AO580" i="2"/>
  <c r="AP580" i="2" s="1"/>
  <c r="AQ580" i="2" s="1"/>
  <c r="AO644" i="2"/>
  <c r="AP644" i="2" s="1"/>
  <c r="AQ644" i="2" s="1"/>
  <c r="AO708" i="2"/>
  <c r="AP708" i="2" s="1"/>
  <c r="AQ708" i="2" s="1"/>
  <c r="AO772" i="2"/>
  <c r="AP772" i="2" s="1"/>
  <c r="AQ772" i="2" s="1"/>
  <c r="AO836" i="2"/>
  <c r="AP836" i="2" s="1"/>
  <c r="AQ836" i="2" s="1"/>
  <c r="AO900" i="2"/>
  <c r="AP900" i="2" s="1"/>
  <c r="AQ900" i="2" s="1"/>
  <c r="AO964" i="2"/>
  <c r="AP964" i="2" s="1"/>
  <c r="AQ964" i="2" s="1"/>
  <c r="AO1028" i="2"/>
  <c r="AP1028" i="2" s="1"/>
  <c r="AQ1028" i="2" s="1"/>
  <c r="AO1092" i="2"/>
  <c r="AP1092" i="2" s="1"/>
  <c r="AQ1092" i="2" s="1"/>
  <c r="AO1156" i="2"/>
  <c r="AP1156" i="2" s="1"/>
  <c r="AQ1156" i="2" s="1"/>
  <c r="AO1220" i="2"/>
  <c r="AP1220" i="2" s="1"/>
  <c r="AQ1220" i="2" s="1"/>
  <c r="AO1284" i="2"/>
  <c r="AP1284" i="2" s="1"/>
  <c r="AQ1284" i="2" s="1"/>
  <c r="AO1348" i="2"/>
  <c r="AP1348" i="2" s="1"/>
  <c r="AQ1348" i="2" s="1"/>
  <c r="AO1412" i="2"/>
  <c r="AP1412" i="2" s="1"/>
  <c r="AQ1412" i="2" s="1"/>
  <c r="AO1476" i="2"/>
  <c r="AP1476" i="2" s="1"/>
  <c r="AQ1476" i="2" s="1"/>
  <c r="AO1540" i="2"/>
  <c r="AP1540" i="2" s="1"/>
  <c r="AQ1540" i="2" s="1"/>
  <c r="AO1604" i="2"/>
  <c r="AP1604" i="2" s="1"/>
  <c r="AQ1604" i="2" s="1"/>
  <c r="AO1668" i="2"/>
  <c r="AP1668" i="2" s="1"/>
  <c r="AQ1668" i="2" s="1"/>
  <c r="AO1732" i="2"/>
  <c r="AP1732" i="2" s="1"/>
  <c r="AQ1732" i="2" s="1"/>
  <c r="AO1796" i="2"/>
  <c r="AP1796" i="2" s="1"/>
  <c r="AQ1796" i="2" s="1"/>
  <c r="AO1860" i="2"/>
  <c r="AP1860" i="2" s="1"/>
  <c r="AQ1860" i="2" s="1"/>
  <c r="AO1924" i="2"/>
  <c r="AP1924" i="2" s="1"/>
  <c r="AQ1924" i="2" s="1"/>
  <c r="AO1988" i="2"/>
  <c r="AP1988" i="2" s="1"/>
  <c r="AQ1988" i="2" s="1"/>
  <c r="AO2052" i="2"/>
  <c r="AP2052" i="2" s="1"/>
  <c r="AQ2052" i="2" s="1"/>
  <c r="AO2116" i="2"/>
  <c r="AP2116" i="2" s="1"/>
  <c r="AQ2116" i="2" s="1"/>
  <c r="AO2180" i="2"/>
  <c r="AP2180" i="2" s="1"/>
  <c r="AQ2180" i="2" s="1"/>
  <c r="AO2244" i="2"/>
  <c r="AP2244" i="2" s="1"/>
  <c r="AQ2244" i="2" s="1"/>
  <c r="AO2308" i="2"/>
  <c r="AP2308" i="2" s="1"/>
  <c r="AQ2308" i="2" s="1"/>
  <c r="AO2372" i="2"/>
  <c r="AP2372" i="2" s="1"/>
  <c r="AQ2372" i="2" s="1"/>
  <c r="AO2436" i="2"/>
  <c r="AP2436" i="2" s="1"/>
  <c r="AQ2436" i="2" s="1"/>
  <c r="AO2505" i="2"/>
  <c r="AP2505" i="2" s="1"/>
  <c r="AQ2505" i="2" s="1"/>
  <c r="AO49" i="2"/>
  <c r="AP49" i="2" s="1"/>
  <c r="AQ49" i="2" s="1"/>
  <c r="AO113" i="2"/>
  <c r="AP113" i="2" s="1"/>
  <c r="AQ113" i="2" s="1"/>
  <c r="AO177" i="2"/>
  <c r="AP177" i="2" s="1"/>
  <c r="AQ177" i="2" s="1"/>
  <c r="AO241" i="2"/>
  <c r="AP241" i="2" s="1"/>
  <c r="AQ241" i="2" s="1"/>
  <c r="AO305" i="2"/>
  <c r="AP305" i="2" s="1"/>
  <c r="AQ305" i="2" s="1"/>
  <c r="AO369" i="2"/>
  <c r="AP369" i="2" s="1"/>
  <c r="AQ369" i="2" s="1"/>
  <c r="AO433" i="2"/>
  <c r="AP433" i="2" s="1"/>
  <c r="AQ433" i="2" s="1"/>
  <c r="AO236" i="2"/>
  <c r="AP236" i="2" s="1"/>
  <c r="AQ236" i="2" s="1"/>
  <c r="AO360" i="2"/>
  <c r="AP360" i="2" s="1"/>
  <c r="AQ360" i="2" s="1"/>
  <c r="AO424" i="2"/>
  <c r="AP424" i="2" s="1"/>
  <c r="AQ424" i="2" s="1"/>
  <c r="AO488" i="2"/>
  <c r="AP488" i="2" s="1"/>
  <c r="AQ488" i="2" s="1"/>
  <c r="AO552" i="2"/>
  <c r="AP552" i="2" s="1"/>
  <c r="AQ552" i="2" s="1"/>
  <c r="AO616" i="2"/>
  <c r="AP616" i="2" s="1"/>
  <c r="AQ616" i="2" s="1"/>
  <c r="AO680" i="2"/>
  <c r="AP680" i="2" s="1"/>
  <c r="AQ680" i="2" s="1"/>
  <c r="AO744" i="2"/>
  <c r="AP744" i="2" s="1"/>
  <c r="AQ744" i="2" s="1"/>
  <c r="AO808" i="2"/>
  <c r="AP808" i="2" s="1"/>
  <c r="AQ808" i="2" s="1"/>
  <c r="AO872" i="2"/>
  <c r="AP872" i="2" s="1"/>
  <c r="AQ872" i="2" s="1"/>
  <c r="AO936" i="2"/>
  <c r="AP936" i="2" s="1"/>
  <c r="AQ936" i="2" s="1"/>
  <c r="AO1000" i="2"/>
  <c r="AP1000" i="2" s="1"/>
  <c r="AQ1000" i="2" s="1"/>
  <c r="AO1064" i="2"/>
  <c r="AP1064" i="2" s="1"/>
  <c r="AQ1064" i="2" s="1"/>
  <c r="AO1128" i="2"/>
  <c r="AP1128" i="2" s="1"/>
  <c r="AQ1128" i="2" s="1"/>
  <c r="AO1192" i="2"/>
  <c r="AP1192" i="2" s="1"/>
  <c r="AQ1192" i="2" s="1"/>
  <c r="AO1256" i="2"/>
  <c r="AP1256" i="2" s="1"/>
  <c r="AQ1256" i="2" s="1"/>
  <c r="AO1320" i="2"/>
  <c r="AP1320" i="2" s="1"/>
  <c r="AQ1320" i="2" s="1"/>
  <c r="AO1384" i="2"/>
  <c r="AP1384" i="2" s="1"/>
  <c r="AQ1384" i="2" s="1"/>
  <c r="AO1448" i="2"/>
  <c r="AP1448" i="2" s="1"/>
  <c r="AQ1448" i="2" s="1"/>
  <c r="AO1512" i="2"/>
  <c r="AP1512" i="2" s="1"/>
  <c r="AQ1512" i="2" s="1"/>
  <c r="AO1576" i="2"/>
  <c r="AP1576" i="2" s="1"/>
  <c r="AQ1576" i="2" s="1"/>
  <c r="AO1640" i="2"/>
  <c r="AP1640" i="2" s="1"/>
  <c r="AQ1640" i="2" s="1"/>
  <c r="AO1704" i="2"/>
  <c r="AP1704" i="2" s="1"/>
  <c r="AQ1704" i="2" s="1"/>
  <c r="AO1768" i="2"/>
  <c r="AP1768" i="2" s="1"/>
  <c r="AQ1768" i="2" s="1"/>
  <c r="AO1832" i="2"/>
  <c r="AP1832" i="2" s="1"/>
  <c r="AQ1832" i="2" s="1"/>
  <c r="AO1896" i="2"/>
  <c r="AP1896" i="2" s="1"/>
  <c r="AQ1896" i="2" s="1"/>
  <c r="AO1960" i="2"/>
  <c r="AP1960" i="2" s="1"/>
  <c r="AQ1960" i="2" s="1"/>
  <c r="AO2024" i="2"/>
  <c r="AP2024" i="2" s="1"/>
  <c r="AQ2024" i="2" s="1"/>
  <c r="AO2088" i="2"/>
  <c r="AP2088" i="2" s="1"/>
  <c r="AQ2088" i="2" s="1"/>
  <c r="AO2152" i="2"/>
  <c r="AP2152" i="2" s="1"/>
  <c r="AQ2152" i="2" s="1"/>
  <c r="AO2216" i="2"/>
  <c r="AP2216" i="2" s="1"/>
  <c r="AQ2216" i="2" s="1"/>
  <c r="AO2280" i="2"/>
  <c r="AP2280" i="2" s="1"/>
  <c r="AQ2280" i="2" s="1"/>
  <c r="AO2344" i="2"/>
  <c r="AP2344" i="2" s="1"/>
  <c r="AQ2344" i="2" s="1"/>
  <c r="AO2456" i="2"/>
  <c r="AP2456" i="2" s="1"/>
  <c r="AQ2456" i="2" s="1"/>
  <c r="AO181" i="2"/>
  <c r="AP181" i="2" s="1"/>
  <c r="AQ181" i="2" s="1"/>
  <c r="AO345" i="2"/>
  <c r="AP345" i="2" s="1"/>
  <c r="AQ345" i="2" s="1"/>
  <c r="AO473" i="2"/>
  <c r="AP473" i="2" s="1"/>
  <c r="AQ473" i="2" s="1"/>
  <c r="AO545" i="2"/>
  <c r="AP545" i="2" s="1"/>
  <c r="AQ545" i="2" s="1"/>
  <c r="AO609" i="2"/>
  <c r="AP609" i="2" s="1"/>
  <c r="AQ609" i="2" s="1"/>
  <c r="AO673" i="2"/>
  <c r="AP673" i="2" s="1"/>
  <c r="AQ673" i="2" s="1"/>
  <c r="AO737" i="2"/>
  <c r="AP737" i="2" s="1"/>
  <c r="AQ737" i="2" s="1"/>
  <c r="AO801" i="2"/>
  <c r="AP801" i="2" s="1"/>
  <c r="AQ801" i="2" s="1"/>
  <c r="AO865" i="2"/>
  <c r="AP865" i="2" s="1"/>
  <c r="AQ865" i="2" s="1"/>
  <c r="AO929" i="2"/>
  <c r="AP929" i="2" s="1"/>
  <c r="AQ929" i="2" s="1"/>
  <c r="AO993" i="2"/>
  <c r="AP993" i="2" s="1"/>
  <c r="AQ993" i="2" s="1"/>
  <c r="AO1057" i="2"/>
  <c r="AP1057" i="2" s="1"/>
  <c r="AQ1057" i="2" s="1"/>
  <c r="AO1121" i="2"/>
  <c r="AP1121" i="2" s="1"/>
  <c r="AQ1121" i="2" s="1"/>
  <c r="AO1185" i="2"/>
  <c r="AP1185" i="2" s="1"/>
  <c r="AQ1185" i="2" s="1"/>
  <c r="AO1249" i="2"/>
  <c r="AP1249" i="2" s="1"/>
  <c r="AQ1249" i="2" s="1"/>
  <c r="AO1313" i="2"/>
  <c r="AP1313" i="2" s="1"/>
  <c r="AQ1313" i="2" s="1"/>
  <c r="AO1377" i="2"/>
  <c r="AP1377" i="2" s="1"/>
  <c r="AQ1377" i="2" s="1"/>
  <c r="AO1441" i="2"/>
  <c r="AP1441" i="2" s="1"/>
  <c r="AQ1441" i="2" s="1"/>
  <c r="AO1505" i="2"/>
  <c r="AP1505" i="2" s="1"/>
  <c r="AQ1505" i="2" s="1"/>
  <c r="AO1569" i="2"/>
  <c r="AP1569" i="2" s="1"/>
  <c r="AQ1569" i="2" s="1"/>
  <c r="AO1633" i="2"/>
  <c r="AP1633" i="2" s="1"/>
  <c r="AQ1633" i="2" s="1"/>
  <c r="AO1697" i="2"/>
  <c r="AP1697" i="2" s="1"/>
  <c r="AQ1697" i="2" s="1"/>
  <c r="AO1761" i="2"/>
  <c r="AP1761" i="2" s="1"/>
  <c r="AQ1761" i="2" s="1"/>
  <c r="AO1825" i="2"/>
  <c r="AP1825" i="2" s="1"/>
  <c r="AQ1825" i="2" s="1"/>
  <c r="AO1889" i="2"/>
  <c r="AP1889" i="2" s="1"/>
  <c r="AQ1889" i="2" s="1"/>
  <c r="AO1953" i="2"/>
  <c r="AP1953" i="2" s="1"/>
  <c r="AQ1953" i="2" s="1"/>
  <c r="AO2017" i="2"/>
  <c r="AP2017" i="2" s="1"/>
  <c r="AQ2017" i="2" s="1"/>
  <c r="AO2081" i="2"/>
  <c r="AP2081" i="2" s="1"/>
  <c r="AQ2081" i="2" s="1"/>
  <c r="AO2145" i="2"/>
  <c r="AP2145" i="2" s="1"/>
  <c r="AQ2145" i="2" s="1"/>
  <c r="AO62" i="2"/>
  <c r="AP62" i="2" s="1"/>
  <c r="AQ62" i="2" s="1"/>
  <c r="AO2506" i="2"/>
  <c r="AP2506" i="2" s="1"/>
  <c r="AQ2506" i="2" s="1"/>
  <c r="AO2477" i="2"/>
  <c r="AP2477" i="2" s="1"/>
  <c r="AQ2477" i="2" s="1"/>
  <c r="AO2413" i="2"/>
  <c r="AP2413" i="2" s="1"/>
  <c r="AQ2413" i="2" s="1"/>
  <c r="AO2349" i="2"/>
  <c r="AP2349" i="2" s="1"/>
  <c r="AQ2349" i="2" s="1"/>
  <c r="AO2285" i="2"/>
  <c r="AP2285" i="2" s="1"/>
  <c r="AQ2285" i="2" s="1"/>
  <c r="AO2221" i="2"/>
  <c r="AP2221" i="2" s="1"/>
  <c r="AQ2221" i="2" s="1"/>
  <c r="AO2157" i="2"/>
  <c r="AP2157" i="2" s="1"/>
  <c r="AQ2157" i="2" s="1"/>
  <c r="AO2093" i="2"/>
  <c r="AP2093" i="2" s="1"/>
  <c r="AQ2093" i="2" s="1"/>
  <c r="AO2029" i="2"/>
  <c r="AP2029" i="2" s="1"/>
  <c r="AQ2029" i="2" s="1"/>
  <c r="AO1965" i="2"/>
  <c r="AP1965" i="2" s="1"/>
  <c r="AQ1965" i="2" s="1"/>
  <c r="AO1901" i="2"/>
  <c r="AP1901" i="2" s="1"/>
  <c r="AQ1901" i="2" s="1"/>
  <c r="AO1837" i="2"/>
  <c r="AP1837" i="2" s="1"/>
  <c r="AQ1837" i="2" s="1"/>
  <c r="AO1773" i="2"/>
  <c r="AP1773" i="2" s="1"/>
  <c r="AQ1773" i="2" s="1"/>
  <c r="AO1709" i="2"/>
  <c r="AP1709" i="2" s="1"/>
  <c r="AQ1709" i="2" s="1"/>
  <c r="AO1645" i="2"/>
  <c r="AP1645" i="2" s="1"/>
  <c r="AQ1645" i="2" s="1"/>
  <c r="AO1581" i="2"/>
  <c r="AP1581" i="2" s="1"/>
  <c r="AQ1581" i="2" s="1"/>
  <c r="AO1517" i="2"/>
  <c r="AP1517" i="2" s="1"/>
  <c r="AQ1517" i="2" s="1"/>
  <c r="AO1453" i="2"/>
  <c r="AP1453" i="2" s="1"/>
  <c r="AQ1453" i="2" s="1"/>
  <c r="AO1389" i="2"/>
  <c r="AP1389" i="2" s="1"/>
  <c r="AQ1389" i="2" s="1"/>
  <c r="AO1325" i="2"/>
  <c r="AP1325" i="2" s="1"/>
  <c r="AQ1325" i="2" s="1"/>
  <c r="AO1261" i="2"/>
  <c r="AP1261" i="2" s="1"/>
  <c r="AQ1261" i="2" s="1"/>
  <c r="AO1197" i="2"/>
  <c r="AP1197" i="2" s="1"/>
  <c r="AQ1197" i="2" s="1"/>
  <c r="AO1133" i="2"/>
  <c r="AP1133" i="2" s="1"/>
  <c r="AQ1133" i="2" s="1"/>
  <c r="AO1069" i="2"/>
  <c r="AP1069" i="2" s="1"/>
  <c r="AQ1069" i="2" s="1"/>
  <c r="AO1005" i="2"/>
  <c r="AP1005" i="2" s="1"/>
  <c r="AQ1005" i="2" s="1"/>
  <c r="AO941" i="2"/>
  <c r="AP941" i="2" s="1"/>
  <c r="AQ941" i="2" s="1"/>
  <c r="AO877" i="2"/>
  <c r="AP877" i="2" s="1"/>
  <c r="AQ877" i="2" s="1"/>
  <c r="AO813" i="2"/>
  <c r="AP813" i="2" s="1"/>
  <c r="AQ813" i="2" s="1"/>
  <c r="AO749" i="2"/>
  <c r="AP749" i="2" s="1"/>
  <c r="AQ749" i="2" s="1"/>
  <c r="AO685" i="2"/>
  <c r="AP685" i="2" s="1"/>
  <c r="AQ685" i="2" s="1"/>
  <c r="AO621" i="2"/>
  <c r="AP621" i="2" s="1"/>
  <c r="AQ621" i="2" s="1"/>
  <c r="AO557" i="2"/>
  <c r="AP557" i="2" s="1"/>
  <c r="AQ557" i="2" s="1"/>
  <c r="AO493" i="2"/>
  <c r="AP493" i="2" s="1"/>
  <c r="AQ493" i="2" s="1"/>
  <c r="AO373" i="2"/>
  <c r="AP373" i="2" s="1"/>
  <c r="AQ373" i="2" s="1"/>
  <c r="AO229" i="2"/>
  <c r="AP229" i="2" s="1"/>
  <c r="AQ229" i="2" s="1"/>
  <c r="AO2501" i="2"/>
  <c r="AP2501" i="2" s="1"/>
  <c r="AQ2501" i="2" s="1"/>
  <c r="AO2457" i="2"/>
  <c r="AP2457" i="2" s="1"/>
  <c r="AQ2457" i="2" s="1"/>
  <c r="AO2393" i="2"/>
  <c r="AP2393" i="2" s="1"/>
  <c r="AQ2393" i="2" s="1"/>
  <c r="AO2329" i="2"/>
  <c r="AP2329" i="2" s="1"/>
  <c r="AQ2329" i="2" s="1"/>
  <c r="AO2265" i="2"/>
  <c r="AP2265" i="2" s="1"/>
  <c r="AQ2265" i="2" s="1"/>
  <c r="AO2201" i="2"/>
  <c r="AP2201" i="2" s="1"/>
  <c r="AQ2201" i="2" s="1"/>
  <c r="AO2137" i="2"/>
  <c r="AP2137" i="2" s="1"/>
  <c r="AQ2137" i="2" s="1"/>
  <c r="AO2073" i="2"/>
  <c r="AP2073" i="2" s="1"/>
  <c r="AQ2073" i="2" s="1"/>
  <c r="AO2009" i="2"/>
  <c r="AP2009" i="2" s="1"/>
  <c r="AQ2009" i="2" s="1"/>
  <c r="AO1945" i="2"/>
  <c r="AP1945" i="2" s="1"/>
  <c r="AQ1945" i="2" s="1"/>
  <c r="AO1881" i="2"/>
  <c r="AP1881" i="2" s="1"/>
  <c r="AQ1881" i="2" s="1"/>
  <c r="AO1817" i="2"/>
  <c r="AP1817" i="2" s="1"/>
  <c r="AQ1817" i="2" s="1"/>
  <c r="AO1753" i="2"/>
  <c r="AP1753" i="2" s="1"/>
  <c r="AQ1753" i="2" s="1"/>
  <c r="AO1689" i="2"/>
  <c r="AP1689" i="2" s="1"/>
  <c r="AQ1689" i="2" s="1"/>
  <c r="AO1625" i="2"/>
  <c r="AP1625" i="2" s="1"/>
  <c r="AQ1625" i="2" s="1"/>
  <c r="AO1561" i="2"/>
  <c r="AP1561" i="2" s="1"/>
  <c r="AQ1561" i="2" s="1"/>
  <c r="AO1497" i="2"/>
  <c r="AP1497" i="2" s="1"/>
  <c r="AQ1497" i="2" s="1"/>
  <c r="AO1433" i="2"/>
  <c r="AP1433" i="2" s="1"/>
  <c r="AQ1433" i="2" s="1"/>
  <c r="AO1369" i="2"/>
  <c r="AP1369" i="2" s="1"/>
  <c r="AQ1369" i="2" s="1"/>
  <c r="AO1305" i="2"/>
  <c r="AP1305" i="2" s="1"/>
  <c r="AQ1305" i="2" s="1"/>
  <c r="AO1241" i="2"/>
  <c r="AP1241" i="2" s="1"/>
  <c r="AQ1241" i="2" s="1"/>
  <c r="AO1177" i="2"/>
  <c r="AP1177" i="2" s="1"/>
  <c r="AQ1177" i="2" s="1"/>
  <c r="AO1113" i="2"/>
  <c r="AP1113" i="2" s="1"/>
  <c r="AQ1113" i="2" s="1"/>
  <c r="AO1049" i="2"/>
  <c r="AP1049" i="2" s="1"/>
  <c r="AQ1049" i="2" s="1"/>
  <c r="AO985" i="2"/>
  <c r="AP985" i="2" s="1"/>
  <c r="AQ985" i="2" s="1"/>
  <c r="AO921" i="2"/>
  <c r="AP921" i="2" s="1"/>
  <c r="AQ921" i="2" s="1"/>
  <c r="AO857" i="2"/>
  <c r="AP857" i="2" s="1"/>
  <c r="AQ857" i="2" s="1"/>
  <c r="AO793" i="2"/>
  <c r="AP793" i="2" s="1"/>
  <c r="AQ793" i="2" s="1"/>
  <c r="AO729" i="2"/>
  <c r="AP729" i="2" s="1"/>
  <c r="AQ729" i="2" s="1"/>
  <c r="AO665" i="2"/>
  <c r="AP665" i="2" s="1"/>
  <c r="AQ665" i="2" s="1"/>
  <c r="AO601" i="2"/>
  <c r="AP601" i="2" s="1"/>
  <c r="AQ601" i="2" s="1"/>
  <c r="AO537" i="2"/>
  <c r="AP537" i="2" s="1"/>
  <c r="AQ537" i="2" s="1"/>
  <c r="AO457" i="2"/>
  <c r="AP457" i="2" s="1"/>
  <c r="AQ457" i="2" s="1"/>
  <c r="AO329" i="2"/>
  <c r="AP329" i="2" s="1"/>
  <c r="AQ329" i="2" s="1"/>
  <c r="AO149" i="2"/>
  <c r="AP149" i="2" s="1"/>
  <c r="AQ149" i="2" s="1"/>
  <c r="AO2424" i="2"/>
  <c r="AP2424" i="2" s="1"/>
  <c r="AQ2424" i="2" s="1"/>
  <c r="AO2437" i="2"/>
  <c r="AP2437" i="2" s="1"/>
  <c r="AQ2437" i="2" s="1"/>
  <c r="AO2373" i="2"/>
  <c r="AP2373" i="2" s="1"/>
  <c r="AQ2373" i="2" s="1"/>
  <c r="AO2309" i="2"/>
  <c r="AP2309" i="2" s="1"/>
  <c r="AQ2309" i="2" s="1"/>
  <c r="AO2245" i="2"/>
  <c r="AP2245" i="2" s="1"/>
  <c r="AQ2245" i="2" s="1"/>
  <c r="AO2181" i="2"/>
  <c r="AP2181" i="2" s="1"/>
  <c r="AQ2181" i="2" s="1"/>
  <c r="AO2117" i="2"/>
  <c r="AP2117" i="2" s="1"/>
  <c r="AQ2117" i="2" s="1"/>
  <c r="AO2053" i="2"/>
  <c r="AP2053" i="2" s="1"/>
  <c r="AQ2053" i="2" s="1"/>
  <c r="AO1989" i="2"/>
  <c r="AP1989" i="2" s="1"/>
  <c r="AQ1989" i="2" s="1"/>
  <c r="AO1925" i="2"/>
  <c r="AP1925" i="2" s="1"/>
  <c r="AQ1925" i="2" s="1"/>
  <c r="AO1861" i="2"/>
  <c r="AP1861" i="2" s="1"/>
  <c r="AQ1861" i="2" s="1"/>
  <c r="AO1797" i="2"/>
  <c r="AP1797" i="2" s="1"/>
  <c r="AQ1797" i="2" s="1"/>
  <c r="AO1733" i="2"/>
  <c r="AP1733" i="2" s="1"/>
  <c r="AQ1733" i="2" s="1"/>
  <c r="AO1669" i="2"/>
  <c r="AP1669" i="2" s="1"/>
  <c r="AQ1669" i="2" s="1"/>
  <c r="AO1605" i="2"/>
  <c r="AP1605" i="2" s="1"/>
  <c r="AQ1605" i="2" s="1"/>
  <c r="AO1541" i="2"/>
  <c r="AP1541" i="2" s="1"/>
  <c r="AQ1541" i="2" s="1"/>
  <c r="AO1477" i="2"/>
  <c r="AP1477" i="2" s="1"/>
  <c r="AQ1477" i="2" s="1"/>
  <c r="AO1413" i="2"/>
  <c r="AP1413" i="2" s="1"/>
  <c r="AQ1413" i="2" s="1"/>
  <c r="AO1349" i="2"/>
  <c r="AP1349" i="2" s="1"/>
  <c r="AQ1349" i="2" s="1"/>
  <c r="AO1285" i="2"/>
  <c r="AP1285" i="2" s="1"/>
  <c r="AQ1285" i="2" s="1"/>
  <c r="AO1221" i="2"/>
  <c r="AP1221" i="2" s="1"/>
  <c r="AQ1221" i="2" s="1"/>
  <c r="AO1157" i="2"/>
  <c r="AP1157" i="2" s="1"/>
  <c r="AQ1157" i="2" s="1"/>
  <c r="AO1093" i="2"/>
  <c r="AP1093" i="2" s="1"/>
  <c r="AQ1093" i="2" s="1"/>
  <c r="AO1029" i="2"/>
  <c r="AP1029" i="2" s="1"/>
  <c r="AQ1029" i="2" s="1"/>
  <c r="AO965" i="2"/>
  <c r="AP965" i="2" s="1"/>
  <c r="AQ965" i="2" s="1"/>
  <c r="AO901" i="2"/>
  <c r="AP901" i="2" s="1"/>
  <c r="AQ901" i="2" s="1"/>
  <c r="AO837" i="2"/>
  <c r="AP837" i="2" s="1"/>
  <c r="AQ837" i="2" s="1"/>
  <c r="AO773" i="2"/>
  <c r="AP773" i="2" s="1"/>
  <c r="AQ773" i="2" s="1"/>
  <c r="AO709" i="2"/>
  <c r="AP709" i="2" s="1"/>
  <c r="AQ709" i="2" s="1"/>
  <c r="AO645" i="2"/>
  <c r="AP645" i="2" s="1"/>
  <c r="AQ645" i="2" s="1"/>
  <c r="AO581" i="2"/>
  <c r="AP581" i="2" s="1"/>
  <c r="AQ581" i="2" s="1"/>
  <c r="AO517" i="2"/>
  <c r="AP517" i="2" s="1"/>
  <c r="AQ517" i="2" s="1"/>
  <c r="AO421" i="2"/>
  <c r="AP421" i="2" s="1"/>
  <c r="AQ421" i="2" s="1"/>
  <c r="AO261" i="2"/>
  <c r="AP261" i="2" s="1"/>
  <c r="AQ261" i="2" s="1"/>
  <c r="AO2465" i="2"/>
  <c r="AP2465" i="2" s="1"/>
  <c r="AQ2465" i="2" s="1"/>
  <c r="AO2337" i="2"/>
  <c r="AP2337" i="2" s="1"/>
  <c r="AQ2337" i="2" s="1"/>
  <c r="AO2209" i="2"/>
  <c r="AP2209" i="2" s="1"/>
  <c r="AQ2209" i="2" s="1"/>
  <c r="AO78" i="2"/>
  <c r="AP78" i="2" s="1"/>
  <c r="AQ78" i="2" s="1"/>
  <c r="AO26" i="2"/>
  <c r="AP26" i="2" s="1"/>
  <c r="AQ26" i="2" s="1"/>
  <c r="AO110" i="2"/>
  <c r="AP110" i="2" s="1"/>
  <c r="AQ110" i="2" s="1"/>
  <c r="AO2461" i="2"/>
  <c r="AP2461" i="2" s="1"/>
  <c r="AQ2461" i="2" s="1"/>
  <c r="AO2397" i="2"/>
  <c r="AP2397" i="2" s="1"/>
  <c r="AQ2397" i="2" s="1"/>
  <c r="AO2333" i="2"/>
  <c r="AP2333" i="2" s="1"/>
  <c r="AQ2333" i="2" s="1"/>
  <c r="AO2269" i="2"/>
  <c r="AP2269" i="2" s="1"/>
  <c r="AQ2269" i="2" s="1"/>
  <c r="AO2205" i="2"/>
  <c r="AP2205" i="2" s="1"/>
  <c r="AQ2205" i="2" s="1"/>
  <c r="AO2141" i="2"/>
  <c r="AP2141" i="2" s="1"/>
  <c r="AQ2141" i="2" s="1"/>
  <c r="AO2077" i="2"/>
  <c r="AP2077" i="2" s="1"/>
  <c r="AQ2077" i="2" s="1"/>
  <c r="AO2013" i="2"/>
  <c r="AP2013" i="2" s="1"/>
  <c r="AQ2013" i="2" s="1"/>
  <c r="AO1949" i="2"/>
  <c r="AP1949" i="2" s="1"/>
  <c r="AQ1949" i="2" s="1"/>
  <c r="AO1885" i="2"/>
  <c r="AP1885" i="2" s="1"/>
  <c r="AQ1885" i="2" s="1"/>
  <c r="AO1821" i="2"/>
  <c r="AP1821" i="2" s="1"/>
  <c r="AQ1821" i="2" s="1"/>
  <c r="AO1757" i="2"/>
  <c r="AP1757" i="2" s="1"/>
  <c r="AQ1757" i="2" s="1"/>
  <c r="AO1693" i="2"/>
  <c r="AP1693" i="2" s="1"/>
  <c r="AQ1693" i="2" s="1"/>
  <c r="AO1629" i="2"/>
  <c r="AP1629" i="2" s="1"/>
  <c r="AQ1629" i="2" s="1"/>
  <c r="AO1565" i="2"/>
  <c r="AP1565" i="2" s="1"/>
  <c r="AQ1565" i="2" s="1"/>
  <c r="AO1501" i="2"/>
  <c r="AP1501" i="2" s="1"/>
  <c r="AQ1501" i="2" s="1"/>
  <c r="AO1437" i="2"/>
  <c r="AP1437" i="2" s="1"/>
  <c r="AQ1437" i="2" s="1"/>
  <c r="AO1373" i="2"/>
  <c r="AP1373" i="2" s="1"/>
  <c r="AQ1373" i="2" s="1"/>
  <c r="AO1309" i="2"/>
  <c r="AP1309" i="2" s="1"/>
  <c r="AQ1309" i="2" s="1"/>
  <c r="AO1245" i="2"/>
  <c r="AP1245" i="2" s="1"/>
  <c r="AQ1245" i="2" s="1"/>
  <c r="AO1181" i="2"/>
  <c r="AP1181" i="2" s="1"/>
  <c r="AQ1181" i="2" s="1"/>
  <c r="AO1117" i="2"/>
  <c r="AP1117" i="2" s="1"/>
  <c r="AQ1117" i="2" s="1"/>
  <c r="AO1053" i="2"/>
  <c r="AP1053" i="2" s="1"/>
  <c r="AQ1053" i="2" s="1"/>
  <c r="AO989" i="2"/>
  <c r="AP989" i="2" s="1"/>
  <c r="AQ989" i="2" s="1"/>
  <c r="AO925" i="2"/>
  <c r="AP925" i="2" s="1"/>
  <c r="AQ925" i="2" s="1"/>
  <c r="AO861" i="2"/>
  <c r="AP861" i="2" s="1"/>
  <c r="AQ861" i="2" s="1"/>
  <c r="AO797" i="2"/>
  <c r="AP797" i="2" s="1"/>
  <c r="AQ797" i="2" s="1"/>
  <c r="AO733" i="2"/>
  <c r="AP733" i="2" s="1"/>
  <c r="AQ733" i="2" s="1"/>
  <c r="AO669" i="2"/>
  <c r="AP669" i="2" s="1"/>
  <c r="AQ669" i="2" s="1"/>
  <c r="AO605" i="2"/>
  <c r="AP605" i="2" s="1"/>
  <c r="AQ605" i="2" s="1"/>
  <c r="AO541" i="2"/>
  <c r="AP541" i="2" s="1"/>
  <c r="AQ541" i="2" s="1"/>
  <c r="AO469" i="2"/>
  <c r="AP469" i="2" s="1"/>
  <c r="AQ469" i="2" s="1"/>
  <c r="AO341" i="2"/>
  <c r="AP341" i="2" s="1"/>
  <c r="AQ341" i="2" s="1"/>
  <c r="AO165" i="2"/>
  <c r="AP165" i="2" s="1"/>
  <c r="AQ165" i="2" s="1"/>
  <c r="AO2440" i="2"/>
  <c r="AP2440" i="2" s="1"/>
  <c r="AQ2440" i="2" s="1"/>
  <c r="AO2441" i="2"/>
  <c r="AP2441" i="2" s="1"/>
  <c r="AQ2441" i="2" s="1"/>
  <c r="AO2377" i="2"/>
  <c r="AP2377" i="2" s="1"/>
  <c r="AQ2377" i="2" s="1"/>
  <c r="AO2313" i="2"/>
  <c r="AP2313" i="2" s="1"/>
  <c r="AQ2313" i="2" s="1"/>
  <c r="AO2249" i="2"/>
  <c r="AP2249" i="2" s="1"/>
  <c r="AQ2249" i="2" s="1"/>
  <c r="AO2185" i="2"/>
  <c r="AP2185" i="2" s="1"/>
  <c r="AQ2185" i="2" s="1"/>
  <c r="AO2121" i="2"/>
  <c r="AP2121" i="2" s="1"/>
  <c r="AQ2121" i="2" s="1"/>
  <c r="AO2057" i="2"/>
  <c r="AP2057" i="2" s="1"/>
  <c r="AQ2057" i="2" s="1"/>
  <c r="AO1993" i="2"/>
  <c r="AP1993" i="2" s="1"/>
  <c r="AQ1993" i="2" s="1"/>
  <c r="AO1929" i="2"/>
  <c r="AP1929" i="2" s="1"/>
  <c r="AQ1929" i="2" s="1"/>
  <c r="AO1865" i="2"/>
  <c r="AP1865" i="2" s="1"/>
  <c r="AQ1865" i="2" s="1"/>
  <c r="AO1801" i="2"/>
  <c r="AP1801" i="2" s="1"/>
  <c r="AQ1801" i="2" s="1"/>
  <c r="AO1737" i="2"/>
  <c r="AP1737" i="2" s="1"/>
  <c r="AQ1737" i="2" s="1"/>
  <c r="AO1673" i="2"/>
  <c r="AP1673" i="2" s="1"/>
  <c r="AQ1673" i="2" s="1"/>
  <c r="AO1609" i="2"/>
  <c r="AP1609" i="2" s="1"/>
  <c r="AQ1609" i="2" s="1"/>
  <c r="AO1545" i="2"/>
  <c r="AP1545" i="2" s="1"/>
  <c r="AQ1545" i="2" s="1"/>
  <c r="AO1481" i="2"/>
  <c r="AP1481" i="2" s="1"/>
  <c r="AQ1481" i="2" s="1"/>
  <c r="AO1417" i="2"/>
  <c r="AP1417" i="2" s="1"/>
  <c r="AQ1417" i="2" s="1"/>
  <c r="AO1353" i="2"/>
  <c r="AP1353" i="2" s="1"/>
  <c r="AQ1353" i="2" s="1"/>
  <c r="AO1289" i="2"/>
  <c r="AP1289" i="2" s="1"/>
  <c r="AQ1289" i="2" s="1"/>
  <c r="AO1225" i="2"/>
  <c r="AP1225" i="2" s="1"/>
  <c r="AQ1225" i="2" s="1"/>
  <c r="AO1161" i="2"/>
  <c r="AP1161" i="2" s="1"/>
  <c r="AQ1161" i="2" s="1"/>
  <c r="AO1097" i="2"/>
  <c r="AP1097" i="2" s="1"/>
  <c r="AQ1097" i="2" s="1"/>
  <c r="AO1033" i="2"/>
  <c r="AP1033" i="2" s="1"/>
  <c r="AQ1033" i="2" s="1"/>
  <c r="AO969" i="2"/>
  <c r="AP969" i="2" s="1"/>
  <c r="AQ969" i="2" s="1"/>
  <c r="AO905" i="2"/>
  <c r="AP905" i="2" s="1"/>
  <c r="AQ905" i="2" s="1"/>
  <c r="AO841" i="2"/>
  <c r="AP841" i="2" s="1"/>
  <c r="AQ841" i="2" s="1"/>
  <c r="AO777" i="2"/>
  <c r="AP777" i="2" s="1"/>
  <c r="AQ777" i="2" s="1"/>
  <c r="AO713" i="2"/>
  <c r="AP713" i="2" s="1"/>
  <c r="AQ713" i="2" s="1"/>
  <c r="AO649" i="2"/>
  <c r="AP649" i="2" s="1"/>
  <c r="AQ649" i="2" s="1"/>
  <c r="AO585" i="2"/>
  <c r="AP585" i="2" s="1"/>
  <c r="AQ585" i="2" s="1"/>
  <c r="AO521" i="2"/>
  <c r="AP521" i="2" s="1"/>
  <c r="AQ521" i="2" s="1"/>
  <c r="AO425" i="2"/>
  <c r="AP425" i="2" s="1"/>
  <c r="AQ425" i="2" s="1"/>
  <c r="AO297" i="2"/>
  <c r="AP297" i="2" s="1"/>
  <c r="AQ297" i="2" s="1"/>
  <c r="AO85" i="2"/>
  <c r="AP85" i="2" s="1"/>
  <c r="AQ85" i="2" s="1"/>
  <c r="AO2485" i="2"/>
  <c r="AP2485" i="2" s="1"/>
  <c r="AQ2485" i="2" s="1"/>
  <c r="AO2421" i="2"/>
  <c r="AP2421" i="2" s="1"/>
  <c r="AQ2421" i="2" s="1"/>
  <c r="AO2357" i="2"/>
  <c r="AP2357" i="2" s="1"/>
  <c r="AQ2357" i="2" s="1"/>
  <c r="AO2293" i="2"/>
  <c r="AP2293" i="2" s="1"/>
  <c r="AQ2293" i="2" s="1"/>
  <c r="AO2229" i="2"/>
  <c r="AP2229" i="2" s="1"/>
  <c r="AQ2229" i="2" s="1"/>
  <c r="AO2165" i="2"/>
  <c r="AP2165" i="2" s="1"/>
  <c r="AQ2165" i="2" s="1"/>
  <c r="AO2101" i="2"/>
  <c r="AP2101" i="2" s="1"/>
  <c r="AQ2101" i="2" s="1"/>
  <c r="AO2037" i="2"/>
  <c r="AP2037" i="2" s="1"/>
  <c r="AQ2037" i="2" s="1"/>
  <c r="AO1973" i="2"/>
  <c r="AP1973" i="2" s="1"/>
  <c r="AQ1973" i="2" s="1"/>
  <c r="AO1909" i="2"/>
  <c r="AP1909" i="2" s="1"/>
  <c r="AQ1909" i="2" s="1"/>
  <c r="AO1845" i="2"/>
  <c r="AP1845" i="2" s="1"/>
  <c r="AQ1845" i="2" s="1"/>
  <c r="AO1781" i="2"/>
  <c r="AP1781" i="2" s="1"/>
  <c r="AQ1781" i="2" s="1"/>
  <c r="AO1717" i="2"/>
  <c r="AP1717" i="2" s="1"/>
  <c r="AQ1717" i="2" s="1"/>
  <c r="AO1653" i="2"/>
  <c r="AP1653" i="2" s="1"/>
  <c r="AQ1653" i="2" s="1"/>
  <c r="AO1589" i="2"/>
  <c r="AP1589" i="2" s="1"/>
  <c r="AQ1589" i="2" s="1"/>
  <c r="AO1525" i="2"/>
  <c r="AP1525" i="2" s="1"/>
  <c r="AQ1525" i="2" s="1"/>
  <c r="AO1461" i="2"/>
  <c r="AP1461" i="2" s="1"/>
  <c r="AQ1461" i="2" s="1"/>
  <c r="AO1397" i="2"/>
  <c r="AP1397" i="2" s="1"/>
  <c r="AQ1397" i="2" s="1"/>
  <c r="AO1333" i="2"/>
  <c r="AP1333" i="2" s="1"/>
  <c r="AQ1333" i="2" s="1"/>
  <c r="AO1269" i="2"/>
  <c r="AP1269" i="2" s="1"/>
  <c r="AQ1269" i="2" s="1"/>
  <c r="AO1205" i="2"/>
  <c r="AP1205" i="2" s="1"/>
  <c r="AQ1205" i="2" s="1"/>
  <c r="AO1141" i="2"/>
  <c r="AP1141" i="2" s="1"/>
  <c r="AQ1141" i="2" s="1"/>
  <c r="AO1077" i="2"/>
  <c r="AP1077" i="2" s="1"/>
  <c r="AQ1077" i="2" s="1"/>
  <c r="AO1013" i="2"/>
  <c r="AP1013" i="2" s="1"/>
  <c r="AQ1013" i="2" s="1"/>
  <c r="AO949" i="2"/>
  <c r="AP949" i="2" s="1"/>
  <c r="AQ949" i="2" s="1"/>
  <c r="AO885" i="2"/>
  <c r="AP885" i="2" s="1"/>
  <c r="AQ885" i="2" s="1"/>
  <c r="AO821" i="2"/>
  <c r="AP821" i="2" s="1"/>
  <c r="AQ821" i="2" s="1"/>
  <c r="AO757" i="2"/>
  <c r="AP757" i="2" s="1"/>
  <c r="AQ757" i="2" s="1"/>
  <c r="AO693" i="2"/>
  <c r="AP693" i="2" s="1"/>
  <c r="AQ693" i="2" s="1"/>
  <c r="AO629" i="2"/>
  <c r="AP629" i="2" s="1"/>
  <c r="AQ629" i="2" s="1"/>
  <c r="AO565" i="2"/>
  <c r="AP565" i="2" s="1"/>
  <c r="AQ565" i="2" s="1"/>
  <c r="AO501" i="2"/>
  <c r="AP501" i="2" s="1"/>
  <c r="AQ501" i="2" s="1"/>
  <c r="AO389" i="2"/>
  <c r="AP389" i="2" s="1"/>
  <c r="AQ389" i="2" s="1"/>
  <c r="AO133" i="2"/>
  <c r="AP133" i="2" s="1"/>
  <c r="AQ133" i="2" s="1"/>
  <c r="AO2433" i="2"/>
  <c r="AP2433" i="2" s="1"/>
  <c r="AQ2433" i="2" s="1"/>
  <c r="AO2305" i="2"/>
  <c r="AP2305" i="2" s="1"/>
  <c r="AQ2305" i="2" s="1"/>
  <c r="AZ8" i="4"/>
  <c r="AZ5" i="4" s="1"/>
  <c r="AS5" i="4"/>
  <c r="AW8" i="4"/>
  <c r="AW5" i="4" s="1"/>
  <c r="AP5" i="4"/>
  <c r="BA8" i="4"/>
  <c r="BA5" i="4" s="1"/>
  <c r="AT5" i="4"/>
  <c r="AX8" i="4"/>
  <c r="AX5" i="4" s="1"/>
  <c r="AQ5" i="4"/>
  <c r="AV8" i="4"/>
  <c r="AV5" i="4" s="1"/>
  <c r="AO5" i="4"/>
  <c r="AY8" i="4"/>
  <c r="AY5" i="4" s="1"/>
  <c r="AR5" i="4"/>
  <c r="AG32" i="2"/>
  <c r="AI32" i="2" s="1"/>
  <c r="AF32" i="2"/>
  <c r="AG48" i="2"/>
  <c r="AI48" i="2" s="1"/>
  <c r="AF48" i="2"/>
  <c r="AG64" i="2"/>
  <c r="AI64" i="2" s="1"/>
  <c r="AF64" i="2"/>
  <c r="AG72" i="2"/>
  <c r="AI72" i="2" s="1"/>
  <c r="AF72" i="2"/>
  <c r="AG84" i="2"/>
  <c r="AI84" i="2" s="1"/>
  <c r="AF84" i="2"/>
  <c r="AG104" i="2"/>
  <c r="AF104" i="2"/>
  <c r="AG116" i="2"/>
  <c r="AI116" i="2" s="1"/>
  <c r="AF116" i="2"/>
  <c r="AG128" i="2"/>
  <c r="AF128" i="2"/>
  <c r="AG136" i="2"/>
  <c r="AI136" i="2" s="1"/>
  <c r="AF136" i="2"/>
  <c r="AG140" i="2"/>
  <c r="AF140" i="2"/>
  <c r="AG144" i="2"/>
  <c r="AI144" i="2" s="1"/>
  <c r="AF144" i="2"/>
  <c r="AG148" i="2"/>
  <c r="AI148" i="2" s="1"/>
  <c r="AF148" i="2"/>
  <c r="AH148" i="2" s="1"/>
  <c r="AG152" i="2"/>
  <c r="AI152" i="2" s="1"/>
  <c r="AF152" i="2"/>
  <c r="AH152" i="2" s="1"/>
  <c r="AG156" i="2"/>
  <c r="AF156" i="2"/>
  <c r="AH156" i="2" s="1"/>
  <c r="AG160" i="2"/>
  <c r="AI160" i="2" s="1"/>
  <c r="AF160" i="2"/>
  <c r="AG164" i="2"/>
  <c r="AF164" i="2"/>
  <c r="AH164" i="2" s="1"/>
  <c r="AG168" i="2"/>
  <c r="AI168" i="2" s="1"/>
  <c r="AF168" i="2"/>
  <c r="AG172" i="2"/>
  <c r="AF172" i="2"/>
  <c r="AG176" i="2"/>
  <c r="AI176" i="2" s="1"/>
  <c r="AF176" i="2"/>
  <c r="AG180" i="2"/>
  <c r="AI180" i="2" s="1"/>
  <c r="AF180" i="2"/>
  <c r="AH180" i="2" s="1"/>
  <c r="AG184" i="2"/>
  <c r="AI184" i="2" s="1"/>
  <c r="AF184" i="2"/>
  <c r="AH184" i="2" s="1"/>
  <c r="AG188" i="2"/>
  <c r="AI188" i="2" s="1"/>
  <c r="AF188" i="2"/>
  <c r="AG192" i="2"/>
  <c r="AI192" i="2" s="1"/>
  <c r="AF192" i="2"/>
  <c r="AG196" i="2"/>
  <c r="AF196" i="2"/>
  <c r="AH196" i="2" s="1"/>
  <c r="AG200" i="2"/>
  <c r="AI200" i="2" s="1"/>
  <c r="AF200" i="2"/>
  <c r="AH200" i="2" s="1"/>
  <c r="AG204" i="2"/>
  <c r="AF204" i="2"/>
  <c r="AH204" i="2" s="1"/>
  <c r="AG208" i="2"/>
  <c r="AI208" i="2" s="1"/>
  <c r="AF208" i="2"/>
  <c r="AG212" i="2"/>
  <c r="AI212" i="2" s="1"/>
  <c r="AF212" i="2"/>
  <c r="AG216" i="2"/>
  <c r="AI216" i="2" s="1"/>
  <c r="AF216" i="2"/>
  <c r="AH216" i="2" s="1"/>
  <c r="AG220" i="2"/>
  <c r="AI220" i="2" s="1"/>
  <c r="AF220" i="2"/>
  <c r="AG224" i="2"/>
  <c r="AI224" i="2" s="1"/>
  <c r="AF224" i="2"/>
  <c r="AG228" i="2"/>
  <c r="AF228" i="2"/>
  <c r="AH228" i="2" s="1"/>
  <c r="AG232" i="2"/>
  <c r="AI232" i="2" s="1"/>
  <c r="AF232" i="2"/>
  <c r="AG236" i="2"/>
  <c r="AF236" i="2"/>
  <c r="AG240" i="2"/>
  <c r="AI240" i="2" s="1"/>
  <c r="AF240" i="2"/>
  <c r="AG244" i="2"/>
  <c r="AI244" i="2" s="1"/>
  <c r="AF244" i="2"/>
  <c r="AG248" i="2"/>
  <c r="AI248" i="2" s="1"/>
  <c r="AF248" i="2"/>
  <c r="AH248" i="2" s="1"/>
  <c r="AG252" i="2"/>
  <c r="AI252" i="2" s="1"/>
  <c r="AF252" i="2"/>
  <c r="AH252" i="2" s="1"/>
  <c r="AG256" i="2"/>
  <c r="AI256" i="2" s="1"/>
  <c r="AF256" i="2"/>
  <c r="AG260" i="2"/>
  <c r="AF260" i="2"/>
  <c r="AG264" i="2"/>
  <c r="AI264" i="2" s="1"/>
  <c r="AF264" i="2"/>
  <c r="AG268" i="2"/>
  <c r="AF268" i="2"/>
  <c r="AH268" i="2" s="1"/>
  <c r="AG272" i="2"/>
  <c r="AI272" i="2" s="1"/>
  <c r="AF272" i="2"/>
  <c r="AG276" i="2"/>
  <c r="AI276" i="2" s="1"/>
  <c r="AF276" i="2"/>
  <c r="AG280" i="2"/>
  <c r="AI280" i="2" s="1"/>
  <c r="AF280" i="2"/>
  <c r="AG284" i="2"/>
  <c r="AI284" i="2" s="1"/>
  <c r="AF284" i="2"/>
  <c r="AH284" i="2" s="1"/>
  <c r="AG288" i="2"/>
  <c r="AI288" i="2" s="1"/>
  <c r="AF288" i="2"/>
  <c r="AG292" i="2"/>
  <c r="AF292" i="2"/>
  <c r="AG296" i="2"/>
  <c r="AI296" i="2" s="1"/>
  <c r="AF296" i="2"/>
  <c r="AG300" i="2"/>
  <c r="AF300" i="2"/>
  <c r="AG304" i="2"/>
  <c r="AI304" i="2" s="1"/>
  <c r="AF304" i="2"/>
  <c r="AG308" i="2"/>
  <c r="AF308" i="2"/>
  <c r="AH308" i="2" s="1"/>
  <c r="AG312" i="2"/>
  <c r="AI312" i="2" s="1"/>
  <c r="AF312" i="2"/>
  <c r="AG316" i="2"/>
  <c r="AI316" i="2" s="1"/>
  <c r="AF316" i="2"/>
  <c r="AH316" i="2" s="1"/>
  <c r="AG320" i="2"/>
  <c r="AI320" i="2" s="1"/>
  <c r="AF320" i="2"/>
  <c r="AG324" i="2"/>
  <c r="AI324" i="2" s="1"/>
  <c r="AF324" i="2"/>
  <c r="AG328" i="2"/>
  <c r="AI328" i="2" s="1"/>
  <c r="AF328" i="2"/>
  <c r="AG332" i="2"/>
  <c r="AF332" i="2"/>
  <c r="AH332" i="2" s="1"/>
  <c r="AG336" i="2"/>
  <c r="AI336" i="2" s="1"/>
  <c r="AF336" i="2"/>
  <c r="AG340" i="2"/>
  <c r="AF340" i="2"/>
  <c r="AG344" i="2"/>
  <c r="AI344" i="2" s="1"/>
  <c r="AF344" i="2"/>
  <c r="AG348" i="2"/>
  <c r="AI348" i="2" s="1"/>
  <c r="AF348" i="2"/>
  <c r="AH348" i="2" s="1"/>
  <c r="AG352" i="2"/>
  <c r="AI352" i="2" s="1"/>
  <c r="AF352" i="2"/>
  <c r="AG356" i="2"/>
  <c r="AI356" i="2" s="1"/>
  <c r="AF356" i="2"/>
  <c r="AH356" i="2" s="1"/>
  <c r="AG360" i="2"/>
  <c r="AI360" i="2" s="1"/>
  <c r="AF360" i="2"/>
  <c r="AG364" i="2"/>
  <c r="AF364" i="2"/>
  <c r="AG368" i="2"/>
  <c r="AI368" i="2" s="1"/>
  <c r="AF368" i="2"/>
  <c r="AH368" i="2" s="1"/>
  <c r="AG372" i="2"/>
  <c r="AF372" i="2"/>
  <c r="AG376" i="2"/>
  <c r="AI376" i="2" s="1"/>
  <c r="AF376" i="2"/>
  <c r="AG380" i="2"/>
  <c r="AI380" i="2" s="1"/>
  <c r="AF380" i="2"/>
  <c r="AH380" i="2" s="1"/>
  <c r="AG384" i="2"/>
  <c r="AI384" i="2" s="1"/>
  <c r="AF384" i="2"/>
  <c r="AH384" i="2" s="1"/>
  <c r="AG388" i="2"/>
  <c r="AI388" i="2" s="1"/>
  <c r="AF388" i="2"/>
  <c r="AH388" i="2" s="1"/>
  <c r="AG392" i="2"/>
  <c r="AI392" i="2" s="1"/>
  <c r="AF392" i="2"/>
  <c r="AG396" i="2"/>
  <c r="AF396" i="2"/>
  <c r="AH396" i="2" s="1"/>
  <c r="AG400" i="2"/>
  <c r="AI400" i="2" s="1"/>
  <c r="AF400" i="2"/>
  <c r="AG404" i="2"/>
  <c r="AF404" i="2"/>
  <c r="AH404" i="2" s="1"/>
  <c r="AG408" i="2"/>
  <c r="AI408" i="2" s="1"/>
  <c r="AF408" i="2"/>
  <c r="AG412" i="2"/>
  <c r="AI412" i="2" s="1"/>
  <c r="AF412" i="2"/>
  <c r="AG416" i="2"/>
  <c r="AI416" i="2" s="1"/>
  <c r="AF416" i="2"/>
  <c r="AH416" i="2" s="1"/>
  <c r="AG420" i="2"/>
  <c r="AI420" i="2" s="1"/>
  <c r="AF420" i="2"/>
  <c r="AG424" i="2"/>
  <c r="AI424" i="2" s="1"/>
  <c r="AF424" i="2"/>
  <c r="AG428" i="2"/>
  <c r="AF428" i="2"/>
  <c r="AH428" i="2" s="1"/>
  <c r="AG432" i="2"/>
  <c r="AI432" i="2" s="1"/>
  <c r="AF432" i="2"/>
  <c r="AG436" i="2"/>
  <c r="AF436" i="2"/>
  <c r="AH436" i="2" s="1"/>
  <c r="AG440" i="2"/>
  <c r="AI440" i="2" s="1"/>
  <c r="AF440" i="2"/>
  <c r="AG444" i="2"/>
  <c r="AI444" i="2" s="1"/>
  <c r="AF444" i="2"/>
  <c r="AG448" i="2"/>
  <c r="AI448" i="2" s="1"/>
  <c r="AF448" i="2"/>
  <c r="AH448" i="2" s="1"/>
  <c r="AG452" i="2"/>
  <c r="AI452" i="2" s="1"/>
  <c r="AF452" i="2"/>
  <c r="AG456" i="2"/>
  <c r="AI456" i="2" s="1"/>
  <c r="AF456" i="2"/>
  <c r="AG460" i="2"/>
  <c r="AF460" i="2"/>
  <c r="AG464" i="2"/>
  <c r="AI464" i="2" s="1"/>
  <c r="AF464" i="2"/>
  <c r="AH464" i="2" s="1"/>
  <c r="AG468" i="2"/>
  <c r="AF468" i="2"/>
  <c r="AG472" i="2"/>
  <c r="AI472" i="2" s="1"/>
  <c r="AF472" i="2"/>
  <c r="AG476" i="2"/>
  <c r="AI476" i="2" s="1"/>
  <c r="AF476" i="2"/>
  <c r="AH476" i="2" s="1"/>
  <c r="AG480" i="2"/>
  <c r="AI480" i="2" s="1"/>
  <c r="AF480" i="2"/>
  <c r="AG484" i="2"/>
  <c r="AI484" i="2" s="1"/>
  <c r="AF484" i="2"/>
  <c r="AH484" i="2" s="1"/>
  <c r="AG488" i="2"/>
  <c r="AI488" i="2" s="1"/>
  <c r="AF488" i="2"/>
  <c r="AG492" i="2"/>
  <c r="AF492" i="2"/>
  <c r="AH492" i="2" s="1"/>
  <c r="AF496" i="2"/>
  <c r="AH496" i="2" s="1"/>
  <c r="AG496" i="2"/>
  <c r="AF500" i="2"/>
  <c r="AG500" i="2"/>
  <c r="AF504" i="2"/>
  <c r="AH504" i="2" s="1"/>
  <c r="AG504" i="2"/>
  <c r="AI504" i="2" s="1"/>
  <c r="AF508" i="2"/>
  <c r="AG508" i="2"/>
  <c r="AI508" i="2" s="1"/>
  <c r="AF512" i="2"/>
  <c r="AH512" i="2" s="1"/>
  <c r="AG512" i="2"/>
  <c r="AI512" i="2" s="1"/>
  <c r="AF516" i="2"/>
  <c r="AH516" i="2" s="1"/>
  <c r="AG516" i="2"/>
  <c r="AI516" i="2" s="1"/>
  <c r="AF520" i="2"/>
  <c r="AH520" i="2" s="1"/>
  <c r="AG520" i="2"/>
  <c r="AF524" i="2"/>
  <c r="AH524" i="2" s="1"/>
  <c r="AG524" i="2"/>
  <c r="AI524" i="2" s="1"/>
  <c r="AF528" i="2"/>
  <c r="AH528" i="2" s="1"/>
  <c r="AG528" i="2"/>
  <c r="AI528" i="2" s="1"/>
  <c r="AF532" i="2"/>
  <c r="AG532" i="2"/>
  <c r="AF536" i="2"/>
  <c r="AH536" i="2" s="1"/>
  <c r="AG536" i="2"/>
  <c r="AI536" i="2" s="1"/>
  <c r="AF540" i="2"/>
  <c r="AH540" i="2" s="1"/>
  <c r="AG540" i="2"/>
  <c r="AI540" i="2" s="1"/>
  <c r="AF544" i="2"/>
  <c r="AH544" i="2" s="1"/>
  <c r="AG544" i="2"/>
  <c r="AF548" i="2"/>
  <c r="AG548" i="2"/>
  <c r="AF552" i="2"/>
  <c r="AH552" i="2" s="1"/>
  <c r="AG552" i="2"/>
  <c r="AF556" i="2"/>
  <c r="AG556" i="2"/>
  <c r="AF560" i="2"/>
  <c r="AH560" i="2" s="1"/>
  <c r="AG560" i="2"/>
  <c r="AI560" i="2" s="1"/>
  <c r="AF564" i="2"/>
  <c r="AG564" i="2"/>
  <c r="AF568" i="2"/>
  <c r="AH568" i="2" s="1"/>
  <c r="AG568" i="2"/>
  <c r="AI568" i="2" s="1"/>
  <c r="AF572" i="2"/>
  <c r="AG572" i="2"/>
  <c r="AI572" i="2" s="1"/>
  <c r="AF576" i="2"/>
  <c r="AH576" i="2" s="1"/>
  <c r="AG576" i="2"/>
  <c r="AF580" i="2"/>
  <c r="AG580" i="2"/>
  <c r="AF584" i="2"/>
  <c r="AH584" i="2" s="1"/>
  <c r="AG584" i="2"/>
  <c r="AF588" i="2"/>
  <c r="AH588" i="2" s="1"/>
  <c r="AG588" i="2"/>
  <c r="AF592" i="2"/>
  <c r="AH592" i="2" s="1"/>
  <c r="AG592" i="2"/>
  <c r="AF596" i="2"/>
  <c r="AG596" i="2"/>
  <c r="AF600" i="2"/>
  <c r="AH600" i="2" s="1"/>
  <c r="AG600" i="2"/>
  <c r="AI600" i="2" s="1"/>
  <c r="AF604" i="2"/>
  <c r="AH604" i="2" s="1"/>
  <c r="AG604" i="2"/>
  <c r="AF608" i="2"/>
  <c r="AH608" i="2" s="1"/>
  <c r="AG608" i="2"/>
  <c r="AF612" i="2"/>
  <c r="AG612" i="2"/>
  <c r="AF616" i="2"/>
  <c r="AH616" i="2" s="1"/>
  <c r="AG616" i="2"/>
  <c r="AI616" i="2" s="1"/>
  <c r="AF620" i="2"/>
  <c r="AG620" i="2"/>
  <c r="AI620" i="2" s="1"/>
  <c r="AF624" i="2"/>
  <c r="AH624" i="2" s="1"/>
  <c r="AG624" i="2"/>
  <c r="AI624" i="2" s="1"/>
  <c r="AF628" i="2"/>
  <c r="AG628" i="2"/>
  <c r="AF632" i="2"/>
  <c r="AH632" i="2" s="1"/>
  <c r="AG632" i="2"/>
  <c r="AI632" i="2" s="1"/>
  <c r="AF636" i="2"/>
  <c r="AH636" i="2" s="1"/>
  <c r="AG636" i="2"/>
  <c r="AI636" i="2" s="1"/>
  <c r="AF640" i="2"/>
  <c r="AH640" i="2" s="1"/>
  <c r="AG640" i="2"/>
  <c r="AI640" i="2" s="1"/>
  <c r="AF644" i="2"/>
  <c r="AG644" i="2"/>
  <c r="AF648" i="2"/>
  <c r="AH648" i="2" s="1"/>
  <c r="AG648" i="2"/>
  <c r="AI648" i="2" s="1"/>
  <c r="AF652" i="2"/>
  <c r="AG652" i="2"/>
  <c r="AF656" i="2"/>
  <c r="AH656" i="2" s="1"/>
  <c r="AG656" i="2"/>
  <c r="AI656" i="2" s="1"/>
  <c r="AF660" i="2"/>
  <c r="AG660" i="2"/>
  <c r="AF664" i="2"/>
  <c r="AH664" i="2" s="1"/>
  <c r="AG664" i="2"/>
  <c r="AI664" i="2" s="1"/>
  <c r="AF668" i="2"/>
  <c r="AG668" i="2"/>
  <c r="AF672" i="2"/>
  <c r="AH672" i="2" s="1"/>
  <c r="AG672" i="2"/>
  <c r="AF676" i="2"/>
  <c r="AG676" i="2"/>
  <c r="AF680" i="2"/>
  <c r="AH680" i="2" s="1"/>
  <c r="AG680" i="2"/>
  <c r="AF684" i="2"/>
  <c r="AH684" i="2" s="1"/>
  <c r="AG684" i="2"/>
  <c r="AF688" i="2"/>
  <c r="AH688" i="2" s="1"/>
  <c r="AG688" i="2"/>
  <c r="AF692" i="2"/>
  <c r="AG692" i="2"/>
  <c r="AF696" i="2"/>
  <c r="AH696" i="2" s="1"/>
  <c r="AG696" i="2"/>
  <c r="AI696" i="2" s="1"/>
  <c r="AF700" i="2"/>
  <c r="AG700" i="2"/>
  <c r="AF704" i="2"/>
  <c r="AH704" i="2" s="1"/>
  <c r="AG704" i="2"/>
  <c r="AF708" i="2"/>
  <c r="AG708" i="2"/>
  <c r="AF712" i="2"/>
  <c r="AH712" i="2" s="1"/>
  <c r="AG712" i="2"/>
  <c r="AI712" i="2" s="1"/>
  <c r="AF716" i="2"/>
  <c r="AG716" i="2"/>
  <c r="AI716" i="2" s="1"/>
  <c r="AF720" i="2"/>
  <c r="AH720" i="2" s="1"/>
  <c r="AG720" i="2"/>
  <c r="AF724" i="2"/>
  <c r="AG724" i="2"/>
  <c r="AF728" i="2"/>
  <c r="AH728" i="2" s="1"/>
  <c r="AG728" i="2"/>
  <c r="AF732" i="2"/>
  <c r="AH732" i="2" s="1"/>
  <c r="AG732" i="2"/>
  <c r="AI732" i="2" s="1"/>
  <c r="AF736" i="2"/>
  <c r="AH736" i="2" s="1"/>
  <c r="AG736" i="2"/>
  <c r="AI736" i="2" s="1"/>
  <c r="AF740" i="2"/>
  <c r="AG740" i="2"/>
  <c r="AF744" i="2"/>
  <c r="AH744" i="2" s="1"/>
  <c r="AG744" i="2"/>
  <c r="AI744" i="2" s="1"/>
  <c r="AF748" i="2"/>
  <c r="AG748" i="2"/>
  <c r="AF752" i="2"/>
  <c r="AH752" i="2" s="1"/>
  <c r="AG752" i="2"/>
  <c r="AI752" i="2" s="1"/>
  <c r="AF756" i="2"/>
  <c r="AH756" i="2" s="1"/>
  <c r="AG756" i="2"/>
  <c r="AI756" i="2" s="1"/>
  <c r="AF760" i="2"/>
  <c r="AH760" i="2" s="1"/>
  <c r="AG760" i="2"/>
  <c r="AF764" i="2"/>
  <c r="AH764" i="2" s="1"/>
  <c r="AG764" i="2"/>
  <c r="AI764" i="2" s="1"/>
  <c r="AF768" i="2"/>
  <c r="AH768" i="2" s="1"/>
  <c r="AG768" i="2"/>
  <c r="AF772" i="2"/>
  <c r="AG772" i="2"/>
  <c r="AF776" i="2"/>
  <c r="AH776" i="2" s="1"/>
  <c r="AG776" i="2"/>
  <c r="AF780" i="2"/>
  <c r="AH780" i="2" s="1"/>
  <c r="AG780" i="2"/>
  <c r="AF784" i="2"/>
  <c r="AH784" i="2" s="1"/>
  <c r="AG784" i="2"/>
  <c r="AI784" i="2" s="1"/>
  <c r="AF788" i="2"/>
  <c r="AG788" i="2"/>
  <c r="AF792" i="2"/>
  <c r="AH792" i="2" s="1"/>
  <c r="AG792" i="2"/>
  <c r="AF796" i="2"/>
  <c r="AG796" i="2"/>
  <c r="AF800" i="2"/>
  <c r="AH800" i="2" s="1"/>
  <c r="AG800" i="2"/>
  <c r="AF804" i="2"/>
  <c r="AG804" i="2"/>
  <c r="AI804" i="2" s="1"/>
  <c r="AF808" i="2"/>
  <c r="AH808" i="2" s="1"/>
  <c r="AG808" i="2"/>
  <c r="AF812" i="2"/>
  <c r="AH812" i="2" s="1"/>
  <c r="AG812" i="2"/>
  <c r="AF816" i="2"/>
  <c r="AH816" i="2" s="1"/>
  <c r="AG816" i="2"/>
  <c r="AI816" i="2" s="1"/>
  <c r="AF820" i="2"/>
  <c r="AG820" i="2"/>
  <c r="AF824" i="2"/>
  <c r="AH824" i="2" s="1"/>
  <c r="AG824" i="2"/>
  <c r="AF828" i="2"/>
  <c r="AH828" i="2" s="1"/>
  <c r="AG828" i="2"/>
  <c r="AF832" i="2"/>
  <c r="AH832" i="2" s="1"/>
  <c r="AG832" i="2"/>
  <c r="AF836" i="2"/>
  <c r="AG836" i="2"/>
  <c r="AF840" i="2"/>
  <c r="AH840" i="2" s="1"/>
  <c r="AG840" i="2"/>
  <c r="AF844" i="2"/>
  <c r="AG844" i="2"/>
  <c r="AF848" i="2"/>
  <c r="AH848" i="2" s="1"/>
  <c r="AG848" i="2"/>
  <c r="AI848" i="2" s="1"/>
  <c r="AF852" i="2"/>
  <c r="AH852" i="2" s="1"/>
  <c r="AG852" i="2"/>
  <c r="AF856" i="2"/>
  <c r="AH856" i="2" s="1"/>
  <c r="AG856" i="2"/>
  <c r="AI856" i="2" s="1"/>
  <c r="AF860" i="2"/>
  <c r="AH860" i="2" s="1"/>
  <c r="AG860" i="2"/>
  <c r="AI860" i="2" s="1"/>
  <c r="AF864" i="2"/>
  <c r="AH864" i="2" s="1"/>
  <c r="AG864" i="2"/>
  <c r="AF868" i="2"/>
  <c r="AG868" i="2"/>
  <c r="AI868" i="2" s="1"/>
  <c r="AF872" i="2"/>
  <c r="AH872" i="2" s="1"/>
  <c r="AG872" i="2"/>
  <c r="AF876" i="2"/>
  <c r="AG876" i="2"/>
  <c r="AF880" i="2"/>
  <c r="AH880" i="2" s="1"/>
  <c r="AG880" i="2"/>
  <c r="AI880" i="2" s="1"/>
  <c r="AF884" i="2"/>
  <c r="AH884" i="2" s="1"/>
  <c r="AG884" i="2"/>
  <c r="AF888" i="2"/>
  <c r="AH888" i="2" s="1"/>
  <c r="AG888" i="2"/>
  <c r="AI888" i="2" s="1"/>
  <c r="AF892" i="2"/>
  <c r="AH892" i="2" s="1"/>
  <c r="AG892" i="2"/>
  <c r="AF896" i="2"/>
  <c r="AH896" i="2" s="1"/>
  <c r="AG896" i="2"/>
  <c r="AF900" i="2"/>
  <c r="AG900" i="2"/>
  <c r="AI900" i="2" s="1"/>
  <c r="AF904" i="2"/>
  <c r="AH904" i="2" s="1"/>
  <c r="AG904" i="2"/>
  <c r="AF908" i="2"/>
  <c r="AG908" i="2"/>
  <c r="AI908" i="2" s="1"/>
  <c r="AF912" i="2"/>
  <c r="AH912" i="2" s="1"/>
  <c r="AG912" i="2"/>
  <c r="AI912" i="2" s="1"/>
  <c r="AF916" i="2"/>
  <c r="AH916" i="2" s="1"/>
  <c r="AG916" i="2"/>
  <c r="AI916" i="2" s="1"/>
  <c r="AF920" i="2"/>
  <c r="AH920" i="2" s="1"/>
  <c r="AG920" i="2"/>
  <c r="AF924" i="2"/>
  <c r="AG924" i="2"/>
  <c r="AF928" i="2"/>
  <c r="AH928" i="2" s="1"/>
  <c r="AG928" i="2"/>
  <c r="AF932" i="2"/>
  <c r="AG932" i="2"/>
  <c r="AF936" i="2"/>
  <c r="AH936" i="2" s="1"/>
  <c r="AG936" i="2"/>
  <c r="AI936" i="2" s="1"/>
  <c r="AF940" i="2"/>
  <c r="AG940" i="2"/>
  <c r="AF944" i="2"/>
  <c r="AH944" i="2" s="1"/>
  <c r="AG944" i="2"/>
  <c r="AI944" i="2" s="1"/>
  <c r="AF948" i="2"/>
  <c r="AH948" i="2" s="1"/>
  <c r="AG948" i="2"/>
  <c r="AI948" i="2" s="1"/>
  <c r="AF952" i="2"/>
  <c r="AH952" i="2" s="1"/>
  <c r="AG952" i="2"/>
  <c r="AI952" i="2" s="1"/>
  <c r="AF956" i="2"/>
  <c r="AG956" i="2"/>
  <c r="AF960" i="2"/>
  <c r="AH960" i="2" s="1"/>
  <c r="AG960" i="2"/>
  <c r="AF964" i="2"/>
  <c r="AG964" i="2"/>
  <c r="AF968" i="2"/>
  <c r="AH968" i="2" s="1"/>
  <c r="AG968" i="2"/>
  <c r="AF972" i="2"/>
  <c r="AH972" i="2" s="1"/>
  <c r="AG972" i="2"/>
  <c r="AF976" i="2"/>
  <c r="AH976" i="2" s="1"/>
  <c r="AG976" i="2"/>
  <c r="AI976" i="2" s="1"/>
  <c r="AF980" i="2"/>
  <c r="AG980" i="2"/>
  <c r="AI980" i="2" s="1"/>
  <c r="AF984" i="2"/>
  <c r="AH984" i="2" s="1"/>
  <c r="AG984" i="2"/>
  <c r="AF988" i="2"/>
  <c r="AH988" i="2" s="1"/>
  <c r="AG988" i="2"/>
  <c r="AF992" i="2"/>
  <c r="AH992" i="2" s="1"/>
  <c r="AG992" i="2"/>
  <c r="AI992" i="2" s="1"/>
  <c r="AF996" i="2"/>
  <c r="AH996" i="2" s="1"/>
  <c r="AG996" i="2"/>
  <c r="AF1000" i="2"/>
  <c r="AH1000" i="2" s="1"/>
  <c r="AG1000" i="2"/>
  <c r="AI1000" i="2" s="1"/>
  <c r="AF1004" i="2"/>
  <c r="AG1004" i="2"/>
  <c r="AI1004" i="2" s="1"/>
  <c r="AG1008" i="2"/>
  <c r="AI1008" i="2" s="1"/>
  <c r="AF1008" i="2"/>
  <c r="AG1012" i="2"/>
  <c r="AF1012" i="2"/>
  <c r="AG1016" i="2"/>
  <c r="AI1016" i="2" s="1"/>
  <c r="AF1016" i="2"/>
  <c r="AH1016" i="2" s="1"/>
  <c r="AG1020" i="2"/>
  <c r="AF1020" i="2"/>
  <c r="AG1024" i="2"/>
  <c r="AI1024" i="2" s="1"/>
  <c r="AF1024" i="2"/>
  <c r="AH1024" i="2" s="1"/>
  <c r="AG1028" i="2"/>
  <c r="AF1028" i="2"/>
  <c r="AG1032" i="2"/>
  <c r="AI1032" i="2" s="1"/>
  <c r="AF1032" i="2"/>
  <c r="AH1032" i="2" s="1"/>
  <c r="AG1036" i="2"/>
  <c r="AI1036" i="2" s="1"/>
  <c r="AF1036" i="2"/>
  <c r="AG1040" i="2"/>
  <c r="AI1040" i="2" s="1"/>
  <c r="AF1040" i="2"/>
  <c r="AG1044" i="2"/>
  <c r="AF1044" i="2"/>
  <c r="AG1048" i="2"/>
  <c r="AI1048" i="2" s="1"/>
  <c r="AF1048" i="2"/>
  <c r="AH1048" i="2" s="1"/>
  <c r="AG1052" i="2"/>
  <c r="AF1052" i="2"/>
  <c r="AG1056" i="2"/>
  <c r="AI1056" i="2" s="1"/>
  <c r="AF1056" i="2"/>
  <c r="AH1056" i="2" s="1"/>
  <c r="AG1060" i="2"/>
  <c r="AF1060" i="2"/>
  <c r="AG1064" i="2"/>
  <c r="AI1064" i="2" s="1"/>
  <c r="AF1064" i="2"/>
  <c r="AH1064" i="2" s="1"/>
  <c r="AG1068" i="2"/>
  <c r="AI1068" i="2" s="1"/>
  <c r="AF1068" i="2"/>
  <c r="AG1072" i="2"/>
  <c r="AI1072" i="2" s="1"/>
  <c r="AF1072" i="2"/>
  <c r="AH1072" i="2" s="1"/>
  <c r="AG1076" i="2"/>
  <c r="AF1076" i="2"/>
  <c r="AG1080" i="2"/>
  <c r="AI1080" i="2" s="1"/>
  <c r="AF1080" i="2"/>
  <c r="AH1080" i="2" s="1"/>
  <c r="AG1084" i="2"/>
  <c r="AI1084" i="2" s="1"/>
  <c r="AF1084" i="2"/>
  <c r="AG1088" i="2"/>
  <c r="AI1088" i="2" s="1"/>
  <c r="AF1088" i="2"/>
  <c r="AG1092" i="2"/>
  <c r="AF1092" i="2"/>
  <c r="AG1096" i="2"/>
  <c r="AI1096" i="2" s="1"/>
  <c r="AF1096" i="2"/>
  <c r="AH1096" i="2" s="1"/>
  <c r="AG1100" i="2"/>
  <c r="AI1100" i="2" s="1"/>
  <c r="AF1100" i="2"/>
  <c r="AG1104" i="2"/>
  <c r="AI1104" i="2" s="1"/>
  <c r="AF1104" i="2"/>
  <c r="AG1108" i="2"/>
  <c r="AF1108" i="2"/>
  <c r="AG1112" i="2"/>
  <c r="AI1112" i="2" s="1"/>
  <c r="AF1112" i="2"/>
  <c r="AG1116" i="2"/>
  <c r="AF1116" i="2"/>
  <c r="AG1120" i="2"/>
  <c r="AI1120" i="2" s="1"/>
  <c r="AF1120" i="2"/>
  <c r="AH1120" i="2" s="1"/>
  <c r="AG1124" i="2"/>
  <c r="AI1124" i="2" s="1"/>
  <c r="AF1124" i="2"/>
  <c r="AH1124" i="2" s="1"/>
  <c r="AG1128" i="2"/>
  <c r="AI1128" i="2" s="1"/>
  <c r="AF1128" i="2"/>
  <c r="AG1132" i="2"/>
  <c r="AI1132" i="2" s="1"/>
  <c r="AF1132" i="2"/>
  <c r="AH1132" i="2" s="1"/>
  <c r="AG1136" i="2"/>
  <c r="AI1136" i="2" s="1"/>
  <c r="AF1136" i="2"/>
  <c r="AG1140" i="2"/>
  <c r="AF1140" i="2"/>
  <c r="AG1144" i="2"/>
  <c r="AI1144" i="2" s="1"/>
  <c r="AF1144" i="2"/>
  <c r="AH1144" i="2" s="1"/>
  <c r="AG1148" i="2"/>
  <c r="AF1148" i="2"/>
  <c r="AG1152" i="2"/>
  <c r="AI1152" i="2" s="1"/>
  <c r="AF1152" i="2"/>
  <c r="AH1152" i="2" s="1"/>
  <c r="AG1156" i="2"/>
  <c r="AI1156" i="2" s="1"/>
  <c r="AF1156" i="2"/>
  <c r="AH1156" i="2" s="1"/>
  <c r="AG1160" i="2"/>
  <c r="AI1160" i="2" s="1"/>
  <c r="AF1160" i="2"/>
  <c r="AG1164" i="2"/>
  <c r="AF1164" i="2"/>
  <c r="AG1168" i="2"/>
  <c r="AI1168" i="2" s="1"/>
  <c r="AF1168" i="2"/>
  <c r="AG1172" i="2"/>
  <c r="AF1172" i="2"/>
  <c r="AG1176" i="2"/>
  <c r="AI1176" i="2" s="1"/>
  <c r="AF1176" i="2"/>
  <c r="AH1176" i="2" s="1"/>
  <c r="AG1180" i="2"/>
  <c r="AF1180" i="2"/>
  <c r="AG1184" i="2"/>
  <c r="AI1184" i="2" s="1"/>
  <c r="AF1184" i="2"/>
  <c r="AH1184" i="2" s="1"/>
  <c r="AG1188" i="2"/>
  <c r="AI1188" i="2" s="1"/>
  <c r="AF1188" i="2"/>
  <c r="AG1192" i="2"/>
  <c r="AI1192" i="2" s="1"/>
  <c r="AF1192" i="2"/>
  <c r="AG1196" i="2"/>
  <c r="AF1196" i="2"/>
  <c r="AG1200" i="2"/>
  <c r="AI1200" i="2" s="1"/>
  <c r="AF1200" i="2"/>
  <c r="AH1200" i="2" s="1"/>
  <c r="AG1204" i="2"/>
  <c r="AF1204" i="2"/>
  <c r="AG1208" i="2"/>
  <c r="AI1208" i="2" s="1"/>
  <c r="AF1208" i="2"/>
  <c r="AH1208" i="2" s="1"/>
  <c r="AG1212" i="2"/>
  <c r="AF1212" i="2"/>
  <c r="AG1216" i="2"/>
  <c r="AI1216" i="2" s="1"/>
  <c r="AF1216" i="2"/>
  <c r="AH1216" i="2" s="1"/>
  <c r="AG1220" i="2"/>
  <c r="AI1220" i="2" s="1"/>
  <c r="AF1220" i="2"/>
  <c r="AG1224" i="2"/>
  <c r="AI1224" i="2" s="1"/>
  <c r="AF1224" i="2"/>
  <c r="AH1224" i="2" s="1"/>
  <c r="AG1228" i="2"/>
  <c r="AF1228" i="2"/>
  <c r="AG1232" i="2"/>
  <c r="AI1232" i="2" s="1"/>
  <c r="AF1232" i="2"/>
  <c r="AH1232" i="2" s="1"/>
  <c r="AG1236" i="2"/>
  <c r="AI1236" i="2" s="1"/>
  <c r="AF1236" i="2"/>
  <c r="AG1240" i="2"/>
  <c r="AI1240" i="2" s="1"/>
  <c r="AF1240" i="2"/>
  <c r="AG1244" i="2"/>
  <c r="AF1244" i="2"/>
  <c r="AG1248" i="2"/>
  <c r="AI1248" i="2" s="1"/>
  <c r="AF1248" i="2"/>
  <c r="AH1248" i="2" s="1"/>
  <c r="AG1252" i="2"/>
  <c r="AF1252" i="2"/>
  <c r="AH1252" i="2" s="1"/>
  <c r="AG1256" i="2"/>
  <c r="AI1256" i="2" s="1"/>
  <c r="AF1256" i="2"/>
  <c r="AG1260" i="2"/>
  <c r="AI1260" i="2" s="1"/>
  <c r="AF1260" i="2"/>
  <c r="AG1264" i="2"/>
  <c r="AI1264" i="2" s="1"/>
  <c r="AF1264" i="2"/>
  <c r="AH1264" i="2" s="1"/>
  <c r="AG1268" i="2"/>
  <c r="AI1268" i="2" s="1"/>
  <c r="AF1268" i="2"/>
  <c r="AG1272" i="2"/>
  <c r="AI1272" i="2" s="1"/>
  <c r="AF1272" i="2"/>
  <c r="AG1276" i="2"/>
  <c r="AF1276" i="2"/>
  <c r="AG1280" i="2"/>
  <c r="AI1280" i="2" s="1"/>
  <c r="AF1280" i="2"/>
  <c r="AH1280" i="2" s="1"/>
  <c r="AG1284" i="2"/>
  <c r="AF1284" i="2"/>
  <c r="AG1288" i="2"/>
  <c r="AI1288" i="2" s="1"/>
  <c r="AF1288" i="2"/>
  <c r="AH1288" i="2" s="1"/>
  <c r="AG1292" i="2"/>
  <c r="AI1292" i="2" s="1"/>
  <c r="AF1292" i="2"/>
  <c r="AG1296" i="2"/>
  <c r="AI1296" i="2" s="1"/>
  <c r="AF1296" i="2"/>
  <c r="AG1300" i="2"/>
  <c r="AF1300" i="2"/>
  <c r="AG1304" i="2"/>
  <c r="AI1304" i="2" s="1"/>
  <c r="AF1304" i="2"/>
  <c r="AG1308" i="2"/>
  <c r="AI1308" i="2" s="1"/>
  <c r="AF1308" i="2"/>
  <c r="AH1308" i="2" s="1"/>
  <c r="AG1312" i="2"/>
  <c r="AI1312" i="2" s="1"/>
  <c r="AF1312" i="2"/>
  <c r="AH1312" i="2" s="1"/>
  <c r="AG1316" i="2"/>
  <c r="AI1316" i="2" s="1"/>
  <c r="AF1316" i="2"/>
  <c r="AH1316" i="2" s="1"/>
  <c r="AG1320" i="2"/>
  <c r="AI1320" i="2" s="1"/>
  <c r="AF1320" i="2"/>
  <c r="AG1324" i="2"/>
  <c r="AI1324" i="2" s="1"/>
  <c r="AF1324" i="2"/>
  <c r="AG1328" i="2"/>
  <c r="AI1328" i="2" s="1"/>
  <c r="AF1328" i="2"/>
  <c r="AG1332" i="2"/>
  <c r="AF1332" i="2"/>
  <c r="AG1336" i="2"/>
  <c r="AI1336" i="2" s="1"/>
  <c r="AF1336" i="2"/>
  <c r="AG1340" i="2"/>
  <c r="AF1340" i="2"/>
  <c r="AG1344" i="2"/>
  <c r="AI1344" i="2" s="1"/>
  <c r="AF1344" i="2"/>
  <c r="AH1344" i="2" s="1"/>
  <c r="AG1348" i="2"/>
  <c r="AI1348" i="2" s="1"/>
  <c r="AF1348" i="2"/>
  <c r="AH1348" i="2" s="1"/>
  <c r="AG1352" i="2"/>
  <c r="AI1352" i="2" s="1"/>
  <c r="AF1352" i="2"/>
  <c r="AG1356" i="2"/>
  <c r="AI1356" i="2" s="1"/>
  <c r="AF1356" i="2"/>
  <c r="AG1360" i="2"/>
  <c r="AI1360" i="2" s="1"/>
  <c r="AF1360" i="2"/>
  <c r="AH1360" i="2" s="1"/>
  <c r="AG1364" i="2"/>
  <c r="AF1364" i="2"/>
  <c r="AH1364" i="2" s="1"/>
  <c r="AG1368" i="2"/>
  <c r="AI1368" i="2" s="1"/>
  <c r="AF1368" i="2"/>
  <c r="AG1372" i="2"/>
  <c r="AF1372" i="2"/>
  <c r="AG1376" i="2"/>
  <c r="AI1376" i="2" s="1"/>
  <c r="AF1376" i="2"/>
  <c r="AG1380" i="2"/>
  <c r="AI1380" i="2" s="1"/>
  <c r="AF1380" i="2"/>
  <c r="AG1384" i="2"/>
  <c r="AI1384" i="2" s="1"/>
  <c r="AF1384" i="2"/>
  <c r="AG1388" i="2"/>
  <c r="AI1388" i="2" s="1"/>
  <c r="AF1388" i="2"/>
  <c r="AG1392" i="2"/>
  <c r="AI1392" i="2" s="1"/>
  <c r="AF1392" i="2"/>
  <c r="AH1392" i="2" s="1"/>
  <c r="AG1396" i="2"/>
  <c r="AF1396" i="2"/>
  <c r="AH1396" i="2" s="1"/>
  <c r="AG1400" i="2"/>
  <c r="AI1400" i="2" s="1"/>
  <c r="AF1400" i="2"/>
  <c r="AG1404" i="2"/>
  <c r="AF1404" i="2"/>
  <c r="AG1408" i="2"/>
  <c r="AI1408" i="2" s="1"/>
  <c r="AF1408" i="2"/>
  <c r="AH1408" i="2" s="1"/>
  <c r="AG1412" i="2"/>
  <c r="AI1412" i="2" s="1"/>
  <c r="AF1412" i="2"/>
  <c r="AG1416" i="2"/>
  <c r="AI1416" i="2" s="1"/>
  <c r="AF1416" i="2"/>
  <c r="AG1420" i="2"/>
  <c r="AI1420" i="2" s="1"/>
  <c r="AF1420" i="2"/>
  <c r="AG1424" i="2"/>
  <c r="AI1424" i="2" s="1"/>
  <c r="AF1424" i="2"/>
  <c r="AG1428" i="2"/>
  <c r="AF1428" i="2"/>
  <c r="AG1432" i="2"/>
  <c r="AI1432" i="2" s="1"/>
  <c r="AF1432" i="2"/>
  <c r="AG1436" i="2"/>
  <c r="AF1436" i="2"/>
  <c r="AH1436" i="2" s="1"/>
  <c r="AG1440" i="2"/>
  <c r="AI1440" i="2" s="1"/>
  <c r="AF1440" i="2"/>
  <c r="AH1440" i="2" s="1"/>
  <c r="AG1444" i="2"/>
  <c r="AI1444" i="2" s="1"/>
  <c r="AF1444" i="2"/>
  <c r="AH1444" i="2" s="1"/>
  <c r="AG1448" i="2"/>
  <c r="AI1448" i="2" s="1"/>
  <c r="AF1448" i="2"/>
  <c r="AG1452" i="2"/>
  <c r="AI1452" i="2" s="1"/>
  <c r="AF1452" i="2"/>
  <c r="AG1456" i="2"/>
  <c r="AI1456" i="2" s="1"/>
  <c r="AF1456" i="2"/>
  <c r="AH1456" i="2" s="1"/>
  <c r="AG1460" i="2"/>
  <c r="AF1460" i="2"/>
  <c r="AG1464" i="2"/>
  <c r="AI1464" i="2" s="1"/>
  <c r="AF1464" i="2"/>
  <c r="AH1464" i="2" s="1"/>
  <c r="AG1468" i="2"/>
  <c r="AF1468" i="2"/>
  <c r="AG1472" i="2"/>
  <c r="AI1472" i="2" s="1"/>
  <c r="AF1472" i="2"/>
  <c r="AG1476" i="2"/>
  <c r="AF1476" i="2"/>
  <c r="AH1476" i="2" s="1"/>
  <c r="AG1480" i="2"/>
  <c r="AI1480" i="2" s="1"/>
  <c r="AF1480" i="2"/>
  <c r="AH1480" i="2" s="1"/>
  <c r="AG1484" i="2"/>
  <c r="AF1484" i="2"/>
  <c r="AG1488" i="2"/>
  <c r="AI1488" i="2" s="1"/>
  <c r="AF1488" i="2"/>
  <c r="AG1492" i="2"/>
  <c r="AI1492" i="2" s="1"/>
  <c r="AF1492" i="2"/>
  <c r="AG1496" i="2"/>
  <c r="AI1496" i="2" s="1"/>
  <c r="AF1496" i="2"/>
  <c r="AH1496" i="2" s="1"/>
  <c r="AG1500" i="2"/>
  <c r="AF1500" i="2"/>
  <c r="AG1504" i="2"/>
  <c r="AI1504" i="2" s="1"/>
  <c r="AF1504" i="2"/>
  <c r="AH1504" i="2" s="1"/>
  <c r="AG1508" i="2"/>
  <c r="AI1508" i="2" s="1"/>
  <c r="AF1508" i="2"/>
  <c r="AG1512" i="2"/>
  <c r="AI1512" i="2" s="1"/>
  <c r="AF1512" i="2"/>
  <c r="AH1512" i="2" s="1"/>
  <c r="AG1516" i="2"/>
  <c r="AF1516" i="2"/>
  <c r="AG1520" i="2"/>
  <c r="AI1520" i="2" s="1"/>
  <c r="AF1520" i="2"/>
  <c r="AH1520" i="2" s="1"/>
  <c r="AG1524" i="2"/>
  <c r="AF1524" i="2"/>
  <c r="AG1528" i="2"/>
  <c r="AI1528" i="2" s="1"/>
  <c r="AF1528" i="2"/>
  <c r="AH1528" i="2" s="1"/>
  <c r="AG1532" i="2"/>
  <c r="AF1532" i="2"/>
  <c r="AG1536" i="2"/>
  <c r="AI1536" i="2" s="1"/>
  <c r="AF1536" i="2"/>
  <c r="AH1536" i="2" s="1"/>
  <c r="AG1540" i="2"/>
  <c r="AI1540" i="2" s="1"/>
  <c r="AF1540" i="2"/>
  <c r="AG1544" i="2"/>
  <c r="AI1544" i="2" s="1"/>
  <c r="AF1544" i="2"/>
  <c r="AH1544" i="2" s="1"/>
  <c r="AG1548" i="2"/>
  <c r="AF1548" i="2"/>
  <c r="AG1552" i="2"/>
  <c r="AI1552" i="2" s="1"/>
  <c r="AF1552" i="2"/>
  <c r="AH1552" i="2" s="1"/>
  <c r="AG1556" i="2"/>
  <c r="AF1556" i="2"/>
  <c r="AG1560" i="2"/>
  <c r="AI1560" i="2" s="1"/>
  <c r="AF1560" i="2"/>
  <c r="AH1560" i="2" s="1"/>
  <c r="AG1564" i="2"/>
  <c r="AF1564" i="2"/>
  <c r="AG1568" i="2"/>
  <c r="AI1568" i="2" s="1"/>
  <c r="AF1568" i="2"/>
  <c r="AG1572" i="2"/>
  <c r="AI1572" i="2" s="1"/>
  <c r="AF1572" i="2"/>
  <c r="AH1572" i="2" s="1"/>
  <c r="AG1576" i="2"/>
  <c r="AI1576" i="2" s="1"/>
  <c r="AF1576" i="2"/>
  <c r="AG1580" i="2"/>
  <c r="AI1580" i="2" s="1"/>
  <c r="AF1580" i="2"/>
  <c r="AG1584" i="2"/>
  <c r="AI1584" i="2" s="1"/>
  <c r="AF1584" i="2"/>
  <c r="AG1588" i="2"/>
  <c r="AF1588" i="2"/>
  <c r="AH1588" i="2" s="1"/>
  <c r="AG1592" i="2"/>
  <c r="AI1592" i="2" s="1"/>
  <c r="AF1592" i="2"/>
  <c r="AG1596" i="2"/>
  <c r="AI1596" i="2" s="1"/>
  <c r="AF1596" i="2"/>
  <c r="AG1600" i="2"/>
  <c r="AI1600" i="2" s="1"/>
  <c r="AF1600" i="2"/>
  <c r="AG1604" i="2"/>
  <c r="AI1604" i="2" s="1"/>
  <c r="AF1604" i="2"/>
  <c r="AG1608" i="2"/>
  <c r="AI1608" i="2" s="1"/>
  <c r="AF1608" i="2"/>
  <c r="AG1612" i="2"/>
  <c r="AI1612" i="2" s="1"/>
  <c r="AF1612" i="2"/>
  <c r="AH1612" i="2" s="1"/>
  <c r="AG1616" i="2"/>
  <c r="AI1616" i="2" s="1"/>
  <c r="AF1616" i="2"/>
  <c r="AH1616" i="2" s="1"/>
  <c r="AG1620" i="2"/>
  <c r="AF1620" i="2"/>
  <c r="AG1624" i="2"/>
  <c r="AI1624" i="2" s="1"/>
  <c r="AF1624" i="2"/>
  <c r="AH1624" i="2" s="1"/>
  <c r="AG1628" i="2"/>
  <c r="AI1628" i="2" s="1"/>
  <c r="AF1628" i="2"/>
  <c r="AG1632" i="2"/>
  <c r="AI1632" i="2" s="1"/>
  <c r="AF1632" i="2"/>
  <c r="AH1632" i="2" s="1"/>
  <c r="AG1636" i="2"/>
  <c r="AI1636" i="2" s="1"/>
  <c r="AF1636" i="2"/>
  <c r="AG1640" i="2"/>
  <c r="AI1640" i="2" s="1"/>
  <c r="AF1640" i="2"/>
  <c r="AH1640" i="2" s="1"/>
  <c r="AG1644" i="2"/>
  <c r="AF1644" i="2"/>
  <c r="AG1648" i="2"/>
  <c r="AI1648" i="2" s="1"/>
  <c r="AF1648" i="2"/>
  <c r="AH1648" i="2" s="1"/>
  <c r="AG1652" i="2"/>
  <c r="AI1652" i="2" s="1"/>
  <c r="AF1652" i="2"/>
  <c r="AG1656" i="2"/>
  <c r="AI1656" i="2" s="1"/>
  <c r="AF1656" i="2"/>
  <c r="AH1656" i="2" s="1"/>
  <c r="AG1660" i="2"/>
  <c r="AI1660" i="2" s="1"/>
  <c r="AF1660" i="2"/>
  <c r="AG1664" i="2"/>
  <c r="AI1664" i="2" s="1"/>
  <c r="AF1664" i="2"/>
  <c r="AG1668" i="2"/>
  <c r="AI1668" i="2" s="1"/>
  <c r="AF1668" i="2"/>
  <c r="AH1668" i="2" s="1"/>
  <c r="AG1672" i="2"/>
  <c r="AI1672" i="2" s="1"/>
  <c r="AF1672" i="2"/>
  <c r="AH1672" i="2" s="1"/>
  <c r="AG1676" i="2"/>
  <c r="AF1676" i="2"/>
  <c r="AG1680" i="2"/>
  <c r="AI1680" i="2" s="1"/>
  <c r="AF1680" i="2"/>
  <c r="AH1680" i="2" s="1"/>
  <c r="AG1684" i="2"/>
  <c r="AF1684" i="2"/>
  <c r="AG1688" i="2"/>
  <c r="AI1688" i="2" s="1"/>
  <c r="AF1688" i="2"/>
  <c r="AG1692" i="2"/>
  <c r="AI1692" i="2" s="1"/>
  <c r="AF1692" i="2"/>
  <c r="AH1692" i="2" s="1"/>
  <c r="AG1696" i="2"/>
  <c r="AI1696" i="2" s="1"/>
  <c r="AF1696" i="2"/>
  <c r="AG1700" i="2"/>
  <c r="AI1700" i="2" s="1"/>
  <c r="AF1700" i="2"/>
  <c r="AG1704" i="2"/>
  <c r="AI1704" i="2" s="1"/>
  <c r="AF1704" i="2"/>
  <c r="AG1708" i="2"/>
  <c r="AF1708" i="2"/>
  <c r="AG1712" i="2"/>
  <c r="AI1712" i="2" s="1"/>
  <c r="AF1712" i="2"/>
  <c r="AH1712" i="2" s="1"/>
  <c r="AG1716" i="2"/>
  <c r="AF1716" i="2"/>
  <c r="AG1720" i="2"/>
  <c r="AI1720" i="2" s="1"/>
  <c r="AF1720" i="2"/>
  <c r="AH1720" i="2" s="1"/>
  <c r="AG1724" i="2"/>
  <c r="AF1724" i="2"/>
  <c r="AG1728" i="2"/>
  <c r="AI1728" i="2" s="1"/>
  <c r="AF1728" i="2"/>
  <c r="AH1728" i="2" s="1"/>
  <c r="AG1732" i="2"/>
  <c r="AI1732" i="2" s="1"/>
  <c r="AF1732" i="2"/>
  <c r="AH1732" i="2" s="1"/>
  <c r="AG1736" i="2"/>
  <c r="AI1736" i="2" s="1"/>
  <c r="AF1736" i="2"/>
  <c r="AG1740" i="2"/>
  <c r="AI1740" i="2" s="1"/>
  <c r="AF1740" i="2"/>
  <c r="AG1744" i="2"/>
  <c r="AI1744" i="2" s="1"/>
  <c r="AF1744" i="2"/>
  <c r="AH1744" i="2" s="1"/>
  <c r="AG1748" i="2"/>
  <c r="AI1748" i="2" s="1"/>
  <c r="AF1748" i="2"/>
  <c r="AG1752" i="2"/>
  <c r="AI1752" i="2" s="1"/>
  <c r="AF1752" i="2"/>
  <c r="AG1756" i="2"/>
  <c r="AF1756" i="2"/>
  <c r="AG1760" i="2"/>
  <c r="AI1760" i="2" s="1"/>
  <c r="AF1760" i="2"/>
  <c r="AH1760" i="2" s="1"/>
  <c r="AG1764" i="2"/>
  <c r="AF1764" i="2"/>
  <c r="AG1768" i="2"/>
  <c r="AI1768" i="2" s="1"/>
  <c r="AF1768" i="2"/>
  <c r="AH1768" i="2" s="1"/>
  <c r="AG1772" i="2"/>
  <c r="AI1772" i="2" s="1"/>
  <c r="AF1772" i="2"/>
  <c r="AH1772" i="2" s="1"/>
  <c r="AG1776" i="2"/>
  <c r="AI1776" i="2" s="1"/>
  <c r="AF1776" i="2"/>
  <c r="AH1776" i="2" s="1"/>
  <c r="AG1780" i="2"/>
  <c r="AI1780" i="2" s="1"/>
  <c r="AF1780" i="2"/>
  <c r="AG1784" i="2"/>
  <c r="AI1784" i="2" s="1"/>
  <c r="AF1784" i="2"/>
  <c r="AH1784" i="2" s="1"/>
  <c r="AG1788" i="2"/>
  <c r="AI1788" i="2" s="1"/>
  <c r="AF1788" i="2"/>
  <c r="AH1788" i="2" s="1"/>
  <c r="AG1792" i="2"/>
  <c r="AI1792" i="2" s="1"/>
  <c r="AF1792" i="2"/>
  <c r="AG1796" i="2"/>
  <c r="AF1796" i="2"/>
  <c r="AG1800" i="2"/>
  <c r="AI1800" i="2" s="1"/>
  <c r="AF1800" i="2"/>
  <c r="AH1800" i="2" s="1"/>
  <c r="AG1804" i="2"/>
  <c r="AI1804" i="2" s="1"/>
  <c r="AF1804" i="2"/>
  <c r="AG1808" i="2"/>
  <c r="AI1808" i="2" s="1"/>
  <c r="AF1808" i="2"/>
  <c r="AH1808" i="2" s="1"/>
  <c r="AG1812" i="2"/>
  <c r="AI1812" i="2" s="1"/>
  <c r="AF1812" i="2"/>
  <c r="AH1812" i="2" s="1"/>
  <c r="AG1816" i="2"/>
  <c r="AI1816" i="2" s="1"/>
  <c r="AF1816" i="2"/>
  <c r="AG1820" i="2"/>
  <c r="AI1820" i="2" s="1"/>
  <c r="AF1820" i="2"/>
  <c r="AH1820" i="2" s="1"/>
  <c r="AG1824" i="2"/>
  <c r="AI1824" i="2" s="1"/>
  <c r="AF1824" i="2"/>
  <c r="AH1824" i="2" s="1"/>
  <c r="AG1828" i="2"/>
  <c r="AI1828" i="2" s="1"/>
  <c r="AF1828" i="2"/>
  <c r="AH1828" i="2" s="1"/>
  <c r="AG1832" i="2"/>
  <c r="AI1832" i="2" s="1"/>
  <c r="AF1832" i="2"/>
  <c r="AG1836" i="2"/>
  <c r="AI1836" i="2" s="1"/>
  <c r="AF1836" i="2"/>
  <c r="AG1840" i="2"/>
  <c r="AI1840" i="2" s="1"/>
  <c r="AF1840" i="2"/>
  <c r="AH1840" i="2" s="1"/>
  <c r="AG1844" i="2"/>
  <c r="AI1844" i="2" s="1"/>
  <c r="AF1844" i="2"/>
  <c r="AG1848" i="2"/>
  <c r="AI1848" i="2" s="1"/>
  <c r="AF1848" i="2"/>
  <c r="AG1852" i="2"/>
  <c r="AF1852" i="2"/>
  <c r="AH1852" i="2" s="1"/>
  <c r="AG1856" i="2"/>
  <c r="AI1856" i="2" s="1"/>
  <c r="AF1856" i="2"/>
  <c r="AH1856" i="2" s="1"/>
  <c r="AF1860" i="2"/>
  <c r="AH1860" i="2" s="1"/>
  <c r="AG1860" i="2"/>
  <c r="AF1864" i="2"/>
  <c r="AH1864" i="2" s="1"/>
  <c r="AG1864" i="2"/>
  <c r="AI1864" i="2" s="1"/>
  <c r="AF1868" i="2"/>
  <c r="AG1868" i="2"/>
  <c r="AF1872" i="2"/>
  <c r="AH1872" i="2" s="1"/>
  <c r="AG1872" i="2"/>
  <c r="AI1872" i="2" s="1"/>
  <c r="AF1876" i="2"/>
  <c r="AG1876" i="2"/>
  <c r="AI1876" i="2" s="1"/>
  <c r="AF1880" i="2"/>
  <c r="AH1880" i="2" s="1"/>
  <c r="AG1880" i="2"/>
  <c r="AI1880" i="2" s="1"/>
  <c r="AF1884" i="2"/>
  <c r="AH1884" i="2" s="1"/>
  <c r="AG1884" i="2"/>
  <c r="AI1884" i="2" s="1"/>
  <c r="AF1888" i="2"/>
  <c r="AH1888" i="2" s="1"/>
  <c r="AG1888" i="2"/>
  <c r="AI1888" i="2" s="1"/>
  <c r="AF1892" i="2"/>
  <c r="AH1892" i="2" s="1"/>
  <c r="AG1892" i="2"/>
  <c r="AI1892" i="2" s="1"/>
  <c r="AF1896" i="2"/>
  <c r="AH1896" i="2" s="1"/>
  <c r="AG1896" i="2"/>
  <c r="AF1900" i="2"/>
  <c r="AG1900" i="2"/>
  <c r="AI1900" i="2" s="1"/>
  <c r="AF1904" i="2"/>
  <c r="AH1904" i="2" s="1"/>
  <c r="AG1904" i="2"/>
  <c r="AF1908" i="2"/>
  <c r="AG1908" i="2"/>
  <c r="AF1912" i="2"/>
  <c r="AH1912" i="2" s="1"/>
  <c r="AG1912" i="2"/>
  <c r="AI1912" i="2" s="1"/>
  <c r="AF1916" i="2"/>
  <c r="AH1916" i="2" s="1"/>
  <c r="AG1916" i="2"/>
  <c r="AF1920" i="2"/>
  <c r="AH1920" i="2" s="1"/>
  <c r="AG1920" i="2"/>
  <c r="AI1920" i="2" s="1"/>
  <c r="AF1924" i="2"/>
  <c r="AH1924" i="2" s="1"/>
  <c r="AG1924" i="2"/>
  <c r="AI1924" i="2" s="1"/>
  <c r="AF1928" i="2"/>
  <c r="AH1928" i="2" s="1"/>
  <c r="AG1928" i="2"/>
  <c r="AI1928" i="2" s="1"/>
  <c r="AF1932" i="2"/>
  <c r="AH1932" i="2" s="1"/>
  <c r="AG1932" i="2"/>
  <c r="AF1936" i="2"/>
  <c r="AH1936" i="2" s="1"/>
  <c r="AG1936" i="2"/>
  <c r="AF1940" i="2"/>
  <c r="AG1940" i="2"/>
  <c r="AF1944" i="2"/>
  <c r="AH1944" i="2" s="1"/>
  <c r="AG1944" i="2"/>
  <c r="AF1948" i="2"/>
  <c r="AH1948" i="2" s="1"/>
  <c r="AG1948" i="2"/>
  <c r="AI1948" i="2" s="1"/>
  <c r="AF1952" i="2"/>
  <c r="AH1952" i="2" s="1"/>
  <c r="AG1952" i="2"/>
  <c r="AI1952" i="2" s="1"/>
  <c r="AF1956" i="2"/>
  <c r="AH1956" i="2" s="1"/>
  <c r="AG1956" i="2"/>
  <c r="AF1960" i="2"/>
  <c r="AH1960" i="2" s="1"/>
  <c r="AG1960" i="2"/>
  <c r="AI1960" i="2" s="1"/>
  <c r="AF1964" i="2"/>
  <c r="AH1964" i="2" s="1"/>
  <c r="AG1964" i="2"/>
  <c r="AI1964" i="2" s="1"/>
  <c r="AF1968" i="2"/>
  <c r="AH1968" i="2" s="1"/>
  <c r="AG1968" i="2"/>
  <c r="AF1972" i="2"/>
  <c r="AG1972" i="2"/>
  <c r="AF1976" i="2"/>
  <c r="AH1976" i="2" s="1"/>
  <c r="AG1976" i="2"/>
  <c r="AI1976" i="2" s="1"/>
  <c r="AF1980" i="2"/>
  <c r="AH1980" i="2" s="1"/>
  <c r="AG1980" i="2"/>
  <c r="AF1984" i="2"/>
  <c r="AH1984" i="2" s="1"/>
  <c r="AG1984" i="2"/>
  <c r="AI1984" i="2" s="1"/>
  <c r="AF1988" i="2"/>
  <c r="AH1988" i="2" s="1"/>
  <c r="AG1988" i="2"/>
  <c r="AF1992" i="2"/>
  <c r="AH1992" i="2" s="1"/>
  <c r="AG1992" i="2"/>
  <c r="AI1992" i="2" s="1"/>
  <c r="AF1996" i="2"/>
  <c r="AH1996" i="2" s="1"/>
  <c r="AG1996" i="2"/>
  <c r="AF2000" i="2"/>
  <c r="AH2000" i="2" s="1"/>
  <c r="AG2000" i="2"/>
  <c r="AF2004" i="2"/>
  <c r="AG2004" i="2"/>
  <c r="AF2008" i="2"/>
  <c r="AH2008" i="2" s="1"/>
  <c r="AG2008" i="2"/>
  <c r="AI2008" i="2" s="1"/>
  <c r="AF2012" i="2"/>
  <c r="AG2012" i="2"/>
  <c r="AI2012" i="2" s="1"/>
  <c r="AF2016" i="2"/>
  <c r="AH2016" i="2" s="1"/>
  <c r="AG2016" i="2"/>
  <c r="AI2016" i="2" s="1"/>
  <c r="AF2020" i="2"/>
  <c r="AH2020" i="2" s="1"/>
  <c r="AG2020" i="2"/>
  <c r="AI2020" i="2" s="1"/>
  <c r="AF2024" i="2"/>
  <c r="AH2024" i="2" s="1"/>
  <c r="AG2024" i="2"/>
  <c r="AI2024" i="2" s="1"/>
  <c r="AF2028" i="2"/>
  <c r="AG2028" i="2"/>
  <c r="AF2032" i="2"/>
  <c r="AH2032" i="2" s="1"/>
  <c r="AG2032" i="2"/>
  <c r="AI2032" i="2" s="1"/>
  <c r="AF2036" i="2"/>
  <c r="AH2036" i="2" s="1"/>
  <c r="AG2036" i="2"/>
  <c r="AI2036" i="2" s="1"/>
  <c r="AF2040" i="2"/>
  <c r="AH2040" i="2" s="1"/>
  <c r="AG2040" i="2"/>
  <c r="AF2044" i="2"/>
  <c r="AG2044" i="2"/>
  <c r="AF2048" i="2"/>
  <c r="AH2048" i="2" s="1"/>
  <c r="AG2048" i="2"/>
  <c r="AI2048" i="2" s="1"/>
  <c r="AF2052" i="2"/>
  <c r="AH2052" i="2" s="1"/>
  <c r="AG2052" i="2"/>
  <c r="AI2052" i="2" s="1"/>
  <c r="AF2056" i="2"/>
  <c r="AH2056" i="2" s="1"/>
  <c r="AG2056" i="2"/>
  <c r="AF2060" i="2"/>
  <c r="AH2060" i="2" s="1"/>
  <c r="AG2060" i="2"/>
  <c r="AI2060" i="2" s="1"/>
  <c r="AF2064" i="2"/>
  <c r="AH2064" i="2" s="1"/>
  <c r="AG2064" i="2"/>
  <c r="AF2068" i="2"/>
  <c r="AG2068" i="2"/>
  <c r="AF2072" i="2"/>
  <c r="AH2072" i="2" s="1"/>
  <c r="AG2072" i="2"/>
  <c r="AI2072" i="2" s="1"/>
  <c r="AF2076" i="2"/>
  <c r="AH2076" i="2" s="1"/>
  <c r="AG2076" i="2"/>
  <c r="AF2080" i="2"/>
  <c r="AH2080" i="2" s="1"/>
  <c r="AG2080" i="2"/>
  <c r="AI2080" i="2" s="1"/>
  <c r="AF2084" i="2"/>
  <c r="AH2084" i="2" s="1"/>
  <c r="AG2084" i="2"/>
  <c r="AF2088" i="2"/>
  <c r="AH2088" i="2" s="1"/>
  <c r="AG2088" i="2"/>
  <c r="AI2088" i="2" s="1"/>
  <c r="AF2092" i="2"/>
  <c r="AG2092" i="2"/>
  <c r="AF2096" i="2"/>
  <c r="AH2096" i="2" s="1"/>
  <c r="AG2096" i="2"/>
  <c r="AF2100" i="2"/>
  <c r="AG2100" i="2"/>
  <c r="AF2104" i="2"/>
  <c r="AH2104" i="2" s="1"/>
  <c r="AG2104" i="2"/>
  <c r="AI2104" i="2" s="1"/>
  <c r="AF2108" i="2"/>
  <c r="AH2108" i="2" s="1"/>
  <c r="AG2108" i="2"/>
  <c r="AI2108" i="2" s="1"/>
  <c r="AF2112" i="2"/>
  <c r="AH2112" i="2" s="1"/>
  <c r="AG2112" i="2"/>
  <c r="AI2112" i="2" s="1"/>
  <c r="AG2116" i="2"/>
  <c r="AI2116" i="2" s="1"/>
  <c r="AF2116" i="2"/>
  <c r="AH2116" i="2" s="1"/>
  <c r="AG2120" i="2"/>
  <c r="AI2120" i="2" s="1"/>
  <c r="AF2120" i="2"/>
  <c r="AH2120" i="2" s="1"/>
  <c r="AG2124" i="2"/>
  <c r="AF2124" i="2"/>
  <c r="AH2124" i="2" s="1"/>
  <c r="AG2128" i="2"/>
  <c r="AI2128" i="2" s="1"/>
  <c r="AF2128" i="2"/>
  <c r="AG2132" i="2"/>
  <c r="AI2132" i="2" s="1"/>
  <c r="AF2132" i="2"/>
  <c r="AG2136" i="2"/>
  <c r="AI2136" i="2" s="1"/>
  <c r="AF2136" i="2"/>
  <c r="AG2140" i="2"/>
  <c r="AI2140" i="2" s="1"/>
  <c r="AF2140" i="2"/>
  <c r="AH2140" i="2" s="1"/>
  <c r="AG2144" i="2"/>
  <c r="AI2144" i="2" s="1"/>
  <c r="AF2144" i="2"/>
  <c r="AG2148" i="2"/>
  <c r="AI2148" i="2" s="1"/>
  <c r="AF2148" i="2"/>
  <c r="AH2148" i="2" s="1"/>
  <c r="AG2152" i="2"/>
  <c r="AI2152" i="2" s="1"/>
  <c r="AF2152" i="2"/>
  <c r="AG2156" i="2"/>
  <c r="AI2156" i="2" s="1"/>
  <c r="AF2156" i="2"/>
  <c r="AG2160" i="2"/>
  <c r="AI2160" i="2" s="1"/>
  <c r="AF2160" i="2"/>
  <c r="AG2164" i="2"/>
  <c r="AI2164" i="2" s="1"/>
  <c r="AF2164" i="2"/>
  <c r="AH2164" i="2" s="1"/>
  <c r="AG2168" i="2"/>
  <c r="AI2168" i="2" s="1"/>
  <c r="AF2168" i="2"/>
  <c r="AG2172" i="2"/>
  <c r="AI2172" i="2" s="1"/>
  <c r="AF2172" i="2"/>
  <c r="AG2176" i="2"/>
  <c r="AI2176" i="2" s="1"/>
  <c r="AF2176" i="2"/>
  <c r="AG2180" i="2"/>
  <c r="AI2180" i="2" s="1"/>
  <c r="AF2180" i="2"/>
  <c r="AG2184" i="2"/>
  <c r="AI2184" i="2" s="1"/>
  <c r="AF2184" i="2"/>
  <c r="AG2188" i="2"/>
  <c r="AI2188" i="2" s="1"/>
  <c r="AF2188" i="2"/>
  <c r="AH2188" i="2" s="1"/>
  <c r="AG2192" i="2"/>
  <c r="AI2192" i="2" s="1"/>
  <c r="AF2192" i="2"/>
  <c r="AG2196" i="2"/>
  <c r="AI2196" i="2" s="1"/>
  <c r="AF2196" i="2"/>
  <c r="AH2196" i="2" s="1"/>
  <c r="AG2200" i="2"/>
  <c r="AI2200" i="2" s="1"/>
  <c r="AF2200" i="2"/>
  <c r="AG2204" i="2"/>
  <c r="AI2204" i="2" s="1"/>
  <c r="AF2204" i="2"/>
  <c r="AH2204" i="2" s="1"/>
  <c r="AG2208" i="2"/>
  <c r="AI2208" i="2" s="1"/>
  <c r="AF2208" i="2"/>
  <c r="AG2212" i="2"/>
  <c r="AF2212" i="2"/>
  <c r="AH2212" i="2" s="1"/>
  <c r="AG2216" i="2"/>
  <c r="AI2216" i="2" s="1"/>
  <c r="AF2216" i="2"/>
  <c r="AG2220" i="2"/>
  <c r="AF2220" i="2"/>
  <c r="AG2224" i="2"/>
  <c r="AI2224" i="2" s="1"/>
  <c r="AF2224" i="2"/>
  <c r="AG2228" i="2"/>
  <c r="AI2228" i="2" s="1"/>
  <c r="AF2228" i="2"/>
  <c r="AG2232" i="2"/>
  <c r="AI2232" i="2" s="1"/>
  <c r="AF2232" i="2"/>
  <c r="AH2232" i="2" s="1"/>
  <c r="AG2236" i="2"/>
  <c r="AF2236" i="2"/>
  <c r="AH2236" i="2" s="1"/>
  <c r="AG2240" i="2"/>
  <c r="AI2240" i="2" s="1"/>
  <c r="AF2240" i="2"/>
  <c r="AG2244" i="2"/>
  <c r="AF2244" i="2"/>
  <c r="AH2244" i="2" s="1"/>
  <c r="AG2248" i="2"/>
  <c r="AI2248" i="2" s="1"/>
  <c r="AF2248" i="2"/>
  <c r="AG2252" i="2"/>
  <c r="AI2252" i="2" s="1"/>
  <c r="AF2252" i="2"/>
  <c r="AH2252" i="2" s="1"/>
  <c r="AG2256" i="2"/>
  <c r="AI2256" i="2" s="1"/>
  <c r="AF2256" i="2"/>
  <c r="AG2260" i="2"/>
  <c r="AI2260" i="2" s="1"/>
  <c r="AF2260" i="2"/>
  <c r="AH2260" i="2" s="1"/>
  <c r="AG2264" i="2"/>
  <c r="AI2264" i="2" s="1"/>
  <c r="AF2264" i="2"/>
  <c r="AH2264" i="2" s="1"/>
  <c r="AG2268" i="2"/>
  <c r="AI2268" i="2" s="1"/>
  <c r="AF2268" i="2"/>
  <c r="AG2272" i="2"/>
  <c r="AI2272" i="2" s="1"/>
  <c r="AF2272" i="2"/>
  <c r="AH2272" i="2" s="1"/>
  <c r="AG2276" i="2"/>
  <c r="AF2276" i="2"/>
  <c r="AG2280" i="2"/>
  <c r="AI2280" i="2" s="1"/>
  <c r="AF2280" i="2"/>
  <c r="AH2280" i="2" s="1"/>
  <c r="AG2284" i="2"/>
  <c r="AF2284" i="2"/>
  <c r="AG2288" i="2"/>
  <c r="AI2288" i="2" s="1"/>
  <c r="AF2288" i="2"/>
  <c r="AH2288" i="2" s="1"/>
  <c r="AG2292" i="2"/>
  <c r="AF2292" i="2"/>
  <c r="AH2292" i="2" s="1"/>
  <c r="AG2296" i="2"/>
  <c r="AI2296" i="2" s="1"/>
  <c r="AF2296" i="2"/>
  <c r="AH2296" i="2" s="1"/>
  <c r="AG2300" i="2"/>
  <c r="AI2300" i="2" s="1"/>
  <c r="AF2300" i="2"/>
  <c r="AG2304" i="2"/>
  <c r="AI2304" i="2" s="1"/>
  <c r="AF2304" i="2"/>
  <c r="AG2308" i="2"/>
  <c r="AI2308" i="2" s="1"/>
  <c r="AF2308" i="2"/>
  <c r="AH2308" i="2" s="1"/>
  <c r="AG2312" i="2"/>
  <c r="AI2312" i="2" s="1"/>
  <c r="AF2312" i="2"/>
  <c r="AH2312" i="2" s="1"/>
  <c r="AG2316" i="2"/>
  <c r="AI2316" i="2" s="1"/>
  <c r="AF2316" i="2"/>
  <c r="AH2316" i="2" s="1"/>
  <c r="AG2320" i="2"/>
  <c r="AI2320" i="2" s="1"/>
  <c r="AF2320" i="2"/>
  <c r="AH2320" i="2" s="1"/>
  <c r="AG2324" i="2"/>
  <c r="AI2324" i="2" s="1"/>
  <c r="AF2324" i="2"/>
  <c r="AH2324" i="2" s="1"/>
  <c r="AG2328" i="2"/>
  <c r="AI2328" i="2" s="1"/>
  <c r="AF2328" i="2"/>
  <c r="AG2332" i="2"/>
  <c r="AI2332" i="2" s="1"/>
  <c r="AF2332" i="2"/>
  <c r="AH2332" i="2" s="1"/>
  <c r="AG2336" i="2"/>
  <c r="AI2336" i="2" s="1"/>
  <c r="AF2336" i="2"/>
  <c r="AH2336" i="2" s="1"/>
  <c r="AG2340" i="2"/>
  <c r="AI2340" i="2" s="1"/>
  <c r="AF2340" i="2"/>
  <c r="AG2344" i="2"/>
  <c r="AI2344" i="2" s="1"/>
  <c r="AF2344" i="2"/>
  <c r="AG2348" i="2"/>
  <c r="AI2348" i="2" s="1"/>
  <c r="AF2348" i="2"/>
  <c r="AG2352" i="2"/>
  <c r="AI2352" i="2" s="1"/>
  <c r="AF2352" i="2"/>
  <c r="AH2352" i="2" s="1"/>
  <c r="AG2356" i="2"/>
  <c r="AI2356" i="2" s="1"/>
  <c r="AF2356" i="2"/>
  <c r="AG2360" i="2"/>
  <c r="AI2360" i="2" s="1"/>
  <c r="AF2360" i="2"/>
  <c r="AH2360" i="2" s="1"/>
  <c r="AG2364" i="2"/>
  <c r="AF2364" i="2"/>
  <c r="AG2368" i="2"/>
  <c r="AI2368" i="2" s="1"/>
  <c r="AF2368" i="2"/>
  <c r="AH2368" i="2" s="1"/>
  <c r="AG2372" i="2"/>
  <c r="AI2372" i="2" s="1"/>
  <c r="AF2372" i="2"/>
  <c r="AG2376" i="2"/>
  <c r="AI2376" i="2" s="1"/>
  <c r="AF2376" i="2"/>
  <c r="AH2376" i="2" s="1"/>
  <c r="AG2380" i="2"/>
  <c r="AI2380" i="2" s="1"/>
  <c r="AF2380" i="2"/>
  <c r="AG2384" i="2"/>
  <c r="AI2384" i="2" s="1"/>
  <c r="AF2384" i="2"/>
  <c r="AG2388" i="2"/>
  <c r="AI2388" i="2" s="1"/>
  <c r="AF2388" i="2"/>
  <c r="AG2392" i="2"/>
  <c r="AI2392" i="2" s="1"/>
  <c r="AF2392" i="2"/>
  <c r="AG2396" i="2"/>
  <c r="AI2396" i="2" s="1"/>
  <c r="AF2396" i="2"/>
  <c r="AG2400" i="2"/>
  <c r="AI2400" i="2" s="1"/>
  <c r="AF2400" i="2"/>
  <c r="AG2404" i="2"/>
  <c r="AI2404" i="2" s="1"/>
  <c r="AF2404" i="2"/>
  <c r="AG2408" i="2"/>
  <c r="AI2408" i="2" s="1"/>
  <c r="AF2408" i="2"/>
  <c r="AG2412" i="2"/>
  <c r="AI2412" i="2" s="1"/>
  <c r="AF2412" i="2"/>
  <c r="AH2412" i="2" s="1"/>
  <c r="AG2416" i="2"/>
  <c r="AI2416" i="2" s="1"/>
  <c r="AF2416" i="2"/>
  <c r="AH2416" i="2" s="1"/>
  <c r="AG2420" i="2"/>
  <c r="AF2420" i="2"/>
  <c r="AG2424" i="2"/>
  <c r="AI2424" i="2" s="1"/>
  <c r="AF2424" i="2"/>
  <c r="AH2424" i="2" s="1"/>
  <c r="AG2428" i="2"/>
  <c r="AF2428" i="2"/>
  <c r="AG2432" i="2"/>
  <c r="AI2432" i="2" s="1"/>
  <c r="AF2432" i="2"/>
  <c r="AH2432" i="2" s="1"/>
  <c r="AG2436" i="2"/>
  <c r="AI2436" i="2" s="1"/>
  <c r="AF2436" i="2"/>
  <c r="AG2440" i="2"/>
  <c r="AI2440" i="2" s="1"/>
  <c r="AF2440" i="2"/>
  <c r="AH2440" i="2" s="1"/>
  <c r="AG2444" i="2"/>
  <c r="AI2444" i="2" s="1"/>
  <c r="AF2444" i="2"/>
  <c r="AH2444" i="2" s="1"/>
  <c r="AG2448" i="2"/>
  <c r="AI2448" i="2" s="1"/>
  <c r="AF2448" i="2"/>
  <c r="AH2448" i="2" s="1"/>
  <c r="AG2452" i="2"/>
  <c r="AI2452" i="2" s="1"/>
  <c r="AF2452" i="2"/>
  <c r="AG2456" i="2"/>
  <c r="AI2456" i="2" s="1"/>
  <c r="AF2456" i="2"/>
  <c r="AG2460" i="2"/>
  <c r="AI2460" i="2" s="1"/>
  <c r="AF2460" i="2"/>
  <c r="AH2460" i="2" s="1"/>
  <c r="AG2464" i="2"/>
  <c r="AI2464" i="2" s="1"/>
  <c r="AF2464" i="2"/>
  <c r="AH2464" i="2" s="1"/>
  <c r="AG2468" i="2"/>
  <c r="AF2468" i="2"/>
  <c r="AG2472" i="2"/>
  <c r="AI2472" i="2" s="1"/>
  <c r="AF2472" i="2"/>
  <c r="AG2476" i="2"/>
  <c r="AI2476" i="2" s="1"/>
  <c r="AF2476" i="2"/>
  <c r="AH2476" i="2" s="1"/>
  <c r="AG2480" i="2"/>
  <c r="AI2480" i="2" s="1"/>
  <c r="AF2480" i="2"/>
  <c r="AH2480" i="2" s="1"/>
  <c r="AG2484" i="2"/>
  <c r="AF2484" i="2"/>
  <c r="AG2488" i="2"/>
  <c r="AI2488" i="2" s="1"/>
  <c r="AF2488" i="2"/>
  <c r="AH2488" i="2" s="1"/>
  <c r="AG2492" i="2"/>
  <c r="AI2492" i="2" s="1"/>
  <c r="AF2492" i="2"/>
  <c r="AG2496" i="2"/>
  <c r="AI2496" i="2" s="1"/>
  <c r="AF2496" i="2"/>
  <c r="AH2496" i="2" s="1"/>
  <c r="AG2500" i="2"/>
  <c r="AF2500" i="2"/>
  <c r="AH2500" i="2" s="1"/>
  <c r="AG2504" i="2"/>
  <c r="AI2504" i="2" s="1"/>
  <c r="AF2504" i="2"/>
  <c r="AH2504" i="2" s="1"/>
  <c r="AG20" i="2"/>
  <c r="AI20" i="2" s="1"/>
  <c r="AF20" i="2"/>
  <c r="AH20" i="2" s="1"/>
  <c r="AG36" i="2"/>
  <c r="AI36" i="2" s="1"/>
  <c r="AF36" i="2"/>
  <c r="AH36" i="2" s="1"/>
  <c r="AG52" i="2"/>
  <c r="AI52" i="2" s="1"/>
  <c r="AF52" i="2"/>
  <c r="AH52" i="2" s="1"/>
  <c r="AG68" i="2"/>
  <c r="AI68" i="2" s="1"/>
  <c r="AF68" i="2"/>
  <c r="AH68" i="2" s="1"/>
  <c r="AG88" i="2"/>
  <c r="AI88" i="2" s="1"/>
  <c r="AF88" i="2"/>
  <c r="AG100" i="2"/>
  <c r="AI100" i="2" s="1"/>
  <c r="AF100" i="2"/>
  <c r="AH100" i="2" s="1"/>
  <c r="AG120" i="2"/>
  <c r="AI120" i="2" s="1"/>
  <c r="AF120" i="2"/>
  <c r="AH120" i="2" s="1"/>
  <c r="AG33" i="2"/>
  <c r="AI33" i="2" s="1"/>
  <c r="AF33" i="2"/>
  <c r="AH33" i="2" s="1"/>
  <c r="AG45" i="2"/>
  <c r="AI45" i="2" s="1"/>
  <c r="AF45" i="2"/>
  <c r="AH45" i="2" s="1"/>
  <c r="AG61" i="2"/>
  <c r="AI61" i="2" s="1"/>
  <c r="AF61" i="2"/>
  <c r="AH61" i="2" s="1"/>
  <c r="AG77" i="2"/>
  <c r="AF77" i="2"/>
  <c r="AG89" i="2"/>
  <c r="AI89" i="2" s="1"/>
  <c r="AF89" i="2"/>
  <c r="AG109" i="2"/>
  <c r="AI109" i="2" s="1"/>
  <c r="AF109" i="2"/>
  <c r="AH109" i="2" s="1"/>
  <c r="AG121" i="2"/>
  <c r="AI121" i="2" s="1"/>
  <c r="AF121" i="2"/>
  <c r="AH121" i="2" s="1"/>
  <c r="AG141" i="2"/>
  <c r="AI141" i="2" s="1"/>
  <c r="AF141" i="2"/>
  <c r="AH141" i="2" s="1"/>
  <c r="AG153" i="2"/>
  <c r="AI153" i="2" s="1"/>
  <c r="AF153" i="2"/>
  <c r="AH153" i="2" s="1"/>
  <c r="AG165" i="2"/>
  <c r="AI165" i="2" s="1"/>
  <c r="AF165" i="2"/>
  <c r="AG177" i="2"/>
  <c r="AI177" i="2" s="1"/>
  <c r="AF177" i="2"/>
  <c r="AH177" i="2" s="1"/>
  <c r="AG189" i="2"/>
  <c r="AF189" i="2"/>
  <c r="AH189" i="2" s="1"/>
  <c r="AG201" i="2"/>
  <c r="AI201" i="2" s="1"/>
  <c r="AF201" i="2"/>
  <c r="AH201" i="2" s="1"/>
  <c r="AG213" i="2"/>
  <c r="AI213" i="2" s="1"/>
  <c r="AF213" i="2"/>
  <c r="AG225" i="2"/>
  <c r="AI225" i="2" s="1"/>
  <c r="AF225" i="2"/>
  <c r="AH225" i="2" s="1"/>
  <c r="AG237" i="2"/>
  <c r="AI237" i="2" s="1"/>
  <c r="AF237" i="2"/>
  <c r="AH237" i="2" s="1"/>
  <c r="AG249" i="2"/>
  <c r="AI249" i="2" s="1"/>
  <c r="AF249" i="2"/>
  <c r="AH249" i="2" s="1"/>
  <c r="AG261" i="2"/>
  <c r="AI261" i="2" s="1"/>
  <c r="AF261" i="2"/>
  <c r="AH261" i="2" s="1"/>
  <c r="AG273" i="2"/>
  <c r="AI273" i="2" s="1"/>
  <c r="AF273" i="2"/>
  <c r="AH273" i="2" s="1"/>
  <c r="AG285" i="2"/>
  <c r="AF285" i="2"/>
  <c r="AH285" i="2" s="1"/>
  <c r="AG297" i="2"/>
  <c r="AI297" i="2" s="1"/>
  <c r="AF297" i="2"/>
  <c r="AH297" i="2" s="1"/>
  <c r="AG305" i="2"/>
  <c r="AI305" i="2" s="1"/>
  <c r="AF305" i="2"/>
  <c r="AH305" i="2" s="1"/>
  <c r="AG317" i="2"/>
  <c r="AI317" i="2" s="1"/>
  <c r="AF317" i="2"/>
  <c r="AH317" i="2" s="1"/>
  <c r="AG329" i="2"/>
  <c r="AI329" i="2" s="1"/>
  <c r="AF329" i="2"/>
  <c r="AG341" i="2"/>
  <c r="AI341" i="2" s="1"/>
  <c r="AF341" i="2"/>
  <c r="AH341" i="2" s="1"/>
  <c r="AG353" i="2"/>
  <c r="AI353" i="2" s="1"/>
  <c r="AF353" i="2"/>
  <c r="AH353" i="2" s="1"/>
  <c r="AG365" i="2"/>
  <c r="AI365" i="2" s="1"/>
  <c r="AF365" i="2"/>
  <c r="AH365" i="2" s="1"/>
  <c r="AG377" i="2"/>
  <c r="AI377" i="2" s="1"/>
  <c r="AF377" i="2"/>
  <c r="AH377" i="2" s="1"/>
  <c r="AG393" i="2"/>
  <c r="AI393" i="2" s="1"/>
  <c r="AF393" i="2"/>
  <c r="AH393" i="2" s="1"/>
  <c r="AG405" i="2"/>
  <c r="AI405" i="2" s="1"/>
  <c r="AF405" i="2"/>
  <c r="AH405" i="2" s="1"/>
  <c r="AG417" i="2"/>
  <c r="AI417" i="2" s="1"/>
  <c r="AF417" i="2"/>
  <c r="AH417" i="2" s="1"/>
  <c r="AG429" i="2"/>
  <c r="AI429" i="2" s="1"/>
  <c r="AF429" i="2"/>
  <c r="AG445" i="2"/>
  <c r="AI445" i="2" s="1"/>
  <c r="AF445" i="2"/>
  <c r="AH445" i="2" s="1"/>
  <c r="AG457" i="2"/>
  <c r="AI457" i="2" s="1"/>
  <c r="AF457" i="2"/>
  <c r="AH457" i="2" s="1"/>
  <c r="AG473" i="2"/>
  <c r="AI473" i="2" s="1"/>
  <c r="AF473" i="2"/>
  <c r="AH473" i="2" s="1"/>
  <c r="AG485" i="2"/>
  <c r="AI485" i="2" s="1"/>
  <c r="AF485" i="2"/>
  <c r="AG505" i="2"/>
  <c r="AI505" i="2" s="1"/>
  <c r="AF505" i="2"/>
  <c r="AG517" i="2"/>
  <c r="AI517" i="2" s="1"/>
  <c r="AF517" i="2"/>
  <c r="AH517" i="2" s="1"/>
  <c r="AG529" i="2"/>
  <c r="AI529" i="2" s="1"/>
  <c r="AF529" i="2"/>
  <c r="AG541" i="2"/>
  <c r="AF541" i="2"/>
  <c r="AG553" i="2"/>
  <c r="AI553" i="2" s="1"/>
  <c r="AF553" i="2"/>
  <c r="AH553" i="2" s="1"/>
  <c r="AG565" i="2"/>
  <c r="AI565" i="2" s="1"/>
  <c r="AF565" i="2"/>
  <c r="AH565" i="2" s="1"/>
  <c r="AG577" i="2"/>
  <c r="AI577" i="2" s="1"/>
  <c r="AF577" i="2"/>
  <c r="AH577" i="2" s="1"/>
  <c r="AG589" i="2"/>
  <c r="AF589" i="2"/>
  <c r="AG601" i="2"/>
  <c r="AI601" i="2" s="1"/>
  <c r="AF601" i="2"/>
  <c r="AH601" i="2" s="1"/>
  <c r="AG621" i="2"/>
  <c r="AI621" i="2" s="1"/>
  <c r="AF621" i="2"/>
  <c r="AH621" i="2" s="1"/>
  <c r="AG633" i="2"/>
  <c r="AI633" i="2" s="1"/>
  <c r="AF633" i="2"/>
  <c r="AH633" i="2" s="1"/>
  <c r="AG645" i="2"/>
  <c r="AI645" i="2" s="1"/>
  <c r="AF645" i="2"/>
  <c r="AG657" i="2"/>
  <c r="AI657" i="2" s="1"/>
  <c r="AF657" i="2"/>
  <c r="AH657" i="2" s="1"/>
  <c r="AG677" i="2"/>
  <c r="AI677" i="2" s="1"/>
  <c r="AF677" i="2"/>
  <c r="AH677" i="2" s="1"/>
  <c r="AG689" i="2"/>
  <c r="AI689" i="2" s="1"/>
  <c r="AF689" i="2"/>
  <c r="AH689" i="2" s="1"/>
  <c r="AG701" i="2"/>
  <c r="AI701" i="2" s="1"/>
  <c r="AF701" i="2"/>
  <c r="AG713" i="2"/>
  <c r="AI713" i="2" s="1"/>
  <c r="AF713" i="2"/>
  <c r="AH713" i="2" s="1"/>
  <c r="AG725" i="2"/>
  <c r="AF725" i="2"/>
  <c r="AG745" i="2"/>
  <c r="AI745" i="2" s="1"/>
  <c r="AF745" i="2"/>
  <c r="AH745" i="2" s="1"/>
  <c r="AG757" i="2"/>
  <c r="AI757" i="2" s="1"/>
  <c r="AF757" i="2"/>
  <c r="AH757" i="2" s="1"/>
  <c r="AG769" i="2"/>
  <c r="AI769" i="2" s="1"/>
  <c r="AF769" i="2"/>
  <c r="AH769" i="2" s="1"/>
  <c r="AG773" i="2"/>
  <c r="AI773" i="2" s="1"/>
  <c r="AF773" i="2"/>
  <c r="AG785" i="2"/>
  <c r="AI785" i="2" s="1"/>
  <c r="AF785" i="2"/>
  <c r="AG789" i="2"/>
  <c r="AF789" i="2"/>
  <c r="AH789" i="2" s="1"/>
  <c r="AG793" i="2"/>
  <c r="AI793" i="2" s="1"/>
  <c r="AF793" i="2"/>
  <c r="AH793" i="2" s="1"/>
  <c r="AG797" i="2"/>
  <c r="AI797" i="2" s="1"/>
  <c r="AF797" i="2"/>
  <c r="AH797" i="2" s="1"/>
  <c r="AG801" i="2"/>
  <c r="AI801" i="2" s="1"/>
  <c r="AF801" i="2"/>
  <c r="AG805" i="2"/>
  <c r="AI805" i="2" s="1"/>
  <c r="AF805" i="2"/>
  <c r="AG809" i="2"/>
  <c r="AI809" i="2" s="1"/>
  <c r="AF809" i="2"/>
  <c r="AH809" i="2" s="1"/>
  <c r="AG821" i="2"/>
  <c r="AI821" i="2" s="1"/>
  <c r="AF821" i="2"/>
  <c r="AH821" i="2" s="1"/>
  <c r="AG825" i="2"/>
  <c r="AI825" i="2" s="1"/>
  <c r="AF825" i="2"/>
  <c r="AH825" i="2" s="1"/>
  <c r="AG829" i="2"/>
  <c r="AF829" i="2"/>
  <c r="AH829" i="2" s="1"/>
  <c r="AG833" i="2"/>
  <c r="AI833" i="2" s="1"/>
  <c r="AF833" i="2"/>
  <c r="AH833" i="2" s="1"/>
  <c r="AG837" i="2"/>
  <c r="AI837" i="2" s="1"/>
  <c r="AF837" i="2"/>
  <c r="AG841" i="2"/>
  <c r="AI841" i="2" s="1"/>
  <c r="AF841" i="2"/>
  <c r="AH841" i="2" s="1"/>
  <c r="AG845" i="2"/>
  <c r="AI845" i="2" s="1"/>
  <c r="AF845" i="2"/>
  <c r="AG849" i="2"/>
  <c r="AI849" i="2" s="1"/>
  <c r="AF849" i="2"/>
  <c r="AH849" i="2" s="1"/>
  <c r="AG853" i="2"/>
  <c r="AI853" i="2" s="1"/>
  <c r="AF853" i="2"/>
  <c r="AH853" i="2" s="1"/>
  <c r="AG857" i="2"/>
  <c r="AI857" i="2" s="1"/>
  <c r="AF857" i="2"/>
  <c r="AH857" i="2" s="1"/>
  <c r="AG861" i="2"/>
  <c r="AF861" i="2"/>
  <c r="AG865" i="2"/>
  <c r="AI865" i="2" s="1"/>
  <c r="AF865" i="2"/>
  <c r="AH865" i="2" s="1"/>
  <c r="AG869" i="2"/>
  <c r="AI869" i="2" s="1"/>
  <c r="AF869" i="2"/>
  <c r="AH869" i="2" s="1"/>
  <c r="AG873" i="2"/>
  <c r="AI873" i="2" s="1"/>
  <c r="AF873" i="2"/>
  <c r="AH873" i="2" s="1"/>
  <c r="AG877" i="2"/>
  <c r="AI877" i="2" s="1"/>
  <c r="AF877" i="2"/>
  <c r="AH877" i="2" s="1"/>
  <c r="AG881" i="2"/>
  <c r="AI881" i="2" s="1"/>
  <c r="AF881" i="2"/>
  <c r="AH881" i="2" s="1"/>
  <c r="AG885" i="2"/>
  <c r="AI885" i="2" s="1"/>
  <c r="AF885" i="2"/>
  <c r="AG889" i="2"/>
  <c r="AI889" i="2" s="1"/>
  <c r="AF889" i="2"/>
  <c r="AH889" i="2" s="1"/>
  <c r="AG893" i="2"/>
  <c r="AI893" i="2" s="1"/>
  <c r="AF893" i="2"/>
  <c r="AH893" i="2" s="1"/>
  <c r="AG897" i="2"/>
  <c r="AI897" i="2" s="1"/>
  <c r="AF897" i="2"/>
  <c r="AH897" i="2" s="1"/>
  <c r="AG901" i="2"/>
  <c r="AI901" i="2" s="1"/>
  <c r="AF901" i="2"/>
  <c r="AH901" i="2" s="1"/>
  <c r="AG905" i="2"/>
  <c r="AI905" i="2" s="1"/>
  <c r="AF905" i="2"/>
  <c r="AH905" i="2" s="1"/>
  <c r="AG909" i="2"/>
  <c r="AI909" i="2" s="1"/>
  <c r="AF909" i="2"/>
  <c r="AG913" i="2"/>
  <c r="AI913" i="2" s="1"/>
  <c r="AF913" i="2"/>
  <c r="AH913" i="2" s="1"/>
  <c r="AG917" i="2"/>
  <c r="AF917" i="2"/>
  <c r="AG921" i="2"/>
  <c r="AI921" i="2" s="1"/>
  <c r="AF921" i="2"/>
  <c r="AH921" i="2" s="1"/>
  <c r="AG925" i="2"/>
  <c r="AI925" i="2" s="1"/>
  <c r="AF925" i="2"/>
  <c r="AH925" i="2" s="1"/>
  <c r="AG929" i="2"/>
  <c r="AI929" i="2" s="1"/>
  <c r="AF929" i="2"/>
  <c r="AH929" i="2" s="1"/>
  <c r="AG933" i="2"/>
  <c r="AF933" i="2"/>
  <c r="AG937" i="2"/>
  <c r="AI937" i="2" s="1"/>
  <c r="AF937" i="2"/>
  <c r="AH937" i="2" s="1"/>
  <c r="AG941" i="2"/>
  <c r="AI941" i="2" s="1"/>
  <c r="AF941" i="2"/>
  <c r="AH941" i="2" s="1"/>
  <c r="AG945" i="2"/>
  <c r="AI945" i="2" s="1"/>
  <c r="AF945" i="2"/>
  <c r="AH945" i="2" s="1"/>
  <c r="AG949" i="2"/>
  <c r="AI949" i="2" s="1"/>
  <c r="AF949" i="2"/>
  <c r="AH949" i="2" s="1"/>
  <c r="AG953" i="2"/>
  <c r="AI953" i="2" s="1"/>
  <c r="AF953" i="2"/>
  <c r="AH953" i="2" s="1"/>
  <c r="AG957" i="2"/>
  <c r="AF957" i="2"/>
  <c r="AG961" i="2"/>
  <c r="AI961" i="2" s="1"/>
  <c r="AF961" i="2"/>
  <c r="AH961" i="2" s="1"/>
  <c r="AG965" i="2"/>
  <c r="AI965" i="2" s="1"/>
  <c r="AF965" i="2"/>
  <c r="AH965" i="2" s="1"/>
  <c r="AG969" i="2"/>
  <c r="AI969" i="2" s="1"/>
  <c r="AF969" i="2"/>
  <c r="AH969" i="2" s="1"/>
  <c r="AG973" i="2"/>
  <c r="AI973" i="2" s="1"/>
  <c r="AF973" i="2"/>
  <c r="AH973" i="2" s="1"/>
  <c r="AG977" i="2"/>
  <c r="AI977" i="2" s="1"/>
  <c r="AF977" i="2"/>
  <c r="AH977" i="2" s="1"/>
  <c r="AG981" i="2"/>
  <c r="AI981" i="2" s="1"/>
  <c r="AF981" i="2"/>
  <c r="AG985" i="2"/>
  <c r="AI985" i="2" s="1"/>
  <c r="AF985" i="2"/>
  <c r="AH985" i="2" s="1"/>
  <c r="AG989" i="2"/>
  <c r="AF989" i="2"/>
  <c r="AH989" i="2" s="1"/>
  <c r="AG993" i="2"/>
  <c r="AI993" i="2" s="1"/>
  <c r="AF993" i="2"/>
  <c r="AH993" i="2" s="1"/>
  <c r="AG997" i="2"/>
  <c r="AI997" i="2" s="1"/>
  <c r="AF997" i="2"/>
  <c r="AH997" i="2" s="1"/>
  <c r="AG1001" i="2"/>
  <c r="AI1001" i="2" s="1"/>
  <c r="AF1001" i="2"/>
  <c r="AH1001" i="2" s="1"/>
  <c r="AG1005" i="2"/>
  <c r="AI1005" i="2" s="1"/>
  <c r="AF1005" i="2"/>
  <c r="AG1009" i="2"/>
  <c r="AI1009" i="2" s="1"/>
  <c r="AF1009" i="2"/>
  <c r="AH1009" i="2" s="1"/>
  <c r="AG1013" i="2"/>
  <c r="AI1013" i="2" s="1"/>
  <c r="AF1013" i="2"/>
  <c r="AH1013" i="2" s="1"/>
  <c r="AG1017" i="2"/>
  <c r="AI1017" i="2" s="1"/>
  <c r="AF1017" i="2"/>
  <c r="AH1017" i="2" s="1"/>
  <c r="AG1021" i="2"/>
  <c r="AI1021" i="2" s="1"/>
  <c r="AF1021" i="2"/>
  <c r="AH1021" i="2" s="1"/>
  <c r="AG1025" i="2"/>
  <c r="AI1025" i="2" s="1"/>
  <c r="AF1025" i="2"/>
  <c r="AH1025" i="2" s="1"/>
  <c r="AG1029" i="2"/>
  <c r="AF1029" i="2"/>
  <c r="AG1033" i="2"/>
  <c r="AI1033" i="2" s="1"/>
  <c r="AF1033" i="2"/>
  <c r="AH1033" i="2" s="1"/>
  <c r="AG1037" i="2"/>
  <c r="AI1037" i="2" s="1"/>
  <c r="AF1037" i="2"/>
  <c r="AH1037" i="2" s="1"/>
  <c r="AG1041" i="2"/>
  <c r="AI1041" i="2" s="1"/>
  <c r="AF1041" i="2"/>
  <c r="AH1041" i="2" s="1"/>
  <c r="AG1045" i="2"/>
  <c r="AF1045" i="2"/>
  <c r="AH1045" i="2" s="1"/>
  <c r="AG1049" i="2"/>
  <c r="AI1049" i="2" s="1"/>
  <c r="AF1049" i="2"/>
  <c r="AH1049" i="2" s="1"/>
  <c r="AG1053" i="2"/>
  <c r="AI1053" i="2" s="1"/>
  <c r="AF1053" i="2"/>
  <c r="AG1057" i="2"/>
  <c r="AI1057" i="2" s="1"/>
  <c r="AF1057" i="2"/>
  <c r="AH1057" i="2" s="1"/>
  <c r="AG1061" i="2"/>
  <c r="AI1061" i="2" s="1"/>
  <c r="AF1061" i="2"/>
  <c r="AH1061" i="2" s="1"/>
  <c r="AG1065" i="2"/>
  <c r="AI1065" i="2" s="1"/>
  <c r="AF1065" i="2"/>
  <c r="AH1065" i="2" s="1"/>
  <c r="AG1069" i="2"/>
  <c r="AI1069" i="2" s="1"/>
  <c r="AF1069" i="2"/>
  <c r="AG1073" i="2"/>
  <c r="AI1073" i="2" s="1"/>
  <c r="AF1073" i="2"/>
  <c r="AH1073" i="2" s="1"/>
  <c r="AG1077" i="2"/>
  <c r="AI1077" i="2" s="1"/>
  <c r="AF1077" i="2"/>
  <c r="AH1077" i="2" s="1"/>
  <c r="AG1081" i="2"/>
  <c r="AI1081" i="2" s="1"/>
  <c r="AF1081" i="2"/>
  <c r="AH1081" i="2" s="1"/>
  <c r="AG1085" i="2"/>
  <c r="AF1085" i="2"/>
  <c r="AH1085" i="2" s="1"/>
  <c r="AG1089" i="2"/>
  <c r="AI1089" i="2" s="1"/>
  <c r="AF1089" i="2"/>
  <c r="AH1089" i="2" s="1"/>
  <c r="AG1093" i="2"/>
  <c r="AI1093" i="2" s="1"/>
  <c r="AF1093" i="2"/>
  <c r="AG1097" i="2"/>
  <c r="AI1097" i="2" s="1"/>
  <c r="AF1097" i="2"/>
  <c r="AH1097" i="2" s="1"/>
  <c r="AG1101" i="2"/>
  <c r="AF1101" i="2"/>
  <c r="AG1105" i="2"/>
  <c r="AI1105" i="2" s="1"/>
  <c r="AF1105" i="2"/>
  <c r="AH1105" i="2" s="1"/>
  <c r="AG1109" i="2"/>
  <c r="AI1109" i="2" s="1"/>
  <c r="AF1109" i="2"/>
  <c r="AH1109" i="2" s="1"/>
  <c r="AG1113" i="2"/>
  <c r="AI1113" i="2" s="1"/>
  <c r="AF1113" i="2"/>
  <c r="AH1113" i="2" s="1"/>
  <c r="AG1117" i="2"/>
  <c r="AF1117" i="2"/>
  <c r="AG1121" i="2"/>
  <c r="AI1121" i="2" s="1"/>
  <c r="AF1121" i="2"/>
  <c r="AH1121" i="2" s="1"/>
  <c r="AG1125" i="2"/>
  <c r="AI1125" i="2" s="1"/>
  <c r="AF1125" i="2"/>
  <c r="AH1125" i="2" s="1"/>
  <c r="AG1129" i="2"/>
  <c r="AI1129" i="2" s="1"/>
  <c r="AF1129" i="2"/>
  <c r="AH1129" i="2" s="1"/>
  <c r="AG1133" i="2"/>
  <c r="AI1133" i="2" s="1"/>
  <c r="AF1133" i="2"/>
  <c r="AH1133" i="2" s="1"/>
  <c r="AG1137" i="2"/>
  <c r="AI1137" i="2" s="1"/>
  <c r="AF1137" i="2"/>
  <c r="AH1137" i="2" s="1"/>
  <c r="AG1141" i="2"/>
  <c r="AI1141" i="2" s="1"/>
  <c r="AF1141" i="2"/>
  <c r="AG1145" i="2"/>
  <c r="AI1145" i="2" s="1"/>
  <c r="AF1145" i="2"/>
  <c r="AH1145" i="2" s="1"/>
  <c r="AG1149" i="2"/>
  <c r="AI1149" i="2" s="1"/>
  <c r="AF1149" i="2"/>
  <c r="AH1149" i="2" s="1"/>
  <c r="AG1153" i="2"/>
  <c r="AI1153" i="2" s="1"/>
  <c r="AF1153" i="2"/>
  <c r="AH1153" i="2" s="1"/>
  <c r="AG1157" i="2"/>
  <c r="AF1157" i="2"/>
  <c r="AH1157" i="2" s="1"/>
  <c r="AG1161" i="2"/>
  <c r="AI1161" i="2" s="1"/>
  <c r="AF1161" i="2"/>
  <c r="AH1161" i="2" s="1"/>
  <c r="AG1165" i="2"/>
  <c r="AI1165" i="2" s="1"/>
  <c r="AF1165" i="2"/>
  <c r="AG1169" i="2"/>
  <c r="AI1169" i="2" s="1"/>
  <c r="AF1169" i="2"/>
  <c r="AH1169" i="2" s="1"/>
  <c r="AG1173" i="2"/>
  <c r="AI1173" i="2" s="1"/>
  <c r="AF1173" i="2"/>
  <c r="AG1177" i="2"/>
  <c r="AI1177" i="2" s="1"/>
  <c r="AF1177" i="2"/>
  <c r="AH1177" i="2" s="1"/>
  <c r="AG1181" i="2"/>
  <c r="AI1181" i="2" s="1"/>
  <c r="AF1181" i="2"/>
  <c r="AH1181" i="2" s="1"/>
  <c r="AG1185" i="2"/>
  <c r="AI1185" i="2" s="1"/>
  <c r="AF1185" i="2"/>
  <c r="AH1185" i="2" s="1"/>
  <c r="AG1189" i="2"/>
  <c r="AF1189" i="2"/>
  <c r="AG1193" i="2"/>
  <c r="AI1193" i="2" s="1"/>
  <c r="AF1193" i="2"/>
  <c r="AH1193" i="2" s="1"/>
  <c r="AG1197" i="2"/>
  <c r="AI1197" i="2" s="1"/>
  <c r="AF1197" i="2"/>
  <c r="AH1197" i="2" s="1"/>
  <c r="AG1201" i="2"/>
  <c r="AI1201" i="2" s="1"/>
  <c r="AF1201" i="2"/>
  <c r="AH1201" i="2" s="1"/>
  <c r="AG1205" i="2"/>
  <c r="AI1205" i="2" s="1"/>
  <c r="AF1205" i="2"/>
  <c r="AH1205" i="2" s="1"/>
  <c r="AG1209" i="2"/>
  <c r="AI1209" i="2" s="1"/>
  <c r="AF1209" i="2"/>
  <c r="AH1209" i="2" s="1"/>
  <c r="AG1213" i="2"/>
  <c r="AI1213" i="2" s="1"/>
  <c r="AF1213" i="2"/>
  <c r="AG1217" i="2"/>
  <c r="AI1217" i="2" s="1"/>
  <c r="AF1217" i="2"/>
  <c r="AH1217" i="2" s="1"/>
  <c r="AG1221" i="2"/>
  <c r="AI1221" i="2" s="1"/>
  <c r="AF1221" i="2"/>
  <c r="AH1221" i="2" s="1"/>
  <c r="AG1225" i="2"/>
  <c r="AI1225" i="2" s="1"/>
  <c r="AF1225" i="2"/>
  <c r="AH1225" i="2" s="1"/>
  <c r="AG1229" i="2"/>
  <c r="AF1229" i="2"/>
  <c r="AH1229" i="2" s="1"/>
  <c r="AG1233" i="2"/>
  <c r="AI1233" i="2" s="1"/>
  <c r="AF1233" i="2"/>
  <c r="AH1233" i="2" s="1"/>
  <c r="AG1237" i="2"/>
  <c r="AI1237" i="2" s="1"/>
  <c r="AF1237" i="2"/>
  <c r="AG1241" i="2"/>
  <c r="AI1241" i="2" s="1"/>
  <c r="AF1241" i="2"/>
  <c r="AH1241" i="2" s="1"/>
  <c r="AG1245" i="2"/>
  <c r="AF1245" i="2"/>
  <c r="AH1245" i="2" s="1"/>
  <c r="AG1249" i="2"/>
  <c r="AI1249" i="2" s="1"/>
  <c r="AF1249" i="2"/>
  <c r="AH1249" i="2" s="1"/>
  <c r="AG1253" i="2"/>
  <c r="AI1253" i="2" s="1"/>
  <c r="AF1253" i="2"/>
  <c r="AH1253" i="2" s="1"/>
  <c r="AG1257" i="2"/>
  <c r="AI1257" i="2" s="1"/>
  <c r="AF1257" i="2"/>
  <c r="AH1257" i="2" s="1"/>
  <c r="AG1261" i="2"/>
  <c r="AI1261" i="2" s="1"/>
  <c r="AF1261" i="2"/>
  <c r="AG1265" i="2"/>
  <c r="AI1265" i="2" s="1"/>
  <c r="AF1265" i="2"/>
  <c r="AH1265" i="2" s="1"/>
  <c r="AG1269" i="2"/>
  <c r="AI1269" i="2" s="1"/>
  <c r="AF1269" i="2"/>
  <c r="AH1269" i="2" s="1"/>
  <c r="AG1273" i="2"/>
  <c r="AI1273" i="2" s="1"/>
  <c r="AF1273" i="2"/>
  <c r="AH1273" i="2" s="1"/>
  <c r="AG1277" i="2"/>
  <c r="AI1277" i="2" s="1"/>
  <c r="AF1277" i="2"/>
  <c r="AH1277" i="2" s="1"/>
  <c r="AG1281" i="2"/>
  <c r="AI1281" i="2" s="1"/>
  <c r="AF1281" i="2"/>
  <c r="AH1281" i="2" s="1"/>
  <c r="AG1285" i="2"/>
  <c r="AF1285" i="2"/>
  <c r="AG1289" i="2"/>
  <c r="AI1289" i="2" s="1"/>
  <c r="AF1289" i="2"/>
  <c r="AH1289" i="2" s="1"/>
  <c r="AG1293" i="2"/>
  <c r="AI1293" i="2" s="1"/>
  <c r="AF1293" i="2"/>
  <c r="AH1293" i="2" s="1"/>
  <c r="AG1297" i="2"/>
  <c r="AI1297" i="2" s="1"/>
  <c r="AF1297" i="2"/>
  <c r="AH1297" i="2" s="1"/>
  <c r="AG1301" i="2"/>
  <c r="AF1301" i="2"/>
  <c r="AH1301" i="2" s="1"/>
  <c r="AG1305" i="2"/>
  <c r="AI1305" i="2" s="1"/>
  <c r="AF1305" i="2"/>
  <c r="AH1305" i="2" s="1"/>
  <c r="AG1309" i="2"/>
  <c r="AI1309" i="2" s="1"/>
  <c r="AF1309" i="2"/>
  <c r="AH1309" i="2" s="1"/>
  <c r="AG1313" i="2"/>
  <c r="AI1313" i="2" s="1"/>
  <c r="AF1313" i="2"/>
  <c r="AH1313" i="2" s="1"/>
  <c r="AG1317" i="2"/>
  <c r="AI1317" i="2" s="1"/>
  <c r="AF1317" i="2"/>
  <c r="AG1321" i="2"/>
  <c r="AI1321" i="2" s="1"/>
  <c r="AF1321" i="2"/>
  <c r="AH1321" i="2" s="1"/>
  <c r="AG1325" i="2"/>
  <c r="AI1325" i="2" s="1"/>
  <c r="AF1325" i="2"/>
  <c r="AH1325" i="2" s="1"/>
  <c r="AG1329" i="2"/>
  <c r="AI1329" i="2" s="1"/>
  <c r="AF1329" i="2"/>
  <c r="AH1329" i="2" s="1"/>
  <c r="AG1333" i="2"/>
  <c r="AI1333" i="2" s="1"/>
  <c r="AF1333" i="2"/>
  <c r="AH1333" i="2" s="1"/>
  <c r="AG1337" i="2"/>
  <c r="AI1337" i="2" s="1"/>
  <c r="AF1337" i="2"/>
  <c r="AH1337" i="2" s="1"/>
  <c r="AG1341" i="2"/>
  <c r="AI1341" i="2" s="1"/>
  <c r="AF1341" i="2"/>
  <c r="AH1341" i="2" s="1"/>
  <c r="AG1345" i="2"/>
  <c r="AI1345" i="2" s="1"/>
  <c r="AF1345" i="2"/>
  <c r="AH1345" i="2" s="1"/>
  <c r="AG1349" i="2"/>
  <c r="AI1349" i="2" s="1"/>
  <c r="AF1349" i="2"/>
  <c r="AH1349" i="2" s="1"/>
  <c r="AG1353" i="2"/>
  <c r="AI1353" i="2" s="1"/>
  <c r="AF1353" i="2"/>
  <c r="AH1353" i="2" s="1"/>
  <c r="AG1357" i="2"/>
  <c r="AI1357" i="2" s="1"/>
  <c r="AF1357" i="2"/>
  <c r="AG1361" i="2"/>
  <c r="AI1361" i="2" s="1"/>
  <c r="AF1361" i="2"/>
  <c r="AH1361" i="2" s="1"/>
  <c r="AG1365" i="2"/>
  <c r="AF1365" i="2"/>
  <c r="AH1365" i="2" s="1"/>
  <c r="AG1369" i="2"/>
  <c r="AI1369" i="2" s="1"/>
  <c r="AF1369" i="2"/>
  <c r="AH1369" i="2" s="1"/>
  <c r="AG1373" i="2"/>
  <c r="AI1373" i="2" s="1"/>
  <c r="AF1373" i="2"/>
  <c r="AH1373" i="2" s="1"/>
  <c r="AG1377" i="2"/>
  <c r="AI1377" i="2" s="1"/>
  <c r="AF1377" i="2"/>
  <c r="AH1377" i="2" s="1"/>
  <c r="AG1381" i="2"/>
  <c r="AI1381" i="2" s="1"/>
  <c r="AF1381" i="2"/>
  <c r="AH1381" i="2" s="1"/>
  <c r="AG1385" i="2"/>
  <c r="AI1385" i="2" s="1"/>
  <c r="AF1385" i="2"/>
  <c r="AH1385" i="2" s="1"/>
  <c r="AG1389" i="2"/>
  <c r="AI1389" i="2" s="1"/>
  <c r="AF1389" i="2"/>
  <c r="AH1389" i="2" s="1"/>
  <c r="AG1393" i="2"/>
  <c r="AI1393" i="2" s="1"/>
  <c r="AF1393" i="2"/>
  <c r="AH1393" i="2" s="1"/>
  <c r="AG1397" i="2"/>
  <c r="AI1397" i="2" s="1"/>
  <c r="AF1397" i="2"/>
  <c r="AH1397" i="2" s="1"/>
  <c r="AG1401" i="2"/>
  <c r="AI1401" i="2" s="1"/>
  <c r="AF1401" i="2"/>
  <c r="AH1401" i="2" s="1"/>
  <c r="AG1405" i="2"/>
  <c r="AI1405" i="2" s="1"/>
  <c r="AF1405" i="2"/>
  <c r="AH1405" i="2" s="1"/>
  <c r="AG1409" i="2"/>
  <c r="AI1409" i="2" s="1"/>
  <c r="AF1409" i="2"/>
  <c r="AH1409" i="2" s="1"/>
  <c r="AG1413" i="2"/>
  <c r="AI1413" i="2" s="1"/>
  <c r="AF1413" i="2"/>
  <c r="AH1413" i="2" s="1"/>
  <c r="AG1417" i="2"/>
  <c r="AI1417" i="2" s="1"/>
  <c r="AF1417" i="2"/>
  <c r="AH1417" i="2" s="1"/>
  <c r="AG1421" i="2"/>
  <c r="AI1421" i="2" s="1"/>
  <c r="AF1421" i="2"/>
  <c r="AG1425" i="2"/>
  <c r="AI1425" i="2" s="1"/>
  <c r="AF1425" i="2"/>
  <c r="AH1425" i="2" s="1"/>
  <c r="AG1429" i="2"/>
  <c r="AI1429" i="2" s="1"/>
  <c r="AF1429" i="2"/>
  <c r="AH1429" i="2" s="1"/>
  <c r="AG1433" i="2"/>
  <c r="AI1433" i="2" s="1"/>
  <c r="AF1433" i="2"/>
  <c r="AH1433" i="2" s="1"/>
  <c r="AG1437" i="2"/>
  <c r="AI1437" i="2" s="1"/>
  <c r="AF1437" i="2"/>
  <c r="AH1437" i="2" s="1"/>
  <c r="AG1441" i="2"/>
  <c r="AI1441" i="2" s="1"/>
  <c r="AF1441" i="2"/>
  <c r="AH1441" i="2" s="1"/>
  <c r="AG1445" i="2"/>
  <c r="AI1445" i="2" s="1"/>
  <c r="AF1445" i="2"/>
  <c r="AH1445" i="2" s="1"/>
  <c r="AG1449" i="2"/>
  <c r="AI1449" i="2" s="1"/>
  <c r="AF1449" i="2"/>
  <c r="AH1449" i="2" s="1"/>
  <c r="AG1453" i="2"/>
  <c r="AI1453" i="2" s="1"/>
  <c r="AF1453" i="2"/>
  <c r="AH1453" i="2" s="1"/>
  <c r="AG1457" i="2"/>
  <c r="AI1457" i="2" s="1"/>
  <c r="AF1457" i="2"/>
  <c r="AH1457" i="2" s="1"/>
  <c r="AG1461" i="2"/>
  <c r="AI1461" i="2" s="1"/>
  <c r="AF1461" i="2"/>
  <c r="AG1465" i="2"/>
  <c r="AI1465" i="2" s="1"/>
  <c r="AF1465" i="2"/>
  <c r="AH1465" i="2" s="1"/>
  <c r="AG1469" i="2"/>
  <c r="AI1469" i="2" s="1"/>
  <c r="AF1469" i="2"/>
  <c r="AH1469" i="2" s="1"/>
  <c r="AG1473" i="2"/>
  <c r="AI1473" i="2" s="1"/>
  <c r="AF1473" i="2"/>
  <c r="AH1473" i="2" s="1"/>
  <c r="AG1477" i="2"/>
  <c r="AI1477" i="2" s="1"/>
  <c r="AF1477" i="2"/>
  <c r="AH1477" i="2" s="1"/>
  <c r="AG1481" i="2"/>
  <c r="AI1481" i="2" s="1"/>
  <c r="AF1481" i="2"/>
  <c r="AH1481" i="2" s="1"/>
  <c r="AG1485" i="2"/>
  <c r="AI1485" i="2" s="1"/>
  <c r="AF1485" i="2"/>
  <c r="AH1485" i="2" s="1"/>
  <c r="AG1489" i="2"/>
  <c r="AI1489" i="2" s="1"/>
  <c r="AF1489" i="2"/>
  <c r="AH1489" i="2" s="1"/>
  <c r="AG1493" i="2"/>
  <c r="AF1493" i="2"/>
  <c r="AH1493" i="2" s="1"/>
  <c r="AG1497" i="2"/>
  <c r="AI1497" i="2" s="1"/>
  <c r="AF1497" i="2"/>
  <c r="AH1497" i="2" s="1"/>
  <c r="AG1501" i="2"/>
  <c r="AI1501" i="2" s="1"/>
  <c r="AF1501" i="2"/>
  <c r="AG1505" i="2"/>
  <c r="AI1505" i="2" s="1"/>
  <c r="AF1505" i="2"/>
  <c r="AH1505" i="2" s="1"/>
  <c r="AG1509" i="2"/>
  <c r="AI1509" i="2" s="1"/>
  <c r="AF1509" i="2"/>
  <c r="AH1509" i="2" s="1"/>
  <c r="AG1513" i="2"/>
  <c r="AI1513" i="2" s="1"/>
  <c r="AF1513" i="2"/>
  <c r="AH1513" i="2" s="1"/>
  <c r="AG1517" i="2"/>
  <c r="AI1517" i="2" s="1"/>
  <c r="AF1517" i="2"/>
  <c r="AH1517" i="2" s="1"/>
  <c r="AG1521" i="2"/>
  <c r="AI1521" i="2" s="1"/>
  <c r="AF1521" i="2"/>
  <c r="AH1521" i="2" s="1"/>
  <c r="AG1525" i="2"/>
  <c r="AI1525" i="2" s="1"/>
  <c r="AF1525" i="2"/>
  <c r="AG1529" i="2"/>
  <c r="AI1529" i="2" s="1"/>
  <c r="AF1529" i="2"/>
  <c r="AH1529" i="2" s="1"/>
  <c r="AG1533" i="2"/>
  <c r="AI1533" i="2" s="1"/>
  <c r="AF1533" i="2"/>
  <c r="AH1533" i="2" s="1"/>
  <c r="AG1537" i="2"/>
  <c r="AI1537" i="2" s="1"/>
  <c r="AF1537" i="2"/>
  <c r="AH1537" i="2" s="1"/>
  <c r="AG1541" i="2"/>
  <c r="AI1541" i="2" s="1"/>
  <c r="AF1541" i="2"/>
  <c r="AH1541" i="2" s="1"/>
  <c r="AG1545" i="2"/>
  <c r="AI1545" i="2" s="1"/>
  <c r="AF1545" i="2"/>
  <c r="AH1545" i="2" s="1"/>
  <c r="AG1549" i="2"/>
  <c r="AI1549" i="2" s="1"/>
  <c r="AF1549" i="2"/>
  <c r="AH1549" i="2" s="1"/>
  <c r="AG1553" i="2"/>
  <c r="AI1553" i="2" s="1"/>
  <c r="AF1553" i="2"/>
  <c r="AH1553" i="2" s="1"/>
  <c r="AG1557" i="2"/>
  <c r="AI1557" i="2" s="1"/>
  <c r="AF1557" i="2"/>
  <c r="AH1557" i="2" s="1"/>
  <c r="AG1561" i="2"/>
  <c r="AI1561" i="2" s="1"/>
  <c r="AF1561" i="2"/>
  <c r="AH1561" i="2" s="1"/>
  <c r="AG1565" i="2"/>
  <c r="AI1565" i="2" s="1"/>
  <c r="AF1565" i="2"/>
  <c r="AG1569" i="2"/>
  <c r="AI1569" i="2" s="1"/>
  <c r="AF1569" i="2"/>
  <c r="AH1569" i="2" s="1"/>
  <c r="AG1573" i="2"/>
  <c r="AI1573" i="2" s="1"/>
  <c r="AF1573" i="2"/>
  <c r="AH1573" i="2" s="1"/>
  <c r="AG1577" i="2"/>
  <c r="AI1577" i="2" s="1"/>
  <c r="AF1577" i="2"/>
  <c r="AH1577" i="2" s="1"/>
  <c r="AG1581" i="2"/>
  <c r="AI1581" i="2" s="1"/>
  <c r="AF1581" i="2"/>
  <c r="AH1581" i="2" s="1"/>
  <c r="AG1585" i="2"/>
  <c r="AI1585" i="2" s="1"/>
  <c r="AF1585" i="2"/>
  <c r="AH1585" i="2" s="1"/>
  <c r="AG1589" i="2"/>
  <c r="AI1589" i="2" s="1"/>
  <c r="AF1589" i="2"/>
  <c r="AH1589" i="2" s="1"/>
  <c r="AG1593" i="2"/>
  <c r="AI1593" i="2" s="1"/>
  <c r="AF1593" i="2"/>
  <c r="AH1593" i="2" s="1"/>
  <c r="AG1597" i="2"/>
  <c r="AI1597" i="2" s="1"/>
  <c r="AF1597" i="2"/>
  <c r="AH1597" i="2" s="1"/>
  <c r="AG1601" i="2"/>
  <c r="AI1601" i="2" s="1"/>
  <c r="AF1601" i="2"/>
  <c r="AH1601" i="2" s="1"/>
  <c r="AF1605" i="2"/>
  <c r="AH1605" i="2" s="1"/>
  <c r="AG1605" i="2"/>
  <c r="AI1605" i="2" s="1"/>
  <c r="AF1609" i="2"/>
  <c r="AH1609" i="2" s="1"/>
  <c r="AG1609" i="2"/>
  <c r="AI1609" i="2" s="1"/>
  <c r="AF1613" i="2"/>
  <c r="AG1613" i="2"/>
  <c r="AF1617" i="2"/>
  <c r="AH1617" i="2" s="1"/>
  <c r="AG1617" i="2"/>
  <c r="AI1617" i="2" s="1"/>
  <c r="AF1621" i="2"/>
  <c r="AH1621" i="2" s="1"/>
  <c r="AG1621" i="2"/>
  <c r="AI1621" i="2" s="1"/>
  <c r="AF1625" i="2"/>
  <c r="AH1625" i="2" s="1"/>
  <c r="AG1625" i="2"/>
  <c r="AI1625" i="2" s="1"/>
  <c r="AF1629" i="2"/>
  <c r="AH1629" i="2" s="1"/>
  <c r="AG1629" i="2"/>
  <c r="AI1629" i="2" s="1"/>
  <c r="AF1633" i="2"/>
  <c r="AH1633" i="2" s="1"/>
  <c r="AG1633" i="2"/>
  <c r="AI1633" i="2" s="1"/>
  <c r="AF1637" i="2"/>
  <c r="AH1637" i="2" s="1"/>
  <c r="AG1637" i="2"/>
  <c r="AI1637" i="2" s="1"/>
  <c r="AF1641" i="2"/>
  <c r="AH1641" i="2" s="1"/>
  <c r="AG1641" i="2"/>
  <c r="AI1641" i="2" s="1"/>
  <c r="AF1645" i="2"/>
  <c r="AH1645" i="2" s="1"/>
  <c r="AG1645" i="2"/>
  <c r="AI1645" i="2" s="1"/>
  <c r="AF1649" i="2"/>
  <c r="AH1649" i="2" s="1"/>
  <c r="AG1649" i="2"/>
  <c r="AI1649" i="2" s="1"/>
  <c r="AF1653" i="2"/>
  <c r="AG1653" i="2"/>
  <c r="AI1653" i="2" s="1"/>
  <c r="AF1657" i="2"/>
  <c r="AH1657" i="2" s="1"/>
  <c r="AG1657" i="2"/>
  <c r="AI1657" i="2" s="1"/>
  <c r="AF1661" i="2"/>
  <c r="AH1661" i="2" s="1"/>
  <c r="AG1661" i="2"/>
  <c r="AF1665" i="2"/>
  <c r="AH1665" i="2" s="1"/>
  <c r="AG1665" i="2"/>
  <c r="AI1665" i="2" s="1"/>
  <c r="AF1669" i="2"/>
  <c r="AH1669" i="2" s="1"/>
  <c r="AG1669" i="2"/>
  <c r="AI1669" i="2" s="1"/>
  <c r="AF1673" i="2"/>
  <c r="AH1673" i="2" s="1"/>
  <c r="AG1673" i="2"/>
  <c r="AI1673" i="2" s="1"/>
  <c r="AF1677" i="2"/>
  <c r="AH1677" i="2" s="1"/>
  <c r="AG1677" i="2"/>
  <c r="AI1677" i="2" s="1"/>
  <c r="AF1681" i="2"/>
  <c r="AH1681" i="2" s="1"/>
  <c r="AG1681" i="2"/>
  <c r="AI1681" i="2" s="1"/>
  <c r="AF1685" i="2"/>
  <c r="AH1685" i="2" s="1"/>
  <c r="AG1685" i="2"/>
  <c r="AF1689" i="2"/>
  <c r="AH1689" i="2" s="1"/>
  <c r="AG1689" i="2"/>
  <c r="AI1689" i="2" s="1"/>
  <c r="AF1693" i="2"/>
  <c r="AH1693" i="2" s="1"/>
  <c r="AG1693" i="2"/>
  <c r="AI1693" i="2" s="1"/>
  <c r="AF1697" i="2"/>
  <c r="AH1697" i="2" s="1"/>
  <c r="AG1697" i="2"/>
  <c r="AI1697" i="2" s="1"/>
  <c r="AF1701" i="2"/>
  <c r="AH1701" i="2" s="1"/>
  <c r="AG1701" i="2"/>
  <c r="AI1701" i="2" s="1"/>
  <c r="AF1705" i="2"/>
  <c r="AH1705" i="2" s="1"/>
  <c r="AG1705" i="2"/>
  <c r="AI1705" i="2" s="1"/>
  <c r="AF1709" i="2"/>
  <c r="AH1709" i="2" s="1"/>
  <c r="AG1709" i="2"/>
  <c r="AI1709" i="2" s="1"/>
  <c r="AF1713" i="2"/>
  <c r="AH1713" i="2" s="1"/>
  <c r="AG1713" i="2"/>
  <c r="AI1713" i="2" s="1"/>
  <c r="AF1717" i="2"/>
  <c r="AG1717" i="2"/>
  <c r="AI1717" i="2" s="1"/>
  <c r="AF1721" i="2"/>
  <c r="AH1721" i="2" s="1"/>
  <c r="AG1721" i="2"/>
  <c r="AI1721" i="2" s="1"/>
  <c r="AF1725" i="2"/>
  <c r="AH1725" i="2" s="1"/>
  <c r="AG1725" i="2"/>
  <c r="AI1725" i="2" s="1"/>
  <c r="AF1729" i="2"/>
  <c r="AH1729" i="2" s="1"/>
  <c r="AG1729" i="2"/>
  <c r="AI1729" i="2" s="1"/>
  <c r="AF1733" i="2"/>
  <c r="AH1733" i="2" s="1"/>
  <c r="AG1733" i="2"/>
  <c r="AI1733" i="2" s="1"/>
  <c r="AF1737" i="2"/>
  <c r="AH1737" i="2" s="1"/>
  <c r="AG1737" i="2"/>
  <c r="AI1737" i="2" s="1"/>
  <c r="AF1741" i="2"/>
  <c r="AH1741" i="2" s="1"/>
  <c r="AG1741" i="2"/>
  <c r="AI1741" i="2" s="1"/>
  <c r="AF1745" i="2"/>
  <c r="AH1745" i="2" s="1"/>
  <c r="AG1745" i="2"/>
  <c r="AI1745" i="2" s="1"/>
  <c r="AF1749" i="2"/>
  <c r="AH1749" i="2" s="1"/>
  <c r="AG1749" i="2"/>
  <c r="AI1749" i="2" s="1"/>
  <c r="AF1753" i="2"/>
  <c r="AH1753" i="2" s="1"/>
  <c r="AG1753" i="2"/>
  <c r="AI1753" i="2" s="1"/>
  <c r="AF1757" i="2"/>
  <c r="AG1757" i="2"/>
  <c r="AI1757" i="2" s="1"/>
  <c r="AF1761" i="2"/>
  <c r="AH1761" i="2" s="1"/>
  <c r="AG1761" i="2"/>
  <c r="AI1761" i="2" s="1"/>
  <c r="AF1765" i="2"/>
  <c r="AH1765" i="2" s="1"/>
  <c r="AG1765" i="2"/>
  <c r="AF1769" i="2"/>
  <c r="AH1769" i="2" s="1"/>
  <c r="AG1769" i="2"/>
  <c r="AI1769" i="2" s="1"/>
  <c r="AF1773" i="2"/>
  <c r="AH1773" i="2" s="1"/>
  <c r="AG1773" i="2"/>
  <c r="AI1773" i="2" s="1"/>
  <c r="AF1777" i="2"/>
  <c r="AH1777" i="2" s="1"/>
  <c r="AG1777" i="2"/>
  <c r="AI1777" i="2" s="1"/>
  <c r="AF1781" i="2"/>
  <c r="AH1781" i="2" s="1"/>
  <c r="AG1781" i="2"/>
  <c r="AI1781" i="2" s="1"/>
  <c r="AF1785" i="2"/>
  <c r="AH1785" i="2" s="1"/>
  <c r="AG1785" i="2"/>
  <c r="AI1785" i="2" s="1"/>
  <c r="AF1789" i="2"/>
  <c r="AH1789" i="2" s="1"/>
  <c r="AG1789" i="2"/>
  <c r="AI1789" i="2" s="1"/>
  <c r="AF1793" i="2"/>
  <c r="AH1793" i="2" s="1"/>
  <c r="AG1793" i="2"/>
  <c r="AI1793" i="2" s="1"/>
  <c r="AF1797" i="2"/>
  <c r="AH1797" i="2" s="1"/>
  <c r="AG1797" i="2"/>
  <c r="AI1797" i="2" s="1"/>
  <c r="AF1801" i="2"/>
  <c r="AH1801" i="2" s="1"/>
  <c r="AG1801" i="2"/>
  <c r="AI1801" i="2" s="1"/>
  <c r="AF1805" i="2"/>
  <c r="AH1805" i="2" s="1"/>
  <c r="AG1805" i="2"/>
  <c r="AF1809" i="2"/>
  <c r="AH1809" i="2" s="1"/>
  <c r="AG1809" i="2"/>
  <c r="AI1809" i="2" s="1"/>
  <c r="AF1813" i="2"/>
  <c r="AH1813" i="2" s="1"/>
  <c r="AG1813" i="2"/>
  <c r="AI1813" i="2" s="1"/>
  <c r="AF1817" i="2"/>
  <c r="AH1817" i="2" s="1"/>
  <c r="AG1817" i="2"/>
  <c r="AI1817" i="2" s="1"/>
  <c r="AF1821" i="2"/>
  <c r="AG1821" i="2"/>
  <c r="AI1821" i="2" s="1"/>
  <c r="AF1825" i="2"/>
  <c r="AH1825" i="2" s="1"/>
  <c r="AG1825" i="2"/>
  <c r="AI1825" i="2" s="1"/>
  <c r="AF1829" i="2"/>
  <c r="AH1829" i="2" s="1"/>
  <c r="AG1829" i="2"/>
  <c r="AI1829" i="2" s="1"/>
  <c r="AF1833" i="2"/>
  <c r="AH1833" i="2" s="1"/>
  <c r="AG1833" i="2"/>
  <c r="AI1833" i="2" s="1"/>
  <c r="AF1837" i="2"/>
  <c r="AH1837" i="2" s="1"/>
  <c r="AG1837" i="2"/>
  <c r="AI1837" i="2" s="1"/>
  <c r="AF1841" i="2"/>
  <c r="AH1841" i="2" s="1"/>
  <c r="AG1841" i="2"/>
  <c r="AI1841" i="2" s="1"/>
  <c r="AF1845" i="2"/>
  <c r="AG1845" i="2"/>
  <c r="AI1845" i="2" s="1"/>
  <c r="AF1849" i="2"/>
  <c r="AH1849" i="2" s="1"/>
  <c r="AG1849" i="2"/>
  <c r="AI1849" i="2" s="1"/>
  <c r="AF1853" i="2"/>
  <c r="AH1853" i="2" s="1"/>
  <c r="AG1853" i="2"/>
  <c r="AI1853" i="2" s="1"/>
  <c r="AF1857" i="2"/>
  <c r="AH1857" i="2" s="1"/>
  <c r="AG1857" i="2"/>
  <c r="AI1857" i="2" s="1"/>
  <c r="AG1861" i="2"/>
  <c r="AI1861" i="2" s="1"/>
  <c r="AF1861" i="2"/>
  <c r="AH1861" i="2" s="1"/>
  <c r="AG1865" i="2"/>
  <c r="AI1865" i="2" s="1"/>
  <c r="AF1865" i="2"/>
  <c r="AH1865" i="2" s="1"/>
  <c r="AG1869" i="2"/>
  <c r="AI1869" i="2" s="1"/>
  <c r="AF1869" i="2"/>
  <c r="AG1873" i="2"/>
  <c r="AI1873" i="2" s="1"/>
  <c r="AF1873" i="2"/>
  <c r="AH1873" i="2" s="1"/>
  <c r="AG1877" i="2"/>
  <c r="AF1877" i="2"/>
  <c r="AH1877" i="2" s="1"/>
  <c r="AG1881" i="2"/>
  <c r="AI1881" i="2" s="1"/>
  <c r="AF1881" i="2"/>
  <c r="AH1881" i="2" s="1"/>
  <c r="AG1885" i="2"/>
  <c r="AI1885" i="2" s="1"/>
  <c r="AF1885" i="2"/>
  <c r="AH1885" i="2" s="1"/>
  <c r="AG1889" i="2"/>
  <c r="AI1889" i="2" s="1"/>
  <c r="AF1889" i="2"/>
  <c r="AH1889" i="2" s="1"/>
  <c r="AG1893" i="2"/>
  <c r="AI1893" i="2" s="1"/>
  <c r="AF1893" i="2"/>
  <c r="AH1893" i="2" s="1"/>
  <c r="AG1897" i="2"/>
  <c r="AI1897" i="2" s="1"/>
  <c r="AF1897" i="2"/>
  <c r="AH1897" i="2" s="1"/>
  <c r="AG1901" i="2"/>
  <c r="AI1901" i="2" s="1"/>
  <c r="AF1901" i="2"/>
  <c r="AH1901" i="2" s="1"/>
  <c r="AG1905" i="2"/>
  <c r="AI1905" i="2" s="1"/>
  <c r="AF1905" i="2"/>
  <c r="AH1905" i="2" s="1"/>
  <c r="AG1909" i="2"/>
  <c r="AI1909" i="2" s="1"/>
  <c r="AF1909" i="2"/>
  <c r="AH1909" i="2" s="1"/>
  <c r="AG1913" i="2"/>
  <c r="AI1913" i="2" s="1"/>
  <c r="AF1913" i="2"/>
  <c r="AH1913" i="2" s="1"/>
  <c r="AG1917" i="2"/>
  <c r="AI1917" i="2" s="1"/>
  <c r="AF1917" i="2"/>
  <c r="AH1917" i="2" s="1"/>
  <c r="AG1921" i="2"/>
  <c r="AI1921" i="2" s="1"/>
  <c r="AF1921" i="2"/>
  <c r="AH1921" i="2" s="1"/>
  <c r="AG1925" i="2"/>
  <c r="AI1925" i="2" s="1"/>
  <c r="AF1925" i="2"/>
  <c r="AH1925" i="2" s="1"/>
  <c r="AG1929" i="2"/>
  <c r="AI1929" i="2" s="1"/>
  <c r="AF1929" i="2"/>
  <c r="AH1929" i="2" s="1"/>
  <c r="AG1933" i="2"/>
  <c r="AI1933" i="2" s="1"/>
  <c r="AF1933" i="2"/>
  <c r="AG1937" i="2"/>
  <c r="AI1937" i="2" s="1"/>
  <c r="AF1937" i="2"/>
  <c r="AH1937" i="2" s="1"/>
  <c r="AG1941" i="2"/>
  <c r="AF1941" i="2"/>
  <c r="AH1941" i="2" s="1"/>
  <c r="AG1945" i="2"/>
  <c r="AI1945" i="2" s="1"/>
  <c r="AF1945" i="2"/>
  <c r="AH1945" i="2" s="1"/>
  <c r="AG1949" i="2"/>
  <c r="AI1949" i="2" s="1"/>
  <c r="AF1949" i="2"/>
  <c r="AH1949" i="2" s="1"/>
  <c r="AG1953" i="2"/>
  <c r="AI1953" i="2" s="1"/>
  <c r="AF1953" i="2"/>
  <c r="AH1953" i="2" s="1"/>
  <c r="AG1957" i="2"/>
  <c r="AI1957" i="2" s="1"/>
  <c r="AF1957" i="2"/>
  <c r="AH1957" i="2" s="1"/>
  <c r="AG1961" i="2"/>
  <c r="AI1961" i="2" s="1"/>
  <c r="AF1961" i="2"/>
  <c r="AH1961" i="2" s="1"/>
  <c r="AG1965" i="2"/>
  <c r="AI1965" i="2" s="1"/>
  <c r="AF1965" i="2"/>
  <c r="AH1965" i="2" s="1"/>
  <c r="AG1969" i="2"/>
  <c r="AI1969" i="2" s="1"/>
  <c r="AF1969" i="2"/>
  <c r="AH1969" i="2" s="1"/>
  <c r="AG1973" i="2"/>
  <c r="AI1973" i="2" s="1"/>
  <c r="AF1973" i="2"/>
  <c r="AH1973" i="2" s="1"/>
  <c r="AG1977" i="2"/>
  <c r="AI1977" i="2" s="1"/>
  <c r="AF1977" i="2"/>
  <c r="AH1977" i="2" s="1"/>
  <c r="AG1981" i="2"/>
  <c r="AI1981" i="2" s="1"/>
  <c r="AF1981" i="2"/>
  <c r="AH1981" i="2" s="1"/>
  <c r="AG1985" i="2"/>
  <c r="AI1985" i="2" s="1"/>
  <c r="AF1985" i="2"/>
  <c r="AH1985" i="2" s="1"/>
  <c r="AG1989" i="2"/>
  <c r="AI1989" i="2" s="1"/>
  <c r="AF1989" i="2"/>
  <c r="AH1989" i="2" s="1"/>
  <c r="AG1993" i="2"/>
  <c r="AI1993" i="2" s="1"/>
  <c r="AF1993" i="2"/>
  <c r="AH1993" i="2" s="1"/>
  <c r="AG1997" i="2"/>
  <c r="AI1997" i="2" s="1"/>
  <c r="AF1997" i="2"/>
  <c r="AH1997" i="2" s="1"/>
  <c r="AG2001" i="2"/>
  <c r="AI2001" i="2" s="1"/>
  <c r="AF2001" i="2"/>
  <c r="AH2001" i="2" s="1"/>
  <c r="AG2005" i="2"/>
  <c r="AF2005" i="2"/>
  <c r="AH2005" i="2" s="1"/>
  <c r="AG2009" i="2"/>
  <c r="AI2009" i="2" s="1"/>
  <c r="AF2009" i="2"/>
  <c r="AH2009" i="2" s="1"/>
  <c r="AG2013" i="2"/>
  <c r="AI2013" i="2" s="1"/>
  <c r="AF2013" i="2"/>
  <c r="AH2013" i="2" s="1"/>
  <c r="AG2017" i="2"/>
  <c r="AI2017" i="2" s="1"/>
  <c r="AF2017" i="2"/>
  <c r="AH2017" i="2" s="1"/>
  <c r="AG2021" i="2"/>
  <c r="AI2021" i="2" s="1"/>
  <c r="AF2021" i="2"/>
  <c r="AH2021" i="2" s="1"/>
  <c r="AG2025" i="2"/>
  <c r="AI2025" i="2" s="1"/>
  <c r="AF2025" i="2"/>
  <c r="AH2025" i="2" s="1"/>
  <c r="AG2029" i="2"/>
  <c r="AI2029" i="2" s="1"/>
  <c r="AF2029" i="2"/>
  <c r="AH2029" i="2" s="1"/>
  <c r="AG2033" i="2"/>
  <c r="AI2033" i="2" s="1"/>
  <c r="AF2033" i="2"/>
  <c r="AH2033" i="2" s="1"/>
  <c r="AG2037" i="2"/>
  <c r="AI2037" i="2" s="1"/>
  <c r="AF2037" i="2"/>
  <c r="AG2041" i="2"/>
  <c r="AI2041" i="2" s="1"/>
  <c r="AF2041" i="2"/>
  <c r="AH2041" i="2" s="1"/>
  <c r="AG2045" i="2"/>
  <c r="AI2045" i="2" s="1"/>
  <c r="AF2045" i="2"/>
  <c r="AH2045" i="2" s="1"/>
  <c r="AG2049" i="2"/>
  <c r="AI2049" i="2" s="1"/>
  <c r="AF2049" i="2"/>
  <c r="AH2049" i="2" s="1"/>
  <c r="AG2053" i="2"/>
  <c r="AI2053" i="2" s="1"/>
  <c r="AF2053" i="2"/>
  <c r="AH2053" i="2" s="1"/>
  <c r="AG2057" i="2"/>
  <c r="AI2057" i="2" s="1"/>
  <c r="AF2057" i="2"/>
  <c r="AH2057" i="2" s="1"/>
  <c r="AG2061" i="2"/>
  <c r="AI2061" i="2" s="1"/>
  <c r="AF2061" i="2"/>
  <c r="AG2065" i="2"/>
  <c r="AI2065" i="2" s="1"/>
  <c r="AF2065" i="2"/>
  <c r="AH2065" i="2" s="1"/>
  <c r="AG2069" i="2"/>
  <c r="AI2069" i="2" s="1"/>
  <c r="AF2069" i="2"/>
  <c r="AH2069" i="2" s="1"/>
  <c r="AG2073" i="2"/>
  <c r="AI2073" i="2" s="1"/>
  <c r="AF2073" i="2"/>
  <c r="AH2073" i="2" s="1"/>
  <c r="AG2077" i="2"/>
  <c r="AI2077" i="2" s="1"/>
  <c r="AF2077" i="2"/>
  <c r="AH2077" i="2" s="1"/>
  <c r="AG2081" i="2"/>
  <c r="AI2081" i="2" s="1"/>
  <c r="AF2081" i="2"/>
  <c r="AH2081" i="2" s="1"/>
  <c r="AG2085" i="2"/>
  <c r="AI2085" i="2" s="1"/>
  <c r="AF2085" i="2"/>
  <c r="AH2085" i="2" s="1"/>
  <c r="AG2089" i="2"/>
  <c r="AI2089" i="2" s="1"/>
  <c r="AF2089" i="2"/>
  <c r="AH2089" i="2" s="1"/>
  <c r="AG2093" i="2"/>
  <c r="AI2093" i="2" s="1"/>
  <c r="AF2093" i="2"/>
  <c r="AH2093" i="2" s="1"/>
  <c r="AG2097" i="2"/>
  <c r="AI2097" i="2" s="1"/>
  <c r="AF2097" i="2"/>
  <c r="AH2097" i="2" s="1"/>
  <c r="AG2101" i="2"/>
  <c r="AI2101" i="2" s="1"/>
  <c r="AF2101" i="2"/>
  <c r="AH2101" i="2" s="1"/>
  <c r="AG2105" i="2"/>
  <c r="AI2105" i="2" s="1"/>
  <c r="AF2105" i="2"/>
  <c r="AH2105" i="2" s="1"/>
  <c r="AG2109" i="2"/>
  <c r="AI2109" i="2" s="1"/>
  <c r="AF2109" i="2"/>
  <c r="AH2109" i="2" s="1"/>
  <c r="AG2113" i="2"/>
  <c r="AI2113" i="2" s="1"/>
  <c r="AF2113" i="2"/>
  <c r="AH2113" i="2" s="1"/>
  <c r="AG2117" i="2"/>
  <c r="AI2117" i="2" s="1"/>
  <c r="AF2117" i="2"/>
  <c r="AH2117" i="2" s="1"/>
  <c r="AG2121" i="2"/>
  <c r="AI2121" i="2" s="1"/>
  <c r="AF2121" i="2"/>
  <c r="AH2121" i="2" s="1"/>
  <c r="AG2125" i="2"/>
  <c r="AI2125" i="2" s="1"/>
  <c r="AF2125" i="2"/>
  <c r="AG2129" i="2"/>
  <c r="AI2129" i="2" s="1"/>
  <c r="AF2129" i="2"/>
  <c r="AH2129" i="2" s="1"/>
  <c r="AG2133" i="2"/>
  <c r="AF2133" i="2"/>
  <c r="AH2133" i="2" s="1"/>
  <c r="AG2137" i="2"/>
  <c r="AI2137" i="2" s="1"/>
  <c r="AF2137" i="2"/>
  <c r="AH2137" i="2" s="1"/>
  <c r="AG2141" i="2"/>
  <c r="AI2141" i="2" s="1"/>
  <c r="AF2141" i="2"/>
  <c r="AH2141" i="2" s="1"/>
  <c r="AG2145" i="2"/>
  <c r="AI2145" i="2" s="1"/>
  <c r="AF2145" i="2"/>
  <c r="AH2145" i="2" s="1"/>
  <c r="AG2149" i="2"/>
  <c r="AI2149" i="2" s="1"/>
  <c r="AF2149" i="2"/>
  <c r="AH2149" i="2" s="1"/>
  <c r="AG2153" i="2"/>
  <c r="AI2153" i="2" s="1"/>
  <c r="AF2153" i="2"/>
  <c r="AH2153" i="2" s="1"/>
  <c r="AG2157" i="2"/>
  <c r="AI2157" i="2" s="1"/>
  <c r="AF2157" i="2"/>
  <c r="AH2157" i="2" s="1"/>
  <c r="AG2161" i="2"/>
  <c r="AI2161" i="2" s="1"/>
  <c r="AF2161" i="2"/>
  <c r="AH2161" i="2" s="1"/>
  <c r="AG2165" i="2"/>
  <c r="AI2165" i="2" s="1"/>
  <c r="AF2165" i="2"/>
  <c r="AH2165" i="2" s="1"/>
  <c r="AG2169" i="2"/>
  <c r="AI2169" i="2" s="1"/>
  <c r="AF2169" i="2"/>
  <c r="AH2169" i="2" s="1"/>
  <c r="AG2173" i="2"/>
  <c r="AI2173" i="2" s="1"/>
  <c r="AF2173" i="2"/>
  <c r="AH2173" i="2" s="1"/>
  <c r="AG2177" i="2"/>
  <c r="AI2177" i="2" s="1"/>
  <c r="AF2177" i="2"/>
  <c r="AH2177" i="2" s="1"/>
  <c r="AG2181" i="2"/>
  <c r="AI2181" i="2" s="1"/>
  <c r="AF2181" i="2"/>
  <c r="AH2181" i="2" s="1"/>
  <c r="AG2185" i="2"/>
  <c r="AI2185" i="2" s="1"/>
  <c r="AF2185" i="2"/>
  <c r="AH2185" i="2" s="1"/>
  <c r="AG2189" i="2"/>
  <c r="AI2189" i="2" s="1"/>
  <c r="AF2189" i="2"/>
  <c r="AG2193" i="2"/>
  <c r="AI2193" i="2" s="1"/>
  <c r="AF2193" i="2"/>
  <c r="AH2193" i="2" s="1"/>
  <c r="AG2197" i="2"/>
  <c r="AI2197" i="2" s="1"/>
  <c r="AF2197" i="2"/>
  <c r="AH2197" i="2" s="1"/>
  <c r="AG2201" i="2"/>
  <c r="AI2201" i="2" s="1"/>
  <c r="AF2201" i="2"/>
  <c r="AH2201" i="2" s="1"/>
  <c r="AG2205" i="2"/>
  <c r="AI2205" i="2" s="1"/>
  <c r="AF2205" i="2"/>
  <c r="AH2205" i="2" s="1"/>
  <c r="AG2209" i="2"/>
  <c r="AI2209" i="2" s="1"/>
  <c r="AF2209" i="2"/>
  <c r="AH2209" i="2" s="1"/>
  <c r="AG2213" i="2"/>
  <c r="AI2213" i="2" s="1"/>
  <c r="AF2213" i="2"/>
  <c r="AH2213" i="2" s="1"/>
  <c r="AG2217" i="2"/>
  <c r="AI2217" i="2" s="1"/>
  <c r="AF2217" i="2"/>
  <c r="AH2217" i="2" s="1"/>
  <c r="AG2221" i="2"/>
  <c r="AI2221" i="2" s="1"/>
  <c r="AF2221" i="2"/>
  <c r="AH2221" i="2" s="1"/>
  <c r="AG2225" i="2"/>
  <c r="AI2225" i="2" s="1"/>
  <c r="AF2225" i="2"/>
  <c r="AH2225" i="2" s="1"/>
  <c r="AG2229" i="2"/>
  <c r="AI2229" i="2" s="1"/>
  <c r="AF2229" i="2"/>
  <c r="AH2229" i="2" s="1"/>
  <c r="AG2233" i="2"/>
  <c r="AI2233" i="2" s="1"/>
  <c r="AF2233" i="2"/>
  <c r="AH2233" i="2" s="1"/>
  <c r="AG2237" i="2"/>
  <c r="AI2237" i="2" s="1"/>
  <c r="AF2237" i="2"/>
  <c r="AH2237" i="2" s="1"/>
  <c r="AG2241" i="2"/>
  <c r="AI2241" i="2" s="1"/>
  <c r="AF2241" i="2"/>
  <c r="AH2241" i="2" s="1"/>
  <c r="AF2245" i="2"/>
  <c r="AH2245" i="2" s="1"/>
  <c r="AG2245" i="2"/>
  <c r="AI2245" i="2" s="1"/>
  <c r="AF2249" i="2"/>
  <c r="AH2249" i="2" s="1"/>
  <c r="AG2249" i="2"/>
  <c r="AI2249" i="2" s="1"/>
  <c r="AF2253" i="2"/>
  <c r="AH2253" i="2" s="1"/>
  <c r="AG2253" i="2"/>
  <c r="AI2253" i="2" s="1"/>
  <c r="AF2257" i="2"/>
  <c r="AH2257" i="2" s="1"/>
  <c r="AG2257" i="2"/>
  <c r="AI2257" i="2" s="1"/>
  <c r="AF2261" i="2"/>
  <c r="AG2261" i="2"/>
  <c r="AI2261" i="2" s="1"/>
  <c r="AF2265" i="2"/>
  <c r="AH2265" i="2" s="1"/>
  <c r="AG2265" i="2"/>
  <c r="AI2265" i="2" s="1"/>
  <c r="AF2269" i="2"/>
  <c r="AH2269" i="2" s="1"/>
  <c r="AG2269" i="2"/>
  <c r="AI2269" i="2" s="1"/>
  <c r="AF2273" i="2"/>
  <c r="AH2273" i="2" s="1"/>
  <c r="AG2273" i="2"/>
  <c r="AI2273" i="2" s="1"/>
  <c r="AF2277" i="2"/>
  <c r="AH2277" i="2" s="1"/>
  <c r="AG2277" i="2"/>
  <c r="AI2277" i="2" s="1"/>
  <c r="AF2281" i="2"/>
  <c r="AH2281" i="2" s="1"/>
  <c r="AG2281" i="2"/>
  <c r="AI2281" i="2" s="1"/>
  <c r="AF2285" i="2"/>
  <c r="AH2285" i="2" s="1"/>
  <c r="AG2285" i="2"/>
  <c r="AI2285" i="2" s="1"/>
  <c r="AF2289" i="2"/>
  <c r="AH2289" i="2" s="1"/>
  <c r="AG2289" i="2"/>
  <c r="AF2293" i="2"/>
  <c r="AH2293" i="2" s="1"/>
  <c r="AG2293" i="2"/>
  <c r="AI2293" i="2" s="1"/>
  <c r="AF2297" i="2"/>
  <c r="AH2297" i="2" s="1"/>
  <c r="AG2297" i="2"/>
  <c r="AF2301" i="2"/>
  <c r="AH2301" i="2" s="1"/>
  <c r="AG2301" i="2"/>
  <c r="AI2301" i="2" s="1"/>
  <c r="AF2305" i="2"/>
  <c r="AH2305" i="2" s="1"/>
  <c r="AG2305" i="2"/>
  <c r="AI2305" i="2" s="1"/>
  <c r="AF2309" i="2"/>
  <c r="AH2309" i="2" s="1"/>
  <c r="AG2309" i="2"/>
  <c r="AI2309" i="2" s="1"/>
  <c r="AF2313" i="2"/>
  <c r="AH2313" i="2" s="1"/>
  <c r="AG2313" i="2"/>
  <c r="AF2317" i="2"/>
  <c r="AH2317" i="2" s="1"/>
  <c r="AG2317" i="2"/>
  <c r="AI2317" i="2" s="1"/>
  <c r="AF2321" i="2"/>
  <c r="AH2321" i="2" s="1"/>
  <c r="AG2321" i="2"/>
  <c r="AI2321" i="2" s="1"/>
  <c r="AF2325" i="2"/>
  <c r="AG2325" i="2"/>
  <c r="AI2325" i="2" s="1"/>
  <c r="AF2329" i="2"/>
  <c r="AH2329" i="2" s="1"/>
  <c r="AG2329" i="2"/>
  <c r="AF2333" i="2"/>
  <c r="AH2333" i="2" s="1"/>
  <c r="AG2333" i="2"/>
  <c r="AI2333" i="2" s="1"/>
  <c r="AF2337" i="2"/>
  <c r="AH2337" i="2" s="1"/>
  <c r="AG2337" i="2"/>
  <c r="AI2337" i="2" s="1"/>
  <c r="AF2341" i="2"/>
  <c r="AH2341" i="2" s="1"/>
  <c r="AG2341" i="2"/>
  <c r="AI2341" i="2" s="1"/>
  <c r="AF2345" i="2"/>
  <c r="AH2345" i="2" s="1"/>
  <c r="AG2345" i="2"/>
  <c r="AI2345" i="2" s="1"/>
  <c r="AF2349" i="2"/>
  <c r="AH2349" i="2" s="1"/>
  <c r="AG2349" i="2"/>
  <c r="AI2349" i="2" s="1"/>
  <c r="AF2353" i="2"/>
  <c r="AH2353" i="2" s="1"/>
  <c r="AG2353" i="2"/>
  <c r="AI2353" i="2" s="1"/>
  <c r="AF2357" i="2"/>
  <c r="AG2357" i="2"/>
  <c r="AI2357" i="2" s="1"/>
  <c r="AF2361" i="2"/>
  <c r="AH2361" i="2" s="1"/>
  <c r="AG2361" i="2"/>
  <c r="AF2365" i="2"/>
  <c r="AG2365" i="2"/>
  <c r="AI2365" i="2" s="1"/>
  <c r="AF2369" i="2"/>
  <c r="AH2369" i="2" s="1"/>
  <c r="AG2369" i="2"/>
  <c r="AI2369" i="2" s="1"/>
  <c r="AF2373" i="2"/>
  <c r="AH2373" i="2" s="1"/>
  <c r="AG2373" i="2"/>
  <c r="AI2373" i="2" s="1"/>
  <c r="AF2377" i="2"/>
  <c r="AH2377" i="2" s="1"/>
  <c r="AG2377" i="2"/>
  <c r="AI2377" i="2" s="1"/>
  <c r="AF2381" i="2"/>
  <c r="AH2381" i="2" s="1"/>
  <c r="AG2381" i="2"/>
  <c r="AI2381" i="2" s="1"/>
  <c r="AF2385" i="2"/>
  <c r="AH2385" i="2" s="1"/>
  <c r="AG2385" i="2"/>
  <c r="AI2385" i="2" s="1"/>
  <c r="AF2389" i="2"/>
  <c r="AH2389" i="2" s="1"/>
  <c r="AG2389" i="2"/>
  <c r="AI2389" i="2" s="1"/>
  <c r="AF2393" i="2"/>
  <c r="AH2393" i="2" s="1"/>
  <c r="AG2393" i="2"/>
  <c r="AF2397" i="2"/>
  <c r="AG2397" i="2"/>
  <c r="AI2397" i="2" s="1"/>
  <c r="AF2401" i="2"/>
  <c r="AH2401" i="2" s="1"/>
  <c r="AG2401" i="2"/>
  <c r="AI2401" i="2" s="1"/>
  <c r="AF2405" i="2"/>
  <c r="AH2405" i="2" s="1"/>
  <c r="AG2405" i="2"/>
  <c r="AI2405" i="2" s="1"/>
  <c r="AF2409" i="2"/>
  <c r="AH2409" i="2" s="1"/>
  <c r="AG2409" i="2"/>
  <c r="AI2409" i="2" s="1"/>
  <c r="AF2413" i="2"/>
  <c r="AH2413" i="2" s="1"/>
  <c r="AG2413" i="2"/>
  <c r="AI2413" i="2" s="1"/>
  <c r="AF2417" i="2"/>
  <c r="AH2417" i="2" s="1"/>
  <c r="AG2417" i="2"/>
  <c r="AI2417" i="2" s="1"/>
  <c r="AF2421" i="2"/>
  <c r="AG2421" i="2"/>
  <c r="AI2421" i="2" s="1"/>
  <c r="AF2425" i="2"/>
  <c r="AH2425" i="2" s="1"/>
  <c r="AG2425" i="2"/>
  <c r="AI2425" i="2" s="1"/>
  <c r="AF2429" i="2"/>
  <c r="AH2429" i="2" s="1"/>
  <c r="AG2429" i="2"/>
  <c r="AI2429" i="2" s="1"/>
  <c r="AF2433" i="2"/>
  <c r="AH2433" i="2" s="1"/>
  <c r="AG2433" i="2"/>
  <c r="AI2433" i="2" s="1"/>
  <c r="AF2437" i="2"/>
  <c r="AH2437" i="2" s="1"/>
  <c r="AG2437" i="2"/>
  <c r="AI2437" i="2" s="1"/>
  <c r="AF2441" i="2"/>
  <c r="AH2441" i="2" s="1"/>
  <c r="AG2441" i="2"/>
  <c r="AI2441" i="2" s="1"/>
  <c r="AF2445" i="2"/>
  <c r="AH2445" i="2" s="1"/>
  <c r="AG2445" i="2"/>
  <c r="AI2445" i="2" s="1"/>
  <c r="AF2449" i="2"/>
  <c r="AH2449" i="2" s="1"/>
  <c r="AG2449" i="2"/>
  <c r="AI2449" i="2" s="1"/>
  <c r="AF2453" i="2"/>
  <c r="AG2453" i="2"/>
  <c r="AI2453" i="2" s="1"/>
  <c r="AF2457" i="2"/>
  <c r="AH2457" i="2" s="1"/>
  <c r="AG2457" i="2"/>
  <c r="AI2457" i="2" s="1"/>
  <c r="AF2461" i="2"/>
  <c r="AH2461" i="2" s="1"/>
  <c r="AG2461" i="2"/>
  <c r="AI2461" i="2" s="1"/>
  <c r="AF2465" i="2"/>
  <c r="AH2465" i="2" s="1"/>
  <c r="AG2465" i="2"/>
  <c r="AF2469" i="2"/>
  <c r="AH2469" i="2" s="1"/>
  <c r="AG2469" i="2"/>
  <c r="AI2469" i="2" s="1"/>
  <c r="AF2473" i="2"/>
  <c r="AH2473" i="2" s="1"/>
  <c r="AG2473" i="2"/>
  <c r="AI2473" i="2" s="1"/>
  <c r="AF2477" i="2"/>
  <c r="AH2477" i="2" s="1"/>
  <c r="AG2477" i="2"/>
  <c r="AI2477" i="2" s="1"/>
  <c r="AF2481" i="2"/>
  <c r="AH2481" i="2" s="1"/>
  <c r="AG2481" i="2"/>
  <c r="AF2485" i="2"/>
  <c r="AH2485" i="2" s="1"/>
  <c r="AG2485" i="2"/>
  <c r="AI2485" i="2" s="1"/>
  <c r="AF2489" i="2"/>
  <c r="AH2489" i="2" s="1"/>
  <c r="AG2489" i="2"/>
  <c r="AI2489" i="2" s="1"/>
  <c r="AF2493" i="2"/>
  <c r="AH2493" i="2" s="1"/>
  <c r="AG2493" i="2"/>
  <c r="AI2493" i="2" s="1"/>
  <c r="AF2497" i="2"/>
  <c r="AH2497" i="2" s="1"/>
  <c r="AG2497" i="2"/>
  <c r="AI2497" i="2" s="1"/>
  <c r="AF2501" i="2"/>
  <c r="AH2501" i="2" s="1"/>
  <c r="AG2501" i="2"/>
  <c r="AI2501" i="2" s="1"/>
  <c r="AF2505" i="2"/>
  <c r="AH2505" i="2" s="1"/>
  <c r="AG2505" i="2"/>
  <c r="AI2505" i="2" s="1"/>
  <c r="AG24" i="2"/>
  <c r="AI24" i="2" s="1"/>
  <c r="AF24" i="2"/>
  <c r="AH24" i="2" s="1"/>
  <c r="AG44" i="2"/>
  <c r="AI44" i="2" s="1"/>
  <c r="AF44" i="2"/>
  <c r="AH44" i="2" s="1"/>
  <c r="AG60" i="2"/>
  <c r="AI60" i="2" s="1"/>
  <c r="AF60" i="2"/>
  <c r="AH60" i="2" s="1"/>
  <c r="AG76" i="2"/>
  <c r="AI76" i="2" s="1"/>
  <c r="AF76" i="2"/>
  <c r="AH76" i="2" s="1"/>
  <c r="AG92" i="2"/>
  <c r="AI92" i="2" s="1"/>
  <c r="AF92" i="2"/>
  <c r="AH92" i="2" s="1"/>
  <c r="AG108" i="2"/>
  <c r="AI108" i="2" s="1"/>
  <c r="AF108" i="2"/>
  <c r="AH108" i="2" s="1"/>
  <c r="AG132" i="2"/>
  <c r="AI132" i="2" s="1"/>
  <c r="AF132" i="2"/>
  <c r="AH132" i="2" s="1"/>
  <c r="AG21" i="2"/>
  <c r="AI21" i="2" s="1"/>
  <c r="AF21" i="2"/>
  <c r="AH21" i="2" s="1"/>
  <c r="AG29" i="2"/>
  <c r="AI29" i="2" s="1"/>
  <c r="AF29" i="2"/>
  <c r="AH29" i="2" s="1"/>
  <c r="AG41" i="2"/>
  <c r="AI41" i="2" s="1"/>
  <c r="AF41" i="2"/>
  <c r="AH41" i="2" s="1"/>
  <c r="AG53" i="2"/>
  <c r="AI53" i="2" s="1"/>
  <c r="AF53" i="2"/>
  <c r="AH53" i="2" s="1"/>
  <c r="AG65" i="2"/>
  <c r="AI65" i="2" s="1"/>
  <c r="AF65" i="2"/>
  <c r="AH65" i="2" s="1"/>
  <c r="AG73" i="2"/>
  <c r="AI73" i="2" s="1"/>
  <c r="AF73" i="2"/>
  <c r="AH73" i="2" s="1"/>
  <c r="AG85" i="2"/>
  <c r="AI85" i="2" s="1"/>
  <c r="AF85" i="2"/>
  <c r="AH85" i="2" s="1"/>
  <c r="AG97" i="2"/>
  <c r="AF97" i="2"/>
  <c r="AH97" i="2" s="1"/>
  <c r="AG101" i="2"/>
  <c r="AI101" i="2" s="1"/>
  <c r="AF101" i="2"/>
  <c r="AH101" i="2" s="1"/>
  <c r="AG113" i="2"/>
  <c r="AI113" i="2" s="1"/>
  <c r="AF113" i="2"/>
  <c r="AH113" i="2" s="1"/>
  <c r="AG129" i="2"/>
  <c r="AI129" i="2" s="1"/>
  <c r="AF129" i="2"/>
  <c r="AH129" i="2" s="1"/>
  <c r="AG137" i="2"/>
  <c r="AI137" i="2" s="1"/>
  <c r="AF137" i="2"/>
  <c r="AH137" i="2" s="1"/>
  <c r="AG149" i="2"/>
  <c r="AI149" i="2" s="1"/>
  <c r="AF149" i="2"/>
  <c r="AH149" i="2" s="1"/>
  <c r="AG161" i="2"/>
  <c r="AI161" i="2" s="1"/>
  <c r="AF161" i="2"/>
  <c r="AH161" i="2" s="1"/>
  <c r="AG173" i="2"/>
  <c r="AI173" i="2" s="1"/>
  <c r="AF173" i="2"/>
  <c r="AH173" i="2" s="1"/>
  <c r="AG181" i="2"/>
  <c r="AI181" i="2" s="1"/>
  <c r="AF181" i="2"/>
  <c r="AH181" i="2" s="1"/>
  <c r="AG193" i="2"/>
  <c r="AI193" i="2" s="1"/>
  <c r="AF193" i="2"/>
  <c r="AH193" i="2" s="1"/>
  <c r="AG205" i="2"/>
  <c r="AF205" i="2"/>
  <c r="AH205" i="2" s="1"/>
  <c r="AG217" i="2"/>
  <c r="AI217" i="2" s="1"/>
  <c r="AF217" i="2"/>
  <c r="AH217" i="2" s="1"/>
  <c r="AG229" i="2"/>
  <c r="AI229" i="2" s="1"/>
  <c r="AF229" i="2"/>
  <c r="AH229" i="2" s="1"/>
  <c r="AG245" i="2"/>
  <c r="AI245" i="2" s="1"/>
  <c r="AF245" i="2"/>
  <c r="AH245" i="2" s="1"/>
  <c r="AG253" i="2"/>
  <c r="AI253" i="2" s="1"/>
  <c r="AF253" i="2"/>
  <c r="AH253" i="2" s="1"/>
  <c r="AG265" i="2"/>
  <c r="AI265" i="2" s="1"/>
  <c r="AF265" i="2"/>
  <c r="AH265" i="2" s="1"/>
  <c r="AG277" i="2"/>
  <c r="AI277" i="2" s="1"/>
  <c r="AF277" i="2"/>
  <c r="AH277" i="2" s="1"/>
  <c r="AG289" i="2"/>
  <c r="AI289" i="2" s="1"/>
  <c r="AF289" i="2"/>
  <c r="AH289" i="2" s="1"/>
  <c r="AG301" i="2"/>
  <c r="AI301" i="2" s="1"/>
  <c r="AF301" i="2"/>
  <c r="AH301" i="2" s="1"/>
  <c r="AG313" i="2"/>
  <c r="AI313" i="2" s="1"/>
  <c r="AF313" i="2"/>
  <c r="AH313" i="2" s="1"/>
  <c r="AG325" i="2"/>
  <c r="AI325" i="2" s="1"/>
  <c r="AF325" i="2"/>
  <c r="AH325" i="2" s="1"/>
  <c r="AG337" i="2"/>
  <c r="AI337" i="2" s="1"/>
  <c r="AF337" i="2"/>
  <c r="AH337" i="2" s="1"/>
  <c r="AG349" i="2"/>
  <c r="AF349" i="2"/>
  <c r="AH349" i="2" s="1"/>
  <c r="AG357" i="2"/>
  <c r="AI357" i="2" s="1"/>
  <c r="AF357" i="2"/>
  <c r="AH357" i="2" s="1"/>
  <c r="AG369" i="2"/>
  <c r="AI369" i="2" s="1"/>
  <c r="AF369" i="2"/>
  <c r="AH369" i="2" s="1"/>
  <c r="AG381" i="2"/>
  <c r="AI381" i="2" s="1"/>
  <c r="AF381" i="2"/>
  <c r="AH381" i="2" s="1"/>
  <c r="AG389" i="2"/>
  <c r="AI389" i="2" s="1"/>
  <c r="AF389" i="2"/>
  <c r="AH389" i="2" s="1"/>
  <c r="AG401" i="2"/>
  <c r="AI401" i="2" s="1"/>
  <c r="AF401" i="2"/>
  <c r="AH401" i="2" s="1"/>
  <c r="AG413" i="2"/>
  <c r="AI413" i="2" s="1"/>
  <c r="AF413" i="2"/>
  <c r="AH413" i="2" s="1"/>
  <c r="AG425" i="2"/>
  <c r="AI425" i="2" s="1"/>
  <c r="AF425" i="2"/>
  <c r="AH425" i="2" s="1"/>
  <c r="AG437" i="2"/>
  <c r="AI437" i="2" s="1"/>
  <c r="AF437" i="2"/>
  <c r="AH437" i="2" s="1"/>
  <c r="AG449" i="2"/>
  <c r="AI449" i="2" s="1"/>
  <c r="AF449" i="2"/>
  <c r="AH449" i="2" s="1"/>
  <c r="AG461" i="2"/>
  <c r="AF461" i="2"/>
  <c r="AH461" i="2" s="1"/>
  <c r="AG469" i="2"/>
  <c r="AI469" i="2" s="1"/>
  <c r="AF469" i="2"/>
  <c r="AH469" i="2" s="1"/>
  <c r="AG481" i="2"/>
  <c r="AI481" i="2" s="1"/>
  <c r="AF481" i="2"/>
  <c r="AH481" i="2" s="1"/>
  <c r="AG493" i="2"/>
  <c r="AI493" i="2" s="1"/>
  <c r="AF493" i="2"/>
  <c r="AH493" i="2" s="1"/>
  <c r="AG501" i="2"/>
  <c r="AI501" i="2" s="1"/>
  <c r="AF501" i="2"/>
  <c r="AH501" i="2" s="1"/>
  <c r="AG509" i="2"/>
  <c r="AI509" i="2" s="1"/>
  <c r="AF509" i="2"/>
  <c r="AH509" i="2" s="1"/>
  <c r="AG521" i="2"/>
  <c r="AI521" i="2" s="1"/>
  <c r="AF521" i="2"/>
  <c r="AH521" i="2" s="1"/>
  <c r="AG533" i="2"/>
  <c r="AI533" i="2" s="1"/>
  <c r="AF533" i="2"/>
  <c r="AH533" i="2" s="1"/>
  <c r="AG545" i="2"/>
  <c r="AI545" i="2" s="1"/>
  <c r="AF545" i="2"/>
  <c r="AH545" i="2" s="1"/>
  <c r="AG557" i="2"/>
  <c r="AI557" i="2" s="1"/>
  <c r="AF557" i="2"/>
  <c r="AH557" i="2" s="1"/>
  <c r="AG573" i="2"/>
  <c r="AI573" i="2" s="1"/>
  <c r="AF573" i="2"/>
  <c r="AH573" i="2" s="1"/>
  <c r="AG581" i="2"/>
  <c r="AI581" i="2" s="1"/>
  <c r="AF581" i="2"/>
  <c r="AH581" i="2" s="1"/>
  <c r="AG597" i="2"/>
  <c r="AI597" i="2" s="1"/>
  <c r="AF597" i="2"/>
  <c r="AH597" i="2" s="1"/>
  <c r="AG609" i="2"/>
  <c r="AI609" i="2" s="1"/>
  <c r="AF609" i="2"/>
  <c r="AH609" i="2" s="1"/>
  <c r="AG613" i="2"/>
  <c r="AI613" i="2" s="1"/>
  <c r="AF613" i="2"/>
  <c r="AH613" i="2" s="1"/>
  <c r="AG625" i="2"/>
  <c r="AI625" i="2" s="1"/>
  <c r="AF625" i="2"/>
  <c r="AH625" i="2" s="1"/>
  <c r="AG637" i="2"/>
  <c r="AI637" i="2" s="1"/>
  <c r="AF637" i="2"/>
  <c r="AH637" i="2" s="1"/>
  <c r="AG653" i="2"/>
  <c r="AI653" i="2" s="1"/>
  <c r="AF653" i="2"/>
  <c r="AG665" i="2"/>
  <c r="AI665" i="2" s="1"/>
  <c r="AF665" i="2"/>
  <c r="AH665" i="2" s="1"/>
  <c r="AG673" i="2"/>
  <c r="AI673" i="2" s="1"/>
  <c r="AF673" i="2"/>
  <c r="AH673" i="2" s="1"/>
  <c r="AG685" i="2"/>
  <c r="AI685" i="2" s="1"/>
  <c r="AF685" i="2"/>
  <c r="AH685" i="2" s="1"/>
  <c r="AG697" i="2"/>
  <c r="AI697" i="2" s="1"/>
  <c r="AF697" i="2"/>
  <c r="AH697" i="2" s="1"/>
  <c r="AG709" i="2"/>
  <c r="AI709" i="2" s="1"/>
  <c r="AF709" i="2"/>
  <c r="AH709" i="2" s="1"/>
  <c r="AG717" i="2"/>
  <c r="AI717" i="2" s="1"/>
  <c r="AF717" i="2"/>
  <c r="AH717" i="2" s="1"/>
  <c r="AG729" i="2"/>
  <c r="AI729" i="2" s="1"/>
  <c r="AF729" i="2"/>
  <c r="AH729" i="2" s="1"/>
  <c r="AG737" i="2"/>
  <c r="AI737" i="2" s="1"/>
  <c r="AF737" i="2"/>
  <c r="AH737" i="2" s="1"/>
  <c r="AG753" i="2"/>
  <c r="AI753" i="2" s="1"/>
  <c r="AF753" i="2"/>
  <c r="AH753" i="2" s="1"/>
  <c r="AG765" i="2"/>
  <c r="AI765" i="2" s="1"/>
  <c r="AF765" i="2"/>
  <c r="AH765" i="2" s="1"/>
  <c r="AG777" i="2"/>
  <c r="AI777" i="2" s="1"/>
  <c r="AF777" i="2"/>
  <c r="AH777" i="2" s="1"/>
  <c r="AG813" i="2"/>
  <c r="AI813" i="2" s="1"/>
  <c r="AF813" i="2"/>
  <c r="AH813" i="2" s="1"/>
  <c r="AG22" i="2"/>
  <c r="AI22" i="2" s="1"/>
  <c r="AF22" i="2"/>
  <c r="AH22" i="2" s="1"/>
  <c r="AG26" i="2"/>
  <c r="AI26" i="2" s="1"/>
  <c r="AF26" i="2"/>
  <c r="AG30" i="2"/>
  <c r="AI30" i="2" s="1"/>
  <c r="AF30" i="2"/>
  <c r="AH30" i="2" s="1"/>
  <c r="AG34" i="2"/>
  <c r="AI34" i="2" s="1"/>
  <c r="AF34" i="2"/>
  <c r="AH34" i="2" s="1"/>
  <c r="AG38" i="2"/>
  <c r="AF38" i="2"/>
  <c r="AH38" i="2" s="1"/>
  <c r="AG42" i="2"/>
  <c r="AI42" i="2" s="1"/>
  <c r="AF42" i="2"/>
  <c r="AH42" i="2" s="1"/>
  <c r="AG46" i="2"/>
  <c r="AI46" i="2" s="1"/>
  <c r="AF46" i="2"/>
  <c r="AH46" i="2" s="1"/>
  <c r="AG50" i="2"/>
  <c r="AI50" i="2" s="1"/>
  <c r="AF50" i="2"/>
  <c r="AH50" i="2" s="1"/>
  <c r="AG54" i="2"/>
  <c r="AI54" i="2" s="1"/>
  <c r="AF54" i="2"/>
  <c r="AH54" i="2" s="1"/>
  <c r="AG58" i="2"/>
  <c r="AI58" i="2" s="1"/>
  <c r="AF58" i="2"/>
  <c r="AH58" i="2" s="1"/>
  <c r="AG62" i="2"/>
  <c r="AI62" i="2" s="1"/>
  <c r="AF62" i="2"/>
  <c r="AH62" i="2" s="1"/>
  <c r="AG66" i="2"/>
  <c r="AI66" i="2" s="1"/>
  <c r="AF66" i="2"/>
  <c r="AH66" i="2" s="1"/>
  <c r="AG70" i="2"/>
  <c r="AF70" i="2"/>
  <c r="AH70" i="2" s="1"/>
  <c r="AG74" i="2"/>
  <c r="AI74" i="2" s="1"/>
  <c r="AF74" i="2"/>
  <c r="AH74" i="2" s="1"/>
  <c r="AG78" i="2"/>
  <c r="AI78" i="2" s="1"/>
  <c r="AF78" i="2"/>
  <c r="AH78" i="2" s="1"/>
  <c r="AG82" i="2"/>
  <c r="AI82" i="2" s="1"/>
  <c r="AF82" i="2"/>
  <c r="AH82" i="2" s="1"/>
  <c r="AG86" i="2"/>
  <c r="AI86" i="2" s="1"/>
  <c r="AF86" i="2"/>
  <c r="AH86" i="2" s="1"/>
  <c r="AG90" i="2"/>
  <c r="AI90" i="2" s="1"/>
  <c r="AF90" i="2"/>
  <c r="AH90" i="2" s="1"/>
  <c r="AG94" i="2"/>
  <c r="AF94" i="2"/>
  <c r="AH94" i="2" s="1"/>
  <c r="AG98" i="2"/>
  <c r="AI98" i="2" s="1"/>
  <c r="AF98" i="2"/>
  <c r="AG102" i="2"/>
  <c r="AI102" i="2" s="1"/>
  <c r="AF102" i="2"/>
  <c r="AH102" i="2" s="1"/>
  <c r="AG106" i="2"/>
  <c r="AI106" i="2" s="1"/>
  <c r="AF106" i="2"/>
  <c r="AH106" i="2" s="1"/>
  <c r="AG110" i="2"/>
  <c r="AI110" i="2" s="1"/>
  <c r="AF110" i="2"/>
  <c r="AH110" i="2" s="1"/>
  <c r="AG114" i="2"/>
  <c r="AI114" i="2" s="1"/>
  <c r="AF114" i="2"/>
  <c r="AH114" i="2" s="1"/>
  <c r="AG118" i="2"/>
  <c r="AI118" i="2" s="1"/>
  <c r="AF118" i="2"/>
  <c r="AH118" i="2" s="1"/>
  <c r="AG122" i="2"/>
  <c r="AI122" i="2" s="1"/>
  <c r="AF122" i="2"/>
  <c r="AH122" i="2" s="1"/>
  <c r="AG126" i="2"/>
  <c r="AF126" i="2"/>
  <c r="AH126" i="2" s="1"/>
  <c r="AG130" i="2"/>
  <c r="AI130" i="2" s="1"/>
  <c r="AF130" i="2"/>
  <c r="AG134" i="2"/>
  <c r="AF134" i="2"/>
  <c r="AH134" i="2" s="1"/>
  <c r="AG138" i="2"/>
  <c r="AI138" i="2" s="1"/>
  <c r="AF138" i="2"/>
  <c r="AH138" i="2" s="1"/>
  <c r="AG142" i="2"/>
  <c r="AI142" i="2" s="1"/>
  <c r="AF142" i="2"/>
  <c r="AH142" i="2" s="1"/>
  <c r="AG146" i="2"/>
  <c r="AI146" i="2" s="1"/>
  <c r="AF146" i="2"/>
  <c r="AH146" i="2" s="1"/>
  <c r="AG150" i="2"/>
  <c r="AI150" i="2" s="1"/>
  <c r="AF150" i="2"/>
  <c r="AH150" i="2" s="1"/>
  <c r="AG154" i="2"/>
  <c r="AI154" i="2" s="1"/>
  <c r="AF154" i="2"/>
  <c r="AH154" i="2" s="1"/>
  <c r="AG158" i="2"/>
  <c r="AI158" i="2" s="1"/>
  <c r="AF158" i="2"/>
  <c r="AH158" i="2" s="1"/>
  <c r="AG162" i="2"/>
  <c r="AI162" i="2" s="1"/>
  <c r="AF162" i="2"/>
  <c r="AG166" i="2"/>
  <c r="AI166" i="2" s="1"/>
  <c r="AF166" i="2"/>
  <c r="AH166" i="2" s="1"/>
  <c r="AG170" i="2"/>
  <c r="AI170" i="2" s="1"/>
  <c r="AF170" i="2"/>
  <c r="AH170" i="2" s="1"/>
  <c r="AG174" i="2"/>
  <c r="AI174" i="2" s="1"/>
  <c r="AF174" i="2"/>
  <c r="AH174" i="2" s="1"/>
  <c r="AG178" i="2"/>
  <c r="AI178" i="2" s="1"/>
  <c r="AF178" i="2"/>
  <c r="AG182" i="2"/>
  <c r="AI182" i="2" s="1"/>
  <c r="AF182" i="2"/>
  <c r="AH182" i="2" s="1"/>
  <c r="AG186" i="2"/>
  <c r="AI186" i="2" s="1"/>
  <c r="AF186" i="2"/>
  <c r="AH186" i="2" s="1"/>
  <c r="AG190" i="2"/>
  <c r="AF190" i="2"/>
  <c r="AH190" i="2" s="1"/>
  <c r="AG194" i="2"/>
  <c r="AI194" i="2" s="1"/>
  <c r="AF194" i="2"/>
  <c r="AH194" i="2" s="1"/>
  <c r="AG198" i="2"/>
  <c r="AI198" i="2" s="1"/>
  <c r="AF198" i="2"/>
  <c r="AH198" i="2" s="1"/>
  <c r="AG202" i="2"/>
  <c r="AI202" i="2" s="1"/>
  <c r="AF202" i="2"/>
  <c r="AH202" i="2" s="1"/>
  <c r="AG206" i="2"/>
  <c r="AI206" i="2" s="1"/>
  <c r="AF206" i="2"/>
  <c r="AH206" i="2" s="1"/>
  <c r="AG210" i="2"/>
  <c r="AI210" i="2" s="1"/>
  <c r="AF210" i="2"/>
  <c r="AG214" i="2"/>
  <c r="AI214" i="2" s="1"/>
  <c r="AF214" i="2"/>
  <c r="AH214" i="2" s="1"/>
  <c r="AG218" i="2"/>
  <c r="AI218" i="2" s="1"/>
  <c r="AF218" i="2"/>
  <c r="AH218" i="2" s="1"/>
  <c r="AG222" i="2"/>
  <c r="AF222" i="2"/>
  <c r="AH222" i="2" s="1"/>
  <c r="AG226" i="2"/>
  <c r="AI226" i="2" s="1"/>
  <c r="AF226" i="2"/>
  <c r="AH226" i="2" s="1"/>
  <c r="AG230" i="2"/>
  <c r="AF230" i="2"/>
  <c r="AH230" i="2" s="1"/>
  <c r="AG234" i="2"/>
  <c r="AI234" i="2" s="1"/>
  <c r="AF234" i="2"/>
  <c r="AH234" i="2" s="1"/>
  <c r="AG238" i="2"/>
  <c r="AI238" i="2" s="1"/>
  <c r="AF238" i="2"/>
  <c r="AH238" i="2" s="1"/>
  <c r="AG242" i="2"/>
  <c r="AI242" i="2" s="1"/>
  <c r="AF242" i="2"/>
  <c r="AH242" i="2" s="1"/>
  <c r="AG246" i="2"/>
  <c r="AF246" i="2"/>
  <c r="AH246" i="2" s="1"/>
  <c r="AG250" i="2"/>
  <c r="AI250" i="2" s="1"/>
  <c r="AF250" i="2"/>
  <c r="AG254" i="2"/>
  <c r="AF254" i="2"/>
  <c r="AH254" i="2" s="1"/>
  <c r="AG258" i="2"/>
  <c r="AI258" i="2" s="1"/>
  <c r="AF258" i="2"/>
  <c r="AH258" i="2" s="1"/>
  <c r="AG262" i="2"/>
  <c r="AI262" i="2" s="1"/>
  <c r="AF262" i="2"/>
  <c r="AH262" i="2" s="1"/>
  <c r="AG266" i="2"/>
  <c r="AI266" i="2" s="1"/>
  <c r="AF266" i="2"/>
  <c r="AH266" i="2" s="1"/>
  <c r="AG270" i="2"/>
  <c r="AI270" i="2" s="1"/>
  <c r="AF270" i="2"/>
  <c r="AH270" i="2" s="1"/>
  <c r="AG274" i="2"/>
  <c r="AI274" i="2" s="1"/>
  <c r="AF274" i="2"/>
  <c r="AG278" i="2"/>
  <c r="AF278" i="2"/>
  <c r="AH278" i="2" s="1"/>
  <c r="AG282" i="2"/>
  <c r="AI282" i="2" s="1"/>
  <c r="AF282" i="2"/>
  <c r="AH282" i="2" s="1"/>
  <c r="AG286" i="2"/>
  <c r="AI286" i="2" s="1"/>
  <c r="AF286" i="2"/>
  <c r="AH286" i="2" s="1"/>
  <c r="AG290" i="2"/>
  <c r="AI290" i="2" s="1"/>
  <c r="AF290" i="2"/>
  <c r="AH290" i="2" s="1"/>
  <c r="AG294" i="2"/>
  <c r="AF294" i="2"/>
  <c r="AH294" i="2" s="1"/>
  <c r="AG298" i="2"/>
  <c r="AI298" i="2" s="1"/>
  <c r="AF298" i="2"/>
  <c r="AH298" i="2" s="1"/>
  <c r="AG302" i="2"/>
  <c r="AI302" i="2" s="1"/>
  <c r="AF302" i="2"/>
  <c r="AH302" i="2" s="1"/>
  <c r="AG306" i="2"/>
  <c r="AI306" i="2" s="1"/>
  <c r="AF306" i="2"/>
  <c r="AH306" i="2" s="1"/>
  <c r="AG310" i="2"/>
  <c r="AF310" i="2"/>
  <c r="AH310" i="2" s="1"/>
  <c r="AG314" i="2"/>
  <c r="AI314" i="2" s="1"/>
  <c r="AF314" i="2"/>
  <c r="AH314" i="2" s="1"/>
  <c r="AG318" i="2"/>
  <c r="AI318" i="2" s="1"/>
  <c r="AF318" i="2"/>
  <c r="AH318" i="2" s="1"/>
  <c r="AG322" i="2"/>
  <c r="AI322" i="2" s="1"/>
  <c r="AF322" i="2"/>
  <c r="AH322" i="2" s="1"/>
  <c r="AG326" i="2"/>
  <c r="AF326" i="2"/>
  <c r="AH326" i="2" s="1"/>
  <c r="AG330" i="2"/>
  <c r="AI330" i="2" s="1"/>
  <c r="AF330" i="2"/>
  <c r="AH330" i="2" s="1"/>
  <c r="AG334" i="2"/>
  <c r="AF334" i="2"/>
  <c r="AH334" i="2" s="1"/>
  <c r="AG338" i="2"/>
  <c r="AI338" i="2" s="1"/>
  <c r="AF338" i="2"/>
  <c r="AG342" i="2"/>
  <c r="AI342" i="2" s="1"/>
  <c r="AF342" i="2"/>
  <c r="AH342" i="2" s="1"/>
  <c r="AG346" i="2"/>
  <c r="AI346" i="2" s="1"/>
  <c r="AF346" i="2"/>
  <c r="AH346" i="2" s="1"/>
  <c r="AG350" i="2"/>
  <c r="AI350" i="2" s="1"/>
  <c r="AF350" i="2"/>
  <c r="AH350" i="2" s="1"/>
  <c r="AG354" i="2"/>
  <c r="AI354" i="2" s="1"/>
  <c r="AF354" i="2"/>
  <c r="AH354" i="2" s="1"/>
  <c r="AG358" i="2"/>
  <c r="AI358" i="2" s="1"/>
  <c r="AF358" i="2"/>
  <c r="AH358" i="2" s="1"/>
  <c r="AG362" i="2"/>
  <c r="AI362" i="2" s="1"/>
  <c r="AF362" i="2"/>
  <c r="AH362" i="2" s="1"/>
  <c r="AG366" i="2"/>
  <c r="AF366" i="2"/>
  <c r="AH366" i="2" s="1"/>
  <c r="AG370" i="2"/>
  <c r="AI370" i="2" s="1"/>
  <c r="AF370" i="2"/>
  <c r="AG374" i="2"/>
  <c r="AI374" i="2" s="1"/>
  <c r="AF374" i="2"/>
  <c r="AH374" i="2" s="1"/>
  <c r="AG378" i="2"/>
  <c r="AI378" i="2" s="1"/>
  <c r="AF378" i="2"/>
  <c r="AH378" i="2" s="1"/>
  <c r="AG382" i="2"/>
  <c r="AF382" i="2"/>
  <c r="AH382" i="2" s="1"/>
  <c r="AG386" i="2"/>
  <c r="AI386" i="2" s="1"/>
  <c r="AF386" i="2"/>
  <c r="AH386" i="2" s="1"/>
  <c r="AG390" i="2"/>
  <c r="AI390" i="2" s="1"/>
  <c r="AF390" i="2"/>
  <c r="AH390" i="2" s="1"/>
  <c r="AG394" i="2"/>
  <c r="AI394" i="2" s="1"/>
  <c r="AF394" i="2"/>
  <c r="AH394" i="2" s="1"/>
  <c r="AG398" i="2"/>
  <c r="AI398" i="2" s="1"/>
  <c r="AF398" i="2"/>
  <c r="AH398" i="2" s="1"/>
  <c r="AG402" i="2"/>
  <c r="AI402" i="2" s="1"/>
  <c r="AF402" i="2"/>
  <c r="AH402" i="2" s="1"/>
  <c r="AG406" i="2"/>
  <c r="AI406" i="2" s="1"/>
  <c r="AF406" i="2"/>
  <c r="AH406" i="2" s="1"/>
  <c r="AG410" i="2"/>
  <c r="AI410" i="2" s="1"/>
  <c r="AF410" i="2"/>
  <c r="AG414" i="2"/>
  <c r="AF414" i="2"/>
  <c r="AH414" i="2" s="1"/>
  <c r="AG418" i="2"/>
  <c r="AI418" i="2" s="1"/>
  <c r="AF418" i="2"/>
  <c r="AH418" i="2" s="1"/>
  <c r="AG422" i="2"/>
  <c r="AI422" i="2" s="1"/>
  <c r="AF422" i="2"/>
  <c r="AH422" i="2" s="1"/>
  <c r="AG426" i="2"/>
  <c r="AI426" i="2" s="1"/>
  <c r="AF426" i="2"/>
  <c r="AH426" i="2" s="1"/>
  <c r="AG430" i="2"/>
  <c r="AI430" i="2" s="1"/>
  <c r="AF430" i="2"/>
  <c r="AH430" i="2" s="1"/>
  <c r="AG434" i="2"/>
  <c r="AI434" i="2" s="1"/>
  <c r="AF434" i="2"/>
  <c r="AG438" i="2"/>
  <c r="AI438" i="2" s="1"/>
  <c r="AF438" i="2"/>
  <c r="AH438" i="2" s="1"/>
  <c r="AG442" i="2"/>
  <c r="AI442" i="2" s="1"/>
  <c r="AF442" i="2"/>
  <c r="AH442" i="2" s="1"/>
  <c r="AG446" i="2"/>
  <c r="AF446" i="2"/>
  <c r="AH446" i="2" s="1"/>
  <c r="AG450" i="2"/>
  <c r="AI450" i="2" s="1"/>
  <c r="AF450" i="2"/>
  <c r="AH450" i="2" s="1"/>
  <c r="AG454" i="2"/>
  <c r="AI454" i="2" s="1"/>
  <c r="AF454" i="2"/>
  <c r="AH454" i="2" s="1"/>
  <c r="AG458" i="2"/>
  <c r="AI458" i="2" s="1"/>
  <c r="AF458" i="2"/>
  <c r="AH458" i="2" s="1"/>
  <c r="AG462" i="2"/>
  <c r="AI462" i="2" s="1"/>
  <c r="AF462" i="2"/>
  <c r="AH462" i="2" s="1"/>
  <c r="AG466" i="2"/>
  <c r="AI466" i="2" s="1"/>
  <c r="AF466" i="2"/>
  <c r="AH466" i="2" s="1"/>
  <c r="AG470" i="2"/>
  <c r="AF470" i="2"/>
  <c r="AH470" i="2" s="1"/>
  <c r="AG474" i="2"/>
  <c r="AI474" i="2" s="1"/>
  <c r="AF474" i="2"/>
  <c r="AH474" i="2" s="1"/>
  <c r="AG478" i="2"/>
  <c r="AI478" i="2" s="1"/>
  <c r="AF478" i="2"/>
  <c r="AH478" i="2" s="1"/>
  <c r="AG482" i="2"/>
  <c r="AI482" i="2" s="1"/>
  <c r="AF482" i="2"/>
  <c r="AH482" i="2" s="1"/>
  <c r="AG486" i="2"/>
  <c r="AF486" i="2"/>
  <c r="AH486" i="2" s="1"/>
  <c r="AG490" i="2"/>
  <c r="AI490" i="2" s="1"/>
  <c r="AF490" i="2"/>
  <c r="AH490" i="2" s="1"/>
  <c r="AG494" i="2"/>
  <c r="AI494" i="2" s="1"/>
  <c r="AF494" i="2"/>
  <c r="AH494" i="2" s="1"/>
  <c r="AF498" i="2"/>
  <c r="AH498" i="2" s="1"/>
  <c r="AG498" i="2"/>
  <c r="AI498" i="2" s="1"/>
  <c r="AF502" i="2"/>
  <c r="AH502" i="2" s="1"/>
  <c r="AG502" i="2"/>
  <c r="AI502" i="2" s="1"/>
  <c r="AF506" i="2"/>
  <c r="AH506" i="2" s="1"/>
  <c r="AG506" i="2"/>
  <c r="AI506" i="2" s="1"/>
  <c r="AF510" i="2"/>
  <c r="AH510" i="2" s="1"/>
  <c r="AG510" i="2"/>
  <c r="AI510" i="2" s="1"/>
  <c r="AF514" i="2"/>
  <c r="AH514" i="2" s="1"/>
  <c r="AG514" i="2"/>
  <c r="AI514" i="2" s="1"/>
  <c r="AF518" i="2"/>
  <c r="AG518" i="2"/>
  <c r="AI518" i="2" s="1"/>
  <c r="AF522" i="2"/>
  <c r="AH522" i="2" s="1"/>
  <c r="AG522" i="2"/>
  <c r="AI522" i="2" s="1"/>
  <c r="AF526" i="2"/>
  <c r="AH526" i="2" s="1"/>
  <c r="AG526" i="2"/>
  <c r="AI526" i="2" s="1"/>
  <c r="AF530" i="2"/>
  <c r="AH530" i="2" s="1"/>
  <c r="AG530" i="2"/>
  <c r="AF534" i="2"/>
  <c r="AH534" i="2" s="1"/>
  <c r="AG534" i="2"/>
  <c r="AI534" i="2" s="1"/>
  <c r="AF538" i="2"/>
  <c r="AH538" i="2" s="1"/>
  <c r="AG538" i="2"/>
  <c r="AI538" i="2" s="1"/>
  <c r="AF542" i="2"/>
  <c r="AG542" i="2"/>
  <c r="AI542" i="2" s="1"/>
  <c r="AF546" i="2"/>
  <c r="AH546" i="2" s="1"/>
  <c r="AG546" i="2"/>
  <c r="AI546" i="2" s="1"/>
  <c r="AF550" i="2"/>
  <c r="AH550" i="2" s="1"/>
  <c r="AG550" i="2"/>
  <c r="AI550" i="2" s="1"/>
  <c r="AF554" i="2"/>
  <c r="AH554" i="2" s="1"/>
  <c r="AG554" i="2"/>
  <c r="AI554" i="2" s="1"/>
  <c r="AF558" i="2"/>
  <c r="AH558" i="2" s="1"/>
  <c r="AG558" i="2"/>
  <c r="AI558" i="2" s="1"/>
  <c r="AF562" i="2"/>
  <c r="AH562" i="2" s="1"/>
  <c r="AG562" i="2"/>
  <c r="AI562" i="2" s="1"/>
  <c r="AF566" i="2"/>
  <c r="AH566" i="2" s="1"/>
  <c r="AG566" i="2"/>
  <c r="AI566" i="2" s="1"/>
  <c r="AF570" i="2"/>
  <c r="AH570" i="2" s="1"/>
  <c r="AG570" i="2"/>
  <c r="AF574" i="2"/>
  <c r="AG574" i="2"/>
  <c r="AI574" i="2" s="1"/>
  <c r="AF578" i="2"/>
  <c r="AH578" i="2" s="1"/>
  <c r="AG578" i="2"/>
  <c r="AI578" i="2" s="1"/>
  <c r="AF582" i="2"/>
  <c r="AH582" i="2" s="1"/>
  <c r="AG582" i="2"/>
  <c r="AI582" i="2" s="1"/>
  <c r="AF586" i="2"/>
  <c r="AH586" i="2" s="1"/>
  <c r="AG586" i="2"/>
  <c r="AI586" i="2" s="1"/>
  <c r="AF590" i="2"/>
  <c r="AH590" i="2" s="1"/>
  <c r="AG590" i="2"/>
  <c r="AI590" i="2" s="1"/>
  <c r="AF594" i="2"/>
  <c r="AH594" i="2" s="1"/>
  <c r="AG594" i="2"/>
  <c r="AI594" i="2" s="1"/>
  <c r="AF598" i="2"/>
  <c r="AH598" i="2" s="1"/>
  <c r="AG598" i="2"/>
  <c r="AI598" i="2" s="1"/>
  <c r="AF602" i="2"/>
  <c r="AH602" i="2" s="1"/>
  <c r="AG602" i="2"/>
  <c r="AI602" i="2" s="1"/>
  <c r="AF606" i="2"/>
  <c r="AH606" i="2" s="1"/>
  <c r="AG606" i="2"/>
  <c r="AI606" i="2" s="1"/>
  <c r="AF610" i="2"/>
  <c r="AH610" i="2" s="1"/>
  <c r="AG610" i="2"/>
  <c r="AI610" i="2" s="1"/>
  <c r="AF614" i="2"/>
  <c r="AH614" i="2" s="1"/>
  <c r="AG614" i="2"/>
  <c r="AI614" i="2" s="1"/>
  <c r="AF618" i="2"/>
  <c r="AH618" i="2" s="1"/>
  <c r="AG618" i="2"/>
  <c r="AI618" i="2" s="1"/>
  <c r="AF622" i="2"/>
  <c r="AG622" i="2"/>
  <c r="AI622" i="2" s="1"/>
  <c r="AF626" i="2"/>
  <c r="AH626" i="2" s="1"/>
  <c r="AG626" i="2"/>
  <c r="AI626" i="2" s="1"/>
  <c r="AF630" i="2"/>
  <c r="AH630" i="2" s="1"/>
  <c r="AG630" i="2"/>
  <c r="AI630" i="2" s="1"/>
  <c r="AF634" i="2"/>
  <c r="AH634" i="2" s="1"/>
  <c r="AG634" i="2"/>
  <c r="AI634" i="2" s="1"/>
  <c r="AF638" i="2"/>
  <c r="AH638" i="2" s="1"/>
  <c r="AG638" i="2"/>
  <c r="AI638" i="2" s="1"/>
  <c r="AF642" i="2"/>
  <c r="AH642" i="2" s="1"/>
  <c r="AG642" i="2"/>
  <c r="AI642" i="2" s="1"/>
  <c r="AF646" i="2"/>
  <c r="AH646" i="2" s="1"/>
  <c r="AG646" i="2"/>
  <c r="AI646" i="2" s="1"/>
  <c r="AF650" i="2"/>
  <c r="AH650" i="2" s="1"/>
  <c r="AG650" i="2"/>
  <c r="AI650" i="2" s="1"/>
  <c r="AF654" i="2"/>
  <c r="AH654" i="2" s="1"/>
  <c r="AG654" i="2"/>
  <c r="AI654" i="2" s="1"/>
  <c r="AF658" i="2"/>
  <c r="AH658" i="2" s="1"/>
  <c r="AG658" i="2"/>
  <c r="AI658" i="2" s="1"/>
  <c r="AF662" i="2"/>
  <c r="AH662" i="2" s="1"/>
  <c r="AG662" i="2"/>
  <c r="AI662" i="2" s="1"/>
  <c r="AF666" i="2"/>
  <c r="AH666" i="2" s="1"/>
  <c r="AG666" i="2"/>
  <c r="AI666" i="2" s="1"/>
  <c r="AF670" i="2"/>
  <c r="AH670" i="2" s="1"/>
  <c r="AG670" i="2"/>
  <c r="AI670" i="2" s="1"/>
  <c r="AF674" i="2"/>
  <c r="AH674" i="2" s="1"/>
  <c r="AG674" i="2"/>
  <c r="AI674" i="2" s="1"/>
  <c r="AF678" i="2"/>
  <c r="AG678" i="2"/>
  <c r="AI678" i="2" s="1"/>
  <c r="AF682" i="2"/>
  <c r="AH682" i="2" s="1"/>
  <c r="AG682" i="2"/>
  <c r="AI682" i="2" s="1"/>
  <c r="AF686" i="2"/>
  <c r="AH686" i="2" s="1"/>
  <c r="AG686" i="2"/>
  <c r="AI686" i="2" s="1"/>
  <c r="AF690" i="2"/>
  <c r="AH690" i="2" s="1"/>
  <c r="AG690" i="2"/>
  <c r="AI690" i="2" s="1"/>
  <c r="AF694" i="2"/>
  <c r="AH694" i="2" s="1"/>
  <c r="AG694" i="2"/>
  <c r="AI694" i="2" s="1"/>
  <c r="AF698" i="2"/>
  <c r="AH698" i="2" s="1"/>
  <c r="AG698" i="2"/>
  <c r="AI698" i="2" s="1"/>
  <c r="AF702" i="2"/>
  <c r="AH702" i="2" s="1"/>
  <c r="AG702" i="2"/>
  <c r="AI702" i="2" s="1"/>
  <c r="AF706" i="2"/>
  <c r="AH706" i="2" s="1"/>
  <c r="AG706" i="2"/>
  <c r="AI706" i="2" s="1"/>
  <c r="AF710" i="2"/>
  <c r="AH710" i="2" s="1"/>
  <c r="AG710" i="2"/>
  <c r="AI710" i="2" s="1"/>
  <c r="AF714" i="2"/>
  <c r="AH714" i="2" s="1"/>
  <c r="AG714" i="2"/>
  <c r="AI714" i="2" s="1"/>
  <c r="AF718" i="2"/>
  <c r="AH718" i="2" s="1"/>
  <c r="AG718" i="2"/>
  <c r="AI718" i="2" s="1"/>
  <c r="AF722" i="2"/>
  <c r="AH722" i="2" s="1"/>
  <c r="AG722" i="2"/>
  <c r="AI722" i="2" s="1"/>
  <c r="AF726" i="2"/>
  <c r="AH726" i="2" s="1"/>
  <c r="AG726" i="2"/>
  <c r="AI726" i="2" s="1"/>
  <c r="AF730" i="2"/>
  <c r="AH730" i="2" s="1"/>
  <c r="AG730" i="2"/>
  <c r="AI730" i="2" s="1"/>
  <c r="AF734" i="2"/>
  <c r="AH734" i="2" s="1"/>
  <c r="AG734" i="2"/>
  <c r="AI734" i="2" s="1"/>
  <c r="AF738" i="2"/>
  <c r="AH738" i="2" s="1"/>
  <c r="AG738" i="2"/>
  <c r="AI738" i="2" s="1"/>
  <c r="AF742" i="2"/>
  <c r="AG742" i="2"/>
  <c r="AI742" i="2" s="1"/>
  <c r="AF746" i="2"/>
  <c r="AH746" i="2" s="1"/>
  <c r="AG746" i="2"/>
  <c r="AI746" i="2" s="1"/>
  <c r="AF750" i="2"/>
  <c r="AH750" i="2" s="1"/>
  <c r="AG750" i="2"/>
  <c r="AI750" i="2" s="1"/>
  <c r="AF754" i="2"/>
  <c r="AH754" i="2" s="1"/>
  <c r="AG754" i="2"/>
  <c r="AI754" i="2" s="1"/>
  <c r="AF758" i="2"/>
  <c r="AH758" i="2" s="1"/>
  <c r="AG758" i="2"/>
  <c r="AI758" i="2" s="1"/>
  <c r="AF762" i="2"/>
  <c r="AH762" i="2" s="1"/>
  <c r="AG762" i="2"/>
  <c r="AI762" i="2" s="1"/>
  <c r="AF766" i="2"/>
  <c r="AH766" i="2" s="1"/>
  <c r="AG766" i="2"/>
  <c r="AI766" i="2" s="1"/>
  <c r="AF770" i="2"/>
  <c r="AH770" i="2" s="1"/>
  <c r="AG770" i="2"/>
  <c r="AI770" i="2" s="1"/>
  <c r="AF774" i="2"/>
  <c r="AH774" i="2" s="1"/>
  <c r="AG774" i="2"/>
  <c r="AI774" i="2" s="1"/>
  <c r="AF778" i="2"/>
  <c r="AH778" i="2" s="1"/>
  <c r="AG778" i="2"/>
  <c r="AI778" i="2" s="1"/>
  <c r="AF782" i="2"/>
  <c r="AH782" i="2" s="1"/>
  <c r="AG782" i="2"/>
  <c r="AI782" i="2" s="1"/>
  <c r="AF786" i="2"/>
  <c r="AH786" i="2" s="1"/>
  <c r="AG786" i="2"/>
  <c r="AI786" i="2" s="1"/>
  <c r="AF790" i="2"/>
  <c r="AH790" i="2" s="1"/>
  <c r="AG790" i="2"/>
  <c r="AI790" i="2" s="1"/>
  <c r="AF794" i="2"/>
  <c r="AH794" i="2" s="1"/>
  <c r="AG794" i="2"/>
  <c r="AI794" i="2" s="1"/>
  <c r="AF798" i="2"/>
  <c r="AG798" i="2"/>
  <c r="AI798" i="2" s="1"/>
  <c r="AF802" i="2"/>
  <c r="AH802" i="2" s="1"/>
  <c r="AG802" i="2"/>
  <c r="AI802" i="2" s="1"/>
  <c r="AF806" i="2"/>
  <c r="AH806" i="2" s="1"/>
  <c r="AG806" i="2"/>
  <c r="AI806" i="2" s="1"/>
  <c r="AF810" i="2"/>
  <c r="AH810" i="2" s="1"/>
  <c r="AG810" i="2"/>
  <c r="AI810" i="2" s="1"/>
  <c r="AF814" i="2"/>
  <c r="AH814" i="2" s="1"/>
  <c r="AG814" i="2"/>
  <c r="AI814" i="2" s="1"/>
  <c r="AF818" i="2"/>
  <c r="AH818" i="2" s="1"/>
  <c r="AG818" i="2"/>
  <c r="AI818" i="2" s="1"/>
  <c r="AF822" i="2"/>
  <c r="AH822" i="2" s="1"/>
  <c r="AG822" i="2"/>
  <c r="AF826" i="2"/>
  <c r="AH826" i="2" s="1"/>
  <c r="AG826" i="2"/>
  <c r="AI826" i="2" s="1"/>
  <c r="AF830" i="2"/>
  <c r="AH830" i="2" s="1"/>
  <c r="AG830" i="2"/>
  <c r="AI830" i="2" s="1"/>
  <c r="AF834" i="2"/>
  <c r="AH834" i="2" s="1"/>
  <c r="AG834" i="2"/>
  <c r="AI834" i="2" s="1"/>
  <c r="AF838" i="2"/>
  <c r="AH838" i="2" s="1"/>
  <c r="AG838" i="2"/>
  <c r="AI838" i="2" s="1"/>
  <c r="AF842" i="2"/>
  <c r="AH842" i="2" s="1"/>
  <c r="AG842" i="2"/>
  <c r="AI842" i="2" s="1"/>
  <c r="AF846" i="2"/>
  <c r="AH846" i="2" s="1"/>
  <c r="AG846" i="2"/>
  <c r="AI846" i="2" s="1"/>
  <c r="AF850" i="2"/>
  <c r="AH850" i="2" s="1"/>
  <c r="AG850" i="2"/>
  <c r="AI850" i="2" s="1"/>
  <c r="AF854" i="2"/>
  <c r="AH854" i="2" s="1"/>
  <c r="AG854" i="2"/>
  <c r="AI854" i="2" s="1"/>
  <c r="AF858" i="2"/>
  <c r="AH858" i="2" s="1"/>
  <c r="AG858" i="2"/>
  <c r="AI858" i="2" s="1"/>
  <c r="AF862" i="2"/>
  <c r="AH862" i="2" s="1"/>
  <c r="AG862" i="2"/>
  <c r="AI862" i="2" s="1"/>
  <c r="AF866" i="2"/>
  <c r="AH866" i="2" s="1"/>
  <c r="AG866" i="2"/>
  <c r="AI866" i="2" s="1"/>
  <c r="AF870" i="2"/>
  <c r="AG870" i="2"/>
  <c r="AI870" i="2" s="1"/>
  <c r="AF874" i="2"/>
  <c r="AH874" i="2" s="1"/>
  <c r="AG874" i="2"/>
  <c r="AI874" i="2" s="1"/>
  <c r="AF878" i="2"/>
  <c r="AH878" i="2" s="1"/>
  <c r="AG878" i="2"/>
  <c r="AI878" i="2" s="1"/>
  <c r="AF882" i="2"/>
  <c r="AH882" i="2" s="1"/>
  <c r="AG882" i="2"/>
  <c r="AI882" i="2" s="1"/>
  <c r="AF886" i="2"/>
  <c r="AH886" i="2" s="1"/>
  <c r="AG886" i="2"/>
  <c r="AI886" i="2" s="1"/>
  <c r="AF890" i="2"/>
  <c r="AH890" i="2" s="1"/>
  <c r="AG890" i="2"/>
  <c r="AI890" i="2" s="1"/>
  <c r="AF894" i="2"/>
  <c r="AH894" i="2" s="1"/>
  <c r="AG894" i="2"/>
  <c r="AI894" i="2" s="1"/>
  <c r="AF898" i="2"/>
  <c r="AH898" i="2" s="1"/>
  <c r="AG898" i="2"/>
  <c r="AI898" i="2" s="1"/>
  <c r="AF902" i="2"/>
  <c r="AH902" i="2" s="1"/>
  <c r="AG902" i="2"/>
  <c r="AI902" i="2" s="1"/>
  <c r="AF906" i="2"/>
  <c r="AH906" i="2" s="1"/>
  <c r="AG906" i="2"/>
  <c r="AI906" i="2" s="1"/>
  <c r="AF910" i="2"/>
  <c r="AG910" i="2"/>
  <c r="AI910" i="2" s="1"/>
  <c r="AF914" i="2"/>
  <c r="AH914" i="2" s="1"/>
  <c r="AG914" i="2"/>
  <c r="AI914" i="2" s="1"/>
  <c r="AF918" i="2"/>
  <c r="AH918" i="2" s="1"/>
  <c r="AG918" i="2"/>
  <c r="AI918" i="2" s="1"/>
  <c r="AF922" i="2"/>
  <c r="AH922" i="2" s="1"/>
  <c r="AG922" i="2"/>
  <c r="AI922" i="2" s="1"/>
  <c r="AF926" i="2"/>
  <c r="AH926" i="2" s="1"/>
  <c r="AG926" i="2"/>
  <c r="AI926" i="2" s="1"/>
  <c r="AF930" i="2"/>
  <c r="AH930" i="2" s="1"/>
  <c r="AG930" i="2"/>
  <c r="AI930" i="2" s="1"/>
  <c r="AF934" i="2"/>
  <c r="AH934" i="2" s="1"/>
  <c r="AG934" i="2"/>
  <c r="AI934" i="2" s="1"/>
  <c r="AF938" i="2"/>
  <c r="AH938" i="2" s="1"/>
  <c r="AG938" i="2"/>
  <c r="AI938" i="2" s="1"/>
  <c r="AF942" i="2"/>
  <c r="AH942" i="2" s="1"/>
  <c r="AG942" i="2"/>
  <c r="AI942" i="2" s="1"/>
  <c r="AF946" i="2"/>
  <c r="AH946" i="2" s="1"/>
  <c r="AG946" i="2"/>
  <c r="AI946" i="2" s="1"/>
  <c r="AF950" i="2"/>
  <c r="AH950" i="2" s="1"/>
  <c r="AG950" i="2"/>
  <c r="AI950" i="2" s="1"/>
  <c r="AF954" i="2"/>
  <c r="AH954" i="2" s="1"/>
  <c r="AG954" i="2"/>
  <c r="AI954" i="2" s="1"/>
  <c r="AF958" i="2"/>
  <c r="AG958" i="2"/>
  <c r="AI958" i="2" s="1"/>
  <c r="AF962" i="2"/>
  <c r="AH962" i="2" s="1"/>
  <c r="AG962" i="2"/>
  <c r="AI962" i="2" s="1"/>
  <c r="AF966" i="2"/>
  <c r="AH966" i="2" s="1"/>
  <c r="AG966" i="2"/>
  <c r="AI966" i="2" s="1"/>
  <c r="AF970" i="2"/>
  <c r="AH970" i="2" s="1"/>
  <c r="AG970" i="2"/>
  <c r="AI970" i="2" s="1"/>
  <c r="AF974" i="2"/>
  <c r="AH974" i="2" s="1"/>
  <c r="AG974" i="2"/>
  <c r="AI974" i="2" s="1"/>
  <c r="AF978" i="2"/>
  <c r="AH978" i="2" s="1"/>
  <c r="AG978" i="2"/>
  <c r="AI978" i="2" s="1"/>
  <c r="AF982" i="2"/>
  <c r="AH982" i="2" s="1"/>
  <c r="AG982" i="2"/>
  <c r="AF986" i="2"/>
  <c r="AH986" i="2" s="1"/>
  <c r="AG986" i="2"/>
  <c r="AI986" i="2" s="1"/>
  <c r="AF990" i="2"/>
  <c r="AH990" i="2" s="1"/>
  <c r="AG990" i="2"/>
  <c r="AI990" i="2" s="1"/>
  <c r="AF994" i="2"/>
  <c r="AH994" i="2" s="1"/>
  <c r="AG994" i="2"/>
  <c r="AI994" i="2" s="1"/>
  <c r="AF998" i="2"/>
  <c r="AH998" i="2" s="1"/>
  <c r="AG998" i="2"/>
  <c r="AI998" i="2" s="1"/>
  <c r="AF1002" i="2"/>
  <c r="AH1002" i="2" s="1"/>
  <c r="AG1002" i="2"/>
  <c r="AI1002" i="2" s="1"/>
  <c r="AG1006" i="2"/>
  <c r="AF1006" i="2"/>
  <c r="AH1006" i="2" s="1"/>
  <c r="AG1010" i="2"/>
  <c r="AI1010" i="2" s="1"/>
  <c r="AF1010" i="2"/>
  <c r="AH1010" i="2" s="1"/>
  <c r="AG1014" i="2"/>
  <c r="AI1014" i="2" s="1"/>
  <c r="AF1014" i="2"/>
  <c r="AH1014" i="2" s="1"/>
  <c r="AG1018" i="2"/>
  <c r="AI1018" i="2" s="1"/>
  <c r="AF1018" i="2"/>
  <c r="AH1018" i="2" s="1"/>
  <c r="AG1022" i="2"/>
  <c r="AF1022" i="2"/>
  <c r="AH1022" i="2" s="1"/>
  <c r="AG1026" i="2"/>
  <c r="AI1026" i="2" s="1"/>
  <c r="AF1026" i="2"/>
  <c r="AH1026" i="2" s="1"/>
  <c r="AG1030" i="2"/>
  <c r="AI1030" i="2" s="1"/>
  <c r="AF1030" i="2"/>
  <c r="AH1030" i="2" s="1"/>
  <c r="AG1034" i="2"/>
  <c r="AI1034" i="2" s="1"/>
  <c r="AF1034" i="2"/>
  <c r="AH1034" i="2" s="1"/>
  <c r="AG1038" i="2"/>
  <c r="AI1038" i="2" s="1"/>
  <c r="AF1038" i="2"/>
  <c r="AH1038" i="2" s="1"/>
  <c r="AG1042" i="2"/>
  <c r="AI1042" i="2" s="1"/>
  <c r="AF1042" i="2"/>
  <c r="AH1042" i="2" s="1"/>
  <c r="AG1046" i="2"/>
  <c r="AI1046" i="2" s="1"/>
  <c r="AF1046" i="2"/>
  <c r="AH1046" i="2" s="1"/>
  <c r="AG1050" i="2"/>
  <c r="AI1050" i="2" s="1"/>
  <c r="AF1050" i="2"/>
  <c r="AH1050" i="2" s="1"/>
  <c r="AG1054" i="2"/>
  <c r="AI1054" i="2" s="1"/>
  <c r="AF1054" i="2"/>
  <c r="AG1058" i="2"/>
  <c r="AI1058" i="2" s="1"/>
  <c r="AF1058" i="2"/>
  <c r="AH1058" i="2" s="1"/>
  <c r="AG1062" i="2"/>
  <c r="AI1062" i="2" s="1"/>
  <c r="AF1062" i="2"/>
  <c r="AH1062" i="2" s="1"/>
  <c r="AG1066" i="2"/>
  <c r="AI1066" i="2" s="1"/>
  <c r="AF1066" i="2"/>
  <c r="AH1066" i="2" s="1"/>
  <c r="AG1070" i="2"/>
  <c r="AF1070" i="2"/>
  <c r="AH1070" i="2" s="1"/>
  <c r="AG1074" i="2"/>
  <c r="AI1074" i="2" s="1"/>
  <c r="AF1074" i="2"/>
  <c r="AH1074" i="2" s="1"/>
  <c r="AG1078" i="2"/>
  <c r="AI1078" i="2" s="1"/>
  <c r="AF1078" i="2"/>
  <c r="AH1078" i="2" s="1"/>
  <c r="AG1082" i="2"/>
  <c r="AI1082" i="2" s="1"/>
  <c r="AF1082" i="2"/>
  <c r="AH1082" i="2" s="1"/>
  <c r="AG1086" i="2"/>
  <c r="AI1086" i="2" s="1"/>
  <c r="AF1086" i="2"/>
  <c r="AH1086" i="2" s="1"/>
  <c r="AG1090" i="2"/>
  <c r="AI1090" i="2" s="1"/>
  <c r="AF1090" i="2"/>
  <c r="AH1090" i="2" s="1"/>
  <c r="AG1094" i="2"/>
  <c r="AI1094" i="2" s="1"/>
  <c r="AF1094" i="2"/>
  <c r="AH1094" i="2" s="1"/>
  <c r="AG1098" i="2"/>
  <c r="AI1098" i="2" s="1"/>
  <c r="AF1098" i="2"/>
  <c r="AH1098" i="2" s="1"/>
  <c r="AG1102" i="2"/>
  <c r="AI1102" i="2" s="1"/>
  <c r="AF1102" i="2"/>
  <c r="AH1102" i="2" s="1"/>
  <c r="AG1106" i="2"/>
  <c r="AI1106" i="2" s="1"/>
  <c r="AF1106" i="2"/>
  <c r="AH1106" i="2" s="1"/>
  <c r="AG1110" i="2"/>
  <c r="AI1110" i="2" s="1"/>
  <c r="AF1110" i="2"/>
  <c r="AH1110" i="2" s="1"/>
  <c r="AG1114" i="2"/>
  <c r="AI1114" i="2" s="1"/>
  <c r="AF1114" i="2"/>
  <c r="AH1114" i="2" s="1"/>
  <c r="AG1118" i="2"/>
  <c r="AI1118" i="2" s="1"/>
  <c r="AF1118" i="2"/>
  <c r="AH1118" i="2" s="1"/>
  <c r="AG1122" i="2"/>
  <c r="AI1122" i="2" s="1"/>
  <c r="AF1122" i="2"/>
  <c r="AH1122" i="2" s="1"/>
  <c r="AG1126" i="2"/>
  <c r="AI1126" i="2" s="1"/>
  <c r="AF1126" i="2"/>
  <c r="AH1126" i="2" s="1"/>
  <c r="AG1130" i="2"/>
  <c r="AI1130" i="2" s="1"/>
  <c r="AF1130" i="2"/>
  <c r="AH1130" i="2" s="1"/>
  <c r="AG1134" i="2"/>
  <c r="AI1134" i="2" s="1"/>
  <c r="AF1134" i="2"/>
  <c r="AH1134" i="2" s="1"/>
  <c r="AG1138" i="2"/>
  <c r="AI1138" i="2" s="1"/>
  <c r="AF1138" i="2"/>
  <c r="AH1138" i="2" s="1"/>
  <c r="AG1142" i="2"/>
  <c r="AI1142" i="2" s="1"/>
  <c r="AF1142" i="2"/>
  <c r="AH1142" i="2" s="1"/>
  <c r="AG1146" i="2"/>
  <c r="AI1146" i="2" s="1"/>
  <c r="AF1146" i="2"/>
  <c r="AH1146" i="2" s="1"/>
  <c r="AG1150" i="2"/>
  <c r="AI1150" i="2" s="1"/>
  <c r="AF1150" i="2"/>
  <c r="AH1150" i="2" s="1"/>
  <c r="AG1154" i="2"/>
  <c r="AI1154" i="2" s="1"/>
  <c r="AF1154" i="2"/>
  <c r="AH1154" i="2" s="1"/>
  <c r="AG1158" i="2"/>
  <c r="AI1158" i="2" s="1"/>
  <c r="AF1158" i="2"/>
  <c r="AH1158" i="2" s="1"/>
  <c r="AG1162" i="2"/>
  <c r="AI1162" i="2" s="1"/>
  <c r="AF1162" i="2"/>
  <c r="AH1162" i="2" s="1"/>
  <c r="AG1166" i="2"/>
  <c r="AI1166" i="2" s="1"/>
  <c r="AF1166" i="2"/>
  <c r="AH1166" i="2" s="1"/>
  <c r="AG1170" i="2"/>
  <c r="AI1170" i="2" s="1"/>
  <c r="AF1170" i="2"/>
  <c r="AH1170" i="2" s="1"/>
  <c r="AG1174" i="2"/>
  <c r="AI1174" i="2" s="1"/>
  <c r="AF1174" i="2"/>
  <c r="AH1174" i="2" s="1"/>
  <c r="AG1178" i="2"/>
  <c r="AI1178" i="2" s="1"/>
  <c r="AF1178" i="2"/>
  <c r="AH1178" i="2" s="1"/>
  <c r="AG1182" i="2"/>
  <c r="AF1182" i="2"/>
  <c r="AH1182" i="2" s="1"/>
  <c r="AG1186" i="2"/>
  <c r="AI1186" i="2" s="1"/>
  <c r="AF1186" i="2"/>
  <c r="AH1186" i="2" s="1"/>
  <c r="AG1190" i="2"/>
  <c r="AI1190" i="2" s="1"/>
  <c r="AF1190" i="2"/>
  <c r="AH1190" i="2" s="1"/>
  <c r="AG1194" i="2"/>
  <c r="AI1194" i="2" s="1"/>
  <c r="AF1194" i="2"/>
  <c r="AH1194" i="2" s="1"/>
  <c r="AG1198" i="2"/>
  <c r="AI1198" i="2" s="1"/>
  <c r="AF1198" i="2"/>
  <c r="AH1198" i="2" s="1"/>
  <c r="AG1202" i="2"/>
  <c r="AI1202" i="2" s="1"/>
  <c r="AF1202" i="2"/>
  <c r="AH1202" i="2" s="1"/>
  <c r="AG1206" i="2"/>
  <c r="AI1206" i="2" s="1"/>
  <c r="AF1206" i="2"/>
  <c r="AH1206" i="2" s="1"/>
  <c r="AG1210" i="2"/>
  <c r="AI1210" i="2" s="1"/>
  <c r="AF1210" i="2"/>
  <c r="AH1210" i="2" s="1"/>
  <c r="AG1214" i="2"/>
  <c r="AI1214" i="2" s="1"/>
  <c r="AF1214" i="2"/>
  <c r="AH1214" i="2" s="1"/>
  <c r="AG1218" i="2"/>
  <c r="AI1218" i="2" s="1"/>
  <c r="AF1218" i="2"/>
  <c r="AH1218" i="2" s="1"/>
  <c r="AG1222" i="2"/>
  <c r="AI1222" i="2" s="1"/>
  <c r="AF1222" i="2"/>
  <c r="AG1226" i="2"/>
  <c r="AI1226" i="2" s="1"/>
  <c r="AF1226" i="2"/>
  <c r="AH1226" i="2" s="1"/>
  <c r="AG1230" i="2"/>
  <c r="AI1230" i="2" s="1"/>
  <c r="AF1230" i="2"/>
  <c r="AH1230" i="2" s="1"/>
  <c r="AG1234" i="2"/>
  <c r="AI1234" i="2" s="1"/>
  <c r="AF1234" i="2"/>
  <c r="AH1234" i="2" s="1"/>
  <c r="AG1238" i="2"/>
  <c r="AI1238" i="2" s="1"/>
  <c r="AF1238" i="2"/>
  <c r="AH1238" i="2" s="1"/>
  <c r="AG1242" i="2"/>
  <c r="AI1242" i="2" s="1"/>
  <c r="AF1242" i="2"/>
  <c r="AH1242" i="2" s="1"/>
  <c r="AG1246" i="2"/>
  <c r="AI1246" i="2" s="1"/>
  <c r="AF1246" i="2"/>
  <c r="AH1246" i="2" s="1"/>
  <c r="AG1250" i="2"/>
  <c r="AI1250" i="2" s="1"/>
  <c r="AF1250" i="2"/>
  <c r="AH1250" i="2" s="1"/>
  <c r="AG1254" i="2"/>
  <c r="AF1254" i="2"/>
  <c r="AH1254" i="2" s="1"/>
  <c r="AG1258" i="2"/>
  <c r="AI1258" i="2" s="1"/>
  <c r="AF1258" i="2"/>
  <c r="AH1258" i="2" s="1"/>
  <c r="AG1262" i="2"/>
  <c r="AI1262" i="2" s="1"/>
  <c r="AF1262" i="2"/>
  <c r="AH1262" i="2" s="1"/>
  <c r="AG1266" i="2"/>
  <c r="AI1266" i="2" s="1"/>
  <c r="AF1266" i="2"/>
  <c r="AH1266" i="2" s="1"/>
  <c r="AG1270" i="2"/>
  <c r="AI1270" i="2" s="1"/>
  <c r="AF1270" i="2"/>
  <c r="AH1270" i="2" s="1"/>
  <c r="AG1274" i="2"/>
  <c r="AI1274" i="2" s="1"/>
  <c r="AF1274" i="2"/>
  <c r="AH1274" i="2" s="1"/>
  <c r="AG1278" i="2"/>
  <c r="AI1278" i="2" s="1"/>
  <c r="AF1278" i="2"/>
  <c r="AH1278" i="2" s="1"/>
  <c r="AG1282" i="2"/>
  <c r="AI1282" i="2" s="1"/>
  <c r="AF1282" i="2"/>
  <c r="AH1282" i="2" s="1"/>
  <c r="AG1286" i="2"/>
  <c r="AI1286" i="2" s="1"/>
  <c r="AF1286" i="2"/>
  <c r="AH1286" i="2" s="1"/>
  <c r="AG1290" i="2"/>
  <c r="AI1290" i="2" s="1"/>
  <c r="AF1290" i="2"/>
  <c r="AH1290" i="2" s="1"/>
  <c r="AG1294" i="2"/>
  <c r="AI1294" i="2" s="1"/>
  <c r="AF1294" i="2"/>
  <c r="AH1294" i="2" s="1"/>
  <c r="AG1298" i="2"/>
  <c r="AI1298" i="2" s="1"/>
  <c r="AF1298" i="2"/>
  <c r="AH1298" i="2" s="1"/>
  <c r="AG1302" i="2"/>
  <c r="AI1302" i="2" s="1"/>
  <c r="AF1302" i="2"/>
  <c r="AH1302" i="2" s="1"/>
  <c r="AG1306" i="2"/>
  <c r="AI1306" i="2" s="1"/>
  <c r="AF1306" i="2"/>
  <c r="AH1306" i="2" s="1"/>
  <c r="AG1310" i="2"/>
  <c r="AI1310" i="2" s="1"/>
  <c r="AF1310" i="2"/>
  <c r="AH1310" i="2" s="1"/>
  <c r="AG1314" i="2"/>
  <c r="AI1314" i="2" s="1"/>
  <c r="AF1314" i="2"/>
  <c r="AH1314" i="2" s="1"/>
  <c r="AG1318" i="2"/>
  <c r="AI1318" i="2" s="1"/>
  <c r="AF1318" i="2"/>
  <c r="AH1318" i="2" s="1"/>
  <c r="AG1322" i="2"/>
  <c r="AI1322" i="2" s="1"/>
  <c r="AF1322" i="2"/>
  <c r="AH1322" i="2" s="1"/>
  <c r="AG1326" i="2"/>
  <c r="AI1326" i="2" s="1"/>
  <c r="AF1326" i="2"/>
  <c r="AH1326" i="2" s="1"/>
  <c r="AG1330" i="2"/>
  <c r="AI1330" i="2" s="1"/>
  <c r="AF1330" i="2"/>
  <c r="AH1330" i="2" s="1"/>
  <c r="AG1334" i="2"/>
  <c r="AI1334" i="2" s="1"/>
  <c r="AF1334" i="2"/>
  <c r="AH1334" i="2" s="1"/>
  <c r="AG1338" i="2"/>
  <c r="AI1338" i="2" s="1"/>
  <c r="AF1338" i="2"/>
  <c r="AH1338" i="2" s="1"/>
  <c r="AG1342" i="2"/>
  <c r="AI1342" i="2" s="1"/>
  <c r="AF1342" i="2"/>
  <c r="AH1342" i="2" s="1"/>
  <c r="AG1346" i="2"/>
  <c r="AI1346" i="2" s="1"/>
  <c r="AF1346" i="2"/>
  <c r="AH1346" i="2" s="1"/>
  <c r="AG1350" i="2"/>
  <c r="AI1350" i="2" s="1"/>
  <c r="AF1350" i="2"/>
  <c r="AH1350" i="2" s="1"/>
  <c r="AG1354" i="2"/>
  <c r="AI1354" i="2" s="1"/>
  <c r="AF1354" i="2"/>
  <c r="AH1354" i="2" s="1"/>
  <c r="AG1358" i="2"/>
  <c r="AI1358" i="2" s="1"/>
  <c r="AF1358" i="2"/>
  <c r="AH1358" i="2" s="1"/>
  <c r="AG1362" i="2"/>
  <c r="AI1362" i="2" s="1"/>
  <c r="AF1362" i="2"/>
  <c r="AH1362" i="2" s="1"/>
  <c r="AG1366" i="2"/>
  <c r="AI1366" i="2" s="1"/>
  <c r="AF1366" i="2"/>
  <c r="AH1366" i="2" s="1"/>
  <c r="AG1370" i="2"/>
  <c r="AI1370" i="2" s="1"/>
  <c r="AF1370" i="2"/>
  <c r="AH1370" i="2" s="1"/>
  <c r="AG1374" i="2"/>
  <c r="AI1374" i="2" s="1"/>
  <c r="AF1374" i="2"/>
  <c r="AH1374" i="2" s="1"/>
  <c r="AG1378" i="2"/>
  <c r="AI1378" i="2" s="1"/>
  <c r="AF1378" i="2"/>
  <c r="AH1378" i="2" s="1"/>
  <c r="AG1382" i="2"/>
  <c r="AF1382" i="2"/>
  <c r="AH1382" i="2" s="1"/>
  <c r="AG1386" i="2"/>
  <c r="AI1386" i="2" s="1"/>
  <c r="AF1386" i="2"/>
  <c r="AH1386" i="2" s="1"/>
  <c r="AG1390" i="2"/>
  <c r="AI1390" i="2" s="1"/>
  <c r="AF1390" i="2"/>
  <c r="AH1390" i="2" s="1"/>
  <c r="AG1394" i="2"/>
  <c r="AI1394" i="2" s="1"/>
  <c r="AF1394" i="2"/>
  <c r="AH1394" i="2" s="1"/>
  <c r="AG1398" i="2"/>
  <c r="AI1398" i="2" s="1"/>
  <c r="AF1398" i="2"/>
  <c r="AH1398" i="2" s="1"/>
  <c r="AG1402" i="2"/>
  <c r="AI1402" i="2" s="1"/>
  <c r="AF1402" i="2"/>
  <c r="AH1402" i="2" s="1"/>
  <c r="AG1406" i="2"/>
  <c r="AI1406" i="2" s="1"/>
  <c r="AF1406" i="2"/>
  <c r="AH1406" i="2" s="1"/>
  <c r="AG1410" i="2"/>
  <c r="AI1410" i="2" s="1"/>
  <c r="AF1410" i="2"/>
  <c r="AH1410" i="2" s="1"/>
  <c r="AG1414" i="2"/>
  <c r="AI1414" i="2" s="1"/>
  <c r="AF1414" i="2"/>
  <c r="AH1414" i="2" s="1"/>
  <c r="AG1418" i="2"/>
  <c r="AI1418" i="2" s="1"/>
  <c r="AF1418" i="2"/>
  <c r="AH1418" i="2" s="1"/>
  <c r="AG1422" i="2"/>
  <c r="AI1422" i="2" s="1"/>
  <c r="AF1422" i="2"/>
  <c r="AH1422" i="2" s="1"/>
  <c r="AG1426" i="2"/>
  <c r="AI1426" i="2" s="1"/>
  <c r="AF1426" i="2"/>
  <c r="AH1426" i="2" s="1"/>
  <c r="AG1430" i="2"/>
  <c r="AI1430" i="2" s="1"/>
  <c r="AF1430" i="2"/>
  <c r="AH1430" i="2" s="1"/>
  <c r="AG1434" i="2"/>
  <c r="AI1434" i="2" s="1"/>
  <c r="AF1434" i="2"/>
  <c r="AH1434" i="2" s="1"/>
  <c r="AG1438" i="2"/>
  <c r="AI1438" i="2" s="1"/>
  <c r="AF1438" i="2"/>
  <c r="AH1438" i="2" s="1"/>
  <c r="AG1442" i="2"/>
  <c r="AI1442" i="2" s="1"/>
  <c r="AF1442" i="2"/>
  <c r="AH1442" i="2" s="1"/>
  <c r="AG1446" i="2"/>
  <c r="AI1446" i="2" s="1"/>
  <c r="AF1446" i="2"/>
  <c r="AH1446" i="2" s="1"/>
  <c r="AG1450" i="2"/>
  <c r="AI1450" i="2" s="1"/>
  <c r="AF1450" i="2"/>
  <c r="AH1450" i="2" s="1"/>
  <c r="AG1454" i="2"/>
  <c r="AI1454" i="2" s="1"/>
  <c r="AF1454" i="2"/>
  <c r="AH1454" i="2" s="1"/>
  <c r="AG1458" i="2"/>
  <c r="AI1458" i="2" s="1"/>
  <c r="AF1458" i="2"/>
  <c r="AH1458" i="2" s="1"/>
  <c r="AG1462" i="2"/>
  <c r="AI1462" i="2" s="1"/>
  <c r="AF1462" i="2"/>
  <c r="AH1462" i="2" s="1"/>
  <c r="AG1466" i="2"/>
  <c r="AI1466" i="2" s="1"/>
  <c r="AF1466" i="2"/>
  <c r="AH1466" i="2" s="1"/>
  <c r="AG1470" i="2"/>
  <c r="AI1470" i="2" s="1"/>
  <c r="AF1470" i="2"/>
  <c r="AH1470" i="2" s="1"/>
  <c r="AG1474" i="2"/>
  <c r="AI1474" i="2" s="1"/>
  <c r="AF1474" i="2"/>
  <c r="AH1474" i="2" s="1"/>
  <c r="AG1478" i="2"/>
  <c r="AI1478" i="2" s="1"/>
  <c r="AF1478" i="2"/>
  <c r="AH1478" i="2" s="1"/>
  <c r="AG1482" i="2"/>
  <c r="AI1482" i="2" s="1"/>
  <c r="AF1482" i="2"/>
  <c r="AH1482" i="2" s="1"/>
  <c r="AG1486" i="2"/>
  <c r="AI1486" i="2" s="1"/>
  <c r="AF1486" i="2"/>
  <c r="AH1486" i="2" s="1"/>
  <c r="AG1490" i="2"/>
  <c r="AI1490" i="2" s="1"/>
  <c r="AF1490" i="2"/>
  <c r="AH1490" i="2" s="1"/>
  <c r="AG1494" i="2"/>
  <c r="AF1494" i="2"/>
  <c r="AH1494" i="2" s="1"/>
  <c r="AG1498" i="2"/>
  <c r="AI1498" i="2" s="1"/>
  <c r="AF1498" i="2"/>
  <c r="AH1498" i="2" s="1"/>
  <c r="AG1502" i="2"/>
  <c r="AI1502" i="2" s="1"/>
  <c r="AF1502" i="2"/>
  <c r="AH1502" i="2" s="1"/>
  <c r="AG1506" i="2"/>
  <c r="AI1506" i="2" s="1"/>
  <c r="AF1506" i="2"/>
  <c r="AH1506" i="2" s="1"/>
  <c r="AG1510" i="2"/>
  <c r="AI1510" i="2" s="1"/>
  <c r="AF1510" i="2"/>
  <c r="AH1510" i="2" s="1"/>
  <c r="AG1514" i="2"/>
  <c r="AI1514" i="2" s="1"/>
  <c r="AF1514" i="2"/>
  <c r="AH1514" i="2" s="1"/>
  <c r="AG1518" i="2"/>
  <c r="AI1518" i="2" s="1"/>
  <c r="AF1518" i="2"/>
  <c r="AH1518" i="2" s="1"/>
  <c r="AG1522" i="2"/>
  <c r="AI1522" i="2" s="1"/>
  <c r="AF1522" i="2"/>
  <c r="AH1522" i="2" s="1"/>
  <c r="AG1526" i="2"/>
  <c r="AI1526" i="2" s="1"/>
  <c r="AF1526" i="2"/>
  <c r="AH1526" i="2" s="1"/>
  <c r="AG1530" i="2"/>
  <c r="AI1530" i="2" s="1"/>
  <c r="AF1530" i="2"/>
  <c r="AH1530" i="2" s="1"/>
  <c r="AG1534" i="2"/>
  <c r="AI1534" i="2" s="1"/>
  <c r="AF1534" i="2"/>
  <c r="AH1534" i="2" s="1"/>
  <c r="AG1538" i="2"/>
  <c r="AI1538" i="2" s="1"/>
  <c r="AF1538" i="2"/>
  <c r="AH1538" i="2" s="1"/>
  <c r="AG1542" i="2"/>
  <c r="AI1542" i="2" s="1"/>
  <c r="AF1542" i="2"/>
  <c r="AH1542" i="2" s="1"/>
  <c r="AG1546" i="2"/>
  <c r="AI1546" i="2" s="1"/>
  <c r="AF1546" i="2"/>
  <c r="AH1546" i="2" s="1"/>
  <c r="AG1550" i="2"/>
  <c r="AI1550" i="2" s="1"/>
  <c r="AF1550" i="2"/>
  <c r="AH1550" i="2" s="1"/>
  <c r="AG1554" i="2"/>
  <c r="AI1554" i="2" s="1"/>
  <c r="AF1554" i="2"/>
  <c r="AH1554" i="2" s="1"/>
  <c r="AG1558" i="2"/>
  <c r="AI1558" i="2" s="1"/>
  <c r="AF1558" i="2"/>
  <c r="AH1558" i="2" s="1"/>
  <c r="AG1562" i="2"/>
  <c r="AI1562" i="2" s="1"/>
  <c r="AF1562" i="2"/>
  <c r="AH1562" i="2" s="1"/>
  <c r="AG1566" i="2"/>
  <c r="AI1566" i="2" s="1"/>
  <c r="AF1566" i="2"/>
  <c r="AH1566" i="2" s="1"/>
  <c r="AG1570" i="2"/>
  <c r="AI1570" i="2" s="1"/>
  <c r="AF1570" i="2"/>
  <c r="AH1570" i="2" s="1"/>
  <c r="AG1574" i="2"/>
  <c r="AI1574" i="2" s="1"/>
  <c r="AF1574" i="2"/>
  <c r="AH1574" i="2" s="1"/>
  <c r="AG1578" i="2"/>
  <c r="AI1578" i="2" s="1"/>
  <c r="AF1578" i="2"/>
  <c r="AH1578" i="2" s="1"/>
  <c r="AG1582" i="2"/>
  <c r="AI1582" i="2" s="1"/>
  <c r="AF1582" i="2"/>
  <c r="AH1582" i="2" s="1"/>
  <c r="AG1586" i="2"/>
  <c r="AI1586" i="2" s="1"/>
  <c r="AF1586" i="2"/>
  <c r="AH1586" i="2" s="1"/>
  <c r="AG1590" i="2"/>
  <c r="AI1590" i="2" s="1"/>
  <c r="AF1590" i="2"/>
  <c r="AG1594" i="2"/>
  <c r="AI1594" i="2" s="1"/>
  <c r="AF1594" i="2"/>
  <c r="AH1594" i="2" s="1"/>
  <c r="AG1598" i="2"/>
  <c r="AI1598" i="2" s="1"/>
  <c r="AF1598" i="2"/>
  <c r="AH1598" i="2" s="1"/>
  <c r="AG1602" i="2"/>
  <c r="AI1602" i="2" s="1"/>
  <c r="AF1602" i="2"/>
  <c r="AH1602" i="2" s="1"/>
  <c r="AG1606" i="2"/>
  <c r="AI1606" i="2" s="1"/>
  <c r="AF1606" i="2"/>
  <c r="AH1606" i="2" s="1"/>
  <c r="AG1610" i="2"/>
  <c r="AI1610" i="2" s="1"/>
  <c r="AF1610" i="2"/>
  <c r="AH1610" i="2" s="1"/>
  <c r="AG1614" i="2"/>
  <c r="AI1614" i="2" s="1"/>
  <c r="AF1614" i="2"/>
  <c r="AH1614" i="2" s="1"/>
  <c r="AG1618" i="2"/>
  <c r="AI1618" i="2" s="1"/>
  <c r="AF1618" i="2"/>
  <c r="AH1618" i="2" s="1"/>
  <c r="AG1622" i="2"/>
  <c r="AF1622" i="2"/>
  <c r="AH1622" i="2" s="1"/>
  <c r="AG1626" i="2"/>
  <c r="AI1626" i="2" s="1"/>
  <c r="AF1626" i="2"/>
  <c r="AH1626" i="2" s="1"/>
  <c r="AG1630" i="2"/>
  <c r="AI1630" i="2" s="1"/>
  <c r="AF1630" i="2"/>
  <c r="AH1630" i="2" s="1"/>
  <c r="AG1634" i="2"/>
  <c r="AI1634" i="2" s="1"/>
  <c r="AF1634" i="2"/>
  <c r="AH1634" i="2" s="1"/>
  <c r="AG1638" i="2"/>
  <c r="AI1638" i="2" s="1"/>
  <c r="AF1638" i="2"/>
  <c r="AH1638" i="2" s="1"/>
  <c r="AG1642" i="2"/>
  <c r="AI1642" i="2" s="1"/>
  <c r="AF1642" i="2"/>
  <c r="AH1642" i="2" s="1"/>
  <c r="AG1646" i="2"/>
  <c r="AI1646" i="2" s="1"/>
  <c r="AF1646" i="2"/>
  <c r="AH1646" i="2" s="1"/>
  <c r="AG1650" i="2"/>
  <c r="AI1650" i="2" s="1"/>
  <c r="AF1650" i="2"/>
  <c r="AH1650" i="2" s="1"/>
  <c r="AG1654" i="2"/>
  <c r="AI1654" i="2" s="1"/>
  <c r="AF1654" i="2"/>
  <c r="AH1654" i="2" s="1"/>
  <c r="AG1658" i="2"/>
  <c r="AI1658" i="2" s="1"/>
  <c r="AF1658" i="2"/>
  <c r="AH1658" i="2" s="1"/>
  <c r="AG1662" i="2"/>
  <c r="AI1662" i="2" s="1"/>
  <c r="AF1662" i="2"/>
  <c r="AH1662" i="2" s="1"/>
  <c r="AG1666" i="2"/>
  <c r="AI1666" i="2" s="1"/>
  <c r="AF1666" i="2"/>
  <c r="AH1666" i="2" s="1"/>
  <c r="AG1670" i="2"/>
  <c r="AI1670" i="2" s="1"/>
  <c r="AF1670" i="2"/>
  <c r="AH1670" i="2" s="1"/>
  <c r="AG1674" i="2"/>
  <c r="AI1674" i="2" s="1"/>
  <c r="AF1674" i="2"/>
  <c r="AH1674" i="2" s="1"/>
  <c r="AG1678" i="2"/>
  <c r="AI1678" i="2" s="1"/>
  <c r="AF1678" i="2"/>
  <c r="AH1678" i="2" s="1"/>
  <c r="AG1682" i="2"/>
  <c r="AI1682" i="2" s="1"/>
  <c r="AF1682" i="2"/>
  <c r="AH1682" i="2" s="1"/>
  <c r="AG1686" i="2"/>
  <c r="AI1686" i="2" s="1"/>
  <c r="AF1686" i="2"/>
  <c r="AH1686" i="2" s="1"/>
  <c r="AG1690" i="2"/>
  <c r="AI1690" i="2" s="1"/>
  <c r="AF1690" i="2"/>
  <c r="AH1690" i="2" s="1"/>
  <c r="AG1694" i="2"/>
  <c r="AI1694" i="2" s="1"/>
  <c r="AF1694" i="2"/>
  <c r="AH1694" i="2" s="1"/>
  <c r="AG1698" i="2"/>
  <c r="AI1698" i="2" s="1"/>
  <c r="AF1698" i="2"/>
  <c r="AH1698" i="2" s="1"/>
  <c r="AG1702" i="2"/>
  <c r="AI1702" i="2" s="1"/>
  <c r="AF1702" i="2"/>
  <c r="AH1702" i="2" s="1"/>
  <c r="AG1706" i="2"/>
  <c r="AI1706" i="2" s="1"/>
  <c r="AF1706" i="2"/>
  <c r="AH1706" i="2" s="1"/>
  <c r="AG1710" i="2"/>
  <c r="AI1710" i="2" s="1"/>
  <c r="AF1710" i="2"/>
  <c r="AH1710" i="2" s="1"/>
  <c r="AG1714" i="2"/>
  <c r="AI1714" i="2" s="1"/>
  <c r="AF1714" i="2"/>
  <c r="AH1714" i="2" s="1"/>
  <c r="AG1718" i="2"/>
  <c r="AI1718" i="2" s="1"/>
  <c r="AF1718" i="2"/>
  <c r="AH1718" i="2" s="1"/>
  <c r="AG1722" i="2"/>
  <c r="AI1722" i="2" s="1"/>
  <c r="AF1722" i="2"/>
  <c r="AH1722" i="2" s="1"/>
  <c r="AG1726" i="2"/>
  <c r="AF1726" i="2"/>
  <c r="AH1726" i="2" s="1"/>
  <c r="AG1730" i="2"/>
  <c r="AI1730" i="2" s="1"/>
  <c r="AF1730" i="2"/>
  <c r="AH1730" i="2" s="1"/>
  <c r="AG1734" i="2"/>
  <c r="AI1734" i="2" s="1"/>
  <c r="AF1734" i="2"/>
  <c r="AH1734" i="2" s="1"/>
  <c r="AG1738" i="2"/>
  <c r="AI1738" i="2" s="1"/>
  <c r="AF1738" i="2"/>
  <c r="AH1738" i="2" s="1"/>
  <c r="AG1742" i="2"/>
  <c r="AI1742" i="2" s="1"/>
  <c r="AF1742" i="2"/>
  <c r="AH1742" i="2" s="1"/>
  <c r="AG1746" i="2"/>
  <c r="AI1746" i="2" s="1"/>
  <c r="AF1746" i="2"/>
  <c r="AH1746" i="2" s="1"/>
  <c r="AG1750" i="2"/>
  <c r="AI1750" i="2" s="1"/>
  <c r="AF1750" i="2"/>
  <c r="AH1750" i="2" s="1"/>
  <c r="AG1754" i="2"/>
  <c r="AI1754" i="2" s="1"/>
  <c r="AF1754" i="2"/>
  <c r="AH1754" i="2" s="1"/>
  <c r="AG1758" i="2"/>
  <c r="AI1758" i="2" s="1"/>
  <c r="AF1758" i="2"/>
  <c r="AH1758" i="2" s="1"/>
  <c r="AG1762" i="2"/>
  <c r="AI1762" i="2" s="1"/>
  <c r="AF1762" i="2"/>
  <c r="AH1762" i="2" s="1"/>
  <c r="AG1766" i="2"/>
  <c r="AI1766" i="2" s="1"/>
  <c r="AF1766" i="2"/>
  <c r="AH1766" i="2" s="1"/>
  <c r="AG1770" i="2"/>
  <c r="AI1770" i="2" s="1"/>
  <c r="AF1770" i="2"/>
  <c r="AH1770" i="2" s="1"/>
  <c r="AG1774" i="2"/>
  <c r="AI1774" i="2" s="1"/>
  <c r="AF1774" i="2"/>
  <c r="AH1774" i="2" s="1"/>
  <c r="AG1778" i="2"/>
  <c r="AI1778" i="2" s="1"/>
  <c r="AF1778" i="2"/>
  <c r="AH1778" i="2" s="1"/>
  <c r="AG1782" i="2"/>
  <c r="AI1782" i="2" s="1"/>
  <c r="AF1782" i="2"/>
  <c r="AH1782" i="2" s="1"/>
  <c r="AG1786" i="2"/>
  <c r="AI1786" i="2" s="1"/>
  <c r="AF1786" i="2"/>
  <c r="AH1786" i="2" s="1"/>
  <c r="AG1790" i="2"/>
  <c r="AI1790" i="2" s="1"/>
  <c r="AF1790" i="2"/>
  <c r="AH1790" i="2" s="1"/>
  <c r="AG1794" i="2"/>
  <c r="AI1794" i="2" s="1"/>
  <c r="AF1794" i="2"/>
  <c r="AH1794" i="2" s="1"/>
  <c r="AG1798" i="2"/>
  <c r="AI1798" i="2" s="1"/>
  <c r="AF1798" i="2"/>
  <c r="AH1798" i="2" s="1"/>
  <c r="AG1802" i="2"/>
  <c r="AI1802" i="2" s="1"/>
  <c r="AF1802" i="2"/>
  <c r="AH1802" i="2" s="1"/>
  <c r="AG1806" i="2"/>
  <c r="AI1806" i="2" s="1"/>
  <c r="AF1806" i="2"/>
  <c r="AH1806" i="2" s="1"/>
  <c r="AG1810" i="2"/>
  <c r="AI1810" i="2" s="1"/>
  <c r="AF1810" i="2"/>
  <c r="AH1810" i="2" s="1"/>
  <c r="AG1814" i="2"/>
  <c r="AI1814" i="2" s="1"/>
  <c r="AF1814" i="2"/>
  <c r="AH1814" i="2" s="1"/>
  <c r="AG1818" i="2"/>
  <c r="AI1818" i="2" s="1"/>
  <c r="AF1818" i="2"/>
  <c r="AH1818" i="2" s="1"/>
  <c r="AG1822" i="2"/>
  <c r="AI1822" i="2" s="1"/>
  <c r="AF1822" i="2"/>
  <c r="AH1822" i="2" s="1"/>
  <c r="AG1826" i="2"/>
  <c r="AI1826" i="2" s="1"/>
  <c r="AF1826" i="2"/>
  <c r="AH1826" i="2" s="1"/>
  <c r="AG1830" i="2"/>
  <c r="AI1830" i="2" s="1"/>
  <c r="AF1830" i="2"/>
  <c r="AH1830" i="2" s="1"/>
  <c r="AG1834" i="2"/>
  <c r="AI1834" i="2" s="1"/>
  <c r="AF1834" i="2"/>
  <c r="AH1834" i="2" s="1"/>
  <c r="AG1838" i="2"/>
  <c r="AI1838" i="2" s="1"/>
  <c r="AF1838" i="2"/>
  <c r="AH1838" i="2" s="1"/>
  <c r="AG1842" i="2"/>
  <c r="AI1842" i="2" s="1"/>
  <c r="AF1842" i="2"/>
  <c r="AH1842" i="2" s="1"/>
  <c r="AG1846" i="2"/>
  <c r="AF1846" i="2"/>
  <c r="AH1846" i="2" s="1"/>
  <c r="AG1850" i="2"/>
  <c r="AI1850" i="2" s="1"/>
  <c r="AF1850" i="2"/>
  <c r="AH1850" i="2" s="1"/>
  <c r="AG1854" i="2"/>
  <c r="AI1854" i="2" s="1"/>
  <c r="AF1854" i="2"/>
  <c r="AH1854" i="2" s="1"/>
  <c r="AG1858" i="2"/>
  <c r="AI1858" i="2" s="1"/>
  <c r="AF1858" i="2"/>
  <c r="AH1858" i="2" s="1"/>
  <c r="AF1862" i="2"/>
  <c r="AH1862" i="2" s="1"/>
  <c r="AG1862" i="2"/>
  <c r="AI1862" i="2" s="1"/>
  <c r="AF1866" i="2"/>
  <c r="AH1866" i="2" s="1"/>
  <c r="AG1866" i="2"/>
  <c r="AI1866" i="2" s="1"/>
  <c r="AF1870" i="2"/>
  <c r="AH1870" i="2" s="1"/>
  <c r="AG1870" i="2"/>
  <c r="AI1870" i="2" s="1"/>
  <c r="AF1874" i="2"/>
  <c r="AH1874" i="2" s="1"/>
  <c r="AG1874" i="2"/>
  <c r="AI1874" i="2" s="1"/>
  <c r="AF1878" i="2"/>
  <c r="AH1878" i="2" s="1"/>
  <c r="AG1878" i="2"/>
  <c r="AI1878" i="2" s="1"/>
  <c r="AF1882" i="2"/>
  <c r="AH1882" i="2" s="1"/>
  <c r="AG1882" i="2"/>
  <c r="AI1882" i="2" s="1"/>
  <c r="AF1886" i="2"/>
  <c r="AH1886" i="2" s="1"/>
  <c r="AG1886" i="2"/>
  <c r="AI1886" i="2" s="1"/>
  <c r="AF1890" i="2"/>
  <c r="AH1890" i="2" s="1"/>
  <c r="AG1890" i="2"/>
  <c r="AI1890" i="2" s="1"/>
  <c r="AF1894" i="2"/>
  <c r="AH1894" i="2" s="1"/>
  <c r="AG1894" i="2"/>
  <c r="AI1894" i="2" s="1"/>
  <c r="AF1898" i="2"/>
  <c r="AH1898" i="2" s="1"/>
  <c r="AG1898" i="2"/>
  <c r="AI1898" i="2" s="1"/>
  <c r="AF1902" i="2"/>
  <c r="AH1902" i="2" s="1"/>
  <c r="AG1902" i="2"/>
  <c r="AI1902" i="2" s="1"/>
  <c r="AF1906" i="2"/>
  <c r="AH1906" i="2" s="1"/>
  <c r="AG1906" i="2"/>
  <c r="AI1906" i="2" s="1"/>
  <c r="AF1910" i="2"/>
  <c r="AH1910" i="2" s="1"/>
  <c r="AG1910" i="2"/>
  <c r="AI1910" i="2" s="1"/>
  <c r="AF1914" i="2"/>
  <c r="AH1914" i="2" s="1"/>
  <c r="AG1914" i="2"/>
  <c r="AI1914" i="2" s="1"/>
  <c r="AF1918" i="2"/>
  <c r="AH1918" i="2" s="1"/>
  <c r="AG1918" i="2"/>
  <c r="AI1918" i="2" s="1"/>
  <c r="AF1922" i="2"/>
  <c r="AH1922" i="2" s="1"/>
  <c r="AG1922" i="2"/>
  <c r="AI1922" i="2" s="1"/>
  <c r="AF1926" i="2"/>
  <c r="AH1926" i="2" s="1"/>
  <c r="AG1926" i="2"/>
  <c r="AI1926" i="2" s="1"/>
  <c r="AF1930" i="2"/>
  <c r="AH1930" i="2" s="1"/>
  <c r="AG1930" i="2"/>
  <c r="AI1930" i="2" s="1"/>
  <c r="AF1934" i="2"/>
  <c r="AH1934" i="2" s="1"/>
  <c r="AG1934" i="2"/>
  <c r="AI1934" i="2" s="1"/>
  <c r="AF1938" i="2"/>
  <c r="AH1938" i="2" s="1"/>
  <c r="AG1938" i="2"/>
  <c r="AI1938" i="2" s="1"/>
  <c r="AF1942" i="2"/>
  <c r="AH1942" i="2" s="1"/>
  <c r="AG1942" i="2"/>
  <c r="AI1942" i="2" s="1"/>
  <c r="AF1946" i="2"/>
  <c r="AH1946" i="2" s="1"/>
  <c r="AG1946" i="2"/>
  <c r="AI1946" i="2" s="1"/>
  <c r="AF1950" i="2"/>
  <c r="AH1950" i="2" s="1"/>
  <c r="AG1950" i="2"/>
  <c r="AI1950" i="2" s="1"/>
  <c r="AF1954" i="2"/>
  <c r="AH1954" i="2" s="1"/>
  <c r="AG1954" i="2"/>
  <c r="AI1954" i="2" s="1"/>
  <c r="AF1958" i="2"/>
  <c r="AH1958" i="2" s="1"/>
  <c r="AG1958" i="2"/>
  <c r="AI1958" i="2" s="1"/>
  <c r="AF1962" i="2"/>
  <c r="AH1962" i="2" s="1"/>
  <c r="AG1962" i="2"/>
  <c r="AI1962" i="2" s="1"/>
  <c r="AF1966" i="2"/>
  <c r="AH1966" i="2" s="1"/>
  <c r="AG1966" i="2"/>
  <c r="AI1966" i="2" s="1"/>
  <c r="AF1970" i="2"/>
  <c r="AH1970" i="2" s="1"/>
  <c r="AG1970" i="2"/>
  <c r="AI1970" i="2" s="1"/>
  <c r="AF1974" i="2"/>
  <c r="AH1974" i="2" s="1"/>
  <c r="AG1974" i="2"/>
  <c r="AI1974" i="2" s="1"/>
  <c r="AF1978" i="2"/>
  <c r="AH1978" i="2" s="1"/>
  <c r="AG1978" i="2"/>
  <c r="AI1978" i="2" s="1"/>
  <c r="AF1982" i="2"/>
  <c r="AH1982" i="2" s="1"/>
  <c r="AG1982" i="2"/>
  <c r="AI1982" i="2" s="1"/>
  <c r="AF1986" i="2"/>
  <c r="AH1986" i="2" s="1"/>
  <c r="AG1986" i="2"/>
  <c r="AI1986" i="2" s="1"/>
  <c r="AF1990" i="2"/>
  <c r="AH1990" i="2" s="1"/>
  <c r="AG1990" i="2"/>
  <c r="AI1990" i="2" s="1"/>
  <c r="AF1994" i="2"/>
  <c r="AH1994" i="2" s="1"/>
  <c r="AG1994" i="2"/>
  <c r="AI1994" i="2" s="1"/>
  <c r="AF1998" i="2"/>
  <c r="AH1998" i="2" s="1"/>
  <c r="AG1998" i="2"/>
  <c r="AI1998" i="2" s="1"/>
  <c r="AF2002" i="2"/>
  <c r="AH2002" i="2" s="1"/>
  <c r="AG2002" i="2"/>
  <c r="AI2002" i="2" s="1"/>
  <c r="AF2006" i="2"/>
  <c r="AH2006" i="2" s="1"/>
  <c r="AG2006" i="2"/>
  <c r="AI2006" i="2" s="1"/>
  <c r="AF2010" i="2"/>
  <c r="AH2010" i="2" s="1"/>
  <c r="AG2010" i="2"/>
  <c r="AI2010" i="2" s="1"/>
  <c r="AF2014" i="2"/>
  <c r="AH2014" i="2" s="1"/>
  <c r="AG2014" i="2"/>
  <c r="AI2014" i="2" s="1"/>
  <c r="AF2018" i="2"/>
  <c r="AH2018" i="2" s="1"/>
  <c r="AG2018" i="2"/>
  <c r="AI2018" i="2" s="1"/>
  <c r="AF2022" i="2"/>
  <c r="AH2022" i="2" s="1"/>
  <c r="AG2022" i="2"/>
  <c r="AI2022" i="2" s="1"/>
  <c r="AF2026" i="2"/>
  <c r="AH2026" i="2" s="1"/>
  <c r="AG2026" i="2"/>
  <c r="AI2026" i="2" s="1"/>
  <c r="AF2030" i="2"/>
  <c r="AH2030" i="2" s="1"/>
  <c r="AG2030" i="2"/>
  <c r="AI2030" i="2" s="1"/>
  <c r="AF2034" i="2"/>
  <c r="AH2034" i="2" s="1"/>
  <c r="AG2034" i="2"/>
  <c r="AI2034" i="2" s="1"/>
  <c r="AF2038" i="2"/>
  <c r="AH2038" i="2" s="1"/>
  <c r="AG2038" i="2"/>
  <c r="AI2038" i="2" s="1"/>
  <c r="AF2042" i="2"/>
  <c r="AH2042" i="2" s="1"/>
  <c r="AG2042" i="2"/>
  <c r="AI2042" i="2" s="1"/>
  <c r="AF2046" i="2"/>
  <c r="AH2046" i="2" s="1"/>
  <c r="AG2046" i="2"/>
  <c r="AI2046" i="2" s="1"/>
  <c r="AF2050" i="2"/>
  <c r="AH2050" i="2" s="1"/>
  <c r="AG2050" i="2"/>
  <c r="AI2050" i="2" s="1"/>
  <c r="AF2054" i="2"/>
  <c r="AH2054" i="2" s="1"/>
  <c r="AG2054" i="2"/>
  <c r="AI2054" i="2" s="1"/>
  <c r="AF2058" i="2"/>
  <c r="AH2058" i="2" s="1"/>
  <c r="AG2058" i="2"/>
  <c r="AI2058" i="2" s="1"/>
  <c r="AF2062" i="2"/>
  <c r="AH2062" i="2" s="1"/>
  <c r="AG2062" i="2"/>
  <c r="AI2062" i="2" s="1"/>
  <c r="AF2066" i="2"/>
  <c r="AH2066" i="2" s="1"/>
  <c r="AG2066" i="2"/>
  <c r="AI2066" i="2" s="1"/>
  <c r="AF2070" i="2"/>
  <c r="AH2070" i="2" s="1"/>
  <c r="AG2070" i="2"/>
  <c r="AI2070" i="2" s="1"/>
  <c r="AF2074" i="2"/>
  <c r="AH2074" i="2" s="1"/>
  <c r="AG2074" i="2"/>
  <c r="AI2074" i="2" s="1"/>
  <c r="AF2078" i="2"/>
  <c r="AH2078" i="2" s="1"/>
  <c r="AG2078" i="2"/>
  <c r="AI2078" i="2" s="1"/>
  <c r="AF2082" i="2"/>
  <c r="AH2082" i="2" s="1"/>
  <c r="AG2082" i="2"/>
  <c r="AI2082" i="2" s="1"/>
  <c r="AF2086" i="2"/>
  <c r="AH2086" i="2" s="1"/>
  <c r="AG2086" i="2"/>
  <c r="AI2086" i="2" s="1"/>
  <c r="AF2090" i="2"/>
  <c r="AH2090" i="2" s="1"/>
  <c r="AG2090" i="2"/>
  <c r="AI2090" i="2" s="1"/>
  <c r="AF2094" i="2"/>
  <c r="AH2094" i="2" s="1"/>
  <c r="AG2094" i="2"/>
  <c r="AI2094" i="2" s="1"/>
  <c r="AF2098" i="2"/>
  <c r="AH2098" i="2" s="1"/>
  <c r="AG2098" i="2"/>
  <c r="AI2098" i="2" s="1"/>
  <c r="AF2102" i="2"/>
  <c r="AH2102" i="2" s="1"/>
  <c r="AG2102" i="2"/>
  <c r="AI2102" i="2" s="1"/>
  <c r="AF2106" i="2"/>
  <c r="AH2106" i="2" s="1"/>
  <c r="AG2106" i="2"/>
  <c r="AI2106" i="2" s="1"/>
  <c r="AF2110" i="2"/>
  <c r="AH2110" i="2" s="1"/>
  <c r="AG2110" i="2"/>
  <c r="AI2110" i="2" s="1"/>
  <c r="AG2114" i="2"/>
  <c r="AI2114" i="2" s="1"/>
  <c r="AF2114" i="2"/>
  <c r="AH2114" i="2" s="1"/>
  <c r="AG2118" i="2"/>
  <c r="AI2118" i="2" s="1"/>
  <c r="AF2118" i="2"/>
  <c r="AH2118" i="2" s="1"/>
  <c r="AG2122" i="2"/>
  <c r="AI2122" i="2" s="1"/>
  <c r="AF2122" i="2"/>
  <c r="AH2122" i="2" s="1"/>
  <c r="AG2126" i="2"/>
  <c r="AI2126" i="2" s="1"/>
  <c r="AF2126" i="2"/>
  <c r="AH2126" i="2" s="1"/>
  <c r="AG2130" i="2"/>
  <c r="AI2130" i="2" s="1"/>
  <c r="AF2130" i="2"/>
  <c r="AH2130" i="2" s="1"/>
  <c r="AG2134" i="2"/>
  <c r="AI2134" i="2" s="1"/>
  <c r="AF2134" i="2"/>
  <c r="AH2134" i="2" s="1"/>
  <c r="AG2138" i="2"/>
  <c r="AI2138" i="2" s="1"/>
  <c r="AF2138" i="2"/>
  <c r="AH2138" i="2" s="1"/>
  <c r="AG2142" i="2"/>
  <c r="AI2142" i="2" s="1"/>
  <c r="AF2142" i="2"/>
  <c r="AH2142" i="2" s="1"/>
  <c r="AG2146" i="2"/>
  <c r="AI2146" i="2" s="1"/>
  <c r="AF2146" i="2"/>
  <c r="AH2146" i="2" s="1"/>
  <c r="AG2150" i="2"/>
  <c r="AI2150" i="2" s="1"/>
  <c r="AF2150" i="2"/>
  <c r="AH2150" i="2" s="1"/>
  <c r="AG2154" i="2"/>
  <c r="AI2154" i="2" s="1"/>
  <c r="AF2154" i="2"/>
  <c r="AH2154" i="2" s="1"/>
  <c r="AG2158" i="2"/>
  <c r="AI2158" i="2" s="1"/>
  <c r="AF2158" i="2"/>
  <c r="AG2162" i="2"/>
  <c r="AI2162" i="2" s="1"/>
  <c r="AF2162" i="2"/>
  <c r="AH2162" i="2" s="1"/>
  <c r="AG2166" i="2"/>
  <c r="AI2166" i="2" s="1"/>
  <c r="AF2166" i="2"/>
  <c r="AH2166" i="2" s="1"/>
  <c r="AG2170" i="2"/>
  <c r="AI2170" i="2" s="1"/>
  <c r="AF2170" i="2"/>
  <c r="AH2170" i="2" s="1"/>
  <c r="AG2174" i="2"/>
  <c r="AI2174" i="2" s="1"/>
  <c r="AF2174" i="2"/>
  <c r="AH2174" i="2" s="1"/>
  <c r="AG2178" i="2"/>
  <c r="AI2178" i="2" s="1"/>
  <c r="AF2178" i="2"/>
  <c r="AH2178" i="2" s="1"/>
  <c r="AG2182" i="2"/>
  <c r="AI2182" i="2" s="1"/>
  <c r="AF2182" i="2"/>
  <c r="AH2182" i="2" s="1"/>
  <c r="AG2186" i="2"/>
  <c r="AI2186" i="2" s="1"/>
  <c r="AF2186" i="2"/>
  <c r="AH2186" i="2" s="1"/>
  <c r="AG2190" i="2"/>
  <c r="AI2190" i="2" s="1"/>
  <c r="AF2190" i="2"/>
  <c r="AH2190" i="2" s="1"/>
  <c r="AG2194" i="2"/>
  <c r="AI2194" i="2" s="1"/>
  <c r="AF2194" i="2"/>
  <c r="AH2194" i="2" s="1"/>
  <c r="AG2198" i="2"/>
  <c r="AI2198" i="2" s="1"/>
  <c r="AF2198" i="2"/>
  <c r="AH2198" i="2" s="1"/>
  <c r="AG2202" i="2"/>
  <c r="AI2202" i="2" s="1"/>
  <c r="AF2202" i="2"/>
  <c r="AH2202" i="2" s="1"/>
  <c r="AG2206" i="2"/>
  <c r="AI2206" i="2" s="1"/>
  <c r="AF2206" i="2"/>
  <c r="AH2206" i="2" s="1"/>
  <c r="AG2210" i="2"/>
  <c r="AI2210" i="2" s="1"/>
  <c r="AF2210" i="2"/>
  <c r="AH2210" i="2" s="1"/>
  <c r="AG2214" i="2"/>
  <c r="AI2214" i="2" s="1"/>
  <c r="AF2214" i="2"/>
  <c r="AH2214" i="2" s="1"/>
  <c r="AG2218" i="2"/>
  <c r="AI2218" i="2" s="1"/>
  <c r="AF2218" i="2"/>
  <c r="AH2218" i="2" s="1"/>
  <c r="AG2222" i="2"/>
  <c r="AI2222" i="2" s="1"/>
  <c r="AF2222" i="2"/>
  <c r="AH2222" i="2" s="1"/>
  <c r="AG2226" i="2"/>
  <c r="AI2226" i="2" s="1"/>
  <c r="AF2226" i="2"/>
  <c r="AH2226" i="2" s="1"/>
  <c r="AG2230" i="2"/>
  <c r="AI2230" i="2" s="1"/>
  <c r="AF2230" i="2"/>
  <c r="AH2230" i="2" s="1"/>
  <c r="AG2234" i="2"/>
  <c r="AI2234" i="2" s="1"/>
  <c r="AF2234" i="2"/>
  <c r="AH2234" i="2" s="1"/>
  <c r="AG2238" i="2"/>
  <c r="AI2238" i="2" s="1"/>
  <c r="AF2238" i="2"/>
  <c r="AH2238" i="2" s="1"/>
  <c r="AG2242" i="2"/>
  <c r="AI2242" i="2" s="1"/>
  <c r="AF2242" i="2"/>
  <c r="AH2242" i="2" s="1"/>
  <c r="AG2246" i="2"/>
  <c r="AI2246" i="2" s="1"/>
  <c r="AF2246" i="2"/>
  <c r="AH2246" i="2" s="1"/>
  <c r="AG2250" i="2"/>
  <c r="AI2250" i="2" s="1"/>
  <c r="AF2250" i="2"/>
  <c r="AH2250" i="2" s="1"/>
  <c r="AG2254" i="2"/>
  <c r="AI2254" i="2" s="1"/>
  <c r="AF2254" i="2"/>
  <c r="AH2254" i="2" s="1"/>
  <c r="AG2258" i="2"/>
  <c r="AI2258" i="2" s="1"/>
  <c r="AF2258" i="2"/>
  <c r="AH2258" i="2" s="1"/>
  <c r="AG2262" i="2"/>
  <c r="AI2262" i="2" s="1"/>
  <c r="AF2262" i="2"/>
  <c r="AH2262" i="2" s="1"/>
  <c r="AG2266" i="2"/>
  <c r="AI2266" i="2" s="1"/>
  <c r="AF2266" i="2"/>
  <c r="AH2266" i="2" s="1"/>
  <c r="AG2270" i="2"/>
  <c r="AI2270" i="2" s="1"/>
  <c r="AF2270" i="2"/>
  <c r="AH2270" i="2" s="1"/>
  <c r="AG2274" i="2"/>
  <c r="AI2274" i="2" s="1"/>
  <c r="AF2274" i="2"/>
  <c r="AH2274" i="2" s="1"/>
  <c r="AG2278" i="2"/>
  <c r="AI2278" i="2" s="1"/>
  <c r="AF2278" i="2"/>
  <c r="AH2278" i="2" s="1"/>
  <c r="AG2282" i="2"/>
  <c r="AI2282" i="2" s="1"/>
  <c r="AF2282" i="2"/>
  <c r="AH2282" i="2" s="1"/>
  <c r="AG2286" i="2"/>
  <c r="AI2286" i="2" s="1"/>
  <c r="AF2286" i="2"/>
  <c r="AH2286" i="2" s="1"/>
  <c r="AG2290" i="2"/>
  <c r="AI2290" i="2" s="1"/>
  <c r="AF2290" i="2"/>
  <c r="AH2290" i="2" s="1"/>
  <c r="AG2294" i="2"/>
  <c r="AI2294" i="2" s="1"/>
  <c r="AF2294" i="2"/>
  <c r="AH2294" i="2" s="1"/>
  <c r="AG2298" i="2"/>
  <c r="AI2298" i="2" s="1"/>
  <c r="AF2298" i="2"/>
  <c r="AH2298" i="2" s="1"/>
  <c r="AG2302" i="2"/>
  <c r="AI2302" i="2" s="1"/>
  <c r="AF2302" i="2"/>
  <c r="AH2302" i="2" s="1"/>
  <c r="AG2306" i="2"/>
  <c r="AI2306" i="2" s="1"/>
  <c r="AF2306" i="2"/>
  <c r="AH2306" i="2" s="1"/>
  <c r="AG2310" i="2"/>
  <c r="AI2310" i="2" s="1"/>
  <c r="AF2310" i="2"/>
  <c r="AH2310" i="2" s="1"/>
  <c r="AG2314" i="2"/>
  <c r="AI2314" i="2" s="1"/>
  <c r="AF2314" i="2"/>
  <c r="AH2314" i="2" s="1"/>
  <c r="AG2318" i="2"/>
  <c r="AI2318" i="2" s="1"/>
  <c r="AF2318" i="2"/>
  <c r="AH2318" i="2" s="1"/>
  <c r="AG2322" i="2"/>
  <c r="AI2322" i="2" s="1"/>
  <c r="AF2322" i="2"/>
  <c r="AH2322" i="2" s="1"/>
  <c r="AG2326" i="2"/>
  <c r="AI2326" i="2" s="1"/>
  <c r="AF2326" i="2"/>
  <c r="AH2326" i="2" s="1"/>
  <c r="AG2330" i="2"/>
  <c r="AI2330" i="2" s="1"/>
  <c r="AF2330" i="2"/>
  <c r="AH2330" i="2" s="1"/>
  <c r="AG2334" i="2"/>
  <c r="AI2334" i="2" s="1"/>
  <c r="AF2334" i="2"/>
  <c r="AH2334" i="2" s="1"/>
  <c r="AG2338" i="2"/>
  <c r="AI2338" i="2" s="1"/>
  <c r="AF2338" i="2"/>
  <c r="AH2338" i="2" s="1"/>
  <c r="AG2342" i="2"/>
  <c r="AI2342" i="2" s="1"/>
  <c r="AF2342" i="2"/>
  <c r="AH2342" i="2" s="1"/>
  <c r="AG2346" i="2"/>
  <c r="AI2346" i="2" s="1"/>
  <c r="AF2346" i="2"/>
  <c r="AH2346" i="2" s="1"/>
  <c r="AG2350" i="2"/>
  <c r="AI2350" i="2" s="1"/>
  <c r="AF2350" i="2"/>
  <c r="AH2350" i="2" s="1"/>
  <c r="AG2354" i="2"/>
  <c r="AI2354" i="2" s="1"/>
  <c r="AF2354" i="2"/>
  <c r="AH2354" i="2" s="1"/>
  <c r="AG2358" i="2"/>
  <c r="AI2358" i="2" s="1"/>
  <c r="AF2358" i="2"/>
  <c r="AH2358" i="2" s="1"/>
  <c r="AG2362" i="2"/>
  <c r="AI2362" i="2" s="1"/>
  <c r="AF2362" i="2"/>
  <c r="AH2362" i="2" s="1"/>
  <c r="AG2366" i="2"/>
  <c r="AI2366" i="2" s="1"/>
  <c r="AF2366" i="2"/>
  <c r="AH2366" i="2" s="1"/>
  <c r="AG2370" i="2"/>
  <c r="AI2370" i="2" s="1"/>
  <c r="AF2370" i="2"/>
  <c r="AH2370" i="2" s="1"/>
  <c r="AG2374" i="2"/>
  <c r="AI2374" i="2" s="1"/>
  <c r="AF2374" i="2"/>
  <c r="AH2374" i="2" s="1"/>
  <c r="AG2378" i="2"/>
  <c r="AI2378" i="2" s="1"/>
  <c r="AF2378" i="2"/>
  <c r="AH2378" i="2" s="1"/>
  <c r="AG2382" i="2"/>
  <c r="AI2382" i="2" s="1"/>
  <c r="AF2382" i="2"/>
  <c r="AH2382" i="2" s="1"/>
  <c r="AG2386" i="2"/>
  <c r="AI2386" i="2" s="1"/>
  <c r="AF2386" i="2"/>
  <c r="AH2386" i="2" s="1"/>
  <c r="AG2390" i="2"/>
  <c r="AI2390" i="2" s="1"/>
  <c r="AF2390" i="2"/>
  <c r="AH2390" i="2" s="1"/>
  <c r="AG2394" i="2"/>
  <c r="AI2394" i="2" s="1"/>
  <c r="AF2394" i="2"/>
  <c r="AH2394" i="2" s="1"/>
  <c r="AG2398" i="2"/>
  <c r="AI2398" i="2" s="1"/>
  <c r="AF2398" i="2"/>
  <c r="AH2398" i="2" s="1"/>
  <c r="AG2402" i="2"/>
  <c r="AI2402" i="2" s="1"/>
  <c r="AF2402" i="2"/>
  <c r="AH2402" i="2" s="1"/>
  <c r="AG2406" i="2"/>
  <c r="AI2406" i="2" s="1"/>
  <c r="AF2406" i="2"/>
  <c r="AH2406" i="2" s="1"/>
  <c r="AG2410" i="2"/>
  <c r="AI2410" i="2" s="1"/>
  <c r="AF2410" i="2"/>
  <c r="AH2410" i="2" s="1"/>
  <c r="AG2414" i="2"/>
  <c r="AI2414" i="2" s="1"/>
  <c r="AF2414" i="2"/>
  <c r="AH2414" i="2" s="1"/>
  <c r="AG2418" i="2"/>
  <c r="AI2418" i="2" s="1"/>
  <c r="AF2418" i="2"/>
  <c r="AH2418" i="2" s="1"/>
  <c r="AG2422" i="2"/>
  <c r="AI2422" i="2" s="1"/>
  <c r="AF2422" i="2"/>
  <c r="AH2422" i="2" s="1"/>
  <c r="AG2426" i="2"/>
  <c r="AI2426" i="2" s="1"/>
  <c r="AF2426" i="2"/>
  <c r="AH2426" i="2" s="1"/>
  <c r="AG2430" i="2"/>
  <c r="AI2430" i="2" s="1"/>
  <c r="AF2430" i="2"/>
  <c r="AH2430" i="2" s="1"/>
  <c r="AG2434" i="2"/>
  <c r="AI2434" i="2" s="1"/>
  <c r="AF2434" i="2"/>
  <c r="AH2434" i="2" s="1"/>
  <c r="AG2438" i="2"/>
  <c r="AI2438" i="2" s="1"/>
  <c r="AF2438" i="2"/>
  <c r="AH2438" i="2" s="1"/>
  <c r="AG2442" i="2"/>
  <c r="AI2442" i="2" s="1"/>
  <c r="AF2442" i="2"/>
  <c r="AH2442" i="2" s="1"/>
  <c r="AG2446" i="2"/>
  <c r="AI2446" i="2" s="1"/>
  <c r="AF2446" i="2"/>
  <c r="AH2446" i="2" s="1"/>
  <c r="AG2450" i="2"/>
  <c r="AI2450" i="2" s="1"/>
  <c r="AF2450" i="2"/>
  <c r="AH2450" i="2" s="1"/>
  <c r="AG2454" i="2"/>
  <c r="AI2454" i="2" s="1"/>
  <c r="AF2454" i="2"/>
  <c r="AH2454" i="2" s="1"/>
  <c r="AG2458" i="2"/>
  <c r="AI2458" i="2" s="1"/>
  <c r="AF2458" i="2"/>
  <c r="AH2458" i="2" s="1"/>
  <c r="AG2462" i="2"/>
  <c r="AI2462" i="2" s="1"/>
  <c r="AF2462" i="2"/>
  <c r="AH2462" i="2" s="1"/>
  <c r="AG2466" i="2"/>
  <c r="AI2466" i="2" s="1"/>
  <c r="AF2466" i="2"/>
  <c r="AH2466" i="2" s="1"/>
  <c r="AG2470" i="2"/>
  <c r="AI2470" i="2" s="1"/>
  <c r="AF2470" i="2"/>
  <c r="AH2470" i="2" s="1"/>
  <c r="AG2474" i="2"/>
  <c r="AI2474" i="2" s="1"/>
  <c r="AF2474" i="2"/>
  <c r="AH2474" i="2" s="1"/>
  <c r="AG2478" i="2"/>
  <c r="AI2478" i="2" s="1"/>
  <c r="AF2478" i="2"/>
  <c r="AH2478" i="2" s="1"/>
  <c r="AG2482" i="2"/>
  <c r="AI2482" i="2" s="1"/>
  <c r="AF2482" i="2"/>
  <c r="AH2482" i="2" s="1"/>
  <c r="AG2486" i="2"/>
  <c r="AI2486" i="2" s="1"/>
  <c r="AF2486" i="2"/>
  <c r="AH2486" i="2" s="1"/>
  <c r="AG2490" i="2"/>
  <c r="AI2490" i="2" s="1"/>
  <c r="AF2490" i="2"/>
  <c r="AH2490" i="2" s="1"/>
  <c r="AG2494" i="2"/>
  <c r="AI2494" i="2" s="1"/>
  <c r="AF2494" i="2"/>
  <c r="AH2494" i="2" s="1"/>
  <c r="AG2498" i="2"/>
  <c r="AI2498" i="2" s="1"/>
  <c r="AF2498" i="2"/>
  <c r="AH2498" i="2" s="1"/>
  <c r="AG2502" i="2"/>
  <c r="AI2502" i="2" s="1"/>
  <c r="AF2502" i="2"/>
  <c r="AH2502" i="2" s="1"/>
  <c r="AG2506" i="2"/>
  <c r="AI2506" i="2" s="1"/>
  <c r="AF2506" i="2"/>
  <c r="AH2506" i="2" s="1"/>
  <c r="AG28" i="2"/>
  <c r="AI28" i="2" s="1"/>
  <c r="AF28" i="2"/>
  <c r="AH28" i="2" s="1"/>
  <c r="AG40" i="2"/>
  <c r="AI40" i="2" s="1"/>
  <c r="AF40" i="2"/>
  <c r="AH40" i="2" s="1"/>
  <c r="AG56" i="2"/>
  <c r="AI56" i="2" s="1"/>
  <c r="AF56" i="2"/>
  <c r="AH56" i="2" s="1"/>
  <c r="AG80" i="2"/>
  <c r="AI80" i="2" s="1"/>
  <c r="AF80" i="2"/>
  <c r="AH80" i="2" s="1"/>
  <c r="AG96" i="2"/>
  <c r="AI96" i="2" s="1"/>
  <c r="AF96" i="2"/>
  <c r="AH96" i="2" s="1"/>
  <c r="AG112" i="2"/>
  <c r="AI112" i="2" s="1"/>
  <c r="AF112" i="2"/>
  <c r="AH112" i="2" s="1"/>
  <c r="AG124" i="2"/>
  <c r="AI124" i="2" s="1"/>
  <c r="AF124" i="2"/>
  <c r="AH124" i="2" s="1"/>
  <c r="AG25" i="2"/>
  <c r="AI25" i="2" s="1"/>
  <c r="AF25" i="2"/>
  <c r="AH25" i="2" s="1"/>
  <c r="AG37" i="2"/>
  <c r="AI37" i="2" s="1"/>
  <c r="AF37" i="2"/>
  <c r="AH37" i="2" s="1"/>
  <c r="AG49" i="2"/>
  <c r="AI49" i="2" s="1"/>
  <c r="AF49" i="2"/>
  <c r="AH49" i="2" s="1"/>
  <c r="AG57" i="2"/>
  <c r="AI57" i="2" s="1"/>
  <c r="AF57" i="2"/>
  <c r="AH57" i="2" s="1"/>
  <c r="AG69" i="2"/>
  <c r="AI69" i="2" s="1"/>
  <c r="AF69" i="2"/>
  <c r="AH69" i="2" s="1"/>
  <c r="AG81" i="2"/>
  <c r="AI81" i="2" s="1"/>
  <c r="AF81" i="2"/>
  <c r="AH81" i="2" s="1"/>
  <c r="AG93" i="2"/>
  <c r="AI93" i="2" s="1"/>
  <c r="AF93" i="2"/>
  <c r="AH93" i="2" s="1"/>
  <c r="AG105" i="2"/>
  <c r="AI105" i="2" s="1"/>
  <c r="AF105" i="2"/>
  <c r="AH105" i="2" s="1"/>
  <c r="AG117" i="2"/>
  <c r="AI117" i="2" s="1"/>
  <c r="AF117" i="2"/>
  <c r="AH117" i="2" s="1"/>
  <c r="AG125" i="2"/>
  <c r="AI125" i="2" s="1"/>
  <c r="AF125" i="2"/>
  <c r="AH125" i="2" s="1"/>
  <c r="AG133" i="2"/>
  <c r="AI133" i="2" s="1"/>
  <c r="AF133" i="2"/>
  <c r="AH133" i="2" s="1"/>
  <c r="AG145" i="2"/>
  <c r="AI145" i="2" s="1"/>
  <c r="AF145" i="2"/>
  <c r="AH145" i="2" s="1"/>
  <c r="AG157" i="2"/>
  <c r="AI157" i="2" s="1"/>
  <c r="AF157" i="2"/>
  <c r="AH157" i="2" s="1"/>
  <c r="AG169" i="2"/>
  <c r="AI169" i="2" s="1"/>
  <c r="AF169" i="2"/>
  <c r="AH169" i="2" s="1"/>
  <c r="AG185" i="2"/>
  <c r="AI185" i="2" s="1"/>
  <c r="AF185" i="2"/>
  <c r="AH185" i="2" s="1"/>
  <c r="AG197" i="2"/>
  <c r="AI197" i="2" s="1"/>
  <c r="AF197" i="2"/>
  <c r="AH197" i="2" s="1"/>
  <c r="AG209" i="2"/>
  <c r="AI209" i="2" s="1"/>
  <c r="AF209" i="2"/>
  <c r="AH209" i="2" s="1"/>
  <c r="AG221" i="2"/>
  <c r="AI221" i="2" s="1"/>
  <c r="AF221" i="2"/>
  <c r="AH221" i="2" s="1"/>
  <c r="AG233" i="2"/>
  <c r="AI233" i="2" s="1"/>
  <c r="AF233" i="2"/>
  <c r="AH233" i="2" s="1"/>
  <c r="AG241" i="2"/>
  <c r="AI241" i="2" s="1"/>
  <c r="AF241" i="2"/>
  <c r="AH241" i="2" s="1"/>
  <c r="AG257" i="2"/>
  <c r="AI257" i="2" s="1"/>
  <c r="AF257" i="2"/>
  <c r="AH257" i="2" s="1"/>
  <c r="AG269" i="2"/>
  <c r="AI269" i="2" s="1"/>
  <c r="AF269" i="2"/>
  <c r="AH269" i="2" s="1"/>
  <c r="AG281" i="2"/>
  <c r="AI281" i="2" s="1"/>
  <c r="AF281" i="2"/>
  <c r="AH281" i="2" s="1"/>
  <c r="AG293" i="2"/>
  <c r="AI293" i="2" s="1"/>
  <c r="AF293" i="2"/>
  <c r="AH293" i="2" s="1"/>
  <c r="AG309" i="2"/>
  <c r="AI309" i="2" s="1"/>
  <c r="AF309" i="2"/>
  <c r="AH309" i="2" s="1"/>
  <c r="AG321" i="2"/>
  <c r="AI321" i="2" s="1"/>
  <c r="AF321" i="2"/>
  <c r="AH321" i="2" s="1"/>
  <c r="AG333" i="2"/>
  <c r="AI333" i="2" s="1"/>
  <c r="AF333" i="2"/>
  <c r="AH333" i="2" s="1"/>
  <c r="AG345" i="2"/>
  <c r="AI345" i="2" s="1"/>
  <c r="AF345" i="2"/>
  <c r="AH345" i="2" s="1"/>
  <c r="AG361" i="2"/>
  <c r="AI361" i="2" s="1"/>
  <c r="AF361" i="2"/>
  <c r="AH361" i="2" s="1"/>
  <c r="AG373" i="2"/>
  <c r="AI373" i="2" s="1"/>
  <c r="AF373" i="2"/>
  <c r="AH373" i="2" s="1"/>
  <c r="AG385" i="2"/>
  <c r="AI385" i="2" s="1"/>
  <c r="AF385" i="2"/>
  <c r="AH385" i="2" s="1"/>
  <c r="AG397" i="2"/>
  <c r="AI397" i="2" s="1"/>
  <c r="AF397" i="2"/>
  <c r="AH397" i="2" s="1"/>
  <c r="AG409" i="2"/>
  <c r="AI409" i="2" s="1"/>
  <c r="AF409" i="2"/>
  <c r="AH409" i="2" s="1"/>
  <c r="AG421" i="2"/>
  <c r="AI421" i="2" s="1"/>
  <c r="AF421" i="2"/>
  <c r="AH421" i="2" s="1"/>
  <c r="AG433" i="2"/>
  <c r="AI433" i="2" s="1"/>
  <c r="AF433" i="2"/>
  <c r="AH433" i="2" s="1"/>
  <c r="AG441" i="2"/>
  <c r="AI441" i="2" s="1"/>
  <c r="AF441" i="2"/>
  <c r="AH441" i="2" s="1"/>
  <c r="AG453" i="2"/>
  <c r="AI453" i="2" s="1"/>
  <c r="AF453" i="2"/>
  <c r="AH453" i="2" s="1"/>
  <c r="AG465" i="2"/>
  <c r="AI465" i="2" s="1"/>
  <c r="AF465" i="2"/>
  <c r="AH465" i="2" s="1"/>
  <c r="AG477" i="2"/>
  <c r="AI477" i="2" s="1"/>
  <c r="AF477" i="2"/>
  <c r="AH477" i="2" s="1"/>
  <c r="AG489" i="2"/>
  <c r="AI489" i="2" s="1"/>
  <c r="AF489" i="2"/>
  <c r="AH489" i="2" s="1"/>
  <c r="AG497" i="2"/>
  <c r="AI497" i="2" s="1"/>
  <c r="AF497" i="2"/>
  <c r="AH497" i="2" s="1"/>
  <c r="AG513" i="2"/>
  <c r="AI513" i="2" s="1"/>
  <c r="AF513" i="2"/>
  <c r="AH513" i="2" s="1"/>
  <c r="AG525" i="2"/>
  <c r="AI525" i="2" s="1"/>
  <c r="AF525" i="2"/>
  <c r="AH525" i="2" s="1"/>
  <c r="AG537" i="2"/>
  <c r="AI537" i="2" s="1"/>
  <c r="AF537" i="2"/>
  <c r="AH537" i="2" s="1"/>
  <c r="AG549" i="2"/>
  <c r="AI549" i="2" s="1"/>
  <c r="AF549" i="2"/>
  <c r="AH549" i="2" s="1"/>
  <c r="AG561" i="2"/>
  <c r="AI561" i="2" s="1"/>
  <c r="AF561" i="2"/>
  <c r="AH561" i="2" s="1"/>
  <c r="AG569" i="2"/>
  <c r="AI569" i="2" s="1"/>
  <c r="AF569" i="2"/>
  <c r="AH569" i="2" s="1"/>
  <c r="AG585" i="2"/>
  <c r="AI585" i="2" s="1"/>
  <c r="AF585" i="2"/>
  <c r="AH585" i="2" s="1"/>
  <c r="AG593" i="2"/>
  <c r="AI593" i="2" s="1"/>
  <c r="AF593" i="2"/>
  <c r="AH593" i="2" s="1"/>
  <c r="AG605" i="2"/>
  <c r="AI605" i="2" s="1"/>
  <c r="AF605" i="2"/>
  <c r="AH605" i="2" s="1"/>
  <c r="AG617" i="2"/>
  <c r="AI617" i="2" s="1"/>
  <c r="AF617" i="2"/>
  <c r="AH617" i="2" s="1"/>
  <c r="AG629" i="2"/>
  <c r="AI629" i="2" s="1"/>
  <c r="AF629" i="2"/>
  <c r="AH629" i="2" s="1"/>
  <c r="AG641" i="2"/>
  <c r="AI641" i="2" s="1"/>
  <c r="AF641" i="2"/>
  <c r="AH641" i="2" s="1"/>
  <c r="AG649" i="2"/>
  <c r="AI649" i="2" s="1"/>
  <c r="AF649" i="2"/>
  <c r="AH649" i="2" s="1"/>
  <c r="AG661" i="2"/>
  <c r="AI661" i="2" s="1"/>
  <c r="AF661" i="2"/>
  <c r="AH661" i="2" s="1"/>
  <c r="AG669" i="2"/>
  <c r="AI669" i="2" s="1"/>
  <c r="AF669" i="2"/>
  <c r="AH669" i="2" s="1"/>
  <c r="AG681" i="2"/>
  <c r="AI681" i="2" s="1"/>
  <c r="AF681" i="2"/>
  <c r="AH681" i="2" s="1"/>
  <c r="AG693" i="2"/>
  <c r="AI693" i="2" s="1"/>
  <c r="AF693" i="2"/>
  <c r="AH693" i="2" s="1"/>
  <c r="AG705" i="2"/>
  <c r="AI705" i="2" s="1"/>
  <c r="AF705" i="2"/>
  <c r="AH705" i="2" s="1"/>
  <c r="AG721" i="2"/>
  <c r="AI721" i="2" s="1"/>
  <c r="AF721" i="2"/>
  <c r="AH721" i="2" s="1"/>
  <c r="AG733" i="2"/>
  <c r="AI733" i="2" s="1"/>
  <c r="AF733" i="2"/>
  <c r="AH733" i="2" s="1"/>
  <c r="AG741" i="2"/>
  <c r="AI741" i="2" s="1"/>
  <c r="AF741" i="2"/>
  <c r="AH741" i="2" s="1"/>
  <c r="AG749" i="2"/>
  <c r="AI749" i="2" s="1"/>
  <c r="AF749" i="2"/>
  <c r="AH749" i="2" s="1"/>
  <c r="AG761" i="2"/>
  <c r="AI761" i="2" s="1"/>
  <c r="AF761" i="2"/>
  <c r="AH761" i="2" s="1"/>
  <c r="AG781" i="2"/>
  <c r="AI781" i="2" s="1"/>
  <c r="AF781" i="2"/>
  <c r="AH781" i="2" s="1"/>
  <c r="AG817" i="2"/>
  <c r="AI817" i="2" s="1"/>
  <c r="AF817" i="2"/>
  <c r="AH817" i="2" s="1"/>
  <c r="AG19" i="2"/>
  <c r="AI19" i="2" s="1"/>
  <c r="AF19" i="2"/>
  <c r="AH19" i="2" s="1"/>
  <c r="AG23" i="2"/>
  <c r="AI23" i="2" s="1"/>
  <c r="AF23" i="2"/>
  <c r="AH23" i="2" s="1"/>
  <c r="AG27" i="2"/>
  <c r="AI27" i="2" s="1"/>
  <c r="AF27" i="2"/>
  <c r="AH27" i="2" s="1"/>
  <c r="AG31" i="2"/>
  <c r="AI31" i="2" s="1"/>
  <c r="AF31" i="2"/>
  <c r="AH31" i="2" s="1"/>
  <c r="AG35" i="2"/>
  <c r="AI35" i="2" s="1"/>
  <c r="AF35" i="2"/>
  <c r="AH35" i="2" s="1"/>
  <c r="AG39" i="2"/>
  <c r="AI39" i="2" s="1"/>
  <c r="AF39" i="2"/>
  <c r="AH39" i="2" s="1"/>
  <c r="AG43" i="2"/>
  <c r="AI43" i="2" s="1"/>
  <c r="AF43" i="2"/>
  <c r="AH43" i="2" s="1"/>
  <c r="AG47" i="2"/>
  <c r="AI47" i="2" s="1"/>
  <c r="AF47" i="2"/>
  <c r="AH47" i="2" s="1"/>
  <c r="AG51" i="2"/>
  <c r="AI51" i="2" s="1"/>
  <c r="AF51" i="2"/>
  <c r="AH51" i="2" s="1"/>
  <c r="AG55" i="2"/>
  <c r="AI55" i="2" s="1"/>
  <c r="AF55" i="2"/>
  <c r="AH55" i="2" s="1"/>
  <c r="AG59" i="2"/>
  <c r="AI59" i="2" s="1"/>
  <c r="AF59" i="2"/>
  <c r="AH59" i="2" s="1"/>
  <c r="AG63" i="2"/>
  <c r="AI63" i="2" s="1"/>
  <c r="AF63" i="2"/>
  <c r="AH63" i="2" s="1"/>
  <c r="AG67" i="2"/>
  <c r="AI67" i="2" s="1"/>
  <c r="AF67" i="2"/>
  <c r="AH67" i="2" s="1"/>
  <c r="AG71" i="2"/>
  <c r="AI71" i="2" s="1"/>
  <c r="AF71" i="2"/>
  <c r="AH71" i="2" s="1"/>
  <c r="AG75" i="2"/>
  <c r="AI75" i="2" s="1"/>
  <c r="AF75" i="2"/>
  <c r="AH75" i="2" s="1"/>
  <c r="AG79" i="2"/>
  <c r="AI79" i="2" s="1"/>
  <c r="AF79" i="2"/>
  <c r="AH79" i="2" s="1"/>
  <c r="AG83" i="2"/>
  <c r="AI83" i="2" s="1"/>
  <c r="AF83" i="2"/>
  <c r="AH83" i="2" s="1"/>
  <c r="AG87" i="2"/>
  <c r="AI87" i="2" s="1"/>
  <c r="AF87" i="2"/>
  <c r="AH87" i="2" s="1"/>
  <c r="AG91" i="2"/>
  <c r="AI91" i="2" s="1"/>
  <c r="AF91" i="2"/>
  <c r="AH91" i="2" s="1"/>
  <c r="AG95" i="2"/>
  <c r="AI95" i="2" s="1"/>
  <c r="AF95" i="2"/>
  <c r="AH95" i="2" s="1"/>
  <c r="AG99" i="2"/>
  <c r="AI99" i="2" s="1"/>
  <c r="AF99" i="2"/>
  <c r="AH99" i="2" s="1"/>
  <c r="AG103" i="2"/>
  <c r="AI103" i="2" s="1"/>
  <c r="AF103" i="2"/>
  <c r="AH103" i="2" s="1"/>
  <c r="AG107" i="2"/>
  <c r="AI107" i="2" s="1"/>
  <c r="AF107" i="2"/>
  <c r="AH107" i="2" s="1"/>
  <c r="AG111" i="2"/>
  <c r="AI111" i="2" s="1"/>
  <c r="AF111" i="2"/>
  <c r="AH111" i="2" s="1"/>
  <c r="AG115" i="2"/>
  <c r="AI115" i="2" s="1"/>
  <c r="AF115" i="2"/>
  <c r="AH115" i="2" s="1"/>
  <c r="AG119" i="2"/>
  <c r="AI119" i="2" s="1"/>
  <c r="AF119" i="2"/>
  <c r="AH119" i="2" s="1"/>
  <c r="AG123" i="2"/>
  <c r="AI123" i="2" s="1"/>
  <c r="AF123" i="2"/>
  <c r="AH123" i="2" s="1"/>
  <c r="AG127" i="2"/>
  <c r="AI127" i="2" s="1"/>
  <c r="AF127" i="2"/>
  <c r="AH127" i="2" s="1"/>
  <c r="AG131" i="2"/>
  <c r="AI131" i="2" s="1"/>
  <c r="AF131" i="2"/>
  <c r="AH131" i="2" s="1"/>
  <c r="AG135" i="2"/>
  <c r="AI135" i="2" s="1"/>
  <c r="AF135" i="2"/>
  <c r="AH135" i="2" s="1"/>
  <c r="AG139" i="2"/>
  <c r="AI139" i="2" s="1"/>
  <c r="AF139" i="2"/>
  <c r="AH139" i="2" s="1"/>
  <c r="AG143" i="2"/>
  <c r="AI143" i="2" s="1"/>
  <c r="AF143" i="2"/>
  <c r="AH143" i="2" s="1"/>
  <c r="AG147" i="2"/>
  <c r="AI147" i="2" s="1"/>
  <c r="AF147" i="2"/>
  <c r="AH147" i="2" s="1"/>
  <c r="AG151" i="2"/>
  <c r="AI151" i="2" s="1"/>
  <c r="AF151" i="2"/>
  <c r="AH151" i="2" s="1"/>
  <c r="AG155" i="2"/>
  <c r="AI155" i="2" s="1"/>
  <c r="AF155" i="2"/>
  <c r="AH155" i="2" s="1"/>
  <c r="AG159" i="2"/>
  <c r="AI159" i="2" s="1"/>
  <c r="AF159" i="2"/>
  <c r="AH159" i="2" s="1"/>
  <c r="AG163" i="2"/>
  <c r="AI163" i="2" s="1"/>
  <c r="AF163" i="2"/>
  <c r="AH163" i="2" s="1"/>
  <c r="AG167" i="2"/>
  <c r="AI167" i="2" s="1"/>
  <c r="AF167" i="2"/>
  <c r="AH167" i="2" s="1"/>
  <c r="AG171" i="2"/>
  <c r="AI171" i="2" s="1"/>
  <c r="AF171" i="2"/>
  <c r="AH171" i="2" s="1"/>
  <c r="AG175" i="2"/>
  <c r="AI175" i="2" s="1"/>
  <c r="AF175" i="2"/>
  <c r="AH175" i="2" s="1"/>
  <c r="AG179" i="2"/>
  <c r="AI179" i="2" s="1"/>
  <c r="AF179" i="2"/>
  <c r="AH179" i="2" s="1"/>
  <c r="AG183" i="2"/>
  <c r="AI183" i="2" s="1"/>
  <c r="AF183" i="2"/>
  <c r="AH183" i="2" s="1"/>
  <c r="AG187" i="2"/>
  <c r="AI187" i="2" s="1"/>
  <c r="AF187" i="2"/>
  <c r="AH187" i="2" s="1"/>
  <c r="AG191" i="2"/>
  <c r="AI191" i="2" s="1"/>
  <c r="AF191" i="2"/>
  <c r="AH191" i="2" s="1"/>
  <c r="AG195" i="2"/>
  <c r="AI195" i="2" s="1"/>
  <c r="AF195" i="2"/>
  <c r="AH195" i="2" s="1"/>
  <c r="AG199" i="2"/>
  <c r="AI199" i="2" s="1"/>
  <c r="AF199" i="2"/>
  <c r="AH199" i="2" s="1"/>
  <c r="AG203" i="2"/>
  <c r="AI203" i="2" s="1"/>
  <c r="AF203" i="2"/>
  <c r="AH203" i="2" s="1"/>
  <c r="AG207" i="2"/>
  <c r="AI207" i="2" s="1"/>
  <c r="AF207" i="2"/>
  <c r="AH207" i="2" s="1"/>
  <c r="AG211" i="2"/>
  <c r="AI211" i="2" s="1"/>
  <c r="AF211" i="2"/>
  <c r="AH211" i="2" s="1"/>
  <c r="AG215" i="2"/>
  <c r="AI215" i="2" s="1"/>
  <c r="AF215" i="2"/>
  <c r="AH215" i="2" s="1"/>
  <c r="AG219" i="2"/>
  <c r="AI219" i="2" s="1"/>
  <c r="AF219" i="2"/>
  <c r="AH219" i="2" s="1"/>
  <c r="AG223" i="2"/>
  <c r="AI223" i="2" s="1"/>
  <c r="AF223" i="2"/>
  <c r="AH223" i="2" s="1"/>
  <c r="AG227" i="2"/>
  <c r="AI227" i="2" s="1"/>
  <c r="AF227" i="2"/>
  <c r="AH227" i="2" s="1"/>
  <c r="AG231" i="2"/>
  <c r="AI231" i="2" s="1"/>
  <c r="AF231" i="2"/>
  <c r="AH231" i="2" s="1"/>
  <c r="AG235" i="2"/>
  <c r="AI235" i="2" s="1"/>
  <c r="AF235" i="2"/>
  <c r="AH235" i="2" s="1"/>
  <c r="AG239" i="2"/>
  <c r="AI239" i="2" s="1"/>
  <c r="AF239" i="2"/>
  <c r="AH239" i="2" s="1"/>
  <c r="AG243" i="2"/>
  <c r="AI243" i="2" s="1"/>
  <c r="AF243" i="2"/>
  <c r="AH243" i="2" s="1"/>
  <c r="AG247" i="2"/>
  <c r="AI247" i="2" s="1"/>
  <c r="AF247" i="2"/>
  <c r="AH247" i="2" s="1"/>
  <c r="AG251" i="2"/>
  <c r="AI251" i="2" s="1"/>
  <c r="AF251" i="2"/>
  <c r="AH251" i="2" s="1"/>
  <c r="AG255" i="2"/>
  <c r="AI255" i="2" s="1"/>
  <c r="AF255" i="2"/>
  <c r="AH255" i="2" s="1"/>
  <c r="AG259" i="2"/>
  <c r="AI259" i="2" s="1"/>
  <c r="AF259" i="2"/>
  <c r="AH259" i="2" s="1"/>
  <c r="AG263" i="2"/>
  <c r="AI263" i="2" s="1"/>
  <c r="AF263" i="2"/>
  <c r="AH263" i="2" s="1"/>
  <c r="AG267" i="2"/>
  <c r="AI267" i="2" s="1"/>
  <c r="AF267" i="2"/>
  <c r="AH267" i="2" s="1"/>
  <c r="AG271" i="2"/>
  <c r="AI271" i="2" s="1"/>
  <c r="AF271" i="2"/>
  <c r="AH271" i="2" s="1"/>
  <c r="AG275" i="2"/>
  <c r="AI275" i="2" s="1"/>
  <c r="AF275" i="2"/>
  <c r="AH275" i="2" s="1"/>
  <c r="AG279" i="2"/>
  <c r="AI279" i="2" s="1"/>
  <c r="AF279" i="2"/>
  <c r="AH279" i="2" s="1"/>
  <c r="AG283" i="2"/>
  <c r="AI283" i="2" s="1"/>
  <c r="AF283" i="2"/>
  <c r="AH283" i="2" s="1"/>
  <c r="AG287" i="2"/>
  <c r="AI287" i="2" s="1"/>
  <c r="AF287" i="2"/>
  <c r="AH287" i="2" s="1"/>
  <c r="AG291" i="2"/>
  <c r="AI291" i="2" s="1"/>
  <c r="AF291" i="2"/>
  <c r="AH291" i="2" s="1"/>
  <c r="AG295" i="2"/>
  <c r="AI295" i="2" s="1"/>
  <c r="AF295" i="2"/>
  <c r="AH295" i="2" s="1"/>
  <c r="AG299" i="2"/>
  <c r="AI299" i="2" s="1"/>
  <c r="AF299" i="2"/>
  <c r="AH299" i="2" s="1"/>
  <c r="AG303" i="2"/>
  <c r="AI303" i="2" s="1"/>
  <c r="AF303" i="2"/>
  <c r="AH303" i="2" s="1"/>
  <c r="AG307" i="2"/>
  <c r="AI307" i="2" s="1"/>
  <c r="AF307" i="2"/>
  <c r="AH307" i="2" s="1"/>
  <c r="AG311" i="2"/>
  <c r="AI311" i="2" s="1"/>
  <c r="AF311" i="2"/>
  <c r="AH311" i="2" s="1"/>
  <c r="AG315" i="2"/>
  <c r="AI315" i="2" s="1"/>
  <c r="AF315" i="2"/>
  <c r="AH315" i="2" s="1"/>
  <c r="AG319" i="2"/>
  <c r="AI319" i="2" s="1"/>
  <c r="AF319" i="2"/>
  <c r="AH319" i="2" s="1"/>
  <c r="AG323" i="2"/>
  <c r="AI323" i="2" s="1"/>
  <c r="AF323" i="2"/>
  <c r="AH323" i="2" s="1"/>
  <c r="AG327" i="2"/>
  <c r="AI327" i="2" s="1"/>
  <c r="AF327" i="2"/>
  <c r="AH327" i="2" s="1"/>
  <c r="AG331" i="2"/>
  <c r="AI331" i="2" s="1"/>
  <c r="AF331" i="2"/>
  <c r="AH331" i="2" s="1"/>
  <c r="AG335" i="2"/>
  <c r="AI335" i="2" s="1"/>
  <c r="AF335" i="2"/>
  <c r="AH335" i="2" s="1"/>
  <c r="AG339" i="2"/>
  <c r="AI339" i="2" s="1"/>
  <c r="AF339" i="2"/>
  <c r="AH339" i="2" s="1"/>
  <c r="AG343" i="2"/>
  <c r="AI343" i="2" s="1"/>
  <c r="AF343" i="2"/>
  <c r="AH343" i="2" s="1"/>
  <c r="AG347" i="2"/>
  <c r="AI347" i="2" s="1"/>
  <c r="AF347" i="2"/>
  <c r="AH347" i="2" s="1"/>
  <c r="AG351" i="2"/>
  <c r="AI351" i="2" s="1"/>
  <c r="AF351" i="2"/>
  <c r="AH351" i="2" s="1"/>
  <c r="AG355" i="2"/>
  <c r="AI355" i="2" s="1"/>
  <c r="AF355" i="2"/>
  <c r="AH355" i="2" s="1"/>
  <c r="AG359" i="2"/>
  <c r="AI359" i="2" s="1"/>
  <c r="AF359" i="2"/>
  <c r="AH359" i="2" s="1"/>
  <c r="AG363" i="2"/>
  <c r="AI363" i="2" s="1"/>
  <c r="AF363" i="2"/>
  <c r="AH363" i="2" s="1"/>
  <c r="AG367" i="2"/>
  <c r="AI367" i="2" s="1"/>
  <c r="AF367" i="2"/>
  <c r="AH367" i="2" s="1"/>
  <c r="AG371" i="2"/>
  <c r="AI371" i="2" s="1"/>
  <c r="AF371" i="2"/>
  <c r="AH371" i="2" s="1"/>
  <c r="AG375" i="2"/>
  <c r="AI375" i="2" s="1"/>
  <c r="AF375" i="2"/>
  <c r="AH375" i="2" s="1"/>
  <c r="AG379" i="2"/>
  <c r="AI379" i="2" s="1"/>
  <c r="AF379" i="2"/>
  <c r="AH379" i="2" s="1"/>
  <c r="AG383" i="2"/>
  <c r="AI383" i="2" s="1"/>
  <c r="AF383" i="2"/>
  <c r="AH383" i="2" s="1"/>
  <c r="AG387" i="2"/>
  <c r="AI387" i="2" s="1"/>
  <c r="AF387" i="2"/>
  <c r="AH387" i="2" s="1"/>
  <c r="AG391" i="2"/>
  <c r="AI391" i="2" s="1"/>
  <c r="AF391" i="2"/>
  <c r="AH391" i="2" s="1"/>
  <c r="AG395" i="2"/>
  <c r="AI395" i="2" s="1"/>
  <c r="AF395" i="2"/>
  <c r="AH395" i="2" s="1"/>
  <c r="AG399" i="2"/>
  <c r="AI399" i="2" s="1"/>
  <c r="AF399" i="2"/>
  <c r="AH399" i="2" s="1"/>
  <c r="AG403" i="2"/>
  <c r="AI403" i="2" s="1"/>
  <c r="AF403" i="2"/>
  <c r="AH403" i="2" s="1"/>
  <c r="AG407" i="2"/>
  <c r="AI407" i="2" s="1"/>
  <c r="AF407" i="2"/>
  <c r="AH407" i="2" s="1"/>
  <c r="AG411" i="2"/>
  <c r="AI411" i="2" s="1"/>
  <c r="AF411" i="2"/>
  <c r="AH411" i="2" s="1"/>
  <c r="AG415" i="2"/>
  <c r="AI415" i="2" s="1"/>
  <c r="AF415" i="2"/>
  <c r="AH415" i="2" s="1"/>
  <c r="AG419" i="2"/>
  <c r="AI419" i="2" s="1"/>
  <c r="AF419" i="2"/>
  <c r="AH419" i="2" s="1"/>
  <c r="AG423" i="2"/>
  <c r="AI423" i="2" s="1"/>
  <c r="AF423" i="2"/>
  <c r="AH423" i="2" s="1"/>
  <c r="AG427" i="2"/>
  <c r="AI427" i="2" s="1"/>
  <c r="AF427" i="2"/>
  <c r="AH427" i="2" s="1"/>
  <c r="AG431" i="2"/>
  <c r="AI431" i="2" s="1"/>
  <c r="AF431" i="2"/>
  <c r="AH431" i="2" s="1"/>
  <c r="AG435" i="2"/>
  <c r="AI435" i="2" s="1"/>
  <c r="AF435" i="2"/>
  <c r="AH435" i="2" s="1"/>
  <c r="AG439" i="2"/>
  <c r="AI439" i="2" s="1"/>
  <c r="AF439" i="2"/>
  <c r="AH439" i="2" s="1"/>
  <c r="AG443" i="2"/>
  <c r="AI443" i="2" s="1"/>
  <c r="AF443" i="2"/>
  <c r="AH443" i="2" s="1"/>
  <c r="AG447" i="2"/>
  <c r="AI447" i="2" s="1"/>
  <c r="AF447" i="2"/>
  <c r="AH447" i="2" s="1"/>
  <c r="AG451" i="2"/>
  <c r="AI451" i="2" s="1"/>
  <c r="AF451" i="2"/>
  <c r="AH451" i="2" s="1"/>
  <c r="AG455" i="2"/>
  <c r="AI455" i="2" s="1"/>
  <c r="AF455" i="2"/>
  <c r="AH455" i="2" s="1"/>
  <c r="AG459" i="2"/>
  <c r="AI459" i="2" s="1"/>
  <c r="AF459" i="2"/>
  <c r="AH459" i="2" s="1"/>
  <c r="AG463" i="2"/>
  <c r="AI463" i="2" s="1"/>
  <c r="AF463" i="2"/>
  <c r="AH463" i="2" s="1"/>
  <c r="AG467" i="2"/>
  <c r="AI467" i="2" s="1"/>
  <c r="AF467" i="2"/>
  <c r="AH467" i="2" s="1"/>
  <c r="AG471" i="2"/>
  <c r="AI471" i="2" s="1"/>
  <c r="AF471" i="2"/>
  <c r="AH471" i="2" s="1"/>
  <c r="AG475" i="2"/>
  <c r="AI475" i="2" s="1"/>
  <c r="AF475" i="2"/>
  <c r="AH475" i="2" s="1"/>
  <c r="AG479" i="2"/>
  <c r="AI479" i="2" s="1"/>
  <c r="AF479" i="2"/>
  <c r="AH479" i="2" s="1"/>
  <c r="AG483" i="2"/>
  <c r="AI483" i="2" s="1"/>
  <c r="AF483" i="2"/>
  <c r="AH483" i="2" s="1"/>
  <c r="AG487" i="2"/>
  <c r="AI487" i="2" s="1"/>
  <c r="AF487" i="2"/>
  <c r="AH487" i="2" s="1"/>
  <c r="AG491" i="2"/>
  <c r="AI491" i="2" s="1"/>
  <c r="AF491" i="2"/>
  <c r="AH491" i="2" s="1"/>
  <c r="AG495" i="2"/>
  <c r="AI495" i="2" s="1"/>
  <c r="AF495" i="2"/>
  <c r="AH495" i="2" s="1"/>
  <c r="AG499" i="2"/>
  <c r="AI499" i="2" s="1"/>
  <c r="AF499" i="2"/>
  <c r="AH499" i="2" s="1"/>
  <c r="AG503" i="2"/>
  <c r="AI503" i="2" s="1"/>
  <c r="AF503" i="2"/>
  <c r="AH503" i="2" s="1"/>
  <c r="AG507" i="2"/>
  <c r="AI507" i="2" s="1"/>
  <c r="AF507" i="2"/>
  <c r="AH507" i="2" s="1"/>
  <c r="AG511" i="2"/>
  <c r="AI511" i="2" s="1"/>
  <c r="AF511" i="2"/>
  <c r="AH511" i="2" s="1"/>
  <c r="AG515" i="2"/>
  <c r="AI515" i="2" s="1"/>
  <c r="AF515" i="2"/>
  <c r="AH515" i="2" s="1"/>
  <c r="AG519" i="2"/>
  <c r="AI519" i="2" s="1"/>
  <c r="AF519" i="2"/>
  <c r="AH519" i="2" s="1"/>
  <c r="AG523" i="2"/>
  <c r="AI523" i="2" s="1"/>
  <c r="AF523" i="2"/>
  <c r="AH523" i="2" s="1"/>
  <c r="AG527" i="2"/>
  <c r="AI527" i="2" s="1"/>
  <c r="AF527" i="2"/>
  <c r="AH527" i="2" s="1"/>
  <c r="AG531" i="2"/>
  <c r="AI531" i="2" s="1"/>
  <c r="AF531" i="2"/>
  <c r="AH531" i="2" s="1"/>
  <c r="AG535" i="2"/>
  <c r="AI535" i="2" s="1"/>
  <c r="AF535" i="2"/>
  <c r="AH535" i="2" s="1"/>
  <c r="AG539" i="2"/>
  <c r="AI539" i="2" s="1"/>
  <c r="AF539" i="2"/>
  <c r="AH539" i="2" s="1"/>
  <c r="AG543" i="2"/>
  <c r="AI543" i="2" s="1"/>
  <c r="AF543" i="2"/>
  <c r="AH543" i="2" s="1"/>
  <c r="AG547" i="2"/>
  <c r="AI547" i="2" s="1"/>
  <c r="AF547" i="2"/>
  <c r="AH547" i="2" s="1"/>
  <c r="AG551" i="2"/>
  <c r="AI551" i="2" s="1"/>
  <c r="AF551" i="2"/>
  <c r="AH551" i="2" s="1"/>
  <c r="AG555" i="2"/>
  <c r="AI555" i="2" s="1"/>
  <c r="AF555" i="2"/>
  <c r="AH555" i="2" s="1"/>
  <c r="AG559" i="2"/>
  <c r="AI559" i="2" s="1"/>
  <c r="AF559" i="2"/>
  <c r="AH559" i="2" s="1"/>
  <c r="AG563" i="2"/>
  <c r="AI563" i="2" s="1"/>
  <c r="AF563" i="2"/>
  <c r="AH563" i="2" s="1"/>
  <c r="AG567" i="2"/>
  <c r="AI567" i="2" s="1"/>
  <c r="AF567" i="2"/>
  <c r="AH567" i="2" s="1"/>
  <c r="AG571" i="2"/>
  <c r="AI571" i="2" s="1"/>
  <c r="AF571" i="2"/>
  <c r="AH571" i="2" s="1"/>
  <c r="AG575" i="2"/>
  <c r="AI575" i="2" s="1"/>
  <c r="AF575" i="2"/>
  <c r="AH575" i="2" s="1"/>
  <c r="AG579" i="2"/>
  <c r="AI579" i="2" s="1"/>
  <c r="AF579" i="2"/>
  <c r="AH579" i="2" s="1"/>
  <c r="AG583" i="2"/>
  <c r="AI583" i="2" s="1"/>
  <c r="AF583" i="2"/>
  <c r="AH583" i="2" s="1"/>
  <c r="AG587" i="2"/>
  <c r="AI587" i="2" s="1"/>
  <c r="AF587" i="2"/>
  <c r="AH587" i="2" s="1"/>
  <c r="AG591" i="2"/>
  <c r="AI591" i="2" s="1"/>
  <c r="AF591" i="2"/>
  <c r="AH591" i="2" s="1"/>
  <c r="AG595" i="2"/>
  <c r="AI595" i="2" s="1"/>
  <c r="AF595" i="2"/>
  <c r="AH595" i="2" s="1"/>
  <c r="AG599" i="2"/>
  <c r="AI599" i="2" s="1"/>
  <c r="AF599" i="2"/>
  <c r="AH599" i="2" s="1"/>
  <c r="AG603" i="2"/>
  <c r="AI603" i="2" s="1"/>
  <c r="AF603" i="2"/>
  <c r="AH603" i="2" s="1"/>
  <c r="AG607" i="2"/>
  <c r="AI607" i="2" s="1"/>
  <c r="AF607" i="2"/>
  <c r="AH607" i="2" s="1"/>
  <c r="AG611" i="2"/>
  <c r="AI611" i="2" s="1"/>
  <c r="AF611" i="2"/>
  <c r="AH611" i="2" s="1"/>
  <c r="AG615" i="2"/>
  <c r="AI615" i="2" s="1"/>
  <c r="AF615" i="2"/>
  <c r="AH615" i="2" s="1"/>
  <c r="AG619" i="2"/>
  <c r="AI619" i="2" s="1"/>
  <c r="AF619" i="2"/>
  <c r="AH619" i="2" s="1"/>
  <c r="AG623" i="2"/>
  <c r="AI623" i="2" s="1"/>
  <c r="AF623" i="2"/>
  <c r="AH623" i="2" s="1"/>
  <c r="AG627" i="2"/>
  <c r="AI627" i="2" s="1"/>
  <c r="AF627" i="2"/>
  <c r="AH627" i="2" s="1"/>
  <c r="AG631" i="2"/>
  <c r="AI631" i="2" s="1"/>
  <c r="AF631" i="2"/>
  <c r="AH631" i="2" s="1"/>
  <c r="AG635" i="2"/>
  <c r="AI635" i="2" s="1"/>
  <c r="AF635" i="2"/>
  <c r="AH635" i="2" s="1"/>
  <c r="AG639" i="2"/>
  <c r="AI639" i="2" s="1"/>
  <c r="AF639" i="2"/>
  <c r="AH639" i="2" s="1"/>
  <c r="AG643" i="2"/>
  <c r="AI643" i="2" s="1"/>
  <c r="AF643" i="2"/>
  <c r="AH643" i="2" s="1"/>
  <c r="AG647" i="2"/>
  <c r="AI647" i="2" s="1"/>
  <c r="AF647" i="2"/>
  <c r="AH647" i="2" s="1"/>
  <c r="AG651" i="2"/>
  <c r="AI651" i="2" s="1"/>
  <c r="AF651" i="2"/>
  <c r="AH651" i="2" s="1"/>
  <c r="AG655" i="2"/>
  <c r="AI655" i="2" s="1"/>
  <c r="AF655" i="2"/>
  <c r="AH655" i="2" s="1"/>
  <c r="AG659" i="2"/>
  <c r="AI659" i="2" s="1"/>
  <c r="AF659" i="2"/>
  <c r="AH659" i="2" s="1"/>
  <c r="AG663" i="2"/>
  <c r="AI663" i="2" s="1"/>
  <c r="AF663" i="2"/>
  <c r="AH663" i="2" s="1"/>
  <c r="AG667" i="2"/>
  <c r="AI667" i="2" s="1"/>
  <c r="AF667" i="2"/>
  <c r="AH667" i="2" s="1"/>
  <c r="AG671" i="2"/>
  <c r="AI671" i="2" s="1"/>
  <c r="AF671" i="2"/>
  <c r="AH671" i="2" s="1"/>
  <c r="AG675" i="2"/>
  <c r="AI675" i="2" s="1"/>
  <c r="AF675" i="2"/>
  <c r="AH675" i="2" s="1"/>
  <c r="AG679" i="2"/>
  <c r="AI679" i="2" s="1"/>
  <c r="AF679" i="2"/>
  <c r="AH679" i="2" s="1"/>
  <c r="AG683" i="2"/>
  <c r="AI683" i="2" s="1"/>
  <c r="AF683" i="2"/>
  <c r="AH683" i="2" s="1"/>
  <c r="AG687" i="2"/>
  <c r="AI687" i="2" s="1"/>
  <c r="AF687" i="2"/>
  <c r="AH687" i="2" s="1"/>
  <c r="AG691" i="2"/>
  <c r="AI691" i="2" s="1"/>
  <c r="AF691" i="2"/>
  <c r="AH691" i="2" s="1"/>
  <c r="AG695" i="2"/>
  <c r="AI695" i="2" s="1"/>
  <c r="AF695" i="2"/>
  <c r="AH695" i="2" s="1"/>
  <c r="AG699" i="2"/>
  <c r="AI699" i="2" s="1"/>
  <c r="AF699" i="2"/>
  <c r="AH699" i="2" s="1"/>
  <c r="AG703" i="2"/>
  <c r="AI703" i="2" s="1"/>
  <c r="AF703" i="2"/>
  <c r="AH703" i="2" s="1"/>
  <c r="AG707" i="2"/>
  <c r="AI707" i="2" s="1"/>
  <c r="AF707" i="2"/>
  <c r="AH707" i="2" s="1"/>
  <c r="AG711" i="2"/>
  <c r="AI711" i="2" s="1"/>
  <c r="AF711" i="2"/>
  <c r="AH711" i="2" s="1"/>
  <c r="AG715" i="2"/>
  <c r="AI715" i="2" s="1"/>
  <c r="AF715" i="2"/>
  <c r="AH715" i="2" s="1"/>
  <c r="AG719" i="2"/>
  <c r="AI719" i="2" s="1"/>
  <c r="AF719" i="2"/>
  <c r="AH719" i="2" s="1"/>
  <c r="AG723" i="2"/>
  <c r="AI723" i="2" s="1"/>
  <c r="AF723" i="2"/>
  <c r="AH723" i="2" s="1"/>
  <c r="AG727" i="2"/>
  <c r="AI727" i="2" s="1"/>
  <c r="AF727" i="2"/>
  <c r="AH727" i="2" s="1"/>
  <c r="AG731" i="2"/>
  <c r="AI731" i="2" s="1"/>
  <c r="AF731" i="2"/>
  <c r="AH731" i="2" s="1"/>
  <c r="AG735" i="2"/>
  <c r="AI735" i="2" s="1"/>
  <c r="AF735" i="2"/>
  <c r="AH735" i="2" s="1"/>
  <c r="AG739" i="2"/>
  <c r="AI739" i="2" s="1"/>
  <c r="AF739" i="2"/>
  <c r="AH739" i="2" s="1"/>
  <c r="AG743" i="2"/>
  <c r="AI743" i="2" s="1"/>
  <c r="AF743" i="2"/>
  <c r="AH743" i="2" s="1"/>
  <c r="AG747" i="2"/>
  <c r="AI747" i="2" s="1"/>
  <c r="AF747" i="2"/>
  <c r="AH747" i="2" s="1"/>
  <c r="AG751" i="2"/>
  <c r="AI751" i="2" s="1"/>
  <c r="AF751" i="2"/>
  <c r="AH751" i="2" s="1"/>
  <c r="AG755" i="2"/>
  <c r="AI755" i="2" s="1"/>
  <c r="AF755" i="2"/>
  <c r="AH755" i="2" s="1"/>
  <c r="AG759" i="2"/>
  <c r="AI759" i="2" s="1"/>
  <c r="AF759" i="2"/>
  <c r="AH759" i="2" s="1"/>
  <c r="AG763" i="2"/>
  <c r="AI763" i="2" s="1"/>
  <c r="AF763" i="2"/>
  <c r="AH763" i="2" s="1"/>
  <c r="AG767" i="2"/>
  <c r="AI767" i="2" s="1"/>
  <c r="AF767" i="2"/>
  <c r="AH767" i="2" s="1"/>
  <c r="AG771" i="2"/>
  <c r="AI771" i="2" s="1"/>
  <c r="AF771" i="2"/>
  <c r="AH771" i="2" s="1"/>
  <c r="AG775" i="2"/>
  <c r="AI775" i="2" s="1"/>
  <c r="AF775" i="2"/>
  <c r="AH775" i="2" s="1"/>
  <c r="AG779" i="2"/>
  <c r="AI779" i="2" s="1"/>
  <c r="AF779" i="2"/>
  <c r="AH779" i="2" s="1"/>
  <c r="AG783" i="2"/>
  <c r="AI783" i="2" s="1"/>
  <c r="AF783" i="2"/>
  <c r="AH783" i="2" s="1"/>
  <c r="AG787" i="2"/>
  <c r="AI787" i="2" s="1"/>
  <c r="AF787" i="2"/>
  <c r="AH787" i="2" s="1"/>
  <c r="AG791" i="2"/>
  <c r="AI791" i="2" s="1"/>
  <c r="AF791" i="2"/>
  <c r="AH791" i="2" s="1"/>
  <c r="AG795" i="2"/>
  <c r="AI795" i="2" s="1"/>
  <c r="AF795" i="2"/>
  <c r="AH795" i="2" s="1"/>
  <c r="AG799" i="2"/>
  <c r="AI799" i="2" s="1"/>
  <c r="AF799" i="2"/>
  <c r="AH799" i="2" s="1"/>
  <c r="AG803" i="2"/>
  <c r="AI803" i="2" s="1"/>
  <c r="AF803" i="2"/>
  <c r="AH803" i="2" s="1"/>
  <c r="AG807" i="2"/>
  <c r="AI807" i="2" s="1"/>
  <c r="AF807" i="2"/>
  <c r="AH807" i="2" s="1"/>
  <c r="AG811" i="2"/>
  <c r="AI811" i="2" s="1"/>
  <c r="AF811" i="2"/>
  <c r="AH811" i="2" s="1"/>
  <c r="AG815" i="2"/>
  <c r="AI815" i="2" s="1"/>
  <c r="AF815" i="2"/>
  <c r="AH815" i="2" s="1"/>
  <c r="AG819" i="2"/>
  <c r="AI819" i="2" s="1"/>
  <c r="AF819" i="2"/>
  <c r="AH819" i="2" s="1"/>
  <c r="AG823" i="2"/>
  <c r="AI823" i="2" s="1"/>
  <c r="AF823" i="2"/>
  <c r="AH823" i="2" s="1"/>
  <c r="AG827" i="2"/>
  <c r="AI827" i="2" s="1"/>
  <c r="AF827" i="2"/>
  <c r="AH827" i="2" s="1"/>
  <c r="AG831" i="2"/>
  <c r="AI831" i="2" s="1"/>
  <c r="AF831" i="2"/>
  <c r="AH831" i="2" s="1"/>
  <c r="AG835" i="2"/>
  <c r="AI835" i="2" s="1"/>
  <c r="AF835" i="2"/>
  <c r="AH835" i="2" s="1"/>
  <c r="AG839" i="2"/>
  <c r="AI839" i="2" s="1"/>
  <c r="AF839" i="2"/>
  <c r="AH839" i="2" s="1"/>
  <c r="AG843" i="2"/>
  <c r="AI843" i="2" s="1"/>
  <c r="AF843" i="2"/>
  <c r="AH843" i="2" s="1"/>
  <c r="AG847" i="2"/>
  <c r="AI847" i="2" s="1"/>
  <c r="AF847" i="2"/>
  <c r="AH847" i="2" s="1"/>
  <c r="AG851" i="2"/>
  <c r="AI851" i="2" s="1"/>
  <c r="AF851" i="2"/>
  <c r="AH851" i="2" s="1"/>
  <c r="AG855" i="2"/>
  <c r="AI855" i="2" s="1"/>
  <c r="AF855" i="2"/>
  <c r="AH855" i="2" s="1"/>
  <c r="AG859" i="2"/>
  <c r="AI859" i="2" s="1"/>
  <c r="AF859" i="2"/>
  <c r="AH859" i="2" s="1"/>
  <c r="AG863" i="2"/>
  <c r="AI863" i="2" s="1"/>
  <c r="AF863" i="2"/>
  <c r="AH863" i="2" s="1"/>
  <c r="AG867" i="2"/>
  <c r="AI867" i="2" s="1"/>
  <c r="AF867" i="2"/>
  <c r="AH867" i="2" s="1"/>
  <c r="AG871" i="2"/>
  <c r="AI871" i="2" s="1"/>
  <c r="AF871" i="2"/>
  <c r="AH871" i="2" s="1"/>
  <c r="AG875" i="2"/>
  <c r="AI875" i="2" s="1"/>
  <c r="AF875" i="2"/>
  <c r="AH875" i="2" s="1"/>
  <c r="AG879" i="2"/>
  <c r="AI879" i="2" s="1"/>
  <c r="AF879" i="2"/>
  <c r="AH879" i="2" s="1"/>
  <c r="AG883" i="2"/>
  <c r="AI883" i="2" s="1"/>
  <c r="AF883" i="2"/>
  <c r="AH883" i="2" s="1"/>
  <c r="AG887" i="2"/>
  <c r="AI887" i="2" s="1"/>
  <c r="AF887" i="2"/>
  <c r="AH887" i="2" s="1"/>
  <c r="AG891" i="2"/>
  <c r="AI891" i="2" s="1"/>
  <c r="AF891" i="2"/>
  <c r="AH891" i="2" s="1"/>
  <c r="AG895" i="2"/>
  <c r="AI895" i="2" s="1"/>
  <c r="AF895" i="2"/>
  <c r="AH895" i="2" s="1"/>
  <c r="AG899" i="2"/>
  <c r="AI899" i="2" s="1"/>
  <c r="AF899" i="2"/>
  <c r="AH899" i="2" s="1"/>
  <c r="AG903" i="2"/>
  <c r="AI903" i="2" s="1"/>
  <c r="AF903" i="2"/>
  <c r="AH903" i="2" s="1"/>
  <c r="AG907" i="2"/>
  <c r="AI907" i="2" s="1"/>
  <c r="AF907" i="2"/>
  <c r="AH907" i="2" s="1"/>
  <c r="AG911" i="2"/>
  <c r="AI911" i="2" s="1"/>
  <c r="AF911" i="2"/>
  <c r="AH911" i="2" s="1"/>
  <c r="AG915" i="2"/>
  <c r="AI915" i="2" s="1"/>
  <c r="AF915" i="2"/>
  <c r="AH915" i="2" s="1"/>
  <c r="AG919" i="2"/>
  <c r="AI919" i="2" s="1"/>
  <c r="AF919" i="2"/>
  <c r="AH919" i="2" s="1"/>
  <c r="AG923" i="2"/>
  <c r="AI923" i="2" s="1"/>
  <c r="AF923" i="2"/>
  <c r="AH923" i="2" s="1"/>
  <c r="AG927" i="2"/>
  <c r="AI927" i="2" s="1"/>
  <c r="AF927" i="2"/>
  <c r="AH927" i="2" s="1"/>
  <c r="AG931" i="2"/>
  <c r="AI931" i="2" s="1"/>
  <c r="AF931" i="2"/>
  <c r="AH931" i="2" s="1"/>
  <c r="AG935" i="2"/>
  <c r="AI935" i="2" s="1"/>
  <c r="AF935" i="2"/>
  <c r="AH935" i="2" s="1"/>
  <c r="AG939" i="2"/>
  <c r="AI939" i="2" s="1"/>
  <c r="AF939" i="2"/>
  <c r="AH939" i="2" s="1"/>
  <c r="AG943" i="2"/>
  <c r="AI943" i="2" s="1"/>
  <c r="AF943" i="2"/>
  <c r="AH943" i="2" s="1"/>
  <c r="AG947" i="2"/>
  <c r="AI947" i="2" s="1"/>
  <c r="AF947" i="2"/>
  <c r="AH947" i="2" s="1"/>
  <c r="AG951" i="2"/>
  <c r="AI951" i="2" s="1"/>
  <c r="AF951" i="2"/>
  <c r="AH951" i="2" s="1"/>
  <c r="AG955" i="2"/>
  <c r="AI955" i="2" s="1"/>
  <c r="AF955" i="2"/>
  <c r="AH955" i="2" s="1"/>
  <c r="AG959" i="2"/>
  <c r="AI959" i="2" s="1"/>
  <c r="AF959" i="2"/>
  <c r="AH959" i="2" s="1"/>
  <c r="AG963" i="2"/>
  <c r="AI963" i="2" s="1"/>
  <c r="AF963" i="2"/>
  <c r="AH963" i="2" s="1"/>
  <c r="AG967" i="2"/>
  <c r="AI967" i="2" s="1"/>
  <c r="AF967" i="2"/>
  <c r="AH967" i="2" s="1"/>
  <c r="AG971" i="2"/>
  <c r="AI971" i="2" s="1"/>
  <c r="AF971" i="2"/>
  <c r="AH971" i="2" s="1"/>
  <c r="AG975" i="2"/>
  <c r="AI975" i="2" s="1"/>
  <c r="AF975" i="2"/>
  <c r="AH975" i="2" s="1"/>
  <c r="AG979" i="2"/>
  <c r="AI979" i="2" s="1"/>
  <c r="AF979" i="2"/>
  <c r="AH979" i="2" s="1"/>
  <c r="AG983" i="2"/>
  <c r="AI983" i="2" s="1"/>
  <c r="AF983" i="2"/>
  <c r="AH983" i="2" s="1"/>
  <c r="AG987" i="2"/>
  <c r="AI987" i="2" s="1"/>
  <c r="AF987" i="2"/>
  <c r="AH987" i="2" s="1"/>
  <c r="AG991" i="2"/>
  <c r="AI991" i="2" s="1"/>
  <c r="AF991" i="2"/>
  <c r="AH991" i="2" s="1"/>
  <c r="AG995" i="2"/>
  <c r="AI995" i="2" s="1"/>
  <c r="AF995" i="2"/>
  <c r="AH995" i="2" s="1"/>
  <c r="AG999" i="2"/>
  <c r="AI999" i="2" s="1"/>
  <c r="AF999" i="2"/>
  <c r="AH999" i="2" s="1"/>
  <c r="AG1003" i="2"/>
  <c r="AI1003" i="2" s="1"/>
  <c r="AF1003" i="2"/>
  <c r="AH1003" i="2" s="1"/>
  <c r="AG1007" i="2"/>
  <c r="AI1007" i="2" s="1"/>
  <c r="AF1007" i="2"/>
  <c r="AH1007" i="2" s="1"/>
  <c r="AG1011" i="2"/>
  <c r="AI1011" i="2" s="1"/>
  <c r="AF1011" i="2"/>
  <c r="AH1011" i="2" s="1"/>
  <c r="AG1015" i="2"/>
  <c r="AI1015" i="2" s="1"/>
  <c r="AF1015" i="2"/>
  <c r="AH1015" i="2" s="1"/>
  <c r="AG1019" i="2"/>
  <c r="AI1019" i="2" s="1"/>
  <c r="AF1019" i="2"/>
  <c r="AH1019" i="2" s="1"/>
  <c r="AG1023" i="2"/>
  <c r="AI1023" i="2" s="1"/>
  <c r="AF1023" i="2"/>
  <c r="AH1023" i="2" s="1"/>
  <c r="AG1027" i="2"/>
  <c r="AI1027" i="2" s="1"/>
  <c r="AF1027" i="2"/>
  <c r="AH1027" i="2" s="1"/>
  <c r="AG1031" i="2"/>
  <c r="AI1031" i="2" s="1"/>
  <c r="AF1031" i="2"/>
  <c r="AH1031" i="2" s="1"/>
  <c r="AG1035" i="2"/>
  <c r="AI1035" i="2" s="1"/>
  <c r="AF1035" i="2"/>
  <c r="AH1035" i="2" s="1"/>
  <c r="AG1039" i="2"/>
  <c r="AI1039" i="2" s="1"/>
  <c r="AF1039" i="2"/>
  <c r="AH1039" i="2" s="1"/>
  <c r="AG1043" i="2"/>
  <c r="AI1043" i="2" s="1"/>
  <c r="AF1043" i="2"/>
  <c r="AH1043" i="2" s="1"/>
  <c r="AG1047" i="2"/>
  <c r="AI1047" i="2" s="1"/>
  <c r="AF1047" i="2"/>
  <c r="AH1047" i="2" s="1"/>
  <c r="AG1051" i="2"/>
  <c r="AI1051" i="2" s="1"/>
  <c r="AF1051" i="2"/>
  <c r="AH1051" i="2" s="1"/>
  <c r="AG1055" i="2"/>
  <c r="AI1055" i="2" s="1"/>
  <c r="AF1055" i="2"/>
  <c r="AH1055" i="2" s="1"/>
  <c r="AG1059" i="2"/>
  <c r="AI1059" i="2" s="1"/>
  <c r="AF1059" i="2"/>
  <c r="AH1059" i="2" s="1"/>
  <c r="AG1063" i="2"/>
  <c r="AI1063" i="2" s="1"/>
  <c r="AF1063" i="2"/>
  <c r="AH1063" i="2" s="1"/>
  <c r="AG1067" i="2"/>
  <c r="AI1067" i="2" s="1"/>
  <c r="AF1067" i="2"/>
  <c r="AH1067" i="2" s="1"/>
  <c r="AG1071" i="2"/>
  <c r="AI1071" i="2" s="1"/>
  <c r="AF1071" i="2"/>
  <c r="AH1071" i="2" s="1"/>
  <c r="AG1075" i="2"/>
  <c r="AI1075" i="2" s="1"/>
  <c r="AF1075" i="2"/>
  <c r="AH1075" i="2" s="1"/>
  <c r="AG1079" i="2"/>
  <c r="AI1079" i="2" s="1"/>
  <c r="AF1079" i="2"/>
  <c r="AH1079" i="2" s="1"/>
  <c r="AG1083" i="2"/>
  <c r="AI1083" i="2" s="1"/>
  <c r="AF1083" i="2"/>
  <c r="AH1083" i="2" s="1"/>
  <c r="AG1087" i="2"/>
  <c r="AI1087" i="2" s="1"/>
  <c r="AF1087" i="2"/>
  <c r="AH1087" i="2" s="1"/>
  <c r="AG1091" i="2"/>
  <c r="AI1091" i="2" s="1"/>
  <c r="AF1091" i="2"/>
  <c r="AH1091" i="2" s="1"/>
  <c r="AG1095" i="2"/>
  <c r="AI1095" i="2" s="1"/>
  <c r="AF1095" i="2"/>
  <c r="AH1095" i="2" s="1"/>
  <c r="AG1099" i="2"/>
  <c r="AI1099" i="2" s="1"/>
  <c r="AF1099" i="2"/>
  <c r="AH1099" i="2" s="1"/>
  <c r="AG1103" i="2"/>
  <c r="AI1103" i="2" s="1"/>
  <c r="AF1103" i="2"/>
  <c r="AH1103" i="2" s="1"/>
  <c r="AG1107" i="2"/>
  <c r="AI1107" i="2" s="1"/>
  <c r="AF1107" i="2"/>
  <c r="AH1107" i="2" s="1"/>
  <c r="AG1111" i="2"/>
  <c r="AI1111" i="2" s="1"/>
  <c r="AF1111" i="2"/>
  <c r="AH1111" i="2" s="1"/>
  <c r="AG1115" i="2"/>
  <c r="AI1115" i="2" s="1"/>
  <c r="AF1115" i="2"/>
  <c r="AH1115" i="2" s="1"/>
  <c r="AG1119" i="2"/>
  <c r="AI1119" i="2" s="1"/>
  <c r="AF1119" i="2"/>
  <c r="AH1119" i="2" s="1"/>
  <c r="AG1123" i="2"/>
  <c r="AI1123" i="2" s="1"/>
  <c r="AF1123" i="2"/>
  <c r="AH1123" i="2" s="1"/>
  <c r="AG1127" i="2"/>
  <c r="AI1127" i="2" s="1"/>
  <c r="AF1127" i="2"/>
  <c r="AH1127" i="2" s="1"/>
  <c r="AG1131" i="2"/>
  <c r="AI1131" i="2" s="1"/>
  <c r="AF1131" i="2"/>
  <c r="AH1131" i="2" s="1"/>
  <c r="AG1135" i="2"/>
  <c r="AI1135" i="2" s="1"/>
  <c r="AF1135" i="2"/>
  <c r="AH1135" i="2" s="1"/>
  <c r="AG1139" i="2"/>
  <c r="AI1139" i="2" s="1"/>
  <c r="AF1139" i="2"/>
  <c r="AH1139" i="2" s="1"/>
  <c r="AG1143" i="2"/>
  <c r="AI1143" i="2" s="1"/>
  <c r="AF1143" i="2"/>
  <c r="AH1143" i="2" s="1"/>
  <c r="AG1147" i="2"/>
  <c r="AI1147" i="2" s="1"/>
  <c r="AF1147" i="2"/>
  <c r="AH1147" i="2" s="1"/>
  <c r="AG1151" i="2"/>
  <c r="AI1151" i="2" s="1"/>
  <c r="AF1151" i="2"/>
  <c r="AH1151" i="2" s="1"/>
  <c r="AG1155" i="2"/>
  <c r="AI1155" i="2" s="1"/>
  <c r="AF1155" i="2"/>
  <c r="AH1155" i="2" s="1"/>
  <c r="AG1159" i="2"/>
  <c r="AI1159" i="2" s="1"/>
  <c r="AF1159" i="2"/>
  <c r="AH1159" i="2" s="1"/>
  <c r="AG1163" i="2"/>
  <c r="AI1163" i="2" s="1"/>
  <c r="AF1163" i="2"/>
  <c r="AH1163" i="2" s="1"/>
  <c r="AG1167" i="2"/>
  <c r="AI1167" i="2" s="1"/>
  <c r="AF1167" i="2"/>
  <c r="AH1167" i="2" s="1"/>
  <c r="AG1171" i="2"/>
  <c r="AI1171" i="2" s="1"/>
  <c r="AF1171" i="2"/>
  <c r="AH1171" i="2" s="1"/>
  <c r="AG1175" i="2"/>
  <c r="AI1175" i="2" s="1"/>
  <c r="AF1175" i="2"/>
  <c r="AH1175" i="2" s="1"/>
  <c r="AG1179" i="2"/>
  <c r="AI1179" i="2" s="1"/>
  <c r="AF1179" i="2"/>
  <c r="AH1179" i="2" s="1"/>
  <c r="AG1183" i="2"/>
  <c r="AI1183" i="2" s="1"/>
  <c r="AF1183" i="2"/>
  <c r="AH1183" i="2" s="1"/>
  <c r="AG1187" i="2"/>
  <c r="AI1187" i="2" s="1"/>
  <c r="AF1187" i="2"/>
  <c r="AH1187" i="2" s="1"/>
  <c r="AG1191" i="2"/>
  <c r="AI1191" i="2" s="1"/>
  <c r="AF1191" i="2"/>
  <c r="AH1191" i="2" s="1"/>
  <c r="AG1195" i="2"/>
  <c r="AI1195" i="2" s="1"/>
  <c r="AF1195" i="2"/>
  <c r="AH1195" i="2" s="1"/>
  <c r="AG1199" i="2"/>
  <c r="AI1199" i="2" s="1"/>
  <c r="AF1199" i="2"/>
  <c r="AH1199" i="2" s="1"/>
  <c r="AG1203" i="2"/>
  <c r="AI1203" i="2" s="1"/>
  <c r="AF1203" i="2"/>
  <c r="AH1203" i="2" s="1"/>
  <c r="AG1207" i="2"/>
  <c r="AI1207" i="2" s="1"/>
  <c r="AF1207" i="2"/>
  <c r="AH1207" i="2" s="1"/>
  <c r="AG1211" i="2"/>
  <c r="AI1211" i="2" s="1"/>
  <c r="AF1211" i="2"/>
  <c r="AH1211" i="2" s="1"/>
  <c r="AG1215" i="2"/>
  <c r="AI1215" i="2" s="1"/>
  <c r="AF1215" i="2"/>
  <c r="AH1215" i="2" s="1"/>
  <c r="AG1219" i="2"/>
  <c r="AI1219" i="2" s="1"/>
  <c r="AF1219" i="2"/>
  <c r="AH1219" i="2" s="1"/>
  <c r="AG1223" i="2"/>
  <c r="AI1223" i="2" s="1"/>
  <c r="AF1223" i="2"/>
  <c r="AH1223" i="2" s="1"/>
  <c r="AG1227" i="2"/>
  <c r="AI1227" i="2" s="1"/>
  <c r="AF1227" i="2"/>
  <c r="AH1227" i="2" s="1"/>
  <c r="AG1231" i="2"/>
  <c r="AI1231" i="2" s="1"/>
  <c r="AF1231" i="2"/>
  <c r="AH1231" i="2" s="1"/>
  <c r="AG1235" i="2"/>
  <c r="AI1235" i="2" s="1"/>
  <c r="AF1235" i="2"/>
  <c r="AH1235" i="2" s="1"/>
  <c r="AG1239" i="2"/>
  <c r="AI1239" i="2" s="1"/>
  <c r="AF1239" i="2"/>
  <c r="AH1239" i="2" s="1"/>
  <c r="AG1243" i="2"/>
  <c r="AI1243" i="2" s="1"/>
  <c r="AF1243" i="2"/>
  <c r="AH1243" i="2" s="1"/>
  <c r="AG1247" i="2"/>
  <c r="AI1247" i="2" s="1"/>
  <c r="AF1247" i="2"/>
  <c r="AH1247" i="2" s="1"/>
  <c r="AG1251" i="2"/>
  <c r="AI1251" i="2" s="1"/>
  <c r="AF1251" i="2"/>
  <c r="AH1251" i="2" s="1"/>
  <c r="AG1255" i="2"/>
  <c r="AI1255" i="2" s="1"/>
  <c r="AF1255" i="2"/>
  <c r="AH1255" i="2" s="1"/>
  <c r="AG1259" i="2"/>
  <c r="AI1259" i="2" s="1"/>
  <c r="AF1259" i="2"/>
  <c r="AH1259" i="2" s="1"/>
  <c r="AG1263" i="2"/>
  <c r="AI1263" i="2" s="1"/>
  <c r="AF1263" i="2"/>
  <c r="AH1263" i="2" s="1"/>
  <c r="AG1267" i="2"/>
  <c r="AI1267" i="2" s="1"/>
  <c r="AF1267" i="2"/>
  <c r="AH1267" i="2" s="1"/>
  <c r="AG1271" i="2"/>
  <c r="AI1271" i="2" s="1"/>
  <c r="AF1271" i="2"/>
  <c r="AH1271" i="2" s="1"/>
  <c r="AG1275" i="2"/>
  <c r="AI1275" i="2" s="1"/>
  <c r="AF1275" i="2"/>
  <c r="AH1275" i="2" s="1"/>
  <c r="AG1279" i="2"/>
  <c r="AI1279" i="2" s="1"/>
  <c r="AF1279" i="2"/>
  <c r="AH1279" i="2" s="1"/>
  <c r="AG1283" i="2"/>
  <c r="AI1283" i="2" s="1"/>
  <c r="AF1283" i="2"/>
  <c r="AH1283" i="2" s="1"/>
  <c r="AG1287" i="2"/>
  <c r="AI1287" i="2" s="1"/>
  <c r="AF1287" i="2"/>
  <c r="AH1287" i="2" s="1"/>
  <c r="AG1291" i="2"/>
  <c r="AI1291" i="2" s="1"/>
  <c r="AF1291" i="2"/>
  <c r="AH1291" i="2" s="1"/>
  <c r="AG1295" i="2"/>
  <c r="AI1295" i="2" s="1"/>
  <c r="AF1295" i="2"/>
  <c r="AH1295" i="2" s="1"/>
  <c r="AG1299" i="2"/>
  <c r="AI1299" i="2" s="1"/>
  <c r="AF1299" i="2"/>
  <c r="AH1299" i="2" s="1"/>
  <c r="AG1303" i="2"/>
  <c r="AI1303" i="2" s="1"/>
  <c r="AF1303" i="2"/>
  <c r="AH1303" i="2" s="1"/>
  <c r="AG1307" i="2"/>
  <c r="AI1307" i="2" s="1"/>
  <c r="AF1307" i="2"/>
  <c r="AH1307" i="2" s="1"/>
  <c r="AG1311" i="2"/>
  <c r="AI1311" i="2" s="1"/>
  <c r="AF1311" i="2"/>
  <c r="AH1311" i="2" s="1"/>
  <c r="AG1315" i="2"/>
  <c r="AI1315" i="2" s="1"/>
  <c r="AF1315" i="2"/>
  <c r="AH1315" i="2" s="1"/>
  <c r="AG1319" i="2"/>
  <c r="AI1319" i="2" s="1"/>
  <c r="AF1319" i="2"/>
  <c r="AH1319" i="2" s="1"/>
  <c r="AG1323" i="2"/>
  <c r="AI1323" i="2" s="1"/>
  <c r="AF1323" i="2"/>
  <c r="AH1323" i="2" s="1"/>
  <c r="AG1327" i="2"/>
  <c r="AI1327" i="2" s="1"/>
  <c r="AF1327" i="2"/>
  <c r="AH1327" i="2" s="1"/>
  <c r="AG1331" i="2"/>
  <c r="AI1331" i="2" s="1"/>
  <c r="AF1331" i="2"/>
  <c r="AH1331" i="2" s="1"/>
  <c r="AG1335" i="2"/>
  <c r="AI1335" i="2" s="1"/>
  <c r="AF1335" i="2"/>
  <c r="AH1335" i="2" s="1"/>
  <c r="AG1339" i="2"/>
  <c r="AI1339" i="2" s="1"/>
  <c r="AF1339" i="2"/>
  <c r="AH1339" i="2" s="1"/>
  <c r="AG1343" i="2"/>
  <c r="AI1343" i="2" s="1"/>
  <c r="AF1343" i="2"/>
  <c r="AH1343" i="2" s="1"/>
  <c r="AG1347" i="2"/>
  <c r="AI1347" i="2" s="1"/>
  <c r="AF1347" i="2"/>
  <c r="AH1347" i="2" s="1"/>
  <c r="AG1351" i="2"/>
  <c r="AI1351" i="2" s="1"/>
  <c r="AF1351" i="2"/>
  <c r="AH1351" i="2" s="1"/>
  <c r="AG1355" i="2"/>
  <c r="AI1355" i="2" s="1"/>
  <c r="AF1355" i="2"/>
  <c r="AH1355" i="2" s="1"/>
  <c r="AG1359" i="2"/>
  <c r="AI1359" i="2" s="1"/>
  <c r="AF1359" i="2"/>
  <c r="AH1359" i="2" s="1"/>
  <c r="AG1363" i="2"/>
  <c r="AI1363" i="2" s="1"/>
  <c r="AF1363" i="2"/>
  <c r="AH1363" i="2" s="1"/>
  <c r="AG1367" i="2"/>
  <c r="AI1367" i="2" s="1"/>
  <c r="AF1367" i="2"/>
  <c r="AH1367" i="2" s="1"/>
  <c r="AG1371" i="2"/>
  <c r="AI1371" i="2" s="1"/>
  <c r="AF1371" i="2"/>
  <c r="AH1371" i="2" s="1"/>
  <c r="AG1375" i="2"/>
  <c r="AI1375" i="2" s="1"/>
  <c r="AF1375" i="2"/>
  <c r="AH1375" i="2" s="1"/>
  <c r="AG1379" i="2"/>
  <c r="AI1379" i="2" s="1"/>
  <c r="AF1379" i="2"/>
  <c r="AH1379" i="2" s="1"/>
  <c r="AG1383" i="2"/>
  <c r="AI1383" i="2" s="1"/>
  <c r="AF1383" i="2"/>
  <c r="AH1383" i="2" s="1"/>
  <c r="AG1387" i="2"/>
  <c r="AI1387" i="2" s="1"/>
  <c r="AF1387" i="2"/>
  <c r="AH1387" i="2" s="1"/>
  <c r="AG1391" i="2"/>
  <c r="AI1391" i="2" s="1"/>
  <c r="AF1391" i="2"/>
  <c r="AH1391" i="2" s="1"/>
  <c r="AG1395" i="2"/>
  <c r="AI1395" i="2" s="1"/>
  <c r="AF1395" i="2"/>
  <c r="AH1395" i="2" s="1"/>
  <c r="AG1399" i="2"/>
  <c r="AI1399" i="2" s="1"/>
  <c r="AF1399" i="2"/>
  <c r="AH1399" i="2" s="1"/>
  <c r="AG1403" i="2"/>
  <c r="AI1403" i="2" s="1"/>
  <c r="AF1403" i="2"/>
  <c r="AH1403" i="2" s="1"/>
  <c r="AG1407" i="2"/>
  <c r="AI1407" i="2" s="1"/>
  <c r="AF1407" i="2"/>
  <c r="AH1407" i="2" s="1"/>
  <c r="AG1411" i="2"/>
  <c r="AI1411" i="2" s="1"/>
  <c r="AF1411" i="2"/>
  <c r="AH1411" i="2" s="1"/>
  <c r="AG1415" i="2"/>
  <c r="AI1415" i="2" s="1"/>
  <c r="AF1415" i="2"/>
  <c r="AH1415" i="2" s="1"/>
  <c r="AG1419" i="2"/>
  <c r="AI1419" i="2" s="1"/>
  <c r="AF1419" i="2"/>
  <c r="AH1419" i="2" s="1"/>
  <c r="AG1423" i="2"/>
  <c r="AI1423" i="2" s="1"/>
  <c r="AF1423" i="2"/>
  <c r="AH1423" i="2" s="1"/>
  <c r="AG1427" i="2"/>
  <c r="AI1427" i="2" s="1"/>
  <c r="AF1427" i="2"/>
  <c r="AH1427" i="2" s="1"/>
  <c r="AG1431" i="2"/>
  <c r="AI1431" i="2" s="1"/>
  <c r="AF1431" i="2"/>
  <c r="AH1431" i="2" s="1"/>
  <c r="AG1435" i="2"/>
  <c r="AI1435" i="2" s="1"/>
  <c r="AF1435" i="2"/>
  <c r="AH1435" i="2" s="1"/>
  <c r="AG1439" i="2"/>
  <c r="AI1439" i="2" s="1"/>
  <c r="AF1439" i="2"/>
  <c r="AH1439" i="2" s="1"/>
  <c r="AG1443" i="2"/>
  <c r="AI1443" i="2" s="1"/>
  <c r="AF1443" i="2"/>
  <c r="AH1443" i="2" s="1"/>
  <c r="AG1447" i="2"/>
  <c r="AI1447" i="2" s="1"/>
  <c r="AF1447" i="2"/>
  <c r="AH1447" i="2" s="1"/>
  <c r="AG1451" i="2"/>
  <c r="AI1451" i="2" s="1"/>
  <c r="AF1451" i="2"/>
  <c r="AH1451" i="2" s="1"/>
  <c r="AG1455" i="2"/>
  <c r="AI1455" i="2" s="1"/>
  <c r="AF1455" i="2"/>
  <c r="AH1455" i="2" s="1"/>
  <c r="AG1459" i="2"/>
  <c r="AI1459" i="2" s="1"/>
  <c r="AF1459" i="2"/>
  <c r="AH1459" i="2" s="1"/>
  <c r="AG1463" i="2"/>
  <c r="AI1463" i="2" s="1"/>
  <c r="AF1463" i="2"/>
  <c r="AH1463" i="2" s="1"/>
  <c r="AG1467" i="2"/>
  <c r="AI1467" i="2" s="1"/>
  <c r="AF1467" i="2"/>
  <c r="AH1467" i="2" s="1"/>
  <c r="AG1471" i="2"/>
  <c r="AI1471" i="2" s="1"/>
  <c r="AF1471" i="2"/>
  <c r="AH1471" i="2" s="1"/>
  <c r="AG1475" i="2"/>
  <c r="AI1475" i="2" s="1"/>
  <c r="AF1475" i="2"/>
  <c r="AH1475" i="2" s="1"/>
  <c r="AG1479" i="2"/>
  <c r="AI1479" i="2" s="1"/>
  <c r="AF1479" i="2"/>
  <c r="AH1479" i="2" s="1"/>
  <c r="AG1483" i="2"/>
  <c r="AI1483" i="2" s="1"/>
  <c r="AF1483" i="2"/>
  <c r="AH1483" i="2" s="1"/>
  <c r="AG1487" i="2"/>
  <c r="AI1487" i="2" s="1"/>
  <c r="AF1487" i="2"/>
  <c r="AH1487" i="2" s="1"/>
  <c r="AG1491" i="2"/>
  <c r="AI1491" i="2" s="1"/>
  <c r="AF1491" i="2"/>
  <c r="AH1491" i="2" s="1"/>
  <c r="AG1495" i="2"/>
  <c r="AI1495" i="2" s="1"/>
  <c r="AF1495" i="2"/>
  <c r="AH1495" i="2" s="1"/>
  <c r="AG1499" i="2"/>
  <c r="AI1499" i="2" s="1"/>
  <c r="AF1499" i="2"/>
  <c r="AH1499" i="2" s="1"/>
  <c r="AG1503" i="2"/>
  <c r="AI1503" i="2" s="1"/>
  <c r="AF1503" i="2"/>
  <c r="AH1503" i="2" s="1"/>
  <c r="AG1507" i="2"/>
  <c r="AI1507" i="2" s="1"/>
  <c r="AF1507" i="2"/>
  <c r="AH1507" i="2" s="1"/>
  <c r="AG1511" i="2"/>
  <c r="AI1511" i="2" s="1"/>
  <c r="AF1511" i="2"/>
  <c r="AH1511" i="2" s="1"/>
  <c r="AG1515" i="2"/>
  <c r="AI1515" i="2" s="1"/>
  <c r="AF1515" i="2"/>
  <c r="AH1515" i="2" s="1"/>
  <c r="AG1519" i="2"/>
  <c r="AI1519" i="2" s="1"/>
  <c r="AF1519" i="2"/>
  <c r="AH1519" i="2" s="1"/>
  <c r="AG1523" i="2"/>
  <c r="AI1523" i="2" s="1"/>
  <c r="AF1523" i="2"/>
  <c r="AH1523" i="2" s="1"/>
  <c r="AG1527" i="2"/>
  <c r="AI1527" i="2" s="1"/>
  <c r="AF1527" i="2"/>
  <c r="AH1527" i="2" s="1"/>
  <c r="AG1531" i="2"/>
  <c r="AI1531" i="2" s="1"/>
  <c r="AF1531" i="2"/>
  <c r="AH1531" i="2" s="1"/>
  <c r="AG1535" i="2"/>
  <c r="AI1535" i="2" s="1"/>
  <c r="AF1535" i="2"/>
  <c r="AH1535" i="2" s="1"/>
  <c r="AG1539" i="2"/>
  <c r="AI1539" i="2" s="1"/>
  <c r="AF1539" i="2"/>
  <c r="AH1539" i="2" s="1"/>
  <c r="AG1543" i="2"/>
  <c r="AI1543" i="2" s="1"/>
  <c r="AF1543" i="2"/>
  <c r="AH1543" i="2" s="1"/>
  <c r="AG1547" i="2"/>
  <c r="AI1547" i="2" s="1"/>
  <c r="AF1547" i="2"/>
  <c r="AH1547" i="2" s="1"/>
  <c r="AG1551" i="2"/>
  <c r="AI1551" i="2" s="1"/>
  <c r="AF1551" i="2"/>
  <c r="AH1551" i="2" s="1"/>
  <c r="AG1555" i="2"/>
  <c r="AI1555" i="2" s="1"/>
  <c r="AF1555" i="2"/>
  <c r="AH1555" i="2" s="1"/>
  <c r="AG1559" i="2"/>
  <c r="AI1559" i="2" s="1"/>
  <c r="AF1559" i="2"/>
  <c r="AH1559" i="2" s="1"/>
  <c r="AG1563" i="2"/>
  <c r="AI1563" i="2" s="1"/>
  <c r="AF1563" i="2"/>
  <c r="AH1563" i="2" s="1"/>
  <c r="AG1567" i="2"/>
  <c r="AI1567" i="2" s="1"/>
  <c r="AF1567" i="2"/>
  <c r="AH1567" i="2" s="1"/>
  <c r="AG1571" i="2"/>
  <c r="AI1571" i="2" s="1"/>
  <c r="AF1571" i="2"/>
  <c r="AH1571" i="2" s="1"/>
  <c r="AG1575" i="2"/>
  <c r="AI1575" i="2" s="1"/>
  <c r="AF1575" i="2"/>
  <c r="AH1575" i="2" s="1"/>
  <c r="AG1579" i="2"/>
  <c r="AI1579" i="2" s="1"/>
  <c r="AF1579" i="2"/>
  <c r="AH1579" i="2" s="1"/>
  <c r="AG1583" i="2"/>
  <c r="AI1583" i="2" s="1"/>
  <c r="AF1583" i="2"/>
  <c r="AH1583" i="2" s="1"/>
  <c r="AG1587" i="2"/>
  <c r="AI1587" i="2" s="1"/>
  <c r="AF1587" i="2"/>
  <c r="AH1587" i="2" s="1"/>
  <c r="AG1591" i="2"/>
  <c r="AI1591" i="2" s="1"/>
  <c r="AF1591" i="2"/>
  <c r="AH1591" i="2" s="1"/>
  <c r="AG1595" i="2"/>
  <c r="AI1595" i="2" s="1"/>
  <c r="AF1595" i="2"/>
  <c r="AH1595" i="2" s="1"/>
  <c r="AG1599" i="2"/>
  <c r="AI1599" i="2" s="1"/>
  <c r="AF1599" i="2"/>
  <c r="AH1599" i="2" s="1"/>
  <c r="AF1603" i="2"/>
  <c r="AH1603" i="2" s="1"/>
  <c r="AG1603" i="2"/>
  <c r="AI1603" i="2" s="1"/>
  <c r="AF1607" i="2"/>
  <c r="AH1607" i="2" s="1"/>
  <c r="AG1607" i="2"/>
  <c r="AI1607" i="2" s="1"/>
  <c r="AF1611" i="2"/>
  <c r="AH1611" i="2" s="1"/>
  <c r="AG1611" i="2"/>
  <c r="AI1611" i="2" s="1"/>
  <c r="AF1615" i="2"/>
  <c r="AH1615" i="2" s="1"/>
  <c r="AG1615" i="2"/>
  <c r="AI1615" i="2" s="1"/>
  <c r="AF1619" i="2"/>
  <c r="AH1619" i="2" s="1"/>
  <c r="AG1619" i="2"/>
  <c r="AI1619" i="2" s="1"/>
  <c r="AF1623" i="2"/>
  <c r="AH1623" i="2" s="1"/>
  <c r="AG1623" i="2"/>
  <c r="AI1623" i="2" s="1"/>
  <c r="AF1627" i="2"/>
  <c r="AH1627" i="2" s="1"/>
  <c r="AG1627" i="2"/>
  <c r="AI1627" i="2" s="1"/>
  <c r="AF1631" i="2"/>
  <c r="AH1631" i="2" s="1"/>
  <c r="AG1631" i="2"/>
  <c r="AI1631" i="2" s="1"/>
  <c r="AF1635" i="2"/>
  <c r="AH1635" i="2" s="1"/>
  <c r="AG1635" i="2"/>
  <c r="AI1635" i="2" s="1"/>
  <c r="AF1639" i="2"/>
  <c r="AH1639" i="2" s="1"/>
  <c r="AG1639" i="2"/>
  <c r="AI1639" i="2" s="1"/>
  <c r="AF1643" i="2"/>
  <c r="AH1643" i="2" s="1"/>
  <c r="AG1643" i="2"/>
  <c r="AI1643" i="2" s="1"/>
  <c r="AF1647" i="2"/>
  <c r="AH1647" i="2" s="1"/>
  <c r="AG1647" i="2"/>
  <c r="AI1647" i="2" s="1"/>
  <c r="AF1651" i="2"/>
  <c r="AH1651" i="2" s="1"/>
  <c r="AG1651" i="2"/>
  <c r="AI1651" i="2" s="1"/>
  <c r="AF1655" i="2"/>
  <c r="AH1655" i="2" s="1"/>
  <c r="AG1655" i="2"/>
  <c r="AI1655" i="2" s="1"/>
  <c r="AF1659" i="2"/>
  <c r="AH1659" i="2" s="1"/>
  <c r="AG1659" i="2"/>
  <c r="AI1659" i="2" s="1"/>
  <c r="AF1663" i="2"/>
  <c r="AH1663" i="2" s="1"/>
  <c r="AG1663" i="2"/>
  <c r="AI1663" i="2" s="1"/>
  <c r="AF1667" i="2"/>
  <c r="AH1667" i="2" s="1"/>
  <c r="AG1667" i="2"/>
  <c r="AI1667" i="2" s="1"/>
  <c r="AF1671" i="2"/>
  <c r="AH1671" i="2" s="1"/>
  <c r="AG1671" i="2"/>
  <c r="AI1671" i="2" s="1"/>
  <c r="AF1675" i="2"/>
  <c r="AH1675" i="2" s="1"/>
  <c r="AG1675" i="2"/>
  <c r="AI1675" i="2" s="1"/>
  <c r="AF1679" i="2"/>
  <c r="AH1679" i="2" s="1"/>
  <c r="AG1679" i="2"/>
  <c r="AI1679" i="2" s="1"/>
  <c r="AF1683" i="2"/>
  <c r="AH1683" i="2" s="1"/>
  <c r="AG1683" i="2"/>
  <c r="AI1683" i="2" s="1"/>
  <c r="AF1687" i="2"/>
  <c r="AH1687" i="2" s="1"/>
  <c r="AG1687" i="2"/>
  <c r="AI1687" i="2" s="1"/>
  <c r="AF1691" i="2"/>
  <c r="AH1691" i="2" s="1"/>
  <c r="AG1691" i="2"/>
  <c r="AI1691" i="2" s="1"/>
  <c r="AF1695" i="2"/>
  <c r="AH1695" i="2" s="1"/>
  <c r="AG1695" i="2"/>
  <c r="AI1695" i="2" s="1"/>
  <c r="AF1699" i="2"/>
  <c r="AH1699" i="2" s="1"/>
  <c r="AG1699" i="2"/>
  <c r="AI1699" i="2" s="1"/>
  <c r="AF1703" i="2"/>
  <c r="AH1703" i="2" s="1"/>
  <c r="AG1703" i="2"/>
  <c r="AI1703" i="2" s="1"/>
  <c r="AF1707" i="2"/>
  <c r="AH1707" i="2" s="1"/>
  <c r="AG1707" i="2"/>
  <c r="AI1707" i="2" s="1"/>
  <c r="AF1711" i="2"/>
  <c r="AH1711" i="2" s="1"/>
  <c r="AG1711" i="2"/>
  <c r="AI1711" i="2" s="1"/>
  <c r="AF1715" i="2"/>
  <c r="AH1715" i="2" s="1"/>
  <c r="AG1715" i="2"/>
  <c r="AI1715" i="2" s="1"/>
  <c r="AF1719" i="2"/>
  <c r="AH1719" i="2" s="1"/>
  <c r="AG1719" i="2"/>
  <c r="AI1719" i="2" s="1"/>
  <c r="AF1723" i="2"/>
  <c r="AH1723" i="2" s="1"/>
  <c r="AG1723" i="2"/>
  <c r="AI1723" i="2" s="1"/>
  <c r="AF1727" i="2"/>
  <c r="AH1727" i="2" s="1"/>
  <c r="AG1727" i="2"/>
  <c r="AI1727" i="2" s="1"/>
  <c r="AF1731" i="2"/>
  <c r="AH1731" i="2" s="1"/>
  <c r="AG1731" i="2"/>
  <c r="AI1731" i="2" s="1"/>
  <c r="AF1735" i="2"/>
  <c r="AH1735" i="2" s="1"/>
  <c r="AG1735" i="2"/>
  <c r="AI1735" i="2" s="1"/>
  <c r="AF1739" i="2"/>
  <c r="AH1739" i="2" s="1"/>
  <c r="AG1739" i="2"/>
  <c r="AI1739" i="2" s="1"/>
  <c r="AF1743" i="2"/>
  <c r="AH1743" i="2" s="1"/>
  <c r="AG1743" i="2"/>
  <c r="AI1743" i="2" s="1"/>
  <c r="AF1747" i="2"/>
  <c r="AH1747" i="2" s="1"/>
  <c r="AG1747" i="2"/>
  <c r="AI1747" i="2" s="1"/>
  <c r="AF1751" i="2"/>
  <c r="AH1751" i="2" s="1"/>
  <c r="AG1751" i="2"/>
  <c r="AI1751" i="2" s="1"/>
  <c r="AF1755" i="2"/>
  <c r="AH1755" i="2" s="1"/>
  <c r="AG1755" i="2"/>
  <c r="AI1755" i="2" s="1"/>
  <c r="AF1759" i="2"/>
  <c r="AH1759" i="2" s="1"/>
  <c r="AG1759" i="2"/>
  <c r="AI1759" i="2" s="1"/>
  <c r="AF1763" i="2"/>
  <c r="AH1763" i="2" s="1"/>
  <c r="AG1763" i="2"/>
  <c r="AI1763" i="2" s="1"/>
  <c r="AF1767" i="2"/>
  <c r="AH1767" i="2" s="1"/>
  <c r="AG1767" i="2"/>
  <c r="AI1767" i="2" s="1"/>
  <c r="AF1771" i="2"/>
  <c r="AH1771" i="2" s="1"/>
  <c r="AG1771" i="2"/>
  <c r="AI1771" i="2" s="1"/>
  <c r="AF1775" i="2"/>
  <c r="AH1775" i="2" s="1"/>
  <c r="AG1775" i="2"/>
  <c r="AI1775" i="2" s="1"/>
  <c r="AF1779" i="2"/>
  <c r="AH1779" i="2" s="1"/>
  <c r="AG1779" i="2"/>
  <c r="AI1779" i="2" s="1"/>
  <c r="AF1783" i="2"/>
  <c r="AH1783" i="2" s="1"/>
  <c r="AG1783" i="2"/>
  <c r="AI1783" i="2" s="1"/>
  <c r="AF1787" i="2"/>
  <c r="AH1787" i="2" s="1"/>
  <c r="AG1787" i="2"/>
  <c r="AI1787" i="2" s="1"/>
  <c r="AF1791" i="2"/>
  <c r="AH1791" i="2" s="1"/>
  <c r="AG1791" i="2"/>
  <c r="AI1791" i="2" s="1"/>
  <c r="AF1795" i="2"/>
  <c r="AH1795" i="2" s="1"/>
  <c r="AG1795" i="2"/>
  <c r="AI1795" i="2" s="1"/>
  <c r="AF1799" i="2"/>
  <c r="AH1799" i="2" s="1"/>
  <c r="AG1799" i="2"/>
  <c r="AI1799" i="2" s="1"/>
  <c r="AF1803" i="2"/>
  <c r="AH1803" i="2" s="1"/>
  <c r="AG1803" i="2"/>
  <c r="AI1803" i="2" s="1"/>
  <c r="AF1807" i="2"/>
  <c r="AH1807" i="2" s="1"/>
  <c r="AG1807" i="2"/>
  <c r="AI1807" i="2" s="1"/>
  <c r="AF1811" i="2"/>
  <c r="AH1811" i="2" s="1"/>
  <c r="AG1811" i="2"/>
  <c r="AI1811" i="2" s="1"/>
  <c r="AF1815" i="2"/>
  <c r="AH1815" i="2" s="1"/>
  <c r="AG1815" i="2"/>
  <c r="AI1815" i="2" s="1"/>
  <c r="AF1819" i="2"/>
  <c r="AH1819" i="2" s="1"/>
  <c r="AG1819" i="2"/>
  <c r="AI1819" i="2" s="1"/>
  <c r="AF1823" i="2"/>
  <c r="AH1823" i="2" s="1"/>
  <c r="AG1823" i="2"/>
  <c r="AI1823" i="2" s="1"/>
  <c r="AF1827" i="2"/>
  <c r="AH1827" i="2" s="1"/>
  <c r="AG1827" i="2"/>
  <c r="AI1827" i="2" s="1"/>
  <c r="AF1831" i="2"/>
  <c r="AH1831" i="2" s="1"/>
  <c r="AG1831" i="2"/>
  <c r="AI1831" i="2" s="1"/>
  <c r="AF1835" i="2"/>
  <c r="AH1835" i="2" s="1"/>
  <c r="AG1835" i="2"/>
  <c r="AI1835" i="2" s="1"/>
  <c r="AF1839" i="2"/>
  <c r="AH1839" i="2" s="1"/>
  <c r="AG1839" i="2"/>
  <c r="AI1839" i="2" s="1"/>
  <c r="AF1843" i="2"/>
  <c r="AH1843" i="2" s="1"/>
  <c r="AG1843" i="2"/>
  <c r="AI1843" i="2" s="1"/>
  <c r="AF1847" i="2"/>
  <c r="AH1847" i="2" s="1"/>
  <c r="AG1847" i="2"/>
  <c r="AI1847" i="2" s="1"/>
  <c r="AF1851" i="2"/>
  <c r="AH1851" i="2" s="1"/>
  <c r="AG1851" i="2"/>
  <c r="AI1851" i="2" s="1"/>
  <c r="AF1855" i="2"/>
  <c r="AH1855" i="2" s="1"/>
  <c r="AG1855" i="2"/>
  <c r="AI1855" i="2" s="1"/>
  <c r="AG1859" i="2"/>
  <c r="AI1859" i="2" s="1"/>
  <c r="AF1859" i="2"/>
  <c r="AH1859" i="2" s="1"/>
  <c r="AG1863" i="2"/>
  <c r="AI1863" i="2" s="1"/>
  <c r="AF1863" i="2"/>
  <c r="AH1863" i="2" s="1"/>
  <c r="AG1867" i="2"/>
  <c r="AI1867" i="2" s="1"/>
  <c r="AF1867" i="2"/>
  <c r="AH1867" i="2" s="1"/>
  <c r="AG1871" i="2"/>
  <c r="AI1871" i="2" s="1"/>
  <c r="AF1871" i="2"/>
  <c r="AH1871" i="2" s="1"/>
  <c r="AG1875" i="2"/>
  <c r="AI1875" i="2" s="1"/>
  <c r="AF1875" i="2"/>
  <c r="AH1875" i="2" s="1"/>
  <c r="AG1879" i="2"/>
  <c r="AI1879" i="2" s="1"/>
  <c r="AF1879" i="2"/>
  <c r="AH1879" i="2" s="1"/>
  <c r="AG1883" i="2"/>
  <c r="AI1883" i="2" s="1"/>
  <c r="AF1883" i="2"/>
  <c r="AH1883" i="2" s="1"/>
  <c r="AG1887" i="2"/>
  <c r="AI1887" i="2" s="1"/>
  <c r="AF1887" i="2"/>
  <c r="AH1887" i="2" s="1"/>
  <c r="AG1891" i="2"/>
  <c r="AI1891" i="2" s="1"/>
  <c r="AF1891" i="2"/>
  <c r="AH1891" i="2" s="1"/>
  <c r="AG1895" i="2"/>
  <c r="AI1895" i="2" s="1"/>
  <c r="AF1895" i="2"/>
  <c r="AH1895" i="2" s="1"/>
  <c r="AG1899" i="2"/>
  <c r="AI1899" i="2" s="1"/>
  <c r="AF1899" i="2"/>
  <c r="AH1899" i="2" s="1"/>
  <c r="AG1903" i="2"/>
  <c r="AI1903" i="2" s="1"/>
  <c r="AF1903" i="2"/>
  <c r="AH1903" i="2" s="1"/>
  <c r="AG1907" i="2"/>
  <c r="AI1907" i="2" s="1"/>
  <c r="AF1907" i="2"/>
  <c r="AH1907" i="2" s="1"/>
  <c r="AG1911" i="2"/>
  <c r="AI1911" i="2" s="1"/>
  <c r="AF1911" i="2"/>
  <c r="AH1911" i="2" s="1"/>
  <c r="AG1915" i="2"/>
  <c r="AI1915" i="2" s="1"/>
  <c r="AF1915" i="2"/>
  <c r="AH1915" i="2" s="1"/>
  <c r="AG1919" i="2"/>
  <c r="AI1919" i="2" s="1"/>
  <c r="AF1919" i="2"/>
  <c r="AH1919" i="2" s="1"/>
  <c r="AG1923" i="2"/>
  <c r="AI1923" i="2" s="1"/>
  <c r="AF1923" i="2"/>
  <c r="AH1923" i="2" s="1"/>
  <c r="AG1927" i="2"/>
  <c r="AI1927" i="2" s="1"/>
  <c r="AF1927" i="2"/>
  <c r="AH1927" i="2" s="1"/>
  <c r="AG1931" i="2"/>
  <c r="AI1931" i="2" s="1"/>
  <c r="AF1931" i="2"/>
  <c r="AH1931" i="2" s="1"/>
  <c r="AG1935" i="2"/>
  <c r="AI1935" i="2" s="1"/>
  <c r="AF1935" i="2"/>
  <c r="AH1935" i="2" s="1"/>
  <c r="AG1939" i="2"/>
  <c r="AI1939" i="2" s="1"/>
  <c r="AF1939" i="2"/>
  <c r="AH1939" i="2" s="1"/>
  <c r="AG1943" i="2"/>
  <c r="AI1943" i="2" s="1"/>
  <c r="AF1943" i="2"/>
  <c r="AH1943" i="2" s="1"/>
  <c r="AG1947" i="2"/>
  <c r="AI1947" i="2" s="1"/>
  <c r="AF1947" i="2"/>
  <c r="AH1947" i="2" s="1"/>
  <c r="AG1951" i="2"/>
  <c r="AI1951" i="2" s="1"/>
  <c r="AF1951" i="2"/>
  <c r="AH1951" i="2" s="1"/>
  <c r="AG1955" i="2"/>
  <c r="AI1955" i="2" s="1"/>
  <c r="AF1955" i="2"/>
  <c r="AH1955" i="2" s="1"/>
  <c r="AG1959" i="2"/>
  <c r="AI1959" i="2" s="1"/>
  <c r="AF1959" i="2"/>
  <c r="AH1959" i="2" s="1"/>
  <c r="AG1963" i="2"/>
  <c r="AI1963" i="2" s="1"/>
  <c r="AF1963" i="2"/>
  <c r="AH1963" i="2" s="1"/>
  <c r="AG1967" i="2"/>
  <c r="AI1967" i="2" s="1"/>
  <c r="AF1967" i="2"/>
  <c r="AH1967" i="2" s="1"/>
  <c r="AG1971" i="2"/>
  <c r="AI1971" i="2" s="1"/>
  <c r="AF1971" i="2"/>
  <c r="AH1971" i="2" s="1"/>
  <c r="AG1975" i="2"/>
  <c r="AI1975" i="2" s="1"/>
  <c r="AF1975" i="2"/>
  <c r="AH1975" i="2" s="1"/>
  <c r="AG1979" i="2"/>
  <c r="AI1979" i="2" s="1"/>
  <c r="AF1979" i="2"/>
  <c r="AH1979" i="2" s="1"/>
  <c r="AG1983" i="2"/>
  <c r="AI1983" i="2" s="1"/>
  <c r="AF1983" i="2"/>
  <c r="AH1983" i="2" s="1"/>
  <c r="AG1987" i="2"/>
  <c r="AI1987" i="2" s="1"/>
  <c r="AF1987" i="2"/>
  <c r="AH1987" i="2" s="1"/>
  <c r="AG1991" i="2"/>
  <c r="AI1991" i="2" s="1"/>
  <c r="AF1991" i="2"/>
  <c r="AH1991" i="2" s="1"/>
  <c r="AG1995" i="2"/>
  <c r="AI1995" i="2" s="1"/>
  <c r="AF1995" i="2"/>
  <c r="AH1995" i="2" s="1"/>
  <c r="AG1999" i="2"/>
  <c r="AI1999" i="2" s="1"/>
  <c r="AF1999" i="2"/>
  <c r="AH1999" i="2" s="1"/>
  <c r="AG2003" i="2"/>
  <c r="AI2003" i="2" s="1"/>
  <c r="AF2003" i="2"/>
  <c r="AH2003" i="2" s="1"/>
  <c r="AG2007" i="2"/>
  <c r="AI2007" i="2" s="1"/>
  <c r="AF2007" i="2"/>
  <c r="AH2007" i="2" s="1"/>
  <c r="AG2011" i="2"/>
  <c r="AI2011" i="2" s="1"/>
  <c r="AF2011" i="2"/>
  <c r="AH2011" i="2" s="1"/>
  <c r="AG2015" i="2"/>
  <c r="AI2015" i="2" s="1"/>
  <c r="AF2015" i="2"/>
  <c r="AH2015" i="2" s="1"/>
  <c r="AG2019" i="2"/>
  <c r="AI2019" i="2" s="1"/>
  <c r="AF2019" i="2"/>
  <c r="AH2019" i="2" s="1"/>
  <c r="AG2023" i="2"/>
  <c r="AI2023" i="2" s="1"/>
  <c r="AF2023" i="2"/>
  <c r="AH2023" i="2" s="1"/>
  <c r="AG2027" i="2"/>
  <c r="AI2027" i="2" s="1"/>
  <c r="AF2027" i="2"/>
  <c r="AH2027" i="2" s="1"/>
  <c r="AG2031" i="2"/>
  <c r="AI2031" i="2" s="1"/>
  <c r="AF2031" i="2"/>
  <c r="AH2031" i="2" s="1"/>
  <c r="AG2035" i="2"/>
  <c r="AI2035" i="2" s="1"/>
  <c r="AF2035" i="2"/>
  <c r="AH2035" i="2" s="1"/>
  <c r="AG2039" i="2"/>
  <c r="AI2039" i="2" s="1"/>
  <c r="AF2039" i="2"/>
  <c r="AH2039" i="2" s="1"/>
  <c r="AG2043" i="2"/>
  <c r="AI2043" i="2" s="1"/>
  <c r="AF2043" i="2"/>
  <c r="AH2043" i="2" s="1"/>
  <c r="AG2047" i="2"/>
  <c r="AI2047" i="2" s="1"/>
  <c r="AF2047" i="2"/>
  <c r="AH2047" i="2" s="1"/>
  <c r="AG2051" i="2"/>
  <c r="AI2051" i="2" s="1"/>
  <c r="AF2051" i="2"/>
  <c r="AH2051" i="2" s="1"/>
  <c r="AG2055" i="2"/>
  <c r="AI2055" i="2" s="1"/>
  <c r="AF2055" i="2"/>
  <c r="AH2055" i="2" s="1"/>
  <c r="AG2059" i="2"/>
  <c r="AI2059" i="2" s="1"/>
  <c r="AF2059" i="2"/>
  <c r="AH2059" i="2" s="1"/>
  <c r="AG2063" i="2"/>
  <c r="AI2063" i="2" s="1"/>
  <c r="AF2063" i="2"/>
  <c r="AH2063" i="2" s="1"/>
  <c r="AG2067" i="2"/>
  <c r="AI2067" i="2" s="1"/>
  <c r="AF2067" i="2"/>
  <c r="AH2067" i="2" s="1"/>
  <c r="AG2071" i="2"/>
  <c r="AI2071" i="2" s="1"/>
  <c r="AF2071" i="2"/>
  <c r="AH2071" i="2" s="1"/>
  <c r="AG2075" i="2"/>
  <c r="AI2075" i="2" s="1"/>
  <c r="AF2075" i="2"/>
  <c r="AH2075" i="2" s="1"/>
  <c r="AG2079" i="2"/>
  <c r="AI2079" i="2" s="1"/>
  <c r="AF2079" i="2"/>
  <c r="AH2079" i="2" s="1"/>
  <c r="AG2083" i="2"/>
  <c r="AI2083" i="2" s="1"/>
  <c r="AF2083" i="2"/>
  <c r="AH2083" i="2" s="1"/>
  <c r="AG2087" i="2"/>
  <c r="AI2087" i="2" s="1"/>
  <c r="AF2087" i="2"/>
  <c r="AH2087" i="2" s="1"/>
  <c r="AG2091" i="2"/>
  <c r="AI2091" i="2" s="1"/>
  <c r="AF2091" i="2"/>
  <c r="AH2091" i="2" s="1"/>
  <c r="AG2095" i="2"/>
  <c r="AI2095" i="2" s="1"/>
  <c r="AF2095" i="2"/>
  <c r="AH2095" i="2" s="1"/>
  <c r="AG2099" i="2"/>
  <c r="AI2099" i="2" s="1"/>
  <c r="AF2099" i="2"/>
  <c r="AH2099" i="2" s="1"/>
  <c r="AG2103" i="2"/>
  <c r="AI2103" i="2" s="1"/>
  <c r="AF2103" i="2"/>
  <c r="AH2103" i="2" s="1"/>
  <c r="AG2107" i="2"/>
  <c r="AI2107" i="2" s="1"/>
  <c r="AF2107" i="2"/>
  <c r="AH2107" i="2" s="1"/>
  <c r="AG2111" i="2"/>
  <c r="AI2111" i="2" s="1"/>
  <c r="AF2111" i="2"/>
  <c r="AH2111" i="2" s="1"/>
  <c r="AG2115" i="2"/>
  <c r="AI2115" i="2" s="1"/>
  <c r="AF2115" i="2"/>
  <c r="AH2115" i="2" s="1"/>
  <c r="AG2119" i="2"/>
  <c r="AI2119" i="2" s="1"/>
  <c r="AF2119" i="2"/>
  <c r="AH2119" i="2" s="1"/>
  <c r="AG2123" i="2"/>
  <c r="AI2123" i="2" s="1"/>
  <c r="AF2123" i="2"/>
  <c r="AH2123" i="2" s="1"/>
  <c r="AG2127" i="2"/>
  <c r="AI2127" i="2" s="1"/>
  <c r="AF2127" i="2"/>
  <c r="AH2127" i="2" s="1"/>
  <c r="AG2131" i="2"/>
  <c r="AI2131" i="2" s="1"/>
  <c r="AF2131" i="2"/>
  <c r="AH2131" i="2" s="1"/>
  <c r="AG2135" i="2"/>
  <c r="AI2135" i="2" s="1"/>
  <c r="AF2135" i="2"/>
  <c r="AH2135" i="2" s="1"/>
  <c r="AG2139" i="2"/>
  <c r="AI2139" i="2" s="1"/>
  <c r="AF2139" i="2"/>
  <c r="AH2139" i="2" s="1"/>
  <c r="AG2143" i="2"/>
  <c r="AI2143" i="2" s="1"/>
  <c r="AF2143" i="2"/>
  <c r="AH2143" i="2" s="1"/>
  <c r="AG2147" i="2"/>
  <c r="AI2147" i="2" s="1"/>
  <c r="AF2147" i="2"/>
  <c r="AH2147" i="2" s="1"/>
  <c r="AG2151" i="2"/>
  <c r="AI2151" i="2" s="1"/>
  <c r="AF2151" i="2"/>
  <c r="AH2151" i="2" s="1"/>
  <c r="AG2155" i="2"/>
  <c r="AI2155" i="2" s="1"/>
  <c r="AF2155" i="2"/>
  <c r="AH2155" i="2" s="1"/>
  <c r="AG2159" i="2"/>
  <c r="AI2159" i="2" s="1"/>
  <c r="AF2159" i="2"/>
  <c r="AH2159" i="2" s="1"/>
  <c r="AG2163" i="2"/>
  <c r="AI2163" i="2" s="1"/>
  <c r="AF2163" i="2"/>
  <c r="AH2163" i="2" s="1"/>
  <c r="AG2167" i="2"/>
  <c r="AI2167" i="2" s="1"/>
  <c r="AF2167" i="2"/>
  <c r="AH2167" i="2" s="1"/>
  <c r="AG2171" i="2"/>
  <c r="AI2171" i="2" s="1"/>
  <c r="AF2171" i="2"/>
  <c r="AH2171" i="2" s="1"/>
  <c r="AG2175" i="2"/>
  <c r="AI2175" i="2" s="1"/>
  <c r="AF2175" i="2"/>
  <c r="AH2175" i="2" s="1"/>
  <c r="AG2179" i="2"/>
  <c r="AI2179" i="2" s="1"/>
  <c r="AF2179" i="2"/>
  <c r="AH2179" i="2" s="1"/>
  <c r="AG2183" i="2"/>
  <c r="AI2183" i="2" s="1"/>
  <c r="AF2183" i="2"/>
  <c r="AH2183" i="2" s="1"/>
  <c r="AG2187" i="2"/>
  <c r="AI2187" i="2" s="1"/>
  <c r="AF2187" i="2"/>
  <c r="AH2187" i="2" s="1"/>
  <c r="AG2191" i="2"/>
  <c r="AI2191" i="2" s="1"/>
  <c r="AF2191" i="2"/>
  <c r="AH2191" i="2" s="1"/>
  <c r="AG2195" i="2"/>
  <c r="AI2195" i="2" s="1"/>
  <c r="AF2195" i="2"/>
  <c r="AH2195" i="2" s="1"/>
  <c r="AG2199" i="2"/>
  <c r="AI2199" i="2" s="1"/>
  <c r="AF2199" i="2"/>
  <c r="AH2199" i="2" s="1"/>
  <c r="AG2203" i="2"/>
  <c r="AI2203" i="2" s="1"/>
  <c r="AF2203" i="2"/>
  <c r="AH2203" i="2" s="1"/>
  <c r="AG2207" i="2"/>
  <c r="AI2207" i="2" s="1"/>
  <c r="AF2207" i="2"/>
  <c r="AH2207" i="2" s="1"/>
  <c r="AG2211" i="2"/>
  <c r="AI2211" i="2" s="1"/>
  <c r="AF2211" i="2"/>
  <c r="AH2211" i="2" s="1"/>
  <c r="AG2215" i="2"/>
  <c r="AI2215" i="2" s="1"/>
  <c r="AF2215" i="2"/>
  <c r="AH2215" i="2" s="1"/>
  <c r="AG2219" i="2"/>
  <c r="AI2219" i="2" s="1"/>
  <c r="AF2219" i="2"/>
  <c r="AH2219" i="2" s="1"/>
  <c r="AG2223" i="2"/>
  <c r="AI2223" i="2" s="1"/>
  <c r="AF2223" i="2"/>
  <c r="AH2223" i="2" s="1"/>
  <c r="AG2227" i="2"/>
  <c r="AI2227" i="2" s="1"/>
  <c r="AF2227" i="2"/>
  <c r="AH2227" i="2" s="1"/>
  <c r="AG2231" i="2"/>
  <c r="AI2231" i="2" s="1"/>
  <c r="AF2231" i="2"/>
  <c r="AH2231" i="2" s="1"/>
  <c r="AG2235" i="2"/>
  <c r="AI2235" i="2" s="1"/>
  <c r="AF2235" i="2"/>
  <c r="AH2235" i="2" s="1"/>
  <c r="AG2239" i="2"/>
  <c r="AI2239" i="2" s="1"/>
  <c r="AF2239" i="2"/>
  <c r="AH2239" i="2" s="1"/>
  <c r="AF2243" i="2"/>
  <c r="AH2243" i="2" s="1"/>
  <c r="AG2243" i="2"/>
  <c r="AI2243" i="2" s="1"/>
  <c r="AF2247" i="2"/>
  <c r="AH2247" i="2" s="1"/>
  <c r="AG2247" i="2"/>
  <c r="AI2247" i="2" s="1"/>
  <c r="AF2251" i="2"/>
  <c r="AH2251" i="2" s="1"/>
  <c r="AG2251" i="2"/>
  <c r="AI2251" i="2" s="1"/>
  <c r="AF2255" i="2"/>
  <c r="AH2255" i="2" s="1"/>
  <c r="AG2255" i="2"/>
  <c r="AI2255" i="2" s="1"/>
  <c r="AF2259" i="2"/>
  <c r="AH2259" i="2" s="1"/>
  <c r="AG2259" i="2"/>
  <c r="AI2259" i="2" s="1"/>
  <c r="AF2263" i="2"/>
  <c r="AH2263" i="2" s="1"/>
  <c r="AG2263" i="2"/>
  <c r="AI2263" i="2" s="1"/>
  <c r="AF2267" i="2"/>
  <c r="AH2267" i="2" s="1"/>
  <c r="AG2267" i="2"/>
  <c r="AI2267" i="2" s="1"/>
  <c r="AF2271" i="2"/>
  <c r="AH2271" i="2" s="1"/>
  <c r="AG2271" i="2"/>
  <c r="AI2271" i="2" s="1"/>
  <c r="AF2275" i="2"/>
  <c r="AH2275" i="2" s="1"/>
  <c r="AG2275" i="2"/>
  <c r="AI2275" i="2" s="1"/>
  <c r="AF2279" i="2"/>
  <c r="AH2279" i="2" s="1"/>
  <c r="AG2279" i="2"/>
  <c r="AI2279" i="2" s="1"/>
  <c r="AF2283" i="2"/>
  <c r="AH2283" i="2" s="1"/>
  <c r="AG2283" i="2"/>
  <c r="AI2283" i="2" s="1"/>
  <c r="AF2287" i="2"/>
  <c r="AH2287" i="2" s="1"/>
  <c r="AG2287" i="2"/>
  <c r="AI2287" i="2" s="1"/>
  <c r="AF2291" i="2"/>
  <c r="AH2291" i="2" s="1"/>
  <c r="AG2291" i="2"/>
  <c r="AI2291" i="2" s="1"/>
  <c r="AF2295" i="2"/>
  <c r="AH2295" i="2" s="1"/>
  <c r="AG2295" i="2"/>
  <c r="AI2295" i="2" s="1"/>
  <c r="AF2299" i="2"/>
  <c r="AH2299" i="2" s="1"/>
  <c r="AG2299" i="2"/>
  <c r="AI2299" i="2" s="1"/>
  <c r="AF2303" i="2"/>
  <c r="AH2303" i="2" s="1"/>
  <c r="AG2303" i="2"/>
  <c r="AI2303" i="2" s="1"/>
  <c r="AF2307" i="2"/>
  <c r="AH2307" i="2" s="1"/>
  <c r="AG2307" i="2"/>
  <c r="AI2307" i="2" s="1"/>
  <c r="AF2311" i="2"/>
  <c r="AH2311" i="2" s="1"/>
  <c r="AG2311" i="2"/>
  <c r="AI2311" i="2" s="1"/>
  <c r="AF2315" i="2"/>
  <c r="AH2315" i="2" s="1"/>
  <c r="AG2315" i="2"/>
  <c r="AI2315" i="2" s="1"/>
  <c r="AF2319" i="2"/>
  <c r="AH2319" i="2" s="1"/>
  <c r="AG2319" i="2"/>
  <c r="AI2319" i="2" s="1"/>
  <c r="AF2323" i="2"/>
  <c r="AH2323" i="2" s="1"/>
  <c r="AG2323" i="2"/>
  <c r="AI2323" i="2" s="1"/>
  <c r="AF2327" i="2"/>
  <c r="AH2327" i="2" s="1"/>
  <c r="AG2327" i="2"/>
  <c r="AI2327" i="2" s="1"/>
  <c r="AF2331" i="2"/>
  <c r="AH2331" i="2" s="1"/>
  <c r="AG2331" i="2"/>
  <c r="AI2331" i="2" s="1"/>
  <c r="AF2335" i="2"/>
  <c r="AH2335" i="2" s="1"/>
  <c r="AG2335" i="2"/>
  <c r="AI2335" i="2" s="1"/>
  <c r="AG2339" i="2"/>
  <c r="AI2339" i="2" s="1"/>
  <c r="AF2339" i="2"/>
  <c r="AH2339" i="2" s="1"/>
  <c r="AG2343" i="2"/>
  <c r="AI2343" i="2" s="1"/>
  <c r="AF2343" i="2"/>
  <c r="AH2343" i="2" s="1"/>
  <c r="AG2347" i="2"/>
  <c r="AI2347" i="2" s="1"/>
  <c r="AF2347" i="2"/>
  <c r="AH2347" i="2" s="1"/>
  <c r="AG2351" i="2"/>
  <c r="AI2351" i="2" s="1"/>
  <c r="AF2351" i="2"/>
  <c r="AH2351" i="2" s="1"/>
  <c r="AG2355" i="2"/>
  <c r="AI2355" i="2" s="1"/>
  <c r="AF2355" i="2"/>
  <c r="AH2355" i="2" s="1"/>
  <c r="AG2359" i="2"/>
  <c r="AI2359" i="2" s="1"/>
  <c r="AF2359" i="2"/>
  <c r="AH2359" i="2" s="1"/>
  <c r="AG2363" i="2"/>
  <c r="AI2363" i="2" s="1"/>
  <c r="AF2363" i="2"/>
  <c r="AH2363" i="2" s="1"/>
  <c r="AG2367" i="2"/>
  <c r="AI2367" i="2" s="1"/>
  <c r="AF2367" i="2"/>
  <c r="AH2367" i="2" s="1"/>
  <c r="AG2371" i="2"/>
  <c r="AI2371" i="2" s="1"/>
  <c r="AF2371" i="2"/>
  <c r="AH2371" i="2" s="1"/>
  <c r="AG2375" i="2"/>
  <c r="AI2375" i="2" s="1"/>
  <c r="AF2375" i="2"/>
  <c r="AH2375" i="2" s="1"/>
  <c r="AG2379" i="2"/>
  <c r="AI2379" i="2" s="1"/>
  <c r="AF2379" i="2"/>
  <c r="AH2379" i="2" s="1"/>
  <c r="AG2383" i="2"/>
  <c r="AI2383" i="2" s="1"/>
  <c r="AF2383" i="2"/>
  <c r="AH2383" i="2" s="1"/>
  <c r="AG2387" i="2"/>
  <c r="AI2387" i="2" s="1"/>
  <c r="AF2387" i="2"/>
  <c r="AH2387" i="2" s="1"/>
  <c r="AG2391" i="2"/>
  <c r="AI2391" i="2" s="1"/>
  <c r="AF2391" i="2"/>
  <c r="AH2391" i="2" s="1"/>
  <c r="AG2395" i="2"/>
  <c r="AI2395" i="2" s="1"/>
  <c r="AF2395" i="2"/>
  <c r="AH2395" i="2" s="1"/>
  <c r="AG2399" i="2"/>
  <c r="AI2399" i="2" s="1"/>
  <c r="AF2399" i="2"/>
  <c r="AH2399" i="2" s="1"/>
  <c r="AG2403" i="2"/>
  <c r="AI2403" i="2" s="1"/>
  <c r="AF2403" i="2"/>
  <c r="AH2403" i="2" s="1"/>
  <c r="AG2407" i="2"/>
  <c r="AI2407" i="2" s="1"/>
  <c r="AF2407" i="2"/>
  <c r="AH2407" i="2" s="1"/>
  <c r="AG2411" i="2"/>
  <c r="AI2411" i="2" s="1"/>
  <c r="AF2411" i="2"/>
  <c r="AH2411" i="2" s="1"/>
  <c r="AG2415" i="2"/>
  <c r="AI2415" i="2" s="1"/>
  <c r="AF2415" i="2"/>
  <c r="AH2415" i="2" s="1"/>
  <c r="AG2419" i="2"/>
  <c r="AI2419" i="2" s="1"/>
  <c r="AF2419" i="2"/>
  <c r="AH2419" i="2" s="1"/>
  <c r="AG2423" i="2"/>
  <c r="AI2423" i="2" s="1"/>
  <c r="AF2423" i="2"/>
  <c r="AH2423" i="2" s="1"/>
  <c r="AG2427" i="2"/>
  <c r="AI2427" i="2" s="1"/>
  <c r="AF2427" i="2"/>
  <c r="AH2427" i="2" s="1"/>
  <c r="AG2431" i="2"/>
  <c r="AI2431" i="2" s="1"/>
  <c r="AF2431" i="2"/>
  <c r="AH2431" i="2" s="1"/>
  <c r="AG2435" i="2"/>
  <c r="AI2435" i="2" s="1"/>
  <c r="AF2435" i="2"/>
  <c r="AH2435" i="2" s="1"/>
  <c r="AG2439" i="2"/>
  <c r="AI2439" i="2" s="1"/>
  <c r="AF2439" i="2"/>
  <c r="AH2439" i="2" s="1"/>
  <c r="AG2443" i="2"/>
  <c r="AI2443" i="2" s="1"/>
  <c r="AF2443" i="2"/>
  <c r="AH2443" i="2" s="1"/>
  <c r="AG2447" i="2"/>
  <c r="AI2447" i="2" s="1"/>
  <c r="AF2447" i="2"/>
  <c r="AH2447" i="2" s="1"/>
  <c r="AG2451" i="2"/>
  <c r="AI2451" i="2" s="1"/>
  <c r="AF2451" i="2"/>
  <c r="AH2451" i="2" s="1"/>
  <c r="AG2455" i="2"/>
  <c r="AI2455" i="2" s="1"/>
  <c r="AF2455" i="2"/>
  <c r="AH2455" i="2" s="1"/>
  <c r="AG2459" i="2"/>
  <c r="AI2459" i="2" s="1"/>
  <c r="AF2459" i="2"/>
  <c r="AH2459" i="2" s="1"/>
  <c r="AF2463" i="2"/>
  <c r="AH2463" i="2" s="1"/>
  <c r="AG2463" i="2"/>
  <c r="AI2463" i="2" s="1"/>
  <c r="AF2467" i="2"/>
  <c r="AH2467" i="2" s="1"/>
  <c r="AG2467" i="2"/>
  <c r="AI2467" i="2" s="1"/>
  <c r="AF2471" i="2"/>
  <c r="AH2471" i="2" s="1"/>
  <c r="AG2471" i="2"/>
  <c r="AI2471" i="2" s="1"/>
  <c r="AF2475" i="2"/>
  <c r="AH2475" i="2" s="1"/>
  <c r="AG2475" i="2"/>
  <c r="AI2475" i="2" s="1"/>
  <c r="AF2479" i="2"/>
  <c r="AH2479" i="2" s="1"/>
  <c r="AG2479" i="2"/>
  <c r="AI2479" i="2" s="1"/>
  <c r="AF2483" i="2"/>
  <c r="AH2483" i="2" s="1"/>
  <c r="AG2483" i="2"/>
  <c r="AI2483" i="2" s="1"/>
  <c r="AF2487" i="2"/>
  <c r="AH2487" i="2" s="1"/>
  <c r="AG2487" i="2"/>
  <c r="AI2487" i="2" s="1"/>
  <c r="AF2491" i="2"/>
  <c r="AH2491" i="2" s="1"/>
  <c r="AG2491" i="2"/>
  <c r="AI2491" i="2" s="1"/>
  <c r="AF2495" i="2"/>
  <c r="AH2495" i="2" s="1"/>
  <c r="AG2495" i="2"/>
  <c r="AI2495" i="2" s="1"/>
  <c r="AF2499" i="2"/>
  <c r="AH2499" i="2" s="1"/>
  <c r="AG2499" i="2"/>
  <c r="AI2499" i="2" s="1"/>
  <c r="AF2503" i="2"/>
  <c r="AH2503" i="2" s="1"/>
  <c r="AG2503" i="2"/>
  <c r="AI2503" i="2" s="1"/>
  <c r="AF2507" i="2"/>
  <c r="AH2507" i="2" s="1"/>
  <c r="AG2507" i="2"/>
  <c r="AI2507" i="2" s="1"/>
  <c r="AO9" i="4"/>
  <c r="AV9" i="4"/>
  <c r="AH296" i="2"/>
  <c r="B15" i="3"/>
  <c r="AH48" i="2"/>
  <c r="AH136" i="2"/>
  <c r="AI164" i="2"/>
  <c r="AH188" i="2"/>
  <c r="AI204" i="2"/>
  <c r="AH220" i="2"/>
  <c r="AH240" i="2"/>
  <c r="AI268" i="2"/>
  <c r="AH276" i="2"/>
  <c r="AI308" i="2"/>
  <c r="AH324" i="2"/>
  <c r="AH344" i="2"/>
  <c r="AH372" i="2"/>
  <c r="AI372" i="2"/>
  <c r="AI404" i="2"/>
  <c r="AH420" i="2"/>
  <c r="AI436" i="2"/>
  <c r="AH452" i="2"/>
  <c r="AH468" i="2"/>
  <c r="AI468" i="2"/>
  <c r="AH500" i="2"/>
  <c r="AI500" i="2"/>
  <c r="AH532" i="2"/>
  <c r="AI532" i="2"/>
  <c r="AI552" i="2"/>
  <c r="AI584" i="2"/>
  <c r="AH628" i="2"/>
  <c r="AI628" i="2"/>
  <c r="AI680" i="2"/>
  <c r="AI720" i="2"/>
  <c r="AH772" i="2"/>
  <c r="AI772" i="2"/>
  <c r="AH804" i="2"/>
  <c r="AI828" i="2"/>
  <c r="AI840" i="2"/>
  <c r="AH876" i="2"/>
  <c r="AI876" i="2"/>
  <c r="AI892" i="2"/>
  <c r="AH908" i="2"/>
  <c r="AI920" i="2"/>
  <c r="AI968" i="2"/>
  <c r="AH980" i="2"/>
  <c r="AI996" i="2"/>
  <c r="AH1108" i="2"/>
  <c r="AI1108" i="2"/>
  <c r="AH1164" i="2"/>
  <c r="AI1164" i="2"/>
  <c r="AI1252" i="2"/>
  <c r="AH1268" i="2"/>
  <c r="AH1300" i="2"/>
  <c r="AI1300" i="2"/>
  <c r="AH1332" i="2"/>
  <c r="AI1332" i="2"/>
  <c r="AI1364" i="2"/>
  <c r="AH1380" i="2"/>
  <c r="AI1396" i="2"/>
  <c r="AH1412" i="2"/>
  <c r="AH1428" i="2"/>
  <c r="AI1428" i="2"/>
  <c r="AH1580" i="2"/>
  <c r="AH1596" i="2"/>
  <c r="AH1708" i="2"/>
  <c r="AI1708" i="2"/>
  <c r="AH1748" i="2"/>
  <c r="AH1844" i="2"/>
  <c r="AI1860" i="2"/>
  <c r="AH1876" i="2"/>
  <c r="AI1932" i="2"/>
  <c r="AI1980" i="2"/>
  <c r="AI1996" i="2"/>
  <c r="AH2012" i="2"/>
  <c r="AI2044" i="2"/>
  <c r="AH2044" i="2"/>
  <c r="AI2096" i="2"/>
  <c r="AI2124" i="2"/>
  <c r="AH2156" i="2"/>
  <c r="AH2172" i="2"/>
  <c r="AI2220" i="2"/>
  <c r="AH2220" i="2"/>
  <c r="AH2268" i="2"/>
  <c r="AH2328" i="2"/>
  <c r="AH2348" i="2"/>
  <c r="AH2388" i="2"/>
  <c r="AH2400" i="2"/>
  <c r="AI2420" i="2"/>
  <c r="AH2420" i="2"/>
  <c r="AH2456" i="2"/>
  <c r="AI2468" i="2"/>
  <c r="AH2468" i="2"/>
  <c r="AH72" i="2"/>
  <c r="AH84" i="2"/>
  <c r="AH116" i="2"/>
  <c r="AH168" i="2"/>
  <c r="AH232" i="2"/>
  <c r="AH264" i="2"/>
  <c r="AH300" i="2"/>
  <c r="AI300" i="2"/>
  <c r="AI332" i="2"/>
  <c r="AH352" i="2"/>
  <c r="AI396" i="2"/>
  <c r="AH412" i="2"/>
  <c r="AI428" i="2"/>
  <c r="AH444" i="2"/>
  <c r="AH480" i="2"/>
  <c r="AI496" i="2"/>
  <c r="AH556" i="2"/>
  <c r="AI556" i="2"/>
  <c r="AI576" i="2"/>
  <c r="AI592" i="2"/>
  <c r="AI604" i="2"/>
  <c r="AH620" i="2"/>
  <c r="AH652" i="2"/>
  <c r="AI652" i="2"/>
  <c r="AI672" i="2"/>
  <c r="AI688" i="2"/>
  <c r="AI704" i="2"/>
  <c r="AH716" i="2"/>
  <c r="AH748" i="2"/>
  <c r="AI748" i="2"/>
  <c r="AI776" i="2"/>
  <c r="AI792" i="2"/>
  <c r="AI808" i="2"/>
  <c r="AI824" i="2"/>
  <c r="AH836" i="2"/>
  <c r="AI836" i="2"/>
  <c r="AI852" i="2"/>
  <c r="AH868" i="2"/>
  <c r="AI884" i="2"/>
  <c r="AH900" i="2"/>
  <c r="AH932" i="2"/>
  <c r="AI932" i="2"/>
  <c r="AH964" i="2"/>
  <c r="AI964" i="2"/>
  <c r="AI972" i="2"/>
  <c r="AH1004" i="2"/>
  <c r="AH1040" i="2"/>
  <c r="AH1084" i="2"/>
  <c r="AH1104" i="2"/>
  <c r="AH1148" i="2"/>
  <c r="AI1148" i="2"/>
  <c r="AH1192" i="2"/>
  <c r="AH1236" i="2"/>
  <c r="AH1296" i="2"/>
  <c r="AH1328" i="2"/>
  <c r="AH1372" i="2"/>
  <c r="AI1372" i="2"/>
  <c r="AH1424" i="2"/>
  <c r="AI1436" i="2"/>
  <c r="AH1448" i="2"/>
  <c r="AI1476" i="2"/>
  <c r="AH1492" i="2"/>
  <c r="AI1588" i="2"/>
  <c r="AH1604" i="2"/>
  <c r="AH1652" i="2"/>
  <c r="AH1696" i="2"/>
  <c r="AH1724" i="2"/>
  <c r="AI1724" i="2"/>
  <c r="AH1900" i="2"/>
  <c r="AI1940" i="2"/>
  <c r="AH1940" i="2"/>
  <c r="AH2136" i="2"/>
  <c r="AH2180" i="2"/>
  <c r="AI2212" i="2"/>
  <c r="AH2228" i="2"/>
  <c r="AI2244" i="2"/>
  <c r="AH77" i="2"/>
  <c r="AI77" i="2"/>
  <c r="AH89" i="2"/>
  <c r="AI97" i="2"/>
  <c r="AH165" i="2"/>
  <c r="AI189" i="2"/>
  <c r="AI205" i="2"/>
  <c r="AH213" i="2"/>
  <c r="AI285" i="2"/>
  <c r="AH329" i="2"/>
  <c r="AI349" i="2"/>
  <c r="AH429" i="2"/>
  <c r="AI461" i="2"/>
  <c r="AH485" i="2"/>
  <c r="AH505" i="2"/>
  <c r="AH529" i="2"/>
  <c r="AH541" i="2"/>
  <c r="AI541" i="2"/>
  <c r="AH589" i="2"/>
  <c r="AI589" i="2"/>
  <c r="AH645" i="2"/>
  <c r="AH653" i="2"/>
  <c r="AH701" i="2"/>
  <c r="AH725" i="2"/>
  <c r="AI725" i="2"/>
  <c r="AH773" i="2"/>
  <c r="AH785" i="2"/>
  <c r="AI789" i="2"/>
  <c r="AH801" i="2"/>
  <c r="AH805" i="2"/>
  <c r="AI829" i="2"/>
  <c r="AH837" i="2"/>
  <c r="AH845" i="2"/>
  <c r="AH861" i="2"/>
  <c r="AI861" i="2"/>
  <c r="AH885" i="2"/>
  <c r="AH909" i="2"/>
  <c r="AH917" i="2"/>
  <c r="AI917" i="2"/>
  <c r="AH933" i="2"/>
  <c r="AI933" i="2"/>
  <c r="AH957" i="2"/>
  <c r="AI957" i="2"/>
  <c r="AH981" i="2"/>
  <c r="AI989" i="2"/>
  <c r="AH1005" i="2"/>
  <c r="AH1029" i="2"/>
  <c r="AI1029" i="2"/>
  <c r="AI1045" i="2"/>
  <c r="AH1053" i="2"/>
  <c r="AH1069" i="2"/>
  <c r="AI1085" i="2"/>
  <c r="AH1093" i="2"/>
  <c r="AH1101" i="2"/>
  <c r="AI1101" i="2"/>
  <c r="AH1117" i="2"/>
  <c r="AI1117" i="2"/>
  <c r="AH1141" i="2"/>
  <c r="AI1157" i="2"/>
  <c r="AH1165" i="2"/>
  <c r="AH1173" i="2"/>
  <c r="AH1189" i="2"/>
  <c r="AI1189" i="2"/>
  <c r="AH1213" i="2"/>
  <c r="AI1229" i="2"/>
  <c r="AH1237" i="2"/>
  <c r="AI1245" i="2"/>
  <c r="AH1261" i="2"/>
  <c r="AH1285" i="2"/>
  <c r="AI1285" i="2"/>
  <c r="AI1301" i="2"/>
  <c r="AH1317" i="2"/>
  <c r="AH1357" i="2"/>
  <c r="AI1365" i="2"/>
  <c r="AH1421" i="2"/>
  <c r="AH1461" i="2"/>
  <c r="AI1493" i="2"/>
  <c r="AH1501" i="2"/>
  <c r="AH1525" i="2"/>
  <c r="AH1565" i="2"/>
  <c r="AH1613" i="2"/>
  <c r="AI1613" i="2"/>
  <c r="AH1653" i="2"/>
  <c r="AI1661" i="2"/>
  <c r="AI1685" i="2"/>
  <c r="AH1717" i="2"/>
  <c r="AH1757" i="2"/>
  <c r="AI1765" i="2"/>
  <c r="AI1805" i="2"/>
  <c r="AH1821" i="2"/>
  <c r="AH1845" i="2"/>
  <c r="AH1869" i="2"/>
  <c r="AI1877" i="2"/>
  <c r="AH1933" i="2"/>
  <c r="AI1941" i="2"/>
  <c r="AI2005" i="2"/>
  <c r="AH2037" i="2"/>
  <c r="AH2061" i="2"/>
  <c r="AH2125" i="2"/>
  <c r="AI2133" i="2"/>
  <c r="AH2189" i="2"/>
  <c r="AH2261" i="2"/>
  <c r="AI2289" i="2"/>
  <c r="AI2297" i="2"/>
  <c r="AI2313" i="2"/>
  <c r="AH2325" i="2"/>
  <c r="AI2329" i="2"/>
  <c r="AH2357" i="2"/>
  <c r="AI2361" i="2"/>
  <c r="AH2365" i="2"/>
  <c r="AI2393" i="2"/>
  <c r="AH2397" i="2"/>
  <c r="AH2421" i="2"/>
  <c r="AH2453" i="2"/>
  <c r="AI2465" i="2"/>
  <c r="AI2481" i="2"/>
  <c r="AH88" i="2"/>
  <c r="AH104" i="2"/>
  <c r="AI104" i="2"/>
  <c r="AH140" i="2"/>
  <c r="AI140" i="2"/>
  <c r="AI156" i="2"/>
  <c r="AH172" i="2"/>
  <c r="AI172" i="2"/>
  <c r="AI196" i="2"/>
  <c r="AH212" i="2"/>
  <c r="AI228" i="2"/>
  <c r="AH244" i="2"/>
  <c r="AH260" i="2"/>
  <c r="AI260" i="2"/>
  <c r="AH288" i="2"/>
  <c r="AH304" i="2"/>
  <c r="AH320" i="2"/>
  <c r="AH336" i="2"/>
  <c r="AH364" i="2"/>
  <c r="AI364" i="2"/>
  <c r="AH400" i="2"/>
  <c r="AH432" i="2"/>
  <c r="AH460" i="2"/>
  <c r="AI460" i="2"/>
  <c r="AI492" i="2"/>
  <c r="AH508" i="2"/>
  <c r="AI544" i="2"/>
  <c r="AH572" i="2"/>
  <c r="AI588" i="2"/>
  <c r="AI608" i="2"/>
  <c r="AH668" i="2"/>
  <c r="AI668" i="2"/>
  <c r="AI684" i="2"/>
  <c r="AH700" i="2"/>
  <c r="AI700" i="2"/>
  <c r="AI728" i="2"/>
  <c r="AI760" i="2"/>
  <c r="AI780" i="2"/>
  <c r="AH796" i="2"/>
  <c r="AI796" i="2"/>
  <c r="AI812" i="2"/>
  <c r="AH820" i="2"/>
  <c r="AI820" i="2"/>
  <c r="AI832" i="2"/>
  <c r="AI864" i="2"/>
  <c r="AI896" i="2"/>
  <c r="AI928" i="2"/>
  <c r="AI960" i="2"/>
  <c r="AI988" i="2"/>
  <c r="AH1008" i="2"/>
  <c r="AH1020" i="2"/>
  <c r="AI1020" i="2"/>
  <c r="AH1036" i="2"/>
  <c r="AH1052" i="2"/>
  <c r="AI1052" i="2"/>
  <c r="AH1068" i="2"/>
  <c r="AH1088" i="2"/>
  <c r="AH1100" i="2"/>
  <c r="AH1116" i="2"/>
  <c r="AI1116" i="2"/>
  <c r="AH1136" i="2"/>
  <c r="AH1160" i="2"/>
  <c r="AH1172" i="2"/>
  <c r="AI1172" i="2"/>
  <c r="AH1188" i="2"/>
  <c r="AH1204" i="2"/>
  <c r="AI1204" i="2"/>
  <c r="AH1220" i="2"/>
  <c r="AH1240" i="2"/>
  <c r="AH1260" i="2"/>
  <c r="AH1276" i="2"/>
  <c r="AI1276" i="2"/>
  <c r="AH1292" i="2"/>
  <c r="AH1324" i="2"/>
  <c r="AH1340" i="2"/>
  <c r="AI1340" i="2"/>
  <c r="AH1356" i="2"/>
  <c r="AH1376" i="2"/>
  <c r="AH1388" i="2"/>
  <c r="AH1404" i="2"/>
  <c r="AI1404" i="2"/>
  <c r="AH1420" i="2"/>
  <c r="AH1452" i="2"/>
  <c r="AH1468" i="2"/>
  <c r="AI1468" i="2"/>
  <c r="AH1472" i="2"/>
  <c r="AH1488" i="2"/>
  <c r="AH1508" i="2"/>
  <c r="AH1524" i="2"/>
  <c r="AI1524" i="2"/>
  <c r="AH1540" i="2"/>
  <c r="AH1556" i="2"/>
  <c r="AI1556" i="2"/>
  <c r="AH1568" i="2"/>
  <c r="AH1584" i="2"/>
  <c r="AH1600" i="2"/>
  <c r="AH1620" i="2"/>
  <c r="AI1620" i="2"/>
  <c r="AH1636" i="2"/>
  <c r="AH1664" i="2"/>
  <c r="AH1684" i="2"/>
  <c r="AI1684" i="2"/>
  <c r="AH1700" i="2"/>
  <c r="AH1740" i="2"/>
  <c r="AH1756" i="2"/>
  <c r="AI1756" i="2"/>
  <c r="AH1792" i="2"/>
  <c r="AH1804" i="2"/>
  <c r="AH1836" i="2"/>
  <c r="AI1852" i="2"/>
  <c r="AH1868" i="2"/>
  <c r="AI1868" i="2"/>
  <c r="AI1896" i="2"/>
  <c r="AI1908" i="2"/>
  <c r="AH1908" i="2"/>
  <c r="AI1944" i="2"/>
  <c r="AI1956" i="2"/>
  <c r="AI1972" i="2"/>
  <c r="AH1972" i="2"/>
  <c r="AI1988" i="2"/>
  <c r="AI2004" i="2"/>
  <c r="AH2004" i="2"/>
  <c r="AI2040" i="2"/>
  <c r="AI2056" i="2"/>
  <c r="AI2068" i="2"/>
  <c r="AH2068" i="2"/>
  <c r="AI2084" i="2"/>
  <c r="AI2100" i="2"/>
  <c r="AH2100" i="2"/>
  <c r="AH2132" i="2"/>
  <c r="AH2152" i="2"/>
  <c r="AH2168" i="2"/>
  <c r="AH2184" i="2"/>
  <c r="AH2200" i="2"/>
  <c r="AH2216" i="2"/>
  <c r="AH2240" i="2"/>
  <c r="AH2256" i="2"/>
  <c r="AI2284" i="2"/>
  <c r="AH2284" i="2"/>
  <c r="AH2300" i="2"/>
  <c r="AH2340" i="2"/>
  <c r="AH2356" i="2"/>
  <c r="AH2372" i="2"/>
  <c r="AH2384" i="2"/>
  <c r="AH2396" i="2"/>
  <c r="AH2408" i="2"/>
  <c r="AH2436" i="2"/>
  <c r="AH2452" i="2"/>
  <c r="AH2472" i="2"/>
  <c r="AI2484" i="2"/>
  <c r="AH2484" i="2"/>
  <c r="AH2492" i="2"/>
  <c r="AI2500" i="2"/>
  <c r="AH26" i="2"/>
  <c r="AI38" i="2"/>
  <c r="AI70" i="2"/>
  <c r="AI94" i="2"/>
  <c r="AH98" i="2"/>
  <c r="AI126" i="2"/>
  <c r="AH130" i="2"/>
  <c r="AI134" i="2"/>
  <c r="AH162" i="2"/>
  <c r="AH178" i="2"/>
  <c r="AI190" i="2"/>
  <c r="AH210" i="2"/>
  <c r="AI222" i="2"/>
  <c r="AI230" i="2"/>
  <c r="AI246" i="2"/>
  <c r="AH250" i="2"/>
  <c r="AI254" i="2"/>
  <c r="AH274" i="2"/>
  <c r="AI278" i="2"/>
  <c r="AI294" i="2"/>
  <c r="AI310" i="2"/>
  <c r="AI326" i="2"/>
  <c r="AI334" i="2"/>
  <c r="AH338" i="2"/>
  <c r="AI366" i="2"/>
  <c r="AH370" i="2"/>
  <c r="AI382" i="2"/>
  <c r="AH410" i="2"/>
  <c r="AI414" i="2"/>
  <c r="AH434" i="2"/>
  <c r="AI446" i="2"/>
  <c r="AI470" i="2"/>
  <c r="AI486" i="2"/>
  <c r="AH518" i="2"/>
  <c r="AI530" i="2"/>
  <c r="AH542" i="2"/>
  <c r="AI570" i="2"/>
  <c r="AH574" i="2"/>
  <c r="AH622" i="2"/>
  <c r="AH678" i="2"/>
  <c r="AH742" i="2"/>
  <c r="AH798" i="2"/>
  <c r="AI822" i="2"/>
  <c r="AH870" i="2"/>
  <c r="AH910" i="2"/>
  <c r="AH958" i="2"/>
  <c r="AI982" i="2"/>
  <c r="AI1006" i="2"/>
  <c r="AI1022" i="2"/>
  <c r="AH1054" i="2"/>
  <c r="AI1070" i="2"/>
  <c r="AI1182" i="2"/>
  <c r="AH1222" i="2"/>
  <c r="AI1254" i="2"/>
  <c r="AI1382" i="2"/>
  <c r="AI1494" i="2"/>
  <c r="AH1590" i="2"/>
  <c r="AI1622" i="2"/>
  <c r="AI1726" i="2"/>
  <c r="AI1846" i="2"/>
  <c r="AH2158" i="2"/>
  <c r="AH32" i="2"/>
  <c r="AH64" i="2"/>
  <c r="AH128" i="2"/>
  <c r="AI128" i="2"/>
  <c r="AH144" i="2"/>
  <c r="AH160" i="2"/>
  <c r="AH176" i="2"/>
  <c r="AH192" i="2"/>
  <c r="AH208" i="2"/>
  <c r="AH224" i="2"/>
  <c r="AH236" i="2"/>
  <c r="AI236" i="2"/>
  <c r="AH256" i="2"/>
  <c r="AH272" i="2"/>
  <c r="AH280" i="2"/>
  <c r="AH292" i="2"/>
  <c r="AI292" i="2"/>
  <c r="AH312" i="2"/>
  <c r="AH328" i="2"/>
  <c r="AH340" i="2"/>
  <c r="AI340" i="2"/>
  <c r="AH360" i="2"/>
  <c r="AH376" i="2"/>
  <c r="AH392" i="2"/>
  <c r="AH408" i="2"/>
  <c r="AH424" i="2"/>
  <c r="AH440" i="2"/>
  <c r="AH456" i="2"/>
  <c r="AH472" i="2"/>
  <c r="AH488" i="2"/>
  <c r="AI520" i="2"/>
  <c r="AH548" i="2"/>
  <c r="AI548" i="2"/>
  <c r="AH564" i="2"/>
  <c r="AI564" i="2"/>
  <c r="AH580" i="2"/>
  <c r="AI580" i="2"/>
  <c r="AH596" i="2"/>
  <c r="AI596" i="2"/>
  <c r="AH612" i="2"/>
  <c r="AI612" i="2"/>
  <c r="AH644" i="2"/>
  <c r="AI644" i="2"/>
  <c r="AH660" i="2"/>
  <c r="AI660" i="2"/>
  <c r="AH676" i="2"/>
  <c r="AI676" i="2"/>
  <c r="AH692" i="2"/>
  <c r="AI692" i="2"/>
  <c r="AH708" i="2"/>
  <c r="AI708" i="2"/>
  <c r="AH724" i="2"/>
  <c r="AI724" i="2"/>
  <c r="AH740" i="2"/>
  <c r="AI740" i="2"/>
  <c r="AI768" i="2"/>
  <c r="AH788" i="2"/>
  <c r="AI788" i="2"/>
  <c r="AI800" i="2"/>
  <c r="AH844" i="2"/>
  <c r="AI844" i="2"/>
  <c r="AI872" i="2"/>
  <c r="AI904" i="2"/>
  <c r="AH924" i="2"/>
  <c r="AI924" i="2"/>
  <c r="AH940" i="2"/>
  <c r="AI940" i="2"/>
  <c r="AH956" i="2"/>
  <c r="AI956" i="2"/>
  <c r="AI984" i="2"/>
  <c r="AH1012" i="2"/>
  <c r="AI1012" i="2"/>
  <c r="AH1028" i="2"/>
  <c r="AI1028" i="2"/>
  <c r="AH1044" i="2"/>
  <c r="AI1044" i="2"/>
  <c r="AH1060" i="2"/>
  <c r="AI1060" i="2"/>
  <c r="AH1076" i="2"/>
  <c r="AI1076" i="2"/>
  <c r="AH1092" i="2"/>
  <c r="AI1092" i="2"/>
  <c r="AH1112" i="2"/>
  <c r="AH1128" i="2"/>
  <c r="AH1140" i="2"/>
  <c r="AI1140" i="2"/>
  <c r="AH1168" i="2"/>
  <c r="AH1180" i="2"/>
  <c r="AI1180" i="2"/>
  <c r="AH1196" i="2"/>
  <c r="AI1196" i="2"/>
  <c r="AH1212" i="2"/>
  <c r="AI1212" i="2"/>
  <c r="AH1228" i="2"/>
  <c r="AI1228" i="2"/>
  <c r="AH1244" i="2"/>
  <c r="AI1244" i="2"/>
  <c r="AH1256" i="2"/>
  <c r="AH1272" i="2"/>
  <c r="AH1284" i="2"/>
  <c r="AI1284" i="2"/>
  <c r="AH1304" i="2"/>
  <c r="AH1320" i="2"/>
  <c r="AH1336" i="2"/>
  <c r="AH1352" i="2"/>
  <c r="AH1368" i="2"/>
  <c r="AH1384" i="2"/>
  <c r="AH1400" i="2"/>
  <c r="AH1416" i="2"/>
  <c r="AH1432" i="2"/>
  <c r="AH1460" i="2"/>
  <c r="AI1460" i="2"/>
  <c r="AH1484" i="2"/>
  <c r="AI1484" i="2"/>
  <c r="AH1500" i="2"/>
  <c r="AI1500" i="2"/>
  <c r="AH1516" i="2"/>
  <c r="AI1516" i="2"/>
  <c r="AH1532" i="2"/>
  <c r="AI1532" i="2"/>
  <c r="AH1548" i="2"/>
  <c r="AI1548" i="2"/>
  <c r="AH1564" i="2"/>
  <c r="AI1564" i="2"/>
  <c r="AH1576" i="2"/>
  <c r="AH1592" i="2"/>
  <c r="AH1608" i="2"/>
  <c r="AH1628" i="2"/>
  <c r="AH1644" i="2"/>
  <c r="AI1644" i="2"/>
  <c r="AH1660" i="2"/>
  <c r="AH1676" i="2"/>
  <c r="AI1676" i="2"/>
  <c r="AH1688" i="2"/>
  <c r="AH1704" i="2"/>
  <c r="AH1716" i="2"/>
  <c r="AI1716" i="2"/>
  <c r="AH1736" i="2"/>
  <c r="AH1752" i="2"/>
  <c r="AH1764" i="2"/>
  <c r="AI1764" i="2"/>
  <c r="AH1780" i="2"/>
  <c r="AH1796" i="2"/>
  <c r="AI1796" i="2"/>
  <c r="AH1816" i="2"/>
  <c r="AH1832" i="2"/>
  <c r="AH1848" i="2"/>
  <c r="AI1904" i="2"/>
  <c r="AI1916" i="2"/>
  <c r="AI1936" i="2"/>
  <c r="AI1968" i="2"/>
  <c r="AI2000" i="2"/>
  <c r="AI2028" i="2"/>
  <c r="AH2028" i="2"/>
  <c r="AI2064" i="2"/>
  <c r="AI2076" i="2"/>
  <c r="AI2092" i="2"/>
  <c r="AH2092" i="2"/>
  <c r="AH2128" i="2"/>
  <c r="AH2144" i="2"/>
  <c r="AH2160" i="2"/>
  <c r="AH2176" i="2"/>
  <c r="AH2192" i="2"/>
  <c r="AH2208" i="2"/>
  <c r="AH2224" i="2"/>
  <c r="AI2236" i="2"/>
  <c r="AH2248" i="2"/>
  <c r="AH2276" i="2"/>
  <c r="AI2276" i="2"/>
  <c r="AI2292" i="2"/>
  <c r="AH2304" i="2"/>
  <c r="AH2344" i="2"/>
  <c r="AI2364" i="2"/>
  <c r="AH2364" i="2"/>
  <c r="AH2380" i="2"/>
  <c r="AH2392" i="2"/>
  <c r="AH2404" i="2"/>
  <c r="AI2428" i="2"/>
  <c r="AH2428" i="2"/>
  <c r="AP13" i="4"/>
  <c r="AQ13" i="4"/>
  <c r="AW12" i="4"/>
  <c r="AX12" i="4"/>
  <c r="AX11" i="4"/>
  <c r="AP11" i="4"/>
  <c r="AX10" i="4"/>
  <c r="AX9" i="4"/>
  <c r="AQ9" i="4"/>
  <c r="BX2506" i="4"/>
  <c r="BT2506" i="4"/>
  <c r="BP2506" i="4"/>
  <c r="BL2506" i="4"/>
  <c r="BH2506" i="4"/>
  <c r="BD2506" i="4"/>
  <c r="BW2506" i="4"/>
  <c r="BS2506" i="4"/>
  <c r="BO2506" i="4"/>
  <c r="BK2506" i="4"/>
  <c r="BG2506" i="4"/>
  <c r="BC2506" i="4"/>
  <c r="BV2506" i="4"/>
  <c r="BR2506" i="4"/>
  <c r="BN2506" i="4"/>
  <c r="BJ2506" i="4"/>
  <c r="BF2506" i="4"/>
  <c r="BY2506" i="4"/>
  <c r="BI2506" i="4"/>
  <c r="BU2506" i="4"/>
  <c r="BE2506" i="4"/>
  <c r="BQ2506" i="4"/>
  <c r="BM2506" i="4"/>
  <c r="AC2506" i="4"/>
  <c r="I2505" i="2" s="1"/>
  <c r="BX2502" i="4"/>
  <c r="BT2502" i="4"/>
  <c r="BP2502" i="4"/>
  <c r="BL2502" i="4"/>
  <c r="BH2502" i="4"/>
  <c r="BD2502" i="4"/>
  <c r="BW2502" i="4"/>
  <c r="BS2502" i="4"/>
  <c r="BO2502" i="4"/>
  <c r="BK2502" i="4"/>
  <c r="BG2502" i="4"/>
  <c r="BC2502" i="4"/>
  <c r="BV2502" i="4"/>
  <c r="BR2502" i="4"/>
  <c r="BN2502" i="4"/>
  <c r="BJ2502" i="4"/>
  <c r="BF2502" i="4"/>
  <c r="BU2502" i="4"/>
  <c r="BE2502" i="4"/>
  <c r="BQ2502" i="4"/>
  <c r="BM2502" i="4"/>
  <c r="BY2502" i="4"/>
  <c r="BI2502" i="4"/>
  <c r="AC2502" i="4"/>
  <c r="I2501" i="2" s="1"/>
  <c r="BX2498" i="4"/>
  <c r="BT2498" i="4"/>
  <c r="BP2498" i="4"/>
  <c r="BL2498" i="4"/>
  <c r="BH2498" i="4"/>
  <c r="BD2498" i="4"/>
  <c r="BW2498" i="4"/>
  <c r="BS2498" i="4"/>
  <c r="BO2498" i="4"/>
  <c r="BK2498" i="4"/>
  <c r="BG2498" i="4"/>
  <c r="BC2498" i="4"/>
  <c r="BV2498" i="4"/>
  <c r="BR2498" i="4"/>
  <c r="BN2498" i="4"/>
  <c r="BJ2498" i="4"/>
  <c r="BF2498" i="4"/>
  <c r="BQ2498" i="4"/>
  <c r="BM2498" i="4"/>
  <c r="BY2498" i="4"/>
  <c r="BI2498" i="4"/>
  <c r="BE2498" i="4"/>
  <c r="BU2498" i="4"/>
  <c r="AC2498" i="4"/>
  <c r="I2497" i="2" s="1"/>
  <c r="BX2494" i="4"/>
  <c r="BT2494" i="4"/>
  <c r="BP2494" i="4"/>
  <c r="BL2494" i="4"/>
  <c r="BH2494" i="4"/>
  <c r="BD2494" i="4"/>
  <c r="BW2494" i="4"/>
  <c r="BS2494" i="4"/>
  <c r="BO2494" i="4"/>
  <c r="BK2494" i="4"/>
  <c r="BG2494" i="4"/>
  <c r="BC2494" i="4"/>
  <c r="BV2494" i="4"/>
  <c r="BR2494" i="4"/>
  <c r="BN2494" i="4"/>
  <c r="BJ2494" i="4"/>
  <c r="BF2494" i="4"/>
  <c r="BM2494" i="4"/>
  <c r="BY2494" i="4"/>
  <c r="BI2494" i="4"/>
  <c r="BU2494" i="4"/>
  <c r="BE2494" i="4"/>
  <c r="BQ2494" i="4"/>
  <c r="AC2494" i="4"/>
  <c r="I2493" i="2" s="1"/>
  <c r="BX2490" i="4"/>
  <c r="BT2490" i="4"/>
  <c r="BP2490" i="4"/>
  <c r="BL2490" i="4"/>
  <c r="BH2490" i="4"/>
  <c r="BD2490" i="4"/>
  <c r="BW2490" i="4"/>
  <c r="BS2490" i="4"/>
  <c r="BO2490" i="4"/>
  <c r="BK2490" i="4"/>
  <c r="BG2490" i="4"/>
  <c r="BC2490" i="4"/>
  <c r="BV2490" i="4"/>
  <c r="BR2490" i="4"/>
  <c r="BN2490" i="4"/>
  <c r="BJ2490" i="4"/>
  <c r="BF2490" i="4"/>
  <c r="BY2490" i="4"/>
  <c r="BI2490" i="4"/>
  <c r="BU2490" i="4"/>
  <c r="BE2490" i="4"/>
  <c r="BQ2490" i="4"/>
  <c r="BM2490" i="4"/>
  <c r="AC2490" i="4"/>
  <c r="I2489" i="2" s="1"/>
  <c r="BX2486" i="4"/>
  <c r="BT2486" i="4"/>
  <c r="BP2486" i="4"/>
  <c r="BL2486" i="4"/>
  <c r="BH2486" i="4"/>
  <c r="BD2486" i="4"/>
  <c r="BW2486" i="4"/>
  <c r="BS2486" i="4"/>
  <c r="BO2486" i="4"/>
  <c r="BK2486" i="4"/>
  <c r="BG2486" i="4"/>
  <c r="BC2486" i="4"/>
  <c r="BV2486" i="4"/>
  <c r="BR2486" i="4"/>
  <c r="BN2486" i="4"/>
  <c r="BJ2486" i="4"/>
  <c r="BF2486" i="4"/>
  <c r="BU2486" i="4"/>
  <c r="BE2486" i="4"/>
  <c r="BQ2486" i="4"/>
  <c r="BM2486" i="4"/>
  <c r="BY2486" i="4"/>
  <c r="BI2486" i="4"/>
  <c r="AC2486" i="4"/>
  <c r="I2485" i="2" s="1"/>
  <c r="BX2482" i="4"/>
  <c r="BT2482" i="4"/>
  <c r="BP2482" i="4"/>
  <c r="BL2482" i="4"/>
  <c r="BH2482" i="4"/>
  <c r="BD2482" i="4"/>
  <c r="BW2482" i="4"/>
  <c r="BS2482" i="4"/>
  <c r="BO2482" i="4"/>
  <c r="BK2482" i="4"/>
  <c r="BG2482" i="4"/>
  <c r="BC2482" i="4"/>
  <c r="BV2482" i="4"/>
  <c r="BR2482" i="4"/>
  <c r="BN2482" i="4"/>
  <c r="BJ2482" i="4"/>
  <c r="BF2482" i="4"/>
  <c r="BQ2482" i="4"/>
  <c r="BM2482" i="4"/>
  <c r="BY2482" i="4"/>
  <c r="BI2482" i="4"/>
  <c r="BU2482" i="4"/>
  <c r="BE2482" i="4"/>
  <c r="AC2482" i="4"/>
  <c r="I2481" i="2" s="1"/>
  <c r="BX2478" i="4"/>
  <c r="BT2478" i="4"/>
  <c r="BP2478" i="4"/>
  <c r="BL2478" i="4"/>
  <c r="BH2478" i="4"/>
  <c r="BD2478" i="4"/>
  <c r="BW2478" i="4"/>
  <c r="BS2478" i="4"/>
  <c r="BO2478" i="4"/>
  <c r="BK2478" i="4"/>
  <c r="BG2478" i="4"/>
  <c r="BC2478" i="4"/>
  <c r="BV2478" i="4"/>
  <c r="BR2478" i="4"/>
  <c r="BN2478" i="4"/>
  <c r="BJ2478" i="4"/>
  <c r="BF2478" i="4"/>
  <c r="BM2478" i="4"/>
  <c r="BY2478" i="4"/>
  <c r="BI2478" i="4"/>
  <c r="BU2478" i="4"/>
  <c r="BE2478" i="4"/>
  <c r="BQ2478" i="4"/>
  <c r="AC2478" i="4"/>
  <c r="I2477" i="2" s="1"/>
  <c r="BX2474" i="4"/>
  <c r="BT2474" i="4"/>
  <c r="BP2474" i="4"/>
  <c r="BL2474" i="4"/>
  <c r="BH2474" i="4"/>
  <c r="BD2474" i="4"/>
  <c r="BW2474" i="4"/>
  <c r="BS2474" i="4"/>
  <c r="BO2474" i="4"/>
  <c r="BK2474" i="4"/>
  <c r="BG2474" i="4"/>
  <c r="BC2474" i="4"/>
  <c r="BV2474" i="4"/>
  <c r="BR2474" i="4"/>
  <c r="BN2474" i="4"/>
  <c r="BJ2474" i="4"/>
  <c r="BF2474" i="4"/>
  <c r="BY2474" i="4"/>
  <c r="BI2474" i="4"/>
  <c r="BU2474" i="4"/>
  <c r="BE2474" i="4"/>
  <c r="BQ2474" i="4"/>
  <c r="BM2474" i="4"/>
  <c r="AC2474" i="4"/>
  <c r="I2473" i="2" s="1"/>
  <c r="BX2470" i="4"/>
  <c r="BT2470" i="4"/>
  <c r="BP2470" i="4"/>
  <c r="BL2470" i="4"/>
  <c r="BH2470" i="4"/>
  <c r="BD2470" i="4"/>
  <c r="BW2470" i="4"/>
  <c r="BS2470" i="4"/>
  <c r="BO2470" i="4"/>
  <c r="BK2470" i="4"/>
  <c r="BG2470" i="4"/>
  <c r="BC2470" i="4"/>
  <c r="BV2470" i="4"/>
  <c r="BR2470" i="4"/>
  <c r="BN2470" i="4"/>
  <c r="BJ2470" i="4"/>
  <c r="BF2470" i="4"/>
  <c r="BU2470" i="4"/>
  <c r="BE2470" i="4"/>
  <c r="BQ2470" i="4"/>
  <c r="BM2470" i="4"/>
  <c r="BI2470" i="4"/>
  <c r="BY2470" i="4"/>
  <c r="AC2470" i="4"/>
  <c r="I2469" i="2" s="1"/>
  <c r="BV2466" i="4"/>
  <c r="BR2466" i="4"/>
  <c r="BN2466" i="4"/>
  <c r="BJ2466" i="4"/>
  <c r="BF2466" i="4"/>
  <c r="BY2466" i="4"/>
  <c r="BU2466" i="4"/>
  <c r="BQ2466" i="4"/>
  <c r="BM2466" i="4"/>
  <c r="BI2466" i="4"/>
  <c r="BE2466" i="4"/>
  <c r="BX2466" i="4"/>
  <c r="BT2466" i="4"/>
  <c r="BP2466" i="4"/>
  <c r="BL2466" i="4"/>
  <c r="BH2466" i="4"/>
  <c r="BD2466" i="4"/>
  <c r="BW2466" i="4"/>
  <c r="BG2466" i="4"/>
  <c r="BS2466" i="4"/>
  <c r="BC2466" i="4"/>
  <c r="BO2466" i="4"/>
  <c r="BK2466" i="4"/>
  <c r="AC2466" i="4"/>
  <c r="I2465" i="2" s="1"/>
  <c r="BV2462" i="4"/>
  <c r="BR2462" i="4"/>
  <c r="BN2462" i="4"/>
  <c r="BJ2462" i="4"/>
  <c r="BF2462" i="4"/>
  <c r="BY2462" i="4"/>
  <c r="BU2462" i="4"/>
  <c r="BQ2462" i="4"/>
  <c r="BM2462" i="4"/>
  <c r="BI2462" i="4"/>
  <c r="BE2462" i="4"/>
  <c r="BX2462" i="4"/>
  <c r="BT2462" i="4"/>
  <c r="BP2462" i="4"/>
  <c r="BL2462" i="4"/>
  <c r="BH2462" i="4"/>
  <c r="BD2462" i="4"/>
  <c r="BS2462" i="4"/>
  <c r="BC2462" i="4"/>
  <c r="BO2462" i="4"/>
  <c r="BK2462" i="4"/>
  <c r="BG2462" i="4"/>
  <c r="BW2462" i="4"/>
  <c r="AC2462" i="4"/>
  <c r="I2461" i="2" s="1"/>
  <c r="BV2458" i="4"/>
  <c r="BR2458" i="4"/>
  <c r="BN2458" i="4"/>
  <c r="BJ2458" i="4"/>
  <c r="BF2458" i="4"/>
  <c r="BY2458" i="4"/>
  <c r="BU2458" i="4"/>
  <c r="BQ2458" i="4"/>
  <c r="BM2458" i="4"/>
  <c r="BI2458" i="4"/>
  <c r="BE2458" i="4"/>
  <c r="BX2458" i="4"/>
  <c r="BT2458" i="4"/>
  <c r="BP2458" i="4"/>
  <c r="BL2458" i="4"/>
  <c r="BH2458" i="4"/>
  <c r="BD2458" i="4"/>
  <c r="BO2458" i="4"/>
  <c r="BK2458" i="4"/>
  <c r="BW2458" i="4"/>
  <c r="BG2458" i="4"/>
  <c r="BS2458" i="4"/>
  <c r="BC2458" i="4"/>
  <c r="AC2458" i="4"/>
  <c r="I2457" i="2" s="1"/>
  <c r="BV2454" i="4"/>
  <c r="BR2454" i="4"/>
  <c r="BN2454" i="4"/>
  <c r="BJ2454" i="4"/>
  <c r="BF2454" i="4"/>
  <c r="BY2454" i="4"/>
  <c r="BU2454" i="4"/>
  <c r="BQ2454" i="4"/>
  <c r="BM2454" i="4"/>
  <c r="BI2454" i="4"/>
  <c r="BE2454" i="4"/>
  <c r="BX2454" i="4"/>
  <c r="BT2454" i="4"/>
  <c r="BP2454" i="4"/>
  <c r="BL2454" i="4"/>
  <c r="BH2454" i="4"/>
  <c r="BD2454" i="4"/>
  <c r="BK2454" i="4"/>
  <c r="BW2454" i="4"/>
  <c r="BG2454" i="4"/>
  <c r="BS2454" i="4"/>
  <c r="BC2454" i="4"/>
  <c r="BO2454" i="4"/>
  <c r="AC2454" i="4"/>
  <c r="I2453" i="2" s="1"/>
  <c r="BV2450" i="4"/>
  <c r="BR2450" i="4"/>
  <c r="BN2450" i="4"/>
  <c r="BJ2450" i="4"/>
  <c r="BF2450" i="4"/>
  <c r="BY2450" i="4"/>
  <c r="BU2450" i="4"/>
  <c r="BQ2450" i="4"/>
  <c r="BM2450" i="4"/>
  <c r="BI2450" i="4"/>
  <c r="BE2450" i="4"/>
  <c r="BX2450" i="4"/>
  <c r="BT2450" i="4"/>
  <c r="BP2450" i="4"/>
  <c r="BL2450" i="4"/>
  <c r="BH2450" i="4"/>
  <c r="BD2450" i="4"/>
  <c r="BW2450" i="4"/>
  <c r="BG2450" i="4"/>
  <c r="BS2450" i="4"/>
  <c r="BC2450" i="4"/>
  <c r="BO2450" i="4"/>
  <c r="BK2450" i="4"/>
  <c r="AC2450" i="4"/>
  <c r="I2449" i="2" s="1"/>
  <c r="BV2446" i="4"/>
  <c r="BR2446" i="4"/>
  <c r="BN2446" i="4"/>
  <c r="BJ2446" i="4"/>
  <c r="BF2446" i="4"/>
  <c r="BY2446" i="4"/>
  <c r="BU2446" i="4"/>
  <c r="BQ2446" i="4"/>
  <c r="BM2446" i="4"/>
  <c r="BI2446" i="4"/>
  <c r="BE2446" i="4"/>
  <c r="BX2446" i="4"/>
  <c r="BT2446" i="4"/>
  <c r="BP2446" i="4"/>
  <c r="BL2446" i="4"/>
  <c r="BH2446" i="4"/>
  <c r="BD2446" i="4"/>
  <c r="BS2446" i="4"/>
  <c r="BC2446" i="4"/>
  <c r="BO2446" i="4"/>
  <c r="BK2446" i="4"/>
  <c r="BW2446" i="4"/>
  <c r="BG2446" i="4"/>
  <c r="AC2446" i="4"/>
  <c r="I2445" i="2" s="1"/>
  <c r="BV2442" i="4"/>
  <c r="BR2442" i="4"/>
  <c r="BN2442" i="4"/>
  <c r="BJ2442" i="4"/>
  <c r="BF2442" i="4"/>
  <c r="BY2442" i="4"/>
  <c r="BU2442" i="4"/>
  <c r="BQ2442" i="4"/>
  <c r="BM2442" i="4"/>
  <c r="BI2442" i="4"/>
  <c r="BE2442" i="4"/>
  <c r="BX2442" i="4"/>
  <c r="BT2442" i="4"/>
  <c r="BP2442" i="4"/>
  <c r="BL2442" i="4"/>
  <c r="BH2442" i="4"/>
  <c r="BD2442" i="4"/>
  <c r="BO2442" i="4"/>
  <c r="BK2442" i="4"/>
  <c r="BW2442" i="4"/>
  <c r="BG2442" i="4"/>
  <c r="BS2442" i="4"/>
  <c r="BC2442" i="4"/>
  <c r="AC2442" i="4"/>
  <c r="I2441" i="2" s="1"/>
  <c r="BV2438" i="4"/>
  <c r="BR2438" i="4"/>
  <c r="BN2438" i="4"/>
  <c r="BJ2438" i="4"/>
  <c r="BF2438" i="4"/>
  <c r="BY2438" i="4"/>
  <c r="BU2438" i="4"/>
  <c r="BQ2438" i="4"/>
  <c r="BM2438" i="4"/>
  <c r="BI2438" i="4"/>
  <c r="BE2438" i="4"/>
  <c r="BX2438" i="4"/>
  <c r="BT2438" i="4"/>
  <c r="BP2438" i="4"/>
  <c r="BL2438" i="4"/>
  <c r="BH2438" i="4"/>
  <c r="BD2438" i="4"/>
  <c r="BK2438" i="4"/>
  <c r="BW2438" i="4"/>
  <c r="BG2438" i="4"/>
  <c r="BS2438" i="4"/>
  <c r="BC2438" i="4"/>
  <c r="BO2438" i="4"/>
  <c r="AC2438" i="4"/>
  <c r="I2437" i="2" s="1"/>
  <c r="BV2434" i="4"/>
  <c r="BR2434" i="4"/>
  <c r="BN2434" i="4"/>
  <c r="BJ2434" i="4"/>
  <c r="BF2434" i="4"/>
  <c r="BY2434" i="4"/>
  <c r="BU2434" i="4"/>
  <c r="BQ2434" i="4"/>
  <c r="BM2434" i="4"/>
  <c r="BI2434" i="4"/>
  <c r="BE2434" i="4"/>
  <c r="BX2434" i="4"/>
  <c r="BT2434" i="4"/>
  <c r="BP2434" i="4"/>
  <c r="BL2434" i="4"/>
  <c r="BH2434" i="4"/>
  <c r="BD2434" i="4"/>
  <c r="BW2434" i="4"/>
  <c r="BG2434" i="4"/>
  <c r="BS2434" i="4"/>
  <c r="BC2434" i="4"/>
  <c r="BO2434" i="4"/>
  <c r="BK2434" i="4"/>
  <c r="AC2434" i="4"/>
  <c r="I2433" i="2" s="1"/>
  <c r="BV2430" i="4"/>
  <c r="BR2430" i="4"/>
  <c r="BN2430" i="4"/>
  <c r="BJ2430" i="4"/>
  <c r="BF2430" i="4"/>
  <c r="BY2430" i="4"/>
  <c r="BU2430" i="4"/>
  <c r="BQ2430" i="4"/>
  <c r="BM2430" i="4"/>
  <c r="BI2430" i="4"/>
  <c r="BE2430" i="4"/>
  <c r="BX2430" i="4"/>
  <c r="BT2430" i="4"/>
  <c r="BP2430" i="4"/>
  <c r="BL2430" i="4"/>
  <c r="BH2430" i="4"/>
  <c r="BD2430" i="4"/>
  <c r="BS2430" i="4"/>
  <c r="BC2430" i="4"/>
  <c r="BO2430" i="4"/>
  <c r="BK2430" i="4"/>
  <c r="BW2430" i="4"/>
  <c r="BG2430" i="4"/>
  <c r="AC2430" i="4"/>
  <c r="I2429" i="2" s="1"/>
  <c r="BV2426" i="4"/>
  <c r="BR2426" i="4"/>
  <c r="BN2426" i="4"/>
  <c r="BJ2426" i="4"/>
  <c r="BF2426" i="4"/>
  <c r="BY2426" i="4"/>
  <c r="BU2426" i="4"/>
  <c r="BQ2426" i="4"/>
  <c r="BM2426" i="4"/>
  <c r="BI2426" i="4"/>
  <c r="BE2426" i="4"/>
  <c r="BX2426" i="4"/>
  <c r="BT2426" i="4"/>
  <c r="BP2426" i="4"/>
  <c r="BL2426" i="4"/>
  <c r="BH2426" i="4"/>
  <c r="BD2426" i="4"/>
  <c r="BO2426" i="4"/>
  <c r="BK2426" i="4"/>
  <c r="BW2426" i="4"/>
  <c r="BG2426" i="4"/>
  <c r="BC2426" i="4"/>
  <c r="BS2426" i="4"/>
  <c r="AC2426" i="4"/>
  <c r="I2425" i="2" s="1"/>
  <c r="BW2422" i="4"/>
  <c r="BS2422" i="4"/>
  <c r="BO2422" i="4"/>
  <c r="BK2422" i="4"/>
  <c r="BG2422" i="4"/>
  <c r="BC2422" i="4"/>
  <c r="BV2422" i="4"/>
  <c r="BR2422" i="4"/>
  <c r="BN2422" i="4"/>
  <c r="BJ2422" i="4"/>
  <c r="BF2422" i="4"/>
  <c r="BY2422" i="4"/>
  <c r="BU2422" i="4"/>
  <c r="BQ2422" i="4"/>
  <c r="BM2422" i="4"/>
  <c r="BI2422" i="4"/>
  <c r="BE2422" i="4"/>
  <c r="BL2422" i="4"/>
  <c r="BX2422" i="4"/>
  <c r="BH2422" i="4"/>
  <c r="BT2422" i="4"/>
  <c r="BD2422" i="4"/>
  <c r="BP2422" i="4"/>
  <c r="AC2422" i="4"/>
  <c r="I2421" i="2" s="1"/>
  <c r="BW2418" i="4"/>
  <c r="BS2418" i="4"/>
  <c r="BO2418" i="4"/>
  <c r="BK2418" i="4"/>
  <c r="BG2418" i="4"/>
  <c r="BC2418" i="4"/>
  <c r="BV2418" i="4"/>
  <c r="BR2418" i="4"/>
  <c r="BN2418" i="4"/>
  <c r="BJ2418" i="4"/>
  <c r="BF2418" i="4"/>
  <c r="BY2418" i="4"/>
  <c r="BU2418" i="4"/>
  <c r="BQ2418" i="4"/>
  <c r="BM2418" i="4"/>
  <c r="BI2418" i="4"/>
  <c r="BE2418" i="4"/>
  <c r="BX2418" i="4"/>
  <c r="BH2418" i="4"/>
  <c r="BT2418" i="4"/>
  <c r="BD2418" i="4"/>
  <c r="BP2418" i="4"/>
  <c r="BL2418" i="4"/>
  <c r="AC2418" i="4"/>
  <c r="I2417" i="2" s="1"/>
  <c r="BW2414" i="4"/>
  <c r="BS2414" i="4"/>
  <c r="BO2414" i="4"/>
  <c r="BK2414" i="4"/>
  <c r="BG2414" i="4"/>
  <c r="BC2414" i="4"/>
  <c r="BV2414" i="4"/>
  <c r="BR2414" i="4"/>
  <c r="BN2414" i="4"/>
  <c r="BJ2414" i="4"/>
  <c r="BF2414" i="4"/>
  <c r="BY2414" i="4"/>
  <c r="BU2414" i="4"/>
  <c r="BQ2414" i="4"/>
  <c r="BM2414" i="4"/>
  <c r="BI2414" i="4"/>
  <c r="BE2414" i="4"/>
  <c r="BT2414" i="4"/>
  <c r="BD2414" i="4"/>
  <c r="BP2414" i="4"/>
  <c r="BL2414" i="4"/>
  <c r="BH2414" i="4"/>
  <c r="BX2414" i="4"/>
  <c r="AC2414" i="4"/>
  <c r="I2413" i="2" s="1"/>
  <c r="BW2410" i="4"/>
  <c r="BS2410" i="4"/>
  <c r="BO2410" i="4"/>
  <c r="BK2410" i="4"/>
  <c r="BG2410" i="4"/>
  <c r="BC2410" i="4"/>
  <c r="BV2410" i="4"/>
  <c r="BR2410" i="4"/>
  <c r="BN2410" i="4"/>
  <c r="BJ2410" i="4"/>
  <c r="BF2410" i="4"/>
  <c r="BY2410" i="4"/>
  <c r="BU2410" i="4"/>
  <c r="BQ2410" i="4"/>
  <c r="BM2410" i="4"/>
  <c r="BI2410" i="4"/>
  <c r="BE2410" i="4"/>
  <c r="BP2410" i="4"/>
  <c r="BL2410" i="4"/>
  <c r="BX2410" i="4"/>
  <c r="BH2410" i="4"/>
  <c r="BT2410" i="4"/>
  <c r="BD2410" i="4"/>
  <c r="AC2410" i="4"/>
  <c r="I2409" i="2" s="1"/>
  <c r="BW2406" i="4"/>
  <c r="BS2406" i="4"/>
  <c r="BO2406" i="4"/>
  <c r="BK2406" i="4"/>
  <c r="BG2406" i="4"/>
  <c r="BC2406" i="4"/>
  <c r="BV2406" i="4"/>
  <c r="BR2406" i="4"/>
  <c r="BN2406" i="4"/>
  <c r="BJ2406" i="4"/>
  <c r="BF2406" i="4"/>
  <c r="BY2406" i="4"/>
  <c r="BU2406" i="4"/>
  <c r="BQ2406" i="4"/>
  <c r="BM2406" i="4"/>
  <c r="BI2406" i="4"/>
  <c r="BE2406" i="4"/>
  <c r="BL2406" i="4"/>
  <c r="BX2406" i="4"/>
  <c r="BH2406" i="4"/>
  <c r="BT2406" i="4"/>
  <c r="BD2406" i="4"/>
  <c r="BP2406" i="4"/>
  <c r="AC2406" i="4"/>
  <c r="I2405" i="2" s="1"/>
  <c r="BW2402" i="4"/>
  <c r="BS2402" i="4"/>
  <c r="BO2402" i="4"/>
  <c r="BK2402" i="4"/>
  <c r="BG2402" i="4"/>
  <c r="BC2402" i="4"/>
  <c r="BV2402" i="4"/>
  <c r="BR2402" i="4"/>
  <c r="BN2402" i="4"/>
  <c r="BJ2402" i="4"/>
  <c r="BF2402" i="4"/>
  <c r="BY2402" i="4"/>
  <c r="BU2402" i="4"/>
  <c r="BQ2402" i="4"/>
  <c r="BM2402" i="4"/>
  <c r="BI2402" i="4"/>
  <c r="BE2402" i="4"/>
  <c r="BX2402" i="4"/>
  <c r="BH2402" i="4"/>
  <c r="BT2402" i="4"/>
  <c r="BD2402" i="4"/>
  <c r="BP2402" i="4"/>
  <c r="BL2402" i="4"/>
  <c r="AC2402" i="4"/>
  <c r="I2401" i="2" s="1"/>
  <c r="BW2398" i="4"/>
  <c r="BS2398" i="4"/>
  <c r="BO2398" i="4"/>
  <c r="BK2398" i="4"/>
  <c r="BG2398" i="4"/>
  <c r="BC2398" i="4"/>
  <c r="BV2398" i="4"/>
  <c r="BR2398" i="4"/>
  <c r="BN2398" i="4"/>
  <c r="BJ2398" i="4"/>
  <c r="BF2398" i="4"/>
  <c r="BY2398" i="4"/>
  <c r="BU2398" i="4"/>
  <c r="BQ2398" i="4"/>
  <c r="BM2398" i="4"/>
  <c r="BI2398" i="4"/>
  <c r="BE2398" i="4"/>
  <c r="BT2398" i="4"/>
  <c r="BD2398" i="4"/>
  <c r="BP2398" i="4"/>
  <c r="BL2398" i="4"/>
  <c r="BX2398" i="4"/>
  <c r="BH2398" i="4"/>
  <c r="AC2398" i="4"/>
  <c r="I2397" i="2" s="1"/>
  <c r="BW2394" i="4"/>
  <c r="BS2394" i="4"/>
  <c r="BO2394" i="4"/>
  <c r="BK2394" i="4"/>
  <c r="BG2394" i="4"/>
  <c r="BC2394" i="4"/>
  <c r="BV2394" i="4"/>
  <c r="BR2394" i="4"/>
  <c r="BN2394" i="4"/>
  <c r="BJ2394" i="4"/>
  <c r="BF2394" i="4"/>
  <c r="BY2394" i="4"/>
  <c r="BU2394" i="4"/>
  <c r="BQ2394" i="4"/>
  <c r="BM2394" i="4"/>
  <c r="BI2394" i="4"/>
  <c r="BE2394" i="4"/>
  <c r="BP2394" i="4"/>
  <c r="BL2394" i="4"/>
  <c r="BX2394" i="4"/>
  <c r="BH2394" i="4"/>
  <c r="BT2394" i="4"/>
  <c r="BD2394" i="4"/>
  <c r="AC2394" i="4"/>
  <c r="I2393" i="2" s="1"/>
  <c r="BW2390" i="4"/>
  <c r="BS2390" i="4"/>
  <c r="BO2390" i="4"/>
  <c r="BK2390" i="4"/>
  <c r="BG2390" i="4"/>
  <c r="BC2390" i="4"/>
  <c r="BV2390" i="4"/>
  <c r="BR2390" i="4"/>
  <c r="BN2390" i="4"/>
  <c r="BJ2390" i="4"/>
  <c r="BF2390" i="4"/>
  <c r="BY2390" i="4"/>
  <c r="BU2390" i="4"/>
  <c r="BQ2390" i="4"/>
  <c r="BM2390" i="4"/>
  <c r="BI2390" i="4"/>
  <c r="BE2390" i="4"/>
  <c r="BL2390" i="4"/>
  <c r="BX2390" i="4"/>
  <c r="BH2390" i="4"/>
  <c r="BT2390" i="4"/>
  <c r="BD2390" i="4"/>
  <c r="BP2390" i="4"/>
  <c r="AC2390" i="4"/>
  <c r="I2389" i="2" s="1"/>
  <c r="BW2386" i="4"/>
  <c r="BS2386" i="4"/>
  <c r="BO2386" i="4"/>
  <c r="BK2386" i="4"/>
  <c r="BG2386" i="4"/>
  <c r="BC2386" i="4"/>
  <c r="BV2386" i="4"/>
  <c r="BR2386" i="4"/>
  <c r="BN2386" i="4"/>
  <c r="BJ2386" i="4"/>
  <c r="BF2386" i="4"/>
  <c r="BY2386" i="4"/>
  <c r="BU2386" i="4"/>
  <c r="BQ2386" i="4"/>
  <c r="BM2386" i="4"/>
  <c r="BI2386" i="4"/>
  <c r="BE2386" i="4"/>
  <c r="BX2386" i="4"/>
  <c r="BH2386" i="4"/>
  <c r="BT2386" i="4"/>
  <c r="BD2386" i="4"/>
  <c r="BP2386" i="4"/>
  <c r="BL2386" i="4"/>
  <c r="AC2386" i="4"/>
  <c r="I2385" i="2" s="1"/>
  <c r="BW2382" i="4"/>
  <c r="BS2382" i="4"/>
  <c r="BO2382" i="4"/>
  <c r="BK2382" i="4"/>
  <c r="BG2382" i="4"/>
  <c r="BC2382" i="4"/>
  <c r="BV2382" i="4"/>
  <c r="BR2382" i="4"/>
  <c r="BN2382" i="4"/>
  <c r="BJ2382" i="4"/>
  <c r="BF2382" i="4"/>
  <c r="BY2382" i="4"/>
  <c r="BU2382" i="4"/>
  <c r="BQ2382" i="4"/>
  <c r="BM2382" i="4"/>
  <c r="BI2382" i="4"/>
  <c r="BE2382" i="4"/>
  <c r="BT2382" i="4"/>
  <c r="BD2382" i="4"/>
  <c r="BP2382" i="4"/>
  <c r="BL2382" i="4"/>
  <c r="BX2382" i="4"/>
  <c r="BH2382" i="4"/>
  <c r="AC2382" i="4"/>
  <c r="I2381" i="2" s="1"/>
  <c r="BW2378" i="4"/>
  <c r="BS2378" i="4"/>
  <c r="BO2378" i="4"/>
  <c r="BK2378" i="4"/>
  <c r="BG2378" i="4"/>
  <c r="BC2378" i="4"/>
  <c r="BV2378" i="4"/>
  <c r="BR2378" i="4"/>
  <c r="BN2378" i="4"/>
  <c r="BJ2378" i="4"/>
  <c r="BF2378" i="4"/>
  <c r="BY2378" i="4"/>
  <c r="BU2378" i="4"/>
  <c r="BQ2378" i="4"/>
  <c r="BM2378" i="4"/>
  <c r="BI2378" i="4"/>
  <c r="BE2378" i="4"/>
  <c r="BP2378" i="4"/>
  <c r="BL2378" i="4"/>
  <c r="BX2378" i="4"/>
  <c r="BH2378" i="4"/>
  <c r="BD2378" i="4"/>
  <c r="BT2378" i="4"/>
  <c r="AC2378" i="4"/>
  <c r="I2377" i="2" s="1"/>
  <c r="BW2374" i="4"/>
  <c r="BS2374" i="4"/>
  <c r="BO2374" i="4"/>
  <c r="BK2374" i="4"/>
  <c r="BG2374" i="4"/>
  <c r="BC2374" i="4"/>
  <c r="BV2374" i="4"/>
  <c r="BR2374" i="4"/>
  <c r="BN2374" i="4"/>
  <c r="BJ2374" i="4"/>
  <c r="BF2374" i="4"/>
  <c r="BY2374" i="4"/>
  <c r="BU2374" i="4"/>
  <c r="BQ2374" i="4"/>
  <c r="BM2374" i="4"/>
  <c r="BI2374" i="4"/>
  <c r="BE2374" i="4"/>
  <c r="BL2374" i="4"/>
  <c r="BX2374" i="4"/>
  <c r="BH2374" i="4"/>
  <c r="BT2374" i="4"/>
  <c r="BD2374" i="4"/>
  <c r="BP2374" i="4"/>
  <c r="AC2374" i="4"/>
  <c r="I2373" i="2" s="1"/>
  <c r="BW2370" i="4"/>
  <c r="BS2370" i="4"/>
  <c r="BO2370" i="4"/>
  <c r="BK2370" i="4"/>
  <c r="BG2370" i="4"/>
  <c r="BC2370" i="4"/>
  <c r="BV2370" i="4"/>
  <c r="BR2370" i="4"/>
  <c r="BN2370" i="4"/>
  <c r="BJ2370" i="4"/>
  <c r="BF2370" i="4"/>
  <c r="BY2370" i="4"/>
  <c r="BU2370" i="4"/>
  <c r="BQ2370" i="4"/>
  <c r="BM2370" i="4"/>
  <c r="BI2370" i="4"/>
  <c r="BE2370" i="4"/>
  <c r="BX2370" i="4"/>
  <c r="BH2370" i="4"/>
  <c r="BT2370" i="4"/>
  <c r="BD2370" i="4"/>
  <c r="BP2370" i="4"/>
  <c r="BL2370" i="4"/>
  <c r="AC2370" i="4"/>
  <c r="I2369" i="2" s="1"/>
  <c r="BW2366" i="4"/>
  <c r="BS2366" i="4"/>
  <c r="BO2366" i="4"/>
  <c r="BK2366" i="4"/>
  <c r="BG2366" i="4"/>
  <c r="BC2366" i="4"/>
  <c r="BV2366" i="4"/>
  <c r="BR2366" i="4"/>
  <c r="BN2366" i="4"/>
  <c r="BJ2366" i="4"/>
  <c r="BF2366" i="4"/>
  <c r="BY2366" i="4"/>
  <c r="BU2366" i="4"/>
  <c r="BQ2366" i="4"/>
  <c r="BM2366" i="4"/>
  <c r="BI2366" i="4"/>
  <c r="BE2366" i="4"/>
  <c r="BT2366" i="4"/>
  <c r="BD2366" i="4"/>
  <c r="BP2366" i="4"/>
  <c r="BL2366" i="4"/>
  <c r="BX2366" i="4"/>
  <c r="BH2366" i="4"/>
  <c r="AC2366" i="4"/>
  <c r="I2365" i="2" s="1"/>
  <c r="BW2362" i="4"/>
  <c r="BS2362" i="4"/>
  <c r="BO2362" i="4"/>
  <c r="BK2362" i="4"/>
  <c r="BG2362" i="4"/>
  <c r="BC2362" i="4"/>
  <c r="BV2362" i="4"/>
  <c r="BR2362" i="4"/>
  <c r="BN2362" i="4"/>
  <c r="BJ2362" i="4"/>
  <c r="BF2362" i="4"/>
  <c r="BY2362" i="4"/>
  <c r="BU2362" i="4"/>
  <c r="BQ2362" i="4"/>
  <c r="BM2362" i="4"/>
  <c r="BI2362" i="4"/>
  <c r="BE2362" i="4"/>
  <c r="BP2362" i="4"/>
  <c r="BL2362" i="4"/>
  <c r="BX2362" i="4"/>
  <c r="BH2362" i="4"/>
  <c r="BT2362" i="4"/>
  <c r="BD2362" i="4"/>
  <c r="AC2362" i="4"/>
  <c r="I2361" i="2" s="1"/>
  <c r="BW2358" i="4"/>
  <c r="BS2358" i="4"/>
  <c r="BO2358" i="4"/>
  <c r="BK2358" i="4"/>
  <c r="BG2358" i="4"/>
  <c r="BC2358" i="4"/>
  <c r="BV2358" i="4"/>
  <c r="BR2358" i="4"/>
  <c r="BN2358" i="4"/>
  <c r="BJ2358" i="4"/>
  <c r="BF2358" i="4"/>
  <c r="BY2358" i="4"/>
  <c r="BU2358" i="4"/>
  <c r="BQ2358" i="4"/>
  <c r="BM2358" i="4"/>
  <c r="BI2358" i="4"/>
  <c r="BE2358" i="4"/>
  <c r="BL2358" i="4"/>
  <c r="BX2358" i="4"/>
  <c r="BH2358" i="4"/>
  <c r="BT2358" i="4"/>
  <c r="BD2358" i="4"/>
  <c r="BP2358" i="4"/>
  <c r="AC2358" i="4"/>
  <c r="I2357" i="2" s="1"/>
  <c r="BW2354" i="4"/>
  <c r="BS2354" i="4"/>
  <c r="BO2354" i="4"/>
  <c r="BK2354" i="4"/>
  <c r="BG2354" i="4"/>
  <c r="BC2354" i="4"/>
  <c r="BV2354" i="4"/>
  <c r="BR2354" i="4"/>
  <c r="BN2354" i="4"/>
  <c r="BJ2354" i="4"/>
  <c r="BF2354" i="4"/>
  <c r="BY2354" i="4"/>
  <c r="BU2354" i="4"/>
  <c r="BQ2354" i="4"/>
  <c r="BM2354" i="4"/>
  <c r="BI2354" i="4"/>
  <c r="BE2354" i="4"/>
  <c r="BX2354" i="4"/>
  <c r="BH2354" i="4"/>
  <c r="BT2354" i="4"/>
  <c r="BD2354" i="4"/>
  <c r="BP2354" i="4"/>
  <c r="BL2354" i="4"/>
  <c r="AC2354" i="4"/>
  <c r="I2353" i="2" s="1"/>
  <c r="BW2350" i="4"/>
  <c r="BS2350" i="4"/>
  <c r="BO2350" i="4"/>
  <c r="BK2350" i="4"/>
  <c r="BG2350" i="4"/>
  <c r="BC2350" i="4"/>
  <c r="BV2350" i="4"/>
  <c r="BR2350" i="4"/>
  <c r="BN2350" i="4"/>
  <c r="BJ2350" i="4"/>
  <c r="BF2350" i="4"/>
  <c r="BY2350" i="4"/>
  <c r="BU2350" i="4"/>
  <c r="BQ2350" i="4"/>
  <c r="BM2350" i="4"/>
  <c r="BI2350" i="4"/>
  <c r="BE2350" i="4"/>
  <c r="BT2350" i="4"/>
  <c r="BD2350" i="4"/>
  <c r="BP2350" i="4"/>
  <c r="BL2350" i="4"/>
  <c r="BH2350" i="4"/>
  <c r="BX2350" i="4"/>
  <c r="AC2350" i="4"/>
  <c r="I2349" i="2" s="1"/>
  <c r="BW2346" i="4"/>
  <c r="BS2346" i="4"/>
  <c r="BO2346" i="4"/>
  <c r="BK2346" i="4"/>
  <c r="BG2346" i="4"/>
  <c r="BC2346" i="4"/>
  <c r="BV2346" i="4"/>
  <c r="BR2346" i="4"/>
  <c r="BN2346" i="4"/>
  <c r="BJ2346" i="4"/>
  <c r="BF2346" i="4"/>
  <c r="BY2346" i="4"/>
  <c r="BU2346" i="4"/>
  <c r="BQ2346" i="4"/>
  <c r="BM2346" i="4"/>
  <c r="BI2346" i="4"/>
  <c r="BE2346" i="4"/>
  <c r="BP2346" i="4"/>
  <c r="BL2346" i="4"/>
  <c r="BX2346" i="4"/>
  <c r="BH2346" i="4"/>
  <c r="BT2346" i="4"/>
  <c r="BD2346" i="4"/>
  <c r="AC2346" i="4"/>
  <c r="I2345" i="2" s="1"/>
  <c r="BW2342" i="4"/>
  <c r="BS2342" i="4"/>
  <c r="BO2342" i="4"/>
  <c r="BK2342" i="4"/>
  <c r="BG2342" i="4"/>
  <c r="BC2342" i="4"/>
  <c r="BV2342" i="4"/>
  <c r="BR2342" i="4"/>
  <c r="BN2342" i="4"/>
  <c r="BJ2342" i="4"/>
  <c r="BF2342" i="4"/>
  <c r="BY2342" i="4"/>
  <c r="BU2342" i="4"/>
  <c r="BQ2342" i="4"/>
  <c r="BM2342" i="4"/>
  <c r="BI2342" i="4"/>
  <c r="BE2342" i="4"/>
  <c r="BL2342" i="4"/>
  <c r="BX2342" i="4"/>
  <c r="BH2342" i="4"/>
  <c r="BT2342" i="4"/>
  <c r="BD2342" i="4"/>
  <c r="BP2342" i="4"/>
  <c r="AC2342" i="4"/>
  <c r="I2341" i="2" s="1"/>
  <c r="BW2338" i="4"/>
  <c r="BS2338" i="4"/>
  <c r="BO2338" i="4"/>
  <c r="BK2338" i="4"/>
  <c r="BG2338" i="4"/>
  <c r="BC2338" i="4"/>
  <c r="BV2338" i="4"/>
  <c r="BR2338" i="4"/>
  <c r="BN2338" i="4"/>
  <c r="BJ2338" i="4"/>
  <c r="BF2338" i="4"/>
  <c r="BY2338" i="4"/>
  <c r="BU2338" i="4"/>
  <c r="BQ2338" i="4"/>
  <c r="BM2338" i="4"/>
  <c r="BI2338" i="4"/>
  <c r="BE2338" i="4"/>
  <c r="BX2338" i="4"/>
  <c r="BH2338" i="4"/>
  <c r="BT2338" i="4"/>
  <c r="BD2338" i="4"/>
  <c r="BP2338" i="4"/>
  <c r="BL2338" i="4"/>
  <c r="AC2338" i="4"/>
  <c r="I2337" i="2" s="1"/>
  <c r="BW2334" i="4"/>
  <c r="BS2334" i="4"/>
  <c r="BO2334" i="4"/>
  <c r="BK2334" i="4"/>
  <c r="BG2334" i="4"/>
  <c r="BC2334" i="4"/>
  <c r="BV2334" i="4"/>
  <c r="BR2334" i="4"/>
  <c r="BN2334" i="4"/>
  <c r="BJ2334" i="4"/>
  <c r="BF2334" i="4"/>
  <c r="BY2334" i="4"/>
  <c r="BU2334" i="4"/>
  <c r="BQ2334" i="4"/>
  <c r="BM2334" i="4"/>
  <c r="BI2334" i="4"/>
  <c r="BE2334" i="4"/>
  <c r="BT2334" i="4"/>
  <c r="BD2334" i="4"/>
  <c r="BP2334" i="4"/>
  <c r="BL2334" i="4"/>
  <c r="BX2334" i="4"/>
  <c r="BH2334" i="4"/>
  <c r="AC2334" i="4"/>
  <c r="I2333" i="2" s="1"/>
  <c r="BW2330" i="4"/>
  <c r="BS2330" i="4"/>
  <c r="BO2330" i="4"/>
  <c r="BK2330" i="4"/>
  <c r="BG2330" i="4"/>
  <c r="BC2330" i="4"/>
  <c r="BV2330" i="4"/>
  <c r="BR2330" i="4"/>
  <c r="BN2330" i="4"/>
  <c r="BJ2330" i="4"/>
  <c r="BF2330" i="4"/>
  <c r="BY2330" i="4"/>
  <c r="BU2330" i="4"/>
  <c r="BQ2330" i="4"/>
  <c r="BM2330" i="4"/>
  <c r="BI2330" i="4"/>
  <c r="BE2330" i="4"/>
  <c r="BP2330" i="4"/>
  <c r="BL2330" i="4"/>
  <c r="BX2330" i="4"/>
  <c r="BH2330" i="4"/>
  <c r="BT2330" i="4"/>
  <c r="BD2330" i="4"/>
  <c r="AC2330" i="4"/>
  <c r="I2329" i="2" s="1"/>
  <c r="BW2326" i="4"/>
  <c r="BS2326" i="4"/>
  <c r="BO2326" i="4"/>
  <c r="BK2326" i="4"/>
  <c r="BG2326" i="4"/>
  <c r="BC2326" i="4"/>
  <c r="BV2326" i="4"/>
  <c r="BR2326" i="4"/>
  <c r="BN2326" i="4"/>
  <c r="BJ2326" i="4"/>
  <c r="BF2326" i="4"/>
  <c r="BY2326" i="4"/>
  <c r="BU2326" i="4"/>
  <c r="BQ2326" i="4"/>
  <c r="BM2326" i="4"/>
  <c r="BI2326" i="4"/>
  <c r="BE2326" i="4"/>
  <c r="BL2326" i="4"/>
  <c r="BX2326" i="4"/>
  <c r="BH2326" i="4"/>
  <c r="BT2326" i="4"/>
  <c r="BD2326" i="4"/>
  <c r="BP2326" i="4"/>
  <c r="AC2326" i="4"/>
  <c r="I2325" i="2" s="1"/>
  <c r="BW2322" i="4"/>
  <c r="BS2322" i="4"/>
  <c r="BO2322" i="4"/>
  <c r="BK2322" i="4"/>
  <c r="BG2322" i="4"/>
  <c r="BC2322" i="4"/>
  <c r="BV2322" i="4"/>
  <c r="BR2322" i="4"/>
  <c r="BN2322" i="4"/>
  <c r="BJ2322" i="4"/>
  <c r="BF2322" i="4"/>
  <c r="BY2322" i="4"/>
  <c r="BU2322" i="4"/>
  <c r="BQ2322" i="4"/>
  <c r="BM2322" i="4"/>
  <c r="BI2322" i="4"/>
  <c r="BE2322" i="4"/>
  <c r="BX2322" i="4"/>
  <c r="BH2322" i="4"/>
  <c r="BT2322" i="4"/>
  <c r="BD2322" i="4"/>
  <c r="BP2322" i="4"/>
  <c r="BL2322" i="4"/>
  <c r="AC2322" i="4"/>
  <c r="I2321" i="2" s="1"/>
  <c r="BY2318" i="4"/>
  <c r="BU2318" i="4"/>
  <c r="BQ2318" i="4"/>
  <c r="BM2318" i="4"/>
  <c r="BI2318" i="4"/>
  <c r="BE2318" i="4"/>
  <c r="BX2318" i="4"/>
  <c r="BT2318" i="4"/>
  <c r="BP2318" i="4"/>
  <c r="BL2318" i="4"/>
  <c r="BH2318" i="4"/>
  <c r="BD2318" i="4"/>
  <c r="BW2318" i="4"/>
  <c r="BS2318" i="4"/>
  <c r="BO2318" i="4"/>
  <c r="BK2318" i="4"/>
  <c r="BG2318" i="4"/>
  <c r="BC2318" i="4"/>
  <c r="BR2318" i="4"/>
  <c r="BN2318" i="4"/>
  <c r="BJ2318" i="4"/>
  <c r="BV2318" i="4"/>
  <c r="BF2318" i="4"/>
  <c r="AC2318" i="4"/>
  <c r="I2317" i="2" s="1"/>
  <c r="BY2314" i="4"/>
  <c r="BU2314" i="4"/>
  <c r="BQ2314" i="4"/>
  <c r="BM2314" i="4"/>
  <c r="BI2314" i="4"/>
  <c r="BE2314" i="4"/>
  <c r="BX2314" i="4"/>
  <c r="BT2314" i="4"/>
  <c r="BP2314" i="4"/>
  <c r="BL2314" i="4"/>
  <c r="BH2314" i="4"/>
  <c r="BD2314" i="4"/>
  <c r="BW2314" i="4"/>
  <c r="BS2314" i="4"/>
  <c r="BO2314" i="4"/>
  <c r="BK2314" i="4"/>
  <c r="BG2314" i="4"/>
  <c r="BC2314" i="4"/>
  <c r="BN2314" i="4"/>
  <c r="BJ2314" i="4"/>
  <c r="BV2314" i="4"/>
  <c r="BF2314" i="4"/>
  <c r="BR2314" i="4"/>
  <c r="AC2314" i="4"/>
  <c r="I2313" i="2" s="1"/>
  <c r="BY2310" i="4"/>
  <c r="BU2310" i="4"/>
  <c r="BQ2310" i="4"/>
  <c r="BM2310" i="4"/>
  <c r="BI2310" i="4"/>
  <c r="BE2310" i="4"/>
  <c r="BX2310" i="4"/>
  <c r="BT2310" i="4"/>
  <c r="BP2310" i="4"/>
  <c r="BL2310" i="4"/>
  <c r="BH2310" i="4"/>
  <c r="BD2310" i="4"/>
  <c r="BW2310" i="4"/>
  <c r="BS2310" i="4"/>
  <c r="BO2310" i="4"/>
  <c r="BK2310" i="4"/>
  <c r="BG2310" i="4"/>
  <c r="BC2310" i="4"/>
  <c r="BJ2310" i="4"/>
  <c r="BV2310" i="4"/>
  <c r="BF2310" i="4"/>
  <c r="BR2310" i="4"/>
  <c r="BN2310" i="4"/>
  <c r="AC2310" i="4"/>
  <c r="I2309" i="2" s="1"/>
  <c r="BY2306" i="4"/>
  <c r="BU2306" i="4"/>
  <c r="BQ2306" i="4"/>
  <c r="BM2306" i="4"/>
  <c r="BI2306" i="4"/>
  <c r="BE2306" i="4"/>
  <c r="BX2306" i="4"/>
  <c r="BT2306" i="4"/>
  <c r="BP2306" i="4"/>
  <c r="BL2306" i="4"/>
  <c r="BH2306" i="4"/>
  <c r="BD2306" i="4"/>
  <c r="BW2306" i="4"/>
  <c r="BS2306" i="4"/>
  <c r="BO2306" i="4"/>
  <c r="BK2306" i="4"/>
  <c r="BG2306" i="4"/>
  <c r="BC2306" i="4"/>
  <c r="BV2306" i="4"/>
  <c r="BF2306" i="4"/>
  <c r="BR2306" i="4"/>
  <c r="BN2306" i="4"/>
  <c r="BJ2306" i="4"/>
  <c r="AC2306" i="4"/>
  <c r="I2305" i="2" s="1"/>
  <c r="BY2302" i="4"/>
  <c r="BU2302" i="4"/>
  <c r="BQ2302" i="4"/>
  <c r="BM2302" i="4"/>
  <c r="BI2302" i="4"/>
  <c r="BE2302" i="4"/>
  <c r="BX2302" i="4"/>
  <c r="BT2302" i="4"/>
  <c r="BP2302" i="4"/>
  <c r="BL2302" i="4"/>
  <c r="BH2302" i="4"/>
  <c r="BD2302" i="4"/>
  <c r="BW2302" i="4"/>
  <c r="BS2302" i="4"/>
  <c r="BO2302" i="4"/>
  <c r="BK2302" i="4"/>
  <c r="BG2302" i="4"/>
  <c r="BC2302" i="4"/>
  <c r="BR2302" i="4"/>
  <c r="BN2302" i="4"/>
  <c r="BJ2302" i="4"/>
  <c r="BV2302" i="4"/>
  <c r="BF2302" i="4"/>
  <c r="AC2302" i="4"/>
  <c r="I2301" i="2" s="1"/>
  <c r="BY2298" i="4"/>
  <c r="BU2298" i="4"/>
  <c r="BQ2298" i="4"/>
  <c r="BM2298" i="4"/>
  <c r="BI2298" i="4"/>
  <c r="BE2298" i="4"/>
  <c r="BX2298" i="4"/>
  <c r="BT2298" i="4"/>
  <c r="BP2298" i="4"/>
  <c r="BL2298" i="4"/>
  <c r="BH2298" i="4"/>
  <c r="BD2298" i="4"/>
  <c r="BW2298" i="4"/>
  <c r="BS2298" i="4"/>
  <c r="BO2298" i="4"/>
  <c r="BK2298" i="4"/>
  <c r="BG2298" i="4"/>
  <c r="BC2298" i="4"/>
  <c r="BN2298" i="4"/>
  <c r="BJ2298" i="4"/>
  <c r="BV2298" i="4"/>
  <c r="BF2298" i="4"/>
  <c r="BR2298" i="4"/>
  <c r="AC2298" i="4"/>
  <c r="I2297" i="2" s="1"/>
  <c r="BY2294" i="4"/>
  <c r="BU2294" i="4"/>
  <c r="BQ2294" i="4"/>
  <c r="BM2294" i="4"/>
  <c r="BI2294" i="4"/>
  <c r="BE2294" i="4"/>
  <c r="BX2294" i="4"/>
  <c r="BT2294" i="4"/>
  <c r="BP2294" i="4"/>
  <c r="BL2294" i="4"/>
  <c r="BH2294" i="4"/>
  <c r="BD2294" i="4"/>
  <c r="BW2294" i="4"/>
  <c r="BS2294" i="4"/>
  <c r="BO2294" i="4"/>
  <c r="BK2294" i="4"/>
  <c r="BG2294" i="4"/>
  <c r="BC2294" i="4"/>
  <c r="BJ2294" i="4"/>
  <c r="BV2294" i="4"/>
  <c r="BF2294" i="4"/>
  <c r="BR2294" i="4"/>
  <c r="BN2294" i="4"/>
  <c r="AC2294" i="4"/>
  <c r="I2293" i="2" s="1"/>
  <c r="BY2290" i="4"/>
  <c r="BU2290" i="4"/>
  <c r="BQ2290" i="4"/>
  <c r="BM2290" i="4"/>
  <c r="BI2290" i="4"/>
  <c r="BE2290" i="4"/>
  <c r="BX2290" i="4"/>
  <c r="BT2290" i="4"/>
  <c r="BP2290" i="4"/>
  <c r="BL2290" i="4"/>
  <c r="BH2290" i="4"/>
  <c r="BD2290" i="4"/>
  <c r="BW2290" i="4"/>
  <c r="BS2290" i="4"/>
  <c r="BO2290" i="4"/>
  <c r="BK2290" i="4"/>
  <c r="BG2290" i="4"/>
  <c r="BC2290" i="4"/>
  <c r="BV2290" i="4"/>
  <c r="BF2290" i="4"/>
  <c r="BR2290" i="4"/>
  <c r="BN2290" i="4"/>
  <c r="BJ2290" i="4"/>
  <c r="AC2290" i="4"/>
  <c r="I2289" i="2" s="1"/>
  <c r="BY2286" i="4"/>
  <c r="BU2286" i="4"/>
  <c r="BQ2286" i="4"/>
  <c r="BM2286" i="4"/>
  <c r="BI2286" i="4"/>
  <c r="BE2286" i="4"/>
  <c r="BX2286" i="4"/>
  <c r="BT2286" i="4"/>
  <c r="BP2286" i="4"/>
  <c r="BL2286" i="4"/>
  <c r="BH2286" i="4"/>
  <c r="BD2286" i="4"/>
  <c r="BW2286" i="4"/>
  <c r="BS2286" i="4"/>
  <c r="BO2286" i="4"/>
  <c r="BK2286" i="4"/>
  <c r="BG2286" i="4"/>
  <c r="BC2286" i="4"/>
  <c r="BR2286" i="4"/>
  <c r="BN2286" i="4"/>
  <c r="BJ2286" i="4"/>
  <c r="BV2286" i="4"/>
  <c r="BF2286" i="4"/>
  <c r="AC2286" i="4"/>
  <c r="I2285" i="2" s="1"/>
  <c r="BY2282" i="4"/>
  <c r="BU2282" i="4"/>
  <c r="BQ2282" i="4"/>
  <c r="BM2282" i="4"/>
  <c r="BI2282" i="4"/>
  <c r="BE2282" i="4"/>
  <c r="BX2282" i="4"/>
  <c r="BT2282" i="4"/>
  <c r="BP2282" i="4"/>
  <c r="BL2282" i="4"/>
  <c r="BH2282" i="4"/>
  <c r="BD2282" i="4"/>
  <c r="BW2282" i="4"/>
  <c r="BS2282" i="4"/>
  <c r="BO2282" i="4"/>
  <c r="BK2282" i="4"/>
  <c r="BG2282" i="4"/>
  <c r="BC2282" i="4"/>
  <c r="BN2282" i="4"/>
  <c r="BJ2282" i="4"/>
  <c r="BV2282" i="4"/>
  <c r="BF2282" i="4"/>
  <c r="BR2282" i="4"/>
  <c r="AC2282" i="4"/>
  <c r="I2281" i="2" s="1"/>
  <c r="BY2278" i="4"/>
  <c r="BU2278" i="4"/>
  <c r="BQ2278" i="4"/>
  <c r="BM2278" i="4"/>
  <c r="BI2278" i="4"/>
  <c r="BE2278" i="4"/>
  <c r="BX2278" i="4"/>
  <c r="BT2278" i="4"/>
  <c r="BP2278" i="4"/>
  <c r="BL2278" i="4"/>
  <c r="BH2278" i="4"/>
  <c r="BD2278" i="4"/>
  <c r="BW2278" i="4"/>
  <c r="BS2278" i="4"/>
  <c r="BO2278" i="4"/>
  <c r="BK2278" i="4"/>
  <c r="BG2278" i="4"/>
  <c r="BC2278" i="4"/>
  <c r="BJ2278" i="4"/>
  <c r="BV2278" i="4"/>
  <c r="BF2278" i="4"/>
  <c r="BR2278" i="4"/>
  <c r="BN2278" i="4"/>
  <c r="AC2278" i="4"/>
  <c r="I2277" i="2" s="1"/>
  <c r="BY2274" i="4"/>
  <c r="BU2274" i="4"/>
  <c r="BQ2274" i="4"/>
  <c r="BM2274" i="4"/>
  <c r="BI2274" i="4"/>
  <c r="BE2274" i="4"/>
  <c r="BX2274" i="4"/>
  <c r="BT2274" i="4"/>
  <c r="BP2274" i="4"/>
  <c r="BL2274" i="4"/>
  <c r="BH2274" i="4"/>
  <c r="BD2274" i="4"/>
  <c r="BW2274" i="4"/>
  <c r="BS2274" i="4"/>
  <c r="BO2274" i="4"/>
  <c r="BK2274" i="4"/>
  <c r="BG2274" i="4"/>
  <c r="BC2274" i="4"/>
  <c r="BV2274" i="4"/>
  <c r="BF2274" i="4"/>
  <c r="BR2274" i="4"/>
  <c r="BN2274" i="4"/>
  <c r="BJ2274" i="4"/>
  <c r="AC2274" i="4"/>
  <c r="I2273" i="2" s="1"/>
  <c r="BY2270" i="4"/>
  <c r="BU2270" i="4"/>
  <c r="BQ2270" i="4"/>
  <c r="BM2270" i="4"/>
  <c r="BI2270" i="4"/>
  <c r="BE2270" i="4"/>
  <c r="BX2270" i="4"/>
  <c r="BT2270" i="4"/>
  <c r="BP2270" i="4"/>
  <c r="BL2270" i="4"/>
  <c r="BH2270" i="4"/>
  <c r="BD2270" i="4"/>
  <c r="BW2270" i="4"/>
  <c r="BS2270" i="4"/>
  <c r="BO2270" i="4"/>
  <c r="BK2270" i="4"/>
  <c r="BG2270" i="4"/>
  <c r="BC2270" i="4"/>
  <c r="BR2270" i="4"/>
  <c r="BN2270" i="4"/>
  <c r="BJ2270" i="4"/>
  <c r="BF2270" i="4"/>
  <c r="BV2270" i="4"/>
  <c r="AC2270" i="4"/>
  <c r="I2269" i="2" s="1"/>
  <c r="BY2266" i="4"/>
  <c r="BU2266" i="4"/>
  <c r="BQ2266" i="4"/>
  <c r="BM2266" i="4"/>
  <c r="BI2266" i="4"/>
  <c r="BE2266" i="4"/>
  <c r="BX2266" i="4"/>
  <c r="BT2266" i="4"/>
  <c r="BP2266" i="4"/>
  <c r="BL2266" i="4"/>
  <c r="BH2266" i="4"/>
  <c r="BD2266" i="4"/>
  <c r="BW2266" i="4"/>
  <c r="BS2266" i="4"/>
  <c r="BO2266" i="4"/>
  <c r="BK2266" i="4"/>
  <c r="BG2266" i="4"/>
  <c r="BC2266" i="4"/>
  <c r="BN2266" i="4"/>
  <c r="BJ2266" i="4"/>
  <c r="BV2266" i="4"/>
  <c r="BF2266" i="4"/>
  <c r="BR2266" i="4"/>
  <c r="AC2266" i="4"/>
  <c r="I2265" i="2" s="1"/>
  <c r="BY2262" i="4"/>
  <c r="BU2262" i="4"/>
  <c r="BQ2262" i="4"/>
  <c r="BM2262" i="4"/>
  <c r="BI2262" i="4"/>
  <c r="BE2262" i="4"/>
  <c r="BX2262" i="4"/>
  <c r="BT2262" i="4"/>
  <c r="BP2262" i="4"/>
  <c r="BL2262" i="4"/>
  <c r="BH2262" i="4"/>
  <c r="BD2262" i="4"/>
  <c r="BW2262" i="4"/>
  <c r="BS2262" i="4"/>
  <c r="BO2262" i="4"/>
  <c r="BK2262" i="4"/>
  <c r="BG2262" i="4"/>
  <c r="BC2262" i="4"/>
  <c r="BJ2262" i="4"/>
  <c r="BV2262" i="4"/>
  <c r="BF2262" i="4"/>
  <c r="BR2262" i="4"/>
  <c r="BN2262" i="4"/>
  <c r="AC2262" i="4"/>
  <c r="I2261" i="2" s="1"/>
  <c r="BY2258" i="4"/>
  <c r="BU2258" i="4"/>
  <c r="BQ2258" i="4"/>
  <c r="BM2258" i="4"/>
  <c r="BI2258" i="4"/>
  <c r="BE2258" i="4"/>
  <c r="BX2258" i="4"/>
  <c r="BT2258" i="4"/>
  <c r="BP2258" i="4"/>
  <c r="BL2258" i="4"/>
  <c r="BH2258" i="4"/>
  <c r="BD2258" i="4"/>
  <c r="BW2258" i="4"/>
  <c r="BS2258" i="4"/>
  <c r="BO2258" i="4"/>
  <c r="BK2258" i="4"/>
  <c r="BG2258" i="4"/>
  <c r="BC2258" i="4"/>
  <c r="BV2258" i="4"/>
  <c r="BF2258" i="4"/>
  <c r="BR2258" i="4"/>
  <c r="BN2258" i="4"/>
  <c r="BJ2258" i="4"/>
  <c r="AC2258" i="4"/>
  <c r="I2257" i="2" s="1"/>
  <c r="BY2254" i="4"/>
  <c r="BU2254" i="4"/>
  <c r="BQ2254" i="4"/>
  <c r="BM2254" i="4"/>
  <c r="BI2254" i="4"/>
  <c r="BE2254" i="4"/>
  <c r="BX2254" i="4"/>
  <c r="BT2254" i="4"/>
  <c r="BP2254" i="4"/>
  <c r="BL2254" i="4"/>
  <c r="BH2254" i="4"/>
  <c r="BD2254" i="4"/>
  <c r="BW2254" i="4"/>
  <c r="BS2254" i="4"/>
  <c r="BO2254" i="4"/>
  <c r="BK2254" i="4"/>
  <c r="BG2254" i="4"/>
  <c r="BC2254" i="4"/>
  <c r="BR2254" i="4"/>
  <c r="BN2254" i="4"/>
  <c r="BJ2254" i="4"/>
  <c r="BV2254" i="4"/>
  <c r="BF2254" i="4"/>
  <c r="AC2254" i="4"/>
  <c r="I2253" i="2" s="1"/>
  <c r="BY2250" i="4"/>
  <c r="BU2250" i="4"/>
  <c r="BQ2250" i="4"/>
  <c r="BM2250" i="4"/>
  <c r="BI2250" i="4"/>
  <c r="BE2250" i="4"/>
  <c r="BX2250" i="4"/>
  <c r="BT2250" i="4"/>
  <c r="BP2250" i="4"/>
  <c r="BL2250" i="4"/>
  <c r="BH2250" i="4"/>
  <c r="BD2250" i="4"/>
  <c r="BW2250" i="4"/>
  <c r="BS2250" i="4"/>
  <c r="BO2250" i="4"/>
  <c r="BK2250" i="4"/>
  <c r="BG2250" i="4"/>
  <c r="BC2250" i="4"/>
  <c r="BN2250" i="4"/>
  <c r="BJ2250" i="4"/>
  <c r="BV2250" i="4"/>
  <c r="BF2250" i="4"/>
  <c r="BR2250" i="4"/>
  <c r="AC2250" i="4"/>
  <c r="I2249" i="2" s="1"/>
  <c r="BY2246" i="4"/>
  <c r="BU2246" i="4"/>
  <c r="BQ2246" i="4"/>
  <c r="BM2246" i="4"/>
  <c r="BI2246" i="4"/>
  <c r="BE2246" i="4"/>
  <c r="BX2246" i="4"/>
  <c r="BT2246" i="4"/>
  <c r="BP2246" i="4"/>
  <c r="BL2246" i="4"/>
  <c r="BH2246" i="4"/>
  <c r="BD2246" i="4"/>
  <c r="BW2246" i="4"/>
  <c r="BS2246" i="4"/>
  <c r="BO2246" i="4"/>
  <c r="BK2246" i="4"/>
  <c r="BG2246" i="4"/>
  <c r="BC2246" i="4"/>
  <c r="BJ2246" i="4"/>
  <c r="BV2246" i="4"/>
  <c r="BF2246" i="4"/>
  <c r="BR2246" i="4"/>
  <c r="BN2246" i="4"/>
  <c r="AC2246" i="4"/>
  <c r="I2245" i="2" s="1"/>
  <c r="BY2242" i="4"/>
  <c r="BU2242" i="4"/>
  <c r="BQ2242" i="4"/>
  <c r="BM2242" i="4"/>
  <c r="BI2242" i="4"/>
  <c r="BE2242" i="4"/>
  <c r="BX2242" i="4"/>
  <c r="BT2242" i="4"/>
  <c r="BP2242" i="4"/>
  <c r="BL2242" i="4"/>
  <c r="BH2242" i="4"/>
  <c r="BD2242" i="4"/>
  <c r="BW2242" i="4"/>
  <c r="BS2242" i="4"/>
  <c r="BO2242" i="4"/>
  <c r="BK2242" i="4"/>
  <c r="BG2242" i="4"/>
  <c r="BC2242" i="4"/>
  <c r="BV2242" i="4"/>
  <c r="BF2242" i="4"/>
  <c r="BR2242" i="4"/>
  <c r="BN2242" i="4"/>
  <c r="BJ2242" i="4"/>
  <c r="AC2242" i="4"/>
  <c r="I2241" i="2" s="1"/>
  <c r="BY2238" i="4"/>
  <c r="BU2238" i="4"/>
  <c r="BQ2238" i="4"/>
  <c r="BM2238" i="4"/>
  <c r="BI2238" i="4"/>
  <c r="BE2238" i="4"/>
  <c r="BX2238" i="4"/>
  <c r="BT2238" i="4"/>
  <c r="BP2238" i="4"/>
  <c r="BL2238" i="4"/>
  <c r="BH2238" i="4"/>
  <c r="BD2238" i="4"/>
  <c r="BW2238" i="4"/>
  <c r="BS2238" i="4"/>
  <c r="BO2238" i="4"/>
  <c r="BK2238" i="4"/>
  <c r="BG2238" i="4"/>
  <c r="BC2238" i="4"/>
  <c r="BR2238" i="4"/>
  <c r="BN2238" i="4"/>
  <c r="BJ2238" i="4"/>
  <c r="BV2238" i="4"/>
  <c r="BF2238" i="4"/>
  <c r="AC2238" i="4"/>
  <c r="I2237" i="2" s="1"/>
  <c r="BY2234" i="4"/>
  <c r="BU2234" i="4"/>
  <c r="BQ2234" i="4"/>
  <c r="BM2234" i="4"/>
  <c r="BI2234" i="4"/>
  <c r="BE2234" i="4"/>
  <c r="BX2234" i="4"/>
  <c r="BT2234" i="4"/>
  <c r="BP2234" i="4"/>
  <c r="BL2234" i="4"/>
  <c r="BH2234" i="4"/>
  <c r="BD2234" i="4"/>
  <c r="BW2234" i="4"/>
  <c r="BS2234" i="4"/>
  <c r="BO2234" i="4"/>
  <c r="BK2234" i="4"/>
  <c r="BG2234" i="4"/>
  <c r="BC2234" i="4"/>
  <c r="BN2234" i="4"/>
  <c r="BJ2234" i="4"/>
  <c r="BV2234" i="4"/>
  <c r="BF2234" i="4"/>
  <c r="BR2234" i="4"/>
  <c r="AC2234" i="4"/>
  <c r="I2233" i="2" s="1"/>
  <c r="BW2230" i="4"/>
  <c r="BS2230" i="4"/>
  <c r="BO2230" i="4"/>
  <c r="BK2230" i="4"/>
  <c r="BG2230" i="4"/>
  <c r="BC2230" i="4"/>
  <c r="BV2230" i="4"/>
  <c r="BR2230" i="4"/>
  <c r="BN2230" i="4"/>
  <c r="BJ2230" i="4"/>
  <c r="BF2230" i="4"/>
  <c r="BY2230" i="4"/>
  <c r="BU2230" i="4"/>
  <c r="BQ2230" i="4"/>
  <c r="BM2230" i="4"/>
  <c r="BI2230" i="4"/>
  <c r="BE2230" i="4"/>
  <c r="BP2230" i="4"/>
  <c r="BL2230" i="4"/>
  <c r="BX2230" i="4"/>
  <c r="BH2230" i="4"/>
  <c r="BT2230" i="4"/>
  <c r="BD2230" i="4"/>
  <c r="AC2230" i="4"/>
  <c r="I2229" i="2" s="1"/>
  <c r="BW2226" i="4"/>
  <c r="BS2226" i="4"/>
  <c r="BO2226" i="4"/>
  <c r="BK2226" i="4"/>
  <c r="BG2226" i="4"/>
  <c r="BC2226" i="4"/>
  <c r="BV2226" i="4"/>
  <c r="BR2226" i="4"/>
  <c r="BN2226" i="4"/>
  <c r="BJ2226" i="4"/>
  <c r="BF2226" i="4"/>
  <c r="BY2226" i="4"/>
  <c r="BU2226" i="4"/>
  <c r="BQ2226" i="4"/>
  <c r="BM2226" i="4"/>
  <c r="BI2226" i="4"/>
  <c r="BE2226" i="4"/>
  <c r="BL2226" i="4"/>
  <c r="BX2226" i="4"/>
  <c r="BH2226" i="4"/>
  <c r="BT2226" i="4"/>
  <c r="BD2226" i="4"/>
  <c r="BP2226" i="4"/>
  <c r="AC2226" i="4"/>
  <c r="I2225" i="2" s="1"/>
  <c r="BW2222" i="4"/>
  <c r="BS2222" i="4"/>
  <c r="BO2222" i="4"/>
  <c r="BK2222" i="4"/>
  <c r="BG2222" i="4"/>
  <c r="BC2222" i="4"/>
  <c r="BV2222" i="4"/>
  <c r="BR2222" i="4"/>
  <c r="BN2222" i="4"/>
  <c r="BJ2222" i="4"/>
  <c r="BF2222" i="4"/>
  <c r="BY2222" i="4"/>
  <c r="BU2222" i="4"/>
  <c r="BQ2222" i="4"/>
  <c r="BM2222" i="4"/>
  <c r="BI2222" i="4"/>
  <c r="BE2222" i="4"/>
  <c r="BX2222" i="4"/>
  <c r="BH2222" i="4"/>
  <c r="BT2222" i="4"/>
  <c r="BD2222" i="4"/>
  <c r="BP2222" i="4"/>
  <c r="BL2222" i="4"/>
  <c r="AC2222" i="4"/>
  <c r="I2221" i="2" s="1"/>
  <c r="BW2218" i="4"/>
  <c r="BS2218" i="4"/>
  <c r="BO2218" i="4"/>
  <c r="BK2218" i="4"/>
  <c r="BG2218" i="4"/>
  <c r="BC2218" i="4"/>
  <c r="BV2218" i="4"/>
  <c r="BR2218" i="4"/>
  <c r="BN2218" i="4"/>
  <c r="BJ2218" i="4"/>
  <c r="BF2218" i="4"/>
  <c r="BY2218" i="4"/>
  <c r="BU2218" i="4"/>
  <c r="BQ2218" i="4"/>
  <c r="BM2218" i="4"/>
  <c r="BI2218" i="4"/>
  <c r="BE2218" i="4"/>
  <c r="BT2218" i="4"/>
  <c r="BD2218" i="4"/>
  <c r="BP2218" i="4"/>
  <c r="BL2218" i="4"/>
  <c r="BX2218" i="4"/>
  <c r="BH2218" i="4"/>
  <c r="AC2218" i="4"/>
  <c r="I2217" i="2" s="1"/>
  <c r="BW2214" i="4"/>
  <c r="BS2214" i="4"/>
  <c r="BO2214" i="4"/>
  <c r="BK2214" i="4"/>
  <c r="BG2214" i="4"/>
  <c r="BC2214" i="4"/>
  <c r="BV2214" i="4"/>
  <c r="BR2214" i="4"/>
  <c r="BN2214" i="4"/>
  <c r="BJ2214" i="4"/>
  <c r="BF2214" i="4"/>
  <c r="BY2214" i="4"/>
  <c r="BU2214" i="4"/>
  <c r="BQ2214" i="4"/>
  <c r="BM2214" i="4"/>
  <c r="BI2214" i="4"/>
  <c r="BE2214" i="4"/>
  <c r="BP2214" i="4"/>
  <c r="BL2214" i="4"/>
  <c r="BX2214" i="4"/>
  <c r="BH2214" i="4"/>
  <c r="BT2214" i="4"/>
  <c r="BD2214" i="4"/>
  <c r="AC2214" i="4"/>
  <c r="I2213" i="2" s="1"/>
  <c r="BW2210" i="4"/>
  <c r="BS2210" i="4"/>
  <c r="BO2210" i="4"/>
  <c r="BK2210" i="4"/>
  <c r="BG2210" i="4"/>
  <c r="BC2210" i="4"/>
  <c r="BV2210" i="4"/>
  <c r="BR2210" i="4"/>
  <c r="BN2210" i="4"/>
  <c r="BJ2210" i="4"/>
  <c r="BF2210" i="4"/>
  <c r="BY2210" i="4"/>
  <c r="BU2210" i="4"/>
  <c r="BQ2210" i="4"/>
  <c r="BM2210" i="4"/>
  <c r="BI2210" i="4"/>
  <c r="BE2210" i="4"/>
  <c r="BL2210" i="4"/>
  <c r="BX2210" i="4"/>
  <c r="BH2210" i="4"/>
  <c r="BT2210" i="4"/>
  <c r="BD2210" i="4"/>
  <c r="BP2210" i="4"/>
  <c r="AC2210" i="4"/>
  <c r="I2209" i="2" s="1"/>
  <c r="BW2206" i="4"/>
  <c r="BS2206" i="4"/>
  <c r="BO2206" i="4"/>
  <c r="BK2206" i="4"/>
  <c r="BG2206" i="4"/>
  <c r="BC2206" i="4"/>
  <c r="BV2206" i="4"/>
  <c r="BR2206" i="4"/>
  <c r="BN2206" i="4"/>
  <c r="BJ2206" i="4"/>
  <c r="BF2206" i="4"/>
  <c r="BY2206" i="4"/>
  <c r="BU2206" i="4"/>
  <c r="BQ2206" i="4"/>
  <c r="BM2206" i="4"/>
  <c r="BI2206" i="4"/>
  <c r="BE2206" i="4"/>
  <c r="BX2206" i="4"/>
  <c r="BH2206" i="4"/>
  <c r="BT2206" i="4"/>
  <c r="BD2206" i="4"/>
  <c r="BP2206" i="4"/>
  <c r="BL2206" i="4"/>
  <c r="AC2206" i="4"/>
  <c r="I2205" i="2" s="1"/>
  <c r="BW2202" i="4"/>
  <c r="BS2202" i="4"/>
  <c r="BO2202" i="4"/>
  <c r="BK2202" i="4"/>
  <c r="BG2202" i="4"/>
  <c r="BC2202" i="4"/>
  <c r="BV2202" i="4"/>
  <c r="BR2202" i="4"/>
  <c r="BN2202" i="4"/>
  <c r="BJ2202" i="4"/>
  <c r="BF2202" i="4"/>
  <c r="BY2202" i="4"/>
  <c r="BU2202" i="4"/>
  <c r="BQ2202" i="4"/>
  <c r="BM2202" i="4"/>
  <c r="BI2202" i="4"/>
  <c r="BE2202" i="4"/>
  <c r="BT2202" i="4"/>
  <c r="BD2202" i="4"/>
  <c r="BP2202" i="4"/>
  <c r="BL2202" i="4"/>
  <c r="BX2202" i="4"/>
  <c r="BH2202" i="4"/>
  <c r="AC2202" i="4"/>
  <c r="I2201" i="2" s="1"/>
  <c r="BW2198" i="4"/>
  <c r="BS2198" i="4"/>
  <c r="BO2198" i="4"/>
  <c r="BK2198" i="4"/>
  <c r="BG2198" i="4"/>
  <c r="BC2198" i="4"/>
  <c r="BV2198" i="4"/>
  <c r="BR2198" i="4"/>
  <c r="BN2198" i="4"/>
  <c r="BJ2198" i="4"/>
  <c r="BF2198" i="4"/>
  <c r="BY2198" i="4"/>
  <c r="BU2198" i="4"/>
  <c r="BQ2198" i="4"/>
  <c r="BM2198" i="4"/>
  <c r="BI2198" i="4"/>
  <c r="BE2198" i="4"/>
  <c r="BP2198" i="4"/>
  <c r="BL2198" i="4"/>
  <c r="BX2198" i="4"/>
  <c r="BH2198" i="4"/>
  <c r="BD2198" i="4"/>
  <c r="BT2198" i="4"/>
  <c r="AC2198" i="4"/>
  <c r="I2197" i="2" s="1"/>
  <c r="BW2194" i="4"/>
  <c r="BS2194" i="4"/>
  <c r="BO2194" i="4"/>
  <c r="BK2194" i="4"/>
  <c r="BG2194" i="4"/>
  <c r="BC2194" i="4"/>
  <c r="BV2194" i="4"/>
  <c r="BR2194" i="4"/>
  <c r="BN2194" i="4"/>
  <c r="BJ2194" i="4"/>
  <c r="BF2194" i="4"/>
  <c r="BY2194" i="4"/>
  <c r="BU2194" i="4"/>
  <c r="BQ2194" i="4"/>
  <c r="BM2194" i="4"/>
  <c r="BI2194" i="4"/>
  <c r="BE2194" i="4"/>
  <c r="BL2194" i="4"/>
  <c r="BX2194" i="4"/>
  <c r="BH2194" i="4"/>
  <c r="BT2194" i="4"/>
  <c r="BD2194" i="4"/>
  <c r="BP2194" i="4"/>
  <c r="AC2194" i="4"/>
  <c r="I2193" i="2" s="1"/>
  <c r="BW2190" i="4"/>
  <c r="BS2190" i="4"/>
  <c r="BO2190" i="4"/>
  <c r="BK2190" i="4"/>
  <c r="BG2190" i="4"/>
  <c r="BC2190" i="4"/>
  <c r="BV2190" i="4"/>
  <c r="BR2190" i="4"/>
  <c r="BN2190" i="4"/>
  <c r="BJ2190" i="4"/>
  <c r="BF2190" i="4"/>
  <c r="BY2190" i="4"/>
  <c r="BU2190" i="4"/>
  <c r="BQ2190" i="4"/>
  <c r="BM2190" i="4"/>
  <c r="BI2190" i="4"/>
  <c r="BE2190" i="4"/>
  <c r="BX2190" i="4"/>
  <c r="BH2190" i="4"/>
  <c r="BT2190" i="4"/>
  <c r="BD2190" i="4"/>
  <c r="BP2190" i="4"/>
  <c r="BL2190" i="4"/>
  <c r="AC2190" i="4"/>
  <c r="I2189" i="2" s="1"/>
  <c r="BW2186" i="4"/>
  <c r="BS2186" i="4"/>
  <c r="BO2186" i="4"/>
  <c r="BK2186" i="4"/>
  <c r="BG2186" i="4"/>
  <c r="BC2186" i="4"/>
  <c r="BV2186" i="4"/>
  <c r="BR2186" i="4"/>
  <c r="BN2186" i="4"/>
  <c r="BJ2186" i="4"/>
  <c r="BF2186" i="4"/>
  <c r="BY2186" i="4"/>
  <c r="BU2186" i="4"/>
  <c r="BQ2186" i="4"/>
  <c r="BM2186" i="4"/>
  <c r="BI2186" i="4"/>
  <c r="BE2186" i="4"/>
  <c r="BT2186" i="4"/>
  <c r="BD2186" i="4"/>
  <c r="BP2186" i="4"/>
  <c r="BL2186" i="4"/>
  <c r="BX2186" i="4"/>
  <c r="BH2186" i="4"/>
  <c r="AC2186" i="4"/>
  <c r="I2185" i="2" s="1"/>
  <c r="BW2182" i="4"/>
  <c r="BS2182" i="4"/>
  <c r="BO2182" i="4"/>
  <c r="BK2182" i="4"/>
  <c r="BG2182" i="4"/>
  <c r="BC2182" i="4"/>
  <c r="BV2182" i="4"/>
  <c r="BR2182" i="4"/>
  <c r="BN2182" i="4"/>
  <c r="BJ2182" i="4"/>
  <c r="BF2182" i="4"/>
  <c r="BY2182" i="4"/>
  <c r="BU2182" i="4"/>
  <c r="BQ2182" i="4"/>
  <c r="BM2182" i="4"/>
  <c r="BI2182" i="4"/>
  <c r="BE2182" i="4"/>
  <c r="BP2182" i="4"/>
  <c r="BL2182" i="4"/>
  <c r="BX2182" i="4"/>
  <c r="BH2182" i="4"/>
  <c r="BT2182" i="4"/>
  <c r="BD2182" i="4"/>
  <c r="AC2182" i="4"/>
  <c r="I2181" i="2" s="1"/>
  <c r="BW2178" i="4"/>
  <c r="BS2178" i="4"/>
  <c r="BO2178" i="4"/>
  <c r="BK2178" i="4"/>
  <c r="BG2178" i="4"/>
  <c r="BC2178" i="4"/>
  <c r="BV2178" i="4"/>
  <c r="BR2178" i="4"/>
  <c r="BN2178" i="4"/>
  <c r="BJ2178" i="4"/>
  <c r="BF2178" i="4"/>
  <c r="BY2178" i="4"/>
  <c r="BU2178" i="4"/>
  <c r="BQ2178" i="4"/>
  <c r="BM2178" i="4"/>
  <c r="BI2178" i="4"/>
  <c r="BE2178" i="4"/>
  <c r="BL2178" i="4"/>
  <c r="BX2178" i="4"/>
  <c r="BH2178" i="4"/>
  <c r="BT2178" i="4"/>
  <c r="BD2178" i="4"/>
  <c r="BP2178" i="4"/>
  <c r="AC2178" i="4"/>
  <c r="I2177" i="2" s="1"/>
  <c r="BW2174" i="4"/>
  <c r="BS2174" i="4"/>
  <c r="BO2174" i="4"/>
  <c r="BK2174" i="4"/>
  <c r="BG2174" i="4"/>
  <c r="BC2174" i="4"/>
  <c r="BV2174" i="4"/>
  <c r="BR2174" i="4"/>
  <c r="BN2174" i="4"/>
  <c r="BJ2174" i="4"/>
  <c r="BF2174" i="4"/>
  <c r="BY2174" i="4"/>
  <c r="BU2174" i="4"/>
  <c r="BQ2174" i="4"/>
  <c r="BM2174" i="4"/>
  <c r="BI2174" i="4"/>
  <c r="BE2174" i="4"/>
  <c r="BX2174" i="4"/>
  <c r="BH2174" i="4"/>
  <c r="BT2174" i="4"/>
  <c r="BD2174" i="4"/>
  <c r="BP2174" i="4"/>
  <c r="BL2174" i="4"/>
  <c r="AC2174" i="4"/>
  <c r="I2173" i="2" s="1"/>
  <c r="BW2170" i="4"/>
  <c r="BS2170" i="4"/>
  <c r="BO2170" i="4"/>
  <c r="BK2170" i="4"/>
  <c r="BG2170" i="4"/>
  <c r="BC2170" i="4"/>
  <c r="BV2170" i="4"/>
  <c r="BR2170" i="4"/>
  <c r="BN2170" i="4"/>
  <c r="BJ2170" i="4"/>
  <c r="BF2170" i="4"/>
  <c r="BY2170" i="4"/>
  <c r="BU2170" i="4"/>
  <c r="BQ2170" i="4"/>
  <c r="BM2170" i="4"/>
  <c r="BI2170" i="4"/>
  <c r="BE2170" i="4"/>
  <c r="BT2170" i="4"/>
  <c r="BD2170" i="4"/>
  <c r="BP2170" i="4"/>
  <c r="BL2170" i="4"/>
  <c r="BH2170" i="4"/>
  <c r="BX2170" i="4"/>
  <c r="AC2170" i="4"/>
  <c r="I2169" i="2" s="1"/>
  <c r="BW2166" i="4"/>
  <c r="BS2166" i="4"/>
  <c r="BO2166" i="4"/>
  <c r="BK2166" i="4"/>
  <c r="BG2166" i="4"/>
  <c r="BC2166" i="4"/>
  <c r="BV2166" i="4"/>
  <c r="BR2166" i="4"/>
  <c r="BN2166" i="4"/>
  <c r="BJ2166" i="4"/>
  <c r="BF2166" i="4"/>
  <c r="BY2166" i="4"/>
  <c r="BU2166" i="4"/>
  <c r="BQ2166" i="4"/>
  <c r="BM2166" i="4"/>
  <c r="BI2166" i="4"/>
  <c r="BE2166" i="4"/>
  <c r="BP2166" i="4"/>
  <c r="BL2166" i="4"/>
  <c r="BX2166" i="4"/>
  <c r="BH2166" i="4"/>
  <c r="BT2166" i="4"/>
  <c r="BD2166" i="4"/>
  <c r="AC2166" i="4"/>
  <c r="I2165" i="2" s="1"/>
  <c r="BW2162" i="4"/>
  <c r="BS2162" i="4"/>
  <c r="BO2162" i="4"/>
  <c r="BK2162" i="4"/>
  <c r="BG2162" i="4"/>
  <c r="BC2162" i="4"/>
  <c r="BV2162" i="4"/>
  <c r="BR2162" i="4"/>
  <c r="BN2162" i="4"/>
  <c r="BJ2162" i="4"/>
  <c r="BF2162" i="4"/>
  <c r="BY2162" i="4"/>
  <c r="BU2162" i="4"/>
  <c r="BQ2162" i="4"/>
  <c r="BM2162" i="4"/>
  <c r="BI2162" i="4"/>
  <c r="BE2162" i="4"/>
  <c r="BL2162" i="4"/>
  <c r="BX2162" i="4"/>
  <c r="BH2162" i="4"/>
  <c r="BT2162" i="4"/>
  <c r="BD2162" i="4"/>
  <c r="BP2162" i="4"/>
  <c r="AC2162" i="4"/>
  <c r="I2161" i="2" s="1"/>
  <c r="BW2158" i="4"/>
  <c r="BS2158" i="4"/>
  <c r="BO2158" i="4"/>
  <c r="BK2158" i="4"/>
  <c r="BG2158" i="4"/>
  <c r="BC2158" i="4"/>
  <c r="BV2158" i="4"/>
  <c r="BR2158" i="4"/>
  <c r="BN2158" i="4"/>
  <c r="BJ2158" i="4"/>
  <c r="BF2158" i="4"/>
  <c r="BY2158" i="4"/>
  <c r="BU2158" i="4"/>
  <c r="BQ2158" i="4"/>
  <c r="BM2158" i="4"/>
  <c r="BI2158" i="4"/>
  <c r="BE2158" i="4"/>
  <c r="BX2158" i="4"/>
  <c r="BH2158" i="4"/>
  <c r="BT2158" i="4"/>
  <c r="BD2158" i="4"/>
  <c r="BP2158" i="4"/>
  <c r="BL2158" i="4"/>
  <c r="AC2158" i="4"/>
  <c r="I2157" i="2" s="1"/>
  <c r="BW2154" i="4"/>
  <c r="BS2154" i="4"/>
  <c r="BO2154" i="4"/>
  <c r="BK2154" i="4"/>
  <c r="BG2154" i="4"/>
  <c r="BC2154" i="4"/>
  <c r="BV2154" i="4"/>
  <c r="BR2154" i="4"/>
  <c r="BN2154" i="4"/>
  <c r="BJ2154" i="4"/>
  <c r="BF2154" i="4"/>
  <c r="BY2154" i="4"/>
  <c r="BU2154" i="4"/>
  <c r="BQ2154" i="4"/>
  <c r="BM2154" i="4"/>
  <c r="BI2154" i="4"/>
  <c r="BE2154" i="4"/>
  <c r="BT2154" i="4"/>
  <c r="BD2154" i="4"/>
  <c r="BP2154" i="4"/>
  <c r="BL2154" i="4"/>
  <c r="BX2154" i="4"/>
  <c r="BH2154" i="4"/>
  <c r="AC2154" i="4"/>
  <c r="I2153" i="2" s="1"/>
  <c r="BW2150" i="4"/>
  <c r="BS2150" i="4"/>
  <c r="BO2150" i="4"/>
  <c r="BK2150" i="4"/>
  <c r="BG2150" i="4"/>
  <c r="BC2150" i="4"/>
  <c r="BV2150" i="4"/>
  <c r="BR2150" i="4"/>
  <c r="BN2150" i="4"/>
  <c r="BJ2150" i="4"/>
  <c r="BF2150" i="4"/>
  <c r="BY2150" i="4"/>
  <c r="BU2150" i="4"/>
  <c r="BQ2150" i="4"/>
  <c r="BM2150" i="4"/>
  <c r="BI2150" i="4"/>
  <c r="BE2150" i="4"/>
  <c r="BP2150" i="4"/>
  <c r="BL2150" i="4"/>
  <c r="BX2150" i="4"/>
  <c r="BH2150" i="4"/>
  <c r="BT2150" i="4"/>
  <c r="BD2150" i="4"/>
  <c r="AC2150" i="4"/>
  <c r="I2149" i="2" s="1"/>
  <c r="BW2146" i="4"/>
  <c r="BS2146" i="4"/>
  <c r="BO2146" i="4"/>
  <c r="BK2146" i="4"/>
  <c r="BG2146" i="4"/>
  <c r="BC2146" i="4"/>
  <c r="BV2146" i="4"/>
  <c r="BR2146" i="4"/>
  <c r="BN2146" i="4"/>
  <c r="BJ2146" i="4"/>
  <c r="BF2146" i="4"/>
  <c r="BY2146" i="4"/>
  <c r="BU2146" i="4"/>
  <c r="BQ2146" i="4"/>
  <c r="BM2146" i="4"/>
  <c r="BI2146" i="4"/>
  <c r="BE2146" i="4"/>
  <c r="BL2146" i="4"/>
  <c r="BX2146" i="4"/>
  <c r="BH2146" i="4"/>
  <c r="BT2146" i="4"/>
  <c r="BD2146" i="4"/>
  <c r="BP2146" i="4"/>
  <c r="AC2146" i="4"/>
  <c r="I2145" i="2" s="1"/>
  <c r="BY2142" i="4"/>
  <c r="BV2142" i="4"/>
  <c r="BR2142" i="4"/>
  <c r="BN2142" i="4"/>
  <c r="BJ2142" i="4"/>
  <c r="BF2142" i="4"/>
  <c r="BU2142" i="4"/>
  <c r="BQ2142" i="4"/>
  <c r="BM2142" i="4"/>
  <c r="BI2142" i="4"/>
  <c r="BE2142" i="4"/>
  <c r="BX2142" i="4"/>
  <c r="BT2142" i="4"/>
  <c r="BP2142" i="4"/>
  <c r="BL2142" i="4"/>
  <c r="BH2142" i="4"/>
  <c r="BD2142" i="4"/>
  <c r="BW2142" i="4"/>
  <c r="BG2142" i="4"/>
  <c r="BS2142" i="4"/>
  <c r="BC2142" i="4"/>
  <c r="BO2142" i="4"/>
  <c r="BK2142" i="4"/>
  <c r="AC2142" i="4"/>
  <c r="I2141" i="2" s="1"/>
  <c r="BV2138" i="4"/>
  <c r="BR2138" i="4"/>
  <c r="BN2138" i="4"/>
  <c r="BJ2138" i="4"/>
  <c r="BF2138" i="4"/>
  <c r="BY2138" i="4"/>
  <c r="BU2138" i="4"/>
  <c r="BQ2138" i="4"/>
  <c r="BM2138" i="4"/>
  <c r="BI2138" i="4"/>
  <c r="BE2138" i="4"/>
  <c r="BX2138" i="4"/>
  <c r="BT2138" i="4"/>
  <c r="BP2138" i="4"/>
  <c r="BL2138" i="4"/>
  <c r="BH2138" i="4"/>
  <c r="BD2138" i="4"/>
  <c r="BS2138" i="4"/>
  <c r="BC2138" i="4"/>
  <c r="BO2138" i="4"/>
  <c r="BK2138" i="4"/>
  <c r="BW2138" i="4"/>
  <c r="BG2138" i="4"/>
  <c r="AC2138" i="4"/>
  <c r="I2137" i="2" s="1"/>
  <c r="BV2134" i="4"/>
  <c r="BR2134" i="4"/>
  <c r="BN2134" i="4"/>
  <c r="BJ2134" i="4"/>
  <c r="BF2134" i="4"/>
  <c r="BY2134" i="4"/>
  <c r="BU2134" i="4"/>
  <c r="BQ2134" i="4"/>
  <c r="BM2134" i="4"/>
  <c r="BI2134" i="4"/>
  <c r="BE2134" i="4"/>
  <c r="BX2134" i="4"/>
  <c r="BT2134" i="4"/>
  <c r="BP2134" i="4"/>
  <c r="BL2134" i="4"/>
  <c r="BH2134" i="4"/>
  <c r="BD2134" i="4"/>
  <c r="BO2134" i="4"/>
  <c r="BK2134" i="4"/>
  <c r="BW2134" i="4"/>
  <c r="BG2134" i="4"/>
  <c r="BC2134" i="4"/>
  <c r="BS2134" i="4"/>
  <c r="AC2134" i="4"/>
  <c r="I2133" i="2" s="1"/>
  <c r="BV2130" i="4"/>
  <c r="BR2130" i="4"/>
  <c r="BN2130" i="4"/>
  <c r="BJ2130" i="4"/>
  <c r="BF2130" i="4"/>
  <c r="BY2130" i="4"/>
  <c r="BU2130" i="4"/>
  <c r="BQ2130" i="4"/>
  <c r="BM2130" i="4"/>
  <c r="BI2130" i="4"/>
  <c r="BE2130" i="4"/>
  <c r="BX2130" i="4"/>
  <c r="BT2130" i="4"/>
  <c r="BP2130" i="4"/>
  <c r="BL2130" i="4"/>
  <c r="BH2130" i="4"/>
  <c r="BD2130" i="4"/>
  <c r="BK2130" i="4"/>
  <c r="BW2130" i="4"/>
  <c r="BG2130" i="4"/>
  <c r="BS2130" i="4"/>
  <c r="BC2130" i="4"/>
  <c r="BO2130" i="4"/>
  <c r="AC2130" i="4"/>
  <c r="I2129" i="2" s="1"/>
  <c r="BV2126" i="4"/>
  <c r="BR2126" i="4"/>
  <c r="BN2126" i="4"/>
  <c r="BJ2126" i="4"/>
  <c r="BF2126" i="4"/>
  <c r="BY2126" i="4"/>
  <c r="BU2126" i="4"/>
  <c r="BQ2126" i="4"/>
  <c r="BM2126" i="4"/>
  <c r="BI2126" i="4"/>
  <c r="BE2126" i="4"/>
  <c r="BX2126" i="4"/>
  <c r="BT2126" i="4"/>
  <c r="BP2126" i="4"/>
  <c r="BL2126" i="4"/>
  <c r="BH2126" i="4"/>
  <c r="BD2126" i="4"/>
  <c r="BW2126" i="4"/>
  <c r="BG2126" i="4"/>
  <c r="BS2126" i="4"/>
  <c r="BC2126" i="4"/>
  <c r="BO2126" i="4"/>
  <c r="BK2126" i="4"/>
  <c r="AC2126" i="4"/>
  <c r="I2125" i="2" s="1"/>
  <c r="BV2122" i="4"/>
  <c r="BR2122" i="4"/>
  <c r="BN2122" i="4"/>
  <c r="BJ2122" i="4"/>
  <c r="BF2122" i="4"/>
  <c r="BY2122" i="4"/>
  <c r="BU2122" i="4"/>
  <c r="BQ2122" i="4"/>
  <c r="BM2122" i="4"/>
  <c r="BI2122" i="4"/>
  <c r="BE2122" i="4"/>
  <c r="BX2122" i="4"/>
  <c r="BT2122" i="4"/>
  <c r="BP2122" i="4"/>
  <c r="BL2122" i="4"/>
  <c r="BH2122" i="4"/>
  <c r="BD2122" i="4"/>
  <c r="BS2122" i="4"/>
  <c r="BC2122" i="4"/>
  <c r="BO2122" i="4"/>
  <c r="BK2122" i="4"/>
  <c r="BW2122" i="4"/>
  <c r="BG2122" i="4"/>
  <c r="AC2122" i="4"/>
  <c r="I2121" i="2" s="1"/>
  <c r="BV2118" i="4"/>
  <c r="BR2118" i="4"/>
  <c r="BN2118" i="4"/>
  <c r="BJ2118" i="4"/>
  <c r="BF2118" i="4"/>
  <c r="BY2118" i="4"/>
  <c r="BU2118" i="4"/>
  <c r="BQ2118" i="4"/>
  <c r="BM2118" i="4"/>
  <c r="BI2118" i="4"/>
  <c r="BE2118" i="4"/>
  <c r="BX2118" i="4"/>
  <c r="BT2118" i="4"/>
  <c r="BP2118" i="4"/>
  <c r="BL2118" i="4"/>
  <c r="BH2118" i="4"/>
  <c r="BD2118" i="4"/>
  <c r="BO2118" i="4"/>
  <c r="BK2118" i="4"/>
  <c r="BW2118" i="4"/>
  <c r="BG2118" i="4"/>
  <c r="BS2118" i="4"/>
  <c r="BC2118" i="4"/>
  <c r="AC2118" i="4"/>
  <c r="I2117" i="2" s="1"/>
  <c r="BV2114" i="4"/>
  <c r="BR2114" i="4"/>
  <c r="BN2114" i="4"/>
  <c r="BJ2114" i="4"/>
  <c r="BF2114" i="4"/>
  <c r="BY2114" i="4"/>
  <c r="BU2114" i="4"/>
  <c r="BQ2114" i="4"/>
  <c r="BM2114" i="4"/>
  <c r="BI2114" i="4"/>
  <c r="BE2114" i="4"/>
  <c r="BX2114" i="4"/>
  <c r="BT2114" i="4"/>
  <c r="BP2114" i="4"/>
  <c r="BL2114" i="4"/>
  <c r="BH2114" i="4"/>
  <c r="BD2114" i="4"/>
  <c r="BK2114" i="4"/>
  <c r="BW2114" i="4"/>
  <c r="BG2114" i="4"/>
  <c r="BS2114" i="4"/>
  <c r="BC2114" i="4"/>
  <c r="BO2114" i="4"/>
  <c r="AC2114" i="4"/>
  <c r="I2113" i="2" s="1"/>
  <c r="BV2110" i="4"/>
  <c r="BR2110" i="4"/>
  <c r="BN2110" i="4"/>
  <c r="BJ2110" i="4"/>
  <c r="BF2110" i="4"/>
  <c r="BY2110" i="4"/>
  <c r="BU2110" i="4"/>
  <c r="BQ2110" i="4"/>
  <c r="BM2110" i="4"/>
  <c r="BI2110" i="4"/>
  <c r="BE2110" i="4"/>
  <c r="BX2110" i="4"/>
  <c r="BT2110" i="4"/>
  <c r="BP2110" i="4"/>
  <c r="BL2110" i="4"/>
  <c r="BH2110" i="4"/>
  <c r="BD2110" i="4"/>
  <c r="BW2110" i="4"/>
  <c r="BG2110" i="4"/>
  <c r="BS2110" i="4"/>
  <c r="BC2110" i="4"/>
  <c r="BO2110" i="4"/>
  <c r="BK2110" i="4"/>
  <c r="AC2110" i="4"/>
  <c r="I2109" i="2" s="1"/>
  <c r="BV2106" i="4"/>
  <c r="BR2106" i="4"/>
  <c r="BN2106" i="4"/>
  <c r="BJ2106" i="4"/>
  <c r="BF2106" i="4"/>
  <c r="BY2106" i="4"/>
  <c r="BU2106" i="4"/>
  <c r="BQ2106" i="4"/>
  <c r="BM2106" i="4"/>
  <c r="BI2106" i="4"/>
  <c r="BE2106" i="4"/>
  <c r="BX2106" i="4"/>
  <c r="BT2106" i="4"/>
  <c r="BP2106" i="4"/>
  <c r="BL2106" i="4"/>
  <c r="BH2106" i="4"/>
  <c r="BD2106" i="4"/>
  <c r="BS2106" i="4"/>
  <c r="BC2106" i="4"/>
  <c r="BO2106" i="4"/>
  <c r="BK2106" i="4"/>
  <c r="BG2106" i="4"/>
  <c r="BW2106" i="4"/>
  <c r="AC2106" i="4"/>
  <c r="I2105" i="2" s="1"/>
  <c r="BV2102" i="4"/>
  <c r="BR2102" i="4"/>
  <c r="BN2102" i="4"/>
  <c r="BJ2102" i="4"/>
  <c r="BF2102" i="4"/>
  <c r="BY2102" i="4"/>
  <c r="BU2102" i="4"/>
  <c r="BQ2102" i="4"/>
  <c r="BM2102" i="4"/>
  <c r="BI2102" i="4"/>
  <c r="BE2102" i="4"/>
  <c r="BX2102" i="4"/>
  <c r="BT2102" i="4"/>
  <c r="BP2102" i="4"/>
  <c r="BL2102" i="4"/>
  <c r="BH2102" i="4"/>
  <c r="BD2102" i="4"/>
  <c r="BO2102" i="4"/>
  <c r="BK2102" i="4"/>
  <c r="BW2102" i="4"/>
  <c r="BG2102" i="4"/>
  <c r="BS2102" i="4"/>
  <c r="BC2102" i="4"/>
  <c r="AC2102" i="4"/>
  <c r="I2101" i="2" s="1"/>
  <c r="BV2098" i="4"/>
  <c r="BR2098" i="4"/>
  <c r="BN2098" i="4"/>
  <c r="BJ2098" i="4"/>
  <c r="BF2098" i="4"/>
  <c r="BY2098" i="4"/>
  <c r="BU2098" i="4"/>
  <c r="BQ2098" i="4"/>
  <c r="BM2098" i="4"/>
  <c r="BI2098" i="4"/>
  <c r="BE2098" i="4"/>
  <c r="BX2098" i="4"/>
  <c r="BT2098" i="4"/>
  <c r="BP2098" i="4"/>
  <c r="BL2098" i="4"/>
  <c r="BH2098" i="4"/>
  <c r="BD2098" i="4"/>
  <c r="BK2098" i="4"/>
  <c r="BW2098" i="4"/>
  <c r="BG2098" i="4"/>
  <c r="BS2098" i="4"/>
  <c r="BC2098" i="4"/>
  <c r="BO2098" i="4"/>
  <c r="AC2098" i="4"/>
  <c r="I2097" i="2" s="1"/>
  <c r="BV2094" i="4"/>
  <c r="BR2094" i="4"/>
  <c r="BN2094" i="4"/>
  <c r="BJ2094" i="4"/>
  <c r="BF2094" i="4"/>
  <c r="BY2094" i="4"/>
  <c r="BU2094" i="4"/>
  <c r="BQ2094" i="4"/>
  <c r="BM2094" i="4"/>
  <c r="BI2094" i="4"/>
  <c r="BE2094" i="4"/>
  <c r="BX2094" i="4"/>
  <c r="BT2094" i="4"/>
  <c r="BP2094" i="4"/>
  <c r="BL2094" i="4"/>
  <c r="BH2094" i="4"/>
  <c r="BD2094" i="4"/>
  <c r="BW2094" i="4"/>
  <c r="BG2094" i="4"/>
  <c r="BS2094" i="4"/>
  <c r="BC2094" i="4"/>
  <c r="BO2094" i="4"/>
  <c r="BK2094" i="4"/>
  <c r="AC2094" i="4"/>
  <c r="I2093" i="2" s="1"/>
  <c r="BV2090" i="4"/>
  <c r="BR2090" i="4"/>
  <c r="BN2090" i="4"/>
  <c r="BJ2090" i="4"/>
  <c r="BF2090" i="4"/>
  <c r="BY2090" i="4"/>
  <c r="BU2090" i="4"/>
  <c r="BQ2090" i="4"/>
  <c r="BM2090" i="4"/>
  <c r="BI2090" i="4"/>
  <c r="BE2090" i="4"/>
  <c r="BX2090" i="4"/>
  <c r="BT2090" i="4"/>
  <c r="BP2090" i="4"/>
  <c r="BL2090" i="4"/>
  <c r="BH2090" i="4"/>
  <c r="BD2090" i="4"/>
  <c r="BS2090" i="4"/>
  <c r="BC2090" i="4"/>
  <c r="BO2090" i="4"/>
  <c r="BK2090" i="4"/>
  <c r="BW2090" i="4"/>
  <c r="BG2090" i="4"/>
  <c r="AC2090" i="4"/>
  <c r="I2089" i="2" s="1"/>
  <c r="BV2086" i="4"/>
  <c r="BR2086" i="4"/>
  <c r="BN2086" i="4"/>
  <c r="BJ2086" i="4"/>
  <c r="BF2086" i="4"/>
  <c r="BY2086" i="4"/>
  <c r="BU2086" i="4"/>
  <c r="BQ2086" i="4"/>
  <c r="BM2086" i="4"/>
  <c r="BI2086" i="4"/>
  <c r="BE2086" i="4"/>
  <c r="BX2086" i="4"/>
  <c r="BT2086" i="4"/>
  <c r="BP2086" i="4"/>
  <c r="BL2086" i="4"/>
  <c r="BH2086" i="4"/>
  <c r="BD2086" i="4"/>
  <c r="BO2086" i="4"/>
  <c r="BK2086" i="4"/>
  <c r="BW2086" i="4"/>
  <c r="BG2086" i="4"/>
  <c r="BS2086" i="4"/>
  <c r="BC2086" i="4"/>
  <c r="AC2086" i="4"/>
  <c r="I2085" i="2" s="1"/>
  <c r="BV2082" i="4"/>
  <c r="BR2082" i="4"/>
  <c r="BN2082" i="4"/>
  <c r="BJ2082" i="4"/>
  <c r="BF2082" i="4"/>
  <c r="BY2082" i="4"/>
  <c r="BU2082" i="4"/>
  <c r="BQ2082" i="4"/>
  <c r="BM2082" i="4"/>
  <c r="BI2082" i="4"/>
  <c r="BE2082" i="4"/>
  <c r="BX2082" i="4"/>
  <c r="BT2082" i="4"/>
  <c r="BP2082" i="4"/>
  <c r="BL2082" i="4"/>
  <c r="BH2082" i="4"/>
  <c r="BD2082" i="4"/>
  <c r="BK2082" i="4"/>
  <c r="BW2082" i="4"/>
  <c r="BG2082" i="4"/>
  <c r="BS2082" i="4"/>
  <c r="BC2082" i="4"/>
  <c r="BO2082" i="4"/>
  <c r="AC2082" i="4"/>
  <c r="I2081" i="2" s="1"/>
  <c r="BV2078" i="4"/>
  <c r="BR2078" i="4"/>
  <c r="BN2078" i="4"/>
  <c r="BJ2078" i="4"/>
  <c r="BF2078" i="4"/>
  <c r="BY2078" i="4"/>
  <c r="BU2078" i="4"/>
  <c r="BQ2078" i="4"/>
  <c r="BM2078" i="4"/>
  <c r="BI2078" i="4"/>
  <c r="BE2078" i="4"/>
  <c r="BX2078" i="4"/>
  <c r="BT2078" i="4"/>
  <c r="BP2078" i="4"/>
  <c r="BL2078" i="4"/>
  <c r="BH2078" i="4"/>
  <c r="BD2078" i="4"/>
  <c r="BW2078" i="4"/>
  <c r="BG2078" i="4"/>
  <c r="BS2078" i="4"/>
  <c r="BC2078" i="4"/>
  <c r="BO2078" i="4"/>
  <c r="BK2078" i="4"/>
  <c r="AC2078" i="4"/>
  <c r="I2077" i="2" s="1"/>
  <c r="BV2074" i="4"/>
  <c r="BR2074" i="4"/>
  <c r="BN2074" i="4"/>
  <c r="BJ2074" i="4"/>
  <c r="BF2074" i="4"/>
  <c r="BY2074" i="4"/>
  <c r="BU2074" i="4"/>
  <c r="BQ2074" i="4"/>
  <c r="BM2074" i="4"/>
  <c r="BI2074" i="4"/>
  <c r="BE2074" i="4"/>
  <c r="BX2074" i="4"/>
  <c r="BT2074" i="4"/>
  <c r="BP2074" i="4"/>
  <c r="BL2074" i="4"/>
  <c r="BH2074" i="4"/>
  <c r="BD2074" i="4"/>
  <c r="BS2074" i="4"/>
  <c r="BC2074" i="4"/>
  <c r="BO2074" i="4"/>
  <c r="BK2074" i="4"/>
  <c r="BW2074" i="4"/>
  <c r="BG2074" i="4"/>
  <c r="AC2074" i="4"/>
  <c r="I2073" i="2" s="1"/>
  <c r="BV2070" i="4"/>
  <c r="BR2070" i="4"/>
  <c r="BN2070" i="4"/>
  <c r="BJ2070" i="4"/>
  <c r="BF2070" i="4"/>
  <c r="BY2070" i="4"/>
  <c r="BU2070" i="4"/>
  <c r="BQ2070" i="4"/>
  <c r="BM2070" i="4"/>
  <c r="BI2070" i="4"/>
  <c r="BE2070" i="4"/>
  <c r="BX2070" i="4"/>
  <c r="BT2070" i="4"/>
  <c r="BP2070" i="4"/>
  <c r="BL2070" i="4"/>
  <c r="BH2070" i="4"/>
  <c r="BD2070" i="4"/>
  <c r="BO2070" i="4"/>
  <c r="BK2070" i="4"/>
  <c r="BW2070" i="4"/>
  <c r="BG2070" i="4"/>
  <c r="BC2070" i="4"/>
  <c r="BS2070" i="4"/>
  <c r="AC2070" i="4"/>
  <c r="I2069" i="2" s="1"/>
  <c r="BV2066" i="4"/>
  <c r="BR2066" i="4"/>
  <c r="BN2066" i="4"/>
  <c r="BJ2066" i="4"/>
  <c r="BF2066" i="4"/>
  <c r="BY2066" i="4"/>
  <c r="BU2066" i="4"/>
  <c r="BQ2066" i="4"/>
  <c r="BM2066" i="4"/>
  <c r="BI2066" i="4"/>
  <c r="BE2066" i="4"/>
  <c r="BX2066" i="4"/>
  <c r="BT2066" i="4"/>
  <c r="BP2066" i="4"/>
  <c r="BL2066" i="4"/>
  <c r="BH2066" i="4"/>
  <c r="BD2066" i="4"/>
  <c r="BK2066" i="4"/>
  <c r="BW2066" i="4"/>
  <c r="BG2066" i="4"/>
  <c r="BS2066" i="4"/>
  <c r="BC2066" i="4"/>
  <c r="BO2066" i="4"/>
  <c r="AC2066" i="4"/>
  <c r="I2065" i="2" s="1"/>
  <c r="BV2062" i="4"/>
  <c r="BR2062" i="4"/>
  <c r="BN2062" i="4"/>
  <c r="BJ2062" i="4"/>
  <c r="BF2062" i="4"/>
  <c r="BY2062" i="4"/>
  <c r="BU2062" i="4"/>
  <c r="BQ2062" i="4"/>
  <c r="BM2062" i="4"/>
  <c r="BI2062" i="4"/>
  <c r="BE2062" i="4"/>
  <c r="BX2062" i="4"/>
  <c r="BT2062" i="4"/>
  <c r="BP2062" i="4"/>
  <c r="BL2062" i="4"/>
  <c r="BH2062" i="4"/>
  <c r="BD2062" i="4"/>
  <c r="BW2062" i="4"/>
  <c r="BG2062" i="4"/>
  <c r="BS2062" i="4"/>
  <c r="BC2062" i="4"/>
  <c r="BO2062" i="4"/>
  <c r="BK2062" i="4"/>
  <c r="AC2062" i="4"/>
  <c r="I2061" i="2" s="1"/>
  <c r="BV2058" i="4"/>
  <c r="BR2058" i="4"/>
  <c r="BN2058" i="4"/>
  <c r="BJ2058" i="4"/>
  <c r="BF2058" i="4"/>
  <c r="BY2058" i="4"/>
  <c r="BU2058" i="4"/>
  <c r="BQ2058" i="4"/>
  <c r="BM2058" i="4"/>
  <c r="BI2058" i="4"/>
  <c r="BE2058" i="4"/>
  <c r="BX2058" i="4"/>
  <c r="BT2058" i="4"/>
  <c r="BP2058" i="4"/>
  <c r="BL2058" i="4"/>
  <c r="BH2058" i="4"/>
  <c r="BD2058" i="4"/>
  <c r="BS2058" i="4"/>
  <c r="BC2058" i="4"/>
  <c r="BO2058" i="4"/>
  <c r="BK2058" i="4"/>
  <c r="BW2058" i="4"/>
  <c r="BG2058" i="4"/>
  <c r="AC2058" i="4"/>
  <c r="I2057" i="2" s="1"/>
  <c r="BV2054" i="4"/>
  <c r="BR2054" i="4"/>
  <c r="BN2054" i="4"/>
  <c r="BJ2054" i="4"/>
  <c r="BF2054" i="4"/>
  <c r="BY2054" i="4"/>
  <c r="BU2054" i="4"/>
  <c r="BQ2054" i="4"/>
  <c r="BM2054" i="4"/>
  <c r="BI2054" i="4"/>
  <c r="BE2054" i="4"/>
  <c r="BX2054" i="4"/>
  <c r="BT2054" i="4"/>
  <c r="BP2054" i="4"/>
  <c r="BL2054" i="4"/>
  <c r="BH2054" i="4"/>
  <c r="BD2054" i="4"/>
  <c r="BO2054" i="4"/>
  <c r="BK2054" i="4"/>
  <c r="BW2054" i="4"/>
  <c r="BG2054" i="4"/>
  <c r="BS2054" i="4"/>
  <c r="BC2054" i="4"/>
  <c r="AC2054" i="4"/>
  <c r="I2053" i="2" s="1"/>
  <c r="BV2050" i="4"/>
  <c r="BR2050" i="4"/>
  <c r="BN2050" i="4"/>
  <c r="BJ2050" i="4"/>
  <c r="BF2050" i="4"/>
  <c r="BY2050" i="4"/>
  <c r="BU2050" i="4"/>
  <c r="BQ2050" i="4"/>
  <c r="BM2050" i="4"/>
  <c r="BI2050" i="4"/>
  <c r="BE2050" i="4"/>
  <c r="BX2050" i="4"/>
  <c r="BT2050" i="4"/>
  <c r="BP2050" i="4"/>
  <c r="BL2050" i="4"/>
  <c r="BH2050" i="4"/>
  <c r="BD2050" i="4"/>
  <c r="BK2050" i="4"/>
  <c r="BW2050" i="4"/>
  <c r="BG2050" i="4"/>
  <c r="BS2050" i="4"/>
  <c r="BC2050" i="4"/>
  <c r="BO2050" i="4"/>
  <c r="AC2050" i="4"/>
  <c r="I2049" i="2" s="1"/>
  <c r="BV2046" i="4"/>
  <c r="BR2046" i="4"/>
  <c r="BN2046" i="4"/>
  <c r="BJ2046" i="4"/>
  <c r="BF2046" i="4"/>
  <c r="BY2046" i="4"/>
  <c r="BU2046" i="4"/>
  <c r="BQ2046" i="4"/>
  <c r="BM2046" i="4"/>
  <c r="BI2046" i="4"/>
  <c r="BE2046" i="4"/>
  <c r="BX2046" i="4"/>
  <c r="BT2046" i="4"/>
  <c r="BP2046" i="4"/>
  <c r="BL2046" i="4"/>
  <c r="BH2046" i="4"/>
  <c r="BD2046" i="4"/>
  <c r="BW2046" i="4"/>
  <c r="BG2046" i="4"/>
  <c r="BS2046" i="4"/>
  <c r="BC2046" i="4"/>
  <c r="BO2046" i="4"/>
  <c r="BK2046" i="4"/>
  <c r="AC2046" i="4"/>
  <c r="I2045" i="2" s="1"/>
  <c r="BV2042" i="4"/>
  <c r="BR2042" i="4"/>
  <c r="BN2042" i="4"/>
  <c r="BJ2042" i="4"/>
  <c r="BF2042" i="4"/>
  <c r="BY2042" i="4"/>
  <c r="BU2042" i="4"/>
  <c r="BQ2042" i="4"/>
  <c r="BM2042" i="4"/>
  <c r="BI2042" i="4"/>
  <c r="BE2042" i="4"/>
  <c r="BX2042" i="4"/>
  <c r="BT2042" i="4"/>
  <c r="BP2042" i="4"/>
  <c r="BL2042" i="4"/>
  <c r="BH2042" i="4"/>
  <c r="BD2042" i="4"/>
  <c r="BS2042" i="4"/>
  <c r="BC2042" i="4"/>
  <c r="BO2042" i="4"/>
  <c r="BK2042" i="4"/>
  <c r="BG2042" i="4"/>
  <c r="BW2042" i="4"/>
  <c r="AC2042" i="4"/>
  <c r="I2041" i="2" s="1"/>
  <c r="BV2038" i="4"/>
  <c r="BR2038" i="4"/>
  <c r="BN2038" i="4"/>
  <c r="BJ2038" i="4"/>
  <c r="BF2038" i="4"/>
  <c r="BY2038" i="4"/>
  <c r="BU2038" i="4"/>
  <c r="BQ2038" i="4"/>
  <c r="BM2038" i="4"/>
  <c r="BI2038" i="4"/>
  <c r="BE2038" i="4"/>
  <c r="BX2038" i="4"/>
  <c r="BT2038" i="4"/>
  <c r="BP2038" i="4"/>
  <c r="BL2038" i="4"/>
  <c r="BH2038" i="4"/>
  <c r="BD2038" i="4"/>
  <c r="BO2038" i="4"/>
  <c r="BK2038" i="4"/>
  <c r="BW2038" i="4"/>
  <c r="BG2038" i="4"/>
  <c r="BS2038" i="4"/>
  <c r="BC2038" i="4"/>
  <c r="AC2038" i="4"/>
  <c r="I2037" i="2" s="1"/>
  <c r="BV2034" i="4"/>
  <c r="BR2034" i="4"/>
  <c r="BN2034" i="4"/>
  <c r="BJ2034" i="4"/>
  <c r="BF2034" i="4"/>
  <c r="BY2034" i="4"/>
  <c r="BU2034" i="4"/>
  <c r="BQ2034" i="4"/>
  <c r="BM2034" i="4"/>
  <c r="BI2034" i="4"/>
  <c r="BE2034" i="4"/>
  <c r="BX2034" i="4"/>
  <c r="BT2034" i="4"/>
  <c r="BP2034" i="4"/>
  <c r="BL2034" i="4"/>
  <c r="BH2034" i="4"/>
  <c r="BD2034" i="4"/>
  <c r="BK2034" i="4"/>
  <c r="BW2034" i="4"/>
  <c r="BG2034" i="4"/>
  <c r="BS2034" i="4"/>
  <c r="BC2034" i="4"/>
  <c r="BO2034" i="4"/>
  <c r="AC2034" i="4"/>
  <c r="I2033" i="2" s="1"/>
  <c r="BV2030" i="4"/>
  <c r="BR2030" i="4"/>
  <c r="BN2030" i="4"/>
  <c r="BJ2030" i="4"/>
  <c r="BF2030" i="4"/>
  <c r="BY2030" i="4"/>
  <c r="BU2030" i="4"/>
  <c r="BQ2030" i="4"/>
  <c r="BM2030" i="4"/>
  <c r="BI2030" i="4"/>
  <c r="BE2030" i="4"/>
  <c r="BX2030" i="4"/>
  <c r="BT2030" i="4"/>
  <c r="BP2030" i="4"/>
  <c r="BL2030" i="4"/>
  <c r="BH2030" i="4"/>
  <c r="BD2030" i="4"/>
  <c r="BW2030" i="4"/>
  <c r="BG2030" i="4"/>
  <c r="BS2030" i="4"/>
  <c r="BC2030" i="4"/>
  <c r="BO2030" i="4"/>
  <c r="BK2030" i="4"/>
  <c r="AC2030" i="4"/>
  <c r="I2029" i="2" s="1"/>
  <c r="BV2026" i="4"/>
  <c r="BR2026" i="4"/>
  <c r="BN2026" i="4"/>
  <c r="BJ2026" i="4"/>
  <c r="BF2026" i="4"/>
  <c r="BY2026" i="4"/>
  <c r="BU2026" i="4"/>
  <c r="BQ2026" i="4"/>
  <c r="BM2026" i="4"/>
  <c r="BI2026" i="4"/>
  <c r="BE2026" i="4"/>
  <c r="BX2026" i="4"/>
  <c r="BT2026" i="4"/>
  <c r="BP2026" i="4"/>
  <c r="BL2026" i="4"/>
  <c r="BH2026" i="4"/>
  <c r="BD2026" i="4"/>
  <c r="BS2026" i="4"/>
  <c r="BC2026" i="4"/>
  <c r="BO2026" i="4"/>
  <c r="BK2026" i="4"/>
  <c r="BW2026" i="4"/>
  <c r="BG2026" i="4"/>
  <c r="AC2026" i="4"/>
  <c r="I2025" i="2" s="1"/>
  <c r="BV2022" i="4"/>
  <c r="BR2022" i="4"/>
  <c r="BN2022" i="4"/>
  <c r="BJ2022" i="4"/>
  <c r="BF2022" i="4"/>
  <c r="BY2022" i="4"/>
  <c r="BU2022" i="4"/>
  <c r="BQ2022" i="4"/>
  <c r="BM2022" i="4"/>
  <c r="BI2022" i="4"/>
  <c r="BE2022" i="4"/>
  <c r="BX2022" i="4"/>
  <c r="BT2022" i="4"/>
  <c r="BP2022" i="4"/>
  <c r="BL2022" i="4"/>
  <c r="BH2022" i="4"/>
  <c r="BD2022" i="4"/>
  <c r="BO2022" i="4"/>
  <c r="BK2022" i="4"/>
  <c r="BW2022" i="4"/>
  <c r="BG2022" i="4"/>
  <c r="BS2022" i="4"/>
  <c r="BC2022" i="4"/>
  <c r="AC2022" i="4"/>
  <c r="I2021" i="2" s="1"/>
  <c r="BV2018" i="4"/>
  <c r="BR2018" i="4"/>
  <c r="BN2018" i="4"/>
  <c r="BJ2018" i="4"/>
  <c r="BF2018" i="4"/>
  <c r="BY2018" i="4"/>
  <c r="BU2018" i="4"/>
  <c r="BQ2018" i="4"/>
  <c r="BM2018" i="4"/>
  <c r="BI2018" i="4"/>
  <c r="BE2018" i="4"/>
  <c r="BX2018" i="4"/>
  <c r="BT2018" i="4"/>
  <c r="BP2018" i="4"/>
  <c r="BL2018" i="4"/>
  <c r="BH2018" i="4"/>
  <c r="BD2018" i="4"/>
  <c r="BK2018" i="4"/>
  <c r="BW2018" i="4"/>
  <c r="BG2018" i="4"/>
  <c r="BS2018" i="4"/>
  <c r="BC2018" i="4"/>
  <c r="BO2018" i="4"/>
  <c r="AC2018" i="4"/>
  <c r="I2017" i="2" s="1"/>
  <c r="BV2014" i="4"/>
  <c r="BR2014" i="4"/>
  <c r="BN2014" i="4"/>
  <c r="BJ2014" i="4"/>
  <c r="BF2014" i="4"/>
  <c r="BY2014" i="4"/>
  <c r="BU2014" i="4"/>
  <c r="BQ2014" i="4"/>
  <c r="BM2014" i="4"/>
  <c r="BI2014" i="4"/>
  <c r="BE2014" i="4"/>
  <c r="BX2014" i="4"/>
  <c r="BT2014" i="4"/>
  <c r="BP2014" i="4"/>
  <c r="BL2014" i="4"/>
  <c r="BH2014" i="4"/>
  <c r="BD2014" i="4"/>
  <c r="BW2014" i="4"/>
  <c r="BG2014" i="4"/>
  <c r="BS2014" i="4"/>
  <c r="BC2014" i="4"/>
  <c r="BO2014" i="4"/>
  <c r="BK2014" i="4"/>
  <c r="AC2014" i="4"/>
  <c r="I2013" i="2" s="1"/>
  <c r="BV2010" i="4"/>
  <c r="BR2010" i="4"/>
  <c r="BN2010" i="4"/>
  <c r="BJ2010" i="4"/>
  <c r="BF2010" i="4"/>
  <c r="BY2010" i="4"/>
  <c r="BU2010" i="4"/>
  <c r="BQ2010" i="4"/>
  <c r="BM2010" i="4"/>
  <c r="BI2010" i="4"/>
  <c r="BE2010" i="4"/>
  <c r="BX2010" i="4"/>
  <c r="BT2010" i="4"/>
  <c r="BP2010" i="4"/>
  <c r="BL2010" i="4"/>
  <c r="BH2010" i="4"/>
  <c r="BD2010" i="4"/>
  <c r="BS2010" i="4"/>
  <c r="BC2010" i="4"/>
  <c r="BO2010" i="4"/>
  <c r="BK2010" i="4"/>
  <c r="BW2010" i="4"/>
  <c r="BG2010" i="4"/>
  <c r="AC2010" i="4"/>
  <c r="I2009" i="2" s="1"/>
  <c r="BV2006" i="4"/>
  <c r="BR2006" i="4"/>
  <c r="BN2006" i="4"/>
  <c r="BJ2006" i="4"/>
  <c r="BF2006" i="4"/>
  <c r="BY2006" i="4"/>
  <c r="BU2006" i="4"/>
  <c r="BQ2006" i="4"/>
  <c r="BM2006" i="4"/>
  <c r="BI2006" i="4"/>
  <c r="BE2006" i="4"/>
  <c r="BX2006" i="4"/>
  <c r="BT2006" i="4"/>
  <c r="BP2006" i="4"/>
  <c r="BL2006" i="4"/>
  <c r="BH2006" i="4"/>
  <c r="BD2006" i="4"/>
  <c r="BO2006" i="4"/>
  <c r="BK2006" i="4"/>
  <c r="BW2006" i="4"/>
  <c r="BG2006" i="4"/>
  <c r="BC2006" i="4"/>
  <c r="BS2006" i="4"/>
  <c r="AC2006" i="4"/>
  <c r="I2005" i="2" s="1"/>
  <c r="BV2002" i="4"/>
  <c r="BR2002" i="4"/>
  <c r="BN2002" i="4"/>
  <c r="BJ2002" i="4"/>
  <c r="BF2002" i="4"/>
  <c r="BY2002" i="4"/>
  <c r="BU2002" i="4"/>
  <c r="BQ2002" i="4"/>
  <c r="BM2002" i="4"/>
  <c r="BI2002" i="4"/>
  <c r="BE2002" i="4"/>
  <c r="BX2002" i="4"/>
  <c r="BT2002" i="4"/>
  <c r="BP2002" i="4"/>
  <c r="BL2002" i="4"/>
  <c r="BH2002" i="4"/>
  <c r="BD2002" i="4"/>
  <c r="BK2002" i="4"/>
  <c r="BW2002" i="4"/>
  <c r="BG2002" i="4"/>
  <c r="BS2002" i="4"/>
  <c r="BC2002" i="4"/>
  <c r="BO2002" i="4"/>
  <c r="AC2002" i="4"/>
  <c r="I2001" i="2" s="1"/>
  <c r="BV1998" i="4"/>
  <c r="BR1998" i="4"/>
  <c r="BN1998" i="4"/>
  <c r="BJ1998" i="4"/>
  <c r="BF1998" i="4"/>
  <c r="BY1998" i="4"/>
  <c r="BU1998" i="4"/>
  <c r="BQ1998" i="4"/>
  <c r="BM1998" i="4"/>
  <c r="BI1998" i="4"/>
  <c r="BE1998" i="4"/>
  <c r="BX1998" i="4"/>
  <c r="BT1998" i="4"/>
  <c r="BP1998" i="4"/>
  <c r="BL1998" i="4"/>
  <c r="BH1998" i="4"/>
  <c r="BD1998" i="4"/>
  <c r="BW1998" i="4"/>
  <c r="BG1998" i="4"/>
  <c r="BS1998" i="4"/>
  <c r="BC1998" i="4"/>
  <c r="BO1998" i="4"/>
  <c r="BK1998" i="4"/>
  <c r="AC1998" i="4"/>
  <c r="I1997" i="2" s="1"/>
  <c r="BV1994" i="4"/>
  <c r="BR1994" i="4"/>
  <c r="BN1994" i="4"/>
  <c r="BJ1994" i="4"/>
  <c r="BF1994" i="4"/>
  <c r="BY1994" i="4"/>
  <c r="BU1994" i="4"/>
  <c r="BQ1994" i="4"/>
  <c r="BM1994" i="4"/>
  <c r="BI1994" i="4"/>
  <c r="BE1994" i="4"/>
  <c r="BX1994" i="4"/>
  <c r="BT1994" i="4"/>
  <c r="BP1994" i="4"/>
  <c r="BL1994" i="4"/>
  <c r="BH1994" i="4"/>
  <c r="BD1994" i="4"/>
  <c r="BS1994" i="4"/>
  <c r="BC1994" i="4"/>
  <c r="BO1994" i="4"/>
  <c r="BK1994" i="4"/>
  <c r="BW1994" i="4"/>
  <c r="BG1994" i="4"/>
  <c r="AC1994" i="4"/>
  <c r="I1993" i="2" s="1"/>
  <c r="BV1990" i="4"/>
  <c r="BR1990" i="4"/>
  <c r="BN1990" i="4"/>
  <c r="BJ1990" i="4"/>
  <c r="BF1990" i="4"/>
  <c r="BY1990" i="4"/>
  <c r="BU1990" i="4"/>
  <c r="BQ1990" i="4"/>
  <c r="BM1990" i="4"/>
  <c r="BI1990" i="4"/>
  <c r="BE1990" i="4"/>
  <c r="BX1990" i="4"/>
  <c r="BT1990" i="4"/>
  <c r="BP1990" i="4"/>
  <c r="BL1990" i="4"/>
  <c r="BH1990" i="4"/>
  <c r="BD1990" i="4"/>
  <c r="BO1990" i="4"/>
  <c r="BK1990" i="4"/>
  <c r="BW1990" i="4"/>
  <c r="BG1990" i="4"/>
  <c r="BS1990" i="4"/>
  <c r="BC1990" i="4"/>
  <c r="AC1990" i="4"/>
  <c r="I1989" i="2" s="1"/>
  <c r="BY1986" i="4"/>
  <c r="BU1986" i="4"/>
  <c r="BQ1986" i="4"/>
  <c r="BM1986" i="4"/>
  <c r="BI1986" i="4"/>
  <c r="BE1986" i="4"/>
  <c r="BX1986" i="4"/>
  <c r="BT1986" i="4"/>
  <c r="BP1986" i="4"/>
  <c r="BL1986" i="4"/>
  <c r="BH1986" i="4"/>
  <c r="BD1986" i="4"/>
  <c r="BW1986" i="4"/>
  <c r="BO1986" i="4"/>
  <c r="BG1986" i="4"/>
  <c r="BV1986" i="4"/>
  <c r="BN1986" i="4"/>
  <c r="BF1986" i="4"/>
  <c r="BS1986" i="4"/>
  <c r="BK1986" i="4"/>
  <c r="BC1986" i="4"/>
  <c r="BR1986" i="4"/>
  <c r="BJ1986" i="4"/>
  <c r="AC1986" i="4"/>
  <c r="I1985" i="2" s="1"/>
  <c r="BY1982" i="4"/>
  <c r="BU1982" i="4"/>
  <c r="BQ1982" i="4"/>
  <c r="BM1982" i="4"/>
  <c r="BI1982" i="4"/>
  <c r="BE1982" i="4"/>
  <c r="BX1982" i="4"/>
  <c r="BT1982" i="4"/>
  <c r="BP1982" i="4"/>
  <c r="BL1982" i="4"/>
  <c r="BH1982" i="4"/>
  <c r="BD1982" i="4"/>
  <c r="BS1982" i="4"/>
  <c r="BK1982" i="4"/>
  <c r="BC1982" i="4"/>
  <c r="BR1982" i="4"/>
  <c r="BJ1982" i="4"/>
  <c r="BW1982" i="4"/>
  <c r="BO1982" i="4"/>
  <c r="BG1982" i="4"/>
  <c r="BV1982" i="4"/>
  <c r="BN1982" i="4"/>
  <c r="BF1982" i="4"/>
  <c r="AC1982" i="4"/>
  <c r="I1981" i="2" s="1"/>
  <c r="BY1978" i="4"/>
  <c r="BU1978" i="4"/>
  <c r="BQ1978" i="4"/>
  <c r="BM1978" i="4"/>
  <c r="BI1978" i="4"/>
  <c r="BE1978" i="4"/>
  <c r="BX1978" i="4"/>
  <c r="BT1978" i="4"/>
  <c r="BP1978" i="4"/>
  <c r="BL1978" i="4"/>
  <c r="BH1978" i="4"/>
  <c r="BD1978" i="4"/>
  <c r="BW1978" i="4"/>
  <c r="BO1978" i="4"/>
  <c r="BG1978" i="4"/>
  <c r="BV1978" i="4"/>
  <c r="BN1978" i="4"/>
  <c r="BF1978" i="4"/>
  <c r="BS1978" i="4"/>
  <c r="BK1978" i="4"/>
  <c r="BC1978" i="4"/>
  <c r="BR1978" i="4"/>
  <c r="BJ1978" i="4"/>
  <c r="AC1978" i="4"/>
  <c r="I1977" i="2" s="1"/>
  <c r="BY1974" i="4"/>
  <c r="BU1974" i="4"/>
  <c r="BQ1974" i="4"/>
  <c r="BM1974" i="4"/>
  <c r="BI1974" i="4"/>
  <c r="BE1974" i="4"/>
  <c r="BX1974" i="4"/>
  <c r="BT1974" i="4"/>
  <c r="BP1974" i="4"/>
  <c r="BL1974" i="4"/>
  <c r="BH1974" i="4"/>
  <c r="BD1974" i="4"/>
  <c r="BS1974" i="4"/>
  <c r="BK1974" i="4"/>
  <c r="BC1974" i="4"/>
  <c r="BR1974" i="4"/>
  <c r="BJ1974" i="4"/>
  <c r="BW1974" i="4"/>
  <c r="BO1974" i="4"/>
  <c r="BG1974" i="4"/>
  <c r="BV1974" i="4"/>
  <c r="BN1974" i="4"/>
  <c r="BF1974" i="4"/>
  <c r="AC1974" i="4"/>
  <c r="I1973" i="2" s="1"/>
  <c r="BY1970" i="4"/>
  <c r="BU1970" i="4"/>
  <c r="BQ1970" i="4"/>
  <c r="BM1970" i="4"/>
  <c r="BI1970" i="4"/>
  <c r="BE1970" i="4"/>
  <c r="BX1970" i="4"/>
  <c r="BT1970" i="4"/>
  <c r="BP1970" i="4"/>
  <c r="BL1970" i="4"/>
  <c r="BH1970" i="4"/>
  <c r="BD1970" i="4"/>
  <c r="BW1970" i="4"/>
  <c r="BO1970" i="4"/>
  <c r="BG1970" i="4"/>
  <c r="BV1970" i="4"/>
  <c r="BN1970" i="4"/>
  <c r="BF1970" i="4"/>
  <c r="BS1970" i="4"/>
  <c r="BK1970" i="4"/>
  <c r="BC1970" i="4"/>
  <c r="BR1970" i="4"/>
  <c r="BJ1970" i="4"/>
  <c r="AC1970" i="4"/>
  <c r="I1969" i="2" s="1"/>
  <c r="BY1966" i="4"/>
  <c r="BU1966" i="4"/>
  <c r="BQ1966" i="4"/>
  <c r="BM1966" i="4"/>
  <c r="BI1966" i="4"/>
  <c r="BE1966" i="4"/>
  <c r="BX1966" i="4"/>
  <c r="BT1966" i="4"/>
  <c r="BP1966" i="4"/>
  <c r="BL1966" i="4"/>
  <c r="BH1966" i="4"/>
  <c r="BD1966" i="4"/>
  <c r="BS1966" i="4"/>
  <c r="BK1966" i="4"/>
  <c r="BC1966" i="4"/>
  <c r="BR1966" i="4"/>
  <c r="BJ1966" i="4"/>
  <c r="BW1966" i="4"/>
  <c r="BO1966" i="4"/>
  <c r="BG1966" i="4"/>
  <c r="BN1966" i="4"/>
  <c r="BF1966" i="4"/>
  <c r="BV1966" i="4"/>
  <c r="AC1966" i="4"/>
  <c r="I1965" i="2" s="1"/>
  <c r="BY1962" i="4"/>
  <c r="BU1962" i="4"/>
  <c r="BQ1962" i="4"/>
  <c r="BM1962" i="4"/>
  <c r="BI1962" i="4"/>
  <c r="BE1962" i="4"/>
  <c r="BX1962" i="4"/>
  <c r="BT1962" i="4"/>
  <c r="BP1962" i="4"/>
  <c r="BL1962" i="4"/>
  <c r="BH1962" i="4"/>
  <c r="BD1962" i="4"/>
  <c r="BW1962" i="4"/>
  <c r="BO1962" i="4"/>
  <c r="BG1962" i="4"/>
  <c r="BV1962" i="4"/>
  <c r="BN1962" i="4"/>
  <c r="BF1962" i="4"/>
  <c r="BS1962" i="4"/>
  <c r="BK1962" i="4"/>
  <c r="BC1962" i="4"/>
  <c r="BJ1962" i="4"/>
  <c r="BR1962" i="4"/>
  <c r="AC1962" i="4"/>
  <c r="I1961" i="2" s="1"/>
  <c r="BY1958" i="4"/>
  <c r="BU1958" i="4"/>
  <c r="BQ1958" i="4"/>
  <c r="BM1958" i="4"/>
  <c r="BI1958" i="4"/>
  <c r="BE1958" i="4"/>
  <c r="BX1958" i="4"/>
  <c r="BT1958" i="4"/>
  <c r="BP1958" i="4"/>
  <c r="BL1958" i="4"/>
  <c r="BH1958" i="4"/>
  <c r="BD1958" i="4"/>
  <c r="BS1958" i="4"/>
  <c r="BK1958" i="4"/>
  <c r="BC1958" i="4"/>
  <c r="BR1958" i="4"/>
  <c r="BJ1958" i="4"/>
  <c r="BW1958" i="4"/>
  <c r="BO1958" i="4"/>
  <c r="BG1958" i="4"/>
  <c r="BF1958" i="4"/>
  <c r="BV1958" i="4"/>
  <c r="BN1958" i="4"/>
  <c r="AC1958" i="4"/>
  <c r="I1957" i="2" s="1"/>
  <c r="BY1954" i="4"/>
  <c r="BU1954" i="4"/>
  <c r="BQ1954" i="4"/>
  <c r="BM1954" i="4"/>
  <c r="BI1954" i="4"/>
  <c r="BE1954" i="4"/>
  <c r="BX1954" i="4"/>
  <c r="BT1954" i="4"/>
  <c r="BP1954" i="4"/>
  <c r="BL1954" i="4"/>
  <c r="BH1954" i="4"/>
  <c r="BD1954" i="4"/>
  <c r="BW1954" i="4"/>
  <c r="BO1954" i="4"/>
  <c r="BG1954" i="4"/>
  <c r="BV1954" i="4"/>
  <c r="BN1954" i="4"/>
  <c r="BF1954" i="4"/>
  <c r="BS1954" i="4"/>
  <c r="BK1954" i="4"/>
  <c r="BC1954" i="4"/>
  <c r="BR1954" i="4"/>
  <c r="BJ1954" i="4"/>
  <c r="AC1954" i="4"/>
  <c r="I1953" i="2" s="1"/>
  <c r="BY1950" i="4"/>
  <c r="BU1950" i="4"/>
  <c r="BQ1950" i="4"/>
  <c r="BM1950" i="4"/>
  <c r="BI1950" i="4"/>
  <c r="BE1950" i="4"/>
  <c r="BX1950" i="4"/>
  <c r="BT1950" i="4"/>
  <c r="BP1950" i="4"/>
  <c r="BL1950" i="4"/>
  <c r="BH1950" i="4"/>
  <c r="BD1950" i="4"/>
  <c r="BS1950" i="4"/>
  <c r="BK1950" i="4"/>
  <c r="BC1950" i="4"/>
  <c r="BR1950" i="4"/>
  <c r="BJ1950" i="4"/>
  <c r="BW1950" i="4"/>
  <c r="BO1950" i="4"/>
  <c r="BG1950" i="4"/>
  <c r="BV1950" i="4"/>
  <c r="BN1950" i="4"/>
  <c r="BF1950" i="4"/>
  <c r="AC1950" i="4"/>
  <c r="I1949" i="2" s="1"/>
  <c r="BY1946" i="4"/>
  <c r="BU1946" i="4"/>
  <c r="BQ1946" i="4"/>
  <c r="BM1946" i="4"/>
  <c r="BI1946" i="4"/>
  <c r="BE1946" i="4"/>
  <c r="BX1946" i="4"/>
  <c r="BT1946" i="4"/>
  <c r="BP1946" i="4"/>
  <c r="BL1946" i="4"/>
  <c r="BH1946" i="4"/>
  <c r="BD1946" i="4"/>
  <c r="BW1946" i="4"/>
  <c r="BO1946" i="4"/>
  <c r="BG1946" i="4"/>
  <c r="BV1946" i="4"/>
  <c r="BN1946" i="4"/>
  <c r="BF1946" i="4"/>
  <c r="BS1946" i="4"/>
  <c r="BK1946" i="4"/>
  <c r="BC1946" i="4"/>
  <c r="BR1946" i="4"/>
  <c r="BJ1946" i="4"/>
  <c r="AC1946" i="4"/>
  <c r="I1945" i="2" s="1"/>
  <c r="BY1942" i="4"/>
  <c r="BU1942" i="4"/>
  <c r="BQ1942" i="4"/>
  <c r="BM1942" i="4"/>
  <c r="BI1942" i="4"/>
  <c r="BE1942" i="4"/>
  <c r="BX1942" i="4"/>
  <c r="BT1942" i="4"/>
  <c r="BP1942" i="4"/>
  <c r="BL1942" i="4"/>
  <c r="BH1942" i="4"/>
  <c r="BD1942" i="4"/>
  <c r="BS1942" i="4"/>
  <c r="BK1942" i="4"/>
  <c r="BC1942" i="4"/>
  <c r="BR1942" i="4"/>
  <c r="BJ1942" i="4"/>
  <c r="BW1942" i="4"/>
  <c r="BO1942" i="4"/>
  <c r="BG1942" i="4"/>
  <c r="BV1942" i="4"/>
  <c r="BN1942" i="4"/>
  <c r="BF1942" i="4"/>
  <c r="AC1942" i="4"/>
  <c r="I1941" i="2" s="1"/>
  <c r="BY1938" i="4"/>
  <c r="BU1938" i="4"/>
  <c r="BQ1938" i="4"/>
  <c r="BM1938" i="4"/>
  <c r="BI1938" i="4"/>
  <c r="BE1938" i="4"/>
  <c r="BX1938" i="4"/>
  <c r="BT1938" i="4"/>
  <c r="BP1938" i="4"/>
  <c r="BL1938" i="4"/>
  <c r="BH1938" i="4"/>
  <c r="BD1938" i="4"/>
  <c r="BW1938" i="4"/>
  <c r="BO1938" i="4"/>
  <c r="BG1938" i="4"/>
  <c r="BV1938" i="4"/>
  <c r="BN1938" i="4"/>
  <c r="BF1938" i="4"/>
  <c r="BS1938" i="4"/>
  <c r="BK1938" i="4"/>
  <c r="BC1938" i="4"/>
  <c r="BR1938" i="4"/>
  <c r="BJ1938" i="4"/>
  <c r="AC1938" i="4"/>
  <c r="I1937" i="2" s="1"/>
  <c r="BW1934" i="4"/>
  <c r="BS1934" i="4"/>
  <c r="BO1934" i="4"/>
  <c r="BK1934" i="4"/>
  <c r="BG1934" i="4"/>
  <c r="BC1934" i="4"/>
  <c r="BV1934" i="4"/>
  <c r="BR1934" i="4"/>
  <c r="BN1934" i="4"/>
  <c r="BJ1934" i="4"/>
  <c r="BF1934" i="4"/>
  <c r="BY1934" i="4"/>
  <c r="BU1934" i="4"/>
  <c r="BQ1934" i="4"/>
  <c r="BM1934" i="4"/>
  <c r="BI1934" i="4"/>
  <c r="BE1934" i="4"/>
  <c r="BX1934" i="4"/>
  <c r="BH1934" i="4"/>
  <c r="BT1934" i="4"/>
  <c r="BD1934" i="4"/>
  <c r="BP1934" i="4"/>
  <c r="BL1934" i="4"/>
  <c r="AC1934" i="4"/>
  <c r="I1933" i="2" s="1"/>
  <c r="BW1930" i="4"/>
  <c r="BS1930" i="4"/>
  <c r="BO1930" i="4"/>
  <c r="BK1930" i="4"/>
  <c r="BG1930" i="4"/>
  <c r="BC1930" i="4"/>
  <c r="BV1930" i="4"/>
  <c r="BR1930" i="4"/>
  <c r="BN1930" i="4"/>
  <c r="BJ1930" i="4"/>
  <c r="BF1930" i="4"/>
  <c r="BY1930" i="4"/>
  <c r="BU1930" i="4"/>
  <c r="BQ1930" i="4"/>
  <c r="BM1930" i="4"/>
  <c r="BI1930" i="4"/>
  <c r="BE1930" i="4"/>
  <c r="BT1930" i="4"/>
  <c r="BD1930" i="4"/>
  <c r="BP1930" i="4"/>
  <c r="BL1930" i="4"/>
  <c r="BH1930" i="4"/>
  <c r="BX1930" i="4"/>
  <c r="AC1930" i="4"/>
  <c r="I1929" i="2" s="1"/>
  <c r="BW1926" i="4"/>
  <c r="BS1926" i="4"/>
  <c r="BO1926" i="4"/>
  <c r="BK1926" i="4"/>
  <c r="BG1926" i="4"/>
  <c r="BC1926" i="4"/>
  <c r="BV1926" i="4"/>
  <c r="BR1926" i="4"/>
  <c r="BN1926" i="4"/>
  <c r="BJ1926" i="4"/>
  <c r="BF1926" i="4"/>
  <c r="BY1926" i="4"/>
  <c r="BU1926" i="4"/>
  <c r="BQ1926" i="4"/>
  <c r="BM1926" i="4"/>
  <c r="BI1926" i="4"/>
  <c r="BE1926" i="4"/>
  <c r="BP1926" i="4"/>
  <c r="BL1926" i="4"/>
  <c r="BX1926" i="4"/>
  <c r="BH1926" i="4"/>
  <c r="BT1926" i="4"/>
  <c r="BD1926" i="4"/>
  <c r="AC1926" i="4"/>
  <c r="I1925" i="2" s="1"/>
  <c r="BW1922" i="4"/>
  <c r="BS1922" i="4"/>
  <c r="BO1922" i="4"/>
  <c r="BK1922" i="4"/>
  <c r="BG1922" i="4"/>
  <c r="BC1922" i="4"/>
  <c r="BV1922" i="4"/>
  <c r="BR1922" i="4"/>
  <c r="BN1922" i="4"/>
  <c r="BJ1922" i="4"/>
  <c r="BF1922" i="4"/>
  <c r="BY1922" i="4"/>
  <c r="BU1922" i="4"/>
  <c r="BQ1922" i="4"/>
  <c r="BM1922" i="4"/>
  <c r="BI1922" i="4"/>
  <c r="BE1922" i="4"/>
  <c r="BL1922" i="4"/>
  <c r="BX1922" i="4"/>
  <c r="BH1922" i="4"/>
  <c r="BT1922" i="4"/>
  <c r="BD1922" i="4"/>
  <c r="BP1922" i="4"/>
  <c r="AC1922" i="4"/>
  <c r="I1921" i="2" s="1"/>
  <c r="BW1918" i="4"/>
  <c r="BS1918" i="4"/>
  <c r="BO1918" i="4"/>
  <c r="BK1918" i="4"/>
  <c r="BG1918" i="4"/>
  <c r="BC1918" i="4"/>
  <c r="BV1918" i="4"/>
  <c r="BR1918" i="4"/>
  <c r="BN1918" i="4"/>
  <c r="BJ1918" i="4"/>
  <c r="BF1918" i="4"/>
  <c r="BY1918" i="4"/>
  <c r="BU1918" i="4"/>
  <c r="BQ1918" i="4"/>
  <c r="BM1918" i="4"/>
  <c r="BI1918" i="4"/>
  <c r="BE1918" i="4"/>
  <c r="BX1918" i="4"/>
  <c r="BH1918" i="4"/>
  <c r="BT1918" i="4"/>
  <c r="BD1918" i="4"/>
  <c r="BP1918" i="4"/>
  <c r="BL1918" i="4"/>
  <c r="AC1918" i="4"/>
  <c r="I1917" i="2" s="1"/>
  <c r="BW1914" i="4"/>
  <c r="BS1914" i="4"/>
  <c r="BO1914" i="4"/>
  <c r="BK1914" i="4"/>
  <c r="BG1914" i="4"/>
  <c r="BC1914" i="4"/>
  <c r="BV1914" i="4"/>
  <c r="BR1914" i="4"/>
  <c r="BN1914" i="4"/>
  <c r="BJ1914" i="4"/>
  <c r="BF1914" i="4"/>
  <c r="BY1914" i="4"/>
  <c r="BU1914" i="4"/>
  <c r="BQ1914" i="4"/>
  <c r="BM1914" i="4"/>
  <c r="BI1914" i="4"/>
  <c r="BE1914" i="4"/>
  <c r="BT1914" i="4"/>
  <c r="BD1914" i="4"/>
  <c r="BP1914" i="4"/>
  <c r="BL1914" i="4"/>
  <c r="BX1914" i="4"/>
  <c r="BH1914" i="4"/>
  <c r="AC1914" i="4"/>
  <c r="I1913" i="2" s="1"/>
  <c r="BW1910" i="4"/>
  <c r="BS1910" i="4"/>
  <c r="BO1910" i="4"/>
  <c r="BK1910" i="4"/>
  <c r="BG1910" i="4"/>
  <c r="BC1910" i="4"/>
  <c r="BV1910" i="4"/>
  <c r="BR1910" i="4"/>
  <c r="BN1910" i="4"/>
  <c r="BJ1910" i="4"/>
  <c r="BF1910" i="4"/>
  <c r="BY1910" i="4"/>
  <c r="BU1910" i="4"/>
  <c r="BQ1910" i="4"/>
  <c r="BM1910" i="4"/>
  <c r="BI1910" i="4"/>
  <c r="BE1910" i="4"/>
  <c r="BP1910" i="4"/>
  <c r="BL1910" i="4"/>
  <c r="BX1910" i="4"/>
  <c r="BH1910" i="4"/>
  <c r="BT1910" i="4"/>
  <c r="BD1910" i="4"/>
  <c r="AC1910" i="4"/>
  <c r="I1909" i="2" s="1"/>
  <c r="BW1906" i="4"/>
  <c r="BS1906" i="4"/>
  <c r="BO1906" i="4"/>
  <c r="BK1906" i="4"/>
  <c r="BG1906" i="4"/>
  <c r="BC1906" i="4"/>
  <c r="BV1906" i="4"/>
  <c r="BR1906" i="4"/>
  <c r="BN1906" i="4"/>
  <c r="BJ1906" i="4"/>
  <c r="BF1906" i="4"/>
  <c r="BX1906" i="4"/>
  <c r="BP1906" i="4"/>
  <c r="BH1906" i="4"/>
  <c r="BU1906" i="4"/>
  <c r="BM1906" i="4"/>
  <c r="BE1906" i="4"/>
  <c r="BT1906" i="4"/>
  <c r="BL1906" i="4"/>
  <c r="BD1906" i="4"/>
  <c r="BY1906" i="4"/>
  <c r="BQ1906" i="4"/>
  <c r="BI1906" i="4"/>
  <c r="AC1906" i="4"/>
  <c r="I1905" i="2" s="1"/>
  <c r="BW1902" i="4"/>
  <c r="BS1902" i="4"/>
  <c r="BO1902" i="4"/>
  <c r="BK1902" i="4"/>
  <c r="BG1902" i="4"/>
  <c r="BC1902" i="4"/>
  <c r="BV1902" i="4"/>
  <c r="BR1902" i="4"/>
  <c r="BN1902" i="4"/>
  <c r="BJ1902" i="4"/>
  <c r="BF1902" i="4"/>
  <c r="BT1902" i="4"/>
  <c r="BL1902" i="4"/>
  <c r="BD1902" i="4"/>
  <c r="BY1902" i="4"/>
  <c r="BQ1902" i="4"/>
  <c r="BI1902" i="4"/>
  <c r="BX1902" i="4"/>
  <c r="BP1902" i="4"/>
  <c r="BH1902" i="4"/>
  <c r="BU1902" i="4"/>
  <c r="BM1902" i="4"/>
  <c r="BE1902" i="4"/>
  <c r="AC1902" i="4"/>
  <c r="I1901" i="2" s="1"/>
  <c r="BW1898" i="4"/>
  <c r="BS1898" i="4"/>
  <c r="BO1898" i="4"/>
  <c r="BK1898" i="4"/>
  <c r="BG1898" i="4"/>
  <c r="BC1898" i="4"/>
  <c r="BV1898" i="4"/>
  <c r="BR1898" i="4"/>
  <c r="BN1898" i="4"/>
  <c r="BJ1898" i="4"/>
  <c r="BF1898" i="4"/>
  <c r="BX1898" i="4"/>
  <c r="BP1898" i="4"/>
  <c r="BH1898" i="4"/>
  <c r="BU1898" i="4"/>
  <c r="BM1898" i="4"/>
  <c r="BE1898" i="4"/>
  <c r="BT1898" i="4"/>
  <c r="BL1898" i="4"/>
  <c r="BD1898" i="4"/>
  <c r="BQ1898" i="4"/>
  <c r="BI1898" i="4"/>
  <c r="BY1898" i="4"/>
  <c r="AC1898" i="4"/>
  <c r="I1897" i="2" s="1"/>
  <c r="BW1894" i="4"/>
  <c r="BS1894" i="4"/>
  <c r="BO1894" i="4"/>
  <c r="BK1894" i="4"/>
  <c r="BG1894" i="4"/>
  <c r="BC1894" i="4"/>
  <c r="BV1894" i="4"/>
  <c r="BR1894" i="4"/>
  <c r="BN1894" i="4"/>
  <c r="BJ1894" i="4"/>
  <c r="BF1894" i="4"/>
  <c r="BT1894" i="4"/>
  <c r="BL1894" i="4"/>
  <c r="BD1894" i="4"/>
  <c r="BY1894" i="4"/>
  <c r="BQ1894" i="4"/>
  <c r="BI1894" i="4"/>
  <c r="BX1894" i="4"/>
  <c r="BP1894" i="4"/>
  <c r="BH1894" i="4"/>
  <c r="BM1894" i="4"/>
  <c r="BE1894" i="4"/>
  <c r="BU1894" i="4"/>
  <c r="AC1894" i="4"/>
  <c r="I1893" i="2" s="1"/>
  <c r="BW1890" i="4"/>
  <c r="BS1890" i="4"/>
  <c r="BO1890" i="4"/>
  <c r="BK1890" i="4"/>
  <c r="BG1890" i="4"/>
  <c r="BC1890" i="4"/>
  <c r="BV1890" i="4"/>
  <c r="BR1890" i="4"/>
  <c r="BN1890" i="4"/>
  <c r="BJ1890" i="4"/>
  <c r="BF1890" i="4"/>
  <c r="BX1890" i="4"/>
  <c r="BP1890" i="4"/>
  <c r="BH1890" i="4"/>
  <c r="BU1890" i="4"/>
  <c r="BM1890" i="4"/>
  <c r="BE1890" i="4"/>
  <c r="BT1890" i="4"/>
  <c r="BL1890" i="4"/>
  <c r="BD1890" i="4"/>
  <c r="BI1890" i="4"/>
  <c r="BY1890" i="4"/>
  <c r="BQ1890" i="4"/>
  <c r="AC1890" i="4"/>
  <c r="I1889" i="2" s="1"/>
  <c r="BW1886" i="4"/>
  <c r="BS1886" i="4"/>
  <c r="BO1886" i="4"/>
  <c r="BK1886" i="4"/>
  <c r="BG1886" i="4"/>
  <c r="BC1886" i="4"/>
  <c r="BV1886" i="4"/>
  <c r="BR1886" i="4"/>
  <c r="BN1886" i="4"/>
  <c r="BJ1886" i="4"/>
  <c r="BF1886" i="4"/>
  <c r="BT1886" i="4"/>
  <c r="BL1886" i="4"/>
  <c r="BD1886" i="4"/>
  <c r="BY1886" i="4"/>
  <c r="BQ1886" i="4"/>
  <c r="BI1886" i="4"/>
  <c r="BX1886" i="4"/>
  <c r="BP1886" i="4"/>
  <c r="BH1886" i="4"/>
  <c r="BE1886" i="4"/>
  <c r="BU1886" i="4"/>
  <c r="BM1886" i="4"/>
  <c r="AC1886" i="4"/>
  <c r="I1885" i="2" s="1"/>
  <c r="BW1882" i="4"/>
  <c r="BS1882" i="4"/>
  <c r="BO1882" i="4"/>
  <c r="BK1882" i="4"/>
  <c r="BG1882" i="4"/>
  <c r="BC1882" i="4"/>
  <c r="BV1882" i="4"/>
  <c r="BR1882" i="4"/>
  <c r="BN1882" i="4"/>
  <c r="BJ1882" i="4"/>
  <c r="BF1882" i="4"/>
  <c r="BX1882" i="4"/>
  <c r="BP1882" i="4"/>
  <c r="BH1882" i="4"/>
  <c r="BU1882" i="4"/>
  <c r="BM1882" i="4"/>
  <c r="BE1882" i="4"/>
  <c r="BT1882" i="4"/>
  <c r="BL1882" i="4"/>
  <c r="BD1882" i="4"/>
  <c r="BY1882" i="4"/>
  <c r="BQ1882" i="4"/>
  <c r="BI1882" i="4"/>
  <c r="AC1882" i="4"/>
  <c r="I1881" i="2" s="1"/>
  <c r="BW1878" i="4"/>
  <c r="BS1878" i="4"/>
  <c r="BO1878" i="4"/>
  <c r="BK1878" i="4"/>
  <c r="BG1878" i="4"/>
  <c r="BC1878" i="4"/>
  <c r="BV1878" i="4"/>
  <c r="BR1878" i="4"/>
  <c r="BN1878" i="4"/>
  <c r="BJ1878" i="4"/>
  <c r="BF1878" i="4"/>
  <c r="BT1878" i="4"/>
  <c r="BL1878" i="4"/>
  <c r="BD1878" i="4"/>
  <c r="BY1878" i="4"/>
  <c r="BQ1878" i="4"/>
  <c r="BI1878" i="4"/>
  <c r="BX1878" i="4"/>
  <c r="BP1878" i="4"/>
  <c r="BH1878" i="4"/>
  <c r="BU1878" i="4"/>
  <c r="BM1878" i="4"/>
  <c r="BE1878" i="4"/>
  <c r="AC1878" i="4"/>
  <c r="I1877" i="2" s="1"/>
  <c r="BW1874" i="4"/>
  <c r="BS1874" i="4"/>
  <c r="BO1874" i="4"/>
  <c r="BK1874" i="4"/>
  <c r="BG1874" i="4"/>
  <c r="BC1874" i="4"/>
  <c r="BV1874" i="4"/>
  <c r="BR1874" i="4"/>
  <c r="BN1874" i="4"/>
  <c r="BJ1874" i="4"/>
  <c r="BF1874" i="4"/>
  <c r="BX1874" i="4"/>
  <c r="BP1874" i="4"/>
  <c r="BH1874" i="4"/>
  <c r="BU1874" i="4"/>
  <c r="BM1874" i="4"/>
  <c r="BE1874" i="4"/>
  <c r="BT1874" i="4"/>
  <c r="BL1874" i="4"/>
  <c r="BD1874" i="4"/>
  <c r="BY1874" i="4"/>
  <c r="BQ1874" i="4"/>
  <c r="BI1874" i="4"/>
  <c r="AC1874" i="4"/>
  <c r="I1873" i="2" s="1"/>
  <c r="BW1870" i="4"/>
  <c r="BS1870" i="4"/>
  <c r="BO1870" i="4"/>
  <c r="BK1870" i="4"/>
  <c r="BG1870" i="4"/>
  <c r="BC1870" i="4"/>
  <c r="BV1870" i="4"/>
  <c r="BR1870" i="4"/>
  <c r="BN1870" i="4"/>
  <c r="BJ1870" i="4"/>
  <c r="BF1870" i="4"/>
  <c r="BT1870" i="4"/>
  <c r="BL1870" i="4"/>
  <c r="BD1870" i="4"/>
  <c r="BY1870" i="4"/>
  <c r="BQ1870" i="4"/>
  <c r="BI1870" i="4"/>
  <c r="BX1870" i="4"/>
  <c r="BP1870" i="4"/>
  <c r="BH1870" i="4"/>
  <c r="BU1870" i="4"/>
  <c r="BM1870" i="4"/>
  <c r="BE1870" i="4"/>
  <c r="AC1870" i="4"/>
  <c r="I1869" i="2" s="1"/>
  <c r="BW1866" i="4"/>
  <c r="BS1866" i="4"/>
  <c r="BO1866" i="4"/>
  <c r="BK1866" i="4"/>
  <c r="BG1866" i="4"/>
  <c r="BC1866" i="4"/>
  <c r="BV1866" i="4"/>
  <c r="BR1866" i="4"/>
  <c r="BN1866" i="4"/>
  <c r="BJ1866" i="4"/>
  <c r="BF1866" i="4"/>
  <c r="BX1866" i="4"/>
  <c r="BP1866" i="4"/>
  <c r="BH1866" i="4"/>
  <c r="BU1866" i="4"/>
  <c r="BM1866" i="4"/>
  <c r="BE1866" i="4"/>
  <c r="BT1866" i="4"/>
  <c r="BL1866" i="4"/>
  <c r="BD1866" i="4"/>
  <c r="BQ1866" i="4"/>
  <c r="BI1866" i="4"/>
  <c r="BY1866" i="4"/>
  <c r="AC1866" i="4"/>
  <c r="I1865" i="2" s="1"/>
  <c r="BW1862" i="4"/>
  <c r="BS1862" i="4"/>
  <c r="BO1862" i="4"/>
  <c r="BK1862" i="4"/>
  <c r="BG1862" i="4"/>
  <c r="BC1862" i="4"/>
  <c r="BV1862" i="4"/>
  <c r="BR1862" i="4"/>
  <c r="BN1862" i="4"/>
  <c r="BJ1862" i="4"/>
  <c r="BF1862" i="4"/>
  <c r="BT1862" i="4"/>
  <c r="BL1862" i="4"/>
  <c r="BD1862" i="4"/>
  <c r="BY1862" i="4"/>
  <c r="BQ1862" i="4"/>
  <c r="BI1862" i="4"/>
  <c r="BX1862" i="4"/>
  <c r="BP1862" i="4"/>
  <c r="BH1862" i="4"/>
  <c r="BM1862" i="4"/>
  <c r="BE1862" i="4"/>
  <c r="BU1862" i="4"/>
  <c r="AC1862" i="4"/>
  <c r="I1861" i="2" s="1"/>
  <c r="BW1858" i="4"/>
  <c r="BS1858" i="4"/>
  <c r="BO1858" i="4"/>
  <c r="BK1858" i="4"/>
  <c r="BG1858" i="4"/>
  <c r="BC1858" i="4"/>
  <c r="BV1858" i="4"/>
  <c r="BR1858" i="4"/>
  <c r="BN1858" i="4"/>
  <c r="BJ1858" i="4"/>
  <c r="BF1858" i="4"/>
  <c r="BX1858" i="4"/>
  <c r="BP1858" i="4"/>
  <c r="BH1858" i="4"/>
  <c r="BU1858" i="4"/>
  <c r="BM1858" i="4"/>
  <c r="BE1858" i="4"/>
  <c r="BT1858" i="4"/>
  <c r="BL1858" i="4"/>
  <c r="BD1858" i="4"/>
  <c r="BI1858" i="4"/>
  <c r="BY1858" i="4"/>
  <c r="BQ1858" i="4"/>
  <c r="AC1858" i="4"/>
  <c r="I1857" i="2" s="1"/>
  <c r="BW1854" i="4"/>
  <c r="BS1854" i="4"/>
  <c r="BO1854" i="4"/>
  <c r="BK1854" i="4"/>
  <c r="BG1854" i="4"/>
  <c r="BC1854" i="4"/>
  <c r="BV1854" i="4"/>
  <c r="BR1854" i="4"/>
  <c r="BN1854" i="4"/>
  <c r="BJ1854" i="4"/>
  <c r="BF1854" i="4"/>
  <c r="BT1854" i="4"/>
  <c r="BL1854" i="4"/>
  <c r="BD1854" i="4"/>
  <c r="BY1854" i="4"/>
  <c r="BQ1854" i="4"/>
  <c r="BI1854" i="4"/>
  <c r="BX1854" i="4"/>
  <c r="BP1854" i="4"/>
  <c r="BH1854" i="4"/>
  <c r="BE1854" i="4"/>
  <c r="BU1854" i="4"/>
  <c r="BM1854" i="4"/>
  <c r="AC1854" i="4"/>
  <c r="I1853" i="2" s="1"/>
  <c r="BW1850" i="4"/>
  <c r="BS1850" i="4"/>
  <c r="BO1850" i="4"/>
  <c r="BK1850" i="4"/>
  <c r="BG1850" i="4"/>
  <c r="BC1850" i="4"/>
  <c r="BV1850" i="4"/>
  <c r="BR1850" i="4"/>
  <c r="BN1850" i="4"/>
  <c r="BJ1850" i="4"/>
  <c r="BF1850" i="4"/>
  <c r="BX1850" i="4"/>
  <c r="BP1850" i="4"/>
  <c r="BH1850" i="4"/>
  <c r="BU1850" i="4"/>
  <c r="BM1850" i="4"/>
  <c r="BE1850" i="4"/>
  <c r="BT1850" i="4"/>
  <c r="BL1850" i="4"/>
  <c r="BD1850" i="4"/>
  <c r="BY1850" i="4"/>
  <c r="BQ1850" i="4"/>
  <c r="BI1850" i="4"/>
  <c r="AC1850" i="4"/>
  <c r="I1849" i="2" s="1"/>
  <c r="BW1846" i="4"/>
  <c r="BS1846" i="4"/>
  <c r="BO1846" i="4"/>
  <c r="BK1846" i="4"/>
  <c r="BG1846" i="4"/>
  <c r="BC1846" i="4"/>
  <c r="BV1846" i="4"/>
  <c r="BR1846" i="4"/>
  <c r="BN1846" i="4"/>
  <c r="BJ1846" i="4"/>
  <c r="BF1846" i="4"/>
  <c r="BT1846" i="4"/>
  <c r="BL1846" i="4"/>
  <c r="BD1846" i="4"/>
  <c r="BY1846" i="4"/>
  <c r="BQ1846" i="4"/>
  <c r="BI1846" i="4"/>
  <c r="BX1846" i="4"/>
  <c r="BP1846" i="4"/>
  <c r="BH1846" i="4"/>
  <c r="BU1846" i="4"/>
  <c r="BM1846" i="4"/>
  <c r="BE1846" i="4"/>
  <c r="AC1846" i="4"/>
  <c r="I1845" i="2" s="1"/>
  <c r="BW1842" i="4"/>
  <c r="BS1842" i="4"/>
  <c r="BO1842" i="4"/>
  <c r="BK1842" i="4"/>
  <c r="BG1842" i="4"/>
  <c r="BC1842" i="4"/>
  <c r="BV1842" i="4"/>
  <c r="BR1842" i="4"/>
  <c r="BN1842" i="4"/>
  <c r="BJ1842" i="4"/>
  <c r="BF1842" i="4"/>
  <c r="BX1842" i="4"/>
  <c r="BP1842" i="4"/>
  <c r="BH1842" i="4"/>
  <c r="BU1842" i="4"/>
  <c r="BM1842" i="4"/>
  <c r="BE1842" i="4"/>
  <c r="BT1842" i="4"/>
  <c r="BL1842" i="4"/>
  <c r="BD1842" i="4"/>
  <c r="BY1842" i="4"/>
  <c r="BQ1842" i="4"/>
  <c r="BI1842" i="4"/>
  <c r="AC1842" i="4"/>
  <c r="I1841" i="2" s="1"/>
  <c r="BW1838" i="4"/>
  <c r="BS1838" i="4"/>
  <c r="BO1838" i="4"/>
  <c r="BK1838" i="4"/>
  <c r="BG1838" i="4"/>
  <c r="BC1838" i="4"/>
  <c r="BV1838" i="4"/>
  <c r="BR1838" i="4"/>
  <c r="BN1838" i="4"/>
  <c r="BJ1838" i="4"/>
  <c r="BF1838" i="4"/>
  <c r="BT1838" i="4"/>
  <c r="BL1838" i="4"/>
  <c r="BD1838" i="4"/>
  <c r="BY1838" i="4"/>
  <c r="BQ1838" i="4"/>
  <c r="BI1838" i="4"/>
  <c r="BX1838" i="4"/>
  <c r="BP1838" i="4"/>
  <c r="BH1838" i="4"/>
  <c r="BU1838" i="4"/>
  <c r="BM1838" i="4"/>
  <c r="BE1838" i="4"/>
  <c r="AC1838" i="4"/>
  <c r="I1837" i="2" s="1"/>
  <c r="BW1834" i="4"/>
  <c r="BS1834" i="4"/>
  <c r="BO1834" i="4"/>
  <c r="BK1834" i="4"/>
  <c r="BG1834" i="4"/>
  <c r="BC1834" i="4"/>
  <c r="BV1834" i="4"/>
  <c r="BR1834" i="4"/>
  <c r="BN1834" i="4"/>
  <c r="BJ1834" i="4"/>
  <c r="BF1834" i="4"/>
  <c r="BX1834" i="4"/>
  <c r="BP1834" i="4"/>
  <c r="BH1834" i="4"/>
  <c r="BU1834" i="4"/>
  <c r="BM1834" i="4"/>
  <c r="BE1834" i="4"/>
  <c r="BT1834" i="4"/>
  <c r="BL1834" i="4"/>
  <c r="BD1834" i="4"/>
  <c r="BQ1834" i="4"/>
  <c r="BI1834" i="4"/>
  <c r="BY1834" i="4"/>
  <c r="AC1834" i="4"/>
  <c r="I1833" i="2" s="1"/>
  <c r="BW1830" i="4"/>
  <c r="BS1830" i="4"/>
  <c r="BO1830" i="4"/>
  <c r="BK1830" i="4"/>
  <c r="BG1830" i="4"/>
  <c r="BC1830" i="4"/>
  <c r="BV1830" i="4"/>
  <c r="BR1830" i="4"/>
  <c r="BN1830" i="4"/>
  <c r="BJ1830" i="4"/>
  <c r="BF1830" i="4"/>
  <c r="BT1830" i="4"/>
  <c r="BL1830" i="4"/>
  <c r="BD1830" i="4"/>
  <c r="BY1830" i="4"/>
  <c r="BQ1830" i="4"/>
  <c r="BI1830" i="4"/>
  <c r="BX1830" i="4"/>
  <c r="BP1830" i="4"/>
  <c r="BH1830" i="4"/>
  <c r="BM1830" i="4"/>
  <c r="BE1830" i="4"/>
  <c r="BU1830" i="4"/>
  <c r="AC1830" i="4"/>
  <c r="I1829" i="2" s="1"/>
  <c r="BW1826" i="4"/>
  <c r="BS1826" i="4"/>
  <c r="BO1826" i="4"/>
  <c r="BK1826" i="4"/>
  <c r="BG1826" i="4"/>
  <c r="BC1826" i="4"/>
  <c r="BV1826" i="4"/>
  <c r="BR1826" i="4"/>
  <c r="BN1826" i="4"/>
  <c r="BJ1826" i="4"/>
  <c r="BF1826" i="4"/>
  <c r="BX1826" i="4"/>
  <c r="BP1826" i="4"/>
  <c r="BH1826" i="4"/>
  <c r="BU1826" i="4"/>
  <c r="BM1826" i="4"/>
  <c r="BE1826" i="4"/>
  <c r="BT1826" i="4"/>
  <c r="BL1826" i="4"/>
  <c r="BD1826" i="4"/>
  <c r="BI1826" i="4"/>
  <c r="BY1826" i="4"/>
  <c r="BQ1826" i="4"/>
  <c r="AC1826" i="4"/>
  <c r="I1825" i="2" s="1"/>
  <c r="BW1822" i="4"/>
  <c r="BS1822" i="4"/>
  <c r="BO1822" i="4"/>
  <c r="BK1822" i="4"/>
  <c r="BG1822" i="4"/>
  <c r="BC1822" i="4"/>
  <c r="BV1822" i="4"/>
  <c r="BR1822" i="4"/>
  <c r="BN1822" i="4"/>
  <c r="BJ1822" i="4"/>
  <c r="BF1822" i="4"/>
  <c r="BT1822" i="4"/>
  <c r="BL1822" i="4"/>
  <c r="BD1822" i="4"/>
  <c r="BY1822" i="4"/>
  <c r="BQ1822" i="4"/>
  <c r="BI1822" i="4"/>
  <c r="BX1822" i="4"/>
  <c r="BP1822" i="4"/>
  <c r="BH1822" i="4"/>
  <c r="BE1822" i="4"/>
  <c r="BU1822" i="4"/>
  <c r="BM1822" i="4"/>
  <c r="AC1822" i="4"/>
  <c r="I1821" i="2" s="1"/>
  <c r="BW1818" i="4"/>
  <c r="BS1818" i="4"/>
  <c r="BO1818" i="4"/>
  <c r="BK1818" i="4"/>
  <c r="BG1818" i="4"/>
  <c r="BC1818" i="4"/>
  <c r="BV1818" i="4"/>
  <c r="BR1818" i="4"/>
  <c r="BN1818" i="4"/>
  <c r="BJ1818" i="4"/>
  <c r="BF1818" i="4"/>
  <c r="BX1818" i="4"/>
  <c r="BP1818" i="4"/>
  <c r="BH1818" i="4"/>
  <c r="BU1818" i="4"/>
  <c r="BM1818" i="4"/>
  <c r="BE1818" i="4"/>
  <c r="BT1818" i="4"/>
  <c r="BL1818" i="4"/>
  <c r="BD1818" i="4"/>
  <c r="BY1818" i="4"/>
  <c r="BQ1818" i="4"/>
  <c r="BI1818" i="4"/>
  <c r="AC1818" i="4"/>
  <c r="I1817" i="2" s="1"/>
  <c r="BW1814" i="4"/>
  <c r="BS1814" i="4"/>
  <c r="BO1814" i="4"/>
  <c r="BK1814" i="4"/>
  <c r="BG1814" i="4"/>
  <c r="BC1814" i="4"/>
  <c r="BV1814" i="4"/>
  <c r="BR1814" i="4"/>
  <c r="BN1814" i="4"/>
  <c r="BJ1814" i="4"/>
  <c r="BF1814" i="4"/>
  <c r="BT1814" i="4"/>
  <c r="BL1814" i="4"/>
  <c r="BD1814" i="4"/>
  <c r="BY1814" i="4"/>
  <c r="BQ1814" i="4"/>
  <c r="BI1814" i="4"/>
  <c r="BX1814" i="4"/>
  <c r="BP1814" i="4"/>
  <c r="BH1814" i="4"/>
  <c r="BU1814" i="4"/>
  <c r="BM1814" i="4"/>
  <c r="BE1814" i="4"/>
  <c r="AC1814" i="4"/>
  <c r="I1813" i="2" s="1"/>
  <c r="BW1810" i="4"/>
  <c r="BS1810" i="4"/>
  <c r="BO1810" i="4"/>
  <c r="BK1810" i="4"/>
  <c r="BG1810" i="4"/>
  <c r="BC1810" i="4"/>
  <c r="BV1810" i="4"/>
  <c r="BR1810" i="4"/>
  <c r="BN1810" i="4"/>
  <c r="BJ1810" i="4"/>
  <c r="BF1810" i="4"/>
  <c r="BX1810" i="4"/>
  <c r="BP1810" i="4"/>
  <c r="BH1810" i="4"/>
  <c r="BU1810" i="4"/>
  <c r="BM1810" i="4"/>
  <c r="BE1810" i="4"/>
  <c r="BT1810" i="4"/>
  <c r="BL1810" i="4"/>
  <c r="BD1810" i="4"/>
  <c r="BY1810" i="4"/>
  <c r="BQ1810" i="4"/>
  <c r="BI1810" i="4"/>
  <c r="AC1810" i="4"/>
  <c r="I1809" i="2" s="1"/>
  <c r="BW1806" i="4"/>
  <c r="BS1806" i="4"/>
  <c r="BO1806" i="4"/>
  <c r="BK1806" i="4"/>
  <c r="BG1806" i="4"/>
  <c r="BC1806" i="4"/>
  <c r="BV1806" i="4"/>
  <c r="BR1806" i="4"/>
  <c r="BN1806" i="4"/>
  <c r="BJ1806" i="4"/>
  <c r="BF1806" i="4"/>
  <c r="BT1806" i="4"/>
  <c r="BL1806" i="4"/>
  <c r="BD1806" i="4"/>
  <c r="BY1806" i="4"/>
  <c r="BQ1806" i="4"/>
  <c r="BI1806" i="4"/>
  <c r="BX1806" i="4"/>
  <c r="BP1806" i="4"/>
  <c r="BH1806" i="4"/>
  <c r="BU1806" i="4"/>
  <c r="BM1806" i="4"/>
  <c r="BE1806" i="4"/>
  <c r="AC1806" i="4"/>
  <c r="I1805" i="2" s="1"/>
  <c r="BW1802" i="4"/>
  <c r="BS1802" i="4"/>
  <c r="BO1802" i="4"/>
  <c r="BK1802" i="4"/>
  <c r="BG1802" i="4"/>
  <c r="BC1802" i="4"/>
  <c r="BV1802" i="4"/>
  <c r="BR1802" i="4"/>
  <c r="BN1802" i="4"/>
  <c r="BJ1802" i="4"/>
  <c r="BF1802" i="4"/>
  <c r="BX1802" i="4"/>
  <c r="BP1802" i="4"/>
  <c r="BH1802" i="4"/>
  <c r="BU1802" i="4"/>
  <c r="BM1802" i="4"/>
  <c r="BE1802" i="4"/>
  <c r="BT1802" i="4"/>
  <c r="BL1802" i="4"/>
  <c r="BD1802" i="4"/>
  <c r="BQ1802" i="4"/>
  <c r="BI1802" i="4"/>
  <c r="BY1802" i="4"/>
  <c r="AC1802" i="4"/>
  <c r="I1801" i="2" s="1"/>
  <c r="BW1798" i="4"/>
  <c r="BS1798" i="4"/>
  <c r="BO1798" i="4"/>
  <c r="BK1798" i="4"/>
  <c r="BG1798" i="4"/>
  <c r="BC1798" i="4"/>
  <c r="BV1798" i="4"/>
  <c r="BR1798" i="4"/>
  <c r="BN1798" i="4"/>
  <c r="BJ1798" i="4"/>
  <c r="BF1798" i="4"/>
  <c r="BT1798" i="4"/>
  <c r="BL1798" i="4"/>
  <c r="BD1798" i="4"/>
  <c r="BY1798" i="4"/>
  <c r="BQ1798" i="4"/>
  <c r="BI1798" i="4"/>
  <c r="BX1798" i="4"/>
  <c r="BP1798" i="4"/>
  <c r="BH1798" i="4"/>
  <c r="BM1798" i="4"/>
  <c r="BE1798" i="4"/>
  <c r="BU1798" i="4"/>
  <c r="AC1798" i="4"/>
  <c r="I1797" i="2" s="1"/>
  <c r="BW1794" i="4"/>
  <c r="BS1794" i="4"/>
  <c r="BO1794" i="4"/>
  <c r="BK1794" i="4"/>
  <c r="BG1794" i="4"/>
  <c r="BC1794" i="4"/>
  <c r="BV1794" i="4"/>
  <c r="BR1794" i="4"/>
  <c r="BN1794" i="4"/>
  <c r="BJ1794" i="4"/>
  <c r="BF1794" i="4"/>
  <c r="BX1794" i="4"/>
  <c r="BP1794" i="4"/>
  <c r="BH1794" i="4"/>
  <c r="BU1794" i="4"/>
  <c r="BM1794" i="4"/>
  <c r="BE1794" i="4"/>
  <c r="BT1794" i="4"/>
  <c r="BL1794" i="4"/>
  <c r="BD1794" i="4"/>
  <c r="BI1794" i="4"/>
  <c r="BY1794" i="4"/>
  <c r="BQ1794" i="4"/>
  <c r="AC1794" i="4"/>
  <c r="I1793" i="2" s="1"/>
  <c r="BW1790" i="4"/>
  <c r="BS1790" i="4"/>
  <c r="BO1790" i="4"/>
  <c r="BK1790" i="4"/>
  <c r="BG1790" i="4"/>
  <c r="BC1790" i="4"/>
  <c r="BV1790" i="4"/>
  <c r="BR1790" i="4"/>
  <c r="BN1790" i="4"/>
  <c r="BJ1790" i="4"/>
  <c r="BF1790" i="4"/>
  <c r="BT1790" i="4"/>
  <c r="BL1790" i="4"/>
  <c r="BD1790" i="4"/>
  <c r="BY1790" i="4"/>
  <c r="BQ1790" i="4"/>
  <c r="BI1790" i="4"/>
  <c r="BX1790" i="4"/>
  <c r="BP1790" i="4"/>
  <c r="BH1790" i="4"/>
  <c r="BE1790" i="4"/>
  <c r="BU1790" i="4"/>
  <c r="BM1790" i="4"/>
  <c r="AC1790" i="4"/>
  <c r="I1789" i="2" s="1"/>
  <c r="BW1786" i="4"/>
  <c r="BS1786" i="4"/>
  <c r="BO1786" i="4"/>
  <c r="BK1786" i="4"/>
  <c r="BG1786" i="4"/>
  <c r="BC1786" i="4"/>
  <c r="BV1786" i="4"/>
  <c r="BR1786" i="4"/>
  <c r="BN1786" i="4"/>
  <c r="BJ1786" i="4"/>
  <c r="BF1786" i="4"/>
  <c r="BX1786" i="4"/>
  <c r="BP1786" i="4"/>
  <c r="BH1786" i="4"/>
  <c r="BU1786" i="4"/>
  <c r="BM1786" i="4"/>
  <c r="BE1786" i="4"/>
  <c r="BT1786" i="4"/>
  <c r="BL1786" i="4"/>
  <c r="BD1786" i="4"/>
  <c r="BY1786" i="4"/>
  <c r="BQ1786" i="4"/>
  <c r="BI1786" i="4"/>
  <c r="AC1786" i="4"/>
  <c r="I1785" i="2" s="1"/>
  <c r="BW1782" i="4"/>
  <c r="BS1782" i="4"/>
  <c r="BO1782" i="4"/>
  <c r="BK1782" i="4"/>
  <c r="BG1782" i="4"/>
  <c r="BC1782" i="4"/>
  <c r="BV1782" i="4"/>
  <c r="BR1782" i="4"/>
  <c r="BN1782" i="4"/>
  <c r="BJ1782" i="4"/>
  <c r="BF1782" i="4"/>
  <c r="BT1782" i="4"/>
  <c r="BL1782" i="4"/>
  <c r="BD1782" i="4"/>
  <c r="BY1782" i="4"/>
  <c r="BQ1782" i="4"/>
  <c r="BI1782" i="4"/>
  <c r="BX1782" i="4"/>
  <c r="BP1782" i="4"/>
  <c r="BH1782" i="4"/>
  <c r="BU1782" i="4"/>
  <c r="BM1782" i="4"/>
  <c r="BE1782" i="4"/>
  <c r="AC1782" i="4"/>
  <c r="I1781" i="2" s="1"/>
  <c r="BW1778" i="4"/>
  <c r="BS1778" i="4"/>
  <c r="BO1778" i="4"/>
  <c r="BK1778" i="4"/>
  <c r="BG1778" i="4"/>
  <c r="BC1778" i="4"/>
  <c r="BV1778" i="4"/>
  <c r="BR1778" i="4"/>
  <c r="BN1778" i="4"/>
  <c r="BJ1778" i="4"/>
  <c r="BF1778" i="4"/>
  <c r="BX1778" i="4"/>
  <c r="BP1778" i="4"/>
  <c r="BH1778" i="4"/>
  <c r="BU1778" i="4"/>
  <c r="BM1778" i="4"/>
  <c r="BE1778" i="4"/>
  <c r="BT1778" i="4"/>
  <c r="BL1778" i="4"/>
  <c r="BD1778" i="4"/>
  <c r="BY1778" i="4"/>
  <c r="BQ1778" i="4"/>
  <c r="BI1778" i="4"/>
  <c r="AC1778" i="4"/>
  <c r="I1777" i="2" s="1"/>
  <c r="BW1774" i="4"/>
  <c r="BS1774" i="4"/>
  <c r="BO1774" i="4"/>
  <c r="BK1774" i="4"/>
  <c r="BG1774" i="4"/>
  <c r="BC1774" i="4"/>
  <c r="BV1774" i="4"/>
  <c r="BR1774" i="4"/>
  <c r="BN1774" i="4"/>
  <c r="BJ1774" i="4"/>
  <c r="BF1774" i="4"/>
  <c r="BT1774" i="4"/>
  <c r="BL1774" i="4"/>
  <c r="BD1774" i="4"/>
  <c r="BY1774" i="4"/>
  <c r="BQ1774" i="4"/>
  <c r="BI1774" i="4"/>
  <c r="BX1774" i="4"/>
  <c r="BP1774" i="4"/>
  <c r="BH1774" i="4"/>
  <c r="BU1774" i="4"/>
  <c r="BM1774" i="4"/>
  <c r="BE1774" i="4"/>
  <c r="AC1774" i="4"/>
  <c r="I1773" i="2" s="1"/>
  <c r="BW1770" i="4"/>
  <c r="BS1770" i="4"/>
  <c r="BO1770" i="4"/>
  <c r="BV1770" i="4"/>
  <c r="BR1770" i="4"/>
  <c r="BN1770" i="4"/>
  <c r="BJ1770" i="4"/>
  <c r="BX1770" i="4"/>
  <c r="BP1770" i="4"/>
  <c r="BI1770" i="4"/>
  <c r="BE1770" i="4"/>
  <c r="BU1770" i="4"/>
  <c r="BM1770" i="4"/>
  <c r="BH1770" i="4"/>
  <c r="BD1770" i="4"/>
  <c r="BT1770" i="4"/>
  <c r="BL1770" i="4"/>
  <c r="BG1770" i="4"/>
  <c r="BC1770" i="4"/>
  <c r="BQ1770" i="4"/>
  <c r="BK1770" i="4"/>
  <c r="BF1770" i="4"/>
  <c r="BY1770" i="4"/>
  <c r="AC1770" i="4"/>
  <c r="I1769" i="2" s="1"/>
  <c r="BY1766" i="4"/>
  <c r="BU1766" i="4"/>
  <c r="BQ1766" i="4"/>
  <c r="BM1766" i="4"/>
  <c r="BI1766" i="4"/>
  <c r="BE1766" i="4"/>
  <c r="BX1766" i="4"/>
  <c r="BT1766" i="4"/>
  <c r="BP1766" i="4"/>
  <c r="BL1766" i="4"/>
  <c r="BH1766" i="4"/>
  <c r="BD1766" i="4"/>
  <c r="BW1766" i="4"/>
  <c r="BS1766" i="4"/>
  <c r="BO1766" i="4"/>
  <c r="BK1766" i="4"/>
  <c r="BG1766" i="4"/>
  <c r="BC1766" i="4"/>
  <c r="BJ1766" i="4"/>
  <c r="BV1766" i="4"/>
  <c r="BF1766" i="4"/>
  <c r="BR1766" i="4"/>
  <c r="BN1766" i="4"/>
  <c r="AC1766" i="4"/>
  <c r="I1765" i="2" s="1"/>
  <c r="BY1762" i="4"/>
  <c r="BU1762" i="4"/>
  <c r="BQ1762" i="4"/>
  <c r="BM1762" i="4"/>
  <c r="BI1762" i="4"/>
  <c r="BE1762" i="4"/>
  <c r="BX1762" i="4"/>
  <c r="BT1762" i="4"/>
  <c r="BP1762" i="4"/>
  <c r="BL1762" i="4"/>
  <c r="BH1762" i="4"/>
  <c r="BD1762" i="4"/>
  <c r="BW1762" i="4"/>
  <c r="BS1762" i="4"/>
  <c r="BO1762" i="4"/>
  <c r="BK1762" i="4"/>
  <c r="BG1762" i="4"/>
  <c r="BC1762" i="4"/>
  <c r="BV1762" i="4"/>
  <c r="BF1762" i="4"/>
  <c r="BR1762" i="4"/>
  <c r="BN1762" i="4"/>
  <c r="BJ1762" i="4"/>
  <c r="AC1762" i="4"/>
  <c r="I1761" i="2" s="1"/>
  <c r="BY1758" i="4"/>
  <c r="BU1758" i="4"/>
  <c r="BQ1758" i="4"/>
  <c r="BM1758" i="4"/>
  <c r="BI1758" i="4"/>
  <c r="BE1758" i="4"/>
  <c r="BX1758" i="4"/>
  <c r="BT1758" i="4"/>
  <c r="BP1758" i="4"/>
  <c r="BL1758" i="4"/>
  <c r="BH1758" i="4"/>
  <c r="BD1758" i="4"/>
  <c r="BW1758" i="4"/>
  <c r="BS1758" i="4"/>
  <c r="BO1758" i="4"/>
  <c r="BK1758" i="4"/>
  <c r="BG1758" i="4"/>
  <c r="BC1758" i="4"/>
  <c r="BR1758" i="4"/>
  <c r="BN1758" i="4"/>
  <c r="BJ1758" i="4"/>
  <c r="BV1758" i="4"/>
  <c r="BF1758" i="4"/>
  <c r="AC1758" i="4"/>
  <c r="I1757" i="2" s="1"/>
  <c r="BY1754" i="4"/>
  <c r="BU1754" i="4"/>
  <c r="BQ1754" i="4"/>
  <c r="BM1754" i="4"/>
  <c r="BI1754" i="4"/>
  <c r="BE1754" i="4"/>
  <c r="BX1754" i="4"/>
  <c r="BT1754" i="4"/>
  <c r="BP1754" i="4"/>
  <c r="BL1754" i="4"/>
  <c r="BH1754" i="4"/>
  <c r="BD1754" i="4"/>
  <c r="BW1754" i="4"/>
  <c r="BS1754" i="4"/>
  <c r="BO1754" i="4"/>
  <c r="BK1754" i="4"/>
  <c r="BG1754" i="4"/>
  <c r="BC1754" i="4"/>
  <c r="BN1754" i="4"/>
  <c r="BJ1754" i="4"/>
  <c r="BV1754" i="4"/>
  <c r="BF1754" i="4"/>
  <c r="BR1754" i="4"/>
  <c r="AC1754" i="4"/>
  <c r="I1753" i="2" s="1"/>
  <c r="BY1750" i="4"/>
  <c r="BU1750" i="4"/>
  <c r="BQ1750" i="4"/>
  <c r="BM1750" i="4"/>
  <c r="BI1750" i="4"/>
  <c r="BE1750" i="4"/>
  <c r="BX1750" i="4"/>
  <c r="BT1750" i="4"/>
  <c r="BP1750" i="4"/>
  <c r="BL1750" i="4"/>
  <c r="BH1750" i="4"/>
  <c r="BD1750" i="4"/>
  <c r="BW1750" i="4"/>
  <c r="BS1750" i="4"/>
  <c r="BO1750" i="4"/>
  <c r="BK1750" i="4"/>
  <c r="BG1750" i="4"/>
  <c r="BC1750" i="4"/>
  <c r="BJ1750" i="4"/>
  <c r="BV1750" i="4"/>
  <c r="BF1750" i="4"/>
  <c r="BR1750" i="4"/>
  <c r="BN1750" i="4"/>
  <c r="AC1750" i="4"/>
  <c r="I1749" i="2" s="1"/>
  <c r="BY1746" i="4"/>
  <c r="BU1746" i="4"/>
  <c r="BQ1746" i="4"/>
  <c r="BM1746" i="4"/>
  <c r="BI1746" i="4"/>
  <c r="BE1746" i="4"/>
  <c r="BX1746" i="4"/>
  <c r="BT1746" i="4"/>
  <c r="BP1746" i="4"/>
  <c r="BL1746" i="4"/>
  <c r="BH1746" i="4"/>
  <c r="BD1746" i="4"/>
  <c r="BW1746" i="4"/>
  <c r="BS1746" i="4"/>
  <c r="BO1746" i="4"/>
  <c r="BK1746" i="4"/>
  <c r="BG1746" i="4"/>
  <c r="BC1746" i="4"/>
  <c r="BV1746" i="4"/>
  <c r="BF1746" i="4"/>
  <c r="BR1746" i="4"/>
  <c r="BN1746" i="4"/>
  <c r="BJ1746" i="4"/>
  <c r="AC1746" i="4"/>
  <c r="I1745" i="2" s="1"/>
  <c r="BY1742" i="4"/>
  <c r="BU1742" i="4"/>
  <c r="BQ1742" i="4"/>
  <c r="BM1742" i="4"/>
  <c r="BI1742" i="4"/>
  <c r="BE1742" i="4"/>
  <c r="BX1742" i="4"/>
  <c r="BT1742" i="4"/>
  <c r="BP1742" i="4"/>
  <c r="BL1742" i="4"/>
  <c r="BH1742" i="4"/>
  <c r="BD1742" i="4"/>
  <c r="BW1742" i="4"/>
  <c r="BS1742" i="4"/>
  <c r="BO1742" i="4"/>
  <c r="BK1742" i="4"/>
  <c r="BG1742" i="4"/>
  <c r="BC1742" i="4"/>
  <c r="BR1742" i="4"/>
  <c r="BN1742" i="4"/>
  <c r="BJ1742" i="4"/>
  <c r="BF1742" i="4"/>
  <c r="BV1742" i="4"/>
  <c r="AC1742" i="4"/>
  <c r="I1741" i="2" s="1"/>
  <c r="BY1738" i="4"/>
  <c r="BU1738" i="4"/>
  <c r="BQ1738" i="4"/>
  <c r="BM1738" i="4"/>
  <c r="BI1738" i="4"/>
  <c r="BE1738" i="4"/>
  <c r="BX1738" i="4"/>
  <c r="BT1738" i="4"/>
  <c r="BP1738" i="4"/>
  <c r="BL1738" i="4"/>
  <c r="BH1738" i="4"/>
  <c r="BD1738" i="4"/>
  <c r="BW1738" i="4"/>
  <c r="BS1738" i="4"/>
  <c r="BO1738" i="4"/>
  <c r="BK1738" i="4"/>
  <c r="BG1738" i="4"/>
  <c r="BC1738" i="4"/>
  <c r="BN1738" i="4"/>
  <c r="BJ1738" i="4"/>
  <c r="BV1738" i="4"/>
  <c r="BF1738" i="4"/>
  <c r="BR1738" i="4"/>
  <c r="AC1738" i="4"/>
  <c r="I1737" i="2" s="1"/>
  <c r="BY1734" i="4"/>
  <c r="BU1734" i="4"/>
  <c r="BQ1734" i="4"/>
  <c r="BM1734" i="4"/>
  <c r="BI1734" i="4"/>
  <c r="BE1734" i="4"/>
  <c r="BX1734" i="4"/>
  <c r="BT1734" i="4"/>
  <c r="BP1734" i="4"/>
  <c r="BL1734" i="4"/>
  <c r="BH1734" i="4"/>
  <c r="BD1734" i="4"/>
  <c r="BW1734" i="4"/>
  <c r="BS1734" i="4"/>
  <c r="BO1734" i="4"/>
  <c r="BK1734" i="4"/>
  <c r="BG1734" i="4"/>
  <c r="BC1734" i="4"/>
  <c r="BJ1734" i="4"/>
  <c r="BV1734" i="4"/>
  <c r="BF1734" i="4"/>
  <c r="BR1734" i="4"/>
  <c r="BN1734" i="4"/>
  <c r="AC1734" i="4"/>
  <c r="I1733" i="2" s="1"/>
  <c r="BY1730" i="4"/>
  <c r="BU1730" i="4"/>
  <c r="BQ1730" i="4"/>
  <c r="BM1730" i="4"/>
  <c r="BI1730" i="4"/>
  <c r="BE1730" i="4"/>
  <c r="BX1730" i="4"/>
  <c r="BT1730" i="4"/>
  <c r="BP1730" i="4"/>
  <c r="BL1730" i="4"/>
  <c r="BH1730" i="4"/>
  <c r="BD1730" i="4"/>
  <c r="BW1730" i="4"/>
  <c r="BS1730" i="4"/>
  <c r="BO1730" i="4"/>
  <c r="BK1730" i="4"/>
  <c r="BG1730" i="4"/>
  <c r="BC1730" i="4"/>
  <c r="BV1730" i="4"/>
  <c r="BF1730" i="4"/>
  <c r="BR1730" i="4"/>
  <c r="BN1730" i="4"/>
  <c r="BJ1730" i="4"/>
  <c r="AC1730" i="4"/>
  <c r="I1729" i="2" s="1"/>
  <c r="BY1726" i="4"/>
  <c r="BU1726" i="4"/>
  <c r="BQ1726" i="4"/>
  <c r="BM1726" i="4"/>
  <c r="BI1726" i="4"/>
  <c r="BE1726" i="4"/>
  <c r="BX1726" i="4"/>
  <c r="BT1726" i="4"/>
  <c r="BP1726" i="4"/>
  <c r="BL1726" i="4"/>
  <c r="BH1726" i="4"/>
  <c r="BD1726" i="4"/>
  <c r="BW1726" i="4"/>
  <c r="BS1726" i="4"/>
  <c r="BO1726" i="4"/>
  <c r="BK1726" i="4"/>
  <c r="BG1726" i="4"/>
  <c r="BC1726" i="4"/>
  <c r="BR1726" i="4"/>
  <c r="BN1726" i="4"/>
  <c r="BJ1726" i="4"/>
  <c r="BV1726" i="4"/>
  <c r="BF1726" i="4"/>
  <c r="AC1726" i="4"/>
  <c r="I1725" i="2" s="1"/>
  <c r="BY1722" i="4"/>
  <c r="BU1722" i="4"/>
  <c r="BQ1722" i="4"/>
  <c r="BM1722" i="4"/>
  <c r="BI1722" i="4"/>
  <c r="BE1722" i="4"/>
  <c r="BX1722" i="4"/>
  <c r="BT1722" i="4"/>
  <c r="BP1722" i="4"/>
  <c r="BL1722" i="4"/>
  <c r="BH1722" i="4"/>
  <c r="BD1722" i="4"/>
  <c r="BW1722" i="4"/>
  <c r="BS1722" i="4"/>
  <c r="BO1722" i="4"/>
  <c r="BK1722" i="4"/>
  <c r="BG1722" i="4"/>
  <c r="BC1722" i="4"/>
  <c r="BN1722" i="4"/>
  <c r="BJ1722" i="4"/>
  <c r="BV1722" i="4"/>
  <c r="BF1722" i="4"/>
  <c r="BR1722" i="4"/>
  <c r="AC1722" i="4"/>
  <c r="I1721" i="2" s="1"/>
  <c r="BY1718" i="4"/>
  <c r="BU1718" i="4"/>
  <c r="BQ1718" i="4"/>
  <c r="BM1718" i="4"/>
  <c r="BI1718" i="4"/>
  <c r="BE1718" i="4"/>
  <c r="BX1718" i="4"/>
  <c r="BT1718" i="4"/>
  <c r="BP1718" i="4"/>
  <c r="BL1718" i="4"/>
  <c r="BH1718" i="4"/>
  <c r="BD1718" i="4"/>
  <c r="BW1718" i="4"/>
  <c r="BS1718" i="4"/>
  <c r="BO1718" i="4"/>
  <c r="BK1718" i="4"/>
  <c r="BG1718" i="4"/>
  <c r="BC1718" i="4"/>
  <c r="BJ1718" i="4"/>
  <c r="BV1718" i="4"/>
  <c r="BF1718" i="4"/>
  <c r="BR1718" i="4"/>
  <c r="BN1718" i="4"/>
  <c r="AC1718" i="4"/>
  <c r="I1717" i="2" s="1"/>
  <c r="BY1714" i="4"/>
  <c r="BU1714" i="4"/>
  <c r="BQ1714" i="4"/>
  <c r="BM1714" i="4"/>
  <c r="BI1714" i="4"/>
  <c r="BE1714" i="4"/>
  <c r="BX1714" i="4"/>
  <c r="BT1714" i="4"/>
  <c r="BP1714" i="4"/>
  <c r="BL1714" i="4"/>
  <c r="BH1714" i="4"/>
  <c r="BD1714" i="4"/>
  <c r="BW1714" i="4"/>
  <c r="BS1714" i="4"/>
  <c r="BO1714" i="4"/>
  <c r="BK1714" i="4"/>
  <c r="BG1714" i="4"/>
  <c r="BC1714" i="4"/>
  <c r="BV1714" i="4"/>
  <c r="BF1714" i="4"/>
  <c r="BR1714" i="4"/>
  <c r="BN1714" i="4"/>
  <c r="BJ1714" i="4"/>
  <c r="AC1714" i="4"/>
  <c r="I1713" i="2" s="1"/>
  <c r="BY1710" i="4"/>
  <c r="BU1710" i="4"/>
  <c r="BQ1710" i="4"/>
  <c r="BM1710" i="4"/>
  <c r="BI1710" i="4"/>
  <c r="BE1710" i="4"/>
  <c r="BX1710" i="4"/>
  <c r="BT1710" i="4"/>
  <c r="BP1710" i="4"/>
  <c r="BL1710" i="4"/>
  <c r="BH1710" i="4"/>
  <c r="BD1710" i="4"/>
  <c r="BW1710" i="4"/>
  <c r="BS1710" i="4"/>
  <c r="BO1710" i="4"/>
  <c r="BK1710" i="4"/>
  <c r="BG1710" i="4"/>
  <c r="BC1710" i="4"/>
  <c r="BR1710" i="4"/>
  <c r="BN1710" i="4"/>
  <c r="BJ1710" i="4"/>
  <c r="BV1710" i="4"/>
  <c r="BF1710" i="4"/>
  <c r="AC1710" i="4"/>
  <c r="I1709" i="2" s="1"/>
  <c r="BY1706" i="4"/>
  <c r="BU1706" i="4"/>
  <c r="BQ1706" i="4"/>
  <c r="BM1706" i="4"/>
  <c r="BI1706" i="4"/>
  <c r="BE1706" i="4"/>
  <c r="BX1706" i="4"/>
  <c r="BT1706" i="4"/>
  <c r="BP1706" i="4"/>
  <c r="BL1706" i="4"/>
  <c r="BH1706" i="4"/>
  <c r="BD1706" i="4"/>
  <c r="BW1706" i="4"/>
  <c r="BS1706" i="4"/>
  <c r="BO1706" i="4"/>
  <c r="BK1706" i="4"/>
  <c r="BG1706" i="4"/>
  <c r="BC1706" i="4"/>
  <c r="BN1706" i="4"/>
  <c r="BJ1706" i="4"/>
  <c r="BV1706" i="4"/>
  <c r="BF1706" i="4"/>
  <c r="BR1706" i="4"/>
  <c r="AC1706" i="4"/>
  <c r="I1705" i="2" s="1"/>
  <c r="BY1702" i="4"/>
  <c r="BU1702" i="4"/>
  <c r="BQ1702" i="4"/>
  <c r="BM1702" i="4"/>
  <c r="BI1702" i="4"/>
  <c r="BE1702" i="4"/>
  <c r="BX1702" i="4"/>
  <c r="BT1702" i="4"/>
  <c r="BP1702" i="4"/>
  <c r="BL1702" i="4"/>
  <c r="BH1702" i="4"/>
  <c r="BD1702" i="4"/>
  <c r="BW1702" i="4"/>
  <c r="BS1702" i="4"/>
  <c r="BO1702" i="4"/>
  <c r="BK1702" i="4"/>
  <c r="BG1702" i="4"/>
  <c r="BC1702" i="4"/>
  <c r="BJ1702" i="4"/>
  <c r="BV1702" i="4"/>
  <c r="BF1702" i="4"/>
  <c r="BR1702" i="4"/>
  <c r="BN1702" i="4"/>
  <c r="AC1702" i="4"/>
  <c r="I1701" i="2" s="1"/>
  <c r="BY1698" i="4"/>
  <c r="BU1698" i="4"/>
  <c r="BQ1698" i="4"/>
  <c r="BM1698" i="4"/>
  <c r="BI1698" i="4"/>
  <c r="BE1698" i="4"/>
  <c r="BX1698" i="4"/>
  <c r="BT1698" i="4"/>
  <c r="BP1698" i="4"/>
  <c r="BL1698" i="4"/>
  <c r="BH1698" i="4"/>
  <c r="BD1698" i="4"/>
  <c r="BW1698" i="4"/>
  <c r="BS1698" i="4"/>
  <c r="BO1698" i="4"/>
  <c r="BK1698" i="4"/>
  <c r="BG1698" i="4"/>
  <c r="BC1698" i="4"/>
  <c r="BV1698" i="4"/>
  <c r="BF1698" i="4"/>
  <c r="BR1698" i="4"/>
  <c r="BN1698" i="4"/>
  <c r="BJ1698" i="4"/>
  <c r="AC1698" i="4"/>
  <c r="I1697" i="2" s="1"/>
  <c r="BY1694" i="4"/>
  <c r="BU1694" i="4"/>
  <c r="BQ1694" i="4"/>
  <c r="BM1694" i="4"/>
  <c r="BI1694" i="4"/>
  <c r="BE1694" i="4"/>
  <c r="BX1694" i="4"/>
  <c r="BT1694" i="4"/>
  <c r="BP1694" i="4"/>
  <c r="BL1694" i="4"/>
  <c r="BH1694" i="4"/>
  <c r="BD1694" i="4"/>
  <c r="BW1694" i="4"/>
  <c r="BS1694" i="4"/>
  <c r="BO1694" i="4"/>
  <c r="BK1694" i="4"/>
  <c r="BG1694" i="4"/>
  <c r="BC1694" i="4"/>
  <c r="BR1694" i="4"/>
  <c r="BN1694" i="4"/>
  <c r="BJ1694" i="4"/>
  <c r="BV1694" i="4"/>
  <c r="BF1694" i="4"/>
  <c r="AC1694" i="4"/>
  <c r="I1693" i="2" s="1"/>
  <c r="BY1690" i="4"/>
  <c r="BU1690" i="4"/>
  <c r="BQ1690" i="4"/>
  <c r="BM1690" i="4"/>
  <c r="BI1690" i="4"/>
  <c r="BE1690" i="4"/>
  <c r="BX1690" i="4"/>
  <c r="BT1690" i="4"/>
  <c r="BP1690" i="4"/>
  <c r="BL1690" i="4"/>
  <c r="BH1690" i="4"/>
  <c r="BD1690" i="4"/>
  <c r="BW1690" i="4"/>
  <c r="BS1690" i="4"/>
  <c r="BO1690" i="4"/>
  <c r="BK1690" i="4"/>
  <c r="BG1690" i="4"/>
  <c r="BC1690" i="4"/>
  <c r="BN1690" i="4"/>
  <c r="BJ1690" i="4"/>
  <c r="BV1690" i="4"/>
  <c r="BF1690" i="4"/>
  <c r="BR1690" i="4"/>
  <c r="AC1690" i="4"/>
  <c r="I1689" i="2" s="1"/>
  <c r="BY1686" i="4"/>
  <c r="BU1686" i="4"/>
  <c r="BQ1686" i="4"/>
  <c r="BM1686" i="4"/>
  <c r="BI1686" i="4"/>
  <c r="BE1686" i="4"/>
  <c r="BX1686" i="4"/>
  <c r="BT1686" i="4"/>
  <c r="BP1686" i="4"/>
  <c r="BL1686" i="4"/>
  <c r="BH1686" i="4"/>
  <c r="BD1686" i="4"/>
  <c r="BW1686" i="4"/>
  <c r="BS1686" i="4"/>
  <c r="BO1686" i="4"/>
  <c r="BK1686" i="4"/>
  <c r="BG1686" i="4"/>
  <c r="BC1686" i="4"/>
  <c r="BJ1686" i="4"/>
  <c r="BV1686" i="4"/>
  <c r="BF1686" i="4"/>
  <c r="BR1686" i="4"/>
  <c r="BN1686" i="4"/>
  <c r="AC1686" i="4"/>
  <c r="I1685" i="2" s="1"/>
  <c r="BY1682" i="4"/>
  <c r="BU1682" i="4"/>
  <c r="BQ1682" i="4"/>
  <c r="BM1682" i="4"/>
  <c r="BI1682" i="4"/>
  <c r="BE1682" i="4"/>
  <c r="BX1682" i="4"/>
  <c r="BT1682" i="4"/>
  <c r="BP1682" i="4"/>
  <c r="BL1682" i="4"/>
  <c r="BH1682" i="4"/>
  <c r="BD1682" i="4"/>
  <c r="BW1682" i="4"/>
  <c r="BS1682" i="4"/>
  <c r="BO1682" i="4"/>
  <c r="BK1682" i="4"/>
  <c r="BG1682" i="4"/>
  <c r="BC1682" i="4"/>
  <c r="BV1682" i="4"/>
  <c r="BF1682" i="4"/>
  <c r="BR1682" i="4"/>
  <c r="BN1682" i="4"/>
  <c r="BJ1682" i="4"/>
  <c r="AC1682" i="4"/>
  <c r="I1681" i="2" s="1"/>
  <c r="BY1678" i="4"/>
  <c r="BU1678" i="4"/>
  <c r="BQ1678" i="4"/>
  <c r="BM1678" i="4"/>
  <c r="BI1678" i="4"/>
  <c r="BE1678" i="4"/>
  <c r="BX1678" i="4"/>
  <c r="BT1678" i="4"/>
  <c r="BP1678" i="4"/>
  <c r="BL1678" i="4"/>
  <c r="BH1678" i="4"/>
  <c r="BD1678" i="4"/>
  <c r="BW1678" i="4"/>
  <c r="BS1678" i="4"/>
  <c r="BO1678" i="4"/>
  <c r="BK1678" i="4"/>
  <c r="BG1678" i="4"/>
  <c r="BC1678" i="4"/>
  <c r="BR1678" i="4"/>
  <c r="BN1678" i="4"/>
  <c r="BJ1678" i="4"/>
  <c r="BF1678" i="4"/>
  <c r="BV1678" i="4"/>
  <c r="AC1678" i="4"/>
  <c r="I1677" i="2" s="1"/>
  <c r="BY1674" i="4"/>
  <c r="BU1674" i="4"/>
  <c r="BQ1674" i="4"/>
  <c r="BM1674" i="4"/>
  <c r="BI1674" i="4"/>
  <c r="BE1674" i="4"/>
  <c r="BX1674" i="4"/>
  <c r="BT1674" i="4"/>
  <c r="BP1674" i="4"/>
  <c r="BL1674" i="4"/>
  <c r="BH1674" i="4"/>
  <c r="BD1674" i="4"/>
  <c r="BW1674" i="4"/>
  <c r="BS1674" i="4"/>
  <c r="BO1674" i="4"/>
  <c r="BK1674" i="4"/>
  <c r="BG1674" i="4"/>
  <c r="BC1674" i="4"/>
  <c r="BN1674" i="4"/>
  <c r="BJ1674" i="4"/>
  <c r="BV1674" i="4"/>
  <c r="BF1674" i="4"/>
  <c r="BR1674" i="4"/>
  <c r="AC1674" i="4"/>
  <c r="I1673" i="2" s="1"/>
  <c r="BY1670" i="4"/>
  <c r="BU1670" i="4"/>
  <c r="BQ1670" i="4"/>
  <c r="BM1670" i="4"/>
  <c r="BI1670" i="4"/>
  <c r="BE1670" i="4"/>
  <c r="BX1670" i="4"/>
  <c r="BT1670" i="4"/>
  <c r="BP1670" i="4"/>
  <c r="BL1670" i="4"/>
  <c r="BH1670" i="4"/>
  <c r="BD1670" i="4"/>
  <c r="BW1670" i="4"/>
  <c r="BS1670" i="4"/>
  <c r="BO1670" i="4"/>
  <c r="BK1670" i="4"/>
  <c r="BG1670" i="4"/>
  <c r="BC1670" i="4"/>
  <c r="BJ1670" i="4"/>
  <c r="BV1670" i="4"/>
  <c r="BF1670" i="4"/>
  <c r="BR1670" i="4"/>
  <c r="BN1670" i="4"/>
  <c r="AC1670" i="4"/>
  <c r="I1669" i="2" s="1"/>
  <c r="BY1666" i="4"/>
  <c r="BU1666" i="4"/>
  <c r="BQ1666" i="4"/>
  <c r="BM1666" i="4"/>
  <c r="BI1666" i="4"/>
  <c r="BE1666" i="4"/>
  <c r="BX1666" i="4"/>
  <c r="BT1666" i="4"/>
  <c r="BP1666" i="4"/>
  <c r="BL1666" i="4"/>
  <c r="BH1666" i="4"/>
  <c r="BD1666" i="4"/>
  <c r="BW1666" i="4"/>
  <c r="BS1666" i="4"/>
  <c r="BO1666" i="4"/>
  <c r="BK1666" i="4"/>
  <c r="BG1666" i="4"/>
  <c r="BC1666" i="4"/>
  <c r="BV1666" i="4"/>
  <c r="BF1666" i="4"/>
  <c r="BR1666" i="4"/>
  <c r="BN1666" i="4"/>
  <c r="BJ1666" i="4"/>
  <c r="AC1666" i="4"/>
  <c r="I1665" i="2" s="1"/>
  <c r="BY1662" i="4"/>
  <c r="BU1662" i="4"/>
  <c r="BQ1662" i="4"/>
  <c r="BM1662" i="4"/>
  <c r="BI1662" i="4"/>
  <c r="BE1662" i="4"/>
  <c r="BX1662" i="4"/>
  <c r="BT1662" i="4"/>
  <c r="BP1662" i="4"/>
  <c r="BL1662" i="4"/>
  <c r="BH1662" i="4"/>
  <c r="BD1662" i="4"/>
  <c r="BW1662" i="4"/>
  <c r="BS1662" i="4"/>
  <c r="BO1662" i="4"/>
  <c r="BK1662" i="4"/>
  <c r="BG1662" i="4"/>
  <c r="BC1662" i="4"/>
  <c r="BR1662" i="4"/>
  <c r="BN1662" i="4"/>
  <c r="BJ1662" i="4"/>
  <c r="BV1662" i="4"/>
  <c r="BF1662" i="4"/>
  <c r="AC1662" i="4"/>
  <c r="I1661" i="2" s="1"/>
  <c r="BY1658" i="4"/>
  <c r="BU1658" i="4"/>
  <c r="BQ1658" i="4"/>
  <c r="BM1658" i="4"/>
  <c r="BI1658" i="4"/>
  <c r="BE1658" i="4"/>
  <c r="BX1658" i="4"/>
  <c r="BT1658" i="4"/>
  <c r="BP1658" i="4"/>
  <c r="BL1658" i="4"/>
  <c r="BH1658" i="4"/>
  <c r="BD1658" i="4"/>
  <c r="BW1658" i="4"/>
  <c r="BS1658" i="4"/>
  <c r="BO1658" i="4"/>
  <c r="BK1658" i="4"/>
  <c r="BG1658" i="4"/>
  <c r="BC1658" i="4"/>
  <c r="BN1658" i="4"/>
  <c r="BJ1658" i="4"/>
  <c r="BV1658" i="4"/>
  <c r="BF1658" i="4"/>
  <c r="BR1658" i="4"/>
  <c r="AC1658" i="4"/>
  <c r="I1657" i="2" s="1"/>
  <c r="BY1654" i="4"/>
  <c r="BU1654" i="4"/>
  <c r="BQ1654" i="4"/>
  <c r="BM1654" i="4"/>
  <c r="BI1654" i="4"/>
  <c r="BE1654" i="4"/>
  <c r="BX1654" i="4"/>
  <c r="BT1654" i="4"/>
  <c r="BP1654" i="4"/>
  <c r="BL1654" i="4"/>
  <c r="BH1654" i="4"/>
  <c r="BD1654" i="4"/>
  <c r="BW1654" i="4"/>
  <c r="BS1654" i="4"/>
  <c r="BO1654" i="4"/>
  <c r="BK1654" i="4"/>
  <c r="BG1654" i="4"/>
  <c r="BC1654" i="4"/>
  <c r="BJ1654" i="4"/>
  <c r="BV1654" i="4"/>
  <c r="BF1654" i="4"/>
  <c r="BR1654" i="4"/>
  <c r="BN1654" i="4"/>
  <c r="AC1654" i="4"/>
  <c r="I1653" i="2" s="1"/>
  <c r="BY1650" i="4"/>
  <c r="BU1650" i="4"/>
  <c r="BQ1650" i="4"/>
  <c r="BM1650" i="4"/>
  <c r="BI1650" i="4"/>
  <c r="BE1650" i="4"/>
  <c r="BX1650" i="4"/>
  <c r="BT1650" i="4"/>
  <c r="BP1650" i="4"/>
  <c r="BL1650" i="4"/>
  <c r="BH1650" i="4"/>
  <c r="BD1650" i="4"/>
  <c r="BW1650" i="4"/>
  <c r="BS1650" i="4"/>
  <c r="BO1650" i="4"/>
  <c r="BK1650" i="4"/>
  <c r="BG1650" i="4"/>
  <c r="BC1650" i="4"/>
  <c r="BV1650" i="4"/>
  <c r="BF1650" i="4"/>
  <c r="BR1650" i="4"/>
  <c r="BN1650" i="4"/>
  <c r="BJ1650" i="4"/>
  <c r="AC1650" i="4"/>
  <c r="I1649" i="2" s="1"/>
  <c r="BY1646" i="4"/>
  <c r="BU1646" i="4"/>
  <c r="BQ1646" i="4"/>
  <c r="BM1646" i="4"/>
  <c r="BI1646" i="4"/>
  <c r="BE1646" i="4"/>
  <c r="BX1646" i="4"/>
  <c r="BT1646" i="4"/>
  <c r="BP1646" i="4"/>
  <c r="BL1646" i="4"/>
  <c r="BH1646" i="4"/>
  <c r="BD1646" i="4"/>
  <c r="BW1646" i="4"/>
  <c r="BS1646" i="4"/>
  <c r="BO1646" i="4"/>
  <c r="BK1646" i="4"/>
  <c r="BG1646" i="4"/>
  <c r="BC1646" i="4"/>
  <c r="BR1646" i="4"/>
  <c r="BN1646" i="4"/>
  <c r="BJ1646" i="4"/>
  <c r="BV1646" i="4"/>
  <c r="BF1646" i="4"/>
  <c r="AC1646" i="4"/>
  <c r="I1645" i="2" s="1"/>
  <c r="BY1642" i="4"/>
  <c r="BU1642" i="4"/>
  <c r="BQ1642" i="4"/>
  <c r="BM1642" i="4"/>
  <c r="BI1642" i="4"/>
  <c r="BE1642" i="4"/>
  <c r="BX1642" i="4"/>
  <c r="BT1642" i="4"/>
  <c r="BP1642" i="4"/>
  <c r="BL1642" i="4"/>
  <c r="BH1642" i="4"/>
  <c r="BD1642" i="4"/>
  <c r="BW1642" i="4"/>
  <c r="BS1642" i="4"/>
  <c r="BO1642" i="4"/>
  <c r="BK1642" i="4"/>
  <c r="BG1642" i="4"/>
  <c r="BC1642" i="4"/>
  <c r="BN1642" i="4"/>
  <c r="BJ1642" i="4"/>
  <c r="BV1642" i="4"/>
  <c r="BF1642" i="4"/>
  <c r="BR1642" i="4"/>
  <c r="AC1642" i="4"/>
  <c r="I1641" i="2" s="1"/>
  <c r="BY1638" i="4"/>
  <c r="BU1638" i="4"/>
  <c r="BQ1638" i="4"/>
  <c r="BM1638" i="4"/>
  <c r="BI1638" i="4"/>
  <c r="BE1638" i="4"/>
  <c r="BX1638" i="4"/>
  <c r="BT1638" i="4"/>
  <c r="BP1638" i="4"/>
  <c r="BL1638" i="4"/>
  <c r="BH1638" i="4"/>
  <c r="BD1638" i="4"/>
  <c r="BW1638" i="4"/>
  <c r="BS1638" i="4"/>
  <c r="BO1638" i="4"/>
  <c r="BK1638" i="4"/>
  <c r="BG1638" i="4"/>
  <c r="BC1638" i="4"/>
  <c r="BJ1638" i="4"/>
  <c r="BV1638" i="4"/>
  <c r="BF1638" i="4"/>
  <c r="BR1638" i="4"/>
  <c r="BN1638" i="4"/>
  <c r="AC1638" i="4"/>
  <c r="I1637" i="2" s="1"/>
  <c r="BY1634" i="4"/>
  <c r="BU1634" i="4"/>
  <c r="BQ1634" i="4"/>
  <c r="BM1634" i="4"/>
  <c r="BI1634" i="4"/>
  <c r="BE1634" i="4"/>
  <c r="BX1634" i="4"/>
  <c r="BT1634" i="4"/>
  <c r="BP1634" i="4"/>
  <c r="BL1634" i="4"/>
  <c r="BH1634" i="4"/>
  <c r="BD1634" i="4"/>
  <c r="BW1634" i="4"/>
  <c r="BS1634" i="4"/>
  <c r="BO1634" i="4"/>
  <c r="BK1634" i="4"/>
  <c r="BG1634" i="4"/>
  <c r="BC1634" i="4"/>
  <c r="BV1634" i="4"/>
  <c r="BF1634" i="4"/>
  <c r="BR1634" i="4"/>
  <c r="BN1634" i="4"/>
  <c r="BJ1634" i="4"/>
  <c r="AC1634" i="4"/>
  <c r="I1633" i="2" s="1"/>
  <c r="BY1630" i="4"/>
  <c r="BU1630" i="4"/>
  <c r="BQ1630" i="4"/>
  <c r="BM1630" i="4"/>
  <c r="BI1630" i="4"/>
  <c r="BE1630" i="4"/>
  <c r="BX1630" i="4"/>
  <c r="BT1630" i="4"/>
  <c r="BP1630" i="4"/>
  <c r="BL1630" i="4"/>
  <c r="BH1630" i="4"/>
  <c r="BD1630" i="4"/>
  <c r="BW1630" i="4"/>
  <c r="BS1630" i="4"/>
  <c r="BO1630" i="4"/>
  <c r="BK1630" i="4"/>
  <c r="BG1630" i="4"/>
  <c r="BC1630" i="4"/>
  <c r="BR1630" i="4"/>
  <c r="BN1630" i="4"/>
  <c r="BJ1630" i="4"/>
  <c r="BV1630" i="4"/>
  <c r="BF1630" i="4"/>
  <c r="AC1630" i="4"/>
  <c r="I1629" i="2" s="1"/>
  <c r="BY1626" i="4"/>
  <c r="BU1626" i="4"/>
  <c r="BQ1626" i="4"/>
  <c r="BM1626" i="4"/>
  <c r="BI1626" i="4"/>
  <c r="BE1626" i="4"/>
  <c r="BX1626" i="4"/>
  <c r="BT1626" i="4"/>
  <c r="BP1626" i="4"/>
  <c r="BL1626" i="4"/>
  <c r="BH1626" i="4"/>
  <c r="BD1626" i="4"/>
  <c r="BW1626" i="4"/>
  <c r="BS1626" i="4"/>
  <c r="BO1626" i="4"/>
  <c r="BK1626" i="4"/>
  <c r="BG1626" i="4"/>
  <c r="BC1626" i="4"/>
  <c r="BN1626" i="4"/>
  <c r="BJ1626" i="4"/>
  <c r="BV1626" i="4"/>
  <c r="BF1626" i="4"/>
  <c r="BR1626" i="4"/>
  <c r="AC1626" i="4"/>
  <c r="I1625" i="2" s="1"/>
  <c r="BY1622" i="4"/>
  <c r="BU1622" i="4"/>
  <c r="BQ1622" i="4"/>
  <c r="BM1622" i="4"/>
  <c r="BI1622" i="4"/>
  <c r="BE1622" i="4"/>
  <c r="BX1622" i="4"/>
  <c r="BT1622" i="4"/>
  <c r="BP1622" i="4"/>
  <c r="BL1622" i="4"/>
  <c r="BH1622" i="4"/>
  <c r="BD1622" i="4"/>
  <c r="BW1622" i="4"/>
  <c r="BS1622" i="4"/>
  <c r="BO1622" i="4"/>
  <c r="BK1622" i="4"/>
  <c r="BG1622" i="4"/>
  <c r="BC1622" i="4"/>
  <c r="BJ1622" i="4"/>
  <c r="BV1622" i="4"/>
  <c r="BF1622" i="4"/>
  <c r="BR1622" i="4"/>
  <c r="BN1622" i="4"/>
  <c r="AC1622" i="4"/>
  <c r="I1621" i="2" s="1"/>
  <c r="BY1618" i="4"/>
  <c r="BU1618" i="4"/>
  <c r="BQ1618" i="4"/>
  <c r="BM1618" i="4"/>
  <c r="BI1618" i="4"/>
  <c r="BE1618" i="4"/>
  <c r="BX1618" i="4"/>
  <c r="BT1618" i="4"/>
  <c r="BP1618" i="4"/>
  <c r="BL1618" i="4"/>
  <c r="BH1618" i="4"/>
  <c r="BD1618" i="4"/>
  <c r="BW1618" i="4"/>
  <c r="BS1618" i="4"/>
  <c r="BO1618" i="4"/>
  <c r="BK1618" i="4"/>
  <c r="BG1618" i="4"/>
  <c r="BC1618" i="4"/>
  <c r="BV1618" i="4"/>
  <c r="BF1618" i="4"/>
  <c r="BR1618" i="4"/>
  <c r="BN1618" i="4"/>
  <c r="BJ1618" i="4"/>
  <c r="AC1618" i="4"/>
  <c r="I1617" i="2" s="1"/>
  <c r="BY1614" i="4"/>
  <c r="BU1614" i="4"/>
  <c r="BQ1614" i="4"/>
  <c r="BM1614" i="4"/>
  <c r="BI1614" i="4"/>
  <c r="BE1614" i="4"/>
  <c r="BX1614" i="4"/>
  <c r="BT1614" i="4"/>
  <c r="BP1614" i="4"/>
  <c r="BL1614" i="4"/>
  <c r="BH1614" i="4"/>
  <c r="BD1614" i="4"/>
  <c r="BW1614" i="4"/>
  <c r="BS1614" i="4"/>
  <c r="BO1614" i="4"/>
  <c r="BK1614" i="4"/>
  <c r="BG1614" i="4"/>
  <c r="BC1614" i="4"/>
  <c r="BR1614" i="4"/>
  <c r="BN1614" i="4"/>
  <c r="BJ1614" i="4"/>
  <c r="BF1614" i="4"/>
  <c r="BV1614" i="4"/>
  <c r="AC1614" i="4"/>
  <c r="I1613" i="2" s="1"/>
  <c r="BY1610" i="4"/>
  <c r="BU1610" i="4"/>
  <c r="BQ1610" i="4"/>
  <c r="BM1610" i="4"/>
  <c r="BI1610" i="4"/>
  <c r="BE1610" i="4"/>
  <c r="BX1610" i="4"/>
  <c r="BT1610" i="4"/>
  <c r="BP1610" i="4"/>
  <c r="BL1610" i="4"/>
  <c r="BH1610" i="4"/>
  <c r="BD1610" i="4"/>
  <c r="BW1610" i="4"/>
  <c r="BS1610" i="4"/>
  <c r="BO1610" i="4"/>
  <c r="BK1610" i="4"/>
  <c r="BG1610" i="4"/>
  <c r="BC1610" i="4"/>
  <c r="BN1610" i="4"/>
  <c r="BJ1610" i="4"/>
  <c r="BV1610" i="4"/>
  <c r="BF1610" i="4"/>
  <c r="BR1610" i="4"/>
  <c r="AC1610" i="4"/>
  <c r="I1609" i="2" s="1"/>
  <c r="BY1606" i="4"/>
  <c r="BU1606" i="4"/>
  <c r="BQ1606" i="4"/>
  <c r="BM1606" i="4"/>
  <c r="BI1606" i="4"/>
  <c r="BE1606" i="4"/>
  <c r="BX1606" i="4"/>
  <c r="BT1606" i="4"/>
  <c r="BP1606" i="4"/>
  <c r="BL1606" i="4"/>
  <c r="BH1606" i="4"/>
  <c r="BD1606" i="4"/>
  <c r="BW1606" i="4"/>
  <c r="BS1606" i="4"/>
  <c r="BO1606" i="4"/>
  <c r="BK1606" i="4"/>
  <c r="BG1606" i="4"/>
  <c r="BC1606" i="4"/>
  <c r="BJ1606" i="4"/>
  <c r="BV1606" i="4"/>
  <c r="BF1606" i="4"/>
  <c r="BR1606" i="4"/>
  <c r="BN1606" i="4"/>
  <c r="AC1606" i="4"/>
  <c r="I1605" i="2" s="1"/>
  <c r="BY1602" i="4"/>
  <c r="BU1602" i="4"/>
  <c r="BQ1602" i="4"/>
  <c r="BM1602" i="4"/>
  <c r="BI1602" i="4"/>
  <c r="BE1602" i="4"/>
  <c r="BX1602" i="4"/>
  <c r="BT1602" i="4"/>
  <c r="BP1602" i="4"/>
  <c r="BL1602" i="4"/>
  <c r="BH1602" i="4"/>
  <c r="BD1602" i="4"/>
  <c r="BW1602" i="4"/>
  <c r="BS1602" i="4"/>
  <c r="BO1602" i="4"/>
  <c r="BK1602" i="4"/>
  <c r="BG1602" i="4"/>
  <c r="BC1602" i="4"/>
  <c r="BV1602" i="4"/>
  <c r="BF1602" i="4"/>
  <c r="BR1602" i="4"/>
  <c r="BN1602" i="4"/>
  <c r="BJ1602" i="4"/>
  <c r="AC1602" i="4"/>
  <c r="I1601" i="2" s="1"/>
  <c r="BY1598" i="4"/>
  <c r="BU1598" i="4"/>
  <c r="BQ1598" i="4"/>
  <c r="BM1598" i="4"/>
  <c r="BI1598" i="4"/>
  <c r="BE1598" i="4"/>
  <c r="BX1598" i="4"/>
  <c r="BT1598" i="4"/>
  <c r="BP1598" i="4"/>
  <c r="BL1598" i="4"/>
  <c r="BH1598" i="4"/>
  <c r="BD1598" i="4"/>
  <c r="BW1598" i="4"/>
  <c r="BS1598" i="4"/>
  <c r="BO1598" i="4"/>
  <c r="BK1598" i="4"/>
  <c r="BG1598" i="4"/>
  <c r="BC1598" i="4"/>
  <c r="BR1598" i="4"/>
  <c r="BN1598" i="4"/>
  <c r="BJ1598" i="4"/>
  <c r="BV1598" i="4"/>
  <c r="BF1598" i="4"/>
  <c r="AC1598" i="4"/>
  <c r="I1597" i="2" s="1"/>
  <c r="BY1594" i="4"/>
  <c r="BU1594" i="4"/>
  <c r="BQ1594" i="4"/>
  <c r="BM1594" i="4"/>
  <c r="BI1594" i="4"/>
  <c r="BE1594" i="4"/>
  <c r="BX1594" i="4"/>
  <c r="BT1594" i="4"/>
  <c r="BP1594" i="4"/>
  <c r="BL1594" i="4"/>
  <c r="BH1594" i="4"/>
  <c r="BD1594" i="4"/>
  <c r="BW1594" i="4"/>
  <c r="BS1594" i="4"/>
  <c r="BO1594" i="4"/>
  <c r="BK1594" i="4"/>
  <c r="BG1594" i="4"/>
  <c r="BC1594" i="4"/>
  <c r="BN1594" i="4"/>
  <c r="BJ1594" i="4"/>
  <c r="BV1594" i="4"/>
  <c r="BF1594" i="4"/>
  <c r="BR1594" i="4"/>
  <c r="AC1594" i="4"/>
  <c r="I1593" i="2" s="1"/>
  <c r="BY1590" i="4"/>
  <c r="BU1590" i="4"/>
  <c r="BQ1590" i="4"/>
  <c r="BM1590" i="4"/>
  <c r="BI1590" i="4"/>
  <c r="BE1590" i="4"/>
  <c r="BX1590" i="4"/>
  <c r="BT1590" i="4"/>
  <c r="BP1590" i="4"/>
  <c r="BL1590" i="4"/>
  <c r="BH1590" i="4"/>
  <c r="BD1590" i="4"/>
  <c r="BW1590" i="4"/>
  <c r="BS1590" i="4"/>
  <c r="BO1590" i="4"/>
  <c r="BK1590" i="4"/>
  <c r="BG1590" i="4"/>
  <c r="BC1590" i="4"/>
  <c r="BJ1590" i="4"/>
  <c r="BV1590" i="4"/>
  <c r="BF1590" i="4"/>
  <c r="BR1590" i="4"/>
  <c r="BN1590" i="4"/>
  <c r="AC1590" i="4"/>
  <c r="I1589" i="2" s="1"/>
  <c r="BY1586" i="4"/>
  <c r="BU1586" i="4"/>
  <c r="BQ1586" i="4"/>
  <c r="BM1586" i="4"/>
  <c r="BI1586" i="4"/>
  <c r="BE1586" i="4"/>
  <c r="BX1586" i="4"/>
  <c r="BT1586" i="4"/>
  <c r="BP1586" i="4"/>
  <c r="BL1586" i="4"/>
  <c r="BH1586" i="4"/>
  <c r="BD1586" i="4"/>
  <c r="BW1586" i="4"/>
  <c r="BS1586" i="4"/>
  <c r="BO1586" i="4"/>
  <c r="BK1586" i="4"/>
  <c r="BG1586" i="4"/>
  <c r="BC1586" i="4"/>
  <c r="BV1586" i="4"/>
  <c r="BF1586" i="4"/>
  <c r="BR1586" i="4"/>
  <c r="BN1586" i="4"/>
  <c r="BJ1586" i="4"/>
  <c r="AC1586" i="4"/>
  <c r="I1585" i="2" s="1"/>
  <c r="BY1582" i="4"/>
  <c r="BU1582" i="4"/>
  <c r="BQ1582" i="4"/>
  <c r="BM1582" i="4"/>
  <c r="BI1582" i="4"/>
  <c r="BE1582" i="4"/>
  <c r="BX1582" i="4"/>
  <c r="BT1582" i="4"/>
  <c r="BP1582" i="4"/>
  <c r="BL1582" i="4"/>
  <c r="BH1582" i="4"/>
  <c r="BD1582" i="4"/>
  <c r="BW1582" i="4"/>
  <c r="BS1582" i="4"/>
  <c r="BO1582" i="4"/>
  <c r="BK1582" i="4"/>
  <c r="BG1582" i="4"/>
  <c r="BC1582" i="4"/>
  <c r="BR1582" i="4"/>
  <c r="BN1582" i="4"/>
  <c r="BJ1582" i="4"/>
  <c r="BV1582" i="4"/>
  <c r="BF1582" i="4"/>
  <c r="AC1582" i="4"/>
  <c r="I1581" i="2" s="1"/>
  <c r="BY1578" i="4"/>
  <c r="BU1578" i="4"/>
  <c r="BQ1578" i="4"/>
  <c r="BM1578" i="4"/>
  <c r="BI1578" i="4"/>
  <c r="BE1578" i="4"/>
  <c r="BX1578" i="4"/>
  <c r="BT1578" i="4"/>
  <c r="BP1578" i="4"/>
  <c r="BL1578" i="4"/>
  <c r="BH1578" i="4"/>
  <c r="BD1578" i="4"/>
  <c r="BW1578" i="4"/>
  <c r="BS1578" i="4"/>
  <c r="BO1578" i="4"/>
  <c r="BK1578" i="4"/>
  <c r="BG1578" i="4"/>
  <c r="BC1578" i="4"/>
  <c r="BN1578" i="4"/>
  <c r="BJ1578" i="4"/>
  <c r="BV1578" i="4"/>
  <c r="BF1578" i="4"/>
  <c r="BR1578" i="4"/>
  <c r="AC1578" i="4"/>
  <c r="I1577" i="2" s="1"/>
  <c r="BY1574" i="4"/>
  <c r="BU1574" i="4"/>
  <c r="BQ1574" i="4"/>
  <c r="BM1574" i="4"/>
  <c r="BI1574" i="4"/>
  <c r="BE1574" i="4"/>
  <c r="BX1574" i="4"/>
  <c r="BT1574" i="4"/>
  <c r="BP1574" i="4"/>
  <c r="BL1574" i="4"/>
  <c r="BH1574" i="4"/>
  <c r="BD1574" i="4"/>
  <c r="BW1574" i="4"/>
  <c r="BS1574" i="4"/>
  <c r="BO1574" i="4"/>
  <c r="BK1574" i="4"/>
  <c r="BG1574" i="4"/>
  <c r="BC1574" i="4"/>
  <c r="BJ1574" i="4"/>
  <c r="BV1574" i="4"/>
  <c r="BF1574" i="4"/>
  <c r="BR1574" i="4"/>
  <c r="BN1574" i="4"/>
  <c r="AC1574" i="4"/>
  <c r="I1573" i="2" s="1"/>
  <c r="BY1570" i="4"/>
  <c r="BU1570" i="4"/>
  <c r="BQ1570" i="4"/>
  <c r="BM1570" i="4"/>
  <c r="BI1570" i="4"/>
  <c r="BE1570" i="4"/>
  <c r="BX1570" i="4"/>
  <c r="BT1570" i="4"/>
  <c r="BP1570" i="4"/>
  <c r="BL1570" i="4"/>
  <c r="BH1570" i="4"/>
  <c r="BD1570" i="4"/>
  <c r="BW1570" i="4"/>
  <c r="BS1570" i="4"/>
  <c r="BO1570" i="4"/>
  <c r="BK1570" i="4"/>
  <c r="BG1570" i="4"/>
  <c r="BC1570" i="4"/>
  <c r="BV1570" i="4"/>
  <c r="BF1570" i="4"/>
  <c r="BR1570" i="4"/>
  <c r="BN1570" i="4"/>
  <c r="BJ1570" i="4"/>
  <c r="AC1570" i="4"/>
  <c r="I1569" i="2" s="1"/>
  <c r="BY1566" i="4"/>
  <c r="BU1566" i="4"/>
  <c r="BQ1566" i="4"/>
  <c r="BM1566" i="4"/>
  <c r="BI1566" i="4"/>
  <c r="BE1566" i="4"/>
  <c r="BX1566" i="4"/>
  <c r="BT1566" i="4"/>
  <c r="BP1566" i="4"/>
  <c r="BL1566" i="4"/>
  <c r="BH1566" i="4"/>
  <c r="BD1566" i="4"/>
  <c r="BW1566" i="4"/>
  <c r="BS1566" i="4"/>
  <c r="BO1566" i="4"/>
  <c r="BK1566" i="4"/>
  <c r="BG1566" i="4"/>
  <c r="BC1566" i="4"/>
  <c r="BR1566" i="4"/>
  <c r="BN1566" i="4"/>
  <c r="BJ1566" i="4"/>
  <c r="BV1566" i="4"/>
  <c r="BF1566" i="4"/>
  <c r="AC1566" i="4"/>
  <c r="I1565" i="2" s="1"/>
  <c r="BY1562" i="4"/>
  <c r="BU1562" i="4"/>
  <c r="BQ1562" i="4"/>
  <c r="BM1562" i="4"/>
  <c r="BI1562" i="4"/>
  <c r="BE1562" i="4"/>
  <c r="BX1562" i="4"/>
  <c r="BT1562" i="4"/>
  <c r="BP1562" i="4"/>
  <c r="BL1562" i="4"/>
  <c r="BH1562" i="4"/>
  <c r="BD1562" i="4"/>
  <c r="BW1562" i="4"/>
  <c r="BS1562" i="4"/>
  <c r="BO1562" i="4"/>
  <c r="BK1562" i="4"/>
  <c r="BG1562" i="4"/>
  <c r="BC1562" i="4"/>
  <c r="BN1562" i="4"/>
  <c r="BJ1562" i="4"/>
  <c r="BV1562" i="4"/>
  <c r="BF1562" i="4"/>
  <c r="BR1562" i="4"/>
  <c r="AC1562" i="4"/>
  <c r="I1561" i="2" s="1"/>
  <c r="BY1558" i="4"/>
  <c r="BU1558" i="4"/>
  <c r="BQ1558" i="4"/>
  <c r="BM1558" i="4"/>
  <c r="BI1558" i="4"/>
  <c r="BE1558" i="4"/>
  <c r="BX1558" i="4"/>
  <c r="BT1558" i="4"/>
  <c r="BP1558" i="4"/>
  <c r="BL1558" i="4"/>
  <c r="BH1558" i="4"/>
  <c r="BD1558" i="4"/>
  <c r="BW1558" i="4"/>
  <c r="BS1558" i="4"/>
  <c r="BO1558" i="4"/>
  <c r="BK1558" i="4"/>
  <c r="BG1558" i="4"/>
  <c r="BC1558" i="4"/>
  <c r="BJ1558" i="4"/>
  <c r="BV1558" i="4"/>
  <c r="BF1558" i="4"/>
  <c r="BR1558" i="4"/>
  <c r="BN1558" i="4"/>
  <c r="AC1558" i="4"/>
  <c r="I1557" i="2" s="1"/>
  <c r="BY1554" i="4"/>
  <c r="BU1554" i="4"/>
  <c r="BQ1554" i="4"/>
  <c r="BM1554" i="4"/>
  <c r="BI1554" i="4"/>
  <c r="BE1554" i="4"/>
  <c r="BX1554" i="4"/>
  <c r="BT1554" i="4"/>
  <c r="BP1554" i="4"/>
  <c r="BL1554" i="4"/>
  <c r="BH1554" i="4"/>
  <c r="BD1554" i="4"/>
  <c r="BW1554" i="4"/>
  <c r="BS1554" i="4"/>
  <c r="BO1554" i="4"/>
  <c r="BK1554" i="4"/>
  <c r="BG1554" i="4"/>
  <c r="BC1554" i="4"/>
  <c r="BV1554" i="4"/>
  <c r="BF1554" i="4"/>
  <c r="BR1554" i="4"/>
  <c r="BN1554" i="4"/>
  <c r="BJ1554" i="4"/>
  <c r="AC1554" i="4"/>
  <c r="I1553" i="2" s="1"/>
  <c r="BY1550" i="4"/>
  <c r="BU1550" i="4"/>
  <c r="BQ1550" i="4"/>
  <c r="BM1550" i="4"/>
  <c r="BI1550" i="4"/>
  <c r="BE1550" i="4"/>
  <c r="BX1550" i="4"/>
  <c r="BT1550" i="4"/>
  <c r="BP1550" i="4"/>
  <c r="BL1550" i="4"/>
  <c r="BH1550" i="4"/>
  <c r="BD1550" i="4"/>
  <c r="BW1550" i="4"/>
  <c r="BS1550" i="4"/>
  <c r="BO1550" i="4"/>
  <c r="BK1550" i="4"/>
  <c r="BG1550" i="4"/>
  <c r="BC1550" i="4"/>
  <c r="BR1550" i="4"/>
  <c r="BN1550" i="4"/>
  <c r="BJ1550" i="4"/>
  <c r="BF1550" i="4"/>
  <c r="BV1550" i="4"/>
  <c r="AC1550" i="4"/>
  <c r="I1549" i="2" s="1"/>
  <c r="BY1546" i="4"/>
  <c r="BU1546" i="4"/>
  <c r="BQ1546" i="4"/>
  <c r="BM1546" i="4"/>
  <c r="BI1546" i="4"/>
  <c r="BE1546" i="4"/>
  <c r="BX1546" i="4"/>
  <c r="BT1546" i="4"/>
  <c r="BP1546" i="4"/>
  <c r="BL1546" i="4"/>
  <c r="BH1546" i="4"/>
  <c r="BD1546" i="4"/>
  <c r="BW1546" i="4"/>
  <c r="BS1546" i="4"/>
  <c r="BO1546" i="4"/>
  <c r="BK1546" i="4"/>
  <c r="BG1546" i="4"/>
  <c r="BC1546" i="4"/>
  <c r="BN1546" i="4"/>
  <c r="BJ1546" i="4"/>
  <c r="BV1546" i="4"/>
  <c r="BF1546" i="4"/>
  <c r="BR1546" i="4"/>
  <c r="AC1546" i="4"/>
  <c r="I1545" i="2" s="1"/>
  <c r="BY1542" i="4"/>
  <c r="BU1542" i="4"/>
  <c r="BQ1542" i="4"/>
  <c r="BM1542" i="4"/>
  <c r="BI1542" i="4"/>
  <c r="BE1542" i="4"/>
  <c r="BX1542" i="4"/>
  <c r="BT1542" i="4"/>
  <c r="BP1542" i="4"/>
  <c r="BL1542" i="4"/>
  <c r="BH1542" i="4"/>
  <c r="BD1542" i="4"/>
  <c r="BW1542" i="4"/>
  <c r="BS1542" i="4"/>
  <c r="BO1542" i="4"/>
  <c r="BK1542" i="4"/>
  <c r="BG1542" i="4"/>
  <c r="BC1542" i="4"/>
  <c r="BJ1542" i="4"/>
  <c r="BV1542" i="4"/>
  <c r="BF1542" i="4"/>
  <c r="BR1542" i="4"/>
  <c r="BN1542" i="4"/>
  <c r="AC1542" i="4"/>
  <c r="I1541" i="2" s="1"/>
  <c r="BY1538" i="4"/>
  <c r="BU1538" i="4"/>
  <c r="BQ1538" i="4"/>
  <c r="BM1538" i="4"/>
  <c r="BI1538" i="4"/>
  <c r="BE1538" i="4"/>
  <c r="BX1538" i="4"/>
  <c r="BT1538" i="4"/>
  <c r="BP1538" i="4"/>
  <c r="BL1538" i="4"/>
  <c r="BH1538" i="4"/>
  <c r="BD1538" i="4"/>
  <c r="BW1538" i="4"/>
  <c r="BS1538" i="4"/>
  <c r="BO1538" i="4"/>
  <c r="BK1538" i="4"/>
  <c r="BG1538" i="4"/>
  <c r="BC1538" i="4"/>
  <c r="BV1538" i="4"/>
  <c r="BF1538" i="4"/>
  <c r="BR1538" i="4"/>
  <c r="BN1538" i="4"/>
  <c r="BJ1538" i="4"/>
  <c r="AC1538" i="4"/>
  <c r="I1537" i="2" s="1"/>
  <c r="BY1534" i="4"/>
  <c r="BU1534" i="4"/>
  <c r="BQ1534" i="4"/>
  <c r="BM1534" i="4"/>
  <c r="BI1534" i="4"/>
  <c r="BE1534" i="4"/>
  <c r="BX1534" i="4"/>
  <c r="BT1534" i="4"/>
  <c r="BP1534" i="4"/>
  <c r="BL1534" i="4"/>
  <c r="BH1534" i="4"/>
  <c r="BD1534" i="4"/>
  <c r="BW1534" i="4"/>
  <c r="BS1534" i="4"/>
  <c r="BO1534" i="4"/>
  <c r="BK1534" i="4"/>
  <c r="BG1534" i="4"/>
  <c r="BC1534" i="4"/>
  <c r="BR1534" i="4"/>
  <c r="BN1534" i="4"/>
  <c r="BJ1534" i="4"/>
  <c r="BV1534" i="4"/>
  <c r="BF1534" i="4"/>
  <c r="AC1534" i="4"/>
  <c r="I1533" i="2" s="1"/>
  <c r="BY1530" i="4"/>
  <c r="BU1530" i="4"/>
  <c r="BQ1530" i="4"/>
  <c r="BM1530" i="4"/>
  <c r="BI1530" i="4"/>
  <c r="BE1530" i="4"/>
  <c r="BX1530" i="4"/>
  <c r="BT1530" i="4"/>
  <c r="BP1530" i="4"/>
  <c r="BL1530" i="4"/>
  <c r="BH1530" i="4"/>
  <c r="BD1530" i="4"/>
  <c r="BW1530" i="4"/>
  <c r="BS1530" i="4"/>
  <c r="BO1530" i="4"/>
  <c r="BK1530" i="4"/>
  <c r="BG1530" i="4"/>
  <c r="BC1530" i="4"/>
  <c r="BN1530" i="4"/>
  <c r="BJ1530" i="4"/>
  <c r="BV1530" i="4"/>
  <c r="BF1530" i="4"/>
  <c r="BR1530" i="4"/>
  <c r="AC1530" i="4"/>
  <c r="I1529" i="2" s="1"/>
  <c r="BY1526" i="4"/>
  <c r="BU1526" i="4"/>
  <c r="BQ1526" i="4"/>
  <c r="BM1526" i="4"/>
  <c r="BI1526" i="4"/>
  <c r="BE1526" i="4"/>
  <c r="BX1526" i="4"/>
  <c r="BT1526" i="4"/>
  <c r="BP1526" i="4"/>
  <c r="BL1526" i="4"/>
  <c r="BH1526" i="4"/>
  <c r="BD1526" i="4"/>
  <c r="BW1526" i="4"/>
  <c r="BS1526" i="4"/>
  <c r="BO1526" i="4"/>
  <c r="BK1526" i="4"/>
  <c r="BG1526" i="4"/>
  <c r="BC1526" i="4"/>
  <c r="BJ1526" i="4"/>
  <c r="BV1526" i="4"/>
  <c r="BF1526" i="4"/>
  <c r="BR1526" i="4"/>
  <c r="BN1526" i="4"/>
  <c r="AC1526" i="4"/>
  <c r="I1525" i="2" s="1"/>
  <c r="BY1522" i="4"/>
  <c r="BU1522" i="4"/>
  <c r="BQ1522" i="4"/>
  <c r="BM1522" i="4"/>
  <c r="BI1522" i="4"/>
  <c r="BE1522" i="4"/>
  <c r="BX1522" i="4"/>
  <c r="BT1522" i="4"/>
  <c r="BP1522" i="4"/>
  <c r="BL1522" i="4"/>
  <c r="BH1522" i="4"/>
  <c r="BD1522" i="4"/>
  <c r="BW1522" i="4"/>
  <c r="BS1522" i="4"/>
  <c r="BO1522" i="4"/>
  <c r="BK1522" i="4"/>
  <c r="BG1522" i="4"/>
  <c r="BC1522" i="4"/>
  <c r="BV1522" i="4"/>
  <c r="BF1522" i="4"/>
  <c r="BR1522" i="4"/>
  <c r="BN1522" i="4"/>
  <c r="BJ1522" i="4"/>
  <c r="AC1522" i="4"/>
  <c r="I1521" i="2" s="1"/>
  <c r="BY1518" i="4"/>
  <c r="BU1518" i="4"/>
  <c r="BQ1518" i="4"/>
  <c r="BM1518" i="4"/>
  <c r="BI1518" i="4"/>
  <c r="BE1518" i="4"/>
  <c r="BX1518" i="4"/>
  <c r="BT1518" i="4"/>
  <c r="BP1518" i="4"/>
  <c r="BL1518" i="4"/>
  <c r="BH1518" i="4"/>
  <c r="BD1518" i="4"/>
  <c r="BW1518" i="4"/>
  <c r="BS1518" i="4"/>
  <c r="BO1518" i="4"/>
  <c r="BK1518" i="4"/>
  <c r="BG1518" i="4"/>
  <c r="BC1518" i="4"/>
  <c r="BR1518" i="4"/>
  <c r="BN1518" i="4"/>
  <c r="BJ1518" i="4"/>
  <c r="BV1518" i="4"/>
  <c r="BF1518" i="4"/>
  <c r="AC1518" i="4"/>
  <c r="I1517" i="2" s="1"/>
  <c r="BY1514" i="4"/>
  <c r="BU1514" i="4"/>
  <c r="BQ1514" i="4"/>
  <c r="BM1514" i="4"/>
  <c r="BI1514" i="4"/>
  <c r="BE1514" i="4"/>
  <c r="BX1514" i="4"/>
  <c r="BT1514" i="4"/>
  <c r="BP1514" i="4"/>
  <c r="BL1514" i="4"/>
  <c r="BH1514" i="4"/>
  <c r="BD1514" i="4"/>
  <c r="BW1514" i="4"/>
  <c r="BS1514" i="4"/>
  <c r="BO1514" i="4"/>
  <c r="BK1514" i="4"/>
  <c r="BG1514" i="4"/>
  <c r="BC1514" i="4"/>
  <c r="BN1514" i="4"/>
  <c r="BJ1514" i="4"/>
  <c r="BV1514" i="4"/>
  <c r="BF1514" i="4"/>
  <c r="BR1514" i="4"/>
  <c r="AC1514" i="4"/>
  <c r="I1513" i="2" s="1"/>
  <c r="BY1510" i="4"/>
  <c r="BU1510" i="4"/>
  <c r="BQ1510" i="4"/>
  <c r="BM1510" i="4"/>
  <c r="BI1510" i="4"/>
  <c r="BE1510" i="4"/>
  <c r="BX1510" i="4"/>
  <c r="BT1510" i="4"/>
  <c r="BP1510" i="4"/>
  <c r="BL1510" i="4"/>
  <c r="BH1510" i="4"/>
  <c r="BD1510" i="4"/>
  <c r="BW1510" i="4"/>
  <c r="BS1510" i="4"/>
  <c r="BO1510" i="4"/>
  <c r="BK1510" i="4"/>
  <c r="BG1510" i="4"/>
  <c r="BC1510" i="4"/>
  <c r="BJ1510" i="4"/>
  <c r="BV1510" i="4"/>
  <c r="BF1510" i="4"/>
  <c r="BR1510" i="4"/>
  <c r="BN1510" i="4"/>
  <c r="AC1510" i="4"/>
  <c r="I1509" i="2" s="1"/>
  <c r="BY1506" i="4"/>
  <c r="BU1506" i="4"/>
  <c r="BQ1506" i="4"/>
  <c r="BM1506" i="4"/>
  <c r="BI1506" i="4"/>
  <c r="BE1506" i="4"/>
  <c r="BX1506" i="4"/>
  <c r="BT1506" i="4"/>
  <c r="BP1506" i="4"/>
  <c r="BL1506" i="4"/>
  <c r="BH1506" i="4"/>
  <c r="BD1506" i="4"/>
  <c r="BW1506" i="4"/>
  <c r="BS1506" i="4"/>
  <c r="BO1506" i="4"/>
  <c r="BK1506" i="4"/>
  <c r="BG1506" i="4"/>
  <c r="BC1506" i="4"/>
  <c r="BV1506" i="4"/>
  <c r="BF1506" i="4"/>
  <c r="BR1506" i="4"/>
  <c r="BN1506" i="4"/>
  <c r="BJ1506" i="4"/>
  <c r="AC1506" i="4"/>
  <c r="I1505" i="2" s="1"/>
  <c r="BY1502" i="4"/>
  <c r="BU1502" i="4"/>
  <c r="BQ1502" i="4"/>
  <c r="BM1502" i="4"/>
  <c r="BI1502" i="4"/>
  <c r="BE1502" i="4"/>
  <c r="BX1502" i="4"/>
  <c r="BT1502" i="4"/>
  <c r="BP1502" i="4"/>
  <c r="BL1502" i="4"/>
  <c r="BH1502" i="4"/>
  <c r="BD1502" i="4"/>
  <c r="BW1502" i="4"/>
  <c r="BS1502" i="4"/>
  <c r="BO1502" i="4"/>
  <c r="BK1502" i="4"/>
  <c r="BG1502" i="4"/>
  <c r="BC1502" i="4"/>
  <c r="BR1502" i="4"/>
  <c r="BN1502" i="4"/>
  <c r="BJ1502" i="4"/>
  <c r="BV1502" i="4"/>
  <c r="BF1502" i="4"/>
  <c r="AC1502" i="4"/>
  <c r="I1501" i="2" s="1"/>
  <c r="BY1498" i="4"/>
  <c r="BU1498" i="4"/>
  <c r="BQ1498" i="4"/>
  <c r="BM1498" i="4"/>
  <c r="BI1498" i="4"/>
  <c r="BE1498" i="4"/>
  <c r="BX1498" i="4"/>
  <c r="BT1498" i="4"/>
  <c r="BP1498" i="4"/>
  <c r="BL1498" i="4"/>
  <c r="BH1498" i="4"/>
  <c r="BD1498" i="4"/>
  <c r="BW1498" i="4"/>
  <c r="BS1498" i="4"/>
  <c r="BO1498" i="4"/>
  <c r="BK1498" i="4"/>
  <c r="BG1498" i="4"/>
  <c r="BC1498" i="4"/>
  <c r="BN1498" i="4"/>
  <c r="BJ1498" i="4"/>
  <c r="BV1498" i="4"/>
  <c r="BF1498" i="4"/>
  <c r="BR1498" i="4"/>
  <c r="AC1498" i="4"/>
  <c r="I1497" i="2" s="1"/>
  <c r="BY1494" i="4"/>
  <c r="BU1494" i="4"/>
  <c r="BQ1494" i="4"/>
  <c r="BM1494" i="4"/>
  <c r="BI1494" i="4"/>
  <c r="BE1494" i="4"/>
  <c r="BX1494" i="4"/>
  <c r="BT1494" i="4"/>
  <c r="BP1494" i="4"/>
  <c r="BL1494" i="4"/>
  <c r="BH1494" i="4"/>
  <c r="BD1494" i="4"/>
  <c r="BW1494" i="4"/>
  <c r="BS1494" i="4"/>
  <c r="BO1494" i="4"/>
  <c r="BK1494" i="4"/>
  <c r="BG1494" i="4"/>
  <c r="BC1494" i="4"/>
  <c r="BJ1494" i="4"/>
  <c r="BV1494" i="4"/>
  <c r="BF1494" i="4"/>
  <c r="BR1494" i="4"/>
  <c r="BN1494" i="4"/>
  <c r="AC1494" i="4"/>
  <c r="I1493" i="2" s="1"/>
  <c r="BY1490" i="4"/>
  <c r="BU1490" i="4"/>
  <c r="BQ1490" i="4"/>
  <c r="BM1490" i="4"/>
  <c r="BI1490" i="4"/>
  <c r="BE1490" i="4"/>
  <c r="BX1490" i="4"/>
  <c r="BT1490" i="4"/>
  <c r="BP1490" i="4"/>
  <c r="BL1490" i="4"/>
  <c r="BH1490" i="4"/>
  <c r="BD1490" i="4"/>
  <c r="BW1490" i="4"/>
  <c r="BS1490" i="4"/>
  <c r="BO1490" i="4"/>
  <c r="BK1490" i="4"/>
  <c r="BG1490" i="4"/>
  <c r="BC1490" i="4"/>
  <c r="BV1490" i="4"/>
  <c r="BF1490" i="4"/>
  <c r="BR1490" i="4"/>
  <c r="BN1490" i="4"/>
  <c r="BJ1490" i="4"/>
  <c r="AC1490" i="4"/>
  <c r="I1489" i="2" s="1"/>
  <c r="BY1486" i="4"/>
  <c r="BU1486" i="4"/>
  <c r="BQ1486" i="4"/>
  <c r="BM1486" i="4"/>
  <c r="BI1486" i="4"/>
  <c r="BE1486" i="4"/>
  <c r="BX1486" i="4"/>
  <c r="BT1486" i="4"/>
  <c r="BP1486" i="4"/>
  <c r="BL1486" i="4"/>
  <c r="BH1486" i="4"/>
  <c r="BD1486" i="4"/>
  <c r="BW1486" i="4"/>
  <c r="BS1486" i="4"/>
  <c r="BO1486" i="4"/>
  <c r="BK1486" i="4"/>
  <c r="BG1486" i="4"/>
  <c r="BC1486" i="4"/>
  <c r="BR1486" i="4"/>
  <c r="BN1486" i="4"/>
  <c r="BJ1486" i="4"/>
  <c r="BF1486" i="4"/>
  <c r="BV1486" i="4"/>
  <c r="AC1486" i="4"/>
  <c r="I1485" i="2" s="1"/>
  <c r="BY1482" i="4"/>
  <c r="BU1482" i="4"/>
  <c r="BQ1482" i="4"/>
  <c r="BM1482" i="4"/>
  <c r="BI1482" i="4"/>
  <c r="BE1482" i="4"/>
  <c r="BX1482" i="4"/>
  <c r="BT1482" i="4"/>
  <c r="BP1482" i="4"/>
  <c r="BL1482" i="4"/>
  <c r="BH1482" i="4"/>
  <c r="BD1482" i="4"/>
  <c r="BW1482" i="4"/>
  <c r="BS1482" i="4"/>
  <c r="BO1482" i="4"/>
  <c r="BK1482" i="4"/>
  <c r="BG1482" i="4"/>
  <c r="BC1482" i="4"/>
  <c r="BN1482" i="4"/>
  <c r="BJ1482" i="4"/>
  <c r="BV1482" i="4"/>
  <c r="BF1482" i="4"/>
  <c r="BR1482" i="4"/>
  <c r="AC1482" i="4"/>
  <c r="I1481" i="2" s="1"/>
  <c r="BY1478" i="4"/>
  <c r="BU1478" i="4"/>
  <c r="BQ1478" i="4"/>
  <c r="BM1478" i="4"/>
  <c r="BI1478" i="4"/>
  <c r="BE1478" i="4"/>
  <c r="BX1478" i="4"/>
  <c r="BT1478" i="4"/>
  <c r="BP1478" i="4"/>
  <c r="BL1478" i="4"/>
  <c r="BH1478" i="4"/>
  <c r="BD1478" i="4"/>
  <c r="BW1478" i="4"/>
  <c r="BS1478" i="4"/>
  <c r="BO1478" i="4"/>
  <c r="BK1478" i="4"/>
  <c r="BG1478" i="4"/>
  <c r="BC1478" i="4"/>
  <c r="BJ1478" i="4"/>
  <c r="BV1478" i="4"/>
  <c r="BF1478" i="4"/>
  <c r="BR1478" i="4"/>
  <c r="BN1478" i="4"/>
  <c r="AC1478" i="4"/>
  <c r="I1477" i="2" s="1"/>
  <c r="BY1474" i="4"/>
  <c r="BU1474" i="4"/>
  <c r="BQ1474" i="4"/>
  <c r="BM1474" i="4"/>
  <c r="BI1474" i="4"/>
  <c r="BE1474" i="4"/>
  <c r="BX1474" i="4"/>
  <c r="BT1474" i="4"/>
  <c r="BP1474" i="4"/>
  <c r="BL1474" i="4"/>
  <c r="BH1474" i="4"/>
  <c r="BD1474" i="4"/>
  <c r="BW1474" i="4"/>
  <c r="BS1474" i="4"/>
  <c r="BO1474" i="4"/>
  <c r="BK1474" i="4"/>
  <c r="BG1474" i="4"/>
  <c r="BC1474" i="4"/>
  <c r="BV1474" i="4"/>
  <c r="BF1474" i="4"/>
  <c r="BR1474" i="4"/>
  <c r="BN1474" i="4"/>
  <c r="BJ1474" i="4"/>
  <c r="AC1474" i="4"/>
  <c r="I1473" i="2" s="1"/>
  <c r="BY1470" i="4"/>
  <c r="BU1470" i="4"/>
  <c r="BQ1470" i="4"/>
  <c r="BM1470" i="4"/>
  <c r="BI1470" i="4"/>
  <c r="BE1470" i="4"/>
  <c r="BX1470" i="4"/>
  <c r="BT1470" i="4"/>
  <c r="BP1470" i="4"/>
  <c r="BL1470" i="4"/>
  <c r="BH1470" i="4"/>
  <c r="BD1470" i="4"/>
  <c r="BW1470" i="4"/>
  <c r="BS1470" i="4"/>
  <c r="BO1470" i="4"/>
  <c r="BK1470" i="4"/>
  <c r="BG1470" i="4"/>
  <c r="BC1470" i="4"/>
  <c r="BR1470" i="4"/>
  <c r="BN1470" i="4"/>
  <c r="BJ1470" i="4"/>
  <c r="BV1470" i="4"/>
  <c r="BF1470" i="4"/>
  <c r="AC1470" i="4"/>
  <c r="I1469" i="2" s="1"/>
  <c r="BY1466" i="4"/>
  <c r="BU1466" i="4"/>
  <c r="BQ1466" i="4"/>
  <c r="BM1466" i="4"/>
  <c r="BI1466" i="4"/>
  <c r="BE1466" i="4"/>
  <c r="BX1466" i="4"/>
  <c r="BT1466" i="4"/>
  <c r="BP1466" i="4"/>
  <c r="BL1466" i="4"/>
  <c r="BH1466" i="4"/>
  <c r="BD1466" i="4"/>
  <c r="BW1466" i="4"/>
  <c r="BS1466" i="4"/>
  <c r="BO1466" i="4"/>
  <c r="BK1466" i="4"/>
  <c r="BG1466" i="4"/>
  <c r="BC1466" i="4"/>
  <c r="BN1466" i="4"/>
  <c r="BJ1466" i="4"/>
  <c r="BV1466" i="4"/>
  <c r="BF1466" i="4"/>
  <c r="BR1466" i="4"/>
  <c r="AC1466" i="4"/>
  <c r="I1465" i="2" s="1"/>
  <c r="BY1462" i="4"/>
  <c r="BU1462" i="4"/>
  <c r="BQ1462" i="4"/>
  <c r="BM1462" i="4"/>
  <c r="BI1462" i="4"/>
  <c r="BE1462" i="4"/>
  <c r="BX1462" i="4"/>
  <c r="BT1462" i="4"/>
  <c r="BP1462" i="4"/>
  <c r="BL1462" i="4"/>
  <c r="BH1462" i="4"/>
  <c r="BD1462" i="4"/>
  <c r="BW1462" i="4"/>
  <c r="BS1462" i="4"/>
  <c r="BO1462" i="4"/>
  <c r="BK1462" i="4"/>
  <c r="BG1462" i="4"/>
  <c r="BC1462" i="4"/>
  <c r="BJ1462" i="4"/>
  <c r="BV1462" i="4"/>
  <c r="BF1462" i="4"/>
  <c r="BR1462" i="4"/>
  <c r="BN1462" i="4"/>
  <c r="AC1462" i="4"/>
  <c r="I1461" i="2" s="1"/>
  <c r="BY1458" i="4"/>
  <c r="BU1458" i="4"/>
  <c r="BQ1458" i="4"/>
  <c r="BM1458" i="4"/>
  <c r="BI1458" i="4"/>
  <c r="BE1458" i="4"/>
  <c r="BX1458" i="4"/>
  <c r="BT1458" i="4"/>
  <c r="BP1458" i="4"/>
  <c r="BL1458" i="4"/>
  <c r="BH1458" i="4"/>
  <c r="BD1458" i="4"/>
  <c r="BW1458" i="4"/>
  <c r="BS1458" i="4"/>
  <c r="BO1458" i="4"/>
  <c r="BK1458" i="4"/>
  <c r="BG1458" i="4"/>
  <c r="BC1458" i="4"/>
  <c r="BV1458" i="4"/>
  <c r="BF1458" i="4"/>
  <c r="BR1458" i="4"/>
  <c r="BN1458" i="4"/>
  <c r="BJ1458" i="4"/>
  <c r="AC1458" i="4"/>
  <c r="I1457" i="2" s="1"/>
  <c r="BY1454" i="4"/>
  <c r="BU1454" i="4"/>
  <c r="BQ1454" i="4"/>
  <c r="BM1454" i="4"/>
  <c r="BI1454" i="4"/>
  <c r="BE1454" i="4"/>
  <c r="BX1454" i="4"/>
  <c r="BT1454" i="4"/>
  <c r="BP1454" i="4"/>
  <c r="BL1454" i="4"/>
  <c r="BH1454" i="4"/>
  <c r="BD1454" i="4"/>
  <c r="BW1454" i="4"/>
  <c r="BS1454" i="4"/>
  <c r="BO1454" i="4"/>
  <c r="BK1454" i="4"/>
  <c r="BG1454" i="4"/>
  <c r="BC1454" i="4"/>
  <c r="BR1454" i="4"/>
  <c r="BN1454" i="4"/>
  <c r="BJ1454" i="4"/>
  <c r="BV1454" i="4"/>
  <c r="BF1454" i="4"/>
  <c r="AC1454" i="4"/>
  <c r="I1453" i="2" s="1"/>
  <c r="BY1450" i="4"/>
  <c r="BU1450" i="4"/>
  <c r="BQ1450" i="4"/>
  <c r="BM1450" i="4"/>
  <c r="BI1450" i="4"/>
  <c r="BE1450" i="4"/>
  <c r="BX1450" i="4"/>
  <c r="BT1450" i="4"/>
  <c r="BP1450" i="4"/>
  <c r="BL1450" i="4"/>
  <c r="BH1450" i="4"/>
  <c r="BD1450" i="4"/>
  <c r="BW1450" i="4"/>
  <c r="BS1450" i="4"/>
  <c r="BO1450" i="4"/>
  <c r="BK1450" i="4"/>
  <c r="BG1450" i="4"/>
  <c r="BC1450" i="4"/>
  <c r="BN1450" i="4"/>
  <c r="BJ1450" i="4"/>
  <c r="BV1450" i="4"/>
  <c r="BF1450" i="4"/>
  <c r="BR1450" i="4"/>
  <c r="AC1450" i="4"/>
  <c r="I1449" i="2" s="1"/>
  <c r="BY1446" i="4"/>
  <c r="BU1446" i="4"/>
  <c r="BQ1446" i="4"/>
  <c r="BM1446" i="4"/>
  <c r="BI1446" i="4"/>
  <c r="BE1446" i="4"/>
  <c r="BX1446" i="4"/>
  <c r="BT1446" i="4"/>
  <c r="BP1446" i="4"/>
  <c r="BL1446" i="4"/>
  <c r="BH1446" i="4"/>
  <c r="BD1446" i="4"/>
  <c r="BW1446" i="4"/>
  <c r="BS1446" i="4"/>
  <c r="BO1446" i="4"/>
  <c r="BK1446" i="4"/>
  <c r="BG1446" i="4"/>
  <c r="BC1446" i="4"/>
  <c r="BJ1446" i="4"/>
  <c r="BV1446" i="4"/>
  <c r="BF1446" i="4"/>
  <c r="BR1446" i="4"/>
  <c r="BN1446" i="4"/>
  <c r="AC1446" i="4"/>
  <c r="I1445" i="2" s="1"/>
  <c r="BY1442" i="4"/>
  <c r="BU1442" i="4"/>
  <c r="BQ1442" i="4"/>
  <c r="BM1442" i="4"/>
  <c r="BI1442" i="4"/>
  <c r="BE1442" i="4"/>
  <c r="BX1442" i="4"/>
  <c r="BT1442" i="4"/>
  <c r="BP1442" i="4"/>
  <c r="BL1442" i="4"/>
  <c r="BH1442" i="4"/>
  <c r="BD1442" i="4"/>
  <c r="BW1442" i="4"/>
  <c r="BS1442" i="4"/>
  <c r="BO1442" i="4"/>
  <c r="BK1442" i="4"/>
  <c r="BG1442" i="4"/>
  <c r="BC1442" i="4"/>
  <c r="BV1442" i="4"/>
  <c r="BF1442" i="4"/>
  <c r="BR1442" i="4"/>
  <c r="BN1442" i="4"/>
  <c r="BJ1442" i="4"/>
  <c r="AC1442" i="4"/>
  <c r="I1441" i="2" s="1"/>
  <c r="BY1438" i="4"/>
  <c r="BU1438" i="4"/>
  <c r="BQ1438" i="4"/>
  <c r="BM1438" i="4"/>
  <c r="BI1438" i="4"/>
  <c r="BE1438" i="4"/>
  <c r="BX1438" i="4"/>
  <c r="BT1438" i="4"/>
  <c r="BP1438" i="4"/>
  <c r="BL1438" i="4"/>
  <c r="BH1438" i="4"/>
  <c r="BD1438" i="4"/>
  <c r="BW1438" i="4"/>
  <c r="BS1438" i="4"/>
  <c r="BO1438" i="4"/>
  <c r="BK1438" i="4"/>
  <c r="BG1438" i="4"/>
  <c r="BC1438" i="4"/>
  <c r="BR1438" i="4"/>
  <c r="BN1438" i="4"/>
  <c r="BJ1438" i="4"/>
  <c r="BV1438" i="4"/>
  <c r="BF1438" i="4"/>
  <c r="AC1438" i="4"/>
  <c r="I1437" i="2" s="1"/>
  <c r="BY1434" i="4"/>
  <c r="BU1434" i="4"/>
  <c r="BQ1434" i="4"/>
  <c r="BM1434" i="4"/>
  <c r="BI1434" i="4"/>
  <c r="BE1434" i="4"/>
  <c r="BX1434" i="4"/>
  <c r="BT1434" i="4"/>
  <c r="BP1434" i="4"/>
  <c r="BL1434" i="4"/>
  <c r="BH1434" i="4"/>
  <c r="BD1434" i="4"/>
  <c r="BW1434" i="4"/>
  <c r="BS1434" i="4"/>
  <c r="BO1434" i="4"/>
  <c r="BK1434" i="4"/>
  <c r="BG1434" i="4"/>
  <c r="BC1434" i="4"/>
  <c r="BN1434" i="4"/>
  <c r="BJ1434" i="4"/>
  <c r="BV1434" i="4"/>
  <c r="BF1434" i="4"/>
  <c r="BR1434" i="4"/>
  <c r="AC1434" i="4"/>
  <c r="I1433" i="2" s="1"/>
  <c r="BY1430" i="4"/>
  <c r="BU1430" i="4"/>
  <c r="BQ1430" i="4"/>
  <c r="BM1430" i="4"/>
  <c r="BI1430" i="4"/>
  <c r="BE1430" i="4"/>
  <c r="BX1430" i="4"/>
  <c r="BT1430" i="4"/>
  <c r="BP1430" i="4"/>
  <c r="BL1430" i="4"/>
  <c r="BH1430" i="4"/>
  <c r="BD1430" i="4"/>
  <c r="BW1430" i="4"/>
  <c r="BS1430" i="4"/>
  <c r="BO1430" i="4"/>
  <c r="BK1430" i="4"/>
  <c r="BG1430" i="4"/>
  <c r="BC1430" i="4"/>
  <c r="BJ1430" i="4"/>
  <c r="BV1430" i="4"/>
  <c r="BF1430" i="4"/>
  <c r="BR1430" i="4"/>
  <c r="BN1430" i="4"/>
  <c r="AC1430" i="4"/>
  <c r="I1429" i="2" s="1"/>
  <c r="BY1426" i="4"/>
  <c r="BU1426" i="4"/>
  <c r="BQ1426" i="4"/>
  <c r="BM1426" i="4"/>
  <c r="BI1426" i="4"/>
  <c r="BE1426" i="4"/>
  <c r="BX1426" i="4"/>
  <c r="BT1426" i="4"/>
  <c r="BP1426" i="4"/>
  <c r="BL1426" i="4"/>
  <c r="BH1426" i="4"/>
  <c r="BD1426" i="4"/>
  <c r="BW1426" i="4"/>
  <c r="BS1426" i="4"/>
  <c r="BO1426" i="4"/>
  <c r="BK1426" i="4"/>
  <c r="BG1426" i="4"/>
  <c r="BC1426" i="4"/>
  <c r="BV1426" i="4"/>
  <c r="BF1426" i="4"/>
  <c r="BR1426" i="4"/>
  <c r="BN1426" i="4"/>
  <c r="BJ1426" i="4"/>
  <c r="AC1426" i="4"/>
  <c r="I1425" i="2" s="1"/>
  <c r="BY1422" i="4"/>
  <c r="BU1422" i="4"/>
  <c r="BQ1422" i="4"/>
  <c r="BM1422" i="4"/>
  <c r="BI1422" i="4"/>
  <c r="BE1422" i="4"/>
  <c r="BX1422" i="4"/>
  <c r="BT1422" i="4"/>
  <c r="BP1422" i="4"/>
  <c r="BL1422" i="4"/>
  <c r="BH1422" i="4"/>
  <c r="BD1422" i="4"/>
  <c r="BW1422" i="4"/>
  <c r="BS1422" i="4"/>
  <c r="BO1422" i="4"/>
  <c r="BK1422" i="4"/>
  <c r="BG1422" i="4"/>
  <c r="BC1422" i="4"/>
  <c r="BR1422" i="4"/>
  <c r="BN1422" i="4"/>
  <c r="BJ1422" i="4"/>
  <c r="BF1422" i="4"/>
  <c r="BV1422" i="4"/>
  <c r="AC1422" i="4"/>
  <c r="I1421" i="2" s="1"/>
  <c r="BY1418" i="4"/>
  <c r="BU1418" i="4"/>
  <c r="BQ1418" i="4"/>
  <c r="BM1418" i="4"/>
  <c r="BI1418" i="4"/>
  <c r="BE1418" i="4"/>
  <c r="BX1418" i="4"/>
  <c r="BT1418" i="4"/>
  <c r="BP1418" i="4"/>
  <c r="BL1418" i="4"/>
  <c r="BH1418" i="4"/>
  <c r="BD1418" i="4"/>
  <c r="BW1418" i="4"/>
  <c r="BS1418" i="4"/>
  <c r="BO1418" i="4"/>
  <c r="BK1418" i="4"/>
  <c r="BG1418" i="4"/>
  <c r="BC1418" i="4"/>
  <c r="BN1418" i="4"/>
  <c r="BJ1418" i="4"/>
  <c r="BV1418" i="4"/>
  <c r="BF1418" i="4"/>
  <c r="BR1418" i="4"/>
  <c r="AC1418" i="4"/>
  <c r="I1417" i="2" s="1"/>
  <c r="BY1414" i="4"/>
  <c r="BU1414" i="4"/>
  <c r="BQ1414" i="4"/>
  <c r="BM1414" i="4"/>
  <c r="BI1414" i="4"/>
  <c r="BE1414" i="4"/>
  <c r="BX1414" i="4"/>
  <c r="BT1414" i="4"/>
  <c r="BP1414" i="4"/>
  <c r="BL1414" i="4"/>
  <c r="BH1414" i="4"/>
  <c r="BD1414" i="4"/>
  <c r="BW1414" i="4"/>
  <c r="BS1414" i="4"/>
  <c r="BO1414" i="4"/>
  <c r="BK1414" i="4"/>
  <c r="BG1414" i="4"/>
  <c r="BC1414" i="4"/>
  <c r="BJ1414" i="4"/>
  <c r="BV1414" i="4"/>
  <c r="BF1414" i="4"/>
  <c r="BR1414" i="4"/>
  <c r="BN1414" i="4"/>
  <c r="AC1414" i="4"/>
  <c r="I1413" i="2" s="1"/>
  <c r="BY1410" i="4"/>
  <c r="BU1410" i="4"/>
  <c r="BQ1410" i="4"/>
  <c r="BM1410" i="4"/>
  <c r="BI1410" i="4"/>
  <c r="BE1410" i="4"/>
  <c r="BX1410" i="4"/>
  <c r="BT1410" i="4"/>
  <c r="BP1410" i="4"/>
  <c r="BL1410" i="4"/>
  <c r="BH1410" i="4"/>
  <c r="BD1410" i="4"/>
  <c r="BW1410" i="4"/>
  <c r="BS1410" i="4"/>
  <c r="BO1410" i="4"/>
  <c r="BK1410" i="4"/>
  <c r="BG1410" i="4"/>
  <c r="BC1410" i="4"/>
  <c r="BV1410" i="4"/>
  <c r="BF1410" i="4"/>
  <c r="BR1410" i="4"/>
  <c r="BN1410" i="4"/>
  <c r="BJ1410" i="4"/>
  <c r="AC1410" i="4"/>
  <c r="I1409" i="2" s="1"/>
  <c r="BY1406" i="4"/>
  <c r="BU1406" i="4"/>
  <c r="BQ1406" i="4"/>
  <c r="BM1406" i="4"/>
  <c r="BI1406" i="4"/>
  <c r="BE1406" i="4"/>
  <c r="BX1406" i="4"/>
  <c r="BT1406" i="4"/>
  <c r="BP1406" i="4"/>
  <c r="BL1406" i="4"/>
  <c r="BH1406" i="4"/>
  <c r="BD1406" i="4"/>
  <c r="BW1406" i="4"/>
  <c r="BS1406" i="4"/>
  <c r="BO1406" i="4"/>
  <c r="BK1406" i="4"/>
  <c r="BG1406" i="4"/>
  <c r="BC1406" i="4"/>
  <c r="BR1406" i="4"/>
  <c r="BN1406" i="4"/>
  <c r="BJ1406" i="4"/>
  <c r="BV1406" i="4"/>
  <c r="BF1406" i="4"/>
  <c r="AC1406" i="4"/>
  <c r="I1405" i="2" s="1"/>
  <c r="BY1402" i="4"/>
  <c r="BU1402" i="4"/>
  <c r="BQ1402" i="4"/>
  <c r="BM1402" i="4"/>
  <c r="BI1402" i="4"/>
  <c r="BE1402" i="4"/>
  <c r="BX1402" i="4"/>
  <c r="BT1402" i="4"/>
  <c r="BP1402" i="4"/>
  <c r="BL1402" i="4"/>
  <c r="BH1402" i="4"/>
  <c r="BD1402" i="4"/>
  <c r="BW1402" i="4"/>
  <c r="BS1402" i="4"/>
  <c r="BO1402" i="4"/>
  <c r="BK1402" i="4"/>
  <c r="BG1402" i="4"/>
  <c r="BC1402" i="4"/>
  <c r="BN1402" i="4"/>
  <c r="BJ1402" i="4"/>
  <c r="BV1402" i="4"/>
  <c r="BF1402" i="4"/>
  <c r="BR1402" i="4"/>
  <c r="AC1402" i="4"/>
  <c r="I1401" i="2" s="1"/>
  <c r="BY1398" i="4"/>
  <c r="BU1398" i="4"/>
  <c r="BQ1398" i="4"/>
  <c r="BM1398" i="4"/>
  <c r="BI1398" i="4"/>
  <c r="BE1398" i="4"/>
  <c r="BX1398" i="4"/>
  <c r="BT1398" i="4"/>
  <c r="BP1398" i="4"/>
  <c r="BL1398" i="4"/>
  <c r="BH1398" i="4"/>
  <c r="BD1398" i="4"/>
  <c r="BW1398" i="4"/>
  <c r="BS1398" i="4"/>
  <c r="BO1398" i="4"/>
  <c r="BK1398" i="4"/>
  <c r="BG1398" i="4"/>
  <c r="BC1398" i="4"/>
  <c r="BJ1398" i="4"/>
  <c r="BV1398" i="4"/>
  <c r="BF1398" i="4"/>
  <c r="BR1398" i="4"/>
  <c r="BN1398" i="4"/>
  <c r="AC1398" i="4"/>
  <c r="I1397" i="2" s="1"/>
  <c r="BY1394" i="4"/>
  <c r="BU1394" i="4"/>
  <c r="BQ1394" i="4"/>
  <c r="BM1394" i="4"/>
  <c r="BI1394" i="4"/>
  <c r="BE1394" i="4"/>
  <c r="BX1394" i="4"/>
  <c r="BT1394" i="4"/>
  <c r="BP1394" i="4"/>
  <c r="BL1394" i="4"/>
  <c r="BH1394" i="4"/>
  <c r="BD1394" i="4"/>
  <c r="BW1394" i="4"/>
  <c r="BS1394" i="4"/>
  <c r="BO1394" i="4"/>
  <c r="BK1394" i="4"/>
  <c r="BG1394" i="4"/>
  <c r="BC1394" i="4"/>
  <c r="BV1394" i="4"/>
  <c r="BF1394" i="4"/>
  <c r="BR1394" i="4"/>
  <c r="BN1394" i="4"/>
  <c r="BJ1394" i="4"/>
  <c r="AC1394" i="4"/>
  <c r="I1393" i="2" s="1"/>
  <c r="BY1390" i="4"/>
  <c r="BU1390" i="4"/>
  <c r="BQ1390" i="4"/>
  <c r="BM1390" i="4"/>
  <c r="BI1390" i="4"/>
  <c r="BE1390" i="4"/>
  <c r="BX1390" i="4"/>
  <c r="BT1390" i="4"/>
  <c r="BP1390" i="4"/>
  <c r="BL1390" i="4"/>
  <c r="BH1390" i="4"/>
  <c r="BD1390" i="4"/>
  <c r="BW1390" i="4"/>
  <c r="BS1390" i="4"/>
  <c r="BO1390" i="4"/>
  <c r="BK1390" i="4"/>
  <c r="BG1390" i="4"/>
  <c r="BC1390" i="4"/>
  <c r="BR1390" i="4"/>
  <c r="BN1390" i="4"/>
  <c r="BJ1390" i="4"/>
  <c r="BV1390" i="4"/>
  <c r="BF1390" i="4"/>
  <c r="AC1390" i="4"/>
  <c r="I1389" i="2" s="1"/>
  <c r="BW1386" i="4"/>
  <c r="BS1386" i="4"/>
  <c r="BO1386" i="4"/>
  <c r="BK1386" i="4"/>
  <c r="BG1386" i="4"/>
  <c r="BC1386" i="4"/>
  <c r="BV1386" i="4"/>
  <c r="BR1386" i="4"/>
  <c r="BN1386" i="4"/>
  <c r="BJ1386" i="4"/>
  <c r="BF1386" i="4"/>
  <c r="BY1386" i="4"/>
  <c r="BU1386" i="4"/>
  <c r="BQ1386" i="4"/>
  <c r="BM1386" i="4"/>
  <c r="BI1386" i="4"/>
  <c r="BE1386" i="4"/>
  <c r="BP1386" i="4"/>
  <c r="BL1386" i="4"/>
  <c r="BX1386" i="4"/>
  <c r="BH1386" i="4"/>
  <c r="BD1386" i="4"/>
  <c r="BT1386" i="4"/>
  <c r="AC1386" i="4"/>
  <c r="I1385" i="2" s="1"/>
  <c r="BW1382" i="4"/>
  <c r="BS1382" i="4"/>
  <c r="BO1382" i="4"/>
  <c r="BK1382" i="4"/>
  <c r="BG1382" i="4"/>
  <c r="BC1382" i="4"/>
  <c r="BV1382" i="4"/>
  <c r="BR1382" i="4"/>
  <c r="BN1382" i="4"/>
  <c r="BJ1382" i="4"/>
  <c r="BF1382" i="4"/>
  <c r="BY1382" i="4"/>
  <c r="BU1382" i="4"/>
  <c r="BQ1382" i="4"/>
  <c r="BM1382" i="4"/>
  <c r="BI1382" i="4"/>
  <c r="BE1382" i="4"/>
  <c r="BL1382" i="4"/>
  <c r="BX1382" i="4"/>
  <c r="BH1382" i="4"/>
  <c r="BT1382" i="4"/>
  <c r="BD1382" i="4"/>
  <c r="BP1382" i="4"/>
  <c r="AC1382" i="4"/>
  <c r="I1381" i="2" s="1"/>
  <c r="BW1378" i="4"/>
  <c r="BS1378" i="4"/>
  <c r="BO1378" i="4"/>
  <c r="BK1378" i="4"/>
  <c r="BG1378" i="4"/>
  <c r="BC1378" i="4"/>
  <c r="BV1378" i="4"/>
  <c r="BR1378" i="4"/>
  <c r="BN1378" i="4"/>
  <c r="BJ1378" i="4"/>
  <c r="BF1378" i="4"/>
  <c r="BY1378" i="4"/>
  <c r="BU1378" i="4"/>
  <c r="BQ1378" i="4"/>
  <c r="BM1378" i="4"/>
  <c r="BI1378" i="4"/>
  <c r="BE1378" i="4"/>
  <c r="BX1378" i="4"/>
  <c r="BH1378" i="4"/>
  <c r="BT1378" i="4"/>
  <c r="BD1378" i="4"/>
  <c r="BP1378" i="4"/>
  <c r="BL1378" i="4"/>
  <c r="AC1378" i="4"/>
  <c r="I1377" i="2" s="1"/>
  <c r="BW1374" i="4"/>
  <c r="BS1374" i="4"/>
  <c r="BO1374" i="4"/>
  <c r="BK1374" i="4"/>
  <c r="BG1374" i="4"/>
  <c r="BC1374" i="4"/>
  <c r="BV1374" i="4"/>
  <c r="BR1374" i="4"/>
  <c r="BN1374" i="4"/>
  <c r="BJ1374" i="4"/>
  <c r="BF1374" i="4"/>
  <c r="BY1374" i="4"/>
  <c r="BU1374" i="4"/>
  <c r="BQ1374" i="4"/>
  <c r="BM1374" i="4"/>
  <c r="BI1374" i="4"/>
  <c r="BE1374" i="4"/>
  <c r="BT1374" i="4"/>
  <c r="BD1374" i="4"/>
  <c r="BP1374" i="4"/>
  <c r="BL1374" i="4"/>
  <c r="BX1374" i="4"/>
  <c r="BH1374" i="4"/>
  <c r="AC1374" i="4"/>
  <c r="I1373" i="2" s="1"/>
  <c r="BW1370" i="4"/>
  <c r="BS1370" i="4"/>
  <c r="BO1370" i="4"/>
  <c r="BK1370" i="4"/>
  <c r="BG1370" i="4"/>
  <c r="BC1370" i="4"/>
  <c r="BV1370" i="4"/>
  <c r="BR1370" i="4"/>
  <c r="BN1370" i="4"/>
  <c r="BJ1370" i="4"/>
  <c r="BF1370" i="4"/>
  <c r="BY1370" i="4"/>
  <c r="BU1370" i="4"/>
  <c r="BQ1370" i="4"/>
  <c r="BM1370" i="4"/>
  <c r="BI1370" i="4"/>
  <c r="BE1370" i="4"/>
  <c r="BP1370" i="4"/>
  <c r="BL1370" i="4"/>
  <c r="BX1370" i="4"/>
  <c r="BH1370" i="4"/>
  <c r="BT1370" i="4"/>
  <c r="BD1370" i="4"/>
  <c r="AC1370" i="4"/>
  <c r="I1369" i="2" s="1"/>
  <c r="BW1366" i="4"/>
  <c r="BS1366" i="4"/>
  <c r="BO1366" i="4"/>
  <c r="BK1366" i="4"/>
  <c r="BG1366" i="4"/>
  <c r="BC1366" i="4"/>
  <c r="BV1366" i="4"/>
  <c r="BR1366" i="4"/>
  <c r="BN1366" i="4"/>
  <c r="BJ1366" i="4"/>
  <c r="BF1366" i="4"/>
  <c r="BY1366" i="4"/>
  <c r="BU1366" i="4"/>
  <c r="BQ1366" i="4"/>
  <c r="BM1366" i="4"/>
  <c r="BI1366" i="4"/>
  <c r="BE1366" i="4"/>
  <c r="BL1366" i="4"/>
  <c r="BX1366" i="4"/>
  <c r="BH1366" i="4"/>
  <c r="BT1366" i="4"/>
  <c r="BD1366" i="4"/>
  <c r="BP1366" i="4"/>
  <c r="AC1366" i="4"/>
  <c r="I1365" i="2" s="1"/>
  <c r="BW1362" i="4"/>
  <c r="BS1362" i="4"/>
  <c r="BO1362" i="4"/>
  <c r="BK1362" i="4"/>
  <c r="BG1362" i="4"/>
  <c r="BC1362" i="4"/>
  <c r="BV1362" i="4"/>
  <c r="BR1362" i="4"/>
  <c r="BN1362" i="4"/>
  <c r="BJ1362" i="4"/>
  <c r="BF1362" i="4"/>
  <c r="BY1362" i="4"/>
  <c r="BU1362" i="4"/>
  <c r="BQ1362" i="4"/>
  <c r="BM1362" i="4"/>
  <c r="BI1362" i="4"/>
  <c r="BE1362" i="4"/>
  <c r="BX1362" i="4"/>
  <c r="BH1362" i="4"/>
  <c r="BT1362" i="4"/>
  <c r="BD1362" i="4"/>
  <c r="BP1362" i="4"/>
  <c r="BL1362" i="4"/>
  <c r="AC1362" i="4"/>
  <c r="I1361" i="2" s="1"/>
  <c r="BW1358" i="4"/>
  <c r="BS1358" i="4"/>
  <c r="BO1358" i="4"/>
  <c r="BK1358" i="4"/>
  <c r="BG1358" i="4"/>
  <c r="BC1358" i="4"/>
  <c r="BV1358" i="4"/>
  <c r="BR1358" i="4"/>
  <c r="BN1358" i="4"/>
  <c r="BJ1358" i="4"/>
  <c r="BF1358" i="4"/>
  <c r="BY1358" i="4"/>
  <c r="BU1358" i="4"/>
  <c r="BQ1358" i="4"/>
  <c r="BM1358" i="4"/>
  <c r="BI1358" i="4"/>
  <c r="BE1358" i="4"/>
  <c r="BT1358" i="4"/>
  <c r="BD1358" i="4"/>
  <c r="BP1358" i="4"/>
  <c r="BL1358" i="4"/>
  <c r="BH1358" i="4"/>
  <c r="BX1358" i="4"/>
  <c r="AC1358" i="4"/>
  <c r="I1357" i="2" s="1"/>
  <c r="BW1354" i="4"/>
  <c r="BS1354" i="4"/>
  <c r="BO1354" i="4"/>
  <c r="BK1354" i="4"/>
  <c r="BG1354" i="4"/>
  <c r="BC1354" i="4"/>
  <c r="BV1354" i="4"/>
  <c r="BR1354" i="4"/>
  <c r="BN1354" i="4"/>
  <c r="BJ1354" i="4"/>
  <c r="BF1354" i="4"/>
  <c r="BY1354" i="4"/>
  <c r="BU1354" i="4"/>
  <c r="BQ1354" i="4"/>
  <c r="BM1354" i="4"/>
  <c r="BI1354" i="4"/>
  <c r="BE1354" i="4"/>
  <c r="BP1354" i="4"/>
  <c r="BL1354" i="4"/>
  <c r="BX1354" i="4"/>
  <c r="BH1354" i="4"/>
  <c r="BT1354" i="4"/>
  <c r="BD1354" i="4"/>
  <c r="AC1354" i="4"/>
  <c r="I1353" i="2" s="1"/>
  <c r="BW1350" i="4"/>
  <c r="BS1350" i="4"/>
  <c r="BO1350" i="4"/>
  <c r="BK1350" i="4"/>
  <c r="BG1350" i="4"/>
  <c r="BC1350" i="4"/>
  <c r="BV1350" i="4"/>
  <c r="BR1350" i="4"/>
  <c r="BN1350" i="4"/>
  <c r="BJ1350" i="4"/>
  <c r="BF1350" i="4"/>
  <c r="BY1350" i="4"/>
  <c r="BU1350" i="4"/>
  <c r="BQ1350" i="4"/>
  <c r="BM1350" i="4"/>
  <c r="BI1350" i="4"/>
  <c r="BE1350" i="4"/>
  <c r="BL1350" i="4"/>
  <c r="BX1350" i="4"/>
  <c r="BH1350" i="4"/>
  <c r="BT1350" i="4"/>
  <c r="BD1350" i="4"/>
  <c r="BP1350" i="4"/>
  <c r="AC1350" i="4"/>
  <c r="I1349" i="2" s="1"/>
  <c r="BW1346" i="4"/>
  <c r="BS1346" i="4"/>
  <c r="BO1346" i="4"/>
  <c r="BK1346" i="4"/>
  <c r="BG1346" i="4"/>
  <c r="BC1346" i="4"/>
  <c r="BV1346" i="4"/>
  <c r="BR1346" i="4"/>
  <c r="BN1346" i="4"/>
  <c r="BJ1346" i="4"/>
  <c r="BF1346" i="4"/>
  <c r="BY1346" i="4"/>
  <c r="BU1346" i="4"/>
  <c r="BQ1346" i="4"/>
  <c r="BM1346" i="4"/>
  <c r="BI1346" i="4"/>
  <c r="BE1346" i="4"/>
  <c r="BX1346" i="4"/>
  <c r="BH1346" i="4"/>
  <c r="BT1346" i="4"/>
  <c r="BD1346" i="4"/>
  <c r="BP1346" i="4"/>
  <c r="BL1346" i="4"/>
  <c r="AC1346" i="4"/>
  <c r="I1345" i="2" s="1"/>
  <c r="BW1342" i="4"/>
  <c r="BS1342" i="4"/>
  <c r="BO1342" i="4"/>
  <c r="BK1342" i="4"/>
  <c r="BG1342" i="4"/>
  <c r="BC1342" i="4"/>
  <c r="BV1342" i="4"/>
  <c r="BR1342" i="4"/>
  <c r="BN1342" i="4"/>
  <c r="BJ1342" i="4"/>
  <c r="BF1342" i="4"/>
  <c r="BY1342" i="4"/>
  <c r="BU1342" i="4"/>
  <c r="BQ1342" i="4"/>
  <c r="BM1342" i="4"/>
  <c r="BI1342" i="4"/>
  <c r="BE1342" i="4"/>
  <c r="BT1342" i="4"/>
  <c r="BD1342" i="4"/>
  <c r="BP1342" i="4"/>
  <c r="BL1342" i="4"/>
  <c r="BX1342" i="4"/>
  <c r="BH1342" i="4"/>
  <c r="AC1342" i="4"/>
  <c r="I1341" i="2" s="1"/>
  <c r="BW1338" i="4"/>
  <c r="BS1338" i="4"/>
  <c r="BO1338" i="4"/>
  <c r="BK1338" i="4"/>
  <c r="BG1338" i="4"/>
  <c r="BC1338" i="4"/>
  <c r="BV1338" i="4"/>
  <c r="BR1338" i="4"/>
  <c r="BN1338" i="4"/>
  <c r="BJ1338" i="4"/>
  <c r="BF1338" i="4"/>
  <c r="BY1338" i="4"/>
  <c r="BU1338" i="4"/>
  <c r="BQ1338" i="4"/>
  <c r="BM1338" i="4"/>
  <c r="BI1338" i="4"/>
  <c r="BE1338" i="4"/>
  <c r="BP1338" i="4"/>
  <c r="BL1338" i="4"/>
  <c r="BX1338" i="4"/>
  <c r="BH1338" i="4"/>
  <c r="BT1338" i="4"/>
  <c r="BD1338" i="4"/>
  <c r="AC1338" i="4"/>
  <c r="I1337" i="2" s="1"/>
  <c r="BW1334" i="4"/>
  <c r="BS1334" i="4"/>
  <c r="BO1334" i="4"/>
  <c r="BK1334" i="4"/>
  <c r="BG1334" i="4"/>
  <c r="BC1334" i="4"/>
  <c r="BV1334" i="4"/>
  <c r="BR1334" i="4"/>
  <c r="BN1334" i="4"/>
  <c r="BJ1334" i="4"/>
  <c r="BF1334" i="4"/>
  <c r="BY1334" i="4"/>
  <c r="BU1334" i="4"/>
  <c r="BQ1334" i="4"/>
  <c r="BM1334" i="4"/>
  <c r="BI1334" i="4"/>
  <c r="BE1334" i="4"/>
  <c r="BL1334" i="4"/>
  <c r="BX1334" i="4"/>
  <c r="BH1334" i="4"/>
  <c r="BT1334" i="4"/>
  <c r="BD1334" i="4"/>
  <c r="BP1334" i="4"/>
  <c r="AC1334" i="4"/>
  <c r="I1333" i="2" s="1"/>
  <c r="BW1330" i="4"/>
  <c r="BS1330" i="4"/>
  <c r="BO1330" i="4"/>
  <c r="BK1330" i="4"/>
  <c r="BG1330" i="4"/>
  <c r="BC1330" i="4"/>
  <c r="BV1330" i="4"/>
  <c r="BR1330" i="4"/>
  <c r="BN1330" i="4"/>
  <c r="BJ1330" i="4"/>
  <c r="BF1330" i="4"/>
  <c r="BY1330" i="4"/>
  <c r="BU1330" i="4"/>
  <c r="BQ1330" i="4"/>
  <c r="BM1330" i="4"/>
  <c r="BI1330" i="4"/>
  <c r="BE1330" i="4"/>
  <c r="BX1330" i="4"/>
  <c r="BH1330" i="4"/>
  <c r="BT1330" i="4"/>
  <c r="BD1330" i="4"/>
  <c r="BP1330" i="4"/>
  <c r="BL1330" i="4"/>
  <c r="AC1330" i="4"/>
  <c r="I1329" i="2" s="1"/>
  <c r="BW1326" i="4"/>
  <c r="BS1326" i="4"/>
  <c r="BO1326" i="4"/>
  <c r="BK1326" i="4"/>
  <c r="BG1326" i="4"/>
  <c r="BC1326" i="4"/>
  <c r="BV1326" i="4"/>
  <c r="BR1326" i="4"/>
  <c r="BN1326" i="4"/>
  <c r="BJ1326" i="4"/>
  <c r="BF1326" i="4"/>
  <c r="BY1326" i="4"/>
  <c r="BU1326" i="4"/>
  <c r="BQ1326" i="4"/>
  <c r="BM1326" i="4"/>
  <c r="BI1326" i="4"/>
  <c r="BE1326" i="4"/>
  <c r="BT1326" i="4"/>
  <c r="BD1326" i="4"/>
  <c r="BP1326" i="4"/>
  <c r="BL1326" i="4"/>
  <c r="BX1326" i="4"/>
  <c r="BH1326" i="4"/>
  <c r="AC1326" i="4"/>
  <c r="I1325" i="2" s="1"/>
  <c r="BW1322" i="4"/>
  <c r="BS1322" i="4"/>
  <c r="BO1322" i="4"/>
  <c r="BK1322" i="4"/>
  <c r="BG1322" i="4"/>
  <c r="BC1322" i="4"/>
  <c r="BV1322" i="4"/>
  <c r="BR1322" i="4"/>
  <c r="BN1322" i="4"/>
  <c r="BJ1322" i="4"/>
  <c r="BF1322" i="4"/>
  <c r="BY1322" i="4"/>
  <c r="BU1322" i="4"/>
  <c r="BQ1322" i="4"/>
  <c r="BM1322" i="4"/>
  <c r="BI1322" i="4"/>
  <c r="BE1322" i="4"/>
  <c r="BP1322" i="4"/>
  <c r="BL1322" i="4"/>
  <c r="BX1322" i="4"/>
  <c r="BH1322" i="4"/>
  <c r="BD1322" i="4"/>
  <c r="BT1322" i="4"/>
  <c r="AC1322" i="4"/>
  <c r="I1321" i="2" s="1"/>
  <c r="BW1318" i="4"/>
  <c r="BS1318" i="4"/>
  <c r="BO1318" i="4"/>
  <c r="BK1318" i="4"/>
  <c r="BG1318" i="4"/>
  <c r="BC1318" i="4"/>
  <c r="BV1318" i="4"/>
  <c r="BR1318" i="4"/>
  <c r="BN1318" i="4"/>
  <c r="BJ1318" i="4"/>
  <c r="BF1318" i="4"/>
  <c r="BY1318" i="4"/>
  <c r="BU1318" i="4"/>
  <c r="BQ1318" i="4"/>
  <c r="BM1318" i="4"/>
  <c r="BI1318" i="4"/>
  <c r="BE1318" i="4"/>
  <c r="BL1318" i="4"/>
  <c r="BX1318" i="4"/>
  <c r="BH1318" i="4"/>
  <c r="BT1318" i="4"/>
  <c r="BD1318" i="4"/>
  <c r="BP1318" i="4"/>
  <c r="AC1318" i="4"/>
  <c r="I1317" i="2" s="1"/>
  <c r="BW1314" i="4"/>
  <c r="BS1314" i="4"/>
  <c r="BO1314" i="4"/>
  <c r="BK1314" i="4"/>
  <c r="BG1314" i="4"/>
  <c r="BC1314" i="4"/>
  <c r="BV1314" i="4"/>
  <c r="BR1314" i="4"/>
  <c r="BN1314" i="4"/>
  <c r="BJ1314" i="4"/>
  <c r="BF1314" i="4"/>
  <c r="BY1314" i="4"/>
  <c r="BU1314" i="4"/>
  <c r="BQ1314" i="4"/>
  <c r="BM1314" i="4"/>
  <c r="BI1314" i="4"/>
  <c r="BE1314" i="4"/>
  <c r="BX1314" i="4"/>
  <c r="BH1314" i="4"/>
  <c r="BT1314" i="4"/>
  <c r="BD1314" i="4"/>
  <c r="BP1314" i="4"/>
  <c r="BL1314" i="4"/>
  <c r="AC1314" i="4"/>
  <c r="I1313" i="2" s="1"/>
  <c r="BW1310" i="4"/>
  <c r="BS1310" i="4"/>
  <c r="BO1310" i="4"/>
  <c r="BK1310" i="4"/>
  <c r="BG1310" i="4"/>
  <c r="BC1310" i="4"/>
  <c r="BV1310" i="4"/>
  <c r="BR1310" i="4"/>
  <c r="BN1310" i="4"/>
  <c r="BJ1310" i="4"/>
  <c r="BF1310" i="4"/>
  <c r="BY1310" i="4"/>
  <c r="BU1310" i="4"/>
  <c r="BQ1310" i="4"/>
  <c r="BM1310" i="4"/>
  <c r="BI1310" i="4"/>
  <c r="BE1310" i="4"/>
  <c r="BT1310" i="4"/>
  <c r="BD1310" i="4"/>
  <c r="BP1310" i="4"/>
  <c r="BL1310" i="4"/>
  <c r="BX1310" i="4"/>
  <c r="BH1310" i="4"/>
  <c r="AC1310" i="4"/>
  <c r="I1309" i="2" s="1"/>
  <c r="BW1306" i="4"/>
  <c r="BS1306" i="4"/>
  <c r="BO1306" i="4"/>
  <c r="BK1306" i="4"/>
  <c r="BG1306" i="4"/>
  <c r="BC1306" i="4"/>
  <c r="BV1306" i="4"/>
  <c r="BR1306" i="4"/>
  <c r="BN1306" i="4"/>
  <c r="BJ1306" i="4"/>
  <c r="BF1306" i="4"/>
  <c r="BY1306" i="4"/>
  <c r="BU1306" i="4"/>
  <c r="BQ1306" i="4"/>
  <c r="BM1306" i="4"/>
  <c r="BI1306" i="4"/>
  <c r="BE1306" i="4"/>
  <c r="BP1306" i="4"/>
  <c r="BL1306" i="4"/>
  <c r="BX1306" i="4"/>
  <c r="BH1306" i="4"/>
  <c r="BD1306" i="4"/>
  <c r="BT1306" i="4"/>
  <c r="AC1306" i="4"/>
  <c r="I1305" i="2" s="1"/>
  <c r="BW1302" i="4"/>
  <c r="BS1302" i="4"/>
  <c r="BO1302" i="4"/>
  <c r="BK1302" i="4"/>
  <c r="BG1302" i="4"/>
  <c r="BC1302" i="4"/>
  <c r="BV1302" i="4"/>
  <c r="BR1302" i="4"/>
  <c r="BN1302" i="4"/>
  <c r="BJ1302" i="4"/>
  <c r="BF1302" i="4"/>
  <c r="BY1302" i="4"/>
  <c r="BU1302" i="4"/>
  <c r="BQ1302" i="4"/>
  <c r="BM1302" i="4"/>
  <c r="BI1302" i="4"/>
  <c r="BE1302" i="4"/>
  <c r="BL1302" i="4"/>
  <c r="BX1302" i="4"/>
  <c r="BH1302" i="4"/>
  <c r="BT1302" i="4"/>
  <c r="BD1302" i="4"/>
  <c r="BP1302" i="4"/>
  <c r="AC1302" i="4"/>
  <c r="I1301" i="2" s="1"/>
  <c r="BW1298" i="4"/>
  <c r="BS1298" i="4"/>
  <c r="BO1298" i="4"/>
  <c r="BK1298" i="4"/>
  <c r="BG1298" i="4"/>
  <c r="BC1298" i="4"/>
  <c r="BV1298" i="4"/>
  <c r="BR1298" i="4"/>
  <c r="BN1298" i="4"/>
  <c r="BJ1298" i="4"/>
  <c r="BF1298" i="4"/>
  <c r="BY1298" i="4"/>
  <c r="BU1298" i="4"/>
  <c r="BQ1298" i="4"/>
  <c r="BM1298" i="4"/>
  <c r="BI1298" i="4"/>
  <c r="BE1298" i="4"/>
  <c r="BX1298" i="4"/>
  <c r="BH1298" i="4"/>
  <c r="BT1298" i="4"/>
  <c r="BD1298" i="4"/>
  <c r="BP1298" i="4"/>
  <c r="BL1298" i="4"/>
  <c r="AC1298" i="4"/>
  <c r="I1297" i="2" s="1"/>
  <c r="BW1294" i="4"/>
  <c r="BS1294" i="4"/>
  <c r="BO1294" i="4"/>
  <c r="BK1294" i="4"/>
  <c r="BG1294" i="4"/>
  <c r="BC1294" i="4"/>
  <c r="BV1294" i="4"/>
  <c r="BR1294" i="4"/>
  <c r="BN1294" i="4"/>
  <c r="BJ1294" i="4"/>
  <c r="BF1294" i="4"/>
  <c r="BY1294" i="4"/>
  <c r="BU1294" i="4"/>
  <c r="BQ1294" i="4"/>
  <c r="BM1294" i="4"/>
  <c r="BI1294" i="4"/>
  <c r="BE1294" i="4"/>
  <c r="BT1294" i="4"/>
  <c r="BD1294" i="4"/>
  <c r="BP1294" i="4"/>
  <c r="BL1294" i="4"/>
  <c r="BH1294" i="4"/>
  <c r="BX1294" i="4"/>
  <c r="AC1294" i="4"/>
  <c r="I1293" i="2" s="1"/>
  <c r="BW1290" i="4"/>
  <c r="BS1290" i="4"/>
  <c r="BO1290" i="4"/>
  <c r="BK1290" i="4"/>
  <c r="BG1290" i="4"/>
  <c r="BC1290" i="4"/>
  <c r="BV1290" i="4"/>
  <c r="BR1290" i="4"/>
  <c r="BN1290" i="4"/>
  <c r="BJ1290" i="4"/>
  <c r="BF1290" i="4"/>
  <c r="BY1290" i="4"/>
  <c r="BU1290" i="4"/>
  <c r="BQ1290" i="4"/>
  <c r="BM1290" i="4"/>
  <c r="BI1290" i="4"/>
  <c r="BE1290" i="4"/>
  <c r="BP1290" i="4"/>
  <c r="BL1290" i="4"/>
  <c r="BX1290" i="4"/>
  <c r="BH1290" i="4"/>
  <c r="BT1290" i="4"/>
  <c r="BD1290" i="4"/>
  <c r="AC1290" i="4"/>
  <c r="I1289" i="2" s="1"/>
  <c r="BW1286" i="4"/>
  <c r="BS1286" i="4"/>
  <c r="BO1286" i="4"/>
  <c r="BK1286" i="4"/>
  <c r="BG1286" i="4"/>
  <c r="BC1286" i="4"/>
  <c r="BV1286" i="4"/>
  <c r="BR1286" i="4"/>
  <c r="BN1286" i="4"/>
  <c r="BJ1286" i="4"/>
  <c r="BF1286" i="4"/>
  <c r="BY1286" i="4"/>
  <c r="BU1286" i="4"/>
  <c r="BQ1286" i="4"/>
  <c r="BM1286" i="4"/>
  <c r="BI1286" i="4"/>
  <c r="BE1286" i="4"/>
  <c r="BL1286" i="4"/>
  <c r="BX1286" i="4"/>
  <c r="BH1286" i="4"/>
  <c r="BT1286" i="4"/>
  <c r="BD1286" i="4"/>
  <c r="BP1286" i="4"/>
  <c r="AC1286" i="4"/>
  <c r="I1285" i="2" s="1"/>
  <c r="BW1282" i="4"/>
  <c r="BS1282" i="4"/>
  <c r="BO1282" i="4"/>
  <c r="BK1282" i="4"/>
  <c r="BG1282" i="4"/>
  <c r="BC1282" i="4"/>
  <c r="BV1282" i="4"/>
  <c r="BR1282" i="4"/>
  <c r="BN1282" i="4"/>
  <c r="BJ1282" i="4"/>
  <c r="BF1282" i="4"/>
  <c r="BY1282" i="4"/>
  <c r="BU1282" i="4"/>
  <c r="BQ1282" i="4"/>
  <c r="BM1282" i="4"/>
  <c r="BI1282" i="4"/>
  <c r="BE1282" i="4"/>
  <c r="BX1282" i="4"/>
  <c r="BH1282" i="4"/>
  <c r="BT1282" i="4"/>
  <c r="BD1282" i="4"/>
  <c r="BP1282" i="4"/>
  <c r="BL1282" i="4"/>
  <c r="AC1282" i="4"/>
  <c r="I1281" i="2" s="1"/>
  <c r="BW1278" i="4"/>
  <c r="BS1278" i="4"/>
  <c r="BO1278" i="4"/>
  <c r="BK1278" i="4"/>
  <c r="BG1278" i="4"/>
  <c r="BC1278" i="4"/>
  <c r="BV1278" i="4"/>
  <c r="BR1278" i="4"/>
  <c r="BN1278" i="4"/>
  <c r="BJ1278" i="4"/>
  <c r="BF1278" i="4"/>
  <c r="BY1278" i="4"/>
  <c r="BU1278" i="4"/>
  <c r="BQ1278" i="4"/>
  <c r="BM1278" i="4"/>
  <c r="BI1278" i="4"/>
  <c r="BE1278" i="4"/>
  <c r="BT1278" i="4"/>
  <c r="BD1278" i="4"/>
  <c r="BP1278" i="4"/>
  <c r="BL1278" i="4"/>
  <c r="BH1278" i="4"/>
  <c r="BX1278" i="4"/>
  <c r="AC1278" i="4"/>
  <c r="I1277" i="2" s="1"/>
  <c r="BW1274" i="4"/>
  <c r="BS1274" i="4"/>
  <c r="BO1274" i="4"/>
  <c r="BK1274" i="4"/>
  <c r="BG1274" i="4"/>
  <c r="BC1274" i="4"/>
  <c r="BV1274" i="4"/>
  <c r="BR1274" i="4"/>
  <c r="BN1274" i="4"/>
  <c r="BJ1274" i="4"/>
  <c r="BF1274" i="4"/>
  <c r="BY1274" i="4"/>
  <c r="BU1274" i="4"/>
  <c r="BQ1274" i="4"/>
  <c r="BM1274" i="4"/>
  <c r="BI1274" i="4"/>
  <c r="BE1274" i="4"/>
  <c r="BP1274" i="4"/>
  <c r="BL1274" i="4"/>
  <c r="BX1274" i="4"/>
  <c r="BH1274" i="4"/>
  <c r="BT1274" i="4"/>
  <c r="BD1274" i="4"/>
  <c r="AC1274" i="4"/>
  <c r="I1273" i="2" s="1"/>
  <c r="BW1270" i="4"/>
  <c r="BS1270" i="4"/>
  <c r="BO1270" i="4"/>
  <c r="BK1270" i="4"/>
  <c r="BG1270" i="4"/>
  <c r="BC1270" i="4"/>
  <c r="BV1270" i="4"/>
  <c r="BR1270" i="4"/>
  <c r="BN1270" i="4"/>
  <c r="BJ1270" i="4"/>
  <c r="BF1270" i="4"/>
  <c r="BY1270" i="4"/>
  <c r="BU1270" i="4"/>
  <c r="BQ1270" i="4"/>
  <c r="BM1270" i="4"/>
  <c r="BI1270" i="4"/>
  <c r="BE1270" i="4"/>
  <c r="BL1270" i="4"/>
  <c r="BX1270" i="4"/>
  <c r="BH1270" i="4"/>
  <c r="BT1270" i="4"/>
  <c r="BD1270" i="4"/>
  <c r="BP1270" i="4"/>
  <c r="AC1270" i="4"/>
  <c r="I1269" i="2" s="1"/>
  <c r="BW1266" i="4"/>
  <c r="BS1266" i="4"/>
  <c r="BO1266" i="4"/>
  <c r="BK1266" i="4"/>
  <c r="BG1266" i="4"/>
  <c r="BC1266" i="4"/>
  <c r="BV1266" i="4"/>
  <c r="BR1266" i="4"/>
  <c r="BN1266" i="4"/>
  <c r="BJ1266" i="4"/>
  <c r="BF1266" i="4"/>
  <c r="BY1266" i="4"/>
  <c r="BU1266" i="4"/>
  <c r="BQ1266" i="4"/>
  <c r="BM1266" i="4"/>
  <c r="BI1266" i="4"/>
  <c r="BE1266" i="4"/>
  <c r="BX1266" i="4"/>
  <c r="BH1266" i="4"/>
  <c r="BT1266" i="4"/>
  <c r="BD1266" i="4"/>
  <c r="BP1266" i="4"/>
  <c r="BL1266" i="4"/>
  <c r="AC1266" i="4"/>
  <c r="I1265" i="2" s="1"/>
  <c r="BW1262" i="4"/>
  <c r="BS1262" i="4"/>
  <c r="BO1262" i="4"/>
  <c r="BK1262" i="4"/>
  <c r="BG1262" i="4"/>
  <c r="BC1262" i="4"/>
  <c r="BV1262" i="4"/>
  <c r="BR1262" i="4"/>
  <c r="BN1262" i="4"/>
  <c r="BJ1262" i="4"/>
  <c r="BF1262" i="4"/>
  <c r="BY1262" i="4"/>
  <c r="BU1262" i="4"/>
  <c r="BQ1262" i="4"/>
  <c r="BM1262" i="4"/>
  <c r="BI1262" i="4"/>
  <c r="BE1262" i="4"/>
  <c r="BT1262" i="4"/>
  <c r="BD1262" i="4"/>
  <c r="BP1262" i="4"/>
  <c r="BL1262" i="4"/>
  <c r="BX1262" i="4"/>
  <c r="BH1262" i="4"/>
  <c r="AC1262" i="4"/>
  <c r="I1261" i="2" s="1"/>
  <c r="BW1258" i="4"/>
  <c r="BS1258" i="4"/>
  <c r="BO1258" i="4"/>
  <c r="BK1258" i="4"/>
  <c r="BG1258" i="4"/>
  <c r="BC1258" i="4"/>
  <c r="BV1258" i="4"/>
  <c r="BR1258" i="4"/>
  <c r="BN1258" i="4"/>
  <c r="BJ1258" i="4"/>
  <c r="BF1258" i="4"/>
  <c r="BY1258" i="4"/>
  <c r="BU1258" i="4"/>
  <c r="BQ1258" i="4"/>
  <c r="BM1258" i="4"/>
  <c r="BI1258" i="4"/>
  <c r="BE1258" i="4"/>
  <c r="BP1258" i="4"/>
  <c r="BL1258" i="4"/>
  <c r="BX1258" i="4"/>
  <c r="BH1258" i="4"/>
  <c r="BD1258" i="4"/>
  <c r="BT1258" i="4"/>
  <c r="AC1258" i="4"/>
  <c r="I1257" i="2" s="1"/>
  <c r="BW1254" i="4"/>
  <c r="BS1254" i="4"/>
  <c r="BO1254" i="4"/>
  <c r="BK1254" i="4"/>
  <c r="BG1254" i="4"/>
  <c r="BC1254" i="4"/>
  <c r="BV1254" i="4"/>
  <c r="BR1254" i="4"/>
  <c r="BN1254" i="4"/>
  <c r="BJ1254" i="4"/>
  <c r="BF1254" i="4"/>
  <c r="BY1254" i="4"/>
  <c r="BU1254" i="4"/>
  <c r="BQ1254" i="4"/>
  <c r="BM1254" i="4"/>
  <c r="BI1254" i="4"/>
  <c r="BE1254" i="4"/>
  <c r="BL1254" i="4"/>
  <c r="BX1254" i="4"/>
  <c r="BH1254" i="4"/>
  <c r="BT1254" i="4"/>
  <c r="BD1254" i="4"/>
  <c r="BP1254" i="4"/>
  <c r="AC1254" i="4"/>
  <c r="I1253" i="2" s="1"/>
  <c r="BW1250" i="4"/>
  <c r="BS1250" i="4"/>
  <c r="BO1250" i="4"/>
  <c r="BK1250" i="4"/>
  <c r="BG1250" i="4"/>
  <c r="BC1250" i="4"/>
  <c r="BV1250" i="4"/>
  <c r="BR1250" i="4"/>
  <c r="BN1250" i="4"/>
  <c r="BJ1250" i="4"/>
  <c r="BF1250" i="4"/>
  <c r="BY1250" i="4"/>
  <c r="BU1250" i="4"/>
  <c r="BQ1250" i="4"/>
  <c r="BM1250" i="4"/>
  <c r="BI1250" i="4"/>
  <c r="BE1250" i="4"/>
  <c r="BX1250" i="4"/>
  <c r="BH1250" i="4"/>
  <c r="BT1250" i="4"/>
  <c r="BD1250" i="4"/>
  <c r="BP1250" i="4"/>
  <c r="BL1250" i="4"/>
  <c r="AC1250" i="4"/>
  <c r="I1249" i="2" s="1"/>
  <c r="BW1246" i="4"/>
  <c r="BS1246" i="4"/>
  <c r="BO1246" i="4"/>
  <c r="BK1246" i="4"/>
  <c r="BG1246" i="4"/>
  <c r="BC1246" i="4"/>
  <c r="BV1246" i="4"/>
  <c r="BR1246" i="4"/>
  <c r="BN1246" i="4"/>
  <c r="BJ1246" i="4"/>
  <c r="BF1246" i="4"/>
  <c r="BY1246" i="4"/>
  <c r="BU1246" i="4"/>
  <c r="BQ1246" i="4"/>
  <c r="BM1246" i="4"/>
  <c r="BI1246" i="4"/>
  <c r="BE1246" i="4"/>
  <c r="BT1246" i="4"/>
  <c r="BD1246" i="4"/>
  <c r="BP1246" i="4"/>
  <c r="BL1246" i="4"/>
  <c r="BX1246" i="4"/>
  <c r="BH1246" i="4"/>
  <c r="AC1246" i="4"/>
  <c r="I1245" i="2" s="1"/>
  <c r="BW1242" i="4"/>
  <c r="BS1242" i="4"/>
  <c r="BO1242" i="4"/>
  <c r="BK1242" i="4"/>
  <c r="BG1242" i="4"/>
  <c r="BC1242" i="4"/>
  <c r="BV1242" i="4"/>
  <c r="BR1242" i="4"/>
  <c r="BN1242" i="4"/>
  <c r="BJ1242" i="4"/>
  <c r="BF1242" i="4"/>
  <c r="BY1242" i="4"/>
  <c r="BU1242" i="4"/>
  <c r="BQ1242" i="4"/>
  <c r="BM1242" i="4"/>
  <c r="BI1242" i="4"/>
  <c r="BE1242" i="4"/>
  <c r="BP1242" i="4"/>
  <c r="BL1242" i="4"/>
  <c r="BX1242" i="4"/>
  <c r="BH1242" i="4"/>
  <c r="BD1242" i="4"/>
  <c r="BT1242" i="4"/>
  <c r="AC1242" i="4"/>
  <c r="I1241" i="2" s="1"/>
  <c r="BW1238" i="4"/>
  <c r="BS1238" i="4"/>
  <c r="BO1238" i="4"/>
  <c r="BK1238" i="4"/>
  <c r="BG1238" i="4"/>
  <c r="BC1238" i="4"/>
  <c r="BV1238" i="4"/>
  <c r="BR1238" i="4"/>
  <c r="BN1238" i="4"/>
  <c r="BJ1238" i="4"/>
  <c r="BF1238" i="4"/>
  <c r="BY1238" i="4"/>
  <c r="BU1238" i="4"/>
  <c r="BQ1238" i="4"/>
  <c r="BM1238" i="4"/>
  <c r="BI1238" i="4"/>
  <c r="BE1238" i="4"/>
  <c r="BL1238" i="4"/>
  <c r="BX1238" i="4"/>
  <c r="BH1238" i="4"/>
  <c r="BT1238" i="4"/>
  <c r="BD1238" i="4"/>
  <c r="BP1238" i="4"/>
  <c r="AC1238" i="4"/>
  <c r="I1237" i="2" s="1"/>
  <c r="BW1234" i="4"/>
  <c r="BS1234" i="4"/>
  <c r="BO1234" i="4"/>
  <c r="BK1234" i="4"/>
  <c r="BG1234" i="4"/>
  <c r="BC1234" i="4"/>
  <c r="BV1234" i="4"/>
  <c r="BR1234" i="4"/>
  <c r="BN1234" i="4"/>
  <c r="BJ1234" i="4"/>
  <c r="BF1234" i="4"/>
  <c r="BY1234" i="4"/>
  <c r="BU1234" i="4"/>
  <c r="BQ1234" i="4"/>
  <c r="BM1234" i="4"/>
  <c r="BI1234" i="4"/>
  <c r="BE1234" i="4"/>
  <c r="BX1234" i="4"/>
  <c r="BH1234" i="4"/>
  <c r="BT1234" i="4"/>
  <c r="BD1234" i="4"/>
  <c r="BP1234" i="4"/>
  <c r="BL1234" i="4"/>
  <c r="AC1234" i="4"/>
  <c r="I1233" i="2" s="1"/>
  <c r="BW1230" i="4"/>
  <c r="BS1230" i="4"/>
  <c r="BO1230" i="4"/>
  <c r="BK1230" i="4"/>
  <c r="BG1230" i="4"/>
  <c r="BC1230" i="4"/>
  <c r="BV1230" i="4"/>
  <c r="BR1230" i="4"/>
  <c r="BN1230" i="4"/>
  <c r="BJ1230" i="4"/>
  <c r="BF1230" i="4"/>
  <c r="BY1230" i="4"/>
  <c r="BU1230" i="4"/>
  <c r="BQ1230" i="4"/>
  <c r="BM1230" i="4"/>
  <c r="BI1230" i="4"/>
  <c r="BE1230" i="4"/>
  <c r="BT1230" i="4"/>
  <c r="BD1230" i="4"/>
  <c r="BP1230" i="4"/>
  <c r="BL1230" i="4"/>
  <c r="BH1230" i="4"/>
  <c r="BX1230" i="4"/>
  <c r="AC1230" i="4"/>
  <c r="I1229" i="2" s="1"/>
  <c r="BW1226" i="4"/>
  <c r="BS1226" i="4"/>
  <c r="BO1226" i="4"/>
  <c r="BK1226" i="4"/>
  <c r="BG1226" i="4"/>
  <c r="BC1226" i="4"/>
  <c r="BV1226" i="4"/>
  <c r="BR1226" i="4"/>
  <c r="BN1226" i="4"/>
  <c r="BJ1226" i="4"/>
  <c r="BF1226" i="4"/>
  <c r="BY1226" i="4"/>
  <c r="BU1226" i="4"/>
  <c r="BQ1226" i="4"/>
  <c r="BM1226" i="4"/>
  <c r="BI1226" i="4"/>
  <c r="BE1226" i="4"/>
  <c r="BP1226" i="4"/>
  <c r="BL1226" i="4"/>
  <c r="BX1226" i="4"/>
  <c r="BH1226" i="4"/>
  <c r="BT1226" i="4"/>
  <c r="BD1226" i="4"/>
  <c r="AC1226" i="4"/>
  <c r="I1225" i="2" s="1"/>
  <c r="BW1222" i="4"/>
  <c r="BS1222" i="4"/>
  <c r="BO1222" i="4"/>
  <c r="BK1222" i="4"/>
  <c r="BG1222" i="4"/>
  <c r="BC1222" i="4"/>
  <c r="BV1222" i="4"/>
  <c r="BR1222" i="4"/>
  <c r="BN1222" i="4"/>
  <c r="BJ1222" i="4"/>
  <c r="BF1222" i="4"/>
  <c r="BY1222" i="4"/>
  <c r="BU1222" i="4"/>
  <c r="BQ1222" i="4"/>
  <c r="BM1222" i="4"/>
  <c r="BI1222" i="4"/>
  <c r="BE1222" i="4"/>
  <c r="BL1222" i="4"/>
  <c r="BX1222" i="4"/>
  <c r="BH1222" i="4"/>
  <c r="BT1222" i="4"/>
  <c r="BD1222" i="4"/>
  <c r="BP1222" i="4"/>
  <c r="AC1222" i="4"/>
  <c r="I1221" i="2" s="1"/>
  <c r="BW1218" i="4"/>
  <c r="BS1218" i="4"/>
  <c r="BO1218" i="4"/>
  <c r="BK1218" i="4"/>
  <c r="BG1218" i="4"/>
  <c r="BC1218" i="4"/>
  <c r="BV1218" i="4"/>
  <c r="BR1218" i="4"/>
  <c r="BN1218" i="4"/>
  <c r="BJ1218" i="4"/>
  <c r="BF1218" i="4"/>
  <c r="BY1218" i="4"/>
  <c r="BU1218" i="4"/>
  <c r="BQ1218" i="4"/>
  <c r="BM1218" i="4"/>
  <c r="BI1218" i="4"/>
  <c r="BE1218" i="4"/>
  <c r="BX1218" i="4"/>
  <c r="BH1218" i="4"/>
  <c r="BT1218" i="4"/>
  <c r="BD1218" i="4"/>
  <c r="BP1218" i="4"/>
  <c r="BL1218" i="4"/>
  <c r="AC1218" i="4"/>
  <c r="I1217" i="2" s="1"/>
  <c r="BW1214" i="4"/>
  <c r="BS1214" i="4"/>
  <c r="BO1214" i="4"/>
  <c r="BK1214" i="4"/>
  <c r="BG1214" i="4"/>
  <c r="BC1214" i="4"/>
  <c r="BV1214" i="4"/>
  <c r="BR1214" i="4"/>
  <c r="BN1214" i="4"/>
  <c r="BJ1214" i="4"/>
  <c r="BF1214" i="4"/>
  <c r="BY1214" i="4"/>
  <c r="BU1214" i="4"/>
  <c r="BQ1214" i="4"/>
  <c r="BM1214" i="4"/>
  <c r="BI1214" i="4"/>
  <c r="BE1214" i="4"/>
  <c r="BT1214" i="4"/>
  <c r="BD1214" i="4"/>
  <c r="BP1214" i="4"/>
  <c r="BL1214" i="4"/>
  <c r="BX1214" i="4"/>
  <c r="BH1214" i="4"/>
  <c r="AC1214" i="4"/>
  <c r="I1213" i="2" s="1"/>
  <c r="BW1210" i="4"/>
  <c r="BS1210" i="4"/>
  <c r="BO1210" i="4"/>
  <c r="BK1210" i="4"/>
  <c r="BG1210" i="4"/>
  <c r="BC1210" i="4"/>
  <c r="BV1210" i="4"/>
  <c r="BR1210" i="4"/>
  <c r="BN1210" i="4"/>
  <c r="BJ1210" i="4"/>
  <c r="BF1210" i="4"/>
  <c r="BY1210" i="4"/>
  <c r="BU1210" i="4"/>
  <c r="BQ1210" i="4"/>
  <c r="BM1210" i="4"/>
  <c r="BI1210" i="4"/>
  <c r="BE1210" i="4"/>
  <c r="BP1210" i="4"/>
  <c r="BL1210" i="4"/>
  <c r="BX1210" i="4"/>
  <c r="BH1210" i="4"/>
  <c r="BT1210" i="4"/>
  <c r="BD1210" i="4"/>
  <c r="AC1210" i="4"/>
  <c r="I1209" i="2" s="1"/>
  <c r="BW1206" i="4"/>
  <c r="BS1206" i="4"/>
  <c r="BO1206" i="4"/>
  <c r="BK1206" i="4"/>
  <c r="BG1206" i="4"/>
  <c r="BC1206" i="4"/>
  <c r="BV1206" i="4"/>
  <c r="BR1206" i="4"/>
  <c r="BN1206" i="4"/>
  <c r="BJ1206" i="4"/>
  <c r="BF1206" i="4"/>
  <c r="BY1206" i="4"/>
  <c r="BU1206" i="4"/>
  <c r="BQ1206" i="4"/>
  <c r="BM1206" i="4"/>
  <c r="BI1206" i="4"/>
  <c r="BE1206" i="4"/>
  <c r="BL1206" i="4"/>
  <c r="BX1206" i="4"/>
  <c r="BH1206" i="4"/>
  <c r="BT1206" i="4"/>
  <c r="BD1206" i="4"/>
  <c r="BP1206" i="4"/>
  <c r="AC1206" i="4"/>
  <c r="I1205" i="2" s="1"/>
  <c r="BW1202" i="4"/>
  <c r="BS1202" i="4"/>
  <c r="BO1202" i="4"/>
  <c r="BK1202" i="4"/>
  <c r="BG1202" i="4"/>
  <c r="BC1202" i="4"/>
  <c r="BV1202" i="4"/>
  <c r="BR1202" i="4"/>
  <c r="BN1202" i="4"/>
  <c r="BJ1202" i="4"/>
  <c r="BF1202" i="4"/>
  <c r="BY1202" i="4"/>
  <c r="BU1202" i="4"/>
  <c r="BQ1202" i="4"/>
  <c r="BM1202" i="4"/>
  <c r="BI1202" i="4"/>
  <c r="BE1202" i="4"/>
  <c r="BX1202" i="4"/>
  <c r="BH1202" i="4"/>
  <c r="BT1202" i="4"/>
  <c r="BD1202" i="4"/>
  <c r="BP1202" i="4"/>
  <c r="BL1202" i="4"/>
  <c r="AC1202" i="4"/>
  <c r="I1201" i="2" s="1"/>
  <c r="BW1198" i="4"/>
  <c r="BS1198" i="4"/>
  <c r="BO1198" i="4"/>
  <c r="BK1198" i="4"/>
  <c r="BG1198" i="4"/>
  <c r="BC1198" i="4"/>
  <c r="BV1198" i="4"/>
  <c r="BR1198" i="4"/>
  <c r="BN1198" i="4"/>
  <c r="BJ1198" i="4"/>
  <c r="BF1198" i="4"/>
  <c r="BY1198" i="4"/>
  <c r="BU1198" i="4"/>
  <c r="BQ1198" i="4"/>
  <c r="BM1198" i="4"/>
  <c r="BI1198" i="4"/>
  <c r="BE1198" i="4"/>
  <c r="BT1198" i="4"/>
  <c r="BD1198" i="4"/>
  <c r="BP1198" i="4"/>
  <c r="BL1198" i="4"/>
  <c r="BX1198" i="4"/>
  <c r="BH1198" i="4"/>
  <c r="AC1198" i="4"/>
  <c r="I1197" i="2" s="1"/>
  <c r="BW1194" i="4"/>
  <c r="BS1194" i="4"/>
  <c r="BO1194" i="4"/>
  <c r="BK1194" i="4"/>
  <c r="BG1194" i="4"/>
  <c r="BC1194" i="4"/>
  <c r="BV1194" i="4"/>
  <c r="BR1194" i="4"/>
  <c r="BN1194" i="4"/>
  <c r="BJ1194" i="4"/>
  <c r="BF1194" i="4"/>
  <c r="BY1194" i="4"/>
  <c r="BU1194" i="4"/>
  <c r="BQ1194" i="4"/>
  <c r="BM1194" i="4"/>
  <c r="BI1194" i="4"/>
  <c r="BE1194" i="4"/>
  <c r="BP1194" i="4"/>
  <c r="BL1194" i="4"/>
  <c r="BX1194" i="4"/>
  <c r="BH1194" i="4"/>
  <c r="BD1194" i="4"/>
  <c r="BT1194" i="4"/>
  <c r="AC1194" i="4"/>
  <c r="I1193" i="2" s="1"/>
  <c r="BW1190" i="4"/>
  <c r="BS1190" i="4"/>
  <c r="BO1190" i="4"/>
  <c r="BK1190" i="4"/>
  <c r="BG1190" i="4"/>
  <c r="BC1190" i="4"/>
  <c r="BV1190" i="4"/>
  <c r="BR1190" i="4"/>
  <c r="BN1190" i="4"/>
  <c r="BJ1190" i="4"/>
  <c r="BF1190" i="4"/>
  <c r="BY1190" i="4"/>
  <c r="BU1190" i="4"/>
  <c r="BQ1190" i="4"/>
  <c r="BM1190" i="4"/>
  <c r="BI1190" i="4"/>
  <c r="BE1190" i="4"/>
  <c r="BL1190" i="4"/>
  <c r="BX1190" i="4"/>
  <c r="BH1190" i="4"/>
  <c r="BT1190" i="4"/>
  <c r="BD1190" i="4"/>
  <c r="BP1190" i="4"/>
  <c r="AC1190" i="4"/>
  <c r="I1189" i="2" s="1"/>
  <c r="BW1186" i="4"/>
  <c r="BS1186" i="4"/>
  <c r="BO1186" i="4"/>
  <c r="BK1186" i="4"/>
  <c r="BG1186" i="4"/>
  <c r="BC1186" i="4"/>
  <c r="BV1186" i="4"/>
  <c r="BR1186" i="4"/>
  <c r="BN1186" i="4"/>
  <c r="BJ1186" i="4"/>
  <c r="BF1186" i="4"/>
  <c r="BY1186" i="4"/>
  <c r="BU1186" i="4"/>
  <c r="BQ1186" i="4"/>
  <c r="BM1186" i="4"/>
  <c r="BI1186" i="4"/>
  <c r="BE1186" i="4"/>
  <c r="BX1186" i="4"/>
  <c r="BH1186" i="4"/>
  <c r="BT1186" i="4"/>
  <c r="BD1186" i="4"/>
  <c r="BP1186" i="4"/>
  <c r="BL1186" i="4"/>
  <c r="AC1186" i="4"/>
  <c r="I1185" i="2" s="1"/>
  <c r="BW1182" i="4"/>
  <c r="BS1182" i="4"/>
  <c r="BO1182" i="4"/>
  <c r="BK1182" i="4"/>
  <c r="BG1182" i="4"/>
  <c r="BC1182" i="4"/>
  <c r="BV1182" i="4"/>
  <c r="BR1182" i="4"/>
  <c r="BN1182" i="4"/>
  <c r="BJ1182" i="4"/>
  <c r="BF1182" i="4"/>
  <c r="BY1182" i="4"/>
  <c r="BU1182" i="4"/>
  <c r="BQ1182" i="4"/>
  <c r="BM1182" i="4"/>
  <c r="BI1182" i="4"/>
  <c r="BE1182" i="4"/>
  <c r="BT1182" i="4"/>
  <c r="BD1182" i="4"/>
  <c r="BP1182" i="4"/>
  <c r="BL1182" i="4"/>
  <c r="BX1182" i="4"/>
  <c r="BH1182" i="4"/>
  <c r="AC1182" i="4"/>
  <c r="I1181" i="2" s="1"/>
  <c r="BW1178" i="4"/>
  <c r="BS1178" i="4"/>
  <c r="BO1178" i="4"/>
  <c r="BK1178" i="4"/>
  <c r="BG1178" i="4"/>
  <c r="BC1178" i="4"/>
  <c r="BV1178" i="4"/>
  <c r="BR1178" i="4"/>
  <c r="BN1178" i="4"/>
  <c r="BJ1178" i="4"/>
  <c r="BF1178" i="4"/>
  <c r="BY1178" i="4"/>
  <c r="BU1178" i="4"/>
  <c r="BQ1178" i="4"/>
  <c r="BM1178" i="4"/>
  <c r="BI1178" i="4"/>
  <c r="BE1178" i="4"/>
  <c r="BP1178" i="4"/>
  <c r="BL1178" i="4"/>
  <c r="BX1178" i="4"/>
  <c r="BH1178" i="4"/>
  <c r="BD1178" i="4"/>
  <c r="BT1178" i="4"/>
  <c r="AC1178" i="4"/>
  <c r="I1177" i="2" s="1"/>
  <c r="BW1174" i="4"/>
  <c r="BS1174" i="4"/>
  <c r="BO1174" i="4"/>
  <c r="BK1174" i="4"/>
  <c r="BG1174" i="4"/>
  <c r="BC1174" i="4"/>
  <c r="BV1174" i="4"/>
  <c r="BR1174" i="4"/>
  <c r="BN1174" i="4"/>
  <c r="BJ1174" i="4"/>
  <c r="BF1174" i="4"/>
  <c r="BY1174" i="4"/>
  <c r="BU1174" i="4"/>
  <c r="BQ1174" i="4"/>
  <c r="BM1174" i="4"/>
  <c r="BI1174" i="4"/>
  <c r="BE1174" i="4"/>
  <c r="BL1174" i="4"/>
  <c r="BX1174" i="4"/>
  <c r="BH1174" i="4"/>
  <c r="BT1174" i="4"/>
  <c r="BD1174" i="4"/>
  <c r="BP1174" i="4"/>
  <c r="AC1174" i="4"/>
  <c r="I1173" i="2" s="1"/>
  <c r="BW1170" i="4"/>
  <c r="BS1170" i="4"/>
  <c r="BO1170" i="4"/>
  <c r="BK1170" i="4"/>
  <c r="BG1170" i="4"/>
  <c r="BC1170" i="4"/>
  <c r="BV1170" i="4"/>
  <c r="BR1170" i="4"/>
  <c r="BN1170" i="4"/>
  <c r="BJ1170" i="4"/>
  <c r="BF1170" i="4"/>
  <c r="BY1170" i="4"/>
  <c r="BU1170" i="4"/>
  <c r="BQ1170" i="4"/>
  <c r="BM1170" i="4"/>
  <c r="BI1170" i="4"/>
  <c r="BE1170" i="4"/>
  <c r="BX1170" i="4"/>
  <c r="BH1170" i="4"/>
  <c r="BT1170" i="4"/>
  <c r="BD1170" i="4"/>
  <c r="BP1170" i="4"/>
  <c r="BL1170" i="4"/>
  <c r="AC1170" i="4"/>
  <c r="I1169" i="2" s="1"/>
  <c r="BW1166" i="4"/>
  <c r="BS1166" i="4"/>
  <c r="BO1166" i="4"/>
  <c r="BK1166" i="4"/>
  <c r="BG1166" i="4"/>
  <c r="BC1166" i="4"/>
  <c r="BV1166" i="4"/>
  <c r="BR1166" i="4"/>
  <c r="BN1166" i="4"/>
  <c r="BJ1166" i="4"/>
  <c r="BF1166" i="4"/>
  <c r="BY1166" i="4"/>
  <c r="BU1166" i="4"/>
  <c r="BQ1166" i="4"/>
  <c r="BM1166" i="4"/>
  <c r="BI1166" i="4"/>
  <c r="BE1166" i="4"/>
  <c r="BT1166" i="4"/>
  <c r="BD1166" i="4"/>
  <c r="BP1166" i="4"/>
  <c r="BL1166" i="4"/>
  <c r="BH1166" i="4"/>
  <c r="BX1166" i="4"/>
  <c r="AC1166" i="4"/>
  <c r="I1165" i="2" s="1"/>
  <c r="BW1162" i="4"/>
  <c r="BS1162" i="4"/>
  <c r="BO1162" i="4"/>
  <c r="BK1162" i="4"/>
  <c r="BG1162" i="4"/>
  <c r="BC1162" i="4"/>
  <c r="BV1162" i="4"/>
  <c r="BR1162" i="4"/>
  <c r="BN1162" i="4"/>
  <c r="BJ1162" i="4"/>
  <c r="BF1162" i="4"/>
  <c r="BY1162" i="4"/>
  <c r="BU1162" i="4"/>
  <c r="BQ1162" i="4"/>
  <c r="BM1162" i="4"/>
  <c r="BI1162" i="4"/>
  <c r="BE1162" i="4"/>
  <c r="BP1162" i="4"/>
  <c r="BL1162" i="4"/>
  <c r="BX1162" i="4"/>
  <c r="BH1162" i="4"/>
  <c r="BT1162" i="4"/>
  <c r="BD1162" i="4"/>
  <c r="AC1162" i="4"/>
  <c r="I1161" i="2" s="1"/>
  <c r="BW1158" i="4"/>
  <c r="BS1158" i="4"/>
  <c r="BO1158" i="4"/>
  <c r="BK1158" i="4"/>
  <c r="BG1158" i="4"/>
  <c r="BC1158" i="4"/>
  <c r="BV1158" i="4"/>
  <c r="BR1158" i="4"/>
  <c r="BN1158" i="4"/>
  <c r="BJ1158" i="4"/>
  <c r="BF1158" i="4"/>
  <c r="BY1158" i="4"/>
  <c r="BU1158" i="4"/>
  <c r="BQ1158" i="4"/>
  <c r="BM1158" i="4"/>
  <c r="BI1158" i="4"/>
  <c r="BE1158" i="4"/>
  <c r="BL1158" i="4"/>
  <c r="BX1158" i="4"/>
  <c r="BH1158" i="4"/>
  <c r="BT1158" i="4"/>
  <c r="BD1158" i="4"/>
  <c r="BP1158" i="4"/>
  <c r="AC1158" i="4"/>
  <c r="I1157" i="2" s="1"/>
  <c r="BW1154" i="4"/>
  <c r="BS1154" i="4"/>
  <c r="BO1154" i="4"/>
  <c r="BK1154" i="4"/>
  <c r="BG1154" i="4"/>
  <c r="BC1154" i="4"/>
  <c r="BV1154" i="4"/>
  <c r="BR1154" i="4"/>
  <c r="BN1154" i="4"/>
  <c r="BJ1154" i="4"/>
  <c r="BF1154" i="4"/>
  <c r="BY1154" i="4"/>
  <c r="BU1154" i="4"/>
  <c r="BQ1154" i="4"/>
  <c r="BM1154" i="4"/>
  <c r="BI1154" i="4"/>
  <c r="BE1154" i="4"/>
  <c r="BX1154" i="4"/>
  <c r="BH1154" i="4"/>
  <c r="BT1154" i="4"/>
  <c r="BD1154" i="4"/>
  <c r="BP1154" i="4"/>
  <c r="BL1154" i="4"/>
  <c r="AC1154" i="4"/>
  <c r="I1153" i="2" s="1"/>
  <c r="BW1150" i="4"/>
  <c r="BS1150" i="4"/>
  <c r="BO1150" i="4"/>
  <c r="BK1150" i="4"/>
  <c r="BG1150" i="4"/>
  <c r="BC1150" i="4"/>
  <c r="BV1150" i="4"/>
  <c r="BR1150" i="4"/>
  <c r="BN1150" i="4"/>
  <c r="BJ1150" i="4"/>
  <c r="BF1150" i="4"/>
  <c r="BY1150" i="4"/>
  <c r="BU1150" i="4"/>
  <c r="BQ1150" i="4"/>
  <c r="BM1150" i="4"/>
  <c r="BI1150" i="4"/>
  <c r="BE1150" i="4"/>
  <c r="BT1150" i="4"/>
  <c r="BD1150" i="4"/>
  <c r="BP1150" i="4"/>
  <c r="BL1150" i="4"/>
  <c r="BH1150" i="4"/>
  <c r="BX1150" i="4"/>
  <c r="AC1150" i="4"/>
  <c r="I1149" i="2" s="1"/>
  <c r="BW1146" i="4"/>
  <c r="BS1146" i="4"/>
  <c r="BO1146" i="4"/>
  <c r="BK1146" i="4"/>
  <c r="BG1146" i="4"/>
  <c r="BC1146" i="4"/>
  <c r="BV1146" i="4"/>
  <c r="BR1146" i="4"/>
  <c r="BN1146" i="4"/>
  <c r="BJ1146" i="4"/>
  <c r="BF1146" i="4"/>
  <c r="BY1146" i="4"/>
  <c r="BU1146" i="4"/>
  <c r="BQ1146" i="4"/>
  <c r="BM1146" i="4"/>
  <c r="BI1146" i="4"/>
  <c r="BE1146" i="4"/>
  <c r="BP1146" i="4"/>
  <c r="BL1146" i="4"/>
  <c r="BX1146" i="4"/>
  <c r="BH1146" i="4"/>
  <c r="BT1146" i="4"/>
  <c r="BD1146" i="4"/>
  <c r="AC1146" i="4"/>
  <c r="I1145" i="2" s="1"/>
  <c r="BW1142" i="4"/>
  <c r="BS1142" i="4"/>
  <c r="BO1142" i="4"/>
  <c r="BK1142" i="4"/>
  <c r="BG1142" i="4"/>
  <c r="BC1142" i="4"/>
  <c r="BV1142" i="4"/>
  <c r="BR1142" i="4"/>
  <c r="BN1142" i="4"/>
  <c r="BJ1142" i="4"/>
  <c r="BF1142" i="4"/>
  <c r="BY1142" i="4"/>
  <c r="BU1142" i="4"/>
  <c r="BQ1142" i="4"/>
  <c r="BM1142" i="4"/>
  <c r="BI1142" i="4"/>
  <c r="BE1142" i="4"/>
  <c r="BL1142" i="4"/>
  <c r="BX1142" i="4"/>
  <c r="BH1142" i="4"/>
  <c r="BT1142" i="4"/>
  <c r="BD1142" i="4"/>
  <c r="BP1142" i="4"/>
  <c r="AC1142" i="4"/>
  <c r="I1141" i="2" s="1"/>
  <c r="BW1138" i="4"/>
  <c r="BS1138" i="4"/>
  <c r="BO1138" i="4"/>
  <c r="BK1138" i="4"/>
  <c r="BG1138" i="4"/>
  <c r="BC1138" i="4"/>
  <c r="BV1138" i="4"/>
  <c r="BR1138" i="4"/>
  <c r="BN1138" i="4"/>
  <c r="BJ1138" i="4"/>
  <c r="BF1138" i="4"/>
  <c r="BY1138" i="4"/>
  <c r="BU1138" i="4"/>
  <c r="BQ1138" i="4"/>
  <c r="BM1138" i="4"/>
  <c r="BI1138" i="4"/>
  <c r="BE1138" i="4"/>
  <c r="BX1138" i="4"/>
  <c r="BH1138" i="4"/>
  <c r="BT1138" i="4"/>
  <c r="BD1138" i="4"/>
  <c r="BP1138" i="4"/>
  <c r="BL1138" i="4"/>
  <c r="AC1138" i="4"/>
  <c r="I1137" i="2" s="1"/>
  <c r="BW1134" i="4"/>
  <c r="BS1134" i="4"/>
  <c r="BO1134" i="4"/>
  <c r="BK1134" i="4"/>
  <c r="BG1134" i="4"/>
  <c r="BC1134" i="4"/>
  <c r="BV1134" i="4"/>
  <c r="BR1134" i="4"/>
  <c r="BN1134" i="4"/>
  <c r="BJ1134" i="4"/>
  <c r="BF1134" i="4"/>
  <c r="BY1134" i="4"/>
  <c r="BU1134" i="4"/>
  <c r="BQ1134" i="4"/>
  <c r="BM1134" i="4"/>
  <c r="BI1134" i="4"/>
  <c r="BE1134" i="4"/>
  <c r="BT1134" i="4"/>
  <c r="BD1134" i="4"/>
  <c r="BP1134" i="4"/>
  <c r="BL1134" i="4"/>
  <c r="BX1134" i="4"/>
  <c r="BH1134" i="4"/>
  <c r="AC1134" i="4"/>
  <c r="I1133" i="2" s="1"/>
  <c r="BW1130" i="4"/>
  <c r="BS1130" i="4"/>
  <c r="BO1130" i="4"/>
  <c r="BK1130" i="4"/>
  <c r="BG1130" i="4"/>
  <c r="BC1130" i="4"/>
  <c r="BV1130" i="4"/>
  <c r="BR1130" i="4"/>
  <c r="BN1130" i="4"/>
  <c r="BJ1130" i="4"/>
  <c r="BF1130" i="4"/>
  <c r="BY1130" i="4"/>
  <c r="BU1130" i="4"/>
  <c r="BQ1130" i="4"/>
  <c r="BM1130" i="4"/>
  <c r="BI1130" i="4"/>
  <c r="BE1130" i="4"/>
  <c r="BP1130" i="4"/>
  <c r="BL1130" i="4"/>
  <c r="BX1130" i="4"/>
  <c r="BH1130" i="4"/>
  <c r="BD1130" i="4"/>
  <c r="BT1130" i="4"/>
  <c r="AC1130" i="4"/>
  <c r="I1129" i="2" s="1"/>
  <c r="BW1126" i="4"/>
  <c r="BS1126" i="4"/>
  <c r="BO1126" i="4"/>
  <c r="BK1126" i="4"/>
  <c r="BG1126" i="4"/>
  <c r="BC1126" i="4"/>
  <c r="BV1126" i="4"/>
  <c r="BR1126" i="4"/>
  <c r="BN1126" i="4"/>
  <c r="BJ1126" i="4"/>
  <c r="BF1126" i="4"/>
  <c r="BY1126" i="4"/>
  <c r="BU1126" i="4"/>
  <c r="BQ1126" i="4"/>
  <c r="BM1126" i="4"/>
  <c r="BI1126" i="4"/>
  <c r="BE1126" i="4"/>
  <c r="BL1126" i="4"/>
  <c r="BX1126" i="4"/>
  <c r="BH1126" i="4"/>
  <c r="BT1126" i="4"/>
  <c r="BD1126" i="4"/>
  <c r="BP1126" i="4"/>
  <c r="AC1126" i="4"/>
  <c r="I1125" i="2" s="1"/>
  <c r="BW1122" i="4"/>
  <c r="BS1122" i="4"/>
  <c r="BO1122" i="4"/>
  <c r="BK1122" i="4"/>
  <c r="BG1122" i="4"/>
  <c r="BC1122" i="4"/>
  <c r="BV1122" i="4"/>
  <c r="BR1122" i="4"/>
  <c r="BN1122" i="4"/>
  <c r="BJ1122" i="4"/>
  <c r="BF1122" i="4"/>
  <c r="BY1122" i="4"/>
  <c r="BU1122" i="4"/>
  <c r="BQ1122" i="4"/>
  <c r="BM1122" i="4"/>
  <c r="BI1122" i="4"/>
  <c r="BE1122" i="4"/>
  <c r="BX1122" i="4"/>
  <c r="BH1122" i="4"/>
  <c r="BT1122" i="4"/>
  <c r="BD1122" i="4"/>
  <c r="BP1122" i="4"/>
  <c r="BL1122" i="4"/>
  <c r="AC1122" i="4"/>
  <c r="I1121" i="2" s="1"/>
  <c r="BW1118" i="4"/>
  <c r="BS1118" i="4"/>
  <c r="BO1118" i="4"/>
  <c r="BK1118" i="4"/>
  <c r="BG1118" i="4"/>
  <c r="BC1118" i="4"/>
  <c r="BV1118" i="4"/>
  <c r="BR1118" i="4"/>
  <c r="BN1118" i="4"/>
  <c r="BJ1118" i="4"/>
  <c r="BF1118" i="4"/>
  <c r="BY1118" i="4"/>
  <c r="BU1118" i="4"/>
  <c r="BQ1118" i="4"/>
  <c r="BM1118" i="4"/>
  <c r="BI1118" i="4"/>
  <c r="BE1118" i="4"/>
  <c r="BT1118" i="4"/>
  <c r="BD1118" i="4"/>
  <c r="BP1118" i="4"/>
  <c r="BL1118" i="4"/>
  <c r="BX1118" i="4"/>
  <c r="BH1118" i="4"/>
  <c r="AC1118" i="4"/>
  <c r="I1117" i="2" s="1"/>
  <c r="BW1114" i="4"/>
  <c r="BS1114" i="4"/>
  <c r="BO1114" i="4"/>
  <c r="BK1114" i="4"/>
  <c r="BG1114" i="4"/>
  <c r="BC1114" i="4"/>
  <c r="BV1114" i="4"/>
  <c r="BR1114" i="4"/>
  <c r="BN1114" i="4"/>
  <c r="BJ1114" i="4"/>
  <c r="BF1114" i="4"/>
  <c r="BY1114" i="4"/>
  <c r="BU1114" i="4"/>
  <c r="BQ1114" i="4"/>
  <c r="BM1114" i="4"/>
  <c r="BI1114" i="4"/>
  <c r="BE1114" i="4"/>
  <c r="BP1114" i="4"/>
  <c r="BL1114" i="4"/>
  <c r="BX1114" i="4"/>
  <c r="BH1114" i="4"/>
  <c r="BT1114" i="4"/>
  <c r="BD1114" i="4"/>
  <c r="AC1114" i="4"/>
  <c r="I1113" i="2" s="1"/>
  <c r="BW1110" i="4"/>
  <c r="BS1110" i="4"/>
  <c r="BO1110" i="4"/>
  <c r="BK1110" i="4"/>
  <c r="BG1110" i="4"/>
  <c r="BC1110" i="4"/>
  <c r="BV1110" i="4"/>
  <c r="BR1110" i="4"/>
  <c r="BN1110" i="4"/>
  <c r="BJ1110" i="4"/>
  <c r="BF1110" i="4"/>
  <c r="BY1110" i="4"/>
  <c r="BU1110" i="4"/>
  <c r="BQ1110" i="4"/>
  <c r="BM1110" i="4"/>
  <c r="BI1110" i="4"/>
  <c r="BE1110" i="4"/>
  <c r="BL1110" i="4"/>
  <c r="BX1110" i="4"/>
  <c r="BH1110" i="4"/>
  <c r="BT1110" i="4"/>
  <c r="BD1110" i="4"/>
  <c r="BP1110" i="4"/>
  <c r="AC1110" i="4"/>
  <c r="I1109" i="2" s="1"/>
  <c r="BW1106" i="4"/>
  <c r="BS1106" i="4"/>
  <c r="BO1106" i="4"/>
  <c r="BK1106" i="4"/>
  <c r="BG1106" i="4"/>
  <c r="BC1106" i="4"/>
  <c r="BV1106" i="4"/>
  <c r="BR1106" i="4"/>
  <c r="BN1106" i="4"/>
  <c r="BJ1106" i="4"/>
  <c r="BF1106" i="4"/>
  <c r="BY1106" i="4"/>
  <c r="BU1106" i="4"/>
  <c r="BQ1106" i="4"/>
  <c r="BM1106" i="4"/>
  <c r="BI1106" i="4"/>
  <c r="BE1106" i="4"/>
  <c r="BX1106" i="4"/>
  <c r="BH1106" i="4"/>
  <c r="BT1106" i="4"/>
  <c r="BD1106" i="4"/>
  <c r="BP1106" i="4"/>
  <c r="BL1106" i="4"/>
  <c r="AC1106" i="4"/>
  <c r="I1105" i="2" s="1"/>
  <c r="BW1102" i="4"/>
  <c r="BS1102" i="4"/>
  <c r="BO1102" i="4"/>
  <c r="BK1102" i="4"/>
  <c r="BG1102" i="4"/>
  <c r="BC1102" i="4"/>
  <c r="BV1102" i="4"/>
  <c r="BR1102" i="4"/>
  <c r="BN1102" i="4"/>
  <c r="BJ1102" i="4"/>
  <c r="BF1102" i="4"/>
  <c r="BY1102" i="4"/>
  <c r="BU1102" i="4"/>
  <c r="BQ1102" i="4"/>
  <c r="BM1102" i="4"/>
  <c r="BI1102" i="4"/>
  <c r="BE1102" i="4"/>
  <c r="BT1102" i="4"/>
  <c r="BD1102" i="4"/>
  <c r="BP1102" i="4"/>
  <c r="BL1102" i="4"/>
  <c r="BH1102" i="4"/>
  <c r="BX1102" i="4"/>
  <c r="AC1102" i="4"/>
  <c r="I1101" i="2" s="1"/>
  <c r="BW1098" i="4"/>
  <c r="BS1098" i="4"/>
  <c r="BO1098" i="4"/>
  <c r="BK1098" i="4"/>
  <c r="BG1098" i="4"/>
  <c r="BC1098" i="4"/>
  <c r="BV1098" i="4"/>
  <c r="BR1098" i="4"/>
  <c r="BN1098" i="4"/>
  <c r="BJ1098" i="4"/>
  <c r="BF1098" i="4"/>
  <c r="BY1098" i="4"/>
  <c r="BU1098" i="4"/>
  <c r="BQ1098" i="4"/>
  <c r="BM1098" i="4"/>
  <c r="BI1098" i="4"/>
  <c r="BE1098" i="4"/>
  <c r="BP1098" i="4"/>
  <c r="BL1098" i="4"/>
  <c r="BX1098" i="4"/>
  <c r="BH1098" i="4"/>
  <c r="BT1098" i="4"/>
  <c r="BD1098" i="4"/>
  <c r="AC1098" i="4"/>
  <c r="I1097" i="2" s="1"/>
  <c r="BW1094" i="4"/>
  <c r="BS1094" i="4"/>
  <c r="BO1094" i="4"/>
  <c r="BK1094" i="4"/>
  <c r="BG1094" i="4"/>
  <c r="BC1094" i="4"/>
  <c r="BV1094" i="4"/>
  <c r="BR1094" i="4"/>
  <c r="BN1094" i="4"/>
  <c r="BJ1094" i="4"/>
  <c r="BF1094" i="4"/>
  <c r="BY1094" i="4"/>
  <c r="BU1094" i="4"/>
  <c r="BQ1094" i="4"/>
  <c r="BM1094" i="4"/>
  <c r="BI1094" i="4"/>
  <c r="BE1094" i="4"/>
  <c r="BL1094" i="4"/>
  <c r="BX1094" i="4"/>
  <c r="BH1094" i="4"/>
  <c r="BT1094" i="4"/>
  <c r="BD1094" i="4"/>
  <c r="BP1094" i="4"/>
  <c r="AC1094" i="4"/>
  <c r="I1093" i="2" s="1"/>
  <c r="BW1090" i="4"/>
  <c r="BS1090" i="4"/>
  <c r="BO1090" i="4"/>
  <c r="BK1090" i="4"/>
  <c r="BG1090" i="4"/>
  <c r="BC1090" i="4"/>
  <c r="BV1090" i="4"/>
  <c r="BR1090" i="4"/>
  <c r="BN1090" i="4"/>
  <c r="BJ1090" i="4"/>
  <c r="BF1090" i="4"/>
  <c r="BY1090" i="4"/>
  <c r="BU1090" i="4"/>
  <c r="BQ1090" i="4"/>
  <c r="BM1090" i="4"/>
  <c r="BI1090" i="4"/>
  <c r="BE1090" i="4"/>
  <c r="BX1090" i="4"/>
  <c r="BH1090" i="4"/>
  <c r="BT1090" i="4"/>
  <c r="BD1090" i="4"/>
  <c r="BP1090" i="4"/>
  <c r="BL1090" i="4"/>
  <c r="AC1090" i="4"/>
  <c r="I1089" i="2" s="1"/>
  <c r="BW1086" i="4"/>
  <c r="BS1086" i="4"/>
  <c r="BO1086" i="4"/>
  <c r="BK1086" i="4"/>
  <c r="BG1086" i="4"/>
  <c r="BC1086" i="4"/>
  <c r="BV1086" i="4"/>
  <c r="BR1086" i="4"/>
  <c r="BN1086" i="4"/>
  <c r="BJ1086" i="4"/>
  <c r="BF1086" i="4"/>
  <c r="BY1086" i="4"/>
  <c r="BU1086" i="4"/>
  <c r="BQ1086" i="4"/>
  <c r="BM1086" i="4"/>
  <c r="BI1086" i="4"/>
  <c r="BE1086" i="4"/>
  <c r="BT1086" i="4"/>
  <c r="BD1086" i="4"/>
  <c r="BP1086" i="4"/>
  <c r="BL1086" i="4"/>
  <c r="BX1086" i="4"/>
  <c r="BH1086" i="4"/>
  <c r="AC1086" i="4"/>
  <c r="I1085" i="2" s="1"/>
  <c r="BW1082" i="4"/>
  <c r="BS1082" i="4"/>
  <c r="BO1082" i="4"/>
  <c r="BK1082" i="4"/>
  <c r="BG1082" i="4"/>
  <c r="BC1082" i="4"/>
  <c r="BV1082" i="4"/>
  <c r="BR1082" i="4"/>
  <c r="BN1082" i="4"/>
  <c r="BJ1082" i="4"/>
  <c r="BF1082" i="4"/>
  <c r="BY1082" i="4"/>
  <c r="BU1082" i="4"/>
  <c r="BQ1082" i="4"/>
  <c r="BM1082" i="4"/>
  <c r="BI1082" i="4"/>
  <c r="BE1082" i="4"/>
  <c r="BP1082" i="4"/>
  <c r="BL1082" i="4"/>
  <c r="BX1082" i="4"/>
  <c r="BH1082" i="4"/>
  <c r="BT1082" i="4"/>
  <c r="BD1082" i="4"/>
  <c r="AC1082" i="4"/>
  <c r="I1081" i="2" s="1"/>
  <c r="BW1078" i="4"/>
  <c r="BS1078" i="4"/>
  <c r="BO1078" i="4"/>
  <c r="BK1078" i="4"/>
  <c r="BG1078" i="4"/>
  <c r="BC1078" i="4"/>
  <c r="BV1078" i="4"/>
  <c r="BR1078" i="4"/>
  <c r="BN1078" i="4"/>
  <c r="BJ1078" i="4"/>
  <c r="BF1078" i="4"/>
  <c r="BY1078" i="4"/>
  <c r="BU1078" i="4"/>
  <c r="BQ1078" i="4"/>
  <c r="BM1078" i="4"/>
  <c r="BI1078" i="4"/>
  <c r="BE1078" i="4"/>
  <c r="BL1078" i="4"/>
  <c r="BX1078" i="4"/>
  <c r="BH1078" i="4"/>
  <c r="BT1078" i="4"/>
  <c r="BD1078" i="4"/>
  <c r="BP1078" i="4"/>
  <c r="AC1078" i="4"/>
  <c r="I1077" i="2" s="1"/>
  <c r="BW1074" i="4"/>
  <c r="BS1074" i="4"/>
  <c r="BO1074" i="4"/>
  <c r="BK1074" i="4"/>
  <c r="BG1074" i="4"/>
  <c r="BC1074" i="4"/>
  <c r="BV1074" i="4"/>
  <c r="BR1074" i="4"/>
  <c r="BN1074" i="4"/>
  <c r="BJ1074" i="4"/>
  <c r="BF1074" i="4"/>
  <c r="BY1074" i="4"/>
  <c r="BU1074" i="4"/>
  <c r="BQ1074" i="4"/>
  <c r="BM1074" i="4"/>
  <c r="BI1074" i="4"/>
  <c r="BE1074" i="4"/>
  <c r="BX1074" i="4"/>
  <c r="BH1074" i="4"/>
  <c r="BT1074" i="4"/>
  <c r="BD1074" i="4"/>
  <c r="BP1074" i="4"/>
  <c r="BL1074" i="4"/>
  <c r="AC1074" i="4"/>
  <c r="I1073" i="2" s="1"/>
  <c r="BW1070" i="4"/>
  <c r="BS1070" i="4"/>
  <c r="BO1070" i="4"/>
  <c r="BK1070" i="4"/>
  <c r="BG1070" i="4"/>
  <c r="BC1070" i="4"/>
  <c r="BV1070" i="4"/>
  <c r="BR1070" i="4"/>
  <c r="BN1070" i="4"/>
  <c r="BJ1070" i="4"/>
  <c r="BF1070" i="4"/>
  <c r="BY1070" i="4"/>
  <c r="BU1070" i="4"/>
  <c r="BQ1070" i="4"/>
  <c r="BM1070" i="4"/>
  <c r="BI1070" i="4"/>
  <c r="BE1070" i="4"/>
  <c r="BT1070" i="4"/>
  <c r="BD1070" i="4"/>
  <c r="BP1070" i="4"/>
  <c r="BL1070" i="4"/>
  <c r="BX1070" i="4"/>
  <c r="BH1070" i="4"/>
  <c r="AC1070" i="4"/>
  <c r="I1069" i="2" s="1"/>
  <c r="BW1066" i="4"/>
  <c r="BS1066" i="4"/>
  <c r="BO1066" i="4"/>
  <c r="BK1066" i="4"/>
  <c r="BG1066" i="4"/>
  <c r="BC1066" i="4"/>
  <c r="BV1066" i="4"/>
  <c r="BR1066" i="4"/>
  <c r="BN1066" i="4"/>
  <c r="BJ1066" i="4"/>
  <c r="BF1066" i="4"/>
  <c r="BY1066" i="4"/>
  <c r="BU1066" i="4"/>
  <c r="BQ1066" i="4"/>
  <c r="BM1066" i="4"/>
  <c r="BI1066" i="4"/>
  <c r="BE1066" i="4"/>
  <c r="BP1066" i="4"/>
  <c r="BL1066" i="4"/>
  <c r="BX1066" i="4"/>
  <c r="BH1066" i="4"/>
  <c r="BD1066" i="4"/>
  <c r="BT1066" i="4"/>
  <c r="AC1066" i="4"/>
  <c r="I1065" i="2" s="1"/>
  <c r="BW1062" i="4"/>
  <c r="BS1062" i="4"/>
  <c r="BO1062" i="4"/>
  <c r="BK1062" i="4"/>
  <c r="BG1062" i="4"/>
  <c r="BC1062" i="4"/>
  <c r="BV1062" i="4"/>
  <c r="BR1062" i="4"/>
  <c r="BN1062" i="4"/>
  <c r="BJ1062" i="4"/>
  <c r="BF1062" i="4"/>
  <c r="BY1062" i="4"/>
  <c r="BU1062" i="4"/>
  <c r="BQ1062" i="4"/>
  <c r="BM1062" i="4"/>
  <c r="BI1062" i="4"/>
  <c r="BE1062" i="4"/>
  <c r="BL1062" i="4"/>
  <c r="BX1062" i="4"/>
  <c r="BH1062" i="4"/>
  <c r="BT1062" i="4"/>
  <c r="BD1062" i="4"/>
  <c r="BP1062" i="4"/>
  <c r="AC1062" i="4"/>
  <c r="I1061" i="2" s="1"/>
  <c r="BW1058" i="4"/>
  <c r="BS1058" i="4"/>
  <c r="BO1058" i="4"/>
  <c r="BK1058" i="4"/>
  <c r="BG1058" i="4"/>
  <c r="BC1058" i="4"/>
  <c r="BV1058" i="4"/>
  <c r="BR1058" i="4"/>
  <c r="BN1058" i="4"/>
  <c r="BJ1058" i="4"/>
  <c r="BF1058" i="4"/>
  <c r="BY1058" i="4"/>
  <c r="BU1058" i="4"/>
  <c r="BQ1058" i="4"/>
  <c r="BM1058" i="4"/>
  <c r="BI1058" i="4"/>
  <c r="BE1058" i="4"/>
  <c r="BX1058" i="4"/>
  <c r="BH1058" i="4"/>
  <c r="BT1058" i="4"/>
  <c r="BD1058" i="4"/>
  <c r="BP1058" i="4"/>
  <c r="BL1058" i="4"/>
  <c r="AC1058" i="4"/>
  <c r="I1057" i="2" s="1"/>
  <c r="BW1054" i="4"/>
  <c r="BS1054" i="4"/>
  <c r="BO1054" i="4"/>
  <c r="BK1054" i="4"/>
  <c r="BG1054" i="4"/>
  <c r="BC1054" i="4"/>
  <c r="BV1054" i="4"/>
  <c r="BR1054" i="4"/>
  <c r="BN1054" i="4"/>
  <c r="BJ1054" i="4"/>
  <c r="BF1054" i="4"/>
  <c r="BY1054" i="4"/>
  <c r="BU1054" i="4"/>
  <c r="BQ1054" i="4"/>
  <c r="BM1054" i="4"/>
  <c r="BI1054" i="4"/>
  <c r="BE1054" i="4"/>
  <c r="BT1054" i="4"/>
  <c r="BD1054" i="4"/>
  <c r="BP1054" i="4"/>
  <c r="BL1054" i="4"/>
  <c r="BX1054" i="4"/>
  <c r="BH1054" i="4"/>
  <c r="AC1054" i="4"/>
  <c r="I1053" i="2" s="1"/>
  <c r="BW1050" i="4"/>
  <c r="BS1050" i="4"/>
  <c r="BO1050" i="4"/>
  <c r="BK1050" i="4"/>
  <c r="BG1050" i="4"/>
  <c r="BC1050" i="4"/>
  <c r="BV1050" i="4"/>
  <c r="BR1050" i="4"/>
  <c r="BN1050" i="4"/>
  <c r="BJ1050" i="4"/>
  <c r="BF1050" i="4"/>
  <c r="BY1050" i="4"/>
  <c r="BU1050" i="4"/>
  <c r="BQ1050" i="4"/>
  <c r="BM1050" i="4"/>
  <c r="BI1050" i="4"/>
  <c r="BE1050" i="4"/>
  <c r="BP1050" i="4"/>
  <c r="BL1050" i="4"/>
  <c r="BX1050" i="4"/>
  <c r="BH1050" i="4"/>
  <c r="BD1050" i="4"/>
  <c r="BT1050" i="4"/>
  <c r="AC1050" i="4"/>
  <c r="I1049" i="2" s="1"/>
  <c r="BW1046" i="4"/>
  <c r="BS1046" i="4"/>
  <c r="BO1046" i="4"/>
  <c r="BK1046" i="4"/>
  <c r="BG1046" i="4"/>
  <c r="BC1046" i="4"/>
  <c r="BV1046" i="4"/>
  <c r="BR1046" i="4"/>
  <c r="BN1046" i="4"/>
  <c r="BJ1046" i="4"/>
  <c r="BF1046" i="4"/>
  <c r="BY1046" i="4"/>
  <c r="BU1046" i="4"/>
  <c r="BQ1046" i="4"/>
  <c r="BM1046" i="4"/>
  <c r="BI1046" i="4"/>
  <c r="BE1046" i="4"/>
  <c r="BL1046" i="4"/>
  <c r="BX1046" i="4"/>
  <c r="BH1046" i="4"/>
  <c r="BT1046" i="4"/>
  <c r="BD1046" i="4"/>
  <c r="BP1046" i="4"/>
  <c r="AC1046" i="4"/>
  <c r="I1045" i="2" s="1"/>
  <c r="BW1042" i="4"/>
  <c r="BS1042" i="4"/>
  <c r="BO1042" i="4"/>
  <c r="BK1042" i="4"/>
  <c r="BG1042" i="4"/>
  <c r="BC1042" i="4"/>
  <c r="BV1042" i="4"/>
  <c r="BR1042" i="4"/>
  <c r="BN1042" i="4"/>
  <c r="BJ1042" i="4"/>
  <c r="BF1042" i="4"/>
  <c r="BY1042" i="4"/>
  <c r="BU1042" i="4"/>
  <c r="BQ1042" i="4"/>
  <c r="BM1042" i="4"/>
  <c r="BI1042" i="4"/>
  <c r="BE1042" i="4"/>
  <c r="BX1042" i="4"/>
  <c r="BH1042" i="4"/>
  <c r="BT1042" i="4"/>
  <c r="BD1042" i="4"/>
  <c r="BP1042" i="4"/>
  <c r="BL1042" i="4"/>
  <c r="AC1042" i="4"/>
  <c r="I1041" i="2" s="1"/>
  <c r="BW1038" i="4"/>
  <c r="BS1038" i="4"/>
  <c r="BO1038" i="4"/>
  <c r="BK1038" i="4"/>
  <c r="BG1038" i="4"/>
  <c r="BC1038" i="4"/>
  <c r="BV1038" i="4"/>
  <c r="BR1038" i="4"/>
  <c r="BN1038" i="4"/>
  <c r="BJ1038" i="4"/>
  <c r="BF1038" i="4"/>
  <c r="BY1038" i="4"/>
  <c r="BU1038" i="4"/>
  <c r="BQ1038" i="4"/>
  <c r="BM1038" i="4"/>
  <c r="BI1038" i="4"/>
  <c r="BE1038" i="4"/>
  <c r="BT1038" i="4"/>
  <c r="BD1038" i="4"/>
  <c r="BP1038" i="4"/>
  <c r="BL1038" i="4"/>
  <c r="BH1038" i="4"/>
  <c r="BX1038" i="4"/>
  <c r="AC1038" i="4"/>
  <c r="I1037" i="2" s="1"/>
  <c r="BW1034" i="4"/>
  <c r="BS1034" i="4"/>
  <c r="BO1034" i="4"/>
  <c r="BK1034" i="4"/>
  <c r="BG1034" i="4"/>
  <c r="BC1034" i="4"/>
  <c r="BV1034" i="4"/>
  <c r="BR1034" i="4"/>
  <c r="BN1034" i="4"/>
  <c r="BJ1034" i="4"/>
  <c r="BF1034" i="4"/>
  <c r="BY1034" i="4"/>
  <c r="BU1034" i="4"/>
  <c r="BQ1034" i="4"/>
  <c r="BM1034" i="4"/>
  <c r="BI1034" i="4"/>
  <c r="BE1034" i="4"/>
  <c r="BP1034" i="4"/>
  <c r="BL1034" i="4"/>
  <c r="BX1034" i="4"/>
  <c r="BH1034" i="4"/>
  <c r="BT1034" i="4"/>
  <c r="BD1034" i="4"/>
  <c r="AC1034" i="4"/>
  <c r="I1033" i="2" s="1"/>
  <c r="BX1030" i="4"/>
  <c r="BT1030" i="4"/>
  <c r="BP1030" i="4"/>
  <c r="BL1030" i="4"/>
  <c r="BH1030" i="4"/>
  <c r="BD1030" i="4"/>
  <c r="BW1030" i="4"/>
  <c r="BS1030" i="4"/>
  <c r="BO1030" i="4"/>
  <c r="BK1030" i="4"/>
  <c r="BG1030" i="4"/>
  <c r="BC1030" i="4"/>
  <c r="BV1030" i="4"/>
  <c r="BR1030" i="4"/>
  <c r="BN1030" i="4"/>
  <c r="BJ1030" i="4"/>
  <c r="BF1030" i="4"/>
  <c r="BM1030" i="4"/>
  <c r="BQ1030" i="4"/>
  <c r="BY1030" i="4"/>
  <c r="BI1030" i="4"/>
  <c r="BU1030" i="4"/>
  <c r="BE1030" i="4"/>
  <c r="AC1030" i="4"/>
  <c r="I1029" i="2" s="1"/>
  <c r="BX1026" i="4"/>
  <c r="BT1026" i="4"/>
  <c r="BP1026" i="4"/>
  <c r="BL1026" i="4"/>
  <c r="BH1026" i="4"/>
  <c r="BD1026" i="4"/>
  <c r="BW1026" i="4"/>
  <c r="BS1026" i="4"/>
  <c r="BO1026" i="4"/>
  <c r="BK1026" i="4"/>
  <c r="BG1026" i="4"/>
  <c r="BC1026" i="4"/>
  <c r="BV1026" i="4"/>
  <c r="BR1026" i="4"/>
  <c r="BN1026" i="4"/>
  <c r="BJ1026" i="4"/>
  <c r="BF1026" i="4"/>
  <c r="BY1026" i="4"/>
  <c r="BI1026" i="4"/>
  <c r="BU1026" i="4"/>
  <c r="BE1026" i="4"/>
  <c r="BQ1026" i="4"/>
  <c r="BM1026" i="4"/>
  <c r="AC1026" i="4"/>
  <c r="I1025" i="2" s="1"/>
  <c r="BX1022" i="4"/>
  <c r="BT1022" i="4"/>
  <c r="BP1022" i="4"/>
  <c r="BL1022" i="4"/>
  <c r="BH1022" i="4"/>
  <c r="BD1022" i="4"/>
  <c r="BW1022" i="4"/>
  <c r="BS1022" i="4"/>
  <c r="BO1022" i="4"/>
  <c r="BK1022" i="4"/>
  <c r="BG1022" i="4"/>
  <c r="BC1022" i="4"/>
  <c r="BV1022" i="4"/>
  <c r="BR1022" i="4"/>
  <c r="BN1022" i="4"/>
  <c r="BJ1022" i="4"/>
  <c r="BF1022" i="4"/>
  <c r="BU1022" i="4"/>
  <c r="BE1022" i="4"/>
  <c r="BY1022" i="4"/>
  <c r="BQ1022" i="4"/>
  <c r="BM1022" i="4"/>
  <c r="BI1022" i="4"/>
  <c r="AC1022" i="4"/>
  <c r="I1021" i="2" s="1"/>
  <c r="BX1018" i="4"/>
  <c r="BT1018" i="4"/>
  <c r="BP1018" i="4"/>
  <c r="BL1018" i="4"/>
  <c r="BH1018" i="4"/>
  <c r="BD1018" i="4"/>
  <c r="BW1018" i="4"/>
  <c r="BS1018" i="4"/>
  <c r="BO1018" i="4"/>
  <c r="BK1018" i="4"/>
  <c r="BG1018" i="4"/>
  <c r="BC1018" i="4"/>
  <c r="BV1018" i="4"/>
  <c r="BR1018" i="4"/>
  <c r="BN1018" i="4"/>
  <c r="BJ1018" i="4"/>
  <c r="BF1018" i="4"/>
  <c r="BQ1018" i="4"/>
  <c r="BU1018" i="4"/>
  <c r="BM1018" i="4"/>
  <c r="BY1018" i="4"/>
  <c r="BI1018" i="4"/>
  <c r="BE1018" i="4"/>
  <c r="AC1018" i="4"/>
  <c r="I1017" i="2" s="1"/>
  <c r="BX1014" i="4"/>
  <c r="BT1014" i="4"/>
  <c r="BP1014" i="4"/>
  <c r="BL1014" i="4"/>
  <c r="BH1014" i="4"/>
  <c r="BD1014" i="4"/>
  <c r="BW1014" i="4"/>
  <c r="BS1014" i="4"/>
  <c r="BO1014" i="4"/>
  <c r="BK1014" i="4"/>
  <c r="BG1014" i="4"/>
  <c r="BC1014" i="4"/>
  <c r="BV1014" i="4"/>
  <c r="BR1014" i="4"/>
  <c r="BN1014" i="4"/>
  <c r="BJ1014" i="4"/>
  <c r="BF1014" i="4"/>
  <c r="BM1014" i="4"/>
  <c r="BY1014" i="4"/>
  <c r="BI1014" i="4"/>
  <c r="BQ1014" i="4"/>
  <c r="BU1014" i="4"/>
  <c r="BE1014" i="4"/>
  <c r="AC1014" i="4"/>
  <c r="I1013" i="2" s="1"/>
  <c r="BX1010" i="4"/>
  <c r="BT1010" i="4"/>
  <c r="BP1010" i="4"/>
  <c r="BL1010" i="4"/>
  <c r="BH1010" i="4"/>
  <c r="BD1010" i="4"/>
  <c r="BW1010" i="4"/>
  <c r="BS1010" i="4"/>
  <c r="BO1010" i="4"/>
  <c r="BK1010" i="4"/>
  <c r="BG1010" i="4"/>
  <c r="BC1010" i="4"/>
  <c r="BV1010" i="4"/>
  <c r="BR1010" i="4"/>
  <c r="BN1010" i="4"/>
  <c r="BJ1010" i="4"/>
  <c r="BF1010" i="4"/>
  <c r="BY1010" i="4"/>
  <c r="BI1010" i="4"/>
  <c r="BM1010" i="4"/>
  <c r="BU1010" i="4"/>
  <c r="BE1010" i="4"/>
  <c r="BQ1010" i="4"/>
  <c r="AC1010" i="4"/>
  <c r="I1009" i="2" s="1"/>
  <c r="BX1006" i="4"/>
  <c r="BT1006" i="4"/>
  <c r="BP1006" i="4"/>
  <c r="BL1006" i="4"/>
  <c r="BH1006" i="4"/>
  <c r="BD1006" i="4"/>
  <c r="BW1006" i="4"/>
  <c r="BS1006" i="4"/>
  <c r="BO1006" i="4"/>
  <c r="BK1006" i="4"/>
  <c r="BG1006" i="4"/>
  <c r="BC1006" i="4"/>
  <c r="BV1006" i="4"/>
  <c r="BR1006" i="4"/>
  <c r="BN1006" i="4"/>
  <c r="BJ1006" i="4"/>
  <c r="BF1006" i="4"/>
  <c r="BU1006" i="4"/>
  <c r="BE1006" i="4"/>
  <c r="BY1006" i="4"/>
  <c r="BQ1006" i="4"/>
  <c r="BI1006" i="4"/>
  <c r="BM1006" i="4"/>
  <c r="AC1006" i="4"/>
  <c r="I1005" i="2" s="1"/>
  <c r="BX1002" i="4"/>
  <c r="BT1002" i="4"/>
  <c r="BP1002" i="4"/>
  <c r="BL1002" i="4"/>
  <c r="BH1002" i="4"/>
  <c r="BD1002" i="4"/>
  <c r="BW1002" i="4"/>
  <c r="BS1002" i="4"/>
  <c r="BO1002" i="4"/>
  <c r="BK1002" i="4"/>
  <c r="BG1002" i="4"/>
  <c r="BC1002" i="4"/>
  <c r="BV1002" i="4"/>
  <c r="BR1002" i="4"/>
  <c r="BN1002" i="4"/>
  <c r="BJ1002" i="4"/>
  <c r="BF1002" i="4"/>
  <c r="BQ1002" i="4"/>
  <c r="BU1002" i="4"/>
  <c r="BM1002" i="4"/>
  <c r="BY1002" i="4"/>
  <c r="BI1002" i="4"/>
  <c r="BE1002" i="4"/>
  <c r="AC1002" i="4"/>
  <c r="I1001" i="2" s="1"/>
  <c r="BX998" i="4"/>
  <c r="BT998" i="4"/>
  <c r="BP998" i="4"/>
  <c r="BL998" i="4"/>
  <c r="BH998" i="4"/>
  <c r="BD998" i="4"/>
  <c r="BW998" i="4"/>
  <c r="BS998" i="4"/>
  <c r="BO998" i="4"/>
  <c r="BK998" i="4"/>
  <c r="BG998" i="4"/>
  <c r="BC998" i="4"/>
  <c r="BV998" i="4"/>
  <c r="BR998" i="4"/>
  <c r="BN998" i="4"/>
  <c r="BJ998" i="4"/>
  <c r="BF998" i="4"/>
  <c r="BM998" i="4"/>
  <c r="BY998" i="4"/>
  <c r="BI998" i="4"/>
  <c r="BU998" i="4"/>
  <c r="BE998" i="4"/>
  <c r="BQ998" i="4"/>
  <c r="AC998" i="4"/>
  <c r="I997" i="2" s="1"/>
  <c r="BX994" i="4"/>
  <c r="BT994" i="4"/>
  <c r="BP994" i="4"/>
  <c r="BL994" i="4"/>
  <c r="BH994" i="4"/>
  <c r="BD994" i="4"/>
  <c r="BW994" i="4"/>
  <c r="BS994" i="4"/>
  <c r="BO994" i="4"/>
  <c r="BK994" i="4"/>
  <c r="BG994" i="4"/>
  <c r="BC994" i="4"/>
  <c r="BV994" i="4"/>
  <c r="BR994" i="4"/>
  <c r="BN994" i="4"/>
  <c r="BJ994" i="4"/>
  <c r="BF994" i="4"/>
  <c r="BY994" i="4"/>
  <c r="BI994" i="4"/>
  <c r="BU994" i="4"/>
  <c r="BE994" i="4"/>
  <c r="BQ994" i="4"/>
  <c r="BM994" i="4"/>
  <c r="AC994" i="4"/>
  <c r="I993" i="2" s="1"/>
  <c r="BX990" i="4"/>
  <c r="BT990" i="4"/>
  <c r="BP990" i="4"/>
  <c r="BL990" i="4"/>
  <c r="BH990" i="4"/>
  <c r="BD990" i="4"/>
  <c r="BW990" i="4"/>
  <c r="BS990" i="4"/>
  <c r="BO990" i="4"/>
  <c r="BK990" i="4"/>
  <c r="BG990" i="4"/>
  <c r="BC990" i="4"/>
  <c r="BV990" i="4"/>
  <c r="BR990" i="4"/>
  <c r="BN990" i="4"/>
  <c r="BJ990" i="4"/>
  <c r="BF990" i="4"/>
  <c r="BU990" i="4"/>
  <c r="BE990" i="4"/>
  <c r="BQ990" i="4"/>
  <c r="BY990" i="4"/>
  <c r="BM990" i="4"/>
  <c r="BI990" i="4"/>
  <c r="AC990" i="4"/>
  <c r="I989" i="2" s="1"/>
  <c r="BX986" i="4"/>
  <c r="BT986" i="4"/>
  <c r="BP986" i="4"/>
  <c r="BL986" i="4"/>
  <c r="BH986" i="4"/>
  <c r="BD986" i="4"/>
  <c r="BW986" i="4"/>
  <c r="BS986" i="4"/>
  <c r="BO986" i="4"/>
  <c r="BK986" i="4"/>
  <c r="BG986" i="4"/>
  <c r="BC986" i="4"/>
  <c r="BV986" i="4"/>
  <c r="BR986" i="4"/>
  <c r="BN986" i="4"/>
  <c r="BJ986" i="4"/>
  <c r="BF986" i="4"/>
  <c r="BQ986" i="4"/>
  <c r="BU986" i="4"/>
  <c r="BM986" i="4"/>
  <c r="BY986" i="4"/>
  <c r="BI986" i="4"/>
  <c r="BE986" i="4"/>
  <c r="AC986" i="4"/>
  <c r="I985" i="2" s="1"/>
  <c r="BX982" i="4"/>
  <c r="BT982" i="4"/>
  <c r="BP982" i="4"/>
  <c r="BL982" i="4"/>
  <c r="BH982" i="4"/>
  <c r="BD982" i="4"/>
  <c r="BW982" i="4"/>
  <c r="BS982" i="4"/>
  <c r="BO982" i="4"/>
  <c r="BK982" i="4"/>
  <c r="BG982" i="4"/>
  <c r="BC982" i="4"/>
  <c r="BV982" i="4"/>
  <c r="BR982" i="4"/>
  <c r="BN982" i="4"/>
  <c r="BJ982" i="4"/>
  <c r="BF982" i="4"/>
  <c r="BM982" i="4"/>
  <c r="BY982" i="4"/>
  <c r="BI982" i="4"/>
  <c r="BU982" i="4"/>
  <c r="BE982" i="4"/>
  <c r="BQ982" i="4"/>
  <c r="AC982" i="4"/>
  <c r="I981" i="2" s="1"/>
  <c r="BX978" i="4"/>
  <c r="BT978" i="4"/>
  <c r="BP978" i="4"/>
  <c r="BL978" i="4"/>
  <c r="BH978" i="4"/>
  <c r="BD978" i="4"/>
  <c r="BW978" i="4"/>
  <c r="BS978" i="4"/>
  <c r="BO978" i="4"/>
  <c r="BK978" i="4"/>
  <c r="BG978" i="4"/>
  <c r="BC978" i="4"/>
  <c r="BV978" i="4"/>
  <c r="BR978" i="4"/>
  <c r="BN978" i="4"/>
  <c r="BJ978" i="4"/>
  <c r="BF978" i="4"/>
  <c r="BY978" i="4"/>
  <c r="BI978" i="4"/>
  <c r="BU978" i="4"/>
  <c r="BE978" i="4"/>
  <c r="BQ978" i="4"/>
  <c r="BM978" i="4"/>
  <c r="AC978" i="4"/>
  <c r="I977" i="2" s="1"/>
  <c r="BX974" i="4"/>
  <c r="BT974" i="4"/>
  <c r="BP974" i="4"/>
  <c r="BL974" i="4"/>
  <c r="BH974" i="4"/>
  <c r="BD974" i="4"/>
  <c r="BW974" i="4"/>
  <c r="BS974" i="4"/>
  <c r="BO974" i="4"/>
  <c r="BK974" i="4"/>
  <c r="BG974" i="4"/>
  <c r="BC974" i="4"/>
  <c r="BV974" i="4"/>
  <c r="BR974" i="4"/>
  <c r="BN974" i="4"/>
  <c r="BJ974" i="4"/>
  <c r="BF974" i="4"/>
  <c r="BU974" i="4"/>
  <c r="BE974" i="4"/>
  <c r="BY974" i="4"/>
  <c r="BI974" i="4"/>
  <c r="BQ974" i="4"/>
  <c r="BM974" i="4"/>
  <c r="AC974" i="4"/>
  <c r="I973" i="2" s="1"/>
  <c r="BX970" i="4"/>
  <c r="BT970" i="4"/>
  <c r="BP970" i="4"/>
  <c r="BL970" i="4"/>
  <c r="BH970" i="4"/>
  <c r="BD970" i="4"/>
  <c r="BW970" i="4"/>
  <c r="BS970" i="4"/>
  <c r="BO970" i="4"/>
  <c r="BK970" i="4"/>
  <c r="BG970" i="4"/>
  <c r="BC970" i="4"/>
  <c r="BV970" i="4"/>
  <c r="BR970" i="4"/>
  <c r="BN970" i="4"/>
  <c r="BJ970" i="4"/>
  <c r="BF970" i="4"/>
  <c r="BQ970" i="4"/>
  <c r="BE970" i="4"/>
  <c r="BM970" i="4"/>
  <c r="BY970" i="4"/>
  <c r="BI970" i="4"/>
  <c r="BU970" i="4"/>
  <c r="AC970" i="4"/>
  <c r="I969" i="2" s="1"/>
  <c r="BX966" i="4"/>
  <c r="BT966" i="4"/>
  <c r="BP966" i="4"/>
  <c r="BL966" i="4"/>
  <c r="BH966" i="4"/>
  <c r="BD966" i="4"/>
  <c r="BW966" i="4"/>
  <c r="BS966" i="4"/>
  <c r="BO966" i="4"/>
  <c r="BK966" i="4"/>
  <c r="BG966" i="4"/>
  <c r="BC966" i="4"/>
  <c r="BV966" i="4"/>
  <c r="BR966" i="4"/>
  <c r="BN966" i="4"/>
  <c r="BJ966" i="4"/>
  <c r="BF966" i="4"/>
  <c r="BM966" i="4"/>
  <c r="BQ966" i="4"/>
  <c r="BY966" i="4"/>
  <c r="BI966" i="4"/>
  <c r="BU966" i="4"/>
  <c r="BE966" i="4"/>
  <c r="AC966" i="4"/>
  <c r="I965" i="2" s="1"/>
  <c r="BX962" i="4"/>
  <c r="BT962" i="4"/>
  <c r="BP962" i="4"/>
  <c r="BL962" i="4"/>
  <c r="BH962" i="4"/>
  <c r="BD962" i="4"/>
  <c r="BW962" i="4"/>
  <c r="BS962" i="4"/>
  <c r="BO962" i="4"/>
  <c r="BK962" i="4"/>
  <c r="BG962" i="4"/>
  <c r="BC962" i="4"/>
  <c r="BV962" i="4"/>
  <c r="BR962" i="4"/>
  <c r="BN962" i="4"/>
  <c r="BJ962" i="4"/>
  <c r="BF962" i="4"/>
  <c r="BY962" i="4"/>
  <c r="BI962" i="4"/>
  <c r="BM962" i="4"/>
  <c r="BU962" i="4"/>
  <c r="BE962" i="4"/>
  <c r="BQ962" i="4"/>
  <c r="AC962" i="4"/>
  <c r="I961" i="2" s="1"/>
  <c r="BX958" i="4"/>
  <c r="BT958" i="4"/>
  <c r="BP958" i="4"/>
  <c r="BL958" i="4"/>
  <c r="BH958" i="4"/>
  <c r="BD958" i="4"/>
  <c r="BW958" i="4"/>
  <c r="BS958" i="4"/>
  <c r="BO958" i="4"/>
  <c r="BK958" i="4"/>
  <c r="BG958" i="4"/>
  <c r="BC958" i="4"/>
  <c r="BV958" i="4"/>
  <c r="BR958" i="4"/>
  <c r="BN958" i="4"/>
  <c r="BJ958" i="4"/>
  <c r="BF958" i="4"/>
  <c r="BU958" i="4"/>
  <c r="BE958" i="4"/>
  <c r="BI958" i="4"/>
  <c r="BQ958" i="4"/>
  <c r="BM958" i="4"/>
  <c r="BY958" i="4"/>
  <c r="AC958" i="4"/>
  <c r="I957" i="2" s="1"/>
  <c r="BX954" i="4"/>
  <c r="BT954" i="4"/>
  <c r="BP954" i="4"/>
  <c r="BL954" i="4"/>
  <c r="BH954" i="4"/>
  <c r="BD954" i="4"/>
  <c r="BW954" i="4"/>
  <c r="BS954" i="4"/>
  <c r="BO954" i="4"/>
  <c r="BK954" i="4"/>
  <c r="BG954" i="4"/>
  <c r="BC954" i="4"/>
  <c r="BV954" i="4"/>
  <c r="BR954" i="4"/>
  <c r="BN954" i="4"/>
  <c r="BJ954" i="4"/>
  <c r="BF954" i="4"/>
  <c r="BQ954" i="4"/>
  <c r="BE954" i="4"/>
  <c r="BM954" i="4"/>
  <c r="BU954" i="4"/>
  <c r="BY954" i="4"/>
  <c r="BI954" i="4"/>
  <c r="AC954" i="4"/>
  <c r="I953" i="2" s="1"/>
  <c r="BX950" i="4"/>
  <c r="BT950" i="4"/>
  <c r="BP950" i="4"/>
  <c r="BL950" i="4"/>
  <c r="BH950" i="4"/>
  <c r="BD950" i="4"/>
  <c r="BW950" i="4"/>
  <c r="BS950" i="4"/>
  <c r="BO950" i="4"/>
  <c r="BK950" i="4"/>
  <c r="BG950" i="4"/>
  <c r="BC950" i="4"/>
  <c r="BV950" i="4"/>
  <c r="BR950" i="4"/>
  <c r="BN950" i="4"/>
  <c r="BJ950" i="4"/>
  <c r="BF950" i="4"/>
  <c r="BM950" i="4"/>
  <c r="BY950" i="4"/>
  <c r="BI950" i="4"/>
  <c r="BQ950" i="4"/>
  <c r="BU950" i="4"/>
  <c r="BE950" i="4"/>
  <c r="AC950" i="4"/>
  <c r="I949" i="2" s="1"/>
  <c r="BX946" i="4"/>
  <c r="BT946" i="4"/>
  <c r="BP946" i="4"/>
  <c r="BL946" i="4"/>
  <c r="BH946" i="4"/>
  <c r="BD946" i="4"/>
  <c r="BW946" i="4"/>
  <c r="BS946" i="4"/>
  <c r="BO946" i="4"/>
  <c r="BK946" i="4"/>
  <c r="BG946" i="4"/>
  <c r="BC946" i="4"/>
  <c r="BV946" i="4"/>
  <c r="BR946" i="4"/>
  <c r="BN946" i="4"/>
  <c r="BJ946" i="4"/>
  <c r="BF946" i="4"/>
  <c r="BY946" i="4"/>
  <c r="BI946" i="4"/>
  <c r="BU946" i="4"/>
  <c r="BE946" i="4"/>
  <c r="BM946" i="4"/>
  <c r="BQ946" i="4"/>
  <c r="AC946" i="4"/>
  <c r="I945" i="2" s="1"/>
  <c r="BX942" i="4"/>
  <c r="BT942" i="4"/>
  <c r="BP942" i="4"/>
  <c r="BL942" i="4"/>
  <c r="BH942" i="4"/>
  <c r="BD942" i="4"/>
  <c r="BW942" i="4"/>
  <c r="BS942" i="4"/>
  <c r="BO942" i="4"/>
  <c r="BK942" i="4"/>
  <c r="BG942" i="4"/>
  <c r="BC942" i="4"/>
  <c r="BV942" i="4"/>
  <c r="BR942" i="4"/>
  <c r="BN942" i="4"/>
  <c r="BJ942" i="4"/>
  <c r="BF942" i="4"/>
  <c r="BU942" i="4"/>
  <c r="BE942" i="4"/>
  <c r="BQ942" i="4"/>
  <c r="BY942" i="4"/>
  <c r="BM942" i="4"/>
  <c r="BI942" i="4"/>
  <c r="AC942" i="4"/>
  <c r="I941" i="2" s="1"/>
  <c r="BX938" i="4"/>
  <c r="BT938" i="4"/>
  <c r="BP938" i="4"/>
  <c r="BL938" i="4"/>
  <c r="BH938" i="4"/>
  <c r="BD938" i="4"/>
  <c r="BW938" i="4"/>
  <c r="BS938" i="4"/>
  <c r="BO938" i="4"/>
  <c r="BK938" i="4"/>
  <c r="BG938" i="4"/>
  <c r="BC938" i="4"/>
  <c r="BV938" i="4"/>
  <c r="BR938" i="4"/>
  <c r="BN938" i="4"/>
  <c r="BJ938" i="4"/>
  <c r="BF938" i="4"/>
  <c r="BQ938" i="4"/>
  <c r="BM938" i="4"/>
  <c r="BU938" i="4"/>
  <c r="BY938" i="4"/>
  <c r="BI938" i="4"/>
  <c r="BE938" i="4"/>
  <c r="AC938" i="4"/>
  <c r="I937" i="2" s="1"/>
  <c r="BX934" i="4"/>
  <c r="BT934" i="4"/>
  <c r="BP934" i="4"/>
  <c r="BL934" i="4"/>
  <c r="BH934" i="4"/>
  <c r="BD934" i="4"/>
  <c r="BW934" i="4"/>
  <c r="BS934" i="4"/>
  <c r="BO934" i="4"/>
  <c r="BK934" i="4"/>
  <c r="BG934" i="4"/>
  <c r="BC934" i="4"/>
  <c r="BV934" i="4"/>
  <c r="BR934" i="4"/>
  <c r="BN934" i="4"/>
  <c r="BJ934" i="4"/>
  <c r="BF934" i="4"/>
  <c r="BM934" i="4"/>
  <c r="BY934" i="4"/>
  <c r="BI934" i="4"/>
  <c r="BU934" i="4"/>
  <c r="BE934" i="4"/>
  <c r="BQ934" i="4"/>
  <c r="AC934" i="4"/>
  <c r="I933" i="2" s="1"/>
  <c r="BX930" i="4"/>
  <c r="BT930" i="4"/>
  <c r="BP930" i="4"/>
  <c r="BL930" i="4"/>
  <c r="BH930" i="4"/>
  <c r="BD930" i="4"/>
  <c r="BW930" i="4"/>
  <c r="BS930" i="4"/>
  <c r="BO930" i="4"/>
  <c r="BK930" i="4"/>
  <c r="BG930" i="4"/>
  <c r="BC930" i="4"/>
  <c r="BV930" i="4"/>
  <c r="BR930" i="4"/>
  <c r="BN930" i="4"/>
  <c r="BJ930" i="4"/>
  <c r="BF930" i="4"/>
  <c r="BY930" i="4"/>
  <c r="BI930" i="4"/>
  <c r="BU930" i="4"/>
  <c r="BE930" i="4"/>
  <c r="BQ930" i="4"/>
  <c r="BM930" i="4"/>
  <c r="AC930" i="4"/>
  <c r="I929" i="2" s="1"/>
  <c r="BX926" i="4"/>
  <c r="BT926" i="4"/>
  <c r="BP926" i="4"/>
  <c r="BL926" i="4"/>
  <c r="BH926" i="4"/>
  <c r="BD926" i="4"/>
  <c r="BW926" i="4"/>
  <c r="BS926" i="4"/>
  <c r="BO926" i="4"/>
  <c r="BK926" i="4"/>
  <c r="BG926" i="4"/>
  <c r="BC926" i="4"/>
  <c r="BV926" i="4"/>
  <c r="BR926" i="4"/>
  <c r="BN926" i="4"/>
  <c r="BJ926" i="4"/>
  <c r="BF926" i="4"/>
  <c r="BU926" i="4"/>
  <c r="BE926" i="4"/>
  <c r="BQ926" i="4"/>
  <c r="BY926" i="4"/>
  <c r="BM926" i="4"/>
  <c r="BI926" i="4"/>
  <c r="AC926" i="4"/>
  <c r="I925" i="2" s="1"/>
  <c r="BX922" i="4"/>
  <c r="BT922" i="4"/>
  <c r="BP922" i="4"/>
  <c r="BL922" i="4"/>
  <c r="BH922" i="4"/>
  <c r="BD922" i="4"/>
  <c r="BW922" i="4"/>
  <c r="BS922" i="4"/>
  <c r="BO922" i="4"/>
  <c r="BK922" i="4"/>
  <c r="BG922" i="4"/>
  <c r="BC922" i="4"/>
  <c r="BV922" i="4"/>
  <c r="BR922" i="4"/>
  <c r="BN922" i="4"/>
  <c r="BJ922" i="4"/>
  <c r="BF922" i="4"/>
  <c r="BQ922" i="4"/>
  <c r="BM922" i="4"/>
  <c r="BU922" i="4"/>
  <c r="BY922" i="4"/>
  <c r="BI922" i="4"/>
  <c r="BE922" i="4"/>
  <c r="AC922" i="4"/>
  <c r="I921" i="2" s="1"/>
  <c r="BX918" i="4"/>
  <c r="BT918" i="4"/>
  <c r="BP918" i="4"/>
  <c r="BL918" i="4"/>
  <c r="BH918" i="4"/>
  <c r="BD918" i="4"/>
  <c r="BW918" i="4"/>
  <c r="BS918" i="4"/>
  <c r="BO918" i="4"/>
  <c r="BK918" i="4"/>
  <c r="BG918" i="4"/>
  <c r="BC918" i="4"/>
  <c r="BV918" i="4"/>
  <c r="BR918" i="4"/>
  <c r="BN918" i="4"/>
  <c r="BJ918" i="4"/>
  <c r="BF918" i="4"/>
  <c r="BM918" i="4"/>
  <c r="BY918" i="4"/>
  <c r="BI918" i="4"/>
  <c r="BU918" i="4"/>
  <c r="BE918" i="4"/>
  <c r="BQ918" i="4"/>
  <c r="AC918" i="4"/>
  <c r="I917" i="2" s="1"/>
  <c r="BX914" i="4"/>
  <c r="BT914" i="4"/>
  <c r="BP914" i="4"/>
  <c r="BL914" i="4"/>
  <c r="BH914" i="4"/>
  <c r="BD914" i="4"/>
  <c r="BW914" i="4"/>
  <c r="BS914" i="4"/>
  <c r="BO914" i="4"/>
  <c r="BK914" i="4"/>
  <c r="BG914" i="4"/>
  <c r="BC914" i="4"/>
  <c r="BV914" i="4"/>
  <c r="BR914" i="4"/>
  <c r="BN914" i="4"/>
  <c r="BJ914" i="4"/>
  <c r="BF914" i="4"/>
  <c r="BY914" i="4"/>
  <c r="BI914" i="4"/>
  <c r="BU914" i="4"/>
  <c r="BE914" i="4"/>
  <c r="BQ914" i="4"/>
  <c r="BM914" i="4"/>
  <c r="AC914" i="4"/>
  <c r="I913" i="2" s="1"/>
  <c r="BX910" i="4"/>
  <c r="BT910" i="4"/>
  <c r="BP910" i="4"/>
  <c r="BL910" i="4"/>
  <c r="BH910" i="4"/>
  <c r="BD910" i="4"/>
  <c r="BW910" i="4"/>
  <c r="BS910" i="4"/>
  <c r="BO910" i="4"/>
  <c r="BK910" i="4"/>
  <c r="BG910" i="4"/>
  <c r="BC910" i="4"/>
  <c r="BV910" i="4"/>
  <c r="BR910" i="4"/>
  <c r="BN910" i="4"/>
  <c r="BJ910" i="4"/>
  <c r="BF910" i="4"/>
  <c r="BU910" i="4"/>
  <c r="BE910" i="4"/>
  <c r="BQ910" i="4"/>
  <c r="BY910" i="4"/>
  <c r="BM910" i="4"/>
  <c r="BI910" i="4"/>
  <c r="AC910" i="4"/>
  <c r="I909" i="2" s="1"/>
  <c r="BX906" i="4"/>
  <c r="BT906" i="4"/>
  <c r="BP906" i="4"/>
  <c r="BL906" i="4"/>
  <c r="BH906" i="4"/>
  <c r="BD906" i="4"/>
  <c r="BW906" i="4"/>
  <c r="BS906" i="4"/>
  <c r="BO906" i="4"/>
  <c r="BK906" i="4"/>
  <c r="BG906" i="4"/>
  <c r="BC906" i="4"/>
  <c r="BV906" i="4"/>
  <c r="BR906" i="4"/>
  <c r="BN906" i="4"/>
  <c r="BJ906" i="4"/>
  <c r="BF906" i="4"/>
  <c r="BQ906" i="4"/>
  <c r="BM906" i="4"/>
  <c r="BU906" i="4"/>
  <c r="BY906" i="4"/>
  <c r="BI906" i="4"/>
  <c r="BE906" i="4"/>
  <c r="AC906" i="4"/>
  <c r="I905" i="2" s="1"/>
  <c r="BX902" i="4"/>
  <c r="BT902" i="4"/>
  <c r="BP902" i="4"/>
  <c r="BL902" i="4"/>
  <c r="BH902" i="4"/>
  <c r="BD902" i="4"/>
  <c r="BW902" i="4"/>
  <c r="BS902" i="4"/>
  <c r="BO902" i="4"/>
  <c r="BK902" i="4"/>
  <c r="BG902" i="4"/>
  <c r="BC902" i="4"/>
  <c r="BV902" i="4"/>
  <c r="BR902" i="4"/>
  <c r="BN902" i="4"/>
  <c r="BJ902" i="4"/>
  <c r="BF902" i="4"/>
  <c r="BM902" i="4"/>
  <c r="BY902" i="4"/>
  <c r="BI902" i="4"/>
  <c r="BU902" i="4"/>
  <c r="BE902" i="4"/>
  <c r="BQ902" i="4"/>
  <c r="AC902" i="4"/>
  <c r="I901" i="2" s="1"/>
  <c r="BX898" i="4"/>
  <c r="BT898" i="4"/>
  <c r="BP898" i="4"/>
  <c r="BL898" i="4"/>
  <c r="BH898" i="4"/>
  <c r="BD898" i="4"/>
  <c r="BW898" i="4"/>
  <c r="BS898" i="4"/>
  <c r="BO898" i="4"/>
  <c r="BK898" i="4"/>
  <c r="BG898" i="4"/>
  <c r="BC898" i="4"/>
  <c r="BV898" i="4"/>
  <c r="BR898" i="4"/>
  <c r="BN898" i="4"/>
  <c r="BJ898" i="4"/>
  <c r="BF898" i="4"/>
  <c r="BY898" i="4"/>
  <c r="BI898" i="4"/>
  <c r="BU898" i="4"/>
  <c r="BE898" i="4"/>
  <c r="BQ898" i="4"/>
  <c r="BM898" i="4"/>
  <c r="AC898" i="4"/>
  <c r="I897" i="2" s="1"/>
  <c r="BX894" i="4"/>
  <c r="BT894" i="4"/>
  <c r="BP894" i="4"/>
  <c r="BL894" i="4"/>
  <c r="BH894" i="4"/>
  <c r="BD894" i="4"/>
  <c r="BW894" i="4"/>
  <c r="BS894" i="4"/>
  <c r="BO894" i="4"/>
  <c r="BK894" i="4"/>
  <c r="BG894" i="4"/>
  <c r="BC894" i="4"/>
  <c r="BV894" i="4"/>
  <c r="BR894" i="4"/>
  <c r="BN894" i="4"/>
  <c r="BJ894" i="4"/>
  <c r="BF894" i="4"/>
  <c r="BU894" i="4"/>
  <c r="BE894" i="4"/>
  <c r="BY894" i="4"/>
  <c r="BQ894" i="4"/>
  <c r="BM894" i="4"/>
  <c r="BI894" i="4"/>
  <c r="AC894" i="4"/>
  <c r="I893" i="2" s="1"/>
  <c r="BX890" i="4"/>
  <c r="BT890" i="4"/>
  <c r="BP890" i="4"/>
  <c r="BL890" i="4"/>
  <c r="BH890" i="4"/>
  <c r="BD890" i="4"/>
  <c r="BW890" i="4"/>
  <c r="BS890" i="4"/>
  <c r="BO890" i="4"/>
  <c r="BK890" i="4"/>
  <c r="BG890" i="4"/>
  <c r="BC890" i="4"/>
  <c r="BV890" i="4"/>
  <c r="BR890" i="4"/>
  <c r="BN890" i="4"/>
  <c r="BJ890" i="4"/>
  <c r="BF890" i="4"/>
  <c r="BQ890" i="4"/>
  <c r="BE890" i="4"/>
  <c r="BM890" i="4"/>
  <c r="BY890" i="4"/>
  <c r="BI890" i="4"/>
  <c r="BU890" i="4"/>
  <c r="AC890" i="4"/>
  <c r="I889" i="2" s="1"/>
  <c r="BX886" i="4"/>
  <c r="BT886" i="4"/>
  <c r="BP886" i="4"/>
  <c r="BL886" i="4"/>
  <c r="BH886" i="4"/>
  <c r="BD886" i="4"/>
  <c r="BW886" i="4"/>
  <c r="BS886" i="4"/>
  <c r="BO886" i="4"/>
  <c r="BK886" i="4"/>
  <c r="BG886" i="4"/>
  <c r="BC886" i="4"/>
  <c r="BV886" i="4"/>
  <c r="BR886" i="4"/>
  <c r="BN886" i="4"/>
  <c r="BJ886" i="4"/>
  <c r="BF886" i="4"/>
  <c r="BM886" i="4"/>
  <c r="BY886" i="4"/>
  <c r="BI886" i="4"/>
  <c r="BQ886" i="4"/>
  <c r="BU886" i="4"/>
  <c r="BE886" i="4"/>
  <c r="AC886" i="4"/>
  <c r="I885" i="2" s="1"/>
  <c r="BX882" i="4"/>
  <c r="BT882" i="4"/>
  <c r="BP882" i="4"/>
  <c r="BL882" i="4"/>
  <c r="BH882" i="4"/>
  <c r="BD882" i="4"/>
  <c r="BW882" i="4"/>
  <c r="BS882" i="4"/>
  <c r="BO882" i="4"/>
  <c r="BK882" i="4"/>
  <c r="BG882" i="4"/>
  <c r="BC882" i="4"/>
  <c r="BV882" i="4"/>
  <c r="BR882" i="4"/>
  <c r="BN882" i="4"/>
  <c r="BJ882" i="4"/>
  <c r="BF882" i="4"/>
  <c r="BY882" i="4"/>
  <c r="BI882" i="4"/>
  <c r="BU882" i="4"/>
  <c r="BE882" i="4"/>
  <c r="BM882" i="4"/>
  <c r="BQ882" i="4"/>
  <c r="AC882" i="4"/>
  <c r="I881" i="2" s="1"/>
  <c r="BX878" i="4"/>
  <c r="BT878" i="4"/>
  <c r="BP878" i="4"/>
  <c r="BL878" i="4"/>
  <c r="BH878" i="4"/>
  <c r="BD878" i="4"/>
  <c r="BW878" i="4"/>
  <c r="BS878" i="4"/>
  <c r="BO878" i="4"/>
  <c r="BK878" i="4"/>
  <c r="BG878" i="4"/>
  <c r="BC878" i="4"/>
  <c r="BV878" i="4"/>
  <c r="BR878" i="4"/>
  <c r="BN878" i="4"/>
  <c r="BJ878" i="4"/>
  <c r="BF878" i="4"/>
  <c r="BU878" i="4"/>
  <c r="BE878" i="4"/>
  <c r="BQ878" i="4"/>
  <c r="BI878" i="4"/>
  <c r="BM878" i="4"/>
  <c r="BY878" i="4"/>
  <c r="AC878" i="4"/>
  <c r="I877" i="2" s="1"/>
  <c r="BX874" i="4"/>
  <c r="BT874" i="4"/>
  <c r="BP874" i="4"/>
  <c r="BL874" i="4"/>
  <c r="BH874" i="4"/>
  <c r="BD874" i="4"/>
  <c r="BW874" i="4"/>
  <c r="BS874" i="4"/>
  <c r="BO874" i="4"/>
  <c r="BK874" i="4"/>
  <c r="BG874" i="4"/>
  <c r="BC874" i="4"/>
  <c r="BV874" i="4"/>
  <c r="BR874" i="4"/>
  <c r="BN874" i="4"/>
  <c r="BJ874" i="4"/>
  <c r="BF874" i="4"/>
  <c r="BQ874" i="4"/>
  <c r="BM874" i="4"/>
  <c r="BE874" i="4"/>
  <c r="BY874" i="4"/>
  <c r="BI874" i="4"/>
  <c r="BU874" i="4"/>
  <c r="AC874" i="4"/>
  <c r="I873" i="2" s="1"/>
  <c r="BX870" i="4"/>
  <c r="BT870" i="4"/>
  <c r="BP870" i="4"/>
  <c r="BL870" i="4"/>
  <c r="BH870" i="4"/>
  <c r="BD870" i="4"/>
  <c r="BW870" i="4"/>
  <c r="BS870" i="4"/>
  <c r="BO870" i="4"/>
  <c r="BK870" i="4"/>
  <c r="BG870" i="4"/>
  <c r="BC870" i="4"/>
  <c r="BV870" i="4"/>
  <c r="BR870" i="4"/>
  <c r="BN870" i="4"/>
  <c r="BJ870" i="4"/>
  <c r="BF870" i="4"/>
  <c r="BM870" i="4"/>
  <c r="BY870" i="4"/>
  <c r="BI870" i="4"/>
  <c r="BU870" i="4"/>
  <c r="BE870" i="4"/>
  <c r="BQ870" i="4"/>
  <c r="AC870" i="4"/>
  <c r="I869" i="2" s="1"/>
  <c r="BX866" i="4"/>
  <c r="BT866" i="4"/>
  <c r="BP866" i="4"/>
  <c r="BL866" i="4"/>
  <c r="BH866" i="4"/>
  <c r="BD866" i="4"/>
  <c r="BW866" i="4"/>
  <c r="BS866" i="4"/>
  <c r="BO866" i="4"/>
  <c r="BK866" i="4"/>
  <c r="BG866" i="4"/>
  <c r="BC866" i="4"/>
  <c r="BV866" i="4"/>
  <c r="BR866" i="4"/>
  <c r="BN866" i="4"/>
  <c r="BJ866" i="4"/>
  <c r="BF866" i="4"/>
  <c r="BY866" i="4"/>
  <c r="BI866" i="4"/>
  <c r="BM866" i="4"/>
  <c r="BU866" i="4"/>
  <c r="BE866" i="4"/>
  <c r="BQ866" i="4"/>
  <c r="AC866" i="4"/>
  <c r="I865" i="2" s="1"/>
  <c r="BX862" i="4"/>
  <c r="BT862" i="4"/>
  <c r="BP862" i="4"/>
  <c r="BL862" i="4"/>
  <c r="BH862" i="4"/>
  <c r="BD862" i="4"/>
  <c r="BW862" i="4"/>
  <c r="BS862" i="4"/>
  <c r="BO862" i="4"/>
  <c r="BK862" i="4"/>
  <c r="BG862" i="4"/>
  <c r="BC862" i="4"/>
  <c r="BV862" i="4"/>
  <c r="BR862" i="4"/>
  <c r="BN862" i="4"/>
  <c r="BJ862" i="4"/>
  <c r="BF862" i="4"/>
  <c r="BU862" i="4"/>
  <c r="BE862" i="4"/>
  <c r="BQ862" i="4"/>
  <c r="BY862" i="4"/>
  <c r="BI862" i="4"/>
  <c r="BM862" i="4"/>
  <c r="AC862" i="4"/>
  <c r="I861" i="2" s="1"/>
  <c r="BX858" i="4"/>
  <c r="BT858" i="4"/>
  <c r="BP858" i="4"/>
  <c r="BL858" i="4"/>
  <c r="BH858" i="4"/>
  <c r="BD858" i="4"/>
  <c r="BW858" i="4"/>
  <c r="BS858" i="4"/>
  <c r="BO858" i="4"/>
  <c r="BK858" i="4"/>
  <c r="BG858" i="4"/>
  <c r="BC858" i="4"/>
  <c r="BV858" i="4"/>
  <c r="BR858" i="4"/>
  <c r="BN858" i="4"/>
  <c r="BJ858" i="4"/>
  <c r="BF858" i="4"/>
  <c r="BQ858" i="4"/>
  <c r="BM858" i="4"/>
  <c r="BE858" i="4"/>
  <c r="BY858" i="4"/>
  <c r="BI858" i="4"/>
  <c r="BU858" i="4"/>
  <c r="AC858" i="4"/>
  <c r="I857" i="2" s="1"/>
  <c r="BX854" i="4"/>
  <c r="BT854" i="4"/>
  <c r="BP854" i="4"/>
  <c r="BL854" i="4"/>
  <c r="BH854" i="4"/>
  <c r="BD854" i="4"/>
  <c r="BW854" i="4"/>
  <c r="BS854" i="4"/>
  <c r="BO854" i="4"/>
  <c r="BK854" i="4"/>
  <c r="BG854" i="4"/>
  <c r="BC854" i="4"/>
  <c r="BV854" i="4"/>
  <c r="BR854" i="4"/>
  <c r="BN854" i="4"/>
  <c r="BJ854" i="4"/>
  <c r="BF854" i="4"/>
  <c r="BM854" i="4"/>
  <c r="BQ854" i="4"/>
  <c r="BY854" i="4"/>
  <c r="BI854" i="4"/>
  <c r="BU854" i="4"/>
  <c r="BE854" i="4"/>
  <c r="AC854" i="4"/>
  <c r="I853" i="2" s="1"/>
  <c r="BX850" i="4"/>
  <c r="BT850" i="4"/>
  <c r="BP850" i="4"/>
  <c r="BL850" i="4"/>
  <c r="BH850" i="4"/>
  <c r="BD850" i="4"/>
  <c r="BW850" i="4"/>
  <c r="BS850" i="4"/>
  <c r="BO850" i="4"/>
  <c r="BK850" i="4"/>
  <c r="BG850" i="4"/>
  <c r="BC850" i="4"/>
  <c r="BV850" i="4"/>
  <c r="BR850" i="4"/>
  <c r="BN850" i="4"/>
  <c r="BJ850" i="4"/>
  <c r="BF850" i="4"/>
  <c r="BY850" i="4"/>
  <c r="BI850" i="4"/>
  <c r="BM850" i="4"/>
  <c r="BU850" i="4"/>
  <c r="BE850" i="4"/>
  <c r="BQ850" i="4"/>
  <c r="AC850" i="4"/>
  <c r="I849" i="2" s="1"/>
  <c r="BX846" i="4"/>
  <c r="BT846" i="4"/>
  <c r="BP846" i="4"/>
  <c r="BL846" i="4"/>
  <c r="BH846" i="4"/>
  <c r="BD846" i="4"/>
  <c r="BW846" i="4"/>
  <c r="BS846" i="4"/>
  <c r="BO846" i="4"/>
  <c r="BK846" i="4"/>
  <c r="BG846" i="4"/>
  <c r="BC846" i="4"/>
  <c r="BV846" i="4"/>
  <c r="BR846" i="4"/>
  <c r="BN846" i="4"/>
  <c r="BJ846" i="4"/>
  <c r="BF846" i="4"/>
  <c r="BU846" i="4"/>
  <c r="BE846" i="4"/>
  <c r="BI846" i="4"/>
  <c r="BQ846" i="4"/>
  <c r="BM846" i="4"/>
  <c r="BY846" i="4"/>
  <c r="AC846" i="4"/>
  <c r="I845" i="2" s="1"/>
  <c r="BX842" i="4"/>
  <c r="BT842" i="4"/>
  <c r="BP842" i="4"/>
  <c r="BL842" i="4"/>
  <c r="BH842" i="4"/>
  <c r="BD842" i="4"/>
  <c r="BW842" i="4"/>
  <c r="BS842" i="4"/>
  <c r="BO842" i="4"/>
  <c r="BK842" i="4"/>
  <c r="BG842" i="4"/>
  <c r="BC842" i="4"/>
  <c r="BV842" i="4"/>
  <c r="BR842" i="4"/>
  <c r="BN842" i="4"/>
  <c r="BJ842" i="4"/>
  <c r="BF842" i="4"/>
  <c r="BQ842" i="4"/>
  <c r="BE842" i="4"/>
  <c r="BM842" i="4"/>
  <c r="BU842" i="4"/>
  <c r="BY842" i="4"/>
  <c r="BI842" i="4"/>
  <c r="AC842" i="4"/>
  <c r="I841" i="2" s="1"/>
  <c r="BX838" i="4"/>
  <c r="BT838" i="4"/>
  <c r="BP838" i="4"/>
  <c r="BL838" i="4"/>
  <c r="BH838" i="4"/>
  <c r="BD838" i="4"/>
  <c r="BW838" i="4"/>
  <c r="BS838" i="4"/>
  <c r="BO838" i="4"/>
  <c r="BK838" i="4"/>
  <c r="BG838" i="4"/>
  <c r="BC838" i="4"/>
  <c r="BV838" i="4"/>
  <c r="BR838" i="4"/>
  <c r="BN838" i="4"/>
  <c r="BJ838" i="4"/>
  <c r="BF838" i="4"/>
  <c r="BM838" i="4"/>
  <c r="BQ838" i="4"/>
  <c r="BY838" i="4"/>
  <c r="BI838" i="4"/>
  <c r="BU838" i="4"/>
  <c r="BE838" i="4"/>
  <c r="AC838" i="4"/>
  <c r="I837" i="2" s="1"/>
  <c r="BX834" i="4"/>
  <c r="BT834" i="4"/>
  <c r="BP834" i="4"/>
  <c r="BL834" i="4"/>
  <c r="BH834" i="4"/>
  <c r="BD834" i="4"/>
  <c r="BW834" i="4"/>
  <c r="BS834" i="4"/>
  <c r="BO834" i="4"/>
  <c r="BK834" i="4"/>
  <c r="BG834" i="4"/>
  <c r="BC834" i="4"/>
  <c r="BV834" i="4"/>
  <c r="BR834" i="4"/>
  <c r="BN834" i="4"/>
  <c r="BJ834" i="4"/>
  <c r="BF834" i="4"/>
  <c r="BY834" i="4"/>
  <c r="BI834" i="4"/>
  <c r="BM834" i="4"/>
  <c r="BU834" i="4"/>
  <c r="BE834" i="4"/>
  <c r="BQ834" i="4"/>
  <c r="AC834" i="4"/>
  <c r="I833" i="2" s="1"/>
  <c r="BX830" i="4"/>
  <c r="BT830" i="4"/>
  <c r="BP830" i="4"/>
  <c r="BL830" i="4"/>
  <c r="BH830" i="4"/>
  <c r="BD830" i="4"/>
  <c r="BW830" i="4"/>
  <c r="BS830" i="4"/>
  <c r="BO830" i="4"/>
  <c r="BK830" i="4"/>
  <c r="BG830" i="4"/>
  <c r="BC830" i="4"/>
  <c r="BV830" i="4"/>
  <c r="BR830" i="4"/>
  <c r="BN830" i="4"/>
  <c r="BJ830" i="4"/>
  <c r="BF830" i="4"/>
  <c r="BU830" i="4"/>
  <c r="BE830" i="4"/>
  <c r="BY830" i="4"/>
  <c r="BQ830" i="4"/>
  <c r="BM830" i="4"/>
  <c r="BI830" i="4"/>
  <c r="AC830" i="4"/>
  <c r="I829" i="2" s="1"/>
  <c r="BX826" i="4"/>
  <c r="BT826" i="4"/>
  <c r="BP826" i="4"/>
  <c r="BL826" i="4"/>
  <c r="BH826" i="4"/>
  <c r="BD826" i="4"/>
  <c r="BW826" i="4"/>
  <c r="BS826" i="4"/>
  <c r="BO826" i="4"/>
  <c r="BK826" i="4"/>
  <c r="BG826" i="4"/>
  <c r="BC826" i="4"/>
  <c r="BV826" i="4"/>
  <c r="BR826" i="4"/>
  <c r="BN826" i="4"/>
  <c r="BJ826" i="4"/>
  <c r="BF826" i="4"/>
  <c r="BQ826" i="4"/>
  <c r="BM826" i="4"/>
  <c r="BE826" i="4"/>
  <c r="BY826" i="4"/>
  <c r="BI826" i="4"/>
  <c r="BU826" i="4"/>
  <c r="AC826" i="4"/>
  <c r="I825" i="2" s="1"/>
  <c r="BX822" i="4"/>
  <c r="BT822" i="4"/>
  <c r="BP822" i="4"/>
  <c r="BL822" i="4"/>
  <c r="BH822" i="4"/>
  <c r="BD822" i="4"/>
  <c r="BW822" i="4"/>
  <c r="BS822" i="4"/>
  <c r="BO822" i="4"/>
  <c r="BK822" i="4"/>
  <c r="BG822" i="4"/>
  <c r="BC822" i="4"/>
  <c r="BV822" i="4"/>
  <c r="BR822" i="4"/>
  <c r="BN822" i="4"/>
  <c r="BJ822" i="4"/>
  <c r="BF822" i="4"/>
  <c r="BM822" i="4"/>
  <c r="BY822" i="4"/>
  <c r="BI822" i="4"/>
  <c r="BU822" i="4"/>
  <c r="BE822" i="4"/>
  <c r="BQ822" i="4"/>
  <c r="AC822" i="4"/>
  <c r="I821" i="2" s="1"/>
  <c r="BX818" i="4"/>
  <c r="BT818" i="4"/>
  <c r="BP818" i="4"/>
  <c r="BL818" i="4"/>
  <c r="BH818" i="4"/>
  <c r="BD818" i="4"/>
  <c r="BW818" i="4"/>
  <c r="BS818" i="4"/>
  <c r="BO818" i="4"/>
  <c r="BK818" i="4"/>
  <c r="BG818" i="4"/>
  <c r="BC818" i="4"/>
  <c r="BV818" i="4"/>
  <c r="BR818" i="4"/>
  <c r="BN818" i="4"/>
  <c r="BJ818" i="4"/>
  <c r="BF818" i="4"/>
  <c r="BY818" i="4"/>
  <c r="BI818" i="4"/>
  <c r="BM818" i="4"/>
  <c r="BU818" i="4"/>
  <c r="BE818" i="4"/>
  <c r="BQ818" i="4"/>
  <c r="AC818" i="4"/>
  <c r="I817" i="2" s="1"/>
  <c r="BX814" i="4"/>
  <c r="BT814" i="4"/>
  <c r="BP814" i="4"/>
  <c r="BL814" i="4"/>
  <c r="BH814" i="4"/>
  <c r="BD814" i="4"/>
  <c r="BW814" i="4"/>
  <c r="BS814" i="4"/>
  <c r="BO814" i="4"/>
  <c r="BK814" i="4"/>
  <c r="BG814" i="4"/>
  <c r="BC814" i="4"/>
  <c r="BV814" i="4"/>
  <c r="BR814" i="4"/>
  <c r="BN814" i="4"/>
  <c r="BJ814" i="4"/>
  <c r="BF814" i="4"/>
  <c r="BU814" i="4"/>
  <c r="BE814" i="4"/>
  <c r="BI814" i="4"/>
  <c r="BQ814" i="4"/>
  <c r="BY814" i="4"/>
  <c r="BM814" i="4"/>
  <c r="AC814" i="4"/>
  <c r="I813" i="2" s="1"/>
  <c r="BX810" i="4"/>
  <c r="BT810" i="4"/>
  <c r="BP810" i="4"/>
  <c r="BL810" i="4"/>
  <c r="BH810" i="4"/>
  <c r="BD810" i="4"/>
  <c r="BW810" i="4"/>
  <c r="BS810" i="4"/>
  <c r="BO810" i="4"/>
  <c r="BK810" i="4"/>
  <c r="BG810" i="4"/>
  <c r="BC810" i="4"/>
  <c r="BV810" i="4"/>
  <c r="BR810" i="4"/>
  <c r="BN810" i="4"/>
  <c r="BJ810" i="4"/>
  <c r="BF810" i="4"/>
  <c r="BQ810" i="4"/>
  <c r="BE810" i="4"/>
  <c r="BM810" i="4"/>
  <c r="BU810" i="4"/>
  <c r="BY810" i="4"/>
  <c r="BI810" i="4"/>
  <c r="AC810" i="4"/>
  <c r="I809" i="2" s="1"/>
  <c r="BX806" i="4"/>
  <c r="BT806" i="4"/>
  <c r="BP806" i="4"/>
  <c r="BL806" i="4"/>
  <c r="BH806" i="4"/>
  <c r="BD806" i="4"/>
  <c r="BW806" i="4"/>
  <c r="BS806" i="4"/>
  <c r="BO806" i="4"/>
  <c r="BK806" i="4"/>
  <c r="BG806" i="4"/>
  <c r="BC806" i="4"/>
  <c r="BV806" i="4"/>
  <c r="BR806" i="4"/>
  <c r="BN806" i="4"/>
  <c r="BJ806" i="4"/>
  <c r="BF806" i="4"/>
  <c r="BM806" i="4"/>
  <c r="BY806" i="4"/>
  <c r="BI806" i="4"/>
  <c r="BU806" i="4"/>
  <c r="BE806" i="4"/>
  <c r="BQ806" i="4"/>
  <c r="AC806" i="4"/>
  <c r="I805" i="2" s="1"/>
  <c r="BX802" i="4"/>
  <c r="BT802" i="4"/>
  <c r="BP802" i="4"/>
  <c r="BL802" i="4"/>
  <c r="BH802" i="4"/>
  <c r="BD802" i="4"/>
  <c r="BW802" i="4"/>
  <c r="BS802" i="4"/>
  <c r="BO802" i="4"/>
  <c r="BK802" i="4"/>
  <c r="BG802" i="4"/>
  <c r="BC802" i="4"/>
  <c r="BV802" i="4"/>
  <c r="BR802" i="4"/>
  <c r="BN802" i="4"/>
  <c r="BJ802" i="4"/>
  <c r="BF802" i="4"/>
  <c r="BY802" i="4"/>
  <c r="BI802" i="4"/>
  <c r="BU802" i="4"/>
  <c r="BE802" i="4"/>
  <c r="BQ802" i="4"/>
  <c r="BM802" i="4"/>
  <c r="AC802" i="4"/>
  <c r="I801" i="2" s="1"/>
  <c r="BX798" i="4"/>
  <c r="BT798" i="4"/>
  <c r="BP798" i="4"/>
  <c r="BL798" i="4"/>
  <c r="BH798" i="4"/>
  <c r="BD798" i="4"/>
  <c r="BW798" i="4"/>
  <c r="BS798" i="4"/>
  <c r="BO798" i="4"/>
  <c r="BK798" i="4"/>
  <c r="BG798" i="4"/>
  <c r="BC798" i="4"/>
  <c r="BV798" i="4"/>
  <c r="BR798" i="4"/>
  <c r="BN798" i="4"/>
  <c r="BJ798" i="4"/>
  <c r="BF798" i="4"/>
  <c r="BU798" i="4"/>
  <c r="BE798" i="4"/>
  <c r="BY798" i="4"/>
  <c r="BQ798" i="4"/>
  <c r="BM798" i="4"/>
  <c r="BI798" i="4"/>
  <c r="AC798" i="4"/>
  <c r="I797" i="2" s="1"/>
  <c r="BX794" i="4"/>
  <c r="BT794" i="4"/>
  <c r="BP794" i="4"/>
  <c r="BL794" i="4"/>
  <c r="BH794" i="4"/>
  <c r="BD794" i="4"/>
  <c r="BW794" i="4"/>
  <c r="BS794" i="4"/>
  <c r="BO794" i="4"/>
  <c r="BK794" i="4"/>
  <c r="BG794" i="4"/>
  <c r="BC794" i="4"/>
  <c r="BV794" i="4"/>
  <c r="BR794" i="4"/>
  <c r="BN794" i="4"/>
  <c r="BJ794" i="4"/>
  <c r="BF794" i="4"/>
  <c r="BQ794" i="4"/>
  <c r="BM794" i="4"/>
  <c r="BU794" i="4"/>
  <c r="BY794" i="4"/>
  <c r="BI794" i="4"/>
  <c r="BE794" i="4"/>
  <c r="AC794" i="4"/>
  <c r="I793" i="2" s="1"/>
  <c r="BX790" i="4"/>
  <c r="BT790" i="4"/>
  <c r="BP790" i="4"/>
  <c r="BL790" i="4"/>
  <c r="BH790" i="4"/>
  <c r="BD790" i="4"/>
  <c r="BW790" i="4"/>
  <c r="BS790" i="4"/>
  <c r="BO790" i="4"/>
  <c r="BK790" i="4"/>
  <c r="BG790" i="4"/>
  <c r="BC790" i="4"/>
  <c r="BV790" i="4"/>
  <c r="BR790" i="4"/>
  <c r="BN790" i="4"/>
  <c r="BJ790" i="4"/>
  <c r="BF790" i="4"/>
  <c r="BM790" i="4"/>
  <c r="BQ790" i="4"/>
  <c r="BY790" i="4"/>
  <c r="BI790" i="4"/>
  <c r="BU790" i="4"/>
  <c r="BE790" i="4"/>
  <c r="AC790" i="4"/>
  <c r="I789" i="2" s="1"/>
  <c r="BX786" i="4"/>
  <c r="BT786" i="4"/>
  <c r="BP786" i="4"/>
  <c r="BL786" i="4"/>
  <c r="BH786" i="4"/>
  <c r="BD786" i="4"/>
  <c r="BW786" i="4"/>
  <c r="BS786" i="4"/>
  <c r="BO786" i="4"/>
  <c r="BK786" i="4"/>
  <c r="BG786" i="4"/>
  <c r="BC786" i="4"/>
  <c r="BV786" i="4"/>
  <c r="BR786" i="4"/>
  <c r="BN786" i="4"/>
  <c r="BJ786" i="4"/>
  <c r="BF786" i="4"/>
  <c r="BY786" i="4"/>
  <c r="BI786" i="4"/>
  <c r="BM786" i="4"/>
  <c r="BU786" i="4"/>
  <c r="BE786" i="4"/>
  <c r="BQ786" i="4"/>
  <c r="AC786" i="4"/>
  <c r="I785" i="2" s="1"/>
  <c r="BX782" i="4"/>
  <c r="BT782" i="4"/>
  <c r="BP782" i="4"/>
  <c r="BL782" i="4"/>
  <c r="BH782" i="4"/>
  <c r="BD782" i="4"/>
  <c r="BW782" i="4"/>
  <c r="BS782" i="4"/>
  <c r="BO782" i="4"/>
  <c r="BK782" i="4"/>
  <c r="BG782" i="4"/>
  <c r="BC782" i="4"/>
  <c r="BV782" i="4"/>
  <c r="BR782" i="4"/>
  <c r="BN782" i="4"/>
  <c r="BJ782" i="4"/>
  <c r="BF782" i="4"/>
  <c r="BU782" i="4"/>
  <c r="BE782" i="4"/>
  <c r="BI782" i="4"/>
  <c r="BQ782" i="4"/>
  <c r="BY782" i="4"/>
  <c r="BM782" i="4"/>
  <c r="AC782" i="4"/>
  <c r="I781" i="2" s="1"/>
  <c r="BX778" i="4"/>
  <c r="BT778" i="4"/>
  <c r="BP778" i="4"/>
  <c r="BL778" i="4"/>
  <c r="BH778" i="4"/>
  <c r="BD778" i="4"/>
  <c r="BW778" i="4"/>
  <c r="BS778" i="4"/>
  <c r="BO778" i="4"/>
  <c r="BK778" i="4"/>
  <c r="BG778" i="4"/>
  <c r="BC778" i="4"/>
  <c r="BV778" i="4"/>
  <c r="BR778" i="4"/>
  <c r="BN778" i="4"/>
  <c r="BJ778" i="4"/>
  <c r="BF778" i="4"/>
  <c r="BQ778" i="4"/>
  <c r="BE778" i="4"/>
  <c r="BM778" i="4"/>
  <c r="BU778" i="4"/>
  <c r="BY778" i="4"/>
  <c r="BI778" i="4"/>
  <c r="AC778" i="4"/>
  <c r="I777" i="2" s="1"/>
  <c r="BX774" i="4"/>
  <c r="BT774" i="4"/>
  <c r="BP774" i="4"/>
  <c r="BL774" i="4"/>
  <c r="BH774" i="4"/>
  <c r="BD774" i="4"/>
  <c r="BW774" i="4"/>
  <c r="BS774" i="4"/>
  <c r="BO774" i="4"/>
  <c r="BK774" i="4"/>
  <c r="BG774" i="4"/>
  <c r="BC774" i="4"/>
  <c r="BV774" i="4"/>
  <c r="BR774" i="4"/>
  <c r="BN774" i="4"/>
  <c r="BJ774" i="4"/>
  <c r="BF774" i="4"/>
  <c r="BM774" i="4"/>
  <c r="BY774" i="4"/>
  <c r="BI774" i="4"/>
  <c r="BQ774" i="4"/>
  <c r="BU774" i="4"/>
  <c r="BE774" i="4"/>
  <c r="AC774" i="4"/>
  <c r="I773" i="2" s="1"/>
  <c r="BX770" i="4"/>
  <c r="BT770" i="4"/>
  <c r="BP770" i="4"/>
  <c r="BL770" i="4"/>
  <c r="BH770" i="4"/>
  <c r="BD770" i="4"/>
  <c r="BW770" i="4"/>
  <c r="BS770" i="4"/>
  <c r="BO770" i="4"/>
  <c r="BK770" i="4"/>
  <c r="BG770" i="4"/>
  <c r="BC770" i="4"/>
  <c r="BV770" i="4"/>
  <c r="BR770" i="4"/>
  <c r="BN770" i="4"/>
  <c r="BJ770" i="4"/>
  <c r="BF770" i="4"/>
  <c r="BY770" i="4"/>
  <c r="BI770" i="4"/>
  <c r="BU770" i="4"/>
  <c r="BE770" i="4"/>
  <c r="BM770" i="4"/>
  <c r="BQ770" i="4"/>
  <c r="AC770" i="4"/>
  <c r="I769" i="2" s="1"/>
  <c r="BX766" i="4"/>
  <c r="BT766" i="4"/>
  <c r="BP766" i="4"/>
  <c r="BL766" i="4"/>
  <c r="BH766" i="4"/>
  <c r="BD766" i="4"/>
  <c r="BW766" i="4"/>
  <c r="BS766" i="4"/>
  <c r="BO766" i="4"/>
  <c r="BK766" i="4"/>
  <c r="BG766" i="4"/>
  <c r="BC766" i="4"/>
  <c r="BV766" i="4"/>
  <c r="BR766" i="4"/>
  <c r="BN766" i="4"/>
  <c r="BJ766" i="4"/>
  <c r="BF766" i="4"/>
  <c r="BU766" i="4"/>
  <c r="BE766" i="4"/>
  <c r="BI766" i="4"/>
  <c r="BQ766" i="4"/>
  <c r="BM766" i="4"/>
  <c r="BY766" i="4"/>
  <c r="AC766" i="4"/>
  <c r="I765" i="2" s="1"/>
  <c r="BX762" i="4"/>
  <c r="BT762" i="4"/>
  <c r="BP762" i="4"/>
  <c r="BL762" i="4"/>
  <c r="BH762" i="4"/>
  <c r="BD762" i="4"/>
  <c r="BW762" i="4"/>
  <c r="BS762" i="4"/>
  <c r="BO762" i="4"/>
  <c r="BK762" i="4"/>
  <c r="BG762" i="4"/>
  <c r="BC762" i="4"/>
  <c r="BV762" i="4"/>
  <c r="BR762" i="4"/>
  <c r="BN762" i="4"/>
  <c r="BJ762" i="4"/>
  <c r="BF762" i="4"/>
  <c r="BQ762" i="4"/>
  <c r="BE762" i="4"/>
  <c r="BM762" i="4"/>
  <c r="BY762" i="4"/>
  <c r="BI762" i="4"/>
  <c r="BU762" i="4"/>
  <c r="AC762" i="4"/>
  <c r="I761" i="2" s="1"/>
  <c r="BX758" i="4"/>
  <c r="BT758" i="4"/>
  <c r="BP758" i="4"/>
  <c r="BL758" i="4"/>
  <c r="BH758" i="4"/>
  <c r="BD758" i="4"/>
  <c r="BW758" i="4"/>
  <c r="BS758" i="4"/>
  <c r="BO758" i="4"/>
  <c r="BK758" i="4"/>
  <c r="BG758" i="4"/>
  <c r="BC758" i="4"/>
  <c r="BV758" i="4"/>
  <c r="BR758" i="4"/>
  <c r="BN758" i="4"/>
  <c r="BJ758" i="4"/>
  <c r="BF758" i="4"/>
  <c r="BM758" i="4"/>
  <c r="BY758" i="4"/>
  <c r="BI758" i="4"/>
  <c r="BU758" i="4"/>
  <c r="BE758" i="4"/>
  <c r="BQ758" i="4"/>
  <c r="AC758" i="4"/>
  <c r="I757" i="2" s="1"/>
  <c r="BX754" i="4"/>
  <c r="BT754" i="4"/>
  <c r="BP754" i="4"/>
  <c r="BL754" i="4"/>
  <c r="BH754" i="4"/>
  <c r="BD754" i="4"/>
  <c r="BW754" i="4"/>
  <c r="BS754" i="4"/>
  <c r="BO754" i="4"/>
  <c r="BK754" i="4"/>
  <c r="BG754" i="4"/>
  <c r="BC754" i="4"/>
  <c r="BV754" i="4"/>
  <c r="BR754" i="4"/>
  <c r="BN754" i="4"/>
  <c r="BJ754" i="4"/>
  <c r="BF754" i="4"/>
  <c r="BY754" i="4"/>
  <c r="BI754" i="4"/>
  <c r="BM754" i="4"/>
  <c r="BU754" i="4"/>
  <c r="BE754" i="4"/>
  <c r="BQ754" i="4"/>
  <c r="AC754" i="4"/>
  <c r="I753" i="2" s="1"/>
  <c r="BX750" i="4"/>
  <c r="BT750" i="4"/>
  <c r="BP750" i="4"/>
  <c r="BL750" i="4"/>
  <c r="BH750" i="4"/>
  <c r="BD750" i="4"/>
  <c r="BW750" i="4"/>
  <c r="BS750" i="4"/>
  <c r="BO750" i="4"/>
  <c r="BK750" i="4"/>
  <c r="BG750" i="4"/>
  <c r="BC750" i="4"/>
  <c r="BV750" i="4"/>
  <c r="BR750" i="4"/>
  <c r="BN750" i="4"/>
  <c r="BJ750" i="4"/>
  <c r="BF750" i="4"/>
  <c r="BU750" i="4"/>
  <c r="BE750" i="4"/>
  <c r="BI750" i="4"/>
  <c r="BQ750" i="4"/>
  <c r="BY750" i="4"/>
  <c r="BM750" i="4"/>
  <c r="AC750" i="4"/>
  <c r="I749" i="2" s="1"/>
  <c r="BX746" i="4"/>
  <c r="BT746" i="4"/>
  <c r="BP746" i="4"/>
  <c r="BL746" i="4"/>
  <c r="BH746" i="4"/>
  <c r="BD746" i="4"/>
  <c r="BW746" i="4"/>
  <c r="BS746" i="4"/>
  <c r="BO746" i="4"/>
  <c r="BK746" i="4"/>
  <c r="BG746" i="4"/>
  <c r="BC746" i="4"/>
  <c r="BV746" i="4"/>
  <c r="BR746" i="4"/>
  <c r="BN746" i="4"/>
  <c r="BJ746" i="4"/>
  <c r="BF746" i="4"/>
  <c r="BQ746" i="4"/>
  <c r="BU746" i="4"/>
  <c r="BM746" i="4"/>
  <c r="BE746" i="4"/>
  <c r="BY746" i="4"/>
  <c r="BI746" i="4"/>
  <c r="AC746" i="4"/>
  <c r="I745" i="2" s="1"/>
  <c r="BX742" i="4"/>
  <c r="BT742" i="4"/>
  <c r="BP742" i="4"/>
  <c r="BL742" i="4"/>
  <c r="BH742" i="4"/>
  <c r="BD742" i="4"/>
  <c r="BW742" i="4"/>
  <c r="BS742" i="4"/>
  <c r="BO742" i="4"/>
  <c r="BK742" i="4"/>
  <c r="BG742" i="4"/>
  <c r="BC742" i="4"/>
  <c r="BV742" i="4"/>
  <c r="BR742" i="4"/>
  <c r="BN742" i="4"/>
  <c r="BJ742" i="4"/>
  <c r="BF742" i="4"/>
  <c r="BM742" i="4"/>
  <c r="BY742" i="4"/>
  <c r="BI742" i="4"/>
  <c r="BQ742" i="4"/>
  <c r="BU742" i="4"/>
  <c r="BE742" i="4"/>
  <c r="AC742" i="4"/>
  <c r="I741" i="2" s="1"/>
  <c r="BX738" i="4"/>
  <c r="BT738" i="4"/>
  <c r="BP738" i="4"/>
  <c r="BL738" i="4"/>
  <c r="BH738" i="4"/>
  <c r="BD738" i="4"/>
  <c r="BW738" i="4"/>
  <c r="BS738" i="4"/>
  <c r="BO738" i="4"/>
  <c r="BK738" i="4"/>
  <c r="BG738" i="4"/>
  <c r="BC738" i="4"/>
  <c r="BV738" i="4"/>
  <c r="BR738" i="4"/>
  <c r="BN738" i="4"/>
  <c r="BJ738" i="4"/>
  <c r="BF738" i="4"/>
  <c r="BY738" i="4"/>
  <c r="BI738" i="4"/>
  <c r="BU738" i="4"/>
  <c r="BE738" i="4"/>
  <c r="BM738" i="4"/>
  <c r="BQ738" i="4"/>
  <c r="AC738" i="4"/>
  <c r="I737" i="2" s="1"/>
  <c r="BX734" i="4"/>
  <c r="BT734" i="4"/>
  <c r="BP734" i="4"/>
  <c r="BL734" i="4"/>
  <c r="BH734" i="4"/>
  <c r="BD734" i="4"/>
  <c r="BW734" i="4"/>
  <c r="BS734" i="4"/>
  <c r="BO734" i="4"/>
  <c r="BK734" i="4"/>
  <c r="BG734" i="4"/>
  <c r="BC734" i="4"/>
  <c r="BV734" i="4"/>
  <c r="BR734" i="4"/>
  <c r="BN734" i="4"/>
  <c r="BJ734" i="4"/>
  <c r="BF734" i="4"/>
  <c r="BU734" i="4"/>
  <c r="BE734" i="4"/>
  <c r="BY734" i="4"/>
  <c r="BQ734" i="4"/>
  <c r="BM734" i="4"/>
  <c r="BI734" i="4"/>
  <c r="AC734" i="4"/>
  <c r="I733" i="2" s="1"/>
  <c r="BX730" i="4"/>
  <c r="BT730" i="4"/>
  <c r="BP730" i="4"/>
  <c r="BL730" i="4"/>
  <c r="BH730" i="4"/>
  <c r="BD730" i="4"/>
  <c r="BW730" i="4"/>
  <c r="BS730" i="4"/>
  <c r="BO730" i="4"/>
  <c r="BK730" i="4"/>
  <c r="BG730" i="4"/>
  <c r="BC730" i="4"/>
  <c r="BV730" i="4"/>
  <c r="BR730" i="4"/>
  <c r="BN730" i="4"/>
  <c r="BJ730" i="4"/>
  <c r="BF730" i="4"/>
  <c r="BQ730" i="4"/>
  <c r="BU730" i="4"/>
  <c r="BM730" i="4"/>
  <c r="BY730" i="4"/>
  <c r="BI730" i="4"/>
  <c r="BE730" i="4"/>
  <c r="AC730" i="4"/>
  <c r="I729" i="2" s="1"/>
  <c r="BX726" i="4"/>
  <c r="BT726" i="4"/>
  <c r="BP726" i="4"/>
  <c r="BL726" i="4"/>
  <c r="BH726" i="4"/>
  <c r="BD726" i="4"/>
  <c r="BW726" i="4"/>
  <c r="BS726" i="4"/>
  <c r="BO726" i="4"/>
  <c r="BK726" i="4"/>
  <c r="BG726" i="4"/>
  <c r="BC726" i="4"/>
  <c r="BV726" i="4"/>
  <c r="BR726" i="4"/>
  <c r="BN726" i="4"/>
  <c r="BJ726" i="4"/>
  <c r="BF726" i="4"/>
  <c r="BM726" i="4"/>
  <c r="BQ726" i="4"/>
  <c r="BY726" i="4"/>
  <c r="BI726" i="4"/>
  <c r="BU726" i="4"/>
  <c r="BE726" i="4"/>
  <c r="AC726" i="4"/>
  <c r="I725" i="2" s="1"/>
  <c r="BX722" i="4"/>
  <c r="BT722" i="4"/>
  <c r="BP722" i="4"/>
  <c r="BL722" i="4"/>
  <c r="BH722" i="4"/>
  <c r="BD722" i="4"/>
  <c r="BW722" i="4"/>
  <c r="BS722" i="4"/>
  <c r="BO722" i="4"/>
  <c r="BK722" i="4"/>
  <c r="BG722" i="4"/>
  <c r="BC722" i="4"/>
  <c r="BV722" i="4"/>
  <c r="BR722" i="4"/>
  <c r="BN722" i="4"/>
  <c r="BJ722" i="4"/>
  <c r="BF722" i="4"/>
  <c r="BY722" i="4"/>
  <c r="BI722" i="4"/>
  <c r="BM722" i="4"/>
  <c r="BU722" i="4"/>
  <c r="BE722" i="4"/>
  <c r="BQ722" i="4"/>
  <c r="AC722" i="4"/>
  <c r="I721" i="2" s="1"/>
  <c r="BX718" i="4"/>
  <c r="BT718" i="4"/>
  <c r="BP718" i="4"/>
  <c r="BL718" i="4"/>
  <c r="BH718" i="4"/>
  <c r="BD718" i="4"/>
  <c r="BW718" i="4"/>
  <c r="BS718" i="4"/>
  <c r="BO718" i="4"/>
  <c r="BK718" i="4"/>
  <c r="BG718" i="4"/>
  <c r="BC718" i="4"/>
  <c r="BV718" i="4"/>
  <c r="BR718" i="4"/>
  <c r="BN718" i="4"/>
  <c r="BJ718" i="4"/>
  <c r="BF718" i="4"/>
  <c r="BU718" i="4"/>
  <c r="BE718" i="4"/>
  <c r="BI718" i="4"/>
  <c r="BQ718" i="4"/>
  <c r="BY718" i="4"/>
  <c r="BM718" i="4"/>
  <c r="AC718" i="4"/>
  <c r="I717" i="2" s="1"/>
  <c r="BX714" i="4"/>
  <c r="BT714" i="4"/>
  <c r="BP714" i="4"/>
  <c r="BL714" i="4"/>
  <c r="BH714" i="4"/>
  <c r="BD714" i="4"/>
  <c r="BW714" i="4"/>
  <c r="BS714" i="4"/>
  <c r="BO714" i="4"/>
  <c r="BK714" i="4"/>
  <c r="BG714" i="4"/>
  <c r="BC714" i="4"/>
  <c r="BV714" i="4"/>
  <c r="BR714" i="4"/>
  <c r="BN714" i="4"/>
  <c r="BJ714" i="4"/>
  <c r="BF714" i="4"/>
  <c r="BQ714" i="4"/>
  <c r="BE714" i="4"/>
  <c r="BM714" i="4"/>
  <c r="BY714" i="4"/>
  <c r="BI714" i="4"/>
  <c r="BU714" i="4"/>
  <c r="AC714" i="4"/>
  <c r="I713" i="2" s="1"/>
  <c r="BX710" i="4"/>
  <c r="BT710" i="4"/>
  <c r="BP710" i="4"/>
  <c r="BL710" i="4"/>
  <c r="BH710" i="4"/>
  <c r="BD710" i="4"/>
  <c r="BW710" i="4"/>
  <c r="BS710" i="4"/>
  <c r="BO710" i="4"/>
  <c r="BK710" i="4"/>
  <c r="BG710" i="4"/>
  <c r="BC710" i="4"/>
  <c r="BV710" i="4"/>
  <c r="BR710" i="4"/>
  <c r="BN710" i="4"/>
  <c r="BJ710" i="4"/>
  <c r="BF710" i="4"/>
  <c r="BM710" i="4"/>
  <c r="BY710" i="4"/>
  <c r="BI710" i="4"/>
  <c r="BU710" i="4"/>
  <c r="BE710" i="4"/>
  <c r="BQ710" i="4"/>
  <c r="AC710" i="4"/>
  <c r="I709" i="2" s="1"/>
  <c r="BX706" i="4"/>
  <c r="BT706" i="4"/>
  <c r="BP706" i="4"/>
  <c r="BL706" i="4"/>
  <c r="BH706" i="4"/>
  <c r="BD706" i="4"/>
  <c r="BW706" i="4"/>
  <c r="BS706" i="4"/>
  <c r="BO706" i="4"/>
  <c r="BK706" i="4"/>
  <c r="BG706" i="4"/>
  <c r="BC706" i="4"/>
  <c r="BV706" i="4"/>
  <c r="BR706" i="4"/>
  <c r="BN706" i="4"/>
  <c r="BJ706" i="4"/>
  <c r="BF706" i="4"/>
  <c r="BY706" i="4"/>
  <c r="BI706" i="4"/>
  <c r="BU706" i="4"/>
  <c r="BE706" i="4"/>
  <c r="BQ706" i="4"/>
  <c r="BM706" i="4"/>
  <c r="AC706" i="4"/>
  <c r="I705" i="2" s="1"/>
  <c r="BX702" i="4"/>
  <c r="BT702" i="4"/>
  <c r="BP702" i="4"/>
  <c r="BL702" i="4"/>
  <c r="BH702" i="4"/>
  <c r="BD702" i="4"/>
  <c r="BW702" i="4"/>
  <c r="BS702" i="4"/>
  <c r="BO702" i="4"/>
  <c r="BK702" i="4"/>
  <c r="BG702" i="4"/>
  <c r="BC702" i="4"/>
  <c r="BV702" i="4"/>
  <c r="BR702" i="4"/>
  <c r="BN702" i="4"/>
  <c r="BJ702" i="4"/>
  <c r="BF702" i="4"/>
  <c r="BU702" i="4"/>
  <c r="BE702" i="4"/>
  <c r="BQ702" i="4"/>
  <c r="BY702" i="4"/>
  <c r="BM702" i="4"/>
  <c r="BI702" i="4"/>
  <c r="AC702" i="4"/>
  <c r="I701" i="2" s="1"/>
  <c r="BX698" i="4"/>
  <c r="BT698" i="4"/>
  <c r="BP698" i="4"/>
  <c r="BL698" i="4"/>
  <c r="BH698" i="4"/>
  <c r="BD698" i="4"/>
  <c r="BW698" i="4"/>
  <c r="BS698" i="4"/>
  <c r="BO698" i="4"/>
  <c r="BK698" i="4"/>
  <c r="BG698" i="4"/>
  <c r="BC698" i="4"/>
  <c r="BV698" i="4"/>
  <c r="BR698" i="4"/>
  <c r="BN698" i="4"/>
  <c r="BJ698" i="4"/>
  <c r="BF698" i="4"/>
  <c r="BQ698" i="4"/>
  <c r="BM698" i="4"/>
  <c r="BU698" i="4"/>
  <c r="BY698" i="4"/>
  <c r="BI698" i="4"/>
  <c r="BE698" i="4"/>
  <c r="AC698" i="4"/>
  <c r="I697" i="2" s="1"/>
  <c r="BX694" i="4"/>
  <c r="BT694" i="4"/>
  <c r="BP694" i="4"/>
  <c r="BL694" i="4"/>
  <c r="BH694" i="4"/>
  <c r="BD694" i="4"/>
  <c r="BW694" i="4"/>
  <c r="BS694" i="4"/>
  <c r="BO694" i="4"/>
  <c r="BK694" i="4"/>
  <c r="BG694" i="4"/>
  <c r="BC694" i="4"/>
  <c r="BV694" i="4"/>
  <c r="BR694" i="4"/>
  <c r="BN694" i="4"/>
  <c r="BJ694" i="4"/>
  <c r="BF694" i="4"/>
  <c r="BM694" i="4"/>
  <c r="BY694" i="4"/>
  <c r="BI694" i="4"/>
  <c r="BU694" i="4"/>
  <c r="BE694" i="4"/>
  <c r="BQ694" i="4"/>
  <c r="AC694" i="4"/>
  <c r="I693" i="2" s="1"/>
  <c r="BX690" i="4"/>
  <c r="BT690" i="4"/>
  <c r="BP690" i="4"/>
  <c r="BL690" i="4"/>
  <c r="BH690" i="4"/>
  <c r="BD690" i="4"/>
  <c r="BW690" i="4"/>
  <c r="BS690" i="4"/>
  <c r="BO690" i="4"/>
  <c r="BK690" i="4"/>
  <c r="BG690" i="4"/>
  <c r="BC690" i="4"/>
  <c r="BV690" i="4"/>
  <c r="BR690" i="4"/>
  <c r="BN690" i="4"/>
  <c r="BJ690" i="4"/>
  <c r="BF690" i="4"/>
  <c r="BY690" i="4"/>
  <c r="BI690" i="4"/>
  <c r="BM690" i="4"/>
  <c r="BU690" i="4"/>
  <c r="BE690" i="4"/>
  <c r="BQ690" i="4"/>
  <c r="AC690" i="4"/>
  <c r="I689" i="2" s="1"/>
  <c r="BX686" i="4"/>
  <c r="BT686" i="4"/>
  <c r="BP686" i="4"/>
  <c r="BL686" i="4"/>
  <c r="BH686" i="4"/>
  <c r="BD686" i="4"/>
  <c r="BW686" i="4"/>
  <c r="BS686" i="4"/>
  <c r="BO686" i="4"/>
  <c r="BK686" i="4"/>
  <c r="BG686" i="4"/>
  <c r="BC686" i="4"/>
  <c r="BV686" i="4"/>
  <c r="BR686" i="4"/>
  <c r="BN686" i="4"/>
  <c r="BJ686" i="4"/>
  <c r="BF686" i="4"/>
  <c r="BU686" i="4"/>
  <c r="BE686" i="4"/>
  <c r="BY686" i="4"/>
  <c r="BQ686" i="4"/>
  <c r="BM686" i="4"/>
  <c r="BI686" i="4"/>
  <c r="AC686" i="4"/>
  <c r="I685" i="2" s="1"/>
  <c r="BX682" i="4"/>
  <c r="BT682" i="4"/>
  <c r="BP682" i="4"/>
  <c r="BL682" i="4"/>
  <c r="BH682" i="4"/>
  <c r="BD682" i="4"/>
  <c r="BW682" i="4"/>
  <c r="BS682" i="4"/>
  <c r="BO682" i="4"/>
  <c r="BK682" i="4"/>
  <c r="BG682" i="4"/>
  <c r="BC682" i="4"/>
  <c r="BV682" i="4"/>
  <c r="BR682" i="4"/>
  <c r="BN682" i="4"/>
  <c r="BJ682" i="4"/>
  <c r="BF682" i="4"/>
  <c r="BQ682" i="4"/>
  <c r="BU682" i="4"/>
  <c r="BM682" i="4"/>
  <c r="BE682" i="4"/>
  <c r="BY682" i="4"/>
  <c r="BI682" i="4"/>
  <c r="AC682" i="4"/>
  <c r="I681" i="2" s="1"/>
  <c r="BX678" i="4"/>
  <c r="BT678" i="4"/>
  <c r="BP678" i="4"/>
  <c r="BL678" i="4"/>
  <c r="BH678" i="4"/>
  <c r="BD678" i="4"/>
  <c r="BW678" i="4"/>
  <c r="BS678" i="4"/>
  <c r="BO678" i="4"/>
  <c r="BK678" i="4"/>
  <c r="BG678" i="4"/>
  <c r="BC678" i="4"/>
  <c r="BV678" i="4"/>
  <c r="BR678" i="4"/>
  <c r="BN678" i="4"/>
  <c r="BJ678" i="4"/>
  <c r="BF678" i="4"/>
  <c r="BM678" i="4"/>
  <c r="BQ678" i="4"/>
  <c r="BY678" i="4"/>
  <c r="BI678" i="4"/>
  <c r="BU678" i="4"/>
  <c r="BE678" i="4"/>
  <c r="AC678" i="4"/>
  <c r="I677" i="2" s="1"/>
  <c r="BV674" i="4"/>
  <c r="BR674" i="4"/>
  <c r="BN674" i="4"/>
  <c r="BJ674" i="4"/>
  <c r="BF674" i="4"/>
  <c r="BS674" i="4"/>
  <c r="BG674" i="4"/>
  <c r="BY674" i="4"/>
  <c r="BU674" i="4"/>
  <c r="BQ674" i="4"/>
  <c r="BM674" i="4"/>
  <c r="BI674" i="4"/>
  <c r="BE674" i="4"/>
  <c r="BO674" i="4"/>
  <c r="BC674" i="4"/>
  <c r="BX674" i="4"/>
  <c r="BT674" i="4"/>
  <c r="BP674" i="4"/>
  <c r="BL674" i="4"/>
  <c r="BH674" i="4"/>
  <c r="BD674" i="4"/>
  <c r="BW674" i="4"/>
  <c r="BK674" i="4"/>
  <c r="AC674" i="4"/>
  <c r="I673" i="2" s="1"/>
  <c r="BV670" i="4"/>
  <c r="BR670" i="4"/>
  <c r="BN670" i="4"/>
  <c r="BJ670" i="4"/>
  <c r="BF670" i="4"/>
  <c r="BS670" i="4"/>
  <c r="BK670" i="4"/>
  <c r="BY670" i="4"/>
  <c r="BU670" i="4"/>
  <c r="BQ670" i="4"/>
  <c r="BM670" i="4"/>
  <c r="BI670" i="4"/>
  <c r="BE670" i="4"/>
  <c r="BO670" i="4"/>
  <c r="BC670" i="4"/>
  <c r="BX670" i="4"/>
  <c r="BT670" i="4"/>
  <c r="BP670" i="4"/>
  <c r="BL670" i="4"/>
  <c r="BH670" i="4"/>
  <c r="BD670" i="4"/>
  <c r="BW670" i="4"/>
  <c r="BG670" i="4"/>
  <c r="AC670" i="4"/>
  <c r="I669" i="2" s="1"/>
  <c r="BV666" i="4"/>
  <c r="BR666" i="4"/>
  <c r="BN666" i="4"/>
  <c r="BJ666" i="4"/>
  <c r="BF666" i="4"/>
  <c r="BO666" i="4"/>
  <c r="BG666" i="4"/>
  <c r="BY666" i="4"/>
  <c r="BU666" i="4"/>
  <c r="BQ666" i="4"/>
  <c r="BM666" i="4"/>
  <c r="BI666" i="4"/>
  <c r="BE666" i="4"/>
  <c r="BW666" i="4"/>
  <c r="BC666" i="4"/>
  <c r="BX666" i="4"/>
  <c r="BT666" i="4"/>
  <c r="BP666" i="4"/>
  <c r="BL666" i="4"/>
  <c r="BH666" i="4"/>
  <c r="BD666" i="4"/>
  <c r="BS666" i="4"/>
  <c r="BK666" i="4"/>
  <c r="AC666" i="4"/>
  <c r="I665" i="2" s="1"/>
  <c r="BV662" i="4"/>
  <c r="BR662" i="4"/>
  <c r="BN662" i="4"/>
  <c r="BJ662" i="4"/>
  <c r="BF662" i="4"/>
  <c r="BO662" i="4"/>
  <c r="BG662" i="4"/>
  <c r="BY662" i="4"/>
  <c r="BU662" i="4"/>
  <c r="BQ662" i="4"/>
  <c r="BM662" i="4"/>
  <c r="BI662" i="4"/>
  <c r="BE662" i="4"/>
  <c r="BW662" i="4"/>
  <c r="BK662" i="4"/>
  <c r="BX662" i="4"/>
  <c r="BT662" i="4"/>
  <c r="BP662" i="4"/>
  <c r="BL662" i="4"/>
  <c r="BH662" i="4"/>
  <c r="BD662" i="4"/>
  <c r="BS662" i="4"/>
  <c r="BC662" i="4"/>
  <c r="AC662" i="4"/>
  <c r="I661" i="2" s="1"/>
  <c r="BV658" i="4"/>
  <c r="BR658" i="4"/>
  <c r="BN658" i="4"/>
  <c r="BJ658" i="4"/>
  <c r="BF658" i="4"/>
  <c r="BO658" i="4"/>
  <c r="BG658" i="4"/>
  <c r="BY658" i="4"/>
  <c r="BU658" i="4"/>
  <c r="BQ658" i="4"/>
  <c r="BM658" i="4"/>
  <c r="BI658" i="4"/>
  <c r="BE658" i="4"/>
  <c r="BS658" i="4"/>
  <c r="BC658" i="4"/>
  <c r="BX658" i="4"/>
  <c r="BT658" i="4"/>
  <c r="BP658" i="4"/>
  <c r="BL658" i="4"/>
  <c r="BH658" i="4"/>
  <c r="BD658" i="4"/>
  <c r="BW658" i="4"/>
  <c r="BK658" i="4"/>
  <c r="AC658" i="4"/>
  <c r="I657" i="2" s="1"/>
  <c r="BV654" i="4"/>
  <c r="BR654" i="4"/>
  <c r="BN654" i="4"/>
  <c r="BJ654" i="4"/>
  <c r="BF654" i="4"/>
  <c r="BS654" i="4"/>
  <c r="BG654" i="4"/>
  <c r="BY654" i="4"/>
  <c r="BU654" i="4"/>
  <c r="BQ654" i="4"/>
  <c r="BM654" i="4"/>
  <c r="BI654" i="4"/>
  <c r="BE654" i="4"/>
  <c r="BO654" i="4"/>
  <c r="BC654" i="4"/>
  <c r="BX654" i="4"/>
  <c r="BT654" i="4"/>
  <c r="BP654" i="4"/>
  <c r="BL654" i="4"/>
  <c r="BH654" i="4"/>
  <c r="BD654" i="4"/>
  <c r="BW654" i="4"/>
  <c r="BK654" i="4"/>
  <c r="AC654" i="4"/>
  <c r="I653" i="2" s="1"/>
  <c r="BV650" i="4"/>
  <c r="BR650" i="4"/>
  <c r="BN650" i="4"/>
  <c r="BJ650" i="4"/>
  <c r="BF650" i="4"/>
  <c r="BO650" i="4"/>
  <c r="BC650" i="4"/>
  <c r="BY650" i="4"/>
  <c r="BU650" i="4"/>
  <c r="BQ650" i="4"/>
  <c r="BM650" i="4"/>
  <c r="BI650" i="4"/>
  <c r="BE650" i="4"/>
  <c r="BW650" i="4"/>
  <c r="BK650" i="4"/>
  <c r="BX650" i="4"/>
  <c r="BT650" i="4"/>
  <c r="BP650" i="4"/>
  <c r="BL650" i="4"/>
  <c r="BH650" i="4"/>
  <c r="BD650" i="4"/>
  <c r="BS650" i="4"/>
  <c r="BG650" i="4"/>
  <c r="AC650" i="4"/>
  <c r="I649" i="2" s="1"/>
  <c r="BV646" i="4"/>
  <c r="BR646" i="4"/>
  <c r="BN646" i="4"/>
  <c r="BJ646" i="4"/>
  <c r="BF646" i="4"/>
  <c r="BS646" i="4"/>
  <c r="BG646" i="4"/>
  <c r="BY646" i="4"/>
  <c r="BU646" i="4"/>
  <c r="BQ646" i="4"/>
  <c r="BM646" i="4"/>
  <c r="BI646" i="4"/>
  <c r="BE646" i="4"/>
  <c r="BO646" i="4"/>
  <c r="BC646" i="4"/>
  <c r="BX646" i="4"/>
  <c r="BT646" i="4"/>
  <c r="BP646" i="4"/>
  <c r="BL646" i="4"/>
  <c r="BH646" i="4"/>
  <c r="BD646" i="4"/>
  <c r="BW646" i="4"/>
  <c r="BK646" i="4"/>
  <c r="AC646" i="4"/>
  <c r="I645" i="2" s="1"/>
  <c r="BV642" i="4"/>
  <c r="BR642" i="4"/>
  <c r="BN642" i="4"/>
  <c r="BJ642" i="4"/>
  <c r="BF642" i="4"/>
  <c r="BW642" i="4"/>
  <c r="BK642" i="4"/>
  <c r="BY642" i="4"/>
  <c r="BU642" i="4"/>
  <c r="BQ642" i="4"/>
  <c r="BM642" i="4"/>
  <c r="BI642" i="4"/>
  <c r="BE642" i="4"/>
  <c r="BO642" i="4"/>
  <c r="BC642" i="4"/>
  <c r="BX642" i="4"/>
  <c r="BT642" i="4"/>
  <c r="BP642" i="4"/>
  <c r="BL642" i="4"/>
  <c r="BH642" i="4"/>
  <c r="BD642" i="4"/>
  <c r="BS642" i="4"/>
  <c r="BG642" i="4"/>
  <c r="AC642" i="4"/>
  <c r="I641" i="2" s="1"/>
  <c r="BV638" i="4"/>
  <c r="BR638" i="4"/>
  <c r="BN638" i="4"/>
  <c r="BJ638" i="4"/>
  <c r="BF638" i="4"/>
  <c r="BO638" i="4"/>
  <c r="BG638" i="4"/>
  <c r="BY638" i="4"/>
  <c r="BU638" i="4"/>
  <c r="BQ638" i="4"/>
  <c r="BM638" i="4"/>
  <c r="BI638" i="4"/>
  <c r="BE638" i="4"/>
  <c r="BS638" i="4"/>
  <c r="BC638" i="4"/>
  <c r="BX638" i="4"/>
  <c r="BT638" i="4"/>
  <c r="BP638" i="4"/>
  <c r="BL638" i="4"/>
  <c r="BH638" i="4"/>
  <c r="BD638" i="4"/>
  <c r="BW638" i="4"/>
  <c r="BK638" i="4"/>
  <c r="AC638" i="4"/>
  <c r="I637" i="2" s="1"/>
  <c r="BV634" i="4"/>
  <c r="BR634" i="4"/>
  <c r="BN634" i="4"/>
  <c r="BJ634" i="4"/>
  <c r="BF634" i="4"/>
  <c r="BO634" i="4"/>
  <c r="BC634" i="4"/>
  <c r="BY634" i="4"/>
  <c r="BU634" i="4"/>
  <c r="BQ634" i="4"/>
  <c r="BM634" i="4"/>
  <c r="BI634" i="4"/>
  <c r="BE634" i="4"/>
  <c r="BW634" i="4"/>
  <c r="BK634" i="4"/>
  <c r="BX634" i="4"/>
  <c r="BT634" i="4"/>
  <c r="BP634" i="4"/>
  <c r="BL634" i="4"/>
  <c r="BH634" i="4"/>
  <c r="BD634" i="4"/>
  <c r="BS634" i="4"/>
  <c r="BG634" i="4"/>
  <c r="AC634" i="4"/>
  <c r="I633" i="2" s="1"/>
  <c r="BV630" i="4"/>
  <c r="BR630" i="4"/>
  <c r="BN630" i="4"/>
  <c r="BJ630" i="4"/>
  <c r="BF630" i="4"/>
  <c r="BO630" i="4"/>
  <c r="BG630" i="4"/>
  <c r="BY630" i="4"/>
  <c r="BU630" i="4"/>
  <c r="BQ630" i="4"/>
  <c r="BM630" i="4"/>
  <c r="BI630" i="4"/>
  <c r="BE630" i="4"/>
  <c r="BS630" i="4"/>
  <c r="BC630" i="4"/>
  <c r="BX630" i="4"/>
  <c r="BT630" i="4"/>
  <c r="BP630" i="4"/>
  <c r="BL630" i="4"/>
  <c r="BH630" i="4"/>
  <c r="BD630" i="4"/>
  <c r="BW630" i="4"/>
  <c r="BK630" i="4"/>
  <c r="AC630" i="4"/>
  <c r="I629" i="2" s="1"/>
  <c r="BV626" i="4"/>
  <c r="BR626" i="4"/>
  <c r="BN626" i="4"/>
  <c r="BJ626" i="4"/>
  <c r="BF626" i="4"/>
  <c r="BO626" i="4"/>
  <c r="BC626" i="4"/>
  <c r="BY626" i="4"/>
  <c r="BU626" i="4"/>
  <c r="BQ626" i="4"/>
  <c r="BM626" i="4"/>
  <c r="BI626" i="4"/>
  <c r="BE626" i="4"/>
  <c r="BW626" i="4"/>
  <c r="BG626" i="4"/>
  <c r="BX626" i="4"/>
  <c r="BT626" i="4"/>
  <c r="BP626" i="4"/>
  <c r="BL626" i="4"/>
  <c r="BH626" i="4"/>
  <c r="BD626" i="4"/>
  <c r="BS626" i="4"/>
  <c r="BK626" i="4"/>
  <c r="AC626" i="4"/>
  <c r="I625" i="2" s="1"/>
  <c r="BV622" i="4"/>
  <c r="BR622" i="4"/>
  <c r="BN622" i="4"/>
  <c r="BJ622" i="4"/>
  <c r="BF622" i="4"/>
  <c r="BS622" i="4"/>
  <c r="BG622" i="4"/>
  <c r="BY622" i="4"/>
  <c r="BU622" i="4"/>
  <c r="BQ622" i="4"/>
  <c r="BM622" i="4"/>
  <c r="BI622" i="4"/>
  <c r="BE622" i="4"/>
  <c r="BW622" i="4"/>
  <c r="BC622" i="4"/>
  <c r="BX622" i="4"/>
  <c r="BT622" i="4"/>
  <c r="BP622" i="4"/>
  <c r="BL622" i="4"/>
  <c r="BH622" i="4"/>
  <c r="BD622" i="4"/>
  <c r="BO622" i="4"/>
  <c r="BK622" i="4"/>
  <c r="AC622" i="4"/>
  <c r="I621" i="2" s="1"/>
  <c r="BV618" i="4"/>
  <c r="BR618" i="4"/>
  <c r="BN618" i="4"/>
  <c r="BJ618" i="4"/>
  <c r="BF618" i="4"/>
  <c r="BS618" i="4"/>
  <c r="BG618" i="4"/>
  <c r="BY618" i="4"/>
  <c r="BU618" i="4"/>
  <c r="BQ618" i="4"/>
  <c r="BM618" i="4"/>
  <c r="BI618" i="4"/>
  <c r="BE618" i="4"/>
  <c r="BO618" i="4"/>
  <c r="BK618" i="4"/>
  <c r="BX618" i="4"/>
  <c r="BT618" i="4"/>
  <c r="BP618" i="4"/>
  <c r="BL618" i="4"/>
  <c r="BH618" i="4"/>
  <c r="BD618" i="4"/>
  <c r="BW618" i="4"/>
  <c r="BC618" i="4"/>
  <c r="AC618" i="4"/>
  <c r="I617" i="2" s="1"/>
  <c r="BV614" i="4"/>
  <c r="BR614" i="4"/>
  <c r="BN614" i="4"/>
  <c r="BJ614" i="4"/>
  <c r="BF614" i="4"/>
  <c r="BS614" i="4"/>
  <c r="BK614" i="4"/>
  <c r="BY614" i="4"/>
  <c r="BU614" i="4"/>
  <c r="BQ614" i="4"/>
  <c r="BM614" i="4"/>
  <c r="BI614" i="4"/>
  <c r="BE614" i="4"/>
  <c r="BW614" i="4"/>
  <c r="BG614" i="4"/>
  <c r="BX614" i="4"/>
  <c r="BT614" i="4"/>
  <c r="BP614" i="4"/>
  <c r="BL614" i="4"/>
  <c r="BH614" i="4"/>
  <c r="BD614" i="4"/>
  <c r="BO614" i="4"/>
  <c r="BC614" i="4"/>
  <c r="AC614" i="4"/>
  <c r="I613" i="2" s="1"/>
  <c r="BV610" i="4"/>
  <c r="BR610" i="4"/>
  <c r="BN610" i="4"/>
  <c r="BJ610" i="4"/>
  <c r="BF610" i="4"/>
  <c r="BS610" i="4"/>
  <c r="BK610" i="4"/>
  <c r="BY610" i="4"/>
  <c r="BU610" i="4"/>
  <c r="BQ610" i="4"/>
  <c r="BM610" i="4"/>
  <c r="BI610" i="4"/>
  <c r="BE610" i="4"/>
  <c r="BW610" i="4"/>
  <c r="BG610" i="4"/>
  <c r="BX610" i="4"/>
  <c r="BT610" i="4"/>
  <c r="BP610" i="4"/>
  <c r="BL610" i="4"/>
  <c r="BH610" i="4"/>
  <c r="BD610" i="4"/>
  <c r="BO610" i="4"/>
  <c r="BC610" i="4"/>
  <c r="AC610" i="4"/>
  <c r="I609" i="2" s="1"/>
  <c r="BV606" i="4"/>
  <c r="BR606" i="4"/>
  <c r="BN606" i="4"/>
  <c r="BJ606" i="4"/>
  <c r="BF606" i="4"/>
  <c r="BO606" i="4"/>
  <c r="BG606" i="4"/>
  <c r="BY606" i="4"/>
  <c r="BU606" i="4"/>
  <c r="BQ606" i="4"/>
  <c r="BM606" i="4"/>
  <c r="BI606" i="4"/>
  <c r="BE606" i="4"/>
  <c r="BS606" i="4"/>
  <c r="BC606" i="4"/>
  <c r="BX606" i="4"/>
  <c r="BT606" i="4"/>
  <c r="BP606" i="4"/>
  <c r="BL606" i="4"/>
  <c r="BH606" i="4"/>
  <c r="BD606" i="4"/>
  <c r="BW606" i="4"/>
  <c r="BK606" i="4"/>
  <c r="AC606" i="4"/>
  <c r="I605" i="2" s="1"/>
  <c r="BV602" i="4"/>
  <c r="BR602" i="4"/>
  <c r="BN602" i="4"/>
  <c r="BJ602" i="4"/>
  <c r="BF602" i="4"/>
  <c r="BS602" i="4"/>
  <c r="BC602" i="4"/>
  <c r="BY602" i="4"/>
  <c r="BU602" i="4"/>
  <c r="BQ602" i="4"/>
  <c r="BM602" i="4"/>
  <c r="BI602" i="4"/>
  <c r="BE602" i="4"/>
  <c r="BW602" i="4"/>
  <c r="BK602" i="4"/>
  <c r="BX602" i="4"/>
  <c r="BT602" i="4"/>
  <c r="BP602" i="4"/>
  <c r="BL602" i="4"/>
  <c r="BH602" i="4"/>
  <c r="BD602" i="4"/>
  <c r="BO602" i="4"/>
  <c r="BG602" i="4"/>
  <c r="AC602" i="4"/>
  <c r="I601" i="2" s="1"/>
  <c r="BV598" i="4"/>
  <c r="BR598" i="4"/>
  <c r="BN598" i="4"/>
  <c r="BJ598" i="4"/>
  <c r="BF598" i="4"/>
  <c r="BW598" i="4"/>
  <c r="BO598" i="4"/>
  <c r="BC598" i="4"/>
  <c r="BY598" i="4"/>
  <c r="BU598" i="4"/>
  <c r="BQ598" i="4"/>
  <c r="BM598" i="4"/>
  <c r="BI598" i="4"/>
  <c r="BE598" i="4"/>
  <c r="BK598" i="4"/>
  <c r="BX598" i="4"/>
  <c r="BT598" i="4"/>
  <c r="BP598" i="4"/>
  <c r="BL598" i="4"/>
  <c r="BH598" i="4"/>
  <c r="BD598" i="4"/>
  <c r="BS598" i="4"/>
  <c r="BG598" i="4"/>
  <c r="AC598" i="4"/>
  <c r="I597" i="2" s="1"/>
  <c r="BV594" i="4"/>
  <c r="BR594" i="4"/>
  <c r="BN594" i="4"/>
  <c r="BJ594" i="4"/>
  <c r="BF594" i="4"/>
  <c r="BW594" i="4"/>
  <c r="BG594" i="4"/>
  <c r="BY594" i="4"/>
  <c r="BU594" i="4"/>
  <c r="BQ594" i="4"/>
  <c r="BM594" i="4"/>
  <c r="BI594" i="4"/>
  <c r="BE594" i="4"/>
  <c r="BS594" i="4"/>
  <c r="BC594" i="4"/>
  <c r="BX594" i="4"/>
  <c r="BT594" i="4"/>
  <c r="BP594" i="4"/>
  <c r="BL594" i="4"/>
  <c r="BH594" i="4"/>
  <c r="BD594" i="4"/>
  <c r="BO594" i="4"/>
  <c r="BK594" i="4"/>
  <c r="AC594" i="4"/>
  <c r="I593" i="2" s="1"/>
  <c r="BV590" i="4"/>
  <c r="BR590" i="4"/>
  <c r="BN590" i="4"/>
  <c r="BJ590" i="4"/>
  <c r="BF590" i="4"/>
  <c r="BW590" i="4"/>
  <c r="BK590" i="4"/>
  <c r="BY590" i="4"/>
  <c r="BU590" i="4"/>
  <c r="BQ590" i="4"/>
  <c r="BM590" i="4"/>
  <c r="BI590" i="4"/>
  <c r="BE590" i="4"/>
  <c r="BS590" i="4"/>
  <c r="BG590" i="4"/>
  <c r="BX590" i="4"/>
  <c r="BT590" i="4"/>
  <c r="BP590" i="4"/>
  <c r="BL590" i="4"/>
  <c r="BH590" i="4"/>
  <c r="BD590" i="4"/>
  <c r="BO590" i="4"/>
  <c r="BC590" i="4"/>
  <c r="AC590" i="4"/>
  <c r="I589" i="2" s="1"/>
  <c r="BV586" i="4"/>
  <c r="BR586" i="4"/>
  <c r="BN586" i="4"/>
  <c r="BJ586" i="4"/>
  <c r="BF586" i="4"/>
  <c r="BS586" i="4"/>
  <c r="BG586" i="4"/>
  <c r="BY586" i="4"/>
  <c r="BU586" i="4"/>
  <c r="BQ586" i="4"/>
  <c r="BM586" i="4"/>
  <c r="BI586" i="4"/>
  <c r="BE586" i="4"/>
  <c r="BW586" i="4"/>
  <c r="BC586" i="4"/>
  <c r="BX586" i="4"/>
  <c r="BT586" i="4"/>
  <c r="BP586" i="4"/>
  <c r="BL586" i="4"/>
  <c r="BH586" i="4"/>
  <c r="BD586" i="4"/>
  <c r="BO586" i="4"/>
  <c r="BK586" i="4"/>
  <c r="AC586" i="4"/>
  <c r="I585" i="2" s="1"/>
  <c r="BV582" i="4"/>
  <c r="BR582" i="4"/>
  <c r="BN582" i="4"/>
  <c r="BJ582" i="4"/>
  <c r="BF582" i="4"/>
  <c r="BW582" i="4"/>
  <c r="BK582" i="4"/>
  <c r="BY582" i="4"/>
  <c r="BU582" i="4"/>
  <c r="BQ582" i="4"/>
  <c r="BM582" i="4"/>
  <c r="BI582" i="4"/>
  <c r="BE582" i="4"/>
  <c r="BO582" i="4"/>
  <c r="BC582" i="4"/>
  <c r="BX582" i="4"/>
  <c r="BT582" i="4"/>
  <c r="BP582" i="4"/>
  <c r="BL582" i="4"/>
  <c r="BH582" i="4"/>
  <c r="BD582" i="4"/>
  <c r="BS582" i="4"/>
  <c r="BG582" i="4"/>
  <c r="AC582" i="4"/>
  <c r="I581" i="2" s="1"/>
  <c r="BV578" i="4"/>
  <c r="BR578" i="4"/>
  <c r="BN578" i="4"/>
  <c r="BJ578" i="4"/>
  <c r="BF578" i="4"/>
  <c r="BW578" i="4"/>
  <c r="BG578" i="4"/>
  <c r="BY578" i="4"/>
  <c r="BU578" i="4"/>
  <c r="BQ578" i="4"/>
  <c r="BM578" i="4"/>
  <c r="BI578" i="4"/>
  <c r="BE578" i="4"/>
  <c r="BS578" i="4"/>
  <c r="BC578" i="4"/>
  <c r="BX578" i="4"/>
  <c r="BT578" i="4"/>
  <c r="BP578" i="4"/>
  <c r="BL578" i="4"/>
  <c r="BH578" i="4"/>
  <c r="BD578" i="4"/>
  <c r="BO578" i="4"/>
  <c r="BK578" i="4"/>
  <c r="AC578" i="4"/>
  <c r="I577" i="2" s="1"/>
  <c r="BY9" i="4"/>
  <c r="BX9" i="4" s="1"/>
  <c r="BW9" i="4" s="1"/>
  <c r="BV9" i="4" s="1"/>
  <c r="BU9" i="4" s="1"/>
  <c r="BT9" i="4" s="1"/>
  <c r="BS9" i="4" s="1"/>
  <c r="BR9" i="4" s="1"/>
  <c r="BQ9" i="4" s="1"/>
  <c r="BP9" i="4" s="1"/>
  <c r="BO9" i="4" s="1"/>
  <c r="BN9" i="4" s="1"/>
  <c r="BM9" i="4" s="1"/>
  <c r="BL9" i="4" s="1"/>
  <c r="BK9" i="4" s="1"/>
  <c r="BJ9" i="4" s="1"/>
  <c r="BI9" i="4" s="1"/>
  <c r="BH9" i="4" s="1"/>
  <c r="BG9" i="4" s="1"/>
  <c r="BF9" i="4" s="1"/>
  <c r="BE9" i="4" s="1"/>
  <c r="BD9" i="4" s="1"/>
  <c r="BC9" i="4" s="1"/>
  <c r="AC9" i="4" s="1"/>
  <c r="I8" i="2" s="1"/>
  <c r="BW2505" i="4"/>
  <c r="BS2505" i="4"/>
  <c r="BO2505" i="4"/>
  <c r="BK2505" i="4"/>
  <c r="BG2505" i="4"/>
  <c r="BC2505" i="4"/>
  <c r="BV2505" i="4"/>
  <c r="BR2505" i="4"/>
  <c r="BN2505" i="4"/>
  <c r="BJ2505" i="4"/>
  <c r="BF2505" i="4"/>
  <c r="BY2505" i="4"/>
  <c r="BU2505" i="4"/>
  <c r="BQ2505" i="4"/>
  <c r="BM2505" i="4"/>
  <c r="BI2505" i="4"/>
  <c r="BE2505" i="4"/>
  <c r="BP2505" i="4"/>
  <c r="BL2505" i="4"/>
  <c r="BX2505" i="4"/>
  <c r="BH2505" i="4"/>
  <c r="BT2505" i="4"/>
  <c r="BD2505" i="4"/>
  <c r="AC2505" i="4"/>
  <c r="I2504" i="2" s="1"/>
  <c r="BW2501" i="4"/>
  <c r="BS2501" i="4"/>
  <c r="BO2501" i="4"/>
  <c r="BK2501" i="4"/>
  <c r="BG2501" i="4"/>
  <c r="BC2501" i="4"/>
  <c r="BV2501" i="4"/>
  <c r="BR2501" i="4"/>
  <c r="BN2501" i="4"/>
  <c r="BJ2501" i="4"/>
  <c r="BF2501" i="4"/>
  <c r="BY2501" i="4"/>
  <c r="BU2501" i="4"/>
  <c r="BQ2501" i="4"/>
  <c r="BM2501" i="4"/>
  <c r="BI2501" i="4"/>
  <c r="BE2501" i="4"/>
  <c r="BL2501" i="4"/>
  <c r="BX2501" i="4"/>
  <c r="BH2501" i="4"/>
  <c r="BT2501" i="4"/>
  <c r="BD2501" i="4"/>
  <c r="BP2501" i="4"/>
  <c r="AC2501" i="4"/>
  <c r="I2500" i="2" s="1"/>
  <c r="BW2497" i="4"/>
  <c r="BS2497" i="4"/>
  <c r="BO2497" i="4"/>
  <c r="BK2497" i="4"/>
  <c r="BG2497" i="4"/>
  <c r="BC2497" i="4"/>
  <c r="BV2497" i="4"/>
  <c r="BR2497" i="4"/>
  <c r="BN2497" i="4"/>
  <c r="BJ2497" i="4"/>
  <c r="BF2497" i="4"/>
  <c r="BY2497" i="4"/>
  <c r="BU2497" i="4"/>
  <c r="BQ2497" i="4"/>
  <c r="BM2497" i="4"/>
  <c r="BI2497" i="4"/>
  <c r="BE2497" i="4"/>
  <c r="BX2497" i="4"/>
  <c r="BH2497" i="4"/>
  <c r="BT2497" i="4"/>
  <c r="BD2497" i="4"/>
  <c r="BP2497" i="4"/>
  <c r="BL2497" i="4"/>
  <c r="AC2497" i="4"/>
  <c r="I2496" i="2" s="1"/>
  <c r="BW2493" i="4"/>
  <c r="BS2493" i="4"/>
  <c r="BO2493" i="4"/>
  <c r="BK2493" i="4"/>
  <c r="BG2493" i="4"/>
  <c r="BC2493" i="4"/>
  <c r="BV2493" i="4"/>
  <c r="BR2493" i="4"/>
  <c r="BN2493" i="4"/>
  <c r="BJ2493" i="4"/>
  <c r="BF2493" i="4"/>
  <c r="BY2493" i="4"/>
  <c r="BU2493" i="4"/>
  <c r="BQ2493" i="4"/>
  <c r="BM2493" i="4"/>
  <c r="BI2493" i="4"/>
  <c r="BE2493" i="4"/>
  <c r="BT2493" i="4"/>
  <c r="BD2493" i="4"/>
  <c r="BP2493" i="4"/>
  <c r="BL2493" i="4"/>
  <c r="BX2493" i="4"/>
  <c r="BH2493" i="4"/>
  <c r="AC2493" i="4"/>
  <c r="I2492" i="2" s="1"/>
  <c r="BW2489" i="4"/>
  <c r="BS2489" i="4"/>
  <c r="BO2489" i="4"/>
  <c r="BK2489" i="4"/>
  <c r="BG2489" i="4"/>
  <c r="BC2489" i="4"/>
  <c r="BV2489" i="4"/>
  <c r="BR2489" i="4"/>
  <c r="BN2489" i="4"/>
  <c r="BJ2489" i="4"/>
  <c r="BF2489" i="4"/>
  <c r="BY2489" i="4"/>
  <c r="BU2489" i="4"/>
  <c r="BQ2489" i="4"/>
  <c r="BM2489" i="4"/>
  <c r="BI2489" i="4"/>
  <c r="BE2489" i="4"/>
  <c r="BP2489" i="4"/>
  <c r="BL2489" i="4"/>
  <c r="BX2489" i="4"/>
  <c r="BH2489" i="4"/>
  <c r="BT2489" i="4"/>
  <c r="BD2489" i="4"/>
  <c r="AC2489" i="4"/>
  <c r="I2488" i="2" s="1"/>
  <c r="BW2485" i="4"/>
  <c r="BS2485" i="4"/>
  <c r="BO2485" i="4"/>
  <c r="BK2485" i="4"/>
  <c r="BG2485" i="4"/>
  <c r="BC2485" i="4"/>
  <c r="BV2485" i="4"/>
  <c r="BR2485" i="4"/>
  <c r="BN2485" i="4"/>
  <c r="BJ2485" i="4"/>
  <c r="BF2485" i="4"/>
  <c r="BY2485" i="4"/>
  <c r="BU2485" i="4"/>
  <c r="BQ2485" i="4"/>
  <c r="BM2485" i="4"/>
  <c r="BI2485" i="4"/>
  <c r="BE2485" i="4"/>
  <c r="BL2485" i="4"/>
  <c r="BX2485" i="4"/>
  <c r="BH2485" i="4"/>
  <c r="BT2485" i="4"/>
  <c r="BD2485" i="4"/>
  <c r="BP2485" i="4"/>
  <c r="AC2485" i="4"/>
  <c r="I2484" i="2" s="1"/>
  <c r="BW2481" i="4"/>
  <c r="BS2481" i="4"/>
  <c r="BO2481" i="4"/>
  <c r="BK2481" i="4"/>
  <c r="BG2481" i="4"/>
  <c r="BC2481" i="4"/>
  <c r="BV2481" i="4"/>
  <c r="BR2481" i="4"/>
  <c r="BN2481" i="4"/>
  <c r="BJ2481" i="4"/>
  <c r="BF2481" i="4"/>
  <c r="BY2481" i="4"/>
  <c r="BU2481" i="4"/>
  <c r="BQ2481" i="4"/>
  <c r="BM2481" i="4"/>
  <c r="BI2481" i="4"/>
  <c r="BE2481" i="4"/>
  <c r="BX2481" i="4"/>
  <c r="BH2481" i="4"/>
  <c r="BT2481" i="4"/>
  <c r="BD2481" i="4"/>
  <c r="BP2481" i="4"/>
  <c r="BL2481" i="4"/>
  <c r="AC2481" i="4"/>
  <c r="I2480" i="2" s="1"/>
  <c r="BW2477" i="4"/>
  <c r="BS2477" i="4"/>
  <c r="BO2477" i="4"/>
  <c r="BK2477" i="4"/>
  <c r="BG2477" i="4"/>
  <c r="BC2477" i="4"/>
  <c r="BV2477" i="4"/>
  <c r="BR2477" i="4"/>
  <c r="BN2477" i="4"/>
  <c r="BJ2477" i="4"/>
  <c r="BF2477" i="4"/>
  <c r="BY2477" i="4"/>
  <c r="BU2477" i="4"/>
  <c r="BQ2477" i="4"/>
  <c r="BM2477" i="4"/>
  <c r="BI2477" i="4"/>
  <c r="BE2477" i="4"/>
  <c r="BT2477" i="4"/>
  <c r="BD2477" i="4"/>
  <c r="BP2477" i="4"/>
  <c r="BL2477" i="4"/>
  <c r="BX2477" i="4"/>
  <c r="BH2477" i="4"/>
  <c r="AC2477" i="4"/>
  <c r="I2476" i="2" s="1"/>
  <c r="BW2473" i="4"/>
  <c r="BS2473" i="4"/>
  <c r="BO2473" i="4"/>
  <c r="BK2473" i="4"/>
  <c r="BG2473" i="4"/>
  <c r="BC2473" i="4"/>
  <c r="BV2473" i="4"/>
  <c r="BR2473" i="4"/>
  <c r="BN2473" i="4"/>
  <c r="BJ2473" i="4"/>
  <c r="BF2473" i="4"/>
  <c r="BY2473" i="4"/>
  <c r="BU2473" i="4"/>
  <c r="BQ2473" i="4"/>
  <c r="BM2473" i="4"/>
  <c r="BI2473" i="4"/>
  <c r="BE2473" i="4"/>
  <c r="BP2473" i="4"/>
  <c r="BL2473" i="4"/>
  <c r="BX2473" i="4"/>
  <c r="BH2473" i="4"/>
  <c r="BD2473" i="4"/>
  <c r="BT2473" i="4"/>
  <c r="AC2473" i="4"/>
  <c r="I2472" i="2" s="1"/>
  <c r="BW2469" i="4"/>
  <c r="BS2469" i="4"/>
  <c r="BO2469" i="4"/>
  <c r="BV2469" i="4"/>
  <c r="BR2469" i="4"/>
  <c r="BY2469" i="4"/>
  <c r="BU2469" i="4"/>
  <c r="BQ2469" i="4"/>
  <c r="BM2469" i="4"/>
  <c r="BN2469" i="4"/>
  <c r="BI2469" i="4"/>
  <c r="BE2469" i="4"/>
  <c r="BX2469" i="4"/>
  <c r="BL2469" i="4"/>
  <c r="BH2469" i="4"/>
  <c r="BD2469" i="4"/>
  <c r="BT2469" i="4"/>
  <c r="BK2469" i="4"/>
  <c r="BG2469" i="4"/>
  <c r="BC2469" i="4"/>
  <c r="BP2469" i="4"/>
  <c r="BJ2469" i="4"/>
  <c r="BF2469" i="4"/>
  <c r="AC2469" i="4"/>
  <c r="I2468" i="2" s="1"/>
  <c r="BY2465" i="4"/>
  <c r="BU2465" i="4"/>
  <c r="BQ2465" i="4"/>
  <c r="BM2465" i="4"/>
  <c r="BI2465" i="4"/>
  <c r="BE2465" i="4"/>
  <c r="BX2465" i="4"/>
  <c r="BT2465" i="4"/>
  <c r="BP2465" i="4"/>
  <c r="BL2465" i="4"/>
  <c r="BH2465" i="4"/>
  <c r="BD2465" i="4"/>
  <c r="BW2465" i="4"/>
  <c r="BS2465" i="4"/>
  <c r="BO2465" i="4"/>
  <c r="BK2465" i="4"/>
  <c r="BG2465" i="4"/>
  <c r="BC2465" i="4"/>
  <c r="BN2465" i="4"/>
  <c r="BJ2465" i="4"/>
  <c r="BV2465" i="4"/>
  <c r="BF2465" i="4"/>
  <c r="BR2465" i="4"/>
  <c r="AC2465" i="4"/>
  <c r="I2464" i="2" s="1"/>
  <c r="BY2461" i="4"/>
  <c r="BU2461" i="4"/>
  <c r="BQ2461" i="4"/>
  <c r="BM2461" i="4"/>
  <c r="BI2461" i="4"/>
  <c r="BE2461" i="4"/>
  <c r="BX2461" i="4"/>
  <c r="BT2461" i="4"/>
  <c r="BP2461" i="4"/>
  <c r="BL2461" i="4"/>
  <c r="BH2461" i="4"/>
  <c r="BD2461" i="4"/>
  <c r="BW2461" i="4"/>
  <c r="BS2461" i="4"/>
  <c r="BO2461" i="4"/>
  <c r="BK2461" i="4"/>
  <c r="BG2461" i="4"/>
  <c r="BC2461" i="4"/>
  <c r="BJ2461" i="4"/>
  <c r="BV2461" i="4"/>
  <c r="BF2461" i="4"/>
  <c r="BR2461" i="4"/>
  <c r="BN2461" i="4"/>
  <c r="AC2461" i="4"/>
  <c r="I2460" i="2" s="1"/>
  <c r="BY2457" i="4"/>
  <c r="BU2457" i="4"/>
  <c r="BQ2457" i="4"/>
  <c r="BM2457" i="4"/>
  <c r="BI2457" i="4"/>
  <c r="BE2457" i="4"/>
  <c r="BX2457" i="4"/>
  <c r="BT2457" i="4"/>
  <c r="BP2457" i="4"/>
  <c r="BL2457" i="4"/>
  <c r="BH2457" i="4"/>
  <c r="BD2457" i="4"/>
  <c r="BW2457" i="4"/>
  <c r="BS2457" i="4"/>
  <c r="BO2457" i="4"/>
  <c r="BK2457" i="4"/>
  <c r="BG2457" i="4"/>
  <c r="BC2457" i="4"/>
  <c r="BV2457" i="4"/>
  <c r="BF2457" i="4"/>
  <c r="BR2457" i="4"/>
  <c r="BN2457" i="4"/>
  <c r="BJ2457" i="4"/>
  <c r="AC2457" i="4"/>
  <c r="I2456" i="2" s="1"/>
  <c r="BY2453" i="4"/>
  <c r="BU2453" i="4"/>
  <c r="BQ2453" i="4"/>
  <c r="BM2453" i="4"/>
  <c r="BI2453" i="4"/>
  <c r="BE2453" i="4"/>
  <c r="BX2453" i="4"/>
  <c r="BT2453" i="4"/>
  <c r="BP2453" i="4"/>
  <c r="BL2453" i="4"/>
  <c r="BH2453" i="4"/>
  <c r="BD2453" i="4"/>
  <c r="BW2453" i="4"/>
  <c r="BS2453" i="4"/>
  <c r="BO2453" i="4"/>
  <c r="BK2453" i="4"/>
  <c r="BG2453" i="4"/>
  <c r="BC2453" i="4"/>
  <c r="BR2453" i="4"/>
  <c r="BN2453" i="4"/>
  <c r="BJ2453" i="4"/>
  <c r="BV2453" i="4"/>
  <c r="BF2453" i="4"/>
  <c r="AC2453" i="4"/>
  <c r="I2452" i="2" s="1"/>
  <c r="BY2449" i="4"/>
  <c r="BU2449" i="4"/>
  <c r="BQ2449" i="4"/>
  <c r="BM2449" i="4"/>
  <c r="BI2449" i="4"/>
  <c r="BE2449" i="4"/>
  <c r="BX2449" i="4"/>
  <c r="BT2449" i="4"/>
  <c r="BP2449" i="4"/>
  <c r="BL2449" i="4"/>
  <c r="BH2449" i="4"/>
  <c r="BD2449" i="4"/>
  <c r="BW2449" i="4"/>
  <c r="BS2449" i="4"/>
  <c r="BO2449" i="4"/>
  <c r="BK2449" i="4"/>
  <c r="BG2449" i="4"/>
  <c r="BC2449" i="4"/>
  <c r="BN2449" i="4"/>
  <c r="BJ2449" i="4"/>
  <c r="BV2449" i="4"/>
  <c r="BF2449" i="4"/>
  <c r="BR2449" i="4"/>
  <c r="AC2449" i="4"/>
  <c r="I2448" i="2" s="1"/>
  <c r="BY2445" i="4"/>
  <c r="BU2445" i="4"/>
  <c r="BQ2445" i="4"/>
  <c r="BM2445" i="4"/>
  <c r="BI2445" i="4"/>
  <c r="BE2445" i="4"/>
  <c r="BX2445" i="4"/>
  <c r="BT2445" i="4"/>
  <c r="BP2445" i="4"/>
  <c r="BL2445" i="4"/>
  <c r="BH2445" i="4"/>
  <c r="BD2445" i="4"/>
  <c r="BW2445" i="4"/>
  <c r="BS2445" i="4"/>
  <c r="BO2445" i="4"/>
  <c r="BK2445" i="4"/>
  <c r="BG2445" i="4"/>
  <c r="BC2445" i="4"/>
  <c r="BJ2445" i="4"/>
  <c r="BV2445" i="4"/>
  <c r="BF2445" i="4"/>
  <c r="BR2445" i="4"/>
  <c r="BN2445" i="4"/>
  <c r="AC2445" i="4"/>
  <c r="I2444" i="2" s="1"/>
  <c r="BY2441" i="4"/>
  <c r="BU2441" i="4"/>
  <c r="BQ2441" i="4"/>
  <c r="BM2441" i="4"/>
  <c r="BI2441" i="4"/>
  <c r="BE2441" i="4"/>
  <c r="BX2441" i="4"/>
  <c r="BT2441" i="4"/>
  <c r="BP2441" i="4"/>
  <c r="BL2441" i="4"/>
  <c r="BH2441" i="4"/>
  <c r="BD2441" i="4"/>
  <c r="BW2441" i="4"/>
  <c r="BS2441" i="4"/>
  <c r="BO2441" i="4"/>
  <c r="BK2441" i="4"/>
  <c r="BG2441" i="4"/>
  <c r="BC2441" i="4"/>
  <c r="BV2441" i="4"/>
  <c r="BF2441" i="4"/>
  <c r="BR2441" i="4"/>
  <c r="BN2441" i="4"/>
  <c r="BJ2441" i="4"/>
  <c r="AC2441" i="4"/>
  <c r="I2440" i="2" s="1"/>
  <c r="BY2437" i="4"/>
  <c r="BU2437" i="4"/>
  <c r="BQ2437" i="4"/>
  <c r="BM2437" i="4"/>
  <c r="BI2437" i="4"/>
  <c r="BE2437" i="4"/>
  <c r="BX2437" i="4"/>
  <c r="BT2437" i="4"/>
  <c r="BP2437" i="4"/>
  <c r="BL2437" i="4"/>
  <c r="BH2437" i="4"/>
  <c r="BD2437" i="4"/>
  <c r="BW2437" i="4"/>
  <c r="BS2437" i="4"/>
  <c r="BO2437" i="4"/>
  <c r="BK2437" i="4"/>
  <c r="BG2437" i="4"/>
  <c r="BC2437" i="4"/>
  <c r="BR2437" i="4"/>
  <c r="BN2437" i="4"/>
  <c r="BJ2437" i="4"/>
  <c r="BF2437" i="4"/>
  <c r="BV2437" i="4"/>
  <c r="AC2437" i="4"/>
  <c r="I2436" i="2" s="1"/>
  <c r="BY2433" i="4"/>
  <c r="BU2433" i="4"/>
  <c r="BQ2433" i="4"/>
  <c r="BM2433" i="4"/>
  <c r="BI2433" i="4"/>
  <c r="BE2433" i="4"/>
  <c r="BX2433" i="4"/>
  <c r="BT2433" i="4"/>
  <c r="BP2433" i="4"/>
  <c r="BL2433" i="4"/>
  <c r="BH2433" i="4"/>
  <c r="BD2433" i="4"/>
  <c r="BW2433" i="4"/>
  <c r="BS2433" i="4"/>
  <c r="BO2433" i="4"/>
  <c r="BK2433" i="4"/>
  <c r="BG2433" i="4"/>
  <c r="BC2433" i="4"/>
  <c r="BN2433" i="4"/>
  <c r="BJ2433" i="4"/>
  <c r="BV2433" i="4"/>
  <c r="BF2433" i="4"/>
  <c r="BR2433" i="4"/>
  <c r="AC2433" i="4"/>
  <c r="I2432" i="2" s="1"/>
  <c r="BY2429" i="4"/>
  <c r="BU2429" i="4"/>
  <c r="BQ2429" i="4"/>
  <c r="BM2429" i="4"/>
  <c r="BI2429" i="4"/>
  <c r="BE2429" i="4"/>
  <c r="BX2429" i="4"/>
  <c r="BT2429" i="4"/>
  <c r="BP2429" i="4"/>
  <c r="BL2429" i="4"/>
  <c r="BH2429" i="4"/>
  <c r="BD2429" i="4"/>
  <c r="BW2429" i="4"/>
  <c r="BS2429" i="4"/>
  <c r="BO2429" i="4"/>
  <c r="BK2429" i="4"/>
  <c r="BG2429" i="4"/>
  <c r="BC2429" i="4"/>
  <c r="BJ2429" i="4"/>
  <c r="BV2429" i="4"/>
  <c r="BF2429" i="4"/>
  <c r="BR2429" i="4"/>
  <c r="BN2429" i="4"/>
  <c r="AC2429" i="4"/>
  <c r="I2428" i="2" s="1"/>
  <c r="BY2425" i="4"/>
  <c r="BU2425" i="4"/>
  <c r="BQ2425" i="4"/>
  <c r="BM2425" i="4"/>
  <c r="BI2425" i="4"/>
  <c r="BE2425" i="4"/>
  <c r="BX2425" i="4"/>
  <c r="BT2425" i="4"/>
  <c r="BP2425" i="4"/>
  <c r="BL2425" i="4"/>
  <c r="BH2425" i="4"/>
  <c r="BD2425" i="4"/>
  <c r="BW2425" i="4"/>
  <c r="BS2425" i="4"/>
  <c r="BO2425" i="4"/>
  <c r="BK2425" i="4"/>
  <c r="BG2425" i="4"/>
  <c r="BC2425" i="4"/>
  <c r="BV2425" i="4"/>
  <c r="BF2425" i="4"/>
  <c r="BR2425" i="4"/>
  <c r="BN2425" i="4"/>
  <c r="BJ2425" i="4"/>
  <c r="AC2425" i="4"/>
  <c r="I2424" i="2" s="1"/>
  <c r="BV2421" i="4"/>
  <c r="BR2421" i="4"/>
  <c r="BN2421" i="4"/>
  <c r="BJ2421" i="4"/>
  <c r="BF2421" i="4"/>
  <c r="BY2421" i="4"/>
  <c r="BU2421" i="4"/>
  <c r="BQ2421" i="4"/>
  <c r="BM2421" i="4"/>
  <c r="BI2421" i="4"/>
  <c r="BE2421" i="4"/>
  <c r="BX2421" i="4"/>
  <c r="BT2421" i="4"/>
  <c r="BP2421" i="4"/>
  <c r="BL2421" i="4"/>
  <c r="BH2421" i="4"/>
  <c r="BD2421" i="4"/>
  <c r="BS2421" i="4"/>
  <c r="BC2421" i="4"/>
  <c r="BO2421" i="4"/>
  <c r="BK2421" i="4"/>
  <c r="BW2421" i="4"/>
  <c r="BG2421" i="4"/>
  <c r="AC2421" i="4"/>
  <c r="I2420" i="2" s="1"/>
  <c r="BV2417" i="4"/>
  <c r="BR2417" i="4"/>
  <c r="BN2417" i="4"/>
  <c r="BJ2417" i="4"/>
  <c r="BF2417" i="4"/>
  <c r="BY2417" i="4"/>
  <c r="BU2417" i="4"/>
  <c r="BQ2417" i="4"/>
  <c r="BM2417" i="4"/>
  <c r="BI2417" i="4"/>
  <c r="BE2417" i="4"/>
  <c r="BX2417" i="4"/>
  <c r="BT2417" i="4"/>
  <c r="BP2417" i="4"/>
  <c r="BL2417" i="4"/>
  <c r="BH2417" i="4"/>
  <c r="BD2417" i="4"/>
  <c r="BO2417" i="4"/>
  <c r="BK2417" i="4"/>
  <c r="BW2417" i="4"/>
  <c r="BG2417" i="4"/>
  <c r="BC2417" i="4"/>
  <c r="BS2417" i="4"/>
  <c r="AC2417" i="4"/>
  <c r="I2416" i="2" s="1"/>
  <c r="BV2413" i="4"/>
  <c r="BR2413" i="4"/>
  <c r="BN2413" i="4"/>
  <c r="BJ2413" i="4"/>
  <c r="BF2413" i="4"/>
  <c r="BY2413" i="4"/>
  <c r="BU2413" i="4"/>
  <c r="BQ2413" i="4"/>
  <c r="BM2413" i="4"/>
  <c r="BI2413" i="4"/>
  <c r="BE2413" i="4"/>
  <c r="BX2413" i="4"/>
  <c r="BT2413" i="4"/>
  <c r="BP2413" i="4"/>
  <c r="BL2413" i="4"/>
  <c r="BH2413" i="4"/>
  <c r="BD2413" i="4"/>
  <c r="BK2413" i="4"/>
  <c r="BW2413" i="4"/>
  <c r="BG2413" i="4"/>
  <c r="BS2413" i="4"/>
  <c r="BC2413" i="4"/>
  <c r="BO2413" i="4"/>
  <c r="AC2413" i="4"/>
  <c r="I2412" i="2" s="1"/>
  <c r="BV2409" i="4"/>
  <c r="BR2409" i="4"/>
  <c r="BN2409" i="4"/>
  <c r="BJ2409" i="4"/>
  <c r="BF2409" i="4"/>
  <c r="BY2409" i="4"/>
  <c r="BU2409" i="4"/>
  <c r="BQ2409" i="4"/>
  <c r="BM2409" i="4"/>
  <c r="BI2409" i="4"/>
  <c r="BE2409" i="4"/>
  <c r="BX2409" i="4"/>
  <c r="BT2409" i="4"/>
  <c r="BP2409" i="4"/>
  <c r="BL2409" i="4"/>
  <c r="BH2409" i="4"/>
  <c r="BD2409" i="4"/>
  <c r="BW2409" i="4"/>
  <c r="BG2409" i="4"/>
  <c r="BS2409" i="4"/>
  <c r="BC2409" i="4"/>
  <c r="BO2409" i="4"/>
  <c r="BK2409" i="4"/>
  <c r="AC2409" i="4"/>
  <c r="I2408" i="2" s="1"/>
  <c r="BV2405" i="4"/>
  <c r="BR2405" i="4"/>
  <c r="BN2405" i="4"/>
  <c r="BJ2405" i="4"/>
  <c r="BF2405" i="4"/>
  <c r="BY2405" i="4"/>
  <c r="BU2405" i="4"/>
  <c r="BQ2405" i="4"/>
  <c r="BM2405" i="4"/>
  <c r="BI2405" i="4"/>
  <c r="BE2405" i="4"/>
  <c r="BX2405" i="4"/>
  <c r="BT2405" i="4"/>
  <c r="BP2405" i="4"/>
  <c r="BL2405" i="4"/>
  <c r="BH2405" i="4"/>
  <c r="BD2405" i="4"/>
  <c r="BS2405" i="4"/>
  <c r="BC2405" i="4"/>
  <c r="BO2405" i="4"/>
  <c r="BK2405" i="4"/>
  <c r="BW2405" i="4"/>
  <c r="BG2405" i="4"/>
  <c r="AC2405" i="4"/>
  <c r="I2404" i="2" s="1"/>
  <c r="BV2401" i="4"/>
  <c r="BR2401" i="4"/>
  <c r="BN2401" i="4"/>
  <c r="BJ2401" i="4"/>
  <c r="BF2401" i="4"/>
  <c r="BY2401" i="4"/>
  <c r="BU2401" i="4"/>
  <c r="BQ2401" i="4"/>
  <c r="BM2401" i="4"/>
  <c r="BI2401" i="4"/>
  <c r="BE2401" i="4"/>
  <c r="BX2401" i="4"/>
  <c r="BT2401" i="4"/>
  <c r="BP2401" i="4"/>
  <c r="BL2401" i="4"/>
  <c r="BH2401" i="4"/>
  <c r="BD2401" i="4"/>
  <c r="BO2401" i="4"/>
  <c r="BK2401" i="4"/>
  <c r="BW2401" i="4"/>
  <c r="BG2401" i="4"/>
  <c r="BS2401" i="4"/>
  <c r="BC2401" i="4"/>
  <c r="AC2401" i="4"/>
  <c r="I2400" i="2" s="1"/>
  <c r="BV2397" i="4"/>
  <c r="BR2397" i="4"/>
  <c r="BN2397" i="4"/>
  <c r="BJ2397" i="4"/>
  <c r="BF2397" i="4"/>
  <c r="BY2397" i="4"/>
  <c r="BU2397" i="4"/>
  <c r="BQ2397" i="4"/>
  <c r="BM2397" i="4"/>
  <c r="BI2397" i="4"/>
  <c r="BE2397" i="4"/>
  <c r="BX2397" i="4"/>
  <c r="BT2397" i="4"/>
  <c r="BP2397" i="4"/>
  <c r="BL2397" i="4"/>
  <c r="BH2397" i="4"/>
  <c r="BD2397" i="4"/>
  <c r="BK2397" i="4"/>
  <c r="BW2397" i="4"/>
  <c r="BG2397" i="4"/>
  <c r="BS2397" i="4"/>
  <c r="BC2397" i="4"/>
  <c r="BO2397" i="4"/>
  <c r="AC2397" i="4"/>
  <c r="I2396" i="2" s="1"/>
  <c r="BV2393" i="4"/>
  <c r="BR2393" i="4"/>
  <c r="BN2393" i="4"/>
  <c r="BJ2393" i="4"/>
  <c r="BF2393" i="4"/>
  <c r="BY2393" i="4"/>
  <c r="BU2393" i="4"/>
  <c r="BQ2393" i="4"/>
  <c r="BM2393" i="4"/>
  <c r="BI2393" i="4"/>
  <c r="BE2393" i="4"/>
  <c r="BX2393" i="4"/>
  <c r="BT2393" i="4"/>
  <c r="BP2393" i="4"/>
  <c r="BL2393" i="4"/>
  <c r="BH2393" i="4"/>
  <c r="BD2393" i="4"/>
  <c r="BW2393" i="4"/>
  <c r="BG2393" i="4"/>
  <c r="BS2393" i="4"/>
  <c r="BC2393" i="4"/>
  <c r="BO2393" i="4"/>
  <c r="BK2393" i="4"/>
  <c r="AC2393" i="4"/>
  <c r="I2392" i="2" s="1"/>
  <c r="BV2389" i="4"/>
  <c r="BR2389" i="4"/>
  <c r="BN2389" i="4"/>
  <c r="BJ2389" i="4"/>
  <c r="BF2389" i="4"/>
  <c r="BY2389" i="4"/>
  <c r="BU2389" i="4"/>
  <c r="BQ2389" i="4"/>
  <c r="BM2389" i="4"/>
  <c r="BI2389" i="4"/>
  <c r="BE2389" i="4"/>
  <c r="BX2389" i="4"/>
  <c r="BT2389" i="4"/>
  <c r="BP2389" i="4"/>
  <c r="BL2389" i="4"/>
  <c r="BH2389" i="4"/>
  <c r="BD2389" i="4"/>
  <c r="BS2389" i="4"/>
  <c r="BC2389" i="4"/>
  <c r="BO2389" i="4"/>
  <c r="BK2389" i="4"/>
  <c r="BG2389" i="4"/>
  <c r="BW2389" i="4"/>
  <c r="AC2389" i="4"/>
  <c r="I2388" i="2" s="1"/>
  <c r="BV2385" i="4"/>
  <c r="BR2385" i="4"/>
  <c r="BN2385" i="4"/>
  <c r="BJ2385" i="4"/>
  <c r="BF2385" i="4"/>
  <c r="BY2385" i="4"/>
  <c r="BU2385" i="4"/>
  <c r="BQ2385" i="4"/>
  <c r="BM2385" i="4"/>
  <c r="BI2385" i="4"/>
  <c r="BE2385" i="4"/>
  <c r="BX2385" i="4"/>
  <c r="BT2385" i="4"/>
  <c r="BP2385" i="4"/>
  <c r="BL2385" i="4"/>
  <c r="BH2385" i="4"/>
  <c r="BD2385" i="4"/>
  <c r="BO2385" i="4"/>
  <c r="BK2385" i="4"/>
  <c r="BW2385" i="4"/>
  <c r="BG2385" i="4"/>
  <c r="BS2385" i="4"/>
  <c r="BC2385" i="4"/>
  <c r="AC2385" i="4"/>
  <c r="I2384" i="2" s="1"/>
  <c r="BV2381" i="4"/>
  <c r="BR2381" i="4"/>
  <c r="BN2381" i="4"/>
  <c r="BJ2381" i="4"/>
  <c r="BF2381" i="4"/>
  <c r="BY2381" i="4"/>
  <c r="BU2381" i="4"/>
  <c r="BQ2381" i="4"/>
  <c r="BM2381" i="4"/>
  <c r="BI2381" i="4"/>
  <c r="BE2381" i="4"/>
  <c r="BX2381" i="4"/>
  <c r="BT2381" i="4"/>
  <c r="BP2381" i="4"/>
  <c r="BL2381" i="4"/>
  <c r="BH2381" i="4"/>
  <c r="BD2381" i="4"/>
  <c r="BK2381" i="4"/>
  <c r="BW2381" i="4"/>
  <c r="BG2381" i="4"/>
  <c r="BS2381" i="4"/>
  <c r="BC2381" i="4"/>
  <c r="BO2381" i="4"/>
  <c r="AC2381" i="4"/>
  <c r="I2380" i="2" s="1"/>
  <c r="BV2377" i="4"/>
  <c r="BR2377" i="4"/>
  <c r="BN2377" i="4"/>
  <c r="BJ2377" i="4"/>
  <c r="BF2377" i="4"/>
  <c r="BY2377" i="4"/>
  <c r="BU2377" i="4"/>
  <c r="BQ2377" i="4"/>
  <c r="BM2377" i="4"/>
  <c r="BI2377" i="4"/>
  <c r="BE2377" i="4"/>
  <c r="BX2377" i="4"/>
  <c r="BT2377" i="4"/>
  <c r="BP2377" i="4"/>
  <c r="BL2377" i="4"/>
  <c r="BH2377" i="4"/>
  <c r="BD2377" i="4"/>
  <c r="BW2377" i="4"/>
  <c r="BG2377" i="4"/>
  <c r="BS2377" i="4"/>
  <c r="BC2377" i="4"/>
  <c r="BO2377" i="4"/>
  <c r="BK2377" i="4"/>
  <c r="AC2377" i="4"/>
  <c r="I2376" i="2" s="1"/>
  <c r="BV2373" i="4"/>
  <c r="BR2373" i="4"/>
  <c r="BN2373" i="4"/>
  <c r="BJ2373" i="4"/>
  <c r="BF2373" i="4"/>
  <c r="BY2373" i="4"/>
  <c r="BU2373" i="4"/>
  <c r="BQ2373" i="4"/>
  <c r="BM2373" i="4"/>
  <c r="BI2373" i="4"/>
  <c r="BE2373" i="4"/>
  <c r="BX2373" i="4"/>
  <c r="BT2373" i="4"/>
  <c r="BP2373" i="4"/>
  <c r="BL2373" i="4"/>
  <c r="BH2373" i="4"/>
  <c r="BD2373" i="4"/>
  <c r="BS2373" i="4"/>
  <c r="BC2373" i="4"/>
  <c r="BO2373" i="4"/>
  <c r="BK2373" i="4"/>
  <c r="BW2373" i="4"/>
  <c r="BG2373" i="4"/>
  <c r="AC2373" i="4"/>
  <c r="I2372" i="2" s="1"/>
  <c r="BV2369" i="4"/>
  <c r="BR2369" i="4"/>
  <c r="BN2369" i="4"/>
  <c r="BJ2369" i="4"/>
  <c r="BF2369" i="4"/>
  <c r="BY2369" i="4"/>
  <c r="BU2369" i="4"/>
  <c r="BQ2369" i="4"/>
  <c r="BM2369" i="4"/>
  <c r="BI2369" i="4"/>
  <c r="BE2369" i="4"/>
  <c r="BX2369" i="4"/>
  <c r="BT2369" i="4"/>
  <c r="BP2369" i="4"/>
  <c r="BL2369" i="4"/>
  <c r="BH2369" i="4"/>
  <c r="BD2369" i="4"/>
  <c r="BO2369" i="4"/>
  <c r="BK2369" i="4"/>
  <c r="BW2369" i="4"/>
  <c r="BG2369" i="4"/>
  <c r="BS2369" i="4"/>
  <c r="BC2369" i="4"/>
  <c r="AC2369" i="4"/>
  <c r="I2368" i="2" s="1"/>
  <c r="BV2365" i="4"/>
  <c r="BR2365" i="4"/>
  <c r="BN2365" i="4"/>
  <c r="BJ2365" i="4"/>
  <c r="BF2365" i="4"/>
  <c r="BY2365" i="4"/>
  <c r="BU2365" i="4"/>
  <c r="BQ2365" i="4"/>
  <c r="BM2365" i="4"/>
  <c r="BI2365" i="4"/>
  <c r="BE2365" i="4"/>
  <c r="BX2365" i="4"/>
  <c r="BT2365" i="4"/>
  <c r="BP2365" i="4"/>
  <c r="BL2365" i="4"/>
  <c r="BH2365" i="4"/>
  <c r="BD2365" i="4"/>
  <c r="BK2365" i="4"/>
  <c r="BW2365" i="4"/>
  <c r="BG2365" i="4"/>
  <c r="BS2365" i="4"/>
  <c r="BC2365" i="4"/>
  <c r="BO2365" i="4"/>
  <c r="AC2365" i="4"/>
  <c r="I2364" i="2" s="1"/>
  <c r="BV2361" i="4"/>
  <c r="BR2361" i="4"/>
  <c r="BN2361" i="4"/>
  <c r="BJ2361" i="4"/>
  <c r="BF2361" i="4"/>
  <c r="BY2361" i="4"/>
  <c r="BU2361" i="4"/>
  <c r="BQ2361" i="4"/>
  <c r="BM2361" i="4"/>
  <c r="BI2361" i="4"/>
  <c r="BE2361" i="4"/>
  <c r="BX2361" i="4"/>
  <c r="BT2361" i="4"/>
  <c r="BP2361" i="4"/>
  <c r="BL2361" i="4"/>
  <c r="BH2361" i="4"/>
  <c r="BD2361" i="4"/>
  <c r="BW2361" i="4"/>
  <c r="BG2361" i="4"/>
  <c r="BS2361" i="4"/>
  <c r="BC2361" i="4"/>
  <c r="BO2361" i="4"/>
  <c r="BK2361" i="4"/>
  <c r="AC2361" i="4"/>
  <c r="I2360" i="2" s="1"/>
  <c r="BV2357" i="4"/>
  <c r="BR2357" i="4"/>
  <c r="BN2357" i="4"/>
  <c r="BJ2357" i="4"/>
  <c r="BF2357" i="4"/>
  <c r="BY2357" i="4"/>
  <c r="BU2357" i="4"/>
  <c r="BQ2357" i="4"/>
  <c r="BM2357" i="4"/>
  <c r="BI2357" i="4"/>
  <c r="BE2357" i="4"/>
  <c r="BX2357" i="4"/>
  <c r="BT2357" i="4"/>
  <c r="BP2357" i="4"/>
  <c r="BL2357" i="4"/>
  <c r="BH2357" i="4"/>
  <c r="BD2357" i="4"/>
  <c r="BS2357" i="4"/>
  <c r="BC2357" i="4"/>
  <c r="BO2357" i="4"/>
  <c r="BK2357" i="4"/>
  <c r="BW2357" i="4"/>
  <c r="BG2357" i="4"/>
  <c r="AC2357" i="4"/>
  <c r="I2356" i="2" s="1"/>
  <c r="BV2353" i="4"/>
  <c r="BR2353" i="4"/>
  <c r="BN2353" i="4"/>
  <c r="BJ2353" i="4"/>
  <c r="BF2353" i="4"/>
  <c r="BY2353" i="4"/>
  <c r="BU2353" i="4"/>
  <c r="BQ2353" i="4"/>
  <c r="BM2353" i="4"/>
  <c r="BI2353" i="4"/>
  <c r="BE2353" i="4"/>
  <c r="BX2353" i="4"/>
  <c r="BT2353" i="4"/>
  <c r="BP2353" i="4"/>
  <c r="BL2353" i="4"/>
  <c r="BH2353" i="4"/>
  <c r="BD2353" i="4"/>
  <c r="BO2353" i="4"/>
  <c r="BK2353" i="4"/>
  <c r="BW2353" i="4"/>
  <c r="BG2353" i="4"/>
  <c r="BC2353" i="4"/>
  <c r="BS2353" i="4"/>
  <c r="AC2353" i="4"/>
  <c r="I2352" i="2" s="1"/>
  <c r="BV2349" i="4"/>
  <c r="BR2349" i="4"/>
  <c r="BN2349" i="4"/>
  <c r="BJ2349" i="4"/>
  <c r="BF2349" i="4"/>
  <c r="BY2349" i="4"/>
  <c r="BU2349" i="4"/>
  <c r="BQ2349" i="4"/>
  <c r="BM2349" i="4"/>
  <c r="BI2349" i="4"/>
  <c r="BE2349" i="4"/>
  <c r="BX2349" i="4"/>
  <c r="BT2349" i="4"/>
  <c r="BP2349" i="4"/>
  <c r="BL2349" i="4"/>
  <c r="BH2349" i="4"/>
  <c r="BD2349" i="4"/>
  <c r="BK2349" i="4"/>
  <c r="BW2349" i="4"/>
  <c r="BG2349" i="4"/>
  <c r="BS2349" i="4"/>
  <c r="BC2349" i="4"/>
  <c r="BO2349" i="4"/>
  <c r="AC2349" i="4"/>
  <c r="I2348" i="2" s="1"/>
  <c r="BV2345" i="4"/>
  <c r="BR2345" i="4"/>
  <c r="BN2345" i="4"/>
  <c r="BJ2345" i="4"/>
  <c r="BF2345" i="4"/>
  <c r="BY2345" i="4"/>
  <c r="BU2345" i="4"/>
  <c r="BQ2345" i="4"/>
  <c r="BM2345" i="4"/>
  <c r="BI2345" i="4"/>
  <c r="BE2345" i="4"/>
  <c r="BX2345" i="4"/>
  <c r="BT2345" i="4"/>
  <c r="BP2345" i="4"/>
  <c r="BL2345" i="4"/>
  <c r="BH2345" i="4"/>
  <c r="BD2345" i="4"/>
  <c r="BW2345" i="4"/>
  <c r="BG2345" i="4"/>
  <c r="BS2345" i="4"/>
  <c r="BC2345" i="4"/>
  <c r="BO2345" i="4"/>
  <c r="BK2345" i="4"/>
  <c r="AC2345" i="4"/>
  <c r="I2344" i="2" s="1"/>
  <c r="BV2341" i="4"/>
  <c r="BR2341" i="4"/>
  <c r="BN2341" i="4"/>
  <c r="BJ2341" i="4"/>
  <c r="BF2341" i="4"/>
  <c r="BY2341" i="4"/>
  <c r="BU2341" i="4"/>
  <c r="BQ2341" i="4"/>
  <c r="BM2341" i="4"/>
  <c r="BI2341" i="4"/>
  <c r="BE2341" i="4"/>
  <c r="BX2341" i="4"/>
  <c r="BT2341" i="4"/>
  <c r="BP2341" i="4"/>
  <c r="BL2341" i="4"/>
  <c r="BH2341" i="4"/>
  <c r="BD2341" i="4"/>
  <c r="BS2341" i="4"/>
  <c r="BC2341" i="4"/>
  <c r="BO2341" i="4"/>
  <c r="BK2341" i="4"/>
  <c r="BW2341" i="4"/>
  <c r="BG2341" i="4"/>
  <c r="AC2341" i="4"/>
  <c r="I2340" i="2" s="1"/>
  <c r="BV2337" i="4"/>
  <c r="BR2337" i="4"/>
  <c r="BN2337" i="4"/>
  <c r="BJ2337" i="4"/>
  <c r="BF2337" i="4"/>
  <c r="BY2337" i="4"/>
  <c r="BU2337" i="4"/>
  <c r="BQ2337" i="4"/>
  <c r="BM2337" i="4"/>
  <c r="BI2337" i="4"/>
  <c r="BE2337" i="4"/>
  <c r="BX2337" i="4"/>
  <c r="BT2337" i="4"/>
  <c r="BP2337" i="4"/>
  <c r="BL2337" i="4"/>
  <c r="BH2337" i="4"/>
  <c r="BD2337" i="4"/>
  <c r="BO2337" i="4"/>
  <c r="BK2337" i="4"/>
  <c r="BW2337" i="4"/>
  <c r="BG2337" i="4"/>
  <c r="BS2337" i="4"/>
  <c r="BC2337" i="4"/>
  <c r="AC2337" i="4"/>
  <c r="I2336" i="2" s="1"/>
  <c r="BV2333" i="4"/>
  <c r="BR2333" i="4"/>
  <c r="BN2333" i="4"/>
  <c r="BJ2333" i="4"/>
  <c r="BF2333" i="4"/>
  <c r="BY2333" i="4"/>
  <c r="BU2333" i="4"/>
  <c r="BQ2333" i="4"/>
  <c r="BM2333" i="4"/>
  <c r="BI2333" i="4"/>
  <c r="BE2333" i="4"/>
  <c r="BX2333" i="4"/>
  <c r="BT2333" i="4"/>
  <c r="BP2333" i="4"/>
  <c r="BL2333" i="4"/>
  <c r="BH2333" i="4"/>
  <c r="BD2333" i="4"/>
  <c r="BK2333" i="4"/>
  <c r="BW2333" i="4"/>
  <c r="BG2333" i="4"/>
  <c r="BS2333" i="4"/>
  <c r="BC2333" i="4"/>
  <c r="BO2333" i="4"/>
  <c r="AC2333" i="4"/>
  <c r="I2332" i="2" s="1"/>
  <c r="BV2329" i="4"/>
  <c r="BR2329" i="4"/>
  <c r="BN2329" i="4"/>
  <c r="BJ2329" i="4"/>
  <c r="BF2329" i="4"/>
  <c r="BY2329" i="4"/>
  <c r="BU2329" i="4"/>
  <c r="BQ2329" i="4"/>
  <c r="BM2329" i="4"/>
  <c r="BI2329" i="4"/>
  <c r="BE2329" i="4"/>
  <c r="BX2329" i="4"/>
  <c r="BT2329" i="4"/>
  <c r="BP2329" i="4"/>
  <c r="BL2329" i="4"/>
  <c r="BH2329" i="4"/>
  <c r="BD2329" i="4"/>
  <c r="BW2329" i="4"/>
  <c r="BG2329" i="4"/>
  <c r="BS2329" i="4"/>
  <c r="BC2329" i="4"/>
  <c r="BO2329" i="4"/>
  <c r="BK2329" i="4"/>
  <c r="AC2329" i="4"/>
  <c r="I2328" i="2" s="1"/>
  <c r="BV2325" i="4"/>
  <c r="BR2325" i="4"/>
  <c r="BN2325" i="4"/>
  <c r="BJ2325" i="4"/>
  <c r="BF2325" i="4"/>
  <c r="BY2325" i="4"/>
  <c r="BU2325" i="4"/>
  <c r="BQ2325" i="4"/>
  <c r="BM2325" i="4"/>
  <c r="BI2325" i="4"/>
  <c r="BE2325" i="4"/>
  <c r="BX2325" i="4"/>
  <c r="BT2325" i="4"/>
  <c r="BP2325" i="4"/>
  <c r="BL2325" i="4"/>
  <c r="BH2325" i="4"/>
  <c r="BD2325" i="4"/>
  <c r="BS2325" i="4"/>
  <c r="BC2325" i="4"/>
  <c r="BO2325" i="4"/>
  <c r="BK2325" i="4"/>
  <c r="BG2325" i="4"/>
  <c r="BW2325" i="4"/>
  <c r="AC2325" i="4"/>
  <c r="I2324" i="2" s="1"/>
  <c r="BV2321" i="4"/>
  <c r="BR2321" i="4"/>
  <c r="BN2321" i="4"/>
  <c r="BJ2321" i="4"/>
  <c r="BF2321" i="4"/>
  <c r="BY2321" i="4"/>
  <c r="BU2321" i="4"/>
  <c r="BQ2321" i="4"/>
  <c r="BM2321" i="4"/>
  <c r="BI2321" i="4"/>
  <c r="BX2321" i="4"/>
  <c r="BT2321" i="4"/>
  <c r="BP2321" i="4"/>
  <c r="BL2321" i="4"/>
  <c r="BH2321" i="4"/>
  <c r="BO2321" i="4"/>
  <c r="BD2321" i="4"/>
  <c r="BK2321" i="4"/>
  <c r="BC2321" i="4"/>
  <c r="BW2321" i="4"/>
  <c r="BG2321" i="4"/>
  <c r="BS2321" i="4"/>
  <c r="BE2321" i="4"/>
  <c r="AC2321" i="4"/>
  <c r="I2320" i="2" s="1"/>
  <c r="BX2317" i="4"/>
  <c r="BT2317" i="4"/>
  <c r="BP2317" i="4"/>
  <c r="BL2317" i="4"/>
  <c r="BH2317" i="4"/>
  <c r="BD2317" i="4"/>
  <c r="BW2317" i="4"/>
  <c r="BS2317" i="4"/>
  <c r="BO2317" i="4"/>
  <c r="BK2317" i="4"/>
  <c r="BG2317" i="4"/>
  <c r="BC2317" i="4"/>
  <c r="BV2317" i="4"/>
  <c r="BR2317" i="4"/>
  <c r="BN2317" i="4"/>
  <c r="BJ2317" i="4"/>
  <c r="BF2317" i="4"/>
  <c r="BY2317" i="4"/>
  <c r="BI2317" i="4"/>
  <c r="BU2317" i="4"/>
  <c r="BE2317" i="4"/>
  <c r="BQ2317" i="4"/>
  <c r="BM2317" i="4"/>
  <c r="AC2317" i="4"/>
  <c r="I2316" i="2" s="1"/>
  <c r="BX2313" i="4"/>
  <c r="BT2313" i="4"/>
  <c r="BP2313" i="4"/>
  <c r="BL2313" i="4"/>
  <c r="BH2313" i="4"/>
  <c r="BD2313" i="4"/>
  <c r="BW2313" i="4"/>
  <c r="BS2313" i="4"/>
  <c r="BO2313" i="4"/>
  <c r="BK2313" i="4"/>
  <c r="BG2313" i="4"/>
  <c r="BC2313" i="4"/>
  <c r="BV2313" i="4"/>
  <c r="BR2313" i="4"/>
  <c r="BN2313" i="4"/>
  <c r="BJ2313" i="4"/>
  <c r="BF2313" i="4"/>
  <c r="BU2313" i="4"/>
  <c r="BE2313" i="4"/>
  <c r="BQ2313" i="4"/>
  <c r="BM2313" i="4"/>
  <c r="BY2313" i="4"/>
  <c r="BI2313" i="4"/>
  <c r="AC2313" i="4"/>
  <c r="I2312" i="2" s="1"/>
  <c r="BX2309" i="4"/>
  <c r="BT2309" i="4"/>
  <c r="BP2309" i="4"/>
  <c r="BL2309" i="4"/>
  <c r="BH2309" i="4"/>
  <c r="BD2309" i="4"/>
  <c r="BW2309" i="4"/>
  <c r="BS2309" i="4"/>
  <c r="BO2309" i="4"/>
  <c r="BK2309" i="4"/>
  <c r="BG2309" i="4"/>
  <c r="BC2309" i="4"/>
  <c r="BV2309" i="4"/>
  <c r="BR2309" i="4"/>
  <c r="BN2309" i="4"/>
  <c r="BJ2309" i="4"/>
  <c r="BF2309" i="4"/>
  <c r="BQ2309" i="4"/>
  <c r="BM2309" i="4"/>
  <c r="BY2309" i="4"/>
  <c r="BI2309" i="4"/>
  <c r="BE2309" i="4"/>
  <c r="BU2309" i="4"/>
  <c r="AC2309" i="4"/>
  <c r="I2308" i="2" s="1"/>
  <c r="BX2305" i="4"/>
  <c r="BT2305" i="4"/>
  <c r="BP2305" i="4"/>
  <c r="BL2305" i="4"/>
  <c r="BH2305" i="4"/>
  <c r="BD2305" i="4"/>
  <c r="BW2305" i="4"/>
  <c r="BS2305" i="4"/>
  <c r="BO2305" i="4"/>
  <c r="BK2305" i="4"/>
  <c r="BG2305" i="4"/>
  <c r="BC2305" i="4"/>
  <c r="BV2305" i="4"/>
  <c r="BR2305" i="4"/>
  <c r="BN2305" i="4"/>
  <c r="BJ2305" i="4"/>
  <c r="BF2305" i="4"/>
  <c r="BM2305" i="4"/>
  <c r="BY2305" i="4"/>
  <c r="BI2305" i="4"/>
  <c r="BU2305" i="4"/>
  <c r="BE2305" i="4"/>
  <c r="BQ2305" i="4"/>
  <c r="AC2305" i="4"/>
  <c r="I2304" i="2" s="1"/>
  <c r="BX2301" i="4"/>
  <c r="BT2301" i="4"/>
  <c r="BP2301" i="4"/>
  <c r="BL2301" i="4"/>
  <c r="BH2301" i="4"/>
  <c r="BD2301" i="4"/>
  <c r="BW2301" i="4"/>
  <c r="BS2301" i="4"/>
  <c r="BO2301" i="4"/>
  <c r="BK2301" i="4"/>
  <c r="BG2301" i="4"/>
  <c r="BC2301" i="4"/>
  <c r="BV2301" i="4"/>
  <c r="BR2301" i="4"/>
  <c r="BN2301" i="4"/>
  <c r="BJ2301" i="4"/>
  <c r="BF2301" i="4"/>
  <c r="BY2301" i="4"/>
  <c r="BI2301" i="4"/>
  <c r="BU2301" i="4"/>
  <c r="BE2301" i="4"/>
  <c r="BQ2301" i="4"/>
  <c r="BM2301" i="4"/>
  <c r="AC2301" i="4"/>
  <c r="I2300" i="2" s="1"/>
  <c r="BX2297" i="4"/>
  <c r="BT2297" i="4"/>
  <c r="BP2297" i="4"/>
  <c r="BL2297" i="4"/>
  <c r="BH2297" i="4"/>
  <c r="BD2297" i="4"/>
  <c r="BW2297" i="4"/>
  <c r="BS2297" i="4"/>
  <c r="BO2297" i="4"/>
  <c r="BK2297" i="4"/>
  <c r="BG2297" i="4"/>
  <c r="BC2297" i="4"/>
  <c r="BV2297" i="4"/>
  <c r="BR2297" i="4"/>
  <c r="BN2297" i="4"/>
  <c r="BJ2297" i="4"/>
  <c r="BF2297" i="4"/>
  <c r="BU2297" i="4"/>
  <c r="BE2297" i="4"/>
  <c r="BQ2297" i="4"/>
  <c r="BM2297" i="4"/>
  <c r="BY2297" i="4"/>
  <c r="BI2297" i="4"/>
  <c r="AC2297" i="4"/>
  <c r="I2296" i="2" s="1"/>
  <c r="BX2293" i="4"/>
  <c r="BT2293" i="4"/>
  <c r="BP2293" i="4"/>
  <c r="BL2293" i="4"/>
  <c r="BH2293" i="4"/>
  <c r="BD2293" i="4"/>
  <c r="BW2293" i="4"/>
  <c r="BS2293" i="4"/>
  <c r="BO2293" i="4"/>
  <c r="BK2293" i="4"/>
  <c r="BG2293" i="4"/>
  <c r="BC2293" i="4"/>
  <c r="BV2293" i="4"/>
  <c r="BR2293" i="4"/>
  <c r="BN2293" i="4"/>
  <c r="BJ2293" i="4"/>
  <c r="BF2293" i="4"/>
  <c r="BQ2293" i="4"/>
  <c r="BM2293" i="4"/>
  <c r="BY2293" i="4"/>
  <c r="BI2293" i="4"/>
  <c r="BU2293" i="4"/>
  <c r="BE2293" i="4"/>
  <c r="AC2293" i="4"/>
  <c r="I2292" i="2" s="1"/>
  <c r="BX2289" i="4"/>
  <c r="BT2289" i="4"/>
  <c r="BP2289" i="4"/>
  <c r="BL2289" i="4"/>
  <c r="BH2289" i="4"/>
  <c r="BD2289" i="4"/>
  <c r="BW2289" i="4"/>
  <c r="BS2289" i="4"/>
  <c r="BO2289" i="4"/>
  <c r="BK2289" i="4"/>
  <c r="BG2289" i="4"/>
  <c r="BC2289" i="4"/>
  <c r="BV2289" i="4"/>
  <c r="BR2289" i="4"/>
  <c r="BN2289" i="4"/>
  <c r="BJ2289" i="4"/>
  <c r="BF2289" i="4"/>
  <c r="BM2289" i="4"/>
  <c r="BY2289" i="4"/>
  <c r="BI2289" i="4"/>
  <c r="BU2289" i="4"/>
  <c r="BE2289" i="4"/>
  <c r="BQ2289" i="4"/>
  <c r="AC2289" i="4"/>
  <c r="I2288" i="2" s="1"/>
  <c r="BX2285" i="4"/>
  <c r="BT2285" i="4"/>
  <c r="BP2285" i="4"/>
  <c r="BL2285" i="4"/>
  <c r="BH2285" i="4"/>
  <c r="BD2285" i="4"/>
  <c r="BW2285" i="4"/>
  <c r="BS2285" i="4"/>
  <c r="BO2285" i="4"/>
  <c r="BK2285" i="4"/>
  <c r="BG2285" i="4"/>
  <c r="BC2285" i="4"/>
  <c r="BV2285" i="4"/>
  <c r="BR2285" i="4"/>
  <c r="BN2285" i="4"/>
  <c r="BJ2285" i="4"/>
  <c r="BF2285" i="4"/>
  <c r="BY2285" i="4"/>
  <c r="BI2285" i="4"/>
  <c r="BU2285" i="4"/>
  <c r="BE2285" i="4"/>
  <c r="BQ2285" i="4"/>
  <c r="BM2285" i="4"/>
  <c r="AC2285" i="4"/>
  <c r="I2284" i="2" s="1"/>
  <c r="BX2281" i="4"/>
  <c r="BT2281" i="4"/>
  <c r="BP2281" i="4"/>
  <c r="BL2281" i="4"/>
  <c r="BH2281" i="4"/>
  <c r="BD2281" i="4"/>
  <c r="BW2281" i="4"/>
  <c r="BS2281" i="4"/>
  <c r="BO2281" i="4"/>
  <c r="BK2281" i="4"/>
  <c r="BG2281" i="4"/>
  <c r="BC2281" i="4"/>
  <c r="BV2281" i="4"/>
  <c r="BR2281" i="4"/>
  <c r="BN2281" i="4"/>
  <c r="BJ2281" i="4"/>
  <c r="BF2281" i="4"/>
  <c r="BU2281" i="4"/>
  <c r="BE2281" i="4"/>
  <c r="BQ2281" i="4"/>
  <c r="BM2281" i="4"/>
  <c r="BI2281" i="4"/>
  <c r="BY2281" i="4"/>
  <c r="AC2281" i="4"/>
  <c r="I2280" i="2" s="1"/>
  <c r="BX2277" i="4"/>
  <c r="BT2277" i="4"/>
  <c r="BP2277" i="4"/>
  <c r="BL2277" i="4"/>
  <c r="BH2277" i="4"/>
  <c r="BD2277" i="4"/>
  <c r="BW2277" i="4"/>
  <c r="BS2277" i="4"/>
  <c r="BO2277" i="4"/>
  <c r="BK2277" i="4"/>
  <c r="BG2277" i="4"/>
  <c r="BC2277" i="4"/>
  <c r="BV2277" i="4"/>
  <c r="BR2277" i="4"/>
  <c r="BN2277" i="4"/>
  <c r="BJ2277" i="4"/>
  <c r="BF2277" i="4"/>
  <c r="BQ2277" i="4"/>
  <c r="BM2277" i="4"/>
  <c r="BY2277" i="4"/>
  <c r="BI2277" i="4"/>
  <c r="BU2277" i="4"/>
  <c r="BE2277" i="4"/>
  <c r="AC2277" i="4"/>
  <c r="I2276" i="2" s="1"/>
  <c r="BX2273" i="4"/>
  <c r="BT2273" i="4"/>
  <c r="BP2273" i="4"/>
  <c r="BL2273" i="4"/>
  <c r="BH2273" i="4"/>
  <c r="BD2273" i="4"/>
  <c r="BW2273" i="4"/>
  <c r="BS2273" i="4"/>
  <c r="BO2273" i="4"/>
  <c r="BK2273" i="4"/>
  <c r="BG2273" i="4"/>
  <c r="BC2273" i="4"/>
  <c r="BV2273" i="4"/>
  <c r="BR2273" i="4"/>
  <c r="BN2273" i="4"/>
  <c r="BJ2273" i="4"/>
  <c r="BF2273" i="4"/>
  <c r="BM2273" i="4"/>
  <c r="BY2273" i="4"/>
  <c r="BI2273" i="4"/>
  <c r="BU2273" i="4"/>
  <c r="BE2273" i="4"/>
  <c r="BQ2273" i="4"/>
  <c r="AC2273" i="4"/>
  <c r="I2272" i="2" s="1"/>
  <c r="BX2269" i="4"/>
  <c r="BT2269" i="4"/>
  <c r="BP2269" i="4"/>
  <c r="BL2269" i="4"/>
  <c r="BH2269" i="4"/>
  <c r="BD2269" i="4"/>
  <c r="BW2269" i="4"/>
  <c r="BS2269" i="4"/>
  <c r="BO2269" i="4"/>
  <c r="BK2269" i="4"/>
  <c r="BG2269" i="4"/>
  <c r="BC2269" i="4"/>
  <c r="BV2269" i="4"/>
  <c r="BR2269" i="4"/>
  <c r="BN2269" i="4"/>
  <c r="BJ2269" i="4"/>
  <c r="BF2269" i="4"/>
  <c r="BY2269" i="4"/>
  <c r="BI2269" i="4"/>
  <c r="BU2269" i="4"/>
  <c r="BE2269" i="4"/>
  <c r="BQ2269" i="4"/>
  <c r="BM2269" i="4"/>
  <c r="AC2269" i="4"/>
  <c r="I2268" i="2" s="1"/>
  <c r="BX2265" i="4"/>
  <c r="BT2265" i="4"/>
  <c r="BP2265" i="4"/>
  <c r="BL2265" i="4"/>
  <c r="BH2265" i="4"/>
  <c r="BD2265" i="4"/>
  <c r="BW2265" i="4"/>
  <c r="BS2265" i="4"/>
  <c r="BO2265" i="4"/>
  <c r="BK2265" i="4"/>
  <c r="BG2265" i="4"/>
  <c r="BC2265" i="4"/>
  <c r="BV2265" i="4"/>
  <c r="BR2265" i="4"/>
  <c r="BN2265" i="4"/>
  <c r="BJ2265" i="4"/>
  <c r="BF2265" i="4"/>
  <c r="BU2265" i="4"/>
  <c r="BE2265" i="4"/>
  <c r="BQ2265" i="4"/>
  <c r="BM2265" i="4"/>
  <c r="BY2265" i="4"/>
  <c r="BI2265" i="4"/>
  <c r="AC2265" i="4"/>
  <c r="I2264" i="2" s="1"/>
  <c r="BX2261" i="4"/>
  <c r="BT2261" i="4"/>
  <c r="BP2261" i="4"/>
  <c r="BL2261" i="4"/>
  <c r="BH2261" i="4"/>
  <c r="BD2261" i="4"/>
  <c r="BW2261" i="4"/>
  <c r="BS2261" i="4"/>
  <c r="BO2261" i="4"/>
  <c r="BK2261" i="4"/>
  <c r="BG2261" i="4"/>
  <c r="BC2261" i="4"/>
  <c r="BV2261" i="4"/>
  <c r="BR2261" i="4"/>
  <c r="BN2261" i="4"/>
  <c r="BJ2261" i="4"/>
  <c r="BF2261" i="4"/>
  <c r="BQ2261" i="4"/>
  <c r="BM2261" i="4"/>
  <c r="BY2261" i="4"/>
  <c r="BI2261" i="4"/>
  <c r="BU2261" i="4"/>
  <c r="BE2261" i="4"/>
  <c r="AC2261" i="4"/>
  <c r="I2260" i="2" s="1"/>
  <c r="BX2257" i="4"/>
  <c r="BT2257" i="4"/>
  <c r="BP2257" i="4"/>
  <c r="BL2257" i="4"/>
  <c r="BH2257" i="4"/>
  <c r="BD2257" i="4"/>
  <c r="BW2257" i="4"/>
  <c r="BS2257" i="4"/>
  <c r="BO2257" i="4"/>
  <c r="BK2257" i="4"/>
  <c r="BG2257" i="4"/>
  <c r="BC2257" i="4"/>
  <c r="BV2257" i="4"/>
  <c r="BR2257" i="4"/>
  <c r="BN2257" i="4"/>
  <c r="BJ2257" i="4"/>
  <c r="BF2257" i="4"/>
  <c r="BM2257" i="4"/>
  <c r="BY2257" i="4"/>
  <c r="BI2257" i="4"/>
  <c r="BU2257" i="4"/>
  <c r="BE2257" i="4"/>
  <c r="BQ2257" i="4"/>
  <c r="AC2257" i="4"/>
  <c r="I2256" i="2" s="1"/>
  <c r="BX2253" i="4"/>
  <c r="BT2253" i="4"/>
  <c r="BP2253" i="4"/>
  <c r="BL2253" i="4"/>
  <c r="BH2253" i="4"/>
  <c r="BD2253" i="4"/>
  <c r="BW2253" i="4"/>
  <c r="BS2253" i="4"/>
  <c r="BO2253" i="4"/>
  <c r="BK2253" i="4"/>
  <c r="BG2253" i="4"/>
  <c r="BC2253" i="4"/>
  <c r="BV2253" i="4"/>
  <c r="BR2253" i="4"/>
  <c r="BN2253" i="4"/>
  <c r="BJ2253" i="4"/>
  <c r="BF2253" i="4"/>
  <c r="BY2253" i="4"/>
  <c r="BI2253" i="4"/>
  <c r="BU2253" i="4"/>
  <c r="BE2253" i="4"/>
  <c r="BQ2253" i="4"/>
  <c r="BM2253" i="4"/>
  <c r="AC2253" i="4"/>
  <c r="I2252" i="2" s="1"/>
  <c r="BX2249" i="4"/>
  <c r="BT2249" i="4"/>
  <c r="BP2249" i="4"/>
  <c r="BL2249" i="4"/>
  <c r="BH2249" i="4"/>
  <c r="BD2249" i="4"/>
  <c r="BW2249" i="4"/>
  <c r="BS2249" i="4"/>
  <c r="BO2249" i="4"/>
  <c r="BK2249" i="4"/>
  <c r="BG2249" i="4"/>
  <c r="BC2249" i="4"/>
  <c r="BV2249" i="4"/>
  <c r="BR2249" i="4"/>
  <c r="BN2249" i="4"/>
  <c r="BJ2249" i="4"/>
  <c r="BF2249" i="4"/>
  <c r="BU2249" i="4"/>
  <c r="BE2249" i="4"/>
  <c r="BQ2249" i="4"/>
  <c r="BM2249" i="4"/>
  <c r="BY2249" i="4"/>
  <c r="BI2249" i="4"/>
  <c r="AC2249" i="4"/>
  <c r="I2248" i="2" s="1"/>
  <c r="BX2245" i="4"/>
  <c r="BT2245" i="4"/>
  <c r="BP2245" i="4"/>
  <c r="BL2245" i="4"/>
  <c r="BH2245" i="4"/>
  <c r="BD2245" i="4"/>
  <c r="BW2245" i="4"/>
  <c r="BS2245" i="4"/>
  <c r="BO2245" i="4"/>
  <c r="BK2245" i="4"/>
  <c r="BG2245" i="4"/>
  <c r="BC2245" i="4"/>
  <c r="BV2245" i="4"/>
  <c r="BR2245" i="4"/>
  <c r="BN2245" i="4"/>
  <c r="BJ2245" i="4"/>
  <c r="BF2245" i="4"/>
  <c r="BQ2245" i="4"/>
  <c r="BM2245" i="4"/>
  <c r="BY2245" i="4"/>
  <c r="BI2245" i="4"/>
  <c r="BE2245" i="4"/>
  <c r="BU2245" i="4"/>
  <c r="AC2245" i="4"/>
  <c r="I2244" i="2" s="1"/>
  <c r="BX2241" i="4"/>
  <c r="BT2241" i="4"/>
  <c r="BP2241" i="4"/>
  <c r="BL2241" i="4"/>
  <c r="BH2241" i="4"/>
  <c r="BD2241" i="4"/>
  <c r="BW2241" i="4"/>
  <c r="BS2241" i="4"/>
  <c r="BO2241" i="4"/>
  <c r="BK2241" i="4"/>
  <c r="BG2241" i="4"/>
  <c r="BC2241" i="4"/>
  <c r="BV2241" i="4"/>
  <c r="BR2241" i="4"/>
  <c r="BN2241" i="4"/>
  <c r="BJ2241" i="4"/>
  <c r="BF2241" i="4"/>
  <c r="BM2241" i="4"/>
  <c r="BY2241" i="4"/>
  <c r="BI2241" i="4"/>
  <c r="BU2241" i="4"/>
  <c r="BE2241" i="4"/>
  <c r="BQ2241" i="4"/>
  <c r="AC2241" i="4"/>
  <c r="I2240" i="2" s="1"/>
  <c r="BX2237" i="4"/>
  <c r="BT2237" i="4"/>
  <c r="BP2237" i="4"/>
  <c r="BL2237" i="4"/>
  <c r="BH2237" i="4"/>
  <c r="BD2237" i="4"/>
  <c r="BW2237" i="4"/>
  <c r="BS2237" i="4"/>
  <c r="BO2237" i="4"/>
  <c r="BK2237" i="4"/>
  <c r="BG2237" i="4"/>
  <c r="BC2237" i="4"/>
  <c r="BV2237" i="4"/>
  <c r="BR2237" i="4"/>
  <c r="BN2237" i="4"/>
  <c r="BJ2237" i="4"/>
  <c r="BF2237" i="4"/>
  <c r="BY2237" i="4"/>
  <c r="BI2237" i="4"/>
  <c r="BU2237" i="4"/>
  <c r="BE2237" i="4"/>
  <c r="BQ2237" i="4"/>
  <c r="BM2237" i="4"/>
  <c r="AC2237" i="4"/>
  <c r="I2236" i="2" s="1"/>
  <c r="BX2233" i="4"/>
  <c r="BT2233" i="4"/>
  <c r="BP2233" i="4"/>
  <c r="BL2233" i="4"/>
  <c r="BH2233" i="4"/>
  <c r="BD2233" i="4"/>
  <c r="BW2233" i="4"/>
  <c r="BS2233" i="4"/>
  <c r="BO2233" i="4"/>
  <c r="BK2233" i="4"/>
  <c r="BG2233" i="4"/>
  <c r="BC2233" i="4"/>
  <c r="BV2233" i="4"/>
  <c r="BR2233" i="4"/>
  <c r="BN2233" i="4"/>
  <c r="BJ2233" i="4"/>
  <c r="BF2233" i="4"/>
  <c r="BU2233" i="4"/>
  <c r="BE2233" i="4"/>
  <c r="BQ2233" i="4"/>
  <c r="BM2233" i="4"/>
  <c r="BY2233" i="4"/>
  <c r="BI2233" i="4"/>
  <c r="AC2233" i="4"/>
  <c r="I2232" i="2" s="1"/>
  <c r="BV2229" i="4"/>
  <c r="BR2229" i="4"/>
  <c r="BN2229" i="4"/>
  <c r="BJ2229" i="4"/>
  <c r="BF2229" i="4"/>
  <c r="BY2229" i="4"/>
  <c r="BU2229" i="4"/>
  <c r="BQ2229" i="4"/>
  <c r="BM2229" i="4"/>
  <c r="BI2229" i="4"/>
  <c r="BE2229" i="4"/>
  <c r="BX2229" i="4"/>
  <c r="BT2229" i="4"/>
  <c r="BP2229" i="4"/>
  <c r="BL2229" i="4"/>
  <c r="BH2229" i="4"/>
  <c r="BD2229" i="4"/>
  <c r="BW2229" i="4"/>
  <c r="BG2229" i="4"/>
  <c r="BS2229" i="4"/>
  <c r="BC2229" i="4"/>
  <c r="BO2229" i="4"/>
  <c r="BK2229" i="4"/>
  <c r="AC2229" i="4"/>
  <c r="I2228" i="2" s="1"/>
  <c r="BV2225" i="4"/>
  <c r="BR2225" i="4"/>
  <c r="BN2225" i="4"/>
  <c r="BJ2225" i="4"/>
  <c r="BF2225" i="4"/>
  <c r="BY2225" i="4"/>
  <c r="BU2225" i="4"/>
  <c r="BQ2225" i="4"/>
  <c r="BM2225" i="4"/>
  <c r="BI2225" i="4"/>
  <c r="BE2225" i="4"/>
  <c r="BX2225" i="4"/>
  <c r="BT2225" i="4"/>
  <c r="BP2225" i="4"/>
  <c r="BL2225" i="4"/>
  <c r="BH2225" i="4"/>
  <c r="BD2225" i="4"/>
  <c r="BS2225" i="4"/>
  <c r="BC2225" i="4"/>
  <c r="BO2225" i="4"/>
  <c r="BK2225" i="4"/>
  <c r="BW2225" i="4"/>
  <c r="BG2225" i="4"/>
  <c r="AC2225" i="4"/>
  <c r="I2224" i="2" s="1"/>
  <c r="BV2221" i="4"/>
  <c r="BR2221" i="4"/>
  <c r="BN2221" i="4"/>
  <c r="BJ2221" i="4"/>
  <c r="BF2221" i="4"/>
  <c r="BY2221" i="4"/>
  <c r="BU2221" i="4"/>
  <c r="BQ2221" i="4"/>
  <c r="BM2221" i="4"/>
  <c r="BI2221" i="4"/>
  <c r="BE2221" i="4"/>
  <c r="BX2221" i="4"/>
  <c r="BT2221" i="4"/>
  <c r="BP2221" i="4"/>
  <c r="BL2221" i="4"/>
  <c r="BH2221" i="4"/>
  <c r="BD2221" i="4"/>
  <c r="BO2221" i="4"/>
  <c r="BK2221" i="4"/>
  <c r="BW2221" i="4"/>
  <c r="BG2221" i="4"/>
  <c r="BS2221" i="4"/>
  <c r="BC2221" i="4"/>
  <c r="AC2221" i="4"/>
  <c r="I2220" i="2" s="1"/>
  <c r="BV2217" i="4"/>
  <c r="BR2217" i="4"/>
  <c r="BN2217" i="4"/>
  <c r="BJ2217" i="4"/>
  <c r="BF2217" i="4"/>
  <c r="BY2217" i="4"/>
  <c r="BU2217" i="4"/>
  <c r="BQ2217" i="4"/>
  <c r="BM2217" i="4"/>
  <c r="BI2217" i="4"/>
  <c r="BE2217" i="4"/>
  <c r="BX2217" i="4"/>
  <c r="BT2217" i="4"/>
  <c r="BP2217" i="4"/>
  <c r="BL2217" i="4"/>
  <c r="BH2217" i="4"/>
  <c r="BD2217" i="4"/>
  <c r="BK2217" i="4"/>
  <c r="BW2217" i="4"/>
  <c r="BG2217" i="4"/>
  <c r="BS2217" i="4"/>
  <c r="BC2217" i="4"/>
  <c r="BO2217" i="4"/>
  <c r="AC2217" i="4"/>
  <c r="I2216" i="2" s="1"/>
  <c r="BV2213" i="4"/>
  <c r="BR2213" i="4"/>
  <c r="BN2213" i="4"/>
  <c r="BJ2213" i="4"/>
  <c r="BF2213" i="4"/>
  <c r="BY2213" i="4"/>
  <c r="BU2213" i="4"/>
  <c r="BQ2213" i="4"/>
  <c r="BM2213" i="4"/>
  <c r="BI2213" i="4"/>
  <c r="BE2213" i="4"/>
  <c r="BX2213" i="4"/>
  <c r="BT2213" i="4"/>
  <c r="BP2213" i="4"/>
  <c r="BL2213" i="4"/>
  <c r="BH2213" i="4"/>
  <c r="BD2213" i="4"/>
  <c r="BW2213" i="4"/>
  <c r="BG2213" i="4"/>
  <c r="BS2213" i="4"/>
  <c r="BC2213" i="4"/>
  <c r="BO2213" i="4"/>
  <c r="BK2213" i="4"/>
  <c r="AC2213" i="4"/>
  <c r="I2212" i="2" s="1"/>
  <c r="BV2209" i="4"/>
  <c r="BR2209" i="4"/>
  <c r="BN2209" i="4"/>
  <c r="BJ2209" i="4"/>
  <c r="BF2209" i="4"/>
  <c r="BY2209" i="4"/>
  <c r="BU2209" i="4"/>
  <c r="BQ2209" i="4"/>
  <c r="BM2209" i="4"/>
  <c r="BI2209" i="4"/>
  <c r="BE2209" i="4"/>
  <c r="BX2209" i="4"/>
  <c r="BT2209" i="4"/>
  <c r="BP2209" i="4"/>
  <c r="BL2209" i="4"/>
  <c r="BH2209" i="4"/>
  <c r="BD2209" i="4"/>
  <c r="BS2209" i="4"/>
  <c r="BC2209" i="4"/>
  <c r="BO2209" i="4"/>
  <c r="BK2209" i="4"/>
  <c r="BG2209" i="4"/>
  <c r="BW2209" i="4"/>
  <c r="AC2209" i="4"/>
  <c r="I2208" i="2" s="1"/>
  <c r="BV2205" i="4"/>
  <c r="BR2205" i="4"/>
  <c r="BN2205" i="4"/>
  <c r="BJ2205" i="4"/>
  <c r="BF2205" i="4"/>
  <c r="BY2205" i="4"/>
  <c r="BU2205" i="4"/>
  <c r="BQ2205" i="4"/>
  <c r="BM2205" i="4"/>
  <c r="BI2205" i="4"/>
  <c r="BE2205" i="4"/>
  <c r="BX2205" i="4"/>
  <c r="BT2205" i="4"/>
  <c r="BP2205" i="4"/>
  <c r="BL2205" i="4"/>
  <c r="BH2205" i="4"/>
  <c r="BD2205" i="4"/>
  <c r="BO2205" i="4"/>
  <c r="BK2205" i="4"/>
  <c r="BW2205" i="4"/>
  <c r="BG2205" i="4"/>
  <c r="BS2205" i="4"/>
  <c r="BC2205" i="4"/>
  <c r="AC2205" i="4"/>
  <c r="I2204" i="2" s="1"/>
  <c r="BV2201" i="4"/>
  <c r="BR2201" i="4"/>
  <c r="BN2201" i="4"/>
  <c r="BJ2201" i="4"/>
  <c r="BF2201" i="4"/>
  <c r="BY2201" i="4"/>
  <c r="BU2201" i="4"/>
  <c r="BQ2201" i="4"/>
  <c r="BM2201" i="4"/>
  <c r="BI2201" i="4"/>
  <c r="BE2201" i="4"/>
  <c r="BX2201" i="4"/>
  <c r="BT2201" i="4"/>
  <c r="BP2201" i="4"/>
  <c r="BL2201" i="4"/>
  <c r="BH2201" i="4"/>
  <c r="BD2201" i="4"/>
  <c r="BK2201" i="4"/>
  <c r="BW2201" i="4"/>
  <c r="BG2201" i="4"/>
  <c r="BS2201" i="4"/>
  <c r="BC2201" i="4"/>
  <c r="BO2201" i="4"/>
  <c r="AC2201" i="4"/>
  <c r="I2200" i="2" s="1"/>
  <c r="BV2197" i="4"/>
  <c r="BR2197" i="4"/>
  <c r="BN2197" i="4"/>
  <c r="BJ2197" i="4"/>
  <c r="BF2197" i="4"/>
  <c r="BY2197" i="4"/>
  <c r="BU2197" i="4"/>
  <c r="BQ2197" i="4"/>
  <c r="BM2197" i="4"/>
  <c r="BI2197" i="4"/>
  <c r="BE2197" i="4"/>
  <c r="BX2197" i="4"/>
  <c r="BT2197" i="4"/>
  <c r="BP2197" i="4"/>
  <c r="BL2197" i="4"/>
  <c r="BH2197" i="4"/>
  <c r="BD2197" i="4"/>
  <c r="BW2197" i="4"/>
  <c r="BG2197" i="4"/>
  <c r="BS2197" i="4"/>
  <c r="BC2197" i="4"/>
  <c r="BO2197" i="4"/>
  <c r="BK2197" i="4"/>
  <c r="AC2197" i="4"/>
  <c r="I2196" i="2" s="1"/>
  <c r="BV2193" i="4"/>
  <c r="BR2193" i="4"/>
  <c r="BN2193" i="4"/>
  <c r="BJ2193" i="4"/>
  <c r="BF2193" i="4"/>
  <c r="BY2193" i="4"/>
  <c r="BU2193" i="4"/>
  <c r="BQ2193" i="4"/>
  <c r="BM2193" i="4"/>
  <c r="BI2193" i="4"/>
  <c r="BE2193" i="4"/>
  <c r="BX2193" i="4"/>
  <c r="BT2193" i="4"/>
  <c r="BP2193" i="4"/>
  <c r="BL2193" i="4"/>
  <c r="BH2193" i="4"/>
  <c r="BD2193" i="4"/>
  <c r="BS2193" i="4"/>
  <c r="BC2193" i="4"/>
  <c r="BO2193" i="4"/>
  <c r="BK2193" i="4"/>
  <c r="BW2193" i="4"/>
  <c r="BG2193" i="4"/>
  <c r="AC2193" i="4"/>
  <c r="I2192" i="2" s="1"/>
  <c r="BV2189" i="4"/>
  <c r="BR2189" i="4"/>
  <c r="BN2189" i="4"/>
  <c r="BJ2189" i="4"/>
  <c r="BF2189" i="4"/>
  <c r="BY2189" i="4"/>
  <c r="BU2189" i="4"/>
  <c r="BQ2189" i="4"/>
  <c r="BM2189" i="4"/>
  <c r="BI2189" i="4"/>
  <c r="BE2189" i="4"/>
  <c r="BX2189" i="4"/>
  <c r="BT2189" i="4"/>
  <c r="BP2189" i="4"/>
  <c r="BL2189" i="4"/>
  <c r="BH2189" i="4"/>
  <c r="BD2189" i="4"/>
  <c r="BO2189" i="4"/>
  <c r="BK2189" i="4"/>
  <c r="BW2189" i="4"/>
  <c r="BG2189" i="4"/>
  <c r="BS2189" i="4"/>
  <c r="BC2189" i="4"/>
  <c r="AC2189" i="4"/>
  <c r="I2188" i="2" s="1"/>
  <c r="BV2185" i="4"/>
  <c r="BR2185" i="4"/>
  <c r="BN2185" i="4"/>
  <c r="BJ2185" i="4"/>
  <c r="BF2185" i="4"/>
  <c r="BY2185" i="4"/>
  <c r="BU2185" i="4"/>
  <c r="BQ2185" i="4"/>
  <c r="BM2185" i="4"/>
  <c r="BI2185" i="4"/>
  <c r="BE2185" i="4"/>
  <c r="BX2185" i="4"/>
  <c r="BT2185" i="4"/>
  <c r="BP2185" i="4"/>
  <c r="BL2185" i="4"/>
  <c r="BH2185" i="4"/>
  <c r="BD2185" i="4"/>
  <c r="BK2185" i="4"/>
  <c r="BW2185" i="4"/>
  <c r="BG2185" i="4"/>
  <c r="BS2185" i="4"/>
  <c r="BC2185" i="4"/>
  <c r="BO2185" i="4"/>
  <c r="AC2185" i="4"/>
  <c r="I2184" i="2" s="1"/>
  <c r="BV2181" i="4"/>
  <c r="BR2181" i="4"/>
  <c r="BN2181" i="4"/>
  <c r="BJ2181" i="4"/>
  <c r="BF2181" i="4"/>
  <c r="BY2181" i="4"/>
  <c r="BU2181" i="4"/>
  <c r="BQ2181" i="4"/>
  <c r="BM2181" i="4"/>
  <c r="BI2181" i="4"/>
  <c r="BE2181" i="4"/>
  <c r="BX2181" i="4"/>
  <c r="BT2181" i="4"/>
  <c r="BP2181" i="4"/>
  <c r="BL2181" i="4"/>
  <c r="BH2181" i="4"/>
  <c r="BD2181" i="4"/>
  <c r="BW2181" i="4"/>
  <c r="BG2181" i="4"/>
  <c r="BS2181" i="4"/>
  <c r="BC2181" i="4"/>
  <c r="BO2181" i="4"/>
  <c r="BK2181" i="4"/>
  <c r="AC2181" i="4"/>
  <c r="I2180" i="2" s="1"/>
  <c r="BV2177" i="4"/>
  <c r="BR2177" i="4"/>
  <c r="BN2177" i="4"/>
  <c r="BJ2177" i="4"/>
  <c r="BF2177" i="4"/>
  <c r="BY2177" i="4"/>
  <c r="BU2177" i="4"/>
  <c r="BQ2177" i="4"/>
  <c r="BM2177" i="4"/>
  <c r="BI2177" i="4"/>
  <c r="BE2177" i="4"/>
  <c r="BX2177" i="4"/>
  <c r="BT2177" i="4"/>
  <c r="BP2177" i="4"/>
  <c r="BL2177" i="4"/>
  <c r="BH2177" i="4"/>
  <c r="BD2177" i="4"/>
  <c r="BS2177" i="4"/>
  <c r="BC2177" i="4"/>
  <c r="BO2177" i="4"/>
  <c r="BK2177" i="4"/>
  <c r="BW2177" i="4"/>
  <c r="BG2177" i="4"/>
  <c r="AC2177" i="4"/>
  <c r="I2176" i="2" s="1"/>
  <c r="BV2173" i="4"/>
  <c r="BR2173" i="4"/>
  <c r="BN2173" i="4"/>
  <c r="BJ2173" i="4"/>
  <c r="BF2173" i="4"/>
  <c r="BY2173" i="4"/>
  <c r="BU2173" i="4"/>
  <c r="BQ2173" i="4"/>
  <c r="BM2173" i="4"/>
  <c r="BI2173" i="4"/>
  <c r="BE2173" i="4"/>
  <c r="BX2173" i="4"/>
  <c r="BT2173" i="4"/>
  <c r="BP2173" i="4"/>
  <c r="BL2173" i="4"/>
  <c r="BH2173" i="4"/>
  <c r="BD2173" i="4"/>
  <c r="BO2173" i="4"/>
  <c r="BK2173" i="4"/>
  <c r="BW2173" i="4"/>
  <c r="BG2173" i="4"/>
  <c r="BC2173" i="4"/>
  <c r="BS2173" i="4"/>
  <c r="AC2173" i="4"/>
  <c r="I2172" i="2" s="1"/>
  <c r="BV2169" i="4"/>
  <c r="BR2169" i="4"/>
  <c r="BN2169" i="4"/>
  <c r="BJ2169" i="4"/>
  <c r="BF2169" i="4"/>
  <c r="BY2169" i="4"/>
  <c r="BU2169" i="4"/>
  <c r="BQ2169" i="4"/>
  <c r="BM2169" i="4"/>
  <c r="BI2169" i="4"/>
  <c r="BE2169" i="4"/>
  <c r="BX2169" i="4"/>
  <c r="BT2169" i="4"/>
  <c r="BP2169" i="4"/>
  <c r="BL2169" i="4"/>
  <c r="BH2169" i="4"/>
  <c r="BD2169" i="4"/>
  <c r="BK2169" i="4"/>
  <c r="BW2169" i="4"/>
  <c r="BG2169" i="4"/>
  <c r="BS2169" i="4"/>
  <c r="BC2169" i="4"/>
  <c r="BO2169" i="4"/>
  <c r="AC2169" i="4"/>
  <c r="I2168" i="2" s="1"/>
  <c r="BV2165" i="4"/>
  <c r="BR2165" i="4"/>
  <c r="BN2165" i="4"/>
  <c r="BJ2165" i="4"/>
  <c r="BF2165" i="4"/>
  <c r="BY2165" i="4"/>
  <c r="BU2165" i="4"/>
  <c r="BQ2165" i="4"/>
  <c r="BM2165" i="4"/>
  <c r="BI2165" i="4"/>
  <c r="BE2165" i="4"/>
  <c r="BX2165" i="4"/>
  <c r="BT2165" i="4"/>
  <c r="BP2165" i="4"/>
  <c r="BL2165" i="4"/>
  <c r="BH2165" i="4"/>
  <c r="BD2165" i="4"/>
  <c r="BW2165" i="4"/>
  <c r="BG2165" i="4"/>
  <c r="BS2165" i="4"/>
  <c r="BC2165" i="4"/>
  <c r="BO2165" i="4"/>
  <c r="BK2165" i="4"/>
  <c r="AC2165" i="4"/>
  <c r="I2164" i="2" s="1"/>
  <c r="BV2161" i="4"/>
  <c r="BR2161" i="4"/>
  <c r="BN2161" i="4"/>
  <c r="BJ2161" i="4"/>
  <c r="BF2161" i="4"/>
  <c r="BY2161" i="4"/>
  <c r="BU2161" i="4"/>
  <c r="BQ2161" i="4"/>
  <c r="BM2161" i="4"/>
  <c r="BI2161" i="4"/>
  <c r="BE2161" i="4"/>
  <c r="BX2161" i="4"/>
  <c r="BT2161" i="4"/>
  <c r="BP2161" i="4"/>
  <c r="BL2161" i="4"/>
  <c r="BH2161" i="4"/>
  <c r="BD2161" i="4"/>
  <c r="BS2161" i="4"/>
  <c r="BC2161" i="4"/>
  <c r="BO2161" i="4"/>
  <c r="BK2161" i="4"/>
  <c r="BW2161" i="4"/>
  <c r="BG2161" i="4"/>
  <c r="AC2161" i="4"/>
  <c r="I2160" i="2" s="1"/>
  <c r="BV2157" i="4"/>
  <c r="BR2157" i="4"/>
  <c r="BN2157" i="4"/>
  <c r="BJ2157" i="4"/>
  <c r="BF2157" i="4"/>
  <c r="BY2157" i="4"/>
  <c r="BU2157" i="4"/>
  <c r="BQ2157" i="4"/>
  <c r="BM2157" i="4"/>
  <c r="BI2157" i="4"/>
  <c r="BE2157" i="4"/>
  <c r="BX2157" i="4"/>
  <c r="BT2157" i="4"/>
  <c r="BP2157" i="4"/>
  <c r="BL2157" i="4"/>
  <c r="BH2157" i="4"/>
  <c r="BD2157" i="4"/>
  <c r="BO2157" i="4"/>
  <c r="BK2157" i="4"/>
  <c r="BW2157" i="4"/>
  <c r="BG2157" i="4"/>
  <c r="BS2157" i="4"/>
  <c r="BC2157" i="4"/>
  <c r="AC2157" i="4"/>
  <c r="I2156" i="2" s="1"/>
  <c r="BV2153" i="4"/>
  <c r="BR2153" i="4"/>
  <c r="BN2153" i="4"/>
  <c r="BJ2153" i="4"/>
  <c r="BF2153" i="4"/>
  <c r="BY2153" i="4"/>
  <c r="BU2153" i="4"/>
  <c r="BQ2153" i="4"/>
  <c r="BM2153" i="4"/>
  <c r="BI2153" i="4"/>
  <c r="BE2153" i="4"/>
  <c r="BX2153" i="4"/>
  <c r="BT2153" i="4"/>
  <c r="BP2153" i="4"/>
  <c r="BL2153" i="4"/>
  <c r="BH2153" i="4"/>
  <c r="BD2153" i="4"/>
  <c r="BK2153" i="4"/>
  <c r="BW2153" i="4"/>
  <c r="BG2153" i="4"/>
  <c r="BS2153" i="4"/>
  <c r="BC2153" i="4"/>
  <c r="BO2153" i="4"/>
  <c r="AC2153" i="4"/>
  <c r="I2152" i="2" s="1"/>
  <c r="BV2149" i="4"/>
  <c r="BR2149" i="4"/>
  <c r="BN2149" i="4"/>
  <c r="BJ2149" i="4"/>
  <c r="BF2149" i="4"/>
  <c r="BY2149" i="4"/>
  <c r="BU2149" i="4"/>
  <c r="BQ2149" i="4"/>
  <c r="BM2149" i="4"/>
  <c r="BI2149" i="4"/>
  <c r="BE2149" i="4"/>
  <c r="BX2149" i="4"/>
  <c r="BT2149" i="4"/>
  <c r="BP2149" i="4"/>
  <c r="BL2149" i="4"/>
  <c r="BH2149" i="4"/>
  <c r="BD2149" i="4"/>
  <c r="BW2149" i="4"/>
  <c r="BG2149" i="4"/>
  <c r="BS2149" i="4"/>
  <c r="BC2149" i="4"/>
  <c r="BO2149" i="4"/>
  <c r="BK2149" i="4"/>
  <c r="AC2149" i="4"/>
  <c r="I2148" i="2" s="1"/>
  <c r="BV2145" i="4"/>
  <c r="BR2145" i="4"/>
  <c r="BN2145" i="4"/>
  <c r="BJ2145" i="4"/>
  <c r="BF2145" i="4"/>
  <c r="BY2145" i="4"/>
  <c r="BU2145" i="4"/>
  <c r="BQ2145" i="4"/>
  <c r="BM2145" i="4"/>
  <c r="BI2145" i="4"/>
  <c r="BE2145" i="4"/>
  <c r="BX2145" i="4"/>
  <c r="BT2145" i="4"/>
  <c r="BP2145" i="4"/>
  <c r="BL2145" i="4"/>
  <c r="BH2145" i="4"/>
  <c r="BD2145" i="4"/>
  <c r="BS2145" i="4"/>
  <c r="BC2145" i="4"/>
  <c r="BO2145" i="4"/>
  <c r="BK2145" i="4"/>
  <c r="BG2145" i="4"/>
  <c r="BW2145" i="4"/>
  <c r="AC2145" i="4"/>
  <c r="I2144" i="2" s="1"/>
  <c r="BY2141" i="4"/>
  <c r="BU2141" i="4"/>
  <c r="BQ2141" i="4"/>
  <c r="BM2141" i="4"/>
  <c r="BI2141" i="4"/>
  <c r="BE2141" i="4"/>
  <c r="BX2141" i="4"/>
  <c r="BT2141" i="4"/>
  <c r="BP2141" i="4"/>
  <c r="BL2141" i="4"/>
  <c r="BH2141" i="4"/>
  <c r="BD2141" i="4"/>
  <c r="BW2141" i="4"/>
  <c r="BS2141" i="4"/>
  <c r="BO2141" i="4"/>
  <c r="BK2141" i="4"/>
  <c r="BG2141" i="4"/>
  <c r="BC2141" i="4"/>
  <c r="BN2141" i="4"/>
  <c r="BJ2141" i="4"/>
  <c r="BV2141" i="4"/>
  <c r="BF2141" i="4"/>
  <c r="BR2141" i="4"/>
  <c r="AC2141" i="4"/>
  <c r="I2140" i="2" s="1"/>
  <c r="BY2137" i="4"/>
  <c r="BU2137" i="4"/>
  <c r="BQ2137" i="4"/>
  <c r="BM2137" i="4"/>
  <c r="BI2137" i="4"/>
  <c r="BE2137" i="4"/>
  <c r="BX2137" i="4"/>
  <c r="BT2137" i="4"/>
  <c r="BP2137" i="4"/>
  <c r="BL2137" i="4"/>
  <c r="BH2137" i="4"/>
  <c r="BD2137" i="4"/>
  <c r="BW2137" i="4"/>
  <c r="BS2137" i="4"/>
  <c r="BO2137" i="4"/>
  <c r="BK2137" i="4"/>
  <c r="BG2137" i="4"/>
  <c r="BC2137" i="4"/>
  <c r="BJ2137" i="4"/>
  <c r="BV2137" i="4"/>
  <c r="BF2137" i="4"/>
  <c r="BR2137" i="4"/>
  <c r="BN2137" i="4"/>
  <c r="AC2137" i="4"/>
  <c r="I2136" i="2" s="1"/>
  <c r="BY2133" i="4"/>
  <c r="BU2133" i="4"/>
  <c r="BQ2133" i="4"/>
  <c r="BM2133" i="4"/>
  <c r="BI2133" i="4"/>
  <c r="BE2133" i="4"/>
  <c r="BX2133" i="4"/>
  <c r="BT2133" i="4"/>
  <c r="BP2133" i="4"/>
  <c r="BL2133" i="4"/>
  <c r="BH2133" i="4"/>
  <c r="BD2133" i="4"/>
  <c r="BW2133" i="4"/>
  <c r="BS2133" i="4"/>
  <c r="BO2133" i="4"/>
  <c r="BK2133" i="4"/>
  <c r="BG2133" i="4"/>
  <c r="BC2133" i="4"/>
  <c r="BV2133" i="4"/>
  <c r="BF2133" i="4"/>
  <c r="BR2133" i="4"/>
  <c r="BN2133" i="4"/>
  <c r="BJ2133" i="4"/>
  <c r="AC2133" i="4"/>
  <c r="I2132" i="2" s="1"/>
  <c r="BY2129" i="4"/>
  <c r="BU2129" i="4"/>
  <c r="BQ2129" i="4"/>
  <c r="BM2129" i="4"/>
  <c r="BI2129" i="4"/>
  <c r="BE2129" i="4"/>
  <c r="BX2129" i="4"/>
  <c r="BT2129" i="4"/>
  <c r="BP2129" i="4"/>
  <c r="BL2129" i="4"/>
  <c r="BH2129" i="4"/>
  <c r="BD2129" i="4"/>
  <c r="BW2129" i="4"/>
  <c r="BS2129" i="4"/>
  <c r="BO2129" i="4"/>
  <c r="BK2129" i="4"/>
  <c r="BG2129" i="4"/>
  <c r="BC2129" i="4"/>
  <c r="BR2129" i="4"/>
  <c r="BN2129" i="4"/>
  <c r="BJ2129" i="4"/>
  <c r="BV2129" i="4"/>
  <c r="BF2129" i="4"/>
  <c r="AC2129" i="4"/>
  <c r="I2128" i="2" s="1"/>
  <c r="BY2125" i="4"/>
  <c r="BU2125" i="4"/>
  <c r="BQ2125" i="4"/>
  <c r="BM2125" i="4"/>
  <c r="BI2125" i="4"/>
  <c r="BE2125" i="4"/>
  <c r="BX2125" i="4"/>
  <c r="BT2125" i="4"/>
  <c r="BP2125" i="4"/>
  <c r="BL2125" i="4"/>
  <c r="BH2125" i="4"/>
  <c r="BD2125" i="4"/>
  <c r="BW2125" i="4"/>
  <c r="BS2125" i="4"/>
  <c r="BO2125" i="4"/>
  <c r="BK2125" i="4"/>
  <c r="BG2125" i="4"/>
  <c r="BC2125" i="4"/>
  <c r="BN2125" i="4"/>
  <c r="BJ2125" i="4"/>
  <c r="BV2125" i="4"/>
  <c r="BF2125" i="4"/>
  <c r="BR2125" i="4"/>
  <c r="AC2125" i="4"/>
  <c r="I2124" i="2" s="1"/>
  <c r="BY2121" i="4"/>
  <c r="BU2121" i="4"/>
  <c r="BQ2121" i="4"/>
  <c r="BM2121" i="4"/>
  <c r="BI2121" i="4"/>
  <c r="BE2121" i="4"/>
  <c r="BX2121" i="4"/>
  <c r="BT2121" i="4"/>
  <c r="BP2121" i="4"/>
  <c r="BL2121" i="4"/>
  <c r="BH2121" i="4"/>
  <c r="BD2121" i="4"/>
  <c r="BW2121" i="4"/>
  <c r="BS2121" i="4"/>
  <c r="BO2121" i="4"/>
  <c r="BK2121" i="4"/>
  <c r="BG2121" i="4"/>
  <c r="BC2121" i="4"/>
  <c r="BJ2121" i="4"/>
  <c r="BV2121" i="4"/>
  <c r="BF2121" i="4"/>
  <c r="BR2121" i="4"/>
  <c r="BN2121" i="4"/>
  <c r="AC2121" i="4"/>
  <c r="I2120" i="2" s="1"/>
  <c r="BY2117" i="4"/>
  <c r="BU2117" i="4"/>
  <c r="BQ2117" i="4"/>
  <c r="BM2117" i="4"/>
  <c r="BI2117" i="4"/>
  <c r="BE2117" i="4"/>
  <c r="BX2117" i="4"/>
  <c r="BT2117" i="4"/>
  <c r="BP2117" i="4"/>
  <c r="BL2117" i="4"/>
  <c r="BH2117" i="4"/>
  <c r="BD2117" i="4"/>
  <c r="BW2117" i="4"/>
  <c r="BS2117" i="4"/>
  <c r="BO2117" i="4"/>
  <c r="BK2117" i="4"/>
  <c r="BG2117" i="4"/>
  <c r="BC2117" i="4"/>
  <c r="BV2117" i="4"/>
  <c r="BF2117" i="4"/>
  <c r="BR2117" i="4"/>
  <c r="BN2117" i="4"/>
  <c r="BJ2117" i="4"/>
  <c r="AC2117" i="4"/>
  <c r="I2116" i="2" s="1"/>
  <c r="BY2113" i="4"/>
  <c r="BU2113" i="4"/>
  <c r="BQ2113" i="4"/>
  <c r="BM2113" i="4"/>
  <c r="BI2113" i="4"/>
  <c r="BE2113" i="4"/>
  <c r="BX2113" i="4"/>
  <c r="BT2113" i="4"/>
  <c r="BP2113" i="4"/>
  <c r="BL2113" i="4"/>
  <c r="BH2113" i="4"/>
  <c r="BD2113" i="4"/>
  <c r="BW2113" i="4"/>
  <c r="BS2113" i="4"/>
  <c r="BO2113" i="4"/>
  <c r="BK2113" i="4"/>
  <c r="BG2113" i="4"/>
  <c r="BC2113" i="4"/>
  <c r="BR2113" i="4"/>
  <c r="BN2113" i="4"/>
  <c r="BJ2113" i="4"/>
  <c r="BV2113" i="4"/>
  <c r="BF2113" i="4"/>
  <c r="AC2113" i="4"/>
  <c r="I2112" i="2" s="1"/>
  <c r="BY2109" i="4"/>
  <c r="BU2109" i="4"/>
  <c r="BQ2109" i="4"/>
  <c r="BM2109" i="4"/>
  <c r="BI2109" i="4"/>
  <c r="BE2109" i="4"/>
  <c r="BX2109" i="4"/>
  <c r="BT2109" i="4"/>
  <c r="BP2109" i="4"/>
  <c r="BL2109" i="4"/>
  <c r="BH2109" i="4"/>
  <c r="BD2109" i="4"/>
  <c r="BW2109" i="4"/>
  <c r="BS2109" i="4"/>
  <c r="BO2109" i="4"/>
  <c r="BK2109" i="4"/>
  <c r="BG2109" i="4"/>
  <c r="BC2109" i="4"/>
  <c r="BN2109" i="4"/>
  <c r="BJ2109" i="4"/>
  <c r="BV2109" i="4"/>
  <c r="BF2109" i="4"/>
  <c r="BR2109" i="4"/>
  <c r="AC2109" i="4"/>
  <c r="I2108" i="2" s="1"/>
  <c r="BY2105" i="4"/>
  <c r="BU2105" i="4"/>
  <c r="BQ2105" i="4"/>
  <c r="BM2105" i="4"/>
  <c r="BI2105" i="4"/>
  <c r="BE2105" i="4"/>
  <c r="BX2105" i="4"/>
  <c r="BT2105" i="4"/>
  <c r="BP2105" i="4"/>
  <c r="BL2105" i="4"/>
  <c r="BH2105" i="4"/>
  <c r="BD2105" i="4"/>
  <c r="BW2105" i="4"/>
  <c r="BS2105" i="4"/>
  <c r="BO2105" i="4"/>
  <c r="BK2105" i="4"/>
  <c r="BG2105" i="4"/>
  <c r="BC2105" i="4"/>
  <c r="BJ2105" i="4"/>
  <c r="BV2105" i="4"/>
  <c r="BF2105" i="4"/>
  <c r="BR2105" i="4"/>
  <c r="BN2105" i="4"/>
  <c r="AC2105" i="4"/>
  <c r="I2104" i="2" s="1"/>
  <c r="BY2101" i="4"/>
  <c r="BU2101" i="4"/>
  <c r="BQ2101" i="4"/>
  <c r="BM2101" i="4"/>
  <c r="BI2101" i="4"/>
  <c r="BE2101" i="4"/>
  <c r="BX2101" i="4"/>
  <c r="BT2101" i="4"/>
  <c r="BP2101" i="4"/>
  <c r="BL2101" i="4"/>
  <c r="BH2101" i="4"/>
  <c r="BD2101" i="4"/>
  <c r="BW2101" i="4"/>
  <c r="BS2101" i="4"/>
  <c r="BO2101" i="4"/>
  <c r="BK2101" i="4"/>
  <c r="BG2101" i="4"/>
  <c r="BC2101" i="4"/>
  <c r="BV2101" i="4"/>
  <c r="BF2101" i="4"/>
  <c r="BR2101" i="4"/>
  <c r="BN2101" i="4"/>
  <c r="BJ2101" i="4"/>
  <c r="AC2101" i="4"/>
  <c r="I2100" i="2" s="1"/>
  <c r="BY2097" i="4"/>
  <c r="BU2097" i="4"/>
  <c r="BQ2097" i="4"/>
  <c r="BM2097" i="4"/>
  <c r="BI2097" i="4"/>
  <c r="BE2097" i="4"/>
  <c r="BX2097" i="4"/>
  <c r="BT2097" i="4"/>
  <c r="BP2097" i="4"/>
  <c r="BL2097" i="4"/>
  <c r="BH2097" i="4"/>
  <c r="BD2097" i="4"/>
  <c r="BW2097" i="4"/>
  <c r="BS2097" i="4"/>
  <c r="BO2097" i="4"/>
  <c r="BK2097" i="4"/>
  <c r="BG2097" i="4"/>
  <c r="BC2097" i="4"/>
  <c r="BR2097" i="4"/>
  <c r="BN2097" i="4"/>
  <c r="BJ2097" i="4"/>
  <c r="BV2097" i="4"/>
  <c r="BF2097" i="4"/>
  <c r="AC2097" i="4"/>
  <c r="I2096" i="2" s="1"/>
  <c r="BY2093" i="4"/>
  <c r="BU2093" i="4"/>
  <c r="BQ2093" i="4"/>
  <c r="BM2093" i="4"/>
  <c r="BI2093" i="4"/>
  <c r="BE2093" i="4"/>
  <c r="BX2093" i="4"/>
  <c r="BT2093" i="4"/>
  <c r="BP2093" i="4"/>
  <c r="BL2093" i="4"/>
  <c r="BH2093" i="4"/>
  <c r="BD2093" i="4"/>
  <c r="BW2093" i="4"/>
  <c r="BS2093" i="4"/>
  <c r="BO2093" i="4"/>
  <c r="BK2093" i="4"/>
  <c r="BG2093" i="4"/>
  <c r="BC2093" i="4"/>
  <c r="BN2093" i="4"/>
  <c r="BJ2093" i="4"/>
  <c r="BV2093" i="4"/>
  <c r="BF2093" i="4"/>
  <c r="BR2093" i="4"/>
  <c r="AC2093" i="4"/>
  <c r="I2092" i="2" s="1"/>
  <c r="BY2089" i="4"/>
  <c r="BU2089" i="4"/>
  <c r="BQ2089" i="4"/>
  <c r="BM2089" i="4"/>
  <c r="BI2089" i="4"/>
  <c r="BE2089" i="4"/>
  <c r="BX2089" i="4"/>
  <c r="BT2089" i="4"/>
  <c r="BP2089" i="4"/>
  <c r="BL2089" i="4"/>
  <c r="BH2089" i="4"/>
  <c r="BD2089" i="4"/>
  <c r="BW2089" i="4"/>
  <c r="BS2089" i="4"/>
  <c r="BO2089" i="4"/>
  <c r="BK2089" i="4"/>
  <c r="BG2089" i="4"/>
  <c r="BC2089" i="4"/>
  <c r="BJ2089" i="4"/>
  <c r="BV2089" i="4"/>
  <c r="BF2089" i="4"/>
  <c r="BR2089" i="4"/>
  <c r="BN2089" i="4"/>
  <c r="AC2089" i="4"/>
  <c r="I2088" i="2" s="1"/>
  <c r="BY2085" i="4"/>
  <c r="BU2085" i="4"/>
  <c r="BQ2085" i="4"/>
  <c r="BM2085" i="4"/>
  <c r="BI2085" i="4"/>
  <c r="BE2085" i="4"/>
  <c r="BX2085" i="4"/>
  <c r="BT2085" i="4"/>
  <c r="BP2085" i="4"/>
  <c r="BL2085" i="4"/>
  <c r="BH2085" i="4"/>
  <c r="BD2085" i="4"/>
  <c r="BW2085" i="4"/>
  <c r="BS2085" i="4"/>
  <c r="BO2085" i="4"/>
  <c r="BK2085" i="4"/>
  <c r="BG2085" i="4"/>
  <c r="BC2085" i="4"/>
  <c r="BV2085" i="4"/>
  <c r="BF2085" i="4"/>
  <c r="BR2085" i="4"/>
  <c r="BN2085" i="4"/>
  <c r="BJ2085" i="4"/>
  <c r="AC2085" i="4"/>
  <c r="I2084" i="2" s="1"/>
  <c r="BY2081" i="4"/>
  <c r="BU2081" i="4"/>
  <c r="BQ2081" i="4"/>
  <c r="BM2081" i="4"/>
  <c r="BI2081" i="4"/>
  <c r="BE2081" i="4"/>
  <c r="BX2081" i="4"/>
  <c r="BT2081" i="4"/>
  <c r="BP2081" i="4"/>
  <c r="BL2081" i="4"/>
  <c r="BH2081" i="4"/>
  <c r="BD2081" i="4"/>
  <c r="BW2081" i="4"/>
  <c r="BS2081" i="4"/>
  <c r="BO2081" i="4"/>
  <c r="BK2081" i="4"/>
  <c r="BG2081" i="4"/>
  <c r="BC2081" i="4"/>
  <c r="BR2081" i="4"/>
  <c r="BN2081" i="4"/>
  <c r="BJ2081" i="4"/>
  <c r="BF2081" i="4"/>
  <c r="BV2081" i="4"/>
  <c r="AC2081" i="4"/>
  <c r="I2080" i="2" s="1"/>
  <c r="BY2077" i="4"/>
  <c r="BU2077" i="4"/>
  <c r="BQ2077" i="4"/>
  <c r="BM2077" i="4"/>
  <c r="BI2077" i="4"/>
  <c r="BE2077" i="4"/>
  <c r="BX2077" i="4"/>
  <c r="BT2077" i="4"/>
  <c r="BP2077" i="4"/>
  <c r="BL2077" i="4"/>
  <c r="BH2077" i="4"/>
  <c r="BD2077" i="4"/>
  <c r="BW2077" i="4"/>
  <c r="BS2077" i="4"/>
  <c r="BO2077" i="4"/>
  <c r="BK2077" i="4"/>
  <c r="BG2077" i="4"/>
  <c r="BC2077" i="4"/>
  <c r="BN2077" i="4"/>
  <c r="BJ2077" i="4"/>
  <c r="BV2077" i="4"/>
  <c r="BF2077" i="4"/>
  <c r="BR2077" i="4"/>
  <c r="AC2077" i="4"/>
  <c r="I2076" i="2" s="1"/>
  <c r="BY2073" i="4"/>
  <c r="BU2073" i="4"/>
  <c r="BQ2073" i="4"/>
  <c r="BM2073" i="4"/>
  <c r="BI2073" i="4"/>
  <c r="BE2073" i="4"/>
  <c r="BX2073" i="4"/>
  <c r="BT2073" i="4"/>
  <c r="BP2073" i="4"/>
  <c r="BL2073" i="4"/>
  <c r="BH2073" i="4"/>
  <c r="BD2073" i="4"/>
  <c r="BW2073" i="4"/>
  <c r="BS2073" i="4"/>
  <c r="BO2073" i="4"/>
  <c r="BK2073" i="4"/>
  <c r="BG2073" i="4"/>
  <c r="BC2073" i="4"/>
  <c r="BJ2073" i="4"/>
  <c r="BV2073" i="4"/>
  <c r="BF2073" i="4"/>
  <c r="BR2073" i="4"/>
  <c r="BN2073" i="4"/>
  <c r="AC2073" i="4"/>
  <c r="I2072" i="2" s="1"/>
  <c r="BY2069" i="4"/>
  <c r="BU2069" i="4"/>
  <c r="BQ2069" i="4"/>
  <c r="BM2069" i="4"/>
  <c r="BI2069" i="4"/>
  <c r="BE2069" i="4"/>
  <c r="BX2069" i="4"/>
  <c r="BT2069" i="4"/>
  <c r="BP2069" i="4"/>
  <c r="BL2069" i="4"/>
  <c r="BH2069" i="4"/>
  <c r="BD2069" i="4"/>
  <c r="BW2069" i="4"/>
  <c r="BS2069" i="4"/>
  <c r="BO2069" i="4"/>
  <c r="BK2069" i="4"/>
  <c r="BG2069" i="4"/>
  <c r="BC2069" i="4"/>
  <c r="BV2069" i="4"/>
  <c r="BF2069" i="4"/>
  <c r="BR2069" i="4"/>
  <c r="BN2069" i="4"/>
  <c r="BJ2069" i="4"/>
  <c r="AC2069" i="4"/>
  <c r="I2068" i="2" s="1"/>
  <c r="BY2065" i="4"/>
  <c r="BU2065" i="4"/>
  <c r="BQ2065" i="4"/>
  <c r="BM2065" i="4"/>
  <c r="BI2065" i="4"/>
  <c r="BE2065" i="4"/>
  <c r="BX2065" i="4"/>
  <c r="BT2065" i="4"/>
  <c r="BP2065" i="4"/>
  <c r="BL2065" i="4"/>
  <c r="BH2065" i="4"/>
  <c r="BD2065" i="4"/>
  <c r="BW2065" i="4"/>
  <c r="BS2065" i="4"/>
  <c r="BO2065" i="4"/>
  <c r="BK2065" i="4"/>
  <c r="BG2065" i="4"/>
  <c r="BC2065" i="4"/>
  <c r="BR2065" i="4"/>
  <c r="BN2065" i="4"/>
  <c r="BJ2065" i="4"/>
  <c r="BV2065" i="4"/>
  <c r="BF2065" i="4"/>
  <c r="AC2065" i="4"/>
  <c r="I2064" i="2" s="1"/>
  <c r="BY2061" i="4"/>
  <c r="BU2061" i="4"/>
  <c r="BQ2061" i="4"/>
  <c r="BM2061" i="4"/>
  <c r="BI2061" i="4"/>
  <c r="BE2061" i="4"/>
  <c r="BX2061" i="4"/>
  <c r="BT2061" i="4"/>
  <c r="BP2061" i="4"/>
  <c r="BL2061" i="4"/>
  <c r="BH2061" i="4"/>
  <c r="BD2061" i="4"/>
  <c r="BW2061" i="4"/>
  <c r="BS2061" i="4"/>
  <c r="BO2061" i="4"/>
  <c r="BK2061" i="4"/>
  <c r="BG2061" i="4"/>
  <c r="BC2061" i="4"/>
  <c r="BN2061" i="4"/>
  <c r="BJ2061" i="4"/>
  <c r="BV2061" i="4"/>
  <c r="BF2061" i="4"/>
  <c r="BR2061" i="4"/>
  <c r="AC2061" i="4"/>
  <c r="I2060" i="2" s="1"/>
  <c r="BY2057" i="4"/>
  <c r="BU2057" i="4"/>
  <c r="BQ2057" i="4"/>
  <c r="BM2057" i="4"/>
  <c r="BI2057" i="4"/>
  <c r="BE2057" i="4"/>
  <c r="BX2057" i="4"/>
  <c r="BT2057" i="4"/>
  <c r="BP2057" i="4"/>
  <c r="BL2057" i="4"/>
  <c r="BH2057" i="4"/>
  <c r="BD2057" i="4"/>
  <c r="BW2057" i="4"/>
  <c r="BS2057" i="4"/>
  <c r="BO2057" i="4"/>
  <c r="BK2057" i="4"/>
  <c r="BG2057" i="4"/>
  <c r="BC2057" i="4"/>
  <c r="BJ2057" i="4"/>
  <c r="BV2057" i="4"/>
  <c r="BF2057" i="4"/>
  <c r="BR2057" i="4"/>
  <c r="BN2057" i="4"/>
  <c r="AC2057" i="4"/>
  <c r="I2056" i="2" s="1"/>
  <c r="BY2053" i="4"/>
  <c r="BU2053" i="4"/>
  <c r="BQ2053" i="4"/>
  <c r="BM2053" i="4"/>
  <c r="BI2053" i="4"/>
  <c r="BE2053" i="4"/>
  <c r="BX2053" i="4"/>
  <c r="BT2053" i="4"/>
  <c r="BP2053" i="4"/>
  <c r="BL2053" i="4"/>
  <c r="BH2053" i="4"/>
  <c r="BD2053" i="4"/>
  <c r="BW2053" i="4"/>
  <c r="BS2053" i="4"/>
  <c r="BO2053" i="4"/>
  <c r="BK2053" i="4"/>
  <c r="BG2053" i="4"/>
  <c r="BC2053" i="4"/>
  <c r="BV2053" i="4"/>
  <c r="BF2053" i="4"/>
  <c r="BR2053" i="4"/>
  <c r="BN2053" i="4"/>
  <c r="BJ2053" i="4"/>
  <c r="AC2053" i="4"/>
  <c r="I2052" i="2" s="1"/>
  <c r="BY2049" i="4"/>
  <c r="BU2049" i="4"/>
  <c r="BQ2049" i="4"/>
  <c r="BM2049" i="4"/>
  <c r="BI2049" i="4"/>
  <c r="BE2049" i="4"/>
  <c r="BX2049" i="4"/>
  <c r="BT2049" i="4"/>
  <c r="BP2049" i="4"/>
  <c r="BL2049" i="4"/>
  <c r="BH2049" i="4"/>
  <c r="BD2049" i="4"/>
  <c r="BW2049" i="4"/>
  <c r="BS2049" i="4"/>
  <c r="BO2049" i="4"/>
  <c r="BK2049" i="4"/>
  <c r="BG2049" i="4"/>
  <c r="BC2049" i="4"/>
  <c r="BR2049" i="4"/>
  <c r="BN2049" i="4"/>
  <c r="BJ2049" i="4"/>
  <c r="BV2049" i="4"/>
  <c r="BF2049" i="4"/>
  <c r="AC2049" i="4"/>
  <c r="I2048" i="2" s="1"/>
  <c r="BY2045" i="4"/>
  <c r="BU2045" i="4"/>
  <c r="BQ2045" i="4"/>
  <c r="BM2045" i="4"/>
  <c r="BI2045" i="4"/>
  <c r="BE2045" i="4"/>
  <c r="BX2045" i="4"/>
  <c r="BT2045" i="4"/>
  <c r="BP2045" i="4"/>
  <c r="BL2045" i="4"/>
  <c r="BH2045" i="4"/>
  <c r="BD2045" i="4"/>
  <c r="BW2045" i="4"/>
  <c r="BS2045" i="4"/>
  <c r="BO2045" i="4"/>
  <c r="BK2045" i="4"/>
  <c r="BG2045" i="4"/>
  <c r="BC2045" i="4"/>
  <c r="BN2045" i="4"/>
  <c r="BJ2045" i="4"/>
  <c r="BV2045" i="4"/>
  <c r="BF2045" i="4"/>
  <c r="BR2045" i="4"/>
  <c r="AC2045" i="4"/>
  <c r="I2044" i="2" s="1"/>
  <c r="BY2041" i="4"/>
  <c r="BU2041" i="4"/>
  <c r="BQ2041" i="4"/>
  <c r="BM2041" i="4"/>
  <c r="BI2041" i="4"/>
  <c r="BE2041" i="4"/>
  <c r="BX2041" i="4"/>
  <c r="BT2041" i="4"/>
  <c r="BP2041" i="4"/>
  <c r="BL2041" i="4"/>
  <c r="BH2041" i="4"/>
  <c r="BD2041" i="4"/>
  <c r="BW2041" i="4"/>
  <c r="BS2041" i="4"/>
  <c r="BO2041" i="4"/>
  <c r="BK2041" i="4"/>
  <c r="BG2041" i="4"/>
  <c r="BC2041" i="4"/>
  <c r="BJ2041" i="4"/>
  <c r="BV2041" i="4"/>
  <c r="BF2041" i="4"/>
  <c r="BR2041" i="4"/>
  <c r="BN2041" i="4"/>
  <c r="AC2041" i="4"/>
  <c r="I2040" i="2" s="1"/>
  <c r="BY2037" i="4"/>
  <c r="BU2037" i="4"/>
  <c r="BQ2037" i="4"/>
  <c r="BM2037" i="4"/>
  <c r="BI2037" i="4"/>
  <c r="BE2037" i="4"/>
  <c r="BX2037" i="4"/>
  <c r="BT2037" i="4"/>
  <c r="BP2037" i="4"/>
  <c r="BL2037" i="4"/>
  <c r="BH2037" i="4"/>
  <c r="BD2037" i="4"/>
  <c r="BW2037" i="4"/>
  <c r="BS2037" i="4"/>
  <c r="BO2037" i="4"/>
  <c r="BK2037" i="4"/>
  <c r="BG2037" i="4"/>
  <c r="BC2037" i="4"/>
  <c r="BV2037" i="4"/>
  <c r="BF2037" i="4"/>
  <c r="BR2037" i="4"/>
  <c r="BN2037" i="4"/>
  <c r="BJ2037" i="4"/>
  <c r="AC2037" i="4"/>
  <c r="I2036" i="2" s="1"/>
  <c r="BY2033" i="4"/>
  <c r="BU2033" i="4"/>
  <c r="BQ2033" i="4"/>
  <c r="BM2033" i="4"/>
  <c r="BI2033" i="4"/>
  <c r="BE2033" i="4"/>
  <c r="BX2033" i="4"/>
  <c r="BT2033" i="4"/>
  <c r="BP2033" i="4"/>
  <c r="BL2033" i="4"/>
  <c r="BH2033" i="4"/>
  <c r="BD2033" i="4"/>
  <c r="BW2033" i="4"/>
  <c r="BS2033" i="4"/>
  <c r="BO2033" i="4"/>
  <c r="BK2033" i="4"/>
  <c r="BG2033" i="4"/>
  <c r="BC2033" i="4"/>
  <c r="BR2033" i="4"/>
  <c r="BN2033" i="4"/>
  <c r="BJ2033" i="4"/>
  <c r="BV2033" i="4"/>
  <c r="BF2033" i="4"/>
  <c r="AC2033" i="4"/>
  <c r="I2032" i="2" s="1"/>
  <c r="BY2029" i="4"/>
  <c r="BU2029" i="4"/>
  <c r="BQ2029" i="4"/>
  <c r="BM2029" i="4"/>
  <c r="BI2029" i="4"/>
  <c r="BE2029" i="4"/>
  <c r="BX2029" i="4"/>
  <c r="BT2029" i="4"/>
  <c r="BP2029" i="4"/>
  <c r="BL2029" i="4"/>
  <c r="BH2029" i="4"/>
  <c r="BD2029" i="4"/>
  <c r="BW2029" i="4"/>
  <c r="BS2029" i="4"/>
  <c r="BO2029" i="4"/>
  <c r="BK2029" i="4"/>
  <c r="BG2029" i="4"/>
  <c r="BC2029" i="4"/>
  <c r="BN2029" i="4"/>
  <c r="BJ2029" i="4"/>
  <c r="BV2029" i="4"/>
  <c r="BF2029" i="4"/>
  <c r="BR2029" i="4"/>
  <c r="AC2029" i="4"/>
  <c r="I2028" i="2" s="1"/>
  <c r="BY2025" i="4"/>
  <c r="BU2025" i="4"/>
  <c r="BQ2025" i="4"/>
  <c r="BM2025" i="4"/>
  <c r="BI2025" i="4"/>
  <c r="BE2025" i="4"/>
  <c r="BX2025" i="4"/>
  <c r="BT2025" i="4"/>
  <c r="BP2025" i="4"/>
  <c r="BL2025" i="4"/>
  <c r="BH2025" i="4"/>
  <c r="BD2025" i="4"/>
  <c r="BW2025" i="4"/>
  <c r="BS2025" i="4"/>
  <c r="BO2025" i="4"/>
  <c r="BK2025" i="4"/>
  <c r="BG2025" i="4"/>
  <c r="BC2025" i="4"/>
  <c r="BJ2025" i="4"/>
  <c r="BV2025" i="4"/>
  <c r="BF2025" i="4"/>
  <c r="BR2025" i="4"/>
  <c r="BN2025" i="4"/>
  <c r="AC2025" i="4"/>
  <c r="I2024" i="2" s="1"/>
  <c r="BY2021" i="4"/>
  <c r="BU2021" i="4"/>
  <c r="BQ2021" i="4"/>
  <c r="BM2021" i="4"/>
  <c r="BI2021" i="4"/>
  <c r="BE2021" i="4"/>
  <c r="BX2021" i="4"/>
  <c r="BT2021" i="4"/>
  <c r="BP2021" i="4"/>
  <c r="BL2021" i="4"/>
  <c r="BH2021" i="4"/>
  <c r="BD2021" i="4"/>
  <c r="BW2021" i="4"/>
  <c r="BS2021" i="4"/>
  <c r="BO2021" i="4"/>
  <c r="BK2021" i="4"/>
  <c r="BG2021" i="4"/>
  <c r="BC2021" i="4"/>
  <c r="BV2021" i="4"/>
  <c r="BF2021" i="4"/>
  <c r="BR2021" i="4"/>
  <c r="BN2021" i="4"/>
  <c r="BJ2021" i="4"/>
  <c r="AC2021" i="4"/>
  <c r="I2020" i="2" s="1"/>
  <c r="BY2017" i="4"/>
  <c r="BU2017" i="4"/>
  <c r="BQ2017" i="4"/>
  <c r="BM2017" i="4"/>
  <c r="BI2017" i="4"/>
  <c r="BE2017" i="4"/>
  <c r="BX2017" i="4"/>
  <c r="BT2017" i="4"/>
  <c r="BP2017" i="4"/>
  <c r="BL2017" i="4"/>
  <c r="BH2017" i="4"/>
  <c r="BD2017" i="4"/>
  <c r="BW2017" i="4"/>
  <c r="BS2017" i="4"/>
  <c r="BO2017" i="4"/>
  <c r="BK2017" i="4"/>
  <c r="BG2017" i="4"/>
  <c r="BC2017" i="4"/>
  <c r="BR2017" i="4"/>
  <c r="BN2017" i="4"/>
  <c r="BJ2017" i="4"/>
  <c r="BF2017" i="4"/>
  <c r="BV2017" i="4"/>
  <c r="AC2017" i="4"/>
  <c r="I2016" i="2" s="1"/>
  <c r="BY2013" i="4"/>
  <c r="BU2013" i="4"/>
  <c r="BQ2013" i="4"/>
  <c r="BM2013" i="4"/>
  <c r="BI2013" i="4"/>
  <c r="BE2013" i="4"/>
  <c r="BX2013" i="4"/>
  <c r="BT2013" i="4"/>
  <c r="BP2013" i="4"/>
  <c r="BL2013" i="4"/>
  <c r="BH2013" i="4"/>
  <c r="BD2013" i="4"/>
  <c r="BW2013" i="4"/>
  <c r="BS2013" i="4"/>
  <c r="BO2013" i="4"/>
  <c r="BK2013" i="4"/>
  <c r="BG2013" i="4"/>
  <c r="BC2013" i="4"/>
  <c r="BN2013" i="4"/>
  <c r="BJ2013" i="4"/>
  <c r="BV2013" i="4"/>
  <c r="BF2013" i="4"/>
  <c r="BR2013" i="4"/>
  <c r="AC2013" i="4"/>
  <c r="I2012" i="2" s="1"/>
  <c r="BY2009" i="4"/>
  <c r="BU2009" i="4"/>
  <c r="BQ2009" i="4"/>
  <c r="BM2009" i="4"/>
  <c r="BI2009" i="4"/>
  <c r="BE2009" i="4"/>
  <c r="BX2009" i="4"/>
  <c r="BT2009" i="4"/>
  <c r="BP2009" i="4"/>
  <c r="BL2009" i="4"/>
  <c r="BH2009" i="4"/>
  <c r="BD2009" i="4"/>
  <c r="BW2009" i="4"/>
  <c r="BS2009" i="4"/>
  <c r="BO2009" i="4"/>
  <c r="BK2009" i="4"/>
  <c r="BG2009" i="4"/>
  <c r="BC2009" i="4"/>
  <c r="BJ2009" i="4"/>
  <c r="BV2009" i="4"/>
  <c r="BF2009" i="4"/>
  <c r="BR2009" i="4"/>
  <c r="BN2009" i="4"/>
  <c r="AC2009" i="4"/>
  <c r="I2008" i="2" s="1"/>
  <c r="BY2005" i="4"/>
  <c r="BU2005" i="4"/>
  <c r="BQ2005" i="4"/>
  <c r="BM2005" i="4"/>
  <c r="BI2005" i="4"/>
  <c r="BE2005" i="4"/>
  <c r="BX2005" i="4"/>
  <c r="BT2005" i="4"/>
  <c r="BP2005" i="4"/>
  <c r="BL2005" i="4"/>
  <c r="BH2005" i="4"/>
  <c r="BD2005" i="4"/>
  <c r="BW2005" i="4"/>
  <c r="BS2005" i="4"/>
  <c r="BO2005" i="4"/>
  <c r="BK2005" i="4"/>
  <c r="BG2005" i="4"/>
  <c r="BC2005" i="4"/>
  <c r="BV2005" i="4"/>
  <c r="BF2005" i="4"/>
  <c r="BR2005" i="4"/>
  <c r="BN2005" i="4"/>
  <c r="BJ2005" i="4"/>
  <c r="AC2005" i="4"/>
  <c r="I2004" i="2" s="1"/>
  <c r="BY2001" i="4"/>
  <c r="BU2001" i="4"/>
  <c r="BQ2001" i="4"/>
  <c r="BM2001" i="4"/>
  <c r="BI2001" i="4"/>
  <c r="BE2001" i="4"/>
  <c r="BX2001" i="4"/>
  <c r="BT2001" i="4"/>
  <c r="BP2001" i="4"/>
  <c r="BL2001" i="4"/>
  <c r="BH2001" i="4"/>
  <c r="BD2001" i="4"/>
  <c r="BW2001" i="4"/>
  <c r="BS2001" i="4"/>
  <c r="BO2001" i="4"/>
  <c r="BK2001" i="4"/>
  <c r="BG2001" i="4"/>
  <c r="BC2001" i="4"/>
  <c r="BR2001" i="4"/>
  <c r="BN2001" i="4"/>
  <c r="BJ2001" i="4"/>
  <c r="BV2001" i="4"/>
  <c r="BF2001" i="4"/>
  <c r="AC2001" i="4"/>
  <c r="I2000" i="2" s="1"/>
  <c r="BY1997" i="4"/>
  <c r="BU1997" i="4"/>
  <c r="BQ1997" i="4"/>
  <c r="BM1997" i="4"/>
  <c r="BI1997" i="4"/>
  <c r="BE1997" i="4"/>
  <c r="BX1997" i="4"/>
  <c r="BT1997" i="4"/>
  <c r="BP1997" i="4"/>
  <c r="BL1997" i="4"/>
  <c r="BH1997" i="4"/>
  <c r="BD1997" i="4"/>
  <c r="BW1997" i="4"/>
  <c r="BS1997" i="4"/>
  <c r="BO1997" i="4"/>
  <c r="BK1997" i="4"/>
  <c r="BG1997" i="4"/>
  <c r="BC1997" i="4"/>
  <c r="BN1997" i="4"/>
  <c r="BJ1997" i="4"/>
  <c r="BV1997" i="4"/>
  <c r="BF1997" i="4"/>
  <c r="BR1997" i="4"/>
  <c r="AC1997" i="4"/>
  <c r="I1996" i="2" s="1"/>
  <c r="BY1993" i="4"/>
  <c r="BU1993" i="4"/>
  <c r="BQ1993" i="4"/>
  <c r="BM1993" i="4"/>
  <c r="BI1993" i="4"/>
  <c r="BE1993" i="4"/>
  <c r="BX1993" i="4"/>
  <c r="BT1993" i="4"/>
  <c r="BP1993" i="4"/>
  <c r="BL1993" i="4"/>
  <c r="BH1993" i="4"/>
  <c r="BD1993" i="4"/>
  <c r="BW1993" i="4"/>
  <c r="BS1993" i="4"/>
  <c r="BO1993" i="4"/>
  <c r="BK1993" i="4"/>
  <c r="BG1993" i="4"/>
  <c r="BC1993" i="4"/>
  <c r="BJ1993" i="4"/>
  <c r="BV1993" i="4"/>
  <c r="BF1993" i="4"/>
  <c r="BR1993" i="4"/>
  <c r="BN1993" i="4"/>
  <c r="AC1993" i="4"/>
  <c r="I1992" i="2" s="1"/>
  <c r="BY1989" i="4"/>
  <c r="BU1989" i="4"/>
  <c r="BQ1989" i="4"/>
  <c r="BM1989" i="4"/>
  <c r="BI1989" i="4"/>
  <c r="BE1989" i="4"/>
  <c r="BX1989" i="4"/>
  <c r="BT1989" i="4"/>
  <c r="BP1989" i="4"/>
  <c r="BL1989" i="4"/>
  <c r="BH1989" i="4"/>
  <c r="BD1989" i="4"/>
  <c r="BW1989" i="4"/>
  <c r="BS1989" i="4"/>
  <c r="BO1989" i="4"/>
  <c r="BK1989" i="4"/>
  <c r="BG1989" i="4"/>
  <c r="BC1989" i="4"/>
  <c r="BV1989" i="4"/>
  <c r="BF1989" i="4"/>
  <c r="BR1989" i="4"/>
  <c r="BN1989" i="4"/>
  <c r="BJ1989" i="4"/>
  <c r="AC1989" i="4"/>
  <c r="I1988" i="2" s="1"/>
  <c r="BX1985" i="4"/>
  <c r="BT1985" i="4"/>
  <c r="BP1985" i="4"/>
  <c r="BL1985" i="4"/>
  <c r="BH1985" i="4"/>
  <c r="BD1985" i="4"/>
  <c r="BW1985" i="4"/>
  <c r="BS1985" i="4"/>
  <c r="BO1985" i="4"/>
  <c r="BK1985" i="4"/>
  <c r="BG1985" i="4"/>
  <c r="BC1985" i="4"/>
  <c r="BV1985" i="4"/>
  <c r="BN1985" i="4"/>
  <c r="BF1985" i="4"/>
  <c r="BU1985" i="4"/>
  <c r="BM1985" i="4"/>
  <c r="BE1985" i="4"/>
  <c r="BR1985" i="4"/>
  <c r="BJ1985" i="4"/>
  <c r="BY1985" i="4"/>
  <c r="BQ1985" i="4"/>
  <c r="BI1985" i="4"/>
  <c r="AC1985" i="4"/>
  <c r="I1984" i="2" s="1"/>
  <c r="BX1981" i="4"/>
  <c r="BT1981" i="4"/>
  <c r="BP1981" i="4"/>
  <c r="BL1981" i="4"/>
  <c r="BH1981" i="4"/>
  <c r="BD1981" i="4"/>
  <c r="BW1981" i="4"/>
  <c r="BS1981" i="4"/>
  <c r="BO1981" i="4"/>
  <c r="BK1981" i="4"/>
  <c r="BG1981" i="4"/>
  <c r="BC1981" i="4"/>
  <c r="BR1981" i="4"/>
  <c r="BJ1981" i="4"/>
  <c r="BY1981" i="4"/>
  <c r="BQ1981" i="4"/>
  <c r="BI1981" i="4"/>
  <c r="BV1981" i="4"/>
  <c r="BN1981" i="4"/>
  <c r="BF1981" i="4"/>
  <c r="BU1981" i="4"/>
  <c r="BM1981" i="4"/>
  <c r="BE1981" i="4"/>
  <c r="AC1981" i="4"/>
  <c r="I1980" i="2" s="1"/>
  <c r="BX1977" i="4"/>
  <c r="BT1977" i="4"/>
  <c r="BP1977" i="4"/>
  <c r="BL1977" i="4"/>
  <c r="BH1977" i="4"/>
  <c r="BD1977" i="4"/>
  <c r="BW1977" i="4"/>
  <c r="BS1977" i="4"/>
  <c r="BO1977" i="4"/>
  <c r="BK1977" i="4"/>
  <c r="BG1977" i="4"/>
  <c r="BC1977" i="4"/>
  <c r="BV1977" i="4"/>
  <c r="BN1977" i="4"/>
  <c r="BF1977" i="4"/>
  <c r="BU1977" i="4"/>
  <c r="BM1977" i="4"/>
  <c r="BE1977" i="4"/>
  <c r="BR1977" i="4"/>
  <c r="BJ1977" i="4"/>
  <c r="BQ1977" i="4"/>
  <c r="BI1977" i="4"/>
  <c r="BY1977" i="4"/>
  <c r="AC1977" i="4"/>
  <c r="I1976" i="2" s="1"/>
  <c r="BX1973" i="4"/>
  <c r="BT1973" i="4"/>
  <c r="BP1973" i="4"/>
  <c r="BL1973" i="4"/>
  <c r="BH1973" i="4"/>
  <c r="BD1973" i="4"/>
  <c r="BW1973" i="4"/>
  <c r="BS1973" i="4"/>
  <c r="BO1973" i="4"/>
  <c r="BK1973" i="4"/>
  <c r="BG1973" i="4"/>
  <c r="BC1973" i="4"/>
  <c r="BR1973" i="4"/>
  <c r="BJ1973" i="4"/>
  <c r="BY1973" i="4"/>
  <c r="BQ1973" i="4"/>
  <c r="BI1973" i="4"/>
  <c r="BV1973" i="4"/>
  <c r="BN1973" i="4"/>
  <c r="BF1973" i="4"/>
  <c r="BM1973" i="4"/>
  <c r="BE1973" i="4"/>
  <c r="BU1973" i="4"/>
  <c r="AC1973" i="4"/>
  <c r="I1972" i="2" s="1"/>
  <c r="BX1969" i="4"/>
  <c r="BT1969" i="4"/>
  <c r="BP1969" i="4"/>
  <c r="BL1969" i="4"/>
  <c r="BH1969" i="4"/>
  <c r="BD1969" i="4"/>
  <c r="BW1969" i="4"/>
  <c r="BS1969" i="4"/>
  <c r="BO1969" i="4"/>
  <c r="BK1969" i="4"/>
  <c r="BG1969" i="4"/>
  <c r="BC1969" i="4"/>
  <c r="BV1969" i="4"/>
  <c r="BN1969" i="4"/>
  <c r="BF1969" i="4"/>
  <c r="BU1969" i="4"/>
  <c r="BM1969" i="4"/>
  <c r="BE1969" i="4"/>
  <c r="BR1969" i="4"/>
  <c r="BJ1969" i="4"/>
  <c r="BI1969" i="4"/>
  <c r="BY1969" i="4"/>
  <c r="BQ1969" i="4"/>
  <c r="AC1969" i="4"/>
  <c r="I1968" i="2" s="1"/>
  <c r="BX1965" i="4"/>
  <c r="BT1965" i="4"/>
  <c r="BP1965" i="4"/>
  <c r="BL1965" i="4"/>
  <c r="BH1965" i="4"/>
  <c r="BD1965" i="4"/>
  <c r="BW1965" i="4"/>
  <c r="BS1965" i="4"/>
  <c r="BO1965" i="4"/>
  <c r="BK1965" i="4"/>
  <c r="BG1965" i="4"/>
  <c r="BC1965" i="4"/>
  <c r="BR1965" i="4"/>
  <c r="BJ1965" i="4"/>
  <c r="BY1965" i="4"/>
  <c r="BQ1965" i="4"/>
  <c r="BI1965" i="4"/>
  <c r="BV1965" i="4"/>
  <c r="BN1965" i="4"/>
  <c r="BF1965" i="4"/>
  <c r="BE1965" i="4"/>
  <c r="BU1965" i="4"/>
  <c r="BM1965" i="4"/>
  <c r="AC1965" i="4"/>
  <c r="I1964" i="2" s="1"/>
  <c r="BX1961" i="4"/>
  <c r="BT1961" i="4"/>
  <c r="BP1961" i="4"/>
  <c r="BL1961" i="4"/>
  <c r="BH1961" i="4"/>
  <c r="BD1961" i="4"/>
  <c r="BW1961" i="4"/>
  <c r="BS1961" i="4"/>
  <c r="BO1961" i="4"/>
  <c r="BK1961" i="4"/>
  <c r="BG1961" i="4"/>
  <c r="BC1961" i="4"/>
  <c r="BV1961" i="4"/>
  <c r="BN1961" i="4"/>
  <c r="BF1961" i="4"/>
  <c r="BU1961" i="4"/>
  <c r="BM1961" i="4"/>
  <c r="BE1961" i="4"/>
  <c r="BR1961" i="4"/>
  <c r="BJ1961" i="4"/>
  <c r="BY1961" i="4"/>
  <c r="BQ1961" i="4"/>
  <c r="BI1961" i="4"/>
  <c r="AC1961" i="4"/>
  <c r="I1960" i="2" s="1"/>
  <c r="BX1957" i="4"/>
  <c r="BT1957" i="4"/>
  <c r="BP1957" i="4"/>
  <c r="BL1957" i="4"/>
  <c r="BH1957" i="4"/>
  <c r="BD1957" i="4"/>
  <c r="BW1957" i="4"/>
  <c r="BS1957" i="4"/>
  <c r="BO1957" i="4"/>
  <c r="BK1957" i="4"/>
  <c r="BG1957" i="4"/>
  <c r="BC1957" i="4"/>
  <c r="BR1957" i="4"/>
  <c r="BJ1957" i="4"/>
  <c r="BY1957" i="4"/>
  <c r="BQ1957" i="4"/>
  <c r="BI1957" i="4"/>
  <c r="BV1957" i="4"/>
  <c r="BN1957" i="4"/>
  <c r="BF1957" i="4"/>
  <c r="BU1957" i="4"/>
  <c r="BM1957" i="4"/>
  <c r="BE1957" i="4"/>
  <c r="AC1957" i="4"/>
  <c r="I1956" i="2" s="1"/>
  <c r="BX1953" i="4"/>
  <c r="BT1953" i="4"/>
  <c r="BP1953" i="4"/>
  <c r="BL1953" i="4"/>
  <c r="BH1953" i="4"/>
  <c r="BD1953" i="4"/>
  <c r="BW1953" i="4"/>
  <c r="BS1953" i="4"/>
  <c r="BO1953" i="4"/>
  <c r="BK1953" i="4"/>
  <c r="BG1953" i="4"/>
  <c r="BC1953" i="4"/>
  <c r="BV1953" i="4"/>
  <c r="BN1953" i="4"/>
  <c r="BF1953" i="4"/>
  <c r="BU1953" i="4"/>
  <c r="BM1953" i="4"/>
  <c r="BE1953" i="4"/>
  <c r="BR1953" i="4"/>
  <c r="BJ1953" i="4"/>
  <c r="BY1953" i="4"/>
  <c r="BQ1953" i="4"/>
  <c r="BI1953" i="4"/>
  <c r="AC1953" i="4"/>
  <c r="I1952" i="2" s="1"/>
  <c r="BX1949" i="4"/>
  <c r="BT1949" i="4"/>
  <c r="BP1949" i="4"/>
  <c r="BL1949" i="4"/>
  <c r="BH1949" i="4"/>
  <c r="BD1949" i="4"/>
  <c r="BW1949" i="4"/>
  <c r="BS1949" i="4"/>
  <c r="BO1949" i="4"/>
  <c r="BK1949" i="4"/>
  <c r="BG1949" i="4"/>
  <c r="BC1949" i="4"/>
  <c r="BR1949" i="4"/>
  <c r="BJ1949" i="4"/>
  <c r="BY1949" i="4"/>
  <c r="BQ1949" i="4"/>
  <c r="BI1949" i="4"/>
  <c r="BV1949" i="4"/>
  <c r="BN1949" i="4"/>
  <c r="BF1949" i="4"/>
  <c r="BU1949" i="4"/>
  <c r="BM1949" i="4"/>
  <c r="BE1949" i="4"/>
  <c r="AC1949" i="4"/>
  <c r="I1948" i="2" s="1"/>
  <c r="BX1945" i="4"/>
  <c r="BT1945" i="4"/>
  <c r="BP1945" i="4"/>
  <c r="BL1945" i="4"/>
  <c r="BH1945" i="4"/>
  <c r="BD1945" i="4"/>
  <c r="BW1945" i="4"/>
  <c r="BS1945" i="4"/>
  <c r="BO1945" i="4"/>
  <c r="BK1945" i="4"/>
  <c r="BG1945" i="4"/>
  <c r="BC1945" i="4"/>
  <c r="BV1945" i="4"/>
  <c r="BN1945" i="4"/>
  <c r="BF1945" i="4"/>
  <c r="BU1945" i="4"/>
  <c r="BM1945" i="4"/>
  <c r="BE1945" i="4"/>
  <c r="BR1945" i="4"/>
  <c r="BJ1945" i="4"/>
  <c r="BQ1945" i="4"/>
  <c r="BI1945" i="4"/>
  <c r="BY1945" i="4"/>
  <c r="AC1945" i="4"/>
  <c r="I1944" i="2" s="1"/>
  <c r="BX1941" i="4"/>
  <c r="BT1941" i="4"/>
  <c r="BP1941" i="4"/>
  <c r="BL1941" i="4"/>
  <c r="BH1941" i="4"/>
  <c r="BD1941" i="4"/>
  <c r="BW1941" i="4"/>
  <c r="BS1941" i="4"/>
  <c r="BO1941" i="4"/>
  <c r="BK1941" i="4"/>
  <c r="BG1941" i="4"/>
  <c r="BC1941" i="4"/>
  <c r="BR1941" i="4"/>
  <c r="BJ1941" i="4"/>
  <c r="BY1941" i="4"/>
  <c r="BQ1941" i="4"/>
  <c r="BI1941" i="4"/>
  <c r="BV1941" i="4"/>
  <c r="BN1941" i="4"/>
  <c r="BF1941" i="4"/>
  <c r="BM1941" i="4"/>
  <c r="BE1941" i="4"/>
  <c r="BU1941" i="4"/>
  <c r="AC1941" i="4"/>
  <c r="I1940" i="2" s="1"/>
  <c r="BX1937" i="4"/>
  <c r="BT1937" i="4"/>
  <c r="BP1937" i="4"/>
  <c r="BL1937" i="4"/>
  <c r="BH1937" i="4"/>
  <c r="BD1937" i="4"/>
  <c r="BW1937" i="4"/>
  <c r="BS1937" i="4"/>
  <c r="BO1937" i="4"/>
  <c r="BK1937" i="4"/>
  <c r="BG1937" i="4"/>
  <c r="BC1937" i="4"/>
  <c r="BV1937" i="4"/>
  <c r="BN1937" i="4"/>
  <c r="BF1937" i="4"/>
  <c r="BU1937" i="4"/>
  <c r="BM1937" i="4"/>
  <c r="BE1937" i="4"/>
  <c r="BR1937" i="4"/>
  <c r="BJ1937" i="4"/>
  <c r="BI1937" i="4"/>
  <c r="BY1937" i="4"/>
  <c r="BQ1937" i="4"/>
  <c r="AC1937" i="4"/>
  <c r="I1936" i="2" s="1"/>
  <c r="BV1933" i="4"/>
  <c r="BR1933" i="4"/>
  <c r="BN1933" i="4"/>
  <c r="BJ1933" i="4"/>
  <c r="BF1933" i="4"/>
  <c r="BY1933" i="4"/>
  <c r="BU1933" i="4"/>
  <c r="BQ1933" i="4"/>
  <c r="BM1933" i="4"/>
  <c r="BI1933" i="4"/>
  <c r="BE1933" i="4"/>
  <c r="BX1933" i="4"/>
  <c r="BT1933" i="4"/>
  <c r="BP1933" i="4"/>
  <c r="BL1933" i="4"/>
  <c r="BH1933" i="4"/>
  <c r="BD1933" i="4"/>
  <c r="BO1933" i="4"/>
  <c r="BK1933" i="4"/>
  <c r="BW1933" i="4"/>
  <c r="BG1933" i="4"/>
  <c r="BC1933" i="4"/>
  <c r="BS1933" i="4"/>
  <c r="AC1933" i="4"/>
  <c r="I1932" i="2" s="1"/>
  <c r="BV1929" i="4"/>
  <c r="BR1929" i="4"/>
  <c r="BN1929" i="4"/>
  <c r="BJ1929" i="4"/>
  <c r="BF1929" i="4"/>
  <c r="BY1929" i="4"/>
  <c r="BU1929" i="4"/>
  <c r="BQ1929" i="4"/>
  <c r="BM1929" i="4"/>
  <c r="BI1929" i="4"/>
  <c r="BE1929" i="4"/>
  <c r="BX1929" i="4"/>
  <c r="BT1929" i="4"/>
  <c r="BP1929" i="4"/>
  <c r="BL1929" i="4"/>
  <c r="BH1929" i="4"/>
  <c r="BD1929" i="4"/>
  <c r="BK1929" i="4"/>
  <c r="BW1929" i="4"/>
  <c r="BG1929" i="4"/>
  <c r="BS1929" i="4"/>
  <c r="BC1929" i="4"/>
  <c r="BO1929" i="4"/>
  <c r="AC1929" i="4"/>
  <c r="I1928" i="2" s="1"/>
  <c r="BV1925" i="4"/>
  <c r="BR1925" i="4"/>
  <c r="BN1925" i="4"/>
  <c r="BJ1925" i="4"/>
  <c r="BF1925" i="4"/>
  <c r="BY1925" i="4"/>
  <c r="BU1925" i="4"/>
  <c r="BQ1925" i="4"/>
  <c r="BM1925" i="4"/>
  <c r="BI1925" i="4"/>
  <c r="BE1925" i="4"/>
  <c r="BX1925" i="4"/>
  <c r="BT1925" i="4"/>
  <c r="BP1925" i="4"/>
  <c r="BL1925" i="4"/>
  <c r="BH1925" i="4"/>
  <c r="BD1925" i="4"/>
  <c r="BW1925" i="4"/>
  <c r="BG1925" i="4"/>
  <c r="BS1925" i="4"/>
  <c r="BC1925" i="4"/>
  <c r="BO1925" i="4"/>
  <c r="BK1925" i="4"/>
  <c r="AC1925" i="4"/>
  <c r="I1924" i="2" s="1"/>
  <c r="BV1921" i="4"/>
  <c r="BR1921" i="4"/>
  <c r="BN1921" i="4"/>
  <c r="BJ1921" i="4"/>
  <c r="BF1921" i="4"/>
  <c r="BY1921" i="4"/>
  <c r="BU1921" i="4"/>
  <c r="BQ1921" i="4"/>
  <c r="BM1921" i="4"/>
  <c r="BI1921" i="4"/>
  <c r="BE1921" i="4"/>
  <c r="BX1921" i="4"/>
  <c r="BT1921" i="4"/>
  <c r="BP1921" i="4"/>
  <c r="BL1921" i="4"/>
  <c r="BH1921" i="4"/>
  <c r="BD1921" i="4"/>
  <c r="BS1921" i="4"/>
  <c r="BC1921" i="4"/>
  <c r="BO1921" i="4"/>
  <c r="BK1921" i="4"/>
  <c r="BW1921" i="4"/>
  <c r="BG1921" i="4"/>
  <c r="AC1921" i="4"/>
  <c r="I1920" i="2" s="1"/>
  <c r="BV1917" i="4"/>
  <c r="BR1917" i="4"/>
  <c r="BN1917" i="4"/>
  <c r="BJ1917" i="4"/>
  <c r="BF1917" i="4"/>
  <c r="BY1917" i="4"/>
  <c r="BU1917" i="4"/>
  <c r="BQ1917" i="4"/>
  <c r="BM1917" i="4"/>
  <c r="BI1917" i="4"/>
  <c r="BE1917" i="4"/>
  <c r="BX1917" i="4"/>
  <c r="BT1917" i="4"/>
  <c r="BP1917" i="4"/>
  <c r="BL1917" i="4"/>
  <c r="BH1917" i="4"/>
  <c r="BD1917" i="4"/>
  <c r="BO1917" i="4"/>
  <c r="BK1917" i="4"/>
  <c r="BW1917" i="4"/>
  <c r="BG1917" i="4"/>
  <c r="BS1917" i="4"/>
  <c r="BC1917" i="4"/>
  <c r="AC1917" i="4"/>
  <c r="I1916" i="2" s="1"/>
  <c r="BV1913" i="4"/>
  <c r="BR1913" i="4"/>
  <c r="BN1913" i="4"/>
  <c r="BJ1913" i="4"/>
  <c r="BF1913" i="4"/>
  <c r="BY1913" i="4"/>
  <c r="BU1913" i="4"/>
  <c r="BQ1913" i="4"/>
  <c r="BM1913" i="4"/>
  <c r="BI1913" i="4"/>
  <c r="BE1913" i="4"/>
  <c r="BX1913" i="4"/>
  <c r="BT1913" i="4"/>
  <c r="BP1913" i="4"/>
  <c r="BL1913" i="4"/>
  <c r="BH1913" i="4"/>
  <c r="BD1913" i="4"/>
  <c r="BK1913" i="4"/>
  <c r="BW1913" i="4"/>
  <c r="BG1913" i="4"/>
  <c r="BS1913" i="4"/>
  <c r="BC1913" i="4"/>
  <c r="BO1913" i="4"/>
  <c r="AC1913" i="4"/>
  <c r="I1912" i="2" s="1"/>
  <c r="BV1909" i="4"/>
  <c r="BR1909" i="4"/>
  <c r="BN1909" i="4"/>
  <c r="BJ1909" i="4"/>
  <c r="BF1909" i="4"/>
  <c r="BY1909" i="4"/>
  <c r="BU1909" i="4"/>
  <c r="BQ1909" i="4"/>
  <c r="BM1909" i="4"/>
  <c r="BI1909" i="4"/>
  <c r="BE1909" i="4"/>
  <c r="BX1909" i="4"/>
  <c r="BT1909" i="4"/>
  <c r="BP1909" i="4"/>
  <c r="BL1909" i="4"/>
  <c r="BH1909" i="4"/>
  <c r="BD1909" i="4"/>
  <c r="BW1909" i="4"/>
  <c r="BG1909" i="4"/>
  <c r="BS1909" i="4"/>
  <c r="BC1909" i="4"/>
  <c r="BO1909" i="4"/>
  <c r="BK1909" i="4"/>
  <c r="AC1909" i="4"/>
  <c r="I1908" i="2" s="1"/>
  <c r="BV1905" i="4"/>
  <c r="BR1905" i="4"/>
  <c r="BN1905" i="4"/>
  <c r="BJ1905" i="4"/>
  <c r="BF1905" i="4"/>
  <c r="BY1905" i="4"/>
  <c r="BU1905" i="4"/>
  <c r="BQ1905" i="4"/>
  <c r="BM1905" i="4"/>
  <c r="BI1905" i="4"/>
  <c r="BE1905" i="4"/>
  <c r="BW1905" i="4"/>
  <c r="BO1905" i="4"/>
  <c r="BG1905" i="4"/>
  <c r="BT1905" i="4"/>
  <c r="BL1905" i="4"/>
  <c r="BD1905" i="4"/>
  <c r="BS1905" i="4"/>
  <c r="BK1905" i="4"/>
  <c r="BC1905" i="4"/>
  <c r="BP1905" i="4"/>
  <c r="BH1905" i="4"/>
  <c r="BX1905" i="4"/>
  <c r="AC1905" i="4"/>
  <c r="I1904" i="2" s="1"/>
  <c r="BV1901" i="4"/>
  <c r="BR1901" i="4"/>
  <c r="BN1901" i="4"/>
  <c r="BJ1901" i="4"/>
  <c r="BF1901" i="4"/>
  <c r="BY1901" i="4"/>
  <c r="BU1901" i="4"/>
  <c r="BQ1901" i="4"/>
  <c r="BM1901" i="4"/>
  <c r="BI1901" i="4"/>
  <c r="BE1901" i="4"/>
  <c r="BS1901" i="4"/>
  <c r="BK1901" i="4"/>
  <c r="BC1901" i="4"/>
  <c r="BX1901" i="4"/>
  <c r="BP1901" i="4"/>
  <c r="BH1901" i="4"/>
  <c r="BW1901" i="4"/>
  <c r="BO1901" i="4"/>
  <c r="BG1901" i="4"/>
  <c r="BL1901" i="4"/>
  <c r="BD1901" i="4"/>
  <c r="BT1901" i="4"/>
  <c r="AC1901" i="4"/>
  <c r="I1900" i="2" s="1"/>
  <c r="BV1897" i="4"/>
  <c r="BR1897" i="4"/>
  <c r="BN1897" i="4"/>
  <c r="BJ1897" i="4"/>
  <c r="BF1897" i="4"/>
  <c r="BY1897" i="4"/>
  <c r="BU1897" i="4"/>
  <c r="BQ1897" i="4"/>
  <c r="BM1897" i="4"/>
  <c r="BI1897" i="4"/>
  <c r="BE1897" i="4"/>
  <c r="BW1897" i="4"/>
  <c r="BO1897" i="4"/>
  <c r="BG1897" i="4"/>
  <c r="BT1897" i="4"/>
  <c r="BL1897" i="4"/>
  <c r="BD1897" i="4"/>
  <c r="BS1897" i="4"/>
  <c r="BK1897" i="4"/>
  <c r="BC1897" i="4"/>
  <c r="BH1897" i="4"/>
  <c r="BX1897" i="4"/>
  <c r="BP1897" i="4"/>
  <c r="AC1897" i="4"/>
  <c r="I1896" i="2" s="1"/>
  <c r="BV1893" i="4"/>
  <c r="BR1893" i="4"/>
  <c r="BN1893" i="4"/>
  <c r="BJ1893" i="4"/>
  <c r="BF1893" i="4"/>
  <c r="BY1893" i="4"/>
  <c r="BU1893" i="4"/>
  <c r="BQ1893" i="4"/>
  <c r="BM1893" i="4"/>
  <c r="BI1893" i="4"/>
  <c r="BE1893" i="4"/>
  <c r="BS1893" i="4"/>
  <c r="BK1893" i="4"/>
  <c r="BC1893" i="4"/>
  <c r="BX1893" i="4"/>
  <c r="BP1893" i="4"/>
  <c r="BH1893" i="4"/>
  <c r="BW1893" i="4"/>
  <c r="BO1893" i="4"/>
  <c r="BG1893" i="4"/>
  <c r="BD1893" i="4"/>
  <c r="BT1893" i="4"/>
  <c r="BL1893" i="4"/>
  <c r="AC1893" i="4"/>
  <c r="I1892" i="2" s="1"/>
  <c r="BV1889" i="4"/>
  <c r="BR1889" i="4"/>
  <c r="BN1889" i="4"/>
  <c r="BJ1889" i="4"/>
  <c r="BF1889" i="4"/>
  <c r="BY1889" i="4"/>
  <c r="BU1889" i="4"/>
  <c r="BQ1889" i="4"/>
  <c r="BM1889" i="4"/>
  <c r="BI1889" i="4"/>
  <c r="BE1889" i="4"/>
  <c r="BW1889" i="4"/>
  <c r="BO1889" i="4"/>
  <c r="BG1889" i="4"/>
  <c r="BT1889" i="4"/>
  <c r="BL1889" i="4"/>
  <c r="BD1889" i="4"/>
  <c r="BS1889" i="4"/>
  <c r="BK1889" i="4"/>
  <c r="BC1889" i="4"/>
  <c r="BX1889" i="4"/>
  <c r="BP1889" i="4"/>
  <c r="BH1889" i="4"/>
  <c r="AC1889" i="4"/>
  <c r="I1888" i="2" s="1"/>
  <c r="BV1885" i="4"/>
  <c r="BR1885" i="4"/>
  <c r="BN1885" i="4"/>
  <c r="BJ1885" i="4"/>
  <c r="BF1885" i="4"/>
  <c r="BY1885" i="4"/>
  <c r="BU1885" i="4"/>
  <c r="BQ1885" i="4"/>
  <c r="BM1885" i="4"/>
  <c r="BI1885" i="4"/>
  <c r="BE1885" i="4"/>
  <c r="BS1885" i="4"/>
  <c r="BK1885" i="4"/>
  <c r="BC1885" i="4"/>
  <c r="BX1885" i="4"/>
  <c r="BP1885" i="4"/>
  <c r="BH1885" i="4"/>
  <c r="BW1885" i="4"/>
  <c r="BO1885" i="4"/>
  <c r="BG1885" i="4"/>
  <c r="BT1885" i="4"/>
  <c r="BL1885" i="4"/>
  <c r="BD1885" i="4"/>
  <c r="AC1885" i="4"/>
  <c r="I1884" i="2" s="1"/>
  <c r="BV1881" i="4"/>
  <c r="BR1881" i="4"/>
  <c r="BN1881" i="4"/>
  <c r="BJ1881" i="4"/>
  <c r="BF1881" i="4"/>
  <c r="BY1881" i="4"/>
  <c r="BU1881" i="4"/>
  <c r="BQ1881" i="4"/>
  <c r="BM1881" i="4"/>
  <c r="BI1881" i="4"/>
  <c r="BE1881" i="4"/>
  <c r="BW1881" i="4"/>
  <c r="BO1881" i="4"/>
  <c r="BG1881" i="4"/>
  <c r="BT1881" i="4"/>
  <c r="BL1881" i="4"/>
  <c r="BD1881" i="4"/>
  <c r="BS1881" i="4"/>
  <c r="BK1881" i="4"/>
  <c r="BC1881" i="4"/>
  <c r="BX1881" i="4"/>
  <c r="BP1881" i="4"/>
  <c r="BH1881" i="4"/>
  <c r="AC1881" i="4"/>
  <c r="I1880" i="2" s="1"/>
  <c r="BV1877" i="4"/>
  <c r="BR1877" i="4"/>
  <c r="BN1877" i="4"/>
  <c r="BJ1877" i="4"/>
  <c r="BF1877" i="4"/>
  <c r="BY1877" i="4"/>
  <c r="BU1877" i="4"/>
  <c r="BQ1877" i="4"/>
  <c r="BM1877" i="4"/>
  <c r="BI1877" i="4"/>
  <c r="BE1877" i="4"/>
  <c r="BS1877" i="4"/>
  <c r="BK1877" i="4"/>
  <c r="BC1877" i="4"/>
  <c r="BX1877" i="4"/>
  <c r="BP1877" i="4"/>
  <c r="BH1877" i="4"/>
  <c r="BW1877" i="4"/>
  <c r="BO1877" i="4"/>
  <c r="BG1877" i="4"/>
  <c r="BT1877" i="4"/>
  <c r="BL1877" i="4"/>
  <c r="BD1877" i="4"/>
  <c r="AC1877" i="4"/>
  <c r="I1876" i="2" s="1"/>
  <c r="BV1873" i="4"/>
  <c r="BR1873" i="4"/>
  <c r="BN1873" i="4"/>
  <c r="BJ1873" i="4"/>
  <c r="BF1873" i="4"/>
  <c r="BY1873" i="4"/>
  <c r="BU1873" i="4"/>
  <c r="BQ1873" i="4"/>
  <c r="BM1873" i="4"/>
  <c r="BI1873" i="4"/>
  <c r="BE1873" i="4"/>
  <c r="BW1873" i="4"/>
  <c r="BO1873" i="4"/>
  <c r="BG1873" i="4"/>
  <c r="BT1873" i="4"/>
  <c r="BL1873" i="4"/>
  <c r="BD1873" i="4"/>
  <c r="BS1873" i="4"/>
  <c r="BK1873" i="4"/>
  <c r="BC1873" i="4"/>
  <c r="BP1873" i="4"/>
  <c r="BH1873" i="4"/>
  <c r="BX1873" i="4"/>
  <c r="AC1873" i="4"/>
  <c r="I1872" i="2" s="1"/>
  <c r="BV1869" i="4"/>
  <c r="BR1869" i="4"/>
  <c r="BN1869" i="4"/>
  <c r="BJ1869" i="4"/>
  <c r="BF1869" i="4"/>
  <c r="BY1869" i="4"/>
  <c r="BU1869" i="4"/>
  <c r="BQ1869" i="4"/>
  <c r="BM1869" i="4"/>
  <c r="BI1869" i="4"/>
  <c r="BE1869" i="4"/>
  <c r="BS1869" i="4"/>
  <c r="BK1869" i="4"/>
  <c r="BC1869" i="4"/>
  <c r="BX1869" i="4"/>
  <c r="BP1869" i="4"/>
  <c r="BH1869" i="4"/>
  <c r="BW1869" i="4"/>
  <c r="BO1869" i="4"/>
  <c r="BG1869" i="4"/>
  <c r="BL1869" i="4"/>
  <c r="BD1869" i="4"/>
  <c r="BT1869" i="4"/>
  <c r="AC1869" i="4"/>
  <c r="I1868" i="2" s="1"/>
  <c r="BV1865" i="4"/>
  <c r="BR1865" i="4"/>
  <c r="BN1865" i="4"/>
  <c r="BJ1865" i="4"/>
  <c r="BF1865" i="4"/>
  <c r="BY1865" i="4"/>
  <c r="BU1865" i="4"/>
  <c r="BQ1865" i="4"/>
  <c r="BM1865" i="4"/>
  <c r="BI1865" i="4"/>
  <c r="BE1865" i="4"/>
  <c r="BW1865" i="4"/>
  <c r="BO1865" i="4"/>
  <c r="BG1865" i="4"/>
  <c r="BT1865" i="4"/>
  <c r="BL1865" i="4"/>
  <c r="BD1865" i="4"/>
  <c r="BS1865" i="4"/>
  <c r="BK1865" i="4"/>
  <c r="BC1865" i="4"/>
  <c r="BH1865" i="4"/>
  <c r="BX1865" i="4"/>
  <c r="BP1865" i="4"/>
  <c r="AC1865" i="4"/>
  <c r="I1864" i="2" s="1"/>
  <c r="BV1861" i="4"/>
  <c r="BR1861" i="4"/>
  <c r="BN1861" i="4"/>
  <c r="BJ1861" i="4"/>
  <c r="BF1861" i="4"/>
  <c r="BY1861" i="4"/>
  <c r="BU1861" i="4"/>
  <c r="BQ1861" i="4"/>
  <c r="BM1861" i="4"/>
  <c r="BI1861" i="4"/>
  <c r="BE1861" i="4"/>
  <c r="BS1861" i="4"/>
  <c r="BK1861" i="4"/>
  <c r="BC1861" i="4"/>
  <c r="BX1861" i="4"/>
  <c r="BP1861" i="4"/>
  <c r="BH1861" i="4"/>
  <c r="BW1861" i="4"/>
  <c r="BO1861" i="4"/>
  <c r="BG1861" i="4"/>
  <c r="BD1861" i="4"/>
  <c r="BT1861" i="4"/>
  <c r="BL1861" i="4"/>
  <c r="AC1861" i="4"/>
  <c r="I1860" i="2" s="1"/>
  <c r="BV1857" i="4"/>
  <c r="BR1857" i="4"/>
  <c r="BN1857" i="4"/>
  <c r="BJ1857" i="4"/>
  <c r="BF1857" i="4"/>
  <c r="BY1857" i="4"/>
  <c r="BU1857" i="4"/>
  <c r="BQ1857" i="4"/>
  <c r="BM1857" i="4"/>
  <c r="BI1857" i="4"/>
  <c r="BE1857" i="4"/>
  <c r="BW1857" i="4"/>
  <c r="BO1857" i="4"/>
  <c r="BG1857" i="4"/>
  <c r="BT1857" i="4"/>
  <c r="BL1857" i="4"/>
  <c r="BD1857" i="4"/>
  <c r="BS1857" i="4"/>
  <c r="BK1857" i="4"/>
  <c r="BC1857" i="4"/>
  <c r="BX1857" i="4"/>
  <c r="BP1857" i="4"/>
  <c r="BH1857" i="4"/>
  <c r="AC1857" i="4"/>
  <c r="I1856" i="2" s="1"/>
  <c r="BV1853" i="4"/>
  <c r="BR1853" i="4"/>
  <c r="BN1853" i="4"/>
  <c r="BJ1853" i="4"/>
  <c r="BF1853" i="4"/>
  <c r="BY1853" i="4"/>
  <c r="BU1853" i="4"/>
  <c r="BQ1853" i="4"/>
  <c r="BM1853" i="4"/>
  <c r="BI1853" i="4"/>
  <c r="BE1853" i="4"/>
  <c r="BS1853" i="4"/>
  <c r="BK1853" i="4"/>
  <c r="BC1853" i="4"/>
  <c r="BX1853" i="4"/>
  <c r="BP1853" i="4"/>
  <c r="BH1853" i="4"/>
  <c r="BW1853" i="4"/>
  <c r="BO1853" i="4"/>
  <c r="BG1853" i="4"/>
  <c r="BT1853" i="4"/>
  <c r="BL1853" i="4"/>
  <c r="BD1853" i="4"/>
  <c r="AC1853" i="4"/>
  <c r="I1852" i="2" s="1"/>
  <c r="BV1849" i="4"/>
  <c r="BR1849" i="4"/>
  <c r="BN1849" i="4"/>
  <c r="BJ1849" i="4"/>
  <c r="BF1849" i="4"/>
  <c r="BY1849" i="4"/>
  <c r="BU1849" i="4"/>
  <c r="BQ1849" i="4"/>
  <c r="BM1849" i="4"/>
  <c r="BI1849" i="4"/>
  <c r="BE1849" i="4"/>
  <c r="BW1849" i="4"/>
  <c r="BO1849" i="4"/>
  <c r="BG1849" i="4"/>
  <c r="BT1849" i="4"/>
  <c r="BL1849" i="4"/>
  <c r="BD1849" i="4"/>
  <c r="BS1849" i="4"/>
  <c r="BK1849" i="4"/>
  <c r="BC1849" i="4"/>
  <c r="BX1849" i="4"/>
  <c r="BP1849" i="4"/>
  <c r="BH1849" i="4"/>
  <c r="AC1849" i="4"/>
  <c r="I1848" i="2" s="1"/>
  <c r="BV1845" i="4"/>
  <c r="BR1845" i="4"/>
  <c r="BN1845" i="4"/>
  <c r="BJ1845" i="4"/>
  <c r="BF1845" i="4"/>
  <c r="BY1845" i="4"/>
  <c r="BU1845" i="4"/>
  <c r="BQ1845" i="4"/>
  <c r="BM1845" i="4"/>
  <c r="BI1845" i="4"/>
  <c r="BE1845" i="4"/>
  <c r="BS1845" i="4"/>
  <c r="BK1845" i="4"/>
  <c r="BC1845" i="4"/>
  <c r="BX1845" i="4"/>
  <c r="BP1845" i="4"/>
  <c r="BH1845" i="4"/>
  <c r="BW1845" i="4"/>
  <c r="BO1845" i="4"/>
  <c r="BG1845" i="4"/>
  <c r="BT1845" i="4"/>
  <c r="BL1845" i="4"/>
  <c r="BD1845" i="4"/>
  <c r="AC1845" i="4"/>
  <c r="I1844" i="2" s="1"/>
  <c r="BV1841" i="4"/>
  <c r="BR1841" i="4"/>
  <c r="BN1841" i="4"/>
  <c r="BJ1841" i="4"/>
  <c r="BF1841" i="4"/>
  <c r="BY1841" i="4"/>
  <c r="BU1841" i="4"/>
  <c r="BQ1841" i="4"/>
  <c r="BM1841" i="4"/>
  <c r="BI1841" i="4"/>
  <c r="BE1841" i="4"/>
  <c r="BW1841" i="4"/>
  <c r="BO1841" i="4"/>
  <c r="BG1841" i="4"/>
  <c r="BT1841" i="4"/>
  <c r="BL1841" i="4"/>
  <c r="BD1841" i="4"/>
  <c r="BS1841" i="4"/>
  <c r="BK1841" i="4"/>
  <c r="BC1841" i="4"/>
  <c r="BP1841" i="4"/>
  <c r="BH1841" i="4"/>
  <c r="BX1841" i="4"/>
  <c r="AC1841" i="4"/>
  <c r="I1840" i="2" s="1"/>
  <c r="BV1837" i="4"/>
  <c r="BR1837" i="4"/>
  <c r="BN1837" i="4"/>
  <c r="BJ1837" i="4"/>
  <c r="BF1837" i="4"/>
  <c r="BY1837" i="4"/>
  <c r="BU1837" i="4"/>
  <c r="BQ1837" i="4"/>
  <c r="BM1837" i="4"/>
  <c r="BI1837" i="4"/>
  <c r="BE1837" i="4"/>
  <c r="BS1837" i="4"/>
  <c r="BK1837" i="4"/>
  <c r="BC1837" i="4"/>
  <c r="BX1837" i="4"/>
  <c r="BP1837" i="4"/>
  <c r="BH1837" i="4"/>
  <c r="BW1837" i="4"/>
  <c r="BO1837" i="4"/>
  <c r="BG1837" i="4"/>
  <c r="BL1837" i="4"/>
  <c r="BD1837" i="4"/>
  <c r="BT1837" i="4"/>
  <c r="AC1837" i="4"/>
  <c r="I1836" i="2" s="1"/>
  <c r="BV1833" i="4"/>
  <c r="BR1833" i="4"/>
  <c r="BN1833" i="4"/>
  <c r="BJ1833" i="4"/>
  <c r="BF1833" i="4"/>
  <c r="BY1833" i="4"/>
  <c r="BU1833" i="4"/>
  <c r="BQ1833" i="4"/>
  <c r="BM1833" i="4"/>
  <c r="BI1833" i="4"/>
  <c r="BE1833" i="4"/>
  <c r="BW1833" i="4"/>
  <c r="BO1833" i="4"/>
  <c r="BG1833" i="4"/>
  <c r="BT1833" i="4"/>
  <c r="BL1833" i="4"/>
  <c r="BD1833" i="4"/>
  <c r="BS1833" i="4"/>
  <c r="BK1833" i="4"/>
  <c r="BC1833" i="4"/>
  <c r="BH1833" i="4"/>
  <c r="BX1833" i="4"/>
  <c r="BP1833" i="4"/>
  <c r="AC1833" i="4"/>
  <c r="I1832" i="2" s="1"/>
  <c r="BV1829" i="4"/>
  <c r="BR1829" i="4"/>
  <c r="BN1829" i="4"/>
  <c r="BJ1829" i="4"/>
  <c r="BF1829" i="4"/>
  <c r="BY1829" i="4"/>
  <c r="BU1829" i="4"/>
  <c r="BQ1829" i="4"/>
  <c r="BM1829" i="4"/>
  <c r="BI1829" i="4"/>
  <c r="BE1829" i="4"/>
  <c r="BS1829" i="4"/>
  <c r="BK1829" i="4"/>
  <c r="BC1829" i="4"/>
  <c r="BX1829" i="4"/>
  <c r="BP1829" i="4"/>
  <c r="BH1829" i="4"/>
  <c r="BW1829" i="4"/>
  <c r="BO1829" i="4"/>
  <c r="BG1829" i="4"/>
  <c r="BD1829" i="4"/>
  <c r="BT1829" i="4"/>
  <c r="BL1829" i="4"/>
  <c r="AC1829" i="4"/>
  <c r="I1828" i="2" s="1"/>
  <c r="BV1825" i="4"/>
  <c r="BR1825" i="4"/>
  <c r="BN1825" i="4"/>
  <c r="BJ1825" i="4"/>
  <c r="BF1825" i="4"/>
  <c r="BY1825" i="4"/>
  <c r="BU1825" i="4"/>
  <c r="BQ1825" i="4"/>
  <c r="BM1825" i="4"/>
  <c r="BI1825" i="4"/>
  <c r="BE1825" i="4"/>
  <c r="BW1825" i="4"/>
  <c r="BO1825" i="4"/>
  <c r="BG1825" i="4"/>
  <c r="BT1825" i="4"/>
  <c r="BL1825" i="4"/>
  <c r="BD1825" i="4"/>
  <c r="BS1825" i="4"/>
  <c r="BK1825" i="4"/>
  <c r="BC1825" i="4"/>
  <c r="BX1825" i="4"/>
  <c r="BP1825" i="4"/>
  <c r="BH1825" i="4"/>
  <c r="AC1825" i="4"/>
  <c r="I1824" i="2" s="1"/>
  <c r="BV1821" i="4"/>
  <c r="BR1821" i="4"/>
  <c r="BN1821" i="4"/>
  <c r="BJ1821" i="4"/>
  <c r="BF1821" i="4"/>
  <c r="BY1821" i="4"/>
  <c r="BU1821" i="4"/>
  <c r="BQ1821" i="4"/>
  <c r="BM1821" i="4"/>
  <c r="BI1821" i="4"/>
  <c r="BE1821" i="4"/>
  <c r="BS1821" i="4"/>
  <c r="BK1821" i="4"/>
  <c r="BC1821" i="4"/>
  <c r="BX1821" i="4"/>
  <c r="BP1821" i="4"/>
  <c r="BH1821" i="4"/>
  <c r="BW1821" i="4"/>
  <c r="BO1821" i="4"/>
  <c r="BG1821" i="4"/>
  <c r="BT1821" i="4"/>
  <c r="BL1821" i="4"/>
  <c r="BD1821" i="4"/>
  <c r="AC1821" i="4"/>
  <c r="I1820" i="2" s="1"/>
  <c r="BV1817" i="4"/>
  <c r="BR1817" i="4"/>
  <c r="BN1817" i="4"/>
  <c r="BJ1817" i="4"/>
  <c r="BF1817" i="4"/>
  <c r="BY1817" i="4"/>
  <c r="BU1817" i="4"/>
  <c r="BQ1817" i="4"/>
  <c r="BM1817" i="4"/>
  <c r="BI1817" i="4"/>
  <c r="BE1817" i="4"/>
  <c r="BW1817" i="4"/>
  <c r="BO1817" i="4"/>
  <c r="BG1817" i="4"/>
  <c r="BT1817" i="4"/>
  <c r="BL1817" i="4"/>
  <c r="BD1817" i="4"/>
  <c r="BS1817" i="4"/>
  <c r="BK1817" i="4"/>
  <c r="BC1817" i="4"/>
  <c r="BX1817" i="4"/>
  <c r="BP1817" i="4"/>
  <c r="BH1817" i="4"/>
  <c r="AC1817" i="4"/>
  <c r="I1816" i="2" s="1"/>
  <c r="BV1813" i="4"/>
  <c r="BR1813" i="4"/>
  <c r="BN1813" i="4"/>
  <c r="BJ1813" i="4"/>
  <c r="BF1813" i="4"/>
  <c r="BY1813" i="4"/>
  <c r="BU1813" i="4"/>
  <c r="BQ1813" i="4"/>
  <c r="BM1813" i="4"/>
  <c r="BI1813" i="4"/>
  <c r="BE1813" i="4"/>
  <c r="BS1813" i="4"/>
  <c r="BK1813" i="4"/>
  <c r="BC1813" i="4"/>
  <c r="BX1813" i="4"/>
  <c r="BP1813" i="4"/>
  <c r="BH1813" i="4"/>
  <c r="BW1813" i="4"/>
  <c r="BO1813" i="4"/>
  <c r="BG1813" i="4"/>
  <c r="BT1813" i="4"/>
  <c r="BL1813" i="4"/>
  <c r="BD1813" i="4"/>
  <c r="AC1813" i="4"/>
  <c r="I1812" i="2" s="1"/>
  <c r="BV1809" i="4"/>
  <c r="BR1809" i="4"/>
  <c r="BN1809" i="4"/>
  <c r="BJ1809" i="4"/>
  <c r="BF1809" i="4"/>
  <c r="BY1809" i="4"/>
  <c r="BU1809" i="4"/>
  <c r="BQ1809" i="4"/>
  <c r="BM1809" i="4"/>
  <c r="BI1809" i="4"/>
  <c r="BE1809" i="4"/>
  <c r="BW1809" i="4"/>
  <c r="BO1809" i="4"/>
  <c r="BG1809" i="4"/>
  <c r="BT1809" i="4"/>
  <c r="BL1809" i="4"/>
  <c r="BD1809" i="4"/>
  <c r="BS1809" i="4"/>
  <c r="BK1809" i="4"/>
  <c r="BC1809" i="4"/>
  <c r="BP1809" i="4"/>
  <c r="BH1809" i="4"/>
  <c r="BX1809" i="4"/>
  <c r="AC1809" i="4"/>
  <c r="I1808" i="2" s="1"/>
  <c r="BV1805" i="4"/>
  <c r="BR1805" i="4"/>
  <c r="BN1805" i="4"/>
  <c r="BJ1805" i="4"/>
  <c r="BF1805" i="4"/>
  <c r="BY1805" i="4"/>
  <c r="BU1805" i="4"/>
  <c r="BQ1805" i="4"/>
  <c r="BM1805" i="4"/>
  <c r="BI1805" i="4"/>
  <c r="BE1805" i="4"/>
  <c r="BS1805" i="4"/>
  <c r="BK1805" i="4"/>
  <c r="BC1805" i="4"/>
  <c r="BX1805" i="4"/>
  <c r="BP1805" i="4"/>
  <c r="BH1805" i="4"/>
  <c r="BW1805" i="4"/>
  <c r="BO1805" i="4"/>
  <c r="BG1805" i="4"/>
  <c r="BL1805" i="4"/>
  <c r="BD1805" i="4"/>
  <c r="BT1805" i="4"/>
  <c r="AC1805" i="4"/>
  <c r="I1804" i="2" s="1"/>
  <c r="BV1801" i="4"/>
  <c r="BR1801" i="4"/>
  <c r="BN1801" i="4"/>
  <c r="BJ1801" i="4"/>
  <c r="BF1801" i="4"/>
  <c r="BY1801" i="4"/>
  <c r="BU1801" i="4"/>
  <c r="BQ1801" i="4"/>
  <c r="BM1801" i="4"/>
  <c r="BI1801" i="4"/>
  <c r="BE1801" i="4"/>
  <c r="BW1801" i="4"/>
  <c r="BO1801" i="4"/>
  <c r="BG1801" i="4"/>
  <c r="BT1801" i="4"/>
  <c r="BL1801" i="4"/>
  <c r="BD1801" i="4"/>
  <c r="BS1801" i="4"/>
  <c r="BK1801" i="4"/>
  <c r="BC1801" i="4"/>
  <c r="BH1801" i="4"/>
  <c r="BX1801" i="4"/>
  <c r="BP1801" i="4"/>
  <c r="AC1801" i="4"/>
  <c r="I1800" i="2" s="1"/>
  <c r="BV1797" i="4"/>
  <c r="BR1797" i="4"/>
  <c r="BN1797" i="4"/>
  <c r="BJ1797" i="4"/>
  <c r="BF1797" i="4"/>
  <c r="BY1797" i="4"/>
  <c r="BU1797" i="4"/>
  <c r="BQ1797" i="4"/>
  <c r="BM1797" i="4"/>
  <c r="BI1797" i="4"/>
  <c r="BE1797" i="4"/>
  <c r="BS1797" i="4"/>
  <c r="BK1797" i="4"/>
  <c r="BC1797" i="4"/>
  <c r="BX1797" i="4"/>
  <c r="BP1797" i="4"/>
  <c r="BH1797" i="4"/>
  <c r="BW1797" i="4"/>
  <c r="BO1797" i="4"/>
  <c r="BG1797" i="4"/>
  <c r="BD1797" i="4"/>
  <c r="BT1797" i="4"/>
  <c r="BL1797" i="4"/>
  <c r="AC1797" i="4"/>
  <c r="I1796" i="2" s="1"/>
  <c r="BV1793" i="4"/>
  <c r="BR1793" i="4"/>
  <c r="BN1793" i="4"/>
  <c r="BJ1793" i="4"/>
  <c r="BF1793" i="4"/>
  <c r="BY1793" i="4"/>
  <c r="BU1793" i="4"/>
  <c r="BQ1793" i="4"/>
  <c r="BM1793" i="4"/>
  <c r="BI1793" i="4"/>
  <c r="BE1793" i="4"/>
  <c r="BW1793" i="4"/>
  <c r="BO1793" i="4"/>
  <c r="BG1793" i="4"/>
  <c r="BT1793" i="4"/>
  <c r="BL1793" i="4"/>
  <c r="BD1793" i="4"/>
  <c r="BS1793" i="4"/>
  <c r="BK1793" i="4"/>
  <c r="BC1793" i="4"/>
  <c r="BX1793" i="4"/>
  <c r="BP1793" i="4"/>
  <c r="BH1793" i="4"/>
  <c r="AC1793" i="4"/>
  <c r="I1792" i="2" s="1"/>
  <c r="BV1789" i="4"/>
  <c r="BR1789" i="4"/>
  <c r="BN1789" i="4"/>
  <c r="BJ1789" i="4"/>
  <c r="BF1789" i="4"/>
  <c r="BY1789" i="4"/>
  <c r="BU1789" i="4"/>
  <c r="BQ1789" i="4"/>
  <c r="BM1789" i="4"/>
  <c r="BI1789" i="4"/>
  <c r="BE1789" i="4"/>
  <c r="BS1789" i="4"/>
  <c r="BK1789" i="4"/>
  <c r="BC1789" i="4"/>
  <c r="BX1789" i="4"/>
  <c r="BP1789" i="4"/>
  <c r="BH1789" i="4"/>
  <c r="BW1789" i="4"/>
  <c r="BO1789" i="4"/>
  <c r="BG1789" i="4"/>
  <c r="BT1789" i="4"/>
  <c r="BL1789" i="4"/>
  <c r="BD1789" i="4"/>
  <c r="AC1789" i="4"/>
  <c r="I1788" i="2" s="1"/>
  <c r="BV1785" i="4"/>
  <c r="BR1785" i="4"/>
  <c r="BN1785" i="4"/>
  <c r="BJ1785" i="4"/>
  <c r="BF1785" i="4"/>
  <c r="BY1785" i="4"/>
  <c r="BU1785" i="4"/>
  <c r="BQ1785" i="4"/>
  <c r="BM1785" i="4"/>
  <c r="BI1785" i="4"/>
  <c r="BE1785" i="4"/>
  <c r="BW1785" i="4"/>
  <c r="BO1785" i="4"/>
  <c r="BG1785" i="4"/>
  <c r="BT1785" i="4"/>
  <c r="BL1785" i="4"/>
  <c r="BD1785" i="4"/>
  <c r="BS1785" i="4"/>
  <c r="BK1785" i="4"/>
  <c r="BC1785" i="4"/>
  <c r="BX1785" i="4"/>
  <c r="BP1785" i="4"/>
  <c r="BH1785" i="4"/>
  <c r="AC1785" i="4"/>
  <c r="I1784" i="2" s="1"/>
  <c r="BV1781" i="4"/>
  <c r="BR1781" i="4"/>
  <c r="BN1781" i="4"/>
  <c r="BJ1781" i="4"/>
  <c r="BF1781" i="4"/>
  <c r="BY1781" i="4"/>
  <c r="BU1781" i="4"/>
  <c r="BQ1781" i="4"/>
  <c r="BM1781" i="4"/>
  <c r="BI1781" i="4"/>
  <c r="BE1781" i="4"/>
  <c r="BS1781" i="4"/>
  <c r="BK1781" i="4"/>
  <c r="BC1781" i="4"/>
  <c r="BX1781" i="4"/>
  <c r="BP1781" i="4"/>
  <c r="BH1781" i="4"/>
  <c r="BW1781" i="4"/>
  <c r="BO1781" i="4"/>
  <c r="BG1781" i="4"/>
  <c r="BT1781" i="4"/>
  <c r="BL1781" i="4"/>
  <c r="BD1781" i="4"/>
  <c r="AC1781" i="4"/>
  <c r="I1780" i="2" s="1"/>
  <c r="BV1777" i="4"/>
  <c r="BR1777" i="4"/>
  <c r="BN1777" i="4"/>
  <c r="BJ1777" i="4"/>
  <c r="BF1777" i="4"/>
  <c r="BY1777" i="4"/>
  <c r="BU1777" i="4"/>
  <c r="BQ1777" i="4"/>
  <c r="BM1777" i="4"/>
  <c r="BI1777" i="4"/>
  <c r="BE1777" i="4"/>
  <c r="BW1777" i="4"/>
  <c r="BO1777" i="4"/>
  <c r="BG1777" i="4"/>
  <c r="BT1777" i="4"/>
  <c r="BL1777" i="4"/>
  <c r="BD1777" i="4"/>
  <c r="BS1777" i="4"/>
  <c r="BK1777" i="4"/>
  <c r="BC1777" i="4"/>
  <c r="BP1777" i="4"/>
  <c r="BH1777" i="4"/>
  <c r="BX1777" i="4"/>
  <c r="AC1777" i="4"/>
  <c r="I1776" i="2" s="1"/>
  <c r="BV1773" i="4"/>
  <c r="BR1773" i="4"/>
  <c r="BN1773" i="4"/>
  <c r="BJ1773" i="4"/>
  <c r="BF1773" i="4"/>
  <c r="BY1773" i="4"/>
  <c r="BU1773" i="4"/>
  <c r="BQ1773" i="4"/>
  <c r="BM1773" i="4"/>
  <c r="BI1773" i="4"/>
  <c r="BE1773" i="4"/>
  <c r="BS1773" i="4"/>
  <c r="BK1773" i="4"/>
  <c r="BC1773" i="4"/>
  <c r="BX1773" i="4"/>
  <c r="BP1773" i="4"/>
  <c r="BH1773" i="4"/>
  <c r="BW1773" i="4"/>
  <c r="BO1773" i="4"/>
  <c r="BG1773" i="4"/>
  <c r="BL1773" i="4"/>
  <c r="BD1773" i="4"/>
  <c r="BT1773" i="4"/>
  <c r="AC1773" i="4"/>
  <c r="I1772" i="2" s="1"/>
  <c r="BX1769" i="4"/>
  <c r="BT1769" i="4"/>
  <c r="BP1769" i="4"/>
  <c r="BL1769" i="4"/>
  <c r="BH1769" i="4"/>
  <c r="BD1769" i="4"/>
  <c r="BW1769" i="4"/>
  <c r="BS1769" i="4"/>
  <c r="BO1769" i="4"/>
  <c r="BK1769" i="4"/>
  <c r="BG1769" i="4"/>
  <c r="BC1769" i="4"/>
  <c r="BV1769" i="4"/>
  <c r="BR1769" i="4"/>
  <c r="BN1769" i="4"/>
  <c r="BJ1769" i="4"/>
  <c r="BF1769" i="4"/>
  <c r="BU1769" i="4"/>
  <c r="BE1769" i="4"/>
  <c r="BQ1769" i="4"/>
  <c r="BM1769" i="4"/>
  <c r="BY1769" i="4"/>
  <c r="BI1769" i="4"/>
  <c r="AC1769" i="4"/>
  <c r="I1768" i="2" s="1"/>
  <c r="BX1765" i="4"/>
  <c r="BT1765" i="4"/>
  <c r="BP1765" i="4"/>
  <c r="BL1765" i="4"/>
  <c r="BH1765" i="4"/>
  <c r="BD1765" i="4"/>
  <c r="BW1765" i="4"/>
  <c r="BS1765" i="4"/>
  <c r="BO1765" i="4"/>
  <c r="BK1765" i="4"/>
  <c r="BG1765" i="4"/>
  <c r="BC1765" i="4"/>
  <c r="BV1765" i="4"/>
  <c r="BR1765" i="4"/>
  <c r="BN1765" i="4"/>
  <c r="BJ1765" i="4"/>
  <c r="BF1765" i="4"/>
  <c r="BQ1765" i="4"/>
  <c r="BM1765" i="4"/>
  <c r="BY1765" i="4"/>
  <c r="BI1765" i="4"/>
  <c r="BU1765" i="4"/>
  <c r="BE1765" i="4"/>
  <c r="AC1765" i="4"/>
  <c r="I1764" i="2" s="1"/>
  <c r="BX1761" i="4"/>
  <c r="BT1761" i="4"/>
  <c r="BP1761" i="4"/>
  <c r="BL1761" i="4"/>
  <c r="BH1761" i="4"/>
  <c r="BD1761" i="4"/>
  <c r="BW1761" i="4"/>
  <c r="BS1761" i="4"/>
  <c r="BO1761" i="4"/>
  <c r="BK1761" i="4"/>
  <c r="BG1761" i="4"/>
  <c r="BC1761" i="4"/>
  <c r="BV1761" i="4"/>
  <c r="BR1761" i="4"/>
  <c r="BN1761" i="4"/>
  <c r="BJ1761" i="4"/>
  <c r="BF1761" i="4"/>
  <c r="BM1761" i="4"/>
  <c r="BY1761" i="4"/>
  <c r="BI1761" i="4"/>
  <c r="BU1761" i="4"/>
  <c r="BE1761" i="4"/>
  <c r="BQ1761" i="4"/>
  <c r="AC1761" i="4"/>
  <c r="I1760" i="2" s="1"/>
  <c r="BX1757" i="4"/>
  <c r="BT1757" i="4"/>
  <c r="BP1757" i="4"/>
  <c r="BL1757" i="4"/>
  <c r="BH1757" i="4"/>
  <c r="BD1757" i="4"/>
  <c r="BW1757" i="4"/>
  <c r="BS1757" i="4"/>
  <c r="BO1757" i="4"/>
  <c r="BK1757" i="4"/>
  <c r="BG1757" i="4"/>
  <c r="BC1757" i="4"/>
  <c r="BV1757" i="4"/>
  <c r="BR1757" i="4"/>
  <c r="BN1757" i="4"/>
  <c r="BJ1757" i="4"/>
  <c r="BF1757" i="4"/>
  <c r="BY1757" i="4"/>
  <c r="BI1757" i="4"/>
  <c r="BU1757" i="4"/>
  <c r="BE1757" i="4"/>
  <c r="BQ1757" i="4"/>
  <c r="BM1757" i="4"/>
  <c r="AC1757" i="4"/>
  <c r="I1756" i="2" s="1"/>
  <c r="BX1753" i="4"/>
  <c r="BT1753" i="4"/>
  <c r="BP1753" i="4"/>
  <c r="BL1753" i="4"/>
  <c r="BH1753" i="4"/>
  <c r="BD1753" i="4"/>
  <c r="BW1753" i="4"/>
  <c r="BS1753" i="4"/>
  <c r="BO1753" i="4"/>
  <c r="BK1753" i="4"/>
  <c r="BG1753" i="4"/>
  <c r="BC1753" i="4"/>
  <c r="BV1753" i="4"/>
  <c r="BR1753" i="4"/>
  <c r="BN1753" i="4"/>
  <c r="BJ1753" i="4"/>
  <c r="BF1753" i="4"/>
  <c r="BU1753" i="4"/>
  <c r="BE1753" i="4"/>
  <c r="BQ1753" i="4"/>
  <c r="BM1753" i="4"/>
  <c r="BI1753" i="4"/>
  <c r="BY1753" i="4"/>
  <c r="AC1753" i="4"/>
  <c r="I1752" i="2" s="1"/>
  <c r="BX1749" i="4"/>
  <c r="BT1749" i="4"/>
  <c r="BP1749" i="4"/>
  <c r="BL1749" i="4"/>
  <c r="BH1749" i="4"/>
  <c r="BD1749" i="4"/>
  <c r="BW1749" i="4"/>
  <c r="BS1749" i="4"/>
  <c r="BO1749" i="4"/>
  <c r="BK1749" i="4"/>
  <c r="BG1749" i="4"/>
  <c r="BC1749" i="4"/>
  <c r="BV1749" i="4"/>
  <c r="BR1749" i="4"/>
  <c r="BN1749" i="4"/>
  <c r="BJ1749" i="4"/>
  <c r="BF1749" i="4"/>
  <c r="BQ1749" i="4"/>
  <c r="BM1749" i="4"/>
  <c r="BY1749" i="4"/>
  <c r="BI1749" i="4"/>
  <c r="BU1749" i="4"/>
  <c r="BE1749" i="4"/>
  <c r="AC1749" i="4"/>
  <c r="I1748" i="2" s="1"/>
  <c r="BX1745" i="4"/>
  <c r="BT1745" i="4"/>
  <c r="BP1745" i="4"/>
  <c r="BL1745" i="4"/>
  <c r="BH1745" i="4"/>
  <c r="BD1745" i="4"/>
  <c r="BW1745" i="4"/>
  <c r="BS1745" i="4"/>
  <c r="BO1745" i="4"/>
  <c r="BK1745" i="4"/>
  <c r="BG1745" i="4"/>
  <c r="BC1745" i="4"/>
  <c r="BV1745" i="4"/>
  <c r="BR1745" i="4"/>
  <c r="BN1745" i="4"/>
  <c r="BJ1745" i="4"/>
  <c r="BF1745" i="4"/>
  <c r="BM1745" i="4"/>
  <c r="BY1745" i="4"/>
  <c r="BI1745" i="4"/>
  <c r="BU1745" i="4"/>
  <c r="BE1745" i="4"/>
  <c r="BQ1745" i="4"/>
  <c r="AC1745" i="4"/>
  <c r="I1744" i="2" s="1"/>
  <c r="BX1741" i="4"/>
  <c r="BT1741" i="4"/>
  <c r="BP1741" i="4"/>
  <c r="BL1741" i="4"/>
  <c r="BH1741" i="4"/>
  <c r="BD1741" i="4"/>
  <c r="BW1741" i="4"/>
  <c r="BS1741" i="4"/>
  <c r="BO1741" i="4"/>
  <c r="BK1741" i="4"/>
  <c r="BG1741" i="4"/>
  <c r="BC1741" i="4"/>
  <c r="BV1741" i="4"/>
  <c r="BR1741" i="4"/>
  <c r="BN1741" i="4"/>
  <c r="BJ1741" i="4"/>
  <c r="BF1741" i="4"/>
  <c r="BY1741" i="4"/>
  <c r="BI1741" i="4"/>
  <c r="BU1741" i="4"/>
  <c r="BE1741" i="4"/>
  <c r="BQ1741" i="4"/>
  <c r="BM1741" i="4"/>
  <c r="AC1741" i="4"/>
  <c r="I1740" i="2" s="1"/>
  <c r="BX1737" i="4"/>
  <c r="BT1737" i="4"/>
  <c r="BP1737" i="4"/>
  <c r="BL1737" i="4"/>
  <c r="BH1737" i="4"/>
  <c r="BD1737" i="4"/>
  <c r="BW1737" i="4"/>
  <c r="BS1737" i="4"/>
  <c r="BO1737" i="4"/>
  <c r="BK1737" i="4"/>
  <c r="BG1737" i="4"/>
  <c r="BC1737" i="4"/>
  <c r="BV1737" i="4"/>
  <c r="BR1737" i="4"/>
  <c r="BN1737" i="4"/>
  <c r="BJ1737" i="4"/>
  <c r="BF1737" i="4"/>
  <c r="BU1737" i="4"/>
  <c r="BE1737" i="4"/>
  <c r="BQ1737" i="4"/>
  <c r="BM1737" i="4"/>
  <c r="BY1737" i="4"/>
  <c r="BI1737" i="4"/>
  <c r="AC1737" i="4"/>
  <c r="I1736" i="2" s="1"/>
  <c r="BX1733" i="4"/>
  <c r="BT1733" i="4"/>
  <c r="BP1733" i="4"/>
  <c r="BL1733" i="4"/>
  <c r="BH1733" i="4"/>
  <c r="BD1733" i="4"/>
  <c r="BW1733" i="4"/>
  <c r="BS1733" i="4"/>
  <c r="BO1733" i="4"/>
  <c r="BK1733" i="4"/>
  <c r="BG1733" i="4"/>
  <c r="BC1733" i="4"/>
  <c r="BV1733" i="4"/>
  <c r="BR1733" i="4"/>
  <c r="BN1733" i="4"/>
  <c r="BJ1733" i="4"/>
  <c r="BF1733" i="4"/>
  <c r="BQ1733" i="4"/>
  <c r="BM1733" i="4"/>
  <c r="BY1733" i="4"/>
  <c r="BI1733" i="4"/>
  <c r="BU1733" i="4"/>
  <c r="BE1733" i="4"/>
  <c r="AC1733" i="4"/>
  <c r="I1732" i="2" s="1"/>
  <c r="BX1729" i="4"/>
  <c r="BT1729" i="4"/>
  <c r="BP1729" i="4"/>
  <c r="BL1729" i="4"/>
  <c r="BH1729" i="4"/>
  <c r="BD1729" i="4"/>
  <c r="BW1729" i="4"/>
  <c r="BS1729" i="4"/>
  <c r="BO1729" i="4"/>
  <c r="BK1729" i="4"/>
  <c r="BG1729" i="4"/>
  <c r="BC1729" i="4"/>
  <c r="BV1729" i="4"/>
  <c r="BR1729" i="4"/>
  <c r="BN1729" i="4"/>
  <c r="BJ1729" i="4"/>
  <c r="BF1729" i="4"/>
  <c r="BM1729" i="4"/>
  <c r="BY1729" i="4"/>
  <c r="BI1729" i="4"/>
  <c r="BU1729" i="4"/>
  <c r="BE1729" i="4"/>
  <c r="BQ1729" i="4"/>
  <c r="AC1729" i="4"/>
  <c r="I1728" i="2" s="1"/>
  <c r="BX1725" i="4"/>
  <c r="BT1725" i="4"/>
  <c r="BP1725" i="4"/>
  <c r="BL1725" i="4"/>
  <c r="BH1725" i="4"/>
  <c r="BD1725" i="4"/>
  <c r="BW1725" i="4"/>
  <c r="BS1725" i="4"/>
  <c r="BO1725" i="4"/>
  <c r="BK1725" i="4"/>
  <c r="BG1725" i="4"/>
  <c r="BC1725" i="4"/>
  <c r="BV1725" i="4"/>
  <c r="BR1725" i="4"/>
  <c r="BN1725" i="4"/>
  <c r="BJ1725" i="4"/>
  <c r="BF1725" i="4"/>
  <c r="BY1725" i="4"/>
  <c r="BI1725" i="4"/>
  <c r="BU1725" i="4"/>
  <c r="BE1725" i="4"/>
  <c r="BQ1725" i="4"/>
  <c r="BM1725" i="4"/>
  <c r="AC1725" i="4"/>
  <c r="I1724" i="2" s="1"/>
  <c r="BX1721" i="4"/>
  <c r="BT1721" i="4"/>
  <c r="BP1721" i="4"/>
  <c r="BL1721" i="4"/>
  <c r="BH1721" i="4"/>
  <c r="BD1721" i="4"/>
  <c r="BW1721" i="4"/>
  <c r="BS1721" i="4"/>
  <c r="BO1721" i="4"/>
  <c r="BK1721" i="4"/>
  <c r="BG1721" i="4"/>
  <c r="BC1721" i="4"/>
  <c r="BV1721" i="4"/>
  <c r="BR1721" i="4"/>
  <c r="BN1721" i="4"/>
  <c r="BJ1721" i="4"/>
  <c r="BF1721" i="4"/>
  <c r="BU1721" i="4"/>
  <c r="BE1721" i="4"/>
  <c r="BQ1721" i="4"/>
  <c r="BM1721" i="4"/>
  <c r="BY1721" i="4"/>
  <c r="BI1721" i="4"/>
  <c r="AC1721" i="4"/>
  <c r="I1720" i="2" s="1"/>
  <c r="BX1717" i="4"/>
  <c r="BT1717" i="4"/>
  <c r="BP1717" i="4"/>
  <c r="BL1717" i="4"/>
  <c r="BH1717" i="4"/>
  <c r="BD1717" i="4"/>
  <c r="BW1717" i="4"/>
  <c r="BS1717" i="4"/>
  <c r="BO1717" i="4"/>
  <c r="BK1717" i="4"/>
  <c r="BG1717" i="4"/>
  <c r="BC1717" i="4"/>
  <c r="BV1717" i="4"/>
  <c r="BR1717" i="4"/>
  <c r="BN1717" i="4"/>
  <c r="BJ1717" i="4"/>
  <c r="BF1717" i="4"/>
  <c r="BQ1717" i="4"/>
  <c r="BM1717" i="4"/>
  <c r="BY1717" i="4"/>
  <c r="BI1717" i="4"/>
  <c r="BE1717" i="4"/>
  <c r="BU1717" i="4"/>
  <c r="AC1717" i="4"/>
  <c r="I1716" i="2" s="1"/>
  <c r="BX1713" i="4"/>
  <c r="BT1713" i="4"/>
  <c r="BP1713" i="4"/>
  <c r="BL1713" i="4"/>
  <c r="BH1713" i="4"/>
  <c r="BD1713" i="4"/>
  <c r="BW1713" i="4"/>
  <c r="BS1713" i="4"/>
  <c r="BO1713" i="4"/>
  <c r="BK1713" i="4"/>
  <c r="BG1713" i="4"/>
  <c r="BC1713" i="4"/>
  <c r="BV1713" i="4"/>
  <c r="BR1713" i="4"/>
  <c r="BN1713" i="4"/>
  <c r="BJ1713" i="4"/>
  <c r="BF1713" i="4"/>
  <c r="BM1713" i="4"/>
  <c r="BY1713" i="4"/>
  <c r="BI1713" i="4"/>
  <c r="BU1713" i="4"/>
  <c r="BE1713" i="4"/>
  <c r="BQ1713" i="4"/>
  <c r="AC1713" i="4"/>
  <c r="I1712" i="2" s="1"/>
  <c r="BX1709" i="4"/>
  <c r="BT1709" i="4"/>
  <c r="BP1709" i="4"/>
  <c r="BL1709" i="4"/>
  <c r="BH1709" i="4"/>
  <c r="BD1709" i="4"/>
  <c r="BW1709" i="4"/>
  <c r="BS1709" i="4"/>
  <c r="BO1709" i="4"/>
  <c r="BK1709" i="4"/>
  <c r="BG1709" i="4"/>
  <c r="BC1709" i="4"/>
  <c r="BV1709" i="4"/>
  <c r="BR1709" i="4"/>
  <c r="BN1709" i="4"/>
  <c r="BJ1709" i="4"/>
  <c r="BF1709" i="4"/>
  <c r="BY1709" i="4"/>
  <c r="BI1709" i="4"/>
  <c r="BU1709" i="4"/>
  <c r="BE1709" i="4"/>
  <c r="BQ1709" i="4"/>
  <c r="BM1709" i="4"/>
  <c r="AC1709" i="4"/>
  <c r="I1708" i="2" s="1"/>
  <c r="BX1705" i="4"/>
  <c r="BT1705" i="4"/>
  <c r="BP1705" i="4"/>
  <c r="BL1705" i="4"/>
  <c r="BH1705" i="4"/>
  <c r="BD1705" i="4"/>
  <c r="BW1705" i="4"/>
  <c r="BS1705" i="4"/>
  <c r="BO1705" i="4"/>
  <c r="BK1705" i="4"/>
  <c r="BG1705" i="4"/>
  <c r="BC1705" i="4"/>
  <c r="BV1705" i="4"/>
  <c r="BR1705" i="4"/>
  <c r="BN1705" i="4"/>
  <c r="BJ1705" i="4"/>
  <c r="BF1705" i="4"/>
  <c r="BU1705" i="4"/>
  <c r="BE1705" i="4"/>
  <c r="BQ1705" i="4"/>
  <c r="BM1705" i="4"/>
  <c r="BY1705" i="4"/>
  <c r="BI1705" i="4"/>
  <c r="AC1705" i="4"/>
  <c r="I1704" i="2" s="1"/>
  <c r="BX1701" i="4"/>
  <c r="BT1701" i="4"/>
  <c r="BP1701" i="4"/>
  <c r="BL1701" i="4"/>
  <c r="BH1701" i="4"/>
  <c r="BD1701" i="4"/>
  <c r="BW1701" i="4"/>
  <c r="BS1701" i="4"/>
  <c r="BO1701" i="4"/>
  <c r="BK1701" i="4"/>
  <c r="BG1701" i="4"/>
  <c r="BC1701" i="4"/>
  <c r="BV1701" i="4"/>
  <c r="BR1701" i="4"/>
  <c r="BN1701" i="4"/>
  <c r="BJ1701" i="4"/>
  <c r="BF1701" i="4"/>
  <c r="BQ1701" i="4"/>
  <c r="BM1701" i="4"/>
  <c r="BY1701" i="4"/>
  <c r="BI1701" i="4"/>
  <c r="BU1701" i="4"/>
  <c r="BE1701" i="4"/>
  <c r="AC1701" i="4"/>
  <c r="I1700" i="2" s="1"/>
  <c r="BX1697" i="4"/>
  <c r="BT1697" i="4"/>
  <c r="BP1697" i="4"/>
  <c r="BL1697" i="4"/>
  <c r="BH1697" i="4"/>
  <c r="BD1697" i="4"/>
  <c r="BW1697" i="4"/>
  <c r="BS1697" i="4"/>
  <c r="BO1697" i="4"/>
  <c r="BK1697" i="4"/>
  <c r="BG1697" i="4"/>
  <c r="BC1697" i="4"/>
  <c r="BV1697" i="4"/>
  <c r="BR1697" i="4"/>
  <c r="BN1697" i="4"/>
  <c r="BJ1697" i="4"/>
  <c r="BF1697" i="4"/>
  <c r="BM1697" i="4"/>
  <c r="BY1697" i="4"/>
  <c r="BI1697" i="4"/>
  <c r="BU1697" i="4"/>
  <c r="BE1697" i="4"/>
  <c r="BQ1697" i="4"/>
  <c r="AC1697" i="4"/>
  <c r="I1696" i="2" s="1"/>
  <c r="BX1693" i="4"/>
  <c r="BT1693" i="4"/>
  <c r="BP1693" i="4"/>
  <c r="BL1693" i="4"/>
  <c r="BH1693" i="4"/>
  <c r="BD1693" i="4"/>
  <c r="BW1693" i="4"/>
  <c r="BS1693" i="4"/>
  <c r="BO1693" i="4"/>
  <c r="BK1693" i="4"/>
  <c r="BG1693" i="4"/>
  <c r="BC1693" i="4"/>
  <c r="BV1693" i="4"/>
  <c r="BR1693" i="4"/>
  <c r="BN1693" i="4"/>
  <c r="BJ1693" i="4"/>
  <c r="BF1693" i="4"/>
  <c r="BY1693" i="4"/>
  <c r="BI1693" i="4"/>
  <c r="BU1693" i="4"/>
  <c r="BE1693" i="4"/>
  <c r="BQ1693" i="4"/>
  <c r="BM1693" i="4"/>
  <c r="AC1693" i="4"/>
  <c r="I1692" i="2" s="1"/>
  <c r="BX1689" i="4"/>
  <c r="BT1689" i="4"/>
  <c r="BP1689" i="4"/>
  <c r="BL1689" i="4"/>
  <c r="BH1689" i="4"/>
  <c r="BD1689" i="4"/>
  <c r="BW1689" i="4"/>
  <c r="BS1689" i="4"/>
  <c r="BO1689" i="4"/>
  <c r="BK1689" i="4"/>
  <c r="BG1689" i="4"/>
  <c r="BC1689" i="4"/>
  <c r="BV1689" i="4"/>
  <c r="BR1689" i="4"/>
  <c r="BN1689" i="4"/>
  <c r="BJ1689" i="4"/>
  <c r="BF1689" i="4"/>
  <c r="BU1689" i="4"/>
  <c r="BE1689" i="4"/>
  <c r="BQ1689" i="4"/>
  <c r="BM1689" i="4"/>
  <c r="BI1689" i="4"/>
  <c r="BY1689" i="4"/>
  <c r="AC1689" i="4"/>
  <c r="I1688" i="2" s="1"/>
  <c r="BX1685" i="4"/>
  <c r="BT1685" i="4"/>
  <c r="BP1685" i="4"/>
  <c r="BL1685" i="4"/>
  <c r="BH1685" i="4"/>
  <c r="BD1685" i="4"/>
  <c r="BW1685" i="4"/>
  <c r="BS1685" i="4"/>
  <c r="BO1685" i="4"/>
  <c r="BK1685" i="4"/>
  <c r="BG1685" i="4"/>
  <c r="BC1685" i="4"/>
  <c r="BV1685" i="4"/>
  <c r="BR1685" i="4"/>
  <c r="BN1685" i="4"/>
  <c r="BJ1685" i="4"/>
  <c r="BF1685" i="4"/>
  <c r="BQ1685" i="4"/>
  <c r="BM1685" i="4"/>
  <c r="BY1685" i="4"/>
  <c r="BI1685" i="4"/>
  <c r="BU1685" i="4"/>
  <c r="BE1685" i="4"/>
  <c r="AC1685" i="4"/>
  <c r="I1684" i="2" s="1"/>
  <c r="BX1681" i="4"/>
  <c r="BT1681" i="4"/>
  <c r="BP1681" i="4"/>
  <c r="BL1681" i="4"/>
  <c r="BH1681" i="4"/>
  <c r="BD1681" i="4"/>
  <c r="BW1681" i="4"/>
  <c r="BS1681" i="4"/>
  <c r="BO1681" i="4"/>
  <c r="BK1681" i="4"/>
  <c r="BG1681" i="4"/>
  <c r="BC1681" i="4"/>
  <c r="BV1681" i="4"/>
  <c r="BR1681" i="4"/>
  <c r="BN1681" i="4"/>
  <c r="BJ1681" i="4"/>
  <c r="BF1681" i="4"/>
  <c r="BM1681" i="4"/>
  <c r="BY1681" i="4"/>
  <c r="BI1681" i="4"/>
  <c r="BU1681" i="4"/>
  <c r="BE1681" i="4"/>
  <c r="BQ1681" i="4"/>
  <c r="AC1681" i="4"/>
  <c r="I1680" i="2" s="1"/>
  <c r="BX1677" i="4"/>
  <c r="BT1677" i="4"/>
  <c r="BP1677" i="4"/>
  <c r="BL1677" i="4"/>
  <c r="BH1677" i="4"/>
  <c r="BD1677" i="4"/>
  <c r="BW1677" i="4"/>
  <c r="BS1677" i="4"/>
  <c r="BO1677" i="4"/>
  <c r="BK1677" i="4"/>
  <c r="BG1677" i="4"/>
  <c r="BC1677" i="4"/>
  <c r="BV1677" i="4"/>
  <c r="BR1677" i="4"/>
  <c r="BN1677" i="4"/>
  <c r="BJ1677" i="4"/>
  <c r="BF1677" i="4"/>
  <c r="BY1677" i="4"/>
  <c r="BI1677" i="4"/>
  <c r="BU1677" i="4"/>
  <c r="BE1677" i="4"/>
  <c r="BQ1677" i="4"/>
  <c r="BM1677" i="4"/>
  <c r="AC1677" i="4"/>
  <c r="I1676" i="2" s="1"/>
  <c r="BX1673" i="4"/>
  <c r="BT1673" i="4"/>
  <c r="BP1673" i="4"/>
  <c r="BL1673" i="4"/>
  <c r="BH1673" i="4"/>
  <c r="BD1673" i="4"/>
  <c r="BW1673" i="4"/>
  <c r="BS1673" i="4"/>
  <c r="BO1673" i="4"/>
  <c r="BK1673" i="4"/>
  <c r="BG1673" i="4"/>
  <c r="BC1673" i="4"/>
  <c r="BV1673" i="4"/>
  <c r="BR1673" i="4"/>
  <c r="BN1673" i="4"/>
  <c r="BJ1673" i="4"/>
  <c r="BF1673" i="4"/>
  <c r="BU1673" i="4"/>
  <c r="BE1673" i="4"/>
  <c r="BQ1673" i="4"/>
  <c r="BM1673" i="4"/>
  <c r="BY1673" i="4"/>
  <c r="BI1673" i="4"/>
  <c r="AC1673" i="4"/>
  <c r="I1672" i="2" s="1"/>
  <c r="BX1669" i="4"/>
  <c r="BT1669" i="4"/>
  <c r="BP1669" i="4"/>
  <c r="BL1669" i="4"/>
  <c r="BH1669" i="4"/>
  <c r="BD1669" i="4"/>
  <c r="BW1669" i="4"/>
  <c r="BS1669" i="4"/>
  <c r="BO1669" i="4"/>
  <c r="BK1669" i="4"/>
  <c r="BG1669" i="4"/>
  <c r="BC1669" i="4"/>
  <c r="BV1669" i="4"/>
  <c r="BR1669" i="4"/>
  <c r="BN1669" i="4"/>
  <c r="BJ1669" i="4"/>
  <c r="BF1669" i="4"/>
  <c r="BQ1669" i="4"/>
  <c r="BM1669" i="4"/>
  <c r="BY1669" i="4"/>
  <c r="BI1669" i="4"/>
  <c r="BU1669" i="4"/>
  <c r="BE1669" i="4"/>
  <c r="AC1669" i="4"/>
  <c r="I1668" i="2" s="1"/>
  <c r="BX1665" i="4"/>
  <c r="BT1665" i="4"/>
  <c r="BP1665" i="4"/>
  <c r="BL1665" i="4"/>
  <c r="BH1665" i="4"/>
  <c r="BD1665" i="4"/>
  <c r="BW1665" i="4"/>
  <c r="BS1665" i="4"/>
  <c r="BO1665" i="4"/>
  <c r="BK1665" i="4"/>
  <c r="BG1665" i="4"/>
  <c r="BC1665" i="4"/>
  <c r="BV1665" i="4"/>
  <c r="BR1665" i="4"/>
  <c r="BN1665" i="4"/>
  <c r="BJ1665" i="4"/>
  <c r="BF1665" i="4"/>
  <c r="BM1665" i="4"/>
  <c r="BY1665" i="4"/>
  <c r="BI1665" i="4"/>
  <c r="BU1665" i="4"/>
  <c r="BE1665" i="4"/>
  <c r="BQ1665" i="4"/>
  <c r="AC1665" i="4"/>
  <c r="I1664" i="2" s="1"/>
  <c r="BX1661" i="4"/>
  <c r="BT1661" i="4"/>
  <c r="BP1661" i="4"/>
  <c r="BL1661" i="4"/>
  <c r="BH1661" i="4"/>
  <c r="BD1661" i="4"/>
  <c r="BW1661" i="4"/>
  <c r="BS1661" i="4"/>
  <c r="BO1661" i="4"/>
  <c r="BK1661" i="4"/>
  <c r="BG1661" i="4"/>
  <c r="BC1661" i="4"/>
  <c r="BV1661" i="4"/>
  <c r="BR1661" i="4"/>
  <c r="BN1661" i="4"/>
  <c r="BJ1661" i="4"/>
  <c r="BF1661" i="4"/>
  <c r="BY1661" i="4"/>
  <c r="BI1661" i="4"/>
  <c r="BU1661" i="4"/>
  <c r="BE1661" i="4"/>
  <c r="BQ1661" i="4"/>
  <c r="BM1661" i="4"/>
  <c r="AC1661" i="4"/>
  <c r="I1660" i="2" s="1"/>
  <c r="BX1657" i="4"/>
  <c r="BT1657" i="4"/>
  <c r="BP1657" i="4"/>
  <c r="BL1657" i="4"/>
  <c r="BH1657" i="4"/>
  <c r="BD1657" i="4"/>
  <c r="BW1657" i="4"/>
  <c r="BS1657" i="4"/>
  <c r="BO1657" i="4"/>
  <c r="BK1657" i="4"/>
  <c r="BG1657" i="4"/>
  <c r="BC1657" i="4"/>
  <c r="BV1657" i="4"/>
  <c r="BR1657" i="4"/>
  <c r="BN1657" i="4"/>
  <c r="BJ1657" i="4"/>
  <c r="BF1657" i="4"/>
  <c r="BU1657" i="4"/>
  <c r="BE1657" i="4"/>
  <c r="BQ1657" i="4"/>
  <c r="BM1657" i="4"/>
  <c r="BY1657" i="4"/>
  <c r="BI1657" i="4"/>
  <c r="AC1657" i="4"/>
  <c r="I1656" i="2" s="1"/>
  <c r="BX1653" i="4"/>
  <c r="BT1653" i="4"/>
  <c r="BP1653" i="4"/>
  <c r="BL1653" i="4"/>
  <c r="BH1653" i="4"/>
  <c r="BD1653" i="4"/>
  <c r="BW1653" i="4"/>
  <c r="BS1653" i="4"/>
  <c r="BO1653" i="4"/>
  <c r="BK1653" i="4"/>
  <c r="BG1653" i="4"/>
  <c r="BC1653" i="4"/>
  <c r="BV1653" i="4"/>
  <c r="BR1653" i="4"/>
  <c r="BN1653" i="4"/>
  <c r="BJ1653" i="4"/>
  <c r="BF1653" i="4"/>
  <c r="BQ1653" i="4"/>
  <c r="BM1653" i="4"/>
  <c r="BY1653" i="4"/>
  <c r="BI1653" i="4"/>
  <c r="BE1653" i="4"/>
  <c r="BU1653" i="4"/>
  <c r="AC1653" i="4"/>
  <c r="I1652" i="2" s="1"/>
  <c r="BX1649" i="4"/>
  <c r="BT1649" i="4"/>
  <c r="BP1649" i="4"/>
  <c r="BL1649" i="4"/>
  <c r="BH1649" i="4"/>
  <c r="BD1649" i="4"/>
  <c r="BW1649" i="4"/>
  <c r="BS1649" i="4"/>
  <c r="BO1649" i="4"/>
  <c r="BK1649" i="4"/>
  <c r="BG1649" i="4"/>
  <c r="BC1649" i="4"/>
  <c r="BV1649" i="4"/>
  <c r="BR1649" i="4"/>
  <c r="BN1649" i="4"/>
  <c r="BJ1649" i="4"/>
  <c r="BF1649" i="4"/>
  <c r="BM1649" i="4"/>
  <c r="BY1649" i="4"/>
  <c r="BI1649" i="4"/>
  <c r="BU1649" i="4"/>
  <c r="BE1649" i="4"/>
  <c r="BQ1649" i="4"/>
  <c r="AC1649" i="4"/>
  <c r="I1648" i="2" s="1"/>
  <c r="BX1645" i="4"/>
  <c r="BT1645" i="4"/>
  <c r="BP1645" i="4"/>
  <c r="BL1645" i="4"/>
  <c r="BH1645" i="4"/>
  <c r="BD1645" i="4"/>
  <c r="BW1645" i="4"/>
  <c r="BS1645" i="4"/>
  <c r="BO1645" i="4"/>
  <c r="BK1645" i="4"/>
  <c r="BG1645" i="4"/>
  <c r="BC1645" i="4"/>
  <c r="BV1645" i="4"/>
  <c r="BR1645" i="4"/>
  <c r="BN1645" i="4"/>
  <c r="BJ1645" i="4"/>
  <c r="BF1645" i="4"/>
  <c r="BY1645" i="4"/>
  <c r="BI1645" i="4"/>
  <c r="BU1645" i="4"/>
  <c r="BE1645" i="4"/>
  <c r="BQ1645" i="4"/>
  <c r="BM1645" i="4"/>
  <c r="AC1645" i="4"/>
  <c r="I1644" i="2" s="1"/>
  <c r="BX1641" i="4"/>
  <c r="BT1641" i="4"/>
  <c r="BP1641" i="4"/>
  <c r="BL1641" i="4"/>
  <c r="BH1641" i="4"/>
  <c r="BD1641" i="4"/>
  <c r="BW1641" i="4"/>
  <c r="BS1641" i="4"/>
  <c r="BO1641" i="4"/>
  <c r="BK1641" i="4"/>
  <c r="BG1641" i="4"/>
  <c r="BC1641" i="4"/>
  <c r="BV1641" i="4"/>
  <c r="BR1641" i="4"/>
  <c r="BN1641" i="4"/>
  <c r="BJ1641" i="4"/>
  <c r="BF1641" i="4"/>
  <c r="BU1641" i="4"/>
  <c r="BE1641" i="4"/>
  <c r="BQ1641" i="4"/>
  <c r="BM1641" i="4"/>
  <c r="BY1641" i="4"/>
  <c r="BI1641" i="4"/>
  <c r="AC1641" i="4"/>
  <c r="I1640" i="2" s="1"/>
  <c r="BX1637" i="4"/>
  <c r="BT1637" i="4"/>
  <c r="BP1637" i="4"/>
  <c r="BL1637" i="4"/>
  <c r="BH1637" i="4"/>
  <c r="BD1637" i="4"/>
  <c r="BW1637" i="4"/>
  <c r="BS1637" i="4"/>
  <c r="BO1637" i="4"/>
  <c r="BK1637" i="4"/>
  <c r="BG1637" i="4"/>
  <c r="BC1637" i="4"/>
  <c r="BV1637" i="4"/>
  <c r="BR1637" i="4"/>
  <c r="BN1637" i="4"/>
  <c r="BJ1637" i="4"/>
  <c r="BF1637" i="4"/>
  <c r="BQ1637" i="4"/>
  <c r="BM1637" i="4"/>
  <c r="BY1637" i="4"/>
  <c r="BI1637" i="4"/>
  <c r="BU1637" i="4"/>
  <c r="BE1637" i="4"/>
  <c r="AC1637" i="4"/>
  <c r="I1636" i="2" s="1"/>
  <c r="BX1633" i="4"/>
  <c r="BT1633" i="4"/>
  <c r="BP1633" i="4"/>
  <c r="BL1633" i="4"/>
  <c r="BH1633" i="4"/>
  <c r="BD1633" i="4"/>
  <c r="BW1633" i="4"/>
  <c r="BS1633" i="4"/>
  <c r="BO1633" i="4"/>
  <c r="BK1633" i="4"/>
  <c r="BG1633" i="4"/>
  <c r="BC1633" i="4"/>
  <c r="BV1633" i="4"/>
  <c r="BR1633" i="4"/>
  <c r="BN1633" i="4"/>
  <c r="BJ1633" i="4"/>
  <c r="BF1633" i="4"/>
  <c r="BM1633" i="4"/>
  <c r="BY1633" i="4"/>
  <c r="BI1633" i="4"/>
  <c r="BU1633" i="4"/>
  <c r="BE1633" i="4"/>
  <c r="BQ1633" i="4"/>
  <c r="AC1633" i="4"/>
  <c r="I1632" i="2" s="1"/>
  <c r="BX1629" i="4"/>
  <c r="BT1629" i="4"/>
  <c r="BP1629" i="4"/>
  <c r="BL1629" i="4"/>
  <c r="BH1629" i="4"/>
  <c r="BD1629" i="4"/>
  <c r="BW1629" i="4"/>
  <c r="BS1629" i="4"/>
  <c r="BO1629" i="4"/>
  <c r="BK1629" i="4"/>
  <c r="BG1629" i="4"/>
  <c r="BC1629" i="4"/>
  <c r="BV1629" i="4"/>
  <c r="BR1629" i="4"/>
  <c r="BN1629" i="4"/>
  <c r="BJ1629" i="4"/>
  <c r="BF1629" i="4"/>
  <c r="BY1629" i="4"/>
  <c r="BI1629" i="4"/>
  <c r="BU1629" i="4"/>
  <c r="BE1629" i="4"/>
  <c r="BQ1629" i="4"/>
  <c r="BM1629" i="4"/>
  <c r="AC1629" i="4"/>
  <c r="I1628" i="2" s="1"/>
  <c r="BX1625" i="4"/>
  <c r="BT1625" i="4"/>
  <c r="BP1625" i="4"/>
  <c r="BL1625" i="4"/>
  <c r="BH1625" i="4"/>
  <c r="BD1625" i="4"/>
  <c r="BW1625" i="4"/>
  <c r="BS1625" i="4"/>
  <c r="BO1625" i="4"/>
  <c r="BK1625" i="4"/>
  <c r="BG1625" i="4"/>
  <c r="BC1625" i="4"/>
  <c r="BV1625" i="4"/>
  <c r="BR1625" i="4"/>
  <c r="BN1625" i="4"/>
  <c r="BJ1625" i="4"/>
  <c r="BF1625" i="4"/>
  <c r="BU1625" i="4"/>
  <c r="BE1625" i="4"/>
  <c r="BQ1625" i="4"/>
  <c r="BM1625" i="4"/>
  <c r="BI1625" i="4"/>
  <c r="BY1625" i="4"/>
  <c r="AC1625" i="4"/>
  <c r="I1624" i="2" s="1"/>
  <c r="BX1621" i="4"/>
  <c r="BT1621" i="4"/>
  <c r="BP1621" i="4"/>
  <c r="BL1621" i="4"/>
  <c r="BH1621" i="4"/>
  <c r="BD1621" i="4"/>
  <c r="BW1621" i="4"/>
  <c r="BS1621" i="4"/>
  <c r="BO1621" i="4"/>
  <c r="BK1621" i="4"/>
  <c r="BG1621" i="4"/>
  <c r="BC1621" i="4"/>
  <c r="BV1621" i="4"/>
  <c r="BR1621" i="4"/>
  <c r="BN1621" i="4"/>
  <c r="BJ1621" i="4"/>
  <c r="BF1621" i="4"/>
  <c r="BQ1621" i="4"/>
  <c r="BM1621" i="4"/>
  <c r="BY1621" i="4"/>
  <c r="BI1621" i="4"/>
  <c r="BU1621" i="4"/>
  <c r="BE1621" i="4"/>
  <c r="AC1621" i="4"/>
  <c r="I1620" i="2" s="1"/>
  <c r="BX1617" i="4"/>
  <c r="BT1617" i="4"/>
  <c r="BP1617" i="4"/>
  <c r="BL1617" i="4"/>
  <c r="BH1617" i="4"/>
  <c r="BD1617" i="4"/>
  <c r="BW1617" i="4"/>
  <c r="BS1617" i="4"/>
  <c r="BO1617" i="4"/>
  <c r="BK1617" i="4"/>
  <c r="BG1617" i="4"/>
  <c r="BC1617" i="4"/>
  <c r="BV1617" i="4"/>
  <c r="BR1617" i="4"/>
  <c r="BN1617" i="4"/>
  <c r="BJ1617" i="4"/>
  <c r="BF1617" i="4"/>
  <c r="BM1617" i="4"/>
  <c r="BY1617" i="4"/>
  <c r="BI1617" i="4"/>
  <c r="BU1617" i="4"/>
  <c r="BE1617" i="4"/>
  <c r="BQ1617" i="4"/>
  <c r="AC1617" i="4"/>
  <c r="I1616" i="2" s="1"/>
  <c r="BX1613" i="4"/>
  <c r="BT1613" i="4"/>
  <c r="BP1613" i="4"/>
  <c r="BL1613" i="4"/>
  <c r="BH1613" i="4"/>
  <c r="BD1613" i="4"/>
  <c r="BW1613" i="4"/>
  <c r="BS1613" i="4"/>
  <c r="BO1613" i="4"/>
  <c r="BK1613" i="4"/>
  <c r="BG1613" i="4"/>
  <c r="BC1613" i="4"/>
  <c r="BV1613" i="4"/>
  <c r="BR1613" i="4"/>
  <c r="BN1613" i="4"/>
  <c r="BJ1613" i="4"/>
  <c r="BF1613" i="4"/>
  <c r="BY1613" i="4"/>
  <c r="BI1613" i="4"/>
  <c r="BU1613" i="4"/>
  <c r="BE1613" i="4"/>
  <c r="BQ1613" i="4"/>
  <c r="BM1613" i="4"/>
  <c r="AC1613" i="4"/>
  <c r="I1612" i="2" s="1"/>
  <c r="BX1609" i="4"/>
  <c r="BT1609" i="4"/>
  <c r="BP1609" i="4"/>
  <c r="BL1609" i="4"/>
  <c r="BH1609" i="4"/>
  <c r="BD1609" i="4"/>
  <c r="BW1609" i="4"/>
  <c r="BS1609" i="4"/>
  <c r="BO1609" i="4"/>
  <c r="BK1609" i="4"/>
  <c r="BG1609" i="4"/>
  <c r="BC1609" i="4"/>
  <c r="BV1609" i="4"/>
  <c r="BR1609" i="4"/>
  <c r="BN1609" i="4"/>
  <c r="BJ1609" i="4"/>
  <c r="BF1609" i="4"/>
  <c r="BU1609" i="4"/>
  <c r="BE1609" i="4"/>
  <c r="BQ1609" i="4"/>
  <c r="BM1609" i="4"/>
  <c r="BY1609" i="4"/>
  <c r="BI1609" i="4"/>
  <c r="AC1609" i="4"/>
  <c r="I1608" i="2" s="1"/>
  <c r="BX1605" i="4"/>
  <c r="BT1605" i="4"/>
  <c r="BP1605" i="4"/>
  <c r="BL1605" i="4"/>
  <c r="BH1605" i="4"/>
  <c r="BD1605" i="4"/>
  <c r="BW1605" i="4"/>
  <c r="BS1605" i="4"/>
  <c r="BO1605" i="4"/>
  <c r="BK1605" i="4"/>
  <c r="BG1605" i="4"/>
  <c r="BC1605" i="4"/>
  <c r="BV1605" i="4"/>
  <c r="BR1605" i="4"/>
  <c r="BN1605" i="4"/>
  <c r="BJ1605" i="4"/>
  <c r="BF1605" i="4"/>
  <c r="BQ1605" i="4"/>
  <c r="BM1605" i="4"/>
  <c r="BY1605" i="4"/>
  <c r="BI1605" i="4"/>
  <c r="BU1605" i="4"/>
  <c r="BE1605" i="4"/>
  <c r="AC1605" i="4"/>
  <c r="I1604" i="2" s="1"/>
  <c r="BX1601" i="4"/>
  <c r="BT1601" i="4"/>
  <c r="BP1601" i="4"/>
  <c r="BL1601" i="4"/>
  <c r="BH1601" i="4"/>
  <c r="BD1601" i="4"/>
  <c r="BW1601" i="4"/>
  <c r="BS1601" i="4"/>
  <c r="BO1601" i="4"/>
  <c r="BK1601" i="4"/>
  <c r="BG1601" i="4"/>
  <c r="BC1601" i="4"/>
  <c r="BV1601" i="4"/>
  <c r="BR1601" i="4"/>
  <c r="BN1601" i="4"/>
  <c r="BJ1601" i="4"/>
  <c r="BF1601" i="4"/>
  <c r="BM1601" i="4"/>
  <c r="BY1601" i="4"/>
  <c r="BI1601" i="4"/>
  <c r="BU1601" i="4"/>
  <c r="BE1601" i="4"/>
  <c r="BQ1601" i="4"/>
  <c r="AC1601" i="4"/>
  <c r="I1600" i="2" s="1"/>
  <c r="BX1597" i="4"/>
  <c r="BT1597" i="4"/>
  <c r="BP1597" i="4"/>
  <c r="BL1597" i="4"/>
  <c r="BH1597" i="4"/>
  <c r="BD1597" i="4"/>
  <c r="BW1597" i="4"/>
  <c r="BS1597" i="4"/>
  <c r="BO1597" i="4"/>
  <c r="BK1597" i="4"/>
  <c r="BG1597" i="4"/>
  <c r="BC1597" i="4"/>
  <c r="BV1597" i="4"/>
  <c r="BR1597" i="4"/>
  <c r="BN1597" i="4"/>
  <c r="BJ1597" i="4"/>
  <c r="BF1597" i="4"/>
  <c r="BY1597" i="4"/>
  <c r="BI1597" i="4"/>
  <c r="BU1597" i="4"/>
  <c r="BE1597" i="4"/>
  <c r="BQ1597" i="4"/>
  <c r="BM1597" i="4"/>
  <c r="AC1597" i="4"/>
  <c r="I1596" i="2" s="1"/>
  <c r="BX1593" i="4"/>
  <c r="BT1593" i="4"/>
  <c r="BP1593" i="4"/>
  <c r="BL1593" i="4"/>
  <c r="BH1593" i="4"/>
  <c r="BD1593" i="4"/>
  <c r="BW1593" i="4"/>
  <c r="BS1593" i="4"/>
  <c r="BO1593" i="4"/>
  <c r="BK1593" i="4"/>
  <c r="BG1593" i="4"/>
  <c r="BC1593" i="4"/>
  <c r="BV1593" i="4"/>
  <c r="BR1593" i="4"/>
  <c r="BN1593" i="4"/>
  <c r="BJ1593" i="4"/>
  <c r="BF1593" i="4"/>
  <c r="BU1593" i="4"/>
  <c r="BE1593" i="4"/>
  <c r="BQ1593" i="4"/>
  <c r="BM1593" i="4"/>
  <c r="BY1593" i="4"/>
  <c r="BI1593" i="4"/>
  <c r="AC1593" i="4"/>
  <c r="I1592" i="2" s="1"/>
  <c r="BX1589" i="4"/>
  <c r="BT1589" i="4"/>
  <c r="BP1589" i="4"/>
  <c r="BL1589" i="4"/>
  <c r="BH1589" i="4"/>
  <c r="BD1589" i="4"/>
  <c r="BW1589" i="4"/>
  <c r="BS1589" i="4"/>
  <c r="BO1589" i="4"/>
  <c r="BK1589" i="4"/>
  <c r="BG1589" i="4"/>
  <c r="BC1589" i="4"/>
  <c r="BV1589" i="4"/>
  <c r="BR1589" i="4"/>
  <c r="BN1589" i="4"/>
  <c r="BJ1589" i="4"/>
  <c r="BF1589" i="4"/>
  <c r="BQ1589" i="4"/>
  <c r="BM1589" i="4"/>
  <c r="BY1589" i="4"/>
  <c r="BI1589" i="4"/>
  <c r="BE1589" i="4"/>
  <c r="BU1589" i="4"/>
  <c r="AC1589" i="4"/>
  <c r="I1588" i="2" s="1"/>
  <c r="BX1585" i="4"/>
  <c r="BT1585" i="4"/>
  <c r="BP1585" i="4"/>
  <c r="BL1585" i="4"/>
  <c r="BH1585" i="4"/>
  <c r="BD1585" i="4"/>
  <c r="BW1585" i="4"/>
  <c r="BS1585" i="4"/>
  <c r="BO1585" i="4"/>
  <c r="BK1585" i="4"/>
  <c r="BG1585" i="4"/>
  <c r="BC1585" i="4"/>
  <c r="BV1585" i="4"/>
  <c r="BR1585" i="4"/>
  <c r="BN1585" i="4"/>
  <c r="BJ1585" i="4"/>
  <c r="BF1585" i="4"/>
  <c r="BM1585" i="4"/>
  <c r="BY1585" i="4"/>
  <c r="BI1585" i="4"/>
  <c r="BU1585" i="4"/>
  <c r="BE1585" i="4"/>
  <c r="BQ1585" i="4"/>
  <c r="AC1585" i="4"/>
  <c r="I1584" i="2" s="1"/>
  <c r="BX1581" i="4"/>
  <c r="BT1581" i="4"/>
  <c r="BP1581" i="4"/>
  <c r="BL1581" i="4"/>
  <c r="BH1581" i="4"/>
  <c r="BD1581" i="4"/>
  <c r="BW1581" i="4"/>
  <c r="BS1581" i="4"/>
  <c r="BO1581" i="4"/>
  <c r="BK1581" i="4"/>
  <c r="BG1581" i="4"/>
  <c r="BC1581" i="4"/>
  <c r="BV1581" i="4"/>
  <c r="BR1581" i="4"/>
  <c r="BN1581" i="4"/>
  <c r="BJ1581" i="4"/>
  <c r="BF1581" i="4"/>
  <c r="BY1581" i="4"/>
  <c r="BI1581" i="4"/>
  <c r="BU1581" i="4"/>
  <c r="BE1581" i="4"/>
  <c r="BQ1581" i="4"/>
  <c r="BM1581" i="4"/>
  <c r="AC1581" i="4"/>
  <c r="I1580" i="2" s="1"/>
  <c r="BX1577" i="4"/>
  <c r="BT1577" i="4"/>
  <c r="BP1577" i="4"/>
  <c r="BL1577" i="4"/>
  <c r="BH1577" i="4"/>
  <c r="BD1577" i="4"/>
  <c r="BW1577" i="4"/>
  <c r="BS1577" i="4"/>
  <c r="BO1577" i="4"/>
  <c r="BK1577" i="4"/>
  <c r="BG1577" i="4"/>
  <c r="BC1577" i="4"/>
  <c r="BV1577" i="4"/>
  <c r="BR1577" i="4"/>
  <c r="BN1577" i="4"/>
  <c r="BJ1577" i="4"/>
  <c r="BF1577" i="4"/>
  <c r="BU1577" i="4"/>
  <c r="BE1577" i="4"/>
  <c r="BQ1577" i="4"/>
  <c r="BM1577" i="4"/>
  <c r="BY1577" i="4"/>
  <c r="BI1577" i="4"/>
  <c r="AC1577" i="4"/>
  <c r="I1576" i="2" s="1"/>
  <c r="BX1573" i="4"/>
  <c r="BT1573" i="4"/>
  <c r="BP1573" i="4"/>
  <c r="BL1573" i="4"/>
  <c r="BH1573" i="4"/>
  <c r="BD1573" i="4"/>
  <c r="BW1573" i="4"/>
  <c r="BS1573" i="4"/>
  <c r="BO1573" i="4"/>
  <c r="BK1573" i="4"/>
  <c r="BG1573" i="4"/>
  <c r="BC1573" i="4"/>
  <c r="BV1573" i="4"/>
  <c r="BR1573" i="4"/>
  <c r="BN1573" i="4"/>
  <c r="BJ1573" i="4"/>
  <c r="BF1573" i="4"/>
  <c r="BQ1573" i="4"/>
  <c r="BM1573" i="4"/>
  <c r="BY1573" i="4"/>
  <c r="BI1573" i="4"/>
  <c r="BU1573" i="4"/>
  <c r="BE1573" i="4"/>
  <c r="AC1573" i="4"/>
  <c r="I1572" i="2" s="1"/>
  <c r="BX1569" i="4"/>
  <c r="BT1569" i="4"/>
  <c r="BP1569" i="4"/>
  <c r="BL1569" i="4"/>
  <c r="BH1569" i="4"/>
  <c r="BD1569" i="4"/>
  <c r="BW1569" i="4"/>
  <c r="BS1569" i="4"/>
  <c r="BO1569" i="4"/>
  <c r="BK1569" i="4"/>
  <c r="BG1569" i="4"/>
  <c r="BC1569" i="4"/>
  <c r="BV1569" i="4"/>
  <c r="BR1569" i="4"/>
  <c r="BN1569" i="4"/>
  <c r="BJ1569" i="4"/>
  <c r="BF1569" i="4"/>
  <c r="BM1569" i="4"/>
  <c r="BY1569" i="4"/>
  <c r="BI1569" i="4"/>
  <c r="BU1569" i="4"/>
  <c r="BE1569" i="4"/>
  <c r="BQ1569" i="4"/>
  <c r="AC1569" i="4"/>
  <c r="I1568" i="2" s="1"/>
  <c r="BX1565" i="4"/>
  <c r="BT1565" i="4"/>
  <c r="BP1565" i="4"/>
  <c r="BL1565" i="4"/>
  <c r="BH1565" i="4"/>
  <c r="BD1565" i="4"/>
  <c r="BW1565" i="4"/>
  <c r="BS1565" i="4"/>
  <c r="BO1565" i="4"/>
  <c r="BK1565" i="4"/>
  <c r="BG1565" i="4"/>
  <c r="BC1565" i="4"/>
  <c r="BV1565" i="4"/>
  <c r="BR1565" i="4"/>
  <c r="BN1565" i="4"/>
  <c r="BJ1565" i="4"/>
  <c r="BF1565" i="4"/>
  <c r="BY1565" i="4"/>
  <c r="BI1565" i="4"/>
  <c r="BU1565" i="4"/>
  <c r="BE1565" i="4"/>
  <c r="BQ1565" i="4"/>
  <c r="BM1565" i="4"/>
  <c r="AC1565" i="4"/>
  <c r="I1564" i="2" s="1"/>
  <c r="BX1561" i="4"/>
  <c r="BT1561" i="4"/>
  <c r="BP1561" i="4"/>
  <c r="BL1561" i="4"/>
  <c r="BH1561" i="4"/>
  <c r="BD1561" i="4"/>
  <c r="BW1561" i="4"/>
  <c r="BS1561" i="4"/>
  <c r="BO1561" i="4"/>
  <c r="BK1561" i="4"/>
  <c r="BG1561" i="4"/>
  <c r="BC1561" i="4"/>
  <c r="BV1561" i="4"/>
  <c r="BR1561" i="4"/>
  <c r="BN1561" i="4"/>
  <c r="BJ1561" i="4"/>
  <c r="BF1561" i="4"/>
  <c r="BU1561" i="4"/>
  <c r="BE1561" i="4"/>
  <c r="BQ1561" i="4"/>
  <c r="BM1561" i="4"/>
  <c r="BI1561" i="4"/>
  <c r="BY1561" i="4"/>
  <c r="AC1561" i="4"/>
  <c r="I1560" i="2" s="1"/>
  <c r="BX1557" i="4"/>
  <c r="BT1557" i="4"/>
  <c r="BP1557" i="4"/>
  <c r="BL1557" i="4"/>
  <c r="BH1557" i="4"/>
  <c r="BD1557" i="4"/>
  <c r="BW1557" i="4"/>
  <c r="BS1557" i="4"/>
  <c r="BO1557" i="4"/>
  <c r="BK1557" i="4"/>
  <c r="BG1557" i="4"/>
  <c r="BC1557" i="4"/>
  <c r="BV1557" i="4"/>
  <c r="BR1557" i="4"/>
  <c r="BN1557" i="4"/>
  <c r="BJ1557" i="4"/>
  <c r="BF1557" i="4"/>
  <c r="BQ1557" i="4"/>
  <c r="BM1557" i="4"/>
  <c r="BY1557" i="4"/>
  <c r="BI1557" i="4"/>
  <c r="BU1557" i="4"/>
  <c r="BE1557" i="4"/>
  <c r="AC1557" i="4"/>
  <c r="I1556" i="2" s="1"/>
  <c r="BX1553" i="4"/>
  <c r="BT1553" i="4"/>
  <c r="BP1553" i="4"/>
  <c r="BL1553" i="4"/>
  <c r="BH1553" i="4"/>
  <c r="BD1553" i="4"/>
  <c r="BW1553" i="4"/>
  <c r="BS1553" i="4"/>
  <c r="BO1553" i="4"/>
  <c r="BK1553" i="4"/>
  <c r="BG1553" i="4"/>
  <c r="BC1553" i="4"/>
  <c r="BV1553" i="4"/>
  <c r="BR1553" i="4"/>
  <c r="BN1553" i="4"/>
  <c r="BJ1553" i="4"/>
  <c r="BF1553" i="4"/>
  <c r="BM1553" i="4"/>
  <c r="BY1553" i="4"/>
  <c r="BI1553" i="4"/>
  <c r="BU1553" i="4"/>
  <c r="BE1553" i="4"/>
  <c r="BQ1553" i="4"/>
  <c r="AC1553" i="4"/>
  <c r="I1552" i="2" s="1"/>
  <c r="BX1549" i="4"/>
  <c r="BT1549" i="4"/>
  <c r="BP1549" i="4"/>
  <c r="BL1549" i="4"/>
  <c r="BH1549" i="4"/>
  <c r="BD1549" i="4"/>
  <c r="BW1549" i="4"/>
  <c r="BS1549" i="4"/>
  <c r="BO1549" i="4"/>
  <c r="BK1549" i="4"/>
  <c r="BG1549" i="4"/>
  <c r="BC1549" i="4"/>
  <c r="BV1549" i="4"/>
  <c r="BR1549" i="4"/>
  <c r="BN1549" i="4"/>
  <c r="BJ1549" i="4"/>
  <c r="BF1549" i="4"/>
  <c r="BY1549" i="4"/>
  <c r="BI1549" i="4"/>
  <c r="BU1549" i="4"/>
  <c r="BE1549" i="4"/>
  <c r="BQ1549" i="4"/>
  <c r="BM1549" i="4"/>
  <c r="AC1549" i="4"/>
  <c r="I1548" i="2" s="1"/>
  <c r="BX1545" i="4"/>
  <c r="BT1545" i="4"/>
  <c r="BP1545" i="4"/>
  <c r="BL1545" i="4"/>
  <c r="BH1545" i="4"/>
  <c r="BD1545" i="4"/>
  <c r="BW1545" i="4"/>
  <c r="BS1545" i="4"/>
  <c r="BO1545" i="4"/>
  <c r="BK1545" i="4"/>
  <c r="BG1545" i="4"/>
  <c r="BC1545" i="4"/>
  <c r="BV1545" i="4"/>
  <c r="BR1545" i="4"/>
  <c r="BN1545" i="4"/>
  <c r="BJ1545" i="4"/>
  <c r="BF1545" i="4"/>
  <c r="BU1545" i="4"/>
  <c r="BE1545" i="4"/>
  <c r="BQ1545" i="4"/>
  <c r="BM1545" i="4"/>
  <c r="BY1545" i="4"/>
  <c r="BI1545" i="4"/>
  <c r="AC1545" i="4"/>
  <c r="I1544" i="2" s="1"/>
  <c r="BX1541" i="4"/>
  <c r="BT1541" i="4"/>
  <c r="BP1541" i="4"/>
  <c r="BL1541" i="4"/>
  <c r="BH1541" i="4"/>
  <c r="BD1541" i="4"/>
  <c r="BW1541" i="4"/>
  <c r="BS1541" i="4"/>
  <c r="BO1541" i="4"/>
  <c r="BK1541" i="4"/>
  <c r="BG1541" i="4"/>
  <c r="BC1541" i="4"/>
  <c r="BV1541" i="4"/>
  <c r="BR1541" i="4"/>
  <c r="BN1541" i="4"/>
  <c r="BJ1541" i="4"/>
  <c r="BF1541" i="4"/>
  <c r="BQ1541" i="4"/>
  <c r="BM1541" i="4"/>
  <c r="BY1541" i="4"/>
  <c r="BI1541" i="4"/>
  <c r="BU1541" i="4"/>
  <c r="BE1541" i="4"/>
  <c r="AC1541" i="4"/>
  <c r="I1540" i="2" s="1"/>
  <c r="BX1537" i="4"/>
  <c r="BT1537" i="4"/>
  <c r="BP1537" i="4"/>
  <c r="BL1537" i="4"/>
  <c r="BH1537" i="4"/>
  <c r="BD1537" i="4"/>
  <c r="BW1537" i="4"/>
  <c r="BS1537" i="4"/>
  <c r="BO1537" i="4"/>
  <c r="BK1537" i="4"/>
  <c r="BG1537" i="4"/>
  <c r="BC1537" i="4"/>
  <c r="BV1537" i="4"/>
  <c r="BR1537" i="4"/>
  <c r="BN1537" i="4"/>
  <c r="BJ1537" i="4"/>
  <c r="BF1537" i="4"/>
  <c r="BM1537" i="4"/>
  <c r="BY1537" i="4"/>
  <c r="BI1537" i="4"/>
  <c r="BU1537" i="4"/>
  <c r="BE1537" i="4"/>
  <c r="BQ1537" i="4"/>
  <c r="AC1537" i="4"/>
  <c r="I1536" i="2" s="1"/>
  <c r="BX1533" i="4"/>
  <c r="BT1533" i="4"/>
  <c r="BP1533" i="4"/>
  <c r="BL1533" i="4"/>
  <c r="BH1533" i="4"/>
  <c r="BD1533" i="4"/>
  <c r="BW1533" i="4"/>
  <c r="BS1533" i="4"/>
  <c r="BO1533" i="4"/>
  <c r="BK1533" i="4"/>
  <c r="BG1533" i="4"/>
  <c r="BC1533" i="4"/>
  <c r="BV1533" i="4"/>
  <c r="BR1533" i="4"/>
  <c r="BN1533" i="4"/>
  <c r="BJ1533" i="4"/>
  <c r="BF1533" i="4"/>
  <c r="BY1533" i="4"/>
  <c r="BI1533" i="4"/>
  <c r="BU1533" i="4"/>
  <c r="BE1533" i="4"/>
  <c r="BQ1533" i="4"/>
  <c r="BM1533" i="4"/>
  <c r="AC1533" i="4"/>
  <c r="I1532" i="2" s="1"/>
  <c r="BX1529" i="4"/>
  <c r="BT1529" i="4"/>
  <c r="BP1529" i="4"/>
  <c r="BL1529" i="4"/>
  <c r="BH1529" i="4"/>
  <c r="BD1529" i="4"/>
  <c r="BW1529" i="4"/>
  <c r="BS1529" i="4"/>
  <c r="BO1529" i="4"/>
  <c r="BK1529" i="4"/>
  <c r="BG1529" i="4"/>
  <c r="BC1529" i="4"/>
  <c r="BV1529" i="4"/>
  <c r="BR1529" i="4"/>
  <c r="BN1529" i="4"/>
  <c r="BJ1529" i="4"/>
  <c r="BF1529" i="4"/>
  <c r="BU1529" i="4"/>
  <c r="BE1529" i="4"/>
  <c r="BQ1529" i="4"/>
  <c r="BM1529" i="4"/>
  <c r="BY1529" i="4"/>
  <c r="BI1529" i="4"/>
  <c r="AC1529" i="4"/>
  <c r="I1528" i="2" s="1"/>
  <c r="BX1525" i="4"/>
  <c r="BT1525" i="4"/>
  <c r="BP1525" i="4"/>
  <c r="BL1525" i="4"/>
  <c r="BH1525" i="4"/>
  <c r="BD1525" i="4"/>
  <c r="BW1525" i="4"/>
  <c r="BS1525" i="4"/>
  <c r="BO1525" i="4"/>
  <c r="BK1525" i="4"/>
  <c r="BG1525" i="4"/>
  <c r="BC1525" i="4"/>
  <c r="BV1525" i="4"/>
  <c r="BR1525" i="4"/>
  <c r="BN1525" i="4"/>
  <c r="BJ1525" i="4"/>
  <c r="BF1525" i="4"/>
  <c r="BQ1525" i="4"/>
  <c r="BM1525" i="4"/>
  <c r="BY1525" i="4"/>
  <c r="BI1525" i="4"/>
  <c r="BE1525" i="4"/>
  <c r="BU1525" i="4"/>
  <c r="AC1525" i="4"/>
  <c r="I1524" i="2" s="1"/>
  <c r="BX1521" i="4"/>
  <c r="BT1521" i="4"/>
  <c r="BP1521" i="4"/>
  <c r="BL1521" i="4"/>
  <c r="BH1521" i="4"/>
  <c r="BD1521" i="4"/>
  <c r="BW1521" i="4"/>
  <c r="BS1521" i="4"/>
  <c r="BO1521" i="4"/>
  <c r="BK1521" i="4"/>
  <c r="BG1521" i="4"/>
  <c r="BC1521" i="4"/>
  <c r="BV1521" i="4"/>
  <c r="BR1521" i="4"/>
  <c r="BN1521" i="4"/>
  <c r="BJ1521" i="4"/>
  <c r="BF1521" i="4"/>
  <c r="BM1521" i="4"/>
  <c r="BY1521" i="4"/>
  <c r="BI1521" i="4"/>
  <c r="BU1521" i="4"/>
  <c r="BE1521" i="4"/>
  <c r="BQ1521" i="4"/>
  <c r="AC1521" i="4"/>
  <c r="I1520" i="2" s="1"/>
  <c r="BX1517" i="4"/>
  <c r="BT1517" i="4"/>
  <c r="BP1517" i="4"/>
  <c r="BL1517" i="4"/>
  <c r="BH1517" i="4"/>
  <c r="BD1517" i="4"/>
  <c r="BW1517" i="4"/>
  <c r="BS1517" i="4"/>
  <c r="BO1517" i="4"/>
  <c r="BK1517" i="4"/>
  <c r="BG1517" i="4"/>
  <c r="BC1517" i="4"/>
  <c r="BV1517" i="4"/>
  <c r="BR1517" i="4"/>
  <c r="BN1517" i="4"/>
  <c r="BJ1517" i="4"/>
  <c r="BF1517" i="4"/>
  <c r="BY1517" i="4"/>
  <c r="BI1517" i="4"/>
  <c r="BU1517" i="4"/>
  <c r="BE1517" i="4"/>
  <c r="BQ1517" i="4"/>
  <c r="BM1517" i="4"/>
  <c r="AC1517" i="4"/>
  <c r="I1516" i="2" s="1"/>
  <c r="BX1513" i="4"/>
  <c r="BT1513" i="4"/>
  <c r="BP1513" i="4"/>
  <c r="BL1513" i="4"/>
  <c r="BH1513" i="4"/>
  <c r="BD1513" i="4"/>
  <c r="BW1513" i="4"/>
  <c r="BS1513" i="4"/>
  <c r="BO1513" i="4"/>
  <c r="BK1513" i="4"/>
  <c r="BG1513" i="4"/>
  <c r="BC1513" i="4"/>
  <c r="BV1513" i="4"/>
  <c r="BR1513" i="4"/>
  <c r="BN1513" i="4"/>
  <c r="BJ1513" i="4"/>
  <c r="BF1513" i="4"/>
  <c r="BU1513" i="4"/>
  <c r="BE1513" i="4"/>
  <c r="BQ1513" i="4"/>
  <c r="BM1513" i="4"/>
  <c r="BY1513" i="4"/>
  <c r="BI1513" i="4"/>
  <c r="AC1513" i="4"/>
  <c r="I1512" i="2" s="1"/>
  <c r="BX1509" i="4"/>
  <c r="BT1509" i="4"/>
  <c r="BP1509" i="4"/>
  <c r="BL1509" i="4"/>
  <c r="BH1509" i="4"/>
  <c r="BD1509" i="4"/>
  <c r="BW1509" i="4"/>
  <c r="BS1509" i="4"/>
  <c r="BO1509" i="4"/>
  <c r="BK1509" i="4"/>
  <c r="BG1509" i="4"/>
  <c r="BC1509" i="4"/>
  <c r="BV1509" i="4"/>
  <c r="BR1509" i="4"/>
  <c r="BN1509" i="4"/>
  <c r="BJ1509" i="4"/>
  <c r="BF1509" i="4"/>
  <c r="BQ1509" i="4"/>
  <c r="BM1509" i="4"/>
  <c r="BY1509" i="4"/>
  <c r="BI1509" i="4"/>
  <c r="BU1509" i="4"/>
  <c r="BE1509" i="4"/>
  <c r="AC1509" i="4"/>
  <c r="I1508" i="2" s="1"/>
  <c r="BX1505" i="4"/>
  <c r="BT1505" i="4"/>
  <c r="BP1505" i="4"/>
  <c r="BL1505" i="4"/>
  <c r="BH1505" i="4"/>
  <c r="BD1505" i="4"/>
  <c r="BW1505" i="4"/>
  <c r="BS1505" i="4"/>
  <c r="BO1505" i="4"/>
  <c r="BK1505" i="4"/>
  <c r="BG1505" i="4"/>
  <c r="BC1505" i="4"/>
  <c r="BV1505" i="4"/>
  <c r="BR1505" i="4"/>
  <c r="BN1505" i="4"/>
  <c r="BJ1505" i="4"/>
  <c r="BF1505" i="4"/>
  <c r="BM1505" i="4"/>
  <c r="BY1505" i="4"/>
  <c r="BI1505" i="4"/>
  <c r="BU1505" i="4"/>
  <c r="BE1505" i="4"/>
  <c r="BQ1505" i="4"/>
  <c r="AC1505" i="4"/>
  <c r="I1504" i="2" s="1"/>
  <c r="BX1501" i="4"/>
  <c r="BT1501" i="4"/>
  <c r="BP1501" i="4"/>
  <c r="BL1501" i="4"/>
  <c r="BH1501" i="4"/>
  <c r="BD1501" i="4"/>
  <c r="BW1501" i="4"/>
  <c r="BS1501" i="4"/>
  <c r="BO1501" i="4"/>
  <c r="BK1501" i="4"/>
  <c r="BG1501" i="4"/>
  <c r="BC1501" i="4"/>
  <c r="BV1501" i="4"/>
  <c r="BR1501" i="4"/>
  <c r="BN1501" i="4"/>
  <c r="BJ1501" i="4"/>
  <c r="BF1501" i="4"/>
  <c r="BY1501" i="4"/>
  <c r="BI1501" i="4"/>
  <c r="BU1501" i="4"/>
  <c r="BE1501" i="4"/>
  <c r="BQ1501" i="4"/>
  <c r="BM1501" i="4"/>
  <c r="AC1501" i="4"/>
  <c r="I1500" i="2" s="1"/>
  <c r="BX1497" i="4"/>
  <c r="BT1497" i="4"/>
  <c r="BP1497" i="4"/>
  <c r="BL1497" i="4"/>
  <c r="BH1497" i="4"/>
  <c r="BD1497" i="4"/>
  <c r="BW1497" i="4"/>
  <c r="BS1497" i="4"/>
  <c r="BO1497" i="4"/>
  <c r="BK1497" i="4"/>
  <c r="BG1497" i="4"/>
  <c r="BC1497" i="4"/>
  <c r="BV1497" i="4"/>
  <c r="BR1497" i="4"/>
  <c r="BN1497" i="4"/>
  <c r="BJ1497" i="4"/>
  <c r="BF1497" i="4"/>
  <c r="BU1497" i="4"/>
  <c r="BE1497" i="4"/>
  <c r="BQ1497" i="4"/>
  <c r="BM1497" i="4"/>
  <c r="BI1497" i="4"/>
  <c r="BY1497" i="4"/>
  <c r="AC1497" i="4"/>
  <c r="I1496" i="2" s="1"/>
  <c r="BX1493" i="4"/>
  <c r="BT1493" i="4"/>
  <c r="BP1493" i="4"/>
  <c r="BL1493" i="4"/>
  <c r="BH1493" i="4"/>
  <c r="BD1493" i="4"/>
  <c r="BW1493" i="4"/>
  <c r="BS1493" i="4"/>
  <c r="BO1493" i="4"/>
  <c r="BK1493" i="4"/>
  <c r="BG1493" i="4"/>
  <c r="BC1493" i="4"/>
  <c r="BV1493" i="4"/>
  <c r="BR1493" i="4"/>
  <c r="BN1493" i="4"/>
  <c r="BJ1493" i="4"/>
  <c r="BF1493" i="4"/>
  <c r="BQ1493" i="4"/>
  <c r="BM1493" i="4"/>
  <c r="BY1493" i="4"/>
  <c r="BI1493" i="4"/>
  <c r="BU1493" i="4"/>
  <c r="BE1493" i="4"/>
  <c r="AC1493" i="4"/>
  <c r="I1492" i="2" s="1"/>
  <c r="BX1489" i="4"/>
  <c r="BT1489" i="4"/>
  <c r="BP1489" i="4"/>
  <c r="BL1489" i="4"/>
  <c r="BH1489" i="4"/>
  <c r="BD1489" i="4"/>
  <c r="BW1489" i="4"/>
  <c r="BS1489" i="4"/>
  <c r="BO1489" i="4"/>
  <c r="BK1489" i="4"/>
  <c r="BG1489" i="4"/>
  <c r="BC1489" i="4"/>
  <c r="BV1489" i="4"/>
  <c r="BR1489" i="4"/>
  <c r="BN1489" i="4"/>
  <c r="BJ1489" i="4"/>
  <c r="BF1489" i="4"/>
  <c r="BM1489" i="4"/>
  <c r="BY1489" i="4"/>
  <c r="BI1489" i="4"/>
  <c r="BU1489" i="4"/>
  <c r="BE1489" i="4"/>
  <c r="BQ1489" i="4"/>
  <c r="AC1489" i="4"/>
  <c r="I1488" i="2" s="1"/>
  <c r="BX1485" i="4"/>
  <c r="BT1485" i="4"/>
  <c r="BP1485" i="4"/>
  <c r="BL1485" i="4"/>
  <c r="BH1485" i="4"/>
  <c r="BD1485" i="4"/>
  <c r="BW1485" i="4"/>
  <c r="BS1485" i="4"/>
  <c r="BO1485" i="4"/>
  <c r="BK1485" i="4"/>
  <c r="BG1485" i="4"/>
  <c r="BC1485" i="4"/>
  <c r="BV1485" i="4"/>
  <c r="BR1485" i="4"/>
  <c r="BN1485" i="4"/>
  <c r="BJ1485" i="4"/>
  <c r="BF1485" i="4"/>
  <c r="BY1485" i="4"/>
  <c r="BI1485" i="4"/>
  <c r="BU1485" i="4"/>
  <c r="BE1485" i="4"/>
  <c r="BQ1485" i="4"/>
  <c r="BM1485" i="4"/>
  <c r="AC1485" i="4"/>
  <c r="I1484" i="2" s="1"/>
  <c r="BX1481" i="4"/>
  <c r="BT1481" i="4"/>
  <c r="BP1481" i="4"/>
  <c r="BL1481" i="4"/>
  <c r="BH1481" i="4"/>
  <c r="BD1481" i="4"/>
  <c r="BW1481" i="4"/>
  <c r="BS1481" i="4"/>
  <c r="BO1481" i="4"/>
  <c r="BK1481" i="4"/>
  <c r="BG1481" i="4"/>
  <c r="BC1481" i="4"/>
  <c r="BV1481" i="4"/>
  <c r="BR1481" i="4"/>
  <c r="BN1481" i="4"/>
  <c r="BJ1481" i="4"/>
  <c r="BF1481" i="4"/>
  <c r="BU1481" i="4"/>
  <c r="BE1481" i="4"/>
  <c r="BQ1481" i="4"/>
  <c r="BM1481" i="4"/>
  <c r="BY1481" i="4"/>
  <c r="BI1481" i="4"/>
  <c r="AC1481" i="4"/>
  <c r="I1480" i="2" s="1"/>
  <c r="BX1477" i="4"/>
  <c r="BT1477" i="4"/>
  <c r="BP1477" i="4"/>
  <c r="BL1477" i="4"/>
  <c r="BH1477" i="4"/>
  <c r="BD1477" i="4"/>
  <c r="BW1477" i="4"/>
  <c r="BS1477" i="4"/>
  <c r="BO1477" i="4"/>
  <c r="BK1477" i="4"/>
  <c r="BG1477" i="4"/>
  <c r="BC1477" i="4"/>
  <c r="BV1477" i="4"/>
  <c r="BR1477" i="4"/>
  <c r="BN1477" i="4"/>
  <c r="BJ1477" i="4"/>
  <c r="BF1477" i="4"/>
  <c r="BQ1477" i="4"/>
  <c r="BM1477" i="4"/>
  <c r="BY1477" i="4"/>
  <c r="BI1477" i="4"/>
  <c r="BU1477" i="4"/>
  <c r="BE1477" i="4"/>
  <c r="AC1477" i="4"/>
  <c r="I1476" i="2" s="1"/>
  <c r="BX1473" i="4"/>
  <c r="BT1473" i="4"/>
  <c r="BP1473" i="4"/>
  <c r="BL1473" i="4"/>
  <c r="BH1473" i="4"/>
  <c r="BD1473" i="4"/>
  <c r="BW1473" i="4"/>
  <c r="BS1473" i="4"/>
  <c r="BO1473" i="4"/>
  <c r="BK1473" i="4"/>
  <c r="BG1473" i="4"/>
  <c r="BC1473" i="4"/>
  <c r="BV1473" i="4"/>
  <c r="BR1473" i="4"/>
  <c r="BN1473" i="4"/>
  <c r="BJ1473" i="4"/>
  <c r="BF1473" i="4"/>
  <c r="BM1473" i="4"/>
  <c r="BY1473" i="4"/>
  <c r="BI1473" i="4"/>
  <c r="BU1473" i="4"/>
  <c r="BE1473" i="4"/>
  <c r="BQ1473" i="4"/>
  <c r="AC1473" i="4"/>
  <c r="I1472" i="2" s="1"/>
  <c r="BX1469" i="4"/>
  <c r="BT1469" i="4"/>
  <c r="BP1469" i="4"/>
  <c r="BL1469" i="4"/>
  <c r="BH1469" i="4"/>
  <c r="BD1469" i="4"/>
  <c r="BW1469" i="4"/>
  <c r="BS1469" i="4"/>
  <c r="BO1469" i="4"/>
  <c r="BK1469" i="4"/>
  <c r="BG1469" i="4"/>
  <c r="BC1469" i="4"/>
  <c r="BV1469" i="4"/>
  <c r="BR1469" i="4"/>
  <c r="BN1469" i="4"/>
  <c r="BJ1469" i="4"/>
  <c r="BF1469" i="4"/>
  <c r="BY1469" i="4"/>
  <c r="BI1469" i="4"/>
  <c r="BU1469" i="4"/>
  <c r="BE1469" i="4"/>
  <c r="BQ1469" i="4"/>
  <c r="BM1469" i="4"/>
  <c r="AC1469" i="4"/>
  <c r="I1468" i="2" s="1"/>
  <c r="BX1465" i="4"/>
  <c r="BT1465" i="4"/>
  <c r="BP1465" i="4"/>
  <c r="BL1465" i="4"/>
  <c r="BH1465" i="4"/>
  <c r="BD1465" i="4"/>
  <c r="BW1465" i="4"/>
  <c r="BS1465" i="4"/>
  <c r="BO1465" i="4"/>
  <c r="BK1465" i="4"/>
  <c r="BG1465" i="4"/>
  <c r="BC1465" i="4"/>
  <c r="BV1465" i="4"/>
  <c r="BR1465" i="4"/>
  <c r="BN1465" i="4"/>
  <c r="BJ1465" i="4"/>
  <c r="BF1465" i="4"/>
  <c r="BU1465" i="4"/>
  <c r="BE1465" i="4"/>
  <c r="BQ1465" i="4"/>
  <c r="BM1465" i="4"/>
  <c r="BY1465" i="4"/>
  <c r="BI1465" i="4"/>
  <c r="AC1465" i="4"/>
  <c r="I1464" i="2" s="1"/>
  <c r="BX1461" i="4"/>
  <c r="BT1461" i="4"/>
  <c r="BP1461" i="4"/>
  <c r="BL1461" i="4"/>
  <c r="BH1461" i="4"/>
  <c r="BD1461" i="4"/>
  <c r="BW1461" i="4"/>
  <c r="BS1461" i="4"/>
  <c r="BO1461" i="4"/>
  <c r="BK1461" i="4"/>
  <c r="BG1461" i="4"/>
  <c r="BC1461" i="4"/>
  <c r="BV1461" i="4"/>
  <c r="BR1461" i="4"/>
  <c r="BN1461" i="4"/>
  <c r="BJ1461" i="4"/>
  <c r="BF1461" i="4"/>
  <c r="BQ1461" i="4"/>
  <c r="BM1461" i="4"/>
  <c r="BY1461" i="4"/>
  <c r="BI1461" i="4"/>
  <c r="BE1461" i="4"/>
  <c r="BU1461" i="4"/>
  <c r="AC1461" i="4"/>
  <c r="I1460" i="2" s="1"/>
  <c r="BX1457" i="4"/>
  <c r="BT1457" i="4"/>
  <c r="BP1457" i="4"/>
  <c r="BL1457" i="4"/>
  <c r="BH1457" i="4"/>
  <c r="BD1457" i="4"/>
  <c r="BW1457" i="4"/>
  <c r="BS1457" i="4"/>
  <c r="BO1457" i="4"/>
  <c r="BK1457" i="4"/>
  <c r="BG1457" i="4"/>
  <c r="BC1457" i="4"/>
  <c r="BV1457" i="4"/>
  <c r="BR1457" i="4"/>
  <c r="BN1457" i="4"/>
  <c r="BJ1457" i="4"/>
  <c r="BF1457" i="4"/>
  <c r="BM1457" i="4"/>
  <c r="BY1457" i="4"/>
  <c r="BI1457" i="4"/>
  <c r="BU1457" i="4"/>
  <c r="BE1457" i="4"/>
  <c r="BQ1457" i="4"/>
  <c r="AC1457" i="4"/>
  <c r="I1456" i="2" s="1"/>
  <c r="BX1453" i="4"/>
  <c r="BT1453" i="4"/>
  <c r="BP1453" i="4"/>
  <c r="BL1453" i="4"/>
  <c r="BH1453" i="4"/>
  <c r="BD1453" i="4"/>
  <c r="BW1453" i="4"/>
  <c r="BS1453" i="4"/>
  <c r="BO1453" i="4"/>
  <c r="BK1453" i="4"/>
  <c r="BG1453" i="4"/>
  <c r="BC1453" i="4"/>
  <c r="BV1453" i="4"/>
  <c r="BR1453" i="4"/>
  <c r="BN1453" i="4"/>
  <c r="BJ1453" i="4"/>
  <c r="BF1453" i="4"/>
  <c r="BY1453" i="4"/>
  <c r="BI1453" i="4"/>
  <c r="BU1453" i="4"/>
  <c r="BE1453" i="4"/>
  <c r="BQ1453" i="4"/>
  <c r="BM1453" i="4"/>
  <c r="AC1453" i="4"/>
  <c r="I1452" i="2" s="1"/>
  <c r="BX1449" i="4"/>
  <c r="BT1449" i="4"/>
  <c r="BP1449" i="4"/>
  <c r="BL1449" i="4"/>
  <c r="BH1449" i="4"/>
  <c r="BD1449" i="4"/>
  <c r="BW1449" i="4"/>
  <c r="BS1449" i="4"/>
  <c r="BO1449" i="4"/>
  <c r="BK1449" i="4"/>
  <c r="BG1449" i="4"/>
  <c r="BC1449" i="4"/>
  <c r="BV1449" i="4"/>
  <c r="BR1449" i="4"/>
  <c r="BN1449" i="4"/>
  <c r="BJ1449" i="4"/>
  <c r="BF1449" i="4"/>
  <c r="BU1449" i="4"/>
  <c r="BE1449" i="4"/>
  <c r="BQ1449" i="4"/>
  <c r="BM1449" i="4"/>
  <c r="BY1449" i="4"/>
  <c r="BI1449" i="4"/>
  <c r="AC1449" i="4"/>
  <c r="I1448" i="2" s="1"/>
  <c r="BX1445" i="4"/>
  <c r="BT1445" i="4"/>
  <c r="BP1445" i="4"/>
  <c r="BL1445" i="4"/>
  <c r="BH1445" i="4"/>
  <c r="BD1445" i="4"/>
  <c r="BW1445" i="4"/>
  <c r="BS1445" i="4"/>
  <c r="BO1445" i="4"/>
  <c r="BK1445" i="4"/>
  <c r="BG1445" i="4"/>
  <c r="BC1445" i="4"/>
  <c r="BV1445" i="4"/>
  <c r="BR1445" i="4"/>
  <c r="BN1445" i="4"/>
  <c r="BJ1445" i="4"/>
  <c r="BF1445" i="4"/>
  <c r="BQ1445" i="4"/>
  <c r="BM1445" i="4"/>
  <c r="BY1445" i="4"/>
  <c r="BI1445" i="4"/>
  <c r="BU1445" i="4"/>
  <c r="BE1445" i="4"/>
  <c r="AC1445" i="4"/>
  <c r="I1444" i="2" s="1"/>
  <c r="BX1441" i="4"/>
  <c r="BT1441" i="4"/>
  <c r="BP1441" i="4"/>
  <c r="BL1441" i="4"/>
  <c r="BH1441" i="4"/>
  <c r="BD1441" i="4"/>
  <c r="BW1441" i="4"/>
  <c r="BS1441" i="4"/>
  <c r="BO1441" i="4"/>
  <c r="BK1441" i="4"/>
  <c r="BG1441" i="4"/>
  <c r="BC1441" i="4"/>
  <c r="BV1441" i="4"/>
  <c r="BR1441" i="4"/>
  <c r="BN1441" i="4"/>
  <c r="BJ1441" i="4"/>
  <c r="BF1441" i="4"/>
  <c r="BM1441" i="4"/>
  <c r="BY1441" i="4"/>
  <c r="BI1441" i="4"/>
  <c r="BU1441" i="4"/>
  <c r="BE1441" i="4"/>
  <c r="BQ1441" i="4"/>
  <c r="AC1441" i="4"/>
  <c r="I1440" i="2" s="1"/>
  <c r="BX1437" i="4"/>
  <c r="BT1437" i="4"/>
  <c r="BP1437" i="4"/>
  <c r="BL1437" i="4"/>
  <c r="BH1437" i="4"/>
  <c r="BD1437" i="4"/>
  <c r="BW1437" i="4"/>
  <c r="BS1437" i="4"/>
  <c r="BO1437" i="4"/>
  <c r="BK1437" i="4"/>
  <c r="BG1437" i="4"/>
  <c r="BC1437" i="4"/>
  <c r="BV1437" i="4"/>
  <c r="BR1437" i="4"/>
  <c r="BN1437" i="4"/>
  <c r="BJ1437" i="4"/>
  <c r="BF1437" i="4"/>
  <c r="BY1437" i="4"/>
  <c r="BI1437" i="4"/>
  <c r="BU1437" i="4"/>
  <c r="BE1437" i="4"/>
  <c r="BQ1437" i="4"/>
  <c r="BM1437" i="4"/>
  <c r="AC1437" i="4"/>
  <c r="I1436" i="2" s="1"/>
  <c r="BX1433" i="4"/>
  <c r="BT1433" i="4"/>
  <c r="BP1433" i="4"/>
  <c r="BL1433" i="4"/>
  <c r="BH1433" i="4"/>
  <c r="BD1433" i="4"/>
  <c r="BW1433" i="4"/>
  <c r="BS1433" i="4"/>
  <c r="BO1433" i="4"/>
  <c r="BK1433" i="4"/>
  <c r="BG1433" i="4"/>
  <c r="BC1433" i="4"/>
  <c r="BV1433" i="4"/>
  <c r="BR1433" i="4"/>
  <c r="BN1433" i="4"/>
  <c r="BJ1433" i="4"/>
  <c r="BF1433" i="4"/>
  <c r="BU1433" i="4"/>
  <c r="BE1433" i="4"/>
  <c r="BQ1433" i="4"/>
  <c r="BM1433" i="4"/>
  <c r="BI1433" i="4"/>
  <c r="BY1433" i="4"/>
  <c r="AC1433" i="4"/>
  <c r="I1432" i="2" s="1"/>
  <c r="BX1429" i="4"/>
  <c r="BT1429" i="4"/>
  <c r="BP1429" i="4"/>
  <c r="BL1429" i="4"/>
  <c r="BH1429" i="4"/>
  <c r="BD1429" i="4"/>
  <c r="BW1429" i="4"/>
  <c r="BS1429" i="4"/>
  <c r="BO1429" i="4"/>
  <c r="BK1429" i="4"/>
  <c r="BG1429" i="4"/>
  <c r="BC1429" i="4"/>
  <c r="BV1429" i="4"/>
  <c r="BR1429" i="4"/>
  <c r="BN1429" i="4"/>
  <c r="BJ1429" i="4"/>
  <c r="BF1429" i="4"/>
  <c r="BQ1429" i="4"/>
  <c r="BM1429" i="4"/>
  <c r="BY1429" i="4"/>
  <c r="BI1429" i="4"/>
  <c r="BU1429" i="4"/>
  <c r="BE1429" i="4"/>
  <c r="AC1429" i="4"/>
  <c r="I1428" i="2" s="1"/>
  <c r="BX1425" i="4"/>
  <c r="BT1425" i="4"/>
  <c r="BP1425" i="4"/>
  <c r="BL1425" i="4"/>
  <c r="BH1425" i="4"/>
  <c r="BD1425" i="4"/>
  <c r="BW1425" i="4"/>
  <c r="BS1425" i="4"/>
  <c r="BO1425" i="4"/>
  <c r="BK1425" i="4"/>
  <c r="BG1425" i="4"/>
  <c r="BC1425" i="4"/>
  <c r="BV1425" i="4"/>
  <c r="BR1425" i="4"/>
  <c r="BN1425" i="4"/>
  <c r="BJ1425" i="4"/>
  <c r="BF1425" i="4"/>
  <c r="BM1425" i="4"/>
  <c r="BY1425" i="4"/>
  <c r="BI1425" i="4"/>
  <c r="BU1425" i="4"/>
  <c r="BE1425" i="4"/>
  <c r="BQ1425" i="4"/>
  <c r="AC1425" i="4"/>
  <c r="I1424" i="2" s="1"/>
  <c r="BX1421" i="4"/>
  <c r="BT1421" i="4"/>
  <c r="BP1421" i="4"/>
  <c r="BL1421" i="4"/>
  <c r="BH1421" i="4"/>
  <c r="BD1421" i="4"/>
  <c r="BW1421" i="4"/>
  <c r="BS1421" i="4"/>
  <c r="BO1421" i="4"/>
  <c r="BK1421" i="4"/>
  <c r="BG1421" i="4"/>
  <c r="BC1421" i="4"/>
  <c r="BV1421" i="4"/>
  <c r="BR1421" i="4"/>
  <c r="BN1421" i="4"/>
  <c r="BJ1421" i="4"/>
  <c r="BF1421" i="4"/>
  <c r="BY1421" i="4"/>
  <c r="BI1421" i="4"/>
  <c r="BU1421" i="4"/>
  <c r="BE1421" i="4"/>
  <c r="BQ1421" i="4"/>
  <c r="BM1421" i="4"/>
  <c r="AC1421" i="4"/>
  <c r="I1420" i="2" s="1"/>
  <c r="BX1417" i="4"/>
  <c r="BT1417" i="4"/>
  <c r="BP1417" i="4"/>
  <c r="BL1417" i="4"/>
  <c r="BH1417" i="4"/>
  <c r="BD1417" i="4"/>
  <c r="BW1417" i="4"/>
  <c r="BS1417" i="4"/>
  <c r="BO1417" i="4"/>
  <c r="BK1417" i="4"/>
  <c r="BG1417" i="4"/>
  <c r="BC1417" i="4"/>
  <c r="BV1417" i="4"/>
  <c r="BR1417" i="4"/>
  <c r="BN1417" i="4"/>
  <c r="BJ1417" i="4"/>
  <c r="BF1417" i="4"/>
  <c r="BU1417" i="4"/>
  <c r="BE1417" i="4"/>
  <c r="BQ1417" i="4"/>
  <c r="BM1417" i="4"/>
  <c r="BY1417" i="4"/>
  <c r="BI1417" i="4"/>
  <c r="AC1417" i="4"/>
  <c r="I1416" i="2" s="1"/>
  <c r="BX1413" i="4"/>
  <c r="BT1413" i="4"/>
  <c r="BP1413" i="4"/>
  <c r="BL1413" i="4"/>
  <c r="BH1413" i="4"/>
  <c r="BD1413" i="4"/>
  <c r="BW1413" i="4"/>
  <c r="BS1413" i="4"/>
  <c r="BO1413" i="4"/>
  <c r="BK1413" i="4"/>
  <c r="BG1413" i="4"/>
  <c r="BC1413" i="4"/>
  <c r="BV1413" i="4"/>
  <c r="BR1413" i="4"/>
  <c r="BN1413" i="4"/>
  <c r="BJ1413" i="4"/>
  <c r="BF1413" i="4"/>
  <c r="BQ1413" i="4"/>
  <c r="BM1413" i="4"/>
  <c r="BY1413" i="4"/>
  <c r="BI1413" i="4"/>
  <c r="BU1413" i="4"/>
  <c r="BE1413" i="4"/>
  <c r="AC1413" i="4"/>
  <c r="I1412" i="2" s="1"/>
  <c r="BX1409" i="4"/>
  <c r="BT1409" i="4"/>
  <c r="BP1409" i="4"/>
  <c r="BL1409" i="4"/>
  <c r="BH1409" i="4"/>
  <c r="BD1409" i="4"/>
  <c r="BW1409" i="4"/>
  <c r="BS1409" i="4"/>
  <c r="BO1409" i="4"/>
  <c r="BK1409" i="4"/>
  <c r="BG1409" i="4"/>
  <c r="BC1409" i="4"/>
  <c r="BV1409" i="4"/>
  <c r="BR1409" i="4"/>
  <c r="BN1409" i="4"/>
  <c r="BJ1409" i="4"/>
  <c r="BF1409" i="4"/>
  <c r="BM1409" i="4"/>
  <c r="BY1409" i="4"/>
  <c r="BI1409" i="4"/>
  <c r="BU1409" i="4"/>
  <c r="BE1409" i="4"/>
  <c r="BQ1409" i="4"/>
  <c r="AC1409" i="4"/>
  <c r="I1408" i="2" s="1"/>
  <c r="BX1405" i="4"/>
  <c r="BT1405" i="4"/>
  <c r="BP1405" i="4"/>
  <c r="BL1405" i="4"/>
  <c r="BH1405" i="4"/>
  <c r="BD1405" i="4"/>
  <c r="BW1405" i="4"/>
  <c r="BS1405" i="4"/>
  <c r="BO1405" i="4"/>
  <c r="BK1405" i="4"/>
  <c r="BG1405" i="4"/>
  <c r="BC1405" i="4"/>
  <c r="BV1405" i="4"/>
  <c r="BR1405" i="4"/>
  <c r="BN1405" i="4"/>
  <c r="BJ1405" i="4"/>
  <c r="BF1405" i="4"/>
  <c r="BY1405" i="4"/>
  <c r="BI1405" i="4"/>
  <c r="BU1405" i="4"/>
  <c r="BE1405" i="4"/>
  <c r="BQ1405" i="4"/>
  <c r="BM1405" i="4"/>
  <c r="AC1405" i="4"/>
  <c r="I1404" i="2" s="1"/>
  <c r="BX1401" i="4"/>
  <c r="BT1401" i="4"/>
  <c r="BP1401" i="4"/>
  <c r="BL1401" i="4"/>
  <c r="BH1401" i="4"/>
  <c r="BD1401" i="4"/>
  <c r="BW1401" i="4"/>
  <c r="BS1401" i="4"/>
  <c r="BO1401" i="4"/>
  <c r="BK1401" i="4"/>
  <c r="BG1401" i="4"/>
  <c r="BC1401" i="4"/>
  <c r="BV1401" i="4"/>
  <c r="BR1401" i="4"/>
  <c r="BN1401" i="4"/>
  <c r="BJ1401" i="4"/>
  <c r="BF1401" i="4"/>
  <c r="BU1401" i="4"/>
  <c r="BE1401" i="4"/>
  <c r="BQ1401" i="4"/>
  <c r="BM1401" i="4"/>
  <c r="BY1401" i="4"/>
  <c r="BI1401" i="4"/>
  <c r="AC1401" i="4"/>
  <c r="I1400" i="2" s="1"/>
  <c r="BX1397" i="4"/>
  <c r="BT1397" i="4"/>
  <c r="BP1397" i="4"/>
  <c r="BL1397" i="4"/>
  <c r="BH1397" i="4"/>
  <c r="BD1397" i="4"/>
  <c r="BW1397" i="4"/>
  <c r="BS1397" i="4"/>
  <c r="BO1397" i="4"/>
  <c r="BK1397" i="4"/>
  <c r="BG1397" i="4"/>
  <c r="BC1397" i="4"/>
  <c r="BV1397" i="4"/>
  <c r="BR1397" i="4"/>
  <c r="BN1397" i="4"/>
  <c r="BJ1397" i="4"/>
  <c r="BF1397" i="4"/>
  <c r="BQ1397" i="4"/>
  <c r="BM1397" i="4"/>
  <c r="BY1397" i="4"/>
  <c r="BI1397" i="4"/>
  <c r="BE1397" i="4"/>
  <c r="BU1397" i="4"/>
  <c r="AC1397" i="4"/>
  <c r="I1396" i="2" s="1"/>
  <c r="BX1393" i="4"/>
  <c r="BT1393" i="4"/>
  <c r="BP1393" i="4"/>
  <c r="BL1393" i="4"/>
  <c r="BH1393" i="4"/>
  <c r="BD1393" i="4"/>
  <c r="BW1393" i="4"/>
  <c r="BS1393" i="4"/>
  <c r="BO1393" i="4"/>
  <c r="BK1393" i="4"/>
  <c r="BG1393" i="4"/>
  <c r="BC1393" i="4"/>
  <c r="BV1393" i="4"/>
  <c r="BR1393" i="4"/>
  <c r="BN1393" i="4"/>
  <c r="BJ1393" i="4"/>
  <c r="BF1393" i="4"/>
  <c r="BM1393" i="4"/>
  <c r="BY1393" i="4"/>
  <c r="BI1393" i="4"/>
  <c r="BU1393" i="4"/>
  <c r="BE1393" i="4"/>
  <c r="BQ1393" i="4"/>
  <c r="AC1393" i="4"/>
  <c r="I1392" i="2" s="1"/>
  <c r="BX1389" i="4"/>
  <c r="BT1389" i="4"/>
  <c r="BP1389" i="4"/>
  <c r="BW1389" i="4"/>
  <c r="BS1389" i="4"/>
  <c r="BV1389" i="4"/>
  <c r="BR1389" i="4"/>
  <c r="BY1389" i="4"/>
  <c r="BN1389" i="4"/>
  <c r="BJ1389" i="4"/>
  <c r="BF1389" i="4"/>
  <c r="BU1389" i="4"/>
  <c r="BM1389" i="4"/>
  <c r="BI1389" i="4"/>
  <c r="BE1389" i="4"/>
  <c r="BQ1389" i="4"/>
  <c r="BL1389" i="4"/>
  <c r="BH1389" i="4"/>
  <c r="BD1389" i="4"/>
  <c r="BK1389" i="4"/>
  <c r="BG1389" i="4"/>
  <c r="BC1389" i="4"/>
  <c r="BO1389" i="4"/>
  <c r="AC1389" i="4"/>
  <c r="I1388" i="2" s="1"/>
  <c r="BV1385" i="4"/>
  <c r="BR1385" i="4"/>
  <c r="BN1385" i="4"/>
  <c r="BJ1385" i="4"/>
  <c r="BF1385" i="4"/>
  <c r="BY1385" i="4"/>
  <c r="BU1385" i="4"/>
  <c r="BQ1385" i="4"/>
  <c r="BM1385" i="4"/>
  <c r="BI1385" i="4"/>
  <c r="BE1385" i="4"/>
  <c r="BX1385" i="4"/>
  <c r="BT1385" i="4"/>
  <c r="BP1385" i="4"/>
  <c r="BL1385" i="4"/>
  <c r="BH1385" i="4"/>
  <c r="BD1385" i="4"/>
  <c r="BW1385" i="4"/>
  <c r="BG1385" i="4"/>
  <c r="BS1385" i="4"/>
  <c r="BC1385" i="4"/>
  <c r="BO1385" i="4"/>
  <c r="BK1385" i="4"/>
  <c r="AC1385" i="4"/>
  <c r="I1384" i="2" s="1"/>
  <c r="BV1381" i="4"/>
  <c r="BR1381" i="4"/>
  <c r="BN1381" i="4"/>
  <c r="BJ1381" i="4"/>
  <c r="BF1381" i="4"/>
  <c r="BY1381" i="4"/>
  <c r="BU1381" i="4"/>
  <c r="BQ1381" i="4"/>
  <c r="BM1381" i="4"/>
  <c r="BI1381" i="4"/>
  <c r="BE1381" i="4"/>
  <c r="BX1381" i="4"/>
  <c r="BT1381" i="4"/>
  <c r="BP1381" i="4"/>
  <c r="BL1381" i="4"/>
  <c r="BH1381" i="4"/>
  <c r="BD1381" i="4"/>
  <c r="BS1381" i="4"/>
  <c r="BC1381" i="4"/>
  <c r="BO1381" i="4"/>
  <c r="BK1381" i="4"/>
  <c r="BG1381" i="4"/>
  <c r="BW1381" i="4"/>
  <c r="AC1381" i="4"/>
  <c r="I1380" i="2" s="1"/>
  <c r="BV1377" i="4"/>
  <c r="BR1377" i="4"/>
  <c r="BN1377" i="4"/>
  <c r="BJ1377" i="4"/>
  <c r="BF1377" i="4"/>
  <c r="BY1377" i="4"/>
  <c r="BU1377" i="4"/>
  <c r="BQ1377" i="4"/>
  <c r="BM1377" i="4"/>
  <c r="BI1377" i="4"/>
  <c r="BE1377" i="4"/>
  <c r="BX1377" i="4"/>
  <c r="BT1377" i="4"/>
  <c r="BP1377" i="4"/>
  <c r="BL1377" i="4"/>
  <c r="BH1377" i="4"/>
  <c r="BD1377" i="4"/>
  <c r="BO1377" i="4"/>
  <c r="BK1377" i="4"/>
  <c r="BW1377" i="4"/>
  <c r="BG1377" i="4"/>
  <c r="BS1377" i="4"/>
  <c r="BC1377" i="4"/>
  <c r="AC1377" i="4"/>
  <c r="I1376" i="2" s="1"/>
  <c r="BV1373" i="4"/>
  <c r="BR1373" i="4"/>
  <c r="BN1373" i="4"/>
  <c r="BJ1373" i="4"/>
  <c r="BF1373" i="4"/>
  <c r="BY1373" i="4"/>
  <c r="BU1373" i="4"/>
  <c r="BQ1373" i="4"/>
  <c r="BM1373" i="4"/>
  <c r="BI1373" i="4"/>
  <c r="BE1373" i="4"/>
  <c r="BX1373" i="4"/>
  <c r="BT1373" i="4"/>
  <c r="BP1373" i="4"/>
  <c r="BL1373" i="4"/>
  <c r="BH1373" i="4"/>
  <c r="BD1373" i="4"/>
  <c r="BK1373" i="4"/>
  <c r="BW1373" i="4"/>
  <c r="BG1373" i="4"/>
  <c r="BS1373" i="4"/>
  <c r="BC1373" i="4"/>
  <c r="BO1373" i="4"/>
  <c r="AC1373" i="4"/>
  <c r="I1372" i="2" s="1"/>
  <c r="BV1369" i="4"/>
  <c r="BR1369" i="4"/>
  <c r="BN1369" i="4"/>
  <c r="BJ1369" i="4"/>
  <c r="BF1369" i="4"/>
  <c r="BY1369" i="4"/>
  <c r="BU1369" i="4"/>
  <c r="BQ1369" i="4"/>
  <c r="BM1369" i="4"/>
  <c r="BI1369" i="4"/>
  <c r="BE1369" i="4"/>
  <c r="BX1369" i="4"/>
  <c r="BT1369" i="4"/>
  <c r="BP1369" i="4"/>
  <c r="BL1369" i="4"/>
  <c r="BH1369" i="4"/>
  <c r="BD1369" i="4"/>
  <c r="BW1369" i="4"/>
  <c r="BG1369" i="4"/>
  <c r="BS1369" i="4"/>
  <c r="BC1369" i="4"/>
  <c r="BO1369" i="4"/>
  <c r="BK1369" i="4"/>
  <c r="AC1369" i="4"/>
  <c r="I1368" i="2" s="1"/>
  <c r="BV1365" i="4"/>
  <c r="BR1365" i="4"/>
  <c r="BN1365" i="4"/>
  <c r="BJ1365" i="4"/>
  <c r="BF1365" i="4"/>
  <c r="BY1365" i="4"/>
  <c r="BU1365" i="4"/>
  <c r="BQ1365" i="4"/>
  <c r="BM1365" i="4"/>
  <c r="BI1365" i="4"/>
  <c r="BE1365" i="4"/>
  <c r="BX1365" i="4"/>
  <c r="BT1365" i="4"/>
  <c r="BP1365" i="4"/>
  <c r="BL1365" i="4"/>
  <c r="BH1365" i="4"/>
  <c r="BD1365" i="4"/>
  <c r="BS1365" i="4"/>
  <c r="BC1365" i="4"/>
  <c r="BO1365" i="4"/>
  <c r="BK1365" i="4"/>
  <c r="BW1365" i="4"/>
  <c r="BG1365" i="4"/>
  <c r="AC1365" i="4"/>
  <c r="I1364" i="2" s="1"/>
  <c r="BV1361" i="4"/>
  <c r="BR1361" i="4"/>
  <c r="BN1361" i="4"/>
  <c r="BJ1361" i="4"/>
  <c r="BF1361" i="4"/>
  <c r="BY1361" i="4"/>
  <c r="BU1361" i="4"/>
  <c r="BQ1361" i="4"/>
  <c r="BM1361" i="4"/>
  <c r="BI1361" i="4"/>
  <c r="BE1361" i="4"/>
  <c r="BX1361" i="4"/>
  <c r="BT1361" i="4"/>
  <c r="BP1361" i="4"/>
  <c r="BL1361" i="4"/>
  <c r="BH1361" i="4"/>
  <c r="BD1361" i="4"/>
  <c r="BO1361" i="4"/>
  <c r="BK1361" i="4"/>
  <c r="BW1361" i="4"/>
  <c r="BG1361" i="4"/>
  <c r="BC1361" i="4"/>
  <c r="BS1361" i="4"/>
  <c r="AC1361" i="4"/>
  <c r="I1360" i="2" s="1"/>
  <c r="BV1357" i="4"/>
  <c r="BR1357" i="4"/>
  <c r="BN1357" i="4"/>
  <c r="BJ1357" i="4"/>
  <c r="BF1357" i="4"/>
  <c r="BY1357" i="4"/>
  <c r="BU1357" i="4"/>
  <c r="BQ1357" i="4"/>
  <c r="BM1357" i="4"/>
  <c r="BI1357" i="4"/>
  <c r="BE1357" i="4"/>
  <c r="BX1357" i="4"/>
  <c r="BT1357" i="4"/>
  <c r="BP1357" i="4"/>
  <c r="BL1357" i="4"/>
  <c r="BH1357" i="4"/>
  <c r="BD1357" i="4"/>
  <c r="BK1357" i="4"/>
  <c r="BW1357" i="4"/>
  <c r="BG1357" i="4"/>
  <c r="BS1357" i="4"/>
  <c r="BC1357" i="4"/>
  <c r="BO1357" i="4"/>
  <c r="AC1357" i="4"/>
  <c r="I1356" i="2" s="1"/>
  <c r="BV1353" i="4"/>
  <c r="BR1353" i="4"/>
  <c r="BN1353" i="4"/>
  <c r="BJ1353" i="4"/>
  <c r="BF1353" i="4"/>
  <c r="BY1353" i="4"/>
  <c r="BU1353" i="4"/>
  <c r="BQ1353" i="4"/>
  <c r="BM1353" i="4"/>
  <c r="BI1353" i="4"/>
  <c r="BE1353" i="4"/>
  <c r="BX1353" i="4"/>
  <c r="BT1353" i="4"/>
  <c r="BP1353" i="4"/>
  <c r="BL1353" i="4"/>
  <c r="BH1353" i="4"/>
  <c r="BD1353" i="4"/>
  <c r="BW1353" i="4"/>
  <c r="BG1353" i="4"/>
  <c r="BS1353" i="4"/>
  <c r="BC1353" i="4"/>
  <c r="BO1353" i="4"/>
  <c r="BK1353" i="4"/>
  <c r="AC1353" i="4"/>
  <c r="I1352" i="2" s="1"/>
  <c r="BV1349" i="4"/>
  <c r="BR1349" i="4"/>
  <c r="BN1349" i="4"/>
  <c r="BJ1349" i="4"/>
  <c r="BF1349" i="4"/>
  <c r="BY1349" i="4"/>
  <c r="BU1349" i="4"/>
  <c r="BQ1349" i="4"/>
  <c r="BM1349" i="4"/>
  <c r="BI1349" i="4"/>
  <c r="BE1349" i="4"/>
  <c r="BX1349" i="4"/>
  <c r="BT1349" i="4"/>
  <c r="BP1349" i="4"/>
  <c r="BL1349" i="4"/>
  <c r="BH1349" i="4"/>
  <c r="BD1349" i="4"/>
  <c r="BS1349" i="4"/>
  <c r="BC1349" i="4"/>
  <c r="BO1349" i="4"/>
  <c r="BK1349" i="4"/>
  <c r="BW1349" i="4"/>
  <c r="BG1349" i="4"/>
  <c r="AC1349" i="4"/>
  <c r="I1348" i="2" s="1"/>
  <c r="BV1345" i="4"/>
  <c r="BR1345" i="4"/>
  <c r="BN1345" i="4"/>
  <c r="BJ1345" i="4"/>
  <c r="BF1345" i="4"/>
  <c r="BY1345" i="4"/>
  <c r="BU1345" i="4"/>
  <c r="BQ1345" i="4"/>
  <c r="BM1345" i="4"/>
  <c r="BI1345" i="4"/>
  <c r="BE1345" i="4"/>
  <c r="BX1345" i="4"/>
  <c r="BT1345" i="4"/>
  <c r="BP1345" i="4"/>
  <c r="BL1345" i="4"/>
  <c r="BH1345" i="4"/>
  <c r="BD1345" i="4"/>
  <c r="BO1345" i="4"/>
  <c r="BK1345" i="4"/>
  <c r="BW1345" i="4"/>
  <c r="BG1345" i="4"/>
  <c r="BC1345" i="4"/>
  <c r="BS1345" i="4"/>
  <c r="AC1345" i="4"/>
  <c r="I1344" i="2" s="1"/>
  <c r="BV1341" i="4"/>
  <c r="BR1341" i="4"/>
  <c r="BN1341" i="4"/>
  <c r="BJ1341" i="4"/>
  <c r="BF1341" i="4"/>
  <c r="BY1341" i="4"/>
  <c r="BU1341" i="4"/>
  <c r="BQ1341" i="4"/>
  <c r="BM1341" i="4"/>
  <c r="BI1341" i="4"/>
  <c r="BE1341" i="4"/>
  <c r="BX1341" i="4"/>
  <c r="BT1341" i="4"/>
  <c r="BP1341" i="4"/>
  <c r="BL1341" i="4"/>
  <c r="BH1341" i="4"/>
  <c r="BD1341" i="4"/>
  <c r="BK1341" i="4"/>
  <c r="BW1341" i="4"/>
  <c r="BG1341" i="4"/>
  <c r="BS1341" i="4"/>
  <c r="BC1341" i="4"/>
  <c r="BO1341" i="4"/>
  <c r="AC1341" i="4"/>
  <c r="I1340" i="2" s="1"/>
  <c r="BV1337" i="4"/>
  <c r="BR1337" i="4"/>
  <c r="BN1337" i="4"/>
  <c r="BJ1337" i="4"/>
  <c r="BF1337" i="4"/>
  <c r="BY1337" i="4"/>
  <c r="BU1337" i="4"/>
  <c r="BQ1337" i="4"/>
  <c r="BM1337" i="4"/>
  <c r="BI1337" i="4"/>
  <c r="BE1337" i="4"/>
  <c r="BX1337" i="4"/>
  <c r="BT1337" i="4"/>
  <c r="BP1337" i="4"/>
  <c r="BL1337" i="4"/>
  <c r="BH1337" i="4"/>
  <c r="BD1337" i="4"/>
  <c r="BW1337" i="4"/>
  <c r="BG1337" i="4"/>
  <c r="BS1337" i="4"/>
  <c r="BC1337" i="4"/>
  <c r="BO1337" i="4"/>
  <c r="BK1337" i="4"/>
  <c r="AC1337" i="4"/>
  <c r="I1336" i="2" s="1"/>
  <c r="BV1333" i="4"/>
  <c r="BR1333" i="4"/>
  <c r="BN1333" i="4"/>
  <c r="BJ1333" i="4"/>
  <c r="BF1333" i="4"/>
  <c r="BY1333" i="4"/>
  <c r="BU1333" i="4"/>
  <c r="BQ1333" i="4"/>
  <c r="BM1333" i="4"/>
  <c r="BI1333" i="4"/>
  <c r="BE1333" i="4"/>
  <c r="BX1333" i="4"/>
  <c r="BT1333" i="4"/>
  <c r="BP1333" i="4"/>
  <c r="BL1333" i="4"/>
  <c r="BH1333" i="4"/>
  <c r="BD1333" i="4"/>
  <c r="BS1333" i="4"/>
  <c r="BC1333" i="4"/>
  <c r="BO1333" i="4"/>
  <c r="BK1333" i="4"/>
  <c r="BG1333" i="4"/>
  <c r="BW1333" i="4"/>
  <c r="AC1333" i="4"/>
  <c r="I1332" i="2" s="1"/>
  <c r="BV1329" i="4"/>
  <c r="BR1329" i="4"/>
  <c r="BN1329" i="4"/>
  <c r="BJ1329" i="4"/>
  <c r="BF1329" i="4"/>
  <c r="BY1329" i="4"/>
  <c r="BU1329" i="4"/>
  <c r="BQ1329" i="4"/>
  <c r="BM1329" i="4"/>
  <c r="BI1329" i="4"/>
  <c r="BE1329" i="4"/>
  <c r="BX1329" i="4"/>
  <c r="BT1329" i="4"/>
  <c r="BP1329" i="4"/>
  <c r="BL1329" i="4"/>
  <c r="BH1329" i="4"/>
  <c r="BD1329" i="4"/>
  <c r="BO1329" i="4"/>
  <c r="BK1329" i="4"/>
  <c r="BW1329" i="4"/>
  <c r="BG1329" i="4"/>
  <c r="BS1329" i="4"/>
  <c r="BC1329" i="4"/>
  <c r="AC1329" i="4"/>
  <c r="I1328" i="2" s="1"/>
  <c r="BV1325" i="4"/>
  <c r="BR1325" i="4"/>
  <c r="BN1325" i="4"/>
  <c r="BJ1325" i="4"/>
  <c r="BF1325" i="4"/>
  <c r="BY1325" i="4"/>
  <c r="BU1325" i="4"/>
  <c r="BQ1325" i="4"/>
  <c r="BM1325" i="4"/>
  <c r="BI1325" i="4"/>
  <c r="BE1325" i="4"/>
  <c r="BX1325" i="4"/>
  <c r="BT1325" i="4"/>
  <c r="BP1325" i="4"/>
  <c r="BL1325" i="4"/>
  <c r="BH1325" i="4"/>
  <c r="BD1325" i="4"/>
  <c r="BK1325" i="4"/>
  <c r="BW1325" i="4"/>
  <c r="BG1325" i="4"/>
  <c r="BS1325" i="4"/>
  <c r="BC1325" i="4"/>
  <c r="BO1325" i="4"/>
  <c r="AC1325" i="4"/>
  <c r="I1324" i="2" s="1"/>
  <c r="BV1321" i="4"/>
  <c r="BR1321" i="4"/>
  <c r="BN1321" i="4"/>
  <c r="BJ1321" i="4"/>
  <c r="BF1321" i="4"/>
  <c r="BY1321" i="4"/>
  <c r="BU1321" i="4"/>
  <c r="BQ1321" i="4"/>
  <c r="BM1321" i="4"/>
  <c r="BI1321" i="4"/>
  <c r="BE1321" i="4"/>
  <c r="BX1321" i="4"/>
  <c r="BT1321" i="4"/>
  <c r="BP1321" i="4"/>
  <c r="BL1321" i="4"/>
  <c r="BH1321" i="4"/>
  <c r="BD1321" i="4"/>
  <c r="BW1321" i="4"/>
  <c r="BG1321" i="4"/>
  <c r="BS1321" i="4"/>
  <c r="BC1321" i="4"/>
  <c r="BO1321" i="4"/>
  <c r="BK1321" i="4"/>
  <c r="AC1321" i="4"/>
  <c r="I1320" i="2" s="1"/>
  <c r="BV1317" i="4"/>
  <c r="BR1317" i="4"/>
  <c r="BN1317" i="4"/>
  <c r="BJ1317" i="4"/>
  <c r="BF1317" i="4"/>
  <c r="BY1317" i="4"/>
  <c r="BU1317" i="4"/>
  <c r="BQ1317" i="4"/>
  <c r="BM1317" i="4"/>
  <c r="BI1317" i="4"/>
  <c r="BE1317" i="4"/>
  <c r="BX1317" i="4"/>
  <c r="BT1317" i="4"/>
  <c r="BP1317" i="4"/>
  <c r="BL1317" i="4"/>
  <c r="BH1317" i="4"/>
  <c r="BD1317" i="4"/>
  <c r="BS1317" i="4"/>
  <c r="BC1317" i="4"/>
  <c r="BO1317" i="4"/>
  <c r="BK1317" i="4"/>
  <c r="BW1317" i="4"/>
  <c r="BG1317" i="4"/>
  <c r="AC1317" i="4"/>
  <c r="I1316" i="2" s="1"/>
  <c r="BV1313" i="4"/>
  <c r="BR1313" i="4"/>
  <c r="BN1313" i="4"/>
  <c r="BJ1313" i="4"/>
  <c r="BF1313" i="4"/>
  <c r="BY1313" i="4"/>
  <c r="BU1313" i="4"/>
  <c r="BQ1313" i="4"/>
  <c r="BM1313" i="4"/>
  <c r="BI1313" i="4"/>
  <c r="BE1313" i="4"/>
  <c r="BX1313" i="4"/>
  <c r="BT1313" i="4"/>
  <c r="BP1313" i="4"/>
  <c r="BL1313" i="4"/>
  <c r="BH1313" i="4"/>
  <c r="BD1313" i="4"/>
  <c r="BO1313" i="4"/>
  <c r="BK1313" i="4"/>
  <c r="BW1313" i="4"/>
  <c r="BG1313" i="4"/>
  <c r="BS1313" i="4"/>
  <c r="BC1313" i="4"/>
  <c r="AC1313" i="4"/>
  <c r="I1312" i="2" s="1"/>
  <c r="BV1309" i="4"/>
  <c r="BR1309" i="4"/>
  <c r="BN1309" i="4"/>
  <c r="BJ1309" i="4"/>
  <c r="BF1309" i="4"/>
  <c r="BY1309" i="4"/>
  <c r="BU1309" i="4"/>
  <c r="BQ1309" i="4"/>
  <c r="BM1309" i="4"/>
  <c r="BI1309" i="4"/>
  <c r="BE1309" i="4"/>
  <c r="BX1309" i="4"/>
  <c r="BT1309" i="4"/>
  <c r="BP1309" i="4"/>
  <c r="BL1309" i="4"/>
  <c r="BH1309" i="4"/>
  <c r="BD1309" i="4"/>
  <c r="BK1309" i="4"/>
  <c r="BW1309" i="4"/>
  <c r="BG1309" i="4"/>
  <c r="BS1309" i="4"/>
  <c r="BC1309" i="4"/>
  <c r="BO1309" i="4"/>
  <c r="AC1309" i="4"/>
  <c r="I1308" i="2" s="1"/>
  <c r="BV1305" i="4"/>
  <c r="BR1305" i="4"/>
  <c r="BN1305" i="4"/>
  <c r="BJ1305" i="4"/>
  <c r="BF1305" i="4"/>
  <c r="BY1305" i="4"/>
  <c r="BU1305" i="4"/>
  <c r="BQ1305" i="4"/>
  <c r="BM1305" i="4"/>
  <c r="BI1305" i="4"/>
  <c r="BE1305" i="4"/>
  <c r="BX1305" i="4"/>
  <c r="BT1305" i="4"/>
  <c r="BP1305" i="4"/>
  <c r="BL1305" i="4"/>
  <c r="BH1305" i="4"/>
  <c r="BD1305" i="4"/>
  <c r="BW1305" i="4"/>
  <c r="BG1305" i="4"/>
  <c r="BS1305" i="4"/>
  <c r="BC1305" i="4"/>
  <c r="BO1305" i="4"/>
  <c r="BK1305" i="4"/>
  <c r="AC1305" i="4"/>
  <c r="I1304" i="2" s="1"/>
  <c r="BV1301" i="4"/>
  <c r="BR1301" i="4"/>
  <c r="BN1301" i="4"/>
  <c r="BJ1301" i="4"/>
  <c r="BF1301" i="4"/>
  <c r="BY1301" i="4"/>
  <c r="BU1301" i="4"/>
  <c r="BQ1301" i="4"/>
  <c r="BM1301" i="4"/>
  <c r="BI1301" i="4"/>
  <c r="BE1301" i="4"/>
  <c r="BX1301" i="4"/>
  <c r="BT1301" i="4"/>
  <c r="BP1301" i="4"/>
  <c r="BL1301" i="4"/>
  <c r="BH1301" i="4"/>
  <c r="BD1301" i="4"/>
  <c r="BS1301" i="4"/>
  <c r="BC1301" i="4"/>
  <c r="BO1301" i="4"/>
  <c r="BK1301" i="4"/>
  <c r="BW1301" i="4"/>
  <c r="BG1301" i="4"/>
  <c r="AC1301" i="4"/>
  <c r="I1300" i="2" s="1"/>
  <c r="BV1297" i="4"/>
  <c r="BR1297" i="4"/>
  <c r="BN1297" i="4"/>
  <c r="BJ1297" i="4"/>
  <c r="BF1297" i="4"/>
  <c r="BY1297" i="4"/>
  <c r="BU1297" i="4"/>
  <c r="BQ1297" i="4"/>
  <c r="BM1297" i="4"/>
  <c r="BI1297" i="4"/>
  <c r="BE1297" i="4"/>
  <c r="BX1297" i="4"/>
  <c r="BT1297" i="4"/>
  <c r="BP1297" i="4"/>
  <c r="BL1297" i="4"/>
  <c r="BH1297" i="4"/>
  <c r="BD1297" i="4"/>
  <c r="BO1297" i="4"/>
  <c r="BK1297" i="4"/>
  <c r="BW1297" i="4"/>
  <c r="BG1297" i="4"/>
  <c r="BC1297" i="4"/>
  <c r="BS1297" i="4"/>
  <c r="AC1297" i="4"/>
  <c r="I1296" i="2" s="1"/>
  <c r="BV1293" i="4"/>
  <c r="BR1293" i="4"/>
  <c r="BN1293" i="4"/>
  <c r="BJ1293" i="4"/>
  <c r="BF1293" i="4"/>
  <c r="BY1293" i="4"/>
  <c r="BU1293" i="4"/>
  <c r="BQ1293" i="4"/>
  <c r="BM1293" i="4"/>
  <c r="BI1293" i="4"/>
  <c r="BE1293" i="4"/>
  <c r="BX1293" i="4"/>
  <c r="BT1293" i="4"/>
  <c r="BP1293" i="4"/>
  <c r="BL1293" i="4"/>
  <c r="BH1293" i="4"/>
  <c r="BD1293" i="4"/>
  <c r="BK1293" i="4"/>
  <c r="BW1293" i="4"/>
  <c r="BG1293" i="4"/>
  <c r="BS1293" i="4"/>
  <c r="BC1293" i="4"/>
  <c r="BO1293" i="4"/>
  <c r="AC1293" i="4"/>
  <c r="I1292" i="2" s="1"/>
  <c r="BV1289" i="4"/>
  <c r="BR1289" i="4"/>
  <c r="BN1289" i="4"/>
  <c r="BJ1289" i="4"/>
  <c r="BF1289" i="4"/>
  <c r="BY1289" i="4"/>
  <c r="BU1289" i="4"/>
  <c r="BQ1289" i="4"/>
  <c r="BM1289" i="4"/>
  <c r="BI1289" i="4"/>
  <c r="BE1289" i="4"/>
  <c r="BX1289" i="4"/>
  <c r="BT1289" i="4"/>
  <c r="BP1289" i="4"/>
  <c r="BL1289" i="4"/>
  <c r="BH1289" i="4"/>
  <c r="BD1289" i="4"/>
  <c r="BW1289" i="4"/>
  <c r="BG1289" i="4"/>
  <c r="BS1289" i="4"/>
  <c r="BC1289" i="4"/>
  <c r="BO1289" i="4"/>
  <c r="BK1289" i="4"/>
  <c r="AC1289" i="4"/>
  <c r="I1288" i="2" s="1"/>
  <c r="BV1285" i="4"/>
  <c r="BR1285" i="4"/>
  <c r="BN1285" i="4"/>
  <c r="BJ1285" i="4"/>
  <c r="BF1285" i="4"/>
  <c r="BY1285" i="4"/>
  <c r="BU1285" i="4"/>
  <c r="BQ1285" i="4"/>
  <c r="BM1285" i="4"/>
  <c r="BI1285" i="4"/>
  <c r="BE1285" i="4"/>
  <c r="BX1285" i="4"/>
  <c r="BT1285" i="4"/>
  <c r="BP1285" i="4"/>
  <c r="BL1285" i="4"/>
  <c r="BH1285" i="4"/>
  <c r="BD1285" i="4"/>
  <c r="BS1285" i="4"/>
  <c r="BC1285" i="4"/>
  <c r="BO1285" i="4"/>
  <c r="BK1285" i="4"/>
  <c r="BW1285" i="4"/>
  <c r="BG1285" i="4"/>
  <c r="AC1285" i="4"/>
  <c r="I1284" i="2" s="1"/>
  <c r="BV1281" i="4"/>
  <c r="BR1281" i="4"/>
  <c r="BN1281" i="4"/>
  <c r="BJ1281" i="4"/>
  <c r="BF1281" i="4"/>
  <c r="BY1281" i="4"/>
  <c r="BU1281" i="4"/>
  <c r="BQ1281" i="4"/>
  <c r="BM1281" i="4"/>
  <c r="BI1281" i="4"/>
  <c r="BE1281" i="4"/>
  <c r="BX1281" i="4"/>
  <c r="BT1281" i="4"/>
  <c r="BP1281" i="4"/>
  <c r="BL1281" i="4"/>
  <c r="BH1281" i="4"/>
  <c r="BD1281" i="4"/>
  <c r="BO1281" i="4"/>
  <c r="BK1281" i="4"/>
  <c r="BW1281" i="4"/>
  <c r="BG1281" i="4"/>
  <c r="BC1281" i="4"/>
  <c r="BS1281" i="4"/>
  <c r="AC1281" i="4"/>
  <c r="I1280" i="2" s="1"/>
  <c r="BV1277" i="4"/>
  <c r="BR1277" i="4"/>
  <c r="BN1277" i="4"/>
  <c r="BJ1277" i="4"/>
  <c r="BF1277" i="4"/>
  <c r="BY1277" i="4"/>
  <c r="BU1277" i="4"/>
  <c r="BQ1277" i="4"/>
  <c r="BM1277" i="4"/>
  <c r="BI1277" i="4"/>
  <c r="BE1277" i="4"/>
  <c r="BX1277" i="4"/>
  <c r="BT1277" i="4"/>
  <c r="BP1277" i="4"/>
  <c r="BL1277" i="4"/>
  <c r="BH1277" i="4"/>
  <c r="BD1277" i="4"/>
  <c r="BK1277" i="4"/>
  <c r="BW1277" i="4"/>
  <c r="BG1277" i="4"/>
  <c r="BS1277" i="4"/>
  <c r="BC1277" i="4"/>
  <c r="BO1277" i="4"/>
  <c r="AC1277" i="4"/>
  <c r="I1276" i="2" s="1"/>
  <c r="BV1273" i="4"/>
  <c r="BR1273" i="4"/>
  <c r="BN1273" i="4"/>
  <c r="BJ1273" i="4"/>
  <c r="BF1273" i="4"/>
  <c r="BY1273" i="4"/>
  <c r="BU1273" i="4"/>
  <c r="BQ1273" i="4"/>
  <c r="BM1273" i="4"/>
  <c r="BI1273" i="4"/>
  <c r="BE1273" i="4"/>
  <c r="BX1273" i="4"/>
  <c r="BT1273" i="4"/>
  <c r="BP1273" i="4"/>
  <c r="BL1273" i="4"/>
  <c r="BH1273" i="4"/>
  <c r="BD1273" i="4"/>
  <c r="BW1273" i="4"/>
  <c r="BG1273" i="4"/>
  <c r="BS1273" i="4"/>
  <c r="BC1273" i="4"/>
  <c r="BO1273" i="4"/>
  <c r="BK1273" i="4"/>
  <c r="AC1273" i="4"/>
  <c r="I1272" i="2" s="1"/>
  <c r="BV1269" i="4"/>
  <c r="BR1269" i="4"/>
  <c r="BN1269" i="4"/>
  <c r="BJ1269" i="4"/>
  <c r="BF1269" i="4"/>
  <c r="BY1269" i="4"/>
  <c r="BU1269" i="4"/>
  <c r="BQ1269" i="4"/>
  <c r="BM1269" i="4"/>
  <c r="BI1269" i="4"/>
  <c r="BE1269" i="4"/>
  <c r="BX1269" i="4"/>
  <c r="BT1269" i="4"/>
  <c r="BP1269" i="4"/>
  <c r="BL1269" i="4"/>
  <c r="BH1269" i="4"/>
  <c r="BD1269" i="4"/>
  <c r="BS1269" i="4"/>
  <c r="BC1269" i="4"/>
  <c r="BO1269" i="4"/>
  <c r="BK1269" i="4"/>
  <c r="BG1269" i="4"/>
  <c r="BW1269" i="4"/>
  <c r="AC1269" i="4"/>
  <c r="I1268" i="2" s="1"/>
  <c r="BV1265" i="4"/>
  <c r="BR1265" i="4"/>
  <c r="BN1265" i="4"/>
  <c r="BJ1265" i="4"/>
  <c r="BF1265" i="4"/>
  <c r="BY1265" i="4"/>
  <c r="BU1265" i="4"/>
  <c r="BQ1265" i="4"/>
  <c r="BM1265" i="4"/>
  <c r="BI1265" i="4"/>
  <c r="BE1265" i="4"/>
  <c r="BX1265" i="4"/>
  <c r="BT1265" i="4"/>
  <c r="BP1265" i="4"/>
  <c r="BL1265" i="4"/>
  <c r="BH1265" i="4"/>
  <c r="BD1265" i="4"/>
  <c r="BO1265" i="4"/>
  <c r="BK1265" i="4"/>
  <c r="BW1265" i="4"/>
  <c r="BG1265" i="4"/>
  <c r="BS1265" i="4"/>
  <c r="BC1265" i="4"/>
  <c r="AC1265" i="4"/>
  <c r="I1264" i="2" s="1"/>
  <c r="BV1261" i="4"/>
  <c r="BR1261" i="4"/>
  <c r="BN1261" i="4"/>
  <c r="BJ1261" i="4"/>
  <c r="BF1261" i="4"/>
  <c r="BY1261" i="4"/>
  <c r="BU1261" i="4"/>
  <c r="BQ1261" i="4"/>
  <c r="BM1261" i="4"/>
  <c r="BI1261" i="4"/>
  <c r="BE1261" i="4"/>
  <c r="BX1261" i="4"/>
  <c r="BT1261" i="4"/>
  <c r="BP1261" i="4"/>
  <c r="BL1261" i="4"/>
  <c r="BH1261" i="4"/>
  <c r="BD1261" i="4"/>
  <c r="BK1261" i="4"/>
  <c r="BW1261" i="4"/>
  <c r="BG1261" i="4"/>
  <c r="BS1261" i="4"/>
  <c r="BC1261" i="4"/>
  <c r="BO1261" i="4"/>
  <c r="AC1261" i="4"/>
  <c r="I1260" i="2" s="1"/>
  <c r="BV1257" i="4"/>
  <c r="BR1257" i="4"/>
  <c r="BN1257" i="4"/>
  <c r="BJ1257" i="4"/>
  <c r="BF1257" i="4"/>
  <c r="BY1257" i="4"/>
  <c r="BU1257" i="4"/>
  <c r="BQ1257" i="4"/>
  <c r="BM1257" i="4"/>
  <c r="BI1257" i="4"/>
  <c r="BE1257" i="4"/>
  <c r="BX1257" i="4"/>
  <c r="BT1257" i="4"/>
  <c r="BP1257" i="4"/>
  <c r="BL1257" i="4"/>
  <c r="BH1257" i="4"/>
  <c r="BD1257" i="4"/>
  <c r="BW1257" i="4"/>
  <c r="BG1257" i="4"/>
  <c r="BS1257" i="4"/>
  <c r="BC1257" i="4"/>
  <c r="BO1257" i="4"/>
  <c r="BK1257" i="4"/>
  <c r="AC1257" i="4"/>
  <c r="I1256" i="2" s="1"/>
  <c r="BV1253" i="4"/>
  <c r="BR1253" i="4"/>
  <c r="BN1253" i="4"/>
  <c r="BJ1253" i="4"/>
  <c r="BF1253" i="4"/>
  <c r="BY1253" i="4"/>
  <c r="BU1253" i="4"/>
  <c r="BQ1253" i="4"/>
  <c r="BM1253" i="4"/>
  <c r="BI1253" i="4"/>
  <c r="BE1253" i="4"/>
  <c r="BX1253" i="4"/>
  <c r="BT1253" i="4"/>
  <c r="BP1253" i="4"/>
  <c r="BL1253" i="4"/>
  <c r="BH1253" i="4"/>
  <c r="BD1253" i="4"/>
  <c r="BS1253" i="4"/>
  <c r="BC1253" i="4"/>
  <c r="BO1253" i="4"/>
  <c r="BK1253" i="4"/>
  <c r="BW1253" i="4"/>
  <c r="BG1253" i="4"/>
  <c r="AC1253" i="4"/>
  <c r="I1252" i="2" s="1"/>
  <c r="BV1249" i="4"/>
  <c r="BR1249" i="4"/>
  <c r="BN1249" i="4"/>
  <c r="BJ1249" i="4"/>
  <c r="BF1249" i="4"/>
  <c r="BY1249" i="4"/>
  <c r="BU1249" i="4"/>
  <c r="BQ1249" i="4"/>
  <c r="BM1249" i="4"/>
  <c r="BI1249" i="4"/>
  <c r="BE1249" i="4"/>
  <c r="BX1249" i="4"/>
  <c r="BT1249" i="4"/>
  <c r="BP1249" i="4"/>
  <c r="BL1249" i="4"/>
  <c r="BH1249" i="4"/>
  <c r="BD1249" i="4"/>
  <c r="BO1249" i="4"/>
  <c r="BK1249" i="4"/>
  <c r="BW1249" i="4"/>
  <c r="BG1249" i="4"/>
  <c r="BS1249" i="4"/>
  <c r="BC1249" i="4"/>
  <c r="AC1249" i="4"/>
  <c r="I1248" i="2" s="1"/>
  <c r="BV1245" i="4"/>
  <c r="BR1245" i="4"/>
  <c r="BN1245" i="4"/>
  <c r="BJ1245" i="4"/>
  <c r="BF1245" i="4"/>
  <c r="BY1245" i="4"/>
  <c r="BU1245" i="4"/>
  <c r="BQ1245" i="4"/>
  <c r="BM1245" i="4"/>
  <c r="BI1245" i="4"/>
  <c r="BE1245" i="4"/>
  <c r="BX1245" i="4"/>
  <c r="BT1245" i="4"/>
  <c r="BP1245" i="4"/>
  <c r="BL1245" i="4"/>
  <c r="BH1245" i="4"/>
  <c r="BD1245" i="4"/>
  <c r="BK1245" i="4"/>
  <c r="BW1245" i="4"/>
  <c r="BG1245" i="4"/>
  <c r="BS1245" i="4"/>
  <c r="BC1245" i="4"/>
  <c r="BO1245" i="4"/>
  <c r="AC1245" i="4"/>
  <c r="I1244" i="2" s="1"/>
  <c r="BV1241" i="4"/>
  <c r="BR1241" i="4"/>
  <c r="BN1241" i="4"/>
  <c r="BJ1241" i="4"/>
  <c r="BF1241" i="4"/>
  <c r="BY1241" i="4"/>
  <c r="BU1241" i="4"/>
  <c r="BQ1241" i="4"/>
  <c r="BM1241" i="4"/>
  <c r="BI1241" i="4"/>
  <c r="BE1241" i="4"/>
  <c r="BX1241" i="4"/>
  <c r="BT1241" i="4"/>
  <c r="BP1241" i="4"/>
  <c r="BL1241" i="4"/>
  <c r="BH1241" i="4"/>
  <c r="BD1241" i="4"/>
  <c r="BW1241" i="4"/>
  <c r="BG1241" i="4"/>
  <c r="BS1241" i="4"/>
  <c r="BC1241" i="4"/>
  <c r="BO1241" i="4"/>
  <c r="BK1241" i="4"/>
  <c r="AC1241" i="4"/>
  <c r="I1240" i="2" s="1"/>
  <c r="BV1237" i="4"/>
  <c r="BR1237" i="4"/>
  <c r="BN1237" i="4"/>
  <c r="BJ1237" i="4"/>
  <c r="BF1237" i="4"/>
  <c r="BY1237" i="4"/>
  <c r="BU1237" i="4"/>
  <c r="BQ1237" i="4"/>
  <c r="BM1237" i="4"/>
  <c r="BI1237" i="4"/>
  <c r="BE1237" i="4"/>
  <c r="BX1237" i="4"/>
  <c r="BT1237" i="4"/>
  <c r="BP1237" i="4"/>
  <c r="BL1237" i="4"/>
  <c r="BH1237" i="4"/>
  <c r="BD1237" i="4"/>
  <c r="BS1237" i="4"/>
  <c r="BC1237" i="4"/>
  <c r="BO1237" i="4"/>
  <c r="BK1237" i="4"/>
  <c r="BW1237" i="4"/>
  <c r="BG1237" i="4"/>
  <c r="AC1237" i="4"/>
  <c r="I1236" i="2" s="1"/>
  <c r="BV1233" i="4"/>
  <c r="BR1233" i="4"/>
  <c r="BN1233" i="4"/>
  <c r="BJ1233" i="4"/>
  <c r="BF1233" i="4"/>
  <c r="BY1233" i="4"/>
  <c r="BU1233" i="4"/>
  <c r="BQ1233" i="4"/>
  <c r="BM1233" i="4"/>
  <c r="BI1233" i="4"/>
  <c r="BE1233" i="4"/>
  <c r="BX1233" i="4"/>
  <c r="BT1233" i="4"/>
  <c r="BP1233" i="4"/>
  <c r="BL1233" i="4"/>
  <c r="BH1233" i="4"/>
  <c r="BD1233" i="4"/>
  <c r="BO1233" i="4"/>
  <c r="BK1233" i="4"/>
  <c r="BW1233" i="4"/>
  <c r="BG1233" i="4"/>
  <c r="BC1233" i="4"/>
  <c r="BS1233" i="4"/>
  <c r="AC1233" i="4"/>
  <c r="I1232" i="2" s="1"/>
  <c r="BV1229" i="4"/>
  <c r="BR1229" i="4"/>
  <c r="BN1229" i="4"/>
  <c r="BJ1229" i="4"/>
  <c r="BF1229" i="4"/>
  <c r="BY1229" i="4"/>
  <c r="BU1229" i="4"/>
  <c r="BQ1229" i="4"/>
  <c r="BM1229" i="4"/>
  <c r="BI1229" i="4"/>
  <c r="BE1229" i="4"/>
  <c r="BX1229" i="4"/>
  <c r="BT1229" i="4"/>
  <c r="BP1229" i="4"/>
  <c r="BL1229" i="4"/>
  <c r="BH1229" i="4"/>
  <c r="BD1229" i="4"/>
  <c r="BK1229" i="4"/>
  <c r="BW1229" i="4"/>
  <c r="BG1229" i="4"/>
  <c r="BS1229" i="4"/>
  <c r="BC1229" i="4"/>
  <c r="BO1229" i="4"/>
  <c r="AC1229" i="4"/>
  <c r="I1228" i="2" s="1"/>
  <c r="BV1225" i="4"/>
  <c r="BR1225" i="4"/>
  <c r="BN1225" i="4"/>
  <c r="BJ1225" i="4"/>
  <c r="BF1225" i="4"/>
  <c r="BY1225" i="4"/>
  <c r="BU1225" i="4"/>
  <c r="BQ1225" i="4"/>
  <c r="BM1225" i="4"/>
  <c r="BI1225" i="4"/>
  <c r="BE1225" i="4"/>
  <c r="BX1225" i="4"/>
  <c r="BT1225" i="4"/>
  <c r="BP1225" i="4"/>
  <c r="BL1225" i="4"/>
  <c r="BH1225" i="4"/>
  <c r="BD1225" i="4"/>
  <c r="BW1225" i="4"/>
  <c r="BG1225" i="4"/>
  <c r="BS1225" i="4"/>
  <c r="BC1225" i="4"/>
  <c r="BO1225" i="4"/>
  <c r="BK1225" i="4"/>
  <c r="AC1225" i="4"/>
  <c r="I1224" i="2" s="1"/>
  <c r="BV1221" i="4"/>
  <c r="BR1221" i="4"/>
  <c r="BN1221" i="4"/>
  <c r="BJ1221" i="4"/>
  <c r="BF1221" i="4"/>
  <c r="BY1221" i="4"/>
  <c r="BU1221" i="4"/>
  <c r="BQ1221" i="4"/>
  <c r="BM1221" i="4"/>
  <c r="BI1221" i="4"/>
  <c r="BE1221" i="4"/>
  <c r="BX1221" i="4"/>
  <c r="BT1221" i="4"/>
  <c r="BP1221" i="4"/>
  <c r="BL1221" i="4"/>
  <c r="BH1221" i="4"/>
  <c r="BD1221" i="4"/>
  <c r="BS1221" i="4"/>
  <c r="BC1221" i="4"/>
  <c r="BO1221" i="4"/>
  <c r="BK1221" i="4"/>
  <c r="BW1221" i="4"/>
  <c r="BG1221" i="4"/>
  <c r="AC1221" i="4"/>
  <c r="I1220" i="2" s="1"/>
  <c r="BV1217" i="4"/>
  <c r="BR1217" i="4"/>
  <c r="BN1217" i="4"/>
  <c r="BJ1217" i="4"/>
  <c r="BF1217" i="4"/>
  <c r="BY1217" i="4"/>
  <c r="BU1217" i="4"/>
  <c r="BQ1217" i="4"/>
  <c r="BM1217" i="4"/>
  <c r="BI1217" i="4"/>
  <c r="BE1217" i="4"/>
  <c r="BX1217" i="4"/>
  <c r="BT1217" i="4"/>
  <c r="BP1217" i="4"/>
  <c r="BL1217" i="4"/>
  <c r="BH1217" i="4"/>
  <c r="BD1217" i="4"/>
  <c r="BO1217" i="4"/>
  <c r="BK1217" i="4"/>
  <c r="BW1217" i="4"/>
  <c r="BG1217" i="4"/>
  <c r="BC1217" i="4"/>
  <c r="BS1217" i="4"/>
  <c r="AC1217" i="4"/>
  <c r="I1216" i="2" s="1"/>
  <c r="BV1213" i="4"/>
  <c r="BR1213" i="4"/>
  <c r="BN1213" i="4"/>
  <c r="BJ1213" i="4"/>
  <c r="BF1213" i="4"/>
  <c r="BY1213" i="4"/>
  <c r="BU1213" i="4"/>
  <c r="BQ1213" i="4"/>
  <c r="BM1213" i="4"/>
  <c r="BI1213" i="4"/>
  <c r="BE1213" i="4"/>
  <c r="BX1213" i="4"/>
  <c r="BT1213" i="4"/>
  <c r="BP1213" i="4"/>
  <c r="BL1213" i="4"/>
  <c r="BH1213" i="4"/>
  <c r="BD1213" i="4"/>
  <c r="BK1213" i="4"/>
  <c r="BW1213" i="4"/>
  <c r="BG1213" i="4"/>
  <c r="BS1213" i="4"/>
  <c r="BC1213" i="4"/>
  <c r="BO1213" i="4"/>
  <c r="AC1213" i="4"/>
  <c r="I1212" i="2" s="1"/>
  <c r="BV1209" i="4"/>
  <c r="BR1209" i="4"/>
  <c r="BN1209" i="4"/>
  <c r="BJ1209" i="4"/>
  <c r="BF1209" i="4"/>
  <c r="BY1209" i="4"/>
  <c r="BU1209" i="4"/>
  <c r="BQ1209" i="4"/>
  <c r="BM1209" i="4"/>
  <c r="BI1209" i="4"/>
  <c r="BE1209" i="4"/>
  <c r="BX1209" i="4"/>
  <c r="BT1209" i="4"/>
  <c r="BP1209" i="4"/>
  <c r="BL1209" i="4"/>
  <c r="BH1209" i="4"/>
  <c r="BD1209" i="4"/>
  <c r="BW1209" i="4"/>
  <c r="BG1209" i="4"/>
  <c r="BS1209" i="4"/>
  <c r="BC1209" i="4"/>
  <c r="BO1209" i="4"/>
  <c r="BK1209" i="4"/>
  <c r="AC1209" i="4"/>
  <c r="I1208" i="2" s="1"/>
  <c r="BV1205" i="4"/>
  <c r="BR1205" i="4"/>
  <c r="BN1205" i="4"/>
  <c r="BJ1205" i="4"/>
  <c r="BF1205" i="4"/>
  <c r="BY1205" i="4"/>
  <c r="BU1205" i="4"/>
  <c r="BQ1205" i="4"/>
  <c r="BM1205" i="4"/>
  <c r="BI1205" i="4"/>
  <c r="BE1205" i="4"/>
  <c r="BX1205" i="4"/>
  <c r="BT1205" i="4"/>
  <c r="BP1205" i="4"/>
  <c r="BL1205" i="4"/>
  <c r="BH1205" i="4"/>
  <c r="BD1205" i="4"/>
  <c r="BS1205" i="4"/>
  <c r="BC1205" i="4"/>
  <c r="BO1205" i="4"/>
  <c r="BK1205" i="4"/>
  <c r="BG1205" i="4"/>
  <c r="BW1205" i="4"/>
  <c r="AC1205" i="4"/>
  <c r="I1204" i="2" s="1"/>
  <c r="BV1201" i="4"/>
  <c r="BR1201" i="4"/>
  <c r="BN1201" i="4"/>
  <c r="BJ1201" i="4"/>
  <c r="BF1201" i="4"/>
  <c r="BY1201" i="4"/>
  <c r="BU1201" i="4"/>
  <c r="BQ1201" i="4"/>
  <c r="BM1201" i="4"/>
  <c r="BI1201" i="4"/>
  <c r="BE1201" i="4"/>
  <c r="BX1201" i="4"/>
  <c r="BT1201" i="4"/>
  <c r="BP1201" i="4"/>
  <c r="BL1201" i="4"/>
  <c r="BH1201" i="4"/>
  <c r="BD1201" i="4"/>
  <c r="BO1201" i="4"/>
  <c r="BK1201" i="4"/>
  <c r="BW1201" i="4"/>
  <c r="BG1201" i="4"/>
  <c r="BS1201" i="4"/>
  <c r="BC1201" i="4"/>
  <c r="AC1201" i="4"/>
  <c r="I1200" i="2" s="1"/>
  <c r="BV1197" i="4"/>
  <c r="BR1197" i="4"/>
  <c r="BN1197" i="4"/>
  <c r="BJ1197" i="4"/>
  <c r="BF1197" i="4"/>
  <c r="BY1197" i="4"/>
  <c r="BU1197" i="4"/>
  <c r="BQ1197" i="4"/>
  <c r="BM1197" i="4"/>
  <c r="BI1197" i="4"/>
  <c r="BE1197" i="4"/>
  <c r="BX1197" i="4"/>
  <c r="BT1197" i="4"/>
  <c r="BP1197" i="4"/>
  <c r="BL1197" i="4"/>
  <c r="BH1197" i="4"/>
  <c r="BD1197" i="4"/>
  <c r="BK1197" i="4"/>
  <c r="BW1197" i="4"/>
  <c r="BG1197" i="4"/>
  <c r="BS1197" i="4"/>
  <c r="BC1197" i="4"/>
  <c r="BO1197" i="4"/>
  <c r="AC1197" i="4"/>
  <c r="I1196" i="2" s="1"/>
  <c r="BV1193" i="4"/>
  <c r="BR1193" i="4"/>
  <c r="BN1193" i="4"/>
  <c r="BJ1193" i="4"/>
  <c r="BF1193" i="4"/>
  <c r="BY1193" i="4"/>
  <c r="BU1193" i="4"/>
  <c r="BQ1193" i="4"/>
  <c r="BM1193" i="4"/>
  <c r="BI1193" i="4"/>
  <c r="BE1193" i="4"/>
  <c r="BX1193" i="4"/>
  <c r="BT1193" i="4"/>
  <c r="BP1193" i="4"/>
  <c r="BL1193" i="4"/>
  <c r="BH1193" i="4"/>
  <c r="BD1193" i="4"/>
  <c r="BW1193" i="4"/>
  <c r="BG1193" i="4"/>
  <c r="BS1193" i="4"/>
  <c r="BC1193" i="4"/>
  <c r="BO1193" i="4"/>
  <c r="BK1193" i="4"/>
  <c r="AC1193" i="4"/>
  <c r="I1192" i="2" s="1"/>
  <c r="BV1189" i="4"/>
  <c r="BR1189" i="4"/>
  <c r="BN1189" i="4"/>
  <c r="BJ1189" i="4"/>
  <c r="BF1189" i="4"/>
  <c r="BY1189" i="4"/>
  <c r="BU1189" i="4"/>
  <c r="BQ1189" i="4"/>
  <c r="BM1189" i="4"/>
  <c r="BI1189" i="4"/>
  <c r="BE1189" i="4"/>
  <c r="BX1189" i="4"/>
  <c r="BT1189" i="4"/>
  <c r="BP1189" i="4"/>
  <c r="BL1189" i="4"/>
  <c r="BH1189" i="4"/>
  <c r="BD1189" i="4"/>
  <c r="BS1189" i="4"/>
  <c r="BC1189" i="4"/>
  <c r="BO1189" i="4"/>
  <c r="BK1189" i="4"/>
  <c r="BW1189" i="4"/>
  <c r="BG1189" i="4"/>
  <c r="AC1189" i="4"/>
  <c r="I1188" i="2" s="1"/>
  <c r="BV1185" i="4"/>
  <c r="BR1185" i="4"/>
  <c r="BN1185" i="4"/>
  <c r="BJ1185" i="4"/>
  <c r="BF1185" i="4"/>
  <c r="BY1185" i="4"/>
  <c r="BU1185" i="4"/>
  <c r="BQ1185" i="4"/>
  <c r="BM1185" i="4"/>
  <c r="BI1185" i="4"/>
  <c r="BE1185" i="4"/>
  <c r="BX1185" i="4"/>
  <c r="BT1185" i="4"/>
  <c r="BP1185" i="4"/>
  <c r="BL1185" i="4"/>
  <c r="BH1185" i="4"/>
  <c r="BD1185" i="4"/>
  <c r="BO1185" i="4"/>
  <c r="BK1185" i="4"/>
  <c r="BW1185" i="4"/>
  <c r="BG1185" i="4"/>
  <c r="BS1185" i="4"/>
  <c r="BC1185" i="4"/>
  <c r="AC1185" i="4"/>
  <c r="I1184" i="2" s="1"/>
  <c r="BV1181" i="4"/>
  <c r="BR1181" i="4"/>
  <c r="BN1181" i="4"/>
  <c r="BJ1181" i="4"/>
  <c r="BF1181" i="4"/>
  <c r="BY1181" i="4"/>
  <c r="BU1181" i="4"/>
  <c r="BQ1181" i="4"/>
  <c r="BM1181" i="4"/>
  <c r="BI1181" i="4"/>
  <c r="BE1181" i="4"/>
  <c r="BX1181" i="4"/>
  <c r="BT1181" i="4"/>
  <c r="BP1181" i="4"/>
  <c r="BL1181" i="4"/>
  <c r="BH1181" i="4"/>
  <c r="BD1181" i="4"/>
  <c r="BK1181" i="4"/>
  <c r="BW1181" i="4"/>
  <c r="BG1181" i="4"/>
  <c r="BS1181" i="4"/>
  <c r="BC1181" i="4"/>
  <c r="BO1181" i="4"/>
  <c r="AC1181" i="4"/>
  <c r="I1180" i="2" s="1"/>
  <c r="BV1177" i="4"/>
  <c r="BR1177" i="4"/>
  <c r="BN1177" i="4"/>
  <c r="BJ1177" i="4"/>
  <c r="BF1177" i="4"/>
  <c r="BY1177" i="4"/>
  <c r="BU1177" i="4"/>
  <c r="BQ1177" i="4"/>
  <c r="BM1177" i="4"/>
  <c r="BI1177" i="4"/>
  <c r="BE1177" i="4"/>
  <c r="BX1177" i="4"/>
  <c r="BT1177" i="4"/>
  <c r="BP1177" i="4"/>
  <c r="BL1177" i="4"/>
  <c r="BH1177" i="4"/>
  <c r="BD1177" i="4"/>
  <c r="BW1177" i="4"/>
  <c r="BG1177" i="4"/>
  <c r="BS1177" i="4"/>
  <c r="BC1177" i="4"/>
  <c r="BO1177" i="4"/>
  <c r="BK1177" i="4"/>
  <c r="AC1177" i="4"/>
  <c r="I1176" i="2" s="1"/>
  <c r="BV1173" i="4"/>
  <c r="BR1173" i="4"/>
  <c r="BN1173" i="4"/>
  <c r="BJ1173" i="4"/>
  <c r="BF1173" i="4"/>
  <c r="BY1173" i="4"/>
  <c r="BU1173" i="4"/>
  <c r="BQ1173" i="4"/>
  <c r="BM1173" i="4"/>
  <c r="BI1173" i="4"/>
  <c r="BE1173" i="4"/>
  <c r="BX1173" i="4"/>
  <c r="BT1173" i="4"/>
  <c r="BP1173" i="4"/>
  <c r="BL1173" i="4"/>
  <c r="BH1173" i="4"/>
  <c r="BD1173" i="4"/>
  <c r="BS1173" i="4"/>
  <c r="BC1173" i="4"/>
  <c r="BO1173" i="4"/>
  <c r="BK1173" i="4"/>
  <c r="BW1173" i="4"/>
  <c r="BG1173" i="4"/>
  <c r="AC1173" i="4"/>
  <c r="I1172" i="2" s="1"/>
  <c r="BV1169" i="4"/>
  <c r="BR1169" i="4"/>
  <c r="BN1169" i="4"/>
  <c r="BJ1169" i="4"/>
  <c r="BF1169" i="4"/>
  <c r="BY1169" i="4"/>
  <c r="BU1169" i="4"/>
  <c r="BQ1169" i="4"/>
  <c r="BM1169" i="4"/>
  <c r="BI1169" i="4"/>
  <c r="BE1169" i="4"/>
  <c r="BX1169" i="4"/>
  <c r="BT1169" i="4"/>
  <c r="BP1169" i="4"/>
  <c r="BL1169" i="4"/>
  <c r="BH1169" i="4"/>
  <c r="BD1169" i="4"/>
  <c r="BO1169" i="4"/>
  <c r="BK1169" i="4"/>
  <c r="BW1169" i="4"/>
  <c r="BG1169" i="4"/>
  <c r="BC1169" i="4"/>
  <c r="BS1169" i="4"/>
  <c r="AC1169" i="4"/>
  <c r="I1168" i="2" s="1"/>
  <c r="BV1165" i="4"/>
  <c r="BR1165" i="4"/>
  <c r="BN1165" i="4"/>
  <c r="BJ1165" i="4"/>
  <c r="BF1165" i="4"/>
  <c r="BY1165" i="4"/>
  <c r="BU1165" i="4"/>
  <c r="BQ1165" i="4"/>
  <c r="BM1165" i="4"/>
  <c r="BI1165" i="4"/>
  <c r="BE1165" i="4"/>
  <c r="BX1165" i="4"/>
  <c r="BT1165" i="4"/>
  <c r="BP1165" i="4"/>
  <c r="BL1165" i="4"/>
  <c r="BH1165" i="4"/>
  <c r="BD1165" i="4"/>
  <c r="BK1165" i="4"/>
  <c r="BW1165" i="4"/>
  <c r="BG1165" i="4"/>
  <c r="BS1165" i="4"/>
  <c r="BC1165" i="4"/>
  <c r="BO1165" i="4"/>
  <c r="AC1165" i="4"/>
  <c r="I1164" i="2" s="1"/>
  <c r="BV1161" i="4"/>
  <c r="BR1161" i="4"/>
  <c r="BN1161" i="4"/>
  <c r="BJ1161" i="4"/>
  <c r="BF1161" i="4"/>
  <c r="BY1161" i="4"/>
  <c r="BU1161" i="4"/>
  <c r="BQ1161" i="4"/>
  <c r="BM1161" i="4"/>
  <c r="BI1161" i="4"/>
  <c r="BE1161" i="4"/>
  <c r="BX1161" i="4"/>
  <c r="BT1161" i="4"/>
  <c r="BP1161" i="4"/>
  <c r="BL1161" i="4"/>
  <c r="BH1161" i="4"/>
  <c r="BD1161" i="4"/>
  <c r="BW1161" i="4"/>
  <c r="BG1161" i="4"/>
  <c r="BS1161" i="4"/>
  <c r="BC1161" i="4"/>
  <c r="BO1161" i="4"/>
  <c r="BK1161" i="4"/>
  <c r="AC1161" i="4"/>
  <c r="I1160" i="2" s="1"/>
  <c r="BV1157" i="4"/>
  <c r="BR1157" i="4"/>
  <c r="BN1157" i="4"/>
  <c r="BJ1157" i="4"/>
  <c r="BF1157" i="4"/>
  <c r="BY1157" i="4"/>
  <c r="BU1157" i="4"/>
  <c r="BQ1157" i="4"/>
  <c r="BM1157" i="4"/>
  <c r="BI1157" i="4"/>
  <c r="BE1157" i="4"/>
  <c r="BX1157" i="4"/>
  <c r="BT1157" i="4"/>
  <c r="BP1157" i="4"/>
  <c r="BL1157" i="4"/>
  <c r="BH1157" i="4"/>
  <c r="BD1157" i="4"/>
  <c r="BS1157" i="4"/>
  <c r="BC1157" i="4"/>
  <c r="BO1157" i="4"/>
  <c r="BK1157" i="4"/>
  <c r="BW1157" i="4"/>
  <c r="BG1157" i="4"/>
  <c r="AC1157" i="4"/>
  <c r="I1156" i="2" s="1"/>
  <c r="BV1153" i="4"/>
  <c r="BR1153" i="4"/>
  <c r="BN1153" i="4"/>
  <c r="BJ1153" i="4"/>
  <c r="BF1153" i="4"/>
  <c r="BY1153" i="4"/>
  <c r="BU1153" i="4"/>
  <c r="BQ1153" i="4"/>
  <c r="BM1153" i="4"/>
  <c r="BI1153" i="4"/>
  <c r="BE1153" i="4"/>
  <c r="BX1153" i="4"/>
  <c r="BT1153" i="4"/>
  <c r="BP1153" i="4"/>
  <c r="BL1153" i="4"/>
  <c r="BH1153" i="4"/>
  <c r="BD1153" i="4"/>
  <c r="BO1153" i="4"/>
  <c r="BK1153" i="4"/>
  <c r="BW1153" i="4"/>
  <c r="BG1153" i="4"/>
  <c r="BS1153" i="4"/>
  <c r="BC1153" i="4"/>
  <c r="AC1153" i="4"/>
  <c r="I1152" i="2" s="1"/>
  <c r="BV1149" i="4"/>
  <c r="BR1149" i="4"/>
  <c r="BN1149" i="4"/>
  <c r="BJ1149" i="4"/>
  <c r="BF1149" i="4"/>
  <c r="BY1149" i="4"/>
  <c r="BU1149" i="4"/>
  <c r="BQ1149" i="4"/>
  <c r="BM1149" i="4"/>
  <c r="BI1149" i="4"/>
  <c r="BE1149" i="4"/>
  <c r="BX1149" i="4"/>
  <c r="BT1149" i="4"/>
  <c r="BP1149" i="4"/>
  <c r="BL1149" i="4"/>
  <c r="BH1149" i="4"/>
  <c r="BD1149" i="4"/>
  <c r="BK1149" i="4"/>
  <c r="BW1149" i="4"/>
  <c r="BG1149" i="4"/>
  <c r="BS1149" i="4"/>
  <c r="BC1149" i="4"/>
  <c r="BO1149" i="4"/>
  <c r="AC1149" i="4"/>
  <c r="I1148" i="2" s="1"/>
  <c r="BV1145" i="4"/>
  <c r="BR1145" i="4"/>
  <c r="BN1145" i="4"/>
  <c r="BJ1145" i="4"/>
  <c r="BF1145" i="4"/>
  <c r="BY1145" i="4"/>
  <c r="BU1145" i="4"/>
  <c r="BQ1145" i="4"/>
  <c r="BM1145" i="4"/>
  <c r="BI1145" i="4"/>
  <c r="BE1145" i="4"/>
  <c r="BX1145" i="4"/>
  <c r="BT1145" i="4"/>
  <c r="BP1145" i="4"/>
  <c r="BL1145" i="4"/>
  <c r="BH1145" i="4"/>
  <c r="BD1145" i="4"/>
  <c r="BW1145" i="4"/>
  <c r="BG1145" i="4"/>
  <c r="BS1145" i="4"/>
  <c r="BC1145" i="4"/>
  <c r="BO1145" i="4"/>
  <c r="BK1145" i="4"/>
  <c r="AC1145" i="4"/>
  <c r="I1144" i="2" s="1"/>
  <c r="BV1141" i="4"/>
  <c r="BR1141" i="4"/>
  <c r="BN1141" i="4"/>
  <c r="BJ1141" i="4"/>
  <c r="BF1141" i="4"/>
  <c r="BY1141" i="4"/>
  <c r="BU1141" i="4"/>
  <c r="BQ1141" i="4"/>
  <c r="BM1141" i="4"/>
  <c r="BI1141" i="4"/>
  <c r="BE1141" i="4"/>
  <c r="BX1141" i="4"/>
  <c r="BT1141" i="4"/>
  <c r="BP1141" i="4"/>
  <c r="BL1141" i="4"/>
  <c r="BH1141" i="4"/>
  <c r="BD1141" i="4"/>
  <c r="BS1141" i="4"/>
  <c r="BC1141" i="4"/>
  <c r="BO1141" i="4"/>
  <c r="BK1141" i="4"/>
  <c r="BG1141" i="4"/>
  <c r="BW1141" i="4"/>
  <c r="AC1141" i="4"/>
  <c r="I1140" i="2" s="1"/>
  <c r="BV1137" i="4"/>
  <c r="BR1137" i="4"/>
  <c r="BN1137" i="4"/>
  <c r="BJ1137" i="4"/>
  <c r="BF1137" i="4"/>
  <c r="BY1137" i="4"/>
  <c r="BU1137" i="4"/>
  <c r="BQ1137" i="4"/>
  <c r="BM1137" i="4"/>
  <c r="BI1137" i="4"/>
  <c r="BE1137" i="4"/>
  <c r="BX1137" i="4"/>
  <c r="BT1137" i="4"/>
  <c r="BP1137" i="4"/>
  <c r="BL1137" i="4"/>
  <c r="BH1137" i="4"/>
  <c r="BD1137" i="4"/>
  <c r="BO1137" i="4"/>
  <c r="BK1137" i="4"/>
  <c r="BW1137" i="4"/>
  <c r="BG1137" i="4"/>
  <c r="BS1137" i="4"/>
  <c r="BC1137" i="4"/>
  <c r="AC1137" i="4"/>
  <c r="I1136" i="2" s="1"/>
  <c r="BV1133" i="4"/>
  <c r="BR1133" i="4"/>
  <c r="BN1133" i="4"/>
  <c r="BJ1133" i="4"/>
  <c r="BF1133" i="4"/>
  <c r="BY1133" i="4"/>
  <c r="BU1133" i="4"/>
  <c r="BQ1133" i="4"/>
  <c r="BM1133" i="4"/>
  <c r="BI1133" i="4"/>
  <c r="BE1133" i="4"/>
  <c r="BX1133" i="4"/>
  <c r="BT1133" i="4"/>
  <c r="BP1133" i="4"/>
  <c r="BL1133" i="4"/>
  <c r="BH1133" i="4"/>
  <c r="BD1133" i="4"/>
  <c r="BK1133" i="4"/>
  <c r="BW1133" i="4"/>
  <c r="BG1133" i="4"/>
  <c r="BS1133" i="4"/>
  <c r="BC1133" i="4"/>
  <c r="BO1133" i="4"/>
  <c r="AC1133" i="4"/>
  <c r="I1132" i="2" s="1"/>
  <c r="BV1129" i="4"/>
  <c r="BR1129" i="4"/>
  <c r="BN1129" i="4"/>
  <c r="BJ1129" i="4"/>
  <c r="BF1129" i="4"/>
  <c r="BY1129" i="4"/>
  <c r="BU1129" i="4"/>
  <c r="BQ1129" i="4"/>
  <c r="BM1129" i="4"/>
  <c r="BI1129" i="4"/>
  <c r="BE1129" i="4"/>
  <c r="BX1129" i="4"/>
  <c r="BT1129" i="4"/>
  <c r="BP1129" i="4"/>
  <c r="BL1129" i="4"/>
  <c r="BH1129" i="4"/>
  <c r="BD1129" i="4"/>
  <c r="BW1129" i="4"/>
  <c r="BG1129" i="4"/>
  <c r="BS1129" i="4"/>
  <c r="BC1129" i="4"/>
  <c r="BO1129" i="4"/>
  <c r="BK1129" i="4"/>
  <c r="AC1129" i="4"/>
  <c r="I1128" i="2" s="1"/>
  <c r="BV1125" i="4"/>
  <c r="BR1125" i="4"/>
  <c r="BN1125" i="4"/>
  <c r="BJ1125" i="4"/>
  <c r="BF1125" i="4"/>
  <c r="BY1125" i="4"/>
  <c r="BU1125" i="4"/>
  <c r="BQ1125" i="4"/>
  <c r="BM1125" i="4"/>
  <c r="BI1125" i="4"/>
  <c r="BE1125" i="4"/>
  <c r="BX1125" i="4"/>
  <c r="BT1125" i="4"/>
  <c r="BP1125" i="4"/>
  <c r="BL1125" i="4"/>
  <c r="BH1125" i="4"/>
  <c r="BD1125" i="4"/>
  <c r="BS1125" i="4"/>
  <c r="BC1125" i="4"/>
  <c r="BO1125" i="4"/>
  <c r="BK1125" i="4"/>
  <c r="BG1125" i="4"/>
  <c r="BW1125" i="4"/>
  <c r="AC1125" i="4"/>
  <c r="I1124" i="2" s="1"/>
  <c r="BV1121" i="4"/>
  <c r="BR1121" i="4"/>
  <c r="BN1121" i="4"/>
  <c r="BJ1121" i="4"/>
  <c r="BF1121" i="4"/>
  <c r="BY1121" i="4"/>
  <c r="BU1121" i="4"/>
  <c r="BQ1121" i="4"/>
  <c r="BM1121" i="4"/>
  <c r="BI1121" i="4"/>
  <c r="BE1121" i="4"/>
  <c r="BX1121" i="4"/>
  <c r="BT1121" i="4"/>
  <c r="BP1121" i="4"/>
  <c r="BL1121" i="4"/>
  <c r="BH1121" i="4"/>
  <c r="BD1121" i="4"/>
  <c r="BO1121" i="4"/>
  <c r="BK1121" i="4"/>
  <c r="BW1121" i="4"/>
  <c r="BG1121" i="4"/>
  <c r="BS1121" i="4"/>
  <c r="BC1121" i="4"/>
  <c r="AC1121" i="4"/>
  <c r="I1120" i="2" s="1"/>
  <c r="BV1117" i="4"/>
  <c r="BR1117" i="4"/>
  <c r="BN1117" i="4"/>
  <c r="BJ1117" i="4"/>
  <c r="BF1117" i="4"/>
  <c r="BY1117" i="4"/>
  <c r="BU1117" i="4"/>
  <c r="BQ1117" i="4"/>
  <c r="BM1117" i="4"/>
  <c r="BI1117" i="4"/>
  <c r="BE1117" i="4"/>
  <c r="BX1117" i="4"/>
  <c r="BT1117" i="4"/>
  <c r="BP1117" i="4"/>
  <c r="BL1117" i="4"/>
  <c r="BH1117" i="4"/>
  <c r="BD1117" i="4"/>
  <c r="BK1117" i="4"/>
  <c r="BW1117" i="4"/>
  <c r="BG1117" i="4"/>
  <c r="BS1117" i="4"/>
  <c r="BC1117" i="4"/>
  <c r="BO1117" i="4"/>
  <c r="AC1117" i="4"/>
  <c r="I1116" i="2" s="1"/>
  <c r="BV1113" i="4"/>
  <c r="BR1113" i="4"/>
  <c r="BN1113" i="4"/>
  <c r="BJ1113" i="4"/>
  <c r="BF1113" i="4"/>
  <c r="BY1113" i="4"/>
  <c r="BU1113" i="4"/>
  <c r="BQ1113" i="4"/>
  <c r="BM1113" i="4"/>
  <c r="BI1113" i="4"/>
  <c r="BE1113" i="4"/>
  <c r="BX1113" i="4"/>
  <c r="BT1113" i="4"/>
  <c r="BP1113" i="4"/>
  <c r="BL1113" i="4"/>
  <c r="BH1113" i="4"/>
  <c r="BD1113" i="4"/>
  <c r="BW1113" i="4"/>
  <c r="BG1113" i="4"/>
  <c r="BS1113" i="4"/>
  <c r="BC1113" i="4"/>
  <c r="BO1113" i="4"/>
  <c r="BK1113" i="4"/>
  <c r="AC1113" i="4"/>
  <c r="I1112" i="2" s="1"/>
  <c r="BV1109" i="4"/>
  <c r="BR1109" i="4"/>
  <c r="BN1109" i="4"/>
  <c r="BJ1109" i="4"/>
  <c r="BF1109" i="4"/>
  <c r="BY1109" i="4"/>
  <c r="BU1109" i="4"/>
  <c r="BQ1109" i="4"/>
  <c r="BM1109" i="4"/>
  <c r="BI1109" i="4"/>
  <c r="BE1109" i="4"/>
  <c r="BX1109" i="4"/>
  <c r="BT1109" i="4"/>
  <c r="BP1109" i="4"/>
  <c r="BL1109" i="4"/>
  <c r="BH1109" i="4"/>
  <c r="BD1109" i="4"/>
  <c r="BS1109" i="4"/>
  <c r="BC1109" i="4"/>
  <c r="BO1109" i="4"/>
  <c r="BK1109" i="4"/>
  <c r="BW1109" i="4"/>
  <c r="BG1109" i="4"/>
  <c r="AC1109" i="4"/>
  <c r="I1108" i="2" s="1"/>
  <c r="BV1105" i="4"/>
  <c r="BR1105" i="4"/>
  <c r="BN1105" i="4"/>
  <c r="BJ1105" i="4"/>
  <c r="BF1105" i="4"/>
  <c r="BY1105" i="4"/>
  <c r="BU1105" i="4"/>
  <c r="BQ1105" i="4"/>
  <c r="BM1105" i="4"/>
  <c r="BI1105" i="4"/>
  <c r="BE1105" i="4"/>
  <c r="BX1105" i="4"/>
  <c r="BT1105" i="4"/>
  <c r="BP1105" i="4"/>
  <c r="BL1105" i="4"/>
  <c r="BH1105" i="4"/>
  <c r="BD1105" i="4"/>
  <c r="BO1105" i="4"/>
  <c r="BK1105" i="4"/>
  <c r="BW1105" i="4"/>
  <c r="BG1105" i="4"/>
  <c r="BC1105" i="4"/>
  <c r="BS1105" i="4"/>
  <c r="AC1105" i="4"/>
  <c r="I1104" i="2" s="1"/>
  <c r="BV1101" i="4"/>
  <c r="BR1101" i="4"/>
  <c r="BN1101" i="4"/>
  <c r="BJ1101" i="4"/>
  <c r="BF1101" i="4"/>
  <c r="BY1101" i="4"/>
  <c r="BU1101" i="4"/>
  <c r="BQ1101" i="4"/>
  <c r="BM1101" i="4"/>
  <c r="BI1101" i="4"/>
  <c r="BE1101" i="4"/>
  <c r="BX1101" i="4"/>
  <c r="BT1101" i="4"/>
  <c r="BP1101" i="4"/>
  <c r="BL1101" i="4"/>
  <c r="BH1101" i="4"/>
  <c r="BD1101" i="4"/>
  <c r="BK1101" i="4"/>
  <c r="BW1101" i="4"/>
  <c r="BG1101" i="4"/>
  <c r="BS1101" i="4"/>
  <c r="BC1101" i="4"/>
  <c r="BO1101" i="4"/>
  <c r="AC1101" i="4"/>
  <c r="I1100" i="2" s="1"/>
  <c r="BV1097" i="4"/>
  <c r="BR1097" i="4"/>
  <c r="BN1097" i="4"/>
  <c r="BJ1097" i="4"/>
  <c r="BF1097" i="4"/>
  <c r="BY1097" i="4"/>
  <c r="BU1097" i="4"/>
  <c r="BQ1097" i="4"/>
  <c r="BM1097" i="4"/>
  <c r="BI1097" i="4"/>
  <c r="BE1097" i="4"/>
  <c r="BX1097" i="4"/>
  <c r="BT1097" i="4"/>
  <c r="BP1097" i="4"/>
  <c r="BL1097" i="4"/>
  <c r="BH1097" i="4"/>
  <c r="BD1097" i="4"/>
  <c r="BW1097" i="4"/>
  <c r="BG1097" i="4"/>
  <c r="BS1097" i="4"/>
  <c r="BC1097" i="4"/>
  <c r="BO1097" i="4"/>
  <c r="BK1097" i="4"/>
  <c r="AC1097" i="4"/>
  <c r="I1096" i="2" s="1"/>
  <c r="BV1093" i="4"/>
  <c r="BR1093" i="4"/>
  <c r="BN1093" i="4"/>
  <c r="BJ1093" i="4"/>
  <c r="BF1093" i="4"/>
  <c r="BY1093" i="4"/>
  <c r="BU1093" i="4"/>
  <c r="BQ1093" i="4"/>
  <c r="BM1093" i="4"/>
  <c r="BI1093" i="4"/>
  <c r="BE1093" i="4"/>
  <c r="BX1093" i="4"/>
  <c r="BT1093" i="4"/>
  <c r="BP1093" i="4"/>
  <c r="BL1093" i="4"/>
  <c r="BH1093" i="4"/>
  <c r="BD1093" i="4"/>
  <c r="BS1093" i="4"/>
  <c r="BC1093" i="4"/>
  <c r="BO1093" i="4"/>
  <c r="BK1093" i="4"/>
  <c r="BW1093" i="4"/>
  <c r="BG1093" i="4"/>
  <c r="AC1093" i="4"/>
  <c r="I1092" i="2" s="1"/>
  <c r="BV1089" i="4"/>
  <c r="BR1089" i="4"/>
  <c r="BN1089" i="4"/>
  <c r="BJ1089" i="4"/>
  <c r="BF1089" i="4"/>
  <c r="BY1089" i="4"/>
  <c r="BU1089" i="4"/>
  <c r="BQ1089" i="4"/>
  <c r="BM1089" i="4"/>
  <c r="BI1089" i="4"/>
  <c r="BE1089" i="4"/>
  <c r="BX1089" i="4"/>
  <c r="BT1089" i="4"/>
  <c r="BP1089" i="4"/>
  <c r="BL1089" i="4"/>
  <c r="BH1089" i="4"/>
  <c r="BD1089" i="4"/>
  <c r="BO1089" i="4"/>
  <c r="BK1089" i="4"/>
  <c r="BW1089" i="4"/>
  <c r="BG1089" i="4"/>
  <c r="BC1089" i="4"/>
  <c r="BS1089" i="4"/>
  <c r="AC1089" i="4"/>
  <c r="I1088" i="2" s="1"/>
  <c r="BV1085" i="4"/>
  <c r="BR1085" i="4"/>
  <c r="BN1085" i="4"/>
  <c r="BJ1085" i="4"/>
  <c r="BF1085" i="4"/>
  <c r="BY1085" i="4"/>
  <c r="BU1085" i="4"/>
  <c r="BQ1085" i="4"/>
  <c r="BM1085" i="4"/>
  <c r="BI1085" i="4"/>
  <c r="BE1085" i="4"/>
  <c r="BX1085" i="4"/>
  <c r="BT1085" i="4"/>
  <c r="BP1085" i="4"/>
  <c r="BL1085" i="4"/>
  <c r="BH1085" i="4"/>
  <c r="BD1085" i="4"/>
  <c r="BK1085" i="4"/>
  <c r="BW1085" i="4"/>
  <c r="BG1085" i="4"/>
  <c r="BS1085" i="4"/>
  <c r="BC1085" i="4"/>
  <c r="BO1085" i="4"/>
  <c r="AC1085" i="4"/>
  <c r="I1084" i="2" s="1"/>
  <c r="BV1081" i="4"/>
  <c r="BR1081" i="4"/>
  <c r="BN1081" i="4"/>
  <c r="BJ1081" i="4"/>
  <c r="BF1081" i="4"/>
  <c r="BY1081" i="4"/>
  <c r="BU1081" i="4"/>
  <c r="BQ1081" i="4"/>
  <c r="BM1081" i="4"/>
  <c r="BI1081" i="4"/>
  <c r="BE1081" i="4"/>
  <c r="BX1081" i="4"/>
  <c r="BT1081" i="4"/>
  <c r="BP1081" i="4"/>
  <c r="BL1081" i="4"/>
  <c r="BH1081" i="4"/>
  <c r="BD1081" i="4"/>
  <c r="BW1081" i="4"/>
  <c r="BG1081" i="4"/>
  <c r="BS1081" i="4"/>
  <c r="BC1081" i="4"/>
  <c r="BO1081" i="4"/>
  <c r="BK1081" i="4"/>
  <c r="AC1081" i="4"/>
  <c r="I1080" i="2" s="1"/>
  <c r="BV1077" i="4"/>
  <c r="BR1077" i="4"/>
  <c r="BN1077" i="4"/>
  <c r="BJ1077" i="4"/>
  <c r="BF1077" i="4"/>
  <c r="BY1077" i="4"/>
  <c r="BU1077" i="4"/>
  <c r="BQ1077" i="4"/>
  <c r="BM1077" i="4"/>
  <c r="BI1077" i="4"/>
  <c r="BE1077" i="4"/>
  <c r="BX1077" i="4"/>
  <c r="BT1077" i="4"/>
  <c r="BP1077" i="4"/>
  <c r="BL1077" i="4"/>
  <c r="BH1077" i="4"/>
  <c r="BD1077" i="4"/>
  <c r="BS1077" i="4"/>
  <c r="BC1077" i="4"/>
  <c r="BO1077" i="4"/>
  <c r="BK1077" i="4"/>
  <c r="BG1077" i="4"/>
  <c r="BW1077" i="4"/>
  <c r="AC1077" i="4"/>
  <c r="I1076" i="2" s="1"/>
  <c r="BV1073" i="4"/>
  <c r="BR1073" i="4"/>
  <c r="BN1073" i="4"/>
  <c r="BJ1073" i="4"/>
  <c r="BF1073" i="4"/>
  <c r="BY1073" i="4"/>
  <c r="BU1073" i="4"/>
  <c r="BQ1073" i="4"/>
  <c r="BM1073" i="4"/>
  <c r="BI1073" i="4"/>
  <c r="BE1073" i="4"/>
  <c r="BX1073" i="4"/>
  <c r="BT1073" i="4"/>
  <c r="BP1073" i="4"/>
  <c r="BL1073" i="4"/>
  <c r="BH1073" i="4"/>
  <c r="BD1073" i="4"/>
  <c r="BO1073" i="4"/>
  <c r="BK1073" i="4"/>
  <c r="BW1073" i="4"/>
  <c r="BG1073" i="4"/>
  <c r="BS1073" i="4"/>
  <c r="BC1073" i="4"/>
  <c r="AC1073" i="4"/>
  <c r="I1072" i="2" s="1"/>
  <c r="BV1069" i="4"/>
  <c r="BR1069" i="4"/>
  <c r="BN1069" i="4"/>
  <c r="BJ1069" i="4"/>
  <c r="BF1069" i="4"/>
  <c r="BY1069" i="4"/>
  <c r="BU1069" i="4"/>
  <c r="BQ1069" i="4"/>
  <c r="BM1069" i="4"/>
  <c r="BI1069" i="4"/>
  <c r="BE1069" i="4"/>
  <c r="BX1069" i="4"/>
  <c r="BT1069" i="4"/>
  <c r="BP1069" i="4"/>
  <c r="BL1069" i="4"/>
  <c r="BH1069" i="4"/>
  <c r="BD1069" i="4"/>
  <c r="BK1069" i="4"/>
  <c r="BW1069" i="4"/>
  <c r="BG1069" i="4"/>
  <c r="BS1069" i="4"/>
  <c r="BC1069" i="4"/>
  <c r="BO1069" i="4"/>
  <c r="AC1069" i="4"/>
  <c r="I1068" i="2" s="1"/>
  <c r="BV1065" i="4"/>
  <c r="BR1065" i="4"/>
  <c r="BN1065" i="4"/>
  <c r="BJ1065" i="4"/>
  <c r="BF1065" i="4"/>
  <c r="BY1065" i="4"/>
  <c r="BU1065" i="4"/>
  <c r="BQ1065" i="4"/>
  <c r="BM1065" i="4"/>
  <c r="BI1065" i="4"/>
  <c r="BE1065" i="4"/>
  <c r="BX1065" i="4"/>
  <c r="BT1065" i="4"/>
  <c r="BP1065" i="4"/>
  <c r="BL1065" i="4"/>
  <c r="BH1065" i="4"/>
  <c r="BD1065" i="4"/>
  <c r="BW1065" i="4"/>
  <c r="BG1065" i="4"/>
  <c r="BS1065" i="4"/>
  <c r="BC1065" i="4"/>
  <c r="BO1065" i="4"/>
  <c r="BK1065" i="4"/>
  <c r="AC1065" i="4"/>
  <c r="I1064" i="2" s="1"/>
  <c r="BV1061" i="4"/>
  <c r="BR1061" i="4"/>
  <c r="BN1061" i="4"/>
  <c r="BJ1061" i="4"/>
  <c r="BF1061" i="4"/>
  <c r="BY1061" i="4"/>
  <c r="BU1061" i="4"/>
  <c r="BQ1061" i="4"/>
  <c r="BM1061" i="4"/>
  <c r="BI1061" i="4"/>
  <c r="BE1061" i="4"/>
  <c r="BX1061" i="4"/>
  <c r="BT1061" i="4"/>
  <c r="BP1061" i="4"/>
  <c r="BL1061" i="4"/>
  <c r="BH1061" i="4"/>
  <c r="BD1061" i="4"/>
  <c r="BS1061" i="4"/>
  <c r="BC1061" i="4"/>
  <c r="BO1061" i="4"/>
  <c r="BK1061" i="4"/>
  <c r="BW1061" i="4"/>
  <c r="BG1061" i="4"/>
  <c r="AC1061" i="4"/>
  <c r="I1060" i="2" s="1"/>
  <c r="BV1057" i="4"/>
  <c r="BR1057" i="4"/>
  <c r="BN1057" i="4"/>
  <c r="BJ1057" i="4"/>
  <c r="BF1057" i="4"/>
  <c r="BY1057" i="4"/>
  <c r="BU1057" i="4"/>
  <c r="BQ1057" i="4"/>
  <c r="BM1057" i="4"/>
  <c r="BI1057" i="4"/>
  <c r="BE1057" i="4"/>
  <c r="BX1057" i="4"/>
  <c r="BT1057" i="4"/>
  <c r="BP1057" i="4"/>
  <c r="BL1057" i="4"/>
  <c r="BH1057" i="4"/>
  <c r="BD1057" i="4"/>
  <c r="BO1057" i="4"/>
  <c r="BK1057" i="4"/>
  <c r="BW1057" i="4"/>
  <c r="BG1057" i="4"/>
  <c r="BS1057" i="4"/>
  <c r="BC1057" i="4"/>
  <c r="AC1057" i="4"/>
  <c r="I1056" i="2" s="1"/>
  <c r="BV1053" i="4"/>
  <c r="BR1053" i="4"/>
  <c r="BN1053" i="4"/>
  <c r="BJ1053" i="4"/>
  <c r="BF1053" i="4"/>
  <c r="BY1053" i="4"/>
  <c r="BU1053" i="4"/>
  <c r="BQ1053" i="4"/>
  <c r="BM1053" i="4"/>
  <c r="BI1053" i="4"/>
  <c r="BE1053" i="4"/>
  <c r="BX1053" i="4"/>
  <c r="BT1053" i="4"/>
  <c r="BP1053" i="4"/>
  <c r="BL1053" i="4"/>
  <c r="BH1053" i="4"/>
  <c r="BD1053" i="4"/>
  <c r="BK1053" i="4"/>
  <c r="BW1053" i="4"/>
  <c r="BG1053" i="4"/>
  <c r="BS1053" i="4"/>
  <c r="BC1053" i="4"/>
  <c r="BO1053" i="4"/>
  <c r="AC1053" i="4"/>
  <c r="I1052" i="2" s="1"/>
  <c r="BV1049" i="4"/>
  <c r="BR1049" i="4"/>
  <c r="BN1049" i="4"/>
  <c r="BJ1049" i="4"/>
  <c r="BF1049" i="4"/>
  <c r="BY1049" i="4"/>
  <c r="BU1049" i="4"/>
  <c r="BQ1049" i="4"/>
  <c r="BM1049" i="4"/>
  <c r="BI1049" i="4"/>
  <c r="BE1049" i="4"/>
  <c r="BX1049" i="4"/>
  <c r="BT1049" i="4"/>
  <c r="BP1049" i="4"/>
  <c r="BL1049" i="4"/>
  <c r="BH1049" i="4"/>
  <c r="BD1049" i="4"/>
  <c r="BW1049" i="4"/>
  <c r="BG1049" i="4"/>
  <c r="BS1049" i="4"/>
  <c r="BC1049" i="4"/>
  <c r="BO1049" i="4"/>
  <c r="BK1049" i="4"/>
  <c r="AC1049" i="4"/>
  <c r="I1048" i="2" s="1"/>
  <c r="BV1045" i="4"/>
  <c r="BR1045" i="4"/>
  <c r="BN1045" i="4"/>
  <c r="BJ1045" i="4"/>
  <c r="BF1045" i="4"/>
  <c r="BY1045" i="4"/>
  <c r="BU1045" i="4"/>
  <c r="BQ1045" i="4"/>
  <c r="BM1045" i="4"/>
  <c r="BI1045" i="4"/>
  <c r="BE1045" i="4"/>
  <c r="BX1045" i="4"/>
  <c r="BT1045" i="4"/>
  <c r="BP1045" i="4"/>
  <c r="BL1045" i="4"/>
  <c r="BH1045" i="4"/>
  <c r="BD1045" i="4"/>
  <c r="BS1045" i="4"/>
  <c r="BC1045" i="4"/>
  <c r="BO1045" i="4"/>
  <c r="BK1045" i="4"/>
  <c r="BW1045" i="4"/>
  <c r="BG1045" i="4"/>
  <c r="AC1045" i="4"/>
  <c r="I1044" i="2" s="1"/>
  <c r="BV1041" i="4"/>
  <c r="BR1041" i="4"/>
  <c r="BN1041" i="4"/>
  <c r="BJ1041" i="4"/>
  <c r="BF1041" i="4"/>
  <c r="BY1041" i="4"/>
  <c r="BU1041" i="4"/>
  <c r="BQ1041" i="4"/>
  <c r="BM1041" i="4"/>
  <c r="BI1041" i="4"/>
  <c r="BE1041" i="4"/>
  <c r="BX1041" i="4"/>
  <c r="BT1041" i="4"/>
  <c r="BP1041" i="4"/>
  <c r="BL1041" i="4"/>
  <c r="BH1041" i="4"/>
  <c r="BD1041" i="4"/>
  <c r="BO1041" i="4"/>
  <c r="BK1041" i="4"/>
  <c r="BW1041" i="4"/>
  <c r="BG1041" i="4"/>
  <c r="BC1041" i="4"/>
  <c r="BS1041" i="4"/>
  <c r="AC1041" i="4"/>
  <c r="I1040" i="2" s="1"/>
  <c r="BV1037" i="4"/>
  <c r="BR1037" i="4"/>
  <c r="BN1037" i="4"/>
  <c r="BJ1037" i="4"/>
  <c r="BF1037" i="4"/>
  <c r="BY1037" i="4"/>
  <c r="BU1037" i="4"/>
  <c r="BQ1037" i="4"/>
  <c r="BM1037" i="4"/>
  <c r="BI1037" i="4"/>
  <c r="BE1037" i="4"/>
  <c r="BX1037" i="4"/>
  <c r="BT1037" i="4"/>
  <c r="BP1037" i="4"/>
  <c r="BL1037" i="4"/>
  <c r="BH1037" i="4"/>
  <c r="BD1037" i="4"/>
  <c r="BK1037" i="4"/>
  <c r="BW1037" i="4"/>
  <c r="BG1037" i="4"/>
  <c r="BS1037" i="4"/>
  <c r="BC1037" i="4"/>
  <c r="BO1037" i="4"/>
  <c r="AC1037" i="4"/>
  <c r="I1036" i="2" s="1"/>
  <c r="BV1033" i="4"/>
  <c r="BR1033" i="4"/>
  <c r="BN1033" i="4"/>
  <c r="BY1033" i="4"/>
  <c r="BX1033" i="4"/>
  <c r="BT1033" i="4"/>
  <c r="BP1033" i="4"/>
  <c r="BL1033" i="4"/>
  <c r="BH1033" i="4"/>
  <c r="BD1033" i="4"/>
  <c r="BW1033" i="4"/>
  <c r="BO1033" i="4"/>
  <c r="BI1033" i="4"/>
  <c r="BC1033" i="4"/>
  <c r="BU1033" i="4"/>
  <c r="BM1033" i="4"/>
  <c r="BG1033" i="4"/>
  <c r="BS1033" i="4"/>
  <c r="BK1033" i="4"/>
  <c r="BF1033" i="4"/>
  <c r="BJ1033" i="4"/>
  <c r="BE1033" i="4"/>
  <c r="BQ1033" i="4"/>
  <c r="AC1033" i="4"/>
  <c r="I1032" i="2" s="1"/>
  <c r="BW1029" i="4"/>
  <c r="BS1029" i="4"/>
  <c r="BO1029" i="4"/>
  <c r="BK1029" i="4"/>
  <c r="BG1029" i="4"/>
  <c r="BC1029" i="4"/>
  <c r="BV1029" i="4"/>
  <c r="BR1029" i="4"/>
  <c r="BN1029" i="4"/>
  <c r="BJ1029" i="4"/>
  <c r="BF1029" i="4"/>
  <c r="BY1029" i="4"/>
  <c r="BU1029" i="4"/>
  <c r="BQ1029" i="4"/>
  <c r="BM1029" i="4"/>
  <c r="BI1029" i="4"/>
  <c r="BE1029" i="4"/>
  <c r="BT1029" i="4"/>
  <c r="BD1029" i="4"/>
  <c r="BP1029" i="4"/>
  <c r="BH1029" i="4"/>
  <c r="BL1029" i="4"/>
  <c r="BX1029" i="4"/>
  <c r="AC1029" i="4"/>
  <c r="I1028" i="2" s="1"/>
  <c r="BW1025" i="4"/>
  <c r="BS1025" i="4"/>
  <c r="BO1025" i="4"/>
  <c r="BK1025" i="4"/>
  <c r="BG1025" i="4"/>
  <c r="BC1025" i="4"/>
  <c r="BV1025" i="4"/>
  <c r="BR1025" i="4"/>
  <c r="BN1025" i="4"/>
  <c r="BJ1025" i="4"/>
  <c r="BF1025" i="4"/>
  <c r="BY1025" i="4"/>
  <c r="BU1025" i="4"/>
  <c r="BQ1025" i="4"/>
  <c r="BM1025" i="4"/>
  <c r="BI1025" i="4"/>
  <c r="BE1025" i="4"/>
  <c r="BP1025" i="4"/>
  <c r="BT1025" i="4"/>
  <c r="BL1025" i="4"/>
  <c r="BD1025" i="4"/>
  <c r="BX1025" i="4"/>
  <c r="BH1025" i="4"/>
  <c r="AC1025" i="4"/>
  <c r="I1024" i="2" s="1"/>
  <c r="BW1021" i="4"/>
  <c r="BS1021" i="4"/>
  <c r="BO1021" i="4"/>
  <c r="BK1021" i="4"/>
  <c r="BG1021" i="4"/>
  <c r="BC1021" i="4"/>
  <c r="BV1021" i="4"/>
  <c r="BR1021" i="4"/>
  <c r="BN1021" i="4"/>
  <c r="BJ1021" i="4"/>
  <c r="BF1021" i="4"/>
  <c r="BY1021" i="4"/>
  <c r="BU1021" i="4"/>
  <c r="BQ1021" i="4"/>
  <c r="BM1021" i="4"/>
  <c r="BI1021" i="4"/>
  <c r="BE1021" i="4"/>
  <c r="BL1021" i="4"/>
  <c r="BX1021" i="4"/>
  <c r="BH1021" i="4"/>
  <c r="BP1021" i="4"/>
  <c r="BT1021" i="4"/>
  <c r="BD1021" i="4"/>
  <c r="AC1021" i="4"/>
  <c r="I1020" i="2" s="1"/>
  <c r="BW1017" i="4"/>
  <c r="BS1017" i="4"/>
  <c r="BO1017" i="4"/>
  <c r="BK1017" i="4"/>
  <c r="BG1017" i="4"/>
  <c r="BC1017" i="4"/>
  <c r="BV1017" i="4"/>
  <c r="BR1017" i="4"/>
  <c r="BN1017" i="4"/>
  <c r="BJ1017" i="4"/>
  <c r="BF1017" i="4"/>
  <c r="BY1017" i="4"/>
  <c r="BU1017" i="4"/>
  <c r="BQ1017" i="4"/>
  <c r="BM1017" i="4"/>
  <c r="BI1017" i="4"/>
  <c r="BE1017" i="4"/>
  <c r="BX1017" i="4"/>
  <c r="BH1017" i="4"/>
  <c r="BT1017" i="4"/>
  <c r="BD1017" i="4"/>
  <c r="BL1017" i="4"/>
  <c r="BP1017" i="4"/>
  <c r="AC1017" i="4"/>
  <c r="I1016" i="2" s="1"/>
  <c r="BW1013" i="4"/>
  <c r="BS1013" i="4"/>
  <c r="BO1013" i="4"/>
  <c r="BK1013" i="4"/>
  <c r="BG1013" i="4"/>
  <c r="BC1013" i="4"/>
  <c r="BV1013" i="4"/>
  <c r="BR1013" i="4"/>
  <c r="BN1013" i="4"/>
  <c r="BJ1013" i="4"/>
  <c r="BF1013" i="4"/>
  <c r="BY1013" i="4"/>
  <c r="BU1013" i="4"/>
  <c r="BQ1013" i="4"/>
  <c r="BM1013" i="4"/>
  <c r="BI1013" i="4"/>
  <c r="BE1013" i="4"/>
  <c r="BT1013" i="4"/>
  <c r="BD1013" i="4"/>
  <c r="BX1013" i="4"/>
  <c r="BP1013" i="4"/>
  <c r="BL1013" i="4"/>
  <c r="BH1013" i="4"/>
  <c r="AC1013" i="4"/>
  <c r="I1012" i="2" s="1"/>
  <c r="BW1009" i="4"/>
  <c r="BS1009" i="4"/>
  <c r="BO1009" i="4"/>
  <c r="BK1009" i="4"/>
  <c r="BG1009" i="4"/>
  <c r="BC1009" i="4"/>
  <c r="BV1009" i="4"/>
  <c r="BR1009" i="4"/>
  <c r="BN1009" i="4"/>
  <c r="BJ1009" i="4"/>
  <c r="BF1009" i="4"/>
  <c r="BY1009" i="4"/>
  <c r="BU1009" i="4"/>
  <c r="BQ1009" i="4"/>
  <c r="BM1009" i="4"/>
  <c r="BI1009" i="4"/>
  <c r="BE1009" i="4"/>
  <c r="BP1009" i="4"/>
  <c r="BL1009" i="4"/>
  <c r="BD1009" i="4"/>
  <c r="BX1009" i="4"/>
  <c r="BH1009" i="4"/>
  <c r="BT1009" i="4"/>
  <c r="AC1009" i="4"/>
  <c r="I1008" i="2" s="1"/>
  <c r="BW1005" i="4"/>
  <c r="BS1005" i="4"/>
  <c r="BO1005" i="4"/>
  <c r="BK1005" i="4"/>
  <c r="BG1005" i="4"/>
  <c r="BC1005" i="4"/>
  <c r="BV1005" i="4"/>
  <c r="BR1005" i="4"/>
  <c r="BN1005" i="4"/>
  <c r="BJ1005" i="4"/>
  <c r="BF1005" i="4"/>
  <c r="BY1005" i="4"/>
  <c r="BU1005" i="4"/>
  <c r="BQ1005" i="4"/>
  <c r="BM1005" i="4"/>
  <c r="BI1005" i="4"/>
  <c r="BE1005" i="4"/>
  <c r="BL1005" i="4"/>
  <c r="BX1005" i="4"/>
  <c r="BH1005" i="4"/>
  <c r="BT1005" i="4"/>
  <c r="BD1005" i="4"/>
  <c r="BP1005" i="4"/>
  <c r="AC1005" i="4"/>
  <c r="I1004" i="2" s="1"/>
  <c r="BW1001" i="4"/>
  <c r="BS1001" i="4"/>
  <c r="BO1001" i="4"/>
  <c r="BK1001" i="4"/>
  <c r="BG1001" i="4"/>
  <c r="BC1001" i="4"/>
  <c r="BV1001" i="4"/>
  <c r="BR1001" i="4"/>
  <c r="BN1001" i="4"/>
  <c r="BJ1001" i="4"/>
  <c r="BF1001" i="4"/>
  <c r="BY1001" i="4"/>
  <c r="BU1001" i="4"/>
  <c r="BQ1001" i="4"/>
  <c r="BM1001" i="4"/>
  <c r="BI1001" i="4"/>
  <c r="BE1001" i="4"/>
  <c r="BX1001" i="4"/>
  <c r="BH1001" i="4"/>
  <c r="BT1001" i="4"/>
  <c r="BD1001" i="4"/>
  <c r="BL1001" i="4"/>
  <c r="BP1001" i="4"/>
  <c r="AC1001" i="4"/>
  <c r="I1000" i="2" s="1"/>
  <c r="BW997" i="4"/>
  <c r="BS997" i="4"/>
  <c r="BO997" i="4"/>
  <c r="BK997" i="4"/>
  <c r="BG997" i="4"/>
  <c r="BC997" i="4"/>
  <c r="BV997" i="4"/>
  <c r="BR997" i="4"/>
  <c r="BN997" i="4"/>
  <c r="BJ997" i="4"/>
  <c r="BF997" i="4"/>
  <c r="BY997" i="4"/>
  <c r="BU997" i="4"/>
  <c r="BQ997" i="4"/>
  <c r="BM997" i="4"/>
  <c r="BI997" i="4"/>
  <c r="BE997" i="4"/>
  <c r="BT997" i="4"/>
  <c r="BD997" i="4"/>
  <c r="BX997" i="4"/>
  <c r="BP997" i="4"/>
  <c r="BH997" i="4"/>
  <c r="BL997" i="4"/>
  <c r="AC997" i="4"/>
  <c r="I996" i="2" s="1"/>
  <c r="BW993" i="4"/>
  <c r="BS993" i="4"/>
  <c r="BO993" i="4"/>
  <c r="BK993" i="4"/>
  <c r="BG993" i="4"/>
  <c r="BC993" i="4"/>
  <c r="BV993" i="4"/>
  <c r="BR993" i="4"/>
  <c r="BN993" i="4"/>
  <c r="BJ993" i="4"/>
  <c r="BF993" i="4"/>
  <c r="BY993" i="4"/>
  <c r="BU993" i="4"/>
  <c r="BQ993" i="4"/>
  <c r="BM993" i="4"/>
  <c r="BI993" i="4"/>
  <c r="BE993" i="4"/>
  <c r="BP993" i="4"/>
  <c r="BT993" i="4"/>
  <c r="BL993" i="4"/>
  <c r="BD993" i="4"/>
  <c r="BX993" i="4"/>
  <c r="BH993" i="4"/>
  <c r="AC993" i="4"/>
  <c r="I992" i="2" s="1"/>
  <c r="BW989" i="4"/>
  <c r="BS989" i="4"/>
  <c r="BO989" i="4"/>
  <c r="BK989" i="4"/>
  <c r="BG989" i="4"/>
  <c r="BC989" i="4"/>
  <c r="BV989" i="4"/>
  <c r="BR989" i="4"/>
  <c r="BN989" i="4"/>
  <c r="BJ989" i="4"/>
  <c r="BF989" i="4"/>
  <c r="BY989" i="4"/>
  <c r="BU989" i="4"/>
  <c r="BQ989" i="4"/>
  <c r="BM989" i="4"/>
  <c r="BI989" i="4"/>
  <c r="BE989" i="4"/>
  <c r="BL989" i="4"/>
  <c r="BX989" i="4"/>
  <c r="BH989" i="4"/>
  <c r="BP989" i="4"/>
  <c r="BT989" i="4"/>
  <c r="BD989" i="4"/>
  <c r="AC989" i="4"/>
  <c r="I988" i="2" s="1"/>
  <c r="BW985" i="4"/>
  <c r="BS985" i="4"/>
  <c r="BO985" i="4"/>
  <c r="BK985" i="4"/>
  <c r="BG985" i="4"/>
  <c r="BC985" i="4"/>
  <c r="BV985" i="4"/>
  <c r="BR985" i="4"/>
  <c r="BN985" i="4"/>
  <c r="BJ985" i="4"/>
  <c r="BF985" i="4"/>
  <c r="BY985" i="4"/>
  <c r="BU985" i="4"/>
  <c r="BQ985" i="4"/>
  <c r="BM985" i="4"/>
  <c r="BI985" i="4"/>
  <c r="BE985" i="4"/>
  <c r="BX985" i="4"/>
  <c r="BH985" i="4"/>
  <c r="BL985" i="4"/>
  <c r="BT985" i="4"/>
  <c r="BD985" i="4"/>
  <c r="BP985" i="4"/>
  <c r="AC985" i="4"/>
  <c r="I984" i="2" s="1"/>
  <c r="BW981" i="4"/>
  <c r="BS981" i="4"/>
  <c r="BO981" i="4"/>
  <c r="BK981" i="4"/>
  <c r="BG981" i="4"/>
  <c r="BC981" i="4"/>
  <c r="BV981" i="4"/>
  <c r="BR981" i="4"/>
  <c r="BN981" i="4"/>
  <c r="BJ981" i="4"/>
  <c r="BF981" i="4"/>
  <c r="BY981" i="4"/>
  <c r="BU981" i="4"/>
  <c r="BQ981" i="4"/>
  <c r="BM981" i="4"/>
  <c r="BI981" i="4"/>
  <c r="BE981" i="4"/>
  <c r="BT981" i="4"/>
  <c r="BD981" i="4"/>
  <c r="BH981" i="4"/>
  <c r="BP981" i="4"/>
  <c r="BX981" i="4"/>
  <c r="BL981" i="4"/>
  <c r="AC981" i="4"/>
  <c r="I980" i="2" s="1"/>
  <c r="BW977" i="4"/>
  <c r="BS977" i="4"/>
  <c r="BO977" i="4"/>
  <c r="BK977" i="4"/>
  <c r="BG977" i="4"/>
  <c r="BC977" i="4"/>
  <c r="BV977" i="4"/>
  <c r="BR977" i="4"/>
  <c r="BN977" i="4"/>
  <c r="BJ977" i="4"/>
  <c r="BF977" i="4"/>
  <c r="BY977" i="4"/>
  <c r="BU977" i="4"/>
  <c r="BQ977" i="4"/>
  <c r="BM977" i="4"/>
  <c r="BI977" i="4"/>
  <c r="BE977" i="4"/>
  <c r="BP977" i="4"/>
  <c r="BD977" i="4"/>
  <c r="BL977" i="4"/>
  <c r="BT977" i="4"/>
  <c r="BX977" i="4"/>
  <c r="BH977" i="4"/>
  <c r="AC977" i="4"/>
  <c r="I976" i="2" s="1"/>
  <c r="BW973" i="4"/>
  <c r="BS973" i="4"/>
  <c r="BO973" i="4"/>
  <c r="BK973" i="4"/>
  <c r="BG973" i="4"/>
  <c r="BC973" i="4"/>
  <c r="BV973" i="4"/>
  <c r="BR973" i="4"/>
  <c r="BN973" i="4"/>
  <c r="BJ973" i="4"/>
  <c r="BF973" i="4"/>
  <c r="BY973" i="4"/>
  <c r="BU973" i="4"/>
  <c r="BQ973" i="4"/>
  <c r="BM973" i="4"/>
  <c r="BI973" i="4"/>
  <c r="BE973" i="4"/>
  <c r="BL973" i="4"/>
  <c r="BX973" i="4"/>
  <c r="BH973" i="4"/>
  <c r="BP973" i="4"/>
  <c r="BT973" i="4"/>
  <c r="BD973" i="4"/>
  <c r="AC973" i="4"/>
  <c r="I972" i="2" s="1"/>
  <c r="BW969" i="4"/>
  <c r="BS969" i="4"/>
  <c r="BO969" i="4"/>
  <c r="BK969" i="4"/>
  <c r="BG969" i="4"/>
  <c r="BC969" i="4"/>
  <c r="BV969" i="4"/>
  <c r="BR969" i="4"/>
  <c r="BN969" i="4"/>
  <c r="BJ969" i="4"/>
  <c r="BF969" i="4"/>
  <c r="BY969" i="4"/>
  <c r="BU969" i="4"/>
  <c r="BQ969" i="4"/>
  <c r="BM969" i="4"/>
  <c r="BI969" i="4"/>
  <c r="BE969" i="4"/>
  <c r="BX969" i="4"/>
  <c r="BH969" i="4"/>
  <c r="BT969" i="4"/>
  <c r="BD969" i="4"/>
  <c r="BL969" i="4"/>
  <c r="BP969" i="4"/>
  <c r="AC969" i="4"/>
  <c r="I968" i="2" s="1"/>
  <c r="BW965" i="4"/>
  <c r="BS965" i="4"/>
  <c r="BO965" i="4"/>
  <c r="BK965" i="4"/>
  <c r="BG965" i="4"/>
  <c r="BC965" i="4"/>
  <c r="BV965" i="4"/>
  <c r="BR965" i="4"/>
  <c r="BN965" i="4"/>
  <c r="BJ965" i="4"/>
  <c r="BF965" i="4"/>
  <c r="BY965" i="4"/>
  <c r="BU965" i="4"/>
  <c r="BQ965" i="4"/>
  <c r="BM965" i="4"/>
  <c r="BI965" i="4"/>
  <c r="BE965" i="4"/>
  <c r="BT965" i="4"/>
  <c r="BD965" i="4"/>
  <c r="BP965" i="4"/>
  <c r="BX965" i="4"/>
  <c r="BL965" i="4"/>
  <c r="BH965" i="4"/>
  <c r="AC965" i="4"/>
  <c r="I964" i="2" s="1"/>
  <c r="BW961" i="4"/>
  <c r="BS961" i="4"/>
  <c r="BO961" i="4"/>
  <c r="BK961" i="4"/>
  <c r="BG961" i="4"/>
  <c r="BC961" i="4"/>
  <c r="BV961" i="4"/>
  <c r="BR961" i="4"/>
  <c r="BN961" i="4"/>
  <c r="BJ961" i="4"/>
  <c r="BF961" i="4"/>
  <c r="BY961" i="4"/>
  <c r="BU961" i="4"/>
  <c r="BQ961" i="4"/>
  <c r="BM961" i="4"/>
  <c r="BI961" i="4"/>
  <c r="BE961" i="4"/>
  <c r="BP961" i="4"/>
  <c r="BL961" i="4"/>
  <c r="BD961" i="4"/>
  <c r="BX961" i="4"/>
  <c r="BH961" i="4"/>
  <c r="BT961" i="4"/>
  <c r="AC961" i="4"/>
  <c r="I960" i="2" s="1"/>
  <c r="BW957" i="4"/>
  <c r="BS957" i="4"/>
  <c r="BO957" i="4"/>
  <c r="BK957" i="4"/>
  <c r="BG957" i="4"/>
  <c r="BC957" i="4"/>
  <c r="BV957" i="4"/>
  <c r="BR957" i="4"/>
  <c r="BN957" i="4"/>
  <c r="BJ957" i="4"/>
  <c r="BF957" i="4"/>
  <c r="BY957" i="4"/>
  <c r="BU957" i="4"/>
  <c r="BQ957" i="4"/>
  <c r="BM957" i="4"/>
  <c r="BI957" i="4"/>
  <c r="BE957" i="4"/>
  <c r="BL957" i="4"/>
  <c r="BX957" i="4"/>
  <c r="BH957" i="4"/>
  <c r="BP957" i="4"/>
  <c r="BT957" i="4"/>
  <c r="BD957" i="4"/>
  <c r="AC957" i="4"/>
  <c r="I956" i="2" s="1"/>
  <c r="BW953" i="4"/>
  <c r="BS953" i="4"/>
  <c r="BO953" i="4"/>
  <c r="BK953" i="4"/>
  <c r="BG953" i="4"/>
  <c r="BC953" i="4"/>
  <c r="BV953" i="4"/>
  <c r="BR953" i="4"/>
  <c r="BN953" i="4"/>
  <c r="BJ953" i="4"/>
  <c r="BF953" i="4"/>
  <c r="BY953" i="4"/>
  <c r="BU953" i="4"/>
  <c r="BQ953" i="4"/>
  <c r="BM953" i="4"/>
  <c r="BI953" i="4"/>
  <c r="BE953" i="4"/>
  <c r="BX953" i="4"/>
  <c r="BH953" i="4"/>
  <c r="BT953" i="4"/>
  <c r="BD953" i="4"/>
  <c r="BP953" i="4"/>
  <c r="BL953" i="4"/>
  <c r="AC953" i="4"/>
  <c r="I952" i="2" s="1"/>
  <c r="BW949" i="4"/>
  <c r="BS949" i="4"/>
  <c r="BO949" i="4"/>
  <c r="BK949" i="4"/>
  <c r="BG949" i="4"/>
  <c r="BC949" i="4"/>
  <c r="BV949" i="4"/>
  <c r="BR949" i="4"/>
  <c r="BN949" i="4"/>
  <c r="BJ949" i="4"/>
  <c r="BF949" i="4"/>
  <c r="BY949" i="4"/>
  <c r="BU949" i="4"/>
  <c r="BQ949" i="4"/>
  <c r="BM949" i="4"/>
  <c r="BI949" i="4"/>
  <c r="BE949" i="4"/>
  <c r="BT949" i="4"/>
  <c r="BD949" i="4"/>
  <c r="BX949" i="4"/>
  <c r="BP949" i="4"/>
  <c r="BL949" i="4"/>
  <c r="BH949" i="4"/>
  <c r="AC949" i="4"/>
  <c r="I948" i="2" s="1"/>
  <c r="BW945" i="4"/>
  <c r="BS945" i="4"/>
  <c r="BO945" i="4"/>
  <c r="BK945" i="4"/>
  <c r="BG945" i="4"/>
  <c r="BC945" i="4"/>
  <c r="BV945" i="4"/>
  <c r="BR945" i="4"/>
  <c r="BN945" i="4"/>
  <c r="BJ945" i="4"/>
  <c r="BF945" i="4"/>
  <c r="BY945" i="4"/>
  <c r="BU945" i="4"/>
  <c r="BQ945" i="4"/>
  <c r="BM945" i="4"/>
  <c r="BI945" i="4"/>
  <c r="BE945" i="4"/>
  <c r="BP945" i="4"/>
  <c r="BD945" i="4"/>
  <c r="BL945" i="4"/>
  <c r="BX945" i="4"/>
  <c r="BH945" i="4"/>
  <c r="BT945" i="4"/>
  <c r="AC945" i="4"/>
  <c r="I944" i="2" s="1"/>
  <c r="BW941" i="4"/>
  <c r="BS941" i="4"/>
  <c r="BO941" i="4"/>
  <c r="BK941" i="4"/>
  <c r="BG941" i="4"/>
  <c r="BC941" i="4"/>
  <c r="BV941" i="4"/>
  <c r="BR941" i="4"/>
  <c r="BN941" i="4"/>
  <c r="BJ941" i="4"/>
  <c r="BF941" i="4"/>
  <c r="BY941" i="4"/>
  <c r="BU941" i="4"/>
  <c r="BQ941" i="4"/>
  <c r="BM941" i="4"/>
  <c r="BI941" i="4"/>
  <c r="BE941" i="4"/>
  <c r="BL941" i="4"/>
  <c r="BP941" i="4"/>
  <c r="BX941" i="4"/>
  <c r="BH941" i="4"/>
  <c r="BT941" i="4"/>
  <c r="BD941" i="4"/>
  <c r="AC941" i="4"/>
  <c r="I940" i="2" s="1"/>
  <c r="BW937" i="4"/>
  <c r="BS937" i="4"/>
  <c r="BO937" i="4"/>
  <c r="BK937" i="4"/>
  <c r="BG937" i="4"/>
  <c r="BC937" i="4"/>
  <c r="BV937" i="4"/>
  <c r="BR937" i="4"/>
  <c r="BN937" i="4"/>
  <c r="BJ937" i="4"/>
  <c r="BF937" i="4"/>
  <c r="BY937" i="4"/>
  <c r="BU937" i="4"/>
  <c r="BQ937" i="4"/>
  <c r="BM937" i="4"/>
  <c r="BI937" i="4"/>
  <c r="BE937" i="4"/>
  <c r="BX937" i="4"/>
  <c r="BH937" i="4"/>
  <c r="BL937" i="4"/>
  <c r="BT937" i="4"/>
  <c r="BD937" i="4"/>
  <c r="BP937" i="4"/>
  <c r="AC937" i="4"/>
  <c r="I936" i="2" s="1"/>
  <c r="BW933" i="4"/>
  <c r="BS933" i="4"/>
  <c r="BO933" i="4"/>
  <c r="BK933" i="4"/>
  <c r="BG933" i="4"/>
  <c r="BC933" i="4"/>
  <c r="BV933" i="4"/>
  <c r="BR933" i="4"/>
  <c r="BN933" i="4"/>
  <c r="BJ933" i="4"/>
  <c r="BF933" i="4"/>
  <c r="BY933" i="4"/>
  <c r="BU933" i="4"/>
  <c r="BQ933" i="4"/>
  <c r="BM933" i="4"/>
  <c r="BI933" i="4"/>
  <c r="BE933" i="4"/>
  <c r="BT933" i="4"/>
  <c r="BD933" i="4"/>
  <c r="BH933" i="4"/>
  <c r="BP933" i="4"/>
  <c r="BX933" i="4"/>
  <c r="BL933" i="4"/>
  <c r="AC933" i="4"/>
  <c r="I932" i="2" s="1"/>
  <c r="BW929" i="4"/>
  <c r="BS929" i="4"/>
  <c r="BO929" i="4"/>
  <c r="BK929" i="4"/>
  <c r="BG929" i="4"/>
  <c r="BC929" i="4"/>
  <c r="BV929" i="4"/>
  <c r="BR929" i="4"/>
  <c r="BN929" i="4"/>
  <c r="BJ929" i="4"/>
  <c r="BF929" i="4"/>
  <c r="BY929" i="4"/>
  <c r="BU929" i="4"/>
  <c r="BQ929" i="4"/>
  <c r="BM929" i="4"/>
  <c r="BI929" i="4"/>
  <c r="BE929" i="4"/>
  <c r="BP929" i="4"/>
  <c r="BT929" i="4"/>
  <c r="BL929" i="4"/>
  <c r="BD929" i="4"/>
  <c r="BX929" i="4"/>
  <c r="BH929" i="4"/>
  <c r="AC929" i="4"/>
  <c r="I928" i="2" s="1"/>
  <c r="BW925" i="4"/>
  <c r="BS925" i="4"/>
  <c r="BO925" i="4"/>
  <c r="BK925" i="4"/>
  <c r="BG925" i="4"/>
  <c r="BC925" i="4"/>
  <c r="BV925" i="4"/>
  <c r="BR925" i="4"/>
  <c r="BN925" i="4"/>
  <c r="BJ925" i="4"/>
  <c r="BF925" i="4"/>
  <c r="BY925" i="4"/>
  <c r="BU925" i="4"/>
  <c r="BQ925" i="4"/>
  <c r="BM925" i="4"/>
  <c r="BI925" i="4"/>
  <c r="BE925" i="4"/>
  <c r="BL925" i="4"/>
  <c r="BX925" i="4"/>
  <c r="BH925" i="4"/>
  <c r="BP925" i="4"/>
  <c r="BT925" i="4"/>
  <c r="BD925" i="4"/>
  <c r="AC925" i="4"/>
  <c r="I924" i="2" s="1"/>
  <c r="BW921" i="4"/>
  <c r="BS921" i="4"/>
  <c r="BO921" i="4"/>
  <c r="BK921" i="4"/>
  <c r="BG921" i="4"/>
  <c r="BC921" i="4"/>
  <c r="BV921" i="4"/>
  <c r="BR921" i="4"/>
  <c r="BN921" i="4"/>
  <c r="BJ921" i="4"/>
  <c r="BF921" i="4"/>
  <c r="BY921" i="4"/>
  <c r="BU921" i="4"/>
  <c r="BQ921" i="4"/>
  <c r="BM921" i="4"/>
  <c r="BI921" i="4"/>
  <c r="BE921" i="4"/>
  <c r="BX921" i="4"/>
  <c r="BH921" i="4"/>
  <c r="BL921" i="4"/>
  <c r="BT921" i="4"/>
  <c r="BD921" i="4"/>
  <c r="BP921" i="4"/>
  <c r="AC921" i="4"/>
  <c r="I920" i="2" s="1"/>
  <c r="BW917" i="4"/>
  <c r="BS917" i="4"/>
  <c r="BO917" i="4"/>
  <c r="BK917" i="4"/>
  <c r="BG917" i="4"/>
  <c r="BC917" i="4"/>
  <c r="BV917" i="4"/>
  <c r="BR917" i="4"/>
  <c r="BN917" i="4"/>
  <c r="BJ917" i="4"/>
  <c r="BF917" i="4"/>
  <c r="BY917" i="4"/>
  <c r="BU917" i="4"/>
  <c r="BQ917" i="4"/>
  <c r="BM917" i="4"/>
  <c r="BI917" i="4"/>
  <c r="BE917" i="4"/>
  <c r="BT917" i="4"/>
  <c r="BD917" i="4"/>
  <c r="BH917" i="4"/>
  <c r="BP917" i="4"/>
  <c r="BX917" i="4"/>
  <c r="BL917" i="4"/>
  <c r="AC917" i="4"/>
  <c r="I916" i="2" s="1"/>
  <c r="BW913" i="4"/>
  <c r="BS913" i="4"/>
  <c r="BO913" i="4"/>
  <c r="BK913" i="4"/>
  <c r="BG913" i="4"/>
  <c r="BC913" i="4"/>
  <c r="BV913" i="4"/>
  <c r="BR913" i="4"/>
  <c r="BN913" i="4"/>
  <c r="BJ913" i="4"/>
  <c r="BF913" i="4"/>
  <c r="BY913" i="4"/>
  <c r="BU913" i="4"/>
  <c r="BQ913" i="4"/>
  <c r="BM913" i="4"/>
  <c r="BI913" i="4"/>
  <c r="BE913" i="4"/>
  <c r="BP913" i="4"/>
  <c r="BD913" i="4"/>
  <c r="BL913" i="4"/>
  <c r="BT913" i="4"/>
  <c r="BX913" i="4"/>
  <c r="BH913" i="4"/>
  <c r="AC913" i="4"/>
  <c r="I912" i="2" s="1"/>
  <c r="BW909" i="4"/>
  <c r="BS909" i="4"/>
  <c r="BO909" i="4"/>
  <c r="BK909" i="4"/>
  <c r="BG909" i="4"/>
  <c r="BC909" i="4"/>
  <c r="BV909" i="4"/>
  <c r="BR909" i="4"/>
  <c r="BN909" i="4"/>
  <c r="BJ909" i="4"/>
  <c r="BF909" i="4"/>
  <c r="BY909" i="4"/>
  <c r="BU909" i="4"/>
  <c r="BQ909" i="4"/>
  <c r="BM909" i="4"/>
  <c r="BI909" i="4"/>
  <c r="BE909" i="4"/>
  <c r="BL909" i="4"/>
  <c r="BP909" i="4"/>
  <c r="BX909" i="4"/>
  <c r="BH909" i="4"/>
  <c r="BT909" i="4"/>
  <c r="BD909" i="4"/>
  <c r="AC909" i="4"/>
  <c r="I908" i="2" s="1"/>
  <c r="BW905" i="4"/>
  <c r="BS905" i="4"/>
  <c r="BO905" i="4"/>
  <c r="BK905" i="4"/>
  <c r="BG905" i="4"/>
  <c r="BC905" i="4"/>
  <c r="BV905" i="4"/>
  <c r="BR905" i="4"/>
  <c r="BN905" i="4"/>
  <c r="BJ905" i="4"/>
  <c r="BF905" i="4"/>
  <c r="BY905" i="4"/>
  <c r="BU905" i="4"/>
  <c r="BQ905" i="4"/>
  <c r="BM905" i="4"/>
  <c r="BI905" i="4"/>
  <c r="BE905" i="4"/>
  <c r="BX905" i="4"/>
  <c r="BH905" i="4"/>
  <c r="BL905" i="4"/>
  <c r="BT905" i="4"/>
  <c r="BD905" i="4"/>
  <c r="BP905" i="4"/>
  <c r="AC905" i="4"/>
  <c r="I904" i="2" s="1"/>
  <c r="BW901" i="4"/>
  <c r="BS901" i="4"/>
  <c r="BO901" i="4"/>
  <c r="BK901" i="4"/>
  <c r="BG901" i="4"/>
  <c r="BC901" i="4"/>
  <c r="BV901" i="4"/>
  <c r="BR901" i="4"/>
  <c r="BN901" i="4"/>
  <c r="BJ901" i="4"/>
  <c r="BF901" i="4"/>
  <c r="BY901" i="4"/>
  <c r="BU901" i="4"/>
  <c r="BQ901" i="4"/>
  <c r="BM901" i="4"/>
  <c r="BI901" i="4"/>
  <c r="BE901" i="4"/>
  <c r="BT901" i="4"/>
  <c r="BD901" i="4"/>
  <c r="BH901" i="4"/>
  <c r="BP901" i="4"/>
  <c r="BX901" i="4"/>
  <c r="BL901" i="4"/>
  <c r="AC901" i="4"/>
  <c r="I900" i="2" s="1"/>
  <c r="BW897" i="4"/>
  <c r="BS897" i="4"/>
  <c r="BO897" i="4"/>
  <c r="BK897" i="4"/>
  <c r="BG897" i="4"/>
  <c r="BC897" i="4"/>
  <c r="BV897" i="4"/>
  <c r="BR897" i="4"/>
  <c r="BN897" i="4"/>
  <c r="BJ897" i="4"/>
  <c r="BF897" i="4"/>
  <c r="BY897" i="4"/>
  <c r="BU897" i="4"/>
  <c r="BQ897" i="4"/>
  <c r="BM897" i="4"/>
  <c r="BI897" i="4"/>
  <c r="BE897" i="4"/>
  <c r="BP897" i="4"/>
  <c r="BD897" i="4"/>
  <c r="BL897" i="4"/>
  <c r="BT897" i="4"/>
  <c r="BX897" i="4"/>
  <c r="BH897" i="4"/>
  <c r="AC897" i="4"/>
  <c r="I896" i="2" s="1"/>
  <c r="BW893" i="4"/>
  <c r="BS893" i="4"/>
  <c r="BO893" i="4"/>
  <c r="BK893" i="4"/>
  <c r="BG893" i="4"/>
  <c r="BC893" i="4"/>
  <c r="BV893" i="4"/>
  <c r="BR893" i="4"/>
  <c r="BN893" i="4"/>
  <c r="BJ893" i="4"/>
  <c r="BF893" i="4"/>
  <c r="BY893" i="4"/>
  <c r="BU893" i="4"/>
  <c r="BQ893" i="4"/>
  <c r="BM893" i="4"/>
  <c r="BI893" i="4"/>
  <c r="BE893" i="4"/>
  <c r="BL893" i="4"/>
  <c r="BX893" i="4"/>
  <c r="BH893" i="4"/>
  <c r="BP893" i="4"/>
  <c r="BT893" i="4"/>
  <c r="BD893" i="4"/>
  <c r="AC893" i="4"/>
  <c r="I892" i="2" s="1"/>
  <c r="BW889" i="4"/>
  <c r="BS889" i="4"/>
  <c r="BO889" i="4"/>
  <c r="BK889" i="4"/>
  <c r="BG889" i="4"/>
  <c r="BC889" i="4"/>
  <c r="BV889" i="4"/>
  <c r="BR889" i="4"/>
  <c r="BN889" i="4"/>
  <c r="BJ889" i="4"/>
  <c r="BF889" i="4"/>
  <c r="BY889" i="4"/>
  <c r="BU889" i="4"/>
  <c r="BQ889" i="4"/>
  <c r="BM889" i="4"/>
  <c r="BI889" i="4"/>
  <c r="BE889" i="4"/>
  <c r="BX889" i="4"/>
  <c r="BH889" i="4"/>
  <c r="BT889" i="4"/>
  <c r="BD889" i="4"/>
  <c r="BL889" i="4"/>
  <c r="BP889" i="4"/>
  <c r="AC889" i="4"/>
  <c r="I888" i="2" s="1"/>
  <c r="BW885" i="4"/>
  <c r="BS885" i="4"/>
  <c r="BO885" i="4"/>
  <c r="BK885" i="4"/>
  <c r="BG885" i="4"/>
  <c r="BC885" i="4"/>
  <c r="BV885" i="4"/>
  <c r="BR885" i="4"/>
  <c r="BN885" i="4"/>
  <c r="BJ885" i="4"/>
  <c r="BF885" i="4"/>
  <c r="BY885" i="4"/>
  <c r="BU885" i="4"/>
  <c r="BQ885" i="4"/>
  <c r="BM885" i="4"/>
  <c r="BI885" i="4"/>
  <c r="BE885" i="4"/>
  <c r="BT885" i="4"/>
  <c r="BD885" i="4"/>
  <c r="BH885" i="4"/>
  <c r="BP885" i="4"/>
  <c r="BL885" i="4"/>
  <c r="BX885" i="4"/>
  <c r="AC885" i="4"/>
  <c r="I884" i="2" s="1"/>
  <c r="BW881" i="4"/>
  <c r="BS881" i="4"/>
  <c r="BO881" i="4"/>
  <c r="BK881" i="4"/>
  <c r="BG881" i="4"/>
  <c r="BC881" i="4"/>
  <c r="BV881" i="4"/>
  <c r="BR881" i="4"/>
  <c r="BN881" i="4"/>
  <c r="BJ881" i="4"/>
  <c r="BF881" i="4"/>
  <c r="BY881" i="4"/>
  <c r="BU881" i="4"/>
  <c r="BQ881" i="4"/>
  <c r="BM881" i="4"/>
  <c r="BI881" i="4"/>
  <c r="BE881" i="4"/>
  <c r="BP881" i="4"/>
  <c r="BD881" i="4"/>
  <c r="BL881" i="4"/>
  <c r="BX881" i="4"/>
  <c r="BH881" i="4"/>
  <c r="BT881" i="4"/>
  <c r="AC881" i="4"/>
  <c r="I880" i="2" s="1"/>
  <c r="BW877" i="4"/>
  <c r="BS877" i="4"/>
  <c r="BO877" i="4"/>
  <c r="BK877" i="4"/>
  <c r="BG877" i="4"/>
  <c r="BC877" i="4"/>
  <c r="BV877" i="4"/>
  <c r="BR877" i="4"/>
  <c r="BN877" i="4"/>
  <c r="BJ877" i="4"/>
  <c r="BF877" i="4"/>
  <c r="BY877" i="4"/>
  <c r="BU877" i="4"/>
  <c r="BQ877" i="4"/>
  <c r="BM877" i="4"/>
  <c r="BI877" i="4"/>
  <c r="BE877" i="4"/>
  <c r="BL877" i="4"/>
  <c r="BX877" i="4"/>
  <c r="BH877" i="4"/>
  <c r="BT877" i="4"/>
  <c r="BD877" i="4"/>
  <c r="BP877" i="4"/>
  <c r="AC877" i="4"/>
  <c r="I876" i="2" s="1"/>
  <c r="BW873" i="4"/>
  <c r="BS873" i="4"/>
  <c r="BO873" i="4"/>
  <c r="BK873" i="4"/>
  <c r="BG873" i="4"/>
  <c r="BC873" i="4"/>
  <c r="BV873" i="4"/>
  <c r="BR873" i="4"/>
  <c r="BN873" i="4"/>
  <c r="BJ873" i="4"/>
  <c r="BF873" i="4"/>
  <c r="BY873" i="4"/>
  <c r="BU873" i="4"/>
  <c r="BQ873" i="4"/>
  <c r="BM873" i="4"/>
  <c r="BI873" i="4"/>
  <c r="BE873" i="4"/>
  <c r="BX873" i="4"/>
  <c r="BH873" i="4"/>
  <c r="BT873" i="4"/>
  <c r="BD873" i="4"/>
  <c r="BP873" i="4"/>
  <c r="BL873" i="4"/>
  <c r="AC873" i="4"/>
  <c r="I872" i="2" s="1"/>
  <c r="BW869" i="4"/>
  <c r="BS869" i="4"/>
  <c r="BO869" i="4"/>
  <c r="BK869" i="4"/>
  <c r="BG869" i="4"/>
  <c r="BC869" i="4"/>
  <c r="BV869" i="4"/>
  <c r="BR869" i="4"/>
  <c r="BN869" i="4"/>
  <c r="BJ869" i="4"/>
  <c r="BF869" i="4"/>
  <c r="BY869" i="4"/>
  <c r="BU869" i="4"/>
  <c r="BQ869" i="4"/>
  <c r="BM869" i="4"/>
  <c r="BI869" i="4"/>
  <c r="BE869" i="4"/>
  <c r="BT869" i="4"/>
  <c r="BD869" i="4"/>
  <c r="BP869" i="4"/>
  <c r="BX869" i="4"/>
  <c r="BL869" i="4"/>
  <c r="BH869" i="4"/>
  <c r="AC869" i="4"/>
  <c r="I868" i="2" s="1"/>
  <c r="BW865" i="4"/>
  <c r="BS865" i="4"/>
  <c r="BO865" i="4"/>
  <c r="BK865" i="4"/>
  <c r="BG865" i="4"/>
  <c r="BC865" i="4"/>
  <c r="BV865" i="4"/>
  <c r="BR865" i="4"/>
  <c r="BN865" i="4"/>
  <c r="BJ865" i="4"/>
  <c r="BF865" i="4"/>
  <c r="BY865" i="4"/>
  <c r="BU865" i="4"/>
  <c r="BQ865" i="4"/>
  <c r="BM865" i="4"/>
  <c r="BI865" i="4"/>
  <c r="BE865" i="4"/>
  <c r="BP865" i="4"/>
  <c r="BL865" i="4"/>
  <c r="BD865" i="4"/>
  <c r="BX865" i="4"/>
  <c r="BH865" i="4"/>
  <c r="BT865" i="4"/>
  <c r="AC865" i="4"/>
  <c r="I864" i="2" s="1"/>
  <c r="BW861" i="4"/>
  <c r="BS861" i="4"/>
  <c r="BO861" i="4"/>
  <c r="BK861" i="4"/>
  <c r="BG861" i="4"/>
  <c r="BC861" i="4"/>
  <c r="BV861" i="4"/>
  <c r="BR861" i="4"/>
  <c r="BN861" i="4"/>
  <c r="BJ861" i="4"/>
  <c r="BF861" i="4"/>
  <c r="BY861" i="4"/>
  <c r="BU861" i="4"/>
  <c r="BQ861" i="4"/>
  <c r="BM861" i="4"/>
  <c r="BI861" i="4"/>
  <c r="BE861" i="4"/>
  <c r="BL861" i="4"/>
  <c r="BP861" i="4"/>
  <c r="BX861" i="4"/>
  <c r="BH861" i="4"/>
  <c r="BT861" i="4"/>
  <c r="BD861" i="4"/>
  <c r="AC861" i="4"/>
  <c r="I860" i="2" s="1"/>
  <c r="BW857" i="4"/>
  <c r="BS857" i="4"/>
  <c r="BO857" i="4"/>
  <c r="BK857" i="4"/>
  <c r="BG857" i="4"/>
  <c r="BC857" i="4"/>
  <c r="BV857" i="4"/>
  <c r="BR857" i="4"/>
  <c r="BN857" i="4"/>
  <c r="BJ857" i="4"/>
  <c r="BF857" i="4"/>
  <c r="BY857" i="4"/>
  <c r="BU857" i="4"/>
  <c r="BQ857" i="4"/>
  <c r="BM857" i="4"/>
  <c r="BI857" i="4"/>
  <c r="BE857" i="4"/>
  <c r="BX857" i="4"/>
  <c r="BH857" i="4"/>
  <c r="BT857" i="4"/>
  <c r="BD857" i="4"/>
  <c r="BP857" i="4"/>
  <c r="BL857" i="4"/>
  <c r="AC857" i="4"/>
  <c r="I856" i="2" s="1"/>
  <c r="BW853" i="4"/>
  <c r="BS853" i="4"/>
  <c r="BO853" i="4"/>
  <c r="BK853" i="4"/>
  <c r="BG853" i="4"/>
  <c r="BC853" i="4"/>
  <c r="BV853" i="4"/>
  <c r="BR853" i="4"/>
  <c r="BN853" i="4"/>
  <c r="BJ853" i="4"/>
  <c r="BF853" i="4"/>
  <c r="BY853" i="4"/>
  <c r="BU853" i="4"/>
  <c r="BQ853" i="4"/>
  <c r="BM853" i="4"/>
  <c r="BI853" i="4"/>
  <c r="BE853" i="4"/>
  <c r="BT853" i="4"/>
  <c r="BD853" i="4"/>
  <c r="BP853" i="4"/>
  <c r="BX853" i="4"/>
  <c r="BL853" i="4"/>
  <c r="BH853" i="4"/>
  <c r="AC853" i="4"/>
  <c r="I852" i="2" s="1"/>
  <c r="BW849" i="4"/>
  <c r="BS849" i="4"/>
  <c r="BO849" i="4"/>
  <c r="BK849" i="4"/>
  <c r="BG849" i="4"/>
  <c r="BC849" i="4"/>
  <c r="BV849" i="4"/>
  <c r="BR849" i="4"/>
  <c r="BN849" i="4"/>
  <c r="BJ849" i="4"/>
  <c r="BF849" i="4"/>
  <c r="BY849" i="4"/>
  <c r="BU849" i="4"/>
  <c r="BQ849" i="4"/>
  <c r="BM849" i="4"/>
  <c r="BI849" i="4"/>
  <c r="BE849" i="4"/>
  <c r="BP849" i="4"/>
  <c r="BL849" i="4"/>
  <c r="BT849" i="4"/>
  <c r="BX849" i="4"/>
  <c r="BH849" i="4"/>
  <c r="BD849" i="4"/>
  <c r="AC849" i="4"/>
  <c r="I848" i="2" s="1"/>
  <c r="BW845" i="4"/>
  <c r="BS845" i="4"/>
  <c r="BO845" i="4"/>
  <c r="BK845" i="4"/>
  <c r="BG845" i="4"/>
  <c r="BC845" i="4"/>
  <c r="BV845" i="4"/>
  <c r="BR845" i="4"/>
  <c r="BN845" i="4"/>
  <c r="BJ845" i="4"/>
  <c r="BF845" i="4"/>
  <c r="BY845" i="4"/>
  <c r="BU845" i="4"/>
  <c r="BQ845" i="4"/>
  <c r="BM845" i="4"/>
  <c r="BI845" i="4"/>
  <c r="BE845" i="4"/>
  <c r="BL845" i="4"/>
  <c r="BX845" i="4"/>
  <c r="BH845" i="4"/>
  <c r="BP845" i="4"/>
  <c r="BT845" i="4"/>
  <c r="BD845" i="4"/>
  <c r="AC845" i="4"/>
  <c r="I844" i="2" s="1"/>
  <c r="BW841" i="4"/>
  <c r="BS841" i="4"/>
  <c r="BO841" i="4"/>
  <c r="BK841" i="4"/>
  <c r="BG841" i="4"/>
  <c r="BC841" i="4"/>
  <c r="BV841" i="4"/>
  <c r="BR841" i="4"/>
  <c r="BN841" i="4"/>
  <c r="BJ841" i="4"/>
  <c r="BF841" i="4"/>
  <c r="BY841" i="4"/>
  <c r="BU841" i="4"/>
  <c r="BQ841" i="4"/>
  <c r="BM841" i="4"/>
  <c r="BI841" i="4"/>
  <c r="BE841" i="4"/>
  <c r="BX841" i="4"/>
  <c r="BH841" i="4"/>
  <c r="BT841" i="4"/>
  <c r="BD841" i="4"/>
  <c r="BP841" i="4"/>
  <c r="BL841" i="4"/>
  <c r="AC841" i="4"/>
  <c r="I840" i="2" s="1"/>
  <c r="BW837" i="4"/>
  <c r="BS837" i="4"/>
  <c r="BO837" i="4"/>
  <c r="BK837" i="4"/>
  <c r="BG837" i="4"/>
  <c r="BC837" i="4"/>
  <c r="BV837" i="4"/>
  <c r="BR837" i="4"/>
  <c r="BN837" i="4"/>
  <c r="BJ837" i="4"/>
  <c r="BF837" i="4"/>
  <c r="BY837" i="4"/>
  <c r="BU837" i="4"/>
  <c r="BQ837" i="4"/>
  <c r="BM837" i="4"/>
  <c r="BI837" i="4"/>
  <c r="BE837" i="4"/>
  <c r="BT837" i="4"/>
  <c r="BD837" i="4"/>
  <c r="BP837" i="4"/>
  <c r="BX837" i="4"/>
  <c r="BL837" i="4"/>
  <c r="BH837" i="4"/>
  <c r="AC837" i="4"/>
  <c r="I836" i="2" s="1"/>
  <c r="BW833" i="4"/>
  <c r="BS833" i="4"/>
  <c r="BO833" i="4"/>
  <c r="BK833" i="4"/>
  <c r="BG833" i="4"/>
  <c r="BC833" i="4"/>
  <c r="BV833" i="4"/>
  <c r="BR833" i="4"/>
  <c r="BN833" i="4"/>
  <c r="BJ833" i="4"/>
  <c r="BF833" i="4"/>
  <c r="BY833" i="4"/>
  <c r="BU833" i="4"/>
  <c r="BQ833" i="4"/>
  <c r="BM833" i="4"/>
  <c r="BI833" i="4"/>
  <c r="BE833" i="4"/>
  <c r="BP833" i="4"/>
  <c r="BL833" i="4"/>
  <c r="BD833" i="4"/>
  <c r="BX833" i="4"/>
  <c r="BH833" i="4"/>
  <c r="BT833" i="4"/>
  <c r="AC833" i="4"/>
  <c r="I832" i="2" s="1"/>
  <c r="BW829" i="4"/>
  <c r="BS829" i="4"/>
  <c r="BO829" i="4"/>
  <c r="BK829" i="4"/>
  <c r="BG829" i="4"/>
  <c r="BC829" i="4"/>
  <c r="BV829" i="4"/>
  <c r="BR829" i="4"/>
  <c r="BN829" i="4"/>
  <c r="BJ829" i="4"/>
  <c r="BF829" i="4"/>
  <c r="BY829" i="4"/>
  <c r="BU829" i="4"/>
  <c r="BQ829" i="4"/>
  <c r="BM829" i="4"/>
  <c r="BI829" i="4"/>
  <c r="BE829" i="4"/>
  <c r="BL829" i="4"/>
  <c r="BP829" i="4"/>
  <c r="BX829" i="4"/>
  <c r="BH829" i="4"/>
  <c r="BT829" i="4"/>
  <c r="BD829" i="4"/>
  <c r="AC829" i="4"/>
  <c r="I828" i="2" s="1"/>
  <c r="BW825" i="4"/>
  <c r="BS825" i="4"/>
  <c r="BO825" i="4"/>
  <c r="BK825" i="4"/>
  <c r="BG825" i="4"/>
  <c r="BC825" i="4"/>
  <c r="BV825" i="4"/>
  <c r="BR825" i="4"/>
  <c r="BN825" i="4"/>
  <c r="BJ825" i="4"/>
  <c r="BF825" i="4"/>
  <c r="BY825" i="4"/>
  <c r="BU825" i="4"/>
  <c r="BQ825" i="4"/>
  <c r="BM825" i="4"/>
  <c r="BI825" i="4"/>
  <c r="BE825" i="4"/>
  <c r="BX825" i="4"/>
  <c r="BH825" i="4"/>
  <c r="BL825" i="4"/>
  <c r="BT825" i="4"/>
  <c r="BD825" i="4"/>
  <c r="BP825" i="4"/>
  <c r="AC825" i="4"/>
  <c r="I824" i="2" s="1"/>
  <c r="BW821" i="4"/>
  <c r="BS821" i="4"/>
  <c r="BO821" i="4"/>
  <c r="BK821" i="4"/>
  <c r="BG821" i="4"/>
  <c r="BC821" i="4"/>
  <c r="BV821" i="4"/>
  <c r="BR821" i="4"/>
  <c r="BN821" i="4"/>
  <c r="BJ821" i="4"/>
  <c r="BF821" i="4"/>
  <c r="BY821" i="4"/>
  <c r="BU821" i="4"/>
  <c r="BQ821" i="4"/>
  <c r="BM821" i="4"/>
  <c r="BI821" i="4"/>
  <c r="BE821" i="4"/>
  <c r="BT821" i="4"/>
  <c r="BD821" i="4"/>
  <c r="BP821" i="4"/>
  <c r="BX821" i="4"/>
  <c r="BL821" i="4"/>
  <c r="BH821" i="4"/>
  <c r="AC821" i="4"/>
  <c r="I820" i="2" s="1"/>
  <c r="BW817" i="4"/>
  <c r="BS817" i="4"/>
  <c r="BO817" i="4"/>
  <c r="BK817" i="4"/>
  <c r="BG817" i="4"/>
  <c r="BC817" i="4"/>
  <c r="BV817" i="4"/>
  <c r="BR817" i="4"/>
  <c r="BN817" i="4"/>
  <c r="BJ817" i="4"/>
  <c r="BF817" i="4"/>
  <c r="BY817" i="4"/>
  <c r="BU817" i="4"/>
  <c r="BQ817" i="4"/>
  <c r="BM817" i="4"/>
  <c r="BI817" i="4"/>
  <c r="BE817" i="4"/>
  <c r="BP817" i="4"/>
  <c r="BL817" i="4"/>
  <c r="BT817" i="4"/>
  <c r="BX817" i="4"/>
  <c r="BH817" i="4"/>
  <c r="BD817" i="4"/>
  <c r="AC817" i="4"/>
  <c r="I816" i="2" s="1"/>
  <c r="BW813" i="4"/>
  <c r="BS813" i="4"/>
  <c r="BO813" i="4"/>
  <c r="BK813" i="4"/>
  <c r="BG813" i="4"/>
  <c r="BC813" i="4"/>
  <c r="BV813" i="4"/>
  <c r="BR813" i="4"/>
  <c r="BN813" i="4"/>
  <c r="BJ813" i="4"/>
  <c r="BF813" i="4"/>
  <c r="BY813" i="4"/>
  <c r="BU813" i="4"/>
  <c r="BQ813" i="4"/>
  <c r="BM813" i="4"/>
  <c r="BI813" i="4"/>
  <c r="BE813" i="4"/>
  <c r="BL813" i="4"/>
  <c r="BX813" i="4"/>
  <c r="BH813" i="4"/>
  <c r="BT813" i="4"/>
  <c r="BD813" i="4"/>
  <c r="BP813" i="4"/>
  <c r="AC813" i="4"/>
  <c r="I812" i="2" s="1"/>
  <c r="BW809" i="4"/>
  <c r="BS809" i="4"/>
  <c r="BO809" i="4"/>
  <c r="BK809" i="4"/>
  <c r="BG809" i="4"/>
  <c r="BC809" i="4"/>
  <c r="BV809" i="4"/>
  <c r="BR809" i="4"/>
  <c r="BN809" i="4"/>
  <c r="BJ809" i="4"/>
  <c r="BF809" i="4"/>
  <c r="BY809" i="4"/>
  <c r="BU809" i="4"/>
  <c r="BQ809" i="4"/>
  <c r="BM809" i="4"/>
  <c r="BI809" i="4"/>
  <c r="BE809" i="4"/>
  <c r="BX809" i="4"/>
  <c r="BH809" i="4"/>
  <c r="BT809" i="4"/>
  <c r="BD809" i="4"/>
  <c r="BP809" i="4"/>
  <c r="BL809" i="4"/>
  <c r="AC809" i="4"/>
  <c r="I808" i="2" s="1"/>
  <c r="BW805" i="4"/>
  <c r="BS805" i="4"/>
  <c r="BO805" i="4"/>
  <c r="BK805" i="4"/>
  <c r="BG805" i="4"/>
  <c r="BC805" i="4"/>
  <c r="BV805" i="4"/>
  <c r="BR805" i="4"/>
  <c r="BN805" i="4"/>
  <c r="BJ805" i="4"/>
  <c r="BF805" i="4"/>
  <c r="BY805" i="4"/>
  <c r="BU805" i="4"/>
  <c r="BQ805" i="4"/>
  <c r="BM805" i="4"/>
  <c r="BI805" i="4"/>
  <c r="BE805" i="4"/>
  <c r="BT805" i="4"/>
  <c r="BD805" i="4"/>
  <c r="BH805" i="4"/>
  <c r="BP805" i="4"/>
  <c r="BX805" i="4"/>
  <c r="BL805" i="4"/>
  <c r="AC805" i="4"/>
  <c r="I804" i="2" s="1"/>
  <c r="BW801" i="4"/>
  <c r="BS801" i="4"/>
  <c r="BO801" i="4"/>
  <c r="BK801" i="4"/>
  <c r="BG801" i="4"/>
  <c r="BC801" i="4"/>
  <c r="BV801" i="4"/>
  <c r="BR801" i="4"/>
  <c r="BN801" i="4"/>
  <c r="BJ801" i="4"/>
  <c r="BF801" i="4"/>
  <c r="BY801" i="4"/>
  <c r="BU801" i="4"/>
  <c r="BQ801" i="4"/>
  <c r="BM801" i="4"/>
  <c r="BI801" i="4"/>
  <c r="BE801" i="4"/>
  <c r="BP801" i="4"/>
  <c r="BD801" i="4"/>
  <c r="BL801" i="4"/>
  <c r="BT801" i="4"/>
  <c r="BX801" i="4"/>
  <c r="BH801" i="4"/>
  <c r="AC801" i="4"/>
  <c r="I800" i="2" s="1"/>
  <c r="BW797" i="4"/>
  <c r="BS797" i="4"/>
  <c r="BO797" i="4"/>
  <c r="BK797" i="4"/>
  <c r="BG797" i="4"/>
  <c r="BC797" i="4"/>
  <c r="BV797" i="4"/>
  <c r="BR797" i="4"/>
  <c r="BN797" i="4"/>
  <c r="BJ797" i="4"/>
  <c r="BF797" i="4"/>
  <c r="BY797" i="4"/>
  <c r="BU797" i="4"/>
  <c r="BQ797" i="4"/>
  <c r="BM797" i="4"/>
  <c r="BI797" i="4"/>
  <c r="BE797" i="4"/>
  <c r="BL797" i="4"/>
  <c r="BP797" i="4"/>
  <c r="BX797" i="4"/>
  <c r="BH797" i="4"/>
  <c r="BT797" i="4"/>
  <c r="BD797" i="4"/>
  <c r="AC797" i="4"/>
  <c r="I796" i="2" s="1"/>
  <c r="BW793" i="4"/>
  <c r="BS793" i="4"/>
  <c r="BO793" i="4"/>
  <c r="BK793" i="4"/>
  <c r="BG793" i="4"/>
  <c r="BC793" i="4"/>
  <c r="BV793" i="4"/>
  <c r="BR793" i="4"/>
  <c r="BN793" i="4"/>
  <c r="BJ793" i="4"/>
  <c r="BF793" i="4"/>
  <c r="BY793" i="4"/>
  <c r="BU793" i="4"/>
  <c r="BQ793" i="4"/>
  <c r="BM793" i="4"/>
  <c r="BI793" i="4"/>
  <c r="BE793" i="4"/>
  <c r="BX793" i="4"/>
  <c r="BH793" i="4"/>
  <c r="BL793" i="4"/>
  <c r="BT793" i="4"/>
  <c r="BD793" i="4"/>
  <c r="BP793" i="4"/>
  <c r="AC793" i="4"/>
  <c r="I792" i="2" s="1"/>
  <c r="BW789" i="4"/>
  <c r="BS789" i="4"/>
  <c r="BO789" i="4"/>
  <c r="BK789" i="4"/>
  <c r="BG789" i="4"/>
  <c r="BC789" i="4"/>
  <c r="BV789" i="4"/>
  <c r="BR789" i="4"/>
  <c r="BN789" i="4"/>
  <c r="BJ789" i="4"/>
  <c r="BF789" i="4"/>
  <c r="BY789" i="4"/>
  <c r="BU789" i="4"/>
  <c r="BQ789" i="4"/>
  <c r="BM789" i="4"/>
  <c r="BI789" i="4"/>
  <c r="BE789" i="4"/>
  <c r="BT789" i="4"/>
  <c r="BD789" i="4"/>
  <c r="BP789" i="4"/>
  <c r="BX789" i="4"/>
  <c r="BL789" i="4"/>
  <c r="BH789" i="4"/>
  <c r="AC789" i="4"/>
  <c r="I788" i="2" s="1"/>
  <c r="BW785" i="4"/>
  <c r="BS785" i="4"/>
  <c r="BO785" i="4"/>
  <c r="BK785" i="4"/>
  <c r="BG785" i="4"/>
  <c r="BC785" i="4"/>
  <c r="BV785" i="4"/>
  <c r="BR785" i="4"/>
  <c r="BN785" i="4"/>
  <c r="BJ785" i="4"/>
  <c r="BF785" i="4"/>
  <c r="BY785" i="4"/>
  <c r="BU785" i="4"/>
  <c r="BQ785" i="4"/>
  <c r="BM785" i="4"/>
  <c r="BI785" i="4"/>
  <c r="BE785" i="4"/>
  <c r="BP785" i="4"/>
  <c r="BL785" i="4"/>
  <c r="BD785" i="4"/>
  <c r="BX785" i="4"/>
  <c r="BH785" i="4"/>
  <c r="BT785" i="4"/>
  <c r="AC785" i="4"/>
  <c r="I784" i="2" s="1"/>
  <c r="BW781" i="4"/>
  <c r="BS781" i="4"/>
  <c r="BO781" i="4"/>
  <c r="BK781" i="4"/>
  <c r="BG781" i="4"/>
  <c r="BC781" i="4"/>
  <c r="BV781" i="4"/>
  <c r="BR781" i="4"/>
  <c r="BN781" i="4"/>
  <c r="BJ781" i="4"/>
  <c r="BF781" i="4"/>
  <c r="BY781" i="4"/>
  <c r="BU781" i="4"/>
  <c r="BQ781" i="4"/>
  <c r="BM781" i="4"/>
  <c r="BI781" i="4"/>
  <c r="BE781" i="4"/>
  <c r="BL781" i="4"/>
  <c r="BX781" i="4"/>
  <c r="BH781" i="4"/>
  <c r="BT781" i="4"/>
  <c r="BD781" i="4"/>
  <c r="BP781" i="4"/>
  <c r="AC781" i="4"/>
  <c r="I780" i="2" s="1"/>
  <c r="BW777" i="4"/>
  <c r="BS777" i="4"/>
  <c r="BO777" i="4"/>
  <c r="BK777" i="4"/>
  <c r="BG777" i="4"/>
  <c r="BC777" i="4"/>
  <c r="BV777" i="4"/>
  <c r="BR777" i="4"/>
  <c r="BN777" i="4"/>
  <c r="BJ777" i="4"/>
  <c r="BF777" i="4"/>
  <c r="BY777" i="4"/>
  <c r="BU777" i="4"/>
  <c r="BQ777" i="4"/>
  <c r="BM777" i="4"/>
  <c r="BI777" i="4"/>
  <c r="BE777" i="4"/>
  <c r="BX777" i="4"/>
  <c r="BH777" i="4"/>
  <c r="BT777" i="4"/>
  <c r="BD777" i="4"/>
  <c r="BP777" i="4"/>
  <c r="BL777" i="4"/>
  <c r="AC777" i="4"/>
  <c r="I776" i="2" s="1"/>
  <c r="BW773" i="4"/>
  <c r="BS773" i="4"/>
  <c r="BO773" i="4"/>
  <c r="BK773" i="4"/>
  <c r="BG773" i="4"/>
  <c r="BC773" i="4"/>
  <c r="BV773" i="4"/>
  <c r="BR773" i="4"/>
  <c r="BN773" i="4"/>
  <c r="BJ773" i="4"/>
  <c r="BF773" i="4"/>
  <c r="BY773" i="4"/>
  <c r="BU773" i="4"/>
  <c r="BQ773" i="4"/>
  <c r="BM773" i="4"/>
  <c r="BI773" i="4"/>
  <c r="BE773" i="4"/>
  <c r="BT773" i="4"/>
  <c r="BD773" i="4"/>
  <c r="BX773" i="4"/>
  <c r="BP773" i="4"/>
  <c r="BL773" i="4"/>
  <c r="BH773" i="4"/>
  <c r="AC773" i="4"/>
  <c r="I772" i="2" s="1"/>
  <c r="BW769" i="4"/>
  <c r="BS769" i="4"/>
  <c r="BO769" i="4"/>
  <c r="BK769" i="4"/>
  <c r="BG769" i="4"/>
  <c r="BC769" i="4"/>
  <c r="BV769" i="4"/>
  <c r="BR769" i="4"/>
  <c r="BN769" i="4"/>
  <c r="BJ769" i="4"/>
  <c r="BF769" i="4"/>
  <c r="BY769" i="4"/>
  <c r="BU769" i="4"/>
  <c r="BQ769" i="4"/>
  <c r="BM769" i="4"/>
  <c r="BI769" i="4"/>
  <c r="BE769" i="4"/>
  <c r="BP769" i="4"/>
  <c r="BD769" i="4"/>
  <c r="BL769" i="4"/>
  <c r="BX769" i="4"/>
  <c r="BH769" i="4"/>
  <c r="BT769" i="4"/>
  <c r="AC769" i="4"/>
  <c r="I768" i="2" s="1"/>
  <c r="BW765" i="4"/>
  <c r="BS765" i="4"/>
  <c r="BO765" i="4"/>
  <c r="BK765" i="4"/>
  <c r="BG765" i="4"/>
  <c r="BC765" i="4"/>
  <c r="BV765" i="4"/>
  <c r="BR765" i="4"/>
  <c r="BN765" i="4"/>
  <c r="BJ765" i="4"/>
  <c r="BF765" i="4"/>
  <c r="BY765" i="4"/>
  <c r="BU765" i="4"/>
  <c r="BQ765" i="4"/>
  <c r="BM765" i="4"/>
  <c r="BI765" i="4"/>
  <c r="BE765" i="4"/>
  <c r="BL765" i="4"/>
  <c r="BX765" i="4"/>
  <c r="BH765" i="4"/>
  <c r="BP765" i="4"/>
  <c r="BT765" i="4"/>
  <c r="BD765" i="4"/>
  <c r="AC765" i="4"/>
  <c r="I764" i="2" s="1"/>
  <c r="BW761" i="4"/>
  <c r="BS761" i="4"/>
  <c r="BO761" i="4"/>
  <c r="BK761" i="4"/>
  <c r="BG761" i="4"/>
  <c r="BC761" i="4"/>
  <c r="BV761" i="4"/>
  <c r="BR761" i="4"/>
  <c r="BN761" i="4"/>
  <c r="BJ761" i="4"/>
  <c r="BF761" i="4"/>
  <c r="BY761" i="4"/>
  <c r="BU761" i="4"/>
  <c r="BQ761" i="4"/>
  <c r="BM761" i="4"/>
  <c r="BI761" i="4"/>
  <c r="BE761" i="4"/>
  <c r="BX761" i="4"/>
  <c r="BH761" i="4"/>
  <c r="BT761" i="4"/>
  <c r="BD761" i="4"/>
  <c r="BP761" i="4"/>
  <c r="BL761" i="4"/>
  <c r="AC761" i="4"/>
  <c r="I760" i="2" s="1"/>
  <c r="BW757" i="4"/>
  <c r="BS757" i="4"/>
  <c r="BO757" i="4"/>
  <c r="BK757" i="4"/>
  <c r="BG757" i="4"/>
  <c r="BC757" i="4"/>
  <c r="BV757" i="4"/>
  <c r="BR757" i="4"/>
  <c r="BN757" i="4"/>
  <c r="BJ757" i="4"/>
  <c r="BF757" i="4"/>
  <c r="BY757" i="4"/>
  <c r="BU757" i="4"/>
  <c r="BQ757" i="4"/>
  <c r="BM757" i="4"/>
  <c r="BI757" i="4"/>
  <c r="BE757" i="4"/>
  <c r="BT757" i="4"/>
  <c r="BD757" i="4"/>
  <c r="BP757" i="4"/>
  <c r="BX757" i="4"/>
  <c r="BL757" i="4"/>
  <c r="BH757" i="4"/>
  <c r="AC757" i="4"/>
  <c r="I756" i="2" s="1"/>
  <c r="BW753" i="4"/>
  <c r="BS753" i="4"/>
  <c r="BO753" i="4"/>
  <c r="BK753" i="4"/>
  <c r="BG753" i="4"/>
  <c r="BC753" i="4"/>
  <c r="BV753" i="4"/>
  <c r="BR753" i="4"/>
  <c r="BN753" i="4"/>
  <c r="BJ753" i="4"/>
  <c r="BF753" i="4"/>
  <c r="BY753" i="4"/>
  <c r="BU753" i="4"/>
  <c r="BQ753" i="4"/>
  <c r="BM753" i="4"/>
  <c r="BI753" i="4"/>
  <c r="BE753" i="4"/>
  <c r="BP753" i="4"/>
  <c r="BL753" i="4"/>
  <c r="BD753" i="4"/>
  <c r="BX753" i="4"/>
  <c r="BH753" i="4"/>
  <c r="BT753" i="4"/>
  <c r="AC753" i="4"/>
  <c r="I752" i="2" s="1"/>
  <c r="BW749" i="4"/>
  <c r="BS749" i="4"/>
  <c r="BO749" i="4"/>
  <c r="BK749" i="4"/>
  <c r="BG749" i="4"/>
  <c r="BC749" i="4"/>
  <c r="BV749" i="4"/>
  <c r="BR749" i="4"/>
  <c r="BN749" i="4"/>
  <c r="BJ749" i="4"/>
  <c r="BF749" i="4"/>
  <c r="BY749" i="4"/>
  <c r="BU749" i="4"/>
  <c r="BQ749" i="4"/>
  <c r="BM749" i="4"/>
  <c r="BI749" i="4"/>
  <c r="BE749" i="4"/>
  <c r="BL749" i="4"/>
  <c r="BX749" i="4"/>
  <c r="BH749" i="4"/>
  <c r="BT749" i="4"/>
  <c r="BD749" i="4"/>
  <c r="BP749" i="4"/>
  <c r="AC749" i="4"/>
  <c r="I748" i="2" s="1"/>
  <c r="BW745" i="4"/>
  <c r="BS745" i="4"/>
  <c r="BO745" i="4"/>
  <c r="BK745" i="4"/>
  <c r="BG745" i="4"/>
  <c r="BC745" i="4"/>
  <c r="BV745" i="4"/>
  <c r="BR745" i="4"/>
  <c r="BN745" i="4"/>
  <c r="BJ745" i="4"/>
  <c r="BF745" i="4"/>
  <c r="BY745" i="4"/>
  <c r="BU745" i="4"/>
  <c r="BQ745" i="4"/>
  <c r="BM745" i="4"/>
  <c r="BI745" i="4"/>
  <c r="BE745" i="4"/>
  <c r="BX745" i="4"/>
  <c r="BH745" i="4"/>
  <c r="BT745" i="4"/>
  <c r="BD745" i="4"/>
  <c r="BP745" i="4"/>
  <c r="BL745" i="4"/>
  <c r="AC745" i="4"/>
  <c r="I744" i="2" s="1"/>
  <c r="BW741" i="4"/>
  <c r="BS741" i="4"/>
  <c r="BO741" i="4"/>
  <c r="BK741" i="4"/>
  <c r="BG741" i="4"/>
  <c r="BC741" i="4"/>
  <c r="BV741" i="4"/>
  <c r="BR741" i="4"/>
  <c r="BN741" i="4"/>
  <c r="BJ741" i="4"/>
  <c r="BF741" i="4"/>
  <c r="BY741" i="4"/>
  <c r="BU741" i="4"/>
  <c r="BQ741" i="4"/>
  <c r="BM741" i="4"/>
  <c r="BI741" i="4"/>
  <c r="BE741" i="4"/>
  <c r="BT741" i="4"/>
  <c r="BD741" i="4"/>
  <c r="BX741" i="4"/>
  <c r="BP741" i="4"/>
  <c r="BL741" i="4"/>
  <c r="BH741" i="4"/>
  <c r="AC741" i="4"/>
  <c r="I740" i="2" s="1"/>
  <c r="BW737" i="4"/>
  <c r="BS737" i="4"/>
  <c r="BO737" i="4"/>
  <c r="BK737" i="4"/>
  <c r="BG737" i="4"/>
  <c r="BC737" i="4"/>
  <c r="BV737" i="4"/>
  <c r="BR737" i="4"/>
  <c r="BN737" i="4"/>
  <c r="BJ737" i="4"/>
  <c r="BF737" i="4"/>
  <c r="BY737" i="4"/>
  <c r="BU737" i="4"/>
  <c r="BQ737" i="4"/>
  <c r="BM737" i="4"/>
  <c r="BI737" i="4"/>
  <c r="BE737" i="4"/>
  <c r="BP737" i="4"/>
  <c r="BD737" i="4"/>
  <c r="BL737" i="4"/>
  <c r="BX737" i="4"/>
  <c r="BH737" i="4"/>
  <c r="BT737" i="4"/>
  <c r="AC737" i="4"/>
  <c r="I736" i="2" s="1"/>
  <c r="BW733" i="4"/>
  <c r="BS733" i="4"/>
  <c r="BO733" i="4"/>
  <c r="BK733" i="4"/>
  <c r="BG733" i="4"/>
  <c r="BC733" i="4"/>
  <c r="BV733" i="4"/>
  <c r="BR733" i="4"/>
  <c r="BN733" i="4"/>
  <c r="BJ733" i="4"/>
  <c r="BF733" i="4"/>
  <c r="BY733" i="4"/>
  <c r="BU733" i="4"/>
  <c r="BQ733" i="4"/>
  <c r="BM733" i="4"/>
  <c r="BI733" i="4"/>
  <c r="BE733" i="4"/>
  <c r="BL733" i="4"/>
  <c r="BX733" i="4"/>
  <c r="BH733" i="4"/>
  <c r="BP733" i="4"/>
  <c r="BT733" i="4"/>
  <c r="BD733" i="4"/>
  <c r="AC733" i="4"/>
  <c r="I732" i="2" s="1"/>
  <c r="BW729" i="4"/>
  <c r="BS729" i="4"/>
  <c r="BO729" i="4"/>
  <c r="BK729" i="4"/>
  <c r="BG729" i="4"/>
  <c r="BC729" i="4"/>
  <c r="BV729" i="4"/>
  <c r="BR729" i="4"/>
  <c r="BN729" i="4"/>
  <c r="BJ729" i="4"/>
  <c r="BF729" i="4"/>
  <c r="BY729" i="4"/>
  <c r="BU729" i="4"/>
  <c r="BQ729" i="4"/>
  <c r="BM729" i="4"/>
  <c r="BI729" i="4"/>
  <c r="BE729" i="4"/>
  <c r="BX729" i="4"/>
  <c r="BH729" i="4"/>
  <c r="BT729" i="4"/>
  <c r="BD729" i="4"/>
  <c r="BL729" i="4"/>
  <c r="BP729" i="4"/>
  <c r="AC729" i="4"/>
  <c r="I728" i="2" s="1"/>
  <c r="BW725" i="4"/>
  <c r="BS725" i="4"/>
  <c r="BO725" i="4"/>
  <c r="BK725" i="4"/>
  <c r="BG725" i="4"/>
  <c r="BC725" i="4"/>
  <c r="BV725" i="4"/>
  <c r="BR725" i="4"/>
  <c r="BN725" i="4"/>
  <c r="BJ725" i="4"/>
  <c r="BF725" i="4"/>
  <c r="BY725" i="4"/>
  <c r="BU725" i="4"/>
  <c r="BQ725" i="4"/>
  <c r="BM725" i="4"/>
  <c r="BI725" i="4"/>
  <c r="BE725" i="4"/>
  <c r="BT725" i="4"/>
  <c r="BD725" i="4"/>
  <c r="BP725" i="4"/>
  <c r="BL725" i="4"/>
  <c r="BX725" i="4"/>
  <c r="BH725" i="4"/>
  <c r="AC725" i="4"/>
  <c r="I724" i="2" s="1"/>
  <c r="BW721" i="4"/>
  <c r="BS721" i="4"/>
  <c r="BO721" i="4"/>
  <c r="BK721" i="4"/>
  <c r="BG721" i="4"/>
  <c r="BC721" i="4"/>
  <c r="BV721" i="4"/>
  <c r="BR721" i="4"/>
  <c r="BN721" i="4"/>
  <c r="BJ721" i="4"/>
  <c r="BF721" i="4"/>
  <c r="BY721" i="4"/>
  <c r="BU721" i="4"/>
  <c r="BQ721" i="4"/>
  <c r="BM721" i="4"/>
  <c r="BI721" i="4"/>
  <c r="BE721" i="4"/>
  <c r="BP721" i="4"/>
  <c r="BL721" i="4"/>
  <c r="BD721" i="4"/>
  <c r="BX721" i="4"/>
  <c r="BH721" i="4"/>
  <c r="BT721" i="4"/>
  <c r="AC721" i="4"/>
  <c r="I720" i="2" s="1"/>
  <c r="BW717" i="4"/>
  <c r="BS717" i="4"/>
  <c r="BO717" i="4"/>
  <c r="BK717" i="4"/>
  <c r="BG717" i="4"/>
  <c r="BC717" i="4"/>
  <c r="BV717" i="4"/>
  <c r="BR717" i="4"/>
  <c r="BN717" i="4"/>
  <c r="BJ717" i="4"/>
  <c r="BF717" i="4"/>
  <c r="BY717" i="4"/>
  <c r="BU717" i="4"/>
  <c r="BQ717" i="4"/>
  <c r="BM717" i="4"/>
  <c r="BI717" i="4"/>
  <c r="BE717" i="4"/>
  <c r="BL717" i="4"/>
  <c r="BX717" i="4"/>
  <c r="BH717" i="4"/>
  <c r="BP717" i="4"/>
  <c r="BT717" i="4"/>
  <c r="BD717" i="4"/>
  <c r="AC717" i="4"/>
  <c r="I716" i="2" s="1"/>
  <c r="BW713" i="4"/>
  <c r="BS713" i="4"/>
  <c r="BO713" i="4"/>
  <c r="BK713" i="4"/>
  <c r="BG713" i="4"/>
  <c r="BC713" i="4"/>
  <c r="BV713" i="4"/>
  <c r="BR713" i="4"/>
  <c r="BN713" i="4"/>
  <c r="BJ713" i="4"/>
  <c r="BF713" i="4"/>
  <c r="BY713" i="4"/>
  <c r="BU713" i="4"/>
  <c r="BQ713" i="4"/>
  <c r="BM713" i="4"/>
  <c r="BI713" i="4"/>
  <c r="BE713" i="4"/>
  <c r="BX713" i="4"/>
  <c r="BH713" i="4"/>
  <c r="BT713" i="4"/>
  <c r="BD713" i="4"/>
  <c r="BL713" i="4"/>
  <c r="BP713" i="4"/>
  <c r="AC713" i="4"/>
  <c r="I712" i="2" s="1"/>
  <c r="BW709" i="4"/>
  <c r="BS709" i="4"/>
  <c r="BO709" i="4"/>
  <c r="BK709" i="4"/>
  <c r="BG709" i="4"/>
  <c r="BC709" i="4"/>
  <c r="BV709" i="4"/>
  <c r="BR709" i="4"/>
  <c r="BN709" i="4"/>
  <c r="BJ709" i="4"/>
  <c r="BF709" i="4"/>
  <c r="BY709" i="4"/>
  <c r="BU709" i="4"/>
  <c r="BQ709" i="4"/>
  <c r="BM709" i="4"/>
  <c r="BI709" i="4"/>
  <c r="BE709" i="4"/>
  <c r="BT709" i="4"/>
  <c r="BD709" i="4"/>
  <c r="BX709" i="4"/>
  <c r="BH709" i="4"/>
  <c r="BP709" i="4"/>
  <c r="BL709" i="4"/>
  <c r="AC709" i="4"/>
  <c r="I708" i="2" s="1"/>
  <c r="BW705" i="4"/>
  <c r="BS705" i="4"/>
  <c r="BO705" i="4"/>
  <c r="BK705" i="4"/>
  <c r="BG705" i="4"/>
  <c r="BC705" i="4"/>
  <c r="BV705" i="4"/>
  <c r="BR705" i="4"/>
  <c r="BN705" i="4"/>
  <c r="BJ705" i="4"/>
  <c r="BF705" i="4"/>
  <c r="BY705" i="4"/>
  <c r="BU705" i="4"/>
  <c r="BQ705" i="4"/>
  <c r="BM705" i="4"/>
  <c r="BI705" i="4"/>
  <c r="BE705" i="4"/>
  <c r="BP705" i="4"/>
  <c r="BT705" i="4"/>
  <c r="BL705" i="4"/>
  <c r="BD705" i="4"/>
  <c r="BX705" i="4"/>
  <c r="BH705" i="4"/>
  <c r="AC705" i="4"/>
  <c r="I704" i="2" s="1"/>
  <c r="BW701" i="4"/>
  <c r="BS701" i="4"/>
  <c r="BO701" i="4"/>
  <c r="BK701" i="4"/>
  <c r="BG701" i="4"/>
  <c r="BC701" i="4"/>
  <c r="BV701" i="4"/>
  <c r="BR701" i="4"/>
  <c r="BN701" i="4"/>
  <c r="BJ701" i="4"/>
  <c r="BF701" i="4"/>
  <c r="BY701" i="4"/>
  <c r="BU701" i="4"/>
  <c r="BQ701" i="4"/>
  <c r="BM701" i="4"/>
  <c r="BI701" i="4"/>
  <c r="BE701" i="4"/>
  <c r="BL701" i="4"/>
  <c r="BP701" i="4"/>
  <c r="BX701" i="4"/>
  <c r="BH701" i="4"/>
  <c r="BT701" i="4"/>
  <c r="BD701" i="4"/>
  <c r="AC701" i="4"/>
  <c r="I700" i="2" s="1"/>
  <c r="BW697" i="4"/>
  <c r="BS697" i="4"/>
  <c r="BO697" i="4"/>
  <c r="BK697" i="4"/>
  <c r="BG697" i="4"/>
  <c r="BC697" i="4"/>
  <c r="BV697" i="4"/>
  <c r="BR697" i="4"/>
  <c r="BN697" i="4"/>
  <c r="BJ697" i="4"/>
  <c r="BF697" i="4"/>
  <c r="BY697" i="4"/>
  <c r="BU697" i="4"/>
  <c r="BQ697" i="4"/>
  <c r="BM697" i="4"/>
  <c r="BI697" i="4"/>
  <c r="BE697" i="4"/>
  <c r="BX697" i="4"/>
  <c r="BH697" i="4"/>
  <c r="BT697" i="4"/>
  <c r="BD697" i="4"/>
  <c r="BL697" i="4"/>
  <c r="BP697" i="4"/>
  <c r="AC697" i="4"/>
  <c r="I696" i="2" s="1"/>
  <c r="BW693" i="4"/>
  <c r="BS693" i="4"/>
  <c r="BO693" i="4"/>
  <c r="BK693" i="4"/>
  <c r="BG693" i="4"/>
  <c r="BC693" i="4"/>
  <c r="BV693" i="4"/>
  <c r="BR693" i="4"/>
  <c r="BN693" i="4"/>
  <c r="BJ693" i="4"/>
  <c r="BF693" i="4"/>
  <c r="BY693" i="4"/>
  <c r="BU693" i="4"/>
  <c r="BQ693" i="4"/>
  <c r="BM693" i="4"/>
  <c r="BI693" i="4"/>
  <c r="BE693" i="4"/>
  <c r="BT693" i="4"/>
  <c r="BD693" i="4"/>
  <c r="BP693" i="4"/>
  <c r="BX693" i="4"/>
  <c r="BL693" i="4"/>
  <c r="BH693" i="4"/>
  <c r="AC693" i="4"/>
  <c r="I692" i="2" s="1"/>
  <c r="BW689" i="4"/>
  <c r="BS689" i="4"/>
  <c r="BO689" i="4"/>
  <c r="BK689" i="4"/>
  <c r="BG689" i="4"/>
  <c r="BC689" i="4"/>
  <c r="BV689" i="4"/>
  <c r="BR689" i="4"/>
  <c r="BN689" i="4"/>
  <c r="BJ689" i="4"/>
  <c r="BF689" i="4"/>
  <c r="BY689" i="4"/>
  <c r="BU689" i="4"/>
  <c r="BQ689" i="4"/>
  <c r="BM689" i="4"/>
  <c r="BI689" i="4"/>
  <c r="BE689" i="4"/>
  <c r="BP689" i="4"/>
  <c r="BL689" i="4"/>
  <c r="BT689" i="4"/>
  <c r="BX689" i="4"/>
  <c r="BH689" i="4"/>
  <c r="BD689" i="4"/>
  <c r="AC689" i="4"/>
  <c r="I688" i="2" s="1"/>
  <c r="BW685" i="4"/>
  <c r="BS685" i="4"/>
  <c r="BO685" i="4"/>
  <c r="BK685" i="4"/>
  <c r="BG685" i="4"/>
  <c r="BC685" i="4"/>
  <c r="BV685" i="4"/>
  <c r="BR685" i="4"/>
  <c r="BN685" i="4"/>
  <c r="BJ685" i="4"/>
  <c r="BF685" i="4"/>
  <c r="BY685" i="4"/>
  <c r="BU685" i="4"/>
  <c r="BQ685" i="4"/>
  <c r="BM685" i="4"/>
  <c r="BI685" i="4"/>
  <c r="BE685" i="4"/>
  <c r="BL685" i="4"/>
  <c r="BX685" i="4"/>
  <c r="BH685" i="4"/>
  <c r="BP685" i="4"/>
  <c r="BT685" i="4"/>
  <c r="BD685" i="4"/>
  <c r="AC685" i="4"/>
  <c r="I684" i="2" s="1"/>
  <c r="BW681" i="4"/>
  <c r="BS681" i="4"/>
  <c r="BO681" i="4"/>
  <c r="BK681" i="4"/>
  <c r="BG681" i="4"/>
  <c r="BC681" i="4"/>
  <c r="BV681" i="4"/>
  <c r="BR681" i="4"/>
  <c r="BN681" i="4"/>
  <c r="BJ681" i="4"/>
  <c r="BF681" i="4"/>
  <c r="BY681" i="4"/>
  <c r="BU681" i="4"/>
  <c r="BQ681" i="4"/>
  <c r="BM681" i="4"/>
  <c r="BI681" i="4"/>
  <c r="BE681" i="4"/>
  <c r="BX681" i="4"/>
  <c r="BH681" i="4"/>
  <c r="BT681" i="4"/>
  <c r="BD681" i="4"/>
  <c r="BP681" i="4"/>
  <c r="BL681" i="4"/>
  <c r="AC681" i="4"/>
  <c r="I680" i="2" s="1"/>
  <c r="BW677" i="4"/>
  <c r="BS677" i="4"/>
  <c r="BO677" i="4"/>
  <c r="BK677" i="4"/>
  <c r="BG677" i="4"/>
  <c r="BV677" i="4"/>
  <c r="BR677" i="4"/>
  <c r="BN677" i="4"/>
  <c r="BY677" i="4"/>
  <c r="BU677" i="4"/>
  <c r="BQ677" i="4"/>
  <c r="BT677" i="4"/>
  <c r="BJ677" i="4"/>
  <c r="BE677" i="4"/>
  <c r="BL677" i="4"/>
  <c r="BP677" i="4"/>
  <c r="BI677" i="4"/>
  <c r="BD677" i="4"/>
  <c r="BX677" i="4"/>
  <c r="BM677" i="4"/>
  <c r="BH677" i="4"/>
  <c r="BC677" i="4"/>
  <c r="BF677" i="4"/>
  <c r="AC677" i="4"/>
  <c r="I676" i="2" s="1"/>
  <c r="BY673" i="4"/>
  <c r="BU673" i="4"/>
  <c r="BQ673" i="4"/>
  <c r="BM673" i="4"/>
  <c r="BI673" i="4"/>
  <c r="BE673" i="4"/>
  <c r="BR673" i="4"/>
  <c r="BJ673" i="4"/>
  <c r="BX673" i="4"/>
  <c r="BT673" i="4"/>
  <c r="BP673" i="4"/>
  <c r="BL673" i="4"/>
  <c r="BH673" i="4"/>
  <c r="BD673" i="4"/>
  <c r="BN673" i="4"/>
  <c r="BW673" i="4"/>
  <c r="BS673" i="4"/>
  <c r="BO673" i="4"/>
  <c r="BK673" i="4"/>
  <c r="BG673" i="4"/>
  <c r="BC673" i="4"/>
  <c r="BV673" i="4"/>
  <c r="BF673" i="4"/>
  <c r="AC673" i="4"/>
  <c r="I672" i="2" s="1"/>
  <c r="BY669" i="4"/>
  <c r="BU669" i="4"/>
  <c r="BQ669" i="4"/>
  <c r="BM669" i="4"/>
  <c r="BI669" i="4"/>
  <c r="BE669" i="4"/>
  <c r="BR669" i="4"/>
  <c r="BF669" i="4"/>
  <c r="BX669" i="4"/>
  <c r="BT669" i="4"/>
  <c r="BP669" i="4"/>
  <c r="BL669" i="4"/>
  <c r="BH669" i="4"/>
  <c r="BD669" i="4"/>
  <c r="BN669" i="4"/>
  <c r="BW669" i="4"/>
  <c r="BS669" i="4"/>
  <c r="BO669" i="4"/>
  <c r="BK669" i="4"/>
  <c r="BG669" i="4"/>
  <c r="BC669" i="4"/>
  <c r="BV669" i="4"/>
  <c r="BJ669" i="4"/>
  <c r="AC669" i="4"/>
  <c r="I668" i="2" s="1"/>
  <c r="BY665" i="4"/>
  <c r="BU665" i="4"/>
  <c r="BQ665" i="4"/>
  <c r="BM665" i="4"/>
  <c r="BI665" i="4"/>
  <c r="BE665" i="4"/>
  <c r="BV665" i="4"/>
  <c r="BF665" i="4"/>
  <c r="BX665" i="4"/>
  <c r="BT665" i="4"/>
  <c r="BP665" i="4"/>
  <c r="BL665" i="4"/>
  <c r="BH665" i="4"/>
  <c r="BD665" i="4"/>
  <c r="BN665" i="4"/>
  <c r="BW665" i="4"/>
  <c r="BS665" i="4"/>
  <c r="BO665" i="4"/>
  <c r="BK665" i="4"/>
  <c r="BG665" i="4"/>
  <c r="BC665" i="4"/>
  <c r="BR665" i="4"/>
  <c r="BJ665" i="4"/>
  <c r="AC665" i="4"/>
  <c r="I664" i="2" s="1"/>
  <c r="BY661" i="4"/>
  <c r="BU661" i="4"/>
  <c r="BQ661" i="4"/>
  <c r="BM661" i="4"/>
  <c r="BI661" i="4"/>
  <c r="BE661" i="4"/>
  <c r="BV661" i="4"/>
  <c r="BX661" i="4"/>
  <c r="BT661" i="4"/>
  <c r="BP661" i="4"/>
  <c r="BL661" i="4"/>
  <c r="BH661" i="4"/>
  <c r="BD661" i="4"/>
  <c r="BR661" i="4"/>
  <c r="BF661" i="4"/>
  <c r="BW661" i="4"/>
  <c r="BS661" i="4"/>
  <c r="BO661" i="4"/>
  <c r="BK661" i="4"/>
  <c r="BG661" i="4"/>
  <c r="BC661" i="4"/>
  <c r="BN661" i="4"/>
  <c r="BJ661" i="4"/>
  <c r="AC661" i="4"/>
  <c r="I660" i="2" s="1"/>
  <c r="BY657" i="4"/>
  <c r="BU657" i="4"/>
  <c r="BQ657" i="4"/>
  <c r="BM657" i="4"/>
  <c r="BI657" i="4"/>
  <c r="BE657" i="4"/>
  <c r="BR657" i="4"/>
  <c r="BJ657" i="4"/>
  <c r="BX657" i="4"/>
  <c r="BT657" i="4"/>
  <c r="BP657" i="4"/>
  <c r="BL657" i="4"/>
  <c r="BH657" i="4"/>
  <c r="BD657" i="4"/>
  <c r="BN657" i="4"/>
  <c r="BW657" i="4"/>
  <c r="BS657" i="4"/>
  <c r="BO657" i="4"/>
  <c r="BK657" i="4"/>
  <c r="BG657" i="4"/>
  <c r="BC657" i="4"/>
  <c r="BV657" i="4"/>
  <c r="BF657" i="4"/>
  <c r="AC657" i="4"/>
  <c r="I656" i="2" s="1"/>
  <c r="BY653" i="4"/>
  <c r="BU653" i="4"/>
  <c r="BQ653" i="4"/>
  <c r="BM653" i="4"/>
  <c r="BI653" i="4"/>
  <c r="BE653" i="4"/>
  <c r="BR653" i="4"/>
  <c r="BF653" i="4"/>
  <c r="BX653" i="4"/>
  <c r="BT653" i="4"/>
  <c r="BP653" i="4"/>
  <c r="BL653" i="4"/>
  <c r="BH653" i="4"/>
  <c r="BD653" i="4"/>
  <c r="BN653" i="4"/>
  <c r="BW653" i="4"/>
  <c r="BS653" i="4"/>
  <c r="BO653" i="4"/>
  <c r="BK653" i="4"/>
  <c r="BG653" i="4"/>
  <c r="BC653" i="4"/>
  <c r="BV653" i="4"/>
  <c r="BJ653" i="4"/>
  <c r="AC653" i="4"/>
  <c r="I652" i="2" s="1"/>
  <c r="BY649" i="4"/>
  <c r="BU649" i="4"/>
  <c r="BQ649" i="4"/>
  <c r="BM649" i="4"/>
  <c r="BI649" i="4"/>
  <c r="BE649" i="4"/>
  <c r="BN649" i="4"/>
  <c r="BX649" i="4"/>
  <c r="BT649" i="4"/>
  <c r="BP649" i="4"/>
  <c r="BL649" i="4"/>
  <c r="BH649" i="4"/>
  <c r="BD649" i="4"/>
  <c r="BV649" i="4"/>
  <c r="BJ649" i="4"/>
  <c r="BW649" i="4"/>
  <c r="BS649" i="4"/>
  <c r="BO649" i="4"/>
  <c r="BK649" i="4"/>
  <c r="BG649" i="4"/>
  <c r="BC649" i="4"/>
  <c r="BR649" i="4"/>
  <c r="BF649" i="4"/>
  <c r="AC649" i="4"/>
  <c r="I648" i="2" s="1"/>
  <c r="BY645" i="4"/>
  <c r="BU645" i="4"/>
  <c r="BQ645" i="4"/>
  <c r="BM645" i="4"/>
  <c r="BI645" i="4"/>
  <c r="BE645" i="4"/>
  <c r="BR645" i="4"/>
  <c r="BX645" i="4"/>
  <c r="BT645" i="4"/>
  <c r="BP645" i="4"/>
  <c r="BL645" i="4"/>
  <c r="BH645" i="4"/>
  <c r="BD645" i="4"/>
  <c r="BV645" i="4"/>
  <c r="BJ645" i="4"/>
  <c r="BW645" i="4"/>
  <c r="BS645" i="4"/>
  <c r="BO645" i="4"/>
  <c r="BK645" i="4"/>
  <c r="BG645" i="4"/>
  <c r="BC645" i="4"/>
  <c r="BN645" i="4"/>
  <c r="BF645" i="4"/>
  <c r="AC645" i="4"/>
  <c r="I644" i="2" s="1"/>
  <c r="BY641" i="4"/>
  <c r="BU641" i="4"/>
  <c r="BQ641" i="4"/>
  <c r="BM641" i="4"/>
  <c r="BI641" i="4"/>
  <c r="BE641" i="4"/>
  <c r="BV641" i="4"/>
  <c r="BJ641" i="4"/>
  <c r="BX641" i="4"/>
  <c r="BT641" i="4"/>
  <c r="BP641" i="4"/>
  <c r="BL641" i="4"/>
  <c r="BH641" i="4"/>
  <c r="BD641" i="4"/>
  <c r="BN641" i="4"/>
  <c r="BF641" i="4"/>
  <c r="BW641" i="4"/>
  <c r="BS641" i="4"/>
  <c r="BO641" i="4"/>
  <c r="BK641" i="4"/>
  <c r="BG641" i="4"/>
  <c r="BC641" i="4"/>
  <c r="BR641" i="4"/>
  <c r="AC641" i="4"/>
  <c r="I640" i="2" s="1"/>
  <c r="BY637" i="4"/>
  <c r="BU637" i="4"/>
  <c r="BQ637" i="4"/>
  <c r="BM637" i="4"/>
  <c r="BI637" i="4"/>
  <c r="BE637" i="4"/>
  <c r="BR637" i="4"/>
  <c r="BF637" i="4"/>
  <c r="BX637" i="4"/>
  <c r="BT637" i="4"/>
  <c r="BP637" i="4"/>
  <c r="BL637" i="4"/>
  <c r="BH637" i="4"/>
  <c r="BD637" i="4"/>
  <c r="BN637" i="4"/>
  <c r="BW637" i="4"/>
  <c r="BS637" i="4"/>
  <c r="BO637" i="4"/>
  <c r="BK637" i="4"/>
  <c r="BG637" i="4"/>
  <c r="BC637" i="4"/>
  <c r="BV637" i="4"/>
  <c r="BJ637" i="4"/>
  <c r="AC637" i="4"/>
  <c r="I636" i="2" s="1"/>
  <c r="BY633" i="4"/>
  <c r="BU633" i="4"/>
  <c r="BQ633" i="4"/>
  <c r="BM633" i="4"/>
  <c r="BI633" i="4"/>
  <c r="BE633" i="4"/>
  <c r="BN633" i="4"/>
  <c r="BF633" i="4"/>
  <c r="BX633" i="4"/>
  <c r="BT633" i="4"/>
  <c r="BP633" i="4"/>
  <c r="BL633" i="4"/>
  <c r="BH633" i="4"/>
  <c r="BD633" i="4"/>
  <c r="BR633" i="4"/>
  <c r="BW633" i="4"/>
  <c r="BS633" i="4"/>
  <c r="BO633" i="4"/>
  <c r="BK633" i="4"/>
  <c r="BG633" i="4"/>
  <c r="BC633" i="4"/>
  <c r="BV633" i="4"/>
  <c r="BJ633" i="4"/>
  <c r="AC633" i="4"/>
  <c r="I632" i="2" s="1"/>
  <c r="BY629" i="4"/>
  <c r="BU629" i="4"/>
  <c r="BQ629" i="4"/>
  <c r="BM629" i="4"/>
  <c r="BI629" i="4"/>
  <c r="BE629" i="4"/>
  <c r="BV629" i="4"/>
  <c r="BJ629" i="4"/>
  <c r="BX629" i="4"/>
  <c r="BT629" i="4"/>
  <c r="BP629" i="4"/>
  <c r="BL629" i="4"/>
  <c r="BH629" i="4"/>
  <c r="BD629" i="4"/>
  <c r="BN629" i="4"/>
  <c r="BW629" i="4"/>
  <c r="BS629" i="4"/>
  <c r="BO629" i="4"/>
  <c r="BK629" i="4"/>
  <c r="BG629" i="4"/>
  <c r="BC629" i="4"/>
  <c r="BR629" i="4"/>
  <c r="BF629" i="4"/>
  <c r="AC629" i="4"/>
  <c r="I628" i="2" s="1"/>
  <c r="BY625" i="4"/>
  <c r="BU625" i="4"/>
  <c r="BQ625" i="4"/>
  <c r="BM625" i="4"/>
  <c r="BI625" i="4"/>
  <c r="BE625" i="4"/>
  <c r="BN625" i="4"/>
  <c r="BF625" i="4"/>
  <c r="BX625" i="4"/>
  <c r="BT625" i="4"/>
  <c r="BP625" i="4"/>
  <c r="BL625" i="4"/>
  <c r="BH625" i="4"/>
  <c r="BD625" i="4"/>
  <c r="BR625" i="4"/>
  <c r="BW625" i="4"/>
  <c r="BS625" i="4"/>
  <c r="BO625" i="4"/>
  <c r="BK625" i="4"/>
  <c r="BG625" i="4"/>
  <c r="BC625" i="4"/>
  <c r="BV625" i="4"/>
  <c r="BJ625" i="4"/>
  <c r="AC625" i="4"/>
  <c r="I624" i="2" s="1"/>
  <c r="BY621" i="4"/>
  <c r="BU621" i="4"/>
  <c r="BQ621" i="4"/>
  <c r="BM621" i="4"/>
  <c r="BI621" i="4"/>
  <c r="BE621" i="4"/>
  <c r="BR621" i="4"/>
  <c r="BJ621" i="4"/>
  <c r="BX621" i="4"/>
  <c r="BT621" i="4"/>
  <c r="BP621" i="4"/>
  <c r="BL621" i="4"/>
  <c r="BH621" i="4"/>
  <c r="BD621" i="4"/>
  <c r="BN621" i="4"/>
  <c r="BW621" i="4"/>
  <c r="BS621" i="4"/>
  <c r="BO621" i="4"/>
  <c r="BK621" i="4"/>
  <c r="BG621" i="4"/>
  <c r="BC621" i="4"/>
  <c r="BV621" i="4"/>
  <c r="BF621" i="4"/>
  <c r="AC621" i="4"/>
  <c r="I620" i="2" s="1"/>
  <c r="BY617" i="4"/>
  <c r="BU617" i="4"/>
  <c r="BQ617" i="4"/>
  <c r="BM617" i="4"/>
  <c r="BI617" i="4"/>
  <c r="BE617" i="4"/>
  <c r="BR617" i="4"/>
  <c r="BX617" i="4"/>
  <c r="BT617" i="4"/>
  <c r="BP617" i="4"/>
  <c r="BL617" i="4"/>
  <c r="BH617" i="4"/>
  <c r="BD617" i="4"/>
  <c r="BV617" i="4"/>
  <c r="BF617" i="4"/>
  <c r="BW617" i="4"/>
  <c r="BS617" i="4"/>
  <c r="BO617" i="4"/>
  <c r="BK617" i="4"/>
  <c r="BG617" i="4"/>
  <c r="BC617" i="4"/>
  <c r="BN617" i="4"/>
  <c r="BJ617" i="4"/>
  <c r="AC617" i="4"/>
  <c r="I616" i="2" s="1"/>
  <c r="BY613" i="4"/>
  <c r="BU613" i="4"/>
  <c r="BQ613" i="4"/>
  <c r="BM613" i="4"/>
  <c r="BI613" i="4"/>
  <c r="BE613" i="4"/>
  <c r="BV613" i="4"/>
  <c r="BJ613" i="4"/>
  <c r="BX613" i="4"/>
  <c r="BT613" i="4"/>
  <c r="BP613" i="4"/>
  <c r="BL613" i="4"/>
  <c r="BH613" i="4"/>
  <c r="BD613" i="4"/>
  <c r="BN613" i="4"/>
  <c r="BW613" i="4"/>
  <c r="BS613" i="4"/>
  <c r="BO613" i="4"/>
  <c r="BK613" i="4"/>
  <c r="BG613" i="4"/>
  <c r="BC613" i="4"/>
  <c r="BR613" i="4"/>
  <c r="BF613" i="4"/>
  <c r="AC613" i="4"/>
  <c r="I612" i="2" s="1"/>
  <c r="BY609" i="4"/>
  <c r="BU609" i="4"/>
  <c r="BQ609" i="4"/>
  <c r="BM609" i="4"/>
  <c r="BI609" i="4"/>
  <c r="BE609" i="4"/>
  <c r="BN609" i="4"/>
  <c r="BF609" i="4"/>
  <c r="BX609" i="4"/>
  <c r="BT609" i="4"/>
  <c r="BP609" i="4"/>
  <c r="BL609" i="4"/>
  <c r="BH609" i="4"/>
  <c r="BD609" i="4"/>
  <c r="BR609" i="4"/>
  <c r="BW609" i="4"/>
  <c r="BS609" i="4"/>
  <c r="BO609" i="4"/>
  <c r="BK609" i="4"/>
  <c r="BG609" i="4"/>
  <c r="BC609" i="4"/>
  <c r="BV609" i="4"/>
  <c r="BJ609" i="4"/>
  <c r="AC609" i="4"/>
  <c r="I608" i="2" s="1"/>
  <c r="BY605" i="4"/>
  <c r="BU605" i="4"/>
  <c r="BQ605" i="4"/>
  <c r="BM605" i="4"/>
  <c r="BI605" i="4"/>
  <c r="BE605" i="4"/>
  <c r="BR605" i="4"/>
  <c r="BX605" i="4"/>
  <c r="BT605" i="4"/>
  <c r="BP605" i="4"/>
  <c r="BL605" i="4"/>
  <c r="BH605" i="4"/>
  <c r="BD605" i="4"/>
  <c r="BN605" i="4"/>
  <c r="BJ605" i="4"/>
  <c r="BW605" i="4"/>
  <c r="BS605" i="4"/>
  <c r="BO605" i="4"/>
  <c r="BK605" i="4"/>
  <c r="BG605" i="4"/>
  <c r="BC605" i="4"/>
  <c r="BV605" i="4"/>
  <c r="BF605" i="4"/>
  <c r="AC605" i="4"/>
  <c r="I604" i="2" s="1"/>
  <c r="BY601" i="4"/>
  <c r="BU601" i="4"/>
  <c r="BQ601" i="4"/>
  <c r="BM601" i="4"/>
  <c r="BI601" i="4"/>
  <c r="BE601" i="4"/>
  <c r="BR601" i="4"/>
  <c r="BJ601" i="4"/>
  <c r="BX601" i="4"/>
  <c r="BT601" i="4"/>
  <c r="BP601" i="4"/>
  <c r="BL601" i="4"/>
  <c r="BH601" i="4"/>
  <c r="BD601" i="4"/>
  <c r="BN601" i="4"/>
  <c r="BW601" i="4"/>
  <c r="BS601" i="4"/>
  <c r="BO601" i="4"/>
  <c r="BK601" i="4"/>
  <c r="BG601" i="4"/>
  <c r="BC601" i="4"/>
  <c r="BV601" i="4"/>
  <c r="BF601" i="4"/>
  <c r="AC601" i="4"/>
  <c r="I600" i="2" s="1"/>
  <c r="BY597" i="4"/>
  <c r="BU597" i="4"/>
  <c r="BQ597" i="4"/>
  <c r="BM597" i="4"/>
  <c r="BI597" i="4"/>
  <c r="BE597" i="4"/>
  <c r="BR597" i="4"/>
  <c r="BF597" i="4"/>
  <c r="BX597" i="4"/>
  <c r="BT597" i="4"/>
  <c r="BP597" i="4"/>
  <c r="BL597" i="4"/>
  <c r="BH597" i="4"/>
  <c r="BD597" i="4"/>
  <c r="BN597" i="4"/>
  <c r="BJ597" i="4"/>
  <c r="BW597" i="4"/>
  <c r="BS597" i="4"/>
  <c r="BO597" i="4"/>
  <c r="BK597" i="4"/>
  <c r="BG597" i="4"/>
  <c r="BC597" i="4"/>
  <c r="BV597" i="4"/>
  <c r="AC597" i="4"/>
  <c r="I596" i="2" s="1"/>
  <c r="BY593" i="4"/>
  <c r="BU593" i="4"/>
  <c r="BQ593" i="4"/>
  <c r="BM593" i="4"/>
  <c r="BI593" i="4"/>
  <c r="BE593" i="4"/>
  <c r="BR593" i="4"/>
  <c r="BJ593" i="4"/>
  <c r="BX593" i="4"/>
  <c r="BT593" i="4"/>
  <c r="BP593" i="4"/>
  <c r="BL593" i="4"/>
  <c r="BH593" i="4"/>
  <c r="BD593" i="4"/>
  <c r="BN593" i="4"/>
  <c r="BW593" i="4"/>
  <c r="BS593" i="4"/>
  <c r="BO593" i="4"/>
  <c r="BK593" i="4"/>
  <c r="BG593" i="4"/>
  <c r="BC593" i="4"/>
  <c r="BV593" i="4"/>
  <c r="BF593" i="4"/>
  <c r="AC593" i="4"/>
  <c r="I592" i="2" s="1"/>
  <c r="BY589" i="4"/>
  <c r="BU589" i="4"/>
  <c r="BQ589" i="4"/>
  <c r="BM589" i="4"/>
  <c r="BI589" i="4"/>
  <c r="BE589" i="4"/>
  <c r="BV589" i="4"/>
  <c r="BJ589" i="4"/>
  <c r="BX589" i="4"/>
  <c r="BT589" i="4"/>
  <c r="BP589" i="4"/>
  <c r="BL589" i="4"/>
  <c r="BH589" i="4"/>
  <c r="BD589" i="4"/>
  <c r="BN589" i="4"/>
  <c r="BW589" i="4"/>
  <c r="BS589" i="4"/>
  <c r="BO589" i="4"/>
  <c r="BK589" i="4"/>
  <c r="BG589" i="4"/>
  <c r="BC589" i="4"/>
  <c r="BR589" i="4"/>
  <c r="BF589" i="4"/>
  <c r="AC589" i="4"/>
  <c r="I588" i="2" s="1"/>
  <c r="BY585" i="4"/>
  <c r="BU585" i="4"/>
  <c r="BQ585" i="4"/>
  <c r="BM585" i="4"/>
  <c r="BI585" i="4"/>
  <c r="BE585" i="4"/>
  <c r="BV585" i="4"/>
  <c r="BF585" i="4"/>
  <c r="BX585" i="4"/>
  <c r="BT585" i="4"/>
  <c r="BP585" i="4"/>
  <c r="BL585" i="4"/>
  <c r="BH585" i="4"/>
  <c r="BD585" i="4"/>
  <c r="BN585" i="4"/>
  <c r="BW585" i="4"/>
  <c r="BS585" i="4"/>
  <c r="BO585" i="4"/>
  <c r="BK585" i="4"/>
  <c r="BG585" i="4"/>
  <c r="BC585" i="4"/>
  <c r="BR585" i="4"/>
  <c r="BJ585" i="4"/>
  <c r="AC585" i="4"/>
  <c r="I584" i="2" s="1"/>
  <c r="BY581" i="4"/>
  <c r="BU581" i="4"/>
  <c r="BQ581" i="4"/>
  <c r="BM581" i="4"/>
  <c r="BI581" i="4"/>
  <c r="BE581" i="4"/>
  <c r="BV581" i="4"/>
  <c r="BF581" i="4"/>
  <c r="BX581" i="4"/>
  <c r="BT581" i="4"/>
  <c r="BP581" i="4"/>
  <c r="BL581" i="4"/>
  <c r="BH581" i="4"/>
  <c r="BD581" i="4"/>
  <c r="BN581" i="4"/>
  <c r="BW581" i="4"/>
  <c r="BS581" i="4"/>
  <c r="BO581" i="4"/>
  <c r="BK581" i="4"/>
  <c r="BG581" i="4"/>
  <c r="BC581" i="4"/>
  <c r="BR581" i="4"/>
  <c r="BJ581" i="4"/>
  <c r="AC581" i="4"/>
  <c r="I580" i="2" s="1"/>
  <c r="BY577" i="4"/>
  <c r="BU577" i="4"/>
  <c r="BQ577" i="4"/>
  <c r="BM577" i="4"/>
  <c r="BI577" i="4"/>
  <c r="BE577" i="4"/>
  <c r="BR577" i="4"/>
  <c r="BF577" i="4"/>
  <c r="BX577" i="4"/>
  <c r="BT577" i="4"/>
  <c r="BP577" i="4"/>
  <c r="BL577" i="4"/>
  <c r="BH577" i="4"/>
  <c r="BD577" i="4"/>
  <c r="BN577" i="4"/>
  <c r="BW577" i="4"/>
  <c r="BS577" i="4"/>
  <c r="BO577" i="4"/>
  <c r="BK577" i="4"/>
  <c r="BG577" i="4"/>
  <c r="BC577" i="4"/>
  <c r="BV577" i="4"/>
  <c r="BJ577" i="4"/>
  <c r="AC577" i="4"/>
  <c r="I576" i="2" s="1"/>
  <c r="BY573" i="4"/>
  <c r="BU573" i="4"/>
  <c r="BQ573" i="4"/>
  <c r="BM573" i="4"/>
  <c r="BI573" i="4"/>
  <c r="BE573" i="4"/>
  <c r="BR573" i="4"/>
  <c r="BX573" i="4"/>
  <c r="BT573" i="4"/>
  <c r="BP573" i="4"/>
  <c r="BL573" i="4"/>
  <c r="BH573" i="4"/>
  <c r="BD573" i="4"/>
  <c r="BV573" i="4"/>
  <c r="BJ573" i="4"/>
  <c r="BF573" i="4"/>
  <c r="BW573" i="4"/>
  <c r="BS573" i="4"/>
  <c r="BO573" i="4"/>
  <c r="BK573" i="4"/>
  <c r="BG573" i="4"/>
  <c r="BC573" i="4"/>
  <c r="BN573" i="4"/>
  <c r="AC573" i="4"/>
  <c r="I572" i="2" s="1"/>
  <c r="BY569" i="4"/>
  <c r="BU569" i="4"/>
  <c r="BQ569" i="4"/>
  <c r="BM569" i="4"/>
  <c r="BI569" i="4"/>
  <c r="BE569" i="4"/>
  <c r="BR569" i="4"/>
  <c r="BF569" i="4"/>
  <c r="BX569" i="4"/>
  <c r="BT569" i="4"/>
  <c r="BP569" i="4"/>
  <c r="BL569" i="4"/>
  <c r="BH569" i="4"/>
  <c r="BD569" i="4"/>
  <c r="BN569" i="4"/>
  <c r="BW569" i="4"/>
  <c r="BS569" i="4"/>
  <c r="BO569" i="4"/>
  <c r="BK569" i="4"/>
  <c r="BG569" i="4"/>
  <c r="BC569" i="4"/>
  <c r="BV569" i="4"/>
  <c r="BJ569" i="4"/>
  <c r="AC569" i="4"/>
  <c r="I568" i="2" s="1"/>
  <c r="BY565" i="4"/>
  <c r="BU565" i="4"/>
  <c r="BQ565" i="4"/>
  <c r="BM565" i="4"/>
  <c r="BI565" i="4"/>
  <c r="BE565" i="4"/>
  <c r="BJ565" i="4"/>
  <c r="BX565" i="4"/>
  <c r="BT565" i="4"/>
  <c r="BP565" i="4"/>
  <c r="BL565" i="4"/>
  <c r="BH565" i="4"/>
  <c r="BD565" i="4"/>
  <c r="BR565" i="4"/>
  <c r="BF565" i="4"/>
  <c r="BW565" i="4"/>
  <c r="BS565" i="4"/>
  <c r="BO565" i="4"/>
  <c r="BK565" i="4"/>
  <c r="BG565" i="4"/>
  <c r="BC565" i="4"/>
  <c r="BV565" i="4"/>
  <c r="BN565" i="4"/>
  <c r="AC565" i="4"/>
  <c r="I564" i="2" s="1"/>
  <c r="BY561" i="4"/>
  <c r="BU561" i="4"/>
  <c r="BQ561" i="4"/>
  <c r="BM561" i="4"/>
  <c r="BI561" i="4"/>
  <c r="BE561" i="4"/>
  <c r="BR561" i="4"/>
  <c r="BF561" i="4"/>
  <c r="BX561" i="4"/>
  <c r="BT561" i="4"/>
  <c r="BP561" i="4"/>
  <c r="BL561" i="4"/>
  <c r="BH561" i="4"/>
  <c r="BD561" i="4"/>
  <c r="BN561" i="4"/>
  <c r="BW561" i="4"/>
  <c r="BS561" i="4"/>
  <c r="BO561" i="4"/>
  <c r="BK561" i="4"/>
  <c r="BG561" i="4"/>
  <c r="BC561" i="4"/>
  <c r="BV561" i="4"/>
  <c r="BJ561" i="4"/>
  <c r="AC561" i="4"/>
  <c r="I560" i="2" s="1"/>
  <c r="BY557" i="4"/>
  <c r="BU557" i="4"/>
  <c r="BQ557" i="4"/>
  <c r="BM557" i="4"/>
  <c r="BI557" i="4"/>
  <c r="BE557" i="4"/>
  <c r="BN557" i="4"/>
  <c r="BX557" i="4"/>
  <c r="BT557" i="4"/>
  <c r="BP557" i="4"/>
  <c r="BL557" i="4"/>
  <c r="BH557" i="4"/>
  <c r="BD557" i="4"/>
  <c r="BV557" i="4"/>
  <c r="BJ557" i="4"/>
  <c r="BW557" i="4"/>
  <c r="BS557" i="4"/>
  <c r="BO557" i="4"/>
  <c r="BK557" i="4"/>
  <c r="BG557" i="4"/>
  <c r="BC557" i="4"/>
  <c r="BR557" i="4"/>
  <c r="BF557" i="4"/>
  <c r="AC557" i="4"/>
  <c r="I556" i="2" s="1"/>
  <c r="BY553" i="4"/>
  <c r="BU553" i="4"/>
  <c r="BQ553" i="4"/>
  <c r="BM553" i="4"/>
  <c r="BI553" i="4"/>
  <c r="BE553" i="4"/>
  <c r="BN553" i="4"/>
  <c r="BX553" i="4"/>
  <c r="BT553" i="4"/>
  <c r="BP553" i="4"/>
  <c r="BL553" i="4"/>
  <c r="BH553" i="4"/>
  <c r="BD553" i="4"/>
  <c r="BV553" i="4"/>
  <c r="BJ553" i="4"/>
  <c r="BW553" i="4"/>
  <c r="BS553" i="4"/>
  <c r="BO553" i="4"/>
  <c r="BK553" i="4"/>
  <c r="BG553" i="4"/>
  <c r="BC553" i="4"/>
  <c r="BR553" i="4"/>
  <c r="BF553" i="4"/>
  <c r="AC553" i="4"/>
  <c r="I552" i="2" s="1"/>
  <c r="BY549" i="4"/>
  <c r="BU549" i="4"/>
  <c r="BQ549" i="4"/>
  <c r="BM549" i="4"/>
  <c r="BI549" i="4"/>
  <c r="BE549" i="4"/>
  <c r="BR549" i="4"/>
  <c r="BF549" i="4"/>
  <c r="BX549" i="4"/>
  <c r="BT549" i="4"/>
  <c r="BP549" i="4"/>
  <c r="BL549" i="4"/>
  <c r="BH549" i="4"/>
  <c r="BD549" i="4"/>
  <c r="BN549" i="4"/>
  <c r="BW549" i="4"/>
  <c r="BS549" i="4"/>
  <c r="BO549" i="4"/>
  <c r="BK549" i="4"/>
  <c r="BG549" i="4"/>
  <c r="BC549" i="4"/>
  <c r="BV549" i="4"/>
  <c r="BJ549" i="4"/>
  <c r="AC549" i="4"/>
  <c r="I548" i="2" s="1"/>
  <c r="BY545" i="4"/>
  <c r="BU545" i="4"/>
  <c r="BQ545" i="4"/>
  <c r="BM545" i="4"/>
  <c r="BI545" i="4"/>
  <c r="BE545" i="4"/>
  <c r="BV545" i="4"/>
  <c r="BJ545" i="4"/>
  <c r="BX545" i="4"/>
  <c r="BT545" i="4"/>
  <c r="BP545" i="4"/>
  <c r="BL545" i="4"/>
  <c r="BH545" i="4"/>
  <c r="BD545" i="4"/>
  <c r="BR545" i="4"/>
  <c r="BF545" i="4"/>
  <c r="BW545" i="4"/>
  <c r="BS545" i="4"/>
  <c r="BO545" i="4"/>
  <c r="BK545" i="4"/>
  <c r="BG545" i="4"/>
  <c r="BC545" i="4"/>
  <c r="BN545" i="4"/>
  <c r="AC545" i="4"/>
  <c r="I544" i="2" s="1"/>
  <c r="BY541" i="4"/>
  <c r="BU541" i="4"/>
  <c r="BQ541" i="4"/>
  <c r="BM541" i="4"/>
  <c r="BI541" i="4"/>
  <c r="BE541" i="4"/>
  <c r="BN541" i="4"/>
  <c r="BX541" i="4"/>
  <c r="BT541" i="4"/>
  <c r="BP541" i="4"/>
  <c r="BL541" i="4"/>
  <c r="BH541" i="4"/>
  <c r="BD541" i="4"/>
  <c r="BV541" i="4"/>
  <c r="BF541" i="4"/>
  <c r="BW541" i="4"/>
  <c r="BS541" i="4"/>
  <c r="BO541" i="4"/>
  <c r="BK541" i="4"/>
  <c r="BG541" i="4"/>
  <c r="BC541" i="4"/>
  <c r="BR541" i="4"/>
  <c r="BJ541" i="4"/>
  <c r="AC541" i="4"/>
  <c r="I540" i="2" s="1"/>
  <c r="BY537" i="4"/>
  <c r="BU537" i="4"/>
  <c r="BQ537" i="4"/>
  <c r="BM537" i="4"/>
  <c r="BI537" i="4"/>
  <c r="BE537" i="4"/>
  <c r="BR537" i="4"/>
  <c r="BF537" i="4"/>
  <c r="BX537" i="4"/>
  <c r="BT537" i="4"/>
  <c r="BP537" i="4"/>
  <c r="BL537" i="4"/>
  <c r="BH537" i="4"/>
  <c r="BD537" i="4"/>
  <c r="BN537" i="4"/>
  <c r="BW537" i="4"/>
  <c r="BS537" i="4"/>
  <c r="BO537" i="4"/>
  <c r="BK537" i="4"/>
  <c r="BG537" i="4"/>
  <c r="BC537" i="4"/>
  <c r="BV537" i="4"/>
  <c r="BJ537" i="4"/>
  <c r="AC537" i="4"/>
  <c r="I536" i="2" s="1"/>
  <c r="BY533" i="4"/>
  <c r="BU533" i="4"/>
  <c r="BQ533" i="4"/>
  <c r="BM533" i="4"/>
  <c r="BI533" i="4"/>
  <c r="BE533" i="4"/>
  <c r="BV533" i="4"/>
  <c r="BF533" i="4"/>
  <c r="BX533" i="4"/>
  <c r="BT533" i="4"/>
  <c r="BP533" i="4"/>
  <c r="BL533" i="4"/>
  <c r="BH533" i="4"/>
  <c r="BD533" i="4"/>
  <c r="BN533" i="4"/>
  <c r="BW533" i="4"/>
  <c r="BS533" i="4"/>
  <c r="BO533" i="4"/>
  <c r="BK533" i="4"/>
  <c r="BG533" i="4"/>
  <c r="BC533" i="4"/>
  <c r="BR533" i="4"/>
  <c r="BJ533" i="4"/>
  <c r="AC533" i="4"/>
  <c r="I532" i="2" s="1"/>
  <c r="BY529" i="4"/>
  <c r="BU529" i="4"/>
  <c r="BQ529" i="4"/>
  <c r="BM529" i="4"/>
  <c r="BI529" i="4"/>
  <c r="BE529" i="4"/>
  <c r="BR529" i="4"/>
  <c r="BF529" i="4"/>
  <c r="BX529" i="4"/>
  <c r="BT529" i="4"/>
  <c r="BP529" i="4"/>
  <c r="BL529" i="4"/>
  <c r="BH529" i="4"/>
  <c r="BD529" i="4"/>
  <c r="BN529" i="4"/>
  <c r="BW529" i="4"/>
  <c r="BS529" i="4"/>
  <c r="BO529" i="4"/>
  <c r="BK529" i="4"/>
  <c r="BG529" i="4"/>
  <c r="BC529" i="4"/>
  <c r="BV529" i="4"/>
  <c r="BJ529" i="4"/>
  <c r="AC529" i="4"/>
  <c r="I528" i="2" s="1"/>
  <c r="BY525" i="4"/>
  <c r="BU525" i="4"/>
  <c r="BQ525" i="4"/>
  <c r="BM525" i="4"/>
  <c r="BI525" i="4"/>
  <c r="BE525" i="4"/>
  <c r="BV525" i="4"/>
  <c r="BX525" i="4"/>
  <c r="BT525" i="4"/>
  <c r="BP525" i="4"/>
  <c r="BL525" i="4"/>
  <c r="BH525" i="4"/>
  <c r="BD525" i="4"/>
  <c r="BN525" i="4"/>
  <c r="BJ525" i="4"/>
  <c r="BW525" i="4"/>
  <c r="BS525" i="4"/>
  <c r="BO525" i="4"/>
  <c r="BK525" i="4"/>
  <c r="BG525" i="4"/>
  <c r="BC525" i="4"/>
  <c r="BR525" i="4"/>
  <c r="BF525" i="4"/>
  <c r="AC525" i="4"/>
  <c r="I524" i="2" s="1"/>
  <c r="BY521" i="4"/>
  <c r="BU521" i="4"/>
  <c r="BQ521" i="4"/>
  <c r="BM521" i="4"/>
  <c r="BI521" i="4"/>
  <c r="BE521" i="4"/>
  <c r="BN521" i="4"/>
  <c r="BX521" i="4"/>
  <c r="BT521" i="4"/>
  <c r="BP521" i="4"/>
  <c r="BL521" i="4"/>
  <c r="BH521" i="4"/>
  <c r="BD521" i="4"/>
  <c r="BR521" i="4"/>
  <c r="BF521" i="4"/>
  <c r="BW521" i="4"/>
  <c r="BS521" i="4"/>
  <c r="BO521" i="4"/>
  <c r="BK521" i="4"/>
  <c r="BG521" i="4"/>
  <c r="BC521" i="4"/>
  <c r="BV521" i="4"/>
  <c r="BJ521" i="4"/>
  <c r="AC521" i="4"/>
  <c r="I520" i="2" s="1"/>
  <c r="BY517" i="4"/>
  <c r="BU517" i="4"/>
  <c r="BQ517" i="4"/>
  <c r="BM517" i="4"/>
  <c r="BI517" i="4"/>
  <c r="BE517" i="4"/>
  <c r="BR517" i="4"/>
  <c r="BF517" i="4"/>
  <c r="BX517" i="4"/>
  <c r="BT517" i="4"/>
  <c r="BP517" i="4"/>
  <c r="BL517" i="4"/>
  <c r="BH517" i="4"/>
  <c r="BD517" i="4"/>
  <c r="BN517" i="4"/>
  <c r="BW517" i="4"/>
  <c r="BS517" i="4"/>
  <c r="BO517" i="4"/>
  <c r="BK517" i="4"/>
  <c r="BG517" i="4"/>
  <c r="BC517" i="4"/>
  <c r="BV517" i="4"/>
  <c r="BJ517" i="4"/>
  <c r="AC517" i="4"/>
  <c r="I516" i="2" s="1"/>
  <c r="BY513" i="4"/>
  <c r="BU513" i="4"/>
  <c r="BQ513" i="4"/>
  <c r="BM513" i="4"/>
  <c r="BI513" i="4"/>
  <c r="BE513" i="4"/>
  <c r="BR513" i="4"/>
  <c r="BF513" i="4"/>
  <c r="BX513" i="4"/>
  <c r="BT513" i="4"/>
  <c r="BP513" i="4"/>
  <c r="BL513" i="4"/>
  <c r="BH513" i="4"/>
  <c r="BD513" i="4"/>
  <c r="BN513" i="4"/>
  <c r="BW513" i="4"/>
  <c r="BS513" i="4"/>
  <c r="BO513" i="4"/>
  <c r="BK513" i="4"/>
  <c r="BG513" i="4"/>
  <c r="BC513" i="4"/>
  <c r="BV513" i="4"/>
  <c r="BJ513" i="4"/>
  <c r="AC513" i="4"/>
  <c r="I512" i="2" s="1"/>
  <c r="BY509" i="4"/>
  <c r="BU509" i="4"/>
  <c r="BQ509" i="4"/>
  <c r="BM509" i="4"/>
  <c r="BI509" i="4"/>
  <c r="BE509" i="4"/>
  <c r="BN509" i="4"/>
  <c r="BX509" i="4"/>
  <c r="BT509" i="4"/>
  <c r="BP509" i="4"/>
  <c r="BL509" i="4"/>
  <c r="BH509" i="4"/>
  <c r="BD509" i="4"/>
  <c r="BV509" i="4"/>
  <c r="BJ509" i="4"/>
  <c r="BW509" i="4"/>
  <c r="BS509" i="4"/>
  <c r="BO509" i="4"/>
  <c r="BK509" i="4"/>
  <c r="BG509" i="4"/>
  <c r="BC509" i="4"/>
  <c r="BR509" i="4"/>
  <c r="BF509" i="4"/>
  <c r="AC509" i="4"/>
  <c r="I508" i="2" s="1"/>
  <c r="BY505" i="4"/>
  <c r="BU505" i="4"/>
  <c r="BQ505" i="4"/>
  <c r="BM505" i="4"/>
  <c r="BI505" i="4"/>
  <c r="BE505" i="4"/>
  <c r="BR505" i="4"/>
  <c r="BF505" i="4"/>
  <c r="BX505" i="4"/>
  <c r="BT505" i="4"/>
  <c r="BP505" i="4"/>
  <c r="BL505" i="4"/>
  <c r="BH505" i="4"/>
  <c r="BD505" i="4"/>
  <c r="BN505" i="4"/>
  <c r="BW505" i="4"/>
  <c r="BS505" i="4"/>
  <c r="BO505" i="4"/>
  <c r="BK505" i="4"/>
  <c r="BG505" i="4"/>
  <c r="BC505" i="4"/>
  <c r="BV505" i="4"/>
  <c r="BJ505" i="4"/>
  <c r="AC505" i="4"/>
  <c r="I504" i="2" s="1"/>
  <c r="BY501" i="4"/>
  <c r="BU501" i="4"/>
  <c r="BQ501" i="4"/>
  <c r="BM501" i="4"/>
  <c r="BI501" i="4"/>
  <c r="BE501" i="4"/>
  <c r="BR501" i="4"/>
  <c r="BF501" i="4"/>
  <c r="BX501" i="4"/>
  <c r="BT501" i="4"/>
  <c r="BP501" i="4"/>
  <c r="BL501" i="4"/>
  <c r="BH501" i="4"/>
  <c r="BD501" i="4"/>
  <c r="BN501" i="4"/>
  <c r="BW501" i="4"/>
  <c r="BS501" i="4"/>
  <c r="BO501" i="4"/>
  <c r="BK501" i="4"/>
  <c r="BG501" i="4"/>
  <c r="BC501" i="4"/>
  <c r="BV501" i="4"/>
  <c r="BJ501" i="4"/>
  <c r="AC501" i="4"/>
  <c r="I500" i="2" s="1"/>
  <c r="BY497" i="4"/>
  <c r="BU497" i="4"/>
  <c r="BQ497" i="4"/>
  <c r="BM497" i="4"/>
  <c r="BI497" i="4"/>
  <c r="BE497" i="4"/>
  <c r="BR497" i="4"/>
  <c r="BX497" i="4"/>
  <c r="BT497" i="4"/>
  <c r="BP497" i="4"/>
  <c r="BL497" i="4"/>
  <c r="BH497" i="4"/>
  <c r="BD497" i="4"/>
  <c r="BV497" i="4"/>
  <c r="BN497" i="4"/>
  <c r="BF497" i="4"/>
  <c r="BW497" i="4"/>
  <c r="BS497" i="4"/>
  <c r="BO497" i="4"/>
  <c r="BK497" i="4"/>
  <c r="BG497" i="4"/>
  <c r="BC497" i="4"/>
  <c r="BJ497" i="4"/>
  <c r="AC497" i="4"/>
  <c r="I496" i="2" s="1"/>
  <c r="BY493" i="4"/>
  <c r="BU493" i="4"/>
  <c r="BQ493" i="4"/>
  <c r="BM493" i="4"/>
  <c r="BI493" i="4"/>
  <c r="BE493" i="4"/>
  <c r="BV493" i="4"/>
  <c r="BJ493" i="4"/>
  <c r="BX493" i="4"/>
  <c r="BT493" i="4"/>
  <c r="BP493" i="4"/>
  <c r="BL493" i="4"/>
  <c r="BH493" i="4"/>
  <c r="BD493" i="4"/>
  <c r="BN493" i="4"/>
  <c r="BW493" i="4"/>
  <c r="BS493" i="4"/>
  <c r="BO493" i="4"/>
  <c r="BK493" i="4"/>
  <c r="BG493" i="4"/>
  <c r="BC493" i="4"/>
  <c r="BR493" i="4"/>
  <c r="BF493" i="4"/>
  <c r="AC493" i="4"/>
  <c r="I492" i="2" s="1"/>
  <c r="BY489" i="4"/>
  <c r="BU489" i="4"/>
  <c r="BQ489" i="4"/>
  <c r="BM489" i="4"/>
  <c r="BI489" i="4"/>
  <c r="BE489" i="4"/>
  <c r="BR489" i="4"/>
  <c r="BF489" i="4"/>
  <c r="BX489" i="4"/>
  <c r="BT489" i="4"/>
  <c r="BP489" i="4"/>
  <c r="BL489" i="4"/>
  <c r="BH489" i="4"/>
  <c r="BD489" i="4"/>
  <c r="BV489" i="4"/>
  <c r="BJ489" i="4"/>
  <c r="BW489" i="4"/>
  <c r="BS489" i="4"/>
  <c r="BO489" i="4"/>
  <c r="BK489" i="4"/>
  <c r="BG489" i="4"/>
  <c r="BC489" i="4"/>
  <c r="BN489" i="4"/>
  <c r="AC489" i="4"/>
  <c r="I488" i="2" s="1"/>
  <c r="BY485" i="4"/>
  <c r="BU485" i="4"/>
  <c r="BQ485" i="4"/>
  <c r="BM485" i="4"/>
  <c r="BI485" i="4"/>
  <c r="BE485" i="4"/>
  <c r="BN485" i="4"/>
  <c r="BX485" i="4"/>
  <c r="BT485" i="4"/>
  <c r="BP485" i="4"/>
  <c r="BL485" i="4"/>
  <c r="BH485" i="4"/>
  <c r="BD485" i="4"/>
  <c r="BV485" i="4"/>
  <c r="BF485" i="4"/>
  <c r="BW485" i="4"/>
  <c r="BS485" i="4"/>
  <c r="BO485" i="4"/>
  <c r="BK485" i="4"/>
  <c r="BG485" i="4"/>
  <c r="BC485" i="4"/>
  <c r="BR485" i="4"/>
  <c r="BJ485" i="4"/>
  <c r="AC485" i="4"/>
  <c r="I484" i="2" s="1"/>
  <c r="BY481" i="4"/>
  <c r="BU481" i="4"/>
  <c r="BQ481" i="4"/>
  <c r="BM481" i="4"/>
  <c r="BI481" i="4"/>
  <c r="BE481" i="4"/>
  <c r="BR481" i="4"/>
  <c r="BJ481" i="4"/>
  <c r="BX481" i="4"/>
  <c r="BT481" i="4"/>
  <c r="BP481" i="4"/>
  <c r="BL481" i="4"/>
  <c r="BH481" i="4"/>
  <c r="BD481" i="4"/>
  <c r="BV481" i="4"/>
  <c r="BF481" i="4"/>
  <c r="BW481" i="4"/>
  <c r="BS481" i="4"/>
  <c r="BO481" i="4"/>
  <c r="BK481" i="4"/>
  <c r="BG481" i="4"/>
  <c r="BC481" i="4"/>
  <c r="BN481" i="4"/>
  <c r="AC481" i="4"/>
  <c r="I480" i="2" s="1"/>
  <c r="BY477" i="4"/>
  <c r="BU477" i="4"/>
  <c r="BQ477" i="4"/>
  <c r="BM477" i="4"/>
  <c r="BI477" i="4"/>
  <c r="BE477" i="4"/>
  <c r="BV477" i="4"/>
  <c r="BJ477" i="4"/>
  <c r="BX477" i="4"/>
  <c r="BT477" i="4"/>
  <c r="BP477" i="4"/>
  <c r="BL477" i="4"/>
  <c r="BH477" i="4"/>
  <c r="BD477" i="4"/>
  <c r="BN477" i="4"/>
  <c r="BW477" i="4"/>
  <c r="BS477" i="4"/>
  <c r="BO477" i="4"/>
  <c r="BK477" i="4"/>
  <c r="BG477" i="4"/>
  <c r="BC477" i="4"/>
  <c r="BR477" i="4"/>
  <c r="BF477" i="4"/>
  <c r="AC477" i="4"/>
  <c r="I476" i="2" s="1"/>
  <c r="BY473" i="4"/>
  <c r="BU473" i="4"/>
  <c r="BQ473" i="4"/>
  <c r="BM473" i="4"/>
  <c r="BI473" i="4"/>
  <c r="BE473" i="4"/>
  <c r="BR473" i="4"/>
  <c r="BF473" i="4"/>
  <c r="BX473" i="4"/>
  <c r="BT473" i="4"/>
  <c r="BP473" i="4"/>
  <c r="BL473" i="4"/>
  <c r="BH473" i="4"/>
  <c r="BD473" i="4"/>
  <c r="BV473" i="4"/>
  <c r="BJ473" i="4"/>
  <c r="BW473" i="4"/>
  <c r="BS473" i="4"/>
  <c r="BO473" i="4"/>
  <c r="BK473" i="4"/>
  <c r="BG473" i="4"/>
  <c r="BC473" i="4"/>
  <c r="BN473" i="4"/>
  <c r="AC473" i="4"/>
  <c r="I472" i="2" s="1"/>
  <c r="BY469" i="4"/>
  <c r="BU469" i="4"/>
  <c r="BQ469" i="4"/>
  <c r="BM469" i="4"/>
  <c r="BI469" i="4"/>
  <c r="BE469" i="4"/>
  <c r="BV469" i="4"/>
  <c r="BF469" i="4"/>
  <c r="BX469" i="4"/>
  <c r="BT469" i="4"/>
  <c r="BP469" i="4"/>
  <c r="BL469" i="4"/>
  <c r="BH469" i="4"/>
  <c r="BD469" i="4"/>
  <c r="BR469" i="4"/>
  <c r="BJ469" i="4"/>
  <c r="BW469" i="4"/>
  <c r="BS469" i="4"/>
  <c r="BO469" i="4"/>
  <c r="BK469" i="4"/>
  <c r="BG469" i="4"/>
  <c r="BC469" i="4"/>
  <c r="BN469" i="4"/>
  <c r="AC469" i="4"/>
  <c r="I468" i="2" s="1"/>
  <c r="BY465" i="4"/>
  <c r="BU465" i="4"/>
  <c r="BQ465" i="4"/>
  <c r="BM465" i="4"/>
  <c r="BI465" i="4"/>
  <c r="BE465" i="4"/>
  <c r="BR465" i="4"/>
  <c r="BF465" i="4"/>
  <c r="BX465" i="4"/>
  <c r="BT465" i="4"/>
  <c r="BP465" i="4"/>
  <c r="BL465" i="4"/>
  <c r="BH465" i="4"/>
  <c r="BD465" i="4"/>
  <c r="BN465" i="4"/>
  <c r="BW465" i="4"/>
  <c r="BS465" i="4"/>
  <c r="BO465" i="4"/>
  <c r="BK465" i="4"/>
  <c r="BG465" i="4"/>
  <c r="BC465" i="4"/>
  <c r="BV465" i="4"/>
  <c r="BJ465" i="4"/>
  <c r="AC465" i="4"/>
  <c r="I464" i="2" s="1"/>
  <c r="BY461" i="4"/>
  <c r="BU461" i="4"/>
  <c r="BQ461" i="4"/>
  <c r="BM461" i="4"/>
  <c r="BI461" i="4"/>
  <c r="BE461" i="4"/>
  <c r="BR461" i="4"/>
  <c r="BJ461" i="4"/>
  <c r="BX461" i="4"/>
  <c r="BT461" i="4"/>
  <c r="BP461" i="4"/>
  <c r="BL461" i="4"/>
  <c r="BH461" i="4"/>
  <c r="BD461" i="4"/>
  <c r="BV461" i="4"/>
  <c r="BF461" i="4"/>
  <c r="BW461" i="4"/>
  <c r="BS461" i="4"/>
  <c r="BO461" i="4"/>
  <c r="BK461" i="4"/>
  <c r="BG461" i="4"/>
  <c r="BC461" i="4"/>
  <c r="BN461" i="4"/>
  <c r="AC461" i="4"/>
  <c r="I460" i="2" s="1"/>
  <c r="BY457" i="4"/>
  <c r="BU457" i="4"/>
  <c r="BQ457" i="4"/>
  <c r="BM457" i="4"/>
  <c r="BI457" i="4"/>
  <c r="BE457" i="4"/>
  <c r="BR457" i="4"/>
  <c r="BF457" i="4"/>
  <c r="BX457" i="4"/>
  <c r="BT457" i="4"/>
  <c r="BP457" i="4"/>
  <c r="BL457" i="4"/>
  <c r="BH457" i="4"/>
  <c r="BD457" i="4"/>
  <c r="BN457" i="4"/>
  <c r="BW457" i="4"/>
  <c r="BS457" i="4"/>
  <c r="BO457" i="4"/>
  <c r="BK457" i="4"/>
  <c r="BG457" i="4"/>
  <c r="BC457" i="4"/>
  <c r="BV457" i="4"/>
  <c r="BJ457" i="4"/>
  <c r="AC457" i="4"/>
  <c r="I456" i="2" s="1"/>
  <c r="BY453" i="4"/>
  <c r="BU453" i="4"/>
  <c r="BQ453" i="4"/>
  <c r="BM453" i="4"/>
  <c r="BI453" i="4"/>
  <c r="BE453" i="4"/>
  <c r="BN453" i="4"/>
  <c r="BF453" i="4"/>
  <c r="BX453" i="4"/>
  <c r="BT453" i="4"/>
  <c r="BP453" i="4"/>
  <c r="BL453" i="4"/>
  <c r="BH453" i="4"/>
  <c r="BD453" i="4"/>
  <c r="BR453" i="4"/>
  <c r="BW453" i="4"/>
  <c r="BS453" i="4"/>
  <c r="BO453" i="4"/>
  <c r="BK453" i="4"/>
  <c r="BG453" i="4"/>
  <c r="BC453" i="4"/>
  <c r="BV453" i="4"/>
  <c r="BJ453" i="4"/>
  <c r="AC453" i="4"/>
  <c r="I452" i="2" s="1"/>
  <c r="BY449" i="4"/>
  <c r="BU449" i="4"/>
  <c r="BQ449" i="4"/>
  <c r="BM449" i="4"/>
  <c r="BI449" i="4"/>
  <c r="BE449" i="4"/>
  <c r="BN449" i="4"/>
  <c r="BX449" i="4"/>
  <c r="BT449" i="4"/>
  <c r="BP449" i="4"/>
  <c r="BL449" i="4"/>
  <c r="BH449" i="4"/>
  <c r="BD449" i="4"/>
  <c r="BV449" i="4"/>
  <c r="BJ449" i="4"/>
  <c r="BW449" i="4"/>
  <c r="BS449" i="4"/>
  <c r="BO449" i="4"/>
  <c r="BK449" i="4"/>
  <c r="BG449" i="4"/>
  <c r="BC449" i="4"/>
  <c r="BR449" i="4"/>
  <c r="BF449" i="4"/>
  <c r="AC449" i="4"/>
  <c r="I448" i="2" s="1"/>
  <c r="BY445" i="4"/>
  <c r="BU445" i="4"/>
  <c r="BQ445" i="4"/>
  <c r="BM445" i="4"/>
  <c r="BI445" i="4"/>
  <c r="BE445" i="4"/>
  <c r="BV445" i="4"/>
  <c r="BJ445" i="4"/>
  <c r="BF445" i="4"/>
  <c r="BX445" i="4"/>
  <c r="BT445" i="4"/>
  <c r="BP445" i="4"/>
  <c r="BL445" i="4"/>
  <c r="BH445" i="4"/>
  <c r="BD445" i="4"/>
  <c r="BR445" i="4"/>
  <c r="BW445" i="4"/>
  <c r="BS445" i="4"/>
  <c r="BO445" i="4"/>
  <c r="BK445" i="4"/>
  <c r="BG445" i="4"/>
  <c r="BC445" i="4"/>
  <c r="BN445" i="4"/>
  <c r="AC445" i="4"/>
  <c r="I444" i="2" s="1"/>
  <c r="BY441" i="4"/>
  <c r="BU441" i="4"/>
  <c r="BQ441" i="4"/>
  <c r="BM441" i="4"/>
  <c r="BI441" i="4"/>
  <c r="BE441" i="4"/>
  <c r="BR441" i="4"/>
  <c r="BF441" i="4"/>
  <c r="BX441" i="4"/>
  <c r="BT441" i="4"/>
  <c r="BP441" i="4"/>
  <c r="BL441" i="4"/>
  <c r="BH441" i="4"/>
  <c r="BD441" i="4"/>
  <c r="BJ441" i="4"/>
  <c r="BW441" i="4"/>
  <c r="BS441" i="4"/>
  <c r="BO441" i="4"/>
  <c r="BK441" i="4"/>
  <c r="BG441" i="4"/>
  <c r="BC441" i="4"/>
  <c r="BV441" i="4"/>
  <c r="BN441" i="4"/>
  <c r="AC441" i="4"/>
  <c r="I440" i="2" s="1"/>
  <c r="BY437" i="4"/>
  <c r="BU437" i="4"/>
  <c r="BQ437" i="4"/>
  <c r="BM437" i="4"/>
  <c r="BI437" i="4"/>
  <c r="BE437" i="4"/>
  <c r="BN437" i="4"/>
  <c r="BX437" i="4"/>
  <c r="BT437" i="4"/>
  <c r="BP437" i="4"/>
  <c r="BL437" i="4"/>
  <c r="BH437" i="4"/>
  <c r="BD437" i="4"/>
  <c r="BV437" i="4"/>
  <c r="BJ437" i="4"/>
  <c r="BW437" i="4"/>
  <c r="BS437" i="4"/>
  <c r="BO437" i="4"/>
  <c r="BK437" i="4"/>
  <c r="BG437" i="4"/>
  <c r="BC437" i="4"/>
  <c r="BR437" i="4"/>
  <c r="BF437" i="4"/>
  <c r="AC437" i="4"/>
  <c r="I436" i="2" s="1"/>
  <c r="BY433" i="4"/>
  <c r="BU433" i="4"/>
  <c r="BQ433" i="4"/>
  <c r="BM433" i="4"/>
  <c r="BI433" i="4"/>
  <c r="BE433" i="4"/>
  <c r="BV433" i="4"/>
  <c r="BJ433" i="4"/>
  <c r="BX433" i="4"/>
  <c r="BT433" i="4"/>
  <c r="BP433" i="4"/>
  <c r="BL433" i="4"/>
  <c r="BH433" i="4"/>
  <c r="BD433" i="4"/>
  <c r="BN433" i="4"/>
  <c r="BW433" i="4"/>
  <c r="BS433" i="4"/>
  <c r="BO433" i="4"/>
  <c r="BK433" i="4"/>
  <c r="BG433" i="4"/>
  <c r="BC433" i="4"/>
  <c r="BR433" i="4"/>
  <c r="BF433" i="4"/>
  <c r="AC433" i="4"/>
  <c r="I432" i="2" s="1"/>
  <c r="BY429" i="4"/>
  <c r="BU429" i="4"/>
  <c r="BQ429" i="4"/>
  <c r="BM429" i="4"/>
  <c r="BI429" i="4"/>
  <c r="BE429" i="4"/>
  <c r="BV429" i="4"/>
  <c r="BJ429" i="4"/>
  <c r="BX429" i="4"/>
  <c r="BT429" i="4"/>
  <c r="BP429" i="4"/>
  <c r="BL429" i="4"/>
  <c r="BH429" i="4"/>
  <c r="BD429" i="4"/>
  <c r="BR429" i="4"/>
  <c r="BF429" i="4"/>
  <c r="BW429" i="4"/>
  <c r="BS429" i="4"/>
  <c r="BO429" i="4"/>
  <c r="BK429" i="4"/>
  <c r="BG429" i="4"/>
  <c r="BC429" i="4"/>
  <c r="BN429" i="4"/>
  <c r="AC429" i="4"/>
  <c r="I428" i="2" s="1"/>
  <c r="BY425" i="4"/>
  <c r="BU425" i="4"/>
  <c r="BQ425" i="4"/>
  <c r="BM425" i="4"/>
  <c r="BI425" i="4"/>
  <c r="BE425" i="4"/>
  <c r="BR425" i="4"/>
  <c r="BX425" i="4"/>
  <c r="BT425" i="4"/>
  <c r="BP425" i="4"/>
  <c r="BL425" i="4"/>
  <c r="BH425" i="4"/>
  <c r="BD425" i="4"/>
  <c r="BN425" i="4"/>
  <c r="BF425" i="4"/>
  <c r="BW425" i="4"/>
  <c r="BS425" i="4"/>
  <c r="BO425" i="4"/>
  <c r="BK425" i="4"/>
  <c r="BG425" i="4"/>
  <c r="BC425" i="4"/>
  <c r="BV425" i="4"/>
  <c r="BJ425" i="4"/>
  <c r="AC425" i="4"/>
  <c r="I424" i="2" s="1"/>
  <c r="BY421" i="4"/>
  <c r="BU421" i="4"/>
  <c r="BQ421" i="4"/>
  <c r="BM421" i="4"/>
  <c r="BI421" i="4"/>
  <c r="BE421" i="4"/>
  <c r="BV421" i="4"/>
  <c r="BJ421" i="4"/>
  <c r="BX421" i="4"/>
  <c r="BT421" i="4"/>
  <c r="BP421" i="4"/>
  <c r="BL421" i="4"/>
  <c r="BH421" i="4"/>
  <c r="BD421" i="4"/>
  <c r="BR421" i="4"/>
  <c r="BF421" i="4"/>
  <c r="BW421" i="4"/>
  <c r="BS421" i="4"/>
  <c r="BO421" i="4"/>
  <c r="BK421" i="4"/>
  <c r="BG421" i="4"/>
  <c r="BC421" i="4"/>
  <c r="BN421" i="4"/>
  <c r="AC421" i="4"/>
  <c r="I420" i="2" s="1"/>
  <c r="BY417" i="4"/>
  <c r="BU417" i="4"/>
  <c r="BQ417" i="4"/>
  <c r="BM417" i="4"/>
  <c r="BI417" i="4"/>
  <c r="BE417" i="4"/>
  <c r="BR417" i="4"/>
  <c r="BF417" i="4"/>
  <c r="BX417" i="4"/>
  <c r="BT417" i="4"/>
  <c r="BP417" i="4"/>
  <c r="BL417" i="4"/>
  <c r="BH417" i="4"/>
  <c r="BD417" i="4"/>
  <c r="BV417" i="4"/>
  <c r="BJ417" i="4"/>
  <c r="BW417" i="4"/>
  <c r="BS417" i="4"/>
  <c r="BO417" i="4"/>
  <c r="BK417" i="4"/>
  <c r="BG417" i="4"/>
  <c r="BC417" i="4"/>
  <c r="BN417" i="4"/>
  <c r="AC417" i="4"/>
  <c r="I416" i="2" s="1"/>
  <c r="BY413" i="4"/>
  <c r="BU413" i="4"/>
  <c r="BQ413" i="4"/>
  <c r="BM413" i="4"/>
  <c r="BI413" i="4"/>
  <c r="BE413" i="4"/>
  <c r="BV413" i="4"/>
  <c r="BJ413" i="4"/>
  <c r="BX413" i="4"/>
  <c r="BT413" i="4"/>
  <c r="BP413" i="4"/>
  <c r="BL413" i="4"/>
  <c r="BH413" i="4"/>
  <c r="BD413" i="4"/>
  <c r="BN413" i="4"/>
  <c r="BW413" i="4"/>
  <c r="BS413" i="4"/>
  <c r="BO413" i="4"/>
  <c r="BK413" i="4"/>
  <c r="BG413" i="4"/>
  <c r="BC413" i="4"/>
  <c r="BR413" i="4"/>
  <c r="BF413" i="4"/>
  <c r="AC413" i="4"/>
  <c r="I412" i="2" s="1"/>
  <c r="BY409" i="4"/>
  <c r="BU409" i="4"/>
  <c r="BQ409" i="4"/>
  <c r="BM409" i="4"/>
  <c r="BI409" i="4"/>
  <c r="BE409" i="4"/>
  <c r="BR409" i="4"/>
  <c r="BJ409" i="4"/>
  <c r="BX409" i="4"/>
  <c r="BT409" i="4"/>
  <c r="BP409" i="4"/>
  <c r="BL409" i="4"/>
  <c r="BH409" i="4"/>
  <c r="BD409" i="4"/>
  <c r="BV409" i="4"/>
  <c r="BW409" i="4"/>
  <c r="BS409" i="4"/>
  <c r="BO409" i="4"/>
  <c r="BK409" i="4"/>
  <c r="BG409" i="4"/>
  <c r="BC409" i="4"/>
  <c r="BN409" i="4"/>
  <c r="BF409" i="4"/>
  <c r="AC409" i="4"/>
  <c r="I408" i="2" s="1"/>
  <c r="BY405" i="4"/>
  <c r="BU405" i="4"/>
  <c r="BQ405" i="4"/>
  <c r="BM405" i="4"/>
  <c r="BI405" i="4"/>
  <c r="BE405" i="4"/>
  <c r="BN405" i="4"/>
  <c r="BX405" i="4"/>
  <c r="BT405" i="4"/>
  <c r="BP405" i="4"/>
  <c r="BL405" i="4"/>
  <c r="BH405" i="4"/>
  <c r="BD405" i="4"/>
  <c r="BV405" i="4"/>
  <c r="BJ405" i="4"/>
  <c r="BW405" i="4"/>
  <c r="BS405" i="4"/>
  <c r="BO405" i="4"/>
  <c r="BK405" i="4"/>
  <c r="BG405" i="4"/>
  <c r="BC405" i="4"/>
  <c r="BR405" i="4"/>
  <c r="BF405" i="4"/>
  <c r="AC405" i="4"/>
  <c r="I404" i="2" s="1"/>
  <c r="BY401" i="4"/>
  <c r="BU401" i="4"/>
  <c r="BQ401" i="4"/>
  <c r="BM401" i="4"/>
  <c r="BI401" i="4"/>
  <c r="BE401" i="4"/>
  <c r="BR401" i="4"/>
  <c r="BF401" i="4"/>
  <c r="BX401" i="4"/>
  <c r="BT401" i="4"/>
  <c r="BP401" i="4"/>
  <c r="BL401" i="4"/>
  <c r="BH401" i="4"/>
  <c r="BD401" i="4"/>
  <c r="BJ401" i="4"/>
  <c r="BW401" i="4"/>
  <c r="BS401" i="4"/>
  <c r="BO401" i="4"/>
  <c r="BK401" i="4"/>
  <c r="BG401" i="4"/>
  <c r="BC401" i="4"/>
  <c r="BV401" i="4"/>
  <c r="BN401" i="4"/>
  <c r="AC401" i="4"/>
  <c r="I400" i="2" s="1"/>
  <c r="BY397" i="4"/>
  <c r="BU397" i="4"/>
  <c r="BQ397" i="4"/>
  <c r="BM397" i="4"/>
  <c r="BI397" i="4"/>
  <c r="BE397" i="4"/>
  <c r="BJ397" i="4"/>
  <c r="BX397" i="4"/>
  <c r="BT397" i="4"/>
  <c r="BP397" i="4"/>
  <c r="BL397" i="4"/>
  <c r="BH397" i="4"/>
  <c r="BD397" i="4"/>
  <c r="BV397" i="4"/>
  <c r="BN397" i="4"/>
  <c r="BF397" i="4"/>
  <c r="BW397" i="4"/>
  <c r="BS397" i="4"/>
  <c r="BO397" i="4"/>
  <c r="BK397" i="4"/>
  <c r="BG397" i="4"/>
  <c r="BC397" i="4"/>
  <c r="BR397" i="4"/>
  <c r="AC397" i="4"/>
  <c r="I396" i="2" s="1"/>
  <c r="BY393" i="4"/>
  <c r="BU393" i="4"/>
  <c r="BQ393" i="4"/>
  <c r="BM393" i="4"/>
  <c r="BI393" i="4"/>
  <c r="BE393" i="4"/>
  <c r="BV393" i="4"/>
  <c r="BF393" i="4"/>
  <c r="BX393" i="4"/>
  <c r="BT393" i="4"/>
  <c r="BP393" i="4"/>
  <c r="BL393" i="4"/>
  <c r="BH393" i="4"/>
  <c r="BD393" i="4"/>
  <c r="BN393" i="4"/>
  <c r="BW393" i="4"/>
  <c r="BS393" i="4"/>
  <c r="BO393" i="4"/>
  <c r="BK393" i="4"/>
  <c r="BG393" i="4"/>
  <c r="BC393" i="4"/>
  <c r="BR393" i="4"/>
  <c r="BJ393" i="4"/>
  <c r="AC393" i="4"/>
  <c r="I392" i="2" s="1"/>
  <c r="BY389" i="4"/>
  <c r="BU389" i="4"/>
  <c r="BQ389" i="4"/>
  <c r="BM389" i="4"/>
  <c r="BI389" i="4"/>
  <c r="BE389" i="4"/>
  <c r="BR389" i="4"/>
  <c r="BF389" i="4"/>
  <c r="BX389" i="4"/>
  <c r="BT389" i="4"/>
  <c r="BP389" i="4"/>
  <c r="BL389" i="4"/>
  <c r="BH389" i="4"/>
  <c r="BD389" i="4"/>
  <c r="BV389" i="4"/>
  <c r="BJ389" i="4"/>
  <c r="BW389" i="4"/>
  <c r="BS389" i="4"/>
  <c r="BO389" i="4"/>
  <c r="BK389" i="4"/>
  <c r="BG389" i="4"/>
  <c r="BC389" i="4"/>
  <c r="BN389" i="4"/>
  <c r="AC389" i="4"/>
  <c r="I388" i="2" s="1"/>
  <c r="BY385" i="4"/>
  <c r="BU385" i="4"/>
  <c r="BQ385" i="4"/>
  <c r="BM385" i="4"/>
  <c r="BI385" i="4"/>
  <c r="BE385" i="4"/>
  <c r="BR385" i="4"/>
  <c r="BF385" i="4"/>
  <c r="BX385" i="4"/>
  <c r="BT385" i="4"/>
  <c r="BP385" i="4"/>
  <c r="BL385" i="4"/>
  <c r="BH385" i="4"/>
  <c r="BD385" i="4"/>
  <c r="BN385" i="4"/>
  <c r="BW385" i="4"/>
  <c r="BS385" i="4"/>
  <c r="BO385" i="4"/>
  <c r="BK385" i="4"/>
  <c r="BG385" i="4"/>
  <c r="BC385" i="4"/>
  <c r="BV385" i="4"/>
  <c r="BJ385" i="4"/>
  <c r="AC385" i="4"/>
  <c r="I384" i="2" s="1"/>
  <c r="BY381" i="4"/>
  <c r="BU381" i="4"/>
  <c r="BQ381" i="4"/>
  <c r="BM381" i="4"/>
  <c r="BI381" i="4"/>
  <c r="BE381" i="4"/>
  <c r="BV381" i="4"/>
  <c r="BF381" i="4"/>
  <c r="BX381" i="4"/>
  <c r="BT381" i="4"/>
  <c r="BP381" i="4"/>
  <c r="BL381" i="4"/>
  <c r="BH381" i="4"/>
  <c r="BD381" i="4"/>
  <c r="BN381" i="4"/>
  <c r="BW381" i="4"/>
  <c r="BS381" i="4"/>
  <c r="BO381" i="4"/>
  <c r="BK381" i="4"/>
  <c r="BG381" i="4"/>
  <c r="BC381" i="4"/>
  <c r="BR381" i="4"/>
  <c r="BJ381" i="4"/>
  <c r="AC381" i="4"/>
  <c r="I380" i="2" s="1"/>
  <c r="BY377" i="4"/>
  <c r="BU377" i="4"/>
  <c r="BQ377" i="4"/>
  <c r="BM377" i="4"/>
  <c r="BI377" i="4"/>
  <c r="BE377" i="4"/>
  <c r="BN377" i="4"/>
  <c r="BX377" i="4"/>
  <c r="BT377" i="4"/>
  <c r="BP377" i="4"/>
  <c r="BL377" i="4"/>
  <c r="BH377" i="4"/>
  <c r="BD377" i="4"/>
  <c r="BR377" i="4"/>
  <c r="BF377" i="4"/>
  <c r="BW377" i="4"/>
  <c r="BS377" i="4"/>
  <c r="BO377" i="4"/>
  <c r="BK377" i="4"/>
  <c r="BG377" i="4"/>
  <c r="BC377" i="4"/>
  <c r="BV377" i="4"/>
  <c r="BJ377" i="4"/>
  <c r="AC377" i="4"/>
  <c r="I376" i="2" s="1"/>
  <c r="BY373" i="4"/>
  <c r="BU373" i="4"/>
  <c r="BQ373" i="4"/>
  <c r="BM373" i="4"/>
  <c r="BI373" i="4"/>
  <c r="BE373" i="4"/>
  <c r="BR373" i="4"/>
  <c r="BF373" i="4"/>
  <c r="BX373" i="4"/>
  <c r="BT373" i="4"/>
  <c r="BP373" i="4"/>
  <c r="BL373" i="4"/>
  <c r="BH373" i="4"/>
  <c r="BD373" i="4"/>
  <c r="BN373" i="4"/>
  <c r="BW373" i="4"/>
  <c r="BS373" i="4"/>
  <c r="BO373" i="4"/>
  <c r="BK373" i="4"/>
  <c r="BG373" i="4"/>
  <c r="BC373" i="4"/>
  <c r="BV373" i="4"/>
  <c r="BJ373" i="4"/>
  <c r="AC373" i="4"/>
  <c r="I372" i="2" s="1"/>
  <c r="BY369" i="4"/>
  <c r="BU369" i="4"/>
  <c r="BQ369" i="4"/>
  <c r="BM369" i="4"/>
  <c r="BI369" i="4"/>
  <c r="BE369" i="4"/>
  <c r="BV369" i="4"/>
  <c r="BF369" i="4"/>
  <c r="BX369" i="4"/>
  <c r="BT369" i="4"/>
  <c r="BP369" i="4"/>
  <c r="BL369" i="4"/>
  <c r="BH369" i="4"/>
  <c r="BD369" i="4"/>
  <c r="BN369" i="4"/>
  <c r="BW369" i="4"/>
  <c r="BS369" i="4"/>
  <c r="BO369" i="4"/>
  <c r="BK369" i="4"/>
  <c r="BG369" i="4"/>
  <c r="BC369" i="4"/>
  <c r="BR369" i="4"/>
  <c r="BJ369" i="4"/>
  <c r="AC369" i="4"/>
  <c r="I368" i="2" s="1"/>
  <c r="BY365" i="4"/>
  <c r="BU365" i="4"/>
  <c r="BQ365" i="4"/>
  <c r="BM365" i="4"/>
  <c r="BI365" i="4"/>
  <c r="BE365" i="4"/>
  <c r="BN365" i="4"/>
  <c r="BX365" i="4"/>
  <c r="BT365" i="4"/>
  <c r="BP365" i="4"/>
  <c r="BL365" i="4"/>
  <c r="BH365" i="4"/>
  <c r="BD365" i="4"/>
  <c r="BV365" i="4"/>
  <c r="BF365" i="4"/>
  <c r="BW365" i="4"/>
  <c r="BS365" i="4"/>
  <c r="BO365" i="4"/>
  <c r="BK365" i="4"/>
  <c r="BG365" i="4"/>
  <c r="BC365" i="4"/>
  <c r="BR365" i="4"/>
  <c r="BJ365" i="4"/>
  <c r="AC365" i="4"/>
  <c r="I364" i="2" s="1"/>
  <c r="BY361" i="4"/>
  <c r="BU361" i="4"/>
  <c r="BQ361" i="4"/>
  <c r="BM361" i="4"/>
  <c r="BI361" i="4"/>
  <c r="BE361" i="4"/>
  <c r="BN361" i="4"/>
  <c r="BX361" i="4"/>
  <c r="BT361" i="4"/>
  <c r="BP361" i="4"/>
  <c r="BL361" i="4"/>
  <c r="BH361" i="4"/>
  <c r="BD361" i="4"/>
  <c r="BR361" i="4"/>
  <c r="BF361" i="4"/>
  <c r="BW361" i="4"/>
  <c r="BS361" i="4"/>
  <c r="BO361" i="4"/>
  <c r="BK361" i="4"/>
  <c r="BG361" i="4"/>
  <c r="BC361" i="4"/>
  <c r="BV361" i="4"/>
  <c r="BJ361" i="4"/>
  <c r="AC361" i="4"/>
  <c r="I360" i="2" s="1"/>
  <c r="BY357" i="4"/>
  <c r="BU357" i="4"/>
  <c r="BQ357" i="4"/>
  <c r="BM357" i="4"/>
  <c r="BI357" i="4"/>
  <c r="BE357" i="4"/>
  <c r="BR357" i="4"/>
  <c r="BF357" i="4"/>
  <c r="BX357" i="4"/>
  <c r="BT357" i="4"/>
  <c r="BP357" i="4"/>
  <c r="BL357" i="4"/>
  <c r="BH357" i="4"/>
  <c r="BD357" i="4"/>
  <c r="BN357" i="4"/>
  <c r="BW357" i="4"/>
  <c r="BS357" i="4"/>
  <c r="BO357" i="4"/>
  <c r="BK357" i="4"/>
  <c r="BG357" i="4"/>
  <c r="BC357" i="4"/>
  <c r="BV357" i="4"/>
  <c r="BJ357" i="4"/>
  <c r="AC357" i="4"/>
  <c r="I356" i="2" s="1"/>
  <c r="BY353" i="4"/>
  <c r="BU353" i="4"/>
  <c r="BQ353" i="4"/>
  <c r="BM353" i="4"/>
  <c r="BI353" i="4"/>
  <c r="BE353" i="4"/>
  <c r="BR353" i="4"/>
  <c r="BF353" i="4"/>
  <c r="BX353" i="4"/>
  <c r="BT353" i="4"/>
  <c r="BP353" i="4"/>
  <c r="BL353" i="4"/>
  <c r="BH353" i="4"/>
  <c r="BD353" i="4"/>
  <c r="BV353" i="4"/>
  <c r="BJ353" i="4"/>
  <c r="BW353" i="4"/>
  <c r="BS353" i="4"/>
  <c r="BO353" i="4"/>
  <c r="BK353" i="4"/>
  <c r="BG353" i="4"/>
  <c r="BC353" i="4"/>
  <c r="BN353" i="4"/>
  <c r="AC353" i="4"/>
  <c r="I352" i="2" s="1"/>
  <c r="BY349" i="4"/>
  <c r="BU349" i="4"/>
  <c r="BQ349" i="4"/>
  <c r="BM349" i="4"/>
  <c r="BI349" i="4"/>
  <c r="BE349" i="4"/>
  <c r="BN349" i="4"/>
  <c r="BX349" i="4"/>
  <c r="BT349" i="4"/>
  <c r="BP349" i="4"/>
  <c r="BL349" i="4"/>
  <c r="BH349" i="4"/>
  <c r="BD349" i="4"/>
  <c r="BR349" i="4"/>
  <c r="BF349" i="4"/>
  <c r="BW349" i="4"/>
  <c r="BS349" i="4"/>
  <c r="BO349" i="4"/>
  <c r="BK349" i="4"/>
  <c r="BG349" i="4"/>
  <c r="BC349" i="4"/>
  <c r="BV349" i="4"/>
  <c r="BJ349" i="4"/>
  <c r="AC349" i="4"/>
  <c r="I348" i="2" s="1"/>
  <c r="BY345" i="4"/>
  <c r="BU345" i="4"/>
  <c r="BQ345" i="4"/>
  <c r="BM345" i="4"/>
  <c r="BI345" i="4"/>
  <c r="BE345" i="4"/>
  <c r="BV345" i="4"/>
  <c r="BJ345" i="4"/>
  <c r="BX345" i="4"/>
  <c r="BT345" i="4"/>
  <c r="BP345" i="4"/>
  <c r="BL345" i="4"/>
  <c r="BH345" i="4"/>
  <c r="BD345" i="4"/>
  <c r="BR345" i="4"/>
  <c r="BF345" i="4"/>
  <c r="BW345" i="4"/>
  <c r="BS345" i="4"/>
  <c r="BO345" i="4"/>
  <c r="BK345" i="4"/>
  <c r="BG345" i="4"/>
  <c r="BC345" i="4"/>
  <c r="BN345" i="4"/>
  <c r="AC345" i="4"/>
  <c r="I344" i="2" s="1"/>
  <c r="BY341" i="4"/>
  <c r="BU341" i="4"/>
  <c r="BQ341" i="4"/>
  <c r="BM341" i="4"/>
  <c r="BI341" i="4"/>
  <c r="BE341" i="4"/>
  <c r="BJ341" i="4"/>
  <c r="BX341" i="4"/>
  <c r="BT341" i="4"/>
  <c r="BP341" i="4"/>
  <c r="BL341" i="4"/>
  <c r="BH341" i="4"/>
  <c r="BD341" i="4"/>
  <c r="BV341" i="4"/>
  <c r="BN341" i="4"/>
  <c r="BW341" i="4"/>
  <c r="BS341" i="4"/>
  <c r="BO341" i="4"/>
  <c r="BK341" i="4"/>
  <c r="BG341" i="4"/>
  <c r="BC341" i="4"/>
  <c r="BR341" i="4"/>
  <c r="BF341" i="4"/>
  <c r="AC341" i="4"/>
  <c r="I340" i="2" s="1"/>
  <c r="BY337" i="4"/>
  <c r="BU337" i="4"/>
  <c r="BQ337" i="4"/>
  <c r="BM337" i="4"/>
  <c r="BI337" i="4"/>
  <c r="BE337" i="4"/>
  <c r="BN337" i="4"/>
  <c r="BX337" i="4"/>
  <c r="BT337" i="4"/>
  <c r="BP337" i="4"/>
  <c r="BL337" i="4"/>
  <c r="BH337" i="4"/>
  <c r="BD337" i="4"/>
  <c r="BV337" i="4"/>
  <c r="BJ337" i="4"/>
  <c r="BW337" i="4"/>
  <c r="BS337" i="4"/>
  <c r="BO337" i="4"/>
  <c r="BK337" i="4"/>
  <c r="BG337" i="4"/>
  <c r="BC337" i="4"/>
  <c r="BR337" i="4"/>
  <c r="BF337" i="4"/>
  <c r="AC337" i="4"/>
  <c r="I336" i="2" s="1"/>
  <c r="BY333" i="4"/>
  <c r="BU333" i="4"/>
  <c r="BQ333" i="4"/>
  <c r="BM333" i="4"/>
  <c r="BI333" i="4"/>
  <c r="BE333" i="4"/>
  <c r="BN333" i="4"/>
  <c r="BX333" i="4"/>
  <c r="BT333" i="4"/>
  <c r="BP333" i="4"/>
  <c r="BL333" i="4"/>
  <c r="BH333" i="4"/>
  <c r="BD333" i="4"/>
  <c r="BV333" i="4"/>
  <c r="BJ333" i="4"/>
  <c r="BW333" i="4"/>
  <c r="BS333" i="4"/>
  <c r="BO333" i="4"/>
  <c r="BK333" i="4"/>
  <c r="BG333" i="4"/>
  <c r="BC333" i="4"/>
  <c r="BR333" i="4"/>
  <c r="BF333" i="4"/>
  <c r="AC333" i="4"/>
  <c r="I332" i="2" s="1"/>
  <c r="BY329" i="4"/>
  <c r="BU329" i="4"/>
  <c r="BQ329" i="4"/>
  <c r="BM329" i="4"/>
  <c r="BI329" i="4"/>
  <c r="BE329" i="4"/>
  <c r="BN329" i="4"/>
  <c r="BF329" i="4"/>
  <c r="BX329" i="4"/>
  <c r="BT329" i="4"/>
  <c r="BP329" i="4"/>
  <c r="BL329" i="4"/>
  <c r="BH329" i="4"/>
  <c r="BD329" i="4"/>
  <c r="BV329" i="4"/>
  <c r="BJ329" i="4"/>
  <c r="BW329" i="4"/>
  <c r="BS329" i="4"/>
  <c r="BO329" i="4"/>
  <c r="BK329" i="4"/>
  <c r="BG329" i="4"/>
  <c r="BC329" i="4"/>
  <c r="BR329" i="4"/>
  <c r="AC329" i="4"/>
  <c r="I328" i="2" s="1"/>
  <c r="BY325" i="4"/>
  <c r="BU325" i="4"/>
  <c r="BQ325" i="4"/>
  <c r="BM325" i="4"/>
  <c r="BI325" i="4"/>
  <c r="BE325" i="4"/>
  <c r="BN325" i="4"/>
  <c r="BX325" i="4"/>
  <c r="BT325" i="4"/>
  <c r="BP325" i="4"/>
  <c r="BL325" i="4"/>
  <c r="BH325" i="4"/>
  <c r="BD325" i="4"/>
  <c r="BV325" i="4"/>
  <c r="BF325" i="4"/>
  <c r="BW325" i="4"/>
  <c r="BS325" i="4"/>
  <c r="BO325" i="4"/>
  <c r="BK325" i="4"/>
  <c r="BG325" i="4"/>
  <c r="BC325" i="4"/>
  <c r="BR325" i="4"/>
  <c r="BJ325" i="4"/>
  <c r="AC325" i="4"/>
  <c r="I324" i="2" s="1"/>
  <c r="BY321" i="4"/>
  <c r="BU321" i="4"/>
  <c r="BQ321" i="4"/>
  <c r="BM321" i="4"/>
  <c r="BI321" i="4"/>
  <c r="BE321" i="4"/>
  <c r="BV321" i="4"/>
  <c r="BJ321" i="4"/>
  <c r="BX321" i="4"/>
  <c r="BT321" i="4"/>
  <c r="BP321" i="4"/>
  <c r="BL321" i="4"/>
  <c r="BH321" i="4"/>
  <c r="BD321" i="4"/>
  <c r="BN321" i="4"/>
  <c r="BW321" i="4"/>
  <c r="BS321" i="4"/>
  <c r="BO321" i="4"/>
  <c r="BK321" i="4"/>
  <c r="BG321" i="4"/>
  <c r="BC321" i="4"/>
  <c r="BR321" i="4"/>
  <c r="BF321" i="4"/>
  <c r="AC321" i="4"/>
  <c r="I320" i="2" s="1"/>
  <c r="BY317" i="4"/>
  <c r="BU317" i="4"/>
  <c r="BQ317" i="4"/>
  <c r="BM317" i="4"/>
  <c r="BI317" i="4"/>
  <c r="BE317" i="4"/>
  <c r="BX317" i="4"/>
  <c r="BT317" i="4"/>
  <c r="BP317" i="4"/>
  <c r="BL317" i="4"/>
  <c r="BH317" i="4"/>
  <c r="BD317" i="4"/>
  <c r="BW317" i="4"/>
  <c r="BS317" i="4"/>
  <c r="BO317" i="4"/>
  <c r="BK317" i="4"/>
  <c r="BG317" i="4"/>
  <c r="BC317" i="4"/>
  <c r="BV317" i="4"/>
  <c r="BF317" i="4"/>
  <c r="BJ317" i="4"/>
  <c r="BR317" i="4"/>
  <c r="BN317" i="4"/>
  <c r="AC317" i="4"/>
  <c r="I316" i="2" s="1"/>
  <c r="BY313" i="4"/>
  <c r="BU313" i="4"/>
  <c r="BQ313" i="4"/>
  <c r="BM313" i="4"/>
  <c r="BI313" i="4"/>
  <c r="BE313" i="4"/>
  <c r="BX313" i="4"/>
  <c r="BT313" i="4"/>
  <c r="BP313" i="4"/>
  <c r="BL313" i="4"/>
  <c r="BH313" i="4"/>
  <c r="BD313" i="4"/>
  <c r="BW313" i="4"/>
  <c r="BS313" i="4"/>
  <c r="BO313" i="4"/>
  <c r="BK313" i="4"/>
  <c r="BG313" i="4"/>
  <c r="BC313" i="4"/>
  <c r="BR313" i="4"/>
  <c r="BN313" i="4"/>
  <c r="BJ313" i="4"/>
  <c r="BV313" i="4"/>
  <c r="BF313" i="4"/>
  <c r="AC313" i="4"/>
  <c r="I312" i="2" s="1"/>
  <c r="BY309" i="4"/>
  <c r="BU309" i="4"/>
  <c r="BQ309" i="4"/>
  <c r="BM309" i="4"/>
  <c r="BI309" i="4"/>
  <c r="BE309" i="4"/>
  <c r="BX309" i="4"/>
  <c r="BT309" i="4"/>
  <c r="BP309" i="4"/>
  <c r="BL309" i="4"/>
  <c r="BH309" i="4"/>
  <c r="BD309" i="4"/>
  <c r="BW309" i="4"/>
  <c r="BS309" i="4"/>
  <c r="BO309" i="4"/>
  <c r="BK309" i="4"/>
  <c r="BG309" i="4"/>
  <c r="BC309" i="4"/>
  <c r="BN309" i="4"/>
  <c r="BJ309" i="4"/>
  <c r="BV309" i="4"/>
  <c r="BF309" i="4"/>
  <c r="BR309" i="4"/>
  <c r="AC309" i="4"/>
  <c r="I308" i="2" s="1"/>
  <c r="BY305" i="4"/>
  <c r="BU305" i="4"/>
  <c r="BQ305" i="4"/>
  <c r="BM305" i="4"/>
  <c r="BI305" i="4"/>
  <c r="BE305" i="4"/>
  <c r="BX305" i="4"/>
  <c r="BT305" i="4"/>
  <c r="BP305" i="4"/>
  <c r="BL305" i="4"/>
  <c r="BH305" i="4"/>
  <c r="BD305" i="4"/>
  <c r="BW305" i="4"/>
  <c r="BS305" i="4"/>
  <c r="BO305" i="4"/>
  <c r="BK305" i="4"/>
  <c r="BG305" i="4"/>
  <c r="BC305" i="4"/>
  <c r="BJ305" i="4"/>
  <c r="BV305" i="4"/>
  <c r="BF305" i="4"/>
  <c r="BR305" i="4"/>
  <c r="BN305" i="4"/>
  <c r="AC305" i="4"/>
  <c r="I304" i="2" s="1"/>
  <c r="BY301" i="4"/>
  <c r="BU301" i="4"/>
  <c r="BQ301" i="4"/>
  <c r="BM301" i="4"/>
  <c r="BI301" i="4"/>
  <c r="BE301" i="4"/>
  <c r="BX301" i="4"/>
  <c r="BT301" i="4"/>
  <c r="BP301" i="4"/>
  <c r="BL301" i="4"/>
  <c r="BH301" i="4"/>
  <c r="BD301" i="4"/>
  <c r="BW301" i="4"/>
  <c r="BS301" i="4"/>
  <c r="BO301" i="4"/>
  <c r="BK301" i="4"/>
  <c r="BG301" i="4"/>
  <c r="BC301" i="4"/>
  <c r="BV301" i="4"/>
  <c r="BF301" i="4"/>
  <c r="BR301" i="4"/>
  <c r="BN301" i="4"/>
  <c r="BJ301" i="4"/>
  <c r="AC301" i="4"/>
  <c r="I300" i="2" s="1"/>
  <c r="BY297" i="4"/>
  <c r="BU297" i="4"/>
  <c r="BQ297" i="4"/>
  <c r="BM297" i="4"/>
  <c r="BI297" i="4"/>
  <c r="BE297" i="4"/>
  <c r="BX297" i="4"/>
  <c r="BT297" i="4"/>
  <c r="BP297" i="4"/>
  <c r="BL297" i="4"/>
  <c r="BH297" i="4"/>
  <c r="BD297" i="4"/>
  <c r="BW297" i="4"/>
  <c r="BS297" i="4"/>
  <c r="BO297" i="4"/>
  <c r="BK297" i="4"/>
  <c r="BG297" i="4"/>
  <c r="BC297" i="4"/>
  <c r="BR297" i="4"/>
  <c r="BN297" i="4"/>
  <c r="BV297" i="4"/>
  <c r="BJ297" i="4"/>
  <c r="BF297" i="4"/>
  <c r="AC297" i="4"/>
  <c r="I296" i="2" s="1"/>
  <c r="BY293" i="4"/>
  <c r="BU293" i="4"/>
  <c r="BQ293" i="4"/>
  <c r="BM293" i="4"/>
  <c r="BI293" i="4"/>
  <c r="BE293" i="4"/>
  <c r="BX293" i="4"/>
  <c r="BT293" i="4"/>
  <c r="BP293" i="4"/>
  <c r="BL293" i="4"/>
  <c r="BH293" i="4"/>
  <c r="BD293" i="4"/>
  <c r="BW293" i="4"/>
  <c r="BS293" i="4"/>
  <c r="BO293" i="4"/>
  <c r="BK293" i="4"/>
  <c r="BG293" i="4"/>
  <c r="BC293" i="4"/>
  <c r="BN293" i="4"/>
  <c r="BR293" i="4"/>
  <c r="BJ293" i="4"/>
  <c r="BV293" i="4"/>
  <c r="BF293" i="4"/>
  <c r="AC293" i="4"/>
  <c r="I292" i="2" s="1"/>
  <c r="BY289" i="4"/>
  <c r="BU289" i="4"/>
  <c r="BQ289" i="4"/>
  <c r="BM289" i="4"/>
  <c r="BI289" i="4"/>
  <c r="BE289" i="4"/>
  <c r="BX289" i="4"/>
  <c r="BT289" i="4"/>
  <c r="BP289" i="4"/>
  <c r="BL289" i="4"/>
  <c r="BH289" i="4"/>
  <c r="BD289" i="4"/>
  <c r="BW289" i="4"/>
  <c r="BS289" i="4"/>
  <c r="BO289" i="4"/>
  <c r="BK289" i="4"/>
  <c r="BG289" i="4"/>
  <c r="BC289" i="4"/>
  <c r="BJ289" i="4"/>
  <c r="BN289" i="4"/>
  <c r="BV289" i="4"/>
  <c r="BF289" i="4"/>
  <c r="BR289" i="4"/>
  <c r="AC289" i="4"/>
  <c r="I288" i="2" s="1"/>
  <c r="BY285" i="4"/>
  <c r="BU285" i="4"/>
  <c r="BQ285" i="4"/>
  <c r="BM285" i="4"/>
  <c r="BI285" i="4"/>
  <c r="BE285" i="4"/>
  <c r="BX285" i="4"/>
  <c r="BT285" i="4"/>
  <c r="BP285" i="4"/>
  <c r="BL285" i="4"/>
  <c r="BH285" i="4"/>
  <c r="BD285" i="4"/>
  <c r="BW285" i="4"/>
  <c r="BS285" i="4"/>
  <c r="BO285" i="4"/>
  <c r="BK285" i="4"/>
  <c r="BG285" i="4"/>
  <c r="BC285" i="4"/>
  <c r="BV285" i="4"/>
  <c r="BF285" i="4"/>
  <c r="BR285" i="4"/>
  <c r="BN285" i="4"/>
  <c r="BJ285" i="4"/>
  <c r="AC285" i="4"/>
  <c r="I284" i="2" s="1"/>
  <c r="BY281" i="4"/>
  <c r="BU281" i="4"/>
  <c r="BQ281" i="4"/>
  <c r="BM281" i="4"/>
  <c r="BI281" i="4"/>
  <c r="BE281" i="4"/>
  <c r="BX281" i="4"/>
  <c r="BT281" i="4"/>
  <c r="BP281" i="4"/>
  <c r="BL281" i="4"/>
  <c r="BH281" i="4"/>
  <c r="BD281" i="4"/>
  <c r="BW281" i="4"/>
  <c r="BS281" i="4"/>
  <c r="BO281" i="4"/>
  <c r="BK281" i="4"/>
  <c r="BG281" i="4"/>
  <c r="BC281" i="4"/>
  <c r="BR281" i="4"/>
  <c r="BV281" i="4"/>
  <c r="BN281" i="4"/>
  <c r="BJ281" i="4"/>
  <c r="BF281" i="4"/>
  <c r="AC281" i="4"/>
  <c r="I280" i="2" s="1"/>
  <c r="BY277" i="4"/>
  <c r="BU277" i="4"/>
  <c r="BQ277" i="4"/>
  <c r="BM277" i="4"/>
  <c r="BI277" i="4"/>
  <c r="BE277" i="4"/>
  <c r="BX277" i="4"/>
  <c r="BT277" i="4"/>
  <c r="BP277" i="4"/>
  <c r="BL277" i="4"/>
  <c r="BH277" i="4"/>
  <c r="BD277" i="4"/>
  <c r="BW277" i="4"/>
  <c r="BS277" i="4"/>
  <c r="BO277" i="4"/>
  <c r="BK277" i="4"/>
  <c r="BG277" i="4"/>
  <c r="BC277" i="4"/>
  <c r="BN277" i="4"/>
  <c r="BJ277" i="4"/>
  <c r="BR277" i="4"/>
  <c r="BV277" i="4"/>
  <c r="BF277" i="4"/>
  <c r="AC277" i="4"/>
  <c r="I276" i="2" s="1"/>
  <c r="BY273" i="4"/>
  <c r="BU273" i="4"/>
  <c r="BQ273" i="4"/>
  <c r="BM273" i="4"/>
  <c r="BI273" i="4"/>
  <c r="BE273" i="4"/>
  <c r="BX273" i="4"/>
  <c r="BT273" i="4"/>
  <c r="BP273" i="4"/>
  <c r="BL273" i="4"/>
  <c r="BH273" i="4"/>
  <c r="BD273" i="4"/>
  <c r="BW273" i="4"/>
  <c r="BS273" i="4"/>
  <c r="BO273" i="4"/>
  <c r="BK273" i="4"/>
  <c r="BG273" i="4"/>
  <c r="BC273" i="4"/>
  <c r="BJ273" i="4"/>
  <c r="BV273" i="4"/>
  <c r="BF273" i="4"/>
  <c r="BN273" i="4"/>
  <c r="BR273" i="4"/>
  <c r="AC273" i="4"/>
  <c r="I272" i="2" s="1"/>
  <c r="BY269" i="4"/>
  <c r="BU269" i="4"/>
  <c r="BQ269" i="4"/>
  <c r="BM269" i="4"/>
  <c r="BI269" i="4"/>
  <c r="BE269" i="4"/>
  <c r="BX269" i="4"/>
  <c r="BT269" i="4"/>
  <c r="BP269" i="4"/>
  <c r="BL269" i="4"/>
  <c r="BH269" i="4"/>
  <c r="BD269" i="4"/>
  <c r="BW269" i="4"/>
  <c r="BS269" i="4"/>
  <c r="BO269" i="4"/>
  <c r="BK269" i="4"/>
  <c r="BG269" i="4"/>
  <c r="BC269" i="4"/>
  <c r="BV269" i="4"/>
  <c r="BF269" i="4"/>
  <c r="BJ269" i="4"/>
  <c r="BR269" i="4"/>
  <c r="BN269" i="4"/>
  <c r="AC269" i="4"/>
  <c r="I268" i="2" s="1"/>
  <c r="BY265" i="4"/>
  <c r="BU265" i="4"/>
  <c r="BQ265" i="4"/>
  <c r="BM265" i="4"/>
  <c r="BI265" i="4"/>
  <c r="BE265" i="4"/>
  <c r="BX265" i="4"/>
  <c r="BT265" i="4"/>
  <c r="BP265" i="4"/>
  <c r="BL265" i="4"/>
  <c r="BH265" i="4"/>
  <c r="BD265" i="4"/>
  <c r="BW265" i="4"/>
  <c r="BS265" i="4"/>
  <c r="BO265" i="4"/>
  <c r="BK265" i="4"/>
  <c r="BG265" i="4"/>
  <c r="BC265" i="4"/>
  <c r="BR265" i="4"/>
  <c r="BF265" i="4"/>
  <c r="BN265" i="4"/>
  <c r="BV265" i="4"/>
  <c r="BJ265" i="4"/>
  <c r="AC265" i="4"/>
  <c r="I264" i="2" s="1"/>
  <c r="BY261" i="4"/>
  <c r="BU261" i="4"/>
  <c r="BQ261" i="4"/>
  <c r="BM261" i="4"/>
  <c r="BI261" i="4"/>
  <c r="BE261" i="4"/>
  <c r="BX261" i="4"/>
  <c r="BT261" i="4"/>
  <c r="BP261" i="4"/>
  <c r="BL261" i="4"/>
  <c r="BH261" i="4"/>
  <c r="BD261" i="4"/>
  <c r="BW261" i="4"/>
  <c r="BS261" i="4"/>
  <c r="BO261" i="4"/>
  <c r="BK261" i="4"/>
  <c r="BG261" i="4"/>
  <c r="BC261" i="4"/>
  <c r="BN261" i="4"/>
  <c r="BJ261" i="4"/>
  <c r="BR261" i="4"/>
  <c r="BV261" i="4"/>
  <c r="BF261" i="4"/>
  <c r="AC261" i="4"/>
  <c r="I260" i="2" s="1"/>
  <c r="BY257" i="4"/>
  <c r="BU257" i="4"/>
  <c r="BQ257" i="4"/>
  <c r="BM257" i="4"/>
  <c r="BI257" i="4"/>
  <c r="BE257" i="4"/>
  <c r="BX257" i="4"/>
  <c r="BT257" i="4"/>
  <c r="BP257" i="4"/>
  <c r="BL257" i="4"/>
  <c r="BH257" i="4"/>
  <c r="BD257" i="4"/>
  <c r="BW257" i="4"/>
  <c r="BS257" i="4"/>
  <c r="BO257" i="4"/>
  <c r="BK257" i="4"/>
  <c r="BG257" i="4"/>
  <c r="BC257" i="4"/>
  <c r="BJ257" i="4"/>
  <c r="BN257" i="4"/>
  <c r="BV257" i="4"/>
  <c r="BF257" i="4"/>
  <c r="BR257" i="4"/>
  <c r="AC257" i="4"/>
  <c r="I256" i="2" s="1"/>
  <c r="BY253" i="4"/>
  <c r="BU253" i="4"/>
  <c r="BQ253" i="4"/>
  <c r="BM253" i="4"/>
  <c r="BI253" i="4"/>
  <c r="BE253" i="4"/>
  <c r="BX253" i="4"/>
  <c r="BT253" i="4"/>
  <c r="BP253" i="4"/>
  <c r="BL253" i="4"/>
  <c r="BH253" i="4"/>
  <c r="BD253" i="4"/>
  <c r="BW253" i="4"/>
  <c r="BS253" i="4"/>
  <c r="BO253" i="4"/>
  <c r="BK253" i="4"/>
  <c r="BG253" i="4"/>
  <c r="BC253" i="4"/>
  <c r="BV253" i="4"/>
  <c r="BF253" i="4"/>
  <c r="BR253" i="4"/>
  <c r="BN253" i="4"/>
  <c r="BJ253" i="4"/>
  <c r="AC253" i="4"/>
  <c r="I252" i="2" s="1"/>
  <c r="BY249" i="4"/>
  <c r="BU249" i="4"/>
  <c r="BQ249" i="4"/>
  <c r="BM249" i="4"/>
  <c r="BI249" i="4"/>
  <c r="BE249" i="4"/>
  <c r="BX249" i="4"/>
  <c r="BT249" i="4"/>
  <c r="BP249" i="4"/>
  <c r="BL249" i="4"/>
  <c r="BH249" i="4"/>
  <c r="BD249" i="4"/>
  <c r="BW249" i="4"/>
  <c r="BS249" i="4"/>
  <c r="BO249" i="4"/>
  <c r="BK249" i="4"/>
  <c r="BG249" i="4"/>
  <c r="BC249" i="4"/>
  <c r="BR249" i="4"/>
  <c r="BV249" i="4"/>
  <c r="BN249" i="4"/>
  <c r="BF249" i="4"/>
  <c r="BJ249" i="4"/>
  <c r="AC249" i="4"/>
  <c r="I248" i="2" s="1"/>
  <c r="BY245" i="4"/>
  <c r="BU245" i="4"/>
  <c r="BQ245" i="4"/>
  <c r="BM245" i="4"/>
  <c r="BI245" i="4"/>
  <c r="BE245" i="4"/>
  <c r="BX245" i="4"/>
  <c r="BT245" i="4"/>
  <c r="BP245" i="4"/>
  <c r="BL245" i="4"/>
  <c r="BH245" i="4"/>
  <c r="BD245" i="4"/>
  <c r="BW245" i="4"/>
  <c r="BS245" i="4"/>
  <c r="BO245" i="4"/>
  <c r="BK245" i="4"/>
  <c r="BG245" i="4"/>
  <c r="BC245" i="4"/>
  <c r="BN245" i="4"/>
  <c r="BR245" i="4"/>
  <c r="BJ245" i="4"/>
  <c r="BV245" i="4"/>
  <c r="BF245" i="4"/>
  <c r="AC245" i="4"/>
  <c r="I244" i="2" s="1"/>
  <c r="BY241" i="4"/>
  <c r="BU241" i="4"/>
  <c r="BQ241" i="4"/>
  <c r="BM241" i="4"/>
  <c r="BI241" i="4"/>
  <c r="BE241" i="4"/>
  <c r="BX241" i="4"/>
  <c r="BT241" i="4"/>
  <c r="BP241" i="4"/>
  <c r="BL241" i="4"/>
  <c r="BH241" i="4"/>
  <c r="BD241" i="4"/>
  <c r="BW241" i="4"/>
  <c r="BS241" i="4"/>
  <c r="BO241" i="4"/>
  <c r="BK241" i="4"/>
  <c r="BG241" i="4"/>
  <c r="BC241" i="4"/>
  <c r="BJ241" i="4"/>
  <c r="BN241" i="4"/>
  <c r="BV241" i="4"/>
  <c r="BF241" i="4"/>
  <c r="BR241" i="4"/>
  <c r="AC241" i="4"/>
  <c r="I240" i="2" s="1"/>
  <c r="BY237" i="4"/>
  <c r="BU237" i="4"/>
  <c r="BQ237" i="4"/>
  <c r="BM237" i="4"/>
  <c r="BI237" i="4"/>
  <c r="BE237" i="4"/>
  <c r="BX237" i="4"/>
  <c r="BT237" i="4"/>
  <c r="BP237" i="4"/>
  <c r="BL237" i="4"/>
  <c r="BH237" i="4"/>
  <c r="BD237" i="4"/>
  <c r="BW237" i="4"/>
  <c r="BS237" i="4"/>
  <c r="BO237" i="4"/>
  <c r="BK237" i="4"/>
  <c r="BG237" i="4"/>
  <c r="BC237" i="4"/>
  <c r="BV237" i="4"/>
  <c r="BF237" i="4"/>
  <c r="BR237" i="4"/>
  <c r="BN237" i="4"/>
  <c r="BJ237" i="4"/>
  <c r="AC237" i="4"/>
  <c r="I236" i="2" s="1"/>
  <c r="BY233" i="4"/>
  <c r="BU233" i="4"/>
  <c r="BQ233" i="4"/>
  <c r="BM233" i="4"/>
  <c r="BI233" i="4"/>
  <c r="BE233" i="4"/>
  <c r="BX233" i="4"/>
  <c r="BT233" i="4"/>
  <c r="BP233" i="4"/>
  <c r="BL233" i="4"/>
  <c r="BH233" i="4"/>
  <c r="BD233" i="4"/>
  <c r="BW233" i="4"/>
  <c r="BS233" i="4"/>
  <c r="BO233" i="4"/>
  <c r="BK233" i="4"/>
  <c r="BG233" i="4"/>
  <c r="BC233" i="4"/>
  <c r="BR233" i="4"/>
  <c r="BF233" i="4"/>
  <c r="BN233" i="4"/>
  <c r="BV233" i="4"/>
  <c r="BJ233" i="4"/>
  <c r="AC233" i="4"/>
  <c r="I232" i="2" s="1"/>
  <c r="BY229" i="4"/>
  <c r="BU229" i="4"/>
  <c r="BQ229" i="4"/>
  <c r="BM229" i="4"/>
  <c r="BI229" i="4"/>
  <c r="BE229" i="4"/>
  <c r="BX229" i="4"/>
  <c r="BT229" i="4"/>
  <c r="BP229" i="4"/>
  <c r="BL229" i="4"/>
  <c r="BH229" i="4"/>
  <c r="BD229" i="4"/>
  <c r="BW229" i="4"/>
  <c r="BS229" i="4"/>
  <c r="BO229" i="4"/>
  <c r="BK229" i="4"/>
  <c r="BG229" i="4"/>
  <c r="BC229" i="4"/>
  <c r="BN229" i="4"/>
  <c r="BJ229" i="4"/>
  <c r="BR229" i="4"/>
  <c r="BV229" i="4"/>
  <c r="BF229" i="4"/>
  <c r="AC229" i="4"/>
  <c r="I228" i="2" s="1"/>
  <c r="BY225" i="4"/>
  <c r="BU225" i="4"/>
  <c r="BQ225" i="4"/>
  <c r="BM225" i="4"/>
  <c r="BI225" i="4"/>
  <c r="BE225" i="4"/>
  <c r="BX225" i="4"/>
  <c r="BT225" i="4"/>
  <c r="BP225" i="4"/>
  <c r="BL225" i="4"/>
  <c r="BH225" i="4"/>
  <c r="BD225" i="4"/>
  <c r="BW225" i="4"/>
  <c r="BS225" i="4"/>
  <c r="BO225" i="4"/>
  <c r="BK225" i="4"/>
  <c r="BG225" i="4"/>
  <c r="BC225" i="4"/>
  <c r="BJ225" i="4"/>
  <c r="BV225" i="4"/>
  <c r="BF225" i="4"/>
  <c r="BR225" i="4"/>
  <c r="BN225" i="4"/>
  <c r="AC225" i="4"/>
  <c r="I224" i="2" s="1"/>
  <c r="BY221" i="4"/>
  <c r="BU221" i="4"/>
  <c r="BQ221" i="4"/>
  <c r="BM221" i="4"/>
  <c r="BI221" i="4"/>
  <c r="BE221" i="4"/>
  <c r="BX221" i="4"/>
  <c r="BT221" i="4"/>
  <c r="BP221" i="4"/>
  <c r="BL221" i="4"/>
  <c r="BH221" i="4"/>
  <c r="BD221" i="4"/>
  <c r="BW221" i="4"/>
  <c r="BS221" i="4"/>
  <c r="BO221" i="4"/>
  <c r="BK221" i="4"/>
  <c r="BG221" i="4"/>
  <c r="BC221" i="4"/>
  <c r="BV221" i="4"/>
  <c r="BF221" i="4"/>
  <c r="BR221" i="4"/>
  <c r="BN221" i="4"/>
  <c r="BJ221" i="4"/>
  <c r="AC221" i="4"/>
  <c r="I220" i="2" s="1"/>
  <c r="BY217" i="4"/>
  <c r="BU217" i="4"/>
  <c r="BQ217" i="4"/>
  <c r="BM217" i="4"/>
  <c r="BI217" i="4"/>
  <c r="BE217" i="4"/>
  <c r="BX217" i="4"/>
  <c r="BT217" i="4"/>
  <c r="BP217" i="4"/>
  <c r="BL217" i="4"/>
  <c r="BH217" i="4"/>
  <c r="BD217" i="4"/>
  <c r="BW217" i="4"/>
  <c r="BS217" i="4"/>
  <c r="BO217" i="4"/>
  <c r="BK217" i="4"/>
  <c r="BG217" i="4"/>
  <c r="BC217" i="4"/>
  <c r="BR217" i="4"/>
  <c r="BF217" i="4"/>
  <c r="BN217" i="4"/>
  <c r="BV217" i="4"/>
  <c r="BJ217" i="4"/>
  <c r="AC217" i="4"/>
  <c r="I216" i="2" s="1"/>
  <c r="BY213" i="4"/>
  <c r="BU213" i="4"/>
  <c r="BQ213" i="4"/>
  <c r="BM213" i="4"/>
  <c r="BI213" i="4"/>
  <c r="BE213" i="4"/>
  <c r="BX213" i="4"/>
  <c r="BT213" i="4"/>
  <c r="BP213" i="4"/>
  <c r="BL213" i="4"/>
  <c r="BH213" i="4"/>
  <c r="BD213" i="4"/>
  <c r="BW213" i="4"/>
  <c r="BS213" i="4"/>
  <c r="BO213" i="4"/>
  <c r="BK213" i="4"/>
  <c r="BG213" i="4"/>
  <c r="BC213" i="4"/>
  <c r="BN213" i="4"/>
  <c r="BJ213" i="4"/>
  <c r="BV213" i="4"/>
  <c r="BF213" i="4"/>
  <c r="BR213" i="4"/>
  <c r="AC213" i="4"/>
  <c r="I212" i="2" s="1"/>
  <c r="BY209" i="4"/>
  <c r="BU209" i="4"/>
  <c r="BQ209" i="4"/>
  <c r="BM209" i="4"/>
  <c r="BI209" i="4"/>
  <c r="BE209" i="4"/>
  <c r="BX209" i="4"/>
  <c r="BT209" i="4"/>
  <c r="BP209" i="4"/>
  <c r="BL209" i="4"/>
  <c r="BH209" i="4"/>
  <c r="BD209" i="4"/>
  <c r="BW209" i="4"/>
  <c r="BS209" i="4"/>
  <c r="BO209" i="4"/>
  <c r="BK209" i="4"/>
  <c r="BG209" i="4"/>
  <c r="BC209" i="4"/>
  <c r="BJ209" i="4"/>
  <c r="BV209" i="4"/>
  <c r="BF209" i="4"/>
  <c r="BR209" i="4"/>
  <c r="BN209" i="4"/>
  <c r="AC209" i="4"/>
  <c r="I208" i="2" s="1"/>
  <c r="BY205" i="4"/>
  <c r="BU205" i="4"/>
  <c r="BQ205" i="4"/>
  <c r="BM205" i="4"/>
  <c r="BI205" i="4"/>
  <c r="BE205" i="4"/>
  <c r="BX205" i="4"/>
  <c r="BT205" i="4"/>
  <c r="BP205" i="4"/>
  <c r="BL205" i="4"/>
  <c r="BH205" i="4"/>
  <c r="BD205" i="4"/>
  <c r="BW205" i="4"/>
  <c r="BS205" i="4"/>
  <c r="BO205" i="4"/>
  <c r="BK205" i="4"/>
  <c r="BG205" i="4"/>
  <c r="BC205" i="4"/>
  <c r="BV205" i="4"/>
  <c r="BF205" i="4"/>
  <c r="BR205" i="4"/>
  <c r="BJ205" i="4"/>
  <c r="BN205" i="4"/>
  <c r="AC205" i="4"/>
  <c r="I204" i="2" s="1"/>
  <c r="BY201" i="4"/>
  <c r="BU201" i="4"/>
  <c r="BQ201" i="4"/>
  <c r="BM201" i="4"/>
  <c r="BI201" i="4"/>
  <c r="BE201" i="4"/>
  <c r="BX201" i="4"/>
  <c r="BT201" i="4"/>
  <c r="BP201" i="4"/>
  <c r="BL201" i="4"/>
  <c r="BH201" i="4"/>
  <c r="BD201" i="4"/>
  <c r="BW201" i="4"/>
  <c r="BS201" i="4"/>
  <c r="BO201" i="4"/>
  <c r="BK201" i="4"/>
  <c r="BG201" i="4"/>
  <c r="BC201" i="4"/>
  <c r="BR201" i="4"/>
  <c r="BV201" i="4"/>
  <c r="BN201" i="4"/>
  <c r="BF201" i="4"/>
  <c r="BJ201" i="4"/>
  <c r="AC201" i="4"/>
  <c r="I200" i="2" s="1"/>
  <c r="BY197" i="4"/>
  <c r="BU197" i="4"/>
  <c r="BQ197" i="4"/>
  <c r="BM197" i="4"/>
  <c r="BI197" i="4"/>
  <c r="BE197" i="4"/>
  <c r="BX197" i="4"/>
  <c r="BT197" i="4"/>
  <c r="BP197" i="4"/>
  <c r="BL197" i="4"/>
  <c r="BH197" i="4"/>
  <c r="BD197" i="4"/>
  <c r="BW197" i="4"/>
  <c r="BS197" i="4"/>
  <c r="BO197" i="4"/>
  <c r="BK197" i="4"/>
  <c r="BG197" i="4"/>
  <c r="BC197" i="4"/>
  <c r="BN197" i="4"/>
  <c r="BR197" i="4"/>
  <c r="BJ197" i="4"/>
  <c r="BV197" i="4"/>
  <c r="BF197" i="4"/>
  <c r="AC197" i="4"/>
  <c r="I196" i="2" s="1"/>
  <c r="BY193" i="4"/>
  <c r="BU193" i="4"/>
  <c r="BQ193" i="4"/>
  <c r="BM193" i="4"/>
  <c r="BI193" i="4"/>
  <c r="BE193" i="4"/>
  <c r="BX193" i="4"/>
  <c r="BT193" i="4"/>
  <c r="BP193" i="4"/>
  <c r="BL193" i="4"/>
  <c r="BH193" i="4"/>
  <c r="BD193" i="4"/>
  <c r="BW193" i="4"/>
  <c r="BS193" i="4"/>
  <c r="BO193" i="4"/>
  <c r="BK193" i="4"/>
  <c r="BG193" i="4"/>
  <c r="BC193" i="4"/>
  <c r="BJ193" i="4"/>
  <c r="BV193" i="4"/>
  <c r="BF193" i="4"/>
  <c r="BN193" i="4"/>
  <c r="BR193" i="4"/>
  <c r="AC193" i="4"/>
  <c r="I192" i="2" s="1"/>
  <c r="BY189" i="4"/>
  <c r="BU189" i="4"/>
  <c r="BQ189" i="4"/>
  <c r="BM189" i="4"/>
  <c r="BI189" i="4"/>
  <c r="BE189" i="4"/>
  <c r="BX189" i="4"/>
  <c r="BT189" i="4"/>
  <c r="BP189" i="4"/>
  <c r="BL189" i="4"/>
  <c r="BH189" i="4"/>
  <c r="BD189" i="4"/>
  <c r="BW189" i="4"/>
  <c r="BS189" i="4"/>
  <c r="BO189" i="4"/>
  <c r="BK189" i="4"/>
  <c r="BG189" i="4"/>
  <c r="BC189" i="4"/>
  <c r="BV189" i="4"/>
  <c r="BF189" i="4"/>
  <c r="BR189" i="4"/>
  <c r="BN189" i="4"/>
  <c r="BJ189" i="4"/>
  <c r="AC189" i="4"/>
  <c r="I188" i="2" s="1"/>
  <c r="BY185" i="4"/>
  <c r="BU185" i="4"/>
  <c r="BQ185" i="4"/>
  <c r="BM185" i="4"/>
  <c r="BI185" i="4"/>
  <c r="BE185" i="4"/>
  <c r="BX185" i="4"/>
  <c r="BT185" i="4"/>
  <c r="BP185" i="4"/>
  <c r="BL185" i="4"/>
  <c r="BH185" i="4"/>
  <c r="BD185" i="4"/>
  <c r="BW185" i="4"/>
  <c r="BS185" i="4"/>
  <c r="BO185" i="4"/>
  <c r="BK185" i="4"/>
  <c r="BG185" i="4"/>
  <c r="BC185" i="4"/>
  <c r="BR185" i="4"/>
  <c r="BV185" i="4"/>
  <c r="BN185" i="4"/>
  <c r="BF185" i="4"/>
  <c r="BJ185" i="4"/>
  <c r="AC185" i="4"/>
  <c r="I184" i="2" s="1"/>
  <c r="BY181" i="4"/>
  <c r="BU181" i="4"/>
  <c r="BQ181" i="4"/>
  <c r="BM181" i="4"/>
  <c r="BI181" i="4"/>
  <c r="BE181" i="4"/>
  <c r="BX181" i="4"/>
  <c r="BT181" i="4"/>
  <c r="BP181" i="4"/>
  <c r="BL181" i="4"/>
  <c r="BH181" i="4"/>
  <c r="BD181" i="4"/>
  <c r="BW181" i="4"/>
  <c r="BS181" i="4"/>
  <c r="BO181" i="4"/>
  <c r="BK181" i="4"/>
  <c r="BG181" i="4"/>
  <c r="BC181" i="4"/>
  <c r="BN181" i="4"/>
  <c r="BR181" i="4"/>
  <c r="BJ181" i="4"/>
  <c r="BV181" i="4"/>
  <c r="BF181" i="4"/>
  <c r="AC181" i="4"/>
  <c r="I180" i="2" s="1"/>
  <c r="BY177" i="4"/>
  <c r="BU177" i="4"/>
  <c r="BQ177" i="4"/>
  <c r="BM177" i="4"/>
  <c r="BI177" i="4"/>
  <c r="BE177" i="4"/>
  <c r="BX177" i="4"/>
  <c r="BT177" i="4"/>
  <c r="BP177" i="4"/>
  <c r="BL177" i="4"/>
  <c r="BH177" i="4"/>
  <c r="BD177" i="4"/>
  <c r="BW177" i="4"/>
  <c r="BS177" i="4"/>
  <c r="BO177" i="4"/>
  <c r="BK177" i="4"/>
  <c r="BG177" i="4"/>
  <c r="BC177" i="4"/>
  <c r="BJ177" i="4"/>
  <c r="BV177" i="4"/>
  <c r="BF177" i="4"/>
  <c r="BN177" i="4"/>
  <c r="BR177" i="4"/>
  <c r="AC177" i="4"/>
  <c r="I176" i="2" s="1"/>
  <c r="BY173" i="4"/>
  <c r="BU173" i="4"/>
  <c r="BQ173" i="4"/>
  <c r="BM173" i="4"/>
  <c r="BI173" i="4"/>
  <c r="BE173" i="4"/>
  <c r="BX173" i="4"/>
  <c r="BT173" i="4"/>
  <c r="BP173" i="4"/>
  <c r="BL173" i="4"/>
  <c r="BH173" i="4"/>
  <c r="BD173" i="4"/>
  <c r="BW173" i="4"/>
  <c r="BS173" i="4"/>
  <c r="BO173" i="4"/>
  <c r="BK173" i="4"/>
  <c r="BG173" i="4"/>
  <c r="BC173" i="4"/>
  <c r="BV173" i="4"/>
  <c r="BF173" i="4"/>
  <c r="BJ173" i="4"/>
  <c r="BR173" i="4"/>
  <c r="BN173" i="4"/>
  <c r="AC173" i="4"/>
  <c r="I172" i="2" s="1"/>
  <c r="BY169" i="4"/>
  <c r="BU169" i="4"/>
  <c r="BQ169" i="4"/>
  <c r="BM169" i="4"/>
  <c r="BI169" i="4"/>
  <c r="BE169" i="4"/>
  <c r="BX169" i="4"/>
  <c r="BT169" i="4"/>
  <c r="BP169" i="4"/>
  <c r="BL169" i="4"/>
  <c r="BH169" i="4"/>
  <c r="BD169" i="4"/>
  <c r="BW169" i="4"/>
  <c r="BS169" i="4"/>
  <c r="BO169" i="4"/>
  <c r="BK169" i="4"/>
  <c r="BG169" i="4"/>
  <c r="BC169" i="4"/>
  <c r="BR169" i="4"/>
  <c r="BF169" i="4"/>
  <c r="BN169" i="4"/>
  <c r="BV169" i="4"/>
  <c r="BJ169" i="4"/>
  <c r="AC169" i="4"/>
  <c r="I168" i="2" s="1"/>
  <c r="BY165" i="4"/>
  <c r="BU165" i="4"/>
  <c r="BQ165" i="4"/>
  <c r="BM165" i="4"/>
  <c r="BI165" i="4"/>
  <c r="BE165" i="4"/>
  <c r="BX165" i="4"/>
  <c r="BT165" i="4"/>
  <c r="BP165" i="4"/>
  <c r="BL165" i="4"/>
  <c r="BH165" i="4"/>
  <c r="BD165" i="4"/>
  <c r="BW165" i="4"/>
  <c r="BS165" i="4"/>
  <c r="BO165" i="4"/>
  <c r="BK165" i="4"/>
  <c r="BG165" i="4"/>
  <c r="BC165" i="4"/>
  <c r="BN165" i="4"/>
  <c r="BR165" i="4"/>
  <c r="BJ165" i="4"/>
  <c r="BV165" i="4"/>
  <c r="BF165" i="4"/>
  <c r="AC165" i="4"/>
  <c r="I164" i="2" s="1"/>
  <c r="BY161" i="4"/>
  <c r="BU161" i="4"/>
  <c r="BQ161" i="4"/>
  <c r="BM161" i="4"/>
  <c r="BI161" i="4"/>
  <c r="BE161" i="4"/>
  <c r="BX161" i="4"/>
  <c r="BT161" i="4"/>
  <c r="BP161" i="4"/>
  <c r="BL161" i="4"/>
  <c r="BH161" i="4"/>
  <c r="BD161" i="4"/>
  <c r="BW161" i="4"/>
  <c r="BS161" i="4"/>
  <c r="BO161" i="4"/>
  <c r="BK161" i="4"/>
  <c r="BG161" i="4"/>
  <c r="BC161" i="4"/>
  <c r="BJ161" i="4"/>
  <c r="BV161" i="4"/>
  <c r="BF161" i="4"/>
  <c r="BR161" i="4"/>
  <c r="BN161" i="4"/>
  <c r="AC161" i="4"/>
  <c r="I160" i="2" s="1"/>
  <c r="BY157" i="4"/>
  <c r="BU157" i="4"/>
  <c r="BQ157" i="4"/>
  <c r="BM157" i="4"/>
  <c r="BI157" i="4"/>
  <c r="BE157" i="4"/>
  <c r="BX157" i="4"/>
  <c r="BT157" i="4"/>
  <c r="BP157" i="4"/>
  <c r="BL157" i="4"/>
  <c r="BH157" i="4"/>
  <c r="BD157" i="4"/>
  <c r="BW157" i="4"/>
  <c r="BS157" i="4"/>
  <c r="BO157" i="4"/>
  <c r="BK157" i="4"/>
  <c r="BG157" i="4"/>
  <c r="BC157" i="4"/>
  <c r="BV157" i="4"/>
  <c r="BF157" i="4"/>
  <c r="BJ157" i="4"/>
  <c r="BR157" i="4"/>
  <c r="BN157" i="4"/>
  <c r="AC157" i="4"/>
  <c r="I156" i="2" s="1"/>
  <c r="BY153" i="4"/>
  <c r="BU153" i="4"/>
  <c r="BQ153" i="4"/>
  <c r="BM153" i="4"/>
  <c r="BI153" i="4"/>
  <c r="BE153" i="4"/>
  <c r="BX153" i="4"/>
  <c r="BT153" i="4"/>
  <c r="BP153" i="4"/>
  <c r="BL153" i="4"/>
  <c r="BH153" i="4"/>
  <c r="BD153" i="4"/>
  <c r="BW153" i="4"/>
  <c r="BS153" i="4"/>
  <c r="BO153" i="4"/>
  <c r="BK153" i="4"/>
  <c r="BG153" i="4"/>
  <c r="BC153" i="4"/>
  <c r="BR153" i="4"/>
  <c r="BF153" i="4"/>
  <c r="BN153" i="4"/>
  <c r="BJ153" i="4"/>
  <c r="BV153" i="4"/>
  <c r="AC153" i="4"/>
  <c r="I152" i="2" s="1"/>
  <c r="BY149" i="4"/>
  <c r="BU149" i="4"/>
  <c r="BQ149" i="4"/>
  <c r="BM149" i="4"/>
  <c r="BI149" i="4"/>
  <c r="BE149" i="4"/>
  <c r="BX149" i="4"/>
  <c r="BT149" i="4"/>
  <c r="BP149" i="4"/>
  <c r="BL149" i="4"/>
  <c r="BH149" i="4"/>
  <c r="BD149" i="4"/>
  <c r="BW149" i="4"/>
  <c r="BS149" i="4"/>
  <c r="BO149" i="4"/>
  <c r="BK149" i="4"/>
  <c r="BG149" i="4"/>
  <c r="BC149" i="4"/>
  <c r="BN149" i="4"/>
  <c r="BR149" i="4"/>
  <c r="BJ149" i="4"/>
  <c r="BV149" i="4"/>
  <c r="BF149" i="4"/>
  <c r="AC149" i="4"/>
  <c r="I148" i="2" s="1"/>
  <c r="BY145" i="4"/>
  <c r="BU145" i="4"/>
  <c r="BQ145" i="4"/>
  <c r="BM145" i="4"/>
  <c r="BI145" i="4"/>
  <c r="BE145" i="4"/>
  <c r="BX145" i="4"/>
  <c r="BT145" i="4"/>
  <c r="BP145" i="4"/>
  <c r="BL145" i="4"/>
  <c r="BH145" i="4"/>
  <c r="BD145" i="4"/>
  <c r="BW145" i="4"/>
  <c r="BS145" i="4"/>
  <c r="BO145" i="4"/>
  <c r="BK145" i="4"/>
  <c r="BG145" i="4"/>
  <c r="BC145" i="4"/>
  <c r="BJ145" i="4"/>
  <c r="BV145" i="4"/>
  <c r="BF145" i="4"/>
  <c r="BN145" i="4"/>
  <c r="BR145" i="4"/>
  <c r="AC145" i="4"/>
  <c r="I144" i="2" s="1"/>
  <c r="BY141" i="4"/>
  <c r="BU141" i="4"/>
  <c r="BQ141" i="4"/>
  <c r="BM141" i="4"/>
  <c r="BI141" i="4"/>
  <c r="BE141" i="4"/>
  <c r="BX141" i="4"/>
  <c r="BT141" i="4"/>
  <c r="BP141" i="4"/>
  <c r="BL141" i="4"/>
  <c r="BH141" i="4"/>
  <c r="BD141" i="4"/>
  <c r="BW141" i="4"/>
  <c r="BS141" i="4"/>
  <c r="BO141" i="4"/>
  <c r="BK141" i="4"/>
  <c r="BG141" i="4"/>
  <c r="BC141" i="4"/>
  <c r="BV141" i="4"/>
  <c r="BF141" i="4"/>
  <c r="BJ141" i="4"/>
  <c r="BR141" i="4"/>
  <c r="BN141" i="4"/>
  <c r="AC141" i="4"/>
  <c r="I140" i="2" s="1"/>
  <c r="BY137" i="4"/>
  <c r="BU137" i="4"/>
  <c r="BQ137" i="4"/>
  <c r="BM137" i="4"/>
  <c r="BI137" i="4"/>
  <c r="BE137" i="4"/>
  <c r="BX137" i="4"/>
  <c r="BT137" i="4"/>
  <c r="BP137" i="4"/>
  <c r="BL137" i="4"/>
  <c r="BH137" i="4"/>
  <c r="BD137" i="4"/>
  <c r="BW137" i="4"/>
  <c r="BS137" i="4"/>
  <c r="BO137" i="4"/>
  <c r="BK137" i="4"/>
  <c r="BG137" i="4"/>
  <c r="BC137" i="4"/>
  <c r="BR137" i="4"/>
  <c r="BN137" i="4"/>
  <c r="BV137" i="4"/>
  <c r="BJ137" i="4"/>
  <c r="BF137" i="4"/>
  <c r="AC137" i="4"/>
  <c r="I136" i="2" s="1"/>
  <c r="BY133" i="4"/>
  <c r="BU133" i="4"/>
  <c r="BQ133" i="4"/>
  <c r="BM133" i="4"/>
  <c r="BI133" i="4"/>
  <c r="BE133" i="4"/>
  <c r="BX133" i="4"/>
  <c r="BT133" i="4"/>
  <c r="BP133" i="4"/>
  <c r="BL133" i="4"/>
  <c r="BH133" i="4"/>
  <c r="BD133" i="4"/>
  <c r="BW133" i="4"/>
  <c r="BS133" i="4"/>
  <c r="BO133" i="4"/>
  <c r="BK133" i="4"/>
  <c r="BG133" i="4"/>
  <c r="BC133" i="4"/>
  <c r="BN133" i="4"/>
  <c r="BR133" i="4"/>
  <c r="BJ133" i="4"/>
  <c r="BV133" i="4"/>
  <c r="BF133" i="4"/>
  <c r="AC133" i="4"/>
  <c r="I132" i="2" s="1"/>
  <c r="BY129" i="4"/>
  <c r="BU129" i="4"/>
  <c r="BQ129" i="4"/>
  <c r="BM129" i="4"/>
  <c r="BI129" i="4"/>
  <c r="BE129" i="4"/>
  <c r="BX129" i="4"/>
  <c r="BT129" i="4"/>
  <c r="BP129" i="4"/>
  <c r="BL129" i="4"/>
  <c r="BH129" i="4"/>
  <c r="BD129" i="4"/>
  <c r="BW129" i="4"/>
  <c r="BS129" i="4"/>
  <c r="BO129" i="4"/>
  <c r="BK129" i="4"/>
  <c r="BG129" i="4"/>
  <c r="BC129" i="4"/>
  <c r="BJ129" i="4"/>
  <c r="BN129" i="4"/>
  <c r="BV129" i="4"/>
  <c r="BF129" i="4"/>
  <c r="BR129" i="4"/>
  <c r="AC129" i="4"/>
  <c r="I128" i="2" s="1"/>
  <c r="BY125" i="4"/>
  <c r="BU125" i="4"/>
  <c r="BQ125" i="4"/>
  <c r="BM125" i="4"/>
  <c r="BI125" i="4"/>
  <c r="BE125" i="4"/>
  <c r="BX125" i="4"/>
  <c r="BT125" i="4"/>
  <c r="BP125" i="4"/>
  <c r="BL125" i="4"/>
  <c r="BH125" i="4"/>
  <c r="BD125" i="4"/>
  <c r="BW125" i="4"/>
  <c r="BS125" i="4"/>
  <c r="BO125" i="4"/>
  <c r="BK125" i="4"/>
  <c r="BG125" i="4"/>
  <c r="BC125" i="4"/>
  <c r="BV125" i="4"/>
  <c r="BF125" i="4"/>
  <c r="BJ125" i="4"/>
  <c r="BR125" i="4"/>
  <c r="BN125" i="4"/>
  <c r="AC125" i="4"/>
  <c r="I124" i="2" s="1"/>
  <c r="BY121" i="4"/>
  <c r="BU121" i="4"/>
  <c r="BQ121" i="4"/>
  <c r="BM121" i="4"/>
  <c r="BI121" i="4"/>
  <c r="BE121" i="4"/>
  <c r="BX121" i="4"/>
  <c r="BT121" i="4"/>
  <c r="BP121" i="4"/>
  <c r="BL121" i="4"/>
  <c r="BH121" i="4"/>
  <c r="BD121" i="4"/>
  <c r="BW121" i="4"/>
  <c r="BS121" i="4"/>
  <c r="BO121" i="4"/>
  <c r="BK121" i="4"/>
  <c r="BG121" i="4"/>
  <c r="BC121" i="4"/>
  <c r="BR121" i="4"/>
  <c r="BV121" i="4"/>
  <c r="BN121" i="4"/>
  <c r="BF121" i="4"/>
  <c r="BJ121" i="4"/>
  <c r="AC121" i="4"/>
  <c r="I120" i="2" s="1"/>
  <c r="BY117" i="4"/>
  <c r="BU117" i="4"/>
  <c r="BQ117" i="4"/>
  <c r="BM117" i="4"/>
  <c r="BI117" i="4"/>
  <c r="BE117" i="4"/>
  <c r="BX117" i="4"/>
  <c r="BT117" i="4"/>
  <c r="BP117" i="4"/>
  <c r="BL117" i="4"/>
  <c r="BH117" i="4"/>
  <c r="BD117" i="4"/>
  <c r="BW117" i="4"/>
  <c r="BS117" i="4"/>
  <c r="BO117" i="4"/>
  <c r="BK117" i="4"/>
  <c r="BG117" i="4"/>
  <c r="BC117" i="4"/>
  <c r="BN117" i="4"/>
  <c r="BJ117" i="4"/>
  <c r="BR117" i="4"/>
  <c r="BV117" i="4"/>
  <c r="BF117" i="4"/>
  <c r="AC117" i="4"/>
  <c r="I116" i="2" s="1"/>
  <c r="BY113" i="4"/>
  <c r="BU113" i="4"/>
  <c r="BQ113" i="4"/>
  <c r="BM113" i="4"/>
  <c r="BI113" i="4"/>
  <c r="BE113" i="4"/>
  <c r="BX113" i="4"/>
  <c r="BT113" i="4"/>
  <c r="BP113" i="4"/>
  <c r="BL113" i="4"/>
  <c r="BH113" i="4"/>
  <c r="BD113" i="4"/>
  <c r="BW113" i="4"/>
  <c r="BS113" i="4"/>
  <c r="BO113" i="4"/>
  <c r="BK113" i="4"/>
  <c r="BG113" i="4"/>
  <c r="BC113" i="4"/>
  <c r="BJ113" i="4"/>
  <c r="BN113" i="4"/>
  <c r="BV113" i="4"/>
  <c r="BF113" i="4"/>
  <c r="BR113" i="4"/>
  <c r="AC113" i="4"/>
  <c r="I112" i="2" s="1"/>
  <c r="BY109" i="4"/>
  <c r="BU109" i="4"/>
  <c r="BQ109" i="4"/>
  <c r="BM109" i="4"/>
  <c r="BI109" i="4"/>
  <c r="BE109" i="4"/>
  <c r="BX109" i="4"/>
  <c r="BT109" i="4"/>
  <c r="BP109" i="4"/>
  <c r="BL109" i="4"/>
  <c r="BH109" i="4"/>
  <c r="BD109" i="4"/>
  <c r="BW109" i="4"/>
  <c r="BS109" i="4"/>
  <c r="BO109" i="4"/>
  <c r="BK109" i="4"/>
  <c r="BG109" i="4"/>
  <c r="BC109" i="4"/>
  <c r="BV109" i="4"/>
  <c r="BF109" i="4"/>
  <c r="BR109" i="4"/>
  <c r="BJ109" i="4"/>
  <c r="BN109" i="4"/>
  <c r="AC109" i="4"/>
  <c r="I108" i="2" s="1"/>
  <c r="BY105" i="4"/>
  <c r="BU105" i="4"/>
  <c r="BQ105" i="4"/>
  <c r="BM105" i="4"/>
  <c r="BI105" i="4"/>
  <c r="BE105" i="4"/>
  <c r="BX105" i="4"/>
  <c r="BT105" i="4"/>
  <c r="BP105" i="4"/>
  <c r="BL105" i="4"/>
  <c r="BH105" i="4"/>
  <c r="BD105" i="4"/>
  <c r="BW105" i="4"/>
  <c r="BS105" i="4"/>
  <c r="BO105" i="4"/>
  <c r="BK105" i="4"/>
  <c r="BG105" i="4"/>
  <c r="BC105" i="4"/>
  <c r="BR105" i="4"/>
  <c r="BN105" i="4"/>
  <c r="BF105" i="4"/>
  <c r="BJ105" i="4"/>
  <c r="BV105" i="4"/>
  <c r="AC105" i="4"/>
  <c r="I104" i="2" s="1"/>
  <c r="BY101" i="4"/>
  <c r="BU101" i="4"/>
  <c r="BQ101" i="4"/>
  <c r="BM101" i="4"/>
  <c r="BI101" i="4"/>
  <c r="BE101" i="4"/>
  <c r="BX101" i="4"/>
  <c r="BT101" i="4"/>
  <c r="BP101" i="4"/>
  <c r="BL101" i="4"/>
  <c r="BH101" i="4"/>
  <c r="BD101" i="4"/>
  <c r="BW101" i="4"/>
  <c r="BS101" i="4"/>
  <c r="BO101" i="4"/>
  <c r="BK101" i="4"/>
  <c r="BG101" i="4"/>
  <c r="BC101" i="4"/>
  <c r="BN101" i="4"/>
  <c r="BJ101" i="4"/>
  <c r="BR101" i="4"/>
  <c r="BV101" i="4"/>
  <c r="BF101" i="4"/>
  <c r="AC101" i="4"/>
  <c r="I100" i="2" s="1"/>
  <c r="BY97" i="4"/>
  <c r="BU97" i="4"/>
  <c r="BQ97" i="4"/>
  <c r="BM97" i="4"/>
  <c r="BI97" i="4"/>
  <c r="BE97" i="4"/>
  <c r="BX97" i="4"/>
  <c r="BT97" i="4"/>
  <c r="BP97" i="4"/>
  <c r="BL97" i="4"/>
  <c r="BH97" i="4"/>
  <c r="BD97" i="4"/>
  <c r="BW97" i="4"/>
  <c r="BS97" i="4"/>
  <c r="BO97" i="4"/>
  <c r="BK97" i="4"/>
  <c r="BG97" i="4"/>
  <c r="BC97" i="4"/>
  <c r="BJ97" i="4"/>
  <c r="BN97" i="4"/>
  <c r="BV97" i="4"/>
  <c r="BF97" i="4"/>
  <c r="BR97" i="4"/>
  <c r="AC97" i="4"/>
  <c r="I96" i="2" s="1"/>
  <c r="BY93" i="4"/>
  <c r="BU93" i="4"/>
  <c r="BQ93" i="4"/>
  <c r="BM93" i="4"/>
  <c r="BI93" i="4"/>
  <c r="BE93" i="4"/>
  <c r="BX93" i="4"/>
  <c r="BT93" i="4"/>
  <c r="BP93" i="4"/>
  <c r="BL93" i="4"/>
  <c r="BH93" i="4"/>
  <c r="BD93" i="4"/>
  <c r="BW93" i="4"/>
  <c r="BS93" i="4"/>
  <c r="BO93" i="4"/>
  <c r="BK93" i="4"/>
  <c r="BG93" i="4"/>
  <c r="BC93" i="4"/>
  <c r="BV93" i="4"/>
  <c r="BF93" i="4"/>
  <c r="BJ93" i="4"/>
  <c r="BR93" i="4"/>
  <c r="BN93" i="4"/>
  <c r="AC93" i="4"/>
  <c r="I92" i="2" s="1"/>
  <c r="BY89" i="4"/>
  <c r="BU89" i="4"/>
  <c r="BQ89" i="4"/>
  <c r="BM89" i="4"/>
  <c r="BI89" i="4"/>
  <c r="BE89" i="4"/>
  <c r="BX89" i="4"/>
  <c r="BT89" i="4"/>
  <c r="BP89" i="4"/>
  <c r="BL89" i="4"/>
  <c r="BH89" i="4"/>
  <c r="BD89" i="4"/>
  <c r="BW89" i="4"/>
  <c r="BS89" i="4"/>
  <c r="BO89" i="4"/>
  <c r="BK89" i="4"/>
  <c r="BG89" i="4"/>
  <c r="BC89" i="4"/>
  <c r="BR89" i="4"/>
  <c r="BV89" i="4"/>
  <c r="BN89" i="4"/>
  <c r="BJ89" i="4"/>
  <c r="BF89" i="4"/>
  <c r="AC89" i="4"/>
  <c r="I88" i="2" s="1"/>
  <c r="BY85" i="4"/>
  <c r="BU85" i="4"/>
  <c r="BQ85" i="4"/>
  <c r="BM85" i="4"/>
  <c r="BI85" i="4"/>
  <c r="BE85" i="4"/>
  <c r="BX85" i="4"/>
  <c r="BT85" i="4"/>
  <c r="BP85" i="4"/>
  <c r="BL85" i="4"/>
  <c r="BH85" i="4"/>
  <c r="BD85" i="4"/>
  <c r="BW85" i="4"/>
  <c r="BS85" i="4"/>
  <c r="BO85" i="4"/>
  <c r="BK85" i="4"/>
  <c r="BG85" i="4"/>
  <c r="BC85" i="4"/>
  <c r="BN85" i="4"/>
  <c r="BR85" i="4"/>
  <c r="BJ85" i="4"/>
  <c r="BV85" i="4"/>
  <c r="BF85" i="4"/>
  <c r="AC85" i="4"/>
  <c r="I84" i="2" s="1"/>
  <c r="BY81" i="4"/>
  <c r="BU81" i="4"/>
  <c r="BQ81" i="4"/>
  <c r="BM81" i="4"/>
  <c r="BI81" i="4"/>
  <c r="BE81" i="4"/>
  <c r="BX81" i="4"/>
  <c r="BT81" i="4"/>
  <c r="BP81" i="4"/>
  <c r="BL81" i="4"/>
  <c r="BH81" i="4"/>
  <c r="BD81" i="4"/>
  <c r="BW81" i="4"/>
  <c r="BS81" i="4"/>
  <c r="BO81" i="4"/>
  <c r="BK81" i="4"/>
  <c r="BG81" i="4"/>
  <c r="BC81" i="4"/>
  <c r="BJ81" i="4"/>
  <c r="BV81" i="4"/>
  <c r="BF81" i="4"/>
  <c r="BN81" i="4"/>
  <c r="BR81" i="4"/>
  <c r="AC81" i="4"/>
  <c r="I80" i="2" s="1"/>
  <c r="BY77" i="4"/>
  <c r="BU77" i="4"/>
  <c r="BQ77" i="4"/>
  <c r="BM77" i="4"/>
  <c r="BI77" i="4"/>
  <c r="BE77" i="4"/>
  <c r="BX77" i="4"/>
  <c r="BT77" i="4"/>
  <c r="BP77" i="4"/>
  <c r="BL77" i="4"/>
  <c r="BH77" i="4"/>
  <c r="BD77" i="4"/>
  <c r="BW77" i="4"/>
  <c r="BS77" i="4"/>
  <c r="BO77" i="4"/>
  <c r="BK77" i="4"/>
  <c r="BG77" i="4"/>
  <c r="BC77" i="4"/>
  <c r="BV77" i="4"/>
  <c r="BF77" i="4"/>
  <c r="BR77" i="4"/>
  <c r="BJ77" i="4"/>
  <c r="BN77" i="4"/>
  <c r="AC77" i="4"/>
  <c r="I76" i="2" s="1"/>
  <c r="BY73" i="4"/>
  <c r="BU73" i="4"/>
  <c r="BQ73" i="4"/>
  <c r="BM73" i="4"/>
  <c r="BI73" i="4"/>
  <c r="BE73" i="4"/>
  <c r="BX73" i="4"/>
  <c r="BT73" i="4"/>
  <c r="BP73" i="4"/>
  <c r="BL73" i="4"/>
  <c r="BH73" i="4"/>
  <c r="BD73" i="4"/>
  <c r="BW73" i="4"/>
  <c r="BS73" i="4"/>
  <c r="BO73" i="4"/>
  <c r="BK73" i="4"/>
  <c r="BG73" i="4"/>
  <c r="BC73" i="4"/>
  <c r="BR73" i="4"/>
  <c r="BN73" i="4"/>
  <c r="BF73" i="4"/>
  <c r="BJ73" i="4"/>
  <c r="BV73" i="4"/>
  <c r="AC73" i="4"/>
  <c r="I72" i="2" s="1"/>
  <c r="BY69" i="4"/>
  <c r="BU69" i="4"/>
  <c r="BQ69" i="4"/>
  <c r="BM69" i="4"/>
  <c r="BI69" i="4"/>
  <c r="BE69" i="4"/>
  <c r="BX69" i="4"/>
  <c r="BT69" i="4"/>
  <c r="BP69" i="4"/>
  <c r="BL69" i="4"/>
  <c r="BH69" i="4"/>
  <c r="BD69" i="4"/>
  <c r="BW69" i="4"/>
  <c r="BS69" i="4"/>
  <c r="BO69" i="4"/>
  <c r="BK69" i="4"/>
  <c r="BG69" i="4"/>
  <c r="BC69" i="4"/>
  <c r="BN69" i="4"/>
  <c r="BJ69" i="4"/>
  <c r="BV69" i="4"/>
  <c r="BF69" i="4"/>
  <c r="BR69" i="4"/>
  <c r="AC69" i="4"/>
  <c r="I68" i="2" s="1"/>
  <c r="BY65" i="4"/>
  <c r="BU65" i="4"/>
  <c r="BQ65" i="4"/>
  <c r="BM65" i="4"/>
  <c r="BI65" i="4"/>
  <c r="BE65" i="4"/>
  <c r="BX65" i="4"/>
  <c r="BT65" i="4"/>
  <c r="BP65" i="4"/>
  <c r="BL65" i="4"/>
  <c r="BH65" i="4"/>
  <c r="BD65" i="4"/>
  <c r="BW65" i="4"/>
  <c r="BS65" i="4"/>
  <c r="BO65" i="4"/>
  <c r="BK65" i="4"/>
  <c r="BG65" i="4"/>
  <c r="BC65" i="4"/>
  <c r="BJ65" i="4"/>
  <c r="BV65" i="4"/>
  <c r="BF65" i="4"/>
  <c r="BR65" i="4"/>
  <c r="BN65" i="4"/>
  <c r="AC65" i="4"/>
  <c r="I64" i="2" s="1"/>
  <c r="BY61" i="4"/>
  <c r="BU61" i="4"/>
  <c r="BQ61" i="4"/>
  <c r="BM61" i="4"/>
  <c r="BI61" i="4"/>
  <c r="BE61" i="4"/>
  <c r="BX61" i="4"/>
  <c r="BT61" i="4"/>
  <c r="BP61" i="4"/>
  <c r="BL61" i="4"/>
  <c r="BH61" i="4"/>
  <c r="BD61" i="4"/>
  <c r="BW61" i="4"/>
  <c r="BS61" i="4"/>
  <c r="BO61" i="4"/>
  <c r="BK61" i="4"/>
  <c r="BG61" i="4"/>
  <c r="BC61" i="4"/>
  <c r="BV61" i="4"/>
  <c r="BF61" i="4"/>
  <c r="BR61" i="4"/>
  <c r="BJ61" i="4"/>
  <c r="BN61" i="4"/>
  <c r="AC61" i="4"/>
  <c r="I60" i="2" s="1"/>
  <c r="BY57" i="4"/>
  <c r="BU57" i="4"/>
  <c r="BQ57" i="4"/>
  <c r="BM57" i="4"/>
  <c r="BI57" i="4"/>
  <c r="BE57" i="4"/>
  <c r="BX57" i="4"/>
  <c r="BT57" i="4"/>
  <c r="BP57" i="4"/>
  <c r="BL57" i="4"/>
  <c r="BH57" i="4"/>
  <c r="BD57" i="4"/>
  <c r="BW57" i="4"/>
  <c r="BS57" i="4"/>
  <c r="BO57" i="4"/>
  <c r="BK57" i="4"/>
  <c r="BG57" i="4"/>
  <c r="BC57" i="4"/>
  <c r="BR57" i="4"/>
  <c r="BN57" i="4"/>
  <c r="BV57" i="4"/>
  <c r="BJ57" i="4"/>
  <c r="BF57" i="4"/>
  <c r="AC57" i="4"/>
  <c r="I56" i="2" s="1"/>
  <c r="BY53" i="4"/>
  <c r="BU53" i="4"/>
  <c r="BQ53" i="4"/>
  <c r="BM53" i="4"/>
  <c r="BI53" i="4"/>
  <c r="BE53" i="4"/>
  <c r="BX53" i="4"/>
  <c r="BT53" i="4"/>
  <c r="BP53" i="4"/>
  <c r="BL53" i="4"/>
  <c r="BH53" i="4"/>
  <c r="BD53" i="4"/>
  <c r="BW53" i="4"/>
  <c r="BS53" i="4"/>
  <c r="BO53" i="4"/>
  <c r="BK53" i="4"/>
  <c r="BG53" i="4"/>
  <c r="BC53" i="4"/>
  <c r="BN53" i="4"/>
  <c r="BR53" i="4"/>
  <c r="BJ53" i="4"/>
  <c r="BV53" i="4"/>
  <c r="BF53" i="4"/>
  <c r="AC53" i="4"/>
  <c r="I52" i="2" s="1"/>
  <c r="BY49" i="4"/>
  <c r="BU49" i="4"/>
  <c r="BQ49" i="4"/>
  <c r="BM49" i="4"/>
  <c r="BI49" i="4"/>
  <c r="BE49" i="4"/>
  <c r="BX49" i="4"/>
  <c r="BT49" i="4"/>
  <c r="BP49" i="4"/>
  <c r="BL49" i="4"/>
  <c r="BH49" i="4"/>
  <c r="BD49" i="4"/>
  <c r="BW49" i="4"/>
  <c r="BS49" i="4"/>
  <c r="BO49" i="4"/>
  <c r="BK49" i="4"/>
  <c r="BG49" i="4"/>
  <c r="BC49" i="4"/>
  <c r="BJ49" i="4"/>
  <c r="BN49" i="4"/>
  <c r="BV49" i="4"/>
  <c r="BF49" i="4"/>
  <c r="BR49" i="4"/>
  <c r="AC49" i="4"/>
  <c r="I48" i="2" s="1"/>
  <c r="BY45" i="4"/>
  <c r="BU45" i="4"/>
  <c r="BQ45" i="4"/>
  <c r="BM45" i="4"/>
  <c r="BI45" i="4"/>
  <c r="BE45" i="4"/>
  <c r="BX45" i="4"/>
  <c r="BT45" i="4"/>
  <c r="BP45" i="4"/>
  <c r="BL45" i="4"/>
  <c r="BH45" i="4"/>
  <c r="BD45" i="4"/>
  <c r="BW45" i="4"/>
  <c r="BS45" i="4"/>
  <c r="BO45" i="4"/>
  <c r="BK45" i="4"/>
  <c r="BG45" i="4"/>
  <c r="BC45" i="4"/>
  <c r="BV45" i="4"/>
  <c r="BF45" i="4"/>
  <c r="BJ45" i="4"/>
  <c r="BR45" i="4"/>
  <c r="BN45" i="4"/>
  <c r="AC45" i="4"/>
  <c r="I44" i="2" s="1"/>
  <c r="BY41" i="4"/>
  <c r="BU41" i="4"/>
  <c r="BQ41" i="4"/>
  <c r="BM41" i="4"/>
  <c r="BI41" i="4"/>
  <c r="BE41" i="4"/>
  <c r="BX41" i="4"/>
  <c r="BT41" i="4"/>
  <c r="BP41" i="4"/>
  <c r="BL41" i="4"/>
  <c r="BH41" i="4"/>
  <c r="BD41" i="4"/>
  <c r="BW41" i="4"/>
  <c r="BS41" i="4"/>
  <c r="BO41" i="4"/>
  <c r="BK41" i="4"/>
  <c r="BG41" i="4"/>
  <c r="BC41" i="4"/>
  <c r="BR41" i="4"/>
  <c r="BV41" i="4"/>
  <c r="BN41" i="4"/>
  <c r="BF41" i="4"/>
  <c r="BJ41" i="4"/>
  <c r="AC41" i="4"/>
  <c r="I40" i="2" s="1"/>
  <c r="BY37" i="4"/>
  <c r="BU37" i="4"/>
  <c r="BQ37" i="4"/>
  <c r="BM37" i="4"/>
  <c r="BI37" i="4"/>
  <c r="BE37" i="4"/>
  <c r="BX37" i="4"/>
  <c r="BT37" i="4"/>
  <c r="BP37" i="4"/>
  <c r="BL37" i="4"/>
  <c r="BH37" i="4"/>
  <c r="BD37" i="4"/>
  <c r="BW37" i="4"/>
  <c r="BS37" i="4"/>
  <c r="BO37" i="4"/>
  <c r="BK37" i="4"/>
  <c r="BG37" i="4"/>
  <c r="BC37" i="4"/>
  <c r="BN37" i="4"/>
  <c r="BR37" i="4"/>
  <c r="BJ37" i="4"/>
  <c r="BV37" i="4"/>
  <c r="BF37" i="4"/>
  <c r="AC37" i="4"/>
  <c r="I36" i="2" s="1"/>
  <c r="BY33" i="4"/>
  <c r="BU33" i="4"/>
  <c r="BQ33" i="4"/>
  <c r="BM33" i="4"/>
  <c r="BI33" i="4"/>
  <c r="BE33" i="4"/>
  <c r="BX33" i="4"/>
  <c r="BT33" i="4"/>
  <c r="BP33" i="4"/>
  <c r="BL33" i="4"/>
  <c r="BH33" i="4"/>
  <c r="BD33" i="4"/>
  <c r="BW33" i="4"/>
  <c r="BS33" i="4"/>
  <c r="BO33" i="4"/>
  <c r="BK33" i="4"/>
  <c r="BG33" i="4"/>
  <c r="BC33" i="4"/>
  <c r="BJ33" i="4"/>
  <c r="BN33" i="4"/>
  <c r="BV33" i="4"/>
  <c r="BF33" i="4"/>
  <c r="BR33" i="4"/>
  <c r="AC33" i="4"/>
  <c r="I32" i="2" s="1"/>
  <c r="BY29" i="4"/>
  <c r="BU29" i="4"/>
  <c r="BQ29" i="4"/>
  <c r="BM29" i="4"/>
  <c r="BI29" i="4"/>
  <c r="BE29" i="4"/>
  <c r="BX29" i="4"/>
  <c r="BT29" i="4"/>
  <c r="BP29" i="4"/>
  <c r="BL29" i="4"/>
  <c r="BH29" i="4"/>
  <c r="BD29" i="4"/>
  <c r="BW29" i="4"/>
  <c r="BS29" i="4"/>
  <c r="BO29" i="4"/>
  <c r="BK29" i="4"/>
  <c r="BG29" i="4"/>
  <c r="BC29" i="4"/>
  <c r="BV29" i="4"/>
  <c r="BF29" i="4"/>
  <c r="BR29" i="4"/>
  <c r="BJ29" i="4"/>
  <c r="BN29" i="4"/>
  <c r="AC29" i="4"/>
  <c r="I28" i="2" s="1"/>
  <c r="BY25" i="4"/>
  <c r="BU25" i="4"/>
  <c r="BQ25" i="4"/>
  <c r="BM25" i="4"/>
  <c r="BI25" i="4"/>
  <c r="BE25" i="4"/>
  <c r="BX25" i="4"/>
  <c r="BT25" i="4"/>
  <c r="BP25" i="4"/>
  <c r="BL25" i="4"/>
  <c r="BH25" i="4"/>
  <c r="BD25" i="4"/>
  <c r="BW25" i="4"/>
  <c r="BS25" i="4"/>
  <c r="BO25" i="4"/>
  <c r="BK25" i="4"/>
  <c r="BG25" i="4"/>
  <c r="BC25" i="4"/>
  <c r="BR25" i="4"/>
  <c r="BF25" i="4"/>
  <c r="BN25" i="4"/>
  <c r="BV25" i="4"/>
  <c r="BJ25" i="4"/>
  <c r="AC25" i="4"/>
  <c r="I24" i="2" s="1"/>
  <c r="BY21" i="4"/>
  <c r="BU21" i="4"/>
  <c r="BQ21" i="4"/>
  <c r="BM21" i="4"/>
  <c r="BI21" i="4"/>
  <c r="BE21" i="4"/>
  <c r="BX21" i="4"/>
  <c r="BT21" i="4"/>
  <c r="BP21" i="4"/>
  <c r="BL21" i="4"/>
  <c r="BH21" i="4"/>
  <c r="BD21" i="4"/>
  <c r="BW21" i="4"/>
  <c r="BS21" i="4"/>
  <c r="BO21" i="4"/>
  <c r="BK21" i="4"/>
  <c r="BG21" i="4"/>
  <c r="BC21" i="4"/>
  <c r="BN21" i="4"/>
  <c r="BJ21" i="4"/>
  <c r="BR21" i="4"/>
  <c r="BV21" i="4"/>
  <c r="BF21" i="4"/>
  <c r="AC21" i="4"/>
  <c r="I20" i="2" s="1"/>
  <c r="BY17" i="4"/>
  <c r="BX17" i="4"/>
  <c r="BW17" i="4" s="1"/>
  <c r="BV17" i="4" s="1"/>
  <c r="BU17" i="4" s="1"/>
  <c r="BT17" i="4" s="1"/>
  <c r="BS17" i="4" s="1"/>
  <c r="BR17" i="4" s="1"/>
  <c r="BQ17" i="4" s="1"/>
  <c r="BP17" i="4" s="1"/>
  <c r="BO17" i="4" s="1"/>
  <c r="BN17" i="4" s="1"/>
  <c r="BM17" i="4" s="1"/>
  <c r="BL17" i="4" s="1"/>
  <c r="BK17" i="4" s="1"/>
  <c r="BJ17" i="4" s="1"/>
  <c r="BI17" i="4" s="1"/>
  <c r="BH17" i="4" s="1"/>
  <c r="BG17" i="4" s="1"/>
  <c r="BF17" i="4" s="1"/>
  <c r="BE17" i="4" s="1"/>
  <c r="BD17" i="4" s="1"/>
  <c r="BC17" i="4" s="1"/>
  <c r="AC17" i="4" s="1"/>
  <c r="I16" i="2" s="1"/>
  <c r="BV2508" i="4"/>
  <c r="BR2508" i="4"/>
  <c r="BN2508" i="4"/>
  <c r="BJ2508" i="4"/>
  <c r="BF2508" i="4"/>
  <c r="BY2508" i="4"/>
  <c r="BU2508" i="4"/>
  <c r="BQ2508" i="4"/>
  <c r="BM2508" i="4"/>
  <c r="BI2508" i="4"/>
  <c r="BE2508" i="4"/>
  <c r="BX2508" i="4"/>
  <c r="BT2508" i="4"/>
  <c r="BP2508" i="4"/>
  <c r="BL2508" i="4"/>
  <c r="BH2508" i="4"/>
  <c r="BD2508" i="4"/>
  <c r="BK2508" i="4"/>
  <c r="BW2508" i="4"/>
  <c r="BG2508" i="4"/>
  <c r="BS2508" i="4"/>
  <c r="BC2508" i="4"/>
  <c r="BO2508" i="4"/>
  <c r="AC2508" i="4"/>
  <c r="I2507" i="2" s="1"/>
  <c r="BV2504" i="4"/>
  <c r="BR2504" i="4"/>
  <c r="BN2504" i="4"/>
  <c r="BJ2504" i="4"/>
  <c r="BF2504" i="4"/>
  <c r="BY2504" i="4"/>
  <c r="BU2504" i="4"/>
  <c r="BQ2504" i="4"/>
  <c r="BM2504" i="4"/>
  <c r="BI2504" i="4"/>
  <c r="BE2504" i="4"/>
  <c r="BX2504" i="4"/>
  <c r="BT2504" i="4"/>
  <c r="BP2504" i="4"/>
  <c r="BL2504" i="4"/>
  <c r="BH2504" i="4"/>
  <c r="BD2504" i="4"/>
  <c r="BW2504" i="4"/>
  <c r="BG2504" i="4"/>
  <c r="BS2504" i="4"/>
  <c r="BC2504" i="4"/>
  <c r="BO2504" i="4"/>
  <c r="BK2504" i="4"/>
  <c r="AC2504" i="4"/>
  <c r="I2503" i="2" s="1"/>
  <c r="BV2500" i="4"/>
  <c r="BR2500" i="4"/>
  <c r="BN2500" i="4"/>
  <c r="BJ2500" i="4"/>
  <c r="BF2500" i="4"/>
  <c r="BY2500" i="4"/>
  <c r="BU2500" i="4"/>
  <c r="BQ2500" i="4"/>
  <c r="BM2500" i="4"/>
  <c r="BI2500" i="4"/>
  <c r="BE2500" i="4"/>
  <c r="BX2500" i="4"/>
  <c r="BT2500" i="4"/>
  <c r="BP2500" i="4"/>
  <c r="BL2500" i="4"/>
  <c r="BH2500" i="4"/>
  <c r="BD2500" i="4"/>
  <c r="BS2500" i="4"/>
  <c r="BC2500" i="4"/>
  <c r="BO2500" i="4"/>
  <c r="BK2500" i="4"/>
  <c r="BW2500" i="4"/>
  <c r="BG2500" i="4"/>
  <c r="AC2500" i="4"/>
  <c r="I2499" i="2" s="1"/>
  <c r="BV2496" i="4"/>
  <c r="BR2496" i="4"/>
  <c r="BN2496" i="4"/>
  <c r="BJ2496" i="4"/>
  <c r="BF2496" i="4"/>
  <c r="BY2496" i="4"/>
  <c r="BU2496" i="4"/>
  <c r="BQ2496" i="4"/>
  <c r="BM2496" i="4"/>
  <c r="BI2496" i="4"/>
  <c r="BE2496" i="4"/>
  <c r="BX2496" i="4"/>
  <c r="BT2496" i="4"/>
  <c r="BP2496" i="4"/>
  <c r="BL2496" i="4"/>
  <c r="BH2496" i="4"/>
  <c r="BD2496" i="4"/>
  <c r="BO2496" i="4"/>
  <c r="BK2496" i="4"/>
  <c r="BW2496" i="4"/>
  <c r="BG2496" i="4"/>
  <c r="BS2496" i="4"/>
  <c r="BC2496" i="4"/>
  <c r="AC2496" i="4"/>
  <c r="I2495" i="2" s="1"/>
  <c r="BV2492" i="4"/>
  <c r="BR2492" i="4"/>
  <c r="BN2492" i="4"/>
  <c r="BJ2492" i="4"/>
  <c r="BF2492" i="4"/>
  <c r="BY2492" i="4"/>
  <c r="BU2492" i="4"/>
  <c r="BQ2492" i="4"/>
  <c r="BM2492" i="4"/>
  <c r="BI2492" i="4"/>
  <c r="BE2492" i="4"/>
  <c r="BX2492" i="4"/>
  <c r="BT2492" i="4"/>
  <c r="BP2492" i="4"/>
  <c r="BL2492" i="4"/>
  <c r="BH2492" i="4"/>
  <c r="BD2492" i="4"/>
  <c r="BK2492" i="4"/>
  <c r="BW2492" i="4"/>
  <c r="BG2492" i="4"/>
  <c r="BS2492" i="4"/>
  <c r="BC2492" i="4"/>
  <c r="BO2492" i="4"/>
  <c r="AC2492" i="4"/>
  <c r="I2491" i="2" s="1"/>
  <c r="BV2488" i="4"/>
  <c r="BR2488" i="4"/>
  <c r="BN2488" i="4"/>
  <c r="BJ2488" i="4"/>
  <c r="BF2488" i="4"/>
  <c r="BY2488" i="4"/>
  <c r="BU2488" i="4"/>
  <c r="BQ2488" i="4"/>
  <c r="BM2488" i="4"/>
  <c r="BI2488" i="4"/>
  <c r="BE2488" i="4"/>
  <c r="BX2488" i="4"/>
  <c r="BT2488" i="4"/>
  <c r="BP2488" i="4"/>
  <c r="BL2488" i="4"/>
  <c r="BH2488" i="4"/>
  <c r="BD2488" i="4"/>
  <c r="BW2488" i="4"/>
  <c r="BG2488" i="4"/>
  <c r="BS2488" i="4"/>
  <c r="BC2488" i="4"/>
  <c r="BO2488" i="4"/>
  <c r="BK2488" i="4"/>
  <c r="AC2488" i="4"/>
  <c r="I2487" i="2" s="1"/>
  <c r="BV2484" i="4"/>
  <c r="BR2484" i="4"/>
  <c r="BN2484" i="4"/>
  <c r="BJ2484" i="4"/>
  <c r="BF2484" i="4"/>
  <c r="BY2484" i="4"/>
  <c r="BU2484" i="4"/>
  <c r="BQ2484" i="4"/>
  <c r="BM2484" i="4"/>
  <c r="BI2484" i="4"/>
  <c r="BE2484" i="4"/>
  <c r="BX2484" i="4"/>
  <c r="BT2484" i="4"/>
  <c r="BP2484" i="4"/>
  <c r="BL2484" i="4"/>
  <c r="BH2484" i="4"/>
  <c r="BD2484" i="4"/>
  <c r="BS2484" i="4"/>
  <c r="BC2484" i="4"/>
  <c r="BO2484" i="4"/>
  <c r="BK2484" i="4"/>
  <c r="BG2484" i="4"/>
  <c r="BW2484" i="4"/>
  <c r="AC2484" i="4"/>
  <c r="I2483" i="2" s="1"/>
  <c r="BV2480" i="4"/>
  <c r="BR2480" i="4"/>
  <c r="BN2480" i="4"/>
  <c r="BJ2480" i="4"/>
  <c r="BF2480" i="4"/>
  <c r="BY2480" i="4"/>
  <c r="BU2480" i="4"/>
  <c r="BQ2480" i="4"/>
  <c r="BM2480" i="4"/>
  <c r="BI2480" i="4"/>
  <c r="BE2480" i="4"/>
  <c r="BX2480" i="4"/>
  <c r="BT2480" i="4"/>
  <c r="BP2480" i="4"/>
  <c r="BL2480" i="4"/>
  <c r="BH2480" i="4"/>
  <c r="BD2480" i="4"/>
  <c r="BO2480" i="4"/>
  <c r="BK2480" i="4"/>
  <c r="BW2480" i="4"/>
  <c r="BG2480" i="4"/>
  <c r="BS2480" i="4"/>
  <c r="BC2480" i="4"/>
  <c r="AC2480" i="4"/>
  <c r="I2479" i="2" s="1"/>
  <c r="BV2476" i="4"/>
  <c r="BR2476" i="4"/>
  <c r="BN2476" i="4"/>
  <c r="BJ2476" i="4"/>
  <c r="BF2476" i="4"/>
  <c r="BY2476" i="4"/>
  <c r="BU2476" i="4"/>
  <c r="BQ2476" i="4"/>
  <c r="BM2476" i="4"/>
  <c r="BI2476" i="4"/>
  <c r="BE2476" i="4"/>
  <c r="BX2476" i="4"/>
  <c r="BT2476" i="4"/>
  <c r="BP2476" i="4"/>
  <c r="BL2476" i="4"/>
  <c r="BH2476" i="4"/>
  <c r="BD2476" i="4"/>
  <c r="BK2476" i="4"/>
  <c r="BW2476" i="4"/>
  <c r="BG2476" i="4"/>
  <c r="BS2476" i="4"/>
  <c r="BC2476" i="4"/>
  <c r="BO2476" i="4"/>
  <c r="AC2476" i="4"/>
  <c r="I2475" i="2" s="1"/>
  <c r="BV2472" i="4"/>
  <c r="BR2472" i="4"/>
  <c r="BN2472" i="4"/>
  <c r="BJ2472" i="4"/>
  <c r="BF2472" i="4"/>
  <c r="BY2472" i="4"/>
  <c r="BU2472" i="4"/>
  <c r="BQ2472" i="4"/>
  <c r="BM2472" i="4"/>
  <c r="BI2472" i="4"/>
  <c r="BE2472" i="4"/>
  <c r="BX2472" i="4"/>
  <c r="BT2472" i="4"/>
  <c r="BP2472" i="4"/>
  <c r="BL2472" i="4"/>
  <c r="BH2472" i="4"/>
  <c r="BD2472" i="4"/>
  <c r="BW2472" i="4"/>
  <c r="BG2472" i="4"/>
  <c r="BS2472" i="4"/>
  <c r="BC2472" i="4"/>
  <c r="BO2472" i="4"/>
  <c r="BK2472" i="4"/>
  <c r="AC2472" i="4"/>
  <c r="I2471" i="2" s="1"/>
  <c r="BX2468" i="4"/>
  <c r="BT2468" i="4"/>
  <c r="BP2468" i="4"/>
  <c r="BL2468" i="4"/>
  <c r="BH2468" i="4"/>
  <c r="BD2468" i="4"/>
  <c r="BW2468" i="4"/>
  <c r="BS2468" i="4"/>
  <c r="BO2468" i="4"/>
  <c r="BK2468" i="4"/>
  <c r="BG2468" i="4"/>
  <c r="BC2468" i="4"/>
  <c r="BV2468" i="4"/>
  <c r="BR2468" i="4"/>
  <c r="BN2468" i="4"/>
  <c r="BJ2468" i="4"/>
  <c r="BF2468" i="4"/>
  <c r="BY2468" i="4"/>
  <c r="BI2468" i="4"/>
  <c r="BU2468" i="4"/>
  <c r="BE2468" i="4"/>
  <c r="BQ2468" i="4"/>
  <c r="BM2468" i="4"/>
  <c r="AC2468" i="4"/>
  <c r="I2467" i="2" s="1"/>
  <c r="BX2464" i="4"/>
  <c r="BT2464" i="4"/>
  <c r="BP2464" i="4"/>
  <c r="BL2464" i="4"/>
  <c r="BH2464" i="4"/>
  <c r="BD2464" i="4"/>
  <c r="BW2464" i="4"/>
  <c r="BS2464" i="4"/>
  <c r="BO2464" i="4"/>
  <c r="BK2464" i="4"/>
  <c r="BG2464" i="4"/>
  <c r="BC2464" i="4"/>
  <c r="BV2464" i="4"/>
  <c r="BR2464" i="4"/>
  <c r="BN2464" i="4"/>
  <c r="BJ2464" i="4"/>
  <c r="BF2464" i="4"/>
  <c r="BU2464" i="4"/>
  <c r="BE2464" i="4"/>
  <c r="BQ2464" i="4"/>
  <c r="BM2464" i="4"/>
  <c r="BY2464" i="4"/>
  <c r="BI2464" i="4"/>
  <c r="AC2464" i="4"/>
  <c r="I2463" i="2" s="1"/>
  <c r="BX2460" i="4"/>
  <c r="BT2460" i="4"/>
  <c r="BP2460" i="4"/>
  <c r="BL2460" i="4"/>
  <c r="BH2460" i="4"/>
  <c r="BD2460" i="4"/>
  <c r="BW2460" i="4"/>
  <c r="BS2460" i="4"/>
  <c r="BO2460" i="4"/>
  <c r="BK2460" i="4"/>
  <c r="BG2460" i="4"/>
  <c r="BC2460" i="4"/>
  <c r="BV2460" i="4"/>
  <c r="BR2460" i="4"/>
  <c r="BN2460" i="4"/>
  <c r="BJ2460" i="4"/>
  <c r="BF2460" i="4"/>
  <c r="BQ2460" i="4"/>
  <c r="BM2460" i="4"/>
  <c r="BY2460" i="4"/>
  <c r="BI2460" i="4"/>
  <c r="BU2460" i="4"/>
  <c r="BE2460" i="4"/>
  <c r="AC2460" i="4"/>
  <c r="I2459" i="2" s="1"/>
  <c r="BX2456" i="4"/>
  <c r="BT2456" i="4"/>
  <c r="BP2456" i="4"/>
  <c r="BL2456" i="4"/>
  <c r="BH2456" i="4"/>
  <c r="BD2456" i="4"/>
  <c r="BW2456" i="4"/>
  <c r="BS2456" i="4"/>
  <c r="BO2456" i="4"/>
  <c r="BK2456" i="4"/>
  <c r="BG2456" i="4"/>
  <c r="BC2456" i="4"/>
  <c r="BV2456" i="4"/>
  <c r="BR2456" i="4"/>
  <c r="BN2456" i="4"/>
  <c r="BJ2456" i="4"/>
  <c r="BF2456" i="4"/>
  <c r="BM2456" i="4"/>
  <c r="BY2456" i="4"/>
  <c r="BI2456" i="4"/>
  <c r="BU2456" i="4"/>
  <c r="BE2456" i="4"/>
  <c r="BQ2456" i="4"/>
  <c r="AC2456" i="4"/>
  <c r="I2455" i="2" s="1"/>
  <c r="BX2452" i="4"/>
  <c r="BT2452" i="4"/>
  <c r="BP2452" i="4"/>
  <c r="BL2452" i="4"/>
  <c r="BH2452" i="4"/>
  <c r="BD2452" i="4"/>
  <c r="BW2452" i="4"/>
  <c r="BS2452" i="4"/>
  <c r="BO2452" i="4"/>
  <c r="BK2452" i="4"/>
  <c r="BG2452" i="4"/>
  <c r="BC2452" i="4"/>
  <c r="BV2452" i="4"/>
  <c r="BR2452" i="4"/>
  <c r="BN2452" i="4"/>
  <c r="BJ2452" i="4"/>
  <c r="BF2452" i="4"/>
  <c r="BY2452" i="4"/>
  <c r="BI2452" i="4"/>
  <c r="BU2452" i="4"/>
  <c r="BE2452" i="4"/>
  <c r="BQ2452" i="4"/>
  <c r="BM2452" i="4"/>
  <c r="AC2452" i="4"/>
  <c r="I2451" i="2" s="1"/>
  <c r="BX2448" i="4"/>
  <c r="BT2448" i="4"/>
  <c r="BP2448" i="4"/>
  <c r="BL2448" i="4"/>
  <c r="BH2448" i="4"/>
  <c r="BD2448" i="4"/>
  <c r="BW2448" i="4"/>
  <c r="BS2448" i="4"/>
  <c r="BO2448" i="4"/>
  <c r="BK2448" i="4"/>
  <c r="BG2448" i="4"/>
  <c r="BC2448" i="4"/>
  <c r="BV2448" i="4"/>
  <c r="BR2448" i="4"/>
  <c r="BN2448" i="4"/>
  <c r="BJ2448" i="4"/>
  <c r="BF2448" i="4"/>
  <c r="BU2448" i="4"/>
  <c r="BE2448" i="4"/>
  <c r="BQ2448" i="4"/>
  <c r="BM2448" i="4"/>
  <c r="BI2448" i="4"/>
  <c r="BY2448" i="4"/>
  <c r="AC2448" i="4"/>
  <c r="I2447" i="2" s="1"/>
  <c r="BX2444" i="4"/>
  <c r="BT2444" i="4"/>
  <c r="BP2444" i="4"/>
  <c r="BL2444" i="4"/>
  <c r="BH2444" i="4"/>
  <c r="BD2444" i="4"/>
  <c r="BW2444" i="4"/>
  <c r="BS2444" i="4"/>
  <c r="BO2444" i="4"/>
  <c r="BK2444" i="4"/>
  <c r="BG2444" i="4"/>
  <c r="BC2444" i="4"/>
  <c r="BV2444" i="4"/>
  <c r="BR2444" i="4"/>
  <c r="BN2444" i="4"/>
  <c r="BJ2444" i="4"/>
  <c r="BF2444" i="4"/>
  <c r="BQ2444" i="4"/>
  <c r="BM2444" i="4"/>
  <c r="BY2444" i="4"/>
  <c r="BI2444" i="4"/>
  <c r="BU2444" i="4"/>
  <c r="BE2444" i="4"/>
  <c r="AC2444" i="4"/>
  <c r="I2443" i="2" s="1"/>
  <c r="BX2440" i="4"/>
  <c r="BT2440" i="4"/>
  <c r="BP2440" i="4"/>
  <c r="BL2440" i="4"/>
  <c r="BH2440" i="4"/>
  <c r="BD2440" i="4"/>
  <c r="BW2440" i="4"/>
  <c r="BS2440" i="4"/>
  <c r="BO2440" i="4"/>
  <c r="BK2440" i="4"/>
  <c r="BG2440" i="4"/>
  <c r="BC2440" i="4"/>
  <c r="BV2440" i="4"/>
  <c r="BR2440" i="4"/>
  <c r="BN2440" i="4"/>
  <c r="BJ2440" i="4"/>
  <c r="BF2440" i="4"/>
  <c r="BM2440" i="4"/>
  <c r="BY2440" i="4"/>
  <c r="BI2440" i="4"/>
  <c r="BU2440" i="4"/>
  <c r="BE2440" i="4"/>
  <c r="BQ2440" i="4"/>
  <c r="AC2440" i="4"/>
  <c r="I2439" i="2" s="1"/>
  <c r="BX2436" i="4"/>
  <c r="BT2436" i="4"/>
  <c r="BP2436" i="4"/>
  <c r="BL2436" i="4"/>
  <c r="BH2436" i="4"/>
  <c r="BD2436" i="4"/>
  <c r="BW2436" i="4"/>
  <c r="BS2436" i="4"/>
  <c r="BO2436" i="4"/>
  <c r="BK2436" i="4"/>
  <c r="BG2436" i="4"/>
  <c r="BC2436" i="4"/>
  <c r="BV2436" i="4"/>
  <c r="BR2436" i="4"/>
  <c r="BN2436" i="4"/>
  <c r="BJ2436" i="4"/>
  <c r="BF2436" i="4"/>
  <c r="BY2436" i="4"/>
  <c r="BI2436" i="4"/>
  <c r="BU2436" i="4"/>
  <c r="BE2436" i="4"/>
  <c r="BQ2436" i="4"/>
  <c r="BM2436" i="4"/>
  <c r="AC2436" i="4"/>
  <c r="I2435" i="2" s="1"/>
  <c r="BX2432" i="4"/>
  <c r="BT2432" i="4"/>
  <c r="BP2432" i="4"/>
  <c r="BL2432" i="4"/>
  <c r="BH2432" i="4"/>
  <c r="BD2432" i="4"/>
  <c r="BW2432" i="4"/>
  <c r="BS2432" i="4"/>
  <c r="BO2432" i="4"/>
  <c r="BK2432" i="4"/>
  <c r="BG2432" i="4"/>
  <c r="BC2432" i="4"/>
  <c r="BV2432" i="4"/>
  <c r="BR2432" i="4"/>
  <c r="BN2432" i="4"/>
  <c r="BJ2432" i="4"/>
  <c r="BF2432" i="4"/>
  <c r="BU2432" i="4"/>
  <c r="BE2432" i="4"/>
  <c r="BQ2432" i="4"/>
  <c r="BM2432" i="4"/>
  <c r="BY2432" i="4"/>
  <c r="BI2432" i="4"/>
  <c r="AC2432" i="4"/>
  <c r="I2431" i="2" s="1"/>
  <c r="BX2428" i="4"/>
  <c r="BT2428" i="4"/>
  <c r="BP2428" i="4"/>
  <c r="BL2428" i="4"/>
  <c r="BH2428" i="4"/>
  <c r="BD2428" i="4"/>
  <c r="BW2428" i="4"/>
  <c r="BS2428" i="4"/>
  <c r="BO2428" i="4"/>
  <c r="BK2428" i="4"/>
  <c r="BG2428" i="4"/>
  <c r="BC2428" i="4"/>
  <c r="BV2428" i="4"/>
  <c r="BR2428" i="4"/>
  <c r="BN2428" i="4"/>
  <c r="BJ2428" i="4"/>
  <c r="BF2428" i="4"/>
  <c r="BQ2428" i="4"/>
  <c r="BM2428" i="4"/>
  <c r="BY2428" i="4"/>
  <c r="BI2428" i="4"/>
  <c r="BU2428" i="4"/>
  <c r="BE2428" i="4"/>
  <c r="AC2428" i="4"/>
  <c r="I2427" i="2" s="1"/>
  <c r="BX2424" i="4"/>
  <c r="BU2424" i="4"/>
  <c r="BQ2424" i="4"/>
  <c r="BM2424" i="4"/>
  <c r="BI2424" i="4"/>
  <c r="BE2424" i="4"/>
  <c r="BY2424" i="4"/>
  <c r="BT2424" i="4"/>
  <c r="BP2424" i="4"/>
  <c r="BL2424" i="4"/>
  <c r="BH2424" i="4"/>
  <c r="BD2424" i="4"/>
  <c r="BW2424" i="4"/>
  <c r="BS2424" i="4"/>
  <c r="BO2424" i="4"/>
  <c r="BK2424" i="4"/>
  <c r="BG2424" i="4"/>
  <c r="BC2424" i="4"/>
  <c r="BN2424" i="4"/>
  <c r="BJ2424" i="4"/>
  <c r="BV2424" i="4"/>
  <c r="BF2424" i="4"/>
  <c r="BR2424" i="4"/>
  <c r="AC2424" i="4"/>
  <c r="I2423" i="2" s="1"/>
  <c r="BY2420" i="4"/>
  <c r="BU2420" i="4"/>
  <c r="BQ2420" i="4"/>
  <c r="BM2420" i="4"/>
  <c r="BI2420" i="4"/>
  <c r="BE2420" i="4"/>
  <c r="BX2420" i="4"/>
  <c r="BT2420" i="4"/>
  <c r="BP2420" i="4"/>
  <c r="BL2420" i="4"/>
  <c r="BH2420" i="4"/>
  <c r="BD2420" i="4"/>
  <c r="BW2420" i="4"/>
  <c r="BS2420" i="4"/>
  <c r="BO2420" i="4"/>
  <c r="BK2420" i="4"/>
  <c r="BG2420" i="4"/>
  <c r="BC2420" i="4"/>
  <c r="BJ2420" i="4"/>
  <c r="BV2420" i="4"/>
  <c r="BF2420" i="4"/>
  <c r="BR2420" i="4"/>
  <c r="BN2420" i="4"/>
  <c r="AC2420" i="4"/>
  <c r="I2419" i="2" s="1"/>
  <c r="BY2416" i="4"/>
  <c r="BU2416" i="4"/>
  <c r="BQ2416" i="4"/>
  <c r="BM2416" i="4"/>
  <c r="BI2416" i="4"/>
  <c r="BE2416" i="4"/>
  <c r="BX2416" i="4"/>
  <c r="BT2416" i="4"/>
  <c r="BP2416" i="4"/>
  <c r="BL2416" i="4"/>
  <c r="BH2416" i="4"/>
  <c r="BD2416" i="4"/>
  <c r="BW2416" i="4"/>
  <c r="BS2416" i="4"/>
  <c r="BO2416" i="4"/>
  <c r="BK2416" i="4"/>
  <c r="BG2416" i="4"/>
  <c r="BC2416" i="4"/>
  <c r="BV2416" i="4"/>
  <c r="BF2416" i="4"/>
  <c r="BR2416" i="4"/>
  <c r="BN2416" i="4"/>
  <c r="BJ2416" i="4"/>
  <c r="AC2416" i="4"/>
  <c r="I2415" i="2" s="1"/>
  <c r="BY2412" i="4"/>
  <c r="BU2412" i="4"/>
  <c r="BQ2412" i="4"/>
  <c r="BM2412" i="4"/>
  <c r="BI2412" i="4"/>
  <c r="BE2412" i="4"/>
  <c r="BX2412" i="4"/>
  <c r="BT2412" i="4"/>
  <c r="BP2412" i="4"/>
  <c r="BL2412" i="4"/>
  <c r="BH2412" i="4"/>
  <c r="BD2412" i="4"/>
  <c r="BW2412" i="4"/>
  <c r="BS2412" i="4"/>
  <c r="BO2412" i="4"/>
  <c r="BK2412" i="4"/>
  <c r="BG2412" i="4"/>
  <c r="BC2412" i="4"/>
  <c r="BR2412" i="4"/>
  <c r="BN2412" i="4"/>
  <c r="BJ2412" i="4"/>
  <c r="BV2412" i="4"/>
  <c r="BF2412" i="4"/>
  <c r="AC2412" i="4"/>
  <c r="I2411" i="2" s="1"/>
  <c r="BY2408" i="4"/>
  <c r="BU2408" i="4"/>
  <c r="BQ2408" i="4"/>
  <c r="BM2408" i="4"/>
  <c r="BI2408" i="4"/>
  <c r="BE2408" i="4"/>
  <c r="BX2408" i="4"/>
  <c r="BT2408" i="4"/>
  <c r="BP2408" i="4"/>
  <c r="BL2408" i="4"/>
  <c r="BH2408" i="4"/>
  <c r="BD2408" i="4"/>
  <c r="BW2408" i="4"/>
  <c r="BS2408" i="4"/>
  <c r="BO2408" i="4"/>
  <c r="BK2408" i="4"/>
  <c r="BG2408" i="4"/>
  <c r="BC2408" i="4"/>
  <c r="BN2408" i="4"/>
  <c r="BJ2408" i="4"/>
  <c r="BV2408" i="4"/>
  <c r="BF2408" i="4"/>
  <c r="BR2408" i="4"/>
  <c r="AC2408" i="4"/>
  <c r="I2407" i="2" s="1"/>
  <c r="BY2404" i="4"/>
  <c r="BU2404" i="4"/>
  <c r="BQ2404" i="4"/>
  <c r="BM2404" i="4"/>
  <c r="BI2404" i="4"/>
  <c r="BE2404" i="4"/>
  <c r="BX2404" i="4"/>
  <c r="BT2404" i="4"/>
  <c r="BP2404" i="4"/>
  <c r="BL2404" i="4"/>
  <c r="BH2404" i="4"/>
  <c r="BD2404" i="4"/>
  <c r="BW2404" i="4"/>
  <c r="BS2404" i="4"/>
  <c r="BO2404" i="4"/>
  <c r="BK2404" i="4"/>
  <c r="BG2404" i="4"/>
  <c r="BC2404" i="4"/>
  <c r="BJ2404" i="4"/>
  <c r="BV2404" i="4"/>
  <c r="BF2404" i="4"/>
  <c r="BR2404" i="4"/>
  <c r="BN2404" i="4"/>
  <c r="AC2404" i="4"/>
  <c r="I2403" i="2" s="1"/>
  <c r="BY2400" i="4"/>
  <c r="BU2400" i="4"/>
  <c r="BQ2400" i="4"/>
  <c r="BM2400" i="4"/>
  <c r="BI2400" i="4"/>
  <c r="BE2400" i="4"/>
  <c r="BX2400" i="4"/>
  <c r="BT2400" i="4"/>
  <c r="BP2400" i="4"/>
  <c r="BL2400" i="4"/>
  <c r="BH2400" i="4"/>
  <c r="BD2400" i="4"/>
  <c r="BW2400" i="4"/>
  <c r="BS2400" i="4"/>
  <c r="BO2400" i="4"/>
  <c r="BK2400" i="4"/>
  <c r="BG2400" i="4"/>
  <c r="BC2400" i="4"/>
  <c r="BV2400" i="4"/>
  <c r="BF2400" i="4"/>
  <c r="BR2400" i="4"/>
  <c r="BN2400" i="4"/>
  <c r="BJ2400" i="4"/>
  <c r="AC2400" i="4"/>
  <c r="I2399" i="2" s="1"/>
  <c r="BY2396" i="4"/>
  <c r="BU2396" i="4"/>
  <c r="BQ2396" i="4"/>
  <c r="BM2396" i="4"/>
  <c r="BI2396" i="4"/>
  <c r="BE2396" i="4"/>
  <c r="BX2396" i="4"/>
  <c r="BT2396" i="4"/>
  <c r="BP2396" i="4"/>
  <c r="BL2396" i="4"/>
  <c r="BH2396" i="4"/>
  <c r="BD2396" i="4"/>
  <c r="BW2396" i="4"/>
  <c r="BS2396" i="4"/>
  <c r="BO2396" i="4"/>
  <c r="BK2396" i="4"/>
  <c r="BG2396" i="4"/>
  <c r="BC2396" i="4"/>
  <c r="BR2396" i="4"/>
  <c r="BN2396" i="4"/>
  <c r="BJ2396" i="4"/>
  <c r="BV2396" i="4"/>
  <c r="BF2396" i="4"/>
  <c r="AC2396" i="4"/>
  <c r="I2395" i="2" s="1"/>
  <c r="BY2392" i="4"/>
  <c r="BU2392" i="4"/>
  <c r="BQ2392" i="4"/>
  <c r="BM2392" i="4"/>
  <c r="BI2392" i="4"/>
  <c r="BE2392" i="4"/>
  <c r="BX2392" i="4"/>
  <c r="BT2392" i="4"/>
  <c r="BP2392" i="4"/>
  <c r="BL2392" i="4"/>
  <c r="BH2392" i="4"/>
  <c r="BD2392" i="4"/>
  <c r="BW2392" i="4"/>
  <c r="BS2392" i="4"/>
  <c r="BO2392" i="4"/>
  <c r="BK2392" i="4"/>
  <c r="BG2392" i="4"/>
  <c r="BC2392" i="4"/>
  <c r="BN2392" i="4"/>
  <c r="BJ2392" i="4"/>
  <c r="BV2392" i="4"/>
  <c r="BF2392" i="4"/>
  <c r="BR2392" i="4"/>
  <c r="AC2392" i="4"/>
  <c r="I2391" i="2" s="1"/>
  <c r="BY2388" i="4"/>
  <c r="BU2388" i="4"/>
  <c r="BQ2388" i="4"/>
  <c r="BM2388" i="4"/>
  <c r="BI2388" i="4"/>
  <c r="BE2388" i="4"/>
  <c r="BX2388" i="4"/>
  <c r="BT2388" i="4"/>
  <c r="BP2388" i="4"/>
  <c r="BL2388" i="4"/>
  <c r="BH2388" i="4"/>
  <c r="BD2388" i="4"/>
  <c r="BW2388" i="4"/>
  <c r="BS2388" i="4"/>
  <c r="BO2388" i="4"/>
  <c r="BK2388" i="4"/>
  <c r="BG2388" i="4"/>
  <c r="BC2388" i="4"/>
  <c r="BJ2388" i="4"/>
  <c r="BV2388" i="4"/>
  <c r="BF2388" i="4"/>
  <c r="BR2388" i="4"/>
  <c r="BN2388" i="4"/>
  <c r="AC2388" i="4"/>
  <c r="I2387" i="2" s="1"/>
  <c r="BY2384" i="4"/>
  <c r="BU2384" i="4"/>
  <c r="BQ2384" i="4"/>
  <c r="BM2384" i="4"/>
  <c r="BI2384" i="4"/>
  <c r="BE2384" i="4"/>
  <c r="BX2384" i="4"/>
  <c r="BT2384" i="4"/>
  <c r="BP2384" i="4"/>
  <c r="BL2384" i="4"/>
  <c r="BH2384" i="4"/>
  <c r="BD2384" i="4"/>
  <c r="BW2384" i="4"/>
  <c r="BS2384" i="4"/>
  <c r="BO2384" i="4"/>
  <c r="BK2384" i="4"/>
  <c r="BG2384" i="4"/>
  <c r="BC2384" i="4"/>
  <c r="BV2384" i="4"/>
  <c r="BF2384" i="4"/>
  <c r="BR2384" i="4"/>
  <c r="BN2384" i="4"/>
  <c r="BJ2384" i="4"/>
  <c r="AC2384" i="4"/>
  <c r="I2383" i="2" s="1"/>
  <c r="BY2380" i="4"/>
  <c r="BU2380" i="4"/>
  <c r="BQ2380" i="4"/>
  <c r="BM2380" i="4"/>
  <c r="BI2380" i="4"/>
  <c r="BE2380" i="4"/>
  <c r="BX2380" i="4"/>
  <c r="BT2380" i="4"/>
  <c r="BP2380" i="4"/>
  <c r="BL2380" i="4"/>
  <c r="BH2380" i="4"/>
  <c r="BD2380" i="4"/>
  <c r="BW2380" i="4"/>
  <c r="BS2380" i="4"/>
  <c r="BO2380" i="4"/>
  <c r="BK2380" i="4"/>
  <c r="BG2380" i="4"/>
  <c r="BC2380" i="4"/>
  <c r="BR2380" i="4"/>
  <c r="BN2380" i="4"/>
  <c r="BJ2380" i="4"/>
  <c r="BV2380" i="4"/>
  <c r="BF2380" i="4"/>
  <c r="AC2380" i="4"/>
  <c r="I2379" i="2" s="1"/>
  <c r="BY2376" i="4"/>
  <c r="BU2376" i="4"/>
  <c r="BQ2376" i="4"/>
  <c r="BM2376" i="4"/>
  <c r="BI2376" i="4"/>
  <c r="BE2376" i="4"/>
  <c r="BX2376" i="4"/>
  <c r="BT2376" i="4"/>
  <c r="BP2376" i="4"/>
  <c r="BL2376" i="4"/>
  <c r="BH2376" i="4"/>
  <c r="BD2376" i="4"/>
  <c r="BW2376" i="4"/>
  <c r="BS2376" i="4"/>
  <c r="BO2376" i="4"/>
  <c r="BK2376" i="4"/>
  <c r="BG2376" i="4"/>
  <c r="BC2376" i="4"/>
  <c r="BN2376" i="4"/>
  <c r="BJ2376" i="4"/>
  <c r="BV2376" i="4"/>
  <c r="BF2376" i="4"/>
  <c r="BR2376" i="4"/>
  <c r="AC2376" i="4"/>
  <c r="I2375" i="2" s="1"/>
  <c r="BY2372" i="4"/>
  <c r="BU2372" i="4"/>
  <c r="BQ2372" i="4"/>
  <c r="BM2372" i="4"/>
  <c r="BI2372" i="4"/>
  <c r="BE2372" i="4"/>
  <c r="BX2372" i="4"/>
  <c r="BT2372" i="4"/>
  <c r="BP2372" i="4"/>
  <c r="BL2372" i="4"/>
  <c r="BH2372" i="4"/>
  <c r="BD2372" i="4"/>
  <c r="BW2372" i="4"/>
  <c r="BS2372" i="4"/>
  <c r="BO2372" i="4"/>
  <c r="BK2372" i="4"/>
  <c r="BG2372" i="4"/>
  <c r="BC2372" i="4"/>
  <c r="BJ2372" i="4"/>
  <c r="BV2372" i="4"/>
  <c r="BF2372" i="4"/>
  <c r="BR2372" i="4"/>
  <c r="BN2372" i="4"/>
  <c r="AC2372" i="4"/>
  <c r="I2371" i="2" s="1"/>
  <c r="BY2368" i="4"/>
  <c r="BU2368" i="4"/>
  <c r="BQ2368" i="4"/>
  <c r="BM2368" i="4"/>
  <c r="BI2368" i="4"/>
  <c r="BE2368" i="4"/>
  <c r="BX2368" i="4"/>
  <c r="BT2368" i="4"/>
  <c r="BP2368" i="4"/>
  <c r="BL2368" i="4"/>
  <c r="BH2368" i="4"/>
  <c r="BD2368" i="4"/>
  <c r="BW2368" i="4"/>
  <c r="BS2368" i="4"/>
  <c r="BO2368" i="4"/>
  <c r="BK2368" i="4"/>
  <c r="BG2368" i="4"/>
  <c r="BC2368" i="4"/>
  <c r="BV2368" i="4"/>
  <c r="BF2368" i="4"/>
  <c r="BR2368" i="4"/>
  <c r="BN2368" i="4"/>
  <c r="BJ2368" i="4"/>
  <c r="AC2368" i="4"/>
  <c r="I2367" i="2" s="1"/>
  <c r="BY2364" i="4"/>
  <c r="BU2364" i="4"/>
  <c r="BQ2364" i="4"/>
  <c r="BM2364" i="4"/>
  <c r="BI2364" i="4"/>
  <c r="BE2364" i="4"/>
  <c r="BX2364" i="4"/>
  <c r="BT2364" i="4"/>
  <c r="BP2364" i="4"/>
  <c r="BL2364" i="4"/>
  <c r="BH2364" i="4"/>
  <c r="BD2364" i="4"/>
  <c r="BW2364" i="4"/>
  <c r="BS2364" i="4"/>
  <c r="BO2364" i="4"/>
  <c r="BK2364" i="4"/>
  <c r="BG2364" i="4"/>
  <c r="BC2364" i="4"/>
  <c r="BR2364" i="4"/>
  <c r="BN2364" i="4"/>
  <c r="BJ2364" i="4"/>
  <c r="BF2364" i="4"/>
  <c r="BV2364" i="4"/>
  <c r="AC2364" i="4"/>
  <c r="I2363" i="2" s="1"/>
  <c r="BY2360" i="4"/>
  <c r="BU2360" i="4"/>
  <c r="BQ2360" i="4"/>
  <c r="BM2360" i="4"/>
  <c r="BI2360" i="4"/>
  <c r="BE2360" i="4"/>
  <c r="BX2360" i="4"/>
  <c r="BT2360" i="4"/>
  <c r="BP2360" i="4"/>
  <c r="BL2360" i="4"/>
  <c r="BH2360" i="4"/>
  <c r="BD2360" i="4"/>
  <c r="BW2360" i="4"/>
  <c r="BS2360" i="4"/>
  <c r="BO2360" i="4"/>
  <c r="BK2360" i="4"/>
  <c r="BG2360" i="4"/>
  <c r="BC2360" i="4"/>
  <c r="BN2360" i="4"/>
  <c r="BJ2360" i="4"/>
  <c r="BV2360" i="4"/>
  <c r="BF2360" i="4"/>
  <c r="BR2360" i="4"/>
  <c r="AC2360" i="4"/>
  <c r="I2359" i="2" s="1"/>
  <c r="BY2356" i="4"/>
  <c r="BU2356" i="4"/>
  <c r="BQ2356" i="4"/>
  <c r="BM2356" i="4"/>
  <c r="BI2356" i="4"/>
  <c r="BE2356" i="4"/>
  <c r="BX2356" i="4"/>
  <c r="BT2356" i="4"/>
  <c r="BP2356" i="4"/>
  <c r="BL2356" i="4"/>
  <c r="BH2356" i="4"/>
  <c r="BD2356" i="4"/>
  <c r="BW2356" i="4"/>
  <c r="BS2356" i="4"/>
  <c r="BO2356" i="4"/>
  <c r="BK2356" i="4"/>
  <c r="BG2356" i="4"/>
  <c r="BC2356" i="4"/>
  <c r="BJ2356" i="4"/>
  <c r="BV2356" i="4"/>
  <c r="BF2356" i="4"/>
  <c r="BR2356" i="4"/>
  <c r="BN2356" i="4"/>
  <c r="AC2356" i="4"/>
  <c r="I2355" i="2" s="1"/>
  <c r="BY2352" i="4"/>
  <c r="BU2352" i="4"/>
  <c r="BQ2352" i="4"/>
  <c r="BM2352" i="4"/>
  <c r="BI2352" i="4"/>
  <c r="BE2352" i="4"/>
  <c r="BX2352" i="4"/>
  <c r="BT2352" i="4"/>
  <c r="BP2352" i="4"/>
  <c r="BL2352" i="4"/>
  <c r="BH2352" i="4"/>
  <c r="BD2352" i="4"/>
  <c r="BW2352" i="4"/>
  <c r="BS2352" i="4"/>
  <c r="BO2352" i="4"/>
  <c r="BK2352" i="4"/>
  <c r="BG2352" i="4"/>
  <c r="BC2352" i="4"/>
  <c r="BV2352" i="4"/>
  <c r="BF2352" i="4"/>
  <c r="BR2352" i="4"/>
  <c r="BN2352" i="4"/>
  <c r="BJ2352" i="4"/>
  <c r="AC2352" i="4"/>
  <c r="I2351" i="2" s="1"/>
  <c r="BY2348" i="4"/>
  <c r="BU2348" i="4"/>
  <c r="BQ2348" i="4"/>
  <c r="BM2348" i="4"/>
  <c r="BI2348" i="4"/>
  <c r="BE2348" i="4"/>
  <c r="BX2348" i="4"/>
  <c r="BT2348" i="4"/>
  <c r="BP2348" i="4"/>
  <c r="BL2348" i="4"/>
  <c r="BH2348" i="4"/>
  <c r="BD2348" i="4"/>
  <c r="BW2348" i="4"/>
  <c r="BS2348" i="4"/>
  <c r="BO2348" i="4"/>
  <c r="BK2348" i="4"/>
  <c r="BG2348" i="4"/>
  <c r="BC2348" i="4"/>
  <c r="BR2348" i="4"/>
  <c r="BN2348" i="4"/>
  <c r="BJ2348" i="4"/>
  <c r="BV2348" i="4"/>
  <c r="BF2348" i="4"/>
  <c r="AC2348" i="4"/>
  <c r="I2347" i="2" s="1"/>
  <c r="BY2344" i="4"/>
  <c r="BU2344" i="4"/>
  <c r="BQ2344" i="4"/>
  <c r="BM2344" i="4"/>
  <c r="BI2344" i="4"/>
  <c r="BE2344" i="4"/>
  <c r="BX2344" i="4"/>
  <c r="BT2344" i="4"/>
  <c r="BP2344" i="4"/>
  <c r="BL2344" i="4"/>
  <c r="BH2344" i="4"/>
  <c r="BD2344" i="4"/>
  <c r="BW2344" i="4"/>
  <c r="BS2344" i="4"/>
  <c r="BO2344" i="4"/>
  <c r="BK2344" i="4"/>
  <c r="BG2344" i="4"/>
  <c r="BC2344" i="4"/>
  <c r="BN2344" i="4"/>
  <c r="BJ2344" i="4"/>
  <c r="BV2344" i="4"/>
  <c r="BF2344" i="4"/>
  <c r="BR2344" i="4"/>
  <c r="AC2344" i="4"/>
  <c r="I2343" i="2" s="1"/>
  <c r="BY2340" i="4"/>
  <c r="BU2340" i="4"/>
  <c r="BQ2340" i="4"/>
  <c r="BM2340" i="4"/>
  <c r="BI2340" i="4"/>
  <c r="BE2340" i="4"/>
  <c r="BX2340" i="4"/>
  <c r="BT2340" i="4"/>
  <c r="BP2340" i="4"/>
  <c r="BL2340" i="4"/>
  <c r="BH2340" i="4"/>
  <c r="BD2340" i="4"/>
  <c r="BW2340" i="4"/>
  <c r="BS2340" i="4"/>
  <c r="BO2340" i="4"/>
  <c r="BK2340" i="4"/>
  <c r="BG2340" i="4"/>
  <c r="BC2340" i="4"/>
  <c r="BJ2340" i="4"/>
  <c r="BV2340" i="4"/>
  <c r="BF2340" i="4"/>
  <c r="BR2340" i="4"/>
  <c r="BN2340" i="4"/>
  <c r="AC2340" i="4"/>
  <c r="I2339" i="2" s="1"/>
  <c r="BY2336" i="4"/>
  <c r="BU2336" i="4"/>
  <c r="BQ2336" i="4"/>
  <c r="BM2336" i="4"/>
  <c r="BI2336" i="4"/>
  <c r="BE2336" i="4"/>
  <c r="BX2336" i="4"/>
  <c r="BT2336" i="4"/>
  <c r="BP2336" i="4"/>
  <c r="BL2336" i="4"/>
  <c r="BH2336" i="4"/>
  <c r="BD2336" i="4"/>
  <c r="BW2336" i="4"/>
  <c r="BS2336" i="4"/>
  <c r="BO2336" i="4"/>
  <c r="BK2336" i="4"/>
  <c r="BG2336" i="4"/>
  <c r="BC2336" i="4"/>
  <c r="BV2336" i="4"/>
  <c r="BF2336" i="4"/>
  <c r="BR2336" i="4"/>
  <c r="BN2336" i="4"/>
  <c r="BJ2336" i="4"/>
  <c r="AC2336" i="4"/>
  <c r="I2335" i="2" s="1"/>
  <c r="BY2332" i="4"/>
  <c r="BU2332" i="4"/>
  <c r="BQ2332" i="4"/>
  <c r="BM2332" i="4"/>
  <c r="BI2332" i="4"/>
  <c r="BE2332" i="4"/>
  <c r="BX2332" i="4"/>
  <c r="BT2332" i="4"/>
  <c r="BP2332" i="4"/>
  <c r="BL2332" i="4"/>
  <c r="BH2332" i="4"/>
  <c r="BD2332" i="4"/>
  <c r="BW2332" i="4"/>
  <c r="BS2332" i="4"/>
  <c r="BO2332" i="4"/>
  <c r="BK2332" i="4"/>
  <c r="BG2332" i="4"/>
  <c r="BC2332" i="4"/>
  <c r="BR2332" i="4"/>
  <c r="BN2332" i="4"/>
  <c r="BJ2332" i="4"/>
  <c r="BV2332" i="4"/>
  <c r="BF2332" i="4"/>
  <c r="AC2332" i="4"/>
  <c r="I2331" i="2" s="1"/>
  <c r="BY2328" i="4"/>
  <c r="BU2328" i="4"/>
  <c r="BQ2328" i="4"/>
  <c r="BM2328" i="4"/>
  <c r="BI2328" i="4"/>
  <c r="BE2328" i="4"/>
  <c r="BX2328" i="4"/>
  <c r="BT2328" i="4"/>
  <c r="BP2328" i="4"/>
  <c r="BL2328" i="4"/>
  <c r="BH2328" i="4"/>
  <c r="BD2328" i="4"/>
  <c r="BW2328" i="4"/>
  <c r="BS2328" i="4"/>
  <c r="BO2328" i="4"/>
  <c r="BK2328" i="4"/>
  <c r="BG2328" i="4"/>
  <c r="BC2328" i="4"/>
  <c r="BN2328" i="4"/>
  <c r="BJ2328" i="4"/>
  <c r="BV2328" i="4"/>
  <c r="BF2328" i="4"/>
  <c r="BR2328" i="4"/>
  <c r="AC2328" i="4"/>
  <c r="I2327" i="2" s="1"/>
  <c r="BY2324" i="4"/>
  <c r="BU2324" i="4"/>
  <c r="BQ2324" i="4"/>
  <c r="BM2324" i="4"/>
  <c r="BI2324" i="4"/>
  <c r="BE2324" i="4"/>
  <c r="BX2324" i="4"/>
  <c r="BT2324" i="4"/>
  <c r="BP2324" i="4"/>
  <c r="BL2324" i="4"/>
  <c r="BH2324" i="4"/>
  <c r="BD2324" i="4"/>
  <c r="BW2324" i="4"/>
  <c r="BS2324" i="4"/>
  <c r="BO2324" i="4"/>
  <c r="BK2324" i="4"/>
  <c r="BG2324" i="4"/>
  <c r="BC2324" i="4"/>
  <c r="BJ2324" i="4"/>
  <c r="BV2324" i="4"/>
  <c r="BF2324" i="4"/>
  <c r="BR2324" i="4"/>
  <c r="BN2324" i="4"/>
  <c r="AC2324" i="4"/>
  <c r="I2323" i="2" s="1"/>
  <c r="BW2320" i="4"/>
  <c r="BS2320" i="4"/>
  <c r="BO2320" i="4"/>
  <c r="BK2320" i="4"/>
  <c r="BG2320" i="4"/>
  <c r="BC2320" i="4"/>
  <c r="BV2320" i="4"/>
  <c r="BR2320" i="4"/>
  <c r="BN2320" i="4"/>
  <c r="BJ2320" i="4"/>
  <c r="BF2320" i="4"/>
  <c r="BY2320" i="4"/>
  <c r="BU2320" i="4"/>
  <c r="BQ2320" i="4"/>
  <c r="BM2320" i="4"/>
  <c r="BI2320" i="4"/>
  <c r="BE2320" i="4"/>
  <c r="BT2320" i="4"/>
  <c r="BD2320" i="4"/>
  <c r="BP2320" i="4"/>
  <c r="BL2320" i="4"/>
  <c r="BH2320" i="4"/>
  <c r="BX2320" i="4"/>
  <c r="AC2320" i="4"/>
  <c r="I2319" i="2" s="1"/>
  <c r="BW2316" i="4"/>
  <c r="BS2316" i="4"/>
  <c r="BO2316" i="4"/>
  <c r="BK2316" i="4"/>
  <c r="BG2316" i="4"/>
  <c r="BC2316" i="4"/>
  <c r="BV2316" i="4"/>
  <c r="BR2316" i="4"/>
  <c r="BN2316" i="4"/>
  <c r="BJ2316" i="4"/>
  <c r="BF2316" i="4"/>
  <c r="BY2316" i="4"/>
  <c r="BU2316" i="4"/>
  <c r="BQ2316" i="4"/>
  <c r="BM2316" i="4"/>
  <c r="BI2316" i="4"/>
  <c r="BE2316" i="4"/>
  <c r="BP2316" i="4"/>
  <c r="BL2316" i="4"/>
  <c r="BX2316" i="4"/>
  <c r="BH2316" i="4"/>
  <c r="BT2316" i="4"/>
  <c r="BD2316" i="4"/>
  <c r="AC2316" i="4"/>
  <c r="I2315" i="2" s="1"/>
  <c r="BW2312" i="4"/>
  <c r="BS2312" i="4"/>
  <c r="BO2312" i="4"/>
  <c r="BK2312" i="4"/>
  <c r="BG2312" i="4"/>
  <c r="BC2312" i="4"/>
  <c r="BV2312" i="4"/>
  <c r="BR2312" i="4"/>
  <c r="BN2312" i="4"/>
  <c r="BJ2312" i="4"/>
  <c r="BF2312" i="4"/>
  <c r="BY2312" i="4"/>
  <c r="BU2312" i="4"/>
  <c r="BQ2312" i="4"/>
  <c r="BM2312" i="4"/>
  <c r="BI2312" i="4"/>
  <c r="BE2312" i="4"/>
  <c r="BL2312" i="4"/>
  <c r="BX2312" i="4"/>
  <c r="BH2312" i="4"/>
  <c r="BT2312" i="4"/>
  <c r="BD2312" i="4"/>
  <c r="BP2312" i="4"/>
  <c r="AC2312" i="4"/>
  <c r="I2311" i="2" s="1"/>
  <c r="BW2308" i="4"/>
  <c r="BS2308" i="4"/>
  <c r="BO2308" i="4"/>
  <c r="BK2308" i="4"/>
  <c r="BG2308" i="4"/>
  <c r="BC2308" i="4"/>
  <c r="BV2308" i="4"/>
  <c r="BR2308" i="4"/>
  <c r="BN2308" i="4"/>
  <c r="BJ2308" i="4"/>
  <c r="BF2308" i="4"/>
  <c r="BY2308" i="4"/>
  <c r="BU2308" i="4"/>
  <c r="BQ2308" i="4"/>
  <c r="BM2308" i="4"/>
  <c r="BI2308" i="4"/>
  <c r="BE2308" i="4"/>
  <c r="BX2308" i="4"/>
  <c r="BH2308" i="4"/>
  <c r="BT2308" i="4"/>
  <c r="BD2308" i="4"/>
  <c r="BP2308" i="4"/>
  <c r="BL2308" i="4"/>
  <c r="AC2308" i="4"/>
  <c r="I2307" i="2" s="1"/>
  <c r="BW2304" i="4"/>
  <c r="BS2304" i="4"/>
  <c r="BO2304" i="4"/>
  <c r="BK2304" i="4"/>
  <c r="BG2304" i="4"/>
  <c r="BC2304" i="4"/>
  <c r="BV2304" i="4"/>
  <c r="BR2304" i="4"/>
  <c r="BN2304" i="4"/>
  <c r="BJ2304" i="4"/>
  <c r="BF2304" i="4"/>
  <c r="BY2304" i="4"/>
  <c r="BU2304" i="4"/>
  <c r="BQ2304" i="4"/>
  <c r="BM2304" i="4"/>
  <c r="BI2304" i="4"/>
  <c r="BE2304" i="4"/>
  <c r="BT2304" i="4"/>
  <c r="BD2304" i="4"/>
  <c r="BP2304" i="4"/>
  <c r="BL2304" i="4"/>
  <c r="BX2304" i="4"/>
  <c r="BH2304" i="4"/>
  <c r="AC2304" i="4"/>
  <c r="I2303" i="2" s="1"/>
  <c r="BW2300" i="4"/>
  <c r="BS2300" i="4"/>
  <c r="BO2300" i="4"/>
  <c r="BK2300" i="4"/>
  <c r="BG2300" i="4"/>
  <c r="BC2300" i="4"/>
  <c r="BV2300" i="4"/>
  <c r="BR2300" i="4"/>
  <c r="BN2300" i="4"/>
  <c r="BJ2300" i="4"/>
  <c r="BF2300" i="4"/>
  <c r="BY2300" i="4"/>
  <c r="BU2300" i="4"/>
  <c r="BQ2300" i="4"/>
  <c r="BM2300" i="4"/>
  <c r="BI2300" i="4"/>
  <c r="BE2300" i="4"/>
  <c r="BP2300" i="4"/>
  <c r="BL2300" i="4"/>
  <c r="BX2300" i="4"/>
  <c r="BH2300" i="4"/>
  <c r="BT2300" i="4"/>
  <c r="BD2300" i="4"/>
  <c r="AC2300" i="4"/>
  <c r="I2299" i="2" s="1"/>
  <c r="BW2296" i="4"/>
  <c r="BS2296" i="4"/>
  <c r="BO2296" i="4"/>
  <c r="BK2296" i="4"/>
  <c r="BG2296" i="4"/>
  <c r="BC2296" i="4"/>
  <c r="BV2296" i="4"/>
  <c r="BR2296" i="4"/>
  <c r="BN2296" i="4"/>
  <c r="BJ2296" i="4"/>
  <c r="BF2296" i="4"/>
  <c r="BY2296" i="4"/>
  <c r="BU2296" i="4"/>
  <c r="BQ2296" i="4"/>
  <c r="BM2296" i="4"/>
  <c r="BI2296" i="4"/>
  <c r="BE2296" i="4"/>
  <c r="BL2296" i="4"/>
  <c r="BX2296" i="4"/>
  <c r="BH2296" i="4"/>
  <c r="BT2296" i="4"/>
  <c r="BD2296" i="4"/>
  <c r="BP2296" i="4"/>
  <c r="AC2296" i="4"/>
  <c r="I2295" i="2" s="1"/>
  <c r="BW2292" i="4"/>
  <c r="BS2292" i="4"/>
  <c r="BO2292" i="4"/>
  <c r="BK2292" i="4"/>
  <c r="BG2292" i="4"/>
  <c r="BC2292" i="4"/>
  <c r="BV2292" i="4"/>
  <c r="BR2292" i="4"/>
  <c r="BN2292" i="4"/>
  <c r="BJ2292" i="4"/>
  <c r="BF2292" i="4"/>
  <c r="BY2292" i="4"/>
  <c r="BU2292" i="4"/>
  <c r="BQ2292" i="4"/>
  <c r="BM2292" i="4"/>
  <c r="BI2292" i="4"/>
  <c r="BE2292" i="4"/>
  <c r="BX2292" i="4"/>
  <c r="BH2292" i="4"/>
  <c r="BT2292" i="4"/>
  <c r="BD2292" i="4"/>
  <c r="BP2292" i="4"/>
  <c r="BL2292" i="4"/>
  <c r="AC2292" i="4"/>
  <c r="I2291" i="2" s="1"/>
  <c r="BW2288" i="4"/>
  <c r="BS2288" i="4"/>
  <c r="BO2288" i="4"/>
  <c r="BK2288" i="4"/>
  <c r="BG2288" i="4"/>
  <c r="BC2288" i="4"/>
  <c r="BV2288" i="4"/>
  <c r="BR2288" i="4"/>
  <c r="BN2288" i="4"/>
  <c r="BJ2288" i="4"/>
  <c r="BF2288" i="4"/>
  <c r="BY2288" i="4"/>
  <c r="BU2288" i="4"/>
  <c r="BQ2288" i="4"/>
  <c r="BM2288" i="4"/>
  <c r="BI2288" i="4"/>
  <c r="BE2288" i="4"/>
  <c r="BT2288" i="4"/>
  <c r="BD2288" i="4"/>
  <c r="BP2288" i="4"/>
  <c r="BL2288" i="4"/>
  <c r="BX2288" i="4"/>
  <c r="BH2288" i="4"/>
  <c r="AC2288" i="4"/>
  <c r="I2287" i="2" s="1"/>
  <c r="BW2284" i="4"/>
  <c r="BS2284" i="4"/>
  <c r="BO2284" i="4"/>
  <c r="BK2284" i="4"/>
  <c r="BG2284" i="4"/>
  <c r="BC2284" i="4"/>
  <c r="BV2284" i="4"/>
  <c r="BR2284" i="4"/>
  <c r="BN2284" i="4"/>
  <c r="BJ2284" i="4"/>
  <c r="BF2284" i="4"/>
  <c r="BY2284" i="4"/>
  <c r="BU2284" i="4"/>
  <c r="BQ2284" i="4"/>
  <c r="BM2284" i="4"/>
  <c r="BI2284" i="4"/>
  <c r="BE2284" i="4"/>
  <c r="BP2284" i="4"/>
  <c r="BL2284" i="4"/>
  <c r="BX2284" i="4"/>
  <c r="BH2284" i="4"/>
  <c r="BD2284" i="4"/>
  <c r="BT2284" i="4"/>
  <c r="AC2284" i="4"/>
  <c r="I2283" i="2" s="1"/>
  <c r="BW2280" i="4"/>
  <c r="BS2280" i="4"/>
  <c r="BO2280" i="4"/>
  <c r="BK2280" i="4"/>
  <c r="BG2280" i="4"/>
  <c r="BC2280" i="4"/>
  <c r="BV2280" i="4"/>
  <c r="BR2280" i="4"/>
  <c r="BN2280" i="4"/>
  <c r="BJ2280" i="4"/>
  <c r="BF2280" i="4"/>
  <c r="BY2280" i="4"/>
  <c r="BU2280" i="4"/>
  <c r="BQ2280" i="4"/>
  <c r="BM2280" i="4"/>
  <c r="BI2280" i="4"/>
  <c r="BE2280" i="4"/>
  <c r="BL2280" i="4"/>
  <c r="BX2280" i="4"/>
  <c r="BH2280" i="4"/>
  <c r="BT2280" i="4"/>
  <c r="BD2280" i="4"/>
  <c r="BP2280" i="4"/>
  <c r="AC2280" i="4"/>
  <c r="I2279" i="2" s="1"/>
  <c r="BW2276" i="4"/>
  <c r="BS2276" i="4"/>
  <c r="BO2276" i="4"/>
  <c r="BK2276" i="4"/>
  <c r="BG2276" i="4"/>
  <c r="BC2276" i="4"/>
  <c r="BV2276" i="4"/>
  <c r="BR2276" i="4"/>
  <c r="BN2276" i="4"/>
  <c r="BJ2276" i="4"/>
  <c r="BF2276" i="4"/>
  <c r="BY2276" i="4"/>
  <c r="BU2276" i="4"/>
  <c r="BQ2276" i="4"/>
  <c r="BM2276" i="4"/>
  <c r="BI2276" i="4"/>
  <c r="BE2276" i="4"/>
  <c r="BX2276" i="4"/>
  <c r="BH2276" i="4"/>
  <c r="BT2276" i="4"/>
  <c r="BD2276" i="4"/>
  <c r="BP2276" i="4"/>
  <c r="BL2276" i="4"/>
  <c r="AC2276" i="4"/>
  <c r="I2275" i="2" s="1"/>
  <c r="BW2272" i="4"/>
  <c r="BS2272" i="4"/>
  <c r="BO2272" i="4"/>
  <c r="BK2272" i="4"/>
  <c r="BG2272" i="4"/>
  <c r="BC2272" i="4"/>
  <c r="BV2272" i="4"/>
  <c r="BR2272" i="4"/>
  <c r="BN2272" i="4"/>
  <c r="BJ2272" i="4"/>
  <c r="BF2272" i="4"/>
  <c r="BY2272" i="4"/>
  <c r="BU2272" i="4"/>
  <c r="BQ2272" i="4"/>
  <c r="BM2272" i="4"/>
  <c r="BI2272" i="4"/>
  <c r="BE2272" i="4"/>
  <c r="BT2272" i="4"/>
  <c r="BD2272" i="4"/>
  <c r="BP2272" i="4"/>
  <c r="BL2272" i="4"/>
  <c r="BX2272" i="4"/>
  <c r="BH2272" i="4"/>
  <c r="AC2272" i="4"/>
  <c r="I2271" i="2" s="1"/>
  <c r="BW2268" i="4"/>
  <c r="BS2268" i="4"/>
  <c r="BO2268" i="4"/>
  <c r="BK2268" i="4"/>
  <c r="BG2268" i="4"/>
  <c r="BC2268" i="4"/>
  <c r="BV2268" i="4"/>
  <c r="BR2268" i="4"/>
  <c r="BN2268" i="4"/>
  <c r="BJ2268" i="4"/>
  <c r="BF2268" i="4"/>
  <c r="BY2268" i="4"/>
  <c r="BU2268" i="4"/>
  <c r="BQ2268" i="4"/>
  <c r="BM2268" i="4"/>
  <c r="BI2268" i="4"/>
  <c r="BE2268" i="4"/>
  <c r="BP2268" i="4"/>
  <c r="BL2268" i="4"/>
  <c r="BX2268" i="4"/>
  <c r="BH2268" i="4"/>
  <c r="BT2268" i="4"/>
  <c r="BD2268" i="4"/>
  <c r="AC2268" i="4"/>
  <c r="I2267" i="2" s="1"/>
  <c r="BW2264" i="4"/>
  <c r="BS2264" i="4"/>
  <c r="BO2264" i="4"/>
  <c r="BK2264" i="4"/>
  <c r="BG2264" i="4"/>
  <c r="BC2264" i="4"/>
  <c r="BV2264" i="4"/>
  <c r="BR2264" i="4"/>
  <c r="BN2264" i="4"/>
  <c r="BJ2264" i="4"/>
  <c r="BF2264" i="4"/>
  <c r="BY2264" i="4"/>
  <c r="BU2264" i="4"/>
  <c r="BQ2264" i="4"/>
  <c r="BM2264" i="4"/>
  <c r="BI2264" i="4"/>
  <c r="BE2264" i="4"/>
  <c r="BL2264" i="4"/>
  <c r="BX2264" i="4"/>
  <c r="BH2264" i="4"/>
  <c r="BT2264" i="4"/>
  <c r="BD2264" i="4"/>
  <c r="BP2264" i="4"/>
  <c r="AC2264" i="4"/>
  <c r="I2263" i="2" s="1"/>
  <c r="BW2260" i="4"/>
  <c r="BS2260" i="4"/>
  <c r="BO2260" i="4"/>
  <c r="BK2260" i="4"/>
  <c r="BG2260" i="4"/>
  <c r="BC2260" i="4"/>
  <c r="BV2260" i="4"/>
  <c r="BR2260" i="4"/>
  <c r="BN2260" i="4"/>
  <c r="BJ2260" i="4"/>
  <c r="BF2260" i="4"/>
  <c r="BY2260" i="4"/>
  <c r="BU2260" i="4"/>
  <c r="BQ2260" i="4"/>
  <c r="BM2260" i="4"/>
  <c r="BI2260" i="4"/>
  <c r="BE2260" i="4"/>
  <c r="BX2260" i="4"/>
  <c r="BH2260" i="4"/>
  <c r="BT2260" i="4"/>
  <c r="BD2260" i="4"/>
  <c r="BP2260" i="4"/>
  <c r="BL2260" i="4"/>
  <c r="AC2260" i="4"/>
  <c r="I2259" i="2" s="1"/>
  <c r="BW2256" i="4"/>
  <c r="BS2256" i="4"/>
  <c r="BO2256" i="4"/>
  <c r="BK2256" i="4"/>
  <c r="BG2256" i="4"/>
  <c r="BC2256" i="4"/>
  <c r="BV2256" i="4"/>
  <c r="BR2256" i="4"/>
  <c r="BN2256" i="4"/>
  <c r="BJ2256" i="4"/>
  <c r="BF2256" i="4"/>
  <c r="BY2256" i="4"/>
  <c r="BU2256" i="4"/>
  <c r="BQ2256" i="4"/>
  <c r="BM2256" i="4"/>
  <c r="BI2256" i="4"/>
  <c r="BE2256" i="4"/>
  <c r="BT2256" i="4"/>
  <c r="BD2256" i="4"/>
  <c r="BP2256" i="4"/>
  <c r="BL2256" i="4"/>
  <c r="BH2256" i="4"/>
  <c r="BX2256" i="4"/>
  <c r="AC2256" i="4"/>
  <c r="I2255" i="2" s="1"/>
  <c r="BW2252" i="4"/>
  <c r="BS2252" i="4"/>
  <c r="BO2252" i="4"/>
  <c r="BK2252" i="4"/>
  <c r="BG2252" i="4"/>
  <c r="BC2252" i="4"/>
  <c r="BV2252" i="4"/>
  <c r="BR2252" i="4"/>
  <c r="BN2252" i="4"/>
  <c r="BJ2252" i="4"/>
  <c r="BF2252" i="4"/>
  <c r="BY2252" i="4"/>
  <c r="BU2252" i="4"/>
  <c r="BQ2252" i="4"/>
  <c r="BM2252" i="4"/>
  <c r="BI2252" i="4"/>
  <c r="BE2252" i="4"/>
  <c r="BP2252" i="4"/>
  <c r="BL2252" i="4"/>
  <c r="BX2252" i="4"/>
  <c r="BH2252" i="4"/>
  <c r="BT2252" i="4"/>
  <c r="BD2252" i="4"/>
  <c r="AC2252" i="4"/>
  <c r="I2251" i="2" s="1"/>
  <c r="BW2248" i="4"/>
  <c r="BS2248" i="4"/>
  <c r="BO2248" i="4"/>
  <c r="BK2248" i="4"/>
  <c r="BG2248" i="4"/>
  <c r="BC2248" i="4"/>
  <c r="BV2248" i="4"/>
  <c r="BR2248" i="4"/>
  <c r="BN2248" i="4"/>
  <c r="BJ2248" i="4"/>
  <c r="BF2248" i="4"/>
  <c r="BY2248" i="4"/>
  <c r="BU2248" i="4"/>
  <c r="BQ2248" i="4"/>
  <c r="BM2248" i="4"/>
  <c r="BI2248" i="4"/>
  <c r="BE2248" i="4"/>
  <c r="BL2248" i="4"/>
  <c r="BX2248" i="4"/>
  <c r="BH2248" i="4"/>
  <c r="BT2248" i="4"/>
  <c r="BD2248" i="4"/>
  <c r="BP2248" i="4"/>
  <c r="AC2248" i="4"/>
  <c r="I2247" i="2" s="1"/>
  <c r="BW2244" i="4"/>
  <c r="BS2244" i="4"/>
  <c r="BO2244" i="4"/>
  <c r="BK2244" i="4"/>
  <c r="BG2244" i="4"/>
  <c r="BC2244" i="4"/>
  <c r="BV2244" i="4"/>
  <c r="BR2244" i="4"/>
  <c r="BN2244" i="4"/>
  <c r="BJ2244" i="4"/>
  <c r="BF2244" i="4"/>
  <c r="BY2244" i="4"/>
  <c r="BU2244" i="4"/>
  <c r="BQ2244" i="4"/>
  <c r="BM2244" i="4"/>
  <c r="BI2244" i="4"/>
  <c r="BE2244" i="4"/>
  <c r="BX2244" i="4"/>
  <c r="BH2244" i="4"/>
  <c r="BT2244" i="4"/>
  <c r="BD2244" i="4"/>
  <c r="BP2244" i="4"/>
  <c r="BL2244" i="4"/>
  <c r="AC2244" i="4"/>
  <c r="I2243" i="2" s="1"/>
  <c r="BW2240" i="4"/>
  <c r="BS2240" i="4"/>
  <c r="BO2240" i="4"/>
  <c r="BK2240" i="4"/>
  <c r="BG2240" i="4"/>
  <c r="BC2240" i="4"/>
  <c r="BV2240" i="4"/>
  <c r="BR2240" i="4"/>
  <c r="BN2240" i="4"/>
  <c r="BJ2240" i="4"/>
  <c r="BF2240" i="4"/>
  <c r="BY2240" i="4"/>
  <c r="BU2240" i="4"/>
  <c r="BQ2240" i="4"/>
  <c r="BM2240" i="4"/>
  <c r="BI2240" i="4"/>
  <c r="BE2240" i="4"/>
  <c r="BT2240" i="4"/>
  <c r="BD2240" i="4"/>
  <c r="BP2240" i="4"/>
  <c r="BL2240" i="4"/>
  <c r="BX2240" i="4"/>
  <c r="BH2240" i="4"/>
  <c r="AC2240" i="4"/>
  <c r="I2239" i="2" s="1"/>
  <c r="BW2236" i="4"/>
  <c r="BS2236" i="4"/>
  <c r="BO2236" i="4"/>
  <c r="BK2236" i="4"/>
  <c r="BG2236" i="4"/>
  <c r="BC2236" i="4"/>
  <c r="BV2236" i="4"/>
  <c r="BR2236" i="4"/>
  <c r="BN2236" i="4"/>
  <c r="BJ2236" i="4"/>
  <c r="BF2236" i="4"/>
  <c r="BY2236" i="4"/>
  <c r="BU2236" i="4"/>
  <c r="BQ2236" i="4"/>
  <c r="BM2236" i="4"/>
  <c r="BI2236" i="4"/>
  <c r="BE2236" i="4"/>
  <c r="BP2236" i="4"/>
  <c r="BL2236" i="4"/>
  <c r="BX2236" i="4"/>
  <c r="BH2236" i="4"/>
  <c r="BT2236" i="4"/>
  <c r="BD2236" i="4"/>
  <c r="AC2236" i="4"/>
  <c r="I2235" i="2" s="1"/>
  <c r="BW2232" i="4"/>
  <c r="BS2232" i="4"/>
  <c r="BO2232" i="4"/>
  <c r="BK2232" i="4"/>
  <c r="BV2232" i="4"/>
  <c r="BR2232" i="4"/>
  <c r="BN2232" i="4"/>
  <c r="BJ2232" i="4"/>
  <c r="BY2232" i="4"/>
  <c r="BU2232" i="4"/>
  <c r="BQ2232" i="4"/>
  <c r="BM2232" i="4"/>
  <c r="BI2232" i="4"/>
  <c r="BL2232" i="4"/>
  <c r="BE2232" i="4"/>
  <c r="BX2232" i="4"/>
  <c r="BH2232" i="4"/>
  <c r="BD2232" i="4"/>
  <c r="BT2232" i="4"/>
  <c r="BG2232" i="4"/>
  <c r="BC2232" i="4"/>
  <c r="BP2232" i="4"/>
  <c r="BF2232" i="4"/>
  <c r="AC2232" i="4"/>
  <c r="I2231" i="2" s="1"/>
  <c r="BY2228" i="4"/>
  <c r="BU2228" i="4"/>
  <c r="BQ2228" i="4"/>
  <c r="BM2228" i="4"/>
  <c r="BI2228" i="4"/>
  <c r="BE2228" i="4"/>
  <c r="BX2228" i="4"/>
  <c r="BT2228" i="4"/>
  <c r="BP2228" i="4"/>
  <c r="BL2228" i="4"/>
  <c r="BH2228" i="4"/>
  <c r="BD2228" i="4"/>
  <c r="BW2228" i="4"/>
  <c r="BS2228" i="4"/>
  <c r="BO2228" i="4"/>
  <c r="BK2228" i="4"/>
  <c r="BG2228" i="4"/>
  <c r="BC2228" i="4"/>
  <c r="BN2228" i="4"/>
  <c r="BJ2228" i="4"/>
  <c r="BV2228" i="4"/>
  <c r="BF2228" i="4"/>
  <c r="BR2228" i="4"/>
  <c r="AC2228" i="4"/>
  <c r="I2227" i="2" s="1"/>
  <c r="BY2224" i="4"/>
  <c r="BU2224" i="4"/>
  <c r="BQ2224" i="4"/>
  <c r="BM2224" i="4"/>
  <c r="BI2224" i="4"/>
  <c r="BE2224" i="4"/>
  <c r="BX2224" i="4"/>
  <c r="BT2224" i="4"/>
  <c r="BP2224" i="4"/>
  <c r="BL2224" i="4"/>
  <c r="BH2224" i="4"/>
  <c r="BD2224" i="4"/>
  <c r="BW2224" i="4"/>
  <c r="BS2224" i="4"/>
  <c r="BO2224" i="4"/>
  <c r="BK2224" i="4"/>
  <c r="BG2224" i="4"/>
  <c r="BC2224" i="4"/>
  <c r="BJ2224" i="4"/>
  <c r="BV2224" i="4"/>
  <c r="BF2224" i="4"/>
  <c r="BR2224" i="4"/>
  <c r="BN2224" i="4"/>
  <c r="AC2224" i="4"/>
  <c r="I2223" i="2" s="1"/>
  <c r="BY2220" i="4"/>
  <c r="BU2220" i="4"/>
  <c r="BQ2220" i="4"/>
  <c r="BM2220" i="4"/>
  <c r="BI2220" i="4"/>
  <c r="BE2220" i="4"/>
  <c r="BX2220" i="4"/>
  <c r="BT2220" i="4"/>
  <c r="BP2220" i="4"/>
  <c r="BL2220" i="4"/>
  <c r="BH2220" i="4"/>
  <c r="BD2220" i="4"/>
  <c r="BW2220" i="4"/>
  <c r="BS2220" i="4"/>
  <c r="BO2220" i="4"/>
  <c r="BK2220" i="4"/>
  <c r="BG2220" i="4"/>
  <c r="BC2220" i="4"/>
  <c r="BV2220" i="4"/>
  <c r="BF2220" i="4"/>
  <c r="BR2220" i="4"/>
  <c r="BN2220" i="4"/>
  <c r="BJ2220" i="4"/>
  <c r="AC2220" i="4"/>
  <c r="I2219" i="2" s="1"/>
  <c r="BY2216" i="4"/>
  <c r="BU2216" i="4"/>
  <c r="BQ2216" i="4"/>
  <c r="BM2216" i="4"/>
  <c r="BI2216" i="4"/>
  <c r="BE2216" i="4"/>
  <c r="BX2216" i="4"/>
  <c r="BT2216" i="4"/>
  <c r="BP2216" i="4"/>
  <c r="BL2216" i="4"/>
  <c r="BH2216" i="4"/>
  <c r="BD2216" i="4"/>
  <c r="BW2216" i="4"/>
  <c r="BS2216" i="4"/>
  <c r="BO2216" i="4"/>
  <c r="BK2216" i="4"/>
  <c r="BG2216" i="4"/>
  <c r="BC2216" i="4"/>
  <c r="BR2216" i="4"/>
  <c r="BN2216" i="4"/>
  <c r="BJ2216" i="4"/>
  <c r="BV2216" i="4"/>
  <c r="BF2216" i="4"/>
  <c r="AC2216" i="4"/>
  <c r="I2215" i="2" s="1"/>
  <c r="BY2212" i="4"/>
  <c r="BU2212" i="4"/>
  <c r="BQ2212" i="4"/>
  <c r="BM2212" i="4"/>
  <c r="BI2212" i="4"/>
  <c r="BE2212" i="4"/>
  <c r="BX2212" i="4"/>
  <c r="BT2212" i="4"/>
  <c r="BP2212" i="4"/>
  <c r="BL2212" i="4"/>
  <c r="BH2212" i="4"/>
  <c r="BD2212" i="4"/>
  <c r="BW2212" i="4"/>
  <c r="BS2212" i="4"/>
  <c r="BO2212" i="4"/>
  <c r="BK2212" i="4"/>
  <c r="BG2212" i="4"/>
  <c r="BC2212" i="4"/>
  <c r="BN2212" i="4"/>
  <c r="BJ2212" i="4"/>
  <c r="BV2212" i="4"/>
  <c r="BF2212" i="4"/>
  <c r="BR2212" i="4"/>
  <c r="AC2212" i="4"/>
  <c r="I2211" i="2" s="1"/>
  <c r="BY2208" i="4"/>
  <c r="BU2208" i="4"/>
  <c r="BQ2208" i="4"/>
  <c r="BM2208" i="4"/>
  <c r="BI2208" i="4"/>
  <c r="BE2208" i="4"/>
  <c r="BX2208" i="4"/>
  <c r="BT2208" i="4"/>
  <c r="BP2208" i="4"/>
  <c r="BL2208" i="4"/>
  <c r="BH2208" i="4"/>
  <c r="BD2208" i="4"/>
  <c r="BW2208" i="4"/>
  <c r="BS2208" i="4"/>
  <c r="BO2208" i="4"/>
  <c r="BK2208" i="4"/>
  <c r="BG2208" i="4"/>
  <c r="BC2208" i="4"/>
  <c r="BJ2208" i="4"/>
  <c r="BV2208" i="4"/>
  <c r="BF2208" i="4"/>
  <c r="BR2208" i="4"/>
  <c r="BN2208" i="4"/>
  <c r="AC2208" i="4"/>
  <c r="I2207" i="2" s="1"/>
  <c r="BY2204" i="4"/>
  <c r="BU2204" i="4"/>
  <c r="BQ2204" i="4"/>
  <c r="BM2204" i="4"/>
  <c r="BI2204" i="4"/>
  <c r="BE2204" i="4"/>
  <c r="BX2204" i="4"/>
  <c r="BT2204" i="4"/>
  <c r="BP2204" i="4"/>
  <c r="BL2204" i="4"/>
  <c r="BH2204" i="4"/>
  <c r="BD2204" i="4"/>
  <c r="BW2204" i="4"/>
  <c r="BS2204" i="4"/>
  <c r="BO2204" i="4"/>
  <c r="BK2204" i="4"/>
  <c r="BG2204" i="4"/>
  <c r="BC2204" i="4"/>
  <c r="BV2204" i="4"/>
  <c r="BF2204" i="4"/>
  <c r="BR2204" i="4"/>
  <c r="BN2204" i="4"/>
  <c r="BJ2204" i="4"/>
  <c r="AC2204" i="4"/>
  <c r="I2203" i="2" s="1"/>
  <c r="BY2200" i="4"/>
  <c r="BU2200" i="4"/>
  <c r="BQ2200" i="4"/>
  <c r="BM2200" i="4"/>
  <c r="BI2200" i="4"/>
  <c r="BE2200" i="4"/>
  <c r="BX2200" i="4"/>
  <c r="BT2200" i="4"/>
  <c r="BP2200" i="4"/>
  <c r="BL2200" i="4"/>
  <c r="BH2200" i="4"/>
  <c r="BD2200" i="4"/>
  <c r="BW2200" i="4"/>
  <c r="BS2200" i="4"/>
  <c r="BO2200" i="4"/>
  <c r="BK2200" i="4"/>
  <c r="BG2200" i="4"/>
  <c r="BC2200" i="4"/>
  <c r="BR2200" i="4"/>
  <c r="BN2200" i="4"/>
  <c r="BJ2200" i="4"/>
  <c r="BV2200" i="4"/>
  <c r="BF2200" i="4"/>
  <c r="AC2200" i="4"/>
  <c r="I2199" i="2" s="1"/>
  <c r="BY2196" i="4"/>
  <c r="BU2196" i="4"/>
  <c r="BQ2196" i="4"/>
  <c r="BM2196" i="4"/>
  <c r="BI2196" i="4"/>
  <c r="BE2196" i="4"/>
  <c r="BX2196" i="4"/>
  <c r="BT2196" i="4"/>
  <c r="BP2196" i="4"/>
  <c r="BL2196" i="4"/>
  <c r="BH2196" i="4"/>
  <c r="BD2196" i="4"/>
  <c r="BW2196" i="4"/>
  <c r="BS2196" i="4"/>
  <c r="BO2196" i="4"/>
  <c r="BK2196" i="4"/>
  <c r="BG2196" i="4"/>
  <c r="BC2196" i="4"/>
  <c r="BN2196" i="4"/>
  <c r="BJ2196" i="4"/>
  <c r="BV2196" i="4"/>
  <c r="BF2196" i="4"/>
  <c r="BR2196" i="4"/>
  <c r="AC2196" i="4"/>
  <c r="I2195" i="2" s="1"/>
  <c r="BY2192" i="4"/>
  <c r="BU2192" i="4"/>
  <c r="BQ2192" i="4"/>
  <c r="BM2192" i="4"/>
  <c r="BI2192" i="4"/>
  <c r="BE2192" i="4"/>
  <c r="BX2192" i="4"/>
  <c r="BT2192" i="4"/>
  <c r="BP2192" i="4"/>
  <c r="BL2192" i="4"/>
  <c r="BH2192" i="4"/>
  <c r="BD2192" i="4"/>
  <c r="BW2192" i="4"/>
  <c r="BS2192" i="4"/>
  <c r="BO2192" i="4"/>
  <c r="BK2192" i="4"/>
  <c r="BG2192" i="4"/>
  <c r="BC2192" i="4"/>
  <c r="BJ2192" i="4"/>
  <c r="BV2192" i="4"/>
  <c r="BF2192" i="4"/>
  <c r="BR2192" i="4"/>
  <c r="BN2192" i="4"/>
  <c r="AC2192" i="4"/>
  <c r="I2191" i="2" s="1"/>
  <c r="BY2188" i="4"/>
  <c r="BU2188" i="4"/>
  <c r="BQ2188" i="4"/>
  <c r="BM2188" i="4"/>
  <c r="BI2188" i="4"/>
  <c r="BE2188" i="4"/>
  <c r="BX2188" i="4"/>
  <c r="BT2188" i="4"/>
  <c r="BP2188" i="4"/>
  <c r="BL2188" i="4"/>
  <c r="BH2188" i="4"/>
  <c r="BD2188" i="4"/>
  <c r="BW2188" i="4"/>
  <c r="BS2188" i="4"/>
  <c r="BO2188" i="4"/>
  <c r="BK2188" i="4"/>
  <c r="BG2188" i="4"/>
  <c r="BC2188" i="4"/>
  <c r="BV2188" i="4"/>
  <c r="BF2188" i="4"/>
  <c r="BR2188" i="4"/>
  <c r="BN2188" i="4"/>
  <c r="BJ2188" i="4"/>
  <c r="AC2188" i="4"/>
  <c r="I2187" i="2" s="1"/>
  <c r="BY2184" i="4"/>
  <c r="BU2184" i="4"/>
  <c r="BQ2184" i="4"/>
  <c r="BM2184" i="4"/>
  <c r="BI2184" i="4"/>
  <c r="BE2184" i="4"/>
  <c r="BX2184" i="4"/>
  <c r="BT2184" i="4"/>
  <c r="BP2184" i="4"/>
  <c r="BL2184" i="4"/>
  <c r="BH2184" i="4"/>
  <c r="BD2184" i="4"/>
  <c r="BW2184" i="4"/>
  <c r="BS2184" i="4"/>
  <c r="BO2184" i="4"/>
  <c r="BK2184" i="4"/>
  <c r="BG2184" i="4"/>
  <c r="BC2184" i="4"/>
  <c r="BR2184" i="4"/>
  <c r="BN2184" i="4"/>
  <c r="BJ2184" i="4"/>
  <c r="BF2184" i="4"/>
  <c r="BV2184" i="4"/>
  <c r="AC2184" i="4"/>
  <c r="I2183" i="2" s="1"/>
  <c r="BY2180" i="4"/>
  <c r="BU2180" i="4"/>
  <c r="BQ2180" i="4"/>
  <c r="BM2180" i="4"/>
  <c r="BI2180" i="4"/>
  <c r="BE2180" i="4"/>
  <c r="BX2180" i="4"/>
  <c r="BT2180" i="4"/>
  <c r="BP2180" i="4"/>
  <c r="BL2180" i="4"/>
  <c r="BH2180" i="4"/>
  <c r="BD2180" i="4"/>
  <c r="BW2180" i="4"/>
  <c r="BS2180" i="4"/>
  <c r="BO2180" i="4"/>
  <c r="BK2180" i="4"/>
  <c r="BG2180" i="4"/>
  <c r="BC2180" i="4"/>
  <c r="BN2180" i="4"/>
  <c r="BJ2180" i="4"/>
  <c r="BV2180" i="4"/>
  <c r="BF2180" i="4"/>
  <c r="BR2180" i="4"/>
  <c r="AC2180" i="4"/>
  <c r="I2179" i="2" s="1"/>
  <c r="BY2176" i="4"/>
  <c r="BU2176" i="4"/>
  <c r="BQ2176" i="4"/>
  <c r="BM2176" i="4"/>
  <c r="BI2176" i="4"/>
  <c r="BE2176" i="4"/>
  <c r="BX2176" i="4"/>
  <c r="BT2176" i="4"/>
  <c r="BP2176" i="4"/>
  <c r="BL2176" i="4"/>
  <c r="BH2176" i="4"/>
  <c r="BD2176" i="4"/>
  <c r="BW2176" i="4"/>
  <c r="BS2176" i="4"/>
  <c r="BO2176" i="4"/>
  <c r="BK2176" i="4"/>
  <c r="BG2176" i="4"/>
  <c r="BC2176" i="4"/>
  <c r="BJ2176" i="4"/>
  <c r="BV2176" i="4"/>
  <c r="BF2176" i="4"/>
  <c r="BR2176" i="4"/>
  <c r="BN2176" i="4"/>
  <c r="AC2176" i="4"/>
  <c r="I2175" i="2" s="1"/>
  <c r="BY2172" i="4"/>
  <c r="BU2172" i="4"/>
  <c r="BQ2172" i="4"/>
  <c r="BM2172" i="4"/>
  <c r="BI2172" i="4"/>
  <c r="BE2172" i="4"/>
  <c r="BX2172" i="4"/>
  <c r="BT2172" i="4"/>
  <c r="BP2172" i="4"/>
  <c r="BL2172" i="4"/>
  <c r="BH2172" i="4"/>
  <c r="BD2172" i="4"/>
  <c r="BW2172" i="4"/>
  <c r="BS2172" i="4"/>
  <c r="BO2172" i="4"/>
  <c r="BK2172" i="4"/>
  <c r="BG2172" i="4"/>
  <c r="BC2172" i="4"/>
  <c r="BV2172" i="4"/>
  <c r="BF2172" i="4"/>
  <c r="BR2172" i="4"/>
  <c r="BN2172" i="4"/>
  <c r="BJ2172" i="4"/>
  <c r="AC2172" i="4"/>
  <c r="I2171" i="2" s="1"/>
  <c r="BY2168" i="4"/>
  <c r="BU2168" i="4"/>
  <c r="BQ2168" i="4"/>
  <c r="BM2168" i="4"/>
  <c r="BI2168" i="4"/>
  <c r="BE2168" i="4"/>
  <c r="BX2168" i="4"/>
  <c r="BT2168" i="4"/>
  <c r="BP2168" i="4"/>
  <c r="BL2168" i="4"/>
  <c r="BH2168" i="4"/>
  <c r="BD2168" i="4"/>
  <c r="BW2168" i="4"/>
  <c r="BS2168" i="4"/>
  <c r="BO2168" i="4"/>
  <c r="BK2168" i="4"/>
  <c r="BG2168" i="4"/>
  <c r="BC2168" i="4"/>
  <c r="BR2168" i="4"/>
  <c r="BN2168" i="4"/>
  <c r="BJ2168" i="4"/>
  <c r="BV2168" i="4"/>
  <c r="BF2168" i="4"/>
  <c r="AC2168" i="4"/>
  <c r="I2167" i="2" s="1"/>
  <c r="BY2164" i="4"/>
  <c r="BU2164" i="4"/>
  <c r="BQ2164" i="4"/>
  <c r="BM2164" i="4"/>
  <c r="BI2164" i="4"/>
  <c r="BE2164" i="4"/>
  <c r="BX2164" i="4"/>
  <c r="BT2164" i="4"/>
  <c r="BP2164" i="4"/>
  <c r="BL2164" i="4"/>
  <c r="BH2164" i="4"/>
  <c r="BD2164" i="4"/>
  <c r="BW2164" i="4"/>
  <c r="BS2164" i="4"/>
  <c r="BO2164" i="4"/>
  <c r="BK2164" i="4"/>
  <c r="BG2164" i="4"/>
  <c r="BC2164" i="4"/>
  <c r="BN2164" i="4"/>
  <c r="BJ2164" i="4"/>
  <c r="BV2164" i="4"/>
  <c r="BF2164" i="4"/>
  <c r="BR2164" i="4"/>
  <c r="AC2164" i="4"/>
  <c r="I2163" i="2" s="1"/>
  <c r="BY2160" i="4"/>
  <c r="BU2160" i="4"/>
  <c r="BQ2160" i="4"/>
  <c r="BM2160" i="4"/>
  <c r="BI2160" i="4"/>
  <c r="BE2160" i="4"/>
  <c r="BX2160" i="4"/>
  <c r="BT2160" i="4"/>
  <c r="BP2160" i="4"/>
  <c r="BL2160" i="4"/>
  <c r="BH2160" i="4"/>
  <c r="BD2160" i="4"/>
  <c r="BW2160" i="4"/>
  <c r="BS2160" i="4"/>
  <c r="BO2160" i="4"/>
  <c r="BK2160" i="4"/>
  <c r="BG2160" i="4"/>
  <c r="BC2160" i="4"/>
  <c r="BJ2160" i="4"/>
  <c r="BV2160" i="4"/>
  <c r="BF2160" i="4"/>
  <c r="BR2160" i="4"/>
  <c r="BN2160" i="4"/>
  <c r="AC2160" i="4"/>
  <c r="I2159" i="2" s="1"/>
  <c r="BY2156" i="4"/>
  <c r="BU2156" i="4"/>
  <c r="BQ2156" i="4"/>
  <c r="BM2156" i="4"/>
  <c r="BI2156" i="4"/>
  <c r="BE2156" i="4"/>
  <c r="BX2156" i="4"/>
  <c r="BT2156" i="4"/>
  <c r="BP2156" i="4"/>
  <c r="BL2156" i="4"/>
  <c r="BH2156" i="4"/>
  <c r="BD2156" i="4"/>
  <c r="BW2156" i="4"/>
  <c r="BS2156" i="4"/>
  <c r="BO2156" i="4"/>
  <c r="BK2156" i="4"/>
  <c r="BG2156" i="4"/>
  <c r="BC2156" i="4"/>
  <c r="BV2156" i="4"/>
  <c r="BF2156" i="4"/>
  <c r="BR2156" i="4"/>
  <c r="BN2156" i="4"/>
  <c r="BJ2156" i="4"/>
  <c r="AC2156" i="4"/>
  <c r="I2155" i="2" s="1"/>
  <c r="BY2152" i="4"/>
  <c r="BU2152" i="4"/>
  <c r="BQ2152" i="4"/>
  <c r="BM2152" i="4"/>
  <c r="BI2152" i="4"/>
  <c r="BE2152" i="4"/>
  <c r="BX2152" i="4"/>
  <c r="BT2152" i="4"/>
  <c r="BP2152" i="4"/>
  <c r="BL2152" i="4"/>
  <c r="BH2152" i="4"/>
  <c r="BD2152" i="4"/>
  <c r="BW2152" i="4"/>
  <c r="BS2152" i="4"/>
  <c r="BO2152" i="4"/>
  <c r="BK2152" i="4"/>
  <c r="BG2152" i="4"/>
  <c r="BC2152" i="4"/>
  <c r="BR2152" i="4"/>
  <c r="BN2152" i="4"/>
  <c r="BJ2152" i="4"/>
  <c r="BV2152" i="4"/>
  <c r="BF2152" i="4"/>
  <c r="AC2152" i="4"/>
  <c r="I2151" i="2" s="1"/>
  <c r="BY2148" i="4"/>
  <c r="BU2148" i="4"/>
  <c r="BQ2148" i="4"/>
  <c r="BM2148" i="4"/>
  <c r="BI2148" i="4"/>
  <c r="BE2148" i="4"/>
  <c r="BX2148" i="4"/>
  <c r="BT2148" i="4"/>
  <c r="BP2148" i="4"/>
  <c r="BL2148" i="4"/>
  <c r="BH2148" i="4"/>
  <c r="BD2148" i="4"/>
  <c r="BW2148" i="4"/>
  <c r="BS2148" i="4"/>
  <c r="BO2148" i="4"/>
  <c r="BK2148" i="4"/>
  <c r="BG2148" i="4"/>
  <c r="BC2148" i="4"/>
  <c r="BN2148" i="4"/>
  <c r="BJ2148" i="4"/>
  <c r="BV2148" i="4"/>
  <c r="BF2148" i="4"/>
  <c r="BR2148" i="4"/>
  <c r="AC2148" i="4"/>
  <c r="I2147" i="2" s="1"/>
  <c r="BY2144" i="4"/>
  <c r="BU2144" i="4"/>
  <c r="BQ2144" i="4"/>
  <c r="BM2144" i="4"/>
  <c r="BI2144" i="4"/>
  <c r="BE2144" i="4"/>
  <c r="BX2144" i="4"/>
  <c r="BT2144" i="4"/>
  <c r="BP2144" i="4"/>
  <c r="BL2144" i="4"/>
  <c r="BH2144" i="4"/>
  <c r="BD2144" i="4"/>
  <c r="BW2144" i="4"/>
  <c r="BS2144" i="4"/>
  <c r="BO2144" i="4"/>
  <c r="BK2144" i="4"/>
  <c r="BG2144" i="4"/>
  <c r="BC2144" i="4"/>
  <c r="BJ2144" i="4"/>
  <c r="BV2144" i="4"/>
  <c r="BF2144" i="4"/>
  <c r="BR2144" i="4"/>
  <c r="BN2144" i="4"/>
  <c r="AC2144" i="4"/>
  <c r="I2143" i="2" s="1"/>
  <c r="BX2140" i="4"/>
  <c r="BT2140" i="4"/>
  <c r="BP2140" i="4"/>
  <c r="BL2140" i="4"/>
  <c r="BH2140" i="4"/>
  <c r="BD2140" i="4"/>
  <c r="BW2140" i="4"/>
  <c r="BS2140" i="4"/>
  <c r="BO2140" i="4"/>
  <c r="BK2140" i="4"/>
  <c r="BG2140" i="4"/>
  <c r="BC2140" i="4"/>
  <c r="BV2140" i="4"/>
  <c r="BR2140" i="4"/>
  <c r="BN2140" i="4"/>
  <c r="BJ2140" i="4"/>
  <c r="BF2140" i="4"/>
  <c r="BU2140" i="4"/>
  <c r="BE2140" i="4"/>
  <c r="BQ2140" i="4"/>
  <c r="BM2140" i="4"/>
  <c r="BY2140" i="4"/>
  <c r="BI2140" i="4"/>
  <c r="AC2140" i="4"/>
  <c r="I2139" i="2" s="1"/>
  <c r="BX2136" i="4"/>
  <c r="BT2136" i="4"/>
  <c r="BP2136" i="4"/>
  <c r="BL2136" i="4"/>
  <c r="BH2136" i="4"/>
  <c r="BD2136" i="4"/>
  <c r="BW2136" i="4"/>
  <c r="BS2136" i="4"/>
  <c r="BO2136" i="4"/>
  <c r="BK2136" i="4"/>
  <c r="BG2136" i="4"/>
  <c r="BC2136" i="4"/>
  <c r="BV2136" i="4"/>
  <c r="BR2136" i="4"/>
  <c r="BN2136" i="4"/>
  <c r="BJ2136" i="4"/>
  <c r="BF2136" i="4"/>
  <c r="BQ2136" i="4"/>
  <c r="BM2136" i="4"/>
  <c r="BY2136" i="4"/>
  <c r="BI2136" i="4"/>
  <c r="BU2136" i="4"/>
  <c r="BE2136" i="4"/>
  <c r="AC2136" i="4"/>
  <c r="I2135" i="2" s="1"/>
  <c r="BX2132" i="4"/>
  <c r="BT2132" i="4"/>
  <c r="BP2132" i="4"/>
  <c r="BL2132" i="4"/>
  <c r="BH2132" i="4"/>
  <c r="BD2132" i="4"/>
  <c r="BW2132" i="4"/>
  <c r="BS2132" i="4"/>
  <c r="BO2132" i="4"/>
  <c r="BK2132" i="4"/>
  <c r="BG2132" i="4"/>
  <c r="BC2132" i="4"/>
  <c r="BV2132" i="4"/>
  <c r="BR2132" i="4"/>
  <c r="BN2132" i="4"/>
  <c r="BJ2132" i="4"/>
  <c r="BF2132" i="4"/>
  <c r="BM2132" i="4"/>
  <c r="BY2132" i="4"/>
  <c r="BI2132" i="4"/>
  <c r="BU2132" i="4"/>
  <c r="BE2132" i="4"/>
  <c r="BQ2132" i="4"/>
  <c r="AC2132" i="4"/>
  <c r="I2131" i="2" s="1"/>
  <c r="BX2128" i="4"/>
  <c r="BT2128" i="4"/>
  <c r="BP2128" i="4"/>
  <c r="BL2128" i="4"/>
  <c r="BH2128" i="4"/>
  <c r="BD2128" i="4"/>
  <c r="BW2128" i="4"/>
  <c r="BS2128" i="4"/>
  <c r="BO2128" i="4"/>
  <c r="BK2128" i="4"/>
  <c r="BG2128" i="4"/>
  <c r="BC2128" i="4"/>
  <c r="BV2128" i="4"/>
  <c r="BR2128" i="4"/>
  <c r="BN2128" i="4"/>
  <c r="BJ2128" i="4"/>
  <c r="BF2128" i="4"/>
  <c r="BY2128" i="4"/>
  <c r="BI2128" i="4"/>
  <c r="BU2128" i="4"/>
  <c r="BE2128" i="4"/>
  <c r="BQ2128" i="4"/>
  <c r="BM2128" i="4"/>
  <c r="AC2128" i="4"/>
  <c r="I2127" i="2" s="1"/>
  <c r="BX2124" i="4"/>
  <c r="BT2124" i="4"/>
  <c r="BP2124" i="4"/>
  <c r="BL2124" i="4"/>
  <c r="BH2124" i="4"/>
  <c r="BD2124" i="4"/>
  <c r="BW2124" i="4"/>
  <c r="BS2124" i="4"/>
  <c r="BO2124" i="4"/>
  <c r="BK2124" i="4"/>
  <c r="BG2124" i="4"/>
  <c r="BC2124" i="4"/>
  <c r="BV2124" i="4"/>
  <c r="BR2124" i="4"/>
  <c r="BN2124" i="4"/>
  <c r="BJ2124" i="4"/>
  <c r="BF2124" i="4"/>
  <c r="BU2124" i="4"/>
  <c r="BE2124" i="4"/>
  <c r="BQ2124" i="4"/>
  <c r="BM2124" i="4"/>
  <c r="BY2124" i="4"/>
  <c r="BI2124" i="4"/>
  <c r="AC2124" i="4"/>
  <c r="I2123" i="2" s="1"/>
  <c r="BX2120" i="4"/>
  <c r="BT2120" i="4"/>
  <c r="BP2120" i="4"/>
  <c r="BL2120" i="4"/>
  <c r="BH2120" i="4"/>
  <c r="BD2120" i="4"/>
  <c r="BW2120" i="4"/>
  <c r="BS2120" i="4"/>
  <c r="BO2120" i="4"/>
  <c r="BK2120" i="4"/>
  <c r="BG2120" i="4"/>
  <c r="BC2120" i="4"/>
  <c r="BV2120" i="4"/>
  <c r="BR2120" i="4"/>
  <c r="BN2120" i="4"/>
  <c r="BJ2120" i="4"/>
  <c r="BF2120" i="4"/>
  <c r="BQ2120" i="4"/>
  <c r="BM2120" i="4"/>
  <c r="BY2120" i="4"/>
  <c r="BI2120" i="4"/>
  <c r="BE2120" i="4"/>
  <c r="BU2120" i="4"/>
  <c r="AC2120" i="4"/>
  <c r="I2119" i="2" s="1"/>
  <c r="BX2116" i="4"/>
  <c r="BT2116" i="4"/>
  <c r="BP2116" i="4"/>
  <c r="BL2116" i="4"/>
  <c r="BH2116" i="4"/>
  <c r="BD2116" i="4"/>
  <c r="BW2116" i="4"/>
  <c r="BS2116" i="4"/>
  <c r="BO2116" i="4"/>
  <c r="BK2116" i="4"/>
  <c r="BG2116" i="4"/>
  <c r="BC2116" i="4"/>
  <c r="BV2116" i="4"/>
  <c r="BR2116" i="4"/>
  <c r="BN2116" i="4"/>
  <c r="BJ2116" i="4"/>
  <c r="BF2116" i="4"/>
  <c r="BM2116" i="4"/>
  <c r="BY2116" i="4"/>
  <c r="BI2116" i="4"/>
  <c r="BU2116" i="4"/>
  <c r="BE2116" i="4"/>
  <c r="BQ2116" i="4"/>
  <c r="AC2116" i="4"/>
  <c r="I2115" i="2" s="1"/>
  <c r="BX2112" i="4"/>
  <c r="BT2112" i="4"/>
  <c r="BP2112" i="4"/>
  <c r="BL2112" i="4"/>
  <c r="BH2112" i="4"/>
  <c r="BD2112" i="4"/>
  <c r="BW2112" i="4"/>
  <c r="BS2112" i="4"/>
  <c r="BO2112" i="4"/>
  <c r="BK2112" i="4"/>
  <c r="BG2112" i="4"/>
  <c r="BC2112" i="4"/>
  <c r="BV2112" i="4"/>
  <c r="BR2112" i="4"/>
  <c r="BN2112" i="4"/>
  <c r="BJ2112" i="4"/>
  <c r="BF2112" i="4"/>
  <c r="BY2112" i="4"/>
  <c r="BI2112" i="4"/>
  <c r="BU2112" i="4"/>
  <c r="BE2112" i="4"/>
  <c r="BQ2112" i="4"/>
  <c r="BM2112" i="4"/>
  <c r="AC2112" i="4"/>
  <c r="I2111" i="2" s="1"/>
  <c r="BX2108" i="4"/>
  <c r="BT2108" i="4"/>
  <c r="BP2108" i="4"/>
  <c r="BL2108" i="4"/>
  <c r="BH2108" i="4"/>
  <c r="BD2108" i="4"/>
  <c r="BW2108" i="4"/>
  <c r="BS2108" i="4"/>
  <c r="BO2108" i="4"/>
  <c r="BK2108" i="4"/>
  <c r="BG2108" i="4"/>
  <c r="BC2108" i="4"/>
  <c r="BV2108" i="4"/>
  <c r="BR2108" i="4"/>
  <c r="BN2108" i="4"/>
  <c r="BJ2108" i="4"/>
  <c r="BF2108" i="4"/>
  <c r="BU2108" i="4"/>
  <c r="BE2108" i="4"/>
  <c r="BQ2108" i="4"/>
  <c r="BM2108" i="4"/>
  <c r="BY2108" i="4"/>
  <c r="BI2108" i="4"/>
  <c r="AC2108" i="4"/>
  <c r="I2107" i="2" s="1"/>
  <c r="BX2104" i="4"/>
  <c r="BT2104" i="4"/>
  <c r="BP2104" i="4"/>
  <c r="BL2104" i="4"/>
  <c r="BH2104" i="4"/>
  <c r="BD2104" i="4"/>
  <c r="BW2104" i="4"/>
  <c r="BS2104" i="4"/>
  <c r="BO2104" i="4"/>
  <c r="BK2104" i="4"/>
  <c r="BG2104" i="4"/>
  <c r="BC2104" i="4"/>
  <c r="BV2104" i="4"/>
  <c r="BR2104" i="4"/>
  <c r="BN2104" i="4"/>
  <c r="BJ2104" i="4"/>
  <c r="BF2104" i="4"/>
  <c r="BQ2104" i="4"/>
  <c r="BM2104" i="4"/>
  <c r="BY2104" i="4"/>
  <c r="BI2104" i="4"/>
  <c r="BU2104" i="4"/>
  <c r="BE2104" i="4"/>
  <c r="AC2104" i="4"/>
  <c r="I2103" i="2" s="1"/>
  <c r="BX2100" i="4"/>
  <c r="BT2100" i="4"/>
  <c r="BP2100" i="4"/>
  <c r="BL2100" i="4"/>
  <c r="BH2100" i="4"/>
  <c r="BD2100" i="4"/>
  <c r="BW2100" i="4"/>
  <c r="BS2100" i="4"/>
  <c r="BO2100" i="4"/>
  <c r="BK2100" i="4"/>
  <c r="BG2100" i="4"/>
  <c r="BC2100" i="4"/>
  <c r="BV2100" i="4"/>
  <c r="BR2100" i="4"/>
  <c r="BN2100" i="4"/>
  <c r="BJ2100" i="4"/>
  <c r="BF2100" i="4"/>
  <c r="BM2100" i="4"/>
  <c r="BY2100" i="4"/>
  <c r="BI2100" i="4"/>
  <c r="BU2100" i="4"/>
  <c r="BE2100" i="4"/>
  <c r="BQ2100" i="4"/>
  <c r="AC2100" i="4"/>
  <c r="I2099" i="2" s="1"/>
  <c r="BX2096" i="4"/>
  <c r="BT2096" i="4"/>
  <c r="BP2096" i="4"/>
  <c r="BL2096" i="4"/>
  <c r="BH2096" i="4"/>
  <c r="BD2096" i="4"/>
  <c r="BW2096" i="4"/>
  <c r="BS2096" i="4"/>
  <c r="BO2096" i="4"/>
  <c r="BK2096" i="4"/>
  <c r="BG2096" i="4"/>
  <c r="BC2096" i="4"/>
  <c r="BV2096" i="4"/>
  <c r="BR2096" i="4"/>
  <c r="BN2096" i="4"/>
  <c r="BJ2096" i="4"/>
  <c r="BF2096" i="4"/>
  <c r="BY2096" i="4"/>
  <c r="BI2096" i="4"/>
  <c r="BU2096" i="4"/>
  <c r="BE2096" i="4"/>
  <c r="BQ2096" i="4"/>
  <c r="BM2096" i="4"/>
  <c r="AC2096" i="4"/>
  <c r="I2095" i="2" s="1"/>
  <c r="BX2092" i="4"/>
  <c r="BT2092" i="4"/>
  <c r="BP2092" i="4"/>
  <c r="BL2092" i="4"/>
  <c r="BH2092" i="4"/>
  <c r="BD2092" i="4"/>
  <c r="BW2092" i="4"/>
  <c r="BS2092" i="4"/>
  <c r="BO2092" i="4"/>
  <c r="BK2092" i="4"/>
  <c r="BG2092" i="4"/>
  <c r="BC2092" i="4"/>
  <c r="BV2092" i="4"/>
  <c r="BR2092" i="4"/>
  <c r="BN2092" i="4"/>
  <c r="BJ2092" i="4"/>
  <c r="BF2092" i="4"/>
  <c r="BU2092" i="4"/>
  <c r="BE2092" i="4"/>
  <c r="BQ2092" i="4"/>
  <c r="BM2092" i="4"/>
  <c r="BI2092" i="4"/>
  <c r="BY2092" i="4"/>
  <c r="AC2092" i="4"/>
  <c r="I2091" i="2" s="1"/>
  <c r="BX2088" i="4"/>
  <c r="BT2088" i="4"/>
  <c r="BP2088" i="4"/>
  <c r="BL2088" i="4"/>
  <c r="BH2088" i="4"/>
  <c r="BD2088" i="4"/>
  <c r="BW2088" i="4"/>
  <c r="BS2088" i="4"/>
  <c r="BO2088" i="4"/>
  <c r="BK2088" i="4"/>
  <c r="BG2088" i="4"/>
  <c r="BC2088" i="4"/>
  <c r="BV2088" i="4"/>
  <c r="BR2088" i="4"/>
  <c r="BN2088" i="4"/>
  <c r="BJ2088" i="4"/>
  <c r="BF2088" i="4"/>
  <c r="BQ2088" i="4"/>
  <c r="BM2088" i="4"/>
  <c r="BY2088" i="4"/>
  <c r="BI2088" i="4"/>
  <c r="BU2088" i="4"/>
  <c r="BE2088" i="4"/>
  <c r="AC2088" i="4"/>
  <c r="I2087" i="2" s="1"/>
  <c r="BX2084" i="4"/>
  <c r="BT2084" i="4"/>
  <c r="BP2084" i="4"/>
  <c r="BL2084" i="4"/>
  <c r="BH2084" i="4"/>
  <c r="BD2084" i="4"/>
  <c r="BW2084" i="4"/>
  <c r="BS2084" i="4"/>
  <c r="BO2084" i="4"/>
  <c r="BK2084" i="4"/>
  <c r="BG2084" i="4"/>
  <c r="BC2084" i="4"/>
  <c r="BV2084" i="4"/>
  <c r="BR2084" i="4"/>
  <c r="BN2084" i="4"/>
  <c r="BJ2084" i="4"/>
  <c r="BF2084" i="4"/>
  <c r="BM2084" i="4"/>
  <c r="BY2084" i="4"/>
  <c r="BI2084" i="4"/>
  <c r="BU2084" i="4"/>
  <c r="BE2084" i="4"/>
  <c r="BQ2084" i="4"/>
  <c r="AC2084" i="4"/>
  <c r="I2083" i="2" s="1"/>
  <c r="BX2080" i="4"/>
  <c r="BT2080" i="4"/>
  <c r="BP2080" i="4"/>
  <c r="BL2080" i="4"/>
  <c r="BH2080" i="4"/>
  <c r="BD2080" i="4"/>
  <c r="BW2080" i="4"/>
  <c r="BS2080" i="4"/>
  <c r="BO2080" i="4"/>
  <c r="BK2080" i="4"/>
  <c r="BG2080" i="4"/>
  <c r="BC2080" i="4"/>
  <c r="BV2080" i="4"/>
  <c r="BR2080" i="4"/>
  <c r="BN2080" i="4"/>
  <c r="BJ2080" i="4"/>
  <c r="BF2080" i="4"/>
  <c r="BY2080" i="4"/>
  <c r="BI2080" i="4"/>
  <c r="BU2080" i="4"/>
  <c r="BE2080" i="4"/>
  <c r="BQ2080" i="4"/>
  <c r="BM2080" i="4"/>
  <c r="AC2080" i="4"/>
  <c r="I2079" i="2" s="1"/>
  <c r="BX2076" i="4"/>
  <c r="BT2076" i="4"/>
  <c r="BP2076" i="4"/>
  <c r="BL2076" i="4"/>
  <c r="BH2076" i="4"/>
  <c r="BD2076" i="4"/>
  <c r="BW2076" i="4"/>
  <c r="BS2076" i="4"/>
  <c r="BO2076" i="4"/>
  <c r="BK2076" i="4"/>
  <c r="BG2076" i="4"/>
  <c r="BC2076" i="4"/>
  <c r="BV2076" i="4"/>
  <c r="BR2076" i="4"/>
  <c r="BN2076" i="4"/>
  <c r="BJ2076" i="4"/>
  <c r="BF2076" i="4"/>
  <c r="BU2076" i="4"/>
  <c r="BE2076" i="4"/>
  <c r="BQ2076" i="4"/>
  <c r="BM2076" i="4"/>
  <c r="BY2076" i="4"/>
  <c r="BI2076" i="4"/>
  <c r="AC2076" i="4"/>
  <c r="I2075" i="2" s="1"/>
  <c r="BX2072" i="4"/>
  <c r="BT2072" i="4"/>
  <c r="BP2072" i="4"/>
  <c r="BL2072" i="4"/>
  <c r="BH2072" i="4"/>
  <c r="BD2072" i="4"/>
  <c r="BW2072" i="4"/>
  <c r="BS2072" i="4"/>
  <c r="BO2072" i="4"/>
  <c r="BK2072" i="4"/>
  <c r="BG2072" i="4"/>
  <c r="BC2072" i="4"/>
  <c r="BV2072" i="4"/>
  <c r="BR2072" i="4"/>
  <c r="BN2072" i="4"/>
  <c r="BJ2072" i="4"/>
  <c r="BF2072" i="4"/>
  <c r="BQ2072" i="4"/>
  <c r="BM2072" i="4"/>
  <c r="BY2072" i="4"/>
  <c r="BI2072" i="4"/>
  <c r="BU2072" i="4"/>
  <c r="BE2072" i="4"/>
  <c r="AC2072" i="4"/>
  <c r="I2071" i="2" s="1"/>
  <c r="BX2068" i="4"/>
  <c r="BT2068" i="4"/>
  <c r="BP2068" i="4"/>
  <c r="BL2068" i="4"/>
  <c r="BH2068" i="4"/>
  <c r="BD2068" i="4"/>
  <c r="BW2068" i="4"/>
  <c r="BS2068" i="4"/>
  <c r="BO2068" i="4"/>
  <c r="BK2068" i="4"/>
  <c r="BG2068" i="4"/>
  <c r="BC2068" i="4"/>
  <c r="BV2068" i="4"/>
  <c r="BR2068" i="4"/>
  <c r="BN2068" i="4"/>
  <c r="BJ2068" i="4"/>
  <c r="BF2068" i="4"/>
  <c r="BM2068" i="4"/>
  <c r="BY2068" i="4"/>
  <c r="BI2068" i="4"/>
  <c r="BU2068" i="4"/>
  <c r="BE2068" i="4"/>
  <c r="BQ2068" i="4"/>
  <c r="AC2068" i="4"/>
  <c r="I2067" i="2" s="1"/>
  <c r="BX2064" i="4"/>
  <c r="BT2064" i="4"/>
  <c r="BP2064" i="4"/>
  <c r="BL2064" i="4"/>
  <c r="BH2064" i="4"/>
  <c r="BD2064" i="4"/>
  <c r="BW2064" i="4"/>
  <c r="BS2064" i="4"/>
  <c r="BO2064" i="4"/>
  <c r="BK2064" i="4"/>
  <c r="BG2064" i="4"/>
  <c r="BC2064" i="4"/>
  <c r="BV2064" i="4"/>
  <c r="BR2064" i="4"/>
  <c r="BN2064" i="4"/>
  <c r="BJ2064" i="4"/>
  <c r="BF2064" i="4"/>
  <c r="BY2064" i="4"/>
  <c r="BI2064" i="4"/>
  <c r="BU2064" i="4"/>
  <c r="BE2064" i="4"/>
  <c r="BQ2064" i="4"/>
  <c r="BM2064" i="4"/>
  <c r="AC2064" i="4"/>
  <c r="I2063" i="2" s="1"/>
  <c r="BX2060" i="4"/>
  <c r="BT2060" i="4"/>
  <c r="BP2060" i="4"/>
  <c r="BL2060" i="4"/>
  <c r="BH2060" i="4"/>
  <c r="BD2060" i="4"/>
  <c r="BW2060" i="4"/>
  <c r="BS2060" i="4"/>
  <c r="BO2060" i="4"/>
  <c r="BK2060" i="4"/>
  <c r="BG2060" i="4"/>
  <c r="BC2060" i="4"/>
  <c r="BV2060" i="4"/>
  <c r="BR2060" i="4"/>
  <c r="BN2060" i="4"/>
  <c r="BJ2060" i="4"/>
  <c r="BF2060" i="4"/>
  <c r="BU2060" i="4"/>
  <c r="BE2060" i="4"/>
  <c r="BQ2060" i="4"/>
  <c r="BM2060" i="4"/>
  <c r="BY2060" i="4"/>
  <c r="BI2060" i="4"/>
  <c r="AC2060" i="4"/>
  <c r="I2059" i="2" s="1"/>
  <c r="BX2056" i="4"/>
  <c r="BT2056" i="4"/>
  <c r="BP2056" i="4"/>
  <c r="BL2056" i="4"/>
  <c r="BH2056" i="4"/>
  <c r="BD2056" i="4"/>
  <c r="BW2056" i="4"/>
  <c r="BS2056" i="4"/>
  <c r="BO2056" i="4"/>
  <c r="BK2056" i="4"/>
  <c r="BG2056" i="4"/>
  <c r="BC2056" i="4"/>
  <c r="BV2056" i="4"/>
  <c r="BR2056" i="4"/>
  <c r="BN2056" i="4"/>
  <c r="BJ2056" i="4"/>
  <c r="BF2056" i="4"/>
  <c r="BQ2056" i="4"/>
  <c r="BM2056" i="4"/>
  <c r="BY2056" i="4"/>
  <c r="BI2056" i="4"/>
  <c r="BE2056" i="4"/>
  <c r="BU2056" i="4"/>
  <c r="AC2056" i="4"/>
  <c r="I2055" i="2" s="1"/>
  <c r="BX2052" i="4"/>
  <c r="BT2052" i="4"/>
  <c r="BP2052" i="4"/>
  <c r="BL2052" i="4"/>
  <c r="BH2052" i="4"/>
  <c r="BD2052" i="4"/>
  <c r="BW2052" i="4"/>
  <c r="BS2052" i="4"/>
  <c r="BO2052" i="4"/>
  <c r="BK2052" i="4"/>
  <c r="BG2052" i="4"/>
  <c r="BC2052" i="4"/>
  <c r="BV2052" i="4"/>
  <c r="BR2052" i="4"/>
  <c r="BN2052" i="4"/>
  <c r="BJ2052" i="4"/>
  <c r="BF2052" i="4"/>
  <c r="BM2052" i="4"/>
  <c r="BY2052" i="4"/>
  <c r="BI2052" i="4"/>
  <c r="BU2052" i="4"/>
  <c r="BE2052" i="4"/>
  <c r="BQ2052" i="4"/>
  <c r="AC2052" i="4"/>
  <c r="I2051" i="2" s="1"/>
  <c r="BX2048" i="4"/>
  <c r="BT2048" i="4"/>
  <c r="BP2048" i="4"/>
  <c r="BL2048" i="4"/>
  <c r="BH2048" i="4"/>
  <c r="BD2048" i="4"/>
  <c r="BW2048" i="4"/>
  <c r="BS2048" i="4"/>
  <c r="BO2048" i="4"/>
  <c r="BK2048" i="4"/>
  <c r="BG2048" i="4"/>
  <c r="BC2048" i="4"/>
  <c r="BV2048" i="4"/>
  <c r="BR2048" i="4"/>
  <c r="BN2048" i="4"/>
  <c r="BJ2048" i="4"/>
  <c r="BF2048" i="4"/>
  <c r="BY2048" i="4"/>
  <c r="BI2048" i="4"/>
  <c r="BU2048" i="4"/>
  <c r="BE2048" i="4"/>
  <c r="BQ2048" i="4"/>
  <c r="BM2048" i="4"/>
  <c r="AC2048" i="4"/>
  <c r="I2047" i="2" s="1"/>
  <c r="BX2044" i="4"/>
  <c r="BT2044" i="4"/>
  <c r="BP2044" i="4"/>
  <c r="BL2044" i="4"/>
  <c r="BH2044" i="4"/>
  <c r="BD2044" i="4"/>
  <c r="BW2044" i="4"/>
  <c r="BS2044" i="4"/>
  <c r="BO2044" i="4"/>
  <c r="BK2044" i="4"/>
  <c r="BG2044" i="4"/>
  <c r="BC2044" i="4"/>
  <c r="BV2044" i="4"/>
  <c r="BR2044" i="4"/>
  <c r="BN2044" i="4"/>
  <c r="BJ2044" i="4"/>
  <c r="BF2044" i="4"/>
  <c r="BU2044" i="4"/>
  <c r="BE2044" i="4"/>
  <c r="BQ2044" i="4"/>
  <c r="BM2044" i="4"/>
  <c r="BY2044" i="4"/>
  <c r="BI2044" i="4"/>
  <c r="AC2044" i="4"/>
  <c r="I2043" i="2" s="1"/>
  <c r="BX2040" i="4"/>
  <c r="BT2040" i="4"/>
  <c r="BP2040" i="4"/>
  <c r="BL2040" i="4"/>
  <c r="BH2040" i="4"/>
  <c r="BD2040" i="4"/>
  <c r="BW2040" i="4"/>
  <c r="BS2040" i="4"/>
  <c r="BO2040" i="4"/>
  <c r="BK2040" i="4"/>
  <c r="BG2040" i="4"/>
  <c r="BC2040" i="4"/>
  <c r="BV2040" i="4"/>
  <c r="BR2040" i="4"/>
  <c r="BN2040" i="4"/>
  <c r="BJ2040" i="4"/>
  <c r="BF2040" i="4"/>
  <c r="BQ2040" i="4"/>
  <c r="BM2040" i="4"/>
  <c r="BY2040" i="4"/>
  <c r="BI2040" i="4"/>
  <c r="BU2040" i="4"/>
  <c r="BE2040" i="4"/>
  <c r="AC2040" i="4"/>
  <c r="I2039" i="2" s="1"/>
  <c r="BX2036" i="4"/>
  <c r="BT2036" i="4"/>
  <c r="BP2036" i="4"/>
  <c r="BL2036" i="4"/>
  <c r="BH2036" i="4"/>
  <c r="BD2036" i="4"/>
  <c r="BW2036" i="4"/>
  <c r="BS2036" i="4"/>
  <c r="BO2036" i="4"/>
  <c r="BK2036" i="4"/>
  <c r="BG2036" i="4"/>
  <c r="BC2036" i="4"/>
  <c r="BV2036" i="4"/>
  <c r="BR2036" i="4"/>
  <c r="BN2036" i="4"/>
  <c r="BJ2036" i="4"/>
  <c r="BF2036" i="4"/>
  <c r="BM2036" i="4"/>
  <c r="BY2036" i="4"/>
  <c r="BI2036" i="4"/>
  <c r="BU2036" i="4"/>
  <c r="BE2036" i="4"/>
  <c r="BQ2036" i="4"/>
  <c r="AC2036" i="4"/>
  <c r="I2035" i="2" s="1"/>
  <c r="BX2032" i="4"/>
  <c r="BT2032" i="4"/>
  <c r="BP2032" i="4"/>
  <c r="BL2032" i="4"/>
  <c r="BH2032" i="4"/>
  <c r="BD2032" i="4"/>
  <c r="BW2032" i="4"/>
  <c r="BS2032" i="4"/>
  <c r="BO2032" i="4"/>
  <c r="BK2032" i="4"/>
  <c r="BG2032" i="4"/>
  <c r="BC2032" i="4"/>
  <c r="BV2032" i="4"/>
  <c r="BR2032" i="4"/>
  <c r="BN2032" i="4"/>
  <c r="BJ2032" i="4"/>
  <c r="BF2032" i="4"/>
  <c r="BY2032" i="4"/>
  <c r="BI2032" i="4"/>
  <c r="BU2032" i="4"/>
  <c r="BE2032" i="4"/>
  <c r="BQ2032" i="4"/>
  <c r="BM2032" i="4"/>
  <c r="AC2032" i="4"/>
  <c r="I2031" i="2" s="1"/>
  <c r="BX2028" i="4"/>
  <c r="BT2028" i="4"/>
  <c r="BP2028" i="4"/>
  <c r="BL2028" i="4"/>
  <c r="BH2028" i="4"/>
  <c r="BD2028" i="4"/>
  <c r="BW2028" i="4"/>
  <c r="BS2028" i="4"/>
  <c r="BO2028" i="4"/>
  <c r="BK2028" i="4"/>
  <c r="BG2028" i="4"/>
  <c r="BC2028" i="4"/>
  <c r="BV2028" i="4"/>
  <c r="BR2028" i="4"/>
  <c r="BN2028" i="4"/>
  <c r="BJ2028" i="4"/>
  <c r="BF2028" i="4"/>
  <c r="BU2028" i="4"/>
  <c r="BE2028" i="4"/>
  <c r="BQ2028" i="4"/>
  <c r="BM2028" i="4"/>
  <c r="BI2028" i="4"/>
  <c r="BY2028" i="4"/>
  <c r="AC2028" i="4"/>
  <c r="I2027" i="2" s="1"/>
  <c r="BX2024" i="4"/>
  <c r="BT2024" i="4"/>
  <c r="BP2024" i="4"/>
  <c r="BL2024" i="4"/>
  <c r="BH2024" i="4"/>
  <c r="BD2024" i="4"/>
  <c r="BW2024" i="4"/>
  <c r="BS2024" i="4"/>
  <c r="BO2024" i="4"/>
  <c r="BK2024" i="4"/>
  <c r="BG2024" i="4"/>
  <c r="BC2024" i="4"/>
  <c r="BV2024" i="4"/>
  <c r="BR2024" i="4"/>
  <c r="BN2024" i="4"/>
  <c r="BJ2024" i="4"/>
  <c r="BF2024" i="4"/>
  <c r="BQ2024" i="4"/>
  <c r="BM2024" i="4"/>
  <c r="BY2024" i="4"/>
  <c r="BI2024" i="4"/>
  <c r="BU2024" i="4"/>
  <c r="BE2024" i="4"/>
  <c r="AC2024" i="4"/>
  <c r="I2023" i="2" s="1"/>
  <c r="BX2020" i="4"/>
  <c r="BT2020" i="4"/>
  <c r="BP2020" i="4"/>
  <c r="BL2020" i="4"/>
  <c r="BH2020" i="4"/>
  <c r="BD2020" i="4"/>
  <c r="BW2020" i="4"/>
  <c r="BS2020" i="4"/>
  <c r="BO2020" i="4"/>
  <c r="BK2020" i="4"/>
  <c r="BG2020" i="4"/>
  <c r="BC2020" i="4"/>
  <c r="BV2020" i="4"/>
  <c r="BR2020" i="4"/>
  <c r="BN2020" i="4"/>
  <c r="BJ2020" i="4"/>
  <c r="BF2020" i="4"/>
  <c r="BM2020" i="4"/>
  <c r="BY2020" i="4"/>
  <c r="BI2020" i="4"/>
  <c r="BU2020" i="4"/>
  <c r="BE2020" i="4"/>
  <c r="BQ2020" i="4"/>
  <c r="AC2020" i="4"/>
  <c r="I2019" i="2" s="1"/>
  <c r="BX2016" i="4"/>
  <c r="BT2016" i="4"/>
  <c r="BP2016" i="4"/>
  <c r="BL2016" i="4"/>
  <c r="BH2016" i="4"/>
  <c r="BD2016" i="4"/>
  <c r="BW2016" i="4"/>
  <c r="BS2016" i="4"/>
  <c r="BO2016" i="4"/>
  <c r="BK2016" i="4"/>
  <c r="BG2016" i="4"/>
  <c r="BC2016" i="4"/>
  <c r="BV2016" i="4"/>
  <c r="BR2016" i="4"/>
  <c r="BN2016" i="4"/>
  <c r="BJ2016" i="4"/>
  <c r="BF2016" i="4"/>
  <c r="BY2016" i="4"/>
  <c r="BI2016" i="4"/>
  <c r="BU2016" i="4"/>
  <c r="BE2016" i="4"/>
  <c r="BQ2016" i="4"/>
  <c r="BM2016" i="4"/>
  <c r="AC2016" i="4"/>
  <c r="I2015" i="2" s="1"/>
  <c r="BX2012" i="4"/>
  <c r="BT2012" i="4"/>
  <c r="BP2012" i="4"/>
  <c r="BL2012" i="4"/>
  <c r="BH2012" i="4"/>
  <c r="BD2012" i="4"/>
  <c r="BW2012" i="4"/>
  <c r="BS2012" i="4"/>
  <c r="BO2012" i="4"/>
  <c r="BK2012" i="4"/>
  <c r="BG2012" i="4"/>
  <c r="BC2012" i="4"/>
  <c r="BV2012" i="4"/>
  <c r="BR2012" i="4"/>
  <c r="BN2012" i="4"/>
  <c r="BJ2012" i="4"/>
  <c r="BF2012" i="4"/>
  <c r="BU2012" i="4"/>
  <c r="BE2012" i="4"/>
  <c r="BQ2012" i="4"/>
  <c r="BM2012" i="4"/>
  <c r="BY2012" i="4"/>
  <c r="BI2012" i="4"/>
  <c r="AC2012" i="4"/>
  <c r="I2011" i="2" s="1"/>
  <c r="BX2008" i="4"/>
  <c r="BT2008" i="4"/>
  <c r="BP2008" i="4"/>
  <c r="BL2008" i="4"/>
  <c r="BH2008" i="4"/>
  <c r="BD2008" i="4"/>
  <c r="BW2008" i="4"/>
  <c r="BS2008" i="4"/>
  <c r="BO2008" i="4"/>
  <c r="BK2008" i="4"/>
  <c r="BG2008" i="4"/>
  <c r="BC2008" i="4"/>
  <c r="BV2008" i="4"/>
  <c r="BR2008" i="4"/>
  <c r="BN2008" i="4"/>
  <c r="BJ2008" i="4"/>
  <c r="BF2008" i="4"/>
  <c r="BQ2008" i="4"/>
  <c r="BM2008" i="4"/>
  <c r="BY2008" i="4"/>
  <c r="BI2008" i="4"/>
  <c r="BU2008" i="4"/>
  <c r="BE2008" i="4"/>
  <c r="AC2008" i="4"/>
  <c r="I2007" i="2" s="1"/>
  <c r="BX2004" i="4"/>
  <c r="BT2004" i="4"/>
  <c r="BP2004" i="4"/>
  <c r="BL2004" i="4"/>
  <c r="BH2004" i="4"/>
  <c r="BD2004" i="4"/>
  <c r="BW2004" i="4"/>
  <c r="BS2004" i="4"/>
  <c r="BO2004" i="4"/>
  <c r="BK2004" i="4"/>
  <c r="BG2004" i="4"/>
  <c r="BC2004" i="4"/>
  <c r="BV2004" i="4"/>
  <c r="BR2004" i="4"/>
  <c r="BN2004" i="4"/>
  <c r="BJ2004" i="4"/>
  <c r="BF2004" i="4"/>
  <c r="BM2004" i="4"/>
  <c r="BY2004" i="4"/>
  <c r="BI2004" i="4"/>
  <c r="BU2004" i="4"/>
  <c r="BE2004" i="4"/>
  <c r="BQ2004" i="4"/>
  <c r="AC2004" i="4"/>
  <c r="I2003" i="2" s="1"/>
  <c r="BX2000" i="4"/>
  <c r="BT2000" i="4"/>
  <c r="BP2000" i="4"/>
  <c r="BL2000" i="4"/>
  <c r="BH2000" i="4"/>
  <c r="BD2000" i="4"/>
  <c r="BW2000" i="4"/>
  <c r="BS2000" i="4"/>
  <c r="BO2000" i="4"/>
  <c r="BK2000" i="4"/>
  <c r="BG2000" i="4"/>
  <c r="BC2000" i="4"/>
  <c r="BV2000" i="4"/>
  <c r="BR2000" i="4"/>
  <c r="BN2000" i="4"/>
  <c r="BJ2000" i="4"/>
  <c r="BF2000" i="4"/>
  <c r="BY2000" i="4"/>
  <c r="BI2000" i="4"/>
  <c r="BU2000" i="4"/>
  <c r="BE2000" i="4"/>
  <c r="BQ2000" i="4"/>
  <c r="BM2000" i="4"/>
  <c r="AC2000" i="4"/>
  <c r="I1999" i="2" s="1"/>
  <c r="BX1996" i="4"/>
  <c r="BT1996" i="4"/>
  <c r="BP1996" i="4"/>
  <c r="BL1996" i="4"/>
  <c r="BH1996" i="4"/>
  <c r="BD1996" i="4"/>
  <c r="BW1996" i="4"/>
  <c r="BS1996" i="4"/>
  <c r="BO1996" i="4"/>
  <c r="BK1996" i="4"/>
  <c r="BG1996" i="4"/>
  <c r="BC1996" i="4"/>
  <c r="BV1996" i="4"/>
  <c r="BR1996" i="4"/>
  <c r="BN1996" i="4"/>
  <c r="BJ1996" i="4"/>
  <c r="BF1996" i="4"/>
  <c r="BU1996" i="4"/>
  <c r="BE1996" i="4"/>
  <c r="BQ1996" i="4"/>
  <c r="BM1996" i="4"/>
  <c r="BY1996" i="4"/>
  <c r="BI1996" i="4"/>
  <c r="AC1996" i="4"/>
  <c r="I1995" i="2" s="1"/>
  <c r="BX1992" i="4"/>
  <c r="BT1992" i="4"/>
  <c r="BP1992" i="4"/>
  <c r="BL1992" i="4"/>
  <c r="BH1992" i="4"/>
  <c r="BD1992" i="4"/>
  <c r="BW1992" i="4"/>
  <c r="BS1992" i="4"/>
  <c r="BO1992" i="4"/>
  <c r="BK1992" i="4"/>
  <c r="BG1992" i="4"/>
  <c r="BC1992" i="4"/>
  <c r="BV1992" i="4"/>
  <c r="BR1992" i="4"/>
  <c r="BN1992" i="4"/>
  <c r="BJ1992" i="4"/>
  <c r="BF1992" i="4"/>
  <c r="BQ1992" i="4"/>
  <c r="BM1992" i="4"/>
  <c r="BY1992" i="4"/>
  <c r="BI1992" i="4"/>
  <c r="BE1992" i="4"/>
  <c r="BU1992" i="4"/>
  <c r="AC1992" i="4"/>
  <c r="I1991" i="2" s="1"/>
  <c r="BX1988" i="4"/>
  <c r="BT1988" i="4"/>
  <c r="BP1988" i="4"/>
  <c r="BL1988" i="4"/>
  <c r="BH1988" i="4"/>
  <c r="BW1988" i="4"/>
  <c r="BS1988" i="4"/>
  <c r="BO1988" i="4"/>
  <c r="BK1988" i="4"/>
  <c r="BG1988" i="4"/>
  <c r="BC1988" i="4"/>
  <c r="BV1988" i="4"/>
  <c r="BR1988" i="4"/>
  <c r="BN1988" i="4"/>
  <c r="BJ1988" i="4"/>
  <c r="BF1988" i="4"/>
  <c r="BM1988" i="4"/>
  <c r="BY1988" i="4"/>
  <c r="BI1988" i="4"/>
  <c r="BU1988" i="4"/>
  <c r="BE1988" i="4"/>
  <c r="BQ1988" i="4"/>
  <c r="BD1988" i="4"/>
  <c r="AC1988" i="4"/>
  <c r="I1987" i="2" s="1"/>
  <c r="BW1984" i="4"/>
  <c r="BS1984" i="4"/>
  <c r="BO1984" i="4"/>
  <c r="BK1984" i="4"/>
  <c r="BG1984" i="4"/>
  <c r="BC1984" i="4"/>
  <c r="BV1984" i="4"/>
  <c r="BR1984" i="4"/>
  <c r="BN1984" i="4"/>
  <c r="BJ1984" i="4"/>
  <c r="BF1984" i="4"/>
  <c r="BU1984" i="4"/>
  <c r="BM1984" i="4"/>
  <c r="BE1984" i="4"/>
  <c r="BT1984" i="4"/>
  <c r="BL1984" i="4"/>
  <c r="BD1984" i="4"/>
  <c r="BY1984" i="4"/>
  <c r="BQ1984" i="4"/>
  <c r="BI1984" i="4"/>
  <c r="BP1984" i="4"/>
  <c r="BH1984" i="4"/>
  <c r="BX1984" i="4"/>
  <c r="AC1984" i="4"/>
  <c r="I1983" i="2" s="1"/>
  <c r="BW1980" i="4"/>
  <c r="BS1980" i="4"/>
  <c r="BO1980" i="4"/>
  <c r="BK1980" i="4"/>
  <c r="BG1980" i="4"/>
  <c r="BC1980" i="4"/>
  <c r="BV1980" i="4"/>
  <c r="BR1980" i="4"/>
  <c r="BN1980" i="4"/>
  <c r="BJ1980" i="4"/>
  <c r="BF1980" i="4"/>
  <c r="BY1980" i="4"/>
  <c r="BQ1980" i="4"/>
  <c r="BI1980" i="4"/>
  <c r="BX1980" i="4"/>
  <c r="BP1980" i="4"/>
  <c r="BH1980" i="4"/>
  <c r="BU1980" i="4"/>
  <c r="BM1980" i="4"/>
  <c r="BE1980" i="4"/>
  <c r="BL1980" i="4"/>
  <c r="BD1980" i="4"/>
  <c r="BT1980" i="4"/>
  <c r="AC1980" i="4"/>
  <c r="I1979" i="2" s="1"/>
  <c r="BW1976" i="4"/>
  <c r="BS1976" i="4"/>
  <c r="BO1976" i="4"/>
  <c r="BK1976" i="4"/>
  <c r="BG1976" i="4"/>
  <c r="BC1976" i="4"/>
  <c r="BV1976" i="4"/>
  <c r="BR1976" i="4"/>
  <c r="BN1976" i="4"/>
  <c r="BJ1976" i="4"/>
  <c r="BF1976" i="4"/>
  <c r="BU1976" i="4"/>
  <c r="BM1976" i="4"/>
  <c r="BE1976" i="4"/>
  <c r="BT1976" i="4"/>
  <c r="BL1976" i="4"/>
  <c r="BD1976" i="4"/>
  <c r="BY1976" i="4"/>
  <c r="BQ1976" i="4"/>
  <c r="BI1976" i="4"/>
  <c r="BH1976" i="4"/>
  <c r="BX1976" i="4"/>
  <c r="BP1976" i="4"/>
  <c r="AC1976" i="4"/>
  <c r="I1975" i="2" s="1"/>
  <c r="BW1972" i="4"/>
  <c r="BS1972" i="4"/>
  <c r="BO1972" i="4"/>
  <c r="BK1972" i="4"/>
  <c r="BG1972" i="4"/>
  <c r="BC1972" i="4"/>
  <c r="BV1972" i="4"/>
  <c r="BR1972" i="4"/>
  <c r="BN1972" i="4"/>
  <c r="BJ1972" i="4"/>
  <c r="BF1972" i="4"/>
  <c r="BY1972" i="4"/>
  <c r="BQ1972" i="4"/>
  <c r="BI1972" i="4"/>
  <c r="BX1972" i="4"/>
  <c r="BP1972" i="4"/>
  <c r="BH1972" i="4"/>
  <c r="BU1972" i="4"/>
  <c r="BM1972" i="4"/>
  <c r="BE1972" i="4"/>
  <c r="BD1972" i="4"/>
  <c r="BT1972" i="4"/>
  <c r="BL1972" i="4"/>
  <c r="AC1972" i="4"/>
  <c r="I1971" i="2" s="1"/>
  <c r="BW1968" i="4"/>
  <c r="BS1968" i="4"/>
  <c r="BO1968" i="4"/>
  <c r="BK1968" i="4"/>
  <c r="BG1968" i="4"/>
  <c r="BC1968" i="4"/>
  <c r="BV1968" i="4"/>
  <c r="BR1968" i="4"/>
  <c r="BN1968" i="4"/>
  <c r="BJ1968" i="4"/>
  <c r="BF1968" i="4"/>
  <c r="BU1968" i="4"/>
  <c r="BM1968" i="4"/>
  <c r="BE1968" i="4"/>
  <c r="BT1968" i="4"/>
  <c r="BL1968" i="4"/>
  <c r="BD1968" i="4"/>
  <c r="BY1968" i="4"/>
  <c r="BQ1968" i="4"/>
  <c r="BI1968" i="4"/>
  <c r="BX1968" i="4"/>
  <c r="BP1968" i="4"/>
  <c r="BH1968" i="4"/>
  <c r="AC1968" i="4"/>
  <c r="I1967" i="2" s="1"/>
  <c r="BW1964" i="4"/>
  <c r="BS1964" i="4"/>
  <c r="BO1964" i="4"/>
  <c r="BK1964" i="4"/>
  <c r="BG1964" i="4"/>
  <c r="BC1964" i="4"/>
  <c r="BV1964" i="4"/>
  <c r="BR1964" i="4"/>
  <c r="BN1964" i="4"/>
  <c r="BJ1964" i="4"/>
  <c r="BF1964" i="4"/>
  <c r="BY1964" i="4"/>
  <c r="BQ1964" i="4"/>
  <c r="BI1964" i="4"/>
  <c r="BX1964" i="4"/>
  <c r="BP1964" i="4"/>
  <c r="BH1964" i="4"/>
  <c r="BU1964" i="4"/>
  <c r="BM1964" i="4"/>
  <c r="BE1964" i="4"/>
  <c r="BT1964" i="4"/>
  <c r="BL1964" i="4"/>
  <c r="BD1964" i="4"/>
  <c r="AC1964" i="4"/>
  <c r="I1963" i="2" s="1"/>
  <c r="BW1960" i="4"/>
  <c r="BS1960" i="4"/>
  <c r="BO1960" i="4"/>
  <c r="BK1960" i="4"/>
  <c r="BG1960" i="4"/>
  <c r="BC1960" i="4"/>
  <c r="BV1960" i="4"/>
  <c r="BR1960" i="4"/>
  <c r="BN1960" i="4"/>
  <c r="BJ1960" i="4"/>
  <c r="BF1960" i="4"/>
  <c r="BU1960" i="4"/>
  <c r="BM1960" i="4"/>
  <c r="BE1960" i="4"/>
  <c r="BT1960" i="4"/>
  <c r="BL1960" i="4"/>
  <c r="BD1960" i="4"/>
  <c r="BY1960" i="4"/>
  <c r="BQ1960" i="4"/>
  <c r="BI1960" i="4"/>
  <c r="BX1960" i="4"/>
  <c r="BP1960" i="4"/>
  <c r="BH1960" i="4"/>
  <c r="AC1960" i="4"/>
  <c r="I1959" i="2" s="1"/>
  <c r="BW1956" i="4"/>
  <c r="BS1956" i="4"/>
  <c r="BO1956" i="4"/>
  <c r="BK1956" i="4"/>
  <c r="BG1956" i="4"/>
  <c r="BC1956" i="4"/>
  <c r="BV1956" i="4"/>
  <c r="BR1956" i="4"/>
  <c r="BN1956" i="4"/>
  <c r="BJ1956" i="4"/>
  <c r="BF1956" i="4"/>
  <c r="BY1956" i="4"/>
  <c r="BQ1956" i="4"/>
  <c r="BI1956" i="4"/>
  <c r="BX1956" i="4"/>
  <c r="BP1956" i="4"/>
  <c r="BH1956" i="4"/>
  <c r="BU1956" i="4"/>
  <c r="BM1956" i="4"/>
  <c r="BE1956" i="4"/>
  <c r="BT1956" i="4"/>
  <c r="BL1956" i="4"/>
  <c r="BD1956" i="4"/>
  <c r="AC1956" i="4"/>
  <c r="I1955" i="2" s="1"/>
  <c r="BW1952" i="4"/>
  <c r="BS1952" i="4"/>
  <c r="BO1952" i="4"/>
  <c r="BK1952" i="4"/>
  <c r="BG1952" i="4"/>
  <c r="BC1952" i="4"/>
  <c r="BV1952" i="4"/>
  <c r="BR1952" i="4"/>
  <c r="BN1952" i="4"/>
  <c r="BJ1952" i="4"/>
  <c r="BF1952" i="4"/>
  <c r="BU1952" i="4"/>
  <c r="BM1952" i="4"/>
  <c r="BE1952" i="4"/>
  <c r="BT1952" i="4"/>
  <c r="BL1952" i="4"/>
  <c r="BD1952" i="4"/>
  <c r="BY1952" i="4"/>
  <c r="BQ1952" i="4"/>
  <c r="BI1952" i="4"/>
  <c r="BP1952" i="4"/>
  <c r="BH1952" i="4"/>
  <c r="BX1952" i="4"/>
  <c r="AC1952" i="4"/>
  <c r="I1951" i="2" s="1"/>
  <c r="BW1948" i="4"/>
  <c r="BS1948" i="4"/>
  <c r="BO1948" i="4"/>
  <c r="BK1948" i="4"/>
  <c r="BG1948" i="4"/>
  <c r="BC1948" i="4"/>
  <c r="BV1948" i="4"/>
  <c r="BR1948" i="4"/>
  <c r="BN1948" i="4"/>
  <c r="BJ1948" i="4"/>
  <c r="BF1948" i="4"/>
  <c r="BY1948" i="4"/>
  <c r="BQ1948" i="4"/>
  <c r="BI1948" i="4"/>
  <c r="BX1948" i="4"/>
  <c r="BP1948" i="4"/>
  <c r="BH1948" i="4"/>
  <c r="BU1948" i="4"/>
  <c r="BM1948" i="4"/>
  <c r="BE1948" i="4"/>
  <c r="BL1948" i="4"/>
  <c r="BD1948" i="4"/>
  <c r="BT1948" i="4"/>
  <c r="AC1948" i="4"/>
  <c r="I1947" i="2" s="1"/>
  <c r="BW1944" i="4"/>
  <c r="BS1944" i="4"/>
  <c r="BO1944" i="4"/>
  <c r="BK1944" i="4"/>
  <c r="BG1944" i="4"/>
  <c r="BC1944" i="4"/>
  <c r="BV1944" i="4"/>
  <c r="BR1944" i="4"/>
  <c r="BN1944" i="4"/>
  <c r="BJ1944" i="4"/>
  <c r="BF1944" i="4"/>
  <c r="BU1944" i="4"/>
  <c r="BM1944" i="4"/>
  <c r="BE1944" i="4"/>
  <c r="BT1944" i="4"/>
  <c r="BL1944" i="4"/>
  <c r="BD1944" i="4"/>
  <c r="BY1944" i="4"/>
  <c r="BQ1944" i="4"/>
  <c r="BI1944" i="4"/>
  <c r="BH1944" i="4"/>
  <c r="BX1944" i="4"/>
  <c r="BP1944" i="4"/>
  <c r="AC1944" i="4"/>
  <c r="I1943" i="2" s="1"/>
  <c r="BW1940" i="4"/>
  <c r="BS1940" i="4"/>
  <c r="BO1940" i="4"/>
  <c r="BK1940" i="4"/>
  <c r="BG1940" i="4"/>
  <c r="BC1940" i="4"/>
  <c r="BV1940" i="4"/>
  <c r="BR1940" i="4"/>
  <c r="BN1940" i="4"/>
  <c r="BJ1940" i="4"/>
  <c r="BF1940" i="4"/>
  <c r="BY1940" i="4"/>
  <c r="BQ1940" i="4"/>
  <c r="BI1940" i="4"/>
  <c r="BX1940" i="4"/>
  <c r="BP1940" i="4"/>
  <c r="BH1940" i="4"/>
  <c r="BU1940" i="4"/>
  <c r="BM1940" i="4"/>
  <c r="BE1940" i="4"/>
  <c r="BD1940" i="4"/>
  <c r="BT1940" i="4"/>
  <c r="BL1940" i="4"/>
  <c r="AC1940" i="4"/>
  <c r="I1939" i="2" s="1"/>
  <c r="BW1936" i="4"/>
  <c r="BS1936" i="4"/>
  <c r="BO1936" i="4"/>
  <c r="BK1936" i="4"/>
  <c r="BG1936" i="4"/>
  <c r="BC1936" i="4"/>
  <c r="BV1936" i="4"/>
  <c r="BR1936" i="4"/>
  <c r="BN1936" i="4"/>
  <c r="BJ1936" i="4"/>
  <c r="BF1936" i="4"/>
  <c r="BU1936" i="4"/>
  <c r="BM1936" i="4"/>
  <c r="BE1936" i="4"/>
  <c r="BT1936" i="4"/>
  <c r="BL1936" i="4"/>
  <c r="BD1936" i="4"/>
  <c r="BY1936" i="4"/>
  <c r="BQ1936" i="4"/>
  <c r="BI1936" i="4"/>
  <c r="BX1936" i="4"/>
  <c r="BP1936" i="4"/>
  <c r="BH1936" i="4"/>
  <c r="AC1936" i="4"/>
  <c r="I1935" i="2" s="1"/>
  <c r="BY1932" i="4"/>
  <c r="BU1932" i="4"/>
  <c r="BQ1932" i="4"/>
  <c r="BM1932" i="4"/>
  <c r="BI1932" i="4"/>
  <c r="BE1932" i="4"/>
  <c r="BX1932" i="4"/>
  <c r="BT1932" i="4"/>
  <c r="BP1932" i="4"/>
  <c r="BL1932" i="4"/>
  <c r="BH1932" i="4"/>
  <c r="BD1932" i="4"/>
  <c r="BW1932" i="4"/>
  <c r="BS1932" i="4"/>
  <c r="BO1932" i="4"/>
  <c r="BK1932" i="4"/>
  <c r="BG1932" i="4"/>
  <c r="BC1932" i="4"/>
  <c r="BV1932" i="4"/>
  <c r="BF1932" i="4"/>
  <c r="BR1932" i="4"/>
  <c r="BN1932" i="4"/>
  <c r="BJ1932" i="4"/>
  <c r="AC1932" i="4"/>
  <c r="I1931" i="2" s="1"/>
  <c r="BY1928" i="4"/>
  <c r="BU1928" i="4"/>
  <c r="BQ1928" i="4"/>
  <c r="BM1928" i="4"/>
  <c r="BI1928" i="4"/>
  <c r="BE1928" i="4"/>
  <c r="BX1928" i="4"/>
  <c r="BT1928" i="4"/>
  <c r="BP1928" i="4"/>
  <c r="BL1928" i="4"/>
  <c r="BH1928" i="4"/>
  <c r="BD1928" i="4"/>
  <c r="BW1928" i="4"/>
  <c r="BS1928" i="4"/>
  <c r="BO1928" i="4"/>
  <c r="BK1928" i="4"/>
  <c r="BG1928" i="4"/>
  <c r="BC1928" i="4"/>
  <c r="BR1928" i="4"/>
  <c r="BN1928" i="4"/>
  <c r="BJ1928" i="4"/>
  <c r="BV1928" i="4"/>
  <c r="BF1928" i="4"/>
  <c r="AC1928" i="4"/>
  <c r="I1927" i="2" s="1"/>
  <c r="BY1924" i="4"/>
  <c r="BU1924" i="4"/>
  <c r="BQ1924" i="4"/>
  <c r="BM1924" i="4"/>
  <c r="BI1924" i="4"/>
  <c r="BE1924" i="4"/>
  <c r="BX1924" i="4"/>
  <c r="BT1924" i="4"/>
  <c r="BP1924" i="4"/>
  <c r="BL1924" i="4"/>
  <c r="BH1924" i="4"/>
  <c r="BD1924" i="4"/>
  <c r="BW1924" i="4"/>
  <c r="BS1924" i="4"/>
  <c r="BO1924" i="4"/>
  <c r="BK1924" i="4"/>
  <c r="BG1924" i="4"/>
  <c r="BC1924" i="4"/>
  <c r="BN1924" i="4"/>
  <c r="BJ1924" i="4"/>
  <c r="BV1924" i="4"/>
  <c r="BF1924" i="4"/>
  <c r="BR1924" i="4"/>
  <c r="AC1924" i="4"/>
  <c r="I1923" i="2" s="1"/>
  <c r="BY1920" i="4"/>
  <c r="BU1920" i="4"/>
  <c r="BQ1920" i="4"/>
  <c r="BM1920" i="4"/>
  <c r="BI1920" i="4"/>
  <c r="BE1920" i="4"/>
  <c r="BX1920" i="4"/>
  <c r="BT1920" i="4"/>
  <c r="BP1920" i="4"/>
  <c r="BL1920" i="4"/>
  <c r="BH1920" i="4"/>
  <c r="BD1920" i="4"/>
  <c r="BW1920" i="4"/>
  <c r="BS1920" i="4"/>
  <c r="BO1920" i="4"/>
  <c r="BK1920" i="4"/>
  <c r="BG1920" i="4"/>
  <c r="BC1920" i="4"/>
  <c r="BJ1920" i="4"/>
  <c r="BV1920" i="4"/>
  <c r="BF1920" i="4"/>
  <c r="BR1920" i="4"/>
  <c r="BN1920" i="4"/>
  <c r="AC1920" i="4"/>
  <c r="I1919" i="2" s="1"/>
  <c r="BY1916" i="4"/>
  <c r="BU1916" i="4"/>
  <c r="BQ1916" i="4"/>
  <c r="BM1916" i="4"/>
  <c r="BI1916" i="4"/>
  <c r="BE1916" i="4"/>
  <c r="BX1916" i="4"/>
  <c r="BT1916" i="4"/>
  <c r="BP1916" i="4"/>
  <c r="BL1916" i="4"/>
  <c r="BH1916" i="4"/>
  <c r="BD1916" i="4"/>
  <c r="BW1916" i="4"/>
  <c r="BS1916" i="4"/>
  <c r="BO1916" i="4"/>
  <c r="BK1916" i="4"/>
  <c r="BG1916" i="4"/>
  <c r="BC1916" i="4"/>
  <c r="BV1916" i="4"/>
  <c r="BF1916" i="4"/>
  <c r="BR1916" i="4"/>
  <c r="BN1916" i="4"/>
  <c r="BJ1916" i="4"/>
  <c r="AC1916" i="4"/>
  <c r="I1915" i="2" s="1"/>
  <c r="BY1912" i="4"/>
  <c r="BU1912" i="4"/>
  <c r="BQ1912" i="4"/>
  <c r="BM1912" i="4"/>
  <c r="BI1912" i="4"/>
  <c r="BE1912" i="4"/>
  <c r="BX1912" i="4"/>
  <c r="BT1912" i="4"/>
  <c r="BP1912" i="4"/>
  <c r="BL1912" i="4"/>
  <c r="BH1912" i="4"/>
  <c r="BD1912" i="4"/>
  <c r="BW1912" i="4"/>
  <c r="BS1912" i="4"/>
  <c r="BO1912" i="4"/>
  <c r="BK1912" i="4"/>
  <c r="BG1912" i="4"/>
  <c r="BC1912" i="4"/>
  <c r="BR1912" i="4"/>
  <c r="BN1912" i="4"/>
  <c r="BJ1912" i="4"/>
  <c r="BV1912" i="4"/>
  <c r="BF1912" i="4"/>
  <c r="AC1912" i="4"/>
  <c r="I1911" i="2" s="1"/>
  <c r="BY1908" i="4"/>
  <c r="BU1908" i="4"/>
  <c r="BQ1908" i="4"/>
  <c r="BM1908" i="4"/>
  <c r="BI1908" i="4"/>
  <c r="BE1908" i="4"/>
  <c r="BX1908" i="4"/>
  <c r="BT1908" i="4"/>
  <c r="BP1908" i="4"/>
  <c r="BL1908" i="4"/>
  <c r="BH1908" i="4"/>
  <c r="BD1908" i="4"/>
  <c r="BW1908" i="4"/>
  <c r="BR1908" i="4"/>
  <c r="BJ1908" i="4"/>
  <c r="BO1908" i="4"/>
  <c r="BG1908" i="4"/>
  <c r="BV1908" i="4"/>
  <c r="BN1908" i="4"/>
  <c r="BF1908" i="4"/>
  <c r="BK1908" i="4"/>
  <c r="BC1908" i="4"/>
  <c r="BS1908" i="4"/>
  <c r="AC1908" i="4"/>
  <c r="I1907" i="2" s="1"/>
  <c r="BY1904" i="4"/>
  <c r="BU1904" i="4"/>
  <c r="BQ1904" i="4"/>
  <c r="BM1904" i="4"/>
  <c r="BI1904" i="4"/>
  <c r="BE1904" i="4"/>
  <c r="BX1904" i="4"/>
  <c r="BT1904" i="4"/>
  <c r="BP1904" i="4"/>
  <c r="BL1904" i="4"/>
  <c r="BH1904" i="4"/>
  <c r="BD1904" i="4"/>
  <c r="BV1904" i="4"/>
  <c r="BN1904" i="4"/>
  <c r="BF1904" i="4"/>
  <c r="BS1904" i="4"/>
  <c r="BK1904" i="4"/>
  <c r="BC1904" i="4"/>
  <c r="BR1904" i="4"/>
  <c r="BJ1904" i="4"/>
  <c r="BG1904" i="4"/>
  <c r="BW1904" i="4"/>
  <c r="BO1904" i="4"/>
  <c r="AC1904" i="4"/>
  <c r="I1903" i="2" s="1"/>
  <c r="BY1900" i="4"/>
  <c r="BU1900" i="4"/>
  <c r="BQ1900" i="4"/>
  <c r="BM1900" i="4"/>
  <c r="BI1900" i="4"/>
  <c r="BE1900" i="4"/>
  <c r="BX1900" i="4"/>
  <c r="BT1900" i="4"/>
  <c r="BP1900" i="4"/>
  <c r="BL1900" i="4"/>
  <c r="BH1900" i="4"/>
  <c r="BD1900" i="4"/>
  <c r="BR1900" i="4"/>
  <c r="BJ1900" i="4"/>
  <c r="BW1900" i="4"/>
  <c r="BO1900" i="4"/>
  <c r="BG1900" i="4"/>
  <c r="BV1900" i="4"/>
  <c r="BN1900" i="4"/>
  <c r="BF1900" i="4"/>
  <c r="BC1900" i="4"/>
  <c r="BS1900" i="4"/>
  <c r="BK1900" i="4"/>
  <c r="AC1900" i="4"/>
  <c r="I1899" i="2" s="1"/>
  <c r="BY1896" i="4"/>
  <c r="BU1896" i="4"/>
  <c r="BQ1896" i="4"/>
  <c r="BM1896" i="4"/>
  <c r="BI1896" i="4"/>
  <c r="BE1896" i="4"/>
  <c r="BX1896" i="4"/>
  <c r="BT1896" i="4"/>
  <c r="BP1896" i="4"/>
  <c r="BL1896" i="4"/>
  <c r="BH1896" i="4"/>
  <c r="BD1896" i="4"/>
  <c r="BV1896" i="4"/>
  <c r="BN1896" i="4"/>
  <c r="BF1896" i="4"/>
  <c r="BS1896" i="4"/>
  <c r="BK1896" i="4"/>
  <c r="BC1896" i="4"/>
  <c r="BR1896" i="4"/>
  <c r="BJ1896" i="4"/>
  <c r="BW1896" i="4"/>
  <c r="BO1896" i="4"/>
  <c r="BG1896" i="4"/>
  <c r="AC1896" i="4"/>
  <c r="I1895" i="2" s="1"/>
  <c r="BY1892" i="4"/>
  <c r="BU1892" i="4"/>
  <c r="BQ1892" i="4"/>
  <c r="BM1892" i="4"/>
  <c r="BI1892" i="4"/>
  <c r="BE1892" i="4"/>
  <c r="BX1892" i="4"/>
  <c r="BT1892" i="4"/>
  <c r="BP1892" i="4"/>
  <c r="BL1892" i="4"/>
  <c r="BH1892" i="4"/>
  <c r="BD1892" i="4"/>
  <c r="BR1892" i="4"/>
  <c r="BJ1892" i="4"/>
  <c r="BW1892" i="4"/>
  <c r="BO1892" i="4"/>
  <c r="BG1892" i="4"/>
  <c r="BV1892" i="4"/>
  <c r="BN1892" i="4"/>
  <c r="BF1892" i="4"/>
  <c r="BS1892" i="4"/>
  <c r="BK1892" i="4"/>
  <c r="BC1892" i="4"/>
  <c r="AC1892" i="4"/>
  <c r="I1891" i="2" s="1"/>
  <c r="BY1888" i="4"/>
  <c r="BU1888" i="4"/>
  <c r="BQ1888" i="4"/>
  <c r="BM1888" i="4"/>
  <c r="BI1888" i="4"/>
  <c r="BE1888" i="4"/>
  <c r="BX1888" i="4"/>
  <c r="BT1888" i="4"/>
  <c r="BP1888" i="4"/>
  <c r="BL1888" i="4"/>
  <c r="BH1888" i="4"/>
  <c r="BD1888" i="4"/>
  <c r="BV1888" i="4"/>
  <c r="BN1888" i="4"/>
  <c r="BF1888" i="4"/>
  <c r="BS1888" i="4"/>
  <c r="BK1888" i="4"/>
  <c r="BC1888" i="4"/>
  <c r="BR1888" i="4"/>
  <c r="BJ1888" i="4"/>
  <c r="BW1888" i="4"/>
  <c r="BO1888" i="4"/>
  <c r="BG1888" i="4"/>
  <c r="AC1888" i="4"/>
  <c r="I1887" i="2" s="1"/>
  <c r="BY1884" i="4"/>
  <c r="BU1884" i="4"/>
  <c r="BQ1884" i="4"/>
  <c r="BM1884" i="4"/>
  <c r="BI1884" i="4"/>
  <c r="BE1884" i="4"/>
  <c r="BX1884" i="4"/>
  <c r="BT1884" i="4"/>
  <c r="BP1884" i="4"/>
  <c r="BL1884" i="4"/>
  <c r="BH1884" i="4"/>
  <c r="BD1884" i="4"/>
  <c r="BR1884" i="4"/>
  <c r="BJ1884" i="4"/>
  <c r="BW1884" i="4"/>
  <c r="BO1884" i="4"/>
  <c r="BG1884" i="4"/>
  <c r="BV1884" i="4"/>
  <c r="BN1884" i="4"/>
  <c r="BF1884" i="4"/>
  <c r="BS1884" i="4"/>
  <c r="BK1884" i="4"/>
  <c r="BC1884" i="4"/>
  <c r="AC1884" i="4"/>
  <c r="I1883" i="2" s="1"/>
  <c r="BY1880" i="4"/>
  <c r="BU1880" i="4"/>
  <c r="BQ1880" i="4"/>
  <c r="BM1880" i="4"/>
  <c r="BI1880" i="4"/>
  <c r="BE1880" i="4"/>
  <c r="BX1880" i="4"/>
  <c r="BT1880" i="4"/>
  <c r="BP1880" i="4"/>
  <c r="BL1880" i="4"/>
  <c r="BH1880" i="4"/>
  <c r="BD1880" i="4"/>
  <c r="BV1880" i="4"/>
  <c r="BN1880" i="4"/>
  <c r="BF1880" i="4"/>
  <c r="BS1880" i="4"/>
  <c r="BK1880" i="4"/>
  <c r="BC1880" i="4"/>
  <c r="BR1880" i="4"/>
  <c r="BJ1880" i="4"/>
  <c r="BO1880" i="4"/>
  <c r="BG1880" i="4"/>
  <c r="BW1880" i="4"/>
  <c r="AC1880" i="4"/>
  <c r="I1879" i="2" s="1"/>
  <c r="BY1876" i="4"/>
  <c r="BU1876" i="4"/>
  <c r="BQ1876" i="4"/>
  <c r="BM1876" i="4"/>
  <c r="BI1876" i="4"/>
  <c r="BE1876" i="4"/>
  <c r="BX1876" i="4"/>
  <c r="BT1876" i="4"/>
  <c r="BP1876" i="4"/>
  <c r="BL1876" i="4"/>
  <c r="BH1876" i="4"/>
  <c r="BD1876" i="4"/>
  <c r="BR1876" i="4"/>
  <c r="BJ1876" i="4"/>
  <c r="BW1876" i="4"/>
  <c r="BO1876" i="4"/>
  <c r="BG1876" i="4"/>
  <c r="BV1876" i="4"/>
  <c r="BN1876" i="4"/>
  <c r="BF1876" i="4"/>
  <c r="BK1876" i="4"/>
  <c r="BC1876" i="4"/>
  <c r="BS1876" i="4"/>
  <c r="AC1876" i="4"/>
  <c r="I1875" i="2" s="1"/>
  <c r="BY1872" i="4"/>
  <c r="BU1872" i="4"/>
  <c r="BQ1872" i="4"/>
  <c r="BM1872" i="4"/>
  <c r="BI1872" i="4"/>
  <c r="BE1872" i="4"/>
  <c r="BX1872" i="4"/>
  <c r="BT1872" i="4"/>
  <c r="BP1872" i="4"/>
  <c r="BL1872" i="4"/>
  <c r="BH1872" i="4"/>
  <c r="BD1872" i="4"/>
  <c r="BV1872" i="4"/>
  <c r="BN1872" i="4"/>
  <c r="BF1872" i="4"/>
  <c r="BS1872" i="4"/>
  <c r="BK1872" i="4"/>
  <c r="BC1872" i="4"/>
  <c r="BR1872" i="4"/>
  <c r="BJ1872" i="4"/>
  <c r="BG1872" i="4"/>
  <c r="BW1872" i="4"/>
  <c r="BO1872" i="4"/>
  <c r="AC1872" i="4"/>
  <c r="I1871" i="2" s="1"/>
  <c r="BY1868" i="4"/>
  <c r="BU1868" i="4"/>
  <c r="BQ1868" i="4"/>
  <c r="BM1868" i="4"/>
  <c r="BI1868" i="4"/>
  <c r="BE1868" i="4"/>
  <c r="BX1868" i="4"/>
  <c r="BT1868" i="4"/>
  <c r="BP1868" i="4"/>
  <c r="BL1868" i="4"/>
  <c r="BH1868" i="4"/>
  <c r="BD1868" i="4"/>
  <c r="BR1868" i="4"/>
  <c r="BJ1868" i="4"/>
  <c r="BW1868" i="4"/>
  <c r="BO1868" i="4"/>
  <c r="BG1868" i="4"/>
  <c r="BV1868" i="4"/>
  <c r="BN1868" i="4"/>
  <c r="BF1868" i="4"/>
  <c r="BC1868" i="4"/>
  <c r="BS1868" i="4"/>
  <c r="BK1868" i="4"/>
  <c r="AC1868" i="4"/>
  <c r="I1867" i="2" s="1"/>
  <c r="BY1864" i="4"/>
  <c r="BU1864" i="4"/>
  <c r="BQ1864" i="4"/>
  <c r="BM1864" i="4"/>
  <c r="BI1864" i="4"/>
  <c r="BE1864" i="4"/>
  <c r="BX1864" i="4"/>
  <c r="BT1864" i="4"/>
  <c r="BP1864" i="4"/>
  <c r="BL1864" i="4"/>
  <c r="BH1864" i="4"/>
  <c r="BD1864" i="4"/>
  <c r="BV1864" i="4"/>
  <c r="BN1864" i="4"/>
  <c r="BF1864" i="4"/>
  <c r="BS1864" i="4"/>
  <c r="BK1864" i="4"/>
  <c r="BC1864" i="4"/>
  <c r="BR1864" i="4"/>
  <c r="BJ1864" i="4"/>
  <c r="BW1864" i="4"/>
  <c r="BO1864" i="4"/>
  <c r="BG1864" i="4"/>
  <c r="AC1864" i="4"/>
  <c r="I1863" i="2" s="1"/>
  <c r="BY1860" i="4"/>
  <c r="BU1860" i="4"/>
  <c r="BQ1860" i="4"/>
  <c r="BM1860" i="4"/>
  <c r="BI1860" i="4"/>
  <c r="BE1860" i="4"/>
  <c r="BX1860" i="4"/>
  <c r="BT1860" i="4"/>
  <c r="BP1860" i="4"/>
  <c r="BL1860" i="4"/>
  <c r="BH1860" i="4"/>
  <c r="BD1860" i="4"/>
  <c r="BR1860" i="4"/>
  <c r="BJ1860" i="4"/>
  <c r="BW1860" i="4"/>
  <c r="BO1860" i="4"/>
  <c r="BG1860" i="4"/>
  <c r="BV1860" i="4"/>
  <c r="BN1860" i="4"/>
  <c r="BF1860" i="4"/>
  <c r="BS1860" i="4"/>
  <c r="BK1860" i="4"/>
  <c r="BC1860" i="4"/>
  <c r="AC1860" i="4"/>
  <c r="I1859" i="2" s="1"/>
  <c r="BY1856" i="4"/>
  <c r="BU1856" i="4"/>
  <c r="BQ1856" i="4"/>
  <c r="BM1856" i="4"/>
  <c r="BI1856" i="4"/>
  <c r="BE1856" i="4"/>
  <c r="BX1856" i="4"/>
  <c r="BT1856" i="4"/>
  <c r="BP1856" i="4"/>
  <c r="BL1856" i="4"/>
  <c r="BH1856" i="4"/>
  <c r="BD1856" i="4"/>
  <c r="BV1856" i="4"/>
  <c r="BN1856" i="4"/>
  <c r="BF1856" i="4"/>
  <c r="BS1856" i="4"/>
  <c r="BK1856" i="4"/>
  <c r="BC1856" i="4"/>
  <c r="BR1856" i="4"/>
  <c r="BJ1856" i="4"/>
  <c r="BW1856" i="4"/>
  <c r="BO1856" i="4"/>
  <c r="BG1856" i="4"/>
  <c r="AC1856" i="4"/>
  <c r="I1855" i="2" s="1"/>
  <c r="BY1852" i="4"/>
  <c r="BU1852" i="4"/>
  <c r="BQ1852" i="4"/>
  <c r="BM1852" i="4"/>
  <c r="BI1852" i="4"/>
  <c r="BE1852" i="4"/>
  <c r="BX1852" i="4"/>
  <c r="BT1852" i="4"/>
  <c r="BP1852" i="4"/>
  <c r="BL1852" i="4"/>
  <c r="BH1852" i="4"/>
  <c r="BD1852" i="4"/>
  <c r="BR1852" i="4"/>
  <c r="BJ1852" i="4"/>
  <c r="BW1852" i="4"/>
  <c r="BO1852" i="4"/>
  <c r="BG1852" i="4"/>
  <c r="BV1852" i="4"/>
  <c r="BN1852" i="4"/>
  <c r="BF1852" i="4"/>
  <c r="BS1852" i="4"/>
  <c r="BK1852" i="4"/>
  <c r="BC1852" i="4"/>
  <c r="AC1852" i="4"/>
  <c r="I1851" i="2" s="1"/>
  <c r="BY1848" i="4"/>
  <c r="BU1848" i="4"/>
  <c r="BQ1848" i="4"/>
  <c r="BM1848" i="4"/>
  <c r="BI1848" i="4"/>
  <c r="BE1848" i="4"/>
  <c r="BX1848" i="4"/>
  <c r="BT1848" i="4"/>
  <c r="BP1848" i="4"/>
  <c r="BL1848" i="4"/>
  <c r="BH1848" i="4"/>
  <c r="BD1848" i="4"/>
  <c r="BV1848" i="4"/>
  <c r="BN1848" i="4"/>
  <c r="BF1848" i="4"/>
  <c r="BS1848" i="4"/>
  <c r="BK1848" i="4"/>
  <c r="BC1848" i="4"/>
  <c r="BR1848" i="4"/>
  <c r="BJ1848" i="4"/>
  <c r="BO1848" i="4"/>
  <c r="BG1848" i="4"/>
  <c r="BW1848" i="4"/>
  <c r="AC1848" i="4"/>
  <c r="I1847" i="2" s="1"/>
  <c r="BY1844" i="4"/>
  <c r="BU1844" i="4"/>
  <c r="BQ1844" i="4"/>
  <c r="BM1844" i="4"/>
  <c r="BI1844" i="4"/>
  <c r="BE1844" i="4"/>
  <c r="BX1844" i="4"/>
  <c r="BT1844" i="4"/>
  <c r="BP1844" i="4"/>
  <c r="BL1844" i="4"/>
  <c r="BH1844" i="4"/>
  <c r="BD1844" i="4"/>
  <c r="BR1844" i="4"/>
  <c r="BJ1844" i="4"/>
  <c r="BW1844" i="4"/>
  <c r="BO1844" i="4"/>
  <c r="BG1844" i="4"/>
  <c r="BV1844" i="4"/>
  <c r="BN1844" i="4"/>
  <c r="BF1844" i="4"/>
  <c r="BK1844" i="4"/>
  <c r="BC1844" i="4"/>
  <c r="BS1844" i="4"/>
  <c r="AC1844" i="4"/>
  <c r="I1843" i="2" s="1"/>
  <c r="BY1840" i="4"/>
  <c r="BU1840" i="4"/>
  <c r="BQ1840" i="4"/>
  <c r="BM1840" i="4"/>
  <c r="BI1840" i="4"/>
  <c r="BE1840" i="4"/>
  <c r="BX1840" i="4"/>
  <c r="BT1840" i="4"/>
  <c r="BP1840" i="4"/>
  <c r="BL1840" i="4"/>
  <c r="BH1840" i="4"/>
  <c r="BD1840" i="4"/>
  <c r="BV1840" i="4"/>
  <c r="BN1840" i="4"/>
  <c r="BF1840" i="4"/>
  <c r="BS1840" i="4"/>
  <c r="BK1840" i="4"/>
  <c r="BC1840" i="4"/>
  <c r="BR1840" i="4"/>
  <c r="BJ1840" i="4"/>
  <c r="BG1840" i="4"/>
  <c r="BW1840" i="4"/>
  <c r="BO1840" i="4"/>
  <c r="AC1840" i="4"/>
  <c r="I1839" i="2" s="1"/>
  <c r="BY1836" i="4"/>
  <c r="BU1836" i="4"/>
  <c r="BQ1836" i="4"/>
  <c r="BM1836" i="4"/>
  <c r="BI1836" i="4"/>
  <c r="BE1836" i="4"/>
  <c r="BX1836" i="4"/>
  <c r="BT1836" i="4"/>
  <c r="BP1836" i="4"/>
  <c r="BL1836" i="4"/>
  <c r="BH1836" i="4"/>
  <c r="BD1836" i="4"/>
  <c r="BR1836" i="4"/>
  <c r="BJ1836" i="4"/>
  <c r="BW1836" i="4"/>
  <c r="BO1836" i="4"/>
  <c r="BG1836" i="4"/>
  <c r="BV1836" i="4"/>
  <c r="BN1836" i="4"/>
  <c r="BF1836" i="4"/>
  <c r="BC1836" i="4"/>
  <c r="BS1836" i="4"/>
  <c r="BK1836" i="4"/>
  <c r="AC1836" i="4"/>
  <c r="I1835" i="2" s="1"/>
  <c r="BY1832" i="4"/>
  <c r="BU1832" i="4"/>
  <c r="BQ1832" i="4"/>
  <c r="BM1832" i="4"/>
  <c r="BI1832" i="4"/>
  <c r="BE1832" i="4"/>
  <c r="BX1832" i="4"/>
  <c r="BT1832" i="4"/>
  <c r="BP1832" i="4"/>
  <c r="BL1832" i="4"/>
  <c r="BH1832" i="4"/>
  <c r="BD1832" i="4"/>
  <c r="BV1832" i="4"/>
  <c r="BN1832" i="4"/>
  <c r="BF1832" i="4"/>
  <c r="BS1832" i="4"/>
  <c r="BK1832" i="4"/>
  <c r="BC1832" i="4"/>
  <c r="BR1832" i="4"/>
  <c r="BJ1832" i="4"/>
  <c r="BW1832" i="4"/>
  <c r="BO1832" i="4"/>
  <c r="BG1832" i="4"/>
  <c r="AC1832" i="4"/>
  <c r="I1831" i="2" s="1"/>
  <c r="BY1828" i="4"/>
  <c r="BU1828" i="4"/>
  <c r="BQ1828" i="4"/>
  <c r="BM1828" i="4"/>
  <c r="BI1828" i="4"/>
  <c r="BE1828" i="4"/>
  <c r="BX1828" i="4"/>
  <c r="BT1828" i="4"/>
  <c r="BP1828" i="4"/>
  <c r="BL1828" i="4"/>
  <c r="BH1828" i="4"/>
  <c r="BD1828" i="4"/>
  <c r="BR1828" i="4"/>
  <c r="BJ1828" i="4"/>
  <c r="BW1828" i="4"/>
  <c r="BO1828" i="4"/>
  <c r="BG1828" i="4"/>
  <c r="BV1828" i="4"/>
  <c r="BN1828" i="4"/>
  <c r="BF1828" i="4"/>
  <c r="BS1828" i="4"/>
  <c r="BK1828" i="4"/>
  <c r="BC1828" i="4"/>
  <c r="AC1828" i="4"/>
  <c r="I1827" i="2" s="1"/>
  <c r="BY1824" i="4"/>
  <c r="BU1824" i="4"/>
  <c r="BQ1824" i="4"/>
  <c r="BM1824" i="4"/>
  <c r="BI1824" i="4"/>
  <c r="BE1824" i="4"/>
  <c r="BX1824" i="4"/>
  <c r="BT1824" i="4"/>
  <c r="BP1824" i="4"/>
  <c r="BL1824" i="4"/>
  <c r="BH1824" i="4"/>
  <c r="BD1824" i="4"/>
  <c r="BV1824" i="4"/>
  <c r="BN1824" i="4"/>
  <c r="BF1824" i="4"/>
  <c r="BS1824" i="4"/>
  <c r="BK1824" i="4"/>
  <c r="BC1824" i="4"/>
  <c r="BR1824" i="4"/>
  <c r="BJ1824" i="4"/>
  <c r="BW1824" i="4"/>
  <c r="BO1824" i="4"/>
  <c r="BG1824" i="4"/>
  <c r="AC1824" i="4"/>
  <c r="I1823" i="2" s="1"/>
  <c r="BY1820" i="4"/>
  <c r="BU1820" i="4"/>
  <c r="BQ1820" i="4"/>
  <c r="BM1820" i="4"/>
  <c r="BI1820" i="4"/>
  <c r="BE1820" i="4"/>
  <c r="BX1820" i="4"/>
  <c r="BT1820" i="4"/>
  <c r="BP1820" i="4"/>
  <c r="BL1820" i="4"/>
  <c r="BH1820" i="4"/>
  <c r="BD1820" i="4"/>
  <c r="BR1820" i="4"/>
  <c r="BJ1820" i="4"/>
  <c r="BW1820" i="4"/>
  <c r="BO1820" i="4"/>
  <c r="BG1820" i="4"/>
  <c r="BV1820" i="4"/>
  <c r="BN1820" i="4"/>
  <c r="BF1820" i="4"/>
  <c r="BS1820" i="4"/>
  <c r="BK1820" i="4"/>
  <c r="BC1820" i="4"/>
  <c r="AC1820" i="4"/>
  <c r="I1819" i="2" s="1"/>
  <c r="BY1816" i="4"/>
  <c r="BU1816" i="4"/>
  <c r="BQ1816" i="4"/>
  <c r="BM1816" i="4"/>
  <c r="BI1816" i="4"/>
  <c r="BE1816" i="4"/>
  <c r="BX1816" i="4"/>
  <c r="BT1816" i="4"/>
  <c r="BP1816" i="4"/>
  <c r="BL1816" i="4"/>
  <c r="BH1816" i="4"/>
  <c r="BD1816" i="4"/>
  <c r="BV1816" i="4"/>
  <c r="BN1816" i="4"/>
  <c r="BF1816" i="4"/>
  <c r="BS1816" i="4"/>
  <c r="BK1816" i="4"/>
  <c r="BC1816" i="4"/>
  <c r="BR1816" i="4"/>
  <c r="BJ1816" i="4"/>
  <c r="BO1816" i="4"/>
  <c r="BG1816" i="4"/>
  <c r="BW1816" i="4"/>
  <c r="AC1816" i="4"/>
  <c r="I1815" i="2" s="1"/>
  <c r="BY1812" i="4"/>
  <c r="BU1812" i="4"/>
  <c r="BQ1812" i="4"/>
  <c r="BM1812" i="4"/>
  <c r="BI1812" i="4"/>
  <c r="BE1812" i="4"/>
  <c r="BX1812" i="4"/>
  <c r="BT1812" i="4"/>
  <c r="BP1812" i="4"/>
  <c r="BL1812" i="4"/>
  <c r="BH1812" i="4"/>
  <c r="BD1812" i="4"/>
  <c r="BR1812" i="4"/>
  <c r="BJ1812" i="4"/>
  <c r="BW1812" i="4"/>
  <c r="BO1812" i="4"/>
  <c r="BG1812" i="4"/>
  <c r="BV1812" i="4"/>
  <c r="BN1812" i="4"/>
  <c r="BF1812" i="4"/>
  <c r="BK1812" i="4"/>
  <c r="BC1812" i="4"/>
  <c r="BS1812" i="4"/>
  <c r="AC1812" i="4"/>
  <c r="I1811" i="2" s="1"/>
  <c r="BY1808" i="4"/>
  <c r="BU1808" i="4"/>
  <c r="BQ1808" i="4"/>
  <c r="BM1808" i="4"/>
  <c r="BI1808" i="4"/>
  <c r="BE1808" i="4"/>
  <c r="BX1808" i="4"/>
  <c r="BT1808" i="4"/>
  <c r="BP1808" i="4"/>
  <c r="BL1808" i="4"/>
  <c r="BH1808" i="4"/>
  <c r="BD1808" i="4"/>
  <c r="BV1808" i="4"/>
  <c r="BN1808" i="4"/>
  <c r="BF1808" i="4"/>
  <c r="BS1808" i="4"/>
  <c r="BK1808" i="4"/>
  <c r="BC1808" i="4"/>
  <c r="BR1808" i="4"/>
  <c r="BJ1808" i="4"/>
  <c r="BG1808" i="4"/>
  <c r="BW1808" i="4"/>
  <c r="BO1808" i="4"/>
  <c r="AC1808" i="4"/>
  <c r="I1807" i="2" s="1"/>
  <c r="BY1804" i="4"/>
  <c r="BU1804" i="4"/>
  <c r="BQ1804" i="4"/>
  <c r="BM1804" i="4"/>
  <c r="BI1804" i="4"/>
  <c r="BE1804" i="4"/>
  <c r="BX1804" i="4"/>
  <c r="BT1804" i="4"/>
  <c r="BP1804" i="4"/>
  <c r="BL1804" i="4"/>
  <c r="BH1804" i="4"/>
  <c r="BD1804" i="4"/>
  <c r="BR1804" i="4"/>
  <c r="BJ1804" i="4"/>
  <c r="BW1804" i="4"/>
  <c r="BO1804" i="4"/>
  <c r="BG1804" i="4"/>
  <c r="BV1804" i="4"/>
  <c r="BN1804" i="4"/>
  <c r="BF1804" i="4"/>
  <c r="BC1804" i="4"/>
  <c r="BS1804" i="4"/>
  <c r="BK1804" i="4"/>
  <c r="AC1804" i="4"/>
  <c r="I1803" i="2" s="1"/>
  <c r="BY1800" i="4"/>
  <c r="BU1800" i="4"/>
  <c r="BQ1800" i="4"/>
  <c r="BM1800" i="4"/>
  <c r="BI1800" i="4"/>
  <c r="BE1800" i="4"/>
  <c r="BX1800" i="4"/>
  <c r="BT1800" i="4"/>
  <c r="BP1800" i="4"/>
  <c r="BL1800" i="4"/>
  <c r="BH1800" i="4"/>
  <c r="BD1800" i="4"/>
  <c r="BV1800" i="4"/>
  <c r="BN1800" i="4"/>
  <c r="BF1800" i="4"/>
  <c r="BS1800" i="4"/>
  <c r="BK1800" i="4"/>
  <c r="BC1800" i="4"/>
  <c r="BR1800" i="4"/>
  <c r="BJ1800" i="4"/>
  <c r="BW1800" i="4"/>
  <c r="BO1800" i="4"/>
  <c r="BG1800" i="4"/>
  <c r="AC1800" i="4"/>
  <c r="I1799" i="2" s="1"/>
  <c r="BY1796" i="4"/>
  <c r="BU1796" i="4"/>
  <c r="BQ1796" i="4"/>
  <c r="BM1796" i="4"/>
  <c r="BI1796" i="4"/>
  <c r="BE1796" i="4"/>
  <c r="BX1796" i="4"/>
  <c r="BT1796" i="4"/>
  <c r="BP1796" i="4"/>
  <c r="BL1796" i="4"/>
  <c r="BH1796" i="4"/>
  <c r="BD1796" i="4"/>
  <c r="BR1796" i="4"/>
  <c r="BJ1796" i="4"/>
  <c r="BW1796" i="4"/>
  <c r="BO1796" i="4"/>
  <c r="BG1796" i="4"/>
  <c r="BV1796" i="4"/>
  <c r="BN1796" i="4"/>
  <c r="BF1796" i="4"/>
  <c r="BS1796" i="4"/>
  <c r="BK1796" i="4"/>
  <c r="BC1796" i="4"/>
  <c r="AC1796" i="4"/>
  <c r="I1795" i="2" s="1"/>
  <c r="BY1792" i="4"/>
  <c r="BU1792" i="4"/>
  <c r="BQ1792" i="4"/>
  <c r="BM1792" i="4"/>
  <c r="BI1792" i="4"/>
  <c r="BE1792" i="4"/>
  <c r="BX1792" i="4"/>
  <c r="BT1792" i="4"/>
  <c r="BP1792" i="4"/>
  <c r="BL1792" i="4"/>
  <c r="BH1792" i="4"/>
  <c r="BD1792" i="4"/>
  <c r="BV1792" i="4"/>
  <c r="BN1792" i="4"/>
  <c r="BF1792" i="4"/>
  <c r="BS1792" i="4"/>
  <c r="BK1792" i="4"/>
  <c r="BC1792" i="4"/>
  <c r="BR1792" i="4"/>
  <c r="BJ1792" i="4"/>
  <c r="BW1792" i="4"/>
  <c r="BO1792" i="4"/>
  <c r="BG1792" i="4"/>
  <c r="AC1792" i="4"/>
  <c r="I1791" i="2" s="1"/>
  <c r="BY1788" i="4"/>
  <c r="BU1788" i="4"/>
  <c r="BQ1788" i="4"/>
  <c r="BM1788" i="4"/>
  <c r="BI1788" i="4"/>
  <c r="BE1788" i="4"/>
  <c r="BX1788" i="4"/>
  <c r="BT1788" i="4"/>
  <c r="BP1788" i="4"/>
  <c r="BL1788" i="4"/>
  <c r="BH1788" i="4"/>
  <c r="BD1788" i="4"/>
  <c r="BR1788" i="4"/>
  <c r="BJ1788" i="4"/>
  <c r="BW1788" i="4"/>
  <c r="BO1788" i="4"/>
  <c r="BG1788" i="4"/>
  <c r="BV1788" i="4"/>
  <c r="BN1788" i="4"/>
  <c r="BF1788" i="4"/>
  <c r="BS1788" i="4"/>
  <c r="BK1788" i="4"/>
  <c r="BC1788" i="4"/>
  <c r="AC1788" i="4"/>
  <c r="I1787" i="2" s="1"/>
  <c r="BY1784" i="4"/>
  <c r="BU1784" i="4"/>
  <c r="BQ1784" i="4"/>
  <c r="BM1784" i="4"/>
  <c r="BI1784" i="4"/>
  <c r="BE1784" i="4"/>
  <c r="BX1784" i="4"/>
  <c r="BT1784" i="4"/>
  <c r="BP1784" i="4"/>
  <c r="BL1784" i="4"/>
  <c r="BH1784" i="4"/>
  <c r="BD1784" i="4"/>
  <c r="BV1784" i="4"/>
  <c r="BN1784" i="4"/>
  <c r="BF1784" i="4"/>
  <c r="BS1784" i="4"/>
  <c r="BK1784" i="4"/>
  <c r="BC1784" i="4"/>
  <c r="BR1784" i="4"/>
  <c r="BJ1784" i="4"/>
  <c r="BO1784" i="4"/>
  <c r="BG1784" i="4"/>
  <c r="BW1784" i="4"/>
  <c r="AC1784" i="4"/>
  <c r="I1783" i="2" s="1"/>
  <c r="BY1780" i="4"/>
  <c r="BU1780" i="4"/>
  <c r="BQ1780" i="4"/>
  <c r="BM1780" i="4"/>
  <c r="BI1780" i="4"/>
  <c r="BE1780" i="4"/>
  <c r="BX1780" i="4"/>
  <c r="BT1780" i="4"/>
  <c r="BP1780" i="4"/>
  <c r="BL1780" i="4"/>
  <c r="BH1780" i="4"/>
  <c r="BD1780" i="4"/>
  <c r="BR1780" i="4"/>
  <c r="BJ1780" i="4"/>
  <c r="BW1780" i="4"/>
  <c r="BO1780" i="4"/>
  <c r="BG1780" i="4"/>
  <c r="BV1780" i="4"/>
  <c r="BN1780" i="4"/>
  <c r="BF1780" i="4"/>
  <c r="BK1780" i="4"/>
  <c r="BC1780" i="4"/>
  <c r="BS1780" i="4"/>
  <c r="AC1780" i="4"/>
  <c r="I1779" i="2" s="1"/>
  <c r="BY1776" i="4"/>
  <c r="BU1776" i="4"/>
  <c r="BQ1776" i="4"/>
  <c r="BM1776" i="4"/>
  <c r="BI1776" i="4"/>
  <c r="BE1776" i="4"/>
  <c r="BX1776" i="4"/>
  <c r="BT1776" i="4"/>
  <c r="BP1776" i="4"/>
  <c r="BL1776" i="4"/>
  <c r="BH1776" i="4"/>
  <c r="BD1776" i="4"/>
  <c r="BV1776" i="4"/>
  <c r="BN1776" i="4"/>
  <c r="BF1776" i="4"/>
  <c r="BS1776" i="4"/>
  <c r="BK1776" i="4"/>
  <c r="BC1776" i="4"/>
  <c r="BR1776" i="4"/>
  <c r="BJ1776" i="4"/>
  <c r="BG1776" i="4"/>
  <c r="BW1776" i="4"/>
  <c r="BO1776" i="4"/>
  <c r="AC1776" i="4"/>
  <c r="I1775" i="2" s="1"/>
  <c r="BY1772" i="4"/>
  <c r="BU1772" i="4"/>
  <c r="BQ1772" i="4"/>
  <c r="BM1772" i="4"/>
  <c r="BI1772" i="4"/>
  <c r="BE1772" i="4"/>
  <c r="BX1772" i="4"/>
  <c r="BT1772" i="4"/>
  <c r="BP1772" i="4"/>
  <c r="BL1772" i="4"/>
  <c r="BH1772" i="4"/>
  <c r="BD1772" i="4"/>
  <c r="BR1772" i="4"/>
  <c r="BJ1772" i="4"/>
  <c r="BW1772" i="4"/>
  <c r="BO1772" i="4"/>
  <c r="BG1772" i="4"/>
  <c r="BV1772" i="4"/>
  <c r="BN1772" i="4"/>
  <c r="BF1772" i="4"/>
  <c r="BC1772" i="4"/>
  <c r="BS1772" i="4"/>
  <c r="BK1772" i="4"/>
  <c r="AC1772" i="4"/>
  <c r="I1771" i="2" s="1"/>
  <c r="BW1768" i="4"/>
  <c r="BS1768" i="4"/>
  <c r="BO1768" i="4"/>
  <c r="BK1768" i="4"/>
  <c r="BG1768" i="4"/>
  <c r="BC1768" i="4"/>
  <c r="BV1768" i="4"/>
  <c r="BR1768" i="4"/>
  <c r="BN1768" i="4"/>
  <c r="BJ1768" i="4"/>
  <c r="BF1768" i="4"/>
  <c r="BY1768" i="4"/>
  <c r="BU1768" i="4"/>
  <c r="BQ1768" i="4"/>
  <c r="BM1768" i="4"/>
  <c r="BI1768" i="4"/>
  <c r="BE1768" i="4"/>
  <c r="BL1768" i="4"/>
  <c r="BX1768" i="4"/>
  <c r="BH1768" i="4"/>
  <c r="BT1768" i="4"/>
  <c r="BD1768" i="4"/>
  <c r="BP1768" i="4"/>
  <c r="AC1768" i="4"/>
  <c r="I1767" i="2" s="1"/>
  <c r="BW1764" i="4"/>
  <c r="BS1764" i="4"/>
  <c r="BO1764" i="4"/>
  <c r="BK1764" i="4"/>
  <c r="BG1764" i="4"/>
  <c r="BC1764" i="4"/>
  <c r="BV1764" i="4"/>
  <c r="BR1764" i="4"/>
  <c r="BN1764" i="4"/>
  <c r="BJ1764" i="4"/>
  <c r="BF1764" i="4"/>
  <c r="BY1764" i="4"/>
  <c r="BU1764" i="4"/>
  <c r="BQ1764" i="4"/>
  <c r="BM1764" i="4"/>
  <c r="BI1764" i="4"/>
  <c r="BE1764" i="4"/>
  <c r="BX1764" i="4"/>
  <c r="BH1764" i="4"/>
  <c r="BT1764" i="4"/>
  <c r="BD1764" i="4"/>
  <c r="BP1764" i="4"/>
  <c r="BL1764" i="4"/>
  <c r="AC1764" i="4"/>
  <c r="I1763" i="2" s="1"/>
  <c r="BW1760" i="4"/>
  <c r="BS1760" i="4"/>
  <c r="BO1760" i="4"/>
  <c r="BK1760" i="4"/>
  <c r="BG1760" i="4"/>
  <c r="BC1760" i="4"/>
  <c r="BV1760" i="4"/>
  <c r="BR1760" i="4"/>
  <c r="BN1760" i="4"/>
  <c r="BJ1760" i="4"/>
  <c r="BF1760" i="4"/>
  <c r="BY1760" i="4"/>
  <c r="BU1760" i="4"/>
  <c r="BQ1760" i="4"/>
  <c r="BM1760" i="4"/>
  <c r="BI1760" i="4"/>
  <c r="BE1760" i="4"/>
  <c r="BT1760" i="4"/>
  <c r="BD1760" i="4"/>
  <c r="BP1760" i="4"/>
  <c r="BL1760" i="4"/>
  <c r="BX1760" i="4"/>
  <c r="BH1760" i="4"/>
  <c r="AC1760" i="4"/>
  <c r="I1759" i="2" s="1"/>
  <c r="BW1756" i="4"/>
  <c r="BS1756" i="4"/>
  <c r="BO1756" i="4"/>
  <c r="BK1756" i="4"/>
  <c r="BG1756" i="4"/>
  <c r="BC1756" i="4"/>
  <c r="BV1756" i="4"/>
  <c r="BR1756" i="4"/>
  <c r="BN1756" i="4"/>
  <c r="BJ1756" i="4"/>
  <c r="BF1756" i="4"/>
  <c r="BY1756" i="4"/>
  <c r="BU1756" i="4"/>
  <c r="BQ1756" i="4"/>
  <c r="BM1756" i="4"/>
  <c r="BI1756" i="4"/>
  <c r="BE1756" i="4"/>
  <c r="BP1756" i="4"/>
  <c r="BL1756" i="4"/>
  <c r="BX1756" i="4"/>
  <c r="BH1756" i="4"/>
  <c r="BD1756" i="4"/>
  <c r="BT1756" i="4"/>
  <c r="AC1756" i="4"/>
  <c r="I1755" i="2" s="1"/>
  <c r="BW1752" i="4"/>
  <c r="BS1752" i="4"/>
  <c r="BO1752" i="4"/>
  <c r="BK1752" i="4"/>
  <c r="BG1752" i="4"/>
  <c r="BC1752" i="4"/>
  <c r="BV1752" i="4"/>
  <c r="BR1752" i="4"/>
  <c r="BN1752" i="4"/>
  <c r="BJ1752" i="4"/>
  <c r="BF1752" i="4"/>
  <c r="BY1752" i="4"/>
  <c r="BU1752" i="4"/>
  <c r="BQ1752" i="4"/>
  <c r="BM1752" i="4"/>
  <c r="BI1752" i="4"/>
  <c r="BE1752" i="4"/>
  <c r="BL1752" i="4"/>
  <c r="BX1752" i="4"/>
  <c r="BH1752" i="4"/>
  <c r="BT1752" i="4"/>
  <c r="BD1752" i="4"/>
  <c r="BP1752" i="4"/>
  <c r="AC1752" i="4"/>
  <c r="I1751" i="2" s="1"/>
  <c r="BW1748" i="4"/>
  <c r="BS1748" i="4"/>
  <c r="BO1748" i="4"/>
  <c r="BK1748" i="4"/>
  <c r="BG1748" i="4"/>
  <c r="BC1748" i="4"/>
  <c r="BV1748" i="4"/>
  <c r="BR1748" i="4"/>
  <c r="BN1748" i="4"/>
  <c r="BJ1748" i="4"/>
  <c r="BF1748" i="4"/>
  <c r="BY1748" i="4"/>
  <c r="BU1748" i="4"/>
  <c r="BQ1748" i="4"/>
  <c r="BM1748" i="4"/>
  <c r="BI1748" i="4"/>
  <c r="BE1748" i="4"/>
  <c r="BX1748" i="4"/>
  <c r="BH1748" i="4"/>
  <c r="BT1748" i="4"/>
  <c r="BD1748" i="4"/>
  <c r="BP1748" i="4"/>
  <c r="BL1748" i="4"/>
  <c r="AC1748" i="4"/>
  <c r="I1747" i="2" s="1"/>
  <c r="BW1744" i="4"/>
  <c r="BS1744" i="4"/>
  <c r="BO1744" i="4"/>
  <c r="BK1744" i="4"/>
  <c r="BG1744" i="4"/>
  <c r="BC1744" i="4"/>
  <c r="BV1744" i="4"/>
  <c r="BR1744" i="4"/>
  <c r="BN1744" i="4"/>
  <c r="BJ1744" i="4"/>
  <c r="BF1744" i="4"/>
  <c r="BY1744" i="4"/>
  <c r="BU1744" i="4"/>
  <c r="BQ1744" i="4"/>
  <c r="BM1744" i="4"/>
  <c r="BI1744" i="4"/>
  <c r="BE1744" i="4"/>
  <c r="BT1744" i="4"/>
  <c r="BD1744" i="4"/>
  <c r="BP1744" i="4"/>
  <c r="BL1744" i="4"/>
  <c r="BX1744" i="4"/>
  <c r="BH1744" i="4"/>
  <c r="AC1744" i="4"/>
  <c r="I1743" i="2" s="1"/>
  <c r="BW1740" i="4"/>
  <c r="BS1740" i="4"/>
  <c r="BO1740" i="4"/>
  <c r="BK1740" i="4"/>
  <c r="BG1740" i="4"/>
  <c r="BC1740" i="4"/>
  <c r="BV1740" i="4"/>
  <c r="BR1740" i="4"/>
  <c r="BN1740" i="4"/>
  <c r="BJ1740" i="4"/>
  <c r="BF1740" i="4"/>
  <c r="BY1740" i="4"/>
  <c r="BU1740" i="4"/>
  <c r="BQ1740" i="4"/>
  <c r="BM1740" i="4"/>
  <c r="BI1740" i="4"/>
  <c r="BE1740" i="4"/>
  <c r="BP1740" i="4"/>
  <c r="BL1740" i="4"/>
  <c r="BX1740" i="4"/>
  <c r="BH1740" i="4"/>
  <c r="BT1740" i="4"/>
  <c r="BD1740" i="4"/>
  <c r="AC1740" i="4"/>
  <c r="I1739" i="2" s="1"/>
  <c r="BW1736" i="4"/>
  <c r="BS1736" i="4"/>
  <c r="BO1736" i="4"/>
  <c r="BK1736" i="4"/>
  <c r="BG1736" i="4"/>
  <c r="BC1736" i="4"/>
  <c r="BV1736" i="4"/>
  <c r="BR1736" i="4"/>
  <c r="BN1736" i="4"/>
  <c r="BJ1736" i="4"/>
  <c r="BF1736" i="4"/>
  <c r="BY1736" i="4"/>
  <c r="BU1736" i="4"/>
  <c r="BQ1736" i="4"/>
  <c r="BM1736" i="4"/>
  <c r="BI1736" i="4"/>
  <c r="BE1736" i="4"/>
  <c r="BL1736" i="4"/>
  <c r="BX1736" i="4"/>
  <c r="BH1736" i="4"/>
  <c r="BT1736" i="4"/>
  <c r="BD1736" i="4"/>
  <c r="BP1736" i="4"/>
  <c r="AC1736" i="4"/>
  <c r="I1735" i="2" s="1"/>
  <c r="BW1732" i="4"/>
  <c r="BS1732" i="4"/>
  <c r="BO1732" i="4"/>
  <c r="BK1732" i="4"/>
  <c r="BG1732" i="4"/>
  <c r="BC1732" i="4"/>
  <c r="BV1732" i="4"/>
  <c r="BR1732" i="4"/>
  <c r="BN1732" i="4"/>
  <c r="BJ1732" i="4"/>
  <c r="BF1732" i="4"/>
  <c r="BY1732" i="4"/>
  <c r="BU1732" i="4"/>
  <c r="BQ1732" i="4"/>
  <c r="BM1732" i="4"/>
  <c r="BI1732" i="4"/>
  <c r="BE1732" i="4"/>
  <c r="BX1732" i="4"/>
  <c r="BH1732" i="4"/>
  <c r="BT1732" i="4"/>
  <c r="BD1732" i="4"/>
  <c r="BP1732" i="4"/>
  <c r="BL1732" i="4"/>
  <c r="AC1732" i="4"/>
  <c r="I1731" i="2" s="1"/>
  <c r="BW1728" i="4"/>
  <c r="BS1728" i="4"/>
  <c r="BO1728" i="4"/>
  <c r="BK1728" i="4"/>
  <c r="BG1728" i="4"/>
  <c r="BC1728" i="4"/>
  <c r="BV1728" i="4"/>
  <c r="BR1728" i="4"/>
  <c r="BN1728" i="4"/>
  <c r="BJ1728" i="4"/>
  <c r="BF1728" i="4"/>
  <c r="BY1728" i="4"/>
  <c r="BU1728" i="4"/>
  <c r="BQ1728" i="4"/>
  <c r="BM1728" i="4"/>
  <c r="BI1728" i="4"/>
  <c r="BE1728" i="4"/>
  <c r="BT1728" i="4"/>
  <c r="BD1728" i="4"/>
  <c r="BP1728" i="4"/>
  <c r="BL1728" i="4"/>
  <c r="BH1728" i="4"/>
  <c r="BX1728" i="4"/>
  <c r="AC1728" i="4"/>
  <c r="I1727" i="2" s="1"/>
  <c r="BW1724" i="4"/>
  <c r="BS1724" i="4"/>
  <c r="BO1724" i="4"/>
  <c r="BK1724" i="4"/>
  <c r="BG1724" i="4"/>
  <c r="BC1724" i="4"/>
  <c r="BV1724" i="4"/>
  <c r="BR1724" i="4"/>
  <c r="BN1724" i="4"/>
  <c r="BJ1724" i="4"/>
  <c r="BF1724" i="4"/>
  <c r="BY1724" i="4"/>
  <c r="BU1724" i="4"/>
  <c r="BQ1724" i="4"/>
  <c r="BM1724" i="4"/>
  <c r="BI1724" i="4"/>
  <c r="BE1724" i="4"/>
  <c r="BP1724" i="4"/>
  <c r="BL1724" i="4"/>
  <c r="BX1724" i="4"/>
  <c r="BH1724" i="4"/>
  <c r="BT1724" i="4"/>
  <c r="BD1724" i="4"/>
  <c r="AC1724" i="4"/>
  <c r="I1723" i="2" s="1"/>
  <c r="BW1720" i="4"/>
  <c r="BS1720" i="4"/>
  <c r="BO1720" i="4"/>
  <c r="BK1720" i="4"/>
  <c r="BG1720" i="4"/>
  <c r="BC1720" i="4"/>
  <c r="BV1720" i="4"/>
  <c r="BR1720" i="4"/>
  <c r="BN1720" i="4"/>
  <c r="BJ1720" i="4"/>
  <c r="BF1720" i="4"/>
  <c r="BY1720" i="4"/>
  <c r="BU1720" i="4"/>
  <c r="BQ1720" i="4"/>
  <c r="BM1720" i="4"/>
  <c r="BI1720" i="4"/>
  <c r="BE1720" i="4"/>
  <c r="BL1720" i="4"/>
  <c r="BX1720" i="4"/>
  <c r="BH1720" i="4"/>
  <c r="BT1720" i="4"/>
  <c r="BD1720" i="4"/>
  <c r="BP1720" i="4"/>
  <c r="AC1720" i="4"/>
  <c r="I1719" i="2" s="1"/>
  <c r="BW1716" i="4"/>
  <c r="BS1716" i="4"/>
  <c r="BO1716" i="4"/>
  <c r="BK1716" i="4"/>
  <c r="BG1716" i="4"/>
  <c r="BC1716" i="4"/>
  <c r="BV1716" i="4"/>
  <c r="BR1716" i="4"/>
  <c r="BN1716" i="4"/>
  <c r="BJ1716" i="4"/>
  <c r="BF1716" i="4"/>
  <c r="BY1716" i="4"/>
  <c r="BU1716" i="4"/>
  <c r="BQ1716" i="4"/>
  <c r="BM1716" i="4"/>
  <c r="BI1716" i="4"/>
  <c r="BE1716" i="4"/>
  <c r="BX1716" i="4"/>
  <c r="BH1716" i="4"/>
  <c r="BT1716" i="4"/>
  <c r="BD1716" i="4"/>
  <c r="BP1716" i="4"/>
  <c r="BL1716" i="4"/>
  <c r="AC1716" i="4"/>
  <c r="I1715" i="2" s="1"/>
  <c r="BW1712" i="4"/>
  <c r="BS1712" i="4"/>
  <c r="BO1712" i="4"/>
  <c r="BK1712" i="4"/>
  <c r="BG1712" i="4"/>
  <c r="BC1712" i="4"/>
  <c r="BV1712" i="4"/>
  <c r="BR1712" i="4"/>
  <c r="BN1712" i="4"/>
  <c r="BJ1712" i="4"/>
  <c r="BF1712" i="4"/>
  <c r="BY1712" i="4"/>
  <c r="BU1712" i="4"/>
  <c r="BQ1712" i="4"/>
  <c r="BM1712" i="4"/>
  <c r="BI1712" i="4"/>
  <c r="BE1712" i="4"/>
  <c r="BT1712" i="4"/>
  <c r="BD1712" i="4"/>
  <c r="BP1712" i="4"/>
  <c r="BL1712" i="4"/>
  <c r="BX1712" i="4"/>
  <c r="BH1712" i="4"/>
  <c r="AC1712" i="4"/>
  <c r="I1711" i="2" s="1"/>
  <c r="BW1708" i="4"/>
  <c r="BS1708" i="4"/>
  <c r="BO1708" i="4"/>
  <c r="BK1708" i="4"/>
  <c r="BG1708" i="4"/>
  <c r="BC1708" i="4"/>
  <c r="BV1708" i="4"/>
  <c r="BR1708" i="4"/>
  <c r="BN1708" i="4"/>
  <c r="BJ1708" i="4"/>
  <c r="BF1708" i="4"/>
  <c r="BY1708" i="4"/>
  <c r="BU1708" i="4"/>
  <c r="BQ1708" i="4"/>
  <c r="BM1708" i="4"/>
  <c r="BI1708" i="4"/>
  <c r="BE1708" i="4"/>
  <c r="BP1708" i="4"/>
  <c r="BL1708" i="4"/>
  <c r="BX1708" i="4"/>
  <c r="BH1708" i="4"/>
  <c r="BT1708" i="4"/>
  <c r="BD1708" i="4"/>
  <c r="AC1708" i="4"/>
  <c r="I1707" i="2" s="1"/>
  <c r="BW1704" i="4"/>
  <c r="BS1704" i="4"/>
  <c r="BO1704" i="4"/>
  <c r="BK1704" i="4"/>
  <c r="BG1704" i="4"/>
  <c r="BC1704" i="4"/>
  <c r="BV1704" i="4"/>
  <c r="BR1704" i="4"/>
  <c r="BN1704" i="4"/>
  <c r="BJ1704" i="4"/>
  <c r="BF1704" i="4"/>
  <c r="BY1704" i="4"/>
  <c r="BU1704" i="4"/>
  <c r="BQ1704" i="4"/>
  <c r="BM1704" i="4"/>
  <c r="BI1704" i="4"/>
  <c r="BE1704" i="4"/>
  <c r="BL1704" i="4"/>
  <c r="BX1704" i="4"/>
  <c r="BH1704" i="4"/>
  <c r="BT1704" i="4"/>
  <c r="BD1704" i="4"/>
  <c r="BP1704" i="4"/>
  <c r="AC1704" i="4"/>
  <c r="I1703" i="2" s="1"/>
  <c r="BW1700" i="4"/>
  <c r="BS1700" i="4"/>
  <c r="BO1700" i="4"/>
  <c r="BK1700" i="4"/>
  <c r="BG1700" i="4"/>
  <c r="BC1700" i="4"/>
  <c r="BV1700" i="4"/>
  <c r="BR1700" i="4"/>
  <c r="BN1700" i="4"/>
  <c r="BJ1700" i="4"/>
  <c r="BF1700" i="4"/>
  <c r="BY1700" i="4"/>
  <c r="BU1700" i="4"/>
  <c r="BQ1700" i="4"/>
  <c r="BM1700" i="4"/>
  <c r="BI1700" i="4"/>
  <c r="BE1700" i="4"/>
  <c r="BX1700" i="4"/>
  <c r="BH1700" i="4"/>
  <c r="BT1700" i="4"/>
  <c r="BD1700" i="4"/>
  <c r="BP1700" i="4"/>
  <c r="BL1700" i="4"/>
  <c r="AC1700" i="4"/>
  <c r="I1699" i="2" s="1"/>
  <c r="BW1696" i="4"/>
  <c r="BS1696" i="4"/>
  <c r="BO1696" i="4"/>
  <c r="BK1696" i="4"/>
  <c r="BG1696" i="4"/>
  <c r="BC1696" i="4"/>
  <c r="BV1696" i="4"/>
  <c r="BR1696" i="4"/>
  <c r="BN1696" i="4"/>
  <c r="BJ1696" i="4"/>
  <c r="BF1696" i="4"/>
  <c r="BY1696" i="4"/>
  <c r="BU1696" i="4"/>
  <c r="BQ1696" i="4"/>
  <c r="BM1696" i="4"/>
  <c r="BI1696" i="4"/>
  <c r="BE1696" i="4"/>
  <c r="BT1696" i="4"/>
  <c r="BD1696" i="4"/>
  <c r="BP1696" i="4"/>
  <c r="BL1696" i="4"/>
  <c r="BX1696" i="4"/>
  <c r="BH1696" i="4"/>
  <c r="AC1696" i="4"/>
  <c r="I1695" i="2" s="1"/>
  <c r="BW1692" i="4"/>
  <c r="BS1692" i="4"/>
  <c r="BO1692" i="4"/>
  <c r="BK1692" i="4"/>
  <c r="BG1692" i="4"/>
  <c r="BC1692" i="4"/>
  <c r="BV1692" i="4"/>
  <c r="BR1692" i="4"/>
  <c r="BN1692" i="4"/>
  <c r="BJ1692" i="4"/>
  <c r="BF1692" i="4"/>
  <c r="BY1692" i="4"/>
  <c r="BU1692" i="4"/>
  <c r="BQ1692" i="4"/>
  <c r="BM1692" i="4"/>
  <c r="BI1692" i="4"/>
  <c r="BE1692" i="4"/>
  <c r="BP1692" i="4"/>
  <c r="BL1692" i="4"/>
  <c r="BX1692" i="4"/>
  <c r="BH1692" i="4"/>
  <c r="BD1692" i="4"/>
  <c r="BT1692" i="4"/>
  <c r="AC1692" i="4"/>
  <c r="I1691" i="2" s="1"/>
  <c r="BW1688" i="4"/>
  <c r="BS1688" i="4"/>
  <c r="BO1688" i="4"/>
  <c r="BK1688" i="4"/>
  <c r="BG1688" i="4"/>
  <c r="BC1688" i="4"/>
  <c r="BV1688" i="4"/>
  <c r="BR1688" i="4"/>
  <c r="BN1688" i="4"/>
  <c r="BJ1688" i="4"/>
  <c r="BF1688" i="4"/>
  <c r="BY1688" i="4"/>
  <c r="BU1688" i="4"/>
  <c r="BQ1688" i="4"/>
  <c r="BM1688" i="4"/>
  <c r="BI1688" i="4"/>
  <c r="BE1688" i="4"/>
  <c r="BL1688" i="4"/>
  <c r="BX1688" i="4"/>
  <c r="BH1688" i="4"/>
  <c r="BT1688" i="4"/>
  <c r="BD1688" i="4"/>
  <c r="BP1688" i="4"/>
  <c r="AC1688" i="4"/>
  <c r="I1687" i="2" s="1"/>
  <c r="BW1684" i="4"/>
  <c r="BS1684" i="4"/>
  <c r="BO1684" i="4"/>
  <c r="BK1684" i="4"/>
  <c r="BG1684" i="4"/>
  <c r="BC1684" i="4"/>
  <c r="BV1684" i="4"/>
  <c r="BR1684" i="4"/>
  <c r="BN1684" i="4"/>
  <c r="BJ1684" i="4"/>
  <c r="BF1684" i="4"/>
  <c r="BY1684" i="4"/>
  <c r="BU1684" i="4"/>
  <c r="BQ1684" i="4"/>
  <c r="BM1684" i="4"/>
  <c r="BI1684" i="4"/>
  <c r="BE1684" i="4"/>
  <c r="BX1684" i="4"/>
  <c r="BH1684" i="4"/>
  <c r="BT1684" i="4"/>
  <c r="BD1684" i="4"/>
  <c r="BP1684" i="4"/>
  <c r="BL1684" i="4"/>
  <c r="AC1684" i="4"/>
  <c r="I1683" i="2" s="1"/>
  <c r="BW1680" i="4"/>
  <c r="BS1680" i="4"/>
  <c r="BO1680" i="4"/>
  <c r="BK1680" i="4"/>
  <c r="BG1680" i="4"/>
  <c r="BC1680" i="4"/>
  <c r="BV1680" i="4"/>
  <c r="BR1680" i="4"/>
  <c r="BN1680" i="4"/>
  <c r="BJ1680" i="4"/>
  <c r="BF1680" i="4"/>
  <c r="BY1680" i="4"/>
  <c r="BU1680" i="4"/>
  <c r="BQ1680" i="4"/>
  <c r="BM1680" i="4"/>
  <c r="BI1680" i="4"/>
  <c r="BE1680" i="4"/>
  <c r="BT1680" i="4"/>
  <c r="BD1680" i="4"/>
  <c r="BP1680" i="4"/>
  <c r="BL1680" i="4"/>
  <c r="BX1680" i="4"/>
  <c r="BH1680" i="4"/>
  <c r="AC1680" i="4"/>
  <c r="I1679" i="2" s="1"/>
  <c r="BW1676" i="4"/>
  <c r="BS1676" i="4"/>
  <c r="BO1676" i="4"/>
  <c r="BK1676" i="4"/>
  <c r="BG1676" i="4"/>
  <c r="BC1676" i="4"/>
  <c r="BV1676" i="4"/>
  <c r="BR1676" i="4"/>
  <c r="BN1676" i="4"/>
  <c r="BJ1676" i="4"/>
  <c r="BF1676" i="4"/>
  <c r="BY1676" i="4"/>
  <c r="BU1676" i="4"/>
  <c r="BQ1676" i="4"/>
  <c r="BM1676" i="4"/>
  <c r="BI1676" i="4"/>
  <c r="BE1676" i="4"/>
  <c r="BP1676" i="4"/>
  <c r="BL1676" i="4"/>
  <c r="BX1676" i="4"/>
  <c r="BH1676" i="4"/>
  <c r="BT1676" i="4"/>
  <c r="BD1676" i="4"/>
  <c r="AC1676" i="4"/>
  <c r="I1675" i="2" s="1"/>
  <c r="BW1672" i="4"/>
  <c r="BS1672" i="4"/>
  <c r="BO1672" i="4"/>
  <c r="BK1672" i="4"/>
  <c r="BG1672" i="4"/>
  <c r="BC1672" i="4"/>
  <c r="BV1672" i="4"/>
  <c r="BR1672" i="4"/>
  <c r="BN1672" i="4"/>
  <c r="BJ1672" i="4"/>
  <c r="BF1672" i="4"/>
  <c r="BY1672" i="4"/>
  <c r="BU1672" i="4"/>
  <c r="BQ1672" i="4"/>
  <c r="BM1672" i="4"/>
  <c r="BI1672" i="4"/>
  <c r="BE1672" i="4"/>
  <c r="BL1672" i="4"/>
  <c r="BX1672" i="4"/>
  <c r="BH1672" i="4"/>
  <c r="BT1672" i="4"/>
  <c r="BD1672" i="4"/>
  <c r="BP1672" i="4"/>
  <c r="AC1672" i="4"/>
  <c r="I1671" i="2" s="1"/>
  <c r="BW1668" i="4"/>
  <c r="BS1668" i="4"/>
  <c r="BO1668" i="4"/>
  <c r="BK1668" i="4"/>
  <c r="BG1668" i="4"/>
  <c r="BC1668" i="4"/>
  <c r="BV1668" i="4"/>
  <c r="BR1668" i="4"/>
  <c r="BN1668" i="4"/>
  <c r="BJ1668" i="4"/>
  <c r="BF1668" i="4"/>
  <c r="BY1668" i="4"/>
  <c r="BU1668" i="4"/>
  <c r="BQ1668" i="4"/>
  <c r="BM1668" i="4"/>
  <c r="BI1668" i="4"/>
  <c r="BE1668" i="4"/>
  <c r="BX1668" i="4"/>
  <c r="BH1668" i="4"/>
  <c r="BT1668" i="4"/>
  <c r="BD1668" i="4"/>
  <c r="BP1668" i="4"/>
  <c r="BL1668" i="4"/>
  <c r="AC1668" i="4"/>
  <c r="I1667" i="2" s="1"/>
  <c r="BW1664" i="4"/>
  <c r="BS1664" i="4"/>
  <c r="BO1664" i="4"/>
  <c r="BK1664" i="4"/>
  <c r="BG1664" i="4"/>
  <c r="BC1664" i="4"/>
  <c r="BV1664" i="4"/>
  <c r="BR1664" i="4"/>
  <c r="BN1664" i="4"/>
  <c r="BJ1664" i="4"/>
  <c r="BF1664" i="4"/>
  <c r="BY1664" i="4"/>
  <c r="BU1664" i="4"/>
  <c r="BQ1664" i="4"/>
  <c r="BM1664" i="4"/>
  <c r="BI1664" i="4"/>
  <c r="BE1664" i="4"/>
  <c r="BT1664" i="4"/>
  <c r="BD1664" i="4"/>
  <c r="BP1664" i="4"/>
  <c r="BL1664" i="4"/>
  <c r="BH1664" i="4"/>
  <c r="BX1664" i="4"/>
  <c r="AC1664" i="4"/>
  <c r="I1663" i="2" s="1"/>
  <c r="BW1660" i="4"/>
  <c r="BS1660" i="4"/>
  <c r="BO1660" i="4"/>
  <c r="BK1660" i="4"/>
  <c r="BG1660" i="4"/>
  <c r="BC1660" i="4"/>
  <c r="BV1660" i="4"/>
  <c r="BR1660" i="4"/>
  <c r="BN1660" i="4"/>
  <c r="BJ1660" i="4"/>
  <c r="BF1660" i="4"/>
  <c r="BY1660" i="4"/>
  <c r="BU1660" i="4"/>
  <c r="BQ1660" i="4"/>
  <c r="BM1660" i="4"/>
  <c r="BI1660" i="4"/>
  <c r="BE1660" i="4"/>
  <c r="BP1660" i="4"/>
  <c r="BL1660" i="4"/>
  <c r="BX1660" i="4"/>
  <c r="BH1660" i="4"/>
  <c r="BT1660" i="4"/>
  <c r="BD1660" i="4"/>
  <c r="AC1660" i="4"/>
  <c r="I1659" i="2" s="1"/>
  <c r="BW1656" i="4"/>
  <c r="BS1656" i="4"/>
  <c r="BO1656" i="4"/>
  <c r="BK1656" i="4"/>
  <c r="BG1656" i="4"/>
  <c r="BC1656" i="4"/>
  <c r="BV1656" i="4"/>
  <c r="BR1656" i="4"/>
  <c r="BN1656" i="4"/>
  <c r="BJ1656" i="4"/>
  <c r="BF1656" i="4"/>
  <c r="BY1656" i="4"/>
  <c r="BU1656" i="4"/>
  <c r="BQ1656" i="4"/>
  <c r="BM1656" i="4"/>
  <c r="BI1656" i="4"/>
  <c r="BE1656" i="4"/>
  <c r="BL1656" i="4"/>
  <c r="BX1656" i="4"/>
  <c r="BH1656" i="4"/>
  <c r="BT1656" i="4"/>
  <c r="BD1656" i="4"/>
  <c r="BP1656" i="4"/>
  <c r="AC1656" i="4"/>
  <c r="I1655" i="2" s="1"/>
  <c r="BW1652" i="4"/>
  <c r="BS1652" i="4"/>
  <c r="BO1652" i="4"/>
  <c r="BK1652" i="4"/>
  <c r="BG1652" i="4"/>
  <c r="BC1652" i="4"/>
  <c r="BV1652" i="4"/>
  <c r="BR1652" i="4"/>
  <c r="BN1652" i="4"/>
  <c r="BJ1652" i="4"/>
  <c r="BF1652" i="4"/>
  <c r="BY1652" i="4"/>
  <c r="BU1652" i="4"/>
  <c r="BQ1652" i="4"/>
  <c r="BM1652" i="4"/>
  <c r="BI1652" i="4"/>
  <c r="BE1652" i="4"/>
  <c r="BX1652" i="4"/>
  <c r="BH1652" i="4"/>
  <c r="BT1652" i="4"/>
  <c r="BD1652" i="4"/>
  <c r="BP1652" i="4"/>
  <c r="BL1652" i="4"/>
  <c r="AC1652" i="4"/>
  <c r="I1651" i="2" s="1"/>
  <c r="BW1648" i="4"/>
  <c r="BS1648" i="4"/>
  <c r="BO1648" i="4"/>
  <c r="BK1648" i="4"/>
  <c r="BG1648" i="4"/>
  <c r="BC1648" i="4"/>
  <c r="BV1648" i="4"/>
  <c r="BR1648" i="4"/>
  <c r="BN1648" i="4"/>
  <c r="BJ1648" i="4"/>
  <c r="BF1648" i="4"/>
  <c r="BY1648" i="4"/>
  <c r="BU1648" i="4"/>
  <c r="BQ1648" i="4"/>
  <c r="BM1648" i="4"/>
  <c r="BI1648" i="4"/>
  <c r="BE1648" i="4"/>
  <c r="BT1648" i="4"/>
  <c r="BD1648" i="4"/>
  <c r="BP1648" i="4"/>
  <c r="BL1648" i="4"/>
  <c r="BX1648" i="4"/>
  <c r="BH1648" i="4"/>
  <c r="AC1648" i="4"/>
  <c r="I1647" i="2" s="1"/>
  <c r="BW1644" i="4"/>
  <c r="BS1644" i="4"/>
  <c r="BO1644" i="4"/>
  <c r="BK1644" i="4"/>
  <c r="BG1644" i="4"/>
  <c r="BC1644" i="4"/>
  <c r="BV1644" i="4"/>
  <c r="BR1644" i="4"/>
  <c r="BN1644" i="4"/>
  <c r="BJ1644" i="4"/>
  <c r="BF1644" i="4"/>
  <c r="BY1644" i="4"/>
  <c r="BU1644" i="4"/>
  <c r="BQ1644" i="4"/>
  <c r="BM1644" i="4"/>
  <c r="BI1644" i="4"/>
  <c r="BE1644" i="4"/>
  <c r="BP1644" i="4"/>
  <c r="BL1644" i="4"/>
  <c r="BX1644" i="4"/>
  <c r="BH1644" i="4"/>
  <c r="BT1644" i="4"/>
  <c r="BD1644" i="4"/>
  <c r="AC1644" i="4"/>
  <c r="I1643" i="2" s="1"/>
  <c r="BW1640" i="4"/>
  <c r="BS1640" i="4"/>
  <c r="BO1640" i="4"/>
  <c r="BK1640" i="4"/>
  <c r="BG1640" i="4"/>
  <c r="BC1640" i="4"/>
  <c r="BV1640" i="4"/>
  <c r="BR1640" i="4"/>
  <c r="BN1640" i="4"/>
  <c r="BJ1640" i="4"/>
  <c r="BF1640" i="4"/>
  <c r="BY1640" i="4"/>
  <c r="BU1640" i="4"/>
  <c r="BQ1640" i="4"/>
  <c r="BM1640" i="4"/>
  <c r="BI1640" i="4"/>
  <c r="BE1640" i="4"/>
  <c r="BL1640" i="4"/>
  <c r="BX1640" i="4"/>
  <c r="BH1640" i="4"/>
  <c r="BT1640" i="4"/>
  <c r="BD1640" i="4"/>
  <c r="BP1640" i="4"/>
  <c r="AC1640" i="4"/>
  <c r="I1639" i="2" s="1"/>
  <c r="BW1636" i="4"/>
  <c r="BS1636" i="4"/>
  <c r="BO1636" i="4"/>
  <c r="BK1636" i="4"/>
  <c r="BG1636" i="4"/>
  <c r="BC1636" i="4"/>
  <c r="BV1636" i="4"/>
  <c r="BR1636" i="4"/>
  <c r="BN1636" i="4"/>
  <c r="BJ1636" i="4"/>
  <c r="BF1636" i="4"/>
  <c r="BY1636" i="4"/>
  <c r="BU1636" i="4"/>
  <c r="BQ1636" i="4"/>
  <c r="BM1636" i="4"/>
  <c r="BI1636" i="4"/>
  <c r="BE1636" i="4"/>
  <c r="BX1636" i="4"/>
  <c r="BH1636" i="4"/>
  <c r="BT1636" i="4"/>
  <c r="BD1636" i="4"/>
  <c r="BP1636" i="4"/>
  <c r="BL1636" i="4"/>
  <c r="AC1636" i="4"/>
  <c r="I1635" i="2" s="1"/>
  <c r="BW1632" i="4"/>
  <c r="BS1632" i="4"/>
  <c r="BO1632" i="4"/>
  <c r="BK1632" i="4"/>
  <c r="BG1632" i="4"/>
  <c r="BC1632" i="4"/>
  <c r="BV1632" i="4"/>
  <c r="BR1632" i="4"/>
  <c r="BN1632" i="4"/>
  <c r="BJ1632" i="4"/>
  <c r="BF1632" i="4"/>
  <c r="BY1632" i="4"/>
  <c r="BU1632" i="4"/>
  <c r="BQ1632" i="4"/>
  <c r="BM1632" i="4"/>
  <c r="BI1632" i="4"/>
  <c r="BE1632" i="4"/>
  <c r="BT1632" i="4"/>
  <c r="BD1632" i="4"/>
  <c r="BP1632" i="4"/>
  <c r="BL1632" i="4"/>
  <c r="BX1632" i="4"/>
  <c r="BH1632" i="4"/>
  <c r="AC1632" i="4"/>
  <c r="I1631" i="2" s="1"/>
  <c r="BW1628" i="4"/>
  <c r="BS1628" i="4"/>
  <c r="BO1628" i="4"/>
  <c r="BK1628" i="4"/>
  <c r="BG1628" i="4"/>
  <c r="BC1628" i="4"/>
  <c r="BV1628" i="4"/>
  <c r="BR1628" i="4"/>
  <c r="BN1628" i="4"/>
  <c r="BJ1628" i="4"/>
  <c r="BF1628" i="4"/>
  <c r="BY1628" i="4"/>
  <c r="BU1628" i="4"/>
  <c r="BQ1628" i="4"/>
  <c r="BM1628" i="4"/>
  <c r="BI1628" i="4"/>
  <c r="BE1628" i="4"/>
  <c r="BP1628" i="4"/>
  <c r="BL1628" i="4"/>
  <c r="BX1628" i="4"/>
  <c r="BH1628" i="4"/>
  <c r="BD1628" i="4"/>
  <c r="BT1628" i="4"/>
  <c r="AC1628" i="4"/>
  <c r="I1627" i="2" s="1"/>
  <c r="BW1624" i="4"/>
  <c r="BS1624" i="4"/>
  <c r="BO1624" i="4"/>
  <c r="BK1624" i="4"/>
  <c r="BG1624" i="4"/>
  <c r="BC1624" i="4"/>
  <c r="BV1624" i="4"/>
  <c r="BR1624" i="4"/>
  <c r="BN1624" i="4"/>
  <c r="BJ1624" i="4"/>
  <c r="BF1624" i="4"/>
  <c r="BY1624" i="4"/>
  <c r="BU1624" i="4"/>
  <c r="BQ1624" i="4"/>
  <c r="BM1624" i="4"/>
  <c r="BI1624" i="4"/>
  <c r="BE1624" i="4"/>
  <c r="BL1624" i="4"/>
  <c r="BX1624" i="4"/>
  <c r="BH1624" i="4"/>
  <c r="BT1624" i="4"/>
  <c r="BD1624" i="4"/>
  <c r="BP1624" i="4"/>
  <c r="AC1624" i="4"/>
  <c r="I1623" i="2" s="1"/>
  <c r="BW1620" i="4"/>
  <c r="BS1620" i="4"/>
  <c r="BO1620" i="4"/>
  <c r="BK1620" i="4"/>
  <c r="BG1620" i="4"/>
  <c r="BC1620" i="4"/>
  <c r="BV1620" i="4"/>
  <c r="BR1620" i="4"/>
  <c r="BN1620" i="4"/>
  <c r="BJ1620" i="4"/>
  <c r="BF1620" i="4"/>
  <c r="BY1620" i="4"/>
  <c r="BU1620" i="4"/>
  <c r="BQ1620" i="4"/>
  <c r="BM1620" i="4"/>
  <c r="BI1620" i="4"/>
  <c r="BE1620" i="4"/>
  <c r="BX1620" i="4"/>
  <c r="BH1620" i="4"/>
  <c r="BT1620" i="4"/>
  <c r="BD1620" i="4"/>
  <c r="BP1620" i="4"/>
  <c r="BL1620" i="4"/>
  <c r="AC1620" i="4"/>
  <c r="I1619" i="2" s="1"/>
  <c r="BW1616" i="4"/>
  <c r="BS1616" i="4"/>
  <c r="BO1616" i="4"/>
  <c r="BK1616" i="4"/>
  <c r="BG1616" i="4"/>
  <c r="BC1616" i="4"/>
  <c r="BV1616" i="4"/>
  <c r="BR1616" i="4"/>
  <c r="BN1616" i="4"/>
  <c r="BJ1616" i="4"/>
  <c r="BF1616" i="4"/>
  <c r="BY1616" i="4"/>
  <c r="BU1616" i="4"/>
  <c r="BQ1616" i="4"/>
  <c r="BM1616" i="4"/>
  <c r="BI1616" i="4"/>
  <c r="BE1616" i="4"/>
  <c r="BT1616" i="4"/>
  <c r="BD1616" i="4"/>
  <c r="BP1616" i="4"/>
  <c r="BL1616" i="4"/>
  <c r="BX1616" i="4"/>
  <c r="BH1616" i="4"/>
  <c r="AC1616" i="4"/>
  <c r="I1615" i="2" s="1"/>
  <c r="BW1612" i="4"/>
  <c r="BS1612" i="4"/>
  <c r="BO1612" i="4"/>
  <c r="BK1612" i="4"/>
  <c r="BG1612" i="4"/>
  <c r="BC1612" i="4"/>
  <c r="BV1612" i="4"/>
  <c r="BR1612" i="4"/>
  <c r="BN1612" i="4"/>
  <c r="BJ1612" i="4"/>
  <c r="BF1612" i="4"/>
  <c r="BY1612" i="4"/>
  <c r="BU1612" i="4"/>
  <c r="BQ1612" i="4"/>
  <c r="BM1612" i="4"/>
  <c r="BI1612" i="4"/>
  <c r="BE1612" i="4"/>
  <c r="BP1612" i="4"/>
  <c r="BL1612" i="4"/>
  <c r="BX1612" i="4"/>
  <c r="BH1612" i="4"/>
  <c r="BT1612" i="4"/>
  <c r="BD1612" i="4"/>
  <c r="AC1612" i="4"/>
  <c r="I1611" i="2" s="1"/>
  <c r="BW1608" i="4"/>
  <c r="BS1608" i="4"/>
  <c r="BO1608" i="4"/>
  <c r="BK1608" i="4"/>
  <c r="BG1608" i="4"/>
  <c r="BC1608" i="4"/>
  <c r="BV1608" i="4"/>
  <c r="BR1608" i="4"/>
  <c r="BN1608" i="4"/>
  <c r="BJ1608" i="4"/>
  <c r="BF1608" i="4"/>
  <c r="BY1608" i="4"/>
  <c r="BU1608" i="4"/>
  <c r="BQ1608" i="4"/>
  <c r="BM1608" i="4"/>
  <c r="BI1608" i="4"/>
  <c r="BE1608" i="4"/>
  <c r="BL1608" i="4"/>
  <c r="BX1608" i="4"/>
  <c r="BH1608" i="4"/>
  <c r="BT1608" i="4"/>
  <c r="BD1608" i="4"/>
  <c r="BP1608" i="4"/>
  <c r="AC1608" i="4"/>
  <c r="I1607" i="2" s="1"/>
  <c r="BW1604" i="4"/>
  <c r="BS1604" i="4"/>
  <c r="BO1604" i="4"/>
  <c r="BK1604" i="4"/>
  <c r="BG1604" i="4"/>
  <c r="BC1604" i="4"/>
  <c r="BV1604" i="4"/>
  <c r="BR1604" i="4"/>
  <c r="BN1604" i="4"/>
  <c r="BJ1604" i="4"/>
  <c r="BF1604" i="4"/>
  <c r="BY1604" i="4"/>
  <c r="BU1604" i="4"/>
  <c r="BQ1604" i="4"/>
  <c r="BM1604" i="4"/>
  <c r="BI1604" i="4"/>
  <c r="BE1604" i="4"/>
  <c r="BX1604" i="4"/>
  <c r="BH1604" i="4"/>
  <c r="BT1604" i="4"/>
  <c r="BD1604" i="4"/>
  <c r="BP1604" i="4"/>
  <c r="BL1604" i="4"/>
  <c r="AC1604" i="4"/>
  <c r="I1603" i="2" s="1"/>
  <c r="BW1600" i="4"/>
  <c r="BS1600" i="4"/>
  <c r="BO1600" i="4"/>
  <c r="BK1600" i="4"/>
  <c r="BG1600" i="4"/>
  <c r="BC1600" i="4"/>
  <c r="BV1600" i="4"/>
  <c r="BR1600" i="4"/>
  <c r="BN1600" i="4"/>
  <c r="BJ1600" i="4"/>
  <c r="BF1600" i="4"/>
  <c r="BY1600" i="4"/>
  <c r="BU1600" i="4"/>
  <c r="BQ1600" i="4"/>
  <c r="BM1600" i="4"/>
  <c r="BI1600" i="4"/>
  <c r="BE1600" i="4"/>
  <c r="BT1600" i="4"/>
  <c r="BD1600" i="4"/>
  <c r="BP1600" i="4"/>
  <c r="BL1600" i="4"/>
  <c r="BH1600" i="4"/>
  <c r="BX1600" i="4"/>
  <c r="AC1600" i="4"/>
  <c r="I1599" i="2" s="1"/>
  <c r="BW1596" i="4"/>
  <c r="BS1596" i="4"/>
  <c r="BO1596" i="4"/>
  <c r="BK1596" i="4"/>
  <c r="BG1596" i="4"/>
  <c r="BC1596" i="4"/>
  <c r="BV1596" i="4"/>
  <c r="BR1596" i="4"/>
  <c r="BN1596" i="4"/>
  <c r="BJ1596" i="4"/>
  <c r="BF1596" i="4"/>
  <c r="BY1596" i="4"/>
  <c r="BU1596" i="4"/>
  <c r="BQ1596" i="4"/>
  <c r="BM1596" i="4"/>
  <c r="BI1596" i="4"/>
  <c r="BE1596" i="4"/>
  <c r="BP1596" i="4"/>
  <c r="BL1596" i="4"/>
  <c r="BX1596" i="4"/>
  <c r="BH1596" i="4"/>
  <c r="BT1596" i="4"/>
  <c r="BD1596" i="4"/>
  <c r="AC1596" i="4"/>
  <c r="I1595" i="2" s="1"/>
  <c r="BW1592" i="4"/>
  <c r="BS1592" i="4"/>
  <c r="BO1592" i="4"/>
  <c r="BK1592" i="4"/>
  <c r="BG1592" i="4"/>
  <c r="BC1592" i="4"/>
  <c r="BV1592" i="4"/>
  <c r="BR1592" i="4"/>
  <c r="BN1592" i="4"/>
  <c r="BJ1592" i="4"/>
  <c r="BF1592" i="4"/>
  <c r="BY1592" i="4"/>
  <c r="BU1592" i="4"/>
  <c r="BQ1592" i="4"/>
  <c r="BM1592" i="4"/>
  <c r="BI1592" i="4"/>
  <c r="BE1592" i="4"/>
  <c r="BL1592" i="4"/>
  <c r="BX1592" i="4"/>
  <c r="BH1592" i="4"/>
  <c r="BT1592" i="4"/>
  <c r="BD1592" i="4"/>
  <c r="BP1592" i="4"/>
  <c r="AC1592" i="4"/>
  <c r="I1591" i="2" s="1"/>
  <c r="BW1588" i="4"/>
  <c r="BS1588" i="4"/>
  <c r="BO1588" i="4"/>
  <c r="BK1588" i="4"/>
  <c r="BG1588" i="4"/>
  <c r="BC1588" i="4"/>
  <c r="BV1588" i="4"/>
  <c r="BR1588" i="4"/>
  <c r="BN1588" i="4"/>
  <c r="BJ1588" i="4"/>
  <c r="BF1588" i="4"/>
  <c r="BY1588" i="4"/>
  <c r="BU1588" i="4"/>
  <c r="BQ1588" i="4"/>
  <c r="BM1588" i="4"/>
  <c r="BI1588" i="4"/>
  <c r="BE1588" i="4"/>
  <c r="BX1588" i="4"/>
  <c r="BH1588" i="4"/>
  <c r="BT1588" i="4"/>
  <c r="BD1588" i="4"/>
  <c r="BP1588" i="4"/>
  <c r="BL1588" i="4"/>
  <c r="AC1588" i="4"/>
  <c r="I1587" i="2" s="1"/>
  <c r="BW1584" i="4"/>
  <c r="BS1584" i="4"/>
  <c r="BO1584" i="4"/>
  <c r="BK1584" i="4"/>
  <c r="BG1584" i="4"/>
  <c r="BC1584" i="4"/>
  <c r="BV1584" i="4"/>
  <c r="BR1584" i="4"/>
  <c r="BN1584" i="4"/>
  <c r="BJ1584" i="4"/>
  <c r="BF1584" i="4"/>
  <c r="BY1584" i="4"/>
  <c r="BU1584" i="4"/>
  <c r="BQ1584" i="4"/>
  <c r="BM1584" i="4"/>
  <c r="BI1584" i="4"/>
  <c r="BE1584" i="4"/>
  <c r="BT1584" i="4"/>
  <c r="BD1584" i="4"/>
  <c r="BP1584" i="4"/>
  <c r="BL1584" i="4"/>
  <c r="BX1584" i="4"/>
  <c r="BH1584" i="4"/>
  <c r="AC1584" i="4"/>
  <c r="I1583" i="2" s="1"/>
  <c r="BW1580" i="4"/>
  <c r="BS1580" i="4"/>
  <c r="BO1580" i="4"/>
  <c r="BK1580" i="4"/>
  <c r="BG1580" i="4"/>
  <c r="BC1580" i="4"/>
  <c r="BV1580" i="4"/>
  <c r="BR1580" i="4"/>
  <c r="BN1580" i="4"/>
  <c r="BJ1580" i="4"/>
  <c r="BF1580" i="4"/>
  <c r="BY1580" i="4"/>
  <c r="BU1580" i="4"/>
  <c r="BQ1580" i="4"/>
  <c r="BM1580" i="4"/>
  <c r="BI1580" i="4"/>
  <c r="BE1580" i="4"/>
  <c r="BP1580" i="4"/>
  <c r="BL1580" i="4"/>
  <c r="BX1580" i="4"/>
  <c r="BH1580" i="4"/>
  <c r="BT1580" i="4"/>
  <c r="BD1580" i="4"/>
  <c r="AC1580" i="4"/>
  <c r="I1579" i="2" s="1"/>
  <c r="BW1576" i="4"/>
  <c r="BS1576" i="4"/>
  <c r="BO1576" i="4"/>
  <c r="BK1576" i="4"/>
  <c r="BG1576" i="4"/>
  <c r="BC1576" i="4"/>
  <c r="BV1576" i="4"/>
  <c r="BR1576" i="4"/>
  <c r="BN1576" i="4"/>
  <c r="BJ1576" i="4"/>
  <c r="BF1576" i="4"/>
  <c r="BY1576" i="4"/>
  <c r="BU1576" i="4"/>
  <c r="BQ1576" i="4"/>
  <c r="BM1576" i="4"/>
  <c r="BI1576" i="4"/>
  <c r="BE1576" i="4"/>
  <c r="BL1576" i="4"/>
  <c r="BX1576" i="4"/>
  <c r="BH1576" i="4"/>
  <c r="BT1576" i="4"/>
  <c r="BD1576" i="4"/>
  <c r="BP1576" i="4"/>
  <c r="AC1576" i="4"/>
  <c r="I1575" i="2" s="1"/>
  <c r="BW1572" i="4"/>
  <c r="BS1572" i="4"/>
  <c r="BO1572" i="4"/>
  <c r="BK1572" i="4"/>
  <c r="BG1572" i="4"/>
  <c r="BC1572" i="4"/>
  <c r="BV1572" i="4"/>
  <c r="BR1572" i="4"/>
  <c r="BN1572" i="4"/>
  <c r="BJ1572" i="4"/>
  <c r="BF1572" i="4"/>
  <c r="BY1572" i="4"/>
  <c r="BU1572" i="4"/>
  <c r="BQ1572" i="4"/>
  <c r="BM1572" i="4"/>
  <c r="BI1572" i="4"/>
  <c r="BE1572" i="4"/>
  <c r="BX1572" i="4"/>
  <c r="BH1572" i="4"/>
  <c r="BT1572" i="4"/>
  <c r="BD1572" i="4"/>
  <c r="BP1572" i="4"/>
  <c r="BL1572" i="4"/>
  <c r="AC1572" i="4"/>
  <c r="I1571" i="2" s="1"/>
  <c r="BW1568" i="4"/>
  <c r="BS1568" i="4"/>
  <c r="BO1568" i="4"/>
  <c r="BK1568" i="4"/>
  <c r="BG1568" i="4"/>
  <c r="BC1568" i="4"/>
  <c r="BV1568" i="4"/>
  <c r="BR1568" i="4"/>
  <c r="BN1568" i="4"/>
  <c r="BJ1568" i="4"/>
  <c r="BF1568" i="4"/>
  <c r="BY1568" i="4"/>
  <c r="BU1568" i="4"/>
  <c r="BQ1568" i="4"/>
  <c r="BM1568" i="4"/>
  <c r="BI1568" i="4"/>
  <c r="BE1568" i="4"/>
  <c r="BT1568" i="4"/>
  <c r="BD1568" i="4"/>
  <c r="BP1568" i="4"/>
  <c r="BL1568" i="4"/>
  <c r="BX1568" i="4"/>
  <c r="BH1568" i="4"/>
  <c r="AC1568" i="4"/>
  <c r="I1567" i="2" s="1"/>
  <c r="BW1564" i="4"/>
  <c r="BS1564" i="4"/>
  <c r="BO1564" i="4"/>
  <c r="BK1564" i="4"/>
  <c r="BG1564" i="4"/>
  <c r="BC1564" i="4"/>
  <c r="BV1564" i="4"/>
  <c r="BR1564" i="4"/>
  <c r="BN1564" i="4"/>
  <c r="BJ1564" i="4"/>
  <c r="BF1564" i="4"/>
  <c r="BY1564" i="4"/>
  <c r="BU1564" i="4"/>
  <c r="BQ1564" i="4"/>
  <c r="BM1564" i="4"/>
  <c r="BI1564" i="4"/>
  <c r="BE1564" i="4"/>
  <c r="BP1564" i="4"/>
  <c r="BL1564" i="4"/>
  <c r="BX1564" i="4"/>
  <c r="BH1564" i="4"/>
  <c r="BD1564" i="4"/>
  <c r="BT1564" i="4"/>
  <c r="AC1564" i="4"/>
  <c r="I1563" i="2" s="1"/>
  <c r="BW1560" i="4"/>
  <c r="BS1560" i="4"/>
  <c r="BO1560" i="4"/>
  <c r="BK1560" i="4"/>
  <c r="BG1560" i="4"/>
  <c r="BC1560" i="4"/>
  <c r="BV1560" i="4"/>
  <c r="BR1560" i="4"/>
  <c r="BN1560" i="4"/>
  <c r="BJ1560" i="4"/>
  <c r="BF1560" i="4"/>
  <c r="BY1560" i="4"/>
  <c r="BU1560" i="4"/>
  <c r="BQ1560" i="4"/>
  <c r="BM1560" i="4"/>
  <c r="BI1560" i="4"/>
  <c r="BE1560" i="4"/>
  <c r="BL1560" i="4"/>
  <c r="BX1560" i="4"/>
  <c r="BH1560" i="4"/>
  <c r="BT1560" i="4"/>
  <c r="BD1560" i="4"/>
  <c r="BP1560" i="4"/>
  <c r="AC1560" i="4"/>
  <c r="I1559" i="2" s="1"/>
  <c r="BW1556" i="4"/>
  <c r="BS1556" i="4"/>
  <c r="BO1556" i="4"/>
  <c r="BK1556" i="4"/>
  <c r="BG1556" i="4"/>
  <c r="BC1556" i="4"/>
  <c r="BV1556" i="4"/>
  <c r="BR1556" i="4"/>
  <c r="BN1556" i="4"/>
  <c r="BJ1556" i="4"/>
  <c r="BF1556" i="4"/>
  <c r="BY1556" i="4"/>
  <c r="BU1556" i="4"/>
  <c r="BQ1556" i="4"/>
  <c r="BM1556" i="4"/>
  <c r="BI1556" i="4"/>
  <c r="BE1556" i="4"/>
  <c r="BX1556" i="4"/>
  <c r="BH1556" i="4"/>
  <c r="BT1556" i="4"/>
  <c r="BD1556" i="4"/>
  <c r="BP1556" i="4"/>
  <c r="BL1556" i="4"/>
  <c r="AC1556" i="4"/>
  <c r="I1555" i="2" s="1"/>
  <c r="BW1552" i="4"/>
  <c r="BS1552" i="4"/>
  <c r="BO1552" i="4"/>
  <c r="BK1552" i="4"/>
  <c r="BG1552" i="4"/>
  <c r="BC1552" i="4"/>
  <c r="BV1552" i="4"/>
  <c r="BR1552" i="4"/>
  <c r="BN1552" i="4"/>
  <c r="BJ1552" i="4"/>
  <c r="BF1552" i="4"/>
  <c r="BY1552" i="4"/>
  <c r="BU1552" i="4"/>
  <c r="BQ1552" i="4"/>
  <c r="BM1552" i="4"/>
  <c r="BI1552" i="4"/>
  <c r="BE1552" i="4"/>
  <c r="BT1552" i="4"/>
  <c r="BD1552" i="4"/>
  <c r="BP1552" i="4"/>
  <c r="BL1552" i="4"/>
  <c r="BX1552" i="4"/>
  <c r="BH1552" i="4"/>
  <c r="AC1552" i="4"/>
  <c r="I1551" i="2" s="1"/>
  <c r="BW1548" i="4"/>
  <c r="BS1548" i="4"/>
  <c r="BO1548" i="4"/>
  <c r="BK1548" i="4"/>
  <c r="BG1548" i="4"/>
  <c r="BC1548" i="4"/>
  <c r="BV1548" i="4"/>
  <c r="BR1548" i="4"/>
  <c r="BN1548" i="4"/>
  <c r="BJ1548" i="4"/>
  <c r="BF1548" i="4"/>
  <c r="BY1548" i="4"/>
  <c r="BU1548" i="4"/>
  <c r="BQ1548" i="4"/>
  <c r="BM1548" i="4"/>
  <c r="BI1548" i="4"/>
  <c r="BE1548" i="4"/>
  <c r="BP1548" i="4"/>
  <c r="BL1548" i="4"/>
  <c r="BX1548" i="4"/>
  <c r="BH1548" i="4"/>
  <c r="BT1548" i="4"/>
  <c r="BD1548" i="4"/>
  <c r="AC1548" i="4"/>
  <c r="I1547" i="2" s="1"/>
  <c r="BW1544" i="4"/>
  <c r="BS1544" i="4"/>
  <c r="BO1544" i="4"/>
  <c r="BK1544" i="4"/>
  <c r="BG1544" i="4"/>
  <c r="BC1544" i="4"/>
  <c r="BV1544" i="4"/>
  <c r="BR1544" i="4"/>
  <c r="BN1544" i="4"/>
  <c r="BJ1544" i="4"/>
  <c r="BF1544" i="4"/>
  <c r="BY1544" i="4"/>
  <c r="BU1544" i="4"/>
  <c r="BQ1544" i="4"/>
  <c r="BM1544" i="4"/>
  <c r="BI1544" i="4"/>
  <c r="BE1544" i="4"/>
  <c r="BL1544" i="4"/>
  <c r="BX1544" i="4"/>
  <c r="BH1544" i="4"/>
  <c r="BT1544" i="4"/>
  <c r="BD1544" i="4"/>
  <c r="BP1544" i="4"/>
  <c r="AC1544" i="4"/>
  <c r="I1543" i="2" s="1"/>
  <c r="BW1540" i="4"/>
  <c r="BS1540" i="4"/>
  <c r="BO1540" i="4"/>
  <c r="BK1540" i="4"/>
  <c r="BG1540" i="4"/>
  <c r="BC1540" i="4"/>
  <c r="BV1540" i="4"/>
  <c r="BR1540" i="4"/>
  <c r="BN1540" i="4"/>
  <c r="BJ1540" i="4"/>
  <c r="BF1540" i="4"/>
  <c r="BY1540" i="4"/>
  <c r="BU1540" i="4"/>
  <c r="BQ1540" i="4"/>
  <c r="BM1540" i="4"/>
  <c r="BI1540" i="4"/>
  <c r="BE1540" i="4"/>
  <c r="BX1540" i="4"/>
  <c r="BH1540" i="4"/>
  <c r="BT1540" i="4"/>
  <c r="BD1540" i="4"/>
  <c r="BP1540" i="4"/>
  <c r="BL1540" i="4"/>
  <c r="AC1540" i="4"/>
  <c r="I1539" i="2" s="1"/>
  <c r="BW1536" i="4"/>
  <c r="BS1536" i="4"/>
  <c r="BO1536" i="4"/>
  <c r="BK1536" i="4"/>
  <c r="BG1536" i="4"/>
  <c r="BC1536" i="4"/>
  <c r="BV1536" i="4"/>
  <c r="BR1536" i="4"/>
  <c r="BN1536" i="4"/>
  <c r="BJ1536" i="4"/>
  <c r="BF1536" i="4"/>
  <c r="BY1536" i="4"/>
  <c r="BU1536" i="4"/>
  <c r="BQ1536" i="4"/>
  <c r="BM1536" i="4"/>
  <c r="BI1536" i="4"/>
  <c r="BE1536" i="4"/>
  <c r="BT1536" i="4"/>
  <c r="BD1536" i="4"/>
  <c r="BP1536" i="4"/>
  <c r="BL1536" i="4"/>
  <c r="BH1536" i="4"/>
  <c r="BX1536" i="4"/>
  <c r="AC1536" i="4"/>
  <c r="I1535" i="2" s="1"/>
  <c r="BW1532" i="4"/>
  <c r="BS1532" i="4"/>
  <c r="BO1532" i="4"/>
  <c r="BK1532" i="4"/>
  <c r="BG1532" i="4"/>
  <c r="BC1532" i="4"/>
  <c r="BV1532" i="4"/>
  <c r="BR1532" i="4"/>
  <c r="BN1532" i="4"/>
  <c r="BJ1532" i="4"/>
  <c r="BF1532" i="4"/>
  <c r="BY1532" i="4"/>
  <c r="BU1532" i="4"/>
  <c r="BQ1532" i="4"/>
  <c r="BM1532" i="4"/>
  <c r="BI1532" i="4"/>
  <c r="BE1532" i="4"/>
  <c r="BP1532" i="4"/>
  <c r="BL1532" i="4"/>
  <c r="BX1532" i="4"/>
  <c r="BH1532" i="4"/>
  <c r="BT1532" i="4"/>
  <c r="BD1532" i="4"/>
  <c r="AC1532" i="4"/>
  <c r="I1531" i="2" s="1"/>
  <c r="BW1528" i="4"/>
  <c r="BS1528" i="4"/>
  <c r="BO1528" i="4"/>
  <c r="BK1528" i="4"/>
  <c r="BG1528" i="4"/>
  <c r="BC1528" i="4"/>
  <c r="BV1528" i="4"/>
  <c r="BR1528" i="4"/>
  <c r="BN1528" i="4"/>
  <c r="BJ1528" i="4"/>
  <c r="BF1528" i="4"/>
  <c r="BY1528" i="4"/>
  <c r="BU1528" i="4"/>
  <c r="BQ1528" i="4"/>
  <c r="BM1528" i="4"/>
  <c r="BI1528" i="4"/>
  <c r="BE1528" i="4"/>
  <c r="BL1528" i="4"/>
  <c r="BX1528" i="4"/>
  <c r="BH1528" i="4"/>
  <c r="BT1528" i="4"/>
  <c r="BD1528" i="4"/>
  <c r="BP1528" i="4"/>
  <c r="AC1528" i="4"/>
  <c r="I1527" i="2" s="1"/>
  <c r="BW1524" i="4"/>
  <c r="BS1524" i="4"/>
  <c r="BO1524" i="4"/>
  <c r="BK1524" i="4"/>
  <c r="BG1524" i="4"/>
  <c r="BC1524" i="4"/>
  <c r="BV1524" i="4"/>
  <c r="BR1524" i="4"/>
  <c r="BN1524" i="4"/>
  <c r="BJ1524" i="4"/>
  <c r="BF1524" i="4"/>
  <c r="BY1524" i="4"/>
  <c r="BU1524" i="4"/>
  <c r="BQ1524" i="4"/>
  <c r="BM1524" i="4"/>
  <c r="BI1524" i="4"/>
  <c r="BE1524" i="4"/>
  <c r="BX1524" i="4"/>
  <c r="BH1524" i="4"/>
  <c r="BT1524" i="4"/>
  <c r="BD1524" i="4"/>
  <c r="BP1524" i="4"/>
  <c r="BL1524" i="4"/>
  <c r="AC1524" i="4"/>
  <c r="I1523" i="2" s="1"/>
  <c r="BW1520" i="4"/>
  <c r="BS1520" i="4"/>
  <c r="BO1520" i="4"/>
  <c r="BK1520" i="4"/>
  <c r="BG1520" i="4"/>
  <c r="BC1520" i="4"/>
  <c r="BV1520" i="4"/>
  <c r="BR1520" i="4"/>
  <c r="BN1520" i="4"/>
  <c r="BJ1520" i="4"/>
  <c r="BF1520" i="4"/>
  <c r="BY1520" i="4"/>
  <c r="BU1520" i="4"/>
  <c r="BQ1520" i="4"/>
  <c r="BM1520" i="4"/>
  <c r="BI1520" i="4"/>
  <c r="BE1520" i="4"/>
  <c r="BT1520" i="4"/>
  <c r="BD1520" i="4"/>
  <c r="BP1520" i="4"/>
  <c r="BL1520" i="4"/>
  <c r="BX1520" i="4"/>
  <c r="BH1520" i="4"/>
  <c r="AC1520" i="4"/>
  <c r="I1519" i="2" s="1"/>
  <c r="BW1516" i="4"/>
  <c r="BS1516" i="4"/>
  <c r="BO1516" i="4"/>
  <c r="BK1516" i="4"/>
  <c r="BG1516" i="4"/>
  <c r="BC1516" i="4"/>
  <c r="BV1516" i="4"/>
  <c r="BR1516" i="4"/>
  <c r="BN1516" i="4"/>
  <c r="BJ1516" i="4"/>
  <c r="BF1516" i="4"/>
  <c r="BY1516" i="4"/>
  <c r="BU1516" i="4"/>
  <c r="BQ1516" i="4"/>
  <c r="BM1516" i="4"/>
  <c r="BI1516" i="4"/>
  <c r="BE1516" i="4"/>
  <c r="BP1516" i="4"/>
  <c r="BL1516" i="4"/>
  <c r="BX1516" i="4"/>
  <c r="BH1516" i="4"/>
  <c r="BT1516" i="4"/>
  <c r="BD1516" i="4"/>
  <c r="AC1516" i="4"/>
  <c r="I1515" i="2" s="1"/>
  <c r="BW1512" i="4"/>
  <c r="BS1512" i="4"/>
  <c r="BO1512" i="4"/>
  <c r="BK1512" i="4"/>
  <c r="BG1512" i="4"/>
  <c r="BC1512" i="4"/>
  <c r="BV1512" i="4"/>
  <c r="BR1512" i="4"/>
  <c r="BN1512" i="4"/>
  <c r="BJ1512" i="4"/>
  <c r="BF1512" i="4"/>
  <c r="BY1512" i="4"/>
  <c r="BU1512" i="4"/>
  <c r="BQ1512" i="4"/>
  <c r="BM1512" i="4"/>
  <c r="BI1512" i="4"/>
  <c r="BE1512" i="4"/>
  <c r="BL1512" i="4"/>
  <c r="BX1512" i="4"/>
  <c r="BH1512" i="4"/>
  <c r="BT1512" i="4"/>
  <c r="BD1512" i="4"/>
  <c r="BP1512" i="4"/>
  <c r="AC1512" i="4"/>
  <c r="I1511" i="2" s="1"/>
  <c r="BW1508" i="4"/>
  <c r="BS1508" i="4"/>
  <c r="BO1508" i="4"/>
  <c r="BK1508" i="4"/>
  <c r="BG1508" i="4"/>
  <c r="BC1508" i="4"/>
  <c r="BV1508" i="4"/>
  <c r="BR1508" i="4"/>
  <c r="BN1508" i="4"/>
  <c r="BJ1508" i="4"/>
  <c r="BF1508" i="4"/>
  <c r="BY1508" i="4"/>
  <c r="BU1508" i="4"/>
  <c r="BQ1508" i="4"/>
  <c r="BM1508" i="4"/>
  <c r="BI1508" i="4"/>
  <c r="BE1508" i="4"/>
  <c r="BX1508" i="4"/>
  <c r="BH1508" i="4"/>
  <c r="BT1508" i="4"/>
  <c r="BD1508" i="4"/>
  <c r="BP1508" i="4"/>
  <c r="BL1508" i="4"/>
  <c r="AC1508" i="4"/>
  <c r="I1507" i="2" s="1"/>
  <c r="BW1504" i="4"/>
  <c r="BS1504" i="4"/>
  <c r="BO1504" i="4"/>
  <c r="BK1504" i="4"/>
  <c r="BG1504" i="4"/>
  <c r="BC1504" i="4"/>
  <c r="BV1504" i="4"/>
  <c r="BR1504" i="4"/>
  <c r="BN1504" i="4"/>
  <c r="BJ1504" i="4"/>
  <c r="BF1504" i="4"/>
  <c r="BY1504" i="4"/>
  <c r="BU1504" i="4"/>
  <c r="BQ1504" i="4"/>
  <c r="BM1504" i="4"/>
  <c r="BI1504" i="4"/>
  <c r="BE1504" i="4"/>
  <c r="BT1504" i="4"/>
  <c r="BD1504" i="4"/>
  <c r="BP1504" i="4"/>
  <c r="BL1504" i="4"/>
  <c r="BX1504" i="4"/>
  <c r="BH1504" i="4"/>
  <c r="AC1504" i="4"/>
  <c r="I1503" i="2" s="1"/>
  <c r="BW1500" i="4"/>
  <c r="BS1500" i="4"/>
  <c r="BO1500" i="4"/>
  <c r="BK1500" i="4"/>
  <c r="BG1500" i="4"/>
  <c r="BC1500" i="4"/>
  <c r="BV1500" i="4"/>
  <c r="BR1500" i="4"/>
  <c r="BN1500" i="4"/>
  <c r="BJ1500" i="4"/>
  <c r="BF1500" i="4"/>
  <c r="BY1500" i="4"/>
  <c r="BU1500" i="4"/>
  <c r="BQ1500" i="4"/>
  <c r="BM1500" i="4"/>
  <c r="BI1500" i="4"/>
  <c r="BE1500" i="4"/>
  <c r="BP1500" i="4"/>
  <c r="BL1500" i="4"/>
  <c r="BX1500" i="4"/>
  <c r="BH1500" i="4"/>
  <c r="BD1500" i="4"/>
  <c r="BT1500" i="4"/>
  <c r="AC1500" i="4"/>
  <c r="I1499" i="2" s="1"/>
  <c r="BW1496" i="4"/>
  <c r="BS1496" i="4"/>
  <c r="BO1496" i="4"/>
  <c r="BK1496" i="4"/>
  <c r="BG1496" i="4"/>
  <c r="BC1496" i="4"/>
  <c r="BV1496" i="4"/>
  <c r="BR1496" i="4"/>
  <c r="BN1496" i="4"/>
  <c r="BJ1496" i="4"/>
  <c r="BF1496" i="4"/>
  <c r="BY1496" i="4"/>
  <c r="BU1496" i="4"/>
  <c r="BQ1496" i="4"/>
  <c r="BM1496" i="4"/>
  <c r="BI1496" i="4"/>
  <c r="BE1496" i="4"/>
  <c r="BL1496" i="4"/>
  <c r="BX1496" i="4"/>
  <c r="BH1496" i="4"/>
  <c r="BT1496" i="4"/>
  <c r="BD1496" i="4"/>
  <c r="BP1496" i="4"/>
  <c r="AC1496" i="4"/>
  <c r="I1495" i="2" s="1"/>
  <c r="BW1492" i="4"/>
  <c r="BS1492" i="4"/>
  <c r="BO1492" i="4"/>
  <c r="BK1492" i="4"/>
  <c r="BG1492" i="4"/>
  <c r="BC1492" i="4"/>
  <c r="BV1492" i="4"/>
  <c r="BR1492" i="4"/>
  <c r="BN1492" i="4"/>
  <c r="BJ1492" i="4"/>
  <c r="BF1492" i="4"/>
  <c r="BY1492" i="4"/>
  <c r="BU1492" i="4"/>
  <c r="BQ1492" i="4"/>
  <c r="BM1492" i="4"/>
  <c r="BI1492" i="4"/>
  <c r="BE1492" i="4"/>
  <c r="BX1492" i="4"/>
  <c r="BH1492" i="4"/>
  <c r="BT1492" i="4"/>
  <c r="BD1492" i="4"/>
  <c r="BP1492" i="4"/>
  <c r="BL1492" i="4"/>
  <c r="AC1492" i="4"/>
  <c r="I1491" i="2" s="1"/>
  <c r="BW1488" i="4"/>
  <c r="BS1488" i="4"/>
  <c r="BO1488" i="4"/>
  <c r="BK1488" i="4"/>
  <c r="BG1488" i="4"/>
  <c r="BC1488" i="4"/>
  <c r="BV1488" i="4"/>
  <c r="BR1488" i="4"/>
  <c r="BN1488" i="4"/>
  <c r="BJ1488" i="4"/>
  <c r="BF1488" i="4"/>
  <c r="BY1488" i="4"/>
  <c r="BU1488" i="4"/>
  <c r="BQ1488" i="4"/>
  <c r="BM1488" i="4"/>
  <c r="BI1488" i="4"/>
  <c r="BE1488" i="4"/>
  <c r="BT1488" i="4"/>
  <c r="BD1488" i="4"/>
  <c r="BP1488" i="4"/>
  <c r="BL1488" i="4"/>
  <c r="BX1488" i="4"/>
  <c r="BH1488" i="4"/>
  <c r="AC1488" i="4"/>
  <c r="I1487" i="2" s="1"/>
  <c r="BW1484" i="4"/>
  <c r="BS1484" i="4"/>
  <c r="BO1484" i="4"/>
  <c r="BK1484" i="4"/>
  <c r="BG1484" i="4"/>
  <c r="BC1484" i="4"/>
  <c r="BV1484" i="4"/>
  <c r="BR1484" i="4"/>
  <c r="BN1484" i="4"/>
  <c r="BJ1484" i="4"/>
  <c r="BF1484" i="4"/>
  <c r="BY1484" i="4"/>
  <c r="BU1484" i="4"/>
  <c r="BQ1484" i="4"/>
  <c r="BM1484" i="4"/>
  <c r="BI1484" i="4"/>
  <c r="BE1484" i="4"/>
  <c r="BP1484" i="4"/>
  <c r="BL1484" i="4"/>
  <c r="BX1484" i="4"/>
  <c r="BH1484" i="4"/>
  <c r="BT1484" i="4"/>
  <c r="BD1484" i="4"/>
  <c r="AC1484" i="4"/>
  <c r="I1483" i="2" s="1"/>
  <c r="BW1480" i="4"/>
  <c r="BS1480" i="4"/>
  <c r="BO1480" i="4"/>
  <c r="BK1480" i="4"/>
  <c r="BG1480" i="4"/>
  <c r="BC1480" i="4"/>
  <c r="BV1480" i="4"/>
  <c r="BR1480" i="4"/>
  <c r="BN1480" i="4"/>
  <c r="BJ1480" i="4"/>
  <c r="BF1480" i="4"/>
  <c r="BY1480" i="4"/>
  <c r="BU1480" i="4"/>
  <c r="BQ1480" i="4"/>
  <c r="BM1480" i="4"/>
  <c r="BI1480" i="4"/>
  <c r="BE1480" i="4"/>
  <c r="BL1480" i="4"/>
  <c r="BX1480" i="4"/>
  <c r="BH1480" i="4"/>
  <c r="BT1480" i="4"/>
  <c r="BD1480" i="4"/>
  <c r="BP1480" i="4"/>
  <c r="AC1480" i="4"/>
  <c r="I1479" i="2" s="1"/>
  <c r="BW1476" i="4"/>
  <c r="BS1476" i="4"/>
  <c r="BO1476" i="4"/>
  <c r="BK1476" i="4"/>
  <c r="BG1476" i="4"/>
  <c r="BC1476" i="4"/>
  <c r="BV1476" i="4"/>
  <c r="BR1476" i="4"/>
  <c r="BN1476" i="4"/>
  <c r="BJ1476" i="4"/>
  <c r="BF1476" i="4"/>
  <c r="BY1476" i="4"/>
  <c r="BU1476" i="4"/>
  <c r="BQ1476" i="4"/>
  <c r="BM1476" i="4"/>
  <c r="BI1476" i="4"/>
  <c r="BE1476" i="4"/>
  <c r="BX1476" i="4"/>
  <c r="BH1476" i="4"/>
  <c r="BT1476" i="4"/>
  <c r="BD1476" i="4"/>
  <c r="BP1476" i="4"/>
  <c r="BL1476" i="4"/>
  <c r="AC1476" i="4"/>
  <c r="I1475" i="2" s="1"/>
  <c r="BW1472" i="4"/>
  <c r="BS1472" i="4"/>
  <c r="BO1472" i="4"/>
  <c r="BK1472" i="4"/>
  <c r="BG1472" i="4"/>
  <c r="BC1472" i="4"/>
  <c r="BV1472" i="4"/>
  <c r="BR1472" i="4"/>
  <c r="BN1472" i="4"/>
  <c r="BJ1472" i="4"/>
  <c r="BF1472" i="4"/>
  <c r="BY1472" i="4"/>
  <c r="BU1472" i="4"/>
  <c r="BQ1472" i="4"/>
  <c r="BM1472" i="4"/>
  <c r="BI1472" i="4"/>
  <c r="BE1472" i="4"/>
  <c r="BT1472" i="4"/>
  <c r="BD1472" i="4"/>
  <c r="BP1472" i="4"/>
  <c r="BL1472" i="4"/>
  <c r="BH1472" i="4"/>
  <c r="BX1472" i="4"/>
  <c r="AC1472" i="4"/>
  <c r="I1471" i="2" s="1"/>
  <c r="BW1468" i="4"/>
  <c r="BS1468" i="4"/>
  <c r="BO1468" i="4"/>
  <c r="BK1468" i="4"/>
  <c r="BG1468" i="4"/>
  <c r="BC1468" i="4"/>
  <c r="BV1468" i="4"/>
  <c r="BR1468" i="4"/>
  <c r="BN1468" i="4"/>
  <c r="BJ1468" i="4"/>
  <c r="BF1468" i="4"/>
  <c r="BY1468" i="4"/>
  <c r="BU1468" i="4"/>
  <c r="BQ1468" i="4"/>
  <c r="BM1468" i="4"/>
  <c r="BI1468" i="4"/>
  <c r="BE1468" i="4"/>
  <c r="BP1468" i="4"/>
  <c r="BL1468" i="4"/>
  <c r="BX1468" i="4"/>
  <c r="BH1468" i="4"/>
  <c r="BT1468" i="4"/>
  <c r="BD1468" i="4"/>
  <c r="AC1468" i="4"/>
  <c r="I1467" i="2" s="1"/>
  <c r="BW1464" i="4"/>
  <c r="BS1464" i="4"/>
  <c r="BO1464" i="4"/>
  <c r="BK1464" i="4"/>
  <c r="BG1464" i="4"/>
  <c r="BC1464" i="4"/>
  <c r="BV1464" i="4"/>
  <c r="BR1464" i="4"/>
  <c r="BN1464" i="4"/>
  <c r="BJ1464" i="4"/>
  <c r="BF1464" i="4"/>
  <c r="BY1464" i="4"/>
  <c r="BU1464" i="4"/>
  <c r="BQ1464" i="4"/>
  <c r="BM1464" i="4"/>
  <c r="BI1464" i="4"/>
  <c r="BE1464" i="4"/>
  <c r="BL1464" i="4"/>
  <c r="BX1464" i="4"/>
  <c r="BH1464" i="4"/>
  <c r="BT1464" i="4"/>
  <c r="BD1464" i="4"/>
  <c r="BP1464" i="4"/>
  <c r="AC1464" i="4"/>
  <c r="I1463" i="2" s="1"/>
  <c r="BW1460" i="4"/>
  <c r="BS1460" i="4"/>
  <c r="BO1460" i="4"/>
  <c r="BK1460" i="4"/>
  <c r="BG1460" i="4"/>
  <c r="BC1460" i="4"/>
  <c r="BV1460" i="4"/>
  <c r="BR1460" i="4"/>
  <c r="BN1460" i="4"/>
  <c r="BJ1460" i="4"/>
  <c r="BF1460" i="4"/>
  <c r="BY1460" i="4"/>
  <c r="BU1460" i="4"/>
  <c r="BQ1460" i="4"/>
  <c r="BM1460" i="4"/>
  <c r="BI1460" i="4"/>
  <c r="BE1460" i="4"/>
  <c r="BX1460" i="4"/>
  <c r="BH1460" i="4"/>
  <c r="BT1460" i="4"/>
  <c r="BD1460" i="4"/>
  <c r="BP1460" i="4"/>
  <c r="BL1460" i="4"/>
  <c r="AC1460" i="4"/>
  <c r="I1459" i="2" s="1"/>
  <c r="BW1456" i="4"/>
  <c r="BS1456" i="4"/>
  <c r="BO1456" i="4"/>
  <c r="BK1456" i="4"/>
  <c r="BG1456" i="4"/>
  <c r="BC1456" i="4"/>
  <c r="BV1456" i="4"/>
  <c r="BR1456" i="4"/>
  <c r="BN1456" i="4"/>
  <c r="BJ1456" i="4"/>
  <c r="BF1456" i="4"/>
  <c r="BY1456" i="4"/>
  <c r="BU1456" i="4"/>
  <c r="BQ1456" i="4"/>
  <c r="BM1456" i="4"/>
  <c r="BI1456" i="4"/>
  <c r="BE1456" i="4"/>
  <c r="BT1456" i="4"/>
  <c r="BD1456" i="4"/>
  <c r="BP1456" i="4"/>
  <c r="BL1456" i="4"/>
  <c r="BX1456" i="4"/>
  <c r="BH1456" i="4"/>
  <c r="AC1456" i="4"/>
  <c r="I1455" i="2" s="1"/>
  <c r="BW1452" i="4"/>
  <c r="BS1452" i="4"/>
  <c r="BO1452" i="4"/>
  <c r="BK1452" i="4"/>
  <c r="BG1452" i="4"/>
  <c r="BC1452" i="4"/>
  <c r="BV1452" i="4"/>
  <c r="BR1452" i="4"/>
  <c r="BN1452" i="4"/>
  <c r="BJ1452" i="4"/>
  <c r="BF1452" i="4"/>
  <c r="BY1452" i="4"/>
  <c r="BU1452" i="4"/>
  <c r="BQ1452" i="4"/>
  <c r="BM1452" i="4"/>
  <c r="BI1452" i="4"/>
  <c r="BE1452" i="4"/>
  <c r="BP1452" i="4"/>
  <c r="BL1452" i="4"/>
  <c r="BX1452" i="4"/>
  <c r="BH1452" i="4"/>
  <c r="BT1452" i="4"/>
  <c r="BD1452" i="4"/>
  <c r="AC1452" i="4"/>
  <c r="I1451" i="2" s="1"/>
  <c r="BW1448" i="4"/>
  <c r="BS1448" i="4"/>
  <c r="BO1448" i="4"/>
  <c r="BK1448" i="4"/>
  <c r="BG1448" i="4"/>
  <c r="BC1448" i="4"/>
  <c r="BV1448" i="4"/>
  <c r="BR1448" i="4"/>
  <c r="BN1448" i="4"/>
  <c r="BJ1448" i="4"/>
  <c r="BF1448" i="4"/>
  <c r="BY1448" i="4"/>
  <c r="BU1448" i="4"/>
  <c r="BQ1448" i="4"/>
  <c r="BM1448" i="4"/>
  <c r="BI1448" i="4"/>
  <c r="BE1448" i="4"/>
  <c r="BL1448" i="4"/>
  <c r="BX1448" i="4"/>
  <c r="BH1448" i="4"/>
  <c r="BT1448" i="4"/>
  <c r="BD1448" i="4"/>
  <c r="BP1448" i="4"/>
  <c r="AC1448" i="4"/>
  <c r="I1447" i="2" s="1"/>
  <c r="BW1444" i="4"/>
  <c r="BS1444" i="4"/>
  <c r="BO1444" i="4"/>
  <c r="BK1444" i="4"/>
  <c r="BG1444" i="4"/>
  <c r="BC1444" i="4"/>
  <c r="BV1444" i="4"/>
  <c r="BR1444" i="4"/>
  <c r="BN1444" i="4"/>
  <c r="BJ1444" i="4"/>
  <c r="BF1444" i="4"/>
  <c r="BY1444" i="4"/>
  <c r="BU1444" i="4"/>
  <c r="BQ1444" i="4"/>
  <c r="BM1444" i="4"/>
  <c r="BI1444" i="4"/>
  <c r="BE1444" i="4"/>
  <c r="BX1444" i="4"/>
  <c r="BH1444" i="4"/>
  <c r="BT1444" i="4"/>
  <c r="BD1444" i="4"/>
  <c r="BP1444" i="4"/>
  <c r="BL1444" i="4"/>
  <c r="AC1444" i="4"/>
  <c r="I1443" i="2" s="1"/>
  <c r="BW1440" i="4"/>
  <c r="BS1440" i="4"/>
  <c r="BO1440" i="4"/>
  <c r="BK1440" i="4"/>
  <c r="BG1440" i="4"/>
  <c r="BC1440" i="4"/>
  <c r="BV1440" i="4"/>
  <c r="BR1440" i="4"/>
  <c r="BN1440" i="4"/>
  <c r="BJ1440" i="4"/>
  <c r="BF1440" i="4"/>
  <c r="BY1440" i="4"/>
  <c r="BU1440" i="4"/>
  <c r="BQ1440" i="4"/>
  <c r="BM1440" i="4"/>
  <c r="BI1440" i="4"/>
  <c r="BE1440" i="4"/>
  <c r="BT1440" i="4"/>
  <c r="BD1440" i="4"/>
  <c r="BP1440" i="4"/>
  <c r="BL1440" i="4"/>
  <c r="BX1440" i="4"/>
  <c r="BH1440" i="4"/>
  <c r="AC1440" i="4"/>
  <c r="I1439" i="2" s="1"/>
  <c r="BW1436" i="4"/>
  <c r="BS1436" i="4"/>
  <c r="BO1436" i="4"/>
  <c r="BK1436" i="4"/>
  <c r="BG1436" i="4"/>
  <c r="BC1436" i="4"/>
  <c r="BV1436" i="4"/>
  <c r="BR1436" i="4"/>
  <c r="BN1436" i="4"/>
  <c r="BJ1436" i="4"/>
  <c r="BF1436" i="4"/>
  <c r="BY1436" i="4"/>
  <c r="BU1436" i="4"/>
  <c r="BQ1436" i="4"/>
  <c r="BM1436" i="4"/>
  <c r="BI1436" i="4"/>
  <c r="BE1436" i="4"/>
  <c r="BP1436" i="4"/>
  <c r="BL1436" i="4"/>
  <c r="BX1436" i="4"/>
  <c r="BH1436" i="4"/>
  <c r="BD1436" i="4"/>
  <c r="BT1436" i="4"/>
  <c r="AC1436" i="4"/>
  <c r="I1435" i="2" s="1"/>
  <c r="BW1432" i="4"/>
  <c r="BS1432" i="4"/>
  <c r="BO1432" i="4"/>
  <c r="BK1432" i="4"/>
  <c r="BG1432" i="4"/>
  <c r="BC1432" i="4"/>
  <c r="BV1432" i="4"/>
  <c r="BR1432" i="4"/>
  <c r="BN1432" i="4"/>
  <c r="BJ1432" i="4"/>
  <c r="BF1432" i="4"/>
  <c r="BY1432" i="4"/>
  <c r="BU1432" i="4"/>
  <c r="BQ1432" i="4"/>
  <c r="BM1432" i="4"/>
  <c r="BI1432" i="4"/>
  <c r="BE1432" i="4"/>
  <c r="BL1432" i="4"/>
  <c r="BX1432" i="4"/>
  <c r="BH1432" i="4"/>
  <c r="BT1432" i="4"/>
  <c r="BD1432" i="4"/>
  <c r="BP1432" i="4"/>
  <c r="AC1432" i="4"/>
  <c r="I1431" i="2" s="1"/>
  <c r="BW1428" i="4"/>
  <c r="BS1428" i="4"/>
  <c r="BO1428" i="4"/>
  <c r="BK1428" i="4"/>
  <c r="BG1428" i="4"/>
  <c r="BC1428" i="4"/>
  <c r="BV1428" i="4"/>
  <c r="BR1428" i="4"/>
  <c r="BN1428" i="4"/>
  <c r="BJ1428" i="4"/>
  <c r="BF1428" i="4"/>
  <c r="BY1428" i="4"/>
  <c r="BU1428" i="4"/>
  <c r="BQ1428" i="4"/>
  <c r="BM1428" i="4"/>
  <c r="BI1428" i="4"/>
  <c r="BE1428" i="4"/>
  <c r="BX1428" i="4"/>
  <c r="BH1428" i="4"/>
  <c r="BT1428" i="4"/>
  <c r="BD1428" i="4"/>
  <c r="BP1428" i="4"/>
  <c r="BL1428" i="4"/>
  <c r="AC1428" i="4"/>
  <c r="I1427" i="2" s="1"/>
  <c r="BW1424" i="4"/>
  <c r="BS1424" i="4"/>
  <c r="BO1424" i="4"/>
  <c r="BK1424" i="4"/>
  <c r="BG1424" i="4"/>
  <c r="BC1424" i="4"/>
  <c r="BV1424" i="4"/>
  <c r="BR1424" i="4"/>
  <c r="BN1424" i="4"/>
  <c r="BJ1424" i="4"/>
  <c r="BF1424" i="4"/>
  <c r="BY1424" i="4"/>
  <c r="BU1424" i="4"/>
  <c r="BQ1424" i="4"/>
  <c r="BM1424" i="4"/>
  <c r="BI1424" i="4"/>
  <c r="BE1424" i="4"/>
  <c r="BT1424" i="4"/>
  <c r="BD1424" i="4"/>
  <c r="BP1424" i="4"/>
  <c r="BL1424" i="4"/>
  <c r="BX1424" i="4"/>
  <c r="BH1424" i="4"/>
  <c r="AC1424" i="4"/>
  <c r="I1423" i="2" s="1"/>
  <c r="BW1420" i="4"/>
  <c r="BS1420" i="4"/>
  <c r="BO1420" i="4"/>
  <c r="BK1420" i="4"/>
  <c r="BG1420" i="4"/>
  <c r="BC1420" i="4"/>
  <c r="BV1420" i="4"/>
  <c r="BR1420" i="4"/>
  <c r="BN1420" i="4"/>
  <c r="BJ1420" i="4"/>
  <c r="BF1420" i="4"/>
  <c r="BY1420" i="4"/>
  <c r="BU1420" i="4"/>
  <c r="BQ1420" i="4"/>
  <c r="BM1420" i="4"/>
  <c r="BI1420" i="4"/>
  <c r="BE1420" i="4"/>
  <c r="BP1420" i="4"/>
  <c r="BL1420" i="4"/>
  <c r="BX1420" i="4"/>
  <c r="BH1420" i="4"/>
  <c r="BT1420" i="4"/>
  <c r="BD1420" i="4"/>
  <c r="AC1420" i="4"/>
  <c r="I1419" i="2" s="1"/>
  <c r="BW1416" i="4"/>
  <c r="BS1416" i="4"/>
  <c r="BO1416" i="4"/>
  <c r="BK1416" i="4"/>
  <c r="BG1416" i="4"/>
  <c r="BC1416" i="4"/>
  <c r="BV1416" i="4"/>
  <c r="BR1416" i="4"/>
  <c r="BN1416" i="4"/>
  <c r="BJ1416" i="4"/>
  <c r="BF1416" i="4"/>
  <c r="BY1416" i="4"/>
  <c r="BU1416" i="4"/>
  <c r="BQ1416" i="4"/>
  <c r="BM1416" i="4"/>
  <c r="BI1416" i="4"/>
  <c r="BE1416" i="4"/>
  <c r="BL1416" i="4"/>
  <c r="BX1416" i="4"/>
  <c r="BH1416" i="4"/>
  <c r="BT1416" i="4"/>
  <c r="BD1416" i="4"/>
  <c r="BP1416" i="4"/>
  <c r="AC1416" i="4"/>
  <c r="I1415" i="2" s="1"/>
  <c r="BW1412" i="4"/>
  <c r="BS1412" i="4"/>
  <c r="BO1412" i="4"/>
  <c r="BK1412" i="4"/>
  <c r="BG1412" i="4"/>
  <c r="BC1412" i="4"/>
  <c r="BV1412" i="4"/>
  <c r="BR1412" i="4"/>
  <c r="BN1412" i="4"/>
  <c r="BJ1412" i="4"/>
  <c r="BF1412" i="4"/>
  <c r="BY1412" i="4"/>
  <c r="BU1412" i="4"/>
  <c r="BQ1412" i="4"/>
  <c r="BM1412" i="4"/>
  <c r="BI1412" i="4"/>
  <c r="BE1412" i="4"/>
  <c r="BX1412" i="4"/>
  <c r="BH1412" i="4"/>
  <c r="BT1412" i="4"/>
  <c r="BD1412" i="4"/>
  <c r="BP1412" i="4"/>
  <c r="BL1412" i="4"/>
  <c r="AC1412" i="4"/>
  <c r="I1411" i="2" s="1"/>
  <c r="BW1408" i="4"/>
  <c r="BS1408" i="4"/>
  <c r="BO1408" i="4"/>
  <c r="BK1408" i="4"/>
  <c r="BG1408" i="4"/>
  <c r="BC1408" i="4"/>
  <c r="BV1408" i="4"/>
  <c r="BR1408" i="4"/>
  <c r="BN1408" i="4"/>
  <c r="BJ1408" i="4"/>
  <c r="BF1408" i="4"/>
  <c r="BY1408" i="4"/>
  <c r="BU1408" i="4"/>
  <c r="BQ1408" i="4"/>
  <c r="BM1408" i="4"/>
  <c r="BI1408" i="4"/>
  <c r="BE1408" i="4"/>
  <c r="BT1408" i="4"/>
  <c r="BD1408" i="4"/>
  <c r="BP1408" i="4"/>
  <c r="BL1408" i="4"/>
  <c r="BH1408" i="4"/>
  <c r="BX1408" i="4"/>
  <c r="AC1408" i="4"/>
  <c r="I1407" i="2" s="1"/>
  <c r="BW1404" i="4"/>
  <c r="BS1404" i="4"/>
  <c r="BO1404" i="4"/>
  <c r="BK1404" i="4"/>
  <c r="BG1404" i="4"/>
  <c r="BC1404" i="4"/>
  <c r="BV1404" i="4"/>
  <c r="BR1404" i="4"/>
  <c r="BN1404" i="4"/>
  <c r="BJ1404" i="4"/>
  <c r="BF1404" i="4"/>
  <c r="BY1404" i="4"/>
  <c r="BU1404" i="4"/>
  <c r="BQ1404" i="4"/>
  <c r="BM1404" i="4"/>
  <c r="BI1404" i="4"/>
  <c r="BE1404" i="4"/>
  <c r="BP1404" i="4"/>
  <c r="BL1404" i="4"/>
  <c r="BX1404" i="4"/>
  <c r="BH1404" i="4"/>
  <c r="BT1404" i="4"/>
  <c r="BD1404" i="4"/>
  <c r="AC1404" i="4"/>
  <c r="I1403" i="2" s="1"/>
  <c r="BW1400" i="4"/>
  <c r="BS1400" i="4"/>
  <c r="BO1400" i="4"/>
  <c r="BK1400" i="4"/>
  <c r="BG1400" i="4"/>
  <c r="BC1400" i="4"/>
  <c r="BV1400" i="4"/>
  <c r="BR1400" i="4"/>
  <c r="BN1400" i="4"/>
  <c r="BJ1400" i="4"/>
  <c r="BF1400" i="4"/>
  <c r="BY1400" i="4"/>
  <c r="BU1400" i="4"/>
  <c r="BQ1400" i="4"/>
  <c r="BM1400" i="4"/>
  <c r="BI1400" i="4"/>
  <c r="BE1400" i="4"/>
  <c r="BL1400" i="4"/>
  <c r="BX1400" i="4"/>
  <c r="BH1400" i="4"/>
  <c r="BT1400" i="4"/>
  <c r="BD1400" i="4"/>
  <c r="BP1400" i="4"/>
  <c r="AC1400" i="4"/>
  <c r="I1399" i="2" s="1"/>
  <c r="BW1396" i="4"/>
  <c r="BS1396" i="4"/>
  <c r="BO1396" i="4"/>
  <c r="BK1396" i="4"/>
  <c r="BG1396" i="4"/>
  <c r="BC1396" i="4"/>
  <c r="BV1396" i="4"/>
  <c r="BR1396" i="4"/>
  <c r="BN1396" i="4"/>
  <c r="BJ1396" i="4"/>
  <c r="BF1396" i="4"/>
  <c r="BY1396" i="4"/>
  <c r="BU1396" i="4"/>
  <c r="BQ1396" i="4"/>
  <c r="BM1396" i="4"/>
  <c r="BI1396" i="4"/>
  <c r="BE1396" i="4"/>
  <c r="BX1396" i="4"/>
  <c r="BH1396" i="4"/>
  <c r="BT1396" i="4"/>
  <c r="BD1396" i="4"/>
  <c r="BP1396" i="4"/>
  <c r="BL1396" i="4"/>
  <c r="AC1396" i="4"/>
  <c r="I1395" i="2" s="1"/>
  <c r="BW1392" i="4"/>
  <c r="BS1392" i="4"/>
  <c r="BO1392" i="4"/>
  <c r="BK1392" i="4"/>
  <c r="BG1392" i="4"/>
  <c r="BC1392" i="4"/>
  <c r="BV1392" i="4"/>
  <c r="BR1392" i="4"/>
  <c r="BN1392" i="4"/>
  <c r="BJ1392" i="4"/>
  <c r="BF1392" i="4"/>
  <c r="BY1392" i="4"/>
  <c r="BU1392" i="4"/>
  <c r="BQ1392" i="4"/>
  <c r="BM1392" i="4"/>
  <c r="BI1392" i="4"/>
  <c r="BE1392" i="4"/>
  <c r="BT1392" i="4"/>
  <c r="BD1392" i="4"/>
  <c r="BP1392" i="4"/>
  <c r="BL1392" i="4"/>
  <c r="BX1392" i="4"/>
  <c r="BH1392" i="4"/>
  <c r="AC1392" i="4"/>
  <c r="I1391" i="2" s="1"/>
  <c r="BY1388" i="4"/>
  <c r="BU1388" i="4"/>
  <c r="BQ1388" i="4"/>
  <c r="BM1388" i="4"/>
  <c r="BI1388" i="4"/>
  <c r="BE1388" i="4"/>
  <c r="BX1388" i="4"/>
  <c r="BT1388" i="4"/>
  <c r="BP1388" i="4"/>
  <c r="BL1388" i="4"/>
  <c r="BH1388" i="4"/>
  <c r="BD1388" i="4"/>
  <c r="BW1388" i="4"/>
  <c r="BS1388" i="4"/>
  <c r="BO1388" i="4"/>
  <c r="BK1388" i="4"/>
  <c r="BG1388" i="4"/>
  <c r="BC1388" i="4"/>
  <c r="BR1388" i="4"/>
  <c r="BN1388" i="4"/>
  <c r="BJ1388" i="4"/>
  <c r="BV1388" i="4"/>
  <c r="BF1388" i="4"/>
  <c r="AC1388" i="4"/>
  <c r="I1387" i="2" s="1"/>
  <c r="BY1384" i="4"/>
  <c r="BU1384" i="4"/>
  <c r="BQ1384" i="4"/>
  <c r="BM1384" i="4"/>
  <c r="BI1384" i="4"/>
  <c r="BE1384" i="4"/>
  <c r="BX1384" i="4"/>
  <c r="BT1384" i="4"/>
  <c r="BP1384" i="4"/>
  <c r="BL1384" i="4"/>
  <c r="BH1384" i="4"/>
  <c r="BD1384" i="4"/>
  <c r="BW1384" i="4"/>
  <c r="BS1384" i="4"/>
  <c r="BO1384" i="4"/>
  <c r="BK1384" i="4"/>
  <c r="BG1384" i="4"/>
  <c r="BC1384" i="4"/>
  <c r="BN1384" i="4"/>
  <c r="BJ1384" i="4"/>
  <c r="BV1384" i="4"/>
  <c r="BF1384" i="4"/>
  <c r="BR1384" i="4"/>
  <c r="AC1384" i="4"/>
  <c r="I1383" i="2" s="1"/>
  <c r="BY1380" i="4"/>
  <c r="BU1380" i="4"/>
  <c r="BQ1380" i="4"/>
  <c r="BM1380" i="4"/>
  <c r="BI1380" i="4"/>
  <c r="BE1380" i="4"/>
  <c r="BX1380" i="4"/>
  <c r="BT1380" i="4"/>
  <c r="BP1380" i="4"/>
  <c r="BL1380" i="4"/>
  <c r="BH1380" i="4"/>
  <c r="BD1380" i="4"/>
  <c r="BW1380" i="4"/>
  <c r="BS1380" i="4"/>
  <c r="BO1380" i="4"/>
  <c r="BK1380" i="4"/>
  <c r="BG1380" i="4"/>
  <c r="BC1380" i="4"/>
  <c r="BJ1380" i="4"/>
  <c r="BV1380" i="4"/>
  <c r="BF1380" i="4"/>
  <c r="BR1380" i="4"/>
  <c r="BN1380" i="4"/>
  <c r="AC1380" i="4"/>
  <c r="I1379" i="2" s="1"/>
  <c r="BY1376" i="4"/>
  <c r="BU1376" i="4"/>
  <c r="BQ1376" i="4"/>
  <c r="BM1376" i="4"/>
  <c r="BI1376" i="4"/>
  <c r="BE1376" i="4"/>
  <c r="BX1376" i="4"/>
  <c r="BT1376" i="4"/>
  <c r="BP1376" i="4"/>
  <c r="BL1376" i="4"/>
  <c r="BH1376" i="4"/>
  <c r="BD1376" i="4"/>
  <c r="BW1376" i="4"/>
  <c r="BS1376" i="4"/>
  <c r="BO1376" i="4"/>
  <c r="BK1376" i="4"/>
  <c r="BG1376" i="4"/>
  <c r="BC1376" i="4"/>
  <c r="BV1376" i="4"/>
  <c r="BF1376" i="4"/>
  <c r="BR1376" i="4"/>
  <c r="BN1376" i="4"/>
  <c r="BJ1376" i="4"/>
  <c r="AC1376" i="4"/>
  <c r="I1375" i="2" s="1"/>
  <c r="BY1372" i="4"/>
  <c r="BU1372" i="4"/>
  <c r="BQ1372" i="4"/>
  <c r="BM1372" i="4"/>
  <c r="BI1372" i="4"/>
  <c r="BE1372" i="4"/>
  <c r="BX1372" i="4"/>
  <c r="BT1372" i="4"/>
  <c r="BP1372" i="4"/>
  <c r="BL1372" i="4"/>
  <c r="BH1372" i="4"/>
  <c r="BD1372" i="4"/>
  <c r="BW1372" i="4"/>
  <c r="BS1372" i="4"/>
  <c r="BO1372" i="4"/>
  <c r="BK1372" i="4"/>
  <c r="BG1372" i="4"/>
  <c r="BC1372" i="4"/>
  <c r="BR1372" i="4"/>
  <c r="BN1372" i="4"/>
  <c r="BJ1372" i="4"/>
  <c r="BF1372" i="4"/>
  <c r="BV1372" i="4"/>
  <c r="AC1372" i="4"/>
  <c r="I1371" i="2" s="1"/>
  <c r="BY1368" i="4"/>
  <c r="BU1368" i="4"/>
  <c r="BQ1368" i="4"/>
  <c r="BM1368" i="4"/>
  <c r="BI1368" i="4"/>
  <c r="BE1368" i="4"/>
  <c r="BX1368" i="4"/>
  <c r="BT1368" i="4"/>
  <c r="BP1368" i="4"/>
  <c r="BL1368" i="4"/>
  <c r="BH1368" i="4"/>
  <c r="BD1368" i="4"/>
  <c r="BW1368" i="4"/>
  <c r="BS1368" i="4"/>
  <c r="BO1368" i="4"/>
  <c r="BK1368" i="4"/>
  <c r="BG1368" i="4"/>
  <c r="BC1368" i="4"/>
  <c r="BN1368" i="4"/>
  <c r="BJ1368" i="4"/>
  <c r="BV1368" i="4"/>
  <c r="BF1368" i="4"/>
  <c r="BR1368" i="4"/>
  <c r="AC1368" i="4"/>
  <c r="I1367" i="2" s="1"/>
  <c r="BY1364" i="4"/>
  <c r="BU1364" i="4"/>
  <c r="BQ1364" i="4"/>
  <c r="BM1364" i="4"/>
  <c r="BI1364" i="4"/>
  <c r="BE1364" i="4"/>
  <c r="BX1364" i="4"/>
  <c r="BT1364" i="4"/>
  <c r="BP1364" i="4"/>
  <c r="BL1364" i="4"/>
  <c r="BH1364" i="4"/>
  <c r="BD1364" i="4"/>
  <c r="BW1364" i="4"/>
  <c r="BS1364" i="4"/>
  <c r="BO1364" i="4"/>
  <c r="BK1364" i="4"/>
  <c r="BG1364" i="4"/>
  <c r="BC1364" i="4"/>
  <c r="BJ1364" i="4"/>
  <c r="BV1364" i="4"/>
  <c r="BF1364" i="4"/>
  <c r="BR1364" i="4"/>
  <c r="BN1364" i="4"/>
  <c r="AC1364" i="4"/>
  <c r="I1363" i="2" s="1"/>
  <c r="BY1360" i="4"/>
  <c r="BU1360" i="4"/>
  <c r="BQ1360" i="4"/>
  <c r="BM1360" i="4"/>
  <c r="BI1360" i="4"/>
  <c r="BE1360" i="4"/>
  <c r="BX1360" i="4"/>
  <c r="BT1360" i="4"/>
  <c r="BP1360" i="4"/>
  <c r="BL1360" i="4"/>
  <c r="BH1360" i="4"/>
  <c r="BD1360" i="4"/>
  <c r="BW1360" i="4"/>
  <c r="BS1360" i="4"/>
  <c r="BO1360" i="4"/>
  <c r="BK1360" i="4"/>
  <c r="BG1360" i="4"/>
  <c r="BC1360" i="4"/>
  <c r="BV1360" i="4"/>
  <c r="BF1360" i="4"/>
  <c r="BR1360" i="4"/>
  <c r="BN1360" i="4"/>
  <c r="BJ1360" i="4"/>
  <c r="AC1360" i="4"/>
  <c r="I1359" i="2" s="1"/>
  <c r="BY1356" i="4"/>
  <c r="BU1356" i="4"/>
  <c r="BQ1356" i="4"/>
  <c r="BM1356" i="4"/>
  <c r="BI1356" i="4"/>
  <c r="BE1356" i="4"/>
  <c r="BX1356" i="4"/>
  <c r="BT1356" i="4"/>
  <c r="BP1356" i="4"/>
  <c r="BL1356" i="4"/>
  <c r="BH1356" i="4"/>
  <c r="BD1356" i="4"/>
  <c r="BW1356" i="4"/>
  <c r="BS1356" i="4"/>
  <c r="BO1356" i="4"/>
  <c r="BK1356" i="4"/>
  <c r="BG1356" i="4"/>
  <c r="BC1356" i="4"/>
  <c r="BR1356" i="4"/>
  <c r="BN1356" i="4"/>
  <c r="BJ1356" i="4"/>
  <c r="BF1356" i="4"/>
  <c r="BV1356" i="4"/>
  <c r="AC1356" i="4"/>
  <c r="I1355" i="2" s="1"/>
  <c r="BY1352" i="4"/>
  <c r="BU1352" i="4"/>
  <c r="BQ1352" i="4"/>
  <c r="BM1352" i="4"/>
  <c r="BI1352" i="4"/>
  <c r="BE1352" i="4"/>
  <c r="BX1352" i="4"/>
  <c r="BT1352" i="4"/>
  <c r="BP1352" i="4"/>
  <c r="BL1352" i="4"/>
  <c r="BH1352" i="4"/>
  <c r="BD1352" i="4"/>
  <c r="BW1352" i="4"/>
  <c r="BS1352" i="4"/>
  <c r="BO1352" i="4"/>
  <c r="BK1352" i="4"/>
  <c r="BG1352" i="4"/>
  <c r="BC1352" i="4"/>
  <c r="BN1352" i="4"/>
  <c r="BJ1352" i="4"/>
  <c r="BV1352" i="4"/>
  <c r="BF1352" i="4"/>
  <c r="BR1352" i="4"/>
  <c r="AC1352" i="4"/>
  <c r="I1351" i="2" s="1"/>
  <c r="BY1348" i="4"/>
  <c r="BU1348" i="4"/>
  <c r="BQ1348" i="4"/>
  <c r="BM1348" i="4"/>
  <c r="BI1348" i="4"/>
  <c r="BE1348" i="4"/>
  <c r="BX1348" i="4"/>
  <c r="BT1348" i="4"/>
  <c r="BP1348" i="4"/>
  <c r="BL1348" i="4"/>
  <c r="BH1348" i="4"/>
  <c r="BD1348" i="4"/>
  <c r="BW1348" i="4"/>
  <c r="BS1348" i="4"/>
  <c r="BO1348" i="4"/>
  <c r="BK1348" i="4"/>
  <c r="BG1348" i="4"/>
  <c r="BC1348" i="4"/>
  <c r="BJ1348" i="4"/>
  <c r="BV1348" i="4"/>
  <c r="BF1348" i="4"/>
  <c r="BR1348" i="4"/>
  <c r="BN1348" i="4"/>
  <c r="AC1348" i="4"/>
  <c r="I1347" i="2" s="1"/>
  <c r="BY1344" i="4"/>
  <c r="BU1344" i="4"/>
  <c r="BQ1344" i="4"/>
  <c r="BM1344" i="4"/>
  <c r="BI1344" i="4"/>
  <c r="BE1344" i="4"/>
  <c r="BX1344" i="4"/>
  <c r="BT1344" i="4"/>
  <c r="BP1344" i="4"/>
  <c r="BL1344" i="4"/>
  <c r="BH1344" i="4"/>
  <c r="BD1344" i="4"/>
  <c r="BW1344" i="4"/>
  <c r="BS1344" i="4"/>
  <c r="BO1344" i="4"/>
  <c r="BK1344" i="4"/>
  <c r="BG1344" i="4"/>
  <c r="BC1344" i="4"/>
  <c r="BV1344" i="4"/>
  <c r="BF1344" i="4"/>
  <c r="BR1344" i="4"/>
  <c r="BN1344" i="4"/>
  <c r="BJ1344" i="4"/>
  <c r="AC1344" i="4"/>
  <c r="I1343" i="2" s="1"/>
  <c r="BY1340" i="4"/>
  <c r="BU1340" i="4"/>
  <c r="BQ1340" i="4"/>
  <c r="BM1340" i="4"/>
  <c r="BI1340" i="4"/>
  <c r="BE1340" i="4"/>
  <c r="BX1340" i="4"/>
  <c r="BT1340" i="4"/>
  <c r="BP1340" i="4"/>
  <c r="BL1340" i="4"/>
  <c r="BH1340" i="4"/>
  <c r="BD1340" i="4"/>
  <c r="BW1340" i="4"/>
  <c r="BS1340" i="4"/>
  <c r="BO1340" i="4"/>
  <c r="BK1340" i="4"/>
  <c r="BG1340" i="4"/>
  <c r="BC1340" i="4"/>
  <c r="BR1340" i="4"/>
  <c r="BN1340" i="4"/>
  <c r="BJ1340" i="4"/>
  <c r="BV1340" i="4"/>
  <c r="BF1340" i="4"/>
  <c r="AC1340" i="4"/>
  <c r="I1339" i="2" s="1"/>
  <c r="BY1336" i="4"/>
  <c r="BU1336" i="4"/>
  <c r="BQ1336" i="4"/>
  <c r="BM1336" i="4"/>
  <c r="BI1336" i="4"/>
  <c r="BE1336" i="4"/>
  <c r="BX1336" i="4"/>
  <c r="BT1336" i="4"/>
  <c r="BP1336" i="4"/>
  <c r="BL1336" i="4"/>
  <c r="BH1336" i="4"/>
  <c r="BD1336" i="4"/>
  <c r="BW1336" i="4"/>
  <c r="BS1336" i="4"/>
  <c r="BO1336" i="4"/>
  <c r="BK1336" i="4"/>
  <c r="BG1336" i="4"/>
  <c r="BC1336" i="4"/>
  <c r="BN1336" i="4"/>
  <c r="BJ1336" i="4"/>
  <c r="BV1336" i="4"/>
  <c r="BF1336" i="4"/>
  <c r="BR1336" i="4"/>
  <c r="AC1336" i="4"/>
  <c r="I1335" i="2" s="1"/>
  <c r="BY1332" i="4"/>
  <c r="BU1332" i="4"/>
  <c r="BQ1332" i="4"/>
  <c r="BM1332" i="4"/>
  <c r="BI1332" i="4"/>
  <c r="BE1332" i="4"/>
  <c r="BX1332" i="4"/>
  <c r="BT1332" i="4"/>
  <c r="BP1332" i="4"/>
  <c r="BL1332" i="4"/>
  <c r="BH1332" i="4"/>
  <c r="BD1332" i="4"/>
  <c r="BW1332" i="4"/>
  <c r="BS1332" i="4"/>
  <c r="BO1332" i="4"/>
  <c r="BK1332" i="4"/>
  <c r="BG1332" i="4"/>
  <c r="BC1332" i="4"/>
  <c r="BJ1332" i="4"/>
  <c r="BV1332" i="4"/>
  <c r="BF1332" i="4"/>
  <c r="BR1332" i="4"/>
  <c r="BN1332" i="4"/>
  <c r="AC1332" i="4"/>
  <c r="I1331" i="2" s="1"/>
  <c r="BY1328" i="4"/>
  <c r="BU1328" i="4"/>
  <c r="BQ1328" i="4"/>
  <c r="BM1328" i="4"/>
  <c r="BI1328" i="4"/>
  <c r="BE1328" i="4"/>
  <c r="BX1328" i="4"/>
  <c r="BT1328" i="4"/>
  <c r="BP1328" i="4"/>
  <c r="BL1328" i="4"/>
  <c r="BH1328" i="4"/>
  <c r="BD1328" i="4"/>
  <c r="BW1328" i="4"/>
  <c r="BS1328" i="4"/>
  <c r="BO1328" i="4"/>
  <c r="BK1328" i="4"/>
  <c r="BG1328" i="4"/>
  <c r="BC1328" i="4"/>
  <c r="BV1328" i="4"/>
  <c r="BF1328" i="4"/>
  <c r="BR1328" i="4"/>
  <c r="BN1328" i="4"/>
  <c r="BJ1328" i="4"/>
  <c r="AC1328" i="4"/>
  <c r="I1327" i="2" s="1"/>
  <c r="BY1324" i="4"/>
  <c r="BU1324" i="4"/>
  <c r="BQ1324" i="4"/>
  <c r="BM1324" i="4"/>
  <c r="BI1324" i="4"/>
  <c r="BE1324" i="4"/>
  <c r="BX1324" i="4"/>
  <c r="BT1324" i="4"/>
  <c r="BP1324" i="4"/>
  <c r="BL1324" i="4"/>
  <c r="BH1324" i="4"/>
  <c r="BD1324" i="4"/>
  <c r="BW1324" i="4"/>
  <c r="BS1324" i="4"/>
  <c r="BO1324" i="4"/>
  <c r="BK1324" i="4"/>
  <c r="BG1324" i="4"/>
  <c r="BC1324" i="4"/>
  <c r="BR1324" i="4"/>
  <c r="BN1324" i="4"/>
  <c r="BJ1324" i="4"/>
  <c r="BV1324" i="4"/>
  <c r="BF1324" i="4"/>
  <c r="AC1324" i="4"/>
  <c r="I1323" i="2" s="1"/>
  <c r="BY1320" i="4"/>
  <c r="BU1320" i="4"/>
  <c r="BQ1320" i="4"/>
  <c r="BM1320" i="4"/>
  <c r="BI1320" i="4"/>
  <c r="BE1320" i="4"/>
  <c r="BX1320" i="4"/>
  <c r="BT1320" i="4"/>
  <c r="BP1320" i="4"/>
  <c r="BL1320" i="4"/>
  <c r="BH1320" i="4"/>
  <c r="BD1320" i="4"/>
  <c r="BW1320" i="4"/>
  <c r="BS1320" i="4"/>
  <c r="BO1320" i="4"/>
  <c r="BK1320" i="4"/>
  <c r="BG1320" i="4"/>
  <c r="BC1320" i="4"/>
  <c r="BN1320" i="4"/>
  <c r="BJ1320" i="4"/>
  <c r="BV1320" i="4"/>
  <c r="BF1320" i="4"/>
  <c r="BR1320" i="4"/>
  <c r="AC1320" i="4"/>
  <c r="I1319" i="2" s="1"/>
  <c r="BY1316" i="4"/>
  <c r="BU1316" i="4"/>
  <c r="BQ1316" i="4"/>
  <c r="BM1316" i="4"/>
  <c r="BI1316" i="4"/>
  <c r="BE1316" i="4"/>
  <c r="BX1316" i="4"/>
  <c r="BT1316" i="4"/>
  <c r="BP1316" i="4"/>
  <c r="BL1316" i="4"/>
  <c r="BH1316" i="4"/>
  <c r="BD1316" i="4"/>
  <c r="BW1316" i="4"/>
  <c r="BS1316" i="4"/>
  <c r="BO1316" i="4"/>
  <c r="BK1316" i="4"/>
  <c r="BG1316" i="4"/>
  <c r="BC1316" i="4"/>
  <c r="BJ1316" i="4"/>
  <c r="BV1316" i="4"/>
  <c r="BF1316" i="4"/>
  <c r="BR1316" i="4"/>
  <c r="BN1316" i="4"/>
  <c r="AC1316" i="4"/>
  <c r="I1315" i="2" s="1"/>
  <c r="BY1312" i="4"/>
  <c r="BU1312" i="4"/>
  <c r="BQ1312" i="4"/>
  <c r="BM1312" i="4"/>
  <c r="BI1312" i="4"/>
  <c r="BE1312" i="4"/>
  <c r="BX1312" i="4"/>
  <c r="BT1312" i="4"/>
  <c r="BP1312" i="4"/>
  <c r="BL1312" i="4"/>
  <c r="BH1312" i="4"/>
  <c r="BD1312" i="4"/>
  <c r="BW1312" i="4"/>
  <c r="BS1312" i="4"/>
  <c r="BO1312" i="4"/>
  <c r="BK1312" i="4"/>
  <c r="BG1312" i="4"/>
  <c r="BC1312" i="4"/>
  <c r="BV1312" i="4"/>
  <c r="BF1312" i="4"/>
  <c r="BR1312" i="4"/>
  <c r="BN1312" i="4"/>
  <c r="BJ1312" i="4"/>
  <c r="AC1312" i="4"/>
  <c r="I1311" i="2" s="1"/>
  <c r="BY1308" i="4"/>
  <c r="BU1308" i="4"/>
  <c r="BQ1308" i="4"/>
  <c r="BM1308" i="4"/>
  <c r="BI1308" i="4"/>
  <c r="BE1308" i="4"/>
  <c r="BX1308" i="4"/>
  <c r="BT1308" i="4"/>
  <c r="BP1308" i="4"/>
  <c r="BL1308" i="4"/>
  <c r="BH1308" i="4"/>
  <c r="BD1308" i="4"/>
  <c r="BW1308" i="4"/>
  <c r="BS1308" i="4"/>
  <c r="BO1308" i="4"/>
  <c r="BK1308" i="4"/>
  <c r="BG1308" i="4"/>
  <c r="BC1308" i="4"/>
  <c r="BR1308" i="4"/>
  <c r="BN1308" i="4"/>
  <c r="BJ1308" i="4"/>
  <c r="BF1308" i="4"/>
  <c r="BV1308" i="4"/>
  <c r="AC1308" i="4"/>
  <c r="I1307" i="2" s="1"/>
  <c r="BY1304" i="4"/>
  <c r="BU1304" i="4"/>
  <c r="BQ1304" i="4"/>
  <c r="BM1304" i="4"/>
  <c r="BI1304" i="4"/>
  <c r="BE1304" i="4"/>
  <c r="BX1304" i="4"/>
  <c r="BT1304" i="4"/>
  <c r="BP1304" i="4"/>
  <c r="BL1304" i="4"/>
  <c r="BH1304" i="4"/>
  <c r="BD1304" i="4"/>
  <c r="BW1304" i="4"/>
  <c r="BS1304" i="4"/>
  <c r="BO1304" i="4"/>
  <c r="BK1304" i="4"/>
  <c r="BG1304" i="4"/>
  <c r="BC1304" i="4"/>
  <c r="BN1304" i="4"/>
  <c r="BJ1304" i="4"/>
  <c r="BV1304" i="4"/>
  <c r="BF1304" i="4"/>
  <c r="BR1304" i="4"/>
  <c r="AC1304" i="4"/>
  <c r="I1303" i="2" s="1"/>
  <c r="BY1300" i="4"/>
  <c r="BU1300" i="4"/>
  <c r="BQ1300" i="4"/>
  <c r="BM1300" i="4"/>
  <c r="BI1300" i="4"/>
  <c r="BE1300" i="4"/>
  <c r="BX1300" i="4"/>
  <c r="BT1300" i="4"/>
  <c r="BP1300" i="4"/>
  <c r="BL1300" i="4"/>
  <c r="BH1300" i="4"/>
  <c r="BD1300" i="4"/>
  <c r="BW1300" i="4"/>
  <c r="BS1300" i="4"/>
  <c r="BO1300" i="4"/>
  <c r="BK1300" i="4"/>
  <c r="BG1300" i="4"/>
  <c r="BC1300" i="4"/>
  <c r="BJ1300" i="4"/>
  <c r="BV1300" i="4"/>
  <c r="BF1300" i="4"/>
  <c r="BR1300" i="4"/>
  <c r="BN1300" i="4"/>
  <c r="AC1300" i="4"/>
  <c r="I1299" i="2" s="1"/>
  <c r="BY1296" i="4"/>
  <c r="BU1296" i="4"/>
  <c r="BQ1296" i="4"/>
  <c r="BM1296" i="4"/>
  <c r="BI1296" i="4"/>
  <c r="BE1296" i="4"/>
  <c r="BX1296" i="4"/>
  <c r="BT1296" i="4"/>
  <c r="BP1296" i="4"/>
  <c r="BL1296" i="4"/>
  <c r="BH1296" i="4"/>
  <c r="BD1296" i="4"/>
  <c r="BW1296" i="4"/>
  <c r="BS1296" i="4"/>
  <c r="BO1296" i="4"/>
  <c r="BK1296" i="4"/>
  <c r="BG1296" i="4"/>
  <c r="BC1296" i="4"/>
  <c r="BV1296" i="4"/>
  <c r="BF1296" i="4"/>
  <c r="BR1296" i="4"/>
  <c r="BN1296" i="4"/>
  <c r="BJ1296" i="4"/>
  <c r="AC1296" i="4"/>
  <c r="I1295" i="2" s="1"/>
  <c r="BY1292" i="4"/>
  <c r="BU1292" i="4"/>
  <c r="BQ1292" i="4"/>
  <c r="BM1292" i="4"/>
  <c r="BI1292" i="4"/>
  <c r="BE1292" i="4"/>
  <c r="BX1292" i="4"/>
  <c r="BT1292" i="4"/>
  <c r="BP1292" i="4"/>
  <c r="BL1292" i="4"/>
  <c r="BH1292" i="4"/>
  <c r="BD1292" i="4"/>
  <c r="BW1292" i="4"/>
  <c r="BS1292" i="4"/>
  <c r="BO1292" i="4"/>
  <c r="BK1292" i="4"/>
  <c r="BG1292" i="4"/>
  <c r="BC1292" i="4"/>
  <c r="BR1292" i="4"/>
  <c r="BN1292" i="4"/>
  <c r="BJ1292" i="4"/>
  <c r="BF1292" i="4"/>
  <c r="BV1292" i="4"/>
  <c r="AC1292" i="4"/>
  <c r="I1291" i="2" s="1"/>
  <c r="BY1288" i="4"/>
  <c r="BU1288" i="4"/>
  <c r="BQ1288" i="4"/>
  <c r="BM1288" i="4"/>
  <c r="BI1288" i="4"/>
  <c r="BE1288" i="4"/>
  <c r="BX1288" i="4"/>
  <c r="BT1288" i="4"/>
  <c r="BP1288" i="4"/>
  <c r="BL1288" i="4"/>
  <c r="BH1288" i="4"/>
  <c r="BD1288" i="4"/>
  <c r="BW1288" i="4"/>
  <c r="BS1288" i="4"/>
  <c r="BO1288" i="4"/>
  <c r="BK1288" i="4"/>
  <c r="BG1288" i="4"/>
  <c r="BC1288" i="4"/>
  <c r="BN1288" i="4"/>
  <c r="BJ1288" i="4"/>
  <c r="BV1288" i="4"/>
  <c r="BF1288" i="4"/>
  <c r="BR1288" i="4"/>
  <c r="AC1288" i="4"/>
  <c r="I1287" i="2" s="1"/>
  <c r="BY1284" i="4"/>
  <c r="BU1284" i="4"/>
  <c r="BQ1284" i="4"/>
  <c r="BM1284" i="4"/>
  <c r="BI1284" i="4"/>
  <c r="BE1284" i="4"/>
  <c r="BX1284" i="4"/>
  <c r="BT1284" i="4"/>
  <c r="BP1284" i="4"/>
  <c r="BL1284" i="4"/>
  <c r="BH1284" i="4"/>
  <c r="BD1284" i="4"/>
  <c r="BW1284" i="4"/>
  <c r="BS1284" i="4"/>
  <c r="BO1284" i="4"/>
  <c r="BK1284" i="4"/>
  <c r="BG1284" i="4"/>
  <c r="BC1284" i="4"/>
  <c r="BJ1284" i="4"/>
  <c r="BV1284" i="4"/>
  <c r="BF1284" i="4"/>
  <c r="BR1284" i="4"/>
  <c r="BN1284" i="4"/>
  <c r="AC1284" i="4"/>
  <c r="I1283" i="2" s="1"/>
  <c r="BY1280" i="4"/>
  <c r="BU1280" i="4"/>
  <c r="BQ1280" i="4"/>
  <c r="BM1280" i="4"/>
  <c r="BI1280" i="4"/>
  <c r="BE1280" i="4"/>
  <c r="BX1280" i="4"/>
  <c r="BT1280" i="4"/>
  <c r="BP1280" i="4"/>
  <c r="BL1280" i="4"/>
  <c r="BH1280" i="4"/>
  <c r="BD1280" i="4"/>
  <c r="BW1280" i="4"/>
  <c r="BS1280" i="4"/>
  <c r="BO1280" i="4"/>
  <c r="BK1280" i="4"/>
  <c r="BG1280" i="4"/>
  <c r="BC1280" i="4"/>
  <c r="BV1280" i="4"/>
  <c r="BF1280" i="4"/>
  <c r="BR1280" i="4"/>
  <c r="BN1280" i="4"/>
  <c r="BJ1280" i="4"/>
  <c r="AC1280" i="4"/>
  <c r="I1279" i="2" s="1"/>
  <c r="BY1276" i="4"/>
  <c r="BU1276" i="4"/>
  <c r="BQ1276" i="4"/>
  <c r="BM1276" i="4"/>
  <c r="BI1276" i="4"/>
  <c r="BE1276" i="4"/>
  <c r="BX1276" i="4"/>
  <c r="BT1276" i="4"/>
  <c r="BP1276" i="4"/>
  <c r="BL1276" i="4"/>
  <c r="BH1276" i="4"/>
  <c r="BD1276" i="4"/>
  <c r="BW1276" i="4"/>
  <c r="BS1276" i="4"/>
  <c r="BO1276" i="4"/>
  <c r="BK1276" i="4"/>
  <c r="BG1276" i="4"/>
  <c r="BC1276" i="4"/>
  <c r="BR1276" i="4"/>
  <c r="BN1276" i="4"/>
  <c r="BJ1276" i="4"/>
  <c r="BV1276" i="4"/>
  <c r="BF1276" i="4"/>
  <c r="AC1276" i="4"/>
  <c r="I1275" i="2" s="1"/>
  <c r="BY1272" i="4"/>
  <c r="BU1272" i="4"/>
  <c r="BQ1272" i="4"/>
  <c r="BM1272" i="4"/>
  <c r="BI1272" i="4"/>
  <c r="BE1272" i="4"/>
  <c r="BX1272" i="4"/>
  <c r="BT1272" i="4"/>
  <c r="BP1272" i="4"/>
  <c r="BL1272" i="4"/>
  <c r="BH1272" i="4"/>
  <c r="BD1272" i="4"/>
  <c r="BW1272" i="4"/>
  <c r="BS1272" i="4"/>
  <c r="BO1272" i="4"/>
  <c r="BK1272" i="4"/>
  <c r="BG1272" i="4"/>
  <c r="BC1272" i="4"/>
  <c r="BN1272" i="4"/>
  <c r="BJ1272" i="4"/>
  <c r="BV1272" i="4"/>
  <c r="BF1272" i="4"/>
  <c r="BR1272" i="4"/>
  <c r="AC1272" i="4"/>
  <c r="I1271" i="2" s="1"/>
  <c r="BY1268" i="4"/>
  <c r="BU1268" i="4"/>
  <c r="BQ1268" i="4"/>
  <c r="BM1268" i="4"/>
  <c r="BI1268" i="4"/>
  <c r="BE1268" i="4"/>
  <c r="BX1268" i="4"/>
  <c r="BT1268" i="4"/>
  <c r="BP1268" i="4"/>
  <c r="BL1268" i="4"/>
  <c r="BH1268" i="4"/>
  <c r="BD1268" i="4"/>
  <c r="BW1268" i="4"/>
  <c r="BS1268" i="4"/>
  <c r="BO1268" i="4"/>
  <c r="BK1268" i="4"/>
  <c r="BG1268" i="4"/>
  <c r="BC1268" i="4"/>
  <c r="BJ1268" i="4"/>
  <c r="BV1268" i="4"/>
  <c r="BF1268" i="4"/>
  <c r="BR1268" i="4"/>
  <c r="BN1268" i="4"/>
  <c r="AC1268" i="4"/>
  <c r="I1267" i="2" s="1"/>
  <c r="BY1264" i="4"/>
  <c r="BU1264" i="4"/>
  <c r="BQ1264" i="4"/>
  <c r="BM1264" i="4"/>
  <c r="BI1264" i="4"/>
  <c r="BE1264" i="4"/>
  <c r="BX1264" i="4"/>
  <c r="BT1264" i="4"/>
  <c r="BP1264" i="4"/>
  <c r="BL1264" i="4"/>
  <c r="BH1264" i="4"/>
  <c r="BD1264" i="4"/>
  <c r="BW1264" i="4"/>
  <c r="BS1264" i="4"/>
  <c r="BO1264" i="4"/>
  <c r="BK1264" i="4"/>
  <c r="BG1264" i="4"/>
  <c r="BC1264" i="4"/>
  <c r="BV1264" i="4"/>
  <c r="BF1264" i="4"/>
  <c r="BR1264" i="4"/>
  <c r="BN1264" i="4"/>
  <c r="BJ1264" i="4"/>
  <c r="AC1264" i="4"/>
  <c r="I1263" i="2" s="1"/>
  <c r="BY1260" i="4"/>
  <c r="BU1260" i="4"/>
  <c r="BQ1260" i="4"/>
  <c r="BM1260" i="4"/>
  <c r="BI1260" i="4"/>
  <c r="BE1260" i="4"/>
  <c r="BX1260" i="4"/>
  <c r="BT1260" i="4"/>
  <c r="BP1260" i="4"/>
  <c r="BL1260" i="4"/>
  <c r="BH1260" i="4"/>
  <c r="BD1260" i="4"/>
  <c r="BW1260" i="4"/>
  <c r="BS1260" i="4"/>
  <c r="BO1260" i="4"/>
  <c r="BK1260" i="4"/>
  <c r="BG1260" i="4"/>
  <c r="BC1260" i="4"/>
  <c r="BR1260" i="4"/>
  <c r="BN1260" i="4"/>
  <c r="BJ1260" i="4"/>
  <c r="BV1260" i="4"/>
  <c r="BF1260" i="4"/>
  <c r="AC1260" i="4"/>
  <c r="I1259" i="2" s="1"/>
  <c r="BY1256" i="4"/>
  <c r="BU1256" i="4"/>
  <c r="BQ1256" i="4"/>
  <c r="BM1256" i="4"/>
  <c r="BI1256" i="4"/>
  <c r="BE1256" i="4"/>
  <c r="BX1256" i="4"/>
  <c r="BT1256" i="4"/>
  <c r="BP1256" i="4"/>
  <c r="BL1256" i="4"/>
  <c r="BH1256" i="4"/>
  <c r="BD1256" i="4"/>
  <c r="BW1256" i="4"/>
  <c r="BS1256" i="4"/>
  <c r="BO1256" i="4"/>
  <c r="BK1256" i="4"/>
  <c r="BG1256" i="4"/>
  <c r="BC1256" i="4"/>
  <c r="BN1256" i="4"/>
  <c r="BJ1256" i="4"/>
  <c r="BV1256" i="4"/>
  <c r="BF1256" i="4"/>
  <c r="BR1256" i="4"/>
  <c r="AC1256" i="4"/>
  <c r="I1255" i="2" s="1"/>
  <c r="BY1252" i="4"/>
  <c r="BU1252" i="4"/>
  <c r="BQ1252" i="4"/>
  <c r="BM1252" i="4"/>
  <c r="BI1252" i="4"/>
  <c r="BE1252" i="4"/>
  <c r="BX1252" i="4"/>
  <c r="BT1252" i="4"/>
  <c r="BP1252" i="4"/>
  <c r="BL1252" i="4"/>
  <c r="BH1252" i="4"/>
  <c r="BD1252" i="4"/>
  <c r="BW1252" i="4"/>
  <c r="BS1252" i="4"/>
  <c r="BO1252" i="4"/>
  <c r="BK1252" i="4"/>
  <c r="BG1252" i="4"/>
  <c r="BC1252" i="4"/>
  <c r="BJ1252" i="4"/>
  <c r="BV1252" i="4"/>
  <c r="BF1252" i="4"/>
  <c r="BR1252" i="4"/>
  <c r="BN1252" i="4"/>
  <c r="AC1252" i="4"/>
  <c r="I1251" i="2" s="1"/>
  <c r="BY1248" i="4"/>
  <c r="BU1248" i="4"/>
  <c r="BQ1248" i="4"/>
  <c r="BM1248" i="4"/>
  <c r="BI1248" i="4"/>
  <c r="BE1248" i="4"/>
  <c r="BX1248" i="4"/>
  <c r="BT1248" i="4"/>
  <c r="BP1248" i="4"/>
  <c r="BL1248" i="4"/>
  <c r="BH1248" i="4"/>
  <c r="BD1248" i="4"/>
  <c r="BW1248" i="4"/>
  <c r="BS1248" i="4"/>
  <c r="BO1248" i="4"/>
  <c r="BK1248" i="4"/>
  <c r="BG1248" i="4"/>
  <c r="BC1248" i="4"/>
  <c r="BV1248" i="4"/>
  <c r="BF1248" i="4"/>
  <c r="BR1248" i="4"/>
  <c r="BN1248" i="4"/>
  <c r="BJ1248" i="4"/>
  <c r="AC1248" i="4"/>
  <c r="I1247" i="2" s="1"/>
  <c r="BY1244" i="4"/>
  <c r="BU1244" i="4"/>
  <c r="BQ1244" i="4"/>
  <c r="BM1244" i="4"/>
  <c r="BI1244" i="4"/>
  <c r="BE1244" i="4"/>
  <c r="BX1244" i="4"/>
  <c r="BT1244" i="4"/>
  <c r="BP1244" i="4"/>
  <c r="BL1244" i="4"/>
  <c r="BH1244" i="4"/>
  <c r="BD1244" i="4"/>
  <c r="BW1244" i="4"/>
  <c r="BS1244" i="4"/>
  <c r="BO1244" i="4"/>
  <c r="BK1244" i="4"/>
  <c r="BG1244" i="4"/>
  <c r="BC1244" i="4"/>
  <c r="BR1244" i="4"/>
  <c r="BN1244" i="4"/>
  <c r="BJ1244" i="4"/>
  <c r="BF1244" i="4"/>
  <c r="BV1244" i="4"/>
  <c r="AC1244" i="4"/>
  <c r="I1243" i="2" s="1"/>
  <c r="BY1240" i="4"/>
  <c r="BU1240" i="4"/>
  <c r="BQ1240" i="4"/>
  <c r="BM1240" i="4"/>
  <c r="BI1240" i="4"/>
  <c r="BE1240" i="4"/>
  <c r="BX1240" i="4"/>
  <c r="BT1240" i="4"/>
  <c r="BP1240" i="4"/>
  <c r="BL1240" i="4"/>
  <c r="BH1240" i="4"/>
  <c r="BD1240" i="4"/>
  <c r="BW1240" i="4"/>
  <c r="BS1240" i="4"/>
  <c r="BO1240" i="4"/>
  <c r="BK1240" i="4"/>
  <c r="BG1240" i="4"/>
  <c r="BC1240" i="4"/>
  <c r="BN1240" i="4"/>
  <c r="BJ1240" i="4"/>
  <c r="BV1240" i="4"/>
  <c r="BF1240" i="4"/>
  <c r="BR1240" i="4"/>
  <c r="AC1240" i="4"/>
  <c r="I1239" i="2" s="1"/>
  <c r="BY1236" i="4"/>
  <c r="BU1236" i="4"/>
  <c r="BQ1236" i="4"/>
  <c r="BM1236" i="4"/>
  <c r="BI1236" i="4"/>
  <c r="BE1236" i="4"/>
  <c r="BX1236" i="4"/>
  <c r="BT1236" i="4"/>
  <c r="BP1236" i="4"/>
  <c r="BL1236" i="4"/>
  <c r="BH1236" i="4"/>
  <c r="BD1236" i="4"/>
  <c r="BW1236" i="4"/>
  <c r="BS1236" i="4"/>
  <c r="BO1236" i="4"/>
  <c r="BK1236" i="4"/>
  <c r="BG1236" i="4"/>
  <c r="BC1236" i="4"/>
  <c r="BJ1236" i="4"/>
  <c r="BV1236" i="4"/>
  <c r="BF1236" i="4"/>
  <c r="BR1236" i="4"/>
  <c r="BN1236" i="4"/>
  <c r="AC1236" i="4"/>
  <c r="I1235" i="2" s="1"/>
  <c r="BY1232" i="4"/>
  <c r="BU1232" i="4"/>
  <c r="BQ1232" i="4"/>
  <c r="BM1232" i="4"/>
  <c r="BI1232" i="4"/>
  <c r="BE1232" i="4"/>
  <c r="BX1232" i="4"/>
  <c r="BT1232" i="4"/>
  <c r="BP1232" i="4"/>
  <c r="BL1232" i="4"/>
  <c r="BH1232" i="4"/>
  <c r="BD1232" i="4"/>
  <c r="BW1232" i="4"/>
  <c r="BS1232" i="4"/>
  <c r="BO1232" i="4"/>
  <c r="BK1232" i="4"/>
  <c r="BG1232" i="4"/>
  <c r="BC1232" i="4"/>
  <c r="BV1232" i="4"/>
  <c r="BF1232" i="4"/>
  <c r="BR1232" i="4"/>
  <c r="BN1232" i="4"/>
  <c r="BJ1232" i="4"/>
  <c r="AC1232" i="4"/>
  <c r="I1231" i="2" s="1"/>
  <c r="BY1228" i="4"/>
  <c r="BU1228" i="4"/>
  <c r="BQ1228" i="4"/>
  <c r="BM1228" i="4"/>
  <c r="BI1228" i="4"/>
  <c r="BE1228" i="4"/>
  <c r="BX1228" i="4"/>
  <c r="BT1228" i="4"/>
  <c r="BP1228" i="4"/>
  <c r="BL1228" i="4"/>
  <c r="BH1228" i="4"/>
  <c r="BD1228" i="4"/>
  <c r="BW1228" i="4"/>
  <c r="BS1228" i="4"/>
  <c r="BO1228" i="4"/>
  <c r="BK1228" i="4"/>
  <c r="BG1228" i="4"/>
  <c r="BC1228" i="4"/>
  <c r="BR1228" i="4"/>
  <c r="BN1228" i="4"/>
  <c r="BJ1228" i="4"/>
  <c r="BF1228" i="4"/>
  <c r="BV1228" i="4"/>
  <c r="AC1228" i="4"/>
  <c r="I1227" i="2" s="1"/>
  <c r="BY1224" i="4"/>
  <c r="BU1224" i="4"/>
  <c r="BQ1224" i="4"/>
  <c r="BM1224" i="4"/>
  <c r="BI1224" i="4"/>
  <c r="BE1224" i="4"/>
  <c r="BX1224" i="4"/>
  <c r="BT1224" i="4"/>
  <c r="BP1224" i="4"/>
  <c r="BL1224" i="4"/>
  <c r="BH1224" i="4"/>
  <c r="BD1224" i="4"/>
  <c r="BW1224" i="4"/>
  <c r="BS1224" i="4"/>
  <c r="BO1224" i="4"/>
  <c r="BK1224" i="4"/>
  <c r="BG1224" i="4"/>
  <c r="BC1224" i="4"/>
  <c r="BN1224" i="4"/>
  <c r="BJ1224" i="4"/>
  <c r="BV1224" i="4"/>
  <c r="BF1224" i="4"/>
  <c r="BR1224" i="4"/>
  <c r="AC1224" i="4"/>
  <c r="I1223" i="2" s="1"/>
  <c r="BY1220" i="4"/>
  <c r="BU1220" i="4"/>
  <c r="BQ1220" i="4"/>
  <c r="BM1220" i="4"/>
  <c r="BI1220" i="4"/>
  <c r="BE1220" i="4"/>
  <c r="BX1220" i="4"/>
  <c r="BT1220" i="4"/>
  <c r="BP1220" i="4"/>
  <c r="BL1220" i="4"/>
  <c r="BH1220" i="4"/>
  <c r="BD1220" i="4"/>
  <c r="BW1220" i="4"/>
  <c r="BS1220" i="4"/>
  <c r="BO1220" i="4"/>
  <c r="BK1220" i="4"/>
  <c r="BG1220" i="4"/>
  <c r="BC1220" i="4"/>
  <c r="BJ1220" i="4"/>
  <c r="BV1220" i="4"/>
  <c r="BF1220" i="4"/>
  <c r="BR1220" i="4"/>
  <c r="BN1220" i="4"/>
  <c r="AC1220" i="4"/>
  <c r="I1219" i="2" s="1"/>
  <c r="BY1216" i="4"/>
  <c r="BU1216" i="4"/>
  <c r="BQ1216" i="4"/>
  <c r="BM1216" i="4"/>
  <c r="BI1216" i="4"/>
  <c r="BE1216" i="4"/>
  <c r="BX1216" i="4"/>
  <c r="BT1216" i="4"/>
  <c r="BP1216" i="4"/>
  <c r="BL1216" i="4"/>
  <c r="BH1216" i="4"/>
  <c r="BD1216" i="4"/>
  <c r="BW1216" i="4"/>
  <c r="BS1216" i="4"/>
  <c r="BO1216" i="4"/>
  <c r="BK1216" i="4"/>
  <c r="BG1216" i="4"/>
  <c r="BC1216" i="4"/>
  <c r="BV1216" i="4"/>
  <c r="BF1216" i="4"/>
  <c r="BR1216" i="4"/>
  <c r="BN1216" i="4"/>
  <c r="BJ1216" i="4"/>
  <c r="AC1216" i="4"/>
  <c r="I1215" i="2" s="1"/>
  <c r="BY1212" i="4"/>
  <c r="BU1212" i="4"/>
  <c r="BQ1212" i="4"/>
  <c r="BM1212" i="4"/>
  <c r="BI1212" i="4"/>
  <c r="BE1212" i="4"/>
  <c r="BX1212" i="4"/>
  <c r="BT1212" i="4"/>
  <c r="BP1212" i="4"/>
  <c r="BL1212" i="4"/>
  <c r="BH1212" i="4"/>
  <c r="BD1212" i="4"/>
  <c r="BW1212" i="4"/>
  <c r="BS1212" i="4"/>
  <c r="BO1212" i="4"/>
  <c r="BK1212" i="4"/>
  <c r="BG1212" i="4"/>
  <c r="BC1212" i="4"/>
  <c r="BR1212" i="4"/>
  <c r="BN1212" i="4"/>
  <c r="BJ1212" i="4"/>
  <c r="BV1212" i="4"/>
  <c r="BF1212" i="4"/>
  <c r="AC1212" i="4"/>
  <c r="I1211" i="2" s="1"/>
  <c r="BY1208" i="4"/>
  <c r="BU1208" i="4"/>
  <c r="BQ1208" i="4"/>
  <c r="BM1208" i="4"/>
  <c r="BI1208" i="4"/>
  <c r="BE1208" i="4"/>
  <c r="BX1208" i="4"/>
  <c r="BT1208" i="4"/>
  <c r="BP1208" i="4"/>
  <c r="BL1208" i="4"/>
  <c r="BH1208" i="4"/>
  <c r="BD1208" i="4"/>
  <c r="BW1208" i="4"/>
  <c r="BS1208" i="4"/>
  <c r="BO1208" i="4"/>
  <c r="BK1208" i="4"/>
  <c r="BG1208" i="4"/>
  <c r="BC1208" i="4"/>
  <c r="BN1208" i="4"/>
  <c r="BJ1208" i="4"/>
  <c r="BV1208" i="4"/>
  <c r="BF1208" i="4"/>
  <c r="BR1208" i="4"/>
  <c r="AC1208" i="4"/>
  <c r="I1207" i="2" s="1"/>
  <c r="BY1204" i="4"/>
  <c r="BU1204" i="4"/>
  <c r="BQ1204" i="4"/>
  <c r="BM1204" i="4"/>
  <c r="BI1204" i="4"/>
  <c r="BE1204" i="4"/>
  <c r="BX1204" i="4"/>
  <c r="BT1204" i="4"/>
  <c r="BP1204" i="4"/>
  <c r="BL1204" i="4"/>
  <c r="BH1204" i="4"/>
  <c r="BD1204" i="4"/>
  <c r="BW1204" i="4"/>
  <c r="BS1204" i="4"/>
  <c r="BO1204" i="4"/>
  <c r="BK1204" i="4"/>
  <c r="BG1204" i="4"/>
  <c r="BC1204" i="4"/>
  <c r="BJ1204" i="4"/>
  <c r="BV1204" i="4"/>
  <c r="BF1204" i="4"/>
  <c r="BR1204" i="4"/>
  <c r="BN1204" i="4"/>
  <c r="AC1204" i="4"/>
  <c r="I1203" i="2" s="1"/>
  <c r="BY1200" i="4"/>
  <c r="BU1200" i="4"/>
  <c r="BQ1200" i="4"/>
  <c r="BM1200" i="4"/>
  <c r="BI1200" i="4"/>
  <c r="BE1200" i="4"/>
  <c r="BX1200" i="4"/>
  <c r="BT1200" i="4"/>
  <c r="BP1200" i="4"/>
  <c r="BL1200" i="4"/>
  <c r="BH1200" i="4"/>
  <c r="BD1200" i="4"/>
  <c r="BW1200" i="4"/>
  <c r="BS1200" i="4"/>
  <c r="BO1200" i="4"/>
  <c r="BK1200" i="4"/>
  <c r="BG1200" i="4"/>
  <c r="BC1200" i="4"/>
  <c r="BV1200" i="4"/>
  <c r="BF1200" i="4"/>
  <c r="BR1200" i="4"/>
  <c r="BN1200" i="4"/>
  <c r="BJ1200" i="4"/>
  <c r="AC1200" i="4"/>
  <c r="I1199" i="2" s="1"/>
  <c r="BY1196" i="4"/>
  <c r="BU1196" i="4"/>
  <c r="BQ1196" i="4"/>
  <c r="BM1196" i="4"/>
  <c r="BI1196" i="4"/>
  <c r="BE1196" i="4"/>
  <c r="BX1196" i="4"/>
  <c r="BT1196" i="4"/>
  <c r="BP1196" i="4"/>
  <c r="BL1196" i="4"/>
  <c r="BH1196" i="4"/>
  <c r="BD1196" i="4"/>
  <c r="BW1196" i="4"/>
  <c r="BS1196" i="4"/>
  <c r="BO1196" i="4"/>
  <c r="BK1196" i="4"/>
  <c r="BG1196" i="4"/>
  <c r="BC1196" i="4"/>
  <c r="BR1196" i="4"/>
  <c r="BN1196" i="4"/>
  <c r="BJ1196" i="4"/>
  <c r="BV1196" i="4"/>
  <c r="BF1196" i="4"/>
  <c r="AC1196" i="4"/>
  <c r="I1195" i="2" s="1"/>
  <c r="BY1192" i="4"/>
  <c r="BU1192" i="4"/>
  <c r="BQ1192" i="4"/>
  <c r="BM1192" i="4"/>
  <c r="BI1192" i="4"/>
  <c r="BE1192" i="4"/>
  <c r="BX1192" i="4"/>
  <c r="BT1192" i="4"/>
  <c r="BP1192" i="4"/>
  <c r="BL1192" i="4"/>
  <c r="BH1192" i="4"/>
  <c r="BD1192" i="4"/>
  <c r="BW1192" i="4"/>
  <c r="BS1192" i="4"/>
  <c r="BO1192" i="4"/>
  <c r="BK1192" i="4"/>
  <c r="BG1192" i="4"/>
  <c r="BC1192" i="4"/>
  <c r="BN1192" i="4"/>
  <c r="BJ1192" i="4"/>
  <c r="BV1192" i="4"/>
  <c r="BF1192" i="4"/>
  <c r="BR1192" i="4"/>
  <c r="AC1192" i="4"/>
  <c r="I1191" i="2" s="1"/>
  <c r="BY1188" i="4"/>
  <c r="BU1188" i="4"/>
  <c r="BQ1188" i="4"/>
  <c r="BM1188" i="4"/>
  <c r="BI1188" i="4"/>
  <c r="BE1188" i="4"/>
  <c r="BX1188" i="4"/>
  <c r="BT1188" i="4"/>
  <c r="BP1188" i="4"/>
  <c r="BL1188" i="4"/>
  <c r="BH1188" i="4"/>
  <c r="BD1188" i="4"/>
  <c r="BW1188" i="4"/>
  <c r="BS1188" i="4"/>
  <c r="BO1188" i="4"/>
  <c r="BK1188" i="4"/>
  <c r="BG1188" i="4"/>
  <c r="BC1188" i="4"/>
  <c r="BJ1188" i="4"/>
  <c r="BV1188" i="4"/>
  <c r="BF1188" i="4"/>
  <c r="BR1188" i="4"/>
  <c r="BN1188" i="4"/>
  <c r="AC1188" i="4"/>
  <c r="I1187" i="2" s="1"/>
  <c r="BY1184" i="4"/>
  <c r="BU1184" i="4"/>
  <c r="BQ1184" i="4"/>
  <c r="BM1184" i="4"/>
  <c r="BI1184" i="4"/>
  <c r="BE1184" i="4"/>
  <c r="BX1184" i="4"/>
  <c r="BT1184" i="4"/>
  <c r="BP1184" i="4"/>
  <c r="BL1184" i="4"/>
  <c r="BH1184" i="4"/>
  <c r="BD1184" i="4"/>
  <c r="BW1184" i="4"/>
  <c r="BS1184" i="4"/>
  <c r="BO1184" i="4"/>
  <c r="BK1184" i="4"/>
  <c r="BG1184" i="4"/>
  <c r="BC1184" i="4"/>
  <c r="BV1184" i="4"/>
  <c r="BF1184" i="4"/>
  <c r="BR1184" i="4"/>
  <c r="BN1184" i="4"/>
  <c r="BJ1184" i="4"/>
  <c r="AC1184" i="4"/>
  <c r="I1183" i="2" s="1"/>
  <c r="BY1180" i="4"/>
  <c r="BU1180" i="4"/>
  <c r="BQ1180" i="4"/>
  <c r="BM1180" i="4"/>
  <c r="BI1180" i="4"/>
  <c r="BE1180" i="4"/>
  <c r="BX1180" i="4"/>
  <c r="BT1180" i="4"/>
  <c r="BP1180" i="4"/>
  <c r="BL1180" i="4"/>
  <c r="BH1180" i="4"/>
  <c r="BD1180" i="4"/>
  <c r="BW1180" i="4"/>
  <c r="BS1180" i="4"/>
  <c r="BO1180" i="4"/>
  <c r="BK1180" i="4"/>
  <c r="BG1180" i="4"/>
  <c r="BC1180" i="4"/>
  <c r="BR1180" i="4"/>
  <c r="BN1180" i="4"/>
  <c r="BJ1180" i="4"/>
  <c r="BF1180" i="4"/>
  <c r="BV1180" i="4"/>
  <c r="AC1180" i="4"/>
  <c r="I1179" i="2" s="1"/>
  <c r="BY1176" i="4"/>
  <c r="BU1176" i="4"/>
  <c r="BQ1176" i="4"/>
  <c r="BM1176" i="4"/>
  <c r="BI1176" i="4"/>
  <c r="BE1176" i="4"/>
  <c r="BX1176" i="4"/>
  <c r="BT1176" i="4"/>
  <c r="BP1176" i="4"/>
  <c r="BL1176" i="4"/>
  <c r="BH1176" i="4"/>
  <c r="BD1176" i="4"/>
  <c r="BW1176" i="4"/>
  <c r="BS1176" i="4"/>
  <c r="BO1176" i="4"/>
  <c r="BK1176" i="4"/>
  <c r="BG1176" i="4"/>
  <c r="BC1176" i="4"/>
  <c r="BN1176" i="4"/>
  <c r="BJ1176" i="4"/>
  <c r="BV1176" i="4"/>
  <c r="BF1176" i="4"/>
  <c r="BR1176" i="4"/>
  <c r="AC1176" i="4"/>
  <c r="I1175" i="2" s="1"/>
  <c r="BY1172" i="4"/>
  <c r="BU1172" i="4"/>
  <c r="BQ1172" i="4"/>
  <c r="BM1172" i="4"/>
  <c r="BI1172" i="4"/>
  <c r="BE1172" i="4"/>
  <c r="BX1172" i="4"/>
  <c r="BT1172" i="4"/>
  <c r="BP1172" i="4"/>
  <c r="BL1172" i="4"/>
  <c r="BH1172" i="4"/>
  <c r="BD1172" i="4"/>
  <c r="BW1172" i="4"/>
  <c r="BS1172" i="4"/>
  <c r="BO1172" i="4"/>
  <c r="BK1172" i="4"/>
  <c r="BG1172" i="4"/>
  <c r="BC1172" i="4"/>
  <c r="BJ1172" i="4"/>
  <c r="BV1172" i="4"/>
  <c r="BF1172" i="4"/>
  <c r="BR1172" i="4"/>
  <c r="BN1172" i="4"/>
  <c r="AC1172" i="4"/>
  <c r="I1171" i="2" s="1"/>
  <c r="BY1168" i="4"/>
  <c r="BU1168" i="4"/>
  <c r="BQ1168" i="4"/>
  <c r="BM1168" i="4"/>
  <c r="BI1168" i="4"/>
  <c r="BE1168" i="4"/>
  <c r="BX1168" i="4"/>
  <c r="BT1168" i="4"/>
  <c r="BP1168" i="4"/>
  <c r="BL1168" i="4"/>
  <c r="BH1168" i="4"/>
  <c r="BD1168" i="4"/>
  <c r="BW1168" i="4"/>
  <c r="BS1168" i="4"/>
  <c r="BO1168" i="4"/>
  <c r="BK1168" i="4"/>
  <c r="BG1168" i="4"/>
  <c r="BC1168" i="4"/>
  <c r="BV1168" i="4"/>
  <c r="BF1168" i="4"/>
  <c r="BR1168" i="4"/>
  <c r="BN1168" i="4"/>
  <c r="BJ1168" i="4"/>
  <c r="AC1168" i="4"/>
  <c r="I1167" i="2" s="1"/>
  <c r="BY1164" i="4"/>
  <c r="BU1164" i="4"/>
  <c r="BQ1164" i="4"/>
  <c r="BM1164" i="4"/>
  <c r="BI1164" i="4"/>
  <c r="BE1164" i="4"/>
  <c r="BX1164" i="4"/>
  <c r="BT1164" i="4"/>
  <c r="BP1164" i="4"/>
  <c r="BL1164" i="4"/>
  <c r="BH1164" i="4"/>
  <c r="BD1164" i="4"/>
  <c r="BW1164" i="4"/>
  <c r="BS1164" i="4"/>
  <c r="BO1164" i="4"/>
  <c r="BK1164" i="4"/>
  <c r="BG1164" i="4"/>
  <c r="BC1164" i="4"/>
  <c r="BR1164" i="4"/>
  <c r="BN1164" i="4"/>
  <c r="BJ1164" i="4"/>
  <c r="BF1164" i="4"/>
  <c r="BV1164" i="4"/>
  <c r="AC1164" i="4"/>
  <c r="I1163" i="2" s="1"/>
  <c r="BY1160" i="4"/>
  <c r="BU1160" i="4"/>
  <c r="BQ1160" i="4"/>
  <c r="BM1160" i="4"/>
  <c r="BI1160" i="4"/>
  <c r="BE1160" i="4"/>
  <c r="BX1160" i="4"/>
  <c r="BT1160" i="4"/>
  <c r="BP1160" i="4"/>
  <c r="BL1160" i="4"/>
  <c r="BH1160" i="4"/>
  <c r="BD1160" i="4"/>
  <c r="BW1160" i="4"/>
  <c r="BS1160" i="4"/>
  <c r="BO1160" i="4"/>
  <c r="BK1160" i="4"/>
  <c r="BG1160" i="4"/>
  <c r="BC1160" i="4"/>
  <c r="BN1160" i="4"/>
  <c r="BJ1160" i="4"/>
  <c r="BV1160" i="4"/>
  <c r="BF1160" i="4"/>
  <c r="BR1160" i="4"/>
  <c r="AC1160" i="4"/>
  <c r="I1159" i="2" s="1"/>
  <c r="BY1156" i="4"/>
  <c r="BU1156" i="4"/>
  <c r="BQ1156" i="4"/>
  <c r="BM1156" i="4"/>
  <c r="BI1156" i="4"/>
  <c r="BE1156" i="4"/>
  <c r="BX1156" i="4"/>
  <c r="BT1156" i="4"/>
  <c r="BP1156" i="4"/>
  <c r="BL1156" i="4"/>
  <c r="BH1156" i="4"/>
  <c r="BD1156" i="4"/>
  <c r="BW1156" i="4"/>
  <c r="BS1156" i="4"/>
  <c r="BO1156" i="4"/>
  <c r="BK1156" i="4"/>
  <c r="BG1156" i="4"/>
  <c r="BC1156" i="4"/>
  <c r="BJ1156" i="4"/>
  <c r="BV1156" i="4"/>
  <c r="BF1156" i="4"/>
  <c r="BR1156" i="4"/>
  <c r="BN1156" i="4"/>
  <c r="AC1156" i="4"/>
  <c r="I1155" i="2" s="1"/>
  <c r="BY1152" i="4"/>
  <c r="BU1152" i="4"/>
  <c r="BQ1152" i="4"/>
  <c r="BM1152" i="4"/>
  <c r="BI1152" i="4"/>
  <c r="BE1152" i="4"/>
  <c r="BX1152" i="4"/>
  <c r="BT1152" i="4"/>
  <c r="BP1152" i="4"/>
  <c r="BL1152" i="4"/>
  <c r="BH1152" i="4"/>
  <c r="BD1152" i="4"/>
  <c r="BW1152" i="4"/>
  <c r="BS1152" i="4"/>
  <c r="BO1152" i="4"/>
  <c r="BK1152" i="4"/>
  <c r="BG1152" i="4"/>
  <c r="BC1152" i="4"/>
  <c r="BV1152" i="4"/>
  <c r="BF1152" i="4"/>
  <c r="BR1152" i="4"/>
  <c r="BN1152" i="4"/>
  <c r="BJ1152" i="4"/>
  <c r="AC1152" i="4"/>
  <c r="I1151" i="2" s="1"/>
  <c r="BY1148" i="4"/>
  <c r="BU1148" i="4"/>
  <c r="BQ1148" i="4"/>
  <c r="BM1148" i="4"/>
  <c r="BI1148" i="4"/>
  <c r="BE1148" i="4"/>
  <c r="BX1148" i="4"/>
  <c r="BT1148" i="4"/>
  <c r="BP1148" i="4"/>
  <c r="BL1148" i="4"/>
  <c r="BH1148" i="4"/>
  <c r="BD1148" i="4"/>
  <c r="BW1148" i="4"/>
  <c r="BS1148" i="4"/>
  <c r="BO1148" i="4"/>
  <c r="BK1148" i="4"/>
  <c r="BG1148" i="4"/>
  <c r="BC1148" i="4"/>
  <c r="BR1148" i="4"/>
  <c r="BN1148" i="4"/>
  <c r="BJ1148" i="4"/>
  <c r="BV1148" i="4"/>
  <c r="BF1148" i="4"/>
  <c r="AC1148" i="4"/>
  <c r="I1147" i="2" s="1"/>
  <c r="BY1144" i="4"/>
  <c r="BU1144" i="4"/>
  <c r="BQ1144" i="4"/>
  <c r="BM1144" i="4"/>
  <c r="BI1144" i="4"/>
  <c r="BE1144" i="4"/>
  <c r="BX1144" i="4"/>
  <c r="BT1144" i="4"/>
  <c r="BP1144" i="4"/>
  <c r="BL1144" i="4"/>
  <c r="BH1144" i="4"/>
  <c r="BD1144" i="4"/>
  <c r="BW1144" i="4"/>
  <c r="BS1144" i="4"/>
  <c r="BO1144" i="4"/>
  <c r="BK1144" i="4"/>
  <c r="BG1144" i="4"/>
  <c r="BC1144" i="4"/>
  <c r="BN1144" i="4"/>
  <c r="BJ1144" i="4"/>
  <c r="BV1144" i="4"/>
  <c r="BF1144" i="4"/>
  <c r="BR1144" i="4"/>
  <c r="AC1144" i="4"/>
  <c r="I1143" i="2" s="1"/>
  <c r="BY1140" i="4"/>
  <c r="BU1140" i="4"/>
  <c r="BQ1140" i="4"/>
  <c r="BM1140" i="4"/>
  <c r="BI1140" i="4"/>
  <c r="BE1140" i="4"/>
  <c r="BX1140" i="4"/>
  <c r="BT1140" i="4"/>
  <c r="BP1140" i="4"/>
  <c r="BL1140" i="4"/>
  <c r="BH1140" i="4"/>
  <c r="BD1140" i="4"/>
  <c r="BW1140" i="4"/>
  <c r="BS1140" i="4"/>
  <c r="BO1140" i="4"/>
  <c r="BK1140" i="4"/>
  <c r="BG1140" i="4"/>
  <c r="BC1140" i="4"/>
  <c r="BJ1140" i="4"/>
  <c r="BV1140" i="4"/>
  <c r="BF1140" i="4"/>
  <c r="BR1140" i="4"/>
  <c r="BN1140" i="4"/>
  <c r="AC1140" i="4"/>
  <c r="I1139" i="2" s="1"/>
  <c r="BY1136" i="4"/>
  <c r="BU1136" i="4"/>
  <c r="BQ1136" i="4"/>
  <c r="BM1136" i="4"/>
  <c r="BI1136" i="4"/>
  <c r="BE1136" i="4"/>
  <c r="BX1136" i="4"/>
  <c r="BT1136" i="4"/>
  <c r="BP1136" i="4"/>
  <c r="BL1136" i="4"/>
  <c r="BH1136" i="4"/>
  <c r="BD1136" i="4"/>
  <c r="BW1136" i="4"/>
  <c r="BS1136" i="4"/>
  <c r="BO1136" i="4"/>
  <c r="BK1136" i="4"/>
  <c r="BG1136" i="4"/>
  <c r="BC1136" i="4"/>
  <c r="BV1136" i="4"/>
  <c r="BF1136" i="4"/>
  <c r="BR1136" i="4"/>
  <c r="BN1136" i="4"/>
  <c r="BJ1136" i="4"/>
  <c r="AC1136" i="4"/>
  <c r="I1135" i="2" s="1"/>
  <c r="BY1132" i="4"/>
  <c r="BU1132" i="4"/>
  <c r="BQ1132" i="4"/>
  <c r="BM1132" i="4"/>
  <c r="BI1132" i="4"/>
  <c r="BE1132" i="4"/>
  <c r="BX1132" i="4"/>
  <c r="BT1132" i="4"/>
  <c r="BP1132" i="4"/>
  <c r="BL1132" i="4"/>
  <c r="BH1132" i="4"/>
  <c r="BD1132" i="4"/>
  <c r="BW1132" i="4"/>
  <c r="BS1132" i="4"/>
  <c r="BO1132" i="4"/>
  <c r="BK1132" i="4"/>
  <c r="BG1132" i="4"/>
  <c r="BC1132" i="4"/>
  <c r="BR1132" i="4"/>
  <c r="BN1132" i="4"/>
  <c r="BJ1132" i="4"/>
  <c r="BV1132" i="4"/>
  <c r="BF1132" i="4"/>
  <c r="AC1132" i="4"/>
  <c r="I1131" i="2" s="1"/>
  <c r="BY1128" i="4"/>
  <c r="BU1128" i="4"/>
  <c r="BQ1128" i="4"/>
  <c r="BM1128" i="4"/>
  <c r="BI1128" i="4"/>
  <c r="BE1128" i="4"/>
  <c r="BX1128" i="4"/>
  <c r="BT1128" i="4"/>
  <c r="BP1128" i="4"/>
  <c r="BL1128" i="4"/>
  <c r="BH1128" i="4"/>
  <c r="BD1128" i="4"/>
  <c r="BW1128" i="4"/>
  <c r="BS1128" i="4"/>
  <c r="BO1128" i="4"/>
  <c r="BK1128" i="4"/>
  <c r="BG1128" i="4"/>
  <c r="BC1128" i="4"/>
  <c r="BN1128" i="4"/>
  <c r="BJ1128" i="4"/>
  <c r="BV1128" i="4"/>
  <c r="BF1128" i="4"/>
  <c r="BR1128" i="4"/>
  <c r="AC1128" i="4"/>
  <c r="I1127" i="2" s="1"/>
  <c r="BY1124" i="4"/>
  <c r="BU1124" i="4"/>
  <c r="BQ1124" i="4"/>
  <c r="BM1124" i="4"/>
  <c r="BI1124" i="4"/>
  <c r="BE1124" i="4"/>
  <c r="BX1124" i="4"/>
  <c r="BT1124" i="4"/>
  <c r="BP1124" i="4"/>
  <c r="BL1124" i="4"/>
  <c r="BH1124" i="4"/>
  <c r="BD1124" i="4"/>
  <c r="BW1124" i="4"/>
  <c r="BS1124" i="4"/>
  <c r="BO1124" i="4"/>
  <c r="BK1124" i="4"/>
  <c r="BG1124" i="4"/>
  <c r="BC1124" i="4"/>
  <c r="BJ1124" i="4"/>
  <c r="BV1124" i="4"/>
  <c r="BF1124" i="4"/>
  <c r="BR1124" i="4"/>
  <c r="BN1124" i="4"/>
  <c r="AC1124" i="4"/>
  <c r="I1123" i="2" s="1"/>
  <c r="BY1120" i="4"/>
  <c r="BU1120" i="4"/>
  <c r="BQ1120" i="4"/>
  <c r="BM1120" i="4"/>
  <c r="BI1120" i="4"/>
  <c r="BE1120" i="4"/>
  <c r="BX1120" i="4"/>
  <c r="BT1120" i="4"/>
  <c r="BP1120" i="4"/>
  <c r="BL1120" i="4"/>
  <c r="BH1120" i="4"/>
  <c r="BD1120" i="4"/>
  <c r="BW1120" i="4"/>
  <c r="BS1120" i="4"/>
  <c r="BO1120" i="4"/>
  <c r="BK1120" i="4"/>
  <c r="BG1120" i="4"/>
  <c r="BC1120" i="4"/>
  <c r="BV1120" i="4"/>
  <c r="BF1120" i="4"/>
  <c r="BR1120" i="4"/>
  <c r="BN1120" i="4"/>
  <c r="BJ1120" i="4"/>
  <c r="AC1120" i="4"/>
  <c r="I1119" i="2" s="1"/>
  <c r="BY1116" i="4"/>
  <c r="BU1116" i="4"/>
  <c r="BQ1116" i="4"/>
  <c r="BM1116" i="4"/>
  <c r="BI1116" i="4"/>
  <c r="BE1116" i="4"/>
  <c r="BX1116" i="4"/>
  <c r="BT1116" i="4"/>
  <c r="BP1116" i="4"/>
  <c r="BL1116" i="4"/>
  <c r="BH1116" i="4"/>
  <c r="BD1116" i="4"/>
  <c r="BW1116" i="4"/>
  <c r="BS1116" i="4"/>
  <c r="BO1116" i="4"/>
  <c r="BK1116" i="4"/>
  <c r="BG1116" i="4"/>
  <c r="BC1116" i="4"/>
  <c r="BR1116" i="4"/>
  <c r="BN1116" i="4"/>
  <c r="BJ1116" i="4"/>
  <c r="BF1116" i="4"/>
  <c r="BV1116" i="4"/>
  <c r="AC1116" i="4"/>
  <c r="I1115" i="2" s="1"/>
  <c r="BY1112" i="4"/>
  <c r="BU1112" i="4"/>
  <c r="BQ1112" i="4"/>
  <c r="BM1112" i="4"/>
  <c r="BI1112" i="4"/>
  <c r="BE1112" i="4"/>
  <c r="BX1112" i="4"/>
  <c r="BT1112" i="4"/>
  <c r="BP1112" i="4"/>
  <c r="BL1112" i="4"/>
  <c r="BH1112" i="4"/>
  <c r="BD1112" i="4"/>
  <c r="BW1112" i="4"/>
  <c r="BS1112" i="4"/>
  <c r="BO1112" i="4"/>
  <c r="BK1112" i="4"/>
  <c r="BG1112" i="4"/>
  <c r="BC1112" i="4"/>
  <c r="BN1112" i="4"/>
  <c r="BJ1112" i="4"/>
  <c r="BV1112" i="4"/>
  <c r="BF1112" i="4"/>
  <c r="BR1112" i="4"/>
  <c r="AC1112" i="4"/>
  <c r="I1111" i="2" s="1"/>
  <c r="BY1108" i="4"/>
  <c r="BU1108" i="4"/>
  <c r="BQ1108" i="4"/>
  <c r="BM1108" i="4"/>
  <c r="BI1108" i="4"/>
  <c r="BE1108" i="4"/>
  <c r="BX1108" i="4"/>
  <c r="BT1108" i="4"/>
  <c r="BP1108" i="4"/>
  <c r="BL1108" i="4"/>
  <c r="BH1108" i="4"/>
  <c r="BD1108" i="4"/>
  <c r="BW1108" i="4"/>
  <c r="BS1108" i="4"/>
  <c r="BO1108" i="4"/>
  <c r="BK1108" i="4"/>
  <c r="BG1108" i="4"/>
  <c r="BC1108" i="4"/>
  <c r="BJ1108" i="4"/>
  <c r="BV1108" i="4"/>
  <c r="BF1108" i="4"/>
  <c r="BR1108" i="4"/>
  <c r="BN1108" i="4"/>
  <c r="AC1108" i="4"/>
  <c r="I1107" i="2" s="1"/>
  <c r="BY1104" i="4"/>
  <c r="BU1104" i="4"/>
  <c r="BQ1104" i="4"/>
  <c r="BM1104" i="4"/>
  <c r="BI1104" i="4"/>
  <c r="BE1104" i="4"/>
  <c r="BX1104" i="4"/>
  <c r="BT1104" i="4"/>
  <c r="BP1104" i="4"/>
  <c r="BL1104" i="4"/>
  <c r="BH1104" i="4"/>
  <c r="BD1104" i="4"/>
  <c r="BW1104" i="4"/>
  <c r="BS1104" i="4"/>
  <c r="BO1104" i="4"/>
  <c r="BK1104" i="4"/>
  <c r="BG1104" i="4"/>
  <c r="BC1104" i="4"/>
  <c r="BV1104" i="4"/>
  <c r="BF1104" i="4"/>
  <c r="BR1104" i="4"/>
  <c r="BN1104" i="4"/>
  <c r="BJ1104" i="4"/>
  <c r="AC1104" i="4"/>
  <c r="I1103" i="2" s="1"/>
  <c r="BY1100" i="4"/>
  <c r="BU1100" i="4"/>
  <c r="BQ1100" i="4"/>
  <c r="BM1100" i="4"/>
  <c r="BI1100" i="4"/>
  <c r="BE1100" i="4"/>
  <c r="BX1100" i="4"/>
  <c r="BT1100" i="4"/>
  <c r="BP1100" i="4"/>
  <c r="BL1100" i="4"/>
  <c r="BH1100" i="4"/>
  <c r="BD1100" i="4"/>
  <c r="BW1100" i="4"/>
  <c r="BS1100" i="4"/>
  <c r="BO1100" i="4"/>
  <c r="BK1100" i="4"/>
  <c r="BG1100" i="4"/>
  <c r="BC1100" i="4"/>
  <c r="BR1100" i="4"/>
  <c r="BN1100" i="4"/>
  <c r="BJ1100" i="4"/>
  <c r="BF1100" i="4"/>
  <c r="BV1100" i="4"/>
  <c r="AC1100" i="4"/>
  <c r="I1099" i="2" s="1"/>
  <c r="BY1096" i="4"/>
  <c r="BU1096" i="4"/>
  <c r="BQ1096" i="4"/>
  <c r="BM1096" i="4"/>
  <c r="BI1096" i="4"/>
  <c r="BE1096" i="4"/>
  <c r="BX1096" i="4"/>
  <c r="BT1096" i="4"/>
  <c r="BP1096" i="4"/>
  <c r="BL1096" i="4"/>
  <c r="BH1096" i="4"/>
  <c r="BD1096" i="4"/>
  <c r="BW1096" i="4"/>
  <c r="BS1096" i="4"/>
  <c r="BO1096" i="4"/>
  <c r="BK1096" i="4"/>
  <c r="BG1096" i="4"/>
  <c r="BC1096" i="4"/>
  <c r="BN1096" i="4"/>
  <c r="BJ1096" i="4"/>
  <c r="BV1096" i="4"/>
  <c r="BF1096" i="4"/>
  <c r="BR1096" i="4"/>
  <c r="AC1096" i="4"/>
  <c r="I1095" i="2" s="1"/>
  <c r="BY1092" i="4"/>
  <c r="BU1092" i="4"/>
  <c r="BQ1092" i="4"/>
  <c r="BM1092" i="4"/>
  <c r="BI1092" i="4"/>
  <c r="BE1092" i="4"/>
  <c r="BX1092" i="4"/>
  <c r="BT1092" i="4"/>
  <c r="BP1092" i="4"/>
  <c r="BL1092" i="4"/>
  <c r="BH1092" i="4"/>
  <c r="BD1092" i="4"/>
  <c r="BW1092" i="4"/>
  <c r="BS1092" i="4"/>
  <c r="BO1092" i="4"/>
  <c r="BK1092" i="4"/>
  <c r="BG1092" i="4"/>
  <c r="BC1092" i="4"/>
  <c r="BJ1092" i="4"/>
  <c r="BV1092" i="4"/>
  <c r="BF1092" i="4"/>
  <c r="BR1092" i="4"/>
  <c r="BN1092" i="4"/>
  <c r="AC1092" i="4"/>
  <c r="I1091" i="2" s="1"/>
  <c r="BY1088" i="4"/>
  <c r="BU1088" i="4"/>
  <c r="BQ1088" i="4"/>
  <c r="BM1088" i="4"/>
  <c r="BI1088" i="4"/>
  <c r="BE1088" i="4"/>
  <c r="BX1088" i="4"/>
  <c r="BT1088" i="4"/>
  <c r="BP1088" i="4"/>
  <c r="BL1088" i="4"/>
  <c r="BH1088" i="4"/>
  <c r="BD1088" i="4"/>
  <c r="BW1088" i="4"/>
  <c r="BS1088" i="4"/>
  <c r="BO1088" i="4"/>
  <c r="BK1088" i="4"/>
  <c r="BG1088" i="4"/>
  <c r="BC1088" i="4"/>
  <c r="BV1088" i="4"/>
  <c r="BF1088" i="4"/>
  <c r="BR1088" i="4"/>
  <c r="BN1088" i="4"/>
  <c r="BJ1088" i="4"/>
  <c r="AC1088" i="4"/>
  <c r="I1087" i="2" s="1"/>
  <c r="BY1084" i="4"/>
  <c r="BU1084" i="4"/>
  <c r="BQ1084" i="4"/>
  <c r="BM1084" i="4"/>
  <c r="BI1084" i="4"/>
  <c r="BE1084" i="4"/>
  <c r="BX1084" i="4"/>
  <c r="BT1084" i="4"/>
  <c r="BP1084" i="4"/>
  <c r="BL1084" i="4"/>
  <c r="BH1084" i="4"/>
  <c r="BD1084" i="4"/>
  <c r="BW1084" i="4"/>
  <c r="BS1084" i="4"/>
  <c r="BO1084" i="4"/>
  <c r="BK1084" i="4"/>
  <c r="BG1084" i="4"/>
  <c r="BC1084" i="4"/>
  <c r="BR1084" i="4"/>
  <c r="BN1084" i="4"/>
  <c r="BJ1084" i="4"/>
  <c r="BV1084" i="4"/>
  <c r="BF1084" i="4"/>
  <c r="AC1084" i="4"/>
  <c r="I1083" i="2" s="1"/>
  <c r="BY1080" i="4"/>
  <c r="BU1080" i="4"/>
  <c r="BQ1080" i="4"/>
  <c r="BM1080" i="4"/>
  <c r="BI1080" i="4"/>
  <c r="BE1080" i="4"/>
  <c r="BX1080" i="4"/>
  <c r="BT1080" i="4"/>
  <c r="BP1080" i="4"/>
  <c r="BL1080" i="4"/>
  <c r="BH1080" i="4"/>
  <c r="BD1080" i="4"/>
  <c r="BW1080" i="4"/>
  <c r="BS1080" i="4"/>
  <c r="BO1080" i="4"/>
  <c r="BK1080" i="4"/>
  <c r="BG1080" i="4"/>
  <c r="BC1080" i="4"/>
  <c r="BN1080" i="4"/>
  <c r="BJ1080" i="4"/>
  <c r="BV1080" i="4"/>
  <c r="BF1080" i="4"/>
  <c r="BR1080" i="4"/>
  <c r="AC1080" i="4"/>
  <c r="I1079" i="2" s="1"/>
  <c r="BY1076" i="4"/>
  <c r="BU1076" i="4"/>
  <c r="BQ1076" i="4"/>
  <c r="BM1076" i="4"/>
  <c r="BI1076" i="4"/>
  <c r="BE1076" i="4"/>
  <c r="BX1076" i="4"/>
  <c r="BT1076" i="4"/>
  <c r="BP1076" i="4"/>
  <c r="BL1076" i="4"/>
  <c r="BH1076" i="4"/>
  <c r="BD1076" i="4"/>
  <c r="BW1076" i="4"/>
  <c r="BS1076" i="4"/>
  <c r="BO1076" i="4"/>
  <c r="BK1076" i="4"/>
  <c r="BG1076" i="4"/>
  <c r="BC1076" i="4"/>
  <c r="BJ1076" i="4"/>
  <c r="BV1076" i="4"/>
  <c r="BF1076" i="4"/>
  <c r="BR1076" i="4"/>
  <c r="BN1076" i="4"/>
  <c r="AC1076" i="4"/>
  <c r="I1075" i="2" s="1"/>
  <c r="BY1072" i="4"/>
  <c r="BU1072" i="4"/>
  <c r="BQ1072" i="4"/>
  <c r="BM1072" i="4"/>
  <c r="BI1072" i="4"/>
  <c r="BE1072" i="4"/>
  <c r="BX1072" i="4"/>
  <c r="BT1072" i="4"/>
  <c r="BP1072" i="4"/>
  <c r="BL1072" i="4"/>
  <c r="BH1072" i="4"/>
  <c r="BD1072" i="4"/>
  <c r="BW1072" i="4"/>
  <c r="BS1072" i="4"/>
  <c r="BO1072" i="4"/>
  <c r="BK1072" i="4"/>
  <c r="BG1072" i="4"/>
  <c r="BC1072" i="4"/>
  <c r="BV1072" i="4"/>
  <c r="BF1072" i="4"/>
  <c r="BR1072" i="4"/>
  <c r="BN1072" i="4"/>
  <c r="BJ1072" i="4"/>
  <c r="AC1072" i="4"/>
  <c r="I1071" i="2" s="1"/>
  <c r="BY1068" i="4"/>
  <c r="BU1068" i="4"/>
  <c r="BQ1068" i="4"/>
  <c r="BM1068" i="4"/>
  <c r="BI1068" i="4"/>
  <c r="BE1068" i="4"/>
  <c r="BX1068" i="4"/>
  <c r="BT1068" i="4"/>
  <c r="BP1068" i="4"/>
  <c r="BL1068" i="4"/>
  <c r="BH1068" i="4"/>
  <c r="BD1068" i="4"/>
  <c r="BW1068" i="4"/>
  <c r="BS1068" i="4"/>
  <c r="BO1068" i="4"/>
  <c r="BK1068" i="4"/>
  <c r="BG1068" i="4"/>
  <c r="BC1068" i="4"/>
  <c r="BR1068" i="4"/>
  <c r="BN1068" i="4"/>
  <c r="BJ1068" i="4"/>
  <c r="BV1068" i="4"/>
  <c r="BF1068" i="4"/>
  <c r="AC1068" i="4"/>
  <c r="I1067" i="2" s="1"/>
  <c r="BY1064" i="4"/>
  <c r="BU1064" i="4"/>
  <c r="BQ1064" i="4"/>
  <c r="BM1064" i="4"/>
  <c r="BI1064" i="4"/>
  <c r="BE1064" i="4"/>
  <c r="BX1064" i="4"/>
  <c r="BT1064" i="4"/>
  <c r="BP1064" i="4"/>
  <c r="BL1064" i="4"/>
  <c r="BH1064" i="4"/>
  <c r="BD1064" i="4"/>
  <c r="BW1064" i="4"/>
  <c r="BS1064" i="4"/>
  <c r="BO1064" i="4"/>
  <c r="BK1064" i="4"/>
  <c r="BG1064" i="4"/>
  <c r="BC1064" i="4"/>
  <c r="BN1064" i="4"/>
  <c r="BJ1064" i="4"/>
  <c r="BV1064" i="4"/>
  <c r="BF1064" i="4"/>
  <c r="BR1064" i="4"/>
  <c r="AC1064" i="4"/>
  <c r="I1063" i="2" s="1"/>
  <c r="BY1060" i="4"/>
  <c r="BU1060" i="4"/>
  <c r="BQ1060" i="4"/>
  <c r="BM1060" i="4"/>
  <c r="BI1060" i="4"/>
  <c r="BE1060" i="4"/>
  <c r="BX1060" i="4"/>
  <c r="BT1060" i="4"/>
  <c r="BP1060" i="4"/>
  <c r="BL1060" i="4"/>
  <c r="BH1060" i="4"/>
  <c r="BD1060" i="4"/>
  <c r="BW1060" i="4"/>
  <c r="BS1060" i="4"/>
  <c r="BO1060" i="4"/>
  <c r="BK1060" i="4"/>
  <c r="BG1060" i="4"/>
  <c r="BC1060" i="4"/>
  <c r="BJ1060" i="4"/>
  <c r="BV1060" i="4"/>
  <c r="BF1060" i="4"/>
  <c r="BR1060" i="4"/>
  <c r="BN1060" i="4"/>
  <c r="AC1060" i="4"/>
  <c r="I1059" i="2" s="1"/>
  <c r="BY1056" i="4"/>
  <c r="BU1056" i="4"/>
  <c r="BQ1056" i="4"/>
  <c r="BM1056" i="4"/>
  <c r="BI1056" i="4"/>
  <c r="BE1056" i="4"/>
  <c r="BX1056" i="4"/>
  <c r="BT1056" i="4"/>
  <c r="BP1056" i="4"/>
  <c r="BL1056" i="4"/>
  <c r="BH1056" i="4"/>
  <c r="BD1056" i="4"/>
  <c r="BW1056" i="4"/>
  <c r="BS1056" i="4"/>
  <c r="BO1056" i="4"/>
  <c r="BK1056" i="4"/>
  <c r="BG1056" i="4"/>
  <c r="BC1056" i="4"/>
  <c r="BV1056" i="4"/>
  <c r="BF1056" i="4"/>
  <c r="BR1056" i="4"/>
  <c r="BN1056" i="4"/>
  <c r="BJ1056" i="4"/>
  <c r="AC1056" i="4"/>
  <c r="I1055" i="2" s="1"/>
  <c r="BY1052" i="4"/>
  <c r="BU1052" i="4"/>
  <c r="BQ1052" i="4"/>
  <c r="BM1052" i="4"/>
  <c r="BI1052" i="4"/>
  <c r="BE1052" i="4"/>
  <c r="BX1052" i="4"/>
  <c r="BT1052" i="4"/>
  <c r="BP1052" i="4"/>
  <c r="BL1052" i="4"/>
  <c r="BH1052" i="4"/>
  <c r="BD1052" i="4"/>
  <c r="BW1052" i="4"/>
  <c r="BS1052" i="4"/>
  <c r="BO1052" i="4"/>
  <c r="BK1052" i="4"/>
  <c r="BG1052" i="4"/>
  <c r="BC1052" i="4"/>
  <c r="BR1052" i="4"/>
  <c r="BN1052" i="4"/>
  <c r="BJ1052" i="4"/>
  <c r="BF1052" i="4"/>
  <c r="BV1052" i="4"/>
  <c r="AC1052" i="4"/>
  <c r="I1051" i="2" s="1"/>
  <c r="BY1048" i="4"/>
  <c r="BU1048" i="4"/>
  <c r="BQ1048" i="4"/>
  <c r="BM1048" i="4"/>
  <c r="BI1048" i="4"/>
  <c r="BE1048" i="4"/>
  <c r="BX1048" i="4"/>
  <c r="BT1048" i="4"/>
  <c r="BP1048" i="4"/>
  <c r="BL1048" i="4"/>
  <c r="BH1048" i="4"/>
  <c r="BD1048" i="4"/>
  <c r="BW1048" i="4"/>
  <c r="BS1048" i="4"/>
  <c r="BO1048" i="4"/>
  <c r="BK1048" i="4"/>
  <c r="BG1048" i="4"/>
  <c r="BC1048" i="4"/>
  <c r="BN1048" i="4"/>
  <c r="BJ1048" i="4"/>
  <c r="BV1048" i="4"/>
  <c r="BF1048" i="4"/>
  <c r="BR1048" i="4"/>
  <c r="AC1048" i="4"/>
  <c r="I1047" i="2" s="1"/>
  <c r="BY1044" i="4"/>
  <c r="BU1044" i="4"/>
  <c r="BQ1044" i="4"/>
  <c r="BM1044" i="4"/>
  <c r="BI1044" i="4"/>
  <c r="BE1044" i="4"/>
  <c r="BX1044" i="4"/>
  <c r="BT1044" i="4"/>
  <c r="BP1044" i="4"/>
  <c r="BL1044" i="4"/>
  <c r="BH1044" i="4"/>
  <c r="BD1044" i="4"/>
  <c r="BW1044" i="4"/>
  <c r="BS1044" i="4"/>
  <c r="BO1044" i="4"/>
  <c r="BK1044" i="4"/>
  <c r="BG1044" i="4"/>
  <c r="BC1044" i="4"/>
  <c r="BJ1044" i="4"/>
  <c r="BV1044" i="4"/>
  <c r="BF1044" i="4"/>
  <c r="BR1044" i="4"/>
  <c r="BN1044" i="4"/>
  <c r="AC1044" i="4"/>
  <c r="I1043" i="2" s="1"/>
  <c r="BY1040" i="4"/>
  <c r="BU1040" i="4"/>
  <c r="BQ1040" i="4"/>
  <c r="BM1040" i="4"/>
  <c r="BI1040" i="4"/>
  <c r="BE1040" i="4"/>
  <c r="BX1040" i="4"/>
  <c r="BT1040" i="4"/>
  <c r="BP1040" i="4"/>
  <c r="BL1040" i="4"/>
  <c r="BH1040" i="4"/>
  <c r="BD1040" i="4"/>
  <c r="BW1040" i="4"/>
  <c r="BS1040" i="4"/>
  <c r="BO1040" i="4"/>
  <c r="BK1040" i="4"/>
  <c r="BG1040" i="4"/>
  <c r="BC1040" i="4"/>
  <c r="BV1040" i="4"/>
  <c r="BF1040" i="4"/>
  <c r="BR1040" i="4"/>
  <c r="BN1040" i="4"/>
  <c r="BJ1040" i="4"/>
  <c r="AC1040" i="4"/>
  <c r="I1039" i="2" s="1"/>
  <c r="BY1036" i="4"/>
  <c r="BU1036" i="4"/>
  <c r="BQ1036" i="4"/>
  <c r="BM1036" i="4"/>
  <c r="BI1036" i="4"/>
  <c r="BE1036" i="4"/>
  <c r="BX1036" i="4"/>
  <c r="BT1036" i="4"/>
  <c r="BP1036" i="4"/>
  <c r="BL1036" i="4"/>
  <c r="BH1036" i="4"/>
  <c r="BD1036" i="4"/>
  <c r="BW1036" i="4"/>
  <c r="BS1036" i="4"/>
  <c r="BO1036" i="4"/>
  <c r="BK1036" i="4"/>
  <c r="BG1036" i="4"/>
  <c r="BC1036" i="4"/>
  <c r="BR1036" i="4"/>
  <c r="BN1036" i="4"/>
  <c r="BJ1036" i="4"/>
  <c r="BV1036" i="4"/>
  <c r="BF1036" i="4"/>
  <c r="AC1036" i="4"/>
  <c r="I1035" i="2" s="1"/>
  <c r="BV1032" i="4"/>
  <c r="BR1032" i="4"/>
  <c r="BN1032" i="4"/>
  <c r="BJ1032" i="4"/>
  <c r="BF1032" i="4"/>
  <c r="BY1032" i="4"/>
  <c r="BU1032" i="4"/>
  <c r="BQ1032" i="4"/>
  <c r="BM1032" i="4"/>
  <c r="BI1032" i="4"/>
  <c r="BE1032" i="4"/>
  <c r="BX1032" i="4"/>
  <c r="BT1032" i="4"/>
  <c r="BP1032" i="4"/>
  <c r="BL1032" i="4"/>
  <c r="BH1032" i="4"/>
  <c r="BD1032" i="4"/>
  <c r="BO1032" i="4"/>
  <c r="BC1032" i="4"/>
  <c r="BK1032" i="4"/>
  <c r="BW1032" i="4"/>
  <c r="BG1032" i="4"/>
  <c r="BS1032" i="4"/>
  <c r="AC1032" i="4"/>
  <c r="I1031" i="2" s="1"/>
  <c r="BV1028" i="4"/>
  <c r="BR1028" i="4"/>
  <c r="BN1028" i="4"/>
  <c r="BJ1028" i="4"/>
  <c r="BF1028" i="4"/>
  <c r="BY1028" i="4"/>
  <c r="BU1028" i="4"/>
  <c r="BQ1028" i="4"/>
  <c r="BM1028" i="4"/>
  <c r="BI1028" i="4"/>
  <c r="BE1028" i="4"/>
  <c r="BX1028" i="4"/>
  <c r="BT1028" i="4"/>
  <c r="BP1028" i="4"/>
  <c r="BL1028" i="4"/>
  <c r="BH1028" i="4"/>
  <c r="BD1028" i="4"/>
  <c r="BK1028" i="4"/>
  <c r="BO1028" i="4"/>
  <c r="BW1028" i="4"/>
  <c r="BG1028" i="4"/>
  <c r="BS1028" i="4"/>
  <c r="BC1028" i="4"/>
  <c r="AC1028" i="4"/>
  <c r="I1027" i="2" s="1"/>
  <c r="BV1024" i="4"/>
  <c r="BR1024" i="4"/>
  <c r="BN1024" i="4"/>
  <c r="BJ1024" i="4"/>
  <c r="BF1024" i="4"/>
  <c r="BY1024" i="4"/>
  <c r="BU1024" i="4"/>
  <c r="BQ1024" i="4"/>
  <c r="BM1024" i="4"/>
  <c r="BI1024" i="4"/>
  <c r="BE1024" i="4"/>
  <c r="BX1024" i="4"/>
  <c r="BT1024" i="4"/>
  <c r="BP1024" i="4"/>
  <c r="BL1024" i="4"/>
  <c r="BH1024" i="4"/>
  <c r="BD1024" i="4"/>
  <c r="BW1024" i="4"/>
  <c r="BG1024" i="4"/>
  <c r="BS1024" i="4"/>
  <c r="BC1024" i="4"/>
  <c r="BO1024" i="4"/>
  <c r="BK1024" i="4"/>
  <c r="AC1024" i="4"/>
  <c r="I1023" i="2" s="1"/>
  <c r="BV1020" i="4"/>
  <c r="BR1020" i="4"/>
  <c r="BN1020" i="4"/>
  <c r="BJ1020" i="4"/>
  <c r="BF1020" i="4"/>
  <c r="BY1020" i="4"/>
  <c r="BU1020" i="4"/>
  <c r="BQ1020" i="4"/>
  <c r="BM1020" i="4"/>
  <c r="BI1020" i="4"/>
  <c r="BE1020" i="4"/>
  <c r="BX1020" i="4"/>
  <c r="BT1020" i="4"/>
  <c r="BP1020" i="4"/>
  <c r="BL1020" i="4"/>
  <c r="BH1020" i="4"/>
  <c r="BD1020" i="4"/>
  <c r="BS1020" i="4"/>
  <c r="BC1020" i="4"/>
  <c r="BW1020" i="4"/>
  <c r="BO1020" i="4"/>
  <c r="BK1020" i="4"/>
  <c r="BG1020" i="4"/>
  <c r="AC1020" i="4"/>
  <c r="I1019" i="2" s="1"/>
  <c r="BV1016" i="4"/>
  <c r="BR1016" i="4"/>
  <c r="BN1016" i="4"/>
  <c r="BJ1016" i="4"/>
  <c r="BF1016" i="4"/>
  <c r="BY1016" i="4"/>
  <c r="BU1016" i="4"/>
  <c r="BQ1016" i="4"/>
  <c r="BM1016" i="4"/>
  <c r="BI1016" i="4"/>
  <c r="BE1016" i="4"/>
  <c r="BX1016" i="4"/>
  <c r="BT1016" i="4"/>
  <c r="BP1016" i="4"/>
  <c r="BL1016" i="4"/>
  <c r="BH1016" i="4"/>
  <c r="BD1016" i="4"/>
  <c r="BO1016" i="4"/>
  <c r="BC1016" i="4"/>
  <c r="BK1016" i="4"/>
  <c r="BW1016" i="4"/>
  <c r="BG1016" i="4"/>
  <c r="BS1016" i="4"/>
  <c r="AC1016" i="4"/>
  <c r="I1015" i="2" s="1"/>
  <c r="BV1012" i="4"/>
  <c r="BR1012" i="4"/>
  <c r="BN1012" i="4"/>
  <c r="BJ1012" i="4"/>
  <c r="BF1012" i="4"/>
  <c r="BY1012" i="4"/>
  <c r="BU1012" i="4"/>
  <c r="BQ1012" i="4"/>
  <c r="BM1012" i="4"/>
  <c r="BI1012" i="4"/>
  <c r="BE1012" i="4"/>
  <c r="BX1012" i="4"/>
  <c r="BT1012" i="4"/>
  <c r="BP1012" i="4"/>
  <c r="BL1012" i="4"/>
  <c r="BH1012" i="4"/>
  <c r="BD1012" i="4"/>
  <c r="BK1012" i="4"/>
  <c r="BW1012" i="4"/>
  <c r="BG1012" i="4"/>
  <c r="BO1012" i="4"/>
  <c r="BS1012" i="4"/>
  <c r="BC1012" i="4"/>
  <c r="AC1012" i="4"/>
  <c r="I1011" i="2" s="1"/>
  <c r="BV1008" i="4"/>
  <c r="BR1008" i="4"/>
  <c r="BN1008" i="4"/>
  <c r="BJ1008" i="4"/>
  <c r="BF1008" i="4"/>
  <c r="BY1008" i="4"/>
  <c r="BU1008" i="4"/>
  <c r="BQ1008" i="4"/>
  <c r="BM1008" i="4"/>
  <c r="BI1008" i="4"/>
  <c r="BE1008" i="4"/>
  <c r="BX1008" i="4"/>
  <c r="BT1008" i="4"/>
  <c r="BP1008" i="4"/>
  <c r="BL1008" i="4"/>
  <c r="BH1008" i="4"/>
  <c r="BD1008" i="4"/>
  <c r="BW1008" i="4"/>
  <c r="BG1008" i="4"/>
  <c r="BS1008" i="4"/>
  <c r="BC1008" i="4"/>
  <c r="BO1008" i="4"/>
  <c r="BK1008" i="4"/>
  <c r="AC1008" i="4"/>
  <c r="I1007" i="2" s="1"/>
  <c r="BV1004" i="4"/>
  <c r="BR1004" i="4"/>
  <c r="BN1004" i="4"/>
  <c r="BJ1004" i="4"/>
  <c r="BF1004" i="4"/>
  <c r="BY1004" i="4"/>
  <c r="BU1004" i="4"/>
  <c r="BQ1004" i="4"/>
  <c r="BM1004" i="4"/>
  <c r="BI1004" i="4"/>
  <c r="BE1004" i="4"/>
  <c r="BX1004" i="4"/>
  <c r="BT1004" i="4"/>
  <c r="BP1004" i="4"/>
  <c r="BL1004" i="4"/>
  <c r="BH1004" i="4"/>
  <c r="BD1004" i="4"/>
  <c r="BS1004" i="4"/>
  <c r="BC1004" i="4"/>
  <c r="BW1004" i="4"/>
  <c r="BO1004" i="4"/>
  <c r="BG1004" i="4"/>
  <c r="BK1004" i="4"/>
  <c r="AC1004" i="4"/>
  <c r="I1003" i="2" s="1"/>
  <c r="BV1000" i="4"/>
  <c r="BR1000" i="4"/>
  <c r="BN1000" i="4"/>
  <c r="BJ1000" i="4"/>
  <c r="BF1000" i="4"/>
  <c r="BY1000" i="4"/>
  <c r="BU1000" i="4"/>
  <c r="BQ1000" i="4"/>
  <c r="BM1000" i="4"/>
  <c r="BI1000" i="4"/>
  <c r="BE1000" i="4"/>
  <c r="BX1000" i="4"/>
  <c r="BT1000" i="4"/>
  <c r="BP1000" i="4"/>
  <c r="BL1000" i="4"/>
  <c r="BH1000" i="4"/>
  <c r="BD1000" i="4"/>
  <c r="BO1000" i="4"/>
  <c r="BS1000" i="4"/>
  <c r="BK1000" i="4"/>
  <c r="BW1000" i="4"/>
  <c r="BG1000" i="4"/>
  <c r="BC1000" i="4"/>
  <c r="AC1000" i="4"/>
  <c r="I999" i="2" s="1"/>
  <c r="BV996" i="4"/>
  <c r="BR996" i="4"/>
  <c r="BN996" i="4"/>
  <c r="BJ996" i="4"/>
  <c r="BF996" i="4"/>
  <c r="BY996" i="4"/>
  <c r="BU996" i="4"/>
  <c r="BQ996" i="4"/>
  <c r="BM996" i="4"/>
  <c r="BI996" i="4"/>
  <c r="BE996" i="4"/>
  <c r="BX996" i="4"/>
  <c r="BT996" i="4"/>
  <c r="BP996" i="4"/>
  <c r="BL996" i="4"/>
  <c r="BH996" i="4"/>
  <c r="BD996" i="4"/>
  <c r="BK996" i="4"/>
  <c r="BW996" i="4"/>
  <c r="BG996" i="4"/>
  <c r="BS996" i="4"/>
  <c r="BC996" i="4"/>
  <c r="BO996" i="4"/>
  <c r="AC996" i="4"/>
  <c r="I995" i="2" s="1"/>
  <c r="BV992" i="4"/>
  <c r="BR992" i="4"/>
  <c r="BN992" i="4"/>
  <c r="BJ992" i="4"/>
  <c r="BF992" i="4"/>
  <c r="BY992" i="4"/>
  <c r="BU992" i="4"/>
  <c r="BQ992" i="4"/>
  <c r="BM992" i="4"/>
  <c r="BI992" i="4"/>
  <c r="BE992" i="4"/>
  <c r="BX992" i="4"/>
  <c r="BT992" i="4"/>
  <c r="BP992" i="4"/>
  <c r="BL992" i="4"/>
  <c r="BH992" i="4"/>
  <c r="BD992" i="4"/>
  <c r="BW992" i="4"/>
  <c r="BG992" i="4"/>
  <c r="BS992" i="4"/>
  <c r="BC992" i="4"/>
  <c r="BO992" i="4"/>
  <c r="BK992" i="4"/>
  <c r="AC992" i="4"/>
  <c r="I991" i="2" s="1"/>
  <c r="BV988" i="4"/>
  <c r="BR988" i="4"/>
  <c r="BN988" i="4"/>
  <c r="BJ988" i="4"/>
  <c r="BF988" i="4"/>
  <c r="BY988" i="4"/>
  <c r="BU988" i="4"/>
  <c r="BQ988" i="4"/>
  <c r="BM988" i="4"/>
  <c r="BI988" i="4"/>
  <c r="BE988" i="4"/>
  <c r="BX988" i="4"/>
  <c r="BT988" i="4"/>
  <c r="BP988" i="4"/>
  <c r="BL988" i="4"/>
  <c r="BH988" i="4"/>
  <c r="BD988" i="4"/>
  <c r="BS988" i="4"/>
  <c r="BC988" i="4"/>
  <c r="BW988" i="4"/>
  <c r="BO988" i="4"/>
  <c r="BK988" i="4"/>
  <c r="BG988" i="4"/>
  <c r="AC988" i="4"/>
  <c r="I987" i="2" s="1"/>
  <c r="BV984" i="4"/>
  <c r="BR984" i="4"/>
  <c r="BN984" i="4"/>
  <c r="BJ984" i="4"/>
  <c r="BF984" i="4"/>
  <c r="BY984" i="4"/>
  <c r="BU984" i="4"/>
  <c r="BQ984" i="4"/>
  <c r="BM984" i="4"/>
  <c r="BI984" i="4"/>
  <c r="BE984" i="4"/>
  <c r="BX984" i="4"/>
  <c r="BT984" i="4"/>
  <c r="BP984" i="4"/>
  <c r="BL984" i="4"/>
  <c r="BH984" i="4"/>
  <c r="BD984" i="4"/>
  <c r="BO984" i="4"/>
  <c r="BK984" i="4"/>
  <c r="BC984" i="4"/>
  <c r="BW984" i="4"/>
  <c r="BG984" i="4"/>
  <c r="BS984" i="4"/>
  <c r="AC984" i="4"/>
  <c r="I983" i="2" s="1"/>
  <c r="BV980" i="4"/>
  <c r="BR980" i="4"/>
  <c r="BN980" i="4"/>
  <c r="BJ980" i="4"/>
  <c r="BF980" i="4"/>
  <c r="BY980" i="4"/>
  <c r="BU980" i="4"/>
  <c r="BQ980" i="4"/>
  <c r="BM980" i="4"/>
  <c r="BI980" i="4"/>
  <c r="BE980" i="4"/>
  <c r="BX980" i="4"/>
  <c r="BT980" i="4"/>
  <c r="BP980" i="4"/>
  <c r="BL980" i="4"/>
  <c r="BH980" i="4"/>
  <c r="BD980" i="4"/>
  <c r="BK980" i="4"/>
  <c r="BW980" i="4"/>
  <c r="BG980" i="4"/>
  <c r="BS980" i="4"/>
  <c r="BC980" i="4"/>
  <c r="BO980" i="4"/>
  <c r="AC980" i="4"/>
  <c r="I979" i="2" s="1"/>
  <c r="BV976" i="4"/>
  <c r="BR976" i="4"/>
  <c r="BN976" i="4"/>
  <c r="BJ976" i="4"/>
  <c r="BF976" i="4"/>
  <c r="BY976" i="4"/>
  <c r="BU976" i="4"/>
  <c r="BQ976" i="4"/>
  <c r="BM976" i="4"/>
  <c r="BI976" i="4"/>
  <c r="BE976" i="4"/>
  <c r="BX976" i="4"/>
  <c r="BT976" i="4"/>
  <c r="BP976" i="4"/>
  <c r="BL976" i="4"/>
  <c r="BH976" i="4"/>
  <c r="BD976" i="4"/>
  <c r="BW976" i="4"/>
  <c r="BG976" i="4"/>
  <c r="BS976" i="4"/>
  <c r="BC976" i="4"/>
  <c r="BO976" i="4"/>
  <c r="BK976" i="4"/>
  <c r="AC976" i="4"/>
  <c r="I975" i="2" s="1"/>
  <c r="BV972" i="4"/>
  <c r="BR972" i="4"/>
  <c r="BN972" i="4"/>
  <c r="BJ972" i="4"/>
  <c r="BF972" i="4"/>
  <c r="BY972" i="4"/>
  <c r="BU972" i="4"/>
  <c r="BQ972" i="4"/>
  <c r="BM972" i="4"/>
  <c r="BI972" i="4"/>
  <c r="BE972" i="4"/>
  <c r="BX972" i="4"/>
  <c r="BT972" i="4"/>
  <c r="BP972" i="4"/>
  <c r="BL972" i="4"/>
  <c r="BH972" i="4"/>
  <c r="BD972" i="4"/>
  <c r="BS972" i="4"/>
  <c r="BC972" i="4"/>
  <c r="BG972" i="4"/>
  <c r="BO972" i="4"/>
  <c r="BK972" i="4"/>
  <c r="BW972" i="4"/>
  <c r="AC972" i="4"/>
  <c r="I971" i="2" s="1"/>
  <c r="BV968" i="4"/>
  <c r="BR968" i="4"/>
  <c r="BN968" i="4"/>
  <c r="BJ968" i="4"/>
  <c r="BF968" i="4"/>
  <c r="BY968" i="4"/>
  <c r="BU968" i="4"/>
  <c r="BQ968" i="4"/>
  <c r="BM968" i="4"/>
  <c r="BI968" i="4"/>
  <c r="BE968" i="4"/>
  <c r="BX968" i="4"/>
  <c r="BT968" i="4"/>
  <c r="BP968" i="4"/>
  <c r="BL968" i="4"/>
  <c r="BH968" i="4"/>
  <c r="BD968" i="4"/>
  <c r="BO968" i="4"/>
  <c r="BC968" i="4"/>
  <c r="BK968" i="4"/>
  <c r="BW968" i="4"/>
  <c r="BG968" i="4"/>
  <c r="BS968" i="4"/>
  <c r="AC968" i="4"/>
  <c r="I967" i="2" s="1"/>
  <c r="BV964" i="4"/>
  <c r="BR964" i="4"/>
  <c r="BN964" i="4"/>
  <c r="BJ964" i="4"/>
  <c r="BF964" i="4"/>
  <c r="BY964" i="4"/>
  <c r="BU964" i="4"/>
  <c r="BQ964" i="4"/>
  <c r="BM964" i="4"/>
  <c r="BI964" i="4"/>
  <c r="BE964" i="4"/>
  <c r="BX964" i="4"/>
  <c r="BT964" i="4"/>
  <c r="BP964" i="4"/>
  <c r="BL964" i="4"/>
  <c r="BH964" i="4"/>
  <c r="BD964" i="4"/>
  <c r="BK964" i="4"/>
  <c r="BO964" i="4"/>
  <c r="BW964" i="4"/>
  <c r="BG964" i="4"/>
  <c r="BS964" i="4"/>
  <c r="BC964" i="4"/>
  <c r="AC964" i="4"/>
  <c r="I963" i="2" s="1"/>
  <c r="BV960" i="4"/>
  <c r="BR960" i="4"/>
  <c r="BN960" i="4"/>
  <c r="BJ960" i="4"/>
  <c r="BF960" i="4"/>
  <c r="BY960" i="4"/>
  <c r="BU960" i="4"/>
  <c r="BQ960" i="4"/>
  <c r="BM960" i="4"/>
  <c r="BI960" i="4"/>
  <c r="BE960" i="4"/>
  <c r="BX960" i="4"/>
  <c r="BT960" i="4"/>
  <c r="BP960" i="4"/>
  <c r="BL960" i="4"/>
  <c r="BH960" i="4"/>
  <c r="BD960" i="4"/>
  <c r="BW960" i="4"/>
  <c r="BG960" i="4"/>
  <c r="BK960" i="4"/>
  <c r="BS960" i="4"/>
  <c r="BC960" i="4"/>
  <c r="BO960" i="4"/>
  <c r="AC960" i="4"/>
  <c r="I959" i="2" s="1"/>
  <c r="BV956" i="4"/>
  <c r="BR956" i="4"/>
  <c r="BN956" i="4"/>
  <c r="BJ956" i="4"/>
  <c r="BF956" i="4"/>
  <c r="BY956" i="4"/>
  <c r="BU956" i="4"/>
  <c r="BQ956" i="4"/>
  <c r="BM956" i="4"/>
  <c r="BI956" i="4"/>
  <c r="BE956" i="4"/>
  <c r="BX956" i="4"/>
  <c r="BT956" i="4"/>
  <c r="BP956" i="4"/>
  <c r="BL956" i="4"/>
  <c r="BH956" i="4"/>
  <c r="BD956" i="4"/>
  <c r="BS956" i="4"/>
  <c r="BC956" i="4"/>
  <c r="BO956" i="4"/>
  <c r="BW956" i="4"/>
  <c r="BK956" i="4"/>
  <c r="BG956" i="4"/>
  <c r="AC956" i="4"/>
  <c r="I955" i="2" s="1"/>
  <c r="BV952" i="4"/>
  <c r="BR952" i="4"/>
  <c r="BN952" i="4"/>
  <c r="BJ952" i="4"/>
  <c r="BF952" i="4"/>
  <c r="BY952" i="4"/>
  <c r="BU952" i="4"/>
  <c r="BQ952" i="4"/>
  <c r="BM952" i="4"/>
  <c r="BI952" i="4"/>
  <c r="BE952" i="4"/>
  <c r="BX952" i="4"/>
  <c r="BT952" i="4"/>
  <c r="BP952" i="4"/>
  <c r="BL952" i="4"/>
  <c r="BH952" i="4"/>
  <c r="BD952" i="4"/>
  <c r="BO952" i="4"/>
  <c r="BC952" i="4"/>
  <c r="BK952" i="4"/>
  <c r="BS952" i="4"/>
  <c r="BW952" i="4"/>
  <c r="BG952" i="4"/>
  <c r="AC952" i="4"/>
  <c r="I951" i="2" s="1"/>
  <c r="BV948" i="4"/>
  <c r="BR948" i="4"/>
  <c r="BN948" i="4"/>
  <c r="BJ948" i="4"/>
  <c r="BF948" i="4"/>
  <c r="BY948" i="4"/>
  <c r="BU948" i="4"/>
  <c r="BQ948" i="4"/>
  <c r="BM948" i="4"/>
  <c r="BI948" i="4"/>
  <c r="BE948" i="4"/>
  <c r="BX948" i="4"/>
  <c r="BT948" i="4"/>
  <c r="BP948" i="4"/>
  <c r="BL948" i="4"/>
  <c r="BH948" i="4"/>
  <c r="BD948" i="4"/>
  <c r="BK948" i="4"/>
  <c r="BW948" i="4"/>
  <c r="BG948" i="4"/>
  <c r="BO948" i="4"/>
  <c r="BS948" i="4"/>
  <c r="BC948" i="4"/>
  <c r="AC948" i="4"/>
  <c r="I947" i="2" s="1"/>
  <c r="BV944" i="4"/>
  <c r="BR944" i="4"/>
  <c r="BN944" i="4"/>
  <c r="BJ944" i="4"/>
  <c r="BF944" i="4"/>
  <c r="BY944" i="4"/>
  <c r="BU944" i="4"/>
  <c r="BQ944" i="4"/>
  <c r="BM944" i="4"/>
  <c r="BI944" i="4"/>
  <c r="BE944" i="4"/>
  <c r="BX944" i="4"/>
  <c r="BT944" i="4"/>
  <c r="BP944" i="4"/>
  <c r="BL944" i="4"/>
  <c r="BH944" i="4"/>
  <c r="BD944" i="4"/>
  <c r="BW944" i="4"/>
  <c r="BG944" i="4"/>
  <c r="BS944" i="4"/>
  <c r="BC944" i="4"/>
  <c r="BO944" i="4"/>
  <c r="BK944" i="4"/>
  <c r="AC944" i="4"/>
  <c r="I943" i="2" s="1"/>
  <c r="BV940" i="4"/>
  <c r="BR940" i="4"/>
  <c r="BN940" i="4"/>
  <c r="BJ940" i="4"/>
  <c r="BF940" i="4"/>
  <c r="BY940" i="4"/>
  <c r="BU940" i="4"/>
  <c r="BQ940" i="4"/>
  <c r="BM940" i="4"/>
  <c r="BI940" i="4"/>
  <c r="BE940" i="4"/>
  <c r="BX940" i="4"/>
  <c r="BT940" i="4"/>
  <c r="BP940" i="4"/>
  <c r="BL940" i="4"/>
  <c r="BH940" i="4"/>
  <c r="BD940" i="4"/>
  <c r="BS940" i="4"/>
  <c r="BC940" i="4"/>
  <c r="BO940" i="4"/>
  <c r="BW940" i="4"/>
  <c r="BK940" i="4"/>
  <c r="BG940" i="4"/>
  <c r="AC940" i="4"/>
  <c r="I939" i="2" s="1"/>
  <c r="BV936" i="4"/>
  <c r="BR936" i="4"/>
  <c r="BN936" i="4"/>
  <c r="BJ936" i="4"/>
  <c r="BF936" i="4"/>
  <c r="BY936" i="4"/>
  <c r="BU936" i="4"/>
  <c r="BQ936" i="4"/>
  <c r="BM936" i="4"/>
  <c r="BI936" i="4"/>
  <c r="BE936" i="4"/>
  <c r="BX936" i="4"/>
  <c r="BT936" i="4"/>
  <c r="BP936" i="4"/>
  <c r="BL936" i="4"/>
  <c r="BH936" i="4"/>
  <c r="BD936" i="4"/>
  <c r="BO936" i="4"/>
  <c r="BK936" i="4"/>
  <c r="BS936" i="4"/>
  <c r="BW936" i="4"/>
  <c r="BG936" i="4"/>
  <c r="BC936" i="4"/>
  <c r="AC936" i="4"/>
  <c r="I935" i="2" s="1"/>
  <c r="BV932" i="4"/>
  <c r="BR932" i="4"/>
  <c r="BN932" i="4"/>
  <c r="BJ932" i="4"/>
  <c r="BF932" i="4"/>
  <c r="BY932" i="4"/>
  <c r="BU932" i="4"/>
  <c r="BQ932" i="4"/>
  <c r="BM932" i="4"/>
  <c r="BI932" i="4"/>
  <c r="BE932" i="4"/>
  <c r="BX932" i="4"/>
  <c r="BT932" i="4"/>
  <c r="BP932" i="4"/>
  <c r="BL932" i="4"/>
  <c r="BH932" i="4"/>
  <c r="BD932" i="4"/>
  <c r="BK932" i="4"/>
  <c r="BW932" i="4"/>
  <c r="BG932" i="4"/>
  <c r="BS932" i="4"/>
  <c r="BC932" i="4"/>
  <c r="BO932" i="4"/>
  <c r="AC932" i="4"/>
  <c r="I931" i="2" s="1"/>
  <c r="BV928" i="4"/>
  <c r="BR928" i="4"/>
  <c r="BN928" i="4"/>
  <c r="BJ928" i="4"/>
  <c r="BF928" i="4"/>
  <c r="BY928" i="4"/>
  <c r="BU928" i="4"/>
  <c r="BQ928" i="4"/>
  <c r="BM928" i="4"/>
  <c r="BI928" i="4"/>
  <c r="BE928" i="4"/>
  <c r="BX928" i="4"/>
  <c r="BT928" i="4"/>
  <c r="BP928" i="4"/>
  <c r="BL928" i="4"/>
  <c r="BH928" i="4"/>
  <c r="BD928" i="4"/>
  <c r="BW928" i="4"/>
  <c r="BG928" i="4"/>
  <c r="BS928" i="4"/>
  <c r="BC928" i="4"/>
  <c r="BO928" i="4"/>
  <c r="BK928" i="4"/>
  <c r="AC928" i="4"/>
  <c r="I927" i="2" s="1"/>
  <c r="BV924" i="4"/>
  <c r="BR924" i="4"/>
  <c r="BN924" i="4"/>
  <c r="BJ924" i="4"/>
  <c r="BF924" i="4"/>
  <c r="BY924" i="4"/>
  <c r="BU924" i="4"/>
  <c r="BQ924" i="4"/>
  <c r="BM924" i="4"/>
  <c r="BI924" i="4"/>
  <c r="BE924" i="4"/>
  <c r="BX924" i="4"/>
  <c r="BT924" i="4"/>
  <c r="BP924" i="4"/>
  <c r="BL924" i="4"/>
  <c r="BH924" i="4"/>
  <c r="BD924" i="4"/>
  <c r="BS924" i="4"/>
  <c r="BC924" i="4"/>
  <c r="BW924" i="4"/>
  <c r="BO924" i="4"/>
  <c r="BK924" i="4"/>
  <c r="BG924" i="4"/>
  <c r="AC924" i="4"/>
  <c r="I923" i="2" s="1"/>
  <c r="BV920" i="4"/>
  <c r="BR920" i="4"/>
  <c r="BN920" i="4"/>
  <c r="BJ920" i="4"/>
  <c r="BF920" i="4"/>
  <c r="BY920" i="4"/>
  <c r="BU920" i="4"/>
  <c r="BQ920" i="4"/>
  <c r="BM920" i="4"/>
  <c r="BI920" i="4"/>
  <c r="BE920" i="4"/>
  <c r="BX920" i="4"/>
  <c r="BT920" i="4"/>
  <c r="BP920" i="4"/>
  <c r="BL920" i="4"/>
  <c r="BH920" i="4"/>
  <c r="BD920" i="4"/>
  <c r="BO920" i="4"/>
  <c r="BK920" i="4"/>
  <c r="BS920" i="4"/>
  <c r="BW920" i="4"/>
  <c r="BG920" i="4"/>
  <c r="BC920" i="4"/>
  <c r="AC920" i="4"/>
  <c r="I919" i="2" s="1"/>
  <c r="BV916" i="4"/>
  <c r="BR916" i="4"/>
  <c r="BN916" i="4"/>
  <c r="BJ916" i="4"/>
  <c r="BF916" i="4"/>
  <c r="BY916" i="4"/>
  <c r="BU916" i="4"/>
  <c r="BQ916" i="4"/>
  <c r="BM916" i="4"/>
  <c r="BI916" i="4"/>
  <c r="BE916" i="4"/>
  <c r="BX916" i="4"/>
  <c r="BT916" i="4"/>
  <c r="BP916" i="4"/>
  <c r="BL916" i="4"/>
  <c r="BH916" i="4"/>
  <c r="BD916" i="4"/>
  <c r="BK916" i="4"/>
  <c r="BW916" i="4"/>
  <c r="BG916" i="4"/>
  <c r="BS916" i="4"/>
  <c r="BC916" i="4"/>
  <c r="BO916" i="4"/>
  <c r="AC916" i="4"/>
  <c r="I915" i="2" s="1"/>
  <c r="BV912" i="4"/>
  <c r="BR912" i="4"/>
  <c r="BN912" i="4"/>
  <c r="BJ912" i="4"/>
  <c r="BF912" i="4"/>
  <c r="BY912" i="4"/>
  <c r="BU912" i="4"/>
  <c r="BQ912" i="4"/>
  <c r="BM912" i="4"/>
  <c r="BI912" i="4"/>
  <c r="BE912" i="4"/>
  <c r="BX912" i="4"/>
  <c r="BT912" i="4"/>
  <c r="BP912" i="4"/>
  <c r="BL912" i="4"/>
  <c r="BH912" i="4"/>
  <c r="BD912" i="4"/>
  <c r="BW912" i="4"/>
  <c r="BG912" i="4"/>
  <c r="BS912" i="4"/>
  <c r="BC912" i="4"/>
  <c r="BO912" i="4"/>
  <c r="BK912" i="4"/>
  <c r="AC912" i="4"/>
  <c r="I911" i="2" s="1"/>
  <c r="BV908" i="4"/>
  <c r="BR908" i="4"/>
  <c r="BN908" i="4"/>
  <c r="BJ908" i="4"/>
  <c r="BF908" i="4"/>
  <c r="BY908" i="4"/>
  <c r="BU908" i="4"/>
  <c r="BQ908" i="4"/>
  <c r="BM908" i="4"/>
  <c r="BI908" i="4"/>
  <c r="BE908" i="4"/>
  <c r="BX908" i="4"/>
  <c r="BT908" i="4"/>
  <c r="BP908" i="4"/>
  <c r="BL908" i="4"/>
  <c r="BH908" i="4"/>
  <c r="BD908" i="4"/>
  <c r="BS908" i="4"/>
  <c r="BC908" i="4"/>
  <c r="BO908" i="4"/>
  <c r="BW908" i="4"/>
  <c r="BK908" i="4"/>
  <c r="BG908" i="4"/>
  <c r="AC908" i="4"/>
  <c r="I907" i="2" s="1"/>
  <c r="BV904" i="4"/>
  <c r="BR904" i="4"/>
  <c r="BN904" i="4"/>
  <c r="BJ904" i="4"/>
  <c r="BF904" i="4"/>
  <c r="BY904" i="4"/>
  <c r="BU904" i="4"/>
  <c r="BQ904" i="4"/>
  <c r="BM904" i="4"/>
  <c r="BI904" i="4"/>
  <c r="BE904" i="4"/>
  <c r="BX904" i="4"/>
  <c r="BT904" i="4"/>
  <c r="BP904" i="4"/>
  <c r="BL904" i="4"/>
  <c r="BH904" i="4"/>
  <c r="BD904" i="4"/>
  <c r="BO904" i="4"/>
  <c r="BK904" i="4"/>
  <c r="BS904" i="4"/>
  <c r="BW904" i="4"/>
  <c r="BG904" i="4"/>
  <c r="BC904" i="4"/>
  <c r="AC904" i="4"/>
  <c r="I903" i="2" s="1"/>
  <c r="BV900" i="4"/>
  <c r="BR900" i="4"/>
  <c r="BN900" i="4"/>
  <c r="BJ900" i="4"/>
  <c r="BF900" i="4"/>
  <c r="BY900" i="4"/>
  <c r="BU900" i="4"/>
  <c r="BQ900" i="4"/>
  <c r="BM900" i="4"/>
  <c r="BI900" i="4"/>
  <c r="BE900" i="4"/>
  <c r="BX900" i="4"/>
  <c r="BT900" i="4"/>
  <c r="BP900" i="4"/>
  <c r="BL900" i="4"/>
  <c r="BH900" i="4"/>
  <c r="BD900" i="4"/>
  <c r="BK900" i="4"/>
  <c r="BW900" i="4"/>
  <c r="BG900" i="4"/>
  <c r="BS900" i="4"/>
  <c r="BC900" i="4"/>
  <c r="BO900" i="4"/>
  <c r="AC900" i="4"/>
  <c r="I899" i="2" s="1"/>
  <c r="BV896" i="4"/>
  <c r="BR896" i="4"/>
  <c r="BN896" i="4"/>
  <c r="BJ896" i="4"/>
  <c r="BF896" i="4"/>
  <c r="BY896" i="4"/>
  <c r="BU896" i="4"/>
  <c r="BQ896" i="4"/>
  <c r="BM896" i="4"/>
  <c r="BI896" i="4"/>
  <c r="BE896" i="4"/>
  <c r="BX896" i="4"/>
  <c r="BT896" i="4"/>
  <c r="BP896" i="4"/>
  <c r="BL896" i="4"/>
  <c r="BH896" i="4"/>
  <c r="BD896" i="4"/>
  <c r="BW896" i="4"/>
  <c r="BG896" i="4"/>
  <c r="BS896" i="4"/>
  <c r="BC896" i="4"/>
  <c r="BO896" i="4"/>
  <c r="BK896" i="4"/>
  <c r="AC896" i="4"/>
  <c r="I895" i="2" s="1"/>
  <c r="BV892" i="4"/>
  <c r="BR892" i="4"/>
  <c r="BN892" i="4"/>
  <c r="BJ892" i="4"/>
  <c r="BF892" i="4"/>
  <c r="BY892" i="4"/>
  <c r="BU892" i="4"/>
  <c r="BQ892" i="4"/>
  <c r="BM892" i="4"/>
  <c r="BI892" i="4"/>
  <c r="BE892" i="4"/>
  <c r="BX892" i="4"/>
  <c r="BT892" i="4"/>
  <c r="BP892" i="4"/>
  <c r="BL892" i="4"/>
  <c r="BH892" i="4"/>
  <c r="BD892" i="4"/>
  <c r="BS892" i="4"/>
  <c r="BC892" i="4"/>
  <c r="BW892" i="4"/>
  <c r="BO892" i="4"/>
  <c r="BK892" i="4"/>
  <c r="BG892" i="4"/>
  <c r="AC892" i="4"/>
  <c r="I891" i="2" s="1"/>
  <c r="BV888" i="4"/>
  <c r="BR888" i="4"/>
  <c r="BN888" i="4"/>
  <c r="BJ888" i="4"/>
  <c r="BF888" i="4"/>
  <c r="BY888" i="4"/>
  <c r="BU888" i="4"/>
  <c r="BQ888" i="4"/>
  <c r="BM888" i="4"/>
  <c r="BI888" i="4"/>
  <c r="BE888" i="4"/>
  <c r="BX888" i="4"/>
  <c r="BT888" i="4"/>
  <c r="BP888" i="4"/>
  <c r="BL888" i="4"/>
  <c r="BH888" i="4"/>
  <c r="BD888" i="4"/>
  <c r="BO888" i="4"/>
  <c r="BC888" i="4"/>
  <c r="BK888" i="4"/>
  <c r="BW888" i="4"/>
  <c r="BG888" i="4"/>
  <c r="BS888" i="4"/>
  <c r="AC888" i="4"/>
  <c r="I887" i="2" s="1"/>
  <c r="BV884" i="4"/>
  <c r="BR884" i="4"/>
  <c r="BN884" i="4"/>
  <c r="BJ884" i="4"/>
  <c r="BF884" i="4"/>
  <c r="BY884" i="4"/>
  <c r="BU884" i="4"/>
  <c r="BQ884" i="4"/>
  <c r="BM884" i="4"/>
  <c r="BI884" i="4"/>
  <c r="BE884" i="4"/>
  <c r="BX884" i="4"/>
  <c r="BT884" i="4"/>
  <c r="BP884" i="4"/>
  <c r="BL884" i="4"/>
  <c r="BH884" i="4"/>
  <c r="BD884" i="4"/>
  <c r="BK884" i="4"/>
  <c r="BW884" i="4"/>
  <c r="BG884" i="4"/>
  <c r="BO884" i="4"/>
  <c r="BS884" i="4"/>
  <c r="BC884" i="4"/>
  <c r="AC884" i="4"/>
  <c r="I883" i="2" s="1"/>
  <c r="BV880" i="4"/>
  <c r="BR880" i="4"/>
  <c r="BN880" i="4"/>
  <c r="BJ880" i="4"/>
  <c r="BF880" i="4"/>
  <c r="BY880" i="4"/>
  <c r="BU880" i="4"/>
  <c r="BQ880" i="4"/>
  <c r="BM880" i="4"/>
  <c r="BI880" i="4"/>
  <c r="BE880" i="4"/>
  <c r="BX880" i="4"/>
  <c r="BT880" i="4"/>
  <c r="BP880" i="4"/>
  <c r="BL880" i="4"/>
  <c r="BH880" i="4"/>
  <c r="BD880" i="4"/>
  <c r="BW880" i="4"/>
  <c r="BG880" i="4"/>
  <c r="BS880" i="4"/>
  <c r="BC880" i="4"/>
  <c r="BK880" i="4"/>
  <c r="BO880" i="4"/>
  <c r="AC880" i="4"/>
  <c r="I879" i="2" s="1"/>
  <c r="BV876" i="4"/>
  <c r="BR876" i="4"/>
  <c r="BN876" i="4"/>
  <c r="BJ876" i="4"/>
  <c r="BF876" i="4"/>
  <c r="BY876" i="4"/>
  <c r="BU876" i="4"/>
  <c r="BQ876" i="4"/>
  <c r="BM876" i="4"/>
  <c r="BI876" i="4"/>
  <c r="BE876" i="4"/>
  <c r="BX876" i="4"/>
  <c r="BT876" i="4"/>
  <c r="BP876" i="4"/>
  <c r="BL876" i="4"/>
  <c r="BH876" i="4"/>
  <c r="BD876" i="4"/>
  <c r="BS876" i="4"/>
  <c r="BC876" i="4"/>
  <c r="BW876" i="4"/>
  <c r="BO876" i="4"/>
  <c r="BG876" i="4"/>
  <c r="BK876" i="4"/>
  <c r="AC876" i="4"/>
  <c r="I875" i="2" s="1"/>
  <c r="BV872" i="4"/>
  <c r="BR872" i="4"/>
  <c r="BN872" i="4"/>
  <c r="BJ872" i="4"/>
  <c r="BF872" i="4"/>
  <c r="BY872" i="4"/>
  <c r="BU872" i="4"/>
  <c r="BQ872" i="4"/>
  <c r="BM872" i="4"/>
  <c r="BI872" i="4"/>
  <c r="BE872" i="4"/>
  <c r="BX872" i="4"/>
  <c r="BT872" i="4"/>
  <c r="BP872" i="4"/>
  <c r="BL872" i="4"/>
  <c r="BH872" i="4"/>
  <c r="BD872" i="4"/>
  <c r="BO872" i="4"/>
  <c r="BS872" i="4"/>
  <c r="BK872" i="4"/>
  <c r="BC872" i="4"/>
  <c r="BW872" i="4"/>
  <c r="BG872" i="4"/>
  <c r="AC872" i="4"/>
  <c r="I871" i="2" s="1"/>
  <c r="BV868" i="4"/>
  <c r="BR868" i="4"/>
  <c r="BN868" i="4"/>
  <c r="BJ868" i="4"/>
  <c r="BF868" i="4"/>
  <c r="BY868" i="4"/>
  <c r="BU868" i="4"/>
  <c r="BQ868" i="4"/>
  <c r="BM868" i="4"/>
  <c r="BI868" i="4"/>
  <c r="BE868" i="4"/>
  <c r="BX868" i="4"/>
  <c r="BT868" i="4"/>
  <c r="BP868" i="4"/>
  <c r="BL868" i="4"/>
  <c r="BH868" i="4"/>
  <c r="BD868" i="4"/>
  <c r="BK868" i="4"/>
  <c r="BO868" i="4"/>
  <c r="BW868" i="4"/>
  <c r="BG868" i="4"/>
  <c r="BS868" i="4"/>
  <c r="BC868" i="4"/>
  <c r="AC868" i="4"/>
  <c r="I867" i="2" s="1"/>
  <c r="BV864" i="4"/>
  <c r="BR864" i="4"/>
  <c r="BN864" i="4"/>
  <c r="BJ864" i="4"/>
  <c r="BF864" i="4"/>
  <c r="BY864" i="4"/>
  <c r="BU864" i="4"/>
  <c r="BQ864" i="4"/>
  <c r="BM864" i="4"/>
  <c r="BI864" i="4"/>
  <c r="BE864" i="4"/>
  <c r="BX864" i="4"/>
  <c r="BT864" i="4"/>
  <c r="BP864" i="4"/>
  <c r="BL864" i="4"/>
  <c r="BH864" i="4"/>
  <c r="BD864" i="4"/>
  <c r="BW864" i="4"/>
  <c r="BG864" i="4"/>
  <c r="BK864" i="4"/>
  <c r="BS864" i="4"/>
  <c r="BC864" i="4"/>
  <c r="BO864" i="4"/>
  <c r="AC864" i="4"/>
  <c r="I863" i="2" s="1"/>
  <c r="BV860" i="4"/>
  <c r="BR860" i="4"/>
  <c r="BN860" i="4"/>
  <c r="BJ860" i="4"/>
  <c r="BF860" i="4"/>
  <c r="BY860" i="4"/>
  <c r="BU860" i="4"/>
  <c r="BQ860" i="4"/>
  <c r="BM860" i="4"/>
  <c r="BI860" i="4"/>
  <c r="BE860" i="4"/>
  <c r="BX860" i="4"/>
  <c r="BT860" i="4"/>
  <c r="BP860" i="4"/>
  <c r="BL860" i="4"/>
  <c r="BH860" i="4"/>
  <c r="BD860" i="4"/>
  <c r="BS860" i="4"/>
  <c r="BC860" i="4"/>
  <c r="BO860" i="4"/>
  <c r="BG860" i="4"/>
  <c r="BK860" i="4"/>
  <c r="BW860" i="4"/>
  <c r="AC860" i="4"/>
  <c r="I859" i="2" s="1"/>
  <c r="BV856" i="4"/>
  <c r="BR856" i="4"/>
  <c r="BN856" i="4"/>
  <c r="BJ856" i="4"/>
  <c r="BF856" i="4"/>
  <c r="BY856" i="4"/>
  <c r="BU856" i="4"/>
  <c r="BQ856" i="4"/>
  <c r="BM856" i="4"/>
  <c r="BI856" i="4"/>
  <c r="BE856" i="4"/>
  <c r="BX856" i="4"/>
  <c r="BT856" i="4"/>
  <c r="BP856" i="4"/>
  <c r="BL856" i="4"/>
  <c r="BH856" i="4"/>
  <c r="BD856" i="4"/>
  <c r="BO856" i="4"/>
  <c r="BS856" i="4"/>
  <c r="BK856" i="4"/>
  <c r="BC856" i="4"/>
  <c r="BW856" i="4"/>
  <c r="BG856" i="4"/>
  <c r="AC856" i="4"/>
  <c r="I855" i="2" s="1"/>
  <c r="BV852" i="4"/>
  <c r="BR852" i="4"/>
  <c r="BN852" i="4"/>
  <c r="BJ852" i="4"/>
  <c r="BF852" i="4"/>
  <c r="BY852" i="4"/>
  <c r="BU852" i="4"/>
  <c r="BQ852" i="4"/>
  <c r="BM852" i="4"/>
  <c r="BI852" i="4"/>
  <c r="BE852" i="4"/>
  <c r="BX852" i="4"/>
  <c r="BT852" i="4"/>
  <c r="BP852" i="4"/>
  <c r="BL852" i="4"/>
  <c r="BH852" i="4"/>
  <c r="BD852" i="4"/>
  <c r="BK852" i="4"/>
  <c r="BW852" i="4"/>
  <c r="BG852" i="4"/>
  <c r="BO852" i="4"/>
  <c r="BS852" i="4"/>
  <c r="BC852" i="4"/>
  <c r="AC852" i="4"/>
  <c r="I851" i="2" s="1"/>
  <c r="BV848" i="4"/>
  <c r="BR848" i="4"/>
  <c r="BN848" i="4"/>
  <c r="BJ848" i="4"/>
  <c r="BF848" i="4"/>
  <c r="BY848" i="4"/>
  <c r="BU848" i="4"/>
  <c r="BQ848" i="4"/>
  <c r="BM848" i="4"/>
  <c r="BI848" i="4"/>
  <c r="BE848" i="4"/>
  <c r="BX848" i="4"/>
  <c r="BT848" i="4"/>
  <c r="BP848" i="4"/>
  <c r="BL848" i="4"/>
  <c r="BH848" i="4"/>
  <c r="BD848" i="4"/>
  <c r="BW848" i="4"/>
  <c r="BG848" i="4"/>
  <c r="BK848" i="4"/>
  <c r="BS848" i="4"/>
  <c r="BC848" i="4"/>
  <c r="BO848" i="4"/>
  <c r="AC848" i="4"/>
  <c r="I847" i="2" s="1"/>
  <c r="BV844" i="4"/>
  <c r="BR844" i="4"/>
  <c r="BN844" i="4"/>
  <c r="BJ844" i="4"/>
  <c r="BF844" i="4"/>
  <c r="BY844" i="4"/>
  <c r="BU844" i="4"/>
  <c r="BQ844" i="4"/>
  <c r="BM844" i="4"/>
  <c r="BI844" i="4"/>
  <c r="BE844" i="4"/>
  <c r="BX844" i="4"/>
  <c r="BT844" i="4"/>
  <c r="BP844" i="4"/>
  <c r="BL844" i="4"/>
  <c r="BH844" i="4"/>
  <c r="BD844" i="4"/>
  <c r="BS844" i="4"/>
  <c r="BC844" i="4"/>
  <c r="BG844" i="4"/>
  <c r="BO844" i="4"/>
  <c r="BK844" i="4"/>
  <c r="BW844" i="4"/>
  <c r="AC844" i="4"/>
  <c r="I843" i="2" s="1"/>
  <c r="BV840" i="4"/>
  <c r="BR840" i="4"/>
  <c r="BN840" i="4"/>
  <c r="BJ840" i="4"/>
  <c r="BF840" i="4"/>
  <c r="BY840" i="4"/>
  <c r="BU840" i="4"/>
  <c r="BQ840" i="4"/>
  <c r="BM840" i="4"/>
  <c r="BI840" i="4"/>
  <c r="BE840" i="4"/>
  <c r="BX840" i="4"/>
  <c r="BT840" i="4"/>
  <c r="BP840" i="4"/>
  <c r="BL840" i="4"/>
  <c r="BH840" i="4"/>
  <c r="BD840" i="4"/>
  <c r="BO840" i="4"/>
  <c r="BK840" i="4"/>
  <c r="BS840" i="4"/>
  <c r="BW840" i="4"/>
  <c r="BG840" i="4"/>
  <c r="BC840" i="4"/>
  <c r="AC840" i="4"/>
  <c r="I839" i="2" s="1"/>
  <c r="BV836" i="4"/>
  <c r="BR836" i="4"/>
  <c r="BN836" i="4"/>
  <c r="BJ836" i="4"/>
  <c r="BF836" i="4"/>
  <c r="BY836" i="4"/>
  <c r="BU836" i="4"/>
  <c r="BQ836" i="4"/>
  <c r="BM836" i="4"/>
  <c r="BI836" i="4"/>
  <c r="BE836" i="4"/>
  <c r="BX836" i="4"/>
  <c r="BT836" i="4"/>
  <c r="BP836" i="4"/>
  <c r="BL836" i="4"/>
  <c r="BH836" i="4"/>
  <c r="BD836" i="4"/>
  <c r="BK836" i="4"/>
  <c r="BO836" i="4"/>
  <c r="BW836" i="4"/>
  <c r="BG836" i="4"/>
  <c r="BS836" i="4"/>
  <c r="BC836" i="4"/>
  <c r="AC836" i="4"/>
  <c r="I835" i="2" s="1"/>
  <c r="BV832" i="4"/>
  <c r="BR832" i="4"/>
  <c r="BN832" i="4"/>
  <c r="BJ832" i="4"/>
  <c r="BF832" i="4"/>
  <c r="BY832" i="4"/>
  <c r="BU832" i="4"/>
  <c r="BQ832" i="4"/>
  <c r="BM832" i="4"/>
  <c r="BI832" i="4"/>
  <c r="BE832" i="4"/>
  <c r="BX832" i="4"/>
  <c r="BT832" i="4"/>
  <c r="BP832" i="4"/>
  <c r="BL832" i="4"/>
  <c r="BH832" i="4"/>
  <c r="BD832" i="4"/>
  <c r="BW832" i="4"/>
  <c r="BG832" i="4"/>
  <c r="BS832" i="4"/>
  <c r="BC832" i="4"/>
  <c r="BO832" i="4"/>
  <c r="BK832" i="4"/>
  <c r="AC832" i="4"/>
  <c r="I831" i="2" s="1"/>
  <c r="BV828" i="4"/>
  <c r="BR828" i="4"/>
  <c r="BN828" i="4"/>
  <c r="BJ828" i="4"/>
  <c r="BF828" i="4"/>
  <c r="BY828" i="4"/>
  <c r="BU828" i="4"/>
  <c r="BQ828" i="4"/>
  <c r="BM828" i="4"/>
  <c r="BI828" i="4"/>
  <c r="BE828" i="4"/>
  <c r="BX828" i="4"/>
  <c r="BT828" i="4"/>
  <c r="BP828" i="4"/>
  <c r="BL828" i="4"/>
  <c r="BH828" i="4"/>
  <c r="BD828" i="4"/>
  <c r="BS828" i="4"/>
  <c r="BC828" i="4"/>
  <c r="BO828" i="4"/>
  <c r="BW828" i="4"/>
  <c r="BK828" i="4"/>
  <c r="BG828" i="4"/>
  <c r="AC828" i="4"/>
  <c r="I827" i="2" s="1"/>
  <c r="BV824" i="4"/>
  <c r="BR824" i="4"/>
  <c r="BN824" i="4"/>
  <c r="BJ824" i="4"/>
  <c r="BF824" i="4"/>
  <c r="BY824" i="4"/>
  <c r="BU824" i="4"/>
  <c r="BQ824" i="4"/>
  <c r="BM824" i="4"/>
  <c r="BI824" i="4"/>
  <c r="BE824" i="4"/>
  <c r="BX824" i="4"/>
  <c r="BT824" i="4"/>
  <c r="BP824" i="4"/>
  <c r="BL824" i="4"/>
  <c r="BH824" i="4"/>
  <c r="BD824" i="4"/>
  <c r="BO824" i="4"/>
  <c r="BK824" i="4"/>
  <c r="BC824" i="4"/>
  <c r="BW824" i="4"/>
  <c r="BG824" i="4"/>
  <c r="BS824" i="4"/>
  <c r="AC824" i="4"/>
  <c r="I823" i="2" s="1"/>
  <c r="BV820" i="4"/>
  <c r="BR820" i="4"/>
  <c r="BN820" i="4"/>
  <c r="BJ820" i="4"/>
  <c r="BF820" i="4"/>
  <c r="BY820" i="4"/>
  <c r="BU820" i="4"/>
  <c r="BQ820" i="4"/>
  <c r="BM820" i="4"/>
  <c r="BI820" i="4"/>
  <c r="BE820" i="4"/>
  <c r="BX820" i="4"/>
  <c r="BT820" i="4"/>
  <c r="BP820" i="4"/>
  <c r="BL820" i="4"/>
  <c r="BH820" i="4"/>
  <c r="BD820" i="4"/>
  <c r="BK820" i="4"/>
  <c r="BO820" i="4"/>
  <c r="BW820" i="4"/>
  <c r="BG820" i="4"/>
  <c r="BS820" i="4"/>
  <c r="BC820" i="4"/>
  <c r="AC820" i="4"/>
  <c r="I819" i="2" s="1"/>
  <c r="BV816" i="4"/>
  <c r="BR816" i="4"/>
  <c r="BN816" i="4"/>
  <c r="BJ816" i="4"/>
  <c r="BF816" i="4"/>
  <c r="BY816" i="4"/>
  <c r="BU816" i="4"/>
  <c r="BQ816" i="4"/>
  <c r="BM816" i="4"/>
  <c r="BI816" i="4"/>
  <c r="BE816" i="4"/>
  <c r="BX816" i="4"/>
  <c r="BT816" i="4"/>
  <c r="BP816" i="4"/>
  <c r="BL816" i="4"/>
  <c r="BH816" i="4"/>
  <c r="BD816" i="4"/>
  <c r="BW816" i="4"/>
  <c r="BG816" i="4"/>
  <c r="BK816" i="4"/>
  <c r="BS816" i="4"/>
  <c r="BC816" i="4"/>
  <c r="BO816" i="4"/>
  <c r="AC816" i="4"/>
  <c r="I815" i="2" s="1"/>
  <c r="BV812" i="4"/>
  <c r="BR812" i="4"/>
  <c r="BN812" i="4"/>
  <c r="BJ812" i="4"/>
  <c r="BF812" i="4"/>
  <c r="BY812" i="4"/>
  <c r="BU812" i="4"/>
  <c r="BQ812" i="4"/>
  <c r="BM812" i="4"/>
  <c r="BI812" i="4"/>
  <c r="BE812" i="4"/>
  <c r="BX812" i="4"/>
  <c r="BT812" i="4"/>
  <c r="BP812" i="4"/>
  <c r="BL812" i="4"/>
  <c r="BH812" i="4"/>
  <c r="BD812" i="4"/>
  <c r="BS812" i="4"/>
  <c r="BC812" i="4"/>
  <c r="BG812" i="4"/>
  <c r="BO812" i="4"/>
  <c r="BW812" i="4"/>
  <c r="BK812" i="4"/>
  <c r="AC812" i="4"/>
  <c r="I811" i="2" s="1"/>
  <c r="BV808" i="4"/>
  <c r="BR808" i="4"/>
  <c r="BN808" i="4"/>
  <c r="BJ808" i="4"/>
  <c r="BF808" i="4"/>
  <c r="BY808" i="4"/>
  <c r="BU808" i="4"/>
  <c r="BQ808" i="4"/>
  <c r="BM808" i="4"/>
  <c r="BI808" i="4"/>
  <c r="BE808" i="4"/>
  <c r="BX808" i="4"/>
  <c r="BT808" i="4"/>
  <c r="BP808" i="4"/>
  <c r="BL808" i="4"/>
  <c r="BH808" i="4"/>
  <c r="BD808" i="4"/>
  <c r="BO808" i="4"/>
  <c r="BK808" i="4"/>
  <c r="BC808" i="4"/>
  <c r="BW808" i="4"/>
  <c r="BG808" i="4"/>
  <c r="BS808" i="4"/>
  <c r="AC808" i="4"/>
  <c r="I807" i="2" s="1"/>
  <c r="BV804" i="4"/>
  <c r="BR804" i="4"/>
  <c r="BN804" i="4"/>
  <c r="BJ804" i="4"/>
  <c r="BF804" i="4"/>
  <c r="BY804" i="4"/>
  <c r="BU804" i="4"/>
  <c r="BQ804" i="4"/>
  <c r="BM804" i="4"/>
  <c r="BI804" i="4"/>
  <c r="BE804" i="4"/>
  <c r="BX804" i="4"/>
  <c r="BT804" i="4"/>
  <c r="BP804" i="4"/>
  <c r="BL804" i="4"/>
  <c r="BH804" i="4"/>
  <c r="BD804" i="4"/>
  <c r="BK804" i="4"/>
  <c r="BW804" i="4"/>
  <c r="BG804" i="4"/>
  <c r="BS804" i="4"/>
  <c r="BC804" i="4"/>
  <c r="BO804" i="4"/>
  <c r="AC804" i="4"/>
  <c r="I803" i="2" s="1"/>
  <c r="BV800" i="4"/>
  <c r="BR800" i="4"/>
  <c r="BN800" i="4"/>
  <c r="BJ800" i="4"/>
  <c r="BF800" i="4"/>
  <c r="BY800" i="4"/>
  <c r="BU800" i="4"/>
  <c r="BQ800" i="4"/>
  <c r="BM800" i="4"/>
  <c r="BI800" i="4"/>
  <c r="BE800" i="4"/>
  <c r="BX800" i="4"/>
  <c r="BT800" i="4"/>
  <c r="BP800" i="4"/>
  <c r="BL800" i="4"/>
  <c r="BH800" i="4"/>
  <c r="BD800" i="4"/>
  <c r="BW800" i="4"/>
  <c r="BG800" i="4"/>
  <c r="BS800" i="4"/>
  <c r="BC800" i="4"/>
  <c r="BO800" i="4"/>
  <c r="BK800" i="4"/>
  <c r="AC800" i="4"/>
  <c r="I799" i="2" s="1"/>
  <c r="BV796" i="4"/>
  <c r="BR796" i="4"/>
  <c r="BN796" i="4"/>
  <c r="BJ796" i="4"/>
  <c r="BF796" i="4"/>
  <c r="BY796" i="4"/>
  <c r="BU796" i="4"/>
  <c r="BQ796" i="4"/>
  <c r="BM796" i="4"/>
  <c r="BI796" i="4"/>
  <c r="BE796" i="4"/>
  <c r="BX796" i="4"/>
  <c r="BT796" i="4"/>
  <c r="BP796" i="4"/>
  <c r="BL796" i="4"/>
  <c r="BH796" i="4"/>
  <c r="BD796" i="4"/>
  <c r="BS796" i="4"/>
  <c r="BC796" i="4"/>
  <c r="BO796" i="4"/>
  <c r="BW796" i="4"/>
  <c r="BK796" i="4"/>
  <c r="BG796" i="4"/>
  <c r="AC796" i="4"/>
  <c r="I795" i="2" s="1"/>
  <c r="BV792" i="4"/>
  <c r="BR792" i="4"/>
  <c r="BN792" i="4"/>
  <c r="BJ792" i="4"/>
  <c r="BF792" i="4"/>
  <c r="BY792" i="4"/>
  <c r="BU792" i="4"/>
  <c r="BQ792" i="4"/>
  <c r="BM792" i="4"/>
  <c r="BI792" i="4"/>
  <c r="BE792" i="4"/>
  <c r="BX792" i="4"/>
  <c r="BT792" i="4"/>
  <c r="BP792" i="4"/>
  <c r="BL792" i="4"/>
  <c r="BH792" i="4"/>
  <c r="BD792" i="4"/>
  <c r="BO792" i="4"/>
  <c r="BK792" i="4"/>
  <c r="BC792" i="4"/>
  <c r="BW792" i="4"/>
  <c r="BG792" i="4"/>
  <c r="BS792" i="4"/>
  <c r="AC792" i="4"/>
  <c r="I791" i="2" s="1"/>
  <c r="BV788" i="4"/>
  <c r="BR788" i="4"/>
  <c r="BN788" i="4"/>
  <c r="BJ788" i="4"/>
  <c r="BF788" i="4"/>
  <c r="BY788" i="4"/>
  <c r="BU788" i="4"/>
  <c r="BQ788" i="4"/>
  <c r="BM788" i="4"/>
  <c r="BI788" i="4"/>
  <c r="BE788" i="4"/>
  <c r="BX788" i="4"/>
  <c r="BT788" i="4"/>
  <c r="BP788" i="4"/>
  <c r="BL788" i="4"/>
  <c r="BH788" i="4"/>
  <c r="BD788" i="4"/>
  <c r="BK788" i="4"/>
  <c r="BO788" i="4"/>
  <c r="BW788" i="4"/>
  <c r="BG788" i="4"/>
  <c r="BS788" i="4"/>
  <c r="BC788" i="4"/>
  <c r="AC788" i="4"/>
  <c r="I787" i="2" s="1"/>
  <c r="BV784" i="4"/>
  <c r="BR784" i="4"/>
  <c r="BN784" i="4"/>
  <c r="BJ784" i="4"/>
  <c r="BF784" i="4"/>
  <c r="BY784" i="4"/>
  <c r="BU784" i="4"/>
  <c r="BQ784" i="4"/>
  <c r="BM784" i="4"/>
  <c r="BI784" i="4"/>
  <c r="BE784" i="4"/>
  <c r="BX784" i="4"/>
  <c r="BT784" i="4"/>
  <c r="BP784" i="4"/>
  <c r="BL784" i="4"/>
  <c r="BH784" i="4"/>
  <c r="BD784" i="4"/>
  <c r="BW784" i="4"/>
  <c r="BG784" i="4"/>
  <c r="BK784" i="4"/>
  <c r="BS784" i="4"/>
  <c r="BC784" i="4"/>
  <c r="BO784" i="4"/>
  <c r="AC784" i="4"/>
  <c r="I783" i="2" s="1"/>
  <c r="BV780" i="4"/>
  <c r="BR780" i="4"/>
  <c r="BN780" i="4"/>
  <c r="BJ780" i="4"/>
  <c r="BF780" i="4"/>
  <c r="BY780" i="4"/>
  <c r="BU780" i="4"/>
  <c r="BQ780" i="4"/>
  <c r="BM780" i="4"/>
  <c r="BI780" i="4"/>
  <c r="BE780" i="4"/>
  <c r="BX780" i="4"/>
  <c r="BT780" i="4"/>
  <c r="BP780" i="4"/>
  <c r="BL780" i="4"/>
  <c r="BH780" i="4"/>
  <c r="BD780" i="4"/>
  <c r="BS780" i="4"/>
  <c r="BC780" i="4"/>
  <c r="BG780" i="4"/>
  <c r="BO780" i="4"/>
  <c r="BW780" i="4"/>
  <c r="BK780" i="4"/>
  <c r="AC780" i="4"/>
  <c r="I779" i="2" s="1"/>
  <c r="BV776" i="4"/>
  <c r="BR776" i="4"/>
  <c r="BN776" i="4"/>
  <c r="BJ776" i="4"/>
  <c r="BF776" i="4"/>
  <c r="BY776" i="4"/>
  <c r="BU776" i="4"/>
  <c r="BQ776" i="4"/>
  <c r="BM776" i="4"/>
  <c r="BI776" i="4"/>
  <c r="BE776" i="4"/>
  <c r="BX776" i="4"/>
  <c r="BT776" i="4"/>
  <c r="BP776" i="4"/>
  <c r="BL776" i="4"/>
  <c r="BH776" i="4"/>
  <c r="BD776" i="4"/>
  <c r="BO776" i="4"/>
  <c r="BC776" i="4"/>
  <c r="BK776" i="4"/>
  <c r="BS776" i="4"/>
  <c r="BW776" i="4"/>
  <c r="BG776" i="4"/>
  <c r="AC776" i="4"/>
  <c r="I775" i="2" s="1"/>
  <c r="BV772" i="4"/>
  <c r="BR772" i="4"/>
  <c r="BN772" i="4"/>
  <c r="BJ772" i="4"/>
  <c r="BF772" i="4"/>
  <c r="BY772" i="4"/>
  <c r="BU772" i="4"/>
  <c r="BQ772" i="4"/>
  <c r="BM772" i="4"/>
  <c r="BI772" i="4"/>
  <c r="BE772" i="4"/>
  <c r="BX772" i="4"/>
  <c r="BT772" i="4"/>
  <c r="BP772" i="4"/>
  <c r="BL772" i="4"/>
  <c r="BH772" i="4"/>
  <c r="BD772" i="4"/>
  <c r="BK772" i="4"/>
  <c r="BW772" i="4"/>
  <c r="BG772" i="4"/>
  <c r="BO772" i="4"/>
  <c r="BS772" i="4"/>
  <c r="BC772" i="4"/>
  <c r="AC772" i="4"/>
  <c r="I771" i="2" s="1"/>
  <c r="BV768" i="4"/>
  <c r="BR768" i="4"/>
  <c r="BN768" i="4"/>
  <c r="BJ768" i="4"/>
  <c r="BF768" i="4"/>
  <c r="BY768" i="4"/>
  <c r="BU768" i="4"/>
  <c r="BQ768" i="4"/>
  <c r="BM768" i="4"/>
  <c r="BI768" i="4"/>
  <c r="BE768" i="4"/>
  <c r="BX768" i="4"/>
  <c r="BT768" i="4"/>
  <c r="BP768" i="4"/>
  <c r="BL768" i="4"/>
  <c r="BH768" i="4"/>
  <c r="BD768" i="4"/>
  <c r="BW768" i="4"/>
  <c r="BG768" i="4"/>
  <c r="BK768" i="4"/>
  <c r="BS768" i="4"/>
  <c r="BC768" i="4"/>
  <c r="BO768" i="4"/>
  <c r="AC768" i="4"/>
  <c r="I767" i="2" s="1"/>
  <c r="BV764" i="4"/>
  <c r="BR764" i="4"/>
  <c r="BN764" i="4"/>
  <c r="BJ764" i="4"/>
  <c r="BF764" i="4"/>
  <c r="BY764" i="4"/>
  <c r="BU764" i="4"/>
  <c r="BQ764" i="4"/>
  <c r="BM764" i="4"/>
  <c r="BI764" i="4"/>
  <c r="BE764" i="4"/>
  <c r="BX764" i="4"/>
  <c r="BT764" i="4"/>
  <c r="BP764" i="4"/>
  <c r="BL764" i="4"/>
  <c r="BH764" i="4"/>
  <c r="BD764" i="4"/>
  <c r="BS764" i="4"/>
  <c r="BC764" i="4"/>
  <c r="BG764" i="4"/>
  <c r="BO764" i="4"/>
  <c r="BK764" i="4"/>
  <c r="BW764" i="4"/>
  <c r="AC764" i="4"/>
  <c r="I763" i="2" s="1"/>
  <c r="BV760" i="4"/>
  <c r="BR760" i="4"/>
  <c r="BN760" i="4"/>
  <c r="BJ760" i="4"/>
  <c r="BF760" i="4"/>
  <c r="BY760" i="4"/>
  <c r="BU760" i="4"/>
  <c r="BQ760" i="4"/>
  <c r="BM760" i="4"/>
  <c r="BI760" i="4"/>
  <c r="BE760" i="4"/>
  <c r="BX760" i="4"/>
  <c r="BT760" i="4"/>
  <c r="BP760" i="4"/>
  <c r="BL760" i="4"/>
  <c r="BH760" i="4"/>
  <c r="BD760" i="4"/>
  <c r="BO760" i="4"/>
  <c r="BS760" i="4"/>
  <c r="BK760" i="4"/>
  <c r="BC760" i="4"/>
  <c r="BW760" i="4"/>
  <c r="BG760" i="4"/>
  <c r="AC760" i="4"/>
  <c r="I759" i="2" s="1"/>
  <c r="BV756" i="4"/>
  <c r="BR756" i="4"/>
  <c r="BN756" i="4"/>
  <c r="BJ756" i="4"/>
  <c r="BF756" i="4"/>
  <c r="BY756" i="4"/>
  <c r="BU756" i="4"/>
  <c r="BQ756" i="4"/>
  <c r="BM756" i="4"/>
  <c r="BI756" i="4"/>
  <c r="BE756" i="4"/>
  <c r="BX756" i="4"/>
  <c r="BT756" i="4"/>
  <c r="BP756" i="4"/>
  <c r="BL756" i="4"/>
  <c r="BH756" i="4"/>
  <c r="BD756" i="4"/>
  <c r="BK756" i="4"/>
  <c r="BO756" i="4"/>
  <c r="BW756" i="4"/>
  <c r="BG756" i="4"/>
  <c r="BS756" i="4"/>
  <c r="BC756" i="4"/>
  <c r="AC756" i="4"/>
  <c r="I755" i="2" s="1"/>
  <c r="BV752" i="4"/>
  <c r="BR752" i="4"/>
  <c r="BN752" i="4"/>
  <c r="BJ752" i="4"/>
  <c r="BF752" i="4"/>
  <c r="BY752" i="4"/>
  <c r="BU752" i="4"/>
  <c r="BQ752" i="4"/>
  <c r="BM752" i="4"/>
  <c r="BI752" i="4"/>
  <c r="BE752" i="4"/>
  <c r="BX752" i="4"/>
  <c r="BT752" i="4"/>
  <c r="BP752" i="4"/>
  <c r="BL752" i="4"/>
  <c r="BH752" i="4"/>
  <c r="BD752" i="4"/>
  <c r="BW752" i="4"/>
  <c r="BG752" i="4"/>
  <c r="BK752" i="4"/>
  <c r="BS752" i="4"/>
  <c r="BC752" i="4"/>
  <c r="BO752" i="4"/>
  <c r="AC752" i="4"/>
  <c r="I751" i="2" s="1"/>
  <c r="BV748" i="4"/>
  <c r="BR748" i="4"/>
  <c r="BN748" i="4"/>
  <c r="BJ748" i="4"/>
  <c r="BF748" i="4"/>
  <c r="BY748" i="4"/>
  <c r="BU748" i="4"/>
  <c r="BQ748" i="4"/>
  <c r="BM748" i="4"/>
  <c r="BI748" i="4"/>
  <c r="BE748" i="4"/>
  <c r="BX748" i="4"/>
  <c r="BT748" i="4"/>
  <c r="BP748" i="4"/>
  <c r="BL748" i="4"/>
  <c r="BH748" i="4"/>
  <c r="BD748" i="4"/>
  <c r="BS748" i="4"/>
  <c r="BC748" i="4"/>
  <c r="BW748" i="4"/>
  <c r="BO748" i="4"/>
  <c r="BG748" i="4"/>
  <c r="BK748" i="4"/>
  <c r="AC748" i="4"/>
  <c r="I747" i="2" s="1"/>
  <c r="BV744" i="4"/>
  <c r="BR744" i="4"/>
  <c r="BN744" i="4"/>
  <c r="BJ744" i="4"/>
  <c r="BF744" i="4"/>
  <c r="BY744" i="4"/>
  <c r="BU744" i="4"/>
  <c r="BQ744" i="4"/>
  <c r="BM744" i="4"/>
  <c r="BI744" i="4"/>
  <c r="BE744" i="4"/>
  <c r="BX744" i="4"/>
  <c r="BT744" i="4"/>
  <c r="BP744" i="4"/>
  <c r="BL744" i="4"/>
  <c r="BH744" i="4"/>
  <c r="BD744" i="4"/>
  <c r="BO744" i="4"/>
  <c r="BC744" i="4"/>
  <c r="BK744" i="4"/>
  <c r="BS744" i="4"/>
  <c r="BW744" i="4"/>
  <c r="BG744" i="4"/>
  <c r="AC744" i="4"/>
  <c r="I743" i="2" s="1"/>
  <c r="BV740" i="4"/>
  <c r="BR740" i="4"/>
  <c r="BN740" i="4"/>
  <c r="BJ740" i="4"/>
  <c r="BF740" i="4"/>
  <c r="BY740" i="4"/>
  <c r="BU740" i="4"/>
  <c r="BQ740" i="4"/>
  <c r="BM740" i="4"/>
  <c r="BI740" i="4"/>
  <c r="BE740" i="4"/>
  <c r="BX740" i="4"/>
  <c r="BT740" i="4"/>
  <c r="BP740" i="4"/>
  <c r="BL740" i="4"/>
  <c r="BH740" i="4"/>
  <c r="BD740" i="4"/>
  <c r="BK740" i="4"/>
  <c r="BW740" i="4"/>
  <c r="BG740" i="4"/>
  <c r="BO740" i="4"/>
  <c r="BS740" i="4"/>
  <c r="BC740" i="4"/>
  <c r="AC740" i="4"/>
  <c r="I739" i="2" s="1"/>
  <c r="BV736" i="4"/>
  <c r="BR736" i="4"/>
  <c r="BN736" i="4"/>
  <c r="BJ736" i="4"/>
  <c r="BF736" i="4"/>
  <c r="BY736" i="4"/>
  <c r="BU736" i="4"/>
  <c r="BQ736" i="4"/>
  <c r="BM736" i="4"/>
  <c r="BI736" i="4"/>
  <c r="BE736" i="4"/>
  <c r="BX736" i="4"/>
  <c r="BT736" i="4"/>
  <c r="BP736" i="4"/>
  <c r="BL736" i="4"/>
  <c r="BH736" i="4"/>
  <c r="BD736" i="4"/>
  <c r="BW736" i="4"/>
  <c r="BG736" i="4"/>
  <c r="BS736" i="4"/>
  <c r="BC736" i="4"/>
  <c r="BK736" i="4"/>
  <c r="BO736" i="4"/>
  <c r="AC736" i="4"/>
  <c r="I735" i="2" s="1"/>
  <c r="BV732" i="4"/>
  <c r="BR732" i="4"/>
  <c r="BN732" i="4"/>
  <c r="BJ732" i="4"/>
  <c r="BF732" i="4"/>
  <c r="BY732" i="4"/>
  <c r="BU732" i="4"/>
  <c r="BQ732" i="4"/>
  <c r="BM732" i="4"/>
  <c r="BI732" i="4"/>
  <c r="BE732" i="4"/>
  <c r="BX732" i="4"/>
  <c r="BT732" i="4"/>
  <c r="BP732" i="4"/>
  <c r="BL732" i="4"/>
  <c r="BH732" i="4"/>
  <c r="BD732" i="4"/>
  <c r="BS732" i="4"/>
  <c r="BC732" i="4"/>
  <c r="BW732" i="4"/>
  <c r="BO732" i="4"/>
  <c r="BK732" i="4"/>
  <c r="BG732" i="4"/>
  <c r="AC732" i="4"/>
  <c r="I731" i="2" s="1"/>
  <c r="BV728" i="4"/>
  <c r="BR728" i="4"/>
  <c r="BN728" i="4"/>
  <c r="BJ728" i="4"/>
  <c r="BF728" i="4"/>
  <c r="BY728" i="4"/>
  <c r="BU728" i="4"/>
  <c r="BQ728" i="4"/>
  <c r="BM728" i="4"/>
  <c r="BI728" i="4"/>
  <c r="BE728" i="4"/>
  <c r="BX728" i="4"/>
  <c r="BT728" i="4"/>
  <c r="BP728" i="4"/>
  <c r="BL728" i="4"/>
  <c r="BH728" i="4"/>
  <c r="BD728" i="4"/>
  <c r="BO728" i="4"/>
  <c r="BC728" i="4"/>
  <c r="BK728" i="4"/>
  <c r="BW728" i="4"/>
  <c r="BG728" i="4"/>
  <c r="BS728" i="4"/>
  <c r="AC728" i="4"/>
  <c r="I727" i="2" s="1"/>
  <c r="BV724" i="4"/>
  <c r="BR724" i="4"/>
  <c r="BN724" i="4"/>
  <c r="BJ724" i="4"/>
  <c r="BF724" i="4"/>
  <c r="BY724" i="4"/>
  <c r="BU724" i="4"/>
  <c r="BQ724" i="4"/>
  <c r="BM724" i="4"/>
  <c r="BI724" i="4"/>
  <c r="BE724" i="4"/>
  <c r="BX724" i="4"/>
  <c r="BT724" i="4"/>
  <c r="BP724" i="4"/>
  <c r="BL724" i="4"/>
  <c r="BH724" i="4"/>
  <c r="BD724" i="4"/>
  <c r="BK724" i="4"/>
  <c r="BO724" i="4"/>
  <c r="BW724" i="4"/>
  <c r="BG724" i="4"/>
  <c r="BS724" i="4"/>
  <c r="BC724" i="4"/>
  <c r="AC724" i="4"/>
  <c r="I723" i="2" s="1"/>
  <c r="BV720" i="4"/>
  <c r="BR720" i="4"/>
  <c r="BN720" i="4"/>
  <c r="BJ720" i="4"/>
  <c r="BF720" i="4"/>
  <c r="BY720" i="4"/>
  <c r="BU720" i="4"/>
  <c r="BQ720" i="4"/>
  <c r="BM720" i="4"/>
  <c r="BI720" i="4"/>
  <c r="BE720" i="4"/>
  <c r="BX720" i="4"/>
  <c r="BT720" i="4"/>
  <c r="BP720" i="4"/>
  <c r="BL720" i="4"/>
  <c r="BH720" i="4"/>
  <c r="BD720" i="4"/>
  <c r="BW720" i="4"/>
  <c r="BG720" i="4"/>
  <c r="BK720" i="4"/>
  <c r="BS720" i="4"/>
  <c r="BC720" i="4"/>
  <c r="BO720" i="4"/>
  <c r="AC720" i="4"/>
  <c r="I719" i="2" s="1"/>
  <c r="BV716" i="4"/>
  <c r="BR716" i="4"/>
  <c r="BN716" i="4"/>
  <c r="BJ716" i="4"/>
  <c r="BF716" i="4"/>
  <c r="BY716" i="4"/>
  <c r="BU716" i="4"/>
  <c r="BQ716" i="4"/>
  <c r="BM716" i="4"/>
  <c r="BI716" i="4"/>
  <c r="BE716" i="4"/>
  <c r="BX716" i="4"/>
  <c r="BT716" i="4"/>
  <c r="BP716" i="4"/>
  <c r="BL716" i="4"/>
  <c r="BH716" i="4"/>
  <c r="BD716" i="4"/>
  <c r="BS716" i="4"/>
  <c r="BC716" i="4"/>
  <c r="BG716" i="4"/>
  <c r="BO716" i="4"/>
  <c r="BK716" i="4"/>
  <c r="BW716" i="4"/>
  <c r="AC716" i="4"/>
  <c r="I715" i="2" s="1"/>
  <c r="BV712" i="4"/>
  <c r="BR712" i="4"/>
  <c r="BN712" i="4"/>
  <c r="BJ712" i="4"/>
  <c r="BF712" i="4"/>
  <c r="BY712" i="4"/>
  <c r="BU712" i="4"/>
  <c r="BQ712" i="4"/>
  <c r="BM712" i="4"/>
  <c r="BI712" i="4"/>
  <c r="BE712" i="4"/>
  <c r="BX712" i="4"/>
  <c r="BT712" i="4"/>
  <c r="BP712" i="4"/>
  <c r="BL712" i="4"/>
  <c r="BH712" i="4"/>
  <c r="BD712" i="4"/>
  <c r="BO712" i="4"/>
  <c r="BS712" i="4"/>
  <c r="BK712" i="4"/>
  <c r="BW712" i="4"/>
  <c r="BG712" i="4"/>
  <c r="BC712" i="4"/>
  <c r="AC712" i="4"/>
  <c r="I711" i="2" s="1"/>
  <c r="BV708" i="4"/>
  <c r="BR708" i="4"/>
  <c r="BN708" i="4"/>
  <c r="BJ708" i="4"/>
  <c r="BF708" i="4"/>
  <c r="BY708" i="4"/>
  <c r="BU708" i="4"/>
  <c r="BQ708" i="4"/>
  <c r="BM708" i="4"/>
  <c r="BI708" i="4"/>
  <c r="BE708" i="4"/>
  <c r="BX708" i="4"/>
  <c r="BT708" i="4"/>
  <c r="BP708" i="4"/>
  <c r="BL708" i="4"/>
  <c r="BH708" i="4"/>
  <c r="BD708" i="4"/>
  <c r="BK708" i="4"/>
  <c r="BW708" i="4"/>
  <c r="BG708" i="4"/>
  <c r="BS708" i="4"/>
  <c r="BC708" i="4"/>
  <c r="BO708" i="4"/>
  <c r="AC708" i="4"/>
  <c r="I707" i="2" s="1"/>
  <c r="BV704" i="4"/>
  <c r="BR704" i="4"/>
  <c r="BN704" i="4"/>
  <c r="BJ704" i="4"/>
  <c r="BF704" i="4"/>
  <c r="BY704" i="4"/>
  <c r="BU704" i="4"/>
  <c r="BQ704" i="4"/>
  <c r="BM704" i="4"/>
  <c r="BI704" i="4"/>
  <c r="BE704" i="4"/>
  <c r="BX704" i="4"/>
  <c r="BT704" i="4"/>
  <c r="BP704" i="4"/>
  <c r="BL704" i="4"/>
  <c r="BH704" i="4"/>
  <c r="BD704" i="4"/>
  <c r="BW704" i="4"/>
  <c r="BG704" i="4"/>
  <c r="BS704" i="4"/>
  <c r="BC704" i="4"/>
  <c r="BO704" i="4"/>
  <c r="BK704" i="4"/>
  <c r="AC704" i="4"/>
  <c r="I703" i="2" s="1"/>
  <c r="BV700" i="4"/>
  <c r="BR700" i="4"/>
  <c r="BN700" i="4"/>
  <c r="BJ700" i="4"/>
  <c r="BF700" i="4"/>
  <c r="BY700" i="4"/>
  <c r="BU700" i="4"/>
  <c r="BQ700" i="4"/>
  <c r="BM700" i="4"/>
  <c r="BI700" i="4"/>
  <c r="BE700" i="4"/>
  <c r="BX700" i="4"/>
  <c r="BT700" i="4"/>
  <c r="BP700" i="4"/>
  <c r="BL700" i="4"/>
  <c r="BH700" i="4"/>
  <c r="BD700" i="4"/>
  <c r="BS700" i="4"/>
  <c r="BC700" i="4"/>
  <c r="BO700" i="4"/>
  <c r="BW700" i="4"/>
  <c r="BK700" i="4"/>
  <c r="BG700" i="4"/>
  <c r="AC700" i="4"/>
  <c r="I699" i="2" s="1"/>
  <c r="BV696" i="4"/>
  <c r="BR696" i="4"/>
  <c r="BN696" i="4"/>
  <c r="BJ696" i="4"/>
  <c r="BF696" i="4"/>
  <c r="BY696" i="4"/>
  <c r="BU696" i="4"/>
  <c r="BQ696" i="4"/>
  <c r="BM696" i="4"/>
  <c r="BI696" i="4"/>
  <c r="BE696" i="4"/>
  <c r="BX696" i="4"/>
  <c r="BT696" i="4"/>
  <c r="BP696" i="4"/>
  <c r="BL696" i="4"/>
  <c r="BH696" i="4"/>
  <c r="BD696" i="4"/>
  <c r="BO696" i="4"/>
  <c r="BS696" i="4"/>
  <c r="BK696" i="4"/>
  <c r="BW696" i="4"/>
  <c r="BG696" i="4"/>
  <c r="BC696" i="4"/>
  <c r="AC696" i="4"/>
  <c r="I695" i="2" s="1"/>
  <c r="BV692" i="4"/>
  <c r="BR692" i="4"/>
  <c r="BN692" i="4"/>
  <c r="BJ692" i="4"/>
  <c r="BF692" i="4"/>
  <c r="BY692" i="4"/>
  <c r="BU692" i="4"/>
  <c r="BQ692" i="4"/>
  <c r="BM692" i="4"/>
  <c r="BI692" i="4"/>
  <c r="BE692" i="4"/>
  <c r="BX692" i="4"/>
  <c r="BT692" i="4"/>
  <c r="BP692" i="4"/>
  <c r="BL692" i="4"/>
  <c r="BH692" i="4"/>
  <c r="BD692" i="4"/>
  <c r="BK692" i="4"/>
  <c r="BO692" i="4"/>
  <c r="BW692" i="4"/>
  <c r="BG692" i="4"/>
  <c r="BS692" i="4"/>
  <c r="BC692" i="4"/>
  <c r="AC692" i="4"/>
  <c r="I691" i="2" s="1"/>
  <c r="BV688" i="4"/>
  <c r="BR688" i="4"/>
  <c r="BN688" i="4"/>
  <c r="BJ688" i="4"/>
  <c r="BF688" i="4"/>
  <c r="BY688" i="4"/>
  <c r="BU688" i="4"/>
  <c r="BQ688" i="4"/>
  <c r="BM688" i="4"/>
  <c r="BI688" i="4"/>
  <c r="BE688" i="4"/>
  <c r="BX688" i="4"/>
  <c r="BT688" i="4"/>
  <c r="BP688" i="4"/>
  <c r="BL688" i="4"/>
  <c r="BH688" i="4"/>
  <c r="BD688" i="4"/>
  <c r="BW688" i="4"/>
  <c r="BG688" i="4"/>
  <c r="BS688" i="4"/>
  <c r="BC688" i="4"/>
  <c r="BO688" i="4"/>
  <c r="BK688" i="4"/>
  <c r="AC688" i="4"/>
  <c r="I687" i="2" s="1"/>
  <c r="BV684" i="4"/>
  <c r="BR684" i="4"/>
  <c r="BN684" i="4"/>
  <c r="BJ684" i="4"/>
  <c r="BF684" i="4"/>
  <c r="BY684" i="4"/>
  <c r="BU684" i="4"/>
  <c r="BQ684" i="4"/>
  <c r="BM684" i="4"/>
  <c r="BI684" i="4"/>
  <c r="BE684" i="4"/>
  <c r="BX684" i="4"/>
  <c r="BT684" i="4"/>
  <c r="BP684" i="4"/>
  <c r="BL684" i="4"/>
  <c r="BH684" i="4"/>
  <c r="BD684" i="4"/>
  <c r="BS684" i="4"/>
  <c r="BC684" i="4"/>
  <c r="BW684" i="4"/>
  <c r="BO684" i="4"/>
  <c r="BK684" i="4"/>
  <c r="BG684" i="4"/>
  <c r="AC684" i="4"/>
  <c r="I683" i="2" s="1"/>
  <c r="BV680" i="4"/>
  <c r="BR680" i="4"/>
  <c r="BN680" i="4"/>
  <c r="BJ680" i="4"/>
  <c r="BF680" i="4"/>
  <c r="BY680" i="4"/>
  <c r="BU680" i="4"/>
  <c r="BQ680" i="4"/>
  <c r="BM680" i="4"/>
  <c r="BI680" i="4"/>
  <c r="BE680" i="4"/>
  <c r="BX680" i="4"/>
  <c r="BT680" i="4"/>
  <c r="BP680" i="4"/>
  <c r="BL680" i="4"/>
  <c r="BH680" i="4"/>
  <c r="BD680" i="4"/>
  <c r="BO680" i="4"/>
  <c r="BS680" i="4"/>
  <c r="BK680" i="4"/>
  <c r="BC680" i="4"/>
  <c r="BW680" i="4"/>
  <c r="BG680" i="4"/>
  <c r="AC680" i="4"/>
  <c r="I679" i="2" s="1"/>
  <c r="BX676" i="4"/>
  <c r="BT676" i="4"/>
  <c r="BP676" i="4"/>
  <c r="BL676" i="4"/>
  <c r="BH676" i="4"/>
  <c r="BD676" i="4"/>
  <c r="BU676" i="4"/>
  <c r="BE676" i="4"/>
  <c r="BW676" i="4"/>
  <c r="BS676" i="4"/>
  <c r="BO676" i="4"/>
  <c r="BK676" i="4"/>
  <c r="BG676" i="4"/>
  <c r="BC676" i="4"/>
  <c r="BY676" i="4"/>
  <c r="BM676" i="4"/>
  <c r="BV676" i="4"/>
  <c r="BR676" i="4"/>
  <c r="BN676" i="4"/>
  <c r="BJ676" i="4"/>
  <c r="BF676" i="4"/>
  <c r="BQ676" i="4"/>
  <c r="BI676" i="4"/>
  <c r="AC676" i="4"/>
  <c r="I675" i="2" s="1"/>
  <c r="BX672" i="4"/>
  <c r="BT672" i="4"/>
  <c r="BP672" i="4"/>
  <c r="BL672" i="4"/>
  <c r="BH672" i="4"/>
  <c r="BD672" i="4"/>
  <c r="BQ672" i="4"/>
  <c r="BE672" i="4"/>
  <c r="BW672" i="4"/>
  <c r="BS672" i="4"/>
  <c r="BO672" i="4"/>
  <c r="BK672" i="4"/>
  <c r="BG672" i="4"/>
  <c r="BC672" i="4"/>
  <c r="BY672" i="4"/>
  <c r="BI672" i="4"/>
  <c r="BV672" i="4"/>
  <c r="BR672" i="4"/>
  <c r="BN672" i="4"/>
  <c r="BJ672" i="4"/>
  <c r="BF672" i="4"/>
  <c r="BU672" i="4"/>
  <c r="BM672" i="4"/>
  <c r="AC672" i="4"/>
  <c r="I671" i="2" s="1"/>
  <c r="BX668" i="4"/>
  <c r="BT668" i="4"/>
  <c r="BP668" i="4"/>
  <c r="BL668" i="4"/>
  <c r="BH668" i="4"/>
  <c r="BD668" i="4"/>
  <c r="BU668" i="4"/>
  <c r="BI668" i="4"/>
  <c r="BW668" i="4"/>
  <c r="BS668" i="4"/>
  <c r="BO668" i="4"/>
  <c r="BK668" i="4"/>
  <c r="BG668" i="4"/>
  <c r="BC668" i="4"/>
  <c r="BY668" i="4"/>
  <c r="BM668" i="4"/>
  <c r="BV668" i="4"/>
  <c r="BR668" i="4"/>
  <c r="BN668" i="4"/>
  <c r="BJ668" i="4"/>
  <c r="BF668" i="4"/>
  <c r="BQ668" i="4"/>
  <c r="BE668" i="4"/>
  <c r="AC668" i="4"/>
  <c r="I667" i="2" s="1"/>
  <c r="BX664" i="4"/>
  <c r="BT664" i="4"/>
  <c r="BP664" i="4"/>
  <c r="BL664" i="4"/>
  <c r="BH664" i="4"/>
  <c r="BD664" i="4"/>
  <c r="BQ664" i="4"/>
  <c r="BE664" i="4"/>
  <c r="BW664" i="4"/>
  <c r="BS664" i="4"/>
  <c r="BO664" i="4"/>
  <c r="BK664" i="4"/>
  <c r="BG664" i="4"/>
  <c r="BC664" i="4"/>
  <c r="BY664" i="4"/>
  <c r="BM664" i="4"/>
  <c r="BV664" i="4"/>
  <c r="BR664" i="4"/>
  <c r="BN664" i="4"/>
  <c r="BJ664" i="4"/>
  <c r="BF664" i="4"/>
  <c r="BU664" i="4"/>
  <c r="BI664" i="4"/>
  <c r="AC664" i="4"/>
  <c r="I663" i="2" s="1"/>
  <c r="BX660" i="4"/>
  <c r="BT660" i="4"/>
  <c r="BP660" i="4"/>
  <c r="BL660" i="4"/>
  <c r="BH660" i="4"/>
  <c r="BD660" i="4"/>
  <c r="BY660" i="4"/>
  <c r="BM660" i="4"/>
  <c r="BW660" i="4"/>
  <c r="BS660" i="4"/>
  <c r="BO660" i="4"/>
  <c r="BK660" i="4"/>
  <c r="BG660" i="4"/>
  <c r="BC660" i="4"/>
  <c r="BQ660" i="4"/>
  <c r="BE660" i="4"/>
  <c r="BV660" i="4"/>
  <c r="BR660" i="4"/>
  <c r="BN660" i="4"/>
  <c r="BJ660" i="4"/>
  <c r="BF660" i="4"/>
  <c r="BU660" i="4"/>
  <c r="BI660" i="4"/>
  <c r="AC660" i="4"/>
  <c r="I659" i="2" s="1"/>
  <c r="BX656" i="4"/>
  <c r="BT656" i="4"/>
  <c r="BP656" i="4"/>
  <c r="BL656" i="4"/>
  <c r="BH656" i="4"/>
  <c r="BD656" i="4"/>
  <c r="BU656" i="4"/>
  <c r="BE656" i="4"/>
  <c r="BW656" i="4"/>
  <c r="BS656" i="4"/>
  <c r="BO656" i="4"/>
  <c r="BK656" i="4"/>
  <c r="BG656" i="4"/>
  <c r="BC656" i="4"/>
  <c r="BY656" i="4"/>
  <c r="BM656" i="4"/>
  <c r="BV656" i="4"/>
  <c r="BR656" i="4"/>
  <c r="BN656" i="4"/>
  <c r="BJ656" i="4"/>
  <c r="BF656" i="4"/>
  <c r="BQ656" i="4"/>
  <c r="BI656" i="4"/>
  <c r="AC656" i="4"/>
  <c r="I655" i="2" s="1"/>
  <c r="BX652" i="4"/>
  <c r="BT652" i="4"/>
  <c r="BP652" i="4"/>
  <c r="BL652" i="4"/>
  <c r="BH652" i="4"/>
  <c r="BD652" i="4"/>
  <c r="BU652" i="4"/>
  <c r="BI652" i="4"/>
  <c r="BW652" i="4"/>
  <c r="BS652" i="4"/>
  <c r="BO652" i="4"/>
  <c r="BK652" i="4"/>
  <c r="BG652" i="4"/>
  <c r="BC652" i="4"/>
  <c r="BY652" i="4"/>
  <c r="BM652" i="4"/>
  <c r="BV652" i="4"/>
  <c r="BR652" i="4"/>
  <c r="BN652" i="4"/>
  <c r="BJ652" i="4"/>
  <c r="BF652" i="4"/>
  <c r="BQ652" i="4"/>
  <c r="BE652" i="4"/>
  <c r="AC652" i="4"/>
  <c r="I651" i="2" s="1"/>
  <c r="BX648" i="4"/>
  <c r="BT648" i="4"/>
  <c r="BP648" i="4"/>
  <c r="BL648" i="4"/>
  <c r="BH648" i="4"/>
  <c r="BD648" i="4"/>
  <c r="BY648" i="4"/>
  <c r="BM648" i="4"/>
  <c r="BW648" i="4"/>
  <c r="BS648" i="4"/>
  <c r="BO648" i="4"/>
  <c r="BK648" i="4"/>
  <c r="BG648" i="4"/>
  <c r="BC648" i="4"/>
  <c r="BQ648" i="4"/>
  <c r="BE648" i="4"/>
  <c r="BV648" i="4"/>
  <c r="BR648" i="4"/>
  <c r="BN648" i="4"/>
  <c r="BJ648" i="4"/>
  <c r="BF648" i="4"/>
  <c r="BU648" i="4"/>
  <c r="BI648" i="4"/>
  <c r="AC648" i="4"/>
  <c r="I647" i="2" s="1"/>
  <c r="BX644" i="4"/>
  <c r="BT644" i="4"/>
  <c r="BP644" i="4"/>
  <c r="BL644" i="4"/>
  <c r="BH644" i="4"/>
  <c r="BD644" i="4"/>
  <c r="BY644" i="4"/>
  <c r="BM644" i="4"/>
  <c r="BW644" i="4"/>
  <c r="BS644" i="4"/>
  <c r="BO644" i="4"/>
  <c r="BK644" i="4"/>
  <c r="BG644" i="4"/>
  <c r="BC644" i="4"/>
  <c r="BU644" i="4"/>
  <c r="BI644" i="4"/>
  <c r="BV644" i="4"/>
  <c r="BR644" i="4"/>
  <c r="BN644" i="4"/>
  <c r="BJ644" i="4"/>
  <c r="BF644" i="4"/>
  <c r="BQ644" i="4"/>
  <c r="BE644" i="4"/>
  <c r="AC644" i="4"/>
  <c r="I643" i="2" s="1"/>
  <c r="BX640" i="4"/>
  <c r="BT640" i="4"/>
  <c r="BP640" i="4"/>
  <c r="BL640" i="4"/>
  <c r="BH640" i="4"/>
  <c r="BD640" i="4"/>
  <c r="BU640" i="4"/>
  <c r="BI640" i="4"/>
  <c r="BW640" i="4"/>
  <c r="BS640" i="4"/>
  <c r="BO640" i="4"/>
  <c r="BK640" i="4"/>
  <c r="BG640" i="4"/>
  <c r="BC640" i="4"/>
  <c r="BQ640" i="4"/>
  <c r="BE640" i="4"/>
  <c r="BV640" i="4"/>
  <c r="BR640" i="4"/>
  <c r="BN640" i="4"/>
  <c r="BJ640" i="4"/>
  <c r="BF640" i="4"/>
  <c r="BY640" i="4"/>
  <c r="BM640" i="4"/>
  <c r="AC640" i="4"/>
  <c r="I639" i="2" s="1"/>
  <c r="BX636" i="4"/>
  <c r="BT636" i="4"/>
  <c r="BP636" i="4"/>
  <c r="BL636" i="4"/>
  <c r="BH636" i="4"/>
  <c r="BD636" i="4"/>
  <c r="BQ636" i="4"/>
  <c r="BE636" i="4"/>
  <c r="BW636" i="4"/>
  <c r="BS636" i="4"/>
  <c r="BO636" i="4"/>
  <c r="BK636" i="4"/>
  <c r="BG636" i="4"/>
  <c r="BC636" i="4"/>
  <c r="BY636" i="4"/>
  <c r="BM636" i="4"/>
  <c r="BV636" i="4"/>
  <c r="BR636" i="4"/>
  <c r="BN636" i="4"/>
  <c r="BJ636" i="4"/>
  <c r="BF636" i="4"/>
  <c r="BU636" i="4"/>
  <c r="BI636" i="4"/>
  <c r="AC636" i="4"/>
  <c r="I635" i="2" s="1"/>
  <c r="BX632" i="4"/>
  <c r="BT632" i="4"/>
  <c r="BP632" i="4"/>
  <c r="BL632" i="4"/>
  <c r="BH632" i="4"/>
  <c r="BD632" i="4"/>
  <c r="BQ632" i="4"/>
  <c r="BE632" i="4"/>
  <c r="BW632" i="4"/>
  <c r="BS632" i="4"/>
  <c r="BO632" i="4"/>
  <c r="BK632" i="4"/>
  <c r="BG632" i="4"/>
  <c r="BC632" i="4"/>
  <c r="BY632" i="4"/>
  <c r="BM632" i="4"/>
  <c r="BV632" i="4"/>
  <c r="BR632" i="4"/>
  <c r="BN632" i="4"/>
  <c r="BJ632" i="4"/>
  <c r="BF632" i="4"/>
  <c r="BU632" i="4"/>
  <c r="BI632" i="4"/>
  <c r="AC632" i="4"/>
  <c r="I631" i="2" s="1"/>
  <c r="BX628" i="4"/>
  <c r="BT628" i="4"/>
  <c r="BP628" i="4"/>
  <c r="BL628" i="4"/>
  <c r="BH628" i="4"/>
  <c r="BD628" i="4"/>
  <c r="BU628" i="4"/>
  <c r="BE628" i="4"/>
  <c r="BW628" i="4"/>
  <c r="BS628" i="4"/>
  <c r="BO628" i="4"/>
  <c r="BK628" i="4"/>
  <c r="BG628" i="4"/>
  <c r="BC628" i="4"/>
  <c r="BY628" i="4"/>
  <c r="BM628" i="4"/>
  <c r="BV628" i="4"/>
  <c r="BR628" i="4"/>
  <c r="BN628" i="4"/>
  <c r="BJ628" i="4"/>
  <c r="BF628" i="4"/>
  <c r="BQ628" i="4"/>
  <c r="BI628" i="4"/>
  <c r="AC628" i="4"/>
  <c r="I627" i="2" s="1"/>
  <c r="BX624" i="4"/>
  <c r="BT624" i="4"/>
  <c r="BP624" i="4"/>
  <c r="BL624" i="4"/>
  <c r="BH624" i="4"/>
  <c r="BD624" i="4"/>
  <c r="BQ624" i="4"/>
  <c r="BI624" i="4"/>
  <c r="BW624" i="4"/>
  <c r="BS624" i="4"/>
  <c r="BO624" i="4"/>
  <c r="BK624" i="4"/>
  <c r="BG624" i="4"/>
  <c r="BC624" i="4"/>
  <c r="BY624" i="4"/>
  <c r="BM624" i="4"/>
  <c r="BV624" i="4"/>
  <c r="BR624" i="4"/>
  <c r="BN624" i="4"/>
  <c r="BJ624" i="4"/>
  <c r="BF624" i="4"/>
  <c r="BU624" i="4"/>
  <c r="BE624" i="4"/>
  <c r="AC624" i="4"/>
  <c r="I623" i="2" s="1"/>
  <c r="BX620" i="4"/>
  <c r="BT620" i="4"/>
  <c r="BP620" i="4"/>
  <c r="BL620" i="4"/>
  <c r="BH620" i="4"/>
  <c r="BD620" i="4"/>
  <c r="BU620" i="4"/>
  <c r="BE620" i="4"/>
  <c r="BW620" i="4"/>
  <c r="BS620" i="4"/>
  <c r="BO620" i="4"/>
  <c r="BK620" i="4"/>
  <c r="BG620" i="4"/>
  <c r="BC620" i="4"/>
  <c r="BY620" i="4"/>
  <c r="BM620" i="4"/>
  <c r="BV620" i="4"/>
  <c r="BR620" i="4"/>
  <c r="BN620" i="4"/>
  <c r="BJ620" i="4"/>
  <c r="BF620" i="4"/>
  <c r="BQ620" i="4"/>
  <c r="BI620" i="4"/>
  <c r="AC620" i="4"/>
  <c r="I619" i="2" s="1"/>
  <c r="BX616" i="4"/>
  <c r="BT616" i="4"/>
  <c r="BP616" i="4"/>
  <c r="BL616" i="4"/>
  <c r="BH616" i="4"/>
  <c r="BD616" i="4"/>
  <c r="BY616" i="4"/>
  <c r="BM616" i="4"/>
  <c r="BW616" i="4"/>
  <c r="BS616" i="4"/>
  <c r="BO616" i="4"/>
  <c r="BK616" i="4"/>
  <c r="BG616" i="4"/>
  <c r="BC616" i="4"/>
  <c r="BQ616" i="4"/>
  <c r="BE616" i="4"/>
  <c r="BV616" i="4"/>
  <c r="BR616" i="4"/>
  <c r="BN616" i="4"/>
  <c r="BJ616" i="4"/>
  <c r="BF616" i="4"/>
  <c r="BU616" i="4"/>
  <c r="BI616" i="4"/>
  <c r="AC616" i="4"/>
  <c r="I615" i="2" s="1"/>
  <c r="BX612" i="4"/>
  <c r="BT612" i="4"/>
  <c r="BP612" i="4"/>
  <c r="BL612" i="4"/>
  <c r="BH612" i="4"/>
  <c r="BD612" i="4"/>
  <c r="BQ612" i="4"/>
  <c r="BE612" i="4"/>
  <c r="BW612" i="4"/>
  <c r="BS612" i="4"/>
  <c r="BO612" i="4"/>
  <c r="BK612" i="4"/>
  <c r="BG612" i="4"/>
  <c r="BC612" i="4"/>
  <c r="BY612" i="4"/>
  <c r="BM612" i="4"/>
  <c r="BV612" i="4"/>
  <c r="BR612" i="4"/>
  <c r="BN612" i="4"/>
  <c r="BJ612" i="4"/>
  <c r="BF612" i="4"/>
  <c r="BU612" i="4"/>
  <c r="BI612" i="4"/>
  <c r="AC612" i="4"/>
  <c r="I611" i="2" s="1"/>
  <c r="BX608" i="4"/>
  <c r="BT608" i="4"/>
  <c r="BP608" i="4"/>
  <c r="BL608" i="4"/>
  <c r="BH608" i="4"/>
  <c r="BD608" i="4"/>
  <c r="BQ608" i="4"/>
  <c r="BI608" i="4"/>
  <c r="BW608" i="4"/>
  <c r="BS608" i="4"/>
  <c r="BO608" i="4"/>
  <c r="BK608" i="4"/>
  <c r="BG608" i="4"/>
  <c r="BC608" i="4"/>
  <c r="BY608" i="4"/>
  <c r="BM608" i="4"/>
  <c r="BV608" i="4"/>
  <c r="BR608" i="4"/>
  <c r="BN608" i="4"/>
  <c r="BJ608" i="4"/>
  <c r="BF608" i="4"/>
  <c r="BU608" i="4"/>
  <c r="BE608" i="4"/>
  <c r="AC608" i="4"/>
  <c r="I607" i="2" s="1"/>
  <c r="BX604" i="4"/>
  <c r="BT604" i="4"/>
  <c r="BP604" i="4"/>
  <c r="BL604" i="4"/>
  <c r="BH604" i="4"/>
  <c r="BD604" i="4"/>
  <c r="BY604" i="4"/>
  <c r="BM604" i="4"/>
  <c r="BE604" i="4"/>
  <c r="BW604" i="4"/>
  <c r="BS604" i="4"/>
  <c r="BO604" i="4"/>
  <c r="BK604" i="4"/>
  <c r="BG604" i="4"/>
  <c r="BC604" i="4"/>
  <c r="BU604" i="4"/>
  <c r="BV604" i="4"/>
  <c r="BR604" i="4"/>
  <c r="BN604" i="4"/>
  <c r="BJ604" i="4"/>
  <c r="BF604" i="4"/>
  <c r="BQ604" i="4"/>
  <c r="BI604" i="4"/>
  <c r="AC604" i="4"/>
  <c r="I603" i="2" s="1"/>
  <c r="BX600" i="4"/>
  <c r="BT600" i="4"/>
  <c r="BP600" i="4"/>
  <c r="BL600" i="4"/>
  <c r="BH600" i="4"/>
  <c r="BD600" i="4"/>
  <c r="BQ600" i="4"/>
  <c r="BE600" i="4"/>
  <c r="BW600" i="4"/>
  <c r="BS600" i="4"/>
  <c r="BO600" i="4"/>
  <c r="BK600" i="4"/>
  <c r="BG600" i="4"/>
  <c r="BC600" i="4"/>
  <c r="BY600" i="4"/>
  <c r="BM600" i="4"/>
  <c r="BV600" i="4"/>
  <c r="BR600" i="4"/>
  <c r="BN600" i="4"/>
  <c r="BJ600" i="4"/>
  <c r="BF600" i="4"/>
  <c r="BU600" i="4"/>
  <c r="BI600" i="4"/>
  <c r="AC600" i="4"/>
  <c r="I599" i="2" s="1"/>
  <c r="BX596" i="4"/>
  <c r="BT596" i="4"/>
  <c r="BP596" i="4"/>
  <c r="BL596" i="4"/>
  <c r="BH596" i="4"/>
  <c r="BD596" i="4"/>
  <c r="BQ596" i="4"/>
  <c r="BI596" i="4"/>
  <c r="BW596" i="4"/>
  <c r="BS596" i="4"/>
  <c r="BO596" i="4"/>
  <c r="BK596" i="4"/>
  <c r="BG596" i="4"/>
  <c r="BC596" i="4"/>
  <c r="BU596" i="4"/>
  <c r="BE596" i="4"/>
  <c r="BV596" i="4"/>
  <c r="BR596" i="4"/>
  <c r="BN596" i="4"/>
  <c r="BJ596" i="4"/>
  <c r="BF596" i="4"/>
  <c r="BY596" i="4"/>
  <c r="BM596" i="4"/>
  <c r="AC596" i="4"/>
  <c r="I595" i="2" s="1"/>
  <c r="BX592" i="4"/>
  <c r="BT592" i="4"/>
  <c r="BP592" i="4"/>
  <c r="BL592" i="4"/>
  <c r="BH592" i="4"/>
  <c r="BD592" i="4"/>
  <c r="BQ592" i="4"/>
  <c r="BI592" i="4"/>
  <c r="BW592" i="4"/>
  <c r="BS592" i="4"/>
  <c r="BO592" i="4"/>
  <c r="BK592" i="4"/>
  <c r="BG592" i="4"/>
  <c r="BC592" i="4"/>
  <c r="BY592" i="4"/>
  <c r="BM592" i="4"/>
  <c r="BV592" i="4"/>
  <c r="BR592" i="4"/>
  <c r="BN592" i="4"/>
  <c r="BJ592" i="4"/>
  <c r="BF592" i="4"/>
  <c r="BU592" i="4"/>
  <c r="BE592" i="4"/>
  <c r="AC592" i="4"/>
  <c r="I591" i="2" s="1"/>
  <c r="BX588" i="4"/>
  <c r="BT588" i="4"/>
  <c r="BP588" i="4"/>
  <c r="BL588" i="4"/>
  <c r="BH588" i="4"/>
  <c r="BD588" i="4"/>
  <c r="BU588" i="4"/>
  <c r="BE588" i="4"/>
  <c r="BW588" i="4"/>
  <c r="BS588" i="4"/>
  <c r="BO588" i="4"/>
  <c r="BK588" i="4"/>
  <c r="BG588" i="4"/>
  <c r="BC588" i="4"/>
  <c r="BY588" i="4"/>
  <c r="BM588" i="4"/>
  <c r="BV588" i="4"/>
  <c r="BR588" i="4"/>
  <c r="BN588" i="4"/>
  <c r="BJ588" i="4"/>
  <c r="BF588" i="4"/>
  <c r="BQ588" i="4"/>
  <c r="BI588" i="4"/>
  <c r="AC588" i="4"/>
  <c r="I587" i="2" s="1"/>
  <c r="BX584" i="4"/>
  <c r="BT584" i="4"/>
  <c r="BP584" i="4"/>
  <c r="BL584" i="4"/>
  <c r="BH584" i="4"/>
  <c r="BD584" i="4"/>
  <c r="BQ584" i="4"/>
  <c r="BI584" i="4"/>
  <c r="BW584" i="4"/>
  <c r="BS584" i="4"/>
  <c r="BO584" i="4"/>
  <c r="BK584" i="4"/>
  <c r="BG584" i="4"/>
  <c r="BC584" i="4"/>
  <c r="BY584" i="4"/>
  <c r="BM584" i="4"/>
  <c r="BV584" i="4"/>
  <c r="BR584" i="4"/>
  <c r="BN584" i="4"/>
  <c r="BJ584" i="4"/>
  <c r="BF584" i="4"/>
  <c r="BU584" i="4"/>
  <c r="BE584" i="4"/>
  <c r="AC584" i="4"/>
  <c r="I583" i="2" s="1"/>
  <c r="BX580" i="4"/>
  <c r="BT580" i="4"/>
  <c r="BP580" i="4"/>
  <c r="BL580" i="4"/>
  <c r="BH580" i="4"/>
  <c r="BD580" i="4"/>
  <c r="BQ580" i="4"/>
  <c r="BE580" i="4"/>
  <c r="BW580" i="4"/>
  <c r="BS580" i="4"/>
  <c r="BO580" i="4"/>
  <c r="BK580" i="4"/>
  <c r="BG580" i="4"/>
  <c r="BC580" i="4"/>
  <c r="BY580" i="4"/>
  <c r="BM580" i="4"/>
  <c r="BV580" i="4"/>
  <c r="BR580" i="4"/>
  <c r="BN580" i="4"/>
  <c r="BJ580" i="4"/>
  <c r="BF580" i="4"/>
  <c r="BU580" i="4"/>
  <c r="BI580" i="4"/>
  <c r="AC580" i="4"/>
  <c r="I579" i="2" s="1"/>
  <c r="BX576" i="4"/>
  <c r="BT576" i="4"/>
  <c r="BP576" i="4"/>
  <c r="BL576" i="4"/>
  <c r="BH576" i="4"/>
  <c r="BD576" i="4"/>
  <c r="BQ576" i="4"/>
  <c r="BE576" i="4"/>
  <c r="BW576" i="4"/>
  <c r="BS576" i="4"/>
  <c r="BO576" i="4"/>
  <c r="BK576" i="4"/>
  <c r="BG576" i="4"/>
  <c r="BC576" i="4"/>
  <c r="BY576" i="4"/>
  <c r="BM576" i="4"/>
  <c r="BI576" i="4"/>
  <c r="BV576" i="4"/>
  <c r="BR576" i="4"/>
  <c r="BN576" i="4"/>
  <c r="BJ576" i="4"/>
  <c r="BF576" i="4"/>
  <c r="BU576" i="4"/>
  <c r="AC576" i="4"/>
  <c r="I575" i="2" s="1"/>
  <c r="BX572" i="4"/>
  <c r="BT572" i="4"/>
  <c r="BP572" i="4"/>
  <c r="BL572" i="4"/>
  <c r="BH572" i="4"/>
  <c r="BD572" i="4"/>
  <c r="BU572" i="4"/>
  <c r="BM572" i="4"/>
  <c r="BW572" i="4"/>
  <c r="BS572" i="4"/>
  <c r="BO572" i="4"/>
  <c r="BK572" i="4"/>
  <c r="BG572" i="4"/>
  <c r="BC572" i="4"/>
  <c r="BQ572" i="4"/>
  <c r="BE572" i="4"/>
  <c r="BV572" i="4"/>
  <c r="BR572" i="4"/>
  <c r="BN572" i="4"/>
  <c r="BJ572" i="4"/>
  <c r="BF572" i="4"/>
  <c r="BY572" i="4"/>
  <c r="BI572" i="4"/>
  <c r="AC572" i="4"/>
  <c r="I571" i="2" s="1"/>
  <c r="BX568" i="4"/>
  <c r="BT568" i="4"/>
  <c r="BP568" i="4"/>
  <c r="BL568" i="4"/>
  <c r="BH568" i="4"/>
  <c r="BD568" i="4"/>
  <c r="BY568" i="4"/>
  <c r="BM568" i="4"/>
  <c r="BW568" i="4"/>
  <c r="BS568" i="4"/>
  <c r="BO568" i="4"/>
  <c r="BK568" i="4"/>
  <c r="BG568" i="4"/>
  <c r="BC568" i="4"/>
  <c r="BQ568" i="4"/>
  <c r="BE568" i="4"/>
  <c r="BV568" i="4"/>
  <c r="BR568" i="4"/>
  <c r="BN568" i="4"/>
  <c r="BJ568" i="4"/>
  <c r="BF568" i="4"/>
  <c r="BU568" i="4"/>
  <c r="BI568" i="4"/>
  <c r="AC568" i="4"/>
  <c r="I567" i="2" s="1"/>
  <c r="BX564" i="4"/>
  <c r="BT564" i="4"/>
  <c r="BP564" i="4"/>
  <c r="BL564" i="4"/>
  <c r="BH564" i="4"/>
  <c r="BD564" i="4"/>
  <c r="BU564" i="4"/>
  <c r="BI564" i="4"/>
  <c r="BW564" i="4"/>
  <c r="BS564" i="4"/>
  <c r="BO564" i="4"/>
  <c r="BK564" i="4"/>
  <c r="BG564" i="4"/>
  <c r="BC564" i="4"/>
  <c r="BY564" i="4"/>
  <c r="BM564" i="4"/>
  <c r="BV564" i="4"/>
  <c r="BR564" i="4"/>
  <c r="BN564" i="4"/>
  <c r="BJ564" i="4"/>
  <c r="BF564" i="4"/>
  <c r="BQ564" i="4"/>
  <c r="BE564" i="4"/>
  <c r="AC564" i="4"/>
  <c r="I563" i="2" s="1"/>
  <c r="BX560" i="4"/>
  <c r="BT560" i="4"/>
  <c r="BP560" i="4"/>
  <c r="BL560" i="4"/>
  <c r="BH560" i="4"/>
  <c r="BD560" i="4"/>
  <c r="BU560" i="4"/>
  <c r="BI560" i="4"/>
  <c r="BW560" i="4"/>
  <c r="BS560" i="4"/>
  <c r="BO560" i="4"/>
  <c r="BK560" i="4"/>
  <c r="BG560" i="4"/>
  <c r="BC560" i="4"/>
  <c r="BY560" i="4"/>
  <c r="BM560" i="4"/>
  <c r="BV560" i="4"/>
  <c r="BR560" i="4"/>
  <c r="BN560" i="4"/>
  <c r="BJ560" i="4"/>
  <c r="BF560" i="4"/>
  <c r="BQ560" i="4"/>
  <c r="BE560" i="4"/>
  <c r="AC560" i="4"/>
  <c r="I559" i="2" s="1"/>
  <c r="BX556" i="4"/>
  <c r="BT556" i="4"/>
  <c r="BP556" i="4"/>
  <c r="BL556" i="4"/>
  <c r="BH556" i="4"/>
  <c r="BD556" i="4"/>
  <c r="BY556" i="4"/>
  <c r="BM556" i="4"/>
  <c r="BE556" i="4"/>
  <c r="BW556" i="4"/>
  <c r="BS556" i="4"/>
  <c r="BO556" i="4"/>
  <c r="BK556" i="4"/>
  <c r="BG556" i="4"/>
  <c r="BC556" i="4"/>
  <c r="BQ556" i="4"/>
  <c r="BV556" i="4"/>
  <c r="BR556" i="4"/>
  <c r="BN556" i="4"/>
  <c r="BJ556" i="4"/>
  <c r="BF556" i="4"/>
  <c r="BU556" i="4"/>
  <c r="BI556" i="4"/>
  <c r="AC556" i="4"/>
  <c r="I555" i="2" s="1"/>
  <c r="BX552" i="4"/>
  <c r="BT552" i="4"/>
  <c r="BP552" i="4"/>
  <c r="BL552" i="4"/>
  <c r="BH552" i="4"/>
  <c r="BD552" i="4"/>
  <c r="BY552" i="4"/>
  <c r="BM552" i="4"/>
  <c r="BE552" i="4"/>
  <c r="BW552" i="4"/>
  <c r="BS552" i="4"/>
  <c r="BO552" i="4"/>
  <c r="BK552" i="4"/>
  <c r="BG552" i="4"/>
  <c r="BC552" i="4"/>
  <c r="BU552" i="4"/>
  <c r="BI552" i="4"/>
  <c r="BV552" i="4"/>
  <c r="BR552" i="4"/>
  <c r="BN552" i="4"/>
  <c r="BJ552" i="4"/>
  <c r="BF552" i="4"/>
  <c r="BQ552" i="4"/>
  <c r="AC552" i="4"/>
  <c r="I551" i="2" s="1"/>
  <c r="BX548" i="4"/>
  <c r="BT548" i="4"/>
  <c r="BP548" i="4"/>
  <c r="BL548" i="4"/>
  <c r="BH548" i="4"/>
  <c r="BD548" i="4"/>
  <c r="BQ548" i="4"/>
  <c r="BE548" i="4"/>
  <c r="BW548" i="4"/>
  <c r="BS548" i="4"/>
  <c r="BO548" i="4"/>
  <c r="BK548" i="4"/>
  <c r="BG548" i="4"/>
  <c r="BC548" i="4"/>
  <c r="BY548" i="4"/>
  <c r="BM548" i="4"/>
  <c r="BV548" i="4"/>
  <c r="BR548" i="4"/>
  <c r="BN548" i="4"/>
  <c r="BJ548" i="4"/>
  <c r="BF548" i="4"/>
  <c r="BU548" i="4"/>
  <c r="BI548" i="4"/>
  <c r="AC548" i="4"/>
  <c r="I547" i="2" s="1"/>
  <c r="BX544" i="4"/>
  <c r="BT544" i="4"/>
  <c r="BP544" i="4"/>
  <c r="BL544" i="4"/>
  <c r="BH544" i="4"/>
  <c r="BD544" i="4"/>
  <c r="BU544" i="4"/>
  <c r="BI544" i="4"/>
  <c r="BW544" i="4"/>
  <c r="BS544" i="4"/>
  <c r="BO544" i="4"/>
  <c r="BK544" i="4"/>
  <c r="BG544" i="4"/>
  <c r="BC544" i="4"/>
  <c r="BQ544" i="4"/>
  <c r="BE544" i="4"/>
  <c r="BV544" i="4"/>
  <c r="BR544" i="4"/>
  <c r="BN544" i="4"/>
  <c r="BJ544" i="4"/>
  <c r="BF544" i="4"/>
  <c r="BY544" i="4"/>
  <c r="BM544" i="4"/>
  <c r="AC544" i="4"/>
  <c r="I543" i="2" s="1"/>
  <c r="BX540" i="4"/>
  <c r="BT540" i="4"/>
  <c r="BP540" i="4"/>
  <c r="BL540" i="4"/>
  <c r="BH540" i="4"/>
  <c r="BD540" i="4"/>
  <c r="BY540" i="4"/>
  <c r="BM540" i="4"/>
  <c r="BW540" i="4"/>
  <c r="BS540" i="4"/>
  <c r="BO540" i="4"/>
  <c r="BK540" i="4"/>
  <c r="BG540" i="4"/>
  <c r="BC540" i="4"/>
  <c r="BQ540" i="4"/>
  <c r="BE540" i="4"/>
  <c r="BV540" i="4"/>
  <c r="BR540" i="4"/>
  <c r="BN540" i="4"/>
  <c r="BJ540" i="4"/>
  <c r="BF540" i="4"/>
  <c r="BU540" i="4"/>
  <c r="BI540" i="4"/>
  <c r="AC540" i="4"/>
  <c r="I539" i="2" s="1"/>
  <c r="BX536" i="4"/>
  <c r="BT536" i="4"/>
  <c r="BP536" i="4"/>
  <c r="BL536" i="4"/>
  <c r="BH536" i="4"/>
  <c r="BD536" i="4"/>
  <c r="BQ536" i="4"/>
  <c r="BI536" i="4"/>
  <c r="BW536" i="4"/>
  <c r="BS536" i="4"/>
  <c r="BO536" i="4"/>
  <c r="BK536" i="4"/>
  <c r="BG536" i="4"/>
  <c r="BC536" i="4"/>
  <c r="BY536" i="4"/>
  <c r="BM536" i="4"/>
  <c r="BV536" i="4"/>
  <c r="BR536" i="4"/>
  <c r="BN536" i="4"/>
  <c r="BJ536" i="4"/>
  <c r="BF536" i="4"/>
  <c r="BU536" i="4"/>
  <c r="BE536" i="4"/>
  <c r="AC536" i="4"/>
  <c r="I535" i="2" s="1"/>
  <c r="BX532" i="4"/>
  <c r="BT532" i="4"/>
  <c r="BP532" i="4"/>
  <c r="BL532" i="4"/>
  <c r="BH532" i="4"/>
  <c r="BD532" i="4"/>
  <c r="BQ532" i="4"/>
  <c r="BE532" i="4"/>
  <c r="BW532" i="4"/>
  <c r="BS532" i="4"/>
  <c r="BO532" i="4"/>
  <c r="BK532" i="4"/>
  <c r="BG532" i="4"/>
  <c r="BC532" i="4"/>
  <c r="BY532" i="4"/>
  <c r="BM532" i="4"/>
  <c r="BV532" i="4"/>
  <c r="BR532" i="4"/>
  <c r="BN532" i="4"/>
  <c r="BJ532" i="4"/>
  <c r="BF532" i="4"/>
  <c r="BU532" i="4"/>
  <c r="BI532" i="4"/>
  <c r="AC532" i="4"/>
  <c r="I531" i="2" s="1"/>
  <c r="BX528" i="4"/>
  <c r="BT528" i="4"/>
  <c r="BP528" i="4"/>
  <c r="BL528" i="4"/>
  <c r="BH528" i="4"/>
  <c r="BD528" i="4"/>
  <c r="BU528" i="4"/>
  <c r="BE528" i="4"/>
  <c r="BW528" i="4"/>
  <c r="BS528" i="4"/>
  <c r="BO528" i="4"/>
  <c r="BK528" i="4"/>
  <c r="BG528" i="4"/>
  <c r="BC528" i="4"/>
  <c r="BY528" i="4"/>
  <c r="BM528" i="4"/>
  <c r="BV528" i="4"/>
  <c r="BR528" i="4"/>
  <c r="BN528" i="4"/>
  <c r="BJ528" i="4"/>
  <c r="BF528" i="4"/>
  <c r="BQ528" i="4"/>
  <c r="BI528" i="4"/>
  <c r="AC528" i="4"/>
  <c r="I527" i="2" s="1"/>
  <c r="BX524" i="4"/>
  <c r="BT524" i="4"/>
  <c r="BP524" i="4"/>
  <c r="BL524" i="4"/>
  <c r="BH524" i="4"/>
  <c r="BD524" i="4"/>
  <c r="BY524" i="4"/>
  <c r="BM524" i="4"/>
  <c r="BW524" i="4"/>
  <c r="BS524" i="4"/>
  <c r="BO524" i="4"/>
  <c r="BK524" i="4"/>
  <c r="BG524" i="4"/>
  <c r="BC524" i="4"/>
  <c r="BQ524" i="4"/>
  <c r="BE524" i="4"/>
  <c r="BV524" i="4"/>
  <c r="BR524" i="4"/>
  <c r="BN524" i="4"/>
  <c r="BJ524" i="4"/>
  <c r="BF524" i="4"/>
  <c r="BU524" i="4"/>
  <c r="BI524" i="4"/>
  <c r="AC524" i="4"/>
  <c r="I523" i="2" s="1"/>
  <c r="BX520" i="4"/>
  <c r="BT520" i="4"/>
  <c r="BP520" i="4"/>
  <c r="BL520" i="4"/>
  <c r="BH520" i="4"/>
  <c r="BD520" i="4"/>
  <c r="BY520" i="4"/>
  <c r="BE520" i="4"/>
  <c r="BW520" i="4"/>
  <c r="BS520" i="4"/>
  <c r="BO520" i="4"/>
  <c r="BK520" i="4"/>
  <c r="BG520" i="4"/>
  <c r="BC520" i="4"/>
  <c r="BQ520" i="4"/>
  <c r="BM520" i="4"/>
  <c r="BV520" i="4"/>
  <c r="BR520" i="4"/>
  <c r="BN520" i="4"/>
  <c r="BJ520" i="4"/>
  <c r="BF520" i="4"/>
  <c r="BU520" i="4"/>
  <c r="BI520" i="4"/>
  <c r="AC520" i="4"/>
  <c r="I519" i="2" s="1"/>
  <c r="BX516" i="4"/>
  <c r="BT516" i="4"/>
  <c r="BP516" i="4"/>
  <c r="BL516" i="4"/>
  <c r="BH516" i="4"/>
  <c r="BD516" i="4"/>
  <c r="BM516" i="4"/>
  <c r="BW516" i="4"/>
  <c r="BS516" i="4"/>
  <c r="BO516" i="4"/>
  <c r="BK516" i="4"/>
  <c r="BG516" i="4"/>
  <c r="BC516" i="4"/>
  <c r="BY516" i="4"/>
  <c r="BQ516" i="4"/>
  <c r="BE516" i="4"/>
  <c r="BV516" i="4"/>
  <c r="BR516" i="4"/>
  <c r="BN516" i="4"/>
  <c r="BJ516" i="4"/>
  <c r="BF516" i="4"/>
  <c r="BU516" i="4"/>
  <c r="BI516" i="4"/>
  <c r="AC516" i="4"/>
  <c r="I515" i="2" s="1"/>
  <c r="BX512" i="4"/>
  <c r="BT512" i="4"/>
  <c r="BP512" i="4"/>
  <c r="BL512" i="4"/>
  <c r="BH512" i="4"/>
  <c r="BD512" i="4"/>
  <c r="BQ512" i="4"/>
  <c r="BE512" i="4"/>
  <c r="BW512" i="4"/>
  <c r="BS512" i="4"/>
  <c r="BO512" i="4"/>
  <c r="BK512" i="4"/>
  <c r="BG512" i="4"/>
  <c r="BC512" i="4"/>
  <c r="BU512" i="4"/>
  <c r="BI512" i="4"/>
  <c r="BV512" i="4"/>
  <c r="BR512" i="4"/>
  <c r="BN512" i="4"/>
  <c r="BJ512" i="4"/>
  <c r="BF512" i="4"/>
  <c r="BY512" i="4"/>
  <c r="BM512" i="4"/>
  <c r="AC512" i="4"/>
  <c r="I511" i="2" s="1"/>
  <c r="BX508" i="4"/>
  <c r="BT508" i="4"/>
  <c r="BP508" i="4"/>
  <c r="BL508" i="4"/>
  <c r="BH508" i="4"/>
  <c r="BD508" i="4"/>
  <c r="BY508" i="4"/>
  <c r="BM508" i="4"/>
  <c r="BW508" i="4"/>
  <c r="BS508" i="4"/>
  <c r="BO508" i="4"/>
  <c r="BK508" i="4"/>
  <c r="BG508" i="4"/>
  <c r="BC508" i="4"/>
  <c r="BU508" i="4"/>
  <c r="BE508" i="4"/>
  <c r="BV508" i="4"/>
  <c r="BR508" i="4"/>
  <c r="BN508" i="4"/>
  <c r="BJ508" i="4"/>
  <c r="BF508" i="4"/>
  <c r="BQ508" i="4"/>
  <c r="BI508" i="4"/>
  <c r="AC508" i="4"/>
  <c r="I507" i="2" s="1"/>
  <c r="BX504" i="4"/>
  <c r="BT504" i="4"/>
  <c r="BP504" i="4"/>
  <c r="BL504" i="4"/>
  <c r="BH504" i="4"/>
  <c r="BD504" i="4"/>
  <c r="BM504" i="4"/>
  <c r="BE504" i="4"/>
  <c r="BW504" i="4"/>
  <c r="BS504" i="4"/>
  <c r="BO504" i="4"/>
  <c r="BK504" i="4"/>
  <c r="BG504" i="4"/>
  <c r="BC504" i="4"/>
  <c r="BY504" i="4"/>
  <c r="BQ504" i="4"/>
  <c r="BV504" i="4"/>
  <c r="BR504" i="4"/>
  <c r="BN504" i="4"/>
  <c r="BJ504" i="4"/>
  <c r="BF504" i="4"/>
  <c r="BU504" i="4"/>
  <c r="BI504" i="4"/>
  <c r="AC504" i="4"/>
  <c r="I503" i="2" s="1"/>
  <c r="BX500" i="4"/>
  <c r="BT500" i="4"/>
  <c r="BP500" i="4"/>
  <c r="BL500" i="4"/>
  <c r="BH500" i="4"/>
  <c r="BD500" i="4"/>
  <c r="BQ500" i="4"/>
  <c r="BE500" i="4"/>
  <c r="BW500" i="4"/>
  <c r="BS500" i="4"/>
  <c r="BO500" i="4"/>
  <c r="BK500" i="4"/>
  <c r="BG500" i="4"/>
  <c r="BC500" i="4"/>
  <c r="BY500" i="4"/>
  <c r="BM500" i="4"/>
  <c r="BV500" i="4"/>
  <c r="BR500" i="4"/>
  <c r="BN500" i="4"/>
  <c r="BJ500" i="4"/>
  <c r="BF500" i="4"/>
  <c r="BU500" i="4"/>
  <c r="BI500" i="4"/>
  <c r="AC500" i="4"/>
  <c r="I499" i="2" s="1"/>
  <c r="BX496" i="4"/>
  <c r="BT496" i="4"/>
  <c r="BP496" i="4"/>
  <c r="BL496" i="4"/>
  <c r="BH496" i="4"/>
  <c r="BD496" i="4"/>
  <c r="BU496" i="4"/>
  <c r="BI496" i="4"/>
  <c r="BW496" i="4"/>
  <c r="BS496" i="4"/>
  <c r="BO496" i="4"/>
  <c r="BK496" i="4"/>
  <c r="BG496" i="4"/>
  <c r="BC496" i="4"/>
  <c r="BQ496" i="4"/>
  <c r="BV496" i="4"/>
  <c r="BR496" i="4"/>
  <c r="BN496" i="4"/>
  <c r="BJ496" i="4"/>
  <c r="BF496" i="4"/>
  <c r="BY496" i="4"/>
  <c r="BM496" i="4"/>
  <c r="BE496" i="4"/>
  <c r="AC496" i="4"/>
  <c r="I495" i="2" s="1"/>
  <c r="BX492" i="4"/>
  <c r="BT492" i="4"/>
  <c r="BP492" i="4"/>
  <c r="BL492" i="4"/>
  <c r="BH492" i="4"/>
  <c r="BD492" i="4"/>
  <c r="BQ492" i="4"/>
  <c r="BE492" i="4"/>
  <c r="BW492" i="4"/>
  <c r="BS492" i="4"/>
  <c r="BO492" i="4"/>
  <c r="BK492" i="4"/>
  <c r="BG492" i="4"/>
  <c r="BC492" i="4"/>
  <c r="BY492" i="4"/>
  <c r="BM492" i="4"/>
  <c r="BV492" i="4"/>
  <c r="BR492" i="4"/>
  <c r="BN492" i="4"/>
  <c r="BJ492" i="4"/>
  <c r="BF492" i="4"/>
  <c r="BU492" i="4"/>
  <c r="BI492" i="4"/>
  <c r="AC492" i="4"/>
  <c r="I491" i="2" s="1"/>
  <c r="BX488" i="4"/>
  <c r="BT488" i="4"/>
  <c r="BP488" i="4"/>
  <c r="BL488" i="4"/>
  <c r="BH488" i="4"/>
  <c r="BD488" i="4"/>
  <c r="BM488" i="4"/>
  <c r="BW488" i="4"/>
  <c r="BS488" i="4"/>
  <c r="BO488" i="4"/>
  <c r="BK488" i="4"/>
  <c r="BG488" i="4"/>
  <c r="BC488" i="4"/>
  <c r="BU488" i="4"/>
  <c r="BI488" i="4"/>
  <c r="BV488" i="4"/>
  <c r="BR488" i="4"/>
  <c r="BN488" i="4"/>
  <c r="BJ488" i="4"/>
  <c r="BF488" i="4"/>
  <c r="BY488" i="4"/>
  <c r="BQ488" i="4"/>
  <c r="BE488" i="4"/>
  <c r="AC488" i="4"/>
  <c r="I487" i="2" s="1"/>
  <c r="BX484" i="4"/>
  <c r="BT484" i="4"/>
  <c r="BP484" i="4"/>
  <c r="BL484" i="4"/>
  <c r="BH484" i="4"/>
  <c r="BD484" i="4"/>
  <c r="BY484" i="4"/>
  <c r="BQ484" i="4"/>
  <c r="BE484" i="4"/>
  <c r="BW484" i="4"/>
  <c r="BS484" i="4"/>
  <c r="BO484" i="4"/>
  <c r="BK484" i="4"/>
  <c r="BG484" i="4"/>
  <c r="BC484" i="4"/>
  <c r="BM484" i="4"/>
  <c r="BV484" i="4"/>
  <c r="BR484" i="4"/>
  <c r="BN484" i="4"/>
  <c r="BJ484" i="4"/>
  <c r="BF484" i="4"/>
  <c r="BU484" i="4"/>
  <c r="BI484" i="4"/>
  <c r="AC484" i="4"/>
  <c r="I483" i="2" s="1"/>
  <c r="BX480" i="4"/>
  <c r="BT480" i="4"/>
  <c r="BP480" i="4"/>
  <c r="BL480" i="4"/>
  <c r="BH480" i="4"/>
  <c r="BD480" i="4"/>
  <c r="BU480" i="4"/>
  <c r="BI480" i="4"/>
  <c r="BW480" i="4"/>
  <c r="BS480" i="4"/>
  <c r="BO480" i="4"/>
  <c r="BK480" i="4"/>
  <c r="BG480" i="4"/>
  <c r="BC480" i="4"/>
  <c r="BQ480" i="4"/>
  <c r="BV480" i="4"/>
  <c r="BR480" i="4"/>
  <c r="BN480" i="4"/>
  <c r="BJ480" i="4"/>
  <c r="BF480" i="4"/>
  <c r="BY480" i="4"/>
  <c r="BM480" i="4"/>
  <c r="BE480" i="4"/>
  <c r="AC480" i="4"/>
  <c r="I479" i="2" s="1"/>
  <c r="BX476" i="4"/>
  <c r="BT476" i="4"/>
  <c r="BP476" i="4"/>
  <c r="BL476" i="4"/>
  <c r="BH476" i="4"/>
  <c r="BD476" i="4"/>
  <c r="BU476" i="4"/>
  <c r="BE476" i="4"/>
  <c r="BW476" i="4"/>
  <c r="BS476" i="4"/>
  <c r="BO476" i="4"/>
  <c r="BK476" i="4"/>
  <c r="BG476" i="4"/>
  <c r="BC476" i="4"/>
  <c r="BY476" i="4"/>
  <c r="BM476" i="4"/>
  <c r="BV476" i="4"/>
  <c r="BR476" i="4"/>
  <c r="BN476" i="4"/>
  <c r="BJ476" i="4"/>
  <c r="BF476" i="4"/>
  <c r="BQ476" i="4"/>
  <c r="BI476" i="4"/>
  <c r="AC476" i="4"/>
  <c r="I475" i="2" s="1"/>
  <c r="BX472" i="4"/>
  <c r="BT472" i="4"/>
  <c r="BP472" i="4"/>
  <c r="BL472" i="4"/>
  <c r="BH472" i="4"/>
  <c r="BD472" i="4"/>
  <c r="BM472" i="4"/>
  <c r="BW472" i="4"/>
  <c r="BS472" i="4"/>
  <c r="BO472" i="4"/>
  <c r="BK472" i="4"/>
  <c r="BG472" i="4"/>
  <c r="BC472" i="4"/>
  <c r="BU472" i="4"/>
  <c r="BI472" i="4"/>
  <c r="BV472" i="4"/>
  <c r="BR472" i="4"/>
  <c r="BN472" i="4"/>
  <c r="BJ472" i="4"/>
  <c r="BF472" i="4"/>
  <c r="BY472" i="4"/>
  <c r="BQ472" i="4"/>
  <c r="BE472" i="4"/>
  <c r="AC472" i="4"/>
  <c r="I471" i="2" s="1"/>
  <c r="BX468" i="4"/>
  <c r="BT468" i="4"/>
  <c r="BP468" i="4"/>
  <c r="BL468" i="4"/>
  <c r="BH468" i="4"/>
  <c r="BD468" i="4"/>
  <c r="BM468" i="4"/>
  <c r="BW468" i="4"/>
  <c r="BS468" i="4"/>
  <c r="BO468" i="4"/>
  <c r="BK468" i="4"/>
  <c r="BG468" i="4"/>
  <c r="BC468" i="4"/>
  <c r="BQ468" i="4"/>
  <c r="BE468" i="4"/>
  <c r="BV468" i="4"/>
  <c r="BR468" i="4"/>
  <c r="BN468" i="4"/>
  <c r="BJ468" i="4"/>
  <c r="BF468" i="4"/>
  <c r="BY468" i="4"/>
  <c r="BU468" i="4"/>
  <c r="BI468" i="4"/>
  <c r="AC468" i="4"/>
  <c r="I467" i="2" s="1"/>
  <c r="BX464" i="4"/>
  <c r="BT464" i="4"/>
  <c r="BP464" i="4"/>
  <c r="BL464" i="4"/>
  <c r="BH464" i="4"/>
  <c r="BD464" i="4"/>
  <c r="BQ464" i="4"/>
  <c r="BE464" i="4"/>
  <c r="BW464" i="4"/>
  <c r="BS464" i="4"/>
  <c r="BO464" i="4"/>
  <c r="BK464" i="4"/>
  <c r="BG464" i="4"/>
  <c r="BC464" i="4"/>
  <c r="BU464" i="4"/>
  <c r="BI464" i="4"/>
  <c r="BV464" i="4"/>
  <c r="BR464" i="4"/>
  <c r="BN464" i="4"/>
  <c r="BJ464" i="4"/>
  <c r="BF464" i="4"/>
  <c r="BY464" i="4"/>
  <c r="BM464" i="4"/>
  <c r="AC464" i="4"/>
  <c r="I463" i="2" s="1"/>
  <c r="BX460" i="4"/>
  <c r="BT460" i="4"/>
  <c r="BP460" i="4"/>
  <c r="BL460" i="4"/>
  <c r="BH460" i="4"/>
  <c r="BD460" i="4"/>
  <c r="BM460" i="4"/>
  <c r="BW460" i="4"/>
  <c r="BS460" i="4"/>
  <c r="BO460" i="4"/>
  <c r="BK460" i="4"/>
  <c r="BG460" i="4"/>
  <c r="BC460" i="4"/>
  <c r="BQ460" i="4"/>
  <c r="BE460" i="4"/>
  <c r="BV460" i="4"/>
  <c r="BR460" i="4"/>
  <c r="BN460" i="4"/>
  <c r="BJ460" i="4"/>
  <c r="BF460" i="4"/>
  <c r="BY460" i="4"/>
  <c r="BU460" i="4"/>
  <c r="BI460" i="4"/>
  <c r="AC460" i="4"/>
  <c r="I459" i="2" s="1"/>
  <c r="BX456" i="4"/>
  <c r="BT456" i="4"/>
  <c r="BP456" i="4"/>
  <c r="BL456" i="4"/>
  <c r="BH456" i="4"/>
  <c r="BD456" i="4"/>
  <c r="BU456" i="4"/>
  <c r="BI456" i="4"/>
  <c r="BW456" i="4"/>
  <c r="BS456" i="4"/>
  <c r="BO456" i="4"/>
  <c r="BK456" i="4"/>
  <c r="BG456" i="4"/>
  <c r="BC456" i="4"/>
  <c r="BQ456" i="4"/>
  <c r="BE456" i="4"/>
  <c r="BV456" i="4"/>
  <c r="BR456" i="4"/>
  <c r="BN456" i="4"/>
  <c r="BJ456" i="4"/>
  <c r="BF456" i="4"/>
  <c r="BY456" i="4"/>
  <c r="BM456" i="4"/>
  <c r="AC456" i="4"/>
  <c r="I455" i="2" s="1"/>
  <c r="BX452" i="4"/>
  <c r="BT452" i="4"/>
  <c r="BP452" i="4"/>
  <c r="BL452" i="4"/>
  <c r="BH452" i="4"/>
  <c r="BD452" i="4"/>
  <c r="BQ452" i="4"/>
  <c r="BE452" i="4"/>
  <c r="BW452" i="4"/>
  <c r="BS452" i="4"/>
  <c r="BO452" i="4"/>
  <c r="BK452" i="4"/>
  <c r="BG452" i="4"/>
  <c r="BC452" i="4"/>
  <c r="BY452" i="4"/>
  <c r="BM452" i="4"/>
  <c r="BV452" i="4"/>
  <c r="BR452" i="4"/>
  <c r="BN452" i="4"/>
  <c r="BJ452" i="4"/>
  <c r="BF452" i="4"/>
  <c r="BU452" i="4"/>
  <c r="BI452" i="4"/>
  <c r="AC452" i="4"/>
  <c r="I451" i="2" s="1"/>
  <c r="BX448" i="4"/>
  <c r="BT448" i="4"/>
  <c r="BP448" i="4"/>
  <c r="BL448" i="4"/>
  <c r="BH448" i="4"/>
  <c r="BD448" i="4"/>
  <c r="BY448" i="4"/>
  <c r="BM448" i="4"/>
  <c r="BE448" i="4"/>
  <c r="BW448" i="4"/>
  <c r="BS448" i="4"/>
  <c r="BO448" i="4"/>
  <c r="BK448" i="4"/>
  <c r="BG448" i="4"/>
  <c r="BC448" i="4"/>
  <c r="BU448" i="4"/>
  <c r="BI448" i="4"/>
  <c r="BV448" i="4"/>
  <c r="BR448" i="4"/>
  <c r="BN448" i="4"/>
  <c r="BJ448" i="4"/>
  <c r="BF448" i="4"/>
  <c r="BQ448" i="4"/>
  <c r="AC448" i="4"/>
  <c r="I447" i="2" s="1"/>
  <c r="BX444" i="4"/>
  <c r="BT444" i="4"/>
  <c r="BP444" i="4"/>
  <c r="BL444" i="4"/>
  <c r="BH444" i="4"/>
  <c r="BD444" i="4"/>
  <c r="BQ444" i="4"/>
  <c r="BE444" i="4"/>
  <c r="BW444" i="4"/>
  <c r="BS444" i="4"/>
  <c r="BO444" i="4"/>
  <c r="BK444" i="4"/>
  <c r="BG444" i="4"/>
  <c r="BC444" i="4"/>
  <c r="BY444" i="4"/>
  <c r="BM444" i="4"/>
  <c r="BV444" i="4"/>
  <c r="BR444" i="4"/>
  <c r="BN444" i="4"/>
  <c r="BJ444" i="4"/>
  <c r="BF444" i="4"/>
  <c r="BU444" i="4"/>
  <c r="BI444" i="4"/>
  <c r="AC444" i="4"/>
  <c r="I443" i="2" s="1"/>
  <c r="BX440" i="4"/>
  <c r="BT440" i="4"/>
  <c r="BP440" i="4"/>
  <c r="BL440" i="4"/>
  <c r="BH440" i="4"/>
  <c r="BD440" i="4"/>
  <c r="BM440" i="4"/>
  <c r="BW440" i="4"/>
  <c r="BS440" i="4"/>
  <c r="BO440" i="4"/>
  <c r="BK440" i="4"/>
  <c r="BG440" i="4"/>
  <c r="BC440" i="4"/>
  <c r="BU440" i="4"/>
  <c r="BI440" i="4"/>
  <c r="BV440" i="4"/>
  <c r="BR440" i="4"/>
  <c r="BN440" i="4"/>
  <c r="BJ440" i="4"/>
  <c r="BF440" i="4"/>
  <c r="BY440" i="4"/>
  <c r="BQ440" i="4"/>
  <c r="BE440" i="4"/>
  <c r="AC440" i="4"/>
  <c r="I439" i="2" s="1"/>
  <c r="BX436" i="4"/>
  <c r="BT436" i="4"/>
  <c r="BP436" i="4"/>
  <c r="BL436" i="4"/>
  <c r="BH436" i="4"/>
  <c r="BD436" i="4"/>
  <c r="BY436" i="4"/>
  <c r="BM436" i="4"/>
  <c r="BW436" i="4"/>
  <c r="BS436" i="4"/>
  <c r="BO436" i="4"/>
  <c r="BK436" i="4"/>
  <c r="BG436" i="4"/>
  <c r="BC436" i="4"/>
  <c r="BU436" i="4"/>
  <c r="BI436" i="4"/>
  <c r="BV436" i="4"/>
  <c r="BR436" i="4"/>
  <c r="BN436" i="4"/>
  <c r="BJ436" i="4"/>
  <c r="BF436" i="4"/>
  <c r="BQ436" i="4"/>
  <c r="BE436" i="4"/>
  <c r="AC436" i="4"/>
  <c r="I435" i="2" s="1"/>
  <c r="BX432" i="4"/>
  <c r="BT432" i="4"/>
  <c r="BP432" i="4"/>
  <c r="BL432" i="4"/>
  <c r="BH432" i="4"/>
  <c r="BD432" i="4"/>
  <c r="BU432" i="4"/>
  <c r="BE432" i="4"/>
  <c r="BW432" i="4"/>
  <c r="BS432" i="4"/>
  <c r="BO432" i="4"/>
  <c r="BK432" i="4"/>
  <c r="BG432" i="4"/>
  <c r="BC432" i="4"/>
  <c r="BY432" i="4"/>
  <c r="BM432" i="4"/>
  <c r="BV432" i="4"/>
  <c r="BR432" i="4"/>
  <c r="BN432" i="4"/>
  <c r="BJ432" i="4"/>
  <c r="BF432" i="4"/>
  <c r="BQ432" i="4"/>
  <c r="BI432" i="4"/>
  <c r="AC432" i="4"/>
  <c r="I431" i="2" s="1"/>
  <c r="BX428" i="4"/>
  <c r="BT428" i="4"/>
  <c r="BP428" i="4"/>
  <c r="BL428" i="4"/>
  <c r="BH428" i="4"/>
  <c r="BD428" i="4"/>
  <c r="BU428" i="4"/>
  <c r="BI428" i="4"/>
  <c r="BW428" i="4"/>
  <c r="BS428" i="4"/>
  <c r="BO428" i="4"/>
  <c r="BK428" i="4"/>
  <c r="BG428" i="4"/>
  <c r="BC428" i="4"/>
  <c r="BM428" i="4"/>
  <c r="BV428" i="4"/>
  <c r="BR428" i="4"/>
  <c r="BN428" i="4"/>
  <c r="BJ428" i="4"/>
  <c r="BF428" i="4"/>
  <c r="BY428" i="4"/>
  <c r="BQ428" i="4"/>
  <c r="BE428" i="4"/>
  <c r="AC428" i="4"/>
  <c r="I427" i="2" s="1"/>
  <c r="BX424" i="4"/>
  <c r="BT424" i="4"/>
  <c r="BP424" i="4"/>
  <c r="BL424" i="4"/>
  <c r="BH424" i="4"/>
  <c r="BD424" i="4"/>
  <c r="BY424" i="4"/>
  <c r="BI424" i="4"/>
  <c r="BW424" i="4"/>
  <c r="BS424" i="4"/>
  <c r="BO424" i="4"/>
  <c r="BK424" i="4"/>
  <c r="BG424" i="4"/>
  <c r="BC424" i="4"/>
  <c r="BQ424" i="4"/>
  <c r="BV424" i="4"/>
  <c r="BR424" i="4"/>
  <c r="BN424" i="4"/>
  <c r="BJ424" i="4"/>
  <c r="BF424" i="4"/>
  <c r="BU424" i="4"/>
  <c r="BM424" i="4"/>
  <c r="BE424" i="4"/>
  <c r="AC424" i="4"/>
  <c r="I423" i="2" s="1"/>
  <c r="BX420" i="4"/>
  <c r="BT420" i="4"/>
  <c r="BP420" i="4"/>
  <c r="BL420" i="4"/>
  <c r="BH420" i="4"/>
  <c r="BD420" i="4"/>
  <c r="BU420" i="4"/>
  <c r="BI420" i="4"/>
  <c r="BW420" i="4"/>
  <c r="BS420" i="4"/>
  <c r="BO420" i="4"/>
  <c r="BK420" i="4"/>
  <c r="BG420" i="4"/>
  <c r="BC420" i="4"/>
  <c r="BQ420" i="4"/>
  <c r="BE420" i="4"/>
  <c r="BV420" i="4"/>
  <c r="BR420" i="4"/>
  <c r="BN420" i="4"/>
  <c r="BJ420" i="4"/>
  <c r="BF420" i="4"/>
  <c r="BY420" i="4"/>
  <c r="BM420" i="4"/>
  <c r="AC420" i="4"/>
  <c r="I419" i="2" s="1"/>
  <c r="BX416" i="4"/>
  <c r="BT416" i="4"/>
  <c r="BP416" i="4"/>
  <c r="BL416" i="4"/>
  <c r="BH416" i="4"/>
  <c r="BD416" i="4"/>
  <c r="BQ416" i="4"/>
  <c r="BI416" i="4"/>
  <c r="BW416" i="4"/>
  <c r="BS416" i="4"/>
  <c r="BO416" i="4"/>
  <c r="BK416" i="4"/>
  <c r="BG416" i="4"/>
  <c r="BC416" i="4"/>
  <c r="BU416" i="4"/>
  <c r="BE416" i="4"/>
  <c r="BV416" i="4"/>
  <c r="BR416" i="4"/>
  <c r="BN416" i="4"/>
  <c r="BJ416" i="4"/>
  <c r="BF416" i="4"/>
  <c r="BY416" i="4"/>
  <c r="BM416" i="4"/>
  <c r="AC416" i="4"/>
  <c r="I415" i="2" s="1"/>
  <c r="BX412" i="4"/>
  <c r="BT412" i="4"/>
  <c r="BP412" i="4"/>
  <c r="BL412" i="4"/>
  <c r="BH412" i="4"/>
  <c r="BD412" i="4"/>
  <c r="BQ412" i="4"/>
  <c r="BI412" i="4"/>
  <c r="BW412" i="4"/>
  <c r="BS412" i="4"/>
  <c r="BO412" i="4"/>
  <c r="BK412" i="4"/>
  <c r="BG412" i="4"/>
  <c r="BC412" i="4"/>
  <c r="BY412" i="4"/>
  <c r="BM412" i="4"/>
  <c r="BV412" i="4"/>
  <c r="BR412" i="4"/>
  <c r="BN412" i="4"/>
  <c r="BJ412" i="4"/>
  <c r="BF412" i="4"/>
  <c r="BU412" i="4"/>
  <c r="BE412" i="4"/>
  <c r="AC412" i="4"/>
  <c r="I411" i="2" s="1"/>
  <c r="BX408" i="4"/>
  <c r="BT408" i="4"/>
  <c r="BP408" i="4"/>
  <c r="BL408" i="4"/>
  <c r="BH408" i="4"/>
  <c r="BD408" i="4"/>
  <c r="BU408" i="4"/>
  <c r="BE408" i="4"/>
  <c r="BW408" i="4"/>
  <c r="BS408" i="4"/>
  <c r="BO408" i="4"/>
  <c r="BK408" i="4"/>
  <c r="BG408" i="4"/>
  <c r="BC408" i="4"/>
  <c r="BY408" i="4"/>
  <c r="BM408" i="4"/>
  <c r="BV408" i="4"/>
  <c r="BR408" i="4"/>
  <c r="BN408" i="4"/>
  <c r="BJ408" i="4"/>
  <c r="BF408" i="4"/>
  <c r="BQ408" i="4"/>
  <c r="BI408" i="4"/>
  <c r="AC408" i="4"/>
  <c r="I407" i="2" s="1"/>
  <c r="BX404" i="4"/>
  <c r="BT404" i="4"/>
  <c r="BP404" i="4"/>
  <c r="BL404" i="4"/>
  <c r="BH404" i="4"/>
  <c r="BD404" i="4"/>
  <c r="BY404" i="4"/>
  <c r="BQ404" i="4"/>
  <c r="BE404" i="4"/>
  <c r="BW404" i="4"/>
  <c r="BS404" i="4"/>
  <c r="BO404" i="4"/>
  <c r="BK404" i="4"/>
  <c r="BG404" i="4"/>
  <c r="BC404" i="4"/>
  <c r="BU404" i="4"/>
  <c r="BI404" i="4"/>
  <c r="BV404" i="4"/>
  <c r="BR404" i="4"/>
  <c r="BN404" i="4"/>
  <c r="BJ404" i="4"/>
  <c r="BF404" i="4"/>
  <c r="BM404" i="4"/>
  <c r="AC404" i="4"/>
  <c r="I403" i="2" s="1"/>
  <c r="BX400" i="4"/>
  <c r="BT400" i="4"/>
  <c r="BP400" i="4"/>
  <c r="BL400" i="4"/>
  <c r="BH400" i="4"/>
  <c r="BD400" i="4"/>
  <c r="BU400" i="4"/>
  <c r="BI400" i="4"/>
  <c r="BW400" i="4"/>
  <c r="BS400" i="4"/>
  <c r="BO400" i="4"/>
  <c r="BK400" i="4"/>
  <c r="BG400" i="4"/>
  <c r="BC400" i="4"/>
  <c r="BQ400" i="4"/>
  <c r="BE400" i="4"/>
  <c r="BV400" i="4"/>
  <c r="BR400" i="4"/>
  <c r="BN400" i="4"/>
  <c r="BJ400" i="4"/>
  <c r="BF400" i="4"/>
  <c r="BY400" i="4"/>
  <c r="BM400" i="4"/>
  <c r="AC400" i="4"/>
  <c r="I399" i="2" s="1"/>
  <c r="BX396" i="4"/>
  <c r="BT396" i="4"/>
  <c r="BP396" i="4"/>
  <c r="BL396" i="4"/>
  <c r="BH396" i="4"/>
  <c r="BD396" i="4"/>
  <c r="BQ396" i="4"/>
  <c r="BE396" i="4"/>
  <c r="BW396" i="4"/>
  <c r="BS396" i="4"/>
  <c r="BO396" i="4"/>
  <c r="BK396" i="4"/>
  <c r="BG396" i="4"/>
  <c r="BC396" i="4"/>
  <c r="BY396" i="4"/>
  <c r="BM396" i="4"/>
  <c r="BV396" i="4"/>
  <c r="BR396" i="4"/>
  <c r="BN396" i="4"/>
  <c r="BJ396" i="4"/>
  <c r="BF396" i="4"/>
  <c r="BU396" i="4"/>
  <c r="BI396" i="4"/>
  <c r="AC396" i="4"/>
  <c r="I395" i="2" s="1"/>
  <c r="BX392" i="4"/>
  <c r="BT392" i="4"/>
  <c r="BP392" i="4"/>
  <c r="BL392" i="4"/>
  <c r="BH392" i="4"/>
  <c r="BD392" i="4"/>
  <c r="BQ392" i="4"/>
  <c r="BE392" i="4"/>
  <c r="BW392" i="4"/>
  <c r="BS392" i="4"/>
  <c r="BO392" i="4"/>
  <c r="BK392" i="4"/>
  <c r="BG392" i="4"/>
  <c r="BC392" i="4"/>
  <c r="BU392" i="4"/>
  <c r="BI392" i="4"/>
  <c r="BV392" i="4"/>
  <c r="BR392" i="4"/>
  <c r="BN392" i="4"/>
  <c r="BJ392" i="4"/>
  <c r="BF392" i="4"/>
  <c r="BY392" i="4"/>
  <c r="BM392" i="4"/>
  <c r="AC392" i="4"/>
  <c r="I391" i="2" s="1"/>
  <c r="BX388" i="4"/>
  <c r="BT388" i="4"/>
  <c r="BP388" i="4"/>
  <c r="BL388" i="4"/>
  <c r="BH388" i="4"/>
  <c r="BD388" i="4"/>
  <c r="BM388" i="4"/>
  <c r="BW388" i="4"/>
  <c r="BS388" i="4"/>
  <c r="BO388" i="4"/>
  <c r="BK388" i="4"/>
  <c r="BG388" i="4"/>
  <c r="BC388" i="4"/>
  <c r="BU388" i="4"/>
  <c r="BE388" i="4"/>
  <c r="BV388" i="4"/>
  <c r="BR388" i="4"/>
  <c r="BN388" i="4"/>
  <c r="BJ388" i="4"/>
  <c r="BF388" i="4"/>
  <c r="BY388" i="4"/>
  <c r="BQ388" i="4"/>
  <c r="BI388" i="4"/>
  <c r="AC388" i="4"/>
  <c r="I387" i="2" s="1"/>
  <c r="BX384" i="4"/>
  <c r="BT384" i="4"/>
  <c r="BP384" i="4"/>
  <c r="BL384" i="4"/>
  <c r="BH384" i="4"/>
  <c r="BD384" i="4"/>
  <c r="BQ384" i="4"/>
  <c r="BE384" i="4"/>
  <c r="BW384" i="4"/>
  <c r="BS384" i="4"/>
  <c r="BO384" i="4"/>
  <c r="BK384" i="4"/>
  <c r="BG384" i="4"/>
  <c r="BC384" i="4"/>
  <c r="BY384" i="4"/>
  <c r="BM384" i="4"/>
  <c r="BV384" i="4"/>
  <c r="BR384" i="4"/>
  <c r="BN384" i="4"/>
  <c r="BJ384" i="4"/>
  <c r="BF384" i="4"/>
  <c r="BU384" i="4"/>
  <c r="BI384" i="4"/>
  <c r="AC384" i="4"/>
  <c r="I383" i="2" s="1"/>
  <c r="BX380" i="4"/>
  <c r="BT380" i="4"/>
  <c r="BP380" i="4"/>
  <c r="BL380" i="4"/>
  <c r="BH380" i="4"/>
  <c r="BD380" i="4"/>
  <c r="BU380" i="4"/>
  <c r="BI380" i="4"/>
  <c r="BW380" i="4"/>
  <c r="BS380" i="4"/>
  <c r="BO380" i="4"/>
  <c r="BK380" i="4"/>
  <c r="BG380" i="4"/>
  <c r="BC380" i="4"/>
  <c r="BY380" i="4"/>
  <c r="BM380" i="4"/>
  <c r="BV380" i="4"/>
  <c r="BR380" i="4"/>
  <c r="BN380" i="4"/>
  <c r="BJ380" i="4"/>
  <c r="BF380" i="4"/>
  <c r="BQ380" i="4"/>
  <c r="BE380" i="4"/>
  <c r="AC380" i="4"/>
  <c r="I379" i="2" s="1"/>
  <c r="BX376" i="4"/>
  <c r="BT376" i="4"/>
  <c r="BP376" i="4"/>
  <c r="BL376" i="4"/>
  <c r="BH376" i="4"/>
  <c r="BD376" i="4"/>
  <c r="BY376" i="4"/>
  <c r="BM376" i="4"/>
  <c r="BW376" i="4"/>
  <c r="BS376" i="4"/>
  <c r="BO376" i="4"/>
  <c r="BK376" i="4"/>
  <c r="BG376" i="4"/>
  <c r="BC376" i="4"/>
  <c r="BQ376" i="4"/>
  <c r="BE376" i="4"/>
  <c r="BV376" i="4"/>
  <c r="BR376" i="4"/>
  <c r="BN376" i="4"/>
  <c r="BJ376" i="4"/>
  <c r="BF376" i="4"/>
  <c r="BU376" i="4"/>
  <c r="BI376" i="4"/>
  <c r="AC376" i="4"/>
  <c r="I375" i="2" s="1"/>
  <c r="BX372" i="4"/>
  <c r="BT372" i="4"/>
  <c r="BP372" i="4"/>
  <c r="BL372" i="4"/>
  <c r="BH372" i="4"/>
  <c r="BD372" i="4"/>
  <c r="BQ372" i="4"/>
  <c r="BE372" i="4"/>
  <c r="BW372" i="4"/>
  <c r="BS372" i="4"/>
  <c r="BO372" i="4"/>
  <c r="BK372" i="4"/>
  <c r="BG372" i="4"/>
  <c r="BC372" i="4"/>
  <c r="BY372" i="4"/>
  <c r="BM372" i="4"/>
  <c r="BV372" i="4"/>
  <c r="BR372" i="4"/>
  <c r="BN372" i="4"/>
  <c r="BJ372" i="4"/>
  <c r="BF372" i="4"/>
  <c r="BU372" i="4"/>
  <c r="BI372" i="4"/>
  <c r="AC372" i="4"/>
  <c r="I371" i="2" s="1"/>
  <c r="BX368" i="4"/>
  <c r="BT368" i="4"/>
  <c r="BP368" i="4"/>
  <c r="BL368" i="4"/>
  <c r="BH368" i="4"/>
  <c r="BD368" i="4"/>
  <c r="BU368" i="4"/>
  <c r="BE368" i="4"/>
  <c r="BW368" i="4"/>
  <c r="BS368" i="4"/>
  <c r="BO368" i="4"/>
  <c r="BK368" i="4"/>
  <c r="BG368" i="4"/>
  <c r="BC368" i="4"/>
  <c r="BY368" i="4"/>
  <c r="BI368" i="4"/>
  <c r="BV368" i="4"/>
  <c r="BR368" i="4"/>
  <c r="BN368" i="4"/>
  <c r="BJ368" i="4"/>
  <c r="BF368" i="4"/>
  <c r="BQ368" i="4"/>
  <c r="BM368" i="4"/>
  <c r="AC368" i="4"/>
  <c r="I367" i="2" s="1"/>
  <c r="BX364" i="4"/>
  <c r="BT364" i="4"/>
  <c r="BP364" i="4"/>
  <c r="BL364" i="4"/>
  <c r="BH364" i="4"/>
  <c r="BD364" i="4"/>
  <c r="BY364" i="4"/>
  <c r="BM364" i="4"/>
  <c r="BW364" i="4"/>
  <c r="BS364" i="4"/>
  <c r="BO364" i="4"/>
  <c r="BK364" i="4"/>
  <c r="BG364" i="4"/>
  <c r="BC364" i="4"/>
  <c r="BQ364" i="4"/>
  <c r="BE364" i="4"/>
  <c r="BV364" i="4"/>
  <c r="BR364" i="4"/>
  <c r="BN364" i="4"/>
  <c r="BJ364" i="4"/>
  <c r="BF364" i="4"/>
  <c r="BU364" i="4"/>
  <c r="BI364" i="4"/>
  <c r="AC364" i="4"/>
  <c r="I363" i="2" s="1"/>
  <c r="BX360" i="4"/>
  <c r="BT360" i="4"/>
  <c r="BP360" i="4"/>
  <c r="BL360" i="4"/>
  <c r="BH360" i="4"/>
  <c r="BD360" i="4"/>
  <c r="BU360" i="4"/>
  <c r="BI360" i="4"/>
  <c r="BW360" i="4"/>
  <c r="BS360" i="4"/>
  <c r="BO360" i="4"/>
  <c r="BK360" i="4"/>
  <c r="BG360" i="4"/>
  <c r="BC360" i="4"/>
  <c r="BM360" i="4"/>
  <c r="BV360" i="4"/>
  <c r="BR360" i="4"/>
  <c r="BN360" i="4"/>
  <c r="BJ360" i="4"/>
  <c r="BF360" i="4"/>
  <c r="BY360" i="4"/>
  <c r="BQ360" i="4"/>
  <c r="BE360" i="4"/>
  <c r="AC360" i="4"/>
  <c r="I359" i="2" s="1"/>
  <c r="BX356" i="4"/>
  <c r="BT356" i="4"/>
  <c r="BP356" i="4"/>
  <c r="BL356" i="4"/>
  <c r="BH356" i="4"/>
  <c r="BD356" i="4"/>
  <c r="BQ356" i="4"/>
  <c r="BI356" i="4"/>
  <c r="BW356" i="4"/>
  <c r="BS356" i="4"/>
  <c r="BO356" i="4"/>
  <c r="BK356" i="4"/>
  <c r="BG356" i="4"/>
  <c r="BC356" i="4"/>
  <c r="BY356" i="4"/>
  <c r="BM356" i="4"/>
  <c r="BV356" i="4"/>
  <c r="BR356" i="4"/>
  <c r="BN356" i="4"/>
  <c r="BJ356" i="4"/>
  <c r="BF356" i="4"/>
  <c r="BU356" i="4"/>
  <c r="BE356" i="4"/>
  <c r="AC356" i="4"/>
  <c r="I355" i="2" s="1"/>
  <c r="BX352" i="4"/>
  <c r="BT352" i="4"/>
  <c r="BP352" i="4"/>
  <c r="BL352" i="4"/>
  <c r="BH352" i="4"/>
  <c r="BD352" i="4"/>
  <c r="BQ352" i="4"/>
  <c r="BE352" i="4"/>
  <c r="BW352" i="4"/>
  <c r="BS352" i="4"/>
  <c r="BO352" i="4"/>
  <c r="BK352" i="4"/>
  <c r="BG352" i="4"/>
  <c r="BC352" i="4"/>
  <c r="BU352" i="4"/>
  <c r="BV352" i="4"/>
  <c r="BR352" i="4"/>
  <c r="BN352" i="4"/>
  <c r="BJ352" i="4"/>
  <c r="BF352" i="4"/>
  <c r="BY352" i="4"/>
  <c r="BM352" i="4"/>
  <c r="BI352" i="4"/>
  <c r="AC352" i="4"/>
  <c r="I351" i="2" s="1"/>
  <c r="BX348" i="4"/>
  <c r="BT348" i="4"/>
  <c r="BP348" i="4"/>
  <c r="BL348" i="4"/>
  <c r="BH348" i="4"/>
  <c r="BD348" i="4"/>
  <c r="BY348" i="4"/>
  <c r="BQ348" i="4"/>
  <c r="BE348" i="4"/>
  <c r="BW348" i="4"/>
  <c r="BS348" i="4"/>
  <c r="BO348" i="4"/>
  <c r="BK348" i="4"/>
  <c r="BG348" i="4"/>
  <c r="BC348" i="4"/>
  <c r="BM348" i="4"/>
  <c r="BV348" i="4"/>
  <c r="BR348" i="4"/>
  <c r="BN348" i="4"/>
  <c r="BJ348" i="4"/>
  <c r="BF348" i="4"/>
  <c r="BU348" i="4"/>
  <c r="BI348" i="4"/>
  <c r="AC348" i="4"/>
  <c r="I347" i="2" s="1"/>
  <c r="BX344" i="4"/>
  <c r="BT344" i="4"/>
  <c r="BP344" i="4"/>
  <c r="BL344" i="4"/>
  <c r="BH344" i="4"/>
  <c r="BD344" i="4"/>
  <c r="BM344" i="4"/>
  <c r="BW344" i="4"/>
  <c r="BS344" i="4"/>
  <c r="BO344" i="4"/>
  <c r="BK344" i="4"/>
  <c r="BG344" i="4"/>
  <c r="BC344" i="4"/>
  <c r="BQ344" i="4"/>
  <c r="BE344" i="4"/>
  <c r="BV344" i="4"/>
  <c r="BR344" i="4"/>
  <c r="BN344" i="4"/>
  <c r="BJ344" i="4"/>
  <c r="BF344" i="4"/>
  <c r="BY344" i="4"/>
  <c r="BU344" i="4"/>
  <c r="BI344" i="4"/>
  <c r="AC344" i="4"/>
  <c r="I343" i="2" s="1"/>
  <c r="BX340" i="4"/>
  <c r="BT340" i="4"/>
  <c r="BP340" i="4"/>
  <c r="BL340" i="4"/>
  <c r="BH340" i="4"/>
  <c r="BD340" i="4"/>
  <c r="BY340" i="4"/>
  <c r="BI340" i="4"/>
  <c r="BW340" i="4"/>
  <c r="BS340" i="4"/>
  <c r="BO340" i="4"/>
  <c r="BK340" i="4"/>
  <c r="BG340" i="4"/>
  <c r="BC340" i="4"/>
  <c r="BQ340" i="4"/>
  <c r="BE340" i="4"/>
  <c r="BV340" i="4"/>
  <c r="BR340" i="4"/>
  <c r="BN340" i="4"/>
  <c r="BJ340" i="4"/>
  <c r="BF340" i="4"/>
  <c r="BU340" i="4"/>
  <c r="BM340" i="4"/>
  <c r="AC340" i="4"/>
  <c r="I339" i="2" s="1"/>
  <c r="BX336" i="4"/>
  <c r="BT336" i="4"/>
  <c r="BP336" i="4"/>
  <c r="BL336" i="4"/>
  <c r="BH336" i="4"/>
  <c r="BD336" i="4"/>
  <c r="BQ336" i="4"/>
  <c r="BE336" i="4"/>
  <c r="BW336" i="4"/>
  <c r="BS336" i="4"/>
  <c r="BO336" i="4"/>
  <c r="BK336" i="4"/>
  <c r="BG336" i="4"/>
  <c r="BC336" i="4"/>
  <c r="BY336" i="4"/>
  <c r="BM336" i="4"/>
  <c r="BV336" i="4"/>
  <c r="BR336" i="4"/>
  <c r="BN336" i="4"/>
  <c r="BJ336" i="4"/>
  <c r="BF336" i="4"/>
  <c r="BU336" i="4"/>
  <c r="BI336" i="4"/>
  <c r="AC336" i="4"/>
  <c r="I335" i="2" s="1"/>
  <c r="BX332" i="4"/>
  <c r="BT332" i="4"/>
  <c r="BP332" i="4"/>
  <c r="BL332" i="4"/>
  <c r="BH332" i="4"/>
  <c r="BD332" i="4"/>
  <c r="BY332" i="4"/>
  <c r="BM332" i="4"/>
  <c r="BW332" i="4"/>
  <c r="BS332" i="4"/>
  <c r="BO332" i="4"/>
  <c r="BK332" i="4"/>
  <c r="BG332" i="4"/>
  <c r="BC332" i="4"/>
  <c r="BU332" i="4"/>
  <c r="BE332" i="4"/>
  <c r="BV332" i="4"/>
  <c r="BR332" i="4"/>
  <c r="BN332" i="4"/>
  <c r="BJ332" i="4"/>
  <c r="BF332" i="4"/>
  <c r="BQ332" i="4"/>
  <c r="BI332" i="4"/>
  <c r="AC332" i="4"/>
  <c r="I331" i="2" s="1"/>
  <c r="BX328" i="4"/>
  <c r="BT328" i="4"/>
  <c r="BP328" i="4"/>
  <c r="BL328" i="4"/>
  <c r="BH328" i="4"/>
  <c r="BD328" i="4"/>
  <c r="BQ328" i="4"/>
  <c r="BW328" i="4"/>
  <c r="BS328" i="4"/>
  <c r="BO328" i="4"/>
  <c r="BK328" i="4"/>
  <c r="BG328" i="4"/>
  <c r="BC328" i="4"/>
  <c r="BU328" i="4"/>
  <c r="BM328" i="4"/>
  <c r="BE328" i="4"/>
  <c r="BV328" i="4"/>
  <c r="BR328" i="4"/>
  <c r="BN328" i="4"/>
  <c r="BJ328" i="4"/>
  <c r="BF328" i="4"/>
  <c r="BY328" i="4"/>
  <c r="BI328" i="4"/>
  <c r="AC328" i="4"/>
  <c r="I327" i="2" s="1"/>
  <c r="BX324" i="4"/>
  <c r="BT324" i="4"/>
  <c r="BP324" i="4"/>
  <c r="BL324" i="4"/>
  <c r="BH324" i="4"/>
  <c r="BD324" i="4"/>
  <c r="BY324" i="4"/>
  <c r="BQ324" i="4"/>
  <c r="BW324" i="4"/>
  <c r="BS324" i="4"/>
  <c r="BO324" i="4"/>
  <c r="BK324" i="4"/>
  <c r="BG324" i="4"/>
  <c r="BC324" i="4"/>
  <c r="BM324" i="4"/>
  <c r="BE324" i="4"/>
  <c r="BV324" i="4"/>
  <c r="BR324" i="4"/>
  <c r="BN324" i="4"/>
  <c r="BJ324" i="4"/>
  <c r="BF324" i="4"/>
  <c r="BU324" i="4"/>
  <c r="BI324" i="4"/>
  <c r="AC324" i="4"/>
  <c r="I323" i="2" s="1"/>
  <c r="BX320" i="4"/>
  <c r="BT320" i="4"/>
  <c r="BP320" i="4"/>
  <c r="BL320" i="4"/>
  <c r="BH320" i="4"/>
  <c r="BD320" i="4"/>
  <c r="BU320" i="4"/>
  <c r="BE320" i="4"/>
  <c r="BW320" i="4"/>
  <c r="BS320" i="4"/>
  <c r="BO320" i="4"/>
  <c r="BK320" i="4"/>
  <c r="BG320" i="4"/>
  <c r="BC320" i="4"/>
  <c r="BY320" i="4"/>
  <c r="BM320" i="4"/>
  <c r="BV320" i="4"/>
  <c r="BR320" i="4"/>
  <c r="BN320" i="4"/>
  <c r="BJ320" i="4"/>
  <c r="BF320" i="4"/>
  <c r="BQ320" i="4"/>
  <c r="BI320" i="4"/>
  <c r="AC320" i="4"/>
  <c r="I319" i="2" s="1"/>
  <c r="BX316" i="4"/>
  <c r="BT316" i="4"/>
  <c r="BP316" i="4"/>
  <c r="BL316" i="4"/>
  <c r="BH316" i="4"/>
  <c r="BD316" i="4"/>
  <c r="BW316" i="4"/>
  <c r="BS316" i="4"/>
  <c r="BO316" i="4"/>
  <c r="BK316" i="4"/>
  <c r="BG316" i="4"/>
  <c r="BC316" i="4"/>
  <c r="BV316" i="4"/>
  <c r="BR316" i="4"/>
  <c r="BN316" i="4"/>
  <c r="BJ316" i="4"/>
  <c r="BF316" i="4"/>
  <c r="BM316" i="4"/>
  <c r="BY316" i="4"/>
  <c r="BI316" i="4"/>
  <c r="BU316" i="4"/>
  <c r="BE316" i="4"/>
  <c r="BQ316" i="4"/>
  <c r="AC316" i="4"/>
  <c r="I315" i="2" s="1"/>
  <c r="BX312" i="4"/>
  <c r="BT312" i="4"/>
  <c r="BP312" i="4"/>
  <c r="BL312" i="4"/>
  <c r="BH312" i="4"/>
  <c r="BD312" i="4"/>
  <c r="BW312" i="4"/>
  <c r="BS312" i="4"/>
  <c r="BO312" i="4"/>
  <c r="BK312" i="4"/>
  <c r="BG312" i="4"/>
  <c r="BC312" i="4"/>
  <c r="BV312" i="4"/>
  <c r="BR312" i="4"/>
  <c r="BN312" i="4"/>
  <c r="BJ312" i="4"/>
  <c r="BF312" i="4"/>
  <c r="BY312" i="4"/>
  <c r="BI312" i="4"/>
  <c r="BU312" i="4"/>
  <c r="BE312" i="4"/>
  <c r="BQ312" i="4"/>
  <c r="BM312" i="4"/>
  <c r="AC312" i="4"/>
  <c r="I311" i="2" s="1"/>
  <c r="BX308" i="4"/>
  <c r="BT308" i="4"/>
  <c r="BP308" i="4"/>
  <c r="BL308" i="4"/>
  <c r="BH308" i="4"/>
  <c r="BD308" i="4"/>
  <c r="BW308" i="4"/>
  <c r="BS308" i="4"/>
  <c r="BO308" i="4"/>
  <c r="BK308" i="4"/>
  <c r="BG308" i="4"/>
  <c r="BC308" i="4"/>
  <c r="BV308" i="4"/>
  <c r="BR308" i="4"/>
  <c r="BN308" i="4"/>
  <c r="BJ308" i="4"/>
  <c r="BF308" i="4"/>
  <c r="BU308" i="4"/>
  <c r="BE308" i="4"/>
  <c r="BQ308" i="4"/>
  <c r="BM308" i="4"/>
  <c r="BY308" i="4"/>
  <c r="BI308" i="4"/>
  <c r="AC308" i="4"/>
  <c r="I307" i="2" s="1"/>
  <c r="BX304" i="4"/>
  <c r="BT304" i="4"/>
  <c r="BP304" i="4"/>
  <c r="BL304" i="4"/>
  <c r="BH304" i="4"/>
  <c r="BD304" i="4"/>
  <c r="BW304" i="4"/>
  <c r="BS304" i="4"/>
  <c r="BO304" i="4"/>
  <c r="BK304" i="4"/>
  <c r="BG304" i="4"/>
  <c r="BC304" i="4"/>
  <c r="BV304" i="4"/>
  <c r="BR304" i="4"/>
  <c r="BN304" i="4"/>
  <c r="BJ304" i="4"/>
  <c r="BF304" i="4"/>
  <c r="BQ304" i="4"/>
  <c r="BM304" i="4"/>
  <c r="BY304" i="4"/>
  <c r="BI304" i="4"/>
  <c r="BU304" i="4"/>
  <c r="BE304" i="4"/>
  <c r="AC304" i="4"/>
  <c r="I303" i="2" s="1"/>
  <c r="BX300" i="4"/>
  <c r="BT300" i="4"/>
  <c r="BP300" i="4"/>
  <c r="BL300" i="4"/>
  <c r="BH300" i="4"/>
  <c r="BD300" i="4"/>
  <c r="BW300" i="4"/>
  <c r="BS300" i="4"/>
  <c r="BO300" i="4"/>
  <c r="BK300" i="4"/>
  <c r="BG300" i="4"/>
  <c r="BC300" i="4"/>
  <c r="BV300" i="4"/>
  <c r="BR300" i="4"/>
  <c r="BN300" i="4"/>
  <c r="BJ300" i="4"/>
  <c r="BF300" i="4"/>
  <c r="BM300" i="4"/>
  <c r="BQ300" i="4"/>
  <c r="BY300" i="4"/>
  <c r="BI300" i="4"/>
  <c r="BU300" i="4"/>
  <c r="BE300" i="4"/>
  <c r="AC300" i="4"/>
  <c r="I299" i="2" s="1"/>
  <c r="BX296" i="4"/>
  <c r="BT296" i="4"/>
  <c r="BP296" i="4"/>
  <c r="BL296" i="4"/>
  <c r="BH296" i="4"/>
  <c r="BD296" i="4"/>
  <c r="BW296" i="4"/>
  <c r="BS296" i="4"/>
  <c r="BO296" i="4"/>
  <c r="BK296" i="4"/>
  <c r="BG296" i="4"/>
  <c r="BC296" i="4"/>
  <c r="BV296" i="4"/>
  <c r="BR296" i="4"/>
  <c r="BN296" i="4"/>
  <c r="BJ296" i="4"/>
  <c r="BF296" i="4"/>
  <c r="BY296" i="4"/>
  <c r="BI296" i="4"/>
  <c r="BU296" i="4"/>
  <c r="BE296" i="4"/>
  <c r="BM296" i="4"/>
  <c r="BQ296" i="4"/>
  <c r="AC296" i="4"/>
  <c r="I295" i="2" s="1"/>
  <c r="BX292" i="4"/>
  <c r="BT292" i="4"/>
  <c r="BP292" i="4"/>
  <c r="BL292" i="4"/>
  <c r="BH292" i="4"/>
  <c r="BD292" i="4"/>
  <c r="BW292" i="4"/>
  <c r="BS292" i="4"/>
  <c r="BO292" i="4"/>
  <c r="BK292" i="4"/>
  <c r="BG292" i="4"/>
  <c r="BC292" i="4"/>
  <c r="BV292" i="4"/>
  <c r="BR292" i="4"/>
  <c r="BN292" i="4"/>
  <c r="BJ292" i="4"/>
  <c r="BF292" i="4"/>
  <c r="BU292" i="4"/>
  <c r="BE292" i="4"/>
  <c r="BQ292" i="4"/>
  <c r="BY292" i="4"/>
  <c r="BM292" i="4"/>
  <c r="BI292" i="4"/>
  <c r="AC292" i="4"/>
  <c r="I291" i="2" s="1"/>
  <c r="BX288" i="4"/>
  <c r="BT288" i="4"/>
  <c r="BP288" i="4"/>
  <c r="BL288" i="4"/>
  <c r="BH288" i="4"/>
  <c r="BD288" i="4"/>
  <c r="BW288" i="4"/>
  <c r="BS288" i="4"/>
  <c r="BO288" i="4"/>
  <c r="BK288" i="4"/>
  <c r="BG288" i="4"/>
  <c r="BC288" i="4"/>
  <c r="BV288" i="4"/>
  <c r="BR288" i="4"/>
  <c r="BN288" i="4"/>
  <c r="BJ288" i="4"/>
  <c r="BF288" i="4"/>
  <c r="BQ288" i="4"/>
  <c r="BE288" i="4"/>
  <c r="BM288" i="4"/>
  <c r="BU288" i="4"/>
  <c r="BY288" i="4"/>
  <c r="BI288" i="4"/>
  <c r="AC288" i="4"/>
  <c r="I287" i="2" s="1"/>
  <c r="BX284" i="4"/>
  <c r="BT284" i="4"/>
  <c r="BP284" i="4"/>
  <c r="BL284" i="4"/>
  <c r="BH284" i="4"/>
  <c r="BD284" i="4"/>
  <c r="BW284" i="4"/>
  <c r="BS284" i="4"/>
  <c r="BO284" i="4"/>
  <c r="BK284" i="4"/>
  <c r="BG284" i="4"/>
  <c r="BC284" i="4"/>
  <c r="BV284" i="4"/>
  <c r="BR284" i="4"/>
  <c r="BN284" i="4"/>
  <c r="BJ284" i="4"/>
  <c r="BF284" i="4"/>
  <c r="BM284" i="4"/>
  <c r="BY284" i="4"/>
  <c r="BI284" i="4"/>
  <c r="BQ284" i="4"/>
  <c r="BU284" i="4"/>
  <c r="BE284" i="4"/>
  <c r="AC284" i="4"/>
  <c r="I283" i="2" s="1"/>
  <c r="BX280" i="4"/>
  <c r="BT280" i="4"/>
  <c r="BP280" i="4"/>
  <c r="BL280" i="4"/>
  <c r="BH280" i="4"/>
  <c r="BD280" i="4"/>
  <c r="BW280" i="4"/>
  <c r="BS280" i="4"/>
  <c r="BO280" i="4"/>
  <c r="BK280" i="4"/>
  <c r="BG280" i="4"/>
  <c r="BC280" i="4"/>
  <c r="BV280" i="4"/>
  <c r="BR280" i="4"/>
  <c r="BN280" i="4"/>
  <c r="BJ280" i="4"/>
  <c r="BF280" i="4"/>
  <c r="BY280" i="4"/>
  <c r="BI280" i="4"/>
  <c r="BU280" i="4"/>
  <c r="BE280" i="4"/>
  <c r="BM280" i="4"/>
  <c r="BQ280" i="4"/>
  <c r="AC280" i="4"/>
  <c r="I279" i="2" s="1"/>
  <c r="BX276" i="4"/>
  <c r="BT276" i="4"/>
  <c r="BP276" i="4"/>
  <c r="BL276" i="4"/>
  <c r="BH276" i="4"/>
  <c r="BD276" i="4"/>
  <c r="BW276" i="4"/>
  <c r="BS276" i="4"/>
  <c r="BO276" i="4"/>
  <c r="BK276" i="4"/>
  <c r="BG276" i="4"/>
  <c r="BC276" i="4"/>
  <c r="BV276" i="4"/>
  <c r="BR276" i="4"/>
  <c r="BN276" i="4"/>
  <c r="BJ276" i="4"/>
  <c r="BF276" i="4"/>
  <c r="BU276" i="4"/>
  <c r="BE276" i="4"/>
  <c r="BI276" i="4"/>
  <c r="BQ276" i="4"/>
  <c r="BM276" i="4"/>
  <c r="BY276" i="4"/>
  <c r="AC276" i="4"/>
  <c r="I275" i="2" s="1"/>
  <c r="BX272" i="4"/>
  <c r="BT272" i="4"/>
  <c r="BP272" i="4"/>
  <c r="BL272" i="4"/>
  <c r="BH272" i="4"/>
  <c r="BD272" i="4"/>
  <c r="BW272" i="4"/>
  <c r="BS272" i="4"/>
  <c r="BO272" i="4"/>
  <c r="BK272" i="4"/>
  <c r="BG272" i="4"/>
  <c r="BC272" i="4"/>
  <c r="BV272" i="4"/>
  <c r="BR272" i="4"/>
  <c r="BN272" i="4"/>
  <c r="BJ272" i="4"/>
  <c r="BF272" i="4"/>
  <c r="BQ272" i="4"/>
  <c r="BM272" i="4"/>
  <c r="BE272" i="4"/>
  <c r="BY272" i="4"/>
  <c r="BI272" i="4"/>
  <c r="BU272" i="4"/>
  <c r="AC272" i="4"/>
  <c r="I271" i="2" s="1"/>
  <c r="BX268" i="4"/>
  <c r="BT268" i="4"/>
  <c r="BP268" i="4"/>
  <c r="BL268" i="4"/>
  <c r="BH268" i="4"/>
  <c r="BD268" i="4"/>
  <c r="BW268" i="4"/>
  <c r="BS268" i="4"/>
  <c r="BO268" i="4"/>
  <c r="BK268" i="4"/>
  <c r="BG268" i="4"/>
  <c r="BC268" i="4"/>
  <c r="BV268" i="4"/>
  <c r="BR268" i="4"/>
  <c r="BN268" i="4"/>
  <c r="BJ268" i="4"/>
  <c r="BF268" i="4"/>
  <c r="BM268" i="4"/>
  <c r="BY268" i="4"/>
  <c r="BI268" i="4"/>
  <c r="BU268" i="4"/>
  <c r="BE268" i="4"/>
  <c r="BQ268" i="4"/>
  <c r="AC268" i="4"/>
  <c r="I267" i="2" s="1"/>
  <c r="BX264" i="4"/>
  <c r="BT264" i="4"/>
  <c r="BP264" i="4"/>
  <c r="BL264" i="4"/>
  <c r="BH264" i="4"/>
  <c r="BD264" i="4"/>
  <c r="BW264" i="4"/>
  <c r="BS264" i="4"/>
  <c r="BO264" i="4"/>
  <c r="BK264" i="4"/>
  <c r="BG264" i="4"/>
  <c r="BC264" i="4"/>
  <c r="BV264" i="4"/>
  <c r="BR264" i="4"/>
  <c r="BN264" i="4"/>
  <c r="BJ264" i="4"/>
  <c r="BF264" i="4"/>
  <c r="BY264" i="4"/>
  <c r="BI264" i="4"/>
  <c r="BU264" i="4"/>
  <c r="BE264" i="4"/>
  <c r="BQ264" i="4"/>
  <c r="BM264" i="4"/>
  <c r="AC264" i="4"/>
  <c r="I263" i="2" s="1"/>
  <c r="BX260" i="4"/>
  <c r="BT260" i="4"/>
  <c r="BP260" i="4"/>
  <c r="BL260" i="4"/>
  <c r="BH260" i="4"/>
  <c r="BD260" i="4"/>
  <c r="BW260" i="4"/>
  <c r="BS260" i="4"/>
  <c r="BO260" i="4"/>
  <c r="BK260" i="4"/>
  <c r="BG260" i="4"/>
  <c r="BC260" i="4"/>
  <c r="BV260" i="4"/>
  <c r="BR260" i="4"/>
  <c r="BN260" i="4"/>
  <c r="BJ260" i="4"/>
  <c r="BF260" i="4"/>
  <c r="BU260" i="4"/>
  <c r="BE260" i="4"/>
  <c r="BY260" i="4"/>
  <c r="BQ260" i="4"/>
  <c r="BM260" i="4"/>
  <c r="BI260" i="4"/>
  <c r="AC260" i="4"/>
  <c r="I259" i="2" s="1"/>
  <c r="BX256" i="4"/>
  <c r="BT256" i="4"/>
  <c r="BP256" i="4"/>
  <c r="BL256" i="4"/>
  <c r="BH256" i="4"/>
  <c r="BD256" i="4"/>
  <c r="BW256" i="4"/>
  <c r="BS256" i="4"/>
  <c r="BO256" i="4"/>
  <c r="BK256" i="4"/>
  <c r="BG256" i="4"/>
  <c r="BC256" i="4"/>
  <c r="BV256" i="4"/>
  <c r="BR256" i="4"/>
  <c r="BN256" i="4"/>
  <c r="BJ256" i="4"/>
  <c r="BF256" i="4"/>
  <c r="BQ256" i="4"/>
  <c r="BE256" i="4"/>
  <c r="BM256" i="4"/>
  <c r="BU256" i="4"/>
  <c r="BY256" i="4"/>
  <c r="BI256" i="4"/>
  <c r="AC256" i="4"/>
  <c r="I255" i="2" s="1"/>
  <c r="BX252" i="4"/>
  <c r="BT252" i="4"/>
  <c r="BP252" i="4"/>
  <c r="BL252" i="4"/>
  <c r="BH252" i="4"/>
  <c r="BD252" i="4"/>
  <c r="BW252" i="4"/>
  <c r="BS252" i="4"/>
  <c r="BO252" i="4"/>
  <c r="BK252" i="4"/>
  <c r="BG252" i="4"/>
  <c r="BC252" i="4"/>
  <c r="BV252" i="4"/>
  <c r="BR252" i="4"/>
  <c r="BN252" i="4"/>
  <c r="BJ252" i="4"/>
  <c r="BF252" i="4"/>
  <c r="BM252" i="4"/>
  <c r="BY252" i="4"/>
  <c r="BI252" i="4"/>
  <c r="BQ252" i="4"/>
  <c r="BU252" i="4"/>
  <c r="BE252" i="4"/>
  <c r="AC252" i="4"/>
  <c r="I251" i="2" s="1"/>
  <c r="BX248" i="4"/>
  <c r="BT248" i="4"/>
  <c r="BP248" i="4"/>
  <c r="BL248" i="4"/>
  <c r="BH248" i="4"/>
  <c r="BD248" i="4"/>
  <c r="BW248" i="4"/>
  <c r="BS248" i="4"/>
  <c r="BO248" i="4"/>
  <c r="BK248" i="4"/>
  <c r="BG248" i="4"/>
  <c r="BC248" i="4"/>
  <c r="BV248" i="4"/>
  <c r="BR248" i="4"/>
  <c r="BN248" i="4"/>
  <c r="BJ248" i="4"/>
  <c r="BF248" i="4"/>
  <c r="BY248" i="4"/>
  <c r="BI248" i="4"/>
  <c r="BU248" i="4"/>
  <c r="BE248" i="4"/>
  <c r="BQ248" i="4"/>
  <c r="BM248" i="4"/>
  <c r="AC248" i="4"/>
  <c r="I247" i="2" s="1"/>
  <c r="BX244" i="4"/>
  <c r="BT244" i="4"/>
  <c r="BP244" i="4"/>
  <c r="BL244" i="4"/>
  <c r="BH244" i="4"/>
  <c r="BD244" i="4"/>
  <c r="BW244" i="4"/>
  <c r="BS244" i="4"/>
  <c r="BO244" i="4"/>
  <c r="BK244" i="4"/>
  <c r="BG244" i="4"/>
  <c r="BC244" i="4"/>
  <c r="BV244" i="4"/>
  <c r="BR244" i="4"/>
  <c r="BN244" i="4"/>
  <c r="BJ244" i="4"/>
  <c r="BF244" i="4"/>
  <c r="BU244" i="4"/>
  <c r="BE244" i="4"/>
  <c r="BQ244" i="4"/>
  <c r="BY244" i="4"/>
  <c r="BM244" i="4"/>
  <c r="BI244" i="4"/>
  <c r="AC244" i="4"/>
  <c r="I243" i="2" s="1"/>
  <c r="BX240" i="4"/>
  <c r="BT240" i="4"/>
  <c r="BP240" i="4"/>
  <c r="BL240" i="4"/>
  <c r="BH240" i="4"/>
  <c r="BD240" i="4"/>
  <c r="BW240" i="4"/>
  <c r="BS240" i="4"/>
  <c r="BO240" i="4"/>
  <c r="BK240" i="4"/>
  <c r="BG240" i="4"/>
  <c r="BC240" i="4"/>
  <c r="BV240" i="4"/>
  <c r="BR240" i="4"/>
  <c r="BN240" i="4"/>
  <c r="BJ240" i="4"/>
  <c r="BF240" i="4"/>
  <c r="BQ240" i="4"/>
  <c r="BM240" i="4"/>
  <c r="BU240" i="4"/>
  <c r="BY240" i="4"/>
  <c r="BI240" i="4"/>
  <c r="BE240" i="4"/>
  <c r="AC240" i="4"/>
  <c r="I239" i="2" s="1"/>
  <c r="BX236" i="4"/>
  <c r="BT236" i="4"/>
  <c r="BP236" i="4"/>
  <c r="BL236" i="4"/>
  <c r="BH236" i="4"/>
  <c r="BD236" i="4"/>
  <c r="BW236" i="4"/>
  <c r="BS236" i="4"/>
  <c r="BO236" i="4"/>
  <c r="BK236" i="4"/>
  <c r="BG236" i="4"/>
  <c r="BC236" i="4"/>
  <c r="BV236" i="4"/>
  <c r="BR236" i="4"/>
  <c r="BN236" i="4"/>
  <c r="BJ236" i="4"/>
  <c r="BF236" i="4"/>
  <c r="BM236" i="4"/>
  <c r="BQ236" i="4"/>
  <c r="BY236" i="4"/>
  <c r="BI236" i="4"/>
  <c r="BU236" i="4"/>
  <c r="BE236" i="4"/>
  <c r="AC236" i="4"/>
  <c r="I235" i="2" s="1"/>
  <c r="BX232" i="4"/>
  <c r="BT232" i="4"/>
  <c r="BP232" i="4"/>
  <c r="BL232" i="4"/>
  <c r="BH232" i="4"/>
  <c r="BD232" i="4"/>
  <c r="BW232" i="4"/>
  <c r="BS232" i="4"/>
  <c r="BO232" i="4"/>
  <c r="BK232" i="4"/>
  <c r="BG232" i="4"/>
  <c r="BC232" i="4"/>
  <c r="BV232" i="4"/>
  <c r="BR232" i="4"/>
  <c r="BN232" i="4"/>
  <c r="BJ232" i="4"/>
  <c r="BF232" i="4"/>
  <c r="BY232" i="4"/>
  <c r="BI232" i="4"/>
  <c r="BU232" i="4"/>
  <c r="BE232" i="4"/>
  <c r="BQ232" i="4"/>
  <c r="BM232" i="4"/>
  <c r="AC232" i="4"/>
  <c r="I231" i="2" s="1"/>
  <c r="BX228" i="4"/>
  <c r="BT228" i="4"/>
  <c r="BP228" i="4"/>
  <c r="BL228" i="4"/>
  <c r="BH228" i="4"/>
  <c r="BD228" i="4"/>
  <c r="BW228" i="4"/>
  <c r="BS228" i="4"/>
  <c r="BO228" i="4"/>
  <c r="BK228" i="4"/>
  <c r="BG228" i="4"/>
  <c r="BC228" i="4"/>
  <c r="BV228" i="4"/>
  <c r="BR228" i="4"/>
  <c r="BN228" i="4"/>
  <c r="BJ228" i="4"/>
  <c r="BF228" i="4"/>
  <c r="BU228" i="4"/>
  <c r="BE228" i="4"/>
  <c r="BY228" i="4"/>
  <c r="BQ228" i="4"/>
  <c r="BM228" i="4"/>
  <c r="BI228" i="4"/>
  <c r="AC228" i="4"/>
  <c r="I227" i="2" s="1"/>
  <c r="BX224" i="4"/>
  <c r="BT224" i="4"/>
  <c r="BP224" i="4"/>
  <c r="BL224" i="4"/>
  <c r="BH224" i="4"/>
  <c r="BD224" i="4"/>
  <c r="BW224" i="4"/>
  <c r="BS224" i="4"/>
  <c r="BO224" i="4"/>
  <c r="BK224" i="4"/>
  <c r="BG224" i="4"/>
  <c r="BC224" i="4"/>
  <c r="BV224" i="4"/>
  <c r="BR224" i="4"/>
  <c r="BN224" i="4"/>
  <c r="BJ224" i="4"/>
  <c r="BF224" i="4"/>
  <c r="BQ224" i="4"/>
  <c r="BU224" i="4"/>
  <c r="BM224" i="4"/>
  <c r="BE224" i="4"/>
  <c r="BY224" i="4"/>
  <c r="BI224" i="4"/>
  <c r="AC224" i="4"/>
  <c r="I223" i="2" s="1"/>
  <c r="BX220" i="4"/>
  <c r="BT220" i="4"/>
  <c r="BP220" i="4"/>
  <c r="BL220" i="4"/>
  <c r="BH220" i="4"/>
  <c r="BD220" i="4"/>
  <c r="BW220" i="4"/>
  <c r="BS220" i="4"/>
  <c r="BO220" i="4"/>
  <c r="BK220" i="4"/>
  <c r="BG220" i="4"/>
  <c r="BC220" i="4"/>
  <c r="BV220" i="4"/>
  <c r="BR220" i="4"/>
  <c r="BN220" i="4"/>
  <c r="BJ220" i="4"/>
  <c r="BF220" i="4"/>
  <c r="BM220" i="4"/>
  <c r="BQ220" i="4"/>
  <c r="BY220" i="4"/>
  <c r="BI220" i="4"/>
  <c r="BU220" i="4"/>
  <c r="BE220" i="4"/>
  <c r="AC220" i="4"/>
  <c r="I219" i="2" s="1"/>
  <c r="BX216" i="4"/>
  <c r="BT216" i="4"/>
  <c r="BP216" i="4"/>
  <c r="BL216" i="4"/>
  <c r="BH216" i="4"/>
  <c r="BD216" i="4"/>
  <c r="BW216" i="4"/>
  <c r="BS216" i="4"/>
  <c r="BO216" i="4"/>
  <c r="BK216" i="4"/>
  <c r="BG216" i="4"/>
  <c r="BC216" i="4"/>
  <c r="BV216" i="4"/>
  <c r="BR216" i="4"/>
  <c r="BN216" i="4"/>
  <c r="BJ216" i="4"/>
  <c r="BF216" i="4"/>
  <c r="BY216" i="4"/>
  <c r="BI216" i="4"/>
  <c r="BU216" i="4"/>
  <c r="BE216" i="4"/>
  <c r="BQ216" i="4"/>
  <c r="BM216" i="4"/>
  <c r="AC216" i="4"/>
  <c r="I215" i="2" s="1"/>
  <c r="BX212" i="4"/>
  <c r="BT212" i="4"/>
  <c r="BP212" i="4"/>
  <c r="BL212" i="4"/>
  <c r="BH212" i="4"/>
  <c r="BD212" i="4"/>
  <c r="BW212" i="4"/>
  <c r="BS212" i="4"/>
  <c r="BO212" i="4"/>
  <c r="BK212" i="4"/>
  <c r="BG212" i="4"/>
  <c r="BC212" i="4"/>
  <c r="BV212" i="4"/>
  <c r="BR212" i="4"/>
  <c r="BN212" i="4"/>
  <c r="BJ212" i="4"/>
  <c r="BF212" i="4"/>
  <c r="BU212" i="4"/>
  <c r="BE212" i="4"/>
  <c r="BY212" i="4"/>
  <c r="BQ212" i="4"/>
  <c r="BI212" i="4"/>
  <c r="BM212" i="4"/>
  <c r="AC212" i="4"/>
  <c r="I211" i="2" s="1"/>
  <c r="BX208" i="4"/>
  <c r="BT208" i="4"/>
  <c r="BP208" i="4"/>
  <c r="BL208" i="4"/>
  <c r="BH208" i="4"/>
  <c r="BD208" i="4"/>
  <c r="BW208" i="4"/>
  <c r="BS208" i="4"/>
  <c r="BO208" i="4"/>
  <c r="BK208" i="4"/>
  <c r="BG208" i="4"/>
  <c r="BC208" i="4"/>
  <c r="BV208" i="4"/>
  <c r="BR208" i="4"/>
  <c r="BN208" i="4"/>
  <c r="BJ208" i="4"/>
  <c r="BF208" i="4"/>
  <c r="BQ208" i="4"/>
  <c r="BU208" i="4"/>
  <c r="BM208" i="4"/>
  <c r="BE208" i="4"/>
  <c r="BY208" i="4"/>
  <c r="BI208" i="4"/>
  <c r="AC208" i="4"/>
  <c r="I207" i="2" s="1"/>
  <c r="BX204" i="4"/>
  <c r="BT204" i="4"/>
  <c r="BP204" i="4"/>
  <c r="BL204" i="4"/>
  <c r="BH204" i="4"/>
  <c r="BD204" i="4"/>
  <c r="BW204" i="4"/>
  <c r="BS204" i="4"/>
  <c r="BO204" i="4"/>
  <c r="BK204" i="4"/>
  <c r="BG204" i="4"/>
  <c r="BC204" i="4"/>
  <c r="BV204" i="4"/>
  <c r="BR204" i="4"/>
  <c r="BN204" i="4"/>
  <c r="BJ204" i="4"/>
  <c r="BF204" i="4"/>
  <c r="BM204" i="4"/>
  <c r="BY204" i="4"/>
  <c r="BI204" i="4"/>
  <c r="BU204" i="4"/>
  <c r="BE204" i="4"/>
  <c r="BQ204" i="4"/>
  <c r="AC204" i="4"/>
  <c r="I203" i="2" s="1"/>
  <c r="BX200" i="4"/>
  <c r="BT200" i="4"/>
  <c r="BP200" i="4"/>
  <c r="BL200" i="4"/>
  <c r="BH200" i="4"/>
  <c r="BD200" i="4"/>
  <c r="BW200" i="4"/>
  <c r="BS200" i="4"/>
  <c r="BO200" i="4"/>
  <c r="BK200" i="4"/>
  <c r="BG200" i="4"/>
  <c r="BC200" i="4"/>
  <c r="BV200" i="4"/>
  <c r="BR200" i="4"/>
  <c r="BN200" i="4"/>
  <c r="BJ200" i="4"/>
  <c r="BF200" i="4"/>
  <c r="BY200" i="4"/>
  <c r="BI200" i="4"/>
  <c r="BU200" i="4"/>
  <c r="BE200" i="4"/>
  <c r="BQ200" i="4"/>
  <c r="BM200" i="4"/>
  <c r="AC200" i="4"/>
  <c r="I199" i="2" s="1"/>
  <c r="BX196" i="4"/>
  <c r="BT196" i="4"/>
  <c r="BP196" i="4"/>
  <c r="BL196" i="4"/>
  <c r="BH196" i="4"/>
  <c r="BD196" i="4"/>
  <c r="BW196" i="4"/>
  <c r="BS196" i="4"/>
  <c r="BO196" i="4"/>
  <c r="BK196" i="4"/>
  <c r="BG196" i="4"/>
  <c r="BC196" i="4"/>
  <c r="BV196" i="4"/>
  <c r="BR196" i="4"/>
  <c r="BN196" i="4"/>
  <c r="BJ196" i="4"/>
  <c r="BF196" i="4"/>
  <c r="BU196" i="4"/>
  <c r="BE196" i="4"/>
  <c r="BQ196" i="4"/>
  <c r="BY196" i="4"/>
  <c r="BM196" i="4"/>
  <c r="BI196" i="4"/>
  <c r="AC196" i="4"/>
  <c r="I195" i="2" s="1"/>
  <c r="BX192" i="4"/>
  <c r="BT192" i="4"/>
  <c r="BP192" i="4"/>
  <c r="BL192" i="4"/>
  <c r="BH192" i="4"/>
  <c r="BD192" i="4"/>
  <c r="BW192" i="4"/>
  <c r="BS192" i="4"/>
  <c r="BO192" i="4"/>
  <c r="BK192" i="4"/>
  <c r="BG192" i="4"/>
  <c r="BC192" i="4"/>
  <c r="BV192" i="4"/>
  <c r="BR192" i="4"/>
  <c r="BN192" i="4"/>
  <c r="BJ192" i="4"/>
  <c r="BF192" i="4"/>
  <c r="BQ192" i="4"/>
  <c r="BU192" i="4"/>
  <c r="BM192" i="4"/>
  <c r="BY192" i="4"/>
  <c r="BI192" i="4"/>
  <c r="BE192" i="4"/>
  <c r="AC192" i="4"/>
  <c r="I191" i="2" s="1"/>
  <c r="BX188" i="4"/>
  <c r="BT188" i="4"/>
  <c r="BP188" i="4"/>
  <c r="BL188" i="4"/>
  <c r="BH188" i="4"/>
  <c r="BD188" i="4"/>
  <c r="BW188" i="4"/>
  <c r="BS188" i="4"/>
  <c r="BO188" i="4"/>
  <c r="BK188" i="4"/>
  <c r="BG188" i="4"/>
  <c r="BC188" i="4"/>
  <c r="BV188" i="4"/>
  <c r="BR188" i="4"/>
  <c r="BN188" i="4"/>
  <c r="BJ188" i="4"/>
  <c r="BF188" i="4"/>
  <c r="BM188" i="4"/>
  <c r="BQ188" i="4"/>
  <c r="BY188" i="4"/>
  <c r="BI188" i="4"/>
  <c r="BU188" i="4"/>
  <c r="BE188" i="4"/>
  <c r="AC188" i="4"/>
  <c r="I187" i="2" s="1"/>
  <c r="BX184" i="4"/>
  <c r="BT184" i="4"/>
  <c r="BP184" i="4"/>
  <c r="BL184" i="4"/>
  <c r="BH184" i="4"/>
  <c r="BD184" i="4"/>
  <c r="BW184" i="4"/>
  <c r="BS184" i="4"/>
  <c r="BO184" i="4"/>
  <c r="BK184" i="4"/>
  <c r="BG184" i="4"/>
  <c r="BC184" i="4"/>
  <c r="BV184" i="4"/>
  <c r="BR184" i="4"/>
  <c r="BN184" i="4"/>
  <c r="BJ184" i="4"/>
  <c r="BF184" i="4"/>
  <c r="BY184" i="4"/>
  <c r="BI184" i="4"/>
  <c r="BU184" i="4"/>
  <c r="BE184" i="4"/>
  <c r="BQ184" i="4"/>
  <c r="BM184" i="4"/>
  <c r="AC184" i="4"/>
  <c r="I183" i="2" s="1"/>
  <c r="BX180" i="4"/>
  <c r="BT180" i="4"/>
  <c r="BP180" i="4"/>
  <c r="BL180" i="4"/>
  <c r="BH180" i="4"/>
  <c r="BD180" i="4"/>
  <c r="BW180" i="4"/>
  <c r="BS180" i="4"/>
  <c r="BO180" i="4"/>
  <c r="BK180" i="4"/>
  <c r="BG180" i="4"/>
  <c r="BC180" i="4"/>
  <c r="BV180" i="4"/>
  <c r="BR180" i="4"/>
  <c r="BN180" i="4"/>
  <c r="BJ180" i="4"/>
  <c r="BF180" i="4"/>
  <c r="BU180" i="4"/>
  <c r="BE180" i="4"/>
  <c r="BQ180" i="4"/>
  <c r="BY180" i="4"/>
  <c r="BM180" i="4"/>
  <c r="BI180" i="4"/>
  <c r="AC180" i="4"/>
  <c r="I179" i="2" s="1"/>
  <c r="BX176" i="4"/>
  <c r="BT176" i="4"/>
  <c r="BP176" i="4"/>
  <c r="BL176" i="4"/>
  <c r="BH176" i="4"/>
  <c r="BD176" i="4"/>
  <c r="BW176" i="4"/>
  <c r="BS176" i="4"/>
  <c r="BO176" i="4"/>
  <c r="BK176" i="4"/>
  <c r="BG176" i="4"/>
  <c r="BC176" i="4"/>
  <c r="BV176" i="4"/>
  <c r="BR176" i="4"/>
  <c r="BN176" i="4"/>
  <c r="BJ176" i="4"/>
  <c r="BF176" i="4"/>
  <c r="BQ176" i="4"/>
  <c r="BU176" i="4"/>
  <c r="BM176" i="4"/>
  <c r="BE176" i="4"/>
  <c r="BY176" i="4"/>
  <c r="BI176" i="4"/>
  <c r="AC176" i="4"/>
  <c r="I175" i="2" s="1"/>
  <c r="BX172" i="4"/>
  <c r="BT172" i="4"/>
  <c r="BP172" i="4"/>
  <c r="BL172" i="4"/>
  <c r="BH172" i="4"/>
  <c r="BD172" i="4"/>
  <c r="BW172" i="4"/>
  <c r="BS172" i="4"/>
  <c r="BO172" i="4"/>
  <c r="BK172" i="4"/>
  <c r="BG172" i="4"/>
  <c r="BC172" i="4"/>
  <c r="BV172" i="4"/>
  <c r="BR172" i="4"/>
  <c r="BN172" i="4"/>
  <c r="BJ172" i="4"/>
  <c r="BF172" i="4"/>
  <c r="BM172" i="4"/>
  <c r="BY172" i="4"/>
  <c r="BI172" i="4"/>
  <c r="BU172" i="4"/>
  <c r="BE172" i="4"/>
  <c r="BQ172" i="4"/>
  <c r="AC172" i="4"/>
  <c r="I171" i="2" s="1"/>
  <c r="BX168" i="4"/>
  <c r="BT168" i="4"/>
  <c r="BP168" i="4"/>
  <c r="BL168" i="4"/>
  <c r="BH168" i="4"/>
  <c r="BD168" i="4"/>
  <c r="BW168" i="4"/>
  <c r="BS168" i="4"/>
  <c r="BO168" i="4"/>
  <c r="BK168" i="4"/>
  <c r="BG168" i="4"/>
  <c r="BC168" i="4"/>
  <c r="BV168" i="4"/>
  <c r="BR168" i="4"/>
  <c r="BN168" i="4"/>
  <c r="BJ168" i="4"/>
  <c r="BF168" i="4"/>
  <c r="BY168" i="4"/>
  <c r="BI168" i="4"/>
  <c r="BU168" i="4"/>
  <c r="BE168" i="4"/>
  <c r="BQ168" i="4"/>
  <c r="BM168" i="4"/>
  <c r="AC168" i="4"/>
  <c r="I167" i="2" s="1"/>
  <c r="BX164" i="4"/>
  <c r="BT164" i="4"/>
  <c r="BP164" i="4"/>
  <c r="BL164" i="4"/>
  <c r="BH164" i="4"/>
  <c r="BD164" i="4"/>
  <c r="BW164" i="4"/>
  <c r="BS164" i="4"/>
  <c r="BO164" i="4"/>
  <c r="BK164" i="4"/>
  <c r="BG164" i="4"/>
  <c r="BC164" i="4"/>
  <c r="BV164" i="4"/>
  <c r="BR164" i="4"/>
  <c r="BN164" i="4"/>
  <c r="BJ164" i="4"/>
  <c r="BF164" i="4"/>
  <c r="BU164" i="4"/>
  <c r="BE164" i="4"/>
  <c r="BQ164" i="4"/>
  <c r="BY164" i="4"/>
  <c r="BM164" i="4"/>
  <c r="BI164" i="4"/>
  <c r="AC164" i="4"/>
  <c r="I163" i="2" s="1"/>
  <c r="BX160" i="4"/>
  <c r="BT160" i="4"/>
  <c r="BP160" i="4"/>
  <c r="BL160" i="4"/>
  <c r="BH160" i="4"/>
  <c r="BD160" i="4"/>
  <c r="BW160" i="4"/>
  <c r="BS160" i="4"/>
  <c r="BO160" i="4"/>
  <c r="BK160" i="4"/>
  <c r="BG160" i="4"/>
  <c r="BC160" i="4"/>
  <c r="BV160" i="4"/>
  <c r="BR160" i="4"/>
  <c r="BN160" i="4"/>
  <c r="BJ160" i="4"/>
  <c r="BF160" i="4"/>
  <c r="BQ160" i="4"/>
  <c r="BU160" i="4"/>
  <c r="BM160" i="4"/>
  <c r="BE160" i="4"/>
  <c r="BY160" i="4"/>
  <c r="BI160" i="4"/>
  <c r="AC160" i="4"/>
  <c r="I159" i="2" s="1"/>
  <c r="BX156" i="4"/>
  <c r="BT156" i="4"/>
  <c r="BP156" i="4"/>
  <c r="BL156" i="4"/>
  <c r="BH156" i="4"/>
  <c r="BD156" i="4"/>
  <c r="BW156" i="4"/>
  <c r="BS156" i="4"/>
  <c r="BO156" i="4"/>
  <c r="BK156" i="4"/>
  <c r="BG156" i="4"/>
  <c r="BC156" i="4"/>
  <c r="BV156" i="4"/>
  <c r="BR156" i="4"/>
  <c r="BN156" i="4"/>
  <c r="BJ156" i="4"/>
  <c r="BF156" i="4"/>
  <c r="BM156" i="4"/>
  <c r="BY156" i="4"/>
  <c r="BI156" i="4"/>
  <c r="BU156" i="4"/>
  <c r="BE156" i="4"/>
  <c r="BQ156" i="4"/>
  <c r="AC156" i="4"/>
  <c r="I155" i="2" s="1"/>
  <c r="BX152" i="4"/>
  <c r="BT152" i="4"/>
  <c r="BP152" i="4"/>
  <c r="BL152" i="4"/>
  <c r="BH152" i="4"/>
  <c r="BD152" i="4"/>
  <c r="BW152" i="4"/>
  <c r="BS152" i="4"/>
  <c r="BO152" i="4"/>
  <c r="BK152" i="4"/>
  <c r="BG152" i="4"/>
  <c r="BC152" i="4"/>
  <c r="BV152" i="4"/>
  <c r="BR152" i="4"/>
  <c r="BN152" i="4"/>
  <c r="BJ152" i="4"/>
  <c r="BF152" i="4"/>
  <c r="BY152" i="4"/>
  <c r="BI152" i="4"/>
  <c r="BU152" i="4"/>
  <c r="BE152" i="4"/>
  <c r="BM152" i="4"/>
  <c r="BQ152" i="4"/>
  <c r="AC152" i="4"/>
  <c r="I151" i="2" s="1"/>
  <c r="BX148" i="4"/>
  <c r="BT148" i="4"/>
  <c r="BP148" i="4"/>
  <c r="BL148" i="4"/>
  <c r="BH148" i="4"/>
  <c r="BD148" i="4"/>
  <c r="BW148" i="4"/>
  <c r="BS148" i="4"/>
  <c r="BO148" i="4"/>
  <c r="BK148" i="4"/>
  <c r="BG148" i="4"/>
  <c r="BC148" i="4"/>
  <c r="BV148" i="4"/>
  <c r="BR148" i="4"/>
  <c r="BN148" i="4"/>
  <c r="BJ148" i="4"/>
  <c r="BF148" i="4"/>
  <c r="BU148" i="4"/>
  <c r="BE148" i="4"/>
  <c r="BQ148" i="4"/>
  <c r="BI148" i="4"/>
  <c r="BM148" i="4"/>
  <c r="BY148" i="4"/>
  <c r="AC148" i="4"/>
  <c r="I147" i="2" s="1"/>
  <c r="BX144" i="4"/>
  <c r="BT144" i="4"/>
  <c r="BP144" i="4"/>
  <c r="BL144" i="4"/>
  <c r="BH144" i="4"/>
  <c r="BD144" i="4"/>
  <c r="BW144" i="4"/>
  <c r="BS144" i="4"/>
  <c r="BO144" i="4"/>
  <c r="BK144" i="4"/>
  <c r="BG144" i="4"/>
  <c r="BC144" i="4"/>
  <c r="BV144" i="4"/>
  <c r="BR144" i="4"/>
  <c r="BN144" i="4"/>
  <c r="BJ144" i="4"/>
  <c r="BF144" i="4"/>
  <c r="BQ144" i="4"/>
  <c r="BE144" i="4"/>
  <c r="BM144" i="4"/>
  <c r="BY144" i="4"/>
  <c r="BI144" i="4"/>
  <c r="BU144" i="4"/>
  <c r="AC144" i="4"/>
  <c r="I143" i="2" s="1"/>
  <c r="BX140" i="4"/>
  <c r="BT140" i="4"/>
  <c r="BP140" i="4"/>
  <c r="BL140" i="4"/>
  <c r="BH140" i="4"/>
  <c r="BD140" i="4"/>
  <c r="BW140" i="4"/>
  <c r="BS140" i="4"/>
  <c r="BO140" i="4"/>
  <c r="BK140" i="4"/>
  <c r="BG140" i="4"/>
  <c r="BC140" i="4"/>
  <c r="BV140" i="4"/>
  <c r="BR140" i="4"/>
  <c r="BN140" i="4"/>
  <c r="BJ140" i="4"/>
  <c r="BF140" i="4"/>
  <c r="BM140" i="4"/>
  <c r="BY140" i="4"/>
  <c r="BI140" i="4"/>
  <c r="BU140" i="4"/>
  <c r="BE140" i="4"/>
  <c r="BQ140" i="4"/>
  <c r="AC140" i="4"/>
  <c r="I139" i="2" s="1"/>
  <c r="BX136" i="4"/>
  <c r="BT136" i="4"/>
  <c r="BP136" i="4"/>
  <c r="BL136" i="4"/>
  <c r="BH136" i="4"/>
  <c r="BD136" i="4"/>
  <c r="BW136" i="4"/>
  <c r="BS136" i="4"/>
  <c r="BO136" i="4"/>
  <c r="BK136" i="4"/>
  <c r="BG136" i="4"/>
  <c r="BC136" i="4"/>
  <c r="BV136" i="4"/>
  <c r="BR136" i="4"/>
  <c r="BN136" i="4"/>
  <c r="BJ136" i="4"/>
  <c r="BF136" i="4"/>
  <c r="BY136" i="4"/>
  <c r="BI136" i="4"/>
  <c r="BM136" i="4"/>
  <c r="BU136" i="4"/>
  <c r="BE136" i="4"/>
  <c r="BQ136" i="4"/>
  <c r="AC136" i="4"/>
  <c r="I135" i="2" s="1"/>
  <c r="BX132" i="4"/>
  <c r="BT132" i="4"/>
  <c r="BP132" i="4"/>
  <c r="BL132" i="4"/>
  <c r="BH132" i="4"/>
  <c r="BD132" i="4"/>
  <c r="BW132" i="4"/>
  <c r="BS132" i="4"/>
  <c r="BO132" i="4"/>
  <c r="BK132" i="4"/>
  <c r="BG132" i="4"/>
  <c r="BC132" i="4"/>
  <c r="BV132" i="4"/>
  <c r="BR132" i="4"/>
  <c r="BN132" i="4"/>
  <c r="BJ132" i="4"/>
  <c r="BF132" i="4"/>
  <c r="BU132" i="4"/>
  <c r="BE132" i="4"/>
  <c r="BQ132" i="4"/>
  <c r="BI132" i="4"/>
  <c r="BM132" i="4"/>
  <c r="BY132" i="4"/>
  <c r="AC132" i="4"/>
  <c r="I131" i="2" s="1"/>
  <c r="BX128" i="4"/>
  <c r="BT128" i="4"/>
  <c r="BP128" i="4"/>
  <c r="BL128" i="4"/>
  <c r="BH128" i="4"/>
  <c r="BD128" i="4"/>
  <c r="BW128" i="4"/>
  <c r="BS128" i="4"/>
  <c r="BO128" i="4"/>
  <c r="BK128" i="4"/>
  <c r="BG128" i="4"/>
  <c r="BC128" i="4"/>
  <c r="BV128" i="4"/>
  <c r="BR128" i="4"/>
  <c r="BN128" i="4"/>
  <c r="BJ128" i="4"/>
  <c r="BF128" i="4"/>
  <c r="BQ128" i="4"/>
  <c r="BM128" i="4"/>
  <c r="BE128" i="4"/>
  <c r="BY128" i="4"/>
  <c r="BI128" i="4"/>
  <c r="BU128" i="4"/>
  <c r="AC128" i="4"/>
  <c r="I127" i="2" s="1"/>
  <c r="BX124" i="4"/>
  <c r="BT124" i="4"/>
  <c r="BP124" i="4"/>
  <c r="BL124" i="4"/>
  <c r="BH124" i="4"/>
  <c r="BD124" i="4"/>
  <c r="BW124" i="4"/>
  <c r="BS124" i="4"/>
  <c r="BO124" i="4"/>
  <c r="BK124" i="4"/>
  <c r="BG124" i="4"/>
  <c r="BC124" i="4"/>
  <c r="BV124" i="4"/>
  <c r="BR124" i="4"/>
  <c r="BN124" i="4"/>
  <c r="BJ124" i="4"/>
  <c r="BF124" i="4"/>
  <c r="BM124" i="4"/>
  <c r="BY124" i="4"/>
  <c r="BI124" i="4"/>
  <c r="BU124" i="4"/>
  <c r="BE124" i="4"/>
  <c r="BQ124" i="4"/>
  <c r="AC124" i="4"/>
  <c r="I123" i="2" s="1"/>
  <c r="BX120" i="4"/>
  <c r="BT120" i="4"/>
  <c r="BP120" i="4"/>
  <c r="BL120" i="4"/>
  <c r="BH120" i="4"/>
  <c r="BD120" i="4"/>
  <c r="BW120" i="4"/>
  <c r="BS120" i="4"/>
  <c r="BO120" i="4"/>
  <c r="BK120" i="4"/>
  <c r="BG120" i="4"/>
  <c r="BC120" i="4"/>
  <c r="BV120" i="4"/>
  <c r="BR120" i="4"/>
  <c r="BN120" i="4"/>
  <c r="BJ120" i="4"/>
  <c r="BF120" i="4"/>
  <c r="BY120" i="4"/>
  <c r="BI120" i="4"/>
  <c r="BU120" i="4"/>
  <c r="BE120" i="4"/>
  <c r="BQ120" i="4"/>
  <c r="BM120" i="4"/>
  <c r="AC120" i="4"/>
  <c r="I119" i="2" s="1"/>
  <c r="BX116" i="4"/>
  <c r="BT116" i="4"/>
  <c r="BP116" i="4"/>
  <c r="BL116" i="4"/>
  <c r="BH116" i="4"/>
  <c r="BD116" i="4"/>
  <c r="BW116" i="4"/>
  <c r="BS116" i="4"/>
  <c r="BO116" i="4"/>
  <c r="BK116" i="4"/>
  <c r="BG116" i="4"/>
  <c r="BC116" i="4"/>
  <c r="BV116" i="4"/>
  <c r="BR116" i="4"/>
  <c r="BN116" i="4"/>
  <c r="BJ116" i="4"/>
  <c r="BF116" i="4"/>
  <c r="BU116" i="4"/>
  <c r="BE116" i="4"/>
  <c r="BY116" i="4"/>
  <c r="BQ116" i="4"/>
  <c r="BM116" i="4"/>
  <c r="BI116" i="4"/>
  <c r="AC116" i="4"/>
  <c r="I115" i="2" s="1"/>
  <c r="BX112" i="4"/>
  <c r="BT112" i="4"/>
  <c r="BP112" i="4"/>
  <c r="BL112" i="4"/>
  <c r="BH112" i="4"/>
  <c r="BD112" i="4"/>
  <c r="BW112" i="4"/>
  <c r="BS112" i="4"/>
  <c r="BO112" i="4"/>
  <c r="BK112" i="4"/>
  <c r="BG112" i="4"/>
  <c r="BC112" i="4"/>
  <c r="BV112" i="4"/>
  <c r="BR112" i="4"/>
  <c r="BN112" i="4"/>
  <c r="BJ112" i="4"/>
  <c r="BF112" i="4"/>
  <c r="BQ112" i="4"/>
  <c r="BM112" i="4"/>
  <c r="BU112" i="4"/>
  <c r="BY112" i="4"/>
  <c r="BI112" i="4"/>
  <c r="BE112" i="4"/>
  <c r="AC112" i="4"/>
  <c r="I111" i="2" s="1"/>
  <c r="BX108" i="4"/>
  <c r="BT108" i="4"/>
  <c r="BP108" i="4"/>
  <c r="BL108" i="4"/>
  <c r="BH108" i="4"/>
  <c r="BD108" i="4"/>
  <c r="BW108" i="4"/>
  <c r="BS108" i="4"/>
  <c r="BO108" i="4"/>
  <c r="BK108" i="4"/>
  <c r="BG108" i="4"/>
  <c r="BC108" i="4"/>
  <c r="BV108" i="4"/>
  <c r="BR108" i="4"/>
  <c r="BN108" i="4"/>
  <c r="BJ108" i="4"/>
  <c r="BF108" i="4"/>
  <c r="BM108" i="4"/>
  <c r="BQ108" i="4"/>
  <c r="BY108" i="4"/>
  <c r="BI108" i="4"/>
  <c r="BU108" i="4"/>
  <c r="BE108" i="4"/>
  <c r="AC108" i="4"/>
  <c r="I107" i="2" s="1"/>
  <c r="BX104" i="4"/>
  <c r="BT104" i="4"/>
  <c r="BP104" i="4"/>
  <c r="BL104" i="4"/>
  <c r="BH104" i="4"/>
  <c r="BD104" i="4"/>
  <c r="BW104" i="4"/>
  <c r="BS104" i="4"/>
  <c r="BO104" i="4"/>
  <c r="BK104" i="4"/>
  <c r="BG104" i="4"/>
  <c r="BC104" i="4"/>
  <c r="BV104" i="4"/>
  <c r="BR104" i="4"/>
  <c r="BN104" i="4"/>
  <c r="BJ104" i="4"/>
  <c r="BF104" i="4"/>
  <c r="BY104" i="4"/>
  <c r="BI104" i="4"/>
  <c r="BM104" i="4"/>
  <c r="BU104" i="4"/>
  <c r="BE104" i="4"/>
  <c r="BQ104" i="4"/>
  <c r="AC104" i="4"/>
  <c r="I103" i="2" s="1"/>
  <c r="BX100" i="4"/>
  <c r="BT100" i="4"/>
  <c r="BP100" i="4"/>
  <c r="BL100" i="4"/>
  <c r="BH100" i="4"/>
  <c r="BD100" i="4"/>
  <c r="BW100" i="4"/>
  <c r="BS100" i="4"/>
  <c r="BO100" i="4"/>
  <c r="BK100" i="4"/>
  <c r="BG100" i="4"/>
  <c r="BC100" i="4"/>
  <c r="BV100" i="4"/>
  <c r="BR100" i="4"/>
  <c r="BN100" i="4"/>
  <c r="BJ100" i="4"/>
  <c r="BF100" i="4"/>
  <c r="BU100" i="4"/>
  <c r="BE100" i="4"/>
  <c r="BI100" i="4"/>
  <c r="BQ100" i="4"/>
  <c r="BM100" i="4"/>
  <c r="BY100" i="4"/>
  <c r="AC100" i="4"/>
  <c r="I99" i="2" s="1"/>
  <c r="BX96" i="4"/>
  <c r="BT96" i="4"/>
  <c r="BP96" i="4"/>
  <c r="BL96" i="4"/>
  <c r="BH96" i="4"/>
  <c r="BD96" i="4"/>
  <c r="BW96" i="4"/>
  <c r="BS96" i="4"/>
  <c r="BO96" i="4"/>
  <c r="BK96" i="4"/>
  <c r="BG96" i="4"/>
  <c r="BC96" i="4"/>
  <c r="BV96" i="4"/>
  <c r="BR96" i="4"/>
  <c r="BN96" i="4"/>
  <c r="BJ96" i="4"/>
  <c r="BF96" i="4"/>
  <c r="BQ96" i="4"/>
  <c r="BM96" i="4"/>
  <c r="BE96" i="4"/>
  <c r="BY96" i="4"/>
  <c r="BI96" i="4"/>
  <c r="BU96" i="4"/>
  <c r="AC96" i="4"/>
  <c r="I95" i="2" s="1"/>
  <c r="BX92" i="4"/>
  <c r="BT92" i="4"/>
  <c r="BP92" i="4"/>
  <c r="BL92" i="4"/>
  <c r="BH92" i="4"/>
  <c r="BD92" i="4"/>
  <c r="BW92" i="4"/>
  <c r="BS92" i="4"/>
  <c r="BO92" i="4"/>
  <c r="BK92" i="4"/>
  <c r="BG92" i="4"/>
  <c r="BC92" i="4"/>
  <c r="BV92" i="4"/>
  <c r="BR92" i="4"/>
  <c r="BN92" i="4"/>
  <c r="BJ92" i="4"/>
  <c r="BF92" i="4"/>
  <c r="BM92" i="4"/>
  <c r="BY92" i="4"/>
  <c r="BI92" i="4"/>
  <c r="BQ92" i="4"/>
  <c r="BU92" i="4"/>
  <c r="BE92" i="4"/>
  <c r="AC92" i="4"/>
  <c r="I91" i="2" s="1"/>
  <c r="BX88" i="4"/>
  <c r="BT88" i="4"/>
  <c r="BP88" i="4"/>
  <c r="BL88" i="4"/>
  <c r="BH88" i="4"/>
  <c r="BD88" i="4"/>
  <c r="BW88" i="4"/>
  <c r="BS88" i="4"/>
  <c r="BO88" i="4"/>
  <c r="BK88" i="4"/>
  <c r="BG88" i="4"/>
  <c r="BC88" i="4"/>
  <c r="BV88" i="4"/>
  <c r="BR88" i="4"/>
  <c r="BN88" i="4"/>
  <c r="BJ88" i="4"/>
  <c r="BF88" i="4"/>
  <c r="BY88" i="4"/>
  <c r="BI88" i="4"/>
  <c r="BU88" i="4"/>
  <c r="BE88" i="4"/>
  <c r="BM88" i="4"/>
  <c r="BQ88" i="4"/>
  <c r="AC88" i="4"/>
  <c r="I87" i="2" s="1"/>
  <c r="BX84" i="4"/>
  <c r="BT84" i="4"/>
  <c r="BP84" i="4"/>
  <c r="BL84" i="4"/>
  <c r="BH84" i="4"/>
  <c r="BD84" i="4"/>
  <c r="BW84" i="4"/>
  <c r="BS84" i="4"/>
  <c r="BO84" i="4"/>
  <c r="BK84" i="4"/>
  <c r="BG84" i="4"/>
  <c r="BC84" i="4"/>
  <c r="BV84" i="4"/>
  <c r="BR84" i="4"/>
  <c r="BN84" i="4"/>
  <c r="BJ84" i="4"/>
  <c r="BF84" i="4"/>
  <c r="BU84" i="4"/>
  <c r="BE84" i="4"/>
  <c r="BQ84" i="4"/>
  <c r="BY84" i="4"/>
  <c r="BM84" i="4"/>
  <c r="BI84" i="4"/>
  <c r="AC84" i="4"/>
  <c r="I83" i="2" s="1"/>
  <c r="BX80" i="4"/>
  <c r="BT80" i="4"/>
  <c r="BP80" i="4"/>
  <c r="BL80" i="4"/>
  <c r="BH80" i="4"/>
  <c r="BD80" i="4"/>
  <c r="BW80" i="4"/>
  <c r="BS80" i="4"/>
  <c r="BO80" i="4"/>
  <c r="BK80" i="4"/>
  <c r="BG80" i="4"/>
  <c r="BC80" i="4"/>
  <c r="BV80" i="4"/>
  <c r="BR80" i="4"/>
  <c r="BN80" i="4"/>
  <c r="BJ80" i="4"/>
  <c r="BF80" i="4"/>
  <c r="BQ80" i="4"/>
  <c r="BE80" i="4"/>
  <c r="BM80" i="4"/>
  <c r="BY80" i="4"/>
  <c r="BI80" i="4"/>
  <c r="BU80" i="4"/>
  <c r="AC80" i="4"/>
  <c r="I79" i="2" s="1"/>
  <c r="BX76" i="4"/>
  <c r="BT76" i="4"/>
  <c r="BP76" i="4"/>
  <c r="BL76" i="4"/>
  <c r="BH76" i="4"/>
  <c r="BD76" i="4"/>
  <c r="BW76" i="4"/>
  <c r="BS76" i="4"/>
  <c r="BO76" i="4"/>
  <c r="BK76" i="4"/>
  <c r="BG76" i="4"/>
  <c r="BC76" i="4"/>
  <c r="BV76" i="4"/>
  <c r="BR76" i="4"/>
  <c r="BN76" i="4"/>
  <c r="BJ76" i="4"/>
  <c r="BF76" i="4"/>
  <c r="BM76" i="4"/>
  <c r="BY76" i="4"/>
  <c r="BI76" i="4"/>
  <c r="BU76" i="4"/>
  <c r="BE76" i="4"/>
  <c r="BQ76" i="4"/>
  <c r="AC76" i="4"/>
  <c r="I75" i="2" s="1"/>
  <c r="BX72" i="4"/>
  <c r="BT72" i="4"/>
  <c r="BP72" i="4"/>
  <c r="BL72" i="4"/>
  <c r="BH72" i="4"/>
  <c r="BD72" i="4"/>
  <c r="BW72" i="4"/>
  <c r="BS72" i="4"/>
  <c r="BO72" i="4"/>
  <c r="BK72" i="4"/>
  <c r="BG72" i="4"/>
  <c r="BC72" i="4"/>
  <c r="BV72" i="4"/>
  <c r="BR72" i="4"/>
  <c r="BN72" i="4"/>
  <c r="BJ72" i="4"/>
  <c r="BF72" i="4"/>
  <c r="BY72" i="4"/>
  <c r="BI72" i="4"/>
  <c r="BM72" i="4"/>
  <c r="BU72" i="4"/>
  <c r="BE72" i="4"/>
  <c r="BQ72" i="4"/>
  <c r="AC72" i="4"/>
  <c r="I71" i="2" s="1"/>
  <c r="BX68" i="4"/>
  <c r="BT68" i="4"/>
  <c r="BP68" i="4"/>
  <c r="BL68" i="4"/>
  <c r="BH68" i="4"/>
  <c r="BD68" i="4"/>
  <c r="BW68" i="4"/>
  <c r="BS68" i="4"/>
  <c r="BO68" i="4"/>
  <c r="BK68" i="4"/>
  <c r="BG68" i="4"/>
  <c r="BC68" i="4"/>
  <c r="BV68" i="4"/>
  <c r="BR68" i="4"/>
  <c r="BN68" i="4"/>
  <c r="BJ68" i="4"/>
  <c r="BF68" i="4"/>
  <c r="BU68" i="4"/>
  <c r="BE68" i="4"/>
  <c r="BI68" i="4"/>
  <c r="BQ68" i="4"/>
  <c r="BY68" i="4"/>
  <c r="BM68" i="4"/>
  <c r="AC68" i="4"/>
  <c r="I67" i="2" s="1"/>
  <c r="BX64" i="4"/>
  <c r="BT64" i="4"/>
  <c r="BP64" i="4"/>
  <c r="BL64" i="4"/>
  <c r="BH64" i="4"/>
  <c r="BD64" i="4"/>
  <c r="BW64" i="4"/>
  <c r="BS64" i="4"/>
  <c r="BO64" i="4"/>
  <c r="BK64" i="4"/>
  <c r="BG64" i="4"/>
  <c r="BC64" i="4"/>
  <c r="BV64" i="4"/>
  <c r="BR64" i="4"/>
  <c r="BN64" i="4"/>
  <c r="BJ64" i="4"/>
  <c r="BF64" i="4"/>
  <c r="BQ64" i="4"/>
  <c r="BE64" i="4"/>
  <c r="BM64" i="4"/>
  <c r="BU64" i="4"/>
  <c r="BY64" i="4"/>
  <c r="BI64" i="4"/>
  <c r="AC64" i="4"/>
  <c r="I63" i="2" s="1"/>
  <c r="BX60" i="4"/>
  <c r="BT60" i="4"/>
  <c r="BP60" i="4"/>
  <c r="BL60" i="4"/>
  <c r="BH60" i="4"/>
  <c r="BD60" i="4"/>
  <c r="BW60" i="4"/>
  <c r="BS60" i="4"/>
  <c r="BO60" i="4"/>
  <c r="BK60" i="4"/>
  <c r="BG60" i="4"/>
  <c r="BC60" i="4"/>
  <c r="BV60" i="4"/>
  <c r="BR60" i="4"/>
  <c r="BN60" i="4"/>
  <c r="BJ60" i="4"/>
  <c r="BF60" i="4"/>
  <c r="BM60" i="4"/>
  <c r="BQ60" i="4"/>
  <c r="BY60" i="4"/>
  <c r="BI60" i="4"/>
  <c r="BU60" i="4"/>
  <c r="BE60" i="4"/>
  <c r="AC60" i="4"/>
  <c r="I59" i="2" s="1"/>
  <c r="BX56" i="4"/>
  <c r="BT56" i="4"/>
  <c r="BP56" i="4"/>
  <c r="BL56" i="4"/>
  <c r="BH56" i="4"/>
  <c r="BD56" i="4"/>
  <c r="BW56" i="4"/>
  <c r="BS56" i="4"/>
  <c r="BO56" i="4"/>
  <c r="BK56" i="4"/>
  <c r="BG56" i="4"/>
  <c r="BC56" i="4"/>
  <c r="BV56" i="4"/>
  <c r="BR56" i="4"/>
  <c r="BN56" i="4"/>
  <c r="BJ56" i="4"/>
  <c r="BF56" i="4"/>
  <c r="BY56" i="4"/>
  <c r="BI56" i="4"/>
  <c r="BM56" i="4"/>
  <c r="BU56" i="4"/>
  <c r="BE56" i="4"/>
  <c r="BQ56" i="4"/>
  <c r="AC56" i="4"/>
  <c r="I55" i="2" s="1"/>
  <c r="BX52" i="4"/>
  <c r="BT52" i="4"/>
  <c r="BP52" i="4"/>
  <c r="BL52" i="4"/>
  <c r="BH52" i="4"/>
  <c r="BD52" i="4"/>
  <c r="BW52" i="4"/>
  <c r="BS52" i="4"/>
  <c r="BO52" i="4"/>
  <c r="BK52" i="4"/>
  <c r="BG52" i="4"/>
  <c r="BC52" i="4"/>
  <c r="BV52" i="4"/>
  <c r="BR52" i="4"/>
  <c r="BN52" i="4"/>
  <c r="BJ52" i="4"/>
  <c r="BF52" i="4"/>
  <c r="BU52" i="4"/>
  <c r="BE52" i="4"/>
  <c r="BQ52" i="4"/>
  <c r="BY52" i="4"/>
  <c r="BI52" i="4"/>
  <c r="BM52" i="4"/>
  <c r="AC52" i="4"/>
  <c r="I51" i="2" s="1"/>
  <c r="BX48" i="4"/>
  <c r="BT48" i="4"/>
  <c r="BP48" i="4"/>
  <c r="BL48" i="4"/>
  <c r="BH48" i="4"/>
  <c r="BD48" i="4"/>
  <c r="BW48" i="4"/>
  <c r="BS48" i="4"/>
  <c r="BO48" i="4"/>
  <c r="BK48" i="4"/>
  <c r="BG48" i="4"/>
  <c r="BC48" i="4"/>
  <c r="BV48" i="4"/>
  <c r="BR48" i="4"/>
  <c r="BN48" i="4"/>
  <c r="BJ48" i="4"/>
  <c r="BF48" i="4"/>
  <c r="BQ48" i="4"/>
  <c r="BM48" i="4"/>
  <c r="BE48" i="4"/>
  <c r="BY48" i="4"/>
  <c r="BI48" i="4"/>
  <c r="BU48" i="4"/>
  <c r="AC48" i="4"/>
  <c r="I47" i="2" s="1"/>
  <c r="BX44" i="4"/>
  <c r="BT44" i="4"/>
  <c r="BP44" i="4"/>
  <c r="BL44" i="4"/>
  <c r="BH44" i="4"/>
  <c r="BD44" i="4"/>
  <c r="BW44" i="4"/>
  <c r="BS44" i="4"/>
  <c r="BO44" i="4"/>
  <c r="BK44" i="4"/>
  <c r="BG44" i="4"/>
  <c r="BC44" i="4"/>
  <c r="BV44" i="4"/>
  <c r="BR44" i="4"/>
  <c r="BN44" i="4"/>
  <c r="BJ44" i="4"/>
  <c r="BF44" i="4"/>
  <c r="BM44" i="4"/>
  <c r="BY44" i="4"/>
  <c r="BI44" i="4"/>
  <c r="BU44" i="4"/>
  <c r="BE44" i="4"/>
  <c r="BQ44" i="4"/>
  <c r="AC44" i="4"/>
  <c r="I43" i="2" s="1"/>
  <c r="BX40" i="4"/>
  <c r="BT40" i="4"/>
  <c r="BP40" i="4"/>
  <c r="BL40" i="4"/>
  <c r="BH40" i="4"/>
  <c r="BD40" i="4"/>
  <c r="BW40" i="4"/>
  <c r="BS40" i="4"/>
  <c r="BO40" i="4"/>
  <c r="BK40" i="4"/>
  <c r="BG40" i="4"/>
  <c r="BC40" i="4"/>
  <c r="BV40" i="4"/>
  <c r="BR40" i="4"/>
  <c r="BN40" i="4"/>
  <c r="BJ40" i="4"/>
  <c r="BF40" i="4"/>
  <c r="BY40" i="4"/>
  <c r="BI40" i="4"/>
  <c r="BU40" i="4"/>
  <c r="BE40" i="4"/>
  <c r="BQ40" i="4"/>
  <c r="BM40" i="4"/>
  <c r="AC40" i="4"/>
  <c r="I39" i="2" s="1"/>
  <c r="BX36" i="4"/>
  <c r="BT36" i="4"/>
  <c r="BP36" i="4"/>
  <c r="BL36" i="4"/>
  <c r="BH36" i="4"/>
  <c r="BD36" i="4"/>
  <c r="BW36" i="4"/>
  <c r="BS36" i="4"/>
  <c r="BO36" i="4"/>
  <c r="BK36" i="4"/>
  <c r="BG36" i="4"/>
  <c r="BC36" i="4"/>
  <c r="BV36" i="4"/>
  <c r="BR36" i="4"/>
  <c r="BN36" i="4"/>
  <c r="BJ36" i="4"/>
  <c r="BF36" i="4"/>
  <c r="BU36" i="4"/>
  <c r="BE36" i="4"/>
  <c r="BQ36" i="4"/>
  <c r="BY36" i="4"/>
  <c r="BM36" i="4"/>
  <c r="BI36" i="4"/>
  <c r="AC36" i="4"/>
  <c r="I35" i="2" s="1"/>
  <c r="BX32" i="4"/>
  <c r="BT32" i="4"/>
  <c r="BP32" i="4"/>
  <c r="BL32" i="4"/>
  <c r="BH32" i="4"/>
  <c r="BD32" i="4"/>
  <c r="BW32" i="4"/>
  <c r="BS32" i="4"/>
  <c r="BO32" i="4"/>
  <c r="BK32" i="4"/>
  <c r="BG32" i="4"/>
  <c r="BC32" i="4"/>
  <c r="BV32" i="4"/>
  <c r="BR32" i="4"/>
  <c r="BN32" i="4"/>
  <c r="BJ32" i="4"/>
  <c r="BF32" i="4"/>
  <c r="BQ32" i="4"/>
  <c r="BM32" i="4"/>
  <c r="BU32" i="4"/>
  <c r="BY32" i="4"/>
  <c r="BI32" i="4"/>
  <c r="BE32" i="4"/>
  <c r="AC32" i="4"/>
  <c r="I31" i="2" s="1"/>
  <c r="BX28" i="4"/>
  <c r="BT28" i="4"/>
  <c r="BP28" i="4"/>
  <c r="BL28" i="4"/>
  <c r="BH28" i="4"/>
  <c r="BD28" i="4"/>
  <c r="BW28" i="4"/>
  <c r="BS28" i="4"/>
  <c r="BO28" i="4"/>
  <c r="BK28" i="4"/>
  <c r="BG28" i="4"/>
  <c r="BC28" i="4"/>
  <c r="BV28" i="4"/>
  <c r="BR28" i="4"/>
  <c r="BN28" i="4"/>
  <c r="BJ28" i="4"/>
  <c r="BF28" i="4"/>
  <c r="BM28" i="4"/>
  <c r="BY28" i="4"/>
  <c r="BI28" i="4"/>
  <c r="BU28" i="4"/>
  <c r="BE28" i="4"/>
  <c r="BQ28" i="4"/>
  <c r="AC28" i="4"/>
  <c r="I27" i="2" s="1"/>
  <c r="BX24" i="4"/>
  <c r="BT24" i="4"/>
  <c r="BP24" i="4"/>
  <c r="BL24" i="4"/>
  <c r="BH24" i="4"/>
  <c r="BD24" i="4"/>
  <c r="BW24" i="4"/>
  <c r="BS24" i="4"/>
  <c r="BO24" i="4"/>
  <c r="BK24" i="4"/>
  <c r="BG24" i="4"/>
  <c r="BC24" i="4"/>
  <c r="BV24" i="4"/>
  <c r="BR24" i="4"/>
  <c r="BN24" i="4"/>
  <c r="BJ24" i="4"/>
  <c r="BF24" i="4"/>
  <c r="BY24" i="4"/>
  <c r="BI24" i="4"/>
  <c r="BU24" i="4"/>
  <c r="BE24" i="4"/>
  <c r="BQ24" i="4"/>
  <c r="BM24" i="4"/>
  <c r="AC24" i="4"/>
  <c r="I23" i="2" s="1"/>
  <c r="BX20" i="4"/>
  <c r="BT20" i="4"/>
  <c r="BP20" i="4"/>
  <c r="BL20" i="4"/>
  <c r="BH20" i="4"/>
  <c r="BD20" i="4"/>
  <c r="BW20" i="4"/>
  <c r="BS20" i="4"/>
  <c r="BO20" i="4"/>
  <c r="BK20" i="4"/>
  <c r="BG20" i="4"/>
  <c r="BC20" i="4"/>
  <c r="BV20" i="4"/>
  <c r="BR20" i="4"/>
  <c r="BN20" i="4"/>
  <c r="BJ20" i="4"/>
  <c r="BF20" i="4"/>
  <c r="BU20" i="4"/>
  <c r="BE20" i="4"/>
  <c r="BY20" i="4"/>
  <c r="BQ20" i="4"/>
  <c r="BI20" i="4"/>
  <c r="BM20" i="4"/>
  <c r="AC20" i="4"/>
  <c r="I19" i="2" s="1"/>
  <c r="BY16" i="4"/>
  <c r="BX16" i="4" s="1"/>
  <c r="BW16" i="4" s="1"/>
  <c r="BV16" i="4" s="1"/>
  <c r="BU16" i="4" s="1"/>
  <c r="BT16" i="4" s="1"/>
  <c r="BS16" i="4" s="1"/>
  <c r="BR16" i="4" s="1"/>
  <c r="BQ16" i="4" s="1"/>
  <c r="BP16" i="4" s="1"/>
  <c r="BO16" i="4" s="1"/>
  <c r="BN16" i="4" s="1"/>
  <c r="BM16" i="4" s="1"/>
  <c r="BL16" i="4" s="1"/>
  <c r="BK16" i="4" s="1"/>
  <c r="BJ16" i="4" s="1"/>
  <c r="BI16" i="4" s="1"/>
  <c r="BH16" i="4" s="1"/>
  <c r="BG16" i="4" s="1"/>
  <c r="BF16" i="4" s="1"/>
  <c r="BE16" i="4" s="1"/>
  <c r="BD16" i="4" s="1"/>
  <c r="BC16" i="4" s="1"/>
  <c r="AC16" i="4" s="1"/>
  <c r="I15" i="2" s="1"/>
  <c r="BY12" i="4"/>
  <c r="BX12" i="4" s="1"/>
  <c r="BW12" i="4" s="1"/>
  <c r="BV12" i="4" s="1"/>
  <c r="BU12" i="4" s="1"/>
  <c r="BT12" i="4" s="1"/>
  <c r="BS12" i="4" s="1"/>
  <c r="BR12" i="4" s="1"/>
  <c r="BQ12" i="4" s="1"/>
  <c r="BP12" i="4" s="1"/>
  <c r="BO12" i="4" s="1"/>
  <c r="BN12" i="4" s="1"/>
  <c r="BM12" i="4" s="1"/>
  <c r="BL12" i="4" s="1"/>
  <c r="BK12" i="4" s="1"/>
  <c r="BJ12" i="4" s="1"/>
  <c r="BI12" i="4" s="1"/>
  <c r="BH12" i="4" s="1"/>
  <c r="BG12" i="4" s="1"/>
  <c r="BF12" i="4" s="1"/>
  <c r="BE12" i="4" s="1"/>
  <c r="BD12" i="4" s="1"/>
  <c r="BC12" i="4" s="1"/>
  <c r="BY2507" i="4"/>
  <c r="BU2507" i="4"/>
  <c r="BQ2507" i="4"/>
  <c r="BM2507" i="4"/>
  <c r="BI2507" i="4"/>
  <c r="BE2507" i="4"/>
  <c r="BX2507" i="4"/>
  <c r="BT2507" i="4"/>
  <c r="BP2507" i="4"/>
  <c r="BL2507" i="4"/>
  <c r="BH2507" i="4"/>
  <c r="BD2507" i="4"/>
  <c r="BW2507" i="4"/>
  <c r="BS2507" i="4"/>
  <c r="BO2507" i="4"/>
  <c r="BK2507" i="4"/>
  <c r="BG2507" i="4"/>
  <c r="BC2507" i="4"/>
  <c r="BR2507" i="4"/>
  <c r="BN2507" i="4"/>
  <c r="BJ2507" i="4"/>
  <c r="BV2507" i="4"/>
  <c r="BF2507" i="4"/>
  <c r="AC2507" i="4"/>
  <c r="I2506" i="2" s="1"/>
  <c r="BY2503" i="4"/>
  <c r="BU2503" i="4"/>
  <c r="BQ2503" i="4"/>
  <c r="BM2503" i="4"/>
  <c r="BI2503" i="4"/>
  <c r="BE2503" i="4"/>
  <c r="BX2503" i="4"/>
  <c r="BT2503" i="4"/>
  <c r="BP2503" i="4"/>
  <c r="BL2503" i="4"/>
  <c r="BH2503" i="4"/>
  <c r="BD2503" i="4"/>
  <c r="BW2503" i="4"/>
  <c r="BS2503" i="4"/>
  <c r="BO2503" i="4"/>
  <c r="BK2503" i="4"/>
  <c r="BG2503" i="4"/>
  <c r="BC2503" i="4"/>
  <c r="BN2503" i="4"/>
  <c r="BJ2503" i="4"/>
  <c r="BV2503" i="4"/>
  <c r="BF2503" i="4"/>
  <c r="BR2503" i="4"/>
  <c r="AC2503" i="4"/>
  <c r="I2502" i="2" s="1"/>
  <c r="BY2499" i="4"/>
  <c r="BU2499" i="4"/>
  <c r="BQ2499" i="4"/>
  <c r="BM2499" i="4"/>
  <c r="BI2499" i="4"/>
  <c r="BE2499" i="4"/>
  <c r="BX2499" i="4"/>
  <c r="BT2499" i="4"/>
  <c r="BP2499" i="4"/>
  <c r="BL2499" i="4"/>
  <c r="BH2499" i="4"/>
  <c r="BD2499" i="4"/>
  <c r="BW2499" i="4"/>
  <c r="BS2499" i="4"/>
  <c r="BO2499" i="4"/>
  <c r="BK2499" i="4"/>
  <c r="BG2499" i="4"/>
  <c r="BC2499" i="4"/>
  <c r="BJ2499" i="4"/>
  <c r="BV2499" i="4"/>
  <c r="BF2499" i="4"/>
  <c r="BR2499" i="4"/>
  <c r="BN2499" i="4"/>
  <c r="AC2499" i="4"/>
  <c r="I2498" i="2" s="1"/>
  <c r="BY2495" i="4"/>
  <c r="BU2495" i="4"/>
  <c r="BQ2495" i="4"/>
  <c r="BM2495" i="4"/>
  <c r="BI2495" i="4"/>
  <c r="BE2495" i="4"/>
  <c r="BX2495" i="4"/>
  <c r="BT2495" i="4"/>
  <c r="BP2495" i="4"/>
  <c r="BL2495" i="4"/>
  <c r="BH2495" i="4"/>
  <c r="BD2495" i="4"/>
  <c r="BW2495" i="4"/>
  <c r="BS2495" i="4"/>
  <c r="BO2495" i="4"/>
  <c r="BK2495" i="4"/>
  <c r="BG2495" i="4"/>
  <c r="BC2495" i="4"/>
  <c r="BV2495" i="4"/>
  <c r="BF2495" i="4"/>
  <c r="BR2495" i="4"/>
  <c r="BN2495" i="4"/>
  <c r="BJ2495" i="4"/>
  <c r="AC2495" i="4"/>
  <c r="I2494" i="2" s="1"/>
  <c r="BY2491" i="4"/>
  <c r="BU2491" i="4"/>
  <c r="BQ2491" i="4"/>
  <c r="BM2491" i="4"/>
  <c r="BI2491" i="4"/>
  <c r="BE2491" i="4"/>
  <c r="BX2491" i="4"/>
  <c r="BT2491" i="4"/>
  <c r="BP2491" i="4"/>
  <c r="BL2491" i="4"/>
  <c r="BH2491" i="4"/>
  <c r="BD2491" i="4"/>
  <c r="BW2491" i="4"/>
  <c r="BS2491" i="4"/>
  <c r="BO2491" i="4"/>
  <c r="BK2491" i="4"/>
  <c r="BG2491" i="4"/>
  <c r="BC2491" i="4"/>
  <c r="BR2491" i="4"/>
  <c r="BN2491" i="4"/>
  <c r="BJ2491" i="4"/>
  <c r="BV2491" i="4"/>
  <c r="BF2491" i="4"/>
  <c r="AC2491" i="4"/>
  <c r="I2490" i="2" s="1"/>
  <c r="BY2487" i="4"/>
  <c r="BU2487" i="4"/>
  <c r="BQ2487" i="4"/>
  <c r="BM2487" i="4"/>
  <c r="BI2487" i="4"/>
  <c r="BE2487" i="4"/>
  <c r="BX2487" i="4"/>
  <c r="BT2487" i="4"/>
  <c r="BP2487" i="4"/>
  <c r="BL2487" i="4"/>
  <c r="BH2487" i="4"/>
  <c r="BD2487" i="4"/>
  <c r="BW2487" i="4"/>
  <c r="BS2487" i="4"/>
  <c r="BO2487" i="4"/>
  <c r="BK2487" i="4"/>
  <c r="BG2487" i="4"/>
  <c r="BC2487" i="4"/>
  <c r="BN2487" i="4"/>
  <c r="BJ2487" i="4"/>
  <c r="BV2487" i="4"/>
  <c r="BF2487" i="4"/>
  <c r="BR2487" i="4"/>
  <c r="AC2487" i="4"/>
  <c r="I2486" i="2" s="1"/>
  <c r="BY2483" i="4"/>
  <c r="BU2483" i="4"/>
  <c r="BQ2483" i="4"/>
  <c r="BM2483" i="4"/>
  <c r="BI2483" i="4"/>
  <c r="BE2483" i="4"/>
  <c r="BX2483" i="4"/>
  <c r="BT2483" i="4"/>
  <c r="BP2483" i="4"/>
  <c r="BL2483" i="4"/>
  <c r="BH2483" i="4"/>
  <c r="BD2483" i="4"/>
  <c r="BW2483" i="4"/>
  <c r="BS2483" i="4"/>
  <c r="BO2483" i="4"/>
  <c r="BK2483" i="4"/>
  <c r="BG2483" i="4"/>
  <c r="BC2483" i="4"/>
  <c r="BJ2483" i="4"/>
  <c r="BV2483" i="4"/>
  <c r="BF2483" i="4"/>
  <c r="BR2483" i="4"/>
  <c r="BN2483" i="4"/>
  <c r="AC2483" i="4"/>
  <c r="I2482" i="2" s="1"/>
  <c r="BY2479" i="4"/>
  <c r="BU2479" i="4"/>
  <c r="BQ2479" i="4"/>
  <c r="BM2479" i="4"/>
  <c r="BI2479" i="4"/>
  <c r="BE2479" i="4"/>
  <c r="BX2479" i="4"/>
  <c r="BT2479" i="4"/>
  <c r="BP2479" i="4"/>
  <c r="BL2479" i="4"/>
  <c r="BH2479" i="4"/>
  <c r="BD2479" i="4"/>
  <c r="BW2479" i="4"/>
  <c r="BS2479" i="4"/>
  <c r="BO2479" i="4"/>
  <c r="BK2479" i="4"/>
  <c r="BG2479" i="4"/>
  <c r="BC2479" i="4"/>
  <c r="BV2479" i="4"/>
  <c r="BF2479" i="4"/>
  <c r="BR2479" i="4"/>
  <c r="BN2479" i="4"/>
  <c r="BJ2479" i="4"/>
  <c r="AC2479" i="4"/>
  <c r="I2478" i="2" s="1"/>
  <c r="BY2475" i="4"/>
  <c r="BU2475" i="4"/>
  <c r="BQ2475" i="4"/>
  <c r="BM2475" i="4"/>
  <c r="BI2475" i="4"/>
  <c r="BE2475" i="4"/>
  <c r="BX2475" i="4"/>
  <c r="BT2475" i="4"/>
  <c r="BP2475" i="4"/>
  <c r="BL2475" i="4"/>
  <c r="BH2475" i="4"/>
  <c r="BD2475" i="4"/>
  <c r="BW2475" i="4"/>
  <c r="BS2475" i="4"/>
  <c r="BO2475" i="4"/>
  <c r="BK2475" i="4"/>
  <c r="BG2475" i="4"/>
  <c r="BC2475" i="4"/>
  <c r="BR2475" i="4"/>
  <c r="BN2475" i="4"/>
  <c r="BJ2475" i="4"/>
  <c r="BV2475" i="4"/>
  <c r="BF2475" i="4"/>
  <c r="AC2475" i="4"/>
  <c r="I2474" i="2" s="1"/>
  <c r="BY2471" i="4"/>
  <c r="BU2471" i="4"/>
  <c r="BQ2471" i="4"/>
  <c r="BM2471" i="4"/>
  <c r="BI2471" i="4"/>
  <c r="BE2471" i="4"/>
  <c r="BX2471" i="4"/>
  <c r="BT2471" i="4"/>
  <c r="BP2471" i="4"/>
  <c r="BL2471" i="4"/>
  <c r="BH2471" i="4"/>
  <c r="BD2471" i="4"/>
  <c r="BW2471" i="4"/>
  <c r="BS2471" i="4"/>
  <c r="BO2471" i="4"/>
  <c r="BK2471" i="4"/>
  <c r="BG2471" i="4"/>
  <c r="BC2471" i="4"/>
  <c r="BN2471" i="4"/>
  <c r="BJ2471" i="4"/>
  <c r="BV2471" i="4"/>
  <c r="BF2471" i="4"/>
  <c r="BR2471" i="4"/>
  <c r="AC2471" i="4"/>
  <c r="I2470" i="2" s="1"/>
  <c r="BW2467" i="4"/>
  <c r="BS2467" i="4"/>
  <c r="BO2467" i="4"/>
  <c r="BK2467" i="4"/>
  <c r="BG2467" i="4"/>
  <c r="BC2467" i="4"/>
  <c r="BV2467" i="4"/>
  <c r="BR2467" i="4"/>
  <c r="BN2467" i="4"/>
  <c r="BJ2467" i="4"/>
  <c r="BF2467" i="4"/>
  <c r="BY2467" i="4"/>
  <c r="BU2467" i="4"/>
  <c r="BQ2467" i="4"/>
  <c r="BM2467" i="4"/>
  <c r="BI2467" i="4"/>
  <c r="BE2467" i="4"/>
  <c r="BP2467" i="4"/>
  <c r="BL2467" i="4"/>
  <c r="BX2467" i="4"/>
  <c r="BH2467" i="4"/>
  <c r="BT2467" i="4"/>
  <c r="BD2467" i="4"/>
  <c r="AC2467" i="4"/>
  <c r="I2466" i="2" s="1"/>
  <c r="BW2463" i="4"/>
  <c r="BS2463" i="4"/>
  <c r="BO2463" i="4"/>
  <c r="BK2463" i="4"/>
  <c r="BG2463" i="4"/>
  <c r="BC2463" i="4"/>
  <c r="BV2463" i="4"/>
  <c r="BR2463" i="4"/>
  <c r="BN2463" i="4"/>
  <c r="BJ2463" i="4"/>
  <c r="BF2463" i="4"/>
  <c r="BY2463" i="4"/>
  <c r="BU2463" i="4"/>
  <c r="BQ2463" i="4"/>
  <c r="BM2463" i="4"/>
  <c r="BI2463" i="4"/>
  <c r="BE2463" i="4"/>
  <c r="BL2463" i="4"/>
  <c r="BX2463" i="4"/>
  <c r="BH2463" i="4"/>
  <c r="BT2463" i="4"/>
  <c r="BD2463" i="4"/>
  <c r="BP2463" i="4"/>
  <c r="AC2463" i="4"/>
  <c r="I2462" i="2" s="1"/>
  <c r="BW2459" i="4"/>
  <c r="BS2459" i="4"/>
  <c r="BO2459" i="4"/>
  <c r="BK2459" i="4"/>
  <c r="BG2459" i="4"/>
  <c r="BC2459" i="4"/>
  <c r="BV2459" i="4"/>
  <c r="BR2459" i="4"/>
  <c r="BN2459" i="4"/>
  <c r="BJ2459" i="4"/>
  <c r="BF2459" i="4"/>
  <c r="BY2459" i="4"/>
  <c r="BU2459" i="4"/>
  <c r="BQ2459" i="4"/>
  <c r="BM2459" i="4"/>
  <c r="BI2459" i="4"/>
  <c r="BE2459" i="4"/>
  <c r="BX2459" i="4"/>
  <c r="BH2459" i="4"/>
  <c r="BT2459" i="4"/>
  <c r="BD2459" i="4"/>
  <c r="BP2459" i="4"/>
  <c r="BL2459" i="4"/>
  <c r="AC2459" i="4"/>
  <c r="I2458" i="2" s="1"/>
  <c r="BW2455" i="4"/>
  <c r="BS2455" i="4"/>
  <c r="BO2455" i="4"/>
  <c r="BK2455" i="4"/>
  <c r="BG2455" i="4"/>
  <c r="BC2455" i="4"/>
  <c r="BV2455" i="4"/>
  <c r="BR2455" i="4"/>
  <c r="BN2455" i="4"/>
  <c r="BJ2455" i="4"/>
  <c r="BF2455" i="4"/>
  <c r="BY2455" i="4"/>
  <c r="BU2455" i="4"/>
  <c r="BQ2455" i="4"/>
  <c r="BM2455" i="4"/>
  <c r="BI2455" i="4"/>
  <c r="BE2455" i="4"/>
  <c r="BT2455" i="4"/>
  <c r="BD2455" i="4"/>
  <c r="BP2455" i="4"/>
  <c r="BL2455" i="4"/>
  <c r="BX2455" i="4"/>
  <c r="BH2455" i="4"/>
  <c r="AC2455" i="4"/>
  <c r="I2454" i="2" s="1"/>
  <c r="BW2451" i="4"/>
  <c r="BS2451" i="4"/>
  <c r="BO2451" i="4"/>
  <c r="BK2451" i="4"/>
  <c r="BG2451" i="4"/>
  <c r="BC2451" i="4"/>
  <c r="BV2451" i="4"/>
  <c r="BR2451" i="4"/>
  <c r="BN2451" i="4"/>
  <c r="BJ2451" i="4"/>
  <c r="BF2451" i="4"/>
  <c r="BY2451" i="4"/>
  <c r="BU2451" i="4"/>
  <c r="BQ2451" i="4"/>
  <c r="BM2451" i="4"/>
  <c r="BI2451" i="4"/>
  <c r="BE2451" i="4"/>
  <c r="BP2451" i="4"/>
  <c r="BL2451" i="4"/>
  <c r="BX2451" i="4"/>
  <c r="BH2451" i="4"/>
  <c r="BD2451" i="4"/>
  <c r="BT2451" i="4"/>
  <c r="AC2451" i="4"/>
  <c r="I2450" i="2" s="1"/>
  <c r="BW2447" i="4"/>
  <c r="BS2447" i="4"/>
  <c r="BO2447" i="4"/>
  <c r="BK2447" i="4"/>
  <c r="BG2447" i="4"/>
  <c r="BC2447" i="4"/>
  <c r="BV2447" i="4"/>
  <c r="BR2447" i="4"/>
  <c r="BN2447" i="4"/>
  <c r="BJ2447" i="4"/>
  <c r="BF2447" i="4"/>
  <c r="BY2447" i="4"/>
  <c r="BU2447" i="4"/>
  <c r="BQ2447" i="4"/>
  <c r="BM2447" i="4"/>
  <c r="BI2447" i="4"/>
  <c r="BE2447" i="4"/>
  <c r="BL2447" i="4"/>
  <c r="BX2447" i="4"/>
  <c r="BH2447" i="4"/>
  <c r="BT2447" i="4"/>
  <c r="BD2447" i="4"/>
  <c r="BP2447" i="4"/>
  <c r="AC2447" i="4"/>
  <c r="I2446" i="2" s="1"/>
  <c r="BW2443" i="4"/>
  <c r="BS2443" i="4"/>
  <c r="BO2443" i="4"/>
  <c r="BK2443" i="4"/>
  <c r="BG2443" i="4"/>
  <c r="BC2443" i="4"/>
  <c r="BV2443" i="4"/>
  <c r="BR2443" i="4"/>
  <c r="BN2443" i="4"/>
  <c r="BJ2443" i="4"/>
  <c r="BF2443" i="4"/>
  <c r="BY2443" i="4"/>
  <c r="BU2443" i="4"/>
  <c r="BQ2443" i="4"/>
  <c r="BM2443" i="4"/>
  <c r="BI2443" i="4"/>
  <c r="BE2443" i="4"/>
  <c r="BX2443" i="4"/>
  <c r="BH2443" i="4"/>
  <c r="BT2443" i="4"/>
  <c r="BD2443" i="4"/>
  <c r="BP2443" i="4"/>
  <c r="BL2443" i="4"/>
  <c r="AC2443" i="4"/>
  <c r="I2442" i="2" s="1"/>
  <c r="BW2439" i="4"/>
  <c r="BS2439" i="4"/>
  <c r="BO2439" i="4"/>
  <c r="BK2439" i="4"/>
  <c r="BG2439" i="4"/>
  <c r="BC2439" i="4"/>
  <c r="BV2439" i="4"/>
  <c r="BR2439" i="4"/>
  <c r="BN2439" i="4"/>
  <c r="BJ2439" i="4"/>
  <c r="BF2439" i="4"/>
  <c r="BY2439" i="4"/>
  <c r="BU2439" i="4"/>
  <c r="BQ2439" i="4"/>
  <c r="BM2439" i="4"/>
  <c r="BI2439" i="4"/>
  <c r="BE2439" i="4"/>
  <c r="BT2439" i="4"/>
  <c r="BD2439" i="4"/>
  <c r="BP2439" i="4"/>
  <c r="BL2439" i="4"/>
  <c r="BX2439" i="4"/>
  <c r="BH2439" i="4"/>
  <c r="AC2439" i="4"/>
  <c r="I2438" i="2" s="1"/>
  <c r="BW2435" i="4"/>
  <c r="BS2435" i="4"/>
  <c r="BO2435" i="4"/>
  <c r="BK2435" i="4"/>
  <c r="BG2435" i="4"/>
  <c r="BC2435" i="4"/>
  <c r="BV2435" i="4"/>
  <c r="BR2435" i="4"/>
  <c r="BN2435" i="4"/>
  <c r="BJ2435" i="4"/>
  <c r="BF2435" i="4"/>
  <c r="BY2435" i="4"/>
  <c r="BU2435" i="4"/>
  <c r="BQ2435" i="4"/>
  <c r="BM2435" i="4"/>
  <c r="BI2435" i="4"/>
  <c r="BE2435" i="4"/>
  <c r="BP2435" i="4"/>
  <c r="BL2435" i="4"/>
  <c r="BX2435" i="4"/>
  <c r="BH2435" i="4"/>
  <c r="BT2435" i="4"/>
  <c r="BD2435" i="4"/>
  <c r="AC2435" i="4"/>
  <c r="I2434" i="2" s="1"/>
  <c r="BW2431" i="4"/>
  <c r="BS2431" i="4"/>
  <c r="BO2431" i="4"/>
  <c r="BK2431" i="4"/>
  <c r="BG2431" i="4"/>
  <c r="BC2431" i="4"/>
  <c r="BV2431" i="4"/>
  <c r="BR2431" i="4"/>
  <c r="BN2431" i="4"/>
  <c r="BJ2431" i="4"/>
  <c r="BF2431" i="4"/>
  <c r="BY2431" i="4"/>
  <c r="BU2431" i="4"/>
  <c r="BQ2431" i="4"/>
  <c r="BM2431" i="4"/>
  <c r="BI2431" i="4"/>
  <c r="BE2431" i="4"/>
  <c r="BL2431" i="4"/>
  <c r="BX2431" i="4"/>
  <c r="BH2431" i="4"/>
  <c r="BT2431" i="4"/>
  <c r="BD2431" i="4"/>
  <c r="BP2431" i="4"/>
  <c r="AC2431" i="4"/>
  <c r="I2430" i="2" s="1"/>
  <c r="BW2427" i="4"/>
  <c r="BS2427" i="4"/>
  <c r="BO2427" i="4"/>
  <c r="BK2427" i="4"/>
  <c r="BG2427" i="4"/>
  <c r="BC2427" i="4"/>
  <c r="BV2427" i="4"/>
  <c r="BR2427" i="4"/>
  <c r="BN2427" i="4"/>
  <c r="BJ2427" i="4"/>
  <c r="BF2427" i="4"/>
  <c r="BY2427" i="4"/>
  <c r="BU2427" i="4"/>
  <c r="BQ2427" i="4"/>
  <c r="BM2427" i="4"/>
  <c r="BI2427" i="4"/>
  <c r="BE2427" i="4"/>
  <c r="BX2427" i="4"/>
  <c r="BH2427" i="4"/>
  <c r="BT2427" i="4"/>
  <c r="BD2427" i="4"/>
  <c r="BP2427" i="4"/>
  <c r="BL2427" i="4"/>
  <c r="AC2427" i="4"/>
  <c r="I2426" i="2" s="1"/>
  <c r="BX2423" i="4"/>
  <c r="BT2423" i="4"/>
  <c r="BP2423" i="4"/>
  <c r="BL2423" i="4"/>
  <c r="BH2423" i="4"/>
  <c r="BD2423" i="4"/>
  <c r="BW2423" i="4"/>
  <c r="BS2423" i="4"/>
  <c r="BO2423" i="4"/>
  <c r="BK2423" i="4"/>
  <c r="BG2423" i="4"/>
  <c r="BC2423" i="4"/>
  <c r="BV2423" i="4"/>
  <c r="BR2423" i="4"/>
  <c r="BN2423" i="4"/>
  <c r="BJ2423" i="4"/>
  <c r="BF2423" i="4"/>
  <c r="BU2423" i="4"/>
  <c r="BE2423" i="4"/>
  <c r="BQ2423" i="4"/>
  <c r="BM2423" i="4"/>
  <c r="BY2423" i="4"/>
  <c r="BI2423" i="4"/>
  <c r="AC2423" i="4"/>
  <c r="I2422" i="2" s="1"/>
  <c r="BX2419" i="4"/>
  <c r="BT2419" i="4"/>
  <c r="BP2419" i="4"/>
  <c r="BL2419" i="4"/>
  <c r="BH2419" i="4"/>
  <c r="BD2419" i="4"/>
  <c r="BW2419" i="4"/>
  <c r="BS2419" i="4"/>
  <c r="BO2419" i="4"/>
  <c r="BK2419" i="4"/>
  <c r="BG2419" i="4"/>
  <c r="BC2419" i="4"/>
  <c r="BV2419" i="4"/>
  <c r="BR2419" i="4"/>
  <c r="BN2419" i="4"/>
  <c r="BJ2419" i="4"/>
  <c r="BF2419" i="4"/>
  <c r="BQ2419" i="4"/>
  <c r="BM2419" i="4"/>
  <c r="BY2419" i="4"/>
  <c r="BI2419" i="4"/>
  <c r="BU2419" i="4"/>
  <c r="BE2419" i="4"/>
  <c r="AC2419" i="4"/>
  <c r="I2418" i="2" s="1"/>
  <c r="BX2415" i="4"/>
  <c r="BT2415" i="4"/>
  <c r="BP2415" i="4"/>
  <c r="BL2415" i="4"/>
  <c r="BH2415" i="4"/>
  <c r="BD2415" i="4"/>
  <c r="BW2415" i="4"/>
  <c r="BS2415" i="4"/>
  <c r="BO2415" i="4"/>
  <c r="BK2415" i="4"/>
  <c r="BG2415" i="4"/>
  <c r="BC2415" i="4"/>
  <c r="BV2415" i="4"/>
  <c r="BR2415" i="4"/>
  <c r="BN2415" i="4"/>
  <c r="BJ2415" i="4"/>
  <c r="BF2415" i="4"/>
  <c r="BM2415" i="4"/>
  <c r="BY2415" i="4"/>
  <c r="BI2415" i="4"/>
  <c r="BU2415" i="4"/>
  <c r="BE2415" i="4"/>
  <c r="BQ2415" i="4"/>
  <c r="AC2415" i="4"/>
  <c r="I2414" i="2" s="1"/>
  <c r="BX2411" i="4"/>
  <c r="BT2411" i="4"/>
  <c r="BP2411" i="4"/>
  <c r="BL2411" i="4"/>
  <c r="BH2411" i="4"/>
  <c r="BD2411" i="4"/>
  <c r="BW2411" i="4"/>
  <c r="BS2411" i="4"/>
  <c r="BO2411" i="4"/>
  <c r="BK2411" i="4"/>
  <c r="BG2411" i="4"/>
  <c r="BC2411" i="4"/>
  <c r="BV2411" i="4"/>
  <c r="BR2411" i="4"/>
  <c r="BN2411" i="4"/>
  <c r="BJ2411" i="4"/>
  <c r="BF2411" i="4"/>
  <c r="BY2411" i="4"/>
  <c r="BI2411" i="4"/>
  <c r="BU2411" i="4"/>
  <c r="BE2411" i="4"/>
  <c r="BQ2411" i="4"/>
  <c r="BM2411" i="4"/>
  <c r="AC2411" i="4"/>
  <c r="I2410" i="2" s="1"/>
  <c r="BX2407" i="4"/>
  <c r="BT2407" i="4"/>
  <c r="BP2407" i="4"/>
  <c r="BL2407" i="4"/>
  <c r="BH2407" i="4"/>
  <c r="BD2407" i="4"/>
  <c r="BW2407" i="4"/>
  <c r="BS2407" i="4"/>
  <c r="BO2407" i="4"/>
  <c r="BK2407" i="4"/>
  <c r="BG2407" i="4"/>
  <c r="BC2407" i="4"/>
  <c r="BV2407" i="4"/>
  <c r="BR2407" i="4"/>
  <c r="BN2407" i="4"/>
  <c r="BJ2407" i="4"/>
  <c r="BF2407" i="4"/>
  <c r="BU2407" i="4"/>
  <c r="BE2407" i="4"/>
  <c r="BQ2407" i="4"/>
  <c r="BM2407" i="4"/>
  <c r="BY2407" i="4"/>
  <c r="BI2407" i="4"/>
  <c r="AC2407" i="4"/>
  <c r="I2406" i="2" s="1"/>
  <c r="BX2403" i="4"/>
  <c r="BT2403" i="4"/>
  <c r="BP2403" i="4"/>
  <c r="BL2403" i="4"/>
  <c r="BH2403" i="4"/>
  <c r="BD2403" i="4"/>
  <c r="BW2403" i="4"/>
  <c r="BS2403" i="4"/>
  <c r="BO2403" i="4"/>
  <c r="BK2403" i="4"/>
  <c r="BG2403" i="4"/>
  <c r="BC2403" i="4"/>
  <c r="BV2403" i="4"/>
  <c r="BR2403" i="4"/>
  <c r="BN2403" i="4"/>
  <c r="BJ2403" i="4"/>
  <c r="BF2403" i="4"/>
  <c r="BQ2403" i="4"/>
  <c r="BM2403" i="4"/>
  <c r="BY2403" i="4"/>
  <c r="BI2403" i="4"/>
  <c r="BE2403" i="4"/>
  <c r="BU2403" i="4"/>
  <c r="AC2403" i="4"/>
  <c r="I2402" i="2" s="1"/>
  <c r="BX2399" i="4"/>
  <c r="BT2399" i="4"/>
  <c r="BP2399" i="4"/>
  <c r="BL2399" i="4"/>
  <c r="BH2399" i="4"/>
  <c r="BD2399" i="4"/>
  <c r="BW2399" i="4"/>
  <c r="BS2399" i="4"/>
  <c r="BO2399" i="4"/>
  <c r="BK2399" i="4"/>
  <c r="BG2399" i="4"/>
  <c r="BC2399" i="4"/>
  <c r="BV2399" i="4"/>
  <c r="BR2399" i="4"/>
  <c r="BN2399" i="4"/>
  <c r="BJ2399" i="4"/>
  <c r="BF2399" i="4"/>
  <c r="BM2399" i="4"/>
  <c r="BY2399" i="4"/>
  <c r="BI2399" i="4"/>
  <c r="BU2399" i="4"/>
  <c r="BE2399" i="4"/>
  <c r="BQ2399" i="4"/>
  <c r="AC2399" i="4"/>
  <c r="I2398" i="2" s="1"/>
  <c r="BX2395" i="4"/>
  <c r="BT2395" i="4"/>
  <c r="BP2395" i="4"/>
  <c r="BL2395" i="4"/>
  <c r="BH2395" i="4"/>
  <c r="BD2395" i="4"/>
  <c r="BW2395" i="4"/>
  <c r="BS2395" i="4"/>
  <c r="BO2395" i="4"/>
  <c r="BK2395" i="4"/>
  <c r="BG2395" i="4"/>
  <c r="BC2395" i="4"/>
  <c r="BV2395" i="4"/>
  <c r="BR2395" i="4"/>
  <c r="BN2395" i="4"/>
  <c r="BJ2395" i="4"/>
  <c r="BF2395" i="4"/>
  <c r="BY2395" i="4"/>
  <c r="BI2395" i="4"/>
  <c r="BU2395" i="4"/>
  <c r="BE2395" i="4"/>
  <c r="BQ2395" i="4"/>
  <c r="BM2395" i="4"/>
  <c r="AC2395" i="4"/>
  <c r="I2394" i="2" s="1"/>
  <c r="BX2391" i="4"/>
  <c r="BT2391" i="4"/>
  <c r="BP2391" i="4"/>
  <c r="BL2391" i="4"/>
  <c r="BH2391" i="4"/>
  <c r="BD2391" i="4"/>
  <c r="BW2391" i="4"/>
  <c r="BS2391" i="4"/>
  <c r="BO2391" i="4"/>
  <c r="BK2391" i="4"/>
  <c r="BG2391" i="4"/>
  <c r="BC2391" i="4"/>
  <c r="BV2391" i="4"/>
  <c r="BR2391" i="4"/>
  <c r="BN2391" i="4"/>
  <c r="BJ2391" i="4"/>
  <c r="BF2391" i="4"/>
  <c r="BU2391" i="4"/>
  <c r="BE2391" i="4"/>
  <c r="BQ2391" i="4"/>
  <c r="BM2391" i="4"/>
  <c r="BY2391" i="4"/>
  <c r="BI2391" i="4"/>
  <c r="AC2391" i="4"/>
  <c r="I2390" i="2" s="1"/>
  <c r="BX2387" i="4"/>
  <c r="BT2387" i="4"/>
  <c r="BP2387" i="4"/>
  <c r="BL2387" i="4"/>
  <c r="BH2387" i="4"/>
  <c r="BD2387" i="4"/>
  <c r="BW2387" i="4"/>
  <c r="BS2387" i="4"/>
  <c r="BO2387" i="4"/>
  <c r="BK2387" i="4"/>
  <c r="BG2387" i="4"/>
  <c r="BC2387" i="4"/>
  <c r="BV2387" i="4"/>
  <c r="BR2387" i="4"/>
  <c r="BN2387" i="4"/>
  <c r="BJ2387" i="4"/>
  <c r="BF2387" i="4"/>
  <c r="BQ2387" i="4"/>
  <c r="BM2387" i="4"/>
  <c r="BY2387" i="4"/>
  <c r="BI2387" i="4"/>
  <c r="BU2387" i="4"/>
  <c r="BE2387" i="4"/>
  <c r="AC2387" i="4"/>
  <c r="I2386" i="2" s="1"/>
  <c r="BX2383" i="4"/>
  <c r="BT2383" i="4"/>
  <c r="BP2383" i="4"/>
  <c r="BL2383" i="4"/>
  <c r="BH2383" i="4"/>
  <c r="BD2383" i="4"/>
  <c r="BW2383" i="4"/>
  <c r="BS2383" i="4"/>
  <c r="BO2383" i="4"/>
  <c r="BK2383" i="4"/>
  <c r="BG2383" i="4"/>
  <c r="BC2383" i="4"/>
  <c r="BV2383" i="4"/>
  <c r="BR2383" i="4"/>
  <c r="BN2383" i="4"/>
  <c r="BJ2383" i="4"/>
  <c r="BF2383" i="4"/>
  <c r="BM2383" i="4"/>
  <c r="BY2383" i="4"/>
  <c r="BI2383" i="4"/>
  <c r="BU2383" i="4"/>
  <c r="BE2383" i="4"/>
  <c r="BQ2383" i="4"/>
  <c r="AC2383" i="4"/>
  <c r="I2382" i="2" s="1"/>
  <c r="BX2379" i="4"/>
  <c r="BT2379" i="4"/>
  <c r="BP2379" i="4"/>
  <c r="BL2379" i="4"/>
  <c r="BH2379" i="4"/>
  <c r="BD2379" i="4"/>
  <c r="BW2379" i="4"/>
  <c r="BS2379" i="4"/>
  <c r="BO2379" i="4"/>
  <c r="BK2379" i="4"/>
  <c r="BG2379" i="4"/>
  <c r="BC2379" i="4"/>
  <c r="BV2379" i="4"/>
  <c r="BR2379" i="4"/>
  <c r="BN2379" i="4"/>
  <c r="BJ2379" i="4"/>
  <c r="BF2379" i="4"/>
  <c r="BY2379" i="4"/>
  <c r="BI2379" i="4"/>
  <c r="BU2379" i="4"/>
  <c r="BE2379" i="4"/>
  <c r="BQ2379" i="4"/>
  <c r="BM2379" i="4"/>
  <c r="AC2379" i="4"/>
  <c r="I2378" i="2" s="1"/>
  <c r="BX2375" i="4"/>
  <c r="BT2375" i="4"/>
  <c r="BP2375" i="4"/>
  <c r="BL2375" i="4"/>
  <c r="BH2375" i="4"/>
  <c r="BD2375" i="4"/>
  <c r="BW2375" i="4"/>
  <c r="BS2375" i="4"/>
  <c r="BO2375" i="4"/>
  <c r="BK2375" i="4"/>
  <c r="BG2375" i="4"/>
  <c r="BC2375" i="4"/>
  <c r="BV2375" i="4"/>
  <c r="BR2375" i="4"/>
  <c r="BN2375" i="4"/>
  <c r="BJ2375" i="4"/>
  <c r="BF2375" i="4"/>
  <c r="BU2375" i="4"/>
  <c r="BE2375" i="4"/>
  <c r="BQ2375" i="4"/>
  <c r="BM2375" i="4"/>
  <c r="BI2375" i="4"/>
  <c r="BY2375" i="4"/>
  <c r="AC2375" i="4"/>
  <c r="I2374" i="2" s="1"/>
  <c r="BX2371" i="4"/>
  <c r="BT2371" i="4"/>
  <c r="BP2371" i="4"/>
  <c r="BL2371" i="4"/>
  <c r="BH2371" i="4"/>
  <c r="BD2371" i="4"/>
  <c r="BW2371" i="4"/>
  <c r="BS2371" i="4"/>
  <c r="BO2371" i="4"/>
  <c r="BK2371" i="4"/>
  <c r="BG2371" i="4"/>
  <c r="BC2371" i="4"/>
  <c r="BV2371" i="4"/>
  <c r="BR2371" i="4"/>
  <c r="BN2371" i="4"/>
  <c r="BJ2371" i="4"/>
  <c r="BF2371" i="4"/>
  <c r="BQ2371" i="4"/>
  <c r="BM2371" i="4"/>
  <c r="BY2371" i="4"/>
  <c r="BI2371" i="4"/>
  <c r="BU2371" i="4"/>
  <c r="BE2371" i="4"/>
  <c r="AC2371" i="4"/>
  <c r="I2370" i="2" s="1"/>
  <c r="BX2367" i="4"/>
  <c r="BT2367" i="4"/>
  <c r="BP2367" i="4"/>
  <c r="BL2367" i="4"/>
  <c r="BH2367" i="4"/>
  <c r="BD2367" i="4"/>
  <c r="BW2367" i="4"/>
  <c r="BS2367" i="4"/>
  <c r="BO2367" i="4"/>
  <c r="BK2367" i="4"/>
  <c r="BG2367" i="4"/>
  <c r="BC2367" i="4"/>
  <c r="BV2367" i="4"/>
  <c r="BR2367" i="4"/>
  <c r="BN2367" i="4"/>
  <c r="BJ2367" i="4"/>
  <c r="BF2367" i="4"/>
  <c r="BM2367" i="4"/>
  <c r="BY2367" i="4"/>
  <c r="BI2367" i="4"/>
  <c r="BU2367" i="4"/>
  <c r="BE2367" i="4"/>
  <c r="BQ2367" i="4"/>
  <c r="AC2367" i="4"/>
  <c r="I2366" i="2" s="1"/>
  <c r="BX2363" i="4"/>
  <c r="BT2363" i="4"/>
  <c r="BP2363" i="4"/>
  <c r="BL2363" i="4"/>
  <c r="BH2363" i="4"/>
  <c r="BD2363" i="4"/>
  <c r="BW2363" i="4"/>
  <c r="BS2363" i="4"/>
  <c r="BO2363" i="4"/>
  <c r="BK2363" i="4"/>
  <c r="BG2363" i="4"/>
  <c r="BC2363" i="4"/>
  <c r="BV2363" i="4"/>
  <c r="BR2363" i="4"/>
  <c r="BN2363" i="4"/>
  <c r="BJ2363" i="4"/>
  <c r="BF2363" i="4"/>
  <c r="BY2363" i="4"/>
  <c r="BI2363" i="4"/>
  <c r="BU2363" i="4"/>
  <c r="BE2363" i="4"/>
  <c r="BQ2363" i="4"/>
  <c r="BM2363" i="4"/>
  <c r="AC2363" i="4"/>
  <c r="I2362" i="2" s="1"/>
  <c r="BX2359" i="4"/>
  <c r="BT2359" i="4"/>
  <c r="BP2359" i="4"/>
  <c r="BL2359" i="4"/>
  <c r="BH2359" i="4"/>
  <c r="BD2359" i="4"/>
  <c r="BW2359" i="4"/>
  <c r="BS2359" i="4"/>
  <c r="BO2359" i="4"/>
  <c r="BK2359" i="4"/>
  <c r="BG2359" i="4"/>
  <c r="BC2359" i="4"/>
  <c r="BV2359" i="4"/>
  <c r="BR2359" i="4"/>
  <c r="BN2359" i="4"/>
  <c r="BJ2359" i="4"/>
  <c r="BF2359" i="4"/>
  <c r="BU2359" i="4"/>
  <c r="BE2359" i="4"/>
  <c r="BQ2359" i="4"/>
  <c r="BM2359" i="4"/>
  <c r="BY2359" i="4"/>
  <c r="BI2359" i="4"/>
  <c r="AC2359" i="4"/>
  <c r="I2358" i="2" s="1"/>
  <c r="BX2355" i="4"/>
  <c r="BT2355" i="4"/>
  <c r="BP2355" i="4"/>
  <c r="BL2355" i="4"/>
  <c r="BH2355" i="4"/>
  <c r="BD2355" i="4"/>
  <c r="BW2355" i="4"/>
  <c r="BS2355" i="4"/>
  <c r="BO2355" i="4"/>
  <c r="BK2355" i="4"/>
  <c r="BG2355" i="4"/>
  <c r="BC2355" i="4"/>
  <c r="BV2355" i="4"/>
  <c r="BR2355" i="4"/>
  <c r="BN2355" i="4"/>
  <c r="BJ2355" i="4"/>
  <c r="BF2355" i="4"/>
  <c r="BQ2355" i="4"/>
  <c r="BM2355" i="4"/>
  <c r="BY2355" i="4"/>
  <c r="BI2355" i="4"/>
  <c r="BU2355" i="4"/>
  <c r="BE2355" i="4"/>
  <c r="AC2355" i="4"/>
  <c r="I2354" i="2" s="1"/>
  <c r="BX2351" i="4"/>
  <c r="BT2351" i="4"/>
  <c r="BP2351" i="4"/>
  <c r="BL2351" i="4"/>
  <c r="BH2351" i="4"/>
  <c r="BD2351" i="4"/>
  <c r="BW2351" i="4"/>
  <c r="BS2351" i="4"/>
  <c r="BO2351" i="4"/>
  <c r="BK2351" i="4"/>
  <c r="BG2351" i="4"/>
  <c r="BC2351" i="4"/>
  <c r="BV2351" i="4"/>
  <c r="BR2351" i="4"/>
  <c r="BN2351" i="4"/>
  <c r="BJ2351" i="4"/>
  <c r="BF2351" i="4"/>
  <c r="BM2351" i="4"/>
  <c r="BY2351" i="4"/>
  <c r="BI2351" i="4"/>
  <c r="BU2351" i="4"/>
  <c r="BE2351" i="4"/>
  <c r="BQ2351" i="4"/>
  <c r="AC2351" i="4"/>
  <c r="I2350" i="2" s="1"/>
  <c r="BX2347" i="4"/>
  <c r="BT2347" i="4"/>
  <c r="BP2347" i="4"/>
  <c r="BL2347" i="4"/>
  <c r="BH2347" i="4"/>
  <c r="BD2347" i="4"/>
  <c r="BW2347" i="4"/>
  <c r="BS2347" i="4"/>
  <c r="BO2347" i="4"/>
  <c r="BK2347" i="4"/>
  <c r="BG2347" i="4"/>
  <c r="BC2347" i="4"/>
  <c r="BV2347" i="4"/>
  <c r="BR2347" i="4"/>
  <c r="BN2347" i="4"/>
  <c r="BJ2347" i="4"/>
  <c r="BF2347" i="4"/>
  <c r="BY2347" i="4"/>
  <c r="BI2347" i="4"/>
  <c r="BU2347" i="4"/>
  <c r="BE2347" i="4"/>
  <c r="BQ2347" i="4"/>
  <c r="BM2347" i="4"/>
  <c r="AC2347" i="4"/>
  <c r="I2346" i="2" s="1"/>
  <c r="BX2343" i="4"/>
  <c r="BT2343" i="4"/>
  <c r="BP2343" i="4"/>
  <c r="BL2343" i="4"/>
  <c r="BH2343" i="4"/>
  <c r="BD2343" i="4"/>
  <c r="BW2343" i="4"/>
  <c r="BS2343" i="4"/>
  <c r="BO2343" i="4"/>
  <c r="BK2343" i="4"/>
  <c r="BG2343" i="4"/>
  <c r="BC2343" i="4"/>
  <c r="BV2343" i="4"/>
  <c r="BR2343" i="4"/>
  <c r="BN2343" i="4"/>
  <c r="BJ2343" i="4"/>
  <c r="BF2343" i="4"/>
  <c r="BU2343" i="4"/>
  <c r="BE2343" i="4"/>
  <c r="BQ2343" i="4"/>
  <c r="BM2343" i="4"/>
  <c r="BY2343" i="4"/>
  <c r="BI2343" i="4"/>
  <c r="AC2343" i="4"/>
  <c r="I2342" i="2" s="1"/>
  <c r="BX2339" i="4"/>
  <c r="BT2339" i="4"/>
  <c r="BP2339" i="4"/>
  <c r="BL2339" i="4"/>
  <c r="BH2339" i="4"/>
  <c r="BD2339" i="4"/>
  <c r="BW2339" i="4"/>
  <c r="BS2339" i="4"/>
  <c r="BO2339" i="4"/>
  <c r="BK2339" i="4"/>
  <c r="BG2339" i="4"/>
  <c r="BC2339" i="4"/>
  <c r="BV2339" i="4"/>
  <c r="BR2339" i="4"/>
  <c r="BN2339" i="4"/>
  <c r="BJ2339" i="4"/>
  <c r="BF2339" i="4"/>
  <c r="BQ2339" i="4"/>
  <c r="BM2339" i="4"/>
  <c r="BY2339" i="4"/>
  <c r="BI2339" i="4"/>
  <c r="BE2339" i="4"/>
  <c r="BU2339" i="4"/>
  <c r="AC2339" i="4"/>
  <c r="I2338" i="2" s="1"/>
  <c r="BX2335" i="4"/>
  <c r="BT2335" i="4"/>
  <c r="BP2335" i="4"/>
  <c r="BL2335" i="4"/>
  <c r="BH2335" i="4"/>
  <c r="BD2335" i="4"/>
  <c r="BW2335" i="4"/>
  <c r="BS2335" i="4"/>
  <c r="BO2335" i="4"/>
  <c r="BK2335" i="4"/>
  <c r="BG2335" i="4"/>
  <c r="BC2335" i="4"/>
  <c r="BV2335" i="4"/>
  <c r="BR2335" i="4"/>
  <c r="BN2335" i="4"/>
  <c r="BJ2335" i="4"/>
  <c r="BF2335" i="4"/>
  <c r="BM2335" i="4"/>
  <c r="BY2335" i="4"/>
  <c r="BI2335" i="4"/>
  <c r="BU2335" i="4"/>
  <c r="BE2335" i="4"/>
  <c r="BQ2335" i="4"/>
  <c r="AC2335" i="4"/>
  <c r="I2334" i="2" s="1"/>
  <c r="BX2331" i="4"/>
  <c r="BT2331" i="4"/>
  <c r="BP2331" i="4"/>
  <c r="BL2331" i="4"/>
  <c r="BH2331" i="4"/>
  <c r="BD2331" i="4"/>
  <c r="BW2331" i="4"/>
  <c r="BS2331" i="4"/>
  <c r="BO2331" i="4"/>
  <c r="BK2331" i="4"/>
  <c r="BG2331" i="4"/>
  <c r="BC2331" i="4"/>
  <c r="BV2331" i="4"/>
  <c r="BR2331" i="4"/>
  <c r="BN2331" i="4"/>
  <c r="BJ2331" i="4"/>
  <c r="BF2331" i="4"/>
  <c r="BY2331" i="4"/>
  <c r="BI2331" i="4"/>
  <c r="BU2331" i="4"/>
  <c r="BE2331" i="4"/>
  <c r="BQ2331" i="4"/>
  <c r="BM2331" i="4"/>
  <c r="AC2331" i="4"/>
  <c r="I2330" i="2" s="1"/>
  <c r="BX2327" i="4"/>
  <c r="BT2327" i="4"/>
  <c r="BP2327" i="4"/>
  <c r="BL2327" i="4"/>
  <c r="BH2327" i="4"/>
  <c r="BD2327" i="4"/>
  <c r="BW2327" i="4"/>
  <c r="BS2327" i="4"/>
  <c r="BO2327" i="4"/>
  <c r="BK2327" i="4"/>
  <c r="BG2327" i="4"/>
  <c r="BC2327" i="4"/>
  <c r="BV2327" i="4"/>
  <c r="BR2327" i="4"/>
  <c r="BN2327" i="4"/>
  <c r="BJ2327" i="4"/>
  <c r="BF2327" i="4"/>
  <c r="BU2327" i="4"/>
  <c r="BE2327" i="4"/>
  <c r="BQ2327" i="4"/>
  <c r="BM2327" i="4"/>
  <c r="BY2327" i="4"/>
  <c r="BI2327" i="4"/>
  <c r="AC2327" i="4"/>
  <c r="I2326" i="2" s="1"/>
  <c r="BX2323" i="4"/>
  <c r="BT2323" i="4"/>
  <c r="BP2323" i="4"/>
  <c r="BL2323" i="4"/>
  <c r="BH2323" i="4"/>
  <c r="BD2323" i="4"/>
  <c r="BW2323" i="4"/>
  <c r="BS2323" i="4"/>
  <c r="BO2323" i="4"/>
  <c r="BK2323" i="4"/>
  <c r="BG2323" i="4"/>
  <c r="BC2323" i="4"/>
  <c r="BV2323" i="4"/>
  <c r="BR2323" i="4"/>
  <c r="BN2323" i="4"/>
  <c r="BJ2323" i="4"/>
  <c r="BF2323" i="4"/>
  <c r="BQ2323" i="4"/>
  <c r="BM2323" i="4"/>
  <c r="BY2323" i="4"/>
  <c r="BI2323" i="4"/>
  <c r="BU2323" i="4"/>
  <c r="BE2323" i="4"/>
  <c r="AC2323" i="4"/>
  <c r="I2322" i="2" s="1"/>
  <c r="BV2319" i="4"/>
  <c r="BR2319" i="4"/>
  <c r="BN2319" i="4"/>
  <c r="BJ2319" i="4"/>
  <c r="BF2319" i="4"/>
  <c r="BY2319" i="4"/>
  <c r="BU2319" i="4"/>
  <c r="BQ2319" i="4"/>
  <c r="BM2319" i="4"/>
  <c r="BI2319" i="4"/>
  <c r="BE2319" i="4"/>
  <c r="BX2319" i="4"/>
  <c r="BT2319" i="4"/>
  <c r="BP2319" i="4"/>
  <c r="BL2319" i="4"/>
  <c r="BH2319" i="4"/>
  <c r="BD2319" i="4"/>
  <c r="BK2319" i="4"/>
  <c r="BW2319" i="4"/>
  <c r="BG2319" i="4"/>
  <c r="BS2319" i="4"/>
  <c r="BC2319" i="4"/>
  <c r="BO2319" i="4"/>
  <c r="AC2319" i="4"/>
  <c r="I2318" i="2" s="1"/>
  <c r="BV2315" i="4"/>
  <c r="BR2315" i="4"/>
  <c r="BN2315" i="4"/>
  <c r="BJ2315" i="4"/>
  <c r="BF2315" i="4"/>
  <c r="BY2315" i="4"/>
  <c r="BU2315" i="4"/>
  <c r="BQ2315" i="4"/>
  <c r="BM2315" i="4"/>
  <c r="BI2315" i="4"/>
  <c r="BE2315" i="4"/>
  <c r="BX2315" i="4"/>
  <c r="BT2315" i="4"/>
  <c r="BP2315" i="4"/>
  <c r="BL2315" i="4"/>
  <c r="BH2315" i="4"/>
  <c r="BD2315" i="4"/>
  <c r="BW2315" i="4"/>
  <c r="BG2315" i="4"/>
  <c r="BS2315" i="4"/>
  <c r="BC2315" i="4"/>
  <c r="BO2315" i="4"/>
  <c r="BK2315" i="4"/>
  <c r="AC2315" i="4"/>
  <c r="I2314" i="2" s="1"/>
  <c r="BV2311" i="4"/>
  <c r="BR2311" i="4"/>
  <c r="BN2311" i="4"/>
  <c r="BJ2311" i="4"/>
  <c r="BF2311" i="4"/>
  <c r="BY2311" i="4"/>
  <c r="BU2311" i="4"/>
  <c r="BQ2311" i="4"/>
  <c r="BM2311" i="4"/>
  <c r="BI2311" i="4"/>
  <c r="BE2311" i="4"/>
  <c r="BX2311" i="4"/>
  <c r="BT2311" i="4"/>
  <c r="BP2311" i="4"/>
  <c r="BL2311" i="4"/>
  <c r="BH2311" i="4"/>
  <c r="BD2311" i="4"/>
  <c r="BS2311" i="4"/>
  <c r="BC2311" i="4"/>
  <c r="BO2311" i="4"/>
  <c r="BK2311" i="4"/>
  <c r="BW2311" i="4"/>
  <c r="BG2311" i="4"/>
  <c r="AC2311" i="4"/>
  <c r="I2310" i="2" s="1"/>
  <c r="BV2307" i="4"/>
  <c r="BR2307" i="4"/>
  <c r="BN2307" i="4"/>
  <c r="BJ2307" i="4"/>
  <c r="BF2307" i="4"/>
  <c r="BY2307" i="4"/>
  <c r="BU2307" i="4"/>
  <c r="BQ2307" i="4"/>
  <c r="BM2307" i="4"/>
  <c r="BI2307" i="4"/>
  <c r="BE2307" i="4"/>
  <c r="BX2307" i="4"/>
  <c r="BT2307" i="4"/>
  <c r="BP2307" i="4"/>
  <c r="BL2307" i="4"/>
  <c r="BH2307" i="4"/>
  <c r="BD2307" i="4"/>
  <c r="BO2307" i="4"/>
  <c r="BK2307" i="4"/>
  <c r="BW2307" i="4"/>
  <c r="BG2307" i="4"/>
  <c r="BS2307" i="4"/>
  <c r="BC2307" i="4"/>
  <c r="AC2307" i="4"/>
  <c r="I2306" i="2" s="1"/>
  <c r="BV2303" i="4"/>
  <c r="BR2303" i="4"/>
  <c r="BN2303" i="4"/>
  <c r="BJ2303" i="4"/>
  <c r="BF2303" i="4"/>
  <c r="BY2303" i="4"/>
  <c r="BU2303" i="4"/>
  <c r="BQ2303" i="4"/>
  <c r="BM2303" i="4"/>
  <c r="BI2303" i="4"/>
  <c r="BE2303" i="4"/>
  <c r="BX2303" i="4"/>
  <c r="BT2303" i="4"/>
  <c r="BP2303" i="4"/>
  <c r="BL2303" i="4"/>
  <c r="BH2303" i="4"/>
  <c r="BD2303" i="4"/>
  <c r="BK2303" i="4"/>
  <c r="BW2303" i="4"/>
  <c r="BG2303" i="4"/>
  <c r="BS2303" i="4"/>
  <c r="BC2303" i="4"/>
  <c r="BO2303" i="4"/>
  <c r="AC2303" i="4"/>
  <c r="I2302" i="2" s="1"/>
  <c r="BV2299" i="4"/>
  <c r="BR2299" i="4"/>
  <c r="BN2299" i="4"/>
  <c r="BJ2299" i="4"/>
  <c r="BF2299" i="4"/>
  <c r="BY2299" i="4"/>
  <c r="BU2299" i="4"/>
  <c r="BQ2299" i="4"/>
  <c r="BM2299" i="4"/>
  <c r="BI2299" i="4"/>
  <c r="BE2299" i="4"/>
  <c r="BX2299" i="4"/>
  <c r="BT2299" i="4"/>
  <c r="BP2299" i="4"/>
  <c r="BL2299" i="4"/>
  <c r="BH2299" i="4"/>
  <c r="BD2299" i="4"/>
  <c r="BW2299" i="4"/>
  <c r="BG2299" i="4"/>
  <c r="BS2299" i="4"/>
  <c r="BC2299" i="4"/>
  <c r="BO2299" i="4"/>
  <c r="BK2299" i="4"/>
  <c r="AC2299" i="4"/>
  <c r="I2298" i="2" s="1"/>
  <c r="BV2295" i="4"/>
  <c r="BR2295" i="4"/>
  <c r="BN2295" i="4"/>
  <c r="BJ2295" i="4"/>
  <c r="BF2295" i="4"/>
  <c r="BY2295" i="4"/>
  <c r="BU2295" i="4"/>
  <c r="BQ2295" i="4"/>
  <c r="BM2295" i="4"/>
  <c r="BI2295" i="4"/>
  <c r="BE2295" i="4"/>
  <c r="BX2295" i="4"/>
  <c r="BT2295" i="4"/>
  <c r="BP2295" i="4"/>
  <c r="BL2295" i="4"/>
  <c r="BH2295" i="4"/>
  <c r="BD2295" i="4"/>
  <c r="BS2295" i="4"/>
  <c r="BC2295" i="4"/>
  <c r="BO2295" i="4"/>
  <c r="BK2295" i="4"/>
  <c r="BG2295" i="4"/>
  <c r="BW2295" i="4"/>
  <c r="AC2295" i="4"/>
  <c r="I2294" i="2" s="1"/>
  <c r="BV2291" i="4"/>
  <c r="BR2291" i="4"/>
  <c r="BN2291" i="4"/>
  <c r="BJ2291" i="4"/>
  <c r="BF2291" i="4"/>
  <c r="BY2291" i="4"/>
  <c r="BU2291" i="4"/>
  <c r="BQ2291" i="4"/>
  <c r="BM2291" i="4"/>
  <c r="BI2291" i="4"/>
  <c r="BE2291" i="4"/>
  <c r="BX2291" i="4"/>
  <c r="BT2291" i="4"/>
  <c r="BP2291" i="4"/>
  <c r="BL2291" i="4"/>
  <c r="BH2291" i="4"/>
  <c r="BD2291" i="4"/>
  <c r="BO2291" i="4"/>
  <c r="BK2291" i="4"/>
  <c r="BW2291" i="4"/>
  <c r="BG2291" i="4"/>
  <c r="BS2291" i="4"/>
  <c r="BC2291" i="4"/>
  <c r="AC2291" i="4"/>
  <c r="I2290" i="2" s="1"/>
  <c r="BV2287" i="4"/>
  <c r="BR2287" i="4"/>
  <c r="BN2287" i="4"/>
  <c r="BJ2287" i="4"/>
  <c r="BF2287" i="4"/>
  <c r="BY2287" i="4"/>
  <c r="BU2287" i="4"/>
  <c r="BQ2287" i="4"/>
  <c r="BM2287" i="4"/>
  <c r="BI2287" i="4"/>
  <c r="BE2287" i="4"/>
  <c r="BX2287" i="4"/>
  <c r="BT2287" i="4"/>
  <c r="BP2287" i="4"/>
  <c r="BL2287" i="4"/>
  <c r="BH2287" i="4"/>
  <c r="BD2287" i="4"/>
  <c r="BK2287" i="4"/>
  <c r="BW2287" i="4"/>
  <c r="BG2287" i="4"/>
  <c r="BS2287" i="4"/>
  <c r="BC2287" i="4"/>
  <c r="BO2287" i="4"/>
  <c r="AC2287" i="4"/>
  <c r="I2286" i="2" s="1"/>
  <c r="BV2283" i="4"/>
  <c r="BR2283" i="4"/>
  <c r="BN2283" i="4"/>
  <c r="BJ2283" i="4"/>
  <c r="BF2283" i="4"/>
  <c r="BY2283" i="4"/>
  <c r="BU2283" i="4"/>
  <c r="BQ2283" i="4"/>
  <c r="BM2283" i="4"/>
  <c r="BI2283" i="4"/>
  <c r="BE2283" i="4"/>
  <c r="BX2283" i="4"/>
  <c r="BT2283" i="4"/>
  <c r="BP2283" i="4"/>
  <c r="BL2283" i="4"/>
  <c r="BH2283" i="4"/>
  <c r="BD2283" i="4"/>
  <c r="BW2283" i="4"/>
  <c r="BG2283" i="4"/>
  <c r="BS2283" i="4"/>
  <c r="BC2283" i="4"/>
  <c r="BO2283" i="4"/>
  <c r="BK2283" i="4"/>
  <c r="AC2283" i="4"/>
  <c r="I2282" i="2" s="1"/>
  <c r="BV2279" i="4"/>
  <c r="BR2279" i="4"/>
  <c r="BN2279" i="4"/>
  <c r="BJ2279" i="4"/>
  <c r="BF2279" i="4"/>
  <c r="BY2279" i="4"/>
  <c r="BU2279" i="4"/>
  <c r="BQ2279" i="4"/>
  <c r="BM2279" i="4"/>
  <c r="BI2279" i="4"/>
  <c r="BE2279" i="4"/>
  <c r="BX2279" i="4"/>
  <c r="BT2279" i="4"/>
  <c r="BP2279" i="4"/>
  <c r="BL2279" i="4"/>
  <c r="BH2279" i="4"/>
  <c r="BD2279" i="4"/>
  <c r="BS2279" i="4"/>
  <c r="BC2279" i="4"/>
  <c r="BO2279" i="4"/>
  <c r="BK2279" i="4"/>
  <c r="BW2279" i="4"/>
  <c r="BG2279" i="4"/>
  <c r="AC2279" i="4"/>
  <c r="I2278" i="2" s="1"/>
  <c r="BV2275" i="4"/>
  <c r="BR2275" i="4"/>
  <c r="BN2275" i="4"/>
  <c r="BJ2275" i="4"/>
  <c r="BF2275" i="4"/>
  <c r="BY2275" i="4"/>
  <c r="BU2275" i="4"/>
  <c r="BQ2275" i="4"/>
  <c r="BM2275" i="4"/>
  <c r="BI2275" i="4"/>
  <c r="BE2275" i="4"/>
  <c r="BX2275" i="4"/>
  <c r="BT2275" i="4"/>
  <c r="BP2275" i="4"/>
  <c r="BL2275" i="4"/>
  <c r="BH2275" i="4"/>
  <c r="BD2275" i="4"/>
  <c r="BO2275" i="4"/>
  <c r="BK2275" i="4"/>
  <c r="BW2275" i="4"/>
  <c r="BG2275" i="4"/>
  <c r="BS2275" i="4"/>
  <c r="BC2275" i="4"/>
  <c r="AC2275" i="4"/>
  <c r="I2274" i="2" s="1"/>
  <c r="BV2271" i="4"/>
  <c r="BR2271" i="4"/>
  <c r="BN2271" i="4"/>
  <c r="BJ2271" i="4"/>
  <c r="BF2271" i="4"/>
  <c r="BY2271" i="4"/>
  <c r="BU2271" i="4"/>
  <c r="BQ2271" i="4"/>
  <c r="BM2271" i="4"/>
  <c r="BI2271" i="4"/>
  <c r="BE2271" i="4"/>
  <c r="BX2271" i="4"/>
  <c r="BT2271" i="4"/>
  <c r="BP2271" i="4"/>
  <c r="BL2271" i="4"/>
  <c r="BH2271" i="4"/>
  <c r="BD2271" i="4"/>
  <c r="BK2271" i="4"/>
  <c r="BW2271" i="4"/>
  <c r="BG2271" i="4"/>
  <c r="BS2271" i="4"/>
  <c r="BC2271" i="4"/>
  <c r="BO2271" i="4"/>
  <c r="AC2271" i="4"/>
  <c r="I2270" i="2" s="1"/>
  <c r="BV2267" i="4"/>
  <c r="BR2267" i="4"/>
  <c r="BN2267" i="4"/>
  <c r="BJ2267" i="4"/>
  <c r="BF2267" i="4"/>
  <c r="BY2267" i="4"/>
  <c r="BU2267" i="4"/>
  <c r="BQ2267" i="4"/>
  <c r="BM2267" i="4"/>
  <c r="BI2267" i="4"/>
  <c r="BE2267" i="4"/>
  <c r="BX2267" i="4"/>
  <c r="BT2267" i="4"/>
  <c r="BP2267" i="4"/>
  <c r="BL2267" i="4"/>
  <c r="BH2267" i="4"/>
  <c r="BD2267" i="4"/>
  <c r="BW2267" i="4"/>
  <c r="BG2267" i="4"/>
  <c r="BS2267" i="4"/>
  <c r="BC2267" i="4"/>
  <c r="BO2267" i="4"/>
  <c r="BK2267" i="4"/>
  <c r="AC2267" i="4"/>
  <c r="I2266" i="2" s="1"/>
  <c r="BV2263" i="4"/>
  <c r="BR2263" i="4"/>
  <c r="BN2263" i="4"/>
  <c r="BJ2263" i="4"/>
  <c r="BF2263" i="4"/>
  <c r="BY2263" i="4"/>
  <c r="BU2263" i="4"/>
  <c r="BQ2263" i="4"/>
  <c r="BM2263" i="4"/>
  <c r="BI2263" i="4"/>
  <c r="BE2263" i="4"/>
  <c r="BX2263" i="4"/>
  <c r="BT2263" i="4"/>
  <c r="BP2263" i="4"/>
  <c r="BL2263" i="4"/>
  <c r="BH2263" i="4"/>
  <c r="BD2263" i="4"/>
  <c r="BS2263" i="4"/>
  <c r="BC2263" i="4"/>
  <c r="BO2263" i="4"/>
  <c r="BK2263" i="4"/>
  <c r="BW2263" i="4"/>
  <c r="BG2263" i="4"/>
  <c r="AC2263" i="4"/>
  <c r="I2262" i="2" s="1"/>
  <c r="BV2259" i="4"/>
  <c r="BR2259" i="4"/>
  <c r="BN2259" i="4"/>
  <c r="BJ2259" i="4"/>
  <c r="BF2259" i="4"/>
  <c r="BY2259" i="4"/>
  <c r="BU2259" i="4"/>
  <c r="BQ2259" i="4"/>
  <c r="BM2259" i="4"/>
  <c r="BI2259" i="4"/>
  <c r="BE2259" i="4"/>
  <c r="BX2259" i="4"/>
  <c r="BT2259" i="4"/>
  <c r="BP2259" i="4"/>
  <c r="BL2259" i="4"/>
  <c r="BH2259" i="4"/>
  <c r="BD2259" i="4"/>
  <c r="BO2259" i="4"/>
  <c r="BK2259" i="4"/>
  <c r="BW2259" i="4"/>
  <c r="BG2259" i="4"/>
  <c r="BC2259" i="4"/>
  <c r="BS2259" i="4"/>
  <c r="AC2259" i="4"/>
  <c r="I2258" i="2" s="1"/>
  <c r="BV2255" i="4"/>
  <c r="BR2255" i="4"/>
  <c r="BN2255" i="4"/>
  <c r="BJ2255" i="4"/>
  <c r="BF2255" i="4"/>
  <c r="BY2255" i="4"/>
  <c r="BU2255" i="4"/>
  <c r="BQ2255" i="4"/>
  <c r="BM2255" i="4"/>
  <c r="BI2255" i="4"/>
  <c r="BE2255" i="4"/>
  <c r="BX2255" i="4"/>
  <c r="BT2255" i="4"/>
  <c r="BP2255" i="4"/>
  <c r="BL2255" i="4"/>
  <c r="BH2255" i="4"/>
  <c r="BD2255" i="4"/>
  <c r="BK2255" i="4"/>
  <c r="BW2255" i="4"/>
  <c r="BG2255" i="4"/>
  <c r="BS2255" i="4"/>
  <c r="BC2255" i="4"/>
  <c r="BO2255" i="4"/>
  <c r="AC2255" i="4"/>
  <c r="I2254" i="2" s="1"/>
  <c r="BV2251" i="4"/>
  <c r="BR2251" i="4"/>
  <c r="BN2251" i="4"/>
  <c r="BJ2251" i="4"/>
  <c r="BF2251" i="4"/>
  <c r="BY2251" i="4"/>
  <c r="BU2251" i="4"/>
  <c r="BQ2251" i="4"/>
  <c r="BM2251" i="4"/>
  <c r="BI2251" i="4"/>
  <c r="BE2251" i="4"/>
  <c r="BX2251" i="4"/>
  <c r="BT2251" i="4"/>
  <c r="BP2251" i="4"/>
  <c r="BL2251" i="4"/>
  <c r="BH2251" i="4"/>
  <c r="BD2251" i="4"/>
  <c r="BW2251" i="4"/>
  <c r="BG2251" i="4"/>
  <c r="BS2251" i="4"/>
  <c r="BC2251" i="4"/>
  <c r="BO2251" i="4"/>
  <c r="BK2251" i="4"/>
  <c r="AC2251" i="4"/>
  <c r="I2250" i="2" s="1"/>
  <c r="BV2247" i="4"/>
  <c r="BR2247" i="4"/>
  <c r="BN2247" i="4"/>
  <c r="BJ2247" i="4"/>
  <c r="BF2247" i="4"/>
  <c r="BY2247" i="4"/>
  <c r="BU2247" i="4"/>
  <c r="BQ2247" i="4"/>
  <c r="BM2247" i="4"/>
  <c r="BI2247" i="4"/>
  <c r="BE2247" i="4"/>
  <c r="BX2247" i="4"/>
  <c r="BT2247" i="4"/>
  <c r="BP2247" i="4"/>
  <c r="BL2247" i="4"/>
  <c r="BH2247" i="4"/>
  <c r="BD2247" i="4"/>
  <c r="BS2247" i="4"/>
  <c r="BC2247" i="4"/>
  <c r="BO2247" i="4"/>
  <c r="BK2247" i="4"/>
  <c r="BW2247" i="4"/>
  <c r="BG2247" i="4"/>
  <c r="AC2247" i="4"/>
  <c r="I2246" i="2" s="1"/>
  <c r="BV2243" i="4"/>
  <c r="BR2243" i="4"/>
  <c r="BN2243" i="4"/>
  <c r="BJ2243" i="4"/>
  <c r="BF2243" i="4"/>
  <c r="BY2243" i="4"/>
  <c r="BU2243" i="4"/>
  <c r="BQ2243" i="4"/>
  <c r="BM2243" i="4"/>
  <c r="BI2243" i="4"/>
  <c r="BE2243" i="4"/>
  <c r="BX2243" i="4"/>
  <c r="BT2243" i="4"/>
  <c r="BP2243" i="4"/>
  <c r="BL2243" i="4"/>
  <c r="BH2243" i="4"/>
  <c r="BD2243" i="4"/>
  <c r="BO2243" i="4"/>
  <c r="BK2243" i="4"/>
  <c r="BW2243" i="4"/>
  <c r="BG2243" i="4"/>
  <c r="BS2243" i="4"/>
  <c r="BC2243" i="4"/>
  <c r="AC2243" i="4"/>
  <c r="I2242" i="2" s="1"/>
  <c r="BV2239" i="4"/>
  <c r="BR2239" i="4"/>
  <c r="BN2239" i="4"/>
  <c r="BJ2239" i="4"/>
  <c r="BF2239" i="4"/>
  <c r="BY2239" i="4"/>
  <c r="BU2239" i="4"/>
  <c r="BQ2239" i="4"/>
  <c r="BM2239" i="4"/>
  <c r="BI2239" i="4"/>
  <c r="BE2239" i="4"/>
  <c r="BX2239" i="4"/>
  <c r="BT2239" i="4"/>
  <c r="BP2239" i="4"/>
  <c r="BL2239" i="4"/>
  <c r="BH2239" i="4"/>
  <c r="BD2239" i="4"/>
  <c r="BK2239" i="4"/>
  <c r="BW2239" i="4"/>
  <c r="BG2239" i="4"/>
  <c r="BS2239" i="4"/>
  <c r="BC2239" i="4"/>
  <c r="BO2239" i="4"/>
  <c r="AC2239" i="4"/>
  <c r="I2238" i="2" s="1"/>
  <c r="BV2235" i="4"/>
  <c r="BR2235" i="4"/>
  <c r="BN2235" i="4"/>
  <c r="BJ2235" i="4"/>
  <c r="BF2235" i="4"/>
  <c r="BY2235" i="4"/>
  <c r="BU2235" i="4"/>
  <c r="BQ2235" i="4"/>
  <c r="BM2235" i="4"/>
  <c r="BI2235" i="4"/>
  <c r="BE2235" i="4"/>
  <c r="BX2235" i="4"/>
  <c r="BT2235" i="4"/>
  <c r="BP2235" i="4"/>
  <c r="BL2235" i="4"/>
  <c r="BH2235" i="4"/>
  <c r="BD2235" i="4"/>
  <c r="BW2235" i="4"/>
  <c r="BG2235" i="4"/>
  <c r="BS2235" i="4"/>
  <c r="BC2235" i="4"/>
  <c r="BO2235" i="4"/>
  <c r="BK2235" i="4"/>
  <c r="AC2235" i="4"/>
  <c r="I2234" i="2" s="1"/>
  <c r="BX2231" i="4"/>
  <c r="BT2231" i="4"/>
  <c r="BP2231" i="4"/>
  <c r="BL2231" i="4"/>
  <c r="BH2231" i="4"/>
  <c r="BD2231" i="4"/>
  <c r="BW2231" i="4"/>
  <c r="BS2231" i="4"/>
  <c r="BO2231" i="4"/>
  <c r="BK2231" i="4"/>
  <c r="BG2231" i="4"/>
  <c r="BC2231" i="4"/>
  <c r="BV2231" i="4"/>
  <c r="BR2231" i="4"/>
  <c r="BN2231" i="4"/>
  <c r="BJ2231" i="4"/>
  <c r="BF2231" i="4"/>
  <c r="BY2231" i="4"/>
  <c r="BI2231" i="4"/>
  <c r="BU2231" i="4"/>
  <c r="BE2231" i="4"/>
  <c r="BQ2231" i="4"/>
  <c r="BM2231" i="4"/>
  <c r="AC2231" i="4"/>
  <c r="I2230" i="2" s="1"/>
  <c r="BX2227" i="4"/>
  <c r="BT2227" i="4"/>
  <c r="BP2227" i="4"/>
  <c r="BL2227" i="4"/>
  <c r="BH2227" i="4"/>
  <c r="BD2227" i="4"/>
  <c r="BW2227" i="4"/>
  <c r="BS2227" i="4"/>
  <c r="BO2227" i="4"/>
  <c r="BK2227" i="4"/>
  <c r="BG2227" i="4"/>
  <c r="BC2227" i="4"/>
  <c r="BV2227" i="4"/>
  <c r="BR2227" i="4"/>
  <c r="BN2227" i="4"/>
  <c r="BJ2227" i="4"/>
  <c r="BF2227" i="4"/>
  <c r="BU2227" i="4"/>
  <c r="BE2227" i="4"/>
  <c r="BQ2227" i="4"/>
  <c r="BM2227" i="4"/>
  <c r="BY2227" i="4"/>
  <c r="BI2227" i="4"/>
  <c r="AC2227" i="4"/>
  <c r="I2226" i="2" s="1"/>
  <c r="BX2223" i="4"/>
  <c r="BT2223" i="4"/>
  <c r="BP2223" i="4"/>
  <c r="BL2223" i="4"/>
  <c r="BH2223" i="4"/>
  <c r="BD2223" i="4"/>
  <c r="BW2223" i="4"/>
  <c r="BS2223" i="4"/>
  <c r="BO2223" i="4"/>
  <c r="BK2223" i="4"/>
  <c r="BG2223" i="4"/>
  <c r="BC2223" i="4"/>
  <c r="BV2223" i="4"/>
  <c r="BR2223" i="4"/>
  <c r="BN2223" i="4"/>
  <c r="BJ2223" i="4"/>
  <c r="BF2223" i="4"/>
  <c r="BQ2223" i="4"/>
  <c r="BM2223" i="4"/>
  <c r="BY2223" i="4"/>
  <c r="BI2223" i="4"/>
  <c r="BE2223" i="4"/>
  <c r="BU2223" i="4"/>
  <c r="AC2223" i="4"/>
  <c r="I2222" i="2" s="1"/>
  <c r="BX2219" i="4"/>
  <c r="BT2219" i="4"/>
  <c r="BP2219" i="4"/>
  <c r="BL2219" i="4"/>
  <c r="BH2219" i="4"/>
  <c r="BD2219" i="4"/>
  <c r="BW2219" i="4"/>
  <c r="BS2219" i="4"/>
  <c r="BO2219" i="4"/>
  <c r="BK2219" i="4"/>
  <c r="BG2219" i="4"/>
  <c r="BC2219" i="4"/>
  <c r="BV2219" i="4"/>
  <c r="BR2219" i="4"/>
  <c r="BN2219" i="4"/>
  <c r="BJ2219" i="4"/>
  <c r="BF2219" i="4"/>
  <c r="BM2219" i="4"/>
  <c r="BY2219" i="4"/>
  <c r="BI2219" i="4"/>
  <c r="BU2219" i="4"/>
  <c r="BE2219" i="4"/>
  <c r="BQ2219" i="4"/>
  <c r="AC2219" i="4"/>
  <c r="I2218" i="2" s="1"/>
  <c r="BX2215" i="4"/>
  <c r="BT2215" i="4"/>
  <c r="BP2215" i="4"/>
  <c r="BL2215" i="4"/>
  <c r="BH2215" i="4"/>
  <c r="BD2215" i="4"/>
  <c r="BW2215" i="4"/>
  <c r="BS2215" i="4"/>
  <c r="BO2215" i="4"/>
  <c r="BK2215" i="4"/>
  <c r="BG2215" i="4"/>
  <c r="BC2215" i="4"/>
  <c r="BV2215" i="4"/>
  <c r="BR2215" i="4"/>
  <c r="BN2215" i="4"/>
  <c r="BJ2215" i="4"/>
  <c r="BF2215" i="4"/>
  <c r="BY2215" i="4"/>
  <c r="BI2215" i="4"/>
  <c r="BU2215" i="4"/>
  <c r="BE2215" i="4"/>
  <c r="BQ2215" i="4"/>
  <c r="BM2215" i="4"/>
  <c r="AC2215" i="4"/>
  <c r="I2214" i="2" s="1"/>
  <c r="BX2211" i="4"/>
  <c r="BT2211" i="4"/>
  <c r="BP2211" i="4"/>
  <c r="BL2211" i="4"/>
  <c r="BH2211" i="4"/>
  <c r="BD2211" i="4"/>
  <c r="BW2211" i="4"/>
  <c r="BS2211" i="4"/>
  <c r="BO2211" i="4"/>
  <c r="BK2211" i="4"/>
  <c r="BG2211" i="4"/>
  <c r="BC2211" i="4"/>
  <c r="BV2211" i="4"/>
  <c r="BR2211" i="4"/>
  <c r="BN2211" i="4"/>
  <c r="BJ2211" i="4"/>
  <c r="BF2211" i="4"/>
  <c r="BU2211" i="4"/>
  <c r="BE2211" i="4"/>
  <c r="BQ2211" i="4"/>
  <c r="BM2211" i="4"/>
  <c r="BY2211" i="4"/>
  <c r="BI2211" i="4"/>
  <c r="AC2211" i="4"/>
  <c r="I2210" i="2" s="1"/>
  <c r="BX2207" i="4"/>
  <c r="BT2207" i="4"/>
  <c r="BP2207" i="4"/>
  <c r="BL2207" i="4"/>
  <c r="BH2207" i="4"/>
  <c r="BD2207" i="4"/>
  <c r="BW2207" i="4"/>
  <c r="BS2207" i="4"/>
  <c r="BO2207" i="4"/>
  <c r="BK2207" i="4"/>
  <c r="BG2207" i="4"/>
  <c r="BC2207" i="4"/>
  <c r="BV2207" i="4"/>
  <c r="BR2207" i="4"/>
  <c r="BN2207" i="4"/>
  <c r="BJ2207" i="4"/>
  <c r="BF2207" i="4"/>
  <c r="BQ2207" i="4"/>
  <c r="BM2207" i="4"/>
  <c r="BY2207" i="4"/>
  <c r="BI2207" i="4"/>
  <c r="BU2207" i="4"/>
  <c r="BE2207" i="4"/>
  <c r="AC2207" i="4"/>
  <c r="I2206" i="2" s="1"/>
  <c r="BX2203" i="4"/>
  <c r="BT2203" i="4"/>
  <c r="BP2203" i="4"/>
  <c r="BL2203" i="4"/>
  <c r="BH2203" i="4"/>
  <c r="BD2203" i="4"/>
  <c r="BW2203" i="4"/>
  <c r="BS2203" i="4"/>
  <c r="BO2203" i="4"/>
  <c r="BK2203" i="4"/>
  <c r="BG2203" i="4"/>
  <c r="BC2203" i="4"/>
  <c r="BV2203" i="4"/>
  <c r="BR2203" i="4"/>
  <c r="BN2203" i="4"/>
  <c r="BJ2203" i="4"/>
  <c r="BF2203" i="4"/>
  <c r="BM2203" i="4"/>
  <c r="BY2203" i="4"/>
  <c r="BI2203" i="4"/>
  <c r="BU2203" i="4"/>
  <c r="BE2203" i="4"/>
  <c r="BQ2203" i="4"/>
  <c r="AC2203" i="4"/>
  <c r="I2202" i="2" s="1"/>
  <c r="BX2199" i="4"/>
  <c r="BT2199" i="4"/>
  <c r="BP2199" i="4"/>
  <c r="BL2199" i="4"/>
  <c r="BH2199" i="4"/>
  <c r="BD2199" i="4"/>
  <c r="BW2199" i="4"/>
  <c r="BS2199" i="4"/>
  <c r="BO2199" i="4"/>
  <c r="BK2199" i="4"/>
  <c r="BG2199" i="4"/>
  <c r="BC2199" i="4"/>
  <c r="BV2199" i="4"/>
  <c r="BR2199" i="4"/>
  <c r="BN2199" i="4"/>
  <c r="BJ2199" i="4"/>
  <c r="BF2199" i="4"/>
  <c r="BY2199" i="4"/>
  <c r="BI2199" i="4"/>
  <c r="BU2199" i="4"/>
  <c r="BE2199" i="4"/>
  <c r="BQ2199" i="4"/>
  <c r="BM2199" i="4"/>
  <c r="AC2199" i="4"/>
  <c r="I2198" i="2" s="1"/>
  <c r="BX2195" i="4"/>
  <c r="BT2195" i="4"/>
  <c r="BP2195" i="4"/>
  <c r="BL2195" i="4"/>
  <c r="BH2195" i="4"/>
  <c r="BD2195" i="4"/>
  <c r="BW2195" i="4"/>
  <c r="BS2195" i="4"/>
  <c r="BO2195" i="4"/>
  <c r="BK2195" i="4"/>
  <c r="BG2195" i="4"/>
  <c r="BC2195" i="4"/>
  <c r="BV2195" i="4"/>
  <c r="BR2195" i="4"/>
  <c r="BN2195" i="4"/>
  <c r="BJ2195" i="4"/>
  <c r="BF2195" i="4"/>
  <c r="BU2195" i="4"/>
  <c r="BE2195" i="4"/>
  <c r="BQ2195" i="4"/>
  <c r="BM2195" i="4"/>
  <c r="BI2195" i="4"/>
  <c r="BY2195" i="4"/>
  <c r="AC2195" i="4"/>
  <c r="I2194" i="2" s="1"/>
  <c r="BX2191" i="4"/>
  <c r="BT2191" i="4"/>
  <c r="BP2191" i="4"/>
  <c r="BL2191" i="4"/>
  <c r="BH2191" i="4"/>
  <c r="BD2191" i="4"/>
  <c r="BW2191" i="4"/>
  <c r="BS2191" i="4"/>
  <c r="BO2191" i="4"/>
  <c r="BK2191" i="4"/>
  <c r="BG2191" i="4"/>
  <c r="BC2191" i="4"/>
  <c r="BV2191" i="4"/>
  <c r="BR2191" i="4"/>
  <c r="BN2191" i="4"/>
  <c r="BJ2191" i="4"/>
  <c r="BF2191" i="4"/>
  <c r="BQ2191" i="4"/>
  <c r="BM2191" i="4"/>
  <c r="BY2191" i="4"/>
  <c r="BI2191" i="4"/>
  <c r="BU2191" i="4"/>
  <c r="BE2191" i="4"/>
  <c r="AC2191" i="4"/>
  <c r="I2190" i="2" s="1"/>
  <c r="BX2187" i="4"/>
  <c r="BT2187" i="4"/>
  <c r="BP2187" i="4"/>
  <c r="BL2187" i="4"/>
  <c r="BH2187" i="4"/>
  <c r="BD2187" i="4"/>
  <c r="BW2187" i="4"/>
  <c r="BS2187" i="4"/>
  <c r="BO2187" i="4"/>
  <c r="BK2187" i="4"/>
  <c r="BG2187" i="4"/>
  <c r="BC2187" i="4"/>
  <c r="BV2187" i="4"/>
  <c r="BR2187" i="4"/>
  <c r="BN2187" i="4"/>
  <c r="BJ2187" i="4"/>
  <c r="BF2187" i="4"/>
  <c r="BM2187" i="4"/>
  <c r="BY2187" i="4"/>
  <c r="BI2187" i="4"/>
  <c r="BU2187" i="4"/>
  <c r="BE2187" i="4"/>
  <c r="BQ2187" i="4"/>
  <c r="AC2187" i="4"/>
  <c r="I2186" i="2" s="1"/>
  <c r="BX2183" i="4"/>
  <c r="BT2183" i="4"/>
  <c r="BP2183" i="4"/>
  <c r="BL2183" i="4"/>
  <c r="BH2183" i="4"/>
  <c r="BD2183" i="4"/>
  <c r="BW2183" i="4"/>
  <c r="BS2183" i="4"/>
  <c r="BO2183" i="4"/>
  <c r="BK2183" i="4"/>
  <c r="BG2183" i="4"/>
  <c r="BC2183" i="4"/>
  <c r="BV2183" i="4"/>
  <c r="BR2183" i="4"/>
  <c r="BN2183" i="4"/>
  <c r="BJ2183" i="4"/>
  <c r="BF2183" i="4"/>
  <c r="BY2183" i="4"/>
  <c r="BI2183" i="4"/>
  <c r="BU2183" i="4"/>
  <c r="BE2183" i="4"/>
  <c r="BQ2183" i="4"/>
  <c r="BM2183" i="4"/>
  <c r="AC2183" i="4"/>
  <c r="I2182" i="2" s="1"/>
  <c r="BX2179" i="4"/>
  <c r="BT2179" i="4"/>
  <c r="BP2179" i="4"/>
  <c r="BL2179" i="4"/>
  <c r="BH2179" i="4"/>
  <c r="BD2179" i="4"/>
  <c r="BW2179" i="4"/>
  <c r="BS2179" i="4"/>
  <c r="BO2179" i="4"/>
  <c r="BK2179" i="4"/>
  <c r="BG2179" i="4"/>
  <c r="BC2179" i="4"/>
  <c r="BV2179" i="4"/>
  <c r="BR2179" i="4"/>
  <c r="BN2179" i="4"/>
  <c r="BJ2179" i="4"/>
  <c r="BF2179" i="4"/>
  <c r="BU2179" i="4"/>
  <c r="BE2179" i="4"/>
  <c r="BQ2179" i="4"/>
  <c r="BM2179" i="4"/>
  <c r="BY2179" i="4"/>
  <c r="BI2179" i="4"/>
  <c r="AC2179" i="4"/>
  <c r="I2178" i="2" s="1"/>
  <c r="BX2175" i="4"/>
  <c r="BT2175" i="4"/>
  <c r="BP2175" i="4"/>
  <c r="BL2175" i="4"/>
  <c r="BH2175" i="4"/>
  <c r="BD2175" i="4"/>
  <c r="BW2175" i="4"/>
  <c r="BS2175" i="4"/>
  <c r="BO2175" i="4"/>
  <c r="BK2175" i="4"/>
  <c r="BG2175" i="4"/>
  <c r="BC2175" i="4"/>
  <c r="BV2175" i="4"/>
  <c r="BR2175" i="4"/>
  <c r="BN2175" i="4"/>
  <c r="BJ2175" i="4"/>
  <c r="BF2175" i="4"/>
  <c r="BQ2175" i="4"/>
  <c r="BM2175" i="4"/>
  <c r="BY2175" i="4"/>
  <c r="BI2175" i="4"/>
  <c r="BU2175" i="4"/>
  <c r="BE2175" i="4"/>
  <c r="AC2175" i="4"/>
  <c r="I2174" i="2" s="1"/>
  <c r="BX2171" i="4"/>
  <c r="BT2171" i="4"/>
  <c r="BP2171" i="4"/>
  <c r="BL2171" i="4"/>
  <c r="BH2171" i="4"/>
  <c r="BD2171" i="4"/>
  <c r="BW2171" i="4"/>
  <c r="BS2171" i="4"/>
  <c r="BO2171" i="4"/>
  <c r="BK2171" i="4"/>
  <c r="BG2171" i="4"/>
  <c r="BC2171" i="4"/>
  <c r="BV2171" i="4"/>
  <c r="BR2171" i="4"/>
  <c r="BN2171" i="4"/>
  <c r="BJ2171" i="4"/>
  <c r="BF2171" i="4"/>
  <c r="BM2171" i="4"/>
  <c r="BY2171" i="4"/>
  <c r="BI2171" i="4"/>
  <c r="BU2171" i="4"/>
  <c r="BE2171" i="4"/>
  <c r="BQ2171" i="4"/>
  <c r="AC2171" i="4"/>
  <c r="I2170" i="2" s="1"/>
  <c r="BX2167" i="4"/>
  <c r="BT2167" i="4"/>
  <c r="BP2167" i="4"/>
  <c r="BL2167" i="4"/>
  <c r="BH2167" i="4"/>
  <c r="BD2167" i="4"/>
  <c r="BW2167" i="4"/>
  <c r="BS2167" i="4"/>
  <c r="BO2167" i="4"/>
  <c r="BK2167" i="4"/>
  <c r="BG2167" i="4"/>
  <c r="BC2167" i="4"/>
  <c r="BV2167" i="4"/>
  <c r="BR2167" i="4"/>
  <c r="BN2167" i="4"/>
  <c r="BJ2167" i="4"/>
  <c r="BF2167" i="4"/>
  <c r="BY2167" i="4"/>
  <c r="BI2167" i="4"/>
  <c r="BU2167" i="4"/>
  <c r="BE2167" i="4"/>
  <c r="BQ2167" i="4"/>
  <c r="BM2167" i="4"/>
  <c r="AC2167" i="4"/>
  <c r="I2166" i="2" s="1"/>
  <c r="BX2163" i="4"/>
  <c r="BT2163" i="4"/>
  <c r="BP2163" i="4"/>
  <c r="BL2163" i="4"/>
  <c r="BH2163" i="4"/>
  <c r="BD2163" i="4"/>
  <c r="BW2163" i="4"/>
  <c r="BS2163" i="4"/>
  <c r="BO2163" i="4"/>
  <c r="BK2163" i="4"/>
  <c r="BG2163" i="4"/>
  <c r="BC2163" i="4"/>
  <c r="BV2163" i="4"/>
  <c r="BR2163" i="4"/>
  <c r="BN2163" i="4"/>
  <c r="BJ2163" i="4"/>
  <c r="BF2163" i="4"/>
  <c r="BU2163" i="4"/>
  <c r="BE2163" i="4"/>
  <c r="BQ2163" i="4"/>
  <c r="BM2163" i="4"/>
  <c r="BY2163" i="4"/>
  <c r="BI2163" i="4"/>
  <c r="AC2163" i="4"/>
  <c r="I2162" i="2" s="1"/>
  <c r="BX2159" i="4"/>
  <c r="BT2159" i="4"/>
  <c r="BP2159" i="4"/>
  <c r="BL2159" i="4"/>
  <c r="BH2159" i="4"/>
  <c r="BD2159" i="4"/>
  <c r="BW2159" i="4"/>
  <c r="BS2159" i="4"/>
  <c r="BO2159" i="4"/>
  <c r="BK2159" i="4"/>
  <c r="BG2159" i="4"/>
  <c r="BC2159" i="4"/>
  <c r="BV2159" i="4"/>
  <c r="BR2159" i="4"/>
  <c r="BN2159" i="4"/>
  <c r="BJ2159" i="4"/>
  <c r="BF2159" i="4"/>
  <c r="BQ2159" i="4"/>
  <c r="BM2159" i="4"/>
  <c r="BY2159" i="4"/>
  <c r="BI2159" i="4"/>
  <c r="BE2159" i="4"/>
  <c r="BU2159" i="4"/>
  <c r="AC2159" i="4"/>
  <c r="I2158" i="2" s="1"/>
  <c r="BX2155" i="4"/>
  <c r="BT2155" i="4"/>
  <c r="BP2155" i="4"/>
  <c r="BL2155" i="4"/>
  <c r="BH2155" i="4"/>
  <c r="BD2155" i="4"/>
  <c r="BW2155" i="4"/>
  <c r="BS2155" i="4"/>
  <c r="BO2155" i="4"/>
  <c r="BK2155" i="4"/>
  <c r="BG2155" i="4"/>
  <c r="BC2155" i="4"/>
  <c r="BV2155" i="4"/>
  <c r="BR2155" i="4"/>
  <c r="BN2155" i="4"/>
  <c r="BJ2155" i="4"/>
  <c r="BF2155" i="4"/>
  <c r="BM2155" i="4"/>
  <c r="BY2155" i="4"/>
  <c r="BI2155" i="4"/>
  <c r="BU2155" i="4"/>
  <c r="BE2155" i="4"/>
  <c r="BQ2155" i="4"/>
  <c r="AC2155" i="4"/>
  <c r="I2154" i="2" s="1"/>
  <c r="BX2151" i="4"/>
  <c r="BT2151" i="4"/>
  <c r="BP2151" i="4"/>
  <c r="BL2151" i="4"/>
  <c r="BH2151" i="4"/>
  <c r="BD2151" i="4"/>
  <c r="BW2151" i="4"/>
  <c r="BS2151" i="4"/>
  <c r="BO2151" i="4"/>
  <c r="BK2151" i="4"/>
  <c r="BG2151" i="4"/>
  <c r="BC2151" i="4"/>
  <c r="BV2151" i="4"/>
  <c r="BR2151" i="4"/>
  <c r="BN2151" i="4"/>
  <c r="BJ2151" i="4"/>
  <c r="BF2151" i="4"/>
  <c r="BY2151" i="4"/>
  <c r="BI2151" i="4"/>
  <c r="BU2151" i="4"/>
  <c r="BE2151" i="4"/>
  <c r="BQ2151" i="4"/>
  <c r="BM2151" i="4"/>
  <c r="AC2151" i="4"/>
  <c r="I2150" i="2" s="1"/>
  <c r="BX2147" i="4"/>
  <c r="BT2147" i="4"/>
  <c r="BP2147" i="4"/>
  <c r="BL2147" i="4"/>
  <c r="BH2147" i="4"/>
  <c r="BD2147" i="4"/>
  <c r="BW2147" i="4"/>
  <c r="BS2147" i="4"/>
  <c r="BO2147" i="4"/>
  <c r="BK2147" i="4"/>
  <c r="BG2147" i="4"/>
  <c r="BC2147" i="4"/>
  <c r="BV2147" i="4"/>
  <c r="BR2147" i="4"/>
  <c r="BN2147" i="4"/>
  <c r="BJ2147" i="4"/>
  <c r="BF2147" i="4"/>
  <c r="BU2147" i="4"/>
  <c r="BE2147" i="4"/>
  <c r="BQ2147" i="4"/>
  <c r="BM2147" i="4"/>
  <c r="BY2147" i="4"/>
  <c r="BI2147" i="4"/>
  <c r="AC2147" i="4"/>
  <c r="I2146" i="2" s="1"/>
  <c r="BX2143" i="4"/>
  <c r="BT2143" i="4"/>
  <c r="BP2143" i="4"/>
  <c r="BL2143" i="4"/>
  <c r="BH2143" i="4"/>
  <c r="BW2143" i="4"/>
  <c r="BS2143" i="4"/>
  <c r="BO2143" i="4"/>
  <c r="BK2143" i="4"/>
  <c r="BG2143" i="4"/>
  <c r="BV2143" i="4"/>
  <c r="BR2143" i="4"/>
  <c r="BN2143" i="4"/>
  <c r="BJ2143" i="4"/>
  <c r="BF2143" i="4"/>
  <c r="BQ2143" i="4"/>
  <c r="BD2143" i="4"/>
  <c r="BM2143" i="4"/>
  <c r="BC2143" i="4"/>
  <c r="BY2143" i="4"/>
  <c r="BI2143" i="4"/>
  <c r="BU2143" i="4"/>
  <c r="BE2143" i="4"/>
  <c r="AC2143" i="4"/>
  <c r="I2142" i="2" s="1"/>
  <c r="BW2139" i="4"/>
  <c r="BS2139" i="4"/>
  <c r="BO2139" i="4"/>
  <c r="BK2139" i="4"/>
  <c r="BG2139" i="4"/>
  <c r="BC2139" i="4"/>
  <c r="BV2139" i="4"/>
  <c r="BR2139" i="4"/>
  <c r="BN2139" i="4"/>
  <c r="BJ2139" i="4"/>
  <c r="BF2139" i="4"/>
  <c r="BY2139" i="4"/>
  <c r="BU2139" i="4"/>
  <c r="BQ2139" i="4"/>
  <c r="BM2139" i="4"/>
  <c r="BI2139" i="4"/>
  <c r="BE2139" i="4"/>
  <c r="BL2139" i="4"/>
  <c r="BX2139" i="4"/>
  <c r="BH2139" i="4"/>
  <c r="BT2139" i="4"/>
  <c r="BD2139" i="4"/>
  <c r="BP2139" i="4"/>
  <c r="AC2139" i="4"/>
  <c r="I2138" i="2" s="1"/>
  <c r="BW2135" i="4"/>
  <c r="BS2135" i="4"/>
  <c r="BO2135" i="4"/>
  <c r="BK2135" i="4"/>
  <c r="BG2135" i="4"/>
  <c r="BC2135" i="4"/>
  <c r="BV2135" i="4"/>
  <c r="BR2135" i="4"/>
  <c r="BN2135" i="4"/>
  <c r="BJ2135" i="4"/>
  <c r="BF2135" i="4"/>
  <c r="BY2135" i="4"/>
  <c r="BU2135" i="4"/>
  <c r="BQ2135" i="4"/>
  <c r="BM2135" i="4"/>
  <c r="BI2135" i="4"/>
  <c r="BE2135" i="4"/>
  <c r="BX2135" i="4"/>
  <c r="BH2135" i="4"/>
  <c r="BT2135" i="4"/>
  <c r="BD2135" i="4"/>
  <c r="BP2135" i="4"/>
  <c r="BL2135" i="4"/>
  <c r="AC2135" i="4"/>
  <c r="I2134" i="2" s="1"/>
  <c r="BW2131" i="4"/>
  <c r="BS2131" i="4"/>
  <c r="BO2131" i="4"/>
  <c r="BK2131" i="4"/>
  <c r="BG2131" i="4"/>
  <c r="BC2131" i="4"/>
  <c r="BV2131" i="4"/>
  <c r="BR2131" i="4"/>
  <c r="BN2131" i="4"/>
  <c r="BJ2131" i="4"/>
  <c r="BF2131" i="4"/>
  <c r="BY2131" i="4"/>
  <c r="BU2131" i="4"/>
  <c r="BQ2131" i="4"/>
  <c r="BM2131" i="4"/>
  <c r="BI2131" i="4"/>
  <c r="BE2131" i="4"/>
  <c r="BT2131" i="4"/>
  <c r="BD2131" i="4"/>
  <c r="BP2131" i="4"/>
  <c r="BL2131" i="4"/>
  <c r="BH2131" i="4"/>
  <c r="BX2131" i="4"/>
  <c r="AC2131" i="4"/>
  <c r="I2130" i="2" s="1"/>
  <c r="BW2127" i="4"/>
  <c r="BS2127" i="4"/>
  <c r="BO2127" i="4"/>
  <c r="BK2127" i="4"/>
  <c r="BG2127" i="4"/>
  <c r="BC2127" i="4"/>
  <c r="BV2127" i="4"/>
  <c r="BR2127" i="4"/>
  <c r="BN2127" i="4"/>
  <c r="BJ2127" i="4"/>
  <c r="BF2127" i="4"/>
  <c r="BY2127" i="4"/>
  <c r="BU2127" i="4"/>
  <c r="BQ2127" i="4"/>
  <c r="BM2127" i="4"/>
  <c r="BI2127" i="4"/>
  <c r="BE2127" i="4"/>
  <c r="BP2127" i="4"/>
  <c r="BL2127" i="4"/>
  <c r="BX2127" i="4"/>
  <c r="BH2127" i="4"/>
  <c r="BT2127" i="4"/>
  <c r="BD2127" i="4"/>
  <c r="AC2127" i="4"/>
  <c r="I2126" i="2" s="1"/>
  <c r="BW2123" i="4"/>
  <c r="BS2123" i="4"/>
  <c r="BO2123" i="4"/>
  <c r="BK2123" i="4"/>
  <c r="BG2123" i="4"/>
  <c r="BC2123" i="4"/>
  <c r="BV2123" i="4"/>
  <c r="BR2123" i="4"/>
  <c r="BN2123" i="4"/>
  <c r="BJ2123" i="4"/>
  <c r="BF2123" i="4"/>
  <c r="BY2123" i="4"/>
  <c r="BU2123" i="4"/>
  <c r="BQ2123" i="4"/>
  <c r="BM2123" i="4"/>
  <c r="BI2123" i="4"/>
  <c r="BE2123" i="4"/>
  <c r="BL2123" i="4"/>
  <c r="BX2123" i="4"/>
  <c r="BH2123" i="4"/>
  <c r="BT2123" i="4"/>
  <c r="BD2123" i="4"/>
  <c r="BP2123" i="4"/>
  <c r="AC2123" i="4"/>
  <c r="I2122" i="2" s="1"/>
  <c r="BW2119" i="4"/>
  <c r="BS2119" i="4"/>
  <c r="BO2119" i="4"/>
  <c r="BK2119" i="4"/>
  <c r="BG2119" i="4"/>
  <c r="BC2119" i="4"/>
  <c r="BV2119" i="4"/>
  <c r="BR2119" i="4"/>
  <c r="BN2119" i="4"/>
  <c r="BJ2119" i="4"/>
  <c r="BF2119" i="4"/>
  <c r="BY2119" i="4"/>
  <c r="BU2119" i="4"/>
  <c r="BQ2119" i="4"/>
  <c r="BM2119" i="4"/>
  <c r="BI2119" i="4"/>
  <c r="BE2119" i="4"/>
  <c r="BX2119" i="4"/>
  <c r="BH2119" i="4"/>
  <c r="BT2119" i="4"/>
  <c r="BD2119" i="4"/>
  <c r="BP2119" i="4"/>
  <c r="BL2119" i="4"/>
  <c r="AC2119" i="4"/>
  <c r="I2118" i="2" s="1"/>
  <c r="BW2115" i="4"/>
  <c r="BS2115" i="4"/>
  <c r="BO2115" i="4"/>
  <c r="BK2115" i="4"/>
  <c r="BG2115" i="4"/>
  <c r="BC2115" i="4"/>
  <c r="BV2115" i="4"/>
  <c r="BR2115" i="4"/>
  <c r="BN2115" i="4"/>
  <c r="BJ2115" i="4"/>
  <c r="BF2115" i="4"/>
  <c r="BY2115" i="4"/>
  <c r="BU2115" i="4"/>
  <c r="BQ2115" i="4"/>
  <c r="BM2115" i="4"/>
  <c r="BI2115" i="4"/>
  <c r="BE2115" i="4"/>
  <c r="BT2115" i="4"/>
  <c r="BD2115" i="4"/>
  <c r="BP2115" i="4"/>
  <c r="BL2115" i="4"/>
  <c r="BX2115" i="4"/>
  <c r="BH2115" i="4"/>
  <c r="AC2115" i="4"/>
  <c r="I2114" i="2" s="1"/>
  <c r="BW2111" i="4"/>
  <c r="BS2111" i="4"/>
  <c r="BO2111" i="4"/>
  <c r="BK2111" i="4"/>
  <c r="BG2111" i="4"/>
  <c r="BC2111" i="4"/>
  <c r="BV2111" i="4"/>
  <c r="BR2111" i="4"/>
  <c r="BN2111" i="4"/>
  <c r="BJ2111" i="4"/>
  <c r="BF2111" i="4"/>
  <c r="BY2111" i="4"/>
  <c r="BU2111" i="4"/>
  <c r="BQ2111" i="4"/>
  <c r="BM2111" i="4"/>
  <c r="BI2111" i="4"/>
  <c r="BE2111" i="4"/>
  <c r="BP2111" i="4"/>
  <c r="BL2111" i="4"/>
  <c r="BX2111" i="4"/>
  <c r="BH2111" i="4"/>
  <c r="BT2111" i="4"/>
  <c r="BD2111" i="4"/>
  <c r="AC2111" i="4"/>
  <c r="I2110" i="2" s="1"/>
  <c r="BW2107" i="4"/>
  <c r="BS2107" i="4"/>
  <c r="BO2107" i="4"/>
  <c r="BK2107" i="4"/>
  <c r="BG2107" i="4"/>
  <c r="BC2107" i="4"/>
  <c r="BV2107" i="4"/>
  <c r="BR2107" i="4"/>
  <c r="BN2107" i="4"/>
  <c r="BJ2107" i="4"/>
  <c r="BF2107" i="4"/>
  <c r="BY2107" i="4"/>
  <c r="BU2107" i="4"/>
  <c r="BQ2107" i="4"/>
  <c r="BM2107" i="4"/>
  <c r="BI2107" i="4"/>
  <c r="BE2107" i="4"/>
  <c r="BL2107" i="4"/>
  <c r="BX2107" i="4"/>
  <c r="BH2107" i="4"/>
  <c r="BT2107" i="4"/>
  <c r="BD2107" i="4"/>
  <c r="BP2107" i="4"/>
  <c r="AC2107" i="4"/>
  <c r="I2106" i="2" s="1"/>
  <c r="BW2103" i="4"/>
  <c r="BS2103" i="4"/>
  <c r="BO2103" i="4"/>
  <c r="BK2103" i="4"/>
  <c r="BG2103" i="4"/>
  <c r="BC2103" i="4"/>
  <c r="BV2103" i="4"/>
  <c r="BR2103" i="4"/>
  <c r="BN2103" i="4"/>
  <c r="BJ2103" i="4"/>
  <c r="BF2103" i="4"/>
  <c r="BY2103" i="4"/>
  <c r="BU2103" i="4"/>
  <c r="BQ2103" i="4"/>
  <c r="BM2103" i="4"/>
  <c r="BI2103" i="4"/>
  <c r="BE2103" i="4"/>
  <c r="BX2103" i="4"/>
  <c r="BH2103" i="4"/>
  <c r="BT2103" i="4"/>
  <c r="BD2103" i="4"/>
  <c r="BP2103" i="4"/>
  <c r="BL2103" i="4"/>
  <c r="AC2103" i="4"/>
  <c r="I2102" i="2" s="1"/>
  <c r="BW2099" i="4"/>
  <c r="BS2099" i="4"/>
  <c r="BO2099" i="4"/>
  <c r="BK2099" i="4"/>
  <c r="BG2099" i="4"/>
  <c r="BC2099" i="4"/>
  <c r="BV2099" i="4"/>
  <c r="BR2099" i="4"/>
  <c r="BN2099" i="4"/>
  <c r="BJ2099" i="4"/>
  <c r="BF2099" i="4"/>
  <c r="BY2099" i="4"/>
  <c r="BU2099" i="4"/>
  <c r="BQ2099" i="4"/>
  <c r="BM2099" i="4"/>
  <c r="BI2099" i="4"/>
  <c r="BE2099" i="4"/>
  <c r="BT2099" i="4"/>
  <c r="BD2099" i="4"/>
  <c r="BP2099" i="4"/>
  <c r="BL2099" i="4"/>
  <c r="BX2099" i="4"/>
  <c r="BH2099" i="4"/>
  <c r="AC2099" i="4"/>
  <c r="I2098" i="2" s="1"/>
  <c r="BW2095" i="4"/>
  <c r="BS2095" i="4"/>
  <c r="BO2095" i="4"/>
  <c r="BK2095" i="4"/>
  <c r="BG2095" i="4"/>
  <c r="BC2095" i="4"/>
  <c r="BV2095" i="4"/>
  <c r="BR2095" i="4"/>
  <c r="BN2095" i="4"/>
  <c r="BJ2095" i="4"/>
  <c r="BF2095" i="4"/>
  <c r="BY2095" i="4"/>
  <c r="BU2095" i="4"/>
  <c r="BQ2095" i="4"/>
  <c r="BM2095" i="4"/>
  <c r="BI2095" i="4"/>
  <c r="BE2095" i="4"/>
  <c r="BP2095" i="4"/>
  <c r="BL2095" i="4"/>
  <c r="BX2095" i="4"/>
  <c r="BH2095" i="4"/>
  <c r="BD2095" i="4"/>
  <c r="BT2095" i="4"/>
  <c r="AC2095" i="4"/>
  <c r="I2094" i="2" s="1"/>
  <c r="BW2091" i="4"/>
  <c r="BS2091" i="4"/>
  <c r="BO2091" i="4"/>
  <c r="BK2091" i="4"/>
  <c r="BG2091" i="4"/>
  <c r="BC2091" i="4"/>
  <c r="BV2091" i="4"/>
  <c r="BR2091" i="4"/>
  <c r="BN2091" i="4"/>
  <c r="BJ2091" i="4"/>
  <c r="BF2091" i="4"/>
  <c r="BY2091" i="4"/>
  <c r="BU2091" i="4"/>
  <c r="BQ2091" i="4"/>
  <c r="BM2091" i="4"/>
  <c r="BI2091" i="4"/>
  <c r="BE2091" i="4"/>
  <c r="BL2091" i="4"/>
  <c r="BX2091" i="4"/>
  <c r="BH2091" i="4"/>
  <c r="BT2091" i="4"/>
  <c r="BD2091" i="4"/>
  <c r="BP2091" i="4"/>
  <c r="AC2091" i="4"/>
  <c r="I2090" i="2" s="1"/>
  <c r="BW2087" i="4"/>
  <c r="BS2087" i="4"/>
  <c r="BO2087" i="4"/>
  <c r="BK2087" i="4"/>
  <c r="BG2087" i="4"/>
  <c r="BC2087" i="4"/>
  <c r="BV2087" i="4"/>
  <c r="BR2087" i="4"/>
  <c r="BN2087" i="4"/>
  <c r="BJ2087" i="4"/>
  <c r="BF2087" i="4"/>
  <c r="BY2087" i="4"/>
  <c r="BU2087" i="4"/>
  <c r="BQ2087" i="4"/>
  <c r="BM2087" i="4"/>
  <c r="BI2087" i="4"/>
  <c r="BE2087" i="4"/>
  <c r="BX2087" i="4"/>
  <c r="BH2087" i="4"/>
  <c r="BT2087" i="4"/>
  <c r="BD2087" i="4"/>
  <c r="BP2087" i="4"/>
  <c r="BL2087" i="4"/>
  <c r="AC2087" i="4"/>
  <c r="I2086" i="2" s="1"/>
  <c r="BW2083" i="4"/>
  <c r="BS2083" i="4"/>
  <c r="BO2083" i="4"/>
  <c r="BK2083" i="4"/>
  <c r="BG2083" i="4"/>
  <c r="BC2083" i="4"/>
  <c r="BV2083" i="4"/>
  <c r="BR2083" i="4"/>
  <c r="BN2083" i="4"/>
  <c r="BJ2083" i="4"/>
  <c r="BF2083" i="4"/>
  <c r="BY2083" i="4"/>
  <c r="BU2083" i="4"/>
  <c r="BQ2083" i="4"/>
  <c r="BM2083" i="4"/>
  <c r="BI2083" i="4"/>
  <c r="BE2083" i="4"/>
  <c r="BT2083" i="4"/>
  <c r="BD2083" i="4"/>
  <c r="BP2083" i="4"/>
  <c r="BL2083" i="4"/>
  <c r="BX2083" i="4"/>
  <c r="BH2083" i="4"/>
  <c r="AC2083" i="4"/>
  <c r="I2082" i="2" s="1"/>
  <c r="BW2079" i="4"/>
  <c r="BS2079" i="4"/>
  <c r="BO2079" i="4"/>
  <c r="BK2079" i="4"/>
  <c r="BG2079" i="4"/>
  <c r="BC2079" i="4"/>
  <c r="BV2079" i="4"/>
  <c r="BR2079" i="4"/>
  <c r="BN2079" i="4"/>
  <c r="BJ2079" i="4"/>
  <c r="BF2079" i="4"/>
  <c r="BY2079" i="4"/>
  <c r="BU2079" i="4"/>
  <c r="BQ2079" i="4"/>
  <c r="BM2079" i="4"/>
  <c r="BI2079" i="4"/>
  <c r="BE2079" i="4"/>
  <c r="BP2079" i="4"/>
  <c r="BL2079" i="4"/>
  <c r="BX2079" i="4"/>
  <c r="BH2079" i="4"/>
  <c r="BT2079" i="4"/>
  <c r="BD2079" i="4"/>
  <c r="AC2079" i="4"/>
  <c r="I2078" i="2" s="1"/>
  <c r="BW2075" i="4"/>
  <c r="BS2075" i="4"/>
  <c r="BO2075" i="4"/>
  <c r="BK2075" i="4"/>
  <c r="BG2075" i="4"/>
  <c r="BC2075" i="4"/>
  <c r="BV2075" i="4"/>
  <c r="BR2075" i="4"/>
  <c r="BN2075" i="4"/>
  <c r="BJ2075" i="4"/>
  <c r="BF2075" i="4"/>
  <c r="BY2075" i="4"/>
  <c r="BU2075" i="4"/>
  <c r="BQ2075" i="4"/>
  <c r="BM2075" i="4"/>
  <c r="BI2075" i="4"/>
  <c r="BE2075" i="4"/>
  <c r="BL2075" i="4"/>
  <c r="BX2075" i="4"/>
  <c r="BH2075" i="4"/>
  <c r="BT2075" i="4"/>
  <c r="BD2075" i="4"/>
  <c r="BP2075" i="4"/>
  <c r="AC2075" i="4"/>
  <c r="I2074" i="2" s="1"/>
  <c r="BW2071" i="4"/>
  <c r="BS2071" i="4"/>
  <c r="BO2071" i="4"/>
  <c r="BK2071" i="4"/>
  <c r="BG2071" i="4"/>
  <c r="BC2071" i="4"/>
  <c r="BV2071" i="4"/>
  <c r="BR2071" i="4"/>
  <c r="BN2071" i="4"/>
  <c r="BJ2071" i="4"/>
  <c r="BF2071" i="4"/>
  <c r="BY2071" i="4"/>
  <c r="BU2071" i="4"/>
  <c r="BQ2071" i="4"/>
  <c r="BM2071" i="4"/>
  <c r="BI2071" i="4"/>
  <c r="BE2071" i="4"/>
  <c r="BX2071" i="4"/>
  <c r="BH2071" i="4"/>
  <c r="BT2071" i="4"/>
  <c r="BD2071" i="4"/>
  <c r="BP2071" i="4"/>
  <c r="BL2071" i="4"/>
  <c r="AC2071" i="4"/>
  <c r="I2070" i="2" s="1"/>
  <c r="BW2067" i="4"/>
  <c r="BS2067" i="4"/>
  <c r="BO2067" i="4"/>
  <c r="BK2067" i="4"/>
  <c r="BG2067" i="4"/>
  <c r="BC2067" i="4"/>
  <c r="BV2067" i="4"/>
  <c r="BR2067" i="4"/>
  <c r="BN2067" i="4"/>
  <c r="BJ2067" i="4"/>
  <c r="BF2067" i="4"/>
  <c r="BY2067" i="4"/>
  <c r="BU2067" i="4"/>
  <c r="BQ2067" i="4"/>
  <c r="BM2067" i="4"/>
  <c r="BI2067" i="4"/>
  <c r="BE2067" i="4"/>
  <c r="BT2067" i="4"/>
  <c r="BD2067" i="4"/>
  <c r="BP2067" i="4"/>
  <c r="BL2067" i="4"/>
  <c r="BH2067" i="4"/>
  <c r="BX2067" i="4"/>
  <c r="AC2067" i="4"/>
  <c r="I2066" i="2" s="1"/>
  <c r="BW2063" i="4"/>
  <c r="BS2063" i="4"/>
  <c r="BO2063" i="4"/>
  <c r="BK2063" i="4"/>
  <c r="BG2063" i="4"/>
  <c r="BC2063" i="4"/>
  <c r="BV2063" i="4"/>
  <c r="BR2063" i="4"/>
  <c r="BN2063" i="4"/>
  <c r="BJ2063" i="4"/>
  <c r="BF2063" i="4"/>
  <c r="BY2063" i="4"/>
  <c r="BU2063" i="4"/>
  <c r="BQ2063" i="4"/>
  <c r="BM2063" i="4"/>
  <c r="BI2063" i="4"/>
  <c r="BE2063" i="4"/>
  <c r="BP2063" i="4"/>
  <c r="BL2063" i="4"/>
  <c r="BX2063" i="4"/>
  <c r="BH2063" i="4"/>
  <c r="BT2063" i="4"/>
  <c r="BD2063" i="4"/>
  <c r="AC2063" i="4"/>
  <c r="I2062" i="2" s="1"/>
  <c r="BW2059" i="4"/>
  <c r="BS2059" i="4"/>
  <c r="BO2059" i="4"/>
  <c r="BK2059" i="4"/>
  <c r="BG2059" i="4"/>
  <c r="BC2059" i="4"/>
  <c r="BV2059" i="4"/>
  <c r="BR2059" i="4"/>
  <c r="BN2059" i="4"/>
  <c r="BJ2059" i="4"/>
  <c r="BF2059" i="4"/>
  <c r="BY2059" i="4"/>
  <c r="BU2059" i="4"/>
  <c r="BQ2059" i="4"/>
  <c r="BM2059" i="4"/>
  <c r="BI2059" i="4"/>
  <c r="BE2059" i="4"/>
  <c r="BL2059" i="4"/>
  <c r="BX2059" i="4"/>
  <c r="BH2059" i="4"/>
  <c r="BT2059" i="4"/>
  <c r="BD2059" i="4"/>
  <c r="BP2059" i="4"/>
  <c r="AC2059" i="4"/>
  <c r="I2058" i="2" s="1"/>
  <c r="BW2055" i="4"/>
  <c r="BS2055" i="4"/>
  <c r="BO2055" i="4"/>
  <c r="BK2055" i="4"/>
  <c r="BG2055" i="4"/>
  <c r="BC2055" i="4"/>
  <c r="BV2055" i="4"/>
  <c r="BR2055" i="4"/>
  <c r="BN2055" i="4"/>
  <c r="BJ2055" i="4"/>
  <c r="BF2055" i="4"/>
  <c r="BY2055" i="4"/>
  <c r="BU2055" i="4"/>
  <c r="BQ2055" i="4"/>
  <c r="BM2055" i="4"/>
  <c r="BI2055" i="4"/>
  <c r="BE2055" i="4"/>
  <c r="BX2055" i="4"/>
  <c r="BH2055" i="4"/>
  <c r="BT2055" i="4"/>
  <c r="BD2055" i="4"/>
  <c r="BP2055" i="4"/>
  <c r="BL2055" i="4"/>
  <c r="AC2055" i="4"/>
  <c r="I2054" i="2" s="1"/>
  <c r="BW2051" i="4"/>
  <c r="BS2051" i="4"/>
  <c r="BO2051" i="4"/>
  <c r="BK2051" i="4"/>
  <c r="BG2051" i="4"/>
  <c r="BC2051" i="4"/>
  <c r="BV2051" i="4"/>
  <c r="BR2051" i="4"/>
  <c r="BN2051" i="4"/>
  <c r="BJ2051" i="4"/>
  <c r="BF2051" i="4"/>
  <c r="BY2051" i="4"/>
  <c r="BU2051" i="4"/>
  <c r="BQ2051" i="4"/>
  <c r="BM2051" i="4"/>
  <c r="BI2051" i="4"/>
  <c r="BE2051" i="4"/>
  <c r="BT2051" i="4"/>
  <c r="BD2051" i="4"/>
  <c r="BP2051" i="4"/>
  <c r="BL2051" i="4"/>
  <c r="BX2051" i="4"/>
  <c r="BH2051" i="4"/>
  <c r="AC2051" i="4"/>
  <c r="I2050" i="2" s="1"/>
  <c r="BW2047" i="4"/>
  <c r="BS2047" i="4"/>
  <c r="BO2047" i="4"/>
  <c r="BK2047" i="4"/>
  <c r="BG2047" i="4"/>
  <c r="BC2047" i="4"/>
  <c r="BV2047" i="4"/>
  <c r="BR2047" i="4"/>
  <c r="BN2047" i="4"/>
  <c r="BJ2047" i="4"/>
  <c r="BF2047" i="4"/>
  <c r="BY2047" i="4"/>
  <c r="BU2047" i="4"/>
  <c r="BQ2047" i="4"/>
  <c r="BM2047" i="4"/>
  <c r="BI2047" i="4"/>
  <c r="BE2047" i="4"/>
  <c r="BP2047" i="4"/>
  <c r="BL2047" i="4"/>
  <c r="BX2047" i="4"/>
  <c r="BH2047" i="4"/>
  <c r="BT2047" i="4"/>
  <c r="BD2047" i="4"/>
  <c r="AC2047" i="4"/>
  <c r="I2046" i="2" s="1"/>
  <c r="BW2043" i="4"/>
  <c r="BS2043" i="4"/>
  <c r="BO2043" i="4"/>
  <c r="BK2043" i="4"/>
  <c r="BG2043" i="4"/>
  <c r="BC2043" i="4"/>
  <c r="BV2043" i="4"/>
  <c r="BR2043" i="4"/>
  <c r="BN2043" i="4"/>
  <c r="BJ2043" i="4"/>
  <c r="BF2043" i="4"/>
  <c r="BY2043" i="4"/>
  <c r="BU2043" i="4"/>
  <c r="BQ2043" i="4"/>
  <c r="BM2043" i="4"/>
  <c r="BI2043" i="4"/>
  <c r="BE2043" i="4"/>
  <c r="BL2043" i="4"/>
  <c r="BX2043" i="4"/>
  <c r="BH2043" i="4"/>
  <c r="BT2043" i="4"/>
  <c r="BD2043" i="4"/>
  <c r="BP2043" i="4"/>
  <c r="AC2043" i="4"/>
  <c r="I2042" i="2" s="1"/>
  <c r="BW2039" i="4"/>
  <c r="BS2039" i="4"/>
  <c r="BO2039" i="4"/>
  <c r="BK2039" i="4"/>
  <c r="BG2039" i="4"/>
  <c r="BC2039" i="4"/>
  <c r="BV2039" i="4"/>
  <c r="BR2039" i="4"/>
  <c r="BN2039" i="4"/>
  <c r="BJ2039" i="4"/>
  <c r="BF2039" i="4"/>
  <c r="BY2039" i="4"/>
  <c r="BU2039" i="4"/>
  <c r="BQ2039" i="4"/>
  <c r="BM2039" i="4"/>
  <c r="BI2039" i="4"/>
  <c r="BE2039" i="4"/>
  <c r="BX2039" i="4"/>
  <c r="BH2039" i="4"/>
  <c r="BT2039" i="4"/>
  <c r="BD2039" i="4"/>
  <c r="BP2039" i="4"/>
  <c r="BL2039" i="4"/>
  <c r="AC2039" i="4"/>
  <c r="I2038" i="2" s="1"/>
  <c r="BW2035" i="4"/>
  <c r="BS2035" i="4"/>
  <c r="BO2035" i="4"/>
  <c r="BK2035" i="4"/>
  <c r="BG2035" i="4"/>
  <c r="BC2035" i="4"/>
  <c r="BV2035" i="4"/>
  <c r="BR2035" i="4"/>
  <c r="BN2035" i="4"/>
  <c r="BJ2035" i="4"/>
  <c r="BF2035" i="4"/>
  <c r="BY2035" i="4"/>
  <c r="BU2035" i="4"/>
  <c r="BQ2035" i="4"/>
  <c r="BM2035" i="4"/>
  <c r="BI2035" i="4"/>
  <c r="BE2035" i="4"/>
  <c r="BT2035" i="4"/>
  <c r="BD2035" i="4"/>
  <c r="BP2035" i="4"/>
  <c r="BL2035" i="4"/>
  <c r="BX2035" i="4"/>
  <c r="BH2035" i="4"/>
  <c r="AC2035" i="4"/>
  <c r="I2034" i="2" s="1"/>
  <c r="BW2031" i="4"/>
  <c r="BS2031" i="4"/>
  <c r="BO2031" i="4"/>
  <c r="BK2031" i="4"/>
  <c r="BG2031" i="4"/>
  <c r="BC2031" i="4"/>
  <c r="BV2031" i="4"/>
  <c r="BR2031" i="4"/>
  <c r="BN2031" i="4"/>
  <c r="BJ2031" i="4"/>
  <c r="BF2031" i="4"/>
  <c r="BY2031" i="4"/>
  <c r="BU2031" i="4"/>
  <c r="BQ2031" i="4"/>
  <c r="BM2031" i="4"/>
  <c r="BI2031" i="4"/>
  <c r="BE2031" i="4"/>
  <c r="BP2031" i="4"/>
  <c r="BL2031" i="4"/>
  <c r="BX2031" i="4"/>
  <c r="BH2031" i="4"/>
  <c r="BD2031" i="4"/>
  <c r="BT2031" i="4"/>
  <c r="AC2031" i="4"/>
  <c r="I2030" i="2" s="1"/>
  <c r="BW2027" i="4"/>
  <c r="BS2027" i="4"/>
  <c r="BO2027" i="4"/>
  <c r="BK2027" i="4"/>
  <c r="BG2027" i="4"/>
  <c r="BC2027" i="4"/>
  <c r="BV2027" i="4"/>
  <c r="BR2027" i="4"/>
  <c r="BN2027" i="4"/>
  <c r="BJ2027" i="4"/>
  <c r="BF2027" i="4"/>
  <c r="BY2027" i="4"/>
  <c r="BU2027" i="4"/>
  <c r="BQ2027" i="4"/>
  <c r="BM2027" i="4"/>
  <c r="BI2027" i="4"/>
  <c r="BE2027" i="4"/>
  <c r="BL2027" i="4"/>
  <c r="BX2027" i="4"/>
  <c r="BH2027" i="4"/>
  <c r="BT2027" i="4"/>
  <c r="BD2027" i="4"/>
  <c r="BP2027" i="4"/>
  <c r="AC2027" i="4"/>
  <c r="I2026" i="2" s="1"/>
  <c r="BW2023" i="4"/>
  <c r="BS2023" i="4"/>
  <c r="BO2023" i="4"/>
  <c r="BK2023" i="4"/>
  <c r="BG2023" i="4"/>
  <c r="BC2023" i="4"/>
  <c r="BV2023" i="4"/>
  <c r="BR2023" i="4"/>
  <c r="BN2023" i="4"/>
  <c r="BJ2023" i="4"/>
  <c r="BF2023" i="4"/>
  <c r="BY2023" i="4"/>
  <c r="BU2023" i="4"/>
  <c r="BQ2023" i="4"/>
  <c r="BM2023" i="4"/>
  <c r="BI2023" i="4"/>
  <c r="BE2023" i="4"/>
  <c r="BX2023" i="4"/>
  <c r="BH2023" i="4"/>
  <c r="BT2023" i="4"/>
  <c r="BD2023" i="4"/>
  <c r="BP2023" i="4"/>
  <c r="BL2023" i="4"/>
  <c r="AC2023" i="4"/>
  <c r="I2022" i="2" s="1"/>
  <c r="BW2019" i="4"/>
  <c r="BS2019" i="4"/>
  <c r="BO2019" i="4"/>
  <c r="BK2019" i="4"/>
  <c r="BG2019" i="4"/>
  <c r="BC2019" i="4"/>
  <c r="BV2019" i="4"/>
  <c r="BR2019" i="4"/>
  <c r="BN2019" i="4"/>
  <c r="BJ2019" i="4"/>
  <c r="BF2019" i="4"/>
  <c r="BY2019" i="4"/>
  <c r="BU2019" i="4"/>
  <c r="BQ2019" i="4"/>
  <c r="BM2019" i="4"/>
  <c r="BI2019" i="4"/>
  <c r="BE2019" i="4"/>
  <c r="BT2019" i="4"/>
  <c r="BD2019" i="4"/>
  <c r="BP2019" i="4"/>
  <c r="BL2019" i="4"/>
  <c r="BX2019" i="4"/>
  <c r="BH2019" i="4"/>
  <c r="AC2019" i="4"/>
  <c r="I2018" i="2" s="1"/>
  <c r="BW2015" i="4"/>
  <c r="BS2015" i="4"/>
  <c r="BO2015" i="4"/>
  <c r="BK2015" i="4"/>
  <c r="BG2015" i="4"/>
  <c r="BC2015" i="4"/>
  <c r="BV2015" i="4"/>
  <c r="BR2015" i="4"/>
  <c r="BN2015" i="4"/>
  <c r="BJ2015" i="4"/>
  <c r="BF2015" i="4"/>
  <c r="BY2015" i="4"/>
  <c r="BU2015" i="4"/>
  <c r="BQ2015" i="4"/>
  <c r="BM2015" i="4"/>
  <c r="BI2015" i="4"/>
  <c r="BE2015" i="4"/>
  <c r="BP2015" i="4"/>
  <c r="BL2015" i="4"/>
  <c r="BX2015" i="4"/>
  <c r="BH2015" i="4"/>
  <c r="BT2015" i="4"/>
  <c r="BD2015" i="4"/>
  <c r="AC2015" i="4"/>
  <c r="I2014" i="2" s="1"/>
  <c r="BW2011" i="4"/>
  <c r="BS2011" i="4"/>
  <c r="BO2011" i="4"/>
  <c r="BK2011" i="4"/>
  <c r="BG2011" i="4"/>
  <c r="BC2011" i="4"/>
  <c r="BV2011" i="4"/>
  <c r="BR2011" i="4"/>
  <c r="BN2011" i="4"/>
  <c r="BJ2011" i="4"/>
  <c r="BF2011" i="4"/>
  <c r="BY2011" i="4"/>
  <c r="BU2011" i="4"/>
  <c r="BQ2011" i="4"/>
  <c r="BM2011" i="4"/>
  <c r="BI2011" i="4"/>
  <c r="BE2011" i="4"/>
  <c r="BL2011" i="4"/>
  <c r="BX2011" i="4"/>
  <c r="BH2011" i="4"/>
  <c r="BT2011" i="4"/>
  <c r="BD2011" i="4"/>
  <c r="BP2011" i="4"/>
  <c r="AC2011" i="4"/>
  <c r="I2010" i="2" s="1"/>
  <c r="BW2007" i="4"/>
  <c r="BS2007" i="4"/>
  <c r="BO2007" i="4"/>
  <c r="BK2007" i="4"/>
  <c r="BG2007" i="4"/>
  <c r="BC2007" i="4"/>
  <c r="BV2007" i="4"/>
  <c r="BR2007" i="4"/>
  <c r="BN2007" i="4"/>
  <c r="BJ2007" i="4"/>
  <c r="BF2007" i="4"/>
  <c r="BY2007" i="4"/>
  <c r="BU2007" i="4"/>
  <c r="BQ2007" i="4"/>
  <c r="BM2007" i="4"/>
  <c r="BI2007" i="4"/>
  <c r="BE2007" i="4"/>
  <c r="BX2007" i="4"/>
  <c r="BH2007" i="4"/>
  <c r="BT2007" i="4"/>
  <c r="BD2007" i="4"/>
  <c r="BP2007" i="4"/>
  <c r="BL2007" i="4"/>
  <c r="AC2007" i="4"/>
  <c r="I2006" i="2" s="1"/>
  <c r="BW2003" i="4"/>
  <c r="BS2003" i="4"/>
  <c r="BO2003" i="4"/>
  <c r="BK2003" i="4"/>
  <c r="BG2003" i="4"/>
  <c r="BC2003" i="4"/>
  <c r="BV2003" i="4"/>
  <c r="BR2003" i="4"/>
  <c r="BN2003" i="4"/>
  <c r="BJ2003" i="4"/>
  <c r="BF2003" i="4"/>
  <c r="BY2003" i="4"/>
  <c r="BU2003" i="4"/>
  <c r="BQ2003" i="4"/>
  <c r="BM2003" i="4"/>
  <c r="BI2003" i="4"/>
  <c r="BE2003" i="4"/>
  <c r="BT2003" i="4"/>
  <c r="BD2003" i="4"/>
  <c r="BP2003" i="4"/>
  <c r="BL2003" i="4"/>
  <c r="BH2003" i="4"/>
  <c r="BX2003" i="4"/>
  <c r="AC2003" i="4"/>
  <c r="I2002" i="2" s="1"/>
  <c r="BW1999" i="4"/>
  <c r="BS1999" i="4"/>
  <c r="BO1999" i="4"/>
  <c r="BK1999" i="4"/>
  <c r="BG1999" i="4"/>
  <c r="BC1999" i="4"/>
  <c r="BV1999" i="4"/>
  <c r="BR1999" i="4"/>
  <c r="BN1999" i="4"/>
  <c r="BJ1999" i="4"/>
  <c r="BF1999" i="4"/>
  <c r="BY1999" i="4"/>
  <c r="BU1999" i="4"/>
  <c r="BQ1999" i="4"/>
  <c r="BM1999" i="4"/>
  <c r="BI1999" i="4"/>
  <c r="BE1999" i="4"/>
  <c r="BP1999" i="4"/>
  <c r="BL1999" i="4"/>
  <c r="BX1999" i="4"/>
  <c r="BH1999" i="4"/>
  <c r="BT1999" i="4"/>
  <c r="BD1999" i="4"/>
  <c r="AC1999" i="4"/>
  <c r="I1998" i="2" s="1"/>
  <c r="BW1995" i="4"/>
  <c r="BS1995" i="4"/>
  <c r="BO1995" i="4"/>
  <c r="BK1995" i="4"/>
  <c r="BG1995" i="4"/>
  <c r="BC1995" i="4"/>
  <c r="BV1995" i="4"/>
  <c r="BR1995" i="4"/>
  <c r="BN1995" i="4"/>
  <c r="BJ1995" i="4"/>
  <c r="BF1995" i="4"/>
  <c r="BY1995" i="4"/>
  <c r="BU1995" i="4"/>
  <c r="BQ1995" i="4"/>
  <c r="BM1995" i="4"/>
  <c r="BI1995" i="4"/>
  <c r="BE1995" i="4"/>
  <c r="BL1995" i="4"/>
  <c r="BX1995" i="4"/>
  <c r="BH1995" i="4"/>
  <c r="BT1995" i="4"/>
  <c r="BD1995" i="4"/>
  <c r="BP1995" i="4"/>
  <c r="AC1995" i="4"/>
  <c r="I1994" i="2" s="1"/>
  <c r="BW1991" i="4"/>
  <c r="BS1991" i="4"/>
  <c r="BO1991" i="4"/>
  <c r="BK1991" i="4"/>
  <c r="BG1991" i="4"/>
  <c r="BC1991" i="4"/>
  <c r="BV1991" i="4"/>
  <c r="BR1991" i="4"/>
  <c r="BN1991" i="4"/>
  <c r="BJ1991" i="4"/>
  <c r="BF1991" i="4"/>
  <c r="BY1991" i="4"/>
  <c r="BU1991" i="4"/>
  <c r="BQ1991" i="4"/>
  <c r="BM1991" i="4"/>
  <c r="BI1991" i="4"/>
  <c r="BE1991" i="4"/>
  <c r="BX1991" i="4"/>
  <c r="BH1991" i="4"/>
  <c r="BT1991" i="4"/>
  <c r="BD1991" i="4"/>
  <c r="BP1991" i="4"/>
  <c r="BL1991" i="4"/>
  <c r="AC1991" i="4"/>
  <c r="I1990" i="2" s="1"/>
  <c r="BV1987" i="4"/>
  <c r="BR1987" i="4"/>
  <c r="BN1987" i="4"/>
  <c r="BJ1987" i="4"/>
  <c r="BF1987" i="4"/>
  <c r="BY1987" i="4"/>
  <c r="BU1987" i="4"/>
  <c r="BQ1987" i="4"/>
  <c r="BM1987" i="4"/>
  <c r="BI1987" i="4"/>
  <c r="BE1987" i="4"/>
  <c r="BX1987" i="4"/>
  <c r="BP1987" i="4"/>
  <c r="BH1987" i="4"/>
  <c r="BW1987" i="4"/>
  <c r="BO1987" i="4"/>
  <c r="BG1987" i="4"/>
  <c r="BT1987" i="4"/>
  <c r="BL1987" i="4"/>
  <c r="BD1987" i="4"/>
  <c r="BK1987" i="4"/>
  <c r="BC1987" i="4"/>
  <c r="BS1987" i="4"/>
  <c r="AC1987" i="4"/>
  <c r="I1986" i="2" s="1"/>
  <c r="BV1983" i="4"/>
  <c r="BR1983" i="4"/>
  <c r="BN1983" i="4"/>
  <c r="BJ1983" i="4"/>
  <c r="BF1983" i="4"/>
  <c r="BY1983" i="4"/>
  <c r="BU1983" i="4"/>
  <c r="BQ1983" i="4"/>
  <c r="BM1983" i="4"/>
  <c r="BI1983" i="4"/>
  <c r="BE1983" i="4"/>
  <c r="BT1983" i="4"/>
  <c r="BL1983" i="4"/>
  <c r="BD1983" i="4"/>
  <c r="BS1983" i="4"/>
  <c r="BK1983" i="4"/>
  <c r="BC1983" i="4"/>
  <c r="BX1983" i="4"/>
  <c r="BP1983" i="4"/>
  <c r="BH1983" i="4"/>
  <c r="BG1983" i="4"/>
  <c r="BW1983" i="4"/>
  <c r="BO1983" i="4"/>
  <c r="AC1983" i="4"/>
  <c r="I1982" i="2" s="1"/>
  <c r="BV1979" i="4"/>
  <c r="BR1979" i="4"/>
  <c r="BN1979" i="4"/>
  <c r="BJ1979" i="4"/>
  <c r="BF1979" i="4"/>
  <c r="BY1979" i="4"/>
  <c r="BU1979" i="4"/>
  <c r="BQ1979" i="4"/>
  <c r="BM1979" i="4"/>
  <c r="BI1979" i="4"/>
  <c r="BE1979" i="4"/>
  <c r="BX1979" i="4"/>
  <c r="BP1979" i="4"/>
  <c r="BH1979" i="4"/>
  <c r="BW1979" i="4"/>
  <c r="BO1979" i="4"/>
  <c r="BG1979" i="4"/>
  <c r="BT1979" i="4"/>
  <c r="BL1979" i="4"/>
  <c r="BD1979" i="4"/>
  <c r="BC1979" i="4"/>
  <c r="BS1979" i="4"/>
  <c r="BK1979" i="4"/>
  <c r="AC1979" i="4"/>
  <c r="I1978" i="2" s="1"/>
  <c r="BV1975" i="4"/>
  <c r="BR1975" i="4"/>
  <c r="BN1975" i="4"/>
  <c r="BJ1975" i="4"/>
  <c r="BF1975" i="4"/>
  <c r="BY1975" i="4"/>
  <c r="BU1975" i="4"/>
  <c r="BQ1975" i="4"/>
  <c r="BM1975" i="4"/>
  <c r="BI1975" i="4"/>
  <c r="BE1975" i="4"/>
  <c r="BT1975" i="4"/>
  <c r="BL1975" i="4"/>
  <c r="BD1975" i="4"/>
  <c r="BS1975" i="4"/>
  <c r="BK1975" i="4"/>
  <c r="BC1975" i="4"/>
  <c r="BX1975" i="4"/>
  <c r="BP1975" i="4"/>
  <c r="BH1975" i="4"/>
  <c r="BW1975" i="4"/>
  <c r="BO1975" i="4"/>
  <c r="BG1975" i="4"/>
  <c r="AC1975" i="4"/>
  <c r="I1974" i="2" s="1"/>
  <c r="BV1971" i="4"/>
  <c r="BR1971" i="4"/>
  <c r="BN1971" i="4"/>
  <c r="BJ1971" i="4"/>
  <c r="BF1971" i="4"/>
  <c r="BY1971" i="4"/>
  <c r="BU1971" i="4"/>
  <c r="BQ1971" i="4"/>
  <c r="BM1971" i="4"/>
  <c r="BI1971" i="4"/>
  <c r="BE1971" i="4"/>
  <c r="BX1971" i="4"/>
  <c r="BP1971" i="4"/>
  <c r="BH1971" i="4"/>
  <c r="BW1971" i="4"/>
  <c r="BO1971" i="4"/>
  <c r="BG1971" i="4"/>
  <c r="BT1971" i="4"/>
  <c r="BL1971" i="4"/>
  <c r="BD1971" i="4"/>
  <c r="BS1971" i="4"/>
  <c r="BK1971" i="4"/>
  <c r="BC1971" i="4"/>
  <c r="AC1971" i="4"/>
  <c r="I1970" i="2" s="1"/>
  <c r="BV1967" i="4"/>
  <c r="BR1967" i="4"/>
  <c r="BN1967" i="4"/>
  <c r="BJ1967" i="4"/>
  <c r="BF1967" i="4"/>
  <c r="BY1967" i="4"/>
  <c r="BU1967" i="4"/>
  <c r="BQ1967" i="4"/>
  <c r="BM1967" i="4"/>
  <c r="BI1967" i="4"/>
  <c r="BE1967" i="4"/>
  <c r="BT1967" i="4"/>
  <c r="BL1967" i="4"/>
  <c r="BD1967" i="4"/>
  <c r="BS1967" i="4"/>
  <c r="BK1967" i="4"/>
  <c r="BC1967" i="4"/>
  <c r="BX1967" i="4"/>
  <c r="BP1967" i="4"/>
  <c r="BH1967" i="4"/>
  <c r="BW1967" i="4"/>
  <c r="BO1967" i="4"/>
  <c r="BG1967" i="4"/>
  <c r="AC1967" i="4"/>
  <c r="I1966" i="2" s="1"/>
  <c r="BV1963" i="4"/>
  <c r="BR1963" i="4"/>
  <c r="BN1963" i="4"/>
  <c r="BJ1963" i="4"/>
  <c r="BF1963" i="4"/>
  <c r="BY1963" i="4"/>
  <c r="BU1963" i="4"/>
  <c r="BQ1963" i="4"/>
  <c r="BM1963" i="4"/>
  <c r="BI1963" i="4"/>
  <c r="BE1963" i="4"/>
  <c r="BX1963" i="4"/>
  <c r="BP1963" i="4"/>
  <c r="BH1963" i="4"/>
  <c r="BW1963" i="4"/>
  <c r="BO1963" i="4"/>
  <c r="BG1963" i="4"/>
  <c r="BT1963" i="4"/>
  <c r="BL1963" i="4"/>
  <c r="BD1963" i="4"/>
  <c r="BS1963" i="4"/>
  <c r="BK1963" i="4"/>
  <c r="BC1963" i="4"/>
  <c r="AC1963" i="4"/>
  <c r="I1962" i="2" s="1"/>
  <c r="BV1959" i="4"/>
  <c r="BR1959" i="4"/>
  <c r="BN1959" i="4"/>
  <c r="BJ1959" i="4"/>
  <c r="BF1959" i="4"/>
  <c r="BY1959" i="4"/>
  <c r="BU1959" i="4"/>
  <c r="BQ1959" i="4"/>
  <c r="BM1959" i="4"/>
  <c r="BI1959" i="4"/>
  <c r="BE1959" i="4"/>
  <c r="BT1959" i="4"/>
  <c r="BL1959" i="4"/>
  <c r="BD1959" i="4"/>
  <c r="BS1959" i="4"/>
  <c r="BK1959" i="4"/>
  <c r="BC1959" i="4"/>
  <c r="BX1959" i="4"/>
  <c r="BP1959" i="4"/>
  <c r="BH1959" i="4"/>
  <c r="BO1959" i="4"/>
  <c r="BG1959" i="4"/>
  <c r="BW1959" i="4"/>
  <c r="AC1959" i="4"/>
  <c r="I1958" i="2" s="1"/>
  <c r="BV1955" i="4"/>
  <c r="BR1955" i="4"/>
  <c r="BN1955" i="4"/>
  <c r="BJ1955" i="4"/>
  <c r="BF1955" i="4"/>
  <c r="BY1955" i="4"/>
  <c r="BU1955" i="4"/>
  <c r="BQ1955" i="4"/>
  <c r="BM1955" i="4"/>
  <c r="BI1955" i="4"/>
  <c r="BE1955" i="4"/>
  <c r="BX1955" i="4"/>
  <c r="BP1955" i="4"/>
  <c r="BH1955" i="4"/>
  <c r="BW1955" i="4"/>
  <c r="BO1955" i="4"/>
  <c r="BG1955" i="4"/>
  <c r="BT1955" i="4"/>
  <c r="BL1955" i="4"/>
  <c r="BD1955" i="4"/>
  <c r="BK1955" i="4"/>
  <c r="BC1955" i="4"/>
  <c r="BS1955" i="4"/>
  <c r="AC1955" i="4"/>
  <c r="I1954" i="2" s="1"/>
  <c r="BV1951" i="4"/>
  <c r="BR1951" i="4"/>
  <c r="BN1951" i="4"/>
  <c r="BJ1951" i="4"/>
  <c r="BF1951" i="4"/>
  <c r="BY1951" i="4"/>
  <c r="BU1951" i="4"/>
  <c r="BQ1951" i="4"/>
  <c r="BM1951" i="4"/>
  <c r="BI1951" i="4"/>
  <c r="BE1951" i="4"/>
  <c r="BT1951" i="4"/>
  <c r="BL1951" i="4"/>
  <c r="BD1951" i="4"/>
  <c r="BS1951" i="4"/>
  <c r="BK1951" i="4"/>
  <c r="BC1951" i="4"/>
  <c r="BX1951" i="4"/>
  <c r="BP1951" i="4"/>
  <c r="BH1951" i="4"/>
  <c r="BG1951" i="4"/>
  <c r="BW1951" i="4"/>
  <c r="BO1951" i="4"/>
  <c r="AC1951" i="4"/>
  <c r="I1950" i="2" s="1"/>
  <c r="BV1947" i="4"/>
  <c r="BR1947" i="4"/>
  <c r="BN1947" i="4"/>
  <c r="BJ1947" i="4"/>
  <c r="BF1947" i="4"/>
  <c r="BY1947" i="4"/>
  <c r="BU1947" i="4"/>
  <c r="BQ1947" i="4"/>
  <c r="BM1947" i="4"/>
  <c r="BI1947" i="4"/>
  <c r="BE1947" i="4"/>
  <c r="BX1947" i="4"/>
  <c r="BP1947" i="4"/>
  <c r="BH1947" i="4"/>
  <c r="BW1947" i="4"/>
  <c r="BO1947" i="4"/>
  <c r="BG1947" i="4"/>
  <c r="BT1947" i="4"/>
  <c r="BL1947" i="4"/>
  <c r="BD1947" i="4"/>
  <c r="BC1947" i="4"/>
  <c r="BS1947" i="4"/>
  <c r="BK1947" i="4"/>
  <c r="AC1947" i="4"/>
  <c r="I1946" i="2" s="1"/>
  <c r="BV1943" i="4"/>
  <c r="BR1943" i="4"/>
  <c r="BN1943" i="4"/>
  <c r="BJ1943" i="4"/>
  <c r="BF1943" i="4"/>
  <c r="BY1943" i="4"/>
  <c r="BU1943" i="4"/>
  <c r="BQ1943" i="4"/>
  <c r="BM1943" i="4"/>
  <c r="BI1943" i="4"/>
  <c r="BE1943" i="4"/>
  <c r="BT1943" i="4"/>
  <c r="BL1943" i="4"/>
  <c r="BD1943" i="4"/>
  <c r="BS1943" i="4"/>
  <c r="BK1943" i="4"/>
  <c r="BC1943" i="4"/>
  <c r="BX1943" i="4"/>
  <c r="BP1943" i="4"/>
  <c r="BH1943" i="4"/>
  <c r="BW1943" i="4"/>
  <c r="BO1943" i="4"/>
  <c r="BG1943" i="4"/>
  <c r="AC1943" i="4"/>
  <c r="I1942" i="2" s="1"/>
  <c r="BV1939" i="4"/>
  <c r="BR1939" i="4"/>
  <c r="BN1939" i="4"/>
  <c r="BJ1939" i="4"/>
  <c r="BF1939" i="4"/>
  <c r="BY1939" i="4"/>
  <c r="BU1939" i="4"/>
  <c r="BQ1939" i="4"/>
  <c r="BM1939" i="4"/>
  <c r="BI1939" i="4"/>
  <c r="BE1939" i="4"/>
  <c r="BX1939" i="4"/>
  <c r="BP1939" i="4"/>
  <c r="BH1939" i="4"/>
  <c r="BW1939" i="4"/>
  <c r="BO1939" i="4"/>
  <c r="BG1939" i="4"/>
  <c r="BT1939" i="4"/>
  <c r="BL1939" i="4"/>
  <c r="BD1939" i="4"/>
  <c r="BS1939" i="4"/>
  <c r="BK1939" i="4"/>
  <c r="BC1939" i="4"/>
  <c r="AC1939" i="4"/>
  <c r="I1938" i="2" s="1"/>
  <c r="BV1935" i="4"/>
  <c r="BR1935" i="4"/>
  <c r="BN1935" i="4"/>
  <c r="BY1935" i="4"/>
  <c r="BU1935" i="4"/>
  <c r="BQ1935" i="4"/>
  <c r="BM1935" i="4"/>
  <c r="BT1935" i="4"/>
  <c r="BL1935" i="4"/>
  <c r="BH1935" i="4"/>
  <c r="BD1935" i="4"/>
  <c r="BS1935" i="4"/>
  <c r="BK1935" i="4"/>
  <c r="BG1935" i="4"/>
  <c r="BC1935" i="4"/>
  <c r="BX1935" i="4"/>
  <c r="BP1935" i="4"/>
  <c r="BJ1935" i="4"/>
  <c r="BF1935" i="4"/>
  <c r="BW1935" i="4"/>
  <c r="BO1935" i="4"/>
  <c r="BI1935" i="4"/>
  <c r="BE1935" i="4"/>
  <c r="AC1935" i="4"/>
  <c r="I1934" i="2" s="1"/>
  <c r="BX1931" i="4"/>
  <c r="BT1931" i="4"/>
  <c r="BP1931" i="4"/>
  <c r="BL1931" i="4"/>
  <c r="BH1931" i="4"/>
  <c r="BD1931" i="4"/>
  <c r="BW1931" i="4"/>
  <c r="BS1931" i="4"/>
  <c r="BO1931" i="4"/>
  <c r="BK1931" i="4"/>
  <c r="BG1931" i="4"/>
  <c r="BC1931" i="4"/>
  <c r="BV1931" i="4"/>
  <c r="BR1931" i="4"/>
  <c r="BN1931" i="4"/>
  <c r="BJ1931" i="4"/>
  <c r="BF1931" i="4"/>
  <c r="BM1931" i="4"/>
  <c r="BY1931" i="4"/>
  <c r="BI1931" i="4"/>
  <c r="BU1931" i="4"/>
  <c r="BE1931" i="4"/>
  <c r="BQ1931" i="4"/>
  <c r="AC1931" i="4"/>
  <c r="I1930" i="2" s="1"/>
  <c r="BX1927" i="4"/>
  <c r="BT1927" i="4"/>
  <c r="BP1927" i="4"/>
  <c r="BL1927" i="4"/>
  <c r="BH1927" i="4"/>
  <c r="BD1927" i="4"/>
  <c r="BW1927" i="4"/>
  <c r="BS1927" i="4"/>
  <c r="BO1927" i="4"/>
  <c r="BK1927" i="4"/>
  <c r="BG1927" i="4"/>
  <c r="BC1927" i="4"/>
  <c r="BV1927" i="4"/>
  <c r="BR1927" i="4"/>
  <c r="BN1927" i="4"/>
  <c r="BJ1927" i="4"/>
  <c r="BF1927" i="4"/>
  <c r="BY1927" i="4"/>
  <c r="BI1927" i="4"/>
  <c r="BU1927" i="4"/>
  <c r="BE1927" i="4"/>
  <c r="BQ1927" i="4"/>
  <c r="BM1927" i="4"/>
  <c r="AC1927" i="4"/>
  <c r="I1926" i="2" s="1"/>
  <c r="BX1923" i="4"/>
  <c r="BT1923" i="4"/>
  <c r="BP1923" i="4"/>
  <c r="BL1923" i="4"/>
  <c r="BH1923" i="4"/>
  <c r="BD1923" i="4"/>
  <c r="BW1923" i="4"/>
  <c r="BS1923" i="4"/>
  <c r="BO1923" i="4"/>
  <c r="BK1923" i="4"/>
  <c r="BG1923" i="4"/>
  <c r="BC1923" i="4"/>
  <c r="BV1923" i="4"/>
  <c r="BR1923" i="4"/>
  <c r="BN1923" i="4"/>
  <c r="BJ1923" i="4"/>
  <c r="BF1923" i="4"/>
  <c r="BU1923" i="4"/>
  <c r="BE1923" i="4"/>
  <c r="BQ1923" i="4"/>
  <c r="BM1923" i="4"/>
  <c r="BY1923" i="4"/>
  <c r="BI1923" i="4"/>
  <c r="AC1923" i="4"/>
  <c r="I1922" i="2" s="1"/>
  <c r="BX1919" i="4"/>
  <c r="BT1919" i="4"/>
  <c r="BP1919" i="4"/>
  <c r="BL1919" i="4"/>
  <c r="BH1919" i="4"/>
  <c r="BD1919" i="4"/>
  <c r="BW1919" i="4"/>
  <c r="BS1919" i="4"/>
  <c r="BO1919" i="4"/>
  <c r="BK1919" i="4"/>
  <c r="BG1919" i="4"/>
  <c r="BC1919" i="4"/>
  <c r="BV1919" i="4"/>
  <c r="BR1919" i="4"/>
  <c r="BN1919" i="4"/>
  <c r="BJ1919" i="4"/>
  <c r="BF1919" i="4"/>
  <c r="BQ1919" i="4"/>
  <c r="BM1919" i="4"/>
  <c r="BY1919" i="4"/>
  <c r="BI1919" i="4"/>
  <c r="BE1919" i="4"/>
  <c r="BU1919" i="4"/>
  <c r="AC1919" i="4"/>
  <c r="I1918" i="2" s="1"/>
  <c r="BX1915" i="4"/>
  <c r="BT1915" i="4"/>
  <c r="BP1915" i="4"/>
  <c r="BL1915" i="4"/>
  <c r="BH1915" i="4"/>
  <c r="BD1915" i="4"/>
  <c r="BW1915" i="4"/>
  <c r="BS1915" i="4"/>
  <c r="BO1915" i="4"/>
  <c r="BK1915" i="4"/>
  <c r="BG1915" i="4"/>
  <c r="BC1915" i="4"/>
  <c r="BV1915" i="4"/>
  <c r="BR1915" i="4"/>
  <c r="BN1915" i="4"/>
  <c r="BJ1915" i="4"/>
  <c r="BF1915" i="4"/>
  <c r="BM1915" i="4"/>
  <c r="BY1915" i="4"/>
  <c r="BI1915" i="4"/>
  <c r="BU1915" i="4"/>
  <c r="BE1915" i="4"/>
  <c r="BQ1915" i="4"/>
  <c r="AC1915" i="4"/>
  <c r="I1914" i="2" s="1"/>
  <c r="BX1911" i="4"/>
  <c r="BT1911" i="4"/>
  <c r="BP1911" i="4"/>
  <c r="BL1911" i="4"/>
  <c r="BH1911" i="4"/>
  <c r="BD1911" i="4"/>
  <c r="BW1911" i="4"/>
  <c r="BS1911" i="4"/>
  <c r="BO1911" i="4"/>
  <c r="BK1911" i="4"/>
  <c r="BG1911" i="4"/>
  <c r="BC1911" i="4"/>
  <c r="BV1911" i="4"/>
  <c r="BR1911" i="4"/>
  <c r="BN1911" i="4"/>
  <c r="BJ1911" i="4"/>
  <c r="BF1911" i="4"/>
  <c r="BY1911" i="4"/>
  <c r="BI1911" i="4"/>
  <c r="BU1911" i="4"/>
  <c r="BE1911" i="4"/>
  <c r="BQ1911" i="4"/>
  <c r="BM1911" i="4"/>
  <c r="AC1911" i="4"/>
  <c r="I1910" i="2" s="1"/>
  <c r="BX1907" i="4"/>
  <c r="BT1907" i="4"/>
  <c r="BP1907" i="4"/>
  <c r="BL1907" i="4"/>
  <c r="BH1907" i="4"/>
  <c r="BD1907" i="4"/>
  <c r="BW1907" i="4"/>
  <c r="BS1907" i="4"/>
  <c r="BO1907" i="4"/>
  <c r="BK1907" i="4"/>
  <c r="BG1907" i="4"/>
  <c r="BC1907" i="4"/>
  <c r="BY1907" i="4"/>
  <c r="BQ1907" i="4"/>
  <c r="BI1907" i="4"/>
  <c r="BV1907" i="4"/>
  <c r="BN1907" i="4"/>
  <c r="BF1907" i="4"/>
  <c r="BU1907" i="4"/>
  <c r="BM1907" i="4"/>
  <c r="BE1907" i="4"/>
  <c r="BR1907" i="4"/>
  <c r="BJ1907" i="4"/>
  <c r="AC1907" i="4"/>
  <c r="I1906" i="2" s="1"/>
  <c r="BX1903" i="4"/>
  <c r="BT1903" i="4"/>
  <c r="BP1903" i="4"/>
  <c r="BL1903" i="4"/>
  <c r="BH1903" i="4"/>
  <c r="BD1903" i="4"/>
  <c r="BW1903" i="4"/>
  <c r="BS1903" i="4"/>
  <c r="BO1903" i="4"/>
  <c r="BK1903" i="4"/>
  <c r="BG1903" i="4"/>
  <c r="BC1903" i="4"/>
  <c r="BU1903" i="4"/>
  <c r="BM1903" i="4"/>
  <c r="BE1903" i="4"/>
  <c r="BR1903" i="4"/>
  <c r="BJ1903" i="4"/>
  <c r="BY1903" i="4"/>
  <c r="BQ1903" i="4"/>
  <c r="BI1903" i="4"/>
  <c r="BV1903" i="4"/>
  <c r="BN1903" i="4"/>
  <c r="BF1903" i="4"/>
  <c r="AC1903" i="4"/>
  <c r="I1902" i="2" s="1"/>
  <c r="BX1899" i="4"/>
  <c r="BT1899" i="4"/>
  <c r="BP1899" i="4"/>
  <c r="BL1899" i="4"/>
  <c r="BH1899" i="4"/>
  <c r="BD1899" i="4"/>
  <c r="BW1899" i="4"/>
  <c r="BS1899" i="4"/>
  <c r="BO1899" i="4"/>
  <c r="BK1899" i="4"/>
  <c r="BG1899" i="4"/>
  <c r="BC1899" i="4"/>
  <c r="BY1899" i="4"/>
  <c r="BQ1899" i="4"/>
  <c r="BI1899" i="4"/>
  <c r="BV1899" i="4"/>
  <c r="BN1899" i="4"/>
  <c r="BF1899" i="4"/>
  <c r="BU1899" i="4"/>
  <c r="BM1899" i="4"/>
  <c r="BE1899" i="4"/>
  <c r="BR1899" i="4"/>
  <c r="BJ1899" i="4"/>
  <c r="AC1899" i="4"/>
  <c r="I1898" i="2" s="1"/>
  <c r="BX1895" i="4"/>
  <c r="BT1895" i="4"/>
  <c r="BP1895" i="4"/>
  <c r="BL1895" i="4"/>
  <c r="BH1895" i="4"/>
  <c r="BD1895" i="4"/>
  <c r="BW1895" i="4"/>
  <c r="BS1895" i="4"/>
  <c r="BO1895" i="4"/>
  <c r="BK1895" i="4"/>
  <c r="BG1895" i="4"/>
  <c r="BC1895" i="4"/>
  <c r="BU1895" i="4"/>
  <c r="BM1895" i="4"/>
  <c r="BE1895" i="4"/>
  <c r="BR1895" i="4"/>
  <c r="BJ1895" i="4"/>
  <c r="BY1895" i="4"/>
  <c r="BQ1895" i="4"/>
  <c r="BI1895" i="4"/>
  <c r="BV1895" i="4"/>
  <c r="BN1895" i="4"/>
  <c r="BF1895" i="4"/>
  <c r="AC1895" i="4"/>
  <c r="I1894" i="2" s="1"/>
  <c r="BX1891" i="4"/>
  <c r="BT1891" i="4"/>
  <c r="BP1891" i="4"/>
  <c r="BL1891" i="4"/>
  <c r="BH1891" i="4"/>
  <c r="BD1891" i="4"/>
  <c r="BW1891" i="4"/>
  <c r="BS1891" i="4"/>
  <c r="BO1891" i="4"/>
  <c r="BK1891" i="4"/>
  <c r="BG1891" i="4"/>
  <c r="BC1891" i="4"/>
  <c r="BY1891" i="4"/>
  <c r="BQ1891" i="4"/>
  <c r="BI1891" i="4"/>
  <c r="BV1891" i="4"/>
  <c r="BN1891" i="4"/>
  <c r="BF1891" i="4"/>
  <c r="BU1891" i="4"/>
  <c r="BM1891" i="4"/>
  <c r="BE1891" i="4"/>
  <c r="BR1891" i="4"/>
  <c r="BJ1891" i="4"/>
  <c r="AC1891" i="4"/>
  <c r="I1890" i="2" s="1"/>
  <c r="BX1887" i="4"/>
  <c r="BT1887" i="4"/>
  <c r="BP1887" i="4"/>
  <c r="BL1887" i="4"/>
  <c r="BH1887" i="4"/>
  <c r="BD1887" i="4"/>
  <c r="BW1887" i="4"/>
  <c r="BS1887" i="4"/>
  <c r="BO1887" i="4"/>
  <c r="BK1887" i="4"/>
  <c r="BG1887" i="4"/>
  <c r="BC1887" i="4"/>
  <c r="BU1887" i="4"/>
  <c r="BM1887" i="4"/>
  <c r="BE1887" i="4"/>
  <c r="BR1887" i="4"/>
  <c r="BJ1887" i="4"/>
  <c r="BY1887" i="4"/>
  <c r="BQ1887" i="4"/>
  <c r="BI1887" i="4"/>
  <c r="BN1887" i="4"/>
  <c r="BF1887" i="4"/>
  <c r="BV1887" i="4"/>
  <c r="AC1887" i="4"/>
  <c r="I1886" i="2" s="1"/>
  <c r="BX1883" i="4"/>
  <c r="BT1883" i="4"/>
  <c r="BP1883" i="4"/>
  <c r="BL1883" i="4"/>
  <c r="BH1883" i="4"/>
  <c r="BD1883" i="4"/>
  <c r="BW1883" i="4"/>
  <c r="BS1883" i="4"/>
  <c r="BO1883" i="4"/>
  <c r="BK1883" i="4"/>
  <c r="BG1883" i="4"/>
  <c r="BC1883" i="4"/>
  <c r="BY1883" i="4"/>
  <c r="BQ1883" i="4"/>
  <c r="BI1883" i="4"/>
  <c r="BV1883" i="4"/>
  <c r="BN1883" i="4"/>
  <c r="BF1883" i="4"/>
  <c r="BU1883" i="4"/>
  <c r="BM1883" i="4"/>
  <c r="BE1883" i="4"/>
  <c r="BJ1883" i="4"/>
  <c r="BR1883" i="4"/>
  <c r="AC1883" i="4"/>
  <c r="I1882" i="2" s="1"/>
  <c r="BX1879" i="4"/>
  <c r="BT1879" i="4"/>
  <c r="BP1879" i="4"/>
  <c r="BL1879" i="4"/>
  <c r="BH1879" i="4"/>
  <c r="BD1879" i="4"/>
  <c r="BW1879" i="4"/>
  <c r="BS1879" i="4"/>
  <c r="BO1879" i="4"/>
  <c r="BK1879" i="4"/>
  <c r="BG1879" i="4"/>
  <c r="BC1879" i="4"/>
  <c r="BU1879" i="4"/>
  <c r="BM1879" i="4"/>
  <c r="BE1879" i="4"/>
  <c r="BR1879" i="4"/>
  <c r="BJ1879" i="4"/>
  <c r="BY1879" i="4"/>
  <c r="BQ1879" i="4"/>
  <c r="BI1879" i="4"/>
  <c r="BF1879" i="4"/>
  <c r="BV1879" i="4"/>
  <c r="BN1879" i="4"/>
  <c r="AC1879" i="4"/>
  <c r="I1878" i="2" s="1"/>
  <c r="BX1875" i="4"/>
  <c r="BT1875" i="4"/>
  <c r="BP1875" i="4"/>
  <c r="BL1875" i="4"/>
  <c r="BH1875" i="4"/>
  <c r="BD1875" i="4"/>
  <c r="BW1875" i="4"/>
  <c r="BS1875" i="4"/>
  <c r="BO1875" i="4"/>
  <c r="BK1875" i="4"/>
  <c r="BG1875" i="4"/>
  <c r="BC1875" i="4"/>
  <c r="BY1875" i="4"/>
  <c r="BQ1875" i="4"/>
  <c r="BI1875" i="4"/>
  <c r="BV1875" i="4"/>
  <c r="BN1875" i="4"/>
  <c r="BF1875" i="4"/>
  <c r="BU1875" i="4"/>
  <c r="BM1875" i="4"/>
  <c r="BE1875" i="4"/>
  <c r="BR1875" i="4"/>
  <c r="BJ1875" i="4"/>
  <c r="AC1875" i="4"/>
  <c r="I1874" i="2" s="1"/>
  <c r="BX1871" i="4"/>
  <c r="BT1871" i="4"/>
  <c r="BP1871" i="4"/>
  <c r="BL1871" i="4"/>
  <c r="BH1871" i="4"/>
  <c r="BD1871" i="4"/>
  <c r="BW1871" i="4"/>
  <c r="BS1871" i="4"/>
  <c r="BO1871" i="4"/>
  <c r="BK1871" i="4"/>
  <c r="BG1871" i="4"/>
  <c r="BC1871" i="4"/>
  <c r="BU1871" i="4"/>
  <c r="BM1871" i="4"/>
  <c r="BE1871" i="4"/>
  <c r="BR1871" i="4"/>
  <c r="BJ1871" i="4"/>
  <c r="BY1871" i="4"/>
  <c r="BQ1871" i="4"/>
  <c r="BI1871" i="4"/>
  <c r="BV1871" i="4"/>
  <c r="BN1871" i="4"/>
  <c r="BF1871" i="4"/>
  <c r="AC1871" i="4"/>
  <c r="I1870" i="2" s="1"/>
  <c r="BX1867" i="4"/>
  <c r="BT1867" i="4"/>
  <c r="BP1867" i="4"/>
  <c r="BL1867" i="4"/>
  <c r="BH1867" i="4"/>
  <c r="BD1867" i="4"/>
  <c r="BW1867" i="4"/>
  <c r="BS1867" i="4"/>
  <c r="BO1867" i="4"/>
  <c r="BK1867" i="4"/>
  <c r="BG1867" i="4"/>
  <c r="BC1867" i="4"/>
  <c r="BY1867" i="4"/>
  <c r="BQ1867" i="4"/>
  <c r="BI1867" i="4"/>
  <c r="BV1867" i="4"/>
  <c r="BN1867" i="4"/>
  <c r="BF1867" i="4"/>
  <c r="BU1867" i="4"/>
  <c r="BM1867" i="4"/>
  <c r="BE1867" i="4"/>
  <c r="BR1867" i="4"/>
  <c r="BJ1867" i="4"/>
  <c r="AC1867" i="4"/>
  <c r="I1866" i="2" s="1"/>
  <c r="BX1863" i="4"/>
  <c r="BT1863" i="4"/>
  <c r="BP1863" i="4"/>
  <c r="BL1863" i="4"/>
  <c r="BH1863" i="4"/>
  <c r="BD1863" i="4"/>
  <c r="BW1863" i="4"/>
  <c r="BS1863" i="4"/>
  <c r="BO1863" i="4"/>
  <c r="BK1863" i="4"/>
  <c r="BG1863" i="4"/>
  <c r="BC1863" i="4"/>
  <c r="BU1863" i="4"/>
  <c r="BM1863" i="4"/>
  <c r="BE1863" i="4"/>
  <c r="BR1863" i="4"/>
  <c r="BJ1863" i="4"/>
  <c r="BY1863" i="4"/>
  <c r="BQ1863" i="4"/>
  <c r="BI1863" i="4"/>
  <c r="BV1863" i="4"/>
  <c r="BN1863" i="4"/>
  <c r="BF1863" i="4"/>
  <c r="AC1863" i="4"/>
  <c r="I1862" i="2" s="1"/>
  <c r="BX1859" i="4"/>
  <c r="BT1859" i="4"/>
  <c r="BP1859" i="4"/>
  <c r="BL1859" i="4"/>
  <c r="BH1859" i="4"/>
  <c r="BD1859" i="4"/>
  <c r="BW1859" i="4"/>
  <c r="BS1859" i="4"/>
  <c r="BO1859" i="4"/>
  <c r="BK1859" i="4"/>
  <c r="BG1859" i="4"/>
  <c r="BC1859" i="4"/>
  <c r="BY1859" i="4"/>
  <c r="BQ1859" i="4"/>
  <c r="BI1859" i="4"/>
  <c r="BV1859" i="4"/>
  <c r="BN1859" i="4"/>
  <c r="BF1859" i="4"/>
  <c r="BU1859" i="4"/>
  <c r="BM1859" i="4"/>
  <c r="BE1859" i="4"/>
  <c r="BR1859" i="4"/>
  <c r="BJ1859" i="4"/>
  <c r="AC1859" i="4"/>
  <c r="I1858" i="2" s="1"/>
  <c r="BX1855" i="4"/>
  <c r="BT1855" i="4"/>
  <c r="BP1855" i="4"/>
  <c r="BL1855" i="4"/>
  <c r="BH1855" i="4"/>
  <c r="BD1855" i="4"/>
  <c r="BW1855" i="4"/>
  <c r="BS1855" i="4"/>
  <c r="BO1855" i="4"/>
  <c r="BK1855" i="4"/>
  <c r="BG1855" i="4"/>
  <c r="BC1855" i="4"/>
  <c r="BU1855" i="4"/>
  <c r="BM1855" i="4"/>
  <c r="BE1855" i="4"/>
  <c r="BR1855" i="4"/>
  <c r="BJ1855" i="4"/>
  <c r="BY1855" i="4"/>
  <c r="BQ1855" i="4"/>
  <c r="BI1855" i="4"/>
  <c r="BN1855" i="4"/>
  <c r="BF1855" i="4"/>
  <c r="BV1855" i="4"/>
  <c r="AC1855" i="4"/>
  <c r="I1854" i="2" s="1"/>
  <c r="BX1851" i="4"/>
  <c r="BT1851" i="4"/>
  <c r="BP1851" i="4"/>
  <c r="BL1851" i="4"/>
  <c r="BH1851" i="4"/>
  <c r="BD1851" i="4"/>
  <c r="BW1851" i="4"/>
  <c r="BS1851" i="4"/>
  <c r="BO1851" i="4"/>
  <c r="BK1851" i="4"/>
  <c r="BG1851" i="4"/>
  <c r="BC1851" i="4"/>
  <c r="BY1851" i="4"/>
  <c r="BQ1851" i="4"/>
  <c r="BI1851" i="4"/>
  <c r="BV1851" i="4"/>
  <c r="BN1851" i="4"/>
  <c r="BF1851" i="4"/>
  <c r="BU1851" i="4"/>
  <c r="BM1851" i="4"/>
  <c r="BE1851" i="4"/>
  <c r="BJ1851" i="4"/>
  <c r="BR1851" i="4"/>
  <c r="AC1851" i="4"/>
  <c r="I1850" i="2" s="1"/>
  <c r="BX1847" i="4"/>
  <c r="BT1847" i="4"/>
  <c r="BP1847" i="4"/>
  <c r="BL1847" i="4"/>
  <c r="BH1847" i="4"/>
  <c r="BD1847" i="4"/>
  <c r="BW1847" i="4"/>
  <c r="BS1847" i="4"/>
  <c r="BO1847" i="4"/>
  <c r="BK1847" i="4"/>
  <c r="BG1847" i="4"/>
  <c r="BC1847" i="4"/>
  <c r="BU1847" i="4"/>
  <c r="BM1847" i="4"/>
  <c r="BE1847" i="4"/>
  <c r="BR1847" i="4"/>
  <c r="BJ1847" i="4"/>
  <c r="BY1847" i="4"/>
  <c r="BQ1847" i="4"/>
  <c r="BI1847" i="4"/>
  <c r="BF1847" i="4"/>
  <c r="BV1847" i="4"/>
  <c r="BN1847" i="4"/>
  <c r="AC1847" i="4"/>
  <c r="I1846" i="2" s="1"/>
  <c r="BX1843" i="4"/>
  <c r="BT1843" i="4"/>
  <c r="BP1843" i="4"/>
  <c r="BL1843" i="4"/>
  <c r="BH1843" i="4"/>
  <c r="BD1843" i="4"/>
  <c r="BW1843" i="4"/>
  <c r="BS1843" i="4"/>
  <c r="BO1843" i="4"/>
  <c r="BK1843" i="4"/>
  <c r="BG1843" i="4"/>
  <c r="BC1843" i="4"/>
  <c r="BY1843" i="4"/>
  <c r="BQ1843" i="4"/>
  <c r="BI1843" i="4"/>
  <c r="BV1843" i="4"/>
  <c r="BN1843" i="4"/>
  <c r="BF1843" i="4"/>
  <c r="BU1843" i="4"/>
  <c r="BM1843" i="4"/>
  <c r="BE1843" i="4"/>
  <c r="BR1843" i="4"/>
  <c r="BJ1843" i="4"/>
  <c r="AC1843" i="4"/>
  <c r="I1842" i="2" s="1"/>
  <c r="BX1839" i="4"/>
  <c r="BT1839" i="4"/>
  <c r="BP1839" i="4"/>
  <c r="BL1839" i="4"/>
  <c r="BH1839" i="4"/>
  <c r="BD1839" i="4"/>
  <c r="BW1839" i="4"/>
  <c r="BS1839" i="4"/>
  <c r="BO1839" i="4"/>
  <c r="BK1839" i="4"/>
  <c r="BG1839" i="4"/>
  <c r="BC1839" i="4"/>
  <c r="BU1839" i="4"/>
  <c r="BM1839" i="4"/>
  <c r="BE1839" i="4"/>
  <c r="BR1839" i="4"/>
  <c r="BJ1839" i="4"/>
  <c r="BY1839" i="4"/>
  <c r="BQ1839" i="4"/>
  <c r="BI1839" i="4"/>
  <c r="BV1839" i="4"/>
  <c r="BN1839" i="4"/>
  <c r="BF1839" i="4"/>
  <c r="AC1839" i="4"/>
  <c r="I1838" i="2" s="1"/>
  <c r="BX1835" i="4"/>
  <c r="BT1835" i="4"/>
  <c r="BP1835" i="4"/>
  <c r="BL1835" i="4"/>
  <c r="BH1835" i="4"/>
  <c r="BD1835" i="4"/>
  <c r="BW1835" i="4"/>
  <c r="BS1835" i="4"/>
  <c r="BO1835" i="4"/>
  <c r="BK1835" i="4"/>
  <c r="BG1835" i="4"/>
  <c r="BC1835" i="4"/>
  <c r="BY1835" i="4"/>
  <c r="BQ1835" i="4"/>
  <c r="BI1835" i="4"/>
  <c r="BV1835" i="4"/>
  <c r="BN1835" i="4"/>
  <c r="BF1835" i="4"/>
  <c r="BU1835" i="4"/>
  <c r="BM1835" i="4"/>
  <c r="BE1835" i="4"/>
  <c r="BR1835" i="4"/>
  <c r="BJ1835" i="4"/>
  <c r="AC1835" i="4"/>
  <c r="I1834" i="2" s="1"/>
  <c r="BX1831" i="4"/>
  <c r="BT1831" i="4"/>
  <c r="BP1831" i="4"/>
  <c r="BL1831" i="4"/>
  <c r="BH1831" i="4"/>
  <c r="BD1831" i="4"/>
  <c r="BW1831" i="4"/>
  <c r="BS1831" i="4"/>
  <c r="BO1831" i="4"/>
  <c r="BK1831" i="4"/>
  <c r="BG1831" i="4"/>
  <c r="BC1831" i="4"/>
  <c r="BU1831" i="4"/>
  <c r="BM1831" i="4"/>
  <c r="BE1831" i="4"/>
  <c r="BR1831" i="4"/>
  <c r="BJ1831" i="4"/>
  <c r="BY1831" i="4"/>
  <c r="BQ1831" i="4"/>
  <c r="BI1831" i="4"/>
  <c r="BV1831" i="4"/>
  <c r="BN1831" i="4"/>
  <c r="BF1831" i="4"/>
  <c r="AC1831" i="4"/>
  <c r="I1830" i="2" s="1"/>
  <c r="BX1827" i="4"/>
  <c r="BT1827" i="4"/>
  <c r="BP1827" i="4"/>
  <c r="BL1827" i="4"/>
  <c r="BH1827" i="4"/>
  <c r="BD1827" i="4"/>
  <c r="BW1827" i="4"/>
  <c r="BS1827" i="4"/>
  <c r="BO1827" i="4"/>
  <c r="BK1827" i="4"/>
  <c r="BG1827" i="4"/>
  <c r="BC1827" i="4"/>
  <c r="BY1827" i="4"/>
  <c r="BQ1827" i="4"/>
  <c r="BI1827" i="4"/>
  <c r="BV1827" i="4"/>
  <c r="BN1827" i="4"/>
  <c r="BF1827" i="4"/>
  <c r="BU1827" i="4"/>
  <c r="BM1827" i="4"/>
  <c r="BE1827" i="4"/>
  <c r="BR1827" i="4"/>
  <c r="BJ1827" i="4"/>
  <c r="AC1827" i="4"/>
  <c r="I1826" i="2" s="1"/>
  <c r="BX1823" i="4"/>
  <c r="BT1823" i="4"/>
  <c r="BP1823" i="4"/>
  <c r="BL1823" i="4"/>
  <c r="BH1823" i="4"/>
  <c r="BD1823" i="4"/>
  <c r="BW1823" i="4"/>
  <c r="BS1823" i="4"/>
  <c r="BO1823" i="4"/>
  <c r="BK1823" i="4"/>
  <c r="BG1823" i="4"/>
  <c r="BC1823" i="4"/>
  <c r="BU1823" i="4"/>
  <c r="BM1823" i="4"/>
  <c r="BE1823" i="4"/>
  <c r="BR1823" i="4"/>
  <c r="BJ1823" i="4"/>
  <c r="BY1823" i="4"/>
  <c r="BQ1823" i="4"/>
  <c r="BI1823" i="4"/>
  <c r="BN1823" i="4"/>
  <c r="BF1823" i="4"/>
  <c r="BV1823" i="4"/>
  <c r="AC1823" i="4"/>
  <c r="I1822" i="2" s="1"/>
  <c r="BX1819" i="4"/>
  <c r="BT1819" i="4"/>
  <c r="BP1819" i="4"/>
  <c r="BL1819" i="4"/>
  <c r="BH1819" i="4"/>
  <c r="BD1819" i="4"/>
  <c r="BW1819" i="4"/>
  <c r="BS1819" i="4"/>
  <c r="BO1819" i="4"/>
  <c r="BK1819" i="4"/>
  <c r="BG1819" i="4"/>
  <c r="BC1819" i="4"/>
  <c r="BY1819" i="4"/>
  <c r="BQ1819" i="4"/>
  <c r="BI1819" i="4"/>
  <c r="BV1819" i="4"/>
  <c r="BN1819" i="4"/>
  <c r="BF1819" i="4"/>
  <c r="BU1819" i="4"/>
  <c r="BM1819" i="4"/>
  <c r="BE1819" i="4"/>
  <c r="BJ1819" i="4"/>
  <c r="BR1819" i="4"/>
  <c r="AC1819" i="4"/>
  <c r="I1818" i="2" s="1"/>
  <c r="BX1815" i="4"/>
  <c r="BT1815" i="4"/>
  <c r="BP1815" i="4"/>
  <c r="BL1815" i="4"/>
  <c r="BH1815" i="4"/>
  <c r="BD1815" i="4"/>
  <c r="BW1815" i="4"/>
  <c r="BS1815" i="4"/>
  <c r="BO1815" i="4"/>
  <c r="BK1815" i="4"/>
  <c r="BG1815" i="4"/>
  <c r="BC1815" i="4"/>
  <c r="BU1815" i="4"/>
  <c r="BM1815" i="4"/>
  <c r="BE1815" i="4"/>
  <c r="BR1815" i="4"/>
  <c r="BJ1815" i="4"/>
  <c r="BY1815" i="4"/>
  <c r="BQ1815" i="4"/>
  <c r="BI1815" i="4"/>
  <c r="BF1815" i="4"/>
  <c r="BV1815" i="4"/>
  <c r="BN1815" i="4"/>
  <c r="AC1815" i="4"/>
  <c r="I1814" i="2" s="1"/>
  <c r="BX1811" i="4"/>
  <c r="BT1811" i="4"/>
  <c r="BP1811" i="4"/>
  <c r="BL1811" i="4"/>
  <c r="BH1811" i="4"/>
  <c r="BD1811" i="4"/>
  <c r="BW1811" i="4"/>
  <c r="BS1811" i="4"/>
  <c r="BO1811" i="4"/>
  <c r="BK1811" i="4"/>
  <c r="BG1811" i="4"/>
  <c r="BC1811" i="4"/>
  <c r="BY1811" i="4"/>
  <c r="BQ1811" i="4"/>
  <c r="BI1811" i="4"/>
  <c r="BV1811" i="4"/>
  <c r="BN1811" i="4"/>
  <c r="BF1811" i="4"/>
  <c r="BU1811" i="4"/>
  <c r="BM1811" i="4"/>
  <c r="BE1811" i="4"/>
  <c r="BR1811" i="4"/>
  <c r="BJ1811" i="4"/>
  <c r="AC1811" i="4"/>
  <c r="I1810" i="2" s="1"/>
  <c r="BX1807" i="4"/>
  <c r="BT1807" i="4"/>
  <c r="BP1807" i="4"/>
  <c r="BL1807" i="4"/>
  <c r="BH1807" i="4"/>
  <c r="BD1807" i="4"/>
  <c r="BW1807" i="4"/>
  <c r="BS1807" i="4"/>
  <c r="BO1807" i="4"/>
  <c r="BK1807" i="4"/>
  <c r="BG1807" i="4"/>
  <c r="BC1807" i="4"/>
  <c r="BU1807" i="4"/>
  <c r="BM1807" i="4"/>
  <c r="BE1807" i="4"/>
  <c r="BR1807" i="4"/>
  <c r="BJ1807" i="4"/>
  <c r="BY1807" i="4"/>
  <c r="BQ1807" i="4"/>
  <c r="BI1807" i="4"/>
  <c r="BV1807" i="4"/>
  <c r="BN1807" i="4"/>
  <c r="BF1807" i="4"/>
  <c r="AC1807" i="4"/>
  <c r="I1806" i="2" s="1"/>
  <c r="BX1803" i="4"/>
  <c r="BT1803" i="4"/>
  <c r="BP1803" i="4"/>
  <c r="BL1803" i="4"/>
  <c r="BH1803" i="4"/>
  <c r="BD1803" i="4"/>
  <c r="BW1803" i="4"/>
  <c r="BS1803" i="4"/>
  <c r="BO1803" i="4"/>
  <c r="BK1803" i="4"/>
  <c r="BG1803" i="4"/>
  <c r="BC1803" i="4"/>
  <c r="BY1803" i="4"/>
  <c r="BQ1803" i="4"/>
  <c r="BI1803" i="4"/>
  <c r="BV1803" i="4"/>
  <c r="BN1803" i="4"/>
  <c r="BF1803" i="4"/>
  <c r="BU1803" i="4"/>
  <c r="BM1803" i="4"/>
  <c r="BE1803" i="4"/>
  <c r="BR1803" i="4"/>
  <c r="BJ1803" i="4"/>
  <c r="AC1803" i="4"/>
  <c r="I1802" i="2" s="1"/>
  <c r="BX1799" i="4"/>
  <c r="BT1799" i="4"/>
  <c r="BP1799" i="4"/>
  <c r="BL1799" i="4"/>
  <c r="BH1799" i="4"/>
  <c r="BD1799" i="4"/>
  <c r="BW1799" i="4"/>
  <c r="BS1799" i="4"/>
  <c r="BO1799" i="4"/>
  <c r="BK1799" i="4"/>
  <c r="BG1799" i="4"/>
  <c r="BC1799" i="4"/>
  <c r="BU1799" i="4"/>
  <c r="BM1799" i="4"/>
  <c r="BE1799" i="4"/>
  <c r="BR1799" i="4"/>
  <c r="BJ1799" i="4"/>
  <c r="BY1799" i="4"/>
  <c r="BQ1799" i="4"/>
  <c r="BI1799" i="4"/>
  <c r="BV1799" i="4"/>
  <c r="BN1799" i="4"/>
  <c r="BF1799" i="4"/>
  <c r="AC1799" i="4"/>
  <c r="I1798" i="2" s="1"/>
  <c r="BX1795" i="4"/>
  <c r="BT1795" i="4"/>
  <c r="BP1795" i="4"/>
  <c r="BL1795" i="4"/>
  <c r="BH1795" i="4"/>
  <c r="BD1795" i="4"/>
  <c r="BW1795" i="4"/>
  <c r="BS1795" i="4"/>
  <c r="BO1795" i="4"/>
  <c r="BK1795" i="4"/>
  <c r="BG1795" i="4"/>
  <c r="BC1795" i="4"/>
  <c r="BY1795" i="4"/>
  <c r="BQ1795" i="4"/>
  <c r="BI1795" i="4"/>
  <c r="BV1795" i="4"/>
  <c r="BN1795" i="4"/>
  <c r="BF1795" i="4"/>
  <c r="BU1795" i="4"/>
  <c r="BM1795" i="4"/>
  <c r="BE1795" i="4"/>
  <c r="BR1795" i="4"/>
  <c r="BJ1795" i="4"/>
  <c r="AC1795" i="4"/>
  <c r="I1794" i="2" s="1"/>
  <c r="BX1791" i="4"/>
  <c r="BT1791" i="4"/>
  <c r="BP1791" i="4"/>
  <c r="BL1791" i="4"/>
  <c r="BH1791" i="4"/>
  <c r="BD1791" i="4"/>
  <c r="BW1791" i="4"/>
  <c r="BS1791" i="4"/>
  <c r="BO1791" i="4"/>
  <c r="BK1791" i="4"/>
  <c r="BG1791" i="4"/>
  <c r="BC1791" i="4"/>
  <c r="BU1791" i="4"/>
  <c r="BM1791" i="4"/>
  <c r="BE1791" i="4"/>
  <c r="BR1791" i="4"/>
  <c r="BJ1791" i="4"/>
  <c r="BY1791" i="4"/>
  <c r="BQ1791" i="4"/>
  <c r="BI1791" i="4"/>
  <c r="BN1791" i="4"/>
  <c r="BF1791" i="4"/>
  <c r="BV1791" i="4"/>
  <c r="AC1791" i="4"/>
  <c r="I1790" i="2" s="1"/>
  <c r="BX1787" i="4"/>
  <c r="BT1787" i="4"/>
  <c r="BP1787" i="4"/>
  <c r="BL1787" i="4"/>
  <c r="BH1787" i="4"/>
  <c r="BD1787" i="4"/>
  <c r="BW1787" i="4"/>
  <c r="BS1787" i="4"/>
  <c r="BO1787" i="4"/>
  <c r="BK1787" i="4"/>
  <c r="BG1787" i="4"/>
  <c r="BC1787" i="4"/>
  <c r="BY1787" i="4"/>
  <c r="BQ1787" i="4"/>
  <c r="BI1787" i="4"/>
  <c r="BV1787" i="4"/>
  <c r="BN1787" i="4"/>
  <c r="BF1787" i="4"/>
  <c r="BU1787" i="4"/>
  <c r="BM1787" i="4"/>
  <c r="BE1787" i="4"/>
  <c r="BJ1787" i="4"/>
  <c r="BR1787" i="4"/>
  <c r="AC1787" i="4"/>
  <c r="I1786" i="2" s="1"/>
  <c r="BX1783" i="4"/>
  <c r="BT1783" i="4"/>
  <c r="BP1783" i="4"/>
  <c r="BL1783" i="4"/>
  <c r="BH1783" i="4"/>
  <c r="BD1783" i="4"/>
  <c r="BW1783" i="4"/>
  <c r="BS1783" i="4"/>
  <c r="BO1783" i="4"/>
  <c r="BK1783" i="4"/>
  <c r="BG1783" i="4"/>
  <c r="BC1783" i="4"/>
  <c r="BU1783" i="4"/>
  <c r="BM1783" i="4"/>
  <c r="BE1783" i="4"/>
  <c r="BR1783" i="4"/>
  <c r="BJ1783" i="4"/>
  <c r="BY1783" i="4"/>
  <c r="BQ1783" i="4"/>
  <c r="BI1783" i="4"/>
  <c r="BF1783" i="4"/>
  <c r="BV1783" i="4"/>
  <c r="BN1783" i="4"/>
  <c r="AC1783" i="4"/>
  <c r="I1782" i="2" s="1"/>
  <c r="BX1779" i="4"/>
  <c r="BT1779" i="4"/>
  <c r="BP1779" i="4"/>
  <c r="BL1779" i="4"/>
  <c r="BH1779" i="4"/>
  <c r="BD1779" i="4"/>
  <c r="BW1779" i="4"/>
  <c r="BS1779" i="4"/>
  <c r="BO1779" i="4"/>
  <c r="BK1779" i="4"/>
  <c r="BG1779" i="4"/>
  <c r="BC1779" i="4"/>
  <c r="BY1779" i="4"/>
  <c r="BQ1779" i="4"/>
  <c r="BI1779" i="4"/>
  <c r="BV1779" i="4"/>
  <c r="BN1779" i="4"/>
  <c r="BF1779" i="4"/>
  <c r="BU1779" i="4"/>
  <c r="BM1779" i="4"/>
  <c r="BE1779" i="4"/>
  <c r="BR1779" i="4"/>
  <c r="BJ1779" i="4"/>
  <c r="AC1779" i="4"/>
  <c r="I1778" i="2" s="1"/>
  <c r="BX1775" i="4"/>
  <c r="BT1775" i="4"/>
  <c r="BP1775" i="4"/>
  <c r="BL1775" i="4"/>
  <c r="BH1775" i="4"/>
  <c r="BD1775" i="4"/>
  <c r="BW1775" i="4"/>
  <c r="BS1775" i="4"/>
  <c r="BO1775" i="4"/>
  <c r="BK1775" i="4"/>
  <c r="BG1775" i="4"/>
  <c r="BC1775" i="4"/>
  <c r="BU1775" i="4"/>
  <c r="BM1775" i="4"/>
  <c r="BE1775" i="4"/>
  <c r="BR1775" i="4"/>
  <c r="BJ1775" i="4"/>
  <c r="BY1775" i="4"/>
  <c r="BQ1775" i="4"/>
  <c r="BI1775" i="4"/>
  <c r="BV1775" i="4"/>
  <c r="BN1775" i="4"/>
  <c r="BF1775" i="4"/>
  <c r="AC1775" i="4"/>
  <c r="I1774" i="2" s="1"/>
  <c r="BX1771" i="4"/>
  <c r="BT1771" i="4"/>
  <c r="BP1771" i="4"/>
  <c r="BL1771" i="4"/>
  <c r="BH1771" i="4"/>
  <c r="BD1771" i="4"/>
  <c r="BW1771" i="4"/>
  <c r="BS1771" i="4"/>
  <c r="BO1771" i="4"/>
  <c r="BK1771" i="4"/>
  <c r="BG1771" i="4"/>
  <c r="BC1771" i="4"/>
  <c r="BY1771" i="4"/>
  <c r="BQ1771" i="4"/>
  <c r="BI1771" i="4"/>
  <c r="BV1771" i="4"/>
  <c r="BN1771" i="4"/>
  <c r="BF1771" i="4"/>
  <c r="BU1771" i="4"/>
  <c r="BM1771" i="4"/>
  <c r="BE1771" i="4"/>
  <c r="BR1771" i="4"/>
  <c r="BJ1771" i="4"/>
  <c r="AC1771" i="4"/>
  <c r="I1770" i="2" s="1"/>
  <c r="BV1767" i="4"/>
  <c r="BR1767" i="4"/>
  <c r="BN1767" i="4"/>
  <c r="BJ1767" i="4"/>
  <c r="BF1767" i="4"/>
  <c r="BY1767" i="4"/>
  <c r="BU1767" i="4"/>
  <c r="BQ1767" i="4"/>
  <c r="BM1767" i="4"/>
  <c r="BI1767" i="4"/>
  <c r="BE1767" i="4"/>
  <c r="BX1767" i="4"/>
  <c r="BT1767" i="4"/>
  <c r="BP1767" i="4"/>
  <c r="BL1767" i="4"/>
  <c r="BH1767" i="4"/>
  <c r="BD1767" i="4"/>
  <c r="BS1767" i="4"/>
  <c r="BC1767" i="4"/>
  <c r="BO1767" i="4"/>
  <c r="BK1767" i="4"/>
  <c r="BG1767" i="4"/>
  <c r="BW1767" i="4"/>
  <c r="AC1767" i="4"/>
  <c r="I1766" i="2" s="1"/>
  <c r="BV1763" i="4"/>
  <c r="BR1763" i="4"/>
  <c r="BN1763" i="4"/>
  <c r="BJ1763" i="4"/>
  <c r="BF1763" i="4"/>
  <c r="BY1763" i="4"/>
  <c r="BU1763" i="4"/>
  <c r="BQ1763" i="4"/>
  <c r="BM1763" i="4"/>
  <c r="BI1763" i="4"/>
  <c r="BE1763" i="4"/>
  <c r="BX1763" i="4"/>
  <c r="BT1763" i="4"/>
  <c r="BP1763" i="4"/>
  <c r="BL1763" i="4"/>
  <c r="BH1763" i="4"/>
  <c r="BD1763" i="4"/>
  <c r="BO1763" i="4"/>
  <c r="BK1763" i="4"/>
  <c r="BW1763" i="4"/>
  <c r="BG1763" i="4"/>
  <c r="BS1763" i="4"/>
  <c r="BC1763" i="4"/>
  <c r="AC1763" i="4"/>
  <c r="I1762" i="2" s="1"/>
  <c r="BV1759" i="4"/>
  <c r="BR1759" i="4"/>
  <c r="BN1759" i="4"/>
  <c r="BJ1759" i="4"/>
  <c r="BF1759" i="4"/>
  <c r="BY1759" i="4"/>
  <c r="BU1759" i="4"/>
  <c r="BQ1759" i="4"/>
  <c r="BM1759" i="4"/>
  <c r="BI1759" i="4"/>
  <c r="BE1759" i="4"/>
  <c r="BX1759" i="4"/>
  <c r="BT1759" i="4"/>
  <c r="BP1759" i="4"/>
  <c r="BL1759" i="4"/>
  <c r="BH1759" i="4"/>
  <c r="BD1759" i="4"/>
  <c r="BK1759" i="4"/>
  <c r="BW1759" i="4"/>
  <c r="BG1759" i="4"/>
  <c r="BS1759" i="4"/>
  <c r="BC1759" i="4"/>
  <c r="BO1759" i="4"/>
  <c r="AC1759" i="4"/>
  <c r="I1758" i="2" s="1"/>
  <c r="BV1755" i="4"/>
  <c r="BR1755" i="4"/>
  <c r="BN1755" i="4"/>
  <c r="BJ1755" i="4"/>
  <c r="BF1755" i="4"/>
  <c r="BY1755" i="4"/>
  <c r="BU1755" i="4"/>
  <c r="BQ1755" i="4"/>
  <c r="BM1755" i="4"/>
  <c r="BI1755" i="4"/>
  <c r="BE1755" i="4"/>
  <c r="BX1755" i="4"/>
  <c r="BT1755" i="4"/>
  <c r="BP1755" i="4"/>
  <c r="BL1755" i="4"/>
  <c r="BH1755" i="4"/>
  <c r="BD1755" i="4"/>
  <c r="BW1755" i="4"/>
  <c r="BG1755" i="4"/>
  <c r="BS1755" i="4"/>
  <c r="BC1755" i="4"/>
  <c r="BO1755" i="4"/>
  <c r="BK1755" i="4"/>
  <c r="AC1755" i="4"/>
  <c r="I1754" i="2" s="1"/>
  <c r="BV1751" i="4"/>
  <c r="BR1751" i="4"/>
  <c r="BN1751" i="4"/>
  <c r="BJ1751" i="4"/>
  <c r="BF1751" i="4"/>
  <c r="BY1751" i="4"/>
  <c r="BU1751" i="4"/>
  <c r="BQ1751" i="4"/>
  <c r="BM1751" i="4"/>
  <c r="BI1751" i="4"/>
  <c r="BE1751" i="4"/>
  <c r="BX1751" i="4"/>
  <c r="BT1751" i="4"/>
  <c r="BP1751" i="4"/>
  <c r="BL1751" i="4"/>
  <c r="BH1751" i="4"/>
  <c r="BD1751" i="4"/>
  <c r="BS1751" i="4"/>
  <c r="BC1751" i="4"/>
  <c r="BO1751" i="4"/>
  <c r="BK1751" i="4"/>
  <c r="BW1751" i="4"/>
  <c r="BG1751" i="4"/>
  <c r="AC1751" i="4"/>
  <c r="I1750" i="2" s="1"/>
  <c r="BV1747" i="4"/>
  <c r="BR1747" i="4"/>
  <c r="BN1747" i="4"/>
  <c r="BJ1747" i="4"/>
  <c r="BF1747" i="4"/>
  <c r="BY1747" i="4"/>
  <c r="BU1747" i="4"/>
  <c r="BQ1747" i="4"/>
  <c r="BM1747" i="4"/>
  <c r="BI1747" i="4"/>
  <c r="BE1747" i="4"/>
  <c r="BX1747" i="4"/>
  <c r="BT1747" i="4"/>
  <c r="BP1747" i="4"/>
  <c r="BL1747" i="4"/>
  <c r="BH1747" i="4"/>
  <c r="BD1747" i="4"/>
  <c r="BO1747" i="4"/>
  <c r="BK1747" i="4"/>
  <c r="BW1747" i="4"/>
  <c r="BG1747" i="4"/>
  <c r="BS1747" i="4"/>
  <c r="BC1747" i="4"/>
  <c r="AC1747" i="4"/>
  <c r="I1746" i="2" s="1"/>
  <c r="BV1743" i="4"/>
  <c r="BR1743" i="4"/>
  <c r="BN1743" i="4"/>
  <c r="BJ1743" i="4"/>
  <c r="BF1743" i="4"/>
  <c r="BY1743" i="4"/>
  <c r="BU1743" i="4"/>
  <c r="BQ1743" i="4"/>
  <c r="BM1743" i="4"/>
  <c r="BI1743" i="4"/>
  <c r="BE1743" i="4"/>
  <c r="BX1743" i="4"/>
  <c r="BT1743" i="4"/>
  <c r="BP1743" i="4"/>
  <c r="BL1743" i="4"/>
  <c r="BH1743" i="4"/>
  <c r="BD1743" i="4"/>
  <c r="BK1743" i="4"/>
  <c r="BW1743" i="4"/>
  <c r="BG1743" i="4"/>
  <c r="BS1743" i="4"/>
  <c r="BC1743" i="4"/>
  <c r="BO1743" i="4"/>
  <c r="AC1743" i="4"/>
  <c r="I1742" i="2" s="1"/>
  <c r="BV1739" i="4"/>
  <c r="BR1739" i="4"/>
  <c r="BN1739" i="4"/>
  <c r="BJ1739" i="4"/>
  <c r="BF1739" i="4"/>
  <c r="BY1739" i="4"/>
  <c r="BU1739" i="4"/>
  <c r="BQ1739" i="4"/>
  <c r="BM1739" i="4"/>
  <c r="BI1739" i="4"/>
  <c r="BE1739" i="4"/>
  <c r="BX1739" i="4"/>
  <c r="BT1739" i="4"/>
  <c r="BP1739" i="4"/>
  <c r="BL1739" i="4"/>
  <c r="BH1739" i="4"/>
  <c r="BD1739" i="4"/>
  <c r="BW1739" i="4"/>
  <c r="BG1739" i="4"/>
  <c r="BS1739" i="4"/>
  <c r="BC1739" i="4"/>
  <c r="BO1739" i="4"/>
  <c r="BK1739" i="4"/>
  <c r="AC1739" i="4"/>
  <c r="I1738" i="2" s="1"/>
  <c r="BV1735" i="4"/>
  <c r="BR1735" i="4"/>
  <c r="BN1735" i="4"/>
  <c r="BJ1735" i="4"/>
  <c r="BF1735" i="4"/>
  <c r="BY1735" i="4"/>
  <c r="BU1735" i="4"/>
  <c r="BQ1735" i="4"/>
  <c r="BM1735" i="4"/>
  <c r="BI1735" i="4"/>
  <c r="BE1735" i="4"/>
  <c r="BX1735" i="4"/>
  <c r="BT1735" i="4"/>
  <c r="BP1735" i="4"/>
  <c r="BL1735" i="4"/>
  <c r="BH1735" i="4"/>
  <c r="BD1735" i="4"/>
  <c r="BS1735" i="4"/>
  <c r="BC1735" i="4"/>
  <c r="BO1735" i="4"/>
  <c r="BK1735" i="4"/>
  <c r="BW1735" i="4"/>
  <c r="BG1735" i="4"/>
  <c r="AC1735" i="4"/>
  <c r="I1734" i="2" s="1"/>
  <c r="BV1731" i="4"/>
  <c r="BR1731" i="4"/>
  <c r="BN1731" i="4"/>
  <c r="BJ1731" i="4"/>
  <c r="BF1731" i="4"/>
  <c r="BY1731" i="4"/>
  <c r="BU1731" i="4"/>
  <c r="BQ1731" i="4"/>
  <c r="BM1731" i="4"/>
  <c r="BI1731" i="4"/>
  <c r="BE1731" i="4"/>
  <c r="BX1731" i="4"/>
  <c r="BT1731" i="4"/>
  <c r="BP1731" i="4"/>
  <c r="BL1731" i="4"/>
  <c r="BH1731" i="4"/>
  <c r="BD1731" i="4"/>
  <c r="BO1731" i="4"/>
  <c r="BK1731" i="4"/>
  <c r="BW1731" i="4"/>
  <c r="BG1731" i="4"/>
  <c r="BC1731" i="4"/>
  <c r="BS1731" i="4"/>
  <c r="AC1731" i="4"/>
  <c r="I1730" i="2" s="1"/>
  <c r="BV1727" i="4"/>
  <c r="BR1727" i="4"/>
  <c r="BN1727" i="4"/>
  <c r="BJ1727" i="4"/>
  <c r="BF1727" i="4"/>
  <c r="BY1727" i="4"/>
  <c r="BU1727" i="4"/>
  <c r="BQ1727" i="4"/>
  <c r="BM1727" i="4"/>
  <c r="BI1727" i="4"/>
  <c r="BE1727" i="4"/>
  <c r="BX1727" i="4"/>
  <c r="BT1727" i="4"/>
  <c r="BP1727" i="4"/>
  <c r="BL1727" i="4"/>
  <c r="BH1727" i="4"/>
  <c r="BD1727" i="4"/>
  <c r="BK1727" i="4"/>
  <c r="BW1727" i="4"/>
  <c r="BG1727" i="4"/>
  <c r="BS1727" i="4"/>
  <c r="BC1727" i="4"/>
  <c r="BO1727" i="4"/>
  <c r="AC1727" i="4"/>
  <c r="I1726" i="2" s="1"/>
  <c r="BV1723" i="4"/>
  <c r="BR1723" i="4"/>
  <c r="BN1723" i="4"/>
  <c r="BJ1723" i="4"/>
  <c r="BF1723" i="4"/>
  <c r="BY1723" i="4"/>
  <c r="BU1723" i="4"/>
  <c r="BQ1723" i="4"/>
  <c r="BM1723" i="4"/>
  <c r="BI1723" i="4"/>
  <c r="BE1723" i="4"/>
  <c r="BX1723" i="4"/>
  <c r="BT1723" i="4"/>
  <c r="BP1723" i="4"/>
  <c r="BL1723" i="4"/>
  <c r="BH1723" i="4"/>
  <c r="BD1723" i="4"/>
  <c r="BW1723" i="4"/>
  <c r="BG1723" i="4"/>
  <c r="BS1723" i="4"/>
  <c r="BC1723" i="4"/>
  <c r="BO1723" i="4"/>
  <c r="BK1723" i="4"/>
  <c r="AC1723" i="4"/>
  <c r="I1722" i="2" s="1"/>
  <c r="BV1719" i="4"/>
  <c r="BR1719" i="4"/>
  <c r="BN1719" i="4"/>
  <c r="BJ1719" i="4"/>
  <c r="BF1719" i="4"/>
  <c r="BY1719" i="4"/>
  <c r="BU1719" i="4"/>
  <c r="BQ1719" i="4"/>
  <c r="BM1719" i="4"/>
  <c r="BI1719" i="4"/>
  <c r="BE1719" i="4"/>
  <c r="BX1719" i="4"/>
  <c r="BT1719" i="4"/>
  <c r="BP1719" i="4"/>
  <c r="BL1719" i="4"/>
  <c r="BH1719" i="4"/>
  <c r="BD1719" i="4"/>
  <c r="BS1719" i="4"/>
  <c r="BC1719" i="4"/>
  <c r="BO1719" i="4"/>
  <c r="BK1719" i="4"/>
  <c r="BW1719" i="4"/>
  <c r="BG1719" i="4"/>
  <c r="AC1719" i="4"/>
  <c r="I1718" i="2" s="1"/>
  <c r="BV1715" i="4"/>
  <c r="BR1715" i="4"/>
  <c r="BN1715" i="4"/>
  <c r="BJ1715" i="4"/>
  <c r="BF1715" i="4"/>
  <c r="BY1715" i="4"/>
  <c r="BU1715" i="4"/>
  <c r="BQ1715" i="4"/>
  <c r="BM1715" i="4"/>
  <c r="BI1715" i="4"/>
  <c r="BE1715" i="4"/>
  <c r="BX1715" i="4"/>
  <c r="BT1715" i="4"/>
  <c r="BP1715" i="4"/>
  <c r="BL1715" i="4"/>
  <c r="BH1715" i="4"/>
  <c r="BD1715" i="4"/>
  <c r="BO1715" i="4"/>
  <c r="BK1715" i="4"/>
  <c r="BW1715" i="4"/>
  <c r="BG1715" i="4"/>
  <c r="BS1715" i="4"/>
  <c r="BC1715" i="4"/>
  <c r="AC1715" i="4"/>
  <c r="I1714" i="2" s="1"/>
  <c r="BV1711" i="4"/>
  <c r="BR1711" i="4"/>
  <c r="BN1711" i="4"/>
  <c r="BJ1711" i="4"/>
  <c r="BF1711" i="4"/>
  <c r="BY1711" i="4"/>
  <c r="BU1711" i="4"/>
  <c r="BQ1711" i="4"/>
  <c r="BM1711" i="4"/>
  <c r="BI1711" i="4"/>
  <c r="BE1711" i="4"/>
  <c r="BX1711" i="4"/>
  <c r="BT1711" i="4"/>
  <c r="BP1711" i="4"/>
  <c r="BL1711" i="4"/>
  <c r="BH1711" i="4"/>
  <c r="BD1711" i="4"/>
  <c r="BK1711" i="4"/>
  <c r="BW1711" i="4"/>
  <c r="BG1711" i="4"/>
  <c r="BS1711" i="4"/>
  <c r="BC1711" i="4"/>
  <c r="BO1711" i="4"/>
  <c r="AC1711" i="4"/>
  <c r="I1710" i="2" s="1"/>
  <c r="BV1707" i="4"/>
  <c r="BR1707" i="4"/>
  <c r="BN1707" i="4"/>
  <c r="BJ1707" i="4"/>
  <c r="BF1707" i="4"/>
  <c r="BY1707" i="4"/>
  <c r="BU1707" i="4"/>
  <c r="BQ1707" i="4"/>
  <c r="BM1707" i="4"/>
  <c r="BI1707" i="4"/>
  <c r="BE1707" i="4"/>
  <c r="BX1707" i="4"/>
  <c r="BT1707" i="4"/>
  <c r="BP1707" i="4"/>
  <c r="BL1707" i="4"/>
  <c r="BH1707" i="4"/>
  <c r="BD1707" i="4"/>
  <c r="BW1707" i="4"/>
  <c r="BG1707" i="4"/>
  <c r="BS1707" i="4"/>
  <c r="BC1707" i="4"/>
  <c r="BO1707" i="4"/>
  <c r="BK1707" i="4"/>
  <c r="AC1707" i="4"/>
  <c r="I1706" i="2" s="1"/>
  <c r="BV1703" i="4"/>
  <c r="BR1703" i="4"/>
  <c r="BN1703" i="4"/>
  <c r="BJ1703" i="4"/>
  <c r="BF1703" i="4"/>
  <c r="BY1703" i="4"/>
  <c r="BU1703" i="4"/>
  <c r="BQ1703" i="4"/>
  <c r="BM1703" i="4"/>
  <c r="BI1703" i="4"/>
  <c r="BE1703" i="4"/>
  <c r="BX1703" i="4"/>
  <c r="BT1703" i="4"/>
  <c r="BP1703" i="4"/>
  <c r="BL1703" i="4"/>
  <c r="BH1703" i="4"/>
  <c r="BD1703" i="4"/>
  <c r="BS1703" i="4"/>
  <c r="BC1703" i="4"/>
  <c r="BO1703" i="4"/>
  <c r="BK1703" i="4"/>
  <c r="BG1703" i="4"/>
  <c r="BW1703" i="4"/>
  <c r="AC1703" i="4"/>
  <c r="I1702" i="2" s="1"/>
  <c r="BV1699" i="4"/>
  <c r="BR1699" i="4"/>
  <c r="BN1699" i="4"/>
  <c r="BJ1699" i="4"/>
  <c r="BF1699" i="4"/>
  <c r="BY1699" i="4"/>
  <c r="BU1699" i="4"/>
  <c r="BQ1699" i="4"/>
  <c r="BM1699" i="4"/>
  <c r="BI1699" i="4"/>
  <c r="BE1699" i="4"/>
  <c r="BX1699" i="4"/>
  <c r="BT1699" i="4"/>
  <c r="BP1699" i="4"/>
  <c r="BL1699" i="4"/>
  <c r="BH1699" i="4"/>
  <c r="BD1699" i="4"/>
  <c r="BO1699" i="4"/>
  <c r="BK1699" i="4"/>
  <c r="BW1699" i="4"/>
  <c r="BG1699" i="4"/>
  <c r="BS1699" i="4"/>
  <c r="BC1699" i="4"/>
  <c r="AC1699" i="4"/>
  <c r="I1698" i="2" s="1"/>
  <c r="BV1695" i="4"/>
  <c r="BR1695" i="4"/>
  <c r="BN1695" i="4"/>
  <c r="BJ1695" i="4"/>
  <c r="BF1695" i="4"/>
  <c r="BY1695" i="4"/>
  <c r="BU1695" i="4"/>
  <c r="BQ1695" i="4"/>
  <c r="BM1695" i="4"/>
  <c r="BI1695" i="4"/>
  <c r="BE1695" i="4"/>
  <c r="BX1695" i="4"/>
  <c r="BT1695" i="4"/>
  <c r="BP1695" i="4"/>
  <c r="BL1695" i="4"/>
  <c r="BH1695" i="4"/>
  <c r="BD1695" i="4"/>
  <c r="BK1695" i="4"/>
  <c r="BW1695" i="4"/>
  <c r="BG1695" i="4"/>
  <c r="BS1695" i="4"/>
  <c r="BC1695" i="4"/>
  <c r="BO1695" i="4"/>
  <c r="AC1695" i="4"/>
  <c r="I1694" i="2" s="1"/>
  <c r="BV1691" i="4"/>
  <c r="BR1691" i="4"/>
  <c r="BN1691" i="4"/>
  <c r="BJ1691" i="4"/>
  <c r="BF1691" i="4"/>
  <c r="BY1691" i="4"/>
  <c r="BU1691" i="4"/>
  <c r="BQ1691" i="4"/>
  <c r="BM1691" i="4"/>
  <c r="BI1691" i="4"/>
  <c r="BE1691" i="4"/>
  <c r="BX1691" i="4"/>
  <c r="BT1691" i="4"/>
  <c r="BP1691" i="4"/>
  <c r="BL1691" i="4"/>
  <c r="BH1691" i="4"/>
  <c r="BD1691" i="4"/>
  <c r="BW1691" i="4"/>
  <c r="BG1691" i="4"/>
  <c r="BS1691" i="4"/>
  <c r="BC1691" i="4"/>
  <c r="BO1691" i="4"/>
  <c r="BK1691" i="4"/>
  <c r="AC1691" i="4"/>
  <c r="I1690" i="2" s="1"/>
  <c r="BV1687" i="4"/>
  <c r="BR1687" i="4"/>
  <c r="BN1687" i="4"/>
  <c r="BJ1687" i="4"/>
  <c r="BF1687" i="4"/>
  <c r="BY1687" i="4"/>
  <c r="BU1687" i="4"/>
  <c r="BQ1687" i="4"/>
  <c r="BM1687" i="4"/>
  <c r="BI1687" i="4"/>
  <c r="BE1687" i="4"/>
  <c r="BX1687" i="4"/>
  <c r="BT1687" i="4"/>
  <c r="BP1687" i="4"/>
  <c r="BL1687" i="4"/>
  <c r="BH1687" i="4"/>
  <c r="BD1687" i="4"/>
  <c r="BS1687" i="4"/>
  <c r="BC1687" i="4"/>
  <c r="BO1687" i="4"/>
  <c r="BK1687" i="4"/>
  <c r="BW1687" i="4"/>
  <c r="BG1687" i="4"/>
  <c r="AC1687" i="4"/>
  <c r="I1686" i="2" s="1"/>
  <c r="BV1683" i="4"/>
  <c r="BR1683" i="4"/>
  <c r="BN1683" i="4"/>
  <c r="BJ1683" i="4"/>
  <c r="BF1683" i="4"/>
  <c r="BY1683" i="4"/>
  <c r="BU1683" i="4"/>
  <c r="BQ1683" i="4"/>
  <c r="BM1683" i="4"/>
  <c r="BI1683" i="4"/>
  <c r="BE1683" i="4"/>
  <c r="BX1683" i="4"/>
  <c r="BT1683" i="4"/>
  <c r="BP1683" i="4"/>
  <c r="BL1683" i="4"/>
  <c r="BH1683" i="4"/>
  <c r="BD1683" i="4"/>
  <c r="BO1683" i="4"/>
  <c r="BK1683" i="4"/>
  <c r="BW1683" i="4"/>
  <c r="BG1683" i="4"/>
  <c r="BS1683" i="4"/>
  <c r="BC1683" i="4"/>
  <c r="AC1683" i="4"/>
  <c r="I1682" i="2" s="1"/>
  <c r="BV1679" i="4"/>
  <c r="BR1679" i="4"/>
  <c r="BN1679" i="4"/>
  <c r="BJ1679" i="4"/>
  <c r="BF1679" i="4"/>
  <c r="BY1679" i="4"/>
  <c r="BU1679" i="4"/>
  <c r="BQ1679" i="4"/>
  <c r="BM1679" i="4"/>
  <c r="BI1679" i="4"/>
  <c r="BE1679" i="4"/>
  <c r="BX1679" i="4"/>
  <c r="BT1679" i="4"/>
  <c r="BP1679" i="4"/>
  <c r="BL1679" i="4"/>
  <c r="BH1679" i="4"/>
  <c r="BD1679" i="4"/>
  <c r="BK1679" i="4"/>
  <c r="BW1679" i="4"/>
  <c r="BG1679" i="4"/>
  <c r="BS1679" i="4"/>
  <c r="BC1679" i="4"/>
  <c r="BO1679" i="4"/>
  <c r="AC1679" i="4"/>
  <c r="I1678" i="2" s="1"/>
  <c r="BV1675" i="4"/>
  <c r="BR1675" i="4"/>
  <c r="BN1675" i="4"/>
  <c r="BJ1675" i="4"/>
  <c r="BF1675" i="4"/>
  <c r="BY1675" i="4"/>
  <c r="BU1675" i="4"/>
  <c r="BQ1675" i="4"/>
  <c r="BM1675" i="4"/>
  <c r="BI1675" i="4"/>
  <c r="BE1675" i="4"/>
  <c r="BX1675" i="4"/>
  <c r="BT1675" i="4"/>
  <c r="BP1675" i="4"/>
  <c r="BL1675" i="4"/>
  <c r="BH1675" i="4"/>
  <c r="BD1675" i="4"/>
  <c r="BW1675" i="4"/>
  <c r="BG1675" i="4"/>
  <c r="BS1675" i="4"/>
  <c r="BC1675" i="4"/>
  <c r="BO1675" i="4"/>
  <c r="BK1675" i="4"/>
  <c r="AC1675" i="4"/>
  <c r="I1674" i="2" s="1"/>
  <c r="BV1671" i="4"/>
  <c r="BR1671" i="4"/>
  <c r="BN1671" i="4"/>
  <c r="BJ1671" i="4"/>
  <c r="BF1671" i="4"/>
  <c r="BY1671" i="4"/>
  <c r="BU1671" i="4"/>
  <c r="BQ1671" i="4"/>
  <c r="BM1671" i="4"/>
  <c r="BI1671" i="4"/>
  <c r="BE1671" i="4"/>
  <c r="BX1671" i="4"/>
  <c r="BT1671" i="4"/>
  <c r="BP1671" i="4"/>
  <c r="BL1671" i="4"/>
  <c r="BH1671" i="4"/>
  <c r="BD1671" i="4"/>
  <c r="BS1671" i="4"/>
  <c r="BC1671" i="4"/>
  <c r="BO1671" i="4"/>
  <c r="BK1671" i="4"/>
  <c r="BW1671" i="4"/>
  <c r="BG1671" i="4"/>
  <c r="AC1671" i="4"/>
  <c r="I1670" i="2" s="1"/>
  <c r="BV1667" i="4"/>
  <c r="BR1667" i="4"/>
  <c r="BN1667" i="4"/>
  <c r="BJ1667" i="4"/>
  <c r="BF1667" i="4"/>
  <c r="BY1667" i="4"/>
  <c r="BU1667" i="4"/>
  <c r="BQ1667" i="4"/>
  <c r="BM1667" i="4"/>
  <c r="BI1667" i="4"/>
  <c r="BE1667" i="4"/>
  <c r="BX1667" i="4"/>
  <c r="BT1667" i="4"/>
  <c r="BP1667" i="4"/>
  <c r="BL1667" i="4"/>
  <c r="BH1667" i="4"/>
  <c r="BD1667" i="4"/>
  <c r="BO1667" i="4"/>
  <c r="BK1667" i="4"/>
  <c r="BW1667" i="4"/>
  <c r="BG1667" i="4"/>
  <c r="BC1667" i="4"/>
  <c r="BS1667" i="4"/>
  <c r="AC1667" i="4"/>
  <c r="I1666" i="2" s="1"/>
  <c r="BV1663" i="4"/>
  <c r="BR1663" i="4"/>
  <c r="BN1663" i="4"/>
  <c r="BJ1663" i="4"/>
  <c r="BF1663" i="4"/>
  <c r="BY1663" i="4"/>
  <c r="BU1663" i="4"/>
  <c r="BQ1663" i="4"/>
  <c r="BM1663" i="4"/>
  <c r="BI1663" i="4"/>
  <c r="BE1663" i="4"/>
  <c r="BX1663" i="4"/>
  <c r="BT1663" i="4"/>
  <c r="BP1663" i="4"/>
  <c r="BL1663" i="4"/>
  <c r="BH1663" i="4"/>
  <c r="BD1663" i="4"/>
  <c r="BK1663" i="4"/>
  <c r="BW1663" i="4"/>
  <c r="BG1663" i="4"/>
  <c r="BS1663" i="4"/>
  <c r="BC1663" i="4"/>
  <c r="BO1663" i="4"/>
  <c r="AC1663" i="4"/>
  <c r="I1662" i="2" s="1"/>
  <c r="BV1659" i="4"/>
  <c r="BR1659" i="4"/>
  <c r="BN1659" i="4"/>
  <c r="BJ1659" i="4"/>
  <c r="BF1659" i="4"/>
  <c r="BY1659" i="4"/>
  <c r="BU1659" i="4"/>
  <c r="BQ1659" i="4"/>
  <c r="BM1659" i="4"/>
  <c r="BI1659" i="4"/>
  <c r="BE1659" i="4"/>
  <c r="BX1659" i="4"/>
  <c r="BT1659" i="4"/>
  <c r="BP1659" i="4"/>
  <c r="BL1659" i="4"/>
  <c r="BH1659" i="4"/>
  <c r="BD1659" i="4"/>
  <c r="BW1659" i="4"/>
  <c r="BG1659" i="4"/>
  <c r="BS1659" i="4"/>
  <c r="BC1659" i="4"/>
  <c r="BO1659" i="4"/>
  <c r="BK1659" i="4"/>
  <c r="AC1659" i="4"/>
  <c r="I1658" i="2" s="1"/>
  <c r="BV1655" i="4"/>
  <c r="BR1655" i="4"/>
  <c r="BN1655" i="4"/>
  <c r="BJ1655" i="4"/>
  <c r="BF1655" i="4"/>
  <c r="BY1655" i="4"/>
  <c r="BU1655" i="4"/>
  <c r="BQ1655" i="4"/>
  <c r="BM1655" i="4"/>
  <c r="BI1655" i="4"/>
  <c r="BE1655" i="4"/>
  <c r="BX1655" i="4"/>
  <c r="BT1655" i="4"/>
  <c r="BP1655" i="4"/>
  <c r="BL1655" i="4"/>
  <c r="BH1655" i="4"/>
  <c r="BD1655" i="4"/>
  <c r="BS1655" i="4"/>
  <c r="BC1655" i="4"/>
  <c r="BO1655" i="4"/>
  <c r="BK1655" i="4"/>
  <c r="BW1655" i="4"/>
  <c r="BG1655" i="4"/>
  <c r="AC1655" i="4"/>
  <c r="I1654" i="2" s="1"/>
  <c r="BV1651" i="4"/>
  <c r="BR1651" i="4"/>
  <c r="BN1651" i="4"/>
  <c r="BJ1651" i="4"/>
  <c r="BF1651" i="4"/>
  <c r="BY1651" i="4"/>
  <c r="BU1651" i="4"/>
  <c r="BQ1651" i="4"/>
  <c r="BM1651" i="4"/>
  <c r="BI1651" i="4"/>
  <c r="BE1651" i="4"/>
  <c r="BX1651" i="4"/>
  <c r="BT1651" i="4"/>
  <c r="BP1651" i="4"/>
  <c r="BL1651" i="4"/>
  <c r="BH1651" i="4"/>
  <c r="BD1651" i="4"/>
  <c r="BO1651" i="4"/>
  <c r="BK1651" i="4"/>
  <c r="BW1651" i="4"/>
  <c r="BG1651" i="4"/>
  <c r="BS1651" i="4"/>
  <c r="BC1651" i="4"/>
  <c r="AC1651" i="4"/>
  <c r="I1650" i="2" s="1"/>
  <c r="BV1647" i="4"/>
  <c r="BR1647" i="4"/>
  <c r="BN1647" i="4"/>
  <c r="BJ1647" i="4"/>
  <c r="BF1647" i="4"/>
  <c r="BY1647" i="4"/>
  <c r="BU1647" i="4"/>
  <c r="BQ1647" i="4"/>
  <c r="BM1647" i="4"/>
  <c r="BI1647" i="4"/>
  <c r="BE1647" i="4"/>
  <c r="BX1647" i="4"/>
  <c r="BT1647" i="4"/>
  <c r="BP1647" i="4"/>
  <c r="BL1647" i="4"/>
  <c r="BH1647" i="4"/>
  <c r="BD1647" i="4"/>
  <c r="BK1647" i="4"/>
  <c r="BW1647" i="4"/>
  <c r="BG1647" i="4"/>
  <c r="BS1647" i="4"/>
  <c r="BC1647" i="4"/>
  <c r="BO1647" i="4"/>
  <c r="AC1647" i="4"/>
  <c r="I1646" i="2" s="1"/>
  <c r="BV1643" i="4"/>
  <c r="BR1643" i="4"/>
  <c r="BN1643" i="4"/>
  <c r="BJ1643" i="4"/>
  <c r="BF1643" i="4"/>
  <c r="BY1643" i="4"/>
  <c r="BU1643" i="4"/>
  <c r="BQ1643" i="4"/>
  <c r="BM1643" i="4"/>
  <c r="BI1643" i="4"/>
  <c r="BE1643" i="4"/>
  <c r="BX1643" i="4"/>
  <c r="BT1643" i="4"/>
  <c r="BP1643" i="4"/>
  <c r="BL1643" i="4"/>
  <c r="BH1643" i="4"/>
  <c r="BD1643" i="4"/>
  <c r="BW1643" i="4"/>
  <c r="BG1643" i="4"/>
  <c r="BS1643" i="4"/>
  <c r="BC1643" i="4"/>
  <c r="BO1643" i="4"/>
  <c r="BK1643" i="4"/>
  <c r="AC1643" i="4"/>
  <c r="I1642" i="2" s="1"/>
  <c r="BV1639" i="4"/>
  <c r="BR1639" i="4"/>
  <c r="BN1639" i="4"/>
  <c r="BJ1639" i="4"/>
  <c r="BF1639" i="4"/>
  <c r="BY1639" i="4"/>
  <c r="BU1639" i="4"/>
  <c r="BQ1639" i="4"/>
  <c r="BM1639" i="4"/>
  <c r="BI1639" i="4"/>
  <c r="BE1639" i="4"/>
  <c r="BX1639" i="4"/>
  <c r="BT1639" i="4"/>
  <c r="BP1639" i="4"/>
  <c r="BL1639" i="4"/>
  <c r="BH1639" i="4"/>
  <c r="BD1639" i="4"/>
  <c r="BS1639" i="4"/>
  <c r="BC1639" i="4"/>
  <c r="BO1639" i="4"/>
  <c r="BK1639" i="4"/>
  <c r="BG1639" i="4"/>
  <c r="BW1639" i="4"/>
  <c r="AC1639" i="4"/>
  <c r="I1638" i="2" s="1"/>
  <c r="BV1635" i="4"/>
  <c r="BR1635" i="4"/>
  <c r="BN1635" i="4"/>
  <c r="BJ1635" i="4"/>
  <c r="BF1635" i="4"/>
  <c r="BY1635" i="4"/>
  <c r="BU1635" i="4"/>
  <c r="BQ1635" i="4"/>
  <c r="BM1635" i="4"/>
  <c r="BI1635" i="4"/>
  <c r="BE1635" i="4"/>
  <c r="BX1635" i="4"/>
  <c r="BT1635" i="4"/>
  <c r="BP1635" i="4"/>
  <c r="BL1635" i="4"/>
  <c r="BH1635" i="4"/>
  <c r="BD1635" i="4"/>
  <c r="BO1635" i="4"/>
  <c r="BK1635" i="4"/>
  <c r="BW1635" i="4"/>
  <c r="BG1635" i="4"/>
  <c r="BS1635" i="4"/>
  <c r="BC1635" i="4"/>
  <c r="AC1635" i="4"/>
  <c r="I1634" i="2" s="1"/>
  <c r="BV1631" i="4"/>
  <c r="BR1631" i="4"/>
  <c r="BN1631" i="4"/>
  <c r="BJ1631" i="4"/>
  <c r="BF1631" i="4"/>
  <c r="BY1631" i="4"/>
  <c r="BU1631" i="4"/>
  <c r="BQ1631" i="4"/>
  <c r="BM1631" i="4"/>
  <c r="BI1631" i="4"/>
  <c r="BE1631" i="4"/>
  <c r="BX1631" i="4"/>
  <c r="BT1631" i="4"/>
  <c r="BP1631" i="4"/>
  <c r="BL1631" i="4"/>
  <c r="BH1631" i="4"/>
  <c r="BD1631" i="4"/>
  <c r="BK1631" i="4"/>
  <c r="BW1631" i="4"/>
  <c r="BG1631" i="4"/>
  <c r="BS1631" i="4"/>
  <c r="BC1631" i="4"/>
  <c r="BO1631" i="4"/>
  <c r="AC1631" i="4"/>
  <c r="I1630" i="2" s="1"/>
  <c r="BV1627" i="4"/>
  <c r="BR1627" i="4"/>
  <c r="BN1627" i="4"/>
  <c r="BJ1627" i="4"/>
  <c r="BF1627" i="4"/>
  <c r="BY1627" i="4"/>
  <c r="BU1627" i="4"/>
  <c r="BQ1627" i="4"/>
  <c r="BM1627" i="4"/>
  <c r="BI1627" i="4"/>
  <c r="BE1627" i="4"/>
  <c r="BX1627" i="4"/>
  <c r="BT1627" i="4"/>
  <c r="BP1627" i="4"/>
  <c r="BL1627" i="4"/>
  <c r="BH1627" i="4"/>
  <c r="BD1627" i="4"/>
  <c r="BW1627" i="4"/>
  <c r="BG1627" i="4"/>
  <c r="BS1627" i="4"/>
  <c r="BC1627" i="4"/>
  <c r="BO1627" i="4"/>
  <c r="BK1627" i="4"/>
  <c r="AC1627" i="4"/>
  <c r="I1626" i="2" s="1"/>
  <c r="BV1623" i="4"/>
  <c r="BR1623" i="4"/>
  <c r="BN1623" i="4"/>
  <c r="BJ1623" i="4"/>
  <c r="BF1623" i="4"/>
  <c r="BY1623" i="4"/>
  <c r="BU1623" i="4"/>
  <c r="BQ1623" i="4"/>
  <c r="BM1623" i="4"/>
  <c r="BI1623" i="4"/>
  <c r="BE1623" i="4"/>
  <c r="BX1623" i="4"/>
  <c r="BT1623" i="4"/>
  <c r="BP1623" i="4"/>
  <c r="BL1623" i="4"/>
  <c r="BH1623" i="4"/>
  <c r="BD1623" i="4"/>
  <c r="BS1623" i="4"/>
  <c r="BC1623" i="4"/>
  <c r="BO1623" i="4"/>
  <c r="BK1623" i="4"/>
  <c r="BW1623" i="4"/>
  <c r="BG1623" i="4"/>
  <c r="AC1623" i="4"/>
  <c r="I1622" i="2" s="1"/>
  <c r="BV1619" i="4"/>
  <c r="BR1619" i="4"/>
  <c r="BN1619" i="4"/>
  <c r="BJ1619" i="4"/>
  <c r="BF1619" i="4"/>
  <c r="BY1619" i="4"/>
  <c r="BU1619" i="4"/>
  <c r="BQ1619" i="4"/>
  <c r="BM1619" i="4"/>
  <c r="BI1619" i="4"/>
  <c r="BE1619" i="4"/>
  <c r="BX1619" i="4"/>
  <c r="BT1619" i="4"/>
  <c r="BP1619" i="4"/>
  <c r="BL1619" i="4"/>
  <c r="BH1619" i="4"/>
  <c r="BD1619" i="4"/>
  <c r="BO1619" i="4"/>
  <c r="BK1619" i="4"/>
  <c r="BW1619" i="4"/>
  <c r="BG1619" i="4"/>
  <c r="BS1619" i="4"/>
  <c r="BC1619" i="4"/>
  <c r="AC1619" i="4"/>
  <c r="I1618" i="2" s="1"/>
  <c r="BV1615" i="4"/>
  <c r="BR1615" i="4"/>
  <c r="BN1615" i="4"/>
  <c r="BJ1615" i="4"/>
  <c r="BF1615" i="4"/>
  <c r="BY1615" i="4"/>
  <c r="BU1615" i="4"/>
  <c r="BQ1615" i="4"/>
  <c r="BM1615" i="4"/>
  <c r="BI1615" i="4"/>
  <c r="BE1615" i="4"/>
  <c r="BX1615" i="4"/>
  <c r="BT1615" i="4"/>
  <c r="BP1615" i="4"/>
  <c r="BL1615" i="4"/>
  <c r="BH1615" i="4"/>
  <c r="BD1615" i="4"/>
  <c r="BK1615" i="4"/>
  <c r="BW1615" i="4"/>
  <c r="BG1615" i="4"/>
  <c r="BS1615" i="4"/>
  <c r="BC1615" i="4"/>
  <c r="BO1615" i="4"/>
  <c r="AC1615" i="4"/>
  <c r="I1614" i="2" s="1"/>
  <c r="BV1611" i="4"/>
  <c r="BR1611" i="4"/>
  <c r="BN1611" i="4"/>
  <c r="BJ1611" i="4"/>
  <c r="BF1611" i="4"/>
  <c r="BY1611" i="4"/>
  <c r="BU1611" i="4"/>
  <c r="BQ1611" i="4"/>
  <c r="BM1611" i="4"/>
  <c r="BI1611" i="4"/>
  <c r="BE1611" i="4"/>
  <c r="BX1611" i="4"/>
  <c r="BT1611" i="4"/>
  <c r="BP1611" i="4"/>
  <c r="BL1611" i="4"/>
  <c r="BH1611" i="4"/>
  <c r="BD1611" i="4"/>
  <c r="BW1611" i="4"/>
  <c r="BG1611" i="4"/>
  <c r="BS1611" i="4"/>
  <c r="BC1611" i="4"/>
  <c r="BO1611" i="4"/>
  <c r="BK1611" i="4"/>
  <c r="AC1611" i="4"/>
  <c r="I1610" i="2" s="1"/>
  <c r="BV1607" i="4"/>
  <c r="BR1607" i="4"/>
  <c r="BN1607" i="4"/>
  <c r="BJ1607" i="4"/>
  <c r="BF1607" i="4"/>
  <c r="BY1607" i="4"/>
  <c r="BU1607" i="4"/>
  <c r="BQ1607" i="4"/>
  <c r="BM1607" i="4"/>
  <c r="BI1607" i="4"/>
  <c r="BE1607" i="4"/>
  <c r="BX1607" i="4"/>
  <c r="BT1607" i="4"/>
  <c r="BP1607" i="4"/>
  <c r="BL1607" i="4"/>
  <c r="BH1607" i="4"/>
  <c r="BD1607" i="4"/>
  <c r="BS1607" i="4"/>
  <c r="BC1607" i="4"/>
  <c r="BO1607" i="4"/>
  <c r="BK1607" i="4"/>
  <c r="BW1607" i="4"/>
  <c r="BG1607" i="4"/>
  <c r="AC1607" i="4"/>
  <c r="I1606" i="2" s="1"/>
  <c r="BV1603" i="4"/>
  <c r="BR1603" i="4"/>
  <c r="BN1603" i="4"/>
  <c r="BJ1603" i="4"/>
  <c r="BF1603" i="4"/>
  <c r="BY1603" i="4"/>
  <c r="BU1603" i="4"/>
  <c r="BQ1603" i="4"/>
  <c r="BM1603" i="4"/>
  <c r="BI1603" i="4"/>
  <c r="BE1603" i="4"/>
  <c r="BX1603" i="4"/>
  <c r="BT1603" i="4"/>
  <c r="BP1603" i="4"/>
  <c r="BL1603" i="4"/>
  <c r="BH1603" i="4"/>
  <c r="BD1603" i="4"/>
  <c r="BO1603" i="4"/>
  <c r="BK1603" i="4"/>
  <c r="BW1603" i="4"/>
  <c r="BG1603" i="4"/>
  <c r="BC1603" i="4"/>
  <c r="BS1603" i="4"/>
  <c r="AC1603" i="4"/>
  <c r="I1602" i="2" s="1"/>
  <c r="BV1599" i="4"/>
  <c r="BR1599" i="4"/>
  <c r="BN1599" i="4"/>
  <c r="BJ1599" i="4"/>
  <c r="BF1599" i="4"/>
  <c r="BY1599" i="4"/>
  <c r="BU1599" i="4"/>
  <c r="BQ1599" i="4"/>
  <c r="BM1599" i="4"/>
  <c r="BI1599" i="4"/>
  <c r="BE1599" i="4"/>
  <c r="BX1599" i="4"/>
  <c r="BT1599" i="4"/>
  <c r="BP1599" i="4"/>
  <c r="BL1599" i="4"/>
  <c r="BH1599" i="4"/>
  <c r="BD1599" i="4"/>
  <c r="BK1599" i="4"/>
  <c r="BW1599" i="4"/>
  <c r="BG1599" i="4"/>
  <c r="BS1599" i="4"/>
  <c r="BC1599" i="4"/>
  <c r="BO1599" i="4"/>
  <c r="AC1599" i="4"/>
  <c r="I1598" i="2" s="1"/>
  <c r="BV1595" i="4"/>
  <c r="BR1595" i="4"/>
  <c r="BN1595" i="4"/>
  <c r="BJ1595" i="4"/>
  <c r="BF1595" i="4"/>
  <c r="BY1595" i="4"/>
  <c r="BU1595" i="4"/>
  <c r="BQ1595" i="4"/>
  <c r="BM1595" i="4"/>
  <c r="BI1595" i="4"/>
  <c r="BE1595" i="4"/>
  <c r="BX1595" i="4"/>
  <c r="BT1595" i="4"/>
  <c r="BP1595" i="4"/>
  <c r="BL1595" i="4"/>
  <c r="BH1595" i="4"/>
  <c r="BD1595" i="4"/>
  <c r="BW1595" i="4"/>
  <c r="BG1595" i="4"/>
  <c r="BS1595" i="4"/>
  <c r="BC1595" i="4"/>
  <c r="BO1595" i="4"/>
  <c r="BK1595" i="4"/>
  <c r="AC1595" i="4"/>
  <c r="I1594" i="2" s="1"/>
  <c r="BV1591" i="4"/>
  <c r="BR1591" i="4"/>
  <c r="BN1591" i="4"/>
  <c r="BJ1591" i="4"/>
  <c r="BF1591" i="4"/>
  <c r="BY1591" i="4"/>
  <c r="BU1591" i="4"/>
  <c r="BQ1591" i="4"/>
  <c r="BM1591" i="4"/>
  <c r="BI1591" i="4"/>
  <c r="BE1591" i="4"/>
  <c r="BX1591" i="4"/>
  <c r="BT1591" i="4"/>
  <c r="BP1591" i="4"/>
  <c r="BL1591" i="4"/>
  <c r="BH1591" i="4"/>
  <c r="BD1591" i="4"/>
  <c r="BS1591" i="4"/>
  <c r="BC1591" i="4"/>
  <c r="BO1591" i="4"/>
  <c r="BK1591" i="4"/>
  <c r="BW1591" i="4"/>
  <c r="BG1591" i="4"/>
  <c r="AC1591" i="4"/>
  <c r="I1590" i="2" s="1"/>
  <c r="BV1587" i="4"/>
  <c r="BR1587" i="4"/>
  <c r="BN1587" i="4"/>
  <c r="BJ1587" i="4"/>
  <c r="BF1587" i="4"/>
  <c r="BY1587" i="4"/>
  <c r="BU1587" i="4"/>
  <c r="BQ1587" i="4"/>
  <c r="BM1587" i="4"/>
  <c r="BI1587" i="4"/>
  <c r="BE1587" i="4"/>
  <c r="BX1587" i="4"/>
  <c r="BT1587" i="4"/>
  <c r="BP1587" i="4"/>
  <c r="BL1587" i="4"/>
  <c r="BH1587" i="4"/>
  <c r="BD1587" i="4"/>
  <c r="BO1587" i="4"/>
  <c r="BK1587" i="4"/>
  <c r="BW1587" i="4"/>
  <c r="BG1587" i="4"/>
  <c r="BS1587" i="4"/>
  <c r="BC1587" i="4"/>
  <c r="AC1587" i="4"/>
  <c r="I1586" i="2" s="1"/>
  <c r="BV1583" i="4"/>
  <c r="BR1583" i="4"/>
  <c r="BN1583" i="4"/>
  <c r="BJ1583" i="4"/>
  <c r="BF1583" i="4"/>
  <c r="BY1583" i="4"/>
  <c r="BU1583" i="4"/>
  <c r="BQ1583" i="4"/>
  <c r="BM1583" i="4"/>
  <c r="BI1583" i="4"/>
  <c r="BE1583" i="4"/>
  <c r="BX1583" i="4"/>
  <c r="BT1583" i="4"/>
  <c r="BP1583" i="4"/>
  <c r="BL1583" i="4"/>
  <c r="BH1583" i="4"/>
  <c r="BD1583" i="4"/>
  <c r="BK1583" i="4"/>
  <c r="BW1583" i="4"/>
  <c r="BG1583" i="4"/>
  <c r="BS1583" i="4"/>
  <c r="BC1583" i="4"/>
  <c r="BO1583" i="4"/>
  <c r="AC1583" i="4"/>
  <c r="I1582" i="2" s="1"/>
  <c r="BV1579" i="4"/>
  <c r="BR1579" i="4"/>
  <c r="BN1579" i="4"/>
  <c r="BJ1579" i="4"/>
  <c r="BF1579" i="4"/>
  <c r="BY1579" i="4"/>
  <c r="BU1579" i="4"/>
  <c r="BQ1579" i="4"/>
  <c r="BM1579" i="4"/>
  <c r="BI1579" i="4"/>
  <c r="BE1579" i="4"/>
  <c r="BX1579" i="4"/>
  <c r="BT1579" i="4"/>
  <c r="BP1579" i="4"/>
  <c r="BL1579" i="4"/>
  <c r="BH1579" i="4"/>
  <c r="BD1579" i="4"/>
  <c r="BW1579" i="4"/>
  <c r="BG1579" i="4"/>
  <c r="BS1579" i="4"/>
  <c r="BC1579" i="4"/>
  <c r="BO1579" i="4"/>
  <c r="BK1579" i="4"/>
  <c r="AC1579" i="4"/>
  <c r="I1578" i="2" s="1"/>
  <c r="BV1575" i="4"/>
  <c r="BR1575" i="4"/>
  <c r="BN1575" i="4"/>
  <c r="BJ1575" i="4"/>
  <c r="BF1575" i="4"/>
  <c r="BY1575" i="4"/>
  <c r="BU1575" i="4"/>
  <c r="BQ1575" i="4"/>
  <c r="BM1575" i="4"/>
  <c r="BI1575" i="4"/>
  <c r="BE1575" i="4"/>
  <c r="BX1575" i="4"/>
  <c r="BT1575" i="4"/>
  <c r="BP1575" i="4"/>
  <c r="BL1575" i="4"/>
  <c r="BH1575" i="4"/>
  <c r="BD1575" i="4"/>
  <c r="BS1575" i="4"/>
  <c r="BC1575" i="4"/>
  <c r="BO1575" i="4"/>
  <c r="BK1575" i="4"/>
  <c r="BG1575" i="4"/>
  <c r="BW1575" i="4"/>
  <c r="AC1575" i="4"/>
  <c r="I1574" i="2" s="1"/>
  <c r="BV1571" i="4"/>
  <c r="BR1571" i="4"/>
  <c r="BN1571" i="4"/>
  <c r="BJ1571" i="4"/>
  <c r="BF1571" i="4"/>
  <c r="BY1571" i="4"/>
  <c r="BU1571" i="4"/>
  <c r="BQ1571" i="4"/>
  <c r="BM1571" i="4"/>
  <c r="BI1571" i="4"/>
  <c r="BE1571" i="4"/>
  <c r="BX1571" i="4"/>
  <c r="BT1571" i="4"/>
  <c r="BP1571" i="4"/>
  <c r="BL1571" i="4"/>
  <c r="BH1571" i="4"/>
  <c r="BD1571" i="4"/>
  <c r="BO1571" i="4"/>
  <c r="BK1571" i="4"/>
  <c r="BW1571" i="4"/>
  <c r="BG1571" i="4"/>
  <c r="BS1571" i="4"/>
  <c r="BC1571" i="4"/>
  <c r="AC1571" i="4"/>
  <c r="I1570" i="2" s="1"/>
  <c r="BV1567" i="4"/>
  <c r="BR1567" i="4"/>
  <c r="BN1567" i="4"/>
  <c r="BJ1567" i="4"/>
  <c r="BF1567" i="4"/>
  <c r="BY1567" i="4"/>
  <c r="BU1567" i="4"/>
  <c r="BQ1567" i="4"/>
  <c r="BM1567" i="4"/>
  <c r="BI1567" i="4"/>
  <c r="BE1567" i="4"/>
  <c r="BX1567" i="4"/>
  <c r="BT1567" i="4"/>
  <c r="BP1567" i="4"/>
  <c r="BL1567" i="4"/>
  <c r="BH1567" i="4"/>
  <c r="BD1567" i="4"/>
  <c r="BK1567" i="4"/>
  <c r="BW1567" i="4"/>
  <c r="BG1567" i="4"/>
  <c r="BS1567" i="4"/>
  <c r="BC1567" i="4"/>
  <c r="BO1567" i="4"/>
  <c r="AC1567" i="4"/>
  <c r="I1566" i="2" s="1"/>
  <c r="BV1563" i="4"/>
  <c r="BR1563" i="4"/>
  <c r="BN1563" i="4"/>
  <c r="BJ1563" i="4"/>
  <c r="BF1563" i="4"/>
  <c r="BY1563" i="4"/>
  <c r="BU1563" i="4"/>
  <c r="BQ1563" i="4"/>
  <c r="BM1563" i="4"/>
  <c r="BI1563" i="4"/>
  <c r="BE1563" i="4"/>
  <c r="BX1563" i="4"/>
  <c r="BT1563" i="4"/>
  <c r="BP1563" i="4"/>
  <c r="BL1563" i="4"/>
  <c r="BH1563" i="4"/>
  <c r="BD1563" i="4"/>
  <c r="BW1563" i="4"/>
  <c r="BG1563" i="4"/>
  <c r="BS1563" i="4"/>
  <c r="BC1563" i="4"/>
  <c r="BO1563" i="4"/>
  <c r="BK1563" i="4"/>
  <c r="AC1563" i="4"/>
  <c r="I1562" i="2" s="1"/>
  <c r="BV1559" i="4"/>
  <c r="BR1559" i="4"/>
  <c r="BN1559" i="4"/>
  <c r="BJ1559" i="4"/>
  <c r="BF1559" i="4"/>
  <c r="BY1559" i="4"/>
  <c r="BU1559" i="4"/>
  <c r="BQ1559" i="4"/>
  <c r="BM1559" i="4"/>
  <c r="BI1559" i="4"/>
  <c r="BE1559" i="4"/>
  <c r="BX1559" i="4"/>
  <c r="BT1559" i="4"/>
  <c r="BP1559" i="4"/>
  <c r="BL1559" i="4"/>
  <c r="BH1559" i="4"/>
  <c r="BD1559" i="4"/>
  <c r="BS1559" i="4"/>
  <c r="BC1559" i="4"/>
  <c r="BO1559" i="4"/>
  <c r="BK1559" i="4"/>
  <c r="BW1559" i="4"/>
  <c r="BG1559" i="4"/>
  <c r="AC1559" i="4"/>
  <c r="I1558" i="2" s="1"/>
  <c r="BV1555" i="4"/>
  <c r="BR1555" i="4"/>
  <c r="BN1555" i="4"/>
  <c r="BJ1555" i="4"/>
  <c r="BF1555" i="4"/>
  <c r="BY1555" i="4"/>
  <c r="BU1555" i="4"/>
  <c r="BQ1555" i="4"/>
  <c r="BM1555" i="4"/>
  <c r="BI1555" i="4"/>
  <c r="BE1555" i="4"/>
  <c r="BX1555" i="4"/>
  <c r="BT1555" i="4"/>
  <c r="BP1555" i="4"/>
  <c r="BL1555" i="4"/>
  <c r="BH1555" i="4"/>
  <c r="BD1555" i="4"/>
  <c r="BO1555" i="4"/>
  <c r="BK1555" i="4"/>
  <c r="BW1555" i="4"/>
  <c r="BG1555" i="4"/>
  <c r="BS1555" i="4"/>
  <c r="BC1555" i="4"/>
  <c r="AC1555" i="4"/>
  <c r="I1554" i="2" s="1"/>
  <c r="BV1551" i="4"/>
  <c r="BR1551" i="4"/>
  <c r="BN1551" i="4"/>
  <c r="BJ1551" i="4"/>
  <c r="BF1551" i="4"/>
  <c r="BY1551" i="4"/>
  <c r="BU1551" i="4"/>
  <c r="BQ1551" i="4"/>
  <c r="BM1551" i="4"/>
  <c r="BI1551" i="4"/>
  <c r="BE1551" i="4"/>
  <c r="BX1551" i="4"/>
  <c r="BT1551" i="4"/>
  <c r="BP1551" i="4"/>
  <c r="BL1551" i="4"/>
  <c r="BH1551" i="4"/>
  <c r="BD1551" i="4"/>
  <c r="BK1551" i="4"/>
  <c r="BW1551" i="4"/>
  <c r="BG1551" i="4"/>
  <c r="BS1551" i="4"/>
  <c r="BC1551" i="4"/>
  <c r="BO1551" i="4"/>
  <c r="AC1551" i="4"/>
  <c r="I1550" i="2" s="1"/>
  <c r="BV1547" i="4"/>
  <c r="BR1547" i="4"/>
  <c r="BN1547" i="4"/>
  <c r="BJ1547" i="4"/>
  <c r="BF1547" i="4"/>
  <c r="BY1547" i="4"/>
  <c r="BU1547" i="4"/>
  <c r="BQ1547" i="4"/>
  <c r="BM1547" i="4"/>
  <c r="BI1547" i="4"/>
  <c r="BE1547" i="4"/>
  <c r="BX1547" i="4"/>
  <c r="BT1547" i="4"/>
  <c r="BP1547" i="4"/>
  <c r="BL1547" i="4"/>
  <c r="BH1547" i="4"/>
  <c r="BD1547" i="4"/>
  <c r="BW1547" i="4"/>
  <c r="BG1547" i="4"/>
  <c r="BS1547" i="4"/>
  <c r="BC1547" i="4"/>
  <c r="BO1547" i="4"/>
  <c r="BK1547" i="4"/>
  <c r="AC1547" i="4"/>
  <c r="I1546" i="2" s="1"/>
  <c r="BV1543" i="4"/>
  <c r="BR1543" i="4"/>
  <c r="BN1543" i="4"/>
  <c r="BJ1543" i="4"/>
  <c r="BF1543" i="4"/>
  <c r="BY1543" i="4"/>
  <c r="BU1543" i="4"/>
  <c r="BQ1543" i="4"/>
  <c r="BM1543" i="4"/>
  <c r="BI1543" i="4"/>
  <c r="BE1543" i="4"/>
  <c r="BX1543" i="4"/>
  <c r="BT1543" i="4"/>
  <c r="BP1543" i="4"/>
  <c r="BL1543" i="4"/>
  <c r="BH1543" i="4"/>
  <c r="BD1543" i="4"/>
  <c r="BS1543" i="4"/>
  <c r="BC1543" i="4"/>
  <c r="BO1543" i="4"/>
  <c r="BK1543" i="4"/>
  <c r="BW1543" i="4"/>
  <c r="BG1543" i="4"/>
  <c r="AC1543" i="4"/>
  <c r="I1542" i="2" s="1"/>
  <c r="BV1539" i="4"/>
  <c r="BR1539" i="4"/>
  <c r="BN1539" i="4"/>
  <c r="BJ1539" i="4"/>
  <c r="BF1539" i="4"/>
  <c r="BY1539" i="4"/>
  <c r="BU1539" i="4"/>
  <c r="BQ1539" i="4"/>
  <c r="BM1539" i="4"/>
  <c r="BI1539" i="4"/>
  <c r="BE1539" i="4"/>
  <c r="BX1539" i="4"/>
  <c r="BT1539" i="4"/>
  <c r="BP1539" i="4"/>
  <c r="BL1539" i="4"/>
  <c r="BH1539" i="4"/>
  <c r="BD1539" i="4"/>
  <c r="BO1539" i="4"/>
  <c r="BK1539" i="4"/>
  <c r="BW1539" i="4"/>
  <c r="BG1539" i="4"/>
  <c r="BC1539" i="4"/>
  <c r="BS1539" i="4"/>
  <c r="AC1539" i="4"/>
  <c r="I1538" i="2" s="1"/>
  <c r="BV1535" i="4"/>
  <c r="BR1535" i="4"/>
  <c r="BN1535" i="4"/>
  <c r="BJ1535" i="4"/>
  <c r="BF1535" i="4"/>
  <c r="BY1535" i="4"/>
  <c r="BU1535" i="4"/>
  <c r="BQ1535" i="4"/>
  <c r="BM1535" i="4"/>
  <c r="BI1535" i="4"/>
  <c r="BE1535" i="4"/>
  <c r="BX1535" i="4"/>
  <c r="BT1535" i="4"/>
  <c r="BP1535" i="4"/>
  <c r="BL1535" i="4"/>
  <c r="BH1535" i="4"/>
  <c r="BD1535" i="4"/>
  <c r="BK1535" i="4"/>
  <c r="BW1535" i="4"/>
  <c r="BG1535" i="4"/>
  <c r="BS1535" i="4"/>
  <c r="BC1535" i="4"/>
  <c r="BO1535" i="4"/>
  <c r="AC1535" i="4"/>
  <c r="I1534" i="2" s="1"/>
  <c r="BV1531" i="4"/>
  <c r="BR1531" i="4"/>
  <c r="BN1531" i="4"/>
  <c r="BJ1531" i="4"/>
  <c r="BF1531" i="4"/>
  <c r="BY1531" i="4"/>
  <c r="BU1531" i="4"/>
  <c r="BQ1531" i="4"/>
  <c r="BM1531" i="4"/>
  <c r="BI1531" i="4"/>
  <c r="BE1531" i="4"/>
  <c r="BX1531" i="4"/>
  <c r="BT1531" i="4"/>
  <c r="BP1531" i="4"/>
  <c r="BL1531" i="4"/>
  <c r="BH1531" i="4"/>
  <c r="BD1531" i="4"/>
  <c r="BW1531" i="4"/>
  <c r="BG1531" i="4"/>
  <c r="BS1531" i="4"/>
  <c r="BC1531" i="4"/>
  <c r="BO1531" i="4"/>
  <c r="BK1531" i="4"/>
  <c r="AC1531" i="4"/>
  <c r="I1530" i="2" s="1"/>
  <c r="BV1527" i="4"/>
  <c r="BR1527" i="4"/>
  <c r="BN1527" i="4"/>
  <c r="BJ1527" i="4"/>
  <c r="BF1527" i="4"/>
  <c r="BY1527" i="4"/>
  <c r="BU1527" i="4"/>
  <c r="BQ1527" i="4"/>
  <c r="BM1527" i="4"/>
  <c r="BI1527" i="4"/>
  <c r="BE1527" i="4"/>
  <c r="BX1527" i="4"/>
  <c r="BT1527" i="4"/>
  <c r="BP1527" i="4"/>
  <c r="BL1527" i="4"/>
  <c r="BH1527" i="4"/>
  <c r="BD1527" i="4"/>
  <c r="BS1527" i="4"/>
  <c r="BC1527" i="4"/>
  <c r="BO1527" i="4"/>
  <c r="BK1527" i="4"/>
  <c r="BW1527" i="4"/>
  <c r="BG1527" i="4"/>
  <c r="AC1527" i="4"/>
  <c r="I1526" i="2" s="1"/>
  <c r="BV1523" i="4"/>
  <c r="BR1523" i="4"/>
  <c r="BN1523" i="4"/>
  <c r="BJ1523" i="4"/>
  <c r="BF1523" i="4"/>
  <c r="BY1523" i="4"/>
  <c r="BU1523" i="4"/>
  <c r="BQ1523" i="4"/>
  <c r="BM1523" i="4"/>
  <c r="BI1523" i="4"/>
  <c r="BE1523" i="4"/>
  <c r="BX1523" i="4"/>
  <c r="BT1523" i="4"/>
  <c r="BP1523" i="4"/>
  <c r="BL1523" i="4"/>
  <c r="BH1523" i="4"/>
  <c r="BD1523" i="4"/>
  <c r="BO1523" i="4"/>
  <c r="BK1523" i="4"/>
  <c r="BW1523" i="4"/>
  <c r="BG1523" i="4"/>
  <c r="BS1523" i="4"/>
  <c r="BC1523" i="4"/>
  <c r="AC1523" i="4"/>
  <c r="I1522" i="2" s="1"/>
  <c r="BV1519" i="4"/>
  <c r="BR1519" i="4"/>
  <c r="BN1519" i="4"/>
  <c r="BJ1519" i="4"/>
  <c r="BF1519" i="4"/>
  <c r="BY1519" i="4"/>
  <c r="BU1519" i="4"/>
  <c r="BQ1519" i="4"/>
  <c r="BM1519" i="4"/>
  <c r="BI1519" i="4"/>
  <c r="BE1519" i="4"/>
  <c r="BX1519" i="4"/>
  <c r="BT1519" i="4"/>
  <c r="BP1519" i="4"/>
  <c r="BL1519" i="4"/>
  <c r="BH1519" i="4"/>
  <c r="BD1519" i="4"/>
  <c r="BK1519" i="4"/>
  <c r="BW1519" i="4"/>
  <c r="BG1519" i="4"/>
  <c r="BS1519" i="4"/>
  <c r="BC1519" i="4"/>
  <c r="BO1519" i="4"/>
  <c r="AC1519" i="4"/>
  <c r="I1518" i="2" s="1"/>
  <c r="BV1515" i="4"/>
  <c r="BR1515" i="4"/>
  <c r="BN1515" i="4"/>
  <c r="BJ1515" i="4"/>
  <c r="BF1515" i="4"/>
  <c r="BY1515" i="4"/>
  <c r="BU1515" i="4"/>
  <c r="BQ1515" i="4"/>
  <c r="BM1515" i="4"/>
  <c r="BI1515" i="4"/>
  <c r="BE1515" i="4"/>
  <c r="BX1515" i="4"/>
  <c r="BT1515" i="4"/>
  <c r="BP1515" i="4"/>
  <c r="BL1515" i="4"/>
  <c r="BH1515" i="4"/>
  <c r="BD1515" i="4"/>
  <c r="BW1515" i="4"/>
  <c r="BG1515" i="4"/>
  <c r="BS1515" i="4"/>
  <c r="BC1515" i="4"/>
  <c r="BO1515" i="4"/>
  <c r="BK1515" i="4"/>
  <c r="AC1515" i="4"/>
  <c r="I1514" i="2" s="1"/>
  <c r="BV1511" i="4"/>
  <c r="BR1511" i="4"/>
  <c r="BN1511" i="4"/>
  <c r="BJ1511" i="4"/>
  <c r="BF1511" i="4"/>
  <c r="BY1511" i="4"/>
  <c r="BU1511" i="4"/>
  <c r="BQ1511" i="4"/>
  <c r="BM1511" i="4"/>
  <c r="BI1511" i="4"/>
  <c r="BE1511" i="4"/>
  <c r="BX1511" i="4"/>
  <c r="BT1511" i="4"/>
  <c r="BP1511" i="4"/>
  <c r="BL1511" i="4"/>
  <c r="BH1511" i="4"/>
  <c r="BD1511" i="4"/>
  <c r="BS1511" i="4"/>
  <c r="BC1511" i="4"/>
  <c r="BO1511" i="4"/>
  <c r="BK1511" i="4"/>
  <c r="BG1511" i="4"/>
  <c r="BW1511" i="4"/>
  <c r="AC1511" i="4"/>
  <c r="I1510" i="2" s="1"/>
  <c r="BV1507" i="4"/>
  <c r="BR1507" i="4"/>
  <c r="BN1507" i="4"/>
  <c r="BJ1507" i="4"/>
  <c r="BF1507" i="4"/>
  <c r="BY1507" i="4"/>
  <c r="BU1507" i="4"/>
  <c r="BQ1507" i="4"/>
  <c r="BM1507" i="4"/>
  <c r="BI1507" i="4"/>
  <c r="BE1507" i="4"/>
  <c r="BX1507" i="4"/>
  <c r="BT1507" i="4"/>
  <c r="BP1507" i="4"/>
  <c r="BL1507" i="4"/>
  <c r="BH1507" i="4"/>
  <c r="BD1507" i="4"/>
  <c r="BO1507" i="4"/>
  <c r="BK1507" i="4"/>
  <c r="BW1507" i="4"/>
  <c r="BG1507" i="4"/>
  <c r="BS1507" i="4"/>
  <c r="BC1507" i="4"/>
  <c r="AC1507" i="4"/>
  <c r="I1506" i="2" s="1"/>
  <c r="BV1503" i="4"/>
  <c r="BR1503" i="4"/>
  <c r="BN1503" i="4"/>
  <c r="BJ1503" i="4"/>
  <c r="BF1503" i="4"/>
  <c r="BY1503" i="4"/>
  <c r="BU1503" i="4"/>
  <c r="BQ1503" i="4"/>
  <c r="BM1503" i="4"/>
  <c r="BI1503" i="4"/>
  <c r="BE1503" i="4"/>
  <c r="BX1503" i="4"/>
  <c r="BT1503" i="4"/>
  <c r="BP1503" i="4"/>
  <c r="BL1503" i="4"/>
  <c r="BH1503" i="4"/>
  <c r="BD1503" i="4"/>
  <c r="BK1503" i="4"/>
  <c r="BW1503" i="4"/>
  <c r="BG1503" i="4"/>
  <c r="BS1503" i="4"/>
  <c r="BC1503" i="4"/>
  <c r="BO1503" i="4"/>
  <c r="AC1503" i="4"/>
  <c r="I1502" i="2" s="1"/>
  <c r="BV1499" i="4"/>
  <c r="BR1499" i="4"/>
  <c r="BN1499" i="4"/>
  <c r="BJ1499" i="4"/>
  <c r="BF1499" i="4"/>
  <c r="BY1499" i="4"/>
  <c r="BU1499" i="4"/>
  <c r="BQ1499" i="4"/>
  <c r="BM1499" i="4"/>
  <c r="BI1499" i="4"/>
  <c r="BE1499" i="4"/>
  <c r="BX1499" i="4"/>
  <c r="BT1499" i="4"/>
  <c r="BP1499" i="4"/>
  <c r="BL1499" i="4"/>
  <c r="BH1499" i="4"/>
  <c r="BD1499" i="4"/>
  <c r="BW1499" i="4"/>
  <c r="BG1499" i="4"/>
  <c r="BS1499" i="4"/>
  <c r="BC1499" i="4"/>
  <c r="BO1499" i="4"/>
  <c r="BK1499" i="4"/>
  <c r="AC1499" i="4"/>
  <c r="I1498" i="2" s="1"/>
  <c r="BV1495" i="4"/>
  <c r="BR1495" i="4"/>
  <c r="BN1495" i="4"/>
  <c r="BJ1495" i="4"/>
  <c r="BF1495" i="4"/>
  <c r="BY1495" i="4"/>
  <c r="BU1495" i="4"/>
  <c r="BQ1495" i="4"/>
  <c r="BM1495" i="4"/>
  <c r="BI1495" i="4"/>
  <c r="BE1495" i="4"/>
  <c r="BX1495" i="4"/>
  <c r="BT1495" i="4"/>
  <c r="BP1495" i="4"/>
  <c r="BL1495" i="4"/>
  <c r="BH1495" i="4"/>
  <c r="BD1495" i="4"/>
  <c r="BS1495" i="4"/>
  <c r="BC1495" i="4"/>
  <c r="BO1495" i="4"/>
  <c r="BK1495" i="4"/>
  <c r="BW1495" i="4"/>
  <c r="BG1495" i="4"/>
  <c r="AC1495" i="4"/>
  <c r="I1494" i="2" s="1"/>
  <c r="BV1491" i="4"/>
  <c r="BR1491" i="4"/>
  <c r="BN1491" i="4"/>
  <c r="BJ1491" i="4"/>
  <c r="BF1491" i="4"/>
  <c r="BY1491" i="4"/>
  <c r="BU1491" i="4"/>
  <c r="BQ1491" i="4"/>
  <c r="BM1491" i="4"/>
  <c r="BI1491" i="4"/>
  <c r="BE1491" i="4"/>
  <c r="BX1491" i="4"/>
  <c r="BT1491" i="4"/>
  <c r="BP1491" i="4"/>
  <c r="BL1491" i="4"/>
  <c r="BH1491" i="4"/>
  <c r="BD1491" i="4"/>
  <c r="BO1491" i="4"/>
  <c r="BK1491" i="4"/>
  <c r="BW1491" i="4"/>
  <c r="BG1491" i="4"/>
  <c r="BS1491" i="4"/>
  <c r="BC1491" i="4"/>
  <c r="AC1491" i="4"/>
  <c r="I1490" i="2" s="1"/>
  <c r="BV1487" i="4"/>
  <c r="BR1487" i="4"/>
  <c r="BN1487" i="4"/>
  <c r="BJ1487" i="4"/>
  <c r="BF1487" i="4"/>
  <c r="BY1487" i="4"/>
  <c r="BU1487" i="4"/>
  <c r="BQ1487" i="4"/>
  <c r="BM1487" i="4"/>
  <c r="BI1487" i="4"/>
  <c r="BE1487" i="4"/>
  <c r="BX1487" i="4"/>
  <c r="BT1487" i="4"/>
  <c r="BP1487" i="4"/>
  <c r="BL1487" i="4"/>
  <c r="BH1487" i="4"/>
  <c r="BD1487" i="4"/>
  <c r="BK1487" i="4"/>
  <c r="BW1487" i="4"/>
  <c r="BG1487" i="4"/>
  <c r="BS1487" i="4"/>
  <c r="BC1487" i="4"/>
  <c r="BO1487" i="4"/>
  <c r="AC1487" i="4"/>
  <c r="I1486" i="2" s="1"/>
  <c r="BV1483" i="4"/>
  <c r="BR1483" i="4"/>
  <c r="BN1483" i="4"/>
  <c r="BJ1483" i="4"/>
  <c r="BF1483" i="4"/>
  <c r="BY1483" i="4"/>
  <c r="BU1483" i="4"/>
  <c r="BQ1483" i="4"/>
  <c r="BM1483" i="4"/>
  <c r="BI1483" i="4"/>
  <c r="BE1483" i="4"/>
  <c r="BX1483" i="4"/>
  <c r="BT1483" i="4"/>
  <c r="BP1483" i="4"/>
  <c r="BL1483" i="4"/>
  <c r="BH1483" i="4"/>
  <c r="BD1483" i="4"/>
  <c r="BW1483" i="4"/>
  <c r="BG1483" i="4"/>
  <c r="BS1483" i="4"/>
  <c r="BC1483" i="4"/>
  <c r="BO1483" i="4"/>
  <c r="BK1483" i="4"/>
  <c r="AC1483" i="4"/>
  <c r="I1482" i="2" s="1"/>
  <c r="BV1479" i="4"/>
  <c r="BR1479" i="4"/>
  <c r="BN1479" i="4"/>
  <c r="BJ1479" i="4"/>
  <c r="BF1479" i="4"/>
  <c r="BY1479" i="4"/>
  <c r="BU1479" i="4"/>
  <c r="BQ1479" i="4"/>
  <c r="BM1479" i="4"/>
  <c r="BI1479" i="4"/>
  <c r="BE1479" i="4"/>
  <c r="BX1479" i="4"/>
  <c r="BT1479" i="4"/>
  <c r="BP1479" i="4"/>
  <c r="BL1479" i="4"/>
  <c r="BH1479" i="4"/>
  <c r="BD1479" i="4"/>
  <c r="BS1479" i="4"/>
  <c r="BC1479" i="4"/>
  <c r="BO1479" i="4"/>
  <c r="BK1479" i="4"/>
  <c r="BW1479" i="4"/>
  <c r="BG1479" i="4"/>
  <c r="AC1479" i="4"/>
  <c r="I1478" i="2" s="1"/>
  <c r="BV1475" i="4"/>
  <c r="BR1475" i="4"/>
  <c r="BN1475" i="4"/>
  <c r="BJ1475" i="4"/>
  <c r="BF1475" i="4"/>
  <c r="BY1475" i="4"/>
  <c r="BU1475" i="4"/>
  <c r="BQ1475" i="4"/>
  <c r="BM1475" i="4"/>
  <c r="BI1475" i="4"/>
  <c r="BE1475" i="4"/>
  <c r="BX1475" i="4"/>
  <c r="BT1475" i="4"/>
  <c r="BP1475" i="4"/>
  <c r="BL1475" i="4"/>
  <c r="BH1475" i="4"/>
  <c r="BD1475" i="4"/>
  <c r="BO1475" i="4"/>
  <c r="BK1475" i="4"/>
  <c r="BW1475" i="4"/>
  <c r="BG1475" i="4"/>
  <c r="BC1475" i="4"/>
  <c r="BS1475" i="4"/>
  <c r="AC1475" i="4"/>
  <c r="I1474" i="2" s="1"/>
  <c r="BV1471" i="4"/>
  <c r="BR1471" i="4"/>
  <c r="BN1471" i="4"/>
  <c r="BJ1471" i="4"/>
  <c r="BF1471" i="4"/>
  <c r="BY1471" i="4"/>
  <c r="BU1471" i="4"/>
  <c r="BQ1471" i="4"/>
  <c r="BM1471" i="4"/>
  <c r="BI1471" i="4"/>
  <c r="BE1471" i="4"/>
  <c r="BX1471" i="4"/>
  <c r="BT1471" i="4"/>
  <c r="BP1471" i="4"/>
  <c r="BL1471" i="4"/>
  <c r="BH1471" i="4"/>
  <c r="BD1471" i="4"/>
  <c r="BK1471" i="4"/>
  <c r="BW1471" i="4"/>
  <c r="BG1471" i="4"/>
  <c r="BS1471" i="4"/>
  <c r="BC1471" i="4"/>
  <c r="BO1471" i="4"/>
  <c r="AC1471" i="4"/>
  <c r="I1470" i="2" s="1"/>
  <c r="BV1467" i="4"/>
  <c r="BR1467" i="4"/>
  <c r="BN1467" i="4"/>
  <c r="BJ1467" i="4"/>
  <c r="BF1467" i="4"/>
  <c r="BY1467" i="4"/>
  <c r="BU1467" i="4"/>
  <c r="BQ1467" i="4"/>
  <c r="BM1467" i="4"/>
  <c r="BI1467" i="4"/>
  <c r="BE1467" i="4"/>
  <c r="BX1467" i="4"/>
  <c r="BT1467" i="4"/>
  <c r="BP1467" i="4"/>
  <c r="BL1467" i="4"/>
  <c r="BH1467" i="4"/>
  <c r="BD1467" i="4"/>
  <c r="BW1467" i="4"/>
  <c r="BG1467" i="4"/>
  <c r="BS1467" i="4"/>
  <c r="BC1467" i="4"/>
  <c r="BO1467" i="4"/>
  <c r="BK1467" i="4"/>
  <c r="AC1467" i="4"/>
  <c r="I1466" i="2" s="1"/>
  <c r="BV1463" i="4"/>
  <c r="BR1463" i="4"/>
  <c r="BN1463" i="4"/>
  <c r="BJ1463" i="4"/>
  <c r="BF1463" i="4"/>
  <c r="BY1463" i="4"/>
  <c r="BU1463" i="4"/>
  <c r="BQ1463" i="4"/>
  <c r="BM1463" i="4"/>
  <c r="BI1463" i="4"/>
  <c r="BE1463" i="4"/>
  <c r="BX1463" i="4"/>
  <c r="BT1463" i="4"/>
  <c r="BP1463" i="4"/>
  <c r="BL1463" i="4"/>
  <c r="BH1463" i="4"/>
  <c r="BD1463" i="4"/>
  <c r="BS1463" i="4"/>
  <c r="BC1463" i="4"/>
  <c r="BO1463" i="4"/>
  <c r="BK1463" i="4"/>
  <c r="BW1463" i="4"/>
  <c r="BG1463" i="4"/>
  <c r="AC1463" i="4"/>
  <c r="I1462" i="2" s="1"/>
  <c r="BV1459" i="4"/>
  <c r="BR1459" i="4"/>
  <c r="BN1459" i="4"/>
  <c r="BJ1459" i="4"/>
  <c r="BF1459" i="4"/>
  <c r="BY1459" i="4"/>
  <c r="BU1459" i="4"/>
  <c r="BQ1459" i="4"/>
  <c r="BM1459" i="4"/>
  <c r="BI1459" i="4"/>
  <c r="BE1459" i="4"/>
  <c r="BX1459" i="4"/>
  <c r="BT1459" i="4"/>
  <c r="BP1459" i="4"/>
  <c r="BL1459" i="4"/>
  <c r="BH1459" i="4"/>
  <c r="BD1459" i="4"/>
  <c r="BO1459" i="4"/>
  <c r="BK1459" i="4"/>
  <c r="BW1459" i="4"/>
  <c r="BG1459" i="4"/>
  <c r="BS1459" i="4"/>
  <c r="BC1459" i="4"/>
  <c r="AC1459" i="4"/>
  <c r="I1458" i="2" s="1"/>
  <c r="BV1455" i="4"/>
  <c r="BR1455" i="4"/>
  <c r="BN1455" i="4"/>
  <c r="BJ1455" i="4"/>
  <c r="BF1455" i="4"/>
  <c r="BY1455" i="4"/>
  <c r="BU1455" i="4"/>
  <c r="BQ1455" i="4"/>
  <c r="BM1455" i="4"/>
  <c r="BI1455" i="4"/>
  <c r="BE1455" i="4"/>
  <c r="BX1455" i="4"/>
  <c r="BT1455" i="4"/>
  <c r="BP1455" i="4"/>
  <c r="BL1455" i="4"/>
  <c r="BH1455" i="4"/>
  <c r="BD1455" i="4"/>
  <c r="BK1455" i="4"/>
  <c r="BW1455" i="4"/>
  <c r="BG1455" i="4"/>
  <c r="BS1455" i="4"/>
  <c r="BC1455" i="4"/>
  <c r="BO1455" i="4"/>
  <c r="AC1455" i="4"/>
  <c r="I1454" i="2" s="1"/>
  <c r="BV1451" i="4"/>
  <c r="BR1451" i="4"/>
  <c r="BN1451" i="4"/>
  <c r="BJ1451" i="4"/>
  <c r="BF1451" i="4"/>
  <c r="BY1451" i="4"/>
  <c r="BU1451" i="4"/>
  <c r="BQ1451" i="4"/>
  <c r="BM1451" i="4"/>
  <c r="BI1451" i="4"/>
  <c r="BE1451" i="4"/>
  <c r="BX1451" i="4"/>
  <c r="BT1451" i="4"/>
  <c r="BP1451" i="4"/>
  <c r="BL1451" i="4"/>
  <c r="BH1451" i="4"/>
  <c r="BD1451" i="4"/>
  <c r="BW1451" i="4"/>
  <c r="BG1451" i="4"/>
  <c r="BS1451" i="4"/>
  <c r="BC1451" i="4"/>
  <c r="BO1451" i="4"/>
  <c r="BK1451" i="4"/>
  <c r="AC1451" i="4"/>
  <c r="I1450" i="2" s="1"/>
  <c r="BV1447" i="4"/>
  <c r="BR1447" i="4"/>
  <c r="BN1447" i="4"/>
  <c r="BJ1447" i="4"/>
  <c r="BF1447" i="4"/>
  <c r="BY1447" i="4"/>
  <c r="BU1447" i="4"/>
  <c r="BQ1447" i="4"/>
  <c r="BM1447" i="4"/>
  <c r="BI1447" i="4"/>
  <c r="BE1447" i="4"/>
  <c r="BX1447" i="4"/>
  <c r="BT1447" i="4"/>
  <c r="BP1447" i="4"/>
  <c r="BL1447" i="4"/>
  <c r="BH1447" i="4"/>
  <c r="BD1447" i="4"/>
  <c r="BS1447" i="4"/>
  <c r="BC1447" i="4"/>
  <c r="BO1447" i="4"/>
  <c r="BK1447" i="4"/>
  <c r="BG1447" i="4"/>
  <c r="BW1447" i="4"/>
  <c r="AC1447" i="4"/>
  <c r="I1446" i="2" s="1"/>
  <c r="BV1443" i="4"/>
  <c r="BR1443" i="4"/>
  <c r="BN1443" i="4"/>
  <c r="BJ1443" i="4"/>
  <c r="BF1443" i="4"/>
  <c r="BY1443" i="4"/>
  <c r="BU1443" i="4"/>
  <c r="BQ1443" i="4"/>
  <c r="BM1443" i="4"/>
  <c r="BI1443" i="4"/>
  <c r="BE1443" i="4"/>
  <c r="BX1443" i="4"/>
  <c r="BT1443" i="4"/>
  <c r="BP1443" i="4"/>
  <c r="BL1443" i="4"/>
  <c r="BH1443" i="4"/>
  <c r="BD1443" i="4"/>
  <c r="BO1443" i="4"/>
  <c r="BK1443" i="4"/>
  <c r="BW1443" i="4"/>
  <c r="BG1443" i="4"/>
  <c r="BS1443" i="4"/>
  <c r="BC1443" i="4"/>
  <c r="AC1443" i="4"/>
  <c r="I1442" i="2" s="1"/>
  <c r="BV1439" i="4"/>
  <c r="BR1439" i="4"/>
  <c r="BN1439" i="4"/>
  <c r="BJ1439" i="4"/>
  <c r="BF1439" i="4"/>
  <c r="BY1439" i="4"/>
  <c r="BU1439" i="4"/>
  <c r="BQ1439" i="4"/>
  <c r="BM1439" i="4"/>
  <c r="BI1439" i="4"/>
  <c r="BE1439" i="4"/>
  <c r="BX1439" i="4"/>
  <c r="BT1439" i="4"/>
  <c r="BP1439" i="4"/>
  <c r="BL1439" i="4"/>
  <c r="BH1439" i="4"/>
  <c r="BD1439" i="4"/>
  <c r="BK1439" i="4"/>
  <c r="BW1439" i="4"/>
  <c r="BG1439" i="4"/>
  <c r="BS1439" i="4"/>
  <c r="BC1439" i="4"/>
  <c r="BO1439" i="4"/>
  <c r="AC1439" i="4"/>
  <c r="I1438" i="2" s="1"/>
  <c r="BV1435" i="4"/>
  <c r="BR1435" i="4"/>
  <c r="BN1435" i="4"/>
  <c r="BJ1435" i="4"/>
  <c r="BF1435" i="4"/>
  <c r="BY1435" i="4"/>
  <c r="BU1435" i="4"/>
  <c r="BQ1435" i="4"/>
  <c r="BM1435" i="4"/>
  <c r="BI1435" i="4"/>
  <c r="BE1435" i="4"/>
  <c r="BX1435" i="4"/>
  <c r="BT1435" i="4"/>
  <c r="BP1435" i="4"/>
  <c r="BL1435" i="4"/>
  <c r="BH1435" i="4"/>
  <c r="BD1435" i="4"/>
  <c r="BW1435" i="4"/>
  <c r="BG1435" i="4"/>
  <c r="BS1435" i="4"/>
  <c r="BC1435" i="4"/>
  <c r="BO1435" i="4"/>
  <c r="BK1435" i="4"/>
  <c r="AC1435" i="4"/>
  <c r="I1434" i="2" s="1"/>
  <c r="BV1431" i="4"/>
  <c r="BR1431" i="4"/>
  <c r="BN1431" i="4"/>
  <c r="BJ1431" i="4"/>
  <c r="BF1431" i="4"/>
  <c r="BY1431" i="4"/>
  <c r="BU1431" i="4"/>
  <c r="BQ1431" i="4"/>
  <c r="BM1431" i="4"/>
  <c r="BI1431" i="4"/>
  <c r="BE1431" i="4"/>
  <c r="BX1431" i="4"/>
  <c r="BT1431" i="4"/>
  <c r="BP1431" i="4"/>
  <c r="BL1431" i="4"/>
  <c r="BH1431" i="4"/>
  <c r="BD1431" i="4"/>
  <c r="BS1431" i="4"/>
  <c r="BC1431" i="4"/>
  <c r="BO1431" i="4"/>
  <c r="BK1431" i="4"/>
  <c r="BW1431" i="4"/>
  <c r="BG1431" i="4"/>
  <c r="AC1431" i="4"/>
  <c r="I1430" i="2" s="1"/>
  <c r="BV1427" i="4"/>
  <c r="BR1427" i="4"/>
  <c r="BN1427" i="4"/>
  <c r="BJ1427" i="4"/>
  <c r="BF1427" i="4"/>
  <c r="BY1427" i="4"/>
  <c r="BU1427" i="4"/>
  <c r="BQ1427" i="4"/>
  <c r="BM1427" i="4"/>
  <c r="BI1427" i="4"/>
  <c r="BE1427" i="4"/>
  <c r="BX1427" i="4"/>
  <c r="BT1427" i="4"/>
  <c r="BP1427" i="4"/>
  <c r="BL1427" i="4"/>
  <c r="BH1427" i="4"/>
  <c r="BD1427" i="4"/>
  <c r="BO1427" i="4"/>
  <c r="BK1427" i="4"/>
  <c r="BW1427" i="4"/>
  <c r="BG1427" i="4"/>
  <c r="BS1427" i="4"/>
  <c r="BC1427" i="4"/>
  <c r="AC1427" i="4"/>
  <c r="I1426" i="2" s="1"/>
  <c r="BV1423" i="4"/>
  <c r="BR1423" i="4"/>
  <c r="BN1423" i="4"/>
  <c r="BJ1423" i="4"/>
  <c r="BF1423" i="4"/>
  <c r="BY1423" i="4"/>
  <c r="BU1423" i="4"/>
  <c r="BQ1423" i="4"/>
  <c r="BM1423" i="4"/>
  <c r="BI1423" i="4"/>
  <c r="BE1423" i="4"/>
  <c r="BX1423" i="4"/>
  <c r="BT1423" i="4"/>
  <c r="BP1423" i="4"/>
  <c r="BL1423" i="4"/>
  <c r="BH1423" i="4"/>
  <c r="BD1423" i="4"/>
  <c r="BK1423" i="4"/>
  <c r="BW1423" i="4"/>
  <c r="BG1423" i="4"/>
  <c r="BS1423" i="4"/>
  <c r="BC1423" i="4"/>
  <c r="BO1423" i="4"/>
  <c r="AC1423" i="4"/>
  <c r="I1422" i="2" s="1"/>
  <c r="BV1419" i="4"/>
  <c r="BR1419" i="4"/>
  <c r="BN1419" i="4"/>
  <c r="BJ1419" i="4"/>
  <c r="BF1419" i="4"/>
  <c r="BY1419" i="4"/>
  <c r="BU1419" i="4"/>
  <c r="BQ1419" i="4"/>
  <c r="BM1419" i="4"/>
  <c r="BI1419" i="4"/>
  <c r="BE1419" i="4"/>
  <c r="BX1419" i="4"/>
  <c r="BT1419" i="4"/>
  <c r="BP1419" i="4"/>
  <c r="BL1419" i="4"/>
  <c r="BH1419" i="4"/>
  <c r="BD1419" i="4"/>
  <c r="BW1419" i="4"/>
  <c r="BG1419" i="4"/>
  <c r="BS1419" i="4"/>
  <c r="BC1419" i="4"/>
  <c r="BO1419" i="4"/>
  <c r="BK1419" i="4"/>
  <c r="AC1419" i="4"/>
  <c r="I1418" i="2" s="1"/>
  <c r="BV1415" i="4"/>
  <c r="BR1415" i="4"/>
  <c r="BN1415" i="4"/>
  <c r="BJ1415" i="4"/>
  <c r="BF1415" i="4"/>
  <c r="BY1415" i="4"/>
  <c r="BU1415" i="4"/>
  <c r="BQ1415" i="4"/>
  <c r="BM1415" i="4"/>
  <c r="BI1415" i="4"/>
  <c r="BE1415" i="4"/>
  <c r="BX1415" i="4"/>
  <c r="BT1415" i="4"/>
  <c r="BP1415" i="4"/>
  <c r="BL1415" i="4"/>
  <c r="BH1415" i="4"/>
  <c r="BD1415" i="4"/>
  <c r="BS1415" i="4"/>
  <c r="BC1415" i="4"/>
  <c r="BO1415" i="4"/>
  <c r="BK1415" i="4"/>
  <c r="BW1415" i="4"/>
  <c r="BG1415" i="4"/>
  <c r="AC1415" i="4"/>
  <c r="I1414" i="2" s="1"/>
  <c r="BV1411" i="4"/>
  <c r="BR1411" i="4"/>
  <c r="BN1411" i="4"/>
  <c r="BJ1411" i="4"/>
  <c r="BF1411" i="4"/>
  <c r="BY1411" i="4"/>
  <c r="BU1411" i="4"/>
  <c r="BQ1411" i="4"/>
  <c r="BM1411" i="4"/>
  <c r="BI1411" i="4"/>
  <c r="BE1411" i="4"/>
  <c r="BX1411" i="4"/>
  <c r="BT1411" i="4"/>
  <c r="BP1411" i="4"/>
  <c r="BL1411" i="4"/>
  <c r="BH1411" i="4"/>
  <c r="BD1411" i="4"/>
  <c r="BO1411" i="4"/>
  <c r="BK1411" i="4"/>
  <c r="BW1411" i="4"/>
  <c r="BG1411" i="4"/>
  <c r="BC1411" i="4"/>
  <c r="BS1411" i="4"/>
  <c r="AC1411" i="4"/>
  <c r="I1410" i="2" s="1"/>
  <c r="BV1407" i="4"/>
  <c r="BR1407" i="4"/>
  <c r="BN1407" i="4"/>
  <c r="BJ1407" i="4"/>
  <c r="BF1407" i="4"/>
  <c r="BY1407" i="4"/>
  <c r="BU1407" i="4"/>
  <c r="BQ1407" i="4"/>
  <c r="BM1407" i="4"/>
  <c r="BI1407" i="4"/>
  <c r="BE1407" i="4"/>
  <c r="BX1407" i="4"/>
  <c r="BT1407" i="4"/>
  <c r="BP1407" i="4"/>
  <c r="BL1407" i="4"/>
  <c r="BH1407" i="4"/>
  <c r="BD1407" i="4"/>
  <c r="BK1407" i="4"/>
  <c r="BW1407" i="4"/>
  <c r="BG1407" i="4"/>
  <c r="BS1407" i="4"/>
  <c r="BC1407" i="4"/>
  <c r="BO1407" i="4"/>
  <c r="AC1407" i="4"/>
  <c r="I1406" i="2" s="1"/>
  <c r="BV1403" i="4"/>
  <c r="BR1403" i="4"/>
  <c r="BN1403" i="4"/>
  <c r="BJ1403" i="4"/>
  <c r="BF1403" i="4"/>
  <c r="BY1403" i="4"/>
  <c r="BU1403" i="4"/>
  <c r="BQ1403" i="4"/>
  <c r="BM1403" i="4"/>
  <c r="BI1403" i="4"/>
  <c r="BE1403" i="4"/>
  <c r="BX1403" i="4"/>
  <c r="BT1403" i="4"/>
  <c r="BP1403" i="4"/>
  <c r="BL1403" i="4"/>
  <c r="BH1403" i="4"/>
  <c r="BD1403" i="4"/>
  <c r="BW1403" i="4"/>
  <c r="BG1403" i="4"/>
  <c r="BS1403" i="4"/>
  <c r="BC1403" i="4"/>
  <c r="BO1403" i="4"/>
  <c r="BK1403" i="4"/>
  <c r="AC1403" i="4"/>
  <c r="I1402" i="2" s="1"/>
  <c r="BV1399" i="4"/>
  <c r="BR1399" i="4"/>
  <c r="BN1399" i="4"/>
  <c r="BJ1399" i="4"/>
  <c r="BF1399" i="4"/>
  <c r="BY1399" i="4"/>
  <c r="BU1399" i="4"/>
  <c r="BQ1399" i="4"/>
  <c r="BM1399" i="4"/>
  <c r="BI1399" i="4"/>
  <c r="BE1399" i="4"/>
  <c r="BX1399" i="4"/>
  <c r="BT1399" i="4"/>
  <c r="BP1399" i="4"/>
  <c r="BL1399" i="4"/>
  <c r="BH1399" i="4"/>
  <c r="BD1399" i="4"/>
  <c r="BS1399" i="4"/>
  <c r="BC1399" i="4"/>
  <c r="BO1399" i="4"/>
  <c r="BK1399" i="4"/>
  <c r="BW1399" i="4"/>
  <c r="BG1399" i="4"/>
  <c r="AC1399" i="4"/>
  <c r="I1398" i="2" s="1"/>
  <c r="BV1395" i="4"/>
  <c r="BR1395" i="4"/>
  <c r="BN1395" i="4"/>
  <c r="BJ1395" i="4"/>
  <c r="BF1395" i="4"/>
  <c r="BY1395" i="4"/>
  <c r="BU1395" i="4"/>
  <c r="BQ1395" i="4"/>
  <c r="BM1395" i="4"/>
  <c r="BI1395" i="4"/>
  <c r="BE1395" i="4"/>
  <c r="BX1395" i="4"/>
  <c r="BT1395" i="4"/>
  <c r="BP1395" i="4"/>
  <c r="BL1395" i="4"/>
  <c r="BH1395" i="4"/>
  <c r="BD1395" i="4"/>
  <c r="BO1395" i="4"/>
  <c r="BK1395" i="4"/>
  <c r="BW1395" i="4"/>
  <c r="BG1395" i="4"/>
  <c r="BS1395" i="4"/>
  <c r="BC1395" i="4"/>
  <c r="AC1395" i="4"/>
  <c r="I1394" i="2" s="1"/>
  <c r="BV1391" i="4"/>
  <c r="BR1391" i="4"/>
  <c r="BN1391" i="4"/>
  <c r="BJ1391" i="4"/>
  <c r="BF1391" i="4"/>
  <c r="BY1391" i="4"/>
  <c r="BU1391" i="4"/>
  <c r="BQ1391" i="4"/>
  <c r="BM1391" i="4"/>
  <c r="BI1391" i="4"/>
  <c r="BE1391" i="4"/>
  <c r="BX1391" i="4"/>
  <c r="BT1391" i="4"/>
  <c r="BP1391" i="4"/>
  <c r="BL1391" i="4"/>
  <c r="BH1391" i="4"/>
  <c r="BD1391" i="4"/>
  <c r="BK1391" i="4"/>
  <c r="BW1391" i="4"/>
  <c r="BG1391" i="4"/>
  <c r="BS1391" i="4"/>
  <c r="BC1391" i="4"/>
  <c r="BO1391" i="4"/>
  <c r="AC1391" i="4"/>
  <c r="I1390" i="2" s="1"/>
  <c r="BX1387" i="4"/>
  <c r="BT1387" i="4"/>
  <c r="BP1387" i="4"/>
  <c r="BL1387" i="4"/>
  <c r="BH1387" i="4"/>
  <c r="BD1387" i="4"/>
  <c r="BW1387" i="4"/>
  <c r="BS1387" i="4"/>
  <c r="BO1387" i="4"/>
  <c r="BK1387" i="4"/>
  <c r="BG1387" i="4"/>
  <c r="BC1387" i="4"/>
  <c r="BV1387" i="4"/>
  <c r="BR1387" i="4"/>
  <c r="BN1387" i="4"/>
  <c r="BJ1387" i="4"/>
  <c r="BF1387" i="4"/>
  <c r="BY1387" i="4"/>
  <c r="BI1387" i="4"/>
  <c r="BU1387" i="4"/>
  <c r="BE1387" i="4"/>
  <c r="BQ1387" i="4"/>
  <c r="BM1387" i="4"/>
  <c r="AC1387" i="4"/>
  <c r="I1386" i="2" s="1"/>
  <c r="BX1383" i="4"/>
  <c r="BT1383" i="4"/>
  <c r="BP1383" i="4"/>
  <c r="BL1383" i="4"/>
  <c r="BH1383" i="4"/>
  <c r="BD1383" i="4"/>
  <c r="BW1383" i="4"/>
  <c r="BS1383" i="4"/>
  <c r="BO1383" i="4"/>
  <c r="BK1383" i="4"/>
  <c r="BG1383" i="4"/>
  <c r="BC1383" i="4"/>
  <c r="BV1383" i="4"/>
  <c r="BR1383" i="4"/>
  <c r="BN1383" i="4"/>
  <c r="BJ1383" i="4"/>
  <c r="BF1383" i="4"/>
  <c r="BU1383" i="4"/>
  <c r="BE1383" i="4"/>
  <c r="BQ1383" i="4"/>
  <c r="BM1383" i="4"/>
  <c r="BI1383" i="4"/>
  <c r="BY1383" i="4"/>
  <c r="AC1383" i="4"/>
  <c r="I1382" i="2" s="1"/>
  <c r="BX1379" i="4"/>
  <c r="BT1379" i="4"/>
  <c r="BP1379" i="4"/>
  <c r="BL1379" i="4"/>
  <c r="BH1379" i="4"/>
  <c r="BD1379" i="4"/>
  <c r="BW1379" i="4"/>
  <c r="BS1379" i="4"/>
  <c r="BO1379" i="4"/>
  <c r="BK1379" i="4"/>
  <c r="BG1379" i="4"/>
  <c r="BC1379" i="4"/>
  <c r="BV1379" i="4"/>
  <c r="BR1379" i="4"/>
  <c r="BN1379" i="4"/>
  <c r="BJ1379" i="4"/>
  <c r="BF1379" i="4"/>
  <c r="BQ1379" i="4"/>
  <c r="BM1379" i="4"/>
  <c r="BY1379" i="4"/>
  <c r="BI1379" i="4"/>
  <c r="BU1379" i="4"/>
  <c r="BE1379" i="4"/>
  <c r="AC1379" i="4"/>
  <c r="I1378" i="2" s="1"/>
  <c r="BX1375" i="4"/>
  <c r="BT1375" i="4"/>
  <c r="BP1375" i="4"/>
  <c r="BL1375" i="4"/>
  <c r="BH1375" i="4"/>
  <c r="BD1375" i="4"/>
  <c r="BW1375" i="4"/>
  <c r="BS1375" i="4"/>
  <c r="BO1375" i="4"/>
  <c r="BK1375" i="4"/>
  <c r="BG1375" i="4"/>
  <c r="BC1375" i="4"/>
  <c r="BV1375" i="4"/>
  <c r="BR1375" i="4"/>
  <c r="BN1375" i="4"/>
  <c r="BJ1375" i="4"/>
  <c r="BF1375" i="4"/>
  <c r="BM1375" i="4"/>
  <c r="BY1375" i="4"/>
  <c r="BI1375" i="4"/>
  <c r="BU1375" i="4"/>
  <c r="BE1375" i="4"/>
  <c r="BQ1375" i="4"/>
  <c r="AC1375" i="4"/>
  <c r="I1374" i="2" s="1"/>
  <c r="BX1371" i="4"/>
  <c r="BT1371" i="4"/>
  <c r="BP1371" i="4"/>
  <c r="BL1371" i="4"/>
  <c r="BH1371" i="4"/>
  <c r="BD1371" i="4"/>
  <c r="BW1371" i="4"/>
  <c r="BS1371" i="4"/>
  <c r="BO1371" i="4"/>
  <c r="BK1371" i="4"/>
  <c r="BG1371" i="4"/>
  <c r="BC1371" i="4"/>
  <c r="BV1371" i="4"/>
  <c r="BR1371" i="4"/>
  <c r="BN1371" i="4"/>
  <c r="BJ1371" i="4"/>
  <c r="BF1371" i="4"/>
  <c r="BY1371" i="4"/>
  <c r="BI1371" i="4"/>
  <c r="BU1371" i="4"/>
  <c r="BE1371" i="4"/>
  <c r="BQ1371" i="4"/>
  <c r="BM1371" i="4"/>
  <c r="AC1371" i="4"/>
  <c r="I1370" i="2" s="1"/>
  <c r="BX1367" i="4"/>
  <c r="BT1367" i="4"/>
  <c r="BP1367" i="4"/>
  <c r="BL1367" i="4"/>
  <c r="BH1367" i="4"/>
  <c r="BD1367" i="4"/>
  <c r="BW1367" i="4"/>
  <c r="BS1367" i="4"/>
  <c r="BO1367" i="4"/>
  <c r="BK1367" i="4"/>
  <c r="BG1367" i="4"/>
  <c r="BC1367" i="4"/>
  <c r="BV1367" i="4"/>
  <c r="BR1367" i="4"/>
  <c r="BN1367" i="4"/>
  <c r="BJ1367" i="4"/>
  <c r="BF1367" i="4"/>
  <c r="BU1367" i="4"/>
  <c r="BE1367" i="4"/>
  <c r="BQ1367" i="4"/>
  <c r="BM1367" i="4"/>
  <c r="BI1367" i="4"/>
  <c r="BY1367" i="4"/>
  <c r="AC1367" i="4"/>
  <c r="I1366" i="2" s="1"/>
  <c r="BX1363" i="4"/>
  <c r="BT1363" i="4"/>
  <c r="BP1363" i="4"/>
  <c r="BL1363" i="4"/>
  <c r="BH1363" i="4"/>
  <c r="BD1363" i="4"/>
  <c r="BW1363" i="4"/>
  <c r="BS1363" i="4"/>
  <c r="BO1363" i="4"/>
  <c r="BK1363" i="4"/>
  <c r="BG1363" i="4"/>
  <c r="BC1363" i="4"/>
  <c r="BV1363" i="4"/>
  <c r="BR1363" i="4"/>
  <c r="BN1363" i="4"/>
  <c r="BJ1363" i="4"/>
  <c r="BF1363" i="4"/>
  <c r="BQ1363" i="4"/>
  <c r="BM1363" i="4"/>
  <c r="BY1363" i="4"/>
  <c r="BI1363" i="4"/>
  <c r="BU1363" i="4"/>
  <c r="BE1363" i="4"/>
  <c r="AC1363" i="4"/>
  <c r="I1362" i="2" s="1"/>
  <c r="BX1359" i="4"/>
  <c r="BT1359" i="4"/>
  <c r="BP1359" i="4"/>
  <c r="BL1359" i="4"/>
  <c r="BH1359" i="4"/>
  <c r="BD1359" i="4"/>
  <c r="BW1359" i="4"/>
  <c r="BS1359" i="4"/>
  <c r="BO1359" i="4"/>
  <c r="BK1359" i="4"/>
  <c r="BG1359" i="4"/>
  <c r="BC1359" i="4"/>
  <c r="BV1359" i="4"/>
  <c r="BR1359" i="4"/>
  <c r="BN1359" i="4"/>
  <c r="BJ1359" i="4"/>
  <c r="BF1359" i="4"/>
  <c r="BM1359" i="4"/>
  <c r="BY1359" i="4"/>
  <c r="BI1359" i="4"/>
  <c r="BU1359" i="4"/>
  <c r="BE1359" i="4"/>
  <c r="BQ1359" i="4"/>
  <c r="AC1359" i="4"/>
  <c r="I1358" i="2" s="1"/>
  <c r="BX1355" i="4"/>
  <c r="BT1355" i="4"/>
  <c r="BP1355" i="4"/>
  <c r="BL1355" i="4"/>
  <c r="BH1355" i="4"/>
  <c r="BD1355" i="4"/>
  <c r="BW1355" i="4"/>
  <c r="BS1355" i="4"/>
  <c r="BO1355" i="4"/>
  <c r="BK1355" i="4"/>
  <c r="BG1355" i="4"/>
  <c r="BC1355" i="4"/>
  <c r="BV1355" i="4"/>
  <c r="BR1355" i="4"/>
  <c r="BN1355" i="4"/>
  <c r="BJ1355" i="4"/>
  <c r="BF1355" i="4"/>
  <c r="BY1355" i="4"/>
  <c r="BI1355" i="4"/>
  <c r="BU1355" i="4"/>
  <c r="BE1355" i="4"/>
  <c r="BQ1355" i="4"/>
  <c r="BM1355" i="4"/>
  <c r="AC1355" i="4"/>
  <c r="I1354" i="2" s="1"/>
  <c r="BX1351" i="4"/>
  <c r="BT1351" i="4"/>
  <c r="BP1351" i="4"/>
  <c r="BL1351" i="4"/>
  <c r="BH1351" i="4"/>
  <c r="BD1351" i="4"/>
  <c r="BW1351" i="4"/>
  <c r="BS1351" i="4"/>
  <c r="BO1351" i="4"/>
  <c r="BK1351" i="4"/>
  <c r="BG1351" i="4"/>
  <c r="BC1351" i="4"/>
  <c r="BV1351" i="4"/>
  <c r="BR1351" i="4"/>
  <c r="BN1351" i="4"/>
  <c r="BJ1351" i="4"/>
  <c r="BF1351" i="4"/>
  <c r="BU1351" i="4"/>
  <c r="BE1351" i="4"/>
  <c r="BQ1351" i="4"/>
  <c r="BM1351" i="4"/>
  <c r="BY1351" i="4"/>
  <c r="BI1351" i="4"/>
  <c r="AC1351" i="4"/>
  <c r="I1350" i="2" s="1"/>
  <c r="BX1347" i="4"/>
  <c r="BT1347" i="4"/>
  <c r="BP1347" i="4"/>
  <c r="BL1347" i="4"/>
  <c r="BH1347" i="4"/>
  <c r="BD1347" i="4"/>
  <c r="BW1347" i="4"/>
  <c r="BS1347" i="4"/>
  <c r="BO1347" i="4"/>
  <c r="BK1347" i="4"/>
  <c r="BG1347" i="4"/>
  <c r="BC1347" i="4"/>
  <c r="BV1347" i="4"/>
  <c r="BR1347" i="4"/>
  <c r="BN1347" i="4"/>
  <c r="BJ1347" i="4"/>
  <c r="BF1347" i="4"/>
  <c r="BQ1347" i="4"/>
  <c r="BM1347" i="4"/>
  <c r="BY1347" i="4"/>
  <c r="BI1347" i="4"/>
  <c r="BE1347" i="4"/>
  <c r="BU1347" i="4"/>
  <c r="AC1347" i="4"/>
  <c r="I1346" i="2" s="1"/>
  <c r="BX1343" i="4"/>
  <c r="BT1343" i="4"/>
  <c r="BP1343" i="4"/>
  <c r="BL1343" i="4"/>
  <c r="BH1343" i="4"/>
  <c r="BD1343" i="4"/>
  <c r="BW1343" i="4"/>
  <c r="BS1343" i="4"/>
  <c r="BO1343" i="4"/>
  <c r="BK1343" i="4"/>
  <c r="BG1343" i="4"/>
  <c r="BC1343" i="4"/>
  <c r="BV1343" i="4"/>
  <c r="BR1343" i="4"/>
  <c r="BN1343" i="4"/>
  <c r="BJ1343" i="4"/>
  <c r="BF1343" i="4"/>
  <c r="BM1343" i="4"/>
  <c r="BY1343" i="4"/>
  <c r="BI1343" i="4"/>
  <c r="BU1343" i="4"/>
  <c r="BE1343" i="4"/>
  <c r="BQ1343" i="4"/>
  <c r="AC1343" i="4"/>
  <c r="I1342" i="2" s="1"/>
  <c r="BX1339" i="4"/>
  <c r="BT1339" i="4"/>
  <c r="BP1339" i="4"/>
  <c r="BL1339" i="4"/>
  <c r="BH1339" i="4"/>
  <c r="BD1339" i="4"/>
  <c r="BW1339" i="4"/>
  <c r="BS1339" i="4"/>
  <c r="BO1339" i="4"/>
  <c r="BK1339" i="4"/>
  <c r="BG1339" i="4"/>
  <c r="BC1339" i="4"/>
  <c r="BV1339" i="4"/>
  <c r="BR1339" i="4"/>
  <c r="BN1339" i="4"/>
  <c r="BJ1339" i="4"/>
  <c r="BF1339" i="4"/>
  <c r="BY1339" i="4"/>
  <c r="BI1339" i="4"/>
  <c r="BU1339" i="4"/>
  <c r="BE1339" i="4"/>
  <c r="BQ1339" i="4"/>
  <c r="BM1339" i="4"/>
  <c r="AC1339" i="4"/>
  <c r="I1338" i="2" s="1"/>
  <c r="BX1335" i="4"/>
  <c r="BT1335" i="4"/>
  <c r="BP1335" i="4"/>
  <c r="BL1335" i="4"/>
  <c r="BH1335" i="4"/>
  <c r="BD1335" i="4"/>
  <c r="BW1335" i="4"/>
  <c r="BS1335" i="4"/>
  <c r="BO1335" i="4"/>
  <c r="BK1335" i="4"/>
  <c r="BG1335" i="4"/>
  <c r="BC1335" i="4"/>
  <c r="BV1335" i="4"/>
  <c r="BR1335" i="4"/>
  <c r="BN1335" i="4"/>
  <c r="BJ1335" i="4"/>
  <c r="BF1335" i="4"/>
  <c r="BU1335" i="4"/>
  <c r="BE1335" i="4"/>
  <c r="BQ1335" i="4"/>
  <c r="BM1335" i="4"/>
  <c r="BY1335" i="4"/>
  <c r="BI1335" i="4"/>
  <c r="AC1335" i="4"/>
  <c r="I1334" i="2" s="1"/>
  <c r="BX1331" i="4"/>
  <c r="BT1331" i="4"/>
  <c r="BP1331" i="4"/>
  <c r="BL1331" i="4"/>
  <c r="BH1331" i="4"/>
  <c r="BD1331" i="4"/>
  <c r="BW1331" i="4"/>
  <c r="BS1331" i="4"/>
  <c r="BO1331" i="4"/>
  <c r="BK1331" i="4"/>
  <c r="BG1331" i="4"/>
  <c r="BC1331" i="4"/>
  <c r="BV1331" i="4"/>
  <c r="BR1331" i="4"/>
  <c r="BN1331" i="4"/>
  <c r="BJ1331" i="4"/>
  <c r="BF1331" i="4"/>
  <c r="BQ1331" i="4"/>
  <c r="BM1331" i="4"/>
  <c r="BY1331" i="4"/>
  <c r="BI1331" i="4"/>
  <c r="BE1331" i="4"/>
  <c r="BU1331" i="4"/>
  <c r="AC1331" i="4"/>
  <c r="I1330" i="2" s="1"/>
  <c r="BX1327" i="4"/>
  <c r="BT1327" i="4"/>
  <c r="BP1327" i="4"/>
  <c r="BL1327" i="4"/>
  <c r="BH1327" i="4"/>
  <c r="BD1327" i="4"/>
  <c r="BW1327" i="4"/>
  <c r="BS1327" i="4"/>
  <c r="BO1327" i="4"/>
  <c r="BK1327" i="4"/>
  <c r="BG1327" i="4"/>
  <c r="BC1327" i="4"/>
  <c r="BV1327" i="4"/>
  <c r="BR1327" i="4"/>
  <c r="BN1327" i="4"/>
  <c r="BJ1327" i="4"/>
  <c r="BF1327" i="4"/>
  <c r="BM1327" i="4"/>
  <c r="BY1327" i="4"/>
  <c r="BI1327" i="4"/>
  <c r="BU1327" i="4"/>
  <c r="BE1327" i="4"/>
  <c r="BQ1327" i="4"/>
  <c r="AC1327" i="4"/>
  <c r="I1326" i="2" s="1"/>
  <c r="BX1323" i="4"/>
  <c r="BT1323" i="4"/>
  <c r="BP1323" i="4"/>
  <c r="BL1323" i="4"/>
  <c r="BH1323" i="4"/>
  <c r="BD1323" i="4"/>
  <c r="BW1323" i="4"/>
  <c r="BS1323" i="4"/>
  <c r="BO1323" i="4"/>
  <c r="BK1323" i="4"/>
  <c r="BG1323" i="4"/>
  <c r="BC1323" i="4"/>
  <c r="BV1323" i="4"/>
  <c r="BR1323" i="4"/>
  <c r="BN1323" i="4"/>
  <c r="BJ1323" i="4"/>
  <c r="BF1323" i="4"/>
  <c r="BY1323" i="4"/>
  <c r="BI1323" i="4"/>
  <c r="BU1323" i="4"/>
  <c r="BE1323" i="4"/>
  <c r="BQ1323" i="4"/>
  <c r="BM1323" i="4"/>
  <c r="AC1323" i="4"/>
  <c r="I1322" i="2" s="1"/>
  <c r="BX1319" i="4"/>
  <c r="BT1319" i="4"/>
  <c r="BP1319" i="4"/>
  <c r="BL1319" i="4"/>
  <c r="BH1319" i="4"/>
  <c r="BD1319" i="4"/>
  <c r="BW1319" i="4"/>
  <c r="BS1319" i="4"/>
  <c r="BO1319" i="4"/>
  <c r="BK1319" i="4"/>
  <c r="BG1319" i="4"/>
  <c r="BC1319" i="4"/>
  <c r="BV1319" i="4"/>
  <c r="BR1319" i="4"/>
  <c r="BN1319" i="4"/>
  <c r="BJ1319" i="4"/>
  <c r="BF1319" i="4"/>
  <c r="BU1319" i="4"/>
  <c r="BE1319" i="4"/>
  <c r="BQ1319" i="4"/>
  <c r="BM1319" i="4"/>
  <c r="BI1319" i="4"/>
  <c r="BY1319" i="4"/>
  <c r="AC1319" i="4"/>
  <c r="I1318" i="2" s="1"/>
  <c r="BX1315" i="4"/>
  <c r="BT1315" i="4"/>
  <c r="BP1315" i="4"/>
  <c r="BL1315" i="4"/>
  <c r="BH1315" i="4"/>
  <c r="BD1315" i="4"/>
  <c r="BW1315" i="4"/>
  <c r="BS1315" i="4"/>
  <c r="BO1315" i="4"/>
  <c r="BK1315" i="4"/>
  <c r="BG1315" i="4"/>
  <c r="BC1315" i="4"/>
  <c r="BV1315" i="4"/>
  <c r="BR1315" i="4"/>
  <c r="BN1315" i="4"/>
  <c r="BJ1315" i="4"/>
  <c r="BF1315" i="4"/>
  <c r="BQ1315" i="4"/>
  <c r="BM1315" i="4"/>
  <c r="BY1315" i="4"/>
  <c r="BI1315" i="4"/>
  <c r="BU1315" i="4"/>
  <c r="BE1315" i="4"/>
  <c r="AC1315" i="4"/>
  <c r="I1314" i="2" s="1"/>
  <c r="BX1311" i="4"/>
  <c r="BT1311" i="4"/>
  <c r="BP1311" i="4"/>
  <c r="BL1311" i="4"/>
  <c r="BH1311" i="4"/>
  <c r="BD1311" i="4"/>
  <c r="BW1311" i="4"/>
  <c r="BS1311" i="4"/>
  <c r="BO1311" i="4"/>
  <c r="BK1311" i="4"/>
  <c r="BG1311" i="4"/>
  <c r="BC1311" i="4"/>
  <c r="BV1311" i="4"/>
  <c r="BR1311" i="4"/>
  <c r="BN1311" i="4"/>
  <c r="BJ1311" i="4"/>
  <c r="BF1311" i="4"/>
  <c r="BM1311" i="4"/>
  <c r="BY1311" i="4"/>
  <c r="BI1311" i="4"/>
  <c r="BU1311" i="4"/>
  <c r="BE1311" i="4"/>
  <c r="BQ1311" i="4"/>
  <c r="AC1311" i="4"/>
  <c r="I1310" i="2" s="1"/>
  <c r="BX1307" i="4"/>
  <c r="BT1307" i="4"/>
  <c r="BP1307" i="4"/>
  <c r="BL1307" i="4"/>
  <c r="BH1307" i="4"/>
  <c r="BD1307" i="4"/>
  <c r="BW1307" i="4"/>
  <c r="BS1307" i="4"/>
  <c r="BO1307" i="4"/>
  <c r="BK1307" i="4"/>
  <c r="BG1307" i="4"/>
  <c r="BC1307" i="4"/>
  <c r="BV1307" i="4"/>
  <c r="BR1307" i="4"/>
  <c r="BN1307" i="4"/>
  <c r="BJ1307" i="4"/>
  <c r="BF1307" i="4"/>
  <c r="BY1307" i="4"/>
  <c r="BI1307" i="4"/>
  <c r="BU1307" i="4"/>
  <c r="BE1307" i="4"/>
  <c r="BQ1307" i="4"/>
  <c r="BM1307" i="4"/>
  <c r="AC1307" i="4"/>
  <c r="I1306" i="2" s="1"/>
  <c r="BX1303" i="4"/>
  <c r="BT1303" i="4"/>
  <c r="BP1303" i="4"/>
  <c r="BL1303" i="4"/>
  <c r="BH1303" i="4"/>
  <c r="BD1303" i="4"/>
  <c r="BW1303" i="4"/>
  <c r="BS1303" i="4"/>
  <c r="BO1303" i="4"/>
  <c r="BK1303" i="4"/>
  <c r="BG1303" i="4"/>
  <c r="BC1303" i="4"/>
  <c r="BV1303" i="4"/>
  <c r="BR1303" i="4"/>
  <c r="BN1303" i="4"/>
  <c r="BJ1303" i="4"/>
  <c r="BF1303" i="4"/>
  <c r="BU1303" i="4"/>
  <c r="BE1303" i="4"/>
  <c r="BQ1303" i="4"/>
  <c r="BM1303" i="4"/>
  <c r="BI1303" i="4"/>
  <c r="BY1303" i="4"/>
  <c r="AC1303" i="4"/>
  <c r="I1302" i="2" s="1"/>
  <c r="BX1299" i="4"/>
  <c r="BT1299" i="4"/>
  <c r="BP1299" i="4"/>
  <c r="BL1299" i="4"/>
  <c r="BH1299" i="4"/>
  <c r="BD1299" i="4"/>
  <c r="BW1299" i="4"/>
  <c r="BS1299" i="4"/>
  <c r="BO1299" i="4"/>
  <c r="BK1299" i="4"/>
  <c r="BG1299" i="4"/>
  <c r="BC1299" i="4"/>
  <c r="BV1299" i="4"/>
  <c r="BR1299" i="4"/>
  <c r="BN1299" i="4"/>
  <c r="BJ1299" i="4"/>
  <c r="BF1299" i="4"/>
  <c r="BQ1299" i="4"/>
  <c r="BM1299" i="4"/>
  <c r="BY1299" i="4"/>
  <c r="BI1299" i="4"/>
  <c r="BU1299" i="4"/>
  <c r="BE1299" i="4"/>
  <c r="AC1299" i="4"/>
  <c r="I1298" i="2" s="1"/>
  <c r="BX1295" i="4"/>
  <c r="BT1295" i="4"/>
  <c r="BP1295" i="4"/>
  <c r="BL1295" i="4"/>
  <c r="BH1295" i="4"/>
  <c r="BD1295" i="4"/>
  <c r="BW1295" i="4"/>
  <c r="BS1295" i="4"/>
  <c r="BO1295" i="4"/>
  <c r="BK1295" i="4"/>
  <c r="BG1295" i="4"/>
  <c r="BC1295" i="4"/>
  <c r="BV1295" i="4"/>
  <c r="BR1295" i="4"/>
  <c r="BN1295" i="4"/>
  <c r="BJ1295" i="4"/>
  <c r="BF1295" i="4"/>
  <c r="BM1295" i="4"/>
  <c r="BY1295" i="4"/>
  <c r="BI1295" i="4"/>
  <c r="BU1295" i="4"/>
  <c r="BE1295" i="4"/>
  <c r="BQ1295" i="4"/>
  <c r="AC1295" i="4"/>
  <c r="I1294" i="2" s="1"/>
  <c r="BX1291" i="4"/>
  <c r="BT1291" i="4"/>
  <c r="BP1291" i="4"/>
  <c r="BL1291" i="4"/>
  <c r="BH1291" i="4"/>
  <c r="BD1291" i="4"/>
  <c r="BW1291" i="4"/>
  <c r="BS1291" i="4"/>
  <c r="BO1291" i="4"/>
  <c r="BK1291" i="4"/>
  <c r="BG1291" i="4"/>
  <c r="BC1291" i="4"/>
  <c r="BV1291" i="4"/>
  <c r="BR1291" i="4"/>
  <c r="BN1291" i="4"/>
  <c r="BJ1291" i="4"/>
  <c r="BF1291" i="4"/>
  <c r="BY1291" i="4"/>
  <c r="BI1291" i="4"/>
  <c r="BU1291" i="4"/>
  <c r="BE1291" i="4"/>
  <c r="BQ1291" i="4"/>
  <c r="BM1291" i="4"/>
  <c r="AC1291" i="4"/>
  <c r="I1290" i="2" s="1"/>
  <c r="BX1287" i="4"/>
  <c r="BT1287" i="4"/>
  <c r="BP1287" i="4"/>
  <c r="BL1287" i="4"/>
  <c r="BH1287" i="4"/>
  <c r="BD1287" i="4"/>
  <c r="BW1287" i="4"/>
  <c r="BS1287" i="4"/>
  <c r="BO1287" i="4"/>
  <c r="BK1287" i="4"/>
  <c r="BG1287" i="4"/>
  <c r="BC1287" i="4"/>
  <c r="BV1287" i="4"/>
  <c r="BR1287" i="4"/>
  <c r="BN1287" i="4"/>
  <c r="BJ1287" i="4"/>
  <c r="BF1287" i="4"/>
  <c r="BU1287" i="4"/>
  <c r="BE1287" i="4"/>
  <c r="BQ1287" i="4"/>
  <c r="BM1287" i="4"/>
  <c r="BY1287" i="4"/>
  <c r="BI1287" i="4"/>
  <c r="AC1287" i="4"/>
  <c r="I1286" i="2" s="1"/>
  <c r="BX1283" i="4"/>
  <c r="BT1283" i="4"/>
  <c r="BP1283" i="4"/>
  <c r="BL1283" i="4"/>
  <c r="BH1283" i="4"/>
  <c r="BD1283" i="4"/>
  <c r="BW1283" i="4"/>
  <c r="BS1283" i="4"/>
  <c r="BO1283" i="4"/>
  <c r="BK1283" i="4"/>
  <c r="BG1283" i="4"/>
  <c r="BC1283" i="4"/>
  <c r="BV1283" i="4"/>
  <c r="BR1283" i="4"/>
  <c r="BN1283" i="4"/>
  <c r="BJ1283" i="4"/>
  <c r="BF1283" i="4"/>
  <c r="BQ1283" i="4"/>
  <c r="BM1283" i="4"/>
  <c r="BY1283" i="4"/>
  <c r="BI1283" i="4"/>
  <c r="BE1283" i="4"/>
  <c r="BU1283" i="4"/>
  <c r="AC1283" i="4"/>
  <c r="I1282" i="2" s="1"/>
  <c r="BX1279" i="4"/>
  <c r="BT1279" i="4"/>
  <c r="BP1279" i="4"/>
  <c r="BL1279" i="4"/>
  <c r="BH1279" i="4"/>
  <c r="BD1279" i="4"/>
  <c r="BW1279" i="4"/>
  <c r="BS1279" i="4"/>
  <c r="BO1279" i="4"/>
  <c r="BK1279" i="4"/>
  <c r="BG1279" i="4"/>
  <c r="BC1279" i="4"/>
  <c r="BV1279" i="4"/>
  <c r="BR1279" i="4"/>
  <c r="BN1279" i="4"/>
  <c r="BJ1279" i="4"/>
  <c r="BF1279" i="4"/>
  <c r="BM1279" i="4"/>
  <c r="BY1279" i="4"/>
  <c r="BI1279" i="4"/>
  <c r="BU1279" i="4"/>
  <c r="BE1279" i="4"/>
  <c r="BQ1279" i="4"/>
  <c r="AC1279" i="4"/>
  <c r="I1278" i="2" s="1"/>
  <c r="BX1275" i="4"/>
  <c r="BT1275" i="4"/>
  <c r="BP1275" i="4"/>
  <c r="BL1275" i="4"/>
  <c r="BH1275" i="4"/>
  <c r="BD1275" i="4"/>
  <c r="BW1275" i="4"/>
  <c r="BS1275" i="4"/>
  <c r="BO1275" i="4"/>
  <c r="BK1275" i="4"/>
  <c r="BG1275" i="4"/>
  <c r="BC1275" i="4"/>
  <c r="BV1275" i="4"/>
  <c r="BR1275" i="4"/>
  <c r="BN1275" i="4"/>
  <c r="BJ1275" i="4"/>
  <c r="BF1275" i="4"/>
  <c r="BY1275" i="4"/>
  <c r="BI1275" i="4"/>
  <c r="BU1275" i="4"/>
  <c r="BE1275" i="4"/>
  <c r="BQ1275" i="4"/>
  <c r="BM1275" i="4"/>
  <c r="AC1275" i="4"/>
  <c r="I1274" i="2" s="1"/>
  <c r="BX1271" i="4"/>
  <c r="BT1271" i="4"/>
  <c r="BP1271" i="4"/>
  <c r="BL1271" i="4"/>
  <c r="BH1271" i="4"/>
  <c r="BD1271" i="4"/>
  <c r="BW1271" i="4"/>
  <c r="BS1271" i="4"/>
  <c r="BO1271" i="4"/>
  <c r="BK1271" i="4"/>
  <c r="BG1271" i="4"/>
  <c r="BC1271" i="4"/>
  <c r="BV1271" i="4"/>
  <c r="BR1271" i="4"/>
  <c r="BN1271" i="4"/>
  <c r="BJ1271" i="4"/>
  <c r="BF1271" i="4"/>
  <c r="BU1271" i="4"/>
  <c r="BE1271" i="4"/>
  <c r="BQ1271" i="4"/>
  <c r="BM1271" i="4"/>
  <c r="BY1271" i="4"/>
  <c r="BI1271" i="4"/>
  <c r="AC1271" i="4"/>
  <c r="I1270" i="2" s="1"/>
  <c r="BX1267" i="4"/>
  <c r="BT1267" i="4"/>
  <c r="BP1267" i="4"/>
  <c r="BL1267" i="4"/>
  <c r="BH1267" i="4"/>
  <c r="BD1267" i="4"/>
  <c r="BW1267" i="4"/>
  <c r="BS1267" i="4"/>
  <c r="BO1267" i="4"/>
  <c r="BK1267" i="4"/>
  <c r="BG1267" i="4"/>
  <c r="BC1267" i="4"/>
  <c r="BV1267" i="4"/>
  <c r="BR1267" i="4"/>
  <c r="BN1267" i="4"/>
  <c r="BJ1267" i="4"/>
  <c r="BF1267" i="4"/>
  <c r="BQ1267" i="4"/>
  <c r="BM1267" i="4"/>
  <c r="BY1267" i="4"/>
  <c r="BI1267" i="4"/>
  <c r="BE1267" i="4"/>
  <c r="BU1267" i="4"/>
  <c r="AC1267" i="4"/>
  <c r="I1266" i="2" s="1"/>
  <c r="BX1263" i="4"/>
  <c r="BT1263" i="4"/>
  <c r="BP1263" i="4"/>
  <c r="BL1263" i="4"/>
  <c r="BH1263" i="4"/>
  <c r="BD1263" i="4"/>
  <c r="BW1263" i="4"/>
  <c r="BS1263" i="4"/>
  <c r="BO1263" i="4"/>
  <c r="BK1263" i="4"/>
  <c r="BG1263" i="4"/>
  <c r="BC1263" i="4"/>
  <c r="BV1263" i="4"/>
  <c r="BR1263" i="4"/>
  <c r="BN1263" i="4"/>
  <c r="BJ1263" i="4"/>
  <c r="BF1263" i="4"/>
  <c r="BM1263" i="4"/>
  <c r="BY1263" i="4"/>
  <c r="BI1263" i="4"/>
  <c r="BU1263" i="4"/>
  <c r="BE1263" i="4"/>
  <c r="BQ1263" i="4"/>
  <c r="AC1263" i="4"/>
  <c r="I1262" i="2" s="1"/>
  <c r="BX1259" i="4"/>
  <c r="BT1259" i="4"/>
  <c r="BP1259" i="4"/>
  <c r="BL1259" i="4"/>
  <c r="BH1259" i="4"/>
  <c r="BD1259" i="4"/>
  <c r="BW1259" i="4"/>
  <c r="BS1259" i="4"/>
  <c r="BO1259" i="4"/>
  <c r="BK1259" i="4"/>
  <c r="BG1259" i="4"/>
  <c r="BC1259" i="4"/>
  <c r="BV1259" i="4"/>
  <c r="BR1259" i="4"/>
  <c r="BN1259" i="4"/>
  <c r="BJ1259" i="4"/>
  <c r="BF1259" i="4"/>
  <c r="BY1259" i="4"/>
  <c r="BI1259" i="4"/>
  <c r="BU1259" i="4"/>
  <c r="BE1259" i="4"/>
  <c r="BQ1259" i="4"/>
  <c r="BM1259" i="4"/>
  <c r="AC1259" i="4"/>
  <c r="I1258" i="2" s="1"/>
  <c r="BX1255" i="4"/>
  <c r="BT1255" i="4"/>
  <c r="BP1255" i="4"/>
  <c r="BL1255" i="4"/>
  <c r="BH1255" i="4"/>
  <c r="BD1255" i="4"/>
  <c r="BW1255" i="4"/>
  <c r="BS1255" i="4"/>
  <c r="BO1255" i="4"/>
  <c r="BK1255" i="4"/>
  <c r="BG1255" i="4"/>
  <c r="BC1255" i="4"/>
  <c r="BV1255" i="4"/>
  <c r="BR1255" i="4"/>
  <c r="BN1255" i="4"/>
  <c r="BJ1255" i="4"/>
  <c r="BF1255" i="4"/>
  <c r="BU1255" i="4"/>
  <c r="BE1255" i="4"/>
  <c r="BQ1255" i="4"/>
  <c r="BM1255" i="4"/>
  <c r="BI1255" i="4"/>
  <c r="BY1255" i="4"/>
  <c r="AC1255" i="4"/>
  <c r="I1254" i="2" s="1"/>
  <c r="BX1251" i="4"/>
  <c r="BT1251" i="4"/>
  <c r="BP1251" i="4"/>
  <c r="BL1251" i="4"/>
  <c r="BH1251" i="4"/>
  <c r="BD1251" i="4"/>
  <c r="BW1251" i="4"/>
  <c r="BS1251" i="4"/>
  <c r="BO1251" i="4"/>
  <c r="BK1251" i="4"/>
  <c r="BG1251" i="4"/>
  <c r="BC1251" i="4"/>
  <c r="BV1251" i="4"/>
  <c r="BR1251" i="4"/>
  <c r="BN1251" i="4"/>
  <c r="BJ1251" i="4"/>
  <c r="BF1251" i="4"/>
  <c r="BQ1251" i="4"/>
  <c r="BM1251" i="4"/>
  <c r="BY1251" i="4"/>
  <c r="BI1251" i="4"/>
  <c r="BU1251" i="4"/>
  <c r="BE1251" i="4"/>
  <c r="AC1251" i="4"/>
  <c r="I1250" i="2" s="1"/>
  <c r="BX1247" i="4"/>
  <c r="BT1247" i="4"/>
  <c r="BP1247" i="4"/>
  <c r="BL1247" i="4"/>
  <c r="BH1247" i="4"/>
  <c r="BD1247" i="4"/>
  <c r="BW1247" i="4"/>
  <c r="BS1247" i="4"/>
  <c r="BO1247" i="4"/>
  <c r="BK1247" i="4"/>
  <c r="BG1247" i="4"/>
  <c r="BC1247" i="4"/>
  <c r="BV1247" i="4"/>
  <c r="BR1247" i="4"/>
  <c r="BN1247" i="4"/>
  <c r="BJ1247" i="4"/>
  <c r="BF1247" i="4"/>
  <c r="BM1247" i="4"/>
  <c r="BY1247" i="4"/>
  <c r="BI1247" i="4"/>
  <c r="BU1247" i="4"/>
  <c r="BE1247" i="4"/>
  <c r="BQ1247" i="4"/>
  <c r="AC1247" i="4"/>
  <c r="I1246" i="2" s="1"/>
  <c r="BX1243" i="4"/>
  <c r="BT1243" i="4"/>
  <c r="BP1243" i="4"/>
  <c r="BL1243" i="4"/>
  <c r="BH1243" i="4"/>
  <c r="BD1243" i="4"/>
  <c r="BW1243" i="4"/>
  <c r="BS1243" i="4"/>
  <c r="BO1243" i="4"/>
  <c r="BK1243" i="4"/>
  <c r="BG1243" i="4"/>
  <c r="BC1243" i="4"/>
  <c r="BV1243" i="4"/>
  <c r="BR1243" i="4"/>
  <c r="BN1243" i="4"/>
  <c r="BJ1243" i="4"/>
  <c r="BF1243" i="4"/>
  <c r="BY1243" i="4"/>
  <c r="BI1243" i="4"/>
  <c r="BU1243" i="4"/>
  <c r="BE1243" i="4"/>
  <c r="BQ1243" i="4"/>
  <c r="BM1243" i="4"/>
  <c r="AC1243" i="4"/>
  <c r="I1242" i="2" s="1"/>
  <c r="BX1239" i="4"/>
  <c r="BT1239" i="4"/>
  <c r="BP1239" i="4"/>
  <c r="BL1239" i="4"/>
  <c r="BH1239" i="4"/>
  <c r="BD1239" i="4"/>
  <c r="BW1239" i="4"/>
  <c r="BS1239" i="4"/>
  <c r="BO1239" i="4"/>
  <c r="BK1239" i="4"/>
  <c r="BG1239" i="4"/>
  <c r="BC1239" i="4"/>
  <c r="BV1239" i="4"/>
  <c r="BR1239" i="4"/>
  <c r="BN1239" i="4"/>
  <c r="BJ1239" i="4"/>
  <c r="BF1239" i="4"/>
  <c r="BU1239" i="4"/>
  <c r="BE1239" i="4"/>
  <c r="BQ1239" i="4"/>
  <c r="BM1239" i="4"/>
  <c r="BY1239" i="4"/>
  <c r="BI1239" i="4"/>
  <c r="AC1239" i="4"/>
  <c r="I1238" i="2" s="1"/>
  <c r="BX1235" i="4"/>
  <c r="BT1235" i="4"/>
  <c r="BP1235" i="4"/>
  <c r="BL1235" i="4"/>
  <c r="BH1235" i="4"/>
  <c r="BD1235" i="4"/>
  <c r="BW1235" i="4"/>
  <c r="BS1235" i="4"/>
  <c r="BO1235" i="4"/>
  <c r="BK1235" i="4"/>
  <c r="BG1235" i="4"/>
  <c r="BC1235" i="4"/>
  <c r="BV1235" i="4"/>
  <c r="BR1235" i="4"/>
  <c r="BN1235" i="4"/>
  <c r="BJ1235" i="4"/>
  <c r="BF1235" i="4"/>
  <c r="BQ1235" i="4"/>
  <c r="BM1235" i="4"/>
  <c r="BY1235" i="4"/>
  <c r="BI1235" i="4"/>
  <c r="BU1235" i="4"/>
  <c r="BE1235" i="4"/>
  <c r="AC1235" i="4"/>
  <c r="I1234" i="2" s="1"/>
  <c r="BX1231" i="4"/>
  <c r="BT1231" i="4"/>
  <c r="BP1231" i="4"/>
  <c r="BL1231" i="4"/>
  <c r="BH1231" i="4"/>
  <c r="BD1231" i="4"/>
  <c r="BW1231" i="4"/>
  <c r="BS1231" i="4"/>
  <c r="BO1231" i="4"/>
  <c r="BK1231" i="4"/>
  <c r="BG1231" i="4"/>
  <c r="BC1231" i="4"/>
  <c r="BV1231" i="4"/>
  <c r="BR1231" i="4"/>
  <c r="BN1231" i="4"/>
  <c r="BJ1231" i="4"/>
  <c r="BF1231" i="4"/>
  <c r="BM1231" i="4"/>
  <c r="BY1231" i="4"/>
  <c r="BI1231" i="4"/>
  <c r="BU1231" i="4"/>
  <c r="BE1231" i="4"/>
  <c r="BQ1231" i="4"/>
  <c r="AC1231" i="4"/>
  <c r="I1230" i="2" s="1"/>
  <c r="BX1227" i="4"/>
  <c r="BT1227" i="4"/>
  <c r="BP1227" i="4"/>
  <c r="BL1227" i="4"/>
  <c r="BH1227" i="4"/>
  <c r="BD1227" i="4"/>
  <c r="BW1227" i="4"/>
  <c r="BS1227" i="4"/>
  <c r="BO1227" i="4"/>
  <c r="BK1227" i="4"/>
  <c r="BG1227" i="4"/>
  <c r="BC1227" i="4"/>
  <c r="BV1227" i="4"/>
  <c r="BR1227" i="4"/>
  <c r="BN1227" i="4"/>
  <c r="BJ1227" i="4"/>
  <c r="BF1227" i="4"/>
  <c r="BY1227" i="4"/>
  <c r="BI1227" i="4"/>
  <c r="BU1227" i="4"/>
  <c r="BE1227" i="4"/>
  <c r="BQ1227" i="4"/>
  <c r="BM1227" i="4"/>
  <c r="AC1227" i="4"/>
  <c r="I1226" i="2" s="1"/>
  <c r="BX1223" i="4"/>
  <c r="BT1223" i="4"/>
  <c r="BP1223" i="4"/>
  <c r="BL1223" i="4"/>
  <c r="BH1223" i="4"/>
  <c r="BD1223" i="4"/>
  <c r="BW1223" i="4"/>
  <c r="BS1223" i="4"/>
  <c r="BO1223" i="4"/>
  <c r="BK1223" i="4"/>
  <c r="BG1223" i="4"/>
  <c r="BC1223" i="4"/>
  <c r="BV1223" i="4"/>
  <c r="BR1223" i="4"/>
  <c r="BN1223" i="4"/>
  <c r="BJ1223" i="4"/>
  <c r="BF1223" i="4"/>
  <c r="BU1223" i="4"/>
  <c r="BE1223" i="4"/>
  <c r="BQ1223" i="4"/>
  <c r="BM1223" i="4"/>
  <c r="BY1223" i="4"/>
  <c r="BI1223" i="4"/>
  <c r="AC1223" i="4"/>
  <c r="I1222" i="2" s="1"/>
  <c r="BX1219" i="4"/>
  <c r="BT1219" i="4"/>
  <c r="BP1219" i="4"/>
  <c r="BL1219" i="4"/>
  <c r="BH1219" i="4"/>
  <c r="BD1219" i="4"/>
  <c r="BW1219" i="4"/>
  <c r="BS1219" i="4"/>
  <c r="BO1219" i="4"/>
  <c r="BK1219" i="4"/>
  <c r="BG1219" i="4"/>
  <c r="BC1219" i="4"/>
  <c r="BV1219" i="4"/>
  <c r="BR1219" i="4"/>
  <c r="BN1219" i="4"/>
  <c r="BJ1219" i="4"/>
  <c r="BF1219" i="4"/>
  <c r="BQ1219" i="4"/>
  <c r="BM1219" i="4"/>
  <c r="BY1219" i="4"/>
  <c r="BI1219" i="4"/>
  <c r="BE1219" i="4"/>
  <c r="BU1219" i="4"/>
  <c r="AC1219" i="4"/>
  <c r="I1218" i="2" s="1"/>
  <c r="BX1215" i="4"/>
  <c r="BT1215" i="4"/>
  <c r="BP1215" i="4"/>
  <c r="BL1215" i="4"/>
  <c r="BH1215" i="4"/>
  <c r="BD1215" i="4"/>
  <c r="BW1215" i="4"/>
  <c r="BS1215" i="4"/>
  <c r="BO1215" i="4"/>
  <c r="BK1215" i="4"/>
  <c r="BG1215" i="4"/>
  <c r="BC1215" i="4"/>
  <c r="BV1215" i="4"/>
  <c r="BR1215" i="4"/>
  <c r="BN1215" i="4"/>
  <c r="BJ1215" i="4"/>
  <c r="BF1215" i="4"/>
  <c r="BM1215" i="4"/>
  <c r="BY1215" i="4"/>
  <c r="BI1215" i="4"/>
  <c r="BU1215" i="4"/>
  <c r="BE1215" i="4"/>
  <c r="BQ1215" i="4"/>
  <c r="AC1215" i="4"/>
  <c r="I1214" i="2" s="1"/>
  <c r="BX1211" i="4"/>
  <c r="BT1211" i="4"/>
  <c r="BP1211" i="4"/>
  <c r="BL1211" i="4"/>
  <c r="BH1211" i="4"/>
  <c r="BD1211" i="4"/>
  <c r="BW1211" i="4"/>
  <c r="BS1211" i="4"/>
  <c r="BO1211" i="4"/>
  <c r="BK1211" i="4"/>
  <c r="BG1211" i="4"/>
  <c r="BC1211" i="4"/>
  <c r="BV1211" i="4"/>
  <c r="BR1211" i="4"/>
  <c r="BN1211" i="4"/>
  <c r="BJ1211" i="4"/>
  <c r="BF1211" i="4"/>
  <c r="BY1211" i="4"/>
  <c r="BI1211" i="4"/>
  <c r="BU1211" i="4"/>
  <c r="BE1211" i="4"/>
  <c r="BQ1211" i="4"/>
  <c r="BM1211" i="4"/>
  <c r="AC1211" i="4"/>
  <c r="I1210" i="2" s="1"/>
  <c r="BX1207" i="4"/>
  <c r="BT1207" i="4"/>
  <c r="BP1207" i="4"/>
  <c r="BL1207" i="4"/>
  <c r="BH1207" i="4"/>
  <c r="BD1207" i="4"/>
  <c r="BW1207" i="4"/>
  <c r="BS1207" i="4"/>
  <c r="BO1207" i="4"/>
  <c r="BK1207" i="4"/>
  <c r="BG1207" i="4"/>
  <c r="BC1207" i="4"/>
  <c r="BV1207" i="4"/>
  <c r="BR1207" i="4"/>
  <c r="BN1207" i="4"/>
  <c r="BJ1207" i="4"/>
  <c r="BF1207" i="4"/>
  <c r="BU1207" i="4"/>
  <c r="BE1207" i="4"/>
  <c r="BQ1207" i="4"/>
  <c r="BM1207" i="4"/>
  <c r="BY1207" i="4"/>
  <c r="BI1207" i="4"/>
  <c r="AC1207" i="4"/>
  <c r="I1206" i="2" s="1"/>
  <c r="BX1203" i="4"/>
  <c r="BT1203" i="4"/>
  <c r="BP1203" i="4"/>
  <c r="BL1203" i="4"/>
  <c r="BH1203" i="4"/>
  <c r="BD1203" i="4"/>
  <c r="BW1203" i="4"/>
  <c r="BS1203" i="4"/>
  <c r="BO1203" i="4"/>
  <c r="BK1203" i="4"/>
  <c r="BG1203" i="4"/>
  <c r="BC1203" i="4"/>
  <c r="BV1203" i="4"/>
  <c r="BR1203" i="4"/>
  <c r="BN1203" i="4"/>
  <c r="BJ1203" i="4"/>
  <c r="BF1203" i="4"/>
  <c r="BQ1203" i="4"/>
  <c r="BM1203" i="4"/>
  <c r="BY1203" i="4"/>
  <c r="BI1203" i="4"/>
  <c r="BE1203" i="4"/>
  <c r="BU1203" i="4"/>
  <c r="AC1203" i="4"/>
  <c r="I1202" i="2" s="1"/>
  <c r="BX1199" i="4"/>
  <c r="BT1199" i="4"/>
  <c r="BP1199" i="4"/>
  <c r="BL1199" i="4"/>
  <c r="BH1199" i="4"/>
  <c r="BD1199" i="4"/>
  <c r="BW1199" i="4"/>
  <c r="BS1199" i="4"/>
  <c r="BO1199" i="4"/>
  <c r="BK1199" i="4"/>
  <c r="BG1199" i="4"/>
  <c r="BC1199" i="4"/>
  <c r="BV1199" i="4"/>
  <c r="BR1199" i="4"/>
  <c r="BN1199" i="4"/>
  <c r="BJ1199" i="4"/>
  <c r="BF1199" i="4"/>
  <c r="BM1199" i="4"/>
  <c r="BY1199" i="4"/>
  <c r="BI1199" i="4"/>
  <c r="BU1199" i="4"/>
  <c r="BE1199" i="4"/>
  <c r="BQ1199" i="4"/>
  <c r="AC1199" i="4"/>
  <c r="I1198" i="2" s="1"/>
  <c r="BX1195" i="4"/>
  <c r="BT1195" i="4"/>
  <c r="BP1195" i="4"/>
  <c r="BL1195" i="4"/>
  <c r="BH1195" i="4"/>
  <c r="BD1195" i="4"/>
  <c r="BW1195" i="4"/>
  <c r="BS1195" i="4"/>
  <c r="BO1195" i="4"/>
  <c r="BK1195" i="4"/>
  <c r="BG1195" i="4"/>
  <c r="BC1195" i="4"/>
  <c r="BV1195" i="4"/>
  <c r="BR1195" i="4"/>
  <c r="BN1195" i="4"/>
  <c r="BJ1195" i="4"/>
  <c r="BF1195" i="4"/>
  <c r="BY1195" i="4"/>
  <c r="BI1195" i="4"/>
  <c r="BU1195" i="4"/>
  <c r="BE1195" i="4"/>
  <c r="BQ1195" i="4"/>
  <c r="BM1195" i="4"/>
  <c r="AC1195" i="4"/>
  <c r="I1194" i="2" s="1"/>
  <c r="BX1191" i="4"/>
  <c r="BT1191" i="4"/>
  <c r="BP1191" i="4"/>
  <c r="BL1191" i="4"/>
  <c r="BH1191" i="4"/>
  <c r="BD1191" i="4"/>
  <c r="BW1191" i="4"/>
  <c r="BS1191" i="4"/>
  <c r="BO1191" i="4"/>
  <c r="BK1191" i="4"/>
  <c r="BG1191" i="4"/>
  <c r="BC1191" i="4"/>
  <c r="BV1191" i="4"/>
  <c r="BR1191" i="4"/>
  <c r="BN1191" i="4"/>
  <c r="BJ1191" i="4"/>
  <c r="BF1191" i="4"/>
  <c r="BU1191" i="4"/>
  <c r="BE1191" i="4"/>
  <c r="BQ1191" i="4"/>
  <c r="BM1191" i="4"/>
  <c r="BI1191" i="4"/>
  <c r="BY1191" i="4"/>
  <c r="AC1191" i="4"/>
  <c r="I1190" i="2" s="1"/>
  <c r="BX1187" i="4"/>
  <c r="BT1187" i="4"/>
  <c r="BP1187" i="4"/>
  <c r="BL1187" i="4"/>
  <c r="BH1187" i="4"/>
  <c r="BD1187" i="4"/>
  <c r="BW1187" i="4"/>
  <c r="BS1187" i="4"/>
  <c r="BO1187" i="4"/>
  <c r="BK1187" i="4"/>
  <c r="BG1187" i="4"/>
  <c r="BC1187" i="4"/>
  <c r="BV1187" i="4"/>
  <c r="BR1187" i="4"/>
  <c r="BN1187" i="4"/>
  <c r="BJ1187" i="4"/>
  <c r="BF1187" i="4"/>
  <c r="BQ1187" i="4"/>
  <c r="BM1187" i="4"/>
  <c r="BY1187" i="4"/>
  <c r="BI1187" i="4"/>
  <c r="BU1187" i="4"/>
  <c r="BE1187" i="4"/>
  <c r="AC1187" i="4"/>
  <c r="I1186" i="2" s="1"/>
  <c r="BX1183" i="4"/>
  <c r="BT1183" i="4"/>
  <c r="BP1183" i="4"/>
  <c r="BL1183" i="4"/>
  <c r="BH1183" i="4"/>
  <c r="BD1183" i="4"/>
  <c r="BW1183" i="4"/>
  <c r="BS1183" i="4"/>
  <c r="BO1183" i="4"/>
  <c r="BK1183" i="4"/>
  <c r="BG1183" i="4"/>
  <c r="BC1183" i="4"/>
  <c r="BV1183" i="4"/>
  <c r="BR1183" i="4"/>
  <c r="BN1183" i="4"/>
  <c r="BJ1183" i="4"/>
  <c r="BF1183" i="4"/>
  <c r="BM1183" i="4"/>
  <c r="BY1183" i="4"/>
  <c r="BI1183" i="4"/>
  <c r="BU1183" i="4"/>
  <c r="BE1183" i="4"/>
  <c r="BQ1183" i="4"/>
  <c r="AC1183" i="4"/>
  <c r="I1182" i="2" s="1"/>
  <c r="BX1179" i="4"/>
  <c r="BT1179" i="4"/>
  <c r="BP1179" i="4"/>
  <c r="BL1179" i="4"/>
  <c r="BH1179" i="4"/>
  <c r="BD1179" i="4"/>
  <c r="BW1179" i="4"/>
  <c r="BS1179" i="4"/>
  <c r="BO1179" i="4"/>
  <c r="BK1179" i="4"/>
  <c r="BG1179" i="4"/>
  <c r="BC1179" i="4"/>
  <c r="BV1179" i="4"/>
  <c r="BR1179" i="4"/>
  <c r="BN1179" i="4"/>
  <c r="BJ1179" i="4"/>
  <c r="BF1179" i="4"/>
  <c r="BY1179" i="4"/>
  <c r="BI1179" i="4"/>
  <c r="BU1179" i="4"/>
  <c r="BE1179" i="4"/>
  <c r="BQ1179" i="4"/>
  <c r="BM1179" i="4"/>
  <c r="AC1179" i="4"/>
  <c r="I1178" i="2" s="1"/>
  <c r="BX1175" i="4"/>
  <c r="BT1175" i="4"/>
  <c r="BP1175" i="4"/>
  <c r="BL1175" i="4"/>
  <c r="BH1175" i="4"/>
  <c r="BD1175" i="4"/>
  <c r="BW1175" i="4"/>
  <c r="BS1175" i="4"/>
  <c r="BO1175" i="4"/>
  <c r="BK1175" i="4"/>
  <c r="BG1175" i="4"/>
  <c r="BC1175" i="4"/>
  <c r="BV1175" i="4"/>
  <c r="BR1175" i="4"/>
  <c r="BN1175" i="4"/>
  <c r="BJ1175" i="4"/>
  <c r="BF1175" i="4"/>
  <c r="BU1175" i="4"/>
  <c r="BE1175" i="4"/>
  <c r="BQ1175" i="4"/>
  <c r="BM1175" i="4"/>
  <c r="BY1175" i="4"/>
  <c r="BI1175" i="4"/>
  <c r="AC1175" i="4"/>
  <c r="I1174" i="2" s="1"/>
  <c r="BX1171" i="4"/>
  <c r="BT1171" i="4"/>
  <c r="BP1171" i="4"/>
  <c r="BL1171" i="4"/>
  <c r="BH1171" i="4"/>
  <c r="BD1171" i="4"/>
  <c r="BW1171" i="4"/>
  <c r="BS1171" i="4"/>
  <c r="BO1171" i="4"/>
  <c r="BK1171" i="4"/>
  <c r="BG1171" i="4"/>
  <c r="BC1171" i="4"/>
  <c r="BV1171" i="4"/>
  <c r="BR1171" i="4"/>
  <c r="BN1171" i="4"/>
  <c r="BJ1171" i="4"/>
  <c r="BF1171" i="4"/>
  <c r="BQ1171" i="4"/>
  <c r="BM1171" i="4"/>
  <c r="BY1171" i="4"/>
  <c r="BI1171" i="4"/>
  <c r="BU1171" i="4"/>
  <c r="BE1171" i="4"/>
  <c r="AC1171" i="4"/>
  <c r="I1170" i="2" s="1"/>
  <c r="BX1167" i="4"/>
  <c r="BT1167" i="4"/>
  <c r="BP1167" i="4"/>
  <c r="BL1167" i="4"/>
  <c r="BH1167" i="4"/>
  <c r="BD1167" i="4"/>
  <c r="BW1167" i="4"/>
  <c r="BS1167" i="4"/>
  <c r="BO1167" i="4"/>
  <c r="BK1167" i="4"/>
  <c r="BG1167" i="4"/>
  <c r="BC1167" i="4"/>
  <c r="BV1167" i="4"/>
  <c r="BR1167" i="4"/>
  <c r="BN1167" i="4"/>
  <c r="BJ1167" i="4"/>
  <c r="BF1167" i="4"/>
  <c r="BM1167" i="4"/>
  <c r="BY1167" i="4"/>
  <c r="BI1167" i="4"/>
  <c r="BU1167" i="4"/>
  <c r="BE1167" i="4"/>
  <c r="BQ1167" i="4"/>
  <c r="AC1167" i="4"/>
  <c r="I1166" i="2" s="1"/>
  <c r="BX1163" i="4"/>
  <c r="BT1163" i="4"/>
  <c r="BP1163" i="4"/>
  <c r="BL1163" i="4"/>
  <c r="BH1163" i="4"/>
  <c r="BD1163" i="4"/>
  <c r="BW1163" i="4"/>
  <c r="BS1163" i="4"/>
  <c r="BO1163" i="4"/>
  <c r="BK1163" i="4"/>
  <c r="BG1163" i="4"/>
  <c r="BC1163" i="4"/>
  <c r="BV1163" i="4"/>
  <c r="BR1163" i="4"/>
  <c r="BN1163" i="4"/>
  <c r="BJ1163" i="4"/>
  <c r="BF1163" i="4"/>
  <c r="BY1163" i="4"/>
  <c r="BI1163" i="4"/>
  <c r="BU1163" i="4"/>
  <c r="BE1163" i="4"/>
  <c r="BQ1163" i="4"/>
  <c r="BM1163" i="4"/>
  <c r="AC1163" i="4"/>
  <c r="I1162" i="2" s="1"/>
  <c r="BX1159" i="4"/>
  <c r="BT1159" i="4"/>
  <c r="BP1159" i="4"/>
  <c r="BL1159" i="4"/>
  <c r="BH1159" i="4"/>
  <c r="BD1159" i="4"/>
  <c r="BW1159" i="4"/>
  <c r="BS1159" i="4"/>
  <c r="BO1159" i="4"/>
  <c r="BK1159" i="4"/>
  <c r="BG1159" i="4"/>
  <c r="BC1159" i="4"/>
  <c r="BV1159" i="4"/>
  <c r="BR1159" i="4"/>
  <c r="BN1159" i="4"/>
  <c r="BJ1159" i="4"/>
  <c r="BF1159" i="4"/>
  <c r="BU1159" i="4"/>
  <c r="BE1159" i="4"/>
  <c r="BQ1159" i="4"/>
  <c r="BM1159" i="4"/>
  <c r="BY1159" i="4"/>
  <c r="BI1159" i="4"/>
  <c r="AC1159" i="4"/>
  <c r="I1158" i="2" s="1"/>
  <c r="BX1155" i="4"/>
  <c r="BT1155" i="4"/>
  <c r="BP1155" i="4"/>
  <c r="BL1155" i="4"/>
  <c r="BH1155" i="4"/>
  <c r="BD1155" i="4"/>
  <c r="BW1155" i="4"/>
  <c r="BS1155" i="4"/>
  <c r="BO1155" i="4"/>
  <c r="BK1155" i="4"/>
  <c r="BG1155" i="4"/>
  <c r="BC1155" i="4"/>
  <c r="BV1155" i="4"/>
  <c r="BR1155" i="4"/>
  <c r="BN1155" i="4"/>
  <c r="BJ1155" i="4"/>
  <c r="BF1155" i="4"/>
  <c r="BQ1155" i="4"/>
  <c r="BM1155" i="4"/>
  <c r="BY1155" i="4"/>
  <c r="BI1155" i="4"/>
  <c r="BE1155" i="4"/>
  <c r="BU1155" i="4"/>
  <c r="AC1155" i="4"/>
  <c r="I1154" i="2" s="1"/>
  <c r="BX1151" i="4"/>
  <c r="BT1151" i="4"/>
  <c r="BP1151" i="4"/>
  <c r="BL1151" i="4"/>
  <c r="BH1151" i="4"/>
  <c r="BD1151" i="4"/>
  <c r="BW1151" i="4"/>
  <c r="BS1151" i="4"/>
  <c r="BO1151" i="4"/>
  <c r="BK1151" i="4"/>
  <c r="BG1151" i="4"/>
  <c r="BC1151" i="4"/>
  <c r="BV1151" i="4"/>
  <c r="BR1151" i="4"/>
  <c r="BN1151" i="4"/>
  <c r="BJ1151" i="4"/>
  <c r="BF1151" i="4"/>
  <c r="BM1151" i="4"/>
  <c r="BY1151" i="4"/>
  <c r="BI1151" i="4"/>
  <c r="BU1151" i="4"/>
  <c r="BE1151" i="4"/>
  <c r="BQ1151" i="4"/>
  <c r="AC1151" i="4"/>
  <c r="I1150" i="2" s="1"/>
  <c r="BX1147" i="4"/>
  <c r="BT1147" i="4"/>
  <c r="BP1147" i="4"/>
  <c r="BL1147" i="4"/>
  <c r="BH1147" i="4"/>
  <c r="BD1147" i="4"/>
  <c r="BW1147" i="4"/>
  <c r="BS1147" i="4"/>
  <c r="BO1147" i="4"/>
  <c r="BK1147" i="4"/>
  <c r="BG1147" i="4"/>
  <c r="BC1147" i="4"/>
  <c r="BV1147" i="4"/>
  <c r="BR1147" i="4"/>
  <c r="BN1147" i="4"/>
  <c r="BJ1147" i="4"/>
  <c r="BF1147" i="4"/>
  <c r="BY1147" i="4"/>
  <c r="BI1147" i="4"/>
  <c r="BU1147" i="4"/>
  <c r="BE1147" i="4"/>
  <c r="BQ1147" i="4"/>
  <c r="BM1147" i="4"/>
  <c r="AC1147" i="4"/>
  <c r="I1146" i="2" s="1"/>
  <c r="BX1143" i="4"/>
  <c r="BT1143" i="4"/>
  <c r="BP1143" i="4"/>
  <c r="BL1143" i="4"/>
  <c r="BH1143" i="4"/>
  <c r="BD1143" i="4"/>
  <c r="BW1143" i="4"/>
  <c r="BS1143" i="4"/>
  <c r="BO1143" i="4"/>
  <c r="BK1143" i="4"/>
  <c r="BG1143" i="4"/>
  <c r="BC1143" i="4"/>
  <c r="BV1143" i="4"/>
  <c r="BR1143" i="4"/>
  <c r="BN1143" i="4"/>
  <c r="BJ1143" i="4"/>
  <c r="BF1143" i="4"/>
  <c r="BU1143" i="4"/>
  <c r="BE1143" i="4"/>
  <c r="BQ1143" i="4"/>
  <c r="BM1143" i="4"/>
  <c r="BY1143" i="4"/>
  <c r="BI1143" i="4"/>
  <c r="AC1143" i="4"/>
  <c r="I1142" i="2" s="1"/>
  <c r="BX1139" i="4"/>
  <c r="BT1139" i="4"/>
  <c r="BP1139" i="4"/>
  <c r="BL1139" i="4"/>
  <c r="BH1139" i="4"/>
  <c r="BD1139" i="4"/>
  <c r="BW1139" i="4"/>
  <c r="BS1139" i="4"/>
  <c r="BO1139" i="4"/>
  <c r="BK1139" i="4"/>
  <c r="BG1139" i="4"/>
  <c r="BC1139" i="4"/>
  <c r="BV1139" i="4"/>
  <c r="BR1139" i="4"/>
  <c r="BN1139" i="4"/>
  <c r="BJ1139" i="4"/>
  <c r="BF1139" i="4"/>
  <c r="BQ1139" i="4"/>
  <c r="BM1139" i="4"/>
  <c r="BY1139" i="4"/>
  <c r="BI1139" i="4"/>
  <c r="BE1139" i="4"/>
  <c r="BU1139" i="4"/>
  <c r="AC1139" i="4"/>
  <c r="I1138" i="2" s="1"/>
  <c r="BX1135" i="4"/>
  <c r="BT1135" i="4"/>
  <c r="BP1135" i="4"/>
  <c r="BL1135" i="4"/>
  <c r="BH1135" i="4"/>
  <c r="BD1135" i="4"/>
  <c r="BW1135" i="4"/>
  <c r="BS1135" i="4"/>
  <c r="BO1135" i="4"/>
  <c r="BK1135" i="4"/>
  <c r="BG1135" i="4"/>
  <c r="BC1135" i="4"/>
  <c r="BV1135" i="4"/>
  <c r="BR1135" i="4"/>
  <c r="BN1135" i="4"/>
  <c r="BJ1135" i="4"/>
  <c r="BF1135" i="4"/>
  <c r="BM1135" i="4"/>
  <c r="BY1135" i="4"/>
  <c r="BI1135" i="4"/>
  <c r="BU1135" i="4"/>
  <c r="BE1135" i="4"/>
  <c r="BQ1135" i="4"/>
  <c r="AC1135" i="4"/>
  <c r="I1134" i="2" s="1"/>
  <c r="BX1131" i="4"/>
  <c r="BT1131" i="4"/>
  <c r="BP1131" i="4"/>
  <c r="BL1131" i="4"/>
  <c r="BH1131" i="4"/>
  <c r="BD1131" i="4"/>
  <c r="BW1131" i="4"/>
  <c r="BS1131" i="4"/>
  <c r="BO1131" i="4"/>
  <c r="BK1131" i="4"/>
  <c r="BG1131" i="4"/>
  <c r="BC1131" i="4"/>
  <c r="BV1131" i="4"/>
  <c r="BR1131" i="4"/>
  <c r="BN1131" i="4"/>
  <c r="BJ1131" i="4"/>
  <c r="BF1131" i="4"/>
  <c r="BY1131" i="4"/>
  <c r="BI1131" i="4"/>
  <c r="BU1131" i="4"/>
  <c r="BE1131" i="4"/>
  <c r="BQ1131" i="4"/>
  <c r="BM1131" i="4"/>
  <c r="AC1131" i="4"/>
  <c r="I1130" i="2" s="1"/>
  <c r="BX1127" i="4"/>
  <c r="BT1127" i="4"/>
  <c r="BP1127" i="4"/>
  <c r="BL1127" i="4"/>
  <c r="BH1127" i="4"/>
  <c r="BD1127" i="4"/>
  <c r="BW1127" i="4"/>
  <c r="BS1127" i="4"/>
  <c r="BO1127" i="4"/>
  <c r="BK1127" i="4"/>
  <c r="BG1127" i="4"/>
  <c r="BC1127" i="4"/>
  <c r="BV1127" i="4"/>
  <c r="BR1127" i="4"/>
  <c r="BN1127" i="4"/>
  <c r="BJ1127" i="4"/>
  <c r="BF1127" i="4"/>
  <c r="BU1127" i="4"/>
  <c r="BE1127" i="4"/>
  <c r="BQ1127" i="4"/>
  <c r="BM1127" i="4"/>
  <c r="BI1127" i="4"/>
  <c r="BY1127" i="4"/>
  <c r="AC1127" i="4"/>
  <c r="I1126" i="2" s="1"/>
  <c r="BX1123" i="4"/>
  <c r="BT1123" i="4"/>
  <c r="BP1123" i="4"/>
  <c r="BL1123" i="4"/>
  <c r="BH1123" i="4"/>
  <c r="BD1123" i="4"/>
  <c r="BW1123" i="4"/>
  <c r="BS1123" i="4"/>
  <c r="BO1123" i="4"/>
  <c r="BK1123" i="4"/>
  <c r="BG1123" i="4"/>
  <c r="BC1123" i="4"/>
  <c r="BV1123" i="4"/>
  <c r="BR1123" i="4"/>
  <c r="BN1123" i="4"/>
  <c r="BJ1123" i="4"/>
  <c r="BF1123" i="4"/>
  <c r="BQ1123" i="4"/>
  <c r="BM1123" i="4"/>
  <c r="BY1123" i="4"/>
  <c r="BI1123" i="4"/>
  <c r="BU1123" i="4"/>
  <c r="BE1123" i="4"/>
  <c r="AC1123" i="4"/>
  <c r="I1122" i="2" s="1"/>
  <c r="BX1119" i="4"/>
  <c r="BT1119" i="4"/>
  <c r="BP1119" i="4"/>
  <c r="BL1119" i="4"/>
  <c r="BH1119" i="4"/>
  <c r="BD1119" i="4"/>
  <c r="BW1119" i="4"/>
  <c r="BS1119" i="4"/>
  <c r="BO1119" i="4"/>
  <c r="BK1119" i="4"/>
  <c r="BG1119" i="4"/>
  <c r="BC1119" i="4"/>
  <c r="BV1119" i="4"/>
  <c r="BR1119" i="4"/>
  <c r="BN1119" i="4"/>
  <c r="BJ1119" i="4"/>
  <c r="BF1119" i="4"/>
  <c r="BM1119" i="4"/>
  <c r="BY1119" i="4"/>
  <c r="BI1119" i="4"/>
  <c r="BU1119" i="4"/>
  <c r="BE1119" i="4"/>
  <c r="BQ1119" i="4"/>
  <c r="AC1119" i="4"/>
  <c r="I1118" i="2" s="1"/>
  <c r="BX1115" i="4"/>
  <c r="BT1115" i="4"/>
  <c r="BP1115" i="4"/>
  <c r="BL1115" i="4"/>
  <c r="BH1115" i="4"/>
  <c r="BD1115" i="4"/>
  <c r="BW1115" i="4"/>
  <c r="BS1115" i="4"/>
  <c r="BO1115" i="4"/>
  <c r="BK1115" i="4"/>
  <c r="BG1115" i="4"/>
  <c r="BC1115" i="4"/>
  <c r="BV1115" i="4"/>
  <c r="BR1115" i="4"/>
  <c r="BN1115" i="4"/>
  <c r="BJ1115" i="4"/>
  <c r="BF1115" i="4"/>
  <c r="BY1115" i="4"/>
  <c r="BI1115" i="4"/>
  <c r="BU1115" i="4"/>
  <c r="BE1115" i="4"/>
  <c r="BQ1115" i="4"/>
  <c r="BM1115" i="4"/>
  <c r="AC1115" i="4"/>
  <c r="I1114" i="2" s="1"/>
  <c r="BX1111" i="4"/>
  <c r="BT1111" i="4"/>
  <c r="BP1111" i="4"/>
  <c r="BL1111" i="4"/>
  <c r="BH1111" i="4"/>
  <c r="BD1111" i="4"/>
  <c r="BW1111" i="4"/>
  <c r="BS1111" i="4"/>
  <c r="BO1111" i="4"/>
  <c r="BK1111" i="4"/>
  <c r="BG1111" i="4"/>
  <c r="BC1111" i="4"/>
  <c r="BV1111" i="4"/>
  <c r="BR1111" i="4"/>
  <c r="BN1111" i="4"/>
  <c r="BJ1111" i="4"/>
  <c r="BF1111" i="4"/>
  <c r="BU1111" i="4"/>
  <c r="BE1111" i="4"/>
  <c r="BQ1111" i="4"/>
  <c r="BM1111" i="4"/>
  <c r="BI1111" i="4"/>
  <c r="BY1111" i="4"/>
  <c r="AC1111" i="4"/>
  <c r="I1110" i="2" s="1"/>
  <c r="BX1107" i="4"/>
  <c r="BT1107" i="4"/>
  <c r="BP1107" i="4"/>
  <c r="BL1107" i="4"/>
  <c r="BH1107" i="4"/>
  <c r="BD1107" i="4"/>
  <c r="BW1107" i="4"/>
  <c r="BS1107" i="4"/>
  <c r="BO1107" i="4"/>
  <c r="BK1107" i="4"/>
  <c r="BG1107" i="4"/>
  <c r="BC1107" i="4"/>
  <c r="BV1107" i="4"/>
  <c r="BR1107" i="4"/>
  <c r="BN1107" i="4"/>
  <c r="BJ1107" i="4"/>
  <c r="BF1107" i="4"/>
  <c r="BQ1107" i="4"/>
  <c r="BM1107" i="4"/>
  <c r="BY1107" i="4"/>
  <c r="BI1107" i="4"/>
  <c r="BU1107" i="4"/>
  <c r="BE1107" i="4"/>
  <c r="AC1107" i="4"/>
  <c r="I1106" i="2" s="1"/>
  <c r="BX1103" i="4"/>
  <c r="BT1103" i="4"/>
  <c r="BP1103" i="4"/>
  <c r="BL1103" i="4"/>
  <c r="BH1103" i="4"/>
  <c r="BD1103" i="4"/>
  <c r="BW1103" i="4"/>
  <c r="BS1103" i="4"/>
  <c r="BO1103" i="4"/>
  <c r="BK1103" i="4"/>
  <c r="BG1103" i="4"/>
  <c r="BC1103" i="4"/>
  <c r="BV1103" i="4"/>
  <c r="BR1103" i="4"/>
  <c r="BN1103" i="4"/>
  <c r="BJ1103" i="4"/>
  <c r="BF1103" i="4"/>
  <c r="BM1103" i="4"/>
  <c r="BY1103" i="4"/>
  <c r="BI1103" i="4"/>
  <c r="BU1103" i="4"/>
  <c r="BE1103" i="4"/>
  <c r="BQ1103" i="4"/>
  <c r="AC1103" i="4"/>
  <c r="I1102" i="2" s="1"/>
  <c r="BX1099" i="4"/>
  <c r="BT1099" i="4"/>
  <c r="BP1099" i="4"/>
  <c r="BL1099" i="4"/>
  <c r="BH1099" i="4"/>
  <c r="BD1099" i="4"/>
  <c r="BW1099" i="4"/>
  <c r="BS1099" i="4"/>
  <c r="BO1099" i="4"/>
  <c r="BK1099" i="4"/>
  <c r="BG1099" i="4"/>
  <c r="BC1099" i="4"/>
  <c r="BV1099" i="4"/>
  <c r="BR1099" i="4"/>
  <c r="BN1099" i="4"/>
  <c r="BJ1099" i="4"/>
  <c r="BF1099" i="4"/>
  <c r="BY1099" i="4"/>
  <c r="BI1099" i="4"/>
  <c r="BU1099" i="4"/>
  <c r="BE1099" i="4"/>
  <c r="BQ1099" i="4"/>
  <c r="BM1099" i="4"/>
  <c r="AC1099" i="4"/>
  <c r="I1098" i="2" s="1"/>
  <c r="BX1095" i="4"/>
  <c r="BT1095" i="4"/>
  <c r="BP1095" i="4"/>
  <c r="BL1095" i="4"/>
  <c r="BH1095" i="4"/>
  <c r="BD1095" i="4"/>
  <c r="BW1095" i="4"/>
  <c r="BS1095" i="4"/>
  <c r="BO1095" i="4"/>
  <c r="BK1095" i="4"/>
  <c r="BG1095" i="4"/>
  <c r="BC1095" i="4"/>
  <c r="BV1095" i="4"/>
  <c r="BR1095" i="4"/>
  <c r="BN1095" i="4"/>
  <c r="BJ1095" i="4"/>
  <c r="BF1095" i="4"/>
  <c r="BU1095" i="4"/>
  <c r="BE1095" i="4"/>
  <c r="BQ1095" i="4"/>
  <c r="BM1095" i="4"/>
  <c r="BY1095" i="4"/>
  <c r="BI1095" i="4"/>
  <c r="AC1095" i="4"/>
  <c r="I1094" i="2" s="1"/>
  <c r="BX1091" i="4"/>
  <c r="BT1091" i="4"/>
  <c r="BP1091" i="4"/>
  <c r="BL1091" i="4"/>
  <c r="BH1091" i="4"/>
  <c r="BD1091" i="4"/>
  <c r="BW1091" i="4"/>
  <c r="BS1091" i="4"/>
  <c r="BO1091" i="4"/>
  <c r="BK1091" i="4"/>
  <c r="BG1091" i="4"/>
  <c r="BC1091" i="4"/>
  <c r="BV1091" i="4"/>
  <c r="BR1091" i="4"/>
  <c r="BN1091" i="4"/>
  <c r="BJ1091" i="4"/>
  <c r="BF1091" i="4"/>
  <c r="BQ1091" i="4"/>
  <c r="BM1091" i="4"/>
  <c r="BY1091" i="4"/>
  <c r="BI1091" i="4"/>
  <c r="BE1091" i="4"/>
  <c r="BU1091" i="4"/>
  <c r="AC1091" i="4"/>
  <c r="I1090" i="2" s="1"/>
  <c r="BX1087" i="4"/>
  <c r="BT1087" i="4"/>
  <c r="BP1087" i="4"/>
  <c r="BL1087" i="4"/>
  <c r="BH1087" i="4"/>
  <c r="BD1087" i="4"/>
  <c r="BW1087" i="4"/>
  <c r="BS1087" i="4"/>
  <c r="BO1087" i="4"/>
  <c r="BK1087" i="4"/>
  <c r="BG1087" i="4"/>
  <c r="BC1087" i="4"/>
  <c r="BV1087" i="4"/>
  <c r="BR1087" i="4"/>
  <c r="BN1087" i="4"/>
  <c r="BJ1087" i="4"/>
  <c r="BF1087" i="4"/>
  <c r="BM1087" i="4"/>
  <c r="BY1087" i="4"/>
  <c r="BI1087" i="4"/>
  <c r="BU1087" i="4"/>
  <c r="BE1087" i="4"/>
  <c r="BQ1087" i="4"/>
  <c r="AC1087" i="4"/>
  <c r="I1086" i="2" s="1"/>
  <c r="BX1083" i="4"/>
  <c r="BT1083" i="4"/>
  <c r="BP1083" i="4"/>
  <c r="BL1083" i="4"/>
  <c r="BH1083" i="4"/>
  <c r="BD1083" i="4"/>
  <c r="BW1083" i="4"/>
  <c r="BS1083" i="4"/>
  <c r="BO1083" i="4"/>
  <c r="BK1083" i="4"/>
  <c r="BG1083" i="4"/>
  <c r="BC1083" i="4"/>
  <c r="BV1083" i="4"/>
  <c r="BR1083" i="4"/>
  <c r="BN1083" i="4"/>
  <c r="BJ1083" i="4"/>
  <c r="BF1083" i="4"/>
  <c r="BY1083" i="4"/>
  <c r="BI1083" i="4"/>
  <c r="BU1083" i="4"/>
  <c r="BE1083" i="4"/>
  <c r="BQ1083" i="4"/>
  <c r="BM1083" i="4"/>
  <c r="AC1083" i="4"/>
  <c r="I1082" i="2" s="1"/>
  <c r="BX1079" i="4"/>
  <c r="BT1079" i="4"/>
  <c r="BP1079" i="4"/>
  <c r="BL1079" i="4"/>
  <c r="BH1079" i="4"/>
  <c r="BD1079" i="4"/>
  <c r="BW1079" i="4"/>
  <c r="BS1079" i="4"/>
  <c r="BO1079" i="4"/>
  <c r="BK1079" i="4"/>
  <c r="BG1079" i="4"/>
  <c r="BC1079" i="4"/>
  <c r="BV1079" i="4"/>
  <c r="BR1079" i="4"/>
  <c r="BN1079" i="4"/>
  <c r="BJ1079" i="4"/>
  <c r="BF1079" i="4"/>
  <c r="BU1079" i="4"/>
  <c r="BE1079" i="4"/>
  <c r="BQ1079" i="4"/>
  <c r="BM1079" i="4"/>
  <c r="BY1079" i="4"/>
  <c r="BI1079" i="4"/>
  <c r="AC1079" i="4"/>
  <c r="I1078" i="2" s="1"/>
  <c r="BX1075" i="4"/>
  <c r="BT1075" i="4"/>
  <c r="BP1075" i="4"/>
  <c r="BL1075" i="4"/>
  <c r="BH1075" i="4"/>
  <c r="BD1075" i="4"/>
  <c r="BW1075" i="4"/>
  <c r="BS1075" i="4"/>
  <c r="BO1075" i="4"/>
  <c r="BK1075" i="4"/>
  <c r="BG1075" i="4"/>
  <c r="BC1075" i="4"/>
  <c r="BV1075" i="4"/>
  <c r="BR1075" i="4"/>
  <c r="BN1075" i="4"/>
  <c r="BJ1075" i="4"/>
  <c r="BF1075" i="4"/>
  <c r="BQ1075" i="4"/>
  <c r="BM1075" i="4"/>
  <c r="BY1075" i="4"/>
  <c r="BI1075" i="4"/>
  <c r="BE1075" i="4"/>
  <c r="BU1075" i="4"/>
  <c r="AC1075" i="4"/>
  <c r="I1074" i="2" s="1"/>
  <c r="BX1071" i="4"/>
  <c r="BT1071" i="4"/>
  <c r="BP1071" i="4"/>
  <c r="BL1071" i="4"/>
  <c r="BH1071" i="4"/>
  <c r="BD1071" i="4"/>
  <c r="BW1071" i="4"/>
  <c r="BS1071" i="4"/>
  <c r="BO1071" i="4"/>
  <c r="BK1071" i="4"/>
  <c r="BG1071" i="4"/>
  <c r="BC1071" i="4"/>
  <c r="BV1071" i="4"/>
  <c r="BR1071" i="4"/>
  <c r="BN1071" i="4"/>
  <c r="BJ1071" i="4"/>
  <c r="BF1071" i="4"/>
  <c r="BM1071" i="4"/>
  <c r="BY1071" i="4"/>
  <c r="BI1071" i="4"/>
  <c r="BU1071" i="4"/>
  <c r="BE1071" i="4"/>
  <c r="BQ1071" i="4"/>
  <c r="AC1071" i="4"/>
  <c r="I1070" i="2" s="1"/>
  <c r="BX1067" i="4"/>
  <c r="BT1067" i="4"/>
  <c r="BP1067" i="4"/>
  <c r="BL1067" i="4"/>
  <c r="BH1067" i="4"/>
  <c r="BD1067" i="4"/>
  <c r="BW1067" i="4"/>
  <c r="BS1067" i="4"/>
  <c r="BO1067" i="4"/>
  <c r="BK1067" i="4"/>
  <c r="BG1067" i="4"/>
  <c r="BC1067" i="4"/>
  <c r="BV1067" i="4"/>
  <c r="BR1067" i="4"/>
  <c r="BN1067" i="4"/>
  <c r="BJ1067" i="4"/>
  <c r="BF1067" i="4"/>
  <c r="BY1067" i="4"/>
  <c r="BI1067" i="4"/>
  <c r="BU1067" i="4"/>
  <c r="BE1067" i="4"/>
  <c r="BQ1067" i="4"/>
  <c r="BM1067" i="4"/>
  <c r="AC1067" i="4"/>
  <c r="I1066" i="2" s="1"/>
  <c r="BX1063" i="4"/>
  <c r="BT1063" i="4"/>
  <c r="BP1063" i="4"/>
  <c r="BL1063" i="4"/>
  <c r="BH1063" i="4"/>
  <c r="BD1063" i="4"/>
  <c r="BW1063" i="4"/>
  <c r="BS1063" i="4"/>
  <c r="BO1063" i="4"/>
  <c r="BK1063" i="4"/>
  <c r="BG1063" i="4"/>
  <c r="BC1063" i="4"/>
  <c r="BV1063" i="4"/>
  <c r="BR1063" i="4"/>
  <c r="BN1063" i="4"/>
  <c r="BJ1063" i="4"/>
  <c r="BF1063" i="4"/>
  <c r="BU1063" i="4"/>
  <c r="BE1063" i="4"/>
  <c r="BQ1063" i="4"/>
  <c r="BM1063" i="4"/>
  <c r="BI1063" i="4"/>
  <c r="BY1063" i="4"/>
  <c r="AC1063" i="4"/>
  <c r="I1062" i="2" s="1"/>
  <c r="BX1059" i="4"/>
  <c r="BT1059" i="4"/>
  <c r="BP1059" i="4"/>
  <c r="BL1059" i="4"/>
  <c r="BH1059" i="4"/>
  <c r="BD1059" i="4"/>
  <c r="BW1059" i="4"/>
  <c r="BS1059" i="4"/>
  <c r="BO1059" i="4"/>
  <c r="BK1059" i="4"/>
  <c r="BG1059" i="4"/>
  <c r="BC1059" i="4"/>
  <c r="BV1059" i="4"/>
  <c r="BR1059" i="4"/>
  <c r="BN1059" i="4"/>
  <c r="BJ1059" i="4"/>
  <c r="BF1059" i="4"/>
  <c r="BQ1059" i="4"/>
  <c r="BM1059" i="4"/>
  <c r="BY1059" i="4"/>
  <c r="BI1059" i="4"/>
  <c r="BU1059" i="4"/>
  <c r="BE1059" i="4"/>
  <c r="AC1059" i="4"/>
  <c r="I1058" i="2" s="1"/>
  <c r="BX1055" i="4"/>
  <c r="BT1055" i="4"/>
  <c r="BP1055" i="4"/>
  <c r="BL1055" i="4"/>
  <c r="BH1055" i="4"/>
  <c r="BD1055" i="4"/>
  <c r="BW1055" i="4"/>
  <c r="BS1055" i="4"/>
  <c r="BO1055" i="4"/>
  <c r="BK1055" i="4"/>
  <c r="BG1055" i="4"/>
  <c r="BC1055" i="4"/>
  <c r="BV1055" i="4"/>
  <c r="BR1055" i="4"/>
  <c r="BN1055" i="4"/>
  <c r="BJ1055" i="4"/>
  <c r="BF1055" i="4"/>
  <c r="BM1055" i="4"/>
  <c r="BY1055" i="4"/>
  <c r="BI1055" i="4"/>
  <c r="BU1055" i="4"/>
  <c r="BE1055" i="4"/>
  <c r="BQ1055" i="4"/>
  <c r="AC1055" i="4"/>
  <c r="I1054" i="2" s="1"/>
  <c r="BX1051" i="4"/>
  <c r="BT1051" i="4"/>
  <c r="BP1051" i="4"/>
  <c r="BL1051" i="4"/>
  <c r="BH1051" i="4"/>
  <c r="BD1051" i="4"/>
  <c r="BW1051" i="4"/>
  <c r="BS1051" i="4"/>
  <c r="BO1051" i="4"/>
  <c r="BK1051" i="4"/>
  <c r="BG1051" i="4"/>
  <c r="BC1051" i="4"/>
  <c r="BV1051" i="4"/>
  <c r="BR1051" i="4"/>
  <c r="BN1051" i="4"/>
  <c r="BJ1051" i="4"/>
  <c r="BF1051" i="4"/>
  <c r="BY1051" i="4"/>
  <c r="BI1051" i="4"/>
  <c r="BU1051" i="4"/>
  <c r="BE1051" i="4"/>
  <c r="BQ1051" i="4"/>
  <c r="BM1051" i="4"/>
  <c r="AC1051" i="4"/>
  <c r="I1050" i="2" s="1"/>
  <c r="BX1047" i="4"/>
  <c r="BT1047" i="4"/>
  <c r="BP1047" i="4"/>
  <c r="BL1047" i="4"/>
  <c r="BH1047" i="4"/>
  <c r="BD1047" i="4"/>
  <c r="BW1047" i="4"/>
  <c r="BS1047" i="4"/>
  <c r="BO1047" i="4"/>
  <c r="BK1047" i="4"/>
  <c r="BG1047" i="4"/>
  <c r="BC1047" i="4"/>
  <c r="BV1047" i="4"/>
  <c r="BR1047" i="4"/>
  <c r="BN1047" i="4"/>
  <c r="BJ1047" i="4"/>
  <c r="BF1047" i="4"/>
  <c r="BU1047" i="4"/>
  <c r="BE1047" i="4"/>
  <c r="BQ1047" i="4"/>
  <c r="BM1047" i="4"/>
  <c r="BI1047" i="4"/>
  <c r="BY1047" i="4"/>
  <c r="AC1047" i="4"/>
  <c r="I1046" i="2" s="1"/>
  <c r="BX1043" i="4"/>
  <c r="BT1043" i="4"/>
  <c r="BP1043" i="4"/>
  <c r="BL1043" i="4"/>
  <c r="BH1043" i="4"/>
  <c r="BD1043" i="4"/>
  <c r="BW1043" i="4"/>
  <c r="BS1043" i="4"/>
  <c r="BO1043" i="4"/>
  <c r="BK1043" i="4"/>
  <c r="BG1043" i="4"/>
  <c r="BC1043" i="4"/>
  <c r="BV1043" i="4"/>
  <c r="BR1043" i="4"/>
  <c r="BN1043" i="4"/>
  <c r="BJ1043" i="4"/>
  <c r="BF1043" i="4"/>
  <c r="BQ1043" i="4"/>
  <c r="BM1043" i="4"/>
  <c r="BY1043" i="4"/>
  <c r="BI1043" i="4"/>
  <c r="BU1043" i="4"/>
  <c r="BE1043" i="4"/>
  <c r="AC1043" i="4"/>
  <c r="I1042" i="2" s="1"/>
  <c r="BX1039" i="4"/>
  <c r="BT1039" i="4"/>
  <c r="BP1039" i="4"/>
  <c r="BL1039" i="4"/>
  <c r="BH1039" i="4"/>
  <c r="BD1039" i="4"/>
  <c r="BW1039" i="4"/>
  <c r="BS1039" i="4"/>
  <c r="BO1039" i="4"/>
  <c r="BK1039" i="4"/>
  <c r="BG1039" i="4"/>
  <c r="BC1039" i="4"/>
  <c r="BV1039" i="4"/>
  <c r="BR1039" i="4"/>
  <c r="BN1039" i="4"/>
  <c r="BJ1039" i="4"/>
  <c r="BF1039" i="4"/>
  <c r="BM1039" i="4"/>
  <c r="BY1039" i="4"/>
  <c r="BI1039" i="4"/>
  <c r="BU1039" i="4"/>
  <c r="BE1039" i="4"/>
  <c r="BQ1039" i="4"/>
  <c r="AC1039" i="4"/>
  <c r="I1038" i="2" s="1"/>
  <c r="BX1035" i="4"/>
  <c r="BT1035" i="4"/>
  <c r="BP1035" i="4"/>
  <c r="BL1035" i="4"/>
  <c r="BH1035" i="4"/>
  <c r="BD1035" i="4"/>
  <c r="BW1035" i="4"/>
  <c r="BS1035" i="4"/>
  <c r="BO1035" i="4"/>
  <c r="BK1035" i="4"/>
  <c r="BG1035" i="4"/>
  <c r="BC1035" i="4"/>
  <c r="BV1035" i="4"/>
  <c r="BR1035" i="4"/>
  <c r="BN1035" i="4"/>
  <c r="BJ1035" i="4"/>
  <c r="BF1035" i="4"/>
  <c r="BY1035" i="4"/>
  <c r="BI1035" i="4"/>
  <c r="BU1035" i="4"/>
  <c r="BE1035" i="4"/>
  <c r="BQ1035" i="4"/>
  <c r="BM1035" i="4"/>
  <c r="AC1035" i="4"/>
  <c r="I1034" i="2" s="1"/>
  <c r="BY1031" i="4"/>
  <c r="BU1031" i="4"/>
  <c r="BQ1031" i="4"/>
  <c r="BM1031" i="4"/>
  <c r="BI1031" i="4"/>
  <c r="BE1031" i="4"/>
  <c r="BX1031" i="4"/>
  <c r="BT1031" i="4"/>
  <c r="BP1031" i="4"/>
  <c r="BL1031" i="4"/>
  <c r="BH1031" i="4"/>
  <c r="BD1031" i="4"/>
  <c r="BW1031" i="4"/>
  <c r="BS1031" i="4"/>
  <c r="BO1031" i="4"/>
  <c r="BK1031" i="4"/>
  <c r="BG1031" i="4"/>
  <c r="BC1031" i="4"/>
  <c r="BV1031" i="4"/>
  <c r="BF1031" i="4"/>
  <c r="BR1031" i="4"/>
  <c r="BJ1031" i="4"/>
  <c r="BN1031" i="4"/>
  <c r="AC1031" i="4"/>
  <c r="I1030" i="2" s="1"/>
  <c r="BY1027" i="4"/>
  <c r="BU1027" i="4"/>
  <c r="BQ1027" i="4"/>
  <c r="BM1027" i="4"/>
  <c r="BI1027" i="4"/>
  <c r="BE1027" i="4"/>
  <c r="BX1027" i="4"/>
  <c r="BT1027" i="4"/>
  <c r="BP1027" i="4"/>
  <c r="BL1027" i="4"/>
  <c r="BH1027" i="4"/>
  <c r="BD1027" i="4"/>
  <c r="BW1027" i="4"/>
  <c r="BS1027" i="4"/>
  <c r="BO1027" i="4"/>
  <c r="BK1027" i="4"/>
  <c r="BG1027" i="4"/>
  <c r="BC1027" i="4"/>
  <c r="BR1027" i="4"/>
  <c r="BN1027" i="4"/>
  <c r="BF1027" i="4"/>
  <c r="BJ1027" i="4"/>
  <c r="BV1027" i="4"/>
  <c r="AC1027" i="4"/>
  <c r="I1026" i="2" s="1"/>
  <c r="BY1023" i="4"/>
  <c r="BU1023" i="4"/>
  <c r="BQ1023" i="4"/>
  <c r="BM1023" i="4"/>
  <c r="BI1023" i="4"/>
  <c r="BE1023" i="4"/>
  <c r="BX1023" i="4"/>
  <c r="BT1023" i="4"/>
  <c r="BP1023" i="4"/>
  <c r="BL1023" i="4"/>
  <c r="BH1023" i="4"/>
  <c r="BD1023" i="4"/>
  <c r="BW1023" i="4"/>
  <c r="BS1023" i="4"/>
  <c r="BO1023" i="4"/>
  <c r="BK1023" i="4"/>
  <c r="BG1023" i="4"/>
  <c r="BC1023" i="4"/>
  <c r="BN1023" i="4"/>
  <c r="BJ1023" i="4"/>
  <c r="BR1023" i="4"/>
  <c r="BV1023" i="4"/>
  <c r="BF1023" i="4"/>
  <c r="AC1023" i="4"/>
  <c r="I1022" i="2" s="1"/>
  <c r="BY1019" i="4"/>
  <c r="BU1019" i="4"/>
  <c r="BQ1019" i="4"/>
  <c r="BM1019" i="4"/>
  <c r="BI1019" i="4"/>
  <c r="BE1019" i="4"/>
  <c r="BX1019" i="4"/>
  <c r="BT1019" i="4"/>
  <c r="BP1019" i="4"/>
  <c r="BL1019" i="4"/>
  <c r="BH1019" i="4"/>
  <c r="BD1019" i="4"/>
  <c r="BW1019" i="4"/>
  <c r="BS1019" i="4"/>
  <c r="BO1019" i="4"/>
  <c r="BK1019" i="4"/>
  <c r="BG1019" i="4"/>
  <c r="BC1019" i="4"/>
  <c r="BJ1019" i="4"/>
  <c r="BV1019" i="4"/>
  <c r="BF1019" i="4"/>
  <c r="BN1019" i="4"/>
  <c r="BR1019" i="4"/>
  <c r="AC1019" i="4"/>
  <c r="I1018" i="2" s="1"/>
  <c r="BY1015" i="4"/>
  <c r="BU1015" i="4"/>
  <c r="BQ1015" i="4"/>
  <c r="BM1015" i="4"/>
  <c r="BI1015" i="4"/>
  <c r="BE1015" i="4"/>
  <c r="BX1015" i="4"/>
  <c r="BT1015" i="4"/>
  <c r="BP1015" i="4"/>
  <c r="BL1015" i="4"/>
  <c r="BH1015" i="4"/>
  <c r="BD1015" i="4"/>
  <c r="BW1015" i="4"/>
  <c r="BS1015" i="4"/>
  <c r="BO1015" i="4"/>
  <c r="BK1015" i="4"/>
  <c r="BG1015" i="4"/>
  <c r="BC1015" i="4"/>
  <c r="BV1015" i="4"/>
  <c r="BF1015" i="4"/>
  <c r="BR1015" i="4"/>
  <c r="BN1015" i="4"/>
  <c r="BJ1015" i="4"/>
  <c r="AC1015" i="4"/>
  <c r="I1014" i="2" s="1"/>
  <c r="BY1011" i="4"/>
  <c r="BU1011" i="4"/>
  <c r="BQ1011" i="4"/>
  <c r="BM1011" i="4"/>
  <c r="BI1011" i="4"/>
  <c r="BE1011" i="4"/>
  <c r="BX1011" i="4"/>
  <c r="BT1011" i="4"/>
  <c r="BP1011" i="4"/>
  <c r="BL1011" i="4"/>
  <c r="BH1011" i="4"/>
  <c r="BD1011" i="4"/>
  <c r="BW1011" i="4"/>
  <c r="BS1011" i="4"/>
  <c r="BO1011" i="4"/>
  <c r="BK1011" i="4"/>
  <c r="BG1011" i="4"/>
  <c r="BC1011" i="4"/>
  <c r="BR1011" i="4"/>
  <c r="BV1011" i="4"/>
  <c r="BN1011" i="4"/>
  <c r="BJ1011" i="4"/>
  <c r="BF1011" i="4"/>
  <c r="AC1011" i="4"/>
  <c r="I1010" i="2" s="1"/>
  <c r="BY1007" i="4"/>
  <c r="BU1007" i="4"/>
  <c r="BQ1007" i="4"/>
  <c r="BM1007" i="4"/>
  <c r="BI1007" i="4"/>
  <c r="BE1007" i="4"/>
  <c r="BX1007" i="4"/>
  <c r="BT1007" i="4"/>
  <c r="BP1007" i="4"/>
  <c r="BL1007" i="4"/>
  <c r="BH1007" i="4"/>
  <c r="BD1007" i="4"/>
  <c r="BW1007" i="4"/>
  <c r="BS1007" i="4"/>
  <c r="BO1007" i="4"/>
  <c r="BK1007" i="4"/>
  <c r="BG1007" i="4"/>
  <c r="BC1007" i="4"/>
  <c r="BN1007" i="4"/>
  <c r="BJ1007" i="4"/>
  <c r="BR1007" i="4"/>
  <c r="BV1007" i="4"/>
  <c r="BF1007" i="4"/>
  <c r="AC1007" i="4"/>
  <c r="I1006" i="2" s="1"/>
  <c r="BY1003" i="4"/>
  <c r="BU1003" i="4"/>
  <c r="BQ1003" i="4"/>
  <c r="BM1003" i="4"/>
  <c r="BI1003" i="4"/>
  <c r="BE1003" i="4"/>
  <c r="BX1003" i="4"/>
  <c r="BT1003" i="4"/>
  <c r="BP1003" i="4"/>
  <c r="BL1003" i="4"/>
  <c r="BH1003" i="4"/>
  <c r="BD1003" i="4"/>
  <c r="BW1003" i="4"/>
  <c r="BS1003" i="4"/>
  <c r="BO1003" i="4"/>
  <c r="BK1003" i="4"/>
  <c r="BG1003" i="4"/>
  <c r="BC1003" i="4"/>
  <c r="BJ1003" i="4"/>
  <c r="BV1003" i="4"/>
  <c r="BF1003" i="4"/>
  <c r="BR1003" i="4"/>
  <c r="BN1003" i="4"/>
  <c r="AC1003" i="4"/>
  <c r="I1002" i="2" s="1"/>
  <c r="BY999" i="4"/>
  <c r="BU999" i="4"/>
  <c r="BQ999" i="4"/>
  <c r="BM999" i="4"/>
  <c r="BI999" i="4"/>
  <c r="BE999" i="4"/>
  <c r="BX999" i="4"/>
  <c r="BT999" i="4"/>
  <c r="BP999" i="4"/>
  <c r="BL999" i="4"/>
  <c r="BH999" i="4"/>
  <c r="BD999" i="4"/>
  <c r="BW999" i="4"/>
  <c r="BS999" i="4"/>
  <c r="BO999" i="4"/>
  <c r="BK999" i="4"/>
  <c r="BG999" i="4"/>
  <c r="BC999" i="4"/>
  <c r="BV999" i="4"/>
  <c r="BF999" i="4"/>
  <c r="BR999" i="4"/>
  <c r="BJ999" i="4"/>
  <c r="BN999" i="4"/>
  <c r="AC999" i="4"/>
  <c r="I998" i="2" s="1"/>
  <c r="BY995" i="4"/>
  <c r="BU995" i="4"/>
  <c r="BQ995" i="4"/>
  <c r="BM995" i="4"/>
  <c r="BI995" i="4"/>
  <c r="BE995" i="4"/>
  <c r="BX995" i="4"/>
  <c r="BT995" i="4"/>
  <c r="BP995" i="4"/>
  <c r="BL995" i="4"/>
  <c r="BH995" i="4"/>
  <c r="BD995" i="4"/>
  <c r="BW995" i="4"/>
  <c r="BS995" i="4"/>
  <c r="BO995" i="4"/>
  <c r="BK995" i="4"/>
  <c r="BG995" i="4"/>
  <c r="BC995" i="4"/>
  <c r="BR995" i="4"/>
  <c r="BV995" i="4"/>
  <c r="BN995" i="4"/>
  <c r="BF995" i="4"/>
  <c r="BJ995" i="4"/>
  <c r="AC995" i="4"/>
  <c r="I994" i="2" s="1"/>
  <c r="BY991" i="4"/>
  <c r="BU991" i="4"/>
  <c r="BQ991" i="4"/>
  <c r="BM991" i="4"/>
  <c r="BI991" i="4"/>
  <c r="BE991" i="4"/>
  <c r="BX991" i="4"/>
  <c r="BT991" i="4"/>
  <c r="BP991" i="4"/>
  <c r="BL991" i="4"/>
  <c r="BH991" i="4"/>
  <c r="BD991" i="4"/>
  <c r="BW991" i="4"/>
  <c r="BS991" i="4"/>
  <c r="BO991" i="4"/>
  <c r="BK991" i="4"/>
  <c r="BG991" i="4"/>
  <c r="BC991" i="4"/>
  <c r="BN991" i="4"/>
  <c r="BR991" i="4"/>
  <c r="BJ991" i="4"/>
  <c r="BV991" i="4"/>
  <c r="BF991" i="4"/>
  <c r="AC991" i="4"/>
  <c r="I990" i="2" s="1"/>
  <c r="BY987" i="4"/>
  <c r="BU987" i="4"/>
  <c r="BQ987" i="4"/>
  <c r="BM987" i="4"/>
  <c r="BI987" i="4"/>
  <c r="BE987" i="4"/>
  <c r="BX987" i="4"/>
  <c r="BT987" i="4"/>
  <c r="BP987" i="4"/>
  <c r="BL987" i="4"/>
  <c r="BH987" i="4"/>
  <c r="BD987" i="4"/>
  <c r="BW987" i="4"/>
  <c r="BS987" i="4"/>
  <c r="BO987" i="4"/>
  <c r="BK987" i="4"/>
  <c r="BG987" i="4"/>
  <c r="BC987" i="4"/>
  <c r="BJ987" i="4"/>
  <c r="BV987" i="4"/>
  <c r="BF987" i="4"/>
  <c r="BN987" i="4"/>
  <c r="BR987" i="4"/>
  <c r="AC987" i="4"/>
  <c r="I986" i="2" s="1"/>
  <c r="BY983" i="4"/>
  <c r="BU983" i="4"/>
  <c r="BQ983" i="4"/>
  <c r="BM983" i="4"/>
  <c r="BI983" i="4"/>
  <c r="BE983" i="4"/>
  <c r="BX983" i="4"/>
  <c r="BT983" i="4"/>
  <c r="BP983" i="4"/>
  <c r="BL983" i="4"/>
  <c r="BH983" i="4"/>
  <c r="BD983" i="4"/>
  <c r="BW983" i="4"/>
  <c r="BS983" i="4"/>
  <c r="BO983" i="4"/>
  <c r="BK983" i="4"/>
  <c r="BG983" i="4"/>
  <c r="BC983" i="4"/>
  <c r="BV983" i="4"/>
  <c r="BF983" i="4"/>
  <c r="BJ983" i="4"/>
  <c r="BR983" i="4"/>
  <c r="BN983" i="4"/>
  <c r="AC983" i="4"/>
  <c r="I982" i="2" s="1"/>
  <c r="BY979" i="4"/>
  <c r="BU979" i="4"/>
  <c r="BQ979" i="4"/>
  <c r="BM979" i="4"/>
  <c r="BI979" i="4"/>
  <c r="BE979" i="4"/>
  <c r="BX979" i="4"/>
  <c r="BT979" i="4"/>
  <c r="BP979" i="4"/>
  <c r="BL979" i="4"/>
  <c r="BH979" i="4"/>
  <c r="BD979" i="4"/>
  <c r="BW979" i="4"/>
  <c r="BS979" i="4"/>
  <c r="BO979" i="4"/>
  <c r="BK979" i="4"/>
  <c r="BG979" i="4"/>
  <c r="BC979" i="4"/>
  <c r="BR979" i="4"/>
  <c r="BF979" i="4"/>
  <c r="BN979" i="4"/>
  <c r="BV979" i="4"/>
  <c r="BJ979" i="4"/>
  <c r="AC979" i="4"/>
  <c r="I978" i="2" s="1"/>
  <c r="BY975" i="4"/>
  <c r="BU975" i="4"/>
  <c r="BQ975" i="4"/>
  <c r="BM975" i="4"/>
  <c r="BI975" i="4"/>
  <c r="BE975" i="4"/>
  <c r="BX975" i="4"/>
  <c r="BT975" i="4"/>
  <c r="BP975" i="4"/>
  <c r="BL975" i="4"/>
  <c r="BH975" i="4"/>
  <c r="BD975" i="4"/>
  <c r="BW975" i="4"/>
  <c r="BS975" i="4"/>
  <c r="BO975" i="4"/>
  <c r="BK975" i="4"/>
  <c r="BG975" i="4"/>
  <c r="BC975" i="4"/>
  <c r="BN975" i="4"/>
  <c r="BJ975" i="4"/>
  <c r="BR975" i="4"/>
  <c r="BV975" i="4"/>
  <c r="BF975" i="4"/>
  <c r="AC975" i="4"/>
  <c r="I974" i="2" s="1"/>
  <c r="BY971" i="4"/>
  <c r="BU971" i="4"/>
  <c r="BQ971" i="4"/>
  <c r="BM971" i="4"/>
  <c r="BI971" i="4"/>
  <c r="BE971" i="4"/>
  <c r="BX971" i="4"/>
  <c r="BT971" i="4"/>
  <c r="BP971" i="4"/>
  <c r="BL971" i="4"/>
  <c r="BH971" i="4"/>
  <c r="BD971" i="4"/>
  <c r="BW971" i="4"/>
  <c r="BS971" i="4"/>
  <c r="BO971" i="4"/>
  <c r="BK971" i="4"/>
  <c r="BG971" i="4"/>
  <c r="BC971" i="4"/>
  <c r="BJ971" i="4"/>
  <c r="BV971" i="4"/>
  <c r="BF971" i="4"/>
  <c r="BN971" i="4"/>
  <c r="BR971" i="4"/>
  <c r="AC971" i="4"/>
  <c r="I970" i="2" s="1"/>
  <c r="BY967" i="4"/>
  <c r="BU967" i="4"/>
  <c r="BQ967" i="4"/>
  <c r="BM967" i="4"/>
  <c r="BI967" i="4"/>
  <c r="BE967" i="4"/>
  <c r="BX967" i="4"/>
  <c r="BT967" i="4"/>
  <c r="BP967" i="4"/>
  <c r="BL967" i="4"/>
  <c r="BH967" i="4"/>
  <c r="BD967" i="4"/>
  <c r="BW967" i="4"/>
  <c r="BS967" i="4"/>
  <c r="BO967" i="4"/>
  <c r="BK967" i="4"/>
  <c r="BG967" i="4"/>
  <c r="BC967" i="4"/>
  <c r="BV967" i="4"/>
  <c r="BF967" i="4"/>
  <c r="BR967" i="4"/>
  <c r="BN967" i="4"/>
  <c r="BJ967" i="4"/>
  <c r="AC967" i="4"/>
  <c r="I966" i="2" s="1"/>
  <c r="BY963" i="4"/>
  <c r="BU963" i="4"/>
  <c r="BQ963" i="4"/>
  <c r="BM963" i="4"/>
  <c r="BI963" i="4"/>
  <c r="BE963" i="4"/>
  <c r="BX963" i="4"/>
  <c r="BT963" i="4"/>
  <c r="BP963" i="4"/>
  <c r="BL963" i="4"/>
  <c r="BH963" i="4"/>
  <c r="BD963" i="4"/>
  <c r="BW963" i="4"/>
  <c r="BS963" i="4"/>
  <c r="BO963" i="4"/>
  <c r="BK963" i="4"/>
  <c r="BG963" i="4"/>
  <c r="BC963" i="4"/>
  <c r="BR963" i="4"/>
  <c r="BN963" i="4"/>
  <c r="BV963" i="4"/>
  <c r="BJ963" i="4"/>
  <c r="BF963" i="4"/>
  <c r="AC963" i="4"/>
  <c r="I962" i="2" s="1"/>
  <c r="BY959" i="4"/>
  <c r="BU959" i="4"/>
  <c r="BQ959" i="4"/>
  <c r="BM959" i="4"/>
  <c r="BI959" i="4"/>
  <c r="BE959" i="4"/>
  <c r="BX959" i="4"/>
  <c r="BT959" i="4"/>
  <c r="BP959" i="4"/>
  <c r="BL959" i="4"/>
  <c r="BH959" i="4"/>
  <c r="BD959" i="4"/>
  <c r="BW959" i="4"/>
  <c r="BS959" i="4"/>
  <c r="BO959" i="4"/>
  <c r="BK959" i="4"/>
  <c r="BG959" i="4"/>
  <c r="BC959" i="4"/>
  <c r="BN959" i="4"/>
  <c r="BJ959" i="4"/>
  <c r="BR959" i="4"/>
  <c r="BV959" i="4"/>
  <c r="BF959" i="4"/>
  <c r="AC959" i="4"/>
  <c r="I958" i="2" s="1"/>
  <c r="BY955" i="4"/>
  <c r="BU955" i="4"/>
  <c r="BQ955" i="4"/>
  <c r="BM955" i="4"/>
  <c r="BI955" i="4"/>
  <c r="BE955" i="4"/>
  <c r="BX955" i="4"/>
  <c r="BT955" i="4"/>
  <c r="BP955" i="4"/>
  <c r="BL955" i="4"/>
  <c r="BH955" i="4"/>
  <c r="BD955" i="4"/>
  <c r="BW955" i="4"/>
  <c r="BS955" i="4"/>
  <c r="BO955" i="4"/>
  <c r="BK955" i="4"/>
  <c r="BG955" i="4"/>
  <c r="BC955" i="4"/>
  <c r="BJ955" i="4"/>
  <c r="BN955" i="4"/>
  <c r="BV955" i="4"/>
  <c r="BF955" i="4"/>
  <c r="BR955" i="4"/>
  <c r="AC955" i="4"/>
  <c r="I954" i="2" s="1"/>
  <c r="BY951" i="4"/>
  <c r="BU951" i="4"/>
  <c r="BQ951" i="4"/>
  <c r="BM951" i="4"/>
  <c r="BI951" i="4"/>
  <c r="BE951" i="4"/>
  <c r="BX951" i="4"/>
  <c r="BT951" i="4"/>
  <c r="BP951" i="4"/>
  <c r="BL951" i="4"/>
  <c r="BH951" i="4"/>
  <c r="BD951" i="4"/>
  <c r="BW951" i="4"/>
  <c r="BS951" i="4"/>
  <c r="BO951" i="4"/>
  <c r="BK951" i="4"/>
  <c r="BG951" i="4"/>
  <c r="BC951" i="4"/>
  <c r="BV951" i="4"/>
  <c r="BF951" i="4"/>
  <c r="BR951" i="4"/>
  <c r="BN951" i="4"/>
  <c r="BJ951" i="4"/>
  <c r="AC951" i="4"/>
  <c r="I950" i="2" s="1"/>
  <c r="BY947" i="4"/>
  <c r="BU947" i="4"/>
  <c r="BQ947" i="4"/>
  <c r="BM947" i="4"/>
  <c r="BI947" i="4"/>
  <c r="BE947" i="4"/>
  <c r="BX947" i="4"/>
  <c r="BT947" i="4"/>
  <c r="BP947" i="4"/>
  <c r="BL947" i="4"/>
  <c r="BH947" i="4"/>
  <c r="BD947" i="4"/>
  <c r="BW947" i="4"/>
  <c r="BS947" i="4"/>
  <c r="BO947" i="4"/>
  <c r="BK947" i="4"/>
  <c r="BG947" i="4"/>
  <c r="BC947" i="4"/>
  <c r="BR947" i="4"/>
  <c r="BV947" i="4"/>
  <c r="BN947" i="4"/>
  <c r="BJ947" i="4"/>
  <c r="BF947" i="4"/>
  <c r="AC947" i="4"/>
  <c r="I946" i="2" s="1"/>
  <c r="BY943" i="4"/>
  <c r="BU943" i="4"/>
  <c r="BQ943" i="4"/>
  <c r="BM943" i="4"/>
  <c r="BI943" i="4"/>
  <c r="BE943" i="4"/>
  <c r="BX943" i="4"/>
  <c r="BT943" i="4"/>
  <c r="BP943" i="4"/>
  <c r="BL943" i="4"/>
  <c r="BH943" i="4"/>
  <c r="BD943" i="4"/>
  <c r="BW943" i="4"/>
  <c r="BS943" i="4"/>
  <c r="BO943" i="4"/>
  <c r="BK943" i="4"/>
  <c r="BG943" i="4"/>
  <c r="BC943" i="4"/>
  <c r="BN943" i="4"/>
  <c r="BR943" i="4"/>
  <c r="BJ943" i="4"/>
  <c r="BV943" i="4"/>
  <c r="BF943" i="4"/>
  <c r="AC943" i="4"/>
  <c r="I942" i="2" s="1"/>
  <c r="BY939" i="4"/>
  <c r="BU939" i="4"/>
  <c r="BQ939" i="4"/>
  <c r="BM939" i="4"/>
  <c r="BI939" i="4"/>
  <c r="BE939" i="4"/>
  <c r="BX939" i="4"/>
  <c r="BT939" i="4"/>
  <c r="BP939" i="4"/>
  <c r="BL939" i="4"/>
  <c r="BH939" i="4"/>
  <c r="BD939" i="4"/>
  <c r="BW939" i="4"/>
  <c r="BS939" i="4"/>
  <c r="BO939" i="4"/>
  <c r="BK939" i="4"/>
  <c r="BG939" i="4"/>
  <c r="BC939" i="4"/>
  <c r="BJ939" i="4"/>
  <c r="BN939" i="4"/>
  <c r="BV939" i="4"/>
  <c r="BF939" i="4"/>
  <c r="BR939" i="4"/>
  <c r="AC939" i="4"/>
  <c r="I938" i="2" s="1"/>
  <c r="BY935" i="4"/>
  <c r="BU935" i="4"/>
  <c r="BQ935" i="4"/>
  <c r="BM935" i="4"/>
  <c r="BI935" i="4"/>
  <c r="BE935" i="4"/>
  <c r="BX935" i="4"/>
  <c r="BT935" i="4"/>
  <c r="BP935" i="4"/>
  <c r="BL935" i="4"/>
  <c r="BH935" i="4"/>
  <c r="BD935" i="4"/>
  <c r="BW935" i="4"/>
  <c r="BS935" i="4"/>
  <c r="BO935" i="4"/>
  <c r="BK935" i="4"/>
  <c r="BG935" i="4"/>
  <c r="BC935" i="4"/>
  <c r="BV935" i="4"/>
  <c r="BF935" i="4"/>
  <c r="BJ935" i="4"/>
  <c r="BR935" i="4"/>
  <c r="BN935" i="4"/>
  <c r="AC935" i="4"/>
  <c r="I934" i="2" s="1"/>
  <c r="BY931" i="4"/>
  <c r="BU931" i="4"/>
  <c r="BQ931" i="4"/>
  <c r="BM931" i="4"/>
  <c r="BI931" i="4"/>
  <c r="BE931" i="4"/>
  <c r="BX931" i="4"/>
  <c r="BT931" i="4"/>
  <c r="BP931" i="4"/>
  <c r="BL931" i="4"/>
  <c r="BH931" i="4"/>
  <c r="BD931" i="4"/>
  <c r="BW931" i="4"/>
  <c r="BS931" i="4"/>
  <c r="BO931" i="4"/>
  <c r="BK931" i="4"/>
  <c r="BG931" i="4"/>
  <c r="BC931" i="4"/>
  <c r="BR931" i="4"/>
  <c r="BV931" i="4"/>
  <c r="BN931" i="4"/>
  <c r="BF931" i="4"/>
  <c r="BJ931" i="4"/>
  <c r="AC931" i="4"/>
  <c r="I930" i="2" s="1"/>
  <c r="BY927" i="4"/>
  <c r="BU927" i="4"/>
  <c r="BQ927" i="4"/>
  <c r="BM927" i="4"/>
  <c r="BI927" i="4"/>
  <c r="BE927" i="4"/>
  <c r="BX927" i="4"/>
  <c r="BT927" i="4"/>
  <c r="BP927" i="4"/>
  <c r="BL927" i="4"/>
  <c r="BH927" i="4"/>
  <c r="BD927" i="4"/>
  <c r="BW927" i="4"/>
  <c r="BS927" i="4"/>
  <c r="BO927" i="4"/>
  <c r="BK927" i="4"/>
  <c r="BG927" i="4"/>
  <c r="BC927" i="4"/>
  <c r="BN927" i="4"/>
  <c r="BR927" i="4"/>
  <c r="BJ927" i="4"/>
  <c r="BV927" i="4"/>
  <c r="BF927" i="4"/>
  <c r="AC927" i="4"/>
  <c r="I926" i="2" s="1"/>
  <c r="BY923" i="4"/>
  <c r="BU923" i="4"/>
  <c r="BQ923" i="4"/>
  <c r="BM923" i="4"/>
  <c r="BI923" i="4"/>
  <c r="BE923" i="4"/>
  <c r="BX923" i="4"/>
  <c r="BT923" i="4"/>
  <c r="BP923" i="4"/>
  <c r="BL923" i="4"/>
  <c r="BH923" i="4"/>
  <c r="BD923" i="4"/>
  <c r="BW923" i="4"/>
  <c r="BS923" i="4"/>
  <c r="BO923" i="4"/>
  <c r="BK923" i="4"/>
  <c r="BG923" i="4"/>
  <c r="BC923" i="4"/>
  <c r="BJ923" i="4"/>
  <c r="BN923" i="4"/>
  <c r="BV923" i="4"/>
  <c r="BF923" i="4"/>
  <c r="BR923" i="4"/>
  <c r="AC923" i="4"/>
  <c r="I922" i="2" s="1"/>
  <c r="BY919" i="4"/>
  <c r="BU919" i="4"/>
  <c r="BQ919" i="4"/>
  <c r="BM919" i="4"/>
  <c r="BI919" i="4"/>
  <c r="BE919" i="4"/>
  <c r="BX919" i="4"/>
  <c r="BT919" i="4"/>
  <c r="BP919" i="4"/>
  <c r="BL919" i="4"/>
  <c r="BH919" i="4"/>
  <c r="BD919" i="4"/>
  <c r="BW919" i="4"/>
  <c r="BS919" i="4"/>
  <c r="BO919" i="4"/>
  <c r="BK919" i="4"/>
  <c r="BG919" i="4"/>
  <c r="BC919" i="4"/>
  <c r="BV919" i="4"/>
  <c r="BF919" i="4"/>
  <c r="BJ919" i="4"/>
  <c r="BR919" i="4"/>
  <c r="BN919" i="4"/>
  <c r="AC919" i="4"/>
  <c r="I918" i="2" s="1"/>
  <c r="BY915" i="4"/>
  <c r="BU915" i="4"/>
  <c r="BQ915" i="4"/>
  <c r="BM915" i="4"/>
  <c r="BI915" i="4"/>
  <c r="BE915" i="4"/>
  <c r="BX915" i="4"/>
  <c r="BT915" i="4"/>
  <c r="BP915" i="4"/>
  <c r="BL915" i="4"/>
  <c r="BH915" i="4"/>
  <c r="BD915" i="4"/>
  <c r="BW915" i="4"/>
  <c r="BS915" i="4"/>
  <c r="BO915" i="4"/>
  <c r="BK915" i="4"/>
  <c r="BG915" i="4"/>
  <c r="BC915" i="4"/>
  <c r="BR915" i="4"/>
  <c r="BF915" i="4"/>
  <c r="BN915" i="4"/>
  <c r="BV915" i="4"/>
  <c r="BJ915" i="4"/>
  <c r="AC915" i="4"/>
  <c r="I914" i="2" s="1"/>
  <c r="BY911" i="4"/>
  <c r="BU911" i="4"/>
  <c r="BQ911" i="4"/>
  <c r="BM911" i="4"/>
  <c r="BI911" i="4"/>
  <c r="BE911" i="4"/>
  <c r="BX911" i="4"/>
  <c r="BT911" i="4"/>
  <c r="BP911" i="4"/>
  <c r="BL911" i="4"/>
  <c r="BH911" i="4"/>
  <c r="BD911" i="4"/>
  <c r="BW911" i="4"/>
  <c r="BS911" i="4"/>
  <c r="BO911" i="4"/>
  <c r="BK911" i="4"/>
  <c r="BG911" i="4"/>
  <c r="BC911" i="4"/>
  <c r="BN911" i="4"/>
  <c r="BR911" i="4"/>
  <c r="BJ911" i="4"/>
  <c r="BV911" i="4"/>
  <c r="BF911" i="4"/>
  <c r="AC911" i="4"/>
  <c r="I910" i="2" s="1"/>
  <c r="BY907" i="4"/>
  <c r="BU907" i="4"/>
  <c r="BQ907" i="4"/>
  <c r="BM907" i="4"/>
  <c r="BI907" i="4"/>
  <c r="BE907" i="4"/>
  <c r="BX907" i="4"/>
  <c r="BT907" i="4"/>
  <c r="BP907" i="4"/>
  <c r="BL907" i="4"/>
  <c r="BH907" i="4"/>
  <c r="BD907" i="4"/>
  <c r="BW907" i="4"/>
  <c r="BS907" i="4"/>
  <c r="BO907" i="4"/>
  <c r="BK907" i="4"/>
  <c r="BG907" i="4"/>
  <c r="BC907" i="4"/>
  <c r="BJ907" i="4"/>
  <c r="BN907" i="4"/>
  <c r="BV907" i="4"/>
  <c r="BF907" i="4"/>
  <c r="BR907" i="4"/>
  <c r="AC907" i="4"/>
  <c r="I906" i="2" s="1"/>
  <c r="BY903" i="4"/>
  <c r="BU903" i="4"/>
  <c r="BQ903" i="4"/>
  <c r="BM903" i="4"/>
  <c r="BI903" i="4"/>
  <c r="BE903" i="4"/>
  <c r="BX903" i="4"/>
  <c r="BT903" i="4"/>
  <c r="BP903" i="4"/>
  <c r="BL903" i="4"/>
  <c r="BH903" i="4"/>
  <c r="BD903" i="4"/>
  <c r="BW903" i="4"/>
  <c r="BS903" i="4"/>
  <c r="BO903" i="4"/>
  <c r="BK903" i="4"/>
  <c r="BG903" i="4"/>
  <c r="BC903" i="4"/>
  <c r="BV903" i="4"/>
  <c r="BF903" i="4"/>
  <c r="BJ903" i="4"/>
  <c r="BR903" i="4"/>
  <c r="BN903" i="4"/>
  <c r="AC903" i="4"/>
  <c r="I902" i="2" s="1"/>
  <c r="BY899" i="4"/>
  <c r="BU899" i="4"/>
  <c r="BQ899" i="4"/>
  <c r="BM899" i="4"/>
  <c r="BI899" i="4"/>
  <c r="BE899" i="4"/>
  <c r="BX899" i="4"/>
  <c r="BT899" i="4"/>
  <c r="BP899" i="4"/>
  <c r="BL899" i="4"/>
  <c r="BH899" i="4"/>
  <c r="BD899" i="4"/>
  <c r="BW899" i="4"/>
  <c r="BS899" i="4"/>
  <c r="BO899" i="4"/>
  <c r="BK899" i="4"/>
  <c r="BG899" i="4"/>
  <c r="BC899" i="4"/>
  <c r="BR899" i="4"/>
  <c r="BF899" i="4"/>
  <c r="BN899" i="4"/>
  <c r="BV899" i="4"/>
  <c r="BJ899" i="4"/>
  <c r="AC899" i="4"/>
  <c r="I898" i="2" s="1"/>
  <c r="BY895" i="4"/>
  <c r="BU895" i="4"/>
  <c r="BQ895" i="4"/>
  <c r="BM895" i="4"/>
  <c r="BI895" i="4"/>
  <c r="BE895" i="4"/>
  <c r="BX895" i="4"/>
  <c r="BT895" i="4"/>
  <c r="BP895" i="4"/>
  <c r="BL895" i="4"/>
  <c r="BH895" i="4"/>
  <c r="BD895" i="4"/>
  <c r="BW895" i="4"/>
  <c r="BS895" i="4"/>
  <c r="BO895" i="4"/>
  <c r="BK895" i="4"/>
  <c r="BG895" i="4"/>
  <c r="BC895" i="4"/>
  <c r="BN895" i="4"/>
  <c r="BJ895" i="4"/>
  <c r="BR895" i="4"/>
  <c r="BV895" i="4"/>
  <c r="BF895" i="4"/>
  <c r="AC895" i="4"/>
  <c r="I894" i="2" s="1"/>
  <c r="BY891" i="4"/>
  <c r="BU891" i="4"/>
  <c r="BQ891" i="4"/>
  <c r="BM891" i="4"/>
  <c r="BI891" i="4"/>
  <c r="BE891" i="4"/>
  <c r="BX891" i="4"/>
  <c r="BT891" i="4"/>
  <c r="BP891" i="4"/>
  <c r="BL891" i="4"/>
  <c r="BH891" i="4"/>
  <c r="BD891" i="4"/>
  <c r="BW891" i="4"/>
  <c r="BS891" i="4"/>
  <c r="BO891" i="4"/>
  <c r="BK891" i="4"/>
  <c r="BG891" i="4"/>
  <c r="BC891" i="4"/>
  <c r="BJ891" i="4"/>
  <c r="BV891" i="4"/>
  <c r="BF891" i="4"/>
  <c r="BN891" i="4"/>
  <c r="BR891" i="4"/>
  <c r="AC891" i="4"/>
  <c r="I890" i="2" s="1"/>
  <c r="BY887" i="4"/>
  <c r="BU887" i="4"/>
  <c r="BQ887" i="4"/>
  <c r="BM887" i="4"/>
  <c r="BI887" i="4"/>
  <c r="BE887" i="4"/>
  <c r="BX887" i="4"/>
  <c r="BT887" i="4"/>
  <c r="BP887" i="4"/>
  <c r="BL887" i="4"/>
  <c r="BH887" i="4"/>
  <c r="BD887" i="4"/>
  <c r="BW887" i="4"/>
  <c r="BS887" i="4"/>
  <c r="BO887" i="4"/>
  <c r="BK887" i="4"/>
  <c r="BG887" i="4"/>
  <c r="BC887" i="4"/>
  <c r="BV887" i="4"/>
  <c r="BF887" i="4"/>
  <c r="BR887" i="4"/>
  <c r="BJ887" i="4"/>
  <c r="BN887" i="4"/>
  <c r="AC887" i="4"/>
  <c r="I886" i="2" s="1"/>
  <c r="BY883" i="4"/>
  <c r="BU883" i="4"/>
  <c r="BQ883" i="4"/>
  <c r="BM883" i="4"/>
  <c r="BI883" i="4"/>
  <c r="BE883" i="4"/>
  <c r="BX883" i="4"/>
  <c r="BT883" i="4"/>
  <c r="BP883" i="4"/>
  <c r="BL883" i="4"/>
  <c r="BH883" i="4"/>
  <c r="BD883" i="4"/>
  <c r="BW883" i="4"/>
  <c r="BS883" i="4"/>
  <c r="BO883" i="4"/>
  <c r="BK883" i="4"/>
  <c r="BG883" i="4"/>
  <c r="BC883" i="4"/>
  <c r="BR883" i="4"/>
  <c r="BF883" i="4"/>
  <c r="BN883" i="4"/>
  <c r="BJ883" i="4"/>
  <c r="BV883" i="4"/>
  <c r="AC883" i="4"/>
  <c r="I882" i="2" s="1"/>
  <c r="BY879" i="4"/>
  <c r="BU879" i="4"/>
  <c r="BQ879" i="4"/>
  <c r="BM879" i="4"/>
  <c r="BI879" i="4"/>
  <c r="BE879" i="4"/>
  <c r="BX879" i="4"/>
  <c r="BT879" i="4"/>
  <c r="BP879" i="4"/>
  <c r="BL879" i="4"/>
  <c r="BH879" i="4"/>
  <c r="BD879" i="4"/>
  <c r="BW879" i="4"/>
  <c r="BS879" i="4"/>
  <c r="BO879" i="4"/>
  <c r="BK879" i="4"/>
  <c r="BG879" i="4"/>
  <c r="BC879" i="4"/>
  <c r="BN879" i="4"/>
  <c r="BR879" i="4"/>
  <c r="BJ879" i="4"/>
  <c r="BV879" i="4"/>
  <c r="BF879" i="4"/>
  <c r="AC879" i="4"/>
  <c r="I878" i="2" s="1"/>
  <c r="BY875" i="4"/>
  <c r="BU875" i="4"/>
  <c r="BQ875" i="4"/>
  <c r="BM875" i="4"/>
  <c r="BI875" i="4"/>
  <c r="BE875" i="4"/>
  <c r="BX875" i="4"/>
  <c r="BT875" i="4"/>
  <c r="BP875" i="4"/>
  <c r="BL875" i="4"/>
  <c r="BH875" i="4"/>
  <c r="BD875" i="4"/>
  <c r="BW875" i="4"/>
  <c r="BS875" i="4"/>
  <c r="BO875" i="4"/>
  <c r="BK875" i="4"/>
  <c r="BG875" i="4"/>
  <c r="BC875" i="4"/>
  <c r="BJ875" i="4"/>
  <c r="BN875" i="4"/>
  <c r="BV875" i="4"/>
  <c r="BF875" i="4"/>
  <c r="BR875" i="4"/>
  <c r="AC875" i="4"/>
  <c r="I874" i="2" s="1"/>
  <c r="BY871" i="4"/>
  <c r="BU871" i="4"/>
  <c r="BQ871" i="4"/>
  <c r="BM871" i="4"/>
  <c r="BI871" i="4"/>
  <c r="BE871" i="4"/>
  <c r="BX871" i="4"/>
  <c r="BT871" i="4"/>
  <c r="BP871" i="4"/>
  <c r="BL871" i="4"/>
  <c r="BH871" i="4"/>
  <c r="BD871" i="4"/>
  <c r="BW871" i="4"/>
  <c r="BS871" i="4"/>
  <c r="BO871" i="4"/>
  <c r="BK871" i="4"/>
  <c r="BG871" i="4"/>
  <c r="BC871" i="4"/>
  <c r="BV871" i="4"/>
  <c r="BF871" i="4"/>
  <c r="BJ871" i="4"/>
  <c r="BR871" i="4"/>
  <c r="BN871" i="4"/>
  <c r="AC871" i="4"/>
  <c r="I870" i="2" s="1"/>
  <c r="BY867" i="4"/>
  <c r="BU867" i="4"/>
  <c r="BQ867" i="4"/>
  <c r="BM867" i="4"/>
  <c r="BI867" i="4"/>
  <c r="BE867" i="4"/>
  <c r="BX867" i="4"/>
  <c r="BT867" i="4"/>
  <c r="BP867" i="4"/>
  <c r="BL867" i="4"/>
  <c r="BH867" i="4"/>
  <c r="BD867" i="4"/>
  <c r="BW867" i="4"/>
  <c r="BS867" i="4"/>
  <c r="BO867" i="4"/>
  <c r="BK867" i="4"/>
  <c r="BG867" i="4"/>
  <c r="BC867" i="4"/>
  <c r="BR867" i="4"/>
  <c r="BN867" i="4"/>
  <c r="BF867" i="4"/>
  <c r="BJ867" i="4"/>
  <c r="BV867" i="4"/>
  <c r="AC867" i="4"/>
  <c r="I866" i="2" s="1"/>
  <c r="BY863" i="4"/>
  <c r="BU863" i="4"/>
  <c r="BQ863" i="4"/>
  <c r="BM863" i="4"/>
  <c r="BI863" i="4"/>
  <c r="BE863" i="4"/>
  <c r="BX863" i="4"/>
  <c r="BT863" i="4"/>
  <c r="BP863" i="4"/>
  <c r="BL863" i="4"/>
  <c r="BH863" i="4"/>
  <c r="BD863" i="4"/>
  <c r="BW863" i="4"/>
  <c r="BS863" i="4"/>
  <c r="BO863" i="4"/>
  <c r="BK863" i="4"/>
  <c r="BG863" i="4"/>
  <c r="BC863" i="4"/>
  <c r="BN863" i="4"/>
  <c r="BJ863" i="4"/>
  <c r="BV863" i="4"/>
  <c r="BF863" i="4"/>
  <c r="BR863" i="4"/>
  <c r="AC863" i="4"/>
  <c r="I862" i="2" s="1"/>
  <c r="BY859" i="4"/>
  <c r="BU859" i="4"/>
  <c r="BQ859" i="4"/>
  <c r="BM859" i="4"/>
  <c r="BI859" i="4"/>
  <c r="BE859" i="4"/>
  <c r="BX859" i="4"/>
  <c r="BT859" i="4"/>
  <c r="BP859" i="4"/>
  <c r="BL859" i="4"/>
  <c r="BH859" i="4"/>
  <c r="BD859" i="4"/>
  <c r="BW859" i="4"/>
  <c r="BS859" i="4"/>
  <c r="BO859" i="4"/>
  <c r="BK859" i="4"/>
  <c r="BG859" i="4"/>
  <c r="BC859" i="4"/>
  <c r="BJ859" i="4"/>
  <c r="BN859" i="4"/>
  <c r="BV859" i="4"/>
  <c r="BF859" i="4"/>
  <c r="BR859" i="4"/>
  <c r="AC859" i="4"/>
  <c r="I858" i="2" s="1"/>
  <c r="BY855" i="4"/>
  <c r="BU855" i="4"/>
  <c r="BQ855" i="4"/>
  <c r="BM855" i="4"/>
  <c r="BI855" i="4"/>
  <c r="BE855" i="4"/>
  <c r="BX855" i="4"/>
  <c r="BT855" i="4"/>
  <c r="BP855" i="4"/>
  <c r="BL855" i="4"/>
  <c r="BH855" i="4"/>
  <c r="BD855" i="4"/>
  <c r="BW855" i="4"/>
  <c r="BS855" i="4"/>
  <c r="BO855" i="4"/>
  <c r="BK855" i="4"/>
  <c r="BG855" i="4"/>
  <c r="BC855" i="4"/>
  <c r="BV855" i="4"/>
  <c r="BF855" i="4"/>
  <c r="BR855" i="4"/>
  <c r="BN855" i="4"/>
  <c r="BJ855" i="4"/>
  <c r="AC855" i="4"/>
  <c r="I854" i="2" s="1"/>
  <c r="BY851" i="4"/>
  <c r="BU851" i="4"/>
  <c r="BQ851" i="4"/>
  <c r="BM851" i="4"/>
  <c r="BI851" i="4"/>
  <c r="BE851" i="4"/>
  <c r="BX851" i="4"/>
  <c r="BT851" i="4"/>
  <c r="BP851" i="4"/>
  <c r="BL851" i="4"/>
  <c r="BH851" i="4"/>
  <c r="BD851" i="4"/>
  <c r="BW851" i="4"/>
  <c r="BS851" i="4"/>
  <c r="BO851" i="4"/>
  <c r="BK851" i="4"/>
  <c r="BG851" i="4"/>
  <c r="BC851" i="4"/>
  <c r="BR851" i="4"/>
  <c r="BV851" i="4"/>
  <c r="BN851" i="4"/>
  <c r="BJ851" i="4"/>
  <c r="BF851" i="4"/>
  <c r="AC851" i="4"/>
  <c r="I850" i="2" s="1"/>
  <c r="BY847" i="4"/>
  <c r="BU847" i="4"/>
  <c r="BQ847" i="4"/>
  <c r="BM847" i="4"/>
  <c r="BI847" i="4"/>
  <c r="BE847" i="4"/>
  <c r="BX847" i="4"/>
  <c r="BT847" i="4"/>
  <c r="BP847" i="4"/>
  <c r="BL847" i="4"/>
  <c r="BH847" i="4"/>
  <c r="BD847" i="4"/>
  <c r="BW847" i="4"/>
  <c r="BS847" i="4"/>
  <c r="BO847" i="4"/>
  <c r="BK847" i="4"/>
  <c r="BG847" i="4"/>
  <c r="BC847" i="4"/>
  <c r="BN847" i="4"/>
  <c r="BJ847" i="4"/>
  <c r="BR847" i="4"/>
  <c r="BV847" i="4"/>
  <c r="BF847" i="4"/>
  <c r="AC847" i="4"/>
  <c r="I846" i="2" s="1"/>
  <c r="BY843" i="4"/>
  <c r="BU843" i="4"/>
  <c r="BQ843" i="4"/>
  <c r="BM843" i="4"/>
  <c r="BI843" i="4"/>
  <c r="BE843" i="4"/>
  <c r="BX843" i="4"/>
  <c r="BT843" i="4"/>
  <c r="BP843" i="4"/>
  <c r="BL843" i="4"/>
  <c r="BH843" i="4"/>
  <c r="BD843" i="4"/>
  <c r="BW843" i="4"/>
  <c r="BS843" i="4"/>
  <c r="BO843" i="4"/>
  <c r="BK843" i="4"/>
  <c r="BG843" i="4"/>
  <c r="BC843" i="4"/>
  <c r="BJ843" i="4"/>
  <c r="BV843" i="4"/>
  <c r="BF843" i="4"/>
  <c r="BR843" i="4"/>
  <c r="BN843" i="4"/>
  <c r="AC843" i="4"/>
  <c r="I842" i="2" s="1"/>
  <c r="BY839" i="4"/>
  <c r="BU839" i="4"/>
  <c r="BQ839" i="4"/>
  <c r="BM839" i="4"/>
  <c r="BI839" i="4"/>
  <c r="BE839" i="4"/>
  <c r="BX839" i="4"/>
  <c r="BT839" i="4"/>
  <c r="BP839" i="4"/>
  <c r="BL839" i="4"/>
  <c r="BH839" i="4"/>
  <c r="BD839" i="4"/>
  <c r="BW839" i="4"/>
  <c r="BS839" i="4"/>
  <c r="BO839" i="4"/>
  <c r="BK839" i="4"/>
  <c r="BG839" i="4"/>
  <c r="BC839" i="4"/>
  <c r="BV839" i="4"/>
  <c r="BF839" i="4"/>
  <c r="BJ839" i="4"/>
  <c r="BR839" i="4"/>
  <c r="BN839" i="4"/>
  <c r="AC839" i="4"/>
  <c r="I838" i="2" s="1"/>
  <c r="BY835" i="4"/>
  <c r="BU835" i="4"/>
  <c r="BQ835" i="4"/>
  <c r="BM835" i="4"/>
  <c r="BI835" i="4"/>
  <c r="BE835" i="4"/>
  <c r="BX835" i="4"/>
  <c r="BT835" i="4"/>
  <c r="BP835" i="4"/>
  <c r="BL835" i="4"/>
  <c r="BH835" i="4"/>
  <c r="BD835" i="4"/>
  <c r="BW835" i="4"/>
  <c r="BS835" i="4"/>
  <c r="BO835" i="4"/>
  <c r="BK835" i="4"/>
  <c r="BG835" i="4"/>
  <c r="BC835" i="4"/>
  <c r="BR835" i="4"/>
  <c r="BN835" i="4"/>
  <c r="BF835" i="4"/>
  <c r="BJ835" i="4"/>
  <c r="BV835" i="4"/>
  <c r="AC835" i="4"/>
  <c r="I834" i="2" s="1"/>
  <c r="BY831" i="4"/>
  <c r="BU831" i="4"/>
  <c r="BQ831" i="4"/>
  <c r="BM831" i="4"/>
  <c r="BI831" i="4"/>
  <c r="BE831" i="4"/>
  <c r="BX831" i="4"/>
  <c r="BT831" i="4"/>
  <c r="BP831" i="4"/>
  <c r="BL831" i="4"/>
  <c r="BH831" i="4"/>
  <c r="BD831" i="4"/>
  <c r="BW831" i="4"/>
  <c r="BS831" i="4"/>
  <c r="BO831" i="4"/>
  <c r="BK831" i="4"/>
  <c r="BG831" i="4"/>
  <c r="BC831" i="4"/>
  <c r="BN831" i="4"/>
  <c r="BJ831" i="4"/>
  <c r="BR831" i="4"/>
  <c r="BV831" i="4"/>
  <c r="BF831" i="4"/>
  <c r="AC831" i="4"/>
  <c r="I830" i="2" s="1"/>
  <c r="BY827" i="4"/>
  <c r="BU827" i="4"/>
  <c r="BQ827" i="4"/>
  <c r="BM827" i="4"/>
  <c r="BI827" i="4"/>
  <c r="BE827" i="4"/>
  <c r="BX827" i="4"/>
  <c r="BT827" i="4"/>
  <c r="BP827" i="4"/>
  <c r="BL827" i="4"/>
  <c r="BH827" i="4"/>
  <c r="BD827" i="4"/>
  <c r="BW827" i="4"/>
  <c r="BS827" i="4"/>
  <c r="BO827" i="4"/>
  <c r="BK827" i="4"/>
  <c r="BG827" i="4"/>
  <c r="BC827" i="4"/>
  <c r="BJ827" i="4"/>
  <c r="BN827" i="4"/>
  <c r="BV827" i="4"/>
  <c r="BF827" i="4"/>
  <c r="BR827" i="4"/>
  <c r="AC827" i="4"/>
  <c r="I826" i="2" s="1"/>
  <c r="BY823" i="4"/>
  <c r="BU823" i="4"/>
  <c r="BQ823" i="4"/>
  <c r="BM823" i="4"/>
  <c r="BI823" i="4"/>
  <c r="BE823" i="4"/>
  <c r="BX823" i="4"/>
  <c r="BT823" i="4"/>
  <c r="BP823" i="4"/>
  <c r="BL823" i="4"/>
  <c r="BH823" i="4"/>
  <c r="BD823" i="4"/>
  <c r="BW823" i="4"/>
  <c r="BS823" i="4"/>
  <c r="BO823" i="4"/>
  <c r="BK823" i="4"/>
  <c r="BG823" i="4"/>
  <c r="BC823" i="4"/>
  <c r="BV823" i="4"/>
  <c r="BF823" i="4"/>
  <c r="BJ823" i="4"/>
  <c r="BR823" i="4"/>
  <c r="BN823" i="4"/>
  <c r="AC823" i="4"/>
  <c r="I822" i="2" s="1"/>
  <c r="BY819" i="4"/>
  <c r="BU819" i="4"/>
  <c r="BQ819" i="4"/>
  <c r="BM819" i="4"/>
  <c r="BI819" i="4"/>
  <c r="BE819" i="4"/>
  <c r="BX819" i="4"/>
  <c r="BT819" i="4"/>
  <c r="BP819" i="4"/>
  <c r="BL819" i="4"/>
  <c r="BH819" i="4"/>
  <c r="BD819" i="4"/>
  <c r="BW819" i="4"/>
  <c r="BS819" i="4"/>
  <c r="BO819" i="4"/>
  <c r="BK819" i="4"/>
  <c r="BG819" i="4"/>
  <c r="BC819" i="4"/>
  <c r="BR819" i="4"/>
  <c r="BN819" i="4"/>
  <c r="BV819" i="4"/>
  <c r="BJ819" i="4"/>
  <c r="BF819" i="4"/>
  <c r="AC819" i="4"/>
  <c r="I818" i="2" s="1"/>
  <c r="BY815" i="4"/>
  <c r="BU815" i="4"/>
  <c r="BQ815" i="4"/>
  <c r="BM815" i="4"/>
  <c r="BI815" i="4"/>
  <c r="BE815" i="4"/>
  <c r="BX815" i="4"/>
  <c r="BT815" i="4"/>
  <c r="BP815" i="4"/>
  <c r="BL815" i="4"/>
  <c r="BH815" i="4"/>
  <c r="BD815" i="4"/>
  <c r="BW815" i="4"/>
  <c r="BS815" i="4"/>
  <c r="BO815" i="4"/>
  <c r="BK815" i="4"/>
  <c r="BG815" i="4"/>
  <c r="BC815" i="4"/>
  <c r="BN815" i="4"/>
  <c r="BJ815" i="4"/>
  <c r="BV815" i="4"/>
  <c r="BF815" i="4"/>
  <c r="BR815" i="4"/>
  <c r="AC815" i="4"/>
  <c r="I814" i="2" s="1"/>
  <c r="BY811" i="4"/>
  <c r="BU811" i="4"/>
  <c r="BQ811" i="4"/>
  <c r="BM811" i="4"/>
  <c r="BI811" i="4"/>
  <c r="BE811" i="4"/>
  <c r="BX811" i="4"/>
  <c r="BT811" i="4"/>
  <c r="BP811" i="4"/>
  <c r="BL811" i="4"/>
  <c r="BH811" i="4"/>
  <c r="BD811" i="4"/>
  <c r="BW811" i="4"/>
  <c r="BS811" i="4"/>
  <c r="BO811" i="4"/>
  <c r="BK811" i="4"/>
  <c r="BG811" i="4"/>
  <c r="BC811" i="4"/>
  <c r="BJ811" i="4"/>
  <c r="BV811" i="4"/>
  <c r="BF811" i="4"/>
  <c r="BR811" i="4"/>
  <c r="BN811" i="4"/>
  <c r="AC811" i="4"/>
  <c r="I810" i="2" s="1"/>
  <c r="BY807" i="4"/>
  <c r="BU807" i="4"/>
  <c r="BQ807" i="4"/>
  <c r="BM807" i="4"/>
  <c r="BI807" i="4"/>
  <c r="BE807" i="4"/>
  <c r="BX807" i="4"/>
  <c r="BT807" i="4"/>
  <c r="BP807" i="4"/>
  <c r="BL807" i="4"/>
  <c r="BH807" i="4"/>
  <c r="BD807" i="4"/>
  <c r="BW807" i="4"/>
  <c r="BS807" i="4"/>
  <c r="BO807" i="4"/>
  <c r="BK807" i="4"/>
  <c r="BG807" i="4"/>
  <c r="BC807" i="4"/>
  <c r="BV807" i="4"/>
  <c r="BF807" i="4"/>
  <c r="BJ807" i="4"/>
  <c r="BR807" i="4"/>
  <c r="BN807" i="4"/>
  <c r="AC807" i="4"/>
  <c r="I806" i="2" s="1"/>
  <c r="BY803" i="4"/>
  <c r="BU803" i="4"/>
  <c r="BQ803" i="4"/>
  <c r="BM803" i="4"/>
  <c r="BI803" i="4"/>
  <c r="BE803" i="4"/>
  <c r="BX803" i="4"/>
  <c r="BT803" i="4"/>
  <c r="BP803" i="4"/>
  <c r="BL803" i="4"/>
  <c r="BH803" i="4"/>
  <c r="BD803" i="4"/>
  <c r="BW803" i="4"/>
  <c r="BS803" i="4"/>
  <c r="BO803" i="4"/>
  <c r="BK803" i="4"/>
  <c r="BG803" i="4"/>
  <c r="BC803" i="4"/>
  <c r="BR803" i="4"/>
  <c r="BF803" i="4"/>
  <c r="BN803" i="4"/>
  <c r="BV803" i="4"/>
  <c r="BJ803" i="4"/>
  <c r="AC803" i="4"/>
  <c r="I802" i="2" s="1"/>
  <c r="BY799" i="4"/>
  <c r="BU799" i="4"/>
  <c r="BQ799" i="4"/>
  <c r="BM799" i="4"/>
  <c r="BI799" i="4"/>
  <c r="BE799" i="4"/>
  <c r="BX799" i="4"/>
  <c r="BT799" i="4"/>
  <c r="BP799" i="4"/>
  <c r="BL799" i="4"/>
  <c r="BH799" i="4"/>
  <c r="BD799" i="4"/>
  <c r="BW799" i="4"/>
  <c r="BS799" i="4"/>
  <c r="BO799" i="4"/>
  <c r="BK799" i="4"/>
  <c r="BG799" i="4"/>
  <c r="BC799" i="4"/>
  <c r="BN799" i="4"/>
  <c r="BJ799" i="4"/>
  <c r="BR799" i="4"/>
  <c r="BV799" i="4"/>
  <c r="BF799" i="4"/>
  <c r="AC799" i="4"/>
  <c r="I798" i="2" s="1"/>
  <c r="BY795" i="4"/>
  <c r="BU795" i="4"/>
  <c r="BQ795" i="4"/>
  <c r="BM795" i="4"/>
  <c r="BI795" i="4"/>
  <c r="BE795" i="4"/>
  <c r="BX795" i="4"/>
  <c r="BT795" i="4"/>
  <c r="BP795" i="4"/>
  <c r="BL795" i="4"/>
  <c r="BH795" i="4"/>
  <c r="BD795" i="4"/>
  <c r="BW795" i="4"/>
  <c r="BS795" i="4"/>
  <c r="BO795" i="4"/>
  <c r="BK795" i="4"/>
  <c r="BG795" i="4"/>
  <c r="BC795" i="4"/>
  <c r="BJ795" i="4"/>
  <c r="BN795" i="4"/>
  <c r="BV795" i="4"/>
  <c r="BF795" i="4"/>
  <c r="BR795" i="4"/>
  <c r="AC795" i="4"/>
  <c r="I794" i="2" s="1"/>
  <c r="BY791" i="4"/>
  <c r="BU791" i="4"/>
  <c r="BQ791" i="4"/>
  <c r="BM791" i="4"/>
  <c r="BI791" i="4"/>
  <c r="BE791" i="4"/>
  <c r="BX791" i="4"/>
  <c r="BT791" i="4"/>
  <c r="BP791" i="4"/>
  <c r="BL791" i="4"/>
  <c r="BH791" i="4"/>
  <c r="BD791" i="4"/>
  <c r="BW791" i="4"/>
  <c r="BS791" i="4"/>
  <c r="BO791" i="4"/>
  <c r="BK791" i="4"/>
  <c r="BG791" i="4"/>
  <c r="BC791" i="4"/>
  <c r="BV791" i="4"/>
  <c r="BF791" i="4"/>
  <c r="BR791" i="4"/>
  <c r="BN791" i="4"/>
  <c r="BJ791" i="4"/>
  <c r="AC791" i="4"/>
  <c r="I790" i="2" s="1"/>
  <c r="BY787" i="4"/>
  <c r="BU787" i="4"/>
  <c r="BQ787" i="4"/>
  <c r="BM787" i="4"/>
  <c r="BI787" i="4"/>
  <c r="BE787" i="4"/>
  <c r="BX787" i="4"/>
  <c r="BT787" i="4"/>
  <c r="BP787" i="4"/>
  <c r="BL787" i="4"/>
  <c r="BH787" i="4"/>
  <c r="BD787" i="4"/>
  <c r="BW787" i="4"/>
  <c r="BS787" i="4"/>
  <c r="BO787" i="4"/>
  <c r="BK787" i="4"/>
  <c r="BG787" i="4"/>
  <c r="BC787" i="4"/>
  <c r="BR787" i="4"/>
  <c r="BN787" i="4"/>
  <c r="BV787" i="4"/>
  <c r="BJ787" i="4"/>
  <c r="BF787" i="4"/>
  <c r="AC787" i="4"/>
  <c r="I786" i="2" s="1"/>
  <c r="BY783" i="4"/>
  <c r="BU783" i="4"/>
  <c r="BQ783" i="4"/>
  <c r="BM783" i="4"/>
  <c r="BI783" i="4"/>
  <c r="BE783" i="4"/>
  <c r="BX783" i="4"/>
  <c r="BT783" i="4"/>
  <c r="BP783" i="4"/>
  <c r="BL783" i="4"/>
  <c r="BH783" i="4"/>
  <c r="BD783" i="4"/>
  <c r="BW783" i="4"/>
  <c r="BS783" i="4"/>
  <c r="BO783" i="4"/>
  <c r="BK783" i="4"/>
  <c r="BG783" i="4"/>
  <c r="BC783" i="4"/>
  <c r="BN783" i="4"/>
  <c r="BJ783" i="4"/>
  <c r="BV783" i="4"/>
  <c r="BF783" i="4"/>
  <c r="BR783" i="4"/>
  <c r="AC783" i="4"/>
  <c r="I782" i="2" s="1"/>
  <c r="BY779" i="4"/>
  <c r="BU779" i="4"/>
  <c r="BQ779" i="4"/>
  <c r="BM779" i="4"/>
  <c r="BI779" i="4"/>
  <c r="BE779" i="4"/>
  <c r="BX779" i="4"/>
  <c r="BT779" i="4"/>
  <c r="BP779" i="4"/>
  <c r="BL779" i="4"/>
  <c r="BH779" i="4"/>
  <c r="BD779" i="4"/>
  <c r="BW779" i="4"/>
  <c r="BS779" i="4"/>
  <c r="BO779" i="4"/>
  <c r="BK779" i="4"/>
  <c r="BG779" i="4"/>
  <c r="BC779" i="4"/>
  <c r="BJ779" i="4"/>
  <c r="BV779" i="4"/>
  <c r="BF779" i="4"/>
  <c r="BR779" i="4"/>
  <c r="BN779" i="4"/>
  <c r="AC779" i="4"/>
  <c r="I778" i="2" s="1"/>
  <c r="BY775" i="4"/>
  <c r="BU775" i="4"/>
  <c r="BQ775" i="4"/>
  <c r="BM775" i="4"/>
  <c r="BI775" i="4"/>
  <c r="BE775" i="4"/>
  <c r="BX775" i="4"/>
  <c r="BT775" i="4"/>
  <c r="BP775" i="4"/>
  <c r="BL775" i="4"/>
  <c r="BH775" i="4"/>
  <c r="BD775" i="4"/>
  <c r="BW775" i="4"/>
  <c r="BS775" i="4"/>
  <c r="BO775" i="4"/>
  <c r="BK775" i="4"/>
  <c r="BG775" i="4"/>
  <c r="BC775" i="4"/>
  <c r="BV775" i="4"/>
  <c r="BF775" i="4"/>
  <c r="BR775" i="4"/>
  <c r="BN775" i="4"/>
  <c r="BJ775" i="4"/>
  <c r="AC775" i="4"/>
  <c r="I774" i="2" s="1"/>
  <c r="BY771" i="4"/>
  <c r="BU771" i="4"/>
  <c r="BQ771" i="4"/>
  <c r="BM771" i="4"/>
  <c r="BI771" i="4"/>
  <c r="BE771" i="4"/>
  <c r="BX771" i="4"/>
  <c r="BT771" i="4"/>
  <c r="BP771" i="4"/>
  <c r="BL771" i="4"/>
  <c r="BH771" i="4"/>
  <c r="BD771" i="4"/>
  <c r="BW771" i="4"/>
  <c r="BS771" i="4"/>
  <c r="BO771" i="4"/>
  <c r="BK771" i="4"/>
  <c r="BG771" i="4"/>
  <c r="BC771" i="4"/>
  <c r="BR771" i="4"/>
  <c r="BV771" i="4"/>
  <c r="BN771" i="4"/>
  <c r="BJ771" i="4"/>
  <c r="BF771" i="4"/>
  <c r="AC771" i="4"/>
  <c r="I770" i="2" s="1"/>
  <c r="BY767" i="4"/>
  <c r="BU767" i="4"/>
  <c r="BQ767" i="4"/>
  <c r="BM767" i="4"/>
  <c r="BI767" i="4"/>
  <c r="BE767" i="4"/>
  <c r="BX767" i="4"/>
  <c r="BT767" i="4"/>
  <c r="BP767" i="4"/>
  <c r="BL767" i="4"/>
  <c r="BH767" i="4"/>
  <c r="BD767" i="4"/>
  <c r="BW767" i="4"/>
  <c r="BS767" i="4"/>
  <c r="BO767" i="4"/>
  <c r="BK767" i="4"/>
  <c r="BG767" i="4"/>
  <c r="BC767" i="4"/>
  <c r="BN767" i="4"/>
  <c r="BJ767" i="4"/>
  <c r="BR767" i="4"/>
  <c r="BV767" i="4"/>
  <c r="BF767" i="4"/>
  <c r="AC767" i="4"/>
  <c r="I766" i="2" s="1"/>
  <c r="BY763" i="4"/>
  <c r="BU763" i="4"/>
  <c r="BQ763" i="4"/>
  <c r="BM763" i="4"/>
  <c r="BI763" i="4"/>
  <c r="BE763" i="4"/>
  <c r="BX763" i="4"/>
  <c r="BT763" i="4"/>
  <c r="BP763" i="4"/>
  <c r="BL763" i="4"/>
  <c r="BH763" i="4"/>
  <c r="BD763" i="4"/>
  <c r="BW763" i="4"/>
  <c r="BS763" i="4"/>
  <c r="BO763" i="4"/>
  <c r="BK763" i="4"/>
  <c r="BG763" i="4"/>
  <c r="BC763" i="4"/>
  <c r="BJ763" i="4"/>
  <c r="BV763" i="4"/>
  <c r="BF763" i="4"/>
  <c r="BN763" i="4"/>
  <c r="BR763" i="4"/>
  <c r="AC763" i="4"/>
  <c r="I762" i="2" s="1"/>
  <c r="BY759" i="4"/>
  <c r="BU759" i="4"/>
  <c r="BQ759" i="4"/>
  <c r="BM759" i="4"/>
  <c r="BI759" i="4"/>
  <c r="BE759" i="4"/>
  <c r="BX759" i="4"/>
  <c r="BT759" i="4"/>
  <c r="BP759" i="4"/>
  <c r="BL759" i="4"/>
  <c r="BH759" i="4"/>
  <c r="BD759" i="4"/>
  <c r="BW759" i="4"/>
  <c r="BS759" i="4"/>
  <c r="BO759" i="4"/>
  <c r="BK759" i="4"/>
  <c r="BG759" i="4"/>
  <c r="BC759" i="4"/>
  <c r="BV759" i="4"/>
  <c r="BF759" i="4"/>
  <c r="BJ759" i="4"/>
  <c r="BR759" i="4"/>
  <c r="BN759" i="4"/>
  <c r="AC759" i="4"/>
  <c r="I758" i="2" s="1"/>
  <c r="BY755" i="4"/>
  <c r="BU755" i="4"/>
  <c r="BQ755" i="4"/>
  <c r="BM755" i="4"/>
  <c r="BI755" i="4"/>
  <c r="BE755" i="4"/>
  <c r="BX755" i="4"/>
  <c r="BT755" i="4"/>
  <c r="BP755" i="4"/>
  <c r="BL755" i="4"/>
  <c r="BH755" i="4"/>
  <c r="BD755" i="4"/>
  <c r="BW755" i="4"/>
  <c r="BS755" i="4"/>
  <c r="BO755" i="4"/>
  <c r="BK755" i="4"/>
  <c r="BG755" i="4"/>
  <c r="BC755" i="4"/>
  <c r="BR755" i="4"/>
  <c r="BN755" i="4"/>
  <c r="BV755" i="4"/>
  <c r="BJ755" i="4"/>
  <c r="BF755" i="4"/>
  <c r="AC755" i="4"/>
  <c r="I754" i="2" s="1"/>
  <c r="BY751" i="4"/>
  <c r="BU751" i="4"/>
  <c r="BQ751" i="4"/>
  <c r="BM751" i="4"/>
  <c r="BI751" i="4"/>
  <c r="BE751" i="4"/>
  <c r="BX751" i="4"/>
  <c r="BT751" i="4"/>
  <c r="BP751" i="4"/>
  <c r="BL751" i="4"/>
  <c r="BH751" i="4"/>
  <c r="BD751" i="4"/>
  <c r="BW751" i="4"/>
  <c r="BS751" i="4"/>
  <c r="BO751" i="4"/>
  <c r="BK751" i="4"/>
  <c r="BG751" i="4"/>
  <c r="BC751" i="4"/>
  <c r="BN751" i="4"/>
  <c r="BJ751" i="4"/>
  <c r="BV751" i="4"/>
  <c r="BF751" i="4"/>
  <c r="BR751" i="4"/>
  <c r="AC751" i="4"/>
  <c r="I750" i="2" s="1"/>
  <c r="BY747" i="4"/>
  <c r="BU747" i="4"/>
  <c r="BQ747" i="4"/>
  <c r="BM747" i="4"/>
  <c r="BI747" i="4"/>
  <c r="BE747" i="4"/>
  <c r="BX747" i="4"/>
  <c r="BT747" i="4"/>
  <c r="BP747" i="4"/>
  <c r="BL747" i="4"/>
  <c r="BH747" i="4"/>
  <c r="BD747" i="4"/>
  <c r="BW747" i="4"/>
  <c r="BS747" i="4"/>
  <c r="BO747" i="4"/>
  <c r="BK747" i="4"/>
  <c r="BG747" i="4"/>
  <c r="BC747" i="4"/>
  <c r="BJ747" i="4"/>
  <c r="BV747" i="4"/>
  <c r="BF747" i="4"/>
  <c r="BR747" i="4"/>
  <c r="BN747" i="4"/>
  <c r="AC747" i="4"/>
  <c r="I746" i="2" s="1"/>
  <c r="BY743" i="4"/>
  <c r="BU743" i="4"/>
  <c r="BQ743" i="4"/>
  <c r="BM743" i="4"/>
  <c r="BI743" i="4"/>
  <c r="BE743" i="4"/>
  <c r="BX743" i="4"/>
  <c r="BT743" i="4"/>
  <c r="BP743" i="4"/>
  <c r="BL743" i="4"/>
  <c r="BH743" i="4"/>
  <c r="BD743" i="4"/>
  <c r="BW743" i="4"/>
  <c r="BS743" i="4"/>
  <c r="BO743" i="4"/>
  <c r="BK743" i="4"/>
  <c r="BG743" i="4"/>
  <c r="BC743" i="4"/>
  <c r="BV743" i="4"/>
  <c r="BF743" i="4"/>
  <c r="BR743" i="4"/>
  <c r="BN743" i="4"/>
  <c r="BJ743" i="4"/>
  <c r="AC743" i="4"/>
  <c r="I742" i="2" s="1"/>
  <c r="BY739" i="4"/>
  <c r="BU739" i="4"/>
  <c r="BQ739" i="4"/>
  <c r="BM739" i="4"/>
  <c r="BI739" i="4"/>
  <c r="BE739" i="4"/>
  <c r="BX739" i="4"/>
  <c r="BT739" i="4"/>
  <c r="BP739" i="4"/>
  <c r="BL739" i="4"/>
  <c r="BH739" i="4"/>
  <c r="BD739" i="4"/>
  <c r="BW739" i="4"/>
  <c r="BS739" i="4"/>
  <c r="BO739" i="4"/>
  <c r="BK739" i="4"/>
  <c r="BG739" i="4"/>
  <c r="BC739" i="4"/>
  <c r="BR739" i="4"/>
  <c r="BF739" i="4"/>
  <c r="BN739" i="4"/>
  <c r="BJ739" i="4"/>
  <c r="BV739" i="4"/>
  <c r="AC739" i="4"/>
  <c r="I738" i="2" s="1"/>
  <c r="BY735" i="4"/>
  <c r="BU735" i="4"/>
  <c r="BQ735" i="4"/>
  <c r="BM735" i="4"/>
  <c r="BI735" i="4"/>
  <c r="BE735" i="4"/>
  <c r="BX735" i="4"/>
  <c r="BT735" i="4"/>
  <c r="BP735" i="4"/>
  <c r="BL735" i="4"/>
  <c r="BH735" i="4"/>
  <c r="BD735" i="4"/>
  <c r="BW735" i="4"/>
  <c r="BS735" i="4"/>
  <c r="BO735" i="4"/>
  <c r="BK735" i="4"/>
  <c r="BG735" i="4"/>
  <c r="BC735" i="4"/>
  <c r="BN735" i="4"/>
  <c r="BJ735" i="4"/>
  <c r="BV735" i="4"/>
  <c r="BF735" i="4"/>
  <c r="BR735" i="4"/>
  <c r="AC735" i="4"/>
  <c r="I734" i="2" s="1"/>
  <c r="BY731" i="4"/>
  <c r="BU731" i="4"/>
  <c r="BQ731" i="4"/>
  <c r="BM731" i="4"/>
  <c r="BI731" i="4"/>
  <c r="BE731" i="4"/>
  <c r="BX731" i="4"/>
  <c r="BT731" i="4"/>
  <c r="BP731" i="4"/>
  <c r="BL731" i="4"/>
  <c r="BH731" i="4"/>
  <c r="BD731" i="4"/>
  <c r="BW731" i="4"/>
  <c r="BS731" i="4"/>
  <c r="BO731" i="4"/>
  <c r="BK731" i="4"/>
  <c r="BG731" i="4"/>
  <c r="BC731" i="4"/>
  <c r="BJ731" i="4"/>
  <c r="BV731" i="4"/>
  <c r="BF731" i="4"/>
  <c r="BN731" i="4"/>
  <c r="BR731" i="4"/>
  <c r="AC731" i="4"/>
  <c r="I730" i="2" s="1"/>
  <c r="BY727" i="4"/>
  <c r="BU727" i="4"/>
  <c r="BQ727" i="4"/>
  <c r="BM727" i="4"/>
  <c r="BI727" i="4"/>
  <c r="BE727" i="4"/>
  <c r="BX727" i="4"/>
  <c r="BT727" i="4"/>
  <c r="BP727" i="4"/>
  <c r="BL727" i="4"/>
  <c r="BH727" i="4"/>
  <c r="BD727" i="4"/>
  <c r="BW727" i="4"/>
  <c r="BS727" i="4"/>
  <c r="BO727" i="4"/>
  <c r="BK727" i="4"/>
  <c r="BG727" i="4"/>
  <c r="BC727" i="4"/>
  <c r="BV727" i="4"/>
  <c r="BF727" i="4"/>
  <c r="BR727" i="4"/>
  <c r="BJ727" i="4"/>
  <c r="BN727" i="4"/>
  <c r="AC727" i="4"/>
  <c r="I726" i="2" s="1"/>
  <c r="BY723" i="4"/>
  <c r="BU723" i="4"/>
  <c r="BQ723" i="4"/>
  <c r="BM723" i="4"/>
  <c r="BI723" i="4"/>
  <c r="BE723" i="4"/>
  <c r="BX723" i="4"/>
  <c r="BT723" i="4"/>
  <c r="BP723" i="4"/>
  <c r="BL723" i="4"/>
  <c r="BH723" i="4"/>
  <c r="BD723" i="4"/>
  <c r="BW723" i="4"/>
  <c r="BS723" i="4"/>
  <c r="BO723" i="4"/>
  <c r="BK723" i="4"/>
  <c r="BG723" i="4"/>
  <c r="BC723" i="4"/>
  <c r="BR723" i="4"/>
  <c r="BN723" i="4"/>
  <c r="BV723" i="4"/>
  <c r="BJ723" i="4"/>
  <c r="BF723" i="4"/>
  <c r="AC723" i="4"/>
  <c r="I722" i="2" s="1"/>
  <c r="BY719" i="4"/>
  <c r="BU719" i="4"/>
  <c r="BQ719" i="4"/>
  <c r="BM719" i="4"/>
  <c r="BI719" i="4"/>
  <c r="BE719" i="4"/>
  <c r="BX719" i="4"/>
  <c r="BT719" i="4"/>
  <c r="BP719" i="4"/>
  <c r="BL719" i="4"/>
  <c r="BH719" i="4"/>
  <c r="BD719" i="4"/>
  <c r="BW719" i="4"/>
  <c r="BS719" i="4"/>
  <c r="BO719" i="4"/>
  <c r="BK719" i="4"/>
  <c r="BG719" i="4"/>
  <c r="BC719" i="4"/>
  <c r="BN719" i="4"/>
  <c r="BJ719" i="4"/>
  <c r="BV719" i="4"/>
  <c r="BF719" i="4"/>
  <c r="BR719" i="4"/>
  <c r="AC719" i="4"/>
  <c r="I718" i="2" s="1"/>
  <c r="BY715" i="4"/>
  <c r="BU715" i="4"/>
  <c r="BQ715" i="4"/>
  <c r="BM715" i="4"/>
  <c r="BI715" i="4"/>
  <c r="BE715" i="4"/>
  <c r="BX715" i="4"/>
  <c r="BT715" i="4"/>
  <c r="BP715" i="4"/>
  <c r="BL715" i="4"/>
  <c r="BH715" i="4"/>
  <c r="BD715" i="4"/>
  <c r="BW715" i="4"/>
  <c r="BS715" i="4"/>
  <c r="BO715" i="4"/>
  <c r="BK715" i="4"/>
  <c r="BG715" i="4"/>
  <c r="BC715" i="4"/>
  <c r="BJ715" i="4"/>
  <c r="BV715" i="4"/>
  <c r="BF715" i="4"/>
  <c r="BN715" i="4"/>
  <c r="BR715" i="4"/>
  <c r="AC715" i="4"/>
  <c r="I714" i="2" s="1"/>
  <c r="BY711" i="4"/>
  <c r="BU711" i="4"/>
  <c r="BQ711" i="4"/>
  <c r="BM711" i="4"/>
  <c r="BI711" i="4"/>
  <c r="BE711" i="4"/>
  <c r="BX711" i="4"/>
  <c r="BT711" i="4"/>
  <c r="BP711" i="4"/>
  <c r="BL711" i="4"/>
  <c r="BH711" i="4"/>
  <c r="BD711" i="4"/>
  <c r="BW711" i="4"/>
  <c r="BS711" i="4"/>
  <c r="BO711" i="4"/>
  <c r="BK711" i="4"/>
  <c r="BG711" i="4"/>
  <c r="BC711" i="4"/>
  <c r="BV711" i="4"/>
  <c r="BF711" i="4"/>
  <c r="BR711" i="4"/>
  <c r="BJ711" i="4"/>
  <c r="BN711" i="4"/>
  <c r="AC711" i="4"/>
  <c r="I710" i="2" s="1"/>
  <c r="BY707" i="4"/>
  <c r="BU707" i="4"/>
  <c r="BQ707" i="4"/>
  <c r="BM707" i="4"/>
  <c r="BI707" i="4"/>
  <c r="BE707" i="4"/>
  <c r="BX707" i="4"/>
  <c r="BT707" i="4"/>
  <c r="BP707" i="4"/>
  <c r="BL707" i="4"/>
  <c r="BH707" i="4"/>
  <c r="BD707" i="4"/>
  <c r="BW707" i="4"/>
  <c r="BS707" i="4"/>
  <c r="BO707" i="4"/>
  <c r="BK707" i="4"/>
  <c r="BG707" i="4"/>
  <c r="BC707" i="4"/>
  <c r="BR707" i="4"/>
  <c r="BF707" i="4"/>
  <c r="BN707" i="4"/>
  <c r="BV707" i="4"/>
  <c r="BJ707" i="4"/>
  <c r="AC707" i="4"/>
  <c r="I706" i="2" s="1"/>
  <c r="BY703" i="4"/>
  <c r="BU703" i="4"/>
  <c r="BQ703" i="4"/>
  <c r="BM703" i="4"/>
  <c r="BI703" i="4"/>
  <c r="BE703" i="4"/>
  <c r="BX703" i="4"/>
  <c r="BT703" i="4"/>
  <c r="BP703" i="4"/>
  <c r="BL703" i="4"/>
  <c r="BH703" i="4"/>
  <c r="BD703" i="4"/>
  <c r="BW703" i="4"/>
  <c r="BS703" i="4"/>
  <c r="BO703" i="4"/>
  <c r="BK703" i="4"/>
  <c r="BG703" i="4"/>
  <c r="BC703" i="4"/>
  <c r="BN703" i="4"/>
  <c r="BR703" i="4"/>
  <c r="BJ703" i="4"/>
  <c r="BV703" i="4"/>
  <c r="BF703" i="4"/>
  <c r="AC703" i="4"/>
  <c r="I702" i="2" s="1"/>
  <c r="BY699" i="4"/>
  <c r="BU699" i="4"/>
  <c r="BQ699" i="4"/>
  <c r="BM699" i="4"/>
  <c r="BI699" i="4"/>
  <c r="BE699" i="4"/>
  <c r="BX699" i="4"/>
  <c r="BT699" i="4"/>
  <c r="BP699" i="4"/>
  <c r="BL699" i="4"/>
  <c r="BH699" i="4"/>
  <c r="BD699" i="4"/>
  <c r="BW699" i="4"/>
  <c r="BS699" i="4"/>
  <c r="BO699" i="4"/>
  <c r="BK699" i="4"/>
  <c r="BG699" i="4"/>
  <c r="BC699" i="4"/>
  <c r="BJ699" i="4"/>
  <c r="BN699" i="4"/>
  <c r="BV699" i="4"/>
  <c r="BF699" i="4"/>
  <c r="BR699" i="4"/>
  <c r="AC699" i="4"/>
  <c r="I698" i="2" s="1"/>
  <c r="BY695" i="4"/>
  <c r="BU695" i="4"/>
  <c r="BQ695" i="4"/>
  <c r="BM695" i="4"/>
  <c r="BI695" i="4"/>
  <c r="BE695" i="4"/>
  <c r="BX695" i="4"/>
  <c r="BT695" i="4"/>
  <c r="BP695" i="4"/>
  <c r="BL695" i="4"/>
  <c r="BH695" i="4"/>
  <c r="BD695" i="4"/>
  <c r="BW695" i="4"/>
  <c r="BS695" i="4"/>
  <c r="BO695" i="4"/>
  <c r="BK695" i="4"/>
  <c r="BG695" i="4"/>
  <c r="BC695" i="4"/>
  <c r="BV695" i="4"/>
  <c r="BF695" i="4"/>
  <c r="BJ695" i="4"/>
  <c r="BR695" i="4"/>
  <c r="BN695" i="4"/>
  <c r="AC695" i="4"/>
  <c r="I694" i="2" s="1"/>
  <c r="BY691" i="4"/>
  <c r="BU691" i="4"/>
  <c r="BQ691" i="4"/>
  <c r="BM691" i="4"/>
  <c r="BI691" i="4"/>
  <c r="BE691" i="4"/>
  <c r="BX691" i="4"/>
  <c r="BT691" i="4"/>
  <c r="BP691" i="4"/>
  <c r="BL691" i="4"/>
  <c r="BH691" i="4"/>
  <c r="BD691" i="4"/>
  <c r="BW691" i="4"/>
  <c r="BS691" i="4"/>
  <c r="BO691" i="4"/>
  <c r="BK691" i="4"/>
  <c r="BG691" i="4"/>
  <c r="BC691" i="4"/>
  <c r="BR691" i="4"/>
  <c r="BN691" i="4"/>
  <c r="BV691" i="4"/>
  <c r="BJ691" i="4"/>
  <c r="BF691" i="4"/>
  <c r="AC691" i="4"/>
  <c r="I690" i="2" s="1"/>
  <c r="BY687" i="4"/>
  <c r="BU687" i="4"/>
  <c r="BQ687" i="4"/>
  <c r="BM687" i="4"/>
  <c r="BI687" i="4"/>
  <c r="BE687" i="4"/>
  <c r="BX687" i="4"/>
  <c r="BT687" i="4"/>
  <c r="BP687" i="4"/>
  <c r="BL687" i="4"/>
  <c r="BH687" i="4"/>
  <c r="BD687" i="4"/>
  <c r="BW687" i="4"/>
  <c r="BS687" i="4"/>
  <c r="BO687" i="4"/>
  <c r="BK687" i="4"/>
  <c r="BG687" i="4"/>
  <c r="BC687" i="4"/>
  <c r="BN687" i="4"/>
  <c r="BJ687" i="4"/>
  <c r="BR687" i="4"/>
  <c r="BV687" i="4"/>
  <c r="BF687" i="4"/>
  <c r="AC687" i="4"/>
  <c r="I686" i="2" s="1"/>
  <c r="BY683" i="4"/>
  <c r="BU683" i="4"/>
  <c r="BQ683" i="4"/>
  <c r="BM683" i="4"/>
  <c r="BI683" i="4"/>
  <c r="BE683" i="4"/>
  <c r="BX683" i="4"/>
  <c r="BT683" i="4"/>
  <c r="BP683" i="4"/>
  <c r="BL683" i="4"/>
  <c r="BH683" i="4"/>
  <c r="BD683" i="4"/>
  <c r="BW683" i="4"/>
  <c r="BS683" i="4"/>
  <c r="BO683" i="4"/>
  <c r="BK683" i="4"/>
  <c r="BG683" i="4"/>
  <c r="BC683" i="4"/>
  <c r="BJ683" i="4"/>
  <c r="BV683" i="4"/>
  <c r="BF683" i="4"/>
  <c r="BR683" i="4"/>
  <c r="BN683" i="4"/>
  <c r="AC683" i="4"/>
  <c r="I682" i="2" s="1"/>
  <c r="BY679" i="4"/>
  <c r="BU679" i="4"/>
  <c r="BQ679" i="4"/>
  <c r="BM679" i="4"/>
  <c r="BI679" i="4"/>
  <c r="BE679" i="4"/>
  <c r="BX679" i="4"/>
  <c r="BT679" i="4"/>
  <c r="BP679" i="4"/>
  <c r="BL679" i="4"/>
  <c r="BH679" i="4"/>
  <c r="BD679" i="4"/>
  <c r="BW679" i="4"/>
  <c r="BS679" i="4"/>
  <c r="BO679" i="4"/>
  <c r="BK679" i="4"/>
  <c r="BG679" i="4"/>
  <c r="BC679" i="4"/>
  <c r="BV679" i="4"/>
  <c r="BF679" i="4"/>
  <c r="BR679" i="4"/>
  <c r="BN679" i="4"/>
  <c r="BJ679" i="4"/>
  <c r="AC679" i="4"/>
  <c r="I678" i="2" s="1"/>
  <c r="BW675" i="4"/>
  <c r="BS675" i="4"/>
  <c r="BO675" i="4"/>
  <c r="BK675" i="4"/>
  <c r="BG675" i="4"/>
  <c r="BC675" i="4"/>
  <c r="BX675" i="4"/>
  <c r="BH675" i="4"/>
  <c r="BV675" i="4"/>
  <c r="BR675" i="4"/>
  <c r="BN675" i="4"/>
  <c r="BJ675" i="4"/>
  <c r="BF675" i="4"/>
  <c r="BP675" i="4"/>
  <c r="BD675" i="4"/>
  <c r="BY675" i="4"/>
  <c r="BU675" i="4"/>
  <c r="BQ675" i="4"/>
  <c r="BM675" i="4"/>
  <c r="BI675" i="4"/>
  <c r="BE675" i="4"/>
  <c r="BT675" i="4"/>
  <c r="BL675" i="4"/>
  <c r="AC675" i="4"/>
  <c r="I674" i="2" s="1"/>
  <c r="BW671" i="4"/>
  <c r="BS671" i="4"/>
  <c r="BO671" i="4"/>
  <c r="BK671" i="4"/>
  <c r="BG671" i="4"/>
  <c r="BC671" i="4"/>
  <c r="BT671" i="4"/>
  <c r="BH671" i="4"/>
  <c r="BV671" i="4"/>
  <c r="BR671" i="4"/>
  <c r="BN671" i="4"/>
  <c r="BJ671" i="4"/>
  <c r="BF671" i="4"/>
  <c r="BP671" i="4"/>
  <c r="BD671" i="4"/>
  <c r="BY671" i="4"/>
  <c r="BU671" i="4"/>
  <c r="BQ671" i="4"/>
  <c r="BM671" i="4"/>
  <c r="BI671" i="4"/>
  <c r="BE671" i="4"/>
  <c r="BX671" i="4"/>
  <c r="BL671" i="4"/>
  <c r="AC671" i="4"/>
  <c r="I670" i="2" s="1"/>
  <c r="BW667" i="4"/>
  <c r="BS667" i="4"/>
  <c r="BO667" i="4"/>
  <c r="BK667" i="4"/>
  <c r="BG667" i="4"/>
  <c r="BC667" i="4"/>
  <c r="BP667" i="4"/>
  <c r="BD667" i="4"/>
  <c r="BV667" i="4"/>
  <c r="BR667" i="4"/>
  <c r="BN667" i="4"/>
  <c r="BJ667" i="4"/>
  <c r="BF667" i="4"/>
  <c r="BX667" i="4"/>
  <c r="BL667" i="4"/>
  <c r="BY667" i="4"/>
  <c r="BU667" i="4"/>
  <c r="BQ667" i="4"/>
  <c r="BM667" i="4"/>
  <c r="BI667" i="4"/>
  <c r="BE667" i="4"/>
  <c r="BT667" i="4"/>
  <c r="BH667" i="4"/>
  <c r="AC667" i="4"/>
  <c r="I666" i="2" s="1"/>
  <c r="BW663" i="4"/>
  <c r="BS663" i="4"/>
  <c r="BO663" i="4"/>
  <c r="BK663" i="4"/>
  <c r="BG663" i="4"/>
  <c r="BC663" i="4"/>
  <c r="BT663" i="4"/>
  <c r="BH663" i="4"/>
  <c r="BV663" i="4"/>
  <c r="BR663" i="4"/>
  <c r="BN663" i="4"/>
  <c r="BJ663" i="4"/>
  <c r="BF663" i="4"/>
  <c r="BX663" i="4"/>
  <c r="BL663" i="4"/>
  <c r="BY663" i="4"/>
  <c r="BU663" i="4"/>
  <c r="BQ663" i="4"/>
  <c r="BM663" i="4"/>
  <c r="BI663" i="4"/>
  <c r="BE663" i="4"/>
  <c r="BP663" i="4"/>
  <c r="BD663" i="4"/>
  <c r="AC663" i="4"/>
  <c r="I662" i="2" s="1"/>
  <c r="BW659" i="4"/>
  <c r="BS659" i="4"/>
  <c r="BO659" i="4"/>
  <c r="BK659" i="4"/>
  <c r="BG659" i="4"/>
  <c r="BC659" i="4"/>
  <c r="BP659" i="4"/>
  <c r="BD659" i="4"/>
  <c r="BV659" i="4"/>
  <c r="BR659" i="4"/>
  <c r="BN659" i="4"/>
  <c r="BJ659" i="4"/>
  <c r="BF659" i="4"/>
  <c r="BX659" i="4"/>
  <c r="BL659" i="4"/>
  <c r="BY659" i="4"/>
  <c r="BU659" i="4"/>
  <c r="BQ659" i="4"/>
  <c r="BM659" i="4"/>
  <c r="BI659" i="4"/>
  <c r="BE659" i="4"/>
  <c r="BT659" i="4"/>
  <c r="BH659" i="4"/>
  <c r="AC659" i="4"/>
  <c r="I658" i="2" s="1"/>
  <c r="BW655" i="4"/>
  <c r="BS655" i="4"/>
  <c r="BO655" i="4"/>
  <c r="BK655" i="4"/>
  <c r="BG655" i="4"/>
  <c r="BC655" i="4"/>
  <c r="BP655" i="4"/>
  <c r="BD655" i="4"/>
  <c r="BV655" i="4"/>
  <c r="BR655" i="4"/>
  <c r="BN655" i="4"/>
  <c r="BJ655" i="4"/>
  <c r="BF655" i="4"/>
  <c r="BX655" i="4"/>
  <c r="BL655" i="4"/>
  <c r="BY655" i="4"/>
  <c r="BU655" i="4"/>
  <c r="BQ655" i="4"/>
  <c r="BM655" i="4"/>
  <c r="BI655" i="4"/>
  <c r="BE655" i="4"/>
  <c r="BT655" i="4"/>
  <c r="BH655" i="4"/>
  <c r="AC655" i="4"/>
  <c r="I654" i="2" s="1"/>
  <c r="BW651" i="4"/>
  <c r="BS651" i="4"/>
  <c r="BO651" i="4"/>
  <c r="BK651" i="4"/>
  <c r="BG651" i="4"/>
  <c r="BC651" i="4"/>
  <c r="BT651" i="4"/>
  <c r="BD651" i="4"/>
  <c r="BV651" i="4"/>
  <c r="BR651" i="4"/>
  <c r="BN651" i="4"/>
  <c r="BJ651" i="4"/>
  <c r="BF651" i="4"/>
  <c r="BX651" i="4"/>
  <c r="BL651" i="4"/>
  <c r="BY651" i="4"/>
  <c r="BU651" i="4"/>
  <c r="BQ651" i="4"/>
  <c r="BM651" i="4"/>
  <c r="BI651" i="4"/>
  <c r="BE651" i="4"/>
  <c r="BP651" i="4"/>
  <c r="BH651" i="4"/>
  <c r="AC651" i="4"/>
  <c r="I650" i="2" s="1"/>
  <c r="BW647" i="4"/>
  <c r="BS647" i="4"/>
  <c r="BO647" i="4"/>
  <c r="BK647" i="4"/>
  <c r="BG647" i="4"/>
  <c r="BC647" i="4"/>
  <c r="BX647" i="4"/>
  <c r="BH647" i="4"/>
  <c r="BV647" i="4"/>
  <c r="BR647" i="4"/>
  <c r="BN647" i="4"/>
  <c r="BJ647" i="4"/>
  <c r="BF647" i="4"/>
  <c r="BP647" i="4"/>
  <c r="BD647" i="4"/>
  <c r="BY647" i="4"/>
  <c r="BU647" i="4"/>
  <c r="BQ647" i="4"/>
  <c r="BM647" i="4"/>
  <c r="BI647" i="4"/>
  <c r="BE647" i="4"/>
  <c r="BT647" i="4"/>
  <c r="BL647" i="4"/>
  <c r="AC647" i="4"/>
  <c r="I646" i="2" s="1"/>
  <c r="BW643" i="4"/>
  <c r="BS643" i="4"/>
  <c r="BO643" i="4"/>
  <c r="BK643" i="4"/>
  <c r="BG643" i="4"/>
  <c r="BC643" i="4"/>
  <c r="BX643" i="4"/>
  <c r="BL643" i="4"/>
  <c r="BV643" i="4"/>
  <c r="BR643" i="4"/>
  <c r="BN643" i="4"/>
  <c r="BJ643" i="4"/>
  <c r="BF643" i="4"/>
  <c r="BT643" i="4"/>
  <c r="BD643" i="4"/>
  <c r="BY643" i="4"/>
  <c r="BU643" i="4"/>
  <c r="BQ643" i="4"/>
  <c r="BM643" i="4"/>
  <c r="BI643" i="4"/>
  <c r="BE643" i="4"/>
  <c r="BP643" i="4"/>
  <c r="BH643" i="4"/>
  <c r="AC643" i="4"/>
  <c r="I642" i="2" s="1"/>
  <c r="BW639" i="4"/>
  <c r="BS639" i="4"/>
  <c r="BO639" i="4"/>
  <c r="BK639" i="4"/>
  <c r="BG639" i="4"/>
  <c r="BC639" i="4"/>
  <c r="BT639" i="4"/>
  <c r="BH639" i="4"/>
  <c r="BV639" i="4"/>
  <c r="BR639" i="4"/>
  <c r="BN639" i="4"/>
  <c r="BJ639" i="4"/>
  <c r="BF639" i="4"/>
  <c r="BP639" i="4"/>
  <c r="BD639" i="4"/>
  <c r="BY639" i="4"/>
  <c r="BU639" i="4"/>
  <c r="BQ639" i="4"/>
  <c r="BM639" i="4"/>
  <c r="BI639" i="4"/>
  <c r="BE639" i="4"/>
  <c r="BX639" i="4"/>
  <c r="BL639" i="4"/>
  <c r="AC639" i="4"/>
  <c r="I638" i="2" s="1"/>
  <c r="BW635" i="4"/>
  <c r="BS635" i="4"/>
  <c r="BO635" i="4"/>
  <c r="BK635" i="4"/>
  <c r="BG635" i="4"/>
  <c r="BC635" i="4"/>
  <c r="BP635" i="4"/>
  <c r="BH635" i="4"/>
  <c r="BV635" i="4"/>
  <c r="BR635" i="4"/>
  <c r="BN635" i="4"/>
  <c r="BJ635" i="4"/>
  <c r="BF635" i="4"/>
  <c r="BX635" i="4"/>
  <c r="BL635" i="4"/>
  <c r="BY635" i="4"/>
  <c r="BU635" i="4"/>
  <c r="BQ635" i="4"/>
  <c r="BM635" i="4"/>
  <c r="BI635" i="4"/>
  <c r="BE635" i="4"/>
  <c r="BT635" i="4"/>
  <c r="BD635" i="4"/>
  <c r="AC635" i="4"/>
  <c r="I634" i="2" s="1"/>
  <c r="BW631" i="4"/>
  <c r="BS631" i="4"/>
  <c r="BO631" i="4"/>
  <c r="BK631" i="4"/>
  <c r="BG631" i="4"/>
  <c r="BC631" i="4"/>
  <c r="BP631" i="4"/>
  <c r="BD631" i="4"/>
  <c r="BV631" i="4"/>
  <c r="BR631" i="4"/>
  <c r="BN631" i="4"/>
  <c r="BJ631" i="4"/>
  <c r="BF631" i="4"/>
  <c r="BX631" i="4"/>
  <c r="BH631" i="4"/>
  <c r="BY631" i="4"/>
  <c r="BU631" i="4"/>
  <c r="BQ631" i="4"/>
  <c r="BM631" i="4"/>
  <c r="BI631" i="4"/>
  <c r="BE631" i="4"/>
  <c r="BT631" i="4"/>
  <c r="BL631" i="4"/>
  <c r="AC631" i="4"/>
  <c r="I630" i="2" s="1"/>
  <c r="BW627" i="4"/>
  <c r="BS627" i="4"/>
  <c r="BO627" i="4"/>
  <c r="BK627" i="4"/>
  <c r="BG627" i="4"/>
  <c r="BC627" i="4"/>
  <c r="BP627" i="4"/>
  <c r="BD627" i="4"/>
  <c r="BV627" i="4"/>
  <c r="BR627" i="4"/>
  <c r="BN627" i="4"/>
  <c r="BJ627" i="4"/>
  <c r="BF627" i="4"/>
  <c r="BX627" i="4"/>
  <c r="BL627" i="4"/>
  <c r="BY627" i="4"/>
  <c r="BU627" i="4"/>
  <c r="BQ627" i="4"/>
  <c r="BM627" i="4"/>
  <c r="BI627" i="4"/>
  <c r="BE627" i="4"/>
  <c r="BT627" i="4"/>
  <c r="BH627" i="4"/>
  <c r="AC627" i="4"/>
  <c r="I626" i="2" s="1"/>
  <c r="BW623" i="4"/>
  <c r="BS623" i="4"/>
  <c r="BO623" i="4"/>
  <c r="BK623" i="4"/>
  <c r="BG623" i="4"/>
  <c r="BC623" i="4"/>
  <c r="BT623" i="4"/>
  <c r="BD623" i="4"/>
  <c r="BV623" i="4"/>
  <c r="BR623" i="4"/>
  <c r="BN623" i="4"/>
  <c r="BJ623" i="4"/>
  <c r="BF623" i="4"/>
  <c r="BX623" i="4"/>
  <c r="BL623" i="4"/>
  <c r="BY623" i="4"/>
  <c r="BU623" i="4"/>
  <c r="BQ623" i="4"/>
  <c r="BM623" i="4"/>
  <c r="BI623" i="4"/>
  <c r="BE623" i="4"/>
  <c r="BP623" i="4"/>
  <c r="BH623" i="4"/>
  <c r="AC623" i="4"/>
  <c r="I622" i="2" s="1"/>
  <c r="BW619" i="4"/>
  <c r="BS619" i="4"/>
  <c r="BO619" i="4"/>
  <c r="BK619" i="4"/>
  <c r="BG619" i="4"/>
  <c r="BC619" i="4"/>
  <c r="BP619" i="4"/>
  <c r="BD619" i="4"/>
  <c r="BV619" i="4"/>
  <c r="BR619" i="4"/>
  <c r="BN619" i="4"/>
  <c r="BJ619" i="4"/>
  <c r="BF619" i="4"/>
  <c r="BX619" i="4"/>
  <c r="BL619" i="4"/>
  <c r="BY619" i="4"/>
  <c r="BU619" i="4"/>
  <c r="BQ619" i="4"/>
  <c r="BM619" i="4"/>
  <c r="BI619" i="4"/>
  <c r="BE619" i="4"/>
  <c r="BT619" i="4"/>
  <c r="BH619" i="4"/>
  <c r="AC619" i="4"/>
  <c r="I618" i="2" s="1"/>
  <c r="BW615" i="4"/>
  <c r="BS615" i="4"/>
  <c r="BO615" i="4"/>
  <c r="BK615" i="4"/>
  <c r="BG615" i="4"/>
  <c r="BC615" i="4"/>
  <c r="BT615" i="4"/>
  <c r="BL615" i="4"/>
  <c r="BV615" i="4"/>
  <c r="BR615" i="4"/>
  <c r="BN615" i="4"/>
  <c r="BJ615" i="4"/>
  <c r="BF615" i="4"/>
  <c r="BP615" i="4"/>
  <c r="BD615" i="4"/>
  <c r="BY615" i="4"/>
  <c r="BU615" i="4"/>
  <c r="BQ615" i="4"/>
  <c r="BM615" i="4"/>
  <c r="BI615" i="4"/>
  <c r="BE615" i="4"/>
  <c r="BX615" i="4"/>
  <c r="BH615" i="4"/>
  <c r="AC615" i="4"/>
  <c r="I614" i="2" s="1"/>
  <c r="BW611" i="4"/>
  <c r="BS611" i="4"/>
  <c r="BO611" i="4"/>
  <c r="BK611" i="4"/>
  <c r="BG611" i="4"/>
  <c r="BC611" i="4"/>
  <c r="BP611" i="4"/>
  <c r="BH611" i="4"/>
  <c r="BV611" i="4"/>
  <c r="BR611" i="4"/>
  <c r="BN611" i="4"/>
  <c r="BJ611" i="4"/>
  <c r="BF611" i="4"/>
  <c r="BX611" i="4"/>
  <c r="BL611" i="4"/>
  <c r="BY611" i="4"/>
  <c r="BU611" i="4"/>
  <c r="BQ611" i="4"/>
  <c r="BM611" i="4"/>
  <c r="BI611" i="4"/>
  <c r="BE611" i="4"/>
  <c r="BT611" i="4"/>
  <c r="BD611" i="4"/>
  <c r="AC611" i="4"/>
  <c r="I610" i="2" s="1"/>
  <c r="BW607" i="4"/>
  <c r="BS607" i="4"/>
  <c r="BO607" i="4"/>
  <c r="BK607" i="4"/>
  <c r="BG607" i="4"/>
  <c r="BC607" i="4"/>
  <c r="BP607" i="4"/>
  <c r="BD607" i="4"/>
  <c r="BV607" i="4"/>
  <c r="BR607" i="4"/>
  <c r="BN607" i="4"/>
  <c r="BJ607" i="4"/>
  <c r="BF607" i="4"/>
  <c r="BX607" i="4"/>
  <c r="BL607" i="4"/>
  <c r="BY607" i="4"/>
  <c r="BU607" i="4"/>
  <c r="BQ607" i="4"/>
  <c r="BM607" i="4"/>
  <c r="BI607" i="4"/>
  <c r="BE607" i="4"/>
  <c r="BT607" i="4"/>
  <c r="BH607" i="4"/>
  <c r="AC607" i="4"/>
  <c r="I606" i="2" s="1"/>
  <c r="BW603" i="4"/>
  <c r="BS603" i="4"/>
  <c r="BO603" i="4"/>
  <c r="BK603" i="4"/>
  <c r="BG603" i="4"/>
  <c r="BC603" i="4"/>
  <c r="BP603" i="4"/>
  <c r="BH603" i="4"/>
  <c r="BV603" i="4"/>
  <c r="BR603" i="4"/>
  <c r="BN603" i="4"/>
  <c r="BJ603" i="4"/>
  <c r="BF603" i="4"/>
  <c r="BX603" i="4"/>
  <c r="BL603" i="4"/>
  <c r="BY603" i="4"/>
  <c r="BU603" i="4"/>
  <c r="BQ603" i="4"/>
  <c r="BM603" i="4"/>
  <c r="BI603" i="4"/>
  <c r="BE603" i="4"/>
  <c r="BT603" i="4"/>
  <c r="BD603" i="4"/>
  <c r="AC603" i="4"/>
  <c r="I602" i="2" s="1"/>
  <c r="BW599" i="4"/>
  <c r="BS599" i="4"/>
  <c r="BO599" i="4"/>
  <c r="BK599" i="4"/>
  <c r="BG599" i="4"/>
  <c r="BC599" i="4"/>
  <c r="BP599" i="4"/>
  <c r="BV599" i="4"/>
  <c r="BR599" i="4"/>
  <c r="BN599" i="4"/>
  <c r="BJ599" i="4"/>
  <c r="BF599" i="4"/>
  <c r="BX599" i="4"/>
  <c r="BL599" i="4"/>
  <c r="BD599" i="4"/>
  <c r="BY599" i="4"/>
  <c r="BU599" i="4"/>
  <c r="BQ599" i="4"/>
  <c r="BM599" i="4"/>
  <c r="BI599" i="4"/>
  <c r="BE599" i="4"/>
  <c r="BT599" i="4"/>
  <c r="BH599" i="4"/>
  <c r="AC599" i="4"/>
  <c r="I598" i="2" s="1"/>
  <c r="BW595" i="4"/>
  <c r="BS595" i="4"/>
  <c r="BO595" i="4"/>
  <c r="BK595" i="4"/>
  <c r="BG595" i="4"/>
  <c r="BC595" i="4"/>
  <c r="BT595" i="4"/>
  <c r="BH595" i="4"/>
  <c r="BV595" i="4"/>
  <c r="BR595" i="4"/>
  <c r="BN595" i="4"/>
  <c r="BJ595" i="4"/>
  <c r="BF595" i="4"/>
  <c r="BL595" i="4"/>
  <c r="BY595" i="4"/>
  <c r="BU595" i="4"/>
  <c r="BQ595" i="4"/>
  <c r="BM595" i="4"/>
  <c r="BI595" i="4"/>
  <c r="BE595" i="4"/>
  <c r="BX595" i="4"/>
  <c r="BP595" i="4"/>
  <c r="BD595" i="4"/>
  <c r="AC595" i="4"/>
  <c r="I594" i="2" s="1"/>
  <c r="BW591" i="4"/>
  <c r="BS591" i="4"/>
  <c r="BO591" i="4"/>
  <c r="BK591" i="4"/>
  <c r="BG591" i="4"/>
  <c r="BC591" i="4"/>
  <c r="BP591" i="4"/>
  <c r="BV591" i="4"/>
  <c r="BR591" i="4"/>
  <c r="BN591" i="4"/>
  <c r="BJ591" i="4"/>
  <c r="BF591" i="4"/>
  <c r="BX591" i="4"/>
  <c r="BL591" i="4"/>
  <c r="BH591" i="4"/>
  <c r="BY591" i="4"/>
  <c r="BU591" i="4"/>
  <c r="BQ591" i="4"/>
  <c r="BM591" i="4"/>
  <c r="BI591" i="4"/>
  <c r="BE591" i="4"/>
  <c r="BT591" i="4"/>
  <c r="BD591" i="4"/>
  <c r="AC591" i="4"/>
  <c r="I590" i="2" s="1"/>
  <c r="BW587" i="4"/>
  <c r="BS587" i="4"/>
  <c r="BO587" i="4"/>
  <c r="BK587" i="4"/>
  <c r="BG587" i="4"/>
  <c r="BC587" i="4"/>
  <c r="BT587" i="4"/>
  <c r="BH587" i="4"/>
  <c r="BV587" i="4"/>
  <c r="BR587" i="4"/>
  <c r="BN587" i="4"/>
  <c r="BJ587" i="4"/>
  <c r="BF587" i="4"/>
  <c r="BX587" i="4"/>
  <c r="BL587" i="4"/>
  <c r="BY587" i="4"/>
  <c r="BU587" i="4"/>
  <c r="BQ587" i="4"/>
  <c r="BM587" i="4"/>
  <c r="BI587" i="4"/>
  <c r="BE587" i="4"/>
  <c r="BP587" i="4"/>
  <c r="BD587" i="4"/>
  <c r="AC587" i="4"/>
  <c r="I586" i="2" s="1"/>
  <c r="BW583" i="4"/>
  <c r="BS583" i="4"/>
  <c r="BO583" i="4"/>
  <c r="BK583" i="4"/>
  <c r="BG583" i="4"/>
  <c r="BC583" i="4"/>
  <c r="BT583" i="4"/>
  <c r="BH583" i="4"/>
  <c r="BV583" i="4"/>
  <c r="BR583" i="4"/>
  <c r="BN583" i="4"/>
  <c r="BJ583" i="4"/>
  <c r="BF583" i="4"/>
  <c r="BX583" i="4"/>
  <c r="BL583" i="4"/>
  <c r="BY583" i="4"/>
  <c r="BU583" i="4"/>
  <c r="BQ583" i="4"/>
  <c r="BM583" i="4"/>
  <c r="BI583" i="4"/>
  <c r="BE583" i="4"/>
  <c r="BP583" i="4"/>
  <c r="BD583" i="4"/>
  <c r="AC583" i="4"/>
  <c r="I582" i="2" s="1"/>
  <c r="BW579" i="4"/>
  <c r="BS579" i="4"/>
  <c r="BO579" i="4"/>
  <c r="BK579" i="4"/>
  <c r="BG579" i="4"/>
  <c r="BC579" i="4"/>
  <c r="BT579" i="4"/>
  <c r="BV579" i="4"/>
  <c r="BR579" i="4"/>
  <c r="BN579" i="4"/>
  <c r="BJ579" i="4"/>
  <c r="BF579" i="4"/>
  <c r="BX579" i="4"/>
  <c r="BL579" i="4"/>
  <c r="BH579" i="4"/>
  <c r="BY579" i="4"/>
  <c r="BU579" i="4"/>
  <c r="BQ579" i="4"/>
  <c r="BM579" i="4"/>
  <c r="BI579" i="4"/>
  <c r="BE579" i="4"/>
  <c r="BP579" i="4"/>
  <c r="BD579" i="4"/>
  <c r="AC579" i="4"/>
  <c r="I578" i="2" s="1"/>
  <c r="BW575" i="4"/>
  <c r="BS575" i="4"/>
  <c r="BO575" i="4"/>
  <c r="BK575" i="4"/>
  <c r="BG575" i="4"/>
  <c r="BC575" i="4"/>
  <c r="BT575" i="4"/>
  <c r="BH575" i="4"/>
  <c r="BV575" i="4"/>
  <c r="BR575" i="4"/>
  <c r="BN575" i="4"/>
  <c r="BJ575" i="4"/>
  <c r="BF575" i="4"/>
  <c r="BP575" i="4"/>
  <c r="BY575" i="4"/>
  <c r="BU575" i="4"/>
  <c r="BQ575" i="4"/>
  <c r="BM575" i="4"/>
  <c r="BI575" i="4"/>
  <c r="BE575" i="4"/>
  <c r="BX575" i="4"/>
  <c r="BL575" i="4"/>
  <c r="BD575" i="4"/>
  <c r="AC575" i="4"/>
  <c r="I574" i="2" s="1"/>
  <c r="BW571" i="4"/>
  <c r="BS571" i="4"/>
  <c r="BO571" i="4"/>
  <c r="BK571" i="4"/>
  <c r="BG571" i="4"/>
  <c r="BC571" i="4"/>
  <c r="BX571" i="4"/>
  <c r="BL571" i="4"/>
  <c r="BV571" i="4"/>
  <c r="BR571" i="4"/>
  <c r="BN571" i="4"/>
  <c r="BJ571" i="4"/>
  <c r="BF571" i="4"/>
  <c r="BP571" i="4"/>
  <c r="BD571" i="4"/>
  <c r="BY571" i="4"/>
  <c r="BU571" i="4"/>
  <c r="BQ571" i="4"/>
  <c r="BM571" i="4"/>
  <c r="BI571" i="4"/>
  <c r="BE571" i="4"/>
  <c r="BT571" i="4"/>
  <c r="BH571" i="4"/>
  <c r="AC571" i="4"/>
  <c r="I570" i="2" s="1"/>
  <c r="BW567" i="4"/>
  <c r="BS567" i="4"/>
  <c r="BO567" i="4"/>
  <c r="BK567" i="4"/>
  <c r="BG567" i="4"/>
  <c r="BC567" i="4"/>
  <c r="BX567" i="4"/>
  <c r="BL567" i="4"/>
  <c r="BD567" i="4"/>
  <c r="BV567" i="4"/>
  <c r="BR567" i="4"/>
  <c r="BN567" i="4"/>
  <c r="BJ567" i="4"/>
  <c r="BF567" i="4"/>
  <c r="BP567" i="4"/>
  <c r="BY567" i="4"/>
  <c r="BU567" i="4"/>
  <c r="BQ567" i="4"/>
  <c r="BM567" i="4"/>
  <c r="BI567" i="4"/>
  <c r="BE567" i="4"/>
  <c r="BT567" i="4"/>
  <c r="BH567" i="4"/>
  <c r="AC567" i="4"/>
  <c r="I566" i="2" s="1"/>
  <c r="BW563" i="4"/>
  <c r="BS563" i="4"/>
  <c r="BO563" i="4"/>
  <c r="BK563" i="4"/>
  <c r="BG563" i="4"/>
  <c r="BC563" i="4"/>
  <c r="BT563" i="4"/>
  <c r="BH563" i="4"/>
  <c r="BV563" i="4"/>
  <c r="BR563" i="4"/>
  <c r="BN563" i="4"/>
  <c r="BJ563" i="4"/>
  <c r="BF563" i="4"/>
  <c r="BX563" i="4"/>
  <c r="BL563" i="4"/>
  <c r="BY563" i="4"/>
  <c r="BU563" i="4"/>
  <c r="BQ563" i="4"/>
  <c r="BM563" i="4"/>
  <c r="BI563" i="4"/>
  <c r="BE563" i="4"/>
  <c r="BP563" i="4"/>
  <c r="BD563" i="4"/>
  <c r="AC563" i="4"/>
  <c r="I562" i="2" s="1"/>
  <c r="BW559" i="4"/>
  <c r="BS559" i="4"/>
  <c r="BO559" i="4"/>
  <c r="BK559" i="4"/>
  <c r="BG559" i="4"/>
  <c r="BC559" i="4"/>
  <c r="BT559" i="4"/>
  <c r="BH559" i="4"/>
  <c r="BV559" i="4"/>
  <c r="BR559" i="4"/>
  <c r="BN559" i="4"/>
  <c r="BJ559" i="4"/>
  <c r="BF559" i="4"/>
  <c r="BX559" i="4"/>
  <c r="BL559" i="4"/>
  <c r="BY559" i="4"/>
  <c r="BU559" i="4"/>
  <c r="BQ559" i="4"/>
  <c r="BM559" i="4"/>
  <c r="BI559" i="4"/>
  <c r="BE559" i="4"/>
  <c r="BP559" i="4"/>
  <c r="BD559" i="4"/>
  <c r="AC559" i="4"/>
  <c r="I558" i="2" s="1"/>
  <c r="BW555" i="4"/>
  <c r="BS555" i="4"/>
  <c r="BO555" i="4"/>
  <c r="BK555" i="4"/>
  <c r="BG555" i="4"/>
  <c r="BC555" i="4"/>
  <c r="BP555" i="4"/>
  <c r="BD555" i="4"/>
  <c r="BV555" i="4"/>
  <c r="BR555" i="4"/>
  <c r="BN555" i="4"/>
  <c r="BJ555" i="4"/>
  <c r="BF555" i="4"/>
  <c r="BX555" i="4"/>
  <c r="BL555" i="4"/>
  <c r="BY555" i="4"/>
  <c r="BU555" i="4"/>
  <c r="BQ555" i="4"/>
  <c r="BM555" i="4"/>
  <c r="BI555" i="4"/>
  <c r="BE555" i="4"/>
  <c r="BT555" i="4"/>
  <c r="BH555" i="4"/>
  <c r="AC555" i="4"/>
  <c r="I554" i="2" s="1"/>
  <c r="BW551" i="4"/>
  <c r="BS551" i="4"/>
  <c r="BO551" i="4"/>
  <c r="BK551" i="4"/>
  <c r="BG551" i="4"/>
  <c r="BC551" i="4"/>
  <c r="BT551" i="4"/>
  <c r="BH551" i="4"/>
  <c r="BV551" i="4"/>
  <c r="BR551" i="4"/>
  <c r="BN551" i="4"/>
  <c r="BJ551" i="4"/>
  <c r="BF551" i="4"/>
  <c r="BL551" i="4"/>
  <c r="BY551" i="4"/>
  <c r="BU551" i="4"/>
  <c r="BQ551" i="4"/>
  <c r="BM551" i="4"/>
  <c r="BI551" i="4"/>
  <c r="BE551" i="4"/>
  <c r="BX551" i="4"/>
  <c r="BP551" i="4"/>
  <c r="BD551" i="4"/>
  <c r="AC551" i="4"/>
  <c r="I550" i="2" s="1"/>
  <c r="BW547" i="4"/>
  <c r="BS547" i="4"/>
  <c r="BO547" i="4"/>
  <c r="BK547" i="4"/>
  <c r="BG547" i="4"/>
  <c r="BC547" i="4"/>
  <c r="BL547" i="4"/>
  <c r="BV547" i="4"/>
  <c r="BR547" i="4"/>
  <c r="BN547" i="4"/>
  <c r="BJ547" i="4"/>
  <c r="BF547" i="4"/>
  <c r="BT547" i="4"/>
  <c r="BH547" i="4"/>
  <c r="BY547" i="4"/>
  <c r="BU547" i="4"/>
  <c r="BQ547" i="4"/>
  <c r="BM547" i="4"/>
  <c r="BI547" i="4"/>
  <c r="BE547" i="4"/>
  <c r="BX547" i="4"/>
  <c r="BP547" i="4"/>
  <c r="BD547" i="4"/>
  <c r="AC547" i="4"/>
  <c r="I546" i="2" s="1"/>
  <c r="BW543" i="4"/>
  <c r="BS543" i="4"/>
  <c r="BO543" i="4"/>
  <c r="BK543" i="4"/>
  <c r="BG543" i="4"/>
  <c r="BC543" i="4"/>
  <c r="BT543" i="4"/>
  <c r="BH543" i="4"/>
  <c r="BV543" i="4"/>
  <c r="BR543" i="4"/>
  <c r="BN543" i="4"/>
  <c r="BJ543" i="4"/>
  <c r="BF543" i="4"/>
  <c r="BP543" i="4"/>
  <c r="BY543" i="4"/>
  <c r="BU543" i="4"/>
  <c r="BQ543" i="4"/>
  <c r="BM543" i="4"/>
  <c r="BI543" i="4"/>
  <c r="BE543" i="4"/>
  <c r="BX543" i="4"/>
  <c r="BL543" i="4"/>
  <c r="BD543" i="4"/>
  <c r="AC543" i="4"/>
  <c r="I542" i="2" s="1"/>
  <c r="BW539" i="4"/>
  <c r="BS539" i="4"/>
  <c r="BO539" i="4"/>
  <c r="BK539" i="4"/>
  <c r="BG539" i="4"/>
  <c r="BC539" i="4"/>
  <c r="BX539" i="4"/>
  <c r="BH539" i="4"/>
  <c r="BV539" i="4"/>
  <c r="BR539" i="4"/>
  <c r="BN539" i="4"/>
  <c r="BJ539" i="4"/>
  <c r="BF539" i="4"/>
  <c r="BP539" i="4"/>
  <c r="BD539" i="4"/>
  <c r="BY539" i="4"/>
  <c r="BU539" i="4"/>
  <c r="BQ539" i="4"/>
  <c r="BM539" i="4"/>
  <c r="BI539" i="4"/>
  <c r="BE539" i="4"/>
  <c r="BT539" i="4"/>
  <c r="BL539" i="4"/>
  <c r="AC539" i="4"/>
  <c r="I538" i="2" s="1"/>
  <c r="BW535" i="4"/>
  <c r="BS535" i="4"/>
  <c r="BO535" i="4"/>
  <c r="BK535" i="4"/>
  <c r="BG535" i="4"/>
  <c r="BC535" i="4"/>
  <c r="BT535" i="4"/>
  <c r="BH535" i="4"/>
  <c r="BV535" i="4"/>
  <c r="BR535" i="4"/>
  <c r="BN535" i="4"/>
  <c r="BJ535" i="4"/>
  <c r="BF535" i="4"/>
  <c r="BX535" i="4"/>
  <c r="BL535" i="4"/>
  <c r="BY535" i="4"/>
  <c r="BU535" i="4"/>
  <c r="BQ535" i="4"/>
  <c r="BM535" i="4"/>
  <c r="BI535" i="4"/>
  <c r="BE535" i="4"/>
  <c r="BP535" i="4"/>
  <c r="BD535" i="4"/>
  <c r="AC535" i="4"/>
  <c r="I534" i="2" s="1"/>
  <c r="BW531" i="4"/>
  <c r="BS531" i="4"/>
  <c r="BO531" i="4"/>
  <c r="BK531" i="4"/>
  <c r="BG531" i="4"/>
  <c r="BC531" i="4"/>
  <c r="BT531" i="4"/>
  <c r="BH531" i="4"/>
  <c r="BV531" i="4"/>
  <c r="BR531" i="4"/>
  <c r="BN531" i="4"/>
  <c r="BJ531" i="4"/>
  <c r="BF531" i="4"/>
  <c r="BX531" i="4"/>
  <c r="BL531" i="4"/>
  <c r="BY531" i="4"/>
  <c r="BU531" i="4"/>
  <c r="BQ531" i="4"/>
  <c r="BM531" i="4"/>
  <c r="BI531" i="4"/>
  <c r="BE531" i="4"/>
  <c r="BP531" i="4"/>
  <c r="BD531" i="4"/>
  <c r="AC531" i="4"/>
  <c r="I530" i="2" s="1"/>
  <c r="BW527" i="4"/>
  <c r="BS527" i="4"/>
  <c r="BO527" i="4"/>
  <c r="BK527" i="4"/>
  <c r="BG527" i="4"/>
  <c r="BC527" i="4"/>
  <c r="BP527" i="4"/>
  <c r="BD527" i="4"/>
  <c r="BV527" i="4"/>
  <c r="BR527" i="4"/>
  <c r="BN527" i="4"/>
  <c r="BJ527" i="4"/>
  <c r="BF527" i="4"/>
  <c r="BX527" i="4"/>
  <c r="BL527" i="4"/>
  <c r="BY527" i="4"/>
  <c r="BU527" i="4"/>
  <c r="BQ527" i="4"/>
  <c r="BM527" i="4"/>
  <c r="BI527" i="4"/>
  <c r="BE527" i="4"/>
  <c r="BT527" i="4"/>
  <c r="BH527" i="4"/>
  <c r="AC527" i="4"/>
  <c r="I526" i="2" s="1"/>
  <c r="BW523" i="4"/>
  <c r="BS523" i="4"/>
  <c r="BO523" i="4"/>
  <c r="BK523" i="4"/>
  <c r="BG523" i="4"/>
  <c r="BC523" i="4"/>
  <c r="BT523" i="4"/>
  <c r="BL523" i="4"/>
  <c r="BV523" i="4"/>
  <c r="BR523" i="4"/>
  <c r="BN523" i="4"/>
  <c r="BJ523" i="4"/>
  <c r="BF523" i="4"/>
  <c r="BP523" i="4"/>
  <c r="BD523" i="4"/>
  <c r="BY523" i="4"/>
  <c r="BU523" i="4"/>
  <c r="BQ523" i="4"/>
  <c r="BM523" i="4"/>
  <c r="BI523" i="4"/>
  <c r="BE523" i="4"/>
  <c r="BX523" i="4"/>
  <c r="BH523" i="4"/>
  <c r="AC523" i="4"/>
  <c r="I522" i="2" s="1"/>
  <c r="BW519" i="4"/>
  <c r="BS519" i="4"/>
  <c r="BO519" i="4"/>
  <c r="BK519" i="4"/>
  <c r="BG519" i="4"/>
  <c r="BC519" i="4"/>
  <c r="BP519" i="4"/>
  <c r="BL519" i="4"/>
  <c r="BV519" i="4"/>
  <c r="BR519" i="4"/>
  <c r="BN519" i="4"/>
  <c r="BJ519" i="4"/>
  <c r="BF519" i="4"/>
  <c r="BX519" i="4"/>
  <c r="BD519" i="4"/>
  <c r="BY519" i="4"/>
  <c r="BU519" i="4"/>
  <c r="BQ519" i="4"/>
  <c r="BM519" i="4"/>
  <c r="BI519" i="4"/>
  <c r="BE519" i="4"/>
  <c r="BT519" i="4"/>
  <c r="BH519" i="4"/>
  <c r="AC519" i="4"/>
  <c r="I518" i="2" s="1"/>
  <c r="BW515" i="4"/>
  <c r="BS515" i="4"/>
  <c r="BO515" i="4"/>
  <c r="BK515" i="4"/>
  <c r="BG515" i="4"/>
  <c r="BC515" i="4"/>
  <c r="BX515" i="4"/>
  <c r="BL515" i="4"/>
  <c r="BV515" i="4"/>
  <c r="BR515" i="4"/>
  <c r="BN515" i="4"/>
  <c r="BJ515" i="4"/>
  <c r="BF515" i="4"/>
  <c r="BP515" i="4"/>
  <c r="BH515" i="4"/>
  <c r="BY515" i="4"/>
  <c r="BU515" i="4"/>
  <c r="BQ515" i="4"/>
  <c r="BM515" i="4"/>
  <c r="BI515" i="4"/>
  <c r="BE515" i="4"/>
  <c r="BT515" i="4"/>
  <c r="BD515" i="4"/>
  <c r="AC515" i="4"/>
  <c r="I514" i="2" s="1"/>
  <c r="BW511" i="4"/>
  <c r="BS511" i="4"/>
  <c r="BO511" i="4"/>
  <c r="BK511" i="4"/>
  <c r="BG511" i="4"/>
  <c r="BC511" i="4"/>
  <c r="BP511" i="4"/>
  <c r="BV511" i="4"/>
  <c r="BR511" i="4"/>
  <c r="BN511" i="4"/>
  <c r="BJ511" i="4"/>
  <c r="BF511" i="4"/>
  <c r="BT511" i="4"/>
  <c r="BH511" i="4"/>
  <c r="BY511" i="4"/>
  <c r="BU511" i="4"/>
  <c r="BQ511" i="4"/>
  <c r="BM511" i="4"/>
  <c r="BI511" i="4"/>
  <c r="BE511" i="4"/>
  <c r="BX511" i="4"/>
  <c r="BL511" i="4"/>
  <c r="BD511" i="4"/>
  <c r="AC511" i="4"/>
  <c r="I510" i="2" s="1"/>
  <c r="BW507" i="4"/>
  <c r="BS507" i="4"/>
  <c r="BO507" i="4"/>
  <c r="BK507" i="4"/>
  <c r="BG507" i="4"/>
  <c r="BC507" i="4"/>
  <c r="BX507" i="4"/>
  <c r="BH507" i="4"/>
  <c r="BV507" i="4"/>
  <c r="BR507" i="4"/>
  <c r="BN507" i="4"/>
  <c r="BJ507" i="4"/>
  <c r="BF507" i="4"/>
  <c r="BP507" i="4"/>
  <c r="BD507" i="4"/>
  <c r="BY507" i="4"/>
  <c r="BU507" i="4"/>
  <c r="BQ507" i="4"/>
  <c r="BM507" i="4"/>
  <c r="BI507" i="4"/>
  <c r="BE507" i="4"/>
  <c r="BT507" i="4"/>
  <c r="BL507" i="4"/>
  <c r="AC507" i="4"/>
  <c r="I506" i="2" s="1"/>
  <c r="BW503" i="4"/>
  <c r="BS503" i="4"/>
  <c r="BO503" i="4"/>
  <c r="BK503" i="4"/>
  <c r="BG503" i="4"/>
  <c r="BC503" i="4"/>
  <c r="BL503" i="4"/>
  <c r="BV503" i="4"/>
  <c r="BR503" i="4"/>
  <c r="BN503" i="4"/>
  <c r="BJ503" i="4"/>
  <c r="BF503" i="4"/>
  <c r="BX503" i="4"/>
  <c r="BP503" i="4"/>
  <c r="BD503" i="4"/>
  <c r="BY503" i="4"/>
  <c r="BU503" i="4"/>
  <c r="BQ503" i="4"/>
  <c r="BM503" i="4"/>
  <c r="BI503" i="4"/>
  <c r="BE503" i="4"/>
  <c r="BT503" i="4"/>
  <c r="BH503" i="4"/>
  <c r="AC503" i="4"/>
  <c r="I502" i="2" s="1"/>
  <c r="BW499" i="4"/>
  <c r="BS499" i="4"/>
  <c r="BO499" i="4"/>
  <c r="BK499" i="4"/>
  <c r="BG499" i="4"/>
  <c r="BC499" i="4"/>
  <c r="BP499" i="4"/>
  <c r="BD499" i="4"/>
  <c r="BV499" i="4"/>
  <c r="BR499" i="4"/>
  <c r="BN499" i="4"/>
  <c r="BJ499" i="4"/>
  <c r="BF499" i="4"/>
  <c r="BX499" i="4"/>
  <c r="BL499" i="4"/>
  <c r="BY499" i="4"/>
  <c r="BU499" i="4"/>
  <c r="BQ499" i="4"/>
  <c r="BM499" i="4"/>
  <c r="BI499" i="4"/>
  <c r="BE499" i="4"/>
  <c r="BT499" i="4"/>
  <c r="BH499" i="4"/>
  <c r="AC499" i="4"/>
  <c r="I498" i="2" s="1"/>
  <c r="BW495" i="4"/>
  <c r="BS495" i="4"/>
  <c r="BO495" i="4"/>
  <c r="BK495" i="4"/>
  <c r="BG495" i="4"/>
  <c r="BC495" i="4"/>
  <c r="BX495" i="4"/>
  <c r="BL495" i="4"/>
  <c r="BV495" i="4"/>
  <c r="BR495" i="4"/>
  <c r="BN495" i="4"/>
  <c r="BJ495" i="4"/>
  <c r="BF495" i="4"/>
  <c r="BT495" i="4"/>
  <c r="BH495" i="4"/>
  <c r="BY495" i="4"/>
  <c r="BU495" i="4"/>
  <c r="BQ495" i="4"/>
  <c r="BM495" i="4"/>
  <c r="BI495" i="4"/>
  <c r="BE495" i="4"/>
  <c r="BP495" i="4"/>
  <c r="BD495" i="4"/>
  <c r="AC495" i="4"/>
  <c r="I494" i="2" s="1"/>
  <c r="BW491" i="4"/>
  <c r="BS491" i="4"/>
  <c r="BO491" i="4"/>
  <c r="BK491" i="4"/>
  <c r="BG491" i="4"/>
  <c r="BC491" i="4"/>
  <c r="BP491" i="4"/>
  <c r="BD491" i="4"/>
  <c r="BV491" i="4"/>
  <c r="BR491" i="4"/>
  <c r="BN491" i="4"/>
  <c r="BJ491" i="4"/>
  <c r="BF491" i="4"/>
  <c r="BX491" i="4"/>
  <c r="BL491" i="4"/>
  <c r="BY491" i="4"/>
  <c r="BU491" i="4"/>
  <c r="BQ491" i="4"/>
  <c r="BM491" i="4"/>
  <c r="BI491" i="4"/>
  <c r="BE491" i="4"/>
  <c r="BT491" i="4"/>
  <c r="BH491" i="4"/>
  <c r="AC491" i="4"/>
  <c r="I490" i="2" s="1"/>
  <c r="BW487" i="4"/>
  <c r="BS487" i="4"/>
  <c r="BO487" i="4"/>
  <c r="BK487" i="4"/>
  <c r="BG487" i="4"/>
  <c r="BC487" i="4"/>
  <c r="BX487" i="4"/>
  <c r="BL487" i="4"/>
  <c r="BV487" i="4"/>
  <c r="BR487" i="4"/>
  <c r="BN487" i="4"/>
  <c r="BJ487" i="4"/>
  <c r="BF487" i="4"/>
  <c r="BT487" i="4"/>
  <c r="BH487" i="4"/>
  <c r="BY487" i="4"/>
  <c r="BU487" i="4"/>
  <c r="BQ487" i="4"/>
  <c r="BM487" i="4"/>
  <c r="BI487" i="4"/>
  <c r="BE487" i="4"/>
  <c r="BP487" i="4"/>
  <c r="BD487" i="4"/>
  <c r="AC487" i="4"/>
  <c r="I486" i="2" s="1"/>
  <c r="BW483" i="4"/>
  <c r="BS483" i="4"/>
  <c r="BO483" i="4"/>
  <c r="BK483" i="4"/>
  <c r="BG483" i="4"/>
  <c r="BC483" i="4"/>
  <c r="BP483" i="4"/>
  <c r="BD483" i="4"/>
  <c r="BV483" i="4"/>
  <c r="BR483" i="4"/>
  <c r="BN483" i="4"/>
  <c r="BJ483" i="4"/>
  <c r="BF483" i="4"/>
  <c r="BX483" i="4"/>
  <c r="BL483" i="4"/>
  <c r="BY483" i="4"/>
  <c r="BU483" i="4"/>
  <c r="BQ483" i="4"/>
  <c r="BM483" i="4"/>
  <c r="BI483" i="4"/>
  <c r="BE483" i="4"/>
  <c r="BT483" i="4"/>
  <c r="BH483" i="4"/>
  <c r="AC483" i="4"/>
  <c r="I482" i="2" s="1"/>
  <c r="BW479" i="4"/>
  <c r="BS479" i="4"/>
  <c r="BO479" i="4"/>
  <c r="BK479" i="4"/>
  <c r="BG479" i="4"/>
  <c r="BC479" i="4"/>
  <c r="BP479" i="4"/>
  <c r="BD479" i="4"/>
  <c r="BV479" i="4"/>
  <c r="BR479" i="4"/>
  <c r="BN479" i="4"/>
  <c r="BJ479" i="4"/>
  <c r="BF479" i="4"/>
  <c r="BX479" i="4"/>
  <c r="BL479" i="4"/>
  <c r="BY479" i="4"/>
  <c r="BU479" i="4"/>
  <c r="BQ479" i="4"/>
  <c r="BM479" i="4"/>
  <c r="BI479" i="4"/>
  <c r="BE479" i="4"/>
  <c r="BT479" i="4"/>
  <c r="BH479" i="4"/>
  <c r="AC479" i="4"/>
  <c r="I478" i="2" s="1"/>
  <c r="BW475" i="4"/>
  <c r="BS475" i="4"/>
  <c r="BO475" i="4"/>
  <c r="BK475" i="4"/>
  <c r="BG475" i="4"/>
  <c r="BC475" i="4"/>
  <c r="BP475" i="4"/>
  <c r="BH475" i="4"/>
  <c r="BV475" i="4"/>
  <c r="BR475" i="4"/>
  <c r="BN475" i="4"/>
  <c r="BJ475" i="4"/>
  <c r="BF475" i="4"/>
  <c r="BX475" i="4"/>
  <c r="BD475" i="4"/>
  <c r="BY475" i="4"/>
  <c r="BU475" i="4"/>
  <c r="BQ475" i="4"/>
  <c r="BM475" i="4"/>
  <c r="BI475" i="4"/>
  <c r="BE475" i="4"/>
  <c r="BT475" i="4"/>
  <c r="BL475" i="4"/>
  <c r="AC475" i="4"/>
  <c r="I474" i="2" s="1"/>
  <c r="BW471" i="4"/>
  <c r="BS471" i="4"/>
  <c r="BO471" i="4"/>
  <c r="BK471" i="4"/>
  <c r="BG471" i="4"/>
  <c r="BC471" i="4"/>
  <c r="BX471" i="4"/>
  <c r="BL471" i="4"/>
  <c r="BV471" i="4"/>
  <c r="BR471" i="4"/>
  <c r="BN471" i="4"/>
  <c r="BJ471" i="4"/>
  <c r="BF471" i="4"/>
  <c r="BT471" i="4"/>
  <c r="BH471" i="4"/>
  <c r="BY471" i="4"/>
  <c r="BU471" i="4"/>
  <c r="BQ471" i="4"/>
  <c r="BM471" i="4"/>
  <c r="BI471" i="4"/>
  <c r="BE471" i="4"/>
  <c r="BP471" i="4"/>
  <c r="BD471" i="4"/>
  <c r="AC471" i="4"/>
  <c r="I470" i="2" s="1"/>
  <c r="BW467" i="4"/>
  <c r="BS467" i="4"/>
  <c r="BO467" i="4"/>
  <c r="BK467" i="4"/>
  <c r="BG467" i="4"/>
  <c r="BC467" i="4"/>
  <c r="BX467" i="4"/>
  <c r="BL467" i="4"/>
  <c r="BD467" i="4"/>
  <c r="BV467" i="4"/>
  <c r="BR467" i="4"/>
  <c r="BN467" i="4"/>
  <c r="BJ467" i="4"/>
  <c r="BF467" i="4"/>
  <c r="BP467" i="4"/>
  <c r="BY467" i="4"/>
  <c r="BU467" i="4"/>
  <c r="BQ467" i="4"/>
  <c r="BM467" i="4"/>
  <c r="BI467" i="4"/>
  <c r="BE467" i="4"/>
  <c r="BT467" i="4"/>
  <c r="BH467" i="4"/>
  <c r="AC467" i="4"/>
  <c r="I466" i="2" s="1"/>
  <c r="BW463" i="4"/>
  <c r="BS463" i="4"/>
  <c r="BO463" i="4"/>
  <c r="BK463" i="4"/>
  <c r="BG463" i="4"/>
  <c r="BC463" i="4"/>
  <c r="BP463" i="4"/>
  <c r="BH463" i="4"/>
  <c r="BV463" i="4"/>
  <c r="BR463" i="4"/>
  <c r="BN463" i="4"/>
  <c r="BJ463" i="4"/>
  <c r="BF463" i="4"/>
  <c r="BT463" i="4"/>
  <c r="BY463" i="4"/>
  <c r="BU463" i="4"/>
  <c r="BQ463" i="4"/>
  <c r="BM463" i="4"/>
  <c r="BI463" i="4"/>
  <c r="BE463" i="4"/>
  <c r="BX463" i="4"/>
  <c r="BL463" i="4"/>
  <c r="BD463" i="4"/>
  <c r="AC463" i="4"/>
  <c r="I462" i="2" s="1"/>
  <c r="BW459" i="4"/>
  <c r="BS459" i="4"/>
  <c r="BO459" i="4"/>
  <c r="BK459" i="4"/>
  <c r="BG459" i="4"/>
  <c r="BC459" i="4"/>
  <c r="BX459" i="4"/>
  <c r="BH459" i="4"/>
  <c r="BV459" i="4"/>
  <c r="BR459" i="4"/>
  <c r="BN459" i="4"/>
  <c r="BJ459" i="4"/>
  <c r="BF459" i="4"/>
  <c r="BP459" i="4"/>
  <c r="BD459" i="4"/>
  <c r="BY459" i="4"/>
  <c r="BU459" i="4"/>
  <c r="BQ459" i="4"/>
  <c r="BM459" i="4"/>
  <c r="BI459" i="4"/>
  <c r="BE459" i="4"/>
  <c r="BT459" i="4"/>
  <c r="BL459" i="4"/>
  <c r="AC459" i="4"/>
  <c r="I458" i="2" s="1"/>
  <c r="BW455" i="4"/>
  <c r="BS455" i="4"/>
  <c r="BO455" i="4"/>
  <c r="BK455" i="4"/>
  <c r="BG455" i="4"/>
  <c r="BC455" i="4"/>
  <c r="BX455" i="4"/>
  <c r="BH455" i="4"/>
  <c r="BV455" i="4"/>
  <c r="BR455" i="4"/>
  <c r="BN455" i="4"/>
  <c r="BJ455" i="4"/>
  <c r="BF455" i="4"/>
  <c r="BP455" i="4"/>
  <c r="BY455" i="4"/>
  <c r="BU455" i="4"/>
  <c r="BQ455" i="4"/>
  <c r="BM455" i="4"/>
  <c r="BI455" i="4"/>
  <c r="BE455" i="4"/>
  <c r="BT455" i="4"/>
  <c r="BL455" i="4"/>
  <c r="BD455" i="4"/>
  <c r="AC455" i="4"/>
  <c r="I454" i="2" s="1"/>
  <c r="BW451" i="4"/>
  <c r="BS451" i="4"/>
  <c r="BO451" i="4"/>
  <c r="BK451" i="4"/>
  <c r="BG451" i="4"/>
  <c r="BC451" i="4"/>
  <c r="BP451" i="4"/>
  <c r="BD451" i="4"/>
  <c r="BV451" i="4"/>
  <c r="BR451" i="4"/>
  <c r="BN451" i="4"/>
  <c r="BJ451" i="4"/>
  <c r="BF451" i="4"/>
  <c r="BX451" i="4"/>
  <c r="BL451" i="4"/>
  <c r="BY451" i="4"/>
  <c r="BU451" i="4"/>
  <c r="BQ451" i="4"/>
  <c r="BM451" i="4"/>
  <c r="BI451" i="4"/>
  <c r="BE451" i="4"/>
  <c r="BT451" i="4"/>
  <c r="BH451" i="4"/>
  <c r="AC451" i="4"/>
  <c r="I450" i="2" s="1"/>
  <c r="BW447" i="4"/>
  <c r="BS447" i="4"/>
  <c r="BO447" i="4"/>
  <c r="BK447" i="4"/>
  <c r="BG447" i="4"/>
  <c r="BC447" i="4"/>
  <c r="BP447" i="4"/>
  <c r="BD447" i="4"/>
  <c r="BV447" i="4"/>
  <c r="BR447" i="4"/>
  <c r="BN447" i="4"/>
  <c r="BJ447" i="4"/>
  <c r="BF447" i="4"/>
  <c r="BT447" i="4"/>
  <c r="BH447" i="4"/>
  <c r="BY447" i="4"/>
  <c r="BU447" i="4"/>
  <c r="BQ447" i="4"/>
  <c r="BM447" i="4"/>
  <c r="BI447" i="4"/>
  <c r="BE447" i="4"/>
  <c r="BX447" i="4"/>
  <c r="BL447" i="4"/>
  <c r="AC447" i="4"/>
  <c r="I446" i="2" s="1"/>
  <c r="BW443" i="4"/>
  <c r="BS443" i="4"/>
  <c r="BO443" i="4"/>
  <c r="BK443" i="4"/>
  <c r="BG443" i="4"/>
  <c r="BC443" i="4"/>
  <c r="BP443" i="4"/>
  <c r="BD443" i="4"/>
  <c r="BV443" i="4"/>
  <c r="BR443" i="4"/>
  <c r="BN443" i="4"/>
  <c r="BJ443" i="4"/>
  <c r="BF443" i="4"/>
  <c r="BX443" i="4"/>
  <c r="BH443" i="4"/>
  <c r="BY443" i="4"/>
  <c r="BU443" i="4"/>
  <c r="BQ443" i="4"/>
  <c r="BM443" i="4"/>
  <c r="BI443" i="4"/>
  <c r="BE443" i="4"/>
  <c r="BT443" i="4"/>
  <c r="BL443" i="4"/>
  <c r="AC443" i="4"/>
  <c r="I442" i="2" s="1"/>
  <c r="BW439" i="4"/>
  <c r="BS439" i="4"/>
  <c r="BO439" i="4"/>
  <c r="BK439" i="4"/>
  <c r="BG439" i="4"/>
  <c r="BC439" i="4"/>
  <c r="BX439" i="4"/>
  <c r="BL439" i="4"/>
  <c r="BV439" i="4"/>
  <c r="BR439" i="4"/>
  <c r="BN439" i="4"/>
  <c r="BJ439" i="4"/>
  <c r="BF439" i="4"/>
  <c r="BT439" i="4"/>
  <c r="BH439" i="4"/>
  <c r="BY439" i="4"/>
  <c r="BU439" i="4"/>
  <c r="BQ439" i="4"/>
  <c r="BM439" i="4"/>
  <c r="BI439" i="4"/>
  <c r="BE439" i="4"/>
  <c r="BP439" i="4"/>
  <c r="BD439" i="4"/>
  <c r="AC439" i="4"/>
  <c r="I438" i="2" s="1"/>
  <c r="BW435" i="4"/>
  <c r="BS435" i="4"/>
  <c r="BO435" i="4"/>
  <c r="BK435" i="4"/>
  <c r="BG435" i="4"/>
  <c r="BC435" i="4"/>
  <c r="BX435" i="4"/>
  <c r="BL435" i="4"/>
  <c r="BV435" i="4"/>
  <c r="BR435" i="4"/>
  <c r="BN435" i="4"/>
  <c r="BJ435" i="4"/>
  <c r="BF435" i="4"/>
  <c r="BP435" i="4"/>
  <c r="BH435" i="4"/>
  <c r="BY435" i="4"/>
  <c r="BU435" i="4"/>
  <c r="BQ435" i="4"/>
  <c r="BM435" i="4"/>
  <c r="BI435" i="4"/>
  <c r="BE435" i="4"/>
  <c r="BT435" i="4"/>
  <c r="BD435" i="4"/>
  <c r="AC435" i="4"/>
  <c r="I434" i="2" s="1"/>
  <c r="BW431" i="4"/>
  <c r="BS431" i="4"/>
  <c r="BO431" i="4"/>
  <c r="BK431" i="4"/>
  <c r="BG431" i="4"/>
  <c r="BC431" i="4"/>
  <c r="BT431" i="4"/>
  <c r="BH431" i="4"/>
  <c r="BV431" i="4"/>
  <c r="BR431" i="4"/>
  <c r="BN431" i="4"/>
  <c r="BJ431" i="4"/>
  <c r="BF431" i="4"/>
  <c r="BX431" i="4"/>
  <c r="BL431" i="4"/>
  <c r="BY431" i="4"/>
  <c r="BU431" i="4"/>
  <c r="BQ431" i="4"/>
  <c r="BM431" i="4"/>
  <c r="BI431" i="4"/>
  <c r="BE431" i="4"/>
  <c r="BP431" i="4"/>
  <c r="BD431" i="4"/>
  <c r="AC431" i="4"/>
  <c r="I430" i="2" s="1"/>
  <c r="BW427" i="4"/>
  <c r="BS427" i="4"/>
  <c r="BO427" i="4"/>
  <c r="BK427" i="4"/>
  <c r="BG427" i="4"/>
  <c r="BC427" i="4"/>
  <c r="BT427" i="4"/>
  <c r="BD427" i="4"/>
  <c r="BV427" i="4"/>
  <c r="BR427" i="4"/>
  <c r="BN427" i="4"/>
  <c r="BJ427" i="4"/>
  <c r="BF427" i="4"/>
  <c r="BX427" i="4"/>
  <c r="BL427" i="4"/>
  <c r="BY427" i="4"/>
  <c r="BU427" i="4"/>
  <c r="BQ427" i="4"/>
  <c r="BM427" i="4"/>
  <c r="BI427" i="4"/>
  <c r="BE427" i="4"/>
  <c r="BP427" i="4"/>
  <c r="BH427" i="4"/>
  <c r="AC427" i="4"/>
  <c r="I426" i="2" s="1"/>
  <c r="BW423" i="4"/>
  <c r="BS423" i="4"/>
  <c r="BO423" i="4"/>
  <c r="BK423" i="4"/>
  <c r="BG423" i="4"/>
  <c r="BC423" i="4"/>
  <c r="BT423" i="4"/>
  <c r="BL423" i="4"/>
  <c r="BV423" i="4"/>
  <c r="BR423" i="4"/>
  <c r="BN423" i="4"/>
  <c r="BJ423" i="4"/>
  <c r="BF423" i="4"/>
  <c r="BX423" i="4"/>
  <c r="BH423" i="4"/>
  <c r="BY423" i="4"/>
  <c r="BU423" i="4"/>
  <c r="BQ423" i="4"/>
  <c r="BM423" i="4"/>
  <c r="BI423" i="4"/>
  <c r="BE423" i="4"/>
  <c r="BP423" i="4"/>
  <c r="BD423" i="4"/>
  <c r="AC423" i="4"/>
  <c r="I422" i="2" s="1"/>
  <c r="BW419" i="4"/>
  <c r="BS419" i="4"/>
  <c r="BO419" i="4"/>
  <c r="BK419" i="4"/>
  <c r="BG419" i="4"/>
  <c r="BC419" i="4"/>
  <c r="BT419" i="4"/>
  <c r="BH419" i="4"/>
  <c r="BV419" i="4"/>
  <c r="BR419" i="4"/>
  <c r="BN419" i="4"/>
  <c r="BJ419" i="4"/>
  <c r="BF419" i="4"/>
  <c r="BP419" i="4"/>
  <c r="BD419" i="4"/>
  <c r="BY419" i="4"/>
  <c r="BU419" i="4"/>
  <c r="BQ419" i="4"/>
  <c r="BM419" i="4"/>
  <c r="BI419" i="4"/>
  <c r="BE419" i="4"/>
  <c r="BX419" i="4"/>
  <c r="BL419" i="4"/>
  <c r="AC419" i="4"/>
  <c r="I418" i="2" s="1"/>
  <c r="BW415" i="4"/>
  <c r="BS415" i="4"/>
  <c r="BO415" i="4"/>
  <c r="BK415" i="4"/>
  <c r="BG415" i="4"/>
  <c r="BC415" i="4"/>
  <c r="BT415" i="4"/>
  <c r="BH415" i="4"/>
  <c r="BV415" i="4"/>
  <c r="BR415" i="4"/>
  <c r="BN415" i="4"/>
  <c r="BJ415" i="4"/>
  <c r="BF415" i="4"/>
  <c r="BP415" i="4"/>
  <c r="BY415" i="4"/>
  <c r="BU415" i="4"/>
  <c r="BQ415" i="4"/>
  <c r="BM415" i="4"/>
  <c r="BI415" i="4"/>
  <c r="BE415" i="4"/>
  <c r="BX415" i="4"/>
  <c r="BL415" i="4"/>
  <c r="BD415" i="4"/>
  <c r="AC415" i="4"/>
  <c r="I414" i="2" s="1"/>
  <c r="BW411" i="4"/>
  <c r="BS411" i="4"/>
  <c r="BO411" i="4"/>
  <c r="BK411" i="4"/>
  <c r="BG411" i="4"/>
  <c r="BC411" i="4"/>
  <c r="BP411" i="4"/>
  <c r="BD411" i="4"/>
  <c r="BV411" i="4"/>
  <c r="BR411" i="4"/>
  <c r="BN411" i="4"/>
  <c r="BJ411" i="4"/>
  <c r="BF411" i="4"/>
  <c r="BX411" i="4"/>
  <c r="BL411" i="4"/>
  <c r="BY411" i="4"/>
  <c r="BU411" i="4"/>
  <c r="BQ411" i="4"/>
  <c r="BM411" i="4"/>
  <c r="BI411" i="4"/>
  <c r="BE411" i="4"/>
  <c r="BT411" i="4"/>
  <c r="BH411" i="4"/>
  <c r="AC411" i="4"/>
  <c r="I410" i="2" s="1"/>
  <c r="BW407" i="4"/>
  <c r="BS407" i="4"/>
  <c r="BO407" i="4"/>
  <c r="BK407" i="4"/>
  <c r="BG407" i="4"/>
  <c r="BC407" i="4"/>
  <c r="BP407" i="4"/>
  <c r="BL407" i="4"/>
  <c r="BV407" i="4"/>
  <c r="BR407" i="4"/>
  <c r="BN407" i="4"/>
  <c r="BJ407" i="4"/>
  <c r="BF407" i="4"/>
  <c r="BX407" i="4"/>
  <c r="BD407" i="4"/>
  <c r="BY407" i="4"/>
  <c r="BU407" i="4"/>
  <c r="BQ407" i="4"/>
  <c r="BM407" i="4"/>
  <c r="BI407" i="4"/>
  <c r="BE407" i="4"/>
  <c r="BT407" i="4"/>
  <c r="BH407" i="4"/>
  <c r="BW403" i="4"/>
  <c r="BS403" i="4"/>
  <c r="BO403" i="4"/>
  <c r="BK403" i="4"/>
  <c r="BG403" i="4"/>
  <c r="BC403" i="4"/>
  <c r="BT403" i="4"/>
  <c r="BH403" i="4"/>
  <c r="BV403" i="4"/>
  <c r="BR403" i="4"/>
  <c r="BN403" i="4"/>
  <c r="BJ403" i="4"/>
  <c r="BF403" i="4"/>
  <c r="BP403" i="4"/>
  <c r="BD403" i="4"/>
  <c r="BY403" i="4"/>
  <c r="BU403" i="4"/>
  <c r="BQ403" i="4"/>
  <c r="BM403" i="4"/>
  <c r="BI403" i="4"/>
  <c r="BE403" i="4"/>
  <c r="BX403" i="4"/>
  <c r="BL403" i="4"/>
  <c r="BW399" i="4"/>
  <c r="BS399" i="4"/>
  <c r="BO399" i="4"/>
  <c r="BK399" i="4"/>
  <c r="BG399" i="4"/>
  <c r="BC399" i="4"/>
  <c r="BT399" i="4"/>
  <c r="BH399" i="4"/>
  <c r="BV399" i="4"/>
  <c r="BR399" i="4"/>
  <c r="BN399" i="4"/>
  <c r="BJ399" i="4"/>
  <c r="BF399" i="4"/>
  <c r="BL399" i="4"/>
  <c r="BY399" i="4"/>
  <c r="BU399" i="4"/>
  <c r="BQ399" i="4"/>
  <c r="BM399" i="4"/>
  <c r="BI399" i="4"/>
  <c r="BE399" i="4"/>
  <c r="BX399" i="4"/>
  <c r="BP399" i="4"/>
  <c r="BD399" i="4"/>
  <c r="BW395" i="4"/>
  <c r="BS395" i="4"/>
  <c r="BO395" i="4"/>
  <c r="BK395" i="4"/>
  <c r="BG395" i="4"/>
  <c r="BC395" i="4"/>
  <c r="BP395" i="4"/>
  <c r="BD395" i="4"/>
  <c r="BV395" i="4"/>
  <c r="BR395" i="4"/>
  <c r="BN395" i="4"/>
  <c r="BJ395" i="4"/>
  <c r="BF395" i="4"/>
  <c r="BX395" i="4"/>
  <c r="BH395" i="4"/>
  <c r="BY395" i="4"/>
  <c r="BU395" i="4"/>
  <c r="BQ395" i="4"/>
  <c r="BM395" i="4"/>
  <c r="BI395" i="4"/>
  <c r="BE395" i="4"/>
  <c r="BT395" i="4"/>
  <c r="BL395" i="4"/>
  <c r="BW391" i="4"/>
  <c r="BS391" i="4"/>
  <c r="BO391" i="4"/>
  <c r="BK391" i="4"/>
  <c r="BG391" i="4"/>
  <c r="BC391" i="4"/>
  <c r="BP391" i="4"/>
  <c r="BD391" i="4"/>
  <c r="BV391" i="4"/>
  <c r="BR391" i="4"/>
  <c r="BN391" i="4"/>
  <c r="BJ391" i="4"/>
  <c r="BF391" i="4"/>
  <c r="BT391" i="4"/>
  <c r="BH391" i="4"/>
  <c r="BY391" i="4"/>
  <c r="BU391" i="4"/>
  <c r="BQ391" i="4"/>
  <c r="BM391" i="4"/>
  <c r="BI391" i="4"/>
  <c r="BE391" i="4"/>
  <c r="BX391" i="4"/>
  <c r="BL391" i="4"/>
  <c r="BW387" i="4"/>
  <c r="BS387" i="4"/>
  <c r="BO387" i="4"/>
  <c r="BK387" i="4"/>
  <c r="BG387" i="4"/>
  <c r="BC387" i="4"/>
  <c r="BX387" i="4"/>
  <c r="BL387" i="4"/>
  <c r="BV387" i="4"/>
  <c r="BR387" i="4"/>
  <c r="BN387" i="4"/>
  <c r="BJ387" i="4"/>
  <c r="BF387" i="4"/>
  <c r="BP387" i="4"/>
  <c r="BD387" i="4"/>
  <c r="BY387" i="4"/>
  <c r="BU387" i="4"/>
  <c r="BQ387" i="4"/>
  <c r="BM387" i="4"/>
  <c r="BI387" i="4"/>
  <c r="BE387" i="4"/>
  <c r="BT387" i="4"/>
  <c r="BH387" i="4"/>
  <c r="BW383" i="4"/>
  <c r="BS383" i="4"/>
  <c r="BO383" i="4"/>
  <c r="BK383" i="4"/>
  <c r="BG383" i="4"/>
  <c r="BC383" i="4"/>
  <c r="BP383" i="4"/>
  <c r="BV383" i="4"/>
  <c r="BR383" i="4"/>
  <c r="BN383" i="4"/>
  <c r="BJ383" i="4"/>
  <c r="BF383" i="4"/>
  <c r="BX383" i="4"/>
  <c r="BL383" i="4"/>
  <c r="BY383" i="4"/>
  <c r="BU383" i="4"/>
  <c r="BQ383" i="4"/>
  <c r="BM383" i="4"/>
  <c r="BI383" i="4"/>
  <c r="BE383" i="4"/>
  <c r="BT383" i="4"/>
  <c r="BH383" i="4"/>
  <c r="BD383" i="4"/>
  <c r="BW379" i="4"/>
  <c r="BS379" i="4"/>
  <c r="BO379" i="4"/>
  <c r="BK379" i="4"/>
  <c r="BG379" i="4"/>
  <c r="BC379" i="4"/>
  <c r="BT379" i="4"/>
  <c r="BH379" i="4"/>
  <c r="BV379" i="4"/>
  <c r="BR379" i="4"/>
  <c r="BN379" i="4"/>
  <c r="BJ379" i="4"/>
  <c r="BF379" i="4"/>
  <c r="BX379" i="4"/>
  <c r="BL379" i="4"/>
  <c r="BY379" i="4"/>
  <c r="BU379" i="4"/>
  <c r="BQ379" i="4"/>
  <c r="BM379" i="4"/>
  <c r="BI379" i="4"/>
  <c r="BE379" i="4"/>
  <c r="BP379" i="4"/>
  <c r="BD379" i="4"/>
  <c r="BW375" i="4"/>
  <c r="BS375" i="4"/>
  <c r="BO375" i="4"/>
  <c r="BK375" i="4"/>
  <c r="BG375" i="4"/>
  <c r="BC375" i="4"/>
  <c r="BT375" i="4"/>
  <c r="BH375" i="4"/>
  <c r="BV375" i="4"/>
  <c r="BR375" i="4"/>
  <c r="BN375" i="4"/>
  <c r="BJ375" i="4"/>
  <c r="BF375" i="4"/>
  <c r="BP375" i="4"/>
  <c r="BD375" i="4"/>
  <c r="BY375" i="4"/>
  <c r="BU375" i="4"/>
  <c r="BQ375" i="4"/>
  <c r="BM375" i="4"/>
  <c r="BI375" i="4"/>
  <c r="BE375" i="4"/>
  <c r="BX375" i="4"/>
  <c r="BL375" i="4"/>
  <c r="BW371" i="4"/>
  <c r="BS371" i="4"/>
  <c r="BO371" i="4"/>
  <c r="BK371" i="4"/>
  <c r="BG371" i="4"/>
  <c r="BC371" i="4"/>
  <c r="BP371" i="4"/>
  <c r="BD371" i="4"/>
  <c r="BV371" i="4"/>
  <c r="BR371" i="4"/>
  <c r="BN371" i="4"/>
  <c r="BJ371" i="4"/>
  <c r="BF371" i="4"/>
  <c r="BX371" i="4"/>
  <c r="BH371" i="4"/>
  <c r="BY371" i="4"/>
  <c r="BU371" i="4"/>
  <c r="BQ371" i="4"/>
  <c r="BM371" i="4"/>
  <c r="BI371" i="4"/>
  <c r="BE371" i="4"/>
  <c r="BT371" i="4"/>
  <c r="BL371" i="4"/>
  <c r="BW367" i="4"/>
  <c r="BS367" i="4"/>
  <c r="BO367" i="4"/>
  <c r="BK367" i="4"/>
  <c r="BG367" i="4"/>
  <c r="BC367" i="4"/>
  <c r="BP367" i="4"/>
  <c r="BH367" i="4"/>
  <c r="BV367" i="4"/>
  <c r="BR367" i="4"/>
  <c r="BN367" i="4"/>
  <c r="BJ367" i="4"/>
  <c r="BF367" i="4"/>
  <c r="BT367" i="4"/>
  <c r="BD367" i="4"/>
  <c r="BY367" i="4"/>
  <c r="BU367" i="4"/>
  <c r="BQ367" i="4"/>
  <c r="BM367" i="4"/>
  <c r="BI367" i="4"/>
  <c r="BE367" i="4"/>
  <c r="BX367" i="4"/>
  <c r="BL367" i="4"/>
  <c r="BW363" i="4"/>
  <c r="BS363" i="4"/>
  <c r="BO363" i="4"/>
  <c r="BK363" i="4"/>
  <c r="BG363" i="4"/>
  <c r="BC363" i="4"/>
  <c r="BT363" i="4"/>
  <c r="BH363" i="4"/>
  <c r="BV363" i="4"/>
  <c r="BR363" i="4"/>
  <c r="BN363" i="4"/>
  <c r="BJ363" i="4"/>
  <c r="BF363" i="4"/>
  <c r="BP363" i="4"/>
  <c r="BD363" i="4"/>
  <c r="BY363" i="4"/>
  <c r="BU363" i="4"/>
  <c r="BQ363" i="4"/>
  <c r="BM363" i="4"/>
  <c r="BI363" i="4"/>
  <c r="BE363" i="4"/>
  <c r="BX363" i="4"/>
  <c r="BL363" i="4"/>
  <c r="BW359" i="4"/>
  <c r="BS359" i="4"/>
  <c r="BO359" i="4"/>
  <c r="BK359" i="4"/>
  <c r="BG359" i="4"/>
  <c r="BC359" i="4"/>
  <c r="BT359" i="4"/>
  <c r="BH359" i="4"/>
  <c r="BV359" i="4"/>
  <c r="BR359" i="4"/>
  <c r="BN359" i="4"/>
  <c r="BJ359" i="4"/>
  <c r="BF359" i="4"/>
  <c r="BX359" i="4"/>
  <c r="BD359" i="4"/>
  <c r="BY359" i="4"/>
  <c r="BU359" i="4"/>
  <c r="BQ359" i="4"/>
  <c r="BM359" i="4"/>
  <c r="BI359" i="4"/>
  <c r="BE359" i="4"/>
  <c r="BP359" i="4"/>
  <c r="BL359" i="4"/>
  <c r="BW355" i="4"/>
  <c r="BS355" i="4"/>
  <c r="BO355" i="4"/>
  <c r="BK355" i="4"/>
  <c r="BG355" i="4"/>
  <c r="BC355" i="4"/>
  <c r="BT355" i="4"/>
  <c r="BD355" i="4"/>
  <c r="BV355" i="4"/>
  <c r="BR355" i="4"/>
  <c r="BN355" i="4"/>
  <c r="BJ355" i="4"/>
  <c r="BF355" i="4"/>
  <c r="BX355" i="4"/>
  <c r="BL355" i="4"/>
  <c r="BY355" i="4"/>
  <c r="BU355" i="4"/>
  <c r="BQ355" i="4"/>
  <c r="BM355" i="4"/>
  <c r="BI355" i="4"/>
  <c r="BE355" i="4"/>
  <c r="BP355" i="4"/>
  <c r="BH355" i="4"/>
  <c r="BW351" i="4"/>
  <c r="BS351" i="4"/>
  <c r="BO351" i="4"/>
  <c r="BK351" i="4"/>
  <c r="BG351" i="4"/>
  <c r="BC351" i="4"/>
  <c r="BP351" i="4"/>
  <c r="BD351" i="4"/>
  <c r="BV351" i="4"/>
  <c r="BR351" i="4"/>
  <c r="BN351" i="4"/>
  <c r="BJ351" i="4"/>
  <c r="BF351" i="4"/>
  <c r="BX351" i="4"/>
  <c r="BL351" i="4"/>
  <c r="BY351" i="4"/>
  <c r="BU351" i="4"/>
  <c r="BQ351" i="4"/>
  <c r="BM351" i="4"/>
  <c r="BI351" i="4"/>
  <c r="BE351" i="4"/>
  <c r="BT351" i="4"/>
  <c r="BH351" i="4"/>
  <c r="BW347" i="4"/>
  <c r="BS347" i="4"/>
  <c r="BO347" i="4"/>
  <c r="BK347" i="4"/>
  <c r="BG347" i="4"/>
  <c r="BC347" i="4"/>
  <c r="BP347" i="4"/>
  <c r="BV347" i="4"/>
  <c r="BR347" i="4"/>
  <c r="BN347" i="4"/>
  <c r="BJ347" i="4"/>
  <c r="BF347" i="4"/>
  <c r="BT347" i="4"/>
  <c r="BH347" i="4"/>
  <c r="BY347" i="4"/>
  <c r="BU347" i="4"/>
  <c r="BQ347" i="4"/>
  <c r="BM347" i="4"/>
  <c r="BI347" i="4"/>
  <c r="BE347" i="4"/>
  <c r="BX347" i="4"/>
  <c r="BL347" i="4"/>
  <c r="BD347" i="4"/>
  <c r="BW343" i="4"/>
  <c r="BS343" i="4"/>
  <c r="BO343" i="4"/>
  <c r="BK343" i="4"/>
  <c r="BG343" i="4"/>
  <c r="BC343" i="4"/>
  <c r="BX343" i="4"/>
  <c r="BH343" i="4"/>
  <c r="BV343" i="4"/>
  <c r="BR343" i="4"/>
  <c r="BN343" i="4"/>
  <c r="BJ343" i="4"/>
  <c r="BF343" i="4"/>
  <c r="BP343" i="4"/>
  <c r="BD343" i="4"/>
  <c r="BY343" i="4"/>
  <c r="BU343" i="4"/>
  <c r="BQ343" i="4"/>
  <c r="BM343" i="4"/>
  <c r="BI343" i="4"/>
  <c r="BE343" i="4"/>
  <c r="BT343" i="4"/>
  <c r="BL343" i="4"/>
  <c r="BW339" i="4"/>
  <c r="BS339" i="4"/>
  <c r="BO339" i="4"/>
  <c r="BK339" i="4"/>
  <c r="BG339" i="4"/>
  <c r="BC339" i="4"/>
  <c r="BX339" i="4"/>
  <c r="BH339" i="4"/>
  <c r="BV339" i="4"/>
  <c r="BR339" i="4"/>
  <c r="BN339" i="4"/>
  <c r="BJ339" i="4"/>
  <c r="BF339" i="4"/>
  <c r="BP339" i="4"/>
  <c r="BD339" i="4"/>
  <c r="BY339" i="4"/>
  <c r="BU339" i="4"/>
  <c r="BQ339" i="4"/>
  <c r="BM339" i="4"/>
  <c r="BI339" i="4"/>
  <c r="BE339" i="4"/>
  <c r="BT339" i="4"/>
  <c r="BL339" i="4"/>
  <c r="BW335" i="4"/>
  <c r="BS335" i="4"/>
  <c r="BO335" i="4"/>
  <c r="BK335" i="4"/>
  <c r="BG335" i="4"/>
  <c r="BC335" i="4"/>
  <c r="BP335" i="4"/>
  <c r="BD335" i="4"/>
  <c r="BV335" i="4"/>
  <c r="BR335" i="4"/>
  <c r="BN335" i="4"/>
  <c r="BJ335" i="4"/>
  <c r="BF335" i="4"/>
  <c r="BT335" i="4"/>
  <c r="BH335" i="4"/>
  <c r="BY335" i="4"/>
  <c r="BU335" i="4"/>
  <c r="BQ335" i="4"/>
  <c r="BM335" i="4"/>
  <c r="BI335" i="4"/>
  <c r="BE335" i="4"/>
  <c r="BX335" i="4"/>
  <c r="BL335" i="4"/>
  <c r="BW331" i="4"/>
  <c r="BS331" i="4"/>
  <c r="BO331" i="4"/>
  <c r="BK331" i="4"/>
  <c r="BG331" i="4"/>
  <c r="BC331" i="4"/>
  <c r="BX331" i="4"/>
  <c r="BH331" i="4"/>
  <c r="BV331" i="4"/>
  <c r="BR331" i="4"/>
  <c r="BN331" i="4"/>
  <c r="BJ331" i="4"/>
  <c r="BF331" i="4"/>
  <c r="BP331" i="4"/>
  <c r="BL331" i="4"/>
  <c r="BY331" i="4"/>
  <c r="BU331" i="4"/>
  <c r="BQ331" i="4"/>
  <c r="BM331" i="4"/>
  <c r="BI331" i="4"/>
  <c r="BE331" i="4"/>
  <c r="BT331" i="4"/>
  <c r="BD331" i="4"/>
  <c r="BW327" i="4"/>
  <c r="BS327" i="4"/>
  <c r="BO327" i="4"/>
  <c r="BK327" i="4"/>
  <c r="BG327" i="4"/>
  <c r="BC327" i="4"/>
  <c r="BX327" i="4"/>
  <c r="BL327" i="4"/>
  <c r="BV327" i="4"/>
  <c r="BR327" i="4"/>
  <c r="BN327" i="4"/>
  <c r="BJ327" i="4"/>
  <c r="BF327" i="4"/>
  <c r="BT327" i="4"/>
  <c r="BH327" i="4"/>
  <c r="BY327" i="4"/>
  <c r="BU327" i="4"/>
  <c r="BQ327" i="4"/>
  <c r="BM327" i="4"/>
  <c r="BI327" i="4"/>
  <c r="BE327" i="4"/>
  <c r="BP327" i="4"/>
  <c r="BD327" i="4"/>
  <c r="BW323" i="4"/>
  <c r="BS323" i="4"/>
  <c r="BO323" i="4"/>
  <c r="BK323" i="4"/>
  <c r="BG323" i="4"/>
  <c r="BC323" i="4"/>
  <c r="BX323" i="4"/>
  <c r="BL323" i="4"/>
  <c r="BD323" i="4"/>
  <c r="BV323" i="4"/>
  <c r="BR323" i="4"/>
  <c r="BN323" i="4"/>
  <c r="BJ323" i="4"/>
  <c r="BF323" i="4"/>
  <c r="BP323" i="4"/>
  <c r="BY323" i="4"/>
  <c r="BU323" i="4"/>
  <c r="BQ323" i="4"/>
  <c r="BM323" i="4"/>
  <c r="BI323" i="4"/>
  <c r="BE323" i="4"/>
  <c r="BT323" i="4"/>
  <c r="BH323" i="4"/>
  <c r="BW319" i="4"/>
  <c r="BS319" i="4"/>
  <c r="BO319" i="4"/>
  <c r="BK319" i="4"/>
  <c r="BG319" i="4"/>
  <c r="BC319" i="4"/>
  <c r="BP319" i="4"/>
  <c r="BH319" i="4"/>
  <c r="BV319" i="4"/>
  <c r="BR319" i="4"/>
  <c r="BN319" i="4"/>
  <c r="BJ319" i="4"/>
  <c r="BF319" i="4"/>
  <c r="BX319" i="4"/>
  <c r="BL319" i="4"/>
  <c r="BY319" i="4"/>
  <c r="BU319" i="4"/>
  <c r="BQ319" i="4"/>
  <c r="BM319" i="4"/>
  <c r="BI319" i="4"/>
  <c r="BE319" i="4"/>
  <c r="BT319" i="4"/>
  <c r="BD319" i="4"/>
  <c r="BW315" i="4"/>
  <c r="BS315" i="4"/>
  <c r="BO315" i="4"/>
  <c r="BK315" i="4"/>
  <c r="BG315" i="4"/>
  <c r="BC315" i="4"/>
  <c r="BV315" i="4"/>
  <c r="BR315" i="4"/>
  <c r="BN315" i="4"/>
  <c r="BJ315" i="4"/>
  <c r="BF315" i="4"/>
  <c r="BY315" i="4"/>
  <c r="BU315" i="4"/>
  <c r="BQ315" i="4"/>
  <c r="BM315" i="4"/>
  <c r="BI315" i="4"/>
  <c r="BE315" i="4"/>
  <c r="BT315" i="4"/>
  <c r="BD315" i="4"/>
  <c r="BP315" i="4"/>
  <c r="BL315" i="4"/>
  <c r="BX315" i="4"/>
  <c r="BH315" i="4"/>
  <c r="BW311" i="4"/>
  <c r="BS311" i="4"/>
  <c r="BO311" i="4"/>
  <c r="BK311" i="4"/>
  <c r="BG311" i="4"/>
  <c r="BC311" i="4"/>
  <c r="BV311" i="4"/>
  <c r="BR311" i="4"/>
  <c r="BN311" i="4"/>
  <c r="BJ311" i="4"/>
  <c r="BF311" i="4"/>
  <c r="BY311" i="4"/>
  <c r="BU311" i="4"/>
  <c r="BQ311" i="4"/>
  <c r="BM311" i="4"/>
  <c r="BI311" i="4"/>
  <c r="BE311" i="4"/>
  <c r="BP311" i="4"/>
  <c r="BL311" i="4"/>
  <c r="BX311" i="4"/>
  <c r="BH311" i="4"/>
  <c r="BT311" i="4"/>
  <c r="BD311" i="4"/>
  <c r="BW307" i="4"/>
  <c r="BS307" i="4"/>
  <c r="BO307" i="4"/>
  <c r="BK307" i="4"/>
  <c r="BG307" i="4"/>
  <c r="BC307" i="4"/>
  <c r="BV307" i="4"/>
  <c r="BR307" i="4"/>
  <c r="BN307" i="4"/>
  <c r="BJ307" i="4"/>
  <c r="BF307" i="4"/>
  <c r="BY307" i="4"/>
  <c r="BU307" i="4"/>
  <c r="BQ307" i="4"/>
  <c r="BM307" i="4"/>
  <c r="BI307" i="4"/>
  <c r="BE307" i="4"/>
  <c r="BL307" i="4"/>
  <c r="BX307" i="4"/>
  <c r="BH307" i="4"/>
  <c r="BT307" i="4"/>
  <c r="BD307" i="4"/>
  <c r="BP307" i="4"/>
  <c r="BW303" i="4"/>
  <c r="BS303" i="4"/>
  <c r="BO303" i="4"/>
  <c r="BK303" i="4"/>
  <c r="BG303" i="4"/>
  <c r="BC303" i="4"/>
  <c r="BV303" i="4"/>
  <c r="BR303" i="4"/>
  <c r="BN303" i="4"/>
  <c r="BJ303" i="4"/>
  <c r="BF303" i="4"/>
  <c r="BY303" i="4"/>
  <c r="BU303" i="4"/>
  <c r="BQ303" i="4"/>
  <c r="BM303" i="4"/>
  <c r="BI303" i="4"/>
  <c r="BE303" i="4"/>
  <c r="BX303" i="4"/>
  <c r="BH303" i="4"/>
  <c r="BL303" i="4"/>
  <c r="BT303" i="4"/>
  <c r="BD303" i="4"/>
  <c r="BP303" i="4"/>
  <c r="BW299" i="4"/>
  <c r="BS299" i="4"/>
  <c r="BO299" i="4"/>
  <c r="BK299" i="4"/>
  <c r="BG299" i="4"/>
  <c r="BC299" i="4"/>
  <c r="BV299" i="4"/>
  <c r="BR299" i="4"/>
  <c r="BN299" i="4"/>
  <c r="BJ299" i="4"/>
  <c r="BF299" i="4"/>
  <c r="BY299" i="4"/>
  <c r="BU299" i="4"/>
  <c r="BQ299" i="4"/>
  <c r="BM299" i="4"/>
  <c r="BI299" i="4"/>
  <c r="BE299" i="4"/>
  <c r="BT299" i="4"/>
  <c r="BD299" i="4"/>
  <c r="BP299" i="4"/>
  <c r="BX299" i="4"/>
  <c r="BL299" i="4"/>
  <c r="BH299" i="4"/>
  <c r="BW295" i="4"/>
  <c r="BS295" i="4"/>
  <c r="BO295" i="4"/>
  <c r="BK295" i="4"/>
  <c r="BG295" i="4"/>
  <c r="BC295" i="4"/>
  <c r="BV295" i="4"/>
  <c r="BR295" i="4"/>
  <c r="BN295" i="4"/>
  <c r="BJ295" i="4"/>
  <c r="BF295" i="4"/>
  <c r="BY295" i="4"/>
  <c r="BU295" i="4"/>
  <c r="BQ295" i="4"/>
  <c r="BM295" i="4"/>
  <c r="BI295" i="4"/>
  <c r="BE295" i="4"/>
  <c r="BP295" i="4"/>
  <c r="BT295" i="4"/>
  <c r="BL295" i="4"/>
  <c r="BD295" i="4"/>
  <c r="BX295" i="4"/>
  <c r="BH295" i="4"/>
  <c r="BW291" i="4"/>
  <c r="BS291" i="4"/>
  <c r="BO291" i="4"/>
  <c r="BK291" i="4"/>
  <c r="BG291" i="4"/>
  <c r="BC291" i="4"/>
  <c r="BV291" i="4"/>
  <c r="BR291" i="4"/>
  <c r="BN291" i="4"/>
  <c r="BJ291" i="4"/>
  <c r="BF291" i="4"/>
  <c r="BY291" i="4"/>
  <c r="BU291" i="4"/>
  <c r="BQ291" i="4"/>
  <c r="BM291" i="4"/>
  <c r="BI291" i="4"/>
  <c r="BE291" i="4"/>
  <c r="BL291" i="4"/>
  <c r="BP291" i="4"/>
  <c r="BX291" i="4"/>
  <c r="BH291" i="4"/>
  <c r="BT291" i="4"/>
  <c r="BD291" i="4"/>
  <c r="BW287" i="4"/>
  <c r="BS287" i="4"/>
  <c r="BO287" i="4"/>
  <c r="BK287" i="4"/>
  <c r="BG287" i="4"/>
  <c r="BC287" i="4"/>
  <c r="BV287" i="4"/>
  <c r="BR287" i="4"/>
  <c r="BN287" i="4"/>
  <c r="BJ287" i="4"/>
  <c r="BF287" i="4"/>
  <c r="BY287" i="4"/>
  <c r="BU287" i="4"/>
  <c r="BQ287" i="4"/>
  <c r="BM287" i="4"/>
  <c r="BI287" i="4"/>
  <c r="BE287" i="4"/>
  <c r="BX287" i="4"/>
  <c r="BH287" i="4"/>
  <c r="BT287" i="4"/>
  <c r="BD287" i="4"/>
  <c r="BP287" i="4"/>
  <c r="BL287" i="4"/>
  <c r="BW283" i="4"/>
  <c r="BS283" i="4"/>
  <c r="BO283" i="4"/>
  <c r="BK283" i="4"/>
  <c r="BG283" i="4"/>
  <c r="BC283" i="4"/>
  <c r="BV283" i="4"/>
  <c r="BR283" i="4"/>
  <c r="BN283" i="4"/>
  <c r="BJ283" i="4"/>
  <c r="BF283" i="4"/>
  <c r="BY283" i="4"/>
  <c r="BU283" i="4"/>
  <c r="BQ283" i="4"/>
  <c r="BM283" i="4"/>
  <c r="BI283" i="4"/>
  <c r="BE283" i="4"/>
  <c r="BT283" i="4"/>
  <c r="BD283" i="4"/>
  <c r="BX283" i="4"/>
  <c r="BP283" i="4"/>
  <c r="BL283" i="4"/>
  <c r="BH283" i="4"/>
  <c r="BW279" i="4"/>
  <c r="BS279" i="4"/>
  <c r="BO279" i="4"/>
  <c r="BK279" i="4"/>
  <c r="BG279" i="4"/>
  <c r="BC279" i="4"/>
  <c r="BV279" i="4"/>
  <c r="BR279" i="4"/>
  <c r="BN279" i="4"/>
  <c r="BJ279" i="4"/>
  <c r="BF279" i="4"/>
  <c r="BY279" i="4"/>
  <c r="BU279" i="4"/>
  <c r="BQ279" i="4"/>
  <c r="BM279" i="4"/>
  <c r="BI279" i="4"/>
  <c r="BE279" i="4"/>
  <c r="BP279" i="4"/>
  <c r="BT279" i="4"/>
  <c r="BL279" i="4"/>
  <c r="BX279" i="4"/>
  <c r="BH279" i="4"/>
  <c r="BD279" i="4"/>
  <c r="BW275" i="4"/>
  <c r="BS275" i="4"/>
  <c r="BO275" i="4"/>
  <c r="BK275" i="4"/>
  <c r="BG275" i="4"/>
  <c r="BC275" i="4"/>
  <c r="BV275" i="4"/>
  <c r="BR275" i="4"/>
  <c r="BN275" i="4"/>
  <c r="BJ275" i="4"/>
  <c r="BF275" i="4"/>
  <c r="BY275" i="4"/>
  <c r="BU275" i="4"/>
  <c r="BQ275" i="4"/>
  <c r="BM275" i="4"/>
  <c r="BI275" i="4"/>
  <c r="BE275" i="4"/>
  <c r="BL275" i="4"/>
  <c r="BX275" i="4"/>
  <c r="BH275" i="4"/>
  <c r="BP275" i="4"/>
  <c r="BT275" i="4"/>
  <c r="BD275" i="4"/>
  <c r="BW271" i="4"/>
  <c r="BS271" i="4"/>
  <c r="BO271" i="4"/>
  <c r="BK271" i="4"/>
  <c r="BG271" i="4"/>
  <c r="BC271" i="4"/>
  <c r="BV271" i="4"/>
  <c r="BR271" i="4"/>
  <c r="BN271" i="4"/>
  <c r="BJ271" i="4"/>
  <c r="BF271" i="4"/>
  <c r="BY271" i="4"/>
  <c r="BU271" i="4"/>
  <c r="BQ271" i="4"/>
  <c r="BM271" i="4"/>
  <c r="BI271" i="4"/>
  <c r="BE271" i="4"/>
  <c r="BX271" i="4"/>
  <c r="BH271" i="4"/>
  <c r="BL271" i="4"/>
  <c r="BT271" i="4"/>
  <c r="BD271" i="4"/>
  <c r="BP271" i="4"/>
  <c r="BW267" i="4"/>
  <c r="BS267" i="4"/>
  <c r="BO267" i="4"/>
  <c r="BK267" i="4"/>
  <c r="BG267" i="4"/>
  <c r="BC267" i="4"/>
  <c r="BV267" i="4"/>
  <c r="BR267" i="4"/>
  <c r="BN267" i="4"/>
  <c r="BJ267" i="4"/>
  <c r="BF267" i="4"/>
  <c r="BY267" i="4"/>
  <c r="BU267" i="4"/>
  <c r="BQ267" i="4"/>
  <c r="BM267" i="4"/>
  <c r="BI267" i="4"/>
  <c r="BE267" i="4"/>
  <c r="BT267" i="4"/>
  <c r="BD267" i="4"/>
  <c r="BH267" i="4"/>
  <c r="BP267" i="4"/>
  <c r="BX267" i="4"/>
  <c r="BL267" i="4"/>
  <c r="BW263" i="4"/>
  <c r="BS263" i="4"/>
  <c r="BO263" i="4"/>
  <c r="BK263" i="4"/>
  <c r="BG263" i="4"/>
  <c r="BC263" i="4"/>
  <c r="BV263" i="4"/>
  <c r="BR263" i="4"/>
  <c r="BN263" i="4"/>
  <c r="BJ263" i="4"/>
  <c r="BF263" i="4"/>
  <c r="BY263" i="4"/>
  <c r="BU263" i="4"/>
  <c r="BQ263" i="4"/>
  <c r="BM263" i="4"/>
  <c r="BI263" i="4"/>
  <c r="BE263" i="4"/>
  <c r="BP263" i="4"/>
  <c r="BD263" i="4"/>
  <c r="BL263" i="4"/>
  <c r="BT263" i="4"/>
  <c r="BX263" i="4"/>
  <c r="BH263" i="4"/>
  <c r="BW259" i="4"/>
  <c r="BS259" i="4"/>
  <c r="BO259" i="4"/>
  <c r="BK259" i="4"/>
  <c r="BG259" i="4"/>
  <c r="BC259" i="4"/>
  <c r="BV259" i="4"/>
  <c r="BR259" i="4"/>
  <c r="BN259" i="4"/>
  <c r="BJ259" i="4"/>
  <c r="BF259" i="4"/>
  <c r="BY259" i="4"/>
  <c r="BU259" i="4"/>
  <c r="BQ259" i="4"/>
  <c r="BM259" i="4"/>
  <c r="BI259" i="4"/>
  <c r="BE259" i="4"/>
  <c r="BL259" i="4"/>
  <c r="BX259" i="4"/>
  <c r="BH259" i="4"/>
  <c r="BP259" i="4"/>
  <c r="BT259" i="4"/>
  <c r="BD259" i="4"/>
  <c r="BW255" i="4"/>
  <c r="BS255" i="4"/>
  <c r="BO255" i="4"/>
  <c r="BK255" i="4"/>
  <c r="BG255" i="4"/>
  <c r="BC255" i="4"/>
  <c r="BV255" i="4"/>
  <c r="BR255" i="4"/>
  <c r="BN255" i="4"/>
  <c r="BJ255" i="4"/>
  <c r="BF255" i="4"/>
  <c r="BY255" i="4"/>
  <c r="BU255" i="4"/>
  <c r="BQ255" i="4"/>
  <c r="BM255" i="4"/>
  <c r="BI255" i="4"/>
  <c r="BE255" i="4"/>
  <c r="BX255" i="4"/>
  <c r="BH255" i="4"/>
  <c r="BT255" i="4"/>
  <c r="BD255" i="4"/>
  <c r="BP255" i="4"/>
  <c r="BL255" i="4"/>
  <c r="BW251" i="4"/>
  <c r="BS251" i="4"/>
  <c r="BO251" i="4"/>
  <c r="BK251" i="4"/>
  <c r="BG251" i="4"/>
  <c r="BC251" i="4"/>
  <c r="BV251" i="4"/>
  <c r="BR251" i="4"/>
  <c r="BN251" i="4"/>
  <c r="BJ251" i="4"/>
  <c r="BF251" i="4"/>
  <c r="BY251" i="4"/>
  <c r="BU251" i="4"/>
  <c r="BQ251" i="4"/>
  <c r="BM251" i="4"/>
  <c r="BI251" i="4"/>
  <c r="BE251" i="4"/>
  <c r="BT251" i="4"/>
  <c r="BD251" i="4"/>
  <c r="BX251" i="4"/>
  <c r="BP251" i="4"/>
  <c r="BH251" i="4"/>
  <c r="BL251" i="4"/>
  <c r="BW247" i="4"/>
  <c r="BS247" i="4"/>
  <c r="BO247" i="4"/>
  <c r="BK247" i="4"/>
  <c r="BG247" i="4"/>
  <c r="BC247" i="4"/>
  <c r="BV247" i="4"/>
  <c r="BR247" i="4"/>
  <c r="BN247" i="4"/>
  <c r="BJ247" i="4"/>
  <c r="BF247" i="4"/>
  <c r="BY247" i="4"/>
  <c r="BU247" i="4"/>
  <c r="BQ247" i="4"/>
  <c r="BM247" i="4"/>
  <c r="BI247" i="4"/>
  <c r="BE247" i="4"/>
  <c r="BP247" i="4"/>
  <c r="BT247" i="4"/>
  <c r="BL247" i="4"/>
  <c r="BD247" i="4"/>
  <c r="BX247" i="4"/>
  <c r="BH247" i="4"/>
  <c r="BW243" i="4"/>
  <c r="BS243" i="4"/>
  <c r="BO243" i="4"/>
  <c r="BK243" i="4"/>
  <c r="BG243" i="4"/>
  <c r="BC243" i="4"/>
  <c r="BV243" i="4"/>
  <c r="BR243" i="4"/>
  <c r="BN243" i="4"/>
  <c r="BJ243" i="4"/>
  <c r="BF243" i="4"/>
  <c r="BY243" i="4"/>
  <c r="BU243" i="4"/>
  <c r="BQ243" i="4"/>
  <c r="BM243" i="4"/>
  <c r="BI243" i="4"/>
  <c r="BE243" i="4"/>
  <c r="BL243" i="4"/>
  <c r="BP243" i="4"/>
  <c r="BX243" i="4"/>
  <c r="BH243" i="4"/>
  <c r="BT243" i="4"/>
  <c r="BD243" i="4"/>
  <c r="BW239" i="4"/>
  <c r="BS239" i="4"/>
  <c r="BO239" i="4"/>
  <c r="BK239" i="4"/>
  <c r="BG239" i="4"/>
  <c r="BC239" i="4"/>
  <c r="BV239" i="4"/>
  <c r="BR239" i="4"/>
  <c r="BN239" i="4"/>
  <c r="BJ239" i="4"/>
  <c r="BF239" i="4"/>
  <c r="BY239" i="4"/>
  <c r="BU239" i="4"/>
  <c r="BQ239" i="4"/>
  <c r="BM239" i="4"/>
  <c r="BI239" i="4"/>
  <c r="BE239" i="4"/>
  <c r="BX239" i="4"/>
  <c r="BH239" i="4"/>
  <c r="BL239" i="4"/>
  <c r="BT239" i="4"/>
  <c r="BD239" i="4"/>
  <c r="BP239" i="4"/>
  <c r="BW235" i="4"/>
  <c r="BS235" i="4"/>
  <c r="BO235" i="4"/>
  <c r="BK235" i="4"/>
  <c r="BG235" i="4"/>
  <c r="BC235" i="4"/>
  <c r="BV235" i="4"/>
  <c r="BR235" i="4"/>
  <c r="BN235" i="4"/>
  <c r="BJ235" i="4"/>
  <c r="BF235" i="4"/>
  <c r="BY235" i="4"/>
  <c r="BU235" i="4"/>
  <c r="BQ235" i="4"/>
  <c r="BM235" i="4"/>
  <c r="BI235" i="4"/>
  <c r="BE235" i="4"/>
  <c r="BT235" i="4"/>
  <c r="BD235" i="4"/>
  <c r="BP235" i="4"/>
  <c r="BX235" i="4"/>
  <c r="BL235" i="4"/>
  <c r="BH235" i="4"/>
  <c r="BW231" i="4"/>
  <c r="BS231" i="4"/>
  <c r="BO231" i="4"/>
  <c r="BK231" i="4"/>
  <c r="BG231" i="4"/>
  <c r="BC231" i="4"/>
  <c r="BV231" i="4"/>
  <c r="BR231" i="4"/>
  <c r="BN231" i="4"/>
  <c r="BJ231" i="4"/>
  <c r="BF231" i="4"/>
  <c r="BY231" i="4"/>
  <c r="BU231" i="4"/>
  <c r="BQ231" i="4"/>
  <c r="BM231" i="4"/>
  <c r="BI231" i="4"/>
  <c r="BE231" i="4"/>
  <c r="BP231" i="4"/>
  <c r="BD231" i="4"/>
  <c r="BL231" i="4"/>
  <c r="BT231" i="4"/>
  <c r="BX231" i="4"/>
  <c r="BH231" i="4"/>
  <c r="BW227" i="4"/>
  <c r="BS227" i="4"/>
  <c r="BO227" i="4"/>
  <c r="BK227" i="4"/>
  <c r="BG227" i="4"/>
  <c r="BC227" i="4"/>
  <c r="BV227" i="4"/>
  <c r="BR227" i="4"/>
  <c r="BN227" i="4"/>
  <c r="BJ227" i="4"/>
  <c r="BF227" i="4"/>
  <c r="BY227" i="4"/>
  <c r="BU227" i="4"/>
  <c r="BQ227" i="4"/>
  <c r="BM227" i="4"/>
  <c r="BI227" i="4"/>
  <c r="BE227" i="4"/>
  <c r="BL227" i="4"/>
  <c r="BX227" i="4"/>
  <c r="BH227" i="4"/>
  <c r="BP227" i="4"/>
  <c r="BT227" i="4"/>
  <c r="BD227" i="4"/>
  <c r="BW223" i="4"/>
  <c r="BS223" i="4"/>
  <c r="BO223" i="4"/>
  <c r="BK223" i="4"/>
  <c r="BG223" i="4"/>
  <c r="BC223" i="4"/>
  <c r="BV223" i="4"/>
  <c r="BR223" i="4"/>
  <c r="BN223" i="4"/>
  <c r="BJ223" i="4"/>
  <c r="BF223" i="4"/>
  <c r="BY223" i="4"/>
  <c r="BU223" i="4"/>
  <c r="BQ223" i="4"/>
  <c r="BM223" i="4"/>
  <c r="BI223" i="4"/>
  <c r="BE223" i="4"/>
  <c r="BX223" i="4"/>
  <c r="BH223" i="4"/>
  <c r="BT223" i="4"/>
  <c r="BD223" i="4"/>
  <c r="BP223" i="4"/>
  <c r="BL223" i="4"/>
  <c r="BW219" i="4"/>
  <c r="BS219" i="4"/>
  <c r="BO219" i="4"/>
  <c r="BK219" i="4"/>
  <c r="BG219" i="4"/>
  <c r="BC219" i="4"/>
  <c r="BV219" i="4"/>
  <c r="BR219" i="4"/>
  <c r="BN219" i="4"/>
  <c r="BJ219" i="4"/>
  <c r="BF219" i="4"/>
  <c r="BY219" i="4"/>
  <c r="BU219" i="4"/>
  <c r="BQ219" i="4"/>
  <c r="BM219" i="4"/>
  <c r="BI219" i="4"/>
  <c r="BE219" i="4"/>
  <c r="BT219" i="4"/>
  <c r="BD219" i="4"/>
  <c r="BH219" i="4"/>
  <c r="BP219" i="4"/>
  <c r="BX219" i="4"/>
  <c r="BL219" i="4"/>
  <c r="BW215" i="4"/>
  <c r="BS215" i="4"/>
  <c r="BO215" i="4"/>
  <c r="BK215" i="4"/>
  <c r="BG215" i="4"/>
  <c r="BC215" i="4"/>
  <c r="BV215" i="4"/>
  <c r="BR215" i="4"/>
  <c r="BN215" i="4"/>
  <c r="BJ215" i="4"/>
  <c r="BF215" i="4"/>
  <c r="BY215" i="4"/>
  <c r="BU215" i="4"/>
  <c r="BQ215" i="4"/>
  <c r="BM215" i="4"/>
  <c r="BI215" i="4"/>
  <c r="BE215" i="4"/>
  <c r="BP215" i="4"/>
  <c r="BD215" i="4"/>
  <c r="BL215" i="4"/>
  <c r="BT215" i="4"/>
  <c r="BX215" i="4"/>
  <c r="BH215" i="4"/>
  <c r="BW211" i="4"/>
  <c r="BS211" i="4"/>
  <c r="BO211" i="4"/>
  <c r="BK211" i="4"/>
  <c r="BG211" i="4"/>
  <c r="BC211" i="4"/>
  <c r="BV211" i="4"/>
  <c r="BR211" i="4"/>
  <c r="BN211" i="4"/>
  <c r="BJ211" i="4"/>
  <c r="BF211" i="4"/>
  <c r="BY211" i="4"/>
  <c r="BU211" i="4"/>
  <c r="BQ211" i="4"/>
  <c r="BM211" i="4"/>
  <c r="BI211" i="4"/>
  <c r="BE211" i="4"/>
  <c r="BL211" i="4"/>
  <c r="BX211" i="4"/>
  <c r="BH211" i="4"/>
  <c r="BT211" i="4"/>
  <c r="BD211" i="4"/>
  <c r="BP211" i="4"/>
  <c r="BW207" i="4"/>
  <c r="BS207" i="4"/>
  <c r="BO207" i="4"/>
  <c r="BK207" i="4"/>
  <c r="BG207" i="4"/>
  <c r="BC207" i="4"/>
  <c r="BV207" i="4"/>
  <c r="BR207" i="4"/>
  <c r="BN207" i="4"/>
  <c r="BJ207" i="4"/>
  <c r="BF207" i="4"/>
  <c r="BY207" i="4"/>
  <c r="BU207" i="4"/>
  <c r="BQ207" i="4"/>
  <c r="BM207" i="4"/>
  <c r="BI207" i="4"/>
  <c r="BE207" i="4"/>
  <c r="BX207" i="4"/>
  <c r="BH207" i="4"/>
  <c r="BT207" i="4"/>
  <c r="BD207" i="4"/>
  <c r="BP207" i="4"/>
  <c r="BL207" i="4"/>
  <c r="BW203" i="4"/>
  <c r="BS203" i="4"/>
  <c r="BO203" i="4"/>
  <c r="BK203" i="4"/>
  <c r="BG203" i="4"/>
  <c r="BC203" i="4"/>
  <c r="BV203" i="4"/>
  <c r="BR203" i="4"/>
  <c r="BN203" i="4"/>
  <c r="BJ203" i="4"/>
  <c r="BF203" i="4"/>
  <c r="BY203" i="4"/>
  <c r="BU203" i="4"/>
  <c r="BQ203" i="4"/>
  <c r="BM203" i="4"/>
  <c r="BI203" i="4"/>
  <c r="BE203" i="4"/>
  <c r="BT203" i="4"/>
  <c r="BD203" i="4"/>
  <c r="BX203" i="4"/>
  <c r="BP203" i="4"/>
  <c r="BH203" i="4"/>
  <c r="BL203" i="4"/>
  <c r="BW199" i="4"/>
  <c r="BS199" i="4"/>
  <c r="BO199" i="4"/>
  <c r="BK199" i="4"/>
  <c r="BG199" i="4"/>
  <c r="BC199" i="4"/>
  <c r="BV199" i="4"/>
  <c r="BR199" i="4"/>
  <c r="BN199" i="4"/>
  <c r="BJ199" i="4"/>
  <c r="BF199" i="4"/>
  <c r="BY199" i="4"/>
  <c r="BU199" i="4"/>
  <c r="BQ199" i="4"/>
  <c r="BM199" i="4"/>
  <c r="BI199" i="4"/>
  <c r="BE199" i="4"/>
  <c r="BP199" i="4"/>
  <c r="BT199" i="4"/>
  <c r="BL199" i="4"/>
  <c r="BD199" i="4"/>
  <c r="BX199" i="4"/>
  <c r="BH199" i="4"/>
  <c r="BW195" i="4"/>
  <c r="BS195" i="4"/>
  <c r="BO195" i="4"/>
  <c r="BK195" i="4"/>
  <c r="BG195" i="4"/>
  <c r="BC195" i="4"/>
  <c r="BV195" i="4"/>
  <c r="BR195" i="4"/>
  <c r="BN195" i="4"/>
  <c r="BJ195" i="4"/>
  <c r="BF195" i="4"/>
  <c r="BY195" i="4"/>
  <c r="BU195" i="4"/>
  <c r="BQ195" i="4"/>
  <c r="BM195" i="4"/>
  <c r="BI195" i="4"/>
  <c r="BE195" i="4"/>
  <c r="BL195" i="4"/>
  <c r="BX195" i="4"/>
  <c r="BH195" i="4"/>
  <c r="BP195" i="4"/>
  <c r="BT195" i="4"/>
  <c r="BD195" i="4"/>
  <c r="BW191" i="4"/>
  <c r="BS191" i="4"/>
  <c r="BO191" i="4"/>
  <c r="BK191" i="4"/>
  <c r="BG191" i="4"/>
  <c r="BC191" i="4"/>
  <c r="BV191" i="4"/>
  <c r="BR191" i="4"/>
  <c r="BN191" i="4"/>
  <c r="BJ191" i="4"/>
  <c r="BF191" i="4"/>
  <c r="BY191" i="4"/>
  <c r="BU191" i="4"/>
  <c r="BQ191" i="4"/>
  <c r="BM191" i="4"/>
  <c r="BI191" i="4"/>
  <c r="BE191" i="4"/>
  <c r="BX191" i="4"/>
  <c r="BH191" i="4"/>
  <c r="BT191" i="4"/>
  <c r="BD191" i="4"/>
  <c r="BL191" i="4"/>
  <c r="BP191" i="4"/>
  <c r="BW187" i="4"/>
  <c r="BS187" i="4"/>
  <c r="BO187" i="4"/>
  <c r="BK187" i="4"/>
  <c r="BG187" i="4"/>
  <c r="BC187" i="4"/>
  <c r="BV187" i="4"/>
  <c r="BR187" i="4"/>
  <c r="BN187" i="4"/>
  <c r="BJ187" i="4"/>
  <c r="BF187" i="4"/>
  <c r="BY187" i="4"/>
  <c r="BU187" i="4"/>
  <c r="BQ187" i="4"/>
  <c r="BM187" i="4"/>
  <c r="BI187" i="4"/>
  <c r="BE187" i="4"/>
  <c r="BT187" i="4"/>
  <c r="BD187" i="4"/>
  <c r="BH187" i="4"/>
  <c r="BP187" i="4"/>
  <c r="BX187" i="4"/>
  <c r="BL187" i="4"/>
  <c r="BW183" i="4"/>
  <c r="BS183" i="4"/>
  <c r="BO183" i="4"/>
  <c r="BK183" i="4"/>
  <c r="BG183" i="4"/>
  <c r="BC183" i="4"/>
  <c r="BV183" i="4"/>
  <c r="BR183" i="4"/>
  <c r="BN183" i="4"/>
  <c r="BJ183" i="4"/>
  <c r="BF183" i="4"/>
  <c r="BY183" i="4"/>
  <c r="BU183" i="4"/>
  <c r="BQ183" i="4"/>
  <c r="BM183" i="4"/>
  <c r="BI183" i="4"/>
  <c r="BE183" i="4"/>
  <c r="BP183" i="4"/>
  <c r="BT183" i="4"/>
  <c r="BL183" i="4"/>
  <c r="BD183" i="4"/>
  <c r="BX183" i="4"/>
  <c r="BH183" i="4"/>
  <c r="BW179" i="4"/>
  <c r="BS179" i="4"/>
  <c r="BO179" i="4"/>
  <c r="BK179" i="4"/>
  <c r="BG179" i="4"/>
  <c r="BC179" i="4"/>
  <c r="BV179" i="4"/>
  <c r="BR179" i="4"/>
  <c r="BN179" i="4"/>
  <c r="BJ179" i="4"/>
  <c r="BF179" i="4"/>
  <c r="BY179" i="4"/>
  <c r="BU179" i="4"/>
  <c r="BQ179" i="4"/>
  <c r="BM179" i="4"/>
  <c r="BI179" i="4"/>
  <c r="BE179" i="4"/>
  <c r="BL179" i="4"/>
  <c r="BX179" i="4"/>
  <c r="BH179" i="4"/>
  <c r="BP179" i="4"/>
  <c r="BT179" i="4"/>
  <c r="BD179" i="4"/>
  <c r="BW175" i="4"/>
  <c r="BS175" i="4"/>
  <c r="BO175" i="4"/>
  <c r="BK175" i="4"/>
  <c r="BG175" i="4"/>
  <c r="BC175" i="4"/>
  <c r="BV175" i="4"/>
  <c r="BR175" i="4"/>
  <c r="BN175" i="4"/>
  <c r="BJ175" i="4"/>
  <c r="BF175" i="4"/>
  <c r="BY175" i="4"/>
  <c r="BU175" i="4"/>
  <c r="BQ175" i="4"/>
  <c r="BM175" i="4"/>
  <c r="BI175" i="4"/>
  <c r="BE175" i="4"/>
  <c r="BX175" i="4"/>
  <c r="BH175" i="4"/>
  <c r="BT175" i="4"/>
  <c r="BD175" i="4"/>
  <c r="BP175" i="4"/>
  <c r="BL175" i="4"/>
  <c r="BW171" i="4"/>
  <c r="BS171" i="4"/>
  <c r="BO171" i="4"/>
  <c r="BK171" i="4"/>
  <c r="BG171" i="4"/>
  <c r="BC171" i="4"/>
  <c r="BV171" i="4"/>
  <c r="BR171" i="4"/>
  <c r="BN171" i="4"/>
  <c r="BJ171" i="4"/>
  <c r="BF171" i="4"/>
  <c r="BY171" i="4"/>
  <c r="BU171" i="4"/>
  <c r="BQ171" i="4"/>
  <c r="BM171" i="4"/>
  <c r="BI171" i="4"/>
  <c r="BE171" i="4"/>
  <c r="BT171" i="4"/>
  <c r="BD171" i="4"/>
  <c r="BH171" i="4"/>
  <c r="BP171" i="4"/>
  <c r="BX171" i="4"/>
  <c r="BL171" i="4"/>
  <c r="BW167" i="4"/>
  <c r="BS167" i="4"/>
  <c r="BO167" i="4"/>
  <c r="BK167" i="4"/>
  <c r="BG167" i="4"/>
  <c r="BC167" i="4"/>
  <c r="BV167" i="4"/>
  <c r="BR167" i="4"/>
  <c r="BN167" i="4"/>
  <c r="BJ167" i="4"/>
  <c r="BF167" i="4"/>
  <c r="BY167" i="4"/>
  <c r="BU167" i="4"/>
  <c r="BQ167" i="4"/>
  <c r="BM167" i="4"/>
  <c r="BI167" i="4"/>
  <c r="BE167" i="4"/>
  <c r="BP167" i="4"/>
  <c r="BD167" i="4"/>
  <c r="BL167" i="4"/>
  <c r="BT167" i="4"/>
  <c r="BX167" i="4"/>
  <c r="BH167" i="4"/>
  <c r="BW163" i="4"/>
  <c r="BS163" i="4"/>
  <c r="BO163" i="4"/>
  <c r="BK163" i="4"/>
  <c r="BG163" i="4"/>
  <c r="BC163" i="4"/>
  <c r="BV163" i="4"/>
  <c r="BR163" i="4"/>
  <c r="BN163" i="4"/>
  <c r="BJ163" i="4"/>
  <c r="BF163" i="4"/>
  <c r="BY163" i="4"/>
  <c r="BU163" i="4"/>
  <c r="BQ163" i="4"/>
  <c r="BM163" i="4"/>
  <c r="BI163" i="4"/>
  <c r="BE163" i="4"/>
  <c r="BL163" i="4"/>
  <c r="BX163" i="4"/>
  <c r="BH163" i="4"/>
  <c r="BP163" i="4"/>
  <c r="BT163" i="4"/>
  <c r="BD163" i="4"/>
  <c r="BW159" i="4"/>
  <c r="BS159" i="4"/>
  <c r="BO159" i="4"/>
  <c r="BK159" i="4"/>
  <c r="BG159" i="4"/>
  <c r="BC159" i="4"/>
  <c r="BV159" i="4"/>
  <c r="BR159" i="4"/>
  <c r="BN159" i="4"/>
  <c r="BJ159" i="4"/>
  <c r="BF159" i="4"/>
  <c r="BY159" i="4"/>
  <c r="BU159" i="4"/>
  <c r="BQ159" i="4"/>
  <c r="BM159" i="4"/>
  <c r="BI159" i="4"/>
  <c r="BE159" i="4"/>
  <c r="BX159" i="4"/>
  <c r="BH159" i="4"/>
  <c r="BT159" i="4"/>
  <c r="BD159" i="4"/>
  <c r="BP159" i="4"/>
  <c r="BL159" i="4"/>
  <c r="BW155" i="4"/>
  <c r="BS155" i="4"/>
  <c r="BO155" i="4"/>
  <c r="BK155" i="4"/>
  <c r="BG155" i="4"/>
  <c r="BC155" i="4"/>
  <c r="BV155" i="4"/>
  <c r="BR155" i="4"/>
  <c r="BN155" i="4"/>
  <c r="BJ155" i="4"/>
  <c r="BF155" i="4"/>
  <c r="BY155" i="4"/>
  <c r="BU155" i="4"/>
  <c r="BQ155" i="4"/>
  <c r="BM155" i="4"/>
  <c r="BI155" i="4"/>
  <c r="BE155" i="4"/>
  <c r="BT155" i="4"/>
  <c r="BD155" i="4"/>
  <c r="BH155" i="4"/>
  <c r="BP155" i="4"/>
  <c r="BX155" i="4"/>
  <c r="BL155" i="4"/>
  <c r="BW151" i="4"/>
  <c r="BS151" i="4"/>
  <c r="BO151" i="4"/>
  <c r="BK151" i="4"/>
  <c r="BG151" i="4"/>
  <c r="BC151" i="4"/>
  <c r="BV151" i="4"/>
  <c r="BR151" i="4"/>
  <c r="BN151" i="4"/>
  <c r="BJ151" i="4"/>
  <c r="BF151" i="4"/>
  <c r="BY151" i="4"/>
  <c r="BU151" i="4"/>
  <c r="BQ151" i="4"/>
  <c r="BM151" i="4"/>
  <c r="BI151" i="4"/>
  <c r="BE151" i="4"/>
  <c r="BP151" i="4"/>
  <c r="BT151" i="4"/>
  <c r="BL151" i="4"/>
  <c r="BX151" i="4"/>
  <c r="BH151" i="4"/>
  <c r="BD151" i="4"/>
  <c r="BW147" i="4"/>
  <c r="BS147" i="4"/>
  <c r="BO147" i="4"/>
  <c r="BK147" i="4"/>
  <c r="BG147" i="4"/>
  <c r="BC147" i="4"/>
  <c r="BV147" i="4"/>
  <c r="BR147" i="4"/>
  <c r="BN147" i="4"/>
  <c r="BJ147" i="4"/>
  <c r="BF147" i="4"/>
  <c r="BY147" i="4"/>
  <c r="BU147" i="4"/>
  <c r="BQ147" i="4"/>
  <c r="BM147" i="4"/>
  <c r="BI147" i="4"/>
  <c r="BE147" i="4"/>
  <c r="BL147" i="4"/>
  <c r="BP147" i="4"/>
  <c r="BX147" i="4"/>
  <c r="BH147" i="4"/>
  <c r="BT147" i="4"/>
  <c r="BD147" i="4"/>
  <c r="BW143" i="4"/>
  <c r="BS143" i="4"/>
  <c r="BO143" i="4"/>
  <c r="BK143" i="4"/>
  <c r="BG143" i="4"/>
  <c r="BC143" i="4"/>
  <c r="BV143" i="4"/>
  <c r="BR143" i="4"/>
  <c r="BN143" i="4"/>
  <c r="BJ143" i="4"/>
  <c r="BF143" i="4"/>
  <c r="BY143" i="4"/>
  <c r="BU143" i="4"/>
  <c r="BQ143" i="4"/>
  <c r="BM143" i="4"/>
  <c r="BI143" i="4"/>
  <c r="BE143" i="4"/>
  <c r="BX143" i="4"/>
  <c r="BH143" i="4"/>
  <c r="BT143" i="4"/>
  <c r="BD143" i="4"/>
  <c r="BL143" i="4"/>
  <c r="BP143" i="4"/>
  <c r="BW139" i="4"/>
  <c r="BS139" i="4"/>
  <c r="BO139" i="4"/>
  <c r="BK139" i="4"/>
  <c r="BG139" i="4"/>
  <c r="BC139" i="4"/>
  <c r="BV139" i="4"/>
  <c r="BR139" i="4"/>
  <c r="BN139" i="4"/>
  <c r="BJ139" i="4"/>
  <c r="BF139" i="4"/>
  <c r="BY139" i="4"/>
  <c r="BU139" i="4"/>
  <c r="BQ139" i="4"/>
  <c r="BM139" i="4"/>
  <c r="BI139" i="4"/>
  <c r="BE139" i="4"/>
  <c r="BT139" i="4"/>
  <c r="BD139" i="4"/>
  <c r="BX139" i="4"/>
  <c r="BP139" i="4"/>
  <c r="BH139" i="4"/>
  <c r="BL139" i="4"/>
  <c r="BW135" i="4"/>
  <c r="BS135" i="4"/>
  <c r="BO135" i="4"/>
  <c r="BK135" i="4"/>
  <c r="BG135" i="4"/>
  <c r="BC135" i="4"/>
  <c r="BV135" i="4"/>
  <c r="BR135" i="4"/>
  <c r="BN135" i="4"/>
  <c r="BJ135" i="4"/>
  <c r="BF135" i="4"/>
  <c r="BY135" i="4"/>
  <c r="BU135" i="4"/>
  <c r="BQ135" i="4"/>
  <c r="BM135" i="4"/>
  <c r="BI135" i="4"/>
  <c r="BE135" i="4"/>
  <c r="BP135" i="4"/>
  <c r="BL135" i="4"/>
  <c r="BT135" i="4"/>
  <c r="BX135" i="4"/>
  <c r="BH135" i="4"/>
  <c r="BD135" i="4"/>
  <c r="BW131" i="4"/>
  <c r="BS131" i="4"/>
  <c r="BO131" i="4"/>
  <c r="BK131" i="4"/>
  <c r="BG131" i="4"/>
  <c r="BC131" i="4"/>
  <c r="BV131" i="4"/>
  <c r="BR131" i="4"/>
  <c r="BN131" i="4"/>
  <c r="BJ131" i="4"/>
  <c r="BF131" i="4"/>
  <c r="BY131" i="4"/>
  <c r="BU131" i="4"/>
  <c r="BQ131" i="4"/>
  <c r="BM131" i="4"/>
  <c r="BI131" i="4"/>
  <c r="BE131" i="4"/>
  <c r="BL131" i="4"/>
  <c r="BP131" i="4"/>
  <c r="BX131" i="4"/>
  <c r="BH131" i="4"/>
  <c r="BT131" i="4"/>
  <c r="BD131" i="4"/>
  <c r="BW127" i="4"/>
  <c r="BS127" i="4"/>
  <c r="BO127" i="4"/>
  <c r="BK127" i="4"/>
  <c r="BG127" i="4"/>
  <c r="BC127" i="4"/>
  <c r="BV127" i="4"/>
  <c r="BR127" i="4"/>
  <c r="BN127" i="4"/>
  <c r="BJ127" i="4"/>
  <c r="BF127" i="4"/>
  <c r="BY127" i="4"/>
  <c r="BU127" i="4"/>
  <c r="BQ127" i="4"/>
  <c r="BM127" i="4"/>
  <c r="BI127" i="4"/>
  <c r="BE127" i="4"/>
  <c r="BX127" i="4"/>
  <c r="BH127" i="4"/>
  <c r="BL127" i="4"/>
  <c r="BT127" i="4"/>
  <c r="BD127" i="4"/>
  <c r="BP127" i="4"/>
  <c r="BW123" i="4"/>
  <c r="BS123" i="4"/>
  <c r="BO123" i="4"/>
  <c r="BK123" i="4"/>
  <c r="BG123" i="4"/>
  <c r="BC123" i="4"/>
  <c r="BV123" i="4"/>
  <c r="BR123" i="4"/>
  <c r="BN123" i="4"/>
  <c r="BJ123" i="4"/>
  <c r="BF123" i="4"/>
  <c r="BY123" i="4"/>
  <c r="BU123" i="4"/>
  <c r="BQ123" i="4"/>
  <c r="BM123" i="4"/>
  <c r="BI123" i="4"/>
  <c r="BE123" i="4"/>
  <c r="BT123" i="4"/>
  <c r="BD123" i="4"/>
  <c r="BH123" i="4"/>
  <c r="BP123" i="4"/>
  <c r="BX123" i="4"/>
  <c r="BL123" i="4"/>
  <c r="BW119" i="4"/>
  <c r="BS119" i="4"/>
  <c r="BO119" i="4"/>
  <c r="BK119" i="4"/>
  <c r="BG119" i="4"/>
  <c r="BC119" i="4"/>
  <c r="BV119" i="4"/>
  <c r="BR119" i="4"/>
  <c r="BN119" i="4"/>
  <c r="BJ119" i="4"/>
  <c r="BF119" i="4"/>
  <c r="BY119" i="4"/>
  <c r="BU119" i="4"/>
  <c r="BQ119" i="4"/>
  <c r="BM119" i="4"/>
  <c r="BI119" i="4"/>
  <c r="BE119" i="4"/>
  <c r="BP119" i="4"/>
  <c r="BD119" i="4"/>
  <c r="BL119" i="4"/>
  <c r="BT119" i="4"/>
  <c r="BX119" i="4"/>
  <c r="BH119" i="4"/>
  <c r="BW115" i="4"/>
  <c r="BS115" i="4"/>
  <c r="BO115" i="4"/>
  <c r="BK115" i="4"/>
  <c r="BG115" i="4"/>
  <c r="BC115" i="4"/>
  <c r="BV115" i="4"/>
  <c r="BR115" i="4"/>
  <c r="BN115" i="4"/>
  <c r="BJ115" i="4"/>
  <c r="BF115" i="4"/>
  <c r="BY115" i="4"/>
  <c r="BU115" i="4"/>
  <c r="BQ115" i="4"/>
  <c r="BM115" i="4"/>
  <c r="BI115" i="4"/>
  <c r="BE115" i="4"/>
  <c r="BL115" i="4"/>
  <c r="BP115" i="4"/>
  <c r="BX115" i="4"/>
  <c r="BH115" i="4"/>
  <c r="BT115" i="4"/>
  <c r="BD115" i="4"/>
  <c r="BW111" i="4"/>
  <c r="BS111" i="4"/>
  <c r="BO111" i="4"/>
  <c r="BK111" i="4"/>
  <c r="BG111" i="4"/>
  <c r="BC111" i="4"/>
  <c r="BV111" i="4"/>
  <c r="BR111" i="4"/>
  <c r="BN111" i="4"/>
  <c r="BJ111" i="4"/>
  <c r="BF111" i="4"/>
  <c r="BY111" i="4"/>
  <c r="BU111" i="4"/>
  <c r="BQ111" i="4"/>
  <c r="BM111" i="4"/>
  <c r="BI111" i="4"/>
  <c r="BE111" i="4"/>
  <c r="BX111" i="4"/>
  <c r="BH111" i="4"/>
  <c r="BL111" i="4"/>
  <c r="BT111" i="4"/>
  <c r="BD111" i="4"/>
  <c r="BP111" i="4"/>
  <c r="BW107" i="4"/>
  <c r="BS107" i="4"/>
  <c r="BO107" i="4"/>
  <c r="BK107" i="4"/>
  <c r="BG107" i="4"/>
  <c r="BC107" i="4"/>
  <c r="BV107" i="4"/>
  <c r="BR107" i="4"/>
  <c r="BN107" i="4"/>
  <c r="BJ107" i="4"/>
  <c r="BF107" i="4"/>
  <c r="BY107" i="4"/>
  <c r="BU107" i="4"/>
  <c r="BQ107" i="4"/>
  <c r="BM107" i="4"/>
  <c r="BI107" i="4"/>
  <c r="BE107" i="4"/>
  <c r="BT107" i="4"/>
  <c r="BD107" i="4"/>
  <c r="BP107" i="4"/>
  <c r="BH107" i="4"/>
  <c r="BL107" i="4"/>
  <c r="BX107" i="4"/>
  <c r="BW103" i="4"/>
  <c r="BS103" i="4"/>
  <c r="BO103" i="4"/>
  <c r="BK103" i="4"/>
  <c r="BG103" i="4"/>
  <c r="BC103" i="4"/>
  <c r="BV103" i="4"/>
  <c r="BR103" i="4"/>
  <c r="BN103" i="4"/>
  <c r="BJ103" i="4"/>
  <c r="BF103" i="4"/>
  <c r="BY103" i="4"/>
  <c r="BU103" i="4"/>
  <c r="BQ103" i="4"/>
  <c r="BM103" i="4"/>
  <c r="BI103" i="4"/>
  <c r="BE103" i="4"/>
  <c r="BP103" i="4"/>
  <c r="BL103" i="4"/>
  <c r="BD103" i="4"/>
  <c r="BX103" i="4"/>
  <c r="BH103" i="4"/>
  <c r="BT103" i="4"/>
  <c r="BW99" i="4"/>
  <c r="BS99" i="4"/>
  <c r="BO99" i="4"/>
  <c r="BK99" i="4"/>
  <c r="BG99" i="4"/>
  <c r="BC99" i="4"/>
  <c r="BV99" i="4"/>
  <c r="BR99" i="4"/>
  <c r="BN99" i="4"/>
  <c r="BJ99" i="4"/>
  <c r="BF99" i="4"/>
  <c r="BY99" i="4"/>
  <c r="BU99" i="4"/>
  <c r="BQ99" i="4"/>
  <c r="BM99" i="4"/>
  <c r="BI99" i="4"/>
  <c r="BE99" i="4"/>
  <c r="BL99" i="4"/>
  <c r="BP99" i="4"/>
  <c r="BX99" i="4"/>
  <c r="BH99" i="4"/>
  <c r="BT99" i="4"/>
  <c r="BD99" i="4"/>
  <c r="BW95" i="4"/>
  <c r="BS95" i="4"/>
  <c r="BO95" i="4"/>
  <c r="BK95" i="4"/>
  <c r="BG95" i="4"/>
  <c r="BC95" i="4"/>
  <c r="BV95" i="4"/>
  <c r="BR95" i="4"/>
  <c r="BN95" i="4"/>
  <c r="BJ95" i="4"/>
  <c r="BF95" i="4"/>
  <c r="BY95" i="4"/>
  <c r="BU95" i="4"/>
  <c r="BQ95" i="4"/>
  <c r="BM95" i="4"/>
  <c r="BI95" i="4"/>
  <c r="BE95" i="4"/>
  <c r="BX95" i="4"/>
  <c r="BH95" i="4"/>
  <c r="BL95" i="4"/>
  <c r="BT95" i="4"/>
  <c r="BD95" i="4"/>
  <c r="BP95" i="4"/>
  <c r="BW91" i="4"/>
  <c r="BS91" i="4"/>
  <c r="BO91" i="4"/>
  <c r="BK91" i="4"/>
  <c r="BG91" i="4"/>
  <c r="BC91" i="4"/>
  <c r="BV91" i="4"/>
  <c r="BR91" i="4"/>
  <c r="BN91" i="4"/>
  <c r="BJ91" i="4"/>
  <c r="BF91" i="4"/>
  <c r="BY91" i="4"/>
  <c r="BU91" i="4"/>
  <c r="BQ91" i="4"/>
  <c r="BM91" i="4"/>
  <c r="BI91" i="4"/>
  <c r="BE91" i="4"/>
  <c r="BT91" i="4"/>
  <c r="BD91" i="4"/>
  <c r="BH91" i="4"/>
  <c r="BP91" i="4"/>
  <c r="BL91" i="4"/>
  <c r="BX91" i="4"/>
  <c r="BW87" i="4"/>
  <c r="BS87" i="4"/>
  <c r="BO87" i="4"/>
  <c r="BK87" i="4"/>
  <c r="BG87" i="4"/>
  <c r="BC87" i="4"/>
  <c r="BV87" i="4"/>
  <c r="BR87" i="4"/>
  <c r="BN87" i="4"/>
  <c r="BJ87" i="4"/>
  <c r="BF87" i="4"/>
  <c r="BY87" i="4"/>
  <c r="BU87" i="4"/>
  <c r="BQ87" i="4"/>
  <c r="BM87" i="4"/>
  <c r="BI87" i="4"/>
  <c r="BE87" i="4"/>
  <c r="BP87" i="4"/>
  <c r="BT87" i="4"/>
  <c r="BL87" i="4"/>
  <c r="BD87" i="4"/>
  <c r="BX87" i="4"/>
  <c r="BH87" i="4"/>
  <c r="BW83" i="4"/>
  <c r="BS83" i="4"/>
  <c r="BO83" i="4"/>
  <c r="BK83" i="4"/>
  <c r="BG83" i="4"/>
  <c r="BC83" i="4"/>
  <c r="BV83" i="4"/>
  <c r="BR83" i="4"/>
  <c r="BN83" i="4"/>
  <c r="BJ83" i="4"/>
  <c r="BF83" i="4"/>
  <c r="BY83" i="4"/>
  <c r="BU83" i="4"/>
  <c r="BQ83" i="4"/>
  <c r="BM83" i="4"/>
  <c r="BI83" i="4"/>
  <c r="BE83" i="4"/>
  <c r="BL83" i="4"/>
  <c r="BP83" i="4"/>
  <c r="BX83" i="4"/>
  <c r="BH83" i="4"/>
  <c r="BT83" i="4"/>
  <c r="BD83" i="4"/>
  <c r="BW79" i="4"/>
  <c r="BS79" i="4"/>
  <c r="BO79" i="4"/>
  <c r="BK79" i="4"/>
  <c r="BG79" i="4"/>
  <c r="BC79" i="4"/>
  <c r="BV79" i="4"/>
  <c r="BR79" i="4"/>
  <c r="BN79" i="4"/>
  <c r="BJ79" i="4"/>
  <c r="BF79" i="4"/>
  <c r="BY79" i="4"/>
  <c r="BU79" i="4"/>
  <c r="BQ79" i="4"/>
  <c r="BM79" i="4"/>
  <c r="BI79" i="4"/>
  <c r="BE79" i="4"/>
  <c r="BX79" i="4"/>
  <c r="BH79" i="4"/>
  <c r="BT79" i="4"/>
  <c r="BD79" i="4"/>
  <c r="BL79" i="4"/>
  <c r="BP79" i="4"/>
  <c r="BW75" i="4"/>
  <c r="BS75" i="4"/>
  <c r="BO75" i="4"/>
  <c r="BK75" i="4"/>
  <c r="BG75" i="4"/>
  <c r="BC75" i="4"/>
  <c r="BV75" i="4"/>
  <c r="BR75" i="4"/>
  <c r="BN75" i="4"/>
  <c r="BJ75" i="4"/>
  <c r="BF75" i="4"/>
  <c r="BY75" i="4"/>
  <c r="BU75" i="4"/>
  <c r="BQ75" i="4"/>
  <c r="BM75" i="4"/>
  <c r="BI75" i="4"/>
  <c r="BE75" i="4"/>
  <c r="BT75" i="4"/>
  <c r="BD75" i="4"/>
  <c r="BX75" i="4"/>
  <c r="BP75" i="4"/>
  <c r="BH75" i="4"/>
  <c r="BL75" i="4"/>
  <c r="BW71" i="4"/>
  <c r="BS71" i="4"/>
  <c r="BO71" i="4"/>
  <c r="BK71" i="4"/>
  <c r="BG71" i="4"/>
  <c r="BC71" i="4"/>
  <c r="BV71" i="4"/>
  <c r="BR71" i="4"/>
  <c r="BN71" i="4"/>
  <c r="BJ71" i="4"/>
  <c r="BF71" i="4"/>
  <c r="BY71" i="4"/>
  <c r="BU71" i="4"/>
  <c r="BQ71" i="4"/>
  <c r="BM71" i="4"/>
  <c r="BI71" i="4"/>
  <c r="BE71" i="4"/>
  <c r="BP71" i="4"/>
  <c r="BL71" i="4"/>
  <c r="BD71" i="4"/>
  <c r="BX71" i="4"/>
  <c r="BH71" i="4"/>
  <c r="BT71" i="4"/>
  <c r="BW67" i="4"/>
  <c r="BS67" i="4"/>
  <c r="BO67" i="4"/>
  <c r="BK67" i="4"/>
  <c r="BG67" i="4"/>
  <c r="BC67" i="4"/>
  <c r="BV67" i="4"/>
  <c r="BR67" i="4"/>
  <c r="BN67" i="4"/>
  <c r="BJ67" i="4"/>
  <c r="BF67" i="4"/>
  <c r="BY67" i="4"/>
  <c r="BU67" i="4"/>
  <c r="BQ67" i="4"/>
  <c r="BM67" i="4"/>
  <c r="BI67" i="4"/>
  <c r="BE67" i="4"/>
  <c r="BL67" i="4"/>
  <c r="BX67" i="4"/>
  <c r="BH67" i="4"/>
  <c r="BT67" i="4"/>
  <c r="BD67" i="4"/>
  <c r="BP67" i="4"/>
  <c r="BW63" i="4"/>
  <c r="BS63" i="4"/>
  <c r="BO63" i="4"/>
  <c r="BK63" i="4"/>
  <c r="BG63" i="4"/>
  <c r="BC63" i="4"/>
  <c r="BV63" i="4"/>
  <c r="BR63" i="4"/>
  <c r="BN63" i="4"/>
  <c r="BJ63" i="4"/>
  <c r="BF63" i="4"/>
  <c r="BY63" i="4"/>
  <c r="BU63" i="4"/>
  <c r="BQ63" i="4"/>
  <c r="BM63" i="4"/>
  <c r="BI63" i="4"/>
  <c r="BE63" i="4"/>
  <c r="BX63" i="4"/>
  <c r="BH63" i="4"/>
  <c r="BT63" i="4"/>
  <c r="BD63" i="4"/>
  <c r="BP63" i="4"/>
  <c r="BL63" i="4"/>
  <c r="BW59" i="4"/>
  <c r="BS59" i="4"/>
  <c r="BO59" i="4"/>
  <c r="BK59" i="4"/>
  <c r="BG59" i="4"/>
  <c r="BC59" i="4"/>
  <c r="BV59" i="4"/>
  <c r="BR59" i="4"/>
  <c r="BN59" i="4"/>
  <c r="BJ59" i="4"/>
  <c r="BF59" i="4"/>
  <c r="BY59" i="4"/>
  <c r="BU59" i="4"/>
  <c r="BQ59" i="4"/>
  <c r="BM59" i="4"/>
  <c r="BI59" i="4"/>
  <c r="BE59" i="4"/>
  <c r="BT59" i="4"/>
  <c r="BD59" i="4"/>
  <c r="BP59" i="4"/>
  <c r="BH59" i="4"/>
  <c r="BL59" i="4"/>
  <c r="BX59" i="4"/>
  <c r="BW55" i="4"/>
  <c r="BS55" i="4"/>
  <c r="BO55" i="4"/>
  <c r="BK55" i="4"/>
  <c r="BG55" i="4"/>
  <c r="BC55" i="4"/>
  <c r="BV55" i="4"/>
  <c r="BR55" i="4"/>
  <c r="BN55" i="4"/>
  <c r="BJ55" i="4"/>
  <c r="BF55" i="4"/>
  <c r="BY55" i="4"/>
  <c r="BU55" i="4"/>
  <c r="BQ55" i="4"/>
  <c r="BM55" i="4"/>
  <c r="BI55" i="4"/>
  <c r="BE55" i="4"/>
  <c r="BP55" i="4"/>
  <c r="BD55" i="4"/>
  <c r="BL55" i="4"/>
  <c r="BT55" i="4"/>
  <c r="BX55" i="4"/>
  <c r="BH55" i="4"/>
  <c r="BW51" i="4"/>
  <c r="BS51" i="4"/>
  <c r="BO51" i="4"/>
  <c r="BK51" i="4"/>
  <c r="BG51" i="4"/>
  <c r="BC51" i="4"/>
  <c r="BV51" i="4"/>
  <c r="BR51" i="4"/>
  <c r="BN51" i="4"/>
  <c r="BJ51" i="4"/>
  <c r="BF51" i="4"/>
  <c r="BY51" i="4"/>
  <c r="BU51" i="4"/>
  <c r="BQ51" i="4"/>
  <c r="BM51" i="4"/>
  <c r="BI51" i="4"/>
  <c r="BE51" i="4"/>
  <c r="BL51" i="4"/>
  <c r="BX51" i="4"/>
  <c r="BH51" i="4"/>
  <c r="BT51" i="4"/>
  <c r="BD51" i="4"/>
  <c r="BP51" i="4"/>
  <c r="BW47" i="4"/>
  <c r="BS47" i="4"/>
  <c r="BO47" i="4"/>
  <c r="BK47" i="4"/>
  <c r="BG47" i="4"/>
  <c r="BC47" i="4"/>
  <c r="BV47" i="4"/>
  <c r="BR47" i="4"/>
  <c r="BN47" i="4"/>
  <c r="BJ47" i="4"/>
  <c r="BF47" i="4"/>
  <c r="BY47" i="4"/>
  <c r="BU47" i="4"/>
  <c r="BQ47" i="4"/>
  <c r="BM47" i="4"/>
  <c r="BI47" i="4"/>
  <c r="BE47" i="4"/>
  <c r="BX47" i="4"/>
  <c r="BH47" i="4"/>
  <c r="BL47" i="4"/>
  <c r="BT47" i="4"/>
  <c r="BD47" i="4"/>
  <c r="BP47" i="4"/>
  <c r="BW43" i="4"/>
  <c r="BS43" i="4"/>
  <c r="BO43" i="4"/>
  <c r="BK43" i="4"/>
  <c r="BG43" i="4"/>
  <c r="BC43" i="4"/>
  <c r="BV43" i="4"/>
  <c r="BR43" i="4"/>
  <c r="BN43" i="4"/>
  <c r="BJ43" i="4"/>
  <c r="BF43" i="4"/>
  <c r="BY43" i="4"/>
  <c r="BU43" i="4"/>
  <c r="BQ43" i="4"/>
  <c r="BM43" i="4"/>
  <c r="BI43" i="4"/>
  <c r="BE43" i="4"/>
  <c r="BT43" i="4"/>
  <c r="BD43" i="4"/>
  <c r="BH43" i="4"/>
  <c r="BP43" i="4"/>
  <c r="BX43" i="4"/>
  <c r="BL43" i="4"/>
  <c r="BW39" i="4"/>
  <c r="BS39" i="4"/>
  <c r="BO39" i="4"/>
  <c r="BK39" i="4"/>
  <c r="BG39" i="4"/>
  <c r="BC39" i="4"/>
  <c r="BV39" i="4"/>
  <c r="BR39" i="4"/>
  <c r="BN39" i="4"/>
  <c r="BJ39" i="4"/>
  <c r="BF39" i="4"/>
  <c r="BY39" i="4"/>
  <c r="BU39" i="4"/>
  <c r="BQ39" i="4"/>
  <c r="BM39" i="4"/>
  <c r="BI39" i="4"/>
  <c r="BE39" i="4"/>
  <c r="BP39" i="4"/>
  <c r="BD39" i="4"/>
  <c r="BL39" i="4"/>
  <c r="BT39" i="4"/>
  <c r="BX39" i="4"/>
  <c r="BH39" i="4"/>
  <c r="BW35" i="4"/>
  <c r="BS35" i="4"/>
  <c r="BO35" i="4"/>
  <c r="BK35" i="4"/>
  <c r="BG35" i="4"/>
  <c r="BC35" i="4"/>
  <c r="BV35" i="4"/>
  <c r="BR35" i="4"/>
  <c r="BN35" i="4"/>
  <c r="BJ35" i="4"/>
  <c r="BF35" i="4"/>
  <c r="BY35" i="4"/>
  <c r="BU35" i="4"/>
  <c r="BQ35" i="4"/>
  <c r="BM35" i="4"/>
  <c r="BI35" i="4"/>
  <c r="BE35" i="4"/>
  <c r="BL35" i="4"/>
  <c r="BP35" i="4"/>
  <c r="BX35" i="4"/>
  <c r="BH35" i="4"/>
  <c r="BT35" i="4"/>
  <c r="BD35" i="4"/>
  <c r="BW31" i="4"/>
  <c r="BS31" i="4"/>
  <c r="BO31" i="4"/>
  <c r="BK31" i="4"/>
  <c r="BG31" i="4"/>
  <c r="BC31" i="4"/>
  <c r="BV31" i="4"/>
  <c r="BR31" i="4"/>
  <c r="BN31" i="4"/>
  <c r="BJ31" i="4"/>
  <c r="BF31" i="4"/>
  <c r="BY31" i="4"/>
  <c r="BU31" i="4"/>
  <c r="BQ31" i="4"/>
  <c r="BM31" i="4"/>
  <c r="BI31" i="4"/>
  <c r="BE31" i="4"/>
  <c r="BX31" i="4"/>
  <c r="BH31" i="4"/>
  <c r="BL31" i="4"/>
  <c r="BT31" i="4"/>
  <c r="BD31" i="4"/>
  <c r="BP31" i="4"/>
  <c r="BW27" i="4"/>
  <c r="BS27" i="4"/>
  <c r="BO27" i="4"/>
  <c r="BK27" i="4"/>
  <c r="BG27" i="4"/>
  <c r="BC27" i="4"/>
  <c r="BV27" i="4"/>
  <c r="BR27" i="4"/>
  <c r="BN27" i="4"/>
  <c r="BJ27" i="4"/>
  <c r="BF27" i="4"/>
  <c r="BY27" i="4"/>
  <c r="BU27" i="4"/>
  <c r="BQ27" i="4"/>
  <c r="BM27" i="4"/>
  <c r="BI27" i="4"/>
  <c r="BE27" i="4"/>
  <c r="BT27" i="4"/>
  <c r="BD27" i="4"/>
  <c r="BH27" i="4"/>
  <c r="BP27" i="4"/>
  <c r="BX27" i="4"/>
  <c r="BL27" i="4"/>
  <c r="BW23" i="4"/>
  <c r="BS23" i="4"/>
  <c r="BO23" i="4"/>
  <c r="BK23" i="4"/>
  <c r="BG23" i="4"/>
  <c r="BC23" i="4"/>
  <c r="BV23" i="4"/>
  <c r="BR23" i="4"/>
  <c r="BN23" i="4"/>
  <c r="BJ23" i="4"/>
  <c r="BF23" i="4"/>
  <c r="BY23" i="4"/>
  <c r="BU23" i="4"/>
  <c r="BQ23" i="4"/>
  <c r="BM23" i="4"/>
  <c r="BI23" i="4"/>
  <c r="BE23" i="4"/>
  <c r="BP23" i="4"/>
  <c r="BD23" i="4"/>
  <c r="BL23" i="4"/>
  <c r="BT23" i="4"/>
  <c r="BX23" i="4"/>
  <c r="BH23" i="4"/>
  <c r="BY19" i="4"/>
  <c r="BX19" i="4" s="1"/>
  <c r="BW19" i="4" s="1"/>
  <c r="BV19" i="4" s="1"/>
  <c r="BU19" i="4" s="1"/>
  <c r="BT19" i="4" s="1"/>
  <c r="BS19" i="4" s="1"/>
  <c r="BR19" i="4" s="1"/>
  <c r="BQ19" i="4" s="1"/>
  <c r="BP19" i="4" s="1"/>
  <c r="BO19" i="4" s="1"/>
  <c r="BN19" i="4" s="1"/>
  <c r="BM19" i="4" s="1"/>
  <c r="BL19" i="4" s="1"/>
  <c r="BK19" i="4" s="1"/>
  <c r="BJ19" i="4" s="1"/>
  <c r="BI19" i="4" s="1"/>
  <c r="BH19" i="4" s="1"/>
  <c r="BG19" i="4" s="1"/>
  <c r="BF19" i="4" s="1"/>
  <c r="BE19" i="4" s="1"/>
  <c r="BD19" i="4" s="1"/>
  <c r="BC19" i="4" s="1"/>
  <c r="AC19" i="4" s="1"/>
  <c r="I18" i="2" s="1"/>
  <c r="BY15" i="4"/>
  <c r="BX15" i="4" s="1"/>
  <c r="BW15" i="4" s="1"/>
  <c r="BV15" i="4" s="1"/>
  <c r="BU15" i="4" s="1"/>
  <c r="BT15" i="4" s="1"/>
  <c r="BS15" i="4" s="1"/>
  <c r="BR15" i="4" s="1"/>
  <c r="BQ15" i="4" s="1"/>
  <c r="BP15" i="4" s="1"/>
  <c r="BO15" i="4" s="1"/>
  <c r="BN15" i="4" s="1"/>
  <c r="BM15" i="4" s="1"/>
  <c r="BL15" i="4" s="1"/>
  <c r="BK15" i="4" s="1"/>
  <c r="BJ15" i="4" s="1"/>
  <c r="BI15" i="4" s="1"/>
  <c r="BH15" i="4" s="1"/>
  <c r="BG15" i="4" s="1"/>
  <c r="BF15" i="4" s="1"/>
  <c r="BE15" i="4" s="1"/>
  <c r="BD15" i="4" s="1"/>
  <c r="BC15" i="4" s="1"/>
  <c r="AC15" i="4" s="1"/>
  <c r="I14" i="2" s="1"/>
  <c r="AC27" i="4"/>
  <c r="I26" i="2" s="1"/>
  <c r="AC43" i="4"/>
  <c r="I42" i="2" s="1"/>
  <c r="AC59" i="4"/>
  <c r="I58" i="2" s="1"/>
  <c r="AC75" i="4"/>
  <c r="I74" i="2" s="1"/>
  <c r="AC91" i="4"/>
  <c r="I90" i="2" s="1"/>
  <c r="AC107" i="4"/>
  <c r="I106" i="2" s="1"/>
  <c r="AC123" i="4"/>
  <c r="I122" i="2" s="1"/>
  <c r="AC139" i="4"/>
  <c r="I138" i="2" s="1"/>
  <c r="AC155" i="4"/>
  <c r="I154" i="2" s="1"/>
  <c r="AC171" i="4"/>
  <c r="I170" i="2" s="1"/>
  <c r="AC187" i="4"/>
  <c r="I186" i="2" s="1"/>
  <c r="AC203" i="4"/>
  <c r="I202" i="2" s="1"/>
  <c r="AC219" i="4"/>
  <c r="I218" i="2" s="1"/>
  <c r="AC235" i="4"/>
  <c r="I234" i="2" s="1"/>
  <c r="AC251" i="4"/>
  <c r="I250" i="2" s="1"/>
  <c r="AC267" i="4"/>
  <c r="I266" i="2" s="1"/>
  <c r="AC283" i="4"/>
  <c r="I282" i="2" s="1"/>
  <c r="AC299" i="4"/>
  <c r="I298" i="2" s="1"/>
  <c r="AC315" i="4"/>
  <c r="I314" i="2" s="1"/>
  <c r="AC331" i="4"/>
  <c r="I330" i="2" s="1"/>
  <c r="AC347" i="4"/>
  <c r="I346" i="2" s="1"/>
  <c r="AC363" i="4"/>
  <c r="I362" i="2" s="1"/>
  <c r="AC379" i="4"/>
  <c r="I378" i="2" s="1"/>
  <c r="AC395" i="4"/>
  <c r="I394" i="2" s="1"/>
  <c r="BV574" i="4"/>
  <c r="BR574" i="4"/>
  <c r="BN574" i="4"/>
  <c r="BJ574" i="4"/>
  <c r="BF574" i="4"/>
  <c r="BS574" i="4"/>
  <c r="BG574" i="4"/>
  <c r="BY574" i="4"/>
  <c r="BU574" i="4"/>
  <c r="BQ574" i="4"/>
  <c r="BM574" i="4"/>
  <c r="BI574" i="4"/>
  <c r="BE574" i="4"/>
  <c r="BW574" i="4"/>
  <c r="BK574" i="4"/>
  <c r="BX574" i="4"/>
  <c r="BT574" i="4"/>
  <c r="BP574" i="4"/>
  <c r="BL574" i="4"/>
  <c r="BH574" i="4"/>
  <c r="BD574" i="4"/>
  <c r="BO574" i="4"/>
  <c r="BC574" i="4"/>
  <c r="AC574" i="4"/>
  <c r="I573" i="2" s="1"/>
  <c r="BV570" i="4"/>
  <c r="BR570" i="4"/>
  <c r="BN570" i="4"/>
  <c r="BJ570" i="4"/>
  <c r="BF570" i="4"/>
  <c r="BS570" i="4"/>
  <c r="BK570" i="4"/>
  <c r="BY570" i="4"/>
  <c r="BU570" i="4"/>
  <c r="BQ570" i="4"/>
  <c r="BM570" i="4"/>
  <c r="BI570" i="4"/>
  <c r="BE570" i="4"/>
  <c r="BO570" i="4"/>
  <c r="BC570" i="4"/>
  <c r="BX570" i="4"/>
  <c r="BT570" i="4"/>
  <c r="BP570" i="4"/>
  <c r="BL570" i="4"/>
  <c r="BH570" i="4"/>
  <c r="BD570" i="4"/>
  <c r="BW570" i="4"/>
  <c r="BG570" i="4"/>
  <c r="AC570" i="4"/>
  <c r="I569" i="2" s="1"/>
  <c r="BV566" i="4"/>
  <c r="BR566" i="4"/>
  <c r="BN566" i="4"/>
  <c r="BJ566" i="4"/>
  <c r="BF566" i="4"/>
  <c r="BO566" i="4"/>
  <c r="BC566" i="4"/>
  <c r="BY566" i="4"/>
  <c r="BU566" i="4"/>
  <c r="BQ566" i="4"/>
  <c r="BM566" i="4"/>
  <c r="BI566" i="4"/>
  <c r="BE566" i="4"/>
  <c r="BS566" i="4"/>
  <c r="BG566" i="4"/>
  <c r="BX566" i="4"/>
  <c r="BT566" i="4"/>
  <c r="BP566" i="4"/>
  <c r="BL566" i="4"/>
  <c r="BH566" i="4"/>
  <c r="BD566" i="4"/>
  <c r="BW566" i="4"/>
  <c r="BK566" i="4"/>
  <c r="AC566" i="4"/>
  <c r="I565" i="2" s="1"/>
  <c r="BV562" i="4"/>
  <c r="BR562" i="4"/>
  <c r="BN562" i="4"/>
  <c r="BJ562" i="4"/>
  <c r="BF562" i="4"/>
  <c r="BO562" i="4"/>
  <c r="BG562" i="4"/>
  <c r="BY562" i="4"/>
  <c r="BU562" i="4"/>
  <c r="BQ562" i="4"/>
  <c r="BM562" i="4"/>
  <c r="BI562" i="4"/>
  <c r="BE562" i="4"/>
  <c r="BS562" i="4"/>
  <c r="BC562" i="4"/>
  <c r="BX562" i="4"/>
  <c r="BT562" i="4"/>
  <c r="BP562" i="4"/>
  <c r="BL562" i="4"/>
  <c r="BH562" i="4"/>
  <c r="BD562" i="4"/>
  <c r="BW562" i="4"/>
  <c r="BK562" i="4"/>
  <c r="AC562" i="4"/>
  <c r="I561" i="2" s="1"/>
  <c r="BV558" i="4"/>
  <c r="BR558" i="4"/>
  <c r="BN558" i="4"/>
  <c r="BJ558" i="4"/>
  <c r="BF558" i="4"/>
  <c r="BS558" i="4"/>
  <c r="BC558" i="4"/>
  <c r="BY558" i="4"/>
  <c r="BU558" i="4"/>
  <c r="BQ558" i="4"/>
  <c r="BM558" i="4"/>
  <c r="BI558" i="4"/>
  <c r="BE558" i="4"/>
  <c r="BW558" i="4"/>
  <c r="BK558" i="4"/>
  <c r="BX558" i="4"/>
  <c r="BT558" i="4"/>
  <c r="BP558" i="4"/>
  <c r="BL558" i="4"/>
  <c r="BH558" i="4"/>
  <c r="BD558" i="4"/>
  <c r="BO558" i="4"/>
  <c r="BG558" i="4"/>
  <c r="AC558" i="4"/>
  <c r="I557" i="2" s="1"/>
  <c r="BV554" i="4"/>
  <c r="BR554" i="4"/>
  <c r="BN554" i="4"/>
  <c r="BJ554" i="4"/>
  <c r="BF554" i="4"/>
  <c r="BO554" i="4"/>
  <c r="BC554" i="4"/>
  <c r="BY554" i="4"/>
  <c r="BU554" i="4"/>
  <c r="BQ554" i="4"/>
  <c r="BM554" i="4"/>
  <c r="BI554" i="4"/>
  <c r="BE554" i="4"/>
  <c r="BW554" i="4"/>
  <c r="BK554" i="4"/>
  <c r="BX554" i="4"/>
  <c r="BT554" i="4"/>
  <c r="BP554" i="4"/>
  <c r="BL554" i="4"/>
  <c r="BH554" i="4"/>
  <c r="BD554" i="4"/>
  <c r="BS554" i="4"/>
  <c r="BG554" i="4"/>
  <c r="AC554" i="4"/>
  <c r="I553" i="2" s="1"/>
  <c r="BV550" i="4"/>
  <c r="BR550" i="4"/>
  <c r="BN550" i="4"/>
  <c r="BJ550" i="4"/>
  <c r="BF550" i="4"/>
  <c r="BW550" i="4"/>
  <c r="BG550" i="4"/>
  <c r="BY550" i="4"/>
  <c r="BU550" i="4"/>
  <c r="BQ550" i="4"/>
  <c r="BM550" i="4"/>
  <c r="BI550" i="4"/>
  <c r="BE550" i="4"/>
  <c r="BS550" i="4"/>
  <c r="BC550" i="4"/>
  <c r="BX550" i="4"/>
  <c r="BT550" i="4"/>
  <c r="BP550" i="4"/>
  <c r="BL550" i="4"/>
  <c r="BH550" i="4"/>
  <c r="BD550" i="4"/>
  <c r="BO550" i="4"/>
  <c r="BK550" i="4"/>
  <c r="AC550" i="4"/>
  <c r="I549" i="2" s="1"/>
  <c r="BV546" i="4"/>
  <c r="BR546" i="4"/>
  <c r="BN546" i="4"/>
  <c r="BJ546" i="4"/>
  <c r="BF546" i="4"/>
  <c r="BW546" i="4"/>
  <c r="BK546" i="4"/>
  <c r="BY546" i="4"/>
  <c r="BU546" i="4"/>
  <c r="BQ546" i="4"/>
  <c r="BM546" i="4"/>
  <c r="BI546" i="4"/>
  <c r="BE546" i="4"/>
  <c r="BS546" i="4"/>
  <c r="BG546" i="4"/>
  <c r="BX546" i="4"/>
  <c r="BT546" i="4"/>
  <c r="BP546" i="4"/>
  <c r="BL546" i="4"/>
  <c r="BH546" i="4"/>
  <c r="BD546" i="4"/>
  <c r="BO546" i="4"/>
  <c r="BC546" i="4"/>
  <c r="AC546" i="4"/>
  <c r="I545" i="2" s="1"/>
  <c r="BV542" i="4"/>
  <c r="BR542" i="4"/>
  <c r="BN542" i="4"/>
  <c r="BJ542" i="4"/>
  <c r="BF542" i="4"/>
  <c r="BS542" i="4"/>
  <c r="BG542" i="4"/>
  <c r="BY542" i="4"/>
  <c r="BU542" i="4"/>
  <c r="BQ542" i="4"/>
  <c r="BM542" i="4"/>
  <c r="BI542" i="4"/>
  <c r="BE542" i="4"/>
  <c r="BW542" i="4"/>
  <c r="BK542" i="4"/>
  <c r="BX542" i="4"/>
  <c r="BT542" i="4"/>
  <c r="BP542" i="4"/>
  <c r="BL542" i="4"/>
  <c r="BH542" i="4"/>
  <c r="BD542" i="4"/>
  <c r="BO542" i="4"/>
  <c r="BC542" i="4"/>
  <c r="AC542" i="4"/>
  <c r="I541" i="2" s="1"/>
  <c r="BV538" i="4"/>
  <c r="BR538" i="4"/>
  <c r="BN538" i="4"/>
  <c r="BJ538" i="4"/>
  <c r="BF538" i="4"/>
  <c r="BW538" i="4"/>
  <c r="BG538" i="4"/>
  <c r="BY538" i="4"/>
  <c r="BU538" i="4"/>
  <c r="BQ538" i="4"/>
  <c r="BM538" i="4"/>
  <c r="BI538" i="4"/>
  <c r="BE538" i="4"/>
  <c r="BO538" i="4"/>
  <c r="BC538" i="4"/>
  <c r="BX538" i="4"/>
  <c r="BT538" i="4"/>
  <c r="BP538" i="4"/>
  <c r="BL538" i="4"/>
  <c r="BH538" i="4"/>
  <c r="BD538" i="4"/>
  <c r="BS538" i="4"/>
  <c r="BK538" i="4"/>
  <c r="AC538" i="4"/>
  <c r="I537" i="2" s="1"/>
  <c r="BV534" i="4"/>
  <c r="BR534" i="4"/>
  <c r="BN534" i="4"/>
  <c r="BJ534" i="4"/>
  <c r="BF534" i="4"/>
  <c r="BS534" i="4"/>
  <c r="BK534" i="4"/>
  <c r="BY534" i="4"/>
  <c r="BU534" i="4"/>
  <c r="BQ534" i="4"/>
  <c r="BM534" i="4"/>
  <c r="BI534" i="4"/>
  <c r="BE534" i="4"/>
  <c r="BW534" i="4"/>
  <c r="BG534" i="4"/>
  <c r="BX534" i="4"/>
  <c r="BT534" i="4"/>
  <c r="BP534" i="4"/>
  <c r="BL534" i="4"/>
  <c r="BH534" i="4"/>
  <c r="BD534" i="4"/>
  <c r="BO534" i="4"/>
  <c r="BC534" i="4"/>
  <c r="AC534" i="4"/>
  <c r="I533" i="2" s="1"/>
  <c r="BV530" i="4"/>
  <c r="BR530" i="4"/>
  <c r="BN530" i="4"/>
  <c r="BJ530" i="4"/>
  <c r="BF530" i="4"/>
  <c r="BO530" i="4"/>
  <c r="BG530" i="4"/>
  <c r="BY530" i="4"/>
  <c r="BU530" i="4"/>
  <c r="BQ530" i="4"/>
  <c r="BM530" i="4"/>
  <c r="BI530" i="4"/>
  <c r="BE530" i="4"/>
  <c r="BW530" i="4"/>
  <c r="BC530" i="4"/>
  <c r="BX530" i="4"/>
  <c r="BT530" i="4"/>
  <c r="BP530" i="4"/>
  <c r="BL530" i="4"/>
  <c r="BH530" i="4"/>
  <c r="BD530" i="4"/>
  <c r="BS530" i="4"/>
  <c r="BK530" i="4"/>
  <c r="AC530" i="4"/>
  <c r="I529" i="2" s="1"/>
  <c r="BV526" i="4"/>
  <c r="BR526" i="4"/>
  <c r="BN526" i="4"/>
  <c r="BJ526" i="4"/>
  <c r="BF526" i="4"/>
  <c r="BO526" i="4"/>
  <c r="BC526" i="4"/>
  <c r="BY526" i="4"/>
  <c r="BU526" i="4"/>
  <c r="BQ526" i="4"/>
  <c r="BM526" i="4"/>
  <c r="BI526" i="4"/>
  <c r="BE526" i="4"/>
  <c r="BS526" i="4"/>
  <c r="BK526" i="4"/>
  <c r="BX526" i="4"/>
  <c r="BT526" i="4"/>
  <c r="BP526" i="4"/>
  <c r="BL526" i="4"/>
  <c r="BH526" i="4"/>
  <c r="BD526" i="4"/>
  <c r="BW526" i="4"/>
  <c r="BG526" i="4"/>
  <c r="AC526" i="4"/>
  <c r="I525" i="2" s="1"/>
  <c r="BV522" i="4"/>
  <c r="BR522" i="4"/>
  <c r="BN522" i="4"/>
  <c r="BJ522" i="4"/>
  <c r="BF522" i="4"/>
  <c r="BS522" i="4"/>
  <c r="BC522" i="4"/>
  <c r="BY522" i="4"/>
  <c r="BU522" i="4"/>
  <c r="BQ522" i="4"/>
  <c r="BM522" i="4"/>
  <c r="BI522" i="4"/>
  <c r="BE522" i="4"/>
  <c r="BO522" i="4"/>
  <c r="BG522" i="4"/>
  <c r="BX522" i="4"/>
  <c r="BT522" i="4"/>
  <c r="BP522" i="4"/>
  <c r="BL522" i="4"/>
  <c r="BH522" i="4"/>
  <c r="BD522" i="4"/>
  <c r="BW522" i="4"/>
  <c r="BK522" i="4"/>
  <c r="AC522" i="4"/>
  <c r="I521" i="2" s="1"/>
  <c r="BV518" i="4"/>
  <c r="BR518" i="4"/>
  <c r="BN518" i="4"/>
  <c r="BJ518" i="4"/>
  <c r="BF518" i="4"/>
  <c r="BW518" i="4"/>
  <c r="BK518" i="4"/>
  <c r="BY518" i="4"/>
  <c r="BU518" i="4"/>
  <c r="BQ518" i="4"/>
  <c r="BM518" i="4"/>
  <c r="BI518" i="4"/>
  <c r="BE518" i="4"/>
  <c r="BO518" i="4"/>
  <c r="BC518" i="4"/>
  <c r="BX518" i="4"/>
  <c r="BT518" i="4"/>
  <c r="BP518" i="4"/>
  <c r="BL518" i="4"/>
  <c r="BH518" i="4"/>
  <c r="BD518" i="4"/>
  <c r="BS518" i="4"/>
  <c r="BG518" i="4"/>
  <c r="AC518" i="4"/>
  <c r="I517" i="2" s="1"/>
  <c r="BV514" i="4"/>
  <c r="BR514" i="4"/>
  <c r="BN514" i="4"/>
  <c r="BJ514" i="4"/>
  <c r="BF514" i="4"/>
  <c r="BW514" i="4"/>
  <c r="BG514" i="4"/>
  <c r="BY514" i="4"/>
  <c r="BU514" i="4"/>
  <c r="BQ514" i="4"/>
  <c r="BM514" i="4"/>
  <c r="BI514" i="4"/>
  <c r="BE514" i="4"/>
  <c r="BS514" i="4"/>
  <c r="BC514" i="4"/>
  <c r="BX514" i="4"/>
  <c r="BT514" i="4"/>
  <c r="BP514" i="4"/>
  <c r="BL514" i="4"/>
  <c r="BH514" i="4"/>
  <c r="BD514" i="4"/>
  <c r="BO514" i="4"/>
  <c r="BK514" i="4"/>
  <c r="AC514" i="4"/>
  <c r="I513" i="2" s="1"/>
  <c r="BV510" i="4"/>
  <c r="BR510" i="4"/>
  <c r="BN510" i="4"/>
  <c r="BJ510" i="4"/>
  <c r="BF510" i="4"/>
  <c r="BW510" i="4"/>
  <c r="BC510" i="4"/>
  <c r="BY510" i="4"/>
  <c r="BU510" i="4"/>
  <c r="BQ510" i="4"/>
  <c r="BM510" i="4"/>
  <c r="BI510" i="4"/>
  <c r="BE510" i="4"/>
  <c r="BS510" i="4"/>
  <c r="BK510" i="4"/>
  <c r="BX510" i="4"/>
  <c r="BT510" i="4"/>
  <c r="BP510" i="4"/>
  <c r="BL510" i="4"/>
  <c r="BH510" i="4"/>
  <c r="BD510" i="4"/>
  <c r="BO510" i="4"/>
  <c r="BG510" i="4"/>
  <c r="AC510" i="4"/>
  <c r="I509" i="2" s="1"/>
  <c r="BV506" i="4"/>
  <c r="BR506" i="4"/>
  <c r="BN506" i="4"/>
  <c r="BJ506" i="4"/>
  <c r="BF506" i="4"/>
  <c r="BS506" i="4"/>
  <c r="BG506" i="4"/>
  <c r="BY506" i="4"/>
  <c r="BU506" i="4"/>
  <c r="BQ506" i="4"/>
  <c r="BM506" i="4"/>
  <c r="BI506" i="4"/>
  <c r="BE506" i="4"/>
  <c r="BO506" i="4"/>
  <c r="BC506" i="4"/>
  <c r="BX506" i="4"/>
  <c r="BT506" i="4"/>
  <c r="BP506" i="4"/>
  <c r="BL506" i="4"/>
  <c r="BH506" i="4"/>
  <c r="BD506" i="4"/>
  <c r="BW506" i="4"/>
  <c r="BK506" i="4"/>
  <c r="AC506" i="4"/>
  <c r="I505" i="2" s="1"/>
  <c r="BV502" i="4"/>
  <c r="BR502" i="4"/>
  <c r="BN502" i="4"/>
  <c r="BJ502" i="4"/>
  <c r="BF502" i="4"/>
  <c r="BW502" i="4"/>
  <c r="BK502" i="4"/>
  <c r="BY502" i="4"/>
  <c r="BU502" i="4"/>
  <c r="BQ502" i="4"/>
  <c r="BM502" i="4"/>
  <c r="BI502" i="4"/>
  <c r="BE502" i="4"/>
  <c r="BO502" i="4"/>
  <c r="BC502" i="4"/>
  <c r="BX502" i="4"/>
  <c r="BT502" i="4"/>
  <c r="BP502" i="4"/>
  <c r="BL502" i="4"/>
  <c r="BH502" i="4"/>
  <c r="BD502" i="4"/>
  <c r="BS502" i="4"/>
  <c r="BG502" i="4"/>
  <c r="AC502" i="4"/>
  <c r="I501" i="2" s="1"/>
  <c r="BV498" i="4"/>
  <c r="BR498" i="4"/>
  <c r="BN498" i="4"/>
  <c r="BJ498" i="4"/>
  <c r="BF498" i="4"/>
  <c r="BO498" i="4"/>
  <c r="BC498" i="4"/>
  <c r="BY498" i="4"/>
  <c r="BU498" i="4"/>
  <c r="BQ498" i="4"/>
  <c r="BM498" i="4"/>
  <c r="BI498" i="4"/>
  <c r="BE498" i="4"/>
  <c r="BW498" i="4"/>
  <c r="BK498" i="4"/>
  <c r="BX498" i="4"/>
  <c r="BT498" i="4"/>
  <c r="BP498" i="4"/>
  <c r="BL498" i="4"/>
  <c r="BH498" i="4"/>
  <c r="BD498" i="4"/>
  <c r="BS498" i="4"/>
  <c r="BG498" i="4"/>
  <c r="AC498" i="4"/>
  <c r="I497" i="2" s="1"/>
  <c r="BV494" i="4"/>
  <c r="BR494" i="4"/>
  <c r="BN494" i="4"/>
  <c r="BJ494" i="4"/>
  <c r="BF494" i="4"/>
  <c r="BW494" i="4"/>
  <c r="BK494" i="4"/>
  <c r="BY494" i="4"/>
  <c r="BU494" i="4"/>
  <c r="BQ494" i="4"/>
  <c r="BM494" i="4"/>
  <c r="BI494" i="4"/>
  <c r="BE494" i="4"/>
  <c r="BO494" i="4"/>
  <c r="BC494" i="4"/>
  <c r="BX494" i="4"/>
  <c r="BT494" i="4"/>
  <c r="BP494" i="4"/>
  <c r="BL494" i="4"/>
  <c r="BH494" i="4"/>
  <c r="BD494" i="4"/>
  <c r="BS494" i="4"/>
  <c r="BG494" i="4"/>
  <c r="AC494" i="4"/>
  <c r="I493" i="2" s="1"/>
  <c r="BV490" i="4"/>
  <c r="BR490" i="4"/>
  <c r="BN490" i="4"/>
  <c r="BJ490" i="4"/>
  <c r="BF490" i="4"/>
  <c r="BO490" i="4"/>
  <c r="BG490" i="4"/>
  <c r="BY490" i="4"/>
  <c r="BU490" i="4"/>
  <c r="BQ490" i="4"/>
  <c r="BM490" i="4"/>
  <c r="BI490" i="4"/>
  <c r="BE490" i="4"/>
  <c r="BW490" i="4"/>
  <c r="BK490" i="4"/>
  <c r="BX490" i="4"/>
  <c r="BT490" i="4"/>
  <c r="BP490" i="4"/>
  <c r="BL490" i="4"/>
  <c r="BH490" i="4"/>
  <c r="BD490" i="4"/>
  <c r="BS490" i="4"/>
  <c r="BC490" i="4"/>
  <c r="AC490" i="4"/>
  <c r="I489" i="2" s="1"/>
  <c r="BV486" i="4"/>
  <c r="BR486" i="4"/>
  <c r="BN486" i="4"/>
  <c r="BJ486" i="4"/>
  <c r="BF486" i="4"/>
  <c r="BW486" i="4"/>
  <c r="BK486" i="4"/>
  <c r="BC486" i="4"/>
  <c r="BY486" i="4"/>
  <c r="BU486" i="4"/>
  <c r="BQ486" i="4"/>
  <c r="BM486" i="4"/>
  <c r="BI486" i="4"/>
  <c r="BE486" i="4"/>
  <c r="BO486" i="4"/>
  <c r="BX486" i="4"/>
  <c r="BT486" i="4"/>
  <c r="BP486" i="4"/>
  <c r="BL486" i="4"/>
  <c r="BH486" i="4"/>
  <c r="BD486" i="4"/>
  <c r="BS486" i="4"/>
  <c r="BG486" i="4"/>
  <c r="AC486" i="4"/>
  <c r="I485" i="2" s="1"/>
  <c r="BV482" i="4"/>
  <c r="BR482" i="4"/>
  <c r="BN482" i="4"/>
  <c r="BJ482" i="4"/>
  <c r="BF482" i="4"/>
  <c r="BO482" i="4"/>
  <c r="BG482" i="4"/>
  <c r="BY482" i="4"/>
  <c r="BU482" i="4"/>
  <c r="BQ482" i="4"/>
  <c r="BM482" i="4"/>
  <c r="BI482" i="4"/>
  <c r="BE482" i="4"/>
  <c r="BW482" i="4"/>
  <c r="BK482" i="4"/>
  <c r="BX482" i="4"/>
  <c r="BT482" i="4"/>
  <c r="BP482" i="4"/>
  <c r="BL482" i="4"/>
  <c r="BH482" i="4"/>
  <c r="BD482" i="4"/>
  <c r="BS482" i="4"/>
  <c r="BC482" i="4"/>
  <c r="AC482" i="4"/>
  <c r="I481" i="2" s="1"/>
  <c r="BV478" i="4"/>
  <c r="BR478" i="4"/>
  <c r="BN478" i="4"/>
  <c r="BJ478" i="4"/>
  <c r="BF478" i="4"/>
  <c r="BO478" i="4"/>
  <c r="BY478" i="4"/>
  <c r="BU478" i="4"/>
  <c r="BQ478" i="4"/>
  <c r="BM478" i="4"/>
  <c r="BI478" i="4"/>
  <c r="BE478" i="4"/>
  <c r="BW478" i="4"/>
  <c r="BK478" i="4"/>
  <c r="BC478" i="4"/>
  <c r="BX478" i="4"/>
  <c r="BT478" i="4"/>
  <c r="BP478" i="4"/>
  <c r="BL478" i="4"/>
  <c r="BH478" i="4"/>
  <c r="BD478" i="4"/>
  <c r="BS478" i="4"/>
  <c r="BG478" i="4"/>
  <c r="AC478" i="4"/>
  <c r="I477" i="2" s="1"/>
  <c r="BV474" i="4"/>
  <c r="BR474" i="4"/>
  <c r="BN474" i="4"/>
  <c r="BJ474" i="4"/>
  <c r="BF474" i="4"/>
  <c r="BS474" i="4"/>
  <c r="BG474" i="4"/>
  <c r="BY474" i="4"/>
  <c r="BU474" i="4"/>
  <c r="BQ474" i="4"/>
  <c r="BM474" i="4"/>
  <c r="BI474" i="4"/>
  <c r="BE474" i="4"/>
  <c r="BO474" i="4"/>
  <c r="BX474" i="4"/>
  <c r="BT474" i="4"/>
  <c r="BP474" i="4"/>
  <c r="BL474" i="4"/>
  <c r="BH474" i="4"/>
  <c r="BD474" i="4"/>
  <c r="BW474" i="4"/>
  <c r="BK474" i="4"/>
  <c r="BC474" i="4"/>
  <c r="AC474" i="4"/>
  <c r="I473" i="2" s="1"/>
  <c r="BV470" i="4"/>
  <c r="BR470" i="4"/>
  <c r="BN470" i="4"/>
  <c r="BJ470" i="4"/>
  <c r="BF470" i="4"/>
  <c r="BW470" i="4"/>
  <c r="BK470" i="4"/>
  <c r="BY470" i="4"/>
  <c r="BU470" i="4"/>
  <c r="BQ470" i="4"/>
  <c r="BM470" i="4"/>
  <c r="BI470" i="4"/>
  <c r="BE470" i="4"/>
  <c r="BS470" i="4"/>
  <c r="BG470" i="4"/>
  <c r="BX470" i="4"/>
  <c r="BT470" i="4"/>
  <c r="BP470" i="4"/>
  <c r="BL470" i="4"/>
  <c r="BH470" i="4"/>
  <c r="BD470" i="4"/>
  <c r="BO470" i="4"/>
  <c r="BC470" i="4"/>
  <c r="AC470" i="4"/>
  <c r="I469" i="2" s="1"/>
  <c r="BV466" i="4"/>
  <c r="BR466" i="4"/>
  <c r="BN466" i="4"/>
  <c r="BJ466" i="4"/>
  <c r="BF466" i="4"/>
  <c r="BO466" i="4"/>
  <c r="BC466" i="4"/>
  <c r="BY466" i="4"/>
  <c r="BU466" i="4"/>
  <c r="BQ466" i="4"/>
  <c r="BM466" i="4"/>
  <c r="BI466" i="4"/>
  <c r="BE466" i="4"/>
  <c r="BW466" i="4"/>
  <c r="BG466" i="4"/>
  <c r="BX466" i="4"/>
  <c r="BT466" i="4"/>
  <c r="BP466" i="4"/>
  <c r="BL466" i="4"/>
  <c r="BH466" i="4"/>
  <c r="BD466" i="4"/>
  <c r="BS466" i="4"/>
  <c r="BK466" i="4"/>
  <c r="AC466" i="4"/>
  <c r="I465" i="2" s="1"/>
  <c r="BV462" i="4"/>
  <c r="BR462" i="4"/>
  <c r="BN462" i="4"/>
  <c r="BJ462" i="4"/>
  <c r="BF462" i="4"/>
  <c r="BO462" i="4"/>
  <c r="BC462" i="4"/>
  <c r="BY462" i="4"/>
  <c r="BU462" i="4"/>
  <c r="BQ462" i="4"/>
  <c r="BM462" i="4"/>
  <c r="BI462" i="4"/>
  <c r="BE462" i="4"/>
  <c r="BW462" i="4"/>
  <c r="BK462" i="4"/>
  <c r="BX462" i="4"/>
  <c r="BT462" i="4"/>
  <c r="BP462" i="4"/>
  <c r="BL462" i="4"/>
  <c r="BH462" i="4"/>
  <c r="BD462" i="4"/>
  <c r="BS462" i="4"/>
  <c r="BG462" i="4"/>
  <c r="AC462" i="4"/>
  <c r="I461" i="2" s="1"/>
  <c r="BV458" i="4"/>
  <c r="BR458" i="4"/>
  <c r="BN458" i="4"/>
  <c r="BJ458" i="4"/>
  <c r="BF458" i="4"/>
  <c r="BS458" i="4"/>
  <c r="BC458" i="4"/>
  <c r="BY458" i="4"/>
  <c r="BU458" i="4"/>
  <c r="BQ458" i="4"/>
  <c r="BM458" i="4"/>
  <c r="BI458" i="4"/>
  <c r="BE458" i="4"/>
  <c r="BO458" i="4"/>
  <c r="BK458" i="4"/>
  <c r="BX458" i="4"/>
  <c r="BT458" i="4"/>
  <c r="BP458" i="4"/>
  <c r="BL458" i="4"/>
  <c r="BH458" i="4"/>
  <c r="BD458" i="4"/>
  <c r="BW458" i="4"/>
  <c r="BG458" i="4"/>
  <c r="AC458" i="4"/>
  <c r="I457" i="2" s="1"/>
  <c r="BV454" i="4"/>
  <c r="BR454" i="4"/>
  <c r="BN454" i="4"/>
  <c r="BJ454" i="4"/>
  <c r="BF454" i="4"/>
  <c r="BS454" i="4"/>
  <c r="BG454" i="4"/>
  <c r="BY454" i="4"/>
  <c r="BU454" i="4"/>
  <c r="BQ454" i="4"/>
  <c r="BM454" i="4"/>
  <c r="BI454" i="4"/>
  <c r="BE454" i="4"/>
  <c r="BW454" i="4"/>
  <c r="BK454" i="4"/>
  <c r="BX454" i="4"/>
  <c r="BT454" i="4"/>
  <c r="BP454" i="4"/>
  <c r="BL454" i="4"/>
  <c r="BH454" i="4"/>
  <c r="BD454" i="4"/>
  <c r="BO454" i="4"/>
  <c r="BC454" i="4"/>
  <c r="AC454" i="4"/>
  <c r="I453" i="2" s="1"/>
  <c r="BV450" i="4"/>
  <c r="BR450" i="4"/>
  <c r="BN450" i="4"/>
  <c r="BJ450" i="4"/>
  <c r="BF450" i="4"/>
  <c r="BO450" i="4"/>
  <c r="BC450" i="4"/>
  <c r="BY450" i="4"/>
  <c r="BU450" i="4"/>
  <c r="BQ450" i="4"/>
  <c r="BM450" i="4"/>
  <c r="BI450" i="4"/>
  <c r="BE450" i="4"/>
  <c r="BW450" i="4"/>
  <c r="BK450" i="4"/>
  <c r="BX450" i="4"/>
  <c r="BT450" i="4"/>
  <c r="BP450" i="4"/>
  <c r="BL450" i="4"/>
  <c r="BH450" i="4"/>
  <c r="BD450" i="4"/>
  <c r="BS450" i="4"/>
  <c r="BG450" i="4"/>
  <c r="AC450" i="4"/>
  <c r="I449" i="2" s="1"/>
  <c r="BV446" i="4"/>
  <c r="BR446" i="4"/>
  <c r="BN446" i="4"/>
  <c r="BJ446" i="4"/>
  <c r="BF446" i="4"/>
  <c r="BS446" i="4"/>
  <c r="BY446" i="4"/>
  <c r="BU446" i="4"/>
  <c r="BQ446" i="4"/>
  <c r="BM446" i="4"/>
  <c r="BI446" i="4"/>
  <c r="BE446" i="4"/>
  <c r="BO446" i="4"/>
  <c r="BG446" i="4"/>
  <c r="BX446" i="4"/>
  <c r="BT446" i="4"/>
  <c r="BP446" i="4"/>
  <c r="BL446" i="4"/>
  <c r="BH446" i="4"/>
  <c r="BD446" i="4"/>
  <c r="BW446" i="4"/>
  <c r="BK446" i="4"/>
  <c r="BC446" i="4"/>
  <c r="AC446" i="4"/>
  <c r="I445" i="2" s="1"/>
  <c r="BV442" i="4"/>
  <c r="BR442" i="4"/>
  <c r="BN442" i="4"/>
  <c r="BJ442" i="4"/>
  <c r="BF442" i="4"/>
  <c r="BO442" i="4"/>
  <c r="BG442" i="4"/>
  <c r="BY442" i="4"/>
  <c r="BU442" i="4"/>
  <c r="BQ442" i="4"/>
  <c r="BM442" i="4"/>
  <c r="BI442" i="4"/>
  <c r="BE442" i="4"/>
  <c r="BS442" i="4"/>
  <c r="BC442" i="4"/>
  <c r="BX442" i="4"/>
  <c r="BT442" i="4"/>
  <c r="BP442" i="4"/>
  <c r="BL442" i="4"/>
  <c r="BH442" i="4"/>
  <c r="BD442" i="4"/>
  <c r="BW442" i="4"/>
  <c r="BK442" i="4"/>
  <c r="AC442" i="4"/>
  <c r="I441" i="2" s="1"/>
  <c r="BV438" i="4"/>
  <c r="BR438" i="4"/>
  <c r="BN438" i="4"/>
  <c r="BJ438" i="4"/>
  <c r="BF438" i="4"/>
  <c r="BW438" i="4"/>
  <c r="BK438" i="4"/>
  <c r="BC438" i="4"/>
  <c r="BY438" i="4"/>
  <c r="BU438" i="4"/>
  <c r="BQ438" i="4"/>
  <c r="BM438" i="4"/>
  <c r="BI438" i="4"/>
  <c r="BE438" i="4"/>
  <c r="BO438" i="4"/>
  <c r="BX438" i="4"/>
  <c r="BT438" i="4"/>
  <c r="BP438" i="4"/>
  <c r="BL438" i="4"/>
  <c r="BH438" i="4"/>
  <c r="BD438" i="4"/>
  <c r="BS438" i="4"/>
  <c r="BG438" i="4"/>
  <c r="AC438" i="4"/>
  <c r="I437" i="2" s="1"/>
  <c r="BV434" i="4"/>
  <c r="BR434" i="4"/>
  <c r="BN434" i="4"/>
  <c r="BJ434" i="4"/>
  <c r="BF434" i="4"/>
  <c r="BW434" i="4"/>
  <c r="BK434" i="4"/>
  <c r="BY434" i="4"/>
  <c r="BU434" i="4"/>
  <c r="BQ434" i="4"/>
  <c r="BM434" i="4"/>
  <c r="BI434" i="4"/>
  <c r="BE434" i="4"/>
  <c r="BS434" i="4"/>
  <c r="BC434" i="4"/>
  <c r="BX434" i="4"/>
  <c r="BT434" i="4"/>
  <c r="BP434" i="4"/>
  <c r="BL434" i="4"/>
  <c r="BH434" i="4"/>
  <c r="BD434" i="4"/>
  <c r="BO434" i="4"/>
  <c r="BG434" i="4"/>
  <c r="AC434" i="4"/>
  <c r="I433" i="2" s="1"/>
  <c r="BV430" i="4"/>
  <c r="BR430" i="4"/>
  <c r="BN430" i="4"/>
  <c r="BJ430" i="4"/>
  <c r="BF430" i="4"/>
  <c r="BO430" i="4"/>
  <c r="BG430" i="4"/>
  <c r="BY430" i="4"/>
  <c r="BU430" i="4"/>
  <c r="BQ430" i="4"/>
  <c r="BM430" i="4"/>
  <c r="BI430" i="4"/>
  <c r="BE430" i="4"/>
  <c r="BW430" i="4"/>
  <c r="BC430" i="4"/>
  <c r="BX430" i="4"/>
  <c r="BT430" i="4"/>
  <c r="BP430" i="4"/>
  <c r="BL430" i="4"/>
  <c r="BH430" i="4"/>
  <c r="BD430" i="4"/>
  <c r="BS430" i="4"/>
  <c r="BK430" i="4"/>
  <c r="AC430" i="4"/>
  <c r="I429" i="2" s="1"/>
  <c r="BV426" i="4"/>
  <c r="BR426" i="4"/>
  <c r="BN426" i="4"/>
  <c r="BJ426" i="4"/>
  <c r="BF426" i="4"/>
  <c r="BO426" i="4"/>
  <c r="BG426" i="4"/>
  <c r="BY426" i="4"/>
  <c r="BU426" i="4"/>
  <c r="BQ426" i="4"/>
  <c r="BM426" i="4"/>
  <c r="BI426" i="4"/>
  <c r="BE426" i="4"/>
  <c r="BS426" i="4"/>
  <c r="BC426" i="4"/>
  <c r="BX426" i="4"/>
  <c r="BT426" i="4"/>
  <c r="BP426" i="4"/>
  <c r="BL426" i="4"/>
  <c r="BH426" i="4"/>
  <c r="BD426" i="4"/>
  <c r="BW426" i="4"/>
  <c r="BK426" i="4"/>
  <c r="AC426" i="4"/>
  <c r="I425" i="2" s="1"/>
  <c r="BV422" i="4"/>
  <c r="BR422" i="4"/>
  <c r="BN422" i="4"/>
  <c r="BJ422" i="4"/>
  <c r="BF422" i="4"/>
  <c r="BW422" i="4"/>
  <c r="BK422" i="4"/>
  <c r="BY422" i="4"/>
  <c r="BU422" i="4"/>
  <c r="BQ422" i="4"/>
  <c r="BM422" i="4"/>
  <c r="BI422" i="4"/>
  <c r="BE422" i="4"/>
  <c r="BS422" i="4"/>
  <c r="BG422" i="4"/>
  <c r="BX422" i="4"/>
  <c r="BT422" i="4"/>
  <c r="BP422" i="4"/>
  <c r="BL422" i="4"/>
  <c r="BH422" i="4"/>
  <c r="BD422" i="4"/>
  <c r="BO422" i="4"/>
  <c r="BC422" i="4"/>
  <c r="AC422" i="4"/>
  <c r="I421" i="2" s="1"/>
  <c r="BV418" i="4"/>
  <c r="BR418" i="4"/>
  <c r="BN418" i="4"/>
  <c r="BJ418" i="4"/>
  <c r="BF418" i="4"/>
  <c r="BS418" i="4"/>
  <c r="BG418" i="4"/>
  <c r="BY418" i="4"/>
  <c r="BU418" i="4"/>
  <c r="BQ418" i="4"/>
  <c r="BM418" i="4"/>
  <c r="BI418" i="4"/>
  <c r="BE418" i="4"/>
  <c r="BO418" i="4"/>
  <c r="BX418" i="4"/>
  <c r="BT418" i="4"/>
  <c r="BP418" i="4"/>
  <c r="BL418" i="4"/>
  <c r="BH418" i="4"/>
  <c r="BD418" i="4"/>
  <c r="BW418" i="4"/>
  <c r="BK418" i="4"/>
  <c r="BC418" i="4"/>
  <c r="AC418" i="4"/>
  <c r="I417" i="2" s="1"/>
  <c r="BV414" i="4"/>
  <c r="BR414" i="4"/>
  <c r="BN414" i="4"/>
  <c r="BJ414" i="4"/>
  <c r="BF414" i="4"/>
  <c r="BS414" i="4"/>
  <c r="BK414" i="4"/>
  <c r="BY414" i="4"/>
  <c r="BU414" i="4"/>
  <c r="BQ414" i="4"/>
  <c r="BM414" i="4"/>
  <c r="BI414" i="4"/>
  <c r="BE414" i="4"/>
  <c r="BW414" i="4"/>
  <c r="BG414" i="4"/>
  <c r="BX414" i="4"/>
  <c r="BT414" i="4"/>
  <c r="BP414" i="4"/>
  <c r="BL414" i="4"/>
  <c r="BH414" i="4"/>
  <c r="BD414" i="4"/>
  <c r="BO414" i="4"/>
  <c r="BC414" i="4"/>
  <c r="AC414" i="4"/>
  <c r="I413" i="2" s="1"/>
  <c r="BV410" i="4"/>
  <c r="BR410" i="4"/>
  <c r="BN410" i="4"/>
  <c r="BJ410" i="4"/>
  <c r="BF410" i="4"/>
  <c r="BO410" i="4"/>
  <c r="BC410" i="4"/>
  <c r="BY410" i="4"/>
  <c r="BU410" i="4"/>
  <c r="BQ410" i="4"/>
  <c r="BM410" i="4"/>
  <c r="BI410" i="4"/>
  <c r="BE410" i="4"/>
  <c r="BW410" i="4"/>
  <c r="BK410" i="4"/>
  <c r="BX410" i="4"/>
  <c r="BT410" i="4"/>
  <c r="BP410" i="4"/>
  <c r="BL410" i="4"/>
  <c r="BH410" i="4"/>
  <c r="BD410" i="4"/>
  <c r="BS410" i="4"/>
  <c r="BG410" i="4"/>
  <c r="AC410" i="4"/>
  <c r="I409" i="2" s="1"/>
  <c r="BV406" i="4"/>
  <c r="BR406" i="4"/>
  <c r="BN406" i="4"/>
  <c r="BJ406" i="4"/>
  <c r="BF406" i="4"/>
  <c r="BW406" i="4"/>
  <c r="BK406" i="4"/>
  <c r="BY406" i="4"/>
  <c r="BU406" i="4"/>
  <c r="BQ406" i="4"/>
  <c r="BM406" i="4"/>
  <c r="BI406" i="4"/>
  <c r="BE406" i="4"/>
  <c r="BO406" i="4"/>
  <c r="BC406" i="4"/>
  <c r="BX406" i="4"/>
  <c r="BT406" i="4"/>
  <c r="BP406" i="4"/>
  <c r="BL406" i="4"/>
  <c r="BH406" i="4"/>
  <c r="BD406" i="4"/>
  <c r="BS406" i="4"/>
  <c r="BG406" i="4"/>
  <c r="AC406" i="4"/>
  <c r="I405" i="2" s="1"/>
  <c r="BV402" i="4"/>
  <c r="BR402" i="4"/>
  <c r="BN402" i="4"/>
  <c r="BJ402" i="4"/>
  <c r="BF402" i="4"/>
  <c r="BS402" i="4"/>
  <c r="BG402" i="4"/>
  <c r="BY402" i="4"/>
  <c r="BU402" i="4"/>
  <c r="BQ402" i="4"/>
  <c r="BM402" i="4"/>
  <c r="BI402" i="4"/>
  <c r="BE402" i="4"/>
  <c r="BO402" i="4"/>
  <c r="BC402" i="4"/>
  <c r="BX402" i="4"/>
  <c r="BT402" i="4"/>
  <c r="BP402" i="4"/>
  <c r="BL402" i="4"/>
  <c r="BH402" i="4"/>
  <c r="BD402" i="4"/>
  <c r="BW402" i="4"/>
  <c r="BK402" i="4"/>
  <c r="AC402" i="4"/>
  <c r="I401" i="2" s="1"/>
  <c r="BV398" i="4"/>
  <c r="BR398" i="4"/>
  <c r="BN398" i="4"/>
  <c r="BJ398" i="4"/>
  <c r="BF398" i="4"/>
  <c r="BS398" i="4"/>
  <c r="BG398" i="4"/>
  <c r="BY398" i="4"/>
  <c r="BU398" i="4"/>
  <c r="BQ398" i="4"/>
  <c r="BM398" i="4"/>
  <c r="BI398" i="4"/>
  <c r="BE398" i="4"/>
  <c r="BW398" i="4"/>
  <c r="BK398" i="4"/>
  <c r="BX398" i="4"/>
  <c r="BT398" i="4"/>
  <c r="BP398" i="4"/>
  <c r="BL398" i="4"/>
  <c r="BH398" i="4"/>
  <c r="BD398" i="4"/>
  <c r="BO398" i="4"/>
  <c r="BC398" i="4"/>
  <c r="AC398" i="4"/>
  <c r="I397" i="2" s="1"/>
  <c r="BV394" i="4"/>
  <c r="BR394" i="4"/>
  <c r="BN394" i="4"/>
  <c r="BJ394" i="4"/>
  <c r="BF394" i="4"/>
  <c r="BS394" i="4"/>
  <c r="BK394" i="4"/>
  <c r="BY394" i="4"/>
  <c r="BU394" i="4"/>
  <c r="BQ394" i="4"/>
  <c r="BM394" i="4"/>
  <c r="BI394" i="4"/>
  <c r="BE394" i="4"/>
  <c r="BO394" i="4"/>
  <c r="BC394" i="4"/>
  <c r="BX394" i="4"/>
  <c r="BT394" i="4"/>
  <c r="BP394" i="4"/>
  <c r="BL394" i="4"/>
  <c r="BH394" i="4"/>
  <c r="BD394" i="4"/>
  <c r="BW394" i="4"/>
  <c r="BG394" i="4"/>
  <c r="AC394" i="4"/>
  <c r="I393" i="2" s="1"/>
  <c r="BV390" i="4"/>
  <c r="BR390" i="4"/>
  <c r="BN390" i="4"/>
  <c r="BJ390" i="4"/>
  <c r="BF390" i="4"/>
  <c r="BS390" i="4"/>
  <c r="BG390" i="4"/>
  <c r="BY390" i="4"/>
  <c r="BU390" i="4"/>
  <c r="BQ390" i="4"/>
  <c r="BM390" i="4"/>
  <c r="BI390" i="4"/>
  <c r="BE390" i="4"/>
  <c r="BO390" i="4"/>
  <c r="BX390" i="4"/>
  <c r="BT390" i="4"/>
  <c r="BP390" i="4"/>
  <c r="BL390" i="4"/>
  <c r="BH390" i="4"/>
  <c r="BD390" i="4"/>
  <c r="BW390" i="4"/>
  <c r="BK390" i="4"/>
  <c r="BC390" i="4"/>
  <c r="AC390" i="4"/>
  <c r="I389" i="2" s="1"/>
  <c r="BV386" i="4"/>
  <c r="BR386" i="4"/>
  <c r="BN386" i="4"/>
  <c r="BJ386" i="4"/>
  <c r="BF386" i="4"/>
  <c r="BW386" i="4"/>
  <c r="BK386" i="4"/>
  <c r="BY386" i="4"/>
  <c r="BU386" i="4"/>
  <c r="BQ386" i="4"/>
  <c r="BM386" i="4"/>
  <c r="BI386" i="4"/>
  <c r="BE386" i="4"/>
  <c r="BO386" i="4"/>
  <c r="BC386" i="4"/>
  <c r="BX386" i="4"/>
  <c r="BT386" i="4"/>
  <c r="BP386" i="4"/>
  <c r="BL386" i="4"/>
  <c r="BH386" i="4"/>
  <c r="BD386" i="4"/>
  <c r="BS386" i="4"/>
  <c r="BG386" i="4"/>
  <c r="AC386" i="4"/>
  <c r="I385" i="2" s="1"/>
  <c r="BV382" i="4"/>
  <c r="BR382" i="4"/>
  <c r="BN382" i="4"/>
  <c r="BJ382" i="4"/>
  <c r="BF382" i="4"/>
  <c r="BW382" i="4"/>
  <c r="BK382" i="4"/>
  <c r="BY382" i="4"/>
  <c r="BU382" i="4"/>
  <c r="BQ382" i="4"/>
  <c r="BM382" i="4"/>
  <c r="BI382" i="4"/>
  <c r="BE382" i="4"/>
  <c r="BS382" i="4"/>
  <c r="BG382" i="4"/>
  <c r="BX382" i="4"/>
  <c r="BT382" i="4"/>
  <c r="BP382" i="4"/>
  <c r="BL382" i="4"/>
  <c r="BH382" i="4"/>
  <c r="BD382" i="4"/>
  <c r="BO382" i="4"/>
  <c r="BC382" i="4"/>
  <c r="AC382" i="4"/>
  <c r="I381" i="2" s="1"/>
  <c r="BV378" i="4"/>
  <c r="BR378" i="4"/>
  <c r="BN378" i="4"/>
  <c r="BJ378" i="4"/>
  <c r="BF378" i="4"/>
  <c r="BS378" i="4"/>
  <c r="BK378" i="4"/>
  <c r="BY378" i="4"/>
  <c r="BU378" i="4"/>
  <c r="BQ378" i="4"/>
  <c r="BM378" i="4"/>
  <c r="BI378" i="4"/>
  <c r="BE378" i="4"/>
  <c r="BW378" i="4"/>
  <c r="BG378" i="4"/>
  <c r="BX378" i="4"/>
  <c r="BT378" i="4"/>
  <c r="BP378" i="4"/>
  <c r="BL378" i="4"/>
  <c r="BH378" i="4"/>
  <c r="BD378" i="4"/>
  <c r="BO378" i="4"/>
  <c r="BC378" i="4"/>
  <c r="AC378" i="4"/>
  <c r="I377" i="2" s="1"/>
  <c r="BV374" i="4"/>
  <c r="BR374" i="4"/>
  <c r="BN374" i="4"/>
  <c r="BJ374" i="4"/>
  <c r="BF374" i="4"/>
  <c r="BS374" i="4"/>
  <c r="BG374" i="4"/>
  <c r="BY374" i="4"/>
  <c r="BU374" i="4"/>
  <c r="BQ374" i="4"/>
  <c r="BM374" i="4"/>
  <c r="BI374" i="4"/>
  <c r="BE374" i="4"/>
  <c r="BO374" i="4"/>
  <c r="BC374" i="4"/>
  <c r="BX374" i="4"/>
  <c r="BT374" i="4"/>
  <c r="BP374" i="4"/>
  <c r="BL374" i="4"/>
  <c r="BH374" i="4"/>
  <c r="BD374" i="4"/>
  <c r="BW374" i="4"/>
  <c r="BK374" i="4"/>
  <c r="AC374" i="4"/>
  <c r="I373" i="2" s="1"/>
  <c r="BV370" i="4"/>
  <c r="BR370" i="4"/>
  <c r="BN370" i="4"/>
  <c r="BJ370" i="4"/>
  <c r="BF370" i="4"/>
  <c r="BO370" i="4"/>
  <c r="BG370" i="4"/>
  <c r="BY370" i="4"/>
  <c r="BU370" i="4"/>
  <c r="BQ370" i="4"/>
  <c r="BM370" i="4"/>
  <c r="BI370" i="4"/>
  <c r="BE370" i="4"/>
  <c r="BS370" i="4"/>
  <c r="BC370" i="4"/>
  <c r="BX370" i="4"/>
  <c r="BT370" i="4"/>
  <c r="BP370" i="4"/>
  <c r="BL370" i="4"/>
  <c r="BH370" i="4"/>
  <c r="BD370" i="4"/>
  <c r="BW370" i="4"/>
  <c r="BK370" i="4"/>
  <c r="AC370" i="4"/>
  <c r="I369" i="2" s="1"/>
  <c r="BV366" i="4"/>
  <c r="BR366" i="4"/>
  <c r="BN366" i="4"/>
  <c r="BJ366" i="4"/>
  <c r="BF366" i="4"/>
  <c r="BS366" i="4"/>
  <c r="BK366" i="4"/>
  <c r="BC366" i="4"/>
  <c r="BY366" i="4"/>
  <c r="BU366" i="4"/>
  <c r="BQ366" i="4"/>
  <c r="BM366" i="4"/>
  <c r="BI366" i="4"/>
  <c r="BE366" i="4"/>
  <c r="BO366" i="4"/>
  <c r="BX366" i="4"/>
  <c r="BT366" i="4"/>
  <c r="BP366" i="4"/>
  <c r="BL366" i="4"/>
  <c r="BH366" i="4"/>
  <c r="BD366" i="4"/>
  <c r="BW366" i="4"/>
  <c r="BG366" i="4"/>
  <c r="AC366" i="4"/>
  <c r="I365" i="2" s="1"/>
  <c r="BV362" i="4"/>
  <c r="BR362" i="4"/>
  <c r="BN362" i="4"/>
  <c r="BJ362" i="4"/>
  <c r="BF362" i="4"/>
  <c r="BS362" i="4"/>
  <c r="BK362" i="4"/>
  <c r="BC362" i="4"/>
  <c r="BY362" i="4"/>
  <c r="BU362" i="4"/>
  <c r="BQ362" i="4"/>
  <c r="BM362" i="4"/>
  <c r="BI362" i="4"/>
  <c r="BE362" i="4"/>
  <c r="BO362" i="4"/>
  <c r="BX362" i="4"/>
  <c r="BT362" i="4"/>
  <c r="BP362" i="4"/>
  <c r="BL362" i="4"/>
  <c r="BH362" i="4"/>
  <c r="BD362" i="4"/>
  <c r="BW362" i="4"/>
  <c r="BG362" i="4"/>
  <c r="AC362" i="4"/>
  <c r="I361" i="2" s="1"/>
  <c r="BV358" i="4"/>
  <c r="BR358" i="4"/>
  <c r="BN358" i="4"/>
  <c r="BJ358" i="4"/>
  <c r="BF358" i="4"/>
  <c r="BW358" i="4"/>
  <c r="BG358" i="4"/>
  <c r="BY358" i="4"/>
  <c r="BU358" i="4"/>
  <c r="BQ358" i="4"/>
  <c r="BM358" i="4"/>
  <c r="BI358" i="4"/>
  <c r="BE358" i="4"/>
  <c r="BO358" i="4"/>
  <c r="BC358" i="4"/>
  <c r="BX358" i="4"/>
  <c r="BT358" i="4"/>
  <c r="BP358" i="4"/>
  <c r="BL358" i="4"/>
  <c r="BH358" i="4"/>
  <c r="BD358" i="4"/>
  <c r="BS358" i="4"/>
  <c r="BK358" i="4"/>
  <c r="AC358" i="4"/>
  <c r="I357" i="2" s="1"/>
  <c r="BV354" i="4"/>
  <c r="BR354" i="4"/>
  <c r="BN354" i="4"/>
  <c r="BJ354" i="4"/>
  <c r="BF354" i="4"/>
  <c r="BO354" i="4"/>
  <c r="BC354" i="4"/>
  <c r="BY354" i="4"/>
  <c r="BU354" i="4"/>
  <c r="BQ354" i="4"/>
  <c r="BM354" i="4"/>
  <c r="BI354" i="4"/>
  <c r="BE354" i="4"/>
  <c r="BW354" i="4"/>
  <c r="BK354" i="4"/>
  <c r="BX354" i="4"/>
  <c r="BT354" i="4"/>
  <c r="BP354" i="4"/>
  <c r="BL354" i="4"/>
  <c r="BH354" i="4"/>
  <c r="BD354" i="4"/>
  <c r="BS354" i="4"/>
  <c r="BG354" i="4"/>
  <c r="AC354" i="4"/>
  <c r="I353" i="2" s="1"/>
  <c r="BV350" i="4"/>
  <c r="BR350" i="4"/>
  <c r="BN350" i="4"/>
  <c r="BJ350" i="4"/>
  <c r="BF350" i="4"/>
  <c r="BS350" i="4"/>
  <c r="BC350" i="4"/>
  <c r="BY350" i="4"/>
  <c r="BU350" i="4"/>
  <c r="BQ350" i="4"/>
  <c r="BM350" i="4"/>
  <c r="BI350" i="4"/>
  <c r="BE350" i="4"/>
  <c r="BW350" i="4"/>
  <c r="BK350" i="4"/>
  <c r="BX350" i="4"/>
  <c r="BT350" i="4"/>
  <c r="BP350" i="4"/>
  <c r="BL350" i="4"/>
  <c r="BH350" i="4"/>
  <c r="BD350" i="4"/>
  <c r="BO350" i="4"/>
  <c r="BG350" i="4"/>
  <c r="AC350" i="4"/>
  <c r="I349" i="2" s="1"/>
  <c r="BV346" i="4"/>
  <c r="BR346" i="4"/>
  <c r="BN346" i="4"/>
  <c r="BJ346" i="4"/>
  <c r="BF346" i="4"/>
  <c r="BW346" i="4"/>
  <c r="BK346" i="4"/>
  <c r="BY346" i="4"/>
  <c r="BU346" i="4"/>
  <c r="BQ346" i="4"/>
  <c r="BM346" i="4"/>
  <c r="BI346" i="4"/>
  <c r="BE346" i="4"/>
  <c r="BS346" i="4"/>
  <c r="BG346" i="4"/>
  <c r="BX346" i="4"/>
  <c r="BT346" i="4"/>
  <c r="BP346" i="4"/>
  <c r="BL346" i="4"/>
  <c r="BH346" i="4"/>
  <c r="BD346" i="4"/>
  <c r="BO346" i="4"/>
  <c r="BC346" i="4"/>
  <c r="AC346" i="4"/>
  <c r="I345" i="2" s="1"/>
  <c r="BV342" i="4"/>
  <c r="BR342" i="4"/>
  <c r="BN342" i="4"/>
  <c r="BJ342" i="4"/>
  <c r="BF342" i="4"/>
  <c r="BS342" i="4"/>
  <c r="BC342" i="4"/>
  <c r="BY342" i="4"/>
  <c r="BU342" i="4"/>
  <c r="BQ342" i="4"/>
  <c r="BM342" i="4"/>
  <c r="BI342" i="4"/>
  <c r="BE342" i="4"/>
  <c r="BO342" i="4"/>
  <c r="BG342" i="4"/>
  <c r="BX342" i="4"/>
  <c r="BT342" i="4"/>
  <c r="BP342" i="4"/>
  <c r="BL342" i="4"/>
  <c r="BH342" i="4"/>
  <c r="BD342" i="4"/>
  <c r="BW342" i="4"/>
  <c r="BK342" i="4"/>
  <c r="AC342" i="4"/>
  <c r="I341" i="2" s="1"/>
  <c r="BV338" i="4"/>
  <c r="BR338" i="4"/>
  <c r="BN338" i="4"/>
  <c r="BJ338" i="4"/>
  <c r="BF338" i="4"/>
  <c r="BS338" i="4"/>
  <c r="BK338" i="4"/>
  <c r="BC338" i="4"/>
  <c r="BY338" i="4"/>
  <c r="BU338" i="4"/>
  <c r="BQ338" i="4"/>
  <c r="BM338" i="4"/>
  <c r="BI338" i="4"/>
  <c r="BE338" i="4"/>
  <c r="BO338" i="4"/>
  <c r="BX338" i="4"/>
  <c r="BT338" i="4"/>
  <c r="BP338" i="4"/>
  <c r="BL338" i="4"/>
  <c r="BH338" i="4"/>
  <c r="BD338" i="4"/>
  <c r="BW338" i="4"/>
  <c r="BG338" i="4"/>
  <c r="AC338" i="4"/>
  <c r="I337" i="2" s="1"/>
  <c r="BV334" i="4"/>
  <c r="BR334" i="4"/>
  <c r="BN334" i="4"/>
  <c r="BJ334" i="4"/>
  <c r="BF334" i="4"/>
  <c r="BO334" i="4"/>
  <c r="BC334" i="4"/>
  <c r="BY334" i="4"/>
  <c r="BU334" i="4"/>
  <c r="BQ334" i="4"/>
  <c r="BM334" i="4"/>
  <c r="BI334" i="4"/>
  <c r="BE334" i="4"/>
  <c r="BW334" i="4"/>
  <c r="BK334" i="4"/>
  <c r="BX334" i="4"/>
  <c r="BT334" i="4"/>
  <c r="BP334" i="4"/>
  <c r="BL334" i="4"/>
  <c r="BH334" i="4"/>
  <c r="BD334" i="4"/>
  <c r="BS334" i="4"/>
  <c r="BG334" i="4"/>
  <c r="AC334" i="4"/>
  <c r="I333" i="2" s="1"/>
  <c r="BV330" i="4"/>
  <c r="BR330" i="4"/>
  <c r="BN330" i="4"/>
  <c r="BJ330" i="4"/>
  <c r="BF330" i="4"/>
  <c r="BO330" i="4"/>
  <c r="BG330" i="4"/>
  <c r="BY330" i="4"/>
  <c r="BU330" i="4"/>
  <c r="BQ330" i="4"/>
  <c r="BM330" i="4"/>
  <c r="BI330" i="4"/>
  <c r="BE330" i="4"/>
  <c r="BW330" i="4"/>
  <c r="BK330" i="4"/>
  <c r="BX330" i="4"/>
  <c r="BT330" i="4"/>
  <c r="BP330" i="4"/>
  <c r="BL330" i="4"/>
  <c r="BH330" i="4"/>
  <c r="BD330" i="4"/>
  <c r="BS330" i="4"/>
  <c r="BC330" i="4"/>
  <c r="AC330" i="4"/>
  <c r="I329" i="2" s="1"/>
  <c r="BV326" i="4"/>
  <c r="BR326" i="4"/>
  <c r="BN326" i="4"/>
  <c r="BJ326" i="4"/>
  <c r="BF326" i="4"/>
  <c r="BW326" i="4"/>
  <c r="BK326" i="4"/>
  <c r="BC326" i="4"/>
  <c r="BY326" i="4"/>
  <c r="BU326" i="4"/>
  <c r="BQ326" i="4"/>
  <c r="BM326" i="4"/>
  <c r="BI326" i="4"/>
  <c r="BE326" i="4"/>
  <c r="BO326" i="4"/>
  <c r="BX326" i="4"/>
  <c r="BT326" i="4"/>
  <c r="BP326" i="4"/>
  <c r="BL326" i="4"/>
  <c r="BH326" i="4"/>
  <c r="BD326" i="4"/>
  <c r="BS326" i="4"/>
  <c r="BG326" i="4"/>
  <c r="AC326" i="4"/>
  <c r="I325" i="2" s="1"/>
  <c r="BV322" i="4"/>
  <c r="BR322" i="4"/>
  <c r="BN322" i="4"/>
  <c r="BJ322" i="4"/>
  <c r="BF322" i="4"/>
  <c r="BK322" i="4"/>
  <c r="BY322" i="4"/>
  <c r="BU322" i="4"/>
  <c r="BQ322" i="4"/>
  <c r="BM322" i="4"/>
  <c r="BI322" i="4"/>
  <c r="BE322" i="4"/>
  <c r="BW322" i="4"/>
  <c r="BO322" i="4"/>
  <c r="BC322" i="4"/>
  <c r="BX322" i="4"/>
  <c r="BT322" i="4"/>
  <c r="BP322" i="4"/>
  <c r="BL322" i="4"/>
  <c r="BH322" i="4"/>
  <c r="BD322" i="4"/>
  <c r="BS322" i="4"/>
  <c r="BG322" i="4"/>
  <c r="AC322" i="4"/>
  <c r="I321" i="2" s="1"/>
  <c r="BV318" i="4"/>
  <c r="BR318" i="4"/>
  <c r="BN318" i="4"/>
  <c r="BJ318" i="4"/>
  <c r="BF318" i="4"/>
  <c r="BY318" i="4"/>
  <c r="BU318" i="4"/>
  <c r="BQ318" i="4"/>
  <c r="BM318" i="4"/>
  <c r="BI318" i="4"/>
  <c r="BE318" i="4"/>
  <c r="BX318" i="4"/>
  <c r="BT318" i="4"/>
  <c r="BP318" i="4"/>
  <c r="BL318" i="4"/>
  <c r="BH318" i="4"/>
  <c r="BD318" i="4"/>
  <c r="BO318" i="4"/>
  <c r="BK318" i="4"/>
  <c r="BC318" i="4"/>
  <c r="BW318" i="4"/>
  <c r="BG318" i="4"/>
  <c r="BS318" i="4"/>
  <c r="AC318" i="4"/>
  <c r="I317" i="2" s="1"/>
  <c r="BV314" i="4"/>
  <c r="BR314" i="4"/>
  <c r="BN314" i="4"/>
  <c r="BJ314" i="4"/>
  <c r="BF314" i="4"/>
  <c r="BY314" i="4"/>
  <c r="BU314" i="4"/>
  <c r="BQ314" i="4"/>
  <c r="BM314" i="4"/>
  <c r="BI314" i="4"/>
  <c r="BE314" i="4"/>
  <c r="BX314" i="4"/>
  <c r="BT314" i="4"/>
  <c r="BP314" i="4"/>
  <c r="BL314" i="4"/>
  <c r="BH314" i="4"/>
  <c r="BD314" i="4"/>
  <c r="BK314" i="4"/>
  <c r="BW314" i="4"/>
  <c r="BG314" i="4"/>
  <c r="BS314" i="4"/>
  <c r="BC314" i="4"/>
  <c r="BO314" i="4"/>
  <c r="AC314" i="4"/>
  <c r="I313" i="2" s="1"/>
  <c r="BV310" i="4"/>
  <c r="BR310" i="4"/>
  <c r="BN310" i="4"/>
  <c r="BJ310" i="4"/>
  <c r="BF310" i="4"/>
  <c r="BY310" i="4"/>
  <c r="BU310" i="4"/>
  <c r="BQ310" i="4"/>
  <c r="BM310" i="4"/>
  <c r="BI310" i="4"/>
  <c r="BE310" i="4"/>
  <c r="BX310" i="4"/>
  <c r="BT310" i="4"/>
  <c r="BP310" i="4"/>
  <c r="BL310" i="4"/>
  <c r="BH310" i="4"/>
  <c r="BD310" i="4"/>
  <c r="BW310" i="4"/>
  <c r="BG310" i="4"/>
  <c r="BS310" i="4"/>
  <c r="BC310" i="4"/>
  <c r="BO310" i="4"/>
  <c r="BK310" i="4"/>
  <c r="AC310" i="4"/>
  <c r="I309" i="2" s="1"/>
  <c r="BV306" i="4"/>
  <c r="BR306" i="4"/>
  <c r="BN306" i="4"/>
  <c r="BJ306" i="4"/>
  <c r="BF306" i="4"/>
  <c r="BY306" i="4"/>
  <c r="BU306" i="4"/>
  <c r="BQ306" i="4"/>
  <c r="BM306" i="4"/>
  <c r="BI306" i="4"/>
  <c r="BE306" i="4"/>
  <c r="BX306" i="4"/>
  <c r="BT306" i="4"/>
  <c r="BP306" i="4"/>
  <c r="BL306" i="4"/>
  <c r="BH306" i="4"/>
  <c r="BD306" i="4"/>
  <c r="BS306" i="4"/>
  <c r="BC306" i="4"/>
  <c r="BO306" i="4"/>
  <c r="BK306" i="4"/>
  <c r="BW306" i="4"/>
  <c r="BG306" i="4"/>
  <c r="AC306" i="4"/>
  <c r="I305" i="2" s="1"/>
  <c r="BV302" i="4"/>
  <c r="BR302" i="4"/>
  <c r="BN302" i="4"/>
  <c r="BJ302" i="4"/>
  <c r="BF302" i="4"/>
  <c r="BY302" i="4"/>
  <c r="BU302" i="4"/>
  <c r="BQ302" i="4"/>
  <c r="BM302" i="4"/>
  <c r="BI302" i="4"/>
  <c r="BE302" i="4"/>
  <c r="BX302" i="4"/>
  <c r="BT302" i="4"/>
  <c r="BP302" i="4"/>
  <c r="BL302" i="4"/>
  <c r="BH302" i="4"/>
  <c r="BD302" i="4"/>
  <c r="BO302" i="4"/>
  <c r="BK302" i="4"/>
  <c r="BS302" i="4"/>
  <c r="BW302" i="4"/>
  <c r="BG302" i="4"/>
  <c r="BC302" i="4"/>
  <c r="AC302" i="4"/>
  <c r="I301" i="2" s="1"/>
  <c r="BV298" i="4"/>
  <c r="BR298" i="4"/>
  <c r="BN298" i="4"/>
  <c r="BJ298" i="4"/>
  <c r="BF298" i="4"/>
  <c r="BY298" i="4"/>
  <c r="BU298" i="4"/>
  <c r="BQ298" i="4"/>
  <c r="BM298" i="4"/>
  <c r="BI298" i="4"/>
  <c r="BE298" i="4"/>
  <c r="BX298" i="4"/>
  <c r="BT298" i="4"/>
  <c r="BP298" i="4"/>
  <c r="BL298" i="4"/>
  <c r="BH298" i="4"/>
  <c r="BD298" i="4"/>
  <c r="BK298" i="4"/>
  <c r="BO298" i="4"/>
  <c r="BW298" i="4"/>
  <c r="BG298" i="4"/>
  <c r="BS298" i="4"/>
  <c r="BC298" i="4"/>
  <c r="AC298" i="4"/>
  <c r="I297" i="2" s="1"/>
  <c r="BV294" i="4"/>
  <c r="BR294" i="4"/>
  <c r="BN294" i="4"/>
  <c r="BJ294" i="4"/>
  <c r="BF294" i="4"/>
  <c r="BY294" i="4"/>
  <c r="BU294" i="4"/>
  <c r="BQ294" i="4"/>
  <c r="BM294" i="4"/>
  <c r="BI294" i="4"/>
  <c r="BE294" i="4"/>
  <c r="BX294" i="4"/>
  <c r="BT294" i="4"/>
  <c r="BP294" i="4"/>
  <c r="BL294" i="4"/>
  <c r="BH294" i="4"/>
  <c r="BD294" i="4"/>
  <c r="BW294" i="4"/>
  <c r="BG294" i="4"/>
  <c r="BS294" i="4"/>
  <c r="BC294" i="4"/>
  <c r="BO294" i="4"/>
  <c r="BK294" i="4"/>
  <c r="AC294" i="4"/>
  <c r="I293" i="2" s="1"/>
  <c r="BV290" i="4"/>
  <c r="BR290" i="4"/>
  <c r="BN290" i="4"/>
  <c r="BJ290" i="4"/>
  <c r="BF290" i="4"/>
  <c r="BY290" i="4"/>
  <c r="BU290" i="4"/>
  <c r="BQ290" i="4"/>
  <c r="BM290" i="4"/>
  <c r="BI290" i="4"/>
  <c r="BE290" i="4"/>
  <c r="BX290" i="4"/>
  <c r="BT290" i="4"/>
  <c r="BP290" i="4"/>
  <c r="BL290" i="4"/>
  <c r="BH290" i="4"/>
  <c r="BD290" i="4"/>
  <c r="BS290" i="4"/>
  <c r="BC290" i="4"/>
  <c r="BO290" i="4"/>
  <c r="BW290" i="4"/>
  <c r="BK290" i="4"/>
  <c r="BG290" i="4"/>
  <c r="AC290" i="4"/>
  <c r="I289" i="2" s="1"/>
  <c r="BV286" i="4"/>
  <c r="BR286" i="4"/>
  <c r="BN286" i="4"/>
  <c r="BJ286" i="4"/>
  <c r="BF286" i="4"/>
  <c r="BY286" i="4"/>
  <c r="BU286" i="4"/>
  <c r="BQ286" i="4"/>
  <c r="BM286" i="4"/>
  <c r="BI286" i="4"/>
  <c r="BE286" i="4"/>
  <c r="BX286" i="4"/>
  <c r="BT286" i="4"/>
  <c r="BP286" i="4"/>
  <c r="BL286" i="4"/>
  <c r="BH286" i="4"/>
  <c r="BD286" i="4"/>
  <c r="BO286" i="4"/>
  <c r="BC286" i="4"/>
  <c r="BK286" i="4"/>
  <c r="BS286" i="4"/>
  <c r="BW286" i="4"/>
  <c r="BG286" i="4"/>
  <c r="AC286" i="4"/>
  <c r="I285" i="2" s="1"/>
  <c r="BV282" i="4"/>
  <c r="BR282" i="4"/>
  <c r="BN282" i="4"/>
  <c r="BJ282" i="4"/>
  <c r="BF282" i="4"/>
  <c r="BY282" i="4"/>
  <c r="BU282" i="4"/>
  <c r="BQ282" i="4"/>
  <c r="BM282" i="4"/>
  <c r="BI282" i="4"/>
  <c r="BE282" i="4"/>
  <c r="BX282" i="4"/>
  <c r="BT282" i="4"/>
  <c r="BP282" i="4"/>
  <c r="BL282" i="4"/>
  <c r="BH282" i="4"/>
  <c r="BD282" i="4"/>
  <c r="BK282" i="4"/>
  <c r="BW282" i="4"/>
  <c r="BG282" i="4"/>
  <c r="BO282" i="4"/>
  <c r="BS282" i="4"/>
  <c r="BC282" i="4"/>
  <c r="AC282" i="4"/>
  <c r="I281" i="2" s="1"/>
  <c r="BV278" i="4"/>
  <c r="BR278" i="4"/>
  <c r="BN278" i="4"/>
  <c r="BJ278" i="4"/>
  <c r="BF278" i="4"/>
  <c r="BY278" i="4"/>
  <c r="BU278" i="4"/>
  <c r="BQ278" i="4"/>
  <c r="BM278" i="4"/>
  <c r="BI278" i="4"/>
  <c r="BE278" i="4"/>
  <c r="BX278" i="4"/>
  <c r="BT278" i="4"/>
  <c r="BP278" i="4"/>
  <c r="BL278" i="4"/>
  <c r="BH278" i="4"/>
  <c r="BD278" i="4"/>
  <c r="BW278" i="4"/>
  <c r="BG278" i="4"/>
  <c r="BK278" i="4"/>
  <c r="BS278" i="4"/>
  <c r="BC278" i="4"/>
  <c r="BO278" i="4"/>
  <c r="AC278" i="4"/>
  <c r="I277" i="2" s="1"/>
  <c r="BV274" i="4"/>
  <c r="BR274" i="4"/>
  <c r="BN274" i="4"/>
  <c r="BJ274" i="4"/>
  <c r="BF274" i="4"/>
  <c r="BY274" i="4"/>
  <c r="BU274" i="4"/>
  <c r="BQ274" i="4"/>
  <c r="BM274" i="4"/>
  <c r="BI274" i="4"/>
  <c r="BE274" i="4"/>
  <c r="BX274" i="4"/>
  <c r="BT274" i="4"/>
  <c r="BP274" i="4"/>
  <c r="BL274" i="4"/>
  <c r="BH274" i="4"/>
  <c r="BD274" i="4"/>
  <c r="BS274" i="4"/>
  <c r="BC274" i="4"/>
  <c r="BG274" i="4"/>
  <c r="BO274" i="4"/>
  <c r="BK274" i="4"/>
  <c r="BW274" i="4"/>
  <c r="AC274" i="4"/>
  <c r="I273" i="2" s="1"/>
  <c r="BV270" i="4"/>
  <c r="BR270" i="4"/>
  <c r="BN270" i="4"/>
  <c r="BJ270" i="4"/>
  <c r="BF270" i="4"/>
  <c r="BY270" i="4"/>
  <c r="BU270" i="4"/>
  <c r="BQ270" i="4"/>
  <c r="BM270" i="4"/>
  <c r="BI270" i="4"/>
  <c r="BE270" i="4"/>
  <c r="BX270" i="4"/>
  <c r="BT270" i="4"/>
  <c r="BP270" i="4"/>
  <c r="BL270" i="4"/>
  <c r="BH270" i="4"/>
  <c r="BD270" i="4"/>
  <c r="BO270" i="4"/>
  <c r="BK270" i="4"/>
  <c r="BC270" i="4"/>
  <c r="BW270" i="4"/>
  <c r="BG270" i="4"/>
  <c r="BS270" i="4"/>
  <c r="AC270" i="4"/>
  <c r="I269" i="2" s="1"/>
  <c r="BV266" i="4"/>
  <c r="BR266" i="4"/>
  <c r="BN266" i="4"/>
  <c r="BJ266" i="4"/>
  <c r="BF266" i="4"/>
  <c r="BY266" i="4"/>
  <c r="BU266" i="4"/>
  <c r="BQ266" i="4"/>
  <c r="BM266" i="4"/>
  <c r="BI266" i="4"/>
  <c r="BE266" i="4"/>
  <c r="BX266" i="4"/>
  <c r="BT266" i="4"/>
  <c r="BP266" i="4"/>
  <c r="BL266" i="4"/>
  <c r="BH266" i="4"/>
  <c r="BD266" i="4"/>
  <c r="BK266" i="4"/>
  <c r="BW266" i="4"/>
  <c r="BG266" i="4"/>
  <c r="BS266" i="4"/>
  <c r="BC266" i="4"/>
  <c r="BO266" i="4"/>
  <c r="AC266" i="4"/>
  <c r="I265" i="2" s="1"/>
  <c r="BV262" i="4"/>
  <c r="BR262" i="4"/>
  <c r="BN262" i="4"/>
  <c r="BJ262" i="4"/>
  <c r="BF262" i="4"/>
  <c r="BY262" i="4"/>
  <c r="BU262" i="4"/>
  <c r="BQ262" i="4"/>
  <c r="BM262" i="4"/>
  <c r="BI262" i="4"/>
  <c r="BE262" i="4"/>
  <c r="BX262" i="4"/>
  <c r="BT262" i="4"/>
  <c r="BP262" i="4"/>
  <c r="BL262" i="4"/>
  <c r="BH262" i="4"/>
  <c r="BD262" i="4"/>
  <c r="BW262" i="4"/>
  <c r="BG262" i="4"/>
  <c r="BS262" i="4"/>
  <c r="BC262" i="4"/>
  <c r="BO262" i="4"/>
  <c r="BK262" i="4"/>
  <c r="AC262" i="4"/>
  <c r="I261" i="2" s="1"/>
  <c r="BV258" i="4"/>
  <c r="BR258" i="4"/>
  <c r="BN258" i="4"/>
  <c r="BJ258" i="4"/>
  <c r="BF258" i="4"/>
  <c r="BY258" i="4"/>
  <c r="BU258" i="4"/>
  <c r="BQ258" i="4"/>
  <c r="BM258" i="4"/>
  <c r="BI258" i="4"/>
  <c r="BE258" i="4"/>
  <c r="BX258" i="4"/>
  <c r="BT258" i="4"/>
  <c r="BP258" i="4"/>
  <c r="BL258" i="4"/>
  <c r="BH258" i="4"/>
  <c r="BD258" i="4"/>
  <c r="BS258" i="4"/>
  <c r="BC258" i="4"/>
  <c r="BW258" i="4"/>
  <c r="BO258" i="4"/>
  <c r="BK258" i="4"/>
  <c r="BG258" i="4"/>
  <c r="AC258" i="4"/>
  <c r="I257" i="2" s="1"/>
  <c r="BV254" i="4"/>
  <c r="BR254" i="4"/>
  <c r="BN254" i="4"/>
  <c r="BJ254" i="4"/>
  <c r="BF254" i="4"/>
  <c r="BY254" i="4"/>
  <c r="BU254" i="4"/>
  <c r="BQ254" i="4"/>
  <c r="BM254" i="4"/>
  <c r="BI254" i="4"/>
  <c r="BE254" i="4"/>
  <c r="BX254" i="4"/>
  <c r="BT254" i="4"/>
  <c r="BP254" i="4"/>
  <c r="BL254" i="4"/>
  <c r="BH254" i="4"/>
  <c r="BD254" i="4"/>
  <c r="BO254" i="4"/>
  <c r="BC254" i="4"/>
  <c r="BK254" i="4"/>
  <c r="BS254" i="4"/>
  <c r="BW254" i="4"/>
  <c r="BG254" i="4"/>
  <c r="AC254" i="4"/>
  <c r="I253" i="2" s="1"/>
  <c r="BV250" i="4"/>
  <c r="BR250" i="4"/>
  <c r="BN250" i="4"/>
  <c r="BJ250" i="4"/>
  <c r="BF250" i="4"/>
  <c r="BY250" i="4"/>
  <c r="BU250" i="4"/>
  <c r="BQ250" i="4"/>
  <c r="BM250" i="4"/>
  <c r="BI250" i="4"/>
  <c r="BE250" i="4"/>
  <c r="BX250" i="4"/>
  <c r="BT250" i="4"/>
  <c r="BP250" i="4"/>
  <c r="BL250" i="4"/>
  <c r="BH250" i="4"/>
  <c r="BD250" i="4"/>
  <c r="BK250" i="4"/>
  <c r="BW250" i="4"/>
  <c r="BG250" i="4"/>
  <c r="BS250" i="4"/>
  <c r="BC250" i="4"/>
  <c r="BO250" i="4"/>
  <c r="AC250" i="4"/>
  <c r="I249" i="2" s="1"/>
  <c r="BV246" i="4"/>
  <c r="BR246" i="4"/>
  <c r="BN246" i="4"/>
  <c r="BJ246" i="4"/>
  <c r="BF246" i="4"/>
  <c r="BY246" i="4"/>
  <c r="BU246" i="4"/>
  <c r="BQ246" i="4"/>
  <c r="BM246" i="4"/>
  <c r="BI246" i="4"/>
  <c r="BE246" i="4"/>
  <c r="BX246" i="4"/>
  <c r="BT246" i="4"/>
  <c r="BP246" i="4"/>
  <c r="BL246" i="4"/>
  <c r="BH246" i="4"/>
  <c r="BD246" i="4"/>
  <c r="BW246" i="4"/>
  <c r="BG246" i="4"/>
  <c r="BS246" i="4"/>
  <c r="BC246" i="4"/>
  <c r="BO246" i="4"/>
  <c r="BK246" i="4"/>
  <c r="AC246" i="4"/>
  <c r="I245" i="2" s="1"/>
  <c r="BV242" i="4"/>
  <c r="BR242" i="4"/>
  <c r="BN242" i="4"/>
  <c r="BJ242" i="4"/>
  <c r="BF242" i="4"/>
  <c r="BY242" i="4"/>
  <c r="BU242" i="4"/>
  <c r="BQ242" i="4"/>
  <c r="BM242" i="4"/>
  <c r="BI242" i="4"/>
  <c r="BE242" i="4"/>
  <c r="BX242" i="4"/>
  <c r="BT242" i="4"/>
  <c r="BP242" i="4"/>
  <c r="BL242" i="4"/>
  <c r="BH242" i="4"/>
  <c r="BD242" i="4"/>
  <c r="BS242" i="4"/>
  <c r="BC242" i="4"/>
  <c r="BO242" i="4"/>
  <c r="BW242" i="4"/>
  <c r="BK242" i="4"/>
  <c r="BG242" i="4"/>
  <c r="AC242" i="4"/>
  <c r="I241" i="2" s="1"/>
  <c r="BV238" i="4"/>
  <c r="BR238" i="4"/>
  <c r="BN238" i="4"/>
  <c r="BJ238" i="4"/>
  <c r="BF238" i="4"/>
  <c r="BY238" i="4"/>
  <c r="BU238" i="4"/>
  <c r="BQ238" i="4"/>
  <c r="BM238" i="4"/>
  <c r="BI238" i="4"/>
  <c r="BE238" i="4"/>
  <c r="BX238" i="4"/>
  <c r="BT238" i="4"/>
  <c r="BP238" i="4"/>
  <c r="BL238" i="4"/>
  <c r="BH238" i="4"/>
  <c r="BD238" i="4"/>
  <c r="BO238" i="4"/>
  <c r="BK238" i="4"/>
  <c r="BS238" i="4"/>
  <c r="BC238" i="4"/>
  <c r="BW238" i="4"/>
  <c r="BG238" i="4"/>
  <c r="AC238" i="4"/>
  <c r="I237" i="2" s="1"/>
  <c r="BV234" i="4"/>
  <c r="BR234" i="4"/>
  <c r="BN234" i="4"/>
  <c r="BJ234" i="4"/>
  <c r="BF234" i="4"/>
  <c r="BY234" i="4"/>
  <c r="BU234" i="4"/>
  <c r="BQ234" i="4"/>
  <c r="BM234" i="4"/>
  <c r="BI234" i="4"/>
  <c r="BE234" i="4"/>
  <c r="BX234" i="4"/>
  <c r="BT234" i="4"/>
  <c r="BP234" i="4"/>
  <c r="BL234" i="4"/>
  <c r="BH234" i="4"/>
  <c r="BD234" i="4"/>
  <c r="BK234" i="4"/>
  <c r="BO234" i="4"/>
  <c r="BW234" i="4"/>
  <c r="BG234" i="4"/>
  <c r="BS234" i="4"/>
  <c r="BC234" i="4"/>
  <c r="AC234" i="4"/>
  <c r="I233" i="2" s="1"/>
  <c r="BV230" i="4"/>
  <c r="BR230" i="4"/>
  <c r="BN230" i="4"/>
  <c r="BJ230" i="4"/>
  <c r="BF230" i="4"/>
  <c r="BY230" i="4"/>
  <c r="BU230" i="4"/>
  <c r="BQ230" i="4"/>
  <c r="BM230" i="4"/>
  <c r="BI230" i="4"/>
  <c r="BE230" i="4"/>
  <c r="BX230" i="4"/>
  <c r="BT230" i="4"/>
  <c r="BP230" i="4"/>
  <c r="BL230" i="4"/>
  <c r="BH230" i="4"/>
  <c r="BD230" i="4"/>
  <c r="BW230" i="4"/>
  <c r="BG230" i="4"/>
  <c r="BS230" i="4"/>
  <c r="BC230" i="4"/>
  <c r="BO230" i="4"/>
  <c r="BK230" i="4"/>
  <c r="AC230" i="4"/>
  <c r="I229" i="2" s="1"/>
  <c r="BV226" i="4"/>
  <c r="BR226" i="4"/>
  <c r="BN226" i="4"/>
  <c r="BJ226" i="4"/>
  <c r="BF226" i="4"/>
  <c r="BY226" i="4"/>
  <c r="BU226" i="4"/>
  <c r="BQ226" i="4"/>
  <c r="BM226" i="4"/>
  <c r="BI226" i="4"/>
  <c r="BE226" i="4"/>
  <c r="BX226" i="4"/>
  <c r="BT226" i="4"/>
  <c r="BP226" i="4"/>
  <c r="BL226" i="4"/>
  <c r="BH226" i="4"/>
  <c r="BD226" i="4"/>
  <c r="BS226" i="4"/>
  <c r="BC226" i="4"/>
  <c r="BW226" i="4"/>
  <c r="BO226" i="4"/>
  <c r="BG226" i="4"/>
  <c r="BK226" i="4"/>
  <c r="AC226" i="4"/>
  <c r="I225" i="2" s="1"/>
  <c r="BV222" i="4"/>
  <c r="BR222" i="4"/>
  <c r="BN222" i="4"/>
  <c r="BJ222" i="4"/>
  <c r="BF222" i="4"/>
  <c r="BY222" i="4"/>
  <c r="BU222" i="4"/>
  <c r="BQ222" i="4"/>
  <c r="BM222" i="4"/>
  <c r="BI222" i="4"/>
  <c r="BE222" i="4"/>
  <c r="BX222" i="4"/>
  <c r="BT222" i="4"/>
  <c r="BP222" i="4"/>
  <c r="BL222" i="4"/>
  <c r="BH222" i="4"/>
  <c r="BD222" i="4"/>
  <c r="BO222" i="4"/>
  <c r="BS222" i="4"/>
  <c r="BK222" i="4"/>
  <c r="BC222" i="4"/>
  <c r="BW222" i="4"/>
  <c r="BG222" i="4"/>
  <c r="AC222" i="4"/>
  <c r="I221" i="2" s="1"/>
  <c r="BV218" i="4"/>
  <c r="BR218" i="4"/>
  <c r="BN218" i="4"/>
  <c r="BJ218" i="4"/>
  <c r="BF218" i="4"/>
  <c r="BY218" i="4"/>
  <c r="BU218" i="4"/>
  <c r="BQ218" i="4"/>
  <c r="BM218" i="4"/>
  <c r="BI218" i="4"/>
  <c r="BE218" i="4"/>
  <c r="BX218" i="4"/>
  <c r="BT218" i="4"/>
  <c r="BP218" i="4"/>
  <c r="BL218" i="4"/>
  <c r="BH218" i="4"/>
  <c r="BD218" i="4"/>
  <c r="BK218" i="4"/>
  <c r="BW218" i="4"/>
  <c r="BG218" i="4"/>
  <c r="BS218" i="4"/>
  <c r="BC218" i="4"/>
  <c r="BO218" i="4"/>
  <c r="AC218" i="4"/>
  <c r="I217" i="2" s="1"/>
  <c r="BV214" i="4"/>
  <c r="BR214" i="4"/>
  <c r="BN214" i="4"/>
  <c r="BJ214" i="4"/>
  <c r="BF214" i="4"/>
  <c r="BY214" i="4"/>
  <c r="BU214" i="4"/>
  <c r="BQ214" i="4"/>
  <c r="BM214" i="4"/>
  <c r="BI214" i="4"/>
  <c r="BE214" i="4"/>
  <c r="BX214" i="4"/>
  <c r="BT214" i="4"/>
  <c r="BP214" i="4"/>
  <c r="BL214" i="4"/>
  <c r="BH214" i="4"/>
  <c r="BD214" i="4"/>
  <c r="BW214" i="4"/>
  <c r="BG214" i="4"/>
  <c r="BS214" i="4"/>
  <c r="BC214" i="4"/>
  <c r="BK214" i="4"/>
  <c r="BO214" i="4"/>
  <c r="AC214" i="4"/>
  <c r="I213" i="2" s="1"/>
  <c r="BV210" i="4"/>
  <c r="BR210" i="4"/>
  <c r="BN210" i="4"/>
  <c r="BJ210" i="4"/>
  <c r="BF210" i="4"/>
  <c r="BY210" i="4"/>
  <c r="BU210" i="4"/>
  <c r="BQ210" i="4"/>
  <c r="BM210" i="4"/>
  <c r="BI210" i="4"/>
  <c r="BE210" i="4"/>
  <c r="BX210" i="4"/>
  <c r="BT210" i="4"/>
  <c r="BP210" i="4"/>
  <c r="BL210" i="4"/>
  <c r="BH210" i="4"/>
  <c r="BD210" i="4"/>
  <c r="BS210" i="4"/>
  <c r="BC210" i="4"/>
  <c r="BW210" i="4"/>
  <c r="BO210" i="4"/>
  <c r="BG210" i="4"/>
  <c r="BK210" i="4"/>
  <c r="AC210" i="4"/>
  <c r="I209" i="2" s="1"/>
  <c r="BV206" i="4"/>
  <c r="BR206" i="4"/>
  <c r="BN206" i="4"/>
  <c r="BJ206" i="4"/>
  <c r="BF206" i="4"/>
  <c r="BY206" i="4"/>
  <c r="BU206" i="4"/>
  <c r="BQ206" i="4"/>
  <c r="BM206" i="4"/>
  <c r="BI206" i="4"/>
  <c r="BE206" i="4"/>
  <c r="BX206" i="4"/>
  <c r="BT206" i="4"/>
  <c r="BP206" i="4"/>
  <c r="BL206" i="4"/>
  <c r="BH206" i="4"/>
  <c r="BD206" i="4"/>
  <c r="BO206" i="4"/>
  <c r="BS206" i="4"/>
  <c r="BK206" i="4"/>
  <c r="BC206" i="4"/>
  <c r="BW206" i="4"/>
  <c r="BG206" i="4"/>
  <c r="AC206" i="4"/>
  <c r="I205" i="2" s="1"/>
  <c r="BV202" i="4"/>
  <c r="BR202" i="4"/>
  <c r="BN202" i="4"/>
  <c r="BJ202" i="4"/>
  <c r="BF202" i="4"/>
  <c r="BY202" i="4"/>
  <c r="BU202" i="4"/>
  <c r="BQ202" i="4"/>
  <c r="BM202" i="4"/>
  <c r="BI202" i="4"/>
  <c r="BE202" i="4"/>
  <c r="BX202" i="4"/>
  <c r="BT202" i="4"/>
  <c r="BP202" i="4"/>
  <c r="BL202" i="4"/>
  <c r="BH202" i="4"/>
  <c r="BD202" i="4"/>
  <c r="BK202" i="4"/>
  <c r="BW202" i="4"/>
  <c r="BG202" i="4"/>
  <c r="BS202" i="4"/>
  <c r="BC202" i="4"/>
  <c r="BO202" i="4"/>
  <c r="AC202" i="4"/>
  <c r="I201" i="2" s="1"/>
  <c r="BV198" i="4"/>
  <c r="BR198" i="4"/>
  <c r="BN198" i="4"/>
  <c r="BJ198" i="4"/>
  <c r="BF198" i="4"/>
  <c r="BY198" i="4"/>
  <c r="BU198" i="4"/>
  <c r="BQ198" i="4"/>
  <c r="BM198" i="4"/>
  <c r="BI198" i="4"/>
  <c r="BE198" i="4"/>
  <c r="BX198" i="4"/>
  <c r="BT198" i="4"/>
  <c r="BP198" i="4"/>
  <c r="BL198" i="4"/>
  <c r="BH198" i="4"/>
  <c r="BD198" i="4"/>
  <c r="BW198" i="4"/>
  <c r="BG198" i="4"/>
  <c r="BS198" i="4"/>
  <c r="BC198" i="4"/>
  <c r="BO198" i="4"/>
  <c r="BK198" i="4"/>
  <c r="AC198" i="4"/>
  <c r="I197" i="2" s="1"/>
  <c r="BV194" i="4"/>
  <c r="BR194" i="4"/>
  <c r="BN194" i="4"/>
  <c r="BJ194" i="4"/>
  <c r="BF194" i="4"/>
  <c r="BY194" i="4"/>
  <c r="BU194" i="4"/>
  <c r="BQ194" i="4"/>
  <c r="BM194" i="4"/>
  <c r="BI194" i="4"/>
  <c r="BE194" i="4"/>
  <c r="BX194" i="4"/>
  <c r="BT194" i="4"/>
  <c r="BP194" i="4"/>
  <c r="BL194" i="4"/>
  <c r="BH194" i="4"/>
  <c r="BD194" i="4"/>
  <c r="BS194" i="4"/>
  <c r="BC194" i="4"/>
  <c r="BW194" i="4"/>
  <c r="BO194" i="4"/>
  <c r="BK194" i="4"/>
  <c r="BG194" i="4"/>
  <c r="AC194" i="4"/>
  <c r="I193" i="2" s="1"/>
  <c r="BV190" i="4"/>
  <c r="BR190" i="4"/>
  <c r="BN190" i="4"/>
  <c r="BJ190" i="4"/>
  <c r="BF190" i="4"/>
  <c r="BY190" i="4"/>
  <c r="BU190" i="4"/>
  <c r="BQ190" i="4"/>
  <c r="BM190" i="4"/>
  <c r="BI190" i="4"/>
  <c r="BE190" i="4"/>
  <c r="BX190" i="4"/>
  <c r="BT190" i="4"/>
  <c r="BP190" i="4"/>
  <c r="BL190" i="4"/>
  <c r="BH190" i="4"/>
  <c r="BD190" i="4"/>
  <c r="BO190" i="4"/>
  <c r="BS190" i="4"/>
  <c r="BK190" i="4"/>
  <c r="BC190" i="4"/>
  <c r="BW190" i="4"/>
  <c r="BG190" i="4"/>
  <c r="AC190" i="4"/>
  <c r="I189" i="2" s="1"/>
  <c r="BV186" i="4"/>
  <c r="BR186" i="4"/>
  <c r="BN186" i="4"/>
  <c r="BJ186" i="4"/>
  <c r="BF186" i="4"/>
  <c r="BY186" i="4"/>
  <c r="BU186" i="4"/>
  <c r="BQ186" i="4"/>
  <c r="BM186" i="4"/>
  <c r="BI186" i="4"/>
  <c r="BE186" i="4"/>
  <c r="BX186" i="4"/>
  <c r="BT186" i="4"/>
  <c r="BP186" i="4"/>
  <c r="BL186" i="4"/>
  <c r="BH186" i="4"/>
  <c r="BD186" i="4"/>
  <c r="BK186" i="4"/>
  <c r="BW186" i="4"/>
  <c r="BG186" i="4"/>
  <c r="BS186" i="4"/>
  <c r="BC186" i="4"/>
  <c r="BO186" i="4"/>
  <c r="AC186" i="4"/>
  <c r="I185" i="2" s="1"/>
  <c r="BV182" i="4"/>
  <c r="BR182" i="4"/>
  <c r="BN182" i="4"/>
  <c r="BJ182" i="4"/>
  <c r="BF182" i="4"/>
  <c r="BY182" i="4"/>
  <c r="BU182" i="4"/>
  <c r="BQ182" i="4"/>
  <c r="BM182" i="4"/>
  <c r="BI182" i="4"/>
  <c r="BE182" i="4"/>
  <c r="BX182" i="4"/>
  <c r="BT182" i="4"/>
  <c r="BP182" i="4"/>
  <c r="BL182" i="4"/>
  <c r="BH182" i="4"/>
  <c r="BD182" i="4"/>
  <c r="BW182" i="4"/>
  <c r="BG182" i="4"/>
  <c r="BS182" i="4"/>
  <c r="BC182" i="4"/>
  <c r="BO182" i="4"/>
  <c r="BK182" i="4"/>
  <c r="AC182" i="4"/>
  <c r="I181" i="2" s="1"/>
  <c r="BV178" i="4"/>
  <c r="BR178" i="4"/>
  <c r="BN178" i="4"/>
  <c r="BJ178" i="4"/>
  <c r="BF178" i="4"/>
  <c r="BY178" i="4"/>
  <c r="BU178" i="4"/>
  <c r="BQ178" i="4"/>
  <c r="BM178" i="4"/>
  <c r="BI178" i="4"/>
  <c r="BE178" i="4"/>
  <c r="BX178" i="4"/>
  <c r="BT178" i="4"/>
  <c r="BP178" i="4"/>
  <c r="BL178" i="4"/>
  <c r="BH178" i="4"/>
  <c r="BD178" i="4"/>
  <c r="BS178" i="4"/>
  <c r="BC178" i="4"/>
  <c r="BW178" i="4"/>
  <c r="BO178" i="4"/>
  <c r="BK178" i="4"/>
  <c r="BG178" i="4"/>
  <c r="AC178" i="4"/>
  <c r="I177" i="2" s="1"/>
  <c r="BV174" i="4"/>
  <c r="BR174" i="4"/>
  <c r="BN174" i="4"/>
  <c r="BJ174" i="4"/>
  <c r="BF174" i="4"/>
  <c r="BY174" i="4"/>
  <c r="BU174" i="4"/>
  <c r="BQ174" i="4"/>
  <c r="BM174" i="4"/>
  <c r="BI174" i="4"/>
  <c r="BE174" i="4"/>
  <c r="BX174" i="4"/>
  <c r="BT174" i="4"/>
  <c r="BP174" i="4"/>
  <c r="BL174" i="4"/>
  <c r="BH174" i="4"/>
  <c r="BD174" i="4"/>
  <c r="BO174" i="4"/>
  <c r="BS174" i="4"/>
  <c r="BK174" i="4"/>
  <c r="BC174" i="4"/>
  <c r="BW174" i="4"/>
  <c r="BG174" i="4"/>
  <c r="AC174" i="4"/>
  <c r="I173" i="2" s="1"/>
  <c r="BV170" i="4"/>
  <c r="BR170" i="4"/>
  <c r="BN170" i="4"/>
  <c r="BJ170" i="4"/>
  <c r="BF170" i="4"/>
  <c r="BY170" i="4"/>
  <c r="BU170" i="4"/>
  <c r="BQ170" i="4"/>
  <c r="BM170" i="4"/>
  <c r="BI170" i="4"/>
  <c r="BE170" i="4"/>
  <c r="BX170" i="4"/>
  <c r="BT170" i="4"/>
  <c r="BP170" i="4"/>
  <c r="BL170" i="4"/>
  <c r="BH170" i="4"/>
  <c r="BD170" i="4"/>
  <c r="BK170" i="4"/>
  <c r="BW170" i="4"/>
  <c r="BG170" i="4"/>
  <c r="BS170" i="4"/>
  <c r="BC170" i="4"/>
  <c r="BO170" i="4"/>
  <c r="AC170" i="4"/>
  <c r="I169" i="2" s="1"/>
  <c r="BV166" i="4"/>
  <c r="BR166" i="4"/>
  <c r="BN166" i="4"/>
  <c r="BJ166" i="4"/>
  <c r="BF166" i="4"/>
  <c r="BY166" i="4"/>
  <c r="BU166" i="4"/>
  <c r="BQ166" i="4"/>
  <c r="BM166" i="4"/>
  <c r="BI166" i="4"/>
  <c r="BE166" i="4"/>
  <c r="BX166" i="4"/>
  <c r="BT166" i="4"/>
  <c r="BP166" i="4"/>
  <c r="BL166" i="4"/>
  <c r="BH166" i="4"/>
  <c r="BD166" i="4"/>
  <c r="BW166" i="4"/>
  <c r="BG166" i="4"/>
  <c r="BS166" i="4"/>
  <c r="BC166" i="4"/>
  <c r="BO166" i="4"/>
  <c r="BK166" i="4"/>
  <c r="AC166" i="4"/>
  <c r="I165" i="2" s="1"/>
  <c r="BV162" i="4"/>
  <c r="BR162" i="4"/>
  <c r="BN162" i="4"/>
  <c r="BJ162" i="4"/>
  <c r="BF162" i="4"/>
  <c r="BY162" i="4"/>
  <c r="BU162" i="4"/>
  <c r="BQ162" i="4"/>
  <c r="BM162" i="4"/>
  <c r="BI162" i="4"/>
  <c r="BE162" i="4"/>
  <c r="BX162" i="4"/>
  <c r="BT162" i="4"/>
  <c r="BP162" i="4"/>
  <c r="BL162" i="4"/>
  <c r="BH162" i="4"/>
  <c r="BD162" i="4"/>
  <c r="BS162" i="4"/>
  <c r="BC162" i="4"/>
  <c r="BW162" i="4"/>
  <c r="BO162" i="4"/>
  <c r="BG162" i="4"/>
  <c r="BK162" i="4"/>
  <c r="AC162" i="4"/>
  <c r="I161" i="2" s="1"/>
  <c r="BV158" i="4"/>
  <c r="BR158" i="4"/>
  <c r="BN158" i="4"/>
  <c r="BJ158" i="4"/>
  <c r="BF158" i="4"/>
  <c r="BY158" i="4"/>
  <c r="BU158" i="4"/>
  <c r="BQ158" i="4"/>
  <c r="BM158" i="4"/>
  <c r="BI158" i="4"/>
  <c r="BE158" i="4"/>
  <c r="BX158" i="4"/>
  <c r="BT158" i="4"/>
  <c r="BP158" i="4"/>
  <c r="BL158" i="4"/>
  <c r="BH158" i="4"/>
  <c r="BD158" i="4"/>
  <c r="BO158" i="4"/>
  <c r="BS158" i="4"/>
  <c r="BK158" i="4"/>
  <c r="BC158" i="4"/>
  <c r="BW158" i="4"/>
  <c r="BG158" i="4"/>
  <c r="AC158" i="4"/>
  <c r="I157" i="2" s="1"/>
  <c r="BV154" i="4"/>
  <c r="BR154" i="4"/>
  <c r="BN154" i="4"/>
  <c r="BJ154" i="4"/>
  <c r="BF154" i="4"/>
  <c r="BY154" i="4"/>
  <c r="BU154" i="4"/>
  <c r="BQ154" i="4"/>
  <c r="BM154" i="4"/>
  <c r="BI154" i="4"/>
  <c r="BE154" i="4"/>
  <c r="BX154" i="4"/>
  <c r="BT154" i="4"/>
  <c r="BP154" i="4"/>
  <c r="BL154" i="4"/>
  <c r="BH154" i="4"/>
  <c r="BD154" i="4"/>
  <c r="BK154" i="4"/>
  <c r="BW154" i="4"/>
  <c r="BG154" i="4"/>
  <c r="BO154" i="4"/>
  <c r="BS154" i="4"/>
  <c r="BC154" i="4"/>
  <c r="AC154" i="4"/>
  <c r="I153" i="2" s="1"/>
  <c r="BV150" i="4"/>
  <c r="BR150" i="4"/>
  <c r="BN150" i="4"/>
  <c r="BJ150" i="4"/>
  <c r="BF150" i="4"/>
  <c r="BY150" i="4"/>
  <c r="BU150" i="4"/>
  <c r="BQ150" i="4"/>
  <c r="BM150" i="4"/>
  <c r="BI150" i="4"/>
  <c r="BE150" i="4"/>
  <c r="BX150" i="4"/>
  <c r="BT150" i="4"/>
  <c r="BP150" i="4"/>
  <c r="BL150" i="4"/>
  <c r="BH150" i="4"/>
  <c r="BD150" i="4"/>
  <c r="BW150" i="4"/>
  <c r="BG150" i="4"/>
  <c r="BS150" i="4"/>
  <c r="BC150" i="4"/>
  <c r="BK150" i="4"/>
  <c r="BO150" i="4"/>
  <c r="AC150" i="4"/>
  <c r="I149" i="2" s="1"/>
  <c r="BV146" i="4"/>
  <c r="BR146" i="4"/>
  <c r="BN146" i="4"/>
  <c r="BJ146" i="4"/>
  <c r="BF146" i="4"/>
  <c r="BY146" i="4"/>
  <c r="BU146" i="4"/>
  <c r="BQ146" i="4"/>
  <c r="BM146" i="4"/>
  <c r="BI146" i="4"/>
  <c r="BE146" i="4"/>
  <c r="BX146" i="4"/>
  <c r="BT146" i="4"/>
  <c r="BP146" i="4"/>
  <c r="BL146" i="4"/>
  <c r="BH146" i="4"/>
  <c r="BD146" i="4"/>
  <c r="BS146" i="4"/>
  <c r="BC146" i="4"/>
  <c r="BG146" i="4"/>
  <c r="BO146" i="4"/>
  <c r="BK146" i="4"/>
  <c r="BW146" i="4"/>
  <c r="AC146" i="4"/>
  <c r="I145" i="2" s="1"/>
  <c r="BV142" i="4"/>
  <c r="BR142" i="4"/>
  <c r="BN142" i="4"/>
  <c r="BJ142" i="4"/>
  <c r="BF142" i="4"/>
  <c r="BY142" i="4"/>
  <c r="BU142" i="4"/>
  <c r="BQ142" i="4"/>
  <c r="BM142" i="4"/>
  <c r="BI142" i="4"/>
  <c r="BE142" i="4"/>
  <c r="BX142" i="4"/>
  <c r="BT142" i="4"/>
  <c r="BP142" i="4"/>
  <c r="BL142" i="4"/>
  <c r="BH142" i="4"/>
  <c r="BD142" i="4"/>
  <c r="BO142" i="4"/>
  <c r="BK142" i="4"/>
  <c r="BC142" i="4"/>
  <c r="BW142" i="4"/>
  <c r="BG142" i="4"/>
  <c r="BS142" i="4"/>
  <c r="AC142" i="4"/>
  <c r="I141" i="2" s="1"/>
  <c r="BV138" i="4"/>
  <c r="BR138" i="4"/>
  <c r="BN138" i="4"/>
  <c r="BJ138" i="4"/>
  <c r="BF138" i="4"/>
  <c r="BY138" i="4"/>
  <c r="BU138" i="4"/>
  <c r="BQ138" i="4"/>
  <c r="BM138" i="4"/>
  <c r="BI138" i="4"/>
  <c r="BE138" i="4"/>
  <c r="BX138" i="4"/>
  <c r="BT138" i="4"/>
  <c r="BP138" i="4"/>
  <c r="BL138" i="4"/>
  <c r="BH138" i="4"/>
  <c r="BD138" i="4"/>
  <c r="BK138" i="4"/>
  <c r="BO138" i="4"/>
  <c r="BW138" i="4"/>
  <c r="BG138" i="4"/>
  <c r="BS138" i="4"/>
  <c r="BC138" i="4"/>
  <c r="AC138" i="4"/>
  <c r="I137" i="2" s="1"/>
  <c r="BV134" i="4"/>
  <c r="BR134" i="4"/>
  <c r="BN134" i="4"/>
  <c r="BJ134" i="4"/>
  <c r="BF134" i="4"/>
  <c r="BY134" i="4"/>
  <c r="BU134" i="4"/>
  <c r="BQ134" i="4"/>
  <c r="BM134" i="4"/>
  <c r="BI134" i="4"/>
  <c r="BE134" i="4"/>
  <c r="BX134" i="4"/>
  <c r="BT134" i="4"/>
  <c r="BP134" i="4"/>
  <c r="BL134" i="4"/>
  <c r="BH134" i="4"/>
  <c r="BD134" i="4"/>
  <c r="BW134" i="4"/>
  <c r="BG134" i="4"/>
  <c r="BS134" i="4"/>
  <c r="BC134" i="4"/>
  <c r="BK134" i="4"/>
  <c r="BO134" i="4"/>
  <c r="AC134" i="4"/>
  <c r="I133" i="2" s="1"/>
  <c r="BV130" i="4"/>
  <c r="BR130" i="4"/>
  <c r="BN130" i="4"/>
  <c r="BJ130" i="4"/>
  <c r="BF130" i="4"/>
  <c r="BY130" i="4"/>
  <c r="BU130" i="4"/>
  <c r="BQ130" i="4"/>
  <c r="BM130" i="4"/>
  <c r="BI130" i="4"/>
  <c r="BE130" i="4"/>
  <c r="BX130" i="4"/>
  <c r="BT130" i="4"/>
  <c r="BP130" i="4"/>
  <c r="BL130" i="4"/>
  <c r="BH130" i="4"/>
  <c r="BD130" i="4"/>
  <c r="BS130" i="4"/>
  <c r="BC130" i="4"/>
  <c r="BO130" i="4"/>
  <c r="BG130" i="4"/>
  <c r="BK130" i="4"/>
  <c r="BW130" i="4"/>
  <c r="AC130" i="4"/>
  <c r="I129" i="2" s="1"/>
  <c r="BV126" i="4"/>
  <c r="BR126" i="4"/>
  <c r="BN126" i="4"/>
  <c r="BJ126" i="4"/>
  <c r="BF126" i="4"/>
  <c r="BY126" i="4"/>
  <c r="BU126" i="4"/>
  <c r="BQ126" i="4"/>
  <c r="BM126" i="4"/>
  <c r="BI126" i="4"/>
  <c r="BE126" i="4"/>
  <c r="BX126" i="4"/>
  <c r="BT126" i="4"/>
  <c r="BP126" i="4"/>
  <c r="BL126" i="4"/>
  <c r="BH126" i="4"/>
  <c r="BD126" i="4"/>
  <c r="BO126" i="4"/>
  <c r="BK126" i="4"/>
  <c r="BC126" i="4"/>
  <c r="BW126" i="4"/>
  <c r="BG126" i="4"/>
  <c r="BS126" i="4"/>
  <c r="AC126" i="4"/>
  <c r="I125" i="2" s="1"/>
  <c r="BV122" i="4"/>
  <c r="BR122" i="4"/>
  <c r="BN122" i="4"/>
  <c r="BJ122" i="4"/>
  <c r="BF122" i="4"/>
  <c r="BY122" i="4"/>
  <c r="BU122" i="4"/>
  <c r="BQ122" i="4"/>
  <c r="BM122" i="4"/>
  <c r="BI122" i="4"/>
  <c r="BE122" i="4"/>
  <c r="BX122" i="4"/>
  <c r="BT122" i="4"/>
  <c r="BP122" i="4"/>
  <c r="BL122" i="4"/>
  <c r="BH122" i="4"/>
  <c r="BD122" i="4"/>
  <c r="BK122" i="4"/>
  <c r="BW122" i="4"/>
  <c r="BG122" i="4"/>
  <c r="BS122" i="4"/>
  <c r="BC122" i="4"/>
  <c r="BO122" i="4"/>
  <c r="AC122" i="4"/>
  <c r="I121" i="2" s="1"/>
  <c r="BV118" i="4"/>
  <c r="BR118" i="4"/>
  <c r="BN118" i="4"/>
  <c r="BJ118" i="4"/>
  <c r="BF118" i="4"/>
  <c r="BY118" i="4"/>
  <c r="BU118" i="4"/>
  <c r="BQ118" i="4"/>
  <c r="BM118" i="4"/>
  <c r="BI118" i="4"/>
  <c r="BE118" i="4"/>
  <c r="BX118" i="4"/>
  <c r="BT118" i="4"/>
  <c r="BP118" i="4"/>
  <c r="BL118" i="4"/>
  <c r="BH118" i="4"/>
  <c r="BD118" i="4"/>
  <c r="BW118" i="4"/>
  <c r="BG118" i="4"/>
  <c r="BS118" i="4"/>
  <c r="BC118" i="4"/>
  <c r="BO118" i="4"/>
  <c r="BK118" i="4"/>
  <c r="AC118" i="4"/>
  <c r="I117" i="2" s="1"/>
  <c r="BV114" i="4"/>
  <c r="BR114" i="4"/>
  <c r="BN114" i="4"/>
  <c r="BJ114" i="4"/>
  <c r="BF114" i="4"/>
  <c r="BY114" i="4"/>
  <c r="BU114" i="4"/>
  <c r="BQ114" i="4"/>
  <c r="BM114" i="4"/>
  <c r="BI114" i="4"/>
  <c r="BE114" i="4"/>
  <c r="BX114" i="4"/>
  <c r="BT114" i="4"/>
  <c r="BP114" i="4"/>
  <c r="BL114" i="4"/>
  <c r="BH114" i="4"/>
  <c r="BD114" i="4"/>
  <c r="BS114" i="4"/>
  <c r="BC114" i="4"/>
  <c r="BO114" i="4"/>
  <c r="BW114" i="4"/>
  <c r="BK114" i="4"/>
  <c r="BG114" i="4"/>
  <c r="AC114" i="4"/>
  <c r="I113" i="2" s="1"/>
  <c r="BV110" i="4"/>
  <c r="BR110" i="4"/>
  <c r="BN110" i="4"/>
  <c r="BJ110" i="4"/>
  <c r="BF110" i="4"/>
  <c r="BY110" i="4"/>
  <c r="BU110" i="4"/>
  <c r="BQ110" i="4"/>
  <c r="BM110" i="4"/>
  <c r="BI110" i="4"/>
  <c r="BE110" i="4"/>
  <c r="BX110" i="4"/>
  <c r="BT110" i="4"/>
  <c r="BP110" i="4"/>
  <c r="BL110" i="4"/>
  <c r="BH110" i="4"/>
  <c r="BD110" i="4"/>
  <c r="BO110" i="4"/>
  <c r="BK110" i="4"/>
  <c r="BS110" i="4"/>
  <c r="BW110" i="4"/>
  <c r="BG110" i="4"/>
  <c r="BC110" i="4"/>
  <c r="AC110" i="4"/>
  <c r="I109" i="2" s="1"/>
  <c r="BV106" i="4"/>
  <c r="BR106" i="4"/>
  <c r="BN106" i="4"/>
  <c r="BJ106" i="4"/>
  <c r="BF106" i="4"/>
  <c r="BY106" i="4"/>
  <c r="BU106" i="4"/>
  <c r="BQ106" i="4"/>
  <c r="BM106" i="4"/>
  <c r="BI106" i="4"/>
  <c r="BE106" i="4"/>
  <c r="BX106" i="4"/>
  <c r="BT106" i="4"/>
  <c r="BP106" i="4"/>
  <c r="BL106" i="4"/>
  <c r="BH106" i="4"/>
  <c r="BD106" i="4"/>
  <c r="BK106" i="4"/>
  <c r="BO106" i="4"/>
  <c r="BW106" i="4"/>
  <c r="BG106" i="4"/>
  <c r="BS106" i="4"/>
  <c r="BC106" i="4"/>
  <c r="AC106" i="4"/>
  <c r="I105" i="2" s="1"/>
  <c r="BV102" i="4"/>
  <c r="BR102" i="4"/>
  <c r="BN102" i="4"/>
  <c r="BJ102" i="4"/>
  <c r="BF102" i="4"/>
  <c r="BY102" i="4"/>
  <c r="BU102" i="4"/>
  <c r="BQ102" i="4"/>
  <c r="BM102" i="4"/>
  <c r="BI102" i="4"/>
  <c r="BE102" i="4"/>
  <c r="BX102" i="4"/>
  <c r="BT102" i="4"/>
  <c r="BP102" i="4"/>
  <c r="BL102" i="4"/>
  <c r="BH102" i="4"/>
  <c r="BD102" i="4"/>
  <c r="BW102" i="4"/>
  <c r="BG102" i="4"/>
  <c r="BK102" i="4"/>
  <c r="BS102" i="4"/>
  <c r="BC102" i="4"/>
  <c r="BO102" i="4"/>
  <c r="AC102" i="4"/>
  <c r="I101" i="2" s="1"/>
  <c r="BV98" i="4"/>
  <c r="BR98" i="4"/>
  <c r="BN98" i="4"/>
  <c r="BJ98" i="4"/>
  <c r="BF98" i="4"/>
  <c r="BY98" i="4"/>
  <c r="BU98" i="4"/>
  <c r="BQ98" i="4"/>
  <c r="BM98" i="4"/>
  <c r="BI98" i="4"/>
  <c r="BE98" i="4"/>
  <c r="BX98" i="4"/>
  <c r="BT98" i="4"/>
  <c r="BP98" i="4"/>
  <c r="BL98" i="4"/>
  <c r="BH98" i="4"/>
  <c r="BD98" i="4"/>
  <c r="BS98" i="4"/>
  <c r="BC98" i="4"/>
  <c r="BO98" i="4"/>
  <c r="BG98" i="4"/>
  <c r="BK98" i="4"/>
  <c r="BW98" i="4"/>
  <c r="AC98" i="4"/>
  <c r="I97" i="2" s="1"/>
  <c r="BV94" i="4"/>
  <c r="BR94" i="4"/>
  <c r="BN94" i="4"/>
  <c r="BJ94" i="4"/>
  <c r="BF94" i="4"/>
  <c r="BY94" i="4"/>
  <c r="BU94" i="4"/>
  <c r="BQ94" i="4"/>
  <c r="BM94" i="4"/>
  <c r="BI94" i="4"/>
  <c r="BE94" i="4"/>
  <c r="BX94" i="4"/>
  <c r="BT94" i="4"/>
  <c r="BP94" i="4"/>
  <c r="BL94" i="4"/>
  <c r="BH94" i="4"/>
  <c r="BD94" i="4"/>
  <c r="BO94" i="4"/>
  <c r="BK94" i="4"/>
  <c r="BC94" i="4"/>
  <c r="BW94" i="4"/>
  <c r="BG94" i="4"/>
  <c r="BS94" i="4"/>
  <c r="AC94" i="4"/>
  <c r="I93" i="2" s="1"/>
  <c r="BV90" i="4"/>
  <c r="BR90" i="4"/>
  <c r="BN90" i="4"/>
  <c r="BJ90" i="4"/>
  <c r="BF90" i="4"/>
  <c r="BY90" i="4"/>
  <c r="BU90" i="4"/>
  <c r="BQ90" i="4"/>
  <c r="BM90" i="4"/>
  <c r="BI90" i="4"/>
  <c r="BE90" i="4"/>
  <c r="BX90" i="4"/>
  <c r="BT90" i="4"/>
  <c r="BP90" i="4"/>
  <c r="BL90" i="4"/>
  <c r="BH90" i="4"/>
  <c r="BD90" i="4"/>
  <c r="BK90" i="4"/>
  <c r="BW90" i="4"/>
  <c r="BG90" i="4"/>
  <c r="BO90" i="4"/>
  <c r="BS90" i="4"/>
  <c r="BC90" i="4"/>
  <c r="AC90" i="4"/>
  <c r="I89" i="2" s="1"/>
  <c r="BV86" i="4"/>
  <c r="BR86" i="4"/>
  <c r="BN86" i="4"/>
  <c r="BJ86" i="4"/>
  <c r="BF86" i="4"/>
  <c r="BY86" i="4"/>
  <c r="BU86" i="4"/>
  <c r="BQ86" i="4"/>
  <c r="BM86" i="4"/>
  <c r="BI86" i="4"/>
  <c r="BE86" i="4"/>
  <c r="BX86" i="4"/>
  <c r="BT86" i="4"/>
  <c r="BP86" i="4"/>
  <c r="BL86" i="4"/>
  <c r="BH86" i="4"/>
  <c r="BD86" i="4"/>
  <c r="BW86" i="4"/>
  <c r="BG86" i="4"/>
  <c r="BS86" i="4"/>
  <c r="BC86" i="4"/>
  <c r="BO86" i="4"/>
  <c r="BK86" i="4"/>
  <c r="AC86" i="4"/>
  <c r="I85" i="2" s="1"/>
  <c r="BV82" i="4"/>
  <c r="BR82" i="4"/>
  <c r="BN82" i="4"/>
  <c r="BJ82" i="4"/>
  <c r="BF82" i="4"/>
  <c r="BY82" i="4"/>
  <c r="BU82" i="4"/>
  <c r="BQ82" i="4"/>
  <c r="BM82" i="4"/>
  <c r="BI82" i="4"/>
  <c r="BE82" i="4"/>
  <c r="BX82" i="4"/>
  <c r="BT82" i="4"/>
  <c r="BP82" i="4"/>
  <c r="BL82" i="4"/>
  <c r="BH82" i="4"/>
  <c r="BD82" i="4"/>
  <c r="BS82" i="4"/>
  <c r="BC82" i="4"/>
  <c r="BG82" i="4"/>
  <c r="BO82" i="4"/>
  <c r="BW82" i="4"/>
  <c r="BK82" i="4"/>
  <c r="AC82" i="4"/>
  <c r="I81" i="2" s="1"/>
  <c r="BV78" i="4"/>
  <c r="BR78" i="4"/>
  <c r="BN78" i="4"/>
  <c r="BJ78" i="4"/>
  <c r="BF78" i="4"/>
  <c r="BY78" i="4"/>
  <c r="BU78" i="4"/>
  <c r="BQ78" i="4"/>
  <c r="BM78" i="4"/>
  <c r="BI78" i="4"/>
  <c r="BE78" i="4"/>
  <c r="BX78" i="4"/>
  <c r="BT78" i="4"/>
  <c r="BP78" i="4"/>
  <c r="BL78" i="4"/>
  <c r="BH78" i="4"/>
  <c r="BD78" i="4"/>
  <c r="BO78" i="4"/>
  <c r="BC78" i="4"/>
  <c r="BK78" i="4"/>
  <c r="BW78" i="4"/>
  <c r="BG78" i="4"/>
  <c r="BS78" i="4"/>
  <c r="AC78" i="4"/>
  <c r="I77" i="2" s="1"/>
  <c r="BV74" i="4"/>
  <c r="BR74" i="4"/>
  <c r="BN74" i="4"/>
  <c r="BJ74" i="4"/>
  <c r="BF74" i="4"/>
  <c r="BY74" i="4"/>
  <c r="BU74" i="4"/>
  <c r="BQ74" i="4"/>
  <c r="BM74" i="4"/>
  <c r="BI74" i="4"/>
  <c r="BE74" i="4"/>
  <c r="BX74" i="4"/>
  <c r="BT74" i="4"/>
  <c r="BP74" i="4"/>
  <c r="BL74" i="4"/>
  <c r="BH74" i="4"/>
  <c r="BD74" i="4"/>
  <c r="BK74" i="4"/>
  <c r="BO74" i="4"/>
  <c r="BW74" i="4"/>
  <c r="BG74" i="4"/>
  <c r="BS74" i="4"/>
  <c r="BC74" i="4"/>
  <c r="AC74" i="4"/>
  <c r="I73" i="2" s="1"/>
  <c r="BV70" i="4"/>
  <c r="BR70" i="4"/>
  <c r="BN70" i="4"/>
  <c r="BJ70" i="4"/>
  <c r="BF70" i="4"/>
  <c r="BY70" i="4"/>
  <c r="BU70" i="4"/>
  <c r="BQ70" i="4"/>
  <c r="BM70" i="4"/>
  <c r="BI70" i="4"/>
  <c r="BE70" i="4"/>
  <c r="BX70" i="4"/>
  <c r="BT70" i="4"/>
  <c r="BP70" i="4"/>
  <c r="BL70" i="4"/>
  <c r="BH70" i="4"/>
  <c r="BD70" i="4"/>
  <c r="BW70" i="4"/>
  <c r="BG70" i="4"/>
  <c r="BK70" i="4"/>
  <c r="BS70" i="4"/>
  <c r="BC70" i="4"/>
  <c r="BO70" i="4"/>
  <c r="AC70" i="4"/>
  <c r="I69" i="2" s="1"/>
  <c r="BV66" i="4"/>
  <c r="BR66" i="4"/>
  <c r="BN66" i="4"/>
  <c r="BJ66" i="4"/>
  <c r="BF66" i="4"/>
  <c r="BY66" i="4"/>
  <c r="BU66" i="4"/>
  <c r="BQ66" i="4"/>
  <c r="BM66" i="4"/>
  <c r="BI66" i="4"/>
  <c r="BE66" i="4"/>
  <c r="BX66" i="4"/>
  <c r="BT66" i="4"/>
  <c r="BP66" i="4"/>
  <c r="BL66" i="4"/>
  <c r="BH66" i="4"/>
  <c r="BD66" i="4"/>
  <c r="BS66" i="4"/>
  <c r="BC66" i="4"/>
  <c r="BG66" i="4"/>
  <c r="BO66" i="4"/>
  <c r="BW66" i="4"/>
  <c r="BK66" i="4"/>
  <c r="AC66" i="4"/>
  <c r="I65" i="2" s="1"/>
  <c r="BV62" i="4"/>
  <c r="BR62" i="4"/>
  <c r="BN62" i="4"/>
  <c r="BJ62" i="4"/>
  <c r="BF62" i="4"/>
  <c r="BY62" i="4"/>
  <c r="BU62" i="4"/>
  <c r="BQ62" i="4"/>
  <c r="BM62" i="4"/>
  <c r="BI62" i="4"/>
  <c r="BE62" i="4"/>
  <c r="BX62" i="4"/>
  <c r="BT62" i="4"/>
  <c r="BP62" i="4"/>
  <c r="BL62" i="4"/>
  <c r="BH62" i="4"/>
  <c r="BD62" i="4"/>
  <c r="BO62" i="4"/>
  <c r="BC62" i="4"/>
  <c r="BK62" i="4"/>
  <c r="BS62" i="4"/>
  <c r="BW62" i="4"/>
  <c r="BG62" i="4"/>
  <c r="AC62" i="4"/>
  <c r="I61" i="2" s="1"/>
  <c r="BV58" i="4"/>
  <c r="BR58" i="4"/>
  <c r="BN58" i="4"/>
  <c r="BJ58" i="4"/>
  <c r="BF58" i="4"/>
  <c r="BY58" i="4"/>
  <c r="BU58" i="4"/>
  <c r="BQ58" i="4"/>
  <c r="BM58" i="4"/>
  <c r="BI58" i="4"/>
  <c r="BE58" i="4"/>
  <c r="BX58" i="4"/>
  <c r="BT58" i="4"/>
  <c r="BP58" i="4"/>
  <c r="BL58" i="4"/>
  <c r="BH58" i="4"/>
  <c r="BD58" i="4"/>
  <c r="BK58" i="4"/>
  <c r="BO58" i="4"/>
  <c r="BW58" i="4"/>
  <c r="BG58" i="4"/>
  <c r="BS58" i="4"/>
  <c r="BC58" i="4"/>
  <c r="AC58" i="4"/>
  <c r="I57" i="2" s="1"/>
  <c r="BV54" i="4"/>
  <c r="BR54" i="4"/>
  <c r="BN54" i="4"/>
  <c r="BJ54" i="4"/>
  <c r="BF54" i="4"/>
  <c r="BY54" i="4"/>
  <c r="BU54" i="4"/>
  <c r="BQ54" i="4"/>
  <c r="BM54" i="4"/>
  <c r="BI54" i="4"/>
  <c r="BE54" i="4"/>
  <c r="BX54" i="4"/>
  <c r="BT54" i="4"/>
  <c r="BP54" i="4"/>
  <c r="BL54" i="4"/>
  <c r="BH54" i="4"/>
  <c r="BD54" i="4"/>
  <c r="BW54" i="4"/>
  <c r="BG54" i="4"/>
  <c r="BS54" i="4"/>
  <c r="BC54" i="4"/>
  <c r="BO54" i="4"/>
  <c r="BK54" i="4"/>
  <c r="AC54" i="4"/>
  <c r="I53" i="2" s="1"/>
  <c r="BV50" i="4"/>
  <c r="BR50" i="4"/>
  <c r="BN50" i="4"/>
  <c r="BJ50" i="4"/>
  <c r="BF50" i="4"/>
  <c r="BY50" i="4"/>
  <c r="BU50" i="4"/>
  <c r="BQ50" i="4"/>
  <c r="BM50" i="4"/>
  <c r="BI50" i="4"/>
  <c r="BE50" i="4"/>
  <c r="BX50" i="4"/>
  <c r="BT50" i="4"/>
  <c r="BP50" i="4"/>
  <c r="BL50" i="4"/>
  <c r="BH50" i="4"/>
  <c r="BD50" i="4"/>
  <c r="BS50" i="4"/>
  <c r="BC50" i="4"/>
  <c r="BW50" i="4"/>
  <c r="BO50" i="4"/>
  <c r="BG50" i="4"/>
  <c r="BK50" i="4"/>
  <c r="AC50" i="4"/>
  <c r="I49" i="2" s="1"/>
  <c r="BV46" i="4"/>
  <c r="BR46" i="4"/>
  <c r="BN46" i="4"/>
  <c r="BJ46" i="4"/>
  <c r="BF46" i="4"/>
  <c r="BY46" i="4"/>
  <c r="BU46" i="4"/>
  <c r="BQ46" i="4"/>
  <c r="BM46" i="4"/>
  <c r="BI46" i="4"/>
  <c r="BE46" i="4"/>
  <c r="BX46" i="4"/>
  <c r="BT46" i="4"/>
  <c r="BP46" i="4"/>
  <c r="BL46" i="4"/>
  <c r="BH46" i="4"/>
  <c r="BD46" i="4"/>
  <c r="BO46" i="4"/>
  <c r="BK46" i="4"/>
  <c r="BC46" i="4"/>
  <c r="BW46" i="4"/>
  <c r="BG46" i="4"/>
  <c r="BS46" i="4"/>
  <c r="AC46" i="4"/>
  <c r="I45" i="2" s="1"/>
  <c r="BV42" i="4"/>
  <c r="BR42" i="4"/>
  <c r="BN42" i="4"/>
  <c r="BJ42" i="4"/>
  <c r="BF42" i="4"/>
  <c r="BY42" i="4"/>
  <c r="BU42" i="4"/>
  <c r="BQ42" i="4"/>
  <c r="BM42" i="4"/>
  <c r="BI42" i="4"/>
  <c r="BE42" i="4"/>
  <c r="BX42" i="4"/>
  <c r="BT42" i="4"/>
  <c r="BP42" i="4"/>
  <c r="BL42" i="4"/>
  <c r="BH42" i="4"/>
  <c r="BD42" i="4"/>
  <c r="BK42" i="4"/>
  <c r="BW42" i="4"/>
  <c r="BG42" i="4"/>
  <c r="BS42" i="4"/>
  <c r="BC42" i="4"/>
  <c r="BO42" i="4"/>
  <c r="AC42" i="4"/>
  <c r="I41" i="2" s="1"/>
  <c r="BV38" i="4"/>
  <c r="BR38" i="4"/>
  <c r="BN38" i="4"/>
  <c r="BJ38" i="4"/>
  <c r="BF38" i="4"/>
  <c r="BY38" i="4"/>
  <c r="BU38" i="4"/>
  <c r="BQ38" i="4"/>
  <c r="BM38" i="4"/>
  <c r="BI38" i="4"/>
  <c r="BE38" i="4"/>
  <c r="BX38" i="4"/>
  <c r="BT38" i="4"/>
  <c r="BP38" i="4"/>
  <c r="BL38" i="4"/>
  <c r="BH38" i="4"/>
  <c r="BD38" i="4"/>
  <c r="BW38" i="4"/>
  <c r="BG38" i="4"/>
  <c r="BS38" i="4"/>
  <c r="BC38" i="4"/>
  <c r="BO38" i="4"/>
  <c r="BK38" i="4"/>
  <c r="AC38" i="4"/>
  <c r="I37" i="2" s="1"/>
  <c r="BV34" i="4"/>
  <c r="BR34" i="4"/>
  <c r="BN34" i="4"/>
  <c r="BJ34" i="4"/>
  <c r="BF34" i="4"/>
  <c r="BY34" i="4"/>
  <c r="BU34" i="4"/>
  <c r="BQ34" i="4"/>
  <c r="BM34" i="4"/>
  <c r="BI34" i="4"/>
  <c r="BE34" i="4"/>
  <c r="BX34" i="4"/>
  <c r="BT34" i="4"/>
  <c r="BP34" i="4"/>
  <c r="BL34" i="4"/>
  <c r="BH34" i="4"/>
  <c r="BD34" i="4"/>
  <c r="BS34" i="4"/>
  <c r="BC34" i="4"/>
  <c r="BO34" i="4"/>
  <c r="BW34" i="4"/>
  <c r="BK34" i="4"/>
  <c r="BG34" i="4"/>
  <c r="AC34" i="4"/>
  <c r="I33" i="2" s="1"/>
  <c r="BV30" i="4"/>
  <c r="BR30" i="4"/>
  <c r="BN30" i="4"/>
  <c r="BJ30" i="4"/>
  <c r="BF30" i="4"/>
  <c r="BY30" i="4"/>
  <c r="BU30" i="4"/>
  <c r="BQ30" i="4"/>
  <c r="BM30" i="4"/>
  <c r="BI30" i="4"/>
  <c r="BE30" i="4"/>
  <c r="BX30" i="4"/>
  <c r="BT30" i="4"/>
  <c r="BP30" i="4"/>
  <c r="BL30" i="4"/>
  <c r="BH30" i="4"/>
  <c r="BD30" i="4"/>
  <c r="BO30" i="4"/>
  <c r="BC30" i="4"/>
  <c r="BK30" i="4"/>
  <c r="BS30" i="4"/>
  <c r="BW30" i="4"/>
  <c r="BG30" i="4"/>
  <c r="AC30" i="4"/>
  <c r="I29" i="2" s="1"/>
  <c r="BV26" i="4"/>
  <c r="BR26" i="4"/>
  <c r="BN26" i="4"/>
  <c r="BJ26" i="4"/>
  <c r="BF26" i="4"/>
  <c r="BY26" i="4"/>
  <c r="BU26" i="4"/>
  <c r="BQ26" i="4"/>
  <c r="BM26" i="4"/>
  <c r="BI26" i="4"/>
  <c r="BE26" i="4"/>
  <c r="BX26" i="4"/>
  <c r="BT26" i="4"/>
  <c r="BP26" i="4"/>
  <c r="BL26" i="4"/>
  <c r="BH26" i="4"/>
  <c r="BD26" i="4"/>
  <c r="BK26" i="4"/>
  <c r="BW26" i="4"/>
  <c r="BG26" i="4"/>
  <c r="BS26" i="4"/>
  <c r="BC26" i="4"/>
  <c r="BO26" i="4"/>
  <c r="AC26" i="4"/>
  <c r="I25" i="2" s="1"/>
  <c r="BV22" i="4"/>
  <c r="BR22" i="4"/>
  <c r="BN22" i="4"/>
  <c r="BJ22" i="4"/>
  <c r="BF22" i="4"/>
  <c r="BY22" i="4"/>
  <c r="BU22" i="4"/>
  <c r="BQ22" i="4"/>
  <c r="BM22" i="4"/>
  <c r="BI22" i="4"/>
  <c r="BE22" i="4"/>
  <c r="BX22" i="4"/>
  <c r="BT22" i="4"/>
  <c r="BP22" i="4"/>
  <c r="BL22" i="4"/>
  <c r="BH22" i="4"/>
  <c r="BD22" i="4"/>
  <c r="BW22" i="4"/>
  <c r="BG22" i="4"/>
  <c r="BS22" i="4"/>
  <c r="BC22" i="4"/>
  <c r="BO22" i="4"/>
  <c r="BK22" i="4"/>
  <c r="AC22" i="4"/>
  <c r="I21" i="2" s="1"/>
  <c r="BY18" i="4"/>
  <c r="BX18" i="4" s="1"/>
  <c r="BW18" i="4" s="1"/>
  <c r="BV18" i="4" s="1"/>
  <c r="BU18" i="4" s="1"/>
  <c r="BT18" i="4" s="1"/>
  <c r="BS18" i="4" s="1"/>
  <c r="BR18" i="4" s="1"/>
  <c r="BQ18" i="4" s="1"/>
  <c r="BP18" i="4" s="1"/>
  <c r="BO18" i="4" s="1"/>
  <c r="BN18" i="4" s="1"/>
  <c r="BM18" i="4" s="1"/>
  <c r="BL18" i="4" s="1"/>
  <c r="BK18" i="4" s="1"/>
  <c r="BJ18" i="4" s="1"/>
  <c r="BI18" i="4" s="1"/>
  <c r="BH18" i="4" s="1"/>
  <c r="BG18" i="4" s="1"/>
  <c r="BF18" i="4" s="1"/>
  <c r="BE18" i="4" s="1"/>
  <c r="BD18" i="4" s="1"/>
  <c r="BC18" i="4" s="1"/>
  <c r="AC18" i="4" s="1"/>
  <c r="I17" i="2" s="1"/>
  <c r="BY14" i="4"/>
  <c r="BX14" i="4" s="1"/>
  <c r="BW14" i="4" s="1"/>
  <c r="BV14" i="4" s="1"/>
  <c r="BU14" i="4" s="1"/>
  <c r="BT14" i="4" s="1"/>
  <c r="BS14" i="4" s="1"/>
  <c r="BR14" i="4" s="1"/>
  <c r="BQ14" i="4" s="1"/>
  <c r="BP14" i="4" s="1"/>
  <c r="BO14" i="4" s="1"/>
  <c r="BN14" i="4" s="1"/>
  <c r="BM14" i="4" s="1"/>
  <c r="BL14" i="4" s="1"/>
  <c r="BK14" i="4" s="1"/>
  <c r="BJ14" i="4" s="1"/>
  <c r="BI14" i="4" s="1"/>
  <c r="BH14" i="4" s="1"/>
  <c r="BG14" i="4" s="1"/>
  <c r="BF14" i="4" s="1"/>
  <c r="BE14" i="4" s="1"/>
  <c r="BD14" i="4" s="1"/>
  <c r="BC14" i="4" s="1"/>
  <c r="AC14" i="4" s="1"/>
  <c r="I13" i="2" s="1"/>
  <c r="BY10" i="4"/>
  <c r="BX10" i="4" s="1"/>
  <c r="BW10" i="4" s="1"/>
  <c r="BV10" i="4" s="1"/>
  <c r="BU10" i="4" s="1"/>
  <c r="BT10" i="4" s="1"/>
  <c r="BS10" i="4" s="1"/>
  <c r="BR10" i="4" s="1"/>
  <c r="BQ10" i="4" s="1"/>
  <c r="BP10" i="4" s="1"/>
  <c r="BO10" i="4" s="1"/>
  <c r="BN10" i="4" s="1"/>
  <c r="BM10" i="4" s="1"/>
  <c r="BL10" i="4" s="1"/>
  <c r="BK10" i="4" s="1"/>
  <c r="BJ10" i="4" s="1"/>
  <c r="BI10" i="4" s="1"/>
  <c r="BH10" i="4" s="1"/>
  <c r="BG10" i="4" s="1"/>
  <c r="BF10" i="4" s="1"/>
  <c r="BE10" i="4" s="1"/>
  <c r="BD10" i="4" s="1"/>
  <c r="BC10" i="4" s="1"/>
  <c r="AC31" i="4"/>
  <c r="I30" i="2" s="1"/>
  <c r="AC47" i="4"/>
  <c r="I46" i="2" s="1"/>
  <c r="AC63" i="4"/>
  <c r="I62" i="2" s="1"/>
  <c r="AC79" i="4"/>
  <c r="I78" i="2" s="1"/>
  <c r="AC95" i="4"/>
  <c r="I94" i="2" s="1"/>
  <c r="AC111" i="4"/>
  <c r="I110" i="2" s="1"/>
  <c r="AC127" i="4"/>
  <c r="I126" i="2" s="1"/>
  <c r="AC143" i="4"/>
  <c r="I142" i="2" s="1"/>
  <c r="AC159" i="4"/>
  <c r="I158" i="2" s="1"/>
  <c r="AC175" i="4"/>
  <c r="I174" i="2" s="1"/>
  <c r="AC191" i="4"/>
  <c r="I190" i="2" s="1"/>
  <c r="AC207" i="4"/>
  <c r="I206" i="2" s="1"/>
  <c r="AC223" i="4"/>
  <c r="I222" i="2" s="1"/>
  <c r="AC239" i="4"/>
  <c r="I238" i="2" s="1"/>
  <c r="AC255" i="4"/>
  <c r="I254" i="2" s="1"/>
  <c r="AC271" i="4"/>
  <c r="I270" i="2" s="1"/>
  <c r="AC287" i="4"/>
  <c r="I286" i="2" s="1"/>
  <c r="AC303" i="4"/>
  <c r="I302" i="2" s="1"/>
  <c r="AC319" i="4"/>
  <c r="I318" i="2" s="1"/>
  <c r="AC335" i="4"/>
  <c r="I334" i="2" s="1"/>
  <c r="AC351" i="4"/>
  <c r="I350" i="2" s="1"/>
  <c r="AC367" i="4"/>
  <c r="I366" i="2" s="1"/>
  <c r="AC383" i="4"/>
  <c r="I382" i="2" s="1"/>
  <c r="AC399" i="4"/>
  <c r="I398" i="2" s="1"/>
  <c r="AC35" i="4"/>
  <c r="I34" i="2" s="1"/>
  <c r="AC51" i="4"/>
  <c r="I50" i="2" s="1"/>
  <c r="AC67" i="4"/>
  <c r="I66" i="2" s="1"/>
  <c r="AC83" i="4"/>
  <c r="I82" i="2" s="1"/>
  <c r="AC99" i="4"/>
  <c r="I98" i="2" s="1"/>
  <c r="AC115" i="4"/>
  <c r="I114" i="2" s="1"/>
  <c r="AC131" i="4"/>
  <c r="I130" i="2" s="1"/>
  <c r="AC147" i="4"/>
  <c r="I146" i="2" s="1"/>
  <c r="AC163" i="4"/>
  <c r="I162" i="2" s="1"/>
  <c r="AC179" i="4"/>
  <c r="I178" i="2" s="1"/>
  <c r="AC195" i="4"/>
  <c r="I194" i="2" s="1"/>
  <c r="AC211" i="4"/>
  <c r="I210" i="2" s="1"/>
  <c r="AC227" i="4"/>
  <c r="I226" i="2" s="1"/>
  <c r="AC243" i="4"/>
  <c r="I242" i="2" s="1"/>
  <c r="AC259" i="4"/>
  <c r="I258" i="2" s="1"/>
  <c r="AC275" i="4"/>
  <c r="I274" i="2" s="1"/>
  <c r="AC291" i="4"/>
  <c r="I290" i="2" s="1"/>
  <c r="AC307" i="4"/>
  <c r="I306" i="2" s="1"/>
  <c r="AC323" i="4"/>
  <c r="I322" i="2" s="1"/>
  <c r="AC339" i="4"/>
  <c r="I338" i="2" s="1"/>
  <c r="AC355" i="4"/>
  <c r="I354" i="2" s="1"/>
  <c r="AC371" i="4"/>
  <c r="I370" i="2" s="1"/>
  <c r="AC387" i="4"/>
  <c r="I386" i="2" s="1"/>
  <c r="AC403" i="4"/>
  <c r="I402" i="2" s="1"/>
  <c r="AC23" i="4"/>
  <c r="I22" i="2" s="1"/>
  <c r="AC39" i="4"/>
  <c r="I38" i="2" s="1"/>
  <c r="AC55" i="4"/>
  <c r="I54" i="2" s="1"/>
  <c r="AC71" i="4"/>
  <c r="I70" i="2" s="1"/>
  <c r="AC87" i="4"/>
  <c r="I86" i="2" s="1"/>
  <c r="AC103" i="4"/>
  <c r="I102" i="2" s="1"/>
  <c r="AC119" i="4"/>
  <c r="I118" i="2" s="1"/>
  <c r="AC135" i="4"/>
  <c r="I134" i="2" s="1"/>
  <c r="AC151" i="4"/>
  <c r="I150" i="2" s="1"/>
  <c r="AC167" i="4"/>
  <c r="I166" i="2" s="1"/>
  <c r="AC183" i="4"/>
  <c r="I182" i="2" s="1"/>
  <c r="AC199" i="4"/>
  <c r="I198" i="2" s="1"/>
  <c r="AC215" i="4"/>
  <c r="I214" i="2" s="1"/>
  <c r="AC231" i="4"/>
  <c r="I230" i="2" s="1"/>
  <c r="AC247" i="4"/>
  <c r="I246" i="2" s="1"/>
  <c r="AC263" i="4"/>
  <c r="I262" i="2" s="1"/>
  <c r="AC279" i="4"/>
  <c r="I278" i="2" s="1"/>
  <c r="AC295" i="4"/>
  <c r="I294" i="2" s="1"/>
  <c r="AC311" i="4"/>
  <c r="I310" i="2" s="1"/>
  <c r="AC327" i="4"/>
  <c r="I326" i="2" s="1"/>
  <c r="AC343" i="4"/>
  <c r="I342" i="2" s="1"/>
  <c r="AC359" i="4"/>
  <c r="I358" i="2" s="1"/>
  <c r="AC375" i="4"/>
  <c r="I374" i="2" s="1"/>
  <c r="AC391" i="4"/>
  <c r="I390" i="2" s="1"/>
  <c r="AC407" i="4"/>
  <c r="I406" i="2" s="1"/>
  <c r="AP10" i="4"/>
  <c r="AF6" i="4"/>
  <c r="AE6" i="4"/>
  <c r="AP9" i="4"/>
  <c r="AZ9" i="4"/>
  <c r="AT9" i="4"/>
  <c r="AR9" i="4"/>
  <c r="AY10" i="4"/>
  <c r="AZ10" i="4"/>
  <c r="CB18" i="4" l="1"/>
  <c r="CB9" i="4"/>
  <c r="CB16" i="4"/>
  <c r="CB17" i="4"/>
  <c r="CB15" i="4"/>
  <c r="CB14" i="4"/>
  <c r="CB10" i="4"/>
  <c r="CB13" i="4"/>
  <c r="CB11" i="4"/>
  <c r="AU23" i="5" s="1"/>
  <c r="AP12" i="5"/>
  <c r="AE19" i="5"/>
  <c r="AE23" i="5"/>
  <c r="AP27" i="5"/>
  <c r="AU27" i="5"/>
  <c r="AU16" i="5"/>
  <c r="AP29" i="5"/>
  <c r="AE15" i="5"/>
  <c r="AP14" i="5"/>
  <c r="AP21" i="5"/>
  <c r="AP17" i="5"/>
  <c r="AE20" i="5"/>
  <c r="AE14" i="5"/>
  <c r="AU14" i="5"/>
  <c r="AP15" i="5"/>
  <c r="AE25" i="5"/>
  <c r="AU31" i="5"/>
  <c r="AU17" i="5"/>
  <c r="AU15" i="5"/>
  <c r="AY6" i="4"/>
  <c r="AR6" i="4"/>
  <c r="AT6" i="4"/>
  <c r="AO2142" i="2"/>
  <c r="AP2142" i="2" s="1"/>
  <c r="AQ2142" i="2" s="1"/>
  <c r="AO794" i="2"/>
  <c r="AP794" i="2" s="1"/>
  <c r="AQ794" i="2" s="1"/>
  <c r="AO2406" i="2"/>
  <c r="AP2406" i="2" s="1"/>
  <c r="AQ2406" i="2" s="1"/>
  <c r="AO1610" i="2"/>
  <c r="AP1610" i="2" s="1"/>
  <c r="AQ1610" i="2" s="1"/>
  <c r="AO54" i="2"/>
  <c r="AP54" i="2" s="1"/>
  <c r="AQ54" i="2" s="1"/>
  <c r="AO1670" i="2"/>
  <c r="AP1670" i="2" s="1"/>
  <c r="AQ1670" i="2" s="1"/>
  <c r="AO1414" i="2"/>
  <c r="AP1414" i="2" s="1"/>
  <c r="AQ1414" i="2" s="1"/>
  <c r="AO27" i="2"/>
  <c r="AP27" i="2" s="1"/>
  <c r="AQ27" i="2" s="1"/>
  <c r="AO2194" i="2"/>
  <c r="AP2194" i="2" s="1"/>
  <c r="AQ2194" i="2" s="1"/>
  <c r="AO1682" i="2"/>
  <c r="AP1682" i="2" s="1"/>
  <c r="AQ1682" i="2" s="1"/>
  <c r="AO2478" i="2"/>
  <c r="AP2478" i="2" s="1"/>
  <c r="AQ2478" i="2" s="1"/>
  <c r="AO1966" i="2"/>
  <c r="AP1966" i="2" s="1"/>
  <c r="AQ1966" i="2" s="1"/>
  <c r="AO1454" i="2"/>
  <c r="AP1454" i="2" s="1"/>
  <c r="AQ1454" i="2" s="1"/>
  <c r="AO2202" i="2"/>
  <c r="AP2202" i="2" s="1"/>
  <c r="AQ2202" i="2" s="1"/>
  <c r="AO1690" i="2"/>
  <c r="AP1690" i="2" s="1"/>
  <c r="AQ1690" i="2" s="1"/>
  <c r="AO1182" i="2"/>
  <c r="AP1182" i="2" s="1"/>
  <c r="AQ1182" i="2" s="1"/>
  <c r="AO670" i="2"/>
  <c r="AP670" i="2" s="1"/>
  <c r="AQ670" i="2" s="1"/>
  <c r="AO1130" i="2"/>
  <c r="AP1130" i="2" s="1"/>
  <c r="AQ1130" i="2" s="1"/>
  <c r="AO106" i="2"/>
  <c r="AP106" i="2" s="1"/>
  <c r="AQ106" i="2" s="1"/>
  <c r="AO390" i="2"/>
  <c r="AP390" i="2" s="1"/>
  <c r="AQ390" i="2" s="1"/>
  <c r="AO706" i="2"/>
  <c r="AP706" i="2" s="1"/>
  <c r="AQ706" i="2" s="1"/>
  <c r="AO2422" i="2"/>
  <c r="AP2422" i="2" s="1"/>
  <c r="AQ2422" i="2" s="1"/>
  <c r="AO1398" i="2"/>
  <c r="AP1398" i="2" s="1"/>
  <c r="AQ1398" i="2" s="1"/>
  <c r="AO1730" i="2"/>
  <c r="AP1730" i="2" s="1"/>
  <c r="AQ1730" i="2" s="1"/>
  <c r="AO1886" i="2"/>
  <c r="AP1886" i="2" s="1"/>
  <c r="AQ1886" i="2" s="1"/>
  <c r="AO1102" i="2"/>
  <c r="AP1102" i="2" s="1"/>
  <c r="AQ1102" i="2" s="1"/>
  <c r="AO282" i="2"/>
  <c r="AP282" i="2" s="1"/>
  <c r="AQ282" i="2" s="1"/>
  <c r="AO882" i="2"/>
  <c r="AP882" i="2" s="1"/>
  <c r="AQ882" i="2" s="1"/>
  <c r="AO1714" i="2"/>
  <c r="AP1714" i="2" s="1"/>
  <c r="AQ1714" i="2" s="1"/>
  <c r="AO155" i="2"/>
  <c r="AP155" i="2" s="1"/>
  <c r="AQ155" i="2" s="1"/>
  <c r="AO2386" i="2"/>
  <c r="AP2386" i="2" s="1"/>
  <c r="AQ2386" i="2" s="1"/>
  <c r="AO1938" i="2"/>
  <c r="AP1938" i="2" s="1"/>
  <c r="AQ1938" i="2" s="1"/>
  <c r="AO1426" i="2"/>
  <c r="AP1426" i="2" s="1"/>
  <c r="AQ1426" i="2" s="1"/>
  <c r="AO2222" i="2"/>
  <c r="AP2222" i="2" s="1"/>
  <c r="AQ2222" i="2" s="1"/>
  <c r="AO1710" i="2"/>
  <c r="AP1710" i="2" s="1"/>
  <c r="AQ1710" i="2" s="1"/>
  <c r="AO2458" i="2"/>
  <c r="AP2458" i="2" s="1"/>
  <c r="AQ2458" i="2" s="1"/>
  <c r="AO1946" i="2"/>
  <c r="AP1946" i="2" s="1"/>
  <c r="AQ1946" i="2" s="1"/>
  <c r="AO1434" i="2"/>
  <c r="AP1434" i="2" s="1"/>
  <c r="AQ1434" i="2" s="1"/>
  <c r="AO926" i="2"/>
  <c r="AP926" i="2" s="1"/>
  <c r="AQ926" i="2" s="1"/>
  <c r="AO414" i="2"/>
  <c r="AP414" i="2" s="1"/>
  <c r="AQ414" i="2" s="1"/>
  <c r="AO618" i="2"/>
  <c r="AP618" i="2" s="1"/>
  <c r="AQ618" i="2" s="1"/>
  <c r="AO902" i="2"/>
  <c r="AP902" i="2" s="1"/>
  <c r="AQ902" i="2" s="1"/>
  <c r="AO1218" i="2"/>
  <c r="AP1218" i="2" s="1"/>
  <c r="AQ1218" i="2" s="1"/>
  <c r="AO194" i="2"/>
  <c r="AP194" i="2" s="1"/>
  <c r="AQ194" i="2" s="1"/>
  <c r="AO1910" i="2"/>
  <c r="AP1910" i="2" s="1"/>
  <c r="AQ1910" i="2" s="1"/>
  <c r="AO2242" i="2"/>
  <c r="AP2242" i="2" s="1"/>
  <c r="AQ2242" i="2" s="1"/>
  <c r="AO39" i="2"/>
  <c r="AP39" i="2" s="1"/>
  <c r="AQ39" i="2" s="1"/>
  <c r="AO2122" i="2"/>
  <c r="AP2122" i="2" s="1"/>
  <c r="AQ2122" i="2" s="1"/>
  <c r="AO1306" i="2"/>
  <c r="AP1306" i="2" s="1"/>
  <c r="AQ1306" i="2" s="1"/>
  <c r="AO566" i="2"/>
  <c r="AP566" i="2" s="1"/>
  <c r="AQ566" i="2" s="1"/>
  <c r="AO395" i="2"/>
  <c r="AP395" i="2" s="1"/>
  <c r="AQ395" i="2" s="1"/>
  <c r="AO286" i="2"/>
  <c r="AP286" i="2" s="1"/>
  <c r="AQ286" i="2" s="1"/>
  <c r="AO1002" i="2"/>
  <c r="AP1002" i="2" s="1"/>
  <c r="AQ1002" i="2" s="1"/>
  <c r="AO490" i="2"/>
  <c r="AP490" i="2" s="1"/>
  <c r="AQ490" i="2" s="1"/>
  <c r="AO1286" i="2"/>
  <c r="AP1286" i="2" s="1"/>
  <c r="AQ1286" i="2" s="1"/>
  <c r="AO774" i="2"/>
  <c r="AP774" i="2" s="1"/>
  <c r="AQ774" i="2" s="1"/>
  <c r="AO262" i="2"/>
  <c r="AP262" i="2" s="1"/>
  <c r="AQ262" i="2" s="1"/>
  <c r="AO1090" i="2"/>
  <c r="AP1090" i="2" s="1"/>
  <c r="AQ1090" i="2" s="1"/>
  <c r="AO578" i="2"/>
  <c r="AP578" i="2" s="1"/>
  <c r="AQ578" i="2" s="1"/>
  <c r="AO283" i="2"/>
  <c r="AP283" i="2" s="1"/>
  <c r="AQ283" i="2" s="1"/>
  <c r="AO2294" i="2"/>
  <c r="AP2294" i="2" s="1"/>
  <c r="AQ2294" i="2" s="1"/>
  <c r="AO1782" i="2"/>
  <c r="AP1782" i="2" s="1"/>
  <c r="AQ1782" i="2" s="1"/>
  <c r="AO139" i="2"/>
  <c r="AP139" i="2" s="1"/>
  <c r="AQ139" i="2" s="1"/>
  <c r="AO2114" i="2"/>
  <c r="AP2114" i="2" s="1"/>
  <c r="AQ2114" i="2" s="1"/>
  <c r="AO1602" i="2"/>
  <c r="AP1602" i="2" s="1"/>
  <c r="AQ1602" i="2" s="1"/>
  <c r="AO2398" i="2"/>
  <c r="AP2398" i="2" s="1"/>
  <c r="AQ2398" i="2" s="1"/>
  <c r="AO1630" i="2"/>
  <c r="AP1630" i="2" s="1"/>
  <c r="AQ1630" i="2" s="1"/>
  <c r="AO1866" i="2"/>
  <c r="AP1866" i="2" s="1"/>
  <c r="AQ1866" i="2" s="1"/>
  <c r="AO846" i="2"/>
  <c r="AP846" i="2" s="1"/>
  <c r="AQ846" i="2" s="1"/>
  <c r="AO1050" i="2"/>
  <c r="AP1050" i="2" s="1"/>
  <c r="AQ1050" i="2" s="1"/>
  <c r="AO1334" i="2"/>
  <c r="AP1334" i="2" s="1"/>
  <c r="AQ1334" i="2" s="1"/>
  <c r="AO310" i="2"/>
  <c r="AP310" i="2" s="1"/>
  <c r="AQ310" i="2" s="1"/>
  <c r="AO626" i="2"/>
  <c r="AP626" i="2" s="1"/>
  <c r="AQ626" i="2" s="1"/>
  <c r="AO175" i="2"/>
  <c r="AP175" i="2" s="1"/>
  <c r="AQ175" i="2" s="1"/>
  <c r="AO1614" i="2"/>
  <c r="AP1614" i="2" s="1"/>
  <c r="AQ1614" i="2" s="1"/>
  <c r="AO1258" i="2"/>
  <c r="AP1258" i="2" s="1"/>
  <c r="AQ1258" i="2" s="1"/>
  <c r="AO746" i="2"/>
  <c r="AP746" i="2" s="1"/>
  <c r="AQ746" i="2" s="1"/>
  <c r="AO234" i="2"/>
  <c r="AP234" i="2" s="1"/>
  <c r="AQ234" i="2" s="1"/>
  <c r="AO1030" i="2"/>
  <c r="AP1030" i="2" s="1"/>
  <c r="AQ1030" i="2" s="1"/>
  <c r="AO518" i="2"/>
  <c r="AP518" i="2" s="1"/>
  <c r="AQ518" i="2" s="1"/>
  <c r="AO1346" i="2"/>
  <c r="AP1346" i="2" s="1"/>
  <c r="AQ1346" i="2" s="1"/>
  <c r="AO834" i="2"/>
  <c r="AP834" i="2" s="1"/>
  <c r="AQ834" i="2" s="1"/>
  <c r="AO322" i="2"/>
  <c r="AP322" i="2" s="1"/>
  <c r="AQ322" i="2" s="1"/>
  <c r="AO63" i="2"/>
  <c r="AP63" i="2" s="1"/>
  <c r="AQ63" i="2" s="1"/>
  <c r="AO2038" i="2"/>
  <c r="AP2038" i="2" s="1"/>
  <c r="AQ2038" i="2" s="1"/>
  <c r="AO1526" i="2"/>
  <c r="AP1526" i="2" s="1"/>
  <c r="AQ1526" i="2" s="1"/>
  <c r="AO2370" i="2"/>
  <c r="AP2370" i="2" s="1"/>
  <c r="AQ2370" i="2" s="1"/>
  <c r="AO1858" i="2"/>
  <c r="AP1858" i="2" s="1"/>
  <c r="AQ1858" i="2" s="1"/>
  <c r="AO167" i="2"/>
  <c r="AP167" i="2" s="1"/>
  <c r="AQ167" i="2" s="1"/>
  <c r="AO2014" i="2"/>
  <c r="AP2014" i="2" s="1"/>
  <c r="AQ2014" i="2" s="1"/>
  <c r="AO2378" i="2"/>
  <c r="AP2378" i="2" s="1"/>
  <c r="AQ2378" i="2" s="1"/>
  <c r="AO1358" i="2"/>
  <c r="AP1358" i="2" s="1"/>
  <c r="AQ1358" i="2" s="1"/>
  <c r="AO334" i="2"/>
  <c r="AP334" i="2" s="1"/>
  <c r="AQ334" i="2" s="1"/>
  <c r="AO538" i="2"/>
  <c r="AP538" i="2" s="1"/>
  <c r="AQ538" i="2" s="1"/>
  <c r="AO822" i="2"/>
  <c r="AP822" i="2" s="1"/>
  <c r="AQ822" i="2" s="1"/>
  <c r="AO1138" i="2"/>
  <c r="AP1138" i="2" s="1"/>
  <c r="AQ1138" i="2" s="1"/>
  <c r="AO651" i="2"/>
  <c r="AP651" i="2" s="1"/>
  <c r="AQ651" i="2" s="1"/>
  <c r="AO1382" i="2"/>
  <c r="AP1382" i="2" s="1"/>
  <c r="AQ1382" i="2" s="1"/>
  <c r="U7" i="2"/>
  <c r="AZ6" i="4"/>
  <c r="AO2270" i="2"/>
  <c r="AP2270" i="2" s="1"/>
  <c r="AQ2270" i="2" s="1"/>
  <c r="AO1758" i="2"/>
  <c r="AP1758" i="2" s="1"/>
  <c r="AQ1758" i="2" s="1"/>
  <c r="AO19" i="2"/>
  <c r="AP19" i="2" s="1"/>
  <c r="AQ19" i="2" s="1"/>
  <c r="AO1994" i="2"/>
  <c r="AP1994" i="2" s="1"/>
  <c r="AQ1994" i="2" s="1"/>
  <c r="AO1482" i="2"/>
  <c r="AP1482" i="2" s="1"/>
  <c r="AQ1482" i="2" s="1"/>
  <c r="AO974" i="2"/>
  <c r="AP974" i="2" s="1"/>
  <c r="AQ974" i="2" s="1"/>
  <c r="AO462" i="2"/>
  <c r="AP462" i="2" s="1"/>
  <c r="AQ462" i="2" s="1"/>
  <c r="AO1178" i="2"/>
  <c r="AP1178" i="2" s="1"/>
  <c r="AQ1178" i="2" s="1"/>
  <c r="AO666" i="2"/>
  <c r="AP666" i="2" s="1"/>
  <c r="AQ666" i="2" s="1"/>
  <c r="AO154" i="2"/>
  <c r="AP154" i="2" s="1"/>
  <c r="AQ154" i="2" s="1"/>
  <c r="AO950" i="2"/>
  <c r="AP950" i="2" s="1"/>
  <c r="AQ950" i="2" s="1"/>
  <c r="AO438" i="2"/>
  <c r="AP438" i="2" s="1"/>
  <c r="AQ438" i="2" s="1"/>
  <c r="AO1266" i="2"/>
  <c r="AP1266" i="2" s="1"/>
  <c r="AQ1266" i="2" s="1"/>
  <c r="AO754" i="2"/>
  <c r="AP754" i="2" s="1"/>
  <c r="AQ754" i="2" s="1"/>
  <c r="AO242" i="2"/>
  <c r="AP242" i="2" s="1"/>
  <c r="AQ242" i="2" s="1"/>
  <c r="AO267" i="2"/>
  <c r="AP267" i="2" s="1"/>
  <c r="AQ267" i="2" s="1"/>
  <c r="AO1894" i="2"/>
  <c r="AP1894" i="2" s="1"/>
  <c r="AQ1894" i="2" s="1"/>
  <c r="AO23" i="2"/>
  <c r="AP23" i="2" s="1"/>
  <c r="AQ23" i="2" s="1"/>
  <c r="AO1502" i="2"/>
  <c r="AP1502" i="2" s="1"/>
  <c r="AQ1502" i="2" s="1"/>
  <c r="AO2250" i="2"/>
  <c r="AP2250" i="2" s="1"/>
  <c r="AQ2250" i="2" s="1"/>
  <c r="AO1738" i="2"/>
  <c r="AP1738" i="2" s="1"/>
  <c r="AQ1738" i="2" s="1"/>
  <c r="AO1230" i="2"/>
  <c r="AP1230" i="2" s="1"/>
  <c r="AQ1230" i="2" s="1"/>
  <c r="AO718" i="2"/>
  <c r="AP718" i="2" s="1"/>
  <c r="AQ718" i="2" s="1"/>
  <c r="AO206" i="2"/>
  <c r="AP206" i="2" s="1"/>
  <c r="AQ206" i="2" s="1"/>
  <c r="AO922" i="2"/>
  <c r="AP922" i="2" s="1"/>
  <c r="AQ922" i="2" s="1"/>
  <c r="AO410" i="2"/>
  <c r="AP410" i="2" s="1"/>
  <c r="AQ410" i="2" s="1"/>
  <c r="AO1206" i="2"/>
  <c r="AP1206" i="2" s="1"/>
  <c r="AQ1206" i="2" s="1"/>
  <c r="AO694" i="2"/>
  <c r="AP694" i="2" s="1"/>
  <c r="AQ694" i="2" s="1"/>
  <c r="AO182" i="2"/>
  <c r="AP182" i="2" s="1"/>
  <c r="AQ182" i="2" s="1"/>
  <c r="AO1010" i="2"/>
  <c r="AP1010" i="2" s="1"/>
  <c r="AQ1010" i="2" s="1"/>
  <c r="AO498" i="2"/>
  <c r="AP498" i="2" s="1"/>
  <c r="AQ498" i="2" s="1"/>
  <c r="AO523" i="2"/>
  <c r="AP523" i="2" s="1"/>
  <c r="AQ523" i="2" s="1"/>
  <c r="AO47" i="2"/>
  <c r="AP47" i="2" s="1"/>
  <c r="AQ47" i="2" s="1"/>
  <c r="AO2226" i="2"/>
  <c r="AP2226" i="2" s="1"/>
  <c r="AQ2226" i="2" s="1"/>
  <c r="AO1098" i="2"/>
  <c r="AP1098" i="2" s="1"/>
  <c r="AQ1098" i="2" s="1"/>
  <c r="AO2241" i="2"/>
  <c r="AP2241" i="2" s="1"/>
  <c r="AQ2241" i="2" s="1"/>
  <c r="AO11" i="2"/>
  <c r="AO10" i="2"/>
  <c r="AO14" i="2"/>
  <c r="AO1850" i="2"/>
  <c r="AP1850" i="2" s="1"/>
  <c r="AQ1850" i="2" s="1"/>
  <c r="AO1458" i="2"/>
  <c r="AP1458" i="2" s="1"/>
  <c r="AQ1458" i="2" s="1"/>
  <c r="AO2482" i="2"/>
  <c r="AP2482" i="2" s="1"/>
  <c r="AQ2482" i="2" s="1"/>
  <c r="AO2150" i="2"/>
  <c r="AP2150" i="2" s="1"/>
  <c r="AQ2150" i="2" s="1"/>
  <c r="AO111" i="2"/>
  <c r="AP111" i="2" s="1"/>
  <c r="AQ111" i="2" s="1"/>
  <c r="AO331" i="2"/>
  <c r="AP331" i="2" s="1"/>
  <c r="AQ331" i="2" s="1"/>
  <c r="AO587" i="2"/>
  <c r="AP587" i="2" s="1"/>
  <c r="AQ587" i="2" s="1"/>
  <c r="AO306" i="2"/>
  <c r="AP306" i="2" s="1"/>
  <c r="AQ306" i="2" s="1"/>
  <c r="AO562" i="2"/>
  <c r="AP562" i="2" s="1"/>
  <c r="AQ562" i="2" s="1"/>
  <c r="AO818" i="2"/>
  <c r="AP818" i="2" s="1"/>
  <c r="AQ818" i="2" s="1"/>
  <c r="AO1074" i="2"/>
  <c r="AP1074" i="2" s="1"/>
  <c r="AQ1074" i="2" s="1"/>
  <c r="AO1330" i="2"/>
  <c r="AP1330" i="2" s="1"/>
  <c r="AQ1330" i="2" s="1"/>
  <c r="AO246" i="2"/>
  <c r="AP246" i="2" s="1"/>
  <c r="AQ246" i="2" s="1"/>
  <c r="AO502" i="2"/>
  <c r="AP502" i="2" s="1"/>
  <c r="AQ502" i="2" s="1"/>
  <c r="AO758" i="2"/>
  <c r="AP758" i="2" s="1"/>
  <c r="AQ758" i="2" s="1"/>
  <c r="AO1014" i="2"/>
  <c r="AP1014" i="2" s="1"/>
  <c r="AQ1014" i="2" s="1"/>
  <c r="AO1270" i="2"/>
  <c r="AP1270" i="2" s="1"/>
  <c r="AQ1270" i="2" s="1"/>
  <c r="AO218" i="2"/>
  <c r="AP218" i="2" s="1"/>
  <c r="AQ218" i="2" s="1"/>
  <c r="AO474" i="2"/>
  <c r="AP474" i="2" s="1"/>
  <c r="AQ474" i="2" s="1"/>
  <c r="AO730" i="2"/>
  <c r="AP730" i="2" s="1"/>
  <c r="AQ730" i="2" s="1"/>
  <c r="AO986" i="2"/>
  <c r="AP986" i="2" s="1"/>
  <c r="AQ986" i="2" s="1"/>
  <c r="AO1242" i="2"/>
  <c r="AP1242" i="2" s="1"/>
  <c r="AQ1242" i="2" s="1"/>
  <c r="AO270" i="2"/>
  <c r="AP270" i="2" s="1"/>
  <c r="AQ270" i="2" s="1"/>
  <c r="AO526" i="2"/>
  <c r="AP526" i="2" s="1"/>
  <c r="AQ526" i="2" s="1"/>
  <c r="AO782" i="2"/>
  <c r="AP782" i="2" s="1"/>
  <c r="AQ782" i="2" s="1"/>
  <c r="AO1038" i="2"/>
  <c r="AP1038" i="2" s="1"/>
  <c r="AQ1038" i="2" s="1"/>
  <c r="AO1294" i="2"/>
  <c r="AP1294" i="2" s="1"/>
  <c r="AQ1294" i="2" s="1"/>
  <c r="AO1546" i="2"/>
  <c r="AP1546" i="2" s="1"/>
  <c r="AQ1546" i="2" s="1"/>
  <c r="AO1802" i="2"/>
  <c r="AP1802" i="2" s="1"/>
  <c r="AQ1802" i="2" s="1"/>
  <c r="AO2058" i="2"/>
  <c r="AP2058" i="2" s="1"/>
  <c r="AQ2058" i="2" s="1"/>
  <c r="AO2314" i="2"/>
  <c r="AP2314" i="2" s="1"/>
  <c r="AQ2314" i="2" s="1"/>
  <c r="AO83" i="2"/>
  <c r="AP83" i="2" s="1"/>
  <c r="AQ83" i="2" s="1"/>
  <c r="AO1566" i="2"/>
  <c r="AP1566" i="2" s="1"/>
  <c r="AQ1566" i="2" s="1"/>
  <c r="AO1822" i="2"/>
  <c r="AP1822" i="2" s="1"/>
  <c r="AQ1822" i="2" s="1"/>
  <c r="AO2078" i="2"/>
  <c r="AP2078" i="2" s="1"/>
  <c r="AQ2078" i="2" s="1"/>
  <c r="AO2334" i="2"/>
  <c r="AP2334" i="2" s="1"/>
  <c r="AQ2334" i="2" s="1"/>
  <c r="AO103" i="2"/>
  <c r="AP103" i="2" s="1"/>
  <c r="AQ103" i="2" s="1"/>
  <c r="AO1538" i="2"/>
  <c r="AP1538" i="2" s="1"/>
  <c r="AQ1538" i="2" s="1"/>
  <c r="AO1794" i="2"/>
  <c r="AP1794" i="2" s="1"/>
  <c r="AQ1794" i="2" s="1"/>
  <c r="AO2050" i="2"/>
  <c r="AP2050" i="2" s="1"/>
  <c r="AQ2050" i="2" s="1"/>
  <c r="AO2306" i="2"/>
  <c r="AP2306" i="2" s="1"/>
  <c r="AQ2306" i="2" s="1"/>
  <c r="AO75" i="2"/>
  <c r="AP75" i="2" s="1"/>
  <c r="AQ75" i="2" s="1"/>
  <c r="AO1462" i="2"/>
  <c r="AP1462" i="2" s="1"/>
  <c r="AQ1462" i="2" s="1"/>
  <c r="AO1718" i="2"/>
  <c r="AP1718" i="2" s="1"/>
  <c r="AQ1718" i="2" s="1"/>
  <c r="AO1974" i="2"/>
  <c r="AP1974" i="2" s="1"/>
  <c r="AQ1974" i="2" s="1"/>
  <c r="AO2230" i="2"/>
  <c r="AP2230" i="2" s="1"/>
  <c r="AQ2230" i="2" s="1"/>
  <c r="AO2486" i="2"/>
  <c r="AP2486" i="2" s="1"/>
  <c r="AQ2486" i="2" s="1"/>
  <c r="AO211" i="2"/>
  <c r="AP211" i="2" s="1"/>
  <c r="AQ211" i="2" s="1"/>
  <c r="AO258" i="2"/>
  <c r="AP258" i="2" s="1"/>
  <c r="AQ258" i="2" s="1"/>
  <c r="AO514" i="2"/>
  <c r="AP514" i="2" s="1"/>
  <c r="AQ514" i="2" s="1"/>
  <c r="AO770" i="2"/>
  <c r="AP770" i="2" s="1"/>
  <c r="AQ770" i="2" s="1"/>
  <c r="AO1026" i="2"/>
  <c r="AP1026" i="2" s="1"/>
  <c r="AQ1026" i="2" s="1"/>
  <c r="AO1282" i="2"/>
  <c r="AP1282" i="2" s="1"/>
  <c r="AQ1282" i="2" s="1"/>
  <c r="AO198" i="2"/>
  <c r="AP198" i="2" s="1"/>
  <c r="AQ198" i="2" s="1"/>
  <c r="AO454" i="2"/>
  <c r="AP454" i="2" s="1"/>
  <c r="AQ454" i="2" s="1"/>
  <c r="AO710" i="2"/>
  <c r="AP710" i="2" s="1"/>
  <c r="AQ710" i="2" s="1"/>
  <c r="AO966" i="2"/>
  <c r="AP966" i="2" s="1"/>
  <c r="AQ966" i="2" s="1"/>
  <c r="AO1222" i="2"/>
  <c r="AP1222" i="2" s="1"/>
  <c r="AQ1222" i="2" s="1"/>
  <c r="AO170" i="2"/>
  <c r="AP170" i="2" s="1"/>
  <c r="AQ170" i="2" s="1"/>
  <c r="AO426" i="2"/>
  <c r="AP426" i="2" s="1"/>
  <c r="AQ426" i="2" s="1"/>
  <c r="AO682" i="2"/>
  <c r="AP682" i="2" s="1"/>
  <c r="AQ682" i="2" s="1"/>
  <c r="AO938" i="2"/>
  <c r="AP938" i="2" s="1"/>
  <c r="AQ938" i="2" s="1"/>
  <c r="AO1194" i="2"/>
  <c r="AP1194" i="2" s="1"/>
  <c r="AQ1194" i="2" s="1"/>
  <c r="AO222" i="2"/>
  <c r="AP222" i="2" s="1"/>
  <c r="AQ222" i="2" s="1"/>
  <c r="AO478" i="2"/>
  <c r="AP478" i="2" s="1"/>
  <c r="AQ478" i="2" s="1"/>
  <c r="AO734" i="2"/>
  <c r="AP734" i="2" s="1"/>
  <c r="AQ734" i="2" s="1"/>
  <c r="AO990" i="2"/>
  <c r="AP990" i="2" s="1"/>
  <c r="AQ990" i="2" s="1"/>
  <c r="AO1246" i="2"/>
  <c r="AP1246" i="2" s="1"/>
  <c r="AQ1246" i="2" s="1"/>
  <c r="AO1498" i="2"/>
  <c r="AP1498" i="2" s="1"/>
  <c r="AQ1498" i="2" s="1"/>
  <c r="AO1754" i="2"/>
  <c r="AP1754" i="2" s="1"/>
  <c r="AQ1754" i="2" s="1"/>
  <c r="AO2010" i="2"/>
  <c r="AP2010" i="2" s="1"/>
  <c r="AQ2010" i="2" s="1"/>
  <c r="AO2266" i="2"/>
  <c r="AP2266" i="2" s="1"/>
  <c r="AQ2266" i="2" s="1"/>
  <c r="AO35" i="2"/>
  <c r="AP35" i="2" s="1"/>
  <c r="AQ35" i="2" s="1"/>
  <c r="AO1518" i="2"/>
  <c r="AP1518" i="2" s="1"/>
  <c r="AQ1518" i="2" s="1"/>
  <c r="AO1774" i="2"/>
  <c r="AP1774" i="2" s="1"/>
  <c r="AQ1774" i="2" s="1"/>
  <c r="AO2030" i="2"/>
  <c r="AP2030" i="2" s="1"/>
  <c r="AQ2030" i="2" s="1"/>
  <c r="AO2286" i="2"/>
  <c r="AP2286" i="2" s="1"/>
  <c r="AQ2286" i="2" s="1"/>
  <c r="AO55" i="2"/>
  <c r="AP55" i="2" s="1"/>
  <c r="AQ55" i="2" s="1"/>
  <c r="AO1490" i="2"/>
  <c r="AP1490" i="2" s="1"/>
  <c r="AQ1490" i="2" s="1"/>
  <c r="AO1746" i="2"/>
  <c r="AP1746" i="2" s="1"/>
  <c r="AQ1746" i="2" s="1"/>
  <c r="AO2002" i="2"/>
  <c r="AP2002" i="2" s="1"/>
  <c r="AQ2002" i="2" s="1"/>
  <c r="AO2258" i="2"/>
  <c r="AP2258" i="2" s="1"/>
  <c r="AQ2258" i="2" s="1"/>
  <c r="AO12" i="2"/>
  <c r="AO15" i="2"/>
  <c r="AO8" i="2"/>
  <c r="AO358" i="2"/>
  <c r="AP358" i="2" s="1"/>
  <c r="AQ358" i="2" s="1"/>
  <c r="AO2254" i="2"/>
  <c r="AP2254" i="2" s="1"/>
  <c r="AQ2254" i="2" s="1"/>
  <c r="AO1970" i="2"/>
  <c r="AP1970" i="2" s="1"/>
  <c r="AQ1970" i="2" s="1"/>
  <c r="AO1638" i="2"/>
  <c r="AP1638" i="2" s="1"/>
  <c r="AQ1638" i="2" s="1"/>
  <c r="AO2470" i="2"/>
  <c r="AP2470" i="2" s="1"/>
  <c r="AQ2470" i="2" s="1"/>
  <c r="AO179" i="2"/>
  <c r="AP179" i="2" s="1"/>
  <c r="AQ179" i="2" s="1"/>
  <c r="AO459" i="2"/>
  <c r="AP459" i="2" s="1"/>
  <c r="AQ459" i="2" s="1"/>
  <c r="AO178" i="2"/>
  <c r="AP178" i="2" s="1"/>
  <c r="AQ178" i="2" s="1"/>
  <c r="AO434" i="2"/>
  <c r="AP434" i="2" s="1"/>
  <c r="AQ434" i="2" s="1"/>
  <c r="AO690" i="2"/>
  <c r="AP690" i="2" s="1"/>
  <c r="AQ690" i="2" s="1"/>
  <c r="AO946" i="2"/>
  <c r="AP946" i="2" s="1"/>
  <c r="AQ946" i="2" s="1"/>
  <c r="AO1202" i="2"/>
  <c r="AP1202" i="2" s="1"/>
  <c r="AQ1202" i="2" s="1"/>
  <c r="AO118" i="2"/>
  <c r="AP118" i="2" s="1"/>
  <c r="AQ118" i="2" s="1"/>
  <c r="AO374" i="2"/>
  <c r="AP374" i="2" s="1"/>
  <c r="AQ374" i="2" s="1"/>
  <c r="AO630" i="2"/>
  <c r="AP630" i="2" s="1"/>
  <c r="AQ630" i="2" s="1"/>
  <c r="AO886" i="2"/>
  <c r="AP886" i="2" s="1"/>
  <c r="AQ886" i="2" s="1"/>
  <c r="AO1142" i="2"/>
  <c r="AP1142" i="2" s="1"/>
  <c r="AQ1142" i="2" s="1"/>
  <c r="AO90" i="2"/>
  <c r="AP90" i="2" s="1"/>
  <c r="AQ90" i="2" s="1"/>
  <c r="AO346" i="2"/>
  <c r="AP346" i="2" s="1"/>
  <c r="AQ346" i="2" s="1"/>
  <c r="AO602" i="2"/>
  <c r="AP602" i="2" s="1"/>
  <c r="AQ602" i="2" s="1"/>
  <c r="AO858" i="2"/>
  <c r="AP858" i="2" s="1"/>
  <c r="AQ858" i="2" s="1"/>
  <c r="AO1114" i="2"/>
  <c r="AP1114" i="2" s="1"/>
  <c r="AQ1114" i="2" s="1"/>
  <c r="AO142" i="2"/>
  <c r="AP142" i="2" s="1"/>
  <c r="AQ142" i="2" s="1"/>
  <c r="AO398" i="2"/>
  <c r="AP398" i="2" s="1"/>
  <c r="AQ398" i="2" s="1"/>
  <c r="AO654" i="2"/>
  <c r="AP654" i="2" s="1"/>
  <c r="AQ654" i="2" s="1"/>
  <c r="AO910" i="2"/>
  <c r="AP910" i="2" s="1"/>
  <c r="AQ910" i="2" s="1"/>
  <c r="AO1166" i="2"/>
  <c r="AP1166" i="2" s="1"/>
  <c r="AQ1166" i="2" s="1"/>
  <c r="AO1418" i="2"/>
  <c r="AP1418" i="2" s="1"/>
  <c r="AQ1418" i="2" s="1"/>
  <c r="AO1674" i="2"/>
  <c r="AP1674" i="2" s="1"/>
  <c r="AQ1674" i="2" s="1"/>
  <c r="AO1930" i="2"/>
  <c r="AP1930" i="2" s="1"/>
  <c r="AQ1930" i="2" s="1"/>
  <c r="AO2186" i="2"/>
  <c r="AP2186" i="2" s="1"/>
  <c r="AQ2186" i="2" s="1"/>
  <c r="AO2442" i="2"/>
  <c r="AP2442" i="2" s="1"/>
  <c r="AQ2442" i="2" s="1"/>
  <c r="AO1438" i="2"/>
  <c r="AP1438" i="2" s="1"/>
  <c r="AQ1438" i="2" s="1"/>
  <c r="AO1694" i="2"/>
  <c r="AP1694" i="2" s="1"/>
  <c r="AQ1694" i="2" s="1"/>
  <c r="AO1950" i="2"/>
  <c r="AP1950" i="2" s="1"/>
  <c r="AQ1950" i="2" s="1"/>
  <c r="AO2206" i="2"/>
  <c r="AP2206" i="2" s="1"/>
  <c r="AQ2206" i="2" s="1"/>
  <c r="AO2462" i="2"/>
  <c r="AP2462" i="2" s="1"/>
  <c r="AQ2462" i="2" s="1"/>
  <c r="AO1410" i="2"/>
  <c r="AP1410" i="2" s="1"/>
  <c r="AQ1410" i="2" s="1"/>
  <c r="AO1666" i="2"/>
  <c r="AP1666" i="2" s="1"/>
  <c r="AQ1666" i="2" s="1"/>
  <c r="AO1922" i="2"/>
  <c r="AP1922" i="2" s="1"/>
  <c r="AQ1922" i="2" s="1"/>
  <c r="AO2178" i="2"/>
  <c r="AP2178" i="2" s="1"/>
  <c r="AQ2178" i="2" s="1"/>
  <c r="AO2434" i="2"/>
  <c r="AP2434" i="2" s="1"/>
  <c r="AQ2434" i="2" s="1"/>
  <c r="AO203" i="2"/>
  <c r="AP203" i="2" s="1"/>
  <c r="AQ203" i="2" s="1"/>
  <c r="AO1590" i="2"/>
  <c r="AP1590" i="2" s="1"/>
  <c r="AQ1590" i="2" s="1"/>
  <c r="AO1846" i="2"/>
  <c r="AP1846" i="2" s="1"/>
  <c r="AQ1846" i="2" s="1"/>
  <c r="AO2102" i="2"/>
  <c r="AP2102" i="2" s="1"/>
  <c r="AQ2102" i="2" s="1"/>
  <c r="AO2358" i="2"/>
  <c r="AP2358" i="2" s="1"/>
  <c r="AQ2358" i="2" s="1"/>
  <c r="AO127" i="2"/>
  <c r="AP127" i="2" s="1"/>
  <c r="AQ127" i="2" s="1"/>
  <c r="AO347" i="2"/>
  <c r="AP347" i="2" s="1"/>
  <c r="AQ347" i="2" s="1"/>
  <c r="AO386" i="2"/>
  <c r="AP386" i="2" s="1"/>
  <c r="AQ386" i="2" s="1"/>
  <c r="AO642" i="2"/>
  <c r="AP642" i="2" s="1"/>
  <c r="AQ642" i="2" s="1"/>
  <c r="AO898" i="2"/>
  <c r="AP898" i="2" s="1"/>
  <c r="AQ898" i="2" s="1"/>
  <c r="AO1154" i="2"/>
  <c r="AP1154" i="2" s="1"/>
  <c r="AQ1154" i="2" s="1"/>
  <c r="AO70" i="2"/>
  <c r="AP70" i="2" s="1"/>
  <c r="AQ70" i="2" s="1"/>
  <c r="AO326" i="2"/>
  <c r="AP326" i="2" s="1"/>
  <c r="AQ326" i="2" s="1"/>
  <c r="AO582" i="2"/>
  <c r="AP582" i="2" s="1"/>
  <c r="AQ582" i="2" s="1"/>
  <c r="AO838" i="2"/>
  <c r="AP838" i="2" s="1"/>
  <c r="AQ838" i="2" s="1"/>
  <c r="AO1094" i="2"/>
  <c r="AP1094" i="2" s="1"/>
  <c r="AQ1094" i="2" s="1"/>
  <c r="AO42" i="2"/>
  <c r="AP42" i="2" s="1"/>
  <c r="AQ42" i="2" s="1"/>
  <c r="AO298" i="2"/>
  <c r="AP298" i="2" s="1"/>
  <c r="AQ298" i="2" s="1"/>
  <c r="AO554" i="2"/>
  <c r="AP554" i="2" s="1"/>
  <c r="AQ554" i="2" s="1"/>
  <c r="AO810" i="2"/>
  <c r="AP810" i="2" s="1"/>
  <c r="AQ810" i="2" s="1"/>
  <c r="AO1066" i="2"/>
  <c r="AP1066" i="2" s="1"/>
  <c r="AQ1066" i="2" s="1"/>
  <c r="AO1322" i="2"/>
  <c r="AP1322" i="2" s="1"/>
  <c r="AQ1322" i="2" s="1"/>
  <c r="AO350" i="2"/>
  <c r="AP350" i="2" s="1"/>
  <c r="AQ350" i="2" s="1"/>
  <c r="AO606" i="2"/>
  <c r="AP606" i="2" s="1"/>
  <c r="AQ606" i="2" s="1"/>
  <c r="AO862" i="2"/>
  <c r="AP862" i="2" s="1"/>
  <c r="AQ862" i="2" s="1"/>
  <c r="AO1118" i="2"/>
  <c r="AP1118" i="2" s="1"/>
  <c r="AQ1118" i="2" s="1"/>
  <c r="AO1370" i="2"/>
  <c r="AP1370" i="2" s="1"/>
  <c r="AQ1370" i="2" s="1"/>
  <c r="AO1626" i="2"/>
  <c r="AP1626" i="2" s="1"/>
  <c r="AQ1626" i="2" s="1"/>
  <c r="AO1882" i="2"/>
  <c r="AP1882" i="2" s="1"/>
  <c r="AQ1882" i="2" s="1"/>
  <c r="AO2138" i="2"/>
  <c r="AP2138" i="2" s="1"/>
  <c r="AQ2138" i="2" s="1"/>
  <c r="AO2394" i="2"/>
  <c r="AP2394" i="2" s="1"/>
  <c r="AQ2394" i="2" s="1"/>
  <c r="AO1390" i="2"/>
  <c r="AP1390" i="2" s="1"/>
  <c r="AQ1390" i="2" s="1"/>
  <c r="AO1646" i="2"/>
  <c r="AP1646" i="2" s="1"/>
  <c r="AQ1646" i="2" s="1"/>
  <c r="AO1902" i="2"/>
  <c r="AP1902" i="2" s="1"/>
  <c r="AQ1902" i="2" s="1"/>
  <c r="AO2158" i="2"/>
  <c r="AP2158" i="2" s="1"/>
  <c r="AQ2158" i="2" s="1"/>
  <c r="AO2414" i="2"/>
  <c r="AP2414" i="2" s="1"/>
  <c r="AQ2414" i="2" s="1"/>
  <c r="AO1362" i="2"/>
  <c r="AP1362" i="2" s="1"/>
  <c r="AQ1362" i="2" s="1"/>
  <c r="AO1618" i="2"/>
  <c r="AP1618" i="2" s="1"/>
  <c r="AQ1618" i="2" s="1"/>
  <c r="AO1874" i="2"/>
  <c r="AP1874" i="2" s="1"/>
  <c r="AQ1874" i="2" s="1"/>
  <c r="AO2130" i="2"/>
  <c r="AP2130" i="2" s="1"/>
  <c r="AQ2130" i="2" s="1"/>
  <c r="AO9" i="2"/>
  <c r="AO2278" i="2"/>
  <c r="AP2278" i="2" s="1"/>
  <c r="AQ2278" i="2" s="1"/>
  <c r="AO2022" i="2"/>
  <c r="AP2022" i="2" s="1"/>
  <c r="AQ2022" i="2" s="1"/>
  <c r="AO1766" i="2"/>
  <c r="AP1766" i="2" s="1"/>
  <c r="AQ1766" i="2" s="1"/>
  <c r="AO1510" i="2"/>
  <c r="AP1510" i="2" s="1"/>
  <c r="AQ1510" i="2" s="1"/>
  <c r="AO123" i="2"/>
  <c r="AP123" i="2" s="1"/>
  <c r="AQ123" i="2" s="1"/>
  <c r="AO2354" i="2"/>
  <c r="AP2354" i="2" s="1"/>
  <c r="AQ2354" i="2" s="1"/>
  <c r="AO2098" i="2"/>
  <c r="AP2098" i="2" s="1"/>
  <c r="AQ2098" i="2" s="1"/>
  <c r="AO1842" i="2"/>
  <c r="AP1842" i="2" s="1"/>
  <c r="AQ1842" i="2" s="1"/>
  <c r="AO1586" i="2"/>
  <c r="AP1586" i="2" s="1"/>
  <c r="AQ1586" i="2" s="1"/>
  <c r="AO151" i="2"/>
  <c r="AP151" i="2" s="1"/>
  <c r="AQ151" i="2" s="1"/>
  <c r="AO2382" i="2"/>
  <c r="AP2382" i="2" s="1"/>
  <c r="AQ2382" i="2" s="1"/>
  <c r="AO2126" i="2"/>
  <c r="AP2126" i="2" s="1"/>
  <c r="AQ2126" i="2" s="1"/>
  <c r="AO2362" i="2"/>
  <c r="AP2362" i="2" s="1"/>
  <c r="AQ2362" i="2" s="1"/>
  <c r="AO894" i="2"/>
  <c r="AP894" i="2" s="1"/>
  <c r="AQ894" i="2" s="1"/>
  <c r="AO74" i="2"/>
  <c r="AP74" i="2" s="1"/>
  <c r="AQ74" i="2" s="1"/>
  <c r="AO674" i="2"/>
  <c r="AP674" i="2" s="1"/>
  <c r="AQ674" i="2" s="1"/>
  <c r="AO2214" i="2"/>
  <c r="AP2214" i="2" s="1"/>
  <c r="AQ2214" i="2" s="1"/>
  <c r="AO1958" i="2"/>
  <c r="AP1958" i="2" s="1"/>
  <c r="AQ1958" i="2" s="1"/>
  <c r="AO1702" i="2"/>
  <c r="AP1702" i="2" s="1"/>
  <c r="AQ1702" i="2" s="1"/>
  <c r="AO1446" i="2"/>
  <c r="AP1446" i="2" s="1"/>
  <c r="AQ1446" i="2" s="1"/>
  <c r="AO59" i="2"/>
  <c r="AP59" i="2" s="1"/>
  <c r="AQ59" i="2" s="1"/>
  <c r="AO2290" i="2"/>
  <c r="AP2290" i="2" s="1"/>
  <c r="AQ2290" i="2" s="1"/>
  <c r="AO2034" i="2"/>
  <c r="AP2034" i="2" s="1"/>
  <c r="AQ2034" i="2" s="1"/>
  <c r="AO1778" i="2"/>
  <c r="AP1778" i="2" s="1"/>
  <c r="AQ1778" i="2" s="1"/>
  <c r="AO1522" i="2"/>
  <c r="AP1522" i="2" s="1"/>
  <c r="AQ1522" i="2" s="1"/>
  <c r="AO87" i="2"/>
  <c r="AP87" i="2" s="1"/>
  <c r="AQ87" i="2" s="1"/>
  <c r="AO2318" i="2"/>
  <c r="AP2318" i="2" s="1"/>
  <c r="AQ2318" i="2" s="1"/>
  <c r="AO1870" i="2"/>
  <c r="AP1870" i="2" s="1"/>
  <c r="AQ1870" i="2" s="1"/>
  <c r="AO2106" i="2"/>
  <c r="AP2106" i="2" s="1"/>
  <c r="AQ2106" i="2" s="1"/>
  <c r="AO382" i="2"/>
  <c r="AP382" i="2" s="1"/>
  <c r="AQ382" i="2" s="1"/>
  <c r="AO870" i="2"/>
  <c r="AP870" i="2" s="1"/>
  <c r="AQ870" i="2" s="1"/>
  <c r="AO162" i="2"/>
  <c r="AP162" i="2" s="1"/>
  <c r="AQ162" i="2" s="1"/>
  <c r="AO2342" i="2"/>
  <c r="AP2342" i="2" s="1"/>
  <c r="AQ2342" i="2" s="1"/>
  <c r="AO2086" i="2"/>
  <c r="AP2086" i="2" s="1"/>
  <c r="AQ2086" i="2" s="1"/>
  <c r="AO1830" i="2"/>
  <c r="AP1830" i="2" s="1"/>
  <c r="AQ1830" i="2" s="1"/>
  <c r="AO1574" i="2"/>
  <c r="AP1574" i="2" s="1"/>
  <c r="AQ1574" i="2" s="1"/>
  <c r="AO187" i="2"/>
  <c r="AP187" i="2" s="1"/>
  <c r="AQ187" i="2" s="1"/>
  <c r="AO2418" i="2"/>
  <c r="AP2418" i="2" s="1"/>
  <c r="AQ2418" i="2" s="1"/>
  <c r="AO2162" i="2"/>
  <c r="AP2162" i="2" s="1"/>
  <c r="AQ2162" i="2" s="1"/>
  <c r="AO1906" i="2"/>
  <c r="AP1906" i="2" s="1"/>
  <c r="AQ1906" i="2" s="1"/>
  <c r="AO1650" i="2"/>
  <c r="AP1650" i="2" s="1"/>
  <c r="AQ1650" i="2" s="1"/>
  <c r="AO1394" i="2"/>
  <c r="AP1394" i="2" s="1"/>
  <c r="AQ1394" i="2" s="1"/>
  <c r="AO2446" i="2"/>
  <c r="AP2446" i="2" s="1"/>
  <c r="AQ2446" i="2" s="1"/>
  <c r="AO2190" i="2"/>
  <c r="AP2190" i="2" s="1"/>
  <c r="AQ2190" i="2" s="1"/>
  <c r="AO1350" i="2"/>
  <c r="AP1350" i="2" s="1"/>
  <c r="AQ1350" i="2" s="1"/>
  <c r="AO1402" i="2"/>
  <c r="AP1402" i="2" s="1"/>
  <c r="AQ1402" i="2" s="1"/>
  <c r="AO586" i="2"/>
  <c r="AP586" i="2" s="1"/>
  <c r="AQ586" i="2" s="1"/>
  <c r="AO1186" i="2"/>
  <c r="AP1186" i="2" s="1"/>
  <c r="AQ1186" i="2" s="1"/>
  <c r="AO1109" i="2"/>
  <c r="AP1109" i="2" s="1"/>
  <c r="AQ1109" i="2" s="1"/>
  <c r="AO2133" i="2"/>
  <c r="AP2133" i="2" s="1"/>
  <c r="AQ2133" i="2" s="1"/>
  <c r="AO937" i="2"/>
  <c r="AP937" i="2" s="1"/>
  <c r="AQ937" i="2" s="1"/>
  <c r="AO1961" i="2"/>
  <c r="AP1961" i="2" s="1"/>
  <c r="AQ1961" i="2" s="1"/>
  <c r="AO765" i="2"/>
  <c r="AP765" i="2" s="1"/>
  <c r="AQ765" i="2" s="1"/>
  <c r="AO1789" i="2"/>
  <c r="AP1789" i="2" s="1"/>
  <c r="AQ1789" i="2" s="1"/>
  <c r="AO2401" i="2"/>
  <c r="AP2401" i="2" s="1"/>
  <c r="AQ2401" i="2" s="1"/>
  <c r="AO1317" i="2"/>
  <c r="AP1317" i="2" s="1"/>
  <c r="AQ1317" i="2" s="1"/>
  <c r="AO2341" i="2"/>
  <c r="AP2341" i="2" s="1"/>
  <c r="AQ2341" i="2" s="1"/>
  <c r="AO1145" i="2"/>
  <c r="AP1145" i="2" s="1"/>
  <c r="AQ1145" i="2" s="1"/>
  <c r="AO2169" i="2"/>
  <c r="AP2169" i="2" s="1"/>
  <c r="AQ2169" i="2" s="1"/>
  <c r="AO973" i="2"/>
  <c r="AP973" i="2" s="1"/>
  <c r="AQ973" i="2" s="1"/>
  <c r="AO1997" i="2"/>
  <c r="AP1997" i="2" s="1"/>
  <c r="AQ1997" i="2" s="1"/>
  <c r="AO2062" i="2"/>
  <c r="AP2062" i="2" s="1"/>
  <c r="AQ2062" i="2" s="1"/>
  <c r="AO1806" i="2"/>
  <c r="AP1806" i="2" s="1"/>
  <c r="AQ1806" i="2" s="1"/>
  <c r="AO1550" i="2"/>
  <c r="AP1550" i="2" s="1"/>
  <c r="AQ1550" i="2" s="1"/>
  <c r="AO67" i="2"/>
  <c r="AP67" i="2" s="1"/>
  <c r="AQ67" i="2" s="1"/>
  <c r="AO2298" i="2"/>
  <c r="AP2298" i="2" s="1"/>
  <c r="AQ2298" i="2" s="1"/>
  <c r="AO2042" i="2"/>
  <c r="AP2042" i="2" s="1"/>
  <c r="AQ2042" i="2" s="1"/>
  <c r="AO1786" i="2"/>
  <c r="AP1786" i="2" s="1"/>
  <c r="AQ1786" i="2" s="1"/>
  <c r="AO1278" i="2"/>
  <c r="AP1278" i="2" s="1"/>
  <c r="AQ1278" i="2" s="1"/>
  <c r="AO766" i="2"/>
  <c r="AP766" i="2" s="1"/>
  <c r="AQ766" i="2" s="1"/>
  <c r="AO254" i="2"/>
  <c r="AP254" i="2" s="1"/>
  <c r="AQ254" i="2" s="1"/>
  <c r="AO970" i="2"/>
  <c r="AP970" i="2" s="1"/>
  <c r="AQ970" i="2" s="1"/>
  <c r="AO458" i="2"/>
  <c r="AP458" i="2" s="1"/>
  <c r="AQ458" i="2" s="1"/>
  <c r="AO1254" i="2"/>
  <c r="AP1254" i="2" s="1"/>
  <c r="AQ1254" i="2" s="1"/>
  <c r="AO742" i="2"/>
  <c r="AP742" i="2" s="1"/>
  <c r="AQ742" i="2" s="1"/>
  <c r="AO230" i="2"/>
  <c r="AP230" i="2" s="1"/>
  <c r="AQ230" i="2" s="1"/>
  <c r="AO1058" i="2"/>
  <c r="AP1058" i="2" s="1"/>
  <c r="AQ1058" i="2" s="1"/>
  <c r="AO546" i="2"/>
  <c r="AP546" i="2" s="1"/>
  <c r="AQ546" i="2" s="1"/>
  <c r="AO114" i="2"/>
  <c r="AP114" i="2" s="1"/>
  <c r="AQ114" i="2" s="1"/>
  <c r="AO2500" i="2"/>
  <c r="AP2500" i="2" s="1"/>
  <c r="AQ2500" i="2" s="1"/>
  <c r="AO1365" i="2"/>
  <c r="AP1365" i="2" s="1"/>
  <c r="AQ1365" i="2" s="1"/>
  <c r="AO2389" i="2"/>
  <c r="AP2389" i="2" s="1"/>
  <c r="AQ2389" i="2" s="1"/>
  <c r="AO1193" i="2"/>
  <c r="AP1193" i="2" s="1"/>
  <c r="AQ1193" i="2" s="1"/>
  <c r="AO2217" i="2"/>
  <c r="AP2217" i="2" s="1"/>
  <c r="AQ2217" i="2" s="1"/>
  <c r="AO1021" i="2"/>
  <c r="AP1021" i="2" s="1"/>
  <c r="AQ1021" i="2" s="1"/>
  <c r="AO2045" i="2"/>
  <c r="AP2045" i="2" s="1"/>
  <c r="AQ2045" i="2" s="1"/>
  <c r="AO549" i="2"/>
  <c r="AP549" i="2" s="1"/>
  <c r="AQ549" i="2" s="1"/>
  <c r="AO1573" i="2"/>
  <c r="AP1573" i="2" s="1"/>
  <c r="AQ1573" i="2" s="1"/>
  <c r="AO265" i="2"/>
  <c r="AP265" i="2" s="1"/>
  <c r="AQ265" i="2" s="1"/>
  <c r="AO1401" i="2"/>
  <c r="AP1401" i="2" s="1"/>
  <c r="AQ1401" i="2" s="1"/>
  <c r="AO2425" i="2"/>
  <c r="AP2425" i="2" s="1"/>
  <c r="AQ2425" i="2" s="1"/>
  <c r="AO1229" i="2"/>
  <c r="AP1229" i="2" s="1"/>
  <c r="AQ1229" i="2" s="1"/>
  <c r="AO2253" i="2"/>
  <c r="AP2253" i="2" s="1"/>
  <c r="AQ2253" i="2" s="1"/>
  <c r="AO1998" i="2"/>
  <c r="AP1998" i="2" s="1"/>
  <c r="AQ1998" i="2" s="1"/>
  <c r="AO1742" i="2"/>
  <c r="AP1742" i="2" s="1"/>
  <c r="AQ1742" i="2" s="1"/>
  <c r="AO1486" i="2"/>
  <c r="AP1486" i="2" s="1"/>
  <c r="AQ1486" i="2" s="1"/>
  <c r="AO2490" i="2"/>
  <c r="AP2490" i="2" s="1"/>
  <c r="AQ2490" i="2" s="1"/>
  <c r="AO2234" i="2"/>
  <c r="AP2234" i="2" s="1"/>
  <c r="AQ2234" i="2" s="1"/>
  <c r="AO1978" i="2"/>
  <c r="AP1978" i="2" s="1"/>
  <c r="AQ1978" i="2" s="1"/>
  <c r="AO1658" i="2"/>
  <c r="AP1658" i="2" s="1"/>
  <c r="AQ1658" i="2" s="1"/>
  <c r="AO1150" i="2"/>
  <c r="AP1150" i="2" s="1"/>
  <c r="AQ1150" i="2" s="1"/>
  <c r="AO638" i="2"/>
  <c r="AP638" i="2" s="1"/>
  <c r="AQ638" i="2" s="1"/>
  <c r="AO1354" i="2"/>
  <c r="AP1354" i="2" s="1"/>
  <c r="AQ1354" i="2" s="1"/>
  <c r="AO842" i="2"/>
  <c r="AP842" i="2" s="1"/>
  <c r="AQ842" i="2" s="1"/>
  <c r="AO330" i="2"/>
  <c r="AP330" i="2" s="1"/>
  <c r="AQ330" i="2" s="1"/>
  <c r="AO1126" i="2"/>
  <c r="AP1126" i="2" s="1"/>
  <c r="AQ1126" i="2" s="1"/>
  <c r="AO614" i="2"/>
  <c r="AP614" i="2" s="1"/>
  <c r="AQ614" i="2" s="1"/>
  <c r="AO102" i="2"/>
  <c r="AP102" i="2" s="1"/>
  <c r="AQ102" i="2" s="1"/>
  <c r="AO930" i="2"/>
  <c r="AP930" i="2" s="1"/>
  <c r="AQ930" i="2" s="1"/>
  <c r="AO418" i="2"/>
  <c r="AP418" i="2" s="1"/>
  <c r="AQ418" i="2" s="1"/>
  <c r="AO82" i="2"/>
  <c r="AP82" i="2" s="1"/>
  <c r="AQ82" i="2" s="1"/>
  <c r="AO597" i="2"/>
  <c r="AP597" i="2" s="1"/>
  <c r="AQ597" i="2" s="1"/>
  <c r="AO1621" i="2"/>
  <c r="AP1621" i="2" s="1"/>
  <c r="AQ1621" i="2" s="1"/>
  <c r="AO361" i="2"/>
  <c r="AP361" i="2" s="1"/>
  <c r="AQ361" i="2" s="1"/>
  <c r="AO1449" i="2"/>
  <c r="AP1449" i="2" s="1"/>
  <c r="AQ1449" i="2" s="1"/>
  <c r="AO2473" i="2"/>
  <c r="AP2473" i="2" s="1"/>
  <c r="AQ2473" i="2" s="1"/>
  <c r="AO1277" i="2"/>
  <c r="AP1277" i="2" s="1"/>
  <c r="AQ1277" i="2" s="1"/>
  <c r="AO2301" i="2"/>
  <c r="AP2301" i="2" s="1"/>
  <c r="AQ2301" i="2" s="1"/>
  <c r="AO805" i="2"/>
  <c r="AP805" i="2" s="1"/>
  <c r="AQ805" i="2" s="1"/>
  <c r="AO1829" i="2"/>
  <c r="AP1829" i="2" s="1"/>
  <c r="AQ1829" i="2" s="1"/>
  <c r="AO633" i="2"/>
  <c r="AP633" i="2" s="1"/>
  <c r="AQ633" i="2" s="1"/>
  <c r="AO1657" i="2"/>
  <c r="AP1657" i="2" s="1"/>
  <c r="AQ1657" i="2" s="1"/>
  <c r="AO437" i="2"/>
  <c r="AP437" i="2" s="1"/>
  <c r="AQ437" i="2" s="1"/>
  <c r="AO1485" i="2"/>
  <c r="AP1485" i="2" s="1"/>
  <c r="AQ1485" i="2" s="1"/>
  <c r="AO46" i="2"/>
  <c r="AP46" i="2" s="1"/>
  <c r="AQ46" i="2" s="1"/>
  <c r="AO1934" i="2"/>
  <c r="AP1934" i="2" s="1"/>
  <c r="AQ1934" i="2" s="1"/>
  <c r="AO1678" i="2"/>
  <c r="AP1678" i="2" s="1"/>
  <c r="AQ1678" i="2" s="1"/>
  <c r="AO1422" i="2"/>
  <c r="AP1422" i="2" s="1"/>
  <c r="AQ1422" i="2" s="1"/>
  <c r="AO2426" i="2"/>
  <c r="AP2426" i="2" s="1"/>
  <c r="AQ2426" i="2" s="1"/>
  <c r="AO2170" i="2"/>
  <c r="AP2170" i="2" s="1"/>
  <c r="AQ2170" i="2" s="1"/>
  <c r="AO1914" i="2"/>
  <c r="AP1914" i="2" s="1"/>
  <c r="AQ1914" i="2" s="1"/>
  <c r="AO1530" i="2"/>
  <c r="AP1530" i="2" s="1"/>
  <c r="AQ1530" i="2" s="1"/>
  <c r="AO1022" i="2"/>
  <c r="AP1022" i="2" s="1"/>
  <c r="AQ1022" i="2" s="1"/>
  <c r="AO510" i="2"/>
  <c r="AP510" i="2" s="1"/>
  <c r="AQ510" i="2" s="1"/>
  <c r="AO1226" i="2"/>
  <c r="AP1226" i="2" s="1"/>
  <c r="AQ1226" i="2" s="1"/>
  <c r="AO714" i="2"/>
  <c r="AP714" i="2" s="1"/>
  <c r="AQ714" i="2" s="1"/>
  <c r="AO202" i="2"/>
  <c r="AP202" i="2" s="1"/>
  <c r="AQ202" i="2" s="1"/>
  <c r="AO998" i="2"/>
  <c r="AP998" i="2" s="1"/>
  <c r="AQ998" i="2" s="1"/>
  <c r="AO486" i="2"/>
  <c r="AP486" i="2" s="1"/>
  <c r="AQ486" i="2" s="1"/>
  <c r="AO1314" i="2"/>
  <c r="AP1314" i="2" s="1"/>
  <c r="AQ1314" i="2" s="1"/>
  <c r="AO802" i="2"/>
  <c r="AP802" i="2" s="1"/>
  <c r="AQ802" i="2" s="1"/>
  <c r="AO290" i="2"/>
  <c r="AP290" i="2" s="1"/>
  <c r="AQ290" i="2" s="1"/>
  <c r="AO34" i="2"/>
  <c r="AP34" i="2" s="1"/>
  <c r="AQ34" i="2" s="1"/>
  <c r="AO853" i="2"/>
  <c r="AP853" i="2" s="1"/>
  <c r="AQ853" i="2" s="1"/>
  <c r="AO1877" i="2"/>
  <c r="AP1877" i="2" s="1"/>
  <c r="AQ1877" i="2" s="1"/>
  <c r="AO681" i="2"/>
  <c r="AP681" i="2" s="1"/>
  <c r="AQ681" i="2" s="1"/>
  <c r="AO1705" i="2"/>
  <c r="AP1705" i="2" s="1"/>
  <c r="AQ1705" i="2" s="1"/>
  <c r="AO509" i="2"/>
  <c r="AP509" i="2" s="1"/>
  <c r="AQ509" i="2" s="1"/>
  <c r="AO1533" i="2"/>
  <c r="AP1533" i="2" s="1"/>
  <c r="AQ1533" i="2" s="1"/>
  <c r="AO66" i="2"/>
  <c r="AP66" i="2" s="1"/>
  <c r="AQ66" i="2" s="1"/>
  <c r="AO1061" i="2"/>
  <c r="AP1061" i="2" s="1"/>
  <c r="AQ1061" i="2" s="1"/>
  <c r="AO2085" i="2"/>
  <c r="AP2085" i="2" s="1"/>
  <c r="AQ2085" i="2" s="1"/>
  <c r="AO889" i="2"/>
  <c r="AP889" i="2" s="1"/>
  <c r="AQ889" i="2" s="1"/>
  <c r="AO1913" i="2"/>
  <c r="AP1913" i="2" s="1"/>
  <c r="AQ1913" i="2" s="1"/>
  <c r="AO717" i="2"/>
  <c r="AP717" i="2" s="1"/>
  <c r="AQ717" i="2" s="1"/>
  <c r="AO1741" i="2"/>
  <c r="AP1741" i="2" s="1"/>
  <c r="AQ1741" i="2" s="1"/>
  <c r="L18" i="2"/>
  <c r="J18" i="2"/>
  <c r="K2507" i="2"/>
  <c r="K2503" i="2"/>
  <c r="K2499" i="2"/>
  <c r="K2495" i="2"/>
  <c r="K2491" i="2"/>
  <c r="K2487" i="2"/>
  <c r="K2483" i="2"/>
  <c r="K2479" i="2"/>
  <c r="K2475" i="2"/>
  <c r="K2471" i="2"/>
  <c r="K2467" i="2"/>
  <c r="K2463" i="2"/>
  <c r="K2459" i="2"/>
  <c r="K2455" i="2"/>
  <c r="K2451" i="2"/>
  <c r="K2447" i="2"/>
  <c r="K2443" i="2"/>
  <c r="K2506" i="2"/>
  <c r="K2502" i="2"/>
  <c r="K2498" i="2"/>
  <c r="K2494" i="2"/>
  <c r="K2490" i="2"/>
  <c r="K2486" i="2"/>
  <c r="K2482" i="2"/>
  <c r="K2478" i="2"/>
  <c r="K2474" i="2"/>
  <c r="K2470" i="2"/>
  <c r="K2466" i="2"/>
  <c r="K2462" i="2"/>
  <c r="K2458" i="2"/>
  <c r="K2454" i="2"/>
  <c r="K2450" i="2"/>
  <c r="K2446" i="2"/>
  <c r="K2442" i="2"/>
  <c r="K2438" i="2"/>
  <c r="K2434" i="2"/>
  <c r="K2430" i="2"/>
  <c r="K2426" i="2"/>
  <c r="K2422" i="2"/>
  <c r="K2418" i="2"/>
  <c r="K2414" i="2"/>
  <c r="K2410" i="2"/>
  <c r="K2406" i="2"/>
  <c r="K2402" i="2"/>
  <c r="K2398" i="2"/>
  <c r="K2394" i="2"/>
  <c r="K2390" i="2"/>
  <c r="K2386" i="2"/>
  <c r="K2382" i="2"/>
  <c r="K2378" i="2"/>
  <c r="K2374" i="2"/>
  <c r="K2370" i="2"/>
  <c r="K2366" i="2"/>
  <c r="K2362" i="2"/>
  <c r="K2358" i="2"/>
  <c r="K2354" i="2"/>
  <c r="K2350" i="2"/>
  <c r="K2346" i="2"/>
  <c r="K2342" i="2"/>
  <c r="K2338" i="2"/>
  <c r="K2334" i="2"/>
  <c r="K2330" i="2"/>
  <c r="K2326" i="2"/>
  <c r="K2322" i="2"/>
  <c r="K2318" i="2"/>
  <c r="K2314" i="2"/>
  <c r="K2310" i="2"/>
  <c r="K2306" i="2"/>
  <c r="K2302" i="2"/>
  <c r="K2298" i="2"/>
  <c r="K2294" i="2"/>
  <c r="K2290" i="2"/>
  <c r="K2286" i="2"/>
  <c r="K2282" i="2"/>
  <c r="K2278" i="2"/>
  <c r="K2274" i="2"/>
  <c r="K2270" i="2"/>
  <c r="K2266" i="2"/>
  <c r="K2262" i="2"/>
  <c r="K2258" i="2"/>
  <c r="K2254" i="2"/>
  <c r="K2250" i="2"/>
  <c r="K2246" i="2"/>
  <c r="K2242" i="2"/>
  <c r="K2238" i="2"/>
  <c r="K2234" i="2"/>
  <c r="K2230" i="2"/>
  <c r="K2226" i="2"/>
  <c r="K2222" i="2"/>
  <c r="K2218" i="2"/>
  <c r="K2214" i="2"/>
  <c r="K2210" i="2"/>
  <c r="K2206" i="2"/>
  <c r="K2202" i="2"/>
  <c r="K2198" i="2"/>
  <c r="K2194" i="2"/>
  <c r="K2190" i="2"/>
  <c r="K2186" i="2"/>
  <c r="K2182" i="2"/>
  <c r="K2178" i="2"/>
  <c r="K2174" i="2"/>
  <c r="K2170" i="2"/>
  <c r="K2505" i="2"/>
  <c r="K2501" i="2"/>
  <c r="K2497" i="2"/>
  <c r="K2493" i="2"/>
  <c r="K2489" i="2"/>
  <c r="K2485" i="2"/>
  <c r="K2481" i="2"/>
  <c r="K2477" i="2"/>
  <c r="K2473" i="2"/>
  <c r="K2469" i="2"/>
  <c r="K2465" i="2"/>
  <c r="K2461" i="2"/>
  <c r="K2457" i="2"/>
  <c r="K2453" i="2"/>
  <c r="K2449" i="2"/>
  <c r="K2445" i="2"/>
  <c r="K2504" i="2"/>
  <c r="K2500" i="2"/>
  <c r="K2496" i="2"/>
  <c r="K2492" i="2"/>
  <c r="K2488" i="2"/>
  <c r="K2484" i="2"/>
  <c r="K2480" i="2"/>
  <c r="K2476" i="2"/>
  <c r="K2472" i="2"/>
  <c r="K2468" i="2"/>
  <c r="K2464" i="2"/>
  <c r="K2460" i="2"/>
  <c r="K2456" i="2"/>
  <c r="K2452" i="2"/>
  <c r="K2448" i="2"/>
  <c r="K2444" i="2"/>
  <c r="K2440" i="2"/>
  <c r="K2436" i="2"/>
  <c r="K2432" i="2"/>
  <c r="K2428" i="2"/>
  <c r="K2424" i="2"/>
  <c r="K2420" i="2"/>
  <c r="K2416" i="2"/>
  <c r="K2412" i="2"/>
  <c r="K2408" i="2"/>
  <c r="K2404" i="2"/>
  <c r="K2400" i="2"/>
  <c r="K2396" i="2"/>
  <c r="K2392" i="2"/>
  <c r="K2388" i="2"/>
  <c r="K2384" i="2"/>
  <c r="K2380" i="2"/>
  <c r="K2376" i="2"/>
  <c r="K2372" i="2"/>
  <c r="K2368" i="2"/>
  <c r="K2364" i="2"/>
  <c r="K2360" i="2"/>
  <c r="K2356" i="2"/>
  <c r="K2352" i="2"/>
  <c r="K2348" i="2"/>
  <c r="K2344" i="2"/>
  <c r="K2340" i="2"/>
  <c r="K2336" i="2"/>
  <c r="K2332" i="2"/>
  <c r="K2328" i="2"/>
  <c r="K2324" i="2"/>
  <c r="K2320" i="2"/>
  <c r="K2316" i="2"/>
  <c r="K2312" i="2"/>
  <c r="K2308" i="2"/>
  <c r="K2304" i="2"/>
  <c r="K2300" i="2"/>
  <c r="K2296" i="2"/>
  <c r="K2292" i="2"/>
  <c r="K2288" i="2"/>
  <c r="K2284" i="2"/>
  <c r="K2280" i="2"/>
  <c r="K2276" i="2"/>
  <c r="K2272" i="2"/>
  <c r="K2268" i="2"/>
  <c r="K2264" i="2"/>
  <c r="K2260" i="2"/>
  <c r="K2256" i="2"/>
  <c r="K2252" i="2"/>
  <c r="K2248" i="2"/>
  <c r="K2244" i="2"/>
  <c r="K2240" i="2"/>
  <c r="K2236" i="2"/>
  <c r="K2232" i="2"/>
  <c r="K2228" i="2"/>
  <c r="K2224" i="2"/>
  <c r="K2220" i="2"/>
  <c r="K2216" i="2"/>
  <c r="K2212" i="2"/>
  <c r="K2208" i="2"/>
  <c r="K2204" i="2"/>
  <c r="K2200" i="2"/>
  <c r="K2196" i="2"/>
  <c r="K2192" i="2"/>
  <c r="K2188" i="2"/>
  <c r="K2184" i="2"/>
  <c r="K2180" i="2"/>
  <c r="K2176" i="2"/>
  <c r="K2172" i="2"/>
  <c r="K2168" i="2"/>
  <c r="K2441" i="2"/>
  <c r="K2433" i="2"/>
  <c r="K2425" i="2"/>
  <c r="K2417" i="2"/>
  <c r="K2409" i="2"/>
  <c r="K2401" i="2"/>
  <c r="K2393" i="2"/>
  <c r="K2385" i="2"/>
  <c r="K2377" i="2"/>
  <c r="K2369" i="2"/>
  <c r="K2361" i="2"/>
  <c r="K2353" i="2"/>
  <c r="K2345" i="2"/>
  <c r="K2337" i="2"/>
  <c r="K2329" i="2"/>
  <c r="K2321" i="2"/>
  <c r="K2313" i="2"/>
  <c r="K2305" i="2"/>
  <c r="K2297" i="2"/>
  <c r="K2289" i="2"/>
  <c r="K2281" i="2"/>
  <c r="K2273" i="2"/>
  <c r="K2265" i="2"/>
  <c r="K2257" i="2"/>
  <c r="K2249" i="2"/>
  <c r="K2241" i="2"/>
  <c r="K2233" i="2"/>
  <c r="K2225" i="2"/>
  <c r="K2217" i="2"/>
  <c r="K2209" i="2"/>
  <c r="K2201" i="2"/>
  <c r="K2193" i="2"/>
  <c r="K2185" i="2"/>
  <c r="K2177" i="2"/>
  <c r="K2169" i="2"/>
  <c r="K2164" i="2"/>
  <c r="K2160" i="2"/>
  <c r="K2156" i="2"/>
  <c r="K2152" i="2"/>
  <c r="K2148" i="2"/>
  <c r="K2144" i="2"/>
  <c r="K2140" i="2"/>
  <c r="K2136" i="2"/>
  <c r="K2132" i="2"/>
  <c r="K2128" i="2"/>
  <c r="K2124" i="2"/>
  <c r="K2120" i="2"/>
  <c r="K2116" i="2"/>
  <c r="K2112" i="2"/>
  <c r="K2108" i="2"/>
  <c r="K2104" i="2"/>
  <c r="K2100" i="2"/>
  <c r="K2096" i="2"/>
  <c r="K2092" i="2"/>
  <c r="K2088" i="2"/>
  <c r="K2084" i="2"/>
  <c r="K2080" i="2"/>
  <c r="K2076" i="2"/>
  <c r="K2072" i="2"/>
  <c r="K2068" i="2"/>
  <c r="K2064" i="2"/>
  <c r="K2060" i="2"/>
  <c r="K2056" i="2"/>
  <c r="K2052" i="2"/>
  <c r="K2048" i="2"/>
  <c r="K2044" i="2"/>
  <c r="K2040" i="2"/>
  <c r="K2036" i="2"/>
  <c r="K2032" i="2"/>
  <c r="K2028" i="2"/>
  <c r="K2024" i="2"/>
  <c r="K2020" i="2"/>
  <c r="K2016" i="2"/>
  <c r="K2012" i="2"/>
  <c r="K2008" i="2"/>
  <c r="K2439" i="2"/>
  <c r="K2431" i="2"/>
  <c r="K2423" i="2"/>
  <c r="K2415" i="2"/>
  <c r="K2407" i="2"/>
  <c r="K2399" i="2"/>
  <c r="K2391" i="2"/>
  <c r="K2383" i="2"/>
  <c r="K2375" i="2"/>
  <c r="K2367" i="2"/>
  <c r="K2359" i="2"/>
  <c r="K2351" i="2"/>
  <c r="K2343" i="2"/>
  <c r="K2335" i="2"/>
  <c r="K2327" i="2"/>
  <c r="K2319" i="2"/>
  <c r="K2311" i="2"/>
  <c r="K2303" i="2"/>
  <c r="K2295" i="2"/>
  <c r="K2287" i="2"/>
  <c r="K2279" i="2"/>
  <c r="K2271" i="2"/>
  <c r="K2263" i="2"/>
  <c r="K2255" i="2"/>
  <c r="K2247" i="2"/>
  <c r="K2239" i="2"/>
  <c r="K2231" i="2"/>
  <c r="K2223" i="2"/>
  <c r="K2215" i="2"/>
  <c r="K2207" i="2"/>
  <c r="K2199" i="2"/>
  <c r="K2191" i="2"/>
  <c r="K2183" i="2"/>
  <c r="K2175" i="2"/>
  <c r="K2167" i="2"/>
  <c r="K2163" i="2"/>
  <c r="K2159" i="2"/>
  <c r="K2155" i="2"/>
  <c r="K2151" i="2"/>
  <c r="K2147" i="2"/>
  <c r="K2143" i="2"/>
  <c r="K2139" i="2"/>
  <c r="K2135" i="2"/>
  <c r="K2131" i="2"/>
  <c r="K2127" i="2"/>
  <c r="K2123" i="2"/>
  <c r="K2119" i="2"/>
  <c r="K2115" i="2"/>
  <c r="K2111" i="2"/>
  <c r="K2107" i="2"/>
  <c r="K2103" i="2"/>
  <c r="K2099" i="2"/>
  <c r="K2095" i="2"/>
  <c r="K2091" i="2"/>
  <c r="K2087" i="2"/>
  <c r="K2083" i="2"/>
  <c r="K2079" i="2"/>
  <c r="K2075" i="2"/>
  <c r="K2071" i="2"/>
  <c r="K2067" i="2"/>
  <c r="K2063" i="2"/>
  <c r="K2059" i="2"/>
  <c r="K2055" i="2"/>
  <c r="K2051" i="2"/>
  <c r="K2047" i="2"/>
  <c r="K2043" i="2"/>
  <c r="K2039" i="2"/>
  <c r="K2035" i="2"/>
  <c r="K2031" i="2"/>
  <c r="K2027" i="2"/>
  <c r="K2023" i="2"/>
  <c r="K2019" i="2"/>
  <c r="K2015" i="2"/>
  <c r="K2011" i="2"/>
  <c r="K2007" i="2"/>
  <c r="K2003" i="2"/>
  <c r="K1999" i="2"/>
  <c r="K1995" i="2"/>
  <c r="K1991" i="2"/>
  <c r="K1987" i="2"/>
  <c r="K1983" i="2"/>
  <c r="K1979" i="2"/>
  <c r="K1975" i="2"/>
  <c r="K1971" i="2"/>
  <c r="K1967" i="2"/>
  <c r="K1963" i="2"/>
  <c r="K1959" i="2"/>
  <c r="K1955" i="2"/>
  <c r="K1951" i="2"/>
  <c r="K1947" i="2"/>
  <c r="K1943" i="2"/>
  <c r="K1939" i="2"/>
  <c r="K1935" i="2"/>
  <c r="K1931" i="2"/>
  <c r="K1927" i="2"/>
  <c r="K1923" i="2"/>
  <c r="K1919" i="2"/>
  <c r="K1915" i="2"/>
  <c r="K1911" i="2"/>
  <c r="K1907" i="2"/>
  <c r="K1903" i="2"/>
  <c r="K1899" i="2"/>
  <c r="K1895" i="2"/>
  <c r="K1891" i="2"/>
  <c r="K1887" i="2"/>
  <c r="K1883" i="2"/>
  <c r="K1879" i="2"/>
  <c r="K1875" i="2"/>
  <c r="K1871" i="2"/>
  <c r="K1867" i="2"/>
  <c r="K1863" i="2"/>
  <c r="K1859" i="2"/>
  <c r="K1855" i="2"/>
  <c r="K1851" i="2"/>
  <c r="K1847" i="2"/>
  <c r="K1843" i="2"/>
  <c r="K1839" i="2"/>
  <c r="K1835" i="2"/>
  <c r="K1831" i="2"/>
  <c r="K1827" i="2"/>
  <c r="K1823" i="2"/>
  <c r="K1819" i="2"/>
  <c r="K1815" i="2"/>
  <c r="K1811" i="2"/>
  <c r="K1807" i="2"/>
  <c r="K1803" i="2"/>
  <c r="K1799" i="2"/>
  <c r="K1795" i="2"/>
  <c r="K1791" i="2"/>
  <c r="K1787" i="2"/>
  <c r="K1783" i="2"/>
  <c r="K1779" i="2"/>
  <c r="K1775" i="2"/>
  <c r="K1771" i="2"/>
  <c r="K1767" i="2"/>
  <c r="K1763" i="2"/>
  <c r="K1759" i="2"/>
  <c r="K1755" i="2"/>
  <c r="K1751" i="2"/>
  <c r="K1747" i="2"/>
  <c r="K1743" i="2"/>
  <c r="K1739" i="2"/>
  <c r="K1735" i="2"/>
  <c r="K1731" i="2"/>
  <c r="K1727" i="2"/>
  <c r="K1723" i="2"/>
  <c r="K1719" i="2"/>
  <c r="K1715" i="2"/>
  <c r="K1711" i="2"/>
  <c r="K1707" i="2"/>
  <c r="K1703" i="2"/>
  <c r="K1699" i="2"/>
  <c r="K1695" i="2"/>
  <c r="K1691" i="2"/>
  <c r="K1687" i="2"/>
  <c r="K1683" i="2"/>
  <c r="K1679" i="2"/>
  <c r="K1675" i="2"/>
  <c r="K1671" i="2"/>
  <c r="K1667" i="2"/>
  <c r="K1663" i="2"/>
  <c r="K1659" i="2"/>
  <c r="K1655" i="2"/>
  <c r="K1651" i="2"/>
  <c r="K1647" i="2"/>
  <c r="K1643" i="2"/>
  <c r="K1639" i="2"/>
  <c r="K1635" i="2"/>
  <c r="K1631" i="2"/>
  <c r="K1627" i="2"/>
  <c r="K2437" i="2"/>
  <c r="K2429" i="2"/>
  <c r="K2421" i="2"/>
  <c r="K2413" i="2"/>
  <c r="K2405" i="2"/>
  <c r="K2397" i="2"/>
  <c r="K2389" i="2"/>
  <c r="K2381" i="2"/>
  <c r="K2373" i="2"/>
  <c r="K2365" i="2"/>
  <c r="K2357" i="2"/>
  <c r="K2349" i="2"/>
  <c r="K2341" i="2"/>
  <c r="K2333" i="2"/>
  <c r="K2325" i="2"/>
  <c r="K2317" i="2"/>
  <c r="K2309" i="2"/>
  <c r="K2301" i="2"/>
  <c r="K2293" i="2"/>
  <c r="K2285" i="2"/>
  <c r="K2277" i="2"/>
  <c r="K2269" i="2"/>
  <c r="K2261" i="2"/>
  <c r="K2253" i="2"/>
  <c r="K2245" i="2"/>
  <c r="K2237" i="2"/>
  <c r="K2229" i="2"/>
  <c r="K2221" i="2"/>
  <c r="K2213" i="2"/>
  <c r="K2205" i="2"/>
  <c r="K2197" i="2"/>
  <c r="K2189" i="2"/>
  <c r="K2181" i="2"/>
  <c r="K2173" i="2"/>
  <c r="K2166" i="2"/>
  <c r="K2162" i="2"/>
  <c r="K2158" i="2"/>
  <c r="K2154" i="2"/>
  <c r="K2150" i="2"/>
  <c r="K2146" i="2"/>
  <c r="K2142" i="2"/>
  <c r="K2138" i="2"/>
  <c r="K2134" i="2"/>
  <c r="K2130" i="2"/>
  <c r="K2126" i="2"/>
  <c r="K2122" i="2"/>
  <c r="K2118" i="2"/>
  <c r="K2114" i="2"/>
  <c r="K2110" i="2"/>
  <c r="K2106" i="2"/>
  <c r="K2102" i="2"/>
  <c r="K2098" i="2"/>
  <c r="K2094" i="2"/>
  <c r="K2090" i="2"/>
  <c r="K2086" i="2"/>
  <c r="K2082" i="2"/>
  <c r="K2078" i="2"/>
  <c r="K2074" i="2"/>
  <c r="K2070" i="2"/>
  <c r="K2066" i="2"/>
  <c r="K2062" i="2"/>
  <c r="K2058" i="2"/>
  <c r="K2054" i="2"/>
  <c r="K2050" i="2"/>
  <c r="K2046" i="2"/>
  <c r="K2042" i="2"/>
  <c r="K2038" i="2"/>
  <c r="K2034" i="2"/>
  <c r="K2030" i="2"/>
  <c r="K2026" i="2"/>
  <c r="K2022" i="2"/>
  <c r="K2018" i="2"/>
  <c r="K2014" i="2"/>
  <c r="K2010" i="2"/>
  <c r="K2435" i="2"/>
  <c r="K2427" i="2"/>
  <c r="K2419" i="2"/>
  <c r="K2411" i="2"/>
  <c r="K2403" i="2"/>
  <c r="K2395" i="2"/>
  <c r="K2387" i="2"/>
  <c r="K2379" i="2"/>
  <c r="K2371" i="2"/>
  <c r="K2363" i="2"/>
  <c r="K2355" i="2"/>
  <c r="K2347" i="2"/>
  <c r="K2339" i="2"/>
  <c r="K2331" i="2"/>
  <c r="K2323" i="2"/>
  <c r="K2315" i="2"/>
  <c r="K2307" i="2"/>
  <c r="K2299" i="2"/>
  <c r="K2291" i="2"/>
  <c r="K2283" i="2"/>
  <c r="K2275" i="2"/>
  <c r="K2267" i="2"/>
  <c r="K2259" i="2"/>
  <c r="K2251" i="2"/>
  <c r="K2243" i="2"/>
  <c r="K2235" i="2"/>
  <c r="K2227" i="2"/>
  <c r="K2219" i="2"/>
  <c r="K2211" i="2"/>
  <c r="K2203" i="2"/>
  <c r="K2195" i="2"/>
  <c r="K2187" i="2"/>
  <c r="K2179" i="2"/>
  <c r="K2171" i="2"/>
  <c r="K2165" i="2"/>
  <c r="K2161" i="2"/>
  <c r="K2157" i="2"/>
  <c r="K2153" i="2"/>
  <c r="K2149" i="2"/>
  <c r="K2145" i="2"/>
  <c r="K2141" i="2"/>
  <c r="K2137" i="2"/>
  <c r="K2133" i="2"/>
  <c r="K2129" i="2"/>
  <c r="K2125" i="2"/>
  <c r="K2121" i="2"/>
  <c r="K2117" i="2"/>
  <c r="K2113" i="2"/>
  <c r="K2109" i="2"/>
  <c r="K2105" i="2"/>
  <c r="K2101" i="2"/>
  <c r="K2097" i="2"/>
  <c r="K2093" i="2"/>
  <c r="K2089" i="2"/>
  <c r="K2085" i="2"/>
  <c r="K2081" i="2"/>
  <c r="K2077" i="2"/>
  <c r="K2073" i="2"/>
  <c r="K2069" i="2"/>
  <c r="K2065" i="2"/>
  <c r="K2061" i="2"/>
  <c r="K2057" i="2"/>
  <c r="K2053" i="2"/>
  <c r="K2049" i="2"/>
  <c r="K2045" i="2"/>
  <c r="K2041" i="2"/>
  <c r="K2037" i="2"/>
  <c r="K2033" i="2"/>
  <c r="K2029" i="2"/>
  <c r="K2025" i="2"/>
  <c r="K2021" i="2"/>
  <c r="K2017" i="2"/>
  <c r="K2013" i="2"/>
  <c r="K2009" i="2"/>
  <c r="K2005" i="2"/>
  <c r="K2001" i="2"/>
  <c r="K1997" i="2"/>
  <c r="K1993" i="2"/>
  <c r="K1989" i="2"/>
  <c r="K1985" i="2"/>
  <c r="K1981" i="2"/>
  <c r="K1977" i="2"/>
  <c r="K1973" i="2"/>
  <c r="K1969" i="2"/>
  <c r="K1965" i="2"/>
  <c r="K1961" i="2"/>
  <c r="K1957" i="2"/>
  <c r="K1953" i="2"/>
  <c r="K1949" i="2"/>
  <c r="K1945" i="2"/>
  <c r="K1941" i="2"/>
  <c r="K1937" i="2"/>
  <c r="K1933" i="2"/>
  <c r="K1929" i="2"/>
  <c r="K1925" i="2"/>
  <c r="K1921" i="2"/>
  <c r="K1917" i="2"/>
  <c r="K1913" i="2"/>
  <c r="K1909" i="2"/>
  <c r="K1905" i="2"/>
  <c r="K1901" i="2"/>
  <c r="K1897" i="2"/>
  <c r="K1893" i="2"/>
  <c r="K1889" i="2"/>
  <c r="K1885" i="2"/>
  <c r="K1881" i="2"/>
  <c r="K1877" i="2"/>
  <c r="K1873" i="2"/>
  <c r="K1869" i="2"/>
  <c r="K1865" i="2"/>
  <c r="K1861" i="2"/>
  <c r="K1857" i="2"/>
  <c r="K1853" i="2"/>
  <c r="K1849" i="2"/>
  <c r="K1845" i="2"/>
  <c r="K1841" i="2"/>
  <c r="K1837" i="2"/>
  <c r="K1833" i="2"/>
  <c r="K1829" i="2"/>
  <c r="K1825" i="2"/>
  <c r="K1821" i="2"/>
  <c r="K1817" i="2"/>
  <c r="K1813" i="2"/>
  <c r="K1809" i="2"/>
  <c r="K1805" i="2"/>
  <c r="K1801" i="2"/>
  <c r="K1797" i="2"/>
  <c r="K1793" i="2"/>
  <c r="K1789" i="2"/>
  <c r="K1785" i="2"/>
  <c r="K1781" i="2"/>
  <c r="K1777" i="2"/>
  <c r="K1773" i="2"/>
  <c r="K1769" i="2"/>
  <c r="K1765" i="2"/>
  <c r="K1761" i="2"/>
  <c r="K1757" i="2"/>
  <c r="K1753" i="2"/>
  <c r="K1749" i="2"/>
  <c r="K1745" i="2"/>
  <c r="K1741" i="2"/>
  <c r="K1737" i="2"/>
  <c r="K1733" i="2"/>
  <c r="K1729" i="2"/>
  <c r="K1725" i="2"/>
  <c r="K1721" i="2"/>
  <c r="K1717" i="2"/>
  <c r="K1713" i="2"/>
  <c r="K1709" i="2"/>
  <c r="K1705" i="2"/>
  <c r="K1701" i="2"/>
  <c r="K1697" i="2"/>
  <c r="K1693" i="2"/>
  <c r="K1689" i="2"/>
  <c r="K1685" i="2"/>
  <c r="K1681" i="2"/>
  <c r="K1677" i="2"/>
  <c r="K1673" i="2"/>
  <c r="K1669" i="2"/>
  <c r="K1665" i="2"/>
  <c r="K1661" i="2"/>
  <c r="K1657" i="2"/>
  <c r="K1653" i="2"/>
  <c r="K1649" i="2"/>
  <c r="K1645" i="2"/>
  <c r="K1641" i="2"/>
  <c r="K1637" i="2"/>
  <c r="K1633" i="2"/>
  <c r="K1629" i="2"/>
  <c r="K1625" i="2"/>
  <c r="K2006" i="2"/>
  <c r="K1998" i="2"/>
  <c r="K1990" i="2"/>
  <c r="K1982" i="2"/>
  <c r="K1974" i="2"/>
  <c r="K1966" i="2"/>
  <c r="K1958" i="2"/>
  <c r="K1950" i="2"/>
  <c r="K1942" i="2"/>
  <c r="K1934" i="2"/>
  <c r="K1926" i="2"/>
  <c r="K1918" i="2"/>
  <c r="K1910" i="2"/>
  <c r="K1902" i="2"/>
  <c r="K1894" i="2"/>
  <c r="K1886" i="2"/>
  <c r="K1878" i="2"/>
  <c r="K1870" i="2"/>
  <c r="K1862" i="2"/>
  <c r="K1854" i="2"/>
  <c r="K1846" i="2"/>
  <c r="K1838" i="2"/>
  <c r="K1830" i="2"/>
  <c r="K1822" i="2"/>
  <c r="K1814" i="2"/>
  <c r="K1806" i="2"/>
  <c r="K1798" i="2"/>
  <c r="K1790" i="2"/>
  <c r="K1782" i="2"/>
  <c r="K1774" i="2"/>
  <c r="K1766" i="2"/>
  <c r="K1758" i="2"/>
  <c r="K1750" i="2"/>
  <c r="K1742" i="2"/>
  <c r="K1734" i="2"/>
  <c r="K1726" i="2"/>
  <c r="K1718" i="2"/>
  <c r="K1710" i="2"/>
  <c r="K1702" i="2"/>
  <c r="K1694" i="2"/>
  <c r="K1686" i="2"/>
  <c r="K1678" i="2"/>
  <c r="K1670" i="2"/>
  <c r="K1662" i="2"/>
  <c r="K1654" i="2"/>
  <c r="K1646" i="2"/>
  <c r="K1638" i="2"/>
  <c r="K1630" i="2"/>
  <c r="K1623" i="2"/>
  <c r="K1619" i="2"/>
  <c r="K1615" i="2"/>
  <c r="K1611" i="2"/>
  <c r="K1607" i="2"/>
  <c r="K1603" i="2"/>
  <c r="K1599" i="2"/>
  <c r="K1595" i="2"/>
  <c r="K1591" i="2"/>
  <c r="K1587" i="2"/>
  <c r="K1583" i="2"/>
  <c r="K1579" i="2"/>
  <c r="K1575" i="2"/>
  <c r="K1571" i="2"/>
  <c r="K1567" i="2"/>
  <c r="K1563" i="2"/>
  <c r="K1559" i="2"/>
  <c r="K1555" i="2"/>
  <c r="K1551" i="2"/>
  <c r="K1547" i="2"/>
  <c r="K1543" i="2"/>
  <c r="K1539" i="2"/>
  <c r="K1535" i="2"/>
  <c r="K1531" i="2"/>
  <c r="K1527" i="2"/>
  <c r="K1523" i="2"/>
  <c r="K1519" i="2"/>
  <c r="K1515" i="2"/>
  <c r="K1511" i="2"/>
  <c r="K1507" i="2"/>
  <c r="K1503" i="2"/>
  <c r="K1499" i="2"/>
  <c r="K1495" i="2"/>
  <c r="K1491" i="2"/>
  <c r="K1487" i="2"/>
  <c r="K1483" i="2"/>
  <c r="K1479" i="2"/>
  <c r="K2004" i="2"/>
  <c r="K1996" i="2"/>
  <c r="K1988" i="2"/>
  <c r="K1980" i="2"/>
  <c r="K1972" i="2"/>
  <c r="K1964" i="2"/>
  <c r="K1956" i="2"/>
  <c r="K1948" i="2"/>
  <c r="K1940" i="2"/>
  <c r="K1932" i="2"/>
  <c r="K1924" i="2"/>
  <c r="K1916" i="2"/>
  <c r="K1908" i="2"/>
  <c r="K1900" i="2"/>
  <c r="K1892" i="2"/>
  <c r="K1884" i="2"/>
  <c r="K1876" i="2"/>
  <c r="K1868" i="2"/>
  <c r="K1860" i="2"/>
  <c r="K1852" i="2"/>
  <c r="K1844" i="2"/>
  <c r="K1836" i="2"/>
  <c r="K1828" i="2"/>
  <c r="K1820" i="2"/>
  <c r="K1812" i="2"/>
  <c r="K1804" i="2"/>
  <c r="K1796" i="2"/>
  <c r="K1788" i="2"/>
  <c r="K1780" i="2"/>
  <c r="K1772" i="2"/>
  <c r="K1764" i="2"/>
  <c r="K1756" i="2"/>
  <c r="K1748" i="2"/>
  <c r="K1740" i="2"/>
  <c r="K1732" i="2"/>
  <c r="K1724" i="2"/>
  <c r="K1716" i="2"/>
  <c r="K1708" i="2"/>
  <c r="K1700" i="2"/>
  <c r="K1692" i="2"/>
  <c r="K1684" i="2"/>
  <c r="K1676" i="2"/>
  <c r="K1668" i="2"/>
  <c r="K1660" i="2"/>
  <c r="K1652" i="2"/>
  <c r="K1644" i="2"/>
  <c r="K1636" i="2"/>
  <c r="K1628" i="2"/>
  <c r="K1622" i="2"/>
  <c r="K1618" i="2"/>
  <c r="K1614" i="2"/>
  <c r="K1610" i="2"/>
  <c r="K1606" i="2"/>
  <c r="K1602" i="2"/>
  <c r="K1598" i="2"/>
  <c r="K1594" i="2"/>
  <c r="K1590" i="2"/>
  <c r="K1586" i="2"/>
  <c r="K1582" i="2"/>
  <c r="K1578" i="2"/>
  <c r="K1574" i="2"/>
  <c r="K1570" i="2"/>
  <c r="K1566" i="2"/>
  <c r="K1562" i="2"/>
  <c r="K1558" i="2"/>
  <c r="K1554" i="2"/>
  <c r="K1550" i="2"/>
  <c r="K1546" i="2"/>
  <c r="K1542" i="2"/>
  <c r="K1538" i="2"/>
  <c r="K1534" i="2"/>
  <c r="K1530" i="2"/>
  <c r="K1526" i="2"/>
  <c r="K1522" i="2"/>
  <c r="K1518" i="2"/>
  <c r="K1514" i="2"/>
  <c r="K1510" i="2"/>
  <c r="K1506" i="2"/>
  <c r="K1502" i="2"/>
  <c r="K1498" i="2"/>
  <c r="K1494" i="2"/>
  <c r="K1490" i="2"/>
  <c r="K1486" i="2"/>
  <c r="K1482" i="2"/>
  <c r="K1478" i="2"/>
  <c r="K1474" i="2"/>
  <c r="K1470" i="2"/>
  <c r="K1466" i="2"/>
  <c r="K1462" i="2"/>
  <c r="K1458" i="2"/>
  <c r="K1454" i="2"/>
  <c r="K1450" i="2"/>
  <c r="K1446" i="2"/>
  <c r="K1442" i="2"/>
  <c r="K1438" i="2"/>
  <c r="K1434" i="2"/>
  <c r="K1430" i="2"/>
  <c r="K1426" i="2"/>
  <c r="K1422" i="2"/>
  <c r="K1418" i="2"/>
  <c r="K1414" i="2"/>
  <c r="K1410" i="2"/>
  <c r="K1406" i="2"/>
  <c r="K1402" i="2"/>
  <c r="K1398" i="2"/>
  <c r="K1394" i="2"/>
  <c r="K1390" i="2"/>
  <c r="K1386" i="2"/>
  <c r="K1382" i="2"/>
  <c r="K1378" i="2"/>
  <c r="K1374" i="2"/>
  <c r="K1370" i="2"/>
  <c r="K1366" i="2"/>
  <c r="K1362" i="2"/>
  <c r="K1358" i="2"/>
  <c r="K1354" i="2"/>
  <c r="K1350" i="2"/>
  <c r="K1346" i="2"/>
  <c r="K1342" i="2"/>
  <c r="K1338" i="2"/>
  <c r="K1334" i="2"/>
  <c r="K1330" i="2"/>
  <c r="K1326" i="2"/>
  <c r="K1322" i="2"/>
  <c r="K1318" i="2"/>
  <c r="K1314" i="2"/>
  <c r="K1310" i="2"/>
  <c r="K1306" i="2"/>
  <c r="K1302" i="2"/>
  <c r="K1298" i="2"/>
  <c r="K1294" i="2"/>
  <c r="K1290" i="2"/>
  <c r="K1286" i="2"/>
  <c r="K1282" i="2"/>
  <c r="K1278" i="2"/>
  <c r="K1274" i="2"/>
  <c r="K1270" i="2"/>
  <c r="K1266" i="2"/>
  <c r="K1262" i="2"/>
  <c r="K1258" i="2"/>
  <c r="K1254" i="2"/>
  <c r="K1250" i="2"/>
  <c r="K1246" i="2"/>
  <c r="K1242" i="2"/>
  <c r="K1238" i="2"/>
  <c r="K1234" i="2"/>
  <c r="K1230" i="2"/>
  <c r="K1226" i="2"/>
  <c r="K1222" i="2"/>
  <c r="K1218" i="2"/>
  <c r="K2002" i="2"/>
  <c r="K1994" i="2"/>
  <c r="K1986" i="2"/>
  <c r="K1978" i="2"/>
  <c r="K1970" i="2"/>
  <c r="K1962" i="2"/>
  <c r="K1954" i="2"/>
  <c r="K1946" i="2"/>
  <c r="K1938" i="2"/>
  <c r="K1930" i="2"/>
  <c r="K1922" i="2"/>
  <c r="K1914" i="2"/>
  <c r="K1906" i="2"/>
  <c r="K1898" i="2"/>
  <c r="K1890" i="2"/>
  <c r="K1882" i="2"/>
  <c r="K1874" i="2"/>
  <c r="K1866" i="2"/>
  <c r="K1858" i="2"/>
  <c r="K1850" i="2"/>
  <c r="K1842" i="2"/>
  <c r="K1834" i="2"/>
  <c r="K1826" i="2"/>
  <c r="K1818" i="2"/>
  <c r="K1810" i="2"/>
  <c r="K1802" i="2"/>
  <c r="K1794" i="2"/>
  <c r="K1786" i="2"/>
  <c r="K1778" i="2"/>
  <c r="K1770" i="2"/>
  <c r="K1762" i="2"/>
  <c r="K1754" i="2"/>
  <c r="K1746" i="2"/>
  <c r="K1738" i="2"/>
  <c r="K1730" i="2"/>
  <c r="K1722" i="2"/>
  <c r="K1714" i="2"/>
  <c r="K1706" i="2"/>
  <c r="K1698" i="2"/>
  <c r="K1690" i="2"/>
  <c r="K1682" i="2"/>
  <c r="K1674" i="2"/>
  <c r="K1666" i="2"/>
  <c r="K1658" i="2"/>
  <c r="K1650" i="2"/>
  <c r="K1642" i="2"/>
  <c r="K1634" i="2"/>
  <c r="K1626" i="2"/>
  <c r="K1621" i="2"/>
  <c r="K1617" i="2"/>
  <c r="K1613" i="2"/>
  <c r="K1609" i="2"/>
  <c r="K1605" i="2"/>
  <c r="K1601" i="2"/>
  <c r="K1597" i="2"/>
  <c r="K1593" i="2"/>
  <c r="K1589" i="2"/>
  <c r="K1585" i="2"/>
  <c r="K1581" i="2"/>
  <c r="K1577" i="2"/>
  <c r="K1573" i="2"/>
  <c r="K1569" i="2"/>
  <c r="K1565" i="2"/>
  <c r="K1561" i="2"/>
  <c r="K1557" i="2"/>
  <c r="K1553" i="2"/>
  <c r="K1549" i="2"/>
  <c r="K1545" i="2"/>
  <c r="K1541" i="2"/>
  <c r="K1537" i="2"/>
  <c r="K1533" i="2"/>
  <c r="K1529" i="2"/>
  <c r="K1525" i="2"/>
  <c r="K1521" i="2"/>
  <c r="K1517" i="2"/>
  <c r="K1513" i="2"/>
  <c r="K1509" i="2"/>
  <c r="K1505" i="2"/>
  <c r="K1501" i="2"/>
  <c r="K1497" i="2"/>
  <c r="K1493" i="2"/>
  <c r="K1489" i="2"/>
  <c r="K1485" i="2"/>
  <c r="K1481" i="2"/>
  <c r="K1477" i="2"/>
  <c r="K2000" i="2"/>
  <c r="K1992" i="2"/>
  <c r="K1984" i="2"/>
  <c r="K1976" i="2"/>
  <c r="K1968" i="2"/>
  <c r="K1960" i="2"/>
  <c r="K1952" i="2"/>
  <c r="K1944" i="2"/>
  <c r="K1936" i="2"/>
  <c r="K1928" i="2"/>
  <c r="K1920" i="2"/>
  <c r="K1912" i="2"/>
  <c r="K1904" i="2"/>
  <c r="K1896" i="2"/>
  <c r="K1888" i="2"/>
  <c r="K1880" i="2"/>
  <c r="K1872" i="2"/>
  <c r="K1864" i="2"/>
  <c r="K1856" i="2"/>
  <c r="K1848" i="2"/>
  <c r="K1840" i="2"/>
  <c r="K1832" i="2"/>
  <c r="K1824" i="2"/>
  <c r="K1816" i="2"/>
  <c r="K1808" i="2"/>
  <c r="K1800" i="2"/>
  <c r="K1792" i="2"/>
  <c r="K1784" i="2"/>
  <c r="K1776" i="2"/>
  <c r="K1768" i="2"/>
  <c r="K1760" i="2"/>
  <c r="K1752" i="2"/>
  <c r="K1744" i="2"/>
  <c r="K1736" i="2"/>
  <c r="K1728" i="2"/>
  <c r="K1720" i="2"/>
  <c r="K1712" i="2"/>
  <c r="K1704" i="2"/>
  <c r="K1696" i="2"/>
  <c r="K1688" i="2"/>
  <c r="K1680" i="2"/>
  <c r="K1672" i="2"/>
  <c r="K1664" i="2"/>
  <c r="K1656" i="2"/>
  <c r="K1648" i="2"/>
  <c r="K1640" i="2"/>
  <c r="K1632" i="2"/>
  <c r="K1624" i="2"/>
  <c r="K1620" i="2"/>
  <c r="K1616" i="2"/>
  <c r="K1612" i="2"/>
  <c r="K1608" i="2"/>
  <c r="K1604" i="2"/>
  <c r="K1600" i="2"/>
  <c r="K1596" i="2"/>
  <c r="K1592" i="2"/>
  <c r="K1588" i="2"/>
  <c r="K1584" i="2"/>
  <c r="K1580" i="2"/>
  <c r="K1576" i="2"/>
  <c r="K1572" i="2"/>
  <c r="K1568" i="2"/>
  <c r="K1564" i="2"/>
  <c r="K1560" i="2"/>
  <c r="K1556" i="2"/>
  <c r="K1552" i="2"/>
  <c r="K1548" i="2"/>
  <c r="K1544" i="2"/>
  <c r="K1540" i="2"/>
  <c r="K1536" i="2"/>
  <c r="K1532" i="2"/>
  <c r="K1528" i="2"/>
  <c r="K1524" i="2"/>
  <c r="K1520" i="2"/>
  <c r="K1516" i="2"/>
  <c r="K1512" i="2"/>
  <c r="K1508" i="2"/>
  <c r="K1504" i="2"/>
  <c r="K1500" i="2"/>
  <c r="K1496" i="2"/>
  <c r="K1492" i="2"/>
  <c r="K1488" i="2"/>
  <c r="K1484" i="2"/>
  <c r="K1480" i="2"/>
  <c r="K1476" i="2"/>
  <c r="K1472" i="2"/>
  <c r="K1468" i="2"/>
  <c r="K1464" i="2"/>
  <c r="K1460" i="2"/>
  <c r="K1456" i="2"/>
  <c r="K1452" i="2"/>
  <c r="K1448" i="2"/>
  <c r="K1444" i="2"/>
  <c r="K1440" i="2"/>
  <c r="K1436" i="2"/>
  <c r="K1432" i="2"/>
  <c r="K1428" i="2"/>
  <c r="K1424" i="2"/>
  <c r="K1420" i="2"/>
  <c r="K1416" i="2"/>
  <c r="K1412" i="2"/>
  <c r="K1408" i="2"/>
  <c r="K1404" i="2"/>
  <c r="K1400" i="2"/>
  <c r="K1396" i="2"/>
  <c r="K1392" i="2"/>
  <c r="K1388" i="2"/>
  <c r="K1384" i="2"/>
  <c r="K1380" i="2"/>
  <c r="K1376" i="2"/>
  <c r="K1372" i="2"/>
  <c r="K1368" i="2"/>
  <c r="K1364" i="2"/>
  <c r="K1360" i="2"/>
  <c r="K1356" i="2"/>
  <c r="K1352" i="2"/>
  <c r="K1348" i="2"/>
  <c r="K1344" i="2"/>
  <c r="K1340" i="2"/>
  <c r="K1336" i="2"/>
  <c r="K1332" i="2"/>
  <c r="K1328" i="2"/>
  <c r="K1324" i="2"/>
  <c r="K1320" i="2"/>
  <c r="K1316" i="2"/>
  <c r="K1312" i="2"/>
  <c r="K1308" i="2"/>
  <c r="K1304" i="2"/>
  <c r="K1300" i="2"/>
  <c r="K1296" i="2"/>
  <c r="K1292" i="2"/>
  <c r="K1288" i="2"/>
  <c r="K1284" i="2"/>
  <c r="K1280" i="2"/>
  <c r="K1276" i="2"/>
  <c r="K1272" i="2"/>
  <c r="K1268" i="2"/>
  <c r="K1264" i="2"/>
  <c r="K1260" i="2"/>
  <c r="K1256" i="2"/>
  <c r="K1252" i="2"/>
  <c r="K1248" i="2"/>
  <c r="K1244" i="2"/>
  <c r="K1240" i="2"/>
  <c r="K1236" i="2"/>
  <c r="K1232" i="2"/>
  <c r="K1228" i="2"/>
  <c r="K1224" i="2"/>
  <c r="K1220" i="2"/>
  <c r="K1216" i="2"/>
  <c r="K1475" i="2"/>
  <c r="K1467" i="2"/>
  <c r="K1459" i="2"/>
  <c r="K1451" i="2"/>
  <c r="K1443" i="2"/>
  <c r="K1435" i="2"/>
  <c r="K1427" i="2"/>
  <c r="K1419" i="2"/>
  <c r="K1411" i="2"/>
  <c r="K1403" i="2"/>
  <c r="K1395" i="2"/>
  <c r="K1387" i="2"/>
  <c r="K1379" i="2"/>
  <c r="K1371" i="2"/>
  <c r="K1363" i="2"/>
  <c r="K1355" i="2"/>
  <c r="K1347" i="2"/>
  <c r="K1339" i="2"/>
  <c r="K1331" i="2"/>
  <c r="K1323" i="2"/>
  <c r="K1315" i="2"/>
  <c r="K1307" i="2"/>
  <c r="K1299" i="2"/>
  <c r="K1291" i="2"/>
  <c r="K1283" i="2"/>
  <c r="K1275" i="2"/>
  <c r="K1267" i="2"/>
  <c r="K1259" i="2"/>
  <c r="K1251" i="2"/>
  <c r="K1243" i="2"/>
  <c r="K1235" i="2"/>
  <c r="K1227" i="2"/>
  <c r="K1219" i="2"/>
  <c r="K1213" i="2"/>
  <c r="K1209" i="2"/>
  <c r="K1205" i="2"/>
  <c r="K1201" i="2"/>
  <c r="K1197" i="2"/>
  <c r="K1193" i="2"/>
  <c r="K1189" i="2"/>
  <c r="K1185" i="2"/>
  <c r="K1181" i="2"/>
  <c r="K1177" i="2"/>
  <c r="K1173" i="2"/>
  <c r="K1169" i="2"/>
  <c r="K1165" i="2"/>
  <c r="K1161" i="2"/>
  <c r="K1157" i="2"/>
  <c r="K1153" i="2"/>
  <c r="K1149" i="2"/>
  <c r="K1145" i="2"/>
  <c r="K1141" i="2"/>
  <c r="K1137" i="2"/>
  <c r="K1133" i="2"/>
  <c r="K1129" i="2"/>
  <c r="K1125" i="2"/>
  <c r="K1121" i="2"/>
  <c r="K1117" i="2"/>
  <c r="K1113" i="2"/>
  <c r="K1109" i="2"/>
  <c r="K1105" i="2"/>
  <c r="K1101" i="2"/>
  <c r="K1097" i="2"/>
  <c r="K1093" i="2"/>
  <c r="K1089" i="2"/>
  <c r="K1085" i="2"/>
  <c r="K1081" i="2"/>
  <c r="K1077" i="2"/>
  <c r="K1073" i="2"/>
  <c r="K1069" i="2"/>
  <c r="K1065" i="2"/>
  <c r="K1061" i="2"/>
  <c r="K1057" i="2"/>
  <c r="K1053" i="2"/>
  <c r="K1049" i="2"/>
  <c r="K1045" i="2"/>
  <c r="K1041" i="2"/>
  <c r="K1037" i="2"/>
  <c r="K1033" i="2"/>
  <c r="K1029" i="2"/>
  <c r="K1025" i="2"/>
  <c r="K1021" i="2"/>
  <c r="K1017" i="2"/>
  <c r="K1013" i="2"/>
  <c r="K1009" i="2"/>
  <c r="K1005" i="2"/>
  <c r="K1001" i="2"/>
  <c r="K997" i="2"/>
  <c r="K993" i="2"/>
  <c r="K1473" i="2"/>
  <c r="K1465" i="2"/>
  <c r="K1457" i="2"/>
  <c r="K1449" i="2"/>
  <c r="K1441" i="2"/>
  <c r="K1433" i="2"/>
  <c r="K1425" i="2"/>
  <c r="K1417" i="2"/>
  <c r="K1409" i="2"/>
  <c r="K1401" i="2"/>
  <c r="K1393" i="2"/>
  <c r="K1385" i="2"/>
  <c r="K1377" i="2"/>
  <c r="K1369" i="2"/>
  <c r="K1361" i="2"/>
  <c r="K1353" i="2"/>
  <c r="K1345" i="2"/>
  <c r="K1337" i="2"/>
  <c r="K1329" i="2"/>
  <c r="K1321" i="2"/>
  <c r="K1313" i="2"/>
  <c r="K1305" i="2"/>
  <c r="K1297" i="2"/>
  <c r="K1289" i="2"/>
  <c r="K1281" i="2"/>
  <c r="K1273" i="2"/>
  <c r="K1265" i="2"/>
  <c r="K1257" i="2"/>
  <c r="K1249" i="2"/>
  <c r="K1241" i="2"/>
  <c r="K1233" i="2"/>
  <c r="K1225" i="2"/>
  <c r="K1217" i="2"/>
  <c r="K1212" i="2"/>
  <c r="K1208" i="2"/>
  <c r="K1204" i="2"/>
  <c r="K1200" i="2"/>
  <c r="K1196" i="2"/>
  <c r="K1192" i="2"/>
  <c r="K1188" i="2"/>
  <c r="K1184" i="2"/>
  <c r="K1180" i="2"/>
  <c r="K1176" i="2"/>
  <c r="K1172" i="2"/>
  <c r="K1168" i="2"/>
  <c r="K1164" i="2"/>
  <c r="K1160" i="2"/>
  <c r="K1156" i="2"/>
  <c r="K1152" i="2"/>
  <c r="K1148" i="2"/>
  <c r="K1144" i="2"/>
  <c r="K1140" i="2"/>
  <c r="K1136" i="2"/>
  <c r="K1132" i="2"/>
  <c r="K1128" i="2"/>
  <c r="K1124" i="2"/>
  <c r="K1120" i="2"/>
  <c r="K1116" i="2"/>
  <c r="K1112" i="2"/>
  <c r="K1108" i="2"/>
  <c r="K1104" i="2"/>
  <c r="K1100" i="2"/>
  <c r="K1096" i="2"/>
  <c r="K1092" i="2"/>
  <c r="K1088" i="2"/>
  <c r="K1084" i="2"/>
  <c r="K1080" i="2"/>
  <c r="K1076" i="2"/>
  <c r="K1072" i="2"/>
  <c r="K1068" i="2"/>
  <c r="K1064" i="2"/>
  <c r="K1060" i="2"/>
  <c r="K1056" i="2"/>
  <c r="K1052" i="2"/>
  <c r="K1048" i="2"/>
  <c r="K1044" i="2"/>
  <c r="K1040" i="2"/>
  <c r="K1036" i="2"/>
  <c r="K1032" i="2"/>
  <c r="K1028" i="2"/>
  <c r="K1024" i="2"/>
  <c r="K1020" i="2"/>
  <c r="K1016" i="2"/>
  <c r="K1012" i="2"/>
  <c r="K1008" i="2"/>
  <c r="K1004" i="2"/>
  <c r="K1000" i="2"/>
  <c r="K996" i="2"/>
  <c r="K992" i="2"/>
  <c r="K988" i="2"/>
  <c r="K984" i="2"/>
  <c r="K980" i="2"/>
  <c r="K976" i="2"/>
  <c r="K972" i="2"/>
  <c r="K968" i="2"/>
  <c r="K964" i="2"/>
  <c r="K960" i="2"/>
  <c r="K956" i="2"/>
  <c r="K952" i="2"/>
  <c r="K948" i="2"/>
  <c r="K944" i="2"/>
  <c r="K940" i="2"/>
  <c r="K936" i="2"/>
  <c r="K932" i="2"/>
  <c r="K928" i="2"/>
  <c r="K924" i="2"/>
  <c r="K920" i="2"/>
  <c r="K916" i="2"/>
  <c r="K912" i="2"/>
  <c r="K908" i="2"/>
  <c r="K904" i="2"/>
  <c r="K900" i="2"/>
  <c r="K896" i="2"/>
  <c r="K892" i="2"/>
  <c r="K888" i="2"/>
  <c r="K884" i="2"/>
  <c r="K880" i="2"/>
  <c r="K876" i="2"/>
  <c r="K872" i="2"/>
  <c r="K868" i="2"/>
  <c r="K864" i="2"/>
  <c r="K860" i="2"/>
  <c r="K856" i="2"/>
  <c r="K852" i="2"/>
  <c r="K848" i="2"/>
  <c r="K844" i="2"/>
  <c r="K840" i="2"/>
  <c r="K836" i="2"/>
  <c r="K832" i="2"/>
  <c r="K828" i="2"/>
  <c r="K824" i="2"/>
  <c r="K820" i="2"/>
  <c r="K816" i="2"/>
  <c r="K812" i="2"/>
  <c r="K808" i="2"/>
  <c r="K804" i="2"/>
  <c r="K800" i="2"/>
  <c r="K796" i="2"/>
  <c r="K792" i="2"/>
  <c r="K788" i="2"/>
  <c r="K784" i="2"/>
  <c r="K780" i="2"/>
  <c r="K776" i="2"/>
  <c r="K772" i="2"/>
  <c r="K768" i="2"/>
  <c r="K764" i="2"/>
  <c r="K760" i="2"/>
  <c r="K756" i="2"/>
  <c r="K752" i="2"/>
  <c r="K748" i="2"/>
  <c r="K744" i="2"/>
  <c r="K740" i="2"/>
  <c r="K736" i="2"/>
  <c r="K732" i="2"/>
  <c r="K728" i="2"/>
  <c r="K724" i="2"/>
  <c r="K720" i="2"/>
  <c r="K716" i="2"/>
  <c r="K712" i="2"/>
  <c r="K708" i="2"/>
  <c r="K704" i="2"/>
  <c r="K700" i="2"/>
  <c r="K696" i="2"/>
  <c r="K692" i="2"/>
  <c r="K688" i="2"/>
  <c r="K684" i="2"/>
  <c r="K680" i="2"/>
  <c r="K676" i="2"/>
  <c r="K672" i="2"/>
  <c r="K668" i="2"/>
  <c r="K1471" i="2"/>
  <c r="K1463" i="2"/>
  <c r="K1455" i="2"/>
  <c r="K1447" i="2"/>
  <c r="K1439" i="2"/>
  <c r="K1431" i="2"/>
  <c r="K1423" i="2"/>
  <c r="K1415" i="2"/>
  <c r="K1407" i="2"/>
  <c r="K1399" i="2"/>
  <c r="K1391" i="2"/>
  <c r="K1383" i="2"/>
  <c r="K1375" i="2"/>
  <c r="K1367" i="2"/>
  <c r="K1359" i="2"/>
  <c r="K1351" i="2"/>
  <c r="K1343" i="2"/>
  <c r="K1335" i="2"/>
  <c r="K1327" i="2"/>
  <c r="K1319" i="2"/>
  <c r="K1311" i="2"/>
  <c r="K1303" i="2"/>
  <c r="K1295" i="2"/>
  <c r="K1287" i="2"/>
  <c r="K1279" i="2"/>
  <c r="K1271" i="2"/>
  <c r="K1263" i="2"/>
  <c r="K1255" i="2"/>
  <c r="K1247" i="2"/>
  <c r="K1239" i="2"/>
  <c r="K1231" i="2"/>
  <c r="K1223" i="2"/>
  <c r="K1215" i="2"/>
  <c r="K1211" i="2"/>
  <c r="K1207" i="2"/>
  <c r="K1203" i="2"/>
  <c r="K1199" i="2"/>
  <c r="K1195" i="2"/>
  <c r="K1191" i="2"/>
  <c r="K1187" i="2"/>
  <c r="K1183" i="2"/>
  <c r="K1179" i="2"/>
  <c r="K1175" i="2"/>
  <c r="K1171" i="2"/>
  <c r="K1167" i="2"/>
  <c r="K1163" i="2"/>
  <c r="K1159" i="2"/>
  <c r="K1155" i="2"/>
  <c r="K1151" i="2"/>
  <c r="K1147" i="2"/>
  <c r="K1143" i="2"/>
  <c r="K1139" i="2"/>
  <c r="K1135" i="2"/>
  <c r="K1131" i="2"/>
  <c r="K1127" i="2"/>
  <c r="K1123" i="2"/>
  <c r="K1119" i="2"/>
  <c r="K1115" i="2"/>
  <c r="K1111" i="2"/>
  <c r="K1107" i="2"/>
  <c r="K1103" i="2"/>
  <c r="K1099" i="2"/>
  <c r="K1095" i="2"/>
  <c r="K1091" i="2"/>
  <c r="K1087" i="2"/>
  <c r="K1083" i="2"/>
  <c r="K1079" i="2"/>
  <c r="K1075" i="2"/>
  <c r="K1071" i="2"/>
  <c r="K1067" i="2"/>
  <c r="K1063" i="2"/>
  <c r="K1059" i="2"/>
  <c r="K1055" i="2"/>
  <c r="K1051" i="2"/>
  <c r="K1047" i="2"/>
  <c r="K1043" i="2"/>
  <c r="K1039" i="2"/>
  <c r="K1035" i="2"/>
  <c r="K1031" i="2"/>
  <c r="K1027" i="2"/>
  <c r="K1023" i="2"/>
  <c r="K1019" i="2"/>
  <c r="K1015" i="2"/>
  <c r="K1011" i="2"/>
  <c r="K1007" i="2"/>
  <c r="K1003" i="2"/>
  <c r="K999" i="2"/>
  <c r="K995" i="2"/>
  <c r="K991" i="2"/>
  <c r="K987" i="2"/>
  <c r="K1469" i="2"/>
  <c r="K1461" i="2"/>
  <c r="K1453" i="2"/>
  <c r="K1445" i="2"/>
  <c r="K1437" i="2"/>
  <c r="K1429" i="2"/>
  <c r="K1421" i="2"/>
  <c r="K1413" i="2"/>
  <c r="K1405" i="2"/>
  <c r="K1397" i="2"/>
  <c r="K1389" i="2"/>
  <c r="K1381" i="2"/>
  <c r="K1373" i="2"/>
  <c r="K1365" i="2"/>
  <c r="K1357" i="2"/>
  <c r="K1349" i="2"/>
  <c r="K1341" i="2"/>
  <c r="K1333" i="2"/>
  <c r="K1325" i="2"/>
  <c r="K1317" i="2"/>
  <c r="K1309" i="2"/>
  <c r="K1301" i="2"/>
  <c r="K1293" i="2"/>
  <c r="K1285" i="2"/>
  <c r="K1277" i="2"/>
  <c r="K1269" i="2"/>
  <c r="K1261" i="2"/>
  <c r="K1253" i="2"/>
  <c r="K1245" i="2"/>
  <c r="K1237" i="2"/>
  <c r="K1229" i="2"/>
  <c r="K1221" i="2"/>
  <c r="K1214" i="2"/>
  <c r="K1210" i="2"/>
  <c r="K1206" i="2"/>
  <c r="K1202" i="2"/>
  <c r="K1198" i="2"/>
  <c r="K1194" i="2"/>
  <c r="K1190" i="2"/>
  <c r="K1186" i="2"/>
  <c r="K1182" i="2"/>
  <c r="K1178" i="2"/>
  <c r="K1174" i="2"/>
  <c r="K1170" i="2"/>
  <c r="K1166" i="2"/>
  <c r="K1162" i="2"/>
  <c r="K1158" i="2"/>
  <c r="K1154" i="2"/>
  <c r="K1150" i="2"/>
  <c r="K1146" i="2"/>
  <c r="K1142" i="2"/>
  <c r="K1138" i="2"/>
  <c r="K1134" i="2"/>
  <c r="K1130" i="2"/>
  <c r="K1126" i="2"/>
  <c r="K1122" i="2"/>
  <c r="K1118" i="2"/>
  <c r="K1114" i="2"/>
  <c r="K1110" i="2"/>
  <c r="K1106" i="2"/>
  <c r="K1102" i="2"/>
  <c r="K1098" i="2"/>
  <c r="K1094" i="2"/>
  <c r="K1090" i="2"/>
  <c r="K1086" i="2"/>
  <c r="K1082" i="2"/>
  <c r="K1078" i="2"/>
  <c r="K1074" i="2"/>
  <c r="K1070" i="2"/>
  <c r="K1066" i="2"/>
  <c r="K1062" i="2"/>
  <c r="K1058" i="2"/>
  <c r="K1054" i="2"/>
  <c r="K1050" i="2"/>
  <c r="K1046" i="2"/>
  <c r="K1042" i="2"/>
  <c r="K1038" i="2"/>
  <c r="K1034" i="2"/>
  <c r="K1030" i="2"/>
  <c r="K1026" i="2"/>
  <c r="K1022" i="2"/>
  <c r="K1018" i="2"/>
  <c r="K1014" i="2"/>
  <c r="K1010" i="2"/>
  <c r="K1006" i="2"/>
  <c r="K1002" i="2"/>
  <c r="K998" i="2"/>
  <c r="K994" i="2"/>
  <c r="K990" i="2"/>
  <c r="K986" i="2"/>
  <c r="K982" i="2"/>
  <c r="K978" i="2"/>
  <c r="K974" i="2"/>
  <c r="K970" i="2"/>
  <c r="K966" i="2"/>
  <c r="K962" i="2"/>
  <c r="K958" i="2"/>
  <c r="K954" i="2"/>
  <c r="K950" i="2"/>
  <c r="K946" i="2"/>
  <c r="K942" i="2"/>
  <c r="K938" i="2"/>
  <c r="K934" i="2"/>
  <c r="K930" i="2"/>
  <c r="K926" i="2"/>
  <c r="K922" i="2"/>
  <c r="K918" i="2"/>
  <c r="K914" i="2"/>
  <c r="K910" i="2"/>
  <c r="K906" i="2"/>
  <c r="K902" i="2"/>
  <c r="K898" i="2"/>
  <c r="K894" i="2"/>
  <c r="K890" i="2"/>
  <c r="K886" i="2"/>
  <c r="K882" i="2"/>
  <c r="K878" i="2"/>
  <c r="K874" i="2"/>
  <c r="K870" i="2"/>
  <c r="K866" i="2"/>
  <c r="K862" i="2"/>
  <c r="K858" i="2"/>
  <c r="K854" i="2"/>
  <c r="K850" i="2"/>
  <c r="K846" i="2"/>
  <c r="K842" i="2"/>
  <c r="K838" i="2"/>
  <c r="K834" i="2"/>
  <c r="K830" i="2"/>
  <c r="K826" i="2"/>
  <c r="K822" i="2"/>
  <c r="K818" i="2"/>
  <c r="K814" i="2"/>
  <c r="K810" i="2"/>
  <c r="K806" i="2"/>
  <c r="K802" i="2"/>
  <c r="K798" i="2"/>
  <c r="K794" i="2"/>
  <c r="K790" i="2"/>
  <c r="K786" i="2"/>
  <c r="K782" i="2"/>
  <c r="K778" i="2"/>
  <c r="K774" i="2"/>
  <c r="K770" i="2"/>
  <c r="K766" i="2"/>
  <c r="K762" i="2"/>
  <c r="K758" i="2"/>
  <c r="K754" i="2"/>
  <c r="K750" i="2"/>
  <c r="K746" i="2"/>
  <c r="K742" i="2"/>
  <c r="K738" i="2"/>
  <c r="K734" i="2"/>
  <c r="K730" i="2"/>
  <c r="K726" i="2"/>
  <c r="K722" i="2"/>
  <c r="K718" i="2"/>
  <c r="K714" i="2"/>
  <c r="K710" i="2"/>
  <c r="K706" i="2"/>
  <c r="K702" i="2"/>
  <c r="K698" i="2"/>
  <c r="K694" i="2"/>
  <c r="K690" i="2"/>
  <c r="K686" i="2"/>
  <c r="K682" i="2"/>
  <c r="K678" i="2"/>
  <c r="K674" i="2"/>
  <c r="K670" i="2"/>
  <c r="K666" i="2"/>
  <c r="K989" i="2"/>
  <c r="K979" i="2"/>
  <c r="K971" i="2"/>
  <c r="K963" i="2"/>
  <c r="K955" i="2"/>
  <c r="K947" i="2"/>
  <c r="K939" i="2"/>
  <c r="K931" i="2"/>
  <c r="K923" i="2"/>
  <c r="K915" i="2"/>
  <c r="K907" i="2"/>
  <c r="K899" i="2"/>
  <c r="K891" i="2"/>
  <c r="K883" i="2"/>
  <c r="K875" i="2"/>
  <c r="K867" i="2"/>
  <c r="K859" i="2"/>
  <c r="K851" i="2"/>
  <c r="K843" i="2"/>
  <c r="K835" i="2"/>
  <c r="K827" i="2"/>
  <c r="K819" i="2"/>
  <c r="K811" i="2"/>
  <c r="K803" i="2"/>
  <c r="K795" i="2"/>
  <c r="K787" i="2"/>
  <c r="K779" i="2"/>
  <c r="K771" i="2"/>
  <c r="K763" i="2"/>
  <c r="K755" i="2"/>
  <c r="K747" i="2"/>
  <c r="K739" i="2"/>
  <c r="K731" i="2"/>
  <c r="K723" i="2"/>
  <c r="K715" i="2"/>
  <c r="K707" i="2"/>
  <c r="K699" i="2"/>
  <c r="K691" i="2"/>
  <c r="K683" i="2"/>
  <c r="K675" i="2"/>
  <c r="K667" i="2"/>
  <c r="K662" i="2"/>
  <c r="K658" i="2"/>
  <c r="K654" i="2"/>
  <c r="K650" i="2"/>
  <c r="K646" i="2"/>
  <c r="K642" i="2"/>
  <c r="K638" i="2"/>
  <c r="K634" i="2"/>
  <c r="K630" i="2"/>
  <c r="K626" i="2"/>
  <c r="K622" i="2"/>
  <c r="K618" i="2"/>
  <c r="K614" i="2"/>
  <c r="K610" i="2"/>
  <c r="K606" i="2"/>
  <c r="K602" i="2"/>
  <c r="K598" i="2"/>
  <c r="K594" i="2"/>
  <c r="K590" i="2"/>
  <c r="K586" i="2"/>
  <c r="K582" i="2"/>
  <c r="K578" i="2"/>
  <c r="K574" i="2"/>
  <c r="K570" i="2"/>
  <c r="K566" i="2"/>
  <c r="K562" i="2"/>
  <c r="K558" i="2"/>
  <c r="K554" i="2"/>
  <c r="K550" i="2"/>
  <c r="K546" i="2"/>
  <c r="K542" i="2"/>
  <c r="K538" i="2"/>
  <c r="K534" i="2"/>
  <c r="K530" i="2"/>
  <c r="K526" i="2"/>
  <c r="K522" i="2"/>
  <c r="K518" i="2"/>
  <c r="K514" i="2"/>
  <c r="K510" i="2"/>
  <c r="K506" i="2"/>
  <c r="K502" i="2"/>
  <c r="K498" i="2"/>
  <c r="K494" i="2"/>
  <c r="K490" i="2"/>
  <c r="K486" i="2"/>
  <c r="K482" i="2"/>
  <c r="K478" i="2"/>
  <c r="K474" i="2"/>
  <c r="K470" i="2"/>
  <c r="K466" i="2"/>
  <c r="K462" i="2"/>
  <c r="K458" i="2"/>
  <c r="K454" i="2"/>
  <c r="K450" i="2"/>
  <c r="K446" i="2"/>
  <c r="K442" i="2"/>
  <c r="K438" i="2"/>
  <c r="K434" i="2"/>
  <c r="K430" i="2"/>
  <c r="K426" i="2"/>
  <c r="K422" i="2"/>
  <c r="K418" i="2"/>
  <c r="K414" i="2"/>
  <c r="K410" i="2"/>
  <c r="K406" i="2"/>
  <c r="K402" i="2"/>
  <c r="K398" i="2"/>
  <c r="K394" i="2"/>
  <c r="K390" i="2"/>
  <c r="K386" i="2"/>
  <c r="K382" i="2"/>
  <c r="K378" i="2"/>
  <c r="K374" i="2"/>
  <c r="K370" i="2"/>
  <c r="K366" i="2"/>
  <c r="K362" i="2"/>
  <c r="K358" i="2"/>
  <c r="K354" i="2"/>
  <c r="K350" i="2"/>
  <c r="K346" i="2"/>
  <c r="K342" i="2"/>
  <c r="K338" i="2"/>
  <c r="K334" i="2"/>
  <c r="K330" i="2"/>
  <c r="K326" i="2"/>
  <c r="K322" i="2"/>
  <c r="K318" i="2"/>
  <c r="K314" i="2"/>
  <c r="K310" i="2"/>
  <c r="K306" i="2"/>
  <c r="K302" i="2"/>
  <c r="K298" i="2"/>
  <c r="K294" i="2"/>
  <c r="K290" i="2"/>
  <c r="K286" i="2"/>
  <c r="K282" i="2"/>
  <c r="K278" i="2"/>
  <c r="K274" i="2"/>
  <c r="K270" i="2"/>
  <c r="K266" i="2"/>
  <c r="K262" i="2"/>
  <c r="K258" i="2"/>
  <c r="K254" i="2"/>
  <c r="K250" i="2"/>
  <c r="K246" i="2"/>
  <c r="K242" i="2"/>
  <c r="K238" i="2"/>
  <c r="K234" i="2"/>
  <c r="K230" i="2"/>
  <c r="K226" i="2"/>
  <c r="K222" i="2"/>
  <c r="K218" i="2"/>
  <c r="K214" i="2"/>
  <c r="K210" i="2"/>
  <c r="K206" i="2"/>
  <c r="K202" i="2"/>
  <c r="K198" i="2"/>
  <c r="K194" i="2"/>
  <c r="K190" i="2"/>
  <c r="K186" i="2"/>
  <c r="K182" i="2"/>
  <c r="K178" i="2"/>
  <c r="K174" i="2"/>
  <c r="K170" i="2"/>
  <c r="K166" i="2"/>
  <c r="K162" i="2"/>
  <c r="K158" i="2"/>
  <c r="K154" i="2"/>
  <c r="K150" i="2"/>
  <c r="K985" i="2"/>
  <c r="K977" i="2"/>
  <c r="K969" i="2"/>
  <c r="K961" i="2"/>
  <c r="K953" i="2"/>
  <c r="K945" i="2"/>
  <c r="K937" i="2"/>
  <c r="K929" i="2"/>
  <c r="K921" i="2"/>
  <c r="K913" i="2"/>
  <c r="K905" i="2"/>
  <c r="K897" i="2"/>
  <c r="K889" i="2"/>
  <c r="K881" i="2"/>
  <c r="K873" i="2"/>
  <c r="K865" i="2"/>
  <c r="K857" i="2"/>
  <c r="K849" i="2"/>
  <c r="K841" i="2"/>
  <c r="K833" i="2"/>
  <c r="K825" i="2"/>
  <c r="K817" i="2"/>
  <c r="K809" i="2"/>
  <c r="K801" i="2"/>
  <c r="K793" i="2"/>
  <c r="K785" i="2"/>
  <c r="K777" i="2"/>
  <c r="K769" i="2"/>
  <c r="K761" i="2"/>
  <c r="K753" i="2"/>
  <c r="K745" i="2"/>
  <c r="K737" i="2"/>
  <c r="K729" i="2"/>
  <c r="K721" i="2"/>
  <c r="K713" i="2"/>
  <c r="K705" i="2"/>
  <c r="K697" i="2"/>
  <c r="K689" i="2"/>
  <c r="K681" i="2"/>
  <c r="K673" i="2"/>
  <c r="K665" i="2"/>
  <c r="K661" i="2"/>
  <c r="K657" i="2"/>
  <c r="K653" i="2"/>
  <c r="K649" i="2"/>
  <c r="K645" i="2"/>
  <c r="K641" i="2"/>
  <c r="K637" i="2"/>
  <c r="K633" i="2"/>
  <c r="K629" i="2"/>
  <c r="K625" i="2"/>
  <c r="K621" i="2"/>
  <c r="K617" i="2"/>
  <c r="K613" i="2"/>
  <c r="K609" i="2"/>
  <c r="K605" i="2"/>
  <c r="K601" i="2"/>
  <c r="K597" i="2"/>
  <c r="K593" i="2"/>
  <c r="K589" i="2"/>
  <c r="K585" i="2"/>
  <c r="K581" i="2"/>
  <c r="K577" i="2"/>
  <c r="K573" i="2"/>
  <c r="K569" i="2"/>
  <c r="K565" i="2"/>
  <c r="K561" i="2"/>
  <c r="K557" i="2"/>
  <c r="K553" i="2"/>
  <c r="K549" i="2"/>
  <c r="K545" i="2"/>
  <c r="K541" i="2"/>
  <c r="K537" i="2"/>
  <c r="K533" i="2"/>
  <c r="K529" i="2"/>
  <c r="K525" i="2"/>
  <c r="K521" i="2"/>
  <c r="K517" i="2"/>
  <c r="K513" i="2"/>
  <c r="K509" i="2"/>
  <c r="K505" i="2"/>
  <c r="K501" i="2"/>
  <c r="K497" i="2"/>
  <c r="K493" i="2"/>
  <c r="K489" i="2"/>
  <c r="K485" i="2"/>
  <c r="K481" i="2"/>
  <c r="K477" i="2"/>
  <c r="K473" i="2"/>
  <c r="K469" i="2"/>
  <c r="K465" i="2"/>
  <c r="K461" i="2"/>
  <c r="K457" i="2"/>
  <c r="K453" i="2"/>
  <c r="K449" i="2"/>
  <c r="K445" i="2"/>
  <c r="K441" i="2"/>
  <c r="K437" i="2"/>
  <c r="K433" i="2"/>
  <c r="K429" i="2"/>
  <c r="K425" i="2"/>
  <c r="K421" i="2"/>
  <c r="K417" i="2"/>
  <c r="K413" i="2"/>
  <c r="K409" i="2"/>
  <c r="K405" i="2"/>
  <c r="K401" i="2"/>
  <c r="K397" i="2"/>
  <c r="K393" i="2"/>
  <c r="K389" i="2"/>
  <c r="K385" i="2"/>
  <c r="K381" i="2"/>
  <c r="K377" i="2"/>
  <c r="K373" i="2"/>
  <c r="K369" i="2"/>
  <c r="K365" i="2"/>
  <c r="K361" i="2"/>
  <c r="K357" i="2"/>
  <c r="K353" i="2"/>
  <c r="K349" i="2"/>
  <c r="K345" i="2"/>
  <c r="K341" i="2"/>
  <c r="K337" i="2"/>
  <c r="K333" i="2"/>
  <c r="K329" i="2"/>
  <c r="K325" i="2"/>
  <c r="K321" i="2"/>
  <c r="K317" i="2"/>
  <c r="K313" i="2"/>
  <c r="K309" i="2"/>
  <c r="K305" i="2"/>
  <c r="K301" i="2"/>
  <c r="K297" i="2"/>
  <c r="K293" i="2"/>
  <c r="K289" i="2"/>
  <c r="K285" i="2"/>
  <c r="K281" i="2"/>
  <c r="K277" i="2"/>
  <c r="K273" i="2"/>
  <c r="K269" i="2"/>
  <c r="K265" i="2"/>
  <c r="K261" i="2"/>
  <c r="K257" i="2"/>
  <c r="K253" i="2"/>
  <c r="K249" i="2"/>
  <c r="K245" i="2"/>
  <c r="K241" i="2"/>
  <c r="K237" i="2"/>
  <c r="K233" i="2"/>
  <c r="K229" i="2"/>
  <c r="K225" i="2"/>
  <c r="K221" i="2"/>
  <c r="K217" i="2"/>
  <c r="K213" i="2"/>
  <c r="K209" i="2"/>
  <c r="K205" i="2"/>
  <c r="K201" i="2"/>
  <c r="K197" i="2"/>
  <c r="K193" i="2"/>
  <c r="K189" i="2"/>
  <c r="K185" i="2"/>
  <c r="K181" i="2"/>
  <c r="K177" i="2"/>
  <c r="K173" i="2"/>
  <c r="K169" i="2"/>
  <c r="K165" i="2"/>
  <c r="K161" i="2"/>
  <c r="K157" i="2"/>
  <c r="K153" i="2"/>
  <c r="K149" i="2"/>
  <c r="K145" i="2"/>
  <c r="K141" i="2"/>
  <c r="K137" i="2"/>
  <c r="K133" i="2"/>
  <c r="K129" i="2"/>
  <c r="K125" i="2"/>
  <c r="K121" i="2"/>
  <c r="K117" i="2"/>
  <c r="K113" i="2"/>
  <c r="K109" i="2"/>
  <c r="K105" i="2"/>
  <c r="K101" i="2"/>
  <c r="K97" i="2"/>
  <c r="K93" i="2"/>
  <c r="K89" i="2"/>
  <c r="K85" i="2"/>
  <c r="K81" i="2"/>
  <c r="K77" i="2"/>
  <c r="K73" i="2"/>
  <c r="K69" i="2"/>
  <c r="K65" i="2"/>
  <c r="K61" i="2"/>
  <c r="K57" i="2"/>
  <c r="K53" i="2"/>
  <c r="K49" i="2"/>
  <c r="K45" i="2"/>
  <c r="K41" i="2"/>
  <c r="K37" i="2"/>
  <c r="K33" i="2"/>
  <c r="K29" i="2"/>
  <c r="K25" i="2"/>
  <c r="K21" i="2"/>
  <c r="K17" i="2"/>
  <c r="K13" i="2"/>
  <c r="K9" i="2"/>
  <c r="K983" i="2"/>
  <c r="K975" i="2"/>
  <c r="K967" i="2"/>
  <c r="K959" i="2"/>
  <c r="K951" i="2"/>
  <c r="K943" i="2"/>
  <c r="K935" i="2"/>
  <c r="K927" i="2"/>
  <c r="K919" i="2"/>
  <c r="K911" i="2"/>
  <c r="K903" i="2"/>
  <c r="K895" i="2"/>
  <c r="K887" i="2"/>
  <c r="K879" i="2"/>
  <c r="K871" i="2"/>
  <c r="K863" i="2"/>
  <c r="K855" i="2"/>
  <c r="K847" i="2"/>
  <c r="K839" i="2"/>
  <c r="K831" i="2"/>
  <c r="K823" i="2"/>
  <c r="K815" i="2"/>
  <c r="K807" i="2"/>
  <c r="K799" i="2"/>
  <c r="K791" i="2"/>
  <c r="K783" i="2"/>
  <c r="K775" i="2"/>
  <c r="K767" i="2"/>
  <c r="K759" i="2"/>
  <c r="K751" i="2"/>
  <c r="K743" i="2"/>
  <c r="K735" i="2"/>
  <c r="K727" i="2"/>
  <c r="K719" i="2"/>
  <c r="K711" i="2"/>
  <c r="K703" i="2"/>
  <c r="K695" i="2"/>
  <c r="K687" i="2"/>
  <c r="K679" i="2"/>
  <c r="K671" i="2"/>
  <c r="K664" i="2"/>
  <c r="K660" i="2"/>
  <c r="K656" i="2"/>
  <c r="K652" i="2"/>
  <c r="K648" i="2"/>
  <c r="K644" i="2"/>
  <c r="K640" i="2"/>
  <c r="K636" i="2"/>
  <c r="K632" i="2"/>
  <c r="K628" i="2"/>
  <c r="K624" i="2"/>
  <c r="K620" i="2"/>
  <c r="K616" i="2"/>
  <c r="K612" i="2"/>
  <c r="K608" i="2"/>
  <c r="K604" i="2"/>
  <c r="K600" i="2"/>
  <c r="K596" i="2"/>
  <c r="K592" i="2"/>
  <c r="K588" i="2"/>
  <c r="K584" i="2"/>
  <c r="K580" i="2"/>
  <c r="K576" i="2"/>
  <c r="K572" i="2"/>
  <c r="K568" i="2"/>
  <c r="K564" i="2"/>
  <c r="K560" i="2"/>
  <c r="K556" i="2"/>
  <c r="K552" i="2"/>
  <c r="K548" i="2"/>
  <c r="K544" i="2"/>
  <c r="K540" i="2"/>
  <c r="K536" i="2"/>
  <c r="K532" i="2"/>
  <c r="K528" i="2"/>
  <c r="K524" i="2"/>
  <c r="K520" i="2"/>
  <c r="K516" i="2"/>
  <c r="K512" i="2"/>
  <c r="K508" i="2"/>
  <c r="K504" i="2"/>
  <c r="K500" i="2"/>
  <c r="K496" i="2"/>
  <c r="K492" i="2"/>
  <c r="K488" i="2"/>
  <c r="K484" i="2"/>
  <c r="K480" i="2"/>
  <c r="K476" i="2"/>
  <c r="K472" i="2"/>
  <c r="K468" i="2"/>
  <c r="K464" i="2"/>
  <c r="K460" i="2"/>
  <c r="K456" i="2"/>
  <c r="K452" i="2"/>
  <c r="K448" i="2"/>
  <c r="K444" i="2"/>
  <c r="K440" i="2"/>
  <c r="K436" i="2"/>
  <c r="K432" i="2"/>
  <c r="K428" i="2"/>
  <c r="K424" i="2"/>
  <c r="K420" i="2"/>
  <c r="K416" i="2"/>
  <c r="K412" i="2"/>
  <c r="K408" i="2"/>
  <c r="K404" i="2"/>
  <c r="K400" i="2"/>
  <c r="K396" i="2"/>
  <c r="K392" i="2"/>
  <c r="K388" i="2"/>
  <c r="K384" i="2"/>
  <c r="K380" i="2"/>
  <c r="K376" i="2"/>
  <c r="K372" i="2"/>
  <c r="K368" i="2"/>
  <c r="K364" i="2"/>
  <c r="K360" i="2"/>
  <c r="K356" i="2"/>
  <c r="K352" i="2"/>
  <c r="K348" i="2"/>
  <c r="K344" i="2"/>
  <c r="K340" i="2"/>
  <c r="K336" i="2"/>
  <c r="K332" i="2"/>
  <c r="K328" i="2"/>
  <c r="K324" i="2"/>
  <c r="K320" i="2"/>
  <c r="K316" i="2"/>
  <c r="K312" i="2"/>
  <c r="K308" i="2"/>
  <c r="K304" i="2"/>
  <c r="K300" i="2"/>
  <c r="K296" i="2"/>
  <c r="K292" i="2"/>
  <c r="K288" i="2"/>
  <c r="K284" i="2"/>
  <c r="K280" i="2"/>
  <c r="K276" i="2"/>
  <c r="K272" i="2"/>
  <c r="K268" i="2"/>
  <c r="K264" i="2"/>
  <c r="K260" i="2"/>
  <c r="K256" i="2"/>
  <c r="K252" i="2"/>
  <c r="K248" i="2"/>
  <c r="K244" i="2"/>
  <c r="K240" i="2"/>
  <c r="K236" i="2"/>
  <c r="K232" i="2"/>
  <c r="K228" i="2"/>
  <c r="K224" i="2"/>
  <c r="K220" i="2"/>
  <c r="K216" i="2"/>
  <c r="K212" i="2"/>
  <c r="K208" i="2"/>
  <c r="K204" i="2"/>
  <c r="K200" i="2"/>
  <c r="K196" i="2"/>
  <c r="K192" i="2"/>
  <c r="K188" i="2"/>
  <c r="K184" i="2"/>
  <c r="K180" i="2"/>
  <c r="K176" i="2"/>
  <c r="K172" i="2"/>
  <c r="K168" i="2"/>
  <c r="K164" i="2"/>
  <c r="K981" i="2"/>
  <c r="K973" i="2"/>
  <c r="K965" i="2"/>
  <c r="K957" i="2"/>
  <c r="K949" i="2"/>
  <c r="K941" i="2"/>
  <c r="K933" i="2"/>
  <c r="K925" i="2"/>
  <c r="K917" i="2"/>
  <c r="K909" i="2"/>
  <c r="K901" i="2"/>
  <c r="K893" i="2"/>
  <c r="K885" i="2"/>
  <c r="K877" i="2"/>
  <c r="K869" i="2"/>
  <c r="K861" i="2"/>
  <c r="K853" i="2"/>
  <c r="K845" i="2"/>
  <c r="K837" i="2"/>
  <c r="K829" i="2"/>
  <c r="K821" i="2"/>
  <c r="K813" i="2"/>
  <c r="K805" i="2"/>
  <c r="K797" i="2"/>
  <c r="K789" i="2"/>
  <c r="K781" i="2"/>
  <c r="K773" i="2"/>
  <c r="K765" i="2"/>
  <c r="K757" i="2"/>
  <c r="K749" i="2"/>
  <c r="K741" i="2"/>
  <c r="K733" i="2"/>
  <c r="K725" i="2"/>
  <c r="K717" i="2"/>
  <c r="K709" i="2"/>
  <c r="K701" i="2"/>
  <c r="K693" i="2"/>
  <c r="K685" i="2"/>
  <c r="K677" i="2"/>
  <c r="K669" i="2"/>
  <c r="K663" i="2"/>
  <c r="K659" i="2"/>
  <c r="K655" i="2"/>
  <c r="K651" i="2"/>
  <c r="K647" i="2"/>
  <c r="K643" i="2"/>
  <c r="K639" i="2"/>
  <c r="K635" i="2"/>
  <c r="K631" i="2"/>
  <c r="K627" i="2"/>
  <c r="K623" i="2"/>
  <c r="K619" i="2"/>
  <c r="K615" i="2"/>
  <c r="K611" i="2"/>
  <c r="K607" i="2"/>
  <c r="K603" i="2"/>
  <c r="K599" i="2"/>
  <c r="K595" i="2"/>
  <c r="K591" i="2"/>
  <c r="K587" i="2"/>
  <c r="K583" i="2"/>
  <c r="K579" i="2"/>
  <c r="K575" i="2"/>
  <c r="K571" i="2"/>
  <c r="K567" i="2"/>
  <c r="K563" i="2"/>
  <c r="K559" i="2"/>
  <c r="K555" i="2"/>
  <c r="K551" i="2"/>
  <c r="K547" i="2"/>
  <c r="K543" i="2"/>
  <c r="K539" i="2"/>
  <c r="K535" i="2"/>
  <c r="K531" i="2"/>
  <c r="K527" i="2"/>
  <c r="K523" i="2"/>
  <c r="K519" i="2"/>
  <c r="K515" i="2"/>
  <c r="K511" i="2"/>
  <c r="K507" i="2"/>
  <c r="K503" i="2"/>
  <c r="K499" i="2"/>
  <c r="K495" i="2"/>
  <c r="K491" i="2"/>
  <c r="K487" i="2"/>
  <c r="K483" i="2"/>
  <c r="K479" i="2"/>
  <c r="K475" i="2"/>
  <c r="K471" i="2"/>
  <c r="K467" i="2"/>
  <c r="K463" i="2"/>
  <c r="K459" i="2"/>
  <c r="K455" i="2"/>
  <c r="K451" i="2"/>
  <c r="K447" i="2"/>
  <c r="K443" i="2"/>
  <c r="K439" i="2"/>
  <c r="K435" i="2"/>
  <c r="K431" i="2"/>
  <c r="K427" i="2"/>
  <c r="K423" i="2"/>
  <c r="K419" i="2"/>
  <c r="K415" i="2"/>
  <c r="K411" i="2"/>
  <c r="K407" i="2"/>
  <c r="K403" i="2"/>
  <c r="K399" i="2"/>
  <c r="K395" i="2"/>
  <c r="K391" i="2"/>
  <c r="K387" i="2"/>
  <c r="K383" i="2"/>
  <c r="K379" i="2"/>
  <c r="K375" i="2"/>
  <c r="K371" i="2"/>
  <c r="K367" i="2"/>
  <c r="K363" i="2"/>
  <c r="K359" i="2"/>
  <c r="K355" i="2"/>
  <c r="K351" i="2"/>
  <c r="K347" i="2"/>
  <c r="K343" i="2"/>
  <c r="K339" i="2"/>
  <c r="K335" i="2"/>
  <c r="K331" i="2"/>
  <c r="K327" i="2"/>
  <c r="K323" i="2"/>
  <c r="K319" i="2"/>
  <c r="K315" i="2"/>
  <c r="K311" i="2"/>
  <c r="K307" i="2"/>
  <c r="K303" i="2"/>
  <c r="K299" i="2"/>
  <c r="K295" i="2"/>
  <c r="K291" i="2"/>
  <c r="K287" i="2"/>
  <c r="K283" i="2"/>
  <c r="K279" i="2"/>
  <c r="K275" i="2"/>
  <c r="K271" i="2"/>
  <c r="K267" i="2"/>
  <c r="K263" i="2"/>
  <c r="K259" i="2"/>
  <c r="K255" i="2"/>
  <c r="K251" i="2"/>
  <c r="K247" i="2"/>
  <c r="K243" i="2"/>
  <c r="K239" i="2"/>
  <c r="K235" i="2"/>
  <c r="K231" i="2"/>
  <c r="K227" i="2"/>
  <c r="K223" i="2"/>
  <c r="K219" i="2"/>
  <c r="K215" i="2"/>
  <c r="K211" i="2"/>
  <c r="K207" i="2"/>
  <c r="K203" i="2"/>
  <c r="K199" i="2"/>
  <c r="K195" i="2"/>
  <c r="K191" i="2"/>
  <c r="K187" i="2"/>
  <c r="K183" i="2"/>
  <c r="K179" i="2"/>
  <c r="K175" i="2"/>
  <c r="K171" i="2"/>
  <c r="K167" i="2"/>
  <c r="K163" i="2"/>
  <c r="K159" i="2"/>
  <c r="K155" i="2"/>
  <c r="K151" i="2"/>
  <c r="K147" i="2"/>
  <c r="K143" i="2"/>
  <c r="K139" i="2"/>
  <c r="K135" i="2"/>
  <c r="K131" i="2"/>
  <c r="K127" i="2"/>
  <c r="K123" i="2"/>
  <c r="K119" i="2"/>
  <c r="K115" i="2"/>
  <c r="K111" i="2"/>
  <c r="K107" i="2"/>
  <c r="K103" i="2"/>
  <c r="K99" i="2"/>
  <c r="K95" i="2"/>
  <c r="K91" i="2"/>
  <c r="K87" i="2"/>
  <c r="K83" i="2"/>
  <c r="K79" i="2"/>
  <c r="K75" i="2"/>
  <c r="K71" i="2"/>
  <c r="K67" i="2"/>
  <c r="K63" i="2"/>
  <c r="K59" i="2"/>
  <c r="K55" i="2"/>
  <c r="K51" i="2"/>
  <c r="K47" i="2"/>
  <c r="K43" i="2"/>
  <c r="K39" i="2"/>
  <c r="K35" i="2"/>
  <c r="K31" i="2"/>
  <c r="K27" i="2"/>
  <c r="K23" i="2"/>
  <c r="K19" i="2"/>
  <c r="K15" i="2"/>
  <c r="K11" i="2"/>
  <c r="K160" i="2"/>
  <c r="K146" i="2"/>
  <c r="K138" i="2"/>
  <c r="K130" i="2"/>
  <c r="K122" i="2"/>
  <c r="K114" i="2"/>
  <c r="K106" i="2"/>
  <c r="K98" i="2"/>
  <c r="K90" i="2"/>
  <c r="K82" i="2"/>
  <c r="K74" i="2"/>
  <c r="K66" i="2"/>
  <c r="K58" i="2"/>
  <c r="K50" i="2"/>
  <c r="K42" i="2"/>
  <c r="K34" i="2"/>
  <c r="K26" i="2"/>
  <c r="K18" i="2"/>
  <c r="K10" i="2"/>
  <c r="K156" i="2"/>
  <c r="K144" i="2"/>
  <c r="K136" i="2"/>
  <c r="K128" i="2"/>
  <c r="K120" i="2"/>
  <c r="K112" i="2"/>
  <c r="K104" i="2"/>
  <c r="K96" i="2"/>
  <c r="K88" i="2"/>
  <c r="K80" i="2"/>
  <c r="K72" i="2"/>
  <c r="K64" i="2"/>
  <c r="K56" i="2"/>
  <c r="K48" i="2"/>
  <c r="K40" i="2"/>
  <c r="K32" i="2"/>
  <c r="K24" i="2"/>
  <c r="K16" i="2"/>
  <c r="K8" i="2"/>
  <c r="K152" i="2"/>
  <c r="K142" i="2"/>
  <c r="K134" i="2"/>
  <c r="K126" i="2"/>
  <c r="K118" i="2"/>
  <c r="K110" i="2"/>
  <c r="K102" i="2"/>
  <c r="K94" i="2"/>
  <c r="K86" i="2"/>
  <c r="K78" i="2"/>
  <c r="K70" i="2"/>
  <c r="K62" i="2"/>
  <c r="K54" i="2"/>
  <c r="K46" i="2"/>
  <c r="K38" i="2"/>
  <c r="K30" i="2"/>
  <c r="K22" i="2"/>
  <c r="K14" i="2"/>
  <c r="K148" i="2"/>
  <c r="K140" i="2"/>
  <c r="K132" i="2"/>
  <c r="K124" i="2"/>
  <c r="K116" i="2"/>
  <c r="K108" i="2"/>
  <c r="K100" i="2"/>
  <c r="K92" i="2"/>
  <c r="K84" i="2"/>
  <c r="K76" i="2"/>
  <c r="K68" i="2"/>
  <c r="K60" i="2"/>
  <c r="K52" i="2"/>
  <c r="K44" i="2"/>
  <c r="K36" i="2"/>
  <c r="K28" i="2"/>
  <c r="K20" i="2"/>
  <c r="K12" i="2"/>
  <c r="AX6" i="4"/>
  <c r="U2" i="2"/>
  <c r="AQ6" i="4"/>
  <c r="AP6" i="4"/>
  <c r="AW6" i="4"/>
  <c r="AO6" i="4"/>
  <c r="AV6" i="4"/>
  <c r="AO1722" i="2"/>
  <c r="AP1722" i="2" s="1"/>
  <c r="AQ1722" i="2" s="1"/>
  <c r="AO1466" i="2"/>
  <c r="AP1466" i="2" s="1"/>
  <c r="AQ1466" i="2" s="1"/>
  <c r="AO1214" i="2"/>
  <c r="AP1214" i="2" s="1"/>
  <c r="AQ1214" i="2" s="1"/>
  <c r="AO958" i="2"/>
  <c r="AP958" i="2" s="1"/>
  <c r="AQ958" i="2" s="1"/>
  <c r="AO702" i="2"/>
  <c r="AP702" i="2" s="1"/>
  <c r="AQ702" i="2" s="1"/>
  <c r="AO446" i="2"/>
  <c r="AP446" i="2" s="1"/>
  <c r="AQ446" i="2" s="1"/>
  <c r="AO190" i="2"/>
  <c r="AP190" i="2" s="1"/>
  <c r="AQ190" i="2" s="1"/>
  <c r="AO1162" i="2"/>
  <c r="AP1162" i="2" s="1"/>
  <c r="AQ1162" i="2" s="1"/>
  <c r="AO906" i="2"/>
  <c r="AP906" i="2" s="1"/>
  <c r="AQ906" i="2" s="1"/>
  <c r="AO650" i="2"/>
  <c r="AP650" i="2" s="1"/>
  <c r="AQ650" i="2" s="1"/>
  <c r="AO394" i="2"/>
  <c r="AP394" i="2" s="1"/>
  <c r="AQ394" i="2" s="1"/>
  <c r="AO138" i="2"/>
  <c r="AP138" i="2" s="1"/>
  <c r="AQ138" i="2" s="1"/>
  <c r="AO1190" i="2"/>
  <c r="AP1190" i="2" s="1"/>
  <c r="AQ1190" i="2" s="1"/>
  <c r="AO934" i="2"/>
  <c r="AP934" i="2" s="1"/>
  <c r="AQ934" i="2" s="1"/>
  <c r="AO678" i="2"/>
  <c r="AP678" i="2" s="1"/>
  <c r="AQ678" i="2" s="1"/>
  <c r="AO422" i="2"/>
  <c r="AP422" i="2" s="1"/>
  <c r="AQ422" i="2" s="1"/>
  <c r="AO166" i="2"/>
  <c r="AP166" i="2" s="1"/>
  <c r="AQ166" i="2" s="1"/>
  <c r="AO1250" i="2"/>
  <c r="AP1250" i="2" s="1"/>
  <c r="AQ1250" i="2" s="1"/>
  <c r="AO994" i="2"/>
  <c r="AP994" i="2" s="1"/>
  <c r="AQ994" i="2" s="1"/>
  <c r="AO738" i="2"/>
  <c r="AP738" i="2" s="1"/>
  <c r="AQ738" i="2" s="1"/>
  <c r="AO482" i="2"/>
  <c r="AP482" i="2" s="1"/>
  <c r="AQ482" i="2" s="1"/>
  <c r="AO226" i="2"/>
  <c r="AP226" i="2" s="1"/>
  <c r="AQ226" i="2" s="1"/>
  <c r="AO18" i="2"/>
  <c r="AO98" i="2"/>
  <c r="AP98" i="2" s="1"/>
  <c r="AQ98" i="2" s="1"/>
  <c r="AO325" i="2"/>
  <c r="AP325" i="2" s="1"/>
  <c r="AQ325" i="2" s="1"/>
  <c r="AO661" i="2"/>
  <c r="AP661" i="2" s="1"/>
  <c r="AQ661" i="2" s="1"/>
  <c r="AO917" i="2"/>
  <c r="AP917" i="2" s="1"/>
  <c r="AQ917" i="2" s="1"/>
  <c r="AO1173" i="2"/>
  <c r="AP1173" i="2" s="1"/>
  <c r="AQ1173" i="2" s="1"/>
  <c r="AO1429" i="2"/>
  <c r="AP1429" i="2" s="1"/>
  <c r="AQ1429" i="2" s="1"/>
  <c r="AO1685" i="2"/>
  <c r="AP1685" i="2" s="1"/>
  <c r="AQ1685" i="2" s="1"/>
  <c r="AO1941" i="2"/>
  <c r="AP1941" i="2" s="1"/>
  <c r="AQ1941" i="2" s="1"/>
  <c r="AO2197" i="2"/>
  <c r="AP2197" i="2" s="1"/>
  <c r="AQ2197" i="2" s="1"/>
  <c r="AO2453" i="2"/>
  <c r="AP2453" i="2" s="1"/>
  <c r="AQ2453" i="2" s="1"/>
  <c r="AO489" i="2"/>
  <c r="AP489" i="2" s="1"/>
  <c r="AQ489" i="2" s="1"/>
  <c r="AO745" i="2"/>
  <c r="AP745" i="2" s="1"/>
  <c r="AQ745" i="2" s="1"/>
  <c r="AO1001" i="2"/>
  <c r="AP1001" i="2" s="1"/>
  <c r="AQ1001" i="2" s="1"/>
  <c r="AO1257" i="2"/>
  <c r="AP1257" i="2" s="1"/>
  <c r="AQ1257" i="2" s="1"/>
  <c r="AO1513" i="2"/>
  <c r="AP1513" i="2" s="1"/>
  <c r="AQ1513" i="2" s="1"/>
  <c r="AO1769" i="2"/>
  <c r="AP1769" i="2" s="1"/>
  <c r="AQ1769" i="2" s="1"/>
  <c r="AO2025" i="2"/>
  <c r="AP2025" i="2" s="1"/>
  <c r="AQ2025" i="2" s="1"/>
  <c r="AO2281" i="2"/>
  <c r="AP2281" i="2" s="1"/>
  <c r="AQ2281" i="2" s="1"/>
  <c r="AO37" i="2"/>
  <c r="AP37" i="2" s="1"/>
  <c r="AQ37" i="2" s="1"/>
  <c r="AO573" i="2"/>
  <c r="AP573" i="2" s="1"/>
  <c r="AQ573" i="2" s="1"/>
  <c r="AO829" i="2"/>
  <c r="AP829" i="2" s="1"/>
  <c r="AQ829" i="2" s="1"/>
  <c r="AO1085" i="2"/>
  <c r="AP1085" i="2" s="1"/>
  <c r="AQ1085" i="2" s="1"/>
  <c r="AO1341" i="2"/>
  <c r="AP1341" i="2" s="1"/>
  <c r="AQ1341" i="2" s="1"/>
  <c r="AO1597" i="2"/>
  <c r="AP1597" i="2" s="1"/>
  <c r="AQ1597" i="2" s="1"/>
  <c r="AO1853" i="2"/>
  <c r="AP1853" i="2" s="1"/>
  <c r="AQ1853" i="2" s="1"/>
  <c r="AO2109" i="2"/>
  <c r="AP2109" i="2" s="1"/>
  <c r="AQ2109" i="2" s="1"/>
  <c r="AO2365" i="2"/>
  <c r="AP2365" i="2" s="1"/>
  <c r="AQ2365" i="2" s="1"/>
  <c r="AO126" i="2"/>
  <c r="AP126" i="2" s="1"/>
  <c r="AQ126" i="2" s="1"/>
  <c r="AO2472" i="2"/>
  <c r="AP2472" i="2" s="1"/>
  <c r="AQ2472" i="2" s="1"/>
  <c r="AO613" i="2"/>
  <c r="AP613" i="2" s="1"/>
  <c r="AQ613" i="2" s="1"/>
  <c r="AO869" i="2"/>
  <c r="AP869" i="2" s="1"/>
  <c r="AQ869" i="2" s="1"/>
  <c r="AO1125" i="2"/>
  <c r="AP1125" i="2" s="1"/>
  <c r="AQ1125" i="2" s="1"/>
  <c r="AO1381" i="2"/>
  <c r="AP1381" i="2" s="1"/>
  <c r="AQ1381" i="2" s="1"/>
  <c r="AO1637" i="2"/>
  <c r="AP1637" i="2" s="1"/>
  <c r="AQ1637" i="2" s="1"/>
  <c r="AO1893" i="2"/>
  <c r="AP1893" i="2" s="1"/>
  <c r="AQ1893" i="2" s="1"/>
  <c r="AO2149" i="2"/>
  <c r="AP2149" i="2" s="1"/>
  <c r="AQ2149" i="2" s="1"/>
  <c r="AO2405" i="2"/>
  <c r="AP2405" i="2" s="1"/>
  <c r="AQ2405" i="2" s="1"/>
  <c r="AO393" i="2"/>
  <c r="AP393" i="2" s="1"/>
  <c r="AQ393" i="2" s="1"/>
  <c r="AO697" i="2"/>
  <c r="AP697" i="2" s="1"/>
  <c r="AQ697" i="2" s="1"/>
  <c r="AO953" i="2"/>
  <c r="AP953" i="2" s="1"/>
  <c r="AQ953" i="2" s="1"/>
  <c r="AO1209" i="2"/>
  <c r="AP1209" i="2" s="1"/>
  <c r="AQ1209" i="2" s="1"/>
  <c r="AO1465" i="2"/>
  <c r="AP1465" i="2" s="1"/>
  <c r="AQ1465" i="2" s="1"/>
  <c r="AO1721" i="2"/>
  <c r="AP1721" i="2" s="1"/>
  <c r="AQ1721" i="2" s="1"/>
  <c r="AO1977" i="2"/>
  <c r="AP1977" i="2" s="1"/>
  <c r="AQ1977" i="2" s="1"/>
  <c r="AO2233" i="2"/>
  <c r="AP2233" i="2" s="1"/>
  <c r="AQ2233" i="2" s="1"/>
  <c r="AO2489" i="2"/>
  <c r="AP2489" i="2" s="1"/>
  <c r="AQ2489" i="2" s="1"/>
  <c r="AO525" i="2"/>
  <c r="AP525" i="2" s="1"/>
  <c r="AQ525" i="2" s="1"/>
  <c r="AO781" i="2"/>
  <c r="AP781" i="2" s="1"/>
  <c r="AQ781" i="2" s="1"/>
  <c r="AO1037" i="2"/>
  <c r="AP1037" i="2" s="1"/>
  <c r="AQ1037" i="2" s="1"/>
  <c r="AO1293" i="2"/>
  <c r="AP1293" i="2" s="1"/>
  <c r="AQ1293" i="2" s="1"/>
  <c r="AO1549" i="2"/>
  <c r="AP1549" i="2" s="1"/>
  <c r="AQ1549" i="2" s="1"/>
  <c r="AO1805" i="2"/>
  <c r="AP1805" i="2" s="1"/>
  <c r="AQ1805" i="2" s="1"/>
  <c r="AO2061" i="2"/>
  <c r="AP2061" i="2" s="1"/>
  <c r="AQ2061" i="2" s="1"/>
  <c r="AO2317" i="2"/>
  <c r="AP2317" i="2" s="1"/>
  <c r="AQ2317" i="2" s="1"/>
  <c r="AO130" i="2"/>
  <c r="AP130" i="2" s="1"/>
  <c r="AQ130" i="2" s="1"/>
  <c r="AO453" i="2"/>
  <c r="AP453" i="2" s="1"/>
  <c r="AQ453" i="2" s="1"/>
  <c r="AO725" i="2"/>
  <c r="AP725" i="2" s="1"/>
  <c r="AQ725" i="2" s="1"/>
  <c r="AO981" i="2"/>
  <c r="AP981" i="2" s="1"/>
  <c r="AQ981" i="2" s="1"/>
  <c r="AO1237" i="2"/>
  <c r="AP1237" i="2" s="1"/>
  <c r="AQ1237" i="2" s="1"/>
  <c r="AO1493" i="2"/>
  <c r="AP1493" i="2" s="1"/>
  <c r="AQ1493" i="2" s="1"/>
  <c r="AO1749" i="2"/>
  <c r="AP1749" i="2" s="1"/>
  <c r="AQ1749" i="2" s="1"/>
  <c r="AO2005" i="2"/>
  <c r="AP2005" i="2" s="1"/>
  <c r="AQ2005" i="2" s="1"/>
  <c r="AO2261" i="2"/>
  <c r="AP2261" i="2" s="1"/>
  <c r="AQ2261" i="2" s="1"/>
  <c r="AO2488" i="2"/>
  <c r="AP2488" i="2" s="1"/>
  <c r="AQ2488" i="2" s="1"/>
  <c r="AO553" i="2"/>
  <c r="AP553" i="2" s="1"/>
  <c r="AQ553" i="2" s="1"/>
  <c r="AO809" i="2"/>
  <c r="AP809" i="2" s="1"/>
  <c r="AQ809" i="2" s="1"/>
  <c r="AO1065" i="2"/>
  <c r="AP1065" i="2" s="1"/>
  <c r="AQ1065" i="2" s="1"/>
  <c r="AO1321" i="2"/>
  <c r="AP1321" i="2" s="1"/>
  <c r="AQ1321" i="2" s="1"/>
  <c r="AO1577" i="2"/>
  <c r="AP1577" i="2" s="1"/>
  <c r="AQ1577" i="2" s="1"/>
  <c r="AO1833" i="2"/>
  <c r="AP1833" i="2" s="1"/>
  <c r="AQ1833" i="2" s="1"/>
  <c r="AO2089" i="2"/>
  <c r="AP2089" i="2" s="1"/>
  <c r="AQ2089" i="2" s="1"/>
  <c r="AO2345" i="2"/>
  <c r="AP2345" i="2" s="1"/>
  <c r="AQ2345" i="2" s="1"/>
  <c r="AO277" i="2"/>
  <c r="AP277" i="2" s="1"/>
  <c r="AQ277" i="2" s="1"/>
  <c r="AO637" i="2"/>
  <c r="AP637" i="2" s="1"/>
  <c r="AQ637" i="2" s="1"/>
  <c r="AO893" i="2"/>
  <c r="AP893" i="2" s="1"/>
  <c r="AQ893" i="2" s="1"/>
  <c r="AO1149" i="2"/>
  <c r="AP1149" i="2" s="1"/>
  <c r="AQ1149" i="2" s="1"/>
  <c r="AO1405" i="2"/>
  <c r="AP1405" i="2" s="1"/>
  <c r="AQ1405" i="2" s="1"/>
  <c r="AO1661" i="2"/>
  <c r="AP1661" i="2" s="1"/>
  <c r="AQ1661" i="2" s="1"/>
  <c r="AO1917" i="2"/>
  <c r="AP1917" i="2" s="1"/>
  <c r="AQ1917" i="2" s="1"/>
  <c r="AO2173" i="2"/>
  <c r="AP2173" i="2" s="1"/>
  <c r="AQ2173" i="2" s="1"/>
  <c r="AO2429" i="2"/>
  <c r="AP2429" i="2" s="1"/>
  <c r="AQ2429" i="2" s="1"/>
  <c r="AO30" i="2"/>
  <c r="AP30" i="2" s="1"/>
  <c r="AQ30" i="2" s="1"/>
  <c r="AO357" i="2"/>
  <c r="AP357" i="2" s="1"/>
  <c r="AQ357" i="2" s="1"/>
  <c r="AO677" i="2"/>
  <c r="AP677" i="2" s="1"/>
  <c r="AQ677" i="2" s="1"/>
  <c r="AO933" i="2"/>
  <c r="AP933" i="2" s="1"/>
  <c r="AQ933" i="2" s="1"/>
  <c r="AO1189" i="2"/>
  <c r="AP1189" i="2" s="1"/>
  <c r="AQ1189" i="2" s="1"/>
  <c r="AO1445" i="2"/>
  <c r="AP1445" i="2" s="1"/>
  <c r="AQ1445" i="2" s="1"/>
  <c r="AO1701" i="2"/>
  <c r="AP1701" i="2" s="1"/>
  <c r="AQ1701" i="2" s="1"/>
  <c r="AO1957" i="2"/>
  <c r="AP1957" i="2" s="1"/>
  <c r="AQ1957" i="2" s="1"/>
  <c r="AO2213" i="2"/>
  <c r="AP2213" i="2" s="1"/>
  <c r="AQ2213" i="2" s="1"/>
  <c r="AO2469" i="2"/>
  <c r="AP2469" i="2" s="1"/>
  <c r="AQ2469" i="2" s="1"/>
  <c r="AO505" i="2"/>
  <c r="AP505" i="2" s="1"/>
  <c r="AQ505" i="2" s="1"/>
  <c r="AO761" i="2"/>
  <c r="AP761" i="2" s="1"/>
  <c r="AQ761" i="2" s="1"/>
  <c r="AO1017" i="2"/>
  <c r="AP1017" i="2" s="1"/>
  <c r="AQ1017" i="2" s="1"/>
  <c r="AO1273" i="2"/>
  <c r="AP1273" i="2" s="1"/>
  <c r="AQ1273" i="2" s="1"/>
  <c r="AO1529" i="2"/>
  <c r="AP1529" i="2" s="1"/>
  <c r="AQ1529" i="2" s="1"/>
  <c r="AO1785" i="2"/>
  <c r="AP1785" i="2" s="1"/>
  <c r="AQ1785" i="2" s="1"/>
  <c r="AO2041" i="2"/>
  <c r="AP2041" i="2" s="1"/>
  <c r="AQ2041" i="2" s="1"/>
  <c r="AO2297" i="2"/>
  <c r="AP2297" i="2" s="1"/>
  <c r="AQ2297" i="2" s="1"/>
  <c r="AO101" i="2"/>
  <c r="AP101" i="2" s="1"/>
  <c r="AQ101" i="2" s="1"/>
  <c r="AO589" i="2"/>
  <c r="AP589" i="2" s="1"/>
  <c r="AQ589" i="2" s="1"/>
  <c r="AO845" i="2"/>
  <c r="AP845" i="2" s="1"/>
  <c r="AQ845" i="2" s="1"/>
  <c r="AO1101" i="2"/>
  <c r="AP1101" i="2" s="1"/>
  <c r="AQ1101" i="2" s="1"/>
  <c r="AO1357" i="2"/>
  <c r="AP1357" i="2" s="1"/>
  <c r="AQ1357" i="2" s="1"/>
  <c r="AO1613" i="2"/>
  <c r="AP1613" i="2" s="1"/>
  <c r="AQ1613" i="2" s="1"/>
  <c r="AO1869" i="2"/>
  <c r="AP1869" i="2" s="1"/>
  <c r="AQ1869" i="2" s="1"/>
  <c r="AO2125" i="2"/>
  <c r="AP2125" i="2" s="1"/>
  <c r="AQ2125" i="2" s="1"/>
  <c r="AO2381" i="2"/>
  <c r="AP2381" i="2" s="1"/>
  <c r="AQ2381" i="2" s="1"/>
  <c r="AO94" i="2"/>
  <c r="AP94" i="2" s="1"/>
  <c r="AQ94" i="2" s="1"/>
  <c r="AO1594" i="2"/>
  <c r="AP1594" i="2" s="1"/>
  <c r="AQ1594" i="2" s="1"/>
  <c r="AO1342" i="2"/>
  <c r="AP1342" i="2" s="1"/>
  <c r="AQ1342" i="2" s="1"/>
  <c r="AO1086" i="2"/>
  <c r="AP1086" i="2" s="1"/>
  <c r="AQ1086" i="2" s="1"/>
  <c r="AO830" i="2"/>
  <c r="AP830" i="2" s="1"/>
  <c r="AQ830" i="2" s="1"/>
  <c r="AO574" i="2"/>
  <c r="AP574" i="2" s="1"/>
  <c r="AQ574" i="2" s="1"/>
  <c r="AO318" i="2"/>
  <c r="AP318" i="2" s="1"/>
  <c r="AQ318" i="2" s="1"/>
  <c r="AO1290" i="2"/>
  <c r="AP1290" i="2" s="1"/>
  <c r="AQ1290" i="2" s="1"/>
  <c r="AO1034" i="2"/>
  <c r="AP1034" i="2" s="1"/>
  <c r="AQ1034" i="2" s="1"/>
  <c r="AO778" i="2"/>
  <c r="AP778" i="2" s="1"/>
  <c r="AQ778" i="2" s="1"/>
  <c r="AO522" i="2"/>
  <c r="AP522" i="2" s="1"/>
  <c r="AQ522" i="2" s="1"/>
  <c r="AO266" i="2"/>
  <c r="AP266" i="2" s="1"/>
  <c r="AQ266" i="2" s="1"/>
  <c r="AO1318" i="2"/>
  <c r="AP1318" i="2" s="1"/>
  <c r="AQ1318" i="2" s="1"/>
  <c r="AO1062" i="2"/>
  <c r="AP1062" i="2" s="1"/>
  <c r="AQ1062" i="2" s="1"/>
  <c r="AO806" i="2"/>
  <c r="AP806" i="2" s="1"/>
  <c r="AQ806" i="2" s="1"/>
  <c r="AO550" i="2"/>
  <c r="AP550" i="2" s="1"/>
  <c r="AQ550" i="2" s="1"/>
  <c r="AO294" i="2"/>
  <c r="AP294" i="2" s="1"/>
  <c r="AQ294" i="2" s="1"/>
  <c r="AO38" i="2"/>
  <c r="AP38" i="2" s="1"/>
  <c r="AQ38" i="2" s="1"/>
  <c r="AO1122" i="2"/>
  <c r="AP1122" i="2" s="1"/>
  <c r="AQ1122" i="2" s="1"/>
  <c r="AO866" i="2"/>
  <c r="AP866" i="2" s="1"/>
  <c r="AQ866" i="2" s="1"/>
  <c r="AO610" i="2"/>
  <c r="AP610" i="2" s="1"/>
  <c r="AQ610" i="2" s="1"/>
  <c r="AO354" i="2"/>
  <c r="AP354" i="2" s="1"/>
  <c r="AQ354" i="2" s="1"/>
  <c r="AO50" i="2"/>
  <c r="AP50" i="2" s="1"/>
  <c r="AQ50" i="2" s="1"/>
  <c r="AO146" i="2"/>
  <c r="AP146" i="2" s="1"/>
  <c r="AQ146" i="2" s="1"/>
  <c r="AO2369" i="2"/>
  <c r="AP2369" i="2" s="1"/>
  <c r="AQ2369" i="2" s="1"/>
  <c r="AO533" i="2"/>
  <c r="AP533" i="2" s="1"/>
  <c r="AQ533" i="2" s="1"/>
  <c r="AO789" i="2"/>
  <c r="AP789" i="2" s="1"/>
  <c r="AQ789" i="2" s="1"/>
  <c r="AO1045" i="2"/>
  <c r="AP1045" i="2" s="1"/>
  <c r="AQ1045" i="2" s="1"/>
  <c r="AO1301" i="2"/>
  <c r="AP1301" i="2" s="1"/>
  <c r="AQ1301" i="2" s="1"/>
  <c r="AO1557" i="2"/>
  <c r="AP1557" i="2" s="1"/>
  <c r="AQ1557" i="2" s="1"/>
  <c r="AO1813" i="2"/>
  <c r="AP1813" i="2" s="1"/>
  <c r="AQ1813" i="2" s="1"/>
  <c r="AO2069" i="2"/>
  <c r="AP2069" i="2" s="1"/>
  <c r="AQ2069" i="2" s="1"/>
  <c r="AO2325" i="2"/>
  <c r="AP2325" i="2" s="1"/>
  <c r="AQ2325" i="2" s="1"/>
  <c r="AO213" i="2"/>
  <c r="AP213" i="2" s="1"/>
  <c r="AQ213" i="2" s="1"/>
  <c r="AO617" i="2"/>
  <c r="AP617" i="2" s="1"/>
  <c r="AQ617" i="2" s="1"/>
  <c r="AO873" i="2"/>
  <c r="AP873" i="2" s="1"/>
  <c r="AQ873" i="2" s="1"/>
  <c r="AO1129" i="2"/>
  <c r="AP1129" i="2" s="1"/>
  <c r="AQ1129" i="2" s="1"/>
  <c r="AO1385" i="2"/>
  <c r="AP1385" i="2" s="1"/>
  <c r="AQ1385" i="2" s="1"/>
  <c r="AO1641" i="2"/>
  <c r="AP1641" i="2" s="1"/>
  <c r="AQ1641" i="2" s="1"/>
  <c r="AO1897" i="2"/>
  <c r="AP1897" i="2" s="1"/>
  <c r="AQ1897" i="2" s="1"/>
  <c r="AO2153" i="2"/>
  <c r="AP2153" i="2" s="1"/>
  <c r="AQ2153" i="2" s="1"/>
  <c r="AO2409" i="2"/>
  <c r="AP2409" i="2" s="1"/>
  <c r="AQ2409" i="2" s="1"/>
  <c r="AO405" i="2"/>
  <c r="AP405" i="2" s="1"/>
  <c r="AQ405" i="2" s="1"/>
  <c r="AO701" i="2"/>
  <c r="AP701" i="2" s="1"/>
  <c r="AQ701" i="2" s="1"/>
  <c r="AO957" i="2"/>
  <c r="AP957" i="2" s="1"/>
  <c r="AQ957" i="2" s="1"/>
  <c r="AO1213" i="2"/>
  <c r="AP1213" i="2" s="1"/>
  <c r="AQ1213" i="2" s="1"/>
  <c r="AO1469" i="2"/>
  <c r="AP1469" i="2" s="1"/>
  <c r="AQ1469" i="2" s="1"/>
  <c r="AO1725" i="2"/>
  <c r="AP1725" i="2" s="1"/>
  <c r="AQ1725" i="2" s="1"/>
  <c r="AO1981" i="2"/>
  <c r="AP1981" i="2" s="1"/>
  <c r="AQ1981" i="2" s="1"/>
  <c r="AO2237" i="2"/>
  <c r="AP2237" i="2" s="1"/>
  <c r="AQ2237" i="2" s="1"/>
  <c r="AO2493" i="2"/>
  <c r="AP2493" i="2" s="1"/>
  <c r="AQ2493" i="2" s="1"/>
  <c r="AO2273" i="2"/>
  <c r="AP2273" i="2" s="1"/>
  <c r="AQ2273" i="2" s="1"/>
  <c r="AO485" i="2"/>
  <c r="AP485" i="2" s="1"/>
  <c r="AQ485" i="2" s="1"/>
  <c r="AO741" i="2"/>
  <c r="AP741" i="2" s="1"/>
  <c r="AQ741" i="2" s="1"/>
  <c r="AO997" i="2"/>
  <c r="AP997" i="2" s="1"/>
  <c r="AQ997" i="2" s="1"/>
  <c r="AO1253" i="2"/>
  <c r="AP1253" i="2" s="1"/>
  <c r="AQ1253" i="2" s="1"/>
  <c r="AO1509" i="2"/>
  <c r="AP1509" i="2" s="1"/>
  <c r="AQ1509" i="2" s="1"/>
  <c r="AO1765" i="2"/>
  <c r="AP1765" i="2" s="1"/>
  <c r="AQ1765" i="2" s="1"/>
  <c r="AO2021" i="2"/>
  <c r="AP2021" i="2" s="1"/>
  <c r="AQ2021" i="2" s="1"/>
  <c r="AO2277" i="2"/>
  <c r="AP2277" i="2" s="1"/>
  <c r="AQ2277" i="2" s="1"/>
  <c r="AO21" i="2"/>
  <c r="AP21" i="2" s="1"/>
  <c r="AQ21" i="2" s="1"/>
  <c r="AO569" i="2"/>
  <c r="AP569" i="2" s="1"/>
  <c r="AQ569" i="2" s="1"/>
  <c r="AO825" i="2"/>
  <c r="AP825" i="2" s="1"/>
  <c r="AQ825" i="2" s="1"/>
  <c r="AO1081" i="2"/>
  <c r="AP1081" i="2" s="1"/>
  <c r="AQ1081" i="2" s="1"/>
  <c r="AO1337" i="2"/>
  <c r="AP1337" i="2" s="1"/>
  <c r="AQ1337" i="2" s="1"/>
  <c r="AO1593" i="2"/>
  <c r="AP1593" i="2" s="1"/>
  <c r="AQ1593" i="2" s="1"/>
  <c r="AO1849" i="2"/>
  <c r="AP1849" i="2" s="1"/>
  <c r="AQ1849" i="2" s="1"/>
  <c r="AO2105" i="2"/>
  <c r="AP2105" i="2" s="1"/>
  <c r="AQ2105" i="2" s="1"/>
  <c r="AO2361" i="2"/>
  <c r="AP2361" i="2" s="1"/>
  <c r="AQ2361" i="2" s="1"/>
  <c r="AO309" i="2"/>
  <c r="AP309" i="2" s="1"/>
  <c r="AQ309" i="2" s="1"/>
  <c r="AO653" i="2"/>
  <c r="AP653" i="2" s="1"/>
  <c r="AQ653" i="2" s="1"/>
  <c r="AO909" i="2"/>
  <c r="AP909" i="2" s="1"/>
  <c r="AQ909" i="2" s="1"/>
  <c r="AO1165" i="2"/>
  <c r="AP1165" i="2" s="1"/>
  <c r="AQ1165" i="2" s="1"/>
  <c r="AO1421" i="2"/>
  <c r="AP1421" i="2" s="1"/>
  <c r="AQ1421" i="2" s="1"/>
  <c r="AO1677" i="2"/>
  <c r="AP1677" i="2" s="1"/>
  <c r="AQ1677" i="2" s="1"/>
  <c r="AO1933" i="2"/>
  <c r="AP1933" i="2" s="1"/>
  <c r="AQ1933" i="2" s="1"/>
  <c r="AO2189" i="2"/>
  <c r="AP2189" i="2" s="1"/>
  <c r="AQ2189" i="2" s="1"/>
  <c r="AO2445" i="2"/>
  <c r="AP2445" i="2" s="1"/>
  <c r="AQ2445" i="2" s="1"/>
  <c r="J17" i="2"/>
  <c r="J16" i="2"/>
  <c r="J15" i="2"/>
  <c r="J14" i="2"/>
  <c r="J13" i="2"/>
  <c r="K22" i="5"/>
  <c r="K19" i="5"/>
  <c r="B16" i="3"/>
  <c r="AD358" i="2"/>
  <c r="AC358" i="2"/>
  <c r="AD230" i="2"/>
  <c r="AC230" i="2"/>
  <c r="AC102" i="2"/>
  <c r="AD102" i="2"/>
  <c r="AD306" i="2"/>
  <c r="AC306" i="2"/>
  <c r="AD178" i="2"/>
  <c r="AC178" i="2"/>
  <c r="AD382" i="2"/>
  <c r="AC382" i="2"/>
  <c r="AD254" i="2"/>
  <c r="AC254" i="2"/>
  <c r="AC62" i="2"/>
  <c r="AD62" i="2"/>
  <c r="AD346" i="2"/>
  <c r="AC346" i="2"/>
  <c r="AD282" i="2"/>
  <c r="AC282" i="2"/>
  <c r="AD218" i="2"/>
  <c r="AC218" i="2"/>
  <c r="AC154" i="2"/>
  <c r="AD154" i="2"/>
  <c r="AC90" i="2"/>
  <c r="AD90" i="2"/>
  <c r="AC26" i="2"/>
  <c r="AD26" i="2"/>
  <c r="AD577" i="2"/>
  <c r="AC577" i="2"/>
  <c r="AD581" i="2"/>
  <c r="AC581" i="2"/>
  <c r="AD585" i="2"/>
  <c r="AC585" i="2"/>
  <c r="AD589" i="2"/>
  <c r="AC589" i="2"/>
  <c r="AD593" i="2"/>
  <c r="AC593" i="2"/>
  <c r="AD597" i="2"/>
  <c r="AC597" i="2"/>
  <c r="AD601" i="2"/>
  <c r="AC601" i="2"/>
  <c r="AD605" i="2"/>
  <c r="AC605" i="2"/>
  <c r="AD609" i="2"/>
  <c r="AC609" i="2"/>
  <c r="AD613" i="2"/>
  <c r="AC613" i="2"/>
  <c r="AD617" i="2"/>
  <c r="AC617" i="2"/>
  <c r="AD621" i="2"/>
  <c r="AC621" i="2"/>
  <c r="AD625" i="2"/>
  <c r="AC625" i="2"/>
  <c r="AD629" i="2"/>
  <c r="AC629" i="2"/>
  <c r="AD633" i="2"/>
  <c r="AC633" i="2"/>
  <c r="AD637" i="2"/>
  <c r="AC637" i="2"/>
  <c r="AD641" i="2"/>
  <c r="AC641" i="2"/>
  <c r="AD645" i="2"/>
  <c r="AC645" i="2"/>
  <c r="AD649" i="2"/>
  <c r="AC649" i="2"/>
  <c r="AD653" i="2"/>
  <c r="AC653" i="2"/>
  <c r="AD657" i="2"/>
  <c r="AC657" i="2"/>
  <c r="AD661" i="2"/>
  <c r="AC661" i="2"/>
  <c r="AD665" i="2"/>
  <c r="AC665" i="2"/>
  <c r="AD669" i="2"/>
  <c r="AC669" i="2"/>
  <c r="AD673" i="2"/>
  <c r="AC673" i="2"/>
  <c r="AD677" i="2"/>
  <c r="AC677" i="2"/>
  <c r="AD681" i="2"/>
  <c r="AC681" i="2"/>
  <c r="AD685" i="2"/>
  <c r="AC685" i="2"/>
  <c r="AD689" i="2"/>
  <c r="AC689" i="2"/>
  <c r="AD693" i="2"/>
  <c r="AC693" i="2"/>
  <c r="AD697" i="2"/>
  <c r="AC697" i="2"/>
  <c r="AD701" i="2"/>
  <c r="AC701" i="2"/>
  <c r="AD705" i="2"/>
  <c r="AC705" i="2"/>
  <c r="AD709" i="2"/>
  <c r="AC709" i="2"/>
  <c r="AD713" i="2"/>
  <c r="AC713" i="2"/>
  <c r="AD717" i="2"/>
  <c r="AC717" i="2"/>
  <c r="AD721" i="2"/>
  <c r="AC721" i="2"/>
  <c r="AD725" i="2"/>
  <c r="AC725" i="2"/>
  <c r="AD729" i="2"/>
  <c r="AC729" i="2"/>
  <c r="AD733" i="2"/>
  <c r="AC733" i="2"/>
  <c r="AD737" i="2"/>
  <c r="AC737" i="2"/>
  <c r="AD741" i="2"/>
  <c r="AC741" i="2"/>
  <c r="AD745" i="2"/>
  <c r="AC745" i="2"/>
  <c r="AD749" i="2"/>
  <c r="AC749" i="2"/>
  <c r="AD753" i="2"/>
  <c r="AC753" i="2"/>
  <c r="AD757" i="2"/>
  <c r="AC757" i="2"/>
  <c r="AD761" i="2"/>
  <c r="AC761" i="2"/>
  <c r="AD765" i="2"/>
  <c r="AC765" i="2"/>
  <c r="AD769" i="2"/>
  <c r="AC769" i="2"/>
  <c r="AD773" i="2"/>
  <c r="AC773" i="2"/>
  <c r="AD777" i="2"/>
  <c r="AC777" i="2"/>
  <c r="AD781" i="2"/>
  <c r="AC781" i="2"/>
  <c r="AD785" i="2"/>
  <c r="AC785" i="2"/>
  <c r="AD789" i="2"/>
  <c r="AC789" i="2"/>
  <c r="AD793" i="2"/>
  <c r="AC793" i="2"/>
  <c r="AD797" i="2"/>
  <c r="AC797" i="2"/>
  <c r="AD801" i="2"/>
  <c r="AC801" i="2"/>
  <c r="AD805" i="2"/>
  <c r="AC805" i="2"/>
  <c r="AD809" i="2"/>
  <c r="AC809" i="2"/>
  <c r="AD813" i="2"/>
  <c r="AC813" i="2"/>
  <c r="AD817" i="2"/>
  <c r="AC817" i="2"/>
  <c r="AD821" i="2"/>
  <c r="AC821" i="2"/>
  <c r="AD825" i="2"/>
  <c r="AC825" i="2"/>
  <c r="AD829" i="2"/>
  <c r="AC829" i="2"/>
  <c r="AD833" i="2"/>
  <c r="AC833" i="2"/>
  <c r="AD837" i="2"/>
  <c r="AC837" i="2"/>
  <c r="AD841" i="2"/>
  <c r="AC841" i="2"/>
  <c r="AD845" i="2"/>
  <c r="AC845" i="2"/>
  <c r="AD849" i="2"/>
  <c r="AC849" i="2"/>
  <c r="AD853" i="2"/>
  <c r="AC853" i="2"/>
  <c r="AD857" i="2"/>
  <c r="AC857" i="2"/>
  <c r="AD861" i="2"/>
  <c r="AC861" i="2"/>
  <c r="AD865" i="2"/>
  <c r="AC865" i="2"/>
  <c r="AD869" i="2"/>
  <c r="AC869" i="2"/>
  <c r="AD873" i="2"/>
  <c r="AC873" i="2"/>
  <c r="AD877" i="2"/>
  <c r="AC877" i="2"/>
  <c r="AD881" i="2"/>
  <c r="AC881" i="2"/>
  <c r="AD885" i="2"/>
  <c r="AC885" i="2"/>
  <c r="AD889" i="2"/>
  <c r="AC889" i="2"/>
  <c r="AD893" i="2"/>
  <c r="AC893" i="2"/>
  <c r="AD897" i="2"/>
  <c r="AC897" i="2"/>
  <c r="AD901" i="2"/>
  <c r="AC901" i="2"/>
  <c r="AD905" i="2"/>
  <c r="AC905" i="2"/>
  <c r="AD909" i="2"/>
  <c r="AC909" i="2"/>
  <c r="AD913" i="2"/>
  <c r="AC913" i="2"/>
  <c r="AD917" i="2"/>
  <c r="AC917" i="2"/>
  <c r="AD921" i="2"/>
  <c r="AC921" i="2"/>
  <c r="AD925" i="2"/>
  <c r="AC925" i="2"/>
  <c r="AD929" i="2"/>
  <c r="AC929" i="2"/>
  <c r="AD933" i="2"/>
  <c r="AC933" i="2"/>
  <c r="AD937" i="2"/>
  <c r="AC937" i="2"/>
  <c r="AD941" i="2"/>
  <c r="AC941" i="2"/>
  <c r="AD945" i="2"/>
  <c r="AC945" i="2"/>
  <c r="AD949" i="2"/>
  <c r="AC949" i="2"/>
  <c r="AD953" i="2"/>
  <c r="AC953" i="2"/>
  <c r="AD957" i="2"/>
  <c r="AC957" i="2"/>
  <c r="AD961" i="2"/>
  <c r="AC961" i="2"/>
  <c r="AD965" i="2"/>
  <c r="AC965" i="2"/>
  <c r="AD969" i="2"/>
  <c r="AC969" i="2"/>
  <c r="AD973" i="2"/>
  <c r="AC973" i="2"/>
  <c r="AD977" i="2"/>
  <c r="AC977" i="2"/>
  <c r="AD981" i="2"/>
  <c r="AC981" i="2"/>
  <c r="AD985" i="2"/>
  <c r="AC985" i="2"/>
  <c r="AD989" i="2"/>
  <c r="AC989" i="2"/>
  <c r="AD993" i="2"/>
  <c r="AC993" i="2"/>
  <c r="AD997" i="2"/>
  <c r="AC997" i="2"/>
  <c r="AD1001" i="2"/>
  <c r="AC1001" i="2"/>
  <c r="AD1005" i="2"/>
  <c r="AC1005" i="2"/>
  <c r="AD1009" i="2"/>
  <c r="AC1009" i="2"/>
  <c r="AD1013" i="2"/>
  <c r="AC1013" i="2"/>
  <c r="AD1017" i="2"/>
  <c r="AC1017" i="2"/>
  <c r="AD1021" i="2"/>
  <c r="AC1021" i="2"/>
  <c r="AD1025" i="2"/>
  <c r="AC1025" i="2"/>
  <c r="AD1029" i="2"/>
  <c r="AC1029" i="2"/>
  <c r="AD1033" i="2"/>
  <c r="AC1033" i="2"/>
  <c r="AD1037" i="2"/>
  <c r="AC1037" i="2"/>
  <c r="AD1041" i="2"/>
  <c r="AC1041" i="2"/>
  <c r="AD1045" i="2"/>
  <c r="AC1045" i="2"/>
  <c r="AD1049" i="2"/>
  <c r="AC1049" i="2"/>
  <c r="AD1053" i="2"/>
  <c r="AC1053" i="2"/>
  <c r="AD1057" i="2"/>
  <c r="AC1057" i="2"/>
  <c r="AD1061" i="2"/>
  <c r="AC1061" i="2"/>
  <c r="AD1065" i="2"/>
  <c r="AC1065" i="2"/>
  <c r="AD1069" i="2"/>
  <c r="AC1069" i="2"/>
  <c r="AD1073" i="2"/>
  <c r="AC1073" i="2"/>
  <c r="AD1077" i="2"/>
  <c r="AC1077" i="2"/>
  <c r="AD1081" i="2"/>
  <c r="AC1081" i="2"/>
  <c r="AD1085" i="2"/>
  <c r="AC1085" i="2"/>
  <c r="AD1089" i="2"/>
  <c r="AC1089" i="2"/>
  <c r="AD1093" i="2"/>
  <c r="AC1093" i="2"/>
  <c r="AD1097" i="2"/>
  <c r="AC1097" i="2"/>
  <c r="AD1101" i="2"/>
  <c r="AC1101" i="2"/>
  <c r="AD1105" i="2"/>
  <c r="AC1105" i="2"/>
  <c r="AD1109" i="2"/>
  <c r="AC1109" i="2"/>
  <c r="AD1113" i="2"/>
  <c r="AC1113" i="2"/>
  <c r="AD1117" i="2"/>
  <c r="AC1117" i="2"/>
  <c r="AD1121" i="2"/>
  <c r="AC1121" i="2"/>
  <c r="AD1125" i="2"/>
  <c r="AC1125" i="2"/>
  <c r="AD1129" i="2"/>
  <c r="AC1129" i="2"/>
  <c r="AD1133" i="2"/>
  <c r="AC1133" i="2"/>
  <c r="AD1137" i="2"/>
  <c r="AC1137" i="2"/>
  <c r="AD1141" i="2"/>
  <c r="AC1141" i="2"/>
  <c r="AD1145" i="2"/>
  <c r="AC1145" i="2"/>
  <c r="AD1149" i="2"/>
  <c r="AC1149" i="2"/>
  <c r="AD1153" i="2"/>
  <c r="AC1153" i="2"/>
  <c r="AD1157" i="2"/>
  <c r="AC1157" i="2"/>
  <c r="AD1161" i="2"/>
  <c r="AC1161" i="2"/>
  <c r="AD1165" i="2"/>
  <c r="AC1165" i="2"/>
  <c r="AD1169" i="2"/>
  <c r="AC1169" i="2"/>
  <c r="AD1173" i="2"/>
  <c r="AC1173" i="2"/>
  <c r="AD1177" i="2"/>
  <c r="AC1177" i="2"/>
  <c r="AD1181" i="2"/>
  <c r="AC1181" i="2"/>
  <c r="AD1185" i="2"/>
  <c r="AC1185" i="2"/>
  <c r="AD1189" i="2"/>
  <c r="AC1189" i="2"/>
  <c r="AD1193" i="2"/>
  <c r="AC1193" i="2"/>
  <c r="AD1197" i="2"/>
  <c r="AC1197" i="2"/>
  <c r="AD1201" i="2"/>
  <c r="AC1201" i="2"/>
  <c r="AD1205" i="2"/>
  <c r="AC1205" i="2"/>
  <c r="AD1209" i="2"/>
  <c r="AC1209" i="2"/>
  <c r="AD1213" i="2"/>
  <c r="AC1213" i="2"/>
  <c r="AD1217" i="2"/>
  <c r="AC1217" i="2"/>
  <c r="AD1221" i="2"/>
  <c r="AC1221" i="2"/>
  <c r="AD1225" i="2"/>
  <c r="AC1225" i="2"/>
  <c r="AD1229" i="2"/>
  <c r="AC1229" i="2"/>
  <c r="AD1233" i="2"/>
  <c r="AC1233" i="2"/>
  <c r="AD1237" i="2"/>
  <c r="AC1237" i="2"/>
  <c r="AD1241" i="2"/>
  <c r="AC1241" i="2"/>
  <c r="AD1245" i="2"/>
  <c r="AC1245" i="2"/>
  <c r="AD1249" i="2"/>
  <c r="AC1249" i="2"/>
  <c r="AD1253" i="2"/>
  <c r="AC1253" i="2"/>
  <c r="AD1257" i="2"/>
  <c r="AC1257" i="2"/>
  <c r="AD1261" i="2"/>
  <c r="AC1261" i="2"/>
  <c r="AD1265" i="2"/>
  <c r="AC1265" i="2"/>
  <c r="AD1269" i="2"/>
  <c r="AC1269" i="2"/>
  <c r="AD1273" i="2"/>
  <c r="AC1273" i="2"/>
  <c r="AD1277" i="2"/>
  <c r="AC1277" i="2"/>
  <c r="AD1281" i="2"/>
  <c r="AC1281" i="2"/>
  <c r="AD1285" i="2"/>
  <c r="AC1285" i="2"/>
  <c r="AD1289" i="2"/>
  <c r="AC1289" i="2"/>
  <c r="AD1293" i="2"/>
  <c r="AC1293" i="2"/>
  <c r="AD1297" i="2"/>
  <c r="AC1297" i="2"/>
  <c r="AD1301" i="2"/>
  <c r="AC1301" i="2"/>
  <c r="AD1305" i="2"/>
  <c r="AC1305" i="2"/>
  <c r="AD1309" i="2"/>
  <c r="AC1309" i="2"/>
  <c r="AD1313" i="2"/>
  <c r="AC1313" i="2"/>
  <c r="AD1317" i="2"/>
  <c r="AC1317" i="2"/>
  <c r="AD1321" i="2"/>
  <c r="AC1321" i="2"/>
  <c r="AD1325" i="2"/>
  <c r="AC1325" i="2"/>
  <c r="AD1329" i="2"/>
  <c r="AC1329" i="2"/>
  <c r="AD1333" i="2"/>
  <c r="AC1333" i="2"/>
  <c r="AD1337" i="2"/>
  <c r="AC1337" i="2"/>
  <c r="AD1341" i="2"/>
  <c r="AC1341" i="2"/>
  <c r="AD1345" i="2"/>
  <c r="AC1345" i="2"/>
  <c r="AD1349" i="2"/>
  <c r="AC1349" i="2"/>
  <c r="AD1353" i="2"/>
  <c r="AC1353" i="2"/>
  <c r="AD1357" i="2"/>
  <c r="AC1357" i="2"/>
  <c r="AD1361" i="2"/>
  <c r="AC1361" i="2"/>
  <c r="AD1365" i="2"/>
  <c r="AC1365" i="2"/>
  <c r="AD1369" i="2"/>
  <c r="AC1369" i="2"/>
  <c r="AD1373" i="2"/>
  <c r="AC1373" i="2"/>
  <c r="AD1377" i="2"/>
  <c r="AC1377" i="2"/>
  <c r="AD1381" i="2"/>
  <c r="AC1381" i="2"/>
  <c r="AD1385" i="2"/>
  <c r="AC1385" i="2"/>
  <c r="AD1389" i="2"/>
  <c r="AC1389" i="2"/>
  <c r="AD1393" i="2"/>
  <c r="AC1393" i="2"/>
  <c r="AD1397" i="2"/>
  <c r="AC1397" i="2"/>
  <c r="AD1401" i="2"/>
  <c r="AC1401" i="2"/>
  <c r="AD1405" i="2"/>
  <c r="AC1405" i="2"/>
  <c r="AD1409" i="2"/>
  <c r="AC1409" i="2"/>
  <c r="AD1413" i="2"/>
  <c r="AC1413" i="2"/>
  <c r="AD1417" i="2"/>
  <c r="AC1417" i="2"/>
  <c r="AD1421" i="2"/>
  <c r="AC1421" i="2"/>
  <c r="AD1425" i="2"/>
  <c r="AC1425" i="2"/>
  <c r="AD1429" i="2"/>
  <c r="AC1429" i="2"/>
  <c r="AD1433" i="2"/>
  <c r="AC1433" i="2"/>
  <c r="AD1437" i="2"/>
  <c r="AC1437" i="2"/>
  <c r="AD1441" i="2"/>
  <c r="AC1441" i="2"/>
  <c r="AD1445" i="2"/>
  <c r="AC1445" i="2"/>
  <c r="AD1449" i="2"/>
  <c r="AC1449" i="2"/>
  <c r="AD1453" i="2"/>
  <c r="AC1453" i="2"/>
  <c r="AD1457" i="2"/>
  <c r="AC1457" i="2"/>
  <c r="AD1461" i="2"/>
  <c r="AC1461" i="2"/>
  <c r="AD1465" i="2"/>
  <c r="AC1465" i="2"/>
  <c r="AD1469" i="2"/>
  <c r="AC1469" i="2"/>
  <c r="AD1473" i="2"/>
  <c r="AC1473" i="2"/>
  <c r="AD1477" i="2"/>
  <c r="AC1477" i="2"/>
  <c r="AD1481" i="2"/>
  <c r="AC1481" i="2"/>
  <c r="AD1485" i="2"/>
  <c r="AC1485" i="2"/>
  <c r="AD1489" i="2"/>
  <c r="AC1489" i="2"/>
  <c r="AD294" i="2"/>
  <c r="AC294" i="2"/>
  <c r="AD166" i="2"/>
  <c r="AC166" i="2"/>
  <c r="AC38" i="2"/>
  <c r="AD38" i="2"/>
  <c r="AD370" i="2"/>
  <c r="AC370" i="2"/>
  <c r="AD242" i="2"/>
  <c r="AC242" i="2"/>
  <c r="AC114" i="2"/>
  <c r="AD114" i="2"/>
  <c r="AC50" i="2"/>
  <c r="AD50" i="2"/>
  <c r="AD318" i="2"/>
  <c r="AC318" i="2"/>
  <c r="AD190" i="2"/>
  <c r="AC190" i="2"/>
  <c r="AC126" i="2"/>
  <c r="AD126" i="2"/>
  <c r="AD342" i="2"/>
  <c r="AC342" i="2"/>
  <c r="AD214" i="2"/>
  <c r="AC214" i="2"/>
  <c r="AC86" i="2"/>
  <c r="AD86" i="2"/>
  <c r="AD354" i="2"/>
  <c r="AC354" i="2"/>
  <c r="AD226" i="2"/>
  <c r="AC226" i="2"/>
  <c r="AC162" i="2"/>
  <c r="AD162" i="2"/>
  <c r="AC34" i="2"/>
  <c r="AD34" i="2"/>
  <c r="AD302" i="2"/>
  <c r="AC302" i="2"/>
  <c r="AD174" i="2"/>
  <c r="AC174" i="2"/>
  <c r="AC46" i="2"/>
  <c r="AD46" i="2"/>
  <c r="AD25" i="2"/>
  <c r="AC25" i="2"/>
  <c r="AD33" i="2"/>
  <c r="AC33" i="2"/>
  <c r="AD37" i="2"/>
  <c r="AC37" i="2"/>
  <c r="AD45" i="2"/>
  <c r="AC45" i="2"/>
  <c r="AD49" i="2"/>
  <c r="AC49" i="2"/>
  <c r="AD61" i="2"/>
  <c r="AC61" i="2"/>
  <c r="AD73" i="2"/>
  <c r="AC73" i="2"/>
  <c r="AD77" i="2"/>
  <c r="AC77" i="2"/>
  <c r="AD89" i="2"/>
  <c r="AC89" i="2"/>
  <c r="AD101" i="2"/>
  <c r="AC101" i="2"/>
  <c r="AD117" i="2"/>
  <c r="AC117" i="2"/>
  <c r="AD125" i="2"/>
  <c r="AC125" i="2"/>
  <c r="AD133" i="2"/>
  <c r="AC133" i="2"/>
  <c r="AD137" i="2"/>
  <c r="AC137" i="2"/>
  <c r="AD145" i="2"/>
  <c r="AC145" i="2"/>
  <c r="AD149" i="2"/>
  <c r="AC149" i="2"/>
  <c r="AD157" i="2"/>
  <c r="AC157" i="2"/>
  <c r="AD161" i="2"/>
  <c r="AC161" i="2"/>
  <c r="AD169" i="2"/>
  <c r="AC169" i="2"/>
  <c r="AD173" i="2"/>
  <c r="AC173" i="2"/>
  <c r="AD177" i="2"/>
  <c r="AC177" i="2"/>
  <c r="AD181" i="2"/>
  <c r="AC181" i="2"/>
  <c r="AD189" i="2"/>
  <c r="AC189" i="2"/>
  <c r="AD193" i="2"/>
  <c r="AC193" i="2"/>
  <c r="AD197" i="2"/>
  <c r="AC197" i="2"/>
  <c r="AD205" i="2"/>
  <c r="AC205" i="2"/>
  <c r="AD221" i="2"/>
  <c r="AC221" i="2"/>
  <c r="AD233" i="2"/>
  <c r="AC233" i="2"/>
  <c r="AD245" i="2"/>
  <c r="AC245" i="2"/>
  <c r="AD261" i="2"/>
  <c r="AC261" i="2"/>
  <c r="AD269" i="2"/>
  <c r="AC269" i="2"/>
  <c r="AD273" i="2"/>
  <c r="AC273" i="2"/>
  <c r="AD281" i="2"/>
  <c r="AC281" i="2"/>
  <c r="AD293" i="2"/>
  <c r="AC293" i="2"/>
  <c r="AD301" i="2"/>
  <c r="AC301" i="2"/>
  <c r="AD313" i="2"/>
  <c r="AC313" i="2"/>
  <c r="AD321" i="2"/>
  <c r="AC321" i="2"/>
  <c r="AD325" i="2"/>
  <c r="AC325" i="2"/>
  <c r="AD333" i="2"/>
  <c r="AC333" i="2"/>
  <c r="AD337" i="2"/>
  <c r="AC337" i="2"/>
  <c r="AD345" i="2"/>
  <c r="AC345" i="2"/>
  <c r="AD349" i="2"/>
  <c r="AC349" i="2"/>
  <c r="AD357" i="2"/>
  <c r="AC357" i="2"/>
  <c r="AD365" i="2"/>
  <c r="AC365" i="2"/>
  <c r="AD369" i="2"/>
  <c r="AC369" i="2"/>
  <c r="AD377" i="2"/>
  <c r="AC377" i="2"/>
  <c r="AD389" i="2"/>
  <c r="AC389" i="2"/>
  <c r="AD393" i="2"/>
  <c r="AC393" i="2"/>
  <c r="AD401" i="2"/>
  <c r="AC401" i="2"/>
  <c r="AD409" i="2"/>
  <c r="AC409" i="2"/>
  <c r="AD421" i="2"/>
  <c r="AC421" i="2"/>
  <c r="AD429" i="2"/>
  <c r="AC429" i="2"/>
  <c r="AD437" i="2"/>
  <c r="AC437" i="2"/>
  <c r="AD449" i="2"/>
  <c r="AC449" i="2"/>
  <c r="AD453" i="2"/>
  <c r="AC453" i="2"/>
  <c r="AD461" i="2"/>
  <c r="AC461" i="2"/>
  <c r="AD469" i="2"/>
  <c r="AC469" i="2"/>
  <c r="AD477" i="2"/>
  <c r="AC477" i="2"/>
  <c r="AD481" i="2"/>
  <c r="AC481" i="2"/>
  <c r="AD485" i="2"/>
  <c r="AC485" i="2"/>
  <c r="AD489" i="2"/>
  <c r="AC489" i="2"/>
  <c r="AD497" i="2"/>
  <c r="AC497" i="2"/>
  <c r="AD505" i="2"/>
  <c r="AC505" i="2"/>
  <c r="AD513" i="2"/>
  <c r="AC513" i="2"/>
  <c r="AD517" i="2"/>
  <c r="AC517" i="2"/>
  <c r="AD525" i="2"/>
  <c r="AC525" i="2"/>
  <c r="AD533" i="2"/>
  <c r="AC533" i="2"/>
  <c r="AD537" i="2"/>
  <c r="AC537" i="2"/>
  <c r="AD561" i="2"/>
  <c r="AC561" i="2"/>
  <c r="AD394" i="2"/>
  <c r="AC394" i="2"/>
  <c r="AD202" i="2"/>
  <c r="AC202" i="2"/>
  <c r="AC74" i="2"/>
  <c r="AD74" i="2"/>
  <c r="AD390" i="2"/>
  <c r="AC390" i="2"/>
  <c r="AD326" i="2"/>
  <c r="AC326" i="2"/>
  <c r="AD262" i="2"/>
  <c r="AC262" i="2"/>
  <c r="AD198" i="2"/>
  <c r="AC198" i="2"/>
  <c r="AC134" i="2"/>
  <c r="AD134" i="2"/>
  <c r="AC70" i="2"/>
  <c r="AD70" i="2"/>
  <c r="AD402" i="2"/>
  <c r="AC402" i="2"/>
  <c r="AD338" i="2"/>
  <c r="AC338" i="2"/>
  <c r="AD274" i="2"/>
  <c r="AC274" i="2"/>
  <c r="AD210" i="2"/>
  <c r="AC210" i="2"/>
  <c r="AC146" i="2"/>
  <c r="AD146" i="2"/>
  <c r="AC82" i="2"/>
  <c r="AD82" i="2"/>
  <c r="AC18" i="2"/>
  <c r="AD18" i="2"/>
  <c r="AD350" i="2"/>
  <c r="AC350" i="2"/>
  <c r="AD286" i="2"/>
  <c r="AC286" i="2"/>
  <c r="AD222" i="2"/>
  <c r="AC222" i="2"/>
  <c r="AC158" i="2"/>
  <c r="AD158" i="2"/>
  <c r="AC94" i="2"/>
  <c r="AD94" i="2"/>
  <c r="AC30" i="2"/>
  <c r="AD30" i="2"/>
  <c r="AD378" i="2"/>
  <c r="AC378" i="2"/>
  <c r="AD314" i="2"/>
  <c r="AC314" i="2"/>
  <c r="AD250" i="2"/>
  <c r="AC250" i="2"/>
  <c r="AD186" i="2"/>
  <c r="AC186" i="2"/>
  <c r="AC122" i="2"/>
  <c r="AD122" i="2"/>
  <c r="AC58" i="2"/>
  <c r="AD58" i="2"/>
  <c r="AD410" i="2"/>
  <c r="AC410" i="2"/>
  <c r="AD414" i="2"/>
  <c r="AC414" i="2"/>
  <c r="AD418" i="2"/>
  <c r="AC418" i="2"/>
  <c r="AD422" i="2"/>
  <c r="AC422" i="2"/>
  <c r="AD426" i="2"/>
  <c r="AC426" i="2"/>
  <c r="AD430" i="2"/>
  <c r="AC430" i="2"/>
  <c r="AD434" i="2"/>
  <c r="AC434" i="2"/>
  <c r="AD438" i="2"/>
  <c r="AC438" i="2"/>
  <c r="AD442" i="2"/>
  <c r="AC442" i="2"/>
  <c r="AD446" i="2"/>
  <c r="AC446" i="2"/>
  <c r="AD450" i="2"/>
  <c r="AC450" i="2"/>
  <c r="AD454" i="2"/>
  <c r="AC454" i="2"/>
  <c r="AD458" i="2"/>
  <c r="AC458" i="2"/>
  <c r="AD462" i="2"/>
  <c r="AC462" i="2"/>
  <c r="AD466" i="2"/>
  <c r="AC466" i="2"/>
  <c r="AD470" i="2"/>
  <c r="AC470" i="2"/>
  <c r="AD474" i="2"/>
  <c r="AC474" i="2"/>
  <c r="AD478" i="2"/>
  <c r="AC478" i="2"/>
  <c r="AD482" i="2"/>
  <c r="AC482" i="2"/>
  <c r="AD486" i="2"/>
  <c r="AC486" i="2"/>
  <c r="AD490" i="2"/>
  <c r="AC490" i="2"/>
  <c r="AD494" i="2"/>
  <c r="AC494" i="2"/>
  <c r="AD498" i="2"/>
  <c r="AC498" i="2"/>
  <c r="AD502" i="2"/>
  <c r="AC502" i="2"/>
  <c r="AD506" i="2"/>
  <c r="AC506" i="2"/>
  <c r="AD510" i="2"/>
  <c r="AC510" i="2"/>
  <c r="AD514" i="2"/>
  <c r="AC514" i="2"/>
  <c r="AD518" i="2"/>
  <c r="AC518" i="2"/>
  <c r="AD522" i="2"/>
  <c r="AC522" i="2"/>
  <c r="AD526" i="2"/>
  <c r="AC526" i="2"/>
  <c r="AD530" i="2"/>
  <c r="AC530" i="2"/>
  <c r="AD534" i="2"/>
  <c r="AC534" i="2"/>
  <c r="AD538" i="2"/>
  <c r="AC538" i="2"/>
  <c r="AD542" i="2"/>
  <c r="AC542" i="2"/>
  <c r="AD546" i="2"/>
  <c r="AC546" i="2"/>
  <c r="AD550" i="2"/>
  <c r="AC550" i="2"/>
  <c r="AD554" i="2"/>
  <c r="AC554" i="2"/>
  <c r="AD558" i="2"/>
  <c r="AC558" i="2"/>
  <c r="AD562" i="2"/>
  <c r="AC562" i="2"/>
  <c r="AD566" i="2"/>
  <c r="AC566" i="2"/>
  <c r="AD570" i="2"/>
  <c r="AC570" i="2"/>
  <c r="AD574" i="2"/>
  <c r="AC574" i="2"/>
  <c r="AD578" i="2"/>
  <c r="AC578" i="2"/>
  <c r="AD582" i="2"/>
  <c r="AC582" i="2"/>
  <c r="AD586" i="2"/>
  <c r="AC586" i="2"/>
  <c r="AD590" i="2"/>
  <c r="AC590" i="2"/>
  <c r="AD594" i="2"/>
  <c r="AC594" i="2"/>
  <c r="AD598" i="2"/>
  <c r="AC598" i="2"/>
  <c r="AD602" i="2"/>
  <c r="AC602" i="2"/>
  <c r="AD606" i="2"/>
  <c r="AC606" i="2"/>
  <c r="AD610" i="2"/>
  <c r="AC610" i="2"/>
  <c r="AD614" i="2"/>
  <c r="AC614" i="2"/>
  <c r="AD618" i="2"/>
  <c r="AC618" i="2"/>
  <c r="AD622" i="2"/>
  <c r="AC622" i="2"/>
  <c r="AD626" i="2"/>
  <c r="AC626" i="2"/>
  <c r="AD630" i="2"/>
  <c r="AC630" i="2"/>
  <c r="AD634" i="2"/>
  <c r="AC634" i="2"/>
  <c r="AD638" i="2"/>
  <c r="AC638" i="2"/>
  <c r="AD642" i="2"/>
  <c r="AC642" i="2"/>
  <c r="AD646" i="2"/>
  <c r="AC646" i="2"/>
  <c r="AD650" i="2"/>
  <c r="AC650" i="2"/>
  <c r="AD654" i="2"/>
  <c r="AC654" i="2"/>
  <c r="AD658" i="2"/>
  <c r="AC658" i="2"/>
  <c r="AD662" i="2"/>
  <c r="AC662" i="2"/>
  <c r="AD666" i="2"/>
  <c r="AC666" i="2"/>
  <c r="AD670" i="2"/>
  <c r="AC670" i="2"/>
  <c r="AD674" i="2"/>
  <c r="AC674" i="2"/>
  <c r="AD678" i="2"/>
  <c r="AC678" i="2"/>
  <c r="AD682" i="2"/>
  <c r="AC682" i="2"/>
  <c r="AD686" i="2"/>
  <c r="AC686" i="2"/>
  <c r="AD690" i="2"/>
  <c r="AC690" i="2"/>
  <c r="AD694" i="2"/>
  <c r="AC694" i="2"/>
  <c r="AD698" i="2"/>
  <c r="AC698" i="2"/>
  <c r="AD702" i="2"/>
  <c r="AC702" i="2"/>
  <c r="AD706" i="2"/>
  <c r="AC706" i="2"/>
  <c r="AD710" i="2"/>
  <c r="AC710" i="2"/>
  <c r="AD714" i="2"/>
  <c r="AC714" i="2"/>
  <c r="AD718" i="2"/>
  <c r="AC718" i="2"/>
  <c r="AD722" i="2"/>
  <c r="AC722" i="2"/>
  <c r="AD726" i="2"/>
  <c r="AC726" i="2"/>
  <c r="AD730" i="2"/>
  <c r="AC730" i="2"/>
  <c r="AD734" i="2"/>
  <c r="AC734" i="2"/>
  <c r="AD738" i="2"/>
  <c r="AC738" i="2"/>
  <c r="AD742" i="2"/>
  <c r="AC742" i="2"/>
  <c r="AD746" i="2"/>
  <c r="AC746" i="2"/>
  <c r="AD750" i="2"/>
  <c r="AC750" i="2"/>
  <c r="AD754" i="2"/>
  <c r="AC754" i="2"/>
  <c r="AD758" i="2"/>
  <c r="AC758" i="2"/>
  <c r="AD762" i="2"/>
  <c r="AC762" i="2"/>
  <c r="AD766" i="2"/>
  <c r="AC766" i="2"/>
  <c r="AD770" i="2"/>
  <c r="AC770" i="2"/>
  <c r="AD774" i="2"/>
  <c r="AC774" i="2"/>
  <c r="AD778" i="2"/>
  <c r="AC778" i="2"/>
  <c r="AD782" i="2"/>
  <c r="AC782" i="2"/>
  <c r="AD786" i="2"/>
  <c r="AC786" i="2"/>
  <c r="AD790" i="2"/>
  <c r="AC790" i="2"/>
  <c r="AD794" i="2"/>
  <c r="AC794" i="2"/>
  <c r="AD798" i="2"/>
  <c r="AC798" i="2"/>
  <c r="AD802" i="2"/>
  <c r="AC802" i="2"/>
  <c r="AD806" i="2"/>
  <c r="AC806" i="2"/>
  <c r="AD810" i="2"/>
  <c r="AC810" i="2"/>
  <c r="AD814" i="2"/>
  <c r="AC814" i="2"/>
  <c r="AD818" i="2"/>
  <c r="AC818" i="2"/>
  <c r="AD822" i="2"/>
  <c r="AC822" i="2"/>
  <c r="AD826" i="2"/>
  <c r="AC826" i="2"/>
  <c r="AD830" i="2"/>
  <c r="AC830" i="2"/>
  <c r="AD834" i="2"/>
  <c r="AC834" i="2"/>
  <c r="AD838" i="2"/>
  <c r="AC838" i="2"/>
  <c r="AD842" i="2"/>
  <c r="AC842" i="2"/>
  <c r="AD846" i="2"/>
  <c r="AC846" i="2"/>
  <c r="AD850" i="2"/>
  <c r="AC850" i="2"/>
  <c r="AD854" i="2"/>
  <c r="AC854" i="2"/>
  <c r="AD858" i="2"/>
  <c r="AC858" i="2"/>
  <c r="AD862" i="2"/>
  <c r="AC862" i="2"/>
  <c r="AD866" i="2"/>
  <c r="AC866" i="2"/>
  <c r="AD870" i="2"/>
  <c r="AC870" i="2"/>
  <c r="AD874" i="2"/>
  <c r="AC874" i="2"/>
  <c r="AD878" i="2"/>
  <c r="AC878" i="2"/>
  <c r="AD882" i="2"/>
  <c r="AC882" i="2"/>
  <c r="AD886" i="2"/>
  <c r="AC886" i="2"/>
  <c r="AD890" i="2"/>
  <c r="AC890" i="2"/>
  <c r="AD894" i="2"/>
  <c r="AC894" i="2"/>
  <c r="AD898" i="2"/>
  <c r="AC898" i="2"/>
  <c r="AD902" i="2"/>
  <c r="AC902" i="2"/>
  <c r="AD906" i="2"/>
  <c r="AC906" i="2"/>
  <c r="AD910" i="2"/>
  <c r="AC910" i="2"/>
  <c r="AD914" i="2"/>
  <c r="AC914" i="2"/>
  <c r="AD918" i="2"/>
  <c r="AC918" i="2"/>
  <c r="AD922" i="2"/>
  <c r="AC922" i="2"/>
  <c r="AD926" i="2"/>
  <c r="AC926" i="2"/>
  <c r="AD930" i="2"/>
  <c r="AC930" i="2"/>
  <c r="AD934" i="2"/>
  <c r="AC934" i="2"/>
  <c r="AD938" i="2"/>
  <c r="AC938" i="2"/>
  <c r="AD942" i="2"/>
  <c r="AC942" i="2"/>
  <c r="AD946" i="2"/>
  <c r="AC946" i="2"/>
  <c r="AD950" i="2"/>
  <c r="AC950" i="2"/>
  <c r="AD954" i="2"/>
  <c r="AC954" i="2"/>
  <c r="AD958" i="2"/>
  <c r="AC958" i="2"/>
  <c r="AD962" i="2"/>
  <c r="AC962" i="2"/>
  <c r="AD966" i="2"/>
  <c r="AC966" i="2"/>
  <c r="AD970" i="2"/>
  <c r="AC970" i="2"/>
  <c r="AD974" i="2"/>
  <c r="AC974" i="2"/>
  <c r="AD978" i="2"/>
  <c r="AC978" i="2"/>
  <c r="AD982" i="2"/>
  <c r="AC982" i="2"/>
  <c r="AD986" i="2"/>
  <c r="AC986" i="2"/>
  <c r="AD990" i="2"/>
  <c r="AC990" i="2"/>
  <c r="AD994" i="2"/>
  <c r="AC994" i="2"/>
  <c r="AD998" i="2"/>
  <c r="AC998" i="2"/>
  <c r="AD1002" i="2"/>
  <c r="AC1002" i="2"/>
  <c r="AD1006" i="2"/>
  <c r="AC1006" i="2"/>
  <c r="AD1010" i="2"/>
  <c r="AC1010" i="2"/>
  <c r="AD1014" i="2"/>
  <c r="AC1014" i="2"/>
  <c r="AD1018" i="2"/>
  <c r="AC1018" i="2"/>
  <c r="AD1022" i="2"/>
  <c r="AC1022" i="2"/>
  <c r="AD1026" i="2"/>
  <c r="AC1026" i="2"/>
  <c r="AD1030" i="2"/>
  <c r="AC1030" i="2"/>
  <c r="AD1034" i="2"/>
  <c r="AC1034" i="2"/>
  <c r="AD1038" i="2"/>
  <c r="AC1038" i="2"/>
  <c r="AD1042" i="2"/>
  <c r="AC1042" i="2"/>
  <c r="AD1046" i="2"/>
  <c r="AC1046" i="2"/>
  <c r="AD1050" i="2"/>
  <c r="AC1050" i="2"/>
  <c r="AD1054" i="2"/>
  <c r="AC1054" i="2"/>
  <c r="AD1058" i="2"/>
  <c r="AC1058" i="2"/>
  <c r="AD1062" i="2"/>
  <c r="AC1062" i="2"/>
  <c r="AD1066" i="2"/>
  <c r="AC1066" i="2"/>
  <c r="AD1070" i="2"/>
  <c r="AC1070" i="2"/>
  <c r="AD1074" i="2"/>
  <c r="AC1074" i="2"/>
  <c r="AD1078" i="2"/>
  <c r="AC1078" i="2"/>
  <c r="AD1082" i="2"/>
  <c r="AC1082" i="2"/>
  <c r="AD1086" i="2"/>
  <c r="AC1086" i="2"/>
  <c r="AD1090" i="2"/>
  <c r="AC1090" i="2"/>
  <c r="AD1094" i="2"/>
  <c r="AC1094" i="2"/>
  <c r="AD1098" i="2"/>
  <c r="AC1098" i="2"/>
  <c r="AD1102" i="2"/>
  <c r="AC1102" i="2"/>
  <c r="AD1106" i="2"/>
  <c r="AC1106" i="2"/>
  <c r="AD1110" i="2"/>
  <c r="AC1110" i="2"/>
  <c r="AD1114" i="2"/>
  <c r="AC1114" i="2"/>
  <c r="AD1118" i="2"/>
  <c r="AC1118" i="2"/>
  <c r="AD1122" i="2"/>
  <c r="AC1122" i="2"/>
  <c r="AD1126" i="2"/>
  <c r="AC1126" i="2"/>
  <c r="AD1130" i="2"/>
  <c r="AC1130" i="2"/>
  <c r="AD1134" i="2"/>
  <c r="AC1134" i="2"/>
  <c r="AD1138" i="2"/>
  <c r="AC1138" i="2"/>
  <c r="AD1142" i="2"/>
  <c r="AC1142" i="2"/>
  <c r="AD1146" i="2"/>
  <c r="AC1146" i="2"/>
  <c r="AD1150" i="2"/>
  <c r="AC1150" i="2"/>
  <c r="AD1154" i="2"/>
  <c r="AC1154" i="2"/>
  <c r="AD1158" i="2"/>
  <c r="AC1158" i="2"/>
  <c r="AD1162" i="2"/>
  <c r="AC1162" i="2"/>
  <c r="AD1166" i="2"/>
  <c r="AC1166" i="2"/>
  <c r="AD1170" i="2"/>
  <c r="AC1170" i="2"/>
  <c r="AD1174" i="2"/>
  <c r="AC1174" i="2"/>
  <c r="AD1178" i="2"/>
  <c r="AC1178" i="2"/>
  <c r="AD1182" i="2"/>
  <c r="AC1182" i="2"/>
  <c r="AD1186" i="2"/>
  <c r="AC1186" i="2"/>
  <c r="AD1190" i="2"/>
  <c r="AC1190" i="2"/>
  <c r="AD1194" i="2"/>
  <c r="AC1194" i="2"/>
  <c r="AD1198" i="2"/>
  <c r="AC1198" i="2"/>
  <c r="AD1202" i="2"/>
  <c r="AC1202" i="2"/>
  <c r="AD1206" i="2"/>
  <c r="AC1206" i="2"/>
  <c r="AD1210" i="2"/>
  <c r="AC1210" i="2"/>
  <c r="AD1214" i="2"/>
  <c r="AC1214" i="2"/>
  <c r="AD1218" i="2"/>
  <c r="AC1218" i="2"/>
  <c r="AD1222" i="2"/>
  <c r="AC1222" i="2"/>
  <c r="AD1226" i="2"/>
  <c r="AC1226" i="2"/>
  <c r="AD1230" i="2"/>
  <c r="AC1230" i="2"/>
  <c r="AD1234" i="2"/>
  <c r="AC1234" i="2"/>
  <c r="AD1238" i="2"/>
  <c r="AC1238" i="2"/>
  <c r="AD1242" i="2"/>
  <c r="AC1242" i="2"/>
  <c r="AD1246" i="2"/>
  <c r="AC1246" i="2"/>
  <c r="AD1250" i="2"/>
  <c r="AC1250" i="2"/>
  <c r="AD1254" i="2"/>
  <c r="AC1254" i="2"/>
  <c r="AD1258" i="2"/>
  <c r="AC1258" i="2"/>
  <c r="AD1262" i="2"/>
  <c r="AC1262" i="2"/>
  <c r="AD1266" i="2"/>
  <c r="AC1266" i="2"/>
  <c r="AD1270" i="2"/>
  <c r="AC1270" i="2"/>
  <c r="AD1274" i="2"/>
  <c r="AC1274" i="2"/>
  <c r="AD1278" i="2"/>
  <c r="AC1278" i="2"/>
  <c r="AD1282" i="2"/>
  <c r="AC1282" i="2"/>
  <c r="AD1286" i="2"/>
  <c r="AC1286" i="2"/>
  <c r="AD1290" i="2"/>
  <c r="AC1290" i="2"/>
  <c r="AD1294" i="2"/>
  <c r="AC1294" i="2"/>
  <c r="AD1298" i="2"/>
  <c r="AC1298" i="2"/>
  <c r="AD1302" i="2"/>
  <c r="AC1302" i="2"/>
  <c r="AD1306" i="2"/>
  <c r="AC1306" i="2"/>
  <c r="AD1310" i="2"/>
  <c r="AC1310" i="2"/>
  <c r="AD1314" i="2"/>
  <c r="AC1314" i="2"/>
  <c r="AD1318" i="2"/>
  <c r="AC1318" i="2"/>
  <c r="AD1322" i="2"/>
  <c r="AC1322" i="2"/>
  <c r="AD1326" i="2"/>
  <c r="AC1326" i="2"/>
  <c r="AD1330" i="2"/>
  <c r="AC1330" i="2"/>
  <c r="AD1334" i="2"/>
  <c r="AC1334" i="2"/>
  <c r="AD1338" i="2"/>
  <c r="AC1338" i="2"/>
  <c r="AD1342" i="2"/>
  <c r="AC1342" i="2"/>
  <c r="AD1346" i="2"/>
  <c r="AC1346" i="2"/>
  <c r="AD1350" i="2"/>
  <c r="AC1350" i="2"/>
  <c r="AD1354" i="2"/>
  <c r="AC1354" i="2"/>
  <c r="AD1358" i="2"/>
  <c r="AC1358" i="2"/>
  <c r="AD1362" i="2"/>
  <c r="AC1362" i="2"/>
  <c r="AD1366" i="2"/>
  <c r="AC1366" i="2"/>
  <c r="AD1370" i="2"/>
  <c r="AC1370" i="2"/>
  <c r="AD1374" i="2"/>
  <c r="AC1374" i="2"/>
  <c r="AD1378" i="2"/>
  <c r="AC1378" i="2"/>
  <c r="AD1382" i="2"/>
  <c r="AC1382" i="2"/>
  <c r="AD1386" i="2"/>
  <c r="AC1386" i="2"/>
  <c r="AD1390" i="2"/>
  <c r="AC1390" i="2"/>
  <c r="AD1394" i="2"/>
  <c r="AC1394" i="2"/>
  <c r="AD1398" i="2"/>
  <c r="AC1398" i="2"/>
  <c r="AD1402" i="2"/>
  <c r="AC1402" i="2"/>
  <c r="AD1406" i="2"/>
  <c r="AC1406" i="2"/>
  <c r="AD1410" i="2"/>
  <c r="AC1410" i="2"/>
  <c r="AD1414" i="2"/>
  <c r="AC1414" i="2"/>
  <c r="AD1418" i="2"/>
  <c r="AC1418" i="2"/>
  <c r="AD1422" i="2"/>
  <c r="AC1422" i="2"/>
  <c r="AD1426" i="2"/>
  <c r="AC1426" i="2"/>
  <c r="AD1430" i="2"/>
  <c r="AC1430" i="2"/>
  <c r="AD1434" i="2"/>
  <c r="AC1434" i="2"/>
  <c r="AD1438" i="2"/>
  <c r="AC1438" i="2"/>
  <c r="AD1442" i="2"/>
  <c r="AC1442" i="2"/>
  <c r="AD1446" i="2"/>
  <c r="AC1446" i="2"/>
  <c r="AD1450" i="2"/>
  <c r="AC1450" i="2"/>
  <c r="AD1454" i="2"/>
  <c r="AC1454" i="2"/>
  <c r="AD1458" i="2"/>
  <c r="AC1458" i="2"/>
  <c r="AD1462" i="2"/>
  <c r="AC1462" i="2"/>
  <c r="AD1466" i="2"/>
  <c r="AC1466" i="2"/>
  <c r="AD1470" i="2"/>
  <c r="AC1470" i="2"/>
  <c r="AD1474" i="2"/>
  <c r="AC1474" i="2"/>
  <c r="AD1478" i="2"/>
  <c r="AC1478" i="2"/>
  <c r="AD1482" i="2"/>
  <c r="AC1482" i="2"/>
  <c r="AD1486" i="2"/>
  <c r="AC1486" i="2"/>
  <c r="AD1490" i="2"/>
  <c r="AC1490" i="2"/>
  <c r="AD1494" i="2"/>
  <c r="AC1494" i="2"/>
  <c r="AD1498" i="2"/>
  <c r="AC1498" i="2"/>
  <c r="AD1502" i="2"/>
  <c r="AC1502" i="2"/>
  <c r="AD1506" i="2"/>
  <c r="AC1506" i="2"/>
  <c r="AD1510" i="2"/>
  <c r="AC1510" i="2"/>
  <c r="AD1514" i="2"/>
  <c r="AC1514" i="2"/>
  <c r="AD1518" i="2"/>
  <c r="AC1518" i="2"/>
  <c r="AD1522" i="2"/>
  <c r="AC1522" i="2"/>
  <c r="AD1526" i="2"/>
  <c r="AC1526" i="2"/>
  <c r="AD1530" i="2"/>
  <c r="AC1530" i="2"/>
  <c r="AD1534" i="2"/>
  <c r="AC1534" i="2"/>
  <c r="AD1538" i="2"/>
  <c r="AC1538" i="2"/>
  <c r="AD1542" i="2"/>
  <c r="AC1542" i="2"/>
  <c r="AD1546" i="2"/>
  <c r="AC1546" i="2"/>
  <c r="AD1550" i="2"/>
  <c r="AC1550" i="2"/>
  <c r="AD1554" i="2"/>
  <c r="AC1554" i="2"/>
  <c r="AD1558" i="2"/>
  <c r="AC1558" i="2"/>
  <c r="AD1562" i="2"/>
  <c r="AC1562" i="2"/>
  <c r="AD1566" i="2"/>
  <c r="AC1566" i="2"/>
  <c r="AD1570" i="2"/>
  <c r="AC1570" i="2"/>
  <c r="AD1574" i="2"/>
  <c r="AC1574" i="2"/>
  <c r="AD1578" i="2"/>
  <c r="AC1578" i="2"/>
  <c r="AD1582" i="2"/>
  <c r="AC1582" i="2"/>
  <c r="AD1586" i="2"/>
  <c r="AC1586" i="2"/>
  <c r="AD1590" i="2"/>
  <c r="AC1590" i="2"/>
  <c r="AD1594" i="2"/>
  <c r="AC1594" i="2"/>
  <c r="AD1598" i="2"/>
  <c r="AC1598" i="2"/>
  <c r="AD1602" i="2"/>
  <c r="AC1602" i="2"/>
  <c r="AD1606" i="2"/>
  <c r="AC1606" i="2"/>
  <c r="AD1610" i="2"/>
  <c r="AC1610" i="2"/>
  <c r="AD1614" i="2"/>
  <c r="AC1614" i="2"/>
  <c r="AD1618" i="2"/>
  <c r="AC1618" i="2"/>
  <c r="AD1622" i="2"/>
  <c r="AC1622" i="2"/>
  <c r="AD1626" i="2"/>
  <c r="AC1626" i="2"/>
  <c r="AD1630" i="2"/>
  <c r="AC1630" i="2"/>
  <c r="AD1634" i="2"/>
  <c r="AC1634" i="2"/>
  <c r="AD1638" i="2"/>
  <c r="AC1638" i="2"/>
  <c r="AD1642" i="2"/>
  <c r="AC1642" i="2"/>
  <c r="AD1646" i="2"/>
  <c r="AC1646" i="2"/>
  <c r="AD1650" i="2"/>
  <c r="AC1650" i="2"/>
  <c r="AD1654" i="2"/>
  <c r="AC1654" i="2"/>
  <c r="AD1658" i="2"/>
  <c r="AC1658" i="2"/>
  <c r="AD1662" i="2"/>
  <c r="AC1662" i="2"/>
  <c r="AD1666" i="2"/>
  <c r="AC1666" i="2"/>
  <c r="AD1670" i="2"/>
  <c r="AC1670" i="2"/>
  <c r="AD1674" i="2"/>
  <c r="AC1674" i="2"/>
  <c r="AD1678" i="2"/>
  <c r="AC1678" i="2"/>
  <c r="AD1682" i="2"/>
  <c r="AC1682" i="2"/>
  <c r="AD1686" i="2"/>
  <c r="AC1686" i="2"/>
  <c r="AD1690" i="2"/>
  <c r="AC1690" i="2"/>
  <c r="AD1694" i="2"/>
  <c r="AC1694" i="2"/>
  <c r="AD1698" i="2"/>
  <c r="AC1698" i="2"/>
  <c r="AD1702" i="2"/>
  <c r="AC1702" i="2"/>
  <c r="AD1706" i="2"/>
  <c r="AC1706" i="2"/>
  <c r="AD1710" i="2"/>
  <c r="AC1710" i="2"/>
  <c r="AD1714" i="2"/>
  <c r="AC1714" i="2"/>
  <c r="AD1718" i="2"/>
  <c r="AC1718" i="2"/>
  <c r="AD1722" i="2"/>
  <c r="AC1722" i="2"/>
  <c r="AD1726" i="2"/>
  <c r="AC1726" i="2"/>
  <c r="AD1730" i="2"/>
  <c r="AC1730" i="2"/>
  <c r="AD1734" i="2"/>
  <c r="AC1734" i="2"/>
  <c r="AD1738" i="2"/>
  <c r="AC1738" i="2"/>
  <c r="AD1742" i="2"/>
  <c r="AC1742" i="2"/>
  <c r="AD1746" i="2"/>
  <c r="AC1746" i="2"/>
  <c r="AD1750" i="2"/>
  <c r="AC1750" i="2"/>
  <c r="AD1754" i="2"/>
  <c r="AC1754" i="2"/>
  <c r="AD1758" i="2"/>
  <c r="AC1758" i="2"/>
  <c r="AD1762" i="2"/>
  <c r="AC1762" i="2"/>
  <c r="AD1766" i="2"/>
  <c r="AC1766" i="2"/>
  <c r="AD1770" i="2"/>
  <c r="AC1770" i="2"/>
  <c r="AD1774" i="2"/>
  <c r="AC1774" i="2"/>
  <c r="AD1778" i="2"/>
  <c r="AC1778" i="2"/>
  <c r="AD1782" i="2"/>
  <c r="AC1782" i="2"/>
  <c r="AD1786" i="2"/>
  <c r="AC1786" i="2"/>
  <c r="AD1790" i="2"/>
  <c r="AC1790" i="2"/>
  <c r="AD1794" i="2"/>
  <c r="AC1794" i="2"/>
  <c r="AD1798" i="2"/>
  <c r="AC1798" i="2"/>
  <c r="AD1802" i="2"/>
  <c r="AC1802" i="2"/>
  <c r="AD1806" i="2"/>
  <c r="AC1806" i="2"/>
  <c r="AD1810" i="2"/>
  <c r="AC1810" i="2"/>
  <c r="AD1814" i="2"/>
  <c r="AC1814" i="2"/>
  <c r="AD1818" i="2"/>
  <c r="AC1818" i="2"/>
  <c r="AD1822" i="2"/>
  <c r="AC1822" i="2"/>
  <c r="AD1826" i="2"/>
  <c r="AC1826" i="2"/>
  <c r="AD1830" i="2"/>
  <c r="AC1830" i="2"/>
  <c r="AD1834" i="2"/>
  <c r="AC1834" i="2"/>
  <c r="AD1838" i="2"/>
  <c r="AC1838" i="2"/>
  <c r="AD1842" i="2"/>
  <c r="AC1842" i="2"/>
  <c r="AD1846" i="2"/>
  <c r="AC1846" i="2"/>
  <c r="AD1850" i="2"/>
  <c r="AC1850" i="2"/>
  <c r="AD1854" i="2"/>
  <c r="AC1854" i="2"/>
  <c r="AD1858" i="2"/>
  <c r="AC1858" i="2"/>
  <c r="AD1862" i="2"/>
  <c r="AC1862" i="2"/>
  <c r="AD1866" i="2"/>
  <c r="AC1866" i="2"/>
  <c r="AD1870" i="2"/>
  <c r="AC1870" i="2"/>
  <c r="AD1874" i="2"/>
  <c r="AC1874" i="2"/>
  <c r="AD1878" i="2"/>
  <c r="AC1878" i="2"/>
  <c r="AD1882" i="2"/>
  <c r="AC1882" i="2"/>
  <c r="AD1886" i="2"/>
  <c r="AC1886" i="2"/>
  <c r="AD1890" i="2"/>
  <c r="AC1890" i="2"/>
  <c r="AD1894" i="2"/>
  <c r="AC1894" i="2"/>
  <c r="AD1898" i="2"/>
  <c r="AC1898" i="2"/>
  <c r="AD1902" i="2"/>
  <c r="AC1902" i="2"/>
  <c r="AD1906" i="2"/>
  <c r="AC1906" i="2"/>
  <c r="AD1910" i="2"/>
  <c r="AC1910" i="2"/>
  <c r="AD1914" i="2"/>
  <c r="AC1914" i="2"/>
  <c r="AD1918" i="2"/>
  <c r="AC1918" i="2"/>
  <c r="AD1922" i="2"/>
  <c r="AC1922" i="2"/>
  <c r="AD1926" i="2"/>
  <c r="AC1926" i="2"/>
  <c r="AD1930" i="2"/>
  <c r="AC1930" i="2"/>
  <c r="AD1934" i="2"/>
  <c r="AC1934" i="2"/>
  <c r="AD1938" i="2"/>
  <c r="AC1938" i="2"/>
  <c r="AD1942" i="2"/>
  <c r="AC1942" i="2"/>
  <c r="AD1946" i="2"/>
  <c r="AC1946" i="2"/>
  <c r="AD1950" i="2"/>
  <c r="AC1950" i="2"/>
  <c r="AD1954" i="2"/>
  <c r="AC1954" i="2"/>
  <c r="AD1958" i="2"/>
  <c r="AC1958" i="2"/>
  <c r="AD1962" i="2"/>
  <c r="AC1962" i="2"/>
  <c r="AD1966" i="2"/>
  <c r="AC1966" i="2"/>
  <c r="AD1970" i="2"/>
  <c r="AC1970" i="2"/>
  <c r="AD1974" i="2"/>
  <c r="AC1974" i="2"/>
  <c r="AD1978" i="2"/>
  <c r="AC1978" i="2"/>
  <c r="AD1982" i="2"/>
  <c r="AC1982" i="2"/>
  <c r="AD1986" i="2"/>
  <c r="AC1986" i="2"/>
  <c r="AD1990" i="2"/>
  <c r="AC1990" i="2"/>
  <c r="AD1994" i="2"/>
  <c r="AC1994" i="2"/>
  <c r="AD1998" i="2"/>
  <c r="AC1998" i="2"/>
  <c r="AD2002" i="2"/>
  <c r="AC2002" i="2"/>
  <c r="AD2006" i="2"/>
  <c r="AC2006" i="2"/>
  <c r="AD2010" i="2"/>
  <c r="AC2010" i="2"/>
  <c r="AD2014" i="2"/>
  <c r="AC2014" i="2"/>
  <c r="AD2018" i="2"/>
  <c r="AC2018" i="2"/>
  <c r="AD2022" i="2"/>
  <c r="AC2022" i="2"/>
  <c r="AD2026" i="2"/>
  <c r="AC2026" i="2"/>
  <c r="AD2030" i="2"/>
  <c r="AC2030" i="2"/>
  <c r="AD2034" i="2"/>
  <c r="AC2034" i="2"/>
  <c r="AD2038" i="2"/>
  <c r="AC2038" i="2"/>
  <c r="AC2042" i="2"/>
  <c r="AD2042" i="2"/>
  <c r="AC2046" i="2"/>
  <c r="AD2046" i="2"/>
  <c r="AC2050" i="2"/>
  <c r="AD2050" i="2"/>
  <c r="AC2054" i="2"/>
  <c r="AD2054" i="2"/>
  <c r="AC2058" i="2"/>
  <c r="AD2058" i="2"/>
  <c r="AC2062" i="2"/>
  <c r="AD2062" i="2"/>
  <c r="AC2066" i="2"/>
  <c r="AD2066" i="2"/>
  <c r="AC2070" i="2"/>
  <c r="AD2070" i="2"/>
  <c r="AC2074" i="2"/>
  <c r="AD2074" i="2"/>
  <c r="AC2078" i="2"/>
  <c r="AD2078" i="2"/>
  <c r="AC2082" i="2"/>
  <c r="AD2082" i="2"/>
  <c r="AC2086" i="2"/>
  <c r="AD2086" i="2"/>
  <c r="AC2090" i="2"/>
  <c r="AD2090" i="2"/>
  <c r="AC2094" i="2"/>
  <c r="AD2094" i="2"/>
  <c r="AC2098" i="2"/>
  <c r="AD2098" i="2"/>
  <c r="AC2102" i="2"/>
  <c r="AD2102" i="2"/>
  <c r="AC2106" i="2"/>
  <c r="AD2106" i="2"/>
  <c r="AC2110" i="2"/>
  <c r="AD2110" i="2"/>
  <c r="AC2114" i="2"/>
  <c r="AD2114" i="2"/>
  <c r="AC2118" i="2"/>
  <c r="AD2118" i="2"/>
  <c r="AC2122" i="2"/>
  <c r="AD2122" i="2"/>
  <c r="AC2126" i="2"/>
  <c r="AD2126" i="2"/>
  <c r="AC2130" i="2"/>
  <c r="AD2130" i="2"/>
  <c r="AC2134" i="2"/>
  <c r="AD2134" i="2"/>
  <c r="AC2138" i="2"/>
  <c r="AD2138" i="2"/>
  <c r="AC2142" i="2"/>
  <c r="AD2142" i="2"/>
  <c r="AC2146" i="2"/>
  <c r="AD2146" i="2"/>
  <c r="AC2150" i="2"/>
  <c r="AD2150" i="2"/>
  <c r="AC2154" i="2"/>
  <c r="AD2154" i="2"/>
  <c r="AC2158" i="2"/>
  <c r="AD2158" i="2"/>
  <c r="AC2162" i="2"/>
  <c r="AD2162" i="2"/>
  <c r="AC2166" i="2"/>
  <c r="AD2166" i="2"/>
  <c r="AC2170" i="2"/>
  <c r="AD2170" i="2"/>
  <c r="AC2174" i="2"/>
  <c r="AD2174" i="2"/>
  <c r="AC2178" i="2"/>
  <c r="AD2178" i="2"/>
  <c r="AC2182" i="2"/>
  <c r="AD2182" i="2"/>
  <c r="AC2186" i="2"/>
  <c r="AD2186" i="2"/>
  <c r="AC2190" i="2"/>
  <c r="AD2190" i="2"/>
  <c r="AC2194" i="2"/>
  <c r="AD2194" i="2"/>
  <c r="AC2198" i="2"/>
  <c r="AD2198" i="2"/>
  <c r="AC2202" i="2"/>
  <c r="AD2202" i="2"/>
  <c r="AC2206" i="2"/>
  <c r="AD2206" i="2"/>
  <c r="AC2210" i="2"/>
  <c r="AD2210" i="2"/>
  <c r="AC2214" i="2"/>
  <c r="AD2214" i="2"/>
  <c r="AC2218" i="2"/>
  <c r="AD2218" i="2"/>
  <c r="AC2222" i="2"/>
  <c r="AD2222" i="2"/>
  <c r="AC2226" i="2"/>
  <c r="AD2226" i="2"/>
  <c r="AC2230" i="2"/>
  <c r="AD2230" i="2"/>
  <c r="AC2234" i="2"/>
  <c r="AD2234" i="2"/>
  <c r="AC2238" i="2"/>
  <c r="AD2238" i="2"/>
  <c r="AC2242" i="2"/>
  <c r="AD2242" i="2"/>
  <c r="AC2246" i="2"/>
  <c r="AD2246" i="2"/>
  <c r="AC2250" i="2"/>
  <c r="AD2250" i="2"/>
  <c r="AC2254" i="2"/>
  <c r="AD2254" i="2"/>
  <c r="AC2258" i="2"/>
  <c r="AD2258" i="2"/>
  <c r="AC2262" i="2"/>
  <c r="AD2262" i="2"/>
  <c r="AC2266" i="2"/>
  <c r="AD2266" i="2"/>
  <c r="AC2270" i="2"/>
  <c r="AD2270" i="2"/>
  <c r="AC2274" i="2"/>
  <c r="AD2274" i="2"/>
  <c r="AC2278" i="2"/>
  <c r="AD2278" i="2"/>
  <c r="AC2282" i="2"/>
  <c r="AD2282" i="2"/>
  <c r="AC2286" i="2"/>
  <c r="AD2286" i="2"/>
  <c r="AC2290" i="2"/>
  <c r="AD2290" i="2"/>
  <c r="AC2294" i="2"/>
  <c r="AD2294" i="2"/>
  <c r="AC2298" i="2"/>
  <c r="AD2298" i="2"/>
  <c r="AC2302" i="2"/>
  <c r="AD2302" i="2"/>
  <c r="AC2306" i="2"/>
  <c r="AD2306" i="2"/>
  <c r="AC2310" i="2"/>
  <c r="AD2310" i="2"/>
  <c r="AC2314" i="2"/>
  <c r="AD2314" i="2"/>
  <c r="AC2318" i="2"/>
  <c r="AD2318" i="2"/>
  <c r="AC2322" i="2"/>
  <c r="AD2322" i="2"/>
  <c r="AC2326" i="2"/>
  <c r="AD2326" i="2"/>
  <c r="AC2330" i="2"/>
  <c r="AD2330" i="2"/>
  <c r="AC2334" i="2"/>
  <c r="AD2334" i="2"/>
  <c r="AD2338" i="2"/>
  <c r="AC2338" i="2"/>
  <c r="AD2342" i="2"/>
  <c r="AC2342" i="2"/>
  <c r="AD2346" i="2"/>
  <c r="AC2346" i="2"/>
  <c r="AD2350" i="2"/>
  <c r="AC2350" i="2"/>
  <c r="AD2354" i="2"/>
  <c r="AC2354" i="2"/>
  <c r="AD2358" i="2"/>
  <c r="AC2358" i="2"/>
  <c r="AD2362" i="2"/>
  <c r="AC2362" i="2"/>
  <c r="AD2366" i="2"/>
  <c r="AC2366" i="2"/>
  <c r="AD2370" i="2"/>
  <c r="AC2370" i="2"/>
  <c r="AD2374" i="2"/>
  <c r="AC2374" i="2"/>
  <c r="AD2378" i="2"/>
  <c r="AC2378" i="2"/>
  <c r="AD2382" i="2"/>
  <c r="AC2382" i="2"/>
  <c r="AD2386" i="2"/>
  <c r="AC2386" i="2"/>
  <c r="AD2390" i="2"/>
  <c r="AC2390" i="2"/>
  <c r="AD2394" i="2"/>
  <c r="AC2394" i="2"/>
  <c r="AD2398" i="2"/>
  <c r="AC2398" i="2"/>
  <c r="AD2402" i="2"/>
  <c r="AC2402" i="2"/>
  <c r="AD2406" i="2"/>
  <c r="AC2406" i="2"/>
  <c r="AD2410" i="2"/>
  <c r="AC2410" i="2"/>
  <c r="AD2414" i="2"/>
  <c r="AC2414" i="2"/>
  <c r="AD2418" i="2"/>
  <c r="AC2418" i="2"/>
  <c r="AD2422" i="2"/>
  <c r="AC2422" i="2"/>
  <c r="AD2426" i="2"/>
  <c r="AC2426" i="2"/>
  <c r="AD2430" i="2"/>
  <c r="AC2430" i="2"/>
  <c r="AD2434" i="2"/>
  <c r="AC2434" i="2"/>
  <c r="AD2438" i="2"/>
  <c r="AC2438" i="2"/>
  <c r="AD2442" i="2"/>
  <c r="AC2442" i="2"/>
  <c r="AD2446" i="2"/>
  <c r="AC2446" i="2"/>
  <c r="AD2450" i="2"/>
  <c r="AC2450" i="2"/>
  <c r="AD2454" i="2"/>
  <c r="AC2454" i="2"/>
  <c r="AD2458" i="2"/>
  <c r="AC2458" i="2"/>
  <c r="AD2462" i="2"/>
  <c r="AC2462" i="2"/>
  <c r="AD2466" i="2"/>
  <c r="AC2466" i="2"/>
  <c r="AD2470" i="2"/>
  <c r="AC2470" i="2"/>
  <c r="AD2474" i="2"/>
  <c r="AC2474" i="2"/>
  <c r="AD2478" i="2"/>
  <c r="AC2478" i="2"/>
  <c r="AD2482" i="2"/>
  <c r="AC2482" i="2"/>
  <c r="AD2486" i="2"/>
  <c r="AC2486" i="2"/>
  <c r="AD2490" i="2"/>
  <c r="AC2490" i="2"/>
  <c r="AD2494" i="2"/>
  <c r="AC2494" i="2"/>
  <c r="AD2498" i="2"/>
  <c r="AC2498" i="2"/>
  <c r="AD2502" i="2"/>
  <c r="AC2502" i="2"/>
  <c r="AD2506" i="2"/>
  <c r="AC2506" i="2"/>
  <c r="AD406" i="2"/>
  <c r="AC406" i="2"/>
  <c r="AD278" i="2"/>
  <c r="AC278" i="2"/>
  <c r="AC150" i="2"/>
  <c r="AD150" i="2"/>
  <c r="AC22" i="2"/>
  <c r="AD22" i="2"/>
  <c r="AD290" i="2"/>
  <c r="AC290" i="2"/>
  <c r="AC98" i="2"/>
  <c r="AD98" i="2"/>
  <c r="AD366" i="2"/>
  <c r="AC366" i="2"/>
  <c r="AD238" i="2"/>
  <c r="AC238" i="2"/>
  <c r="AC110" i="2"/>
  <c r="AD110" i="2"/>
  <c r="AD13" i="2"/>
  <c r="AC13" i="2"/>
  <c r="AD17" i="2"/>
  <c r="AC17" i="2"/>
  <c r="AD21" i="2"/>
  <c r="AC21" i="2"/>
  <c r="AD29" i="2"/>
  <c r="AC29" i="2"/>
  <c r="AD41" i="2"/>
  <c r="AC41" i="2"/>
  <c r="AD53" i="2"/>
  <c r="AC53" i="2"/>
  <c r="AD57" i="2"/>
  <c r="AC57" i="2"/>
  <c r="AD65" i="2"/>
  <c r="AC65" i="2"/>
  <c r="AD69" i="2"/>
  <c r="AC69" i="2"/>
  <c r="AD81" i="2"/>
  <c r="AC81" i="2"/>
  <c r="AD85" i="2"/>
  <c r="AC85" i="2"/>
  <c r="AD93" i="2"/>
  <c r="AC93" i="2"/>
  <c r="AD97" i="2"/>
  <c r="AC97" i="2"/>
  <c r="AD105" i="2"/>
  <c r="AC105" i="2"/>
  <c r="AD109" i="2"/>
  <c r="AC109" i="2"/>
  <c r="AD113" i="2"/>
  <c r="AC113" i="2"/>
  <c r="AD121" i="2"/>
  <c r="AC121" i="2"/>
  <c r="AD129" i="2"/>
  <c r="AC129" i="2"/>
  <c r="AD141" i="2"/>
  <c r="AC141" i="2"/>
  <c r="AD153" i="2"/>
  <c r="AC153" i="2"/>
  <c r="AD165" i="2"/>
  <c r="AC165" i="2"/>
  <c r="AD185" i="2"/>
  <c r="AC185" i="2"/>
  <c r="AD201" i="2"/>
  <c r="AC201" i="2"/>
  <c r="AD209" i="2"/>
  <c r="AC209" i="2"/>
  <c r="AD213" i="2"/>
  <c r="AC213" i="2"/>
  <c r="AD217" i="2"/>
  <c r="AC217" i="2"/>
  <c r="AD225" i="2"/>
  <c r="AC225" i="2"/>
  <c r="AD229" i="2"/>
  <c r="AC229" i="2"/>
  <c r="AD237" i="2"/>
  <c r="AC237" i="2"/>
  <c r="AD241" i="2"/>
  <c r="AC241" i="2"/>
  <c r="AD249" i="2"/>
  <c r="AC249" i="2"/>
  <c r="AD253" i="2"/>
  <c r="AC253" i="2"/>
  <c r="AD257" i="2"/>
  <c r="AC257" i="2"/>
  <c r="AD265" i="2"/>
  <c r="AC265" i="2"/>
  <c r="AD277" i="2"/>
  <c r="AC277" i="2"/>
  <c r="AD285" i="2"/>
  <c r="AC285" i="2"/>
  <c r="AD289" i="2"/>
  <c r="AC289" i="2"/>
  <c r="AD297" i="2"/>
  <c r="AC297" i="2"/>
  <c r="AD305" i="2"/>
  <c r="AC305" i="2"/>
  <c r="AD309" i="2"/>
  <c r="AC309" i="2"/>
  <c r="AD317" i="2"/>
  <c r="AC317" i="2"/>
  <c r="AD329" i="2"/>
  <c r="AC329" i="2"/>
  <c r="AD341" i="2"/>
  <c r="AC341" i="2"/>
  <c r="AD353" i="2"/>
  <c r="AC353" i="2"/>
  <c r="AD361" i="2"/>
  <c r="AC361" i="2"/>
  <c r="AD373" i="2"/>
  <c r="AC373" i="2"/>
  <c r="AD381" i="2"/>
  <c r="AC381" i="2"/>
  <c r="AD385" i="2"/>
  <c r="AC385" i="2"/>
  <c r="AD397" i="2"/>
  <c r="AC397" i="2"/>
  <c r="AD405" i="2"/>
  <c r="AC405" i="2"/>
  <c r="AD413" i="2"/>
  <c r="AC413" i="2"/>
  <c r="AD417" i="2"/>
  <c r="AC417" i="2"/>
  <c r="AD425" i="2"/>
  <c r="AC425" i="2"/>
  <c r="AD433" i="2"/>
  <c r="AC433" i="2"/>
  <c r="AD441" i="2"/>
  <c r="AC441" i="2"/>
  <c r="AD445" i="2"/>
  <c r="AC445" i="2"/>
  <c r="AD457" i="2"/>
  <c r="AC457" i="2"/>
  <c r="AD465" i="2"/>
  <c r="AC465" i="2"/>
  <c r="AD473" i="2"/>
  <c r="AC473" i="2"/>
  <c r="AD493" i="2"/>
  <c r="AC493" i="2"/>
  <c r="AD501" i="2"/>
  <c r="AC501" i="2"/>
  <c r="AD509" i="2"/>
  <c r="AC509" i="2"/>
  <c r="AD521" i="2"/>
  <c r="AC521" i="2"/>
  <c r="AD529" i="2"/>
  <c r="AC529" i="2"/>
  <c r="AD541" i="2"/>
  <c r="AC541" i="2"/>
  <c r="AD545" i="2"/>
  <c r="AC545" i="2"/>
  <c r="AD549" i="2"/>
  <c r="AC549" i="2"/>
  <c r="AD553" i="2"/>
  <c r="AC553" i="2"/>
  <c r="AD557" i="2"/>
  <c r="AC557" i="2"/>
  <c r="AD565" i="2"/>
  <c r="AC565" i="2"/>
  <c r="AD569" i="2"/>
  <c r="AC569" i="2"/>
  <c r="AD573" i="2"/>
  <c r="AC573" i="2"/>
  <c r="AD330" i="2"/>
  <c r="AC330" i="2"/>
  <c r="AD266" i="2"/>
  <c r="AC266" i="2"/>
  <c r="AC138" i="2"/>
  <c r="AD138" i="2"/>
  <c r="AD374" i="2"/>
  <c r="AC374" i="2"/>
  <c r="AD310" i="2"/>
  <c r="AC310" i="2"/>
  <c r="AD246" i="2"/>
  <c r="AC246" i="2"/>
  <c r="AD182" i="2"/>
  <c r="AC182" i="2"/>
  <c r="AC118" i="2"/>
  <c r="AD118" i="2"/>
  <c r="AC54" i="2"/>
  <c r="AD54" i="2"/>
  <c r="AD386" i="2"/>
  <c r="AC386" i="2"/>
  <c r="AD322" i="2"/>
  <c r="AC322" i="2"/>
  <c r="AD258" i="2"/>
  <c r="AC258" i="2"/>
  <c r="AD194" i="2"/>
  <c r="AC194" i="2"/>
  <c r="AC130" i="2"/>
  <c r="AD130" i="2"/>
  <c r="AC66" i="2"/>
  <c r="AD66" i="2"/>
  <c r="AD398" i="2"/>
  <c r="AC398" i="2"/>
  <c r="AD334" i="2"/>
  <c r="AC334" i="2"/>
  <c r="AD270" i="2"/>
  <c r="AC270" i="2"/>
  <c r="AD206" i="2"/>
  <c r="AC206" i="2"/>
  <c r="AC142" i="2"/>
  <c r="AD142" i="2"/>
  <c r="AC78" i="2"/>
  <c r="AD78" i="2"/>
  <c r="AC14" i="2"/>
  <c r="AD14" i="2"/>
  <c r="AD362" i="2"/>
  <c r="AC362" i="2"/>
  <c r="AD298" i="2"/>
  <c r="AC298" i="2"/>
  <c r="AD234" i="2"/>
  <c r="AC234" i="2"/>
  <c r="AD170" i="2"/>
  <c r="AC170" i="2"/>
  <c r="AC106" i="2"/>
  <c r="AD106" i="2"/>
  <c r="AC42" i="2"/>
  <c r="AD42" i="2"/>
  <c r="AD15" i="2"/>
  <c r="AC15" i="2"/>
  <c r="AD19" i="2"/>
  <c r="AC19" i="2"/>
  <c r="AD23" i="2"/>
  <c r="AC23" i="2"/>
  <c r="AD27" i="2"/>
  <c r="AC27" i="2"/>
  <c r="AD31" i="2"/>
  <c r="AC31" i="2"/>
  <c r="AD35" i="2"/>
  <c r="AC35" i="2"/>
  <c r="AD39" i="2"/>
  <c r="AC39" i="2"/>
  <c r="AD43" i="2"/>
  <c r="AC43" i="2"/>
  <c r="AD47" i="2"/>
  <c r="AC47" i="2"/>
  <c r="AD51" i="2"/>
  <c r="AC51" i="2"/>
  <c r="AD55" i="2"/>
  <c r="AC55" i="2"/>
  <c r="AD59" i="2"/>
  <c r="AC59" i="2"/>
  <c r="AD63" i="2"/>
  <c r="AC63" i="2"/>
  <c r="AD67" i="2"/>
  <c r="AC67" i="2"/>
  <c r="AD71" i="2"/>
  <c r="AC71" i="2"/>
  <c r="AD75" i="2"/>
  <c r="AC75" i="2"/>
  <c r="AD79" i="2"/>
  <c r="AC79" i="2"/>
  <c r="AD83" i="2"/>
  <c r="AC83" i="2"/>
  <c r="AD87" i="2"/>
  <c r="AC87" i="2"/>
  <c r="AD91" i="2"/>
  <c r="AC91" i="2"/>
  <c r="AD95" i="2"/>
  <c r="AC95" i="2"/>
  <c r="AD99" i="2"/>
  <c r="AC99" i="2"/>
  <c r="AD103" i="2"/>
  <c r="AC103" i="2"/>
  <c r="AD107" i="2"/>
  <c r="AC107" i="2"/>
  <c r="AD111" i="2"/>
  <c r="AC111" i="2"/>
  <c r="AD115" i="2"/>
  <c r="AC115" i="2"/>
  <c r="AD119" i="2"/>
  <c r="AC119" i="2"/>
  <c r="AD123" i="2"/>
  <c r="AC123" i="2"/>
  <c r="AD127" i="2"/>
  <c r="AC127" i="2"/>
  <c r="AD131" i="2"/>
  <c r="AC131" i="2"/>
  <c r="AD135" i="2"/>
  <c r="AC135" i="2"/>
  <c r="AD139" i="2"/>
  <c r="AC139" i="2"/>
  <c r="AD143" i="2"/>
  <c r="AC143" i="2"/>
  <c r="AD147" i="2"/>
  <c r="AC147" i="2"/>
  <c r="AD151" i="2"/>
  <c r="AC151" i="2"/>
  <c r="AD155" i="2"/>
  <c r="AC155" i="2"/>
  <c r="AD159" i="2"/>
  <c r="AC159" i="2"/>
  <c r="AD163" i="2"/>
  <c r="AC163" i="2"/>
  <c r="AD167" i="2"/>
  <c r="AC167" i="2"/>
  <c r="AD171" i="2"/>
  <c r="AC171" i="2"/>
  <c r="AD175" i="2"/>
  <c r="AC175" i="2"/>
  <c r="AD179" i="2"/>
  <c r="AC179" i="2"/>
  <c r="AD183" i="2"/>
  <c r="AC183" i="2"/>
  <c r="AD187" i="2"/>
  <c r="AC187" i="2"/>
  <c r="AD191" i="2"/>
  <c r="AC191" i="2"/>
  <c r="AD195" i="2"/>
  <c r="AC195" i="2"/>
  <c r="AD199" i="2"/>
  <c r="AC199" i="2"/>
  <c r="AD203" i="2"/>
  <c r="AC203" i="2"/>
  <c r="AD207" i="2"/>
  <c r="AC207" i="2"/>
  <c r="AD211" i="2"/>
  <c r="AC211" i="2"/>
  <c r="AD215" i="2"/>
  <c r="AC215" i="2"/>
  <c r="AD219" i="2"/>
  <c r="AC219" i="2"/>
  <c r="AD223" i="2"/>
  <c r="AC223" i="2"/>
  <c r="AD227" i="2"/>
  <c r="AC227" i="2"/>
  <c r="AD231" i="2"/>
  <c r="AC231" i="2"/>
  <c r="AD235" i="2"/>
  <c r="AC235" i="2"/>
  <c r="AD239" i="2"/>
  <c r="AC239" i="2"/>
  <c r="AD243" i="2"/>
  <c r="AC243" i="2"/>
  <c r="AD247" i="2"/>
  <c r="AC247" i="2"/>
  <c r="AD251" i="2"/>
  <c r="AC251" i="2"/>
  <c r="AD255" i="2"/>
  <c r="AC255" i="2"/>
  <c r="AD259" i="2"/>
  <c r="AC259" i="2"/>
  <c r="AD263" i="2"/>
  <c r="AC263" i="2"/>
  <c r="AD267" i="2"/>
  <c r="AC267" i="2"/>
  <c r="AD271" i="2"/>
  <c r="AC271" i="2"/>
  <c r="AD275" i="2"/>
  <c r="AC275" i="2"/>
  <c r="AD279" i="2"/>
  <c r="AC279" i="2"/>
  <c r="AD283" i="2"/>
  <c r="AC283" i="2"/>
  <c r="AD287" i="2"/>
  <c r="AC287" i="2"/>
  <c r="AD291" i="2"/>
  <c r="AC291" i="2"/>
  <c r="AD295" i="2"/>
  <c r="AC295" i="2"/>
  <c r="AD299" i="2"/>
  <c r="AC299" i="2"/>
  <c r="AD303" i="2"/>
  <c r="AC303" i="2"/>
  <c r="AD307" i="2"/>
  <c r="AC307" i="2"/>
  <c r="AD311" i="2"/>
  <c r="AC311" i="2"/>
  <c r="AD315" i="2"/>
  <c r="AC315" i="2"/>
  <c r="AD319" i="2"/>
  <c r="AC319" i="2"/>
  <c r="AD323" i="2"/>
  <c r="AC323" i="2"/>
  <c r="AD327" i="2"/>
  <c r="AC327" i="2"/>
  <c r="AD331" i="2"/>
  <c r="AC331" i="2"/>
  <c r="AD335" i="2"/>
  <c r="AC335" i="2"/>
  <c r="AD339" i="2"/>
  <c r="AC339" i="2"/>
  <c r="AD343" i="2"/>
  <c r="AC343" i="2"/>
  <c r="AD347" i="2"/>
  <c r="AC347" i="2"/>
  <c r="AD351" i="2"/>
  <c r="AC351" i="2"/>
  <c r="AD355" i="2"/>
  <c r="AC355" i="2"/>
  <c r="AD359" i="2"/>
  <c r="AC359" i="2"/>
  <c r="AD363" i="2"/>
  <c r="AC363" i="2"/>
  <c r="AD367" i="2"/>
  <c r="AC367" i="2"/>
  <c r="AD371" i="2"/>
  <c r="AC371" i="2"/>
  <c r="AD375" i="2"/>
  <c r="AC375" i="2"/>
  <c r="AD379" i="2"/>
  <c r="AC379" i="2"/>
  <c r="AD383" i="2"/>
  <c r="AC383" i="2"/>
  <c r="AD387" i="2"/>
  <c r="AC387" i="2"/>
  <c r="AD391" i="2"/>
  <c r="AC391" i="2"/>
  <c r="AD395" i="2"/>
  <c r="AC395" i="2"/>
  <c r="AD399" i="2"/>
  <c r="AC399" i="2"/>
  <c r="AD403" i="2"/>
  <c r="AC403" i="2"/>
  <c r="AD407" i="2"/>
  <c r="AC407" i="2"/>
  <c r="AD411" i="2"/>
  <c r="AC411" i="2"/>
  <c r="AD415" i="2"/>
  <c r="AC415" i="2"/>
  <c r="AD419" i="2"/>
  <c r="AC419" i="2"/>
  <c r="AD423" i="2"/>
  <c r="AC423" i="2"/>
  <c r="AD427" i="2"/>
  <c r="AC427" i="2"/>
  <c r="AD431" i="2"/>
  <c r="AC431" i="2"/>
  <c r="AD435" i="2"/>
  <c r="AC435" i="2"/>
  <c r="AD439" i="2"/>
  <c r="AC439" i="2"/>
  <c r="AD443" i="2"/>
  <c r="AC443" i="2"/>
  <c r="AD447" i="2"/>
  <c r="AC447" i="2"/>
  <c r="AD451" i="2"/>
  <c r="AC451" i="2"/>
  <c r="AD455" i="2"/>
  <c r="AC455" i="2"/>
  <c r="AD459" i="2"/>
  <c r="AC459" i="2"/>
  <c r="AD463" i="2"/>
  <c r="AC463" i="2"/>
  <c r="AD467" i="2"/>
  <c r="AC467" i="2"/>
  <c r="AD471" i="2"/>
  <c r="AC471" i="2"/>
  <c r="AD475" i="2"/>
  <c r="AC475" i="2"/>
  <c r="AD479" i="2"/>
  <c r="AC479" i="2"/>
  <c r="AD483" i="2"/>
  <c r="AC483" i="2"/>
  <c r="AD487" i="2"/>
  <c r="AC487" i="2"/>
  <c r="AD491" i="2"/>
  <c r="AC491" i="2"/>
  <c r="AD495" i="2"/>
  <c r="AC495" i="2"/>
  <c r="AD499" i="2"/>
  <c r="AC499" i="2"/>
  <c r="AD503" i="2"/>
  <c r="AC503" i="2"/>
  <c r="AD507" i="2"/>
  <c r="AC507" i="2"/>
  <c r="AD511" i="2"/>
  <c r="AC511" i="2"/>
  <c r="AD515" i="2"/>
  <c r="AC515" i="2"/>
  <c r="AD519" i="2"/>
  <c r="AC519" i="2"/>
  <c r="AD523" i="2"/>
  <c r="AC523" i="2"/>
  <c r="AD527" i="2"/>
  <c r="AC527" i="2"/>
  <c r="AD531" i="2"/>
  <c r="AC531" i="2"/>
  <c r="AD535" i="2"/>
  <c r="AC535" i="2"/>
  <c r="AD539" i="2"/>
  <c r="AC539" i="2"/>
  <c r="AD543" i="2"/>
  <c r="AC543" i="2"/>
  <c r="AD547" i="2"/>
  <c r="AC547" i="2"/>
  <c r="AD551" i="2"/>
  <c r="AC551" i="2"/>
  <c r="AD555" i="2"/>
  <c r="AC555" i="2"/>
  <c r="AD559" i="2"/>
  <c r="AC559" i="2"/>
  <c r="AD563" i="2"/>
  <c r="AC563" i="2"/>
  <c r="AD567" i="2"/>
  <c r="AC567" i="2"/>
  <c r="AD571" i="2"/>
  <c r="AC571" i="2"/>
  <c r="AD575" i="2"/>
  <c r="AC575" i="2"/>
  <c r="AD579" i="2"/>
  <c r="AC579" i="2"/>
  <c r="AD583" i="2"/>
  <c r="AC583" i="2"/>
  <c r="AD587" i="2"/>
  <c r="AC587" i="2"/>
  <c r="AD591" i="2"/>
  <c r="AC591" i="2"/>
  <c r="AD595" i="2"/>
  <c r="AC595" i="2"/>
  <c r="AD599" i="2"/>
  <c r="AC599" i="2"/>
  <c r="AD603" i="2"/>
  <c r="AC603" i="2"/>
  <c r="AD607" i="2"/>
  <c r="AC607" i="2"/>
  <c r="AD611" i="2"/>
  <c r="AC611" i="2"/>
  <c r="AD615" i="2"/>
  <c r="AC615" i="2"/>
  <c r="AD619" i="2"/>
  <c r="AC619" i="2"/>
  <c r="AD623" i="2"/>
  <c r="AC623" i="2"/>
  <c r="AD627" i="2"/>
  <c r="AC627" i="2"/>
  <c r="AD631" i="2"/>
  <c r="AC631" i="2"/>
  <c r="AD635" i="2"/>
  <c r="AC635" i="2"/>
  <c r="AD639" i="2"/>
  <c r="AC639" i="2"/>
  <c r="AD643" i="2"/>
  <c r="AC643" i="2"/>
  <c r="AD647" i="2"/>
  <c r="AC647" i="2"/>
  <c r="AD651" i="2"/>
  <c r="AC651" i="2"/>
  <c r="AD655" i="2"/>
  <c r="AC655" i="2"/>
  <c r="AD659" i="2"/>
  <c r="AC659" i="2"/>
  <c r="AD663" i="2"/>
  <c r="AC663" i="2"/>
  <c r="AD667" i="2"/>
  <c r="AC667" i="2"/>
  <c r="AD671" i="2"/>
  <c r="AC671" i="2"/>
  <c r="AD675" i="2"/>
  <c r="AC675" i="2"/>
  <c r="AD679" i="2"/>
  <c r="AC679" i="2"/>
  <c r="AD683" i="2"/>
  <c r="AC683" i="2"/>
  <c r="AD687" i="2"/>
  <c r="AC687" i="2"/>
  <c r="AD691" i="2"/>
  <c r="AC691" i="2"/>
  <c r="AD695" i="2"/>
  <c r="AC695" i="2"/>
  <c r="AD699" i="2"/>
  <c r="AC699" i="2"/>
  <c r="AD703" i="2"/>
  <c r="AC703" i="2"/>
  <c r="AD707" i="2"/>
  <c r="AC707" i="2"/>
  <c r="AD711" i="2"/>
  <c r="AC711" i="2"/>
  <c r="AD715" i="2"/>
  <c r="AC715" i="2"/>
  <c r="AD719" i="2"/>
  <c r="AC719" i="2"/>
  <c r="AD723" i="2"/>
  <c r="AC723" i="2"/>
  <c r="AD727" i="2"/>
  <c r="AC727" i="2"/>
  <c r="AD731" i="2"/>
  <c r="AC731" i="2"/>
  <c r="AD735" i="2"/>
  <c r="AC735" i="2"/>
  <c r="AD739" i="2"/>
  <c r="AC739" i="2"/>
  <c r="AD743" i="2"/>
  <c r="AC743" i="2"/>
  <c r="AD747" i="2"/>
  <c r="AC747" i="2"/>
  <c r="AD751" i="2"/>
  <c r="AC751" i="2"/>
  <c r="AD755" i="2"/>
  <c r="AC755" i="2"/>
  <c r="AD759" i="2"/>
  <c r="AC759" i="2"/>
  <c r="AD763" i="2"/>
  <c r="AC763" i="2"/>
  <c r="AD767" i="2"/>
  <c r="AC767" i="2"/>
  <c r="AD771" i="2"/>
  <c r="AC771" i="2"/>
  <c r="AD775" i="2"/>
  <c r="AC775" i="2"/>
  <c r="AD779" i="2"/>
  <c r="AC779" i="2"/>
  <c r="AD783" i="2"/>
  <c r="AC783" i="2"/>
  <c r="AD787" i="2"/>
  <c r="AC787" i="2"/>
  <c r="AD791" i="2"/>
  <c r="AC791" i="2"/>
  <c r="AD795" i="2"/>
  <c r="AC795" i="2"/>
  <c r="AD799" i="2"/>
  <c r="AC799" i="2"/>
  <c r="AD803" i="2"/>
  <c r="AC803" i="2"/>
  <c r="AD807" i="2"/>
  <c r="AC807" i="2"/>
  <c r="AD811" i="2"/>
  <c r="AC811" i="2"/>
  <c r="AD815" i="2"/>
  <c r="AC815" i="2"/>
  <c r="AD819" i="2"/>
  <c r="AC819" i="2"/>
  <c r="AD823" i="2"/>
  <c r="AC823" i="2"/>
  <c r="AD827" i="2"/>
  <c r="AC827" i="2"/>
  <c r="AD831" i="2"/>
  <c r="AC831" i="2"/>
  <c r="AD835" i="2"/>
  <c r="AC835" i="2"/>
  <c r="AD839" i="2"/>
  <c r="AC839" i="2"/>
  <c r="AD843" i="2"/>
  <c r="AC843" i="2"/>
  <c r="AD847" i="2"/>
  <c r="AC847" i="2"/>
  <c r="AD851" i="2"/>
  <c r="AC851" i="2"/>
  <c r="AD855" i="2"/>
  <c r="AC855" i="2"/>
  <c r="AD859" i="2"/>
  <c r="AC859" i="2"/>
  <c r="AD863" i="2"/>
  <c r="AC863" i="2"/>
  <c r="AD867" i="2"/>
  <c r="AC867" i="2"/>
  <c r="AD871" i="2"/>
  <c r="AC871" i="2"/>
  <c r="AD875" i="2"/>
  <c r="AC875" i="2"/>
  <c r="AD879" i="2"/>
  <c r="AC879" i="2"/>
  <c r="AD883" i="2"/>
  <c r="AC883" i="2"/>
  <c r="AD887" i="2"/>
  <c r="AC887" i="2"/>
  <c r="AD891" i="2"/>
  <c r="AC891" i="2"/>
  <c r="AD895" i="2"/>
  <c r="AC895" i="2"/>
  <c r="AD899" i="2"/>
  <c r="AC899" i="2"/>
  <c r="AD903" i="2"/>
  <c r="AC903" i="2"/>
  <c r="AD907" i="2"/>
  <c r="AC907" i="2"/>
  <c r="AD911" i="2"/>
  <c r="AC911" i="2"/>
  <c r="AD915" i="2"/>
  <c r="AC915" i="2"/>
  <c r="AD919" i="2"/>
  <c r="AC919" i="2"/>
  <c r="AD923" i="2"/>
  <c r="AC923" i="2"/>
  <c r="AD927" i="2"/>
  <c r="AC927" i="2"/>
  <c r="AD931" i="2"/>
  <c r="AC931" i="2"/>
  <c r="AD935" i="2"/>
  <c r="AC935" i="2"/>
  <c r="AD939" i="2"/>
  <c r="AC939" i="2"/>
  <c r="AD943" i="2"/>
  <c r="AC943" i="2"/>
  <c r="AD947" i="2"/>
  <c r="AC947" i="2"/>
  <c r="AD951" i="2"/>
  <c r="AC951" i="2"/>
  <c r="AD955" i="2"/>
  <c r="AC955" i="2"/>
  <c r="AD959" i="2"/>
  <c r="AC959" i="2"/>
  <c r="AD963" i="2"/>
  <c r="AC963" i="2"/>
  <c r="AD967" i="2"/>
  <c r="AC967" i="2"/>
  <c r="AD971" i="2"/>
  <c r="AC971" i="2"/>
  <c r="AD975" i="2"/>
  <c r="AC975" i="2"/>
  <c r="AD979" i="2"/>
  <c r="AC979" i="2"/>
  <c r="AD983" i="2"/>
  <c r="AC983" i="2"/>
  <c r="AD987" i="2"/>
  <c r="AC987" i="2"/>
  <c r="AD991" i="2"/>
  <c r="AC991" i="2"/>
  <c r="AD995" i="2"/>
  <c r="AC995" i="2"/>
  <c r="AD999" i="2"/>
  <c r="AC999" i="2"/>
  <c r="AD1003" i="2"/>
  <c r="AC1003" i="2"/>
  <c r="AD1007" i="2"/>
  <c r="AC1007" i="2"/>
  <c r="AD1011" i="2"/>
  <c r="AC1011" i="2"/>
  <c r="AD1015" i="2"/>
  <c r="AC1015" i="2"/>
  <c r="AD1019" i="2"/>
  <c r="AC1019" i="2"/>
  <c r="AD1023" i="2"/>
  <c r="AC1023" i="2"/>
  <c r="AD1027" i="2"/>
  <c r="AC1027" i="2"/>
  <c r="AD1031" i="2"/>
  <c r="AC1031" i="2"/>
  <c r="AD1035" i="2"/>
  <c r="AC1035" i="2"/>
  <c r="AD1039" i="2"/>
  <c r="AC1039" i="2"/>
  <c r="AD1043" i="2"/>
  <c r="AC1043" i="2"/>
  <c r="AD1047" i="2"/>
  <c r="AC1047" i="2"/>
  <c r="AD1051" i="2"/>
  <c r="AC1051" i="2"/>
  <c r="AD1055" i="2"/>
  <c r="AC1055" i="2"/>
  <c r="AD1059" i="2"/>
  <c r="AC1059" i="2"/>
  <c r="AD1063" i="2"/>
  <c r="AC1063" i="2"/>
  <c r="AD1067" i="2"/>
  <c r="AC1067" i="2"/>
  <c r="AD1071" i="2"/>
  <c r="AC1071" i="2"/>
  <c r="AD1075" i="2"/>
  <c r="AC1075" i="2"/>
  <c r="AD1079" i="2"/>
  <c r="AC1079" i="2"/>
  <c r="AD1083" i="2"/>
  <c r="AC1083" i="2"/>
  <c r="AD1087" i="2"/>
  <c r="AC1087" i="2"/>
  <c r="AD1091" i="2"/>
  <c r="AC1091" i="2"/>
  <c r="AD1095" i="2"/>
  <c r="AC1095" i="2"/>
  <c r="AD1099" i="2"/>
  <c r="AC1099" i="2"/>
  <c r="AD1103" i="2"/>
  <c r="AC1103" i="2"/>
  <c r="AD1107" i="2"/>
  <c r="AC1107" i="2"/>
  <c r="AD1111" i="2"/>
  <c r="AC1111" i="2"/>
  <c r="AD1115" i="2"/>
  <c r="AC1115" i="2"/>
  <c r="AD1119" i="2"/>
  <c r="AC1119" i="2"/>
  <c r="AD1123" i="2"/>
  <c r="AC1123" i="2"/>
  <c r="AD1127" i="2"/>
  <c r="AC1127" i="2"/>
  <c r="AD1131" i="2"/>
  <c r="AC1131" i="2"/>
  <c r="AD1135" i="2"/>
  <c r="AC1135" i="2"/>
  <c r="AD1139" i="2"/>
  <c r="AC1139" i="2"/>
  <c r="AD1143" i="2"/>
  <c r="AC1143" i="2"/>
  <c r="AD1147" i="2"/>
  <c r="AC1147" i="2"/>
  <c r="AD1151" i="2"/>
  <c r="AC1151" i="2"/>
  <c r="AD1155" i="2"/>
  <c r="AC1155" i="2"/>
  <c r="AD1159" i="2"/>
  <c r="AC1159" i="2"/>
  <c r="AD1163" i="2"/>
  <c r="AC1163" i="2"/>
  <c r="AD1167" i="2"/>
  <c r="AC1167" i="2"/>
  <c r="AD1171" i="2"/>
  <c r="AC1171" i="2"/>
  <c r="AD1175" i="2"/>
  <c r="AC1175" i="2"/>
  <c r="AD1179" i="2"/>
  <c r="AC1179" i="2"/>
  <c r="AD1183" i="2"/>
  <c r="AC1183" i="2"/>
  <c r="AD1187" i="2"/>
  <c r="AC1187" i="2"/>
  <c r="AD1191" i="2"/>
  <c r="AC1191" i="2"/>
  <c r="AD1195" i="2"/>
  <c r="AC1195" i="2"/>
  <c r="AD1199" i="2"/>
  <c r="AC1199" i="2"/>
  <c r="AD1203" i="2"/>
  <c r="AC1203" i="2"/>
  <c r="AD1207" i="2"/>
  <c r="AC1207" i="2"/>
  <c r="AD1211" i="2"/>
  <c r="AC1211" i="2"/>
  <c r="AD1215" i="2"/>
  <c r="AC1215" i="2"/>
  <c r="AD1219" i="2"/>
  <c r="AC1219" i="2"/>
  <c r="AD1223" i="2"/>
  <c r="AC1223" i="2"/>
  <c r="AD1227" i="2"/>
  <c r="AC1227" i="2"/>
  <c r="AD1231" i="2"/>
  <c r="AC1231" i="2"/>
  <c r="AD1235" i="2"/>
  <c r="AC1235" i="2"/>
  <c r="AD1239" i="2"/>
  <c r="AC1239" i="2"/>
  <c r="AD1243" i="2"/>
  <c r="AC1243" i="2"/>
  <c r="AD1247" i="2"/>
  <c r="AC1247" i="2"/>
  <c r="AD1251" i="2"/>
  <c r="AC1251" i="2"/>
  <c r="AD1255" i="2"/>
  <c r="AC1255" i="2"/>
  <c r="AD1259" i="2"/>
  <c r="AC1259" i="2"/>
  <c r="AD1263" i="2"/>
  <c r="AC1263" i="2"/>
  <c r="AD1267" i="2"/>
  <c r="AC1267" i="2"/>
  <c r="AD1271" i="2"/>
  <c r="AC1271" i="2"/>
  <c r="AD1275" i="2"/>
  <c r="AC1275" i="2"/>
  <c r="AD1279" i="2"/>
  <c r="AC1279" i="2"/>
  <c r="AD1283" i="2"/>
  <c r="AC1283" i="2"/>
  <c r="AD1287" i="2"/>
  <c r="AC1287" i="2"/>
  <c r="AD1291" i="2"/>
  <c r="AC1291" i="2"/>
  <c r="AD1295" i="2"/>
  <c r="AC1295" i="2"/>
  <c r="AD1299" i="2"/>
  <c r="AC1299" i="2"/>
  <c r="AD1303" i="2"/>
  <c r="AC1303" i="2"/>
  <c r="AD1307" i="2"/>
  <c r="AC1307" i="2"/>
  <c r="AD1311" i="2"/>
  <c r="AC1311" i="2"/>
  <c r="AD1315" i="2"/>
  <c r="AC1315" i="2"/>
  <c r="AD1319" i="2"/>
  <c r="AC1319" i="2"/>
  <c r="AD1323" i="2"/>
  <c r="AC1323" i="2"/>
  <c r="AD1327" i="2"/>
  <c r="AC1327" i="2"/>
  <c r="AD1331" i="2"/>
  <c r="AC1331" i="2"/>
  <c r="AD1335" i="2"/>
  <c r="AC1335" i="2"/>
  <c r="AD1339" i="2"/>
  <c r="AC1339" i="2"/>
  <c r="AD1343" i="2"/>
  <c r="AC1343" i="2"/>
  <c r="AD1347" i="2"/>
  <c r="AC1347" i="2"/>
  <c r="AD1351" i="2"/>
  <c r="AC1351" i="2"/>
  <c r="AD1355" i="2"/>
  <c r="AC1355" i="2"/>
  <c r="AD1359" i="2"/>
  <c r="AC1359" i="2"/>
  <c r="AD1363" i="2"/>
  <c r="AC1363" i="2"/>
  <c r="AD1367" i="2"/>
  <c r="AC1367" i="2"/>
  <c r="AD1371" i="2"/>
  <c r="AC1371" i="2"/>
  <c r="AD1375" i="2"/>
  <c r="AC1375" i="2"/>
  <c r="AD1379" i="2"/>
  <c r="AC1379" i="2"/>
  <c r="AD1383" i="2"/>
  <c r="AC1383" i="2"/>
  <c r="AD1387" i="2"/>
  <c r="AC1387" i="2"/>
  <c r="AD1391" i="2"/>
  <c r="AC1391" i="2"/>
  <c r="AD1395" i="2"/>
  <c r="AC1395" i="2"/>
  <c r="AD1399" i="2"/>
  <c r="AC1399" i="2"/>
  <c r="AD1403" i="2"/>
  <c r="AC1403" i="2"/>
  <c r="AD1407" i="2"/>
  <c r="AC1407" i="2"/>
  <c r="AD1411" i="2"/>
  <c r="AC1411" i="2"/>
  <c r="AD1415" i="2"/>
  <c r="AC1415" i="2"/>
  <c r="AD1419" i="2"/>
  <c r="AC1419" i="2"/>
  <c r="AD1423" i="2"/>
  <c r="AC1423" i="2"/>
  <c r="AD1427" i="2"/>
  <c r="AC1427" i="2"/>
  <c r="AD1431" i="2"/>
  <c r="AC1431" i="2"/>
  <c r="AD1435" i="2"/>
  <c r="AC1435" i="2"/>
  <c r="AD1439" i="2"/>
  <c r="AC1439" i="2"/>
  <c r="AD1443" i="2"/>
  <c r="AC1443" i="2"/>
  <c r="AD1447" i="2"/>
  <c r="AC1447" i="2"/>
  <c r="AD1451" i="2"/>
  <c r="AC1451" i="2"/>
  <c r="AD1455" i="2"/>
  <c r="AC1455" i="2"/>
  <c r="AD1459" i="2"/>
  <c r="AC1459" i="2"/>
  <c r="AD1463" i="2"/>
  <c r="AC1463" i="2"/>
  <c r="AD1467" i="2"/>
  <c r="AC1467" i="2"/>
  <c r="AD1471" i="2"/>
  <c r="AC1471" i="2"/>
  <c r="AD1475" i="2"/>
  <c r="AC1475" i="2"/>
  <c r="AD1479" i="2"/>
  <c r="AC1479" i="2"/>
  <c r="AD1483" i="2"/>
  <c r="AC1483" i="2"/>
  <c r="AD1487" i="2"/>
  <c r="AC1487" i="2"/>
  <c r="AD1491" i="2"/>
  <c r="AC1491" i="2"/>
  <c r="AD1495" i="2"/>
  <c r="AC1495" i="2"/>
  <c r="AD1499" i="2"/>
  <c r="AC1499" i="2"/>
  <c r="AD1503" i="2"/>
  <c r="AC1503" i="2"/>
  <c r="AD1507" i="2"/>
  <c r="AC1507" i="2"/>
  <c r="AD1511" i="2"/>
  <c r="AC1511" i="2"/>
  <c r="AD1515" i="2"/>
  <c r="AC1515" i="2"/>
  <c r="AD1519" i="2"/>
  <c r="AC1519" i="2"/>
  <c r="AD1523" i="2"/>
  <c r="AC1523" i="2"/>
  <c r="AD1527" i="2"/>
  <c r="AC1527" i="2"/>
  <c r="AD1531" i="2"/>
  <c r="AC1531" i="2"/>
  <c r="AD1535" i="2"/>
  <c r="AC1535" i="2"/>
  <c r="AD1539" i="2"/>
  <c r="AC1539" i="2"/>
  <c r="AD1543" i="2"/>
  <c r="AC1543" i="2"/>
  <c r="AD1547" i="2"/>
  <c r="AC1547" i="2"/>
  <c r="AD1551" i="2"/>
  <c r="AC1551" i="2"/>
  <c r="AD1555" i="2"/>
  <c r="AC1555" i="2"/>
  <c r="AD1559" i="2"/>
  <c r="AC1559" i="2"/>
  <c r="AD1563" i="2"/>
  <c r="AC1563" i="2"/>
  <c r="AD1567" i="2"/>
  <c r="AC1567" i="2"/>
  <c r="AD1571" i="2"/>
  <c r="AC1571" i="2"/>
  <c r="AD1575" i="2"/>
  <c r="AC1575" i="2"/>
  <c r="AD1579" i="2"/>
  <c r="AC1579" i="2"/>
  <c r="AD1583" i="2"/>
  <c r="AC1583" i="2"/>
  <c r="AD1587" i="2"/>
  <c r="AC1587" i="2"/>
  <c r="AD1591" i="2"/>
  <c r="AC1591" i="2"/>
  <c r="AD1595" i="2"/>
  <c r="AC1595" i="2"/>
  <c r="AD1599" i="2"/>
  <c r="AC1599" i="2"/>
  <c r="AD1603" i="2"/>
  <c r="AC1603" i="2"/>
  <c r="AD1607" i="2"/>
  <c r="AC1607" i="2"/>
  <c r="AD1611" i="2"/>
  <c r="AC1611" i="2"/>
  <c r="AD1615" i="2"/>
  <c r="AC1615" i="2"/>
  <c r="AD1619" i="2"/>
  <c r="AC1619" i="2"/>
  <c r="AD1623" i="2"/>
  <c r="AC1623" i="2"/>
  <c r="AD1627" i="2"/>
  <c r="AC1627" i="2"/>
  <c r="AD1631" i="2"/>
  <c r="AC1631" i="2"/>
  <c r="AD1635" i="2"/>
  <c r="AC1635" i="2"/>
  <c r="AD1639" i="2"/>
  <c r="AC1639" i="2"/>
  <c r="AD1643" i="2"/>
  <c r="AC1643" i="2"/>
  <c r="AD1647" i="2"/>
  <c r="AC1647" i="2"/>
  <c r="AD1651" i="2"/>
  <c r="AC1651" i="2"/>
  <c r="AD1655" i="2"/>
  <c r="AC1655" i="2"/>
  <c r="AD1659" i="2"/>
  <c r="AC1659" i="2"/>
  <c r="AD1663" i="2"/>
  <c r="AC1663" i="2"/>
  <c r="AD1667" i="2"/>
  <c r="AC1667" i="2"/>
  <c r="AD1671" i="2"/>
  <c r="AC1671" i="2"/>
  <c r="AD1675" i="2"/>
  <c r="AC1675" i="2"/>
  <c r="AD1679" i="2"/>
  <c r="AC1679" i="2"/>
  <c r="AD1683" i="2"/>
  <c r="AC1683" i="2"/>
  <c r="AD1687" i="2"/>
  <c r="AC1687" i="2"/>
  <c r="AD1691" i="2"/>
  <c r="AC1691" i="2"/>
  <c r="AD1695" i="2"/>
  <c r="AC1695" i="2"/>
  <c r="AD1699" i="2"/>
  <c r="AC1699" i="2"/>
  <c r="AD1703" i="2"/>
  <c r="AC1703" i="2"/>
  <c r="AD1707" i="2"/>
  <c r="AC1707" i="2"/>
  <c r="AD1711" i="2"/>
  <c r="AC1711" i="2"/>
  <c r="AD1715" i="2"/>
  <c r="AC1715" i="2"/>
  <c r="AD1719" i="2"/>
  <c r="AC1719" i="2"/>
  <c r="AD1723" i="2"/>
  <c r="AC1723" i="2"/>
  <c r="AD1727" i="2"/>
  <c r="AC1727" i="2"/>
  <c r="AD1731" i="2"/>
  <c r="AC1731" i="2"/>
  <c r="AD1735" i="2"/>
  <c r="AC1735" i="2"/>
  <c r="AD1739" i="2"/>
  <c r="AC1739" i="2"/>
  <c r="AD1743" i="2"/>
  <c r="AC1743" i="2"/>
  <c r="AD1747" i="2"/>
  <c r="AC1747" i="2"/>
  <c r="AD1751" i="2"/>
  <c r="AC1751" i="2"/>
  <c r="AD1755" i="2"/>
  <c r="AC1755" i="2"/>
  <c r="AD1759" i="2"/>
  <c r="AC1759" i="2"/>
  <c r="AD1763" i="2"/>
  <c r="AC1763" i="2"/>
  <c r="AD1767" i="2"/>
  <c r="AC1767" i="2"/>
  <c r="AD1771" i="2"/>
  <c r="AC1771" i="2"/>
  <c r="AD1775" i="2"/>
  <c r="AC1775" i="2"/>
  <c r="AD1779" i="2"/>
  <c r="AC1779" i="2"/>
  <c r="AD1783" i="2"/>
  <c r="AC1783" i="2"/>
  <c r="AC1787" i="2"/>
  <c r="AD1787" i="2"/>
  <c r="AC1791" i="2"/>
  <c r="AD1791" i="2"/>
  <c r="AC1795" i="2"/>
  <c r="AD1795" i="2"/>
  <c r="AC1799" i="2"/>
  <c r="AD1799" i="2"/>
  <c r="AC1803" i="2"/>
  <c r="AD1803" i="2"/>
  <c r="AC1807" i="2"/>
  <c r="AD1807" i="2"/>
  <c r="AC1811" i="2"/>
  <c r="AD1811" i="2"/>
  <c r="AC1815" i="2"/>
  <c r="AD1815" i="2"/>
  <c r="AC1819" i="2"/>
  <c r="AD1819" i="2"/>
  <c r="AC1823" i="2"/>
  <c r="AD1823" i="2"/>
  <c r="AC1827" i="2"/>
  <c r="AD1827" i="2"/>
  <c r="AC1831" i="2"/>
  <c r="AD1831" i="2"/>
  <c r="AC1835" i="2"/>
  <c r="AD1835" i="2"/>
  <c r="AC1839" i="2"/>
  <c r="AD1839" i="2"/>
  <c r="AC1843" i="2"/>
  <c r="AD1843" i="2"/>
  <c r="AC1847" i="2"/>
  <c r="AD1847" i="2"/>
  <c r="AC1851" i="2"/>
  <c r="AD1851" i="2"/>
  <c r="AC1855" i="2"/>
  <c r="AD1855" i="2"/>
  <c r="AC1859" i="2"/>
  <c r="AD1859" i="2"/>
  <c r="AC1863" i="2"/>
  <c r="AD1863" i="2"/>
  <c r="AC1867" i="2"/>
  <c r="AD1867" i="2"/>
  <c r="AC1871" i="2"/>
  <c r="AD1871" i="2"/>
  <c r="AC1875" i="2"/>
  <c r="AD1875" i="2"/>
  <c r="AC1879" i="2"/>
  <c r="AD1879" i="2"/>
  <c r="AC1883" i="2"/>
  <c r="AD1883" i="2"/>
  <c r="AC1887" i="2"/>
  <c r="AD1887" i="2"/>
  <c r="AC1891" i="2"/>
  <c r="AD1891" i="2"/>
  <c r="AC1895" i="2"/>
  <c r="AD1895" i="2"/>
  <c r="AC1899" i="2"/>
  <c r="AD1899" i="2"/>
  <c r="AC1903" i="2"/>
  <c r="AD1903" i="2"/>
  <c r="AC1907" i="2"/>
  <c r="AD1907" i="2"/>
  <c r="AC1911" i="2"/>
  <c r="AD1911" i="2"/>
  <c r="AC1915" i="2"/>
  <c r="AD1915" i="2"/>
  <c r="AC1919" i="2"/>
  <c r="AD1919" i="2"/>
  <c r="AC1923" i="2"/>
  <c r="AD1923" i="2"/>
  <c r="AC1927" i="2"/>
  <c r="AD1927" i="2"/>
  <c r="AC1931" i="2"/>
  <c r="AD1931" i="2"/>
  <c r="AC1935" i="2"/>
  <c r="AD1935" i="2"/>
  <c r="AC1939" i="2"/>
  <c r="AD1939" i="2"/>
  <c r="AC1943" i="2"/>
  <c r="AD1943" i="2"/>
  <c r="AC1947" i="2"/>
  <c r="AD1947" i="2"/>
  <c r="AC1951" i="2"/>
  <c r="AD1951" i="2"/>
  <c r="AC1955" i="2"/>
  <c r="AD1955" i="2"/>
  <c r="AC1959" i="2"/>
  <c r="AD1959" i="2"/>
  <c r="AC1963" i="2"/>
  <c r="AD1963" i="2"/>
  <c r="AC1967" i="2"/>
  <c r="AD1967" i="2"/>
  <c r="AC1971" i="2"/>
  <c r="AD1971" i="2"/>
  <c r="AC1975" i="2"/>
  <c r="AD1975" i="2"/>
  <c r="AC1979" i="2"/>
  <c r="AD1979" i="2"/>
  <c r="AC1983" i="2"/>
  <c r="AD1983" i="2"/>
  <c r="AC1987" i="2"/>
  <c r="AD1987" i="2"/>
  <c r="AC1991" i="2"/>
  <c r="AD1991" i="2"/>
  <c r="AC1995" i="2"/>
  <c r="AD1995" i="2"/>
  <c r="AC1999" i="2"/>
  <c r="AD1999" i="2"/>
  <c r="AC2003" i="2"/>
  <c r="AD2003" i="2"/>
  <c r="AC2007" i="2"/>
  <c r="AD2007" i="2"/>
  <c r="AC2011" i="2"/>
  <c r="AD2011" i="2"/>
  <c r="AC2015" i="2"/>
  <c r="AD2015" i="2"/>
  <c r="AC2019" i="2"/>
  <c r="AD2019" i="2"/>
  <c r="AC2023" i="2"/>
  <c r="AD2023" i="2"/>
  <c r="AC2027" i="2"/>
  <c r="AD2027" i="2"/>
  <c r="AC2031" i="2"/>
  <c r="AD2031" i="2"/>
  <c r="AC2035" i="2"/>
  <c r="AD2035" i="2"/>
  <c r="AC2039" i="2"/>
  <c r="AD2039" i="2"/>
  <c r="AD2043" i="2"/>
  <c r="AC2043" i="2"/>
  <c r="AD2047" i="2"/>
  <c r="AC2047" i="2"/>
  <c r="AD2051" i="2"/>
  <c r="AC2051" i="2"/>
  <c r="AD2055" i="2"/>
  <c r="AC2055" i="2"/>
  <c r="AD2059" i="2"/>
  <c r="AC2059" i="2"/>
  <c r="AD2063" i="2"/>
  <c r="AC2063" i="2"/>
  <c r="AD2067" i="2"/>
  <c r="AC2067" i="2"/>
  <c r="AD2071" i="2"/>
  <c r="AC2071" i="2"/>
  <c r="AD2075" i="2"/>
  <c r="AC2075" i="2"/>
  <c r="AD2079" i="2"/>
  <c r="AC2079" i="2"/>
  <c r="AD2083" i="2"/>
  <c r="AC2083" i="2"/>
  <c r="AD2087" i="2"/>
  <c r="AC2087" i="2"/>
  <c r="AD2091" i="2"/>
  <c r="AC2091" i="2"/>
  <c r="AD2095" i="2"/>
  <c r="AC2095" i="2"/>
  <c r="AD2099" i="2"/>
  <c r="AC2099" i="2"/>
  <c r="AD2103" i="2"/>
  <c r="AC2103" i="2"/>
  <c r="AD2107" i="2"/>
  <c r="AC2107" i="2"/>
  <c r="AD2111" i="2"/>
  <c r="AC2111" i="2"/>
  <c r="AD2115" i="2"/>
  <c r="AC2115" i="2"/>
  <c r="AD2119" i="2"/>
  <c r="AC2119" i="2"/>
  <c r="AD2123" i="2"/>
  <c r="AC2123" i="2"/>
  <c r="AD2127" i="2"/>
  <c r="AC2127" i="2"/>
  <c r="AD2131" i="2"/>
  <c r="AC2131" i="2"/>
  <c r="AD2135" i="2"/>
  <c r="AC2135" i="2"/>
  <c r="AD2139" i="2"/>
  <c r="AC2139" i="2"/>
  <c r="AD2143" i="2"/>
  <c r="AC2143" i="2"/>
  <c r="AD2147" i="2"/>
  <c r="AC2147" i="2"/>
  <c r="AD2151" i="2"/>
  <c r="AC2151" i="2"/>
  <c r="AD2155" i="2"/>
  <c r="AC2155" i="2"/>
  <c r="AD2159" i="2"/>
  <c r="AC2159" i="2"/>
  <c r="AD2163" i="2"/>
  <c r="AC2163" i="2"/>
  <c r="AD2167" i="2"/>
  <c r="AC2167" i="2"/>
  <c r="AD2171" i="2"/>
  <c r="AC2171" i="2"/>
  <c r="AD2175" i="2"/>
  <c r="AC2175" i="2"/>
  <c r="AD2179" i="2"/>
  <c r="AC2179" i="2"/>
  <c r="AD2183" i="2"/>
  <c r="AC2183" i="2"/>
  <c r="AD2187" i="2"/>
  <c r="AC2187" i="2"/>
  <c r="AD2191" i="2"/>
  <c r="AC2191" i="2"/>
  <c r="AD2195" i="2"/>
  <c r="AC2195" i="2"/>
  <c r="AD2199" i="2"/>
  <c r="AC2199" i="2"/>
  <c r="AD2203" i="2"/>
  <c r="AC2203" i="2"/>
  <c r="AD2207" i="2"/>
  <c r="AC2207" i="2"/>
  <c r="AD2211" i="2"/>
  <c r="AC2211" i="2"/>
  <c r="AD2215" i="2"/>
  <c r="AC2215" i="2"/>
  <c r="AD2219" i="2"/>
  <c r="AC2219" i="2"/>
  <c r="AD2223" i="2"/>
  <c r="AC2223" i="2"/>
  <c r="AD2227" i="2"/>
  <c r="AC2227" i="2"/>
  <c r="AD2231" i="2"/>
  <c r="AC2231" i="2"/>
  <c r="AD2235" i="2"/>
  <c r="AC2235" i="2"/>
  <c r="AD2239" i="2"/>
  <c r="AC2239" i="2"/>
  <c r="AD2243" i="2"/>
  <c r="AC2243" i="2"/>
  <c r="AD2247" i="2"/>
  <c r="AC2247" i="2"/>
  <c r="AD2251" i="2"/>
  <c r="AC2251" i="2"/>
  <c r="AD2255" i="2"/>
  <c r="AC2255" i="2"/>
  <c r="AD2259" i="2"/>
  <c r="AC2259" i="2"/>
  <c r="AD2263" i="2"/>
  <c r="AC2263" i="2"/>
  <c r="AD2267" i="2"/>
  <c r="AC2267" i="2"/>
  <c r="AD2271" i="2"/>
  <c r="AC2271" i="2"/>
  <c r="AD2275" i="2"/>
  <c r="AC2275" i="2"/>
  <c r="AD2279" i="2"/>
  <c r="AC2279" i="2"/>
  <c r="AD2283" i="2"/>
  <c r="AC2283" i="2"/>
  <c r="AD2287" i="2"/>
  <c r="AC2287" i="2"/>
  <c r="AD2291" i="2"/>
  <c r="AC2291" i="2"/>
  <c r="AD2295" i="2"/>
  <c r="AC2295" i="2"/>
  <c r="AD2299" i="2"/>
  <c r="AC2299" i="2"/>
  <c r="AD2303" i="2"/>
  <c r="AC2303" i="2"/>
  <c r="AD2307" i="2"/>
  <c r="AC2307" i="2"/>
  <c r="AD2311" i="2"/>
  <c r="AC2311" i="2"/>
  <c r="AD2315" i="2"/>
  <c r="AC2315" i="2"/>
  <c r="AD2319" i="2"/>
  <c r="AC2319" i="2"/>
  <c r="AD2323" i="2"/>
  <c r="AC2323" i="2"/>
  <c r="AD2327" i="2"/>
  <c r="AC2327" i="2"/>
  <c r="AD2331" i="2"/>
  <c r="AC2331" i="2"/>
  <c r="AD2335" i="2"/>
  <c r="AC2335" i="2"/>
  <c r="AD2339" i="2"/>
  <c r="AC2339" i="2"/>
  <c r="AD2343" i="2"/>
  <c r="AC2343" i="2"/>
  <c r="AD2347" i="2"/>
  <c r="AC2347" i="2"/>
  <c r="AD2351" i="2"/>
  <c r="AC2351" i="2"/>
  <c r="AD2355" i="2"/>
  <c r="AC2355" i="2"/>
  <c r="AD2359" i="2"/>
  <c r="AC2359" i="2"/>
  <c r="AD2363" i="2"/>
  <c r="AC2363" i="2"/>
  <c r="AD2367" i="2"/>
  <c r="AC2367" i="2"/>
  <c r="AD2371" i="2"/>
  <c r="AC2371" i="2"/>
  <c r="AD2375" i="2"/>
  <c r="AC2375" i="2"/>
  <c r="AD2379" i="2"/>
  <c r="AC2379" i="2"/>
  <c r="AD2383" i="2"/>
  <c r="AC2383" i="2"/>
  <c r="AD2387" i="2"/>
  <c r="AC2387" i="2"/>
  <c r="AD2391" i="2"/>
  <c r="AC2391" i="2"/>
  <c r="AD2395" i="2"/>
  <c r="AC2395" i="2"/>
  <c r="AD2399" i="2"/>
  <c r="AC2399" i="2"/>
  <c r="AD2403" i="2"/>
  <c r="AC2403" i="2"/>
  <c r="AD2407" i="2"/>
  <c r="AC2407" i="2"/>
  <c r="AD2411" i="2"/>
  <c r="AC2411" i="2"/>
  <c r="AD2415" i="2"/>
  <c r="AC2415" i="2"/>
  <c r="AD2419" i="2"/>
  <c r="AC2419" i="2"/>
  <c r="AD2423" i="2"/>
  <c r="AC2423" i="2"/>
  <c r="AD2427" i="2"/>
  <c r="AC2427" i="2"/>
  <c r="AD2431" i="2"/>
  <c r="AC2431" i="2"/>
  <c r="AD2435" i="2"/>
  <c r="AC2435" i="2"/>
  <c r="AD2439" i="2"/>
  <c r="AC2439" i="2"/>
  <c r="AD2443" i="2"/>
  <c r="AC2443" i="2"/>
  <c r="AD2447" i="2"/>
  <c r="AC2447" i="2"/>
  <c r="AD2451" i="2"/>
  <c r="AC2451" i="2"/>
  <c r="AD2455" i="2"/>
  <c r="AC2455" i="2"/>
  <c r="AD2459" i="2"/>
  <c r="AC2459" i="2"/>
  <c r="AD2463" i="2"/>
  <c r="AC2463" i="2"/>
  <c r="AD2467" i="2"/>
  <c r="AC2467" i="2"/>
  <c r="AD2471" i="2"/>
  <c r="AC2471" i="2"/>
  <c r="AD2475" i="2"/>
  <c r="AC2475" i="2"/>
  <c r="AD2479" i="2"/>
  <c r="AC2479" i="2"/>
  <c r="AD2483" i="2"/>
  <c r="AC2483" i="2"/>
  <c r="AD2487" i="2"/>
  <c r="AC2487" i="2"/>
  <c r="AD2491" i="2"/>
  <c r="AC2491" i="2"/>
  <c r="AD2495" i="2"/>
  <c r="AC2495" i="2"/>
  <c r="AD2499" i="2"/>
  <c r="AC2499" i="2"/>
  <c r="AD2503" i="2"/>
  <c r="AC2503" i="2"/>
  <c r="AD2507" i="2"/>
  <c r="AC2507" i="2"/>
  <c r="AC16" i="2"/>
  <c r="AD16" i="2"/>
  <c r="AC20" i="2"/>
  <c r="AD20" i="2"/>
  <c r="AC24" i="2"/>
  <c r="AD24" i="2"/>
  <c r="AC28" i="2"/>
  <c r="AD28" i="2"/>
  <c r="AC32" i="2"/>
  <c r="AD32" i="2"/>
  <c r="AC36" i="2"/>
  <c r="AD36" i="2"/>
  <c r="AC40" i="2"/>
  <c r="AD40" i="2"/>
  <c r="AC44" i="2"/>
  <c r="AD44" i="2"/>
  <c r="AC48" i="2"/>
  <c r="AD48" i="2"/>
  <c r="AC52" i="2"/>
  <c r="AD52" i="2"/>
  <c r="AC56" i="2"/>
  <c r="AD56" i="2"/>
  <c r="AC60" i="2"/>
  <c r="AD60" i="2"/>
  <c r="AC64" i="2"/>
  <c r="AD64" i="2"/>
  <c r="AC68" i="2"/>
  <c r="AD68" i="2"/>
  <c r="AC72" i="2"/>
  <c r="AD72" i="2"/>
  <c r="AC76" i="2"/>
  <c r="AD76" i="2"/>
  <c r="AC80" i="2"/>
  <c r="AD80" i="2"/>
  <c r="AC84" i="2"/>
  <c r="AD84" i="2"/>
  <c r="AC88" i="2"/>
  <c r="AD88" i="2"/>
  <c r="AC92" i="2"/>
  <c r="AD92" i="2"/>
  <c r="AC96" i="2"/>
  <c r="AD96" i="2"/>
  <c r="AC100" i="2"/>
  <c r="AD100" i="2"/>
  <c r="AC104" i="2"/>
  <c r="AD104" i="2"/>
  <c r="AC108" i="2"/>
  <c r="AD108" i="2"/>
  <c r="AC112" i="2"/>
  <c r="AD112" i="2"/>
  <c r="AC116" i="2"/>
  <c r="AD116" i="2"/>
  <c r="AC120" i="2"/>
  <c r="AD120" i="2"/>
  <c r="AC124" i="2"/>
  <c r="AD124" i="2"/>
  <c r="AC128" i="2"/>
  <c r="AD128" i="2"/>
  <c r="AC132" i="2"/>
  <c r="AD132" i="2"/>
  <c r="AC136" i="2"/>
  <c r="AD136" i="2"/>
  <c r="AC140" i="2"/>
  <c r="AD140" i="2"/>
  <c r="AC144" i="2"/>
  <c r="AD144" i="2"/>
  <c r="AC148" i="2"/>
  <c r="AD148" i="2"/>
  <c r="AC152" i="2"/>
  <c r="AD152" i="2"/>
  <c r="AC156" i="2"/>
  <c r="AD156" i="2"/>
  <c r="AC160" i="2"/>
  <c r="AD160" i="2"/>
  <c r="AC164" i="2"/>
  <c r="AD164" i="2"/>
  <c r="AD168" i="2"/>
  <c r="AC168" i="2"/>
  <c r="AD172" i="2"/>
  <c r="AC172" i="2"/>
  <c r="AD176" i="2"/>
  <c r="AC176" i="2"/>
  <c r="AD180" i="2"/>
  <c r="AC180" i="2"/>
  <c r="AD184" i="2"/>
  <c r="AC184" i="2"/>
  <c r="AD188" i="2"/>
  <c r="AC188" i="2"/>
  <c r="AD192" i="2"/>
  <c r="AC192" i="2"/>
  <c r="AD196" i="2"/>
  <c r="AC196" i="2"/>
  <c r="AD200" i="2"/>
  <c r="AC200" i="2"/>
  <c r="AD204" i="2"/>
  <c r="AC204" i="2"/>
  <c r="AD208" i="2"/>
  <c r="AC208" i="2"/>
  <c r="AD212" i="2"/>
  <c r="AC212" i="2"/>
  <c r="AD216" i="2"/>
  <c r="AC216" i="2"/>
  <c r="AD220" i="2"/>
  <c r="AC220" i="2"/>
  <c r="AD224" i="2"/>
  <c r="AC224" i="2"/>
  <c r="AD228" i="2"/>
  <c r="AC228" i="2"/>
  <c r="AD232" i="2"/>
  <c r="AC232" i="2"/>
  <c r="AD236" i="2"/>
  <c r="AC236" i="2"/>
  <c r="AD240" i="2"/>
  <c r="AC240" i="2"/>
  <c r="AD244" i="2"/>
  <c r="AC244" i="2"/>
  <c r="AD248" i="2"/>
  <c r="AC248" i="2"/>
  <c r="AD252" i="2"/>
  <c r="AC252" i="2"/>
  <c r="AD256" i="2"/>
  <c r="AC256" i="2"/>
  <c r="AD260" i="2"/>
  <c r="AC260" i="2"/>
  <c r="AD264" i="2"/>
  <c r="AC264" i="2"/>
  <c r="AD268" i="2"/>
  <c r="AC268" i="2"/>
  <c r="AD272" i="2"/>
  <c r="AC272" i="2"/>
  <c r="AD276" i="2"/>
  <c r="AC276" i="2"/>
  <c r="AD280" i="2"/>
  <c r="AC280" i="2"/>
  <c r="AD284" i="2"/>
  <c r="AC284" i="2"/>
  <c r="AD288" i="2"/>
  <c r="AC288" i="2"/>
  <c r="AD292" i="2"/>
  <c r="AC292" i="2"/>
  <c r="AD296" i="2"/>
  <c r="AC296" i="2"/>
  <c r="AD300" i="2"/>
  <c r="AC300" i="2"/>
  <c r="AD304" i="2"/>
  <c r="AC304" i="2"/>
  <c r="AD308" i="2"/>
  <c r="AC308" i="2"/>
  <c r="AD312" i="2"/>
  <c r="AC312" i="2"/>
  <c r="AD316" i="2"/>
  <c r="AC316" i="2"/>
  <c r="AD320" i="2"/>
  <c r="AC320" i="2"/>
  <c r="AD324" i="2"/>
  <c r="AC324" i="2"/>
  <c r="AD328" i="2"/>
  <c r="AC328" i="2"/>
  <c r="AD332" i="2"/>
  <c r="AC332" i="2"/>
  <c r="AD336" i="2"/>
  <c r="AC336" i="2"/>
  <c r="AD340" i="2"/>
  <c r="AC340" i="2"/>
  <c r="AD344" i="2"/>
  <c r="AC344" i="2"/>
  <c r="AD348" i="2"/>
  <c r="AC348" i="2"/>
  <c r="AD352" i="2"/>
  <c r="AC352" i="2"/>
  <c r="AD356" i="2"/>
  <c r="AC356" i="2"/>
  <c r="AD360" i="2"/>
  <c r="AC360" i="2"/>
  <c r="AD364" i="2"/>
  <c r="AC364" i="2"/>
  <c r="AD368" i="2"/>
  <c r="AC368" i="2"/>
  <c r="AD372" i="2"/>
  <c r="AC372" i="2"/>
  <c r="AD376" i="2"/>
  <c r="AC376" i="2"/>
  <c r="AD380" i="2"/>
  <c r="AC380" i="2"/>
  <c r="AD384" i="2"/>
  <c r="AC384" i="2"/>
  <c r="AD388" i="2"/>
  <c r="AC388" i="2"/>
  <c r="AD392" i="2"/>
  <c r="AC392" i="2"/>
  <c r="AD396" i="2"/>
  <c r="AC396" i="2"/>
  <c r="AD400" i="2"/>
  <c r="AC400" i="2"/>
  <c r="AD404" i="2"/>
  <c r="AC404" i="2"/>
  <c r="AD408" i="2"/>
  <c r="AC408" i="2"/>
  <c r="AD412" i="2"/>
  <c r="AC412" i="2"/>
  <c r="AD416" i="2"/>
  <c r="AC416" i="2"/>
  <c r="AD420" i="2"/>
  <c r="AC420" i="2"/>
  <c r="AD424" i="2"/>
  <c r="AC424" i="2"/>
  <c r="AD428" i="2"/>
  <c r="AC428" i="2"/>
  <c r="AD432" i="2"/>
  <c r="AC432" i="2"/>
  <c r="AD436" i="2"/>
  <c r="AC436" i="2"/>
  <c r="AD440" i="2"/>
  <c r="AC440" i="2"/>
  <c r="AD444" i="2"/>
  <c r="AC444" i="2"/>
  <c r="AD448" i="2"/>
  <c r="AC448" i="2"/>
  <c r="AD452" i="2"/>
  <c r="AC452" i="2"/>
  <c r="AD456" i="2"/>
  <c r="AC456" i="2"/>
  <c r="AD460" i="2"/>
  <c r="AC460" i="2"/>
  <c r="AD464" i="2"/>
  <c r="AC464" i="2"/>
  <c r="AD468" i="2"/>
  <c r="AC468" i="2"/>
  <c r="AD472" i="2"/>
  <c r="AC472" i="2"/>
  <c r="AD476" i="2"/>
  <c r="AC476" i="2"/>
  <c r="AD480" i="2"/>
  <c r="AC480" i="2"/>
  <c r="AD484" i="2"/>
  <c r="AC484" i="2"/>
  <c r="AD488" i="2"/>
  <c r="AC488" i="2"/>
  <c r="AD492" i="2"/>
  <c r="AC492" i="2"/>
  <c r="AD496" i="2"/>
  <c r="AC496" i="2"/>
  <c r="AD500" i="2"/>
  <c r="AC500" i="2"/>
  <c r="AD504" i="2"/>
  <c r="AC504" i="2"/>
  <c r="AD508" i="2"/>
  <c r="AC508" i="2"/>
  <c r="AD512" i="2"/>
  <c r="AC512" i="2"/>
  <c r="AD516" i="2"/>
  <c r="AC516" i="2"/>
  <c r="AD520" i="2"/>
  <c r="AC520" i="2"/>
  <c r="AD524" i="2"/>
  <c r="AC524" i="2"/>
  <c r="AD528" i="2"/>
  <c r="AC528" i="2"/>
  <c r="AD532" i="2"/>
  <c r="AC532" i="2"/>
  <c r="AD536" i="2"/>
  <c r="AC536" i="2"/>
  <c r="AD540" i="2"/>
  <c r="AC540" i="2"/>
  <c r="AD544" i="2"/>
  <c r="AC544" i="2"/>
  <c r="AD548" i="2"/>
  <c r="AC548" i="2"/>
  <c r="AD552" i="2"/>
  <c r="AC552" i="2"/>
  <c r="AD556" i="2"/>
  <c r="AC556" i="2"/>
  <c r="AD560" i="2"/>
  <c r="AC560" i="2"/>
  <c r="AD564" i="2"/>
  <c r="AC564" i="2"/>
  <c r="AD568" i="2"/>
  <c r="AC568" i="2"/>
  <c r="AD572" i="2"/>
  <c r="AC572" i="2"/>
  <c r="AD576" i="2"/>
  <c r="AC576" i="2"/>
  <c r="AD580" i="2"/>
  <c r="AC580" i="2"/>
  <c r="AD584" i="2"/>
  <c r="AC584" i="2"/>
  <c r="AD588" i="2"/>
  <c r="AC588" i="2"/>
  <c r="AD592" i="2"/>
  <c r="AC592" i="2"/>
  <c r="AD596" i="2"/>
  <c r="AC596" i="2"/>
  <c r="AD600" i="2"/>
  <c r="AC600" i="2"/>
  <c r="AD604" i="2"/>
  <c r="AC604" i="2"/>
  <c r="AD608" i="2"/>
  <c r="AC608" i="2"/>
  <c r="AD612" i="2"/>
  <c r="AC612" i="2"/>
  <c r="AD616" i="2"/>
  <c r="AC616" i="2"/>
  <c r="AD620" i="2"/>
  <c r="AC620" i="2"/>
  <c r="AD624" i="2"/>
  <c r="AC624" i="2"/>
  <c r="AD628" i="2"/>
  <c r="AC628" i="2"/>
  <c r="AD632" i="2"/>
  <c r="AC632" i="2"/>
  <c r="AD636" i="2"/>
  <c r="AC636" i="2"/>
  <c r="AD640" i="2"/>
  <c r="AC640" i="2"/>
  <c r="AD644" i="2"/>
  <c r="AC644" i="2"/>
  <c r="AD648" i="2"/>
  <c r="AC648" i="2"/>
  <c r="AD652" i="2"/>
  <c r="AC652" i="2"/>
  <c r="AD656" i="2"/>
  <c r="AC656" i="2"/>
  <c r="AD660" i="2"/>
  <c r="AC660" i="2"/>
  <c r="AD664" i="2"/>
  <c r="AC664" i="2"/>
  <c r="AD668" i="2"/>
  <c r="AC668" i="2"/>
  <c r="AD672" i="2"/>
  <c r="AC672" i="2"/>
  <c r="AD676" i="2"/>
  <c r="AC676" i="2"/>
  <c r="AD680" i="2"/>
  <c r="AC680" i="2"/>
  <c r="AD684" i="2"/>
  <c r="AC684" i="2"/>
  <c r="AD688" i="2"/>
  <c r="AC688" i="2"/>
  <c r="AD692" i="2"/>
  <c r="AC692" i="2"/>
  <c r="AD696" i="2"/>
  <c r="AC696" i="2"/>
  <c r="AD700" i="2"/>
  <c r="AC700" i="2"/>
  <c r="AD704" i="2"/>
  <c r="AC704" i="2"/>
  <c r="AD708" i="2"/>
  <c r="AC708" i="2"/>
  <c r="AD712" i="2"/>
  <c r="AC712" i="2"/>
  <c r="AD716" i="2"/>
  <c r="AC716" i="2"/>
  <c r="AD720" i="2"/>
  <c r="AC720" i="2"/>
  <c r="AD724" i="2"/>
  <c r="AC724" i="2"/>
  <c r="AD728" i="2"/>
  <c r="AC728" i="2"/>
  <c r="AD732" i="2"/>
  <c r="AC732" i="2"/>
  <c r="AD736" i="2"/>
  <c r="AC736" i="2"/>
  <c r="AD740" i="2"/>
  <c r="AC740" i="2"/>
  <c r="AD744" i="2"/>
  <c r="AC744" i="2"/>
  <c r="AD748" i="2"/>
  <c r="AC748" i="2"/>
  <c r="AD752" i="2"/>
  <c r="AC752" i="2"/>
  <c r="AD756" i="2"/>
  <c r="AC756" i="2"/>
  <c r="AD760" i="2"/>
  <c r="AC760" i="2"/>
  <c r="AD764" i="2"/>
  <c r="AC764" i="2"/>
  <c r="AD768" i="2"/>
  <c r="AC768" i="2"/>
  <c r="AD772" i="2"/>
  <c r="AC772" i="2"/>
  <c r="AD776" i="2"/>
  <c r="AC776" i="2"/>
  <c r="AD780" i="2"/>
  <c r="AC780" i="2"/>
  <c r="AD784" i="2"/>
  <c r="AC784" i="2"/>
  <c r="AD788" i="2"/>
  <c r="AC788" i="2"/>
  <c r="AD792" i="2"/>
  <c r="AC792" i="2"/>
  <c r="AD796" i="2"/>
  <c r="AC796" i="2"/>
  <c r="AD800" i="2"/>
  <c r="AC800" i="2"/>
  <c r="AD804" i="2"/>
  <c r="AC804" i="2"/>
  <c r="AD808" i="2"/>
  <c r="AC808" i="2"/>
  <c r="AD812" i="2"/>
  <c r="AC812" i="2"/>
  <c r="AD816" i="2"/>
  <c r="AC816" i="2"/>
  <c r="AD820" i="2"/>
  <c r="AC820" i="2"/>
  <c r="AD824" i="2"/>
  <c r="AC824" i="2"/>
  <c r="AD828" i="2"/>
  <c r="AC828" i="2"/>
  <c r="AD832" i="2"/>
  <c r="AC832" i="2"/>
  <c r="AD836" i="2"/>
  <c r="AC836" i="2"/>
  <c r="AD840" i="2"/>
  <c r="AC840" i="2"/>
  <c r="AD844" i="2"/>
  <c r="AC844" i="2"/>
  <c r="AD848" i="2"/>
  <c r="AC848" i="2"/>
  <c r="AD852" i="2"/>
  <c r="AC852" i="2"/>
  <c r="AD856" i="2"/>
  <c r="AC856" i="2"/>
  <c r="AD860" i="2"/>
  <c r="AC860" i="2"/>
  <c r="AD864" i="2"/>
  <c r="AC864" i="2"/>
  <c r="AD868" i="2"/>
  <c r="AC868" i="2"/>
  <c r="AD872" i="2"/>
  <c r="AC872" i="2"/>
  <c r="AD876" i="2"/>
  <c r="AC876" i="2"/>
  <c r="AD880" i="2"/>
  <c r="AC880" i="2"/>
  <c r="AD884" i="2"/>
  <c r="AC884" i="2"/>
  <c r="AD888" i="2"/>
  <c r="AC888" i="2"/>
  <c r="AD892" i="2"/>
  <c r="AC892" i="2"/>
  <c r="AD896" i="2"/>
  <c r="AC896" i="2"/>
  <c r="AD900" i="2"/>
  <c r="AC900" i="2"/>
  <c r="AD904" i="2"/>
  <c r="AC904" i="2"/>
  <c r="AD908" i="2"/>
  <c r="AC908" i="2"/>
  <c r="AD912" i="2"/>
  <c r="AC912" i="2"/>
  <c r="AD916" i="2"/>
  <c r="AC916" i="2"/>
  <c r="AD920" i="2"/>
  <c r="AC920" i="2"/>
  <c r="AD924" i="2"/>
  <c r="AC924" i="2"/>
  <c r="AD928" i="2"/>
  <c r="AC928" i="2"/>
  <c r="AD932" i="2"/>
  <c r="AC932" i="2"/>
  <c r="AD936" i="2"/>
  <c r="AC936" i="2"/>
  <c r="AD940" i="2"/>
  <c r="AC940" i="2"/>
  <c r="AD944" i="2"/>
  <c r="AC944" i="2"/>
  <c r="AD948" i="2"/>
  <c r="AC948" i="2"/>
  <c r="AD952" i="2"/>
  <c r="AC952" i="2"/>
  <c r="AD956" i="2"/>
  <c r="AC956" i="2"/>
  <c r="AD960" i="2"/>
  <c r="AC960" i="2"/>
  <c r="AD964" i="2"/>
  <c r="AC964" i="2"/>
  <c r="AD968" i="2"/>
  <c r="AC968" i="2"/>
  <c r="AD972" i="2"/>
  <c r="AC972" i="2"/>
  <c r="AD976" i="2"/>
  <c r="AC976" i="2"/>
  <c r="AD980" i="2"/>
  <c r="AC980" i="2"/>
  <c r="AD984" i="2"/>
  <c r="AC984" i="2"/>
  <c r="AD988" i="2"/>
  <c r="AC988" i="2"/>
  <c r="AD992" i="2"/>
  <c r="AC992" i="2"/>
  <c r="AD996" i="2"/>
  <c r="AC996" i="2"/>
  <c r="AD1000" i="2"/>
  <c r="AC1000" i="2"/>
  <c r="AD1004" i="2"/>
  <c r="AC1004" i="2"/>
  <c r="AD1008" i="2"/>
  <c r="AC1008" i="2"/>
  <c r="AD1012" i="2"/>
  <c r="AC1012" i="2"/>
  <c r="AD1016" i="2"/>
  <c r="AC1016" i="2"/>
  <c r="AD1020" i="2"/>
  <c r="AC1020" i="2"/>
  <c r="AD1024" i="2"/>
  <c r="AC1024" i="2"/>
  <c r="AD1028" i="2"/>
  <c r="AC1028" i="2"/>
  <c r="AD1032" i="2"/>
  <c r="AC1032" i="2"/>
  <c r="AD1036" i="2"/>
  <c r="AC1036" i="2"/>
  <c r="AD1040" i="2"/>
  <c r="AC1040" i="2"/>
  <c r="AD1044" i="2"/>
  <c r="AC1044" i="2"/>
  <c r="AD1048" i="2"/>
  <c r="AC1048" i="2"/>
  <c r="AD1052" i="2"/>
  <c r="AC1052" i="2"/>
  <c r="AD1056" i="2"/>
  <c r="AC1056" i="2"/>
  <c r="AD1060" i="2"/>
  <c r="AC1060" i="2"/>
  <c r="AD1064" i="2"/>
  <c r="AC1064" i="2"/>
  <c r="AD1068" i="2"/>
  <c r="AC1068" i="2"/>
  <c r="AD1072" i="2"/>
  <c r="AC1072" i="2"/>
  <c r="AD1076" i="2"/>
  <c r="AC1076" i="2"/>
  <c r="AD1080" i="2"/>
  <c r="AC1080" i="2"/>
  <c r="AD1084" i="2"/>
  <c r="AC1084" i="2"/>
  <c r="AD1088" i="2"/>
  <c r="AC1088" i="2"/>
  <c r="AD1092" i="2"/>
  <c r="AC1092" i="2"/>
  <c r="AD1096" i="2"/>
  <c r="AC1096" i="2"/>
  <c r="AD1100" i="2"/>
  <c r="AC1100" i="2"/>
  <c r="AD1104" i="2"/>
  <c r="AC1104" i="2"/>
  <c r="AD1108" i="2"/>
  <c r="AC1108" i="2"/>
  <c r="AD1112" i="2"/>
  <c r="AC1112" i="2"/>
  <c r="AD1116" i="2"/>
  <c r="AC1116" i="2"/>
  <c r="AD1120" i="2"/>
  <c r="AC1120" i="2"/>
  <c r="AD1124" i="2"/>
  <c r="AC1124" i="2"/>
  <c r="AD1128" i="2"/>
  <c r="AC1128" i="2"/>
  <c r="AD1132" i="2"/>
  <c r="AC1132" i="2"/>
  <c r="AD1136" i="2"/>
  <c r="AC1136" i="2"/>
  <c r="AD1140" i="2"/>
  <c r="AC1140" i="2"/>
  <c r="AD1144" i="2"/>
  <c r="AC1144" i="2"/>
  <c r="AD1148" i="2"/>
  <c r="AC1148" i="2"/>
  <c r="AD1152" i="2"/>
  <c r="AC1152" i="2"/>
  <c r="AD1156" i="2"/>
  <c r="AC1156" i="2"/>
  <c r="AD1160" i="2"/>
  <c r="AC1160" i="2"/>
  <c r="AD1164" i="2"/>
  <c r="AC1164" i="2"/>
  <c r="AD1168" i="2"/>
  <c r="AC1168" i="2"/>
  <c r="AD1172" i="2"/>
  <c r="AC1172" i="2"/>
  <c r="AD1176" i="2"/>
  <c r="AC1176" i="2"/>
  <c r="AD1180" i="2"/>
  <c r="AC1180" i="2"/>
  <c r="AD1184" i="2"/>
  <c r="AC1184" i="2"/>
  <c r="AD1188" i="2"/>
  <c r="AC1188" i="2"/>
  <c r="AD1192" i="2"/>
  <c r="AC1192" i="2"/>
  <c r="AD1196" i="2"/>
  <c r="AC1196" i="2"/>
  <c r="AD1200" i="2"/>
  <c r="AC1200" i="2"/>
  <c r="AD1204" i="2"/>
  <c r="AC1204" i="2"/>
  <c r="AD1208" i="2"/>
  <c r="AC1208" i="2"/>
  <c r="AD1212" i="2"/>
  <c r="AC1212" i="2"/>
  <c r="AD1216" i="2"/>
  <c r="AC1216" i="2"/>
  <c r="AD1220" i="2"/>
  <c r="AC1220" i="2"/>
  <c r="AD1224" i="2"/>
  <c r="AC1224" i="2"/>
  <c r="AD1228" i="2"/>
  <c r="AC1228" i="2"/>
  <c r="AD1232" i="2"/>
  <c r="AC1232" i="2"/>
  <c r="AD1236" i="2"/>
  <c r="AC1236" i="2"/>
  <c r="AD1240" i="2"/>
  <c r="AC1240" i="2"/>
  <c r="AD1244" i="2"/>
  <c r="AC1244" i="2"/>
  <c r="AD1248" i="2"/>
  <c r="AC1248" i="2"/>
  <c r="AD1252" i="2"/>
  <c r="AC1252" i="2"/>
  <c r="AD1256" i="2"/>
  <c r="AC1256" i="2"/>
  <c r="AD1260" i="2"/>
  <c r="AC1260" i="2"/>
  <c r="AD1264" i="2"/>
  <c r="AC1264" i="2"/>
  <c r="AD1268" i="2"/>
  <c r="AC1268" i="2"/>
  <c r="AD1272" i="2"/>
  <c r="AC1272" i="2"/>
  <c r="AD1276" i="2"/>
  <c r="AC1276" i="2"/>
  <c r="AD1280" i="2"/>
  <c r="AC1280" i="2"/>
  <c r="AD1284" i="2"/>
  <c r="AC1284" i="2"/>
  <c r="AD1288" i="2"/>
  <c r="AC1288" i="2"/>
  <c r="AD1292" i="2"/>
  <c r="AC1292" i="2"/>
  <c r="AD1296" i="2"/>
  <c r="AC1296" i="2"/>
  <c r="AD1300" i="2"/>
  <c r="AC1300" i="2"/>
  <c r="AD1304" i="2"/>
  <c r="AC1304" i="2"/>
  <c r="AD1308" i="2"/>
  <c r="AC1308" i="2"/>
  <c r="AD1312" i="2"/>
  <c r="AC1312" i="2"/>
  <c r="AD1316" i="2"/>
  <c r="AC1316" i="2"/>
  <c r="AD1320" i="2"/>
  <c r="AC1320" i="2"/>
  <c r="AD1324" i="2"/>
  <c r="AC1324" i="2"/>
  <c r="AD1328" i="2"/>
  <c r="AC1328" i="2"/>
  <c r="AD1332" i="2"/>
  <c r="AC1332" i="2"/>
  <c r="AD1336" i="2"/>
  <c r="AC1336" i="2"/>
  <c r="AD1340" i="2"/>
  <c r="AC1340" i="2"/>
  <c r="AD1344" i="2"/>
  <c r="AC1344" i="2"/>
  <c r="AD1348" i="2"/>
  <c r="AC1348" i="2"/>
  <c r="AD1352" i="2"/>
  <c r="AC1352" i="2"/>
  <c r="AD1356" i="2"/>
  <c r="AC1356" i="2"/>
  <c r="AD1360" i="2"/>
  <c r="AC1360" i="2"/>
  <c r="AD1364" i="2"/>
  <c r="AC1364" i="2"/>
  <c r="AD1368" i="2"/>
  <c r="AC1368" i="2"/>
  <c r="AD1372" i="2"/>
  <c r="AC1372" i="2"/>
  <c r="AD1376" i="2"/>
  <c r="AC1376" i="2"/>
  <c r="AD1380" i="2"/>
  <c r="AC1380" i="2"/>
  <c r="AD1384" i="2"/>
  <c r="AC1384" i="2"/>
  <c r="AD1388" i="2"/>
  <c r="AC1388" i="2"/>
  <c r="AD1392" i="2"/>
  <c r="AC1392" i="2"/>
  <c r="AD1396" i="2"/>
  <c r="AC1396" i="2"/>
  <c r="AD1400" i="2"/>
  <c r="AC1400" i="2"/>
  <c r="AD1404" i="2"/>
  <c r="AC1404" i="2"/>
  <c r="AD1408" i="2"/>
  <c r="AC1408" i="2"/>
  <c r="AD1412" i="2"/>
  <c r="AC1412" i="2"/>
  <c r="AD1416" i="2"/>
  <c r="AC1416" i="2"/>
  <c r="AD1420" i="2"/>
  <c r="AC1420" i="2"/>
  <c r="AD1424" i="2"/>
  <c r="AC1424" i="2"/>
  <c r="AD1428" i="2"/>
  <c r="AC1428" i="2"/>
  <c r="AD1432" i="2"/>
  <c r="AC1432" i="2"/>
  <c r="AD1436" i="2"/>
  <c r="AC1436" i="2"/>
  <c r="AD1440" i="2"/>
  <c r="AC1440" i="2"/>
  <c r="AD1444" i="2"/>
  <c r="AC1444" i="2"/>
  <c r="AD1448" i="2"/>
  <c r="AC1448" i="2"/>
  <c r="AD1452" i="2"/>
  <c r="AC1452" i="2"/>
  <c r="AD1456" i="2"/>
  <c r="AC1456" i="2"/>
  <c r="AD1460" i="2"/>
  <c r="AC1460" i="2"/>
  <c r="AD1464" i="2"/>
  <c r="AC1464" i="2"/>
  <c r="AD1468" i="2"/>
  <c r="AC1468" i="2"/>
  <c r="AD1472" i="2"/>
  <c r="AC1472" i="2"/>
  <c r="AD1476" i="2"/>
  <c r="AC1476" i="2"/>
  <c r="AD1480" i="2"/>
  <c r="AC1480" i="2"/>
  <c r="AD1484" i="2"/>
  <c r="AC1484" i="2"/>
  <c r="AD1488" i="2"/>
  <c r="AC1488" i="2"/>
  <c r="AD1492" i="2"/>
  <c r="AC1492" i="2"/>
  <c r="AD1496" i="2"/>
  <c r="AC1496" i="2"/>
  <c r="AD1500" i="2"/>
  <c r="AC1500" i="2"/>
  <c r="AD1504" i="2"/>
  <c r="AC1504" i="2"/>
  <c r="AD1508" i="2"/>
  <c r="AC1508" i="2"/>
  <c r="AD1512" i="2"/>
  <c r="AC1512" i="2"/>
  <c r="AD1516" i="2"/>
  <c r="AC1516" i="2"/>
  <c r="AD1520" i="2"/>
  <c r="AC1520" i="2"/>
  <c r="AD1524" i="2"/>
  <c r="AC1524" i="2"/>
  <c r="AD1528" i="2"/>
  <c r="AC1528" i="2"/>
  <c r="AD1532" i="2"/>
  <c r="AC1532" i="2"/>
  <c r="AD1536" i="2"/>
  <c r="AC1536" i="2"/>
  <c r="AD1540" i="2"/>
  <c r="AC1540" i="2"/>
  <c r="AD1544" i="2"/>
  <c r="AC1544" i="2"/>
  <c r="AD1548" i="2"/>
  <c r="AC1548" i="2"/>
  <c r="AD1552" i="2"/>
  <c r="AC1552" i="2"/>
  <c r="AD1556" i="2"/>
  <c r="AC1556" i="2"/>
  <c r="AD1560" i="2"/>
  <c r="AC1560" i="2"/>
  <c r="AD1564" i="2"/>
  <c r="AC1564" i="2"/>
  <c r="AD1568" i="2"/>
  <c r="AC1568" i="2"/>
  <c r="AD1572" i="2"/>
  <c r="AC1572" i="2"/>
  <c r="AD1576" i="2"/>
  <c r="AC1576" i="2"/>
  <c r="AD1580" i="2"/>
  <c r="AC1580" i="2"/>
  <c r="AD1584" i="2"/>
  <c r="AC1584" i="2"/>
  <c r="AD1588" i="2"/>
  <c r="AC1588" i="2"/>
  <c r="AD1592" i="2"/>
  <c r="AC1592" i="2"/>
  <c r="AD1596" i="2"/>
  <c r="AC1596" i="2"/>
  <c r="AD1600" i="2"/>
  <c r="AC1600" i="2"/>
  <c r="AD1604" i="2"/>
  <c r="AC1604" i="2"/>
  <c r="AD1608" i="2"/>
  <c r="AC1608" i="2"/>
  <c r="AD1612" i="2"/>
  <c r="AC1612" i="2"/>
  <c r="AD1616" i="2"/>
  <c r="AC1616" i="2"/>
  <c r="AD1620" i="2"/>
  <c r="AC1620" i="2"/>
  <c r="AD1624" i="2"/>
  <c r="AC1624" i="2"/>
  <c r="AD1628" i="2"/>
  <c r="AC1628" i="2"/>
  <c r="AD1632" i="2"/>
  <c r="AC1632" i="2"/>
  <c r="AD1636" i="2"/>
  <c r="AC1636" i="2"/>
  <c r="AD1640" i="2"/>
  <c r="AC1640" i="2"/>
  <c r="AD1644" i="2"/>
  <c r="AC1644" i="2"/>
  <c r="AD1648" i="2"/>
  <c r="AC1648" i="2"/>
  <c r="AD1652" i="2"/>
  <c r="AC1652" i="2"/>
  <c r="AD1656" i="2"/>
  <c r="AC1656" i="2"/>
  <c r="AD1660" i="2"/>
  <c r="AC1660" i="2"/>
  <c r="AD1664" i="2"/>
  <c r="AC1664" i="2"/>
  <c r="AD1668" i="2"/>
  <c r="AC1668" i="2"/>
  <c r="AD1672" i="2"/>
  <c r="AC1672" i="2"/>
  <c r="AD1676" i="2"/>
  <c r="AC1676" i="2"/>
  <c r="AD1680" i="2"/>
  <c r="AC1680" i="2"/>
  <c r="AD1684" i="2"/>
  <c r="AC1684" i="2"/>
  <c r="AD1688" i="2"/>
  <c r="AC1688" i="2"/>
  <c r="AD1692" i="2"/>
  <c r="AC1692" i="2"/>
  <c r="AD1696" i="2"/>
  <c r="AC1696" i="2"/>
  <c r="AD1700" i="2"/>
  <c r="AC1700" i="2"/>
  <c r="AD1704" i="2"/>
  <c r="AC1704" i="2"/>
  <c r="AD1708" i="2"/>
  <c r="AC1708" i="2"/>
  <c r="AD1712" i="2"/>
  <c r="AC1712" i="2"/>
  <c r="AD1716" i="2"/>
  <c r="AC1716" i="2"/>
  <c r="AD1720" i="2"/>
  <c r="AC1720" i="2"/>
  <c r="AD1724" i="2"/>
  <c r="AC1724" i="2"/>
  <c r="AD1728" i="2"/>
  <c r="AC1728" i="2"/>
  <c r="AD1732" i="2"/>
  <c r="AC1732" i="2"/>
  <c r="AD1736" i="2"/>
  <c r="AC1736" i="2"/>
  <c r="AD1740" i="2"/>
  <c r="AC1740" i="2"/>
  <c r="AD1744" i="2"/>
  <c r="AC1744" i="2"/>
  <c r="AD1748" i="2"/>
  <c r="AC1748" i="2"/>
  <c r="AD1752" i="2"/>
  <c r="AC1752" i="2"/>
  <c r="AD1756" i="2"/>
  <c r="AC1756" i="2"/>
  <c r="AD1760" i="2"/>
  <c r="AC1760" i="2"/>
  <c r="AD1764" i="2"/>
  <c r="AC1764" i="2"/>
  <c r="AD1768" i="2"/>
  <c r="AC1768" i="2"/>
  <c r="AD1772" i="2"/>
  <c r="AC1772" i="2"/>
  <c r="AD1776" i="2"/>
  <c r="AC1776" i="2"/>
  <c r="AD1780" i="2"/>
  <c r="AC1780" i="2"/>
  <c r="AC1784" i="2"/>
  <c r="AD1784" i="2"/>
  <c r="AD1788" i="2"/>
  <c r="AC1788" i="2"/>
  <c r="AD1792" i="2"/>
  <c r="AC1792" i="2"/>
  <c r="AD1796" i="2"/>
  <c r="AC1796" i="2"/>
  <c r="AD1800" i="2"/>
  <c r="AC1800" i="2"/>
  <c r="AD1804" i="2"/>
  <c r="AC1804" i="2"/>
  <c r="AD1808" i="2"/>
  <c r="AC1808" i="2"/>
  <c r="AD1812" i="2"/>
  <c r="AC1812" i="2"/>
  <c r="AD1816" i="2"/>
  <c r="AC1816" i="2"/>
  <c r="AD1820" i="2"/>
  <c r="AC1820" i="2"/>
  <c r="AD1824" i="2"/>
  <c r="AC1824" i="2"/>
  <c r="AD1828" i="2"/>
  <c r="AC1828" i="2"/>
  <c r="AD1832" i="2"/>
  <c r="AC1832" i="2"/>
  <c r="AD1836" i="2"/>
  <c r="AC1836" i="2"/>
  <c r="AD1840" i="2"/>
  <c r="AC1840" i="2"/>
  <c r="AD1844" i="2"/>
  <c r="AC1844" i="2"/>
  <c r="AD1848" i="2"/>
  <c r="AC1848" i="2"/>
  <c r="AD1852" i="2"/>
  <c r="AC1852" i="2"/>
  <c r="AD1856" i="2"/>
  <c r="AC1856" i="2"/>
  <c r="AD1860" i="2"/>
  <c r="AC1860" i="2"/>
  <c r="AD1864" i="2"/>
  <c r="AC1864" i="2"/>
  <c r="AD1868" i="2"/>
  <c r="AC1868" i="2"/>
  <c r="AD1872" i="2"/>
  <c r="AC1872" i="2"/>
  <c r="AD1876" i="2"/>
  <c r="AC1876" i="2"/>
  <c r="AD1880" i="2"/>
  <c r="AC1880" i="2"/>
  <c r="AD1884" i="2"/>
  <c r="AC1884" i="2"/>
  <c r="AD1888" i="2"/>
  <c r="AC1888" i="2"/>
  <c r="AD1892" i="2"/>
  <c r="AC1892" i="2"/>
  <c r="AD1896" i="2"/>
  <c r="AC1896" i="2"/>
  <c r="AD1900" i="2"/>
  <c r="AC1900" i="2"/>
  <c r="AD1904" i="2"/>
  <c r="AC1904" i="2"/>
  <c r="AD1908" i="2"/>
  <c r="AC1908" i="2"/>
  <c r="AD1912" i="2"/>
  <c r="AC1912" i="2"/>
  <c r="AD1916" i="2"/>
  <c r="AC1916" i="2"/>
  <c r="AD1920" i="2"/>
  <c r="AC1920" i="2"/>
  <c r="AD1924" i="2"/>
  <c r="AC1924" i="2"/>
  <c r="AD1928" i="2"/>
  <c r="AC1928" i="2"/>
  <c r="AD1932" i="2"/>
  <c r="AC1932" i="2"/>
  <c r="AD1936" i="2"/>
  <c r="AC1936" i="2"/>
  <c r="AD1940" i="2"/>
  <c r="AC1940" i="2"/>
  <c r="AD1944" i="2"/>
  <c r="AC1944" i="2"/>
  <c r="AD1948" i="2"/>
  <c r="AC1948" i="2"/>
  <c r="AD1952" i="2"/>
  <c r="AC1952" i="2"/>
  <c r="AD1956" i="2"/>
  <c r="AC1956" i="2"/>
  <c r="AD1960" i="2"/>
  <c r="AC1960" i="2"/>
  <c r="AD1964" i="2"/>
  <c r="AC1964" i="2"/>
  <c r="AD1968" i="2"/>
  <c r="AC1968" i="2"/>
  <c r="AD1972" i="2"/>
  <c r="AC1972" i="2"/>
  <c r="AD1976" i="2"/>
  <c r="AC1976" i="2"/>
  <c r="AD1980" i="2"/>
  <c r="AC1980" i="2"/>
  <c r="AD1984" i="2"/>
  <c r="AC1984" i="2"/>
  <c r="AD1988" i="2"/>
  <c r="AC1988" i="2"/>
  <c r="AD1992" i="2"/>
  <c r="AC1992" i="2"/>
  <c r="AD1996" i="2"/>
  <c r="AC1996" i="2"/>
  <c r="AD2000" i="2"/>
  <c r="AC2000" i="2"/>
  <c r="AD2004" i="2"/>
  <c r="AC2004" i="2"/>
  <c r="AD2008" i="2"/>
  <c r="AC2008" i="2"/>
  <c r="AD2012" i="2"/>
  <c r="AC2012" i="2"/>
  <c r="AD2016" i="2"/>
  <c r="AC2016" i="2"/>
  <c r="AD2020" i="2"/>
  <c r="AC2020" i="2"/>
  <c r="AD2024" i="2"/>
  <c r="AC2024" i="2"/>
  <c r="AD2028" i="2"/>
  <c r="AC2028" i="2"/>
  <c r="AD2032" i="2"/>
  <c r="AC2032" i="2"/>
  <c r="AD2036" i="2"/>
  <c r="AC2036" i="2"/>
  <c r="AD2040" i="2"/>
  <c r="AC2040" i="2"/>
  <c r="AC2044" i="2"/>
  <c r="AD2044" i="2"/>
  <c r="AC2048" i="2"/>
  <c r="AD2048" i="2"/>
  <c r="AC2052" i="2"/>
  <c r="AD2052" i="2"/>
  <c r="AC2056" i="2"/>
  <c r="AD2056" i="2"/>
  <c r="AC2060" i="2"/>
  <c r="AD2060" i="2"/>
  <c r="AC2064" i="2"/>
  <c r="AD2064" i="2"/>
  <c r="AC2068" i="2"/>
  <c r="AD2068" i="2"/>
  <c r="AC2072" i="2"/>
  <c r="AD2072" i="2"/>
  <c r="AC2076" i="2"/>
  <c r="AD2076" i="2"/>
  <c r="AC2080" i="2"/>
  <c r="AD2080" i="2"/>
  <c r="AC2084" i="2"/>
  <c r="AD2084" i="2"/>
  <c r="AC2088" i="2"/>
  <c r="AD2088" i="2"/>
  <c r="AC2092" i="2"/>
  <c r="AD2092" i="2"/>
  <c r="AC2096" i="2"/>
  <c r="AD2096" i="2"/>
  <c r="AC2100" i="2"/>
  <c r="AD2100" i="2"/>
  <c r="AC2104" i="2"/>
  <c r="AD2104" i="2"/>
  <c r="AC2108" i="2"/>
  <c r="AD2108" i="2"/>
  <c r="AC2112" i="2"/>
  <c r="AD2112" i="2"/>
  <c r="AC2116" i="2"/>
  <c r="AD2116" i="2"/>
  <c r="AC2120" i="2"/>
  <c r="AD2120" i="2"/>
  <c r="AC2124" i="2"/>
  <c r="AD2124" i="2"/>
  <c r="AC2128" i="2"/>
  <c r="AD2128" i="2"/>
  <c r="AC2132" i="2"/>
  <c r="AD2132" i="2"/>
  <c r="AC2136" i="2"/>
  <c r="AD2136" i="2"/>
  <c r="AC2140" i="2"/>
  <c r="AD2140" i="2"/>
  <c r="AC2144" i="2"/>
  <c r="AD2144" i="2"/>
  <c r="AC2148" i="2"/>
  <c r="AD2148" i="2"/>
  <c r="AC2152" i="2"/>
  <c r="AD2152" i="2"/>
  <c r="AC2156" i="2"/>
  <c r="AD2156" i="2"/>
  <c r="AC2160" i="2"/>
  <c r="AD2160" i="2"/>
  <c r="AC2164" i="2"/>
  <c r="AD2164" i="2"/>
  <c r="AC2168" i="2"/>
  <c r="AD2168" i="2"/>
  <c r="AC2172" i="2"/>
  <c r="AD2172" i="2"/>
  <c r="AC2176" i="2"/>
  <c r="AD2176" i="2"/>
  <c r="AC2180" i="2"/>
  <c r="AD2180" i="2"/>
  <c r="AC2184" i="2"/>
  <c r="AD2184" i="2"/>
  <c r="AC2188" i="2"/>
  <c r="AD2188" i="2"/>
  <c r="AC2192" i="2"/>
  <c r="AD2192" i="2"/>
  <c r="AC2196" i="2"/>
  <c r="AD2196" i="2"/>
  <c r="AC2200" i="2"/>
  <c r="AD2200" i="2"/>
  <c r="AC2204" i="2"/>
  <c r="AD2204" i="2"/>
  <c r="AC2208" i="2"/>
  <c r="AD2208" i="2"/>
  <c r="AC2212" i="2"/>
  <c r="AD2212" i="2"/>
  <c r="AC2216" i="2"/>
  <c r="AD2216" i="2"/>
  <c r="AC2220" i="2"/>
  <c r="AD2220" i="2"/>
  <c r="AC2224" i="2"/>
  <c r="AD2224" i="2"/>
  <c r="AC2228" i="2"/>
  <c r="AD2228" i="2"/>
  <c r="AC2232" i="2"/>
  <c r="AD2232" i="2"/>
  <c r="AC2236" i="2"/>
  <c r="AD2236" i="2"/>
  <c r="AC2240" i="2"/>
  <c r="AD2240" i="2"/>
  <c r="AC2244" i="2"/>
  <c r="AD2244" i="2"/>
  <c r="AC2248" i="2"/>
  <c r="AD2248" i="2"/>
  <c r="AC2252" i="2"/>
  <c r="AD2252" i="2"/>
  <c r="AC2256" i="2"/>
  <c r="AD2256" i="2"/>
  <c r="AC2260" i="2"/>
  <c r="AD2260" i="2"/>
  <c r="AC2264" i="2"/>
  <c r="AD2264" i="2"/>
  <c r="AC2268" i="2"/>
  <c r="AD2268" i="2"/>
  <c r="AC2272" i="2"/>
  <c r="AD2272" i="2"/>
  <c r="AC2276" i="2"/>
  <c r="AD2276" i="2"/>
  <c r="AC2280" i="2"/>
  <c r="AD2280" i="2"/>
  <c r="AC2284" i="2"/>
  <c r="AD2284" i="2"/>
  <c r="AC2288" i="2"/>
  <c r="AD2288" i="2"/>
  <c r="AC2292" i="2"/>
  <c r="AD2292" i="2"/>
  <c r="AC2296" i="2"/>
  <c r="AD2296" i="2"/>
  <c r="AC2300" i="2"/>
  <c r="AD2300" i="2"/>
  <c r="AC2304" i="2"/>
  <c r="AD2304" i="2"/>
  <c r="AC2308" i="2"/>
  <c r="AD2308" i="2"/>
  <c r="AC2312" i="2"/>
  <c r="AD2312" i="2"/>
  <c r="AC2316" i="2"/>
  <c r="AD2316" i="2"/>
  <c r="AC2320" i="2"/>
  <c r="AD2320" i="2"/>
  <c r="AC2324" i="2"/>
  <c r="AD2324" i="2"/>
  <c r="AC2328" i="2"/>
  <c r="AD2328" i="2"/>
  <c r="AC2332" i="2"/>
  <c r="AD2332" i="2"/>
  <c r="AC2336" i="2"/>
  <c r="AD2336" i="2"/>
  <c r="AD2340" i="2"/>
  <c r="AC2340" i="2"/>
  <c r="AD2344" i="2"/>
  <c r="AC2344" i="2"/>
  <c r="AD2348" i="2"/>
  <c r="AC2348" i="2"/>
  <c r="AD2352" i="2"/>
  <c r="AC2352" i="2"/>
  <c r="AD2356" i="2"/>
  <c r="AC2356" i="2"/>
  <c r="AD2360" i="2"/>
  <c r="AC2360" i="2"/>
  <c r="AD2364" i="2"/>
  <c r="AC2364" i="2"/>
  <c r="AD2368" i="2"/>
  <c r="AC2368" i="2"/>
  <c r="AD2372" i="2"/>
  <c r="AC2372" i="2"/>
  <c r="AD2376" i="2"/>
  <c r="AC2376" i="2"/>
  <c r="AD2380" i="2"/>
  <c r="AC2380" i="2"/>
  <c r="AD2384" i="2"/>
  <c r="AC2384" i="2"/>
  <c r="AD2388" i="2"/>
  <c r="AC2388" i="2"/>
  <c r="AD2392" i="2"/>
  <c r="AC2392" i="2"/>
  <c r="AD2396" i="2"/>
  <c r="AC2396" i="2"/>
  <c r="AD2400" i="2"/>
  <c r="AC2400" i="2"/>
  <c r="AD2404" i="2"/>
  <c r="AC2404" i="2"/>
  <c r="AD2408" i="2"/>
  <c r="AC2408" i="2"/>
  <c r="AD2412" i="2"/>
  <c r="AC2412" i="2"/>
  <c r="AD2416" i="2"/>
  <c r="AC2416" i="2"/>
  <c r="AD2420" i="2"/>
  <c r="AC2420" i="2"/>
  <c r="AD2424" i="2"/>
  <c r="AC2424" i="2"/>
  <c r="AD2428" i="2"/>
  <c r="AC2428" i="2"/>
  <c r="AD2432" i="2"/>
  <c r="AC2432" i="2"/>
  <c r="AD2436" i="2"/>
  <c r="AC2436" i="2"/>
  <c r="AD2440" i="2"/>
  <c r="AC2440" i="2"/>
  <c r="AD2444" i="2"/>
  <c r="AC2444" i="2"/>
  <c r="AD2448" i="2"/>
  <c r="AC2448" i="2"/>
  <c r="AD2452" i="2"/>
  <c r="AC2452" i="2"/>
  <c r="AD2456" i="2"/>
  <c r="AC2456" i="2"/>
  <c r="AD2460" i="2"/>
  <c r="AC2460" i="2"/>
  <c r="AD2464" i="2"/>
  <c r="AC2464" i="2"/>
  <c r="AD2468" i="2"/>
  <c r="AC2468" i="2"/>
  <c r="AD2472" i="2"/>
  <c r="AC2472" i="2"/>
  <c r="AD2476" i="2"/>
  <c r="AC2476" i="2"/>
  <c r="AD2480" i="2"/>
  <c r="AC2480" i="2"/>
  <c r="AD2484" i="2"/>
  <c r="AC2484" i="2"/>
  <c r="AD2488" i="2"/>
  <c r="AC2488" i="2"/>
  <c r="AD2492" i="2"/>
  <c r="AC2492" i="2"/>
  <c r="AD2496" i="2"/>
  <c r="AC2496" i="2"/>
  <c r="AD2500" i="2"/>
  <c r="AC2500" i="2"/>
  <c r="AD2504" i="2"/>
  <c r="AC2504" i="2"/>
  <c r="AD8" i="2"/>
  <c r="AC8" i="2"/>
  <c r="AD1493" i="2"/>
  <c r="AC1493" i="2"/>
  <c r="AD1497" i="2"/>
  <c r="AC1497" i="2"/>
  <c r="AD1501" i="2"/>
  <c r="AC1501" i="2"/>
  <c r="AD1505" i="2"/>
  <c r="AC1505" i="2"/>
  <c r="AD1509" i="2"/>
  <c r="AC1509" i="2"/>
  <c r="AD1513" i="2"/>
  <c r="AC1513" i="2"/>
  <c r="AD1517" i="2"/>
  <c r="AC1517" i="2"/>
  <c r="AD1521" i="2"/>
  <c r="AC1521" i="2"/>
  <c r="AD1525" i="2"/>
  <c r="AC1525" i="2"/>
  <c r="AD1529" i="2"/>
  <c r="AC1529" i="2"/>
  <c r="AD1533" i="2"/>
  <c r="AC1533" i="2"/>
  <c r="AD1537" i="2"/>
  <c r="AC1537" i="2"/>
  <c r="AD1541" i="2"/>
  <c r="AC1541" i="2"/>
  <c r="AD1545" i="2"/>
  <c r="AC1545" i="2"/>
  <c r="AD1549" i="2"/>
  <c r="AC1549" i="2"/>
  <c r="AD1553" i="2"/>
  <c r="AC1553" i="2"/>
  <c r="AD1557" i="2"/>
  <c r="AC1557" i="2"/>
  <c r="AD1561" i="2"/>
  <c r="AC1561" i="2"/>
  <c r="AD1565" i="2"/>
  <c r="AC1565" i="2"/>
  <c r="AD1569" i="2"/>
  <c r="AC1569" i="2"/>
  <c r="AD1573" i="2"/>
  <c r="AC1573" i="2"/>
  <c r="AD1577" i="2"/>
  <c r="AC1577" i="2"/>
  <c r="AD1581" i="2"/>
  <c r="AC1581" i="2"/>
  <c r="AD1585" i="2"/>
  <c r="AC1585" i="2"/>
  <c r="AD1589" i="2"/>
  <c r="AC1589" i="2"/>
  <c r="AD1593" i="2"/>
  <c r="AC1593" i="2"/>
  <c r="AD1597" i="2"/>
  <c r="AC1597" i="2"/>
  <c r="AD1601" i="2"/>
  <c r="AC1601" i="2"/>
  <c r="AD1605" i="2"/>
  <c r="AC1605" i="2"/>
  <c r="AD1609" i="2"/>
  <c r="AC1609" i="2"/>
  <c r="AD1613" i="2"/>
  <c r="AC1613" i="2"/>
  <c r="AD1617" i="2"/>
  <c r="AC1617" i="2"/>
  <c r="AD1621" i="2"/>
  <c r="AC1621" i="2"/>
  <c r="AD1625" i="2"/>
  <c r="AC1625" i="2"/>
  <c r="AD1629" i="2"/>
  <c r="AC1629" i="2"/>
  <c r="AD1633" i="2"/>
  <c r="AC1633" i="2"/>
  <c r="AD1637" i="2"/>
  <c r="AC1637" i="2"/>
  <c r="AD1641" i="2"/>
  <c r="AC1641" i="2"/>
  <c r="AD1645" i="2"/>
  <c r="AC1645" i="2"/>
  <c r="AD1649" i="2"/>
  <c r="AC1649" i="2"/>
  <c r="AD1653" i="2"/>
  <c r="AC1653" i="2"/>
  <c r="AD1657" i="2"/>
  <c r="AC1657" i="2"/>
  <c r="AD1661" i="2"/>
  <c r="AC1661" i="2"/>
  <c r="AD1665" i="2"/>
  <c r="AC1665" i="2"/>
  <c r="AD1669" i="2"/>
  <c r="AC1669" i="2"/>
  <c r="AD1673" i="2"/>
  <c r="AC1673" i="2"/>
  <c r="AD1677" i="2"/>
  <c r="AC1677" i="2"/>
  <c r="AD1681" i="2"/>
  <c r="AC1681" i="2"/>
  <c r="AD1685" i="2"/>
  <c r="AC1685" i="2"/>
  <c r="AD1689" i="2"/>
  <c r="AC1689" i="2"/>
  <c r="AD1693" i="2"/>
  <c r="AC1693" i="2"/>
  <c r="AD1697" i="2"/>
  <c r="AC1697" i="2"/>
  <c r="AD1701" i="2"/>
  <c r="AC1701" i="2"/>
  <c r="AD1705" i="2"/>
  <c r="AC1705" i="2"/>
  <c r="AD1709" i="2"/>
  <c r="AC1709" i="2"/>
  <c r="AD1713" i="2"/>
  <c r="AC1713" i="2"/>
  <c r="AD1717" i="2"/>
  <c r="AC1717" i="2"/>
  <c r="AD1721" i="2"/>
  <c r="AC1721" i="2"/>
  <c r="AD1725" i="2"/>
  <c r="AC1725" i="2"/>
  <c r="AD1729" i="2"/>
  <c r="AC1729" i="2"/>
  <c r="AD1733" i="2"/>
  <c r="AC1733" i="2"/>
  <c r="AD1737" i="2"/>
  <c r="AC1737" i="2"/>
  <c r="AD1741" i="2"/>
  <c r="AC1741" i="2"/>
  <c r="AD1745" i="2"/>
  <c r="AC1745" i="2"/>
  <c r="AD1749" i="2"/>
  <c r="AC1749" i="2"/>
  <c r="AD1753" i="2"/>
  <c r="AC1753" i="2"/>
  <c r="AD1757" i="2"/>
  <c r="AC1757" i="2"/>
  <c r="AD1761" i="2"/>
  <c r="AC1761" i="2"/>
  <c r="AD1765" i="2"/>
  <c r="AC1765" i="2"/>
  <c r="AD1769" i="2"/>
  <c r="AC1769" i="2"/>
  <c r="AD1773" i="2"/>
  <c r="AC1773" i="2"/>
  <c r="AD1777" i="2"/>
  <c r="AC1777" i="2"/>
  <c r="AD1781" i="2"/>
  <c r="AC1781" i="2"/>
  <c r="AD1785" i="2"/>
  <c r="AC1785" i="2"/>
  <c r="AC1789" i="2"/>
  <c r="AD1789" i="2"/>
  <c r="AC1793" i="2"/>
  <c r="AD1793" i="2"/>
  <c r="AC1797" i="2"/>
  <c r="AD1797" i="2"/>
  <c r="AC1801" i="2"/>
  <c r="AD1801" i="2"/>
  <c r="AC1805" i="2"/>
  <c r="AD1805" i="2"/>
  <c r="AC1809" i="2"/>
  <c r="AD1809" i="2"/>
  <c r="AC1813" i="2"/>
  <c r="AD1813" i="2"/>
  <c r="AC1817" i="2"/>
  <c r="AD1817" i="2"/>
  <c r="AC1821" i="2"/>
  <c r="AD1821" i="2"/>
  <c r="AC1825" i="2"/>
  <c r="AD1825" i="2"/>
  <c r="AC1829" i="2"/>
  <c r="AD1829" i="2"/>
  <c r="AC1833" i="2"/>
  <c r="AD1833" i="2"/>
  <c r="AC1837" i="2"/>
  <c r="AD1837" i="2"/>
  <c r="AC1841" i="2"/>
  <c r="AD1841" i="2"/>
  <c r="AC1845" i="2"/>
  <c r="AD1845" i="2"/>
  <c r="AC1849" i="2"/>
  <c r="AD1849" i="2"/>
  <c r="AC1853" i="2"/>
  <c r="AD1853" i="2"/>
  <c r="AC1857" i="2"/>
  <c r="AD1857" i="2"/>
  <c r="AC1861" i="2"/>
  <c r="AD1861" i="2"/>
  <c r="AC1865" i="2"/>
  <c r="AD1865" i="2"/>
  <c r="AC1869" i="2"/>
  <c r="AD1869" i="2"/>
  <c r="AC1873" i="2"/>
  <c r="AD1873" i="2"/>
  <c r="AC1877" i="2"/>
  <c r="AD1877" i="2"/>
  <c r="AC1881" i="2"/>
  <c r="AD1881" i="2"/>
  <c r="AC1885" i="2"/>
  <c r="AD1885" i="2"/>
  <c r="AC1889" i="2"/>
  <c r="AD1889" i="2"/>
  <c r="AC1893" i="2"/>
  <c r="AD1893" i="2"/>
  <c r="AC1897" i="2"/>
  <c r="AD1897" i="2"/>
  <c r="AC1901" i="2"/>
  <c r="AD1901" i="2"/>
  <c r="AC1905" i="2"/>
  <c r="AD1905" i="2"/>
  <c r="AC1909" i="2"/>
  <c r="AD1909" i="2"/>
  <c r="AC1913" i="2"/>
  <c r="AD1913" i="2"/>
  <c r="AC1917" i="2"/>
  <c r="AD1917" i="2"/>
  <c r="AC1921" i="2"/>
  <c r="AD1921" i="2"/>
  <c r="AC1925" i="2"/>
  <c r="AD1925" i="2"/>
  <c r="AC1929" i="2"/>
  <c r="AD1929" i="2"/>
  <c r="AC1933" i="2"/>
  <c r="AD1933" i="2"/>
  <c r="AC1937" i="2"/>
  <c r="AD1937" i="2"/>
  <c r="AC1941" i="2"/>
  <c r="AD1941" i="2"/>
  <c r="AC1945" i="2"/>
  <c r="AD1945" i="2"/>
  <c r="AC1949" i="2"/>
  <c r="AD1949" i="2"/>
  <c r="AC1953" i="2"/>
  <c r="AD1953" i="2"/>
  <c r="AC1957" i="2"/>
  <c r="AD1957" i="2"/>
  <c r="AC1961" i="2"/>
  <c r="AD1961" i="2"/>
  <c r="AC1965" i="2"/>
  <c r="AD1965" i="2"/>
  <c r="AC1969" i="2"/>
  <c r="AD1969" i="2"/>
  <c r="AC1973" i="2"/>
  <c r="AD1973" i="2"/>
  <c r="AC1977" i="2"/>
  <c r="AD1977" i="2"/>
  <c r="AC1981" i="2"/>
  <c r="AD1981" i="2"/>
  <c r="AC1985" i="2"/>
  <c r="AD1985" i="2"/>
  <c r="AC1989" i="2"/>
  <c r="AD1989" i="2"/>
  <c r="AC1993" i="2"/>
  <c r="AD1993" i="2"/>
  <c r="AC1997" i="2"/>
  <c r="AD1997" i="2"/>
  <c r="AC2001" i="2"/>
  <c r="AD2001" i="2"/>
  <c r="AC2005" i="2"/>
  <c r="AD2005" i="2"/>
  <c r="AC2009" i="2"/>
  <c r="AD2009" i="2"/>
  <c r="AC2013" i="2"/>
  <c r="AD2013" i="2"/>
  <c r="AC2017" i="2"/>
  <c r="AD2017" i="2"/>
  <c r="AC2021" i="2"/>
  <c r="AD2021" i="2"/>
  <c r="AC2025" i="2"/>
  <c r="AD2025" i="2"/>
  <c r="AC2029" i="2"/>
  <c r="AD2029" i="2"/>
  <c r="AC2033" i="2"/>
  <c r="AD2033" i="2"/>
  <c r="AC2037" i="2"/>
  <c r="AD2037" i="2"/>
  <c r="AD2041" i="2"/>
  <c r="AC2041" i="2"/>
  <c r="AD2045" i="2"/>
  <c r="AC2045" i="2"/>
  <c r="AD2049" i="2"/>
  <c r="AC2049" i="2"/>
  <c r="AD2053" i="2"/>
  <c r="AC2053" i="2"/>
  <c r="AD2057" i="2"/>
  <c r="AC2057" i="2"/>
  <c r="AD2061" i="2"/>
  <c r="AC2061" i="2"/>
  <c r="AD2065" i="2"/>
  <c r="AC2065" i="2"/>
  <c r="AD2069" i="2"/>
  <c r="AC2069" i="2"/>
  <c r="AD2073" i="2"/>
  <c r="AC2073" i="2"/>
  <c r="AD2077" i="2"/>
  <c r="AC2077" i="2"/>
  <c r="AD2081" i="2"/>
  <c r="AC2081" i="2"/>
  <c r="AD2085" i="2"/>
  <c r="AC2085" i="2"/>
  <c r="AD2089" i="2"/>
  <c r="AC2089" i="2"/>
  <c r="AD2093" i="2"/>
  <c r="AC2093" i="2"/>
  <c r="AD2097" i="2"/>
  <c r="AC2097" i="2"/>
  <c r="AD2101" i="2"/>
  <c r="AC2101" i="2"/>
  <c r="AD2105" i="2"/>
  <c r="AC2105" i="2"/>
  <c r="AD2109" i="2"/>
  <c r="AC2109" i="2"/>
  <c r="AD2113" i="2"/>
  <c r="AC2113" i="2"/>
  <c r="AD2117" i="2"/>
  <c r="AC2117" i="2"/>
  <c r="AD2121" i="2"/>
  <c r="AC2121" i="2"/>
  <c r="AD2125" i="2"/>
  <c r="AC2125" i="2"/>
  <c r="AD2129" i="2"/>
  <c r="AC2129" i="2"/>
  <c r="AD2133" i="2"/>
  <c r="AC2133" i="2"/>
  <c r="AD2137" i="2"/>
  <c r="AC2137" i="2"/>
  <c r="AD2141" i="2"/>
  <c r="AC2141" i="2"/>
  <c r="AD2145" i="2"/>
  <c r="AC2145" i="2"/>
  <c r="AD2149" i="2"/>
  <c r="AC2149" i="2"/>
  <c r="AD2153" i="2"/>
  <c r="AC2153" i="2"/>
  <c r="AD2157" i="2"/>
  <c r="AC2157" i="2"/>
  <c r="AD2161" i="2"/>
  <c r="AC2161" i="2"/>
  <c r="AD2165" i="2"/>
  <c r="AC2165" i="2"/>
  <c r="AD2169" i="2"/>
  <c r="AC2169" i="2"/>
  <c r="AD2173" i="2"/>
  <c r="AC2173" i="2"/>
  <c r="AD2177" i="2"/>
  <c r="AC2177" i="2"/>
  <c r="AD2181" i="2"/>
  <c r="AC2181" i="2"/>
  <c r="AD2185" i="2"/>
  <c r="AC2185" i="2"/>
  <c r="AD2189" i="2"/>
  <c r="AC2189" i="2"/>
  <c r="AD2193" i="2"/>
  <c r="AC2193" i="2"/>
  <c r="AD2197" i="2"/>
  <c r="AC2197" i="2"/>
  <c r="AD2201" i="2"/>
  <c r="AC2201" i="2"/>
  <c r="AD2205" i="2"/>
  <c r="AC2205" i="2"/>
  <c r="AD2209" i="2"/>
  <c r="AC2209" i="2"/>
  <c r="AD2213" i="2"/>
  <c r="AC2213" i="2"/>
  <c r="AD2217" i="2"/>
  <c r="AC2217" i="2"/>
  <c r="AD2221" i="2"/>
  <c r="AC2221" i="2"/>
  <c r="AD2225" i="2"/>
  <c r="AC2225" i="2"/>
  <c r="AD2229" i="2"/>
  <c r="AC2229" i="2"/>
  <c r="AD2233" i="2"/>
  <c r="AC2233" i="2"/>
  <c r="AD2237" i="2"/>
  <c r="AC2237" i="2"/>
  <c r="AD2241" i="2"/>
  <c r="AC2241" i="2"/>
  <c r="AD2245" i="2"/>
  <c r="AC2245" i="2"/>
  <c r="AD2249" i="2"/>
  <c r="AC2249" i="2"/>
  <c r="AD2253" i="2"/>
  <c r="AC2253" i="2"/>
  <c r="AD2257" i="2"/>
  <c r="AC2257" i="2"/>
  <c r="AD2261" i="2"/>
  <c r="AC2261" i="2"/>
  <c r="AD2265" i="2"/>
  <c r="AC2265" i="2"/>
  <c r="AD2269" i="2"/>
  <c r="AC2269" i="2"/>
  <c r="AD2273" i="2"/>
  <c r="AC2273" i="2"/>
  <c r="AD2277" i="2"/>
  <c r="AC2277" i="2"/>
  <c r="AD2281" i="2"/>
  <c r="AC2281" i="2"/>
  <c r="AD2285" i="2"/>
  <c r="AC2285" i="2"/>
  <c r="AD2289" i="2"/>
  <c r="AC2289" i="2"/>
  <c r="AD2293" i="2"/>
  <c r="AC2293" i="2"/>
  <c r="AD2297" i="2"/>
  <c r="AC2297" i="2"/>
  <c r="AD2301" i="2"/>
  <c r="AC2301" i="2"/>
  <c r="AD2305" i="2"/>
  <c r="AC2305" i="2"/>
  <c r="AD2309" i="2"/>
  <c r="AC2309" i="2"/>
  <c r="AD2313" i="2"/>
  <c r="AC2313" i="2"/>
  <c r="AD2317" i="2"/>
  <c r="AC2317" i="2"/>
  <c r="AD2321" i="2"/>
  <c r="AC2321" i="2"/>
  <c r="AD2325" i="2"/>
  <c r="AC2325" i="2"/>
  <c r="AD2329" i="2"/>
  <c r="AC2329" i="2"/>
  <c r="AD2333" i="2"/>
  <c r="AC2333" i="2"/>
  <c r="AD2337" i="2"/>
  <c r="AC2337" i="2"/>
  <c r="AD2341" i="2"/>
  <c r="AC2341" i="2"/>
  <c r="AD2345" i="2"/>
  <c r="AC2345" i="2"/>
  <c r="AD2349" i="2"/>
  <c r="AC2349" i="2"/>
  <c r="AD2353" i="2"/>
  <c r="AC2353" i="2"/>
  <c r="AD2357" i="2"/>
  <c r="AC2357" i="2"/>
  <c r="AD2361" i="2"/>
  <c r="AC2361" i="2"/>
  <c r="AD2365" i="2"/>
  <c r="AC2365" i="2"/>
  <c r="AD2369" i="2"/>
  <c r="AC2369" i="2"/>
  <c r="AD2373" i="2"/>
  <c r="AC2373" i="2"/>
  <c r="AD2377" i="2"/>
  <c r="AC2377" i="2"/>
  <c r="AD2381" i="2"/>
  <c r="AC2381" i="2"/>
  <c r="AD2385" i="2"/>
  <c r="AC2385" i="2"/>
  <c r="AD2389" i="2"/>
  <c r="AC2389" i="2"/>
  <c r="AD2393" i="2"/>
  <c r="AC2393" i="2"/>
  <c r="AD2397" i="2"/>
  <c r="AC2397" i="2"/>
  <c r="AD2401" i="2"/>
  <c r="AC2401" i="2"/>
  <c r="AD2405" i="2"/>
  <c r="AC2405" i="2"/>
  <c r="AD2409" i="2"/>
  <c r="AC2409" i="2"/>
  <c r="AD2413" i="2"/>
  <c r="AC2413" i="2"/>
  <c r="AD2417" i="2"/>
  <c r="AC2417" i="2"/>
  <c r="AD2421" i="2"/>
  <c r="AC2421" i="2"/>
  <c r="AD2425" i="2"/>
  <c r="AC2425" i="2"/>
  <c r="AD2429" i="2"/>
  <c r="AC2429" i="2"/>
  <c r="AD2433" i="2"/>
  <c r="AC2433" i="2"/>
  <c r="AD2437" i="2"/>
  <c r="AC2437" i="2"/>
  <c r="AD2441" i="2"/>
  <c r="AC2441" i="2"/>
  <c r="AD2445" i="2"/>
  <c r="AC2445" i="2"/>
  <c r="AD2449" i="2"/>
  <c r="AC2449" i="2"/>
  <c r="AD2453" i="2"/>
  <c r="AC2453" i="2"/>
  <c r="AD2457" i="2"/>
  <c r="AC2457" i="2"/>
  <c r="AD2461" i="2"/>
  <c r="AC2461" i="2"/>
  <c r="AD2465" i="2"/>
  <c r="AC2465" i="2"/>
  <c r="AD2469" i="2"/>
  <c r="AC2469" i="2"/>
  <c r="AD2473" i="2"/>
  <c r="AC2473" i="2"/>
  <c r="AD2477" i="2"/>
  <c r="AC2477" i="2"/>
  <c r="AD2481" i="2"/>
  <c r="AC2481" i="2"/>
  <c r="AD2485" i="2"/>
  <c r="AC2485" i="2"/>
  <c r="AD2489" i="2"/>
  <c r="AC2489" i="2"/>
  <c r="AD2493" i="2"/>
  <c r="AC2493" i="2"/>
  <c r="AD2497" i="2"/>
  <c r="AC2497" i="2"/>
  <c r="AD2501" i="2"/>
  <c r="AC2501" i="2"/>
  <c r="AD2505" i="2"/>
  <c r="AC2505" i="2"/>
  <c r="J8" i="2"/>
  <c r="AC10" i="4"/>
  <c r="I9" i="2" s="1"/>
  <c r="AC11" i="4"/>
  <c r="I10" i="2" s="1"/>
  <c r="AC12" i="4"/>
  <c r="I11" i="2" s="1"/>
  <c r="AC13" i="4"/>
  <c r="I12" i="2" s="1"/>
  <c r="AU29" i="5" l="1"/>
  <c r="AP20" i="5"/>
  <c r="AP19" i="5"/>
  <c r="AE29" i="5"/>
  <c r="AU12" i="5"/>
  <c r="AU20" i="5"/>
  <c r="AP30" i="5"/>
  <c r="AE21" i="5"/>
  <c r="AP16" i="5"/>
  <c r="AE28" i="5"/>
  <c r="AP26" i="5"/>
  <c r="AE22" i="5"/>
  <c r="AU21" i="5"/>
  <c r="AE31" i="5"/>
  <c r="AE12" i="5"/>
  <c r="AE18" i="5"/>
  <c r="AU24" i="5"/>
  <c r="AE17" i="5"/>
  <c r="AE26" i="5"/>
  <c r="AP18" i="5"/>
  <c r="AU28" i="5"/>
  <c r="AP24" i="5"/>
  <c r="AE16" i="5"/>
  <c r="AP23" i="5"/>
  <c r="AU13" i="5"/>
  <c r="AP25" i="5"/>
  <c r="AU30" i="5"/>
  <c r="AU22" i="5"/>
  <c r="AU25" i="5"/>
  <c r="AU26" i="5"/>
  <c r="AE27" i="5"/>
  <c r="AU19" i="5"/>
  <c r="AP28" i="5"/>
  <c r="AE13" i="5"/>
  <c r="AP22" i="5"/>
  <c r="AE30" i="5"/>
  <c r="AE24" i="5"/>
  <c r="AU18" i="5"/>
  <c r="AP31" i="5"/>
  <c r="AP13" i="5"/>
  <c r="AG18" i="2"/>
  <c r="AI18" i="2" s="1"/>
  <c r="AF18" i="2"/>
  <c r="AH18" i="2" s="1"/>
  <c r="AL18" i="2" s="1"/>
  <c r="U3" i="2"/>
  <c r="W2" i="2"/>
  <c r="W3" i="2" s="1"/>
  <c r="U4" i="2" s="1"/>
  <c r="U5" i="2" s="1"/>
  <c r="K27" i="5"/>
  <c r="K30" i="5" s="1"/>
  <c r="AP16" i="2"/>
  <c r="AP18" i="2"/>
  <c r="AQ18" i="2" s="1"/>
  <c r="AP9" i="2"/>
  <c r="AP15" i="2"/>
  <c r="AP13" i="2"/>
  <c r="AP8" i="2"/>
  <c r="AP11" i="2"/>
  <c r="AP10" i="2"/>
  <c r="AP14" i="2"/>
  <c r="AP12" i="2"/>
  <c r="AP17" i="2"/>
  <c r="B17" i="3"/>
  <c r="AC12" i="2"/>
  <c r="AD12" i="2"/>
  <c r="AD9" i="2"/>
  <c r="AC9" i="2"/>
  <c r="AD11" i="2"/>
  <c r="AC11" i="2"/>
  <c r="AC10" i="2"/>
  <c r="AD10" i="2"/>
  <c r="J12" i="2"/>
  <c r="J11" i="2"/>
  <c r="J10" i="2"/>
  <c r="J9" i="2"/>
  <c r="L13" i="2" l="1"/>
  <c r="AG13" i="2" s="1"/>
  <c r="L8" i="2"/>
  <c r="AF8" i="2" s="1"/>
  <c r="L15" i="2"/>
  <c r="L12" i="2"/>
  <c r="AF12" i="2" s="1"/>
  <c r="L14" i="2"/>
  <c r="L11" i="2"/>
  <c r="AG11" i="2" s="1"/>
  <c r="L17" i="2"/>
  <c r="L10" i="2"/>
  <c r="AG10" i="2" s="1"/>
  <c r="L16" i="2"/>
  <c r="L9" i="2"/>
  <c r="AG9" i="2" s="1"/>
  <c r="AP3" i="2"/>
  <c r="AP4" i="2" s="1"/>
  <c r="AQ12" i="2" s="1"/>
  <c r="AG12" i="2"/>
  <c r="B18" i="3"/>
  <c r="G4" i="2"/>
  <c r="G3" i="2"/>
  <c r="J5" i="2"/>
  <c r="J3" i="2"/>
  <c r="J4" i="2"/>
  <c r="AF10" i="2" l="1"/>
  <c r="AF13" i="2"/>
  <c r="AF11" i="2"/>
  <c r="AG8" i="2"/>
  <c r="AF9" i="2"/>
  <c r="AF16" i="2"/>
  <c r="AG16" i="2"/>
  <c r="AG14" i="2"/>
  <c r="AF14" i="2"/>
  <c r="AG17" i="2"/>
  <c r="AI17" i="2" s="1"/>
  <c r="AF17" i="2"/>
  <c r="AG15" i="2"/>
  <c r="AF15" i="2"/>
  <c r="AQ14" i="2"/>
  <c r="AQ11" i="2"/>
  <c r="AQ8" i="2"/>
  <c r="AQ17" i="2"/>
  <c r="AQ15" i="2"/>
  <c r="AQ16" i="2"/>
  <c r="AQ13" i="2"/>
  <c r="AQ9" i="2"/>
  <c r="AQ10" i="2"/>
  <c r="B19" i="3"/>
  <c r="L5" i="2"/>
  <c r="L3" i="2"/>
  <c r="L4" i="2"/>
  <c r="AI16" i="2" l="1"/>
  <c r="AI11" i="2"/>
  <c r="AI15" i="2"/>
  <c r="AI14" i="2"/>
  <c r="AI8" i="2"/>
  <c r="AH8" i="2"/>
  <c r="AR2507" i="2"/>
  <c r="BF2504" i="3" s="1"/>
  <c r="AR2503" i="2"/>
  <c r="BF2500" i="3" s="1"/>
  <c r="AR2499" i="2"/>
  <c r="BF2496" i="3" s="1"/>
  <c r="AR2495" i="2"/>
  <c r="BF2492" i="3" s="1"/>
  <c r="AR2491" i="2"/>
  <c r="BF2488" i="3" s="1"/>
  <c r="AR2487" i="2"/>
  <c r="BF2484" i="3" s="1"/>
  <c r="AR2483" i="2"/>
  <c r="BF2480" i="3" s="1"/>
  <c r="AR2479" i="2"/>
  <c r="BF2476" i="3" s="1"/>
  <c r="AR2475" i="2"/>
  <c r="BF2472" i="3" s="1"/>
  <c r="AR2471" i="2"/>
  <c r="BF2468" i="3" s="1"/>
  <c r="AR2467" i="2"/>
  <c r="BF2464" i="3" s="1"/>
  <c r="AR2463" i="2"/>
  <c r="BF2460" i="3" s="1"/>
  <c r="AR2459" i="2"/>
  <c r="BF2456" i="3" s="1"/>
  <c r="AR2455" i="2"/>
  <c r="BF2452" i="3" s="1"/>
  <c r="AR2451" i="2"/>
  <c r="BF2448" i="3" s="1"/>
  <c r="AR2447" i="2"/>
  <c r="BF2444" i="3" s="1"/>
  <c r="AR2443" i="2"/>
  <c r="BF2440" i="3" s="1"/>
  <c r="AR2439" i="2"/>
  <c r="BF2436" i="3" s="1"/>
  <c r="AR2435" i="2"/>
  <c r="BF2432" i="3" s="1"/>
  <c r="AR2431" i="2"/>
  <c r="BF2428" i="3" s="1"/>
  <c r="AR2427" i="2"/>
  <c r="BF2424" i="3" s="1"/>
  <c r="AR2423" i="2"/>
  <c r="BF2420" i="3" s="1"/>
  <c r="AR2419" i="2"/>
  <c r="BF2416" i="3" s="1"/>
  <c r="AR2415" i="2"/>
  <c r="BF2412" i="3" s="1"/>
  <c r="AR2411" i="2"/>
  <c r="BF2408" i="3" s="1"/>
  <c r="AR2407" i="2"/>
  <c r="BF2404" i="3" s="1"/>
  <c r="AR2403" i="2"/>
  <c r="BF2400" i="3" s="1"/>
  <c r="AR2399" i="2"/>
  <c r="BF2396" i="3" s="1"/>
  <c r="AR2395" i="2"/>
  <c r="BF2392" i="3" s="1"/>
  <c r="AR2391" i="2"/>
  <c r="BF2388" i="3" s="1"/>
  <c r="AR2387" i="2"/>
  <c r="BF2384" i="3" s="1"/>
  <c r="AR2383" i="2"/>
  <c r="BF2380" i="3" s="1"/>
  <c r="AR2379" i="2"/>
  <c r="BF2376" i="3" s="1"/>
  <c r="AR2375" i="2"/>
  <c r="BF2372" i="3" s="1"/>
  <c r="AR2371" i="2"/>
  <c r="BF2368" i="3" s="1"/>
  <c r="AR2367" i="2"/>
  <c r="BF2364" i="3" s="1"/>
  <c r="AR2363" i="2"/>
  <c r="BF2360" i="3" s="1"/>
  <c r="AR2359" i="2"/>
  <c r="BF2356" i="3" s="1"/>
  <c r="AR2355" i="2"/>
  <c r="BF2352" i="3" s="1"/>
  <c r="AR2351" i="2"/>
  <c r="BF2348" i="3" s="1"/>
  <c r="AR2347" i="2"/>
  <c r="BF2344" i="3" s="1"/>
  <c r="AR2343" i="2"/>
  <c r="BF2340" i="3" s="1"/>
  <c r="AR2339" i="2"/>
  <c r="BF2336" i="3" s="1"/>
  <c r="AR2335" i="2"/>
  <c r="BF2332" i="3" s="1"/>
  <c r="AR2331" i="2"/>
  <c r="BF2328" i="3" s="1"/>
  <c r="AR2327" i="2"/>
  <c r="BF2324" i="3" s="1"/>
  <c r="AR2323" i="2"/>
  <c r="BF2320" i="3" s="1"/>
  <c r="AR2319" i="2"/>
  <c r="BF2316" i="3" s="1"/>
  <c r="AR2315" i="2"/>
  <c r="BF2312" i="3" s="1"/>
  <c r="AR2311" i="2"/>
  <c r="BF2308" i="3" s="1"/>
  <c r="AR2307" i="2"/>
  <c r="BF2304" i="3" s="1"/>
  <c r="AR2303" i="2"/>
  <c r="BF2300" i="3" s="1"/>
  <c r="AR2299" i="2"/>
  <c r="BF2296" i="3" s="1"/>
  <c r="AR2295" i="2"/>
  <c r="BF2292" i="3" s="1"/>
  <c r="AR2291" i="2"/>
  <c r="BF2288" i="3" s="1"/>
  <c r="AR2287" i="2"/>
  <c r="BF2284" i="3" s="1"/>
  <c r="AR2283" i="2"/>
  <c r="BF2280" i="3" s="1"/>
  <c r="AR2279" i="2"/>
  <c r="BF2276" i="3" s="1"/>
  <c r="AR2275" i="2"/>
  <c r="BF2272" i="3" s="1"/>
  <c r="AR2271" i="2"/>
  <c r="BF2268" i="3" s="1"/>
  <c r="AR2267" i="2"/>
  <c r="BF2264" i="3" s="1"/>
  <c r="AR2263" i="2"/>
  <c r="BF2260" i="3" s="1"/>
  <c r="AR2259" i="2"/>
  <c r="BF2256" i="3" s="1"/>
  <c r="AR2255" i="2"/>
  <c r="BF2252" i="3" s="1"/>
  <c r="AR2251" i="2"/>
  <c r="BF2248" i="3" s="1"/>
  <c r="AR2247" i="2"/>
  <c r="BF2244" i="3" s="1"/>
  <c r="AR2243" i="2"/>
  <c r="BF2240" i="3" s="1"/>
  <c r="AR2239" i="2"/>
  <c r="BF2236" i="3" s="1"/>
  <c r="AR2235" i="2"/>
  <c r="BF2232" i="3" s="1"/>
  <c r="AR2231" i="2"/>
  <c r="BF2228" i="3" s="1"/>
  <c r="AR2227" i="2"/>
  <c r="BF2224" i="3" s="1"/>
  <c r="AR2223" i="2"/>
  <c r="BF2220" i="3" s="1"/>
  <c r="AR2219" i="2"/>
  <c r="BF2216" i="3" s="1"/>
  <c r="AR2215" i="2"/>
  <c r="BF2212" i="3" s="1"/>
  <c r="AR2211" i="2"/>
  <c r="BF2208" i="3" s="1"/>
  <c r="AR2207" i="2"/>
  <c r="BF2204" i="3" s="1"/>
  <c r="AR2203" i="2"/>
  <c r="BF2200" i="3" s="1"/>
  <c r="AR2199" i="2"/>
  <c r="BF2196" i="3" s="1"/>
  <c r="AR2195" i="2"/>
  <c r="BF2192" i="3" s="1"/>
  <c r="AR2191" i="2"/>
  <c r="BF2188" i="3" s="1"/>
  <c r="AR2187" i="2"/>
  <c r="BF2184" i="3" s="1"/>
  <c r="AR2183" i="2"/>
  <c r="BF2180" i="3" s="1"/>
  <c r="AR2179" i="2"/>
  <c r="BF2176" i="3" s="1"/>
  <c r="AR2175" i="2"/>
  <c r="BF2172" i="3" s="1"/>
  <c r="AR2171" i="2"/>
  <c r="BF2168" i="3" s="1"/>
  <c r="AR2506" i="2"/>
  <c r="BF2503" i="3" s="1"/>
  <c r="AR2502" i="2"/>
  <c r="BF2499" i="3" s="1"/>
  <c r="AR2498" i="2"/>
  <c r="BF2495" i="3" s="1"/>
  <c r="AR2494" i="2"/>
  <c r="BF2491" i="3" s="1"/>
  <c r="AR2490" i="2"/>
  <c r="BF2487" i="3" s="1"/>
  <c r="AR2486" i="2"/>
  <c r="BF2483" i="3" s="1"/>
  <c r="AR2482" i="2"/>
  <c r="BF2479" i="3" s="1"/>
  <c r="AR2478" i="2"/>
  <c r="BF2475" i="3" s="1"/>
  <c r="AR2474" i="2"/>
  <c r="BF2471" i="3" s="1"/>
  <c r="AR2470" i="2"/>
  <c r="BF2467" i="3" s="1"/>
  <c r="AR2466" i="2"/>
  <c r="BF2463" i="3" s="1"/>
  <c r="AR2462" i="2"/>
  <c r="BF2459" i="3" s="1"/>
  <c r="AR2458" i="2"/>
  <c r="BF2455" i="3" s="1"/>
  <c r="AR2454" i="2"/>
  <c r="BF2451" i="3" s="1"/>
  <c r="AR2450" i="2"/>
  <c r="BF2447" i="3" s="1"/>
  <c r="AR2446" i="2"/>
  <c r="BF2443" i="3" s="1"/>
  <c r="AR2442" i="2"/>
  <c r="BF2439" i="3" s="1"/>
  <c r="AR2438" i="2"/>
  <c r="BF2435" i="3" s="1"/>
  <c r="AR2434" i="2"/>
  <c r="BF2431" i="3" s="1"/>
  <c r="AR2430" i="2"/>
  <c r="BF2427" i="3" s="1"/>
  <c r="AR2426" i="2"/>
  <c r="BF2423" i="3" s="1"/>
  <c r="AR2422" i="2"/>
  <c r="BF2419" i="3" s="1"/>
  <c r="AR2418" i="2"/>
  <c r="BF2415" i="3" s="1"/>
  <c r="AR2414" i="2"/>
  <c r="BF2411" i="3" s="1"/>
  <c r="AR2410" i="2"/>
  <c r="BF2407" i="3" s="1"/>
  <c r="AR2406" i="2"/>
  <c r="BF2403" i="3" s="1"/>
  <c r="AR2402" i="2"/>
  <c r="BF2399" i="3" s="1"/>
  <c r="AR2398" i="2"/>
  <c r="BF2395" i="3" s="1"/>
  <c r="AR2394" i="2"/>
  <c r="BF2391" i="3" s="1"/>
  <c r="AR2390" i="2"/>
  <c r="BF2387" i="3" s="1"/>
  <c r="AR2386" i="2"/>
  <c r="BF2383" i="3" s="1"/>
  <c r="AR2382" i="2"/>
  <c r="BF2379" i="3" s="1"/>
  <c r="AR2378" i="2"/>
  <c r="BF2375" i="3" s="1"/>
  <c r="AR2374" i="2"/>
  <c r="BF2371" i="3" s="1"/>
  <c r="AR2370" i="2"/>
  <c r="BF2367" i="3" s="1"/>
  <c r="AR2366" i="2"/>
  <c r="BF2363" i="3" s="1"/>
  <c r="AR2362" i="2"/>
  <c r="BF2359" i="3" s="1"/>
  <c r="AR2358" i="2"/>
  <c r="BF2355" i="3" s="1"/>
  <c r="AR2354" i="2"/>
  <c r="BF2351" i="3" s="1"/>
  <c r="AR2350" i="2"/>
  <c r="BF2347" i="3" s="1"/>
  <c r="AR2346" i="2"/>
  <c r="BF2343" i="3" s="1"/>
  <c r="AR2342" i="2"/>
  <c r="BF2339" i="3" s="1"/>
  <c r="AR2338" i="2"/>
  <c r="BF2335" i="3" s="1"/>
  <c r="AR2334" i="2"/>
  <c r="BF2331" i="3" s="1"/>
  <c r="AR2330" i="2"/>
  <c r="BF2327" i="3" s="1"/>
  <c r="AR2326" i="2"/>
  <c r="BF2323" i="3" s="1"/>
  <c r="AR2322" i="2"/>
  <c r="BF2319" i="3" s="1"/>
  <c r="AR2318" i="2"/>
  <c r="BF2315" i="3" s="1"/>
  <c r="AR2314" i="2"/>
  <c r="BF2311" i="3" s="1"/>
  <c r="AR2310" i="2"/>
  <c r="BF2307" i="3" s="1"/>
  <c r="AR2306" i="2"/>
  <c r="BF2303" i="3" s="1"/>
  <c r="AR2302" i="2"/>
  <c r="BF2299" i="3" s="1"/>
  <c r="AR2298" i="2"/>
  <c r="BF2295" i="3" s="1"/>
  <c r="AR2294" i="2"/>
  <c r="BF2291" i="3" s="1"/>
  <c r="AR2290" i="2"/>
  <c r="BF2287" i="3" s="1"/>
  <c r="AR2286" i="2"/>
  <c r="BF2283" i="3" s="1"/>
  <c r="AR2282" i="2"/>
  <c r="BF2279" i="3" s="1"/>
  <c r="AR2278" i="2"/>
  <c r="BF2275" i="3" s="1"/>
  <c r="AR2274" i="2"/>
  <c r="BF2271" i="3" s="1"/>
  <c r="AR2270" i="2"/>
  <c r="BF2267" i="3" s="1"/>
  <c r="AR2266" i="2"/>
  <c r="BF2263" i="3" s="1"/>
  <c r="AR2262" i="2"/>
  <c r="BF2259" i="3" s="1"/>
  <c r="AR2258" i="2"/>
  <c r="BF2255" i="3" s="1"/>
  <c r="AR2254" i="2"/>
  <c r="BF2251" i="3" s="1"/>
  <c r="AR2250" i="2"/>
  <c r="BF2247" i="3" s="1"/>
  <c r="AR2246" i="2"/>
  <c r="BF2243" i="3" s="1"/>
  <c r="AR2242" i="2"/>
  <c r="BF2239" i="3" s="1"/>
  <c r="AR2238" i="2"/>
  <c r="BF2235" i="3" s="1"/>
  <c r="AR2234" i="2"/>
  <c r="BF2231" i="3" s="1"/>
  <c r="AR2230" i="2"/>
  <c r="BF2227" i="3" s="1"/>
  <c r="AR2226" i="2"/>
  <c r="BF2223" i="3" s="1"/>
  <c r="AR2222" i="2"/>
  <c r="BF2219" i="3" s="1"/>
  <c r="AR2218" i="2"/>
  <c r="BF2215" i="3" s="1"/>
  <c r="AR2214" i="2"/>
  <c r="BF2211" i="3" s="1"/>
  <c r="AR2210" i="2"/>
  <c r="BF2207" i="3" s="1"/>
  <c r="AR2206" i="2"/>
  <c r="BF2203" i="3" s="1"/>
  <c r="AR2202" i="2"/>
  <c r="BF2199" i="3" s="1"/>
  <c r="AR2198" i="2"/>
  <c r="BF2195" i="3" s="1"/>
  <c r="AR2194" i="2"/>
  <c r="BF2191" i="3" s="1"/>
  <c r="AR2190" i="2"/>
  <c r="BF2187" i="3" s="1"/>
  <c r="AR2186" i="2"/>
  <c r="BF2183" i="3" s="1"/>
  <c r="AR2182" i="2"/>
  <c r="BF2179" i="3" s="1"/>
  <c r="AR2178" i="2"/>
  <c r="BF2175" i="3" s="1"/>
  <c r="AR2174" i="2"/>
  <c r="BF2171" i="3" s="1"/>
  <c r="AR2170" i="2"/>
  <c r="BF2167" i="3" s="1"/>
  <c r="AR2505" i="2"/>
  <c r="BF2502" i="3" s="1"/>
  <c r="AR2501" i="2"/>
  <c r="BF2498" i="3" s="1"/>
  <c r="AR2497" i="2"/>
  <c r="BF2494" i="3" s="1"/>
  <c r="AR2493" i="2"/>
  <c r="BF2490" i="3" s="1"/>
  <c r="AR2489" i="2"/>
  <c r="BF2486" i="3" s="1"/>
  <c r="AR2485" i="2"/>
  <c r="BF2482" i="3" s="1"/>
  <c r="AR2481" i="2"/>
  <c r="BF2478" i="3" s="1"/>
  <c r="AR2477" i="2"/>
  <c r="BF2474" i="3" s="1"/>
  <c r="AR2473" i="2"/>
  <c r="BF2470" i="3" s="1"/>
  <c r="AR2469" i="2"/>
  <c r="BF2466" i="3" s="1"/>
  <c r="AR2465" i="2"/>
  <c r="BF2462" i="3" s="1"/>
  <c r="AR2461" i="2"/>
  <c r="BF2458" i="3" s="1"/>
  <c r="AR2457" i="2"/>
  <c r="BF2454" i="3" s="1"/>
  <c r="AR2453" i="2"/>
  <c r="BF2450" i="3" s="1"/>
  <c r="AR2449" i="2"/>
  <c r="BF2446" i="3" s="1"/>
  <c r="AR2445" i="2"/>
  <c r="BF2442" i="3" s="1"/>
  <c r="AR2441" i="2"/>
  <c r="BF2438" i="3" s="1"/>
  <c r="AR2437" i="2"/>
  <c r="BF2434" i="3" s="1"/>
  <c r="AR2433" i="2"/>
  <c r="BF2430" i="3" s="1"/>
  <c r="AR2429" i="2"/>
  <c r="BF2426" i="3" s="1"/>
  <c r="AR2425" i="2"/>
  <c r="BF2422" i="3" s="1"/>
  <c r="AR2421" i="2"/>
  <c r="BF2418" i="3" s="1"/>
  <c r="AR2417" i="2"/>
  <c r="BF2414" i="3" s="1"/>
  <c r="AR2413" i="2"/>
  <c r="BF2410" i="3" s="1"/>
  <c r="AR2409" i="2"/>
  <c r="BF2406" i="3" s="1"/>
  <c r="AR2405" i="2"/>
  <c r="BF2402" i="3" s="1"/>
  <c r="AR2401" i="2"/>
  <c r="BF2398" i="3" s="1"/>
  <c r="AR2397" i="2"/>
  <c r="BF2394" i="3" s="1"/>
  <c r="AR2393" i="2"/>
  <c r="BF2390" i="3" s="1"/>
  <c r="AR2389" i="2"/>
  <c r="BF2386" i="3" s="1"/>
  <c r="AR2385" i="2"/>
  <c r="BF2382" i="3" s="1"/>
  <c r="AR2381" i="2"/>
  <c r="BF2378" i="3" s="1"/>
  <c r="AR2377" i="2"/>
  <c r="BF2374" i="3" s="1"/>
  <c r="AR2373" i="2"/>
  <c r="BF2370" i="3" s="1"/>
  <c r="AR2369" i="2"/>
  <c r="BF2366" i="3" s="1"/>
  <c r="AR2365" i="2"/>
  <c r="BF2362" i="3" s="1"/>
  <c r="AR2361" i="2"/>
  <c r="BF2358" i="3" s="1"/>
  <c r="AR2357" i="2"/>
  <c r="BF2354" i="3" s="1"/>
  <c r="AR2353" i="2"/>
  <c r="BF2350" i="3" s="1"/>
  <c r="AR2349" i="2"/>
  <c r="BF2346" i="3" s="1"/>
  <c r="AR2345" i="2"/>
  <c r="BF2342" i="3" s="1"/>
  <c r="AR2341" i="2"/>
  <c r="BF2338" i="3" s="1"/>
  <c r="AR2337" i="2"/>
  <c r="BF2334" i="3" s="1"/>
  <c r="AR2333" i="2"/>
  <c r="BF2330" i="3" s="1"/>
  <c r="AR2329" i="2"/>
  <c r="BF2326" i="3" s="1"/>
  <c r="AR2325" i="2"/>
  <c r="BF2322" i="3" s="1"/>
  <c r="AR2321" i="2"/>
  <c r="BF2318" i="3" s="1"/>
  <c r="AR2317" i="2"/>
  <c r="BF2314" i="3" s="1"/>
  <c r="AR2313" i="2"/>
  <c r="BF2310" i="3" s="1"/>
  <c r="AR2309" i="2"/>
  <c r="BF2306" i="3" s="1"/>
  <c r="AR2305" i="2"/>
  <c r="BF2302" i="3" s="1"/>
  <c r="AR2301" i="2"/>
  <c r="BF2298" i="3" s="1"/>
  <c r="AR2297" i="2"/>
  <c r="BF2294" i="3" s="1"/>
  <c r="AR2293" i="2"/>
  <c r="BF2290" i="3" s="1"/>
  <c r="AR2289" i="2"/>
  <c r="BF2286" i="3" s="1"/>
  <c r="AR2285" i="2"/>
  <c r="BF2282" i="3" s="1"/>
  <c r="AR2281" i="2"/>
  <c r="BF2278" i="3" s="1"/>
  <c r="AR2277" i="2"/>
  <c r="BF2274" i="3" s="1"/>
  <c r="AR2273" i="2"/>
  <c r="BF2270" i="3" s="1"/>
  <c r="AR2269" i="2"/>
  <c r="BF2266" i="3" s="1"/>
  <c r="AR2265" i="2"/>
  <c r="BF2262" i="3" s="1"/>
  <c r="AR2261" i="2"/>
  <c r="BF2258" i="3" s="1"/>
  <c r="AR2257" i="2"/>
  <c r="BF2254" i="3" s="1"/>
  <c r="AR2253" i="2"/>
  <c r="BF2250" i="3" s="1"/>
  <c r="AR2249" i="2"/>
  <c r="BF2246" i="3" s="1"/>
  <c r="AR2245" i="2"/>
  <c r="BF2242" i="3" s="1"/>
  <c r="AR2241" i="2"/>
  <c r="BF2238" i="3" s="1"/>
  <c r="AR2237" i="2"/>
  <c r="BF2234" i="3" s="1"/>
  <c r="AR2233" i="2"/>
  <c r="BF2230" i="3" s="1"/>
  <c r="AR2229" i="2"/>
  <c r="BF2226" i="3" s="1"/>
  <c r="AR2225" i="2"/>
  <c r="BF2222" i="3" s="1"/>
  <c r="AR2221" i="2"/>
  <c r="BF2218" i="3" s="1"/>
  <c r="AR2217" i="2"/>
  <c r="BF2214" i="3" s="1"/>
  <c r="AR2213" i="2"/>
  <c r="BF2210" i="3" s="1"/>
  <c r="AR2209" i="2"/>
  <c r="BF2206" i="3" s="1"/>
  <c r="AR2205" i="2"/>
  <c r="BF2202" i="3" s="1"/>
  <c r="AR2201" i="2"/>
  <c r="BF2198" i="3" s="1"/>
  <c r="AR2197" i="2"/>
  <c r="BF2194" i="3" s="1"/>
  <c r="AR2193" i="2"/>
  <c r="BF2190" i="3" s="1"/>
  <c r="AR2189" i="2"/>
  <c r="BF2186" i="3" s="1"/>
  <c r="AR2185" i="2"/>
  <c r="BF2182" i="3" s="1"/>
  <c r="AR2181" i="2"/>
  <c r="BF2178" i="3" s="1"/>
  <c r="AR2177" i="2"/>
  <c r="BF2174" i="3" s="1"/>
  <c r="AR2173" i="2"/>
  <c r="BF2170" i="3" s="1"/>
  <c r="AR2169" i="2"/>
  <c r="BF2166" i="3" s="1"/>
  <c r="AR2504" i="2"/>
  <c r="BF2501" i="3" s="1"/>
  <c r="AR2488" i="2"/>
  <c r="BF2485" i="3" s="1"/>
  <c r="AR2472" i="2"/>
  <c r="BF2469" i="3" s="1"/>
  <c r="AR2456" i="2"/>
  <c r="BF2453" i="3" s="1"/>
  <c r="AR2440" i="2"/>
  <c r="BF2437" i="3" s="1"/>
  <c r="AR2424" i="2"/>
  <c r="BF2421" i="3" s="1"/>
  <c r="AR2408" i="2"/>
  <c r="BF2405" i="3" s="1"/>
  <c r="AR2392" i="2"/>
  <c r="BF2389" i="3" s="1"/>
  <c r="AR2376" i="2"/>
  <c r="BF2373" i="3" s="1"/>
  <c r="AR2360" i="2"/>
  <c r="BF2357" i="3" s="1"/>
  <c r="AR2344" i="2"/>
  <c r="BF2341" i="3" s="1"/>
  <c r="AR2328" i="2"/>
  <c r="BF2325" i="3" s="1"/>
  <c r="AR2312" i="2"/>
  <c r="BF2309" i="3" s="1"/>
  <c r="AR2296" i="2"/>
  <c r="BF2293" i="3" s="1"/>
  <c r="AR2280" i="2"/>
  <c r="BF2277" i="3" s="1"/>
  <c r="AR2264" i="2"/>
  <c r="BF2261" i="3" s="1"/>
  <c r="AR2248" i="2"/>
  <c r="BF2245" i="3" s="1"/>
  <c r="AR2232" i="2"/>
  <c r="BF2229" i="3" s="1"/>
  <c r="AR2216" i="2"/>
  <c r="BF2213" i="3" s="1"/>
  <c r="AR2200" i="2"/>
  <c r="BF2197" i="3" s="1"/>
  <c r="AR2184" i="2"/>
  <c r="BF2181" i="3" s="1"/>
  <c r="AR2168" i="2"/>
  <c r="BF2165" i="3" s="1"/>
  <c r="AR2164" i="2"/>
  <c r="BF2161" i="3" s="1"/>
  <c r="AR2160" i="2"/>
  <c r="BF2157" i="3" s="1"/>
  <c r="AR2156" i="2"/>
  <c r="BF2153" i="3" s="1"/>
  <c r="AR2152" i="2"/>
  <c r="BF2149" i="3" s="1"/>
  <c r="AR2148" i="2"/>
  <c r="BF2145" i="3" s="1"/>
  <c r="AR2144" i="2"/>
  <c r="BF2141" i="3" s="1"/>
  <c r="AR2140" i="2"/>
  <c r="BF2137" i="3" s="1"/>
  <c r="AR2136" i="2"/>
  <c r="BF2133" i="3" s="1"/>
  <c r="AR2132" i="2"/>
  <c r="BF2129" i="3" s="1"/>
  <c r="AR2128" i="2"/>
  <c r="BF2125" i="3" s="1"/>
  <c r="AR2124" i="2"/>
  <c r="BF2121" i="3" s="1"/>
  <c r="AR2120" i="2"/>
  <c r="BF2117" i="3" s="1"/>
  <c r="AR2116" i="2"/>
  <c r="BF2113" i="3" s="1"/>
  <c r="AR2112" i="2"/>
  <c r="BF2109" i="3" s="1"/>
  <c r="AR2108" i="2"/>
  <c r="BF2105" i="3" s="1"/>
  <c r="AR2104" i="2"/>
  <c r="BF2101" i="3" s="1"/>
  <c r="AR2100" i="2"/>
  <c r="BF2097" i="3" s="1"/>
  <c r="AR2096" i="2"/>
  <c r="BF2093" i="3" s="1"/>
  <c r="AR2092" i="2"/>
  <c r="BF2089" i="3" s="1"/>
  <c r="AR2088" i="2"/>
  <c r="BF2085" i="3" s="1"/>
  <c r="AR2084" i="2"/>
  <c r="BF2081" i="3" s="1"/>
  <c r="AR2080" i="2"/>
  <c r="BF2077" i="3" s="1"/>
  <c r="AR2076" i="2"/>
  <c r="BF2073" i="3" s="1"/>
  <c r="AR2072" i="2"/>
  <c r="BF2069" i="3" s="1"/>
  <c r="AR2068" i="2"/>
  <c r="BF2065" i="3" s="1"/>
  <c r="AR2064" i="2"/>
  <c r="BF2061" i="3" s="1"/>
  <c r="AR2060" i="2"/>
  <c r="BF2057" i="3" s="1"/>
  <c r="AR2056" i="2"/>
  <c r="BF2053" i="3" s="1"/>
  <c r="AR2052" i="2"/>
  <c r="BF2049" i="3" s="1"/>
  <c r="AR2048" i="2"/>
  <c r="BF2045" i="3" s="1"/>
  <c r="AR2044" i="2"/>
  <c r="BF2041" i="3" s="1"/>
  <c r="AR2040" i="2"/>
  <c r="BF2037" i="3" s="1"/>
  <c r="AR2036" i="2"/>
  <c r="BF2033" i="3" s="1"/>
  <c r="AR2032" i="2"/>
  <c r="BF2029" i="3" s="1"/>
  <c r="AR2028" i="2"/>
  <c r="BF2025" i="3" s="1"/>
  <c r="AR2024" i="2"/>
  <c r="BF2021" i="3" s="1"/>
  <c r="AR2020" i="2"/>
  <c r="BF2017" i="3" s="1"/>
  <c r="AR2016" i="2"/>
  <c r="BF2013" i="3" s="1"/>
  <c r="AR2012" i="2"/>
  <c r="BF2009" i="3" s="1"/>
  <c r="AR2008" i="2"/>
  <c r="BF2005" i="3" s="1"/>
  <c r="AR2004" i="2"/>
  <c r="BF2001" i="3" s="1"/>
  <c r="AR2000" i="2"/>
  <c r="BF1997" i="3" s="1"/>
  <c r="AR1996" i="2"/>
  <c r="BF1993" i="3" s="1"/>
  <c r="AR1992" i="2"/>
  <c r="BF1989" i="3" s="1"/>
  <c r="AR1988" i="2"/>
  <c r="BF1985" i="3" s="1"/>
  <c r="AR1984" i="2"/>
  <c r="BF1981" i="3" s="1"/>
  <c r="AR1980" i="2"/>
  <c r="BF1977" i="3" s="1"/>
  <c r="AR1976" i="2"/>
  <c r="BF1973" i="3" s="1"/>
  <c r="AR1972" i="2"/>
  <c r="BF1969" i="3" s="1"/>
  <c r="AR1968" i="2"/>
  <c r="BF1965" i="3" s="1"/>
  <c r="AR1964" i="2"/>
  <c r="BF1961" i="3" s="1"/>
  <c r="AR1960" i="2"/>
  <c r="BF1957" i="3" s="1"/>
  <c r="AR1956" i="2"/>
  <c r="BF1953" i="3" s="1"/>
  <c r="AR1952" i="2"/>
  <c r="BF1949" i="3" s="1"/>
  <c r="AR1948" i="2"/>
  <c r="BF1945" i="3" s="1"/>
  <c r="AR1944" i="2"/>
  <c r="BF1941" i="3" s="1"/>
  <c r="AR1940" i="2"/>
  <c r="BF1937" i="3" s="1"/>
  <c r="AR1936" i="2"/>
  <c r="BF1933" i="3" s="1"/>
  <c r="AR1932" i="2"/>
  <c r="BF1929" i="3" s="1"/>
  <c r="AR1928" i="2"/>
  <c r="BF1925" i="3" s="1"/>
  <c r="AR1924" i="2"/>
  <c r="BF1921" i="3" s="1"/>
  <c r="AR1920" i="2"/>
  <c r="BF1917" i="3" s="1"/>
  <c r="AR1916" i="2"/>
  <c r="BF1913" i="3" s="1"/>
  <c r="AR1912" i="2"/>
  <c r="BF1909" i="3" s="1"/>
  <c r="AR2500" i="2"/>
  <c r="BF2497" i="3" s="1"/>
  <c r="AR2484" i="2"/>
  <c r="BF2481" i="3" s="1"/>
  <c r="AR2468" i="2"/>
  <c r="BF2465" i="3" s="1"/>
  <c r="AR2452" i="2"/>
  <c r="BF2449" i="3" s="1"/>
  <c r="AR2436" i="2"/>
  <c r="BF2433" i="3" s="1"/>
  <c r="AR2420" i="2"/>
  <c r="BF2417" i="3" s="1"/>
  <c r="AR2404" i="2"/>
  <c r="BF2401" i="3" s="1"/>
  <c r="AR2388" i="2"/>
  <c r="BF2385" i="3" s="1"/>
  <c r="AR2372" i="2"/>
  <c r="BF2369" i="3" s="1"/>
  <c r="AR2356" i="2"/>
  <c r="BF2353" i="3" s="1"/>
  <c r="AR2340" i="2"/>
  <c r="BF2337" i="3" s="1"/>
  <c r="AR2324" i="2"/>
  <c r="BF2321" i="3" s="1"/>
  <c r="AR2308" i="2"/>
  <c r="BF2305" i="3" s="1"/>
  <c r="AR2292" i="2"/>
  <c r="BF2289" i="3" s="1"/>
  <c r="AR2276" i="2"/>
  <c r="BF2273" i="3" s="1"/>
  <c r="AR2260" i="2"/>
  <c r="BF2257" i="3" s="1"/>
  <c r="AR2244" i="2"/>
  <c r="BF2241" i="3" s="1"/>
  <c r="AR2228" i="2"/>
  <c r="BF2225" i="3" s="1"/>
  <c r="AR2212" i="2"/>
  <c r="BF2209" i="3" s="1"/>
  <c r="AR2196" i="2"/>
  <c r="BF2193" i="3" s="1"/>
  <c r="AR2180" i="2"/>
  <c r="BF2177" i="3" s="1"/>
  <c r="AR2167" i="2"/>
  <c r="BF2164" i="3" s="1"/>
  <c r="AR2163" i="2"/>
  <c r="BF2160" i="3" s="1"/>
  <c r="AR2159" i="2"/>
  <c r="BF2156" i="3" s="1"/>
  <c r="AR2155" i="2"/>
  <c r="BF2152" i="3" s="1"/>
  <c r="AR2151" i="2"/>
  <c r="BF2148" i="3" s="1"/>
  <c r="AR2147" i="2"/>
  <c r="BF2144" i="3" s="1"/>
  <c r="AR2143" i="2"/>
  <c r="BF2140" i="3" s="1"/>
  <c r="AR2139" i="2"/>
  <c r="BF2136" i="3" s="1"/>
  <c r="AR2135" i="2"/>
  <c r="BF2132" i="3" s="1"/>
  <c r="AR2131" i="2"/>
  <c r="BF2128" i="3" s="1"/>
  <c r="AR2127" i="2"/>
  <c r="BF2124" i="3" s="1"/>
  <c r="AR2123" i="2"/>
  <c r="BF2120" i="3" s="1"/>
  <c r="AR2119" i="2"/>
  <c r="BF2116" i="3" s="1"/>
  <c r="AR2115" i="2"/>
  <c r="BF2112" i="3" s="1"/>
  <c r="AR2111" i="2"/>
  <c r="BF2108" i="3" s="1"/>
  <c r="AR2107" i="2"/>
  <c r="BF2104" i="3" s="1"/>
  <c r="AR2103" i="2"/>
  <c r="BF2100" i="3" s="1"/>
  <c r="AR2099" i="2"/>
  <c r="BF2096" i="3" s="1"/>
  <c r="AR2095" i="2"/>
  <c r="BF2092" i="3" s="1"/>
  <c r="AR2091" i="2"/>
  <c r="BF2088" i="3" s="1"/>
  <c r="AR2087" i="2"/>
  <c r="BF2084" i="3" s="1"/>
  <c r="AR2083" i="2"/>
  <c r="BF2080" i="3" s="1"/>
  <c r="AR2079" i="2"/>
  <c r="BF2076" i="3" s="1"/>
  <c r="AR2075" i="2"/>
  <c r="BF2072" i="3" s="1"/>
  <c r="AR2071" i="2"/>
  <c r="BF2068" i="3" s="1"/>
  <c r="AR2067" i="2"/>
  <c r="BF2064" i="3" s="1"/>
  <c r="AR2063" i="2"/>
  <c r="BF2060" i="3" s="1"/>
  <c r="AR2059" i="2"/>
  <c r="BF2056" i="3" s="1"/>
  <c r="AR2055" i="2"/>
  <c r="BF2052" i="3" s="1"/>
  <c r="AR2051" i="2"/>
  <c r="BF2048" i="3" s="1"/>
  <c r="AR2047" i="2"/>
  <c r="BF2044" i="3" s="1"/>
  <c r="AR2043" i="2"/>
  <c r="BF2040" i="3" s="1"/>
  <c r="AR2039" i="2"/>
  <c r="BF2036" i="3" s="1"/>
  <c r="AR2035" i="2"/>
  <c r="BF2032" i="3" s="1"/>
  <c r="AR2031" i="2"/>
  <c r="BF2028" i="3" s="1"/>
  <c r="AR2027" i="2"/>
  <c r="BF2024" i="3" s="1"/>
  <c r="AR2023" i="2"/>
  <c r="BF2020" i="3" s="1"/>
  <c r="AR2019" i="2"/>
  <c r="BF2016" i="3" s="1"/>
  <c r="AR2015" i="2"/>
  <c r="BF2012" i="3" s="1"/>
  <c r="AR2011" i="2"/>
  <c r="BF2008" i="3" s="1"/>
  <c r="AR2007" i="2"/>
  <c r="BF2004" i="3" s="1"/>
  <c r="AR2003" i="2"/>
  <c r="BF2000" i="3" s="1"/>
  <c r="AR1999" i="2"/>
  <c r="BF1996" i="3" s="1"/>
  <c r="AR1995" i="2"/>
  <c r="BF1992" i="3" s="1"/>
  <c r="AR1991" i="2"/>
  <c r="BF1988" i="3" s="1"/>
  <c r="AR1987" i="2"/>
  <c r="BF1984" i="3" s="1"/>
  <c r="AR1983" i="2"/>
  <c r="BF1980" i="3" s="1"/>
  <c r="AR1979" i="2"/>
  <c r="BF1976" i="3" s="1"/>
  <c r="AR1975" i="2"/>
  <c r="BF1972" i="3" s="1"/>
  <c r="AR1971" i="2"/>
  <c r="BF1968" i="3" s="1"/>
  <c r="AR1967" i="2"/>
  <c r="BF1964" i="3" s="1"/>
  <c r="AR1963" i="2"/>
  <c r="BF1960" i="3" s="1"/>
  <c r="AR1959" i="2"/>
  <c r="BF1956" i="3" s="1"/>
  <c r="AR1955" i="2"/>
  <c r="BF1952" i="3" s="1"/>
  <c r="AR1951" i="2"/>
  <c r="BF1948" i="3" s="1"/>
  <c r="AR1947" i="2"/>
  <c r="BF1944" i="3" s="1"/>
  <c r="AR1943" i="2"/>
  <c r="BF1940" i="3" s="1"/>
  <c r="AR1939" i="2"/>
  <c r="BF1936" i="3" s="1"/>
  <c r="AR1935" i="2"/>
  <c r="BF1932" i="3" s="1"/>
  <c r="AR1931" i="2"/>
  <c r="BF1928" i="3" s="1"/>
  <c r="AR1927" i="2"/>
  <c r="BF1924" i="3" s="1"/>
  <c r="AR1923" i="2"/>
  <c r="BF1920" i="3" s="1"/>
  <c r="AR1919" i="2"/>
  <c r="BF1916" i="3" s="1"/>
  <c r="AR1915" i="2"/>
  <c r="BF1912" i="3" s="1"/>
  <c r="AR2496" i="2"/>
  <c r="BF2493" i="3" s="1"/>
  <c r="AR2480" i="2"/>
  <c r="BF2477" i="3" s="1"/>
  <c r="AR2464" i="2"/>
  <c r="BF2461" i="3" s="1"/>
  <c r="AR2448" i="2"/>
  <c r="BF2445" i="3" s="1"/>
  <c r="AR2432" i="2"/>
  <c r="BF2429" i="3" s="1"/>
  <c r="AR2416" i="2"/>
  <c r="BF2413" i="3" s="1"/>
  <c r="AR2400" i="2"/>
  <c r="BF2397" i="3" s="1"/>
  <c r="AR2384" i="2"/>
  <c r="BF2381" i="3" s="1"/>
  <c r="AR2368" i="2"/>
  <c r="BF2365" i="3" s="1"/>
  <c r="AR2352" i="2"/>
  <c r="BF2349" i="3" s="1"/>
  <c r="AR2336" i="2"/>
  <c r="BF2333" i="3" s="1"/>
  <c r="AR2320" i="2"/>
  <c r="BF2317" i="3" s="1"/>
  <c r="AR2304" i="2"/>
  <c r="BF2301" i="3" s="1"/>
  <c r="AR2288" i="2"/>
  <c r="BF2285" i="3" s="1"/>
  <c r="AR2272" i="2"/>
  <c r="BF2269" i="3" s="1"/>
  <c r="AR2256" i="2"/>
  <c r="BF2253" i="3" s="1"/>
  <c r="AR2240" i="2"/>
  <c r="BF2237" i="3" s="1"/>
  <c r="AR2224" i="2"/>
  <c r="BF2221" i="3" s="1"/>
  <c r="AR2208" i="2"/>
  <c r="BF2205" i="3" s="1"/>
  <c r="AR2192" i="2"/>
  <c r="BF2189" i="3" s="1"/>
  <c r="AR2176" i="2"/>
  <c r="BF2173" i="3" s="1"/>
  <c r="AR2166" i="2"/>
  <c r="BF2163" i="3" s="1"/>
  <c r="AR2162" i="2"/>
  <c r="BF2159" i="3" s="1"/>
  <c r="AR2158" i="2"/>
  <c r="BF2155" i="3" s="1"/>
  <c r="AR2154" i="2"/>
  <c r="BF2151" i="3" s="1"/>
  <c r="AR2150" i="2"/>
  <c r="BF2147" i="3" s="1"/>
  <c r="AR2146" i="2"/>
  <c r="BF2143" i="3" s="1"/>
  <c r="AR2142" i="2"/>
  <c r="BF2139" i="3" s="1"/>
  <c r="AR2138" i="2"/>
  <c r="BF2135" i="3" s="1"/>
  <c r="AR2134" i="2"/>
  <c r="BF2131" i="3" s="1"/>
  <c r="AR2130" i="2"/>
  <c r="BF2127" i="3" s="1"/>
  <c r="AR2126" i="2"/>
  <c r="BF2123" i="3" s="1"/>
  <c r="AR2122" i="2"/>
  <c r="BF2119" i="3" s="1"/>
  <c r="AR2118" i="2"/>
  <c r="BF2115" i="3" s="1"/>
  <c r="AR2114" i="2"/>
  <c r="BF2111" i="3" s="1"/>
  <c r="AR2110" i="2"/>
  <c r="BF2107" i="3" s="1"/>
  <c r="AR2106" i="2"/>
  <c r="BF2103" i="3" s="1"/>
  <c r="AR2102" i="2"/>
  <c r="BF2099" i="3" s="1"/>
  <c r="AR2098" i="2"/>
  <c r="BF2095" i="3" s="1"/>
  <c r="AR2094" i="2"/>
  <c r="BF2091" i="3" s="1"/>
  <c r="AR2090" i="2"/>
  <c r="BF2087" i="3" s="1"/>
  <c r="AR2086" i="2"/>
  <c r="BF2083" i="3" s="1"/>
  <c r="AR2082" i="2"/>
  <c r="BF2079" i="3" s="1"/>
  <c r="AR2078" i="2"/>
  <c r="BF2075" i="3" s="1"/>
  <c r="AR2074" i="2"/>
  <c r="BF2071" i="3" s="1"/>
  <c r="AR2070" i="2"/>
  <c r="BF2067" i="3" s="1"/>
  <c r="AR2066" i="2"/>
  <c r="BF2063" i="3" s="1"/>
  <c r="AR2062" i="2"/>
  <c r="BF2059" i="3" s="1"/>
  <c r="AR2058" i="2"/>
  <c r="BF2055" i="3" s="1"/>
  <c r="AR2054" i="2"/>
  <c r="BF2051" i="3" s="1"/>
  <c r="AR2050" i="2"/>
  <c r="BF2047" i="3" s="1"/>
  <c r="AR2046" i="2"/>
  <c r="BF2043" i="3" s="1"/>
  <c r="AR2042" i="2"/>
  <c r="BF2039" i="3" s="1"/>
  <c r="AR2038" i="2"/>
  <c r="BF2035" i="3" s="1"/>
  <c r="AR2034" i="2"/>
  <c r="BF2031" i="3" s="1"/>
  <c r="AR2030" i="2"/>
  <c r="BF2027" i="3" s="1"/>
  <c r="AR2026" i="2"/>
  <c r="BF2023" i="3" s="1"/>
  <c r="AR2022" i="2"/>
  <c r="BF2019" i="3" s="1"/>
  <c r="AR2018" i="2"/>
  <c r="BF2015" i="3" s="1"/>
  <c r="AR2014" i="2"/>
  <c r="BF2011" i="3" s="1"/>
  <c r="AR2010" i="2"/>
  <c r="BF2007" i="3" s="1"/>
  <c r="AR2006" i="2"/>
  <c r="BF2003" i="3" s="1"/>
  <c r="AR2002" i="2"/>
  <c r="BF1999" i="3" s="1"/>
  <c r="AR1998" i="2"/>
  <c r="BF1995" i="3" s="1"/>
  <c r="AR1994" i="2"/>
  <c r="BF1991" i="3" s="1"/>
  <c r="AR1990" i="2"/>
  <c r="BF1987" i="3" s="1"/>
  <c r="AR1986" i="2"/>
  <c r="BF1983" i="3" s="1"/>
  <c r="AR1982" i="2"/>
  <c r="BF1979" i="3" s="1"/>
  <c r="AR1978" i="2"/>
  <c r="BF1975" i="3" s="1"/>
  <c r="AR1974" i="2"/>
  <c r="BF1971" i="3" s="1"/>
  <c r="AR1970" i="2"/>
  <c r="BF1967" i="3" s="1"/>
  <c r="AR1966" i="2"/>
  <c r="BF1963" i="3" s="1"/>
  <c r="AR1962" i="2"/>
  <c r="BF1959" i="3" s="1"/>
  <c r="AR1958" i="2"/>
  <c r="BF1955" i="3" s="1"/>
  <c r="AR1954" i="2"/>
  <c r="BF1951" i="3" s="1"/>
  <c r="AR1950" i="2"/>
  <c r="BF1947" i="3" s="1"/>
  <c r="AR1946" i="2"/>
  <c r="BF1943" i="3" s="1"/>
  <c r="AR1942" i="2"/>
  <c r="BF1939" i="3" s="1"/>
  <c r="AR1938" i="2"/>
  <c r="BF1935" i="3" s="1"/>
  <c r="AR1934" i="2"/>
  <c r="BF1931" i="3" s="1"/>
  <c r="AR1930" i="2"/>
  <c r="BF1927" i="3" s="1"/>
  <c r="AR1926" i="2"/>
  <c r="BF1923" i="3" s="1"/>
  <c r="AR1922" i="2"/>
  <c r="BF1919" i="3" s="1"/>
  <c r="AR1918" i="2"/>
  <c r="BF1915" i="3" s="1"/>
  <c r="AR1914" i="2"/>
  <c r="BF1911" i="3" s="1"/>
  <c r="AR2492" i="2"/>
  <c r="BF2489" i="3" s="1"/>
  <c r="AR2428" i="2"/>
  <c r="BF2425" i="3" s="1"/>
  <c r="AR2364" i="2"/>
  <c r="BF2361" i="3" s="1"/>
  <c r="AR2300" i="2"/>
  <c r="BF2297" i="3" s="1"/>
  <c r="AR2236" i="2"/>
  <c r="BF2233" i="3" s="1"/>
  <c r="AR2172" i="2"/>
  <c r="BF2169" i="3" s="1"/>
  <c r="AR2153" i="2"/>
  <c r="BF2150" i="3" s="1"/>
  <c r="AR2137" i="2"/>
  <c r="BF2134" i="3" s="1"/>
  <c r="AR2121" i="2"/>
  <c r="BF2118" i="3" s="1"/>
  <c r="AR2105" i="2"/>
  <c r="BF2102" i="3" s="1"/>
  <c r="AR2089" i="2"/>
  <c r="BF2086" i="3" s="1"/>
  <c r="AR2073" i="2"/>
  <c r="BF2070" i="3" s="1"/>
  <c r="AR2057" i="2"/>
  <c r="BF2054" i="3" s="1"/>
  <c r="AR2041" i="2"/>
  <c r="BF2038" i="3" s="1"/>
  <c r="AR2025" i="2"/>
  <c r="BF2022" i="3" s="1"/>
  <c r="AR2009" i="2"/>
  <c r="BF2006" i="3" s="1"/>
  <c r="AR1993" i="2"/>
  <c r="BF1990" i="3" s="1"/>
  <c r="AR1977" i="2"/>
  <c r="BF1974" i="3" s="1"/>
  <c r="AR1961" i="2"/>
  <c r="BF1958" i="3" s="1"/>
  <c r="AR1945" i="2"/>
  <c r="BF1942" i="3" s="1"/>
  <c r="AR1929" i="2"/>
  <c r="BF1926" i="3" s="1"/>
  <c r="AR1913" i="2"/>
  <c r="BF1910" i="3" s="1"/>
  <c r="AR1908" i="2"/>
  <c r="BF1905" i="3" s="1"/>
  <c r="AR1904" i="2"/>
  <c r="BF1901" i="3" s="1"/>
  <c r="AR1900" i="2"/>
  <c r="BF1897" i="3" s="1"/>
  <c r="AR1896" i="2"/>
  <c r="BF1893" i="3" s="1"/>
  <c r="AR1892" i="2"/>
  <c r="BF1889" i="3" s="1"/>
  <c r="AR1888" i="2"/>
  <c r="BF1885" i="3" s="1"/>
  <c r="AR1884" i="2"/>
  <c r="BF1881" i="3" s="1"/>
  <c r="AR1880" i="2"/>
  <c r="BF1877" i="3" s="1"/>
  <c r="AR1876" i="2"/>
  <c r="BF1873" i="3" s="1"/>
  <c r="AR1872" i="2"/>
  <c r="BF1869" i="3" s="1"/>
  <c r="AR1868" i="2"/>
  <c r="BF1865" i="3" s="1"/>
  <c r="AR1864" i="2"/>
  <c r="BF1861" i="3" s="1"/>
  <c r="AR1860" i="2"/>
  <c r="BF1857" i="3" s="1"/>
  <c r="AR1856" i="2"/>
  <c r="BF1853" i="3" s="1"/>
  <c r="AR1852" i="2"/>
  <c r="BF1849" i="3" s="1"/>
  <c r="AR1848" i="2"/>
  <c r="BF1845" i="3" s="1"/>
  <c r="AR1844" i="2"/>
  <c r="BF1841" i="3" s="1"/>
  <c r="AR1840" i="2"/>
  <c r="BF1837" i="3" s="1"/>
  <c r="AR1836" i="2"/>
  <c r="BF1833" i="3" s="1"/>
  <c r="AR1832" i="2"/>
  <c r="BF1829" i="3" s="1"/>
  <c r="AR1828" i="2"/>
  <c r="BF1825" i="3" s="1"/>
  <c r="AR1824" i="2"/>
  <c r="BF1821" i="3" s="1"/>
  <c r="AR1820" i="2"/>
  <c r="BF1817" i="3" s="1"/>
  <c r="AR1816" i="2"/>
  <c r="BF1813" i="3" s="1"/>
  <c r="AR1812" i="2"/>
  <c r="BF1809" i="3" s="1"/>
  <c r="AR1808" i="2"/>
  <c r="BF1805" i="3" s="1"/>
  <c r="AR1804" i="2"/>
  <c r="BF1801" i="3" s="1"/>
  <c r="AR1800" i="2"/>
  <c r="BF1797" i="3" s="1"/>
  <c r="AR1796" i="2"/>
  <c r="BF1793" i="3" s="1"/>
  <c r="AR1792" i="2"/>
  <c r="BF1789" i="3" s="1"/>
  <c r="AR1788" i="2"/>
  <c r="BF1785" i="3" s="1"/>
  <c r="AR1784" i="2"/>
  <c r="BF1781" i="3" s="1"/>
  <c r="AR1780" i="2"/>
  <c r="BF1777" i="3" s="1"/>
  <c r="AR1776" i="2"/>
  <c r="BF1773" i="3" s="1"/>
  <c r="AR1772" i="2"/>
  <c r="BF1769" i="3" s="1"/>
  <c r="AR1768" i="2"/>
  <c r="BF1765" i="3" s="1"/>
  <c r="AR1764" i="2"/>
  <c r="BF1761" i="3" s="1"/>
  <c r="AR1760" i="2"/>
  <c r="BF1757" i="3" s="1"/>
  <c r="AR1756" i="2"/>
  <c r="BF1753" i="3" s="1"/>
  <c r="AR1752" i="2"/>
  <c r="BF1749" i="3" s="1"/>
  <c r="AR1748" i="2"/>
  <c r="BF1745" i="3" s="1"/>
  <c r="AR1744" i="2"/>
  <c r="BF1741" i="3" s="1"/>
  <c r="AR1740" i="2"/>
  <c r="BF1737" i="3" s="1"/>
  <c r="AR1736" i="2"/>
  <c r="BF1733" i="3" s="1"/>
  <c r="AR1732" i="2"/>
  <c r="BF1729" i="3" s="1"/>
  <c r="AR1728" i="2"/>
  <c r="BF1725" i="3" s="1"/>
  <c r="AR1724" i="2"/>
  <c r="BF1721" i="3" s="1"/>
  <c r="AR1720" i="2"/>
  <c r="BF1717" i="3" s="1"/>
  <c r="AR1716" i="2"/>
  <c r="BF1713" i="3" s="1"/>
  <c r="AR1712" i="2"/>
  <c r="BF1709" i="3" s="1"/>
  <c r="AR1708" i="2"/>
  <c r="BF1705" i="3" s="1"/>
  <c r="AR1704" i="2"/>
  <c r="BF1701" i="3" s="1"/>
  <c r="AR1700" i="2"/>
  <c r="BF1697" i="3" s="1"/>
  <c r="AR1696" i="2"/>
  <c r="BF1693" i="3" s="1"/>
  <c r="AR1692" i="2"/>
  <c r="BF1689" i="3" s="1"/>
  <c r="AR1688" i="2"/>
  <c r="BF1685" i="3" s="1"/>
  <c r="AR1684" i="2"/>
  <c r="BF1681" i="3" s="1"/>
  <c r="AR1680" i="2"/>
  <c r="BF1677" i="3" s="1"/>
  <c r="AR1676" i="2"/>
  <c r="BF1673" i="3" s="1"/>
  <c r="AR1672" i="2"/>
  <c r="BF1669" i="3" s="1"/>
  <c r="AR1668" i="2"/>
  <c r="BF1665" i="3" s="1"/>
  <c r="AR1664" i="2"/>
  <c r="BF1661" i="3" s="1"/>
  <c r="AR1660" i="2"/>
  <c r="BF1657" i="3" s="1"/>
  <c r="AR1656" i="2"/>
  <c r="BF1653" i="3" s="1"/>
  <c r="AR2476" i="2"/>
  <c r="BF2473" i="3" s="1"/>
  <c r="AR2412" i="2"/>
  <c r="BF2409" i="3" s="1"/>
  <c r="AR2348" i="2"/>
  <c r="BF2345" i="3" s="1"/>
  <c r="AR2284" i="2"/>
  <c r="BF2281" i="3" s="1"/>
  <c r="AR2220" i="2"/>
  <c r="BF2217" i="3" s="1"/>
  <c r="AR2165" i="2"/>
  <c r="BF2162" i="3" s="1"/>
  <c r="AR2149" i="2"/>
  <c r="BF2146" i="3" s="1"/>
  <c r="AR2133" i="2"/>
  <c r="BF2130" i="3" s="1"/>
  <c r="AR2117" i="2"/>
  <c r="BF2114" i="3" s="1"/>
  <c r="AR2101" i="2"/>
  <c r="BF2098" i="3" s="1"/>
  <c r="AR2085" i="2"/>
  <c r="BF2082" i="3" s="1"/>
  <c r="AR2069" i="2"/>
  <c r="BF2066" i="3" s="1"/>
  <c r="AR2053" i="2"/>
  <c r="BF2050" i="3" s="1"/>
  <c r="AR2037" i="2"/>
  <c r="BF2034" i="3" s="1"/>
  <c r="AR2021" i="2"/>
  <c r="BF2018" i="3" s="1"/>
  <c r="AR2005" i="2"/>
  <c r="BF2002" i="3" s="1"/>
  <c r="AR1989" i="2"/>
  <c r="BF1986" i="3" s="1"/>
  <c r="AR1973" i="2"/>
  <c r="BF1970" i="3" s="1"/>
  <c r="AR1957" i="2"/>
  <c r="BF1954" i="3" s="1"/>
  <c r="AR1941" i="2"/>
  <c r="BF1938" i="3" s="1"/>
  <c r="AR1925" i="2"/>
  <c r="BF1922" i="3" s="1"/>
  <c r="AR1911" i="2"/>
  <c r="BF1908" i="3" s="1"/>
  <c r="AR1907" i="2"/>
  <c r="BF1904" i="3" s="1"/>
  <c r="AR1903" i="2"/>
  <c r="BF1900" i="3" s="1"/>
  <c r="AR1899" i="2"/>
  <c r="BF1896" i="3" s="1"/>
  <c r="AR1895" i="2"/>
  <c r="BF1892" i="3" s="1"/>
  <c r="AR1891" i="2"/>
  <c r="BF1888" i="3" s="1"/>
  <c r="AR1887" i="2"/>
  <c r="BF1884" i="3" s="1"/>
  <c r="AR1883" i="2"/>
  <c r="BF1880" i="3" s="1"/>
  <c r="AR1879" i="2"/>
  <c r="BF1876" i="3" s="1"/>
  <c r="AR1875" i="2"/>
  <c r="BF1872" i="3" s="1"/>
  <c r="AR1871" i="2"/>
  <c r="BF1868" i="3" s="1"/>
  <c r="AR1867" i="2"/>
  <c r="BF1864" i="3" s="1"/>
  <c r="AR1863" i="2"/>
  <c r="BF1860" i="3" s="1"/>
  <c r="AR1859" i="2"/>
  <c r="BF1856" i="3" s="1"/>
  <c r="AR1855" i="2"/>
  <c r="BF1852" i="3" s="1"/>
  <c r="AR1851" i="2"/>
  <c r="BF1848" i="3" s="1"/>
  <c r="AR1847" i="2"/>
  <c r="BF1844" i="3" s="1"/>
  <c r="AR1843" i="2"/>
  <c r="BF1840" i="3" s="1"/>
  <c r="AR1839" i="2"/>
  <c r="BF1836" i="3" s="1"/>
  <c r="AR1835" i="2"/>
  <c r="BF1832" i="3" s="1"/>
  <c r="AR1831" i="2"/>
  <c r="BF1828" i="3" s="1"/>
  <c r="AR1827" i="2"/>
  <c r="BF1824" i="3" s="1"/>
  <c r="AR1823" i="2"/>
  <c r="BF1820" i="3" s="1"/>
  <c r="AR1819" i="2"/>
  <c r="BF1816" i="3" s="1"/>
  <c r="AR1815" i="2"/>
  <c r="BF1812" i="3" s="1"/>
  <c r="AR1811" i="2"/>
  <c r="BF1808" i="3" s="1"/>
  <c r="AR1807" i="2"/>
  <c r="BF1804" i="3" s="1"/>
  <c r="AR1803" i="2"/>
  <c r="BF1800" i="3" s="1"/>
  <c r="AR1799" i="2"/>
  <c r="BF1796" i="3" s="1"/>
  <c r="AR1795" i="2"/>
  <c r="BF1792" i="3" s="1"/>
  <c r="AR1791" i="2"/>
  <c r="BF1788" i="3" s="1"/>
  <c r="AR1787" i="2"/>
  <c r="BF1784" i="3" s="1"/>
  <c r="AR1783" i="2"/>
  <c r="BF1780" i="3" s="1"/>
  <c r="AR1779" i="2"/>
  <c r="BF1776" i="3" s="1"/>
  <c r="AR1775" i="2"/>
  <c r="BF1772" i="3" s="1"/>
  <c r="AR1771" i="2"/>
  <c r="BF1768" i="3" s="1"/>
  <c r="AR1767" i="2"/>
  <c r="BF1764" i="3" s="1"/>
  <c r="AR1763" i="2"/>
  <c r="BF1760" i="3" s="1"/>
  <c r="AR1759" i="2"/>
  <c r="BF1756" i="3" s="1"/>
  <c r="AR1755" i="2"/>
  <c r="BF1752" i="3" s="1"/>
  <c r="AR1751" i="2"/>
  <c r="BF1748" i="3" s="1"/>
  <c r="AR1747" i="2"/>
  <c r="BF1744" i="3" s="1"/>
  <c r="AR1743" i="2"/>
  <c r="BF1740" i="3" s="1"/>
  <c r="AR1739" i="2"/>
  <c r="BF1736" i="3" s="1"/>
  <c r="AR1735" i="2"/>
  <c r="BF1732" i="3" s="1"/>
  <c r="AR1731" i="2"/>
  <c r="BF1728" i="3" s="1"/>
  <c r="AR1727" i="2"/>
  <c r="BF1724" i="3" s="1"/>
  <c r="AR1723" i="2"/>
  <c r="BF1720" i="3" s="1"/>
  <c r="AR1719" i="2"/>
  <c r="BF1716" i="3" s="1"/>
  <c r="AR1715" i="2"/>
  <c r="BF1712" i="3" s="1"/>
  <c r="AR1711" i="2"/>
  <c r="BF1708" i="3" s="1"/>
  <c r="AR1707" i="2"/>
  <c r="BF1704" i="3" s="1"/>
  <c r="AR1703" i="2"/>
  <c r="BF1700" i="3" s="1"/>
  <c r="AR1699" i="2"/>
  <c r="BF1696" i="3" s="1"/>
  <c r="AR1695" i="2"/>
  <c r="BF1692" i="3" s="1"/>
  <c r="AR1691" i="2"/>
  <c r="BF1688" i="3" s="1"/>
  <c r="AR1687" i="2"/>
  <c r="BF1684" i="3" s="1"/>
  <c r="AR1683" i="2"/>
  <c r="BF1680" i="3" s="1"/>
  <c r="AR1679" i="2"/>
  <c r="BF1676" i="3" s="1"/>
  <c r="AR1675" i="2"/>
  <c r="BF1672" i="3" s="1"/>
  <c r="AR1671" i="2"/>
  <c r="BF1668" i="3" s="1"/>
  <c r="AR1667" i="2"/>
  <c r="BF1664" i="3" s="1"/>
  <c r="AR1663" i="2"/>
  <c r="BF1660" i="3" s="1"/>
  <c r="AR1659" i="2"/>
  <c r="BF1656" i="3" s="1"/>
  <c r="AR1655" i="2"/>
  <c r="BF1652" i="3" s="1"/>
  <c r="AR2460" i="2"/>
  <c r="BF2457" i="3" s="1"/>
  <c r="AR2396" i="2"/>
  <c r="BF2393" i="3" s="1"/>
  <c r="AR2332" i="2"/>
  <c r="BF2329" i="3" s="1"/>
  <c r="AR2268" i="2"/>
  <c r="BF2265" i="3" s="1"/>
  <c r="AR2204" i="2"/>
  <c r="BF2201" i="3" s="1"/>
  <c r="AR2161" i="2"/>
  <c r="BF2158" i="3" s="1"/>
  <c r="AR2145" i="2"/>
  <c r="BF2142" i="3" s="1"/>
  <c r="AR2129" i="2"/>
  <c r="BF2126" i="3" s="1"/>
  <c r="AR2113" i="2"/>
  <c r="BF2110" i="3" s="1"/>
  <c r="AR2097" i="2"/>
  <c r="BF2094" i="3" s="1"/>
  <c r="AR2081" i="2"/>
  <c r="BF2078" i="3" s="1"/>
  <c r="AR2065" i="2"/>
  <c r="BF2062" i="3" s="1"/>
  <c r="AR2049" i="2"/>
  <c r="BF2046" i="3" s="1"/>
  <c r="AR2033" i="2"/>
  <c r="BF2030" i="3" s="1"/>
  <c r="AR2017" i="2"/>
  <c r="BF2014" i="3" s="1"/>
  <c r="AR2001" i="2"/>
  <c r="BF1998" i="3" s="1"/>
  <c r="AR1985" i="2"/>
  <c r="BF1982" i="3" s="1"/>
  <c r="AR1969" i="2"/>
  <c r="BF1966" i="3" s="1"/>
  <c r="AR1953" i="2"/>
  <c r="BF1950" i="3" s="1"/>
  <c r="AR1937" i="2"/>
  <c r="BF1934" i="3" s="1"/>
  <c r="AR1921" i="2"/>
  <c r="BF1918" i="3" s="1"/>
  <c r="AR1910" i="2"/>
  <c r="BF1907" i="3" s="1"/>
  <c r="AR1906" i="2"/>
  <c r="BF1903" i="3" s="1"/>
  <c r="AR1902" i="2"/>
  <c r="BF1899" i="3" s="1"/>
  <c r="AR1898" i="2"/>
  <c r="BF1895" i="3" s="1"/>
  <c r="AR1894" i="2"/>
  <c r="BF1891" i="3" s="1"/>
  <c r="AR1890" i="2"/>
  <c r="BF1887" i="3" s="1"/>
  <c r="AR1886" i="2"/>
  <c r="BF1883" i="3" s="1"/>
  <c r="AR1882" i="2"/>
  <c r="BF1879" i="3" s="1"/>
  <c r="AR1878" i="2"/>
  <c r="BF1875" i="3" s="1"/>
  <c r="AR1874" i="2"/>
  <c r="BF1871" i="3" s="1"/>
  <c r="AR1870" i="2"/>
  <c r="BF1867" i="3" s="1"/>
  <c r="AR1866" i="2"/>
  <c r="BF1863" i="3" s="1"/>
  <c r="AR1862" i="2"/>
  <c r="BF1859" i="3" s="1"/>
  <c r="AR1858" i="2"/>
  <c r="BF1855" i="3" s="1"/>
  <c r="AR1854" i="2"/>
  <c r="BF1851" i="3" s="1"/>
  <c r="AR1850" i="2"/>
  <c r="BF1847" i="3" s="1"/>
  <c r="AR1846" i="2"/>
  <c r="BF1843" i="3" s="1"/>
  <c r="AR1842" i="2"/>
  <c r="BF1839" i="3" s="1"/>
  <c r="AR1838" i="2"/>
  <c r="BF1835" i="3" s="1"/>
  <c r="AR1834" i="2"/>
  <c r="BF1831" i="3" s="1"/>
  <c r="AR1830" i="2"/>
  <c r="BF1827" i="3" s="1"/>
  <c r="AR1826" i="2"/>
  <c r="BF1823" i="3" s="1"/>
  <c r="AR1822" i="2"/>
  <c r="BF1819" i="3" s="1"/>
  <c r="AR1818" i="2"/>
  <c r="BF1815" i="3" s="1"/>
  <c r="AR1814" i="2"/>
  <c r="BF1811" i="3" s="1"/>
  <c r="AR1810" i="2"/>
  <c r="BF1807" i="3" s="1"/>
  <c r="AR1806" i="2"/>
  <c r="BF1803" i="3" s="1"/>
  <c r="AR1802" i="2"/>
  <c r="BF1799" i="3" s="1"/>
  <c r="AR1798" i="2"/>
  <c r="BF1795" i="3" s="1"/>
  <c r="AR1794" i="2"/>
  <c r="BF1791" i="3" s="1"/>
  <c r="AR1790" i="2"/>
  <c r="BF1787" i="3" s="1"/>
  <c r="AR1786" i="2"/>
  <c r="BF1783" i="3" s="1"/>
  <c r="AR1782" i="2"/>
  <c r="BF1779" i="3" s="1"/>
  <c r="AR1778" i="2"/>
  <c r="BF1775" i="3" s="1"/>
  <c r="AR1774" i="2"/>
  <c r="BF1771" i="3" s="1"/>
  <c r="AR1770" i="2"/>
  <c r="BF1767" i="3" s="1"/>
  <c r="AR1766" i="2"/>
  <c r="BF1763" i="3" s="1"/>
  <c r="AR1762" i="2"/>
  <c r="BF1759" i="3" s="1"/>
  <c r="AR1758" i="2"/>
  <c r="BF1755" i="3" s="1"/>
  <c r="AR1754" i="2"/>
  <c r="BF1751" i="3" s="1"/>
  <c r="AR1750" i="2"/>
  <c r="BF1747" i="3" s="1"/>
  <c r="AR1746" i="2"/>
  <c r="BF1743" i="3" s="1"/>
  <c r="AR1742" i="2"/>
  <c r="BF1739" i="3" s="1"/>
  <c r="AR1738" i="2"/>
  <c r="BF1735" i="3" s="1"/>
  <c r="AR1734" i="2"/>
  <c r="BF1731" i="3" s="1"/>
  <c r="AR1730" i="2"/>
  <c r="BF1727" i="3" s="1"/>
  <c r="AR1726" i="2"/>
  <c r="BF1723" i="3" s="1"/>
  <c r="AR1722" i="2"/>
  <c r="BF1719" i="3" s="1"/>
  <c r="AR1718" i="2"/>
  <c r="BF1715" i="3" s="1"/>
  <c r="AR1714" i="2"/>
  <c r="BF1711" i="3" s="1"/>
  <c r="AR1710" i="2"/>
  <c r="BF1707" i="3" s="1"/>
  <c r="AR1706" i="2"/>
  <c r="BF1703" i="3" s="1"/>
  <c r="AR1702" i="2"/>
  <c r="BF1699" i="3" s="1"/>
  <c r="AR1698" i="2"/>
  <c r="BF1695" i="3" s="1"/>
  <c r="AR1694" i="2"/>
  <c r="BF1691" i="3" s="1"/>
  <c r="AR1690" i="2"/>
  <c r="BF1687" i="3" s="1"/>
  <c r="AR1686" i="2"/>
  <c r="BF1683" i="3" s="1"/>
  <c r="AR1682" i="2"/>
  <c r="BF1679" i="3" s="1"/>
  <c r="AR1678" i="2"/>
  <c r="BF1675" i="3" s="1"/>
  <c r="AR1674" i="2"/>
  <c r="BF1671" i="3" s="1"/>
  <c r="AR1670" i="2"/>
  <c r="BF1667" i="3" s="1"/>
  <c r="AR1666" i="2"/>
  <c r="BF1663" i="3" s="1"/>
  <c r="AR1662" i="2"/>
  <c r="BF1659" i="3" s="1"/>
  <c r="AR1658" i="2"/>
  <c r="BF1655" i="3" s="1"/>
  <c r="AR2444" i="2"/>
  <c r="BF2441" i="3" s="1"/>
  <c r="AR2188" i="2"/>
  <c r="BF2185" i="3" s="1"/>
  <c r="AR2109" i="2"/>
  <c r="BF2106" i="3" s="1"/>
  <c r="AR2045" i="2"/>
  <c r="BF2042" i="3" s="1"/>
  <c r="AR1981" i="2"/>
  <c r="BF1978" i="3" s="1"/>
  <c r="AR1917" i="2"/>
  <c r="BF1914" i="3" s="1"/>
  <c r="AR1897" i="2"/>
  <c r="BF1894" i="3" s="1"/>
  <c r="AR1881" i="2"/>
  <c r="BF1878" i="3" s="1"/>
  <c r="AR1865" i="2"/>
  <c r="BF1862" i="3" s="1"/>
  <c r="AR1849" i="2"/>
  <c r="BF1846" i="3" s="1"/>
  <c r="AR1833" i="2"/>
  <c r="BF1830" i="3" s="1"/>
  <c r="AR1817" i="2"/>
  <c r="BF1814" i="3" s="1"/>
  <c r="AR1801" i="2"/>
  <c r="BF1798" i="3" s="1"/>
  <c r="AR1785" i="2"/>
  <c r="BF1782" i="3" s="1"/>
  <c r="AR1769" i="2"/>
  <c r="BF1766" i="3" s="1"/>
  <c r="AR1753" i="2"/>
  <c r="BF1750" i="3" s="1"/>
  <c r="AR1737" i="2"/>
  <c r="BF1734" i="3" s="1"/>
  <c r="AR1721" i="2"/>
  <c r="BF1718" i="3" s="1"/>
  <c r="AR1705" i="2"/>
  <c r="BF1702" i="3" s="1"/>
  <c r="AR1689" i="2"/>
  <c r="BF1686" i="3" s="1"/>
  <c r="AR1673" i="2"/>
  <c r="BF1670" i="3" s="1"/>
  <c r="AR1657" i="2"/>
  <c r="BF1654" i="3" s="1"/>
  <c r="AR1651" i="2"/>
  <c r="BF1648" i="3" s="1"/>
  <c r="AR1647" i="2"/>
  <c r="BF1644" i="3" s="1"/>
  <c r="AR1643" i="2"/>
  <c r="BF1640" i="3" s="1"/>
  <c r="AR1639" i="2"/>
  <c r="BF1636" i="3" s="1"/>
  <c r="AR1635" i="2"/>
  <c r="BF1632" i="3" s="1"/>
  <c r="AR1631" i="2"/>
  <c r="BF1628" i="3" s="1"/>
  <c r="AR1627" i="2"/>
  <c r="BF1624" i="3" s="1"/>
  <c r="AR1623" i="2"/>
  <c r="BF1620" i="3" s="1"/>
  <c r="AR1619" i="2"/>
  <c r="BF1616" i="3" s="1"/>
  <c r="AR1615" i="2"/>
  <c r="BF1612" i="3" s="1"/>
  <c r="AR1611" i="2"/>
  <c r="BF1608" i="3" s="1"/>
  <c r="AR1607" i="2"/>
  <c r="BF1604" i="3" s="1"/>
  <c r="AR1603" i="2"/>
  <c r="BF1600" i="3" s="1"/>
  <c r="AR1599" i="2"/>
  <c r="BF1596" i="3" s="1"/>
  <c r="AR1595" i="2"/>
  <c r="BF1592" i="3" s="1"/>
  <c r="AR1591" i="2"/>
  <c r="BF1588" i="3" s="1"/>
  <c r="AR1587" i="2"/>
  <c r="BF1584" i="3" s="1"/>
  <c r="AR1583" i="2"/>
  <c r="BF1580" i="3" s="1"/>
  <c r="AR1579" i="2"/>
  <c r="BF1576" i="3" s="1"/>
  <c r="AR1575" i="2"/>
  <c r="BF1572" i="3" s="1"/>
  <c r="AR1571" i="2"/>
  <c r="BF1568" i="3" s="1"/>
  <c r="AR1567" i="2"/>
  <c r="BF1564" i="3" s="1"/>
  <c r="AR1563" i="2"/>
  <c r="BF1560" i="3" s="1"/>
  <c r="AR1559" i="2"/>
  <c r="BF1556" i="3" s="1"/>
  <c r="AR1555" i="2"/>
  <c r="BF1552" i="3" s="1"/>
  <c r="AR1551" i="2"/>
  <c r="BF1548" i="3" s="1"/>
  <c r="AR1547" i="2"/>
  <c r="BF1544" i="3" s="1"/>
  <c r="AR1543" i="2"/>
  <c r="BF1540" i="3" s="1"/>
  <c r="AR1539" i="2"/>
  <c r="BF1536" i="3" s="1"/>
  <c r="AR1535" i="2"/>
  <c r="BF1532" i="3" s="1"/>
  <c r="AR1531" i="2"/>
  <c r="BF1528" i="3" s="1"/>
  <c r="AR1527" i="2"/>
  <c r="BF1524" i="3" s="1"/>
  <c r="AR1523" i="2"/>
  <c r="BF1520" i="3" s="1"/>
  <c r="AR1519" i="2"/>
  <c r="BF1516" i="3" s="1"/>
  <c r="AR1515" i="2"/>
  <c r="BF1512" i="3" s="1"/>
  <c r="AR1511" i="2"/>
  <c r="BF1508" i="3" s="1"/>
  <c r="AR1507" i="2"/>
  <c r="BF1504" i="3" s="1"/>
  <c r="AR1503" i="2"/>
  <c r="BF1500" i="3" s="1"/>
  <c r="AR1499" i="2"/>
  <c r="BF1496" i="3" s="1"/>
  <c r="AR1495" i="2"/>
  <c r="BF1492" i="3" s="1"/>
  <c r="AR1491" i="2"/>
  <c r="BF1488" i="3" s="1"/>
  <c r="AR1487" i="2"/>
  <c r="BF1484" i="3" s="1"/>
  <c r="AR1483" i="2"/>
  <c r="BF1480" i="3" s="1"/>
  <c r="AR1479" i="2"/>
  <c r="BF1476" i="3" s="1"/>
  <c r="AR1475" i="2"/>
  <c r="BF1472" i="3" s="1"/>
  <c r="AR1471" i="2"/>
  <c r="BF1468" i="3" s="1"/>
  <c r="AR1467" i="2"/>
  <c r="BF1464" i="3" s="1"/>
  <c r="AR1463" i="2"/>
  <c r="BF1460" i="3" s="1"/>
  <c r="AR1459" i="2"/>
  <c r="BF1456" i="3" s="1"/>
  <c r="AR1455" i="2"/>
  <c r="BF1452" i="3" s="1"/>
  <c r="AR1451" i="2"/>
  <c r="BF1448" i="3" s="1"/>
  <c r="AR1447" i="2"/>
  <c r="BF1444" i="3" s="1"/>
  <c r="AR1443" i="2"/>
  <c r="BF1440" i="3" s="1"/>
  <c r="AR1439" i="2"/>
  <c r="BF1436" i="3" s="1"/>
  <c r="AR1435" i="2"/>
  <c r="BF1432" i="3" s="1"/>
  <c r="AR1431" i="2"/>
  <c r="BF1428" i="3" s="1"/>
  <c r="AR1427" i="2"/>
  <c r="BF1424" i="3" s="1"/>
  <c r="AR1423" i="2"/>
  <c r="BF1420" i="3" s="1"/>
  <c r="AR1419" i="2"/>
  <c r="BF1416" i="3" s="1"/>
  <c r="AR1415" i="2"/>
  <c r="BF1412" i="3" s="1"/>
  <c r="AR1411" i="2"/>
  <c r="BF1408" i="3" s="1"/>
  <c r="AR1407" i="2"/>
  <c r="BF1404" i="3" s="1"/>
  <c r="AR1403" i="2"/>
  <c r="BF1400" i="3" s="1"/>
  <c r="AR1399" i="2"/>
  <c r="BF1396" i="3" s="1"/>
  <c r="AR1395" i="2"/>
  <c r="BF1392" i="3" s="1"/>
  <c r="AR1391" i="2"/>
  <c r="BF1388" i="3" s="1"/>
  <c r="AR1387" i="2"/>
  <c r="BF1384" i="3" s="1"/>
  <c r="AR1383" i="2"/>
  <c r="BF1380" i="3" s="1"/>
  <c r="AR1379" i="2"/>
  <c r="BF1376" i="3" s="1"/>
  <c r="AR1375" i="2"/>
  <c r="BF1372" i="3" s="1"/>
  <c r="AR1371" i="2"/>
  <c r="BF1368" i="3" s="1"/>
  <c r="AR1367" i="2"/>
  <c r="BF1364" i="3" s="1"/>
  <c r="AR1363" i="2"/>
  <c r="BF1360" i="3" s="1"/>
  <c r="AR1359" i="2"/>
  <c r="BF1356" i="3" s="1"/>
  <c r="AR1355" i="2"/>
  <c r="BF1352" i="3" s="1"/>
  <c r="AR1351" i="2"/>
  <c r="BF1348" i="3" s="1"/>
  <c r="AR1347" i="2"/>
  <c r="BF1344" i="3" s="1"/>
  <c r="AR1343" i="2"/>
  <c r="BF1340" i="3" s="1"/>
  <c r="AR1339" i="2"/>
  <c r="BF1336" i="3" s="1"/>
  <c r="AR1335" i="2"/>
  <c r="BF1332" i="3" s="1"/>
  <c r="AR1331" i="2"/>
  <c r="BF1328" i="3" s="1"/>
  <c r="AR1327" i="2"/>
  <c r="BF1324" i="3" s="1"/>
  <c r="AR1323" i="2"/>
  <c r="BF1320" i="3" s="1"/>
  <c r="AR1319" i="2"/>
  <c r="BF1316" i="3" s="1"/>
  <c r="AR1315" i="2"/>
  <c r="BF1312" i="3" s="1"/>
  <c r="AR1311" i="2"/>
  <c r="BF1308" i="3" s="1"/>
  <c r="AR1307" i="2"/>
  <c r="BF1304" i="3" s="1"/>
  <c r="AR1303" i="2"/>
  <c r="BF1300" i="3" s="1"/>
  <c r="AR1299" i="2"/>
  <c r="BF1296" i="3" s="1"/>
  <c r="AR1295" i="2"/>
  <c r="BF1292" i="3" s="1"/>
  <c r="AR1291" i="2"/>
  <c r="BF1288" i="3" s="1"/>
  <c r="AR1287" i="2"/>
  <c r="BF1284" i="3" s="1"/>
  <c r="AR1283" i="2"/>
  <c r="BF1280" i="3" s="1"/>
  <c r="AR1279" i="2"/>
  <c r="BF1276" i="3" s="1"/>
  <c r="AR1275" i="2"/>
  <c r="BF1272" i="3" s="1"/>
  <c r="AR1271" i="2"/>
  <c r="BF1268" i="3" s="1"/>
  <c r="AR1267" i="2"/>
  <c r="BF1264" i="3" s="1"/>
  <c r="AR1263" i="2"/>
  <c r="BF1260" i="3" s="1"/>
  <c r="AR1259" i="2"/>
  <c r="BF1256" i="3" s="1"/>
  <c r="AR1255" i="2"/>
  <c r="BF1252" i="3" s="1"/>
  <c r="AR1251" i="2"/>
  <c r="BF1248" i="3" s="1"/>
  <c r="AR1247" i="2"/>
  <c r="BF1244" i="3" s="1"/>
  <c r="AR1243" i="2"/>
  <c r="BF1240" i="3" s="1"/>
  <c r="AR1239" i="2"/>
  <c r="BF1236" i="3" s="1"/>
  <c r="AR1235" i="2"/>
  <c r="BF1232" i="3" s="1"/>
  <c r="AR1231" i="2"/>
  <c r="BF1228" i="3" s="1"/>
  <c r="AR1227" i="2"/>
  <c r="BF1224" i="3" s="1"/>
  <c r="AR1223" i="2"/>
  <c r="BF1220" i="3" s="1"/>
  <c r="AR1219" i="2"/>
  <c r="BF1216" i="3" s="1"/>
  <c r="AR1215" i="2"/>
  <c r="BF1212" i="3" s="1"/>
  <c r="AR1211" i="2"/>
  <c r="BF1208" i="3" s="1"/>
  <c r="AR1207" i="2"/>
  <c r="BF1204" i="3" s="1"/>
  <c r="AR1203" i="2"/>
  <c r="BF1200" i="3" s="1"/>
  <c r="AR1199" i="2"/>
  <c r="BF1196" i="3" s="1"/>
  <c r="AR1195" i="2"/>
  <c r="BF1192" i="3" s="1"/>
  <c r="AR1191" i="2"/>
  <c r="BF1188" i="3" s="1"/>
  <c r="AR1187" i="2"/>
  <c r="BF1184" i="3" s="1"/>
  <c r="AR1183" i="2"/>
  <c r="BF1180" i="3" s="1"/>
  <c r="AR1179" i="2"/>
  <c r="BF1176" i="3" s="1"/>
  <c r="AR1175" i="2"/>
  <c r="BF1172" i="3" s="1"/>
  <c r="AR1171" i="2"/>
  <c r="BF1168" i="3" s="1"/>
  <c r="AR1167" i="2"/>
  <c r="BF1164" i="3" s="1"/>
  <c r="AR1163" i="2"/>
  <c r="BF1160" i="3" s="1"/>
  <c r="AR1159" i="2"/>
  <c r="BF1156" i="3" s="1"/>
  <c r="AR1155" i="2"/>
  <c r="BF1152" i="3" s="1"/>
  <c r="AR1151" i="2"/>
  <c r="BF1148" i="3" s="1"/>
  <c r="AR1147" i="2"/>
  <c r="BF1144" i="3" s="1"/>
  <c r="AR1143" i="2"/>
  <c r="BF1140" i="3" s="1"/>
  <c r="AR1139" i="2"/>
  <c r="BF1136" i="3" s="1"/>
  <c r="AR1135" i="2"/>
  <c r="BF1132" i="3" s="1"/>
  <c r="AR1131" i="2"/>
  <c r="BF1128" i="3" s="1"/>
  <c r="AR1127" i="2"/>
  <c r="BF1124" i="3" s="1"/>
  <c r="AR1123" i="2"/>
  <c r="BF1120" i="3" s="1"/>
  <c r="AR1119" i="2"/>
  <c r="BF1116" i="3" s="1"/>
  <c r="AR1115" i="2"/>
  <c r="BF1112" i="3" s="1"/>
  <c r="AR1111" i="2"/>
  <c r="BF1108" i="3" s="1"/>
  <c r="AR1107" i="2"/>
  <c r="BF1104" i="3" s="1"/>
  <c r="AR1103" i="2"/>
  <c r="BF1100" i="3" s="1"/>
  <c r="AR1099" i="2"/>
  <c r="BF1096" i="3" s="1"/>
  <c r="AR1095" i="2"/>
  <c r="BF1092" i="3" s="1"/>
  <c r="AR1091" i="2"/>
  <c r="BF1088" i="3" s="1"/>
  <c r="AR1087" i="2"/>
  <c r="BF1084" i="3" s="1"/>
  <c r="AR1083" i="2"/>
  <c r="BF1080" i="3" s="1"/>
  <c r="AR1079" i="2"/>
  <c r="BF1076" i="3" s="1"/>
  <c r="AR1075" i="2"/>
  <c r="BF1072" i="3" s="1"/>
  <c r="AR1071" i="2"/>
  <c r="BF1068" i="3" s="1"/>
  <c r="AR1067" i="2"/>
  <c r="BF1064" i="3" s="1"/>
  <c r="AR1063" i="2"/>
  <c r="BF1060" i="3" s="1"/>
  <c r="AR2380" i="2"/>
  <c r="BF2377" i="3" s="1"/>
  <c r="AR2157" i="2"/>
  <c r="BF2154" i="3" s="1"/>
  <c r="AR2093" i="2"/>
  <c r="BF2090" i="3" s="1"/>
  <c r="AR2029" i="2"/>
  <c r="BF2026" i="3" s="1"/>
  <c r="AR1965" i="2"/>
  <c r="BF1962" i="3" s="1"/>
  <c r="AR1909" i="2"/>
  <c r="BF1906" i="3" s="1"/>
  <c r="AR1893" i="2"/>
  <c r="BF1890" i="3" s="1"/>
  <c r="AR1877" i="2"/>
  <c r="BF1874" i="3" s="1"/>
  <c r="AR1861" i="2"/>
  <c r="BF1858" i="3" s="1"/>
  <c r="AR1845" i="2"/>
  <c r="BF1842" i="3" s="1"/>
  <c r="AR1829" i="2"/>
  <c r="BF1826" i="3" s="1"/>
  <c r="AR1813" i="2"/>
  <c r="BF1810" i="3" s="1"/>
  <c r="AR1797" i="2"/>
  <c r="BF1794" i="3" s="1"/>
  <c r="AR1781" i="2"/>
  <c r="BF1778" i="3" s="1"/>
  <c r="AR1765" i="2"/>
  <c r="BF1762" i="3" s="1"/>
  <c r="AR1749" i="2"/>
  <c r="BF1746" i="3" s="1"/>
  <c r="AR1733" i="2"/>
  <c r="BF1730" i="3" s="1"/>
  <c r="AR1717" i="2"/>
  <c r="BF1714" i="3" s="1"/>
  <c r="AR1701" i="2"/>
  <c r="BF1698" i="3" s="1"/>
  <c r="AR1685" i="2"/>
  <c r="BF1682" i="3" s="1"/>
  <c r="AR1669" i="2"/>
  <c r="BF1666" i="3" s="1"/>
  <c r="AR1654" i="2"/>
  <c r="BF1651" i="3" s="1"/>
  <c r="AR1650" i="2"/>
  <c r="BF1647" i="3" s="1"/>
  <c r="AR1646" i="2"/>
  <c r="BF1643" i="3" s="1"/>
  <c r="AR1642" i="2"/>
  <c r="BF1639" i="3" s="1"/>
  <c r="AR1638" i="2"/>
  <c r="BF1635" i="3" s="1"/>
  <c r="AR1634" i="2"/>
  <c r="BF1631" i="3" s="1"/>
  <c r="AR1630" i="2"/>
  <c r="BF1627" i="3" s="1"/>
  <c r="AR1626" i="2"/>
  <c r="BF1623" i="3" s="1"/>
  <c r="AR1622" i="2"/>
  <c r="BF1619" i="3" s="1"/>
  <c r="AR1618" i="2"/>
  <c r="BF1615" i="3" s="1"/>
  <c r="AR1614" i="2"/>
  <c r="BF1611" i="3" s="1"/>
  <c r="AR1610" i="2"/>
  <c r="BF1607" i="3" s="1"/>
  <c r="AR1606" i="2"/>
  <c r="BF1603" i="3" s="1"/>
  <c r="AR1602" i="2"/>
  <c r="BF1599" i="3" s="1"/>
  <c r="AR1598" i="2"/>
  <c r="BF1595" i="3" s="1"/>
  <c r="AR1594" i="2"/>
  <c r="BF1591" i="3" s="1"/>
  <c r="AR1590" i="2"/>
  <c r="BF1587" i="3" s="1"/>
  <c r="AR1586" i="2"/>
  <c r="BF1583" i="3" s="1"/>
  <c r="AR1582" i="2"/>
  <c r="BF1579" i="3" s="1"/>
  <c r="AR1578" i="2"/>
  <c r="BF1575" i="3" s="1"/>
  <c r="AR1574" i="2"/>
  <c r="BF1571" i="3" s="1"/>
  <c r="AR1570" i="2"/>
  <c r="BF1567" i="3" s="1"/>
  <c r="AR1566" i="2"/>
  <c r="BF1563" i="3" s="1"/>
  <c r="AR1562" i="2"/>
  <c r="BF1559" i="3" s="1"/>
  <c r="AR1558" i="2"/>
  <c r="BF1555" i="3" s="1"/>
  <c r="AR1554" i="2"/>
  <c r="BF1551" i="3" s="1"/>
  <c r="AR1550" i="2"/>
  <c r="BF1547" i="3" s="1"/>
  <c r="AR1546" i="2"/>
  <c r="BF1543" i="3" s="1"/>
  <c r="AR1542" i="2"/>
  <c r="BF1539" i="3" s="1"/>
  <c r="AR1538" i="2"/>
  <c r="BF1535" i="3" s="1"/>
  <c r="AR1534" i="2"/>
  <c r="BF1531" i="3" s="1"/>
  <c r="AR1530" i="2"/>
  <c r="BF1527" i="3" s="1"/>
  <c r="AR1526" i="2"/>
  <c r="BF1523" i="3" s="1"/>
  <c r="AR1522" i="2"/>
  <c r="BF1519" i="3" s="1"/>
  <c r="AR1518" i="2"/>
  <c r="BF1515" i="3" s="1"/>
  <c r="AR1514" i="2"/>
  <c r="BF1511" i="3" s="1"/>
  <c r="AR1510" i="2"/>
  <c r="BF1507" i="3" s="1"/>
  <c r="AR1506" i="2"/>
  <c r="BF1503" i="3" s="1"/>
  <c r="AR1502" i="2"/>
  <c r="BF1499" i="3" s="1"/>
  <c r="AR1498" i="2"/>
  <c r="BF1495" i="3" s="1"/>
  <c r="AR1494" i="2"/>
  <c r="BF1491" i="3" s="1"/>
  <c r="AR1490" i="2"/>
  <c r="BF1487" i="3" s="1"/>
  <c r="AR1486" i="2"/>
  <c r="BF1483" i="3" s="1"/>
  <c r="AR1482" i="2"/>
  <c r="BF1479" i="3" s="1"/>
  <c r="AR1478" i="2"/>
  <c r="BF1475" i="3" s="1"/>
  <c r="AR1474" i="2"/>
  <c r="BF1471" i="3" s="1"/>
  <c r="AR1470" i="2"/>
  <c r="BF1467" i="3" s="1"/>
  <c r="AR1466" i="2"/>
  <c r="BF1463" i="3" s="1"/>
  <c r="AR1462" i="2"/>
  <c r="BF1459" i="3" s="1"/>
  <c r="AR1458" i="2"/>
  <c r="BF1455" i="3" s="1"/>
  <c r="AR1454" i="2"/>
  <c r="BF1451" i="3" s="1"/>
  <c r="AR1450" i="2"/>
  <c r="BF1447" i="3" s="1"/>
  <c r="AR1446" i="2"/>
  <c r="BF1443" i="3" s="1"/>
  <c r="AR1442" i="2"/>
  <c r="BF1439" i="3" s="1"/>
  <c r="AR1438" i="2"/>
  <c r="BF1435" i="3" s="1"/>
  <c r="AR1434" i="2"/>
  <c r="BF1431" i="3" s="1"/>
  <c r="AR1430" i="2"/>
  <c r="BF1427" i="3" s="1"/>
  <c r="AR1426" i="2"/>
  <c r="BF1423" i="3" s="1"/>
  <c r="AR1422" i="2"/>
  <c r="BF1419" i="3" s="1"/>
  <c r="AR1418" i="2"/>
  <c r="BF1415" i="3" s="1"/>
  <c r="AR1414" i="2"/>
  <c r="BF1411" i="3" s="1"/>
  <c r="AR1410" i="2"/>
  <c r="BF1407" i="3" s="1"/>
  <c r="AR1406" i="2"/>
  <c r="BF1403" i="3" s="1"/>
  <c r="AR1402" i="2"/>
  <c r="BF1399" i="3" s="1"/>
  <c r="AR1398" i="2"/>
  <c r="BF1395" i="3" s="1"/>
  <c r="AR1394" i="2"/>
  <c r="BF1391" i="3" s="1"/>
  <c r="AR1390" i="2"/>
  <c r="BF1387" i="3" s="1"/>
  <c r="AR1386" i="2"/>
  <c r="BF1383" i="3" s="1"/>
  <c r="AR1382" i="2"/>
  <c r="BF1379" i="3" s="1"/>
  <c r="AR1378" i="2"/>
  <c r="BF1375" i="3" s="1"/>
  <c r="AR1374" i="2"/>
  <c r="BF1371" i="3" s="1"/>
  <c r="AR1370" i="2"/>
  <c r="BF1367" i="3" s="1"/>
  <c r="AR1366" i="2"/>
  <c r="BF1363" i="3" s="1"/>
  <c r="AR1362" i="2"/>
  <c r="BF1359" i="3" s="1"/>
  <c r="AR1358" i="2"/>
  <c r="BF1355" i="3" s="1"/>
  <c r="AR1354" i="2"/>
  <c r="BF1351" i="3" s="1"/>
  <c r="AR1350" i="2"/>
  <c r="BF1347" i="3" s="1"/>
  <c r="AR1346" i="2"/>
  <c r="BF1343" i="3" s="1"/>
  <c r="AR1342" i="2"/>
  <c r="BF1339" i="3" s="1"/>
  <c r="AR1338" i="2"/>
  <c r="BF1335" i="3" s="1"/>
  <c r="AR1334" i="2"/>
  <c r="BF1331" i="3" s="1"/>
  <c r="AR1330" i="2"/>
  <c r="BF1327" i="3" s="1"/>
  <c r="AR1326" i="2"/>
  <c r="BF1323" i="3" s="1"/>
  <c r="AR1322" i="2"/>
  <c r="BF1319" i="3" s="1"/>
  <c r="AR1318" i="2"/>
  <c r="BF1315" i="3" s="1"/>
  <c r="AR1314" i="2"/>
  <c r="BF1311" i="3" s="1"/>
  <c r="AR1310" i="2"/>
  <c r="BF1307" i="3" s="1"/>
  <c r="AR1306" i="2"/>
  <c r="BF1303" i="3" s="1"/>
  <c r="AR1302" i="2"/>
  <c r="BF1299" i="3" s="1"/>
  <c r="AR1298" i="2"/>
  <c r="BF1295" i="3" s="1"/>
  <c r="AR1294" i="2"/>
  <c r="BF1291" i="3" s="1"/>
  <c r="AR1290" i="2"/>
  <c r="BF1287" i="3" s="1"/>
  <c r="AR1286" i="2"/>
  <c r="BF1283" i="3" s="1"/>
  <c r="AR1282" i="2"/>
  <c r="BF1279" i="3" s="1"/>
  <c r="AR1278" i="2"/>
  <c r="BF1275" i="3" s="1"/>
  <c r="AR1274" i="2"/>
  <c r="BF1271" i="3" s="1"/>
  <c r="AR1270" i="2"/>
  <c r="BF1267" i="3" s="1"/>
  <c r="AR1266" i="2"/>
  <c r="BF1263" i="3" s="1"/>
  <c r="AR1262" i="2"/>
  <c r="BF1259" i="3" s="1"/>
  <c r="AR1258" i="2"/>
  <c r="BF1255" i="3" s="1"/>
  <c r="AR1254" i="2"/>
  <c r="BF1251" i="3" s="1"/>
  <c r="AR1250" i="2"/>
  <c r="BF1247" i="3" s="1"/>
  <c r="AR1246" i="2"/>
  <c r="BF1243" i="3" s="1"/>
  <c r="AR1242" i="2"/>
  <c r="BF1239" i="3" s="1"/>
  <c r="AR1238" i="2"/>
  <c r="BF1235" i="3" s="1"/>
  <c r="AR1234" i="2"/>
  <c r="BF1231" i="3" s="1"/>
  <c r="AR1230" i="2"/>
  <c r="BF1227" i="3" s="1"/>
  <c r="AR1226" i="2"/>
  <c r="BF1223" i="3" s="1"/>
  <c r="AR1222" i="2"/>
  <c r="BF1219" i="3" s="1"/>
  <c r="AR1218" i="2"/>
  <c r="BF1215" i="3" s="1"/>
  <c r="AR1214" i="2"/>
  <c r="BF1211" i="3" s="1"/>
  <c r="AR1210" i="2"/>
  <c r="BF1207" i="3" s="1"/>
  <c r="AR1206" i="2"/>
  <c r="BF1203" i="3" s="1"/>
  <c r="AR1202" i="2"/>
  <c r="BF1199" i="3" s="1"/>
  <c r="AR1198" i="2"/>
  <c r="BF1195" i="3" s="1"/>
  <c r="AR1194" i="2"/>
  <c r="BF1191" i="3" s="1"/>
  <c r="AR1190" i="2"/>
  <c r="BF1187" i="3" s="1"/>
  <c r="AR1186" i="2"/>
  <c r="BF1183" i="3" s="1"/>
  <c r="AR1182" i="2"/>
  <c r="BF1179" i="3" s="1"/>
  <c r="AR1178" i="2"/>
  <c r="BF1175" i="3" s="1"/>
  <c r="AR1174" i="2"/>
  <c r="BF1171" i="3" s="1"/>
  <c r="AR1170" i="2"/>
  <c r="BF1167" i="3" s="1"/>
  <c r="AR1166" i="2"/>
  <c r="BF1163" i="3" s="1"/>
  <c r="AR1162" i="2"/>
  <c r="BF1159" i="3" s="1"/>
  <c r="AR1158" i="2"/>
  <c r="BF1155" i="3" s="1"/>
  <c r="AR1154" i="2"/>
  <c r="BF1151" i="3" s="1"/>
  <c r="AR1150" i="2"/>
  <c r="BF1147" i="3" s="1"/>
  <c r="AR1146" i="2"/>
  <c r="BF1143" i="3" s="1"/>
  <c r="AR1142" i="2"/>
  <c r="BF1139" i="3" s="1"/>
  <c r="AR1138" i="2"/>
  <c r="BF1135" i="3" s="1"/>
  <c r="AR1134" i="2"/>
  <c r="BF1131" i="3" s="1"/>
  <c r="AR1130" i="2"/>
  <c r="BF1127" i="3" s="1"/>
  <c r="AR1126" i="2"/>
  <c r="BF1123" i="3" s="1"/>
  <c r="AR1122" i="2"/>
  <c r="BF1119" i="3" s="1"/>
  <c r="AR1118" i="2"/>
  <c r="BF1115" i="3" s="1"/>
  <c r="AR1114" i="2"/>
  <c r="BF1111" i="3" s="1"/>
  <c r="AR1110" i="2"/>
  <c r="BF1107" i="3" s="1"/>
  <c r="AR1106" i="2"/>
  <c r="BF1103" i="3" s="1"/>
  <c r="AR1102" i="2"/>
  <c r="BF1099" i="3" s="1"/>
  <c r="AR1098" i="2"/>
  <c r="BF1095" i="3" s="1"/>
  <c r="AR1094" i="2"/>
  <c r="BF1091" i="3" s="1"/>
  <c r="AR1090" i="2"/>
  <c r="BF1087" i="3" s="1"/>
  <c r="AR1086" i="2"/>
  <c r="BF1083" i="3" s="1"/>
  <c r="AR1082" i="2"/>
  <c r="BF1079" i="3" s="1"/>
  <c r="AR1078" i="2"/>
  <c r="BF1075" i="3" s="1"/>
  <c r="AR1074" i="2"/>
  <c r="BF1071" i="3" s="1"/>
  <c r="AR1070" i="2"/>
  <c r="BF1067" i="3" s="1"/>
  <c r="AR1066" i="2"/>
  <c r="BF1063" i="3" s="1"/>
  <c r="AR1062" i="2"/>
  <c r="BF1059" i="3" s="1"/>
  <c r="AR2316" i="2"/>
  <c r="BF2313" i="3" s="1"/>
  <c r="AR2141" i="2"/>
  <c r="BF2138" i="3" s="1"/>
  <c r="AR2077" i="2"/>
  <c r="BF2074" i="3" s="1"/>
  <c r="AR2013" i="2"/>
  <c r="BF2010" i="3" s="1"/>
  <c r="AR1949" i="2"/>
  <c r="BF1946" i="3" s="1"/>
  <c r="AR1905" i="2"/>
  <c r="BF1902" i="3" s="1"/>
  <c r="AR1889" i="2"/>
  <c r="BF1886" i="3" s="1"/>
  <c r="AR1873" i="2"/>
  <c r="BF1870" i="3" s="1"/>
  <c r="AR1857" i="2"/>
  <c r="BF1854" i="3" s="1"/>
  <c r="AR1841" i="2"/>
  <c r="BF1838" i="3" s="1"/>
  <c r="AR1825" i="2"/>
  <c r="BF1822" i="3" s="1"/>
  <c r="AR1809" i="2"/>
  <c r="BF1806" i="3" s="1"/>
  <c r="AR1793" i="2"/>
  <c r="BF1790" i="3" s="1"/>
  <c r="AR1777" i="2"/>
  <c r="BF1774" i="3" s="1"/>
  <c r="AR1761" i="2"/>
  <c r="BF1758" i="3" s="1"/>
  <c r="AR1745" i="2"/>
  <c r="BF1742" i="3" s="1"/>
  <c r="AR1729" i="2"/>
  <c r="BF1726" i="3" s="1"/>
  <c r="AR1713" i="2"/>
  <c r="BF1710" i="3" s="1"/>
  <c r="AR1697" i="2"/>
  <c r="BF1694" i="3" s="1"/>
  <c r="AR1681" i="2"/>
  <c r="BF1678" i="3" s="1"/>
  <c r="AR1665" i="2"/>
  <c r="BF1662" i="3" s="1"/>
  <c r="AR1653" i="2"/>
  <c r="BF1650" i="3" s="1"/>
  <c r="AR1649" i="2"/>
  <c r="BF1646" i="3" s="1"/>
  <c r="AR1645" i="2"/>
  <c r="BF1642" i="3" s="1"/>
  <c r="AR1641" i="2"/>
  <c r="BF1638" i="3" s="1"/>
  <c r="AR1637" i="2"/>
  <c r="BF1634" i="3" s="1"/>
  <c r="AR1633" i="2"/>
  <c r="BF1630" i="3" s="1"/>
  <c r="AR1629" i="2"/>
  <c r="BF1626" i="3" s="1"/>
  <c r="AR1625" i="2"/>
  <c r="BF1622" i="3" s="1"/>
  <c r="AR1621" i="2"/>
  <c r="BF1618" i="3" s="1"/>
  <c r="AR1617" i="2"/>
  <c r="BF1614" i="3" s="1"/>
  <c r="AR1613" i="2"/>
  <c r="BF1610" i="3" s="1"/>
  <c r="AR1609" i="2"/>
  <c r="BF1606" i="3" s="1"/>
  <c r="AR1605" i="2"/>
  <c r="BF1602" i="3" s="1"/>
  <c r="AR1601" i="2"/>
  <c r="BF1598" i="3" s="1"/>
  <c r="AR1597" i="2"/>
  <c r="BF1594" i="3" s="1"/>
  <c r="AR1593" i="2"/>
  <c r="BF1590" i="3" s="1"/>
  <c r="AR1589" i="2"/>
  <c r="BF1586" i="3" s="1"/>
  <c r="AR1585" i="2"/>
  <c r="BF1582" i="3" s="1"/>
  <c r="AR1581" i="2"/>
  <c r="BF1578" i="3" s="1"/>
  <c r="AR1577" i="2"/>
  <c r="BF1574" i="3" s="1"/>
  <c r="AR1573" i="2"/>
  <c r="BF1570" i="3" s="1"/>
  <c r="AR1569" i="2"/>
  <c r="BF1566" i="3" s="1"/>
  <c r="AR1565" i="2"/>
  <c r="BF1562" i="3" s="1"/>
  <c r="AR1561" i="2"/>
  <c r="BF1558" i="3" s="1"/>
  <c r="AR1557" i="2"/>
  <c r="BF1554" i="3" s="1"/>
  <c r="AR1553" i="2"/>
  <c r="BF1550" i="3" s="1"/>
  <c r="AR1549" i="2"/>
  <c r="BF1546" i="3" s="1"/>
  <c r="AR1545" i="2"/>
  <c r="BF1542" i="3" s="1"/>
  <c r="AR1541" i="2"/>
  <c r="BF1538" i="3" s="1"/>
  <c r="AR1537" i="2"/>
  <c r="BF1534" i="3" s="1"/>
  <c r="AR1533" i="2"/>
  <c r="BF1530" i="3" s="1"/>
  <c r="AR1529" i="2"/>
  <c r="BF1526" i="3" s="1"/>
  <c r="AR1525" i="2"/>
  <c r="BF1522" i="3" s="1"/>
  <c r="AR1521" i="2"/>
  <c r="BF1518" i="3" s="1"/>
  <c r="AR1517" i="2"/>
  <c r="BF1514" i="3" s="1"/>
  <c r="AR1513" i="2"/>
  <c r="BF1510" i="3" s="1"/>
  <c r="AR1509" i="2"/>
  <c r="BF1506" i="3" s="1"/>
  <c r="AR1505" i="2"/>
  <c r="BF1502" i="3" s="1"/>
  <c r="AR1501" i="2"/>
  <c r="BF1498" i="3" s="1"/>
  <c r="AR1497" i="2"/>
  <c r="BF1494" i="3" s="1"/>
  <c r="AR1493" i="2"/>
  <c r="BF1490" i="3" s="1"/>
  <c r="AR1489" i="2"/>
  <c r="BF1486" i="3" s="1"/>
  <c r="AR1485" i="2"/>
  <c r="BF1482" i="3" s="1"/>
  <c r="AR1481" i="2"/>
  <c r="BF1478" i="3" s="1"/>
  <c r="AR1477" i="2"/>
  <c r="BF1474" i="3" s="1"/>
  <c r="AR1473" i="2"/>
  <c r="BF1470" i="3" s="1"/>
  <c r="AR1469" i="2"/>
  <c r="BF1466" i="3" s="1"/>
  <c r="AR1465" i="2"/>
  <c r="BF1462" i="3" s="1"/>
  <c r="AR1461" i="2"/>
  <c r="BF1458" i="3" s="1"/>
  <c r="AR1457" i="2"/>
  <c r="BF1454" i="3" s="1"/>
  <c r="AR1453" i="2"/>
  <c r="BF1450" i="3" s="1"/>
  <c r="AR1449" i="2"/>
  <c r="BF1446" i="3" s="1"/>
  <c r="AR1445" i="2"/>
  <c r="BF1442" i="3" s="1"/>
  <c r="AR1441" i="2"/>
  <c r="BF1438" i="3" s="1"/>
  <c r="AR1437" i="2"/>
  <c r="BF1434" i="3" s="1"/>
  <c r="AR1433" i="2"/>
  <c r="BF1430" i="3" s="1"/>
  <c r="AR1429" i="2"/>
  <c r="BF1426" i="3" s="1"/>
  <c r="AR1425" i="2"/>
  <c r="BF1422" i="3" s="1"/>
  <c r="AR1421" i="2"/>
  <c r="BF1418" i="3" s="1"/>
  <c r="AR1417" i="2"/>
  <c r="BF1414" i="3" s="1"/>
  <c r="AR1413" i="2"/>
  <c r="BF1410" i="3" s="1"/>
  <c r="AR1409" i="2"/>
  <c r="BF1406" i="3" s="1"/>
  <c r="AR1405" i="2"/>
  <c r="BF1402" i="3" s="1"/>
  <c r="AR1401" i="2"/>
  <c r="BF1398" i="3" s="1"/>
  <c r="AR1397" i="2"/>
  <c r="BF1394" i="3" s="1"/>
  <c r="AR1393" i="2"/>
  <c r="BF1390" i="3" s="1"/>
  <c r="AR1389" i="2"/>
  <c r="BF1386" i="3" s="1"/>
  <c r="AR1385" i="2"/>
  <c r="BF1382" i="3" s="1"/>
  <c r="AR1381" i="2"/>
  <c r="BF1378" i="3" s="1"/>
  <c r="AR1377" i="2"/>
  <c r="BF1374" i="3" s="1"/>
  <c r="AR1373" i="2"/>
  <c r="BF1370" i="3" s="1"/>
  <c r="AR1369" i="2"/>
  <c r="BF1366" i="3" s="1"/>
  <c r="AR1365" i="2"/>
  <c r="BF1362" i="3" s="1"/>
  <c r="AR1361" i="2"/>
  <c r="BF1358" i="3" s="1"/>
  <c r="AR1357" i="2"/>
  <c r="BF1354" i="3" s="1"/>
  <c r="AR1353" i="2"/>
  <c r="BF1350" i="3" s="1"/>
  <c r="AR1349" i="2"/>
  <c r="BF1346" i="3" s="1"/>
  <c r="AR1345" i="2"/>
  <c r="BF1342" i="3" s="1"/>
  <c r="AR1341" i="2"/>
  <c r="BF1338" i="3" s="1"/>
  <c r="AR1337" i="2"/>
  <c r="BF1334" i="3" s="1"/>
  <c r="AR1333" i="2"/>
  <c r="BF1330" i="3" s="1"/>
  <c r="AR1329" i="2"/>
  <c r="BF1326" i="3" s="1"/>
  <c r="AR1325" i="2"/>
  <c r="BF1322" i="3" s="1"/>
  <c r="AR1321" i="2"/>
  <c r="BF1318" i="3" s="1"/>
  <c r="AR1317" i="2"/>
  <c r="BF1314" i="3" s="1"/>
  <c r="AR1313" i="2"/>
  <c r="BF1310" i="3" s="1"/>
  <c r="AR1309" i="2"/>
  <c r="BF1306" i="3" s="1"/>
  <c r="AR1305" i="2"/>
  <c r="BF1302" i="3" s="1"/>
  <c r="AR1301" i="2"/>
  <c r="BF1298" i="3" s="1"/>
  <c r="AR1297" i="2"/>
  <c r="BF1294" i="3" s="1"/>
  <c r="AR1293" i="2"/>
  <c r="BF1290" i="3" s="1"/>
  <c r="AR1289" i="2"/>
  <c r="BF1286" i="3" s="1"/>
  <c r="AR1285" i="2"/>
  <c r="BF1282" i="3" s="1"/>
  <c r="AR1281" i="2"/>
  <c r="BF1278" i="3" s="1"/>
  <c r="AR1277" i="2"/>
  <c r="BF1274" i="3" s="1"/>
  <c r="AR1273" i="2"/>
  <c r="BF1270" i="3" s="1"/>
  <c r="AR1269" i="2"/>
  <c r="BF1266" i="3" s="1"/>
  <c r="AR1265" i="2"/>
  <c r="BF1262" i="3" s="1"/>
  <c r="AR1261" i="2"/>
  <c r="BF1258" i="3" s="1"/>
  <c r="AR1257" i="2"/>
  <c r="BF1254" i="3" s="1"/>
  <c r="AR1253" i="2"/>
  <c r="BF1250" i="3" s="1"/>
  <c r="AR1249" i="2"/>
  <c r="BF1246" i="3" s="1"/>
  <c r="AR1245" i="2"/>
  <c r="BF1242" i="3" s="1"/>
  <c r="AR1241" i="2"/>
  <c r="BF1238" i="3" s="1"/>
  <c r="AR1237" i="2"/>
  <c r="BF1234" i="3" s="1"/>
  <c r="AR1233" i="2"/>
  <c r="BF1230" i="3" s="1"/>
  <c r="AR1229" i="2"/>
  <c r="BF1226" i="3" s="1"/>
  <c r="AR1225" i="2"/>
  <c r="BF1222" i="3" s="1"/>
  <c r="AR1221" i="2"/>
  <c r="BF1218" i="3" s="1"/>
  <c r="AR1217" i="2"/>
  <c r="BF1214" i="3" s="1"/>
  <c r="AR1213" i="2"/>
  <c r="BF1210" i="3" s="1"/>
  <c r="AR1209" i="2"/>
  <c r="BF1206" i="3" s="1"/>
  <c r="AR1205" i="2"/>
  <c r="BF1202" i="3" s="1"/>
  <c r="AR1201" i="2"/>
  <c r="BF1198" i="3" s="1"/>
  <c r="AR1197" i="2"/>
  <c r="BF1194" i="3" s="1"/>
  <c r="AR1193" i="2"/>
  <c r="BF1190" i="3" s="1"/>
  <c r="AR1189" i="2"/>
  <c r="BF1186" i="3" s="1"/>
  <c r="AR1185" i="2"/>
  <c r="BF1182" i="3" s="1"/>
  <c r="AR1181" i="2"/>
  <c r="BF1178" i="3" s="1"/>
  <c r="AR1177" i="2"/>
  <c r="BF1174" i="3" s="1"/>
  <c r="AR1173" i="2"/>
  <c r="BF1170" i="3" s="1"/>
  <c r="AR1169" i="2"/>
  <c r="BF1166" i="3" s="1"/>
  <c r="AR1165" i="2"/>
  <c r="BF1162" i="3" s="1"/>
  <c r="AR1161" i="2"/>
  <c r="BF1158" i="3" s="1"/>
  <c r="AR1157" i="2"/>
  <c r="BF1154" i="3" s="1"/>
  <c r="AR1153" i="2"/>
  <c r="BF1150" i="3" s="1"/>
  <c r="AR1149" i="2"/>
  <c r="BF1146" i="3" s="1"/>
  <c r="AR1145" i="2"/>
  <c r="BF1142" i="3" s="1"/>
  <c r="AR1141" i="2"/>
  <c r="BF1138" i="3" s="1"/>
  <c r="AR1137" i="2"/>
  <c r="BF1134" i="3" s="1"/>
  <c r="AR1133" i="2"/>
  <c r="BF1130" i="3" s="1"/>
  <c r="AR1129" i="2"/>
  <c r="BF1126" i="3" s="1"/>
  <c r="AR1125" i="2"/>
  <c r="BF1122" i="3" s="1"/>
  <c r="AR1121" i="2"/>
  <c r="BF1118" i="3" s="1"/>
  <c r="AR1117" i="2"/>
  <c r="BF1114" i="3" s="1"/>
  <c r="AR1113" i="2"/>
  <c r="BF1110" i="3" s="1"/>
  <c r="AR1109" i="2"/>
  <c r="BF1106" i="3" s="1"/>
  <c r="AR1105" i="2"/>
  <c r="BF1102" i="3" s="1"/>
  <c r="AR1101" i="2"/>
  <c r="BF1098" i="3" s="1"/>
  <c r="AR1097" i="2"/>
  <c r="BF1094" i="3" s="1"/>
  <c r="AR1093" i="2"/>
  <c r="BF1090" i="3" s="1"/>
  <c r="AR1089" i="2"/>
  <c r="BF1086" i="3" s="1"/>
  <c r="AR1085" i="2"/>
  <c r="BF1082" i="3" s="1"/>
  <c r="AR1081" i="2"/>
  <c r="BF1078" i="3" s="1"/>
  <c r="AR1077" i="2"/>
  <c r="BF1074" i="3" s="1"/>
  <c r="AR1073" i="2"/>
  <c r="BF1070" i="3" s="1"/>
  <c r="AR1069" i="2"/>
  <c r="BF1066" i="3" s="1"/>
  <c r="AR1065" i="2"/>
  <c r="BF1062" i="3" s="1"/>
  <c r="AR1061" i="2"/>
  <c r="BF1058" i="3" s="1"/>
  <c r="AR2252" i="2"/>
  <c r="BF2249" i="3" s="1"/>
  <c r="AR1933" i="2"/>
  <c r="BF1930" i="3" s="1"/>
  <c r="AR1853" i="2"/>
  <c r="BF1850" i="3" s="1"/>
  <c r="AR1789" i="2"/>
  <c r="BF1786" i="3" s="1"/>
  <c r="AR1725" i="2"/>
  <c r="BF1722" i="3" s="1"/>
  <c r="AR1661" i="2"/>
  <c r="BF1658" i="3" s="1"/>
  <c r="AR1640" i="2"/>
  <c r="BF1637" i="3" s="1"/>
  <c r="AR1624" i="2"/>
  <c r="BF1621" i="3" s="1"/>
  <c r="AR1608" i="2"/>
  <c r="BF1605" i="3" s="1"/>
  <c r="AR1592" i="2"/>
  <c r="BF1589" i="3" s="1"/>
  <c r="AR1576" i="2"/>
  <c r="BF1573" i="3" s="1"/>
  <c r="AR1560" i="2"/>
  <c r="BF1557" i="3" s="1"/>
  <c r="AR1544" i="2"/>
  <c r="BF1541" i="3" s="1"/>
  <c r="AR1528" i="2"/>
  <c r="BF1525" i="3" s="1"/>
  <c r="AR1512" i="2"/>
  <c r="BF1509" i="3" s="1"/>
  <c r="AR1496" i="2"/>
  <c r="BF1493" i="3" s="1"/>
  <c r="AR1480" i="2"/>
  <c r="BF1477" i="3" s="1"/>
  <c r="AR1464" i="2"/>
  <c r="BF1461" i="3" s="1"/>
  <c r="AR1448" i="2"/>
  <c r="BF1445" i="3" s="1"/>
  <c r="AR1432" i="2"/>
  <c r="BF1429" i="3" s="1"/>
  <c r="AR1416" i="2"/>
  <c r="BF1413" i="3" s="1"/>
  <c r="AR1400" i="2"/>
  <c r="BF1397" i="3" s="1"/>
  <c r="AR1384" i="2"/>
  <c r="BF1381" i="3" s="1"/>
  <c r="AR1368" i="2"/>
  <c r="BF1365" i="3" s="1"/>
  <c r="AR1352" i="2"/>
  <c r="BF1349" i="3" s="1"/>
  <c r="AR1336" i="2"/>
  <c r="BF1333" i="3" s="1"/>
  <c r="AR1320" i="2"/>
  <c r="BF1317" i="3" s="1"/>
  <c r="AR1304" i="2"/>
  <c r="BF1301" i="3" s="1"/>
  <c r="AR1288" i="2"/>
  <c r="BF1285" i="3" s="1"/>
  <c r="AR1272" i="2"/>
  <c r="BF1269" i="3" s="1"/>
  <c r="AR1256" i="2"/>
  <c r="BF1253" i="3" s="1"/>
  <c r="AR1240" i="2"/>
  <c r="BF1237" i="3" s="1"/>
  <c r="AR1224" i="2"/>
  <c r="BF1221" i="3" s="1"/>
  <c r="AR1208" i="2"/>
  <c r="BF1205" i="3" s="1"/>
  <c r="AR1192" i="2"/>
  <c r="BF1189" i="3" s="1"/>
  <c r="AR1176" i="2"/>
  <c r="BF1173" i="3" s="1"/>
  <c r="AR1160" i="2"/>
  <c r="BF1157" i="3" s="1"/>
  <c r="AR1144" i="2"/>
  <c r="BF1141" i="3" s="1"/>
  <c r="AR1128" i="2"/>
  <c r="BF1125" i="3" s="1"/>
  <c r="AR1112" i="2"/>
  <c r="BF1109" i="3" s="1"/>
  <c r="AR1096" i="2"/>
  <c r="BF1093" i="3" s="1"/>
  <c r="AR1080" i="2"/>
  <c r="BF1077" i="3" s="1"/>
  <c r="AR1064" i="2"/>
  <c r="BF1061" i="3" s="1"/>
  <c r="AR1057" i="2"/>
  <c r="BF1054" i="3" s="1"/>
  <c r="AR1053" i="2"/>
  <c r="BF1050" i="3" s="1"/>
  <c r="AR1049" i="2"/>
  <c r="BF1046" i="3" s="1"/>
  <c r="AR1045" i="2"/>
  <c r="BF1042" i="3" s="1"/>
  <c r="AR1041" i="2"/>
  <c r="BF1038" i="3" s="1"/>
  <c r="AR1037" i="2"/>
  <c r="BF1034" i="3" s="1"/>
  <c r="AR1033" i="2"/>
  <c r="BF1030" i="3" s="1"/>
  <c r="AR1029" i="2"/>
  <c r="BF1026" i="3" s="1"/>
  <c r="AR1025" i="2"/>
  <c r="BF1022" i="3" s="1"/>
  <c r="AR1021" i="2"/>
  <c r="BF1018" i="3" s="1"/>
  <c r="AR1017" i="2"/>
  <c r="BF1014" i="3" s="1"/>
  <c r="AR1013" i="2"/>
  <c r="BF1010" i="3" s="1"/>
  <c r="AR1009" i="2"/>
  <c r="BF1006" i="3" s="1"/>
  <c r="AR1005" i="2"/>
  <c r="BF1002" i="3" s="1"/>
  <c r="AR1001" i="2"/>
  <c r="BF998" i="3" s="1"/>
  <c r="AR997" i="2"/>
  <c r="BF994" i="3" s="1"/>
  <c r="AR993" i="2"/>
  <c r="BF990" i="3" s="1"/>
  <c r="AR989" i="2"/>
  <c r="BF986" i="3" s="1"/>
  <c r="AR985" i="2"/>
  <c r="BF982" i="3" s="1"/>
  <c r="AR981" i="2"/>
  <c r="BF978" i="3" s="1"/>
  <c r="AR977" i="2"/>
  <c r="BF974" i="3" s="1"/>
  <c r="AR973" i="2"/>
  <c r="BF970" i="3" s="1"/>
  <c r="AR969" i="2"/>
  <c r="BF966" i="3" s="1"/>
  <c r="AR965" i="2"/>
  <c r="BF962" i="3" s="1"/>
  <c r="AR961" i="2"/>
  <c r="BF958" i="3" s="1"/>
  <c r="AR957" i="2"/>
  <c r="BF954" i="3" s="1"/>
  <c r="AR953" i="2"/>
  <c r="BF950" i="3" s="1"/>
  <c r="AR949" i="2"/>
  <c r="BF946" i="3" s="1"/>
  <c r="AR945" i="2"/>
  <c r="BF942" i="3" s="1"/>
  <c r="AR941" i="2"/>
  <c r="BF938" i="3" s="1"/>
  <c r="AR937" i="2"/>
  <c r="BF934" i="3" s="1"/>
  <c r="AR933" i="2"/>
  <c r="BF930" i="3" s="1"/>
  <c r="AR929" i="2"/>
  <c r="BF926" i="3" s="1"/>
  <c r="AR925" i="2"/>
  <c r="BF922" i="3" s="1"/>
  <c r="AR921" i="2"/>
  <c r="BF918" i="3" s="1"/>
  <c r="AR917" i="2"/>
  <c r="BF914" i="3" s="1"/>
  <c r="AR913" i="2"/>
  <c r="BF910" i="3" s="1"/>
  <c r="AR909" i="2"/>
  <c r="BF906" i="3" s="1"/>
  <c r="AR905" i="2"/>
  <c r="BF902" i="3" s="1"/>
  <c r="AR901" i="2"/>
  <c r="BF898" i="3" s="1"/>
  <c r="AR897" i="2"/>
  <c r="BF894" i="3" s="1"/>
  <c r="AR893" i="2"/>
  <c r="BF890" i="3" s="1"/>
  <c r="AR889" i="2"/>
  <c r="BF886" i="3" s="1"/>
  <c r="AR885" i="2"/>
  <c r="BF882" i="3" s="1"/>
  <c r="AR881" i="2"/>
  <c r="BF878" i="3" s="1"/>
  <c r="AR877" i="2"/>
  <c r="BF874" i="3" s="1"/>
  <c r="AR873" i="2"/>
  <c r="BF870" i="3" s="1"/>
  <c r="AR869" i="2"/>
  <c r="BF866" i="3" s="1"/>
  <c r="AR865" i="2"/>
  <c r="BF862" i="3" s="1"/>
  <c r="AR861" i="2"/>
  <c r="BF858" i="3" s="1"/>
  <c r="AR857" i="2"/>
  <c r="BF854" i="3" s="1"/>
  <c r="AR853" i="2"/>
  <c r="BF850" i="3" s="1"/>
  <c r="AR849" i="2"/>
  <c r="BF846" i="3" s="1"/>
  <c r="AR845" i="2"/>
  <c r="BF842" i="3" s="1"/>
  <c r="AR841" i="2"/>
  <c r="BF838" i="3" s="1"/>
  <c r="AR837" i="2"/>
  <c r="BF834" i="3" s="1"/>
  <c r="AR833" i="2"/>
  <c r="BF830" i="3" s="1"/>
  <c r="AR829" i="2"/>
  <c r="BF826" i="3" s="1"/>
  <c r="AR825" i="2"/>
  <c r="BF822" i="3" s="1"/>
  <c r="AR821" i="2"/>
  <c r="BF818" i="3" s="1"/>
  <c r="AR817" i="2"/>
  <c r="BF814" i="3" s="1"/>
  <c r="AR813" i="2"/>
  <c r="BF810" i="3" s="1"/>
  <c r="AR809" i="2"/>
  <c r="BF806" i="3" s="1"/>
  <c r="AR805" i="2"/>
  <c r="BF802" i="3" s="1"/>
  <c r="AR801" i="2"/>
  <c r="BF798" i="3" s="1"/>
  <c r="AR797" i="2"/>
  <c r="BF794" i="3" s="1"/>
  <c r="AR793" i="2"/>
  <c r="BF790" i="3" s="1"/>
  <c r="AR789" i="2"/>
  <c r="BF786" i="3" s="1"/>
  <c r="AR785" i="2"/>
  <c r="BF782" i="3" s="1"/>
  <c r="AR781" i="2"/>
  <c r="BF778" i="3" s="1"/>
  <c r="AR777" i="2"/>
  <c r="BF774" i="3" s="1"/>
  <c r="AR773" i="2"/>
  <c r="BF770" i="3" s="1"/>
  <c r="AR769" i="2"/>
  <c r="BF766" i="3" s="1"/>
  <c r="AR765" i="2"/>
  <c r="BF762" i="3" s="1"/>
  <c r="AR761" i="2"/>
  <c r="BF758" i="3" s="1"/>
  <c r="AR757" i="2"/>
  <c r="BF754" i="3" s="1"/>
  <c r="AR753" i="2"/>
  <c r="BF750" i="3" s="1"/>
  <c r="AR749" i="2"/>
  <c r="BF746" i="3" s="1"/>
  <c r="AR745" i="2"/>
  <c r="BF742" i="3" s="1"/>
  <c r="AR741" i="2"/>
  <c r="BF738" i="3" s="1"/>
  <c r="AR737" i="2"/>
  <c r="BF734" i="3" s="1"/>
  <c r="AR733" i="2"/>
  <c r="BF730" i="3" s="1"/>
  <c r="AR729" i="2"/>
  <c r="BF726" i="3" s="1"/>
  <c r="AR725" i="2"/>
  <c r="BF722" i="3" s="1"/>
  <c r="AR721" i="2"/>
  <c r="BF718" i="3" s="1"/>
  <c r="AR717" i="2"/>
  <c r="BF714" i="3" s="1"/>
  <c r="AR713" i="2"/>
  <c r="BF710" i="3" s="1"/>
  <c r="AR709" i="2"/>
  <c r="BF706" i="3" s="1"/>
  <c r="AR705" i="2"/>
  <c r="BF702" i="3" s="1"/>
  <c r="AR701" i="2"/>
  <c r="BF698" i="3" s="1"/>
  <c r="AR697" i="2"/>
  <c r="BF694" i="3" s="1"/>
  <c r="AR693" i="2"/>
  <c r="BF690" i="3" s="1"/>
  <c r="AR689" i="2"/>
  <c r="BF686" i="3" s="1"/>
  <c r="AR685" i="2"/>
  <c r="BF682" i="3" s="1"/>
  <c r="AR681" i="2"/>
  <c r="BF678" i="3" s="1"/>
  <c r="AR677" i="2"/>
  <c r="BF674" i="3" s="1"/>
  <c r="AR673" i="2"/>
  <c r="BF670" i="3" s="1"/>
  <c r="AR669" i="2"/>
  <c r="BF666" i="3" s="1"/>
  <c r="AR665" i="2"/>
  <c r="BF662" i="3" s="1"/>
  <c r="AR661" i="2"/>
  <c r="BF658" i="3" s="1"/>
  <c r="AR657" i="2"/>
  <c r="BF654" i="3" s="1"/>
  <c r="AR653" i="2"/>
  <c r="BF650" i="3" s="1"/>
  <c r="AR649" i="2"/>
  <c r="BF646" i="3" s="1"/>
  <c r="AR645" i="2"/>
  <c r="BF642" i="3" s="1"/>
  <c r="AR641" i="2"/>
  <c r="BF638" i="3" s="1"/>
  <c r="AR637" i="2"/>
  <c r="BF634" i="3" s="1"/>
  <c r="AR633" i="2"/>
  <c r="BF630" i="3" s="1"/>
  <c r="AR629" i="2"/>
  <c r="BF626" i="3" s="1"/>
  <c r="AR625" i="2"/>
  <c r="BF622" i="3" s="1"/>
  <c r="AR621" i="2"/>
  <c r="BF618" i="3" s="1"/>
  <c r="AR617" i="2"/>
  <c r="BF614" i="3" s="1"/>
  <c r="AR613" i="2"/>
  <c r="BF610" i="3" s="1"/>
  <c r="AR609" i="2"/>
  <c r="BF606" i="3" s="1"/>
  <c r="AR605" i="2"/>
  <c r="BF602" i="3" s="1"/>
  <c r="AR601" i="2"/>
  <c r="BF598" i="3" s="1"/>
  <c r="AR597" i="2"/>
  <c r="BF594" i="3" s="1"/>
  <c r="AR593" i="2"/>
  <c r="BF590" i="3" s="1"/>
  <c r="AR589" i="2"/>
  <c r="BF586" i="3" s="1"/>
  <c r="AR585" i="2"/>
  <c r="BF582" i="3" s="1"/>
  <c r="AR581" i="2"/>
  <c r="BF578" i="3" s="1"/>
  <c r="AR577" i="2"/>
  <c r="BF574" i="3" s="1"/>
  <c r="AR573" i="2"/>
  <c r="BF570" i="3" s="1"/>
  <c r="AR569" i="2"/>
  <c r="BF566" i="3" s="1"/>
  <c r="AR565" i="2"/>
  <c r="BF562" i="3" s="1"/>
  <c r="AR561" i="2"/>
  <c r="BF558" i="3" s="1"/>
  <c r="AR557" i="2"/>
  <c r="BF554" i="3" s="1"/>
  <c r="AR553" i="2"/>
  <c r="BF550" i="3" s="1"/>
  <c r="AR549" i="2"/>
  <c r="BF546" i="3" s="1"/>
  <c r="AR2125" i="2"/>
  <c r="BF2122" i="3" s="1"/>
  <c r="AR1901" i="2"/>
  <c r="BF1898" i="3" s="1"/>
  <c r="AR1837" i="2"/>
  <c r="BF1834" i="3" s="1"/>
  <c r="AR1773" i="2"/>
  <c r="BF1770" i="3" s="1"/>
  <c r="AR1709" i="2"/>
  <c r="BF1706" i="3" s="1"/>
  <c r="AR1652" i="2"/>
  <c r="BF1649" i="3" s="1"/>
  <c r="AR1636" i="2"/>
  <c r="BF1633" i="3" s="1"/>
  <c r="AR1620" i="2"/>
  <c r="BF1617" i="3" s="1"/>
  <c r="AR1604" i="2"/>
  <c r="BF1601" i="3" s="1"/>
  <c r="AR1588" i="2"/>
  <c r="BF1585" i="3" s="1"/>
  <c r="AR1572" i="2"/>
  <c r="BF1569" i="3" s="1"/>
  <c r="AR1556" i="2"/>
  <c r="BF1553" i="3" s="1"/>
  <c r="AR1540" i="2"/>
  <c r="BF1537" i="3" s="1"/>
  <c r="AR1524" i="2"/>
  <c r="BF1521" i="3" s="1"/>
  <c r="AR1508" i="2"/>
  <c r="BF1505" i="3" s="1"/>
  <c r="AR1492" i="2"/>
  <c r="BF1489" i="3" s="1"/>
  <c r="AR1476" i="2"/>
  <c r="BF1473" i="3" s="1"/>
  <c r="AR1460" i="2"/>
  <c r="BF1457" i="3" s="1"/>
  <c r="AR1444" i="2"/>
  <c r="BF1441" i="3" s="1"/>
  <c r="AR1428" i="2"/>
  <c r="BF1425" i="3" s="1"/>
  <c r="AR1412" i="2"/>
  <c r="BF1409" i="3" s="1"/>
  <c r="AR1396" i="2"/>
  <c r="BF1393" i="3" s="1"/>
  <c r="AR1380" i="2"/>
  <c r="BF1377" i="3" s="1"/>
  <c r="AR1364" i="2"/>
  <c r="BF1361" i="3" s="1"/>
  <c r="AR1348" i="2"/>
  <c r="BF1345" i="3" s="1"/>
  <c r="AR1332" i="2"/>
  <c r="BF1329" i="3" s="1"/>
  <c r="AR1316" i="2"/>
  <c r="BF1313" i="3" s="1"/>
  <c r="AR1300" i="2"/>
  <c r="BF1297" i="3" s="1"/>
  <c r="AR1284" i="2"/>
  <c r="BF1281" i="3" s="1"/>
  <c r="AR1268" i="2"/>
  <c r="BF1265" i="3" s="1"/>
  <c r="AR1252" i="2"/>
  <c r="BF1249" i="3" s="1"/>
  <c r="AR1236" i="2"/>
  <c r="BF1233" i="3" s="1"/>
  <c r="AR1220" i="2"/>
  <c r="BF1217" i="3" s="1"/>
  <c r="AR1204" i="2"/>
  <c r="BF1201" i="3" s="1"/>
  <c r="AR1188" i="2"/>
  <c r="BF1185" i="3" s="1"/>
  <c r="AR1172" i="2"/>
  <c r="BF1169" i="3" s="1"/>
  <c r="AR1156" i="2"/>
  <c r="BF1153" i="3" s="1"/>
  <c r="AR1140" i="2"/>
  <c r="BF1137" i="3" s="1"/>
  <c r="AR1124" i="2"/>
  <c r="BF1121" i="3" s="1"/>
  <c r="AR1108" i="2"/>
  <c r="BF1105" i="3" s="1"/>
  <c r="AR1092" i="2"/>
  <c r="BF1089" i="3" s="1"/>
  <c r="AR1076" i="2"/>
  <c r="BF1073" i="3" s="1"/>
  <c r="AR1060" i="2"/>
  <c r="BF1057" i="3" s="1"/>
  <c r="AR1056" i="2"/>
  <c r="BF1053" i="3" s="1"/>
  <c r="AR1052" i="2"/>
  <c r="BF1049" i="3" s="1"/>
  <c r="AR1048" i="2"/>
  <c r="BF1045" i="3" s="1"/>
  <c r="AR1044" i="2"/>
  <c r="BF1041" i="3" s="1"/>
  <c r="AR1040" i="2"/>
  <c r="BF1037" i="3" s="1"/>
  <c r="AR1036" i="2"/>
  <c r="BF1033" i="3" s="1"/>
  <c r="AR1032" i="2"/>
  <c r="BF1029" i="3" s="1"/>
  <c r="AR1028" i="2"/>
  <c r="BF1025" i="3" s="1"/>
  <c r="AR1024" i="2"/>
  <c r="BF1021" i="3" s="1"/>
  <c r="AR1020" i="2"/>
  <c r="BF1017" i="3" s="1"/>
  <c r="AR1016" i="2"/>
  <c r="BF1013" i="3" s="1"/>
  <c r="AR1012" i="2"/>
  <c r="BF1009" i="3" s="1"/>
  <c r="AR1008" i="2"/>
  <c r="BF1005" i="3" s="1"/>
  <c r="AR1004" i="2"/>
  <c r="BF1001" i="3" s="1"/>
  <c r="AR1000" i="2"/>
  <c r="BF997" i="3" s="1"/>
  <c r="AR996" i="2"/>
  <c r="BF993" i="3" s="1"/>
  <c r="AR992" i="2"/>
  <c r="BF989" i="3" s="1"/>
  <c r="AR988" i="2"/>
  <c r="BF985" i="3" s="1"/>
  <c r="AR984" i="2"/>
  <c r="BF981" i="3" s="1"/>
  <c r="AR980" i="2"/>
  <c r="BF977" i="3" s="1"/>
  <c r="AR976" i="2"/>
  <c r="BF973" i="3" s="1"/>
  <c r="AR972" i="2"/>
  <c r="BF969" i="3" s="1"/>
  <c r="AR968" i="2"/>
  <c r="BF965" i="3" s="1"/>
  <c r="AR964" i="2"/>
  <c r="BF961" i="3" s="1"/>
  <c r="AR960" i="2"/>
  <c r="BF957" i="3" s="1"/>
  <c r="AR956" i="2"/>
  <c r="BF953" i="3" s="1"/>
  <c r="AR952" i="2"/>
  <c r="BF949" i="3" s="1"/>
  <c r="AR948" i="2"/>
  <c r="BF945" i="3" s="1"/>
  <c r="AR944" i="2"/>
  <c r="BF941" i="3" s="1"/>
  <c r="AR940" i="2"/>
  <c r="BF937" i="3" s="1"/>
  <c r="AR936" i="2"/>
  <c r="BF933" i="3" s="1"/>
  <c r="AR932" i="2"/>
  <c r="BF929" i="3" s="1"/>
  <c r="AR928" i="2"/>
  <c r="BF925" i="3" s="1"/>
  <c r="AR924" i="2"/>
  <c r="BF921" i="3" s="1"/>
  <c r="AR920" i="2"/>
  <c r="BF917" i="3" s="1"/>
  <c r="AR916" i="2"/>
  <c r="BF913" i="3" s="1"/>
  <c r="AR912" i="2"/>
  <c r="BF909" i="3" s="1"/>
  <c r="AR908" i="2"/>
  <c r="BF905" i="3" s="1"/>
  <c r="AR904" i="2"/>
  <c r="BF901" i="3" s="1"/>
  <c r="AR900" i="2"/>
  <c r="BF897" i="3" s="1"/>
  <c r="AR896" i="2"/>
  <c r="BF893" i="3" s="1"/>
  <c r="AR892" i="2"/>
  <c r="BF889" i="3" s="1"/>
  <c r="AR888" i="2"/>
  <c r="BF885" i="3" s="1"/>
  <c r="AR884" i="2"/>
  <c r="BF881" i="3" s="1"/>
  <c r="AR880" i="2"/>
  <c r="BF877" i="3" s="1"/>
  <c r="AR876" i="2"/>
  <c r="BF873" i="3" s="1"/>
  <c r="AR872" i="2"/>
  <c r="BF869" i="3" s="1"/>
  <c r="AR868" i="2"/>
  <c r="BF865" i="3" s="1"/>
  <c r="AR864" i="2"/>
  <c r="BF861" i="3" s="1"/>
  <c r="AR860" i="2"/>
  <c r="BF857" i="3" s="1"/>
  <c r="AR856" i="2"/>
  <c r="BF853" i="3" s="1"/>
  <c r="AR852" i="2"/>
  <c r="BF849" i="3" s="1"/>
  <c r="AR848" i="2"/>
  <c r="BF845" i="3" s="1"/>
  <c r="AR844" i="2"/>
  <c r="BF841" i="3" s="1"/>
  <c r="AR840" i="2"/>
  <c r="BF837" i="3" s="1"/>
  <c r="AR836" i="2"/>
  <c r="BF833" i="3" s="1"/>
  <c r="AR832" i="2"/>
  <c r="BF829" i="3" s="1"/>
  <c r="AR828" i="2"/>
  <c r="BF825" i="3" s="1"/>
  <c r="AR824" i="2"/>
  <c r="BF821" i="3" s="1"/>
  <c r="AR820" i="2"/>
  <c r="BF817" i="3" s="1"/>
  <c r="AR816" i="2"/>
  <c r="BF813" i="3" s="1"/>
  <c r="AR812" i="2"/>
  <c r="BF809" i="3" s="1"/>
  <c r="AR808" i="2"/>
  <c r="BF805" i="3" s="1"/>
  <c r="AR804" i="2"/>
  <c r="BF801" i="3" s="1"/>
  <c r="AR800" i="2"/>
  <c r="BF797" i="3" s="1"/>
  <c r="AR796" i="2"/>
  <c r="BF793" i="3" s="1"/>
  <c r="AR792" i="2"/>
  <c r="BF789" i="3" s="1"/>
  <c r="AR788" i="2"/>
  <c r="BF785" i="3" s="1"/>
  <c r="AR784" i="2"/>
  <c r="BF781" i="3" s="1"/>
  <c r="AR780" i="2"/>
  <c r="BF777" i="3" s="1"/>
  <c r="AR776" i="2"/>
  <c r="BF773" i="3" s="1"/>
  <c r="AR772" i="2"/>
  <c r="BF769" i="3" s="1"/>
  <c r="AR768" i="2"/>
  <c r="BF765" i="3" s="1"/>
  <c r="AR764" i="2"/>
  <c r="BF761" i="3" s="1"/>
  <c r="AR760" i="2"/>
  <c r="BF757" i="3" s="1"/>
  <c r="AR756" i="2"/>
  <c r="BF753" i="3" s="1"/>
  <c r="AR752" i="2"/>
  <c r="BF749" i="3" s="1"/>
  <c r="AR748" i="2"/>
  <c r="BF745" i="3" s="1"/>
  <c r="AR744" i="2"/>
  <c r="BF741" i="3" s="1"/>
  <c r="AR740" i="2"/>
  <c r="BF737" i="3" s="1"/>
  <c r="AR736" i="2"/>
  <c r="BF733" i="3" s="1"/>
  <c r="AR732" i="2"/>
  <c r="BF729" i="3" s="1"/>
  <c r="AR728" i="2"/>
  <c r="BF725" i="3" s="1"/>
  <c r="AR724" i="2"/>
  <c r="BF721" i="3" s="1"/>
  <c r="AR720" i="2"/>
  <c r="BF717" i="3" s="1"/>
  <c r="AR716" i="2"/>
  <c r="BF713" i="3" s="1"/>
  <c r="AR712" i="2"/>
  <c r="BF709" i="3" s="1"/>
  <c r="AR708" i="2"/>
  <c r="BF705" i="3" s="1"/>
  <c r="AR704" i="2"/>
  <c r="BF701" i="3" s="1"/>
  <c r="AR700" i="2"/>
  <c r="BF697" i="3" s="1"/>
  <c r="AR696" i="2"/>
  <c r="BF693" i="3" s="1"/>
  <c r="AR692" i="2"/>
  <c r="BF689" i="3" s="1"/>
  <c r="AR688" i="2"/>
  <c r="BF685" i="3" s="1"/>
  <c r="AR684" i="2"/>
  <c r="BF681" i="3" s="1"/>
  <c r="AR680" i="2"/>
  <c r="BF677" i="3" s="1"/>
  <c r="AR676" i="2"/>
  <c r="BF673" i="3" s="1"/>
  <c r="AR672" i="2"/>
  <c r="BF669" i="3" s="1"/>
  <c r="AR668" i="2"/>
  <c r="BF665" i="3" s="1"/>
  <c r="AR664" i="2"/>
  <c r="BF661" i="3" s="1"/>
  <c r="AR660" i="2"/>
  <c r="BF657" i="3" s="1"/>
  <c r="AR656" i="2"/>
  <c r="BF653" i="3" s="1"/>
  <c r="AR652" i="2"/>
  <c r="BF649" i="3" s="1"/>
  <c r="AR648" i="2"/>
  <c r="BF645" i="3" s="1"/>
  <c r="AR644" i="2"/>
  <c r="BF641" i="3" s="1"/>
  <c r="AR640" i="2"/>
  <c r="BF637" i="3" s="1"/>
  <c r="AR636" i="2"/>
  <c r="BF633" i="3" s="1"/>
  <c r="AR632" i="2"/>
  <c r="BF629" i="3" s="1"/>
  <c r="AR628" i="2"/>
  <c r="BF625" i="3" s="1"/>
  <c r="AR624" i="2"/>
  <c r="BF621" i="3" s="1"/>
  <c r="AR620" i="2"/>
  <c r="BF617" i="3" s="1"/>
  <c r="AR616" i="2"/>
  <c r="BF613" i="3" s="1"/>
  <c r="AR612" i="2"/>
  <c r="BF609" i="3" s="1"/>
  <c r="AR608" i="2"/>
  <c r="BF605" i="3" s="1"/>
  <c r="AR604" i="2"/>
  <c r="BF601" i="3" s="1"/>
  <c r="AR600" i="2"/>
  <c r="BF597" i="3" s="1"/>
  <c r="AR596" i="2"/>
  <c r="BF593" i="3" s="1"/>
  <c r="AR592" i="2"/>
  <c r="BF589" i="3" s="1"/>
  <c r="AR588" i="2"/>
  <c r="BF585" i="3" s="1"/>
  <c r="AR584" i="2"/>
  <c r="BF581" i="3" s="1"/>
  <c r="AR580" i="2"/>
  <c r="BF577" i="3" s="1"/>
  <c r="AR576" i="2"/>
  <c r="BF573" i="3" s="1"/>
  <c r="AR572" i="2"/>
  <c r="BF569" i="3" s="1"/>
  <c r="AR568" i="2"/>
  <c r="BF565" i="3" s="1"/>
  <c r="AR564" i="2"/>
  <c r="BF561" i="3" s="1"/>
  <c r="AR560" i="2"/>
  <c r="BF557" i="3" s="1"/>
  <c r="AR556" i="2"/>
  <c r="BF553" i="3" s="1"/>
  <c r="AR552" i="2"/>
  <c r="BF549" i="3" s="1"/>
  <c r="AR2061" i="2"/>
  <c r="BF2058" i="3" s="1"/>
  <c r="AR1885" i="2"/>
  <c r="BF1882" i="3" s="1"/>
  <c r="AR1821" i="2"/>
  <c r="BF1818" i="3" s="1"/>
  <c r="AR1757" i="2"/>
  <c r="BF1754" i="3" s="1"/>
  <c r="AR1693" i="2"/>
  <c r="BF1690" i="3" s="1"/>
  <c r="AR1648" i="2"/>
  <c r="BF1645" i="3" s="1"/>
  <c r="AR1632" i="2"/>
  <c r="BF1629" i="3" s="1"/>
  <c r="AR1616" i="2"/>
  <c r="BF1613" i="3" s="1"/>
  <c r="AR1600" i="2"/>
  <c r="BF1597" i="3" s="1"/>
  <c r="AR1584" i="2"/>
  <c r="BF1581" i="3" s="1"/>
  <c r="AR1568" i="2"/>
  <c r="BF1565" i="3" s="1"/>
  <c r="AR1552" i="2"/>
  <c r="BF1549" i="3" s="1"/>
  <c r="AR1536" i="2"/>
  <c r="BF1533" i="3" s="1"/>
  <c r="AR1520" i="2"/>
  <c r="BF1517" i="3" s="1"/>
  <c r="AR1504" i="2"/>
  <c r="BF1501" i="3" s="1"/>
  <c r="AR1488" i="2"/>
  <c r="BF1485" i="3" s="1"/>
  <c r="AR1472" i="2"/>
  <c r="BF1469" i="3" s="1"/>
  <c r="AR1456" i="2"/>
  <c r="BF1453" i="3" s="1"/>
  <c r="AR1440" i="2"/>
  <c r="BF1437" i="3" s="1"/>
  <c r="AR1424" i="2"/>
  <c r="BF1421" i="3" s="1"/>
  <c r="AR1408" i="2"/>
  <c r="BF1405" i="3" s="1"/>
  <c r="AR1392" i="2"/>
  <c r="BF1389" i="3" s="1"/>
  <c r="AR1376" i="2"/>
  <c r="BF1373" i="3" s="1"/>
  <c r="AR1360" i="2"/>
  <c r="BF1357" i="3" s="1"/>
  <c r="AR1344" i="2"/>
  <c r="BF1341" i="3" s="1"/>
  <c r="AR1328" i="2"/>
  <c r="BF1325" i="3" s="1"/>
  <c r="AR1312" i="2"/>
  <c r="BF1309" i="3" s="1"/>
  <c r="AR1296" i="2"/>
  <c r="BF1293" i="3" s="1"/>
  <c r="AR1280" i="2"/>
  <c r="BF1277" i="3" s="1"/>
  <c r="AR1264" i="2"/>
  <c r="BF1261" i="3" s="1"/>
  <c r="AR1248" i="2"/>
  <c r="BF1245" i="3" s="1"/>
  <c r="AR1232" i="2"/>
  <c r="BF1229" i="3" s="1"/>
  <c r="AR1216" i="2"/>
  <c r="BF1213" i="3" s="1"/>
  <c r="AR1200" i="2"/>
  <c r="BF1197" i="3" s="1"/>
  <c r="AR1184" i="2"/>
  <c r="BF1181" i="3" s="1"/>
  <c r="AR1168" i="2"/>
  <c r="BF1165" i="3" s="1"/>
  <c r="AR1152" i="2"/>
  <c r="BF1149" i="3" s="1"/>
  <c r="AR1136" i="2"/>
  <c r="BF1133" i="3" s="1"/>
  <c r="AR1120" i="2"/>
  <c r="BF1117" i="3" s="1"/>
  <c r="AR1104" i="2"/>
  <c r="BF1101" i="3" s="1"/>
  <c r="AR1088" i="2"/>
  <c r="BF1085" i="3" s="1"/>
  <c r="AR1072" i="2"/>
  <c r="BF1069" i="3" s="1"/>
  <c r="AR1059" i="2"/>
  <c r="BF1056" i="3" s="1"/>
  <c r="AR1055" i="2"/>
  <c r="BF1052" i="3" s="1"/>
  <c r="AR1051" i="2"/>
  <c r="BF1048" i="3" s="1"/>
  <c r="AR1047" i="2"/>
  <c r="BF1044" i="3" s="1"/>
  <c r="AR1043" i="2"/>
  <c r="BF1040" i="3" s="1"/>
  <c r="AR1039" i="2"/>
  <c r="BF1036" i="3" s="1"/>
  <c r="AR1035" i="2"/>
  <c r="BF1032" i="3" s="1"/>
  <c r="AR1031" i="2"/>
  <c r="BF1028" i="3" s="1"/>
  <c r="AR1027" i="2"/>
  <c r="BF1024" i="3" s="1"/>
  <c r="AR1023" i="2"/>
  <c r="BF1020" i="3" s="1"/>
  <c r="AR1019" i="2"/>
  <c r="BF1016" i="3" s="1"/>
  <c r="AR1015" i="2"/>
  <c r="BF1012" i="3" s="1"/>
  <c r="AR1011" i="2"/>
  <c r="BF1008" i="3" s="1"/>
  <c r="AR1007" i="2"/>
  <c r="BF1004" i="3" s="1"/>
  <c r="AR1003" i="2"/>
  <c r="BF1000" i="3" s="1"/>
  <c r="AR999" i="2"/>
  <c r="BF996" i="3" s="1"/>
  <c r="AR995" i="2"/>
  <c r="BF992" i="3" s="1"/>
  <c r="AR991" i="2"/>
  <c r="BF988" i="3" s="1"/>
  <c r="AR987" i="2"/>
  <c r="BF984" i="3" s="1"/>
  <c r="AR983" i="2"/>
  <c r="BF980" i="3" s="1"/>
  <c r="AR979" i="2"/>
  <c r="BF976" i="3" s="1"/>
  <c r="AR975" i="2"/>
  <c r="BF972" i="3" s="1"/>
  <c r="AR971" i="2"/>
  <c r="BF968" i="3" s="1"/>
  <c r="AR967" i="2"/>
  <c r="BF964" i="3" s="1"/>
  <c r="AR963" i="2"/>
  <c r="BF960" i="3" s="1"/>
  <c r="AR959" i="2"/>
  <c r="BF956" i="3" s="1"/>
  <c r="AR955" i="2"/>
  <c r="BF952" i="3" s="1"/>
  <c r="AR951" i="2"/>
  <c r="BF948" i="3" s="1"/>
  <c r="AR947" i="2"/>
  <c r="BF944" i="3" s="1"/>
  <c r="AR943" i="2"/>
  <c r="BF940" i="3" s="1"/>
  <c r="AR939" i="2"/>
  <c r="BF936" i="3" s="1"/>
  <c r="AR935" i="2"/>
  <c r="BF932" i="3" s="1"/>
  <c r="AR931" i="2"/>
  <c r="BF928" i="3" s="1"/>
  <c r="AR927" i="2"/>
  <c r="BF924" i="3" s="1"/>
  <c r="AR923" i="2"/>
  <c r="BF920" i="3" s="1"/>
  <c r="AR919" i="2"/>
  <c r="BF916" i="3" s="1"/>
  <c r="AR915" i="2"/>
  <c r="BF912" i="3" s="1"/>
  <c r="AR911" i="2"/>
  <c r="BF908" i="3" s="1"/>
  <c r="AR907" i="2"/>
  <c r="BF904" i="3" s="1"/>
  <c r="AR903" i="2"/>
  <c r="BF900" i="3" s="1"/>
  <c r="AR899" i="2"/>
  <c r="BF896" i="3" s="1"/>
  <c r="AR895" i="2"/>
  <c r="BF892" i="3" s="1"/>
  <c r="AR891" i="2"/>
  <c r="BF888" i="3" s="1"/>
  <c r="AR887" i="2"/>
  <c r="BF884" i="3" s="1"/>
  <c r="AR883" i="2"/>
  <c r="BF880" i="3" s="1"/>
  <c r="AR879" i="2"/>
  <c r="BF876" i="3" s="1"/>
  <c r="AR875" i="2"/>
  <c r="BF872" i="3" s="1"/>
  <c r="AR871" i="2"/>
  <c r="BF868" i="3" s="1"/>
  <c r="AR867" i="2"/>
  <c r="BF864" i="3" s="1"/>
  <c r="AR863" i="2"/>
  <c r="BF860" i="3" s="1"/>
  <c r="AR859" i="2"/>
  <c r="BF856" i="3" s="1"/>
  <c r="AR855" i="2"/>
  <c r="BF852" i="3" s="1"/>
  <c r="AR851" i="2"/>
  <c r="BF848" i="3" s="1"/>
  <c r="AR847" i="2"/>
  <c r="BF844" i="3" s="1"/>
  <c r="AR843" i="2"/>
  <c r="BF840" i="3" s="1"/>
  <c r="AR839" i="2"/>
  <c r="BF836" i="3" s="1"/>
  <c r="AR835" i="2"/>
  <c r="BF832" i="3" s="1"/>
  <c r="AR831" i="2"/>
  <c r="BF828" i="3" s="1"/>
  <c r="AR827" i="2"/>
  <c r="BF824" i="3" s="1"/>
  <c r="AR823" i="2"/>
  <c r="BF820" i="3" s="1"/>
  <c r="AR819" i="2"/>
  <c r="BF816" i="3" s="1"/>
  <c r="AR815" i="2"/>
  <c r="BF812" i="3" s="1"/>
  <c r="AR811" i="2"/>
  <c r="BF808" i="3" s="1"/>
  <c r="AR807" i="2"/>
  <c r="BF804" i="3" s="1"/>
  <c r="AR803" i="2"/>
  <c r="BF800" i="3" s="1"/>
  <c r="AR799" i="2"/>
  <c r="BF796" i="3" s="1"/>
  <c r="AR795" i="2"/>
  <c r="BF792" i="3" s="1"/>
  <c r="AR791" i="2"/>
  <c r="BF788" i="3" s="1"/>
  <c r="AR787" i="2"/>
  <c r="BF784" i="3" s="1"/>
  <c r="AR783" i="2"/>
  <c r="BF780" i="3" s="1"/>
  <c r="AR779" i="2"/>
  <c r="BF776" i="3" s="1"/>
  <c r="AR775" i="2"/>
  <c r="BF772" i="3" s="1"/>
  <c r="AR771" i="2"/>
  <c r="BF768" i="3" s="1"/>
  <c r="AR767" i="2"/>
  <c r="BF764" i="3" s="1"/>
  <c r="AR763" i="2"/>
  <c r="BF760" i="3" s="1"/>
  <c r="AR759" i="2"/>
  <c r="BF756" i="3" s="1"/>
  <c r="AR755" i="2"/>
  <c r="BF752" i="3" s="1"/>
  <c r="AR751" i="2"/>
  <c r="BF748" i="3" s="1"/>
  <c r="AR747" i="2"/>
  <c r="BF744" i="3" s="1"/>
  <c r="AR743" i="2"/>
  <c r="BF740" i="3" s="1"/>
  <c r="AR739" i="2"/>
  <c r="BF736" i="3" s="1"/>
  <c r="AR735" i="2"/>
  <c r="BF732" i="3" s="1"/>
  <c r="AR731" i="2"/>
  <c r="BF728" i="3" s="1"/>
  <c r="AR727" i="2"/>
  <c r="BF724" i="3" s="1"/>
  <c r="AR723" i="2"/>
  <c r="BF720" i="3" s="1"/>
  <c r="AR719" i="2"/>
  <c r="BF716" i="3" s="1"/>
  <c r="AR715" i="2"/>
  <c r="BF712" i="3" s="1"/>
  <c r="AR711" i="2"/>
  <c r="BF708" i="3" s="1"/>
  <c r="AR707" i="2"/>
  <c r="BF704" i="3" s="1"/>
  <c r="AR703" i="2"/>
  <c r="BF700" i="3" s="1"/>
  <c r="AR699" i="2"/>
  <c r="BF696" i="3" s="1"/>
  <c r="AR695" i="2"/>
  <c r="BF692" i="3" s="1"/>
  <c r="AR691" i="2"/>
  <c r="BF688" i="3" s="1"/>
  <c r="AR687" i="2"/>
  <c r="BF684" i="3" s="1"/>
  <c r="AR683" i="2"/>
  <c r="BF680" i="3" s="1"/>
  <c r="AR679" i="2"/>
  <c r="BF676" i="3" s="1"/>
  <c r="AR675" i="2"/>
  <c r="BF672" i="3" s="1"/>
  <c r="AR671" i="2"/>
  <c r="BF668" i="3" s="1"/>
  <c r="AR667" i="2"/>
  <c r="BF664" i="3" s="1"/>
  <c r="AR663" i="2"/>
  <c r="BF660" i="3" s="1"/>
  <c r="AR659" i="2"/>
  <c r="BF656" i="3" s="1"/>
  <c r="AR655" i="2"/>
  <c r="BF652" i="3" s="1"/>
  <c r="AR651" i="2"/>
  <c r="BF648" i="3" s="1"/>
  <c r="AR647" i="2"/>
  <c r="BF644" i="3" s="1"/>
  <c r="AR643" i="2"/>
  <c r="BF640" i="3" s="1"/>
  <c r="AR639" i="2"/>
  <c r="BF636" i="3" s="1"/>
  <c r="AR635" i="2"/>
  <c r="BF632" i="3" s="1"/>
  <c r="AR631" i="2"/>
  <c r="BF628" i="3" s="1"/>
  <c r="AR627" i="2"/>
  <c r="BF624" i="3" s="1"/>
  <c r="AR623" i="2"/>
  <c r="BF620" i="3" s="1"/>
  <c r="AR619" i="2"/>
  <c r="BF616" i="3" s="1"/>
  <c r="AR615" i="2"/>
  <c r="BF612" i="3" s="1"/>
  <c r="AR611" i="2"/>
  <c r="BF608" i="3" s="1"/>
  <c r="AR607" i="2"/>
  <c r="BF604" i="3" s="1"/>
  <c r="AR603" i="2"/>
  <c r="BF600" i="3" s="1"/>
  <c r="AR599" i="2"/>
  <c r="BF596" i="3" s="1"/>
  <c r="AR595" i="2"/>
  <c r="BF592" i="3" s="1"/>
  <c r="AR591" i="2"/>
  <c r="BF588" i="3" s="1"/>
  <c r="AR587" i="2"/>
  <c r="BF584" i="3" s="1"/>
  <c r="AR583" i="2"/>
  <c r="BF580" i="3" s="1"/>
  <c r="AR579" i="2"/>
  <c r="BF576" i="3" s="1"/>
  <c r="AR575" i="2"/>
  <c r="BF572" i="3" s="1"/>
  <c r="AR571" i="2"/>
  <c r="BF568" i="3" s="1"/>
  <c r="AR567" i="2"/>
  <c r="BF564" i="3" s="1"/>
  <c r="AR563" i="2"/>
  <c r="BF560" i="3" s="1"/>
  <c r="AR559" i="2"/>
  <c r="BF556" i="3" s="1"/>
  <c r="AR555" i="2"/>
  <c r="BF552" i="3" s="1"/>
  <c r="AR551" i="2"/>
  <c r="BF548" i="3" s="1"/>
  <c r="AR1997" i="2"/>
  <c r="BF1994" i="3" s="1"/>
  <c r="AR1677" i="2"/>
  <c r="BF1674" i="3" s="1"/>
  <c r="AR1596" i="2"/>
  <c r="BF1593" i="3" s="1"/>
  <c r="AR1532" i="2"/>
  <c r="BF1529" i="3" s="1"/>
  <c r="AR1468" i="2"/>
  <c r="BF1465" i="3" s="1"/>
  <c r="AR1404" i="2"/>
  <c r="BF1401" i="3" s="1"/>
  <c r="AR1340" i="2"/>
  <c r="BF1337" i="3" s="1"/>
  <c r="AR1276" i="2"/>
  <c r="BF1273" i="3" s="1"/>
  <c r="AR1212" i="2"/>
  <c r="BF1209" i="3" s="1"/>
  <c r="AR1148" i="2"/>
  <c r="BF1145" i="3" s="1"/>
  <c r="AR1084" i="2"/>
  <c r="BF1081" i="3" s="1"/>
  <c r="AR1050" i="2"/>
  <c r="BF1047" i="3" s="1"/>
  <c r="AR1034" i="2"/>
  <c r="BF1031" i="3" s="1"/>
  <c r="AR1018" i="2"/>
  <c r="BF1015" i="3" s="1"/>
  <c r="AR1002" i="2"/>
  <c r="BF999" i="3" s="1"/>
  <c r="AR986" i="2"/>
  <c r="BF983" i="3" s="1"/>
  <c r="AR970" i="2"/>
  <c r="BF967" i="3" s="1"/>
  <c r="AR954" i="2"/>
  <c r="BF951" i="3" s="1"/>
  <c r="AR938" i="2"/>
  <c r="BF935" i="3" s="1"/>
  <c r="AR922" i="2"/>
  <c r="BF919" i="3" s="1"/>
  <c r="AR906" i="2"/>
  <c r="BF903" i="3" s="1"/>
  <c r="AR890" i="2"/>
  <c r="BF887" i="3" s="1"/>
  <c r="AR874" i="2"/>
  <c r="BF871" i="3" s="1"/>
  <c r="AR858" i="2"/>
  <c r="BF855" i="3" s="1"/>
  <c r="AR842" i="2"/>
  <c r="BF839" i="3" s="1"/>
  <c r="AR826" i="2"/>
  <c r="BF823" i="3" s="1"/>
  <c r="AR810" i="2"/>
  <c r="BF807" i="3" s="1"/>
  <c r="AR794" i="2"/>
  <c r="BF791" i="3" s="1"/>
  <c r="AR778" i="2"/>
  <c r="BF775" i="3" s="1"/>
  <c r="AR762" i="2"/>
  <c r="BF759" i="3" s="1"/>
  <c r="AR746" i="2"/>
  <c r="BF743" i="3" s="1"/>
  <c r="AR730" i="2"/>
  <c r="BF727" i="3" s="1"/>
  <c r="AR714" i="2"/>
  <c r="BF711" i="3" s="1"/>
  <c r="AR698" i="2"/>
  <c r="BF695" i="3" s="1"/>
  <c r="AR682" i="2"/>
  <c r="BF679" i="3" s="1"/>
  <c r="AR666" i="2"/>
  <c r="BF663" i="3" s="1"/>
  <c r="AR650" i="2"/>
  <c r="BF647" i="3" s="1"/>
  <c r="AR634" i="2"/>
  <c r="BF631" i="3" s="1"/>
  <c r="AR618" i="2"/>
  <c r="BF615" i="3" s="1"/>
  <c r="AR602" i="2"/>
  <c r="BF599" i="3" s="1"/>
  <c r="AR586" i="2"/>
  <c r="BF583" i="3" s="1"/>
  <c r="AR570" i="2"/>
  <c r="BF567" i="3" s="1"/>
  <c r="AR554" i="2"/>
  <c r="BF551" i="3" s="1"/>
  <c r="AR546" i="2"/>
  <c r="BF543" i="3" s="1"/>
  <c r="AR542" i="2"/>
  <c r="BF539" i="3" s="1"/>
  <c r="AR538" i="2"/>
  <c r="BF535" i="3" s="1"/>
  <c r="AR534" i="2"/>
  <c r="BF531" i="3" s="1"/>
  <c r="AR530" i="2"/>
  <c r="BF527" i="3" s="1"/>
  <c r="AR526" i="2"/>
  <c r="BF523" i="3" s="1"/>
  <c r="AR522" i="2"/>
  <c r="BF519" i="3" s="1"/>
  <c r="AR518" i="2"/>
  <c r="BF515" i="3" s="1"/>
  <c r="AR514" i="2"/>
  <c r="BF511" i="3" s="1"/>
  <c r="AR510" i="2"/>
  <c r="BF507" i="3" s="1"/>
  <c r="AR506" i="2"/>
  <c r="BF503" i="3" s="1"/>
  <c r="AR502" i="2"/>
  <c r="BF499" i="3" s="1"/>
  <c r="AR498" i="2"/>
  <c r="BF495" i="3" s="1"/>
  <c r="AR494" i="2"/>
  <c r="BF491" i="3" s="1"/>
  <c r="AR490" i="2"/>
  <c r="BF487" i="3" s="1"/>
  <c r="AR486" i="2"/>
  <c r="BF483" i="3" s="1"/>
  <c r="AR482" i="2"/>
  <c r="BF479" i="3" s="1"/>
  <c r="AR478" i="2"/>
  <c r="BF475" i="3" s="1"/>
  <c r="AR474" i="2"/>
  <c r="BF471" i="3" s="1"/>
  <c r="AR470" i="2"/>
  <c r="BF467" i="3" s="1"/>
  <c r="AR466" i="2"/>
  <c r="BF463" i="3" s="1"/>
  <c r="AR462" i="2"/>
  <c r="BF459" i="3" s="1"/>
  <c r="AR458" i="2"/>
  <c r="BF455" i="3" s="1"/>
  <c r="AR454" i="2"/>
  <c r="BF451" i="3" s="1"/>
  <c r="AR450" i="2"/>
  <c r="BF447" i="3" s="1"/>
  <c r="AR446" i="2"/>
  <c r="BF443" i="3" s="1"/>
  <c r="AR442" i="2"/>
  <c r="BF439" i="3" s="1"/>
  <c r="AR438" i="2"/>
  <c r="BF435" i="3" s="1"/>
  <c r="AR434" i="2"/>
  <c r="BF431" i="3" s="1"/>
  <c r="AR430" i="2"/>
  <c r="BF427" i="3" s="1"/>
  <c r="AR426" i="2"/>
  <c r="BF423" i="3" s="1"/>
  <c r="AR422" i="2"/>
  <c r="BF419" i="3" s="1"/>
  <c r="AR418" i="2"/>
  <c r="BF415" i="3" s="1"/>
  <c r="AR414" i="2"/>
  <c r="BF411" i="3" s="1"/>
  <c r="AR410" i="2"/>
  <c r="BF407" i="3" s="1"/>
  <c r="AR406" i="2"/>
  <c r="BF403" i="3" s="1"/>
  <c r="AR402" i="2"/>
  <c r="BF399" i="3" s="1"/>
  <c r="AR398" i="2"/>
  <c r="BF395" i="3" s="1"/>
  <c r="AR394" i="2"/>
  <c r="BF391" i="3" s="1"/>
  <c r="AR390" i="2"/>
  <c r="BF387" i="3" s="1"/>
  <c r="AR386" i="2"/>
  <c r="BF383" i="3" s="1"/>
  <c r="AR382" i="2"/>
  <c r="BF379" i="3" s="1"/>
  <c r="AR378" i="2"/>
  <c r="BF375" i="3" s="1"/>
  <c r="AR374" i="2"/>
  <c r="BF371" i="3" s="1"/>
  <c r="AR370" i="2"/>
  <c r="BF367" i="3" s="1"/>
  <c r="AR366" i="2"/>
  <c r="BF363" i="3" s="1"/>
  <c r="AR362" i="2"/>
  <c r="BF359" i="3" s="1"/>
  <c r="AR358" i="2"/>
  <c r="BF355" i="3" s="1"/>
  <c r="AR354" i="2"/>
  <c r="BF351" i="3" s="1"/>
  <c r="AR350" i="2"/>
  <c r="BF347" i="3" s="1"/>
  <c r="AR346" i="2"/>
  <c r="BF343" i="3" s="1"/>
  <c r="AR342" i="2"/>
  <c r="BF339" i="3" s="1"/>
  <c r="AR338" i="2"/>
  <c r="BF335" i="3" s="1"/>
  <c r="AR334" i="2"/>
  <c r="BF331" i="3" s="1"/>
  <c r="AR330" i="2"/>
  <c r="BF327" i="3" s="1"/>
  <c r="AR326" i="2"/>
  <c r="BF323" i="3" s="1"/>
  <c r="AR322" i="2"/>
  <c r="BF319" i="3" s="1"/>
  <c r="AR318" i="2"/>
  <c r="BF315" i="3" s="1"/>
  <c r="AR314" i="2"/>
  <c r="BF311" i="3" s="1"/>
  <c r="AR310" i="2"/>
  <c r="BF307" i="3" s="1"/>
  <c r="AR306" i="2"/>
  <c r="BF303" i="3" s="1"/>
  <c r="AR302" i="2"/>
  <c r="BF299" i="3" s="1"/>
  <c r="AR298" i="2"/>
  <c r="BF295" i="3" s="1"/>
  <c r="AR294" i="2"/>
  <c r="BF291" i="3" s="1"/>
  <c r="AR290" i="2"/>
  <c r="BF287" i="3" s="1"/>
  <c r="AR286" i="2"/>
  <c r="BF283" i="3" s="1"/>
  <c r="AR282" i="2"/>
  <c r="BF279" i="3" s="1"/>
  <c r="AR278" i="2"/>
  <c r="BF275" i="3" s="1"/>
  <c r="AR274" i="2"/>
  <c r="BF271" i="3" s="1"/>
  <c r="AR270" i="2"/>
  <c r="BF267" i="3" s="1"/>
  <c r="AR266" i="2"/>
  <c r="BF263" i="3" s="1"/>
  <c r="AR262" i="2"/>
  <c r="BF259" i="3" s="1"/>
  <c r="AR258" i="2"/>
  <c r="BF255" i="3" s="1"/>
  <c r="AR254" i="2"/>
  <c r="BF251" i="3" s="1"/>
  <c r="AR250" i="2"/>
  <c r="BF247" i="3" s="1"/>
  <c r="AR246" i="2"/>
  <c r="BF243" i="3" s="1"/>
  <c r="AR242" i="2"/>
  <c r="BF239" i="3" s="1"/>
  <c r="AR238" i="2"/>
  <c r="BF235" i="3" s="1"/>
  <c r="AR234" i="2"/>
  <c r="BF231" i="3" s="1"/>
  <c r="AR230" i="2"/>
  <c r="BF227" i="3" s="1"/>
  <c r="AR226" i="2"/>
  <c r="BF223" i="3" s="1"/>
  <c r="AR222" i="2"/>
  <c r="BF219" i="3" s="1"/>
  <c r="AR218" i="2"/>
  <c r="BF215" i="3" s="1"/>
  <c r="AR214" i="2"/>
  <c r="BF211" i="3" s="1"/>
  <c r="AR210" i="2"/>
  <c r="BF207" i="3" s="1"/>
  <c r="AR206" i="2"/>
  <c r="BF203" i="3" s="1"/>
  <c r="AR202" i="2"/>
  <c r="BF199" i="3" s="1"/>
  <c r="AR198" i="2"/>
  <c r="BF195" i="3" s="1"/>
  <c r="AR194" i="2"/>
  <c r="BF191" i="3" s="1"/>
  <c r="AR190" i="2"/>
  <c r="BF187" i="3" s="1"/>
  <c r="AR186" i="2"/>
  <c r="BF183" i="3" s="1"/>
  <c r="AR182" i="2"/>
  <c r="BF179" i="3" s="1"/>
  <c r="AR178" i="2"/>
  <c r="BF175" i="3" s="1"/>
  <c r="AR174" i="2"/>
  <c r="BF171" i="3" s="1"/>
  <c r="AR170" i="2"/>
  <c r="BF167" i="3" s="1"/>
  <c r="AR166" i="2"/>
  <c r="BF163" i="3" s="1"/>
  <c r="AR162" i="2"/>
  <c r="BF159" i="3" s="1"/>
  <c r="AR158" i="2"/>
  <c r="BF155" i="3" s="1"/>
  <c r="AR154" i="2"/>
  <c r="BF151" i="3" s="1"/>
  <c r="AR150" i="2"/>
  <c r="BF147" i="3" s="1"/>
  <c r="AR146" i="2"/>
  <c r="BF143" i="3" s="1"/>
  <c r="AR142" i="2"/>
  <c r="BF139" i="3" s="1"/>
  <c r="AR138" i="2"/>
  <c r="BF135" i="3" s="1"/>
  <c r="AR134" i="2"/>
  <c r="BF131" i="3" s="1"/>
  <c r="AR130" i="2"/>
  <c r="BF127" i="3" s="1"/>
  <c r="AR126" i="2"/>
  <c r="BF123" i="3" s="1"/>
  <c r="AR122" i="2"/>
  <c r="BF119" i="3" s="1"/>
  <c r="AR118" i="2"/>
  <c r="BF115" i="3" s="1"/>
  <c r="AR114" i="2"/>
  <c r="BF111" i="3" s="1"/>
  <c r="AR110" i="2"/>
  <c r="BF107" i="3" s="1"/>
  <c r="AR106" i="2"/>
  <c r="BF103" i="3" s="1"/>
  <c r="AR102" i="2"/>
  <c r="BF99" i="3" s="1"/>
  <c r="AR98" i="2"/>
  <c r="BF95" i="3" s="1"/>
  <c r="AR94" i="2"/>
  <c r="BF91" i="3" s="1"/>
  <c r="AR90" i="2"/>
  <c r="BF87" i="3" s="1"/>
  <c r="AR86" i="2"/>
  <c r="BF83" i="3" s="1"/>
  <c r="AR82" i="2"/>
  <c r="BF79" i="3" s="1"/>
  <c r="AR78" i="2"/>
  <c r="BF75" i="3" s="1"/>
  <c r="AR74" i="2"/>
  <c r="BF71" i="3" s="1"/>
  <c r="AR70" i="2"/>
  <c r="BF67" i="3" s="1"/>
  <c r="AR66" i="2"/>
  <c r="BF63" i="3" s="1"/>
  <c r="AR62" i="2"/>
  <c r="BF59" i="3" s="1"/>
  <c r="AR58" i="2"/>
  <c r="BF55" i="3" s="1"/>
  <c r="AR54" i="2"/>
  <c r="BF51" i="3" s="1"/>
  <c r="AR50" i="2"/>
  <c r="BF47" i="3" s="1"/>
  <c r="AR46" i="2"/>
  <c r="BF43" i="3" s="1"/>
  <c r="AR42" i="2"/>
  <c r="BF39" i="3" s="1"/>
  <c r="AR38" i="2"/>
  <c r="BF35" i="3" s="1"/>
  <c r="AR34" i="2"/>
  <c r="BF31" i="3" s="1"/>
  <c r="AR30" i="2"/>
  <c r="BF27" i="3" s="1"/>
  <c r="AR26" i="2"/>
  <c r="BF23" i="3" s="1"/>
  <c r="AR22" i="2"/>
  <c r="BF19" i="3" s="1"/>
  <c r="AR18" i="2"/>
  <c r="BF15" i="3" s="1"/>
  <c r="AR14" i="2"/>
  <c r="BF11" i="3" s="1"/>
  <c r="AR10" i="2"/>
  <c r="BF7" i="3" s="1"/>
  <c r="AR1612" i="2"/>
  <c r="BF1609" i="3" s="1"/>
  <c r="AR1484" i="2"/>
  <c r="BF1481" i="3" s="1"/>
  <c r="AR1292" i="2"/>
  <c r="BF1289" i="3" s="1"/>
  <c r="AR1164" i="2"/>
  <c r="BF1161" i="3" s="1"/>
  <c r="AR1054" i="2"/>
  <c r="BF1051" i="3" s="1"/>
  <c r="AR1022" i="2"/>
  <c r="BF1019" i="3" s="1"/>
  <c r="AR990" i="2"/>
  <c r="BF987" i="3" s="1"/>
  <c r="AR958" i="2"/>
  <c r="BF955" i="3" s="1"/>
  <c r="AR910" i="2"/>
  <c r="BF907" i="3" s="1"/>
  <c r="AR878" i="2"/>
  <c r="BF875" i="3" s="1"/>
  <c r="AR862" i="2"/>
  <c r="BF859" i="3" s="1"/>
  <c r="AR814" i="2"/>
  <c r="BF811" i="3" s="1"/>
  <c r="AR798" i="2"/>
  <c r="BF795" i="3" s="1"/>
  <c r="AR766" i="2"/>
  <c r="BF763" i="3" s="1"/>
  <c r="AR718" i="2"/>
  <c r="BF715" i="3" s="1"/>
  <c r="AR686" i="2"/>
  <c r="BF683" i="3" s="1"/>
  <c r="AR654" i="2"/>
  <c r="BF651" i="3" s="1"/>
  <c r="AR622" i="2"/>
  <c r="BF619" i="3" s="1"/>
  <c r="AR590" i="2"/>
  <c r="BF587" i="3" s="1"/>
  <c r="AR558" i="2"/>
  <c r="BF555" i="3" s="1"/>
  <c r="AR543" i="2"/>
  <c r="BF540" i="3" s="1"/>
  <c r="AR535" i="2"/>
  <c r="BF532" i="3" s="1"/>
  <c r="AR523" i="2"/>
  <c r="BF520" i="3" s="1"/>
  <c r="AR515" i="2"/>
  <c r="BF512" i="3" s="1"/>
  <c r="AR507" i="2"/>
  <c r="BF504" i="3" s="1"/>
  <c r="AR499" i="2"/>
  <c r="BF496" i="3" s="1"/>
  <c r="AR491" i="2"/>
  <c r="BF488" i="3" s="1"/>
  <c r="AR483" i="2"/>
  <c r="BF480" i="3" s="1"/>
  <c r="AR471" i="2"/>
  <c r="BF468" i="3" s="1"/>
  <c r="AR463" i="2"/>
  <c r="BF460" i="3" s="1"/>
  <c r="AR455" i="2"/>
  <c r="BF452" i="3" s="1"/>
  <c r="AR447" i="2"/>
  <c r="BF444" i="3" s="1"/>
  <c r="AR439" i="2"/>
  <c r="BF436" i="3" s="1"/>
  <c r="AR431" i="2"/>
  <c r="BF428" i="3" s="1"/>
  <c r="AR419" i="2"/>
  <c r="BF416" i="3" s="1"/>
  <c r="AR411" i="2"/>
  <c r="BF408" i="3" s="1"/>
  <c r="AR403" i="2"/>
  <c r="BF400" i="3" s="1"/>
  <c r="AR395" i="2"/>
  <c r="BF392" i="3" s="1"/>
  <c r="AR383" i="2"/>
  <c r="BF380" i="3" s="1"/>
  <c r="AR375" i="2"/>
  <c r="BF372" i="3" s="1"/>
  <c r="AR367" i="2"/>
  <c r="BF364" i="3" s="1"/>
  <c r="AR359" i="2"/>
  <c r="BF356" i="3" s="1"/>
  <c r="AR355" i="2"/>
  <c r="BF352" i="3" s="1"/>
  <c r="AR347" i="2"/>
  <c r="BF344" i="3" s="1"/>
  <c r="AR339" i="2"/>
  <c r="BF336" i="3" s="1"/>
  <c r="AR331" i="2"/>
  <c r="BF328" i="3" s="1"/>
  <c r="AR323" i="2"/>
  <c r="BF320" i="3" s="1"/>
  <c r="AR315" i="2"/>
  <c r="BF312" i="3" s="1"/>
  <c r="AR307" i="2"/>
  <c r="BF304" i="3" s="1"/>
  <c r="AR299" i="2"/>
  <c r="BF296" i="3" s="1"/>
  <c r="AR291" i="2"/>
  <c r="BF288" i="3" s="1"/>
  <c r="AR287" i="2"/>
  <c r="BF284" i="3" s="1"/>
  <c r="AR275" i="2"/>
  <c r="BF272" i="3" s="1"/>
  <c r="AR267" i="2"/>
  <c r="BF264" i="3" s="1"/>
  <c r="AR255" i="2"/>
  <c r="BF252" i="3" s="1"/>
  <c r="AR243" i="2"/>
  <c r="BF240" i="3" s="1"/>
  <c r="AR231" i="2"/>
  <c r="BF228" i="3" s="1"/>
  <c r="AR219" i="2"/>
  <c r="BF216" i="3" s="1"/>
  <c r="AR215" i="2"/>
  <c r="BF212" i="3" s="1"/>
  <c r="AR203" i="2"/>
  <c r="BF200" i="3" s="1"/>
  <c r="AR187" i="2"/>
  <c r="BF184" i="3" s="1"/>
  <c r="AR175" i="2"/>
  <c r="BF172" i="3" s="1"/>
  <c r="AR159" i="2"/>
  <c r="BF156" i="3" s="1"/>
  <c r="AR147" i="2"/>
  <c r="BF144" i="3" s="1"/>
  <c r="AR135" i="2"/>
  <c r="BF132" i="3" s="1"/>
  <c r="AR123" i="2"/>
  <c r="BF120" i="3" s="1"/>
  <c r="AR111" i="2"/>
  <c r="BF108" i="3" s="1"/>
  <c r="AR99" i="2"/>
  <c r="BF96" i="3" s="1"/>
  <c r="AR87" i="2"/>
  <c r="BF84" i="3" s="1"/>
  <c r="AR75" i="2"/>
  <c r="BF72" i="3" s="1"/>
  <c r="AR63" i="2"/>
  <c r="BF60" i="3" s="1"/>
  <c r="AR51" i="2"/>
  <c r="BF48" i="3" s="1"/>
  <c r="AR39" i="2"/>
  <c r="BF36" i="3" s="1"/>
  <c r="AR31" i="2"/>
  <c r="BF28" i="3" s="1"/>
  <c r="AR19" i="2"/>
  <c r="BF16" i="3" s="1"/>
  <c r="AR1869" i="2"/>
  <c r="BF1866" i="3" s="1"/>
  <c r="AR1644" i="2"/>
  <c r="BF1641" i="3" s="1"/>
  <c r="AR1580" i="2"/>
  <c r="BF1577" i="3" s="1"/>
  <c r="AR1516" i="2"/>
  <c r="BF1513" i="3" s="1"/>
  <c r="AR1452" i="2"/>
  <c r="BF1449" i="3" s="1"/>
  <c r="AR1388" i="2"/>
  <c r="BF1385" i="3" s="1"/>
  <c r="AR1324" i="2"/>
  <c r="BF1321" i="3" s="1"/>
  <c r="AR1260" i="2"/>
  <c r="BF1257" i="3" s="1"/>
  <c r="AR1196" i="2"/>
  <c r="BF1193" i="3" s="1"/>
  <c r="AR1132" i="2"/>
  <c r="BF1129" i="3" s="1"/>
  <c r="AR1068" i="2"/>
  <c r="BF1065" i="3" s="1"/>
  <c r="AR1046" i="2"/>
  <c r="BF1043" i="3" s="1"/>
  <c r="AR1030" i="2"/>
  <c r="BF1027" i="3" s="1"/>
  <c r="AR1014" i="2"/>
  <c r="BF1011" i="3" s="1"/>
  <c r="AR998" i="2"/>
  <c r="BF995" i="3" s="1"/>
  <c r="AR982" i="2"/>
  <c r="BF979" i="3" s="1"/>
  <c r="AR966" i="2"/>
  <c r="BF963" i="3" s="1"/>
  <c r="AR950" i="2"/>
  <c r="BF947" i="3" s="1"/>
  <c r="AR934" i="2"/>
  <c r="BF931" i="3" s="1"/>
  <c r="AR918" i="2"/>
  <c r="BF915" i="3" s="1"/>
  <c r="AR902" i="2"/>
  <c r="BF899" i="3" s="1"/>
  <c r="AR886" i="2"/>
  <c r="BF883" i="3" s="1"/>
  <c r="AR870" i="2"/>
  <c r="BF867" i="3" s="1"/>
  <c r="AR854" i="2"/>
  <c r="BF851" i="3" s="1"/>
  <c r="AR838" i="2"/>
  <c r="BF835" i="3" s="1"/>
  <c r="AR822" i="2"/>
  <c r="BF819" i="3" s="1"/>
  <c r="AR806" i="2"/>
  <c r="BF803" i="3" s="1"/>
  <c r="AR790" i="2"/>
  <c r="BF787" i="3" s="1"/>
  <c r="AR774" i="2"/>
  <c r="BF771" i="3" s="1"/>
  <c r="AR758" i="2"/>
  <c r="BF755" i="3" s="1"/>
  <c r="AR742" i="2"/>
  <c r="BF739" i="3" s="1"/>
  <c r="AR726" i="2"/>
  <c r="BF723" i="3" s="1"/>
  <c r="AR710" i="2"/>
  <c r="BF707" i="3" s="1"/>
  <c r="AR694" i="2"/>
  <c r="BF691" i="3" s="1"/>
  <c r="AR678" i="2"/>
  <c r="BF675" i="3" s="1"/>
  <c r="AR662" i="2"/>
  <c r="BF659" i="3" s="1"/>
  <c r="AR646" i="2"/>
  <c r="BF643" i="3" s="1"/>
  <c r="AR630" i="2"/>
  <c r="BF627" i="3" s="1"/>
  <c r="AR614" i="2"/>
  <c r="BF611" i="3" s="1"/>
  <c r="AR598" i="2"/>
  <c r="BF595" i="3" s="1"/>
  <c r="AR582" i="2"/>
  <c r="BF579" i="3" s="1"/>
  <c r="AR566" i="2"/>
  <c r="BF563" i="3" s="1"/>
  <c r="AR550" i="2"/>
  <c r="BF547" i="3" s="1"/>
  <c r="AR545" i="2"/>
  <c r="BF542" i="3" s="1"/>
  <c r="AR541" i="2"/>
  <c r="BF538" i="3" s="1"/>
  <c r="AR537" i="2"/>
  <c r="BF534" i="3" s="1"/>
  <c r="AR533" i="2"/>
  <c r="BF530" i="3" s="1"/>
  <c r="AR529" i="2"/>
  <c r="BF526" i="3" s="1"/>
  <c r="AR525" i="2"/>
  <c r="BF522" i="3" s="1"/>
  <c r="AR521" i="2"/>
  <c r="BF518" i="3" s="1"/>
  <c r="AR517" i="2"/>
  <c r="BF514" i="3" s="1"/>
  <c r="AR513" i="2"/>
  <c r="BF510" i="3" s="1"/>
  <c r="AR509" i="2"/>
  <c r="BF506" i="3" s="1"/>
  <c r="AR505" i="2"/>
  <c r="BF502" i="3" s="1"/>
  <c r="AR501" i="2"/>
  <c r="BF498" i="3" s="1"/>
  <c r="AR497" i="2"/>
  <c r="BF494" i="3" s="1"/>
  <c r="AR493" i="2"/>
  <c r="BF490" i="3" s="1"/>
  <c r="AR489" i="2"/>
  <c r="BF486" i="3" s="1"/>
  <c r="AR485" i="2"/>
  <c r="BF482" i="3" s="1"/>
  <c r="AR481" i="2"/>
  <c r="BF478" i="3" s="1"/>
  <c r="AR477" i="2"/>
  <c r="BF474" i="3" s="1"/>
  <c r="AR473" i="2"/>
  <c r="BF470" i="3" s="1"/>
  <c r="AR469" i="2"/>
  <c r="BF466" i="3" s="1"/>
  <c r="AR465" i="2"/>
  <c r="BF462" i="3" s="1"/>
  <c r="AR461" i="2"/>
  <c r="BF458" i="3" s="1"/>
  <c r="AR457" i="2"/>
  <c r="BF454" i="3" s="1"/>
  <c r="AR453" i="2"/>
  <c r="BF450" i="3" s="1"/>
  <c r="AR449" i="2"/>
  <c r="BF446" i="3" s="1"/>
  <c r="AR445" i="2"/>
  <c r="BF442" i="3" s="1"/>
  <c r="AR441" i="2"/>
  <c r="BF438" i="3" s="1"/>
  <c r="AR437" i="2"/>
  <c r="BF434" i="3" s="1"/>
  <c r="AR433" i="2"/>
  <c r="BF430" i="3" s="1"/>
  <c r="AR429" i="2"/>
  <c r="BF426" i="3" s="1"/>
  <c r="AR425" i="2"/>
  <c r="BF422" i="3" s="1"/>
  <c r="AR421" i="2"/>
  <c r="BF418" i="3" s="1"/>
  <c r="AR417" i="2"/>
  <c r="BF414" i="3" s="1"/>
  <c r="AR413" i="2"/>
  <c r="BF410" i="3" s="1"/>
  <c r="AR409" i="2"/>
  <c r="BF406" i="3" s="1"/>
  <c r="AR405" i="2"/>
  <c r="BF402" i="3" s="1"/>
  <c r="AR401" i="2"/>
  <c r="BF398" i="3" s="1"/>
  <c r="AR397" i="2"/>
  <c r="BF394" i="3" s="1"/>
  <c r="AR393" i="2"/>
  <c r="BF390" i="3" s="1"/>
  <c r="AR389" i="2"/>
  <c r="BF386" i="3" s="1"/>
  <c r="AR385" i="2"/>
  <c r="BF382" i="3" s="1"/>
  <c r="AR381" i="2"/>
  <c r="BF378" i="3" s="1"/>
  <c r="AR377" i="2"/>
  <c r="BF374" i="3" s="1"/>
  <c r="AR373" i="2"/>
  <c r="BF370" i="3" s="1"/>
  <c r="AR369" i="2"/>
  <c r="BF366" i="3" s="1"/>
  <c r="AR365" i="2"/>
  <c r="BF362" i="3" s="1"/>
  <c r="AR361" i="2"/>
  <c r="BF358" i="3" s="1"/>
  <c r="AR357" i="2"/>
  <c r="BF354" i="3" s="1"/>
  <c r="AR353" i="2"/>
  <c r="BF350" i="3" s="1"/>
  <c r="AR349" i="2"/>
  <c r="BF346" i="3" s="1"/>
  <c r="AR345" i="2"/>
  <c r="BF342" i="3" s="1"/>
  <c r="AR341" i="2"/>
  <c r="BF338" i="3" s="1"/>
  <c r="AR337" i="2"/>
  <c r="BF334" i="3" s="1"/>
  <c r="AR333" i="2"/>
  <c r="BF330" i="3" s="1"/>
  <c r="AR329" i="2"/>
  <c r="BF326" i="3" s="1"/>
  <c r="AR325" i="2"/>
  <c r="BF322" i="3" s="1"/>
  <c r="AR321" i="2"/>
  <c r="BF318" i="3" s="1"/>
  <c r="AR317" i="2"/>
  <c r="BF314" i="3" s="1"/>
  <c r="AR313" i="2"/>
  <c r="BF310" i="3" s="1"/>
  <c r="AR309" i="2"/>
  <c r="BF306" i="3" s="1"/>
  <c r="AR305" i="2"/>
  <c r="BF302" i="3" s="1"/>
  <c r="AR301" i="2"/>
  <c r="BF298" i="3" s="1"/>
  <c r="AR297" i="2"/>
  <c r="BF294" i="3" s="1"/>
  <c r="AR293" i="2"/>
  <c r="BF290" i="3" s="1"/>
  <c r="AR289" i="2"/>
  <c r="BF286" i="3" s="1"/>
  <c r="AR285" i="2"/>
  <c r="BF282" i="3" s="1"/>
  <c r="AR281" i="2"/>
  <c r="BF278" i="3" s="1"/>
  <c r="AR277" i="2"/>
  <c r="BF274" i="3" s="1"/>
  <c r="AR273" i="2"/>
  <c r="BF270" i="3" s="1"/>
  <c r="AR269" i="2"/>
  <c r="BF266" i="3" s="1"/>
  <c r="AR265" i="2"/>
  <c r="BF262" i="3" s="1"/>
  <c r="AR261" i="2"/>
  <c r="BF258" i="3" s="1"/>
  <c r="AR257" i="2"/>
  <c r="BF254" i="3" s="1"/>
  <c r="AR253" i="2"/>
  <c r="BF250" i="3" s="1"/>
  <c r="AR249" i="2"/>
  <c r="BF246" i="3" s="1"/>
  <c r="AR245" i="2"/>
  <c r="BF242" i="3" s="1"/>
  <c r="AR241" i="2"/>
  <c r="BF238" i="3" s="1"/>
  <c r="AR237" i="2"/>
  <c r="BF234" i="3" s="1"/>
  <c r="AR233" i="2"/>
  <c r="BF230" i="3" s="1"/>
  <c r="AR229" i="2"/>
  <c r="BF226" i="3" s="1"/>
  <c r="AR225" i="2"/>
  <c r="BF222" i="3" s="1"/>
  <c r="AR221" i="2"/>
  <c r="BF218" i="3" s="1"/>
  <c r="AR217" i="2"/>
  <c r="BF214" i="3" s="1"/>
  <c r="AR213" i="2"/>
  <c r="BF210" i="3" s="1"/>
  <c r="AR209" i="2"/>
  <c r="BF206" i="3" s="1"/>
  <c r="AR205" i="2"/>
  <c r="BF202" i="3" s="1"/>
  <c r="AR201" i="2"/>
  <c r="BF198" i="3" s="1"/>
  <c r="AR197" i="2"/>
  <c r="BF194" i="3" s="1"/>
  <c r="AR193" i="2"/>
  <c r="BF190" i="3" s="1"/>
  <c r="AR189" i="2"/>
  <c r="BF186" i="3" s="1"/>
  <c r="AR185" i="2"/>
  <c r="BF182" i="3" s="1"/>
  <c r="AR181" i="2"/>
  <c r="BF178" i="3" s="1"/>
  <c r="AR177" i="2"/>
  <c r="BF174" i="3" s="1"/>
  <c r="AR173" i="2"/>
  <c r="BF170" i="3" s="1"/>
  <c r="AR169" i="2"/>
  <c r="BF166" i="3" s="1"/>
  <c r="AR165" i="2"/>
  <c r="BF162" i="3" s="1"/>
  <c r="AR161" i="2"/>
  <c r="BF158" i="3" s="1"/>
  <c r="AR157" i="2"/>
  <c r="BF154" i="3" s="1"/>
  <c r="AR153" i="2"/>
  <c r="BF150" i="3" s="1"/>
  <c r="AR149" i="2"/>
  <c r="BF146" i="3" s="1"/>
  <c r="AR145" i="2"/>
  <c r="BF142" i="3" s="1"/>
  <c r="AR141" i="2"/>
  <c r="BF138" i="3" s="1"/>
  <c r="AR137" i="2"/>
  <c r="BF134" i="3" s="1"/>
  <c r="AR133" i="2"/>
  <c r="BF130" i="3" s="1"/>
  <c r="AR129" i="2"/>
  <c r="BF126" i="3" s="1"/>
  <c r="AR125" i="2"/>
  <c r="BF122" i="3" s="1"/>
  <c r="AR121" i="2"/>
  <c r="BF118" i="3" s="1"/>
  <c r="AR117" i="2"/>
  <c r="BF114" i="3" s="1"/>
  <c r="AR113" i="2"/>
  <c r="BF110" i="3" s="1"/>
  <c r="AR109" i="2"/>
  <c r="BF106" i="3" s="1"/>
  <c r="AR105" i="2"/>
  <c r="BF102" i="3" s="1"/>
  <c r="AR101" i="2"/>
  <c r="BF98" i="3" s="1"/>
  <c r="AR97" i="2"/>
  <c r="BF94" i="3" s="1"/>
  <c r="AR93" i="2"/>
  <c r="BF90" i="3" s="1"/>
  <c r="AR89" i="2"/>
  <c r="BF86" i="3" s="1"/>
  <c r="AR85" i="2"/>
  <c r="BF82" i="3" s="1"/>
  <c r="AR81" i="2"/>
  <c r="BF78" i="3" s="1"/>
  <c r="AR77" i="2"/>
  <c r="BF74" i="3" s="1"/>
  <c r="AR73" i="2"/>
  <c r="BF70" i="3" s="1"/>
  <c r="AR69" i="2"/>
  <c r="BF66" i="3" s="1"/>
  <c r="AR65" i="2"/>
  <c r="BF62" i="3" s="1"/>
  <c r="AR61" i="2"/>
  <c r="BF58" i="3" s="1"/>
  <c r="AR57" i="2"/>
  <c r="BF54" i="3" s="1"/>
  <c r="AR53" i="2"/>
  <c r="BF50" i="3" s="1"/>
  <c r="AR49" i="2"/>
  <c r="BF46" i="3" s="1"/>
  <c r="AR45" i="2"/>
  <c r="BF42" i="3" s="1"/>
  <c r="AR41" i="2"/>
  <c r="BF38" i="3" s="1"/>
  <c r="AR37" i="2"/>
  <c r="BF34" i="3" s="1"/>
  <c r="AR33" i="2"/>
  <c r="BF30" i="3" s="1"/>
  <c r="AR29" i="2"/>
  <c r="BF26" i="3" s="1"/>
  <c r="AR25" i="2"/>
  <c r="BF22" i="3" s="1"/>
  <c r="AR21" i="2"/>
  <c r="BF18" i="3" s="1"/>
  <c r="AR17" i="2"/>
  <c r="BF14" i="3" s="1"/>
  <c r="AR13" i="2"/>
  <c r="BF10" i="3" s="1"/>
  <c r="AR9" i="2"/>
  <c r="BF6" i="3" s="1"/>
  <c r="AR391" i="2"/>
  <c r="BF388" i="3" s="1"/>
  <c r="AR263" i="2"/>
  <c r="BF260" i="3" s="1"/>
  <c r="AR247" i="2"/>
  <c r="BF244" i="3" s="1"/>
  <c r="AR239" i="2"/>
  <c r="BF236" i="3" s="1"/>
  <c r="AR227" i="2"/>
  <c r="BF224" i="3" s="1"/>
  <c r="AR207" i="2"/>
  <c r="BF204" i="3" s="1"/>
  <c r="AR195" i="2"/>
  <c r="BF192" i="3" s="1"/>
  <c r="AR183" i="2"/>
  <c r="BF180" i="3" s="1"/>
  <c r="AR171" i="2"/>
  <c r="BF168" i="3" s="1"/>
  <c r="AR163" i="2"/>
  <c r="BF160" i="3" s="1"/>
  <c r="AR151" i="2"/>
  <c r="BF148" i="3" s="1"/>
  <c r="AR139" i="2"/>
  <c r="BF136" i="3" s="1"/>
  <c r="AR127" i="2"/>
  <c r="BF124" i="3" s="1"/>
  <c r="AR115" i="2"/>
  <c r="BF112" i="3" s="1"/>
  <c r="AR103" i="2"/>
  <c r="BF100" i="3" s="1"/>
  <c r="AR91" i="2"/>
  <c r="BF88" i="3" s="1"/>
  <c r="AR79" i="2"/>
  <c r="BF76" i="3" s="1"/>
  <c r="AR67" i="2"/>
  <c r="BF64" i="3" s="1"/>
  <c r="AR55" i="2"/>
  <c r="BF52" i="3" s="1"/>
  <c r="AR43" i="2"/>
  <c r="BF40" i="3" s="1"/>
  <c r="AR35" i="2"/>
  <c r="BF32" i="3" s="1"/>
  <c r="AR23" i="2"/>
  <c r="BF20" i="3" s="1"/>
  <c r="AR11" i="2"/>
  <c r="BF8" i="3" s="1"/>
  <c r="AR1805" i="2"/>
  <c r="BF1802" i="3" s="1"/>
  <c r="AR1628" i="2"/>
  <c r="BF1625" i="3" s="1"/>
  <c r="AR1564" i="2"/>
  <c r="BF1561" i="3" s="1"/>
  <c r="AR1500" i="2"/>
  <c r="BF1497" i="3" s="1"/>
  <c r="AR1436" i="2"/>
  <c r="BF1433" i="3" s="1"/>
  <c r="AR1372" i="2"/>
  <c r="BF1369" i="3" s="1"/>
  <c r="AR1308" i="2"/>
  <c r="BF1305" i="3" s="1"/>
  <c r="AR1244" i="2"/>
  <c r="BF1241" i="3" s="1"/>
  <c r="AR1180" i="2"/>
  <c r="BF1177" i="3" s="1"/>
  <c r="AR1116" i="2"/>
  <c r="BF1113" i="3" s="1"/>
  <c r="AR1058" i="2"/>
  <c r="BF1055" i="3" s="1"/>
  <c r="AR1042" i="2"/>
  <c r="BF1039" i="3" s="1"/>
  <c r="AR1026" i="2"/>
  <c r="BF1023" i="3" s="1"/>
  <c r="AR1010" i="2"/>
  <c r="BF1007" i="3" s="1"/>
  <c r="AR994" i="2"/>
  <c r="BF991" i="3" s="1"/>
  <c r="AR978" i="2"/>
  <c r="BF975" i="3" s="1"/>
  <c r="AR962" i="2"/>
  <c r="BF959" i="3" s="1"/>
  <c r="AR946" i="2"/>
  <c r="BF943" i="3" s="1"/>
  <c r="AR930" i="2"/>
  <c r="BF927" i="3" s="1"/>
  <c r="AR914" i="2"/>
  <c r="BF911" i="3" s="1"/>
  <c r="AR898" i="2"/>
  <c r="BF895" i="3" s="1"/>
  <c r="AR882" i="2"/>
  <c r="BF879" i="3" s="1"/>
  <c r="AR866" i="2"/>
  <c r="BF863" i="3" s="1"/>
  <c r="AR850" i="2"/>
  <c r="BF847" i="3" s="1"/>
  <c r="AR834" i="2"/>
  <c r="BF831" i="3" s="1"/>
  <c r="AR818" i="2"/>
  <c r="BF815" i="3" s="1"/>
  <c r="AR802" i="2"/>
  <c r="BF799" i="3" s="1"/>
  <c r="AR786" i="2"/>
  <c r="BF783" i="3" s="1"/>
  <c r="AR770" i="2"/>
  <c r="BF767" i="3" s="1"/>
  <c r="AR754" i="2"/>
  <c r="BF751" i="3" s="1"/>
  <c r="AR738" i="2"/>
  <c r="BF735" i="3" s="1"/>
  <c r="AR722" i="2"/>
  <c r="BF719" i="3" s="1"/>
  <c r="AR706" i="2"/>
  <c r="BF703" i="3" s="1"/>
  <c r="AR690" i="2"/>
  <c r="BF687" i="3" s="1"/>
  <c r="AR674" i="2"/>
  <c r="BF671" i="3" s="1"/>
  <c r="AR658" i="2"/>
  <c r="BF655" i="3" s="1"/>
  <c r="AR642" i="2"/>
  <c r="BF639" i="3" s="1"/>
  <c r="AR626" i="2"/>
  <c r="BF623" i="3" s="1"/>
  <c r="AR610" i="2"/>
  <c r="BF607" i="3" s="1"/>
  <c r="AR594" i="2"/>
  <c r="BF591" i="3" s="1"/>
  <c r="AR578" i="2"/>
  <c r="BF575" i="3" s="1"/>
  <c r="AR562" i="2"/>
  <c r="BF559" i="3" s="1"/>
  <c r="AR548" i="2"/>
  <c r="BF545" i="3" s="1"/>
  <c r="AR544" i="2"/>
  <c r="BF541" i="3" s="1"/>
  <c r="AR540" i="2"/>
  <c r="BF537" i="3" s="1"/>
  <c r="AR536" i="2"/>
  <c r="BF533" i="3" s="1"/>
  <c r="AR532" i="2"/>
  <c r="BF529" i="3" s="1"/>
  <c r="AR528" i="2"/>
  <c r="BF525" i="3" s="1"/>
  <c r="AR524" i="2"/>
  <c r="BF521" i="3" s="1"/>
  <c r="AR520" i="2"/>
  <c r="BF517" i="3" s="1"/>
  <c r="AR516" i="2"/>
  <c r="BF513" i="3" s="1"/>
  <c r="AR512" i="2"/>
  <c r="BF509" i="3" s="1"/>
  <c r="AR508" i="2"/>
  <c r="BF505" i="3" s="1"/>
  <c r="AR504" i="2"/>
  <c r="BF501" i="3" s="1"/>
  <c r="AR500" i="2"/>
  <c r="BF497" i="3" s="1"/>
  <c r="AR496" i="2"/>
  <c r="BF493" i="3" s="1"/>
  <c r="AR492" i="2"/>
  <c r="BF489" i="3" s="1"/>
  <c r="AR488" i="2"/>
  <c r="BF485" i="3" s="1"/>
  <c r="AR484" i="2"/>
  <c r="BF481" i="3" s="1"/>
  <c r="AR480" i="2"/>
  <c r="BF477" i="3" s="1"/>
  <c r="AR476" i="2"/>
  <c r="BF473" i="3" s="1"/>
  <c r="AR472" i="2"/>
  <c r="BF469" i="3" s="1"/>
  <c r="AR468" i="2"/>
  <c r="BF465" i="3" s="1"/>
  <c r="AR464" i="2"/>
  <c r="BF461" i="3" s="1"/>
  <c r="AR460" i="2"/>
  <c r="BF457" i="3" s="1"/>
  <c r="AR456" i="2"/>
  <c r="BF453" i="3" s="1"/>
  <c r="AR452" i="2"/>
  <c r="BF449" i="3" s="1"/>
  <c r="AR448" i="2"/>
  <c r="BF445" i="3" s="1"/>
  <c r="AR444" i="2"/>
  <c r="BF441" i="3" s="1"/>
  <c r="AR440" i="2"/>
  <c r="BF437" i="3" s="1"/>
  <c r="AR436" i="2"/>
  <c r="BF433" i="3" s="1"/>
  <c r="AR432" i="2"/>
  <c r="BF429" i="3" s="1"/>
  <c r="AR428" i="2"/>
  <c r="BF425" i="3" s="1"/>
  <c r="AR424" i="2"/>
  <c r="BF421" i="3" s="1"/>
  <c r="AR420" i="2"/>
  <c r="BF417" i="3" s="1"/>
  <c r="AR416" i="2"/>
  <c r="BF413" i="3" s="1"/>
  <c r="AR412" i="2"/>
  <c r="BF409" i="3" s="1"/>
  <c r="AR408" i="2"/>
  <c r="BF405" i="3" s="1"/>
  <c r="AR404" i="2"/>
  <c r="BF401" i="3" s="1"/>
  <c r="AR400" i="2"/>
  <c r="BF397" i="3" s="1"/>
  <c r="AR396" i="2"/>
  <c r="BF393" i="3" s="1"/>
  <c r="AR392" i="2"/>
  <c r="BF389" i="3" s="1"/>
  <c r="AR388" i="2"/>
  <c r="BF385" i="3" s="1"/>
  <c r="AR384" i="2"/>
  <c r="BF381" i="3" s="1"/>
  <c r="AR380" i="2"/>
  <c r="BF377" i="3" s="1"/>
  <c r="AR376" i="2"/>
  <c r="BF373" i="3" s="1"/>
  <c r="AR372" i="2"/>
  <c r="BF369" i="3" s="1"/>
  <c r="AR368" i="2"/>
  <c r="BF365" i="3" s="1"/>
  <c r="AR364" i="2"/>
  <c r="BF361" i="3" s="1"/>
  <c r="AR360" i="2"/>
  <c r="BF357" i="3" s="1"/>
  <c r="AR356" i="2"/>
  <c r="BF353" i="3" s="1"/>
  <c r="AR352" i="2"/>
  <c r="BF349" i="3" s="1"/>
  <c r="AR348" i="2"/>
  <c r="BF345" i="3" s="1"/>
  <c r="AR344" i="2"/>
  <c r="BF341" i="3" s="1"/>
  <c r="AR340" i="2"/>
  <c r="BF337" i="3" s="1"/>
  <c r="AR336" i="2"/>
  <c r="BF333" i="3" s="1"/>
  <c r="AR332" i="2"/>
  <c r="BF329" i="3" s="1"/>
  <c r="AR328" i="2"/>
  <c r="BF325" i="3" s="1"/>
  <c r="AR324" i="2"/>
  <c r="BF321" i="3" s="1"/>
  <c r="AR320" i="2"/>
  <c r="BF317" i="3" s="1"/>
  <c r="AR316" i="2"/>
  <c r="BF313" i="3" s="1"/>
  <c r="AR312" i="2"/>
  <c r="BF309" i="3" s="1"/>
  <c r="AR308" i="2"/>
  <c r="BF305" i="3" s="1"/>
  <c r="AR304" i="2"/>
  <c r="BF301" i="3" s="1"/>
  <c r="AR300" i="2"/>
  <c r="BF297" i="3" s="1"/>
  <c r="AR296" i="2"/>
  <c r="BF293" i="3" s="1"/>
  <c r="AR292" i="2"/>
  <c r="BF289" i="3" s="1"/>
  <c r="AR288" i="2"/>
  <c r="BF285" i="3" s="1"/>
  <c r="AR284" i="2"/>
  <c r="BF281" i="3" s="1"/>
  <c r="AR280" i="2"/>
  <c r="BF277" i="3" s="1"/>
  <c r="AR276" i="2"/>
  <c r="BF273" i="3" s="1"/>
  <c r="AR272" i="2"/>
  <c r="BF269" i="3" s="1"/>
  <c r="AR268" i="2"/>
  <c r="BF265" i="3" s="1"/>
  <c r="AR264" i="2"/>
  <c r="BF261" i="3" s="1"/>
  <c r="AR260" i="2"/>
  <c r="BF257" i="3" s="1"/>
  <c r="AR256" i="2"/>
  <c r="BF253" i="3" s="1"/>
  <c r="AR252" i="2"/>
  <c r="BF249" i="3" s="1"/>
  <c r="AR248" i="2"/>
  <c r="BF245" i="3" s="1"/>
  <c r="AR244" i="2"/>
  <c r="BF241" i="3" s="1"/>
  <c r="AR240" i="2"/>
  <c r="BF237" i="3" s="1"/>
  <c r="AR236" i="2"/>
  <c r="BF233" i="3" s="1"/>
  <c r="AR232" i="2"/>
  <c r="BF229" i="3" s="1"/>
  <c r="AR228" i="2"/>
  <c r="BF225" i="3" s="1"/>
  <c r="AR224" i="2"/>
  <c r="BF221" i="3" s="1"/>
  <c r="AR220" i="2"/>
  <c r="BF217" i="3" s="1"/>
  <c r="AR216" i="2"/>
  <c r="BF213" i="3" s="1"/>
  <c r="AR212" i="2"/>
  <c r="BF209" i="3" s="1"/>
  <c r="AR208" i="2"/>
  <c r="BF205" i="3" s="1"/>
  <c r="AR204" i="2"/>
  <c r="BF201" i="3" s="1"/>
  <c r="AR200" i="2"/>
  <c r="BF197" i="3" s="1"/>
  <c r="AR196" i="2"/>
  <c r="BF193" i="3" s="1"/>
  <c r="AR192" i="2"/>
  <c r="BF189" i="3" s="1"/>
  <c r="AR188" i="2"/>
  <c r="BF185" i="3" s="1"/>
  <c r="AR184" i="2"/>
  <c r="BF181" i="3" s="1"/>
  <c r="AR180" i="2"/>
  <c r="BF177" i="3" s="1"/>
  <c r="AR176" i="2"/>
  <c r="BF173" i="3" s="1"/>
  <c r="AR172" i="2"/>
  <c r="BF169" i="3" s="1"/>
  <c r="AR168" i="2"/>
  <c r="BF165" i="3" s="1"/>
  <c r="AR164" i="2"/>
  <c r="BF161" i="3" s="1"/>
  <c r="AR160" i="2"/>
  <c r="BF157" i="3" s="1"/>
  <c r="AR156" i="2"/>
  <c r="BF153" i="3" s="1"/>
  <c r="AR152" i="2"/>
  <c r="BF149" i="3" s="1"/>
  <c r="AR148" i="2"/>
  <c r="BF145" i="3" s="1"/>
  <c r="AR144" i="2"/>
  <c r="BF141" i="3" s="1"/>
  <c r="AR140" i="2"/>
  <c r="BF137" i="3" s="1"/>
  <c r="AR136" i="2"/>
  <c r="BF133" i="3" s="1"/>
  <c r="AR132" i="2"/>
  <c r="BF129" i="3" s="1"/>
  <c r="AR128" i="2"/>
  <c r="BF125" i="3" s="1"/>
  <c r="AR124" i="2"/>
  <c r="BF121" i="3" s="1"/>
  <c r="AR120" i="2"/>
  <c r="BF117" i="3" s="1"/>
  <c r="AR116" i="2"/>
  <c r="BF113" i="3" s="1"/>
  <c r="AR112" i="2"/>
  <c r="BF109" i="3" s="1"/>
  <c r="AR108" i="2"/>
  <c r="BF105" i="3" s="1"/>
  <c r="AR104" i="2"/>
  <c r="BF101" i="3" s="1"/>
  <c r="AR100" i="2"/>
  <c r="BF97" i="3" s="1"/>
  <c r="AR96" i="2"/>
  <c r="BF93" i="3" s="1"/>
  <c r="AR92" i="2"/>
  <c r="BF89" i="3" s="1"/>
  <c r="AR88" i="2"/>
  <c r="BF85" i="3" s="1"/>
  <c r="AR84" i="2"/>
  <c r="BF81" i="3" s="1"/>
  <c r="AR80" i="2"/>
  <c r="BF77" i="3" s="1"/>
  <c r="AR76" i="2"/>
  <c r="BF73" i="3" s="1"/>
  <c r="AR72" i="2"/>
  <c r="BF69" i="3" s="1"/>
  <c r="AR68" i="2"/>
  <c r="BF65" i="3" s="1"/>
  <c r="AR64" i="2"/>
  <c r="BF61" i="3" s="1"/>
  <c r="AR60" i="2"/>
  <c r="BF57" i="3" s="1"/>
  <c r="AR56" i="2"/>
  <c r="BF53" i="3" s="1"/>
  <c r="AR52" i="2"/>
  <c r="BF49" i="3" s="1"/>
  <c r="AR48" i="2"/>
  <c r="BF45" i="3" s="1"/>
  <c r="AR44" i="2"/>
  <c r="BF41" i="3" s="1"/>
  <c r="AR40" i="2"/>
  <c r="BF37" i="3" s="1"/>
  <c r="AR36" i="2"/>
  <c r="BF33" i="3" s="1"/>
  <c r="AR32" i="2"/>
  <c r="BF29" i="3" s="1"/>
  <c r="AR28" i="2"/>
  <c r="BF25" i="3" s="1"/>
  <c r="AR24" i="2"/>
  <c r="BF21" i="3" s="1"/>
  <c r="AR20" i="2"/>
  <c r="BF17" i="3" s="1"/>
  <c r="AR16" i="2"/>
  <c r="BF13" i="3" s="1"/>
  <c r="AR12" i="2"/>
  <c r="BF9" i="3" s="1"/>
  <c r="AR8" i="2"/>
  <c r="AR1741" i="2"/>
  <c r="BF1738" i="3" s="1"/>
  <c r="AR1548" i="2"/>
  <c r="BF1545" i="3" s="1"/>
  <c r="AR1420" i="2"/>
  <c r="BF1417" i="3" s="1"/>
  <c r="AR1356" i="2"/>
  <c r="BF1353" i="3" s="1"/>
  <c r="AR1228" i="2"/>
  <c r="BF1225" i="3" s="1"/>
  <c r="AR1100" i="2"/>
  <c r="BF1097" i="3" s="1"/>
  <c r="AR1038" i="2"/>
  <c r="BF1035" i="3" s="1"/>
  <c r="AR1006" i="2"/>
  <c r="BF1003" i="3" s="1"/>
  <c r="AR974" i="2"/>
  <c r="BF971" i="3" s="1"/>
  <c r="AR942" i="2"/>
  <c r="BF939" i="3" s="1"/>
  <c r="AR926" i="2"/>
  <c r="BF923" i="3" s="1"/>
  <c r="AR894" i="2"/>
  <c r="BF891" i="3" s="1"/>
  <c r="AR846" i="2"/>
  <c r="BF843" i="3" s="1"/>
  <c r="AR830" i="2"/>
  <c r="BF827" i="3" s="1"/>
  <c r="AR782" i="2"/>
  <c r="BF779" i="3" s="1"/>
  <c r="AR750" i="2"/>
  <c r="BF747" i="3" s="1"/>
  <c r="AR734" i="2"/>
  <c r="BF731" i="3" s="1"/>
  <c r="AR702" i="2"/>
  <c r="BF699" i="3" s="1"/>
  <c r="AR670" i="2"/>
  <c r="BF667" i="3" s="1"/>
  <c r="AR638" i="2"/>
  <c r="BF635" i="3" s="1"/>
  <c r="AR606" i="2"/>
  <c r="BF603" i="3" s="1"/>
  <c r="AR574" i="2"/>
  <c r="BF571" i="3" s="1"/>
  <c r="AR547" i="2"/>
  <c r="BF544" i="3" s="1"/>
  <c r="AR539" i="2"/>
  <c r="BF536" i="3" s="1"/>
  <c r="AR531" i="2"/>
  <c r="BF528" i="3" s="1"/>
  <c r="AR527" i="2"/>
  <c r="BF524" i="3" s="1"/>
  <c r="AR519" i="2"/>
  <c r="BF516" i="3" s="1"/>
  <c r="AR511" i="2"/>
  <c r="BF508" i="3" s="1"/>
  <c r="AR503" i="2"/>
  <c r="BF500" i="3" s="1"/>
  <c r="AR495" i="2"/>
  <c r="BF492" i="3" s="1"/>
  <c r="AR487" i="2"/>
  <c r="BF484" i="3" s="1"/>
  <c r="AR479" i="2"/>
  <c r="BF476" i="3" s="1"/>
  <c r="AR475" i="2"/>
  <c r="BF472" i="3" s="1"/>
  <c r="AR467" i="2"/>
  <c r="BF464" i="3" s="1"/>
  <c r="AR459" i="2"/>
  <c r="BF456" i="3" s="1"/>
  <c r="AR451" i="2"/>
  <c r="BF448" i="3" s="1"/>
  <c r="AR443" i="2"/>
  <c r="BF440" i="3" s="1"/>
  <c r="AR435" i="2"/>
  <c r="BF432" i="3" s="1"/>
  <c r="AR427" i="2"/>
  <c r="BF424" i="3" s="1"/>
  <c r="AR423" i="2"/>
  <c r="BF420" i="3" s="1"/>
  <c r="AR415" i="2"/>
  <c r="BF412" i="3" s="1"/>
  <c r="AR407" i="2"/>
  <c r="BF404" i="3" s="1"/>
  <c r="AR399" i="2"/>
  <c r="BF396" i="3" s="1"/>
  <c r="AR387" i="2"/>
  <c r="BF384" i="3" s="1"/>
  <c r="AR379" i="2"/>
  <c r="BF376" i="3" s="1"/>
  <c r="AR371" i="2"/>
  <c r="BF368" i="3" s="1"/>
  <c r="AR363" i="2"/>
  <c r="BF360" i="3" s="1"/>
  <c r="AR351" i="2"/>
  <c r="BF348" i="3" s="1"/>
  <c r="AR343" i="2"/>
  <c r="BF340" i="3" s="1"/>
  <c r="AR335" i="2"/>
  <c r="BF332" i="3" s="1"/>
  <c r="AR327" i="2"/>
  <c r="BF324" i="3" s="1"/>
  <c r="AR319" i="2"/>
  <c r="BF316" i="3" s="1"/>
  <c r="AR311" i="2"/>
  <c r="BF308" i="3" s="1"/>
  <c r="AR303" i="2"/>
  <c r="BF300" i="3" s="1"/>
  <c r="AR295" i="2"/>
  <c r="BF292" i="3" s="1"/>
  <c r="AR283" i="2"/>
  <c r="BF280" i="3" s="1"/>
  <c r="AR279" i="2"/>
  <c r="BF276" i="3" s="1"/>
  <c r="AR271" i="2"/>
  <c r="BF268" i="3" s="1"/>
  <c r="AR259" i="2"/>
  <c r="BF256" i="3" s="1"/>
  <c r="AR251" i="2"/>
  <c r="BF248" i="3" s="1"/>
  <c r="AR235" i="2"/>
  <c r="BF232" i="3" s="1"/>
  <c r="AR223" i="2"/>
  <c r="BF220" i="3" s="1"/>
  <c r="AR211" i="2"/>
  <c r="BF208" i="3" s="1"/>
  <c r="AR199" i="2"/>
  <c r="BF196" i="3" s="1"/>
  <c r="AR191" i="2"/>
  <c r="BF188" i="3" s="1"/>
  <c r="AR179" i="2"/>
  <c r="BF176" i="3" s="1"/>
  <c r="AR167" i="2"/>
  <c r="BF164" i="3" s="1"/>
  <c r="AR155" i="2"/>
  <c r="BF152" i="3" s="1"/>
  <c r="AR143" i="2"/>
  <c r="BF140" i="3" s="1"/>
  <c r="AR131" i="2"/>
  <c r="BF128" i="3" s="1"/>
  <c r="AR119" i="2"/>
  <c r="BF116" i="3" s="1"/>
  <c r="AR107" i="2"/>
  <c r="BF104" i="3" s="1"/>
  <c r="AR95" i="2"/>
  <c r="BF92" i="3" s="1"/>
  <c r="AR83" i="2"/>
  <c r="BF80" i="3" s="1"/>
  <c r="AR71" i="2"/>
  <c r="BF68" i="3" s="1"/>
  <c r="AR59" i="2"/>
  <c r="BF56" i="3" s="1"/>
  <c r="AR47" i="2"/>
  <c r="BF44" i="3" s="1"/>
  <c r="AR27" i="2"/>
  <c r="BF24" i="3" s="1"/>
  <c r="AR15" i="2"/>
  <c r="BF12" i="3" s="1"/>
  <c r="BF5" i="3"/>
  <c r="AI13" i="2"/>
  <c r="AH17" i="2"/>
  <c r="AK17" i="2" s="1"/>
  <c r="AH14" i="2"/>
  <c r="AH16" i="2"/>
  <c r="AH13" i="2"/>
  <c r="AK13" i="2" s="1"/>
  <c r="AH15" i="2"/>
  <c r="AK15" i="2" s="1"/>
  <c r="AI12" i="2"/>
  <c r="AI10" i="2"/>
  <c r="AI9" i="2"/>
  <c r="AH10" i="2"/>
  <c r="AH12" i="2"/>
  <c r="AK12" i="2" s="1"/>
  <c r="AH9" i="2"/>
  <c r="AH11" i="2"/>
  <c r="AK11" i="2" s="1"/>
  <c r="B20" i="3"/>
  <c r="AK10" i="2" l="1"/>
  <c r="AK8" i="2"/>
  <c r="AK9" i="2"/>
  <c r="AK16" i="2"/>
  <c r="AK14" i="2"/>
  <c r="B21" i="3"/>
  <c r="AL14" i="2" l="1"/>
  <c r="AL16" i="2"/>
  <c r="AL17" i="2"/>
  <c r="AL13" i="2"/>
  <c r="AL15" i="2"/>
  <c r="AL11" i="2"/>
  <c r="AL8" i="2"/>
  <c r="AL9" i="2"/>
  <c r="AL12" i="2"/>
  <c r="AL10" i="2"/>
  <c r="B22" i="3"/>
  <c r="AN18" i="3" l="1"/>
  <c r="AC11" i="3"/>
  <c r="X15" i="3"/>
  <c r="AN15" i="3"/>
  <c r="P11" i="3"/>
  <c r="AH11" i="3"/>
  <c r="E15" i="3"/>
  <c r="P15" i="3"/>
  <c r="E11" i="3"/>
  <c r="AC15" i="3"/>
  <c r="X11" i="3"/>
  <c r="AN11" i="3"/>
  <c r="AH15" i="3"/>
  <c r="AK15" i="3"/>
  <c r="AK11" i="3"/>
  <c r="AC21" i="3"/>
  <c r="P13" i="3"/>
  <c r="X17" i="3"/>
  <c r="AN19" i="3"/>
  <c r="AK19" i="3"/>
  <c r="AC20" i="3"/>
  <c r="AH16" i="3"/>
  <c r="E20" i="3"/>
  <c r="AQ20" i="3" s="1"/>
  <c r="AN16" i="3"/>
  <c r="P20" i="3"/>
  <c r="AK14" i="3"/>
  <c r="X14" i="3"/>
  <c r="X21" i="3"/>
  <c r="AK21" i="3"/>
  <c r="AC18" i="3"/>
  <c r="AH13" i="3"/>
  <c r="AK16" i="3"/>
  <c r="P16" i="3"/>
  <c r="P18" i="3"/>
  <c r="AH20" i="3"/>
  <c r="AK13" i="3"/>
  <c r="X16" i="3"/>
  <c r="AK20" i="3"/>
  <c r="X20" i="3"/>
  <c r="AK18" i="3"/>
  <c r="AH12" i="3"/>
  <c r="E17" i="3"/>
  <c r="AH14" i="3"/>
  <c r="AC14" i="3"/>
  <c r="AN17" i="3"/>
  <c r="P12" i="3"/>
  <c r="E13" i="3"/>
  <c r="AH18" i="3"/>
  <c r="X12" i="3"/>
  <c r="E12" i="3"/>
  <c r="P19" i="3"/>
  <c r="AC17" i="3"/>
  <c r="E21" i="3"/>
  <c r="AN14" i="3"/>
  <c r="AN21" i="3"/>
  <c r="AH19" i="3"/>
  <c r="X19" i="3"/>
  <c r="AN20" i="3"/>
  <c r="AC13" i="3"/>
  <c r="AH17" i="3"/>
  <c r="AC12" i="3"/>
  <c r="E19" i="3"/>
  <c r="AC16" i="3"/>
  <c r="P17" i="3"/>
  <c r="E16" i="3"/>
  <c r="AC19" i="3"/>
  <c r="AN13" i="3"/>
  <c r="E14" i="3"/>
  <c r="AQ14" i="3" s="1"/>
  <c r="P14" i="3"/>
  <c r="AH21" i="3"/>
  <c r="X18" i="3"/>
  <c r="P21" i="3"/>
  <c r="AK17" i="3"/>
  <c r="E18" i="3"/>
  <c r="AQ18" i="3" s="1"/>
  <c r="X13" i="3"/>
  <c r="AN12" i="3"/>
  <c r="AK12" i="3"/>
  <c r="AQ15" i="3"/>
  <c r="B23" i="3"/>
  <c r="AC22" i="3"/>
  <c r="AK22" i="3"/>
  <c r="P22" i="3"/>
  <c r="AN22" i="3"/>
  <c r="AH22" i="3"/>
  <c r="X22" i="3"/>
  <c r="E22" i="3"/>
  <c r="AV15" i="3" l="1"/>
  <c r="AQ11" i="3"/>
  <c r="AV11" i="3"/>
  <c r="AV14" i="3"/>
  <c r="AQ12" i="3"/>
  <c r="AV18" i="3"/>
  <c r="AV20" i="3"/>
  <c r="AV19" i="3"/>
  <c r="AQ19" i="3"/>
  <c r="AV12" i="3"/>
  <c r="AV17" i="3"/>
  <c r="AQ17" i="3"/>
  <c r="AV16" i="3"/>
  <c r="AQ16" i="3"/>
  <c r="AV21" i="3"/>
  <c r="AQ21" i="3"/>
  <c r="AV13" i="3"/>
  <c r="AQ13" i="3"/>
  <c r="B24" i="3"/>
  <c r="AC23" i="3"/>
  <c r="AK23" i="3"/>
  <c r="P23" i="3"/>
  <c r="AN23" i="3"/>
  <c r="AH23" i="3"/>
  <c r="X23" i="3"/>
  <c r="E23" i="3"/>
  <c r="AQ22" i="3"/>
  <c r="AV22" i="3"/>
  <c r="AQ23" i="3" l="1"/>
  <c r="AV23" i="3"/>
  <c r="B25" i="3"/>
  <c r="AC24" i="3"/>
  <c r="AK24" i="3"/>
  <c r="P24" i="3"/>
  <c r="AN24" i="3"/>
  <c r="AH24" i="3"/>
  <c r="X24" i="3"/>
  <c r="E24" i="3"/>
  <c r="AQ24" i="3" l="1"/>
  <c r="AV24" i="3"/>
  <c r="B26" i="3"/>
  <c r="AC25" i="3"/>
  <c r="AK25" i="3"/>
  <c r="P25" i="3"/>
  <c r="AN25" i="3"/>
  <c r="AH25" i="3"/>
  <c r="X25" i="3"/>
  <c r="E25" i="3"/>
  <c r="B27" i="3" l="1"/>
  <c r="AC26" i="3"/>
  <c r="AK26" i="3"/>
  <c r="P26" i="3"/>
  <c r="AN26" i="3"/>
  <c r="AH26" i="3"/>
  <c r="X26" i="3"/>
  <c r="E26" i="3"/>
  <c r="AQ25" i="3"/>
  <c r="AV25" i="3"/>
  <c r="AQ26" i="3" l="1"/>
  <c r="AV26" i="3"/>
  <c r="B28" i="3"/>
  <c r="AC27" i="3"/>
  <c r="AN27" i="3"/>
  <c r="X27" i="3"/>
  <c r="AK27" i="3"/>
  <c r="P27" i="3"/>
  <c r="AH27" i="3"/>
  <c r="E27" i="3"/>
  <c r="B29" i="3" l="1"/>
  <c r="AC28" i="3"/>
  <c r="AN28" i="3"/>
  <c r="X28" i="3"/>
  <c r="AK28" i="3"/>
  <c r="P28" i="3"/>
  <c r="AH28" i="3"/>
  <c r="E28" i="3"/>
  <c r="AQ27" i="3"/>
  <c r="AV27" i="3"/>
  <c r="AQ28" i="3" l="1"/>
  <c r="AV28" i="3"/>
  <c r="B30" i="3"/>
  <c r="AC29" i="3"/>
  <c r="AN29" i="3"/>
  <c r="X29" i="3"/>
  <c r="AK29" i="3"/>
  <c r="P29" i="3"/>
  <c r="AH29" i="3"/>
  <c r="E29" i="3"/>
  <c r="B31" i="3" l="1"/>
  <c r="AC30" i="3"/>
  <c r="AN30" i="3"/>
  <c r="X30" i="3"/>
  <c r="AK30" i="3"/>
  <c r="P30" i="3"/>
  <c r="AH30" i="3"/>
  <c r="E30" i="3"/>
  <c r="AQ29" i="3"/>
  <c r="AV29" i="3"/>
  <c r="AQ30" i="3" l="1"/>
  <c r="AV30" i="3"/>
  <c r="B32" i="3"/>
  <c r="AC31" i="3"/>
  <c r="AN31" i="3"/>
  <c r="X31" i="3"/>
  <c r="AK31" i="3"/>
  <c r="P31" i="3"/>
  <c r="AH31" i="3"/>
  <c r="E31" i="3"/>
  <c r="B33" i="3" l="1"/>
  <c r="AC32" i="3"/>
  <c r="AN32" i="3"/>
  <c r="X32" i="3"/>
  <c r="AK32" i="3"/>
  <c r="P32" i="3"/>
  <c r="AH32" i="3"/>
  <c r="E32" i="3"/>
  <c r="AQ31" i="3"/>
  <c r="AV31" i="3"/>
  <c r="AQ32" i="3" l="1"/>
  <c r="AV32" i="3"/>
  <c r="B34" i="3"/>
  <c r="AC33" i="3"/>
  <c r="AN33" i="3"/>
  <c r="X33" i="3"/>
  <c r="AK33" i="3"/>
  <c r="P33" i="3"/>
  <c r="AH33" i="3"/>
  <c r="E33" i="3"/>
  <c r="B35" i="3" l="1"/>
  <c r="AC34" i="3"/>
  <c r="AN34" i="3"/>
  <c r="X34" i="3"/>
  <c r="AK34" i="3"/>
  <c r="P34" i="3"/>
  <c r="AH34" i="3"/>
  <c r="E34" i="3"/>
  <c r="AQ33" i="3"/>
  <c r="AV33" i="3"/>
  <c r="AQ34" i="3" l="1"/>
  <c r="AV34" i="3"/>
  <c r="B36" i="3"/>
  <c r="AC35" i="3"/>
  <c r="AN35" i="3"/>
  <c r="X35" i="3"/>
  <c r="AK35" i="3"/>
  <c r="P35" i="3"/>
  <c r="AH35" i="3"/>
  <c r="E35" i="3"/>
  <c r="B37" i="3" l="1"/>
  <c r="AC36" i="3"/>
  <c r="AN36" i="3"/>
  <c r="X36" i="3"/>
  <c r="AK36" i="3"/>
  <c r="P36" i="3"/>
  <c r="AH36" i="3"/>
  <c r="E36" i="3"/>
  <c r="AQ35" i="3"/>
  <c r="AV35" i="3"/>
  <c r="AQ36" i="3" l="1"/>
  <c r="AV36" i="3"/>
  <c r="B38" i="3"/>
  <c r="AC37" i="3"/>
  <c r="AN37" i="3"/>
  <c r="X37" i="3"/>
  <c r="AK37" i="3"/>
  <c r="P37" i="3"/>
  <c r="AH37" i="3"/>
  <c r="E37" i="3"/>
  <c r="B39" i="3" l="1"/>
  <c r="AC38" i="3"/>
  <c r="AN38" i="3"/>
  <c r="X38" i="3"/>
  <c r="AK38" i="3"/>
  <c r="P38" i="3"/>
  <c r="AH38" i="3"/>
  <c r="E38" i="3"/>
  <c r="AQ37" i="3"/>
  <c r="AV37" i="3"/>
  <c r="AQ38" i="3" l="1"/>
  <c r="AV38" i="3"/>
  <c r="B40" i="3"/>
  <c r="AC39" i="3"/>
  <c r="AN39" i="3"/>
  <c r="X39" i="3"/>
  <c r="AK39" i="3"/>
  <c r="P39" i="3"/>
  <c r="AH39" i="3"/>
  <c r="E39" i="3"/>
  <c r="B41" i="3" l="1"/>
  <c r="AC40" i="3"/>
  <c r="AN40" i="3"/>
  <c r="X40" i="3"/>
  <c r="AK40" i="3"/>
  <c r="P40" i="3"/>
  <c r="AH40" i="3"/>
  <c r="E40" i="3"/>
  <c r="AQ39" i="3"/>
  <c r="AV39" i="3"/>
  <c r="AQ40" i="3" l="1"/>
  <c r="AV40" i="3"/>
  <c r="B42" i="3"/>
  <c r="AC41" i="3"/>
  <c r="AN41" i="3"/>
  <c r="X41" i="3"/>
  <c r="AK41" i="3"/>
  <c r="P41" i="3"/>
  <c r="AH41" i="3"/>
  <c r="E41" i="3"/>
  <c r="B43" i="3" l="1"/>
  <c r="AC42" i="3"/>
  <c r="AN42" i="3"/>
  <c r="X42" i="3"/>
  <c r="AK42" i="3"/>
  <c r="P42" i="3"/>
  <c r="AH42" i="3"/>
  <c r="E42" i="3"/>
  <c r="AQ41" i="3"/>
  <c r="AV41" i="3"/>
  <c r="AQ42" i="3" l="1"/>
  <c r="AV42" i="3"/>
  <c r="B44" i="3"/>
  <c r="AC43" i="3"/>
  <c r="AN43" i="3"/>
  <c r="X43" i="3"/>
  <c r="AK43" i="3"/>
  <c r="P43" i="3"/>
  <c r="AH43" i="3"/>
  <c r="E43" i="3"/>
  <c r="B45" i="3" l="1"/>
  <c r="AC44" i="3"/>
  <c r="AH44" i="3"/>
  <c r="X44" i="3"/>
  <c r="AN44" i="3"/>
  <c r="P44" i="3"/>
  <c r="AK44" i="3"/>
  <c r="E44" i="3"/>
  <c r="AQ43" i="3"/>
  <c r="AV43" i="3"/>
  <c r="AQ44" i="3" l="1"/>
  <c r="AV44" i="3"/>
  <c r="B46" i="3"/>
  <c r="AC45" i="3"/>
  <c r="AN45" i="3"/>
  <c r="P45" i="3"/>
  <c r="AK45" i="3"/>
  <c r="AH45" i="3"/>
  <c r="X45" i="3"/>
  <c r="E45" i="3"/>
  <c r="B47" i="3" l="1"/>
  <c r="AC46" i="3"/>
  <c r="AN46" i="3"/>
  <c r="AH46" i="3"/>
  <c r="X46" i="3"/>
  <c r="P46" i="3"/>
  <c r="AK46" i="3"/>
  <c r="E46" i="3"/>
  <c r="AQ45" i="3"/>
  <c r="AV45" i="3"/>
  <c r="AQ46" i="3" l="1"/>
  <c r="AV46" i="3"/>
  <c r="B48" i="3"/>
  <c r="AC47" i="3"/>
  <c r="AN47" i="3"/>
  <c r="X47" i="3"/>
  <c r="AH47" i="3"/>
  <c r="P47" i="3"/>
  <c r="AK47" i="3"/>
  <c r="E47" i="3"/>
  <c r="B49" i="3" l="1"/>
  <c r="AC48" i="3"/>
  <c r="AN48" i="3"/>
  <c r="X48" i="3"/>
  <c r="AH48" i="3"/>
  <c r="P48" i="3"/>
  <c r="AK48" i="3"/>
  <c r="E48" i="3"/>
  <c r="AQ47" i="3"/>
  <c r="AV47" i="3"/>
  <c r="AQ48" i="3" l="1"/>
  <c r="AV48" i="3"/>
  <c r="B50" i="3"/>
  <c r="AC49" i="3"/>
  <c r="AN49" i="3"/>
  <c r="X49" i="3"/>
  <c r="AH49" i="3"/>
  <c r="P49" i="3"/>
  <c r="AK49" i="3"/>
  <c r="E49" i="3"/>
  <c r="B51" i="3" l="1"/>
  <c r="AC50" i="3"/>
  <c r="AN50" i="3"/>
  <c r="X50" i="3"/>
  <c r="AH50" i="3"/>
  <c r="P50" i="3"/>
  <c r="AK50" i="3"/>
  <c r="E50" i="3"/>
  <c r="AQ49" i="3"/>
  <c r="AV49" i="3"/>
  <c r="AQ50" i="3" l="1"/>
  <c r="AV50" i="3"/>
  <c r="B52" i="3"/>
  <c r="AC51" i="3"/>
  <c r="AN51" i="3"/>
  <c r="X51" i="3"/>
  <c r="AK51" i="3"/>
  <c r="P51" i="3"/>
  <c r="AH51" i="3"/>
  <c r="E51" i="3"/>
  <c r="B53" i="3" l="1"/>
  <c r="AC52" i="3"/>
  <c r="AN52" i="3"/>
  <c r="X52" i="3"/>
  <c r="AK52" i="3"/>
  <c r="P52" i="3"/>
  <c r="AH52" i="3"/>
  <c r="E52" i="3"/>
  <c r="AQ51" i="3"/>
  <c r="AV51" i="3"/>
  <c r="AQ52" i="3" l="1"/>
  <c r="AV52" i="3"/>
  <c r="B54" i="3"/>
  <c r="AC53" i="3"/>
  <c r="AN53" i="3"/>
  <c r="X53" i="3"/>
  <c r="AK53" i="3"/>
  <c r="P53" i="3"/>
  <c r="AH53" i="3"/>
  <c r="E53" i="3"/>
  <c r="B55" i="3" l="1"/>
  <c r="AC54" i="3"/>
  <c r="AN54" i="3"/>
  <c r="X54" i="3"/>
  <c r="AK54" i="3"/>
  <c r="P54" i="3"/>
  <c r="AH54" i="3"/>
  <c r="E54" i="3"/>
  <c r="AQ53" i="3"/>
  <c r="AV53" i="3"/>
  <c r="AQ54" i="3" l="1"/>
  <c r="AV54" i="3"/>
  <c r="B56" i="3"/>
  <c r="AC55" i="3"/>
  <c r="AN55" i="3"/>
  <c r="X55" i="3"/>
  <c r="AK55" i="3"/>
  <c r="P55" i="3"/>
  <c r="AH55" i="3"/>
  <c r="E55" i="3"/>
  <c r="B57" i="3" l="1"/>
  <c r="AC56" i="3"/>
  <c r="AN56" i="3"/>
  <c r="X56" i="3"/>
  <c r="AK56" i="3"/>
  <c r="P56" i="3"/>
  <c r="AH56" i="3"/>
  <c r="E56" i="3"/>
  <c r="AQ55" i="3"/>
  <c r="AV55" i="3"/>
  <c r="AQ56" i="3" l="1"/>
  <c r="AV56" i="3"/>
  <c r="B58" i="3"/>
  <c r="AC57" i="3"/>
  <c r="AN57" i="3"/>
  <c r="X57" i="3"/>
  <c r="AK57" i="3"/>
  <c r="P57" i="3"/>
  <c r="AH57" i="3"/>
  <c r="E57" i="3"/>
  <c r="B59" i="3" l="1"/>
  <c r="AC58" i="3"/>
  <c r="AN58" i="3"/>
  <c r="X58" i="3"/>
  <c r="AK58" i="3"/>
  <c r="P58" i="3"/>
  <c r="AH58" i="3"/>
  <c r="E58" i="3"/>
  <c r="AQ57" i="3"/>
  <c r="AV57" i="3"/>
  <c r="AQ58" i="3" l="1"/>
  <c r="AV58" i="3"/>
  <c r="B60" i="3"/>
  <c r="AC59" i="3"/>
  <c r="AN59" i="3"/>
  <c r="X59" i="3"/>
  <c r="AK59" i="3"/>
  <c r="P59" i="3"/>
  <c r="AH59" i="3"/>
  <c r="E59" i="3"/>
  <c r="B61" i="3" l="1"/>
  <c r="AC60" i="3"/>
  <c r="AN60" i="3"/>
  <c r="X60" i="3"/>
  <c r="AK60" i="3"/>
  <c r="P60" i="3"/>
  <c r="AH60" i="3"/>
  <c r="E60" i="3"/>
  <c r="AQ59" i="3"/>
  <c r="AV59" i="3"/>
  <c r="AQ60" i="3" l="1"/>
  <c r="AV60" i="3"/>
  <c r="B62" i="3"/>
  <c r="AC61" i="3"/>
  <c r="AN61" i="3"/>
  <c r="X61" i="3"/>
  <c r="AK61" i="3"/>
  <c r="P61" i="3"/>
  <c r="AH61" i="3"/>
  <c r="E61" i="3"/>
  <c r="B63" i="3" l="1"/>
  <c r="AC62" i="3"/>
  <c r="AN62" i="3"/>
  <c r="X62" i="3"/>
  <c r="AK62" i="3"/>
  <c r="P62" i="3"/>
  <c r="AH62" i="3"/>
  <c r="E62" i="3"/>
  <c r="AQ61" i="3"/>
  <c r="AV61" i="3"/>
  <c r="AQ62" i="3" l="1"/>
  <c r="AV62" i="3"/>
  <c r="B64" i="3"/>
  <c r="AC63" i="3"/>
  <c r="AN63" i="3"/>
  <c r="X63" i="3"/>
  <c r="AK63" i="3"/>
  <c r="P63" i="3"/>
  <c r="AH63" i="3"/>
  <c r="E63" i="3"/>
  <c r="B65" i="3" l="1"/>
  <c r="AC64" i="3"/>
  <c r="AN64" i="3"/>
  <c r="X64" i="3"/>
  <c r="AK64" i="3"/>
  <c r="P64" i="3"/>
  <c r="AH64" i="3"/>
  <c r="E64" i="3"/>
  <c r="AQ63" i="3"/>
  <c r="AV63" i="3"/>
  <c r="AQ64" i="3" l="1"/>
  <c r="AV64" i="3"/>
  <c r="B66" i="3"/>
  <c r="AC65" i="3"/>
  <c r="AN65" i="3"/>
  <c r="X65" i="3"/>
  <c r="AK65" i="3"/>
  <c r="P65" i="3"/>
  <c r="AH65" i="3"/>
  <c r="E65" i="3"/>
  <c r="B67" i="3" l="1"/>
  <c r="AC66" i="3"/>
  <c r="AN66" i="3"/>
  <c r="X66" i="3"/>
  <c r="AK66" i="3"/>
  <c r="P66" i="3"/>
  <c r="AH66" i="3"/>
  <c r="E66" i="3"/>
  <c r="AQ65" i="3"/>
  <c r="AV65" i="3"/>
  <c r="AQ66" i="3" l="1"/>
  <c r="AV66" i="3"/>
  <c r="B68" i="3"/>
  <c r="AC67" i="3"/>
  <c r="AN67" i="3"/>
  <c r="X67" i="3"/>
  <c r="AK67" i="3"/>
  <c r="P67" i="3"/>
  <c r="AH67" i="3"/>
  <c r="E67" i="3"/>
  <c r="B69" i="3" l="1"/>
  <c r="AC68" i="3"/>
  <c r="AN68" i="3"/>
  <c r="X68" i="3"/>
  <c r="AK68" i="3"/>
  <c r="P68" i="3"/>
  <c r="AH68" i="3"/>
  <c r="E68" i="3"/>
  <c r="AQ67" i="3"/>
  <c r="AV67" i="3"/>
  <c r="AQ68" i="3" l="1"/>
  <c r="AV68" i="3"/>
  <c r="B70" i="3"/>
  <c r="AC69" i="3"/>
  <c r="AN69" i="3"/>
  <c r="X69" i="3"/>
  <c r="AK69" i="3"/>
  <c r="P69" i="3"/>
  <c r="AH69" i="3"/>
  <c r="E69" i="3"/>
  <c r="B71" i="3" l="1"/>
  <c r="AC70" i="3"/>
  <c r="AN70" i="3"/>
  <c r="X70" i="3"/>
  <c r="AK70" i="3"/>
  <c r="P70" i="3"/>
  <c r="AH70" i="3"/>
  <c r="E70" i="3"/>
  <c r="AQ69" i="3"/>
  <c r="AV69" i="3"/>
  <c r="AQ70" i="3" l="1"/>
  <c r="AV70" i="3"/>
  <c r="B72" i="3"/>
  <c r="AC71" i="3"/>
  <c r="AN71" i="3"/>
  <c r="X71" i="3"/>
  <c r="AK71" i="3"/>
  <c r="P71" i="3"/>
  <c r="AH71" i="3"/>
  <c r="E71" i="3"/>
  <c r="B73" i="3" l="1"/>
  <c r="AC72" i="3"/>
  <c r="AN72" i="3"/>
  <c r="X72" i="3"/>
  <c r="AK72" i="3"/>
  <c r="P72" i="3"/>
  <c r="AH72" i="3"/>
  <c r="E72" i="3"/>
  <c r="AQ71" i="3"/>
  <c r="AV71" i="3"/>
  <c r="AQ72" i="3" l="1"/>
  <c r="AV72" i="3"/>
  <c r="B74" i="3"/>
  <c r="AC73" i="3"/>
  <c r="AN73" i="3"/>
  <c r="X73" i="3"/>
  <c r="AK73" i="3"/>
  <c r="P73" i="3"/>
  <c r="AH73" i="3"/>
  <c r="E73" i="3"/>
  <c r="B75" i="3" l="1"/>
  <c r="AC74" i="3"/>
  <c r="AN74" i="3"/>
  <c r="X74" i="3"/>
  <c r="AK74" i="3"/>
  <c r="P74" i="3"/>
  <c r="AH74" i="3"/>
  <c r="E74" i="3"/>
  <c r="AQ73" i="3"/>
  <c r="AV73" i="3"/>
  <c r="AQ74" i="3" l="1"/>
  <c r="AV74" i="3"/>
  <c r="B76" i="3"/>
  <c r="AC75" i="3"/>
  <c r="AN75" i="3"/>
  <c r="X75" i="3"/>
  <c r="AK75" i="3"/>
  <c r="P75" i="3"/>
  <c r="AH75" i="3"/>
  <c r="E75" i="3"/>
  <c r="B77" i="3" l="1"/>
  <c r="AC76" i="3"/>
  <c r="AN76" i="3"/>
  <c r="X76" i="3"/>
  <c r="AK76" i="3"/>
  <c r="P76" i="3"/>
  <c r="AH76" i="3"/>
  <c r="E76" i="3"/>
  <c r="AQ75" i="3"/>
  <c r="AV75" i="3"/>
  <c r="AQ76" i="3" l="1"/>
  <c r="AV76" i="3"/>
  <c r="B78" i="3"/>
  <c r="AC77" i="3"/>
  <c r="AN77" i="3"/>
  <c r="X77" i="3"/>
  <c r="AK77" i="3"/>
  <c r="P77" i="3"/>
  <c r="AH77" i="3"/>
  <c r="E77" i="3"/>
  <c r="B79" i="3" l="1"/>
  <c r="AC78" i="3"/>
  <c r="AN78" i="3"/>
  <c r="X78" i="3"/>
  <c r="AK78" i="3"/>
  <c r="P78" i="3"/>
  <c r="AH78" i="3"/>
  <c r="E78" i="3"/>
  <c r="AQ77" i="3"/>
  <c r="AV77" i="3"/>
  <c r="AQ78" i="3" l="1"/>
  <c r="AV78" i="3"/>
  <c r="B80" i="3"/>
  <c r="AC79" i="3"/>
  <c r="AN79" i="3"/>
  <c r="X79" i="3"/>
  <c r="AK79" i="3"/>
  <c r="P79" i="3"/>
  <c r="AH79" i="3"/>
  <c r="E79" i="3"/>
  <c r="B81" i="3" l="1"/>
  <c r="AC80" i="3"/>
  <c r="AN80" i="3"/>
  <c r="X80" i="3"/>
  <c r="AK80" i="3"/>
  <c r="P80" i="3"/>
  <c r="AH80" i="3"/>
  <c r="E80" i="3"/>
  <c r="AQ79" i="3"/>
  <c r="AV79" i="3"/>
  <c r="AQ80" i="3" l="1"/>
  <c r="AV80" i="3"/>
  <c r="B82" i="3"/>
  <c r="AC81" i="3"/>
  <c r="AN81" i="3"/>
  <c r="X81" i="3"/>
  <c r="AK81" i="3"/>
  <c r="P81" i="3"/>
  <c r="AH81" i="3"/>
  <c r="E81" i="3"/>
  <c r="B83" i="3" l="1"/>
  <c r="AC82" i="3"/>
  <c r="AN82" i="3"/>
  <c r="X82" i="3"/>
  <c r="AK82" i="3"/>
  <c r="P82" i="3"/>
  <c r="AH82" i="3"/>
  <c r="E82" i="3"/>
  <c r="AQ81" i="3"/>
  <c r="AV81" i="3"/>
  <c r="AQ82" i="3" l="1"/>
  <c r="AV82" i="3"/>
  <c r="B84" i="3"/>
  <c r="AC83" i="3"/>
  <c r="AN83" i="3"/>
  <c r="X83" i="3"/>
  <c r="AK83" i="3"/>
  <c r="P83" i="3"/>
  <c r="AH83" i="3"/>
  <c r="E83" i="3"/>
  <c r="B85" i="3" l="1"/>
  <c r="AC84" i="3"/>
  <c r="AN84" i="3"/>
  <c r="X84" i="3"/>
  <c r="AK84" i="3"/>
  <c r="P84" i="3"/>
  <c r="AH84" i="3"/>
  <c r="E84" i="3"/>
  <c r="AQ83" i="3"/>
  <c r="AV83" i="3"/>
  <c r="AQ84" i="3" l="1"/>
  <c r="AV84" i="3"/>
  <c r="AC85" i="3"/>
  <c r="AN85" i="3"/>
  <c r="X85" i="3"/>
  <c r="AK85" i="3"/>
  <c r="P85" i="3"/>
  <c r="AH85" i="3"/>
  <c r="E85" i="3"/>
  <c r="AQ85" i="3" l="1"/>
  <c r="AQ7" i="3" s="1"/>
  <c r="AV85" i="3"/>
  <c r="AV7"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Spreadsheet Solutions</author>
  </authors>
  <commentList>
    <comment ref="D6" authorId="0" shapeId="0" xr:uid="{00000000-0006-0000-0200-000001000000}">
      <text>
        <r>
          <rPr>
            <b/>
            <sz val="9"/>
            <color indexed="81"/>
            <rFont val="Tahoma"/>
            <family val="2"/>
          </rPr>
          <t>Spreadsheet Solutions:</t>
        </r>
        <r>
          <rPr>
            <sz val="9"/>
            <color indexed="81"/>
            <rFont val="Tahoma"/>
            <family val="2"/>
          </rPr>
          <t xml:space="preserve">
The 'Estimated Before' amount is based on the 'Actual After' from the last event. In the first case, you would need to copy this data and paste (values) to this spreadsheet. In other cases, it is calculated. The 'Actual Before' allows you to add a value should it differ from the 'Estimate Before' for each item (if you have bought more stock, or if the stock level has changed). The 'Actual After' in the actual stock count after the event. In order to work out your sales, it will take the 'Actual After' figure less the 'Actual Before' (or the 'Estimate Before' if the 'Actual Before' is empty).</t>
        </r>
      </text>
    </comment>
  </commentList>
</comments>
</file>

<file path=xl/sharedStrings.xml><?xml version="1.0" encoding="utf-8"?>
<sst xmlns="http://schemas.openxmlformats.org/spreadsheetml/2006/main" count="272" uniqueCount="139">
  <si>
    <t>Item Code</t>
  </si>
  <si>
    <t>Supplier</t>
  </si>
  <si>
    <t>Cost Price</t>
  </si>
  <si>
    <t>Default Min Stock</t>
  </si>
  <si>
    <t>Selling Price</t>
  </si>
  <si>
    <t>Current Stock</t>
  </si>
  <si>
    <t>Stock Details</t>
  </si>
  <si>
    <t>✓</t>
  </si>
  <si>
    <t>✕</t>
  </si>
  <si>
    <t>⚠</t>
  </si>
  <si>
    <t>Default</t>
  </si>
  <si>
    <t>Usage</t>
  </si>
  <si>
    <t>Total Cost Value of Stock:</t>
  </si>
  <si>
    <t>Total Selling Value of Stock:</t>
  </si>
  <si>
    <t>Cost</t>
  </si>
  <si>
    <t>Selling</t>
  </si>
  <si>
    <t>Last Sold</t>
  </si>
  <si>
    <t>Stock Item</t>
  </si>
  <si>
    <t>Before</t>
  </si>
  <si>
    <t>After</t>
  </si>
  <si>
    <t>Actual</t>
  </si>
  <si>
    <t>Estimate</t>
  </si>
  <si>
    <t>Stock Levels</t>
  </si>
  <si>
    <t>Venue</t>
  </si>
  <si>
    <t>Stock Takes</t>
  </si>
  <si>
    <t>SALES</t>
  </si>
  <si>
    <t>STOCK SOLD</t>
  </si>
  <si>
    <t>ESTIMATED SALES</t>
  </si>
  <si>
    <t>Latest</t>
  </si>
  <si>
    <t>Stock</t>
  </si>
  <si>
    <t>#</t>
  </si>
  <si>
    <t>Rating</t>
  </si>
  <si>
    <t>Rank</t>
  </si>
  <si>
    <t>Requirement Sort of Stock</t>
  </si>
  <si>
    <t>Unique</t>
  </si>
  <si>
    <t>Alpha</t>
  </si>
  <si>
    <t>Sort</t>
  </si>
  <si>
    <t>Alpha List</t>
  </si>
  <si>
    <t>Supplier Filter</t>
  </si>
  <si>
    <t>To Make Default</t>
  </si>
  <si>
    <t>To Make Prediction</t>
  </si>
  <si>
    <t>Code</t>
  </si>
  <si>
    <t>Unit Price</t>
  </si>
  <si>
    <t>Cost to Reach Default</t>
  </si>
  <si>
    <t>Cost to Reach Prediction</t>
  </si>
  <si>
    <t>Select Supplier to Filter:</t>
  </si>
  <si>
    <t>Leave blank for all suppliers</t>
  </si>
  <si>
    <t>Page No:</t>
  </si>
  <si>
    <t>As you change page numbers, take note of the item numbers down the left. If you don't see item 1, you don't see all the items available.</t>
  </si>
  <si>
    <t>Item No</t>
  </si>
  <si>
    <t>Required Stock Report</t>
  </si>
  <si>
    <t>Items are ranked firstly by how many items are required to get to the 'Default Min Stock' set on the 'Stock Details' sheet, and secondly to how many items are required to reach the 'Predicted Sales' figure based on your last batch of sales. Please use the filter to the right if you wish to isolate a specific supplier.</t>
  </si>
  <si>
    <t>Page Totals:</t>
  </si>
  <si>
    <t>Supplier List</t>
  </si>
  <si>
    <t>Pages</t>
  </si>
  <si>
    <t>Last Event:</t>
  </si>
  <si>
    <t>Days:</t>
  </si>
  <si>
    <t>Next Event:</t>
  </si>
  <si>
    <r>
      <t xml:space="preserve">This tool is designed to help you keep track of your stock usage, and your required stock, if you sell your products at fairs, events or exhibitions. Please take a look at the instructions below, before continuing. If you get stuck, or would like to see a demo of this product, there is a link to the demo video below. Please just remember, whenever you copy and paste using this document, use the </t>
    </r>
    <r>
      <rPr>
        <b/>
        <sz val="12"/>
        <color theme="1"/>
        <rFont val="Calibri"/>
        <family val="2"/>
        <scheme val="minor"/>
      </rPr>
      <t>PASTE VALUES</t>
    </r>
    <r>
      <rPr>
        <sz val="12"/>
        <color theme="1"/>
        <rFont val="Calibri"/>
        <family val="2"/>
        <scheme val="minor"/>
      </rPr>
      <t>, not the normal paste.</t>
    </r>
  </si>
  <si>
    <t>1. The red tabs below are for data entry (red headers can be entered, green are automated) and the green tabs will generate reports based on the data in the red tabs. There may be the odd selection available on the green tabs, they will be in red.</t>
  </si>
  <si>
    <t>Stock Item Name</t>
  </si>
  <si>
    <r>
      <t xml:space="preserve">Stock Levels OK - </t>
    </r>
    <r>
      <rPr>
        <b/>
        <sz val="11"/>
        <color rgb="FF00B050"/>
        <rFont val="Calibri"/>
        <family val="2"/>
        <scheme val="minor"/>
      </rPr>
      <t>✓</t>
    </r>
  </si>
  <si>
    <r>
      <t xml:space="preserve">Stock Warning - </t>
    </r>
    <r>
      <rPr>
        <b/>
        <sz val="11"/>
        <color rgb="FFFF3300"/>
        <rFont val="Calibri"/>
        <family val="2"/>
        <scheme val="minor"/>
      </rPr>
      <t>⚠</t>
    </r>
  </si>
  <si>
    <r>
      <t xml:space="preserve">No Stock - </t>
    </r>
    <r>
      <rPr>
        <b/>
        <sz val="11"/>
        <color rgb="FFFF3300"/>
        <rFont val="Calibri"/>
        <family val="2"/>
        <scheme val="minor"/>
      </rPr>
      <t>✕</t>
    </r>
  </si>
  <si>
    <t>2. The data required for each column, should be self explanatory, please watch the video if you are unsure. Any cells with a red arrow in the top corner, contain notes, simple hover over the cell to view the note. These notes will explain more.</t>
  </si>
  <si>
    <t>The 'Usage' column on the right is based on your last event, which predicts the items required for the next event.</t>
  </si>
  <si>
    <t>This product was proudly made by</t>
  </si>
  <si>
    <t>SSS10100 - Event Stock Management Calculator</t>
  </si>
  <si>
    <t>Your Company Name:</t>
  </si>
  <si>
    <t>Demo Video Link</t>
  </si>
  <si>
    <t>REQUIRED SETUP DETAILS</t>
  </si>
  <si>
    <t>Event Name:</t>
  </si>
  <si>
    <t>Event Start Date:</t>
  </si>
  <si>
    <t>Event End Date:</t>
  </si>
  <si>
    <t>Daily Start Time:</t>
  </si>
  <si>
    <t>Daily End Time:</t>
  </si>
  <si>
    <t>Event Venue:</t>
  </si>
  <si>
    <t>[h]:mm</t>
  </si>
  <si>
    <t>hh:mm</t>
  </si>
  <si>
    <t>Override if above is incorrect:</t>
  </si>
  <si>
    <t>This is the total time calculated for the entire event:</t>
  </si>
  <si>
    <t>Event 1</t>
  </si>
  <si>
    <t>Event 2</t>
  </si>
  <si>
    <t>Event 3</t>
  </si>
  <si>
    <t>Event 4</t>
  </si>
  <si>
    <t>Event 5</t>
  </si>
  <si>
    <t>Event 6</t>
  </si>
  <si>
    <t>Event</t>
  </si>
  <si>
    <t>Start</t>
  </si>
  <si>
    <t>End</t>
  </si>
  <si>
    <t>Days</t>
  </si>
  <si>
    <t>Name</t>
  </si>
  <si>
    <t>3. This document tracks up to 6 events. Please fil in the details for each of the next 6 events below. You can fill these in (or change them) closer to the events, but the more accurate this info, the more accurate the data will be on the spreadsheet. If you're not sure of exact times or dates, put estimates in until you can confirm.</t>
  </si>
  <si>
    <t>Ranked</t>
  </si>
  <si>
    <t>4. Follow the instruction on the other sheets. The Manual Sorter should only be used when transferring data from this spreadsheet to the next one (for the next 6 events). It should not be used in between the events on this sheet, as that may distort data.</t>
  </si>
  <si>
    <t>© Sumcor Ltd - Trading as Spreadsheet Solutions</t>
  </si>
  <si>
    <t>Period</t>
  </si>
  <si>
    <t>EVENT REPORT</t>
  </si>
  <si>
    <t>Event:</t>
  </si>
  <si>
    <t>Please select</t>
  </si>
  <si>
    <t>Dates:</t>
  </si>
  <si>
    <t>Venue:</t>
  </si>
  <si>
    <t>Est. Sales:</t>
  </si>
  <si>
    <t>Cost Sold Stock:</t>
  </si>
  <si>
    <t>Event Length:</t>
  </si>
  <si>
    <t>Est. Profit:</t>
  </si>
  <si>
    <t>Est. Sales - Cost Sold Stock</t>
  </si>
  <si>
    <t>Est. Profit / Hour:</t>
  </si>
  <si>
    <t>Events</t>
  </si>
  <si>
    <t>X</t>
  </si>
  <si>
    <t>These figures are estimates, calculated by the data which you have entered throughout this spreadsheet.</t>
  </si>
  <si>
    <t>Top 20 Selling Items</t>
  </si>
  <si>
    <t>No</t>
  </si>
  <si>
    <t>Item Name</t>
  </si>
  <si>
    <t>Sold</t>
  </si>
  <si>
    <t>Qty Sold</t>
  </si>
  <si>
    <t>Manual Sorter</t>
  </si>
  <si>
    <t>This tool is only to be used when transferring data from this spreadsheet to the one with the next 6 events. Copy the relevant data from the relevant places, and paste VALUES below (in the correct columns. Then sort as required. Then copy the data below, and paste the VALUES in the correct places in the new spreadsheet.</t>
  </si>
  <si>
    <t>From the red section of the 'Stock Details' sheet</t>
  </si>
  <si>
    <t>Your Company</t>
  </si>
  <si>
    <t>'Stock Takes' Column Z</t>
  </si>
  <si>
    <t>EVENT STOCK MANAGEMENT CALCULATOR - FREE TRIAL VERSION</t>
  </si>
  <si>
    <t>Please input:</t>
  </si>
  <si>
    <t>Item 1</t>
  </si>
  <si>
    <t>Item 2</t>
  </si>
  <si>
    <t>Item 3</t>
  </si>
  <si>
    <t>Item 5</t>
  </si>
  <si>
    <t>Item 6</t>
  </si>
  <si>
    <t>Item 7</t>
  </si>
  <si>
    <t>Item 4</t>
  </si>
  <si>
    <t>Item 8</t>
  </si>
  <si>
    <t>Item 9</t>
  </si>
  <si>
    <t>Item 10</t>
  </si>
  <si>
    <t>Supplier A</t>
  </si>
  <si>
    <t>Supplier B</t>
  </si>
  <si>
    <t>Supplier C</t>
  </si>
  <si>
    <t>Venue 1</t>
  </si>
  <si>
    <t>Venue 2</t>
  </si>
  <si>
    <t>Venue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</si>
</sst>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Red]\-&quot;£&quot;#,##0.00"/>
    <numFmt numFmtId="164" formatCode="[$-F800]dddd\,\ mmmm\ dd\,\ yyyy"/>
    <numFmt numFmtId="165" formatCode="0.000000000000"/>
    <numFmt numFmtId="166" formatCode="[h]:mm"/>
  </numFmts>
  <fonts count="26" x14ac:knownFonts="1">
    <font>
      <sz val="11"/>
      <color theme="1"/>
      <name val="Calibri"/>
      <family val="2"/>
      <scheme val="minor"/>
    </font>
    <font>
      <b/>
      <sz val="11"/>
      <color theme="0"/>
      <name val="Calibri"/>
      <family val="2"/>
      <scheme val="minor"/>
    </font>
    <font>
      <b/>
      <sz val="11"/>
      <color theme="1"/>
      <name val="Calibri"/>
      <family val="2"/>
      <scheme val="minor"/>
    </font>
    <font>
      <b/>
      <sz val="20"/>
      <color theme="1"/>
      <name val="Calibri"/>
      <family val="2"/>
      <scheme val="minor"/>
    </font>
    <font>
      <b/>
      <sz val="11"/>
      <color rgb="FFFF0000"/>
      <name val="Calibri"/>
      <family val="2"/>
      <scheme val="minor"/>
    </font>
    <font>
      <b/>
      <sz val="11"/>
      <color rgb="FF00B050"/>
      <name val="Calibri"/>
      <family val="2"/>
      <scheme val="minor"/>
    </font>
    <font>
      <b/>
      <sz val="11"/>
      <color rgb="FFFF3300"/>
      <name val="Calibri"/>
      <family val="2"/>
      <scheme val="minor"/>
    </font>
    <font>
      <b/>
      <u/>
      <sz val="11"/>
      <color theme="1"/>
      <name val="Calibri"/>
      <family val="2"/>
      <scheme val="minor"/>
    </font>
    <font>
      <sz val="9"/>
      <color theme="1"/>
      <name val="Calibri"/>
      <family val="2"/>
      <scheme val="minor"/>
    </font>
    <font>
      <b/>
      <sz val="9"/>
      <color theme="0"/>
      <name val="Calibri"/>
      <family val="2"/>
      <scheme val="minor"/>
    </font>
    <font>
      <sz val="8"/>
      <color theme="1"/>
      <name val="Calibri"/>
      <family val="2"/>
      <scheme val="minor"/>
    </font>
    <font>
      <b/>
      <sz val="8"/>
      <color theme="1"/>
      <name val="Calibri"/>
      <family val="2"/>
      <scheme val="minor"/>
    </font>
    <font>
      <b/>
      <sz val="8"/>
      <color theme="0"/>
      <name val="Calibri"/>
      <family val="2"/>
      <scheme val="minor"/>
    </font>
    <font>
      <sz val="10"/>
      <color theme="1"/>
      <name val="Calibri"/>
      <family val="2"/>
      <scheme val="minor"/>
    </font>
    <font>
      <b/>
      <sz val="10"/>
      <color theme="0"/>
      <name val="Calibri"/>
      <family val="2"/>
      <scheme val="minor"/>
    </font>
    <font>
      <sz val="12"/>
      <color theme="1"/>
      <name val="Calibri"/>
      <family val="2"/>
      <scheme val="minor"/>
    </font>
    <font>
      <sz val="16"/>
      <color theme="1"/>
      <name val="Calibri"/>
      <family val="2"/>
      <scheme val="minor"/>
    </font>
    <font>
      <b/>
      <sz val="12"/>
      <color theme="1"/>
      <name val="Calibri"/>
      <family val="2"/>
      <scheme val="minor"/>
    </font>
    <font>
      <sz val="9"/>
      <color indexed="81"/>
      <name val="Tahoma"/>
      <family val="2"/>
    </font>
    <font>
      <b/>
      <sz val="9"/>
      <color indexed="81"/>
      <name val="Tahoma"/>
      <family val="2"/>
    </font>
    <font>
      <b/>
      <sz val="16"/>
      <color theme="1"/>
      <name val="Calibri"/>
      <family val="2"/>
      <scheme val="minor"/>
    </font>
    <font>
      <b/>
      <sz val="12"/>
      <color theme="0"/>
      <name val="Calibri"/>
      <family val="2"/>
      <scheme val="minor"/>
    </font>
    <font>
      <b/>
      <sz val="16"/>
      <color theme="0"/>
      <name val="Calibri"/>
      <family val="2"/>
      <scheme val="minor"/>
    </font>
    <font>
      <b/>
      <sz val="20"/>
      <name val="Calibri"/>
      <family val="2"/>
      <scheme val="minor"/>
    </font>
    <font>
      <b/>
      <sz val="11"/>
      <name val="Calibri"/>
      <family val="2"/>
      <scheme val="minor"/>
    </font>
    <font>
      <b/>
      <sz val="11"/>
      <color rgb="FFC00000"/>
      <name val="Calibri"/>
      <family val="2"/>
      <scheme val="minor"/>
    </font>
  </fonts>
  <fills count="10">
    <fill>
      <patternFill patternType="none"/>
    </fill>
    <fill>
      <patternFill patternType="gray125"/>
    </fill>
    <fill>
      <patternFill patternType="solid">
        <fgColor rgb="FFFF3300"/>
        <bgColor indexed="64"/>
      </patternFill>
    </fill>
    <fill>
      <patternFill patternType="solid">
        <fgColor rgb="FFFF0000"/>
        <bgColor indexed="64"/>
      </patternFill>
    </fill>
    <fill>
      <patternFill patternType="solid">
        <fgColor theme="0" tint="-0.14999847407452621"/>
        <bgColor indexed="64"/>
      </patternFill>
    </fill>
    <fill>
      <patternFill patternType="solid">
        <fgColor theme="0"/>
        <bgColor indexed="64"/>
      </patternFill>
    </fill>
    <fill>
      <patternFill patternType="solid">
        <fgColor rgb="FF00B050"/>
        <bgColor indexed="64"/>
      </patternFill>
    </fill>
    <fill>
      <patternFill patternType="solid">
        <fgColor rgb="FFAF240D"/>
        <bgColor indexed="64"/>
      </patternFill>
    </fill>
    <fill>
      <patternFill patternType="solid">
        <fgColor rgb="FF2A733E"/>
        <bgColor indexed="64"/>
      </patternFill>
    </fill>
    <fill>
      <patternFill patternType="solid">
        <fgColor rgb="FF00206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1">
    <xf numFmtId="0" fontId="0" fillId="0" borderId="0"/>
  </cellStyleXfs>
  <cellXfs count="349">
    <xf numFmtId="0" fontId="0" fillId="0" borderId="0" xfId="0"/>
    <xf numFmtId="0" fontId="0" fillId="0" borderId="0" xfId="0" applyAlignment="1" applyProtection="1">
      <alignment shrinkToFit="1"/>
      <protection hidden="1"/>
    </xf>
    <xf numFmtId="0" fontId="2" fillId="0" borderId="1" xfId="0" applyFont="1" applyBorder="1" applyAlignment="1" applyProtection="1">
      <alignment horizontal="center" shrinkToFit="1"/>
      <protection hidden="1"/>
    </xf>
    <xf numFmtId="0" fontId="0" fillId="0" borderId="8" xfId="0" applyBorder="1" applyAlignment="1" applyProtection="1">
      <alignment shrinkToFit="1"/>
      <protection hidden="1"/>
    </xf>
    <xf numFmtId="0" fontId="0" fillId="0" borderId="9" xfId="0" applyBorder="1" applyAlignment="1" applyProtection="1">
      <alignment shrinkToFit="1"/>
      <protection hidden="1"/>
    </xf>
    <xf numFmtId="0" fontId="0" fillId="0" borderId="8"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8" fontId="0" fillId="0" borderId="8" xfId="0" applyNumberFormat="1" applyBorder="1" applyAlignment="1" applyProtection="1">
      <alignment shrinkToFit="1"/>
      <protection hidden="1"/>
    </xf>
    <xf numFmtId="8" fontId="0" fillId="0" borderId="9" xfId="0" applyNumberFormat="1" applyBorder="1" applyAlignment="1" applyProtection="1">
      <alignment shrinkToFit="1"/>
      <protection hidden="1"/>
    </xf>
    <xf numFmtId="8" fontId="0" fillId="0" borderId="10" xfId="0" applyNumberFormat="1" applyBorder="1" applyAlignment="1" applyProtection="1">
      <alignment shrinkToFit="1"/>
      <protection hidden="1"/>
    </xf>
    <xf numFmtId="0" fontId="5" fillId="0" borderId="1" xfId="0" applyFont="1" applyBorder="1" applyAlignment="1" applyProtection="1">
      <alignment horizontal="center" shrinkToFit="1"/>
      <protection hidden="1"/>
    </xf>
    <xf numFmtId="0" fontId="6" fillId="0" borderId="1" xfId="0" applyFont="1" applyFill="1" applyBorder="1" applyAlignment="1" applyProtection="1">
      <alignment horizontal="center" shrinkToFit="1"/>
      <protection hidden="1"/>
    </xf>
    <xf numFmtId="0" fontId="4" fillId="0" borderId="1" xfId="0" applyFont="1" applyBorder="1" applyAlignment="1" applyProtection="1">
      <alignment horizontal="center" shrinkToFit="1"/>
      <protection hidden="1"/>
    </xf>
    <xf numFmtId="0" fontId="7" fillId="0" borderId="0" xfId="0" applyFont="1" applyAlignment="1" applyProtection="1">
      <alignment horizontal="center" shrinkToFit="1"/>
      <protection hidden="1"/>
    </xf>
    <xf numFmtId="8" fontId="0" fillId="0" borderId="2" xfId="0" applyNumberFormat="1" applyBorder="1" applyAlignment="1" applyProtection="1">
      <alignment shrinkToFit="1"/>
      <protection hidden="1"/>
    </xf>
    <xf numFmtId="8" fontId="0" fillId="0" borderId="4" xfId="0" applyNumberFormat="1" applyBorder="1" applyAlignment="1" applyProtection="1">
      <alignment shrinkToFit="1"/>
      <protection hidden="1"/>
    </xf>
    <xf numFmtId="8" fontId="0" fillId="0" borderId="11" xfId="0" applyNumberFormat="1" applyBorder="1" applyAlignment="1" applyProtection="1">
      <alignment shrinkToFit="1"/>
      <protection hidden="1"/>
    </xf>
    <xf numFmtId="8" fontId="0" fillId="0" borderId="12" xfId="0" applyNumberFormat="1" applyBorder="1" applyAlignment="1" applyProtection="1">
      <alignment shrinkToFit="1"/>
      <protection hidden="1"/>
    </xf>
    <xf numFmtId="8" fontId="0" fillId="0" borderId="5" xfId="0" applyNumberFormat="1" applyBorder="1" applyAlignment="1" applyProtection="1">
      <alignment shrinkToFit="1"/>
      <protection hidden="1"/>
    </xf>
    <xf numFmtId="8" fontId="0" fillId="0" borderId="7" xfId="0" applyNumberFormat="1" applyBorder="1" applyAlignment="1" applyProtection="1">
      <alignment shrinkToFit="1"/>
      <protection hidden="1"/>
    </xf>
    <xf numFmtId="8" fontId="0" fillId="0" borderId="1" xfId="0" applyNumberFormat="1" applyBorder="1" applyAlignment="1" applyProtection="1">
      <alignment shrinkToFit="1"/>
      <protection hidden="1"/>
    </xf>
    <xf numFmtId="0" fontId="0" fillId="5" borderId="0" xfId="0" applyFill="1" applyAlignment="1" applyProtection="1">
      <alignment shrinkToFit="1"/>
      <protection hidden="1"/>
    </xf>
    <xf numFmtId="0" fontId="0" fillId="5" borderId="0" xfId="0" applyFont="1" applyFill="1" applyAlignment="1" applyProtection="1">
      <alignment shrinkToFit="1"/>
      <protection hidden="1"/>
    </xf>
    <xf numFmtId="0" fontId="1" fillId="6" borderId="8" xfId="0" applyFont="1" applyFill="1" applyBorder="1" applyAlignment="1" applyProtection="1">
      <alignment horizontal="center" shrinkToFit="1"/>
      <protection hidden="1"/>
    </xf>
    <xf numFmtId="0" fontId="1" fillId="2" borderId="1" xfId="0" applyFont="1" applyFill="1" applyBorder="1" applyAlignment="1" applyProtection="1">
      <alignment horizontal="center" shrinkToFit="1"/>
      <protection hidden="1"/>
    </xf>
    <xf numFmtId="0" fontId="1" fillId="3" borderId="10" xfId="0" applyFont="1" applyFill="1" applyBorder="1" applyAlignment="1" applyProtection="1">
      <alignment horizontal="center" shrinkToFit="1"/>
      <protection hidden="1"/>
    </xf>
    <xf numFmtId="0" fontId="2" fillId="0" borderId="8" xfId="0" applyFont="1" applyBorder="1" applyAlignment="1" applyProtection="1">
      <alignment horizontal="center" shrinkToFit="1"/>
      <protection hidden="1"/>
    </xf>
    <xf numFmtId="0" fontId="2" fillId="0" borderId="10" xfId="0" applyFont="1" applyBorder="1" applyAlignment="1" applyProtection="1">
      <alignment horizontal="center" shrinkToFit="1"/>
      <protection hidden="1"/>
    </xf>
    <xf numFmtId="0" fontId="0" fillId="0" borderId="9" xfId="0" applyBorder="1" applyAlignment="1" applyProtection="1">
      <alignment shrinkToFit="1"/>
      <protection locked="0"/>
    </xf>
    <xf numFmtId="0" fontId="0" fillId="0" borderId="9" xfId="0" applyBorder="1" applyAlignment="1" applyProtection="1">
      <alignment horizontal="center" shrinkToFit="1"/>
      <protection locked="0"/>
    </xf>
    <xf numFmtId="8" fontId="0" fillId="0" borderId="9" xfId="0" applyNumberFormat="1" applyBorder="1" applyAlignment="1" applyProtection="1">
      <alignment shrinkToFit="1"/>
      <protection locked="0"/>
    </xf>
    <xf numFmtId="0" fontId="0" fillId="0" borderId="10" xfId="0" applyBorder="1" applyAlignment="1" applyProtection="1">
      <alignment shrinkToFit="1"/>
      <protection locked="0"/>
    </xf>
    <xf numFmtId="0" fontId="0" fillId="0" borderId="10" xfId="0" applyBorder="1" applyAlignment="1" applyProtection="1">
      <alignment horizontal="center" shrinkToFit="1"/>
      <protection locked="0"/>
    </xf>
    <xf numFmtId="8" fontId="0" fillId="0" borderId="10" xfId="0" applyNumberFormat="1" applyBorder="1" applyAlignment="1" applyProtection="1">
      <alignment shrinkToFit="1"/>
      <protection locked="0"/>
    </xf>
    <xf numFmtId="0" fontId="1" fillId="7" borderId="1" xfId="0" applyFont="1" applyFill="1" applyBorder="1" applyAlignment="1" applyProtection="1">
      <alignment horizontal="center" shrinkToFit="1"/>
      <protection hidden="1"/>
    </xf>
    <xf numFmtId="0" fontId="1" fillId="8" borderId="1" xfId="0" applyFont="1" applyFill="1" applyBorder="1" applyAlignment="1" applyProtection="1">
      <alignment horizontal="center" shrinkToFit="1"/>
      <protection hidden="1"/>
    </xf>
    <xf numFmtId="0" fontId="2" fillId="0" borderId="13" xfId="0" applyFont="1" applyBorder="1" applyAlignment="1" applyProtection="1">
      <alignment horizontal="center" shrinkToFit="1"/>
      <protection hidden="1"/>
    </xf>
    <xf numFmtId="0" fontId="2" fillId="0" borderId="15" xfId="0" applyFont="1" applyBorder="1" applyAlignment="1" applyProtection="1">
      <alignment horizontal="center" shrinkToFit="1"/>
      <protection hidden="1"/>
    </xf>
    <xf numFmtId="0" fontId="2" fillId="0" borderId="14" xfId="0" applyFont="1" applyBorder="1" applyAlignment="1" applyProtection="1">
      <alignment horizontal="center" shrinkToFit="1"/>
      <protection hidden="1"/>
    </xf>
    <xf numFmtId="0" fontId="9" fillId="7" borderId="8" xfId="0" applyFont="1" applyFill="1" applyBorder="1" applyAlignment="1" applyProtection="1">
      <alignment horizontal="center" shrinkToFit="1"/>
      <protection hidden="1"/>
    </xf>
    <xf numFmtId="0" fontId="9" fillId="7" borderId="10" xfId="0" applyFont="1" applyFill="1" applyBorder="1" applyAlignment="1" applyProtection="1">
      <alignment horizontal="center" shrinkToFit="1"/>
      <protection hidden="1"/>
    </xf>
    <xf numFmtId="0" fontId="9" fillId="8" borderId="8" xfId="0" applyFont="1" applyFill="1" applyBorder="1" applyAlignment="1" applyProtection="1">
      <alignment horizontal="center" shrinkToFit="1"/>
      <protection hidden="1"/>
    </xf>
    <xf numFmtId="0" fontId="9" fillId="8" borderId="10" xfId="0" applyFont="1" applyFill="1" applyBorder="1" applyAlignment="1" applyProtection="1">
      <alignment horizontal="center" shrinkToFit="1"/>
      <protection hidden="1"/>
    </xf>
    <xf numFmtId="0" fontId="2" fillId="4" borderId="1" xfId="0" applyFont="1" applyFill="1" applyBorder="1" applyAlignment="1" applyProtection="1">
      <alignment horizontal="center" shrinkToFit="1"/>
      <protection hidden="1"/>
    </xf>
    <xf numFmtId="0" fontId="8" fillId="5" borderId="0" xfId="0" applyFont="1" applyFill="1" applyAlignment="1" applyProtection="1">
      <alignment shrinkToFit="1"/>
      <protection hidden="1"/>
    </xf>
    <xf numFmtId="0" fontId="2" fillId="5" borderId="0" xfId="0" applyFont="1" applyFill="1" applyAlignment="1" applyProtection="1">
      <alignment shrinkToFit="1"/>
      <protection hidden="1"/>
    </xf>
    <xf numFmtId="0" fontId="0" fillId="0" borderId="2"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2" xfId="0" applyBorder="1" applyAlignment="1" applyProtection="1">
      <alignment horizontal="center" shrinkToFit="1"/>
      <protection locked="0"/>
    </xf>
    <xf numFmtId="0" fontId="0" fillId="0" borderId="8" xfId="0" applyBorder="1" applyAlignment="1" applyProtection="1">
      <alignment horizontal="center" shrinkToFit="1"/>
      <protection locked="0"/>
    </xf>
    <xf numFmtId="0" fontId="0" fillId="0" borderId="4" xfId="0" applyBorder="1" applyAlignment="1" applyProtection="1">
      <alignment horizontal="center" shrinkToFit="1"/>
      <protection locked="0"/>
    </xf>
    <xf numFmtId="0" fontId="0" fillId="0" borderId="11" xfId="0" applyBorder="1" applyAlignment="1" applyProtection="1">
      <alignment horizontal="center" shrinkToFit="1"/>
      <protection locked="0"/>
    </xf>
    <xf numFmtId="0" fontId="0" fillId="0" borderId="12" xfId="0" applyBorder="1" applyAlignment="1" applyProtection="1">
      <alignment horizontal="center" shrinkToFit="1"/>
      <protection locked="0"/>
    </xf>
    <xf numFmtId="8" fontId="0" fillId="0" borderId="8" xfId="0" applyNumberFormat="1" applyBorder="1" applyAlignment="1" applyProtection="1">
      <alignment horizontal="right" shrinkToFit="1"/>
      <protection hidden="1"/>
    </xf>
    <xf numFmtId="8" fontId="0" fillId="0" borderId="9" xfId="0" applyNumberFormat="1" applyBorder="1" applyAlignment="1" applyProtection="1">
      <alignment horizontal="right" shrinkToFit="1"/>
      <protection hidden="1"/>
    </xf>
    <xf numFmtId="8" fontId="0" fillId="0" borderId="10" xfId="0" applyNumberFormat="1" applyBorder="1" applyAlignment="1" applyProtection="1">
      <alignment horizontal="right" shrinkToFit="1"/>
      <protection hidden="1"/>
    </xf>
    <xf numFmtId="0" fontId="0" fillId="0" borderId="0"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2" fillId="0" borderId="2" xfId="0" applyFont="1" applyBorder="1" applyAlignment="1" applyProtection="1">
      <alignment horizontal="center" shrinkToFit="1"/>
      <protection hidden="1"/>
    </xf>
    <xf numFmtId="0" fontId="2" fillId="0" borderId="3" xfId="0" applyFont="1" applyBorder="1" applyAlignment="1" applyProtection="1">
      <alignment horizontal="center" shrinkToFit="1"/>
      <protection hidden="1"/>
    </xf>
    <xf numFmtId="0" fontId="2" fillId="0" borderId="4" xfId="0" applyFont="1" applyBorder="1" applyAlignment="1" applyProtection="1">
      <alignment horizontal="center" shrinkToFit="1"/>
      <protection hidden="1"/>
    </xf>
    <xf numFmtId="0" fontId="2" fillId="0" borderId="5" xfId="0" applyFont="1" applyBorder="1" applyAlignment="1" applyProtection="1">
      <alignment horizontal="center" shrinkToFit="1"/>
      <protection hidden="1"/>
    </xf>
    <xf numFmtId="0" fontId="0" fillId="0" borderId="0" xfId="0" applyAlignment="1" applyProtection="1">
      <alignment horizontal="center" shrinkToFit="1"/>
      <protection hidden="1"/>
    </xf>
    <xf numFmtId="0" fontId="1" fillId="7" borderId="13" xfId="0" applyFont="1" applyFill="1" applyBorder="1" applyAlignment="1" applyProtection="1">
      <alignment horizontal="center" shrinkToFit="1"/>
      <protection hidden="1"/>
    </xf>
    <xf numFmtId="0" fontId="1" fillId="8" borderId="14" xfId="0" applyFont="1" applyFill="1" applyBorder="1" applyAlignment="1" applyProtection="1">
      <alignment horizontal="center" shrinkToFit="1"/>
      <protection hidden="1"/>
    </xf>
    <xf numFmtId="0" fontId="2" fillId="5" borderId="0" xfId="0" applyFont="1" applyFill="1" applyBorder="1" applyAlignment="1" applyProtection="1">
      <alignment horizontal="center" shrinkToFit="1"/>
      <protection hidden="1"/>
    </xf>
    <xf numFmtId="165" fontId="0" fillId="0" borderId="8" xfId="0" applyNumberFormat="1" applyBorder="1" applyAlignment="1" applyProtection="1">
      <alignment horizontal="center" shrinkToFit="1"/>
      <protection hidden="1"/>
    </xf>
    <xf numFmtId="165" fontId="0" fillId="0" borderId="9" xfId="0" applyNumberFormat="1" applyBorder="1" applyAlignment="1" applyProtection="1">
      <alignment horizontal="center" shrinkToFit="1"/>
      <protection hidden="1"/>
    </xf>
    <xf numFmtId="165" fontId="0" fillId="0" borderId="10" xfId="0" applyNumberFormat="1"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1" xfId="0" applyBorder="1" applyAlignment="1" applyProtection="1">
      <alignment shrinkToFit="1"/>
      <protection hidden="1"/>
    </xf>
    <xf numFmtId="0" fontId="0" fillId="5" borderId="0" xfId="0" applyFill="1" applyBorder="1" applyAlignment="1" applyProtection="1">
      <alignment shrinkToFit="1"/>
      <protection hidden="1"/>
    </xf>
    <xf numFmtId="0" fontId="13" fillId="5" borderId="0" xfId="0" applyFont="1" applyFill="1" applyBorder="1" applyAlignment="1" applyProtection="1">
      <alignment vertical="top" wrapText="1"/>
      <protection hidden="1"/>
    </xf>
    <xf numFmtId="0" fontId="7" fillId="0" borderId="0" xfId="0" applyFont="1" applyAlignment="1" applyProtection="1">
      <alignment shrinkToFit="1"/>
      <protection hidden="1"/>
    </xf>
    <xf numFmtId="0" fontId="2" fillId="5" borderId="0" xfId="0" applyFont="1" applyFill="1" applyAlignment="1" applyProtection="1">
      <alignment horizontal="center" shrinkToFit="1"/>
      <protection hidden="1"/>
    </xf>
    <xf numFmtId="0" fontId="0" fillId="4" borderId="2" xfId="0" applyFill="1" applyBorder="1" applyAlignment="1" applyProtection="1">
      <alignment horizontal="center" shrinkToFit="1"/>
      <protection hidden="1"/>
    </xf>
    <xf numFmtId="0" fontId="0" fillId="4" borderId="4" xfId="0" applyFill="1" applyBorder="1" applyAlignment="1" applyProtection="1">
      <alignment horizontal="center" shrinkToFit="1"/>
      <protection hidden="1"/>
    </xf>
    <xf numFmtId="0" fontId="0" fillId="4" borderId="5" xfId="0" applyFill="1" applyBorder="1" applyAlignment="1" applyProtection="1">
      <alignment horizontal="center" shrinkToFit="1"/>
      <protection hidden="1"/>
    </xf>
    <xf numFmtId="0" fontId="0" fillId="4" borderId="7" xfId="0" applyFill="1" applyBorder="1" applyAlignment="1" applyProtection="1">
      <alignment horizontal="center" shrinkToFit="1"/>
      <protection hidden="1"/>
    </xf>
    <xf numFmtId="0" fontId="0" fillId="0" borderId="3" xfId="0" applyBorder="1" applyAlignment="1" applyProtection="1">
      <alignment shrinkToFit="1"/>
      <protection hidden="1"/>
    </xf>
    <xf numFmtId="0" fontId="0" fillId="0" borderId="0" xfId="0" applyBorder="1" applyAlignment="1" applyProtection="1">
      <alignment shrinkToFit="1"/>
      <protection hidden="1"/>
    </xf>
    <xf numFmtId="0" fontId="0" fillId="0" borderId="6" xfId="0" applyBorder="1" applyAlignment="1" applyProtection="1">
      <alignment shrinkToFit="1"/>
      <protection hidden="1"/>
    </xf>
    <xf numFmtId="0" fontId="0" fillId="4" borderId="2" xfId="0" applyFill="1" applyBorder="1" applyAlignment="1" applyProtection="1">
      <alignment shrinkToFit="1"/>
      <protection hidden="1"/>
    </xf>
    <xf numFmtId="0" fontId="0" fillId="4" borderId="3" xfId="0" applyFill="1" applyBorder="1" applyAlignment="1" applyProtection="1">
      <alignment shrinkToFit="1"/>
      <protection hidden="1"/>
    </xf>
    <xf numFmtId="0" fontId="0" fillId="4" borderId="4" xfId="0" applyFill="1" applyBorder="1" applyAlignment="1" applyProtection="1">
      <alignment shrinkToFit="1"/>
      <protection hidden="1"/>
    </xf>
    <xf numFmtId="0" fontId="0" fillId="4" borderId="11" xfId="0" applyFill="1" applyBorder="1" applyAlignment="1" applyProtection="1">
      <alignment shrinkToFit="1"/>
      <protection hidden="1"/>
    </xf>
    <xf numFmtId="0" fontId="0" fillId="4" borderId="5" xfId="0" applyFill="1" applyBorder="1" applyAlignment="1" applyProtection="1">
      <alignment shrinkToFit="1"/>
      <protection hidden="1"/>
    </xf>
    <xf numFmtId="0" fontId="0" fillId="4" borderId="6" xfId="0" applyFill="1" applyBorder="1" applyAlignment="1" applyProtection="1">
      <alignment shrinkToFit="1"/>
      <protection hidden="1"/>
    </xf>
    <xf numFmtId="0" fontId="0" fillId="4" borderId="7" xfId="0" applyFill="1" applyBorder="1" applyAlignment="1" applyProtection="1">
      <alignment shrinkToFit="1"/>
      <protection hidden="1"/>
    </xf>
    <xf numFmtId="0" fontId="0" fillId="4" borderId="12" xfId="0" applyFill="1" applyBorder="1" applyAlignment="1" applyProtection="1">
      <alignment shrinkToFit="1"/>
      <protection hidden="1"/>
    </xf>
    <xf numFmtId="0" fontId="0" fillId="4" borderId="0" xfId="0" applyFill="1" applyBorder="1" applyAlignment="1" applyProtection="1">
      <alignment shrinkToFit="1"/>
      <protection hidden="1"/>
    </xf>
    <xf numFmtId="0" fontId="2" fillId="0" borderId="11" xfId="0" applyFont="1" applyBorder="1" applyAlignment="1" applyProtection="1">
      <alignment horizontal="center" shrinkToFit="1"/>
      <protection hidden="1"/>
    </xf>
    <xf numFmtId="164" fontId="0" fillId="0" borderId="3" xfId="0" applyNumberFormat="1" applyBorder="1" applyAlignment="1" applyProtection="1">
      <alignment horizontal="center" shrinkToFit="1"/>
      <protection hidden="1"/>
    </xf>
    <xf numFmtId="164" fontId="0" fillId="0" borderId="0" xfId="0" applyNumberFormat="1" applyBorder="1" applyAlignment="1" applyProtection="1">
      <alignment horizontal="center" shrinkToFit="1"/>
      <protection hidden="1"/>
    </xf>
    <xf numFmtId="164" fontId="0" fillId="0" borderId="6" xfId="0" applyNumberFormat="1" applyBorder="1" applyAlignment="1" applyProtection="1">
      <alignment horizontal="center" shrinkToFit="1"/>
      <protection hidden="1"/>
    </xf>
    <xf numFmtId="0" fontId="0" fillId="0" borderId="4" xfId="0" applyNumberFormat="1" applyBorder="1" applyAlignment="1" applyProtection="1">
      <alignment horizontal="center" shrinkToFit="1"/>
      <protection hidden="1"/>
    </xf>
    <xf numFmtId="0" fontId="0" fillId="0" borderId="12" xfId="0" applyNumberFormat="1" applyBorder="1" applyAlignment="1" applyProtection="1">
      <alignment horizontal="center" shrinkToFit="1"/>
      <protection hidden="1"/>
    </xf>
    <xf numFmtId="0" fontId="0" fillId="0" borderId="7" xfId="0" applyNumberFormat="1" applyBorder="1" applyAlignment="1" applyProtection="1">
      <alignment horizontal="center" shrinkToFit="1"/>
      <protection hidden="1"/>
    </xf>
    <xf numFmtId="0" fontId="0" fillId="0" borderId="1" xfId="0" applyFill="1" applyBorder="1" applyAlignment="1" applyProtection="1">
      <alignment horizontal="center" shrinkToFit="1"/>
      <protection hidden="1"/>
    </xf>
    <xf numFmtId="0" fontId="0" fillId="0" borderId="13" xfId="0" applyBorder="1" applyAlignment="1" applyProtection="1">
      <alignment shrinkToFit="1"/>
      <protection hidden="1"/>
    </xf>
    <xf numFmtId="0" fontId="0" fillId="0" borderId="15" xfId="0" applyBorder="1" applyAlignment="1" applyProtection="1">
      <alignment shrinkToFit="1"/>
      <protection hidden="1"/>
    </xf>
    <xf numFmtId="0" fontId="0" fillId="0" borderId="14" xfId="0" applyBorder="1" applyAlignment="1" applyProtection="1">
      <alignment shrinkToFit="1"/>
      <protection hidden="1"/>
    </xf>
    <xf numFmtId="0" fontId="0" fillId="0" borderId="13"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8" fontId="0" fillId="0" borderId="13" xfId="0" applyNumberFormat="1" applyBorder="1" applyAlignment="1" applyProtection="1">
      <alignment horizontal="center" shrinkToFit="1"/>
      <protection hidden="1"/>
    </xf>
    <xf numFmtId="8" fontId="0" fillId="0" borderId="15" xfId="0" applyNumberFormat="1" applyBorder="1" applyAlignment="1" applyProtection="1">
      <alignment horizontal="center" shrinkToFit="1"/>
      <protection hidden="1"/>
    </xf>
    <xf numFmtId="8" fontId="0" fillId="0" borderId="14" xfId="0" applyNumberFormat="1" applyBorder="1" applyAlignment="1" applyProtection="1">
      <alignment horizontal="center" shrinkToFit="1"/>
      <protection hidden="1"/>
    </xf>
    <xf numFmtId="0" fontId="3" fillId="5" borderId="0" xfId="0" applyFont="1" applyFill="1" applyBorder="1" applyAlignment="1" applyProtection="1">
      <alignment vertical="center" shrinkToFit="1"/>
      <protection hidden="1"/>
    </xf>
    <xf numFmtId="0" fontId="0" fillId="0" borderId="9" xfId="0" applyNumberFormat="1" applyBorder="1" applyAlignment="1" applyProtection="1">
      <alignment horizontal="center" shrinkToFit="1"/>
      <protection locked="0"/>
    </xf>
    <xf numFmtId="0" fontId="0" fillId="0" borderId="10" xfId="0" applyNumberFormat="1" applyBorder="1" applyAlignment="1" applyProtection="1">
      <alignment horizontal="center" shrinkToFit="1"/>
      <protection locked="0"/>
    </xf>
    <xf numFmtId="0" fontId="1" fillId="7" borderId="8" xfId="0" applyFont="1" applyFill="1" applyBorder="1" applyAlignment="1" applyProtection="1">
      <alignment horizontal="center" shrinkToFit="1"/>
      <protection hidden="1"/>
    </xf>
    <xf numFmtId="0" fontId="1" fillId="9" borderId="8" xfId="0" applyFont="1" applyFill="1" applyBorder="1" applyAlignment="1" applyProtection="1">
      <alignment horizontal="center" shrinkToFit="1"/>
      <protection hidden="1"/>
    </xf>
    <xf numFmtId="0" fontId="1" fillId="7" borderId="10" xfId="0" applyFont="1" applyFill="1" applyBorder="1" applyAlignment="1" applyProtection="1">
      <alignment horizontal="center" shrinkToFit="1"/>
      <protection locked="0"/>
    </xf>
    <xf numFmtId="0" fontId="1" fillId="9" borderId="10" xfId="0" applyFont="1" applyFill="1" applyBorder="1" applyAlignment="1" applyProtection="1">
      <alignment horizontal="center" shrinkToFit="1"/>
      <protection locked="0"/>
    </xf>
    <xf numFmtId="0" fontId="0" fillId="4" borderId="9" xfId="0" applyFill="1" applyBorder="1" applyAlignment="1" applyProtection="1">
      <alignment shrinkToFit="1"/>
      <protection hidden="1"/>
    </xf>
    <xf numFmtId="0" fontId="0" fillId="4" borderId="9" xfId="0" applyFill="1" applyBorder="1" applyAlignment="1" applyProtection="1">
      <alignment horizontal="center" shrinkToFit="1"/>
      <protection hidden="1"/>
    </xf>
    <xf numFmtId="8" fontId="0" fillId="4" borderId="9" xfId="0" applyNumberFormat="1" applyFill="1" applyBorder="1" applyAlignment="1" applyProtection="1">
      <alignment shrinkToFit="1"/>
      <protection hidden="1"/>
    </xf>
    <xf numFmtId="0" fontId="0" fillId="4" borderId="10" xfId="0" applyFill="1" applyBorder="1" applyAlignment="1" applyProtection="1">
      <alignment shrinkToFit="1"/>
      <protection hidden="1"/>
    </xf>
    <xf numFmtId="0" fontId="0" fillId="4" borderId="10" xfId="0" applyFill="1" applyBorder="1" applyAlignment="1" applyProtection="1">
      <alignment horizontal="center" shrinkToFit="1"/>
      <protection hidden="1"/>
    </xf>
    <xf numFmtId="8" fontId="0" fillId="4" borderId="10" xfId="0" applyNumberFormat="1" applyFill="1" applyBorder="1" applyAlignment="1" applyProtection="1">
      <alignment shrinkToFit="1"/>
      <protection hidden="1"/>
    </xf>
    <xf numFmtId="0" fontId="0" fillId="4" borderId="8" xfId="0" applyFill="1" applyBorder="1" applyAlignment="1" applyProtection="1">
      <alignment shrinkToFit="1"/>
      <protection hidden="1"/>
    </xf>
    <xf numFmtId="0" fontId="0" fillId="4" borderId="8" xfId="0" applyFill="1" applyBorder="1" applyAlignment="1" applyProtection="1">
      <alignment horizontal="center" shrinkToFit="1"/>
      <protection hidden="1"/>
    </xf>
    <xf numFmtId="8" fontId="0" fillId="4" borderId="8" xfId="0" applyNumberFormat="1" applyFill="1" applyBorder="1" applyAlignment="1" applyProtection="1">
      <alignment shrinkToFit="1"/>
      <protection hidden="1"/>
    </xf>
    <xf numFmtId="0" fontId="0" fillId="4" borderId="11" xfId="0" applyFill="1" applyBorder="1" applyAlignment="1" applyProtection="1">
      <alignment horizontal="center" shrinkToFit="1"/>
      <protection hidden="1"/>
    </xf>
    <xf numFmtId="0" fontId="0" fillId="4" borderId="12" xfId="0" applyFill="1" applyBorder="1" applyAlignment="1" applyProtection="1">
      <alignment horizontal="center" shrinkToFit="1"/>
      <protection hidden="1"/>
    </xf>
    <xf numFmtId="0" fontId="11" fillId="4" borderId="6" xfId="0" applyFont="1" applyFill="1" applyBorder="1" applyAlignment="1" applyProtection="1">
      <alignment horizontal="center" shrinkToFit="1"/>
      <protection hidden="1"/>
    </xf>
    <xf numFmtId="0" fontId="21" fillId="9" borderId="2" xfId="0" applyFont="1" applyFill="1" applyBorder="1" applyAlignment="1" applyProtection="1">
      <alignment horizontal="center" vertical="center" shrinkToFit="1"/>
      <protection hidden="1"/>
    </xf>
    <xf numFmtId="0" fontId="21" fillId="9" borderId="3" xfId="0" applyFont="1" applyFill="1" applyBorder="1" applyAlignment="1" applyProtection="1">
      <alignment horizontal="center" vertical="center" shrinkToFit="1"/>
      <protection hidden="1"/>
    </xf>
    <xf numFmtId="0" fontId="21" fillId="9" borderId="4" xfId="0" applyFont="1" applyFill="1" applyBorder="1" applyAlignment="1" applyProtection="1">
      <alignment horizontal="center" vertical="center" shrinkToFit="1"/>
      <protection hidden="1"/>
    </xf>
    <xf numFmtId="0" fontId="21" fillId="9" borderId="5" xfId="0" applyFont="1" applyFill="1" applyBorder="1" applyAlignment="1" applyProtection="1">
      <alignment horizontal="center" vertical="center" shrinkToFit="1"/>
      <protection hidden="1"/>
    </xf>
    <xf numFmtId="0" fontId="21" fillId="9" borderId="6" xfId="0" applyFont="1" applyFill="1" applyBorder="1" applyAlignment="1" applyProtection="1">
      <alignment horizontal="center" vertical="center" shrinkToFit="1"/>
      <protection hidden="1"/>
    </xf>
    <xf numFmtId="0" fontId="21" fillId="9" borderId="7" xfId="0" applyFont="1" applyFill="1" applyBorder="1" applyAlignment="1" applyProtection="1">
      <alignment horizontal="center" vertical="center" shrinkToFit="1"/>
      <protection hidden="1"/>
    </xf>
    <xf numFmtId="166" fontId="17" fillId="0" borderId="1" xfId="0" applyNumberFormat="1" applyFont="1" applyBorder="1" applyAlignment="1" applyProtection="1">
      <alignment horizontal="center" vertical="center" shrinkToFit="1"/>
      <protection locked="0"/>
    </xf>
    <xf numFmtId="0" fontId="1" fillId="8" borderId="1" xfId="0" applyFont="1" applyFill="1" applyBorder="1" applyAlignment="1" applyProtection="1">
      <alignment horizontal="center" vertical="center" wrapText="1"/>
      <protection hidden="1"/>
    </xf>
    <xf numFmtId="166" fontId="17" fillId="0" borderId="1" xfId="0" applyNumberFormat="1" applyFont="1" applyBorder="1" applyAlignment="1" applyProtection="1">
      <alignment horizontal="center" vertical="center" shrinkToFit="1"/>
      <protection hidden="1"/>
    </xf>
    <xf numFmtId="0" fontId="1" fillId="7" borderId="13" xfId="0" applyFont="1" applyFill="1" applyBorder="1" applyAlignment="1" applyProtection="1">
      <alignment horizontal="center" shrinkToFit="1"/>
      <protection hidden="1"/>
    </xf>
    <xf numFmtId="0" fontId="1" fillId="7" borderId="15" xfId="0" applyFont="1" applyFill="1" applyBorder="1" applyAlignment="1" applyProtection="1">
      <alignment horizontal="center" shrinkToFit="1"/>
      <protection hidden="1"/>
    </xf>
    <xf numFmtId="0" fontId="1" fillId="7" borderId="14" xfId="0" applyFont="1" applyFill="1" applyBorder="1" applyAlignment="1" applyProtection="1">
      <alignment horizontal="center" shrinkToFit="1"/>
      <protection hidden="1"/>
    </xf>
    <xf numFmtId="20" fontId="2" fillId="0" borderId="13" xfId="0" applyNumberFormat="1" applyFont="1" applyBorder="1" applyAlignment="1" applyProtection="1">
      <alignment horizontal="center" shrinkToFit="1"/>
      <protection locked="0"/>
    </xf>
    <xf numFmtId="20" fontId="2" fillId="0" borderId="15" xfId="0" applyNumberFormat="1" applyFont="1" applyBorder="1" applyAlignment="1" applyProtection="1">
      <alignment horizontal="center" shrinkToFit="1"/>
      <protection locked="0"/>
    </xf>
    <xf numFmtId="20" fontId="2" fillId="0" borderId="14" xfId="0" applyNumberFormat="1" applyFont="1" applyBorder="1" applyAlignment="1" applyProtection="1">
      <alignment horizontal="center" shrinkToFit="1"/>
      <protection locked="0"/>
    </xf>
    <xf numFmtId="164" fontId="0" fillId="0" borderId="13" xfId="0" applyNumberFormat="1" applyFont="1" applyBorder="1" applyAlignment="1" applyProtection="1">
      <alignment horizontal="center" shrinkToFit="1"/>
      <protection locked="0"/>
    </xf>
    <xf numFmtId="164" fontId="0" fillId="0" borderId="15" xfId="0" applyNumberFormat="1" applyFont="1" applyBorder="1" applyAlignment="1" applyProtection="1">
      <alignment horizontal="center" shrinkToFit="1"/>
      <protection locked="0"/>
    </xf>
    <xf numFmtId="164" fontId="0" fillId="0" borderId="14" xfId="0" applyNumberFormat="1" applyFont="1" applyBorder="1" applyAlignment="1" applyProtection="1">
      <alignment horizontal="center" shrinkToFit="1"/>
      <protection locked="0"/>
    </xf>
    <xf numFmtId="0" fontId="11" fillId="4" borderId="15" xfId="0" applyFont="1" applyFill="1" applyBorder="1" applyAlignment="1" applyProtection="1">
      <alignment horizontal="center" shrinkToFit="1"/>
      <protection hidden="1"/>
    </xf>
    <xf numFmtId="0" fontId="0" fillId="0" borderId="13" xfId="0" applyFont="1" applyBorder="1" applyAlignment="1" applyProtection="1">
      <alignment horizontal="center" shrinkToFit="1"/>
      <protection locked="0"/>
    </xf>
    <xf numFmtId="0" fontId="0" fillId="0" borderId="15" xfId="0" applyFont="1" applyBorder="1" applyAlignment="1" applyProtection="1">
      <alignment horizontal="center" shrinkToFit="1"/>
      <protection locked="0"/>
    </xf>
    <xf numFmtId="0" fontId="0" fillId="0" borderId="14" xfId="0" applyFont="1" applyBorder="1" applyAlignment="1" applyProtection="1">
      <alignment horizontal="center" shrinkToFit="1"/>
      <protection locked="0"/>
    </xf>
    <xf numFmtId="0" fontId="16" fillId="0" borderId="2" xfId="0" applyFont="1" applyBorder="1" applyAlignment="1" applyProtection="1">
      <alignment horizontal="center" vertical="center" shrinkToFit="1"/>
      <protection hidden="1"/>
    </xf>
    <xf numFmtId="0" fontId="16" fillId="0" borderId="3" xfId="0" applyFont="1" applyBorder="1" applyAlignment="1" applyProtection="1">
      <alignment horizontal="center" vertical="center" shrinkToFit="1"/>
      <protection hidden="1"/>
    </xf>
    <xf numFmtId="0" fontId="16" fillId="0" borderId="4" xfId="0" applyFont="1" applyBorder="1" applyAlignment="1" applyProtection="1">
      <alignment horizontal="center" vertical="center" shrinkToFit="1"/>
      <protection hidden="1"/>
    </xf>
    <xf numFmtId="0" fontId="16" fillId="0" borderId="5" xfId="0" applyFont="1" applyBorder="1" applyAlignment="1" applyProtection="1">
      <alignment horizontal="center" vertical="center" shrinkToFit="1"/>
      <protection hidden="1"/>
    </xf>
    <xf numFmtId="0" fontId="16" fillId="0" borderId="6" xfId="0" applyFont="1" applyBorder="1" applyAlignment="1" applyProtection="1">
      <alignment horizontal="center" vertical="center" shrinkToFit="1"/>
      <protection hidden="1"/>
    </xf>
    <xf numFmtId="0" fontId="16" fillId="0" borderId="7" xfId="0" applyFont="1" applyBorder="1" applyAlignment="1" applyProtection="1">
      <alignment horizontal="center" vertical="center" shrinkToFit="1"/>
      <protection hidden="1"/>
    </xf>
    <xf numFmtId="0" fontId="0" fillId="5" borderId="2" xfId="0" applyFill="1" applyBorder="1" applyAlignment="1" applyProtection="1">
      <alignment horizontal="left" vertical="top" wrapText="1"/>
      <protection hidden="1"/>
    </xf>
    <xf numFmtId="0" fontId="0" fillId="5" borderId="3" xfId="0" applyFill="1" applyBorder="1" applyAlignment="1" applyProtection="1">
      <alignment horizontal="left" vertical="top" wrapText="1"/>
      <protection hidden="1"/>
    </xf>
    <xf numFmtId="0" fontId="0" fillId="5" borderId="4" xfId="0" applyFill="1" applyBorder="1" applyAlignment="1" applyProtection="1">
      <alignment horizontal="left" vertical="top" wrapText="1"/>
      <protection hidden="1"/>
    </xf>
    <xf numFmtId="0" fontId="0" fillId="5" borderId="5" xfId="0" applyFill="1" applyBorder="1" applyAlignment="1" applyProtection="1">
      <alignment horizontal="left" vertical="top" wrapText="1"/>
      <protection hidden="1"/>
    </xf>
    <xf numFmtId="0" fontId="0" fillId="5" borderId="6" xfId="0" applyFill="1" applyBorder="1" applyAlignment="1" applyProtection="1">
      <alignment horizontal="left" vertical="top" wrapText="1"/>
      <protection hidden="1"/>
    </xf>
    <xf numFmtId="0" fontId="0" fillId="5" borderId="7" xfId="0" applyFill="1" applyBorder="1" applyAlignment="1" applyProtection="1">
      <alignment horizontal="left" vertical="top" wrapText="1"/>
      <protection hidden="1"/>
    </xf>
    <xf numFmtId="0" fontId="11" fillId="5" borderId="0" xfId="0" applyFont="1" applyFill="1" applyAlignment="1" applyProtection="1">
      <alignment horizontal="center" shrinkToFit="1"/>
      <protection hidden="1"/>
    </xf>
    <xf numFmtId="0" fontId="25" fillId="5" borderId="0" xfId="0" applyFont="1" applyFill="1" applyAlignment="1" applyProtection="1">
      <alignment horizontal="center" shrinkToFit="1"/>
      <protection hidden="1"/>
    </xf>
    <xf numFmtId="0" fontId="21" fillId="7" borderId="2" xfId="0" applyFont="1" applyFill="1" applyBorder="1" applyAlignment="1" applyProtection="1">
      <alignment horizontal="center" vertical="center" shrinkToFit="1"/>
      <protection hidden="1"/>
    </xf>
    <xf numFmtId="0" fontId="21" fillId="7" borderId="3" xfId="0" applyFont="1" applyFill="1" applyBorder="1" applyAlignment="1" applyProtection="1">
      <alignment horizontal="center" vertical="center" shrinkToFit="1"/>
      <protection hidden="1"/>
    </xf>
    <xf numFmtId="0" fontId="21" fillId="7" borderId="4" xfId="0" applyFont="1" applyFill="1" applyBorder="1" applyAlignment="1" applyProtection="1">
      <alignment horizontal="center" vertical="center" shrinkToFit="1"/>
      <protection hidden="1"/>
    </xf>
    <xf numFmtId="0" fontId="21" fillId="7" borderId="5" xfId="0" applyFont="1" applyFill="1" applyBorder="1" applyAlignment="1" applyProtection="1">
      <alignment horizontal="center" vertical="center" shrinkToFit="1"/>
      <protection hidden="1"/>
    </xf>
    <xf numFmtId="0" fontId="21" fillId="7" borderId="6" xfId="0" applyFont="1" applyFill="1" applyBorder="1" applyAlignment="1" applyProtection="1">
      <alignment horizontal="center" vertical="center" shrinkToFit="1"/>
      <protection hidden="1"/>
    </xf>
    <xf numFmtId="0" fontId="21" fillId="7" borderId="7" xfId="0" applyFont="1" applyFill="1" applyBorder="1" applyAlignment="1" applyProtection="1">
      <alignment horizontal="center" vertical="center" shrinkToFit="1"/>
      <protection hidden="1"/>
    </xf>
    <xf numFmtId="0" fontId="20" fillId="0" borderId="2" xfId="0" applyFont="1" applyFill="1" applyBorder="1" applyAlignment="1" applyProtection="1">
      <alignment horizontal="center" vertical="center" shrinkToFit="1"/>
      <protection locked="0"/>
    </xf>
    <xf numFmtId="0" fontId="20" fillId="0" borderId="3" xfId="0" applyFont="1" applyFill="1" applyBorder="1" applyAlignment="1" applyProtection="1">
      <alignment horizontal="center" vertical="center" shrinkToFit="1"/>
      <protection locked="0"/>
    </xf>
    <xf numFmtId="0" fontId="20" fillId="0" borderId="4" xfId="0" applyFont="1" applyFill="1" applyBorder="1" applyAlignment="1" applyProtection="1">
      <alignment horizontal="center" vertical="center" shrinkToFit="1"/>
      <protection locked="0"/>
    </xf>
    <xf numFmtId="0" fontId="20" fillId="0" borderId="5" xfId="0" applyFont="1" applyFill="1" applyBorder="1" applyAlignment="1" applyProtection="1">
      <alignment horizontal="center" vertical="center" shrinkToFit="1"/>
      <protection locked="0"/>
    </xf>
    <xf numFmtId="0" fontId="20" fillId="0" borderId="6" xfId="0" applyFont="1" applyFill="1" applyBorder="1" applyAlignment="1" applyProtection="1">
      <alignment horizontal="center" vertical="center" shrinkToFit="1"/>
      <protection locked="0"/>
    </xf>
    <xf numFmtId="0" fontId="20" fillId="0" borderId="7" xfId="0" applyFont="1" applyFill="1" applyBorder="1" applyAlignment="1" applyProtection="1">
      <alignment horizontal="center" vertical="center" shrinkToFit="1"/>
      <protection locked="0"/>
    </xf>
    <xf numFmtId="0" fontId="11" fillId="5" borderId="6" xfId="0" applyFont="1" applyFill="1" applyBorder="1" applyAlignment="1" applyProtection="1">
      <alignment horizontal="left" shrinkToFit="1"/>
      <protection hidden="1"/>
    </xf>
    <xf numFmtId="0" fontId="20" fillId="4" borderId="2" xfId="0" applyFont="1" applyFill="1" applyBorder="1" applyAlignment="1" applyProtection="1">
      <alignment horizontal="center" vertical="center" shrinkToFit="1"/>
      <protection hidden="1"/>
    </xf>
    <xf numFmtId="0" fontId="20" fillId="4" borderId="3" xfId="0" applyFont="1" applyFill="1" applyBorder="1" applyAlignment="1" applyProtection="1">
      <alignment horizontal="center" vertical="center" shrinkToFit="1"/>
      <protection hidden="1"/>
    </xf>
    <xf numFmtId="0" fontId="20" fillId="4" borderId="4" xfId="0" applyFont="1" applyFill="1" applyBorder="1" applyAlignment="1" applyProtection="1">
      <alignment horizontal="center" vertical="center" shrinkToFit="1"/>
      <protection hidden="1"/>
    </xf>
    <xf numFmtId="0" fontId="20" fillId="4" borderId="5" xfId="0" applyFont="1" applyFill="1" applyBorder="1" applyAlignment="1" applyProtection="1">
      <alignment horizontal="center" vertical="center" shrinkToFit="1"/>
      <protection hidden="1"/>
    </xf>
    <xf numFmtId="0" fontId="20" fillId="4" borderId="6" xfId="0" applyFont="1" applyFill="1" applyBorder="1" applyAlignment="1" applyProtection="1">
      <alignment horizontal="center" vertical="center" shrinkToFit="1"/>
      <protection hidden="1"/>
    </xf>
    <xf numFmtId="0" fontId="20" fillId="4" borderId="7" xfId="0" applyFont="1" applyFill="1" applyBorder="1" applyAlignment="1" applyProtection="1">
      <alignment horizontal="center" vertic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3" fillId="4" borderId="2" xfId="0" applyFont="1" applyFill="1" applyBorder="1" applyAlignment="1" applyProtection="1">
      <alignment horizontal="center" vertical="center" shrinkToFit="1"/>
      <protection hidden="1"/>
    </xf>
    <xf numFmtId="0" fontId="3" fillId="4" borderId="3" xfId="0" applyFont="1" applyFill="1" applyBorder="1" applyAlignment="1" applyProtection="1">
      <alignment horizontal="center" vertical="center" shrinkToFit="1"/>
      <protection hidden="1"/>
    </xf>
    <xf numFmtId="0" fontId="3" fillId="4" borderId="4" xfId="0" applyFont="1" applyFill="1" applyBorder="1" applyAlignment="1" applyProtection="1">
      <alignment horizontal="center" vertical="center" shrinkToFit="1"/>
      <protection hidden="1"/>
    </xf>
    <xf numFmtId="0" fontId="3" fillId="4" borderId="5" xfId="0" applyFont="1" applyFill="1" applyBorder="1" applyAlignment="1" applyProtection="1">
      <alignment horizontal="center" vertical="center" shrinkToFit="1"/>
      <protection hidden="1"/>
    </xf>
    <xf numFmtId="0" fontId="3" fillId="4" borderId="6" xfId="0" applyFont="1" applyFill="1" applyBorder="1" applyAlignment="1" applyProtection="1">
      <alignment horizontal="center" vertical="center" shrinkToFit="1"/>
      <protection hidden="1"/>
    </xf>
    <xf numFmtId="0" fontId="3" fillId="4" borderId="7" xfId="0" applyFont="1" applyFill="1" applyBorder="1" applyAlignment="1" applyProtection="1">
      <alignment horizontal="center" vertical="center" shrinkToFit="1"/>
      <protection hidden="1"/>
    </xf>
    <xf numFmtId="0" fontId="15" fillId="5" borderId="2" xfId="0" applyFont="1" applyFill="1" applyBorder="1" applyAlignment="1" applyProtection="1">
      <alignment horizontal="center" vertical="center" wrapText="1"/>
      <protection hidden="1"/>
    </xf>
    <xf numFmtId="0" fontId="15" fillId="5" borderId="3" xfId="0" applyFont="1" applyFill="1" applyBorder="1" applyAlignment="1" applyProtection="1">
      <alignment horizontal="center" vertical="center" wrapText="1"/>
      <protection hidden="1"/>
    </xf>
    <xf numFmtId="0" fontId="15" fillId="5" borderId="4" xfId="0" applyFont="1" applyFill="1" applyBorder="1" applyAlignment="1" applyProtection="1">
      <alignment horizontal="center" vertical="center" wrapText="1"/>
      <protection hidden="1"/>
    </xf>
    <xf numFmtId="0" fontId="15" fillId="5" borderId="11" xfId="0" applyFont="1" applyFill="1" applyBorder="1" applyAlignment="1" applyProtection="1">
      <alignment horizontal="center" vertical="center" wrapText="1"/>
      <protection hidden="1"/>
    </xf>
    <xf numFmtId="0" fontId="15" fillId="5" borderId="0" xfId="0" applyFont="1" applyFill="1" applyBorder="1" applyAlignment="1" applyProtection="1">
      <alignment horizontal="center" vertical="center" wrapText="1"/>
      <protection hidden="1"/>
    </xf>
    <xf numFmtId="0" fontId="15" fillId="5" borderId="12" xfId="0" applyFont="1" applyFill="1" applyBorder="1" applyAlignment="1" applyProtection="1">
      <alignment horizontal="center" vertical="center" wrapText="1"/>
      <protection hidden="1"/>
    </xf>
    <xf numFmtId="0" fontId="15" fillId="5" borderId="5" xfId="0" applyFont="1" applyFill="1" applyBorder="1" applyAlignment="1" applyProtection="1">
      <alignment horizontal="center" vertical="center" wrapText="1"/>
      <protection hidden="1"/>
    </xf>
    <xf numFmtId="0" fontId="15" fillId="5" borderId="6" xfId="0" applyFont="1" applyFill="1" applyBorder="1" applyAlignment="1" applyProtection="1">
      <alignment horizontal="center" vertical="center" wrapText="1"/>
      <protection hidden="1"/>
    </xf>
    <xf numFmtId="0" fontId="15" fillId="5" borderId="7" xfId="0" applyFont="1" applyFill="1" applyBorder="1" applyAlignment="1" applyProtection="1">
      <alignment horizontal="center" vertical="center" wrapText="1"/>
      <protection hidden="1"/>
    </xf>
    <xf numFmtId="0" fontId="0" fillId="5" borderId="11" xfId="0" applyFill="1" applyBorder="1" applyAlignment="1" applyProtection="1">
      <alignment horizontal="left" vertical="top" wrapText="1"/>
      <protection hidden="1"/>
    </xf>
    <xf numFmtId="0" fontId="0" fillId="5" borderId="0" xfId="0" applyFill="1" applyBorder="1" applyAlignment="1" applyProtection="1">
      <alignment horizontal="left" vertical="top" wrapText="1"/>
      <protection hidden="1"/>
    </xf>
    <xf numFmtId="0" fontId="0" fillId="5" borderId="12" xfId="0" applyFill="1" applyBorder="1" applyAlignment="1" applyProtection="1">
      <alignment horizontal="left" vertical="top" wrapText="1"/>
      <protection hidden="1"/>
    </xf>
    <xf numFmtId="0" fontId="1" fillId="8" borderId="1" xfId="0" applyFont="1" applyFill="1" applyBorder="1" applyAlignment="1" applyProtection="1">
      <alignment horizontal="center" shrinkToFit="1"/>
      <protection hidden="1"/>
    </xf>
    <xf numFmtId="0" fontId="2" fillId="4" borderId="13" xfId="0" applyFont="1" applyFill="1" applyBorder="1" applyAlignment="1" applyProtection="1">
      <alignment horizontal="center" shrinkToFit="1"/>
      <protection hidden="1"/>
    </xf>
    <xf numFmtId="0" fontId="2" fillId="4" borderId="14" xfId="0" applyFont="1" applyFill="1" applyBorder="1" applyAlignment="1" applyProtection="1">
      <alignment horizontal="center" shrinkToFit="1"/>
      <protection hidden="1"/>
    </xf>
    <xf numFmtId="0" fontId="2" fillId="0" borderId="13" xfId="0" applyFont="1" applyBorder="1" applyAlignment="1" applyProtection="1">
      <alignment horizontal="center" shrinkToFit="1"/>
      <protection hidden="1"/>
    </xf>
    <xf numFmtId="0" fontId="2" fillId="0" borderId="15" xfId="0" applyFont="1" applyBorder="1" applyAlignment="1" applyProtection="1">
      <alignment horizontal="center" shrinkToFit="1"/>
      <protection hidden="1"/>
    </xf>
    <xf numFmtId="0" fontId="2" fillId="0" borderId="14" xfId="0" applyFont="1" applyBorder="1" applyAlignment="1" applyProtection="1">
      <alignment horizontal="center" shrinkToFit="1"/>
      <protection hidden="1"/>
    </xf>
    <xf numFmtId="0" fontId="11" fillId="5" borderId="3" xfId="0" applyFont="1" applyFill="1" applyBorder="1" applyAlignment="1" applyProtection="1">
      <alignment horizontal="center" vertical="center" wrapText="1"/>
      <protection hidden="1"/>
    </xf>
    <xf numFmtId="0" fontId="11" fillId="5" borderId="6" xfId="0" applyFont="1" applyFill="1" applyBorder="1" applyAlignment="1" applyProtection="1">
      <alignment horizontal="center" vertical="center" wrapText="1"/>
      <protection hidden="1"/>
    </xf>
    <xf numFmtId="0" fontId="3" fillId="4" borderId="8" xfId="0" applyFont="1" applyFill="1" applyBorder="1" applyAlignment="1" applyProtection="1">
      <alignment horizontal="center" vertical="center" shrinkToFit="1"/>
      <protection hidden="1"/>
    </xf>
    <xf numFmtId="0" fontId="3" fillId="4" borderId="9" xfId="0" applyFont="1" applyFill="1" applyBorder="1" applyAlignment="1" applyProtection="1">
      <alignment horizontal="center" vertical="center" shrinkToFit="1"/>
      <protection hidden="1"/>
    </xf>
    <xf numFmtId="0" fontId="3" fillId="4" borderId="10" xfId="0" applyFont="1" applyFill="1" applyBorder="1" applyAlignment="1" applyProtection="1">
      <alignment horizontal="center" vertical="center" shrinkToFit="1"/>
      <protection hidden="1"/>
    </xf>
    <xf numFmtId="0" fontId="2" fillId="0" borderId="2" xfId="0" applyFont="1" applyBorder="1" applyAlignment="1" applyProtection="1">
      <alignment horizontal="center" shrinkToFit="1"/>
      <protection hidden="1"/>
    </xf>
    <xf numFmtId="0" fontId="2" fillId="0" borderId="3" xfId="0" applyFont="1" applyBorder="1" applyAlignment="1" applyProtection="1">
      <alignment horizontal="center" shrinkToFit="1"/>
      <protection hidden="1"/>
    </xf>
    <xf numFmtId="0" fontId="2" fillId="0" borderId="4" xfId="0" applyFont="1" applyBorder="1" applyAlignment="1" applyProtection="1">
      <alignment horizontal="center" shrinkToFit="1"/>
      <protection hidden="1"/>
    </xf>
    <xf numFmtId="164" fontId="2" fillId="0" borderId="11" xfId="0" applyNumberFormat="1" applyFont="1" applyBorder="1" applyAlignment="1" applyProtection="1">
      <alignment horizontal="center" shrinkToFit="1"/>
      <protection hidden="1"/>
    </xf>
    <xf numFmtId="164" fontId="2" fillId="0" borderId="0" xfId="0" applyNumberFormat="1" applyFont="1" applyBorder="1" applyAlignment="1" applyProtection="1">
      <alignment horizontal="center" shrinkToFit="1"/>
      <protection hidden="1"/>
    </xf>
    <xf numFmtId="164" fontId="2" fillId="0" borderId="12" xfId="0" applyNumberFormat="1" applyFont="1" applyBorder="1" applyAlignment="1" applyProtection="1">
      <alignment horizontal="center" shrinkToFit="1"/>
      <protection hidden="1"/>
    </xf>
    <xf numFmtId="0" fontId="2" fillId="0" borderId="5" xfId="0" applyFont="1" applyBorder="1" applyAlignment="1" applyProtection="1">
      <alignment horizontal="center" shrinkToFit="1"/>
      <protection hidden="1"/>
    </xf>
    <xf numFmtId="0" fontId="2" fillId="0" borderId="6" xfId="0" applyFont="1" applyBorder="1" applyAlignment="1" applyProtection="1">
      <alignment horizontal="center" shrinkToFit="1"/>
      <protection hidden="1"/>
    </xf>
    <xf numFmtId="0" fontId="2" fillId="0" borderId="7" xfId="0" applyFont="1" applyBorder="1" applyAlignment="1" applyProtection="1">
      <alignment horizontal="center" shrinkToFit="1"/>
      <protection hidden="1"/>
    </xf>
    <xf numFmtId="0" fontId="1" fillId="9" borderId="13" xfId="0" applyFont="1" applyFill="1" applyBorder="1" applyAlignment="1" applyProtection="1">
      <alignment horizontal="center" shrinkToFit="1"/>
      <protection hidden="1"/>
    </xf>
    <xf numFmtId="0" fontId="1" fillId="9" borderId="15" xfId="0" applyFont="1" applyFill="1" applyBorder="1" applyAlignment="1" applyProtection="1">
      <alignment horizontal="center" shrinkToFit="1"/>
      <protection hidden="1"/>
    </xf>
    <xf numFmtId="0" fontId="1" fillId="9" borderId="14" xfId="0" applyFont="1" applyFill="1" applyBorder="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2" fillId="0" borderId="13" xfId="0" applyFont="1" applyBorder="1" applyAlignment="1" applyProtection="1">
      <alignment horizontal="center" shrinkToFit="1"/>
      <protection locked="0"/>
    </xf>
    <xf numFmtId="0" fontId="2" fillId="0" borderId="15" xfId="0" applyFont="1" applyBorder="1" applyAlignment="1" applyProtection="1">
      <alignment horizontal="center" shrinkToFit="1"/>
      <protection locked="0"/>
    </xf>
    <xf numFmtId="0" fontId="2" fillId="0" borderId="14" xfId="0" applyFont="1" applyBorder="1" applyAlignment="1" applyProtection="1">
      <alignment horizontal="center" shrinkToFit="1"/>
      <protection locked="0"/>
    </xf>
    <xf numFmtId="0" fontId="10" fillId="0" borderId="2" xfId="0" applyFont="1" applyBorder="1" applyAlignment="1" applyProtection="1">
      <alignment horizontal="left" vertical="center" wrapText="1"/>
      <protection hidden="1"/>
    </xf>
    <xf numFmtId="0" fontId="10" fillId="0" borderId="3" xfId="0" applyFont="1" applyBorder="1" applyAlignment="1" applyProtection="1">
      <alignment horizontal="left" vertical="center" wrapText="1"/>
      <protection hidden="1"/>
    </xf>
    <xf numFmtId="0" fontId="10" fillId="0" borderId="4" xfId="0" applyFont="1" applyBorder="1" applyAlignment="1" applyProtection="1">
      <alignment horizontal="left" vertical="center" wrapText="1"/>
      <protection hidden="1"/>
    </xf>
    <xf numFmtId="0" fontId="10" fillId="0" borderId="11" xfId="0" applyFont="1" applyBorder="1" applyAlignment="1" applyProtection="1">
      <alignment horizontal="left" vertical="center" wrapText="1"/>
      <protection hidden="1"/>
    </xf>
    <xf numFmtId="0" fontId="10" fillId="0" borderId="0" xfId="0" applyFont="1" applyBorder="1" applyAlignment="1" applyProtection="1">
      <alignment horizontal="left" vertical="center" wrapText="1"/>
      <protection hidden="1"/>
    </xf>
    <xf numFmtId="0" fontId="10" fillId="0" borderId="12" xfId="0" applyFont="1" applyBorder="1" applyAlignment="1" applyProtection="1">
      <alignment horizontal="left" vertical="center" wrapText="1"/>
      <protection hidden="1"/>
    </xf>
    <xf numFmtId="0" fontId="10" fillId="0" borderId="5" xfId="0" applyFont="1" applyBorder="1" applyAlignment="1" applyProtection="1">
      <alignment horizontal="left" vertical="center" wrapText="1"/>
      <protection hidden="1"/>
    </xf>
    <xf numFmtId="0" fontId="10" fillId="0" borderId="6" xfId="0" applyFont="1" applyBorder="1" applyAlignment="1" applyProtection="1">
      <alignment horizontal="left" vertical="center" wrapText="1"/>
      <protection hidden="1"/>
    </xf>
    <xf numFmtId="0" fontId="10" fillId="0" borderId="7" xfId="0" applyFont="1" applyBorder="1" applyAlignment="1" applyProtection="1">
      <alignment horizontal="left" vertical="center" wrapText="1"/>
      <protection hidden="1"/>
    </xf>
    <xf numFmtId="8" fontId="0" fillId="0" borderId="2" xfId="0" applyNumberFormat="1" applyBorder="1" applyAlignment="1" applyProtection="1">
      <alignment horizontal="right" shrinkToFit="1"/>
      <protection hidden="1"/>
    </xf>
    <xf numFmtId="8" fontId="0" fillId="0" borderId="3" xfId="0" applyNumberFormat="1" applyBorder="1" applyAlignment="1" applyProtection="1">
      <alignment horizontal="right" shrinkToFit="1"/>
      <protection hidden="1"/>
    </xf>
    <xf numFmtId="8" fontId="0" fillId="0" borderId="4" xfId="0" applyNumberFormat="1" applyBorder="1" applyAlignment="1" applyProtection="1">
      <alignment horizontal="right" shrinkToFit="1"/>
      <protection hidden="1"/>
    </xf>
    <xf numFmtId="0" fontId="1" fillId="8" borderId="8" xfId="0" applyFont="1" applyFill="1" applyBorder="1" applyAlignment="1" applyProtection="1">
      <alignment horizontal="center" shrinkToFit="1"/>
      <protection hidden="1"/>
    </xf>
    <xf numFmtId="0" fontId="1" fillId="8" borderId="8" xfId="0" applyFont="1" applyFill="1" applyBorder="1" applyAlignment="1" applyProtection="1">
      <alignment horizontal="center" vertical="center" wrapText="1"/>
      <protection hidden="1"/>
    </xf>
    <xf numFmtId="0" fontId="12" fillId="9" borderId="1" xfId="0" applyFont="1" applyFill="1" applyBorder="1" applyAlignment="1" applyProtection="1">
      <alignment horizontal="center" vertical="center" wrapText="1"/>
      <protection hidden="1"/>
    </xf>
    <xf numFmtId="0" fontId="12" fillId="9" borderId="8" xfId="0" applyFont="1" applyFill="1" applyBorder="1" applyAlignment="1" applyProtection="1">
      <alignment horizontal="center" vertical="center" wrapText="1"/>
      <protection hidden="1"/>
    </xf>
    <xf numFmtId="0" fontId="12" fillId="8" borderId="1" xfId="0" applyFont="1" applyFill="1" applyBorder="1" applyAlignment="1" applyProtection="1">
      <alignment horizontal="center" vertical="center" wrapText="1"/>
      <protection hidden="1"/>
    </xf>
    <xf numFmtId="0" fontId="12" fillId="8" borderId="8" xfId="0" applyFont="1" applyFill="1" applyBorder="1" applyAlignment="1" applyProtection="1">
      <alignment horizontal="center" vertical="center" wrapText="1"/>
      <protection hidden="1"/>
    </xf>
    <xf numFmtId="0" fontId="1" fillId="8" borderId="11" xfId="0" applyFont="1" applyFill="1" applyBorder="1" applyAlignment="1" applyProtection="1">
      <alignment horizontal="center" shrinkToFit="1"/>
      <protection hidden="1"/>
    </xf>
    <xf numFmtId="0" fontId="1" fillId="8" borderId="0" xfId="0" applyFont="1" applyFill="1" applyBorder="1" applyAlignment="1" applyProtection="1">
      <alignment horizontal="center" shrinkToFit="1"/>
      <protection hidden="1"/>
    </xf>
    <xf numFmtId="0" fontId="1" fillId="8" borderId="12" xfId="0" applyFont="1" applyFill="1" applyBorder="1" applyAlignment="1" applyProtection="1">
      <alignment horizontal="center" shrinkToFit="1"/>
      <protection hidden="1"/>
    </xf>
    <xf numFmtId="0" fontId="2" fillId="4" borderId="15" xfId="0" applyFont="1" applyFill="1" applyBorder="1" applyAlignment="1" applyProtection="1">
      <alignment horizontal="center" shrinkToFit="1"/>
      <protection hidden="1"/>
    </xf>
    <xf numFmtId="8" fontId="0" fillId="0" borderId="11" xfId="0" applyNumberFormat="1" applyBorder="1" applyAlignment="1" applyProtection="1">
      <alignment horizontal="right" shrinkToFit="1"/>
      <protection hidden="1"/>
    </xf>
    <xf numFmtId="8" fontId="0" fillId="0" borderId="0" xfId="0" applyNumberFormat="1" applyBorder="1" applyAlignment="1" applyProtection="1">
      <alignment horizontal="right" shrinkToFit="1"/>
      <protection hidden="1"/>
    </xf>
    <xf numFmtId="8" fontId="0" fillId="0" borderId="12" xfId="0" applyNumberFormat="1" applyBorder="1" applyAlignment="1" applyProtection="1">
      <alignment horizontal="right" shrinkToFit="1"/>
      <protection hidden="1"/>
    </xf>
    <xf numFmtId="0" fontId="0" fillId="0" borderId="13" xfId="0" applyNumberFormat="1" applyBorder="1" applyAlignment="1" applyProtection="1">
      <alignment horizontal="center" shrinkToFit="1"/>
      <protection locked="0"/>
    </xf>
    <xf numFmtId="0" fontId="0" fillId="0" borderId="15" xfId="0" applyNumberFormat="1" applyBorder="1" applyAlignment="1" applyProtection="1">
      <alignment horizontal="center" shrinkToFit="1"/>
      <protection locked="0"/>
    </xf>
    <xf numFmtId="0" fontId="0" fillId="0" borderId="14" xfId="0" applyNumberFormat="1" applyBorder="1" applyAlignment="1" applyProtection="1">
      <alignment horizontal="center" shrinkToFit="1"/>
      <protection locked="0"/>
    </xf>
    <xf numFmtId="0" fontId="11" fillId="5" borderId="3" xfId="0" applyFont="1" applyFill="1" applyBorder="1" applyAlignment="1" applyProtection="1">
      <alignment horizontal="center" shrinkToFit="1"/>
      <protection hidden="1"/>
    </xf>
    <xf numFmtId="0" fontId="1" fillId="8" borderId="5" xfId="0" applyFont="1" applyFill="1" applyBorder="1" applyAlignment="1" applyProtection="1">
      <alignment horizontal="center" shrinkToFit="1"/>
      <protection hidden="1"/>
    </xf>
    <xf numFmtId="0" fontId="1" fillId="8" borderId="6" xfId="0" applyFont="1" applyFill="1" applyBorder="1" applyAlignment="1" applyProtection="1">
      <alignment horizontal="center" shrinkToFit="1"/>
      <protection hidden="1"/>
    </xf>
    <xf numFmtId="0" fontId="1" fillId="8" borderId="7" xfId="0" applyFont="1" applyFill="1" applyBorder="1" applyAlignment="1" applyProtection="1">
      <alignment horizontal="center" shrinkToFit="1"/>
      <protection hidden="1"/>
    </xf>
    <xf numFmtId="8" fontId="0" fillId="0" borderId="5" xfId="0" applyNumberFormat="1" applyBorder="1" applyAlignment="1" applyProtection="1">
      <alignment horizontal="right" shrinkToFit="1"/>
      <protection hidden="1"/>
    </xf>
    <xf numFmtId="8" fontId="0" fillId="0" borderId="6" xfId="0" applyNumberFormat="1" applyBorder="1" applyAlignment="1" applyProtection="1">
      <alignment horizontal="right" shrinkToFit="1"/>
      <protection hidden="1"/>
    </xf>
    <xf numFmtId="8" fontId="0" fillId="0" borderId="7" xfId="0" applyNumberFormat="1" applyBorder="1" applyAlignment="1" applyProtection="1">
      <alignment horizontal="right" shrinkToFit="1"/>
      <protection hidden="1"/>
    </xf>
    <xf numFmtId="0" fontId="14" fillId="7" borderId="13" xfId="0" applyFont="1" applyFill="1" applyBorder="1" applyAlignment="1" applyProtection="1">
      <alignment horizontal="center" shrinkToFit="1"/>
      <protection hidden="1"/>
    </xf>
    <xf numFmtId="0" fontId="14" fillId="7" borderId="15" xfId="0" applyFont="1" applyFill="1" applyBorder="1" applyAlignment="1" applyProtection="1">
      <alignment horizontal="center" shrinkToFit="1"/>
      <protection hidden="1"/>
    </xf>
    <xf numFmtId="0" fontId="14" fillId="7" borderId="14" xfId="0" applyFont="1" applyFill="1" applyBorder="1" applyAlignment="1" applyProtection="1">
      <alignment horizontal="center" shrinkToFit="1"/>
      <protection hidden="1"/>
    </xf>
    <xf numFmtId="0" fontId="1" fillId="8" borderId="13" xfId="0" applyFont="1" applyFill="1" applyBorder="1" applyAlignment="1" applyProtection="1">
      <alignment horizontal="center" shrinkToFit="1"/>
      <protection hidden="1"/>
    </xf>
    <xf numFmtId="0" fontId="1" fillId="8" borderId="15" xfId="0" applyFont="1" applyFill="1" applyBorder="1" applyAlignment="1" applyProtection="1">
      <alignment horizontal="center" shrinkToFit="1"/>
      <protection hidden="1"/>
    </xf>
    <xf numFmtId="0" fontId="1" fillId="8" borderId="14" xfId="0" applyFont="1" applyFill="1" applyBorder="1" applyAlignment="1" applyProtection="1">
      <alignment horizontal="center" shrinkToFit="1"/>
      <protection hidden="1"/>
    </xf>
    <xf numFmtId="8" fontId="0" fillId="0" borderId="1" xfId="0" applyNumberFormat="1" applyBorder="1" applyAlignment="1" applyProtection="1">
      <alignment horizontal="right" shrinkToFit="1"/>
      <protection hidden="1"/>
    </xf>
    <xf numFmtId="0" fontId="0" fillId="0" borderId="1" xfId="0" applyBorder="1" applyAlignment="1" applyProtection="1">
      <alignment horizontal="right" shrinkToFit="1"/>
      <protection hidden="1"/>
    </xf>
    <xf numFmtId="0" fontId="11" fillId="5" borderId="15" xfId="0" applyFont="1" applyFill="1" applyBorder="1" applyAlignment="1" applyProtection="1">
      <alignment horizontal="center" shrinkToFit="1"/>
      <protection hidden="1"/>
    </xf>
    <xf numFmtId="0" fontId="22" fillId="7" borderId="2" xfId="0" applyFont="1" applyFill="1" applyBorder="1" applyAlignment="1" applyProtection="1">
      <alignment horizontal="center" vertical="center" shrinkToFit="1"/>
      <protection hidden="1"/>
    </xf>
    <xf numFmtId="0" fontId="22" fillId="7" borderId="3" xfId="0" applyFont="1" applyFill="1" applyBorder="1" applyAlignment="1" applyProtection="1">
      <alignment horizontal="center" vertical="center" shrinkToFit="1"/>
      <protection hidden="1"/>
    </xf>
    <xf numFmtId="0" fontId="22" fillId="7" borderId="4" xfId="0" applyFont="1" applyFill="1" applyBorder="1" applyAlignment="1" applyProtection="1">
      <alignment horizontal="center" vertical="center" shrinkToFit="1"/>
      <protection hidden="1"/>
    </xf>
    <xf numFmtId="0" fontId="22" fillId="7" borderId="5" xfId="0" applyFont="1" applyFill="1" applyBorder="1" applyAlignment="1" applyProtection="1">
      <alignment horizontal="center" vertical="center" shrinkToFit="1"/>
      <protection hidden="1"/>
    </xf>
    <xf numFmtId="0" fontId="22" fillId="7" borderId="6" xfId="0" applyFont="1" applyFill="1" applyBorder="1" applyAlignment="1" applyProtection="1">
      <alignment horizontal="center" vertical="center" shrinkToFit="1"/>
      <protection hidden="1"/>
    </xf>
    <xf numFmtId="0" fontId="22" fillId="7" borderId="7" xfId="0" applyFont="1" applyFill="1" applyBorder="1" applyAlignment="1" applyProtection="1">
      <alignment horizontal="center" vertical="center" shrinkToFit="1"/>
      <protection hidden="1"/>
    </xf>
    <xf numFmtId="0" fontId="16" fillId="0" borderId="2" xfId="0" applyFont="1" applyBorder="1" applyAlignment="1" applyProtection="1">
      <alignment horizontal="center" vertical="center" shrinkToFit="1"/>
      <protection locked="0"/>
    </xf>
    <xf numFmtId="0" fontId="16" fillId="0" borderId="3" xfId="0" applyFont="1" applyBorder="1" applyAlignment="1" applyProtection="1">
      <alignment horizontal="center" vertical="center" shrinkToFit="1"/>
      <protection locked="0"/>
    </xf>
    <xf numFmtId="0" fontId="16" fillId="0" borderId="4" xfId="0" applyFont="1" applyBorder="1" applyAlignment="1" applyProtection="1">
      <alignment horizontal="center" vertical="center" shrinkToFit="1"/>
      <protection locked="0"/>
    </xf>
    <xf numFmtId="0" fontId="16" fillId="0" borderId="5" xfId="0" applyFont="1" applyBorder="1" applyAlignment="1" applyProtection="1">
      <alignment horizontal="center" vertical="center" shrinkToFit="1"/>
      <protection locked="0"/>
    </xf>
    <xf numFmtId="0" fontId="16" fillId="0" borderId="6" xfId="0" applyFont="1" applyBorder="1" applyAlignment="1" applyProtection="1">
      <alignment horizontal="center" vertical="center" shrinkToFit="1"/>
      <protection locked="0"/>
    </xf>
    <xf numFmtId="0" fontId="16" fillId="0" borderId="7" xfId="0" applyFont="1" applyBorder="1" applyAlignment="1" applyProtection="1">
      <alignment horizontal="center" vertical="center" shrinkToFit="1"/>
      <protection locked="0"/>
    </xf>
    <xf numFmtId="0" fontId="24" fillId="4" borderId="11" xfId="0" applyFont="1" applyFill="1" applyBorder="1" applyAlignment="1" applyProtection="1">
      <alignment horizontal="center" shrinkToFit="1"/>
      <protection hidden="1"/>
    </xf>
    <xf numFmtId="0" fontId="24" fillId="4" borderId="12" xfId="0" applyFont="1" applyFill="1" applyBorder="1" applyAlignment="1" applyProtection="1">
      <alignment horizontal="center" shrinkToFit="1"/>
      <protection hidden="1"/>
    </xf>
    <xf numFmtId="0" fontId="22" fillId="9" borderId="2" xfId="0" applyFont="1" applyFill="1" applyBorder="1" applyAlignment="1" applyProtection="1">
      <alignment horizontal="center" vertical="center" shrinkToFit="1"/>
      <protection hidden="1"/>
    </xf>
    <xf numFmtId="0" fontId="22" fillId="9" borderId="3" xfId="0" applyFont="1" applyFill="1" applyBorder="1" applyAlignment="1" applyProtection="1">
      <alignment horizontal="center" vertical="center" shrinkToFit="1"/>
      <protection hidden="1"/>
    </xf>
    <xf numFmtId="0" fontId="22" fillId="9" borderId="4" xfId="0" applyFont="1" applyFill="1" applyBorder="1" applyAlignment="1" applyProtection="1">
      <alignment horizontal="center" vertical="center" shrinkToFit="1"/>
      <protection hidden="1"/>
    </xf>
    <xf numFmtId="0" fontId="22" fillId="9" borderId="5" xfId="0" applyFont="1" applyFill="1" applyBorder="1" applyAlignment="1" applyProtection="1">
      <alignment horizontal="center" vertical="center" shrinkToFit="1"/>
      <protection hidden="1"/>
    </xf>
    <xf numFmtId="0" fontId="22" fillId="9" borderId="6" xfId="0" applyFont="1" applyFill="1" applyBorder="1" applyAlignment="1" applyProtection="1">
      <alignment horizontal="center" vertical="center" shrinkToFit="1"/>
      <protection hidden="1"/>
    </xf>
    <xf numFmtId="0" fontId="22" fillId="9" borderId="7" xfId="0" applyFont="1" applyFill="1" applyBorder="1" applyAlignment="1" applyProtection="1">
      <alignment horizontal="center" vertical="center" shrinkToFit="1"/>
      <protection hidden="1"/>
    </xf>
    <xf numFmtId="8" fontId="16" fillId="0" borderId="2" xfId="0" applyNumberFormat="1" applyFont="1" applyBorder="1" applyAlignment="1" applyProtection="1">
      <alignment horizontal="center" vertical="center" shrinkToFit="1"/>
      <protection hidden="1"/>
    </xf>
    <xf numFmtId="8" fontId="16" fillId="0" borderId="3" xfId="0" applyNumberFormat="1" applyFont="1" applyBorder="1" applyAlignment="1" applyProtection="1">
      <alignment horizontal="center" vertical="center" shrinkToFit="1"/>
      <protection hidden="1"/>
    </xf>
    <xf numFmtId="8" fontId="16" fillId="0" borderId="4" xfId="0" applyNumberFormat="1" applyFont="1" applyBorder="1" applyAlignment="1" applyProtection="1">
      <alignment horizontal="center" vertical="center" shrinkToFit="1"/>
      <protection hidden="1"/>
    </xf>
    <xf numFmtId="8" fontId="16" fillId="0" borderId="5" xfId="0" applyNumberFormat="1" applyFont="1" applyBorder="1" applyAlignment="1" applyProtection="1">
      <alignment horizontal="center" vertical="center" shrinkToFit="1"/>
      <protection hidden="1"/>
    </xf>
    <xf numFmtId="8" fontId="16" fillId="0" borderId="6" xfId="0" applyNumberFormat="1" applyFont="1" applyBorder="1" applyAlignment="1" applyProtection="1">
      <alignment horizontal="center" vertical="center" shrinkToFit="1"/>
      <protection hidden="1"/>
    </xf>
    <xf numFmtId="8" fontId="16" fillId="0" borderId="7" xfId="0" applyNumberFormat="1" applyFont="1" applyBorder="1" applyAlignment="1" applyProtection="1">
      <alignment horizontal="center" vertical="center" shrinkToFit="1"/>
      <protection hidden="1"/>
    </xf>
    <xf numFmtId="0" fontId="2" fillId="5" borderId="0" xfId="0" applyFont="1" applyFill="1" applyAlignment="1" applyProtection="1">
      <alignment horizontal="center" shrinkToFit="1"/>
      <protection hidden="1"/>
    </xf>
    <xf numFmtId="0" fontId="23" fillId="4" borderId="2" xfId="0" applyFont="1" applyFill="1" applyBorder="1" applyAlignment="1" applyProtection="1">
      <alignment horizontal="center" vertical="center" shrinkToFit="1"/>
      <protection hidden="1"/>
    </xf>
    <xf numFmtId="0" fontId="23" fillId="4" borderId="3" xfId="0" applyFont="1" applyFill="1" applyBorder="1" applyAlignment="1" applyProtection="1">
      <alignment horizontal="center" vertical="center" shrinkToFit="1"/>
      <protection hidden="1"/>
    </xf>
    <xf numFmtId="0" fontId="23" fillId="4" borderId="4" xfId="0" applyFont="1" applyFill="1" applyBorder="1" applyAlignment="1" applyProtection="1">
      <alignment horizontal="center" vertical="center" shrinkToFit="1"/>
      <protection hidden="1"/>
    </xf>
    <xf numFmtId="0" fontId="23" fillId="4" borderId="5" xfId="0" applyFont="1" applyFill="1" applyBorder="1" applyAlignment="1" applyProtection="1">
      <alignment horizontal="center" vertical="center" shrinkToFit="1"/>
      <protection hidden="1"/>
    </xf>
    <xf numFmtId="0" fontId="23" fillId="4" borderId="6" xfId="0" applyFont="1" applyFill="1" applyBorder="1" applyAlignment="1" applyProtection="1">
      <alignment horizontal="center" vertical="center" shrinkToFit="1"/>
      <protection hidden="1"/>
    </xf>
    <xf numFmtId="0" fontId="23" fillId="4" borderId="7" xfId="0" applyFont="1" applyFill="1" applyBorder="1" applyAlignment="1" applyProtection="1">
      <alignment horizontal="center" vertical="center" shrinkToFit="1"/>
      <protection hidden="1"/>
    </xf>
    <xf numFmtId="0" fontId="22" fillId="8" borderId="2" xfId="0" applyFont="1" applyFill="1" applyBorder="1" applyAlignment="1" applyProtection="1">
      <alignment horizontal="center" vertical="center" shrinkToFit="1"/>
      <protection hidden="1"/>
    </xf>
    <xf numFmtId="0" fontId="22" fillId="8" borderId="3" xfId="0" applyFont="1" applyFill="1" applyBorder="1" applyAlignment="1" applyProtection="1">
      <alignment horizontal="center" vertical="center" shrinkToFit="1"/>
      <protection hidden="1"/>
    </xf>
    <xf numFmtId="0" fontId="22" fillId="8" borderId="4" xfId="0" applyFont="1" applyFill="1" applyBorder="1" applyAlignment="1" applyProtection="1">
      <alignment horizontal="center" vertical="center" shrinkToFit="1"/>
      <protection hidden="1"/>
    </xf>
    <xf numFmtId="0" fontId="22" fillId="8" borderId="5" xfId="0" applyFont="1" applyFill="1" applyBorder="1" applyAlignment="1" applyProtection="1">
      <alignment horizontal="center" vertical="center" shrinkToFit="1"/>
      <protection hidden="1"/>
    </xf>
    <xf numFmtId="0" fontId="22" fillId="8" borderId="6" xfId="0" applyFont="1" applyFill="1" applyBorder="1" applyAlignment="1" applyProtection="1">
      <alignment horizontal="center" vertical="center" shrinkToFit="1"/>
      <protection hidden="1"/>
    </xf>
    <xf numFmtId="0" fontId="22" fillId="8" borderId="7" xfId="0" applyFont="1" applyFill="1" applyBorder="1" applyAlignment="1" applyProtection="1">
      <alignment horizontal="center" vertical="center" shrinkToFit="1"/>
      <protection hidden="1"/>
    </xf>
    <xf numFmtId="0" fontId="11" fillId="5" borderId="6" xfId="0" applyFont="1" applyFill="1" applyBorder="1" applyAlignment="1" applyProtection="1">
      <alignment horizontal="center" shrinkToFit="1"/>
      <protection hidden="1"/>
    </xf>
    <xf numFmtId="166" fontId="16" fillId="0" borderId="2" xfId="0" applyNumberFormat="1" applyFont="1" applyBorder="1" applyAlignment="1" applyProtection="1">
      <alignment horizontal="center" vertical="center" shrinkToFit="1"/>
      <protection hidden="1"/>
    </xf>
    <xf numFmtId="166" fontId="16" fillId="0" borderId="3" xfId="0" applyNumberFormat="1" applyFont="1" applyBorder="1" applyAlignment="1" applyProtection="1">
      <alignment horizontal="center" vertical="center" shrinkToFit="1"/>
      <protection hidden="1"/>
    </xf>
    <xf numFmtId="166" fontId="16" fillId="0" borderId="4" xfId="0" applyNumberFormat="1" applyFont="1" applyBorder="1" applyAlignment="1" applyProtection="1">
      <alignment horizontal="center" vertical="center" shrinkToFit="1"/>
      <protection hidden="1"/>
    </xf>
    <xf numFmtId="166" fontId="16" fillId="0" borderId="5" xfId="0" applyNumberFormat="1" applyFont="1" applyBorder="1" applyAlignment="1" applyProtection="1">
      <alignment horizontal="center" vertical="center" shrinkToFit="1"/>
      <protection hidden="1"/>
    </xf>
    <xf numFmtId="166" fontId="16" fillId="0" borderId="6" xfId="0" applyNumberFormat="1" applyFont="1" applyBorder="1" applyAlignment="1" applyProtection="1">
      <alignment horizontal="center" vertical="center" shrinkToFit="1"/>
      <protection hidden="1"/>
    </xf>
    <xf numFmtId="166" fontId="16" fillId="0" borderId="7" xfId="0" applyNumberFormat="1" applyFont="1" applyBorder="1" applyAlignment="1" applyProtection="1">
      <alignment horizontal="center" vertical="center" shrinkToFit="1"/>
      <protection hidden="1"/>
    </xf>
    <xf numFmtId="0" fontId="24" fillId="4" borderId="2" xfId="0" applyFont="1" applyFill="1" applyBorder="1" applyAlignment="1" applyProtection="1">
      <alignment horizontal="center" shrinkToFit="1"/>
      <protection hidden="1"/>
    </xf>
    <xf numFmtId="0" fontId="24" fillId="4" borderId="3" xfId="0" applyFont="1" applyFill="1" applyBorder="1" applyAlignment="1" applyProtection="1">
      <alignment horizontal="center" shrinkToFit="1"/>
      <protection hidden="1"/>
    </xf>
    <xf numFmtId="0" fontId="24" fillId="4" borderId="15" xfId="0" applyFont="1" applyFill="1" applyBorder="1" applyAlignment="1" applyProtection="1">
      <alignment horizontal="center" shrinkToFit="1"/>
      <protection hidden="1"/>
    </xf>
    <xf numFmtId="0" fontId="24" fillId="4" borderId="14" xfId="0" applyFont="1" applyFill="1" applyBorder="1" applyAlignment="1" applyProtection="1">
      <alignment horizontal="center" shrinkToFit="1"/>
      <protection hidden="1"/>
    </xf>
    <xf numFmtId="0" fontId="24" fillId="4" borderId="5" xfId="0" applyFont="1" applyFill="1" applyBorder="1" applyAlignment="1" applyProtection="1">
      <alignment horizontal="center" shrinkToFit="1"/>
      <protection hidden="1"/>
    </xf>
    <xf numFmtId="0" fontId="24" fillId="4" borderId="7" xfId="0" applyFont="1" applyFill="1" applyBorder="1" applyAlignment="1" applyProtection="1">
      <alignment horizontal="center" shrinkToFit="1"/>
      <protection hidden="1"/>
    </xf>
    <xf numFmtId="0" fontId="11" fillId="5" borderId="15" xfId="0" quotePrefix="1" applyFont="1" applyFill="1" applyBorder="1" applyAlignment="1" applyProtection="1">
      <alignment horizontal="right" vertical="center" shrinkToFit="1"/>
      <protection hidden="1"/>
    </xf>
    <xf numFmtId="0" fontId="8" fillId="5" borderId="2" xfId="0" applyFont="1" applyFill="1" applyBorder="1" applyAlignment="1" applyProtection="1">
      <alignment horizontal="left" vertical="top" wrapText="1"/>
      <protection hidden="1"/>
    </xf>
    <xf numFmtId="0" fontId="8" fillId="5" borderId="3" xfId="0" applyFont="1" applyFill="1" applyBorder="1" applyAlignment="1" applyProtection="1">
      <alignment horizontal="left" vertical="top" wrapText="1"/>
      <protection hidden="1"/>
    </xf>
    <xf numFmtId="0" fontId="8" fillId="5" borderId="4" xfId="0" applyFont="1" applyFill="1" applyBorder="1" applyAlignment="1" applyProtection="1">
      <alignment horizontal="left" vertical="top" wrapText="1"/>
      <protection hidden="1"/>
    </xf>
    <xf numFmtId="0" fontId="8" fillId="5" borderId="11" xfId="0" applyFont="1" applyFill="1" applyBorder="1" applyAlignment="1" applyProtection="1">
      <alignment horizontal="left" vertical="top" wrapText="1"/>
      <protection hidden="1"/>
    </xf>
    <xf numFmtId="0" fontId="8" fillId="5" borderId="0" xfId="0" applyFont="1" applyFill="1" applyBorder="1" applyAlignment="1" applyProtection="1">
      <alignment horizontal="left" vertical="top" wrapText="1"/>
      <protection hidden="1"/>
    </xf>
    <xf numFmtId="0" fontId="8" fillId="5" borderId="12" xfId="0" applyFont="1" applyFill="1" applyBorder="1" applyAlignment="1" applyProtection="1">
      <alignment horizontal="left" vertical="top" wrapText="1"/>
      <protection hidden="1"/>
    </xf>
    <xf numFmtId="0" fontId="8" fillId="5" borderId="5" xfId="0" applyFont="1" applyFill="1" applyBorder="1" applyAlignment="1" applyProtection="1">
      <alignment horizontal="left" vertical="top" wrapText="1"/>
      <protection hidden="1"/>
    </xf>
    <xf numFmtId="0" fontId="8" fillId="5" borderId="6" xfId="0" applyFont="1" applyFill="1" applyBorder="1" applyAlignment="1" applyProtection="1">
      <alignment horizontal="left" vertical="top" wrapText="1"/>
      <protection hidden="1"/>
    </xf>
    <xf numFmtId="0" fontId="8" fillId="5" borderId="7" xfId="0" applyFont="1" applyFill="1" applyBorder="1" applyAlignment="1" applyProtection="1">
      <alignment horizontal="left" vertical="top" wrapText="1"/>
      <protection hidden="1"/>
    </xf>
  </cellXfs>
  <cellStyles count="1">
    <cellStyle name="Normal" xfId="0" builtinId="0"/>
  </cellStyles>
  <dxfs count="4">
    <dxf>
      <font>
        <b/>
        <i val="0"/>
      </font>
      <fill>
        <patternFill>
          <bgColor rgb="FFFFFF00"/>
        </patternFill>
      </fill>
    </dxf>
    <dxf>
      <font>
        <b/>
        <i val="0"/>
        <color rgb="FF00B050"/>
      </font>
    </dxf>
    <dxf>
      <font>
        <b/>
        <i val="0"/>
        <color rgb="FFFF0000"/>
      </font>
    </dxf>
    <dxf>
      <font>
        <b/>
        <i val="0"/>
        <color rgb="FFFF3300"/>
      </font>
    </dxf>
  </dxfs>
  <tableStyles count="0" defaultTableStyle="TableStyleMedium2" defaultPivotStyle="PivotStyleLight16"/>
  <colors>
    <mruColors>
      <color rgb="FFAF240D"/>
      <color rgb="FF2A733E"/>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http://spreadsheetsolutions.biz/project/event-stock-management-calculator/?brochure" TargetMode="External"/><Relationship Id="rId2" Type="http://schemas.openxmlformats.org/officeDocument/2006/relationships/image" Target="../media/image1.jpeg"/><Relationship Id="rId1" Type="http://schemas.openxmlformats.org/officeDocument/2006/relationships/hyperlink" Target="http://spreadsheetsolutions.biz/?10100-eventstockmanagement" TargetMode="External"/><Relationship Id="rId6" Type="http://schemas.openxmlformats.org/officeDocument/2006/relationships/image" Target="../media/image3.jpeg"/><Relationship Id="rId5" Type="http://schemas.openxmlformats.org/officeDocument/2006/relationships/hyperlink" Target="http://spreadsheetsolutions.biz/terms-conditions/?10100-eventstockmanagement" TargetMode="External"/><Relationship Id="rId4"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85725</xdr:colOff>
      <xdr:row>21</xdr:row>
      <xdr:rowOff>133350</xdr:rowOff>
    </xdr:from>
    <xdr:to>
      <xdr:col>24</xdr:col>
      <xdr:colOff>95250</xdr:colOff>
      <xdr:row>28</xdr:row>
      <xdr:rowOff>59210</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6725" y="3752850"/>
          <a:ext cx="4200525" cy="1259360"/>
        </a:xfrm>
        <a:prstGeom prst="rect">
          <a:avLst/>
        </a:prstGeom>
      </xdr:spPr>
    </xdr:pic>
    <xdr:clientData/>
  </xdr:twoCellAnchor>
  <xdr:twoCellAnchor editAs="oneCell">
    <xdr:from>
      <xdr:col>27</xdr:col>
      <xdr:colOff>76200</xdr:colOff>
      <xdr:row>25</xdr:row>
      <xdr:rowOff>161925</xdr:rowOff>
    </xdr:from>
    <xdr:to>
      <xdr:col>49</xdr:col>
      <xdr:colOff>104775</xdr:colOff>
      <xdr:row>30</xdr:row>
      <xdr:rowOff>57150</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219700" y="4543425"/>
          <a:ext cx="4219575" cy="847725"/>
        </a:xfrm>
        <a:prstGeom prst="rect">
          <a:avLst/>
        </a:prstGeom>
      </xdr:spPr>
    </xdr:pic>
    <xdr:clientData/>
  </xdr:twoCellAnchor>
  <xdr:twoCellAnchor editAs="oneCell">
    <xdr:from>
      <xdr:col>2</xdr:col>
      <xdr:colOff>0</xdr:colOff>
      <xdr:row>120</xdr:row>
      <xdr:rowOff>19050</xdr:rowOff>
    </xdr:from>
    <xdr:to>
      <xdr:col>17</xdr:col>
      <xdr:colOff>95250</xdr:colOff>
      <xdr:row>122</xdr:row>
      <xdr:rowOff>77821</xdr:rowOff>
    </xdr:to>
    <xdr:pic>
      <xdr:nvPicPr>
        <xdr:cNvPr id="4" name="Picture 3">
          <a:hlinkClick xmlns:r="http://schemas.openxmlformats.org/officeDocument/2006/relationships" r:id="rId5"/>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81000" y="22879050"/>
          <a:ext cx="2952750" cy="4397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819150</xdr:colOff>
      <xdr:row>23</xdr:row>
      <xdr:rowOff>114300</xdr:rowOff>
    </xdr:from>
    <xdr:ext cx="5910914" cy="655885"/>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009650" y="4495800"/>
          <a:ext cx="5910914" cy="6558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3600" b="1"/>
            <a:t>Available with the full version</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xdr:col>
      <xdr:colOff>95250</xdr:colOff>
      <xdr:row>23</xdr:row>
      <xdr:rowOff>142875</xdr:rowOff>
    </xdr:from>
    <xdr:ext cx="1934376"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85750" y="4524375"/>
          <a:ext cx="193437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t>Available</a:t>
          </a:r>
          <a:r>
            <a:rPr lang="en-GB" sz="1100" b="1" baseline="0"/>
            <a:t> with the full version</a:t>
          </a:r>
          <a:endParaRPr lang="en-GB" sz="1100" b="1"/>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A1:BN125"/>
  <sheetViews>
    <sheetView tabSelected="1" zoomScaleNormal="100" workbookViewId="0"/>
  </sheetViews>
  <sheetFormatPr defaultColWidth="0" defaultRowHeight="15" zeroHeight="1" x14ac:dyDescent="0.25"/>
  <cols>
    <col min="1" max="52" width="2.85546875" style="1" customWidth="1"/>
    <col min="53" max="55" width="2.85546875" style="1" hidden="1" customWidth="1"/>
    <col min="56" max="58" width="11.42578125" style="1" hidden="1" customWidth="1"/>
    <col min="59" max="61" width="14.28515625" style="1" hidden="1" customWidth="1"/>
    <col min="62" max="62" width="7.140625" style="1" hidden="1" customWidth="1"/>
    <col min="63" max="63" width="2.85546875" style="1" hidden="1" customWidth="1"/>
    <col min="64" max="65" width="17.140625" style="1" hidden="1" customWidth="1"/>
    <col min="66" max="66" width="7.140625" style="1" hidden="1" customWidth="1"/>
    <col min="67" max="16384" width="2.85546875" style="1" hidden="1"/>
  </cols>
  <sheetData>
    <row r="1" spans="1:52" x14ac:dyDescent="0.25">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row>
    <row r="2" spans="1:52" x14ac:dyDescent="0.25">
      <c r="A2" s="22"/>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row>
    <row r="3" spans="1:52" x14ac:dyDescent="0.25">
      <c r="A3" s="22"/>
      <c r="B3" s="22"/>
      <c r="C3" s="197" t="s">
        <v>121</v>
      </c>
      <c r="D3" s="198"/>
      <c r="E3" s="198"/>
      <c r="F3" s="198"/>
      <c r="G3" s="198"/>
      <c r="H3" s="198"/>
      <c r="I3" s="198"/>
      <c r="J3" s="198"/>
      <c r="K3" s="198"/>
      <c r="L3" s="198"/>
      <c r="M3" s="198"/>
      <c r="N3" s="198"/>
      <c r="O3" s="198"/>
      <c r="P3" s="198"/>
      <c r="Q3" s="198"/>
      <c r="R3" s="198"/>
      <c r="S3" s="198"/>
      <c r="T3" s="198"/>
      <c r="U3" s="198"/>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9"/>
      <c r="AY3" s="22"/>
      <c r="AZ3" s="22"/>
    </row>
    <row r="4" spans="1:52" x14ac:dyDescent="0.25">
      <c r="A4" s="22"/>
      <c r="B4" s="22"/>
      <c r="C4" s="200"/>
      <c r="D4" s="201"/>
      <c r="E4" s="201"/>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202"/>
      <c r="AY4" s="22"/>
      <c r="AZ4" s="22"/>
    </row>
    <row r="5" spans="1:52" x14ac:dyDescent="0.25">
      <c r="A5" s="22"/>
      <c r="B5" s="22"/>
      <c r="C5" s="22"/>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row>
    <row r="6" spans="1:52" x14ac:dyDescent="0.25">
      <c r="A6" s="22"/>
      <c r="B6" s="22"/>
      <c r="C6" s="203" t="s">
        <v>58</v>
      </c>
      <c r="D6" s="204"/>
      <c r="E6" s="204"/>
      <c r="F6" s="204"/>
      <c r="G6" s="204"/>
      <c r="H6" s="204"/>
      <c r="I6" s="204"/>
      <c r="J6" s="204"/>
      <c r="K6" s="204"/>
      <c r="L6" s="204"/>
      <c r="M6" s="204"/>
      <c r="N6" s="204"/>
      <c r="O6" s="204"/>
      <c r="P6" s="204"/>
      <c r="Q6" s="204"/>
      <c r="R6" s="204"/>
      <c r="S6" s="204"/>
      <c r="T6" s="204"/>
      <c r="U6" s="204"/>
      <c r="V6" s="204"/>
      <c r="W6" s="204"/>
      <c r="X6" s="204"/>
      <c r="Y6" s="204"/>
      <c r="Z6" s="204"/>
      <c r="AA6" s="204"/>
      <c r="AB6" s="204"/>
      <c r="AC6" s="204"/>
      <c r="AD6" s="204"/>
      <c r="AE6" s="204"/>
      <c r="AF6" s="204"/>
      <c r="AG6" s="204"/>
      <c r="AH6" s="204"/>
      <c r="AI6" s="204"/>
      <c r="AJ6" s="204"/>
      <c r="AK6" s="204"/>
      <c r="AL6" s="204"/>
      <c r="AM6" s="204"/>
      <c r="AN6" s="204"/>
      <c r="AO6" s="204"/>
      <c r="AP6" s="204"/>
      <c r="AQ6" s="204"/>
      <c r="AR6" s="204"/>
      <c r="AS6" s="204"/>
      <c r="AT6" s="204"/>
      <c r="AU6" s="204"/>
      <c r="AV6" s="204"/>
      <c r="AW6" s="204"/>
      <c r="AX6" s="205"/>
      <c r="AY6" s="22"/>
      <c r="AZ6" s="22"/>
    </row>
    <row r="7" spans="1:52" x14ac:dyDescent="0.25">
      <c r="A7" s="22"/>
      <c r="B7" s="22"/>
      <c r="C7" s="206"/>
      <c r="D7" s="207"/>
      <c r="E7" s="207"/>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s="207"/>
      <c r="AF7" s="207"/>
      <c r="AG7" s="207"/>
      <c r="AH7" s="207"/>
      <c r="AI7" s="207"/>
      <c r="AJ7" s="207"/>
      <c r="AK7" s="207"/>
      <c r="AL7" s="207"/>
      <c r="AM7" s="207"/>
      <c r="AN7" s="207"/>
      <c r="AO7" s="207"/>
      <c r="AP7" s="207"/>
      <c r="AQ7" s="207"/>
      <c r="AR7" s="207"/>
      <c r="AS7" s="207"/>
      <c r="AT7" s="207"/>
      <c r="AU7" s="207"/>
      <c r="AV7" s="207"/>
      <c r="AW7" s="207"/>
      <c r="AX7" s="208"/>
      <c r="AY7" s="22"/>
      <c r="AZ7" s="22"/>
    </row>
    <row r="8" spans="1:52" x14ac:dyDescent="0.25">
      <c r="A8" s="22"/>
      <c r="B8" s="22"/>
      <c r="C8" s="206"/>
      <c r="D8" s="207"/>
      <c r="E8" s="207"/>
      <c r="F8" s="207"/>
      <c r="G8" s="207"/>
      <c r="H8" s="207"/>
      <c r="I8" s="207"/>
      <c r="J8" s="207"/>
      <c r="K8" s="207"/>
      <c r="L8" s="207"/>
      <c r="M8" s="207"/>
      <c r="N8" s="207"/>
      <c r="O8" s="207"/>
      <c r="P8" s="207"/>
      <c r="Q8" s="207"/>
      <c r="R8" s="207"/>
      <c r="S8" s="207"/>
      <c r="T8" s="207"/>
      <c r="U8" s="207"/>
      <c r="V8" s="207"/>
      <c r="W8" s="207"/>
      <c r="X8" s="207"/>
      <c r="Y8" s="207"/>
      <c r="Z8" s="207"/>
      <c r="AA8" s="207"/>
      <c r="AB8" s="207"/>
      <c r="AC8" s="207"/>
      <c r="AD8" s="207"/>
      <c r="AE8" s="207"/>
      <c r="AF8" s="207"/>
      <c r="AG8" s="207"/>
      <c r="AH8" s="207"/>
      <c r="AI8" s="207"/>
      <c r="AJ8" s="207"/>
      <c r="AK8" s="207"/>
      <c r="AL8" s="207"/>
      <c r="AM8" s="207"/>
      <c r="AN8" s="207"/>
      <c r="AO8" s="207"/>
      <c r="AP8" s="207"/>
      <c r="AQ8" s="207"/>
      <c r="AR8" s="207"/>
      <c r="AS8" s="207"/>
      <c r="AT8" s="207"/>
      <c r="AU8" s="207"/>
      <c r="AV8" s="207"/>
      <c r="AW8" s="207"/>
      <c r="AX8" s="208"/>
      <c r="AY8" s="22"/>
      <c r="AZ8" s="22"/>
    </row>
    <row r="9" spans="1:52" x14ac:dyDescent="0.25">
      <c r="A9" s="22"/>
      <c r="B9" s="22"/>
      <c r="C9" s="209"/>
      <c r="D9" s="210"/>
      <c r="E9" s="210"/>
      <c r="F9" s="210"/>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1"/>
      <c r="AY9" s="22"/>
      <c r="AZ9" s="22"/>
    </row>
    <row r="10" spans="1:52" x14ac:dyDescent="0.25">
      <c r="A10" s="22"/>
      <c r="B10" s="22"/>
      <c r="C10" s="22"/>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row>
    <row r="11" spans="1:52" x14ac:dyDescent="0.25">
      <c r="A11" s="22"/>
      <c r="B11" s="22"/>
      <c r="C11" s="161" t="s">
        <v>59</v>
      </c>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c r="AT11" s="162"/>
      <c r="AU11" s="162"/>
      <c r="AV11" s="162"/>
      <c r="AW11" s="162"/>
      <c r="AX11" s="163"/>
      <c r="AY11" s="22"/>
      <c r="AZ11" s="22"/>
    </row>
    <row r="12" spans="1:52" x14ac:dyDescent="0.25">
      <c r="A12" s="22"/>
      <c r="B12" s="22"/>
      <c r="C12" s="164"/>
      <c r="D12" s="165"/>
      <c r="E12" s="165"/>
      <c r="F12" s="165"/>
      <c r="G12" s="165"/>
      <c r="H12" s="165"/>
      <c r="I12" s="165"/>
      <c r="J12" s="165"/>
      <c r="K12" s="165"/>
      <c r="L12" s="165"/>
      <c r="M12" s="165"/>
      <c r="N12" s="165"/>
      <c r="O12" s="165"/>
      <c r="P12" s="165"/>
      <c r="Q12" s="165"/>
      <c r="R12" s="165"/>
      <c r="S12" s="165"/>
      <c r="T12" s="165"/>
      <c r="U12" s="165"/>
      <c r="V12" s="165"/>
      <c r="W12" s="165"/>
      <c r="X12" s="165"/>
      <c r="Y12" s="165"/>
      <c r="Z12" s="165"/>
      <c r="AA12" s="165"/>
      <c r="AB12" s="165"/>
      <c r="AC12" s="165"/>
      <c r="AD12" s="165"/>
      <c r="AE12" s="165"/>
      <c r="AF12" s="165"/>
      <c r="AG12" s="165"/>
      <c r="AH12" s="165"/>
      <c r="AI12" s="165"/>
      <c r="AJ12" s="165"/>
      <c r="AK12" s="165"/>
      <c r="AL12" s="165"/>
      <c r="AM12" s="165"/>
      <c r="AN12" s="165"/>
      <c r="AO12" s="165"/>
      <c r="AP12" s="165"/>
      <c r="AQ12" s="165"/>
      <c r="AR12" s="165"/>
      <c r="AS12" s="165"/>
      <c r="AT12" s="165"/>
      <c r="AU12" s="165"/>
      <c r="AV12" s="165"/>
      <c r="AW12" s="165"/>
      <c r="AX12" s="166"/>
      <c r="AY12" s="22"/>
      <c r="AZ12" s="22"/>
    </row>
    <row r="13" spans="1:52" x14ac:dyDescent="0.25">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row>
    <row r="14" spans="1:52" x14ac:dyDescent="0.25">
      <c r="A14" s="22"/>
      <c r="B14" s="22"/>
      <c r="C14" s="161" t="s">
        <v>64</v>
      </c>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c r="AT14" s="162"/>
      <c r="AU14" s="162"/>
      <c r="AV14" s="162"/>
      <c r="AW14" s="162"/>
      <c r="AX14" s="163"/>
      <c r="AY14" s="22"/>
      <c r="AZ14" s="22"/>
    </row>
    <row r="15" spans="1:52" x14ac:dyDescent="0.25">
      <c r="A15" s="22"/>
      <c r="B15" s="22"/>
      <c r="C15" s="164"/>
      <c r="D15" s="165"/>
      <c r="E15" s="165"/>
      <c r="F15" s="165"/>
      <c r="G15" s="165"/>
      <c r="H15" s="165"/>
      <c r="I15" s="165"/>
      <c r="J15" s="165"/>
      <c r="K15" s="165"/>
      <c r="L15" s="165"/>
      <c r="M15" s="165"/>
      <c r="N15" s="165"/>
      <c r="O15" s="165"/>
      <c r="P15" s="165"/>
      <c r="Q15" s="165"/>
      <c r="R15" s="165"/>
      <c r="S15" s="165"/>
      <c r="T15" s="165"/>
      <c r="U15" s="165"/>
      <c r="V15" s="165"/>
      <c r="W15" s="165"/>
      <c r="X15" s="165"/>
      <c r="Y15" s="165"/>
      <c r="Z15" s="165"/>
      <c r="AA15" s="165"/>
      <c r="AB15" s="165"/>
      <c r="AC15" s="165"/>
      <c r="AD15" s="165"/>
      <c r="AE15" s="165"/>
      <c r="AF15" s="165"/>
      <c r="AG15" s="165"/>
      <c r="AH15" s="165"/>
      <c r="AI15" s="165"/>
      <c r="AJ15" s="165"/>
      <c r="AK15" s="165"/>
      <c r="AL15" s="165"/>
      <c r="AM15" s="165"/>
      <c r="AN15" s="165"/>
      <c r="AO15" s="165"/>
      <c r="AP15" s="165"/>
      <c r="AQ15" s="165"/>
      <c r="AR15" s="165"/>
      <c r="AS15" s="165"/>
      <c r="AT15" s="165"/>
      <c r="AU15" s="165"/>
      <c r="AV15" s="165"/>
      <c r="AW15" s="165"/>
      <c r="AX15" s="166"/>
      <c r="AY15" s="22"/>
      <c r="AZ15" s="22"/>
    </row>
    <row r="16" spans="1:52" x14ac:dyDescent="0.25">
      <c r="A16" s="22"/>
      <c r="B16" s="22"/>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row>
    <row r="17" spans="1:52" x14ac:dyDescent="0.25">
      <c r="A17" s="22"/>
      <c r="B17" s="22"/>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row>
    <row r="18" spans="1:52" x14ac:dyDescent="0.25">
      <c r="A18" s="22"/>
      <c r="B18" s="22"/>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row>
    <row r="19" spans="1:52" x14ac:dyDescent="0.25">
      <c r="A19" s="22"/>
      <c r="B19" s="22"/>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181" t="s">
        <v>122</v>
      </c>
      <c r="AL19" s="181"/>
      <c r="AM19" s="181"/>
      <c r="AN19" s="181"/>
      <c r="AO19" s="181"/>
      <c r="AP19" s="181"/>
      <c r="AQ19" s="181"/>
      <c r="AR19" s="181"/>
      <c r="AS19" s="181"/>
      <c r="AT19" s="181"/>
      <c r="AU19" s="181"/>
      <c r="AV19" s="181"/>
      <c r="AW19" s="181"/>
      <c r="AX19" s="181"/>
      <c r="AY19" s="22"/>
      <c r="AZ19" s="22"/>
    </row>
    <row r="20" spans="1:52" x14ac:dyDescent="0.25">
      <c r="A20" s="22"/>
      <c r="B20" s="22"/>
      <c r="C20" s="182" t="s">
        <v>66</v>
      </c>
      <c r="D20" s="183"/>
      <c r="E20" s="183"/>
      <c r="F20" s="183"/>
      <c r="G20" s="183"/>
      <c r="H20" s="183"/>
      <c r="I20" s="183"/>
      <c r="J20" s="183"/>
      <c r="K20" s="183"/>
      <c r="L20" s="183"/>
      <c r="M20" s="183"/>
      <c r="N20" s="183"/>
      <c r="O20" s="183"/>
      <c r="P20" s="183"/>
      <c r="Q20" s="183"/>
      <c r="R20" s="183"/>
      <c r="S20" s="183"/>
      <c r="T20" s="183"/>
      <c r="U20" s="183"/>
      <c r="V20" s="183"/>
      <c r="W20" s="183"/>
      <c r="X20" s="183"/>
      <c r="Y20" s="184"/>
      <c r="Z20" s="22"/>
      <c r="AA20" s="22"/>
      <c r="AB20" s="169" t="s">
        <v>68</v>
      </c>
      <c r="AC20" s="170"/>
      <c r="AD20" s="170"/>
      <c r="AE20" s="170"/>
      <c r="AF20" s="170"/>
      <c r="AG20" s="170"/>
      <c r="AH20" s="170"/>
      <c r="AI20" s="170"/>
      <c r="AJ20" s="171"/>
      <c r="AK20" s="175" t="s">
        <v>119</v>
      </c>
      <c r="AL20" s="176"/>
      <c r="AM20" s="176"/>
      <c r="AN20" s="176"/>
      <c r="AO20" s="176"/>
      <c r="AP20" s="176"/>
      <c r="AQ20" s="176"/>
      <c r="AR20" s="176"/>
      <c r="AS20" s="176"/>
      <c r="AT20" s="176"/>
      <c r="AU20" s="176"/>
      <c r="AV20" s="176"/>
      <c r="AW20" s="176"/>
      <c r="AX20" s="177"/>
      <c r="AY20" s="22"/>
      <c r="AZ20" s="22"/>
    </row>
    <row r="21" spans="1:52" x14ac:dyDescent="0.25">
      <c r="A21" s="22"/>
      <c r="B21" s="22"/>
      <c r="C21" s="185"/>
      <c r="D21" s="186"/>
      <c r="E21" s="186"/>
      <c r="F21" s="186"/>
      <c r="G21" s="186"/>
      <c r="H21" s="186"/>
      <c r="I21" s="186"/>
      <c r="J21" s="186"/>
      <c r="K21" s="186"/>
      <c r="L21" s="186"/>
      <c r="M21" s="186"/>
      <c r="N21" s="186"/>
      <c r="O21" s="186"/>
      <c r="P21" s="186"/>
      <c r="Q21" s="186"/>
      <c r="R21" s="186"/>
      <c r="S21" s="186"/>
      <c r="T21" s="186"/>
      <c r="U21" s="186"/>
      <c r="V21" s="186"/>
      <c r="W21" s="186"/>
      <c r="X21" s="186"/>
      <c r="Y21" s="187"/>
      <c r="Z21" s="22"/>
      <c r="AA21" s="22"/>
      <c r="AB21" s="172"/>
      <c r="AC21" s="173"/>
      <c r="AD21" s="173"/>
      <c r="AE21" s="173"/>
      <c r="AF21" s="173"/>
      <c r="AG21" s="173"/>
      <c r="AH21" s="173"/>
      <c r="AI21" s="173"/>
      <c r="AJ21" s="174"/>
      <c r="AK21" s="178"/>
      <c r="AL21" s="179"/>
      <c r="AM21" s="179"/>
      <c r="AN21" s="179"/>
      <c r="AO21" s="179"/>
      <c r="AP21" s="179"/>
      <c r="AQ21" s="179"/>
      <c r="AR21" s="179"/>
      <c r="AS21" s="179"/>
      <c r="AT21" s="179"/>
      <c r="AU21" s="179"/>
      <c r="AV21" s="179"/>
      <c r="AW21" s="179"/>
      <c r="AX21" s="180"/>
      <c r="AY21" s="22"/>
      <c r="AZ21" s="22"/>
    </row>
    <row r="22" spans="1:52" x14ac:dyDescent="0.25">
      <c r="A22" s="22"/>
      <c r="B22" s="22"/>
      <c r="C22" s="188"/>
      <c r="D22" s="189"/>
      <c r="E22" s="189"/>
      <c r="F22" s="189"/>
      <c r="G22" s="189"/>
      <c r="H22" s="189"/>
      <c r="I22" s="189"/>
      <c r="J22" s="189"/>
      <c r="K22" s="189"/>
      <c r="L22" s="189"/>
      <c r="M22" s="189"/>
      <c r="N22" s="189"/>
      <c r="O22" s="189"/>
      <c r="P22" s="189"/>
      <c r="Q22" s="189"/>
      <c r="R22" s="189"/>
      <c r="S22" s="189"/>
      <c r="T22" s="189"/>
      <c r="U22" s="189"/>
      <c r="V22" s="189"/>
      <c r="W22" s="189"/>
      <c r="X22" s="189"/>
      <c r="Y22" s="190"/>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row>
    <row r="23" spans="1:52" x14ac:dyDescent="0.25">
      <c r="A23" s="22"/>
      <c r="B23" s="22"/>
      <c r="C23" s="191"/>
      <c r="D23" s="192"/>
      <c r="E23" s="192"/>
      <c r="F23" s="192"/>
      <c r="G23" s="192"/>
      <c r="H23" s="192"/>
      <c r="I23" s="192"/>
      <c r="J23" s="192"/>
      <c r="K23" s="192"/>
      <c r="L23" s="192"/>
      <c r="M23" s="192"/>
      <c r="N23" s="192"/>
      <c r="O23" s="192"/>
      <c r="P23" s="192"/>
      <c r="Q23" s="192"/>
      <c r="R23" s="192"/>
      <c r="S23" s="192"/>
      <c r="T23" s="192"/>
      <c r="U23" s="192"/>
      <c r="V23" s="192"/>
      <c r="W23" s="192"/>
      <c r="X23" s="192"/>
      <c r="Y23" s="193"/>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row>
    <row r="24" spans="1:52" x14ac:dyDescent="0.25">
      <c r="A24" s="22"/>
      <c r="B24" s="22"/>
      <c r="C24" s="191"/>
      <c r="D24" s="192"/>
      <c r="E24" s="192"/>
      <c r="F24" s="192"/>
      <c r="G24" s="192"/>
      <c r="H24" s="192"/>
      <c r="I24" s="192"/>
      <c r="J24" s="192"/>
      <c r="K24" s="192"/>
      <c r="L24" s="192"/>
      <c r="M24" s="192"/>
      <c r="N24" s="192"/>
      <c r="O24" s="192"/>
      <c r="P24" s="192"/>
      <c r="Q24" s="192"/>
      <c r="R24" s="192"/>
      <c r="S24" s="192"/>
      <c r="T24" s="192"/>
      <c r="U24" s="192"/>
      <c r="V24" s="192"/>
      <c r="W24" s="192"/>
      <c r="X24" s="192"/>
      <c r="Y24" s="193"/>
      <c r="Z24" s="22"/>
      <c r="AA24" s="22"/>
      <c r="AB24" s="182" t="s">
        <v>69</v>
      </c>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4"/>
      <c r="AY24" s="22"/>
      <c r="AZ24" s="22"/>
    </row>
    <row r="25" spans="1:52" x14ac:dyDescent="0.25">
      <c r="A25" s="22"/>
      <c r="B25" s="22"/>
      <c r="C25" s="191"/>
      <c r="D25" s="192"/>
      <c r="E25" s="192"/>
      <c r="F25" s="192"/>
      <c r="G25" s="192"/>
      <c r="H25" s="192"/>
      <c r="I25" s="192"/>
      <c r="J25" s="192"/>
      <c r="K25" s="192"/>
      <c r="L25" s="192"/>
      <c r="M25" s="192"/>
      <c r="N25" s="192"/>
      <c r="O25" s="192"/>
      <c r="P25" s="192"/>
      <c r="Q25" s="192"/>
      <c r="R25" s="192"/>
      <c r="S25" s="192"/>
      <c r="T25" s="192"/>
      <c r="U25" s="192"/>
      <c r="V25" s="192"/>
      <c r="W25" s="192"/>
      <c r="X25" s="192"/>
      <c r="Y25" s="193"/>
      <c r="Z25" s="22"/>
      <c r="AA25" s="22"/>
      <c r="AB25" s="185"/>
      <c r="AC25" s="186"/>
      <c r="AD25" s="186"/>
      <c r="AE25" s="186"/>
      <c r="AF25" s="186"/>
      <c r="AG25" s="186"/>
      <c r="AH25" s="186"/>
      <c r="AI25" s="186"/>
      <c r="AJ25" s="186"/>
      <c r="AK25" s="186"/>
      <c r="AL25" s="186"/>
      <c r="AM25" s="186"/>
      <c r="AN25" s="186"/>
      <c r="AO25" s="186"/>
      <c r="AP25" s="186"/>
      <c r="AQ25" s="186"/>
      <c r="AR25" s="186"/>
      <c r="AS25" s="186"/>
      <c r="AT25" s="186"/>
      <c r="AU25" s="186"/>
      <c r="AV25" s="186"/>
      <c r="AW25" s="186"/>
      <c r="AX25" s="187"/>
      <c r="AY25" s="22"/>
      <c r="AZ25" s="22"/>
    </row>
    <row r="26" spans="1:52" x14ac:dyDescent="0.25">
      <c r="A26" s="22"/>
      <c r="B26" s="22"/>
      <c r="C26" s="191"/>
      <c r="D26" s="192"/>
      <c r="E26" s="192"/>
      <c r="F26" s="192"/>
      <c r="G26" s="192"/>
      <c r="H26" s="192"/>
      <c r="I26" s="192"/>
      <c r="J26" s="192"/>
      <c r="K26" s="192"/>
      <c r="L26" s="192"/>
      <c r="M26" s="192"/>
      <c r="N26" s="192"/>
      <c r="O26" s="192"/>
      <c r="P26" s="192"/>
      <c r="Q26" s="192"/>
      <c r="R26" s="192"/>
      <c r="S26" s="192"/>
      <c r="T26" s="192"/>
      <c r="U26" s="192"/>
      <c r="V26" s="192"/>
      <c r="W26" s="192"/>
      <c r="X26" s="192"/>
      <c r="Y26" s="193"/>
      <c r="Z26" s="22"/>
      <c r="AA26" s="22"/>
      <c r="AB26" s="188"/>
      <c r="AC26" s="189"/>
      <c r="AD26" s="189"/>
      <c r="AE26" s="189"/>
      <c r="AF26" s="189"/>
      <c r="AG26" s="189"/>
      <c r="AH26" s="189"/>
      <c r="AI26" s="189"/>
      <c r="AJ26" s="189"/>
      <c r="AK26" s="189"/>
      <c r="AL26" s="189"/>
      <c r="AM26" s="189"/>
      <c r="AN26" s="189"/>
      <c r="AO26" s="189"/>
      <c r="AP26" s="189"/>
      <c r="AQ26" s="189"/>
      <c r="AR26" s="189"/>
      <c r="AS26" s="189"/>
      <c r="AT26" s="189"/>
      <c r="AU26" s="189"/>
      <c r="AV26" s="189"/>
      <c r="AW26" s="189"/>
      <c r="AX26" s="190"/>
      <c r="AY26" s="22"/>
      <c r="AZ26" s="22"/>
    </row>
    <row r="27" spans="1:52" x14ac:dyDescent="0.25">
      <c r="A27" s="22"/>
      <c r="B27" s="22"/>
      <c r="C27" s="191"/>
      <c r="D27" s="192"/>
      <c r="E27" s="192"/>
      <c r="F27" s="192"/>
      <c r="G27" s="192"/>
      <c r="H27" s="192"/>
      <c r="I27" s="192"/>
      <c r="J27" s="192"/>
      <c r="K27" s="192"/>
      <c r="L27" s="192"/>
      <c r="M27" s="192"/>
      <c r="N27" s="192"/>
      <c r="O27" s="192"/>
      <c r="P27" s="192"/>
      <c r="Q27" s="192"/>
      <c r="R27" s="192"/>
      <c r="S27" s="192"/>
      <c r="T27" s="192"/>
      <c r="U27" s="192"/>
      <c r="V27" s="192"/>
      <c r="W27" s="192"/>
      <c r="X27" s="192"/>
      <c r="Y27" s="193"/>
      <c r="Z27" s="22"/>
      <c r="AA27" s="22"/>
      <c r="AB27" s="191"/>
      <c r="AC27" s="192"/>
      <c r="AD27" s="192"/>
      <c r="AE27" s="192"/>
      <c r="AF27" s="192"/>
      <c r="AG27" s="192"/>
      <c r="AH27" s="192"/>
      <c r="AI27" s="192"/>
      <c r="AJ27" s="192"/>
      <c r="AK27" s="192"/>
      <c r="AL27" s="192"/>
      <c r="AM27" s="192"/>
      <c r="AN27" s="192"/>
      <c r="AO27" s="192"/>
      <c r="AP27" s="192"/>
      <c r="AQ27" s="192"/>
      <c r="AR27" s="192"/>
      <c r="AS27" s="192"/>
      <c r="AT27" s="192"/>
      <c r="AU27" s="192"/>
      <c r="AV27" s="192"/>
      <c r="AW27" s="192"/>
      <c r="AX27" s="193"/>
      <c r="AY27" s="22"/>
      <c r="AZ27" s="22"/>
    </row>
    <row r="28" spans="1:52" x14ac:dyDescent="0.25">
      <c r="A28" s="22"/>
      <c r="B28" s="22"/>
      <c r="C28" s="191"/>
      <c r="D28" s="192"/>
      <c r="E28" s="192"/>
      <c r="F28" s="192"/>
      <c r="G28" s="192"/>
      <c r="H28" s="192"/>
      <c r="I28" s="192"/>
      <c r="J28" s="192"/>
      <c r="K28" s="192"/>
      <c r="L28" s="192"/>
      <c r="M28" s="192"/>
      <c r="N28" s="192"/>
      <c r="O28" s="192"/>
      <c r="P28" s="192"/>
      <c r="Q28" s="192"/>
      <c r="R28" s="192"/>
      <c r="S28" s="192"/>
      <c r="T28" s="192"/>
      <c r="U28" s="192"/>
      <c r="V28" s="192"/>
      <c r="W28" s="192"/>
      <c r="X28" s="192"/>
      <c r="Y28" s="193"/>
      <c r="Z28" s="22"/>
      <c r="AA28" s="22"/>
      <c r="AB28" s="191"/>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3"/>
      <c r="AY28" s="22"/>
      <c r="AZ28" s="22"/>
    </row>
    <row r="29" spans="1:52" x14ac:dyDescent="0.25">
      <c r="A29" s="22"/>
      <c r="B29" s="22"/>
      <c r="C29" s="194"/>
      <c r="D29" s="195"/>
      <c r="E29" s="195"/>
      <c r="F29" s="195"/>
      <c r="G29" s="195"/>
      <c r="H29" s="195"/>
      <c r="I29" s="195"/>
      <c r="J29" s="195"/>
      <c r="K29" s="195"/>
      <c r="L29" s="195"/>
      <c r="M29" s="195"/>
      <c r="N29" s="195"/>
      <c r="O29" s="195"/>
      <c r="P29" s="195"/>
      <c r="Q29" s="195"/>
      <c r="R29" s="195"/>
      <c r="S29" s="195"/>
      <c r="T29" s="195"/>
      <c r="U29" s="195"/>
      <c r="V29" s="195"/>
      <c r="W29" s="195"/>
      <c r="X29" s="195"/>
      <c r="Y29" s="196"/>
      <c r="Z29" s="22"/>
      <c r="AA29" s="22"/>
      <c r="AB29" s="191"/>
      <c r="AC29" s="192"/>
      <c r="AD29" s="192"/>
      <c r="AE29" s="192"/>
      <c r="AF29" s="192"/>
      <c r="AG29" s="192"/>
      <c r="AH29" s="192"/>
      <c r="AI29" s="192"/>
      <c r="AJ29" s="192"/>
      <c r="AK29" s="192"/>
      <c r="AL29" s="192"/>
      <c r="AM29" s="192"/>
      <c r="AN29" s="192"/>
      <c r="AO29" s="192"/>
      <c r="AP29" s="192"/>
      <c r="AQ29" s="192"/>
      <c r="AR29" s="192"/>
      <c r="AS29" s="192"/>
      <c r="AT29" s="192"/>
      <c r="AU29" s="192"/>
      <c r="AV29" s="192"/>
      <c r="AW29" s="192"/>
      <c r="AX29" s="193"/>
      <c r="AY29" s="22"/>
      <c r="AZ29" s="22"/>
    </row>
    <row r="30" spans="1:52" x14ac:dyDescent="0.25">
      <c r="A30" s="22"/>
      <c r="B30" s="22"/>
      <c r="C30" s="182" t="s">
        <v>67</v>
      </c>
      <c r="D30" s="183"/>
      <c r="E30" s="183"/>
      <c r="F30" s="183"/>
      <c r="G30" s="183"/>
      <c r="H30" s="183"/>
      <c r="I30" s="183"/>
      <c r="J30" s="183"/>
      <c r="K30" s="183"/>
      <c r="L30" s="183"/>
      <c r="M30" s="183"/>
      <c r="N30" s="183"/>
      <c r="O30" s="183"/>
      <c r="P30" s="183"/>
      <c r="Q30" s="183"/>
      <c r="R30" s="183"/>
      <c r="S30" s="183"/>
      <c r="T30" s="183"/>
      <c r="U30" s="183"/>
      <c r="V30" s="183"/>
      <c r="W30" s="183"/>
      <c r="X30" s="183"/>
      <c r="Y30" s="184"/>
      <c r="Z30" s="22"/>
      <c r="AA30" s="22"/>
      <c r="AB30" s="191"/>
      <c r="AC30" s="192"/>
      <c r="AD30" s="192"/>
      <c r="AE30" s="192"/>
      <c r="AF30" s="192"/>
      <c r="AG30" s="192"/>
      <c r="AH30" s="192"/>
      <c r="AI30" s="192"/>
      <c r="AJ30" s="192"/>
      <c r="AK30" s="192"/>
      <c r="AL30" s="192"/>
      <c r="AM30" s="192"/>
      <c r="AN30" s="192"/>
      <c r="AO30" s="192"/>
      <c r="AP30" s="192"/>
      <c r="AQ30" s="192"/>
      <c r="AR30" s="192"/>
      <c r="AS30" s="192"/>
      <c r="AT30" s="192"/>
      <c r="AU30" s="192"/>
      <c r="AV30" s="192"/>
      <c r="AW30" s="192"/>
      <c r="AX30" s="193"/>
      <c r="AY30" s="22"/>
      <c r="AZ30" s="22"/>
    </row>
    <row r="31" spans="1:52" x14ac:dyDescent="0.25">
      <c r="A31" s="22"/>
      <c r="B31" s="22"/>
      <c r="C31" s="185"/>
      <c r="D31" s="186"/>
      <c r="E31" s="186"/>
      <c r="F31" s="186"/>
      <c r="G31" s="186"/>
      <c r="H31" s="186"/>
      <c r="I31" s="186"/>
      <c r="J31" s="186"/>
      <c r="K31" s="186"/>
      <c r="L31" s="186"/>
      <c r="M31" s="186"/>
      <c r="N31" s="186"/>
      <c r="O31" s="186"/>
      <c r="P31" s="186"/>
      <c r="Q31" s="186"/>
      <c r="R31" s="186"/>
      <c r="S31" s="186"/>
      <c r="T31" s="186"/>
      <c r="U31" s="186"/>
      <c r="V31" s="186"/>
      <c r="W31" s="186"/>
      <c r="X31" s="186"/>
      <c r="Y31" s="187"/>
      <c r="Z31" s="22"/>
      <c r="AA31" s="22"/>
      <c r="AB31" s="194"/>
      <c r="AC31" s="195"/>
      <c r="AD31" s="195"/>
      <c r="AE31" s="195"/>
      <c r="AF31" s="195"/>
      <c r="AG31" s="195"/>
      <c r="AH31" s="195"/>
      <c r="AI31" s="195"/>
      <c r="AJ31" s="195"/>
      <c r="AK31" s="195"/>
      <c r="AL31" s="195"/>
      <c r="AM31" s="195"/>
      <c r="AN31" s="195"/>
      <c r="AO31" s="195"/>
      <c r="AP31" s="195"/>
      <c r="AQ31" s="195"/>
      <c r="AR31" s="195"/>
      <c r="AS31" s="195"/>
      <c r="AT31" s="195"/>
      <c r="AU31" s="195"/>
      <c r="AV31" s="195"/>
      <c r="AW31" s="195"/>
      <c r="AX31" s="196"/>
      <c r="AY31" s="22"/>
      <c r="AZ31" s="22"/>
    </row>
    <row r="32" spans="1:52" x14ac:dyDescent="0.25">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row>
    <row r="33" spans="1:65" x14ac:dyDescent="0.25">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row>
    <row r="34" spans="1:65" x14ac:dyDescent="0.25">
      <c r="A34" s="22"/>
      <c r="B34" s="22"/>
      <c r="C34" s="168"/>
      <c r="D34" s="168"/>
      <c r="E34" s="168"/>
      <c r="F34" s="168"/>
      <c r="G34" s="168"/>
      <c r="H34" s="168"/>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22"/>
      <c r="AZ34" s="22"/>
    </row>
    <row r="35" spans="1:65" x14ac:dyDescent="0.25">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row>
    <row r="36" spans="1:65" x14ac:dyDescent="0.25">
      <c r="A36" s="22"/>
      <c r="B36" s="22"/>
      <c r="C36" s="197" t="s">
        <v>70</v>
      </c>
      <c r="D36" s="198"/>
      <c r="E36" s="198"/>
      <c r="F36" s="198"/>
      <c r="G36" s="198"/>
      <c r="H36" s="198"/>
      <c r="I36" s="198"/>
      <c r="J36" s="198"/>
      <c r="K36" s="198"/>
      <c r="L36" s="198"/>
      <c r="M36" s="198"/>
      <c r="N36" s="198"/>
      <c r="O36" s="198"/>
      <c r="P36" s="198"/>
      <c r="Q36" s="198"/>
      <c r="R36" s="198"/>
      <c r="S36" s="198"/>
      <c r="T36" s="198"/>
      <c r="U36" s="198"/>
      <c r="V36" s="198"/>
      <c r="W36" s="198"/>
      <c r="X36" s="198"/>
      <c r="Y36" s="198"/>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9"/>
      <c r="AY36" s="22"/>
      <c r="AZ36" s="22"/>
    </row>
    <row r="37" spans="1:65" x14ac:dyDescent="0.25">
      <c r="A37" s="22"/>
      <c r="B37" s="22"/>
      <c r="C37" s="200"/>
      <c r="D37" s="201"/>
      <c r="E37" s="201"/>
      <c r="F37" s="201"/>
      <c r="G37" s="201"/>
      <c r="H37" s="201"/>
      <c r="I37" s="201"/>
      <c r="J37" s="201"/>
      <c r="K37" s="201"/>
      <c r="L37" s="201"/>
      <c r="M37" s="201"/>
      <c r="N37" s="201"/>
      <c r="O37" s="201"/>
      <c r="P37" s="201"/>
      <c r="Q37" s="201"/>
      <c r="R37" s="201"/>
      <c r="S37" s="201"/>
      <c r="T37" s="201"/>
      <c r="U37" s="201"/>
      <c r="V37" s="201"/>
      <c r="W37" s="201"/>
      <c r="X37" s="201"/>
      <c r="Y37" s="201"/>
      <c r="Z37" s="201"/>
      <c r="AA37" s="201"/>
      <c r="AB37" s="201"/>
      <c r="AC37" s="201"/>
      <c r="AD37" s="201"/>
      <c r="AE37" s="201"/>
      <c r="AF37" s="201"/>
      <c r="AG37" s="201"/>
      <c r="AH37" s="201"/>
      <c r="AI37" s="201"/>
      <c r="AJ37" s="201"/>
      <c r="AK37" s="201"/>
      <c r="AL37" s="201"/>
      <c r="AM37" s="201"/>
      <c r="AN37" s="201"/>
      <c r="AO37" s="201"/>
      <c r="AP37" s="201"/>
      <c r="AQ37" s="201"/>
      <c r="AR37" s="201"/>
      <c r="AS37" s="201"/>
      <c r="AT37" s="201"/>
      <c r="AU37" s="201"/>
      <c r="AV37" s="201"/>
      <c r="AW37" s="201"/>
      <c r="AX37" s="202"/>
      <c r="AY37" s="22"/>
      <c r="AZ37" s="22"/>
    </row>
    <row r="38" spans="1:65" x14ac:dyDescent="0.25">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row>
    <row r="39" spans="1:65" x14ac:dyDescent="0.25">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row>
    <row r="40" spans="1:65" x14ac:dyDescent="0.25">
      <c r="A40" s="22"/>
      <c r="B40" s="22"/>
      <c r="C40" s="161" t="s">
        <v>92</v>
      </c>
      <c r="D40" s="162"/>
      <c r="E40" s="162"/>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c r="AJ40" s="162"/>
      <c r="AK40" s="162"/>
      <c r="AL40" s="162"/>
      <c r="AM40" s="162"/>
      <c r="AN40" s="162"/>
      <c r="AO40" s="162"/>
      <c r="AP40" s="162"/>
      <c r="AQ40" s="162"/>
      <c r="AR40" s="162"/>
      <c r="AS40" s="162"/>
      <c r="AT40" s="162"/>
      <c r="AU40" s="162"/>
      <c r="AV40" s="162"/>
      <c r="AW40" s="162"/>
      <c r="AX40" s="163"/>
      <c r="AY40" s="22"/>
      <c r="AZ40" s="22"/>
    </row>
    <row r="41" spans="1:65" x14ac:dyDescent="0.25">
      <c r="A41" s="22"/>
      <c r="B41" s="22"/>
      <c r="C41" s="212"/>
      <c r="D41" s="213"/>
      <c r="E41" s="213"/>
      <c r="F41" s="213"/>
      <c r="G41" s="213"/>
      <c r="H41" s="213"/>
      <c r="I41" s="213"/>
      <c r="J41" s="213"/>
      <c r="K41" s="213"/>
      <c r="L41" s="213"/>
      <c r="M41" s="213"/>
      <c r="N41" s="213"/>
      <c r="O41" s="213"/>
      <c r="P41" s="213"/>
      <c r="Q41" s="213"/>
      <c r="R41" s="213"/>
      <c r="S41" s="213"/>
      <c r="T41" s="213"/>
      <c r="U41" s="213"/>
      <c r="V41" s="213"/>
      <c r="W41" s="213"/>
      <c r="X41" s="213"/>
      <c r="Y41" s="213"/>
      <c r="Z41" s="213"/>
      <c r="AA41" s="213"/>
      <c r="AB41" s="213"/>
      <c r="AC41" s="213"/>
      <c r="AD41" s="213"/>
      <c r="AE41" s="213"/>
      <c r="AF41" s="213"/>
      <c r="AG41" s="213"/>
      <c r="AH41" s="213"/>
      <c r="AI41" s="213"/>
      <c r="AJ41" s="213"/>
      <c r="AK41" s="213"/>
      <c r="AL41" s="213"/>
      <c r="AM41" s="213"/>
      <c r="AN41" s="213"/>
      <c r="AO41" s="213"/>
      <c r="AP41" s="213"/>
      <c r="AQ41" s="213"/>
      <c r="AR41" s="213"/>
      <c r="AS41" s="213"/>
      <c r="AT41" s="213"/>
      <c r="AU41" s="213"/>
      <c r="AV41" s="213"/>
      <c r="AW41" s="213"/>
      <c r="AX41" s="214"/>
      <c r="AY41" s="22"/>
      <c r="AZ41" s="22"/>
    </row>
    <row r="42" spans="1:65" x14ac:dyDescent="0.25">
      <c r="A42" s="22"/>
      <c r="B42" s="22"/>
      <c r="C42" s="164"/>
      <c r="D42" s="165"/>
      <c r="E42" s="165"/>
      <c r="F42" s="165"/>
      <c r="G42" s="165"/>
      <c r="H42" s="165"/>
      <c r="I42" s="165"/>
      <c r="J42" s="165"/>
      <c r="K42" s="165"/>
      <c r="L42" s="165"/>
      <c r="M42" s="165"/>
      <c r="N42" s="165"/>
      <c r="O42" s="165"/>
      <c r="P42" s="165"/>
      <c r="Q42" s="165"/>
      <c r="R42" s="165"/>
      <c r="S42" s="165"/>
      <c r="T42" s="165"/>
      <c r="U42" s="165"/>
      <c r="V42" s="165"/>
      <c r="W42" s="165"/>
      <c r="X42" s="165"/>
      <c r="Y42" s="165"/>
      <c r="Z42" s="165"/>
      <c r="AA42" s="165"/>
      <c r="AB42" s="165"/>
      <c r="AC42" s="165"/>
      <c r="AD42" s="165"/>
      <c r="AE42" s="165"/>
      <c r="AF42" s="165"/>
      <c r="AG42" s="165"/>
      <c r="AH42" s="165"/>
      <c r="AI42" s="165"/>
      <c r="AJ42" s="165"/>
      <c r="AK42" s="165"/>
      <c r="AL42" s="165"/>
      <c r="AM42" s="165"/>
      <c r="AN42" s="165"/>
      <c r="AO42" s="165"/>
      <c r="AP42" s="165"/>
      <c r="AQ42" s="165"/>
      <c r="AR42" s="165"/>
      <c r="AS42" s="165"/>
      <c r="AT42" s="165"/>
      <c r="AU42" s="165"/>
      <c r="AV42" s="165"/>
      <c r="AW42" s="165"/>
      <c r="AX42" s="166"/>
      <c r="AY42" s="22"/>
      <c r="AZ42" s="22"/>
    </row>
    <row r="43" spans="1:65" x14ac:dyDescent="0.25">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row>
    <row r="44" spans="1:65" x14ac:dyDescent="0.25">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row>
    <row r="45" spans="1:65" x14ac:dyDescent="0.25">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row>
    <row r="46" spans="1:65" x14ac:dyDescent="0.25">
      <c r="A46" s="22"/>
      <c r="B46" s="22"/>
      <c r="C46" s="22"/>
      <c r="D46" s="22"/>
      <c r="E46" s="88"/>
      <c r="F46" s="89"/>
      <c r="G46" s="89"/>
      <c r="H46" s="89"/>
      <c r="I46" s="89"/>
      <c r="J46" s="89"/>
      <c r="K46" s="89"/>
      <c r="L46" s="89"/>
      <c r="M46" s="89"/>
      <c r="N46" s="89"/>
      <c r="O46" s="89"/>
      <c r="P46" s="89"/>
      <c r="Q46" s="89"/>
      <c r="R46" s="89"/>
      <c r="S46" s="89"/>
      <c r="T46" s="89"/>
      <c r="U46" s="89"/>
      <c r="V46" s="89"/>
      <c r="W46" s="89"/>
      <c r="X46" s="90"/>
      <c r="Y46" s="22"/>
      <c r="Z46" s="22"/>
      <c r="AA46" s="22"/>
      <c r="AB46" s="22"/>
      <c r="AC46" s="88"/>
      <c r="AD46" s="89"/>
      <c r="AE46" s="89"/>
      <c r="AF46" s="89"/>
      <c r="AG46" s="89"/>
      <c r="AH46" s="89"/>
      <c r="AI46" s="89"/>
      <c r="AJ46" s="89"/>
      <c r="AK46" s="89"/>
      <c r="AL46" s="89"/>
      <c r="AM46" s="89"/>
      <c r="AN46" s="89"/>
      <c r="AO46" s="89"/>
      <c r="AP46" s="89"/>
      <c r="AQ46" s="89"/>
      <c r="AR46" s="89"/>
      <c r="AS46" s="89"/>
      <c r="AT46" s="89"/>
      <c r="AU46" s="89"/>
      <c r="AV46" s="90"/>
      <c r="AW46" s="22"/>
      <c r="AX46" s="22"/>
      <c r="AY46" s="22"/>
      <c r="AZ46" s="22"/>
      <c r="BD46" s="64" t="s">
        <v>87</v>
      </c>
      <c r="BE46" s="65" t="s">
        <v>91</v>
      </c>
      <c r="BF46" s="65" t="s">
        <v>23</v>
      </c>
      <c r="BG46" s="65" t="s">
        <v>88</v>
      </c>
      <c r="BH46" s="65" t="s">
        <v>89</v>
      </c>
      <c r="BI46" s="66" t="s">
        <v>90</v>
      </c>
      <c r="BJ46" s="2" t="s">
        <v>32</v>
      </c>
      <c r="BK46" s="2" t="s">
        <v>30</v>
      </c>
      <c r="BL46" s="2" t="s">
        <v>93</v>
      </c>
      <c r="BM46" s="2" t="s">
        <v>96</v>
      </c>
    </row>
    <row r="47" spans="1:65" ht="15" customHeight="1" x14ac:dyDescent="0.25">
      <c r="A47" s="22"/>
      <c r="B47" s="22"/>
      <c r="C47" s="22"/>
      <c r="D47" s="22"/>
      <c r="E47" s="91"/>
      <c r="F47" s="155" t="s">
        <v>81</v>
      </c>
      <c r="G47" s="156"/>
      <c r="H47" s="156"/>
      <c r="I47" s="156"/>
      <c r="J47" s="156"/>
      <c r="K47" s="156"/>
      <c r="L47" s="156"/>
      <c r="M47" s="156"/>
      <c r="N47" s="156"/>
      <c r="O47" s="156"/>
      <c r="P47" s="156"/>
      <c r="Q47" s="156"/>
      <c r="R47" s="156"/>
      <c r="S47" s="156"/>
      <c r="T47" s="156"/>
      <c r="U47" s="156"/>
      <c r="V47" s="156"/>
      <c r="W47" s="157"/>
      <c r="X47" s="95"/>
      <c r="Y47" s="22"/>
      <c r="Z47" s="22"/>
      <c r="AA47" s="22"/>
      <c r="AB47" s="22"/>
      <c r="AC47" s="91"/>
      <c r="AD47" s="155" t="s">
        <v>82</v>
      </c>
      <c r="AE47" s="156"/>
      <c r="AF47" s="156"/>
      <c r="AG47" s="156"/>
      <c r="AH47" s="156"/>
      <c r="AI47" s="156"/>
      <c r="AJ47" s="156"/>
      <c r="AK47" s="156"/>
      <c r="AL47" s="156"/>
      <c r="AM47" s="156"/>
      <c r="AN47" s="156"/>
      <c r="AO47" s="156"/>
      <c r="AP47" s="156"/>
      <c r="AQ47" s="156"/>
      <c r="AR47" s="156"/>
      <c r="AS47" s="156"/>
      <c r="AT47" s="156"/>
      <c r="AU47" s="157"/>
      <c r="AV47" s="95"/>
      <c r="AW47" s="22"/>
      <c r="AX47" s="22"/>
      <c r="AY47" s="22"/>
      <c r="AZ47" s="22"/>
      <c r="BD47" s="97" t="s">
        <v>81</v>
      </c>
      <c r="BE47" s="64" t="str">
        <f>IF($N$50="", "", $N$50)</f>
        <v>Event 1</v>
      </c>
      <c r="BF47" s="85" t="str">
        <f>IF($N$52="", "", $N$52)</f>
        <v>Venue 1</v>
      </c>
      <c r="BG47" s="98">
        <f>IF($N$54="", "", $N$54)</f>
        <v>43466</v>
      </c>
      <c r="BH47" s="98">
        <f>IF($N$55="", "", $N$55)</f>
        <v>43475</v>
      </c>
      <c r="BI47" s="101">
        <f>IF(T61="", 1, T61)</f>
        <v>2.916666666666667</v>
      </c>
      <c r="BJ47" s="5">
        <f>IF(BG47="", "", RANK(BG47, $BG$47:$BG$52, 1)+COUNTIF($BG$47:BG47, BG47))-1</f>
        <v>1</v>
      </c>
      <c r="BK47" s="6">
        <v>1</v>
      </c>
      <c r="BL47" s="5" t="str">
        <f>IFERROR(INDEX($BD$47:$BD$52, MATCH(BJ47, $BK$47:$BK$52, 0)), "")</f>
        <v>Event 1</v>
      </c>
      <c r="BM47" s="5" t="str">
        <f>CONCATENATE(TEXT(BG47, "dd mmm yy"), " - ", TEXT(BH47, "dd mmm yy"))</f>
        <v>01 Jan 19 - 10 Jan 19</v>
      </c>
    </row>
    <row r="48" spans="1:65" ht="15" customHeight="1" x14ac:dyDescent="0.25">
      <c r="A48" s="22"/>
      <c r="B48" s="22"/>
      <c r="C48" s="22"/>
      <c r="D48" s="22"/>
      <c r="E48" s="91"/>
      <c r="F48" s="158"/>
      <c r="G48" s="159"/>
      <c r="H48" s="159"/>
      <c r="I48" s="159"/>
      <c r="J48" s="159"/>
      <c r="K48" s="159"/>
      <c r="L48" s="159"/>
      <c r="M48" s="159"/>
      <c r="N48" s="159"/>
      <c r="O48" s="159"/>
      <c r="P48" s="159"/>
      <c r="Q48" s="159"/>
      <c r="R48" s="159"/>
      <c r="S48" s="159"/>
      <c r="T48" s="159"/>
      <c r="U48" s="159"/>
      <c r="V48" s="159"/>
      <c r="W48" s="160"/>
      <c r="X48" s="95"/>
      <c r="Y48" s="22"/>
      <c r="Z48" s="22"/>
      <c r="AA48" s="22"/>
      <c r="AB48" s="22"/>
      <c r="AC48" s="91"/>
      <c r="AD48" s="158"/>
      <c r="AE48" s="159"/>
      <c r="AF48" s="159"/>
      <c r="AG48" s="159"/>
      <c r="AH48" s="159"/>
      <c r="AI48" s="159"/>
      <c r="AJ48" s="159"/>
      <c r="AK48" s="159"/>
      <c r="AL48" s="159"/>
      <c r="AM48" s="159"/>
      <c r="AN48" s="159"/>
      <c r="AO48" s="159"/>
      <c r="AP48" s="159"/>
      <c r="AQ48" s="159"/>
      <c r="AR48" s="159"/>
      <c r="AS48" s="159"/>
      <c r="AT48" s="159"/>
      <c r="AU48" s="160"/>
      <c r="AV48" s="95"/>
      <c r="AW48" s="22"/>
      <c r="AX48" s="22"/>
      <c r="AY48" s="22"/>
      <c r="AZ48" s="22"/>
      <c r="BD48" s="97" t="s">
        <v>82</v>
      </c>
      <c r="BE48" s="97" t="str">
        <f>IF($AL$50="", "", $AL$50)</f>
        <v>Event 2</v>
      </c>
      <c r="BF48" s="86" t="str">
        <f>IF($AL$52="", "", $AL$52)</f>
        <v>Venue 2</v>
      </c>
      <c r="BG48" s="99">
        <f>IF($AL$54="", "", $AL$54)</f>
        <v>43617</v>
      </c>
      <c r="BH48" s="99">
        <f>IF($AL$55="", "", $AL$55)</f>
        <v>43626</v>
      </c>
      <c r="BI48" s="102">
        <f>IF(AR61="", 1, AR61)</f>
        <v>3.3333333333333339</v>
      </c>
      <c r="BJ48" s="6">
        <f>IF(BG48="", "", RANK(BG48, $BG$47:$BG$52, 1)+COUNTIF($BG$47:BG48, BG48))-1</f>
        <v>2</v>
      </c>
      <c r="BK48" s="6">
        <v>2</v>
      </c>
      <c r="BL48" s="6" t="str">
        <f t="shared" ref="BL48:BL52" si="0">IFERROR(INDEX($BD$47:$BD$52, MATCH(BJ48, $BK$47:$BK$52, 0)), "")</f>
        <v>Event 2</v>
      </c>
      <c r="BM48" s="6" t="str">
        <f t="shared" ref="BM48:BM52" si="1">CONCATENATE(TEXT(BG48, "dd mmm yy"), " - ", TEXT(BH48, "dd mmm yy"))</f>
        <v>01 Jun 19 - 10 Jun 19</v>
      </c>
    </row>
    <row r="49" spans="1:65" x14ac:dyDescent="0.25">
      <c r="A49" s="22"/>
      <c r="B49" s="22"/>
      <c r="C49" s="22"/>
      <c r="D49" s="22"/>
      <c r="E49" s="91"/>
      <c r="F49" s="96"/>
      <c r="G49" s="96"/>
      <c r="H49" s="96"/>
      <c r="I49" s="96"/>
      <c r="J49" s="96"/>
      <c r="K49" s="96"/>
      <c r="L49" s="96"/>
      <c r="M49" s="96"/>
      <c r="N49" s="96"/>
      <c r="O49" s="96"/>
      <c r="P49" s="96"/>
      <c r="Q49" s="96"/>
      <c r="R49" s="96"/>
      <c r="S49" s="96"/>
      <c r="T49" s="96"/>
      <c r="U49" s="96"/>
      <c r="V49" s="96"/>
      <c r="W49" s="96"/>
      <c r="X49" s="95"/>
      <c r="Y49" s="22"/>
      <c r="Z49" s="22"/>
      <c r="AA49" s="22"/>
      <c r="AB49" s="22"/>
      <c r="AC49" s="91"/>
      <c r="AD49" s="96"/>
      <c r="AE49" s="96"/>
      <c r="AF49" s="96"/>
      <c r="AG49" s="96"/>
      <c r="AH49" s="96"/>
      <c r="AI49" s="96"/>
      <c r="AJ49" s="96"/>
      <c r="AK49" s="96"/>
      <c r="AL49" s="96"/>
      <c r="AM49" s="96"/>
      <c r="AN49" s="96"/>
      <c r="AO49" s="96"/>
      <c r="AP49" s="96"/>
      <c r="AQ49" s="96"/>
      <c r="AR49" s="96"/>
      <c r="AS49" s="96"/>
      <c r="AT49" s="96"/>
      <c r="AU49" s="96"/>
      <c r="AV49" s="95"/>
      <c r="AW49" s="22"/>
      <c r="AX49" s="22"/>
      <c r="AY49" s="22"/>
      <c r="AZ49" s="22"/>
      <c r="BD49" s="97" t="s">
        <v>83</v>
      </c>
      <c r="BE49" s="97" t="str">
        <f>IF($N$73="", "", $N$73)</f>
        <v>Event 3</v>
      </c>
      <c r="BF49" s="86" t="str">
        <f>IF($N$75="", "", $N$75)</f>
        <v>Venue 3</v>
      </c>
      <c r="BG49" s="99">
        <f>IF($N$77="", "", $N$77)</f>
        <v>43800</v>
      </c>
      <c r="BH49" s="99">
        <f>IF($N$78="", "", $N$78)</f>
        <v>43809</v>
      </c>
      <c r="BI49" s="102">
        <f>IF(T84="", 1, T84)</f>
        <v>2.9166666666666661</v>
      </c>
      <c r="BJ49" s="6">
        <f>IF(BG49="", "", RANK(BG49, $BG$47:$BG$52, 1)+COUNTIF($BG$47:BG49, BG49))-1</f>
        <v>3</v>
      </c>
      <c r="BK49" s="6">
        <v>3</v>
      </c>
      <c r="BL49" s="6" t="str">
        <f t="shared" si="0"/>
        <v>Event 3</v>
      </c>
      <c r="BM49" s="6" t="str">
        <f t="shared" si="1"/>
        <v>01 Dec 19 - 10 Dec 19</v>
      </c>
    </row>
    <row r="50" spans="1:65" x14ac:dyDescent="0.25">
      <c r="A50" s="22"/>
      <c r="B50" s="22"/>
      <c r="C50" s="22"/>
      <c r="D50" s="22"/>
      <c r="E50" s="91"/>
      <c r="F50" s="142" t="s">
        <v>71</v>
      </c>
      <c r="G50" s="143"/>
      <c r="H50" s="143"/>
      <c r="I50" s="143"/>
      <c r="J50" s="143"/>
      <c r="K50" s="143"/>
      <c r="L50" s="143"/>
      <c r="M50" s="144"/>
      <c r="N50" s="152" t="s">
        <v>81</v>
      </c>
      <c r="O50" s="153"/>
      <c r="P50" s="153"/>
      <c r="Q50" s="153"/>
      <c r="R50" s="153"/>
      <c r="S50" s="153"/>
      <c r="T50" s="153"/>
      <c r="U50" s="153"/>
      <c r="V50" s="153"/>
      <c r="W50" s="154"/>
      <c r="X50" s="95"/>
      <c r="Y50" s="22"/>
      <c r="Z50" s="22"/>
      <c r="AA50" s="22"/>
      <c r="AB50" s="22"/>
      <c r="AC50" s="91"/>
      <c r="AD50" s="142" t="s">
        <v>71</v>
      </c>
      <c r="AE50" s="143"/>
      <c r="AF50" s="143"/>
      <c r="AG50" s="143"/>
      <c r="AH50" s="143"/>
      <c r="AI50" s="143"/>
      <c r="AJ50" s="143"/>
      <c r="AK50" s="144"/>
      <c r="AL50" s="152" t="s">
        <v>82</v>
      </c>
      <c r="AM50" s="153"/>
      <c r="AN50" s="153"/>
      <c r="AO50" s="153"/>
      <c r="AP50" s="153"/>
      <c r="AQ50" s="153"/>
      <c r="AR50" s="153"/>
      <c r="AS50" s="153"/>
      <c r="AT50" s="153"/>
      <c r="AU50" s="154"/>
      <c r="AV50" s="95"/>
      <c r="AW50" s="22"/>
      <c r="AX50" s="22"/>
      <c r="AY50" s="22"/>
      <c r="AZ50" s="22"/>
      <c r="BD50" s="97" t="s">
        <v>84</v>
      </c>
      <c r="BE50" s="97" t="str">
        <f>IF($AL$73="", "", $AL$73)</f>
        <v/>
      </c>
      <c r="BF50" s="86" t="str">
        <f>IF($AL$75="", "", $AL$75)</f>
        <v/>
      </c>
      <c r="BG50" s="99" t="str">
        <f>IF($AL$77="", "", $AL$77)</f>
        <v/>
      </c>
      <c r="BH50" s="99" t="str">
        <f>IF($AL$78="", "", $AL$78)</f>
        <v/>
      </c>
      <c r="BI50" s="102">
        <f>IF(AR84="", 1, AR84)</f>
        <v>0</v>
      </c>
      <c r="BJ50" s="6" t="e">
        <f>IF(BG50="", "", RANK(BG50, $BG$47:$BG$52, 1)+COUNTIF($BG$47:BG50, BG50))-1</f>
        <v>#VALUE!</v>
      </c>
      <c r="BK50" s="6">
        <v>4</v>
      </c>
      <c r="BL50" s="6" t="str">
        <f t="shared" si="0"/>
        <v/>
      </c>
      <c r="BM50" s="6" t="str">
        <f t="shared" si="1"/>
        <v xml:space="preserve"> - </v>
      </c>
    </row>
    <row r="51" spans="1:65" x14ac:dyDescent="0.25">
      <c r="A51" s="22"/>
      <c r="B51" s="22"/>
      <c r="C51" s="22"/>
      <c r="D51" s="22"/>
      <c r="E51" s="91"/>
      <c r="F51" s="96"/>
      <c r="G51" s="96"/>
      <c r="H51" s="96"/>
      <c r="I51" s="96"/>
      <c r="J51" s="96"/>
      <c r="K51" s="96"/>
      <c r="L51" s="96"/>
      <c r="M51" s="96"/>
      <c r="N51" s="96"/>
      <c r="O51" s="96"/>
      <c r="P51" s="96"/>
      <c r="Q51" s="96"/>
      <c r="R51" s="96"/>
      <c r="S51" s="96"/>
      <c r="T51" s="96"/>
      <c r="U51" s="96"/>
      <c r="V51" s="96"/>
      <c r="W51" s="96"/>
      <c r="X51" s="95"/>
      <c r="Y51" s="22"/>
      <c r="Z51" s="22"/>
      <c r="AA51" s="22"/>
      <c r="AB51" s="22"/>
      <c r="AC51" s="91"/>
      <c r="AD51" s="96"/>
      <c r="AE51" s="96"/>
      <c r="AF51" s="96"/>
      <c r="AG51" s="96"/>
      <c r="AH51" s="96"/>
      <c r="AI51" s="96"/>
      <c r="AJ51" s="96"/>
      <c r="AK51" s="96"/>
      <c r="AL51" s="96"/>
      <c r="AM51" s="96"/>
      <c r="AN51" s="96"/>
      <c r="AO51" s="96"/>
      <c r="AP51" s="96"/>
      <c r="AQ51" s="96"/>
      <c r="AR51" s="96"/>
      <c r="AS51" s="96"/>
      <c r="AT51" s="96"/>
      <c r="AU51" s="96"/>
      <c r="AV51" s="95"/>
      <c r="AW51" s="22"/>
      <c r="AX51" s="22"/>
      <c r="AY51" s="22"/>
      <c r="AZ51" s="22"/>
      <c r="BD51" s="97" t="s">
        <v>85</v>
      </c>
      <c r="BE51" s="97" t="str">
        <f>IF($N$96="", "", $N$96)</f>
        <v/>
      </c>
      <c r="BF51" s="86" t="str">
        <f>IF($N$98="", "", $N$98)</f>
        <v/>
      </c>
      <c r="BG51" s="99" t="str">
        <f>IF($N$100="", "", $N$100)</f>
        <v/>
      </c>
      <c r="BH51" s="99" t="str">
        <f>IF($N$101="", "", $N$101)</f>
        <v/>
      </c>
      <c r="BI51" s="102">
        <f>IF(T107="", 1, T107)</f>
        <v>0</v>
      </c>
      <c r="BJ51" s="6" t="e">
        <f>IF(BG51="", "", RANK(BG51, $BG$47:$BG$52, 1)+COUNTIF($BG$47:BG51, BG51))-1</f>
        <v>#VALUE!</v>
      </c>
      <c r="BK51" s="6">
        <v>5</v>
      </c>
      <c r="BL51" s="6" t="str">
        <f t="shared" si="0"/>
        <v/>
      </c>
      <c r="BM51" s="6" t="str">
        <f t="shared" si="1"/>
        <v xml:space="preserve"> - </v>
      </c>
    </row>
    <row r="52" spans="1:65" x14ac:dyDescent="0.25">
      <c r="A52" s="22"/>
      <c r="B52" s="22"/>
      <c r="C52" s="22"/>
      <c r="D52" s="22"/>
      <c r="E52" s="91"/>
      <c r="F52" s="142" t="s">
        <v>76</v>
      </c>
      <c r="G52" s="143"/>
      <c r="H52" s="143"/>
      <c r="I52" s="143"/>
      <c r="J52" s="143"/>
      <c r="K52" s="143"/>
      <c r="L52" s="143"/>
      <c r="M52" s="144"/>
      <c r="N52" s="152" t="s">
        <v>136</v>
      </c>
      <c r="O52" s="153"/>
      <c r="P52" s="153"/>
      <c r="Q52" s="153"/>
      <c r="R52" s="153"/>
      <c r="S52" s="153"/>
      <c r="T52" s="153"/>
      <c r="U52" s="153"/>
      <c r="V52" s="153"/>
      <c r="W52" s="154"/>
      <c r="X52" s="95"/>
      <c r="Y52" s="22"/>
      <c r="Z52" s="22"/>
      <c r="AA52" s="22"/>
      <c r="AB52" s="22"/>
      <c r="AC52" s="91"/>
      <c r="AD52" s="142" t="s">
        <v>76</v>
      </c>
      <c r="AE52" s="143"/>
      <c r="AF52" s="143"/>
      <c r="AG52" s="143"/>
      <c r="AH52" s="143"/>
      <c r="AI52" s="143"/>
      <c r="AJ52" s="143"/>
      <c r="AK52" s="144"/>
      <c r="AL52" s="152" t="s">
        <v>137</v>
      </c>
      <c r="AM52" s="153"/>
      <c r="AN52" s="153"/>
      <c r="AO52" s="153"/>
      <c r="AP52" s="153"/>
      <c r="AQ52" s="153"/>
      <c r="AR52" s="153"/>
      <c r="AS52" s="153"/>
      <c r="AT52" s="153"/>
      <c r="AU52" s="154"/>
      <c r="AV52" s="95"/>
      <c r="AW52" s="22"/>
      <c r="AX52" s="22"/>
      <c r="AY52" s="22"/>
      <c r="AZ52" s="22"/>
      <c r="BD52" s="67" t="s">
        <v>86</v>
      </c>
      <c r="BE52" s="67" t="str">
        <f>IF($AL$96="", "", $AL$96)</f>
        <v/>
      </c>
      <c r="BF52" s="87" t="str">
        <f>IF($AL$98="", "", $AL$98)</f>
        <v/>
      </c>
      <c r="BG52" s="100" t="str">
        <f>IF($AL$100="", "", $AL$100)</f>
        <v/>
      </c>
      <c r="BH52" s="100" t="str">
        <f>IF($AL$101="", "", $AL$101)</f>
        <v/>
      </c>
      <c r="BI52" s="103">
        <f>IF(AR107="", 1, AR107)</f>
        <v>0</v>
      </c>
      <c r="BJ52" s="7" t="e">
        <f>IF(BG52="", "", RANK(BG52, $BG$47:$BG$52, 1)+COUNTIF($BG$47:BG52, BG52))-1</f>
        <v>#VALUE!</v>
      </c>
      <c r="BK52" s="7">
        <v>6</v>
      </c>
      <c r="BL52" s="7" t="str">
        <f t="shared" si="0"/>
        <v/>
      </c>
      <c r="BM52" s="7" t="str">
        <f t="shared" si="1"/>
        <v xml:space="preserve"> - </v>
      </c>
    </row>
    <row r="53" spans="1:65" x14ac:dyDescent="0.25">
      <c r="A53" s="22"/>
      <c r="B53" s="22"/>
      <c r="C53" s="22"/>
      <c r="D53" s="22"/>
      <c r="E53" s="91"/>
      <c r="F53" s="96"/>
      <c r="G53" s="96"/>
      <c r="H53" s="96"/>
      <c r="I53" s="96"/>
      <c r="J53" s="96"/>
      <c r="K53" s="96"/>
      <c r="L53" s="96"/>
      <c r="M53" s="96"/>
      <c r="N53" s="96"/>
      <c r="O53" s="96"/>
      <c r="P53" s="96"/>
      <c r="Q53" s="96"/>
      <c r="R53" s="96"/>
      <c r="S53" s="96"/>
      <c r="T53" s="96"/>
      <c r="U53" s="96"/>
      <c r="V53" s="96"/>
      <c r="W53" s="96"/>
      <c r="X53" s="95"/>
      <c r="Y53" s="22"/>
      <c r="Z53" s="22"/>
      <c r="AA53" s="22"/>
      <c r="AB53" s="22"/>
      <c r="AC53" s="91"/>
      <c r="AD53" s="96"/>
      <c r="AE53" s="96"/>
      <c r="AF53" s="96"/>
      <c r="AG53" s="96"/>
      <c r="AH53" s="96"/>
      <c r="AI53" s="96"/>
      <c r="AJ53" s="96"/>
      <c r="AK53" s="96"/>
      <c r="AL53" s="96"/>
      <c r="AM53" s="96"/>
      <c r="AN53" s="96"/>
      <c r="AO53" s="96"/>
      <c r="AP53" s="96"/>
      <c r="AQ53" s="96"/>
      <c r="AR53" s="96"/>
      <c r="AS53" s="96"/>
      <c r="AT53" s="96"/>
      <c r="AU53" s="96"/>
      <c r="AV53" s="95"/>
      <c r="AW53" s="22"/>
      <c r="AX53" s="22"/>
      <c r="AY53" s="22"/>
      <c r="AZ53" s="22"/>
    </row>
    <row r="54" spans="1:65" x14ac:dyDescent="0.25">
      <c r="A54" s="22"/>
      <c r="B54" s="22"/>
      <c r="C54" s="22"/>
      <c r="D54" s="22"/>
      <c r="E54" s="91"/>
      <c r="F54" s="142" t="s">
        <v>72</v>
      </c>
      <c r="G54" s="143"/>
      <c r="H54" s="143"/>
      <c r="I54" s="143"/>
      <c r="J54" s="143"/>
      <c r="K54" s="143"/>
      <c r="L54" s="143"/>
      <c r="M54" s="144"/>
      <c r="N54" s="148">
        <v>43466</v>
      </c>
      <c r="O54" s="149"/>
      <c r="P54" s="149"/>
      <c r="Q54" s="149"/>
      <c r="R54" s="149"/>
      <c r="S54" s="149"/>
      <c r="T54" s="149"/>
      <c r="U54" s="149"/>
      <c r="V54" s="149"/>
      <c r="W54" s="150"/>
      <c r="X54" s="95"/>
      <c r="Y54" s="22"/>
      <c r="Z54" s="22"/>
      <c r="AA54" s="22"/>
      <c r="AB54" s="22"/>
      <c r="AC54" s="91"/>
      <c r="AD54" s="142" t="s">
        <v>72</v>
      </c>
      <c r="AE54" s="143"/>
      <c r="AF54" s="143"/>
      <c r="AG54" s="143"/>
      <c r="AH54" s="143"/>
      <c r="AI54" s="143"/>
      <c r="AJ54" s="143"/>
      <c r="AK54" s="144"/>
      <c r="AL54" s="148">
        <v>43617</v>
      </c>
      <c r="AM54" s="149"/>
      <c r="AN54" s="149"/>
      <c r="AO54" s="149"/>
      <c r="AP54" s="149"/>
      <c r="AQ54" s="149"/>
      <c r="AR54" s="149"/>
      <c r="AS54" s="149"/>
      <c r="AT54" s="149"/>
      <c r="AU54" s="150"/>
      <c r="AV54" s="95"/>
      <c r="AW54" s="22"/>
      <c r="AX54" s="22"/>
      <c r="AY54" s="22"/>
      <c r="AZ54" s="22"/>
    </row>
    <row r="55" spans="1:65" x14ac:dyDescent="0.25">
      <c r="A55" s="22"/>
      <c r="B55" s="22"/>
      <c r="C55" s="22"/>
      <c r="D55" s="22"/>
      <c r="E55" s="91"/>
      <c r="F55" s="142" t="s">
        <v>73</v>
      </c>
      <c r="G55" s="143"/>
      <c r="H55" s="143"/>
      <c r="I55" s="143"/>
      <c r="J55" s="143"/>
      <c r="K55" s="143"/>
      <c r="L55" s="143"/>
      <c r="M55" s="144"/>
      <c r="N55" s="148">
        <v>43475</v>
      </c>
      <c r="O55" s="149"/>
      <c r="P55" s="149"/>
      <c r="Q55" s="149"/>
      <c r="R55" s="149"/>
      <c r="S55" s="149"/>
      <c r="T55" s="149"/>
      <c r="U55" s="149"/>
      <c r="V55" s="149"/>
      <c r="W55" s="150"/>
      <c r="X55" s="95"/>
      <c r="Y55" s="22"/>
      <c r="Z55" s="22"/>
      <c r="AA55" s="22"/>
      <c r="AB55" s="22"/>
      <c r="AC55" s="91"/>
      <c r="AD55" s="142" t="s">
        <v>73</v>
      </c>
      <c r="AE55" s="143"/>
      <c r="AF55" s="143"/>
      <c r="AG55" s="143"/>
      <c r="AH55" s="143"/>
      <c r="AI55" s="143"/>
      <c r="AJ55" s="143"/>
      <c r="AK55" s="144"/>
      <c r="AL55" s="148">
        <v>43626</v>
      </c>
      <c r="AM55" s="149"/>
      <c r="AN55" s="149"/>
      <c r="AO55" s="149"/>
      <c r="AP55" s="149"/>
      <c r="AQ55" s="149"/>
      <c r="AR55" s="149"/>
      <c r="AS55" s="149"/>
      <c r="AT55" s="149"/>
      <c r="AU55" s="150"/>
      <c r="AV55" s="95"/>
      <c r="AW55" s="22"/>
      <c r="AX55" s="22"/>
      <c r="AY55" s="22"/>
      <c r="AZ55" s="22"/>
    </row>
    <row r="56" spans="1:65" x14ac:dyDescent="0.25">
      <c r="A56" s="22"/>
      <c r="B56" s="22"/>
      <c r="C56" s="22"/>
      <c r="D56" s="22"/>
      <c r="E56" s="91"/>
      <c r="F56" s="96"/>
      <c r="G56" s="96"/>
      <c r="H56" s="96"/>
      <c r="I56" s="96"/>
      <c r="J56" s="96"/>
      <c r="K56" s="96"/>
      <c r="L56" s="96"/>
      <c r="M56" s="96"/>
      <c r="N56" s="151" t="s">
        <v>78</v>
      </c>
      <c r="O56" s="151"/>
      <c r="P56" s="151"/>
      <c r="Q56" s="151"/>
      <c r="R56" s="151"/>
      <c r="S56" s="151"/>
      <c r="T56" s="151"/>
      <c r="U56" s="151"/>
      <c r="V56" s="151"/>
      <c r="W56" s="151"/>
      <c r="X56" s="95"/>
      <c r="Y56" s="22"/>
      <c r="Z56" s="22"/>
      <c r="AA56" s="22"/>
      <c r="AB56" s="22"/>
      <c r="AC56" s="91"/>
      <c r="AD56" s="96"/>
      <c r="AE56" s="96"/>
      <c r="AF56" s="96"/>
      <c r="AG56" s="96"/>
      <c r="AH56" s="96"/>
      <c r="AI56" s="96"/>
      <c r="AJ56" s="96"/>
      <c r="AK56" s="96"/>
      <c r="AL56" s="151" t="s">
        <v>78</v>
      </c>
      <c r="AM56" s="151"/>
      <c r="AN56" s="151"/>
      <c r="AO56" s="151"/>
      <c r="AP56" s="151"/>
      <c r="AQ56" s="151"/>
      <c r="AR56" s="151"/>
      <c r="AS56" s="151"/>
      <c r="AT56" s="151"/>
      <c r="AU56" s="151"/>
      <c r="AV56" s="95"/>
      <c r="AW56" s="22"/>
      <c r="AX56" s="22"/>
      <c r="AY56" s="22"/>
      <c r="AZ56" s="22"/>
    </row>
    <row r="57" spans="1:65" ht="15" customHeight="1" x14ac:dyDescent="0.25">
      <c r="A57" s="22"/>
      <c r="B57" s="22"/>
      <c r="C57" s="22"/>
      <c r="D57" s="22"/>
      <c r="E57" s="91"/>
      <c r="F57" s="142" t="s">
        <v>74</v>
      </c>
      <c r="G57" s="143"/>
      <c r="H57" s="143"/>
      <c r="I57" s="143"/>
      <c r="J57" s="143"/>
      <c r="K57" s="143"/>
      <c r="L57" s="143"/>
      <c r="M57" s="144"/>
      <c r="N57" s="145">
        <v>0.41666666666666669</v>
      </c>
      <c r="O57" s="146"/>
      <c r="P57" s="146"/>
      <c r="Q57" s="146"/>
      <c r="R57" s="146"/>
      <c r="S57" s="146"/>
      <c r="T57" s="146"/>
      <c r="U57" s="146"/>
      <c r="V57" s="146"/>
      <c r="W57" s="147"/>
      <c r="X57" s="95"/>
      <c r="Y57" s="22"/>
      <c r="Z57" s="22"/>
      <c r="AA57" s="22"/>
      <c r="AB57" s="22"/>
      <c r="AC57" s="91"/>
      <c r="AD57" s="142" t="s">
        <v>74</v>
      </c>
      <c r="AE57" s="143"/>
      <c r="AF57" s="143"/>
      <c r="AG57" s="143"/>
      <c r="AH57" s="143"/>
      <c r="AI57" s="143"/>
      <c r="AJ57" s="143"/>
      <c r="AK57" s="144"/>
      <c r="AL57" s="145">
        <v>0.375</v>
      </c>
      <c r="AM57" s="146"/>
      <c r="AN57" s="146"/>
      <c r="AO57" s="146"/>
      <c r="AP57" s="146"/>
      <c r="AQ57" s="146"/>
      <c r="AR57" s="146"/>
      <c r="AS57" s="146"/>
      <c r="AT57" s="146"/>
      <c r="AU57" s="147"/>
      <c r="AV57" s="95"/>
      <c r="AW57" s="22"/>
      <c r="AX57" s="22"/>
      <c r="AY57" s="22"/>
      <c r="AZ57" s="22"/>
    </row>
    <row r="58" spans="1:65" ht="15" customHeight="1" x14ac:dyDescent="0.25">
      <c r="A58" s="22"/>
      <c r="B58" s="22"/>
      <c r="C58" s="22"/>
      <c r="D58" s="22"/>
      <c r="E58" s="91"/>
      <c r="F58" s="142" t="s">
        <v>75</v>
      </c>
      <c r="G58" s="143"/>
      <c r="H58" s="143"/>
      <c r="I58" s="143"/>
      <c r="J58" s="143"/>
      <c r="K58" s="143"/>
      <c r="L58" s="143"/>
      <c r="M58" s="144"/>
      <c r="N58" s="145">
        <v>0.70833333333333337</v>
      </c>
      <c r="O58" s="146"/>
      <c r="P58" s="146"/>
      <c r="Q58" s="146"/>
      <c r="R58" s="146"/>
      <c r="S58" s="146"/>
      <c r="T58" s="146"/>
      <c r="U58" s="146"/>
      <c r="V58" s="146"/>
      <c r="W58" s="147"/>
      <c r="X58" s="95"/>
      <c r="Y58" s="22"/>
      <c r="Z58" s="22"/>
      <c r="AA58" s="22"/>
      <c r="AB58" s="22"/>
      <c r="AC58" s="91"/>
      <c r="AD58" s="142" t="s">
        <v>75</v>
      </c>
      <c r="AE58" s="143"/>
      <c r="AF58" s="143"/>
      <c r="AG58" s="143"/>
      <c r="AH58" s="143"/>
      <c r="AI58" s="143"/>
      <c r="AJ58" s="143"/>
      <c r="AK58" s="144"/>
      <c r="AL58" s="145">
        <v>0.70833333333333337</v>
      </c>
      <c r="AM58" s="146"/>
      <c r="AN58" s="146"/>
      <c r="AO58" s="146"/>
      <c r="AP58" s="146"/>
      <c r="AQ58" s="146"/>
      <c r="AR58" s="146"/>
      <c r="AS58" s="146"/>
      <c r="AT58" s="146"/>
      <c r="AU58" s="147"/>
      <c r="AV58" s="95"/>
      <c r="AW58" s="22"/>
      <c r="AX58" s="22"/>
      <c r="AY58" s="22"/>
      <c r="AZ58" s="22"/>
    </row>
    <row r="59" spans="1:65" x14ac:dyDescent="0.25">
      <c r="A59" s="22"/>
      <c r="B59" s="22"/>
      <c r="C59" s="22"/>
      <c r="D59" s="22"/>
      <c r="E59" s="91"/>
      <c r="F59" s="96"/>
      <c r="G59" s="96"/>
      <c r="H59" s="96"/>
      <c r="I59" s="96"/>
      <c r="J59" s="96"/>
      <c r="K59" s="96"/>
      <c r="L59" s="96"/>
      <c r="M59" s="96"/>
      <c r="N59" s="96"/>
      <c r="O59" s="96"/>
      <c r="P59" s="96"/>
      <c r="Q59" s="96"/>
      <c r="R59" s="96"/>
      <c r="S59" s="96"/>
      <c r="T59" s="96"/>
      <c r="U59" s="96"/>
      <c r="V59" s="96"/>
      <c r="W59" s="96"/>
      <c r="X59" s="95"/>
      <c r="Y59" s="22"/>
      <c r="Z59" s="22"/>
      <c r="AA59" s="22"/>
      <c r="AB59" s="22"/>
      <c r="AC59" s="91"/>
      <c r="AD59" s="96"/>
      <c r="AE59" s="96"/>
      <c r="AF59" s="96"/>
      <c r="AG59" s="96"/>
      <c r="AH59" s="96"/>
      <c r="AI59" s="96"/>
      <c r="AJ59" s="96"/>
      <c r="AK59" s="96"/>
      <c r="AL59" s="96"/>
      <c r="AM59" s="96"/>
      <c r="AN59" s="96"/>
      <c r="AO59" s="96"/>
      <c r="AP59" s="96"/>
      <c r="AQ59" s="96"/>
      <c r="AR59" s="96"/>
      <c r="AS59" s="96"/>
      <c r="AT59" s="96"/>
      <c r="AU59" s="96"/>
      <c r="AV59" s="95"/>
      <c r="AW59" s="22"/>
      <c r="AX59" s="22"/>
      <c r="AY59" s="22"/>
      <c r="AZ59" s="22"/>
    </row>
    <row r="60" spans="1:65" ht="15" customHeight="1" x14ac:dyDescent="0.25">
      <c r="A60" s="22"/>
      <c r="B60" s="22"/>
      <c r="C60" s="22"/>
      <c r="D60" s="22"/>
      <c r="E60" s="91"/>
      <c r="F60" s="96"/>
      <c r="G60" s="96"/>
      <c r="H60" s="96"/>
      <c r="I60" s="96"/>
      <c r="J60" s="96"/>
      <c r="K60" s="96"/>
      <c r="L60" s="96"/>
      <c r="M60" s="96"/>
      <c r="N60" s="96"/>
      <c r="O60" s="96"/>
      <c r="P60" s="96"/>
      <c r="Q60" s="96"/>
      <c r="R60" s="96"/>
      <c r="S60" s="96"/>
      <c r="T60" s="132" t="s">
        <v>77</v>
      </c>
      <c r="U60" s="132"/>
      <c r="V60" s="132"/>
      <c r="W60" s="132"/>
      <c r="X60" s="95"/>
      <c r="Y60" s="22"/>
      <c r="Z60" s="22"/>
      <c r="AA60" s="22"/>
      <c r="AB60" s="22"/>
      <c r="AC60" s="91"/>
      <c r="AD60" s="96"/>
      <c r="AE60" s="96"/>
      <c r="AF60" s="96"/>
      <c r="AG60" s="96"/>
      <c r="AH60" s="96"/>
      <c r="AI60" s="96"/>
      <c r="AJ60" s="96"/>
      <c r="AK60" s="96"/>
      <c r="AL60" s="96"/>
      <c r="AM60" s="96"/>
      <c r="AN60" s="96"/>
      <c r="AO60" s="96"/>
      <c r="AP60" s="96"/>
      <c r="AQ60" s="96"/>
      <c r="AR60" s="132" t="s">
        <v>77</v>
      </c>
      <c r="AS60" s="132"/>
      <c r="AT60" s="132"/>
      <c r="AU60" s="132"/>
      <c r="AV60" s="95"/>
      <c r="AW60" s="22"/>
      <c r="AX60" s="22"/>
      <c r="AY60" s="22"/>
      <c r="AZ60" s="22"/>
    </row>
    <row r="61" spans="1:65" ht="15" customHeight="1" x14ac:dyDescent="0.25">
      <c r="A61" s="22"/>
      <c r="B61" s="22"/>
      <c r="C61" s="22"/>
      <c r="D61" s="22"/>
      <c r="E61" s="91"/>
      <c r="F61" s="140" t="s">
        <v>80</v>
      </c>
      <c r="G61" s="140"/>
      <c r="H61" s="140"/>
      <c r="I61" s="140"/>
      <c r="J61" s="140"/>
      <c r="K61" s="140"/>
      <c r="L61" s="140"/>
      <c r="M61" s="140"/>
      <c r="N61" s="140"/>
      <c r="O61" s="140"/>
      <c r="P61" s="140"/>
      <c r="Q61" s="140"/>
      <c r="R61" s="140"/>
      <c r="S61" s="140"/>
      <c r="T61" s="141">
        <f>IF(OR(N54="", N55=""), 0, IF(T64="", (IF(N58&gt;N57, N58-N57, (1-N57)+N58))*(N55-N54+1), T64))</f>
        <v>2.916666666666667</v>
      </c>
      <c r="U61" s="141"/>
      <c r="V61" s="141"/>
      <c r="W61" s="141"/>
      <c r="X61" s="95"/>
      <c r="Y61" s="22"/>
      <c r="Z61" s="22"/>
      <c r="AA61" s="22"/>
      <c r="AB61" s="22"/>
      <c r="AC61" s="91"/>
      <c r="AD61" s="140" t="s">
        <v>80</v>
      </c>
      <c r="AE61" s="140"/>
      <c r="AF61" s="140"/>
      <c r="AG61" s="140"/>
      <c r="AH61" s="140"/>
      <c r="AI61" s="140"/>
      <c r="AJ61" s="140"/>
      <c r="AK61" s="140"/>
      <c r="AL61" s="140"/>
      <c r="AM61" s="140"/>
      <c r="AN61" s="140"/>
      <c r="AO61" s="140"/>
      <c r="AP61" s="140"/>
      <c r="AQ61" s="140"/>
      <c r="AR61" s="141">
        <f>IF(OR(AL54="", AL55=""), 0, IF(AR64="", (IF(AL58&gt;AL57, AL58-AL57, (1-AL57)+AL58))*(AL55-AL54+1), AR64))</f>
        <v>3.3333333333333339</v>
      </c>
      <c r="AS61" s="141"/>
      <c r="AT61" s="141"/>
      <c r="AU61" s="141"/>
      <c r="AV61" s="95"/>
      <c r="AW61" s="22"/>
      <c r="AX61" s="22"/>
      <c r="AY61" s="22"/>
      <c r="AZ61" s="22"/>
    </row>
    <row r="62" spans="1:65" ht="15" customHeight="1" x14ac:dyDescent="0.25">
      <c r="A62" s="22"/>
      <c r="B62" s="22"/>
      <c r="C62" s="22"/>
      <c r="D62" s="22"/>
      <c r="E62" s="91"/>
      <c r="F62" s="140"/>
      <c r="G62" s="140"/>
      <c r="H62" s="140"/>
      <c r="I62" s="140"/>
      <c r="J62" s="140"/>
      <c r="K62" s="140"/>
      <c r="L62" s="140"/>
      <c r="M62" s="140"/>
      <c r="N62" s="140"/>
      <c r="O62" s="140"/>
      <c r="P62" s="140"/>
      <c r="Q62" s="140"/>
      <c r="R62" s="140"/>
      <c r="S62" s="140"/>
      <c r="T62" s="141"/>
      <c r="U62" s="141"/>
      <c r="V62" s="141"/>
      <c r="W62" s="141"/>
      <c r="X62" s="95"/>
      <c r="Y62" s="22"/>
      <c r="Z62" s="22"/>
      <c r="AA62" s="22"/>
      <c r="AB62" s="22"/>
      <c r="AC62" s="91"/>
      <c r="AD62" s="140"/>
      <c r="AE62" s="140"/>
      <c r="AF62" s="140"/>
      <c r="AG62" s="140"/>
      <c r="AH62" s="140"/>
      <c r="AI62" s="140"/>
      <c r="AJ62" s="140"/>
      <c r="AK62" s="140"/>
      <c r="AL62" s="140"/>
      <c r="AM62" s="140"/>
      <c r="AN62" s="140"/>
      <c r="AO62" s="140"/>
      <c r="AP62" s="140"/>
      <c r="AQ62" s="140"/>
      <c r="AR62" s="141"/>
      <c r="AS62" s="141"/>
      <c r="AT62" s="141"/>
      <c r="AU62" s="141"/>
      <c r="AV62" s="95"/>
      <c r="AW62" s="22"/>
      <c r="AX62" s="22"/>
      <c r="AY62" s="22"/>
      <c r="AZ62" s="22"/>
    </row>
    <row r="63" spans="1:65" x14ac:dyDescent="0.25">
      <c r="A63" s="22"/>
      <c r="B63" s="22"/>
      <c r="C63" s="22"/>
      <c r="D63" s="22"/>
      <c r="E63" s="91"/>
      <c r="F63" s="96"/>
      <c r="G63" s="96"/>
      <c r="H63" s="96"/>
      <c r="I63" s="96"/>
      <c r="J63" s="96"/>
      <c r="K63" s="96"/>
      <c r="L63" s="96"/>
      <c r="M63" s="96"/>
      <c r="N63" s="96"/>
      <c r="O63" s="96"/>
      <c r="P63" s="96"/>
      <c r="Q63" s="96"/>
      <c r="R63" s="96"/>
      <c r="S63" s="96"/>
      <c r="T63" s="132" t="s">
        <v>77</v>
      </c>
      <c r="U63" s="132"/>
      <c r="V63" s="132"/>
      <c r="W63" s="132"/>
      <c r="X63" s="95"/>
      <c r="Y63" s="22"/>
      <c r="Z63" s="22"/>
      <c r="AA63" s="22"/>
      <c r="AB63" s="22"/>
      <c r="AC63" s="91"/>
      <c r="AD63" s="96"/>
      <c r="AE63" s="96"/>
      <c r="AF63" s="96"/>
      <c r="AG63" s="96"/>
      <c r="AH63" s="96"/>
      <c r="AI63" s="96"/>
      <c r="AJ63" s="96"/>
      <c r="AK63" s="96"/>
      <c r="AL63" s="96"/>
      <c r="AM63" s="96"/>
      <c r="AN63" s="96"/>
      <c r="AO63" s="96"/>
      <c r="AP63" s="96"/>
      <c r="AQ63" s="96"/>
      <c r="AR63" s="132" t="s">
        <v>77</v>
      </c>
      <c r="AS63" s="132"/>
      <c r="AT63" s="132"/>
      <c r="AU63" s="132"/>
      <c r="AV63" s="95"/>
      <c r="AW63" s="22"/>
      <c r="AX63" s="22"/>
      <c r="AY63" s="22"/>
      <c r="AZ63" s="22"/>
    </row>
    <row r="64" spans="1:65" ht="15" customHeight="1" x14ac:dyDescent="0.25">
      <c r="A64" s="22"/>
      <c r="B64" s="22"/>
      <c r="C64" s="22"/>
      <c r="D64" s="22"/>
      <c r="E64" s="91"/>
      <c r="F64" s="133" t="s">
        <v>79</v>
      </c>
      <c r="G64" s="134"/>
      <c r="H64" s="134"/>
      <c r="I64" s="134"/>
      <c r="J64" s="134"/>
      <c r="K64" s="134"/>
      <c r="L64" s="134"/>
      <c r="M64" s="134"/>
      <c r="N64" s="134"/>
      <c r="O64" s="134"/>
      <c r="P64" s="134"/>
      <c r="Q64" s="134"/>
      <c r="R64" s="134"/>
      <c r="S64" s="135"/>
      <c r="T64" s="139"/>
      <c r="U64" s="139"/>
      <c r="V64" s="139"/>
      <c r="W64" s="139"/>
      <c r="X64" s="95"/>
      <c r="Y64" s="22"/>
      <c r="Z64" s="22"/>
      <c r="AA64" s="22"/>
      <c r="AB64" s="22"/>
      <c r="AC64" s="91"/>
      <c r="AD64" s="133" t="s">
        <v>79</v>
      </c>
      <c r="AE64" s="134"/>
      <c r="AF64" s="134"/>
      <c r="AG64" s="134"/>
      <c r="AH64" s="134"/>
      <c r="AI64" s="134"/>
      <c r="AJ64" s="134"/>
      <c r="AK64" s="134"/>
      <c r="AL64" s="134"/>
      <c r="AM64" s="134"/>
      <c r="AN64" s="134"/>
      <c r="AO64" s="134"/>
      <c r="AP64" s="134"/>
      <c r="AQ64" s="135"/>
      <c r="AR64" s="139"/>
      <c r="AS64" s="139"/>
      <c r="AT64" s="139"/>
      <c r="AU64" s="139"/>
      <c r="AV64" s="95"/>
      <c r="AW64" s="22"/>
      <c r="AX64" s="22"/>
      <c r="AY64" s="22"/>
      <c r="AZ64" s="22"/>
    </row>
    <row r="65" spans="1:52" ht="15" customHeight="1" x14ac:dyDescent="0.25">
      <c r="A65" s="22"/>
      <c r="B65" s="22"/>
      <c r="C65" s="22"/>
      <c r="D65" s="22"/>
      <c r="E65" s="91"/>
      <c r="F65" s="136"/>
      <c r="G65" s="137"/>
      <c r="H65" s="137"/>
      <c r="I65" s="137"/>
      <c r="J65" s="137"/>
      <c r="K65" s="137"/>
      <c r="L65" s="137"/>
      <c r="M65" s="137"/>
      <c r="N65" s="137"/>
      <c r="O65" s="137"/>
      <c r="P65" s="137"/>
      <c r="Q65" s="137"/>
      <c r="R65" s="137"/>
      <c r="S65" s="138"/>
      <c r="T65" s="139"/>
      <c r="U65" s="139"/>
      <c r="V65" s="139"/>
      <c r="W65" s="139"/>
      <c r="X65" s="95"/>
      <c r="Y65" s="22"/>
      <c r="Z65" s="22"/>
      <c r="AA65" s="22"/>
      <c r="AB65" s="22"/>
      <c r="AC65" s="91"/>
      <c r="AD65" s="136"/>
      <c r="AE65" s="137"/>
      <c r="AF65" s="137"/>
      <c r="AG65" s="137"/>
      <c r="AH65" s="137"/>
      <c r="AI65" s="137"/>
      <c r="AJ65" s="137"/>
      <c r="AK65" s="137"/>
      <c r="AL65" s="137"/>
      <c r="AM65" s="137"/>
      <c r="AN65" s="137"/>
      <c r="AO65" s="137"/>
      <c r="AP65" s="137"/>
      <c r="AQ65" s="138"/>
      <c r="AR65" s="139"/>
      <c r="AS65" s="139"/>
      <c r="AT65" s="139"/>
      <c r="AU65" s="139"/>
      <c r="AV65" s="95"/>
      <c r="AW65" s="22"/>
      <c r="AX65" s="22"/>
      <c r="AY65" s="22"/>
      <c r="AZ65" s="22"/>
    </row>
    <row r="66" spans="1:52" x14ac:dyDescent="0.25">
      <c r="A66" s="22"/>
      <c r="B66" s="22"/>
      <c r="C66" s="22"/>
      <c r="D66" s="22"/>
      <c r="E66" s="92"/>
      <c r="F66" s="93"/>
      <c r="G66" s="93"/>
      <c r="H66" s="93"/>
      <c r="I66" s="93"/>
      <c r="J66" s="93"/>
      <c r="K66" s="93"/>
      <c r="L66" s="93"/>
      <c r="M66" s="93"/>
      <c r="N66" s="93"/>
      <c r="O66" s="93"/>
      <c r="P66" s="93"/>
      <c r="Q66" s="93"/>
      <c r="R66" s="93"/>
      <c r="S66" s="93"/>
      <c r="T66" s="93"/>
      <c r="U66" s="93"/>
      <c r="V66" s="93"/>
      <c r="W66" s="93"/>
      <c r="X66" s="94"/>
      <c r="Y66" s="22"/>
      <c r="Z66" s="22"/>
      <c r="AA66" s="22"/>
      <c r="AB66" s="22"/>
      <c r="AC66" s="92"/>
      <c r="AD66" s="93"/>
      <c r="AE66" s="93"/>
      <c r="AF66" s="93"/>
      <c r="AG66" s="93"/>
      <c r="AH66" s="93"/>
      <c r="AI66" s="93"/>
      <c r="AJ66" s="93"/>
      <c r="AK66" s="93"/>
      <c r="AL66" s="93"/>
      <c r="AM66" s="93"/>
      <c r="AN66" s="93"/>
      <c r="AO66" s="93"/>
      <c r="AP66" s="93"/>
      <c r="AQ66" s="93"/>
      <c r="AR66" s="93"/>
      <c r="AS66" s="93"/>
      <c r="AT66" s="93"/>
      <c r="AU66" s="93"/>
      <c r="AV66" s="94"/>
      <c r="AW66" s="22"/>
      <c r="AX66" s="22"/>
      <c r="AY66" s="22"/>
      <c r="AZ66" s="22"/>
    </row>
    <row r="67" spans="1:52" x14ac:dyDescent="0.25">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row>
    <row r="68" spans="1:52" x14ac:dyDescent="0.25">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row>
    <row r="69" spans="1:52" x14ac:dyDescent="0.25">
      <c r="A69" s="22"/>
      <c r="B69" s="22"/>
      <c r="C69" s="22"/>
      <c r="D69" s="22"/>
      <c r="E69" s="88"/>
      <c r="F69" s="89"/>
      <c r="G69" s="89"/>
      <c r="H69" s="89"/>
      <c r="I69" s="89"/>
      <c r="J69" s="89"/>
      <c r="K69" s="89"/>
      <c r="L69" s="89"/>
      <c r="M69" s="89"/>
      <c r="N69" s="89"/>
      <c r="O69" s="89"/>
      <c r="P69" s="89"/>
      <c r="Q69" s="89"/>
      <c r="R69" s="89"/>
      <c r="S69" s="89"/>
      <c r="T69" s="89"/>
      <c r="U69" s="89"/>
      <c r="V69" s="89"/>
      <c r="W69" s="89"/>
      <c r="X69" s="90"/>
      <c r="Y69" s="22"/>
      <c r="Z69" s="22"/>
      <c r="AA69" s="22"/>
      <c r="AB69" s="22"/>
      <c r="AC69" s="88"/>
      <c r="AD69" s="89"/>
      <c r="AE69" s="89"/>
      <c r="AF69" s="89"/>
      <c r="AG69" s="89"/>
      <c r="AH69" s="89"/>
      <c r="AI69" s="89"/>
      <c r="AJ69" s="89"/>
      <c r="AK69" s="89"/>
      <c r="AL69" s="89"/>
      <c r="AM69" s="89"/>
      <c r="AN69" s="89"/>
      <c r="AO69" s="89"/>
      <c r="AP69" s="89"/>
      <c r="AQ69" s="89"/>
      <c r="AR69" s="89"/>
      <c r="AS69" s="89"/>
      <c r="AT69" s="89"/>
      <c r="AU69" s="89"/>
      <c r="AV69" s="90"/>
      <c r="AW69" s="22"/>
      <c r="AX69" s="22"/>
      <c r="AY69" s="22"/>
      <c r="AZ69" s="22"/>
    </row>
    <row r="70" spans="1:52" x14ac:dyDescent="0.25">
      <c r="A70" s="22"/>
      <c r="B70" s="22"/>
      <c r="C70" s="22"/>
      <c r="D70" s="22"/>
      <c r="E70" s="91"/>
      <c r="F70" s="155" t="s">
        <v>83</v>
      </c>
      <c r="G70" s="156"/>
      <c r="H70" s="156"/>
      <c r="I70" s="156"/>
      <c r="J70" s="156"/>
      <c r="K70" s="156"/>
      <c r="L70" s="156"/>
      <c r="M70" s="156"/>
      <c r="N70" s="156"/>
      <c r="O70" s="156"/>
      <c r="P70" s="156"/>
      <c r="Q70" s="156"/>
      <c r="R70" s="156"/>
      <c r="S70" s="156"/>
      <c r="T70" s="156"/>
      <c r="U70" s="156"/>
      <c r="V70" s="156"/>
      <c r="W70" s="157"/>
      <c r="X70" s="95"/>
      <c r="Y70" s="22"/>
      <c r="Z70" s="22"/>
      <c r="AA70" s="22"/>
      <c r="AB70" s="22"/>
      <c r="AC70" s="91"/>
      <c r="AD70" s="155" t="s">
        <v>84</v>
      </c>
      <c r="AE70" s="156"/>
      <c r="AF70" s="156"/>
      <c r="AG70" s="156"/>
      <c r="AH70" s="156"/>
      <c r="AI70" s="156"/>
      <c r="AJ70" s="156"/>
      <c r="AK70" s="156"/>
      <c r="AL70" s="156"/>
      <c r="AM70" s="156"/>
      <c r="AN70" s="156"/>
      <c r="AO70" s="156"/>
      <c r="AP70" s="156"/>
      <c r="AQ70" s="156"/>
      <c r="AR70" s="156"/>
      <c r="AS70" s="156"/>
      <c r="AT70" s="156"/>
      <c r="AU70" s="157"/>
      <c r="AV70" s="95"/>
      <c r="AW70" s="22"/>
      <c r="AX70" s="22"/>
      <c r="AY70" s="22"/>
      <c r="AZ70" s="22"/>
    </row>
    <row r="71" spans="1:52" x14ac:dyDescent="0.25">
      <c r="A71" s="22"/>
      <c r="B71" s="22"/>
      <c r="C71" s="22"/>
      <c r="D71" s="22"/>
      <c r="E71" s="91"/>
      <c r="F71" s="158"/>
      <c r="G71" s="159"/>
      <c r="H71" s="159"/>
      <c r="I71" s="159"/>
      <c r="J71" s="159"/>
      <c r="K71" s="159"/>
      <c r="L71" s="159"/>
      <c r="M71" s="159"/>
      <c r="N71" s="159"/>
      <c r="O71" s="159"/>
      <c r="P71" s="159"/>
      <c r="Q71" s="159"/>
      <c r="R71" s="159"/>
      <c r="S71" s="159"/>
      <c r="T71" s="159"/>
      <c r="U71" s="159"/>
      <c r="V71" s="159"/>
      <c r="W71" s="160"/>
      <c r="X71" s="95"/>
      <c r="Y71" s="22"/>
      <c r="Z71" s="22"/>
      <c r="AA71" s="22"/>
      <c r="AB71" s="22"/>
      <c r="AC71" s="91"/>
      <c r="AD71" s="158"/>
      <c r="AE71" s="159"/>
      <c r="AF71" s="159"/>
      <c r="AG71" s="159"/>
      <c r="AH71" s="159"/>
      <c r="AI71" s="159"/>
      <c r="AJ71" s="159"/>
      <c r="AK71" s="159"/>
      <c r="AL71" s="159"/>
      <c r="AM71" s="159"/>
      <c r="AN71" s="159"/>
      <c r="AO71" s="159"/>
      <c r="AP71" s="159"/>
      <c r="AQ71" s="159"/>
      <c r="AR71" s="159"/>
      <c r="AS71" s="159"/>
      <c r="AT71" s="159"/>
      <c r="AU71" s="160"/>
      <c r="AV71" s="95"/>
      <c r="AW71" s="22"/>
      <c r="AX71" s="22"/>
      <c r="AY71" s="22"/>
      <c r="AZ71" s="22"/>
    </row>
    <row r="72" spans="1:52" x14ac:dyDescent="0.25">
      <c r="A72" s="22"/>
      <c r="B72" s="22"/>
      <c r="C72" s="22"/>
      <c r="D72" s="22"/>
      <c r="E72" s="91"/>
      <c r="F72" s="96"/>
      <c r="G72" s="96"/>
      <c r="H72" s="96"/>
      <c r="I72" s="96"/>
      <c r="J72" s="96"/>
      <c r="K72" s="96"/>
      <c r="L72" s="96"/>
      <c r="M72" s="96"/>
      <c r="N72" s="96"/>
      <c r="O72" s="96"/>
      <c r="P72" s="96"/>
      <c r="Q72" s="96"/>
      <c r="R72" s="96"/>
      <c r="S72" s="96"/>
      <c r="T72" s="96"/>
      <c r="U72" s="96"/>
      <c r="V72" s="96"/>
      <c r="W72" s="96"/>
      <c r="X72" s="95"/>
      <c r="Y72" s="22"/>
      <c r="Z72" s="22"/>
      <c r="AA72" s="22"/>
      <c r="AB72" s="22"/>
      <c r="AC72" s="91"/>
      <c r="AD72" s="96"/>
      <c r="AE72" s="96"/>
      <c r="AF72" s="96"/>
      <c r="AG72" s="96"/>
      <c r="AH72" s="96"/>
      <c r="AI72" s="96"/>
      <c r="AJ72" s="96"/>
      <c r="AK72" s="96"/>
      <c r="AL72" s="96"/>
      <c r="AM72" s="96"/>
      <c r="AN72" s="96"/>
      <c r="AO72" s="96"/>
      <c r="AP72" s="96"/>
      <c r="AQ72" s="96"/>
      <c r="AR72" s="96"/>
      <c r="AS72" s="96"/>
      <c r="AT72" s="96"/>
      <c r="AU72" s="96"/>
      <c r="AV72" s="95"/>
      <c r="AW72" s="22"/>
      <c r="AX72" s="22"/>
      <c r="AY72" s="22"/>
      <c r="AZ72" s="22"/>
    </row>
    <row r="73" spans="1:52" x14ac:dyDescent="0.25">
      <c r="A73" s="22"/>
      <c r="B73" s="22"/>
      <c r="C73" s="22"/>
      <c r="D73" s="22"/>
      <c r="E73" s="91"/>
      <c r="F73" s="142" t="s">
        <v>71</v>
      </c>
      <c r="G73" s="143"/>
      <c r="H73" s="143"/>
      <c r="I73" s="143"/>
      <c r="J73" s="143"/>
      <c r="K73" s="143"/>
      <c r="L73" s="143"/>
      <c r="M73" s="144"/>
      <c r="N73" s="152" t="s">
        <v>83</v>
      </c>
      <c r="O73" s="153"/>
      <c r="P73" s="153"/>
      <c r="Q73" s="153"/>
      <c r="R73" s="153"/>
      <c r="S73" s="153"/>
      <c r="T73" s="153"/>
      <c r="U73" s="153"/>
      <c r="V73" s="153"/>
      <c r="W73" s="154"/>
      <c r="X73" s="95"/>
      <c r="Y73" s="22"/>
      <c r="Z73" s="22"/>
      <c r="AA73" s="22"/>
      <c r="AB73" s="22"/>
      <c r="AC73" s="91"/>
      <c r="AD73" s="142" t="s">
        <v>71</v>
      </c>
      <c r="AE73" s="143"/>
      <c r="AF73" s="143"/>
      <c r="AG73" s="143"/>
      <c r="AH73" s="143"/>
      <c r="AI73" s="143"/>
      <c r="AJ73" s="143"/>
      <c r="AK73" s="144"/>
      <c r="AL73" s="152"/>
      <c r="AM73" s="153"/>
      <c r="AN73" s="153"/>
      <c r="AO73" s="153"/>
      <c r="AP73" s="153"/>
      <c r="AQ73" s="153"/>
      <c r="AR73" s="153"/>
      <c r="AS73" s="153"/>
      <c r="AT73" s="153"/>
      <c r="AU73" s="154"/>
      <c r="AV73" s="95"/>
      <c r="AW73" s="22"/>
      <c r="AX73" s="22"/>
      <c r="AY73" s="22"/>
      <c r="AZ73" s="22"/>
    </row>
    <row r="74" spans="1:52" x14ac:dyDescent="0.25">
      <c r="A74" s="22"/>
      <c r="B74" s="22"/>
      <c r="C74" s="22"/>
      <c r="D74" s="22"/>
      <c r="E74" s="91"/>
      <c r="F74" s="96"/>
      <c r="G74" s="96"/>
      <c r="H74" s="96"/>
      <c r="I74" s="96"/>
      <c r="J74" s="96"/>
      <c r="K74" s="96"/>
      <c r="L74" s="96"/>
      <c r="M74" s="96"/>
      <c r="N74" s="96"/>
      <c r="O74" s="96"/>
      <c r="P74" s="96"/>
      <c r="Q74" s="96"/>
      <c r="R74" s="96"/>
      <c r="S74" s="96"/>
      <c r="T74" s="96"/>
      <c r="U74" s="96"/>
      <c r="V74" s="96"/>
      <c r="W74" s="96"/>
      <c r="X74" s="95"/>
      <c r="Y74" s="22"/>
      <c r="Z74" s="22"/>
      <c r="AA74" s="22"/>
      <c r="AB74" s="22"/>
      <c r="AC74" s="91"/>
      <c r="AD74" s="96"/>
      <c r="AE74" s="96"/>
      <c r="AF74" s="96"/>
      <c r="AG74" s="96"/>
      <c r="AH74" s="96"/>
      <c r="AI74" s="96"/>
      <c r="AJ74" s="96"/>
      <c r="AK74" s="96"/>
      <c r="AL74" s="96"/>
      <c r="AM74" s="96"/>
      <c r="AN74" s="96"/>
      <c r="AO74" s="96"/>
      <c r="AP74" s="96"/>
      <c r="AQ74" s="96"/>
      <c r="AR74" s="96"/>
      <c r="AS74" s="96"/>
      <c r="AT74" s="96"/>
      <c r="AU74" s="96"/>
      <c r="AV74" s="95"/>
      <c r="AW74" s="22"/>
      <c r="AX74" s="22"/>
      <c r="AY74" s="22"/>
      <c r="AZ74" s="22"/>
    </row>
    <row r="75" spans="1:52" x14ac:dyDescent="0.25">
      <c r="A75" s="22"/>
      <c r="B75" s="22"/>
      <c r="C75" s="22"/>
      <c r="D75" s="22"/>
      <c r="E75" s="91"/>
      <c r="F75" s="142" t="s">
        <v>76</v>
      </c>
      <c r="G75" s="143"/>
      <c r="H75" s="143"/>
      <c r="I75" s="143"/>
      <c r="J75" s="143"/>
      <c r="K75" s="143"/>
      <c r="L75" s="143"/>
      <c r="M75" s="144"/>
      <c r="N75" s="152" t="s">
        <v>138</v>
      </c>
      <c r="O75" s="153"/>
      <c r="P75" s="153"/>
      <c r="Q75" s="153"/>
      <c r="R75" s="153"/>
      <c r="S75" s="153"/>
      <c r="T75" s="153"/>
      <c r="U75" s="153"/>
      <c r="V75" s="153"/>
      <c r="W75" s="154"/>
      <c r="X75" s="95"/>
      <c r="Y75" s="22"/>
      <c r="Z75" s="22"/>
      <c r="AA75" s="22"/>
      <c r="AB75" s="22"/>
      <c r="AC75" s="91"/>
      <c r="AD75" s="142" t="s">
        <v>76</v>
      </c>
      <c r="AE75" s="143"/>
      <c r="AF75" s="143"/>
      <c r="AG75" s="143"/>
      <c r="AH75" s="143"/>
      <c r="AI75" s="143"/>
      <c r="AJ75" s="143"/>
      <c r="AK75" s="144"/>
      <c r="AL75" s="152"/>
      <c r="AM75" s="153"/>
      <c r="AN75" s="153"/>
      <c r="AO75" s="153"/>
      <c r="AP75" s="153"/>
      <c r="AQ75" s="153"/>
      <c r="AR75" s="153"/>
      <c r="AS75" s="153"/>
      <c r="AT75" s="153"/>
      <c r="AU75" s="154"/>
      <c r="AV75" s="95"/>
      <c r="AW75" s="22"/>
      <c r="AX75" s="22"/>
      <c r="AY75" s="22"/>
      <c r="AZ75" s="22"/>
    </row>
    <row r="76" spans="1:52" x14ac:dyDescent="0.25">
      <c r="A76" s="22"/>
      <c r="B76" s="22"/>
      <c r="C76" s="22"/>
      <c r="D76" s="22"/>
      <c r="E76" s="91"/>
      <c r="F76" s="96"/>
      <c r="G76" s="96"/>
      <c r="H76" s="96"/>
      <c r="I76" s="96"/>
      <c r="J76" s="96"/>
      <c r="K76" s="96"/>
      <c r="L76" s="96"/>
      <c r="M76" s="96"/>
      <c r="N76" s="96"/>
      <c r="O76" s="96"/>
      <c r="P76" s="96"/>
      <c r="Q76" s="96"/>
      <c r="R76" s="96"/>
      <c r="S76" s="96"/>
      <c r="T76" s="96"/>
      <c r="U76" s="96"/>
      <c r="V76" s="96"/>
      <c r="W76" s="96"/>
      <c r="X76" s="95"/>
      <c r="Y76" s="22"/>
      <c r="Z76" s="22"/>
      <c r="AA76" s="22"/>
      <c r="AB76" s="22"/>
      <c r="AC76" s="91"/>
      <c r="AD76" s="96"/>
      <c r="AE76" s="96"/>
      <c r="AF76" s="96"/>
      <c r="AG76" s="96"/>
      <c r="AH76" s="96"/>
      <c r="AI76" s="96"/>
      <c r="AJ76" s="96"/>
      <c r="AK76" s="96"/>
      <c r="AL76" s="96"/>
      <c r="AM76" s="96"/>
      <c r="AN76" s="96"/>
      <c r="AO76" s="96"/>
      <c r="AP76" s="96"/>
      <c r="AQ76" s="96"/>
      <c r="AR76" s="96"/>
      <c r="AS76" s="96"/>
      <c r="AT76" s="96"/>
      <c r="AU76" s="96"/>
      <c r="AV76" s="95"/>
      <c r="AW76" s="22"/>
      <c r="AX76" s="22"/>
      <c r="AY76" s="22"/>
      <c r="AZ76" s="22"/>
    </row>
    <row r="77" spans="1:52" x14ac:dyDescent="0.25">
      <c r="A77" s="22"/>
      <c r="B77" s="22"/>
      <c r="C77" s="22"/>
      <c r="D77" s="22"/>
      <c r="E77" s="91"/>
      <c r="F77" s="142" t="s">
        <v>72</v>
      </c>
      <c r="G77" s="143"/>
      <c r="H77" s="143"/>
      <c r="I77" s="143"/>
      <c r="J77" s="143"/>
      <c r="K77" s="143"/>
      <c r="L77" s="143"/>
      <c r="M77" s="144"/>
      <c r="N77" s="148">
        <v>43800</v>
      </c>
      <c r="O77" s="149"/>
      <c r="P77" s="149"/>
      <c r="Q77" s="149"/>
      <c r="R77" s="149"/>
      <c r="S77" s="149"/>
      <c r="T77" s="149"/>
      <c r="U77" s="149"/>
      <c r="V77" s="149"/>
      <c r="W77" s="150"/>
      <c r="X77" s="95"/>
      <c r="Y77" s="22"/>
      <c r="Z77" s="22"/>
      <c r="AA77" s="22"/>
      <c r="AB77" s="22"/>
      <c r="AC77" s="91"/>
      <c r="AD77" s="142" t="s">
        <v>72</v>
      </c>
      <c r="AE77" s="143"/>
      <c r="AF77" s="143"/>
      <c r="AG77" s="143"/>
      <c r="AH77" s="143"/>
      <c r="AI77" s="143"/>
      <c r="AJ77" s="143"/>
      <c r="AK77" s="144"/>
      <c r="AL77" s="148"/>
      <c r="AM77" s="149"/>
      <c r="AN77" s="149"/>
      <c r="AO77" s="149"/>
      <c r="AP77" s="149"/>
      <c r="AQ77" s="149"/>
      <c r="AR77" s="149"/>
      <c r="AS77" s="149"/>
      <c r="AT77" s="149"/>
      <c r="AU77" s="150"/>
      <c r="AV77" s="95"/>
      <c r="AW77" s="22"/>
      <c r="AX77" s="22"/>
      <c r="AY77" s="22"/>
      <c r="AZ77" s="22"/>
    </row>
    <row r="78" spans="1:52" x14ac:dyDescent="0.25">
      <c r="A78" s="22"/>
      <c r="B78" s="22"/>
      <c r="C78" s="22"/>
      <c r="D78" s="22"/>
      <c r="E78" s="91"/>
      <c r="F78" s="142" t="s">
        <v>73</v>
      </c>
      <c r="G78" s="143"/>
      <c r="H78" s="143"/>
      <c r="I78" s="143"/>
      <c r="J78" s="143"/>
      <c r="K78" s="143"/>
      <c r="L78" s="143"/>
      <c r="M78" s="144"/>
      <c r="N78" s="148">
        <v>43809</v>
      </c>
      <c r="O78" s="149"/>
      <c r="P78" s="149"/>
      <c r="Q78" s="149"/>
      <c r="R78" s="149"/>
      <c r="S78" s="149"/>
      <c r="T78" s="149"/>
      <c r="U78" s="149"/>
      <c r="V78" s="149"/>
      <c r="W78" s="150"/>
      <c r="X78" s="95"/>
      <c r="Y78" s="22"/>
      <c r="Z78" s="22"/>
      <c r="AA78" s="22"/>
      <c r="AB78" s="22"/>
      <c r="AC78" s="91"/>
      <c r="AD78" s="142" t="s">
        <v>73</v>
      </c>
      <c r="AE78" s="143"/>
      <c r="AF78" s="143"/>
      <c r="AG78" s="143"/>
      <c r="AH78" s="143"/>
      <c r="AI78" s="143"/>
      <c r="AJ78" s="143"/>
      <c r="AK78" s="144"/>
      <c r="AL78" s="148"/>
      <c r="AM78" s="149"/>
      <c r="AN78" s="149"/>
      <c r="AO78" s="149"/>
      <c r="AP78" s="149"/>
      <c r="AQ78" s="149"/>
      <c r="AR78" s="149"/>
      <c r="AS78" s="149"/>
      <c r="AT78" s="149"/>
      <c r="AU78" s="150"/>
      <c r="AV78" s="95"/>
      <c r="AW78" s="22"/>
      <c r="AX78" s="22"/>
      <c r="AY78" s="22"/>
      <c r="AZ78" s="22"/>
    </row>
    <row r="79" spans="1:52" x14ac:dyDescent="0.25">
      <c r="A79" s="22"/>
      <c r="B79" s="22"/>
      <c r="C79" s="22"/>
      <c r="D79" s="22"/>
      <c r="E79" s="91"/>
      <c r="F79" s="96"/>
      <c r="G79" s="96"/>
      <c r="H79" s="96"/>
      <c r="I79" s="96"/>
      <c r="J79" s="96"/>
      <c r="K79" s="96"/>
      <c r="L79" s="96"/>
      <c r="M79" s="96"/>
      <c r="N79" s="151" t="s">
        <v>78</v>
      </c>
      <c r="O79" s="151"/>
      <c r="P79" s="151"/>
      <c r="Q79" s="151"/>
      <c r="R79" s="151"/>
      <c r="S79" s="151"/>
      <c r="T79" s="151"/>
      <c r="U79" s="151"/>
      <c r="V79" s="151"/>
      <c r="W79" s="151"/>
      <c r="X79" s="95"/>
      <c r="Y79" s="22"/>
      <c r="Z79" s="22"/>
      <c r="AA79" s="22"/>
      <c r="AB79" s="22"/>
      <c r="AC79" s="91"/>
      <c r="AD79" s="96"/>
      <c r="AE79" s="96"/>
      <c r="AF79" s="96"/>
      <c r="AG79" s="96"/>
      <c r="AH79" s="96"/>
      <c r="AI79" s="96"/>
      <c r="AJ79" s="96"/>
      <c r="AK79" s="96"/>
      <c r="AL79" s="151" t="s">
        <v>78</v>
      </c>
      <c r="AM79" s="151"/>
      <c r="AN79" s="151"/>
      <c r="AO79" s="151"/>
      <c r="AP79" s="151"/>
      <c r="AQ79" s="151"/>
      <c r="AR79" s="151"/>
      <c r="AS79" s="151"/>
      <c r="AT79" s="151"/>
      <c r="AU79" s="151"/>
      <c r="AV79" s="95"/>
      <c r="AW79" s="22"/>
      <c r="AX79" s="22"/>
      <c r="AY79" s="22"/>
      <c r="AZ79" s="22"/>
    </row>
    <row r="80" spans="1:52" x14ac:dyDescent="0.25">
      <c r="A80" s="22"/>
      <c r="B80" s="22"/>
      <c r="C80" s="22"/>
      <c r="D80" s="22"/>
      <c r="E80" s="91"/>
      <c r="F80" s="142" t="s">
        <v>74</v>
      </c>
      <c r="G80" s="143"/>
      <c r="H80" s="143"/>
      <c r="I80" s="143"/>
      <c r="J80" s="143"/>
      <c r="K80" s="143"/>
      <c r="L80" s="143"/>
      <c r="M80" s="144"/>
      <c r="N80" s="145">
        <v>0.375</v>
      </c>
      <c r="O80" s="146"/>
      <c r="P80" s="146"/>
      <c r="Q80" s="146"/>
      <c r="R80" s="146"/>
      <c r="S80" s="146"/>
      <c r="T80" s="146"/>
      <c r="U80" s="146"/>
      <c r="V80" s="146"/>
      <c r="W80" s="147"/>
      <c r="X80" s="95"/>
      <c r="Y80" s="22"/>
      <c r="Z80" s="22"/>
      <c r="AA80" s="22"/>
      <c r="AB80" s="22"/>
      <c r="AC80" s="91"/>
      <c r="AD80" s="142" t="s">
        <v>74</v>
      </c>
      <c r="AE80" s="143"/>
      <c r="AF80" s="143"/>
      <c r="AG80" s="143"/>
      <c r="AH80" s="143"/>
      <c r="AI80" s="143"/>
      <c r="AJ80" s="143"/>
      <c r="AK80" s="144"/>
      <c r="AL80" s="145"/>
      <c r="AM80" s="146"/>
      <c r="AN80" s="146"/>
      <c r="AO80" s="146"/>
      <c r="AP80" s="146"/>
      <c r="AQ80" s="146"/>
      <c r="AR80" s="146"/>
      <c r="AS80" s="146"/>
      <c r="AT80" s="146"/>
      <c r="AU80" s="147"/>
      <c r="AV80" s="95"/>
      <c r="AW80" s="22"/>
      <c r="AX80" s="22"/>
      <c r="AY80" s="22"/>
      <c r="AZ80" s="22"/>
    </row>
    <row r="81" spans="1:52" x14ac:dyDescent="0.25">
      <c r="A81" s="22"/>
      <c r="B81" s="22"/>
      <c r="C81" s="22"/>
      <c r="D81" s="22"/>
      <c r="E81" s="91"/>
      <c r="F81" s="142" t="s">
        <v>75</v>
      </c>
      <c r="G81" s="143"/>
      <c r="H81" s="143"/>
      <c r="I81" s="143"/>
      <c r="J81" s="143"/>
      <c r="K81" s="143"/>
      <c r="L81" s="143"/>
      <c r="M81" s="144"/>
      <c r="N81" s="145">
        <v>0.66666666666666663</v>
      </c>
      <c r="O81" s="146"/>
      <c r="P81" s="146"/>
      <c r="Q81" s="146"/>
      <c r="R81" s="146"/>
      <c r="S81" s="146"/>
      <c r="T81" s="146"/>
      <c r="U81" s="146"/>
      <c r="V81" s="146"/>
      <c r="W81" s="147"/>
      <c r="X81" s="95"/>
      <c r="Y81" s="22"/>
      <c r="Z81" s="22"/>
      <c r="AA81" s="22"/>
      <c r="AB81" s="22"/>
      <c r="AC81" s="91"/>
      <c r="AD81" s="142" t="s">
        <v>75</v>
      </c>
      <c r="AE81" s="143"/>
      <c r="AF81" s="143"/>
      <c r="AG81" s="143"/>
      <c r="AH81" s="143"/>
      <c r="AI81" s="143"/>
      <c r="AJ81" s="143"/>
      <c r="AK81" s="144"/>
      <c r="AL81" s="145"/>
      <c r="AM81" s="146"/>
      <c r="AN81" s="146"/>
      <c r="AO81" s="146"/>
      <c r="AP81" s="146"/>
      <c r="AQ81" s="146"/>
      <c r="AR81" s="146"/>
      <c r="AS81" s="146"/>
      <c r="AT81" s="146"/>
      <c r="AU81" s="147"/>
      <c r="AV81" s="95"/>
      <c r="AW81" s="22"/>
      <c r="AX81" s="22"/>
      <c r="AY81" s="22"/>
      <c r="AZ81" s="22"/>
    </row>
    <row r="82" spans="1:52" x14ac:dyDescent="0.25">
      <c r="A82" s="22"/>
      <c r="B82" s="22"/>
      <c r="C82" s="22"/>
      <c r="D82" s="22"/>
      <c r="E82" s="91"/>
      <c r="F82" s="96"/>
      <c r="G82" s="96"/>
      <c r="H82" s="96"/>
      <c r="I82" s="96"/>
      <c r="J82" s="96"/>
      <c r="K82" s="96"/>
      <c r="L82" s="96"/>
      <c r="M82" s="96"/>
      <c r="N82" s="96"/>
      <c r="O82" s="96"/>
      <c r="P82" s="96"/>
      <c r="Q82" s="96"/>
      <c r="R82" s="96"/>
      <c r="S82" s="96"/>
      <c r="T82" s="96"/>
      <c r="U82" s="96"/>
      <c r="V82" s="96"/>
      <c r="W82" s="96"/>
      <c r="X82" s="95"/>
      <c r="Y82" s="22"/>
      <c r="Z82" s="22"/>
      <c r="AA82" s="22"/>
      <c r="AB82" s="22"/>
      <c r="AC82" s="91"/>
      <c r="AD82" s="96"/>
      <c r="AE82" s="96"/>
      <c r="AF82" s="96"/>
      <c r="AG82" s="96"/>
      <c r="AH82" s="96"/>
      <c r="AI82" s="96"/>
      <c r="AJ82" s="96"/>
      <c r="AK82" s="96"/>
      <c r="AL82" s="96"/>
      <c r="AM82" s="96"/>
      <c r="AN82" s="96"/>
      <c r="AO82" s="96"/>
      <c r="AP82" s="96"/>
      <c r="AQ82" s="96"/>
      <c r="AR82" s="96"/>
      <c r="AS82" s="96"/>
      <c r="AT82" s="96"/>
      <c r="AU82" s="96"/>
      <c r="AV82" s="95"/>
      <c r="AW82" s="22"/>
      <c r="AX82" s="22"/>
      <c r="AY82" s="22"/>
      <c r="AZ82" s="22"/>
    </row>
    <row r="83" spans="1:52" x14ac:dyDescent="0.25">
      <c r="A83" s="22"/>
      <c r="B83" s="22"/>
      <c r="C83" s="22"/>
      <c r="D83" s="22"/>
      <c r="E83" s="91"/>
      <c r="F83" s="96"/>
      <c r="G83" s="96"/>
      <c r="H83" s="96"/>
      <c r="I83" s="96"/>
      <c r="J83" s="96"/>
      <c r="K83" s="96"/>
      <c r="L83" s="96"/>
      <c r="M83" s="96"/>
      <c r="N83" s="96"/>
      <c r="O83" s="96"/>
      <c r="P83" s="96"/>
      <c r="Q83" s="96"/>
      <c r="R83" s="96"/>
      <c r="S83" s="96"/>
      <c r="T83" s="132" t="s">
        <v>77</v>
      </c>
      <c r="U83" s="132"/>
      <c r="V83" s="132"/>
      <c r="W83" s="132"/>
      <c r="X83" s="95"/>
      <c r="Y83" s="22"/>
      <c r="Z83" s="22"/>
      <c r="AA83" s="22"/>
      <c r="AB83" s="22"/>
      <c r="AC83" s="91"/>
      <c r="AD83" s="96"/>
      <c r="AE83" s="96"/>
      <c r="AF83" s="96"/>
      <c r="AG83" s="96"/>
      <c r="AH83" s="96"/>
      <c r="AI83" s="96"/>
      <c r="AJ83" s="96"/>
      <c r="AK83" s="96"/>
      <c r="AL83" s="96"/>
      <c r="AM83" s="96"/>
      <c r="AN83" s="96"/>
      <c r="AO83" s="96"/>
      <c r="AP83" s="96"/>
      <c r="AQ83" s="96"/>
      <c r="AR83" s="132" t="s">
        <v>77</v>
      </c>
      <c r="AS83" s="132"/>
      <c r="AT83" s="132"/>
      <c r="AU83" s="132"/>
      <c r="AV83" s="95"/>
      <c r="AW83" s="22"/>
      <c r="AX83" s="22"/>
      <c r="AY83" s="22"/>
      <c r="AZ83" s="22"/>
    </row>
    <row r="84" spans="1:52" x14ac:dyDescent="0.25">
      <c r="A84" s="22"/>
      <c r="B84" s="22"/>
      <c r="C84" s="22"/>
      <c r="D84" s="22"/>
      <c r="E84" s="91"/>
      <c r="F84" s="140" t="s">
        <v>80</v>
      </c>
      <c r="G84" s="140"/>
      <c r="H84" s="140"/>
      <c r="I84" s="140"/>
      <c r="J84" s="140"/>
      <c r="K84" s="140"/>
      <c r="L84" s="140"/>
      <c r="M84" s="140"/>
      <c r="N84" s="140"/>
      <c r="O84" s="140"/>
      <c r="P84" s="140"/>
      <c r="Q84" s="140"/>
      <c r="R84" s="140"/>
      <c r="S84" s="140"/>
      <c r="T84" s="141">
        <f>IF(OR(N77="", N78=""), 0, IF(T87="", (IF(N81&gt;N80, N81-N80, (1-N80)+N81))*(N78-N77+1), T87))</f>
        <v>2.9166666666666661</v>
      </c>
      <c r="U84" s="141"/>
      <c r="V84" s="141"/>
      <c r="W84" s="141"/>
      <c r="X84" s="95"/>
      <c r="Y84" s="22"/>
      <c r="Z84" s="22"/>
      <c r="AA84" s="22"/>
      <c r="AB84" s="22"/>
      <c r="AC84" s="91"/>
      <c r="AD84" s="140" t="s">
        <v>80</v>
      </c>
      <c r="AE84" s="140"/>
      <c r="AF84" s="140"/>
      <c r="AG84" s="140"/>
      <c r="AH84" s="140"/>
      <c r="AI84" s="140"/>
      <c r="AJ84" s="140"/>
      <c r="AK84" s="140"/>
      <c r="AL84" s="140"/>
      <c r="AM84" s="140"/>
      <c r="AN84" s="140"/>
      <c r="AO84" s="140"/>
      <c r="AP84" s="140"/>
      <c r="AQ84" s="140"/>
      <c r="AR84" s="141">
        <f>IF(OR(AL77="", AL78=""), 0, IF(AR87="", (IF(AL81&gt;AL80, AL81-AL80, (1-AL80)+AL81))*(AL78-AL77+1), AR87))</f>
        <v>0</v>
      </c>
      <c r="AS84" s="141"/>
      <c r="AT84" s="141"/>
      <c r="AU84" s="141"/>
      <c r="AV84" s="95"/>
      <c r="AW84" s="22"/>
      <c r="AX84" s="22"/>
      <c r="AY84" s="22"/>
      <c r="AZ84" s="22"/>
    </row>
    <row r="85" spans="1:52" x14ac:dyDescent="0.25">
      <c r="A85" s="22"/>
      <c r="B85" s="22"/>
      <c r="C85" s="22"/>
      <c r="D85" s="22"/>
      <c r="E85" s="91"/>
      <c r="F85" s="140"/>
      <c r="G85" s="140"/>
      <c r="H85" s="140"/>
      <c r="I85" s="140"/>
      <c r="J85" s="140"/>
      <c r="K85" s="140"/>
      <c r="L85" s="140"/>
      <c r="M85" s="140"/>
      <c r="N85" s="140"/>
      <c r="O85" s="140"/>
      <c r="P85" s="140"/>
      <c r="Q85" s="140"/>
      <c r="R85" s="140"/>
      <c r="S85" s="140"/>
      <c r="T85" s="141"/>
      <c r="U85" s="141"/>
      <c r="V85" s="141"/>
      <c r="W85" s="141"/>
      <c r="X85" s="95"/>
      <c r="Y85" s="22"/>
      <c r="Z85" s="22"/>
      <c r="AA85" s="22"/>
      <c r="AB85" s="22"/>
      <c r="AC85" s="91"/>
      <c r="AD85" s="140"/>
      <c r="AE85" s="140"/>
      <c r="AF85" s="140"/>
      <c r="AG85" s="140"/>
      <c r="AH85" s="140"/>
      <c r="AI85" s="140"/>
      <c r="AJ85" s="140"/>
      <c r="AK85" s="140"/>
      <c r="AL85" s="140"/>
      <c r="AM85" s="140"/>
      <c r="AN85" s="140"/>
      <c r="AO85" s="140"/>
      <c r="AP85" s="140"/>
      <c r="AQ85" s="140"/>
      <c r="AR85" s="141"/>
      <c r="AS85" s="141"/>
      <c r="AT85" s="141"/>
      <c r="AU85" s="141"/>
      <c r="AV85" s="95"/>
      <c r="AW85" s="22"/>
      <c r="AX85" s="22"/>
      <c r="AY85" s="22"/>
      <c r="AZ85" s="22"/>
    </row>
    <row r="86" spans="1:52" x14ac:dyDescent="0.25">
      <c r="A86" s="22"/>
      <c r="B86" s="22"/>
      <c r="C86" s="22"/>
      <c r="D86" s="22"/>
      <c r="E86" s="91"/>
      <c r="F86" s="96"/>
      <c r="G86" s="96"/>
      <c r="H86" s="96"/>
      <c r="I86" s="96"/>
      <c r="J86" s="96"/>
      <c r="K86" s="96"/>
      <c r="L86" s="96"/>
      <c r="M86" s="96"/>
      <c r="N86" s="96"/>
      <c r="O86" s="96"/>
      <c r="P86" s="96"/>
      <c r="Q86" s="96"/>
      <c r="R86" s="96"/>
      <c r="S86" s="96"/>
      <c r="T86" s="132" t="s">
        <v>77</v>
      </c>
      <c r="U86" s="132"/>
      <c r="V86" s="132"/>
      <c r="W86" s="132"/>
      <c r="X86" s="95"/>
      <c r="Y86" s="22"/>
      <c r="Z86" s="22"/>
      <c r="AA86" s="22"/>
      <c r="AB86" s="22"/>
      <c r="AC86" s="91"/>
      <c r="AD86" s="96"/>
      <c r="AE86" s="96"/>
      <c r="AF86" s="96"/>
      <c r="AG86" s="96"/>
      <c r="AH86" s="96"/>
      <c r="AI86" s="96"/>
      <c r="AJ86" s="96"/>
      <c r="AK86" s="96"/>
      <c r="AL86" s="96"/>
      <c r="AM86" s="96"/>
      <c r="AN86" s="96"/>
      <c r="AO86" s="96"/>
      <c r="AP86" s="96"/>
      <c r="AQ86" s="96"/>
      <c r="AR86" s="132" t="s">
        <v>77</v>
      </c>
      <c r="AS86" s="132"/>
      <c r="AT86" s="132"/>
      <c r="AU86" s="132"/>
      <c r="AV86" s="95"/>
      <c r="AW86" s="22"/>
      <c r="AX86" s="22"/>
      <c r="AY86" s="22"/>
      <c r="AZ86" s="22"/>
    </row>
    <row r="87" spans="1:52" x14ac:dyDescent="0.25">
      <c r="A87" s="22"/>
      <c r="B87" s="22"/>
      <c r="C87" s="22"/>
      <c r="D87" s="22"/>
      <c r="E87" s="91"/>
      <c r="F87" s="133" t="s">
        <v>79</v>
      </c>
      <c r="G87" s="134"/>
      <c r="H87" s="134"/>
      <c r="I87" s="134"/>
      <c r="J87" s="134"/>
      <c r="K87" s="134"/>
      <c r="L87" s="134"/>
      <c r="M87" s="134"/>
      <c r="N87" s="134"/>
      <c r="O87" s="134"/>
      <c r="P87" s="134"/>
      <c r="Q87" s="134"/>
      <c r="R87" s="134"/>
      <c r="S87" s="135"/>
      <c r="T87" s="139"/>
      <c r="U87" s="139"/>
      <c r="V87" s="139"/>
      <c r="W87" s="139"/>
      <c r="X87" s="95"/>
      <c r="Y87" s="22"/>
      <c r="Z87" s="22"/>
      <c r="AA87" s="22"/>
      <c r="AB87" s="22"/>
      <c r="AC87" s="91"/>
      <c r="AD87" s="133" t="s">
        <v>79</v>
      </c>
      <c r="AE87" s="134"/>
      <c r="AF87" s="134"/>
      <c r="AG87" s="134"/>
      <c r="AH87" s="134"/>
      <c r="AI87" s="134"/>
      <c r="AJ87" s="134"/>
      <c r="AK87" s="134"/>
      <c r="AL87" s="134"/>
      <c r="AM87" s="134"/>
      <c r="AN87" s="134"/>
      <c r="AO87" s="134"/>
      <c r="AP87" s="134"/>
      <c r="AQ87" s="135"/>
      <c r="AR87" s="139"/>
      <c r="AS87" s="139"/>
      <c r="AT87" s="139"/>
      <c r="AU87" s="139"/>
      <c r="AV87" s="95"/>
      <c r="AW87" s="22"/>
      <c r="AX87" s="22"/>
      <c r="AY87" s="22"/>
      <c r="AZ87" s="22"/>
    </row>
    <row r="88" spans="1:52" x14ac:dyDescent="0.25">
      <c r="A88" s="22"/>
      <c r="B88" s="22"/>
      <c r="C88" s="22"/>
      <c r="D88" s="22"/>
      <c r="E88" s="91"/>
      <c r="F88" s="136"/>
      <c r="G88" s="137"/>
      <c r="H88" s="137"/>
      <c r="I88" s="137"/>
      <c r="J88" s="137"/>
      <c r="K88" s="137"/>
      <c r="L88" s="137"/>
      <c r="M88" s="137"/>
      <c r="N88" s="137"/>
      <c r="O88" s="137"/>
      <c r="P88" s="137"/>
      <c r="Q88" s="137"/>
      <c r="R88" s="137"/>
      <c r="S88" s="138"/>
      <c r="T88" s="139"/>
      <c r="U88" s="139"/>
      <c r="V88" s="139"/>
      <c r="W88" s="139"/>
      <c r="X88" s="95"/>
      <c r="Y88" s="22"/>
      <c r="Z88" s="22"/>
      <c r="AA88" s="22"/>
      <c r="AB88" s="22"/>
      <c r="AC88" s="91"/>
      <c r="AD88" s="136"/>
      <c r="AE88" s="137"/>
      <c r="AF88" s="137"/>
      <c r="AG88" s="137"/>
      <c r="AH88" s="137"/>
      <c r="AI88" s="137"/>
      <c r="AJ88" s="137"/>
      <c r="AK88" s="137"/>
      <c r="AL88" s="137"/>
      <c r="AM88" s="137"/>
      <c r="AN88" s="137"/>
      <c r="AO88" s="137"/>
      <c r="AP88" s="137"/>
      <c r="AQ88" s="138"/>
      <c r="AR88" s="139"/>
      <c r="AS88" s="139"/>
      <c r="AT88" s="139"/>
      <c r="AU88" s="139"/>
      <c r="AV88" s="95"/>
      <c r="AW88" s="22"/>
      <c r="AX88" s="22"/>
      <c r="AY88" s="22"/>
      <c r="AZ88" s="22"/>
    </row>
    <row r="89" spans="1:52" x14ac:dyDescent="0.25">
      <c r="A89" s="22"/>
      <c r="B89" s="22"/>
      <c r="C89" s="22"/>
      <c r="D89" s="22"/>
      <c r="E89" s="92"/>
      <c r="F89" s="93"/>
      <c r="G89" s="93"/>
      <c r="H89" s="93"/>
      <c r="I89" s="93"/>
      <c r="J89" s="93"/>
      <c r="K89" s="93"/>
      <c r="L89" s="93"/>
      <c r="M89" s="93"/>
      <c r="N89" s="93"/>
      <c r="O89" s="93"/>
      <c r="P89" s="93"/>
      <c r="Q89" s="93"/>
      <c r="R89" s="93"/>
      <c r="S89" s="93"/>
      <c r="T89" s="93"/>
      <c r="U89" s="93"/>
      <c r="V89" s="93"/>
      <c r="W89" s="93"/>
      <c r="X89" s="94"/>
      <c r="Y89" s="22"/>
      <c r="Z89" s="22"/>
      <c r="AA89" s="22"/>
      <c r="AB89" s="22"/>
      <c r="AC89" s="92"/>
      <c r="AD89" s="93"/>
      <c r="AE89" s="93"/>
      <c r="AF89" s="93"/>
      <c r="AG89" s="93"/>
      <c r="AH89" s="93"/>
      <c r="AI89" s="93"/>
      <c r="AJ89" s="93"/>
      <c r="AK89" s="93"/>
      <c r="AL89" s="93"/>
      <c r="AM89" s="93"/>
      <c r="AN89" s="93"/>
      <c r="AO89" s="93"/>
      <c r="AP89" s="93"/>
      <c r="AQ89" s="93"/>
      <c r="AR89" s="93"/>
      <c r="AS89" s="93"/>
      <c r="AT89" s="93"/>
      <c r="AU89" s="93"/>
      <c r="AV89" s="94"/>
      <c r="AW89" s="22"/>
      <c r="AX89" s="22"/>
      <c r="AY89" s="22"/>
      <c r="AZ89" s="22"/>
    </row>
    <row r="90" spans="1:52" x14ac:dyDescent="0.25">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row>
    <row r="91" spans="1:52" x14ac:dyDescent="0.25">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row>
    <row r="92" spans="1:52" x14ac:dyDescent="0.25">
      <c r="A92" s="22"/>
      <c r="B92" s="22"/>
      <c r="C92" s="22"/>
      <c r="D92" s="22"/>
      <c r="E92" s="88"/>
      <c r="F92" s="89"/>
      <c r="G92" s="89"/>
      <c r="H92" s="89"/>
      <c r="I92" s="89"/>
      <c r="J92" s="89"/>
      <c r="K92" s="89"/>
      <c r="L92" s="89"/>
      <c r="M92" s="89"/>
      <c r="N92" s="89"/>
      <c r="O92" s="89"/>
      <c r="P92" s="89"/>
      <c r="Q92" s="89"/>
      <c r="R92" s="89"/>
      <c r="S92" s="89"/>
      <c r="T92" s="89"/>
      <c r="U92" s="89"/>
      <c r="V92" s="89"/>
      <c r="W92" s="89"/>
      <c r="X92" s="90"/>
      <c r="Y92" s="22"/>
      <c r="Z92" s="22"/>
      <c r="AA92" s="22"/>
      <c r="AB92" s="22"/>
      <c r="AC92" s="88"/>
      <c r="AD92" s="89"/>
      <c r="AE92" s="89"/>
      <c r="AF92" s="89"/>
      <c r="AG92" s="89"/>
      <c r="AH92" s="89"/>
      <c r="AI92" s="89"/>
      <c r="AJ92" s="89"/>
      <c r="AK92" s="89"/>
      <c r="AL92" s="89"/>
      <c r="AM92" s="89"/>
      <c r="AN92" s="89"/>
      <c r="AO92" s="89"/>
      <c r="AP92" s="89"/>
      <c r="AQ92" s="89"/>
      <c r="AR92" s="89"/>
      <c r="AS92" s="89"/>
      <c r="AT92" s="89"/>
      <c r="AU92" s="89"/>
      <c r="AV92" s="90"/>
      <c r="AW92" s="22"/>
      <c r="AX92" s="22"/>
      <c r="AY92" s="22"/>
      <c r="AZ92" s="22"/>
    </row>
    <row r="93" spans="1:52" x14ac:dyDescent="0.25">
      <c r="A93" s="22"/>
      <c r="B93" s="22"/>
      <c r="C93" s="22"/>
      <c r="D93" s="22"/>
      <c r="E93" s="91"/>
      <c r="F93" s="155" t="s">
        <v>85</v>
      </c>
      <c r="G93" s="156"/>
      <c r="H93" s="156"/>
      <c r="I93" s="156"/>
      <c r="J93" s="156"/>
      <c r="K93" s="156"/>
      <c r="L93" s="156"/>
      <c r="M93" s="156"/>
      <c r="N93" s="156"/>
      <c r="O93" s="156"/>
      <c r="P93" s="156"/>
      <c r="Q93" s="156"/>
      <c r="R93" s="156"/>
      <c r="S93" s="156"/>
      <c r="T93" s="156"/>
      <c r="U93" s="156"/>
      <c r="V93" s="156"/>
      <c r="W93" s="157"/>
      <c r="X93" s="95"/>
      <c r="Y93" s="22"/>
      <c r="Z93" s="22"/>
      <c r="AA93" s="22"/>
      <c r="AB93" s="22"/>
      <c r="AC93" s="91"/>
      <c r="AD93" s="155" t="s">
        <v>86</v>
      </c>
      <c r="AE93" s="156"/>
      <c r="AF93" s="156"/>
      <c r="AG93" s="156"/>
      <c r="AH93" s="156"/>
      <c r="AI93" s="156"/>
      <c r="AJ93" s="156"/>
      <c r="AK93" s="156"/>
      <c r="AL93" s="156"/>
      <c r="AM93" s="156"/>
      <c r="AN93" s="156"/>
      <c r="AO93" s="156"/>
      <c r="AP93" s="156"/>
      <c r="AQ93" s="156"/>
      <c r="AR93" s="156"/>
      <c r="AS93" s="156"/>
      <c r="AT93" s="156"/>
      <c r="AU93" s="157"/>
      <c r="AV93" s="95"/>
      <c r="AW93" s="22"/>
      <c r="AX93" s="22"/>
      <c r="AY93" s="22"/>
      <c r="AZ93" s="22"/>
    </row>
    <row r="94" spans="1:52" x14ac:dyDescent="0.25">
      <c r="A94" s="22"/>
      <c r="B94" s="22"/>
      <c r="C94" s="22"/>
      <c r="D94" s="22"/>
      <c r="E94" s="91"/>
      <c r="F94" s="158"/>
      <c r="G94" s="159"/>
      <c r="H94" s="159"/>
      <c r="I94" s="159"/>
      <c r="J94" s="159"/>
      <c r="K94" s="159"/>
      <c r="L94" s="159"/>
      <c r="M94" s="159"/>
      <c r="N94" s="159"/>
      <c r="O94" s="159"/>
      <c r="P94" s="159"/>
      <c r="Q94" s="159"/>
      <c r="R94" s="159"/>
      <c r="S94" s="159"/>
      <c r="T94" s="159"/>
      <c r="U94" s="159"/>
      <c r="V94" s="159"/>
      <c r="W94" s="160"/>
      <c r="X94" s="95"/>
      <c r="Y94" s="22"/>
      <c r="Z94" s="22"/>
      <c r="AA94" s="22"/>
      <c r="AB94" s="22"/>
      <c r="AC94" s="91"/>
      <c r="AD94" s="158"/>
      <c r="AE94" s="159"/>
      <c r="AF94" s="159"/>
      <c r="AG94" s="159"/>
      <c r="AH94" s="159"/>
      <c r="AI94" s="159"/>
      <c r="AJ94" s="159"/>
      <c r="AK94" s="159"/>
      <c r="AL94" s="159"/>
      <c r="AM94" s="159"/>
      <c r="AN94" s="159"/>
      <c r="AO94" s="159"/>
      <c r="AP94" s="159"/>
      <c r="AQ94" s="159"/>
      <c r="AR94" s="159"/>
      <c r="AS94" s="159"/>
      <c r="AT94" s="159"/>
      <c r="AU94" s="160"/>
      <c r="AV94" s="95"/>
      <c r="AW94" s="22"/>
      <c r="AX94" s="22"/>
      <c r="AY94" s="22"/>
      <c r="AZ94" s="22"/>
    </row>
    <row r="95" spans="1:52" x14ac:dyDescent="0.25">
      <c r="A95" s="22"/>
      <c r="B95" s="22"/>
      <c r="C95" s="22"/>
      <c r="D95" s="22"/>
      <c r="E95" s="91"/>
      <c r="F95" s="96"/>
      <c r="G95" s="96"/>
      <c r="H95" s="96"/>
      <c r="I95" s="96"/>
      <c r="J95" s="96"/>
      <c r="K95" s="96"/>
      <c r="L95" s="96"/>
      <c r="M95" s="96"/>
      <c r="N95" s="96"/>
      <c r="O95" s="96"/>
      <c r="P95" s="96"/>
      <c r="Q95" s="96"/>
      <c r="R95" s="96"/>
      <c r="S95" s="96"/>
      <c r="T95" s="96"/>
      <c r="U95" s="96"/>
      <c r="V95" s="96"/>
      <c r="W95" s="96"/>
      <c r="X95" s="95"/>
      <c r="Y95" s="22"/>
      <c r="Z95" s="22"/>
      <c r="AA95" s="22"/>
      <c r="AB95" s="22"/>
      <c r="AC95" s="91"/>
      <c r="AD95" s="96"/>
      <c r="AE95" s="96"/>
      <c r="AF95" s="96"/>
      <c r="AG95" s="96"/>
      <c r="AH95" s="96"/>
      <c r="AI95" s="96"/>
      <c r="AJ95" s="96"/>
      <c r="AK95" s="96"/>
      <c r="AL95" s="96"/>
      <c r="AM95" s="96"/>
      <c r="AN95" s="96"/>
      <c r="AO95" s="96"/>
      <c r="AP95" s="96"/>
      <c r="AQ95" s="96"/>
      <c r="AR95" s="96"/>
      <c r="AS95" s="96"/>
      <c r="AT95" s="96"/>
      <c r="AU95" s="96"/>
      <c r="AV95" s="95"/>
      <c r="AW95" s="22"/>
      <c r="AX95" s="22"/>
      <c r="AY95" s="22"/>
      <c r="AZ95" s="22"/>
    </row>
    <row r="96" spans="1:52" x14ac:dyDescent="0.25">
      <c r="A96" s="22"/>
      <c r="B96" s="22"/>
      <c r="C96" s="22"/>
      <c r="D96" s="22"/>
      <c r="E96" s="91"/>
      <c r="F96" s="142" t="s">
        <v>71</v>
      </c>
      <c r="G96" s="143"/>
      <c r="H96" s="143"/>
      <c r="I96" s="143"/>
      <c r="J96" s="143"/>
      <c r="K96" s="143"/>
      <c r="L96" s="143"/>
      <c r="M96" s="144"/>
      <c r="N96" s="152"/>
      <c r="O96" s="153"/>
      <c r="P96" s="153"/>
      <c r="Q96" s="153"/>
      <c r="R96" s="153"/>
      <c r="S96" s="153"/>
      <c r="T96" s="153"/>
      <c r="U96" s="153"/>
      <c r="V96" s="153"/>
      <c r="W96" s="154"/>
      <c r="X96" s="95"/>
      <c r="Y96" s="22"/>
      <c r="Z96" s="22"/>
      <c r="AA96" s="22"/>
      <c r="AB96" s="22"/>
      <c r="AC96" s="91"/>
      <c r="AD96" s="142" t="s">
        <v>71</v>
      </c>
      <c r="AE96" s="143"/>
      <c r="AF96" s="143"/>
      <c r="AG96" s="143"/>
      <c r="AH96" s="143"/>
      <c r="AI96" s="143"/>
      <c r="AJ96" s="143"/>
      <c r="AK96" s="144"/>
      <c r="AL96" s="152"/>
      <c r="AM96" s="153"/>
      <c r="AN96" s="153"/>
      <c r="AO96" s="153"/>
      <c r="AP96" s="153"/>
      <c r="AQ96" s="153"/>
      <c r="AR96" s="153"/>
      <c r="AS96" s="153"/>
      <c r="AT96" s="153"/>
      <c r="AU96" s="154"/>
      <c r="AV96" s="95"/>
      <c r="AW96" s="22"/>
      <c r="AX96" s="22"/>
      <c r="AY96" s="22"/>
      <c r="AZ96" s="22"/>
    </row>
    <row r="97" spans="1:52" x14ac:dyDescent="0.25">
      <c r="A97" s="22"/>
      <c r="B97" s="22"/>
      <c r="C97" s="22"/>
      <c r="D97" s="22"/>
      <c r="E97" s="91"/>
      <c r="F97" s="96"/>
      <c r="G97" s="96"/>
      <c r="H97" s="96"/>
      <c r="I97" s="96"/>
      <c r="J97" s="96"/>
      <c r="K97" s="96"/>
      <c r="L97" s="96"/>
      <c r="M97" s="96"/>
      <c r="N97" s="96"/>
      <c r="O97" s="96"/>
      <c r="P97" s="96"/>
      <c r="Q97" s="96"/>
      <c r="R97" s="96"/>
      <c r="S97" s="96"/>
      <c r="T97" s="96"/>
      <c r="U97" s="96"/>
      <c r="V97" s="96"/>
      <c r="W97" s="96"/>
      <c r="X97" s="95"/>
      <c r="Y97" s="22"/>
      <c r="Z97" s="22"/>
      <c r="AA97" s="22"/>
      <c r="AB97" s="22"/>
      <c r="AC97" s="91"/>
      <c r="AD97" s="96"/>
      <c r="AE97" s="96"/>
      <c r="AF97" s="96"/>
      <c r="AG97" s="96"/>
      <c r="AH97" s="96"/>
      <c r="AI97" s="96"/>
      <c r="AJ97" s="96"/>
      <c r="AK97" s="96"/>
      <c r="AL97" s="96"/>
      <c r="AM97" s="96"/>
      <c r="AN97" s="96"/>
      <c r="AO97" s="96"/>
      <c r="AP97" s="96"/>
      <c r="AQ97" s="96"/>
      <c r="AR97" s="96"/>
      <c r="AS97" s="96"/>
      <c r="AT97" s="96"/>
      <c r="AU97" s="96"/>
      <c r="AV97" s="95"/>
      <c r="AW97" s="22"/>
      <c r="AX97" s="22"/>
      <c r="AY97" s="22"/>
      <c r="AZ97" s="22"/>
    </row>
    <row r="98" spans="1:52" x14ac:dyDescent="0.25">
      <c r="A98" s="22"/>
      <c r="B98" s="22"/>
      <c r="C98" s="22"/>
      <c r="D98" s="22"/>
      <c r="E98" s="91"/>
      <c r="F98" s="142" t="s">
        <v>76</v>
      </c>
      <c r="G98" s="143"/>
      <c r="H98" s="143"/>
      <c r="I98" s="143"/>
      <c r="J98" s="143"/>
      <c r="K98" s="143"/>
      <c r="L98" s="143"/>
      <c r="M98" s="144"/>
      <c r="N98" s="152"/>
      <c r="O98" s="153"/>
      <c r="P98" s="153"/>
      <c r="Q98" s="153"/>
      <c r="R98" s="153"/>
      <c r="S98" s="153"/>
      <c r="T98" s="153"/>
      <c r="U98" s="153"/>
      <c r="V98" s="153"/>
      <c r="W98" s="154"/>
      <c r="X98" s="95"/>
      <c r="Y98" s="22"/>
      <c r="Z98" s="22"/>
      <c r="AA98" s="22"/>
      <c r="AB98" s="22"/>
      <c r="AC98" s="91"/>
      <c r="AD98" s="142" t="s">
        <v>76</v>
      </c>
      <c r="AE98" s="143"/>
      <c r="AF98" s="143"/>
      <c r="AG98" s="143"/>
      <c r="AH98" s="143"/>
      <c r="AI98" s="143"/>
      <c r="AJ98" s="143"/>
      <c r="AK98" s="144"/>
      <c r="AL98" s="152"/>
      <c r="AM98" s="153"/>
      <c r="AN98" s="153"/>
      <c r="AO98" s="153"/>
      <c r="AP98" s="153"/>
      <c r="AQ98" s="153"/>
      <c r="AR98" s="153"/>
      <c r="AS98" s="153"/>
      <c r="AT98" s="153"/>
      <c r="AU98" s="154"/>
      <c r="AV98" s="95"/>
      <c r="AW98" s="22"/>
      <c r="AX98" s="22"/>
      <c r="AY98" s="22"/>
      <c r="AZ98" s="22"/>
    </row>
    <row r="99" spans="1:52" x14ac:dyDescent="0.25">
      <c r="A99" s="22"/>
      <c r="B99" s="22"/>
      <c r="C99" s="22"/>
      <c r="D99" s="22"/>
      <c r="E99" s="91"/>
      <c r="F99" s="96"/>
      <c r="G99" s="96"/>
      <c r="H99" s="96"/>
      <c r="I99" s="96"/>
      <c r="J99" s="96"/>
      <c r="K99" s="96"/>
      <c r="L99" s="96"/>
      <c r="M99" s="96"/>
      <c r="N99" s="96"/>
      <c r="O99" s="96"/>
      <c r="P99" s="96"/>
      <c r="Q99" s="96"/>
      <c r="R99" s="96"/>
      <c r="S99" s="96"/>
      <c r="T99" s="96"/>
      <c r="U99" s="96"/>
      <c r="V99" s="96"/>
      <c r="W99" s="96"/>
      <c r="X99" s="95"/>
      <c r="Y99" s="22"/>
      <c r="Z99" s="22"/>
      <c r="AA99" s="22"/>
      <c r="AB99" s="22"/>
      <c r="AC99" s="91"/>
      <c r="AD99" s="96"/>
      <c r="AE99" s="96"/>
      <c r="AF99" s="96"/>
      <c r="AG99" s="96"/>
      <c r="AH99" s="96"/>
      <c r="AI99" s="96"/>
      <c r="AJ99" s="96"/>
      <c r="AK99" s="96"/>
      <c r="AL99" s="96"/>
      <c r="AM99" s="96"/>
      <c r="AN99" s="96"/>
      <c r="AO99" s="96"/>
      <c r="AP99" s="96"/>
      <c r="AQ99" s="96"/>
      <c r="AR99" s="96"/>
      <c r="AS99" s="96"/>
      <c r="AT99" s="96"/>
      <c r="AU99" s="96"/>
      <c r="AV99" s="95"/>
      <c r="AW99" s="22"/>
      <c r="AX99" s="22"/>
      <c r="AY99" s="22"/>
      <c r="AZ99" s="22"/>
    </row>
    <row r="100" spans="1:52" x14ac:dyDescent="0.25">
      <c r="A100" s="22"/>
      <c r="B100" s="22"/>
      <c r="C100" s="22"/>
      <c r="D100" s="22"/>
      <c r="E100" s="91"/>
      <c r="F100" s="142" t="s">
        <v>72</v>
      </c>
      <c r="G100" s="143"/>
      <c r="H100" s="143"/>
      <c r="I100" s="143"/>
      <c r="J100" s="143"/>
      <c r="K100" s="143"/>
      <c r="L100" s="143"/>
      <c r="M100" s="144"/>
      <c r="N100" s="148"/>
      <c r="O100" s="149"/>
      <c r="P100" s="149"/>
      <c r="Q100" s="149"/>
      <c r="R100" s="149"/>
      <c r="S100" s="149"/>
      <c r="T100" s="149"/>
      <c r="U100" s="149"/>
      <c r="V100" s="149"/>
      <c r="W100" s="150"/>
      <c r="X100" s="95"/>
      <c r="Y100" s="22"/>
      <c r="Z100" s="22"/>
      <c r="AA100" s="22"/>
      <c r="AB100" s="22"/>
      <c r="AC100" s="91"/>
      <c r="AD100" s="142" t="s">
        <v>72</v>
      </c>
      <c r="AE100" s="143"/>
      <c r="AF100" s="143"/>
      <c r="AG100" s="143"/>
      <c r="AH100" s="143"/>
      <c r="AI100" s="143"/>
      <c r="AJ100" s="143"/>
      <c r="AK100" s="144"/>
      <c r="AL100" s="148"/>
      <c r="AM100" s="149"/>
      <c r="AN100" s="149"/>
      <c r="AO100" s="149"/>
      <c r="AP100" s="149"/>
      <c r="AQ100" s="149"/>
      <c r="AR100" s="149"/>
      <c r="AS100" s="149"/>
      <c r="AT100" s="149"/>
      <c r="AU100" s="150"/>
      <c r="AV100" s="95"/>
      <c r="AW100" s="22"/>
      <c r="AX100" s="22"/>
      <c r="AY100" s="22"/>
      <c r="AZ100" s="22"/>
    </row>
    <row r="101" spans="1:52" x14ac:dyDescent="0.25">
      <c r="A101" s="22"/>
      <c r="B101" s="22"/>
      <c r="C101" s="22"/>
      <c r="D101" s="22"/>
      <c r="E101" s="91"/>
      <c r="F101" s="142" t="s">
        <v>73</v>
      </c>
      <c r="G101" s="143"/>
      <c r="H101" s="143"/>
      <c r="I101" s="143"/>
      <c r="J101" s="143"/>
      <c r="K101" s="143"/>
      <c r="L101" s="143"/>
      <c r="M101" s="144"/>
      <c r="N101" s="148"/>
      <c r="O101" s="149"/>
      <c r="P101" s="149"/>
      <c r="Q101" s="149"/>
      <c r="R101" s="149"/>
      <c r="S101" s="149"/>
      <c r="T101" s="149"/>
      <c r="U101" s="149"/>
      <c r="V101" s="149"/>
      <c r="W101" s="150"/>
      <c r="X101" s="95"/>
      <c r="Y101" s="22"/>
      <c r="Z101" s="22"/>
      <c r="AA101" s="22"/>
      <c r="AB101" s="22"/>
      <c r="AC101" s="91"/>
      <c r="AD101" s="142" t="s">
        <v>73</v>
      </c>
      <c r="AE101" s="143"/>
      <c r="AF101" s="143"/>
      <c r="AG101" s="143"/>
      <c r="AH101" s="143"/>
      <c r="AI101" s="143"/>
      <c r="AJ101" s="143"/>
      <c r="AK101" s="144"/>
      <c r="AL101" s="148"/>
      <c r="AM101" s="149"/>
      <c r="AN101" s="149"/>
      <c r="AO101" s="149"/>
      <c r="AP101" s="149"/>
      <c r="AQ101" s="149"/>
      <c r="AR101" s="149"/>
      <c r="AS101" s="149"/>
      <c r="AT101" s="149"/>
      <c r="AU101" s="150"/>
      <c r="AV101" s="95"/>
      <c r="AW101" s="22"/>
      <c r="AX101" s="22"/>
      <c r="AY101" s="22"/>
      <c r="AZ101" s="22"/>
    </row>
    <row r="102" spans="1:52" x14ac:dyDescent="0.25">
      <c r="A102" s="22"/>
      <c r="B102" s="22"/>
      <c r="C102" s="22"/>
      <c r="D102" s="22"/>
      <c r="E102" s="91"/>
      <c r="F102" s="96"/>
      <c r="G102" s="96"/>
      <c r="H102" s="96"/>
      <c r="I102" s="96"/>
      <c r="J102" s="96"/>
      <c r="K102" s="96"/>
      <c r="L102" s="96"/>
      <c r="M102" s="96"/>
      <c r="N102" s="151" t="s">
        <v>78</v>
      </c>
      <c r="O102" s="151"/>
      <c r="P102" s="151"/>
      <c r="Q102" s="151"/>
      <c r="R102" s="151"/>
      <c r="S102" s="151"/>
      <c r="T102" s="151"/>
      <c r="U102" s="151"/>
      <c r="V102" s="151"/>
      <c r="W102" s="151"/>
      <c r="X102" s="95"/>
      <c r="Y102" s="22"/>
      <c r="Z102" s="22"/>
      <c r="AA102" s="22"/>
      <c r="AB102" s="22"/>
      <c r="AC102" s="91"/>
      <c r="AD102" s="96"/>
      <c r="AE102" s="96"/>
      <c r="AF102" s="96"/>
      <c r="AG102" s="96"/>
      <c r="AH102" s="96"/>
      <c r="AI102" s="96"/>
      <c r="AJ102" s="96"/>
      <c r="AK102" s="96"/>
      <c r="AL102" s="151" t="s">
        <v>78</v>
      </c>
      <c r="AM102" s="151"/>
      <c r="AN102" s="151"/>
      <c r="AO102" s="151"/>
      <c r="AP102" s="151"/>
      <c r="AQ102" s="151"/>
      <c r="AR102" s="151"/>
      <c r="AS102" s="151"/>
      <c r="AT102" s="151"/>
      <c r="AU102" s="151"/>
      <c r="AV102" s="95"/>
      <c r="AW102" s="22"/>
      <c r="AX102" s="22"/>
      <c r="AY102" s="22"/>
      <c r="AZ102" s="22"/>
    </row>
    <row r="103" spans="1:52" x14ac:dyDescent="0.25">
      <c r="A103" s="22"/>
      <c r="B103" s="22"/>
      <c r="C103" s="22"/>
      <c r="D103" s="22"/>
      <c r="E103" s="91"/>
      <c r="F103" s="142" t="s">
        <v>74</v>
      </c>
      <c r="G103" s="143"/>
      <c r="H103" s="143"/>
      <c r="I103" s="143"/>
      <c r="J103" s="143"/>
      <c r="K103" s="143"/>
      <c r="L103" s="143"/>
      <c r="M103" s="144"/>
      <c r="N103" s="145"/>
      <c r="O103" s="146"/>
      <c r="P103" s="146"/>
      <c r="Q103" s="146"/>
      <c r="R103" s="146"/>
      <c r="S103" s="146"/>
      <c r="T103" s="146"/>
      <c r="U103" s="146"/>
      <c r="V103" s="146"/>
      <c r="W103" s="147"/>
      <c r="X103" s="95"/>
      <c r="Y103" s="22"/>
      <c r="Z103" s="22"/>
      <c r="AA103" s="22"/>
      <c r="AB103" s="22"/>
      <c r="AC103" s="91"/>
      <c r="AD103" s="142" t="s">
        <v>74</v>
      </c>
      <c r="AE103" s="143"/>
      <c r="AF103" s="143"/>
      <c r="AG103" s="143"/>
      <c r="AH103" s="143"/>
      <c r="AI103" s="143"/>
      <c r="AJ103" s="143"/>
      <c r="AK103" s="144"/>
      <c r="AL103" s="145"/>
      <c r="AM103" s="146"/>
      <c r="AN103" s="146"/>
      <c r="AO103" s="146"/>
      <c r="AP103" s="146"/>
      <c r="AQ103" s="146"/>
      <c r="AR103" s="146"/>
      <c r="AS103" s="146"/>
      <c r="AT103" s="146"/>
      <c r="AU103" s="147"/>
      <c r="AV103" s="95"/>
      <c r="AW103" s="22"/>
      <c r="AX103" s="22"/>
      <c r="AY103" s="22"/>
      <c r="AZ103" s="22"/>
    </row>
    <row r="104" spans="1:52" x14ac:dyDescent="0.25">
      <c r="A104" s="22"/>
      <c r="B104" s="22"/>
      <c r="C104" s="22"/>
      <c r="D104" s="22"/>
      <c r="E104" s="91"/>
      <c r="F104" s="142" t="s">
        <v>75</v>
      </c>
      <c r="G104" s="143"/>
      <c r="H104" s="143"/>
      <c r="I104" s="143"/>
      <c r="J104" s="143"/>
      <c r="K104" s="143"/>
      <c r="L104" s="143"/>
      <c r="M104" s="144"/>
      <c r="N104" s="145"/>
      <c r="O104" s="146"/>
      <c r="P104" s="146"/>
      <c r="Q104" s="146"/>
      <c r="R104" s="146"/>
      <c r="S104" s="146"/>
      <c r="T104" s="146"/>
      <c r="U104" s="146"/>
      <c r="V104" s="146"/>
      <c r="W104" s="147"/>
      <c r="X104" s="95"/>
      <c r="Y104" s="22"/>
      <c r="Z104" s="22"/>
      <c r="AA104" s="22"/>
      <c r="AB104" s="22"/>
      <c r="AC104" s="91"/>
      <c r="AD104" s="142" t="s">
        <v>75</v>
      </c>
      <c r="AE104" s="143"/>
      <c r="AF104" s="143"/>
      <c r="AG104" s="143"/>
      <c r="AH104" s="143"/>
      <c r="AI104" s="143"/>
      <c r="AJ104" s="143"/>
      <c r="AK104" s="144"/>
      <c r="AL104" s="145"/>
      <c r="AM104" s="146"/>
      <c r="AN104" s="146"/>
      <c r="AO104" s="146"/>
      <c r="AP104" s="146"/>
      <c r="AQ104" s="146"/>
      <c r="AR104" s="146"/>
      <c r="AS104" s="146"/>
      <c r="AT104" s="146"/>
      <c r="AU104" s="147"/>
      <c r="AV104" s="95"/>
      <c r="AW104" s="22"/>
      <c r="AX104" s="22"/>
      <c r="AY104" s="22"/>
      <c r="AZ104" s="22"/>
    </row>
    <row r="105" spans="1:52" x14ac:dyDescent="0.25">
      <c r="A105" s="22"/>
      <c r="B105" s="22"/>
      <c r="C105" s="22"/>
      <c r="D105" s="22"/>
      <c r="E105" s="91"/>
      <c r="F105" s="96"/>
      <c r="G105" s="96"/>
      <c r="H105" s="96"/>
      <c r="I105" s="96"/>
      <c r="J105" s="96"/>
      <c r="K105" s="96"/>
      <c r="L105" s="96"/>
      <c r="M105" s="96"/>
      <c r="N105" s="96"/>
      <c r="O105" s="96"/>
      <c r="P105" s="96"/>
      <c r="Q105" s="96"/>
      <c r="R105" s="96"/>
      <c r="S105" s="96"/>
      <c r="T105" s="96"/>
      <c r="U105" s="96"/>
      <c r="V105" s="96"/>
      <c r="W105" s="96"/>
      <c r="X105" s="95"/>
      <c r="Y105" s="22"/>
      <c r="Z105" s="22"/>
      <c r="AA105" s="22"/>
      <c r="AB105" s="22"/>
      <c r="AC105" s="91"/>
      <c r="AD105" s="96"/>
      <c r="AE105" s="96"/>
      <c r="AF105" s="96"/>
      <c r="AG105" s="96"/>
      <c r="AH105" s="96"/>
      <c r="AI105" s="96"/>
      <c r="AJ105" s="96"/>
      <c r="AK105" s="96"/>
      <c r="AL105" s="96"/>
      <c r="AM105" s="96"/>
      <c r="AN105" s="96"/>
      <c r="AO105" s="96"/>
      <c r="AP105" s="96"/>
      <c r="AQ105" s="96"/>
      <c r="AR105" s="96"/>
      <c r="AS105" s="96"/>
      <c r="AT105" s="96"/>
      <c r="AU105" s="96"/>
      <c r="AV105" s="95"/>
      <c r="AW105" s="22"/>
      <c r="AX105" s="22"/>
      <c r="AY105" s="22"/>
      <c r="AZ105" s="22"/>
    </row>
    <row r="106" spans="1:52" x14ac:dyDescent="0.25">
      <c r="A106" s="22"/>
      <c r="B106" s="22"/>
      <c r="C106" s="22"/>
      <c r="D106" s="22"/>
      <c r="E106" s="91"/>
      <c r="F106" s="96"/>
      <c r="G106" s="96"/>
      <c r="H106" s="96"/>
      <c r="I106" s="96"/>
      <c r="J106" s="96"/>
      <c r="K106" s="96"/>
      <c r="L106" s="96"/>
      <c r="M106" s="96"/>
      <c r="N106" s="96"/>
      <c r="O106" s="96"/>
      <c r="P106" s="96"/>
      <c r="Q106" s="96"/>
      <c r="R106" s="96"/>
      <c r="S106" s="96"/>
      <c r="T106" s="132" t="s">
        <v>77</v>
      </c>
      <c r="U106" s="132"/>
      <c r="V106" s="132"/>
      <c r="W106" s="132"/>
      <c r="X106" s="95"/>
      <c r="Y106" s="22"/>
      <c r="Z106" s="22"/>
      <c r="AA106" s="22"/>
      <c r="AB106" s="22"/>
      <c r="AC106" s="91"/>
      <c r="AD106" s="96"/>
      <c r="AE106" s="96"/>
      <c r="AF106" s="96"/>
      <c r="AG106" s="96"/>
      <c r="AH106" s="96"/>
      <c r="AI106" s="96"/>
      <c r="AJ106" s="96"/>
      <c r="AK106" s="96"/>
      <c r="AL106" s="96"/>
      <c r="AM106" s="96"/>
      <c r="AN106" s="96"/>
      <c r="AO106" s="96"/>
      <c r="AP106" s="96"/>
      <c r="AQ106" s="96"/>
      <c r="AR106" s="132" t="s">
        <v>77</v>
      </c>
      <c r="AS106" s="132"/>
      <c r="AT106" s="132"/>
      <c r="AU106" s="132"/>
      <c r="AV106" s="95"/>
      <c r="AW106" s="22"/>
      <c r="AX106" s="22"/>
      <c r="AY106" s="22"/>
      <c r="AZ106" s="22"/>
    </row>
    <row r="107" spans="1:52" x14ac:dyDescent="0.25">
      <c r="A107" s="22"/>
      <c r="B107" s="22"/>
      <c r="C107" s="22"/>
      <c r="D107" s="22"/>
      <c r="E107" s="91"/>
      <c r="F107" s="140" t="s">
        <v>80</v>
      </c>
      <c r="G107" s="140"/>
      <c r="H107" s="140"/>
      <c r="I107" s="140"/>
      <c r="J107" s="140"/>
      <c r="K107" s="140"/>
      <c r="L107" s="140"/>
      <c r="M107" s="140"/>
      <c r="N107" s="140"/>
      <c r="O107" s="140"/>
      <c r="P107" s="140"/>
      <c r="Q107" s="140"/>
      <c r="R107" s="140"/>
      <c r="S107" s="140"/>
      <c r="T107" s="141">
        <f>IF(OR(N100="", N101=""), 0, IF(T110="", (IF(N104&gt;N103, N104-N103, (1-N103)+N104))*(N101-N100+1), T110))</f>
        <v>0</v>
      </c>
      <c r="U107" s="141"/>
      <c r="V107" s="141"/>
      <c r="W107" s="141"/>
      <c r="X107" s="95"/>
      <c r="Y107" s="22"/>
      <c r="Z107" s="22"/>
      <c r="AA107" s="22"/>
      <c r="AB107" s="22"/>
      <c r="AC107" s="91"/>
      <c r="AD107" s="140" t="s">
        <v>80</v>
      </c>
      <c r="AE107" s="140"/>
      <c r="AF107" s="140"/>
      <c r="AG107" s="140"/>
      <c r="AH107" s="140"/>
      <c r="AI107" s="140"/>
      <c r="AJ107" s="140"/>
      <c r="AK107" s="140"/>
      <c r="AL107" s="140"/>
      <c r="AM107" s="140"/>
      <c r="AN107" s="140"/>
      <c r="AO107" s="140"/>
      <c r="AP107" s="140"/>
      <c r="AQ107" s="140"/>
      <c r="AR107" s="141">
        <f>IF(OR(AL100="", AL101=""), 0, IF(AR110="", (IF(AL104&gt;AL103, AL104-AL103, (1-AL103)+AL104))*(AL101-AL100+1), AR110))</f>
        <v>0</v>
      </c>
      <c r="AS107" s="141"/>
      <c r="AT107" s="141"/>
      <c r="AU107" s="141"/>
      <c r="AV107" s="95"/>
      <c r="AW107" s="22"/>
      <c r="AX107" s="22"/>
      <c r="AY107" s="22"/>
      <c r="AZ107" s="22"/>
    </row>
    <row r="108" spans="1:52" x14ac:dyDescent="0.25">
      <c r="A108" s="22"/>
      <c r="B108" s="22"/>
      <c r="C108" s="22"/>
      <c r="D108" s="22"/>
      <c r="E108" s="91"/>
      <c r="F108" s="140"/>
      <c r="G108" s="140"/>
      <c r="H108" s="140"/>
      <c r="I108" s="140"/>
      <c r="J108" s="140"/>
      <c r="K108" s="140"/>
      <c r="L108" s="140"/>
      <c r="M108" s="140"/>
      <c r="N108" s="140"/>
      <c r="O108" s="140"/>
      <c r="P108" s="140"/>
      <c r="Q108" s="140"/>
      <c r="R108" s="140"/>
      <c r="S108" s="140"/>
      <c r="T108" s="141"/>
      <c r="U108" s="141"/>
      <c r="V108" s="141"/>
      <c r="W108" s="141"/>
      <c r="X108" s="95"/>
      <c r="Y108" s="22"/>
      <c r="Z108" s="22"/>
      <c r="AA108" s="22"/>
      <c r="AB108" s="22"/>
      <c r="AC108" s="91"/>
      <c r="AD108" s="140"/>
      <c r="AE108" s="140"/>
      <c r="AF108" s="140"/>
      <c r="AG108" s="140"/>
      <c r="AH108" s="140"/>
      <c r="AI108" s="140"/>
      <c r="AJ108" s="140"/>
      <c r="AK108" s="140"/>
      <c r="AL108" s="140"/>
      <c r="AM108" s="140"/>
      <c r="AN108" s="140"/>
      <c r="AO108" s="140"/>
      <c r="AP108" s="140"/>
      <c r="AQ108" s="140"/>
      <c r="AR108" s="141"/>
      <c r="AS108" s="141"/>
      <c r="AT108" s="141"/>
      <c r="AU108" s="141"/>
      <c r="AV108" s="95"/>
      <c r="AW108" s="22"/>
      <c r="AX108" s="22"/>
      <c r="AY108" s="22"/>
      <c r="AZ108" s="22"/>
    </row>
    <row r="109" spans="1:52" x14ac:dyDescent="0.25">
      <c r="A109" s="22"/>
      <c r="B109" s="22"/>
      <c r="C109" s="22"/>
      <c r="D109" s="22"/>
      <c r="E109" s="91"/>
      <c r="F109" s="96"/>
      <c r="G109" s="96"/>
      <c r="H109" s="96"/>
      <c r="I109" s="96"/>
      <c r="J109" s="96"/>
      <c r="K109" s="96"/>
      <c r="L109" s="96"/>
      <c r="M109" s="96"/>
      <c r="N109" s="96"/>
      <c r="O109" s="96"/>
      <c r="P109" s="96"/>
      <c r="Q109" s="96"/>
      <c r="R109" s="96"/>
      <c r="S109" s="96"/>
      <c r="T109" s="132" t="s">
        <v>77</v>
      </c>
      <c r="U109" s="132"/>
      <c r="V109" s="132"/>
      <c r="W109" s="132"/>
      <c r="X109" s="95"/>
      <c r="Y109" s="22"/>
      <c r="Z109" s="22"/>
      <c r="AA109" s="22"/>
      <c r="AB109" s="22"/>
      <c r="AC109" s="91"/>
      <c r="AD109" s="96"/>
      <c r="AE109" s="96"/>
      <c r="AF109" s="96"/>
      <c r="AG109" s="96"/>
      <c r="AH109" s="96"/>
      <c r="AI109" s="96"/>
      <c r="AJ109" s="96"/>
      <c r="AK109" s="96"/>
      <c r="AL109" s="96"/>
      <c r="AM109" s="96"/>
      <c r="AN109" s="96"/>
      <c r="AO109" s="96"/>
      <c r="AP109" s="96"/>
      <c r="AQ109" s="96"/>
      <c r="AR109" s="132" t="s">
        <v>77</v>
      </c>
      <c r="AS109" s="132"/>
      <c r="AT109" s="132"/>
      <c r="AU109" s="132"/>
      <c r="AV109" s="95"/>
      <c r="AW109" s="22"/>
      <c r="AX109" s="22"/>
      <c r="AY109" s="22"/>
      <c r="AZ109" s="22"/>
    </row>
    <row r="110" spans="1:52" x14ac:dyDescent="0.25">
      <c r="A110" s="22"/>
      <c r="B110" s="22"/>
      <c r="C110" s="22"/>
      <c r="D110" s="22"/>
      <c r="E110" s="91"/>
      <c r="F110" s="133" t="s">
        <v>79</v>
      </c>
      <c r="G110" s="134"/>
      <c r="H110" s="134"/>
      <c r="I110" s="134"/>
      <c r="J110" s="134"/>
      <c r="K110" s="134"/>
      <c r="L110" s="134"/>
      <c r="M110" s="134"/>
      <c r="N110" s="134"/>
      <c r="O110" s="134"/>
      <c r="P110" s="134"/>
      <c r="Q110" s="134"/>
      <c r="R110" s="134"/>
      <c r="S110" s="135"/>
      <c r="T110" s="139"/>
      <c r="U110" s="139"/>
      <c r="V110" s="139"/>
      <c r="W110" s="139"/>
      <c r="X110" s="95"/>
      <c r="Y110" s="22"/>
      <c r="Z110" s="22"/>
      <c r="AA110" s="22"/>
      <c r="AB110" s="22"/>
      <c r="AC110" s="91"/>
      <c r="AD110" s="133" t="s">
        <v>79</v>
      </c>
      <c r="AE110" s="134"/>
      <c r="AF110" s="134"/>
      <c r="AG110" s="134"/>
      <c r="AH110" s="134"/>
      <c r="AI110" s="134"/>
      <c r="AJ110" s="134"/>
      <c r="AK110" s="134"/>
      <c r="AL110" s="134"/>
      <c r="AM110" s="134"/>
      <c r="AN110" s="134"/>
      <c r="AO110" s="134"/>
      <c r="AP110" s="134"/>
      <c r="AQ110" s="135"/>
      <c r="AR110" s="139"/>
      <c r="AS110" s="139"/>
      <c r="AT110" s="139"/>
      <c r="AU110" s="139"/>
      <c r="AV110" s="95"/>
      <c r="AW110" s="22"/>
      <c r="AX110" s="22"/>
      <c r="AY110" s="22"/>
      <c r="AZ110" s="22"/>
    </row>
    <row r="111" spans="1:52" x14ac:dyDescent="0.25">
      <c r="A111" s="22"/>
      <c r="B111" s="22"/>
      <c r="C111" s="22"/>
      <c r="D111" s="22"/>
      <c r="E111" s="91"/>
      <c r="F111" s="136"/>
      <c r="G111" s="137"/>
      <c r="H111" s="137"/>
      <c r="I111" s="137"/>
      <c r="J111" s="137"/>
      <c r="K111" s="137"/>
      <c r="L111" s="137"/>
      <c r="M111" s="137"/>
      <c r="N111" s="137"/>
      <c r="O111" s="137"/>
      <c r="P111" s="137"/>
      <c r="Q111" s="137"/>
      <c r="R111" s="137"/>
      <c r="S111" s="138"/>
      <c r="T111" s="139"/>
      <c r="U111" s="139"/>
      <c r="V111" s="139"/>
      <c r="W111" s="139"/>
      <c r="X111" s="95"/>
      <c r="Y111" s="22"/>
      <c r="Z111" s="22"/>
      <c r="AA111" s="22"/>
      <c r="AB111" s="22"/>
      <c r="AC111" s="91"/>
      <c r="AD111" s="136"/>
      <c r="AE111" s="137"/>
      <c r="AF111" s="137"/>
      <c r="AG111" s="137"/>
      <c r="AH111" s="137"/>
      <c r="AI111" s="137"/>
      <c r="AJ111" s="137"/>
      <c r="AK111" s="137"/>
      <c r="AL111" s="137"/>
      <c r="AM111" s="137"/>
      <c r="AN111" s="137"/>
      <c r="AO111" s="137"/>
      <c r="AP111" s="137"/>
      <c r="AQ111" s="138"/>
      <c r="AR111" s="139"/>
      <c r="AS111" s="139"/>
      <c r="AT111" s="139"/>
      <c r="AU111" s="139"/>
      <c r="AV111" s="95"/>
      <c r="AW111" s="22"/>
      <c r="AX111" s="22"/>
      <c r="AY111" s="22"/>
      <c r="AZ111" s="22"/>
    </row>
    <row r="112" spans="1:52" x14ac:dyDescent="0.25">
      <c r="A112" s="22"/>
      <c r="B112" s="22"/>
      <c r="C112" s="22"/>
      <c r="D112" s="22"/>
      <c r="E112" s="92"/>
      <c r="F112" s="93"/>
      <c r="G112" s="93"/>
      <c r="H112" s="93"/>
      <c r="I112" s="93"/>
      <c r="J112" s="93"/>
      <c r="K112" s="93"/>
      <c r="L112" s="93"/>
      <c r="M112" s="93"/>
      <c r="N112" s="93"/>
      <c r="O112" s="93"/>
      <c r="P112" s="93"/>
      <c r="Q112" s="93"/>
      <c r="R112" s="93"/>
      <c r="S112" s="93"/>
      <c r="T112" s="93"/>
      <c r="U112" s="93"/>
      <c r="V112" s="93"/>
      <c r="W112" s="93"/>
      <c r="X112" s="94"/>
      <c r="Y112" s="22"/>
      <c r="Z112" s="22"/>
      <c r="AA112" s="22"/>
      <c r="AB112" s="22"/>
      <c r="AC112" s="92"/>
      <c r="AD112" s="93"/>
      <c r="AE112" s="93"/>
      <c r="AF112" s="93"/>
      <c r="AG112" s="93"/>
      <c r="AH112" s="93"/>
      <c r="AI112" s="93"/>
      <c r="AJ112" s="93"/>
      <c r="AK112" s="93"/>
      <c r="AL112" s="93"/>
      <c r="AM112" s="93"/>
      <c r="AN112" s="93"/>
      <c r="AO112" s="93"/>
      <c r="AP112" s="93"/>
      <c r="AQ112" s="93"/>
      <c r="AR112" s="93"/>
      <c r="AS112" s="93"/>
      <c r="AT112" s="93"/>
      <c r="AU112" s="93"/>
      <c r="AV112" s="94"/>
      <c r="AW112" s="22"/>
      <c r="AX112" s="22"/>
      <c r="AY112" s="22"/>
      <c r="AZ112" s="22"/>
    </row>
    <row r="113" spans="1:52" x14ac:dyDescent="0.25">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c r="AY113" s="22"/>
      <c r="AZ113" s="22"/>
    </row>
    <row r="114" spans="1:52" x14ac:dyDescent="0.25">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c r="AZ114" s="22"/>
    </row>
    <row r="115" spans="1:52" x14ac:dyDescent="0.25">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c r="AZ115" s="22"/>
    </row>
    <row r="116" spans="1:52" x14ac:dyDescent="0.25">
      <c r="A116" s="22"/>
      <c r="B116" s="22"/>
      <c r="C116" s="161" t="s">
        <v>94</v>
      </c>
      <c r="D116" s="162"/>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c r="AA116" s="162"/>
      <c r="AB116" s="162"/>
      <c r="AC116" s="162"/>
      <c r="AD116" s="162"/>
      <c r="AE116" s="162"/>
      <c r="AF116" s="162"/>
      <c r="AG116" s="162"/>
      <c r="AH116" s="162"/>
      <c r="AI116" s="162"/>
      <c r="AJ116" s="162"/>
      <c r="AK116" s="162"/>
      <c r="AL116" s="162"/>
      <c r="AM116" s="162"/>
      <c r="AN116" s="162"/>
      <c r="AO116" s="162"/>
      <c r="AP116" s="162"/>
      <c r="AQ116" s="162"/>
      <c r="AR116" s="162"/>
      <c r="AS116" s="162"/>
      <c r="AT116" s="162"/>
      <c r="AU116" s="162"/>
      <c r="AV116" s="162"/>
      <c r="AW116" s="162"/>
      <c r="AX116" s="163"/>
      <c r="AY116" s="22"/>
      <c r="AZ116" s="22"/>
    </row>
    <row r="117" spans="1:52" x14ac:dyDescent="0.25">
      <c r="A117" s="22"/>
      <c r="B117" s="22"/>
      <c r="C117" s="164"/>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c r="AK117" s="165"/>
      <c r="AL117" s="165"/>
      <c r="AM117" s="165"/>
      <c r="AN117" s="165"/>
      <c r="AO117" s="165"/>
      <c r="AP117" s="165"/>
      <c r="AQ117" s="165"/>
      <c r="AR117" s="165"/>
      <c r="AS117" s="165"/>
      <c r="AT117" s="165"/>
      <c r="AU117" s="165"/>
      <c r="AV117" s="165"/>
      <c r="AW117" s="165"/>
      <c r="AX117" s="166"/>
      <c r="AY117" s="22"/>
      <c r="AZ117" s="22"/>
    </row>
    <row r="118" spans="1:52" x14ac:dyDescent="0.25">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c r="AW118" s="22"/>
      <c r="AX118" s="22"/>
      <c r="AY118" s="22"/>
      <c r="AZ118" s="22"/>
    </row>
    <row r="119" spans="1:52" x14ac:dyDescent="0.25">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row>
    <row r="120" spans="1:52" x14ac:dyDescent="0.25">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row>
    <row r="121" spans="1:52" x14ac:dyDescent="0.25">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c r="AY121" s="22"/>
      <c r="AZ121" s="22"/>
    </row>
    <row r="122" spans="1:52" x14ac:dyDescent="0.25">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c r="AW122" s="22"/>
      <c r="AX122" s="22"/>
      <c r="AY122" s="22"/>
      <c r="AZ122" s="22"/>
    </row>
    <row r="123" spans="1:52" x14ac:dyDescent="0.25">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c r="AW123" s="22"/>
      <c r="AX123" s="22"/>
      <c r="AY123" s="22"/>
      <c r="AZ123" s="22"/>
    </row>
    <row r="124" spans="1:52" x14ac:dyDescent="0.25">
      <c r="A124" s="22"/>
      <c r="B124" s="22"/>
      <c r="C124" s="167" t="s">
        <v>95</v>
      </c>
      <c r="D124" s="167"/>
      <c r="E124" s="167"/>
      <c r="F124" s="167"/>
      <c r="G124" s="167"/>
      <c r="H124" s="167"/>
      <c r="I124" s="167"/>
      <c r="J124" s="167"/>
      <c r="K124" s="167"/>
      <c r="L124" s="167"/>
      <c r="M124" s="167"/>
      <c r="N124" s="167"/>
      <c r="O124" s="167"/>
      <c r="P124" s="167"/>
      <c r="Q124" s="167"/>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row>
    <row r="125" spans="1:52" x14ac:dyDescent="0.25">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c r="AW125" s="22"/>
      <c r="AX125" s="22"/>
      <c r="AY125" s="22"/>
      <c r="AZ125" s="22"/>
    </row>
  </sheetData>
  <sheetProtection algorithmName="SHA-512" hashValue="xIk7AiqtzMnQiktmgdLL45D7Dg2FhJzKlue2Htquf8GHE4WN79FnxbMBdChJV38DVbrjG0EH0DEMBCPirzhRfw==" saltValue="f1OK/8HCf0CBDAuLe54lqg==" spinCount="100000" sheet="1" objects="1" scenarios="1"/>
  <mergeCells count="137">
    <mergeCell ref="C116:AX117"/>
    <mergeCell ref="C124:Q124"/>
    <mergeCell ref="C34:AX34"/>
    <mergeCell ref="AB20:AJ21"/>
    <mergeCell ref="AK20:AX21"/>
    <mergeCell ref="AK19:AX19"/>
    <mergeCell ref="AB24:AX25"/>
    <mergeCell ref="AB26:AX31"/>
    <mergeCell ref="C3:AX4"/>
    <mergeCell ref="C6:AX9"/>
    <mergeCell ref="C11:AX12"/>
    <mergeCell ref="C14:AX15"/>
    <mergeCell ref="C20:Y21"/>
    <mergeCell ref="C22:Y29"/>
    <mergeCell ref="C36:AX37"/>
    <mergeCell ref="C40:AX42"/>
    <mergeCell ref="F50:M50"/>
    <mergeCell ref="N50:W50"/>
    <mergeCell ref="F54:M54"/>
    <mergeCell ref="N54:W54"/>
    <mergeCell ref="F52:M52"/>
    <mergeCell ref="N52:W52"/>
    <mergeCell ref="C30:Y31"/>
    <mergeCell ref="AD61:AQ62"/>
    <mergeCell ref="F57:M57"/>
    <mergeCell ref="N57:W57"/>
    <mergeCell ref="F58:M58"/>
    <mergeCell ref="N58:W58"/>
    <mergeCell ref="N56:W56"/>
    <mergeCell ref="AD55:AK55"/>
    <mergeCell ref="AL55:AU55"/>
    <mergeCell ref="AL56:AU56"/>
    <mergeCell ref="AD57:AK57"/>
    <mergeCell ref="AL57:AU57"/>
    <mergeCell ref="AD58:AK58"/>
    <mergeCell ref="AL58:AU58"/>
    <mergeCell ref="F47:W48"/>
    <mergeCell ref="AD47:AU48"/>
    <mergeCell ref="AD50:AK50"/>
    <mergeCell ref="AL50:AU50"/>
    <mergeCell ref="AD52:AK52"/>
    <mergeCell ref="AL52:AU52"/>
    <mergeCell ref="F75:M75"/>
    <mergeCell ref="N75:W75"/>
    <mergeCell ref="AD75:AK75"/>
    <mergeCell ref="AL75:AU75"/>
    <mergeCell ref="AD54:AK54"/>
    <mergeCell ref="AL54:AU54"/>
    <mergeCell ref="F61:S62"/>
    <mergeCell ref="T61:W62"/>
    <mergeCell ref="T60:W60"/>
    <mergeCell ref="F64:S65"/>
    <mergeCell ref="T64:W65"/>
    <mergeCell ref="T63:W63"/>
    <mergeCell ref="AR60:AU60"/>
    <mergeCell ref="AR61:AU62"/>
    <mergeCell ref="AR63:AU63"/>
    <mergeCell ref="F55:M55"/>
    <mergeCell ref="N55:W55"/>
    <mergeCell ref="F77:M77"/>
    <mergeCell ref="N77:W77"/>
    <mergeCell ref="AD77:AK77"/>
    <mergeCell ref="AL77:AU77"/>
    <mergeCell ref="AD64:AQ65"/>
    <mergeCell ref="AR64:AU65"/>
    <mergeCell ref="F70:W71"/>
    <mergeCell ref="AD70:AU71"/>
    <mergeCell ref="F73:M73"/>
    <mergeCell ref="N73:W73"/>
    <mergeCell ref="AD73:AK73"/>
    <mergeCell ref="AL73:AU73"/>
    <mergeCell ref="F80:M80"/>
    <mergeCell ref="N80:W80"/>
    <mergeCell ref="AD80:AK80"/>
    <mergeCell ref="AL80:AU80"/>
    <mergeCell ref="F81:M81"/>
    <mergeCell ref="N81:W81"/>
    <mergeCell ref="AD81:AK81"/>
    <mergeCell ref="AL81:AU81"/>
    <mergeCell ref="F78:M78"/>
    <mergeCell ref="N78:W78"/>
    <mergeCell ref="AD78:AK78"/>
    <mergeCell ref="AL78:AU78"/>
    <mergeCell ref="N79:W79"/>
    <mergeCell ref="AL79:AU79"/>
    <mergeCell ref="T86:W86"/>
    <mergeCell ref="AR86:AU86"/>
    <mergeCell ref="F87:S88"/>
    <mergeCell ref="T87:W88"/>
    <mergeCell ref="AD87:AQ88"/>
    <mergeCell ref="AR87:AU88"/>
    <mergeCell ref="T83:W83"/>
    <mergeCell ref="AR83:AU83"/>
    <mergeCell ref="F84:S85"/>
    <mergeCell ref="T84:W85"/>
    <mergeCell ref="AD84:AQ85"/>
    <mergeCell ref="AR84:AU85"/>
    <mergeCell ref="F98:M98"/>
    <mergeCell ref="N98:W98"/>
    <mergeCell ref="AD98:AK98"/>
    <mergeCell ref="AL98:AU98"/>
    <mergeCell ref="F100:M100"/>
    <mergeCell ref="N100:W100"/>
    <mergeCell ref="AD100:AK100"/>
    <mergeCell ref="AL100:AU100"/>
    <mergeCell ref="F93:W94"/>
    <mergeCell ref="AD93:AU94"/>
    <mergeCell ref="F96:M96"/>
    <mergeCell ref="N96:W96"/>
    <mergeCell ref="AD96:AK96"/>
    <mergeCell ref="AL96:AU96"/>
    <mergeCell ref="F103:M103"/>
    <mergeCell ref="N103:W103"/>
    <mergeCell ref="AD103:AK103"/>
    <mergeCell ref="AL103:AU103"/>
    <mergeCell ref="F104:M104"/>
    <mergeCell ref="N104:W104"/>
    <mergeCell ref="AD104:AK104"/>
    <mergeCell ref="AL104:AU104"/>
    <mergeCell ref="F101:M101"/>
    <mergeCell ref="N101:W101"/>
    <mergeCell ref="AD101:AK101"/>
    <mergeCell ref="AL101:AU101"/>
    <mergeCell ref="N102:W102"/>
    <mergeCell ref="AL102:AU102"/>
    <mergeCell ref="T109:W109"/>
    <mergeCell ref="AR109:AU109"/>
    <mergeCell ref="F110:S111"/>
    <mergeCell ref="T110:W111"/>
    <mergeCell ref="AD110:AQ111"/>
    <mergeCell ref="AR110:AU111"/>
    <mergeCell ref="T106:W106"/>
    <mergeCell ref="AR106:AU106"/>
    <mergeCell ref="F107:S108"/>
    <mergeCell ref="T107:W108"/>
    <mergeCell ref="AD107:AQ108"/>
    <mergeCell ref="AR107:AU108"/>
  </mergeCells>
  <pageMargins left="0.7" right="0.7" top="0.75" bottom="0.75" header="0.3" footer="0.3"/>
  <pageSetup paperSize="9" scale="55" orientation="portrait" verticalDpi="300" r:id="rId1"/>
  <rowBreaks count="1" manualBreakCount="1">
    <brk id="90" max="51" man="1"/>
  </rowBreaks>
  <colBreaks count="1" manualBreakCount="1">
    <brk id="52"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AF240D"/>
  </sheetPr>
  <dimension ref="A1:AR2508"/>
  <sheetViews>
    <sheetView zoomScaleNormal="100" workbookViewId="0">
      <pane ySplit="7" topLeftCell="A8" activePane="bottomLeft" state="frozen"/>
      <selection pane="bottomLeft"/>
    </sheetView>
  </sheetViews>
  <sheetFormatPr defaultColWidth="0" defaultRowHeight="15" zeroHeight="1" x14ac:dyDescent="0.25"/>
  <cols>
    <col min="1" max="1" width="2.85546875" style="1" customWidth="1"/>
    <col min="2" max="2" width="31.42578125" style="1" customWidth="1"/>
    <col min="3" max="3" width="14.28515625" style="1" customWidth="1"/>
    <col min="4" max="4" width="22.85546875" style="1" customWidth="1"/>
    <col min="5" max="5" width="17.140625" style="1" customWidth="1"/>
    <col min="6" max="7" width="14.28515625" style="1" customWidth="1"/>
    <col min="8" max="8" width="2.85546875" style="1" customWidth="1"/>
    <col min="9" max="9" width="12.85546875" style="1" customWidth="1"/>
    <col min="10" max="10" width="10" style="1" customWidth="1"/>
    <col min="11" max="11" width="12.85546875" style="1" customWidth="1"/>
    <col min="12" max="12" width="10" style="1" customWidth="1"/>
    <col min="13" max="13" width="2.85546875" style="1" customWidth="1"/>
    <col min="14" max="19" width="2.85546875" style="1" hidden="1" customWidth="1"/>
    <col min="20" max="20" width="11.42578125" style="1" hidden="1" customWidth="1"/>
    <col min="21" max="21" width="14.28515625" style="1" hidden="1" customWidth="1"/>
    <col min="22" max="28" width="2.85546875" style="1" hidden="1" customWidth="1"/>
    <col min="29" max="30" width="11.42578125" style="1" hidden="1" customWidth="1"/>
    <col min="31" max="31" width="2.85546875" style="1" hidden="1" customWidth="1"/>
    <col min="32" max="33" width="7.140625" style="1" hidden="1" customWidth="1"/>
    <col min="34" max="35" width="8.5703125" style="1" hidden="1" customWidth="1"/>
    <col min="36" max="36" width="2.85546875" style="1" hidden="1" customWidth="1"/>
    <col min="37" max="37" width="24.28515625" style="1" hidden="1" customWidth="1"/>
    <col min="38" max="38" width="11.42578125" style="1" hidden="1" customWidth="1"/>
    <col min="39" max="39" width="2.85546875" style="1" hidden="1" customWidth="1"/>
    <col min="40" max="40" width="7.140625" style="1" hidden="1" customWidth="1"/>
    <col min="41" max="41" width="17.140625" style="1" hidden="1" customWidth="1"/>
    <col min="42" max="42" width="8.5703125" style="1" hidden="1" customWidth="1"/>
    <col min="43" max="43" width="7.140625" style="1" hidden="1" customWidth="1"/>
    <col min="44" max="44" width="21.42578125" style="1" hidden="1" customWidth="1"/>
    <col min="45" max="16384" width="2.85546875" style="1" hidden="1"/>
  </cols>
  <sheetData>
    <row r="1" spans="1:44" x14ac:dyDescent="0.25">
      <c r="A1" s="22"/>
      <c r="B1" s="22"/>
      <c r="C1" s="22"/>
      <c r="D1" s="23"/>
      <c r="E1" s="22"/>
      <c r="F1" s="22"/>
      <c r="G1" s="22"/>
      <c r="H1" s="22"/>
      <c r="I1" s="22"/>
      <c r="J1" s="22"/>
      <c r="K1" s="22"/>
      <c r="L1" s="22"/>
      <c r="M1" s="22"/>
    </row>
    <row r="2" spans="1:44" ht="15" customHeight="1" x14ac:dyDescent="0.25">
      <c r="A2" s="22"/>
      <c r="B2" s="197" t="s">
        <v>6</v>
      </c>
      <c r="C2" s="199"/>
      <c r="D2" s="80" t="s">
        <v>61</v>
      </c>
      <c r="E2" s="22"/>
      <c r="F2" s="22"/>
      <c r="G2" s="22"/>
      <c r="H2" s="22"/>
      <c r="I2" s="22"/>
      <c r="J2" s="22"/>
      <c r="K2" s="22"/>
      <c r="L2" s="22"/>
      <c r="M2" s="22"/>
      <c r="T2" s="79" t="s">
        <v>55</v>
      </c>
      <c r="U2" s="104" t="str">
        <f>IF('Stock Takes'!AE$6="*", 'Stock Takes'!AE8, IF('Stock Takes'!AF$6="*", 'Stock Takes'!AF8, IF('Stock Takes'!AG$6="*", 'Stock Takes'!AG8, IF('Stock Takes'!AH$6="*", 'Stock Takes'!AH8, IF('Stock Takes'!AI$6="*", 'Stock Takes'!AI8, IF('Stock Takes'!AJ$6="*", 'Stock Takes'!AJ8))))))</f>
        <v>Event 1</v>
      </c>
      <c r="W2" s="75">
        <f>IFERROR(INDEX('Intro &amp; Event Setup'!$BK$47:$BK$52, MATCH($U$2, 'Intro &amp; Event Setup'!$BL$47:$BL$52, 0)), 0)</f>
        <v>1</v>
      </c>
      <c r="AK2" s="68" t="s">
        <v>38</v>
      </c>
    </row>
    <row r="3" spans="1:44" ht="15" customHeight="1" x14ac:dyDescent="0.25">
      <c r="A3" s="22"/>
      <c r="B3" s="200"/>
      <c r="C3" s="202"/>
      <c r="D3" s="80" t="s">
        <v>62</v>
      </c>
      <c r="E3" s="215" t="s">
        <v>12</v>
      </c>
      <c r="F3" s="215"/>
      <c r="G3" s="21">
        <f>SUM($AC$8:$AC$2507)</f>
        <v>1550</v>
      </c>
      <c r="H3" s="22"/>
      <c r="I3" s="11" t="str">
        <f>$AC$3</f>
        <v>✓</v>
      </c>
      <c r="J3" s="24">
        <f>COUNTIF(J$8:J$2507, I3)</f>
        <v>10</v>
      </c>
      <c r="K3" s="11" t="str">
        <f>$AC$3</f>
        <v>✓</v>
      </c>
      <c r="L3" s="24">
        <f>COUNTIF(L$8:L$2507, K3)</f>
        <v>9</v>
      </c>
      <c r="M3" s="22"/>
      <c r="T3" s="79" t="s">
        <v>56</v>
      </c>
      <c r="U3" s="104">
        <f>INDEX('Intro &amp; Event Setup'!$BI$47:$BI$52, MATCH(U2, 'Intro &amp; Event Setup'!$BD$47:$BD$52, 0))</f>
        <v>2.916666666666667</v>
      </c>
      <c r="W3" s="75">
        <f>W2+1</f>
        <v>2</v>
      </c>
      <c r="AC3" s="5" t="s">
        <v>7</v>
      </c>
      <c r="AK3" s="75" t="str">
        <f>IF('Required Stock Report'!$Y$8="", "", 'Required Stock Report'!$Y$8)</f>
        <v/>
      </c>
      <c r="AP3" s="5">
        <f>MIN($AP$8:$AP$2507)</f>
        <v>2498</v>
      </c>
    </row>
    <row r="4" spans="1:44" ht="15" customHeight="1" x14ac:dyDescent="0.25">
      <c r="A4" s="22"/>
      <c r="B4" s="22"/>
      <c r="C4" s="22"/>
      <c r="D4" s="80" t="s">
        <v>63</v>
      </c>
      <c r="E4" s="215" t="s">
        <v>13</v>
      </c>
      <c r="F4" s="215"/>
      <c r="G4" s="21">
        <f>SUM($AD$8:$AD$2507)</f>
        <v>2192</v>
      </c>
      <c r="H4" s="22"/>
      <c r="I4" s="12" t="str">
        <f>$AC$5</f>
        <v>⚠</v>
      </c>
      <c r="J4" s="25">
        <f>COUNTIF(J$8:J$2507, I4)</f>
        <v>0</v>
      </c>
      <c r="K4" s="12" t="str">
        <f>$AC$5</f>
        <v>⚠</v>
      </c>
      <c r="L4" s="25">
        <f>COUNTIF(L$8:L$2507, K4)</f>
        <v>1</v>
      </c>
      <c r="M4" s="22"/>
      <c r="T4" s="79" t="s">
        <v>57</v>
      </c>
      <c r="U4" s="104" t="str">
        <f>IFERROR(INDEX('Intro &amp; Event Setup'!$BL$47:$BL$52, MATCH($W$3, 'Intro &amp; Event Setup'!$BK$47:$BK$52, 0)), "")</f>
        <v>Event 2</v>
      </c>
      <c r="AC4" s="6" t="s">
        <v>8</v>
      </c>
      <c r="AP4" s="7">
        <f>AP3-1</f>
        <v>2497</v>
      </c>
    </row>
    <row r="5" spans="1:44" x14ac:dyDescent="0.25">
      <c r="A5" s="22"/>
      <c r="B5" s="216" t="str">
        <f>IF('Intro &amp; Event Setup'!$AK$20="", "", 'Intro &amp; Event Setup'!$AK$20)</f>
        <v>Your Company</v>
      </c>
      <c r="C5" s="217"/>
      <c r="D5" s="22"/>
      <c r="E5" s="221" t="s">
        <v>65</v>
      </c>
      <c r="F5" s="221"/>
      <c r="G5" s="221"/>
      <c r="H5" s="22"/>
      <c r="I5" s="13" t="str">
        <f>$AC$4</f>
        <v>✕</v>
      </c>
      <c r="J5" s="26">
        <f>COUNTIF(J$8:J$2507, I5)</f>
        <v>0</v>
      </c>
      <c r="K5" s="13" t="str">
        <f>$AC$4</f>
        <v>✕</v>
      </c>
      <c r="L5" s="26">
        <f>COUNTIF(L$8:L$2507, K5)</f>
        <v>0</v>
      </c>
      <c r="M5" s="22"/>
      <c r="T5" s="79" t="s">
        <v>56</v>
      </c>
      <c r="U5" s="104">
        <f>INDEX('Intro &amp; Event Setup'!$BI$47:$BI$52, MATCH(U4, 'Intro &amp; Event Setup'!$BD$47:$BD$52, 0))</f>
        <v>3.3333333333333339</v>
      </c>
      <c r="AC5" s="7" t="s">
        <v>9</v>
      </c>
    </row>
    <row r="6" spans="1:44" x14ac:dyDescent="0.25">
      <c r="A6" s="22"/>
      <c r="B6" s="22"/>
      <c r="C6" s="22"/>
      <c r="D6" s="22"/>
      <c r="E6" s="222"/>
      <c r="F6" s="222"/>
      <c r="G6" s="222"/>
      <c r="H6" s="22"/>
      <c r="I6" s="22"/>
      <c r="J6" s="22"/>
      <c r="K6" s="22"/>
      <c r="L6" s="22"/>
      <c r="M6" s="22"/>
      <c r="AF6" s="218" t="s">
        <v>33</v>
      </c>
      <c r="AG6" s="219"/>
      <c r="AH6" s="219"/>
      <c r="AI6" s="219"/>
      <c r="AJ6" s="219"/>
      <c r="AK6" s="219"/>
      <c r="AL6" s="220"/>
    </row>
    <row r="7" spans="1:44" x14ac:dyDescent="0.25">
      <c r="A7" s="22"/>
      <c r="B7" s="35" t="s">
        <v>60</v>
      </c>
      <c r="C7" s="35" t="s">
        <v>0</v>
      </c>
      <c r="D7" s="35" t="s">
        <v>1</v>
      </c>
      <c r="E7" s="35" t="s">
        <v>3</v>
      </c>
      <c r="F7" s="69" t="s">
        <v>2</v>
      </c>
      <c r="G7" s="35" t="s">
        <v>4</v>
      </c>
      <c r="H7" s="71"/>
      <c r="I7" s="36" t="s">
        <v>5</v>
      </c>
      <c r="J7" s="70" t="s">
        <v>10</v>
      </c>
      <c r="K7" s="36" t="s">
        <v>16</v>
      </c>
      <c r="L7" s="36" t="s">
        <v>11</v>
      </c>
      <c r="M7" s="22"/>
      <c r="U7" s="75">
        <f>COUNTIF('Stock Takes'!$AE$6:$AJ$6, "")</f>
        <v>5</v>
      </c>
      <c r="AC7" s="14" t="s">
        <v>14</v>
      </c>
      <c r="AD7" s="14" t="s">
        <v>15</v>
      </c>
      <c r="AF7" s="14" t="s">
        <v>10</v>
      </c>
      <c r="AG7" s="14" t="s">
        <v>11</v>
      </c>
      <c r="AH7" s="14" t="s">
        <v>10</v>
      </c>
      <c r="AI7" s="14" t="s">
        <v>11</v>
      </c>
      <c r="AJ7" s="14" t="s">
        <v>30</v>
      </c>
      <c r="AK7" s="14" t="s">
        <v>31</v>
      </c>
      <c r="AL7" s="14" t="s">
        <v>32</v>
      </c>
      <c r="AN7" s="75">
        <v>0</v>
      </c>
      <c r="AO7" s="14" t="s">
        <v>34</v>
      </c>
      <c r="AP7" s="14" t="s">
        <v>35</v>
      </c>
      <c r="AQ7" s="14" t="s">
        <v>36</v>
      </c>
      <c r="AR7" s="14" t="s">
        <v>37</v>
      </c>
    </row>
    <row r="8" spans="1:44" x14ac:dyDescent="0.25">
      <c r="A8" s="22"/>
      <c r="B8" s="29" t="s">
        <v>123</v>
      </c>
      <c r="C8" s="29">
        <v>1</v>
      </c>
      <c r="D8" s="29" t="s">
        <v>133</v>
      </c>
      <c r="E8" s="30">
        <v>5</v>
      </c>
      <c r="F8" s="31">
        <v>10</v>
      </c>
      <c r="G8" s="31">
        <v>15</v>
      </c>
      <c r="H8" s="22"/>
      <c r="I8" s="6">
        <f>IF('Stock Takes'!$AC9="", "", 'Stock Takes'!$AC9)</f>
        <v>20</v>
      </c>
      <c r="J8" s="6" t="str">
        <f>IF(B8="", "", IF(I8=0, $AC$4, IF(I8&lt;E8, $AC$5, $AC$3)))</f>
        <v>✓</v>
      </c>
      <c r="K8" s="6">
        <f>IF($U$7=6, "", IF('Stock Takes'!AE$6="*", 'Stock Takes'!AE9, IF('Stock Takes'!AF$6="*", 'Stock Takes'!AF9, IF('Stock Takes'!AG$6="*", 'Stock Takes'!AG9, IF('Stock Takes'!AH$6="*", 'Stock Takes'!AH9, IF('Stock Takes'!AI$6="*", 'Stock Takes'!AI9, IF('Stock Takes'!AJ$6="*", 'Stock Takes'!AJ9)))))))</f>
        <v>6</v>
      </c>
      <c r="L8" s="6" t="str">
        <f>IFERROR(IF(B8="", "", IF(I8&lt;(K8/$U$3*$U$5), $AC$5, $AC$3)), "")</f>
        <v>✓</v>
      </c>
      <c r="M8" s="22"/>
      <c r="AC8" s="15">
        <f>IFERROR(I8*F8, 0)</f>
        <v>200</v>
      </c>
      <c r="AD8" s="16">
        <f>IFERROR(G8*I8, 0)</f>
        <v>300</v>
      </c>
      <c r="AF8" s="5" t="str">
        <f>IF(OR(AND($J8=$AC$3, $L8=$AC$3), $B8=""), "", IF($J8=$AC$3, 0, $I8-$E8))</f>
        <v/>
      </c>
      <c r="AG8" s="5" t="str">
        <f>IF(OR(AND($J8=$AC$3, $L8=$AC$3), $B8=""), "", IF($L8=$AC$3, 0, ROUND(($K8/$U$3*$U$5), 0)-$I8))</f>
        <v/>
      </c>
      <c r="AH8" s="5" t="str">
        <f>IF(AF8="", "", RANK(AF8, $AF$8:$AF$2507, 1))</f>
        <v/>
      </c>
      <c r="AI8" s="5" t="str">
        <f>IF(AG8="", "", RANK(AG8, $AG$8:$AG$2507, 0))</f>
        <v/>
      </c>
      <c r="AJ8" s="5">
        <v>1</v>
      </c>
      <c r="AK8" s="72" t="str">
        <f>IFERROR(IF(OR($AK$3="", $AK$3=D8), IF($B8="", "", ($AH8*0.0001)+($AI8*0.00000001)+(AJ8*0.000000000001)), ""), "")</f>
        <v/>
      </c>
      <c r="AL8" s="5" t="str">
        <f>IFERROR(IF(B8="", "", RANK(AK8, $AK$8:$AK$2507, 1)), "")</f>
        <v/>
      </c>
      <c r="AN8" s="6">
        <f>IF(D8="", "", 1)</f>
        <v>1</v>
      </c>
      <c r="AO8" s="5" t="str">
        <f>IFERROR(INDEX($D$8:$D$2507, MATCH(AJ8, $AN$8:$AN$2507, 0)), "")</f>
        <v>Supplier A</v>
      </c>
      <c r="AP8" s="5">
        <f>IF(AO8="", "", COUNTIF($AO$8:$AO$2507,"&lt;"&amp;AO8)+1)</f>
        <v>2498</v>
      </c>
      <c r="AQ8" s="5">
        <f>IF(AP8="", "", AP8-$AP$4)</f>
        <v>1</v>
      </c>
      <c r="AR8" s="5" t="str">
        <f>IFERROR(INDEX($AO$8:$AO$2507, MATCH(AJ8, $AQ$8:$AQ$2507, 0)), "")</f>
        <v>Supplier A</v>
      </c>
    </row>
    <row r="9" spans="1:44" x14ac:dyDescent="0.25">
      <c r="A9" s="22"/>
      <c r="B9" s="29" t="s">
        <v>124</v>
      </c>
      <c r="C9" s="29">
        <v>2</v>
      </c>
      <c r="D9" s="29" t="s">
        <v>134</v>
      </c>
      <c r="E9" s="30">
        <v>5</v>
      </c>
      <c r="F9" s="31">
        <v>12</v>
      </c>
      <c r="G9" s="31">
        <v>16</v>
      </c>
      <c r="H9" s="22"/>
      <c r="I9" s="6">
        <f>IF('Stock Takes'!$AC10="", "", 'Stock Takes'!$AC10)</f>
        <v>12</v>
      </c>
      <c r="J9" s="6" t="str">
        <f t="shared" ref="J9:J71" si="0">IF(B9="", "", IF(I9=0, $AC$4, IF(I9&lt;E9, $AC$5, $AC$3)))</f>
        <v>✓</v>
      </c>
      <c r="K9" s="6">
        <f>IF($U$7=6, "", IF('Stock Takes'!AE$6="*", 'Stock Takes'!AE10, IF('Stock Takes'!AF$6="*", 'Stock Takes'!AF10, IF('Stock Takes'!AG$6="*", 'Stock Takes'!AG10, IF('Stock Takes'!AH$6="*", 'Stock Takes'!AH10, IF('Stock Takes'!AI$6="*", 'Stock Takes'!AI10, IF('Stock Takes'!AJ$6="*", 'Stock Takes'!AJ10)))))))</f>
        <v>4</v>
      </c>
      <c r="L9" s="6" t="str">
        <f t="shared" ref="L9:L72" si="1">IFERROR(IF(B9="", "", IF(I9&lt;(K9/$U$3*$U$5), $AC$5, $AC$3)), "")</f>
        <v>✓</v>
      </c>
      <c r="M9" s="22"/>
      <c r="AC9" s="17">
        <f t="shared" ref="AC9:AC72" si="2">IFERROR(I9*F9, 0)</f>
        <v>144</v>
      </c>
      <c r="AD9" s="18">
        <f t="shared" ref="AD9:AD72" si="3">IFERROR(G9*I9, 0)</f>
        <v>192</v>
      </c>
      <c r="AF9" s="6" t="str">
        <f t="shared" ref="AF9:AF72" si="4">IF(OR(AND($J9=$AC$3, $L9=$AC$3), $B9=""), "", IF($J9=$AC$3, 0, $I9-$E9))</f>
        <v/>
      </c>
      <c r="AG9" s="6" t="str">
        <f t="shared" ref="AG9:AG72" si="5">IF(OR(AND($J9=$AC$3, $L9=$AC$3), $B9=""), "", IF($L9=$AC$3, 0, ROUND(($K9/$U$3*$U$5), 0)-$I9))</f>
        <v/>
      </c>
      <c r="AH9" s="6" t="str">
        <f t="shared" ref="AH9:AH72" si="6">IF(AF9="", "", RANK(AF9, $AF$8:$AF$2507, 1))</f>
        <v/>
      </c>
      <c r="AI9" s="6" t="str">
        <f t="shared" ref="AI9:AI72" si="7">IF(AG9="", "", RANK(AG9, $AG$8:$AG$2507, 0))</f>
        <v/>
      </c>
      <c r="AJ9" s="6">
        <v>2</v>
      </c>
      <c r="AK9" s="73" t="str">
        <f t="shared" ref="AK9:AK72" si="8">IFERROR(IF(OR($AK$3="", $AK$3=D9), IF($B9="", "", ($AH9*0.0001)+($AI9*0.00000001)+(AJ9*0.000000000001)), ""), "")</f>
        <v/>
      </c>
      <c r="AL9" s="6" t="str">
        <f t="shared" ref="AL9:AL72" si="9">IFERROR(IF(B9="", "", RANK(AK9, $AK$8:$AK$2507, 1)), "")</f>
        <v/>
      </c>
      <c r="AN9" s="6">
        <f>IF(D9="", "", IF(COUNTIF($D$8:D8, D9)&gt;0, "", MAX($AN$7:AN8)+1))</f>
        <v>2</v>
      </c>
      <c r="AO9" s="6" t="str">
        <f t="shared" ref="AO9:AO72" si="10">IFERROR(INDEX($D$8:$D$2507, MATCH(AJ9, $AN$8:$AN$2507, 0)), "")</f>
        <v>Supplier B</v>
      </c>
      <c r="AP9" s="6">
        <f t="shared" ref="AP9:AP72" si="11">IF(AO9="", "", COUNTIF($AO$8:$AO$2507,"&lt;"&amp;AO9)+1)</f>
        <v>2499</v>
      </c>
      <c r="AQ9" s="6">
        <f t="shared" ref="AQ9:AQ72" si="12">IF(AP9="", "", AP9-$AP$4)</f>
        <v>2</v>
      </c>
      <c r="AR9" s="6" t="str">
        <f t="shared" ref="AR9:AR72" si="13">IFERROR(INDEX($AO$8:$AO$2507, MATCH(AJ9, $AQ$8:$AQ$2507, 0)), "")</f>
        <v>Supplier B</v>
      </c>
    </row>
    <row r="10" spans="1:44" x14ac:dyDescent="0.25">
      <c r="A10" s="22"/>
      <c r="B10" s="29" t="s">
        <v>125</v>
      </c>
      <c r="C10" s="29">
        <v>3</v>
      </c>
      <c r="D10" s="29" t="s">
        <v>135</v>
      </c>
      <c r="E10" s="30">
        <v>5</v>
      </c>
      <c r="F10" s="31">
        <v>15</v>
      </c>
      <c r="G10" s="31">
        <v>20</v>
      </c>
      <c r="H10" s="22"/>
      <c r="I10" s="6">
        <f>IF('Stock Takes'!$AC11="", "", 'Stock Takes'!$AC11)</f>
        <v>10</v>
      </c>
      <c r="J10" s="6" t="str">
        <f t="shared" si="0"/>
        <v>✓</v>
      </c>
      <c r="K10" s="6">
        <f>IF($U$7=6, "", IF('Stock Takes'!AE$6="*", 'Stock Takes'!AE11, IF('Stock Takes'!AF$6="*", 'Stock Takes'!AF11, IF('Stock Takes'!AG$6="*", 'Stock Takes'!AG11, IF('Stock Takes'!AH$6="*", 'Stock Takes'!AH11, IF('Stock Takes'!AI$6="*", 'Stock Takes'!AI11, IF('Stock Takes'!AJ$6="*", 'Stock Takes'!AJ11)))))))</f>
        <v>14</v>
      </c>
      <c r="L10" s="6" t="str">
        <f t="shared" si="1"/>
        <v>⚠</v>
      </c>
      <c r="M10" s="22"/>
      <c r="AC10" s="17">
        <f t="shared" si="2"/>
        <v>150</v>
      </c>
      <c r="AD10" s="18">
        <f t="shared" si="3"/>
        <v>200</v>
      </c>
      <c r="AF10" s="6">
        <f t="shared" si="4"/>
        <v>0</v>
      </c>
      <c r="AG10" s="6">
        <f t="shared" si="5"/>
        <v>6</v>
      </c>
      <c r="AH10" s="6">
        <f t="shared" si="6"/>
        <v>1</v>
      </c>
      <c r="AI10" s="6">
        <f t="shared" si="7"/>
        <v>1</v>
      </c>
      <c r="AJ10" s="6">
        <v>3</v>
      </c>
      <c r="AK10" s="73">
        <f t="shared" si="8"/>
        <v>1.00010003E-4</v>
      </c>
      <c r="AL10" s="6">
        <f t="shared" si="9"/>
        <v>1</v>
      </c>
      <c r="AN10" s="6">
        <f>IF(D10="", "", IF(COUNTIF($D$8:D9, D10)&gt;0, "", MAX($AN$7:AN9)+1))</f>
        <v>3</v>
      </c>
      <c r="AO10" s="6" t="str">
        <f t="shared" si="10"/>
        <v>Supplier C</v>
      </c>
      <c r="AP10" s="6">
        <f t="shared" si="11"/>
        <v>2500</v>
      </c>
      <c r="AQ10" s="6">
        <f t="shared" si="12"/>
        <v>3</v>
      </c>
      <c r="AR10" s="6" t="str">
        <f t="shared" si="13"/>
        <v>Supplier C</v>
      </c>
    </row>
    <row r="11" spans="1:44" x14ac:dyDescent="0.25">
      <c r="A11" s="22"/>
      <c r="B11" s="29" t="s">
        <v>129</v>
      </c>
      <c r="C11" s="29">
        <v>4</v>
      </c>
      <c r="D11" s="29" t="s">
        <v>133</v>
      </c>
      <c r="E11" s="30">
        <v>5</v>
      </c>
      <c r="F11" s="31">
        <v>10</v>
      </c>
      <c r="G11" s="31">
        <v>15</v>
      </c>
      <c r="H11" s="22"/>
      <c r="I11" s="6">
        <f>IF('Stock Takes'!$AC12="", "", 'Stock Takes'!$AC12)</f>
        <v>10</v>
      </c>
      <c r="J11" s="6" t="str">
        <f t="shared" si="0"/>
        <v>✓</v>
      </c>
      <c r="K11" s="6">
        <f>IF($U$7=6, "", IF('Stock Takes'!AE$6="*", 'Stock Takes'!AE12, IF('Stock Takes'!AF$6="*", 'Stock Takes'!AF12, IF('Stock Takes'!AG$6="*", 'Stock Takes'!AG12, IF('Stock Takes'!AH$6="*", 'Stock Takes'!AH12, IF('Stock Takes'!AI$6="*", 'Stock Takes'!AI12, IF('Stock Takes'!AJ$6="*", 'Stock Takes'!AJ12)))))))</f>
        <v>3</v>
      </c>
      <c r="L11" s="6" t="str">
        <f t="shared" si="1"/>
        <v>✓</v>
      </c>
      <c r="M11" s="22"/>
      <c r="AC11" s="17">
        <f t="shared" si="2"/>
        <v>100</v>
      </c>
      <c r="AD11" s="18">
        <f t="shared" si="3"/>
        <v>150</v>
      </c>
      <c r="AF11" s="6" t="str">
        <f t="shared" si="4"/>
        <v/>
      </c>
      <c r="AG11" s="6" t="str">
        <f t="shared" si="5"/>
        <v/>
      </c>
      <c r="AH11" s="6" t="str">
        <f t="shared" si="6"/>
        <v/>
      </c>
      <c r="AI11" s="6" t="str">
        <f t="shared" si="7"/>
        <v/>
      </c>
      <c r="AJ11" s="6">
        <v>4</v>
      </c>
      <c r="AK11" s="73" t="str">
        <f t="shared" si="8"/>
        <v/>
      </c>
      <c r="AL11" s="6" t="str">
        <f t="shared" si="9"/>
        <v/>
      </c>
      <c r="AN11" s="6" t="str">
        <f>IF(D11="", "", IF(COUNTIF($D$8:D10, D11)&gt;0, "", MAX($AN$7:AN10)+1))</f>
        <v/>
      </c>
      <c r="AO11" s="6" t="str">
        <f t="shared" si="10"/>
        <v/>
      </c>
      <c r="AP11" s="6" t="str">
        <f t="shared" si="11"/>
        <v/>
      </c>
      <c r="AQ11" s="6" t="str">
        <f t="shared" si="12"/>
        <v/>
      </c>
      <c r="AR11" s="6" t="str">
        <f t="shared" si="13"/>
        <v/>
      </c>
    </row>
    <row r="12" spans="1:44" x14ac:dyDescent="0.25">
      <c r="A12" s="22"/>
      <c r="B12" s="29" t="s">
        <v>126</v>
      </c>
      <c r="C12" s="29">
        <v>5</v>
      </c>
      <c r="D12" s="29" t="s">
        <v>134</v>
      </c>
      <c r="E12" s="30">
        <v>10</v>
      </c>
      <c r="F12" s="31">
        <v>5</v>
      </c>
      <c r="G12" s="31">
        <v>8</v>
      </c>
      <c r="H12" s="22"/>
      <c r="I12" s="6">
        <f>IF('Stock Takes'!$AC13="", "", 'Stock Takes'!$AC13)</f>
        <v>10</v>
      </c>
      <c r="J12" s="6" t="str">
        <f t="shared" si="0"/>
        <v>✓</v>
      </c>
      <c r="K12" s="6">
        <f>IF($U$7=6, "", IF('Stock Takes'!AE$6="*", 'Stock Takes'!AE13, IF('Stock Takes'!AF$6="*", 'Stock Takes'!AF13, IF('Stock Takes'!AG$6="*", 'Stock Takes'!AG13, IF('Stock Takes'!AH$6="*", 'Stock Takes'!AH13, IF('Stock Takes'!AI$6="*", 'Stock Takes'!AI13, IF('Stock Takes'!AJ$6="*", 'Stock Takes'!AJ13)))))))</f>
        <v>2</v>
      </c>
      <c r="L12" s="6" t="str">
        <f t="shared" si="1"/>
        <v>✓</v>
      </c>
      <c r="M12" s="22"/>
      <c r="AC12" s="17">
        <f t="shared" si="2"/>
        <v>50</v>
      </c>
      <c r="AD12" s="18">
        <f t="shared" si="3"/>
        <v>80</v>
      </c>
      <c r="AF12" s="6" t="str">
        <f t="shared" si="4"/>
        <v/>
      </c>
      <c r="AG12" s="6" t="str">
        <f t="shared" si="5"/>
        <v/>
      </c>
      <c r="AH12" s="6" t="str">
        <f t="shared" si="6"/>
        <v/>
      </c>
      <c r="AI12" s="6" t="str">
        <f t="shared" si="7"/>
        <v/>
      </c>
      <c r="AJ12" s="6">
        <v>5</v>
      </c>
      <c r="AK12" s="73" t="str">
        <f t="shared" si="8"/>
        <v/>
      </c>
      <c r="AL12" s="6" t="str">
        <f t="shared" si="9"/>
        <v/>
      </c>
      <c r="AN12" s="6" t="str">
        <f>IF(D12="", "", IF(COUNTIF($D$8:D11, D12)&gt;0, "", MAX($AN$7:AN11)+1))</f>
        <v/>
      </c>
      <c r="AO12" s="6" t="str">
        <f t="shared" si="10"/>
        <v/>
      </c>
      <c r="AP12" s="6" t="str">
        <f t="shared" si="11"/>
        <v/>
      </c>
      <c r="AQ12" s="6" t="str">
        <f t="shared" si="12"/>
        <v/>
      </c>
      <c r="AR12" s="6" t="str">
        <f t="shared" si="13"/>
        <v/>
      </c>
    </row>
    <row r="13" spans="1:44" x14ac:dyDescent="0.25">
      <c r="A13" s="22"/>
      <c r="B13" s="29" t="s">
        <v>127</v>
      </c>
      <c r="C13" s="29">
        <v>6</v>
      </c>
      <c r="D13" s="29" t="s">
        <v>135</v>
      </c>
      <c r="E13" s="30">
        <v>2</v>
      </c>
      <c r="F13" s="31">
        <v>40</v>
      </c>
      <c r="G13" s="31">
        <v>55</v>
      </c>
      <c r="H13" s="22"/>
      <c r="I13" s="6">
        <f>IF('Stock Takes'!$AC14="", "", 'Stock Takes'!$AC14)</f>
        <v>10</v>
      </c>
      <c r="J13" s="6" t="str">
        <f t="shared" si="0"/>
        <v>✓</v>
      </c>
      <c r="K13" s="6">
        <f>IF($U$7=6, "", IF('Stock Takes'!AE$6="*", 'Stock Takes'!AE14, IF('Stock Takes'!AF$6="*", 'Stock Takes'!AF14, IF('Stock Takes'!AG$6="*", 'Stock Takes'!AG14, IF('Stock Takes'!AH$6="*", 'Stock Takes'!AH14, IF('Stock Takes'!AI$6="*", 'Stock Takes'!AI14, IF('Stock Takes'!AJ$6="*", 'Stock Takes'!AJ14)))))))</f>
        <v>2</v>
      </c>
      <c r="L13" s="6" t="str">
        <f t="shared" si="1"/>
        <v>✓</v>
      </c>
      <c r="M13" s="22"/>
      <c r="AC13" s="17">
        <f t="shared" si="2"/>
        <v>400</v>
      </c>
      <c r="AD13" s="18">
        <f t="shared" si="3"/>
        <v>550</v>
      </c>
      <c r="AF13" s="6" t="str">
        <f t="shared" si="4"/>
        <v/>
      </c>
      <c r="AG13" s="6" t="str">
        <f t="shared" si="5"/>
        <v/>
      </c>
      <c r="AH13" s="6" t="str">
        <f t="shared" si="6"/>
        <v/>
      </c>
      <c r="AI13" s="6" t="str">
        <f t="shared" si="7"/>
        <v/>
      </c>
      <c r="AJ13" s="6">
        <v>6</v>
      </c>
      <c r="AK13" s="73" t="str">
        <f t="shared" si="8"/>
        <v/>
      </c>
      <c r="AL13" s="6" t="str">
        <f t="shared" si="9"/>
        <v/>
      </c>
      <c r="AN13" s="6" t="str">
        <f>IF(D13="", "", IF(COUNTIF($D$8:D12, D13)&gt;0, "", MAX($AN$7:AN12)+1))</f>
        <v/>
      </c>
      <c r="AO13" s="6" t="str">
        <f t="shared" si="10"/>
        <v/>
      </c>
      <c r="AP13" s="6" t="str">
        <f t="shared" si="11"/>
        <v/>
      </c>
      <c r="AQ13" s="6" t="str">
        <f t="shared" si="12"/>
        <v/>
      </c>
      <c r="AR13" s="6" t="str">
        <f t="shared" si="13"/>
        <v/>
      </c>
    </row>
    <row r="14" spans="1:44" x14ac:dyDescent="0.25">
      <c r="A14" s="22"/>
      <c r="B14" s="29" t="s">
        <v>128</v>
      </c>
      <c r="C14" s="29">
        <v>7</v>
      </c>
      <c r="D14" s="29" t="s">
        <v>133</v>
      </c>
      <c r="E14" s="30">
        <v>5</v>
      </c>
      <c r="F14" s="31">
        <v>12</v>
      </c>
      <c r="G14" s="31">
        <v>17</v>
      </c>
      <c r="H14" s="22"/>
      <c r="I14" s="6">
        <f>IF('Stock Takes'!$AC15="", "", 'Stock Takes'!$AC15)</f>
        <v>10</v>
      </c>
      <c r="J14" s="6" t="str">
        <f t="shared" si="0"/>
        <v>✓</v>
      </c>
      <c r="K14" s="6">
        <f>IF($U$7=6, "", IF('Stock Takes'!AE$6="*", 'Stock Takes'!AE15, IF('Stock Takes'!AF$6="*", 'Stock Takes'!AF15, IF('Stock Takes'!AG$6="*", 'Stock Takes'!AG15, IF('Stock Takes'!AH$6="*", 'Stock Takes'!AH15, IF('Stock Takes'!AI$6="*", 'Stock Takes'!AI15, IF('Stock Takes'!AJ$6="*", 'Stock Takes'!AJ15)))))))</f>
        <v>3</v>
      </c>
      <c r="L14" s="6" t="str">
        <f t="shared" si="1"/>
        <v>✓</v>
      </c>
      <c r="M14" s="22"/>
      <c r="AC14" s="17">
        <f t="shared" si="2"/>
        <v>120</v>
      </c>
      <c r="AD14" s="18">
        <f t="shared" si="3"/>
        <v>170</v>
      </c>
      <c r="AF14" s="6" t="str">
        <f t="shared" si="4"/>
        <v/>
      </c>
      <c r="AG14" s="6" t="str">
        <f t="shared" si="5"/>
        <v/>
      </c>
      <c r="AH14" s="6" t="str">
        <f t="shared" si="6"/>
        <v/>
      </c>
      <c r="AI14" s="6" t="str">
        <f t="shared" si="7"/>
        <v/>
      </c>
      <c r="AJ14" s="6">
        <v>7</v>
      </c>
      <c r="AK14" s="73" t="str">
        <f t="shared" si="8"/>
        <v/>
      </c>
      <c r="AL14" s="6" t="str">
        <f t="shared" si="9"/>
        <v/>
      </c>
      <c r="AN14" s="6" t="str">
        <f>IF(D14="", "", IF(COUNTIF($D$8:D13, D14)&gt;0, "", MAX($AN$7:AN13)+1))</f>
        <v/>
      </c>
      <c r="AO14" s="6" t="str">
        <f t="shared" si="10"/>
        <v/>
      </c>
      <c r="AP14" s="6" t="str">
        <f t="shared" si="11"/>
        <v/>
      </c>
      <c r="AQ14" s="6" t="str">
        <f t="shared" si="12"/>
        <v/>
      </c>
      <c r="AR14" s="6" t="str">
        <f t="shared" si="13"/>
        <v/>
      </c>
    </row>
    <row r="15" spans="1:44" x14ac:dyDescent="0.25">
      <c r="A15" s="22"/>
      <c r="B15" s="29" t="s">
        <v>130</v>
      </c>
      <c r="C15" s="29">
        <v>8</v>
      </c>
      <c r="D15" s="29" t="s">
        <v>134</v>
      </c>
      <c r="E15" s="30">
        <v>5</v>
      </c>
      <c r="F15" s="31">
        <v>13</v>
      </c>
      <c r="G15" s="31">
        <v>18</v>
      </c>
      <c r="H15" s="22"/>
      <c r="I15" s="6">
        <f>IF('Stock Takes'!$AC16="", "", 'Stock Takes'!$AC16)</f>
        <v>12</v>
      </c>
      <c r="J15" s="6" t="str">
        <f t="shared" si="0"/>
        <v>✓</v>
      </c>
      <c r="K15" s="6">
        <f>IF($U$7=6, "", IF('Stock Takes'!AE$6="*", 'Stock Takes'!AE16, IF('Stock Takes'!AF$6="*", 'Stock Takes'!AF16, IF('Stock Takes'!AG$6="*", 'Stock Takes'!AG16, IF('Stock Takes'!AH$6="*", 'Stock Takes'!AH16, IF('Stock Takes'!AI$6="*", 'Stock Takes'!AI16, IF('Stock Takes'!AJ$6="*", 'Stock Takes'!AJ16)))))))</f>
        <v>3</v>
      </c>
      <c r="L15" s="6" t="str">
        <f t="shared" si="1"/>
        <v>✓</v>
      </c>
      <c r="M15" s="22"/>
      <c r="AC15" s="17">
        <f t="shared" si="2"/>
        <v>156</v>
      </c>
      <c r="AD15" s="18">
        <f t="shared" si="3"/>
        <v>216</v>
      </c>
      <c r="AF15" s="6" t="str">
        <f t="shared" si="4"/>
        <v/>
      </c>
      <c r="AG15" s="6" t="str">
        <f t="shared" si="5"/>
        <v/>
      </c>
      <c r="AH15" s="6" t="str">
        <f t="shared" si="6"/>
        <v/>
      </c>
      <c r="AI15" s="6" t="str">
        <f t="shared" si="7"/>
        <v/>
      </c>
      <c r="AJ15" s="6">
        <v>8</v>
      </c>
      <c r="AK15" s="73" t="str">
        <f t="shared" si="8"/>
        <v/>
      </c>
      <c r="AL15" s="6" t="str">
        <f t="shared" si="9"/>
        <v/>
      </c>
      <c r="AN15" s="6" t="str">
        <f>IF(D15="", "", IF(COUNTIF($D$8:D14, D15)&gt;0, "", MAX($AN$7:AN14)+1))</f>
        <v/>
      </c>
      <c r="AO15" s="6" t="str">
        <f t="shared" si="10"/>
        <v/>
      </c>
      <c r="AP15" s="6" t="str">
        <f t="shared" si="11"/>
        <v/>
      </c>
      <c r="AQ15" s="6" t="str">
        <f t="shared" si="12"/>
        <v/>
      </c>
      <c r="AR15" s="6" t="str">
        <f t="shared" si="13"/>
        <v/>
      </c>
    </row>
    <row r="16" spans="1:44" x14ac:dyDescent="0.25">
      <c r="A16" s="22"/>
      <c r="B16" s="29" t="s">
        <v>131</v>
      </c>
      <c r="C16" s="29">
        <v>9</v>
      </c>
      <c r="D16" s="29" t="s">
        <v>135</v>
      </c>
      <c r="E16" s="30">
        <v>5</v>
      </c>
      <c r="F16" s="31">
        <v>10</v>
      </c>
      <c r="G16" s="31">
        <v>14</v>
      </c>
      <c r="H16" s="22"/>
      <c r="I16" s="6">
        <f>IF('Stock Takes'!$AC17="", "", 'Stock Takes'!$AC17)</f>
        <v>11</v>
      </c>
      <c r="J16" s="6" t="str">
        <f t="shared" si="0"/>
        <v>✓</v>
      </c>
      <c r="K16" s="6">
        <f>IF($U$7=6, "", IF('Stock Takes'!AE$6="*", 'Stock Takes'!AE17, IF('Stock Takes'!AF$6="*", 'Stock Takes'!AF17, IF('Stock Takes'!AG$6="*", 'Stock Takes'!AG17, IF('Stock Takes'!AH$6="*", 'Stock Takes'!AH17, IF('Stock Takes'!AI$6="*", 'Stock Takes'!AI17, IF('Stock Takes'!AJ$6="*", 'Stock Takes'!AJ17)))))))</f>
        <v>9</v>
      </c>
      <c r="L16" s="6" t="str">
        <f t="shared" si="1"/>
        <v>✓</v>
      </c>
      <c r="M16" s="22"/>
      <c r="AC16" s="17">
        <f t="shared" si="2"/>
        <v>110</v>
      </c>
      <c r="AD16" s="18">
        <f t="shared" si="3"/>
        <v>154</v>
      </c>
      <c r="AF16" s="6" t="str">
        <f t="shared" si="4"/>
        <v/>
      </c>
      <c r="AG16" s="6" t="str">
        <f t="shared" si="5"/>
        <v/>
      </c>
      <c r="AH16" s="6" t="str">
        <f t="shared" si="6"/>
        <v/>
      </c>
      <c r="AI16" s="6" t="str">
        <f t="shared" si="7"/>
        <v/>
      </c>
      <c r="AJ16" s="6">
        <v>9</v>
      </c>
      <c r="AK16" s="73" t="str">
        <f t="shared" si="8"/>
        <v/>
      </c>
      <c r="AL16" s="6" t="str">
        <f t="shared" si="9"/>
        <v/>
      </c>
      <c r="AN16" s="6" t="str">
        <f>IF(D16="", "", IF(COUNTIF($D$8:D15, D16)&gt;0, "", MAX($AN$7:AN15)+1))</f>
        <v/>
      </c>
      <c r="AO16" s="6" t="str">
        <f t="shared" si="10"/>
        <v/>
      </c>
      <c r="AP16" s="6" t="str">
        <f t="shared" si="11"/>
        <v/>
      </c>
      <c r="AQ16" s="6" t="str">
        <f t="shared" si="12"/>
        <v/>
      </c>
      <c r="AR16" s="6" t="str">
        <f t="shared" si="13"/>
        <v/>
      </c>
    </row>
    <row r="17" spans="1:44" x14ac:dyDescent="0.25">
      <c r="A17" s="22"/>
      <c r="B17" s="29" t="s">
        <v>132</v>
      </c>
      <c r="C17" s="29">
        <v>10</v>
      </c>
      <c r="D17" s="29" t="s">
        <v>133</v>
      </c>
      <c r="E17" s="30">
        <v>5</v>
      </c>
      <c r="F17" s="31">
        <v>8</v>
      </c>
      <c r="G17" s="31">
        <v>12</v>
      </c>
      <c r="H17" s="22"/>
      <c r="I17" s="6">
        <f>IF('Stock Takes'!$AC18="", "", 'Stock Takes'!$AC18)</f>
        <v>15</v>
      </c>
      <c r="J17" s="6" t="str">
        <f t="shared" si="0"/>
        <v>✓</v>
      </c>
      <c r="K17" s="6">
        <f>IF($U$7=6, "", IF('Stock Takes'!AE$6="*", 'Stock Takes'!AE18, IF('Stock Takes'!AF$6="*", 'Stock Takes'!AF18, IF('Stock Takes'!AG$6="*", 'Stock Takes'!AG18, IF('Stock Takes'!AH$6="*", 'Stock Takes'!AH18, IF('Stock Takes'!AI$6="*", 'Stock Takes'!AI18, IF('Stock Takes'!AJ$6="*", 'Stock Takes'!AJ18)))))))</f>
        <v>2</v>
      </c>
      <c r="L17" s="6" t="str">
        <f t="shared" si="1"/>
        <v>✓</v>
      </c>
      <c r="M17" s="22"/>
      <c r="AC17" s="17">
        <f t="shared" si="2"/>
        <v>120</v>
      </c>
      <c r="AD17" s="18">
        <f t="shared" si="3"/>
        <v>180</v>
      </c>
      <c r="AF17" s="6" t="str">
        <f t="shared" si="4"/>
        <v/>
      </c>
      <c r="AG17" s="6" t="str">
        <f t="shared" si="5"/>
        <v/>
      </c>
      <c r="AH17" s="6" t="str">
        <f t="shared" si="6"/>
        <v/>
      </c>
      <c r="AI17" s="6" t="str">
        <f t="shared" si="7"/>
        <v/>
      </c>
      <c r="AJ17" s="6">
        <v>10</v>
      </c>
      <c r="AK17" s="73" t="str">
        <f t="shared" si="8"/>
        <v/>
      </c>
      <c r="AL17" s="6" t="str">
        <f t="shared" si="9"/>
        <v/>
      </c>
      <c r="AN17" s="6" t="str">
        <f>IF(D17="", "", IF(COUNTIF($D$8:D16, D17)&gt;0, "", MAX($AN$7:AN16)+1))</f>
        <v/>
      </c>
      <c r="AO17" s="6" t="str">
        <f t="shared" si="10"/>
        <v/>
      </c>
      <c r="AP17" s="6" t="str">
        <f t="shared" si="11"/>
        <v/>
      </c>
      <c r="AQ17" s="6" t="str">
        <f t="shared" si="12"/>
        <v/>
      </c>
      <c r="AR17" s="6" t="str">
        <f t="shared" si="13"/>
        <v/>
      </c>
    </row>
    <row r="18" spans="1:44" x14ac:dyDescent="0.25">
      <c r="A18" s="22"/>
      <c r="B18" s="29"/>
      <c r="C18" s="29"/>
      <c r="D18" s="29"/>
      <c r="E18" s="30"/>
      <c r="F18" s="31"/>
      <c r="G18" s="31"/>
      <c r="H18" s="22"/>
      <c r="I18" s="6" t="str">
        <f>IF('Stock Takes'!$AC19="", "", 'Stock Takes'!$AC19)</f>
        <v/>
      </c>
      <c r="J18" s="6" t="str">
        <f t="shared" si="0"/>
        <v/>
      </c>
      <c r="K18" s="6" t="str">
        <f>IF($U$7=6, "", IF('Stock Takes'!AE$6="*", 'Stock Takes'!AE19, IF('Stock Takes'!AF$6="*", 'Stock Takes'!AF19, IF('Stock Takes'!AG$6="*", 'Stock Takes'!AG19, IF('Stock Takes'!AH$6="*", 'Stock Takes'!AH19, IF('Stock Takes'!AI$6="*", 'Stock Takes'!AI19, IF('Stock Takes'!AJ$6="*", 'Stock Takes'!AJ19)))))))</f>
        <v/>
      </c>
      <c r="L18" s="6" t="str">
        <f t="shared" si="1"/>
        <v/>
      </c>
      <c r="M18" s="22"/>
      <c r="AC18" s="17">
        <f t="shared" si="2"/>
        <v>0</v>
      </c>
      <c r="AD18" s="18">
        <f t="shared" si="3"/>
        <v>0</v>
      </c>
      <c r="AF18" s="6" t="str">
        <f t="shared" si="4"/>
        <v/>
      </c>
      <c r="AG18" s="6" t="str">
        <f t="shared" si="5"/>
        <v/>
      </c>
      <c r="AH18" s="6" t="str">
        <f t="shared" si="6"/>
        <v/>
      </c>
      <c r="AI18" s="6" t="str">
        <f t="shared" si="7"/>
        <v/>
      </c>
      <c r="AJ18" s="6">
        <v>11</v>
      </c>
      <c r="AK18" s="73" t="str">
        <f t="shared" si="8"/>
        <v/>
      </c>
      <c r="AL18" s="6" t="str">
        <f t="shared" si="9"/>
        <v/>
      </c>
      <c r="AN18" s="6" t="str">
        <f>IF(D18="", "", IF(COUNTIF($D$8:D17, D18)&gt;0, "", MAX($AN$7:AN17)+1))</f>
        <v/>
      </c>
      <c r="AO18" s="6" t="str">
        <f t="shared" si="10"/>
        <v/>
      </c>
      <c r="AP18" s="6" t="str">
        <f t="shared" si="11"/>
        <v/>
      </c>
      <c r="AQ18" s="6" t="str">
        <f t="shared" si="12"/>
        <v/>
      </c>
      <c r="AR18" s="6" t="str">
        <f t="shared" si="13"/>
        <v/>
      </c>
    </row>
    <row r="19" spans="1:44" x14ac:dyDescent="0.25">
      <c r="A19" s="22"/>
      <c r="B19" s="29"/>
      <c r="C19" s="29"/>
      <c r="D19" s="29"/>
      <c r="E19" s="30"/>
      <c r="F19" s="31"/>
      <c r="G19" s="31"/>
      <c r="H19" s="22"/>
      <c r="I19" s="6" t="str">
        <f>IF('Stock Takes'!$AC20="", "", 'Stock Takes'!$AC20)</f>
        <v/>
      </c>
      <c r="J19" s="6" t="str">
        <f t="shared" si="0"/>
        <v/>
      </c>
      <c r="K19" s="6" t="str">
        <f>IF($U$7=6, "", IF('Stock Takes'!AE$6="*", 'Stock Takes'!AE20, IF('Stock Takes'!AF$6="*", 'Stock Takes'!AF20, IF('Stock Takes'!AG$6="*", 'Stock Takes'!AG20, IF('Stock Takes'!AH$6="*", 'Stock Takes'!AH20, IF('Stock Takes'!AI$6="*", 'Stock Takes'!AI20, IF('Stock Takes'!AJ$6="*", 'Stock Takes'!AJ20)))))))</f>
        <v/>
      </c>
      <c r="L19" s="6" t="str">
        <f t="shared" si="1"/>
        <v/>
      </c>
      <c r="M19" s="22"/>
      <c r="AC19" s="17">
        <f t="shared" si="2"/>
        <v>0</v>
      </c>
      <c r="AD19" s="18">
        <f t="shared" si="3"/>
        <v>0</v>
      </c>
      <c r="AF19" s="6" t="str">
        <f t="shared" si="4"/>
        <v/>
      </c>
      <c r="AG19" s="6" t="str">
        <f t="shared" si="5"/>
        <v/>
      </c>
      <c r="AH19" s="6" t="str">
        <f t="shared" si="6"/>
        <v/>
      </c>
      <c r="AI19" s="6" t="str">
        <f t="shared" si="7"/>
        <v/>
      </c>
      <c r="AJ19" s="6">
        <v>12</v>
      </c>
      <c r="AK19" s="73" t="str">
        <f t="shared" si="8"/>
        <v/>
      </c>
      <c r="AL19" s="6" t="str">
        <f t="shared" si="9"/>
        <v/>
      </c>
      <c r="AN19" s="6" t="str">
        <f>IF(D19="", "", IF(COUNTIF($D$8:D18, D19)&gt;0, "", MAX($AN$7:AN18)+1))</f>
        <v/>
      </c>
      <c r="AO19" s="6" t="str">
        <f t="shared" si="10"/>
        <v/>
      </c>
      <c r="AP19" s="6" t="str">
        <f t="shared" si="11"/>
        <v/>
      </c>
      <c r="AQ19" s="6" t="str">
        <f t="shared" si="12"/>
        <v/>
      </c>
      <c r="AR19" s="6" t="str">
        <f t="shared" si="13"/>
        <v/>
      </c>
    </row>
    <row r="20" spans="1:44" x14ac:dyDescent="0.25">
      <c r="A20" s="22"/>
      <c r="B20" s="29"/>
      <c r="C20" s="29"/>
      <c r="D20" s="29"/>
      <c r="E20" s="30"/>
      <c r="F20" s="31"/>
      <c r="G20" s="31"/>
      <c r="H20" s="22"/>
      <c r="I20" s="6" t="str">
        <f>IF('Stock Takes'!$AC21="", "", 'Stock Takes'!$AC21)</f>
        <v/>
      </c>
      <c r="J20" s="6" t="str">
        <f t="shared" si="0"/>
        <v/>
      </c>
      <c r="K20" s="6" t="str">
        <f>IF($U$7=6, "", IF('Stock Takes'!AE$6="*", 'Stock Takes'!AE21, IF('Stock Takes'!AF$6="*", 'Stock Takes'!AF21, IF('Stock Takes'!AG$6="*", 'Stock Takes'!AG21, IF('Stock Takes'!AH$6="*", 'Stock Takes'!AH21, IF('Stock Takes'!AI$6="*", 'Stock Takes'!AI21, IF('Stock Takes'!AJ$6="*", 'Stock Takes'!AJ21)))))))</f>
        <v/>
      </c>
      <c r="L20" s="6" t="str">
        <f t="shared" si="1"/>
        <v/>
      </c>
      <c r="M20" s="22"/>
      <c r="AC20" s="17">
        <f t="shared" si="2"/>
        <v>0</v>
      </c>
      <c r="AD20" s="18">
        <f t="shared" si="3"/>
        <v>0</v>
      </c>
      <c r="AF20" s="6" t="str">
        <f t="shared" si="4"/>
        <v/>
      </c>
      <c r="AG20" s="6" t="str">
        <f t="shared" si="5"/>
        <v/>
      </c>
      <c r="AH20" s="6" t="str">
        <f t="shared" si="6"/>
        <v/>
      </c>
      <c r="AI20" s="6" t="str">
        <f t="shared" si="7"/>
        <v/>
      </c>
      <c r="AJ20" s="6">
        <v>13</v>
      </c>
      <c r="AK20" s="73" t="str">
        <f t="shared" si="8"/>
        <v/>
      </c>
      <c r="AL20" s="6" t="str">
        <f t="shared" si="9"/>
        <v/>
      </c>
      <c r="AN20" s="6" t="str">
        <f>IF(D20="", "", IF(COUNTIF($D$8:D19, D20)&gt;0, "", MAX($AN$7:AN19)+1))</f>
        <v/>
      </c>
      <c r="AO20" s="6" t="str">
        <f t="shared" si="10"/>
        <v/>
      </c>
      <c r="AP20" s="6" t="str">
        <f t="shared" si="11"/>
        <v/>
      </c>
      <c r="AQ20" s="6" t="str">
        <f t="shared" si="12"/>
        <v/>
      </c>
      <c r="AR20" s="6" t="str">
        <f t="shared" si="13"/>
        <v/>
      </c>
    </row>
    <row r="21" spans="1:44" x14ac:dyDescent="0.25">
      <c r="A21" s="22"/>
      <c r="B21" s="29"/>
      <c r="C21" s="29"/>
      <c r="D21" s="29"/>
      <c r="E21" s="30"/>
      <c r="F21" s="31"/>
      <c r="G21" s="31"/>
      <c r="H21" s="22"/>
      <c r="I21" s="6" t="str">
        <f>IF('Stock Takes'!$AC22="", "", 'Stock Takes'!$AC22)</f>
        <v/>
      </c>
      <c r="J21" s="6" t="str">
        <f t="shared" si="0"/>
        <v/>
      </c>
      <c r="K21" s="6" t="str">
        <f>IF($U$7=6, "", IF('Stock Takes'!AE$6="*", 'Stock Takes'!AE22, IF('Stock Takes'!AF$6="*", 'Stock Takes'!AF22, IF('Stock Takes'!AG$6="*", 'Stock Takes'!AG22, IF('Stock Takes'!AH$6="*", 'Stock Takes'!AH22, IF('Stock Takes'!AI$6="*", 'Stock Takes'!AI22, IF('Stock Takes'!AJ$6="*", 'Stock Takes'!AJ22)))))))</f>
        <v/>
      </c>
      <c r="L21" s="6" t="str">
        <f t="shared" si="1"/>
        <v/>
      </c>
      <c r="M21" s="22"/>
      <c r="AC21" s="17">
        <f t="shared" si="2"/>
        <v>0</v>
      </c>
      <c r="AD21" s="18">
        <f t="shared" si="3"/>
        <v>0</v>
      </c>
      <c r="AF21" s="6" t="str">
        <f t="shared" si="4"/>
        <v/>
      </c>
      <c r="AG21" s="6" t="str">
        <f t="shared" si="5"/>
        <v/>
      </c>
      <c r="AH21" s="6" t="str">
        <f t="shared" si="6"/>
        <v/>
      </c>
      <c r="AI21" s="6" t="str">
        <f t="shared" si="7"/>
        <v/>
      </c>
      <c r="AJ21" s="6">
        <v>14</v>
      </c>
      <c r="AK21" s="73" t="str">
        <f t="shared" si="8"/>
        <v/>
      </c>
      <c r="AL21" s="6" t="str">
        <f t="shared" si="9"/>
        <v/>
      </c>
      <c r="AN21" s="6" t="str">
        <f>IF(D21="", "", IF(COUNTIF($D$8:D20, D21)&gt;0, "", MAX($AN$7:AN20)+1))</f>
        <v/>
      </c>
      <c r="AO21" s="6" t="str">
        <f t="shared" si="10"/>
        <v/>
      </c>
      <c r="AP21" s="6" t="str">
        <f t="shared" si="11"/>
        <v/>
      </c>
      <c r="AQ21" s="6" t="str">
        <f t="shared" si="12"/>
        <v/>
      </c>
      <c r="AR21" s="6" t="str">
        <f t="shared" si="13"/>
        <v/>
      </c>
    </row>
    <row r="22" spans="1:44" x14ac:dyDescent="0.25">
      <c r="A22" s="22"/>
      <c r="B22" s="29"/>
      <c r="C22" s="29"/>
      <c r="D22" s="29"/>
      <c r="E22" s="30"/>
      <c r="F22" s="31"/>
      <c r="G22" s="31"/>
      <c r="H22" s="22"/>
      <c r="I22" s="6" t="str">
        <f>IF('Stock Takes'!$AC23="", "", 'Stock Takes'!$AC23)</f>
        <v/>
      </c>
      <c r="J22" s="6" t="str">
        <f t="shared" si="0"/>
        <v/>
      </c>
      <c r="K22" s="6" t="str">
        <f>IF($U$7=6, "", IF('Stock Takes'!AE$6="*", 'Stock Takes'!AE23, IF('Stock Takes'!AF$6="*", 'Stock Takes'!AF23, IF('Stock Takes'!AG$6="*", 'Stock Takes'!AG23, IF('Stock Takes'!AH$6="*", 'Stock Takes'!AH23, IF('Stock Takes'!AI$6="*", 'Stock Takes'!AI23, IF('Stock Takes'!AJ$6="*", 'Stock Takes'!AJ23)))))))</f>
        <v/>
      </c>
      <c r="L22" s="6" t="str">
        <f t="shared" si="1"/>
        <v/>
      </c>
      <c r="M22" s="22"/>
      <c r="AC22" s="17">
        <f t="shared" si="2"/>
        <v>0</v>
      </c>
      <c r="AD22" s="18">
        <f t="shared" si="3"/>
        <v>0</v>
      </c>
      <c r="AF22" s="6" t="str">
        <f t="shared" si="4"/>
        <v/>
      </c>
      <c r="AG22" s="6" t="str">
        <f t="shared" si="5"/>
        <v/>
      </c>
      <c r="AH22" s="6" t="str">
        <f t="shared" si="6"/>
        <v/>
      </c>
      <c r="AI22" s="6" t="str">
        <f t="shared" si="7"/>
        <v/>
      </c>
      <c r="AJ22" s="6">
        <v>15</v>
      </c>
      <c r="AK22" s="73" t="str">
        <f t="shared" si="8"/>
        <v/>
      </c>
      <c r="AL22" s="6" t="str">
        <f t="shared" si="9"/>
        <v/>
      </c>
      <c r="AN22" s="6" t="str">
        <f>IF(D22="", "", IF(COUNTIF($D$8:D21, D22)&gt;0, "", MAX($AN$7:AN21)+1))</f>
        <v/>
      </c>
      <c r="AO22" s="6" t="str">
        <f t="shared" si="10"/>
        <v/>
      </c>
      <c r="AP22" s="6" t="str">
        <f t="shared" si="11"/>
        <v/>
      </c>
      <c r="AQ22" s="6" t="str">
        <f t="shared" si="12"/>
        <v/>
      </c>
      <c r="AR22" s="6" t="str">
        <f t="shared" si="13"/>
        <v/>
      </c>
    </row>
    <row r="23" spans="1:44" x14ac:dyDescent="0.25">
      <c r="A23" s="22"/>
      <c r="B23" s="127"/>
      <c r="C23" s="127"/>
      <c r="D23" s="127"/>
      <c r="E23" s="128"/>
      <c r="F23" s="129"/>
      <c r="G23" s="129"/>
      <c r="H23" s="22"/>
      <c r="I23" s="128" t="str">
        <f>IF('Stock Takes'!$AC24="", "", 'Stock Takes'!$AC24)</f>
        <v/>
      </c>
      <c r="J23" s="128" t="str">
        <f t="shared" si="0"/>
        <v/>
      </c>
      <c r="K23" s="128" t="str">
        <f>IF($U$7=6, "", IF('Stock Takes'!AE$6="*", 'Stock Takes'!AE24, IF('Stock Takes'!AF$6="*", 'Stock Takes'!AF24, IF('Stock Takes'!AG$6="*", 'Stock Takes'!AG24, IF('Stock Takes'!AH$6="*", 'Stock Takes'!AH24, IF('Stock Takes'!AI$6="*", 'Stock Takes'!AI24, IF('Stock Takes'!AJ$6="*", 'Stock Takes'!AJ24)))))))</f>
        <v/>
      </c>
      <c r="L23" s="128" t="str">
        <f t="shared" si="1"/>
        <v/>
      </c>
      <c r="M23" s="22"/>
      <c r="AC23" s="17">
        <f t="shared" si="2"/>
        <v>0</v>
      </c>
      <c r="AD23" s="18">
        <f t="shared" si="3"/>
        <v>0</v>
      </c>
      <c r="AF23" s="6" t="str">
        <f t="shared" si="4"/>
        <v/>
      </c>
      <c r="AG23" s="6" t="str">
        <f t="shared" si="5"/>
        <v/>
      </c>
      <c r="AH23" s="6" t="str">
        <f t="shared" si="6"/>
        <v/>
      </c>
      <c r="AI23" s="6" t="str">
        <f t="shared" si="7"/>
        <v/>
      </c>
      <c r="AJ23" s="6">
        <v>16</v>
      </c>
      <c r="AK23" s="73" t="str">
        <f t="shared" si="8"/>
        <v/>
      </c>
      <c r="AL23" s="6" t="str">
        <f t="shared" si="9"/>
        <v/>
      </c>
      <c r="AN23" s="6" t="str">
        <f>IF(D23="", "", IF(COUNTIF($D$8:D22, D23)&gt;0, "", MAX($AN$7:AN22)+1))</f>
        <v/>
      </c>
      <c r="AO23" s="6" t="str">
        <f t="shared" si="10"/>
        <v/>
      </c>
      <c r="AP23" s="6" t="str">
        <f t="shared" si="11"/>
        <v/>
      </c>
      <c r="AQ23" s="6" t="str">
        <f t="shared" si="12"/>
        <v/>
      </c>
      <c r="AR23" s="6" t="str">
        <f t="shared" si="13"/>
        <v/>
      </c>
    </row>
    <row r="24" spans="1:44" x14ac:dyDescent="0.25">
      <c r="A24" s="22"/>
      <c r="B24" s="121"/>
      <c r="C24" s="121"/>
      <c r="D24" s="121"/>
      <c r="E24" s="122"/>
      <c r="F24" s="123"/>
      <c r="G24" s="123"/>
      <c r="H24" s="22"/>
      <c r="I24" s="122" t="str">
        <f>IF('Stock Takes'!$AC25="", "", 'Stock Takes'!$AC25)</f>
        <v/>
      </c>
      <c r="J24" s="122" t="str">
        <f t="shared" si="0"/>
        <v/>
      </c>
      <c r="K24" s="122" t="str">
        <f>IF($U$7=6, "", IF('Stock Takes'!AE$6="*", 'Stock Takes'!AE25, IF('Stock Takes'!AF$6="*", 'Stock Takes'!AF25, IF('Stock Takes'!AG$6="*", 'Stock Takes'!AG25, IF('Stock Takes'!AH$6="*", 'Stock Takes'!AH25, IF('Stock Takes'!AI$6="*", 'Stock Takes'!AI25, IF('Stock Takes'!AJ$6="*", 'Stock Takes'!AJ25)))))))</f>
        <v/>
      </c>
      <c r="L24" s="122" t="str">
        <f t="shared" si="1"/>
        <v/>
      </c>
      <c r="M24" s="22"/>
      <c r="AC24" s="17">
        <f t="shared" si="2"/>
        <v>0</v>
      </c>
      <c r="AD24" s="18">
        <f t="shared" si="3"/>
        <v>0</v>
      </c>
      <c r="AF24" s="6" t="str">
        <f t="shared" si="4"/>
        <v/>
      </c>
      <c r="AG24" s="6" t="str">
        <f t="shared" si="5"/>
        <v/>
      </c>
      <c r="AH24" s="6" t="str">
        <f t="shared" si="6"/>
        <v/>
      </c>
      <c r="AI24" s="6" t="str">
        <f t="shared" si="7"/>
        <v/>
      </c>
      <c r="AJ24" s="6">
        <v>17</v>
      </c>
      <c r="AK24" s="73" t="str">
        <f t="shared" si="8"/>
        <v/>
      </c>
      <c r="AL24" s="6" t="str">
        <f t="shared" si="9"/>
        <v/>
      </c>
      <c r="AN24" s="6" t="str">
        <f>IF(D24="", "", IF(COUNTIF($D$8:D23, D24)&gt;0, "", MAX($AN$7:AN23)+1))</f>
        <v/>
      </c>
      <c r="AO24" s="6" t="str">
        <f t="shared" si="10"/>
        <v/>
      </c>
      <c r="AP24" s="6" t="str">
        <f t="shared" si="11"/>
        <v/>
      </c>
      <c r="AQ24" s="6" t="str">
        <f t="shared" si="12"/>
        <v/>
      </c>
      <c r="AR24" s="6" t="str">
        <f t="shared" si="13"/>
        <v/>
      </c>
    </row>
    <row r="25" spans="1:44" x14ac:dyDescent="0.25">
      <c r="A25" s="22"/>
      <c r="B25" s="121"/>
      <c r="C25" s="121"/>
      <c r="D25" s="121"/>
      <c r="E25" s="122"/>
      <c r="F25" s="123"/>
      <c r="G25" s="123"/>
      <c r="H25" s="22"/>
      <c r="I25" s="122" t="str">
        <f>IF('Stock Takes'!$AC26="", "", 'Stock Takes'!$AC26)</f>
        <v/>
      </c>
      <c r="J25" s="122" t="str">
        <f t="shared" si="0"/>
        <v/>
      </c>
      <c r="K25" s="122" t="str">
        <f>IF($U$7=6, "", IF('Stock Takes'!AE$6="*", 'Stock Takes'!AE26, IF('Stock Takes'!AF$6="*", 'Stock Takes'!AF26, IF('Stock Takes'!AG$6="*", 'Stock Takes'!AG26, IF('Stock Takes'!AH$6="*", 'Stock Takes'!AH26, IF('Stock Takes'!AI$6="*", 'Stock Takes'!AI26, IF('Stock Takes'!AJ$6="*", 'Stock Takes'!AJ26)))))))</f>
        <v/>
      </c>
      <c r="L25" s="122" t="str">
        <f t="shared" si="1"/>
        <v/>
      </c>
      <c r="M25" s="22"/>
      <c r="AC25" s="17">
        <f t="shared" si="2"/>
        <v>0</v>
      </c>
      <c r="AD25" s="18">
        <f t="shared" si="3"/>
        <v>0</v>
      </c>
      <c r="AF25" s="6" t="str">
        <f t="shared" si="4"/>
        <v/>
      </c>
      <c r="AG25" s="6" t="str">
        <f t="shared" si="5"/>
        <v/>
      </c>
      <c r="AH25" s="6" t="str">
        <f t="shared" si="6"/>
        <v/>
      </c>
      <c r="AI25" s="6" t="str">
        <f t="shared" si="7"/>
        <v/>
      </c>
      <c r="AJ25" s="6">
        <v>18</v>
      </c>
      <c r="AK25" s="73" t="str">
        <f t="shared" si="8"/>
        <v/>
      </c>
      <c r="AL25" s="6" t="str">
        <f t="shared" si="9"/>
        <v/>
      </c>
      <c r="AN25" s="6" t="str">
        <f>IF(D25="", "", IF(COUNTIF($D$8:D24, D25)&gt;0, "", MAX($AN$7:AN24)+1))</f>
        <v/>
      </c>
      <c r="AO25" s="6" t="str">
        <f t="shared" si="10"/>
        <v/>
      </c>
      <c r="AP25" s="6" t="str">
        <f t="shared" si="11"/>
        <v/>
      </c>
      <c r="AQ25" s="6" t="str">
        <f t="shared" si="12"/>
        <v/>
      </c>
      <c r="AR25" s="6" t="str">
        <f t="shared" si="13"/>
        <v/>
      </c>
    </row>
    <row r="26" spans="1:44" x14ac:dyDescent="0.25">
      <c r="A26" s="22"/>
      <c r="B26" s="121"/>
      <c r="C26" s="121"/>
      <c r="D26" s="121"/>
      <c r="E26" s="122"/>
      <c r="F26" s="123"/>
      <c r="G26" s="123"/>
      <c r="H26" s="22"/>
      <c r="I26" s="122" t="str">
        <f>IF('Stock Takes'!$AC27="", "", 'Stock Takes'!$AC27)</f>
        <v/>
      </c>
      <c r="J26" s="122" t="str">
        <f t="shared" si="0"/>
        <v/>
      </c>
      <c r="K26" s="122" t="str">
        <f>IF($U$7=6, "", IF('Stock Takes'!AE$6="*", 'Stock Takes'!AE27, IF('Stock Takes'!AF$6="*", 'Stock Takes'!AF27, IF('Stock Takes'!AG$6="*", 'Stock Takes'!AG27, IF('Stock Takes'!AH$6="*", 'Stock Takes'!AH27, IF('Stock Takes'!AI$6="*", 'Stock Takes'!AI27, IF('Stock Takes'!AJ$6="*", 'Stock Takes'!AJ27)))))))</f>
        <v/>
      </c>
      <c r="L26" s="122" t="str">
        <f t="shared" si="1"/>
        <v/>
      </c>
      <c r="M26" s="22"/>
      <c r="AC26" s="17">
        <f t="shared" si="2"/>
        <v>0</v>
      </c>
      <c r="AD26" s="18">
        <f t="shared" si="3"/>
        <v>0</v>
      </c>
      <c r="AF26" s="6" t="str">
        <f t="shared" si="4"/>
        <v/>
      </c>
      <c r="AG26" s="6" t="str">
        <f t="shared" si="5"/>
        <v/>
      </c>
      <c r="AH26" s="6" t="str">
        <f t="shared" si="6"/>
        <v/>
      </c>
      <c r="AI26" s="6" t="str">
        <f t="shared" si="7"/>
        <v/>
      </c>
      <c r="AJ26" s="6">
        <v>19</v>
      </c>
      <c r="AK26" s="73" t="str">
        <f t="shared" si="8"/>
        <v/>
      </c>
      <c r="AL26" s="6" t="str">
        <f t="shared" si="9"/>
        <v/>
      </c>
      <c r="AN26" s="6" t="str">
        <f>IF(D26="", "", IF(COUNTIF($D$8:D25, D26)&gt;0, "", MAX($AN$7:AN25)+1))</f>
        <v/>
      </c>
      <c r="AO26" s="6" t="str">
        <f t="shared" si="10"/>
        <v/>
      </c>
      <c r="AP26" s="6" t="str">
        <f t="shared" si="11"/>
        <v/>
      </c>
      <c r="AQ26" s="6" t="str">
        <f t="shared" si="12"/>
        <v/>
      </c>
      <c r="AR26" s="6" t="str">
        <f t="shared" si="13"/>
        <v/>
      </c>
    </row>
    <row r="27" spans="1:44" x14ac:dyDescent="0.25">
      <c r="A27" s="22"/>
      <c r="B27" s="121"/>
      <c r="C27" s="121"/>
      <c r="D27" s="121"/>
      <c r="E27" s="122"/>
      <c r="F27" s="123"/>
      <c r="G27" s="123"/>
      <c r="H27" s="22"/>
      <c r="I27" s="122" t="str">
        <f>IF('Stock Takes'!$AC28="", "", 'Stock Takes'!$AC28)</f>
        <v/>
      </c>
      <c r="J27" s="122" t="str">
        <f t="shared" si="0"/>
        <v/>
      </c>
      <c r="K27" s="122" t="str">
        <f>IF($U$7=6, "", IF('Stock Takes'!AE$6="*", 'Stock Takes'!AE28, IF('Stock Takes'!AF$6="*", 'Stock Takes'!AF28, IF('Stock Takes'!AG$6="*", 'Stock Takes'!AG28, IF('Stock Takes'!AH$6="*", 'Stock Takes'!AH28, IF('Stock Takes'!AI$6="*", 'Stock Takes'!AI28, IF('Stock Takes'!AJ$6="*", 'Stock Takes'!AJ28)))))))</f>
        <v/>
      </c>
      <c r="L27" s="122" t="str">
        <f t="shared" si="1"/>
        <v/>
      </c>
      <c r="M27" s="22"/>
      <c r="AC27" s="17">
        <f t="shared" si="2"/>
        <v>0</v>
      </c>
      <c r="AD27" s="18">
        <f t="shared" si="3"/>
        <v>0</v>
      </c>
      <c r="AF27" s="6" t="str">
        <f t="shared" si="4"/>
        <v/>
      </c>
      <c r="AG27" s="6" t="str">
        <f t="shared" si="5"/>
        <v/>
      </c>
      <c r="AH27" s="6" t="str">
        <f t="shared" si="6"/>
        <v/>
      </c>
      <c r="AI27" s="6" t="str">
        <f t="shared" si="7"/>
        <v/>
      </c>
      <c r="AJ27" s="6">
        <v>20</v>
      </c>
      <c r="AK27" s="73" t="str">
        <f t="shared" si="8"/>
        <v/>
      </c>
      <c r="AL27" s="6" t="str">
        <f t="shared" si="9"/>
        <v/>
      </c>
      <c r="AN27" s="6" t="str">
        <f>IF(D27="", "", IF(COUNTIF($D$8:D26, D27)&gt;0, "", MAX($AN$7:AN26)+1))</f>
        <v/>
      </c>
      <c r="AO27" s="6" t="str">
        <f t="shared" si="10"/>
        <v/>
      </c>
      <c r="AP27" s="6" t="str">
        <f t="shared" si="11"/>
        <v/>
      </c>
      <c r="AQ27" s="6" t="str">
        <f t="shared" si="12"/>
        <v/>
      </c>
      <c r="AR27" s="6" t="str">
        <f t="shared" si="13"/>
        <v/>
      </c>
    </row>
    <row r="28" spans="1:44" x14ac:dyDescent="0.25">
      <c r="A28" s="22"/>
      <c r="B28" s="121"/>
      <c r="C28" s="121"/>
      <c r="D28" s="121"/>
      <c r="E28" s="122"/>
      <c r="F28" s="123"/>
      <c r="G28" s="123"/>
      <c r="H28" s="22"/>
      <c r="I28" s="122" t="str">
        <f>IF('Stock Takes'!$AC29="", "", 'Stock Takes'!$AC29)</f>
        <v/>
      </c>
      <c r="J28" s="122" t="str">
        <f t="shared" si="0"/>
        <v/>
      </c>
      <c r="K28" s="122" t="str">
        <f>IF($U$7=6, "", IF('Stock Takes'!AE$6="*", 'Stock Takes'!AE29, IF('Stock Takes'!AF$6="*", 'Stock Takes'!AF29, IF('Stock Takes'!AG$6="*", 'Stock Takes'!AG29, IF('Stock Takes'!AH$6="*", 'Stock Takes'!AH29, IF('Stock Takes'!AI$6="*", 'Stock Takes'!AI29, IF('Stock Takes'!AJ$6="*", 'Stock Takes'!AJ29)))))))</f>
        <v/>
      </c>
      <c r="L28" s="122" t="str">
        <f t="shared" si="1"/>
        <v/>
      </c>
      <c r="M28" s="22"/>
      <c r="AC28" s="17">
        <f t="shared" si="2"/>
        <v>0</v>
      </c>
      <c r="AD28" s="18">
        <f t="shared" si="3"/>
        <v>0</v>
      </c>
      <c r="AF28" s="6" t="str">
        <f t="shared" si="4"/>
        <v/>
      </c>
      <c r="AG28" s="6" t="str">
        <f t="shared" si="5"/>
        <v/>
      </c>
      <c r="AH28" s="6" t="str">
        <f t="shared" si="6"/>
        <v/>
      </c>
      <c r="AI28" s="6" t="str">
        <f t="shared" si="7"/>
        <v/>
      </c>
      <c r="AJ28" s="6">
        <v>21</v>
      </c>
      <c r="AK28" s="73" t="str">
        <f t="shared" si="8"/>
        <v/>
      </c>
      <c r="AL28" s="6" t="str">
        <f t="shared" si="9"/>
        <v/>
      </c>
      <c r="AN28" s="6" t="str">
        <f>IF(D28="", "", IF(COUNTIF($D$8:D27, D28)&gt;0, "", MAX($AN$7:AN27)+1))</f>
        <v/>
      </c>
      <c r="AO28" s="6" t="str">
        <f t="shared" si="10"/>
        <v/>
      </c>
      <c r="AP28" s="6" t="str">
        <f t="shared" si="11"/>
        <v/>
      </c>
      <c r="AQ28" s="6" t="str">
        <f t="shared" si="12"/>
        <v/>
      </c>
      <c r="AR28" s="6" t="str">
        <f t="shared" si="13"/>
        <v/>
      </c>
    </row>
    <row r="29" spans="1:44" x14ac:dyDescent="0.25">
      <c r="A29" s="22"/>
      <c r="B29" s="121"/>
      <c r="C29" s="121"/>
      <c r="D29" s="121"/>
      <c r="E29" s="122"/>
      <c r="F29" s="123"/>
      <c r="G29" s="123"/>
      <c r="H29" s="22"/>
      <c r="I29" s="122" t="str">
        <f>IF('Stock Takes'!$AC30="", "", 'Stock Takes'!$AC30)</f>
        <v/>
      </c>
      <c r="J29" s="122" t="str">
        <f t="shared" si="0"/>
        <v/>
      </c>
      <c r="K29" s="122" t="str">
        <f>IF($U$7=6, "", IF('Stock Takes'!AE$6="*", 'Stock Takes'!AE30, IF('Stock Takes'!AF$6="*", 'Stock Takes'!AF30, IF('Stock Takes'!AG$6="*", 'Stock Takes'!AG30, IF('Stock Takes'!AH$6="*", 'Stock Takes'!AH30, IF('Stock Takes'!AI$6="*", 'Stock Takes'!AI30, IF('Stock Takes'!AJ$6="*", 'Stock Takes'!AJ30)))))))</f>
        <v/>
      </c>
      <c r="L29" s="122" t="str">
        <f t="shared" si="1"/>
        <v/>
      </c>
      <c r="M29" s="22"/>
      <c r="AC29" s="17">
        <f t="shared" si="2"/>
        <v>0</v>
      </c>
      <c r="AD29" s="18">
        <f t="shared" si="3"/>
        <v>0</v>
      </c>
      <c r="AF29" s="6" t="str">
        <f t="shared" si="4"/>
        <v/>
      </c>
      <c r="AG29" s="6" t="str">
        <f t="shared" si="5"/>
        <v/>
      </c>
      <c r="AH29" s="6" t="str">
        <f t="shared" si="6"/>
        <v/>
      </c>
      <c r="AI29" s="6" t="str">
        <f t="shared" si="7"/>
        <v/>
      </c>
      <c r="AJ29" s="6">
        <v>22</v>
      </c>
      <c r="AK29" s="73" t="str">
        <f t="shared" si="8"/>
        <v/>
      </c>
      <c r="AL29" s="6" t="str">
        <f t="shared" si="9"/>
        <v/>
      </c>
      <c r="AN29" s="6" t="str">
        <f>IF(D29="", "", IF(COUNTIF($D$8:D28, D29)&gt;0, "", MAX($AN$7:AN28)+1))</f>
        <v/>
      </c>
      <c r="AO29" s="6" t="str">
        <f t="shared" si="10"/>
        <v/>
      </c>
      <c r="AP29" s="6" t="str">
        <f t="shared" si="11"/>
        <v/>
      </c>
      <c r="AQ29" s="6" t="str">
        <f t="shared" si="12"/>
        <v/>
      </c>
      <c r="AR29" s="6" t="str">
        <f t="shared" si="13"/>
        <v/>
      </c>
    </row>
    <row r="30" spans="1:44" x14ac:dyDescent="0.25">
      <c r="A30" s="22"/>
      <c r="B30" s="121"/>
      <c r="C30" s="121"/>
      <c r="D30" s="121"/>
      <c r="E30" s="122"/>
      <c r="F30" s="123"/>
      <c r="G30" s="123"/>
      <c r="H30" s="22"/>
      <c r="I30" s="122" t="str">
        <f>IF('Stock Takes'!$AC31="", "", 'Stock Takes'!$AC31)</f>
        <v/>
      </c>
      <c r="J30" s="122" t="str">
        <f t="shared" si="0"/>
        <v/>
      </c>
      <c r="K30" s="122" t="str">
        <f>IF($U$7=6, "", IF('Stock Takes'!AE$6="*", 'Stock Takes'!AE31, IF('Stock Takes'!AF$6="*", 'Stock Takes'!AF31, IF('Stock Takes'!AG$6="*", 'Stock Takes'!AG31, IF('Stock Takes'!AH$6="*", 'Stock Takes'!AH31, IF('Stock Takes'!AI$6="*", 'Stock Takes'!AI31, IF('Stock Takes'!AJ$6="*", 'Stock Takes'!AJ31)))))))</f>
        <v/>
      </c>
      <c r="L30" s="122" t="str">
        <f t="shared" si="1"/>
        <v/>
      </c>
      <c r="M30" s="22"/>
      <c r="AC30" s="17">
        <f t="shared" si="2"/>
        <v>0</v>
      </c>
      <c r="AD30" s="18">
        <f t="shared" si="3"/>
        <v>0</v>
      </c>
      <c r="AF30" s="6" t="str">
        <f t="shared" si="4"/>
        <v/>
      </c>
      <c r="AG30" s="6" t="str">
        <f t="shared" si="5"/>
        <v/>
      </c>
      <c r="AH30" s="6" t="str">
        <f t="shared" si="6"/>
        <v/>
      </c>
      <c r="AI30" s="6" t="str">
        <f t="shared" si="7"/>
        <v/>
      </c>
      <c r="AJ30" s="6">
        <v>23</v>
      </c>
      <c r="AK30" s="73" t="str">
        <f t="shared" si="8"/>
        <v/>
      </c>
      <c r="AL30" s="6" t="str">
        <f t="shared" si="9"/>
        <v/>
      </c>
      <c r="AN30" s="6" t="str">
        <f>IF(D30="", "", IF(COUNTIF($D$8:D29, D30)&gt;0, "", MAX($AN$7:AN29)+1))</f>
        <v/>
      </c>
      <c r="AO30" s="6" t="str">
        <f t="shared" si="10"/>
        <v/>
      </c>
      <c r="AP30" s="6" t="str">
        <f t="shared" si="11"/>
        <v/>
      </c>
      <c r="AQ30" s="6" t="str">
        <f t="shared" si="12"/>
        <v/>
      </c>
      <c r="AR30" s="6" t="str">
        <f t="shared" si="13"/>
        <v/>
      </c>
    </row>
    <row r="31" spans="1:44" x14ac:dyDescent="0.25">
      <c r="A31" s="22"/>
      <c r="B31" s="121"/>
      <c r="C31" s="121"/>
      <c r="D31" s="121"/>
      <c r="E31" s="122"/>
      <c r="F31" s="123"/>
      <c r="G31" s="123"/>
      <c r="H31" s="22"/>
      <c r="I31" s="122" t="str">
        <f>IF('Stock Takes'!$AC32="", "", 'Stock Takes'!$AC32)</f>
        <v/>
      </c>
      <c r="J31" s="122" t="str">
        <f t="shared" si="0"/>
        <v/>
      </c>
      <c r="K31" s="122" t="str">
        <f>IF($U$7=6, "", IF('Stock Takes'!AE$6="*", 'Stock Takes'!AE32, IF('Stock Takes'!AF$6="*", 'Stock Takes'!AF32, IF('Stock Takes'!AG$6="*", 'Stock Takes'!AG32, IF('Stock Takes'!AH$6="*", 'Stock Takes'!AH32, IF('Stock Takes'!AI$6="*", 'Stock Takes'!AI32, IF('Stock Takes'!AJ$6="*", 'Stock Takes'!AJ32)))))))</f>
        <v/>
      </c>
      <c r="L31" s="122" t="str">
        <f t="shared" si="1"/>
        <v/>
      </c>
      <c r="M31" s="22"/>
      <c r="AC31" s="17">
        <f t="shared" si="2"/>
        <v>0</v>
      </c>
      <c r="AD31" s="18">
        <f t="shared" si="3"/>
        <v>0</v>
      </c>
      <c r="AF31" s="6" t="str">
        <f t="shared" si="4"/>
        <v/>
      </c>
      <c r="AG31" s="6" t="str">
        <f t="shared" si="5"/>
        <v/>
      </c>
      <c r="AH31" s="6" t="str">
        <f t="shared" si="6"/>
        <v/>
      </c>
      <c r="AI31" s="6" t="str">
        <f t="shared" si="7"/>
        <v/>
      </c>
      <c r="AJ31" s="6">
        <v>24</v>
      </c>
      <c r="AK31" s="73" t="str">
        <f t="shared" si="8"/>
        <v/>
      </c>
      <c r="AL31" s="6" t="str">
        <f t="shared" si="9"/>
        <v/>
      </c>
      <c r="AN31" s="6" t="str">
        <f>IF(D31="", "", IF(COUNTIF($D$8:D30, D31)&gt;0, "", MAX($AN$7:AN30)+1))</f>
        <v/>
      </c>
      <c r="AO31" s="6" t="str">
        <f t="shared" si="10"/>
        <v/>
      </c>
      <c r="AP31" s="6" t="str">
        <f t="shared" si="11"/>
        <v/>
      </c>
      <c r="AQ31" s="6" t="str">
        <f t="shared" si="12"/>
        <v/>
      </c>
      <c r="AR31" s="6" t="str">
        <f t="shared" si="13"/>
        <v/>
      </c>
    </row>
    <row r="32" spans="1:44" x14ac:dyDescent="0.25">
      <c r="A32" s="22"/>
      <c r="B32" s="121"/>
      <c r="C32" s="121"/>
      <c r="D32" s="121"/>
      <c r="E32" s="122"/>
      <c r="F32" s="123"/>
      <c r="G32" s="123"/>
      <c r="H32" s="22"/>
      <c r="I32" s="122" t="str">
        <f>IF('Stock Takes'!$AC33="", "", 'Stock Takes'!$AC33)</f>
        <v/>
      </c>
      <c r="J32" s="122" t="str">
        <f t="shared" si="0"/>
        <v/>
      </c>
      <c r="K32" s="122" t="str">
        <f>IF($U$7=6, "", IF('Stock Takes'!AE$6="*", 'Stock Takes'!AE33, IF('Stock Takes'!AF$6="*", 'Stock Takes'!AF33, IF('Stock Takes'!AG$6="*", 'Stock Takes'!AG33, IF('Stock Takes'!AH$6="*", 'Stock Takes'!AH33, IF('Stock Takes'!AI$6="*", 'Stock Takes'!AI33, IF('Stock Takes'!AJ$6="*", 'Stock Takes'!AJ33)))))))</f>
        <v/>
      </c>
      <c r="L32" s="122" t="str">
        <f t="shared" si="1"/>
        <v/>
      </c>
      <c r="M32" s="22"/>
      <c r="AC32" s="17">
        <f t="shared" si="2"/>
        <v>0</v>
      </c>
      <c r="AD32" s="18">
        <f t="shared" si="3"/>
        <v>0</v>
      </c>
      <c r="AF32" s="6" t="str">
        <f t="shared" si="4"/>
        <v/>
      </c>
      <c r="AG32" s="6" t="str">
        <f t="shared" si="5"/>
        <v/>
      </c>
      <c r="AH32" s="6" t="str">
        <f t="shared" si="6"/>
        <v/>
      </c>
      <c r="AI32" s="6" t="str">
        <f t="shared" si="7"/>
        <v/>
      </c>
      <c r="AJ32" s="6">
        <v>25</v>
      </c>
      <c r="AK32" s="73" t="str">
        <f t="shared" si="8"/>
        <v/>
      </c>
      <c r="AL32" s="6" t="str">
        <f t="shared" si="9"/>
        <v/>
      </c>
      <c r="AN32" s="6" t="str">
        <f>IF(D32="", "", IF(COUNTIF($D$8:D31, D32)&gt;0, "", MAX($AN$7:AN31)+1))</f>
        <v/>
      </c>
      <c r="AO32" s="6" t="str">
        <f t="shared" si="10"/>
        <v/>
      </c>
      <c r="AP32" s="6" t="str">
        <f t="shared" si="11"/>
        <v/>
      </c>
      <c r="AQ32" s="6" t="str">
        <f t="shared" si="12"/>
        <v/>
      </c>
      <c r="AR32" s="6" t="str">
        <f t="shared" si="13"/>
        <v/>
      </c>
    </row>
    <row r="33" spans="1:44" x14ac:dyDescent="0.25">
      <c r="A33" s="22"/>
      <c r="B33" s="121"/>
      <c r="C33" s="121"/>
      <c r="D33" s="121"/>
      <c r="E33" s="122"/>
      <c r="F33" s="123"/>
      <c r="G33" s="123"/>
      <c r="H33" s="22"/>
      <c r="I33" s="122" t="str">
        <f>IF('Stock Takes'!$AC34="", "", 'Stock Takes'!$AC34)</f>
        <v/>
      </c>
      <c r="J33" s="122" t="str">
        <f t="shared" si="0"/>
        <v/>
      </c>
      <c r="K33" s="122" t="str">
        <f>IF($U$7=6, "", IF('Stock Takes'!AE$6="*", 'Stock Takes'!AE34, IF('Stock Takes'!AF$6="*", 'Stock Takes'!AF34, IF('Stock Takes'!AG$6="*", 'Stock Takes'!AG34, IF('Stock Takes'!AH$6="*", 'Stock Takes'!AH34, IF('Stock Takes'!AI$6="*", 'Stock Takes'!AI34, IF('Stock Takes'!AJ$6="*", 'Stock Takes'!AJ34)))))))</f>
        <v/>
      </c>
      <c r="L33" s="122" t="str">
        <f t="shared" si="1"/>
        <v/>
      </c>
      <c r="M33" s="22"/>
      <c r="AC33" s="17">
        <f t="shared" si="2"/>
        <v>0</v>
      </c>
      <c r="AD33" s="18">
        <f t="shared" si="3"/>
        <v>0</v>
      </c>
      <c r="AF33" s="6" t="str">
        <f t="shared" si="4"/>
        <v/>
      </c>
      <c r="AG33" s="6" t="str">
        <f t="shared" si="5"/>
        <v/>
      </c>
      <c r="AH33" s="6" t="str">
        <f t="shared" si="6"/>
        <v/>
      </c>
      <c r="AI33" s="6" t="str">
        <f t="shared" si="7"/>
        <v/>
      </c>
      <c r="AJ33" s="6">
        <v>26</v>
      </c>
      <c r="AK33" s="73" t="str">
        <f t="shared" si="8"/>
        <v/>
      </c>
      <c r="AL33" s="6" t="str">
        <f t="shared" si="9"/>
        <v/>
      </c>
      <c r="AN33" s="6" t="str">
        <f>IF(D33="", "", IF(COUNTIF($D$8:D32, D33)&gt;0, "", MAX($AN$7:AN32)+1))</f>
        <v/>
      </c>
      <c r="AO33" s="6" t="str">
        <f t="shared" si="10"/>
        <v/>
      </c>
      <c r="AP33" s="6" t="str">
        <f t="shared" si="11"/>
        <v/>
      </c>
      <c r="AQ33" s="6" t="str">
        <f t="shared" si="12"/>
        <v/>
      </c>
      <c r="AR33" s="6" t="str">
        <f t="shared" si="13"/>
        <v/>
      </c>
    </row>
    <row r="34" spans="1:44" x14ac:dyDescent="0.25">
      <c r="A34" s="22"/>
      <c r="B34" s="121"/>
      <c r="C34" s="121"/>
      <c r="D34" s="121"/>
      <c r="E34" s="122"/>
      <c r="F34" s="123"/>
      <c r="G34" s="123"/>
      <c r="H34" s="22"/>
      <c r="I34" s="122" t="str">
        <f>IF('Stock Takes'!$AC35="", "", 'Stock Takes'!$AC35)</f>
        <v/>
      </c>
      <c r="J34" s="122" t="str">
        <f t="shared" si="0"/>
        <v/>
      </c>
      <c r="K34" s="122" t="str">
        <f>IF($U$7=6, "", IF('Stock Takes'!AE$6="*", 'Stock Takes'!AE35, IF('Stock Takes'!AF$6="*", 'Stock Takes'!AF35, IF('Stock Takes'!AG$6="*", 'Stock Takes'!AG35, IF('Stock Takes'!AH$6="*", 'Stock Takes'!AH35, IF('Stock Takes'!AI$6="*", 'Stock Takes'!AI35, IF('Stock Takes'!AJ$6="*", 'Stock Takes'!AJ35)))))))</f>
        <v/>
      </c>
      <c r="L34" s="122" t="str">
        <f t="shared" si="1"/>
        <v/>
      </c>
      <c r="M34" s="22"/>
      <c r="AC34" s="17">
        <f t="shared" si="2"/>
        <v>0</v>
      </c>
      <c r="AD34" s="18">
        <f t="shared" si="3"/>
        <v>0</v>
      </c>
      <c r="AF34" s="6" t="str">
        <f t="shared" si="4"/>
        <v/>
      </c>
      <c r="AG34" s="6" t="str">
        <f t="shared" si="5"/>
        <v/>
      </c>
      <c r="AH34" s="6" t="str">
        <f t="shared" si="6"/>
        <v/>
      </c>
      <c r="AI34" s="6" t="str">
        <f t="shared" si="7"/>
        <v/>
      </c>
      <c r="AJ34" s="6">
        <v>27</v>
      </c>
      <c r="AK34" s="73" t="str">
        <f t="shared" si="8"/>
        <v/>
      </c>
      <c r="AL34" s="6" t="str">
        <f t="shared" si="9"/>
        <v/>
      </c>
      <c r="AN34" s="6" t="str">
        <f>IF(D34="", "", IF(COUNTIF($D$8:D33, D34)&gt;0, "", MAX($AN$7:AN33)+1))</f>
        <v/>
      </c>
      <c r="AO34" s="6" t="str">
        <f t="shared" si="10"/>
        <v/>
      </c>
      <c r="AP34" s="6" t="str">
        <f t="shared" si="11"/>
        <v/>
      </c>
      <c r="AQ34" s="6" t="str">
        <f t="shared" si="12"/>
        <v/>
      </c>
      <c r="AR34" s="6" t="str">
        <f t="shared" si="13"/>
        <v/>
      </c>
    </row>
    <row r="35" spans="1:44" x14ac:dyDescent="0.25">
      <c r="A35" s="22"/>
      <c r="B35" s="121"/>
      <c r="C35" s="121"/>
      <c r="D35" s="121"/>
      <c r="E35" s="122"/>
      <c r="F35" s="123"/>
      <c r="G35" s="123"/>
      <c r="H35" s="22"/>
      <c r="I35" s="122" t="str">
        <f>IF('Stock Takes'!$AC36="", "", 'Stock Takes'!$AC36)</f>
        <v/>
      </c>
      <c r="J35" s="122" t="str">
        <f t="shared" si="0"/>
        <v/>
      </c>
      <c r="K35" s="122" t="str">
        <f>IF($U$7=6, "", IF('Stock Takes'!AE$6="*", 'Stock Takes'!AE36, IF('Stock Takes'!AF$6="*", 'Stock Takes'!AF36, IF('Stock Takes'!AG$6="*", 'Stock Takes'!AG36, IF('Stock Takes'!AH$6="*", 'Stock Takes'!AH36, IF('Stock Takes'!AI$6="*", 'Stock Takes'!AI36, IF('Stock Takes'!AJ$6="*", 'Stock Takes'!AJ36)))))))</f>
        <v/>
      </c>
      <c r="L35" s="122" t="str">
        <f t="shared" si="1"/>
        <v/>
      </c>
      <c r="M35" s="22"/>
      <c r="AC35" s="17">
        <f t="shared" si="2"/>
        <v>0</v>
      </c>
      <c r="AD35" s="18">
        <f t="shared" si="3"/>
        <v>0</v>
      </c>
      <c r="AF35" s="6" t="str">
        <f t="shared" si="4"/>
        <v/>
      </c>
      <c r="AG35" s="6" t="str">
        <f t="shared" si="5"/>
        <v/>
      </c>
      <c r="AH35" s="6" t="str">
        <f t="shared" si="6"/>
        <v/>
      </c>
      <c r="AI35" s="6" t="str">
        <f t="shared" si="7"/>
        <v/>
      </c>
      <c r="AJ35" s="6">
        <v>28</v>
      </c>
      <c r="AK35" s="73" t="str">
        <f t="shared" si="8"/>
        <v/>
      </c>
      <c r="AL35" s="6" t="str">
        <f t="shared" si="9"/>
        <v/>
      </c>
      <c r="AN35" s="6" t="str">
        <f>IF(D35="", "", IF(COUNTIF($D$8:D34, D35)&gt;0, "", MAX($AN$7:AN34)+1))</f>
        <v/>
      </c>
      <c r="AO35" s="6" t="str">
        <f t="shared" si="10"/>
        <v/>
      </c>
      <c r="AP35" s="6" t="str">
        <f t="shared" si="11"/>
        <v/>
      </c>
      <c r="AQ35" s="6" t="str">
        <f t="shared" si="12"/>
        <v/>
      </c>
      <c r="AR35" s="6" t="str">
        <f t="shared" si="13"/>
        <v/>
      </c>
    </row>
    <row r="36" spans="1:44" x14ac:dyDescent="0.25">
      <c r="A36" s="22"/>
      <c r="B36" s="121"/>
      <c r="C36" s="121"/>
      <c r="D36" s="121"/>
      <c r="E36" s="122"/>
      <c r="F36" s="123"/>
      <c r="G36" s="123"/>
      <c r="H36" s="22"/>
      <c r="I36" s="122" t="str">
        <f>IF('Stock Takes'!$AC37="", "", 'Stock Takes'!$AC37)</f>
        <v/>
      </c>
      <c r="J36" s="122" t="str">
        <f t="shared" si="0"/>
        <v/>
      </c>
      <c r="K36" s="122" t="str">
        <f>IF($U$7=6, "", IF('Stock Takes'!AE$6="*", 'Stock Takes'!AE37, IF('Stock Takes'!AF$6="*", 'Stock Takes'!AF37, IF('Stock Takes'!AG$6="*", 'Stock Takes'!AG37, IF('Stock Takes'!AH$6="*", 'Stock Takes'!AH37, IF('Stock Takes'!AI$6="*", 'Stock Takes'!AI37, IF('Stock Takes'!AJ$6="*", 'Stock Takes'!AJ37)))))))</f>
        <v/>
      </c>
      <c r="L36" s="122" t="str">
        <f t="shared" si="1"/>
        <v/>
      </c>
      <c r="M36" s="22"/>
      <c r="AC36" s="17">
        <f t="shared" si="2"/>
        <v>0</v>
      </c>
      <c r="AD36" s="18">
        <f t="shared" si="3"/>
        <v>0</v>
      </c>
      <c r="AF36" s="6" t="str">
        <f t="shared" si="4"/>
        <v/>
      </c>
      <c r="AG36" s="6" t="str">
        <f t="shared" si="5"/>
        <v/>
      </c>
      <c r="AH36" s="6" t="str">
        <f t="shared" si="6"/>
        <v/>
      </c>
      <c r="AI36" s="6" t="str">
        <f t="shared" si="7"/>
        <v/>
      </c>
      <c r="AJ36" s="6">
        <v>29</v>
      </c>
      <c r="AK36" s="73" t="str">
        <f t="shared" si="8"/>
        <v/>
      </c>
      <c r="AL36" s="6" t="str">
        <f t="shared" si="9"/>
        <v/>
      </c>
      <c r="AN36" s="6" t="str">
        <f>IF(D36="", "", IF(COUNTIF($D$8:D35, D36)&gt;0, "", MAX($AN$7:AN35)+1))</f>
        <v/>
      </c>
      <c r="AO36" s="6" t="str">
        <f t="shared" si="10"/>
        <v/>
      </c>
      <c r="AP36" s="6" t="str">
        <f t="shared" si="11"/>
        <v/>
      </c>
      <c r="AQ36" s="6" t="str">
        <f t="shared" si="12"/>
        <v/>
      </c>
      <c r="AR36" s="6" t="str">
        <f t="shared" si="13"/>
        <v/>
      </c>
    </row>
    <row r="37" spans="1:44" x14ac:dyDescent="0.25">
      <c r="A37" s="22"/>
      <c r="B37" s="121"/>
      <c r="C37" s="121"/>
      <c r="D37" s="121"/>
      <c r="E37" s="122"/>
      <c r="F37" s="123"/>
      <c r="G37" s="123"/>
      <c r="H37" s="22"/>
      <c r="I37" s="122" t="str">
        <f>IF('Stock Takes'!$AC38="", "", 'Stock Takes'!$AC38)</f>
        <v/>
      </c>
      <c r="J37" s="122" t="str">
        <f t="shared" si="0"/>
        <v/>
      </c>
      <c r="K37" s="122" t="str">
        <f>IF($U$7=6, "", IF('Stock Takes'!AE$6="*", 'Stock Takes'!AE38, IF('Stock Takes'!AF$6="*", 'Stock Takes'!AF38, IF('Stock Takes'!AG$6="*", 'Stock Takes'!AG38, IF('Stock Takes'!AH$6="*", 'Stock Takes'!AH38, IF('Stock Takes'!AI$6="*", 'Stock Takes'!AI38, IF('Stock Takes'!AJ$6="*", 'Stock Takes'!AJ38)))))))</f>
        <v/>
      </c>
      <c r="L37" s="122" t="str">
        <f t="shared" si="1"/>
        <v/>
      </c>
      <c r="M37" s="22"/>
      <c r="AC37" s="17">
        <f t="shared" si="2"/>
        <v>0</v>
      </c>
      <c r="AD37" s="18">
        <f t="shared" si="3"/>
        <v>0</v>
      </c>
      <c r="AF37" s="6" t="str">
        <f t="shared" si="4"/>
        <v/>
      </c>
      <c r="AG37" s="6" t="str">
        <f t="shared" si="5"/>
        <v/>
      </c>
      <c r="AH37" s="6" t="str">
        <f t="shared" si="6"/>
        <v/>
      </c>
      <c r="AI37" s="6" t="str">
        <f t="shared" si="7"/>
        <v/>
      </c>
      <c r="AJ37" s="6">
        <v>30</v>
      </c>
      <c r="AK37" s="73" t="str">
        <f t="shared" si="8"/>
        <v/>
      </c>
      <c r="AL37" s="6" t="str">
        <f t="shared" si="9"/>
        <v/>
      </c>
      <c r="AN37" s="6" t="str">
        <f>IF(D37="", "", IF(COUNTIF($D$8:D36, D37)&gt;0, "", MAX($AN$7:AN36)+1))</f>
        <v/>
      </c>
      <c r="AO37" s="6" t="str">
        <f t="shared" si="10"/>
        <v/>
      </c>
      <c r="AP37" s="6" t="str">
        <f t="shared" si="11"/>
        <v/>
      </c>
      <c r="AQ37" s="6" t="str">
        <f t="shared" si="12"/>
        <v/>
      </c>
      <c r="AR37" s="6" t="str">
        <f t="shared" si="13"/>
        <v/>
      </c>
    </row>
    <row r="38" spans="1:44" x14ac:dyDescent="0.25">
      <c r="A38" s="22"/>
      <c r="B38" s="121"/>
      <c r="C38" s="121"/>
      <c r="D38" s="121"/>
      <c r="E38" s="122"/>
      <c r="F38" s="123"/>
      <c r="G38" s="123"/>
      <c r="H38" s="22"/>
      <c r="I38" s="122" t="str">
        <f>IF('Stock Takes'!$AC39="", "", 'Stock Takes'!$AC39)</f>
        <v/>
      </c>
      <c r="J38" s="122" t="str">
        <f t="shared" si="0"/>
        <v/>
      </c>
      <c r="K38" s="122" t="str">
        <f>IF($U$7=6, "", IF('Stock Takes'!AE$6="*", 'Stock Takes'!AE39, IF('Stock Takes'!AF$6="*", 'Stock Takes'!AF39, IF('Stock Takes'!AG$6="*", 'Stock Takes'!AG39, IF('Stock Takes'!AH$6="*", 'Stock Takes'!AH39, IF('Stock Takes'!AI$6="*", 'Stock Takes'!AI39, IF('Stock Takes'!AJ$6="*", 'Stock Takes'!AJ39)))))))</f>
        <v/>
      </c>
      <c r="L38" s="122" t="str">
        <f t="shared" si="1"/>
        <v/>
      </c>
      <c r="M38" s="22"/>
      <c r="AC38" s="17">
        <f t="shared" si="2"/>
        <v>0</v>
      </c>
      <c r="AD38" s="18">
        <f t="shared" si="3"/>
        <v>0</v>
      </c>
      <c r="AF38" s="6" t="str">
        <f t="shared" si="4"/>
        <v/>
      </c>
      <c r="AG38" s="6" t="str">
        <f t="shared" si="5"/>
        <v/>
      </c>
      <c r="AH38" s="6" t="str">
        <f t="shared" si="6"/>
        <v/>
      </c>
      <c r="AI38" s="6" t="str">
        <f t="shared" si="7"/>
        <v/>
      </c>
      <c r="AJ38" s="6">
        <v>31</v>
      </c>
      <c r="AK38" s="73" t="str">
        <f t="shared" si="8"/>
        <v/>
      </c>
      <c r="AL38" s="6" t="str">
        <f t="shared" si="9"/>
        <v/>
      </c>
      <c r="AN38" s="6" t="str">
        <f>IF(D38="", "", IF(COUNTIF($D$8:D37, D38)&gt;0, "", MAX($AN$7:AN37)+1))</f>
        <v/>
      </c>
      <c r="AO38" s="6" t="str">
        <f t="shared" si="10"/>
        <v/>
      </c>
      <c r="AP38" s="6" t="str">
        <f t="shared" si="11"/>
        <v/>
      </c>
      <c r="AQ38" s="6" t="str">
        <f t="shared" si="12"/>
        <v/>
      </c>
      <c r="AR38" s="6" t="str">
        <f t="shared" si="13"/>
        <v/>
      </c>
    </row>
    <row r="39" spans="1:44" x14ac:dyDescent="0.25">
      <c r="A39" s="22"/>
      <c r="B39" s="121"/>
      <c r="C39" s="121"/>
      <c r="D39" s="121"/>
      <c r="E39" s="122"/>
      <c r="F39" s="123"/>
      <c r="G39" s="123"/>
      <c r="H39" s="22"/>
      <c r="I39" s="122" t="str">
        <f>IF('Stock Takes'!$AC40="", "", 'Stock Takes'!$AC40)</f>
        <v/>
      </c>
      <c r="J39" s="122" t="str">
        <f t="shared" si="0"/>
        <v/>
      </c>
      <c r="K39" s="122" t="str">
        <f>IF($U$7=6, "", IF('Stock Takes'!AE$6="*", 'Stock Takes'!AE40, IF('Stock Takes'!AF$6="*", 'Stock Takes'!AF40, IF('Stock Takes'!AG$6="*", 'Stock Takes'!AG40, IF('Stock Takes'!AH$6="*", 'Stock Takes'!AH40, IF('Stock Takes'!AI$6="*", 'Stock Takes'!AI40, IF('Stock Takes'!AJ$6="*", 'Stock Takes'!AJ40)))))))</f>
        <v/>
      </c>
      <c r="L39" s="122" t="str">
        <f t="shared" si="1"/>
        <v/>
      </c>
      <c r="M39" s="22"/>
      <c r="AC39" s="17">
        <f t="shared" si="2"/>
        <v>0</v>
      </c>
      <c r="AD39" s="18">
        <f t="shared" si="3"/>
        <v>0</v>
      </c>
      <c r="AF39" s="6" t="str">
        <f t="shared" si="4"/>
        <v/>
      </c>
      <c r="AG39" s="6" t="str">
        <f t="shared" si="5"/>
        <v/>
      </c>
      <c r="AH39" s="6" t="str">
        <f t="shared" si="6"/>
        <v/>
      </c>
      <c r="AI39" s="6" t="str">
        <f t="shared" si="7"/>
        <v/>
      </c>
      <c r="AJ39" s="6">
        <v>32</v>
      </c>
      <c r="AK39" s="73" t="str">
        <f t="shared" si="8"/>
        <v/>
      </c>
      <c r="AL39" s="6" t="str">
        <f t="shared" si="9"/>
        <v/>
      </c>
      <c r="AN39" s="6" t="str">
        <f>IF(D39="", "", IF(COUNTIF($D$8:D38, D39)&gt;0, "", MAX($AN$7:AN38)+1))</f>
        <v/>
      </c>
      <c r="AO39" s="6" t="str">
        <f t="shared" si="10"/>
        <v/>
      </c>
      <c r="AP39" s="6" t="str">
        <f t="shared" si="11"/>
        <v/>
      </c>
      <c r="AQ39" s="6" t="str">
        <f t="shared" si="12"/>
        <v/>
      </c>
      <c r="AR39" s="6" t="str">
        <f t="shared" si="13"/>
        <v/>
      </c>
    </row>
    <row r="40" spans="1:44" x14ac:dyDescent="0.25">
      <c r="A40" s="22"/>
      <c r="B40" s="121"/>
      <c r="C40" s="121"/>
      <c r="D40" s="121"/>
      <c r="E40" s="122"/>
      <c r="F40" s="123"/>
      <c r="G40" s="123"/>
      <c r="H40" s="22"/>
      <c r="I40" s="122" t="str">
        <f>IF('Stock Takes'!$AC41="", "", 'Stock Takes'!$AC41)</f>
        <v/>
      </c>
      <c r="J40" s="122" t="str">
        <f t="shared" si="0"/>
        <v/>
      </c>
      <c r="K40" s="122" t="str">
        <f>IF($U$7=6, "", IF('Stock Takes'!AE$6="*", 'Stock Takes'!AE41, IF('Stock Takes'!AF$6="*", 'Stock Takes'!AF41, IF('Stock Takes'!AG$6="*", 'Stock Takes'!AG41, IF('Stock Takes'!AH$6="*", 'Stock Takes'!AH41, IF('Stock Takes'!AI$6="*", 'Stock Takes'!AI41, IF('Stock Takes'!AJ$6="*", 'Stock Takes'!AJ41)))))))</f>
        <v/>
      </c>
      <c r="L40" s="122" t="str">
        <f t="shared" si="1"/>
        <v/>
      </c>
      <c r="M40" s="22"/>
      <c r="AC40" s="17">
        <f t="shared" si="2"/>
        <v>0</v>
      </c>
      <c r="AD40" s="18">
        <f t="shared" si="3"/>
        <v>0</v>
      </c>
      <c r="AF40" s="6" t="str">
        <f t="shared" si="4"/>
        <v/>
      </c>
      <c r="AG40" s="6" t="str">
        <f t="shared" si="5"/>
        <v/>
      </c>
      <c r="AH40" s="6" t="str">
        <f t="shared" si="6"/>
        <v/>
      </c>
      <c r="AI40" s="6" t="str">
        <f t="shared" si="7"/>
        <v/>
      </c>
      <c r="AJ40" s="6">
        <v>33</v>
      </c>
      <c r="AK40" s="73" t="str">
        <f t="shared" si="8"/>
        <v/>
      </c>
      <c r="AL40" s="6" t="str">
        <f t="shared" si="9"/>
        <v/>
      </c>
      <c r="AN40" s="6" t="str">
        <f>IF(D40="", "", IF(COUNTIF($D$8:D39, D40)&gt;0, "", MAX($AN$7:AN39)+1))</f>
        <v/>
      </c>
      <c r="AO40" s="6" t="str">
        <f t="shared" si="10"/>
        <v/>
      </c>
      <c r="AP40" s="6" t="str">
        <f t="shared" si="11"/>
        <v/>
      </c>
      <c r="AQ40" s="6" t="str">
        <f t="shared" si="12"/>
        <v/>
      </c>
      <c r="AR40" s="6" t="str">
        <f t="shared" si="13"/>
        <v/>
      </c>
    </row>
    <row r="41" spans="1:44" x14ac:dyDescent="0.25">
      <c r="A41" s="22"/>
      <c r="B41" s="121"/>
      <c r="C41" s="121"/>
      <c r="D41" s="121"/>
      <c r="E41" s="122"/>
      <c r="F41" s="123"/>
      <c r="G41" s="123"/>
      <c r="H41" s="22"/>
      <c r="I41" s="122" t="str">
        <f>IF('Stock Takes'!$AC42="", "", 'Stock Takes'!$AC42)</f>
        <v/>
      </c>
      <c r="J41" s="122" t="str">
        <f t="shared" si="0"/>
        <v/>
      </c>
      <c r="K41" s="122" t="str">
        <f>IF($U$7=6, "", IF('Stock Takes'!AE$6="*", 'Stock Takes'!AE42, IF('Stock Takes'!AF$6="*", 'Stock Takes'!AF42, IF('Stock Takes'!AG$6="*", 'Stock Takes'!AG42, IF('Stock Takes'!AH$6="*", 'Stock Takes'!AH42, IF('Stock Takes'!AI$6="*", 'Stock Takes'!AI42, IF('Stock Takes'!AJ$6="*", 'Stock Takes'!AJ42)))))))</f>
        <v/>
      </c>
      <c r="L41" s="122" t="str">
        <f t="shared" si="1"/>
        <v/>
      </c>
      <c r="M41" s="22"/>
      <c r="AC41" s="17">
        <f t="shared" si="2"/>
        <v>0</v>
      </c>
      <c r="AD41" s="18">
        <f t="shared" si="3"/>
        <v>0</v>
      </c>
      <c r="AF41" s="6" t="str">
        <f t="shared" si="4"/>
        <v/>
      </c>
      <c r="AG41" s="6" t="str">
        <f t="shared" si="5"/>
        <v/>
      </c>
      <c r="AH41" s="6" t="str">
        <f t="shared" si="6"/>
        <v/>
      </c>
      <c r="AI41" s="6" t="str">
        <f t="shared" si="7"/>
        <v/>
      </c>
      <c r="AJ41" s="6">
        <v>34</v>
      </c>
      <c r="AK41" s="73" t="str">
        <f t="shared" si="8"/>
        <v/>
      </c>
      <c r="AL41" s="6" t="str">
        <f t="shared" si="9"/>
        <v/>
      </c>
      <c r="AN41" s="6" t="str">
        <f>IF(D41="", "", IF(COUNTIF($D$8:D40, D41)&gt;0, "", MAX($AN$7:AN40)+1))</f>
        <v/>
      </c>
      <c r="AO41" s="6" t="str">
        <f t="shared" si="10"/>
        <v/>
      </c>
      <c r="AP41" s="6" t="str">
        <f t="shared" si="11"/>
        <v/>
      </c>
      <c r="AQ41" s="6" t="str">
        <f t="shared" si="12"/>
        <v/>
      </c>
      <c r="AR41" s="6" t="str">
        <f t="shared" si="13"/>
        <v/>
      </c>
    </row>
    <row r="42" spans="1:44" x14ac:dyDescent="0.25">
      <c r="A42" s="22"/>
      <c r="B42" s="121"/>
      <c r="C42" s="121"/>
      <c r="D42" s="121"/>
      <c r="E42" s="122"/>
      <c r="F42" s="123"/>
      <c r="G42" s="123"/>
      <c r="H42" s="22"/>
      <c r="I42" s="122" t="str">
        <f>IF('Stock Takes'!$AC43="", "", 'Stock Takes'!$AC43)</f>
        <v/>
      </c>
      <c r="J42" s="122" t="str">
        <f t="shared" si="0"/>
        <v/>
      </c>
      <c r="K42" s="122" t="str">
        <f>IF($U$7=6, "", IF('Stock Takes'!AE$6="*", 'Stock Takes'!AE43, IF('Stock Takes'!AF$6="*", 'Stock Takes'!AF43, IF('Stock Takes'!AG$6="*", 'Stock Takes'!AG43, IF('Stock Takes'!AH$6="*", 'Stock Takes'!AH43, IF('Stock Takes'!AI$6="*", 'Stock Takes'!AI43, IF('Stock Takes'!AJ$6="*", 'Stock Takes'!AJ43)))))))</f>
        <v/>
      </c>
      <c r="L42" s="122" t="str">
        <f t="shared" si="1"/>
        <v/>
      </c>
      <c r="M42" s="22"/>
      <c r="AC42" s="17">
        <f t="shared" si="2"/>
        <v>0</v>
      </c>
      <c r="AD42" s="18">
        <f t="shared" si="3"/>
        <v>0</v>
      </c>
      <c r="AF42" s="6" t="str">
        <f t="shared" si="4"/>
        <v/>
      </c>
      <c r="AG42" s="6" t="str">
        <f t="shared" si="5"/>
        <v/>
      </c>
      <c r="AH42" s="6" t="str">
        <f t="shared" si="6"/>
        <v/>
      </c>
      <c r="AI42" s="6" t="str">
        <f t="shared" si="7"/>
        <v/>
      </c>
      <c r="AJ42" s="6">
        <v>35</v>
      </c>
      <c r="AK42" s="73" t="str">
        <f t="shared" si="8"/>
        <v/>
      </c>
      <c r="AL42" s="6" t="str">
        <f t="shared" si="9"/>
        <v/>
      </c>
      <c r="AN42" s="6" t="str">
        <f>IF(D42="", "", IF(COUNTIF($D$8:D41, D42)&gt;0, "", MAX($AN$7:AN41)+1))</f>
        <v/>
      </c>
      <c r="AO42" s="6" t="str">
        <f t="shared" si="10"/>
        <v/>
      </c>
      <c r="AP42" s="6" t="str">
        <f t="shared" si="11"/>
        <v/>
      </c>
      <c r="AQ42" s="6" t="str">
        <f t="shared" si="12"/>
        <v/>
      </c>
      <c r="AR42" s="6" t="str">
        <f t="shared" si="13"/>
        <v/>
      </c>
    </row>
    <row r="43" spans="1:44" x14ac:dyDescent="0.25">
      <c r="A43" s="22"/>
      <c r="B43" s="121"/>
      <c r="C43" s="121"/>
      <c r="D43" s="121"/>
      <c r="E43" s="122"/>
      <c r="F43" s="123"/>
      <c r="G43" s="123"/>
      <c r="H43" s="22"/>
      <c r="I43" s="122" t="str">
        <f>IF('Stock Takes'!$AC44="", "", 'Stock Takes'!$AC44)</f>
        <v/>
      </c>
      <c r="J43" s="122" t="str">
        <f t="shared" si="0"/>
        <v/>
      </c>
      <c r="K43" s="122" t="str">
        <f>IF($U$7=6, "", IF('Stock Takes'!AE$6="*", 'Stock Takes'!AE44, IF('Stock Takes'!AF$6="*", 'Stock Takes'!AF44, IF('Stock Takes'!AG$6="*", 'Stock Takes'!AG44, IF('Stock Takes'!AH$6="*", 'Stock Takes'!AH44, IF('Stock Takes'!AI$6="*", 'Stock Takes'!AI44, IF('Stock Takes'!AJ$6="*", 'Stock Takes'!AJ44)))))))</f>
        <v/>
      </c>
      <c r="L43" s="122" t="str">
        <f t="shared" si="1"/>
        <v/>
      </c>
      <c r="M43" s="22"/>
      <c r="AC43" s="17">
        <f t="shared" si="2"/>
        <v>0</v>
      </c>
      <c r="AD43" s="18">
        <f t="shared" si="3"/>
        <v>0</v>
      </c>
      <c r="AF43" s="6" t="str">
        <f t="shared" si="4"/>
        <v/>
      </c>
      <c r="AG43" s="6" t="str">
        <f t="shared" si="5"/>
        <v/>
      </c>
      <c r="AH43" s="6" t="str">
        <f t="shared" si="6"/>
        <v/>
      </c>
      <c r="AI43" s="6" t="str">
        <f t="shared" si="7"/>
        <v/>
      </c>
      <c r="AJ43" s="6">
        <v>36</v>
      </c>
      <c r="AK43" s="73" t="str">
        <f t="shared" si="8"/>
        <v/>
      </c>
      <c r="AL43" s="6" t="str">
        <f t="shared" si="9"/>
        <v/>
      </c>
      <c r="AN43" s="6" t="str">
        <f>IF(D43="", "", IF(COUNTIF($D$8:D42, D43)&gt;0, "", MAX($AN$7:AN42)+1))</f>
        <v/>
      </c>
      <c r="AO43" s="6" t="str">
        <f t="shared" si="10"/>
        <v/>
      </c>
      <c r="AP43" s="6" t="str">
        <f t="shared" si="11"/>
        <v/>
      </c>
      <c r="AQ43" s="6" t="str">
        <f t="shared" si="12"/>
        <v/>
      </c>
      <c r="AR43" s="6" t="str">
        <f t="shared" si="13"/>
        <v/>
      </c>
    </row>
    <row r="44" spans="1:44" x14ac:dyDescent="0.25">
      <c r="A44" s="22"/>
      <c r="B44" s="121"/>
      <c r="C44" s="121"/>
      <c r="D44" s="121"/>
      <c r="E44" s="122"/>
      <c r="F44" s="123"/>
      <c r="G44" s="123"/>
      <c r="H44" s="22"/>
      <c r="I44" s="122" t="str">
        <f>IF('Stock Takes'!$AC45="", "", 'Stock Takes'!$AC45)</f>
        <v/>
      </c>
      <c r="J44" s="122" t="str">
        <f t="shared" si="0"/>
        <v/>
      </c>
      <c r="K44" s="122" t="str">
        <f>IF($U$7=6, "", IF('Stock Takes'!AE$6="*", 'Stock Takes'!AE45, IF('Stock Takes'!AF$6="*", 'Stock Takes'!AF45, IF('Stock Takes'!AG$6="*", 'Stock Takes'!AG45, IF('Stock Takes'!AH$6="*", 'Stock Takes'!AH45, IF('Stock Takes'!AI$6="*", 'Stock Takes'!AI45, IF('Stock Takes'!AJ$6="*", 'Stock Takes'!AJ45)))))))</f>
        <v/>
      </c>
      <c r="L44" s="122" t="str">
        <f t="shared" si="1"/>
        <v/>
      </c>
      <c r="M44" s="22"/>
      <c r="AC44" s="17">
        <f t="shared" si="2"/>
        <v>0</v>
      </c>
      <c r="AD44" s="18">
        <f t="shared" si="3"/>
        <v>0</v>
      </c>
      <c r="AF44" s="6" t="str">
        <f t="shared" si="4"/>
        <v/>
      </c>
      <c r="AG44" s="6" t="str">
        <f t="shared" si="5"/>
        <v/>
      </c>
      <c r="AH44" s="6" t="str">
        <f t="shared" si="6"/>
        <v/>
      </c>
      <c r="AI44" s="6" t="str">
        <f t="shared" si="7"/>
        <v/>
      </c>
      <c r="AJ44" s="6">
        <v>37</v>
      </c>
      <c r="AK44" s="73" t="str">
        <f t="shared" si="8"/>
        <v/>
      </c>
      <c r="AL44" s="6" t="str">
        <f t="shared" si="9"/>
        <v/>
      </c>
      <c r="AN44" s="6" t="str">
        <f>IF(D44="", "", IF(COUNTIF($D$8:D43, D44)&gt;0, "", MAX($AN$7:AN43)+1))</f>
        <v/>
      </c>
      <c r="AO44" s="6" t="str">
        <f t="shared" si="10"/>
        <v/>
      </c>
      <c r="AP44" s="6" t="str">
        <f t="shared" si="11"/>
        <v/>
      </c>
      <c r="AQ44" s="6" t="str">
        <f t="shared" si="12"/>
        <v/>
      </c>
      <c r="AR44" s="6" t="str">
        <f t="shared" si="13"/>
        <v/>
      </c>
    </row>
    <row r="45" spans="1:44" x14ac:dyDescent="0.25">
      <c r="A45" s="22"/>
      <c r="B45" s="121"/>
      <c r="C45" s="121"/>
      <c r="D45" s="121"/>
      <c r="E45" s="122"/>
      <c r="F45" s="123"/>
      <c r="G45" s="123"/>
      <c r="H45" s="22"/>
      <c r="I45" s="122" t="str">
        <f>IF('Stock Takes'!$AC46="", "", 'Stock Takes'!$AC46)</f>
        <v/>
      </c>
      <c r="J45" s="122" t="str">
        <f t="shared" si="0"/>
        <v/>
      </c>
      <c r="K45" s="122" t="str">
        <f>IF($U$7=6, "", IF('Stock Takes'!AE$6="*", 'Stock Takes'!AE46, IF('Stock Takes'!AF$6="*", 'Stock Takes'!AF46, IF('Stock Takes'!AG$6="*", 'Stock Takes'!AG46, IF('Stock Takes'!AH$6="*", 'Stock Takes'!AH46, IF('Stock Takes'!AI$6="*", 'Stock Takes'!AI46, IF('Stock Takes'!AJ$6="*", 'Stock Takes'!AJ46)))))))</f>
        <v/>
      </c>
      <c r="L45" s="122" t="str">
        <f t="shared" si="1"/>
        <v/>
      </c>
      <c r="M45" s="22"/>
      <c r="AC45" s="17">
        <f t="shared" si="2"/>
        <v>0</v>
      </c>
      <c r="AD45" s="18">
        <f t="shared" si="3"/>
        <v>0</v>
      </c>
      <c r="AF45" s="6" t="str">
        <f t="shared" si="4"/>
        <v/>
      </c>
      <c r="AG45" s="6" t="str">
        <f t="shared" si="5"/>
        <v/>
      </c>
      <c r="AH45" s="6" t="str">
        <f t="shared" si="6"/>
        <v/>
      </c>
      <c r="AI45" s="6" t="str">
        <f t="shared" si="7"/>
        <v/>
      </c>
      <c r="AJ45" s="6">
        <v>38</v>
      </c>
      <c r="AK45" s="73" t="str">
        <f t="shared" si="8"/>
        <v/>
      </c>
      <c r="AL45" s="6" t="str">
        <f t="shared" si="9"/>
        <v/>
      </c>
      <c r="AN45" s="6" t="str">
        <f>IF(D45="", "", IF(COUNTIF($D$8:D44, D45)&gt;0, "", MAX($AN$7:AN44)+1))</f>
        <v/>
      </c>
      <c r="AO45" s="6" t="str">
        <f t="shared" si="10"/>
        <v/>
      </c>
      <c r="AP45" s="6" t="str">
        <f t="shared" si="11"/>
        <v/>
      </c>
      <c r="AQ45" s="6" t="str">
        <f t="shared" si="12"/>
        <v/>
      </c>
      <c r="AR45" s="6" t="str">
        <f t="shared" si="13"/>
        <v/>
      </c>
    </row>
    <row r="46" spans="1:44" x14ac:dyDescent="0.25">
      <c r="A46" s="22"/>
      <c r="B46" s="121"/>
      <c r="C46" s="121"/>
      <c r="D46" s="121"/>
      <c r="E46" s="122"/>
      <c r="F46" s="123"/>
      <c r="G46" s="123"/>
      <c r="H46" s="22"/>
      <c r="I46" s="122" t="str">
        <f>IF('Stock Takes'!$AC47="", "", 'Stock Takes'!$AC47)</f>
        <v/>
      </c>
      <c r="J46" s="122" t="str">
        <f t="shared" si="0"/>
        <v/>
      </c>
      <c r="K46" s="122" t="str">
        <f>IF($U$7=6, "", IF('Stock Takes'!AE$6="*", 'Stock Takes'!AE47, IF('Stock Takes'!AF$6="*", 'Stock Takes'!AF47, IF('Stock Takes'!AG$6="*", 'Stock Takes'!AG47, IF('Stock Takes'!AH$6="*", 'Stock Takes'!AH47, IF('Stock Takes'!AI$6="*", 'Stock Takes'!AI47, IF('Stock Takes'!AJ$6="*", 'Stock Takes'!AJ47)))))))</f>
        <v/>
      </c>
      <c r="L46" s="122" t="str">
        <f t="shared" si="1"/>
        <v/>
      </c>
      <c r="M46" s="22"/>
      <c r="AC46" s="17">
        <f t="shared" si="2"/>
        <v>0</v>
      </c>
      <c r="AD46" s="18">
        <f t="shared" si="3"/>
        <v>0</v>
      </c>
      <c r="AF46" s="6" t="str">
        <f t="shared" si="4"/>
        <v/>
      </c>
      <c r="AG46" s="6" t="str">
        <f t="shared" si="5"/>
        <v/>
      </c>
      <c r="AH46" s="6" t="str">
        <f t="shared" si="6"/>
        <v/>
      </c>
      <c r="AI46" s="6" t="str">
        <f t="shared" si="7"/>
        <v/>
      </c>
      <c r="AJ46" s="6">
        <v>39</v>
      </c>
      <c r="AK46" s="73" t="str">
        <f t="shared" si="8"/>
        <v/>
      </c>
      <c r="AL46" s="6" t="str">
        <f t="shared" si="9"/>
        <v/>
      </c>
      <c r="AN46" s="6" t="str">
        <f>IF(D46="", "", IF(COUNTIF($D$8:D45, D46)&gt;0, "", MAX($AN$7:AN45)+1))</f>
        <v/>
      </c>
      <c r="AO46" s="6" t="str">
        <f t="shared" si="10"/>
        <v/>
      </c>
      <c r="AP46" s="6" t="str">
        <f t="shared" si="11"/>
        <v/>
      </c>
      <c r="AQ46" s="6" t="str">
        <f t="shared" si="12"/>
        <v/>
      </c>
      <c r="AR46" s="6" t="str">
        <f t="shared" si="13"/>
        <v/>
      </c>
    </row>
    <row r="47" spans="1:44" x14ac:dyDescent="0.25">
      <c r="A47" s="22"/>
      <c r="B47" s="121"/>
      <c r="C47" s="121"/>
      <c r="D47" s="121"/>
      <c r="E47" s="122"/>
      <c r="F47" s="123"/>
      <c r="G47" s="123"/>
      <c r="H47" s="22"/>
      <c r="I47" s="122" t="str">
        <f>IF('Stock Takes'!$AC48="", "", 'Stock Takes'!$AC48)</f>
        <v/>
      </c>
      <c r="J47" s="122" t="str">
        <f t="shared" si="0"/>
        <v/>
      </c>
      <c r="K47" s="122" t="str">
        <f>IF($U$7=6, "", IF('Stock Takes'!AE$6="*", 'Stock Takes'!AE48, IF('Stock Takes'!AF$6="*", 'Stock Takes'!AF48, IF('Stock Takes'!AG$6="*", 'Stock Takes'!AG48, IF('Stock Takes'!AH$6="*", 'Stock Takes'!AH48, IF('Stock Takes'!AI$6="*", 'Stock Takes'!AI48, IF('Stock Takes'!AJ$6="*", 'Stock Takes'!AJ48)))))))</f>
        <v/>
      </c>
      <c r="L47" s="122" t="str">
        <f t="shared" si="1"/>
        <v/>
      </c>
      <c r="M47" s="22"/>
      <c r="AC47" s="17">
        <f t="shared" si="2"/>
        <v>0</v>
      </c>
      <c r="AD47" s="18">
        <f t="shared" si="3"/>
        <v>0</v>
      </c>
      <c r="AF47" s="6" t="str">
        <f t="shared" si="4"/>
        <v/>
      </c>
      <c r="AG47" s="6" t="str">
        <f t="shared" si="5"/>
        <v/>
      </c>
      <c r="AH47" s="6" t="str">
        <f t="shared" si="6"/>
        <v/>
      </c>
      <c r="AI47" s="6" t="str">
        <f t="shared" si="7"/>
        <v/>
      </c>
      <c r="AJ47" s="6">
        <v>40</v>
      </c>
      <c r="AK47" s="73" t="str">
        <f t="shared" si="8"/>
        <v/>
      </c>
      <c r="AL47" s="6" t="str">
        <f t="shared" si="9"/>
        <v/>
      </c>
      <c r="AN47" s="6" t="str">
        <f>IF(D47="", "", IF(COUNTIF($D$8:D46, D47)&gt;0, "", MAX($AN$7:AN46)+1))</f>
        <v/>
      </c>
      <c r="AO47" s="6" t="str">
        <f t="shared" si="10"/>
        <v/>
      </c>
      <c r="AP47" s="6" t="str">
        <f t="shared" si="11"/>
        <v/>
      </c>
      <c r="AQ47" s="6" t="str">
        <f t="shared" si="12"/>
        <v/>
      </c>
      <c r="AR47" s="6" t="str">
        <f t="shared" si="13"/>
        <v/>
      </c>
    </row>
    <row r="48" spans="1:44" x14ac:dyDescent="0.25">
      <c r="A48" s="22"/>
      <c r="B48" s="121"/>
      <c r="C48" s="121"/>
      <c r="D48" s="121"/>
      <c r="E48" s="122"/>
      <c r="F48" s="123"/>
      <c r="G48" s="123"/>
      <c r="H48" s="22"/>
      <c r="I48" s="122" t="str">
        <f>IF('Stock Takes'!$AC49="", "", 'Stock Takes'!$AC49)</f>
        <v/>
      </c>
      <c r="J48" s="122" t="str">
        <f t="shared" si="0"/>
        <v/>
      </c>
      <c r="K48" s="122" t="str">
        <f>IF($U$7=6, "", IF('Stock Takes'!AE$6="*", 'Stock Takes'!AE49, IF('Stock Takes'!AF$6="*", 'Stock Takes'!AF49, IF('Stock Takes'!AG$6="*", 'Stock Takes'!AG49, IF('Stock Takes'!AH$6="*", 'Stock Takes'!AH49, IF('Stock Takes'!AI$6="*", 'Stock Takes'!AI49, IF('Stock Takes'!AJ$6="*", 'Stock Takes'!AJ49)))))))</f>
        <v/>
      </c>
      <c r="L48" s="122" t="str">
        <f t="shared" si="1"/>
        <v/>
      </c>
      <c r="M48" s="22"/>
      <c r="AC48" s="17">
        <f t="shared" si="2"/>
        <v>0</v>
      </c>
      <c r="AD48" s="18">
        <f t="shared" si="3"/>
        <v>0</v>
      </c>
      <c r="AF48" s="6" t="str">
        <f t="shared" si="4"/>
        <v/>
      </c>
      <c r="AG48" s="6" t="str">
        <f t="shared" si="5"/>
        <v/>
      </c>
      <c r="AH48" s="6" t="str">
        <f t="shared" si="6"/>
        <v/>
      </c>
      <c r="AI48" s="6" t="str">
        <f t="shared" si="7"/>
        <v/>
      </c>
      <c r="AJ48" s="6">
        <v>41</v>
      </c>
      <c r="AK48" s="73" t="str">
        <f t="shared" si="8"/>
        <v/>
      </c>
      <c r="AL48" s="6" t="str">
        <f t="shared" si="9"/>
        <v/>
      </c>
      <c r="AN48" s="6" t="str">
        <f>IF(D48="", "", IF(COUNTIF($D$8:D47, D48)&gt;0, "", MAX($AN$7:AN47)+1))</f>
        <v/>
      </c>
      <c r="AO48" s="6" t="str">
        <f t="shared" si="10"/>
        <v/>
      </c>
      <c r="AP48" s="6" t="str">
        <f t="shared" si="11"/>
        <v/>
      </c>
      <c r="AQ48" s="6" t="str">
        <f t="shared" si="12"/>
        <v/>
      </c>
      <c r="AR48" s="6" t="str">
        <f t="shared" si="13"/>
        <v/>
      </c>
    </row>
    <row r="49" spans="1:44" x14ac:dyDescent="0.25">
      <c r="A49" s="22"/>
      <c r="B49" s="121"/>
      <c r="C49" s="121"/>
      <c r="D49" s="121"/>
      <c r="E49" s="122"/>
      <c r="F49" s="123"/>
      <c r="G49" s="123"/>
      <c r="H49" s="22"/>
      <c r="I49" s="122" t="str">
        <f>IF('Stock Takes'!$AC50="", "", 'Stock Takes'!$AC50)</f>
        <v/>
      </c>
      <c r="J49" s="122" t="str">
        <f t="shared" si="0"/>
        <v/>
      </c>
      <c r="K49" s="122" t="str">
        <f>IF($U$7=6, "", IF('Stock Takes'!AE$6="*", 'Stock Takes'!AE50, IF('Stock Takes'!AF$6="*", 'Stock Takes'!AF50, IF('Stock Takes'!AG$6="*", 'Stock Takes'!AG50, IF('Stock Takes'!AH$6="*", 'Stock Takes'!AH50, IF('Stock Takes'!AI$6="*", 'Stock Takes'!AI50, IF('Stock Takes'!AJ$6="*", 'Stock Takes'!AJ50)))))))</f>
        <v/>
      </c>
      <c r="L49" s="122" t="str">
        <f t="shared" si="1"/>
        <v/>
      </c>
      <c r="M49" s="22"/>
      <c r="AC49" s="17">
        <f t="shared" si="2"/>
        <v>0</v>
      </c>
      <c r="AD49" s="18">
        <f t="shared" si="3"/>
        <v>0</v>
      </c>
      <c r="AF49" s="6" t="str">
        <f t="shared" si="4"/>
        <v/>
      </c>
      <c r="AG49" s="6" t="str">
        <f t="shared" si="5"/>
        <v/>
      </c>
      <c r="AH49" s="6" t="str">
        <f t="shared" si="6"/>
        <v/>
      </c>
      <c r="AI49" s="6" t="str">
        <f t="shared" si="7"/>
        <v/>
      </c>
      <c r="AJ49" s="6">
        <v>42</v>
      </c>
      <c r="AK49" s="73" t="str">
        <f t="shared" si="8"/>
        <v/>
      </c>
      <c r="AL49" s="6" t="str">
        <f t="shared" si="9"/>
        <v/>
      </c>
      <c r="AN49" s="6" t="str">
        <f>IF(D49="", "", IF(COUNTIF($D$8:D48, D49)&gt;0, "", MAX($AN$7:AN48)+1))</f>
        <v/>
      </c>
      <c r="AO49" s="6" t="str">
        <f t="shared" si="10"/>
        <v/>
      </c>
      <c r="AP49" s="6" t="str">
        <f t="shared" si="11"/>
        <v/>
      </c>
      <c r="AQ49" s="6" t="str">
        <f t="shared" si="12"/>
        <v/>
      </c>
      <c r="AR49" s="6" t="str">
        <f t="shared" si="13"/>
        <v/>
      </c>
    </row>
    <row r="50" spans="1:44" x14ac:dyDescent="0.25">
      <c r="A50" s="22"/>
      <c r="B50" s="121"/>
      <c r="C50" s="121"/>
      <c r="D50" s="121"/>
      <c r="E50" s="122"/>
      <c r="F50" s="123"/>
      <c r="G50" s="123"/>
      <c r="H50" s="22"/>
      <c r="I50" s="122" t="str">
        <f>IF('Stock Takes'!$AC51="", "", 'Stock Takes'!$AC51)</f>
        <v/>
      </c>
      <c r="J50" s="122" t="str">
        <f t="shared" si="0"/>
        <v/>
      </c>
      <c r="K50" s="122" t="str">
        <f>IF($U$7=6, "", IF('Stock Takes'!AE$6="*", 'Stock Takes'!AE51, IF('Stock Takes'!AF$6="*", 'Stock Takes'!AF51, IF('Stock Takes'!AG$6="*", 'Stock Takes'!AG51, IF('Stock Takes'!AH$6="*", 'Stock Takes'!AH51, IF('Stock Takes'!AI$6="*", 'Stock Takes'!AI51, IF('Stock Takes'!AJ$6="*", 'Stock Takes'!AJ51)))))))</f>
        <v/>
      </c>
      <c r="L50" s="122" t="str">
        <f t="shared" si="1"/>
        <v/>
      </c>
      <c r="M50" s="22"/>
      <c r="AC50" s="17">
        <f t="shared" si="2"/>
        <v>0</v>
      </c>
      <c r="AD50" s="18">
        <f t="shared" si="3"/>
        <v>0</v>
      </c>
      <c r="AF50" s="6" t="str">
        <f t="shared" si="4"/>
        <v/>
      </c>
      <c r="AG50" s="6" t="str">
        <f t="shared" si="5"/>
        <v/>
      </c>
      <c r="AH50" s="6" t="str">
        <f t="shared" si="6"/>
        <v/>
      </c>
      <c r="AI50" s="6" t="str">
        <f t="shared" si="7"/>
        <v/>
      </c>
      <c r="AJ50" s="6">
        <v>43</v>
      </c>
      <c r="AK50" s="73" t="str">
        <f t="shared" si="8"/>
        <v/>
      </c>
      <c r="AL50" s="6" t="str">
        <f t="shared" si="9"/>
        <v/>
      </c>
      <c r="AN50" s="6" t="str">
        <f>IF(D50="", "", IF(COUNTIF($D$8:D49, D50)&gt;0, "", MAX($AN$7:AN49)+1))</f>
        <v/>
      </c>
      <c r="AO50" s="6" t="str">
        <f t="shared" si="10"/>
        <v/>
      </c>
      <c r="AP50" s="6" t="str">
        <f t="shared" si="11"/>
        <v/>
      </c>
      <c r="AQ50" s="6" t="str">
        <f t="shared" si="12"/>
        <v/>
      </c>
      <c r="AR50" s="6" t="str">
        <f t="shared" si="13"/>
        <v/>
      </c>
    </row>
    <row r="51" spans="1:44" x14ac:dyDescent="0.25">
      <c r="A51" s="22"/>
      <c r="B51" s="121"/>
      <c r="C51" s="121"/>
      <c r="D51" s="121"/>
      <c r="E51" s="122"/>
      <c r="F51" s="123"/>
      <c r="G51" s="123"/>
      <c r="H51" s="22"/>
      <c r="I51" s="122" t="str">
        <f>IF('Stock Takes'!$AC52="", "", 'Stock Takes'!$AC52)</f>
        <v/>
      </c>
      <c r="J51" s="122" t="str">
        <f t="shared" si="0"/>
        <v/>
      </c>
      <c r="K51" s="122" t="str">
        <f>IF($U$7=6, "", IF('Stock Takes'!AE$6="*", 'Stock Takes'!AE52, IF('Stock Takes'!AF$6="*", 'Stock Takes'!AF52, IF('Stock Takes'!AG$6="*", 'Stock Takes'!AG52, IF('Stock Takes'!AH$6="*", 'Stock Takes'!AH52, IF('Stock Takes'!AI$6="*", 'Stock Takes'!AI52, IF('Stock Takes'!AJ$6="*", 'Stock Takes'!AJ52)))))))</f>
        <v/>
      </c>
      <c r="L51" s="122" t="str">
        <f t="shared" si="1"/>
        <v/>
      </c>
      <c r="M51" s="22"/>
      <c r="AC51" s="17">
        <f t="shared" si="2"/>
        <v>0</v>
      </c>
      <c r="AD51" s="18">
        <f t="shared" si="3"/>
        <v>0</v>
      </c>
      <c r="AF51" s="6" t="str">
        <f t="shared" si="4"/>
        <v/>
      </c>
      <c r="AG51" s="6" t="str">
        <f t="shared" si="5"/>
        <v/>
      </c>
      <c r="AH51" s="6" t="str">
        <f t="shared" si="6"/>
        <v/>
      </c>
      <c r="AI51" s="6" t="str">
        <f t="shared" si="7"/>
        <v/>
      </c>
      <c r="AJ51" s="6">
        <v>44</v>
      </c>
      <c r="AK51" s="73" t="str">
        <f t="shared" si="8"/>
        <v/>
      </c>
      <c r="AL51" s="6" t="str">
        <f t="shared" si="9"/>
        <v/>
      </c>
      <c r="AN51" s="6" t="str">
        <f>IF(D51="", "", IF(COUNTIF($D$8:D50, D51)&gt;0, "", MAX($AN$7:AN50)+1))</f>
        <v/>
      </c>
      <c r="AO51" s="6" t="str">
        <f t="shared" si="10"/>
        <v/>
      </c>
      <c r="AP51" s="6" t="str">
        <f t="shared" si="11"/>
        <v/>
      </c>
      <c r="AQ51" s="6" t="str">
        <f t="shared" si="12"/>
        <v/>
      </c>
      <c r="AR51" s="6" t="str">
        <f t="shared" si="13"/>
        <v/>
      </c>
    </row>
    <row r="52" spans="1:44" x14ac:dyDescent="0.25">
      <c r="A52" s="22"/>
      <c r="B52" s="121"/>
      <c r="C52" s="121"/>
      <c r="D52" s="121"/>
      <c r="E52" s="122"/>
      <c r="F52" s="123"/>
      <c r="G52" s="123"/>
      <c r="H52" s="22"/>
      <c r="I52" s="122" t="str">
        <f>IF('Stock Takes'!$AC53="", "", 'Stock Takes'!$AC53)</f>
        <v/>
      </c>
      <c r="J52" s="122" t="str">
        <f t="shared" si="0"/>
        <v/>
      </c>
      <c r="K52" s="122" t="str">
        <f>IF($U$7=6, "", IF('Stock Takes'!AE$6="*", 'Stock Takes'!AE53, IF('Stock Takes'!AF$6="*", 'Stock Takes'!AF53, IF('Stock Takes'!AG$6="*", 'Stock Takes'!AG53, IF('Stock Takes'!AH$6="*", 'Stock Takes'!AH53, IF('Stock Takes'!AI$6="*", 'Stock Takes'!AI53, IF('Stock Takes'!AJ$6="*", 'Stock Takes'!AJ53)))))))</f>
        <v/>
      </c>
      <c r="L52" s="122" t="str">
        <f t="shared" si="1"/>
        <v/>
      </c>
      <c r="M52" s="22"/>
      <c r="AC52" s="17">
        <f t="shared" si="2"/>
        <v>0</v>
      </c>
      <c r="AD52" s="18">
        <f t="shared" si="3"/>
        <v>0</v>
      </c>
      <c r="AF52" s="6" t="str">
        <f t="shared" si="4"/>
        <v/>
      </c>
      <c r="AG52" s="6" t="str">
        <f t="shared" si="5"/>
        <v/>
      </c>
      <c r="AH52" s="6" t="str">
        <f t="shared" si="6"/>
        <v/>
      </c>
      <c r="AI52" s="6" t="str">
        <f t="shared" si="7"/>
        <v/>
      </c>
      <c r="AJ52" s="6">
        <v>45</v>
      </c>
      <c r="AK52" s="73" t="str">
        <f t="shared" si="8"/>
        <v/>
      </c>
      <c r="AL52" s="6" t="str">
        <f t="shared" si="9"/>
        <v/>
      </c>
      <c r="AN52" s="6" t="str">
        <f>IF(D52="", "", IF(COUNTIF($D$8:D51, D52)&gt;0, "", MAX($AN$7:AN51)+1))</f>
        <v/>
      </c>
      <c r="AO52" s="6" t="str">
        <f t="shared" si="10"/>
        <v/>
      </c>
      <c r="AP52" s="6" t="str">
        <f t="shared" si="11"/>
        <v/>
      </c>
      <c r="AQ52" s="6" t="str">
        <f t="shared" si="12"/>
        <v/>
      </c>
      <c r="AR52" s="6" t="str">
        <f t="shared" si="13"/>
        <v/>
      </c>
    </row>
    <row r="53" spans="1:44" x14ac:dyDescent="0.25">
      <c r="A53" s="22"/>
      <c r="B53" s="121"/>
      <c r="C53" s="121"/>
      <c r="D53" s="121"/>
      <c r="E53" s="122"/>
      <c r="F53" s="123"/>
      <c r="G53" s="123"/>
      <c r="H53" s="22"/>
      <c r="I53" s="122" t="str">
        <f>IF('Stock Takes'!$AC54="", "", 'Stock Takes'!$AC54)</f>
        <v/>
      </c>
      <c r="J53" s="122" t="str">
        <f t="shared" si="0"/>
        <v/>
      </c>
      <c r="K53" s="122" t="str">
        <f>IF($U$7=6, "", IF('Stock Takes'!AE$6="*", 'Stock Takes'!AE54, IF('Stock Takes'!AF$6="*", 'Stock Takes'!AF54, IF('Stock Takes'!AG$6="*", 'Stock Takes'!AG54, IF('Stock Takes'!AH$6="*", 'Stock Takes'!AH54, IF('Stock Takes'!AI$6="*", 'Stock Takes'!AI54, IF('Stock Takes'!AJ$6="*", 'Stock Takes'!AJ54)))))))</f>
        <v/>
      </c>
      <c r="L53" s="122" t="str">
        <f t="shared" si="1"/>
        <v/>
      </c>
      <c r="M53" s="22"/>
      <c r="AC53" s="17">
        <f t="shared" si="2"/>
        <v>0</v>
      </c>
      <c r="AD53" s="18">
        <f t="shared" si="3"/>
        <v>0</v>
      </c>
      <c r="AF53" s="6" t="str">
        <f t="shared" si="4"/>
        <v/>
      </c>
      <c r="AG53" s="6" t="str">
        <f t="shared" si="5"/>
        <v/>
      </c>
      <c r="AH53" s="6" t="str">
        <f t="shared" si="6"/>
        <v/>
      </c>
      <c r="AI53" s="6" t="str">
        <f t="shared" si="7"/>
        <v/>
      </c>
      <c r="AJ53" s="6">
        <v>46</v>
      </c>
      <c r="AK53" s="73" t="str">
        <f t="shared" si="8"/>
        <v/>
      </c>
      <c r="AL53" s="6" t="str">
        <f t="shared" si="9"/>
        <v/>
      </c>
      <c r="AN53" s="6" t="str">
        <f>IF(D53="", "", IF(COUNTIF($D$8:D52, D53)&gt;0, "", MAX($AN$7:AN52)+1))</f>
        <v/>
      </c>
      <c r="AO53" s="6" t="str">
        <f t="shared" si="10"/>
        <v/>
      </c>
      <c r="AP53" s="6" t="str">
        <f t="shared" si="11"/>
        <v/>
      </c>
      <c r="AQ53" s="6" t="str">
        <f t="shared" si="12"/>
        <v/>
      </c>
      <c r="AR53" s="6" t="str">
        <f t="shared" si="13"/>
        <v/>
      </c>
    </row>
    <row r="54" spans="1:44" x14ac:dyDescent="0.25">
      <c r="A54" s="22"/>
      <c r="B54" s="121"/>
      <c r="C54" s="121"/>
      <c r="D54" s="121"/>
      <c r="E54" s="122"/>
      <c r="F54" s="123"/>
      <c r="G54" s="123"/>
      <c r="H54" s="22"/>
      <c r="I54" s="122" t="str">
        <f>IF('Stock Takes'!$AC55="", "", 'Stock Takes'!$AC55)</f>
        <v/>
      </c>
      <c r="J54" s="122" t="str">
        <f t="shared" si="0"/>
        <v/>
      </c>
      <c r="K54" s="122" t="str">
        <f>IF($U$7=6, "", IF('Stock Takes'!AE$6="*", 'Stock Takes'!AE55, IF('Stock Takes'!AF$6="*", 'Stock Takes'!AF55, IF('Stock Takes'!AG$6="*", 'Stock Takes'!AG55, IF('Stock Takes'!AH$6="*", 'Stock Takes'!AH55, IF('Stock Takes'!AI$6="*", 'Stock Takes'!AI55, IF('Stock Takes'!AJ$6="*", 'Stock Takes'!AJ55)))))))</f>
        <v/>
      </c>
      <c r="L54" s="122" t="str">
        <f t="shared" si="1"/>
        <v/>
      </c>
      <c r="M54" s="22"/>
      <c r="AC54" s="17">
        <f t="shared" si="2"/>
        <v>0</v>
      </c>
      <c r="AD54" s="18">
        <f t="shared" si="3"/>
        <v>0</v>
      </c>
      <c r="AF54" s="6" t="str">
        <f t="shared" si="4"/>
        <v/>
      </c>
      <c r="AG54" s="6" t="str">
        <f t="shared" si="5"/>
        <v/>
      </c>
      <c r="AH54" s="6" t="str">
        <f t="shared" si="6"/>
        <v/>
      </c>
      <c r="AI54" s="6" t="str">
        <f t="shared" si="7"/>
        <v/>
      </c>
      <c r="AJ54" s="6">
        <v>47</v>
      </c>
      <c r="AK54" s="73" t="str">
        <f t="shared" si="8"/>
        <v/>
      </c>
      <c r="AL54" s="6" t="str">
        <f t="shared" si="9"/>
        <v/>
      </c>
      <c r="AN54" s="6" t="str">
        <f>IF(D54="", "", IF(COUNTIF($D$8:D53, D54)&gt;0, "", MAX($AN$7:AN53)+1))</f>
        <v/>
      </c>
      <c r="AO54" s="6" t="str">
        <f t="shared" si="10"/>
        <v/>
      </c>
      <c r="AP54" s="6" t="str">
        <f t="shared" si="11"/>
        <v/>
      </c>
      <c r="AQ54" s="6" t="str">
        <f t="shared" si="12"/>
        <v/>
      </c>
      <c r="AR54" s="6" t="str">
        <f t="shared" si="13"/>
        <v/>
      </c>
    </row>
    <row r="55" spans="1:44" x14ac:dyDescent="0.25">
      <c r="A55" s="22"/>
      <c r="B55" s="121"/>
      <c r="C55" s="121"/>
      <c r="D55" s="121"/>
      <c r="E55" s="122"/>
      <c r="F55" s="123"/>
      <c r="G55" s="123"/>
      <c r="H55" s="22"/>
      <c r="I55" s="122" t="str">
        <f>IF('Stock Takes'!$AC56="", "", 'Stock Takes'!$AC56)</f>
        <v/>
      </c>
      <c r="J55" s="122" t="str">
        <f t="shared" si="0"/>
        <v/>
      </c>
      <c r="K55" s="122" t="str">
        <f>IF($U$7=6, "", IF('Stock Takes'!AE$6="*", 'Stock Takes'!AE56, IF('Stock Takes'!AF$6="*", 'Stock Takes'!AF56, IF('Stock Takes'!AG$6="*", 'Stock Takes'!AG56, IF('Stock Takes'!AH$6="*", 'Stock Takes'!AH56, IF('Stock Takes'!AI$6="*", 'Stock Takes'!AI56, IF('Stock Takes'!AJ$6="*", 'Stock Takes'!AJ56)))))))</f>
        <v/>
      </c>
      <c r="L55" s="122" t="str">
        <f t="shared" si="1"/>
        <v/>
      </c>
      <c r="M55" s="22"/>
      <c r="AC55" s="17">
        <f t="shared" si="2"/>
        <v>0</v>
      </c>
      <c r="AD55" s="18">
        <f t="shared" si="3"/>
        <v>0</v>
      </c>
      <c r="AF55" s="6" t="str">
        <f t="shared" si="4"/>
        <v/>
      </c>
      <c r="AG55" s="6" t="str">
        <f t="shared" si="5"/>
        <v/>
      </c>
      <c r="AH55" s="6" t="str">
        <f t="shared" si="6"/>
        <v/>
      </c>
      <c r="AI55" s="6" t="str">
        <f t="shared" si="7"/>
        <v/>
      </c>
      <c r="AJ55" s="6">
        <v>48</v>
      </c>
      <c r="AK55" s="73" t="str">
        <f t="shared" si="8"/>
        <v/>
      </c>
      <c r="AL55" s="6" t="str">
        <f t="shared" si="9"/>
        <v/>
      </c>
      <c r="AN55" s="6" t="str">
        <f>IF(D55="", "", IF(COUNTIF($D$8:D54, D55)&gt;0, "", MAX($AN$7:AN54)+1))</f>
        <v/>
      </c>
      <c r="AO55" s="6" t="str">
        <f t="shared" si="10"/>
        <v/>
      </c>
      <c r="AP55" s="6" t="str">
        <f t="shared" si="11"/>
        <v/>
      </c>
      <c r="AQ55" s="6" t="str">
        <f t="shared" si="12"/>
        <v/>
      </c>
      <c r="AR55" s="6" t="str">
        <f t="shared" si="13"/>
        <v/>
      </c>
    </row>
    <row r="56" spans="1:44" x14ac:dyDescent="0.25">
      <c r="A56" s="22"/>
      <c r="B56" s="121"/>
      <c r="C56" s="121"/>
      <c r="D56" s="121"/>
      <c r="E56" s="122"/>
      <c r="F56" s="123"/>
      <c r="G56" s="123"/>
      <c r="H56" s="22"/>
      <c r="I56" s="122" t="str">
        <f>IF('Stock Takes'!$AC57="", "", 'Stock Takes'!$AC57)</f>
        <v/>
      </c>
      <c r="J56" s="122" t="str">
        <f t="shared" si="0"/>
        <v/>
      </c>
      <c r="K56" s="122" t="str">
        <f>IF($U$7=6, "", IF('Stock Takes'!AE$6="*", 'Stock Takes'!AE57, IF('Stock Takes'!AF$6="*", 'Stock Takes'!AF57, IF('Stock Takes'!AG$6="*", 'Stock Takes'!AG57, IF('Stock Takes'!AH$6="*", 'Stock Takes'!AH57, IF('Stock Takes'!AI$6="*", 'Stock Takes'!AI57, IF('Stock Takes'!AJ$6="*", 'Stock Takes'!AJ57)))))))</f>
        <v/>
      </c>
      <c r="L56" s="122" t="str">
        <f t="shared" si="1"/>
        <v/>
      </c>
      <c r="M56" s="22"/>
      <c r="AC56" s="17">
        <f t="shared" si="2"/>
        <v>0</v>
      </c>
      <c r="AD56" s="18">
        <f t="shared" si="3"/>
        <v>0</v>
      </c>
      <c r="AF56" s="6" t="str">
        <f t="shared" si="4"/>
        <v/>
      </c>
      <c r="AG56" s="6" t="str">
        <f t="shared" si="5"/>
        <v/>
      </c>
      <c r="AH56" s="6" t="str">
        <f t="shared" si="6"/>
        <v/>
      </c>
      <c r="AI56" s="6" t="str">
        <f t="shared" si="7"/>
        <v/>
      </c>
      <c r="AJ56" s="6">
        <v>49</v>
      </c>
      <c r="AK56" s="73" t="str">
        <f t="shared" si="8"/>
        <v/>
      </c>
      <c r="AL56" s="6" t="str">
        <f t="shared" si="9"/>
        <v/>
      </c>
      <c r="AN56" s="6" t="str">
        <f>IF(D56="", "", IF(COUNTIF($D$8:D55, D56)&gt;0, "", MAX($AN$7:AN55)+1))</f>
        <v/>
      </c>
      <c r="AO56" s="6" t="str">
        <f t="shared" si="10"/>
        <v/>
      </c>
      <c r="AP56" s="6" t="str">
        <f t="shared" si="11"/>
        <v/>
      </c>
      <c r="AQ56" s="6" t="str">
        <f t="shared" si="12"/>
        <v/>
      </c>
      <c r="AR56" s="6" t="str">
        <f t="shared" si="13"/>
        <v/>
      </c>
    </row>
    <row r="57" spans="1:44" x14ac:dyDescent="0.25">
      <c r="A57" s="22"/>
      <c r="B57" s="121"/>
      <c r="C57" s="121"/>
      <c r="D57" s="121"/>
      <c r="E57" s="122"/>
      <c r="F57" s="123"/>
      <c r="G57" s="123"/>
      <c r="H57" s="22"/>
      <c r="I57" s="122" t="str">
        <f>IF('Stock Takes'!$AC58="", "", 'Stock Takes'!$AC58)</f>
        <v/>
      </c>
      <c r="J57" s="122" t="str">
        <f t="shared" si="0"/>
        <v/>
      </c>
      <c r="K57" s="122" t="str">
        <f>IF($U$7=6, "", IF('Stock Takes'!AE$6="*", 'Stock Takes'!AE58, IF('Stock Takes'!AF$6="*", 'Stock Takes'!AF58, IF('Stock Takes'!AG$6="*", 'Stock Takes'!AG58, IF('Stock Takes'!AH$6="*", 'Stock Takes'!AH58, IF('Stock Takes'!AI$6="*", 'Stock Takes'!AI58, IF('Stock Takes'!AJ$6="*", 'Stock Takes'!AJ58)))))))</f>
        <v/>
      </c>
      <c r="L57" s="122" t="str">
        <f t="shared" si="1"/>
        <v/>
      </c>
      <c r="M57" s="22"/>
      <c r="AC57" s="17">
        <f t="shared" si="2"/>
        <v>0</v>
      </c>
      <c r="AD57" s="18">
        <f t="shared" si="3"/>
        <v>0</v>
      </c>
      <c r="AF57" s="6" t="str">
        <f t="shared" si="4"/>
        <v/>
      </c>
      <c r="AG57" s="6" t="str">
        <f t="shared" si="5"/>
        <v/>
      </c>
      <c r="AH57" s="6" t="str">
        <f t="shared" si="6"/>
        <v/>
      </c>
      <c r="AI57" s="6" t="str">
        <f t="shared" si="7"/>
        <v/>
      </c>
      <c r="AJ57" s="6">
        <v>50</v>
      </c>
      <c r="AK57" s="73" t="str">
        <f t="shared" si="8"/>
        <v/>
      </c>
      <c r="AL57" s="6" t="str">
        <f t="shared" si="9"/>
        <v/>
      </c>
      <c r="AN57" s="6" t="str">
        <f>IF(D57="", "", IF(COUNTIF($D$8:D56, D57)&gt;0, "", MAX($AN$7:AN56)+1))</f>
        <v/>
      </c>
      <c r="AO57" s="6" t="str">
        <f t="shared" si="10"/>
        <v/>
      </c>
      <c r="AP57" s="6" t="str">
        <f t="shared" si="11"/>
        <v/>
      </c>
      <c r="AQ57" s="6" t="str">
        <f t="shared" si="12"/>
        <v/>
      </c>
      <c r="AR57" s="6" t="str">
        <f t="shared" si="13"/>
        <v/>
      </c>
    </row>
    <row r="58" spans="1:44" x14ac:dyDescent="0.25">
      <c r="A58" s="22"/>
      <c r="B58" s="121"/>
      <c r="C58" s="121"/>
      <c r="D58" s="121"/>
      <c r="E58" s="122"/>
      <c r="F58" s="123"/>
      <c r="G58" s="123"/>
      <c r="H58" s="22"/>
      <c r="I58" s="122" t="str">
        <f>IF('Stock Takes'!$AC59="", "", 'Stock Takes'!$AC59)</f>
        <v/>
      </c>
      <c r="J58" s="122" t="str">
        <f t="shared" si="0"/>
        <v/>
      </c>
      <c r="K58" s="122" t="str">
        <f>IF($U$7=6, "", IF('Stock Takes'!AE$6="*", 'Stock Takes'!AE59, IF('Stock Takes'!AF$6="*", 'Stock Takes'!AF59, IF('Stock Takes'!AG$6="*", 'Stock Takes'!AG59, IF('Stock Takes'!AH$6="*", 'Stock Takes'!AH59, IF('Stock Takes'!AI$6="*", 'Stock Takes'!AI59, IF('Stock Takes'!AJ$6="*", 'Stock Takes'!AJ59)))))))</f>
        <v/>
      </c>
      <c r="L58" s="122" t="str">
        <f t="shared" si="1"/>
        <v/>
      </c>
      <c r="M58" s="22"/>
      <c r="AC58" s="17">
        <f t="shared" si="2"/>
        <v>0</v>
      </c>
      <c r="AD58" s="18">
        <f t="shared" si="3"/>
        <v>0</v>
      </c>
      <c r="AF58" s="6" t="str">
        <f t="shared" si="4"/>
        <v/>
      </c>
      <c r="AG58" s="6" t="str">
        <f t="shared" si="5"/>
        <v/>
      </c>
      <c r="AH58" s="6" t="str">
        <f t="shared" si="6"/>
        <v/>
      </c>
      <c r="AI58" s="6" t="str">
        <f t="shared" si="7"/>
        <v/>
      </c>
      <c r="AJ58" s="6">
        <v>51</v>
      </c>
      <c r="AK58" s="73" t="str">
        <f t="shared" si="8"/>
        <v/>
      </c>
      <c r="AL58" s="6" t="str">
        <f t="shared" si="9"/>
        <v/>
      </c>
      <c r="AN58" s="6" t="str">
        <f>IF(D58="", "", IF(COUNTIF($D$8:D57, D58)&gt;0, "", MAX($AN$7:AN57)+1))</f>
        <v/>
      </c>
      <c r="AO58" s="6" t="str">
        <f t="shared" si="10"/>
        <v/>
      </c>
      <c r="AP58" s="6" t="str">
        <f t="shared" si="11"/>
        <v/>
      </c>
      <c r="AQ58" s="6" t="str">
        <f t="shared" si="12"/>
        <v/>
      </c>
      <c r="AR58" s="6" t="str">
        <f t="shared" si="13"/>
        <v/>
      </c>
    </row>
    <row r="59" spans="1:44" x14ac:dyDescent="0.25">
      <c r="A59" s="22"/>
      <c r="B59" s="121"/>
      <c r="C59" s="121"/>
      <c r="D59" s="121"/>
      <c r="E59" s="122"/>
      <c r="F59" s="123"/>
      <c r="G59" s="123"/>
      <c r="H59" s="22"/>
      <c r="I59" s="122" t="str">
        <f>IF('Stock Takes'!$AC60="", "", 'Stock Takes'!$AC60)</f>
        <v/>
      </c>
      <c r="J59" s="122" t="str">
        <f t="shared" si="0"/>
        <v/>
      </c>
      <c r="K59" s="122" t="str">
        <f>IF($U$7=6, "", IF('Stock Takes'!AE$6="*", 'Stock Takes'!AE60, IF('Stock Takes'!AF$6="*", 'Stock Takes'!AF60, IF('Stock Takes'!AG$6="*", 'Stock Takes'!AG60, IF('Stock Takes'!AH$6="*", 'Stock Takes'!AH60, IF('Stock Takes'!AI$6="*", 'Stock Takes'!AI60, IF('Stock Takes'!AJ$6="*", 'Stock Takes'!AJ60)))))))</f>
        <v/>
      </c>
      <c r="L59" s="122" t="str">
        <f t="shared" si="1"/>
        <v/>
      </c>
      <c r="M59" s="22"/>
      <c r="AC59" s="17">
        <f t="shared" si="2"/>
        <v>0</v>
      </c>
      <c r="AD59" s="18">
        <f t="shared" si="3"/>
        <v>0</v>
      </c>
      <c r="AF59" s="6" t="str">
        <f t="shared" si="4"/>
        <v/>
      </c>
      <c r="AG59" s="6" t="str">
        <f t="shared" si="5"/>
        <v/>
      </c>
      <c r="AH59" s="6" t="str">
        <f t="shared" si="6"/>
        <v/>
      </c>
      <c r="AI59" s="6" t="str">
        <f t="shared" si="7"/>
        <v/>
      </c>
      <c r="AJ59" s="6">
        <v>52</v>
      </c>
      <c r="AK59" s="73" t="str">
        <f t="shared" si="8"/>
        <v/>
      </c>
      <c r="AL59" s="6" t="str">
        <f t="shared" si="9"/>
        <v/>
      </c>
      <c r="AN59" s="6" t="str">
        <f>IF(D59="", "", IF(COUNTIF($D$8:D58, D59)&gt;0, "", MAX($AN$7:AN58)+1))</f>
        <v/>
      </c>
      <c r="AO59" s="6" t="str">
        <f t="shared" si="10"/>
        <v/>
      </c>
      <c r="AP59" s="6" t="str">
        <f t="shared" si="11"/>
        <v/>
      </c>
      <c r="AQ59" s="6" t="str">
        <f t="shared" si="12"/>
        <v/>
      </c>
      <c r="AR59" s="6" t="str">
        <f t="shared" si="13"/>
        <v/>
      </c>
    </row>
    <row r="60" spans="1:44" x14ac:dyDescent="0.25">
      <c r="A60" s="22"/>
      <c r="B60" s="121"/>
      <c r="C60" s="121"/>
      <c r="D60" s="121"/>
      <c r="E60" s="122"/>
      <c r="F60" s="123"/>
      <c r="G60" s="123"/>
      <c r="H60" s="22"/>
      <c r="I60" s="122" t="str">
        <f>IF('Stock Takes'!$AC61="", "", 'Stock Takes'!$AC61)</f>
        <v/>
      </c>
      <c r="J60" s="122" t="str">
        <f t="shared" si="0"/>
        <v/>
      </c>
      <c r="K60" s="122" t="str">
        <f>IF($U$7=6, "", IF('Stock Takes'!AE$6="*", 'Stock Takes'!AE61, IF('Stock Takes'!AF$6="*", 'Stock Takes'!AF61, IF('Stock Takes'!AG$6="*", 'Stock Takes'!AG61, IF('Stock Takes'!AH$6="*", 'Stock Takes'!AH61, IF('Stock Takes'!AI$6="*", 'Stock Takes'!AI61, IF('Stock Takes'!AJ$6="*", 'Stock Takes'!AJ61)))))))</f>
        <v/>
      </c>
      <c r="L60" s="122" t="str">
        <f t="shared" si="1"/>
        <v/>
      </c>
      <c r="M60" s="22"/>
      <c r="AC60" s="17">
        <f t="shared" si="2"/>
        <v>0</v>
      </c>
      <c r="AD60" s="18">
        <f t="shared" si="3"/>
        <v>0</v>
      </c>
      <c r="AF60" s="6" t="str">
        <f t="shared" si="4"/>
        <v/>
      </c>
      <c r="AG60" s="6" t="str">
        <f t="shared" si="5"/>
        <v/>
      </c>
      <c r="AH60" s="6" t="str">
        <f t="shared" si="6"/>
        <v/>
      </c>
      <c r="AI60" s="6" t="str">
        <f t="shared" si="7"/>
        <v/>
      </c>
      <c r="AJ60" s="6">
        <v>53</v>
      </c>
      <c r="AK60" s="73" t="str">
        <f t="shared" si="8"/>
        <v/>
      </c>
      <c r="AL60" s="6" t="str">
        <f t="shared" si="9"/>
        <v/>
      </c>
      <c r="AN60" s="6" t="str">
        <f>IF(D60="", "", IF(COUNTIF($D$8:D59, D60)&gt;0, "", MAX($AN$7:AN59)+1))</f>
        <v/>
      </c>
      <c r="AO60" s="6" t="str">
        <f t="shared" si="10"/>
        <v/>
      </c>
      <c r="AP60" s="6" t="str">
        <f t="shared" si="11"/>
        <v/>
      </c>
      <c r="AQ60" s="6" t="str">
        <f t="shared" si="12"/>
        <v/>
      </c>
      <c r="AR60" s="6" t="str">
        <f t="shared" si="13"/>
        <v/>
      </c>
    </row>
    <row r="61" spans="1:44" x14ac:dyDescent="0.25">
      <c r="A61" s="22"/>
      <c r="B61" s="121"/>
      <c r="C61" s="121"/>
      <c r="D61" s="121"/>
      <c r="E61" s="122"/>
      <c r="F61" s="123"/>
      <c r="G61" s="123"/>
      <c r="H61" s="22"/>
      <c r="I61" s="122" t="str">
        <f>IF('Stock Takes'!$AC62="", "", 'Stock Takes'!$AC62)</f>
        <v/>
      </c>
      <c r="J61" s="122" t="str">
        <f t="shared" si="0"/>
        <v/>
      </c>
      <c r="K61" s="122" t="str">
        <f>IF($U$7=6, "", IF('Stock Takes'!AE$6="*", 'Stock Takes'!AE62, IF('Stock Takes'!AF$6="*", 'Stock Takes'!AF62, IF('Stock Takes'!AG$6="*", 'Stock Takes'!AG62, IF('Stock Takes'!AH$6="*", 'Stock Takes'!AH62, IF('Stock Takes'!AI$6="*", 'Stock Takes'!AI62, IF('Stock Takes'!AJ$6="*", 'Stock Takes'!AJ62)))))))</f>
        <v/>
      </c>
      <c r="L61" s="122" t="str">
        <f t="shared" si="1"/>
        <v/>
      </c>
      <c r="M61" s="22"/>
      <c r="AC61" s="17">
        <f t="shared" si="2"/>
        <v>0</v>
      </c>
      <c r="AD61" s="18">
        <f t="shared" si="3"/>
        <v>0</v>
      </c>
      <c r="AF61" s="6" t="str">
        <f t="shared" si="4"/>
        <v/>
      </c>
      <c r="AG61" s="6" t="str">
        <f t="shared" si="5"/>
        <v/>
      </c>
      <c r="AH61" s="6" t="str">
        <f t="shared" si="6"/>
        <v/>
      </c>
      <c r="AI61" s="6" t="str">
        <f t="shared" si="7"/>
        <v/>
      </c>
      <c r="AJ61" s="6">
        <v>54</v>
      </c>
      <c r="AK61" s="73" t="str">
        <f t="shared" si="8"/>
        <v/>
      </c>
      <c r="AL61" s="6" t="str">
        <f t="shared" si="9"/>
        <v/>
      </c>
      <c r="AN61" s="6" t="str">
        <f>IF(D61="", "", IF(COUNTIF($D$8:D60, D61)&gt;0, "", MAX($AN$7:AN60)+1))</f>
        <v/>
      </c>
      <c r="AO61" s="6" t="str">
        <f t="shared" si="10"/>
        <v/>
      </c>
      <c r="AP61" s="6" t="str">
        <f t="shared" si="11"/>
        <v/>
      </c>
      <c r="AQ61" s="6" t="str">
        <f t="shared" si="12"/>
        <v/>
      </c>
      <c r="AR61" s="6" t="str">
        <f t="shared" si="13"/>
        <v/>
      </c>
    </row>
    <row r="62" spans="1:44" x14ac:dyDescent="0.25">
      <c r="A62" s="22"/>
      <c r="B62" s="121"/>
      <c r="C62" s="121"/>
      <c r="D62" s="121"/>
      <c r="E62" s="122"/>
      <c r="F62" s="123"/>
      <c r="G62" s="123"/>
      <c r="H62" s="22"/>
      <c r="I62" s="122" t="str">
        <f>IF('Stock Takes'!$AC63="", "", 'Stock Takes'!$AC63)</f>
        <v/>
      </c>
      <c r="J62" s="122" t="str">
        <f t="shared" si="0"/>
        <v/>
      </c>
      <c r="K62" s="122" t="str">
        <f>IF($U$7=6, "", IF('Stock Takes'!AE$6="*", 'Stock Takes'!AE63, IF('Stock Takes'!AF$6="*", 'Stock Takes'!AF63, IF('Stock Takes'!AG$6="*", 'Stock Takes'!AG63, IF('Stock Takes'!AH$6="*", 'Stock Takes'!AH63, IF('Stock Takes'!AI$6="*", 'Stock Takes'!AI63, IF('Stock Takes'!AJ$6="*", 'Stock Takes'!AJ63)))))))</f>
        <v/>
      </c>
      <c r="L62" s="122" t="str">
        <f t="shared" si="1"/>
        <v/>
      </c>
      <c r="M62" s="22"/>
      <c r="AC62" s="17">
        <f t="shared" si="2"/>
        <v>0</v>
      </c>
      <c r="AD62" s="18">
        <f t="shared" si="3"/>
        <v>0</v>
      </c>
      <c r="AF62" s="6" t="str">
        <f t="shared" si="4"/>
        <v/>
      </c>
      <c r="AG62" s="6" t="str">
        <f t="shared" si="5"/>
        <v/>
      </c>
      <c r="AH62" s="6" t="str">
        <f t="shared" si="6"/>
        <v/>
      </c>
      <c r="AI62" s="6" t="str">
        <f t="shared" si="7"/>
        <v/>
      </c>
      <c r="AJ62" s="6">
        <v>55</v>
      </c>
      <c r="AK62" s="73" t="str">
        <f t="shared" si="8"/>
        <v/>
      </c>
      <c r="AL62" s="6" t="str">
        <f t="shared" si="9"/>
        <v/>
      </c>
      <c r="AN62" s="6" t="str">
        <f>IF(D62="", "", IF(COUNTIF($D$8:D61, D62)&gt;0, "", MAX($AN$7:AN61)+1))</f>
        <v/>
      </c>
      <c r="AO62" s="6" t="str">
        <f t="shared" si="10"/>
        <v/>
      </c>
      <c r="AP62" s="6" t="str">
        <f t="shared" si="11"/>
        <v/>
      </c>
      <c r="AQ62" s="6" t="str">
        <f t="shared" si="12"/>
        <v/>
      </c>
      <c r="AR62" s="6" t="str">
        <f t="shared" si="13"/>
        <v/>
      </c>
    </row>
    <row r="63" spans="1:44" x14ac:dyDescent="0.25">
      <c r="A63" s="22"/>
      <c r="B63" s="121"/>
      <c r="C63" s="121"/>
      <c r="D63" s="121"/>
      <c r="E63" s="122"/>
      <c r="F63" s="123"/>
      <c r="G63" s="123"/>
      <c r="H63" s="22"/>
      <c r="I63" s="122" t="str">
        <f>IF('Stock Takes'!$AC64="", "", 'Stock Takes'!$AC64)</f>
        <v/>
      </c>
      <c r="J63" s="122" t="str">
        <f t="shared" si="0"/>
        <v/>
      </c>
      <c r="K63" s="122" t="str">
        <f>IF($U$7=6, "", IF('Stock Takes'!AE$6="*", 'Stock Takes'!AE64, IF('Stock Takes'!AF$6="*", 'Stock Takes'!AF64, IF('Stock Takes'!AG$6="*", 'Stock Takes'!AG64, IF('Stock Takes'!AH$6="*", 'Stock Takes'!AH64, IF('Stock Takes'!AI$6="*", 'Stock Takes'!AI64, IF('Stock Takes'!AJ$6="*", 'Stock Takes'!AJ64)))))))</f>
        <v/>
      </c>
      <c r="L63" s="122" t="str">
        <f t="shared" si="1"/>
        <v/>
      </c>
      <c r="M63" s="22"/>
      <c r="AC63" s="17">
        <f t="shared" si="2"/>
        <v>0</v>
      </c>
      <c r="AD63" s="18">
        <f t="shared" si="3"/>
        <v>0</v>
      </c>
      <c r="AF63" s="6" t="str">
        <f t="shared" si="4"/>
        <v/>
      </c>
      <c r="AG63" s="6" t="str">
        <f t="shared" si="5"/>
        <v/>
      </c>
      <c r="AH63" s="6" t="str">
        <f t="shared" si="6"/>
        <v/>
      </c>
      <c r="AI63" s="6" t="str">
        <f t="shared" si="7"/>
        <v/>
      </c>
      <c r="AJ63" s="6">
        <v>56</v>
      </c>
      <c r="AK63" s="73" t="str">
        <f t="shared" si="8"/>
        <v/>
      </c>
      <c r="AL63" s="6" t="str">
        <f t="shared" si="9"/>
        <v/>
      </c>
      <c r="AN63" s="6" t="str">
        <f>IF(D63="", "", IF(COUNTIF($D$8:D62, D63)&gt;0, "", MAX($AN$7:AN62)+1))</f>
        <v/>
      </c>
      <c r="AO63" s="6" t="str">
        <f t="shared" si="10"/>
        <v/>
      </c>
      <c r="AP63" s="6" t="str">
        <f t="shared" si="11"/>
        <v/>
      </c>
      <c r="AQ63" s="6" t="str">
        <f t="shared" si="12"/>
        <v/>
      </c>
      <c r="AR63" s="6" t="str">
        <f t="shared" si="13"/>
        <v/>
      </c>
    </row>
    <row r="64" spans="1:44" x14ac:dyDescent="0.25">
      <c r="A64" s="22"/>
      <c r="B64" s="121"/>
      <c r="C64" s="121"/>
      <c r="D64" s="121"/>
      <c r="E64" s="122"/>
      <c r="F64" s="123"/>
      <c r="G64" s="123"/>
      <c r="H64" s="22"/>
      <c r="I64" s="122" t="str">
        <f>IF('Stock Takes'!$AC65="", "", 'Stock Takes'!$AC65)</f>
        <v/>
      </c>
      <c r="J64" s="122" t="str">
        <f t="shared" si="0"/>
        <v/>
      </c>
      <c r="K64" s="122" t="str">
        <f>IF($U$7=6, "", IF('Stock Takes'!AE$6="*", 'Stock Takes'!AE65, IF('Stock Takes'!AF$6="*", 'Stock Takes'!AF65, IF('Stock Takes'!AG$6="*", 'Stock Takes'!AG65, IF('Stock Takes'!AH$6="*", 'Stock Takes'!AH65, IF('Stock Takes'!AI$6="*", 'Stock Takes'!AI65, IF('Stock Takes'!AJ$6="*", 'Stock Takes'!AJ65)))))))</f>
        <v/>
      </c>
      <c r="L64" s="122" t="str">
        <f t="shared" si="1"/>
        <v/>
      </c>
      <c r="M64" s="22"/>
      <c r="AC64" s="17">
        <f t="shared" si="2"/>
        <v>0</v>
      </c>
      <c r="AD64" s="18">
        <f t="shared" si="3"/>
        <v>0</v>
      </c>
      <c r="AF64" s="6" t="str">
        <f t="shared" si="4"/>
        <v/>
      </c>
      <c r="AG64" s="6" t="str">
        <f t="shared" si="5"/>
        <v/>
      </c>
      <c r="AH64" s="6" t="str">
        <f t="shared" si="6"/>
        <v/>
      </c>
      <c r="AI64" s="6" t="str">
        <f t="shared" si="7"/>
        <v/>
      </c>
      <c r="AJ64" s="6">
        <v>57</v>
      </c>
      <c r="AK64" s="73" t="str">
        <f t="shared" si="8"/>
        <v/>
      </c>
      <c r="AL64" s="6" t="str">
        <f t="shared" si="9"/>
        <v/>
      </c>
      <c r="AN64" s="6" t="str">
        <f>IF(D64="", "", IF(COUNTIF($D$8:D63, D64)&gt;0, "", MAX($AN$7:AN63)+1))</f>
        <v/>
      </c>
      <c r="AO64" s="6" t="str">
        <f t="shared" si="10"/>
        <v/>
      </c>
      <c r="AP64" s="6" t="str">
        <f t="shared" si="11"/>
        <v/>
      </c>
      <c r="AQ64" s="6" t="str">
        <f t="shared" si="12"/>
        <v/>
      </c>
      <c r="AR64" s="6" t="str">
        <f t="shared" si="13"/>
        <v/>
      </c>
    </row>
    <row r="65" spans="1:44" x14ac:dyDescent="0.25">
      <c r="A65" s="22"/>
      <c r="B65" s="121"/>
      <c r="C65" s="121"/>
      <c r="D65" s="121"/>
      <c r="E65" s="122"/>
      <c r="F65" s="123"/>
      <c r="G65" s="123"/>
      <c r="H65" s="22"/>
      <c r="I65" s="122" t="str">
        <f>IF('Stock Takes'!$AC66="", "", 'Stock Takes'!$AC66)</f>
        <v/>
      </c>
      <c r="J65" s="122" t="str">
        <f t="shared" si="0"/>
        <v/>
      </c>
      <c r="K65" s="122" t="str">
        <f>IF($U$7=6, "", IF('Stock Takes'!AE$6="*", 'Stock Takes'!AE66, IF('Stock Takes'!AF$6="*", 'Stock Takes'!AF66, IF('Stock Takes'!AG$6="*", 'Stock Takes'!AG66, IF('Stock Takes'!AH$6="*", 'Stock Takes'!AH66, IF('Stock Takes'!AI$6="*", 'Stock Takes'!AI66, IF('Stock Takes'!AJ$6="*", 'Stock Takes'!AJ66)))))))</f>
        <v/>
      </c>
      <c r="L65" s="122" t="str">
        <f t="shared" si="1"/>
        <v/>
      </c>
      <c r="M65" s="22"/>
      <c r="AC65" s="17">
        <f t="shared" si="2"/>
        <v>0</v>
      </c>
      <c r="AD65" s="18">
        <f t="shared" si="3"/>
        <v>0</v>
      </c>
      <c r="AF65" s="6" t="str">
        <f t="shared" si="4"/>
        <v/>
      </c>
      <c r="AG65" s="6" t="str">
        <f t="shared" si="5"/>
        <v/>
      </c>
      <c r="AH65" s="6" t="str">
        <f t="shared" si="6"/>
        <v/>
      </c>
      <c r="AI65" s="6" t="str">
        <f t="shared" si="7"/>
        <v/>
      </c>
      <c r="AJ65" s="6">
        <v>58</v>
      </c>
      <c r="AK65" s="73" t="str">
        <f t="shared" si="8"/>
        <v/>
      </c>
      <c r="AL65" s="6" t="str">
        <f t="shared" si="9"/>
        <v/>
      </c>
      <c r="AN65" s="6" t="str">
        <f>IF(D65="", "", IF(COUNTIF($D$8:D64, D65)&gt;0, "", MAX($AN$7:AN64)+1))</f>
        <v/>
      </c>
      <c r="AO65" s="6" t="str">
        <f t="shared" si="10"/>
        <v/>
      </c>
      <c r="AP65" s="6" t="str">
        <f t="shared" si="11"/>
        <v/>
      </c>
      <c r="AQ65" s="6" t="str">
        <f t="shared" si="12"/>
        <v/>
      </c>
      <c r="AR65" s="6" t="str">
        <f t="shared" si="13"/>
        <v/>
      </c>
    </row>
    <row r="66" spans="1:44" x14ac:dyDescent="0.25">
      <c r="A66" s="22"/>
      <c r="B66" s="121"/>
      <c r="C66" s="121"/>
      <c r="D66" s="121"/>
      <c r="E66" s="122"/>
      <c r="F66" s="123"/>
      <c r="G66" s="123"/>
      <c r="H66" s="22"/>
      <c r="I66" s="122" t="str">
        <f>IF('Stock Takes'!$AC67="", "", 'Stock Takes'!$AC67)</f>
        <v/>
      </c>
      <c r="J66" s="122" t="str">
        <f t="shared" si="0"/>
        <v/>
      </c>
      <c r="K66" s="122" t="str">
        <f>IF($U$7=6, "", IF('Stock Takes'!AE$6="*", 'Stock Takes'!AE67, IF('Stock Takes'!AF$6="*", 'Stock Takes'!AF67, IF('Stock Takes'!AG$6="*", 'Stock Takes'!AG67, IF('Stock Takes'!AH$6="*", 'Stock Takes'!AH67, IF('Stock Takes'!AI$6="*", 'Stock Takes'!AI67, IF('Stock Takes'!AJ$6="*", 'Stock Takes'!AJ67)))))))</f>
        <v/>
      </c>
      <c r="L66" s="122" t="str">
        <f t="shared" si="1"/>
        <v/>
      </c>
      <c r="M66" s="22"/>
      <c r="AC66" s="17">
        <f t="shared" si="2"/>
        <v>0</v>
      </c>
      <c r="AD66" s="18">
        <f t="shared" si="3"/>
        <v>0</v>
      </c>
      <c r="AF66" s="6" t="str">
        <f t="shared" si="4"/>
        <v/>
      </c>
      <c r="AG66" s="6" t="str">
        <f t="shared" si="5"/>
        <v/>
      </c>
      <c r="AH66" s="6" t="str">
        <f t="shared" si="6"/>
        <v/>
      </c>
      <c r="AI66" s="6" t="str">
        <f t="shared" si="7"/>
        <v/>
      </c>
      <c r="AJ66" s="6">
        <v>59</v>
      </c>
      <c r="AK66" s="73" t="str">
        <f t="shared" si="8"/>
        <v/>
      </c>
      <c r="AL66" s="6" t="str">
        <f t="shared" si="9"/>
        <v/>
      </c>
      <c r="AN66" s="6" t="str">
        <f>IF(D66="", "", IF(COUNTIF($D$8:D65, D66)&gt;0, "", MAX($AN$7:AN65)+1))</f>
        <v/>
      </c>
      <c r="AO66" s="6" t="str">
        <f t="shared" si="10"/>
        <v/>
      </c>
      <c r="AP66" s="6" t="str">
        <f t="shared" si="11"/>
        <v/>
      </c>
      <c r="AQ66" s="6" t="str">
        <f t="shared" si="12"/>
        <v/>
      </c>
      <c r="AR66" s="6" t="str">
        <f t="shared" si="13"/>
        <v/>
      </c>
    </row>
    <row r="67" spans="1:44" x14ac:dyDescent="0.25">
      <c r="A67" s="22"/>
      <c r="B67" s="121"/>
      <c r="C67" s="121"/>
      <c r="D67" s="121"/>
      <c r="E67" s="122"/>
      <c r="F67" s="123"/>
      <c r="G67" s="123"/>
      <c r="H67" s="22"/>
      <c r="I67" s="122" t="str">
        <f>IF('Stock Takes'!$AC68="", "", 'Stock Takes'!$AC68)</f>
        <v/>
      </c>
      <c r="J67" s="122" t="str">
        <f t="shared" si="0"/>
        <v/>
      </c>
      <c r="K67" s="122" t="str">
        <f>IF($U$7=6, "", IF('Stock Takes'!AE$6="*", 'Stock Takes'!AE68, IF('Stock Takes'!AF$6="*", 'Stock Takes'!AF68, IF('Stock Takes'!AG$6="*", 'Stock Takes'!AG68, IF('Stock Takes'!AH$6="*", 'Stock Takes'!AH68, IF('Stock Takes'!AI$6="*", 'Stock Takes'!AI68, IF('Stock Takes'!AJ$6="*", 'Stock Takes'!AJ68)))))))</f>
        <v/>
      </c>
      <c r="L67" s="122" t="str">
        <f t="shared" si="1"/>
        <v/>
      </c>
      <c r="M67" s="22"/>
      <c r="AC67" s="17">
        <f t="shared" si="2"/>
        <v>0</v>
      </c>
      <c r="AD67" s="18">
        <f t="shared" si="3"/>
        <v>0</v>
      </c>
      <c r="AF67" s="6" t="str">
        <f t="shared" si="4"/>
        <v/>
      </c>
      <c r="AG67" s="6" t="str">
        <f t="shared" si="5"/>
        <v/>
      </c>
      <c r="AH67" s="6" t="str">
        <f t="shared" si="6"/>
        <v/>
      </c>
      <c r="AI67" s="6" t="str">
        <f t="shared" si="7"/>
        <v/>
      </c>
      <c r="AJ67" s="6">
        <v>60</v>
      </c>
      <c r="AK67" s="73" t="str">
        <f t="shared" si="8"/>
        <v/>
      </c>
      <c r="AL67" s="6" t="str">
        <f t="shared" si="9"/>
        <v/>
      </c>
      <c r="AN67" s="6" t="str">
        <f>IF(D67="", "", IF(COUNTIF($D$8:D66, D67)&gt;0, "", MAX($AN$7:AN66)+1))</f>
        <v/>
      </c>
      <c r="AO67" s="6" t="str">
        <f t="shared" si="10"/>
        <v/>
      </c>
      <c r="AP67" s="6" t="str">
        <f t="shared" si="11"/>
        <v/>
      </c>
      <c r="AQ67" s="6" t="str">
        <f t="shared" si="12"/>
        <v/>
      </c>
      <c r="AR67" s="6" t="str">
        <f t="shared" si="13"/>
        <v/>
      </c>
    </row>
    <row r="68" spans="1:44" x14ac:dyDescent="0.25">
      <c r="A68" s="22"/>
      <c r="B68" s="121"/>
      <c r="C68" s="121"/>
      <c r="D68" s="121"/>
      <c r="E68" s="122"/>
      <c r="F68" s="123"/>
      <c r="G68" s="123"/>
      <c r="H68" s="22"/>
      <c r="I68" s="122" t="str">
        <f>IF('Stock Takes'!$AC69="", "", 'Stock Takes'!$AC69)</f>
        <v/>
      </c>
      <c r="J68" s="122" t="str">
        <f t="shared" si="0"/>
        <v/>
      </c>
      <c r="K68" s="122" t="str">
        <f>IF($U$7=6, "", IF('Stock Takes'!AE$6="*", 'Stock Takes'!AE69, IF('Stock Takes'!AF$6="*", 'Stock Takes'!AF69, IF('Stock Takes'!AG$6="*", 'Stock Takes'!AG69, IF('Stock Takes'!AH$6="*", 'Stock Takes'!AH69, IF('Stock Takes'!AI$6="*", 'Stock Takes'!AI69, IF('Stock Takes'!AJ$6="*", 'Stock Takes'!AJ69)))))))</f>
        <v/>
      </c>
      <c r="L68" s="122" t="str">
        <f t="shared" si="1"/>
        <v/>
      </c>
      <c r="M68" s="22"/>
      <c r="AC68" s="17">
        <f t="shared" si="2"/>
        <v>0</v>
      </c>
      <c r="AD68" s="18">
        <f t="shared" si="3"/>
        <v>0</v>
      </c>
      <c r="AF68" s="6" t="str">
        <f t="shared" si="4"/>
        <v/>
      </c>
      <c r="AG68" s="6" t="str">
        <f t="shared" si="5"/>
        <v/>
      </c>
      <c r="AH68" s="6" t="str">
        <f t="shared" si="6"/>
        <v/>
      </c>
      <c r="AI68" s="6" t="str">
        <f t="shared" si="7"/>
        <v/>
      </c>
      <c r="AJ68" s="6">
        <v>61</v>
      </c>
      <c r="AK68" s="73" t="str">
        <f t="shared" si="8"/>
        <v/>
      </c>
      <c r="AL68" s="6" t="str">
        <f t="shared" si="9"/>
        <v/>
      </c>
      <c r="AN68" s="6" t="str">
        <f>IF(D68="", "", IF(COUNTIF($D$8:D67, D68)&gt;0, "", MAX($AN$7:AN67)+1))</f>
        <v/>
      </c>
      <c r="AO68" s="6" t="str">
        <f t="shared" si="10"/>
        <v/>
      </c>
      <c r="AP68" s="6" t="str">
        <f t="shared" si="11"/>
        <v/>
      </c>
      <c r="AQ68" s="6" t="str">
        <f t="shared" si="12"/>
        <v/>
      </c>
      <c r="AR68" s="6" t="str">
        <f t="shared" si="13"/>
        <v/>
      </c>
    </row>
    <row r="69" spans="1:44" x14ac:dyDescent="0.25">
      <c r="A69" s="22"/>
      <c r="B69" s="121"/>
      <c r="C69" s="121"/>
      <c r="D69" s="121"/>
      <c r="E69" s="122"/>
      <c r="F69" s="123"/>
      <c r="G69" s="123"/>
      <c r="H69" s="22"/>
      <c r="I69" s="122" t="str">
        <f>IF('Stock Takes'!$AC70="", "", 'Stock Takes'!$AC70)</f>
        <v/>
      </c>
      <c r="J69" s="122" t="str">
        <f t="shared" si="0"/>
        <v/>
      </c>
      <c r="K69" s="122" t="str">
        <f>IF($U$7=6, "", IF('Stock Takes'!AE$6="*", 'Stock Takes'!AE70, IF('Stock Takes'!AF$6="*", 'Stock Takes'!AF70, IF('Stock Takes'!AG$6="*", 'Stock Takes'!AG70, IF('Stock Takes'!AH$6="*", 'Stock Takes'!AH70, IF('Stock Takes'!AI$6="*", 'Stock Takes'!AI70, IF('Stock Takes'!AJ$6="*", 'Stock Takes'!AJ70)))))))</f>
        <v/>
      </c>
      <c r="L69" s="122" t="str">
        <f t="shared" si="1"/>
        <v/>
      </c>
      <c r="M69" s="22"/>
      <c r="AC69" s="17">
        <f t="shared" si="2"/>
        <v>0</v>
      </c>
      <c r="AD69" s="18">
        <f t="shared" si="3"/>
        <v>0</v>
      </c>
      <c r="AF69" s="6" t="str">
        <f t="shared" si="4"/>
        <v/>
      </c>
      <c r="AG69" s="6" t="str">
        <f t="shared" si="5"/>
        <v/>
      </c>
      <c r="AH69" s="6" t="str">
        <f t="shared" si="6"/>
        <v/>
      </c>
      <c r="AI69" s="6" t="str">
        <f t="shared" si="7"/>
        <v/>
      </c>
      <c r="AJ69" s="6">
        <v>62</v>
      </c>
      <c r="AK69" s="73" t="str">
        <f t="shared" si="8"/>
        <v/>
      </c>
      <c r="AL69" s="6" t="str">
        <f t="shared" si="9"/>
        <v/>
      </c>
      <c r="AN69" s="6" t="str">
        <f>IF(D69="", "", IF(COUNTIF($D$8:D68, D69)&gt;0, "", MAX($AN$7:AN68)+1))</f>
        <v/>
      </c>
      <c r="AO69" s="6" t="str">
        <f t="shared" si="10"/>
        <v/>
      </c>
      <c r="AP69" s="6" t="str">
        <f t="shared" si="11"/>
        <v/>
      </c>
      <c r="AQ69" s="6" t="str">
        <f t="shared" si="12"/>
        <v/>
      </c>
      <c r="AR69" s="6" t="str">
        <f t="shared" si="13"/>
        <v/>
      </c>
    </row>
    <row r="70" spans="1:44" x14ac:dyDescent="0.25">
      <c r="A70" s="22"/>
      <c r="B70" s="121"/>
      <c r="C70" s="121"/>
      <c r="D70" s="121"/>
      <c r="E70" s="122"/>
      <c r="F70" s="123"/>
      <c r="G70" s="123"/>
      <c r="H70" s="22"/>
      <c r="I70" s="122" t="str">
        <f>IF('Stock Takes'!$AC71="", "", 'Stock Takes'!$AC71)</f>
        <v/>
      </c>
      <c r="J70" s="122" t="str">
        <f t="shared" si="0"/>
        <v/>
      </c>
      <c r="K70" s="122" t="str">
        <f>IF($U$7=6, "", IF('Stock Takes'!AE$6="*", 'Stock Takes'!AE71, IF('Stock Takes'!AF$6="*", 'Stock Takes'!AF71, IF('Stock Takes'!AG$6="*", 'Stock Takes'!AG71, IF('Stock Takes'!AH$6="*", 'Stock Takes'!AH71, IF('Stock Takes'!AI$6="*", 'Stock Takes'!AI71, IF('Stock Takes'!AJ$6="*", 'Stock Takes'!AJ71)))))))</f>
        <v/>
      </c>
      <c r="L70" s="122" t="str">
        <f t="shared" si="1"/>
        <v/>
      </c>
      <c r="M70" s="22"/>
      <c r="AC70" s="17">
        <f t="shared" si="2"/>
        <v>0</v>
      </c>
      <c r="AD70" s="18">
        <f t="shared" si="3"/>
        <v>0</v>
      </c>
      <c r="AF70" s="6" t="str">
        <f t="shared" si="4"/>
        <v/>
      </c>
      <c r="AG70" s="6" t="str">
        <f t="shared" si="5"/>
        <v/>
      </c>
      <c r="AH70" s="6" t="str">
        <f t="shared" si="6"/>
        <v/>
      </c>
      <c r="AI70" s="6" t="str">
        <f t="shared" si="7"/>
        <v/>
      </c>
      <c r="AJ70" s="6">
        <v>63</v>
      </c>
      <c r="AK70" s="73" t="str">
        <f t="shared" si="8"/>
        <v/>
      </c>
      <c r="AL70" s="6" t="str">
        <f t="shared" si="9"/>
        <v/>
      </c>
      <c r="AN70" s="6" t="str">
        <f>IF(D70="", "", IF(COUNTIF($D$8:D69, D70)&gt;0, "", MAX($AN$7:AN69)+1))</f>
        <v/>
      </c>
      <c r="AO70" s="6" t="str">
        <f t="shared" si="10"/>
        <v/>
      </c>
      <c r="AP70" s="6" t="str">
        <f t="shared" si="11"/>
        <v/>
      </c>
      <c r="AQ70" s="6" t="str">
        <f t="shared" si="12"/>
        <v/>
      </c>
      <c r="AR70" s="6" t="str">
        <f t="shared" si="13"/>
        <v/>
      </c>
    </row>
    <row r="71" spans="1:44" x14ac:dyDescent="0.25">
      <c r="A71" s="22"/>
      <c r="B71" s="121"/>
      <c r="C71" s="121"/>
      <c r="D71" s="121"/>
      <c r="E71" s="122"/>
      <c r="F71" s="123"/>
      <c r="G71" s="123"/>
      <c r="H71" s="22"/>
      <c r="I71" s="122" t="str">
        <f>IF('Stock Takes'!$AC72="", "", 'Stock Takes'!$AC72)</f>
        <v/>
      </c>
      <c r="J71" s="122" t="str">
        <f t="shared" si="0"/>
        <v/>
      </c>
      <c r="K71" s="122" t="str">
        <f>IF($U$7=6, "", IF('Stock Takes'!AE$6="*", 'Stock Takes'!AE72, IF('Stock Takes'!AF$6="*", 'Stock Takes'!AF72, IF('Stock Takes'!AG$6="*", 'Stock Takes'!AG72, IF('Stock Takes'!AH$6="*", 'Stock Takes'!AH72, IF('Stock Takes'!AI$6="*", 'Stock Takes'!AI72, IF('Stock Takes'!AJ$6="*", 'Stock Takes'!AJ72)))))))</f>
        <v/>
      </c>
      <c r="L71" s="122" t="str">
        <f t="shared" si="1"/>
        <v/>
      </c>
      <c r="M71" s="22"/>
      <c r="AC71" s="17">
        <f t="shared" si="2"/>
        <v>0</v>
      </c>
      <c r="AD71" s="18">
        <f t="shared" si="3"/>
        <v>0</v>
      </c>
      <c r="AF71" s="6" t="str">
        <f t="shared" si="4"/>
        <v/>
      </c>
      <c r="AG71" s="6" t="str">
        <f t="shared" si="5"/>
        <v/>
      </c>
      <c r="AH71" s="6" t="str">
        <f t="shared" si="6"/>
        <v/>
      </c>
      <c r="AI71" s="6" t="str">
        <f t="shared" si="7"/>
        <v/>
      </c>
      <c r="AJ71" s="6">
        <v>64</v>
      </c>
      <c r="AK71" s="73" t="str">
        <f t="shared" si="8"/>
        <v/>
      </c>
      <c r="AL71" s="6" t="str">
        <f t="shared" si="9"/>
        <v/>
      </c>
      <c r="AN71" s="6" t="str">
        <f>IF(D71="", "", IF(COUNTIF($D$8:D70, D71)&gt;0, "", MAX($AN$7:AN70)+1))</f>
        <v/>
      </c>
      <c r="AO71" s="6" t="str">
        <f t="shared" si="10"/>
        <v/>
      </c>
      <c r="AP71" s="6" t="str">
        <f t="shared" si="11"/>
        <v/>
      </c>
      <c r="AQ71" s="6" t="str">
        <f t="shared" si="12"/>
        <v/>
      </c>
      <c r="AR71" s="6" t="str">
        <f t="shared" si="13"/>
        <v/>
      </c>
    </row>
    <row r="72" spans="1:44" x14ac:dyDescent="0.25">
      <c r="A72" s="22"/>
      <c r="B72" s="121"/>
      <c r="C72" s="121"/>
      <c r="D72" s="121"/>
      <c r="E72" s="122"/>
      <c r="F72" s="123"/>
      <c r="G72" s="123"/>
      <c r="H72" s="22"/>
      <c r="I72" s="122" t="str">
        <f>IF('Stock Takes'!$AC73="", "", 'Stock Takes'!$AC73)</f>
        <v/>
      </c>
      <c r="J72" s="122" t="str">
        <f t="shared" ref="J72:J135" si="14">IF(B72="", "", IF(I72=0, $AC$4, IF(I72&lt;E72, $AC$5, $AC$3)))</f>
        <v/>
      </c>
      <c r="K72" s="122" t="str">
        <f>IF($U$7=6, "", IF('Stock Takes'!AE$6="*", 'Stock Takes'!AE73, IF('Stock Takes'!AF$6="*", 'Stock Takes'!AF73, IF('Stock Takes'!AG$6="*", 'Stock Takes'!AG73, IF('Stock Takes'!AH$6="*", 'Stock Takes'!AH73, IF('Stock Takes'!AI$6="*", 'Stock Takes'!AI73, IF('Stock Takes'!AJ$6="*", 'Stock Takes'!AJ73)))))))</f>
        <v/>
      </c>
      <c r="L72" s="122" t="str">
        <f t="shared" si="1"/>
        <v/>
      </c>
      <c r="M72" s="22"/>
      <c r="AC72" s="17">
        <f t="shared" si="2"/>
        <v>0</v>
      </c>
      <c r="AD72" s="18">
        <f t="shared" si="3"/>
        <v>0</v>
      </c>
      <c r="AF72" s="6" t="str">
        <f t="shared" si="4"/>
        <v/>
      </c>
      <c r="AG72" s="6" t="str">
        <f t="shared" si="5"/>
        <v/>
      </c>
      <c r="AH72" s="6" t="str">
        <f t="shared" si="6"/>
        <v/>
      </c>
      <c r="AI72" s="6" t="str">
        <f t="shared" si="7"/>
        <v/>
      </c>
      <c r="AJ72" s="6">
        <v>65</v>
      </c>
      <c r="AK72" s="73" t="str">
        <f t="shared" si="8"/>
        <v/>
      </c>
      <c r="AL72" s="6" t="str">
        <f t="shared" si="9"/>
        <v/>
      </c>
      <c r="AN72" s="6" t="str">
        <f>IF(D72="", "", IF(COUNTIF($D$8:D71, D72)&gt;0, "", MAX($AN$7:AN71)+1))</f>
        <v/>
      </c>
      <c r="AO72" s="6" t="str">
        <f t="shared" si="10"/>
        <v/>
      </c>
      <c r="AP72" s="6" t="str">
        <f t="shared" si="11"/>
        <v/>
      </c>
      <c r="AQ72" s="6" t="str">
        <f t="shared" si="12"/>
        <v/>
      </c>
      <c r="AR72" s="6" t="str">
        <f t="shared" si="13"/>
        <v/>
      </c>
    </row>
    <row r="73" spans="1:44" x14ac:dyDescent="0.25">
      <c r="A73" s="22"/>
      <c r="B73" s="121"/>
      <c r="C73" s="121"/>
      <c r="D73" s="121"/>
      <c r="E73" s="122"/>
      <c r="F73" s="123"/>
      <c r="G73" s="123"/>
      <c r="H73" s="22"/>
      <c r="I73" s="122" t="str">
        <f>IF('Stock Takes'!$AC74="", "", 'Stock Takes'!$AC74)</f>
        <v/>
      </c>
      <c r="J73" s="122" t="str">
        <f t="shared" si="14"/>
        <v/>
      </c>
      <c r="K73" s="122" t="str">
        <f>IF($U$7=6, "", IF('Stock Takes'!AE$6="*", 'Stock Takes'!AE74, IF('Stock Takes'!AF$6="*", 'Stock Takes'!AF74, IF('Stock Takes'!AG$6="*", 'Stock Takes'!AG74, IF('Stock Takes'!AH$6="*", 'Stock Takes'!AH74, IF('Stock Takes'!AI$6="*", 'Stock Takes'!AI74, IF('Stock Takes'!AJ$6="*", 'Stock Takes'!AJ74)))))))</f>
        <v/>
      </c>
      <c r="L73" s="122" t="str">
        <f t="shared" ref="L73:L136" si="15">IFERROR(IF(B73="", "", IF(I73&lt;(K73/$U$3*$U$5), $AC$5, $AC$3)), "")</f>
        <v/>
      </c>
      <c r="M73" s="22"/>
      <c r="AC73" s="17">
        <f t="shared" ref="AC73:AC136" si="16">IFERROR(I73*F73, 0)</f>
        <v>0</v>
      </c>
      <c r="AD73" s="18">
        <f t="shared" ref="AD73:AD136" si="17">IFERROR(G73*I73, 0)</f>
        <v>0</v>
      </c>
      <c r="AF73" s="6" t="str">
        <f t="shared" ref="AF73:AF136" si="18">IF(OR(AND($J73=$AC$3, $L73=$AC$3), $B73=""), "", IF($J73=$AC$3, 0, $I73-$E73))</f>
        <v/>
      </c>
      <c r="AG73" s="6" t="str">
        <f t="shared" ref="AG73:AG136" si="19">IF(OR(AND($J73=$AC$3, $L73=$AC$3), $B73=""), "", IF($L73=$AC$3, 0, ROUND(($K73/$U$3*$U$5), 0)-$I73))</f>
        <v/>
      </c>
      <c r="AH73" s="6" t="str">
        <f t="shared" ref="AH73:AH136" si="20">IF(AF73="", "", RANK(AF73, $AF$8:$AF$2507, 1))</f>
        <v/>
      </c>
      <c r="AI73" s="6" t="str">
        <f t="shared" ref="AI73:AI136" si="21">IF(AG73="", "", RANK(AG73, $AG$8:$AG$2507, 0))</f>
        <v/>
      </c>
      <c r="AJ73" s="6">
        <v>66</v>
      </c>
      <c r="AK73" s="73" t="str">
        <f t="shared" ref="AK73:AK136" si="22">IFERROR(IF(OR($AK$3="", $AK$3=D73), IF($B73="", "", ($AH73*0.0001)+($AI73*0.00000001)+(AJ73*0.000000000001)), ""), "")</f>
        <v/>
      </c>
      <c r="AL73" s="6" t="str">
        <f t="shared" ref="AL73:AL136" si="23">IFERROR(IF(B73="", "", RANK(AK73, $AK$8:$AK$2507, 1)), "")</f>
        <v/>
      </c>
      <c r="AN73" s="6" t="str">
        <f>IF(D73="", "", IF(COUNTIF($D$8:D72, D73)&gt;0, "", MAX($AN$7:AN72)+1))</f>
        <v/>
      </c>
      <c r="AO73" s="6" t="str">
        <f t="shared" ref="AO73:AO136" si="24">IFERROR(INDEX($D$8:$D$2507, MATCH(AJ73, $AN$8:$AN$2507, 0)), "")</f>
        <v/>
      </c>
      <c r="AP73" s="6" t="str">
        <f t="shared" ref="AP73:AP136" si="25">IF(AO73="", "", COUNTIF($AO$8:$AO$2507,"&lt;"&amp;AO73)+1)</f>
        <v/>
      </c>
      <c r="AQ73" s="6" t="str">
        <f t="shared" ref="AQ73:AQ136" si="26">IF(AP73="", "", AP73-$AP$4)</f>
        <v/>
      </c>
      <c r="AR73" s="6" t="str">
        <f t="shared" ref="AR73:AR136" si="27">IFERROR(INDEX($AO$8:$AO$2507, MATCH(AJ73, $AQ$8:$AQ$2507, 0)), "")</f>
        <v/>
      </c>
    </row>
    <row r="74" spans="1:44" x14ac:dyDescent="0.25">
      <c r="A74" s="22"/>
      <c r="B74" s="121"/>
      <c r="C74" s="121"/>
      <c r="D74" s="121"/>
      <c r="E74" s="122"/>
      <c r="F74" s="123"/>
      <c r="G74" s="123"/>
      <c r="H74" s="22"/>
      <c r="I74" s="122" t="str">
        <f>IF('Stock Takes'!$AC75="", "", 'Stock Takes'!$AC75)</f>
        <v/>
      </c>
      <c r="J74" s="122" t="str">
        <f t="shared" si="14"/>
        <v/>
      </c>
      <c r="K74" s="122" t="str">
        <f>IF($U$7=6, "", IF('Stock Takes'!AE$6="*", 'Stock Takes'!AE75, IF('Stock Takes'!AF$6="*", 'Stock Takes'!AF75, IF('Stock Takes'!AG$6="*", 'Stock Takes'!AG75, IF('Stock Takes'!AH$6="*", 'Stock Takes'!AH75, IF('Stock Takes'!AI$6="*", 'Stock Takes'!AI75, IF('Stock Takes'!AJ$6="*", 'Stock Takes'!AJ75)))))))</f>
        <v/>
      </c>
      <c r="L74" s="122" t="str">
        <f t="shared" si="15"/>
        <v/>
      </c>
      <c r="M74" s="22"/>
      <c r="AC74" s="17">
        <f t="shared" si="16"/>
        <v>0</v>
      </c>
      <c r="AD74" s="18">
        <f t="shared" si="17"/>
        <v>0</v>
      </c>
      <c r="AF74" s="6" t="str">
        <f t="shared" si="18"/>
        <v/>
      </c>
      <c r="AG74" s="6" t="str">
        <f t="shared" si="19"/>
        <v/>
      </c>
      <c r="AH74" s="6" t="str">
        <f t="shared" si="20"/>
        <v/>
      </c>
      <c r="AI74" s="6" t="str">
        <f t="shared" si="21"/>
        <v/>
      </c>
      <c r="AJ74" s="6">
        <v>67</v>
      </c>
      <c r="AK74" s="73" t="str">
        <f t="shared" si="22"/>
        <v/>
      </c>
      <c r="AL74" s="6" t="str">
        <f t="shared" si="23"/>
        <v/>
      </c>
      <c r="AN74" s="6" t="str">
        <f>IF(D74="", "", IF(COUNTIF($D$8:D73, D74)&gt;0, "", MAX($AN$7:AN73)+1))</f>
        <v/>
      </c>
      <c r="AO74" s="6" t="str">
        <f t="shared" si="24"/>
        <v/>
      </c>
      <c r="AP74" s="6" t="str">
        <f t="shared" si="25"/>
        <v/>
      </c>
      <c r="AQ74" s="6" t="str">
        <f t="shared" si="26"/>
        <v/>
      </c>
      <c r="AR74" s="6" t="str">
        <f t="shared" si="27"/>
        <v/>
      </c>
    </row>
    <row r="75" spans="1:44" x14ac:dyDescent="0.25">
      <c r="A75" s="22"/>
      <c r="B75" s="121"/>
      <c r="C75" s="121"/>
      <c r="D75" s="121"/>
      <c r="E75" s="122"/>
      <c r="F75" s="123"/>
      <c r="G75" s="123"/>
      <c r="H75" s="22"/>
      <c r="I75" s="122" t="str">
        <f>IF('Stock Takes'!$AC76="", "", 'Stock Takes'!$AC76)</f>
        <v/>
      </c>
      <c r="J75" s="122" t="str">
        <f t="shared" si="14"/>
        <v/>
      </c>
      <c r="K75" s="122" t="str">
        <f>IF($U$7=6, "", IF('Stock Takes'!AE$6="*", 'Stock Takes'!AE76, IF('Stock Takes'!AF$6="*", 'Stock Takes'!AF76, IF('Stock Takes'!AG$6="*", 'Stock Takes'!AG76, IF('Stock Takes'!AH$6="*", 'Stock Takes'!AH76, IF('Stock Takes'!AI$6="*", 'Stock Takes'!AI76, IF('Stock Takes'!AJ$6="*", 'Stock Takes'!AJ76)))))))</f>
        <v/>
      </c>
      <c r="L75" s="122" t="str">
        <f t="shared" si="15"/>
        <v/>
      </c>
      <c r="M75" s="22"/>
      <c r="AC75" s="17">
        <f t="shared" si="16"/>
        <v>0</v>
      </c>
      <c r="AD75" s="18">
        <f t="shared" si="17"/>
        <v>0</v>
      </c>
      <c r="AF75" s="6" t="str">
        <f t="shared" si="18"/>
        <v/>
      </c>
      <c r="AG75" s="6" t="str">
        <f t="shared" si="19"/>
        <v/>
      </c>
      <c r="AH75" s="6" t="str">
        <f t="shared" si="20"/>
        <v/>
      </c>
      <c r="AI75" s="6" t="str">
        <f t="shared" si="21"/>
        <v/>
      </c>
      <c r="AJ75" s="6">
        <v>68</v>
      </c>
      <c r="AK75" s="73" t="str">
        <f t="shared" si="22"/>
        <v/>
      </c>
      <c r="AL75" s="6" t="str">
        <f t="shared" si="23"/>
        <v/>
      </c>
      <c r="AN75" s="6" t="str">
        <f>IF(D75="", "", IF(COUNTIF($D$8:D74, D75)&gt;0, "", MAX($AN$7:AN74)+1))</f>
        <v/>
      </c>
      <c r="AO75" s="6" t="str">
        <f t="shared" si="24"/>
        <v/>
      </c>
      <c r="AP75" s="6" t="str">
        <f t="shared" si="25"/>
        <v/>
      </c>
      <c r="AQ75" s="6" t="str">
        <f t="shared" si="26"/>
        <v/>
      </c>
      <c r="AR75" s="6" t="str">
        <f t="shared" si="27"/>
        <v/>
      </c>
    </row>
    <row r="76" spans="1:44" x14ac:dyDescent="0.25">
      <c r="A76" s="22"/>
      <c r="B76" s="121"/>
      <c r="C76" s="121"/>
      <c r="D76" s="121"/>
      <c r="E76" s="122"/>
      <c r="F76" s="123"/>
      <c r="G76" s="123"/>
      <c r="H76" s="22"/>
      <c r="I76" s="122" t="str">
        <f>IF('Stock Takes'!$AC77="", "", 'Stock Takes'!$AC77)</f>
        <v/>
      </c>
      <c r="J76" s="122" t="str">
        <f t="shared" si="14"/>
        <v/>
      </c>
      <c r="K76" s="122" t="str">
        <f>IF($U$7=6, "", IF('Stock Takes'!AE$6="*", 'Stock Takes'!AE77, IF('Stock Takes'!AF$6="*", 'Stock Takes'!AF77, IF('Stock Takes'!AG$6="*", 'Stock Takes'!AG77, IF('Stock Takes'!AH$6="*", 'Stock Takes'!AH77, IF('Stock Takes'!AI$6="*", 'Stock Takes'!AI77, IF('Stock Takes'!AJ$6="*", 'Stock Takes'!AJ77)))))))</f>
        <v/>
      </c>
      <c r="L76" s="122" t="str">
        <f t="shared" si="15"/>
        <v/>
      </c>
      <c r="M76" s="22"/>
      <c r="AC76" s="17">
        <f t="shared" si="16"/>
        <v>0</v>
      </c>
      <c r="AD76" s="18">
        <f t="shared" si="17"/>
        <v>0</v>
      </c>
      <c r="AF76" s="6" t="str">
        <f t="shared" si="18"/>
        <v/>
      </c>
      <c r="AG76" s="6" t="str">
        <f t="shared" si="19"/>
        <v/>
      </c>
      <c r="AH76" s="6" t="str">
        <f t="shared" si="20"/>
        <v/>
      </c>
      <c r="AI76" s="6" t="str">
        <f t="shared" si="21"/>
        <v/>
      </c>
      <c r="AJ76" s="6">
        <v>69</v>
      </c>
      <c r="AK76" s="73" t="str">
        <f t="shared" si="22"/>
        <v/>
      </c>
      <c r="AL76" s="6" t="str">
        <f t="shared" si="23"/>
        <v/>
      </c>
      <c r="AN76" s="6" t="str">
        <f>IF(D76="", "", IF(COUNTIF($D$8:D75, D76)&gt;0, "", MAX($AN$7:AN75)+1))</f>
        <v/>
      </c>
      <c r="AO76" s="6" t="str">
        <f t="shared" si="24"/>
        <v/>
      </c>
      <c r="AP76" s="6" t="str">
        <f t="shared" si="25"/>
        <v/>
      </c>
      <c r="AQ76" s="6" t="str">
        <f t="shared" si="26"/>
        <v/>
      </c>
      <c r="AR76" s="6" t="str">
        <f t="shared" si="27"/>
        <v/>
      </c>
    </row>
    <row r="77" spans="1:44" x14ac:dyDescent="0.25">
      <c r="A77" s="22"/>
      <c r="B77" s="121"/>
      <c r="C77" s="121"/>
      <c r="D77" s="121"/>
      <c r="E77" s="122"/>
      <c r="F77" s="123"/>
      <c r="G77" s="123"/>
      <c r="H77" s="22"/>
      <c r="I77" s="122" t="str">
        <f>IF('Stock Takes'!$AC78="", "", 'Stock Takes'!$AC78)</f>
        <v/>
      </c>
      <c r="J77" s="122" t="str">
        <f t="shared" si="14"/>
        <v/>
      </c>
      <c r="K77" s="122" t="str">
        <f>IF($U$7=6, "", IF('Stock Takes'!AE$6="*", 'Stock Takes'!AE78, IF('Stock Takes'!AF$6="*", 'Stock Takes'!AF78, IF('Stock Takes'!AG$6="*", 'Stock Takes'!AG78, IF('Stock Takes'!AH$6="*", 'Stock Takes'!AH78, IF('Stock Takes'!AI$6="*", 'Stock Takes'!AI78, IF('Stock Takes'!AJ$6="*", 'Stock Takes'!AJ78)))))))</f>
        <v/>
      </c>
      <c r="L77" s="122" t="str">
        <f t="shared" si="15"/>
        <v/>
      </c>
      <c r="M77" s="22"/>
      <c r="AC77" s="17">
        <f t="shared" si="16"/>
        <v>0</v>
      </c>
      <c r="AD77" s="18">
        <f t="shared" si="17"/>
        <v>0</v>
      </c>
      <c r="AF77" s="6" t="str">
        <f t="shared" si="18"/>
        <v/>
      </c>
      <c r="AG77" s="6" t="str">
        <f t="shared" si="19"/>
        <v/>
      </c>
      <c r="AH77" s="6" t="str">
        <f t="shared" si="20"/>
        <v/>
      </c>
      <c r="AI77" s="6" t="str">
        <f t="shared" si="21"/>
        <v/>
      </c>
      <c r="AJ77" s="6">
        <v>70</v>
      </c>
      <c r="AK77" s="73" t="str">
        <f t="shared" si="22"/>
        <v/>
      </c>
      <c r="AL77" s="6" t="str">
        <f t="shared" si="23"/>
        <v/>
      </c>
      <c r="AN77" s="6" t="str">
        <f>IF(D77="", "", IF(COUNTIF($D$8:D76, D77)&gt;0, "", MAX($AN$7:AN76)+1))</f>
        <v/>
      </c>
      <c r="AO77" s="6" t="str">
        <f t="shared" si="24"/>
        <v/>
      </c>
      <c r="AP77" s="6" t="str">
        <f t="shared" si="25"/>
        <v/>
      </c>
      <c r="AQ77" s="6" t="str">
        <f t="shared" si="26"/>
        <v/>
      </c>
      <c r="AR77" s="6" t="str">
        <f t="shared" si="27"/>
        <v/>
      </c>
    </row>
    <row r="78" spans="1:44" x14ac:dyDescent="0.25">
      <c r="A78" s="22"/>
      <c r="B78" s="121"/>
      <c r="C78" s="121"/>
      <c r="D78" s="121"/>
      <c r="E78" s="122"/>
      <c r="F78" s="123"/>
      <c r="G78" s="123"/>
      <c r="H78" s="22"/>
      <c r="I78" s="122" t="str">
        <f>IF('Stock Takes'!$AC79="", "", 'Stock Takes'!$AC79)</f>
        <v/>
      </c>
      <c r="J78" s="122" t="str">
        <f t="shared" si="14"/>
        <v/>
      </c>
      <c r="K78" s="122" t="str">
        <f>IF($U$7=6, "", IF('Stock Takes'!AE$6="*", 'Stock Takes'!AE79, IF('Stock Takes'!AF$6="*", 'Stock Takes'!AF79, IF('Stock Takes'!AG$6="*", 'Stock Takes'!AG79, IF('Stock Takes'!AH$6="*", 'Stock Takes'!AH79, IF('Stock Takes'!AI$6="*", 'Stock Takes'!AI79, IF('Stock Takes'!AJ$6="*", 'Stock Takes'!AJ79)))))))</f>
        <v/>
      </c>
      <c r="L78" s="122" t="str">
        <f t="shared" si="15"/>
        <v/>
      </c>
      <c r="M78" s="22"/>
      <c r="AC78" s="17">
        <f t="shared" si="16"/>
        <v>0</v>
      </c>
      <c r="AD78" s="18">
        <f t="shared" si="17"/>
        <v>0</v>
      </c>
      <c r="AF78" s="6" t="str">
        <f t="shared" si="18"/>
        <v/>
      </c>
      <c r="AG78" s="6" t="str">
        <f t="shared" si="19"/>
        <v/>
      </c>
      <c r="AH78" s="6" t="str">
        <f t="shared" si="20"/>
        <v/>
      </c>
      <c r="AI78" s="6" t="str">
        <f t="shared" si="21"/>
        <v/>
      </c>
      <c r="AJ78" s="6">
        <v>71</v>
      </c>
      <c r="AK78" s="73" t="str">
        <f t="shared" si="22"/>
        <v/>
      </c>
      <c r="AL78" s="6" t="str">
        <f t="shared" si="23"/>
        <v/>
      </c>
      <c r="AN78" s="6" t="str">
        <f>IF(D78="", "", IF(COUNTIF($D$8:D77, D78)&gt;0, "", MAX($AN$7:AN77)+1))</f>
        <v/>
      </c>
      <c r="AO78" s="6" t="str">
        <f t="shared" si="24"/>
        <v/>
      </c>
      <c r="AP78" s="6" t="str">
        <f t="shared" si="25"/>
        <v/>
      </c>
      <c r="AQ78" s="6" t="str">
        <f t="shared" si="26"/>
        <v/>
      </c>
      <c r="AR78" s="6" t="str">
        <f t="shared" si="27"/>
        <v/>
      </c>
    </row>
    <row r="79" spans="1:44" x14ac:dyDescent="0.25">
      <c r="A79" s="22"/>
      <c r="B79" s="121"/>
      <c r="C79" s="121"/>
      <c r="D79" s="121"/>
      <c r="E79" s="122"/>
      <c r="F79" s="123"/>
      <c r="G79" s="123"/>
      <c r="H79" s="22"/>
      <c r="I79" s="122" t="str">
        <f>IF('Stock Takes'!$AC80="", "", 'Stock Takes'!$AC80)</f>
        <v/>
      </c>
      <c r="J79" s="122" t="str">
        <f t="shared" si="14"/>
        <v/>
      </c>
      <c r="K79" s="122" t="str">
        <f>IF($U$7=6, "", IF('Stock Takes'!AE$6="*", 'Stock Takes'!AE80, IF('Stock Takes'!AF$6="*", 'Stock Takes'!AF80, IF('Stock Takes'!AG$6="*", 'Stock Takes'!AG80, IF('Stock Takes'!AH$6="*", 'Stock Takes'!AH80, IF('Stock Takes'!AI$6="*", 'Stock Takes'!AI80, IF('Stock Takes'!AJ$6="*", 'Stock Takes'!AJ80)))))))</f>
        <v/>
      </c>
      <c r="L79" s="122" t="str">
        <f t="shared" si="15"/>
        <v/>
      </c>
      <c r="M79" s="22"/>
      <c r="AC79" s="17">
        <f t="shared" si="16"/>
        <v>0</v>
      </c>
      <c r="AD79" s="18">
        <f t="shared" si="17"/>
        <v>0</v>
      </c>
      <c r="AF79" s="6" t="str">
        <f t="shared" si="18"/>
        <v/>
      </c>
      <c r="AG79" s="6" t="str">
        <f t="shared" si="19"/>
        <v/>
      </c>
      <c r="AH79" s="6" t="str">
        <f t="shared" si="20"/>
        <v/>
      </c>
      <c r="AI79" s="6" t="str">
        <f t="shared" si="21"/>
        <v/>
      </c>
      <c r="AJ79" s="6">
        <v>72</v>
      </c>
      <c r="AK79" s="73" t="str">
        <f t="shared" si="22"/>
        <v/>
      </c>
      <c r="AL79" s="6" t="str">
        <f t="shared" si="23"/>
        <v/>
      </c>
      <c r="AN79" s="6" t="str">
        <f>IF(D79="", "", IF(COUNTIF($D$8:D78, D79)&gt;0, "", MAX($AN$7:AN78)+1))</f>
        <v/>
      </c>
      <c r="AO79" s="6" t="str">
        <f t="shared" si="24"/>
        <v/>
      </c>
      <c r="AP79" s="6" t="str">
        <f t="shared" si="25"/>
        <v/>
      </c>
      <c r="AQ79" s="6" t="str">
        <f t="shared" si="26"/>
        <v/>
      </c>
      <c r="AR79" s="6" t="str">
        <f t="shared" si="27"/>
        <v/>
      </c>
    </row>
    <row r="80" spans="1:44" x14ac:dyDescent="0.25">
      <c r="A80" s="22"/>
      <c r="B80" s="121"/>
      <c r="C80" s="121"/>
      <c r="D80" s="121"/>
      <c r="E80" s="122"/>
      <c r="F80" s="123"/>
      <c r="G80" s="123"/>
      <c r="H80" s="22"/>
      <c r="I80" s="122" t="str">
        <f>IF('Stock Takes'!$AC81="", "", 'Stock Takes'!$AC81)</f>
        <v/>
      </c>
      <c r="J80" s="122" t="str">
        <f t="shared" si="14"/>
        <v/>
      </c>
      <c r="K80" s="122" t="str">
        <f>IF($U$7=6, "", IF('Stock Takes'!AE$6="*", 'Stock Takes'!AE81, IF('Stock Takes'!AF$6="*", 'Stock Takes'!AF81, IF('Stock Takes'!AG$6="*", 'Stock Takes'!AG81, IF('Stock Takes'!AH$6="*", 'Stock Takes'!AH81, IF('Stock Takes'!AI$6="*", 'Stock Takes'!AI81, IF('Stock Takes'!AJ$6="*", 'Stock Takes'!AJ81)))))))</f>
        <v/>
      </c>
      <c r="L80" s="122" t="str">
        <f t="shared" si="15"/>
        <v/>
      </c>
      <c r="M80" s="22"/>
      <c r="AC80" s="17">
        <f t="shared" si="16"/>
        <v>0</v>
      </c>
      <c r="AD80" s="18">
        <f t="shared" si="17"/>
        <v>0</v>
      </c>
      <c r="AF80" s="6" t="str">
        <f t="shared" si="18"/>
        <v/>
      </c>
      <c r="AG80" s="6" t="str">
        <f t="shared" si="19"/>
        <v/>
      </c>
      <c r="AH80" s="6" t="str">
        <f t="shared" si="20"/>
        <v/>
      </c>
      <c r="AI80" s="6" t="str">
        <f t="shared" si="21"/>
        <v/>
      </c>
      <c r="AJ80" s="6">
        <v>73</v>
      </c>
      <c r="AK80" s="73" t="str">
        <f t="shared" si="22"/>
        <v/>
      </c>
      <c r="AL80" s="6" t="str">
        <f t="shared" si="23"/>
        <v/>
      </c>
      <c r="AN80" s="6" t="str">
        <f>IF(D80="", "", IF(COUNTIF($D$8:D79, D80)&gt;0, "", MAX($AN$7:AN79)+1))</f>
        <v/>
      </c>
      <c r="AO80" s="6" t="str">
        <f t="shared" si="24"/>
        <v/>
      </c>
      <c r="AP80" s="6" t="str">
        <f t="shared" si="25"/>
        <v/>
      </c>
      <c r="AQ80" s="6" t="str">
        <f t="shared" si="26"/>
        <v/>
      </c>
      <c r="AR80" s="6" t="str">
        <f t="shared" si="27"/>
        <v/>
      </c>
    </row>
    <row r="81" spans="1:44" x14ac:dyDescent="0.25">
      <c r="A81" s="22"/>
      <c r="B81" s="121"/>
      <c r="C81" s="121"/>
      <c r="D81" s="121"/>
      <c r="E81" s="122"/>
      <c r="F81" s="123"/>
      <c r="G81" s="123"/>
      <c r="H81" s="22"/>
      <c r="I81" s="122" t="str">
        <f>IF('Stock Takes'!$AC82="", "", 'Stock Takes'!$AC82)</f>
        <v/>
      </c>
      <c r="J81" s="122" t="str">
        <f t="shared" si="14"/>
        <v/>
      </c>
      <c r="K81" s="122" t="str">
        <f>IF($U$7=6, "", IF('Stock Takes'!AE$6="*", 'Stock Takes'!AE82, IF('Stock Takes'!AF$6="*", 'Stock Takes'!AF82, IF('Stock Takes'!AG$6="*", 'Stock Takes'!AG82, IF('Stock Takes'!AH$6="*", 'Stock Takes'!AH82, IF('Stock Takes'!AI$6="*", 'Stock Takes'!AI82, IF('Stock Takes'!AJ$6="*", 'Stock Takes'!AJ82)))))))</f>
        <v/>
      </c>
      <c r="L81" s="122" t="str">
        <f t="shared" si="15"/>
        <v/>
      </c>
      <c r="M81" s="22"/>
      <c r="AC81" s="17">
        <f t="shared" si="16"/>
        <v>0</v>
      </c>
      <c r="AD81" s="18">
        <f t="shared" si="17"/>
        <v>0</v>
      </c>
      <c r="AF81" s="6" t="str">
        <f t="shared" si="18"/>
        <v/>
      </c>
      <c r="AG81" s="6" t="str">
        <f t="shared" si="19"/>
        <v/>
      </c>
      <c r="AH81" s="6" t="str">
        <f t="shared" si="20"/>
        <v/>
      </c>
      <c r="AI81" s="6" t="str">
        <f t="shared" si="21"/>
        <v/>
      </c>
      <c r="AJ81" s="6">
        <v>74</v>
      </c>
      <c r="AK81" s="73" t="str">
        <f t="shared" si="22"/>
        <v/>
      </c>
      <c r="AL81" s="6" t="str">
        <f t="shared" si="23"/>
        <v/>
      </c>
      <c r="AN81" s="6" t="str">
        <f>IF(D81="", "", IF(COUNTIF($D$8:D80, D81)&gt;0, "", MAX($AN$7:AN80)+1))</f>
        <v/>
      </c>
      <c r="AO81" s="6" t="str">
        <f t="shared" si="24"/>
        <v/>
      </c>
      <c r="AP81" s="6" t="str">
        <f t="shared" si="25"/>
        <v/>
      </c>
      <c r="AQ81" s="6" t="str">
        <f t="shared" si="26"/>
        <v/>
      </c>
      <c r="AR81" s="6" t="str">
        <f t="shared" si="27"/>
        <v/>
      </c>
    </row>
    <row r="82" spans="1:44" x14ac:dyDescent="0.25">
      <c r="A82" s="22"/>
      <c r="B82" s="121"/>
      <c r="C82" s="121"/>
      <c r="D82" s="121"/>
      <c r="E82" s="122"/>
      <c r="F82" s="123"/>
      <c r="G82" s="123"/>
      <c r="H82" s="22"/>
      <c r="I82" s="122" t="str">
        <f>IF('Stock Takes'!$AC83="", "", 'Stock Takes'!$AC83)</f>
        <v/>
      </c>
      <c r="J82" s="122" t="str">
        <f t="shared" si="14"/>
        <v/>
      </c>
      <c r="K82" s="122" t="str">
        <f>IF($U$7=6, "", IF('Stock Takes'!AE$6="*", 'Stock Takes'!AE83, IF('Stock Takes'!AF$6="*", 'Stock Takes'!AF83, IF('Stock Takes'!AG$6="*", 'Stock Takes'!AG83, IF('Stock Takes'!AH$6="*", 'Stock Takes'!AH83, IF('Stock Takes'!AI$6="*", 'Stock Takes'!AI83, IF('Stock Takes'!AJ$6="*", 'Stock Takes'!AJ83)))))))</f>
        <v/>
      </c>
      <c r="L82" s="122" t="str">
        <f t="shared" si="15"/>
        <v/>
      </c>
      <c r="M82" s="22"/>
      <c r="AC82" s="17">
        <f t="shared" si="16"/>
        <v>0</v>
      </c>
      <c r="AD82" s="18">
        <f t="shared" si="17"/>
        <v>0</v>
      </c>
      <c r="AF82" s="6" t="str">
        <f t="shared" si="18"/>
        <v/>
      </c>
      <c r="AG82" s="6" t="str">
        <f t="shared" si="19"/>
        <v/>
      </c>
      <c r="AH82" s="6" t="str">
        <f t="shared" si="20"/>
        <v/>
      </c>
      <c r="AI82" s="6" t="str">
        <f t="shared" si="21"/>
        <v/>
      </c>
      <c r="AJ82" s="6">
        <v>75</v>
      </c>
      <c r="AK82" s="73" t="str">
        <f t="shared" si="22"/>
        <v/>
      </c>
      <c r="AL82" s="6" t="str">
        <f t="shared" si="23"/>
        <v/>
      </c>
      <c r="AN82" s="6" t="str">
        <f>IF(D82="", "", IF(COUNTIF($D$8:D81, D82)&gt;0, "", MAX($AN$7:AN81)+1))</f>
        <v/>
      </c>
      <c r="AO82" s="6" t="str">
        <f t="shared" si="24"/>
        <v/>
      </c>
      <c r="AP82" s="6" t="str">
        <f t="shared" si="25"/>
        <v/>
      </c>
      <c r="AQ82" s="6" t="str">
        <f t="shared" si="26"/>
        <v/>
      </c>
      <c r="AR82" s="6" t="str">
        <f t="shared" si="27"/>
        <v/>
      </c>
    </row>
    <row r="83" spans="1:44" x14ac:dyDescent="0.25">
      <c r="A83" s="22"/>
      <c r="B83" s="121"/>
      <c r="C83" s="121"/>
      <c r="D83" s="121"/>
      <c r="E83" s="122"/>
      <c r="F83" s="123"/>
      <c r="G83" s="123"/>
      <c r="H83" s="22"/>
      <c r="I83" s="122" t="str">
        <f>IF('Stock Takes'!$AC84="", "", 'Stock Takes'!$AC84)</f>
        <v/>
      </c>
      <c r="J83" s="122" t="str">
        <f t="shared" si="14"/>
        <v/>
      </c>
      <c r="K83" s="122" t="str">
        <f>IF($U$7=6, "", IF('Stock Takes'!AE$6="*", 'Stock Takes'!AE84, IF('Stock Takes'!AF$6="*", 'Stock Takes'!AF84, IF('Stock Takes'!AG$6="*", 'Stock Takes'!AG84, IF('Stock Takes'!AH$6="*", 'Stock Takes'!AH84, IF('Stock Takes'!AI$6="*", 'Stock Takes'!AI84, IF('Stock Takes'!AJ$6="*", 'Stock Takes'!AJ84)))))))</f>
        <v/>
      </c>
      <c r="L83" s="122" t="str">
        <f t="shared" si="15"/>
        <v/>
      </c>
      <c r="M83" s="22"/>
      <c r="AC83" s="17">
        <f t="shared" si="16"/>
        <v>0</v>
      </c>
      <c r="AD83" s="18">
        <f t="shared" si="17"/>
        <v>0</v>
      </c>
      <c r="AF83" s="6" t="str">
        <f t="shared" si="18"/>
        <v/>
      </c>
      <c r="AG83" s="6" t="str">
        <f t="shared" si="19"/>
        <v/>
      </c>
      <c r="AH83" s="6" t="str">
        <f t="shared" si="20"/>
        <v/>
      </c>
      <c r="AI83" s="6" t="str">
        <f t="shared" si="21"/>
        <v/>
      </c>
      <c r="AJ83" s="6">
        <v>76</v>
      </c>
      <c r="AK83" s="73" t="str">
        <f t="shared" si="22"/>
        <v/>
      </c>
      <c r="AL83" s="6" t="str">
        <f t="shared" si="23"/>
        <v/>
      </c>
      <c r="AN83" s="6" t="str">
        <f>IF(D83="", "", IF(COUNTIF($D$8:D82, D83)&gt;0, "", MAX($AN$7:AN82)+1))</f>
        <v/>
      </c>
      <c r="AO83" s="6" t="str">
        <f t="shared" si="24"/>
        <v/>
      </c>
      <c r="AP83" s="6" t="str">
        <f t="shared" si="25"/>
        <v/>
      </c>
      <c r="AQ83" s="6" t="str">
        <f t="shared" si="26"/>
        <v/>
      </c>
      <c r="AR83" s="6" t="str">
        <f t="shared" si="27"/>
        <v/>
      </c>
    </row>
    <row r="84" spans="1:44" x14ac:dyDescent="0.25">
      <c r="A84" s="22"/>
      <c r="B84" s="121"/>
      <c r="C84" s="121"/>
      <c r="D84" s="121"/>
      <c r="E84" s="122"/>
      <c r="F84" s="123"/>
      <c r="G84" s="123"/>
      <c r="H84" s="22"/>
      <c r="I84" s="122" t="str">
        <f>IF('Stock Takes'!$AC85="", "", 'Stock Takes'!$AC85)</f>
        <v/>
      </c>
      <c r="J84" s="122" t="str">
        <f t="shared" si="14"/>
        <v/>
      </c>
      <c r="K84" s="122" t="str">
        <f>IF($U$7=6, "", IF('Stock Takes'!AE$6="*", 'Stock Takes'!AE85, IF('Stock Takes'!AF$6="*", 'Stock Takes'!AF85, IF('Stock Takes'!AG$6="*", 'Stock Takes'!AG85, IF('Stock Takes'!AH$6="*", 'Stock Takes'!AH85, IF('Stock Takes'!AI$6="*", 'Stock Takes'!AI85, IF('Stock Takes'!AJ$6="*", 'Stock Takes'!AJ85)))))))</f>
        <v/>
      </c>
      <c r="L84" s="122" t="str">
        <f t="shared" si="15"/>
        <v/>
      </c>
      <c r="M84" s="22"/>
      <c r="AC84" s="17">
        <f t="shared" si="16"/>
        <v>0</v>
      </c>
      <c r="AD84" s="18">
        <f t="shared" si="17"/>
        <v>0</v>
      </c>
      <c r="AF84" s="6" t="str">
        <f t="shared" si="18"/>
        <v/>
      </c>
      <c r="AG84" s="6" t="str">
        <f t="shared" si="19"/>
        <v/>
      </c>
      <c r="AH84" s="6" t="str">
        <f t="shared" si="20"/>
        <v/>
      </c>
      <c r="AI84" s="6" t="str">
        <f t="shared" si="21"/>
        <v/>
      </c>
      <c r="AJ84" s="6">
        <v>77</v>
      </c>
      <c r="AK84" s="73" t="str">
        <f t="shared" si="22"/>
        <v/>
      </c>
      <c r="AL84" s="6" t="str">
        <f t="shared" si="23"/>
        <v/>
      </c>
      <c r="AN84" s="6" t="str">
        <f>IF(D84="", "", IF(COUNTIF($D$8:D83, D84)&gt;0, "", MAX($AN$7:AN83)+1))</f>
        <v/>
      </c>
      <c r="AO84" s="6" t="str">
        <f t="shared" si="24"/>
        <v/>
      </c>
      <c r="AP84" s="6" t="str">
        <f t="shared" si="25"/>
        <v/>
      </c>
      <c r="AQ84" s="6" t="str">
        <f t="shared" si="26"/>
        <v/>
      </c>
      <c r="AR84" s="6" t="str">
        <f t="shared" si="27"/>
        <v/>
      </c>
    </row>
    <row r="85" spans="1:44" x14ac:dyDescent="0.25">
      <c r="A85" s="22"/>
      <c r="B85" s="121"/>
      <c r="C85" s="121"/>
      <c r="D85" s="121"/>
      <c r="E85" s="122"/>
      <c r="F85" s="123"/>
      <c r="G85" s="123"/>
      <c r="H85" s="22"/>
      <c r="I85" s="122" t="str">
        <f>IF('Stock Takes'!$AC86="", "", 'Stock Takes'!$AC86)</f>
        <v/>
      </c>
      <c r="J85" s="122" t="str">
        <f t="shared" si="14"/>
        <v/>
      </c>
      <c r="K85" s="122" t="str">
        <f>IF($U$7=6, "", IF('Stock Takes'!AE$6="*", 'Stock Takes'!AE86, IF('Stock Takes'!AF$6="*", 'Stock Takes'!AF86, IF('Stock Takes'!AG$6="*", 'Stock Takes'!AG86, IF('Stock Takes'!AH$6="*", 'Stock Takes'!AH86, IF('Stock Takes'!AI$6="*", 'Stock Takes'!AI86, IF('Stock Takes'!AJ$6="*", 'Stock Takes'!AJ86)))))))</f>
        <v/>
      </c>
      <c r="L85" s="122" t="str">
        <f t="shared" si="15"/>
        <v/>
      </c>
      <c r="M85" s="22"/>
      <c r="AC85" s="17">
        <f t="shared" si="16"/>
        <v>0</v>
      </c>
      <c r="AD85" s="18">
        <f t="shared" si="17"/>
        <v>0</v>
      </c>
      <c r="AF85" s="6" t="str">
        <f t="shared" si="18"/>
        <v/>
      </c>
      <c r="AG85" s="6" t="str">
        <f t="shared" si="19"/>
        <v/>
      </c>
      <c r="AH85" s="6" t="str">
        <f t="shared" si="20"/>
        <v/>
      </c>
      <c r="AI85" s="6" t="str">
        <f t="shared" si="21"/>
        <v/>
      </c>
      <c r="AJ85" s="6">
        <v>78</v>
      </c>
      <c r="AK85" s="73" t="str">
        <f t="shared" si="22"/>
        <v/>
      </c>
      <c r="AL85" s="6" t="str">
        <f t="shared" si="23"/>
        <v/>
      </c>
      <c r="AN85" s="6" t="str">
        <f>IF(D85="", "", IF(COUNTIF($D$8:D84, D85)&gt;0, "", MAX($AN$7:AN84)+1))</f>
        <v/>
      </c>
      <c r="AO85" s="6" t="str">
        <f t="shared" si="24"/>
        <v/>
      </c>
      <c r="AP85" s="6" t="str">
        <f t="shared" si="25"/>
        <v/>
      </c>
      <c r="AQ85" s="6" t="str">
        <f t="shared" si="26"/>
        <v/>
      </c>
      <c r="AR85" s="6" t="str">
        <f t="shared" si="27"/>
        <v/>
      </c>
    </row>
    <row r="86" spans="1:44" x14ac:dyDescent="0.25">
      <c r="A86" s="22"/>
      <c r="B86" s="121"/>
      <c r="C86" s="121"/>
      <c r="D86" s="121"/>
      <c r="E86" s="122"/>
      <c r="F86" s="123"/>
      <c r="G86" s="123"/>
      <c r="H86" s="22"/>
      <c r="I86" s="122" t="str">
        <f>IF('Stock Takes'!$AC87="", "", 'Stock Takes'!$AC87)</f>
        <v/>
      </c>
      <c r="J86" s="122" t="str">
        <f t="shared" si="14"/>
        <v/>
      </c>
      <c r="K86" s="122" t="str">
        <f>IF($U$7=6, "", IF('Stock Takes'!AE$6="*", 'Stock Takes'!AE87, IF('Stock Takes'!AF$6="*", 'Stock Takes'!AF87, IF('Stock Takes'!AG$6="*", 'Stock Takes'!AG87, IF('Stock Takes'!AH$6="*", 'Stock Takes'!AH87, IF('Stock Takes'!AI$6="*", 'Stock Takes'!AI87, IF('Stock Takes'!AJ$6="*", 'Stock Takes'!AJ87)))))))</f>
        <v/>
      </c>
      <c r="L86" s="122" t="str">
        <f t="shared" si="15"/>
        <v/>
      </c>
      <c r="M86" s="22"/>
      <c r="AC86" s="17">
        <f t="shared" si="16"/>
        <v>0</v>
      </c>
      <c r="AD86" s="18">
        <f t="shared" si="17"/>
        <v>0</v>
      </c>
      <c r="AF86" s="6" t="str">
        <f t="shared" si="18"/>
        <v/>
      </c>
      <c r="AG86" s="6" t="str">
        <f t="shared" si="19"/>
        <v/>
      </c>
      <c r="AH86" s="6" t="str">
        <f t="shared" si="20"/>
        <v/>
      </c>
      <c r="AI86" s="6" t="str">
        <f t="shared" si="21"/>
        <v/>
      </c>
      <c r="AJ86" s="6">
        <v>79</v>
      </c>
      <c r="AK86" s="73" t="str">
        <f t="shared" si="22"/>
        <v/>
      </c>
      <c r="AL86" s="6" t="str">
        <f t="shared" si="23"/>
        <v/>
      </c>
      <c r="AN86" s="6" t="str">
        <f>IF(D86="", "", IF(COUNTIF($D$8:D85, D86)&gt;0, "", MAX($AN$7:AN85)+1))</f>
        <v/>
      </c>
      <c r="AO86" s="6" t="str">
        <f t="shared" si="24"/>
        <v/>
      </c>
      <c r="AP86" s="6" t="str">
        <f t="shared" si="25"/>
        <v/>
      </c>
      <c r="AQ86" s="6" t="str">
        <f t="shared" si="26"/>
        <v/>
      </c>
      <c r="AR86" s="6" t="str">
        <f t="shared" si="27"/>
        <v/>
      </c>
    </row>
    <row r="87" spans="1:44" x14ac:dyDescent="0.25">
      <c r="A87" s="22"/>
      <c r="B87" s="121"/>
      <c r="C87" s="121"/>
      <c r="D87" s="121"/>
      <c r="E87" s="122"/>
      <c r="F87" s="123"/>
      <c r="G87" s="123"/>
      <c r="H87" s="22"/>
      <c r="I87" s="122" t="str">
        <f>IF('Stock Takes'!$AC88="", "", 'Stock Takes'!$AC88)</f>
        <v/>
      </c>
      <c r="J87" s="122" t="str">
        <f t="shared" si="14"/>
        <v/>
      </c>
      <c r="K87" s="122" t="str">
        <f>IF($U$7=6, "", IF('Stock Takes'!AE$6="*", 'Stock Takes'!AE88, IF('Stock Takes'!AF$6="*", 'Stock Takes'!AF88, IF('Stock Takes'!AG$6="*", 'Stock Takes'!AG88, IF('Stock Takes'!AH$6="*", 'Stock Takes'!AH88, IF('Stock Takes'!AI$6="*", 'Stock Takes'!AI88, IF('Stock Takes'!AJ$6="*", 'Stock Takes'!AJ88)))))))</f>
        <v/>
      </c>
      <c r="L87" s="122" t="str">
        <f t="shared" si="15"/>
        <v/>
      </c>
      <c r="M87" s="22"/>
      <c r="AC87" s="17">
        <f t="shared" si="16"/>
        <v>0</v>
      </c>
      <c r="AD87" s="18">
        <f t="shared" si="17"/>
        <v>0</v>
      </c>
      <c r="AF87" s="6" t="str">
        <f t="shared" si="18"/>
        <v/>
      </c>
      <c r="AG87" s="6" t="str">
        <f t="shared" si="19"/>
        <v/>
      </c>
      <c r="AH87" s="6" t="str">
        <f t="shared" si="20"/>
        <v/>
      </c>
      <c r="AI87" s="6" t="str">
        <f t="shared" si="21"/>
        <v/>
      </c>
      <c r="AJ87" s="6">
        <v>80</v>
      </c>
      <c r="AK87" s="73" t="str">
        <f t="shared" si="22"/>
        <v/>
      </c>
      <c r="AL87" s="6" t="str">
        <f t="shared" si="23"/>
        <v/>
      </c>
      <c r="AN87" s="6" t="str">
        <f>IF(D87="", "", IF(COUNTIF($D$8:D86, D87)&gt;0, "", MAX($AN$7:AN86)+1))</f>
        <v/>
      </c>
      <c r="AO87" s="6" t="str">
        <f t="shared" si="24"/>
        <v/>
      </c>
      <c r="AP87" s="6" t="str">
        <f t="shared" si="25"/>
        <v/>
      </c>
      <c r="AQ87" s="6" t="str">
        <f t="shared" si="26"/>
        <v/>
      </c>
      <c r="AR87" s="6" t="str">
        <f t="shared" si="27"/>
        <v/>
      </c>
    </row>
    <row r="88" spans="1:44" x14ac:dyDescent="0.25">
      <c r="A88" s="22"/>
      <c r="B88" s="121"/>
      <c r="C88" s="121"/>
      <c r="D88" s="121"/>
      <c r="E88" s="122"/>
      <c r="F88" s="123"/>
      <c r="G88" s="123"/>
      <c r="H88" s="22"/>
      <c r="I88" s="122" t="str">
        <f>IF('Stock Takes'!$AC89="", "", 'Stock Takes'!$AC89)</f>
        <v/>
      </c>
      <c r="J88" s="122" t="str">
        <f t="shared" si="14"/>
        <v/>
      </c>
      <c r="K88" s="122" t="str">
        <f>IF($U$7=6, "", IF('Stock Takes'!AE$6="*", 'Stock Takes'!AE89, IF('Stock Takes'!AF$6="*", 'Stock Takes'!AF89, IF('Stock Takes'!AG$6="*", 'Stock Takes'!AG89, IF('Stock Takes'!AH$6="*", 'Stock Takes'!AH89, IF('Stock Takes'!AI$6="*", 'Stock Takes'!AI89, IF('Stock Takes'!AJ$6="*", 'Stock Takes'!AJ89)))))))</f>
        <v/>
      </c>
      <c r="L88" s="122" t="str">
        <f t="shared" si="15"/>
        <v/>
      </c>
      <c r="M88" s="22"/>
      <c r="AC88" s="17">
        <f t="shared" si="16"/>
        <v>0</v>
      </c>
      <c r="AD88" s="18">
        <f t="shared" si="17"/>
        <v>0</v>
      </c>
      <c r="AF88" s="6" t="str">
        <f t="shared" si="18"/>
        <v/>
      </c>
      <c r="AG88" s="6" t="str">
        <f t="shared" si="19"/>
        <v/>
      </c>
      <c r="AH88" s="6" t="str">
        <f t="shared" si="20"/>
        <v/>
      </c>
      <c r="AI88" s="6" t="str">
        <f t="shared" si="21"/>
        <v/>
      </c>
      <c r="AJ88" s="6">
        <v>81</v>
      </c>
      <c r="AK88" s="73" t="str">
        <f t="shared" si="22"/>
        <v/>
      </c>
      <c r="AL88" s="6" t="str">
        <f t="shared" si="23"/>
        <v/>
      </c>
      <c r="AN88" s="6" t="str">
        <f>IF(D88="", "", IF(COUNTIF($D$8:D87, D88)&gt;0, "", MAX($AN$7:AN87)+1))</f>
        <v/>
      </c>
      <c r="AO88" s="6" t="str">
        <f t="shared" si="24"/>
        <v/>
      </c>
      <c r="AP88" s="6" t="str">
        <f t="shared" si="25"/>
        <v/>
      </c>
      <c r="AQ88" s="6" t="str">
        <f t="shared" si="26"/>
        <v/>
      </c>
      <c r="AR88" s="6" t="str">
        <f t="shared" si="27"/>
        <v/>
      </c>
    </row>
    <row r="89" spans="1:44" x14ac:dyDescent="0.25">
      <c r="A89" s="22"/>
      <c r="B89" s="121"/>
      <c r="C89" s="121"/>
      <c r="D89" s="121"/>
      <c r="E89" s="122"/>
      <c r="F89" s="123"/>
      <c r="G89" s="123"/>
      <c r="H89" s="22"/>
      <c r="I89" s="122" t="str">
        <f>IF('Stock Takes'!$AC90="", "", 'Stock Takes'!$AC90)</f>
        <v/>
      </c>
      <c r="J89" s="122" t="str">
        <f t="shared" si="14"/>
        <v/>
      </c>
      <c r="K89" s="122" t="str">
        <f>IF($U$7=6, "", IF('Stock Takes'!AE$6="*", 'Stock Takes'!AE90, IF('Stock Takes'!AF$6="*", 'Stock Takes'!AF90, IF('Stock Takes'!AG$6="*", 'Stock Takes'!AG90, IF('Stock Takes'!AH$6="*", 'Stock Takes'!AH90, IF('Stock Takes'!AI$6="*", 'Stock Takes'!AI90, IF('Stock Takes'!AJ$6="*", 'Stock Takes'!AJ90)))))))</f>
        <v/>
      </c>
      <c r="L89" s="122" t="str">
        <f t="shared" si="15"/>
        <v/>
      </c>
      <c r="M89" s="22"/>
      <c r="AC89" s="17">
        <f t="shared" si="16"/>
        <v>0</v>
      </c>
      <c r="AD89" s="18">
        <f t="shared" si="17"/>
        <v>0</v>
      </c>
      <c r="AF89" s="6" t="str">
        <f t="shared" si="18"/>
        <v/>
      </c>
      <c r="AG89" s="6" t="str">
        <f t="shared" si="19"/>
        <v/>
      </c>
      <c r="AH89" s="6" t="str">
        <f t="shared" si="20"/>
        <v/>
      </c>
      <c r="AI89" s="6" t="str">
        <f t="shared" si="21"/>
        <v/>
      </c>
      <c r="AJ89" s="6">
        <v>82</v>
      </c>
      <c r="AK89" s="73" t="str">
        <f t="shared" si="22"/>
        <v/>
      </c>
      <c r="AL89" s="6" t="str">
        <f t="shared" si="23"/>
        <v/>
      </c>
      <c r="AN89" s="6" t="str">
        <f>IF(D89="", "", IF(COUNTIF($D$8:D88, D89)&gt;0, "", MAX($AN$7:AN88)+1))</f>
        <v/>
      </c>
      <c r="AO89" s="6" t="str">
        <f t="shared" si="24"/>
        <v/>
      </c>
      <c r="AP89" s="6" t="str">
        <f t="shared" si="25"/>
        <v/>
      </c>
      <c r="AQ89" s="6" t="str">
        <f t="shared" si="26"/>
        <v/>
      </c>
      <c r="AR89" s="6" t="str">
        <f t="shared" si="27"/>
        <v/>
      </c>
    </row>
    <row r="90" spans="1:44" x14ac:dyDescent="0.25">
      <c r="A90" s="22"/>
      <c r="B90" s="121"/>
      <c r="C90" s="121"/>
      <c r="D90" s="121"/>
      <c r="E90" s="122"/>
      <c r="F90" s="123"/>
      <c r="G90" s="123"/>
      <c r="H90" s="22"/>
      <c r="I90" s="122" t="str">
        <f>IF('Stock Takes'!$AC91="", "", 'Stock Takes'!$AC91)</f>
        <v/>
      </c>
      <c r="J90" s="122" t="str">
        <f t="shared" si="14"/>
        <v/>
      </c>
      <c r="K90" s="122" t="str">
        <f>IF($U$7=6, "", IF('Stock Takes'!AE$6="*", 'Stock Takes'!AE91, IF('Stock Takes'!AF$6="*", 'Stock Takes'!AF91, IF('Stock Takes'!AG$6="*", 'Stock Takes'!AG91, IF('Stock Takes'!AH$6="*", 'Stock Takes'!AH91, IF('Stock Takes'!AI$6="*", 'Stock Takes'!AI91, IF('Stock Takes'!AJ$6="*", 'Stock Takes'!AJ91)))))))</f>
        <v/>
      </c>
      <c r="L90" s="122" t="str">
        <f t="shared" si="15"/>
        <v/>
      </c>
      <c r="M90" s="22"/>
      <c r="AC90" s="17">
        <f t="shared" si="16"/>
        <v>0</v>
      </c>
      <c r="AD90" s="18">
        <f t="shared" si="17"/>
        <v>0</v>
      </c>
      <c r="AF90" s="6" t="str">
        <f t="shared" si="18"/>
        <v/>
      </c>
      <c r="AG90" s="6" t="str">
        <f t="shared" si="19"/>
        <v/>
      </c>
      <c r="AH90" s="6" t="str">
        <f t="shared" si="20"/>
        <v/>
      </c>
      <c r="AI90" s="6" t="str">
        <f t="shared" si="21"/>
        <v/>
      </c>
      <c r="AJ90" s="6">
        <v>83</v>
      </c>
      <c r="AK90" s="73" t="str">
        <f t="shared" si="22"/>
        <v/>
      </c>
      <c r="AL90" s="6" t="str">
        <f t="shared" si="23"/>
        <v/>
      </c>
      <c r="AN90" s="6" t="str">
        <f>IF(D90="", "", IF(COUNTIF($D$8:D89, D90)&gt;0, "", MAX($AN$7:AN89)+1))</f>
        <v/>
      </c>
      <c r="AO90" s="6" t="str">
        <f t="shared" si="24"/>
        <v/>
      </c>
      <c r="AP90" s="6" t="str">
        <f t="shared" si="25"/>
        <v/>
      </c>
      <c r="AQ90" s="6" t="str">
        <f t="shared" si="26"/>
        <v/>
      </c>
      <c r="AR90" s="6" t="str">
        <f t="shared" si="27"/>
        <v/>
      </c>
    </row>
    <row r="91" spans="1:44" x14ac:dyDescent="0.25">
      <c r="A91" s="22"/>
      <c r="B91" s="121"/>
      <c r="C91" s="121"/>
      <c r="D91" s="121"/>
      <c r="E91" s="122"/>
      <c r="F91" s="123"/>
      <c r="G91" s="123"/>
      <c r="H91" s="22"/>
      <c r="I91" s="122" t="str">
        <f>IF('Stock Takes'!$AC92="", "", 'Stock Takes'!$AC92)</f>
        <v/>
      </c>
      <c r="J91" s="122" t="str">
        <f t="shared" si="14"/>
        <v/>
      </c>
      <c r="K91" s="122" t="str">
        <f>IF($U$7=6, "", IF('Stock Takes'!AE$6="*", 'Stock Takes'!AE92, IF('Stock Takes'!AF$6="*", 'Stock Takes'!AF92, IF('Stock Takes'!AG$6="*", 'Stock Takes'!AG92, IF('Stock Takes'!AH$6="*", 'Stock Takes'!AH92, IF('Stock Takes'!AI$6="*", 'Stock Takes'!AI92, IF('Stock Takes'!AJ$6="*", 'Stock Takes'!AJ92)))))))</f>
        <v/>
      </c>
      <c r="L91" s="122" t="str">
        <f t="shared" si="15"/>
        <v/>
      </c>
      <c r="M91" s="22"/>
      <c r="AC91" s="17">
        <f t="shared" si="16"/>
        <v>0</v>
      </c>
      <c r="AD91" s="18">
        <f t="shared" si="17"/>
        <v>0</v>
      </c>
      <c r="AF91" s="6" t="str">
        <f t="shared" si="18"/>
        <v/>
      </c>
      <c r="AG91" s="6" t="str">
        <f t="shared" si="19"/>
        <v/>
      </c>
      <c r="AH91" s="6" t="str">
        <f t="shared" si="20"/>
        <v/>
      </c>
      <c r="AI91" s="6" t="str">
        <f t="shared" si="21"/>
        <v/>
      </c>
      <c r="AJ91" s="6">
        <v>84</v>
      </c>
      <c r="AK91" s="73" t="str">
        <f t="shared" si="22"/>
        <v/>
      </c>
      <c r="AL91" s="6" t="str">
        <f t="shared" si="23"/>
        <v/>
      </c>
      <c r="AN91" s="6" t="str">
        <f>IF(D91="", "", IF(COUNTIF($D$8:D90, D91)&gt;0, "", MAX($AN$7:AN90)+1))</f>
        <v/>
      </c>
      <c r="AO91" s="6" t="str">
        <f t="shared" si="24"/>
        <v/>
      </c>
      <c r="AP91" s="6" t="str">
        <f t="shared" si="25"/>
        <v/>
      </c>
      <c r="AQ91" s="6" t="str">
        <f t="shared" si="26"/>
        <v/>
      </c>
      <c r="AR91" s="6" t="str">
        <f t="shared" si="27"/>
        <v/>
      </c>
    </row>
    <row r="92" spans="1:44" x14ac:dyDescent="0.25">
      <c r="A92" s="22"/>
      <c r="B92" s="121"/>
      <c r="C92" s="121"/>
      <c r="D92" s="121"/>
      <c r="E92" s="122"/>
      <c r="F92" s="123"/>
      <c r="G92" s="123"/>
      <c r="H92" s="22"/>
      <c r="I92" s="122" t="str">
        <f>IF('Stock Takes'!$AC93="", "", 'Stock Takes'!$AC93)</f>
        <v/>
      </c>
      <c r="J92" s="122" t="str">
        <f t="shared" si="14"/>
        <v/>
      </c>
      <c r="K92" s="122" t="str">
        <f>IF($U$7=6, "", IF('Stock Takes'!AE$6="*", 'Stock Takes'!AE93, IF('Stock Takes'!AF$6="*", 'Stock Takes'!AF93, IF('Stock Takes'!AG$6="*", 'Stock Takes'!AG93, IF('Stock Takes'!AH$6="*", 'Stock Takes'!AH93, IF('Stock Takes'!AI$6="*", 'Stock Takes'!AI93, IF('Stock Takes'!AJ$6="*", 'Stock Takes'!AJ93)))))))</f>
        <v/>
      </c>
      <c r="L92" s="122" t="str">
        <f t="shared" si="15"/>
        <v/>
      </c>
      <c r="M92" s="22"/>
      <c r="AC92" s="17">
        <f t="shared" si="16"/>
        <v>0</v>
      </c>
      <c r="AD92" s="18">
        <f t="shared" si="17"/>
        <v>0</v>
      </c>
      <c r="AF92" s="6" t="str">
        <f t="shared" si="18"/>
        <v/>
      </c>
      <c r="AG92" s="6" t="str">
        <f t="shared" si="19"/>
        <v/>
      </c>
      <c r="AH92" s="6" t="str">
        <f t="shared" si="20"/>
        <v/>
      </c>
      <c r="AI92" s="6" t="str">
        <f t="shared" si="21"/>
        <v/>
      </c>
      <c r="AJ92" s="6">
        <v>85</v>
      </c>
      <c r="AK92" s="73" t="str">
        <f t="shared" si="22"/>
        <v/>
      </c>
      <c r="AL92" s="6" t="str">
        <f t="shared" si="23"/>
        <v/>
      </c>
      <c r="AN92" s="6" t="str">
        <f>IF(D92="", "", IF(COUNTIF($D$8:D91, D92)&gt;0, "", MAX($AN$7:AN91)+1))</f>
        <v/>
      </c>
      <c r="AO92" s="6" t="str">
        <f t="shared" si="24"/>
        <v/>
      </c>
      <c r="AP92" s="6" t="str">
        <f t="shared" si="25"/>
        <v/>
      </c>
      <c r="AQ92" s="6" t="str">
        <f t="shared" si="26"/>
        <v/>
      </c>
      <c r="AR92" s="6" t="str">
        <f t="shared" si="27"/>
        <v/>
      </c>
    </row>
    <row r="93" spans="1:44" x14ac:dyDescent="0.25">
      <c r="A93" s="22"/>
      <c r="B93" s="121"/>
      <c r="C93" s="121"/>
      <c r="D93" s="121"/>
      <c r="E93" s="122"/>
      <c r="F93" s="123"/>
      <c r="G93" s="123"/>
      <c r="H93" s="22"/>
      <c r="I93" s="122" t="str">
        <f>IF('Stock Takes'!$AC94="", "", 'Stock Takes'!$AC94)</f>
        <v/>
      </c>
      <c r="J93" s="122" t="str">
        <f t="shared" si="14"/>
        <v/>
      </c>
      <c r="K93" s="122" t="str">
        <f>IF($U$7=6, "", IF('Stock Takes'!AE$6="*", 'Stock Takes'!AE94, IF('Stock Takes'!AF$6="*", 'Stock Takes'!AF94, IF('Stock Takes'!AG$6="*", 'Stock Takes'!AG94, IF('Stock Takes'!AH$6="*", 'Stock Takes'!AH94, IF('Stock Takes'!AI$6="*", 'Stock Takes'!AI94, IF('Stock Takes'!AJ$6="*", 'Stock Takes'!AJ94)))))))</f>
        <v/>
      </c>
      <c r="L93" s="122" t="str">
        <f t="shared" si="15"/>
        <v/>
      </c>
      <c r="M93" s="22"/>
      <c r="AC93" s="17">
        <f t="shared" si="16"/>
        <v>0</v>
      </c>
      <c r="AD93" s="18">
        <f t="shared" si="17"/>
        <v>0</v>
      </c>
      <c r="AF93" s="6" t="str">
        <f t="shared" si="18"/>
        <v/>
      </c>
      <c r="AG93" s="6" t="str">
        <f t="shared" si="19"/>
        <v/>
      </c>
      <c r="AH93" s="6" t="str">
        <f t="shared" si="20"/>
        <v/>
      </c>
      <c r="AI93" s="6" t="str">
        <f t="shared" si="21"/>
        <v/>
      </c>
      <c r="AJ93" s="6">
        <v>86</v>
      </c>
      <c r="AK93" s="73" t="str">
        <f t="shared" si="22"/>
        <v/>
      </c>
      <c r="AL93" s="6" t="str">
        <f t="shared" si="23"/>
        <v/>
      </c>
      <c r="AN93" s="6" t="str">
        <f>IF(D93="", "", IF(COUNTIF($D$8:D92, D93)&gt;0, "", MAX($AN$7:AN92)+1))</f>
        <v/>
      </c>
      <c r="AO93" s="6" t="str">
        <f t="shared" si="24"/>
        <v/>
      </c>
      <c r="AP93" s="6" t="str">
        <f t="shared" si="25"/>
        <v/>
      </c>
      <c r="AQ93" s="6" t="str">
        <f t="shared" si="26"/>
        <v/>
      </c>
      <c r="AR93" s="6" t="str">
        <f t="shared" si="27"/>
        <v/>
      </c>
    </row>
    <row r="94" spans="1:44" x14ac:dyDescent="0.25">
      <c r="A94" s="22"/>
      <c r="B94" s="121"/>
      <c r="C94" s="121"/>
      <c r="D94" s="121"/>
      <c r="E94" s="122"/>
      <c r="F94" s="123"/>
      <c r="G94" s="123"/>
      <c r="H94" s="22"/>
      <c r="I94" s="122" t="str">
        <f>IF('Stock Takes'!$AC95="", "", 'Stock Takes'!$AC95)</f>
        <v/>
      </c>
      <c r="J94" s="122" t="str">
        <f t="shared" si="14"/>
        <v/>
      </c>
      <c r="K94" s="122" t="str">
        <f>IF($U$7=6, "", IF('Stock Takes'!AE$6="*", 'Stock Takes'!AE95, IF('Stock Takes'!AF$6="*", 'Stock Takes'!AF95, IF('Stock Takes'!AG$6="*", 'Stock Takes'!AG95, IF('Stock Takes'!AH$6="*", 'Stock Takes'!AH95, IF('Stock Takes'!AI$6="*", 'Stock Takes'!AI95, IF('Stock Takes'!AJ$6="*", 'Stock Takes'!AJ95)))))))</f>
        <v/>
      </c>
      <c r="L94" s="122" t="str">
        <f t="shared" si="15"/>
        <v/>
      </c>
      <c r="M94" s="22"/>
      <c r="AC94" s="17">
        <f t="shared" si="16"/>
        <v>0</v>
      </c>
      <c r="AD94" s="18">
        <f t="shared" si="17"/>
        <v>0</v>
      </c>
      <c r="AF94" s="6" t="str">
        <f t="shared" si="18"/>
        <v/>
      </c>
      <c r="AG94" s="6" t="str">
        <f t="shared" si="19"/>
        <v/>
      </c>
      <c r="AH94" s="6" t="str">
        <f t="shared" si="20"/>
        <v/>
      </c>
      <c r="AI94" s="6" t="str">
        <f t="shared" si="21"/>
        <v/>
      </c>
      <c r="AJ94" s="6">
        <v>87</v>
      </c>
      <c r="AK94" s="73" t="str">
        <f t="shared" si="22"/>
        <v/>
      </c>
      <c r="AL94" s="6" t="str">
        <f t="shared" si="23"/>
        <v/>
      </c>
      <c r="AN94" s="6" t="str">
        <f>IF(D94="", "", IF(COUNTIF($D$8:D93, D94)&gt;0, "", MAX($AN$7:AN93)+1))</f>
        <v/>
      </c>
      <c r="AO94" s="6" t="str">
        <f t="shared" si="24"/>
        <v/>
      </c>
      <c r="AP94" s="6" t="str">
        <f t="shared" si="25"/>
        <v/>
      </c>
      <c r="AQ94" s="6" t="str">
        <f t="shared" si="26"/>
        <v/>
      </c>
      <c r="AR94" s="6" t="str">
        <f t="shared" si="27"/>
        <v/>
      </c>
    </row>
    <row r="95" spans="1:44" x14ac:dyDescent="0.25">
      <c r="A95" s="22"/>
      <c r="B95" s="121"/>
      <c r="C95" s="121"/>
      <c r="D95" s="121"/>
      <c r="E95" s="122"/>
      <c r="F95" s="123"/>
      <c r="G95" s="123"/>
      <c r="H95" s="22"/>
      <c r="I95" s="122" t="str">
        <f>IF('Stock Takes'!$AC96="", "", 'Stock Takes'!$AC96)</f>
        <v/>
      </c>
      <c r="J95" s="122" t="str">
        <f t="shared" si="14"/>
        <v/>
      </c>
      <c r="K95" s="122" t="str">
        <f>IF($U$7=6, "", IF('Stock Takes'!AE$6="*", 'Stock Takes'!AE96, IF('Stock Takes'!AF$6="*", 'Stock Takes'!AF96, IF('Stock Takes'!AG$6="*", 'Stock Takes'!AG96, IF('Stock Takes'!AH$6="*", 'Stock Takes'!AH96, IF('Stock Takes'!AI$6="*", 'Stock Takes'!AI96, IF('Stock Takes'!AJ$6="*", 'Stock Takes'!AJ96)))))))</f>
        <v/>
      </c>
      <c r="L95" s="122" t="str">
        <f t="shared" si="15"/>
        <v/>
      </c>
      <c r="M95" s="22"/>
      <c r="AC95" s="17">
        <f t="shared" si="16"/>
        <v>0</v>
      </c>
      <c r="AD95" s="18">
        <f t="shared" si="17"/>
        <v>0</v>
      </c>
      <c r="AF95" s="6" t="str">
        <f t="shared" si="18"/>
        <v/>
      </c>
      <c r="AG95" s="6" t="str">
        <f t="shared" si="19"/>
        <v/>
      </c>
      <c r="AH95" s="6" t="str">
        <f t="shared" si="20"/>
        <v/>
      </c>
      <c r="AI95" s="6" t="str">
        <f t="shared" si="21"/>
        <v/>
      </c>
      <c r="AJ95" s="6">
        <v>88</v>
      </c>
      <c r="AK95" s="73" t="str">
        <f t="shared" si="22"/>
        <v/>
      </c>
      <c r="AL95" s="6" t="str">
        <f t="shared" si="23"/>
        <v/>
      </c>
      <c r="AN95" s="6" t="str">
        <f>IF(D95="", "", IF(COUNTIF($D$8:D94, D95)&gt;0, "", MAX($AN$7:AN94)+1))</f>
        <v/>
      </c>
      <c r="AO95" s="6" t="str">
        <f t="shared" si="24"/>
        <v/>
      </c>
      <c r="AP95" s="6" t="str">
        <f t="shared" si="25"/>
        <v/>
      </c>
      <c r="AQ95" s="6" t="str">
        <f t="shared" si="26"/>
        <v/>
      </c>
      <c r="AR95" s="6" t="str">
        <f t="shared" si="27"/>
        <v/>
      </c>
    </row>
    <row r="96" spans="1:44" x14ac:dyDescent="0.25">
      <c r="A96" s="22"/>
      <c r="B96" s="121"/>
      <c r="C96" s="121"/>
      <c r="D96" s="121"/>
      <c r="E96" s="122"/>
      <c r="F96" s="123"/>
      <c r="G96" s="123"/>
      <c r="H96" s="22"/>
      <c r="I96" s="122" t="str">
        <f>IF('Stock Takes'!$AC97="", "", 'Stock Takes'!$AC97)</f>
        <v/>
      </c>
      <c r="J96" s="122" t="str">
        <f t="shared" si="14"/>
        <v/>
      </c>
      <c r="K96" s="122" t="str">
        <f>IF($U$7=6, "", IF('Stock Takes'!AE$6="*", 'Stock Takes'!AE97, IF('Stock Takes'!AF$6="*", 'Stock Takes'!AF97, IF('Stock Takes'!AG$6="*", 'Stock Takes'!AG97, IF('Stock Takes'!AH$6="*", 'Stock Takes'!AH97, IF('Stock Takes'!AI$6="*", 'Stock Takes'!AI97, IF('Stock Takes'!AJ$6="*", 'Stock Takes'!AJ97)))))))</f>
        <v/>
      </c>
      <c r="L96" s="122" t="str">
        <f t="shared" si="15"/>
        <v/>
      </c>
      <c r="M96" s="22"/>
      <c r="AC96" s="17">
        <f t="shared" si="16"/>
        <v>0</v>
      </c>
      <c r="AD96" s="18">
        <f t="shared" si="17"/>
        <v>0</v>
      </c>
      <c r="AF96" s="6" t="str">
        <f t="shared" si="18"/>
        <v/>
      </c>
      <c r="AG96" s="6" t="str">
        <f t="shared" si="19"/>
        <v/>
      </c>
      <c r="AH96" s="6" t="str">
        <f t="shared" si="20"/>
        <v/>
      </c>
      <c r="AI96" s="6" t="str">
        <f t="shared" si="21"/>
        <v/>
      </c>
      <c r="AJ96" s="6">
        <v>89</v>
      </c>
      <c r="AK96" s="73" t="str">
        <f t="shared" si="22"/>
        <v/>
      </c>
      <c r="AL96" s="6" t="str">
        <f t="shared" si="23"/>
        <v/>
      </c>
      <c r="AN96" s="6" t="str">
        <f>IF(D96="", "", IF(COUNTIF($D$8:D95, D96)&gt;0, "", MAX($AN$7:AN95)+1))</f>
        <v/>
      </c>
      <c r="AO96" s="6" t="str">
        <f t="shared" si="24"/>
        <v/>
      </c>
      <c r="AP96" s="6" t="str">
        <f t="shared" si="25"/>
        <v/>
      </c>
      <c r="AQ96" s="6" t="str">
        <f t="shared" si="26"/>
        <v/>
      </c>
      <c r="AR96" s="6" t="str">
        <f t="shared" si="27"/>
        <v/>
      </c>
    </row>
    <row r="97" spans="1:44" x14ac:dyDescent="0.25">
      <c r="A97" s="22"/>
      <c r="B97" s="121"/>
      <c r="C97" s="121"/>
      <c r="D97" s="121"/>
      <c r="E97" s="122"/>
      <c r="F97" s="123"/>
      <c r="G97" s="123"/>
      <c r="H97" s="22"/>
      <c r="I97" s="122" t="str">
        <f>IF('Stock Takes'!$AC98="", "", 'Stock Takes'!$AC98)</f>
        <v/>
      </c>
      <c r="J97" s="122" t="str">
        <f t="shared" si="14"/>
        <v/>
      </c>
      <c r="K97" s="122" t="str">
        <f>IF($U$7=6, "", IF('Stock Takes'!AE$6="*", 'Stock Takes'!AE98, IF('Stock Takes'!AF$6="*", 'Stock Takes'!AF98, IF('Stock Takes'!AG$6="*", 'Stock Takes'!AG98, IF('Stock Takes'!AH$6="*", 'Stock Takes'!AH98, IF('Stock Takes'!AI$6="*", 'Stock Takes'!AI98, IF('Stock Takes'!AJ$6="*", 'Stock Takes'!AJ98)))))))</f>
        <v/>
      </c>
      <c r="L97" s="122" t="str">
        <f t="shared" si="15"/>
        <v/>
      </c>
      <c r="M97" s="22"/>
      <c r="AC97" s="17">
        <f t="shared" si="16"/>
        <v>0</v>
      </c>
      <c r="AD97" s="18">
        <f t="shared" si="17"/>
        <v>0</v>
      </c>
      <c r="AF97" s="6" t="str">
        <f t="shared" si="18"/>
        <v/>
      </c>
      <c r="AG97" s="6" t="str">
        <f t="shared" si="19"/>
        <v/>
      </c>
      <c r="AH97" s="6" t="str">
        <f t="shared" si="20"/>
        <v/>
      </c>
      <c r="AI97" s="6" t="str">
        <f t="shared" si="21"/>
        <v/>
      </c>
      <c r="AJ97" s="6">
        <v>90</v>
      </c>
      <c r="AK97" s="73" t="str">
        <f t="shared" si="22"/>
        <v/>
      </c>
      <c r="AL97" s="6" t="str">
        <f t="shared" si="23"/>
        <v/>
      </c>
      <c r="AN97" s="6" t="str">
        <f>IF(D97="", "", IF(COUNTIF($D$8:D96, D97)&gt;0, "", MAX($AN$7:AN96)+1))</f>
        <v/>
      </c>
      <c r="AO97" s="6" t="str">
        <f t="shared" si="24"/>
        <v/>
      </c>
      <c r="AP97" s="6" t="str">
        <f t="shared" si="25"/>
        <v/>
      </c>
      <c r="AQ97" s="6" t="str">
        <f t="shared" si="26"/>
        <v/>
      </c>
      <c r="AR97" s="6" t="str">
        <f t="shared" si="27"/>
        <v/>
      </c>
    </row>
    <row r="98" spans="1:44" x14ac:dyDescent="0.25">
      <c r="A98" s="22"/>
      <c r="B98" s="121"/>
      <c r="C98" s="121"/>
      <c r="D98" s="121"/>
      <c r="E98" s="122"/>
      <c r="F98" s="123"/>
      <c r="G98" s="123"/>
      <c r="H98" s="22"/>
      <c r="I98" s="122" t="str">
        <f>IF('Stock Takes'!$AC99="", "", 'Stock Takes'!$AC99)</f>
        <v/>
      </c>
      <c r="J98" s="122" t="str">
        <f t="shared" si="14"/>
        <v/>
      </c>
      <c r="K98" s="122" t="str">
        <f>IF($U$7=6, "", IF('Stock Takes'!AE$6="*", 'Stock Takes'!AE99, IF('Stock Takes'!AF$6="*", 'Stock Takes'!AF99, IF('Stock Takes'!AG$6="*", 'Stock Takes'!AG99, IF('Stock Takes'!AH$6="*", 'Stock Takes'!AH99, IF('Stock Takes'!AI$6="*", 'Stock Takes'!AI99, IF('Stock Takes'!AJ$6="*", 'Stock Takes'!AJ99)))))))</f>
        <v/>
      </c>
      <c r="L98" s="122" t="str">
        <f t="shared" si="15"/>
        <v/>
      </c>
      <c r="M98" s="22"/>
      <c r="AC98" s="17">
        <f t="shared" si="16"/>
        <v>0</v>
      </c>
      <c r="AD98" s="18">
        <f t="shared" si="17"/>
        <v>0</v>
      </c>
      <c r="AF98" s="6" t="str">
        <f t="shared" si="18"/>
        <v/>
      </c>
      <c r="AG98" s="6" t="str">
        <f t="shared" si="19"/>
        <v/>
      </c>
      <c r="AH98" s="6" t="str">
        <f t="shared" si="20"/>
        <v/>
      </c>
      <c r="AI98" s="6" t="str">
        <f t="shared" si="21"/>
        <v/>
      </c>
      <c r="AJ98" s="6">
        <v>91</v>
      </c>
      <c r="AK98" s="73" t="str">
        <f t="shared" si="22"/>
        <v/>
      </c>
      <c r="AL98" s="6" t="str">
        <f t="shared" si="23"/>
        <v/>
      </c>
      <c r="AN98" s="6" t="str">
        <f>IF(D98="", "", IF(COUNTIF($D$8:D97, D98)&gt;0, "", MAX($AN$7:AN97)+1))</f>
        <v/>
      </c>
      <c r="AO98" s="6" t="str">
        <f t="shared" si="24"/>
        <v/>
      </c>
      <c r="AP98" s="6" t="str">
        <f t="shared" si="25"/>
        <v/>
      </c>
      <c r="AQ98" s="6" t="str">
        <f t="shared" si="26"/>
        <v/>
      </c>
      <c r="AR98" s="6" t="str">
        <f t="shared" si="27"/>
        <v/>
      </c>
    </row>
    <row r="99" spans="1:44" x14ac:dyDescent="0.25">
      <c r="A99" s="22"/>
      <c r="B99" s="121"/>
      <c r="C99" s="121"/>
      <c r="D99" s="121"/>
      <c r="E99" s="122"/>
      <c r="F99" s="123"/>
      <c r="G99" s="123"/>
      <c r="H99" s="22"/>
      <c r="I99" s="122" t="str">
        <f>IF('Stock Takes'!$AC100="", "", 'Stock Takes'!$AC100)</f>
        <v/>
      </c>
      <c r="J99" s="122" t="str">
        <f t="shared" si="14"/>
        <v/>
      </c>
      <c r="K99" s="122" t="str">
        <f>IF($U$7=6, "", IF('Stock Takes'!AE$6="*", 'Stock Takes'!AE100, IF('Stock Takes'!AF$6="*", 'Stock Takes'!AF100, IF('Stock Takes'!AG$6="*", 'Stock Takes'!AG100, IF('Stock Takes'!AH$6="*", 'Stock Takes'!AH100, IF('Stock Takes'!AI$6="*", 'Stock Takes'!AI100, IF('Stock Takes'!AJ$6="*", 'Stock Takes'!AJ100)))))))</f>
        <v/>
      </c>
      <c r="L99" s="122" t="str">
        <f t="shared" si="15"/>
        <v/>
      </c>
      <c r="M99" s="22"/>
      <c r="AC99" s="17">
        <f t="shared" si="16"/>
        <v>0</v>
      </c>
      <c r="AD99" s="18">
        <f t="shared" si="17"/>
        <v>0</v>
      </c>
      <c r="AF99" s="6" t="str">
        <f t="shared" si="18"/>
        <v/>
      </c>
      <c r="AG99" s="6" t="str">
        <f t="shared" si="19"/>
        <v/>
      </c>
      <c r="AH99" s="6" t="str">
        <f t="shared" si="20"/>
        <v/>
      </c>
      <c r="AI99" s="6" t="str">
        <f t="shared" si="21"/>
        <v/>
      </c>
      <c r="AJ99" s="6">
        <v>92</v>
      </c>
      <c r="AK99" s="73" t="str">
        <f t="shared" si="22"/>
        <v/>
      </c>
      <c r="AL99" s="6" t="str">
        <f t="shared" si="23"/>
        <v/>
      </c>
      <c r="AN99" s="6" t="str">
        <f>IF(D99="", "", IF(COUNTIF($D$8:D98, D99)&gt;0, "", MAX($AN$7:AN98)+1))</f>
        <v/>
      </c>
      <c r="AO99" s="6" t="str">
        <f t="shared" si="24"/>
        <v/>
      </c>
      <c r="AP99" s="6" t="str">
        <f t="shared" si="25"/>
        <v/>
      </c>
      <c r="AQ99" s="6" t="str">
        <f t="shared" si="26"/>
        <v/>
      </c>
      <c r="AR99" s="6" t="str">
        <f t="shared" si="27"/>
        <v/>
      </c>
    </row>
    <row r="100" spans="1:44" x14ac:dyDescent="0.25">
      <c r="A100" s="22"/>
      <c r="B100" s="121"/>
      <c r="C100" s="121"/>
      <c r="D100" s="121"/>
      <c r="E100" s="122"/>
      <c r="F100" s="123"/>
      <c r="G100" s="123"/>
      <c r="H100" s="22"/>
      <c r="I100" s="122" t="str">
        <f>IF('Stock Takes'!$AC101="", "", 'Stock Takes'!$AC101)</f>
        <v/>
      </c>
      <c r="J100" s="122" t="str">
        <f t="shared" si="14"/>
        <v/>
      </c>
      <c r="K100" s="122" t="str">
        <f>IF($U$7=6, "", IF('Stock Takes'!AE$6="*", 'Stock Takes'!AE101, IF('Stock Takes'!AF$6="*", 'Stock Takes'!AF101, IF('Stock Takes'!AG$6="*", 'Stock Takes'!AG101, IF('Stock Takes'!AH$6="*", 'Stock Takes'!AH101, IF('Stock Takes'!AI$6="*", 'Stock Takes'!AI101, IF('Stock Takes'!AJ$6="*", 'Stock Takes'!AJ101)))))))</f>
        <v/>
      </c>
      <c r="L100" s="122" t="str">
        <f t="shared" si="15"/>
        <v/>
      </c>
      <c r="M100" s="22"/>
      <c r="AC100" s="17">
        <f t="shared" si="16"/>
        <v>0</v>
      </c>
      <c r="AD100" s="18">
        <f t="shared" si="17"/>
        <v>0</v>
      </c>
      <c r="AF100" s="6" t="str">
        <f t="shared" si="18"/>
        <v/>
      </c>
      <c r="AG100" s="6" t="str">
        <f t="shared" si="19"/>
        <v/>
      </c>
      <c r="AH100" s="6" t="str">
        <f t="shared" si="20"/>
        <v/>
      </c>
      <c r="AI100" s="6" t="str">
        <f t="shared" si="21"/>
        <v/>
      </c>
      <c r="AJ100" s="6">
        <v>93</v>
      </c>
      <c r="AK100" s="73" t="str">
        <f t="shared" si="22"/>
        <v/>
      </c>
      <c r="AL100" s="6" t="str">
        <f t="shared" si="23"/>
        <v/>
      </c>
      <c r="AN100" s="6" t="str">
        <f>IF(D100="", "", IF(COUNTIF($D$8:D99, D100)&gt;0, "", MAX($AN$7:AN99)+1))</f>
        <v/>
      </c>
      <c r="AO100" s="6" t="str">
        <f t="shared" si="24"/>
        <v/>
      </c>
      <c r="AP100" s="6" t="str">
        <f t="shared" si="25"/>
        <v/>
      </c>
      <c r="AQ100" s="6" t="str">
        <f t="shared" si="26"/>
        <v/>
      </c>
      <c r="AR100" s="6" t="str">
        <f t="shared" si="27"/>
        <v/>
      </c>
    </row>
    <row r="101" spans="1:44" x14ac:dyDescent="0.25">
      <c r="A101" s="22"/>
      <c r="B101" s="121"/>
      <c r="C101" s="121"/>
      <c r="D101" s="121"/>
      <c r="E101" s="122"/>
      <c r="F101" s="123"/>
      <c r="G101" s="123"/>
      <c r="H101" s="22"/>
      <c r="I101" s="122" t="str">
        <f>IF('Stock Takes'!$AC102="", "", 'Stock Takes'!$AC102)</f>
        <v/>
      </c>
      <c r="J101" s="122" t="str">
        <f t="shared" si="14"/>
        <v/>
      </c>
      <c r="K101" s="122" t="str">
        <f>IF($U$7=6, "", IF('Stock Takes'!AE$6="*", 'Stock Takes'!AE102, IF('Stock Takes'!AF$6="*", 'Stock Takes'!AF102, IF('Stock Takes'!AG$6="*", 'Stock Takes'!AG102, IF('Stock Takes'!AH$6="*", 'Stock Takes'!AH102, IF('Stock Takes'!AI$6="*", 'Stock Takes'!AI102, IF('Stock Takes'!AJ$6="*", 'Stock Takes'!AJ102)))))))</f>
        <v/>
      </c>
      <c r="L101" s="122" t="str">
        <f t="shared" si="15"/>
        <v/>
      </c>
      <c r="M101" s="22"/>
      <c r="AC101" s="17">
        <f t="shared" si="16"/>
        <v>0</v>
      </c>
      <c r="AD101" s="18">
        <f t="shared" si="17"/>
        <v>0</v>
      </c>
      <c r="AF101" s="6" t="str">
        <f t="shared" si="18"/>
        <v/>
      </c>
      <c r="AG101" s="6" t="str">
        <f t="shared" si="19"/>
        <v/>
      </c>
      <c r="AH101" s="6" t="str">
        <f t="shared" si="20"/>
        <v/>
      </c>
      <c r="AI101" s="6" t="str">
        <f t="shared" si="21"/>
        <v/>
      </c>
      <c r="AJ101" s="6">
        <v>94</v>
      </c>
      <c r="AK101" s="73" t="str">
        <f t="shared" si="22"/>
        <v/>
      </c>
      <c r="AL101" s="6" t="str">
        <f t="shared" si="23"/>
        <v/>
      </c>
      <c r="AN101" s="6" t="str">
        <f>IF(D101="", "", IF(COUNTIF($D$8:D100, D101)&gt;0, "", MAX($AN$7:AN100)+1))</f>
        <v/>
      </c>
      <c r="AO101" s="6" t="str">
        <f t="shared" si="24"/>
        <v/>
      </c>
      <c r="AP101" s="6" t="str">
        <f t="shared" si="25"/>
        <v/>
      </c>
      <c r="AQ101" s="6" t="str">
        <f t="shared" si="26"/>
        <v/>
      </c>
      <c r="AR101" s="6" t="str">
        <f t="shared" si="27"/>
        <v/>
      </c>
    </row>
    <row r="102" spans="1:44" x14ac:dyDescent="0.25">
      <c r="A102" s="22"/>
      <c r="B102" s="121"/>
      <c r="C102" s="121"/>
      <c r="D102" s="121"/>
      <c r="E102" s="122"/>
      <c r="F102" s="123"/>
      <c r="G102" s="123"/>
      <c r="H102" s="22"/>
      <c r="I102" s="122" t="str">
        <f>IF('Stock Takes'!$AC103="", "", 'Stock Takes'!$AC103)</f>
        <v/>
      </c>
      <c r="J102" s="122" t="str">
        <f t="shared" si="14"/>
        <v/>
      </c>
      <c r="K102" s="122" t="str">
        <f>IF($U$7=6, "", IF('Stock Takes'!AE$6="*", 'Stock Takes'!AE103, IF('Stock Takes'!AF$6="*", 'Stock Takes'!AF103, IF('Stock Takes'!AG$6="*", 'Stock Takes'!AG103, IF('Stock Takes'!AH$6="*", 'Stock Takes'!AH103, IF('Stock Takes'!AI$6="*", 'Stock Takes'!AI103, IF('Stock Takes'!AJ$6="*", 'Stock Takes'!AJ103)))))))</f>
        <v/>
      </c>
      <c r="L102" s="122" t="str">
        <f t="shared" si="15"/>
        <v/>
      </c>
      <c r="M102" s="22"/>
      <c r="AC102" s="17">
        <f t="shared" si="16"/>
        <v>0</v>
      </c>
      <c r="AD102" s="18">
        <f t="shared" si="17"/>
        <v>0</v>
      </c>
      <c r="AF102" s="6" t="str">
        <f t="shared" si="18"/>
        <v/>
      </c>
      <c r="AG102" s="6" t="str">
        <f t="shared" si="19"/>
        <v/>
      </c>
      <c r="AH102" s="6" t="str">
        <f t="shared" si="20"/>
        <v/>
      </c>
      <c r="AI102" s="6" t="str">
        <f t="shared" si="21"/>
        <v/>
      </c>
      <c r="AJ102" s="6">
        <v>95</v>
      </c>
      <c r="AK102" s="73" t="str">
        <f t="shared" si="22"/>
        <v/>
      </c>
      <c r="AL102" s="6" t="str">
        <f t="shared" si="23"/>
        <v/>
      </c>
      <c r="AN102" s="6" t="str">
        <f>IF(D102="", "", IF(COUNTIF($D$8:D101, D102)&gt;0, "", MAX($AN$7:AN101)+1))</f>
        <v/>
      </c>
      <c r="AO102" s="6" t="str">
        <f t="shared" si="24"/>
        <v/>
      </c>
      <c r="AP102" s="6" t="str">
        <f t="shared" si="25"/>
        <v/>
      </c>
      <c r="AQ102" s="6" t="str">
        <f t="shared" si="26"/>
        <v/>
      </c>
      <c r="AR102" s="6" t="str">
        <f t="shared" si="27"/>
        <v/>
      </c>
    </row>
    <row r="103" spans="1:44" x14ac:dyDescent="0.25">
      <c r="A103" s="22"/>
      <c r="B103" s="121"/>
      <c r="C103" s="121"/>
      <c r="D103" s="121"/>
      <c r="E103" s="122"/>
      <c r="F103" s="123"/>
      <c r="G103" s="123"/>
      <c r="H103" s="22"/>
      <c r="I103" s="122" t="str">
        <f>IF('Stock Takes'!$AC104="", "", 'Stock Takes'!$AC104)</f>
        <v/>
      </c>
      <c r="J103" s="122" t="str">
        <f t="shared" si="14"/>
        <v/>
      </c>
      <c r="K103" s="122" t="str">
        <f>IF($U$7=6, "", IF('Stock Takes'!AE$6="*", 'Stock Takes'!AE104, IF('Stock Takes'!AF$6="*", 'Stock Takes'!AF104, IF('Stock Takes'!AG$6="*", 'Stock Takes'!AG104, IF('Stock Takes'!AH$6="*", 'Stock Takes'!AH104, IF('Stock Takes'!AI$6="*", 'Stock Takes'!AI104, IF('Stock Takes'!AJ$6="*", 'Stock Takes'!AJ104)))))))</f>
        <v/>
      </c>
      <c r="L103" s="122" t="str">
        <f t="shared" si="15"/>
        <v/>
      </c>
      <c r="M103" s="22"/>
      <c r="AC103" s="17">
        <f t="shared" si="16"/>
        <v>0</v>
      </c>
      <c r="AD103" s="18">
        <f t="shared" si="17"/>
        <v>0</v>
      </c>
      <c r="AF103" s="6" t="str">
        <f t="shared" si="18"/>
        <v/>
      </c>
      <c r="AG103" s="6" t="str">
        <f t="shared" si="19"/>
        <v/>
      </c>
      <c r="AH103" s="6" t="str">
        <f t="shared" si="20"/>
        <v/>
      </c>
      <c r="AI103" s="6" t="str">
        <f t="shared" si="21"/>
        <v/>
      </c>
      <c r="AJ103" s="6">
        <v>96</v>
      </c>
      <c r="AK103" s="73" t="str">
        <f t="shared" si="22"/>
        <v/>
      </c>
      <c r="AL103" s="6" t="str">
        <f t="shared" si="23"/>
        <v/>
      </c>
      <c r="AN103" s="6" t="str">
        <f>IF(D103="", "", IF(COUNTIF($D$8:D102, D103)&gt;0, "", MAX($AN$7:AN102)+1))</f>
        <v/>
      </c>
      <c r="AO103" s="6" t="str">
        <f t="shared" si="24"/>
        <v/>
      </c>
      <c r="AP103" s="6" t="str">
        <f t="shared" si="25"/>
        <v/>
      </c>
      <c r="AQ103" s="6" t="str">
        <f t="shared" si="26"/>
        <v/>
      </c>
      <c r="AR103" s="6" t="str">
        <f t="shared" si="27"/>
        <v/>
      </c>
    </row>
    <row r="104" spans="1:44" x14ac:dyDescent="0.25">
      <c r="A104" s="22"/>
      <c r="B104" s="121"/>
      <c r="C104" s="121"/>
      <c r="D104" s="121"/>
      <c r="E104" s="122"/>
      <c r="F104" s="123"/>
      <c r="G104" s="123"/>
      <c r="H104" s="22"/>
      <c r="I104" s="122" t="str">
        <f>IF('Stock Takes'!$AC105="", "", 'Stock Takes'!$AC105)</f>
        <v/>
      </c>
      <c r="J104" s="122" t="str">
        <f t="shared" si="14"/>
        <v/>
      </c>
      <c r="K104" s="122" t="str">
        <f>IF($U$7=6, "", IF('Stock Takes'!AE$6="*", 'Stock Takes'!AE105, IF('Stock Takes'!AF$6="*", 'Stock Takes'!AF105, IF('Stock Takes'!AG$6="*", 'Stock Takes'!AG105, IF('Stock Takes'!AH$6="*", 'Stock Takes'!AH105, IF('Stock Takes'!AI$6="*", 'Stock Takes'!AI105, IF('Stock Takes'!AJ$6="*", 'Stock Takes'!AJ105)))))))</f>
        <v/>
      </c>
      <c r="L104" s="122" t="str">
        <f t="shared" si="15"/>
        <v/>
      </c>
      <c r="M104" s="22"/>
      <c r="AC104" s="17">
        <f t="shared" si="16"/>
        <v>0</v>
      </c>
      <c r="AD104" s="18">
        <f t="shared" si="17"/>
        <v>0</v>
      </c>
      <c r="AF104" s="6" t="str">
        <f t="shared" si="18"/>
        <v/>
      </c>
      <c r="AG104" s="6" t="str">
        <f t="shared" si="19"/>
        <v/>
      </c>
      <c r="AH104" s="6" t="str">
        <f t="shared" si="20"/>
        <v/>
      </c>
      <c r="AI104" s="6" t="str">
        <f t="shared" si="21"/>
        <v/>
      </c>
      <c r="AJ104" s="6">
        <v>97</v>
      </c>
      <c r="AK104" s="73" t="str">
        <f t="shared" si="22"/>
        <v/>
      </c>
      <c r="AL104" s="6" t="str">
        <f t="shared" si="23"/>
        <v/>
      </c>
      <c r="AN104" s="6" t="str">
        <f>IF(D104="", "", IF(COUNTIF($D$8:D103, D104)&gt;0, "", MAX($AN$7:AN103)+1))</f>
        <v/>
      </c>
      <c r="AO104" s="6" t="str">
        <f t="shared" si="24"/>
        <v/>
      </c>
      <c r="AP104" s="6" t="str">
        <f t="shared" si="25"/>
        <v/>
      </c>
      <c r="AQ104" s="6" t="str">
        <f t="shared" si="26"/>
        <v/>
      </c>
      <c r="AR104" s="6" t="str">
        <f t="shared" si="27"/>
        <v/>
      </c>
    </row>
    <row r="105" spans="1:44" x14ac:dyDescent="0.25">
      <c r="A105" s="22"/>
      <c r="B105" s="121"/>
      <c r="C105" s="121"/>
      <c r="D105" s="121"/>
      <c r="E105" s="122"/>
      <c r="F105" s="123"/>
      <c r="G105" s="123"/>
      <c r="H105" s="22"/>
      <c r="I105" s="122" t="str">
        <f>IF('Stock Takes'!$AC106="", "", 'Stock Takes'!$AC106)</f>
        <v/>
      </c>
      <c r="J105" s="122" t="str">
        <f t="shared" si="14"/>
        <v/>
      </c>
      <c r="K105" s="122" t="str">
        <f>IF($U$7=6, "", IF('Stock Takes'!AE$6="*", 'Stock Takes'!AE106, IF('Stock Takes'!AF$6="*", 'Stock Takes'!AF106, IF('Stock Takes'!AG$6="*", 'Stock Takes'!AG106, IF('Stock Takes'!AH$6="*", 'Stock Takes'!AH106, IF('Stock Takes'!AI$6="*", 'Stock Takes'!AI106, IF('Stock Takes'!AJ$6="*", 'Stock Takes'!AJ106)))))))</f>
        <v/>
      </c>
      <c r="L105" s="122" t="str">
        <f t="shared" si="15"/>
        <v/>
      </c>
      <c r="M105" s="22"/>
      <c r="AC105" s="17">
        <f t="shared" si="16"/>
        <v>0</v>
      </c>
      <c r="AD105" s="18">
        <f t="shared" si="17"/>
        <v>0</v>
      </c>
      <c r="AF105" s="6" t="str">
        <f t="shared" si="18"/>
        <v/>
      </c>
      <c r="AG105" s="6" t="str">
        <f t="shared" si="19"/>
        <v/>
      </c>
      <c r="AH105" s="6" t="str">
        <f t="shared" si="20"/>
        <v/>
      </c>
      <c r="AI105" s="6" t="str">
        <f t="shared" si="21"/>
        <v/>
      </c>
      <c r="AJ105" s="6">
        <v>98</v>
      </c>
      <c r="AK105" s="73" t="str">
        <f t="shared" si="22"/>
        <v/>
      </c>
      <c r="AL105" s="6" t="str">
        <f t="shared" si="23"/>
        <v/>
      </c>
      <c r="AN105" s="6" t="str">
        <f>IF(D105="", "", IF(COUNTIF($D$8:D104, D105)&gt;0, "", MAX($AN$7:AN104)+1))</f>
        <v/>
      </c>
      <c r="AO105" s="6" t="str">
        <f t="shared" si="24"/>
        <v/>
      </c>
      <c r="AP105" s="6" t="str">
        <f t="shared" si="25"/>
        <v/>
      </c>
      <c r="AQ105" s="6" t="str">
        <f t="shared" si="26"/>
        <v/>
      </c>
      <c r="AR105" s="6" t="str">
        <f t="shared" si="27"/>
        <v/>
      </c>
    </row>
    <row r="106" spans="1:44" x14ac:dyDescent="0.25">
      <c r="A106" s="22"/>
      <c r="B106" s="121"/>
      <c r="C106" s="121"/>
      <c r="D106" s="121"/>
      <c r="E106" s="122"/>
      <c r="F106" s="123"/>
      <c r="G106" s="123"/>
      <c r="H106" s="22"/>
      <c r="I106" s="122" t="str">
        <f>IF('Stock Takes'!$AC107="", "", 'Stock Takes'!$AC107)</f>
        <v/>
      </c>
      <c r="J106" s="122" t="str">
        <f t="shared" si="14"/>
        <v/>
      </c>
      <c r="K106" s="122" t="str">
        <f>IF($U$7=6, "", IF('Stock Takes'!AE$6="*", 'Stock Takes'!AE107, IF('Stock Takes'!AF$6="*", 'Stock Takes'!AF107, IF('Stock Takes'!AG$6="*", 'Stock Takes'!AG107, IF('Stock Takes'!AH$6="*", 'Stock Takes'!AH107, IF('Stock Takes'!AI$6="*", 'Stock Takes'!AI107, IF('Stock Takes'!AJ$6="*", 'Stock Takes'!AJ107)))))))</f>
        <v/>
      </c>
      <c r="L106" s="122" t="str">
        <f t="shared" si="15"/>
        <v/>
      </c>
      <c r="M106" s="22"/>
      <c r="AC106" s="17">
        <f t="shared" si="16"/>
        <v>0</v>
      </c>
      <c r="AD106" s="18">
        <f t="shared" si="17"/>
        <v>0</v>
      </c>
      <c r="AF106" s="6" t="str">
        <f t="shared" si="18"/>
        <v/>
      </c>
      <c r="AG106" s="6" t="str">
        <f t="shared" si="19"/>
        <v/>
      </c>
      <c r="AH106" s="6" t="str">
        <f t="shared" si="20"/>
        <v/>
      </c>
      <c r="AI106" s="6" t="str">
        <f t="shared" si="21"/>
        <v/>
      </c>
      <c r="AJ106" s="6">
        <v>99</v>
      </c>
      <c r="AK106" s="73" t="str">
        <f t="shared" si="22"/>
        <v/>
      </c>
      <c r="AL106" s="6" t="str">
        <f t="shared" si="23"/>
        <v/>
      </c>
      <c r="AN106" s="6" t="str">
        <f>IF(D106="", "", IF(COUNTIF($D$8:D105, D106)&gt;0, "", MAX($AN$7:AN105)+1))</f>
        <v/>
      </c>
      <c r="AO106" s="6" t="str">
        <f t="shared" si="24"/>
        <v/>
      </c>
      <c r="AP106" s="6" t="str">
        <f t="shared" si="25"/>
        <v/>
      </c>
      <c r="AQ106" s="6" t="str">
        <f t="shared" si="26"/>
        <v/>
      </c>
      <c r="AR106" s="6" t="str">
        <f t="shared" si="27"/>
        <v/>
      </c>
    </row>
    <row r="107" spans="1:44" x14ac:dyDescent="0.25">
      <c r="A107" s="22"/>
      <c r="B107" s="121"/>
      <c r="C107" s="121"/>
      <c r="D107" s="121"/>
      <c r="E107" s="122"/>
      <c r="F107" s="123"/>
      <c r="G107" s="123"/>
      <c r="H107" s="22"/>
      <c r="I107" s="122" t="str">
        <f>IF('Stock Takes'!$AC108="", "", 'Stock Takes'!$AC108)</f>
        <v/>
      </c>
      <c r="J107" s="122" t="str">
        <f t="shared" si="14"/>
        <v/>
      </c>
      <c r="K107" s="122" t="str">
        <f>IF($U$7=6, "", IF('Stock Takes'!AE$6="*", 'Stock Takes'!AE108, IF('Stock Takes'!AF$6="*", 'Stock Takes'!AF108, IF('Stock Takes'!AG$6="*", 'Stock Takes'!AG108, IF('Stock Takes'!AH$6="*", 'Stock Takes'!AH108, IF('Stock Takes'!AI$6="*", 'Stock Takes'!AI108, IF('Stock Takes'!AJ$6="*", 'Stock Takes'!AJ108)))))))</f>
        <v/>
      </c>
      <c r="L107" s="122" t="str">
        <f t="shared" si="15"/>
        <v/>
      </c>
      <c r="M107" s="22"/>
      <c r="AC107" s="17">
        <f t="shared" si="16"/>
        <v>0</v>
      </c>
      <c r="AD107" s="18">
        <f t="shared" si="17"/>
        <v>0</v>
      </c>
      <c r="AF107" s="6" t="str">
        <f t="shared" si="18"/>
        <v/>
      </c>
      <c r="AG107" s="6" t="str">
        <f t="shared" si="19"/>
        <v/>
      </c>
      <c r="AH107" s="6" t="str">
        <f t="shared" si="20"/>
        <v/>
      </c>
      <c r="AI107" s="6" t="str">
        <f t="shared" si="21"/>
        <v/>
      </c>
      <c r="AJ107" s="6">
        <v>100</v>
      </c>
      <c r="AK107" s="73" t="str">
        <f t="shared" si="22"/>
        <v/>
      </c>
      <c r="AL107" s="6" t="str">
        <f t="shared" si="23"/>
        <v/>
      </c>
      <c r="AN107" s="6" t="str">
        <f>IF(D107="", "", IF(COUNTIF($D$8:D106, D107)&gt;0, "", MAX($AN$7:AN106)+1))</f>
        <v/>
      </c>
      <c r="AO107" s="6" t="str">
        <f t="shared" si="24"/>
        <v/>
      </c>
      <c r="AP107" s="6" t="str">
        <f t="shared" si="25"/>
        <v/>
      </c>
      <c r="AQ107" s="6" t="str">
        <f t="shared" si="26"/>
        <v/>
      </c>
      <c r="AR107" s="6" t="str">
        <f t="shared" si="27"/>
        <v/>
      </c>
    </row>
    <row r="108" spans="1:44" x14ac:dyDescent="0.25">
      <c r="A108" s="22"/>
      <c r="B108" s="121"/>
      <c r="C108" s="121"/>
      <c r="D108" s="121"/>
      <c r="E108" s="122"/>
      <c r="F108" s="123"/>
      <c r="G108" s="123"/>
      <c r="H108" s="22"/>
      <c r="I108" s="122" t="str">
        <f>IF('Stock Takes'!$AC109="", "", 'Stock Takes'!$AC109)</f>
        <v/>
      </c>
      <c r="J108" s="122" t="str">
        <f t="shared" si="14"/>
        <v/>
      </c>
      <c r="K108" s="122" t="str">
        <f>IF($U$7=6, "", IF('Stock Takes'!AE$6="*", 'Stock Takes'!AE109, IF('Stock Takes'!AF$6="*", 'Stock Takes'!AF109, IF('Stock Takes'!AG$6="*", 'Stock Takes'!AG109, IF('Stock Takes'!AH$6="*", 'Stock Takes'!AH109, IF('Stock Takes'!AI$6="*", 'Stock Takes'!AI109, IF('Stock Takes'!AJ$6="*", 'Stock Takes'!AJ109)))))))</f>
        <v/>
      </c>
      <c r="L108" s="122" t="str">
        <f t="shared" si="15"/>
        <v/>
      </c>
      <c r="M108" s="22"/>
      <c r="AC108" s="17">
        <f t="shared" si="16"/>
        <v>0</v>
      </c>
      <c r="AD108" s="18">
        <f t="shared" si="17"/>
        <v>0</v>
      </c>
      <c r="AF108" s="6" t="str">
        <f t="shared" si="18"/>
        <v/>
      </c>
      <c r="AG108" s="6" t="str">
        <f t="shared" si="19"/>
        <v/>
      </c>
      <c r="AH108" s="6" t="str">
        <f t="shared" si="20"/>
        <v/>
      </c>
      <c r="AI108" s="6" t="str">
        <f t="shared" si="21"/>
        <v/>
      </c>
      <c r="AJ108" s="6">
        <v>101</v>
      </c>
      <c r="AK108" s="73" t="str">
        <f t="shared" si="22"/>
        <v/>
      </c>
      <c r="AL108" s="6" t="str">
        <f t="shared" si="23"/>
        <v/>
      </c>
      <c r="AN108" s="6" t="str">
        <f>IF(D108="", "", IF(COUNTIF($D$8:D107, D108)&gt;0, "", MAX($AN$7:AN107)+1))</f>
        <v/>
      </c>
      <c r="AO108" s="6" t="str">
        <f t="shared" si="24"/>
        <v/>
      </c>
      <c r="AP108" s="6" t="str">
        <f t="shared" si="25"/>
        <v/>
      </c>
      <c r="AQ108" s="6" t="str">
        <f t="shared" si="26"/>
        <v/>
      </c>
      <c r="AR108" s="6" t="str">
        <f t="shared" si="27"/>
        <v/>
      </c>
    </row>
    <row r="109" spans="1:44" x14ac:dyDescent="0.25">
      <c r="A109" s="22"/>
      <c r="B109" s="121"/>
      <c r="C109" s="121"/>
      <c r="D109" s="121"/>
      <c r="E109" s="122"/>
      <c r="F109" s="123"/>
      <c r="G109" s="123"/>
      <c r="H109" s="22"/>
      <c r="I109" s="122" t="str">
        <f>IF('Stock Takes'!$AC110="", "", 'Stock Takes'!$AC110)</f>
        <v/>
      </c>
      <c r="J109" s="122" t="str">
        <f t="shared" si="14"/>
        <v/>
      </c>
      <c r="K109" s="122" t="str">
        <f>IF($U$7=6, "", IF('Stock Takes'!AE$6="*", 'Stock Takes'!AE110, IF('Stock Takes'!AF$6="*", 'Stock Takes'!AF110, IF('Stock Takes'!AG$6="*", 'Stock Takes'!AG110, IF('Stock Takes'!AH$6="*", 'Stock Takes'!AH110, IF('Stock Takes'!AI$6="*", 'Stock Takes'!AI110, IF('Stock Takes'!AJ$6="*", 'Stock Takes'!AJ110)))))))</f>
        <v/>
      </c>
      <c r="L109" s="122" t="str">
        <f t="shared" si="15"/>
        <v/>
      </c>
      <c r="M109" s="22"/>
      <c r="AC109" s="17">
        <f t="shared" si="16"/>
        <v>0</v>
      </c>
      <c r="AD109" s="18">
        <f t="shared" si="17"/>
        <v>0</v>
      </c>
      <c r="AF109" s="6" t="str">
        <f t="shared" si="18"/>
        <v/>
      </c>
      <c r="AG109" s="6" t="str">
        <f t="shared" si="19"/>
        <v/>
      </c>
      <c r="AH109" s="6" t="str">
        <f t="shared" si="20"/>
        <v/>
      </c>
      <c r="AI109" s="6" t="str">
        <f t="shared" si="21"/>
        <v/>
      </c>
      <c r="AJ109" s="6">
        <v>102</v>
      </c>
      <c r="AK109" s="73" t="str">
        <f t="shared" si="22"/>
        <v/>
      </c>
      <c r="AL109" s="6" t="str">
        <f t="shared" si="23"/>
        <v/>
      </c>
      <c r="AN109" s="6" t="str">
        <f>IF(D109="", "", IF(COUNTIF($D$8:D108, D109)&gt;0, "", MAX($AN$7:AN108)+1))</f>
        <v/>
      </c>
      <c r="AO109" s="6" t="str">
        <f t="shared" si="24"/>
        <v/>
      </c>
      <c r="AP109" s="6" t="str">
        <f t="shared" si="25"/>
        <v/>
      </c>
      <c r="AQ109" s="6" t="str">
        <f t="shared" si="26"/>
        <v/>
      </c>
      <c r="AR109" s="6" t="str">
        <f t="shared" si="27"/>
        <v/>
      </c>
    </row>
    <row r="110" spans="1:44" x14ac:dyDescent="0.25">
      <c r="A110" s="22"/>
      <c r="B110" s="121"/>
      <c r="C110" s="121"/>
      <c r="D110" s="121"/>
      <c r="E110" s="122"/>
      <c r="F110" s="123"/>
      <c r="G110" s="123"/>
      <c r="H110" s="22"/>
      <c r="I110" s="122" t="str">
        <f>IF('Stock Takes'!$AC111="", "", 'Stock Takes'!$AC111)</f>
        <v/>
      </c>
      <c r="J110" s="122" t="str">
        <f t="shared" si="14"/>
        <v/>
      </c>
      <c r="K110" s="122" t="str">
        <f>IF($U$7=6, "", IF('Stock Takes'!AE$6="*", 'Stock Takes'!AE111, IF('Stock Takes'!AF$6="*", 'Stock Takes'!AF111, IF('Stock Takes'!AG$6="*", 'Stock Takes'!AG111, IF('Stock Takes'!AH$6="*", 'Stock Takes'!AH111, IF('Stock Takes'!AI$6="*", 'Stock Takes'!AI111, IF('Stock Takes'!AJ$6="*", 'Stock Takes'!AJ111)))))))</f>
        <v/>
      </c>
      <c r="L110" s="122" t="str">
        <f t="shared" si="15"/>
        <v/>
      </c>
      <c r="M110" s="22"/>
      <c r="AC110" s="17">
        <f t="shared" si="16"/>
        <v>0</v>
      </c>
      <c r="AD110" s="18">
        <f t="shared" si="17"/>
        <v>0</v>
      </c>
      <c r="AF110" s="6" t="str">
        <f t="shared" si="18"/>
        <v/>
      </c>
      <c r="AG110" s="6" t="str">
        <f t="shared" si="19"/>
        <v/>
      </c>
      <c r="AH110" s="6" t="str">
        <f t="shared" si="20"/>
        <v/>
      </c>
      <c r="AI110" s="6" t="str">
        <f t="shared" si="21"/>
        <v/>
      </c>
      <c r="AJ110" s="6">
        <v>103</v>
      </c>
      <c r="AK110" s="73" t="str">
        <f t="shared" si="22"/>
        <v/>
      </c>
      <c r="AL110" s="6" t="str">
        <f t="shared" si="23"/>
        <v/>
      </c>
      <c r="AN110" s="6" t="str">
        <f>IF(D110="", "", IF(COUNTIF($D$8:D109, D110)&gt;0, "", MAX($AN$7:AN109)+1))</f>
        <v/>
      </c>
      <c r="AO110" s="6" t="str">
        <f t="shared" si="24"/>
        <v/>
      </c>
      <c r="AP110" s="6" t="str">
        <f t="shared" si="25"/>
        <v/>
      </c>
      <c r="AQ110" s="6" t="str">
        <f t="shared" si="26"/>
        <v/>
      </c>
      <c r="AR110" s="6" t="str">
        <f t="shared" si="27"/>
        <v/>
      </c>
    </row>
    <row r="111" spans="1:44" x14ac:dyDescent="0.25">
      <c r="A111" s="22"/>
      <c r="B111" s="121"/>
      <c r="C111" s="121"/>
      <c r="D111" s="121"/>
      <c r="E111" s="122"/>
      <c r="F111" s="123"/>
      <c r="G111" s="123"/>
      <c r="H111" s="22"/>
      <c r="I111" s="122" t="str">
        <f>IF('Stock Takes'!$AC112="", "", 'Stock Takes'!$AC112)</f>
        <v/>
      </c>
      <c r="J111" s="122" t="str">
        <f t="shared" si="14"/>
        <v/>
      </c>
      <c r="K111" s="122" t="str">
        <f>IF($U$7=6, "", IF('Stock Takes'!AE$6="*", 'Stock Takes'!AE112, IF('Stock Takes'!AF$6="*", 'Stock Takes'!AF112, IF('Stock Takes'!AG$6="*", 'Stock Takes'!AG112, IF('Stock Takes'!AH$6="*", 'Stock Takes'!AH112, IF('Stock Takes'!AI$6="*", 'Stock Takes'!AI112, IF('Stock Takes'!AJ$6="*", 'Stock Takes'!AJ112)))))))</f>
        <v/>
      </c>
      <c r="L111" s="122" t="str">
        <f t="shared" si="15"/>
        <v/>
      </c>
      <c r="M111" s="22"/>
      <c r="AC111" s="17">
        <f t="shared" si="16"/>
        <v>0</v>
      </c>
      <c r="AD111" s="18">
        <f t="shared" si="17"/>
        <v>0</v>
      </c>
      <c r="AF111" s="6" t="str">
        <f t="shared" si="18"/>
        <v/>
      </c>
      <c r="AG111" s="6" t="str">
        <f t="shared" si="19"/>
        <v/>
      </c>
      <c r="AH111" s="6" t="str">
        <f t="shared" si="20"/>
        <v/>
      </c>
      <c r="AI111" s="6" t="str">
        <f t="shared" si="21"/>
        <v/>
      </c>
      <c r="AJ111" s="6">
        <v>104</v>
      </c>
      <c r="AK111" s="73" t="str">
        <f t="shared" si="22"/>
        <v/>
      </c>
      <c r="AL111" s="6" t="str">
        <f t="shared" si="23"/>
        <v/>
      </c>
      <c r="AN111" s="6" t="str">
        <f>IF(D111="", "", IF(COUNTIF($D$8:D110, D111)&gt;0, "", MAX($AN$7:AN110)+1))</f>
        <v/>
      </c>
      <c r="AO111" s="6" t="str">
        <f t="shared" si="24"/>
        <v/>
      </c>
      <c r="AP111" s="6" t="str">
        <f t="shared" si="25"/>
        <v/>
      </c>
      <c r="AQ111" s="6" t="str">
        <f t="shared" si="26"/>
        <v/>
      </c>
      <c r="AR111" s="6" t="str">
        <f t="shared" si="27"/>
        <v/>
      </c>
    </row>
    <row r="112" spans="1:44" x14ac:dyDescent="0.25">
      <c r="A112" s="22"/>
      <c r="B112" s="121"/>
      <c r="C112" s="121"/>
      <c r="D112" s="121"/>
      <c r="E112" s="122"/>
      <c r="F112" s="123"/>
      <c r="G112" s="123"/>
      <c r="H112" s="22"/>
      <c r="I112" s="122" t="str">
        <f>IF('Stock Takes'!$AC113="", "", 'Stock Takes'!$AC113)</f>
        <v/>
      </c>
      <c r="J112" s="122" t="str">
        <f t="shared" si="14"/>
        <v/>
      </c>
      <c r="K112" s="122" t="str">
        <f>IF($U$7=6, "", IF('Stock Takes'!AE$6="*", 'Stock Takes'!AE113, IF('Stock Takes'!AF$6="*", 'Stock Takes'!AF113, IF('Stock Takes'!AG$6="*", 'Stock Takes'!AG113, IF('Stock Takes'!AH$6="*", 'Stock Takes'!AH113, IF('Stock Takes'!AI$6="*", 'Stock Takes'!AI113, IF('Stock Takes'!AJ$6="*", 'Stock Takes'!AJ113)))))))</f>
        <v/>
      </c>
      <c r="L112" s="122" t="str">
        <f t="shared" si="15"/>
        <v/>
      </c>
      <c r="M112" s="22"/>
      <c r="AC112" s="17">
        <f t="shared" si="16"/>
        <v>0</v>
      </c>
      <c r="AD112" s="18">
        <f t="shared" si="17"/>
        <v>0</v>
      </c>
      <c r="AF112" s="6" t="str">
        <f t="shared" si="18"/>
        <v/>
      </c>
      <c r="AG112" s="6" t="str">
        <f t="shared" si="19"/>
        <v/>
      </c>
      <c r="AH112" s="6" t="str">
        <f t="shared" si="20"/>
        <v/>
      </c>
      <c r="AI112" s="6" t="str">
        <f t="shared" si="21"/>
        <v/>
      </c>
      <c r="AJ112" s="6">
        <v>105</v>
      </c>
      <c r="AK112" s="73" t="str">
        <f t="shared" si="22"/>
        <v/>
      </c>
      <c r="AL112" s="6" t="str">
        <f t="shared" si="23"/>
        <v/>
      </c>
      <c r="AN112" s="6" t="str">
        <f>IF(D112="", "", IF(COUNTIF($D$8:D111, D112)&gt;0, "", MAX($AN$7:AN111)+1))</f>
        <v/>
      </c>
      <c r="AO112" s="6" t="str">
        <f t="shared" si="24"/>
        <v/>
      </c>
      <c r="AP112" s="6" t="str">
        <f t="shared" si="25"/>
        <v/>
      </c>
      <c r="AQ112" s="6" t="str">
        <f t="shared" si="26"/>
        <v/>
      </c>
      <c r="AR112" s="6" t="str">
        <f t="shared" si="27"/>
        <v/>
      </c>
    </row>
    <row r="113" spans="1:44" x14ac:dyDescent="0.25">
      <c r="A113" s="22"/>
      <c r="B113" s="121"/>
      <c r="C113" s="121"/>
      <c r="D113" s="121"/>
      <c r="E113" s="122"/>
      <c r="F113" s="123"/>
      <c r="G113" s="123"/>
      <c r="H113" s="22"/>
      <c r="I113" s="122" t="str">
        <f>IF('Stock Takes'!$AC114="", "", 'Stock Takes'!$AC114)</f>
        <v/>
      </c>
      <c r="J113" s="122" t="str">
        <f t="shared" si="14"/>
        <v/>
      </c>
      <c r="K113" s="122" t="str">
        <f>IF($U$7=6, "", IF('Stock Takes'!AE$6="*", 'Stock Takes'!AE114, IF('Stock Takes'!AF$6="*", 'Stock Takes'!AF114, IF('Stock Takes'!AG$6="*", 'Stock Takes'!AG114, IF('Stock Takes'!AH$6="*", 'Stock Takes'!AH114, IF('Stock Takes'!AI$6="*", 'Stock Takes'!AI114, IF('Stock Takes'!AJ$6="*", 'Stock Takes'!AJ114)))))))</f>
        <v/>
      </c>
      <c r="L113" s="122" t="str">
        <f t="shared" si="15"/>
        <v/>
      </c>
      <c r="M113" s="22"/>
      <c r="AC113" s="17">
        <f t="shared" si="16"/>
        <v>0</v>
      </c>
      <c r="AD113" s="18">
        <f t="shared" si="17"/>
        <v>0</v>
      </c>
      <c r="AF113" s="6" t="str">
        <f t="shared" si="18"/>
        <v/>
      </c>
      <c r="AG113" s="6" t="str">
        <f t="shared" si="19"/>
        <v/>
      </c>
      <c r="AH113" s="6" t="str">
        <f t="shared" si="20"/>
        <v/>
      </c>
      <c r="AI113" s="6" t="str">
        <f t="shared" si="21"/>
        <v/>
      </c>
      <c r="AJ113" s="6">
        <v>106</v>
      </c>
      <c r="AK113" s="73" t="str">
        <f t="shared" si="22"/>
        <v/>
      </c>
      <c r="AL113" s="6" t="str">
        <f t="shared" si="23"/>
        <v/>
      </c>
      <c r="AN113" s="6" t="str">
        <f>IF(D113="", "", IF(COUNTIF($D$8:D112, D113)&gt;0, "", MAX($AN$7:AN112)+1))</f>
        <v/>
      </c>
      <c r="AO113" s="6" t="str">
        <f t="shared" si="24"/>
        <v/>
      </c>
      <c r="AP113" s="6" t="str">
        <f t="shared" si="25"/>
        <v/>
      </c>
      <c r="AQ113" s="6" t="str">
        <f t="shared" si="26"/>
        <v/>
      </c>
      <c r="AR113" s="6" t="str">
        <f t="shared" si="27"/>
        <v/>
      </c>
    </row>
    <row r="114" spans="1:44" x14ac:dyDescent="0.25">
      <c r="A114" s="22"/>
      <c r="B114" s="121"/>
      <c r="C114" s="121"/>
      <c r="D114" s="121"/>
      <c r="E114" s="122"/>
      <c r="F114" s="123"/>
      <c r="G114" s="123"/>
      <c r="H114" s="22"/>
      <c r="I114" s="122" t="str">
        <f>IF('Stock Takes'!$AC115="", "", 'Stock Takes'!$AC115)</f>
        <v/>
      </c>
      <c r="J114" s="122" t="str">
        <f t="shared" si="14"/>
        <v/>
      </c>
      <c r="K114" s="122" t="str">
        <f>IF($U$7=6, "", IF('Stock Takes'!AE$6="*", 'Stock Takes'!AE115, IF('Stock Takes'!AF$6="*", 'Stock Takes'!AF115, IF('Stock Takes'!AG$6="*", 'Stock Takes'!AG115, IF('Stock Takes'!AH$6="*", 'Stock Takes'!AH115, IF('Stock Takes'!AI$6="*", 'Stock Takes'!AI115, IF('Stock Takes'!AJ$6="*", 'Stock Takes'!AJ115)))))))</f>
        <v/>
      </c>
      <c r="L114" s="122" t="str">
        <f t="shared" si="15"/>
        <v/>
      </c>
      <c r="M114" s="22"/>
      <c r="AC114" s="17">
        <f t="shared" si="16"/>
        <v>0</v>
      </c>
      <c r="AD114" s="18">
        <f t="shared" si="17"/>
        <v>0</v>
      </c>
      <c r="AF114" s="6" t="str">
        <f t="shared" si="18"/>
        <v/>
      </c>
      <c r="AG114" s="6" t="str">
        <f t="shared" si="19"/>
        <v/>
      </c>
      <c r="AH114" s="6" t="str">
        <f t="shared" si="20"/>
        <v/>
      </c>
      <c r="AI114" s="6" t="str">
        <f t="shared" si="21"/>
        <v/>
      </c>
      <c r="AJ114" s="6">
        <v>107</v>
      </c>
      <c r="AK114" s="73" t="str">
        <f t="shared" si="22"/>
        <v/>
      </c>
      <c r="AL114" s="6" t="str">
        <f t="shared" si="23"/>
        <v/>
      </c>
      <c r="AN114" s="6" t="str">
        <f>IF(D114="", "", IF(COUNTIF($D$8:D113, D114)&gt;0, "", MAX($AN$7:AN113)+1))</f>
        <v/>
      </c>
      <c r="AO114" s="6" t="str">
        <f t="shared" si="24"/>
        <v/>
      </c>
      <c r="AP114" s="6" t="str">
        <f t="shared" si="25"/>
        <v/>
      </c>
      <c r="AQ114" s="6" t="str">
        <f t="shared" si="26"/>
        <v/>
      </c>
      <c r="AR114" s="6" t="str">
        <f t="shared" si="27"/>
        <v/>
      </c>
    </row>
    <row r="115" spans="1:44" x14ac:dyDescent="0.25">
      <c r="A115" s="22"/>
      <c r="B115" s="121"/>
      <c r="C115" s="121"/>
      <c r="D115" s="121"/>
      <c r="E115" s="122"/>
      <c r="F115" s="123"/>
      <c r="G115" s="123"/>
      <c r="H115" s="22"/>
      <c r="I115" s="122" t="str">
        <f>IF('Stock Takes'!$AC116="", "", 'Stock Takes'!$AC116)</f>
        <v/>
      </c>
      <c r="J115" s="122" t="str">
        <f t="shared" si="14"/>
        <v/>
      </c>
      <c r="K115" s="122" t="str">
        <f>IF($U$7=6, "", IF('Stock Takes'!AE$6="*", 'Stock Takes'!AE116, IF('Stock Takes'!AF$6="*", 'Stock Takes'!AF116, IF('Stock Takes'!AG$6="*", 'Stock Takes'!AG116, IF('Stock Takes'!AH$6="*", 'Stock Takes'!AH116, IF('Stock Takes'!AI$6="*", 'Stock Takes'!AI116, IF('Stock Takes'!AJ$6="*", 'Stock Takes'!AJ116)))))))</f>
        <v/>
      </c>
      <c r="L115" s="122" t="str">
        <f t="shared" si="15"/>
        <v/>
      </c>
      <c r="M115" s="22"/>
      <c r="AC115" s="17">
        <f t="shared" si="16"/>
        <v>0</v>
      </c>
      <c r="AD115" s="18">
        <f t="shared" si="17"/>
        <v>0</v>
      </c>
      <c r="AF115" s="6" t="str">
        <f t="shared" si="18"/>
        <v/>
      </c>
      <c r="AG115" s="6" t="str">
        <f t="shared" si="19"/>
        <v/>
      </c>
      <c r="AH115" s="6" t="str">
        <f t="shared" si="20"/>
        <v/>
      </c>
      <c r="AI115" s="6" t="str">
        <f t="shared" si="21"/>
        <v/>
      </c>
      <c r="AJ115" s="6">
        <v>108</v>
      </c>
      <c r="AK115" s="73" t="str">
        <f t="shared" si="22"/>
        <v/>
      </c>
      <c r="AL115" s="6" t="str">
        <f t="shared" si="23"/>
        <v/>
      </c>
      <c r="AN115" s="6" t="str">
        <f>IF(D115="", "", IF(COUNTIF($D$8:D114, D115)&gt;0, "", MAX($AN$7:AN114)+1))</f>
        <v/>
      </c>
      <c r="AO115" s="6" t="str">
        <f t="shared" si="24"/>
        <v/>
      </c>
      <c r="AP115" s="6" t="str">
        <f t="shared" si="25"/>
        <v/>
      </c>
      <c r="AQ115" s="6" t="str">
        <f t="shared" si="26"/>
        <v/>
      </c>
      <c r="AR115" s="6" t="str">
        <f t="shared" si="27"/>
        <v/>
      </c>
    </row>
    <row r="116" spans="1:44" x14ac:dyDescent="0.25">
      <c r="A116" s="22"/>
      <c r="B116" s="121"/>
      <c r="C116" s="121"/>
      <c r="D116" s="121"/>
      <c r="E116" s="122"/>
      <c r="F116" s="123"/>
      <c r="G116" s="123"/>
      <c r="H116" s="22"/>
      <c r="I116" s="122" t="str">
        <f>IF('Stock Takes'!$AC117="", "", 'Stock Takes'!$AC117)</f>
        <v/>
      </c>
      <c r="J116" s="122" t="str">
        <f t="shared" si="14"/>
        <v/>
      </c>
      <c r="K116" s="122" t="str">
        <f>IF($U$7=6, "", IF('Stock Takes'!AE$6="*", 'Stock Takes'!AE117, IF('Stock Takes'!AF$6="*", 'Stock Takes'!AF117, IF('Stock Takes'!AG$6="*", 'Stock Takes'!AG117, IF('Stock Takes'!AH$6="*", 'Stock Takes'!AH117, IF('Stock Takes'!AI$6="*", 'Stock Takes'!AI117, IF('Stock Takes'!AJ$6="*", 'Stock Takes'!AJ117)))))))</f>
        <v/>
      </c>
      <c r="L116" s="122" t="str">
        <f t="shared" si="15"/>
        <v/>
      </c>
      <c r="M116" s="22"/>
      <c r="AC116" s="17">
        <f t="shared" si="16"/>
        <v>0</v>
      </c>
      <c r="AD116" s="18">
        <f t="shared" si="17"/>
        <v>0</v>
      </c>
      <c r="AF116" s="6" t="str">
        <f t="shared" si="18"/>
        <v/>
      </c>
      <c r="AG116" s="6" t="str">
        <f t="shared" si="19"/>
        <v/>
      </c>
      <c r="AH116" s="6" t="str">
        <f t="shared" si="20"/>
        <v/>
      </c>
      <c r="AI116" s="6" t="str">
        <f t="shared" si="21"/>
        <v/>
      </c>
      <c r="AJ116" s="6">
        <v>109</v>
      </c>
      <c r="AK116" s="73" t="str">
        <f t="shared" si="22"/>
        <v/>
      </c>
      <c r="AL116" s="6" t="str">
        <f t="shared" si="23"/>
        <v/>
      </c>
      <c r="AN116" s="6" t="str">
        <f>IF(D116="", "", IF(COUNTIF($D$8:D115, D116)&gt;0, "", MAX($AN$7:AN115)+1))</f>
        <v/>
      </c>
      <c r="AO116" s="6" t="str">
        <f t="shared" si="24"/>
        <v/>
      </c>
      <c r="AP116" s="6" t="str">
        <f t="shared" si="25"/>
        <v/>
      </c>
      <c r="AQ116" s="6" t="str">
        <f t="shared" si="26"/>
        <v/>
      </c>
      <c r="AR116" s="6" t="str">
        <f t="shared" si="27"/>
        <v/>
      </c>
    </row>
    <row r="117" spans="1:44" x14ac:dyDescent="0.25">
      <c r="A117" s="22"/>
      <c r="B117" s="121"/>
      <c r="C117" s="121"/>
      <c r="D117" s="121"/>
      <c r="E117" s="122"/>
      <c r="F117" s="123"/>
      <c r="G117" s="123"/>
      <c r="H117" s="22"/>
      <c r="I117" s="122" t="str">
        <f>IF('Stock Takes'!$AC118="", "", 'Stock Takes'!$AC118)</f>
        <v/>
      </c>
      <c r="J117" s="122" t="str">
        <f t="shared" si="14"/>
        <v/>
      </c>
      <c r="K117" s="122" t="str">
        <f>IF($U$7=6, "", IF('Stock Takes'!AE$6="*", 'Stock Takes'!AE118, IF('Stock Takes'!AF$6="*", 'Stock Takes'!AF118, IF('Stock Takes'!AG$6="*", 'Stock Takes'!AG118, IF('Stock Takes'!AH$6="*", 'Stock Takes'!AH118, IF('Stock Takes'!AI$6="*", 'Stock Takes'!AI118, IF('Stock Takes'!AJ$6="*", 'Stock Takes'!AJ118)))))))</f>
        <v/>
      </c>
      <c r="L117" s="122" t="str">
        <f t="shared" si="15"/>
        <v/>
      </c>
      <c r="M117" s="22"/>
      <c r="AC117" s="17">
        <f t="shared" si="16"/>
        <v>0</v>
      </c>
      <c r="AD117" s="18">
        <f t="shared" si="17"/>
        <v>0</v>
      </c>
      <c r="AF117" s="6" t="str">
        <f t="shared" si="18"/>
        <v/>
      </c>
      <c r="AG117" s="6" t="str">
        <f t="shared" si="19"/>
        <v/>
      </c>
      <c r="AH117" s="6" t="str">
        <f t="shared" si="20"/>
        <v/>
      </c>
      <c r="AI117" s="6" t="str">
        <f t="shared" si="21"/>
        <v/>
      </c>
      <c r="AJ117" s="6">
        <v>110</v>
      </c>
      <c r="AK117" s="73" t="str">
        <f t="shared" si="22"/>
        <v/>
      </c>
      <c r="AL117" s="6" t="str">
        <f t="shared" si="23"/>
        <v/>
      </c>
      <c r="AN117" s="6" t="str">
        <f>IF(D117="", "", IF(COUNTIF($D$8:D116, D117)&gt;0, "", MAX($AN$7:AN116)+1))</f>
        <v/>
      </c>
      <c r="AO117" s="6" t="str">
        <f t="shared" si="24"/>
        <v/>
      </c>
      <c r="AP117" s="6" t="str">
        <f t="shared" si="25"/>
        <v/>
      </c>
      <c r="AQ117" s="6" t="str">
        <f t="shared" si="26"/>
        <v/>
      </c>
      <c r="AR117" s="6" t="str">
        <f t="shared" si="27"/>
        <v/>
      </c>
    </row>
    <row r="118" spans="1:44" x14ac:dyDescent="0.25">
      <c r="A118" s="22"/>
      <c r="B118" s="121"/>
      <c r="C118" s="121"/>
      <c r="D118" s="121"/>
      <c r="E118" s="122"/>
      <c r="F118" s="123"/>
      <c r="G118" s="123"/>
      <c r="H118" s="22"/>
      <c r="I118" s="122" t="str">
        <f>IF('Stock Takes'!$AC119="", "", 'Stock Takes'!$AC119)</f>
        <v/>
      </c>
      <c r="J118" s="122" t="str">
        <f t="shared" si="14"/>
        <v/>
      </c>
      <c r="K118" s="122" t="str">
        <f>IF($U$7=6, "", IF('Stock Takes'!AE$6="*", 'Stock Takes'!AE119, IF('Stock Takes'!AF$6="*", 'Stock Takes'!AF119, IF('Stock Takes'!AG$6="*", 'Stock Takes'!AG119, IF('Stock Takes'!AH$6="*", 'Stock Takes'!AH119, IF('Stock Takes'!AI$6="*", 'Stock Takes'!AI119, IF('Stock Takes'!AJ$6="*", 'Stock Takes'!AJ119)))))))</f>
        <v/>
      </c>
      <c r="L118" s="122" t="str">
        <f t="shared" si="15"/>
        <v/>
      </c>
      <c r="M118" s="22"/>
      <c r="AC118" s="17">
        <f t="shared" si="16"/>
        <v>0</v>
      </c>
      <c r="AD118" s="18">
        <f t="shared" si="17"/>
        <v>0</v>
      </c>
      <c r="AF118" s="6" t="str">
        <f t="shared" si="18"/>
        <v/>
      </c>
      <c r="AG118" s="6" t="str">
        <f t="shared" si="19"/>
        <v/>
      </c>
      <c r="AH118" s="6" t="str">
        <f t="shared" si="20"/>
        <v/>
      </c>
      <c r="AI118" s="6" t="str">
        <f t="shared" si="21"/>
        <v/>
      </c>
      <c r="AJ118" s="6">
        <v>111</v>
      </c>
      <c r="AK118" s="73" t="str">
        <f t="shared" si="22"/>
        <v/>
      </c>
      <c r="AL118" s="6" t="str">
        <f t="shared" si="23"/>
        <v/>
      </c>
      <c r="AN118" s="6" t="str">
        <f>IF(D118="", "", IF(COUNTIF($D$8:D117, D118)&gt;0, "", MAX($AN$7:AN117)+1))</f>
        <v/>
      </c>
      <c r="AO118" s="6" t="str">
        <f t="shared" si="24"/>
        <v/>
      </c>
      <c r="AP118" s="6" t="str">
        <f t="shared" si="25"/>
        <v/>
      </c>
      <c r="AQ118" s="6" t="str">
        <f t="shared" si="26"/>
        <v/>
      </c>
      <c r="AR118" s="6" t="str">
        <f t="shared" si="27"/>
        <v/>
      </c>
    </row>
    <row r="119" spans="1:44" x14ac:dyDescent="0.25">
      <c r="A119" s="22"/>
      <c r="B119" s="121"/>
      <c r="C119" s="121"/>
      <c r="D119" s="121"/>
      <c r="E119" s="122"/>
      <c r="F119" s="123"/>
      <c r="G119" s="123"/>
      <c r="H119" s="22"/>
      <c r="I119" s="122" t="str">
        <f>IF('Stock Takes'!$AC120="", "", 'Stock Takes'!$AC120)</f>
        <v/>
      </c>
      <c r="J119" s="122" t="str">
        <f t="shared" si="14"/>
        <v/>
      </c>
      <c r="K119" s="122" t="str">
        <f>IF($U$7=6, "", IF('Stock Takes'!AE$6="*", 'Stock Takes'!AE120, IF('Stock Takes'!AF$6="*", 'Stock Takes'!AF120, IF('Stock Takes'!AG$6="*", 'Stock Takes'!AG120, IF('Stock Takes'!AH$6="*", 'Stock Takes'!AH120, IF('Stock Takes'!AI$6="*", 'Stock Takes'!AI120, IF('Stock Takes'!AJ$6="*", 'Stock Takes'!AJ120)))))))</f>
        <v/>
      </c>
      <c r="L119" s="122" t="str">
        <f t="shared" si="15"/>
        <v/>
      </c>
      <c r="M119" s="22"/>
      <c r="AC119" s="17">
        <f t="shared" si="16"/>
        <v>0</v>
      </c>
      <c r="AD119" s="18">
        <f t="shared" si="17"/>
        <v>0</v>
      </c>
      <c r="AF119" s="6" t="str">
        <f t="shared" si="18"/>
        <v/>
      </c>
      <c r="AG119" s="6" t="str">
        <f t="shared" si="19"/>
        <v/>
      </c>
      <c r="AH119" s="6" t="str">
        <f t="shared" si="20"/>
        <v/>
      </c>
      <c r="AI119" s="6" t="str">
        <f t="shared" si="21"/>
        <v/>
      </c>
      <c r="AJ119" s="6">
        <v>112</v>
      </c>
      <c r="AK119" s="73" t="str">
        <f t="shared" si="22"/>
        <v/>
      </c>
      <c r="AL119" s="6" t="str">
        <f t="shared" si="23"/>
        <v/>
      </c>
      <c r="AN119" s="6" t="str">
        <f>IF(D119="", "", IF(COUNTIF($D$8:D118, D119)&gt;0, "", MAX($AN$7:AN118)+1))</f>
        <v/>
      </c>
      <c r="AO119" s="6" t="str">
        <f t="shared" si="24"/>
        <v/>
      </c>
      <c r="AP119" s="6" t="str">
        <f t="shared" si="25"/>
        <v/>
      </c>
      <c r="AQ119" s="6" t="str">
        <f t="shared" si="26"/>
        <v/>
      </c>
      <c r="AR119" s="6" t="str">
        <f t="shared" si="27"/>
        <v/>
      </c>
    </row>
    <row r="120" spans="1:44" x14ac:dyDescent="0.25">
      <c r="A120" s="22"/>
      <c r="B120" s="121"/>
      <c r="C120" s="121"/>
      <c r="D120" s="121"/>
      <c r="E120" s="122"/>
      <c r="F120" s="123"/>
      <c r="G120" s="123"/>
      <c r="H120" s="22"/>
      <c r="I120" s="122" t="str">
        <f>IF('Stock Takes'!$AC121="", "", 'Stock Takes'!$AC121)</f>
        <v/>
      </c>
      <c r="J120" s="122" t="str">
        <f t="shared" si="14"/>
        <v/>
      </c>
      <c r="K120" s="122" t="str">
        <f>IF($U$7=6, "", IF('Stock Takes'!AE$6="*", 'Stock Takes'!AE121, IF('Stock Takes'!AF$6="*", 'Stock Takes'!AF121, IF('Stock Takes'!AG$6="*", 'Stock Takes'!AG121, IF('Stock Takes'!AH$6="*", 'Stock Takes'!AH121, IF('Stock Takes'!AI$6="*", 'Stock Takes'!AI121, IF('Stock Takes'!AJ$6="*", 'Stock Takes'!AJ121)))))))</f>
        <v/>
      </c>
      <c r="L120" s="122" t="str">
        <f t="shared" si="15"/>
        <v/>
      </c>
      <c r="M120" s="22"/>
      <c r="AC120" s="17">
        <f t="shared" si="16"/>
        <v>0</v>
      </c>
      <c r="AD120" s="18">
        <f t="shared" si="17"/>
        <v>0</v>
      </c>
      <c r="AF120" s="6" t="str">
        <f t="shared" si="18"/>
        <v/>
      </c>
      <c r="AG120" s="6" t="str">
        <f t="shared" si="19"/>
        <v/>
      </c>
      <c r="AH120" s="6" t="str">
        <f t="shared" si="20"/>
        <v/>
      </c>
      <c r="AI120" s="6" t="str">
        <f t="shared" si="21"/>
        <v/>
      </c>
      <c r="AJ120" s="6">
        <v>113</v>
      </c>
      <c r="AK120" s="73" t="str">
        <f t="shared" si="22"/>
        <v/>
      </c>
      <c r="AL120" s="6" t="str">
        <f t="shared" si="23"/>
        <v/>
      </c>
      <c r="AN120" s="6" t="str">
        <f>IF(D120="", "", IF(COUNTIF($D$8:D119, D120)&gt;0, "", MAX($AN$7:AN119)+1))</f>
        <v/>
      </c>
      <c r="AO120" s="6" t="str">
        <f t="shared" si="24"/>
        <v/>
      </c>
      <c r="AP120" s="6" t="str">
        <f t="shared" si="25"/>
        <v/>
      </c>
      <c r="AQ120" s="6" t="str">
        <f t="shared" si="26"/>
        <v/>
      </c>
      <c r="AR120" s="6" t="str">
        <f t="shared" si="27"/>
        <v/>
      </c>
    </row>
    <row r="121" spans="1:44" x14ac:dyDescent="0.25">
      <c r="A121" s="22"/>
      <c r="B121" s="121"/>
      <c r="C121" s="121"/>
      <c r="D121" s="121"/>
      <c r="E121" s="122"/>
      <c r="F121" s="123"/>
      <c r="G121" s="123"/>
      <c r="H121" s="22"/>
      <c r="I121" s="122" t="str">
        <f>IF('Stock Takes'!$AC122="", "", 'Stock Takes'!$AC122)</f>
        <v/>
      </c>
      <c r="J121" s="122" t="str">
        <f t="shared" si="14"/>
        <v/>
      </c>
      <c r="K121" s="122" t="str">
        <f>IF($U$7=6, "", IF('Stock Takes'!AE$6="*", 'Stock Takes'!AE122, IF('Stock Takes'!AF$6="*", 'Stock Takes'!AF122, IF('Stock Takes'!AG$6="*", 'Stock Takes'!AG122, IF('Stock Takes'!AH$6="*", 'Stock Takes'!AH122, IF('Stock Takes'!AI$6="*", 'Stock Takes'!AI122, IF('Stock Takes'!AJ$6="*", 'Stock Takes'!AJ122)))))))</f>
        <v/>
      </c>
      <c r="L121" s="122" t="str">
        <f t="shared" si="15"/>
        <v/>
      </c>
      <c r="M121" s="22"/>
      <c r="AC121" s="17">
        <f t="shared" si="16"/>
        <v>0</v>
      </c>
      <c r="AD121" s="18">
        <f t="shared" si="17"/>
        <v>0</v>
      </c>
      <c r="AF121" s="6" t="str">
        <f t="shared" si="18"/>
        <v/>
      </c>
      <c r="AG121" s="6" t="str">
        <f t="shared" si="19"/>
        <v/>
      </c>
      <c r="AH121" s="6" t="str">
        <f t="shared" si="20"/>
        <v/>
      </c>
      <c r="AI121" s="6" t="str">
        <f t="shared" si="21"/>
        <v/>
      </c>
      <c r="AJ121" s="6">
        <v>114</v>
      </c>
      <c r="AK121" s="73" t="str">
        <f t="shared" si="22"/>
        <v/>
      </c>
      <c r="AL121" s="6" t="str">
        <f t="shared" si="23"/>
        <v/>
      </c>
      <c r="AN121" s="6" t="str">
        <f>IF(D121="", "", IF(COUNTIF($D$8:D120, D121)&gt;0, "", MAX($AN$7:AN120)+1))</f>
        <v/>
      </c>
      <c r="AO121" s="6" t="str">
        <f t="shared" si="24"/>
        <v/>
      </c>
      <c r="AP121" s="6" t="str">
        <f t="shared" si="25"/>
        <v/>
      </c>
      <c r="AQ121" s="6" t="str">
        <f t="shared" si="26"/>
        <v/>
      </c>
      <c r="AR121" s="6" t="str">
        <f t="shared" si="27"/>
        <v/>
      </c>
    </row>
    <row r="122" spans="1:44" x14ac:dyDescent="0.25">
      <c r="A122" s="22"/>
      <c r="B122" s="121"/>
      <c r="C122" s="121"/>
      <c r="D122" s="121"/>
      <c r="E122" s="122"/>
      <c r="F122" s="123"/>
      <c r="G122" s="123"/>
      <c r="H122" s="22"/>
      <c r="I122" s="122" t="str">
        <f>IF('Stock Takes'!$AC123="", "", 'Stock Takes'!$AC123)</f>
        <v/>
      </c>
      <c r="J122" s="122" t="str">
        <f t="shared" si="14"/>
        <v/>
      </c>
      <c r="K122" s="122" t="str">
        <f>IF($U$7=6, "", IF('Stock Takes'!AE$6="*", 'Stock Takes'!AE123, IF('Stock Takes'!AF$6="*", 'Stock Takes'!AF123, IF('Stock Takes'!AG$6="*", 'Stock Takes'!AG123, IF('Stock Takes'!AH$6="*", 'Stock Takes'!AH123, IF('Stock Takes'!AI$6="*", 'Stock Takes'!AI123, IF('Stock Takes'!AJ$6="*", 'Stock Takes'!AJ123)))))))</f>
        <v/>
      </c>
      <c r="L122" s="122" t="str">
        <f t="shared" si="15"/>
        <v/>
      </c>
      <c r="M122" s="22"/>
      <c r="AC122" s="17">
        <f t="shared" si="16"/>
        <v>0</v>
      </c>
      <c r="AD122" s="18">
        <f t="shared" si="17"/>
        <v>0</v>
      </c>
      <c r="AF122" s="6" t="str">
        <f t="shared" si="18"/>
        <v/>
      </c>
      <c r="AG122" s="6" t="str">
        <f t="shared" si="19"/>
        <v/>
      </c>
      <c r="AH122" s="6" t="str">
        <f t="shared" si="20"/>
        <v/>
      </c>
      <c r="AI122" s="6" t="str">
        <f t="shared" si="21"/>
        <v/>
      </c>
      <c r="AJ122" s="6">
        <v>115</v>
      </c>
      <c r="AK122" s="73" t="str">
        <f t="shared" si="22"/>
        <v/>
      </c>
      <c r="AL122" s="6" t="str">
        <f t="shared" si="23"/>
        <v/>
      </c>
      <c r="AN122" s="6" t="str">
        <f>IF(D122="", "", IF(COUNTIF($D$8:D121, D122)&gt;0, "", MAX($AN$7:AN121)+1))</f>
        <v/>
      </c>
      <c r="AO122" s="6" t="str">
        <f t="shared" si="24"/>
        <v/>
      </c>
      <c r="AP122" s="6" t="str">
        <f t="shared" si="25"/>
        <v/>
      </c>
      <c r="AQ122" s="6" t="str">
        <f t="shared" si="26"/>
        <v/>
      </c>
      <c r="AR122" s="6" t="str">
        <f t="shared" si="27"/>
        <v/>
      </c>
    </row>
    <row r="123" spans="1:44" x14ac:dyDescent="0.25">
      <c r="A123" s="22"/>
      <c r="B123" s="121"/>
      <c r="C123" s="121"/>
      <c r="D123" s="121"/>
      <c r="E123" s="122"/>
      <c r="F123" s="123"/>
      <c r="G123" s="123"/>
      <c r="H123" s="22"/>
      <c r="I123" s="122" t="str">
        <f>IF('Stock Takes'!$AC124="", "", 'Stock Takes'!$AC124)</f>
        <v/>
      </c>
      <c r="J123" s="122" t="str">
        <f t="shared" si="14"/>
        <v/>
      </c>
      <c r="K123" s="122" t="str">
        <f>IF($U$7=6, "", IF('Stock Takes'!AE$6="*", 'Stock Takes'!AE124, IF('Stock Takes'!AF$6="*", 'Stock Takes'!AF124, IF('Stock Takes'!AG$6="*", 'Stock Takes'!AG124, IF('Stock Takes'!AH$6="*", 'Stock Takes'!AH124, IF('Stock Takes'!AI$6="*", 'Stock Takes'!AI124, IF('Stock Takes'!AJ$6="*", 'Stock Takes'!AJ124)))))))</f>
        <v/>
      </c>
      <c r="L123" s="122" t="str">
        <f t="shared" si="15"/>
        <v/>
      </c>
      <c r="M123" s="22"/>
      <c r="AC123" s="17">
        <f t="shared" si="16"/>
        <v>0</v>
      </c>
      <c r="AD123" s="18">
        <f t="shared" si="17"/>
        <v>0</v>
      </c>
      <c r="AF123" s="6" t="str">
        <f t="shared" si="18"/>
        <v/>
      </c>
      <c r="AG123" s="6" t="str">
        <f t="shared" si="19"/>
        <v/>
      </c>
      <c r="AH123" s="6" t="str">
        <f t="shared" si="20"/>
        <v/>
      </c>
      <c r="AI123" s="6" t="str">
        <f t="shared" si="21"/>
        <v/>
      </c>
      <c r="AJ123" s="6">
        <v>116</v>
      </c>
      <c r="AK123" s="73" t="str">
        <f t="shared" si="22"/>
        <v/>
      </c>
      <c r="AL123" s="6" t="str">
        <f t="shared" si="23"/>
        <v/>
      </c>
      <c r="AN123" s="6" t="str">
        <f>IF(D123="", "", IF(COUNTIF($D$8:D122, D123)&gt;0, "", MAX($AN$7:AN122)+1))</f>
        <v/>
      </c>
      <c r="AO123" s="6" t="str">
        <f t="shared" si="24"/>
        <v/>
      </c>
      <c r="AP123" s="6" t="str">
        <f t="shared" si="25"/>
        <v/>
      </c>
      <c r="AQ123" s="6" t="str">
        <f t="shared" si="26"/>
        <v/>
      </c>
      <c r="AR123" s="6" t="str">
        <f t="shared" si="27"/>
        <v/>
      </c>
    </row>
    <row r="124" spans="1:44" x14ac:dyDescent="0.25">
      <c r="A124" s="22"/>
      <c r="B124" s="121"/>
      <c r="C124" s="121"/>
      <c r="D124" s="121"/>
      <c r="E124" s="122"/>
      <c r="F124" s="123"/>
      <c r="G124" s="123"/>
      <c r="H124" s="22"/>
      <c r="I124" s="122" t="str">
        <f>IF('Stock Takes'!$AC125="", "", 'Stock Takes'!$AC125)</f>
        <v/>
      </c>
      <c r="J124" s="122" t="str">
        <f t="shared" si="14"/>
        <v/>
      </c>
      <c r="K124" s="122" t="str">
        <f>IF($U$7=6, "", IF('Stock Takes'!AE$6="*", 'Stock Takes'!AE125, IF('Stock Takes'!AF$6="*", 'Stock Takes'!AF125, IF('Stock Takes'!AG$6="*", 'Stock Takes'!AG125, IF('Stock Takes'!AH$6="*", 'Stock Takes'!AH125, IF('Stock Takes'!AI$6="*", 'Stock Takes'!AI125, IF('Stock Takes'!AJ$6="*", 'Stock Takes'!AJ125)))))))</f>
        <v/>
      </c>
      <c r="L124" s="122" t="str">
        <f t="shared" si="15"/>
        <v/>
      </c>
      <c r="M124" s="22"/>
      <c r="AC124" s="17">
        <f t="shared" si="16"/>
        <v>0</v>
      </c>
      <c r="AD124" s="18">
        <f t="shared" si="17"/>
        <v>0</v>
      </c>
      <c r="AF124" s="6" t="str">
        <f t="shared" si="18"/>
        <v/>
      </c>
      <c r="AG124" s="6" t="str">
        <f t="shared" si="19"/>
        <v/>
      </c>
      <c r="AH124" s="6" t="str">
        <f t="shared" si="20"/>
        <v/>
      </c>
      <c r="AI124" s="6" t="str">
        <f t="shared" si="21"/>
        <v/>
      </c>
      <c r="AJ124" s="6">
        <v>117</v>
      </c>
      <c r="AK124" s="73" t="str">
        <f t="shared" si="22"/>
        <v/>
      </c>
      <c r="AL124" s="6" t="str">
        <f t="shared" si="23"/>
        <v/>
      </c>
      <c r="AN124" s="6" t="str">
        <f>IF(D124="", "", IF(COUNTIF($D$8:D123, D124)&gt;0, "", MAX($AN$7:AN123)+1))</f>
        <v/>
      </c>
      <c r="AO124" s="6" t="str">
        <f t="shared" si="24"/>
        <v/>
      </c>
      <c r="AP124" s="6" t="str">
        <f t="shared" si="25"/>
        <v/>
      </c>
      <c r="AQ124" s="6" t="str">
        <f t="shared" si="26"/>
        <v/>
      </c>
      <c r="AR124" s="6" t="str">
        <f t="shared" si="27"/>
        <v/>
      </c>
    </row>
    <row r="125" spans="1:44" x14ac:dyDescent="0.25">
      <c r="A125" s="22"/>
      <c r="B125" s="121"/>
      <c r="C125" s="121"/>
      <c r="D125" s="121"/>
      <c r="E125" s="122"/>
      <c r="F125" s="123"/>
      <c r="G125" s="123"/>
      <c r="H125" s="22"/>
      <c r="I125" s="122" t="str">
        <f>IF('Stock Takes'!$AC126="", "", 'Stock Takes'!$AC126)</f>
        <v/>
      </c>
      <c r="J125" s="122" t="str">
        <f t="shared" si="14"/>
        <v/>
      </c>
      <c r="K125" s="122" t="str">
        <f>IF($U$7=6, "", IF('Stock Takes'!AE$6="*", 'Stock Takes'!AE126, IF('Stock Takes'!AF$6="*", 'Stock Takes'!AF126, IF('Stock Takes'!AG$6="*", 'Stock Takes'!AG126, IF('Stock Takes'!AH$6="*", 'Stock Takes'!AH126, IF('Stock Takes'!AI$6="*", 'Stock Takes'!AI126, IF('Stock Takes'!AJ$6="*", 'Stock Takes'!AJ126)))))))</f>
        <v/>
      </c>
      <c r="L125" s="122" t="str">
        <f t="shared" si="15"/>
        <v/>
      </c>
      <c r="M125" s="22"/>
      <c r="AC125" s="17">
        <f t="shared" si="16"/>
        <v>0</v>
      </c>
      <c r="AD125" s="18">
        <f t="shared" si="17"/>
        <v>0</v>
      </c>
      <c r="AF125" s="6" t="str">
        <f t="shared" si="18"/>
        <v/>
      </c>
      <c r="AG125" s="6" t="str">
        <f t="shared" si="19"/>
        <v/>
      </c>
      <c r="AH125" s="6" t="str">
        <f t="shared" si="20"/>
        <v/>
      </c>
      <c r="AI125" s="6" t="str">
        <f t="shared" si="21"/>
        <v/>
      </c>
      <c r="AJ125" s="6">
        <v>118</v>
      </c>
      <c r="AK125" s="73" t="str">
        <f t="shared" si="22"/>
        <v/>
      </c>
      <c r="AL125" s="6" t="str">
        <f t="shared" si="23"/>
        <v/>
      </c>
      <c r="AN125" s="6" t="str">
        <f>IF(D125="", "", IF(COUNTIF($D$8:D124, D125)&gt;0, "", MAX($AN$7:AN124)+1))</f>
        <v/>
      </c>
      <c r="AO125" s="6" t="str">
        <f t="shared" si="24"/>
        <v/>
      </c>
      <c r="AP125" s="6" t="str">
        <f t="shared" si="25"/>
        <v/>
      </c>
      <c r="AQ125" s="6" t="str">
        <f t="shared" si="26"/>
        <v/>
      </c>
      <c r="AR125" s="6" t="str">
        <f t="shared" si="27"/>
        <v/>
      </c>
    </row>
    <row r="126" spans="1:44" x14ac:dyDescent="0.25">
      <c r="A126" s="22"/>
      <c r="B126" s="121"/>
      <c r="C126" s="121"/>
      <c r="D126" s="121"/>
      <c r="E126" s="122"/>
      <c r="F126" s="123"/>
      <c r="G126" s="123"/>
      <c r="H126" s="22"/>
      <c r="I126" s="122" t="str">
        <f>IF('Stock Takes'!$AC127="", "", 'Stock Takes'!$AC127)</f>
        <v/>
      </c>
      <c r="J126" s="122" t="str">
        <f t="shared" si="14"/>
        <v/>
      </c>
      <c r="K126" s="122" t="str">
        <f>IF($U$7=6, "", IF('Stock Takes'!AE$6="*", 'Stock Takes'!AE127, IF('Stock Takes'!AF$6="*", 'Stock Takes'!AF127, IF('Stock Takes'!AG$6="*", 'Stock Takes'!AG127, IF('Stock Takes'!AH$6="*", 'Stock Takes'!AH127, IF('Stock Takes'!AI$6="*", 'Stock Takes'!AI127, IF('Stock Takes'!AJ$6="*", 'Stock Takes'!AJ127)))))))</f>
        <v/>
      </c>
      <c r="L126" s="122" t="str">
        <f t="shared" si="15"/>
        <v/>
      </c>
      <c r="M126" s="22"/>
      <c r="AC126" s="17">
        <f t="shared" si="16"/>
        <v>0</v>
      </c>
      <c r="AD126" s="18">
        <f t="shared" si="17"/>
        <v>0</v>
      </c>
      <c r="AF126" s="6" t="str">
        <f t="shared" si="18"/>
        <v/>
      </c>
      <c r="AG126" s="6" t="str">
        <f t="shared" si="19"/>
        <v/>
      </c>
      <c r="AH126" s="6" t="str">
        <f t="shared" si="20"/>
        <v/>
      </c>
      <c r="AI126" s="6" t="str">
        <f t="shared" si="21"/>
        <v/>
      </c>
      <c r="AJ126" s="6">
        <v>119</v>
      </c>
      <c r="AK126" s="73" t="str">
        <f t="shared" si="22"/>
        <v/>
      </c>
      <c r="AL126" s="6" t="str">
        <f t="shared" si="23"/>
        <v/>
      </c>
      <c r="AN126" s="6" t="str">
        <f>IF(D126="", "", IF(COUNTIF($D$8:D125, D126)&gt;0, "", MAX($AN$7:AN125)+1))</f>
        <v/>
      </c>
      <c r="AO126" s="6" t="str">
        <f t="shared" si="24"/>
        <v/>
      </c>
      <c r="AP126" s="6" t="str">
        <f t="shared" si="25"/>
        <v/>
      </c>
      <c r="AQ126" s="6" t="str">
        <f t="shared" si="26"/>
        <v/>
      </c>
      <c r="AR126" s="6" t="str">
        <f t="shared" si="27"/>
        <v/>
      </c>
    </row>
    <row r="127" spans="1:44" x14ac:dyDescent="0.25">
      <c r="A127" s="22"/>
      <c r="B127" s="121"/>
      <c r="C127" s="121"/>
      <c r="D127" s="121"/>
      <c r="E127" s="122"/>
      <c r="F127" s="123"/>
      <c r="G127" s="123"/>
      <c r="H127" s="22"/>
      <c r="I127" s="122" t="str">
        <f>IF('Stock Takes'!$AC128="", "", 'Stock Takes'!$AC128)</f>
        <v/>
      </c>
      <c r="J127" s="122" t="str">
        <f t="shared" si="14"/>
        <v/>
      </c>
      <c r="K127" s="122" t="str">
        <f>IF($U$7=6, "", IF('Stock Takes'!AE$6="*", 'Stock Takes'!AE128, IF('Stock Takes'!AF$6="*", 'Stock Takes'!AF128, IF('Stock Takes'!AG$6="*", 'Stock Takes'!AG128, IF('Stock Takes'!AH$6="*", 'Stock Takes'!AH128, IF('Stock Takes'!AI$6="*", 'Stock Takes'!AI128, IF('Stock Takes'!AJ$6="*", 'Stock Takes'!AJ128)))))))</f>
        <v/>
      </c>
      <c r="L127" s="122" t="str">
        <f t="shared" si="15"/>
        <v/>
      </c>
      <c r="M127" s="22"/>
      <c r="AC127" s="17">
        <f t="shared" si="16"/>
        <v>0</v>
      </c>
      <c r="AD127" s="18">
        <f t="shared" si="17"/>
        <v>0</v>
      </c>
      <c r="AF127" s="6" t="str">
        <f t="shared" si="18"/>
        <v/>
      </c>
      <c r="AG127" s="6" t="str">
        <f t="shared" si="19"/>
        <v/>
      </c>
      <c r="AH127" s="6" t="str">
        <f t="shared" si="20"/>
        <v/>
      </c>
      <c r="AI127" s="6" t="str">
        <f t="shared" si="21"/>
        <v/>
      </c>
      <c r="AJ127" s="6">
        <v>120</v>
      </c>
      <c r="AK127" s="73" t="str">
        <f t="shared" si="22"/>
        <v/>
      </c>
      <c r="AL127" s="6" t="str">
        <f t="shared" si="23"/>
        <v/>
      </c>
      <c r="AN127" s="6" t="str">
        <f>IF(D127="", "", IF(COUNTIF($D$8:D126, D127)&gt;0, "", MAX($AN$7:AN126)+1))</f>
        <v/>
      </c>
      <c r="AO127" s="6" t="str">
        <f t="shared" si="24"/>
        <v/>
      </c>
      <c r="AP127" s="6" t="str">
        <f t="shared" si="25"/>
        <v/>
      </c>
      <c r="AQ127" s="6" t="str">
        <f t="shared" si="26"/>
        <v/>
      </c>
      <c r="AR127" s="6" t="str">
        <f t="shared" si="27"/>
        <v/>
      </c>
    </row>
    <row r="128" spans="1:44" x14ac:dyDescent="0.25">
      <c r="A128" s="22"/>
      <c r="B128" s="121"/>
      <c r="C128" s="121"/>
      <c r="D128" s="121"/>
      <c r="E128" s="122"/>
      <c r="F128" s="123"/>
      <c r="G128" s="123"/>
      <c r="H128" s="22"/>
      <c r="I128" s="122" t="str">
        <f>IF('Stock Takes'!$AC129="", "", 'Stock Takes'!$AC129)</f>
        <v/>
      </c>
      <c r="J128" s="122" t="str">
        <f t="shared" si="14"/>
        <v/>
      </c>
      <c r="K128" s="122" t="str">
        <f>IF($U$7=6, "", IF('Stock Takes'!AE$6="*", 'Stock Takes'!AE129, IF('Stock Takes'!AF$6="*", 'Stock Takes'!AF129, IF('Stock Takes'!AG$6="*", 'Stock Takes'!AG129, IF('Stock Takes'!AH$6="*", 'Stock Takes'!AH129, IF('Stock Takes'!AI$6="*", 'Stock Takes'!AI129, IF('Stock Takes'!AJ$6="*", 'Stock Takes'!AJ129)))))))</f>
        <v/>
      </c>
      <c r="L128" s="122" t="str">
        <f t="shared" si="15"/>
        <v/>
      </c>
      <c r="M128" s="22"/>
      <c r="AC128" s="17">
        <f t="shared" si="16"/>
        <v>0</v>
      </c>
      <c r="AD128" s="18">
        <f t="shared" si="17"/>
        <v>0</v>
      </c>
      <c r="AF128" s="6" t="str">
        <f t="shared" si="18"/>
        <v/>
      </c>
      <c r="AG128" s="6" t="str">
        <f t="shared" si="19"/>
        <v/>
      </c>
      <c r="AH128" s="6" t="str">
        <f t="shared" si="20"/>
        <v/>
      </c>
      <c r="AI128" s="6" t="str">
        <f t="shared" si="21"/>
        <v/>
      </c>
      <c r="AJ128" s="6">
        <v>121</v>
      </c>
      <c r="AK128" s="73" t="str">
        <f t="shared" si="22"/>
        <v/>
      </c>
      <c r="AL128" s="6" t="str">
        <f t="shared" si="23"/>
        <v/>
      </c>
      <c r="AN128" s="6" t="str">
        <f>IF(D128="", "", IF(COUNTIF($D$8:D127, D128)&gt;0, "", MAX($AN$7:AN127)+1))</f>
        <v/>
      </c>
      <c r="AO128" s="6" t="str">
        <f t="shared" si="24"/>
        <v/>
      </c>
      <c r="AP128" s="6" t="str">
        <f t="shared" si="25"/>
        <v/>
      </c>
      <c r="AQ128" s="6" t="str">
        <f t="shared" si="26"/>
        <v/>
      </c>
      <c r="AR128" s="6" t="str">
        <f t="shared" si="27"/>
        <v/>
      </c>
    </row>
    <row r="129" spans="1:44" x14ac:dyDescent="0.25">
      <c r="A129" s="22"/>
      <c r="B129" s="121"/>
      <c r="C129" s="121"/>
      <c r="D129" s="121"/>
      <c r="E129" s="122"/>
      <c r="F129" s="123"/>
      <c r="G129" s="123"/>
      <c r="H129" s="22"/>
      <c r="I129" s="122" t="str">
        <f>IF('Stock Takes'!$AC130="", "", 'Stock Takes'!$AC130)</f>
        <v/>
      </c>
      <c r="J129" s="122" t="str">
        <f t="shared" si="14"/>
        <v/>
      </c>
      <c r="K129" s="122" t="str">
        <f>IF($U$7=6, "", IF('Stock Takes'!AE$6="*", 'Stock Takes'!AE130, IF('Stock Takes'!AF$6="*", 'Stock Takes'!AF130, IF('Stock Takes'!AG$6="*", 'Stock Takes'!AG130, IF('Stock Takes'!AH$6="*", 'Stock Takes'!AH130, IF('Stock Takes'!AI$6="*", 'Stock Takes'!AI130, IF('Stock Takes'!AJ$6="*", 'Stock Takes'!AJ130)))))))</f>
        <v/>
      </c>
      <c r="L129" s="122" t="str">
        <f t="shared" si="15"/>
        <v/>
      </c>
      <c r="M129" s="22"/>
      <c r="AC129" s="17">
        <f t="shared" si="16"/>
        <v>0</v>
      </c>
      <c r="AD129" s="18">
        <f t="shared" si="17"/>
        <v>0</v>
      </c>
      <c r="AF129" s="6" t="str">
        <f t="shared" si="18"/>
        <v/>
      </c>
      <c r="AG129" s="6" t="str">
        <f t="shared" si="19"/>
        <v/>
      </c>
      <c r="AH129" s="6" t="str">
        <f t="shared" si="20"/>
        <v/>
      </c>
      <c r="AI129" s="6" t="str">
        <f t="shared" si="21"/>
        <v/>
      </c>
      <c r="AJ129" s="6">
        <v>122</v>
      </c>
      <c r="AK129" s="73" t="str">
        <f t="shared" si="22"/>
        <v/>
      </c>
      <c r="AL129" s="6" t="str">
        <f t="shared" si="23"/>
        <v/>
      </c>
      <c r="AN129" s="6" t="str">
        <f>IF(D129="", "", IF(COUNTIF($D$8:D128, D129)&gt;0, "", MAX($AN$7:AN128)+1))</f>
        <v/>
      </c>
      <c r="AO129" s="6" t="str">
        <f t="shared" si="24"/>
        <v/>
      </c>
      <c r="AP129" s="6" t="str">
        <f t="shared" si="25"/>
        <v/>
      </c>
      <c r="AQ129" s="6" t="str">
        <f t="shared" si="26"/>
        <v/>
      </c>
      <c r="AR129" s="6" t="str">
        <f t="shared" si="27"/>
        <v/>
      </c>
    </row>
    <row r="130" spans="1:44" x14ac:dyDescent="0.25">
      <c r="A130" s="22"/>
      <c r="B130" s="121"/>
      <c r="C130" s="121"/>
      <c r="D130" s="121"/>
      <c r="E130" s="122"/>
      <c r="F130" s="123"/>
      <c r="G130" s="123"/>
      <c r="H130" s="22"/>
      <c r="I130" s="122" t="str">
        <f>IF('Stock Takes'!$AC131="", "", 'Stock Takes'!$AC131)</f>
        <v/>
      </c>
      <c r="J130" s="122" t="str">
        <f t="shared" si="14"/>
        <v/>
      </c>
      <c r="K130" s="122" t="str">
        <f>IF($U$7=6, "", IF('Stock Takes'!AE$6="*", 'Stock Takes'!AE131, IF('Stock Takes'!AF$6="*", 'Stock Takes'!AF131, IF('Stock Takes'!AG$6="*", 'Stock Takes'!AG131, IF('Stock Takes'!AH$6="*", 'Stock Takes'!AH131, IF('Stock Takes'!AI$6="*", 'Stock Takes'!AI131, IF('Stock Takes'!AJ$6="*", 'Stock Takes'!AJ131)))))))</f>
        <v/>
      </c>
      <c r="L130" s="122" t="str">
        <f t="shared" si="15"/>
        <v/>
      </c>
      <c r="M130" s="22"/>
      <c r="AC130" s="17">
        <f t="shared" si="16"/>
        <v>0</v>
      </c>
      <c r="AD130" s="18">
        <f t="shared" si="17"/>
        <v>0</v>
      </c>
      <c r="AF130" s="6" t="str">
        <f t="shared" si="18"/>
        <v/>
      </c>
      <c r="AG130" s="6" t="str">
        <f t="shared" si="19"/>
        <v/>
      </c>
      <c r="AH130" s="6" t="str">
        <f t="shared" si="20"/>
        <v/>
      </c>
      <c r="AI130" s="6" t="str">
        <f t="shared" si="21"/>
        <v/>
      </c>
      <c r="AJ130" s="6">
        <v>123</v>
      </c>
      <c r="AK130" s="73" t="str">
        <f t="shared" si="22"/>
        <v/>
      </c>
      <c r="AL130" s="6" t="str">
        <f t="shared" si="23"/>
        <v/>
      </c>
      <c r="AN130" s="6" t="str">
        <f>IF(D130="", "", IF(COUNTIF($D$8:D129, D130)&gt;0, "", MAX($AN$7:AN129)+1))</f>
        <v/>
      </c>
      <c r="AO130" s="6" t="str">
        <f t="shared" si="24"/>
        <v/>
      </c>
      <c r="AP130" s="6" t="str">
        <f t="shared" si="25"/>
        <v/>
      </c>
      <c r="AQ130" s="6" t="str">
        <f t="shared" si="26"/>
        <v/>
      </c>
      <c r="AR130" s="6" t="str">
        <f t="shared" si="27"/>
        <v/>
      </c>
    </row>
    <row r="131" spans="1:44" x14ac:dyDescent="0.25">
      <c r="A131" s="22"/>
      <c r="B131" s="121"/>
      <c r="C131" s="121"/>
      <c r="D131" s="121"/>
      <c r="E131" s="122"/>
      <c r="F131" s="123"/>
      <c r="G131" s="123"/>
      <c r="H131" s="22"/>
      <c r="I131" s="122" t="str">
        <f>IF('Stock Takes'!$AC132="", "", 'Stock Takes'!$AC132)</f>
        <v/>
      </c>
      <c r="J131" s="122" t="str">
        <f t="shared" si="14"/>
        <v/>
      </c>
      <c r="K131" s="122" t="str">
        <f>IF($U$7=6, "", IF('Stock Takes'!AE$6="*", 'Stock Takes'!AE132, IF('Stock Takes'!AF$6="*", 'Stock Takes'!AF132, IF('Stock Takes'!AG$6="*", 'Stock Takes'!AG132, IF('Stock Takes'!AH$6="*", 'Stock Takes'!AH132, IF('Stock Takes'!AI$6="*", 'Stock Takes'!AI132, IF('Stock Takes'!AJ$6="*", 'Stock Takes'!AJ132)))))))</f>
        <v/>
      </c>
      <c r="L131" s="122" t="str">
        <f t="shared" si="15"/>
        <v/>
      </c>
      <c r="M131" s="22"/>
      <c r="AC131" s="17">
        <f t="shared" si="16"/>
        <v>0</v>
      </c>
      <c r="AD131" s="18">
        <f t="shared" si="17"/>
        <v>0</v>
      </c>
      <c r="AF131" s="6" t="str">
        <f t="shared" si="18"/>
        <v/>
      </c>
      <c r="AG131" s="6" t="str">
        <f t="shared" si="19"/>
        <v/>
      </c>
      <c r="AH131" s="6" t="str">
        <f t="shared" si="20"/>
        <v/>
      </c>
      <c r="AI131" s="6" t="str">
        <f t="shared" si="21"/>
        <v/>
      </c>
      <c r="AJ131" s="6">
        <v>124</v>
      </c>
      <c r="AK131" s="73" t="str">
        <f t="shared" si="22"/>
        <v/>
      </c>
      <c r="AL131" s="6" t="str">
        <f t="shared" si="23"/>
        <v/>
      </c>
      <c r="AN131" s="6" t="str">
        <f>IF(D131="", "", IF(COUNTIF($D$8:D130, D131)&gt;0, "", MAX($AN$7:AN130)+1))</f>
        <v/>
      </c>
      <c r="AO131" s="6" t="str">
        <f t="shared" si="24"/>
        <v/>
      </c>
      <c r="AP131" s="6" t="str">
        <f t="shared" si="25"/>
        <v/>
      </c>
      <c r="AQ131" s="6" t="str">
        <f t="shared" si="26"/>
        <v/>
      </c>
      <c r="AR131" s="6" t="str">
        <f t="shared" si="27"/>
        <v/>
      </c>
    </row>
    <row r="132" spans="1:44" x14ac:dyDescent="0.25">
      <c r="A132" s="22"/>
      <c r="B132" s="121"/>
      <c r="C132" s="121"/>
      <c r="D132" s="121"/>
      <c r="E132" s="122"/>
      <c r="F132" s="123"/>
      <c r="G132" s="123"/>
      <c r="H132" s="22"/>
      <c r="I132" s="122" t="str">
        <f>IF('Stock Takes'!$AC133="", "", 'Stock Takes'!$AC133)</f>
        <v/>
      </c>
      <c r="J132" s="122" t="str">
        <f t="shared" si="14"/>
        <v/>
      </c>
      <c r="K132" s="122" t="str">
        <f>IF($U$7=6, "", IF('Stock Takes'!AE$6="*", 'Stock Takes'!AE133, IF('Stock Takes'!AF$6="*", 'Stock Takes'!AF133, IF('Stock Takes'!AG$6="*", 'Stock Takes'!AG133, IF('Stock Takes'!AH$6="*", 'Stock Takes'!AH133, IF('Stock Takes'!AI$6="*", 'Stock Takes'!AI133, IF('Stock Takes'!AJ$6="*", 'Stock Takes'!AJ133)))))))</f>
        <v/>
      </c>
      <c r="L132" s="122" t="str">
        <f t="shared" si="15"/>
        <v/>
      </c>
      <c r="M132" s="22"/>
      <c r="AC132" s="17">
        <f t="shared" si="16"/>
        <v>0</v>
      </c>
      <c r="AD132" s="18">
        <f t="shared" si="17"/>
        <v>0</v>
      </c>
      <c r="AF132" s="6" t="str">
        <f t="shared" si="18"/>
        <v/>
      </c>
      <c r="AG132" s="6" t="str">
        <f t="shared" si="19"/>
        <v/>
      </c>
      <c r="AH132" s="6" t="str">
        <f t="shared" si="20"/>
        <v/>
      </c>
      <c r="AI132" s="6" t="str">
        <f t="shared" si="21"/>
        <v/>
      </c>
      <c r="AJ132" s="6">
        <v>125</v>
      </c>
      <c r="AK132" s="73" t="str">
        <f t="shared" si="22"/>
        <v/>
      </c>
      <c r="AL132" s="6" t="str">
        <f t="shared" si="23"/>
        <v/>
      </c>
      <c r="AN132" s="6" t="str">
        <f>IF(D132="", "", IF(COUNTIF($D$8:D131, D132)&gt;0, "", MAX($AN$7:AN131)+1))</f>
        <v/>
      </c>
      <c r="AO132" s="6" t="str">
        <f t="shared" si="24"/>
        <v/>
      </c>
      <c r="AP132" s="6" t="str">
        <f t="shared" si="25"/>
        <v/>
      </c>
      <c r="AQ132" s="6" t="str">
        <f t="shared" si="26"/>
        <v/>
      </c>
      <c r="AR132" s="6" t="str">
        <f t="shared" si="27"/>
        <v/>
      </c>
    </row>
    <row r="133" spans="1:44" x14ac:dyDescent="0.25">
      <c r="A133" s="22"/>
      <c r="B133" s="121"/>
      <c r="C133" s="121"/>
      <c r="D133" s="121"/>
      <c r="E133" s="122"/>
      <c r="F133" s="123"/>
      <c r="G133" s="123"/>
      <c r="H133" s="22"/>
      <c r="I133" s="122" t="str">
        <f>IF('Stock Takes'!$AC134="", "", 'Stock Takes'!$AC134)</f>
        <v/>
      </c>
      <c r="J133" s="122" t="str">
        <f t="shared" si="14"/>
        <v/>
      </c>
      <c r="K133" s="122" t="str">
        <f>IF($U$7=6, "", IF('Stock Takes'!AE$6="*", 'Stock Takes'!AE134, IF('Stock Takes'!AF$6="*", 'Stock Takes'!AF134, IF('Stock Takes'!AG$6="*", 'Stock Takes'!AG134, IF('Stock Takes'!AH$6="*", 'Stock Takes'!AH134, IF('Stock Takes'!AI$6="*", 'Stock Takes'!AI134, IF('Stock Takes'!AJ$6="*", 'Stock Takes'!AJ134)))))))</f>
        <v/>
      </c>
      <c r="L133" s="122" t="str">
        <f t="shared" si="15"/>
        <v/>
      </c>
      <c r="M133" s="22"/>
      <c r="AC133" s="17">
        <f t="shared" si="16"/>
        <v>0</v>
      </c>
      <c r="AD133" s="18">
        <f t="shared" si="17"/>
        <v>0</v>
      </c>
      <c r="AF133" s="6" t="str">
        <f t="shared" si="18"/>
        <v/>
      </c>
      <c r="AG133" s="6" t="str">
        <f t="shared" si="19"/>
        <v/>
      </c>
      <c r="AH133" s="6" t="str">
        <f t="shared" si="20"/>
        <v/>
      </c>
      <c r="AI133" s="6" t="str">
        <f t="shared" si="21"/>
        <v/>
      </c>
      <c r="AJ133" s="6">
        <v>126</v>
      </c>
      <c r="AK133" s="73" t="str">
        <f t="shared" si="22"/>
        <v/>
      </c>
      <c r="AL133" s="6" t="str">
        <f t="shared" si="23"/>
        <v/>
      </c>
      <c r="AN133" s="6" t="str">
        <f>IF(D133="", "", IF(COUNTIF($D$8:D132, D133)&gt;0, "", MAX($AN$7:AN132)+1))</f>
        <v/>
      </c>
      <c r="AO133" s="6" t="str">
        <f t="shared" si="24"/>
        <v/>
      </c>
      <c r="AP133" s="6" t="str">
        <f t="shared" si="25"/>
        <v/>
      </c>
      <c r="AQ133" s="6" t="str">
        <f t="shared" si="26"/>
        <v/>
      </c>
      <c r="AR133" s="6" t="str">
        <f t="shared" si="27"/>
        <v/>
      </c>
    </row>
    <row r="134" spans="1:44" x14ac:dyDescent="0.25">
      <c r="A134" s="22"/>
      <c r="B134" s="121"/>
      <c r="C134" s="121"/>
      <c r="D134" s="121"/>
      <c r="E134" s="122"/>
      <c r="F134" s="123"/>
      <c r="G134" s="123"/>
      <c r="H134" s="22"/>
      <c r="I134" s="122" t="str">
        <f>IF('Stock Takes'!$AC135="", "", 'Stock Takes'!$AC135)</f>
        <v/>
      </c>
      <c r="J134" s="122" t="str">
        <f t="shared" si="14"/>
        <v/>
      </c>
      <c r="K134" s="122" t="str">
        <f>IF($U$7=6, "", IF('Stock Takes'!AE$6="*", 'Stock Takes'!AE135, IF('Stock Takes'!AF$6="*", 'Stock Takes'!AF135, IF('Stock Takes'!AG$6="*", 'Stock Takes'!AG135, IF('Stock Takes'!AH$6="*", 'Stock Takes'!AH135, IF('Stock Takes'!AI$6="*", 'Stock Takes'!AI135, IF('Stock Takes'!AJ$6="*", 'Stock Takes'!AJ135)))))))</f>
        <v/>
      </c>
      <c r="L134" s="122" t="str">
        <f t="shared" si="15"/>
        <v/>
      </c>
      <c r="M134" s="22"/>
      <c r="AC134" s="17">
        <f t="shared" si="16"/>
        <v>0</v>
      </c>
      <c r="AD134" s="18">
        <f t="shared" si="17"/>
        <v>0</v>
      </c>
      <c r="AF134" s="6" t="str">
        <f t="shared" si="18"/>
        <v/>
      </c>
      <c r="AG134" s="6" t="str">
        <f t="shared" si="19"/>
        <v/>
      </c>
      <c r="AH134" s="6" t="str">
        <f t="shared" si="20"/>
        <v/>
      </c>
      <c r="AI134" s="6" t="str">
        <f t="shared" si="21"/>
        <v/>
      </c>
      <c r="AJ134" s="6">
        <v>127</v>
      </c>
      <c r="AK134" s="73" t="str">
        <f t="shared" si="22"/>
        <v/>
      </c>
      <c r="AL134" s="6" t="str">
        <f t="shared" si="23"/>
        <v/>
      </c>
      <c r="AN134" s="6" t="str">
        <f>IF(D134="", "", IF(COUNTIF($D$8:D133, D134)&gt;0, "", MAX($AN$7:AN133)+1))</f>
        <v/>
      </c>
      <c r="AO134" s="6" t="str">
        <f t="shared" si="24"/>
        <v/>
      </c>
      <c r="AP134" s="6" t="str">
        <f t="shared" si="25"/>
        <v/>
      </c>
      <c r="AQ134" s="6" t="str">
        <f t="shared" si="26"/>
        <v/>
      </c>
      <c r="AR134" s="6" t="str">
        <f t="shared" si="27"/>
        <v/>
      </c>
    </row>
    <row r="135" spans="1:44" x14ac:dyDescent="0.25">
      <c r="A135" s="22"/>
      <c r="B135" s="121"/>
      <c r="C135" s="121"/>
      <c r="D135" s="121"/>
      <c r="E135" s="122"/>
      <c r="F135" s="123"/>
      <c r="G135" s="123"/>
      <c r="H135" s="22"/>
      <c r="I135" s="122" t="str">
        <f>IF('Stock Takes'!$AC136="", "", 'Stock Takes'!$AC136)</f>
        <v/>
      </c>
      <c r="J135" s="122" t="str">
        <f t="shared" si="14"/>
        <v/>
      </c>
      <c r="K135" s="122" t="str">
        <f>IF($U$7=6, "", IF('Stock Takes'!AE$6="*", 'Stock Takes'!AE136, IF('Stock Takes'!AF$6="*", 'Stock Takes'!AF136, IF('Stock Takes'!AG$6="*", 'Stock Takes'!AG136, IF('Stock Takes'!AH$6="*", 'Stock Takes'!AH136, IF('Stock Takes'!AI$6="*", 'Stock Takes'!AI136, IF('Stock Takes'!AJ$6="*", 'Stock Takes'!AJ136)))))))</f>
        <v/>
      </c>
      <c r="L135" s="122" t="str">
        <f t="shared" si="15"/>
        <v/>
      </c>
      <c r="M135" s="22"/>
      <c r="AC135" s="17">
        <f t="shared" si="16"/>
        <v>0</v>
      </c>
      <c r="AD135" s="18">
        <f t="shared" si="17"/>
        <v>0</v>
      </c>
      <c r="AF135" s="6" t="str">
        <f t="shared" si="18"/>
        <v/>
      </c>
      <c r="AG135" s="6" t="str">
        <f t="shared" si="19"/>
        <v/>
      </c>
      <c r="AH135" s="6" t="str">
        <f t="shared" si="20"/>
        <v/>
      </c>
      <c r="AI135" s="6" t="str">
        <f t="shared" si="21"/>
        <v/>
      </c>
      <c r="AJ135" s="6">
        <v>128</v>
      </c>
      <c r="AK135" s="73" t="str">
        <f t="shared" si="22"/>
        <v/>
      </c>
      <c r="AL135" s="6" t="str">
        <f t="shared" si="23"/>
        <v/>
      </c>
      <c r="AN135" s="6" t="str">
        <f>IF(D135="", "", IF(COUNTIF($D$8:D134, D135)&gt;0, "", MAX($AN$7:AN134)+1))</f>
        <v/>
      </c>
      <c r="AO135" s="6" t="str">
        <f t="shared" si="24"/>
        <v/>
      </c>
      <c r="AP135" s="6" t="str">
        <f t="shared" si="25"/>
        <v/>
      </c>
      <c r="AQ135" s="6" t="str">
        <f t="shared" si="26"/>
        <v/>
      </c>
      <c r="AR135" s="6" t="str">
        <f t="shared" si="27"/>
        <v/>
      </c>
    </row>
    <row r="136" spans="1:44" x14ac:dyDescent="0.25">
      <c r="A136" s="22"/>
      <c r="B136" s="121"/>
      <c r="C136" s="121"/>
      <c r="D136" s="121"/>
      <c r="E136" s="122"/>
      <c r="F136" s="123"/>
      <c r="G136" s="123"/>
      <c r="H136" s="22"/>
      <c r="I136" s="122" t="str">
        <f>IF('Stock Takes'!$AC137="", "", 'Stock Takes'!$AC137)</f>
        <v/>
      </c>
      <c r="J136" s="122" t="str">
        <f t="shared" ref="J136:J199" si="28">IF(B136="", "", IF(I136=0, $AC$4, IF(I136&lt;E136, $AC$5, $AC$3)))</f>
        <v/>
      </c>
      <c r="K136" s="122" t="str">
        <f>IF($U$7=6, "", IF('Stock Takes'!AE$6="*", 'Stock Takes'!AE137, IF('Stock Takes'!AF$6="*", 'Stock Takes'!AF137, IF('Stock Takes'!AG$6="*", 'Stock Takes'!AG137, IF('Stock Takes'!AH$6="*", 'Stock Takes'!AH137, IF('Stock Takes'!AI$6="*", 'Stock Takes'!AI137, IF('Stock Takes'!AJ$6="*", 'Stock Takes'!AJ137)))))))</f>
        <v/>
      </c>
      <c r="L136" s="122" t="str">
        <f t="shared" si="15"/>
        <v/>
      </c>
      <c r="M136" s="22"/>
      <c r="AC136" s="17">
        <f t="shared" si="16"/>
        <v>0</v>
      </c>
      <c r="AD136" s="18">
        <f t="shared" si="17"/>
        <v>0</v>
      </c>
      <c r="AF136" s="6" t="str">
        <f t="shared" si="18"/>
        <v/>
      </c>
      <c r="AG136" s="6" t="str">
        <f t="shared" si="19"/>
        <v/>
      </c>
      <c r="AH136" s="6" t="str">
        <f t="shared" si="20"/>
        <v/>
      </c>
      <c r="AI136" s="6" t="str">
        <f t="shared" si="21"/>
        <v/>
      </c>
      <c r="AJ136" s="6">
        <v>129</v>
      </c>
      <c r="AK136" s="73" t="str">
        <f t="shared" si="22"/>
        <v/>
      </c>
      <c r="AL136" s="6" t="str">
        <f t="shared" si="23"/>
        <v/>
      </c>
      <c r="AN136" s="6" t="str">
        <f>IF(D136="", "", IF(COUNTIF($D$8:D135, D136)&gt;0, "", MAX($AN$7:AN135)+1))</f>
        <v/>
      </c>
      <c r="AO136" s="6" t="str">
        <f t="shared" si="24"/>
        <v/>
      </c>
      <c r="AP136" s="6" t="str">
        <f t="shared" si="25"/>
        <v/>
      </c>
      <c r="AQ136" s="6" t="str">
        <f t="shared" si="26"/>
        <v/>
      </c>
      <c r="AR136" s="6" t="str">
        <f t="shared" si="27"/>
        <v/>
      </c>
    </row>
    <row r="137" spans="1:44" x14ac:dyDescent="0.25">
      <c r="A137" s="22"/>
      <c r="B137" s="121"/>
      <c r="C137" s="121"/>
      <c r="D137" s="121"/>
      <c r="E137" s="122"/>
      <c r="F137" s="123"/>
      <c r="G137" s="123"/>
      <c r="H137" s="22"/>
      <c r="I137" s="122" t="str">
        <f>IF('Stock Takes'!$AC138="", "", 'Stock Takes'!$AC138)</f>
        <v/>
      </c>
      <c r="J137" s="122" t="str">
        <f t="shared" si="28"/>
        <v/>
      </c>
      <c r="K137" s="122" t="str">
        <f>IF($U$7=6, "", IF('Stock Takes'!AE$6="*", 'Stock Takes'!AE138, IF('Stock Takes'!AF$6="*", 'Stock Takes'!AF138, IF('Stock Takes'!AG$6="*", 'Stock Takes'!AG138, IF('Stock Takes'!AH$6="*", 'Stock Takes'!AH138, IF('Stock Takes'!AI$6="*", 'Stock Takes'!AI138, IF('Stock Takes'!AJ$6="*", 'Stock Takes'!AJ138)))))))</f>
        <v/>
      </c>
      <c r="L137" s="122" t="str">
        <f t="shared" ref="L137:L200" si="29">IFERROR(IF(B137="", "", IF(I137&lt;(K137/$U$3*$U$5), $AC$5, $AC$3)), "")</f>
        <v/>
      </c>
      <c r="M137" s="22"/>
      <c r="AC137" s="17">
        <f t="shared" ref="AC137:AC200" si="30">IFERROR(I137*F137, 0)</f>
        <v>0</v>
      </c>
      <c r="AD137" s="18">
        <f t="shared" ref="AD137:AD200" si="31">IFERROR(G137*I137, 0)</f>
        <v>0</v>
      </c>
      <c r="AF137" s="6" t="str">
        <f t="shared" ref="AF137:AF200" si="32">IF(OR(AND($J137=$AC$3, $L137=$AC$3), $B137=""), "", IF($J137=$AC$3, 0, $I137-$E137))</f>
        <v/>
      </c>
      <c r="AG137" s="6" t="str">
        <f t="shared" ref="AG137:AG200" si="33">IF(OR(AND($J137=$AC$3, $L137=$AC$3), $B137=""), "", IF($L137=$AC$3, 0, ROUND(($K137/$U$3*$U$5), 0)-$I137))</f>
        <v/>
      </c>
      <c r="AH137" s="6" t="str">
        <f t="shared" ref="AH137:AH200" si="34">IF(AF137="", "", RANK(AF137, $AF$8:$AF$2507, 1))</f>
        <v/>
      </c>
      <c r="AI137" s="6" t="str">
        <f t="shared" ref="AI137:AI200" si="35">IF(AG137="", "", RANK(AG137, $AG$8:$AG$2507, 0))</f>
        <v/>
      </c>
      <c r="AJ137" s="6">
        <v>130</v>
      </c>
      <c r="AK137" s="73" t="str">
        <f t="shared" ref="AK137:AK200" si="36">IFERROR(IF(OR($AK$3="", $AK$3=D137), IF($B137="", "", ($AH137*0.0001)+($AI137*0.00000001)+(AJ137*0.000000000001)), ""), "")</f>
        <v/>
      </c>
      <c r="AL137" s="6" t="str">
        <f t="shared" ref="AL137:AL200" si="37">IFERROR(IF(B137="", "", RANK(AK137, $AK$8:$AK$2507, 1)), "")</f>
        <v/>
      </c>
      <c r="AN137" s="6" t="str">
        <f>IF(D137="", "", IF(COUNTIF($D$8:D136, D137)&gt;0, "", MAX($AN$7:AN136)+1))</f>
        <v/>
      </c>
      <c r="AO137" s="6" t="str">
        <f t="shared" ref="AO137:AO200" si="38">IFERROR(INDEX($D$8:$D$2507, MATCH(AJ137, $AN$8:$AN$2507, 0)), "")</f>
        <v/>
      </c>
      <c r="AP137" s="6" t="str">
        <f t="shared" ref="AP137:AP200" si="39">IF(AO137="", "", COUNTIF($AO$8:$AO$2507,"&lt;"&amp;AO137)+1)</f>
        <v/>
      </c>
      <c r="AQ137" s="6" t="str">
        <f t="shared" ref="AQ137:AQ200" si="40">IF(AP137="", "", AP137-$AP$4)</f>
        <v/>
      </c>
      <c r="AR137" s="6" t="str">
        <f t="shared" ref="AR137:AR200" si="41">IFERROR(INDEX($AO$8:$AO$2507, MATCH(AJ137, $AQ$8:$AQ$2507, 0)), "")</f>
        <v/>
      </c>
    </row>
    <row r="138" spans="1:44" x14ac:dyDescent="0.25">
      <c r="A138" s="22"/>
      <c r="B138" s="121"/>
      <c r="C138" s="121"/>
      <c r="D138" s="121"/>
      <c r="E138" s="122"/>
      <c r="F138" s="123"/>
      <c r="G138" s="123"/>
      <c r="H138" s="22"/>
      <c r="I138" s="122" t="str">
        <f>IF('Stock Takes'!$AC139="", "", 'Stock Takes'!$AC139)</f>
        <v/>
      </c>
      <c r="J138" s="122" t="str">
        <f t="shared" si="28"/>
        <v/>
      </c>
      <c r="K138" s="122" t="str">
        <f>IF($U$7=6, "", IF('Stock Takes'!AE$6="*", 'Stock Takes'!AE139, IF('Stock Takes'!AF$6="*", 'Stock Takes'!AF139, IF('Stock Takes'!AG$6="*", 'Stock Takes'!AG139, IF('Stock Takes'!AH$6="*", 'Stock Takes'!AH139, IF('Stock Takes'!AI$6="*", 'Stock Takes'!AI139, IF('Stock Takes'!AJ$6="*", 'Stock Takes'!AJ139)))))))</f>
        <v/>
      </c>
      <c r="L138" s="122" t="str">
        <f t="shared" si="29"/>
        <v/>
      </c>
      <c r="M138" s="22"/>
      <c r="AC138" s="17">
        <f t="shared" si="30"/>
        <v>0</v>
      </c>
      <c r="AD138" s="18">
        <f t="shared" si="31"/>
        <v>0</v>
      </c>
      <c r="AF138" s="6" t="str">
        <f t="shared" si="32"/>
        <v/>
      </c>
      <c r="AG138" s="6" t="str">
        <f t="shared" si="33"/>
        <v/>
      </c>
      <c r="AH138" s="6" t="str">
        <f t="shared" si="34"/>
        <v/>
      </c>
      <c r="AI138" s="6" t="str">
        <f t="shared" si="35"/>
        <v/>
      </c>
      <c r="AJ138" s="6">
        <v>131</v>
      </c>
      <c r="AK138" s="73" t="str">
        <f t="shared" si="36"/>
        <v/>
      </c>
      <c r="AL138" s="6" t="str">
        <f t="shared" si="37"/>
        <v/>
      </c>
      <c r="AN138" s="6" t="str">
        <f>IF(D138="", "", IF(COUNTIF($D$8:D137, D138)&gt;0, "", MAX($AN$7:AN137)+1))</f>
        <v/>
      </c>
      <c r="AO138" s="6" t="str">
        <f t="shared" si="38"/>
        <v/>
      </c>
      <c r="AP138" s="6" t="str">
        <f t="shared" si="39"/>
        <v/>
      </c>
      <c r="AQ138" s="6" t="str">
        <f t="shared" si="40"/>
        <v/>
      </c>
      <c r="AR138" s="6" t="str">
        <f t="shared" si="41"/>
        <v/>
      </c>
    </row>
    <row r="139" spans="1:44" x14ac:dyDescent="0.25">
      <c r="A139" s="22"/>
      <c r="B139" s="121"/>
      <c r="C139" s="121"/>
      <c r="D139" s="121"/>
      <c r="E139" s="122"/>
      <c r="F139" s="123"/>
      <c r="G139" s="123"/>
      <c r="H139" s="22"/>
      <c r="I139" s="122" t="str">
        <f>IF('Stock Takes'!$AC140="", "", 'Stock Takes'!$AC140)</f>
        <v/>
      </c>
      <c r="J139" s="122" t="str">
        <f t="shared" si="28"/>
        <v/>
      </c>
      <c r="K139" s="122" t="str">
        <f>IF($U$7=6, "", IF('Stock Takes'!AE$6="*", 'Stock Takes'!AE140, IF('Stock Takes'!AF$6="*", 'Stock Takes'!AF140, IF('Stock Takes'!AG$6="*", 'Stock Takes'!AG140, IF('Stock Takes'!AH$6="*", 'Stock Takes'!AH140, IF('Stock Takes'!AI$6="*", 'Stock Takes'!AI140, IF('Stock Takes'!AJ$6="*", 'Stock Takes'!AJ140)))))))</f>
        <v/>
      </c>
      <c r="L139" s="122" t="str">
        <f t="shared" si="29"/>
        <v/>
      </c>
      <c r="M139" s="22"/>
      <c r="AC139" s="17">
        <f t="shared" si="30"/>
        <v>0</v>
      </c>
      <c r="AD139" s="18">
        <f t="shared" si="31"/>
        <v>0</v>
      </c>
      <c r="AF139" s="6" t="str">
        <f t="shared" si="32"/>
        <v/>
      </c>
      <c r="AG139" s="6" t="str">
        <f t="shared" si="33"/>
        <v/>
      </c>
      <c r="AH139" s="6" t="str">
        <f t="shared" si="34"/>
        <v/>
      </c>
      <c r="AI139" s="6" t="str">
        <f t="shared" si="35"/>
        <v/>
      </c>
      <c r="AJ139" s="6">
        <v>132</v>
      </c>
      <c r="AK139" s="73" t="str">
        <f t="shared" si="36"/>
        <v/>
      </c>
      <c r="AL139" s="6" t="str">
        <f t="shared" si="37"/>
        <v/>
      </c>
      <c r="AN139" s="6" t="str">
        <f>IF(D139="", "", IF(COUNTIF($D$8:D138, D139)&gt;0, "", MAX($AN$7:AN138)+1))</f>
        <v/>
      </c>
      <c r="AO139" s="6" t="str">
        <f t="shared" si="38"/>
        <v/>
      </c>
      <c r="AP139" s="6" t="str">
        <f t="shared" si="39"/>
        <v/>
      </c>
      <c r="AQ139" s="6" t="str">
        <f t="shared" si="40"/>
        <v/>
      </c>
      <c r="AR139" s="6" t="str">
        <f t="shared" si="41"/>
        <v/>
      </c>
    </row>
    <row r="140" spans="1:44" x14ac:dyDescent="0.25">
      <c r="A140" s="22"/>
      <c r="B140" s="121"/>
      <c r="C140" s="121"/>
      <c r="D140" s="121"/>
      <c r="E140" s="122"/>
      <c r="F140" s="123"/>
      <c r="G140" s="123"/>
      <c r="H140" s="22"/>
      <c r="I140" s="122" t="str">
        <f>IF('Stock Takes'!$AC141="", "", 'Stock Takes'!$AC141)</f>
        <v/>
      </c>
      <c r="J140" s="122" t="str">
        <f t="shared" si="28"/>
        <v/>
      </c>
      <c r="K140" s="122" t="str">
        <f>IF($U$7=6, "", IF('Stock Takes'!AE$6="*", 'Stock Takes'!AE141, IF('Stock Takes'!AF$6="*", 'Stock Takes'!AF141, IF('Stock Takes'!AG$6="*", 'Stock Takes'!AG141, IF('Stock Takes'!AH$6="*", 'Stock Takes'!AH141, IF('Stock Takes'!AI$6="*", 'Stock Takes'!AI141, IF('Stock Takes'!AJ$6="*", 'Stock Takes'!AJ141)))))))</f>
        <v/>
      </c>
      <c r="L140" s="122" t="str">
        <f t="shared" si="29"/>
        <v/>
      </c>
      <c r="M140" s="22"/>
      <c r="AC140" s="17">
        <f t="shared" si="30"/>
        <v>0</v>
      </c>
      <c r="AD140" s="18">
        <f t="shared" si="31"/>
        <v>0</v>
      </c>
      <c r="AF140" s="6" t="str">
        <f t="shared" si="32"/>
        <v/>
      </c>
      <c r="AG140" s="6" t="str">
        <f t="shared" si="33"/>
        <v/>
      </c>
      <c r="AH140" s="6" t="str">
        <f t="shared" si="34"/>
        <v/>
      </c>
      <c r="AI140" s="6" t="str">
        <f t="shared" si="35"/>
        <v/>
      </c>
      <c r="AJ140" s="6">
        <v>133</v>
      </c>
      <c r="AK140" s="73" t="str">
        <f t="shared" si="36"/>
        <v/>
      </c>
      <c r="AL140" s="6" t="str">
        <f t="shared" si="37"/>
        <v/>
      </c>
      <c r="AN140" s="6" t="str">
        <f>IF(D140="", "", IF(COUNTIF($D$8:D139, D140)&gt;0, "", MAX($AN$7:AN139)+1))</f>
        <v/>
      </c>
      <c r="AO140" s="6" t="str">
        <f t="shared" si="38"/>
        <v/>
      </c>
      <c r="AP140" s="6" t="str">
        <f t="shared" si="39"/>
        <v/>
      </c>
      <c r="AQ140" s="6" t="str">
        <f t="shared" si="40"/>
        <v/>
      </c>
      <c r="AR140" s="6" t="str">
        <f t="shared" si="41"/>
        <v/>
      </c>
    </row>
    <row r="141" spans="1:44" x14ac:dyDescent="0.25">
      <c r="A141" s="22"/>
      <c r="B141" s="121"/>
      <c r="C141" s="121"/>
      <c r="D141" s="121"/>
      <c r="E141" s="122"/>
      <c r="F141" s="123"/>
      <c r="G141" s="123"/>
      <c r="H141" s="22"/>
      <c r="I141" s="122" t="str">
        <f>IF('Stock Takes'!$AC142="", "", 'Stock Takes'!$AC142)</f>
        <v/>
      </c>
      <c r="J141" s="122" t="str">
        <f t="shared" si="28"/>
        <v/>
      </c>
      <c r="K141" s="122" t="str">
        <f>IF($U$7=6, "", IF('Stock Takes'!AE$6="*", 'Stock Takes'!AE142, IF('Stock Takes'!AF$6="*", 'Stock Takes'!AF142, IF('Stock Takes'!AG$6="*", 'Stock Takes'!AG142, IF('Stock Takes'!AH$6="*", 'Stock Takes'!AH142, IF('Stock Takes'!AI$6="*", 'Stock Takes'!AI142, IF('Stock Takes'!AJ$6="*", 'Stock Takes'!AJ142)))))))</f>
        <v/>
      </c>
      <c r="L141" s="122" t="str">
        <f t="shared" si="29"/>
        <v/>
      </c>
      <c r="M141" s="22"/>
      <c r="AC141" s="17">
        <f t="shared" si="30"/>
        <v>0</v>
      </c>
      <c r="AD141" s="18">
        <f t="shared" si="31"/>
        <v>0</v>
      </c>
      <c r="AF141" s="6" t="str">
        <f t="shared" si="32"/>
        <v/>
      </c>
      <c r="AG141" s="6" t="str">
        <f t="shared" si="33"/>
        <v/>
      </c>
      <c r="AH141" s="6" t="str">
        <f t="shared" si="34"/>
        <v/>
      </c>
      <c r="AI141" s="6" t="str">
        <f t="shared" si="35"/>
        <v/>
      </c>
      <c r="AJ141" s="6">
        <v>134</v>
      </c>
      <c r="AK141" s="73" t="str">
        <f t="shared" si="36"/>
        <v/>
      </c>
      <c r="AL141" s="6" t="str">
        <f t="shared" si="37"/>
        <v/>
      </c>
      <c r="AN141" s="6" t="str">
        <f>IF(D141="", "", IF(COUNTIF($D$8:D140, D141)&gt;0, "", MAX($AN$7:AN140)+1))</f>
        <v/>
      </c>
      <c r="AO141" s="6" t="str">
        <f t="shared" si="38"/>
        <v/>
      </c>
      <c r="AP141" s="6" t="str">
        <f t="shared" si="39"/>
        <v/>
      </c>
      <c r="AQ141" s="6" t="str">
        <f t="shared" si="40"/>
        <v/>
      </c>
      <c r="AR141" s="6" t="str">
        <f t="shared" si="41"/>
        <v/>
      </c>
    </row>
    <row r="142" spans="1:44" x14ac:dyDescent="0.25">
      <c r="A142" s="22"/>
      <c r="B142" s="121"/>
      <c r="C142" s="121"/>
      <c r="D142" s="121"/>
      <c r="E142" s="122"/>
      <c r="F142" s="123"/>
      <c r="G142" s="123"/>
      <c r="H142" s="22"/>
      <c r="I142" s="122" t="str">
        <f>IF('Stock Takes'!$AC143="", "", 'Stock Takes'!$AC143)</f>
        <v/>
      </c>
      <c r="J142" s="122" t="str">
        <f t="shared" si="28"/>
        <v/>
      </c>
      <c r="K142" s="122" t="str">
        <f>IF($U$7=6, "", IF('Stock Takes'!AE$6="*", 'Stock Takes'!AE143, IF('Stock Takes'!AF$6="*", 'Stock Takes'!AF143, IF('Stock Takes'!AG$6="*", 'Stock Takes'!AG143, IF('Stock Takes'!AH$6="*", 'Stock Takes'!AH143, IF('Stock Takes'!AI$6="*", 'Stock Takes'!AI143, IF('Stock Takes'!AJ$6="*", 'Stock Takes'!AJ143)))))))</f>
        <v/>
      </c>
      <c r="L142" s="122" t="str">
        <f t="shared" si="29"/>
        <v/>
      </c>
      <c r="M142" s="22"/>
      <c r="AC142" s="17">
        <f t="shared" si="30"/>
        <v>0</v>
      </c>
      <c r="AD142" s="18">
        <f t="shared" si="31"/>
        <v>0</v>
      </c>
      <c r="AF142" s="6" t="str">
        <f t="shared" si="32"/>
        <v/>
      </c>
      <c r="AG142" s="6" t="str">
        <f t="shared" si="33"/>
        <v/>
      </c>
      <c r="AH142" s="6" t="str">
        <f t="shared" si="34"/>
        <v/>
      </c>
      <c r="AI142" s="6" t="str">
        <f t="shared" si="35"/>
        <v/>
      </c>
      <c r="AJ142" s="6">
        <v>135</v>
      </c>
      <c r="AK142" s="73" t="str">
        <f t="shared" si="36"/>
        <v/>
      </c>
      <c r="AL142" s="6" t="str">
        <f t="shared" si="37"/>
        <v/>
      </c>
      <c r="AN142" s="6" t="str">
        <f>IF(D142="", "", IF(COUNTIF($D$8:D141, D142)&gt;0, "", MAX($AN$7:AN141)+1))</f>
        <v/>
      </c>
      <c r="AO142" s="6" t="str">
        <f t="shared" si="38"/>
        <v/>
      </c>
      <c r="AP142" s="6" t="str">
        <f t="shared" si="39"/>
        <v/>
      </c>
      <c r="AQ142" s="6" t="str">
        <f t="shared" si="40"/>
        <v/>
      </c>
      <c r="AR142" s="6" t="str">
        <f t="shared" si="41"/>
        <v/>
      </c>
    </row>
    <row r="143" spans="1:44" x14ac:dyDescent="0.25">
      <c r="A143" s="22"/>
      <c r="B143" s="121"/>
      <c r="C143" s="121"/>
      <c r="D143" s="121"/>
      <c r="E143" s="122"/>
      <c r="F143" s="123"/>
      <c r="G143" s="123"/>
      <c r="H143" s="22"/>
      <c r="I143" s="122" t="str">
        <f>IF('Stock Takes'!$AC144="", "", 'Stock Takes'!$AC144)</f>
        <v/>
      </c>
      <c r="J143" s="122" t="str">
        <f t="shared" si="28"/>
        <v/>
      </c>
      <c r="K143" s="122" t="str">
        <f>IF($U$7=6, "", IF('Stock Takes'!AE$6="*", 'Stock Takes'!AE144, IF('Stock Takes'!AF$6="*", 'Stock Takes'!AF144, IF('Stock Takes'!AG$6="*", 'Stock Takes'!AG144, IF('Stock Takes'!AH$6="*", 'Stock Takes'!AH144, IF('Stock Takes'!AI$6="*", 'Stock Takes'!AI144, IF('Stock Takes'!AJ$6="*", 'Stock Takes'!AJ144)))))))</f>
        <v/>
      </c>
      <c r="L143" s="122" t="str">
        <f t="shared" si="29"/>
        <v/>
      </c>
      <c r="M143" s="22"/>
      <c r="AC143" s="17">
        <f t="shared" si="30"/>
        <v>0</v>
      </c>
      <c r="AD143" s="18">
        <f t="shared" si="31"/>
        <v>0</v>
      </c>
      <c r="AF143" s="6" t="str">
        <f t="shared" si="32"/>
        <v/>
      </c>
      <c r="AG143" s="6" t="str">
        <f t="shared" si="33"/>
        <v/>
      </c>
      <c r="AH143" s="6" t="str">
        <f t="shared" si="34"/>
        <v/>
      </c>
      <c r="AI143" s="6" t="str">
        <f t="shared" si="35"/>
        <v/>
      </c>
      <c r="AJ143" s="6">
        <v>136</v>
      </c>
      <c r="AK143" s="73" t="str">
        <f t="shared" si="36"/>
        <v/>
      </c>
      <c r="AL143" s="6" t="str">
        <f t="shared" si="37"/>
        <v/>
      </c>
      <c r="AN143" s="6" t="str">
        <f>IF(D143="", "", IF(COUNTIF($D$8:D142, D143)&gt;0, "", MAX($AN$7:AN142)+1))</f>
        <v/>
      </c>
      <c r="AO143" s="6" t="str">
        <f t="shared" si="38"/>
        <v/>
      </c>
      <c r="AP143" s="6" t="str">
        <f t="shared" si="39"/>
        <v/>
      </c>
      <c r="AQ143" s="6" t="str">
        <f t="shared" si="40"/>
        <v/>
      </c>
      <c r="AR143" s="6" t="str">
        <f t="shared" si="41"/>
        <v/>
      </c>
    </row>
    <row r="144" spans="1:44" x14ac:dyDescent="0.25">
      <c r="A144" s="22"/>
      <c r="B144" s="121"/>
      <c r="C144" s="121"/>
      <c r="D144" s="121"/>
      <c r="E144" s="122"/>
      <c r="F144" s="123"/>
      <c r="G144" s="123"/>
      <c r="H144" s="22"/>
      <c r="I144" s="122" t="str">
        <f>IF('Stock Takes'!$AC145="", "", 'Stock Takes'!$AC145)</f>
        <v/>
      </c>
      <c r="J144" s="122" t="str">
        <f t="shared" si="28"/>
        <v/>
      </c>
      <c r="K144" s="122" t="str">
        <f>IF($U$7=6, "", IF('Stock Takes'!AE$6="*", 'Stock Takes'!AE145, IF('Stock Takes'!AF$6="*", 'Stock Takes'!AF145, IF('Stock Takes'!AG$6="*", 'Stock Takes'!AG145, IF('Stock Takes'!AH$6="*", 'Stock Takes'!AH145, IF('Stock Takes'!AI$6="*", 'Stock Takes'!AI145, IF('Stock Takes'!AJ$6="*", 'Stock Takes'!AJ145)))))))</f>
        <v/>
      </c>
      <c r="L144" s="122" t="str">
        <f t="shared" si="29"/>
        <v/>
      </c>
      <c r="M144" s="22"/>
      <c r="AC144" s="17">
        <f t="shared" si="30"/>
        <v>0</v>
      </c>
      <c r="AD144" s="18">
        <f t="shared" si="31"/>
        <v>0</v>
      </c>
      <c r="AF144" s="6" t="str">
        <f t="shared" si="32"/>
        <v/>
      </c>
      <c r="AG144" s="6" t="str">
        <f t="shared" si="33"/>
        <v/>
      </c>
      <c r="AH144" s="6" t="str">
        <f t="shared" si="34"/>
        <v/>
      </c>
      <c r="AI144" s="6" t="str">
        <f t="shared" si="35"/>
        <v/>
      </c>
      <c r="AJ144" s="6">
        <v>137</v>
      </c>
      <c r="AK144" s="73" t="str">
        <f t="shared" si="36"/>
        <v/>
      </c>
      <c r="AL144" s="6" t="str">
        <f t="shared" si="37"/>
        <v/>
      </c>
      <c r="AN144" s="6" t="str">
        <f>IF(D144="", "", IF(COUNTIF($D$8:D143, D144)&gt;0, "", MAX($AN$7:AN143)+1))</f>
        <v/>
      </c>
      <c r="AO144" s="6" t="str">
        <f t="shared" si="38"/>
        <v/>
      </c>
      <c r="AP144" s="6" t="str">
        <f t="shared" si="39"/>
        <v/>
      </c>
      <c r="AQ144" s="6" t="str">
        <f t="shared" si="40"/>
        <v/>
      </c>
      <c r="AR144" s="6" t="str">
        <f t="shared" si="41"/>
        <v/>
      </c>
    </row>
    <row r="145" spans="1:44" x14ac:dyDescent="0.25">
      <c r="A145" s="22"/>
      <c r="B145" s="121"/>
      <c r="C145" s="121"/>
      <c r="D145" s="121"/>
      <c r="E145" s="122"/>
      <c r="F145" s="123"/>
      <c r="G145" s="123"/>
      <c r="H145" s="22"/>
      <c r="I145" s="122" t="str">
        <f>IF('Stock Takes'!$AC146="", "", 'Stock Takes'!$AC146)</f>
        <v/>
      </c>
      <c r="J145" s="122" t="str">
        <f t="shared" si="28"/>
        <v/>
      </c>
      <c r="K145" s="122" t="str">
        <f>IF($U$7=6, "", IF('Stock Takes'!AE$6="*", 'Stock Takes'!AE146, IF('Stock Takes'!AF$6="*", 'Stock Takes'!AF146, IF('Stock Takes'!AG$6="*", 'Stock Takes'!AG146, IF('Stock Takes'!AH$6="*", 'Stock Takes'!AH146, IF('Stock Takes'!AI$6="*", 'Stock Takes'!AI146, IF('Stock Takes'!AJ$6="*", 'Stock Takes'!AJ146)))))))</f>
        <v/>
      </c>
      <c r="L145" s="122" t="str">
        <f t="shared" si="29"/>
        <v/>
      </c>
      <c r="M145" s="22"/>
      <c r="AC145" s="17">
        <f t="shared" si="30"/>
        <v>0</v>
      </c>
      <c r="AD145" s="18">
        <f t="shared" si="31"/>
        <v>0</v>
      </c>
      <c r="AF145" s="6" t="str">
        <f t="shared" si="32"/>
        <v/>
      </c>
      <c r="AG145" s="6" t="str">
        <f t="shared" si="33"/>
        <v/>
      </c>
      <c r="AH145" s="6" t="str">
        <f t="shared" si="34"/>
        <v/>
      </c>
      <c r="AI145" s="6" t="str">
        <f t="shared" si="35"/>
        <v/>
      </c>
      <c r="AJ145" s="6">
        <v>138</v>
      </c>
      <c r="AK145" s="73" t="str">
        <f t="shared" si="36"/>
        <v/>
      </c>
      <c r="AL145" s="6" t="str">
        <f t="shared" si="37"/>
        <v/>
      </c>
      <c r="AN145" s="6" t="str">
        <f>IF(D145="", "", IF(COUNTIF($D$8:D144, D145)&gt;0, "", MAX($AN$7:AN144)+1))</f>
        <v/>
      </c>
      <c r="AO145" s="6" t="str">
        <f t="shared" si="38"/>
        <v/>
      </c>
      <c r="AP145" s="6" t="str">
        <f t="shared" si="39"/>
        <v/>
      </c>
      <c r="AQ145" s="6" t="str">
        <f t="shared" si="40"/>
        <v/>
      </c>
      <c r="AR145" s="6" t="str">
        <f t="shared" si="41"/>
        <v/>
      </c>
    </row>
    <row r="146" spans="1:44" x14ac:dyDescent="0.25">
      <c r="A146" s="22"/>
      <c r="B146" s="121"/>
      <c r="C146" s="121"/>
      <c r="D146" s="121"/>
      <c r="E146" s="122"/>
      <c r="F146" s="123"/>
      <c r="G146" s="123"/>
      <c r="H146" s="22"/>
      <c r="I146" s="122" t="str">
        <f>IF('Stock Takes'!$AC147="", "", 'Stock Takes'!$AC147)</f>
        <v/>
      </c>
      <c r="J146" s="122" t="str">
        <f t="shared" si="28"/>
        <v/>
      </c>
      <c r="K146" s="122" t="str">
        <f>IF($U$7=6, "", IF('Stock Takes'!AE$6="*", 'Stock Takes'!AE147, IF('Stock Takes'!AF$6="*", 'Stock Takes'!AF147, IF('Stock Takes'!AG$6="*", 'Stock Takes'!AG147, IF('Stock Takes'!AH$6="*", 'Stock Takes'!AH147, IF('Stock Takes'!AI$6="*", 'Stock Takes'!AI147, IF('Stock Takes'!AJ$6="*", 'Stock Takes'!AJ147)))))))</f>
        <v/>
      </c>
      <c r="L146" s="122" t="str">
        <f t="shared" si="29"/>
        <v/>
      </c>
      <c r="M146" s="22"/>
      <c r="AC146" s="17">
        <f t="shared" si="30"/>
        <v>0</v>
      </c>
      <c r="AD146" s="18">
        <f t="shared" si="31"/>
        <v>0</v>
      </c>
      <c r="AF146" s="6" t="str">
        <f t="shared" si="32"/>
        <v/>
      </c>
      <c r="AG146" s="6" t="str">
        <f t="shared" si="33"/>
        <v/>
      </c>
      <c r="AH146" s="6" t="str">
        <f t="shared" si="34"/>
        <v/>
      </c>
      <c r="AI146" s="6" t="str">
        <f t="shared" si="35"/>
        <v/>
      </c>
      <c r="AJ146" s="6">
        <v>139</v>
      </c>
      <c r="AK146" s="73" t="str">
        <f t="shared" si="36"/>
        <v/>
      </c>
      <c r="AL146" s="6" t="str">
        <f t="shared" si="37"/>
        <v/>
      </c>
      <c r="AN146" s="6" t="str">
        <f>IF(D146="", "", IF(COUNTIF($D$8:D145, D146)&gt;0, "", MAX($AN$7:AN145)+1))</f>
        <v/>
      </c>
      <c r="AO146" s="6" t="str">
        <f t="shared" si="38"/>
        <v/>
      </c>
      <c r="AP146" s="6" t="str">
        <f t="shared" si="39"/>
        <v/>
      </c>
      <c r="AQ146" s="6" t="str">
        <f t="shared" si="40"/>
        <v/>
      </c>
      <c r="AR146" s="6" t="str">
        <f t="shared" si="41"/>
        <v/>
      </c>
    </row>
    <row r="147" spans="1:44" x14ac:dyDescent="0.25">
      <c r="A147" s="22"/>
      <c r="B147" s="121"/>
      <c r="C147" s="121"/>
      <c r="D147" s="121"/>
      <c r="E147" s="122"/>
      <c r="F147" s="123"/>
      <c r="G147" s="123"/>
      <c r="H147" s="22"/>
      <c r="I147" s="122" t="str">
        <f>IF('Stock Takes'!$AC148="", "", 'Stock Takes'!$AC148)</f>
        <v/>
      </c>
      <c r="J147" s="122" t="str">
        <f t="shared" si="28"/>
        <v/>
      </c>
      <c r="K147" s="122" t="str">
        <f>IF($U$7=6, "", IF('Stock Takes'!AE$6="*", 'Stock Takes'!AE148, IF('Stock Takes'!AF$6="*", 'Stock Takes'!AF148, IF('Stock Takes'!AG$6="*", 'Stock Takes'!AG148, IF('Stock Takes'!AH$6="*", 'Stock Takes'!AH148, IF('Stock Takes'!AI$6="*", 'Stock Takes'!AI148, IF('Stock Takes'!AJ$6="*", 'Stock Takes'!AJ148)))))))</f>
        <v/>
      </c>
      <c r="L147" s="122" t="str">
        <f t="shared" si="29"/>
        <v/>
      </c>
      <c r="M147" s="22"/>
      <c r="AC147" s="17">
        <f t="shared" si="30"/>
        <v>0</v>
      </c>
      <c r="AD147" s="18">
        <f t="shared" si="31"/>
        <v>0</v>
      </c>
      <c r="AF147" s="6" t="str">
        <f t="shared" si="32"/>
        <v/>
      </c>
      <c r="AG147" s="6" t="str">
        <f t="shared" si="33"/>
        <v/>
      </c>
      <c r="AH147" s="6" t="str">
        <f t="shared" si="34"/>
        <v/>
      </c>
      <c r="AI147" s="6" t="str">
        <f t="shared" si="35"/>
        <v/>
      </c>
      <c r="AJ147" s="6">
        <v>140</v>
      </c>
      <c r="AK147" s="73" t="str">
        <f t="shared" si="36"/>
        <v/>
      </c>
      <c r="AL147" s="6" t="str">
        <f t="shared" si="37"/>
        <v/>
      </c>
      <c r="AN147" s="6" t="str">
        <f>IF(D147="", "", IF(COUNTIF($D$8:D146, D147)&gt;0, "", MAX($AN$7:AN146)+1))</f>
        <v/>
      </c>
      <c r="AO147" s="6" t="str">
        <f t="shared" si="38"/>
        <v/>
      </c>
      <c r="AP147" s="6" t="str">
        <f t="shared" si="39"/>
        <v/>
      </c>
      <c r="AQ147" s="6" t="str">
        <f t="shared" si="40"/>
        <v/>
      </c>
      <c r="AR147" s="6" t="str">
        <f t="shared" si="41"/>
        <v/>
      </c>
    </row>
    <row r="148" spans="1:44" x14ac:dyDescent="0.25">
      <c r="A148" s="22"/>
      <c r="B148" s="121"/>
      <c r="C148" s="121"/>
      <c r="D148" s="121"/>
      <c r="E148" s="122"/>
      <c r="F148" s="123"/>
      <c r="G148" s="123"/>
      <c r="H148" s="22"/>
      <c r="I148" s="122" t="str">
        <f>IF('Stock Takes'!$AC149="", "", 'Stock Takes'!$AC149)</f>
        <v/>
      </c>
      <c r="J148" s="122" t="str">
        <f t="shared" si="28"/>
        <v/>
      </c>
      <c r="K148" s="122" t="str">
        <f>IF($U$7=6, "", IF('Stock Takes'!AE$6="*", 'Stock Takes'!AE149, IF('Stock Takes'!AF$6="*", 'Stock Takes'!AF149, IF('Stock Takes'!AG$6="*", 'Stock Takes'!AG149, IF('Stock Takes'!AH$6="*", 'Stock Takes'!AH149, IF('Stock Takes'!AI$6="*", 'Stock Takes'!AI149, IF('Stock Takes'!AJ$6="*", 'Stock Takes'!AJ149)))))))</f>
        <v/>
      </c>
      <c r="L148" s="122" t="str">
        <f t="shared" si="29"/>
        <v/>
      </c>
      <c r="M148" s="22"/>
      <c r="AC148" s="17">
        <f t="shared" si="30"/>
        <v>0</v>
      </c>
      <c r="AD148" s="18">
        <f t="shared" si="31"/>
        <v>0</v>
      </c>
      <c r="AF148" s="6" t="str">
        <f t="shared" si="32"/>
        <v/>
      </c>
      <c r="AG148" s="6" t="str">
        <f t="shared" si="33"/>
        <v/>
      </c>
      <c r="AH148" s="6" t="str">
        <f t="shared" si="34"/>
        <v/>
      </c>
      <c r="AI148" s="6" t="str">
        <f t="shared" si="35"/>
        <v/>
      </c>
      <c r="AJ148" s="6">
        <v>141</v>
      </c>
      <c r="AK148" s="73" t="str">
        <f t="shared" si="36"/>
        <v/>
      </c>
      <c r="AL148" s="6" t="str">
        <f t="shared" si="37"/>
        <v/>
      </c>
      <c r="AN148" s="6" t="str">
        <f>IF(D148="", "", IF(COUNTIF($D$8:D147, D148)&gt;0, "", MAX($AN$7:AN147)+1))</f>
        <v/>
      </c>
      <c r="AO148" s="6" t="str">
        <f t="shared" si="38"/>
        <v/>
      </c>
      <c r="AP148" s="6" t="str">
        <f t="shared" si="39"/>
        <v/>
      </c>
      <c r="AQ148" s="6" t="str">
        <f t="shared" si="40"/>
        <v/>
      </c>
      <c r="AR148" s="6" t="str">
        <f t="shared" si="41"/>
        <v/>
      </c>
    </row>
    <row r="149" spans="1:44" x14ac:dyDescent="0.25">
      <c r="A149" s="22"/>
      <c r="B149" s="121"/>
      <c r="C149" s="121"/>
      <c r="D149" s="121"/>
      <c r="E149" s="122"/>
      <c r="F149" s="123"/>
      <c r="G149" s="123"/>
      <c r="H149" s="22"/>
      <c r="I149" s="122" t="str">
        <f>IF('Stock Takes'!$AC150="", "", 'Stock Takes'!$AC150)</f>
        <v/>
      </c>
      <c r="J149" s="122" t="str">
        <f t="shared" si="28"/>
        <v/>
      </c>
      <c r="K149" s="122" t="str">
        <f>IF($U$7=6, "", IF('Stock Takes'!AE$6="*", 'Stock Takes'!AE150, IF('Stock Takes'!AF$6="*", 'Stock Takes'!AF150, IF('Stock Takes'!AG$6="*", 'Stock Takes'!AG150, IF('Stock Takes'!AH$6="*", 'Stock Takes'!AH150, IF('Stock Takes'!AI$6="*", 'Stock Takes'!AI150, IF('Stock Takes'!AJ$6="*", 'Stock Takes'!AJ150)))))))</f>
        <v/>
      </c>
      <c r="L149" s="122" t="str">
        <f t="shared" si="29"/>
        <v/>
      </c>
      <c r="M149" s="22"/>
      <c r="AC149" s="17">
        <f t="shared" si="30"/>
        <v>0</v>
      </c>
      <c r="AD149" s="18">
        <f t="shared" si="31"/>
        <v>0</v>
      </c>
      <c r="AF149" s="6" t="str">
        <f t="shared" si="32"/>
        <v/>
      </c>
      <c r="AG149" s="6" t="str">
        <f t="shared" si="33"/>
        <v/>
      </c>
      <c r="AH149" s="6" t="str">
        <f t="shared" si="34"/>
        <v/>
      </c>
      <c r="AI149" s="6" t="str">
        <f t="shared" si="35"/>
        <v/>
      </c>
      <c r="AJ149" s="6">
        <v>142</v>
      </c>
      <c r="AK149" s="73" t="str">
        <f t="shared" si="36"/>
        <v/>
      </c>
      <c r="AL149" s="6" t="str">
        <f t="shared" si="37"/>
        <v/>
      </c>
      <c r="AN149" s="6" t="str">
        <f>IF(D149="", "", IF(COUNTIF($D$8:D148, D149)&gt;0, "", MAX($AN$7:AN148)+1))</f>
        <v/>
      </c>
      <c r="AO149" s="6" t="str">
        <f t="shared" si="38"/>
        <v/>
      </c>
      <c r="AP149" s="6" t="str">
        <f t="shared" si="39"/>
        <v/>
      </c>
      <c r="AQ149" s="6" t="str">
        <f t="shared" si="40"/>
        <v/>
      </c>
      <c r="AR149" s="6" t="str">
        <f t="shared" si="41"/>
        <v/>
      </c>
    </row>
    <row r="150" spans="1:44" x14ac:dyDescent="0.25">
      <c r="A150" s="22"/>
      <c r="B150" s="121"/>
      <c r="C150" s="121"/>
      <c r="D150" s="121"/>
      <c r="E150" s="122"/>
      <c r="F150" s="123"/>
      <c r="G150" s="123"/>
      <c r="H150" s="22"/>
      <c r="I150" s="122" t="str">
        <f>IF('Stock Takes'!$AC151="", "", 'Stock Takes'!$AC151)</f>
        <v/>
      </c>
      <c r="J150" s="122" t="str">
        <f t="shared" si="28"/>
        <v/>
      </c>
      <c r="K150" s="122" t="str">
        <f>IF($U$7=6, "", IF('Stock Takes'!AE$6="*", 'Stock Takes'!AE151, IF('Stock Takes'!AF$6="*", 'Stock Takes'!AF151, IF('Stock Takes'!AG$6="*", 'Stock Takes'!AG151, IF('Stock Takes'!AH$6="*", 'Stock Takes'!AH151, IF('Stock Takes'!AI$6="*", 'Stock Takes'!AI151, IF('Stock Takes'!AJ$6="*", 'Stock Takes'!AJ151)))))))</f>
        <v/>
      </c>
      <c r="L150" s="122" t="str">
        <f t="shared" si="29"/>
        <v/>
      </c>
      <c r="M150" s="22"/>
      <c r="AC150" s="17">
        <f t="shared" si="30"/>
        <v>0</v>
      </c>
      <c r="AD150" s="18">
        <f t="shared" si="31"/>
        <v>0</v>
      </c>
      <c r="AF150" s="6" t="str">
        <f t="shared" si="32"/>
        <v/>
      </c>
      <c r="AG150" s="6" t="str">
        <f t="shared" si="33"/>
        <v/>
      </c>
      <c r="AH150" s="6" t="str">
        <f t="shared" si="34"/>
        <v/>
      </c>
      <c r="AI150" s="6" t="str">
        <f t="shared" si="35"/>
        <v/>
      </c>
      <c r="AJ150" s="6">
        <v>143</v>
      </c>
      <c r="AK150" s="73" t="str">
        <f t="shared" si="36"/>
        <v/>
      </c>
      <c r="AL150" s="6" t="str">
        <f t="shared" si="37"/>
        <v/>
      </c>
      <c r="AN150" s="6" t="str">
        <f>IF(D150="", "", IF(COUNTIF($D$8:D149, D150)&gt;0, "", MAX($AN$7:AN149)+1))</f>
        <v/>
      </c>
      <c r="AO150" s="6" t="str">
        <f t="shared" si="38"/>
        <v/>
      </c>
      <c r="AP150" s="6" t="str">
        <f t="shared" si="39"/>
        <v/>
      </c>
      <c r="AQ150" s="6" t="str">
        <f t="shared" si="40"/>
        <v/>
      </c>
      <c r="AR150" s="6" t="str">
        <f t="shared" si="41"/>
        <v/>
      </c>
    </row>
    <row r="151" spans="1:44" x14ac:dyDescent="0.25">
      <c r="A151" s="22"/>
      <c r="B151" s="121"/>
      <c r="C151" s="121"/>
      <c r="D151" s="121"/>
      <c r="E151" s="122"/>
      <c r="F151" s="123"/>
      <c r="G151" s="123"/>
      <c r="H151" s="22"/>
      <c r="I151" s="122" t="str">
        <f>IF('Stock Takes'!$AC152="", "", 'Stock Takes'!$AC152)</f>
        <v/>
      </c>
      <c r="J151" s="122" t="str">
        <f t="shared" si="28"/>
        <v/>
      </c>
      <c r="K151" s="122" t="str">
        <f>IF($U$7=6, "", IF('Stock Takes'!AE$6="*", 'Stock Takes'!AE152, IF('Stock Takes'!AF$6="*", 'Stock Takes'!AF152, IF('Stock Takes'!AG$6="*", 'Stock Takes'!AG152, IF('Stock Takes'!AH$6="*", 'Stock Takes'!AH152, IF('Stock Takes'!AI$6="*", 'Stock Takes'!AI152, IF('Stock Takes'!AJ$6="*", 'Stock Takes'!AJ152)))))))</f>
        <v/>
      </c>
      <c r="L151" s="122" t="str">
        <f t="shared" si="29"/>
        <v/>
      </c>
      <c r="M151" s="22"/>
      <c r="AC151" s="17">
        <f t="shared" si="30"/>
        <v>0</v>
      </c>
      <c r="AD151" s="18">
        <f t="shared" si="31"/>
        <v>0</v>
      </c>
      <c r="AF151" s="6" t="str">
        <f t="shared" si="32"/>
        <v/>
      </c>
      <c r="AG151" s="6" t="str">
        <f t="shared" si="33"/>
        <v/>
      </c>
      <c r="AH151" s="6" t="str">
        <f t="shared" si="34"/>
        <v/>
      </c>
      <c r="AI151" s="6" t="str">
        <f t="shared" si="35"/>
        <v/>
      </c>
      <c r="AJ151" s="6">
        <v>144</v>
      </c>
      <c r="AK151" s="73" t="str">
        <f t="shared" si="36"/>
        <v/>
      </c>
      <c r="AL151" s="6" t="str">
        <f t="shared" si="37"/>
        <v/>
      </c>
      <c r="AN151" s="6" t="str">
        <f>IF(D151="", "", IF(COUNTIF($D$8:D150, D151)&gt;0, "", MAX($AN$7:AN150)+1))</f>
        <v/>
      </c>
      <c r="AO151" s="6" t="str">
        <f t="shared" si="38"/>
        <v/>
      </c>
      <c r="AP151" s="6" t="str">
        <f t="shared" si="39"/>
        <v/>
      </c>
      <c r="AQ151" s="6" t="str">
        <f t="shared" si="40"/>
        <v/>
      </c>
      <c r="AR151" s="6" t="str">
        <f t="shared" si="41"/>
        <v/>
      </c>
    </row>
    <row r="152" spans="1:44" x14ac:dyDescent="0.25">
      <c r="A152" s="22"/>
      <c r="B152" s="121"/>
      <c r="C152" s="121"/>
      <c r="D152" s="121"/>
      <c r="E152" s="122"/>
      <c r="F152" s="123"/>
      <c r="G152" s="123"/>
      <c r="H152" s="22"/>
      <c r="I152" s="122" t="str">
        <f>IF('Stock Takes'!$AC153="", "", 'Stock Takes'!$AC153)</f>
        <v/>
      </c>
      <c r="J152" s="122" t="str">
        <f t="shared" si="28"/>
        <v/>
      </c>
      <c r="K152" s="122" t="str">
        <f>IF($U$7=6, "", IF('Stock Takes'!AE$6="*", 'Stock Takes'!AE153, IF('Stock Takes'!AF$6="*", 'Stock Takes'!AF153, IF('Stock Takes'!AG$6="*", 'Stock Takes'!AG153, IF('Stock Takes'!AH$6="*", 'Stock Takes'!AH153, IF('Stock Takes'!AI$6="*", 'Stock Takes'!AI153, IF('Stock Takes'!AJ$6="*", 'Stock Takes'!AJ153)))))))</f>
        <v/>
      </c>
      <c r="L152" s="122" t="str">
        <f t="shared" si="29"/>
        <v/>
      </c>
      <c r="M152" s="22"/>
      <c r="AC152" s="17">
        <f t="shared" si="30"/>
        <v>0</v>
      </c>
      <c r="AD152" s="18">
        <f t="shared" si="31"/>
        <v>0</v>
      </c>
      <c r="AF152" s="6" t="str">
        <f t="shared" si="32"/>
        <v/>
      </c>
      <c r="AG152" s="6" t="str">
        <f t="shared" si="33"/>
        <v/>
      </c>
      <c r="AH152" s="6" t="str">
        <f t="shared" si="34"/>
        <v/>
      </c>
      <c r="AI152" s="6" t="str">
        <f t="shared" si="35"/>
        <v/>
      </c>
      <c r="AJ152" s="6">
        <v>145</v>
      </c>
      <c r="AK152" s="73" t="str">
        <f t="shared" si="36"/>
        <v/>
      </c>
      <c r="AL152" s="6" t="str">
        <f t="shared" si="37"/>
        <v/>
      </c>
      <c r="AN152" s="6" t="str">
        <f>IF(D152="", "", IF(COUNTIF($D$8:D151, D152)&gt;0, "", MAX($AN$7:AN151)+1))</f>
        <v/>
      </c>
      <c r="AO152" s="6" t="str">
        <f t="shared" si="38"/>
        <v/>
      </c>
      <c r="AP152" s="6" t="str">
        <f t="shared" si="39"/>
        <v/>
      </c>
      <c r="AQ152" s="6" t="str">
        <f t="shared" si="40"/>
        <v/>
      </c>
      <c r="AR152" s="6" t="str">
        <f t="shared" si="41"/>
        <v/>
      </c>
    </row>
    <row r="153" spans="1:44" x14ac:dyDescent="0.25">
      <c r="A153" s="22"/>
      <c r="B153" s="121"/>
      <c r="C153" s="121"/>
      <c r="D153" s="121"/>
      <c r="E153" s="122"/>
      <c r="F153" s="123"/>
      <c r="G153" s="123"/>
      <c r="H153" s="22"/>
      <c r="I153" s="122" t="str">
        <f>IF('Stock Takes'!$AC154="", "", 'Stock Takes'!$AC154)</f>
        <v/>
      </c>
      <c r="J153" s="122" t="str">
        <f t="shared" si="28"/>
        <v/>
      </c>
      <c r="K153" s="122" t="str">
        <f>IF($U$7=6, "", IF('Stock Takes'!AE$6="*", 'Stock Takes'!AE154, IF('Stock Takes'!AF$6="*", 'Stock Takes'!AF154, IF('Stock Takes'!AG$6="*", 'Stock Takes'!AG154, IF('Stock Takes'!AH$6="*", 'Stock Takes'!AH154, IF('Stock Takes'!AI$6="*", 'Stock Takes'!AI154, IF('Stock Takes'!AJ$6="*", 'Stock Takes'!AJ154)))))))</f>
        <v/>
      </c>
      <c r="L153" s="122" t="str">
        <f t="shared" si="29"/>
        <v/>
      </c>
      <c r="M153" s="22"/>
      <c r="AC153" s="17">
        <f t="shared" si="30"/>
        <v>0</v>
      </c>
      <c r="AD153" s="18">
        <f t="shared" si="31"/>
        <v>0</v>
      </c>
      <c r="AF153" s="6" t="str">
        <f t="shared" si="32"/>
        <v/>
      </c>
      <c r="AG153" s="6" t="str">
        <f t="shared" si="33"/>
        <v/>
      </c>
      <c r="AH153" s="6" t="str">
        <f t="shared" si="34"/>
        <v/>
      </c>
      <c r="AI153" s="6" t="str">
        <f t="shared" si="35"/>
        <v/>
      </c>
      <c r="AJ153" s="6">
        <v>146</v>
      </c>
      <c r="AK153" s="73" t="str">
        <f t="shared" si="36"/>
        <v/>
      </c>
      <c r="AL153" s="6" t="str">
        <f t="shared" si="37"/>
        <v/>
      </c>
      <c r="AN153" s="6" t="str">
        <f>IF(D153="", "", IF(COUNTIF($D$8:D152, D153)&gt;0, "", MAX($AN$7:AN152)+1))</f>
        <v/>
      </c>
      <c r="AO153" s="6" t="str">
        <f t="shared" si="38"/>
        <v/>
      </c>
      <c r="AP153" s="6" t="str">
        <f t="shared" si="39"/>
        <v/>
      </c>
      <c r="AQ153" s="6" t="str">
        <f t="shared" si="40"/>
        <v/>
      </c>
      <c r="AR153" s="6" t="str">
        <f t="shared" si="41"/>
        <v/>
      </c>
    </row>
    <row r="154" spans="1:44" x14ac:dyDescent="0.25">
      <c r="A154" s="22"/>
      <c r="B154" s="121"/>
      <c r="C154" s="121"/>
      <c r="D154" s="121"/>
      <c r="E154" s="122"/>
      <c r="F154" s="123"/>
      <c r="G154" s="123"/>
      <c r="H154" s="22"/>
      <c r="I154" s="122" t="str">
        <f>IF('Stock Takes'!$AC155="", "", 'Stock Takes'!$AC155)</f>
        <v/>
      </c>
      <c r="J154" s="122" t="str">
        <f t="shared" si="28"/>
        <v/>
      </c>
      <c r="K154" s="122" t="str">
        <f>IF($U$7=6, "", IF('Stock Takes'!AE$6="*", 'Stock Takes'!AE155, IF('Stock Takes'!AF$6="*", 'Stock Takes'!AF155, IF('Stock Takes'!AG$6="*", 'Stock Takes'!AG155, IF('Stock Takes'!AH$6="*", 'Stock Takes'!AH155, IF('Stock Takes'!AI$6="*", 'Stock Takes'!AI155, IF('Stock Takes'!AJ$6="*", 'Stock Takes'!AJ155)))))))</f>
        <v/>
      </c>
      <c r="L154" s="122" t="str">
        <f t="shared" si="29"/>
        <v/>
      </c>
      <c r="M154" s="22"/>
      <c r="AC154" s="17">
        <f t="shared" si="30"/>
        <v>0</v>
      </c>
      <c r="AD154" s="18">
        <f t="shared" si="31"/>
        <v>0</v>
      </c>
      <c r="AF154" s="6" t="str">
        <f t="shared" si="32"/>
        <v/>
      </c>
      <c r="AG154" s="6" t="str">
        <f t="shared" si="33"/>
        <v/>
      </c>
      <c r="AH154" s="6" t="str">
        <f t="shared" si="34"/>
        <v/>
      </c>
      <c r="AI154" s="6" t="str">
        <f t="shared" si="35"/>
        <v/>
      </c>
      <c r="AJ154" s="6">
        <v>147</v>
      </c>
      <c r="AK154" s="73" t="str">
        <f t="shared" si="36"/>
        <v/>
      </c>
      <c r="AL154" s="6" t="str">
        <f t="shared" si="37"/>
        <v/>
      </c>
      <c r="AN154" s="6" t="str">
        <f>IF(D154="", "", IF(COUNTIF($D$8:D153, D154)&gt;0, "", MAX($AN$7:AN153)+1))</f>
        <v/>
      </c>
      <c r="AO154" s="6" t="str">
        <f t="shared" si="38"/>
        <v/>
      </c>
      <c r="AP154" s="6" t="str">
        <f t="shared" si="39"/>
        <v/>
      </c>
      <c r="AQ154" s="6" t="str">
        <f t="shared" si="40"/>
        <v/>
      </c>
      <c r="AR154" s="6" t="str">
        <f t="shared" si="41"/>
        <v/>
      </c>
    </row>
    <row r="155" spans="1:44" x14ac:dyDescent="0.25">
      <c r="A155" s="22"/>
      <c r="B155" s="121"/>
      <c r="C155" s="121"/>
      <c r="D155" s="121"/>
      <c r="E155" s="122"/>
      <c r="F155" s="123"/>
      <c r="G155" s="123"/>
      <c r="H155" s="22"/>
      <c r="I155" s="122" t="str">
        <f>IF('Stock Takes'!$AC156="", "", 'Stock Takes'!$AC156)</f>
        <v/>
      </c>
      <c r="J155" s="122" t="str">
        <f t="shared" si="28"/>
        <v/>
      </c>
      <c r="K155" s="122" t="str">
        <f>IF($U$7=6, "", IF('Stock Takes'!AE$6="*", 'Stock Takes'!AE156, IF('Stock Takes'!AF$6="*", 'Stock Takes'!AF156, IF('Stock Takes'!AG$6="*", 'Stock Takes'!AG156, IF('Stock Takes'!AH$6="*", 'Stock Takes'!AH156, IF('Stock Takes'!AI$6="*", 'Stock Takes'!AI156, IF('Stock Takes'!AJ$6="*", 'Stock Takes'!AJ156)))))))</f>
        <v/>
      </c>
      <c r="L155" s="122" t="str">
        <f t="shared" si="29"/>
        <v/>
      </c>
      <c r="M155" s="22"/>
      <c r="AC155" s="17">
        <f t="shared" si="30"/>
        <v>0</v>
      </c>
      <c r="AD155" s="18">
        <f t="shared" si="31"/>
        <v>0</v>
      </c>
      <c r="AF155" s="6" t="str">
        <f t="shared" si="32"/>
        <v/>
      </c>
      <c r="AG155" s="6" t="str">
        <f t="shared" si="33"/>
        <v/>
      </c>
      <c r="AH155" s="6" t="str">
        <f t="shared" si="34"/>
        <v/>
      </c>
      <c r="AI155" s="6" t="str">
        <f t="shared" si="35"/>
        <v/>
      </c>
      <c r="AJ155" s="6">
        <v>148</v>
      </c>
      <c r="AK155" s="73" t="str">
        <f t="shared" si="36"/>
        <v/>
      </c>
      <c r="AL155" s="6" t="str">
        <f t="shared" si="37"/>
        <v/>
      </c>
      <c r="AN155" s="6" t="str">
        <f>IF(D155="", "", IF(COUNTIF($D$8:D154, D155)&gt;0, "", MAX($AN$7:AN154)+1))</f>
        <v/>
      </c>
      <c r="AO155" s="6" t="str">
        <f t="shared" si="38"/>
        <v/>
      </c>
      <c r="AP155" s="6" t="str">
        <f t="shared" si="39"/>
        <v/>
      </c>
      <c r="AQ155" s="6" t="str">
        <f t="shared" si="40"/>
        <v/>
      </c>
      <c r="AR155" s="6" t="str">
        <f t="shared" si="41"/>
        <v/>
      </c>
    </row>
    <row r="156" spans="1:44" x14ac:dyDescent="0.25">
      <c r="A156" s="22"/>
      <c r="B156" s="121"/>
      <c r="C156" s="121"/>
      <c r="D156" s="121"/>
      <c r="E156" s="122"/>
      <c r="F156" s="123"/>
      <c r="G156" s="123"/>
      <c r="H156" s="22"/>
      <c r="I156" s="122" t="str">
        <f>IF('Stock Takes'!$AC157="", "", 'Stock Takes'!$AC157)</f>
        <v/>
      </c>
      <c r="J156" s="122" t="str">
        <f t="shared" si="28"/>
        <v/>
      </c>
      <c r="K156" s="122" t="str">
        <f>IF($U$7=6, "", IF('Stock Takes'!AE$6="*", 'Stock Takes'!AE157, IF('Stock Takes'!AF$6="*", 'Stock Takes'!AF157, IF('Stock Takes'!AG$6="*", 'Stock Takes'!AG157, IF('Stock Takes'!AH$6="*", 'Stock Takes'!AH157, IF('Stock Takes'!AI$6="*", 'Stock Takes'!AI157, IF('Stock Takes'!AJ$6="*", 'Stock Takes'!AJ157)))))))</f>
        <v/>
      </c>
      <c r="L156" s="122" t="str">
        <f t="shared" si="29"/>
        <v/>
      </c>
      <c r="M156" s="22"/>
      <c r="AC156" s="17">
        <f t="shared" si="30"/>
        <v>0</v>
      </c>
      <c r="AD156" s="18">
        <f t="shared" si="31"/>
        <v>0</v>
      </c>
      <c r="AF156" s="6" t="str">
        <f t="shared" si="32"/>
        <v/>
      </c>
      <c r="AG156" s="6" t="str">
        <f t="shared" si="33"/>
        <v/>
      </c>
      <c r="AH156" s="6" t="str">
        <f t="shared" si="34"/>
        <v/>
      </c>
      <c r="AI156" s="6" t="str">
        <f t="shared" si="35"/>
        <v/>
      </c>
      <c r="AJ156" s="6">
        <v>149</v>
      </c>
      <c r="AK156" s="73" t="str">
        <f t="shared" si="36"/>
        <v/>
      </c>
      <c r="AL156" s="6" t="str">
        <f t="shared" si="37"/>
        <v/>
      </c>
      <c r="AN156" s="6" t="str">
        <f>IF(D156="", "", IF(COUNTIF($D$8:D155, D156)&gt;0, "", MAX($AN$7:AN155)+1))</f>
        <v/>
      </c>
      <c r="AO156" s="6" t="str">
        <f t="shared" si="38"/>
        <v/>
      </c>
      <c r="AP156" s="6" t="str">
        <f t="shared" si="39"/>
        <v/>
      </c>
      <c r="AQ156" s="6" t="str">
        <f t="shared" si="40"/>
        <v/>
      </c>
      <c r="AR156" s="6" t="str">
        <f t="shared" si="41"/>
        <v/>
      </c>
    </row>
    <row r="157" spans="1:44" x14ac:dyDescent="0.25">
      <c r="A157" s="22"/>
      <c r="B157" s="121"/>
      <c r="C157" s="121"/>
      <c r="D157" s="121"/>
      <c r="E157" s="122"/>
      <c r="F157" s="123"/>
      <c r="G157" s="123"/>
      <c r="H157" s="22"/>
      <c r="I157" s="122" t="str">
        <f>IF('Stock Takes'!$AC158="", "", 'Stock Takes'!$AC158)</f>
        <v/>
      </c>
      <c r="J157" s="122" t="str">
        <f t="shared" si="28"/>
        <v/>
      </c>
      <c r="K157" s="122" t="str">
        <f>IF($U$7=6, "", IF('Stock Takes'!AE$6="*", 'Stock Takes'!AE158, IF('Stock Takes'!AF$6="*", 'Stock Takes'!AF158, IF('Stock Takes'!AG$6="*", 'Stock Takes'!AG158, IF('Stock Takes'!AH$6="*", 'Stock Takes'!AH158, IF('Stock Takes'!AI$6="*", 'Stock Takes'!AI158, IF('Stock Takes'!AJ$6="*", 'Stock Takes'!AJ158)))))))</f>
        <v/>
      </c>
      <c r="L157" s="122" t="str">
        <f t="shared" si="29"/>
        <v/>
      </c>
      <c r="M157" s="22"/>
      <c r="AC157" s="17">
        <f t="shared" si="30"/>
        <v>0</v>
      </c>
      <c r="AD157" s="18">
        <f t="shared" si="31"/>
        <v>0</v>
      </c>
      <c r="AF157" s="6" t="str">
        <f t="shared" si="32"/>
        <v/>
      </c>
      <c r="AG157" s="6" t="str">
        <f t="shared" si="33"/>
        <v/>
      </c>
      <c r="AH157" s="6" t="str">
        <f t="shared" si="34"/>
        <v/>
      </c>
      <c r="AI157" s="6" t="str">
        <f t="shared" si="35"/>
        <v/>
      </c>
      <c r="AJ157" s="6">
        <v>150</v>
      </c>
      <c r="AK157" s="73" t="str">
        <f t="shared" si="36"/>
        <v/>
      </c>
      <c r="AL157" s="6" t="str">
        <f t="shared" si="37"/>
        <v/>
      </c>
      <c r="AN157" s="6" t="str">
        <f>IF(D157="", "", IF(COUNTIF($D$8:D156, D157)&gt;0, "", MAX($AN$7:AN156)+1))</f>
        <v/>
      </c>
      <c r="AO157" s="6" t="str">
        <f t="shared" si="38"/>
        <v/>
      </c>
      <c r="AP157" s="6" t="str">
        <f t="shared" si="39"/>
        <v/>
      </c>
      <c r="AQ157" s="6" t="str">
        <f t="shared" si="40"/>
        <v/>
      </c>
      <c r="AR157" s="6" t="str">
        <f t="shared" si="41"/>
        <v/>
      </c>
    </row>
    <row r="158" spans="1:44" x14ac:dyDescent="0.25">
      <c r="A158" s="22"/>
      <c r="B158" s="121"/>
      <c r="C158" s="121"/>
      <c r="D158" s="121"/>
      <c r="E158" s="122"/>
      <c r="F158" s="123"/>
      <c r="G158" s="123"/>
      <c r="H158" s="22"/>
      <c r="I158" s="122" t="str">
        <f>IF('Stock Takes'!$AC159="", "", 'Stock Takes'!$AC159)</f>
        <v/>
      </c>
      <c r="J158" s="122" t="str">
        <f t="shared" si="28"/>
        <v/>
      </c>
      <c r="K158" s="122" t="str">
        <f>IF($U$7=6, "", IF('Stock Takes'!AE$6="*", 'Stock Takes'!AE159, IF('Stock Takes'!AF$6="*", 'Stock Takes'!AF159, IF('Stock Takes'!AG$6="*", 'Stock Takes'!AG159, IF('Stock Takes'!AH$6="*", 'Stock Takes'!AH159, IF('Stock Takes'!AI$6="*", 'Stock Takes'!AI159, IF('Stock Takes'!AJ$6="*", 'Stock Takes'!AJ159)))))))</f>
        <v/>
      </c>
      <c r="L158" s="122" t="str">
        <f t="shared" si="29"/>
        <v/>
      </c>
      <c r="M158" s="22"/>
      <c r="AC158" s="17">
        <f t="shared" si="30"/>
        <v>0</v>
      </c>
      <c r="AD158" s="18">
        <f t="shared" si="31"/>
        <v>0</v>
      </c>
      <c r="AF158" s="6" t="str">
        <f t="shared" si="32"/>
        <v/>
      </c>
      <c r="AG158" s="6" t="str">
        <f t="shared" si="33"/>
        <v/>
      </c>
      <c r="AH158" s="6" t="str">
        <f t="shared" si="34"/>
        <v/>
      </c>
      <c r="AI158" s="6" t="str">
        <f t="shared" si="35"/>
        <v/>
      </c>
      <c r="AJ158" s="6">
        <v>151</v>
      </c>
      <c r="AK158" s="73" t="str">
        <f t="shared" si="36"/>
        <v/>
      </c>
      <c r="AL158" s="6" t="str">
        <f t="shared" si="37"/>
        <v/>
      </c>
      <c r="AN158" s="6" t="str">
        <f>IF(D158="", "", IF(COUNTIF($D$8:D157, D158)&gt;0, "", MAX($AN$7:AN157)+1))</f>
        <v/>
      </c>
      <c r="AO158" s="6" t="str">
        <f t="shared" si="38"/>
        <v/>
      </c>
      <c r="AP158" s="6" t="str">
        <f t="shared" si="39"/>
        <v/>
      </c>
      <c r="AQ158" s="6" t="str">
        <f t="shared" si="40"/>
        <v/>
      </c>
      <c r="AR158" s="6" t="str">
        <f t="shared" si="41"/>
        <v/>
      </c>
    </row>
    <row r="159" spans="1:44" x14ac:dyDescent="0.25">
      <c r="A159" s="22"/>
      <c r="B159" s="121"/>
      <c r="C159" s="121"/>
      <c r="D159" s="121"/>
      <c r="E159" s="122"/>
      <c r="F159" s="123"/>
      <c r="G159" s="123"/>
      <c r="H159" s="22"/>
      <c r="I159" s="122" t="str">
        <f>IF('Stock Takes'!$AC160="", "", 'Stock Takes'!$AC160)</f>
        <v/>
      </c>
      <c r="J159" s="122" t="str">
        <f t="shared" si="28"/>
        <v/>
      </c>
      <c r="K159" s="122" t="str">
        <f>IF($U$7=6, "", IF('Stock Takes'!AE$6="*", 'Stock Takes'!AE160, IF('Stock Takes'!AF$6="*", 'Stock Takes'!AF160, IF('Stock Takes'!AG$6="*", 'Stock Takes'!AG160, IF('Stock Takes'!AH$6="*", 'Stock Takes'!AH160, IF('Stock Takes'!AI$6="*", 'Stock Takes'!AI160, IF('Stock Takes'!AJ$6="*", 'Stock Takes'!AJ160)))))))</f>
        <v/>
      </c>
      <c r="L159" s="122" t="str">
        <f t="shared" si="29"/>
        <v/>
      </c>
      <c r="M159" s="22"/>
      <c r="AC159" s="17">
        <f t="shared" si="30"/>
        <v>0</v>
      </c>
      <c r="AD159" s="18">
        <f t="shared" si="31"/>
        <v>0</v>
      </c>
      <c r="AF159" s="6" t="str">
        <f t="shared" si="32"/>
        <v/>
      </c>
      <c r="AG159" s="6" t="str">
        <f t="shared" si="33"/>
        <v/>
      </c>
      <c r="AH159" s="6" t="str">
        <f t="shared" si="34"/>
        <v/>
      </c>
      <c r="AI159" s="6" t="str">
        <f t="shared" si="35"/>
        <v/>
      </c>
      <c r="AJ159" s="6">
        <v>152</v>
      </c>
      <c r="AK159" s="73" t="str">
        <f t="shared" si="36"/>
        <v/>
      </c>
      <c r="AL159" s="6" t="str">
        <f t="shared" si="37"/>
        <v/>
      </c>
      <c r="AN159" s="6" t="str">
        <f>IF(D159="", "", IF(COUNTIF($D$8:D158, D159)&gt;0, "", MAX($AN$7:AN158)+1))</f>
        <v/>
      </c>
      <c r="AO159" s="6" t="str">
        <f t="shared" si="38"/>
        <v/>
      </c>
      <c r="AP159" s="6" t="str">
        <f t="shared" si="39"/>
        <v/>
      </c>
      <c r="AQ159" s="6" t="str">
        <f t="shared" si="40"/>
        <v/>
      </c>
      <c r="AR159" s="6" t="str">
        <f t="shared" si="41"/>
        <v/>
      </c>
    </row>
    <row r="160" spans="1:44" x14ac:dyDescent="0.25">
      <c r="A160" s="22"/>
      <c r="B160" s="121"/>
      <c r="C160" s="121"/>
      <c r="D160" s="121"/>
      <c r="E160" s="122"/>
      <c r="F160" s="123"/>
      <c r="G160" s="123"/>
      <c r="H160" s="22"/>
      <c r="I160" s="122" t="str">
        <f>IF('Stock Takes'!$AC161="", "", 'Stock Takes'!$AC161)</f>
        <v/>
      </c>
      <c r="J160" s="122" t="str">
        <f t="shared" si="28"/>
        <v/>
      </c>
      <c r="K160" s="122" t="str">
        <f>IF($U$7=6, "", IF('Stock Takes'!AE$6="*", 'Stock Takes'!AE161, IF('Stock Takes'!AF$6="*", 'Stock Takes'!AF161, IF('Stock Takes'!AG$6="*", 'Stock Takes'!AG161, IF('Stock Takes'!AH$6="*", 'Stock Takes'!AH161, IF('Stock Takes'!AI$6="*", 'Stock Takes'!AI161, IF('Stock Takes'!AJ$6="*", 'Stock Takes'!AJ161)))))))</f>
        <v/>
      </c>
      <c r="L160" s="122" t="str">
        <f t="shared" si="29"/>
        <v/>
      </c>
      <c r="M160" s="22"/>
      <c r="AC160" s="17">
        <f t="shared" si="30"/>
        <v>0</v>
      </c>
      <c r="AD160" s="18">
        <f t="shared" si="31"/>
        <v>0</v>
      </c>
      <c r="AF160" s="6" t="str">
        <f t="shared" si="32"/>
        <v/>
      </c>
      <c r="AG160" s="6" t="str">
        <f t="shared" si="33"/>
        <v/>
      </c>
      <c r="AH160" s="6" t="str">
        <f t="shared" si="34"/>
        <v/>
      </c>
      <c r="AI160" s="6" t="str">
        <f t="shared" si="35"/>
        <v/>
      </c>
      <c r="AJ160" s="6">
        <v>153</v>
      </c>
      <c r="AK160" s="73" t="str">
        <f t="shared" si="36"/>
        <v/>
      </c>
      <c r="AL160" s="6" t="str">
        <f t="shared" si="37"/>
        <v/>
      </c>
      <c r="AN160" s="6" t="str">
        <f>IF(D160="", "", IF(COUNTIF($D$8:D159, D160)&gt;0, "", MAX($AN$7:AN159)+1))</f>
        <v/>
      </c>
      <c r="AO160" s="6" t="str">
        <f t="shared" si="38"/>
        <v/>
      </c>
      <c r="AP160" s="6" t="str">
        <f t="shared" si="39"/>
        <v/>
      </c>
      <c r="AQ160" s="6" t="str">
        <f t="shared" si="40"/>
        <v/>
      </c>
      <c r="AR160" s="6" t="str">
        <f t="shared" si="41"/>
        <v/>
      </c>
    </row>
    <row r="161" spans="1:44" x14ac:dyDescent="0.25">
      <c r="A161" s="22"/>
      <c r="B161" s="121"/>
      <c r="C161" s="121"/>
      <c r="D161" s="121"/>
      <c r="E161" s="122"/>
      <c r="F161" s="123"/>
      <c r="G161" s="123"/>
      <c r="H161" s="22"/>
      <c r="I161" s="122" t="str">
        <f>IF('Stock Takes'!$AC162="", "", 'Stock Takes'!$AC162)</f>
        <v/>
      </c>
      <c r="J161" s="122" t="str">
        <f t="shared" si="28"/>
        <v/>
      </c>
      <c r="K161" s="122" t="str">
        <f>IF($U$7=6, "", IF('Stock Takes'!AE$6="*", 'Stock Takes'!AE162, IF('Stock Takes'!AF$6="*", 'Stock Takes'!AF162, IF('Stock Takes'!AG$6="*", 'Stock Takes'!AG162, IF('Stock Takes'!AH$6="*", 'Stock Takes'!AH162, IF('Stock Takes'!AI$6="*", 'Stock Takes'!AI162, IF('Stock Takes'!AJ$6="*", 'Stock Takes'!AJ162)))))))</f>
        <v/>
      </c>
      <c r="L161" s="122" t="str">
        <f t="shared" si="29"/>
        <v/>
      </c>
      <c r="M161" s="22"/>
      <c r="AC161" s="17">
        <f t="shared" si="30"/>
        <v>0</v>
      </c>
      <c r="AD161" s="18">
        <f t="shared" si="31"/>
        <v>0</v>
      </c>
      <c r="AF161" s="6" t="str">
        <f t="shared" si="32"/>
        <v/>
      </c>
      <c r="AG161" s="6" t="str">
        <f t="shared" si="33"/>
        <v/>
      </c>
      <c r="AH161" s="6" t="str">
        <f t="shared" si="34"/>
        <v/>
      </c>
      <c r="AI161" s="6" t="str">
        <f t="shared" si="35"/>
        <v/>
      </c>
      <c r="AJ161" s="6">
        <v>154</v>
      </c>
      <c r="AK161" s="73" t="str">
        <f t="shared" si="36"/>
        <v/>
      </c>
      <c r="AL161" s="6" t="str">
        <f t="shared" si="37"/>
        <v/>
      </c>
      <c r="AN161" s="6" t="str">
        <f>IF(D161="", "", IF(COUNTIF($D$8:D160, D161)&gt;0, "", MAX($AN$7:AN160)+1))</f>
        <v/>
      </c>
      <c r="AO161" s="6" t="str">
        <f t="shared" si="38"/>
        <v/>
      </c>
      <c r="AP161" s="6" t="str">
        <f t="shared" si="39"/>
        <v/>
      </c>
      <c r="AQ161" s="6" t="str">
        <f t="shared" si="40"/>
        <v/>
      </c>
      <c r="AR161" s="6" t="str">
        <f t="shared" si="41"/>
        <v/>
      </c>
    </row>
    <row r="162" spans="1:44" x14ac:dyDescent="0.25">
      <c r="A162" s="22"/>
      <c r="B162" s="121"/>
      <c r="C162" s="121"/>
      <c r="D162" s="121"/>
      <c r="E162" s="122"/>
      <c r="F162" s="123"/>
      <c r="G162" s="123"/>
      <c r="H162" s="22"/>
      <c r="I162" s="122" t="str">
        <f>IF('Stock Takes'!$AC163="", "", 'Stock Takes'!$AC163)</f>
        <v/>
      </c>
      <c r="J162" s="122" t="str">
        <f t="shared" si="28"/>
        <v/>
      </c>
      <c r="K162" s="122" t="str">
        <f>IF($U$7=6, "", IF('Stock Takes'!AE$6="*", 'Stock Takes'!AE163, IF('Stock Takes'!AF$6="*", 'Stock Takes'!AF163, IF('Stock Takes'!AG$6="*", 'Stock Takes'!AG163, IF('Stock Takes'!AH$6="*", 'Stock Takes'!AH163, IF('Stock Takes'!AI$6="*", 'Stock Takes'!AI163, IF('Stock Takes'!AJ$6="*", 'Stock Takes'!AJ163)))))))</f>
        <v/>
      </c>
      <c r="L162" s="122" t="str">
        <f t="shared" si="29"/>
        <v/>
      </c>
      <c r="M162" s="22"/>
      <c r="AC162" s="17">
        <f t="shared" si="30"/>
        <v>0</v>
      </c>
      <c r="AD162" s="18">
        <f t="shared" si="31"/>
        <v>0</v>
      </c>
      <c r="AF162" s="6" t="str">
        <f t="shared" si="32"/>
        <v/>
      </c>
      <c r="AG162" s="6" t="str">
        <f t="shared" si="33"/>
        <v/>
      </c>
      <c r="AH162" s="6" t="str">
        <f t="shared" si="34"/>
        <v/>
      </c>
      <c r="AI162" s="6" t="str">
        <f t="shared" si="35"/>
        <v/>
      </c>
      <c r="AJ162" s="6">
        <v>155</v>
      </c>
      <c r="AK162" s="73" t="str">
        <f t="shared" si="36"/>
        <v/>
      </c>
      <c r="AL162" s="6" t="str">
        <f t="shared" si="37"/>
        <v/>
      </c>
      <c r="AN162" s="6" t="str">
        <f>IF(D162="", "", IF(COUNTIF($D$8:D161, D162)&gt;0, "", MAX($AN$7:AN161)+1))</f>
        <v/>
      </c>
      <c r="AO162" s="6" t="str">
        <f t="shared" si="38"/>
        <v/>
      </c>
      <c r="AP162" s="6" t="str">
        <f t="shared" si="39"/>
        <v/>
      </c>
      <c r="AQ162" s="6" t="str">
        <f t="shared" si="40"/>
        <v/>
      </c>
      <c r="AR162" s="6" t="str">
        <f t="shared" si="41"/>
        <v/>
      </c>
    </row>
    <row r="163" spans="1:44" x14ac:dyDescent="0.25">
      <c r="A163" s="22"/>
      <c r="B163" s="121"/>
      <c r="C163" s="121"/>
      <c r="D163" s="121"/>
      <c r="E163" s="122"/>
      <c r="F163" s="123"/>
      <c r="G163" s="123"/>
      <c r="H163" s="22"/>
      <c r="I163" s="122" t="str">
        <f>IF('Stock Takes'!$AC164="", "", 'Stock Takes'!$AC164)</f>
        <v/>
      </c>
      <c r="J163" s="122" t="str">
        <f t="shared" si="28"/>
        <v/>
      </c>
      <c r="K163" s="122" t="str">
        <f>IF($U$7=6, "", IF('Stock Takes'!AE$6="*", 'Stock Takes'!AE164, IF('Stock Takes'!AF$6="*", 'Stock Takes'!AF164, IF('Stock Takes'!AG$6="*", 'Stock Takes'!AG164, IF('Stock Takes'!AH$6="*", 'Stock Takes'!AH164, IF('Stock Takes'!AI$6="*", 'Stock Takes'!AI164, IF('Stock Takes'!AJ$6="*", 'Stock Takes'!AJ164)))))))</f>
        <v/>
      </c>
      <c r="L163" s="122" t="str">
        <f t="shared" si="29"/>
        <v/>
      </c>
      <c r="M163" s="22"/>
      <c r="AC163" s="17">
        <f t="shared" si="30"/>
        <v>0</v>
      </c>
      <c r="AD163" s="18">
        <f t="shared" si="31"/>
        <v>0</v>
      </c>
      <c r="AF163" s="6" t="str">
        <f t="shared" si="32"/>
        <v/>
      </c>
      <c r="AG163" s="6" t="str">
        <f t="shared" si="33"/>
        <v/>
      </c>
      <c r="AH163" s="6" t="str">
        <f t="shared" si="34"/>
        <v/>
      </c>
      <c r="AI163" s="6" t="str">
        <f t="shared" si="35"/>
        <v/>
      </c>
      <c r="AJ163" s="6">
        <v>156</v>
      </c>
      <c r="AK163" s="73" t="str">
        <f t="shared" si="36"/>
        <v/>
      </c>
      <c r="AL163" s="6" t="str">
        <f t="shared" si="37"/>
        <v/>
      </c>
      <c r="AN163" s="6" t="str">
        <f>IF(D163="", "", IF(COUNTIF($D$8:D162, D163)&gt;0, "", MAX($AN$7:AN162)+1))</f>
        <v/>
      </c>
      <c r="AO163" s="6" t="str">
        <f t="shared" si="38"/>
        <v/>
      </c>
      <c r="AP163" s="6" t="str">
        <f t="shared" si="39"/>
        <v/>
      </c>
      <c r="AQ163" s="6" t="str">
        <f t="shared" si="40"/>
        <v/>
      </c>
      <c r="AR163" s="6" t="str">
        <f t="shared" si="41"/>
        <v/>
      </c>
    </row>
    <row r="164" spans="1:44" x14ac:dyDescent="0.25">
      <c r="A164" s="22"/>
      <c r="B164" s="121"/>
      <c r="C164" s="121"/>
      <c r="D164" s="121"/>
      <c r="E164" s="122"/>
      <c r="F164" s="123"/>
      <c r="G164" s="123"/>
      <c r="H164" s="22"/>
      <c r="I164" s="122" t="str">
        <f>IF('Stock Takes'!$AC165="", "", 'Stock Takes'!$AC165)</f>
        <v/>
      </c>
      <c r="J164" s="122" t="str">
        <f t="shared" si="28"/>
        <v/>
      </c>
      <c r="K164" s="122" t="str">
        <f>IF($U$7=6, "", IF('Stock Takes'!AE$6="*", 'Stock Takes'!AE165, IF('Stock Takes'!AF$6="*", 'Stock Takes'!AF165, IF('Stock Takes'!AG$6="*", 'Stock Takes'!AG165, IF('Stock Takes'!AH$6="*", 'Stock Takes'!AH165, IF('Stock Takes'!AI$6="*", 'Stock Takes'!AI165, IF('Stock Takes'!AJ$6="*", 'Stock Takes'!AJ165)))))))</f>
        <v/>
      </c>
      <c r="L164" s="122" t="str">
        <f t="shared" si="29"/>
        <v/>
      </c>
      <c r="M164" s="22"/>
      <c r="AC164" s="17">
        <f t="shared" si="30"/>
        <v>0</v>
      </c>
      <c r="AD164" s="18">
        <f t="shared" si="31"/>
        <v>0</v>
      </c>
      <c r="AF164" s="6" t="str">
        <f t="shared" si="32"/>
        <v/>
      </c>
      <c r="AG164" s="6" t="str">
        <f t="shared" si="33"/>
        <v/>
      </c>
      <c r="AH164" s="6" t="str">
        <f t="shared" si="34"/>
        <v/>
      </c>
      <c r="AI164" s="6" t="str">
        <f t="shared" si="35"/>
        <v/>
      </c>
      <c r="AJ164" s="6">
        <v>157</v>
      </c>
      <c r="AK164" s="73" t="str">
        <f t="shared" si="36"/>
        <v/>
      </c>
      <c r="AL164" s="6" t="str">
        <f t="shared" si="37"/>
        <v/>
      </c>
      <c r="AN164" s="6" t="str">
        <f>IF(D164="", "", IF(COUNTIF($D$8:D163, D164)&gt;0, "", MAX($AN$7:AN163)+1))</f>
        <v/>
      </c>
      <c r="AO164" s="6" t="str">
        <f t="shared" si="38"/>
        <v/>
      </c>
      <c r="AP164" s="6" t="str">
        <f t="shared" si="39"/>
        <v/>
      </c>
      <c r="AQ164" s="6" t="str">
        <f t="shared" si="40"/>
        <v/>
      </c>
      <c r="AR164" s="6" t="str">
        <f t="shared" si="41"/>
        <v/>
      </c>
    </row>
    <row r="165" spans="1:44" x14ac:dyDescent="0.25">
      <c r="A165" s="22"/>
      <c r="B165" s="121"/>
      <c r="C165" s="121"/>
      <c r="D165" s="121"/>
      <c r="E165" s="122"/>
      <c r="F165" s="123"/>
      <c r="G165" s="123"/>
      <c r="H165" s="22"/>
      <c r="I165" s="122" t="str">
        <f>IF('Stock Takes'!$AC166="", "", 'Stock Takes'!$AC166)</f>
        <v/>
      </c>
      <c r="J165" s="122" t="str">
        <f t="shared" si="28"/>
        <v/>
      </c>
      <c r="K165" s="122" t="str">
        <f>IF($U$7=6, "", IF('Stock Takes'!AE$6="*", 'Stock Takes'!AE166, IF('Stock Takes'!AF$6="*", 'Stock Takes'!AF166, IF('Stock Takes'!AG$6="*", 'Stock Takes'!AG166, IF('Stock Takes'!AH$6="*", 'Stock Takes'!AH166, IF('Stock Takes'!AI$6="*", 'Stock Takes'!AI166, IF('Stock Takes'!AJ$6="*", 'Stock Takes'!AJ166)))))))</f>
        <v/>
      </c>
      <c r="L165" s="122" t="str">
        <f t="shared" si="29"/>
        <v/>
      </c>
      <c r="M165" s="22"/>
      <c r="AC165" s="17">
        <f t="shared" si="30"/>
        <v>0</v>
      </c>
      <c r="AD165" s="18">
        <f t="shared" si="31"/>
        <v>0</v>
      </c>
      <c r="AF165" s="6" t="str">
        <f t="shared" si="32"/>
        <v/>
      </c>
      <c r="AG165" s="6" t="str">
        <f t="shared" si="33"/>
        <v/>
      </c>
      <c r="AH165" s="6" t="str">
        <f t="shared" si="34"/>
        <v/>
      </c>
      <c r="AI165" s="6" t="str">
        <f t="shared" si="35"/>
        <v/>
      </c>
      <c r="AJ165" s="6">
        <v>158</v>
      </c>
      <c r="AK165" s="73" t="str">
        <f t="shared" si="36"/>
        <v/>
      </c>
      <c r="AL165" s="6" t="str">
        <f t="shared" si="37"/>
        <v/>
      </c>
      <c r="AN165" s="6" t="str">
        <f>IF(D165="", "", IF(COUNTIF($D$8:D164, D165)&gt;0, "", MAX($AN$7:AN164)+1))</f>
        <v/>
      </c>
      <c r="AO165" s="6" t="str">
        <f t="shared" si="38"/>
        <v/>
      </c>
      <c r="AP165" s="6" t="str">
        <f t="shared" si="39"/>
        <v/>
      </c>
      <c r="AQ165" s="6" t="str">
        <f t="shared" si="40"/>
        <v/>
      </c>
      <c r="AR165" s="6" t="str">
        <f t="shared" si="41"/>
        <v/>
      </c>
    </row>
    <row r="166" spans="1:44" x14ac:dyDescent="0.25">
      <c r="A166" s="22"/>
      <c r="B166" s="121"/>
      <c r="C166" s="121"/>
      <c r="D166" s="121"/>
      <c r="E166" s="122"/>
      <c r="F166" s="123"/>
      <c r="G166" s="123"/>
      <c r="H166" s="22"/>
      <c r="I166" s="122" t="str">
        <f>IF('Stock Takes'!$AC167="", "", 'Stock Takes'!$AC167)</f>
        <v/>
      </c>
      <c r="J166" s="122" t="str">
        <f t="shared" si="28"/>
        <v/>
      </c>
      <c r="K166" s="122" t="str">
        <f>IF($U$7=6, "", IF('Stock Takes'!AE$6="*", 'Stock Takes'!AE167, IF('Stock Takes'!AF$6="*", 'Stock Takes'!AF167, IF('Stock Takes'!AG$6="*", 'Stock Takes'!AG167, IF('Stock Takes'!AH$6="*", 'Stock Takes'!AH167, IF('Stock Takes'!AI$6="*", 'Stock Takes'!AI167, IF('Stock Takes'!AJ$6="*", 'Stock Takes'!AJ167)))))))</f>
        <v/>
      </c>
      <c r="L166" s="122" t="str">
        <f t="shared" si="29"/>
        <v/>
      </c>
      <c r="M166" s="22"/>
      <c r="AC166" s="17">
        <f t="shared" si="30"/>
        <v>0</v>
      </c>
      <c r="AD166" s="18">
        <f t="shared" si="31"/>
        <v>0</v>
      </c>
      <c r="AF166" s="6" t="str">
        <f t="shared" si="32"/>
        <v/>
      </c>
      <c r="AG166" s="6" t="str">
        <f t="shared" si="33"/>
        <v/>
      </c>
      <c r="AH166" s="6" t="str">
        <f t="shared" si="34"/>
        <v/>
      </c>
      <c r="AI166" s="6" t="str">
        <f t="shared" si="35"/>
        <v/>
      </c>
      <c r="AJ166" s="6">
        <v>159</v>
      </c>
      <c r="AK166" s="73" t="str">
        <f t="shared" si="36"/>
        <v/>
      </c>
      <c r="AL166" s="6" t="str">
        <f t="shared" si="37"/>
        <v/>
      </c>
      <c r="AN166" s="6" t="str">
        <f>IF(D166="", "", IF(COUNTIF($D$8:D165, D166)&gt;0, "", MAX($AN$7:AN165)+1))</f>
        <v/>
      </c>
      <c r="AO166" s="6" t="str">
        <f t="shared" si="38"/>
        <v/>
      </c>
      <c r="AP166" s="6" t="str">
        <f t="shared" si="39"/>
        <v/>
      </c>
      <c r="AQ166" s="6" t="str">
        <f t="shared" si="40"/>
        <v/>
      </c>
      <c r="AR166" s="6" t="str">
        <f t="shared" si="41"/>
        <v/>
      </c>
    </row>
    <row r="167" spans="1:44" x14ac:dyDescent="0.25">
      <c r="A167" s="22"/>
      <c r="B167" s="121"/>
      <c r="C167" s="121"/>
      <c r="D167" s="121"/>
      <c r="E167" s="122"/>
      <c r="F167" s="123"/>
      <c r="G167" s="123"/>
      <c r="H167" s="22"/>
      <c r="I167" s="122" t="str">
        <f>IF('Stock Takes'!$AC168="", "", 'Stock Takes'!$AC168)</f>
        <v/>
      </c>
      <c r="J167" s="122" t="str">
        <f t="shared" si="28"/>
        <v/>
      </c>
      <c r="K167" s="122" t="str">
        <f>IF($U$7=6, "", IF('Stock Takes'!AE$6="*", 'Stock Takes'!AE168, IF('Stock Takes'!AF$6="*", 'Stock Takes'!AF168, IF('Stock Takes'!AG$6="*", 'Stock Takes'!AG168, IF('Stock Takes'!AH$6="*", 'Stock Takes'!AH168, IF('Stock Takes'!AI$6="*", 'Stock Takes'!AI168, IF('Stock Takes'!AJ$6="*", 'Stock Takes'!AJ168)))))))</f>
        <v/>
      </c>
      <c r="L167" s="122" t="str">
        <f t="shared" si="29"/>
        <v/>
      </c>
      <c r="M167" s="22"/>
      <c r="AC167" s="17">
        <f t="shared" si="30"/>
        <v>0</v>
      </c>
      <c r="AD167" s="18">
        <f t="shared" si="31"/>
        <v>0</v>
      </c>
      <c r="AF167" s="6" t="str">
        <f t="shared" si="32"/>
        <v/>
      </c>
      <c r="AG167" s="6" t="str">
        <f t="shared" si="33"/>
        <v/>
      </c>
      <c r="AH167" s="6" t="str">
        <f t="shared" si="34"/>
        <v/>
      </c>
      <c r="AI167" s="6" t="str">
        <f t="shared" si="35"/>
        <v/>
      </c>
      <c r="AJ167" s="6">
        <v>160</v>
      </c>
      <c r="AK167" s="73" t="str">
        <f t="shared" si="36"/>
        <v/>
      </c>
      <c r="AL167" s="6" t="str">
        <f t="shared" si="37"/>
        <v/>
      </c>
      <c r="AN167" s="6" t="str">
        <f>IF(D167="", "", IF(COUNTIF($D$8:D166, D167)&gt;0, "", MAX($AN$7:AN166)+1))</f>
        <v/>
      </c>
      <c r="AO167" s="6" t="str">
        <f t="shared" si="38"/>
        <v/>
      </c>
      <c r="AP167" s="6" t="str">
        <f t="shared" si="39"/>
        <v/>
      </c>
      <c r="AQ167" s="6" t="str">
        <f t="shared" si="40"/>
        <v/>
      </c>
      <c r="AR167" s="6" t="str">
        <f t="shared" si="41"/>
        <v/>
      </c>
    </row>
    <row r="168" spans="1:44" x14ac:dyDescent="0.25">
      <c r="A168" s="22"/>
      <c r="B168" s="121"/>
      <c r="C168" s="121"/>
      <c r="D168" s="121"/>
      <c r="E168" s="122"/>
      <c r="F168" s="123"/>
      <c r="G168" s="123"/>
      <c r="H168" s="22"/>
      <c r="I168" s="122" t="str">
        <f>IF('Stock Takes'!$AC169="", "", 'Stock Takes'!$AC169)</f>
        <v/>
      </c>
      <c r="J168" s="122" t="str">
        <f t="shared" si="28"/>
        <v/>
      </c>
      <c r="K168" s="122" t="str">
        <f>IF($U$7=6, "", IF('Stock Takes'!AE$6="*", 'Stock Takes'!AE169, IF('Stock Takes'!AF$6="*", 'Stock Takes'!AF169, IF('Stock Takes'!AG$6="*", 'Stock Takes'!AG169, IF('Stock Takes'!AH$6="*", 'Stock Takes'!AH169, IF('Stock Takes'!AI$6="*", 'Stock Takes'!AI169, IF('Stock Takes'!AJ$6="*", 'Stock Takes'!AJ169)))))))</f>
        <v/>
      </c>
      <c r="L168" s="122" t="str">
        <f t="shared" si="29"/>
        <v/>
      </c>
      <c r="M168" s="22"/>
      <c r="AC168" s="17">
        <f t="shared" si="30"/>
        <v>0</v>
      </c>
      <c r="AD168" s="18">
        <f t="shared" si="31"/>
        <v>0</v>
      </c>
      <c r="AF168" s="6" t="str">
        <f t="shared" si="32"/>
        <v/>
      </c>
      <c r="AG168" s="6" t="str">
        <f t="shared" si="33"/>
        <v/>
      </c>
      <c r="AH168" s="6" t="str">
        <f t="shared" si="34"/>
        <v/>
      </c>
      <c r="AI168" s="6" t="str">
        <f t="shared" si="35"/>
        <v/>
      </c>
      <c r="AJ168" s="6">
        <v>161</v>
      </c>
      <c r="AK168" s="73" t="str">
        <f t="shared" si="36"/>
        <v/>
      </c>
      <c r="AL168" s="6" t="str">
        <f t="shared" si="37"/>
        <v/>
      </c>
      <c r="AN168" s="6" t="str">
        <f>IF(D168="", "", IF(COUNTIF($D$8:D167, D168)&gt;0, "", MAX($AN$7:AN167)+1))</f>
        <v/>
      </c>
      <c r="AO168" s="6" t="str">
        <f t="shared" si="38"/>
        <v/>
      </c>
      <c r="AP168" s="6" t="str">
        <f t="shared" si="39"/>
        <v/>
      </c>
      <c r="AQ168" s="6" t="str">
        <f t="shared" si="40"/>
        <v/>
      </c>
      <c r="AR168" s="6" t="str">
        <f t="shared" si="41"/>
        <v/>
      </c>
    </row>
    <row r="169" spans="1:44" x14ac:dyDescent="0.25">
      <c r="A169" s="22"/>
      <c r="B169" s="121"/>
      <c r="C169" s="121"/>
      <c r="D169" s="121"/>
      <c r="E169" s="122"/>
      <c r="F169" s="123"/>
      <c r="G169" s="123"/>
      <c r="H169" s="22"/>
      <c r="I169" s="122" t="str">
        <f>IF('Stock Takes'!$AC170="", "", 'Stock Takes'!$AC170)</f>
        <v/>
      </c>
      <c r="J169" s="122" t="str">
        <f t="shared" si="28"/>
        <v/>
      </c>
      <c r="K169" s="122" t="str">
        <f>IF($U$7=6, "", IF('Stock Takes'!AE$6="*", 'Stock Takes'!AE170, IF('Stock Takes'!AF$6="*", 'Stock Takes'!AF170, IF('Stock Takes'!AG$6="*", 'Stock Takes'!AG170, IF('Stock Takes'!AH$6="*", 'Stock Takes'!AH170, IF('Stock Takes'!AI$6="*", 'Stock Takes'!AI170, IF('Stock Takes'!AJ$6="*", 'Stock Takes'!AJ170)))))))</f>
        <v/>
      </c>
      <c r="L169" s="122" t="str">
        <f t="shared" si="29"/>
        <v/>
      </c>
      <c r="M169" s="22"/>
      <c r="AC169" s="17">
        <f t="shared" si="30"/>
        <v>0</v>
      </c>
      <c r="AD169" s="18">
        <f t="shared" si="31"/>
        <v>0</v>
      </c>
      <c r="AF169" s="6" t="str">
        <f t="shared" si="32"/>
        <v/>
      </c>
      <c r="AG169" s="6" t="str">
        <f t="shared" si="33"/>
        <v/>
      </c>
      <c r="AH169" s="6" t="str">
        <f t="shared" si="34"/>
        <v/>
      </c>
      <c r="AI169" s="6" t="str">
        <f t="shared" si="35"/>
        <v/>
      </c>
      <c r="AJ169" s="6">
        <v>162</v>
      </c>
      <c r="AK169" s="73" t="str">
        <f t="shared" si="36"/>
        <v/>
      </c>
      <c r="AL169" s="6" t="str">
        <f t="shared" si="37"/>
        <v/>
      </c>
      <c r="AN169" s="6" t="str">
        <f>IF(D169="", "", IF(COUNTIF($D$8:D168, D169)&gt;0, "", MAX($AN$7:AN168)+1))</f>
        <v/>
      </c>
      <c r="AO169" s="6" t="str">
        <f t="shared" si="38"/>
        <v/>
      </c>
      <c r="AP169" s="6" t="str">
        <f t="shared" si="39"/>
        <v/>
      </c>
      <c r="AQ169" s="6" t="str">
        <f t="shared" si="40"/>
        <v/>
      </c>
      <c r="AR169" s="6" t="str">
        <f t="shared" si="41"/>
        <v/>
      </c>
    </row>
    <row r="170" spans="1:44" x14ac:dyDescent="0.25">
      <c r="A170" s="22"/>
      <c r="B170" s="121"/>
      <c r="C170" s="121"/>
      <c r="D170" s="121"/>
      <c r="E170" s="122"/>
      <c r="F170" s="123"/>
      <c r="G170" s="123"/>
      <c r="H170" s="22"/>
      <c r="I170" s="122" t="str">
        <f>IF('Stock Takes'!$AC171="", "", 'Stock Takes'!$AC171)</f>
        <v/>
      </c>
      <c r="J170" s="122" t="str">
        <f t="shared" si="28"/>
        <v/>
      </c>
      <c r="K170" s="122" t="str">
        <f>IF($U$7=6, "", IF('Stock Takes'!AE$6="*", 'Stock Takes'!AE171, IF('Stock Takes'!AF$6="*", 'Stock Takes'!AF171, IF('Stock Takes'!AG$6="*", 'Stock Takes'!AG171, IF('Stock Takes'!AH$6="*", 'Stock Takes'!AH171, IF('Stock Takes'!AI$6="*", 'Stock Takes'!AI171, IF('Stock Takes'!AJ$6="*", 'Stock Takes'!AJ171)))))))</f>
        <v/>
      </c>
      <c r="L170" s="122" t="str">
        <f t="shared" si="29"/>
        <v/>
      </c>
      <c r="M170" s="22"/>
      <c r="AC170" s="17">
        <f t="shared" si="30"/>
        <v>0</v>
      </c>
      <c r="AD170" s="18">
        <f t="shared" si="31"/>
        <v>0</v>
      </c>
      <c r="AF170" s="6" t="str">
        <f t="shared" si="32"/>
        <v/>
      </c>
      <c r="AG170" s="6" t="str">
        <f t="shared" si="33"/>
        <v/>
      </c>
      <c r="AH170" s="6" t="str">
        <f t="shared" si="34"/>
        <v/>
      </c>
      <c r="AI170" s="6" t="str">
        <f t="shared" si="35"/>
        <v/>
      </c>
      <c r="AJ170" s="6">
        <v>163</v>
      </c>
      <c r="AK170" s="73" t="str">
        <f t="shared" si="36"/>
        <v/>
      </c>
      <c r="AL170" s="6" t="str">
        <f t="shared" si="37"/>
        <v/>
      </c>
      <c r="AN170" s="6" t="str">
        <f>IF(D170="", "", IF(COUNTIF($D$8:D169, D170)&gt;0, "", MAX($AN$7:AN169)+1))</f>
        <v/>
      </c>
      <c r="AO170" s="6" t="str">
        <f t="shared" si="38"/>
        <v/>
      </c>
      <c r="AP170" s="6" t="str">
        <f t="shared" si="39"/>
        <v/>
      </c>
      <c r="AQ170" s="6" t="str">
        <f t="shared" si="40"/>
        <v/>
      </c>
      <c r="AR170" s="6" t="str">
        <f t="shared" si="41"/>
        <v/>
      </c>
    </row>
    <row r="171" spans="1:44" x14ac:dyDescent="0.25">
      <c r="A171" s="22"/>
      <c r="B171" s="121"/>
      <c r="C171" s="121"/>
      <c r="D171" s="121"/>
      <c r="E171" s="122"/>
      <c r="F171" s="123"/>
      <c r="G171" s="123"/>
      <c r="H171" s="22"/>
      <c r="I171" s="122" t="str">
        <f>IF('Stock Takes'!$AC172="", "", 'Stock Takes'!$AC172)</f>
        <v/>
      </c>
      <c r="J171" s="122" t="str">
        <f t="shared" si="28"/>
        <v/>
      </c>
      <c r="K171" s="122" t="str">
        <f>IF($U$7=6, "", IF('Stock Takes'!AE$6="*", 'Stock Takes'!AE172, IF('Stock Takes'!AF$6="*", 'Stock Takes'!AF172, IF('Stock Takes'!AG$6="*", 'Stock Takes'!AG172, IF('Stock Takes'!AH$6="*", 'Stock Takes'!AH172, IF('Stock Takes'!AI$6="*", 'Stock Takes'!AI172, IF('Stock Takes'!AJ$6="*", 'Stock Takes'!AJ172)))))))</f>
        <v/>
      </c>
      <c r="L171" s="122" t="str">
        <f t="shared" si="29"/>
        <v/>
      </c>
      <c r="M171" s="22"/>
      <c r="AC171" s="17">
        <f t="shared" si="30"/>
        <v>0</v>
      </c>
      <c r="AD171" s="18">
        <f t="shared" si="31"/>
        <v>0</v>
      </c>
      <c r="AF171" s="6" t="str">
        <f t="shared" si="32"/>
        <v/>
      </c>
      <c r="AG171" s="6" t="str">
        <f t="shared" si="33"/>
        <v/>
      </c>
      <c r="AH171" s="6" t="str">
        <f t="shared" si="34"/>
        <v/>
      </c>
      <c r="AI171" s="6" t="str">
        <f t="shared" si="35"/>
        <v/>
      </c>
      <c r="AJ171" s="6">
        <v>164</v>
      </c>
      <c r="AK171" s="73" t="str">
        <f t="shared" si="36"/>
        <v/>
      </c>
      <c r="AL171" s="6" t="str">
        <f t="shared" si="37"/>
        <v/>
      </c>
      <c r="AN171" s="6" t="str">
        <f>IF(D171="", "", IF(COUNTIF($D$8:D170, D171)&gt;0, "", MAX($AN$7:AN170)+1))</f>
        <v/>
      </c>
      <c r="AO171" s="6" t="str">
        <f t="shared" si="38"/>
        <v/>
      </c>
      <c r="AP171" s="6" t="str">
        <f t="shared" si="39"/>
        <v/>
      </c>
      <c r="AQ171" s="6" t="str">
        <f t="shared" si="40"/>
        <v/>
      </c>
      <c r="AR171" s="6" t="str">
        <f t="shared" si="41"/>
        <v/>
      </c>
    </row>
    <row r="172" spans="1:44" x14ac:dyDescent="0.25">
      <c r="A172" s="22"/>
      <c r="B172" s="121"/>
      <c r="C172" s="121"/>
      <c r="D172" s="121"/>
      <c r="E172" s="122"/>
      <c r="F172" s="123"/>
      <c r="G172" s="123"/>
      <c r="H172" s="22"/>
      <c r="I172" s="122" t="str">
        <f>IF('Stock Takes'!$AC173="", "", 'Stock Takes'!$AC173)</f>
        <v/>
      </c>
      <c r="J172" s="122" t="str">
        <f t="shared" si="28"/>
        <v/>
      </c>
      <c r="K172" s="122" t="str">
        <f>IF($U$7=6, "", IF('Stock Takes'!AE$6="*", 'Stock Takes'!AE173, IF('Stock Takes'!AF$6="*", 'Stock Takes'!AF173, IF('Stock Takes'!AG$6="*", 'Stock Takes'!AG173, IF('Stock Takes'!AH$6="*", 'Stock Takes'!AH173, IF('Stock Takes'!AI$6="*", 'Stock Takes'!AI173, IF('Stock Takes'!AJ$6="*", 'Stock Takes'!AJ173)))))))</f>
        <v/>
      </c>
      <c r="L172" s="122" t="str">
        <f t="shared" si="29"/>
        <v/>
      </c>
      <c r="M172" s="22"/>
      <c r="AC172" s="17">
        <f t="shared" si="30"/>
        <v>0</v>
      </c>
      <c r="AD172" s="18">
        <f t="shared" si="31"/>
        <v>0</v>
      </c>
      <c r="AF172" s="6" t="str">
        <f t="shared" si="32"/>
        <v/>
      </c>
      <c r="AG172" s="6" t="str">
        <f t="shared" si="33"/>
        <v/>
      </c>
      <c r="AH172" s="6" t="str">
        <f t="shared" si="34"/>
        <v/>
      </c>
      <c r="AI172" s="6" t="str">
        <f t="shared" si="35"/>
        <v/>
      </c>
      <c r="AJ172" s="6">
        <v>165</v>
      </c>
      <c r="AK172" s="73" t="str">
        <f t="shared" si="36"/>
        <v/>
      </c>
      <c r="AL172" s="6" t="str">
        <f t="shared" si="37"/>
        <v/>
      </c>
      <c r="AN172" s="6" t="str">
        <f>IF(D172="", "", IF(COUNTIF($D$8:D171, D172)&gt;0, "", MAX($AN$7:AN171)+1))</f>
        <v/>
      </c>
      <c r="AO172" s="6" t="str">
        <f t="shared" si="38"/>
        <v/>
      </c>
      <c r="AP172" s="6" t="str">
        <f t="shared" si="39"/>
        <v/>
      </c>
      <c r="AQ172" s="6" t="str">
        <f t="shared" si="40"/>
        <v/>
      </c>
      <c r="AR172" s="6" t="str">
        <f t="shared" si="41"/>
        <v/>
      </c>
    </row>
    <row r="173" spans="1:44" x14ac:dyDescent="0.25">
      <c r="A173" s="22"/>
      <c r="B173" s="121"/>
      <c r="C173" s="121"/>
      <c r="D173" s="121"/>
      <c r="E173" s="122"/>
      <c r="F173" s="123"/>
      <c r="G173" s="123"/>
      <c r="H173" s="22"/>
      <c r="I173" s="122" t="str">
        <f>IF('Stock Takes'!$AC174="", "", 'Stock Takes'!$AC174)</f>
        <v/>
      </c>
      <c r="J173" s="122" t="str">
        <f t="shared" si="28"/>
        <v/>
      </c>
      <c r="K173" s="122" t="str">
        <f>IF($U$7=6, "", IF('Stock Takes'!AE$6="*", 'Stock Takes'!AE174, IF('Stock Takes'!AF$6="*", 'Stock Takes'!AF174, IF('Stock Takes'!AG$6="*", 'Stock Takes'!AG174, IF('Stock Takes'!AH$6="*", 'Stock Takes'!AH174, IF('Stock Takes'!AI$6="*", 'Stock Takes'!AI174, IF('Stock Takes'!AJ$6="*", 'Stock Takes'!AJ174)))))))</f>
        <v/>
      </c>
      <c r="L173" s="122" t="str">
        <f t="shared" si="29"/>
        <v/>
      </c>
      <c r="M173" s="22"/>
      <c r="AC173" s="17">
        <f t="shared" si="30"/>
        <v>0</v>
      </c>
      <c r="AD173" s="18">
        <f t="shared" si="31"/>
        <v>0</v>
      </c>
      <c r="AF173" s="6" t="str">
        <f t="shared" si="32"/>
        <v/>
      </c>
      <c r="AG173" s="6" t="str">
        <f t="shared" si="33"/>
        <v/>
      </c>
      <c r="AH173" s="6" t="str">
        <f t="shared" si="34"/>
        <v/>
      </c>
      <c r="AI173" s="6" t="str">
        <f t="shared" si="35"/>
        <v/>
      </c>
      <c r="AJ173" s="6">
        <v>166</v>
      </c>
      <c r="AK173" s="73" t="str">
        <f t="shared" si="36"/>
        <v/>
      </c>
      <c r="AL173" s="6" t="str">
        <f t="shared" si="37"/>
        <v/>
      </c>
      <c r="AN173" s="6" t="str">
        <f>IF(D173="", "", IF(COUNTIF($D$8:D172, D173)&gt;0, "", MAX($AN$7:AN172)+1))</f>
        <v/>
      </c>
      <c r="AO173" s="6" t="str">
        <f t="shared" si="38"/>
        <v/>
      </c>
      <c r="AP173" s="6" t="str">
        <f t="shared" si="39"/>
        <v/>
      </c>
      <c r="AQ173" s="6" t="str">
        <f t="shared" si="40"/>
        <v/>
      </c>
      <c r="AR173" s="6" t="str">
        <f t="shared" si="41"/>
        <v/>
      </c>
    </row>
    <row r="174" spans="1:44" x14ac:dyDescent="0.25">
      <c r="A174" s="22"/>
      <c r="B174" s="121"/>
      <c r="C174" s="121"/>
      <c r="D174" s="121"/>
      <c r="E174" s="122"/>
      <c r="F174" s="123"/>
      <c r="G174" s="123"/>
      <c r="H174" s="22"/>
      <c r="I174" s="122" t="str">
        <f>IF('Stock Takes'!$AC175="", "", 'Stock Takes'!$AC175)</f>
        <v/>
      </c>
      <c r="J174" s="122" t="str">
        <f t="shared" si="28"/>
        <v/>
      </c>
      <c r="K174" s="122" t="str">
        <f>IF($U$7=6, "", IF('Stock Takes'!AE$6="*", 'Stock Takes'!AE175, IF('Stock Takes'!AF$6="*", 'Stock Takes'!AF175, IF('Stock Takes'!AG$6="*", 'Stock Takes'!AG175, IF('Stock Takes'!AH$6="*", 'Stock Takes'!AH175, IF('Stock Takes'!AI$6="*", 'Stock Takes'!AI175, IF('Stock Takes'!AJ$6="*", 'Stock Takes'!AJ175)))))))</f>
        <v/>
      </c>
      <c r="L174" s="122" t="str">
        <f t="shared" si="29"/>
        <v/>
      </c>
      <c r="M174" s="22"/>
      <c r="AC174" s="17">
        <f t="shared" si="30"/>
        <v>0</v>
      </c>
      <c r="AD174" s="18">
        <f t="shared" si="31"/>
        <v>0</v>
      </c>
      <c r="AF174" s="6" t="str">
        <f t="shared" si="32"/>
        <v/>
      </c>
      <c r="AG174" s="6" t="str">
        <f t="shared" si="33"/>
        <v/>
      </c>
      <c r="AH174" s="6" t="str">
        <f t="shared" si="34"/>
        <v/>
      </c>
      <c r="AI174" s="6" t="str">
        <f t="shared" si="35"/>
        <v/>
      </c>
      <c r="AJ174" s="6">
        <v>167</v>
      </c>
      <c r="AK174" s="73" t="str">
        <f t="shared" si="36"/>
        <v/>
      </c>
      <c r="AL174" s="6" t="str">
        <f t="shared" si="37"/>
        <v/>
      </c>
      <c r="AN174" s="6" t="str">
        <f>IF(D174="", "", IF(COUNTIF($D$8:D173, D174)&gt;0, "", MAX($AN$7:AN173)+1))</f>
        <v/>
      </c>
      <c r="AO174" s="6" t="str">
        <f t="shared" si="38"/>
        <v/>
      </c>
      <c r="AP174" s="6" t="str">
        <f t="shared" si="39"/>
        <v/>
      </c>
      <c r="AQ174" s="6" t="str">
        <f t="shared" si="40"/>
        <v/>
      </c>
      <c r="AR174" s="6" t="str">
        <f t="shared" si="41"/>
        <v/>
      </c>
    </row>
    <row r="175" spans="1:44" x14ac:dyDescent="0.25">
      <c r="A175" s="22"/>
      <c r="B175" s="121"/>
      <c r="C175" s="121"/>
      <c r="D175" s="121"/>
      <c r="E175" s="122"/>
      <c r="F175" s="123"/>
      <c r="G175" s="123"/>
      <c r="H175" s="22"/>
      <c r="I175" s="122" t="str">
        <f>IF('Stock Takes'!$AC176="", "", 'Stock Takes'!$AC176)</f>
        <v/>
      </c>
      <c r="J175" s="122" t="str">
        <f t="shared" si="28"/>
        <v/>
      </c>
      <c r="K175" s="122" t="str">
        <f>IF($U$7=6, "", IF('Stock Takes'!AE$6="*", 'Stock Takes'!AE176, IF('Stock Takes'!AF$6="*", 'Stock Takes'!AF176, IF('Stock Takes'!AG$6="*", 'Stock Takes'!AG176, IF('Stock Takes'!AH$6="*", 'Stock Takes'!AH176, IF('Stock Takes'!AI$6="*", 'Stock Takes'!AI176, IF('Stock Takes'!AJ$6="*", 'Stock Takes'!AJ176)))))))</f>
        <v/>
      </c>
      <c r="L175" s="122" t="str">
        <f t="shared" si="29"/>
        <v/>
      </c>
      <c r="M175" s="22"/>
      <c r="AC175" s="17">
        <f t="shared" si="30"/>
        <v>0</v>
      </c>
      <c r="AD175" s="18">
        <f t="shared" si="31"/>
        <v>0</v>
      </c>
      <c r="AF175" s="6" t="str">
        <f t="shared" si="32"/>
        <v/>
      </c>
      <c r="AG175" s="6" t="str">
        <f t="shared" si="33"/>
        <v/>
      </c>
      <c r="AH175" s="6" t="str">
        <f t="shared" si="34"/>
        <v/>
      </c>
      <c r="AI175" s="6" t="str">
        <f t="shared" si="35"/>
        <v/>
      </c>
      <c r="AJ175" s="6">
        <v>168</v>
      </c>
      <c r="AK175" s="73" t="str">
        <f t="shared" si="36"/>
        <v/>
      </c>
      <c r="AL175" s="6" t="str">
        <f t="shared" si="37"/>
        <v/>
      </c>
      <c r="AN175" s="6" t="str">
        <f>IF(D175="", "", IF(COUNTIF($D$8:D174, D175)&gt;0, "", MAX($AN$7:AN174)+1))</f>
        <v/>
      </c>
      <c r="AO175" s="6" t="str">
        <f t="shared" si="38"/>
        <v/>
      </c>
      <c r="AP175" s="6" t="str">
        <f t="shared" si="39"/>
        <v/>
      </c>
      <c r="AQ175" s="6" t="str">
        <f t="shared" si="40"/>
        <v/>
      </c>
      <c r="AR175" s="6" t="str">
        <f t="shared" si="41"/>
        <v/>
      </c>
    </row>
    <row r="176" spans="1:44" x14ac:dyDescent="0.25">
      <c r="A176" s="22"/>
      <c r="B176" s="121"/>
      <c r="C176" s="121"/>
      <c r="D176" s="121"/>
      <c r="E176" s="122"/>
      <c r="F176" s="123"/>
      <c r="G176" s="123"/>
      <c r="H176" s="22"/>
      <c r="I176" s="122" t="str">
        <f>IF('Stock Takes'!$AC177="", "", 'Stock Takes'!$AC177)</f>
        <v/>
      </c>
      <c r="J176" s="122" t="str">
        <f t="shared" si="28"/>
        <v/>
      </c>
      <c r="K176" s="122" t="str">
        <f>IF($U$7=6, "", IF('Stock Takes'!AE$6="*", 'Stock Takes'!AE177, IF('Stock Takes'!AF$6="*", 'Stock Takes'!AF177, IF('Stock Takes'!AG$6="*", 'Stock Takes'!AG177, IF('Stock Takes'!AH$6="*", 'Stock Takes'!AH177, IF('Stock Takes'!AI$6="*", 'Stock Takes'!AI177, IF('Stock Takes'!AJ$6="*", 'Stock Takes'!AJ177)))))))</f>
        <v/>
      </c>
      <c r="L176" s="122" t="str">
        <f t="shared" si="29"/>
        <v/>
      </c>
      <c r="M176" s="22"/>
      <c r="AC176" s="17">
        <f t="shared" si="30"/>
        <v>0</v>
      </c>
      <c r="AD176" s="18">
        <f t="shared" si="31"/>
        <v>0</v>
      </c>
      <c r="AF176" s="6" t="str">
        <f t="shared" si="32"/>
        <v/>
      </c>
      <c r="AG176" s="6" t="str">
        <f t="shared" si="33"/>
        <v/>
      </c>
      <c r="AH176" s="6" t="str">
        <f t="shared" si="34"/>
        <v/>
      </c>
      <c r="AI176" s="6" t="str">
        <f t="shared" si="35"/>
        <v/>
      </c>
      <c r="AJ176" s="6">
        <v>169</v>
      </c>
      <c r="AK176" s="73" t="str">
        <f t="shared" si="36"/>
        <v/>
      </c>
      <c r="AL176" s="6" t="str">
        <f t="shared" si="37"/>
        <v/>
      </c>
      <c r="AN176" s="6" t="str">
        <f>IF(D176="", "", IF(COUNTIF($D$8:D175, D176)&gt;0, "", MAX($AN$7:AN175)+1))</f>
        <v/>
      </c>
      <c r="AO176" s="6" t="str">
        <f t="shared" si="38"/>
        <v/>
      </c>
      <c r="AP176" s="6" t="str">
        <f t="shared" si="39"/>
        <v/>
      </c>
      <c r="AQ176" s="6" t="str">
        <f t="shared" si="40"/>
        <v/>
      </c>
      <c r="AR176" s="6" t="str">
        <f t="shared" si="41"/>
        <v/>
      </c>
    </row>
    <row r="177" spans="1:44" x14ac:dyDescent="0.25">
      <c r="A177" s="22"/>
      <c r="B177" s="121"/>
      <c r="C177" s="121"/>
      <c r="D177" s="121"/>
      <c r="E177" s="122"/>
      <c r="F177" s="123"/>
      <c r="G177" s="123"/>
      <c r="H177" s="22"/>
      <c r="I177" s="122" t="str">
        <f>IF('Stock Takes'!$AC178="", "", 'Stock Takes'!$AC178)</f>
        <v/>
      </c>
      <c r="J177" s="122" t="str">
        <f t="shared" si="28"/>
        <v/>
      </c>
      <c r="K177" s="122" t="str">
        <f>IF($U$7=6, "", IF('Stock Takes'!AE$6="*", 'Stock Takes'!AE178, IF('Stock Takes'!AF$6="*", 'Stock Takes'!AF178, IF('Stock Takes'!AG$6="*", 'Stock Takes'!AG178, IF('Stock Takes'!AH$6="*", 'Stock Takes'!AH178, IF('Stock Takes'!AI$6="*", 'Stock Takes'!AI178, IF('Stock Takes'!AJ$6="*", 'Stock Takes'!AJ178)))))))</f>
        <v/>
      </c>
      <c r="L177" s="122" t="str">
        <f t="shared" si="29"/>
        <v/>
      </c>
      <c r="M177" s="22"/>
      <c r="AC177" s="17">
        <f t="shared" si="30"/>
        <v>0</v>
      </c>
      <c r="AD177" s="18">
        <f t="shared" si="31"/>
        <v>0</v>
      </c>
      <c r="AF177" s="6" t="str">
        <f t="shared" si="32"/>
        <v/>
      </c>
      <c r="AG177" s="6" t="str">
        <f t="shared" si="33"/>
        <v/>
      </c>
      <c r="AH177" s="6" t="str">
        <f t="shared" si="34"/>
        <v/>
      </c>
      <c r="AI177" s="6" t="str">
        <f t="shared" si="35"/>
        <v/>
      </c>
      <c r="AJ177" s="6">
        <v>170</v>
      </c>
      <c r="AK177" s="73" t="str">
        <f t="shared" si="36"/>
        <v/>
      </c>
      <c r="AL177" s="6" t="str">
        <f t="shared" si="37"/>
        <v/>
      </c>
      <c r="AN177" s="6" t="str">
        <f>IF(D177="", "", IF(COUNTIF($D$8:D176, D177)&gt;0, "", MAX($AN$7:AN176)+1))</f>
        <v/>
      </c>
      <c r="AO177" s="6" t="str">
        <f t="shared" si="38"/>
        <v/>
      </c>
      <c r="AP177" s="6" t="str">
        <f t="shared" si="39"/>
        <v/>
      </c>
      <c r="AQ177" s="6" t="str">
        <f t="shared" si="40"/>
        <v/>
      </c>
      <c r="AR177" s="6" t="str">
        <f t="shared" si="41"/>
        <v/>
      </c>
    </row>
    <row r="178" spans="1:44" x14ac:dyDescent="0.25">
      <c r="A178" s="22"/>
      <c r="B178" s="121"/>
      <c r="C178" s="121"/>
      <c r="D178" s="121"/>
      <c r="E178" s="122"/>
      <c r="F178" s="123"/>
      <c r="G178" s="123"/>
      <c r="H178" s="22"/>
      <c r="I178" s="122" t="str">
        <f>IF('Stock Takes'!$AC179="", "", 'Stock Takes'!$AC179)</f>
        <v/>
      </c>
      <c r="J178" s="122" t="str">
        <f t="shared" si="28"/>
        <v/>
      </c>
      <c r="K178" s="122" t="str">
        <f>IF($U$7=6, "", IF('Stock Takes'!AE$6="*", 'Stock Takes'!AE179, IF('Stock Takes'!AF$6="*", 'Stock Takes'!AF179, IF('Stock Takes'!AG$6="*", 'Stock Takes'!AG179, IF('Stock Takes'!AH$6="*", 'Stock Takes'!AH179, IF('Stock Takes'!AI$6="*", 'Stock Takes'!AI179, IF('Stock Takes'!AJ$6="*", 'Stock Takes'!AJ179)))))))</f>
        <v/>
      </c>
      <c r="L178" s="122" t="str">
        <f t="shared" si="29"/>
        <v/>
      </c>
      <c r="M178" s="22"/>
      <c r="AC178" s="17">
        <f t="shared" si="30"/>
        <v>0</v>
      </c>
      <c r="AD178" s="18">
        <f t="shared" si="31"/>
        <v>0</v>
      </c>
      <c r="AF178" s="6" t="str">
        <f t="shared" si="32"/>
        <v/>
      </c>
      <c r="AG178" s="6" t="str">
        <f t="shared" si="33"/>
        <v/>
      </c>
      <c r="AH178" s="6" t="str">
        <f t="shared" si="34"/>
        <v/>
      </c>
      <c r="AI178" s="6" t="str">
        <f t="shared" si="35"/>
        <v/>
      </c>
      <c r="AJ178" s="6">
        <v>171</v>
      </c>
      <c r="AK178" s="73" t="str">
        <f t="shared" si="36"/>
        <v/>
      </c>
      <c r="AL178" s="6" t="str">
        <f t="shared" si="37"/>
        <v/>
      </c>
      <c r="AN178" s="6" t="str">
        <f>IF(D178="", "", IF(COUNTIF($D$8:D177, D178)&gt;0, "", MAX($AN$7:AN177)+1))</f>
        <v/>
      </c>
      <c r="AO178" s="6" t="str">
        <f t="shared" si="38"/>
        <v/>
      </c>
      <c r="AP178" s="6" t="str">
        <f t="shared" si="39"/>
        <v/>
      </c>
      <c r="AQ178" s="6" t="str">
        <f t="shared" si="40"/>
        <v/>
      </c>
      <c r="AR178" s="6" t="str">
        <f t="shared" si="41"/>
        <v/>
      </c>
    </row>
    <row r="179" spans="1:44" x14ac:dyDescent="0.25">
      <c r="A179" s="22"/>
      <c r="B179" s="121"/>
      <c r="C179" s="121"/>
      <c r="D179" s="121"/>
      <c r="E179" s="122"/>
      <c r="F179" s="123"/>
      <c r="G179" s="123"/>
      <c r="H179" s="22"/>
      <c r="I179" s="122" t="str">
        <f>IF('Stock Takes'!$AC180="", "", 'Stock Takes'!$AC180)</f>
        <v/>
      </c>
      <c r="J179" s="122" t="str">
        <f t="shared" si="28"/>
        <v/>
      </c>
      <c r="K179" s="122" t="str">
        <f>IF($U$7=6, "", IF('Stock Takes'!AE$6="*", 'Stock Takes'!AE180, IF('Stock Takes'!AF$6="*", 'Stock Takes'!AF180, IF('Stock Takes'!AG$6="*", 'Stock Takes'!AG180, IF('Stock Takes'!AH$6="*", 'Stock Takes'!AH180, IF('Stock Takes'!AI$6="*", 'Stock Takes'!AI180, IF('Stock Takes'!AJ$6="*", 'Stock Takes'!AJ180)))))))</f>
        <v/>
      </c>
      <c r="L179" s="122" t="str">
        <f t="shared" si="29"/>
        <v/>
      </c>
      <c r="M179" s="22"/>
      <c r="AC179" s="17">
        <f t="shared" si="30"/>
        <v>0</v>
      </c>
      <c r="AD179" s="18">
        <f t="shared" si="31"/>
        <v>0</v>
      </c>
      <c r="AF179" s="6" t="str">
        <f t="shared" si="32"/>
        <v/>
      </c>
      <c r="AG179" s="6" t="str">
        <f t="shared" si="33"/>
        <v/>
      </c>
      <c r="AH179" s="6" t="str">
        <f t="shared" si="34"/>
        <v/>
      </c>
      <c r="AI179" s="6" t="str">
        <f t="shared" si="35"/>
        <v/>
      </c>
      <c r="AJ179" s="6">
        <v>172</v>
      </c>
      <c r="AK179" s="73" t="str">
        <f t="shared" si="36"/>
        <v/>
      </c>
      <c r="AL179" s="6" t="str">
        <f t="shared" si="37"/>
        <v/>
      </c>
      <c r="AN179" s="6" t="str">
        <f>IF(D179="", "", IF(COUNTIF($D$8:D178, D179)&gt;0, "", MAX($AN$7:AN178)+1))</f>
        <v/>
      </c>
      <c r="AO179" s="6" t="str">
        <f t="shared" si="38"/>
        <v/>
      </c>
      <c r="AP179" s="6" t="str">
        <f t="shared" si="39"/>
        <v/>
      </c>
      <c r="AQ179" s="6" t="str">
        <f t="shared" si="40"/>
        <v/>
      </c>
      <c r="AR179" s="6" t="str">
        <f t="shared" si="41"/>
        <v/>
      </c>
    </row>
    <row r="180" spans="1:44" x14ac:dyDescent="0.25">
      <c r="A180" s="22"/>
      <c r="B180" s="121"/>
      <c r="C180" s="121"/>
      <c r="D180" s="121"/>
      <c r="E180" s="122"/>
      <c r="F180" s="123"/>
      <c r="G180" s="123"/>
      <c r="H180" s="22"/>
      <c r="I180" s="122" t="str">
        <f>IF('Stock Takes'!$AC181="", "", 'Stock Takes'!$AC181)</f>
        <v/>
      </c>
      <c r="J180" s="122" t="str">
        <f t="shared" si="28"/>
        <v/>
      </c>
      <c r="K180" s="122" t="str">
        <f>IF($U$7=6, "", IF('Stock Takes'!AE$6="*", 'Stock Takes'!AE181, IF('Stock Takes'!AF$6="*", 'Stock Takes'!AF181, IF('Stock Takes'!AG$6="*", 'Stock Takes'!AG181, IF('Stock Takes'!AH$6="*", 'Stock Takes'!AH181, IF('Stock Takes'!AI$6="*", 'Stock Takes'!AI181, IF('Stock Takes'!AJ$6="*", 'Stock Takes'!AJ181)))))))</f>
        <v/>
      </c>
      <c r="L180" s="122" t="str">
        <f t="shared" si="29"/>
        <v/>
      </c>
      <c r="M180" s="22"/>
      <c r="AC180" s="17">
        <f t="shared" si="30"/>
        <v>0</v>
      </c>
      <c r="AD180" s="18">
        <f t="shared" si="31"/>
        <v>0</v>
      </c>
      <c r="AF180" s="6" t="str">
        <f t="shared" si="32"/>
        <v/>
      </c>
      <c r="AG180" s="6" t="str">
        <f t="shared" si="33"/>
        <v/>
      </c>
      <c r="AH180" s="6" t="str">
        <f t="shared" si="34"/>
        <v/>
      </c>
      <c r="AI180" s="6" t="str">
        <f t="shared" si="35"/>
        <v/>
      </c>
      <c r="AJ180" s="6">
        <v>173</v>
      </c>
      <c r="AK180" s="73" t="str">
        <f t="shared" si="36"/>
        <v/>
      </c>
      <c r="AL180" s="6" t="str">
        <f t="shared" si="37"/>
        <v/>
      </c>
      <c r="AN180" s="6" t="str">
        <f>IF(D180="", "", IF(COUNTIF($D$8:D179, D180)&gt;0, "", MAX($AN$7:AN179)+1))</f>
        <v/>
      </c>
      <c r="AO180" s="6" t="str">
        <f t="shared" si="38"/>
        <v/>
      </c>
      <c r="AP180" s="6" t="str">
        <f t="shared" si="39"/>
        <v/>
      </c>
      <c r="AQ180" s="6" t="str">
        <f t="shared" si="40"/>
        <v/>
      </c>
      <c r="AR180" s="6" t="str">
        <f t="shared" si="41"/>
        <v/>
      </c>
    </row>
    <row r="181" spans="1:44" x14ac:dyDescent="0.25">
      <c r="A181" s="22"/>
      <c r="B181" s="121"/>
      <c r="C181" s="121"/>
      <c r="D181" s="121"/>
      <c r="E181" s="122"/>
      <c r="F181" s="123"/>
      <c r="G181" s="123"/>
      <c r="H181" s="22"/>
      <c r="I181" s="122" t="str">
        <f>IF('Stock Takes'!$AC182="", "", 'Stock Takes'!$AC182)</f>
        <v/>
      </c>
      <c r="J181" s="122" t="str">
        <f t="shared" si="28"/>
        <v/>
      </c>
      <c r="K181" s="122" t="str">
        <f>IF($U$7=6, "", IF('Stock Takes'!AE$6="*", 'Stock Takes'!AE182, IF('Stock Takes'!AF$6="*", 'Stock Takes'!AF182, IF('Stock Takes'!AG$6="*", 'Stock Takes'!AG182, IF('Stock Takes'!AH$6="*", 'Stock Takes'!AH182, IF('Stock Takes'!AI$6="*", 'Stock Takes'!AI182, IF('Stock Takes'!AJ$6="*", 'Stock Takes'!AJ182)))))))</f>
        <v/>
      </c>
      <c r="L181" s="122" t="str">
        <f t="shared" si="29"/>
        <v/>
      </c>
      <c r="M181" s="22"/>
      <c r="AC181" s="17">
        <f t="shared" si="30"/>
        <v>0</v>
      </c>
      <c r="AD181" s="18">
        <f t="shared" si="31"/>
        <v>0</v>
      </c>
      <c r="AF181" s="6" t="str">
        <f t="shared" si="32"/>
        <v/>
      </c>
      <c r="AG181" s="6" t="str">
        <f t="shared" si="33"/>
        <v/>
      </c>
      <c r="AH181" s="6" t="str">
        <f t="shared" si="34"/>
        <v/>
      </c>
      <c r="AI181" s="6" t="str">
        <f t="shared" si="35"/>
        <v/>
      </c>
      <c r="AJ181" s="6">
        <v>174</v>
      </c>
      <c r="AK181" s="73" t="str">
        <f t="shared" si="36"/>
        <v/>
      </c>
      <c r="AL181" s="6" t="str">
        <f t="shared" si="37"/>
        <v/>
      </c>
      <c r="AN181" s="6" t="str">
        <f>IF(D181="", "", IF(COUNTIF($D$8:D180, D181)&gt;0, "", MAX($AN$7:AN180)+1))</f>
        <v/>
      </c>
      <c r="AO181" s="6" t="str">
        <f t="shared" si="38"/>
        <v/>
      </c>
      <c r="AP181" s="6" t="str">
        <f t="shared" si="39"/>
        <v/>
      </c>
      <c r="AQ181" s="6" t="str">
        <f t="shared" si="40"/>
        <v/>
      </c>
      <c r="AR181" s="6" t="str">
        <f t="shared" si="41"/>
        <v/>
      </c>
    </row>
    <row r="182" spans="1:44" x14ac:dyDescent="0.25">
      <c r="A182" s="22"/>
      <c r="B182" s="121"/>
      <c r="C182" s="121"/>
      <c r="D182" s="121"/>
      <c r="E182" s="122"/>
      <c r="F182" s="123"/>
      <c r="G182" s="123"/>
      <c r="H182" s="22"/>
      <c r="I182" s="122" t="str">
        <f>IF('Stock Takes'!$AC183="", "", 'Stock Takes'!$AC183)</f>
        <v/>
      </c>
      <c r="J182" s="122" t="str">
        <f t="shared" si="28"/>
        <v/>
      </c>
      <c r="K182" s="122" t="str">
        <f>IF($U$7=6, "", IF('Stock Takes'!AE$6="*", 'Stock Takes'!AE183, IF('Stock Takes'!AF$6="*", 'Stock Takes'!AF183, IF('Stock Takes'!AG$6="*", 'Stock Takes'!AG183, IF('Stock Takes'!AH$6="*", 'Stock Takes'!AH183, IF('Stock Takes'!AI$6="*", 'Stock Takes'!AI183, IF('Stock Takes'!AJ$6="*", 'Stock Takes'!AJ183)))))))</f>
        <v/>
      </c>
      <c r="L182" s="122" t="str">
        <f t="shared" si="29"/>
        <v/>
      </c>
      <c r="M182" s="22"/>
      <c r="AC182" s="17">
        <f t="shared" si="30"/>
        <v>0</v>
      </c>
      <c r="AD182" s="18">
        <f t="shared" si="31"/>
        <v>0</v>
      </c>
      <c r="AF182" s="6" t="str">
        <f t="shared" si="32"/>
        <v/>
      </c>
      <c r="AG182" s="6" t="str">
        <f t="shared" si="33"/>
        <v/>
      </c>
      <c r="AH182" s="6" t="str">
        <f t="shared" si="34"/>
        <v/>
      </c>
      <c r="AI182" s="6" t="str">
        <f t="shared" si="35"/>
        <v/>
      </c>
      <c r="AJ182" s="6">
        <v>175</v>
      </c>
      <c r="AK182" s="73" t="str">
        <f t="shared" si="36"/>
        <v/>
      </c>
      <c r="AL182" s="6" t="str">
        <f t="shared" si="37"/>
        <v/>
      </c>
      <c r="AN182" s="6" t="str">
        <f>IF(D182="", "", IF(COUNTIF($D$8:D181, D182)&gt;0, "", MAX($AN$7:AN181)+1))</f>
        <v/>
      </c>
      <c r="AO182" s="6" t="str">
        <f t="shared" si="38"/>
        <v/>
      </c>
      <c r="AP182" s="6" t="str">
        <f t="shared" si="39"/>
        <v/>
      </c>
      <c r="AQ182" s="6" t="str">
        <f t="shared" si="40"/>
        <v/>
      </c>
      <c r="AR182" s="6" t="str">
        <f t="shared" si="41"/>
        <v/>
      </c>
    </row>
    <row r="183" spans="1:44" x14ac:dyDescent="0.25">
      <c r="A183" s="22"/>
      <c r="B183" s="121"/>
      <c r="C183" s="121"/>
      <c r="D183" s="121"/>
      <c r="E183" s="122"/>
      <c r="F183" s="123"/>
      <c r="G183" s="123"/>
      <c r="H183" s="22"/>
      <c r="I183" s="122" t="str">
        <f>IF('Stock Takes'!$AC184="", "", 'Stock Takes'!$AC184)</f>
        <v/>
      </c>
      <c r="J183" s="122" t="str">
        <f t="shared" si="28"/>
        <v/>
      </c>
      <c r="K183" s="122" t="str">
        <f>IF($U$7=6, "", IF('Stock Takes'!AE$6="*", 'Stock Takes'!AE184, IF('Stock Takes'!AF$6="*", 'Stock Takes'!AF184, IF('Stock Takes'!AG$6="*", 'Stock Takes'!AG184, IF('Stock Takes'!AH$6="*", 'Stock Takes'!AH184, IF('Stock Takes'!AI$6="*", 'Stock Takes'!AI184, IF('Stock Takes'!AJ$6="*", 'Stock Takes'!AJ184)))))))</f>
        <v/>
      </c>
      <c r="L183" s="122" t="str">
        <f t="shared" si="29"/>
        <v/>
      </c>
      <c r="M183" s="22"/>
      <c r="AC183" s="17">
        <f t="shared" si="30"/>
        <v>0</v>
      </c>
      <c r="AD183" s="18">
        <f t="shared" si="31"/>
        <v>0</v>
      </c>
      <c r="AF183" s="6" t="str">
        <f t="shared" si="32"/>
        <v/>
      </c>
      <c r="AG183" s="6" t="str">
        <f t="shared" si="33"/>
        <v/>
      </c>
      <c r="AH183" s="6" t="str">
        <f t="shared" si="34"/>
        <v/>
      </c>
      <c r="AI183" s="6" t="str">
        <f t="shared" si="35"/>
        <v/>
      </c>
      <c r="AJ183" s="6">
        <v>176</v>
      </c>
      <c r="AK183" s="73" t="str">
        <f t="shared" si="36"/>
        <v/>
      </c>
      <c r="AL183" s="6" t="str">
        <f t="shared" si="37"/>
        <v/>
      </c>
      <c r="AN183" s="6" t="str">
        <f>IF(D183="", "", IF(COUNTIF($D$8:D182, D183)&gt;0, "", MAX($AN$7:AN182)+1))</f>
        <v/>
      </c>
      <c r="AO183" s="6" t="str">
        <f t="shared" si="38"/>
        <v/>
      </c>
      <c r="AP183" s="6" t="str">
        <f t="shared" si="39"/>
        <v/>
      </c>
      <c r="AQ183" s="6" t="str">
        <f t="shared" si="40"/>
        <v/>
      </c>
      <c r="AR183" s="6" t="str">
        <f t="shared" si="41"/>
        <v/>
      </c>
    </row>
    <row r="184" spans="1:44" x14ac:dyDescent="0.25">
      <c r="A184" s="22"/>
      <c r="B184" s="121"/>
      <c r="C184" s="121"/>
      <c r="D184" s="121"/>
      <c r="E184" s="122"/>
      <c r="F184" s="123"/>
      <c r="G184" s="123"/>
      <c r="H184" s="22"/>
      <c r="I184" s="122" t="str">
        <f>IF('Stock Takes'!$AC185="", "", 'Stock Takes'!$AC185)</f>
        <v/>
      </c>
      <c r="J184" s="122" t="str">
        <f t="shared" si="28"/>
        <v/>
      </c>
      <c r="K184" s="122" t="str">
        <f>IF($U$7=6, "", IF('Stock Takes'!AE$6="*", 'Stock Takes'!AE185, IF('Stock Takes'!AF$6="*", 'Stock Takes'!AF185, IF('Stock Takes'!AG$6="*", 'Stock Takes'!AG185, IF('Stock Takes'!AH$6="*", 'Stock Takes'!AH185, IF('Stock Takes'!AI$6="*", 'Stock Takes'!AI185, IF('Stock Takes'!AJ$6="*", 'Stock Takes'!AJ185)))))))</f>
        <v/>
      </c>
      <c r="L184" s="122" t="str">
        <f t="shared" si="29"/>
        <v/>
      </c>
      <c r="M184" s="22"/>
      <c r="AC184" s="17">
        <f t="shared" si="30"/>
        <v>0</v>
      </c>
      <c r="AD184" s="18">
        <f t="shared" si="31"/>
        <v>0</v>
      </c>
      <c r="AF184" s="6" t="str">
        <f t="shared" si="32"/>
        <v/>
      </c>
      <c r="AG184" s="6" t="str">
        <f t="shared" si="33"/>
        <v/>
      </c>
      <c r="AH184" s="6" t="str">
        <f t="shared" si="34"/>
        <v/>
      </c>
      <c r="AI184" s="6" t="str">
        <f t="shared" si="35"/>
        <v/>
      </c>
      <c r="AJ184" s="6">
        <v>177</v>
      </c>
      <c r="AK184" s="73" t="str">
        <f t="shared" si="36"/>
        <v/>
      </c>
      <c r="AL184" s="6" t="str">
        <f t="shared" si="37"/>
        <v/>
      </c>
      <c r="AN184" s="6" t="str">
        <f>IF(D184="", "", IF(COUNTIF($D$8:D183, D184)&gt;0, "", MAX($AN$7:AN183)+1))</f>
        <v/>
      </c>
      <c r="AO184" s="6" t="str">
        <f t="shared" si="38"/>
        <v/>
      </c>
      <c r="AP184" s="6" t="str">
        <f t="shared" si="39"/>
        <v/>
      </c>
      <c r="AQ184" s="6" t="str">
        <f t="shared" si="40"/>
        <v/>
      </c>
      <c r="AR184" s="6" t="str">
        <f t="shared" si="41"/>
        <v/>
      </c>
    </row>
    <row r="185" spans="1:44" x14ac:dyDescent="0.25">
      <c r="A185" s="22"/>
      <c r="B185" s="121"/>
      <c r="C185" s="121"/>
      <c r="D185" s="121"/>
      <c r="E185" s="122"/>
      <c r="F185" s="123"/>
      <c r="G185" s="123"/>
      <c r="H185" s="22"/>
      <c r="I185" s="122" t="str">
        <f>IF('Stock Takes'!$AC186="", "", 'Stock Takes'!$AC186)</f>
        <v/>
      </c>
      <c r="J185" s="122" t="str">
        <f t="shared" si="28"/>
        <v/>
      </c>
      <c r="K185" s="122" t="str">
        <f>IF($U$7=6, "", IF('Stock Takes'!AE$6="*", 'Stock Takes'!AE186, IF('Stock Takes'!AF$6="*", 'Stock Takes'!AF186, IF('Stock Takes'!AG$6="*", 'Stock Takes'!AG186, IF('Stock Takes'!AH$6="*", 'Stock Takes'!AH186, IF('Stock Takes'!AI$6="*", 'Stock Takes'!AI186, IF('Stock Takes'!AJ$6="*", 'Stock Takes'!AJ186)))))))</f>
        <v/>
      </c>
      <c r="L185" s="122" t="str">
        <f t="shared" si="29"/>
        <v/>
      </c>
      <c r="M185" s="22"/>
      <c r="AC185" s="17">
        <f t="shared" si="30"/>
        <v>0</v>
      </c>
      <c r="AD185" s="18">
        <f t="shared" si="31"/>
        <v>0</v>
      </c>
      <c r="AF185" s="6" t="str">
        <f t="shared" si="32"/>
        <v/>
      </c>
      <c r="AG185" s="6" t="str">
        <f t="shared" si="33"/>
        <v/>
      </c>
      <c r="AH185" s="6" t="str">
        <f t="shared" si="34"/>
        <v/>
      </c>
      <c r="AI185" s="6" t="str">
        <f t="shared" si="35"/>
        <v/>
      </c>
      <c r="AJ185" s="6">
        <v>178</v>
      </c>
      <c r="AK185" s="73" t="str">
        <f t="shared" si="36"/>
        <v/>
      </c>
      <c r="AL185" s="6" t="str">
        <f t="shared" si="37"/>
        <v/>
      </c>
      <c r="AN185" s="6" t="str">
        <f>IF(D185="", "", IF(COUNTIF($D$8:D184, D185)&gt;0, "", MAX($AN$7:AN184)+1))</f>
        <v/>
      </c>
      <c r="AO185" s="6" t="str">
        <f t="shared" si="38"/>
        <v/>
      </c>
      <c r="AP185" s="6" t="str">
        <f t="shared" si="39"/>
        <v/>
      </c>
      <c r="AQ185" s="6" t="str">
        <f t="shared" si="40"/>
        <v/>
      </c>
      <c r="AR185" s="6" t="str">
        <f t="shared" si="41"/>
        <v/>
      </c>
    </row>
    <row r="186" spans="1:44" x14ac:dyDescent="0.25">
      <c r="A186" s="22"/>
      <c r="B186" s="121"/>
      <c r="C186" s="121"/>
      <c r="D186" s="121"/>
      <c r="E186" s="122"/>
      <c r="F186" s="123"/>
      <c r="G186" s="123"/>
      <c r="H186" s="22"/>
      <c r="I186" s="122" t="str">
        <f>IF('Stock Takes'!$AC187="", "", 'Stock Takes'!$AC187)</f>
        <v/>
      </c>
      <c r="J186" s="122" t="str">
        <f t="shared" si="28"/>
        <v/>
      </c>
      <c r="K186" s="122" t="str">
        <f>IF($U$7=6, "", IF('Stock Takes'!AE$6="*", 'Stock Takes'!AE187, IF('Stock Takes'!AF$6="*", 'Stock Takes'!AF187, IF('Stock Takes'!AG$6="*", 'Stock Takes'!AG187, IF('Stock Takes'!AH$6="*", 'Stock Takes'!AH187, IF('Stock Takes'!AI$6="*", 'Stock Takes'!AI187, IF('Stock Takes'!AJ$6="*", 'Stock Takes'!AJ187)))))))</f>
        <v/>
      </c>
      <c r="L186" s="122" t="str">
        <f t="shared" si="29"/>
        <v/>
      </c>
      <c r="M186" s="22"/>
      <c r="AC186" s="17">
        <f t="shared" si="30"/>
        <v>0</v>
      </c>
      <c r="AD186" s="18">
        <f t="shared" si="31"/>
        <v>0</v>
      </c>
      <c r="AF186" s="6" t="str">
        <f t="shared" si="32"/>
        <v/>
      </c>
      <c r="AG186" s="6" t="str">
        <f t="shared" si="33"/>
        <v/>
      </c>
      <c r="AH186" s="6" t="str">
        <f t="shared" si="34"/>
        <v/>
      </c>
      <c r="AI186" s="6" t="str">
        <f t="shared" si="35"/>
        <v/>
      </c>
      <c r="AJ186" s="6">
        <v>179</v>
      </c>
      <c r="AK186" s="73" t="str">
        <f t="shared" si="36"/>
        <v/>
      </c>
      <c r="AL186" s="6" t="str">
        <f t="shared" si="37"/>
        <v/>
      </c>
      <c r="AN186" s="6" t="str">
        <f>IF(D186="", "", IF(COUNTIF($D$8:D185, D186)&gt;0, "", MAX($AN$7:AN185)+1))</f>
        <v/>
      </c>
      <c r="AO186" s="6" t="str">
        <f t="shared" si="38"/>
        <v/>
      </c>
      <c r="AP186" s="6" t="str">
        <f t="shared" si="39"/>
        <v/>
      </c>
      <c r="AQ186" s="6" t="str">
        <f t="shared" si="40"/>
        <v/>
      </c>
      <c r="AR186" s="6" t="str">
        <f t="shared" si="41"/>
        <v/>
      </c>
    </row>
    <row r="187" spans="1:44" x14ac:dyDescent="0.25">
      <c r="A187" s="22"/>
      <c r="B187" s="121"/>
      <c r="C187" s="121"/>
      <c r="D187" s="121"/>
      <c r="E187" s="122"/>
      <c r="F187" s="123"/>
      <c r="G187" s="123"/>
      <c r="H187" s="22"/>
      <c r="I187" s="122" t="str">
        <f>IF('Stock Takes'!$AC188="", "", 'Stock Takes'!$AC188)</f>
        <v/>
      </c>
      <c r="J187" s="122" t="str">
        <f t="shared" si="28"/>
        <v/>
      </c>
      <c r="K187" s="122" t="str">
        <f>IF($U$7=6, "", IF('Stock Takes'!AE$6="*", 'Stock Takes'!AE188, IF('Stock Takes'!AF$6="*", 'Stock Takes'!AF188, IF('Stock Takes'!AG$6="*", 'Stock Takes'!AG188, IF('Stock Takes'!AH$6="*", 'Stock Takes'!AH188, IF('Stock Takes'!AI$6="*", 'Stock Takes'!AI188, IF('Stock Takes'!AJ$6="*", 'Stock Takes'!AJ188)))))))</f>
        <v/>
      </c>
      <c r="L187" s="122" t="str">
        <f t="shared" si="29"/>
        <v/>
      </c>
      <c r="M187" s="22"/>
      <c r="AC187" s="17">
        <f t="shared" si="30"/>
        <v>0</v>
      </c>
      <c r="AD187" s="18">
        <f t="shared" si="31"/>
        <v>0</v>
      </c>
      <c r="AF187" s="6" t="str">
        <f t="shared" si="32"/>
        <v/>
      </c>
      <c r="AG187" s="6" t="str">
        <f t="shared" si="33"/>
        <v/>
      </c>
      <c r="AH187" s="6" t="str">
        <f t="shared" si="34"/>
        <v/>
      </c>
      <c r="AI187" s="6" t="str">
        <f t="shared" si="35"/>
        <v/>
      </c>
      <c r="AJ187" s="6">
        <v>180</v>
      </c>
      <c r="AK187" s="73" t="str">
        <f t="shared" si="36"/>
        <v/>
      </c>
      <c r="AL187" s="6" t="str">
        <f t="shared" si="37"/>
        <v/>
      </c>
      <c r="AN187" s="6" t="str">
        <f>IF(D187="", "", IF(COUNTIF($D$8:D186, D187)&gt;0, "", MAX($AN$7:AN186)+1))</f>
        <v/>
      </c>
      <c r="AO187" s="6" t="str">
        <f t="shared" si="38"/>
        <v/>
      </c>
      <c r="AP187" s="6" t="str">
        <f t="shared" si="39"/>
        <v/>
      </c>
      <c r="AQ187" s="6" t="str">
        <f t="shared" si="40"/>
        <v/>
      </c>
      <c r="AR187" s="6" t="str">
        <f t="shared" si="41"/>
        <v/>
      </c>
    </row>
    <row r="188" spans="1:44" x14ac:dyDescent="0.25">
      <c r="A188" s="22"/>
      <c r="B188" s="121"/>
      <c r="C188" s="121"/>
      <c r="D188" s="121"/>
      <c r="E188" s="122"/>
      <c r="F188" s="123"/>
      <c r="G188" s="123"/>
      <c r="H188" s="22"/>
      <c r="I188" s="122" t="str">
        <f>IF('Stock Takes'!$AC189="", "", 'Stock Takes'!$AC189)</f>
        <v/>
      </c>
      <c r="J188" s="122" t="str">
        <f t="shared" si="28"/>
        <v/>
      </c>
      <c r="K188" s="122" t="str">
        <f>IF($U$7=6, "", IF('Stock Takes'!AE$6="*", 'Stock Takes'!AE189, IF('Stock Takes'!AF$6="*", 'Stock Takes'!AF189, IF('Stock Takes'!AG$6="*", 'Stock Takes'!AG189, IF('Stock Takes'!AH$6="*", 'Stock Takes'!AH189, IF('Stock Takes'!AI$6="*", 'Stock Takes'!AI189, IF('Stock Takes'!AJ$6="*", 'Stock Takes'!AJ189)))))))</f>
        <v/>
      </c>
      <c r="L188" s="122" t="str">
        <f t="shared" si="29"/>
        <v/>
      </c>
      <c r="M188" s="22"/>
      <c r="AC188" s="17">
        <f t="shared" si="30"/>
        <v>0</v>
      </c>
      <c r="AD188" s="18">
        <f t="shared" si="31"/>
        <v>0</v>
      </c>
      <c r="AF188" s="6" t="str">
        <f t="shared" si="32"/>
        <v/>
      </c>
      <c r="AG188" s="6" t="str">
        <f t="shared" si="33"/>
        <v/>
      </c>
      <c r="AH188" s="6" t="str">
        <f t="shared" si="34"/>
        <v/>
      </c>
      <c r="AI188" s="6" t="str">
        <f t="shared" si="35"/>
        <v/>
      </c>
      <c r="AJ188" s="6">
        <v>181</v>
      </c>
      <c r="AK188" s="73" t="str">
        <f t="shared" si="36"/>
        <v/>
      </c>
      <c r="AL188" s="6" t="str">
        <f t="shared" si="37"/>
        <v/>
      </c>
      <c r="AN188" s="6" t="str">
        <f>IF(D188="", "", IF(COUNTIF($D$8:D187, D188)&gt;0, "", MAX($AN$7:AN187)+1))</f>
        <v/>
      </c>
      <c r="AO188" s="6" t="str">
        <f t="shared" si="38"/>
        <v/>
      </c>
      <c r="AP188" s="6" t="str">
        <f t="shared" si="39"/>
        <v/>
      </c>
      <c r="AQ188" s="6" t="str">
        <f t="shared" si="40"/>
        <v/>
      </c>
      <c r="AR188" s="6" t="str">
        <f t="shared" si="41"/>
        <v/>
      </c>
    </row>
    <row r="189" spans="1:44" x14ac:dyDescent="0.25">
      <c r="A189" s="22"/>
      <c r="B189" s="121"/>
      <c r="C189" s="121"/>
      <c r="D189" s="121"/>
      <c r="E189" s="122"/>
      <c r="F189" s="123"/>
      <c r="G189" s="123"/>
      <c r="H189" s="22"/>
      <c r="I189" s="122" t="str">
        <f>IF('Stock Takes'!$AC190="", "", 'Stock Takes'!$AC190)</f>
        <v/>
      </c>
      <c r="J189" s="122" t="str">
        <f t="shared" si="28"/>
        <v/>
      </c>
      <c r="K189" s="122" t="str">
        <f>IF($U$7=6, "", IF('Stock Takes'!AE$6="*", 'Stock Takes'!AE190, IF('Stock Takes'!AF$6="*", 'Stock Takes'!AF190, IF('Stock Takes'!AG$6="*", 'Stock Takes'!AG190, IF('Stock Takes'!AH$6="*", 'Stock Takes'!AH190, IF('Stock Takes'!AI$6="*", 'Stock Takes'!AI190, IF('Stock Takes'!AJ$6="*", 'Stock Takes'!AJ190)))))))</f>
        <v/>
      </c>
      <c r="L189" s="122" t="str">
        <f t="shared" si="29"/>
        <v/>
      </c>
      <c r="M189" s="22"/>
      <c r="AC189" s="17">
        <f t="shared" si="30"/>
        <v>0</v>
      </c>
      <c r="AD189" s="18">
        <f t="shared" si="31"/>
        <v>0</v>
      </c>
      <c r="AF189" s="6" t="str">
        <f t="shared" si="32"/>
        <v/>
      </c>
      <c r="AG189" s="6" t="str">
        <f t="shared" si="33"/>
        <v/>
      </c>
      <c r="AH189" s="6" t="str">
        <f t="shared" si="34"/>
        <v/>
      </c>
      <c r="AI189" s="6" t="str">
        <f t="shared" si="35"/>
        <v/>
      </c>
      <c r="AJ189" s="6">
        <v>182</v>
      </c>
      <c r="AK189" s="73" t="str">
        <f t="shared" si="36"/>
        <v/>
      </c>
      <c r="AL189" s="6" t="str">
        <f t="shared" si="37"/>
        <v/>
      </c>
      <c r="AN189" s="6" t="str">
        <f>IF(D189="", "", IF(COUNTIF($D$8:D188, D189)&gt;0, "", MAX($AN$7:AN188)+1))</f>
        <v/>
      </c>
      <c r="AO189" s="6" t="str">
        <f t="shared" si="38"/>
        <v/>
      </c>
      <c r="AP189" s="6" t="str">
        <f t="shared" si="39"/>
        <v/>
      </c>
      <c r="AQ189" s="6" t="str">
        <f t="shared" si="40"/>
        <v/>
      </c>
      <c r="AR189" s="6" t="str">
        <f t="shared" si="41"/>
        <v/>
      </c>
    </row>
    <row r="190" spans="1:44" x14ac:dyDescent="0.25">
      <c r="A190" s="22"/>
      <c r="B190" s="121"/>
      <c r="C190" s="121"/>
      <c r="D190" s="121"/>
      <c r="E190" s="122"/>
      <c r="F190" s="123"/>
      <c r="G190" s="123"/>
      <c r="H190" s="22"/>
      <c r="I190" s="122" t="str">
        <f>IF('Stock Takes'!$AC191="", "", 'Stock Takes'!$AC191)</f>
        <v/>
      </c>
      <c r="J190" s="122" t="str">
        <f t="shared" si="28"/>
        <v/>
      </c>
      <c r="K190" s="122" t="str">
        <f>IF($U$7=6, "", IF('Stock Takes'!AE$6="*", 'Stock Takes'!AE191, IF('Stock Takes'!AF$6="*", 'Stock Takes'!AF191, IF('Stock Takes'!AG$6="*", 'Stock Takes'!AG191, IF('Stock Takes'!AH$6="*", 'Stock Takes'!AH191, IF('Stock Takes'!AI$6="*", 'Stock Takes'!AI191, IF('Stock Takes'!AJ$6="*", 'Stock Takes'!AJ191)))))))</f>
        <v/>
      </c>
      <c r="L190" s="122" t="str">
        <f t="shared" si="29"/>
        <v/>
      </c>
      <c r="M190" s="22"/>
      <c r="AC190" s="17">
        <f t="shared" si="30"/>
        <v>0</v>
      </c>
      <c r="AD190" s="18">
        <f t="shared" si="31"/>
        <v>0</v>
      </c>
      <c r="AF190" s="6" t="str">
        <f t="shared" si="32"/>
        <v/>
      </c>
      <c r="AG190" s="6" t="str">
        <f t="shared" si="33"/>
        <v/>
      </c>
      <c r="AH190" s="6" t="str">
        <f t="shared" si="34"/>
        <v/>
      </c>
      <c r="AI190" s="6" t="str">
        <f t="shared" si="35"/>
        <v/>
      </c>
      <c r="AJ190" s="6">
        <v>183</v>
      </c>
      <c r="AK190" s="73" t="str">
        <f t="shared" si="36"/>
        <v/>
      </c>
      <c r="AL190" s="6" t="str">
        <f t="shared" si="37"/>
        <v/>
      </c>
      <c r="AN190" s="6" t="str">
        <f>IF(D190="", "", IF(COUNTIF($D$8:D189, D190)&gt;0, "", MAX($AN$7:AN189)+1))</f>
        <v/>
      </c>
      <c r="AO190" s="6" t="str">
        <f t="shared" si="38"/>
        <v/>
      </c>
      <c r="AP190" s="6" t="str">
        <f t="shared" si="39"/>
        <v/>
      </c>
      <c r="AQ190" s="6" t="str">
        <f t="shared" si="40"/>
        <v/>
      </c>
      <c r="AR190" s="6" t="str">
        <f t="shared" si="41"/>
        <v/>
      </c>
    </row>
    <row r="191" spans="1:44" x14ac:dyDescent="0.25">
      <c r="A191" s="22"/>
      <c r="B191" s="121"/>
      <c r="C191" s="121"/>
      <c r="D191" s="121"/>
      <c r="E191" s="122"/>
      <c r="F191" s="123"/>
      <c r="G191" s="123"/>
      <c r="H191" s="22"/>
      <c r="I191" s="122" t="str">
        <f>IF('Stock Takes'!$AC192="", "", 'Stock Takes'!$AC192)</f>
        <v/>
      </c>
      <c r="J191" s="122" t="str">
        <f t="shared" si="28"/>
        <v/>
      </c>
      <c r="K191" s="122" t="str">
        <f>IF($U$7=6, "", IF('Stock Takes'!AE$6="*", 'Stock Takes'!AE192, IF('Stock Takes'!AF$6="*", 'Stock Takes'!AF192, IF('Stock Takes'!AG$6="*", 'Stock Takes'!AG192, IF('Stock Takes'!AH$6="*", 'Stock Takes'!AH192, IF('Stock Takes'!AI$6="*", 'Stock Takes'!AI192, IF('Stock Takes'!AJ$6="*", 'Stock Takes'!AJ192)))))))</f>
        <v/>
      </c>
      <c r="L191" s="122" t="str">
        <f t="shared" si="29"/>
        <v/>
      </c>
      <c r="M191" s="22"/>
      <c r="AC191" s="17">
        <f t="shared" si="30"/>
        <v>0</v>
      </c>
      <c r="AD191" s="18">
        <f t="shared" si="31"/>
        <v>0</v>
      </c>
      <c r="AF191" s="6" t="str">
        <f t="shared" si="32"/>
        <v/>
      </c>
      <c r="AG191" s="6" t="str">
        <f t="shared" si="33"/>
        <v/>
      </c>
      <c r="AH191" s="6" t="str">
        <f t="shared" si="34"/>
        <v/>
      </c>
      <c r="AI191" s="6" t="str">
        <f t="shared" si="35"/>
        <v/>
      </c>
      <c r="AJ191" s="6">
        <v>184</v>
      </c>
      <c r="AK191" s="73" t="str">
        <f t="shared" si="36"/>
        <v/>
      </c>
      <c r="AL191" s="6" t="str">
        <f t="shared" si="37"/>
        <v/>
      </c>
      <c r="AN191" s="6" t="str">
        <f>IF(D191="", "", IF(COUNTIF($D$8:D190, D191)&gt;0, "", MAX($AN$7:AN190)+1))</f>
        <v/>
      </c>
      <c r="AO191" s="6" t="str">
        <f t="shared" si="38"/>
        <v/>
      </c>
      <c r="AP191" s="6" t="str">
        <f t="shared" si="39"/>
        <v/>
      </c>
      <c r="AQ191" s="6" t="str">
        <f t="shared" si="40"/>
        <v/>
      </c>
      <c r="AR191" s="6" t="str">
        <f t="shared" si="41"/>
        <v/>
      </c>
    </row>
    <row r="192" spans="1:44" x14ac:dyDescent="0.25">
      <c r="A192" s="22"/>
      <c r="B192" s="121"/>
      <c r="C192" s="121"/>
      <c r="D192" s="121"/>
      <c r="E192" s="122"/>
      <c r="F192" s="123"/>
      <c r="G192" s="123"/>
      <c r="H192" s="22"/>
      <c r="I192" s="122" t="str">
        <f>IF('Stock Takes'!$AC193="", "", 'Stock Takes'!$AC193)</f>
        <v/>
      </c>
      <c r="J192" s="122" t="str">
        <f t="shared" si="28"/>
        <v/>
      </c>
      <c r="K192" s="122" t="str">
        <f>IF($U$7=6, "", IF('Stock Takes'!AE$6="*", 'Stock Takes'!AE193, IF('Stock Takes'!AF$6="*", 'Stock Takes'!AF193, IF('Stock Takes'!AG$6="*", 'Stock Takes'!AG193, IF('Stock Takes'!AH$6="*", 'Stock Takes'!AH193, IF('Stock Takes'!AI$6="*", 'Stock Takes'!AI193, IF('Stock Takes'!AJ$6="*", 'Stock Takes'!AJ193)))))))</f>
        <v/>
      </c>
      <c r="L192" s="122" t="str">
        <f t="shared" si="29"/>
        <v/>
      </c>
      <c r="M192" s="22"/>
      <c r="AC192" s="17">
        <f t="shared" si="30"/>
        <v>0</v>
      </c>
      <c r="AD192" s="18">
        <f t="shared" si="31"/>
        <v>0</v>
      </c>
      <c r="AF192" s="6" t="str">
        <f t="shared" si="32"/>
        <v/>
      </c>
      <c r="AG192" s="6" t="str">
        <f t="shared" si="33"/>
        <v/>
      </c>
      <c r="AH192" s="6" t="str">
        <f t="shared" si="34"/>
        <v/>
      </c>
      <c r="AI192" s="6" t="str">
        <f t="shared" si="35"/>
        <v/>
      </c>
      <c r="AJ192" s="6">
        <v>185</v>
      </c>
      <c r="AK192" s="73" t="str">
        <f t="shared" si="36"/>
        <v/>
      </c>
      <c r="AL192" s="6" t="str">
        <f t="shared" si="37"/>
        <v/>
      </c>
      <c r="AN192" s="6" t="str">
        <f>IF(D192="", "", IF(COUNTIF($D$8:D191, D192)&gt;0, "", MAX($AN$7:AN191)+1))</f>
        <v/>
      </c>
      <c r="AO192" s="6" t="str">
        <f t="shared" si="38"/>
        <v/>
      </c>
      <c r="AP192" s="6" t="str">
        <f t="shared" si="39"/>
        <v/>
      </c>
      <c r="AQ192" s="6" t="str">
        <f t="shared" si="40"/>
        <v/>
      </c>
      <c r="AR192" s="6" t="str">
        <f t="shared" si="41"/>
        <v/>
      </c>
    </row>
    <row r="193" spans="1:44" x14ac:dyDescent="0.25">
      <c r="A193" s="22"/>
      <c r="B193" s="121"/>
      <c r="C193" s="121"/>
      <c r="D193" s="121"/>
      <c r="E193" s="122"/>
      <c r="F193" s="123"/>
      <c r="G193" s="123"/>
      <c r="H193" s="22"/>
      <c r="I193" s="122" t="str">
        <f>IF('Stock Takes'!$AC194="", "", 'Stock Takes'!$AC194)</f>
        <v/>
      </c>
      <c r="J193" s="122" t="str">
        <f t="shared" si="28"/>
        <v/>
      </c>
      <c r="K193" s="122" t="str">
        <f>IF($U$7=6, "", IF('Stock Takes'!AE$6="*", 'Stock Takes'!AE194, IF('Stock Takes'!AF$6="*", 'Stock Takes'!AF194, IF('Stock Takes'!AG$6="*", 'Stock Takes'!AG194, IF('Stock Takes'!AH$6="*", 'Stock Takes'!AH194, IF('Stock Takes'!AI$6="*", 'Stock Takes'!AI194, IF('Stock Takes'!AJ$6="*", 'Stock Takes'!AJ194)))))))</f>
        <v/>
      </c>
      <c r="L193" s="122" t="str">
        <f t="shared" si="29"/>
        <v/>
      </c>
      <c r="M193" s="22"/>
      <c r="AC193" s="17">
        <f t="shared" si="30"/>
        <v>0</v>
      </c>
      <c r="AD193" s="18">
        <f t="shared" si="31"/>
        <v>0</v>
      </c>
      <c r="AF193" s="6" t="str">
        <f t="shared" si="32"/>
        <v/>
      </c>
      <c r="AG193" s="6" t="str">
        <f t="shared" si="33"/>
        <v/>
      </c>
      <c r="AH193" s="6" t="str">
        <f t="shared" si="34"/>
        <v/>
      </c>
      <c r="AI193" s="6" t="str">
        <f t="shared" si="35"/>
        <v/>
      </c>
      <c r="AJ193" s="6">
        <v>186</v>
      </c>
      <c r="AK193" s="73" t="str">
        <f t="shared" si="36"/>
        <v/>
      </c>
      <c r="AL193" s="6" t="str">
        <f t="shared" si="37"/>
        <v/>
      </c>
      <c r="AN193" s="6" t="str">
        <f>IF(D193="", "", IF(COUNTIF($D$8:D192, D193)&gt;0, "", MAX($AN$7:AN192)+1))</f>
        <v/>
      </c>
      <c r="AO193" s="6" t="str">
        <f t="shared" si="38"/>
        <v/>
      </c>
      <c r="AP193" s="6" t="str">
        <f t="shared" si="39"/>
        <v/>
      </c>
      <c r="AQ193" s="6" t="str">
        <f t="shared" si="40"/>
        <v/>
      </c>
      <c r="AR193" s="6" t="str">
        <f t="shared" si="41"/>
        <v/>
      </c>
    </row>
    <row r="194" spans="1:44" x14ac:dyDescent="0.25">
      <c r="A194" s="22"/>
      <c r="B194" s="121"/>
      <c r="C194" s="121"/>
      <c r="D194" s="121"/>
      <c r="E194" s="122"/>
      <c r="F194" s="123"/>
      <c r="G194" s="123"/>
      <c r="H194" s="22"/>
      <c r="I194" s="122" t="str">
        <f>IF('Stock Takes'!$AC195="", "", 'Stock Takes'!$AC195)</f>
        <v/>
      </c>
      <c r="J194" s="122" t="str">
        <f t="shared" si="28"/>
        <v/>
      </c>
      <c r="K194" s="122" t="str">
        <f>IF($U$7=6, "", IF('Stock Takes'!AE$6="*", 'Stock Takes'!AE195, IF('Stock Takes'!AF$6="*", 'Stock Takes'!AF195, IF('Stock Takes'!AG$6="*", 'Stock Takes'!AG195, IF('Stock Takes'!AH$6="*", 'Stock Takes'!AH195, IF('Stock Takes'!AI$6="*", 'Stock Takes'!AI195, IF('Stock Takes'!AJ$6="*", 'Stock Takes'!AJ195)))))))</f>
        <v/>
      </c>
      <c r="L194" s="122" t="str">
        <f t="shared" si="29"/>
        <v/>
      </c>
      <c r="M194" s="22"/>
      <c r="AC194" s="17">
        <f t="shared" si="30"/>
        <v>0</v>
      </c>
      <c r="AD194" s="18">
        <f t="shared" si="31"/>
        <v>0</v>
      </c>
      <c r="AF194" s="6" t="str">
        <f t="shared" si="32"/>
        <v/>
      </c>
      <c r="AG194" s="6" t="str">
        <f t="shared" si="33"/>
        <v/>
      </c>
      <c r="AH194" s="6" t="str">
        <f t="shared" si="34"/>
        <v/>
      </c>
      <c r="AI194" s="6" t="str">
        <f t="shared" si="35"/>
        <v/>
      </c>
      <c r="AJ194" s="6">
        <v>187</v>
      </c>
      <c r="AK194" s="73" t="str">
        <f t="shared" si="36"/>
        <v/>
      </c>
      <c r="AL194" s="6" t="str">
        <f t="shared" si="37"/>
        <v/>
      </c>
      <c r="AN194" s="6" t="str">
        <f>IF(D194="", "", IF(COUNTIF($D$8:D193, D194)&gt;0, "", MAX($AN$7:AN193)+1))</f>
        <v/>
      </c>
      <c r="AO194" s="6" t="str">
        <f t="shared" si="38"/>
        <v/>
      </c>
      <c r="AP194" s="6" t="str">
        <f t="shared" si="39"/>
        <v/>
      </c>
      <c r="AQ194" s="6" t="str">
        <f t="shared" si="40"/>
        <v/>
      </c>
      <c r="AR194" s="6" t="str">
        <f t="shared" si="41"/>
        <v/>
      </c>
    </row>
    <row r="195" spans="1:44" x14ac:dyDescent="0.25">
      <c r="A195" s="22"/>
      <c r="B195" s="121"/>
      <c r="C195" s="121"/>
      <c r="D195" s="121"/>
      <c r="E195" s="122"/>
      <c r="F195" s="123"/>
      <c r="G195" s="123"/>
      <c r="H195" s="22"/>
      <c r="I195" s="122" t="str">
        <f>IF('Stock Takes'!$AC196="", "", 'Stock Takes'!$AC196)</f>
        <v/>
      </c>
      <c r="J195" s="122" t="str">
        <f t="shared" si="28"/>
        <v/>
      </c>
      <c r="K195" s="122" t="str">
        <f>IF($U$7=6, "", IF('Stock Takes'!AE$6="*", 'Stock Takes'!AE196, IF('Stock Takes'!AF$6="*", 'Stock Takes'!AF196, IF('Stock Takes'!AG$6="*", 'Stock Takes'!AG196, IF('Stock Takes'!AH$6="*", 'Stock Takes'!AH196, IF('Stock Takes'!AI$6="*", 'Stock Takes'!AI196, IF('Stock Takes'!AJ$6="*", 'Stock Takes'!AJ196)))))))</f>
        <v/>
      </c>
      <c r="L195" s="122" t="str">
        <f t="shared" si="29"/>
        <v/>
      </c>
      <c r="M195" s="22"/>
      <c r="AC195" s="17">
        <f t="shared" si="30"/>
        <v>0</v>
      </c>
      <c r="AD195" s="18">
        <f t="shared" si="31"/>
        <v>0</v>
      </c>
      <c r="AF195" s="6" t="str">
        <f t="shared" si="32"/>
        <v/>
      </c>
      <c r="AG195" s="6" t="str">
        <f t="shared" si="33"/>
        <v/>
      </c>
      <c r="AH195" s="6" t="str">
        <f t="shared" si="34"/>
        <v/>
      </c>
      <c r="AI195" s="6" t="str">
        <f t="shared" si="35"/>
        <v/>
      </c>
      <c r="AJ195" s="6">
        <v>188</v>
      </c>
      <c r="AK195" s="73" t="str">
        <f t="shared" si="36"/>
        <v/>
      </c>
      <c r="AL195" s="6" t="str">
        <f t="shared" si="37"/>
        <v/>
      </c>
      <c r="AN195" s="6" t="str">
        <f>IF(D195="", "", IF(COUNTIF($D$8:D194, D195)&gt;0, "", MAX($AN$7:AN194)+1))</f>
        <v/>
      </c>
      <c r="AO195" s="6" t="str">
        <f t="shared" si="38"/>
        <v/>
      </c>
      <c r="AP195" s="6" t="str">
        <f t="shared" si="39"/>
        <v/>
      </c>
      <c r="AQ195" s="6" t="str">
        <f t="shared" si="40"/>
        <v/>
      </c>
      <c r="AR195" s="6" t="str">
        <f t="shared" si="41"/>
        <v/>
      </c>
    </row>
    <row r="196" spans="1:44" x14ac:dyDescent="0.25">
      <c r="A196" s="22"/>
      <c r="B196" s="121"/>
      <c r="C196" s="121"/>
      <c r="D196" s="121"/>
      <c r="E196" s="122"/>
      <c r="F196" s="123"/>
      <c r="G196" s="123"/>
      <c r="H196" s="22"/>
      <c r="I196" s="122" t="str">
        <f>IF('Stock Takes'!$AC197="", "", 'Stock Takes'!$AC197)</f>
        <v/>
      </c>
      <c r="J196" s="122" t="str">
        <f t="shared" si="28"/>
        <v/>
      </c>
      <c r="K196" s="122" t="str">
        <f>IF($U$7=6, "", IF('Stock Takes'!AE$6="*", 'Stock Takes'!AE197, IF('Stock Takes'!AF$6="*", 'Stock Takes'!AF197, IF('Stock Takes'!AG$6="*", 'Stock Takes'!AG197, IF('Stock Takes'!AH$6="*", 'Stock Takes'!AH197, IF('Stock Takes'!AI$6="*", 'Stock Takes'!AI197, IF('Stock Takes'!AJ$6="*", 'Stock Takes'!AJ197)))))))</f>
        <v/>
      </c>
      <c r="L196" s="122" t="str">
        <f t="shared" si="29"/>
        <v/>
      </c>
      <c r="M196" s="22"/>
      <c r="AC196" s="17">
        <f t="shared" si="30"/>
        <v>0</v>
      </c>
      <c r="AD196" s="18">
        <f t="shared" si="31"/>
        <v>0</v>
      </c>
      <c r="AF196" s="6" t="str">
        <f t="shared" si="32"/>
        <v/>
      </c>
      <c r="AG196" s="6" t="str">
        <f t="shared" si="33"/>
        <v/>
      </c>
      <c r="AH196" s="6" t="str">
        <f t="shared" si="34"/>
        <v/>
      </c>
      <c r="AI196" s="6" t="str">
        <f t="shared" si="35"/>
        <v/>
      </c>
      <c r="AJ196" s="6">
        <v>189</v>
      </c>
      <c r="AK196" s="73" t="str">
        <f t="shared" si="36"/>
        <v/>
      </c>
      <c r="AL196" s="6" t="str">
        <f t="shared" si="37"/>
        <v/>
      </c>
      <c r="AN196" s="6" t="str">
        <f>IF(D196="", "", IF(COUNTIF($D$8:D195, D196)&gt;0, "", MAX($AN$7:AN195)+1))</f>
        <v/>
      </c>
      <c r="AO196" s="6" t="str">
        <f t="shared" si="38"/>
        <v/>
      </c>
      <c r="AP196" s="6" t="str">
        <f t="shared" si="39"/>
        <v/>
      </c>
      <c r="AQ196" s="6" t="str">
        <f t="shared" si="40"/>
        <v/>
      </c>
      <c r="AR196" s="6" t="str">
        <f t="shared" si="41"/>
        <v/>
      </c>
    </row>
    <row r="197" spans="1:44" x14ac:dyDescent="0.25">
      <c r="A197" s="22"/>
      <c r="B197" s="121"/>
      <c r="C197" s="121"/>
      <c r="D197" s="121"/>
      <c r="E197" s="122"/>
      <c r="F197" s="123"/>
      <c r="G197" s="123"/>
      <c r="H197" s="22"/>
      <c r="I197" s="122" t="str">
        <f>IF('Stock Takes'!$AC198="", "", 'Stock Takes'!$AC198)</f>
        <v/>
      </c>
      <c r="J197" s="122" t="str">
        <f t="shared" si="28"/>
        <v/>
      </c>
      <c r="K197" s="122" t="str">
        <f>IF($U$7=6, "", IF('Stock Takes'!AE$6="*", 'Stock Takes'!AE198, IF('Stock Takes'!AF$6="*", 'Stock Takes'!AF198, IF('Stock Takes'!AG$6="*", 'Stock Takes'!AG198, IF('Stock Takes'!AH$6="*", 'Stock Takes'!AH198, IF('Stock Takes'!AI$6="*", 'Stock Takes'!AI198, IF('Stock Takes'!AJ$6="*", 'Stock Takes'!AJ198)))))))</f>
        <v/>
      </c>
      <c r="L197" s="122" t="str">
        <f t="shared" si="29"/>
        <v/>
      </c>
      <c r="M197" s="22"/>
      <c r="AC197" s="17">
        <f t="shared" si="30"/>
        <v>0</v>
      </c>
      <c r="AD197" s="18">
        <f t="shared" si="31"/>
        <v>0</v>
      </c>
      <c r="AF197" s="6" t="str">
        <f t="shared" si="32"/>
        <v/>
      </c>
      <c r="AG197" s="6" t="str">
        <f t="shared" si="33"/>
        <v/>
      </c>
      <c r="AH197" s="6" t="str">
        <f t="shared" si="34"/>
        <v/>
      </c>
      <c r="AI197" s="6" t="str">
        <f t="shared" si="35"/>
        <v/>
      </c>
      <c r="AJ197" s="6">
        <v>190</v>
      </c>
      <c r="AK197" s="73" t="str">
        <f t="shared" si="36"/>
        <v/>
      </c>
      <c r="AL197" s="6" t="str">
        <f t="shared" si="37"/>
        <v/>
      </c>
      <c r="AN197" s="6" t="str">
        <f>IF(D197="", "", IF(COUNTIF($D$8:D196, D197)&gt;0, "", MAX($AN$7:AN196)+1))</f>
        <v/>
      </c>
      <c r="AO197" s="6" t="str">
        <f t="shared" si="38"/>
        <v/>
      </c>
      <c r="AP197" s="6" t="str">
        <f t="shared" si="39"/>
        <v/>
      </c>
      <c r="AQ197" s="6" t="str">
        <f t="shared" si="40"/>
        <v/>
      </c>
      <c r="AR197" s="6" t="str">
        <f t="shared" si="41"/>
        <v/>
      </c>
    </row>
    <row r="198" spans="1:44" x14ac:dyDescent="0.25">
      <c r="A198" s="22"/>
      <c r="B198" s="121"/>
      <c r="C198" s="121"/>
      <c r="D198" s="121"/>
      <c r="E198" s="122"/>
      <c r="F198" s="123"/>
      <c r="G198" s="123"/>
      <c r="H198" s="22"/>
      <c r="I198" s="122" t="str">
        <f>IF('Stock Takes'!$AC199="", "", 'Stock Takes'!$AC199)</f>
        <v/>
      </c>
      <c r="J198" s="122" t="str">
        <f t="shared" si="28"/>
        <v/>
      </c>
      <c r="K198" s="122" t="str">
        <f>IF($U$7=6, "", IF('Stock Takes'!AE$6="*", 'Stock Takes'!AE199, IF('Stock Takes'!AF$6="*", 'Stock Takes'!AF199, IF('Stock Takes'!AG$6="*", 'Stock Takes'!AG199, IF('Stock Takes'!AH$6="*", 'Stock Takes'!AH199, IF('Stock Takes'!AI$6="*", 'Stock Takes'!AI199, IF('Stock Takes'!AJ$6="*", 'Stock Takes'!AJ199)))))))</f>
        <v/>
      </c>
      <c r="L198" s="122" t="str">
        <f t="shared" si="29"/>
        <v/>
      </c>
      <c r="M198" s="22"/>
      <c r="AC198" s="17">
        <f t="shared" si="30"/>
        <v>0</v>
      </c>
      <c r="AD198" s="18">
        <f t="shared" si="31"/>
        <v>0</v>
      </c>
      <c r="AF198" s="6" t="str">
        <f t="shared" si="32"/>
        <v/>
      </c>
      <c r="AG198" s="6" t="str">
        <f t="shared" si="33"/>
        <v/>
      </c>
      <c r="AH198" s="6" t="str">
        <f t="shared" si="34"/>
        <v/>
      </c>
      <c r="AI198" s="6" t="str">
        <f t="shared" si="35"/>
        <v/>
      </c>
      <c r="AJ198" s="6">
        <v>191</v>
      </c>
      <c r="AK198" s="73" t="str">
        <f t="shared" si="36"/>
        <v/>
      </c>
      <c r="AL198" s="6" t="str">
        <f t="shared" si="37"/>
        <v/>
      </c>
      <c r="AN198" s="6" t="str">
        <f>IF(D198="", "", IF(COUNTIF($D$8:D197, D198)&gt;0, "", MAX($AN$7:AN197)+1))</f>
        <v/>
      </c>
      <c r="AO198" s="6" t="str">
        <f t="shared" si="38"/>
        <v/>
      </c>
      <c r="AP198" s="6" t="str">
        <f t="shared" si="39"/>
        <v/>
      </c>
      <c r="AQ198" s="6" t="str">
        <f t="shared" si="40"/>
        <v/>
      </c>
      <c r="AR198" s="6" t="str">
        <f t="shared" si="41"/>
        <v/>
      </c>
    </row>
    <row r="199" spans="1:44" x14ac:dyDescent="0.25">
      <c r="A199" s="22"/>
      <c r="B199" s="121"/>
      <c r="C199" s="121"/>
      <c r="D199" s="121"/>
      <c r="E199" s="122"/>
      <c r="F199" s="123"/>
      <c r="G199" s="123"/>
      <c r="H199" s="22"/>
      <c r="I199" s="122" t="str">
        <f>IF('Stock Takes'!$AC200="", "", 'Stock Takes'!$AC200)</f>
        <v/>
      </c>
      <c r="J199" s="122" t="str">
        <f t="shared" si="28"/>
        <v/>
      </c>
      <c r="K199" s="122" t="str">
        <f>IF($U$7=6, "", IF('Stock Takes'!AE$6="*", 'Stock Takes'!AE200, IF('Stock Takes'!AF$6="*", 'Stock Takes'!AF200, IF('Stock Takes'!AG$6="*", 'Stock Takes'!AG200, IF('Stock Takes'!AH$6="*", 'Stock Takes'!AH200, IF('Stock Takes'!AI$6="*", 'Stock Takes'!AI200, IF('Stock Takes'!AJ$6="*", 'Stock Takes'!AJ200)))))))</f>
        <v/>
      </c>
      <c r="L199" s="122" t="str">
        <f t="shared" si="29"/>
        <v/>
      </c>
      <c r="M199" s="22"/>
      <c r="AC199" s="17">
        <f t="shared" si="30"/>
        <v>0</v>
      </c>
      <c r="AD199" s="18">
        <f t="shared" si="31"/>
        <v>0</v>
      </c>
      <c r="AF199" s="6" t="str">
        <f t="shared" si="32"/>
        <v/>
      </c>
      <c r="AG199" s="6" t="str">
        <f t="shared" si="33"/>
        <v/>
      </c>
      <c r="AH199" s="6" t="str">
        <f t="shared" si="34"/>
        <v/>
      </c>
      <c r="AI199" s="6" t="str">
        <f t="shared" si="35"/>
        <v/>
      </c>
      <c r="AJ199" s="6">
        <v>192</v>
      </c>
      <c r="AK199" s="73" t="str">
        <f t="shared" si="36"/>
        <v/>
      </c>
      <c r="AL199" s="6" t="str">
        <f t="shared" si="37"/>
        <v/>
      </c>
      <c r="AN199" s="6" t="str">
        <f>IF(D199="", "", IF(COUNTIF($D$8:D198, D199)&gt;0, "", MAX($AN$7:AN198)+1))</f>
        <v/>
      </c>
      <c r="AO199" s="6" t="str">
        <f t="shared" si="38"/>
        <v/>
      </c>
      <c r="AP199" s="6" t="str">
        <f t="shared" si="39"/>
        <v/>
      </c>
      <c r="AQ199" s="6" t="str">
        <f t="shared" si="40"/>
        <v/>
      </c>
      <c r="AR199" s="6" t="str">
        <f t="shared" si="41"/>
        <v/>
      </c>
    </row>
    <row r="200" spans="1:44" x14ac:dyDescent="0.25">
      <c r="A200" s="22"/>
      <c r="B200" s="121"/>
      <c r="C200" s="121"/>
      <c r="D200" s="121"/>
      <c r="E200" s="122"/>
      <c r="F200" s="123"/>
      <c r="G200" s="123"/>
      <c r="H200" s="22"/>
      <c r="I200" s="122" t="str">
        <f>IF('Stock Takes'!$AC201="", "", 'Stock Takes'!$AC201)</f>
        <v/>
      </c>
      <c r="J200" s="122" t="str">
        <f t="shared" ref="J200:J263" si="42">IF(B200="", "", IF(I200=0, $AC$4, IF(I200&lt;E200, $AC$5, $AC$3)))</f>
        <v/>
      </c>
      <c r="K200" s="122" t="str">
        <f>IF($U$7=6, "", IF('Stock Takes'!AE$6="*", 'Stock Takes'!AE201, IF('Stock Takes'!AF$6="*", 'Stock Takes'!AF201, IF('Stock Takes'!AG$6="*", 'Stock Takes'!AG201, IF('Stock Takes'!AH$6="*", 'Stock Takes'!AH201, IF('Stock Takes'!AI$6="*", 'Stock Takes'!AI201, IF('Stock Takes'!AJ$6="*", 'Stock Takes'!AJ201)))))))</f>
        <v/>
      </c>
      <c r="L200" s="122" t="str">
        <f t="shared" si="29"/>
        <v/>
      </c>
      <c r="M200" s="22"/>
      <c r="AC200" s="17">
        <f t="shared" si="30"/>
        <v>0</v>
      </c>
      <c r="AD200" s="18">
        <f t="shared" si="31"/>
        <v>0</v>
      </c>
      <c r="AF200" s="6" t="str">
        <f t="shared" si="32"/>
        <v/>
      </c>
      <c r="AG200" s="6" t="str">
        <f t="shared" si="33"/>
        <v/>
      </c>
      <c r="AH200" s="6" t="str">
        <f t="shared" si="34"/>
        <v/>
      </c>
      <c r="AI200" s="6" t="str">
        <f t="shared" si="35"/>
        <v/>
      </c>
      <c r="AJ200" s="6">
        <v>193</v>
      </c>
      <c r="AK200" s="73" t="str">
        <f t="shared" si="36"/>
        <v/>
      </c>
      <c r="AL200" s="6" t="str">
        <f t="shared" si="37"/>
        <v/>
      </c>
      <c r="AN200" s="6" t="str">
        <f>IF(D200="", "", IF(COUNTIF($D$8:D199, D200)&gt;0, "", MAX($AN$7:AN199)+1))</f>
        <v/>
      </c>
      <c r="AO200" s="6" t="str">
        <f t="shared" si="38"/>
        <v/>
      </c>
      <c r="AP200" s="6" t="str">
        <f t="shared" si="39"/>
        <v/>
      </c>
      <c r="AQ200" s="6" t="str">
        <f t="shared" si="40"/>
        <v/>
      </c>
      <c r="AR200" s="6" t="str">
        <f t="shared" si="41"/>
        <v/>
      </c>
    </row>
    <row r="201" spans="1:44" x14ac:dyDescent="0.25">
      <c r="A201" s="22"/>
      <c r="B201" s="121"/>
      <c r="C201" s="121"/>
      <c r="D201" s="121"/>
      <c r="E201" s="122"/>
      <c r="F201" s="123"/>
      <c r="G201" s="123"/>
      <c r="H201" s="22"/>
      <c r="I201" s="122" t="str">
        <f>IF('Stock Takes'!$AC202="", "", 'Stock Takes'!$AC202)</f>
        <v/>
      </c>
      <c r="J201" s="122" t="str">
        <f t="shared" si="42"/>
        <v/>
      </c>
      <c r="K201" s="122" t="str">
        <f>IF($U$7=6, "", IF('Stock Takes'!AE$6="*", 'Stock Takes'!AE202, IF('Stock Takes'!AF$6="*", 'Stock Takes'!AF202, IF('Stock Takes'!AG$6="*", 'Stock Takes'!AG202, IF('Stock Takes'!AH$6="*", 'Stock Takes'!AH202, IF('Stock Takes'!AI$6="*", 'Stock Takes'!AI202, IF('Stock Takes'!AJ$6="*", 'Stock Takes'!AJ202)))))))</f>
        <v/>
      </c>
      <c r="L201" s="122" t="str">
        <f t="shared" ref="L201:L264" si="43">IFERROR(IF(B201="", "", IF(I201&lt;(K201/$U$3*$U$5), $AC$5, $AC$3)), "")</f>
        <v/>
      </c>
      <c r="M201" s="22"/>
      <c r="AC201" s="17">
        <f t="shared" ref="AC201:AC264" si="44">IFERROR(I201*F201, 0)</f>
        <v>0</v>
      </c>
      <c r="AD201" s="18">
        <f t="shared" ref="AD201:AD264" si="45">IFERROR(G201*I201, 0)</f>
        <v>0</v>
      </c>
      <c r="AF201" s="6" t="str">
        <f t="shared" ref="AF201:AF264" si="46">IF(OR(AND($J201=$AC$3, $L201=$AC$3), $B201=""), "", IF($J201=$AC$3, 0, $I201-$E201))</f>
        <v/>
      </c>
      <c r="AG201" s="6" t="str">
        <f t="shared" ref="AG201:AG264" si="47">IF(OR(AND($J201=$AC$3, $L201=$AC$3), $B201=""), "", IF($L201=$AC$3, 0, ROUND(($K201/$U$3*$U$5), 0)-$I201))</f>
        <v/>
      </c>
      <c r="AH201" s="6" t="str">
        <f t="shared" ref="AH201:AH264" si="48">IF(AF201="", "", RANK(AF201, $AF$8:$AF$2507, 1))</f>
        <v/>
      </c>
      <c r="AI201" s="6" t="str">
        <f t="shared" ref="AI201:AI264" si="49">IF(AG201="", "", RANK(AG201, $AG$8:$AG$2507, 0))</f>
        <v/>
      </c>
      <c r="AJ201" s="6">
        <v>194</v>
      </c>
      <c r="AK201" s="73" t="str">
        <f t="shared" ref="AK201:AK264" si="50">IFERROR(IF(OR($AK$3="", $AK$3=D201), IF($B201="", "", ($AH201*0.0001)+($AI201*0.00000001)+(AJ201*0.000000000001)), ""), "")</f>
        <v/>
      </c>
      <c r="AL201" s="6" t="str">
        <f t="shared" ref="AL201:AL264" si="51">IFERROR(IF(B201="", "", RANK(AK201, $AK$8:$AK$2507, 1)), "")</f>
        <v/>
      </c>
      <c r="AN201" s="6" t="str">
        <f>IF(D201="", "", IF(COUNTIF($D$8:D200, D201)&gt;0, "", MAX($AN$7:AN200)+1))</f>
        <v/>
      </c>
      <c r="AO201" s="6" t="str">
        <f t="shared" ref="AO201:AO264" si="52">IFERROR(INDEX($D$8:$D$2507, MATCH(AJ201, $AN$8:$AN$2507, 0)), "")</f>
        <v/>
      </c>
      <c r="AP201" s="6" t="str">
        <f t="shared" ref="AP201:AP264" si="53">IF(AO201="", "", COUNTIF($AO$8:$AO$2507,"&lt;"&amp;AO201)+1)</f>
        <v/>
      </c>
      <c r="AQ201" s="6" t="str">
        <f t="shared" ref="AQ201:AQ264" si="54">IF(AP201="", "", AP201-$AP$4)</f>
        <v/>
      </c>
      <c r="AR201" s="6" t="str">
        <f t="shared" ref="AR201:AR264" si="55">IFERROR(INDEX($AO$8:$AO$2507, MATCH(AJ201, $AQ$8:$AQ$2507, 0)), "")</f>
        <v/>
      </c>
    </row>
    <row r="202" spans="1:44" x14ac:dyDescent="0.25">
      <c r="A202" s="22"/>
      <c r="B202" s="121"/>
      <c r="C202" s="121"/>
      <c r="D202" s="121"/>
      <c r="E202" s="122"/>
      <c r="F202" s="123"/>
      <c r="G202" s="123"/>
      <c r="H202" s="22"/>
      <c r="I202" s="122" t="str">
        <f>IF('Stock Takes'!$AC203="", "", 'Stock Takes'!$AC203)</f>
        <v/>
      </c>
      <c r="J202" s="122" t="str">
        <f t="shared" si="42"/>
        <v/>
      </c>
      <c r="K202" s="122" t="str">
        <f>IF($U$7=6, "", IF('Stock Takes'!AE$6="*", 'Stock Takes'!AE203, IF('Stock Takes'!AF$6="*", 'Stock Takes'!AF203, IF('Stock Takes'!AG$6="*", 'Stock Takes'!AG203, IF('Stock Takes'!AH$6="*", 'Stock Takes'!AH203, IF('Stock Takes'!AI$6="*", 'Stock Takes'!AI203, IF('Stock Takes'!AJ$6="*", 'Stock Takes'!AJ203)))))))</f>
        <v/>
      </c>
      <c r="L202" s="122" t="str">
        <f t="shared" si="43"/>
        <v/>
      </c>
      <c r="M202" s="22"/>
      <c r="AC202" s="17">
        <f t="shared" si="44"/>
        <v>0</v>
      </c>
      <c r="AD202" s="18">
        <f t="shared" si="45"/>
        <v>0</v>
      </c>
      <c r="AF202" s="6" t="str">
        <f t="shared" si="46"/>
        <v/>
      </c>
      <c r="AG202" s="6" t="str">
        <f t="shared" si="47"/>
        <v/>
      </c>
      <c r="AH202" s="6" t="str">
        <f t="shared" si="48"/>
        <v/>
      </c>
      <c r="AI202" s="6" t="str">
        <f t="shared" si="49"/>
        <v/>
      </c>
      <c r="AJ202" s="6">
        <v>195</v>
      </c>
      <c r="AK202" s="73" t="str">
        <f t="shared" si="50"/>
        <v/>
      </c>
      <c r="AL202" s="6" t="str">
        <f t="shared" si="51"/>
        <v/>
      </c>
      <c r="AN202" s="6" t="str">
        <f>IF(D202="", "", IF(COUNTIF($D$8:D201, D202)&gt;0, "", MAX($AN$7:AN201)+1))</f>
        <v/>
      </c>
      <c r="AO202" s="6" t="str">
        <f t="shared" si="52"/>
        <v/>
      </c>
      <c r="AP202" s="6" t="str">
        <f t="shared" si="53"/>
        <v/>
      </c>
      <c r="AQ202" s="6" t="str">
        <f t="shared" si="54"/>
        <v/>
      </c>
      <c r="AR202" s="6" t="str">
        <f t="shared" si="55"/>
        <v/>
      </c>
    </row>
    <row r="203" spans="1:44" x14ac:dyDescent="0.25">
      <c r="A203" s="22"/>
      <c r="B203" s="121"/>
      <c r="C203" s="121"/>
      <c r="D203" s="121"/>
      <c r="E203" s="122"/>
      <c r="F203" s="123"/>
      <c r="G203" s="123"/>
      <c r="H203" s="22"/>
      <c r="I203" s="122" t="str">
        <f>IF('Stock Takes'!$AC204="", "", 'Stock Takes'!$AC204)</f>
        <v/>
      </c>
      <c r="J203" s="122" t="str">
        <f t="shared" si="42"/>
        <v/>
      </c>
      <c r="K203" s="122" t="str">
        <f>IF($U$7=6, "", IF('Stock Takes'!AE$6="*", 'Stock Takes'!AE204, IF('Stock Takes'!AF$6="*", 'Stock Takes'!AF204, IF('Stock Takes'!AG$6="*", 'Stock Takes'!AG204, IF('Stock Takes'!AH$6="*", 'Stock Takes'!AH204, IF('Stock Takes'!AI$6="*", 'Stock Takes'!AI204, IF('Stock Takes'!AJ$6="*", 'Stock Takes'!AJ204)))))))</f>
        <v/>
      </c>
      <c r="L203" s="122" t="str">
        <f t="shared" si="43"/>
        <v/>
      </c>
      <c r="M203" s="22"/>
      <c r="AC203" s="17">
        <f t="shared" si="44"/>
        <v>0</v>
      </c>
      <c r="AD203" s="18">
        <f t="shared" si="45"/>
        <v>0</v>
      </c>
      <c r="AF203" s="6" t="str">
        <f t="shared" si="46"/>
        <v/>
      </c>
      <c r="AG203" s="6" t="str">
        <f t="shared" si="47"/>
        <v/>
      </c>
      <c r="AH203" s="6" t="str">
        <f t="shared" si="48"/>
        <v/>
      </c>
      <c r="AI203" s="6" t="str">
        <f t="shared" si="49"/>
        <v/>
      </c>
      <c r="AJ203" s="6">
        <v>196</v>
      </c>
      <c r="AK203" s="73" t="str">
        <f t="shared" si="50"/>
        <v/>
      </c>
      <c r="AL203" s="6" t="str">
        <f t="shared" si="51"/>
        <v/>
      </c>
      <c r="AN203" s="6" t="str">
        <f>IF(D203="", "", IF(COUNTIF($D$8:D202, D203)&gt;0, "", MAX($AN$7:AN202)+1))</f>
        <v/>
      </c>
      <c r="AO203" s="6" t="str">
        <f t="shared" si="52"/>
        <v/>
      </c>
      <c r="AP203" s="6" t="str">
        <f t="shared" si="53"/>
        <v/>
      </c>
      <c r="AQ203" s="6" t="str">
        <f t="shared" si="54"/>
        <v/>
      </c>
      <c r="AR203" s="6" t="str">
        <f t="shared" si="55"/>
        <v/>
      </c>
    </row>
    <row r="204" spans="1:44" x14ac:dyDescent="0.25">
      <c r="A204" s="22"/>
      <c r="B204" s="121"/>
      <c r="C204" s="121"/>
      <c r="D204" s="121"/>
      <c r="E204" s="122"/>
      <c r="F204" s="123"/>
      <c r="G204" s="123"/>
      <c r="H204" s="22"/>
      <c r="I204" s="122" t="str">
        <f>IF('Stock Takes'!$AC205="", "", 'Stock Takes'!$AC205)</f>
        <v/>
      </c>
      <c r="J204" s="122" t="str">
        <f t="shared" si="42"/>
        <v/>
      </c>
      <c r="K204" s="122" t="str">
        <f>IF($U$7=6, "", IF('Stock Takes'!AE$6="*", 'Stock Takes'!AE205, IF('Stock Takes'!AF$6="*", 'Stock Takes'!AF205, IF('Stock Takes'!AG$6="*", 'Stock Takes'!AG205, IF('Stock Takes'!AH$6="*", 'Stock Takes'!AH205, IF('Stock Takes'!AI$6="*", 'Stock Takes'!AI205, IF('Stock Takes'!AJ$6="*", 'Stock Takes'!AJ205)))))))</f>
        <v/>
      </c>
      <c r="L204" s="122" t="str">
        <f t="shared" si="43"/>
        <v/>
      </c>
      <c r="M204" s="22"/>
      <c r="AC204" s="17">
        <f t="shared" si="44"/>
        <v>0</v>
      </c>
      <c r="AD204" s="18">
        <f t="shared" si="45"/>
        <v>0</v>
      </c>
      <c r="AF204" s="6" t="str">
        <f t="shared" si="46"/>
        <v/>
      </c>
      <c r="AG204" s="6" t="str">
        <f t="shared" si="47"/>
        <v/>
      </c>
      <c r="AH204" s="6" t="str">
        <f t="shared" si="48"/>
        <v/>
      </c>
      <c r="AI204" s="6" t="str">
        <f t="shared" si="49"/>
        <v/>
      </c>
      <c r="AJ204" s="6">
        <v>197</v>
      </c>
      <c r="AK204" s="73" t="str">
        <f t="shared" si="50"/>
        <v/>
      </c>
      <c r="AL204" s="6" t="str">
        <f t="shared" si="51"/>
        <v/>
      </c>
      <c r="AN204" s="6" t="str">
        <f>IF(D204="", "", IF(COUNTIF($D$8:D203, D204)&gt;0, "", MAX($AN$7:AN203)+1))</f>
        <v/>
      </c>
      <c r="AO204" s="6" t="str">
        <f t="shared" si="52"/>
        <v/>
      </c>
      <c r="AP204" s="6" t="str">
        <f t="shared" si="53"/>
        <v/>
      </c>
      <c r="AQ204" s="6" t="str">
        <f t="shared" si="54"/>
        <v/>
      </c>
      <c r="AR204" s="6" t="str">
        <f t="shared" si="55"/>
        <v/>
      </c>
    </row>
    <row r="205" spans="1:44" x14ac:dyDescent="0.25">
      <c r="A205" s="22"/>
      <c r="B205" s="121"/>
      <c r="C205" s="121"/>
      <c r="D205" s="121"/>
      <c r="E205" s="122"/>
      <c r="F205" s="123"/>
      <c r="G205" s="123"/>
      <c r="H205" s="22"/>
      <c r="I205" s="122" t="str">
        <f>IF('Stock Takes'!$AC206="", "", 'Stock Takes'!$AC206)</f>
        <v/>
      </c>
      <c r="J205" s="122" t="str">
        <f t="shared" si="42"/>
        <v/>
      </c>
      <c r="K205" s="122" t="str">
        <f>IF($U$7=6, "", IF('Stock Takes'!AE$6="*", 'Stock Takes'!AE206, IF('Stock Takes'!AF$6="*", 'Stock Takes'!AF206, IF('Stock Takes'!AG$6="*", 'Stock Takes'!AG206, IF('Stock Takes'!AH$6="*", 'Stock Takes'!AH206, IF('Stock Takes'!AI$6="*", 'Stock Takes'!AI206, IF('Stock Takes'!AJ$6="*", 'Stock Takes'!AJ206)))))))</f>
        <v/>
      </c>
      <c r="L205" s="122" t="str">
        <f t="shared" si="43"/>
        <v/>
      </c>
      <c r="M205" s="22"/>
      <c r="AC205" s="17">
        <f t="shared" si="44"/>
        <v>0</v>
      </c>
      <c r="AD205" s="18">
        <f t="shared" si="45"/>
        <v>0</v>
      </c>
      <c r="AF205" s="6" t="str">
        <f t="shared" si="46"/>
        <v/>
      </c>
      <c r="AG205" s="6" t="str">
        <f t="shared" si="47"/>
        <v/>
      </c>
      <c r="AH205" s="6" t="str">
        <f t="shared" si="48"/>
        <v/>
      </c>
      <c r="AI205" s="6" t="str">
        <f t="shared" si="49"/>
        <v/>
      </c>
      <c r="AJ205" s="6">
        <v>198</v>
      </c>
      <c r="AK205" s="73" t="str">
        <f t="shared" si="50"/>
        <v/>
      </c>
      <c r="AL205" s="6" t="str">
        <f t="shared" si="51"/>
        <v/>
      </c>
      <c r="AN205" s="6" t="str">
        <f>IF(D205="", "", IF(COUNTIF($D$8:D204, D205)&gt;0, "", MAX($AN$7:AN204)+1))</f>
        <v/>
      </c>
      <c r="AO205" s="6" t="str">
        <f t="shared" si="52"/>
        <v/>
      </c>
      <c r="AP205" s="6" t="str">
        <f t="shared" si="53"/>
        <v/>
      </c>
      <c r="AQ205" s="6" t="str">
        <f t="shared" si="54"/>
        <v/>
      </c>
      <c r="AR205" s="6" t="str">
        <f t="shared" si="55"/>
        <v/>
      </c>
    </row>
    <row r="206" spans="1:44" x14ac:dyDescent="0.25">
      <c r="A206" s="22"/>
      <c r="B206" s="121"/>
      <c r="C206" s="121"/>
      <c r="D206" s="121"/>
      <c r="E206" s="122"/>
      <c r="F206" s="123"/>
      <c r="G206" s="123"/>
      <c r="H206" s="22"/>
      <c r="I206" s="122" t="str">
        <f>IF('Stock Takes'!$AC207="", "", 'Stock Takes'!$AC207)</f>
        <v/>
      </c>
      <c r="J206" s="122" t="str">
        <f t="shared" si="42"/>
        <v/>
      </c>
      <c r="K206" s="122" t="str">
        <f>IF($U$7=6, "", IF('Stock Takes'!AE$6="*", 'Stock Takes'!AE207, IF('Stock Takes'!AF$6="*", 'Stock Takes'!AF207, IF('Stock Takes'!AG$6="*", 'Stock Takes'!AG207, IF('Stock Takes'!AH$6="*", 'Stock Takes'!AH207, IF('Stock Takes'!AI$6="*", 'Stock Takes'!AI207, IF('Stock Takes'!AJ$6="*", 'Stock Takes'!AJ207)))))))</f>
        <v/>
      </c>
      <c r="L206" s="122" t="str">
        <f t="shared" si="43"/>
        <v/>
      </c>
      <c r="M206" s="22"/>
      <c r="AC206" s="17">
        <f t="shared" si="44"/>
        <v>0</v>
      </c>
      <c r="AD206" s="18">
        <f t="shared" si="45"/>
        <v>0</v>
      </c>
      <c r="AF206" s="6" t="str">
        <f t="shared" si="46"/>
        <v/>
      </c>
      <c r="AG206" s="6" t="str">
        <f t="shared" si="47"/>
        <v/>
      </c>
      <c r="AH206" s="6" t="str">
        <f t="shared" si="48"/>
        <v/>
      </c>
      <c r="AI206" s="6" t="str">
        <f t="shared" si="49"/>
        <v/>
      </c>
      <c r="AJ206" s="6">
        <v>199</v>
      </c>
      <c r="AK206" s="73" t="str">
        <f t="shared" si="50"/>
        <v/>
      </c>
      <c r="AL206" s="6" t="str">
        <f t="shared" si="51"/>
        <v/>
      </c>
      <c r="AN206" s="6" t="str">
        <f>IF(D206="", "", IF(COUNTIF($D$8:D205, D206)&gt;0, "", MAX($AN$7:AN205)+1))</f>
        <v/>
      </c>
      <c r="AO206" s="6" t="str">
        <f t="shared" si="52"/>
        <v/>
      </c>
      <c r="AP206" s="6" t="str">
        <f t="shared" si="53"/>
        <v/>
      </c>
      <c r="AQ206" s="6" t="str">
        <f t="shared" si="54"/>
        <v/>
      </c>
      <c r="AR206" s="6" t="str">
        <f t="shared" si="55"/>
        <v/>
      </c>
    </row>
    <row r="207" spans="1:44" x14ac:dyDescent="0.25">
      <c r="A207" s="22"/>
      <c r="B207" s="121"/>
      <c r="C207" s="121"/>
      <c r="D207" s="121"/>
      <c r="E207" s="122"/>
      <c r="F207" s="123"/>
      <c r="G207" s="123"/>
      <c r="H207" s="22"/>
      <c r="I207" s="122" t="str">
        <f>IF('Stock Takes'!$AC208="", "", 'Stock Takes'!$AC208)</f>
        <v/>
      </c>
      <c r="J207" s="122" t="str">
        <f t="shared" si="42"/>
        <v/>
      </c>
      <c r="K207" s="122" t="str">
        <f>IF($U$7=6, "", IF('Stock Takes'!AE$6="*", 'Stock Takes'!AE208, IF('Stock Takes'!AF$6="*", 'Stock Takes'!AF208, IF('Stock Takes'!AG$6="*", 'Stock Takes'!AG208, IF('Stock Takes'!AH$6="*", 'Stock Takes'!AH208, IF('Stock Takes'!AI$6="*", 'Stock Takes'!AI208, IF('Stock Takes'!AJ$6="*", 'Stock Takes'!AJ208)))))))</f>
        <v/>
      </c>
      <c r="L207" s="122" t="str">
        <f t="shared" si="43"/>
        <v/>
      </c>
      <c r="M207" s="22"/>
      <c r="AC207" s="17">
        <f t="shared" si="44"/>
        <v>0</v>
      </c>
      <c r="AD207" s="18">
        <f t="shared" si="45"/>
        <v>0</v>
      </c>
      <c r="AF207" s="6" t="str">
        <f t="shared" si="46"/>
        <v/>
      </c>
      <c r="AG207" s="6" t="str">
        <f t="shared" si="47"/>
        <v/>
      </c>
      <c r="AH207" s="6" t="str">
        <f t="shared" si="48"/>
        <v/>
      </c>
      <c r="AI207" s="6" t="str">
        <f t="shared" si="49"/>
        <v/>
      </c>
      <c r="AJ207" s="6">
        <v>200</v>
      </c>
      <c r="AK207" s="73" t="str">
        <f t="shared" si="50"/>
        <v/>
      </c>
      <c r="AL207" s="6" t="str">
        <f t="shared" si="51"/>
        <v/>
      </c>
      <c r="AN207" s="6" t="str">
        <f>IF(D207="", "", IF(COUNTIF($D$8:D206, D207)&gt;0, "", MAX($AN$7:AN206)+1))</f>
        <v/>
      </c>
      <c r="AO207" s="6" t="str">
        <f t="shared" si="52"/>
        <v/>
      </c>
      <c r="AP207" s="6" t="str">
        <f t="shared" si="53"/>
        <v/>
      </c>
      <c r="AQ207" s="6" t="str">
        <f t="shared" si="54"/>
        <v/>
      </c>
      <c r="AR207" s="6" t="str">
        <f t="shared" si="55"/>
        <v/>
      </c>
    </row>
    <row r="208" spans="1:44" x14ac:dyDescent="0.25">
      <c r="A208" s="22"/>
      <c r="B208" s="121"/>
      <c r="C208" s="121"/>
      <c r="D208" s="121"/>
      <c r="E208" s="122"/>
      <c r="F208" s="123"/>
      <c r="G208" s="123"/>
      <c r="H208" s="22"/>
      <c r="I208" s="122" t="str">
        <f>IF('Stock Takes'!$AC209="", "", 'Stock Takes'!$AC209)</f>
        <v/>
      </c>
      <c r="J208" s="122" t="str">
        <f t="shared" si="42"/>
        <v/>
      </c>
      <c r="K208" s="122" t="str">
        <f>IF($U$7=6, "", IF('Stock Takes'!AE$6="*", 'Stock Takes'!AE209, IF('Stock Takes'!AF$6="*", 'Stock Takes'!AF209, IF('Stock Takes'!AG$6="*", 'Stock Takes'!AG209, IF('Stock Takes'!AH$6="*", 'Stock Takes'!AH209, IF('Stock Takes'!AI$6="*", 'Stock Takes'!AI209, IF('Stock Takes'!AJ$6="*", 'Stock Takes'!AJ209)))))))</f>
        <v/>
      </c>
      <c r="L208" s="122" t="str">
        <f t="shared" si="43"/>
        <v/>
      </c>
      <c r="M208" s="22"/>
      <c r="AC208" s="17">
        <f t="shared" si="44"/>
        <v>0</v>
      </c>
      <c r="AD208" s="18">
        <f t="shared" si="45"/>
        <v>0</v>
      </c>
      <c r="AF208" s="6" t="str">
        <f t="shared" si="46"/>
        <v/>
      </c>
      <c r="AG208" s="6" t="str">
        <f t="shared" si="47"/>
        <v/>
      </c>
      <c r="AH208" s="6" t="str">
        <f t="shared" si="48"/>
        <v/>
      </c>
      <c r="AI208" s="6" t="str">
        <f t="shared" si="49"/>
        <v/>
      </c>
      <c r="AJ208" s="6">
        <v>201</v>
      </c>
      <c r="AK208" s="73" t="str">
        <f t="shared" si="50"/>
        <v/>
      </c>
      <c r="AL208" s="6" t="str">
        <f t="shared" si="51"/>
        <v/>
      </c>
      <c r="AN208" s="6" t="str">
        <f>IF(D208="", "", IF(COUNTIF($D$8:D207, D208)&gt;0, "", MAX($AN$7:AN207)+1))</f>
        <v/>
      </c>
      <c r="AO208" s="6" t="str">
        <f t="shared" si="52"/>
        <v/>
      </c>
      <c r="AP208" s="6" t="str">
        <f t="shared" si="53"/>
        <v/>
      </c>
      <c r="AQ208" s="6" t="str">
        <f t="shared" si="54"/>
        <v/>
      </c>
      <c r="AR208" s="6" t="str">
        <f t="shared" si="55"/>
        <v/>
      </c>
    </row>
    <row r="209" spans="1:44" x14ac:dyDescent="0.25">
      <c r="A209" s="22"/>
      <c r="B209" s="121"/>
      <c r="C209" s="121"/>
      <c r="D209" s="121"/>
      <c r="E209" s="122"/>
      <c r="F209" s="123"/>
      <c r="G209" s="123"/>
      <c r="H209" s="22"/>
      <c r="I209" s="122" t="str">
        <f>IF('Stock Takes'!$AC210="", "", 'Stock Takes'!$AC210)</f>
        <v/>
      </c>
      <c r="J209" s="122" t="str">
        <f t="shared" si="42"/>
        <v/>
      </c>
      <c r="K209" s="122" t="str">
        <f>IF($U$7=6, "", IF('Stock Takes'!AE$6="*", 'Stock Takes'!AE210, IF('Stock Takes'!AF$6="*", 'Stock Takes'!AF210, IF('Stock Takes'!AG$6="*", 'Stock Takes'!AG210, IF('Stock Takes'!AH$6="*", 'Stock Takes'!AH210, IF('Stock Takes'!AI$6="*", 'Stock Takes'!AI210, IF('Stock Takes'!AJ$6="*", 'Stock Takes'!AJ210)))))))</f>
        <v/>
      </c>
      <c r="L209" s="122" t="str">
        <f t="shared" si="43"/>
        <v/>
      </c>
      <c r="M209" s="22"/>
      <c r="AC209" s="17">
        <f t="shared" si="44"/>
        <v>0</v>
      </c>
      <c r="AD209" s="18">
        <f t="shared" si="45"/>
        <v>0</v>
      </c>
      <c r="AF209" s="6" t="str">
        <f t="shared" si="46"/>
        <v/>
      </c>
      <c r="AG209" s="6" t="str">
        <f t="shared" si="47"/>
        <v/>
      </c>
      <c r="AH209" s="6" t="str">
        <f t="shared" si="48"/>
        <v/>
      </c>
      <c r="AI209" s="6" t="str">
        <f t="shared" si="49"/>
        <v/>
      </c>
      <c r="AJ209" s="6">
        <v>202</v>
      </c>
      <c r="AK209" s="73" t="str">
        <f t="shared" si="50"/>
        <v/>
      </c>
      <c r="AL209" s="6" t="str">
        <f t="shared" si="51"/>
        <v/>
      </c>
      <c r="AN209" s="6" t="str">
        <f>IF(D209="", "", IF(COUNTIF($D$8:D208, D209)&gt;0, "", MAX($AN$7:AN208)+1))</f>
        <v/>
      </c>
      <c r="AO209" s="6" t="str">
        <f t="shared" si="52"/>
        <v/>
      </c>
      <c r="AP209" s="6" t="str">
        <f t="shared" si="53"/>
        <v/>
      </c>
      <c r="AQ209" s="6" t="str">
        <f t="shared" si="54"/>
        <v/>
      </c>
      <c r="AR209" s="6" t="str">
        <f t="shared" si="55"/>
        <v/>
      </c>
    </row>
    <row r="210" spans="1:44" x14ac:dyDescent="0.25">
      <c r="A210" s="22"/>
      <c r="B210" s="121"/>
      <c r="C210" s="121"/>
      <c r="D210" s="121"/>
      <c r="E210" s="122"/>
      <c r="F210" s="123"/>
      <c r="G210" s="123"/>
      <c r="H210" s="22"/>
      <c r="I210" s="122" t="str">
        <f>IF('Stock Takes'!$AC211="", "", 'Stock Takes'!$AC211)</f>
        <v/>
      </c>
      <c r="J210" s="122" t="str">
        <f t="shared" si="42"/>
        <v/>
      </c>
      <c r="K210" s="122" t="str">
        <f>IF($U$7=6, "", IF('Stock Takes'!AE$6="*", 'Stock Takes'!AE211, IF('Stock Takes'!AF$6="*", 'Stock Takes'!AF211, IF('Stock Takes'!AG$6="*", 'Stock Takes'!AG211, IF('Stock Takes'!AH$6="*", 'Stock Takes'!AH211, IF('Stock Takes'!AI$6="*", 'Stock Takes'!AI211, IF('Stock Takes'!AJ$6="*", 'Stock Takes'!AJ211)))))))</f>
        <v/>
      </c>
      <c r="L210" s="122" t="str">
        <f t="shared" si="43"/>
        <v/>
      </c>
      <c r="M210" s="22"/>
      <c r="AC210" s="17">
        <f t="shared" si="44"/>
        <v>0</v>
      </c>
      <c r="AD210" s="18">
        <f t="shared" si="45"/>
        <v>0</v>
      </c>
      <c r="AF210" s="6" t="str">
        <f t="shared" si="46"/>
        <v/>
      </c>
      <c r="AG210" s="6" t="str">
        <f t="shared" si="47"/>
        <v/>
      </c>
      <c r="AH210" s="6" t="str">
        <f t="shared" si="48"/>
        <v/>
      </c>
      <c r="AI210" s="6" t="str">
        <f t="shared" si="49"/>
        <v/>
      </c>
      <c r="AJ210" s="6">
        <v>203</v>
      </c>
      <c r="AK210" s="73" t="str">
        <f t="shared" si="50"/>
        <v/>
      </c>
      <c r="AL210" s="6" t="str">
        <f t="shared" si="51"/>
        <v/>
      </c>
      <c r="AN210" s="6" t="str">
        <f>IF(D210="", "", IF(COUNTIF($D$8:D209, D210)&gt;0, "", MAX($AN$7:AN209)+1))</f>
        <v/>
      </c>
      <c r="AO210" s="6" t="str">
        <f t="shared" si="52"/>
        <v/>
      </c>
      <c r="AP210" s="6" t="str">
        <f t="shared" si="53"/>
        <v/>
      </c>
      <c r="AQ210" s="6" t="str">
        <f t="shared" si="54"/>
        <v/>
      </c>
      <c r="AR210" s="6" t="str">
        <f t="shared" si="55"/>
        <v/>
      </c>
    </row>
    <row r="211" spans="1:44" x14ac:dyDescent="0.25">
      <c r="A211" s="22"/>
      <c r="B211" s="121"/>
      <c r="C211" s="121"/>
      <c r="D211" s="121"/>
      <c r="E211" s="122"/>
      <c r="F211" s="123"/>
      <c r="G211" s="123"/>
      <c r="H211" s="22"/>
      <c r="I211" s="122" t="str">
        <f>IF('Stock Takes'!$AC212="", "", 'Stock Takes'!$AC212)</f>
        <v/>
      </c>
      <c r="J211" s="122" t="str">
        <f t="shared" si="42"/>
        <v/>
      </c>
      <c r="K211" s="122" t="str">
        <f>IF($U$7=6, "", IF('Stock Takes'!AE$6="*", 'Stock Takes'!AE212, IF('Stock Takes'!AF$6="*", 'Stock Takes'!AF212, IF('Stock Takes'!AG$6="*", 'Stock Takes'!AG212, IF('Stock Takes'!AH$6="*", 'Stock Takes'!AH212, IF('Stock Takes'!AI$6="*", 'Stock Takes'!AI212, IF('Stock Takes'!AJ$6="*", 'Stock Takes'!AJ212)))))))</f>
        <v/>
      </c>
      <c r="L211" s="122" t="str">
        <f t="shared" si="43"/>
        <v/>
      </c>
      <c r="M211" s="22"/>
      <c r="AC211" s="17">
        <f t="shared" si="44"/>
        <v>0</v>
      </c>
      <c r="AD211" s="18">
        <f t="shared" si="45"/>
        <v>0</v>
      </c>
      <c r="AF211" s="6" t="str">
        <f t="shared" si="46"/>
        <v/>
      </c>
      <c r="AG211" s="6" t="str">
        <f t="shared" si="47"/>
        <v/>
      </c>
      <c r="AH211" s="6" t="str">
        <f t="shared" si="48"/>
        <v/>
      </c>
      <c r="AI211" s="6" t="str">
        <f t="shared" si="49"/>
        <v/>
      </c>
      <c r="AJ211" s="6">
        <v>204</v>
      </c>
      <c r="AK211" s="73" t="str">
        <f t="shared" si="50"/>
        <v/>
      </c>
      <c r="AL211" s="6" t="str">
        <f t="shared" si="51"/>
        <v/>
      </c>
      <c r="AN211" s="6" t="str">
        <f>IF(D211="", "", IF(COUNTIF($D$8:D210, D211)&gt;0, "", MAX($AN$7:AN210)+1))</f>
        <v/>
      </c>
      <c r="AO211" s="6" t="str">
        <f t="shared" si="52"/>
        <v/>
      </c>
      <c r="AP211" s="6" t="str">
        <f t="shared" si="53"/>
        <v/>
      </c>
      <c r="AQ211" s="6" t="str">
        <f t="shared" si="54"/>
        <v/>
      </c>
      <c r="AR211" s="6" t="str">
        <f t="shared" si="55"/>
        <v/>
      </c>
    </row>
    <row r="212" spans="1:44" x14ac:dyDescent="0.25">
      <c r="A212" s="22"/>
      <c r="B212" s="121"/>
      <c r="C212" s="121"/>
      <c r="D212" s="121"/>
      <c r="E212" s="122"/>
      <c r="F212" s="123"/>
      <c r="G212" s="123"/>
      <c r="H212" s="22"/>
      <c r="I212" s="122" t="str">
        <f>IF('Stock Takes'!$AC213="", "", 'Stock Takes'!$AC213)</f>
        <v/>
      </c>
      <c r="J212" s="122" t="str">
        <f t="shared" si="42"/>
        <v/>
      </c>
      <c r="K212" s="122" t="str">
        <f>IF($U$7=6, "", IF('Stock Takes'!AE$6="*", 'Stock Takes'!AE213, IF('Stock Takes'!AF$6="*", 'Stock Takes'!AF213, IF('Stock Takes'!AG$6="*", 'Stock Takes'!AG213, IF('Stock Takes'!AH$6="*", 'Stock Takes'!AH213, IF('Stock Takes'!AI$6="*", 'Stock Takes'!AI213, IF('Stock Takes'!AJ$6="*", 'Stock Takes'!AJ213)))))))</f>
        <v/>
      </c>
      <c r="L212" s="122" t="str">
        <f t="shared" si="43"/>
        <v/>
      </c>
      <c r="M212" s="22"/>
      <c r="AC212" s="17">
        <f t="shared" si="44"/>
        <v>0</v>
      </c>
      <c r="AD212" s="18">
        <f t="shared" si="45"/>
        <v>0</v>
      </c>
      <c r="AF212" s="6" t="str">
        <f t="shared" si="46"/>
        <v/>
      </c>
      <c r="AG212" s="6" t="str">
        <f t="shared" si="47"/>
        <v/>
      </c>
      <c r="AH212" s="6" t="str">
        <f t="shared" si="48"/>
        <v/>
      </c>
      <c r="AI212" s="6" t="str">
        <f t="shared" si="49"/>
        <v/>
      </c>
      <c r="AJ212" s="6">
        <v>205</v>
      </c>
      <c r="AK212" s="73" t="str">
        <f t="shared" si="50"/>
        <v/>
      </c>
      <c r="AL212" s="6" t="str">
        <f t="shared" si="51"/>
        <v/>
      </c>
      <c r="AN212" s="6" t="str">
        <f>IF(D212="", "", IF(COUNTIF($D$8:D211, D212)&gt;0, "", MAX($AN$7:AN211)+1))</f>
        <v/>
      </c>
      <c r="AO212" s="6" t="str">
        <f t="shared" si="52"/>
        <v/>
      </c>
      <c r="AP212" s="6" t="str">
        <f t="shared" si="53"/>
        <v/>
      </c>
      <c r="AQ212" s="6" t="str">
        <f t="shared" si="54"/>
        <v/>
      </c>
      <c r="AR212" s="6" t="str">
        <f t="shared" si="55"/>
        <v/>
      </c>
    </row>
    <row r="213" spans="1:44" x14ac:dyDescent="0.25">
      <c r="A213" s="22"/>
      <c r="B213" s="121"/>
      <c r="C213" s="121"/>
      <c r="D213" s="121"/>
      <c r="E213" s="122"/>
      <c r="F213" s="123"/>
      <c r="G213" s="123"/>
      <c r="H213" s="22"/>
      <c r="I213" s="122" t="str">
        <f>IF('Stock Takes'!$AC214="", "", 'Stock Takes'!$AC214)</f>
        <v/>
      </c>
      <c r="J213" s="122" t="str">
        <f t="shared" si="42"/>
        <v/>
      </c>
      <c r="K213" s="122" t="str">
        <f>IF($U$7=6, "", IF('Stock Takes'!AE$6="*", 'Stock Takes'!AE214, IF('Stock Takes'!AF$6="*", 'Stock Takes'!AF214, IF('Stock Takes'!AG$6="*", 'Stock Takes'!AG214, IF('Stock Takes'!AH$6="*", 'Stock Takes'!AH214, IF('Stock Takes'!AI$6="*", 'Stock Takes'!AI214, IF('Stock Takes'!AJ$6="*", 'Stock Takes'!AJ214)))))))</f>
        <v/>
      </c>
      <c r="L213" s="122" t="str">
        <f t="shared" si="43"/>
        <v/>
      </c>
      <c r="M213" s="22"/>
      <c r="AC213" s="17">
        <f t="shared" si="44"/>
        <v>0</v>
      </c>
      <c r="AD213" s="18">
        <f t="shared" si="45"/>
        <v>0</v>
      </c>
      <c r="AF213" s="6" t="str">
        <f t="shared" si="46"/>
        <v/>
      </c>
      <c r="AG213" s="6" t="str">
        <f t="shared" si="47"/>
        <v/>
      </c>
      <c r="AH213" s="6" t="str">
        <f t="shared" si="48"/>
        <v/>
      </c>
      <c r="AI213" s="6" t="str">
        <f t="shared" si="49"/>
        <v/>
      </c>
      <c r="AJ213" s="6">
        <v>206</v>
      </c>
      <c r="AK213" s="73" t="str">
        <f t="shared" si="50"/>
        <v/>
      </c>
      <c r="AL213" s="6" t="str">
        <f t="shared" si="51"/>
        <v/>
      </c>
      <c r="AN213" s="6" t="str">
        <f>IF(D213="", "", IF(COUNTIF($D$8:D212, D213)&gt;0, "", MAX($AN$7:AN212)+1))</f>
        <v/>
      </c>
      <c r="AO213" s="6" t="str">
        <f t="shared" si="52"/>
        <v/>
      </c>
      <c r="AP213" s="6" t="str">
        <f t="shared" si="53"/>
        <v/>
      </c>
      <c r="AQ213" s="6" t="str">
        <f t="shared" si="54"/>
        <v/>
      </c>
      <c r="AR213" s="6" t="str">
        <f t="shared" si="55"/>
        <v/>
      </c>
    </row>
    <row r="214" spans="1:44" x14ac:dyDescent="0.25">
      <c r="A214" s="22"/>
      <c r="B214" s="121"/>
      <c r="C214" s="121"/>
      <c r="D214" s="121"/>
      <c r="E214" s="122"/>
      <c r="F214" s="123"/>
      <c r="G214" s="123"/>
      <c r="H214" s="22"/>
      <c r="I214" s="122" t="str">
        <f>IF('Stock Takes'!$AC215="", "", 'Stock Takes'!$AC215)</f>
        <v/>
      </c>
      <c r="J214" s="122" t="str">
        <f t="shared" si="42"/>
        <v/>
      </c>
      <c r="K214" s="122" t="str">
        <f>IF($U$7=6, "", IF('Stock Takes'!AE$6="*", 'Stock Takes'!AE215, IF('Stock Takes'!AF$6="*", 'Stock Takes'!AF215, IF('Stock Takes'!AG$6="*", 'Stock Takes'!AG215, IF('Stock Takes'!AH$6="*", 'Stock Takes'!AH215, IF('Stock Takes'!AI$6="*", 'Stock Takes'!AI215, IF('Stock Takes'!AJ$6="*", 'Stock Takes'!AJ215)))))))</f>
        <v/>
      </c>
      <c r="L214" s="122" t="str">
        <f t="shared" si="43"/>
        <v/>
      </c>
      <c r="M214" s="22"/>
      <c r="AC214" s="17">
        <f t="shared" si="44"/>
        <v>0</v>
      </c>
      <c r="AD214" s="18">
        <f t="shared" si="45"/>
        <v>0</v>
      </c>
      <c r="AF214" s="6" t="str">
        <f t="shared" si="46"/>
        <v/>
      </c>
      <c r="AG214" s="6" t="str">
        <f t="shared" si="47"/>
        <v/>
      </c>
      <c r="AH214" s="6" t="str">
        <f t="shared" si="48"/>
        <v/>
      </c>
      <c r="AI214" s="6" t="str">
        <f t="shared" si="49"/>
        <v/>
      </c>
      <c r="AJ214" s="6">
        <v>207</v>
      </c>
      <c r="AK214" s="73" t="str">
        <f t="shared" si="50"/>
        <v/>
      </c>
      <c r="AL214" s="6" t="str">
        <f t="shared" si="51"/>
        <v/>
      </c>
      <c r="AN214" s="6" t="str">
        <f>IF(D214="", "", IF(COUNTIF($D$8:D213, D214)&gt;0, "", MAX($AN$7:AN213)+1))</f>
        <v/>
      </c>
      <c r="AO214" s="6" t="str">
        <f t="shared" si="52"/>
        <v/>
      </c>
      <c r="AP214" s="6" t="str">
        <f t="shared" si="53"/>
        <v/>
      </c>
      <c r="AQ214" s="6" t="str">
        <f t="shared" si="54"/>
        <v/>
      </c>
      <c r="AR214" s="6" t="str">
        <f t="shared" si="55"/>
        <v/>
      </c>
    </row>
    <row r="215" spans="1:44" x14ac:dyDescent="0.25">
      <c r="A215" s="22"/>
      <c r="B215" s="121"/>
      <c r="C215" s="121"/>
      <c r="D215" s="121"/>
      <c r="E215" s="122"/>
      <c r="F215" s="123"/>
      <c r="G215" s="123"/>
      <c r="H215" s="22"/>
      <c r="I215" s="122" t="str">
        <f>IF('Stock Takes'!$AC216="", "", 'Stock Takes'!$AC216)</f>
        <v/>
      </c>
      <c r="J215" s="122" t="str">
        <f t="shared" si="42"/>
        <v/>
      </c>
      <c r="K215" s="122" t="str">
        <f>IF($U$7=6, "", IF('Stock Takes'!AE$6="*", 'Stock Takes'!AE216, IF('Stock Takes'!AF$6="*", 'Stock Takes'!AF216, IF('Stock Takes'!AG$6="*", 'Stock Takes'!AG216, IF('Stock Takes'!AH$6="*", 'Stock Takes'!AH216, IF('Stock Takes'!AI$6="*", 'Stock Takes'!AI216, IF('Stock Takes'!AJ$6="*", 'Stock Takes'!AJ216)))))))</f>
        <v/>
      </c>
      <c r="L215" s="122" t="str">
        <f t="shared" si="43"/>
        <v/>
      </c>
      <c r="M215" s="22"/>
      <c r="AC215" s="17">
        <f t="shared" si="44"/>
        <v>0</v>
      </c>
      <c r="AD215" s="18">
        <f t="shared" si="45"/>
        <v>0</v>
      </c>
      <c r="AF215" s="6" t="str">
        <f t="shared" si="46"/>
        <v/>
      </c>
      <c r="AG215" s="6" t="str">
        <f t="shared" si="47"/>
        <v/>
      </c>
      <c r="AH215" s="6" t="str">
        <f t="shared" si="48"/>
        <v/>
      </c>
      <c r="AI215" s="6" t="str">
        <f t="shared" si="49"/>
        <v/>
      </c>
      <c r="AJ215" s="6">
        <v>208</v>
      </c>
      <c r="AK215" s="73" t="str">
        <f t="shared" si="50"/>
        <v/>
      </c>
      <c r="AL215" s="6" t="str">
        <f t="shared" si="51"/>
        <v/>
      </c>
      <c r="AN215" s="6" t="str">
        <f>IF(D215="", "", IF(COUNTIF($D$8:D214, D215)&gt;0, "", MAX($AN$7:AN214)+1))</f>
        <v/>
      </c>
      <c r="AO215" s="6" t="str">
        <f t="shared" si="52"/>
        <v/>
      </c>
      <c r="AP215" s="6" t="str">
        <f t="shared" si="53"/>
        <v/>
      </c>
      <c r="AQ215" s="6" t="str">
        <f t="shared" si="54"/>
        <v/>
      </c>
      <c r="AR215" s="6" t="str">
        <f t="shared" si="55"/>
        <v/>
      </c>
    </row>
    <row r="216" spans="1:44" x14ac:dyDescent="0.25">
      <c r="A216" s="22"/>
      <c r="B216" s="121"/>
      <c r="C216" s="121"/>
      <c r="D216" s="121"/>
      <c r="E216" s="122"/>
      <c r="F216" s="123"/>
      <c r="G216" s="123"/>
      <c r="H216" s="22"/>
      <c r="I216" s="122" t="str">
        <f>IF('Stock Takes'!$AC217="", "", 'Stock Takes'!$AC217)</f>
        <v/>
      </c>
      <c r="J216" s="122" t="str">
        <f t="shared" si="42"/>
        <v/>
      </c>
      <c r="K216" s="122" t="str">
        <f>IF($U$7=6, "", IF('Stock Takes'!AE$6="*", 'Stock Takes'!AE217, IF('Stock Takes'!AF$6="*", 'Stock Takes'!AF217, IF('Stock Takes'!AG$6="*", 'Stock Takes'!AG217, IF('Stock Takes'!AH$6="*", 'Stock Takes'!AH217, IF('Stock Takes'!AI$6="*", 'Stock Takes'!AI217, IF('Stock Takes'!AJ$6="*", 'Stock Takes'!AJ217)))))))</f>
        <v/>
      </c>
      <c r="L216" s="122" t="str">
        <f t="shared" si="43"/>
        <v/>
      </c>
      <c r="M216" s="22"/>
      <c r="AC216" s="17">
        <f t="shared" si="44"/>
        <v>0</v>
      </c>
      <c r="AD216" s="18">
        <f t="shared" si="45"/>
        <v>0</v>
      </c>
      <c r="AF216" s="6" t="str">
        <f t="shared" si="46"/>
        <v/>
      </c>
      <c r="AG216" s="6" t="str">
        <f t="shared" si="47"/>
        <v/>
      </c>
      <c r="AH216" s="6" t="str">
        <f t="shared" si="48"/>
        <v/>
      </c>
      <c r="AI216" s="6" t="str">
        <f t="shared" si="49"/>
        <v/>
      </c>
      <c r="AJ216" s="6">
        <v>209</v>
      </c>
      <c r="AK216" s="73" t="str">
        <f t="shared" si="50"/>
        <v/>
      </c>
      <c r="AL216" s="6" t="str">
        <f t="shared" si="51"/>
        <v/>
      </c>
      <c r="AN216" s="6" t="str">
        <f>IF(D216="", "", IF(COUNTIF($D$8:D215, D216)&gt;0, "", MAX($AN$7:AN215)+1))</f>
        <v/>
      </c>
      <c r="AO216" s="6" t="str">
        <f t="shared" si="52"/>
        <v/>
      </c>
      <c r="AP216" s="6" t="str">
        <f t="shared" si="53"/>
        <v/>
      </c>
      <c r="AQ216" s="6" t="str">
        <f t="shared" si="54"/>
        <v/>
      </c>
      <c r="AR216" s="6" t="str">
        <f t="shared" si="55"/>
        <v/>
      </c>
    </row>
    <row r="217" spans="1:44" x14ac:dyDescent="0.25">
      <c r="A217" s="22"/>
      <c r="B217" s="121"/>
      <c r="C217" s="121"/>
      <c r="D217" s="121"/>
      <c r="E217" s="122"/>
      <c r="F217" s="123"/>
      <c r="G217" s="123"/>
      <c r="H217" s="22"/>
      <c r="I217" s="122" t="str">
        <f>IF('Stock Takes'!$AC218="", "", 'Stock Takes'!$AC218)</f>
        <v/>
      </c>
      <c r="J217" s="122" t="str">
        <f t="shared" si="42"/>
        <v/>
      </c>
      <c r="K217" s="122" t="str">
        <f>IF($U$7=6, "", IF('Stock Takes'!AE$6="*", 'Stock Takes'!AE218, IF('Stock Takes'!AF$6="*", 'Stock Takes'!AF218, IF('Stock Takes'!AG$6="*", 'Stock Takes'!AG218, IF('Stock Takes'!AH$6="*", 'Stock Takes'!AH218, IF('Stock Takes'!AI$6="*", 'Stock Takes'!AI218, IF('Stock Takes'!AJ$6="*", 'Stock Takes'!AJ218)))))))</f>
        <v/>
      </c>
      <c r="L217" s="122" t="str">
        <f t="shared" si="43"/>
        <v/>
      </c>
      <c r="M217" s="22"/>
      <c r="AC217" s="17">
        <f t="shared" si="44"/>
        <v>0</v>
      </c>
      <c r="AD217" s="18">
        <f t="shared" si="45"/>
        <v>0</v>
      </c>
      <c r="AF217" s="6" t="str">
        <f t="shared" si="46"/>
        <v/>
      </c>
      <c r="AG217" s="6" t="str">
        <f t="shared" si="47"/>
        <v/>
      </c>
      <c r="AH217" s="6" t="str">
        <f t="shared" si="48"/>
        <v/>
      </c>
      <c r="AI217" s="6" t="str">
        <f t="shared" si="49"/>
        <v/>
      </c>
      <c r="AJ217" s="6">
        <v>210</v>
      </c>
      <c r="AK217" s="73" t="str">
        <f t="shared" si="50"/>
        <v/>
      </c>
      <c r="AL217" s="6" t="str">
        <f t="shared" si="51"/>
        <v/>
      </c>
      <c r="AN217" s="6" t="str">
        <f>IF(D217="", "", IF(COUNTIF($D$8:D216, D217)&gt;0, "", MAX($AN$7:AN216)+1))</f>
        <v/>
      </c>
      <c r="AO217" s="6" t="str">
        <f t="shared" si="52"/>
        <v/>
      </c>
      <c r="AP217" s="6" t="str">
        <f t="shared" si="53"/>
        <v/>
      </c>
      <c r="AQ217" s="6" t="str">
        <f t="shared" si="54"/>
        <v/>
      </c>
      <c r="AR217" s="6" t="str">
        <f t="shared" si="55"/>
        <v/>
      </c>
    </row>
    <row r="218" spans="1:44" x14ac:dyDescent="0.25">
      <c r="A218" s="22"/>
      <c r="B218" s="121"/>
      <c r="C218" s="121"/>
      <c r="D218" s="121"/>
      <c r="E218" s="122"/>
      <c r="F218" s="123"/>
      <c r="G218" s="123"/>
      <c r="H218" s="22"/>
      <c r="I218" s="122" t="str">
        <f>IF('Stock Takes'!$AC219="", "", 'Stock Takes'!$AC219)</f>
        <v/>
      </c>
      <c r="J218" s="122" t="str">
        <f t="shared" si="42"/>
        <v/>
      </c>
      <c r="K218" s="122" t="str">
        <f>IF($U$7=6, "", IF('Stock Takes'!AE$6="*", 'Stock Takes'!AE219, IF('Stock Takes'!AF$6="*", 'Stock Takes'!AF219, IF('Stock Takes'!AG$6="*", 'Stock Takes'!AG219, IF('Stock Takes'!AH$6="*", 'Stock Takes'!AH219, IF('Stock Takes'!AI$6="*", 'Stock Takes'!AI219, IF('Stock Takes'!AJ$6="*", 'Stock Takes'!AJ219)))))))</f>
        <v/>
      </c>
      <c r="L218" s="122" t="str">
        <f t="shared" si="43"/>
        <v/>
      </c>
      <c r="M218" s="22"/>
      <c r="AC218" s="17">
        <f t="shared" si="44"/>
        <v>0</v>
      </c>
      <c r="AD218" s="18">
        <f t="shared" si="45"/>
        <v>0</v>
      </c>
      <c r="AF218" s="6" t="str">
        <f t="shared" si="46"/>
        <v/>
      </c>
      <c r="AG218" s="6" t="str">
        <f t="shared" si="47"/>
        <v/>
      </c>
      <c r="AH218" s="6" t="str">
        <f t="shared" si="48"/>
        <v/>
      </c>
      <c r="AI218" s="6" t="str">
        <f t="shared" si="49"/>
        <v/>
      </c>
      <c r="AJ218" s="6">
        <v>211</v>
      </c>
      <c r="AK218" s="73" t="str">
        <f t="shared" si="50"/>
        <v/>
      </c>
      <c r="AL218" s="6" t="str">
        <f t="shared" si="51"/>
        <v/>
      </c>
      <c r="AN218" s="6" t="str">
        <f>IF(D218="", "", IF(COUNTIF($D$8:D217, D218)&gt;0, "", MAX($AN$7:AN217)+1))</f>
        <v/>
      </c>
      <c r="AO218" s="6" t="str">
        <f t="shared" si="52"/>
        <v/>
      </c>
      <c r="AP218" s="6" t="str">
        <f t="shared" si="53"/>
        <v/>
      </c>
      <c r="AQ218" s="6" t="str">
        <f t="shared" si="54"/>
        <v/>
      </c>
      <c r="AR218" s="6" t="str">
        <f t="shared" si="55"/>
        <v/>
      </c>
    </row>
    <row r="219" spans="1:44" x14ac:dyDescent="0.25">
      <c r="A219" s="22"/>
      <c r="B219" s="121"/>
      <c r="C219" s="121"/>
      <c r="D219" s="121"/>
      <c r="E219" s="122"/>
      <c r="F219" s="123"/>
      <c r="G219" s="123"/>
      <c r="H219" s="22"/>
      <c r="I219" s="122" t="str">
        <f>IF('Stock Takes'!$AC220="", "", 'Stock Takes'!$AC220)</f>
        <v/>
      </c>
      <c r="J219" s="122" t="str">
        <f t="shared" si="42"/>
        <v/>
      </c>
      <c r="K219" s="122" t="str">
        <f>IF($U$7=6, "", IF('Stock Takes'!AE$6="*", 'Stock Takes'!AE220, IF('Stock Takes'!AF$6="*", 'Stock Takes'!AF220, IF('Stock Takes'!AG$6="*", 'Stock Takes'!AG220, IF('Stock Takes'!AH$6="*", 'Stock Takes'!AH220, IF('Stock Takes'!AI$6="*", 'Stock Takes'!AI220, IF('Stock Takes'!AJ$6="*", 'Stock Takes'!AJ220)))))))</f>
        <v/>
      </c>
      <c r="L219" s="122" t="str">
        <f t="shared" si="43"/>
        <v/>
      </c>
      <c r="M219" s="22"/>
      <c r="AC219" s="17">
        <f t="shared" si="44"/>
        <v>0</v>
      </c>
      <c r="AD219" s="18">
        <f t="shared" si="45"/>
        <v>0</v>
      </c>
      <c r="AF219" s="6" t="str">
        <f t="shared" si="46"/>
        <v/>
      </c>
      <c r="AG219" s="6" t="str">
        <f t="shared" si="47"/>
        <v/>
      </c>
      <c r="AH219" s="6" t="str">
        <f t="shared" si="48"/>
        <v/>
      </c>
      <c r="AI219" s="6" t="str">
        <f t="shared" si="49"/>
        <v/>
      </c>
      <c r="AJ219" s="6">
        <v>212</v>
      </c>
      <c r="AK219" s="73" t="str">
        <f t="shared" si="50"/>
        <v/>
      </c>
      <c r="AL219" s="6" t="str">
        <f t="shared" si="51"/>
        <v/>
      </c>
      <c r="AN219" s="6" t="str">
        <f>IF(D219="", "", IF(COUNTIF($D$8:D218, D219)&gt;0, "", MAX($AN$7:AN218)+1))</f>
        <v/>
      </c>
      <c r="AO219" s="6" t="str">
        <f t="shared" si="52"/>
        <v/>
      </c>
      <c r="AP219" s="6" t="str">
        <f t="shared" si="53"/>
        <v/>
      </c>
      <c r="AQ219" s="6" t="str">
        <f t="shared" si="54"/>
        <v/>
      </c>
      <c r="AR219" s="6" t="str">
        <f t="shared" si="55"/>
        <v/>
      </c>
    </row>
    <row r="220" spans="1:44" x14ac:dyDescent="0.25">
      <c r="A220" s="22"/>
      <c r="B220" s="121"/>
      <c r="C220" s="121"/>
      <c r="D220" s="121"/>
      <c r="E220" s="122"/>
      <c r="F220" s="123"/>
      <c r="G220" s="123"/>
      <c r="H220" s="22"/>
      <c r="I220" s="122" t="str">
        <f>IF('Stock Takes'!$AC221="", "", 'Stock Takes'!$AC221)</f>
        <v/>
      </c>
      <c r="J220" s="122" t="str">
        <f t="shared" si="42"/>
        <v/>
      </c>
      <c r="K220" s="122" t="str">
        <f>IF($U$7=6, "", IF('Stock Takes'!AE$6="*", 'Stock Takes'!AE221, IF('Stock Takes'!AF$6="*", 'Stock Takes'!AF221, IF('Stock Takes'!AG$6="*", 'Stock Takes'!AG221, IF('Stock Takes'!AH$6="*", 'Stock Takes'!AH221, IF('Stock Takes'!AI$6="*", 'Stock Takes'!AI221, IF('Stock Takes'!AJ$6="*", 'Stock Takes'!AJ221)))))))</f>
        <v/>
      </c>
      <c r="L220" s="122" t="str">
        <f t="shared" si="43"/>
        <v/>
      </c>
      <c r="M220" s="22"/>
      <c r="AC220" s="17">
        <f t="shared" si="44"/>
        <v>0</v>
      </c>
      <c r="AD220" s="18">
        <f t="shared" si="45"/>
        <v>0</v>
      </c>
      <c r="AF220" s="6" t="str">
        <f t="shared" si="46"/>
        <v/>
      </c>
      <c r="AG220" s="6" t="str">
        <f t="shared" si="47"/>
        <v/>
      </c>
      <c r="AH220" s="6" t="str">
        <f t="shared" si="48"/>
        <v/>
      </c>
      <c r="AI220" s="6" t="str">
        <f t="shared" si="49"/>
        <v/>
      </c>
      <c r="AJ220" s="6">
        <v>213</v>
      </c>
      <c r="AK220" s="73" t="str">
        <f t="shared" si="50"/>
        <v/>
      </c>
      <c r="AL220" s="6" t="str">
        <f t="shared" si="51"/>
        <v/>
      </c>
      <c r="AN220" s="6" t="str">
        <f>IF(D220="", "", IF(COUNTIF($D$8:D219, D220)&gt;0, "", MAX($AN$7:AN219)+1))</f>
        <v/>
      </c>
      <c r="AO220" s="6" t="str">
        <f t="shared" si="52"/>
        <v/>
      </c>
      <c r="AP220" s="6" t="str">
        <f t="shared" si="53"/>
        <v/>
      </c>
      <c r="AQ220" s="6" t="str">
        <f t="shared" si="54"/>
        <v/>
      </c>
      <c r="AR220" s="6" t="str">
        <f t="shared" si="55"/>
        <v/>
      </c>
    </row>
    <row r="221" spans="1:44" x14ac:dyDescent="0.25">
      <c r="A221" s="22"/>
      <c r="B221" s="121"/>
      <c r="C221" s="121"/>
      <c r="D221" s="121"/>
      <c r="E221" s="122"/>
      <c r="F221" s="123"/>
      <c r="G221" s="123"/>
      <c r="H221" s="22"/>
      <c r="I221" s="122" t="str">
        <f>IF('Stock Takes'!$AC222="", "", 'Stock Takes'!$AC222)</f>
        <v/>
      </c>
      <c r="J221" s="122" t="str">
        <f t="shared" si="42"/>
        <v/>
      </c>
      <c r="K221" s="122" t="str">
        <f>IF($U$7=6, "", IF('Stock Takes'!AE$6="*", 'Stock Takes'!AE222, IF('Stock Takes'!AF$6="*", 'Stock Takes'!AF222, IF('Stock Takes'!AG$6="*", 'Stock Takes'!AG222, IF('Stock Takes'!AH$6="*", 'Stock Takes'!AH222, IF('Stock Takes'!AI$6="*", 'Stock Takes'!AI222, IF('Stock Takes'!AJ$6="*", 'Stock Takes'!AJ222)))))))</f>
        <v/>
      </c>
      <c r="L221" s="122" t="str">
        <f t="shared" si="43"/>
        <v/>
      </c>
      <c r="M221" s="22"/>
      <c r="AC221" s="17">
        <f t="shared" si="44"/>
        <v>0</v>
      </c>
      <c r="AD221" s="18">
        <f t="shared" si="45"/>
        <v>0</v>
      </c>
      <c r="AF221" s="6" t="str">
        <f t="shared" si="46"/>
        <v/>
      </c>
      <c r="AG221" s="6" t="str">
        <f t="shared" si="47"/>
        <v/>
      </c>
      <c r="AH221" s="6" t="str">
        <f t="shared" si="48"/>
        <v/>
      </c>
      <c r="AI221" s="6" t="str">
        <f t="shared" si="49"/>
        <v/>
      </c>
      <c r="AJ221" s="6">
        <v>214</v>
      </c>
      <c r="AK221" s="73" t="str">
        <f t="shared" si="50"/>
        <v/>
      </c>
      <c r="AL221" s="6" t="str">
        <f t="shared" si="51"/>
        <v/>
      </c>
      <c r="AN221" s="6" t="str">
        <f>IF(D221="", "", IF(COUNTIF($D$8:D220, D221)&gt;0, "", MAX($AN$7:AN220)+1))</f>
        <v/>
      </c>
      <c r="AO221" s="6" t="str">
        <f t="shared" si="52"/>
        <v/>
      </c>
      <c r="AP221" s="6" t="str">
        <f t="shared" si="53"/>
        <v/>
      </c>
      <c r="AQ221" s="6" t="str">
        <f t="shared" si="54"/>
        <v/>
      </c>
      <c r="AR221" s="6" t="str">
        <f t="shared" si="55"/>
        <v/>
      </c>
    </row>
    <row r="222" spans="1:44" x14ac:dyDescent="0.25">
      <c r="A222" s="22"/>
      <c r="B222" s="121"/>
      <c r="C222" s="121"/>
      <c r="D222" s="121"/>
      <c r="E222" s="122"/>
      <c r="F222" s="123"/>
      <c r="G222" s="123"/>
      <c r="H222" s="22"/>
      <c r="I222" s="122" t="str">
        <f>IF('Stock Takes'!$AC223="", "", 'Stock Takes'!$AC223)</f>
        <v/>
      </c>
      <c r="J222" s="122" t="str">
        <f t="shared" si="42"/>
        <v/>
      </c>
      <c r="K222" s="122" t="str">
        <f>IF($U$7=6, "", IF('Stock Takes'!AE$6="*", 'Stock Takes'!AE223, IF('Stock Takes'!AF$6="*", 'Stock Takes'!AF223, IF('Stock Takes'!AG$6="*", 'Stock Takes'!AG223, IF('Stock Takes'!AH$6="*", 'Stock Takes'!AH223, IF('Stock Takes'!AI$6="*", 'Stock Takes'!AI223, IF('Stock Takes'!AJ$6="*", 'Stock Takes'!AJ223)))))))</f>
        <v/>
      </c>
      <c r="L222" s="122" t="str">
        <f t="shared" si="43"/>
        <v/>
      </c>
      <c r="M222" s="22"/>
      <c r="AC222" s="17">
        <f t="shared" si="44"/>
        <v>0</v>
      </c>
      <c r="AD222" s="18">
        <f t="shared" si="45"/>
        <v>0</v>
      </c>
      <c r="AF222" s="6" t="str">
        <f t="shared" si="46"/>
        <v/>
      </c>
      <c r="AG222" s="6" t="str">
        <f t="shared" si="47"/>
        <v/>
      </c>
      <c r="AH222" s="6" t="str">
        <f t="shared" si="48"/>
        <v/>
      </c>
      <c r="AI222" s="6" t="str">
        <f t="shared" si="49"/>
        <v/>
      </c>
      <c r="AJ222" s="6">
        <v>215</v>
      </c>
      <c r="AK222" s="73" t="str">
        <f t="shared" si="50"/>
        <v/>
      </c>
      <c r="AL222" s="6" t="str">
        <f t="shared" si="51"/>
        <v/>
      </c>
      <c r="AN222" s="6" t="str">
        <f>IF(D222="", "", IF(COUNTIF($D$8:D221, D222)&gt;0, "", MAX($AN$7:AN221)+1))</f>
        <v/>
      </c>
      <c r="AO222" s="6" t="str">
        <f t="shared" si="52"/>
        <v/>
      </c>
      <c r="AP222" s="6" t="str">
        <f t="shared" si="53"/>
        <v/>
      </c>
      <c r="AQ222" s="6" t="str">
        <f t="shared" si="54"/>
        <v/>
      </c>
      <c r="AR222" s="6" t="str">
        <f t="shared" si="55"/>
        <v/>
      </c>
    </row>
    <row r="223" spans="1:44" x14ac:dyDescent="0.25">
      <c r="A223" s="22"/>
      <c r="B223" s="121"/>
      <c r="C223" s="121"/>
      <c r="D223" s="121"/>
      <c r="E223" s="122"/>
      <c r="F223" s="123"/>
      <c r="G223" s="123"/>
      <c r="H223" s="22"/>
      <c r="I223" s="122" t="str">
        <f>IF('Stock Takes'!$AC224="", "", 'Stock Takes'!$AC224)</f>
        <v/>
      </c>
      <c r="J223" s="122" t="str">
        <f t="shared" si="42"/>
        <v/>
      </c>
      <c r="K223" s="122" t="str">
        <f>IF($U$7=6, "", IF('Stock Takes'!AE$6="*", 'Stock Takes'!AE224, IF('Stock Takes'!AF$6="*", 'Stock Takes'!AF224, IF('Stock Takes'!AG$6="*", 'Stock Takes'!AG224, IF('Stock Takes'!AH$6="*", 'Stock Takes'!AH224, IF('Stock Takes'!AI$6="*", 'Stock Takes'!AI224, IF('Stock Takes'!AJ$6="*", 'Stock Takes'!AJ224)))))))</f>
        <v/>
      </c>
      <c r="L223" s="122" t="str">
        <f t="shared" si="43"/>
        <v/>
      </c>
      <c r="M223" s="22"/>
      <c r="AC223" s="17">
        <f t="shared" si="44"/>
        <v>0</v>
      </c>
      <c r="AD223" s="18">
        <f t="shared" si="45"/>
        <v>0</v>
      </c>
      <c r="AF223" s="6" t="str">
        <f t="shared" si="46"/>
        <v/>
      </c>
      <c r="AG223" s="6" t="str">
        <f t="shared" si="47"/>
        <v/>
      </c>
      <c r="AH223" s="6" t="str">
        <f t="shared" si="48"/>
        <v/>
      </c>
      <c r="AI223" s="6" t="str">
        <f t="shared" si="49"/>
        <v/>
      </c>
      <c r="AJ223" s="6">
        <v>216</v>
      </c>
      <c r="AK223" s="73" t="str">
        <f t="shared" si="50"/>
        <v/>
      </c>
      <c r="AL223" s="6" t="str">
        <f t="shared" si="51"/>
        <v/>
      </c>
      <c r="AN223" s="6" t="str">
        <f>IF(D223="", "", IF(COUNTIF($D$8:D222, D223)&gt;0, "", MAX($AN$7:AN222)+1))</f>
        <v/>
      </c>
      <c r="AO223" s="6" t="str">
        <f t="shared" si="52"/>
        <v/>
      </c>
      <c r="AP223" s="6" t="str">
        <f t="shared" si="53"/>
        <v/>
      </c>
      <c r="AQ223" s="6" t="str">
        <f t="shared" si="54"/>
        <v/>
      </c>
      <c r="AR223" s="6" t="str">
        <f t="shared" si="55"/>
        <v/>
      </c>
    </row>
    <row r="224" spans="1:44" x14ac:dyDescent="0.25">
      <c r="A224" s="22"/>
      <c r="B224" s="121"/>
      <c r="C224" s="121"/>
      <c r="D224" s="121"/>
      <c r="E224" s="122"/>
      <c r="F224" s="123"/>
      <c r="G224" s="123"/>
      <c r="H224" s="22"/>
      <c r="I224" s="122" t="str">
        <f>IF('Stock Takes'!$AC225="", "", 'Stock Takes'!$AC225)</f>
        <v/>
      </c>
      <c r="J224" s="122" t="str">
        <f t="shared" si="42"/>
        <v/>
      </c>
      <c r="K224" s="122" t="str">
        <f>IF($U$7=6, "", IF('Stock Takes'!AE$6="*", 'Stock Takes'!AE225, IF('Stock Takes'!AF$6="*", 'Stock Takes'!AF225, IF('Stock Takes'!AG$6="*", 'Stock Takes'!AG225, IF('Stock Takes'!AH$6="*", 'Stock Takes'!AH225, IF('Stock Takes'!AI$6="*", 'Stock Takes'!AI225, IF('Stock Takes'!AJ$6="*", 'Stock Takes'!AJ225)))))))</f>
        <v/>
      </c>
      <c r="L224" s="122" t="str">
        <f t="shared" si="43"/>
        <v/>
      </c>
      <c r="M224" s="22"/>
      <c r="AC224" s="17">
        <f t="shared" si="44"/>
        <v>0</v>
      </c>
      <c r="AD224" s="18">
        <f t="shared" si="45"/>
        <v>0</v>
      </c>
      <c r="AF224" s="6" t="str">
        <f t="shared" si="46"/>
        <v/>
      </c>
      <c r="AG224" s="6" t="str">
        <f t="shared" si="47"/>
        <v/>
      </c>
      <c r="AH224" s="6" t="str">
        <f t="shared" si="48"/>
        <v/>
      </c>
      <c r="AI224" s="6" t="str">
        <f t="shared" si="49"/>
        <v/>
      </c>
      <c r="AJ224" s="6">
        <v>217</v>
      </c>
      <c r="AK224" s="73" t="str">
        <f t="shared" si="50"/>
        <v/>
      </c>
      <c r="AL224" s="6" t="str">
        <f t="shared" si="51"/>
        <v/>
      </c>
      <c r="AN224" s="6" t="str">
        <f>IF(D224="", "", IF(COUNTIF($D$8:D223, D224)&gt;0, "", MAX($AN$7:AN223)+1))</f>
        <v/>
      </c>
      <c r="AO224" s="6" t="str">
        <f t="shared" si="52"/>
        <v/>
      </c>
      <c r="AP224" s="6" t="str">
        <f t="shared" si="53"/>
        <v/>
      </c>
      <c r="AQ224" s="6" t="str">
        <f t="shared" si="54"/>
        <v/>
      </c>
      <c r="AR224" s="6" t="str">
        <f t="shared" si="55"/>
        <v/>
      </c>
    </row>
    <row r="225" spans="1:44" x14ac:dyDescent="0.25">
      <c r="A225" s="22"/>
      <c r="B225" s="121"/>
      <c r="C225" s="121"/>
      <c r="D225" s="121"/>
      <c r="E225" s="122"/>
      <c r="F225" s="123"/>
      <c r="G225" s="123"/>
      <c r="H225" s="22"/>
      <c r="I225" s="122" t="str">
        <f>IF('Stock Takes'!$AC226="", "", 'Stock Takes'!$AC226)</f>
        <v/>
      </c>
      <c r="J225" s="122" t="str">
        <f t="shared" si="42"/>
        <v/>
      </c>
      <c r="K225" s="122" t="str">
        <f>IF($U$7=6, "", IF('Stock Takes'!AE$6="*", 'Stock Takes'!AE226, IF('Stock Takes'!AF$6="*", 'Stock Takes'!AF226, IF('Stock Takes'!AG$6="*", 'Stock Takes'!AG226, IF('Stock Takes'!AH$6="*", 'Stock Takes'!AH226, IF('Stock Takes'!AI$6="*", 'Stock Takes'!AI226, IF('Stock Takes'!AJ$6="*", 'Stock Takes'!AJ226)))))))</f>
        <v/>
      </c>
      <c r="L225" s="122" t="str">
        <f t="shared" si="43"/>
        <v/>
      </c>
      <c r="M225" s="22"/>
      <c r="AC225" s="17">
        <f t="shared" si="44"/>
        <v>0</v>
      </c>
      <c r="AD225" s="18">
        <f t="shared" si="45"/>
        <v>0</v>
      </c>
      <c r="AF225" s="6" t="str">
        <f t="shared" si="46"/>
        <v/>
      </c>
      <c r="AG225" s="6" t="str">
        <f t="shared" si="47"/>
        <v/>
      </c>
      <c r="AH225" s="6" t="str">
        <f t="shared" si="48"/>
        <v/>
      </c>
      <c r="AI225" s="6" t="str">
        <f t="shared" si="49"/>
        <v/>
      </c>
      <c r="AJ225" s="6">
        <v>218</v>
      </c>
      <c r="AK225" s="73" t="str">
        <f t="shared" si="50"/>
        <v/>
      </c>
      <c r="AL225" s="6" t="str">
        <f t="shared" si="51"/>
        <v/>
      </c>
      <c r="AN225" s="6" t="str">
        <f>IF(D225="", "", IF(COUNTIF($D$8:D224, D225)&gt;0, "", MAX($AN$7:AN224)+1))</f>
        <v/>
      </c>
      <c r="AO225" s="6" t="str">
        <f t="shared" si="52"/>
        <v/>
      </c>
      <c r="AP225" s="6" t="str">
        <f t="shared" si="53"/>
        <v/>
      </c>
      <c r="AQ225" s="6" t="str">
        <f t="shared" si="54"/>
        <v/>
      </c>
      <c r="AR225" s="6" t="str">
        <f t="shared" si="55"/>
        <v/>
      </c>
    </row>
    <row r="226" spans="1:44" x14ac:dyDescent="0.25">
      <c r="A226" s="22"/>
      <c r="B226" s="121"/>
      <c r="C226" s="121"/>
      <c r="D226" s="121"/>
      <c r="E226" s="122"/>
      <c r="F226" s="123"/>
      <c r="G226" s="123"/>
      <c r="H226" s="22"/>
      <c r="I226" s="122" t="str">
        <f>IF('Stock Takes'!$AC227="", "", 'Stock Takes'!$AC227)</f>
        <v/>
      </c>
      <c r="J226" s="122" t="str">
        <f t="shared" si="42"/>
        <v/>
      </c>
      <c r="K226" s="122" t="str">
        <f>IF($U$7=6, "", IF('Stock Takes'!AE$6="*", 'Stock Takes'!AE227, IF('Stock Takes'!AF$6="*", 'Stock Takes'!AF227, IF('Stock Takes'!AG$6="*", 'Stock Takes'!AG227, IF('Stock Takes'!AH$6="*", 'Stock Takes'!AH227, IF('Stock Takes'!AI$6="*", 'Stock Takes'!AI227, IF('Stock Takes'!AJ$6="*", 'Stock Takes'!AJ227)))))))</f>
        <v/>
      </c>
      <c r="L226" s="122" t="str">
        <f t="shared" si="43"/>
        <v/>
      </c>
      <c r="M226" s="22"/>
      <c r="AC226" s="17">
        <f t="shared" si="44"/>
        <v>0</v>
      </c>
      <c r="AD226" s="18">
        <f t="shared" si="45"/>
        <v>0</v>
      </c>
      <c r="AF226" s="6" t="str">
        <f t="shared" si="46"/>
        <v/>
      </c>
      <c r="AG226" s="6" t="str">
        <f t="shared" si="47"/>
        <v/>
      </c>
      <c r="AH226" s="6" t="str">
        <f t="shared" si="48"/>
        <v/>
      </c>
      <c r="AI226" s="6" t="str">
        <f t="shared" si="49"/>
        <v/>
      </c>
      <c r="AJ226" s="6">
        <v>219</v>
      </c>
      <c r="AK226" s="73" t="str">
        <f t="shared" si="50"/>
        <v/>
      </c>
      <c r="AL226" s="6" t="str">
        <f t="shared" si="51"/>
        <v/>
      </c>
      <c r="AN226" s="6" t="str">
        <f>IF(D226="", "", IF(COUNTIF($D$8:D225, D226)&gt;0, "", MAX($AN$7:AN225)+1))</f>
        <v/>
      </c>
      <c r="AO226" s="6" t="str">
        <f t="shared" si="52"/>
        <v/>
      </c>
      <c r="AP226" s="6" t="str">
        <f t="shared" si="53"/>
        <v/>
      </c>
      <c r="AQ226" s="6" t="str">
        <f t="shared" si="54"/>
        <v/>
      </c>
      <c r="AR226" s="6" t="str">
        <f t="shared" si="55"/>
        <v/>
      </c>
    </row>
    <row r="227" spans="1:44" x14ac:dyDescent="0.25">
      <c r="A227" s="22"/>
      <c r="B227" s="121"/>
      <c r="C227" s="121"/>
      <c r="D227" s="121"/>
      <c r="E227" s="122"/>
      <c r="F227" s="123"/>
      <c r="G227" s="123"/>
      <c r="H227" s="22"/>
      <c r="I227" s="122" t="str">
        <f>IF('Stock Takes'!$AC228="", "", 'Stock Takes'!$AC228)</f>
        <v/>
      </c>
      <c r="J227" s="122" t="str">
        <f t="shared" si="42"/>
        <v/>
      </c>
      <c r="K227" s="122" t="str">
        <f>IF($U$7=6, "", IF('Stock Takes'!AE$6="*", 'Stock Takes'!AE228, IF('Stock Takes'!AF$6="*", 'Stock Takes'!AF228, IF('Stock Takes'!AG$6="*", 'Stock Takes'!AG228, IF('Stock Takes'!AH$6="*", 'Stock Takes'!AH228, IF('Stock Takes'!AI$6="*", 'Stock Takes'!AI228, IF('Stock Takes'!AJ$6="*", 'Stock Takes'!AJ228)))))))</f>
        <v/>
      </c>
      <c r="L227" s="122" t="str">
        <f t="shared" si="43"/>
        <v/>
      </c>
      <c r="M227" s="22"/>
      <c r="AC227" s="17">
        <f t="shared" si="44"/>
        <v>0</v>
      </c>
      <c r="AD227" s="18">
        <f t="shared" si="45"/>
        <v>0</v>
      </c>
      <c r="AF227" s="6" t="str">
        <f t="shared" si="46"/>
        <v/>
      </c>
      <c r="AG227" s="6" t="str">
        <f t="shared" si="47"/>
        <v/>
      </c>
      <c r="AH227" s="6" t="str">
        <f t="shared" si="48"/>
        <v/>
      </c>
      <c r="AI227" s="6" t="str">
        <f t="shared" si="49"/>
        <v/>
      </c>
      <c r="AJ227" s="6">
        <v>220</v>
      </c>
      <c r="AK227" s="73" t="str">
        <f t="shared" si="50"/>
        <v/>
      </c>
      <c r="AL227" s="6" t="str">
        <f t="shared" si="51"/>
        <v/>
      </c>
      <c r="AN227" s="6" t="str">
        <f>IF(D227="", "", IF(COUNTIF($D$8:D226, D227)&gt;0, "", MAX($AN$7:AN226)+1))</f>
        <v/>
      </c>
      <c r="AO227" s="6" t="str">
        <f t="shared" si="52"/>
        <v/>
      </c>
      <c r="AP227" s="6" t="str">
        <f t="shared" si="53"/>
        <v/>
      </c>
      <c r="AQ227" s="6" t="str">
        <f t="shared" si="54"/>
        <v/>
      </c>
      <c r="AR227" s="6" t="str">
        <f t="shared" si="55"/>
        <v/>
      </c>
    </row>
    <row r="228" spans="1:44" x14ac:dyDescent="0.25">
      <c r="A228" s="22"/>
      <c r="B228" s="121"/>
      <c r="C228" s="121"/>
      <c r="D228" s="121"/>
      <c r="E228" s="122"/>
      <c r="F228" s="123"/>
      <c r="G228" s="123"/>
      <c r="H228" s="22"/>
      <c r="I228" s="122" t="str">
        <f>IF('Stock Takes'!$AC229="", "", 'Stock Takes'!$AC229)</f>
        <v/>
      </c>
      <c r="J228" s="122" t="str">
        <f t="shared" si="42"/>
        <v/>
      </c>
      <c r="K228" s="122" t="str">
        <f>IF($U$7=6, "", IF('Stock Takes'!AE$6="*", 'Stock Takes'!AE229, IF('Stock Takes'!AF$6="*", 'Stock Takes'!AF229, IF('Stock Takes'!AG$6="*", 'Stock Takes'!AG229, IF('Stock Takes'!AH$6="*", 'Stock Takes'!AH229, IF('Stock Takes'!AI$6="*", 'Stock Takes'!AI229, IF('Stock Takes'!AJ$6="*", 'Stock Takes'!AJ229)))))))</f>
        <v/>
      </c>
      <c r="L228" s="122" t="str">
        <f t="shared" si="43"/>
        <v/>
      </c>
      <c r="M228" s="22"/>
      <c r="AC228" s="17">
        <f t="shared" si="44"/>
        <v>0</v>
      </c>
      <c r="AD228" s="18">
        <f t="shared" si="45"/>
        <v>0</v>
      </c>
      <c r="AF228" s="6" t="str">
        <f t="shared" si="46"/>
        <v/>
      </c>
      <c r="AG228" s="6" t="str">
        <f t="shared" si="47"/>
        <v/>
      </c>
      <c r="AH228" s="6" t="str">
        <f t="shared" si="48"/>
        <v/>
      </c>
      <c r="AI228" s="6" t="str">
        <f t="shared" si="49"/>
        <v/>
      </c>
      <c r="AJ228" s="6">
        <v>221</v>
      </c>
      <c r="AK228" s="73" t="str">
        <f t="shared" si="50"/>
        <v/>
      </c>
      <c r="AL228" s="6" t="str">
        <f t="shared" si="51"/>
        <v/>
      </c>
      <c r="AN228" s="6" t="str">
        <f>IF(D228="", "", IF(COUNTIF($D$8:D227, D228)&gt;0, "", MAX($AN$7:AN227)+1))</f>
        <v/>
      </c>
      <c r="AO228" s="6" t="str">
        <f t="shared" si="52"/>
        <v/>
      </c>
      <c r="AP228" s="6" t="str">
        <f t="shared" si="53"/>
        <v/>
      </c>
      <c r="AQ228" s="6" t="str">
        <f t="shared" si="54"/>
        <v/>
      </c>
      <c r="AR228" s="6" t="str">
        <f t="shared" si="55"/>
        <v/>
      </c>
    </row>
    <row r="229" spans="1:44" x14ac:dyDescent="0.25">
      <c r="A229" s="22"/>
      <c r="B229" s="121"/>
      <c r="C229" s="121"/>
      <c r="D229" s="121"/>
      <c r="E229" s="122"/>
      <c r="F229" s="123"/>
      <c r="G229" s="123"/>
      <c r="H229" s="22"/>
      <c r="I229" s="122" t="str">
        <f>IF('Stock Takes'!$AC230="", "", 'Stock Takes'!$AC230)</f>
        <v/>
      </c>
      <c r="J229" s="122" t="str">
        <f t="shared" si="42"/>
        <v/>
      </c>
      <c r="K229" s="122" t="str">
        <f>IF($U$7=6, "", IF('Stock Takes'!AE$6="*", 'Stock Takes'!AE230, IF('Stock Takes'!AF$6="*", 'Stock Takes'!AF230, IF('Stock Takes'!AG$6="*", 'Stock Takes'!AG230, IF('Stock Takes'!AH$6="*", 'Stock Takes'!AH230, IF('Stock Takes'!AI$6="*", 'Stock Takes'!AI230, IF('Stock Takes'!AJ$6="*", 'Stock Takes'!AJ230)))))))</f>
        <v/>
      </c>
      <c r="L229" s="122" t="str">
        <f t="shared" si="43"/>
        <v/>
      </c>
      <c r="M229" s="22"/>
      <c r="AC229" s="17">
        <f t="shared" si="44"/>
        <v>0</v>
      </c>
      <c r="AD229" s="18">
        <f t="shared" si="45"/>
        <v>0</v>
      </c>
      <c r="AF229" s="6" t="str">
        <f t="shared" si="46"/>
        <v/>
      </c>
      <c r="AG229" s="6" t="str">
        <f t="shared" si="47"/>
        <v/>
      </c>
      <c r="AH229" s="6" t="str">
        <f t="shared" si="48"/>
        <v/>
      </c>
      <c r="AI229" s="6" t="str">
        <f t="shared" si="49"/>
        <v/>
      </c>
      <c r="AJ229" s="6">
        <v>222</v>
      </c>
      <c r="AK229" s="73" t="str">
        <f t="shared" si="50"/>
        <v/>
      </c>
      <c r="AL229" s="6" t="str">
        <f t="shared" si="51"/>
        <v/>
      </c>
      <c r="AN229" s="6" t="str">
        <f>IF(D229="", "", IF(COUNTIF($D$8:D228, D229)&gt;0, "", MAX($AN$7:AN228)+1))</f>
        <v/>
      </c>
      <c r="AO229" s="6" t="str">
        <f t="shared" si="52"/>
        <v/>
      </c>
      <c r="AP229" s="6" t="str">
        <f t="shared" si="53"/>
        <v/>
      </c>
      <c r="AQ229" s="6" t="str">
        <f t="shared" si="54"/>
        <v/>
      </c>
      <c r="AR229" s="6" t="str">
        <f t="shared" si="55"/>
        <v/>
      </c>
    </row>
    <row r="230" spans="1:44" x14ac:dyDescent="0.25">
      <c r="A230" s="22"/>
      <c r="B230" s="121"/>
      <c r="C230" s="121"/>
      <c r="D230" s="121"/>
      <c r="E230" s="122"/>
      <c r="F230" s="123"/>
      <c r="G230" s="123"/>
      <c r="H230" s="22"/>
      <c r="I230" s="122" t="str">
        <f>IF('Stock Takes'!$AC231="", "", 'Stock Takes'!$AC231)</f>
        <v/>
      </c>
      <c r="J230" s="122" t="str">
        <f t="shared" si="42"/>
        <v/>
      </c>
      <c r="K230" s="122" t="str">
        <f>IF($U$7=6, "", IF('Stock Takes'!AE$6="*", 'Stock Takes'!AE231, IF('Stock Takes'!AF$6="*", 'Stock Takes'!AF231, IF('Stock Takes'!AG$6="*", 'Stock Takes'!AG231, IF('Stock Takes'!AH$6="*", 'Stock Takes'!AH231, IF('Stock Takes'!AI$6="*", 'Stock Takes'!AI231, IF('Stock Takes'!AJ$6="*", 'Stock Takes'!AJ231)))))))</f>
        <v/>
      </c>
      <c r="L230" s="122" t="str">
        <f t="shared" si="43"/>
        <v/>
      </c>
      <c r="M230" s="22"/>
      <c r="AC230" s="17">
        <f t="shared" si="44"/>
        <v>0</v>
      </c>
      <c r="AD230" s="18">
        <f t="shared" si="45"/>
        <v>0</v>
      </c>
      <c r="AF230" s="6" t="str">
        <f t="shared" si="46"/>
        <v/>
      </c>
      <c r="AG230" s="6" t="str">
        <f t="shared" si="47"/>
        <v/>
      </c>
      <c r="AH230" s="6" t="str">
        <f t="shared" si="48"/>
        <v/>
      </c>
      <c r="AI230" s="6" t="str">
        <f t="shared" si="49"/>
        <v/>
      </c>
      <c r="AJ230" s="6">
        <v>223</v>
      </c>
      <c r="AK230" s="73" t="str">
        <f t="shared" si="50"/>
        <v/>
      </c>
      <c r="AL230" s="6" t="str">
        <f t="shared" si="51"/>
        <v/>
      </c>
      <c r="AN230" s="6" t="str">
        <f>IF(D230="", "", IF(COUNTIF($D$8:D229, D230)&gt;0, "", MAX($AN$7:AN229)+1))</f>
        <v/>
      </c>
      <c r="AO230" s="6" t="str">
        <f t="shared" si="52"/>
        <v/>
      </c>
      <c r="AP230" s="6" t="str">
        <f t="shared" si="53"/>
        <v/>
      </c>
      <c r="AQ230" s="6" t="str">
        <f t="shared" si="54"/>
        <v/>
      </c>
      <c r="AR230" s="6" t="str">
        <f t="shared" si="55"/>
        <v/>
      </c>
    </row>
    <row r="231" spans="1:44" x14ac:dyDescent="0.25">
      <c r="A231" s="22"/>
      <c r="B231" s="121"/>
      <c r="C231" s="121"/>
      <c r="D231" s="121"/>
      <c r="E231" s="122"/>
      <c r="F231" s="123"/>
      <c r="G231" s="123"/>
      <c r="H231" s="22"/>
      <c r="I231" s="122" t="str">
        <f>IF('Stock Takes'!$AC232="", "", 'Stock Takes'!$AC232)</f>
        <v/>
      </c>
      <c r="J231" s="122" t="str">
        <f t="shared" si="42"/>
        <v/>
      </c>
      <c r="K231" s="122" t="str">
        <f>IF($U$7=6, "", IF('Stock Takes'!AE$6="*", 'Stock Takes'!AE232, IF('Stock Takes'!AF$6="*", 'Stock Takes'!AF232, IF('Stock Takes'!AG$6="*", 'Stock Takes'!AG232, IF('Stock Takes'!AH$6="*", 'Stock Takes'!AH232, IF('Stock Takes'!AI$6="*", 'Stock Takes'!AI232, IF('Stock Takes'!AJ$6="*", 'Stock Takes'!AJ232)))))))</f>
        <v/>
      </c>
      <c r="L231" s="122" t="str">
        <f t="shared" si="43"/>
        <v/>
      </c>
      <c r="M231" s="22"/>
      <c r="AC231" s="17">
        <f t="shared" si="44"/>
        <v>0</v>
      </c>
      <c r="AD231" s="18">
        <f t="shared" si="45"/>
        <v>0</v>
      </c>
      <c r="AF231" s="6" t="str">
        <f t="shared" si="46"/>
        <v/>
      </c>
      <c r="AG231" s="6" t="str">
        <f t="shared" si="47"/>
        <v/>
      </c>
      <c r="AH231" s="6" t="str">
        <f t="shared" si="48"/>
        <v/>
      </c>
      <c r="AI231" s="6" t="str">
        <f t="shared" si="49"/>
        <v/>
      </c>
      <c r="AJ231" s="6">
        <v>224</v>
      </c>
      <c r="AK231" s="73" t="str">
        <f t="shared" si="50"/>
        <v/>
      </c>
      <c r="AL231" s="6" t="str">
        <f t="shared" si="51"/>
        <v/>
      </c>
      <c r="AN231" s="6" t="str">
        <f>IF(D231="", "", IF(COUNTIF($D$8:D230, D231)&gt;0, "", MAX($AN$7:AN230)+1))</f>
        <v/>
      </c>
      <c r="AO231" s="6" t="str">
        <f t="shared" si="52"/>
        <v/>
      </c>
      <c r="AP231" s="6" t="str">
        <f t="shared" si="53"/>
        <v/>
      </c>
      <c r="AQ231" s="6" t="str">
        <f t="shared" si="54"/>
        <v/>
      </c>
      <c r="AR231" s="6" t="str">
        <f t="shared" si="55"/>
        <v/>
      </c>
    </row>
    <row r="232" spans="1:44" x14ac:dyDescent="0.25">
      <c r="A232" s="22"/>
      <c r="B232" s="121"/>
      <c r="C232" s="121"/>
      <c r="D232" s="121"/>
      <c r="E232" s="122"/>
      <c r="F232" s="123"/>
      <c r="G232" s="123"/>
      <c r="H232" s="22"/>
      <c r="I232" s="122" t="str">
        <f>IF('Stock Takes'!$AC233="", "", 'Stock Takes'!$AC233)</f>
        <v/>
      </c>
      <c r="J232" s="122" t="str">
        <f t="shared" si="42"/>
        <v/>
      </c>
      <c r="K232" s="122" t="str">
        <f>IF($U$7=6, "", IF('Stock Takes'!AE$6="*", 'Stock Takes'!AE233, IF('Stock Takes'!AF$6="*", 'Stock Takes'!AF233, IF('Stock Takes'!AG$6="*", 'Stock Takes'!AG233, IF('Stock Takes'!AH$6="*", 'Stock Takes'!AH233, IF('Stock Takes'!AI$6="*", 'Stock Takes'!AI233, IF('Stock Takes'!AJ$6="*", 'Stock Takes'!AJ233)))))))</f>
        <v/>
      </c>
      <c r="L232" s="122" t="str">
        <f t="shared" si="43"/>
        <v/>
      </c>
      <c r="M232" s="22"/>
      <c r="AC232" s="17">
        <f t="shared" si="44"/>
        <v>0</v>
      </c>
      <c r="AD232" s="18">
        <f t="shared" si="45"/>
        <v>0</v>
      </c>
      <c r="AF232" s="6" t="str">
        <f t="shared" si="46"/>
        <v/>
      </c>
      <c r="AG232" s="6" t="str">
        <f t="shared" si="47"/>
        <v/>
      </c>
      <c r="AH232" s="6" t="str">
        <f t="shared" si="48"/>
        <v/>
      </c>
      <c r="AI232" s="6" t="str">
        <f t="shared" si="49"/>
        <v/>
      </c>
      <c r="AJ232" s="6">
        <v>225</v>
      </c>
      <c r="AK232" s="73" t="str">
        <f t="shared" si="50"/>
        <v/>
      </c>
      <c r="AL232" s="6" t="str">
        <f t="shared" si="51"/>
        <v/>
      </c>
      <c r="AN232" s="6" t="str">
        <f>IF(D232="", "", IF(COUNTIF($D$8:D231, D232)&gt;0, "", MAX($AN$7:AN231)+1))</f>
        <v/>
      </c>
      <c r="AO232" s="6" t="str">
        <f t="shared" si="52"/>
        <v/>
      </c>
      <c r="AP232" s="6" t="str">
        <f t="shared" si="53"/>
        <v/>
      </c>
      <c r="AQ232" s="6" t="str">
        <f t="shared" si="54"/>
        <v/>
      </c>
      <c r="AR232" s="6" t="str">
        <f t="shared" si="55"/>
        <v/>
      </c>
    </row>
    <row r="233" spans="1:44" x14ac:dyDescent="0.25">
      <c r="A233" s="22"/>
      <c r="B233" s="121"/>
      <c r="C233" s="121"/>
      <c r="D233" s="121"/>
      <c r="E233" s="122"/>
      <c r="F233" s="123"/>
      <c r="G233" s="123"/>
      <c r="H233" s="22"/>
      <c r="I233" s="122" t="str">
        <f>IF('Stock Takes'!$AC234="", "", 'Stock Takes'!$AC234)</f>
        <v/>
      </c>
      <c r="J233" s="122" t="str">
        <f t="shared" si="42"/>
        <v/>
      </c>
      <c r="K233" s="122" t="str">
        <f>IF($U$7=6, "", IF('Stock Takes'!AE$6="*", 'Stock Takes'!AE234, IF('Stock Takes'!AF$6="*", 'Stock Takes'!AF234, IF('Stock Takes'!AG$6="*", 'Stock Takes'!AG234, IF('Stock Takes'!AH$6="*", 'Stock Takes'!AH234, IF('Stock Takes'!AI$6="*", 'Stock Takes'!AI234, IF('Stock Takes'!AJ$6="*", 'Stock Takes'!AJ234)))))))</f>
        <v/>
      </c>
      <c r="L233" s="122" t="str">
        <f t="shared" si="43"/>
        <v/>
      </c>
      <c r="M233" s="22"/>
      <c r="AC233" s="17">
        <f t="shared" si="44"/>
        <v>0</v>
      </c>
      <c r="AD233" s="18">
        <f t="shared" si="45"/>
        <v>0</v>
      </c>
      <c r="AF233" s="6" t="str">
        <f t="shared" si="46"/>
        <v/>
      </c>
      <c r="AG233" s="6" t="str">
        <f t="shared" si="47"/>
        <v/>
      </c>
      <c r="AH233" s="6" t="str">
        <f t="shared" si="48"/>
        <v/>
      </c>
      <c r="AI233" s="6" t="str">
        <f t="shared" si="49"/>
        <v/>
      </c>
      <c r="AJ233" s="6">
        <v>226</v>
      </c>
      <c r="AK233" s="73" t="str">
        <f t="shared" si="50"/>
        <v/>
      </c>
      <c r="AL233" s="6" t="str">
        <f t="shared" si="51"/>
        <v/>
      </c>
      <c r="AN233" s="6" t="str">
        <f>IF(D233="", "", IF(COUNTIF($D$8:D232, D233)&gt;0, "", MAX($AN$7:AN232)+1))</f>
        <v/>
      </c>
      <c r="AO233" s="6" t="str">
        <f t="shared" si="52"/>
        <v/>
      </c>
      <c r="AP233" s="6" t="str">
        <f t="shared" si="53"/>
        <v/>
      </c>
      <c r="AQ233" s="6" t="str">
        <f t="shared" si="54"/>
        <v/>
      </c>
      <c r="AR233" s="6" t="str">
        <f t="shared" si="55"/>
        <v/>
      </c>
    </row>
    <row r="234" spans="1:44" x14ac:dyDescent="0.25">
      <c r="A234" s="22"/>
      <c r="B234" s="121"/>
      <c r="C234" s="121"/>
      <c r="D234" s="121"/>
      <c r="E234" s="122"/>
      <c r="F234" s="123"/>
      <c r="G234" s="123"/>
      <c r="H234" s="22"/>
      <c r="I234" s="122" t="str">
        <f>IF('Stock Takes'!$AC235="", "", 'Stock Takes'!$AC235)</f>
        <v/>
      </c>
      <c r="J234" s="122" t="str">
        <f t="shared" si="42"/>
        <v/>
      </c>
      <c r="K234" s="122" t="str">
        <f>IF($U$7=6, "", IF('Stock Takes'!AE$6="*", 'Stock Takes'!AE235, IF('Stock Takes'!AF$6="*", 'Stock Takes'!AF235, IF('Stock Takes'!AG$6="*", 'Stock Takes'!AG235, IF('Stock Takes'!AH$6="*", 'Stock Takes'!AH235, IF('Stock Takes'!AI$6="*", 'Stock Takes'!AI235, IF('Stock Takes'!AJ$6="*", 'Stock Takes'!AJ235)))))))</f>
        <v/>
      </c>
      <c r="L234" s="122" t="str">
        <f t="shared" si="43"/>
        <v/>
      </c>
      <c r="M234" s="22"/>
      <c r="AC234" s="17">
        <f t="shared" si="44"/>
        <v>0</v>
      </c>
      <c r="AD234" s="18">
        <f t="shared" si="45"/>
        <v>0</v>
      </c>
      <c r="AF234" s="6" t="str">
        <f t="shared" si="46"/>
        <v/>
      </c>
      <c r="AG234" s="6" t="str">
        <f t="shared" si="47"/>
        <v/>
      </c>
      <c r="AH234" s="6" t="str">
        <f t="shared" si="48"/>
        <v/>
      </c>
      <c r="AI234" s="6" t="str">
        <f t="shared" si="49"/>
        <v/>
      </c>
      <c r="AJ234" s="6">
        <v>227</v>
      </c>
      <c r="AK234" s="73" t="str">
        <f t="shared" si="50"/>
        <v/>
      </c>
      <c r="AL234" s="6" t="str">
        <f t="shared" si="51"/>
        <v/>
      </c>
      <c r="AN234" s="6" t="str">
        <f>IF(D234="", "", IF(COUNTIF($D$8:D233, D234)&gt;0, "", MAX($AN$7:AN233)+1))</f>
        <v/>
      </c>
      <c r="AO234" s="6" t="str">
        <f t="shared" si="52"/>
        <v/>
      </c>
      <c r="AP234" s="6" t="str">
        <f t="shared" si="53"/>
        <v/>
      </c>
      <c r="AQ234" s="6" t="str">
        <f t="shared" si="54"/>
        <v/>
      </c>
      <c r="AR234" s="6" t="str">
        <f t="shared" si="55"/>
        <v/>
      </c>
    </row>
    <row r="235" spans="1:44" x14ac:dyDescent="0.25">
      <c r="A235" s="22"/>
      <c r="B235" s="121"/>
      <c r="C235" s="121"/>
      <c r="D235" s="121"/>
      <c r="E235" s="122"/>
      <c r="F235" s="123"/>
      <c r="G235" s="123"/>
      <c r="H235" s="22"/>
      <c r="I235" s="122" t="str">
        <f>IF('Stock Takes'!$AC236="", "", 'Stock Takes'!$AC236)</f>
        <v/>
      </c>
      <c r="J235" s="122" t="str">
        <f t="shared" si="42"/>
        <v/>
      </c>
      <c r="K235" s="122" t="str">
        <f>IF($U$7=6, "", IF('Stock Takes'!AE$6="*", 'Stock Takes'!AE236, IF('Stock Takes'!AF$6="*", 'Stock Takes'!AF236, IF('Stock Takes'!AG$6="*", 'Stock Takes'!AG236, IF('Stock Takes'!AH$6="*", 'Stock Takes'!AH236, IF('Stock Takes'!AI$6="*", 'Stock Takes'!AI236, IF('Stock Takes'!AJ$6="*", 'Stock Takes'!AJ236)))))))</f>
        <v/>
      </c>
      <c r="L235" s="122" t="str">
        <f t="shared" si="43"/>
        <v/>
      </c>
      <c r="M235" s="22"/>
      <c r="AC235" s="17">
        <f t="shared" si="44"/>
        <v>0</v>
      </c>
      <c r="AD235" s="18">
        <f t="shared" si="45"/>
        <v>0</v>
      </c>
      <c r="AF235" s="6" t="str">
        <f t="shared" si="46"/>
        <v/>
      </c>
      <c r="AG235" s="6" t="str">
        <f t="shared" si="47"/>
        <v/>
      </c>
      <c r="AH235" s="6" t="str">
        <f t="shared" si="48"/>
        <v/>
      </c>
      <c r="AI235" s="6" t="str">
        <f t="shared" si="49"/>
        <v/>
      </c>
      <c r="AJ235" s="6">
        <v>228</v>
      </c>
      <c r="AK235" s="73" t="str">
        <f t="shared" si="50"/>
        <v/>
      </c>
      <c r="AL235" s="6" t="str">
        <f t="shared" si="51"/>
        <v/>
      </c>
      <c r="AN235" s="6" t="str">
        <f>IF(D235="", "", IF(COUNTIF($D$8:D234, D235)&gt;0, "", MAX($AN$7:AN234)+1))</f>
        <v/>
      </c>
      <c r="AO235" s="6" t="str">
        <f t="shared" si="52"/>
        <v/>
      </c>
      <c r="AP235" s="6" t="str">
        <f t="shared" si="53"/>
        <v/>
      </c>
      <c r="AQ235" s="6" t="str">
        <f t="shared" si="54"/>
        <v/>
      </c>
      <c r="AR235" s="6" t="str">
        <f t="shared" si="55"/>
        <v/>
      </c>
    </row>
    <row r="236" spans="1:44" x14ac:dyDescent="0.25">
      <c r="A236" s="22"/>
      <c r="B236" s="121"/>
      <c r="C236" s="121"/>
      <c r="D236" s="121"/>
      <c r="E236" s="122"/>
      <c r="F236" s="123"/>
      <c r="G236" s="123"/>
      <c r="H236" s="22"/>
      <c r="I236" s="122" t="str">
        <f>IF('Stock Takes'!$AC237="", "", 'Stock Takes'!$AC237)</f>
        <v/>
      </c>
      <c r="J236" s="122" t="str">
        <f t="shared" si="42"/>
        <v/>
      </c>
      <c r="K236" s="122" t="str">
        <f>IF($U$7=6, "", IF('Stock Takes'!AE$6="*", 'Stock Takes'!AE237, IF('Stock Takes'!AF$6="*", 'Stock Takes'!AF237, IF('Stock Takes'!AG$6="*", 'Stock Takes'!AG237, IF('Stock Takes'!AH$6="*", 'Stock Takes'!AH237, IF('Stock Takes'!AI$6="*", 'Stock Takes'!AI237, IF('Stock Takes'!AJ$6="*", 'Stock Takes'!AJ237)))))))</f>
        <v/>
      </c>
      <c r="L236" s="122" t="str">
        <f t="shared" si="43"/>
        <v/>
      </c>
      <c r="M236" s="22"/>
      <c r="AC236" s="17">
        <f t="shared" si="44"/>
        <v>0</v>
      </c>
      <c r="AD236" s="18">
        <f t="shared" si="45"/>
        <v>0</v>
      </c>
      <c r="AF236" s="6" t="str">
        <f t="shared" si="46"/>
        <v/>
      </c>
      <c r="AG236" s="6" t="str">
        <f t="shared" si="47"/>
        <v/>
      </c>
      <c r="AH236" s="6" t="str">
        <f t="shared" si="48"/>
        <v/>
      </c>
      <c r="AI236" s="6" t="str">
        <f t="shared" si="49"/>
        <v/>
      </c>
      <c r="AJ236" s="6">
        <v>229</v>
      </c>
      <c r="AK236" s="73" t="str">
        <f t="shared" si="50"/>
        <v/>
      </c>
      <c r="AL236" s="6" t="str">
        <f t="shared" si="51"/>
        <v/>
      </c>
      <c r="AN236" s="6" t="str">
        <f>IF(D236="", "", IF(COUNTIF($D$8:D235, D236)&gt;0, "", MAX($AN$7:AN235)+1))</f>
        <v/>
      </c>
      <c r="AO236" s="6" t="str">
        <f t="shared" si="52"/>
        <v/>
      </c>
      <c r="AP236" s="6" t="str">
        <f t="shared" si="53"/>
        <v/>
      </c>
      <c r="AQ236" s="6" t="str">
        <f t="shared" si="54"/>
        <v/>
      </c>
      <c r="AR236" s="6" t="str">
        <f t="shared" si="55"/>
        <v/>
      </c>
    </row>
    <row r="237" spans="1:44" x14ac:dyDescent="0.25">
      <c r="A237" s="22"/>
      <c r="B237" s="121"/>
      <c r="C237" s="121"/>
      <c r="D237" s="121"/>
      <c r="E237" s="122"/>
      <c r="F237" s="123"/>
      <c r="G237" s="123"/>
      <c r="H237" s="22"/>
      <c r="I237" s="122" t="str">
        <f>IF('Stock Takes'!$AC238="", "", 'Stock Takes'!$AC238)</f>
        <v/>
      </c>
      <c r="J237" s="122" t="str">
        <f t="shared" si="42"/>
        <v/>
      </c>
      <c r="K237" s="122" t="str">
        <f>IF($U$7=6, "", IF('Stock Takes'!AE$6="*", 'Stock Takes'!AE238, IF('Stock Takes'!AF$6="*", 'Stock Takes'!AF238, IF('Stock Takes'!AG$6="*", 'Stock Takes'!AG238, IF('Stock Takes'!AH$6="*", 'Stock Takes'!AH238, IF('Stock Takes'!AI$6="*", 'Stock Takes'!AI238, IF('Stock Takes'!AJ$6="*", 'Stock Takes'!AJ238)))))))</f>
        <v/>
      </c>
      <c r="L237" s="122" t="str">
        <f t="shared" si="43"/>
        <v/>
      </c>
      <c r="M237" s="22"/>
      <c r="AC237" s="17">
        <f t="shared" si="44"/>
        <v>0</v>
      </c>
      <c r="AD237" s="18">
        <f t="shared" si="45"/>
        <v>0</v>
      </c>
      <c r="AF237" s="6" t="str">
        <f t="shared" si="46"/>
        <v/>
      </c>
      <c r="AG237" s="6" t="str">
        <f t="shared" si="47"/>
        <v/>
      </c>
      <c r="AH237" s="6" t="str">
        <f t="shared" si="48"/>
        <v/>
      </c>
      <c r="AI237" s="6" t="str">
        <f t="shared" si="49"/>
        <v/>
      </c>
      <c r="AJ237" s="6">
        <v>230</v>
      </c>
      <c r="AK237" s="73" t="str">
        <f t="shared" si="50"/>
        <v/>
      </c>
      <c r="AL237" s="6" t="str">
        <f t="shared" si="51"/>
        <v/>
      </c>
      <c r="AN237" s="6" t="str">
        <f>IF(D237="", "", IF(COUNTIF($D$8:D236, D237)&gt;0, "", MAX($AN$7:AN236)+1))</f>
        <v/>
      </c>
      <c r="AO237" s="6" t="str">
        <f t="shared" si="52"/>
        <v/>
      </c>
      <c r="AP237" s="6" t="str">
        <f t="shared" si="53"/>
        <v/>
      </c>
      <c r="AQ237" s="6" t="str">
        <f t="shared" si="54"/>
        <v/>
      </c>
      <c r="AR237" s="6" t="str">
        <f t="shared" si="55"/>
        <v/>
      </c>
    </row>
    <row r="238" spans="1:44" x14ac:dyDescent="0.25">
      <c r="A238" s="22"/>
      <c r="B238" s="121"/>
      <c r="C238" s="121"/>
      <c r="D238" s="121"/>
      <c r="E238" s="122"/>
      <c r="F238" s="123"/>
      <c r="G238" s="123"/>
      <c r="H238" s="22"/>
      <c r="I238" s="122" t="str">
        <f>IF('Stock Takes'!$AC239="", "", 'Stock Takes'!$AC239)</f>
        <v/>
      </c>
      <c r="J238" s="122" t="str">
        <f t="shared" si="42"/>
        <v/>
      </c>
      <c r="K238" s="122" t="str">
        <f>IF($U$7=6, "", IF('Stock Takes'!AE$6="*", 'Stock Takes'!AE239, IF('Stock Takes'!AF$6="*", 'Stock Takes'!AF239, IF('Stock Takes'!AG$6="*", 'Stock Takes'!AG239, IF('Stock Takes'!AH$6="*", 'Stock Takes'!AH239, IF('Stock Takes'!AI$6="*", 'Stock Takes'!AI239, IF('Stock Takes'!AJ$6="*", 'Stock Takes'!AJ239)))))))</f>
        <v/>
      </c>
      <c r="L238" s="122" t="str">
        <f t="shared" si="43"/>
        <v/>
      </c>
      <c r="M238" s="22"/>
      <c r="AC238" s="17">
        <f t="shared" si="44"/>
        <v>0</v>
      </c>
      <c r="AD238" s="18">
        <f t="shared" si="45"/>
        <v>0</v>
      </c>
      <c r="AF238" s="6" t="str">
        <f t="shared" si="46"/>
        <v/>
      </c>
      <c r="AG238" s="6" t="str">
        <f t="shared" si="47"/>
        <v/>
      </c>
      <c r="AH238" s="6" t="str">
        <f t="shared" si="48"/>
        <v/>
      </c>
      <c r="AI238" s="6" t="str">
        <f t="shared" si="49"/>
        <v/>
      </c>
      <c r="AJ238" s="6">
        <v>231</v>
      </c>
      <c r="AK238" s="73" t="str">
        <f t="shared" si="50"/>
        <v/>
      </c>
      <c r="AL238" s="6" t="str">
        <f t="shared" si="51"/>
        <v/>
      </c>
      <c r="AN238" s="6" t="str">
        <f>IF(D238="", "", IF(COUNTIF($D$8:D237, D238)&gt;0, "", MAX($AN$7:AN237)+1))</f>
        <v/>
      </c>
      <c r="AO238" s="6" t="str">
        <f t="shared" si="52"/>
        <v/>
      </c>
      <c r="AP238" s="6" t="str">
        <f t="shared" si="53"/>
        <v/>
      </c>
      <c r="AQ238" s="6" t="str">
        <f t="shared" si="54"/>
        <v/>
      </c>
      <c r="AR238" s="6" t="str">
        <f t="shared" si="55"/>
        <v/>
      </c>
    </row>
    <row r="239" spans="1:44" x14ac:dyDescent="0.25">
      <c r="A239" s="22"/>
      <c r="B239" s="121"/>
      <c r="C239" s="121"/>
      <c r="D239" s="121"/>
      <c r="E239" s="122"/>
      <c r="F239" s="123"/>
      <c r="G239" s="123"/>
      <c r="H239" s="22"/>
      <c r="I239" s="122" t="str">
        <f>IF('Stock Takes'!$AC240="", "", 'Stock Takes'!$AC240)</f>
        <v/>
      </c>
      <c r="J239" s="122" t="str">
        <f t="shared" si="42"/>
        <v/>
      </c>
      <c r="K239" s="122" t="str">
        <f>IF($U$7=6, "", IF('Stock Takes'!AE$6="*", 'Stock Takes'!AE240, IF('Stock Takes'!AF$6="*", 'Stock Takes'!AF240, IF('Stock Takes'!AG$6="*", 'Stock Takes'!AG240, IF('Stock Takes'!AH$6="*", 'Stock Takes'!AH240, IF('Stock Takes'!AI$6="*", 'Stock Takes'!AI240, IF('Stock Takes'!AJ$6="*", 'Stock Takes'!AJ240)))))))</f>
        <v/>
      </c>
      <c r="L239" s="122" t="str">
        <f t="shared" si="43"/>
        <v/>
      </c>
      <c r="M239" s="22"/>
      <c r="AC239" s="17">
        <f t="shared" si="44"/>
        <v>0</v>
      </c>
      <c r="AD239" s="18">
        <f t="shared" si="45"/>
        <v>0</v>
      </c>
      <c r="AF239" s="6" t="str">
        <f t="shared" si="46"/>
        <v/>
      </c>
      <c r="AG239" s="6" t="str">
        <f t="shared" si="47"/>
        <v/>
      </c>
      <c r="AH239" s="6" t="str">
        <f t="shared" si="48"/>
        <v/>
      </c>
      <c r="AI239" s="6" t="str">
        <f t="shared" si="49"/>
        <v/>
      </c>
      <c r="AJ239" s="6">
        <v>232</v>
      </c>
      <c r="AK239" s="73" t="str">
        <f t="shared" si="50"/>
        <v/>
      </c>
      <c r="AL239" s="6" t="str">
        <f t="shared" si="51"/>
        <v/>
      </c>
      <c r="AN239" s="6" t="str">
        <f>IF(D239="", "", IF(COUNTIF($D$8:D238, D239)&gt;0, "", MAX($AN$7:AN238)+1))</f>
        <v/>
      </c>
      <c r="AO239" s="6" t="str">
        <f t="shared" si="52"/>
        <v/>
      </c>
      <c r="AP239" s="6" t="str">
        <f t="shared" si="53"/>
        <v/>
      </c>
      <c r="AQ239" s="6" t="str">
        <f t="shared" si="54"/>
        <v/>
      </c>
      <c r="AR239" s="6" t="str">
        <f t="shared" si="55"/>
        <v/>
      </c>
    </row>
    <row r="240" spans="1:44" x14ac:dyDescent="0.25">
      <c r="A240" s="22"/>
      <c r="B240" s="121"/>
      <c r="C240" s="121"/>
      <c r="D240" s="121"/>
      <c r="E240" s="122"/>
      <c r="F240" s="123"/>
      <c r="G240" s="123"/>
      <c r="H240" s="22"/>
      <c r="I240" s="122" t="str">
        <f>IF('Stock Takes'!$AC241="", "", 'Stock Takes'!$AC241)</f>
        <v/>
      </c>
      <c r="J240" s="122" t="str">
        <f t="shared" si="42"/>
        <v/>
      </c>
      <c r="K240" s="122" t="str">
        <f>IF($U$7=6, "", IF('Stock Takes'!AE$6="*", 'Stock Takes'!AE241, IF('Stock Takes'!AF$6="*", 'Stock Takes'!AF241, IF('Stock Takes'!AG$6="*", 'Stock Takes'!AG241, IF('Stock Takes'!AH$6="*", 'Stock Takes'!AH241, IF('Stock Takes'!AI$6="*", 'Stock Takes'!AI241, IF('Stock Takes'!AJ$6="*", 'Stock Takes'!AJ241)))))))</f>
        <v/>
      </c>
      <c r="L240" s="122" t="str">
        <f t="shared" si="43"/>
        <v/>
      </c>
      <c r="M240" s="22"/>
      <c r="AC240" s="17">
        <f t="shared" si="44"/>
        <v>0</v>
      </c>
      <c r="AD240" s="18">
        <f t="shared" si="45"/>
        <v>0</v>
      </c>
      <c r="AF240" s="6" t="str">
        <f t="shared" si="46"/>
        <v/>
      </c>
      <c r="AG240" s="6" t="str">
        <f t="shared" si="47"/>
        <v/>
      </c>
      <c r="AH240" s="6" t="str">
        <f t="shared" si="48"/>
        <v/>
      </c>
      <c r="AI240" s="6" t="str">
        <f t="shared" si="49"/>
        <v/>
      </c>
      <c r="AJ240" s="6">
        <v>233</v>
      </c>
      <c r="AK240" s="73" t="str">
        <f t="shared" si="50"/>
        <v/>
      </c>
      <c r="AL240" s="6" t="str">
        <f t="shared" si="51"/>
        <v/>
      </c>
      <c r="AN240" s="6" t="str">
        <f>IF(D240="", "", IF(COUNTIF($D$8:D239, D240)&gt;0, "", MAX($AN$7:AN239)+1))</f>
        <v/>
      </c>
      <c r="AO240" s="6" t="str">
        <f t="shared" si="52"/>
        <v/>
      </c>
      <c r="AP240" s="6" t="str">
        <f t="shared" si="53"/>
        <v/>
      </c>
      <c r="AQ240" s="6" t="str">
        <f t="shared" si="54"/>
        <v/>
      </c>
      <c r="AR240" s="6" t="str">
        <f t="shared" si="55"/>
        <v/>
      </c>
    </row>
    <row r="241" spans="1:44" x14ac:dyDescent="0.25">
      <c r="A241" s="22"/>
      <c r="B241" s="121"/>
      <c r="C241" s="121"/>
      <c r="D241" s="121"/>
      <c r="E241" s="122"/>
      <c r="F241" s="123"/>
      <c r="G241" s="123"/>
      <c r="H241" s="22"/>
      <c r="I241" s="122" t="str">
        <f>IF('Stock Takes'!$AC242="", "", 'Stock Takes'!$AC242)</f>
        <v/>
      </c>
      <c r="J241" s="122" t="str">
        <f t="shared" si="42"/>
        <v/>
      </c>
      <c r="K241" s="122" t="str">
        <f>IF($U$7=6, "", IF('Stock Takes'!AE$6="*", 'Stock Takes'!AE242, IF('Stock Takes'!AF$6="*", 'Stock Takes'!AF242, IF('Stock Takes'!AG$6="*", 'Stock Takes'!AG242, IF('Stock Takes'!AH$6="*", 'Stock Takes'!AH242, IF('Stock Takes'!AI$6="*", 'Stock Takes'!AI242, IF('Stock Takes'!AJ$6="*", 'Stock Takes'!AJ242)))))))</f>
        <v/>
      </c>
      <c r="L241" s="122" t="str">
        <f t="shared" si="43"/>
        <v/>
      </c>
      <c r="M241" s="22"/>
      <c r="AC241" s="17">
        <f t="shared" si="44"/>
        <v>0</v>
      </c>
      <c r="AD241" s="18">
        <f t="shared" si="45"/>
        <v>0</v>
      </c>
      <c r="AF241" s="6" t="str">
        <f t="shared" si="46"/>
        <v/>
      </c>
      <c r="AG241" s="6" t="str">
        <f t="shared" si="47"/>
        <v/>
      </c>
      <c r="AH241" s="6" t="str">
        <f t="shared" si="48"/>
        <v/>
      </c>
      <c r="AI241" s="6" t="str">
        <f t="shared" si="49"/>
        <v/>
      </c>
      <c r="AJ241" s="6">
        <v>234</v>
      </c>
      <c r="AK241" s="73" t="str">
        <f t="shared" si="50"/>
        <v/>
      </c>
      <c r="AL241" s="6" t="str">
        <f t="shared" si="51"/>
        <v/>
      </c>
      <c r="AN241" s="6" t="str">
        <f>IF(D241="", "", IF(COUNTIF($D$8:D240, D241)&gt;0, "", MAX($AN$7:AN240)+1))</f>
        <v/>
      </c>
      <c r="AO241" s="6" t="str">
        <f t="shared" si="52"/>
        <v/>
      </c>
      <c r="AP241" s="6" t="str">
        <f t="shared" si="53"/>
        <v/>
      </c>
      <c r="AQ241" s="6" t="str">
        <f t="shared" si="54"/>
        <v/>
      </c>
      <c r="AR241" s="6" t="str">
        <f t="shared" si="55"/>
        <v/>
      </c>
    </row>
    <row r="242" spans="1:44" x14ac:dyDescent="0.25">
      <c r="A242" s="22"/>
      <c r="B242" s="121"/>
      <c r="C242" s="121"/>
      <c r="D242" s="121"/>
      <c r="E242" s="122"/>
      <c r="F242" s="123"/>
      <c r="G242" s="123"/>
      <c r="H242" s="22"/>
      <c r="I242" s="122" t="str">
        <f>IF('Stock Takes'!$AC243="", "", 'Stock Takes'!$AC243)</f>
        <v/>
      </c>
      <c r="J242" s="122" t="str">
        <f t="shared" si="42"/>
        <v/>
      </c>
      <c r="K242" s="122" t="str">
        <f>IF($U$7=6, "", IF('Stock Takes'!AE$6="*", 'Stock Takes'!AE243, IF('Stock Takes'!AF$6="*", 'Stock Takes'!AF243, IF('Stock Takes'!AG$6="*", 'Stock Takes'!AG243, IF('Stock Takes'!AH$6="*", 'Stock Takes'!AH243, IF('Stock Takes'!AI$6="*", 'Stock Takes'!AI243, IF('Stock Takes'!AJ$6="*", 'Stock Takes'!AJ243)))))))</f>
        <v/>
      </c>
      <c r="L242" s="122" t="str">
        <f t="shared" si="43"/>
        <v/>
      </c>
      <c r="M242" s="22"/>
      <c r="AC242" s="17">
        <f t="shared" si="44"/>
        <v>0</v>
      </c>
      <c r="AD242" s="18">
        <f t="shared" si="45"/>
        <v>0</v>
      </c>
      <c r="AF242" s="6" t="str">
        <f t="shared" si="46"/>
        <v/>
      </c>
      <c r="AG242" s="6" t="str">
        <f t="shared" si="47"/>
        <v/>
      </c>
      <c r="AH242" s="6" t="str">
        <f t="shared" si="48"/>
        <v/>
      </c>
      <c r="AI242" s="6" t="str">
        <f t="shared" si="49"/>
        <v/>
      </c>
      <c r="AJ242" s="6">
        <v>235</v>
      </c>
      <c r="AK242" s="73" t="str">
        <f t="shared" si="50"/>
        <v/>
      </c>
      <c r="AL242" s="6" t="str">
        <f t="shared" si="51"/>
        <v/>
      </c>
      <c r="AN242" s="6" t="str">
        <f>IF(D242="", "", IF(COUNTIF($D$8:D241, D242)&gt;0, "", MAX($AN$7:AN241)+1))</f>
        <v/>
      </c>
      <c r="AO242" s="6" t="str">
        <f t="shared" si="52"/>
        <v/>
      </c>
      <c r="AP242" s="6" t="str">
        <f t="shared" si="53"/>
        <v/>
      </c>
      <c r="AQ242" s="6" t="str">
        <f t="shared" si="54"/>
        <v/>
      </c>
      <c r="AR242" s="6" t="str">
        <f t="shared" si="55"/>
        <v/>
      </c>
    </row>
    <row r="243" spans="1:44" x14ac:dyDescent="0.25">
      <c r="A243" s="22"/>
      <c r="B243" s="121"/>
      <c r="C243" s="121"/>
      <c r="D243" s="121"/>
      <c r="E243" s="122"/>
      <c r="F243" s="123"/>
      <c r="G243" s="123"/>
      <c r="H243" s="22"/>
      <c r="I243" s="122" t="str">
        <f>IF('Stock Takes'!$AC244="", "", 'Stock Takes'!$AC244)</f>
        <v/>
      </c>
      <c r="J243" s="122" t="str">
        <f t="shared" si="42"/>
        <v/>
      </c>
      <c r="K243" s="122" t="str">
        <f>IF($U$7=6, "", IF('Stock Takes'!AE$6="*", 'Stock Takes'!AE244, IF('Stock Takes'!AF$6="*", 'Stock Takes'!AF244, IF('Stock Takes'!AG$6="*", 'Stock Takes'!AG244, IF('Stock Takes'!AH$6="*", 'Stock Takes'!AH244, IF('Stock Takes'!AI$6="*", 'Stock Takes'!AI244, IF('Stock Takes'!AJ$6="*", 'Stock Takes'!AJ244)))))))</f>
        <v/>
      </c>
      <c r="L243" s="122" t="str">
        <f t="shared" si="43"/>
        <v/>
      </c>
      <c r="M243" s="22"/>
      <c r="AC243" s="17">
        <f t="shared" si="44"/>
        <v>0</v>
      </c>
      <c r="AD243" s="18">
        <f t="shared" si="45"/>
        <v>0</v>
      </c>
      <c r="AF243" s="6" t="str">
        <f t="shared" si="46"/>
        <v/>
      </c>
      <c r="AG243" s="6" t="str">
        <f t="shared" si="47"/>
        <v/>
      </c>
      <c r="AH243" s="6" t="str">
        <f t="shared" si="48"/>
        <v/>
      </c>
      <c r="AI243" s="6" t="str">
        <f t="shared" si="49"/>
        <v/>
      </c>
      <c r="AJ243" s="6">
        <v>236</v>
      </c>
      <c r="AK243" s="73" t="str">
        <f t="shared" si="50"/>
        <v/>
      </c>
      <c r="AL243" s="6" t="str">
        <f t="shared" si="51"/>
        <v/>
      </c>
      <c r="AN243" s="6" t="str">
        <f>IF(D243="", "", IF(COUNTIF($D$8:D242, D243)&gt;0, "", MAX($AN$7:AN242)+1))</f>
        <v/>
      </c>
      <c r="AO243" s="6" t="str">
        <f t="shared" si="52"/>
        <v/>
      </c>
      <c r="AP243" s="6" t="str">
        <f t="shared" si="53"/>
        <v/>
      </c>
      <c r="AQ243" s="6" t="str">
        <f t="shared" si="54"/>
        <v/>
      </c>
      <c r="AR243" s="6" t="str">
        <f t="shared" si="55"/>
        <v/>
      </c>
    </row>
    <row r="244" spans="1:44" x14ac:dyDescent="0.25">
      <c r="A244" s="22"/>
      <c r="B244" s="121"/>
      <c r="C244" s="121"/>
      <c r="D244" s="121"/>
      <c r="E244" s="122"/>
      <c r="F244" s="123"/>
      <c r="G244" s="123"/>
      <c r="H244" s="22"/>
      <c r="I244" s="122" t="str">
        <f>IF('Stock Takes'!$AC245="", "", 'Stock Takes'!$AC245)</f>
        <v/>
      </c>
      <c r="J244" s="122" t="str">
        <f t="shared" si="42"/>
        <v/>
      </c>
      <c r="K244" s="122" t="str">
        <f>IF($U$7=6, "", IF('Stock Takes'!AE$6="*", 'Stock Takes'!AE245, IF('Stock Takes'!AF$6="*", 'Stock Takes'!AF245, IF('Stock Takes'!AG$6="*", 'Stock Takes'!AG245, IF('Stock Takes'!AH$6="*", 'Stock Takes'!AH245, IF('Stock Takes'!AI$6="*", 'Stock Takes'!AI245, IF('Stock Takes'!AJ$6="*", 'Stock Takes'!AJ245)))))))</f>
        <v/>
      </c>
      <c r="L244" s="122" t="str">
        <f t="shared" si="43"/>
        <v/>
      </c>
      <c r="M244" s="22"/>
      <c r="AC244" s="17">
        <f t="shared" si="44"/>
        <v>0</v>
      </c>
      <c r="AD244" s="18">
        <f t="shared" si="45"/>
        <v>0</v>
      </c>
      <c r="AF244" s="6" t="str">
        <f t="shared" si="46"/>
        <v/>
      </c>
      <c r="AG244" s="6" t="str">
        <f t="shared" si="47"/>
        <v/>
      </c>
      <c r="AH244" s="6" t="str">
        <f t="shared" si="48"/>
        <v/>
      </c>
      <c r="AI244" s="6" t="str">
        <f t="shared" si="49"/>
        <v/>
      </c>
      <c r="AJ244" s="6">
        <v>237</v>
      </c>
      <c r="AK244" s="73" t="str">
        <f t="shared" si="50"/>
        <v/>
      </c>
      <c r="AL244" s="6" t="str">
        <f t="shared" si="51"/>
        <v/>
      </c>
      <c r="AN244" s="6" t="str">
        <f>IF(D244="", "", IF(COUNTIF($D$8:D243, D244)&gt;0, "", MAX($AN$7:AN243)+1))</f>
        <v/>
      </c>
      <c r="AO244" s="6" t="str">
        <f t="shared" si="52"/>
        <v/>
      </c>
      <c r="AP244" s="6" t="str">
        <f t="shared" si="53"/>
        <v/>
      </c>
      <c r="AQ244" s="6" t="str">
        <f t="shared" si="54"/>
        <v/>
      </c>
      <c r="AR244" s="6" t="str">
        <f t="shared" si="55"/>
        <v/>
      </c>
    </row>
    <row r="245" spans="1:44" x14ac:dyDescent="0.25">
      <c r="A245" s="22"/>
      <c r="B245" s="121"/>
      <c r="C245" s="121"/>
      <c r="D245" s="121"/>
      <c r="E245" s="122"/>
      <c r="F245" s="123"/>
      <c r="G245" s="123"/>
      <c r="H245" s="22"/>
      <c r="I245" s="122" t="str">
        <f>IF('Stock Takes'!$AC246="", "", 'Stock Takes'!$AC246)</f>
        <v/>
      </c>
      <c r="J245" s="122" t="str">
        <f t="shared" si="42"/>
        <v/>
      </c>
      <c r="K245" s="122" t="str">
        <f>IF($U$7=6, "", IF('Stock Takes'!AE$6="*", 'Stock Takes'!AE246, IF('Stock Takes'!AF$6="*", 'Stock Takes'!AF246, IF('Stock Takes'!AG$6="*", 'Stock Takes'!AG246, IF('Stock Takes'!AH$6="*", 'Stock Takes'!AH246, IF('Stock Takes'!AI$6="*", 'Stock Takes'!AI246, IF('Stock Takes'!AJ$6="*", 'Stock Takes'!AJ246)))))))</f>
        <v/>
      </c>
      <c r="L245" s="122" t="str">
        <f t="shared" si="43"/>
        <v/>
      </c>
      <c r="M245" s="22"/>
      <c r="AC245" s="17">
        <f t="shared" si="44"/>
        <v>0</v>
      </c>
      <c r="AD245" s="18">
        <f t="shared" si="45"/>
        <v>0</v>
      </c>
      <c r="AF245" s="6" t="str">
        <f t="shared" si="46"/>
        <v/>
      </c>
      <c r="AG245" s="6" t="str">
        <f t="shared" si="47"/>
        <v/>
      </c>
      <c r="AH245" s="6" t="str">
        <f t="shared" si="48"/>
        <v/>
      </c>
      <c r="AI245" s="6" t="str">
        <f t="shared" si="49"/>
        <v/>
      </c>
      <c r="AJ245" s="6">
        <v>238</v>
      </c>
      <c r="AK245" s="73" t="str">
        <f t="shared" si="50"/>
        <v/>
      </c>
      <c r="AL245" s="6" t="str">
        <f t="shared" si="51"/>
        <v/>
      </c>
      <c r="AN245" s="6" t="str">
        <f>IF(D245="", "", IF(COUNTIF($D$8:D244, D245)&gt;0, "", MAX($AN$7:AN244)+1))</f>
        <v/>
      </c>
      <c r="AO245" s="6" t="str">
        <f t="shared" si="52"/>
        <v/>
      </c>
      <c r="AP245" s="6" t="str">
        <f t="shared" si="53"/>
        <v/>
      </c>
      <c r="AQ245" s="6" t="str">
        <f t="shared" si="54"/>
        <v/>
      </c>
      <c r="AR245" s="6" t="str">
        <f t="shared" si="55"/>
        <v/>
      </c>
    </row>
    <row r="246" spans="1:44" x14ac:dyDescent="0.25">
      <c r="A246" s="22"/>
      <c r="B246" s="121"/>
      <c r="C246" s="121"/>
      <c r="D246" s="121"/>
      <c r="E246" s="122"/>
      <c r="F246" s="123"/>
      <c r="G246" s="123"/>
      <c r="H246" s="22"/>
      <c r="I246" s="122" t="str">
        <f>IF('Stock Takes'!$AC247="", "", 'Stock Takes'!$AC247)</f>
        <v/>
      </c>
      <c r="J246" s="122" t="str">
        <f t="shared" si="42"/>
        <v/>
      </c>
      <c r="K246" s="122" t="str">
        <f>IF($U$7=6, "", IF('Stock Takes'!AE$6="*", 'Stock Takes'!AE247, IF('Stock Takes'!AF$6="*", 'Stock Takes'!AF247, IF('Stock Takes'!AG$6="*", 'Stock Takes'!AG247, IF('Stock Takes'!AH$6="*", 'Stock Takes'!AH247, IF('Stock Takes'!AI$6="*", 'Stock Takes'!AI247, IF('Stock Takes'!AJ$6="*", 'Stock Takes'!AJ247)))))))</f>
        <v/>
      </c>
      <c r="L246" s="122" t="str">
        <f t="shared" si="43"/>
        <v/>
      </c>
      <c r="M246" s="22"/>
      <c r="AC246" s="17">
        <f t="shared" si="44"/>
        <v>0</v>
      </c>
      <c r="AD246" s="18">
        <f t="shared" si="45"/>
        <v>0</v>
      </c>
      <c r="AF246" s="6" t="str">
        <f t="shared" si="46"/>
        <v/>
      </c>
      <c r="AG246" s="6" t="str">
        <f t="shared" si="47"/>
        <v/>
      </c>
      <c r="AH246" s="6" t="str">
        <f t="shared" si="48"/>
        <v/>
      </c>
      <c r="AI246" s="6" t="str">
        <f t="shared" si="49"/>
        <v/>
      </c>
      <c r="AJ246" s="6">
        <v>239</v>
      </c>
      <c r="AK246" s="73" t="str">
        <f t="shared" si="50"/>
        <v/>
      </c>
      <c r="AL246" s="6" t="str">
        <f t="shared" si="51"/>
        <v/>
      </c>
      <c r="AN246" s="6" t="str">
        <f>IF(D246="", "", IF(COUNTIF($D$8:D245, D246)&gt;0, "", MAX($AN$7:AN245)+1))</f>
        <v/>
      </c>
      <c r="AO246" s="6" t="str">
        <f t="shared" si="52"/>
        <v/>
      </c>
      <c r="AP246" s="6" t="str">
        <f t="shared" si="53"/>
        <v/>
      </c>
      <c r="AQ246" s="6" t="str">
        <f t="shared" si="54"/>
        <v/>
      </c>
      <c r="AR246" s="6" t="str">
        <f t="shared" si="55"/>
        <v/>
      </c>
    </row>
    <row r="247" spans="1:44" x14ac:dyDescent="0.25">
      <c r="A247" s="22"/>
      <c r="B247" s="121"/>
      <c r="C247" s="121"/>
      <c r="D247" s="121"/>
      <c r="E247" s="122"/>
      <c r="F247" s="123"/>
      <c r="G247" s="123"/>
      <c r="H247" s="22"/>
      <c r="I247" s="122" t="str">
        <f>IF('Stock Takes'!$AC248="", "", 'Stock Takes'!$AC248)</f>
        <v/>
      </c>
      <c r="J247" s="122" t="str">
        <f t="shared" si="42"/>
        <v/>
      </c>
      <c r="K247" s="122" t="str">
        <f>IF($U$7=6, "", IF('Stock Takes'!AE$6="*", 'Stock Takes'!AE248, IF('Stock Takes'!AF$6="*", 'Stock Takes'!AF248, IF('Stock Takes'!AG$6="*", 'Stock Takes'!AG248, IF('Stock Takes'!AH$6="*", 'Stock Takes'!AH248, IF('Stock Takes'!AI$6="*", 'Stock Takes'!AI248, IF('Stock Takes'!AJ$6="*", 'Stock Takes'!AJ248)))))))</f>
        <v/>
      </c>
      <c r="L247" s="122" t="str">
        <f t="shared" si="43"/>
        <v/>
      </c>
      <c r="M247" s="22"/>
      <c r="AC247" s="17">
        <f t="shared" si="44"/>
        <v>0</v>
      </c>
      <c r="AD247" s="18">
        <f t="shared" si="45"/>
        <v>0</v>
      </c>
      <c r="AF247" s="6" t="str">
        <f t="shared" si="46"/>
        <v/>
      </c>
      <c r="AG247" s="6" t="str">
        <f t="shared" si="47"/>
        <v/>
      </c>
      <c r="AH247" s="6" t="str">
        <f t="shared" si="48"/>
        <v/>
      </c>
      <c r="AI247" s="6" t="str">
        <f t="shared" si="49"/>
        <v/>
      </c>
      <c r="AJ247" s="6">
        <v>240</v>
      </c>
      <c r="AK247" s="73" t="str">
        <f t="shared" si="50"/>
        <v/>
      </c>
      <c r="AL247" s="6" t="str">
        <f t="shared" si="51"/>
        <v/>
      </c>
      <c r="AN247" s="6" t="str">
        <f>IF(D247="", "", IF(COUNTIF($D$8:D246, D247)&gt;0, "", MAX($AN$7:AN246)+1))</f>
        <v/>
      </c>
      <c r="AO247" s="6" t="str">
        <f t="shared" si="52"/>
        <v/>
      </c>
      <c r="AP247" s="6" t="str">
        <f t="shared" si="53"/>
        <v/>
      </c>
      <c r="AQ247" s="6" t="str">
        <f t="shared" si="54"/>
        <v/>
      </c>
      <c r="AR247" s="6" t="str">
        <f t="shared" si="55"/>
        <v/>
      </c>
    </row>
    <row r="248" spans="1:44" x14ac:dyDescent="0.25">
      <c r="A248" s="22"/>
      <c r="B248" s="121"/>
      <c r="C248" s="121"/>
      <c r="D248" s="121"/>
      <c r="E248" s="122"/>
      <c r="F248" s="123"/>
      <c r="G248" s="123"/>
      <c r="H248" s="22"/>
      <c r="I248" s="122" t="str">
        <f>IF('Stock Takes'!$AC249="", "", 'Stock Takes'!$AC249)</f>
        <v/>
      </c>
      <c r="J248" s="122" t="str">
        <f t="shared" si="42"/>
        <v/>
      </c>
      <c r="K248" s="122" t="str">
        <f>IF($U$7=6, "", IF('Stock Takes'!AE$6="*", 'Stock Takes'!AE249, IF('Stock Takes'!AF$6="*", 'Stock Takes'!AF249, IF('Stock Takes'!AG$6="*", 'Stock Takes'!AG249, IF('Stock Takes'!AH$6="*", 'Stock Takes'!AH249, IF('Stock Takes'!AI$6="*", 'Stock Takes'!AI249, IF('Stock Takes'!AJ$6="*", 'Stock Takes'!AJ249)))))))</f>
        <v/>
      </c>
      <c r="L248" s="122" t="str">
        <f t="shared" si="43"/>
        <v/>
      </c>
      <c r="M248" s="22"/>
      <c r="AC248" s="17">
        <f t="shared" si="44"/>
        <v>0</v>
      </c>
      <c r="AD248" s="18">
        <f t="shared" si="45"/>
        <v>0</v>
      </c>
      <c r="AF248" s="6" t="str">
        <f t="shared" si="46"/>
        <v/>
      </c>
      <c r="AG248" s="6" t="str">
        <f t="shared" si="47"/>
        <v/>
      </c>
      <c r="AH248" s="6" t="str">
        <f t="shared" si="48"/>
        <v/>
      </c>
      <c r="AI248" s="6" t="str">
        <f t="shared" si="49"/>
        <v/>
      </c>
      <c r="AJ248" s="6">
        <v>241</v>
      </c>
      <c r="AK248" s="73" t="str">
        <f t="shared" si="50"/>
        <v/>
      </c>
      <c r="AL248" s="6" t="str">
        <f t="shared" si="51"/>
        <v/>
      </c>
      <c r="AN248" s="6" t="str">
        <f>IF(D248="", "", IF(COUNTIF($D$8:D247, D248)&gt;0, "", MAX($AN$7:AN247)+1))</f>
        <v/>
      </c>
      <c r="AO248" s="6" t="str">
        <f t="shared" si="52"/>
        <v/>
      </c>
      <c r="AP248" s="6" t="str">
        <f t="shared" si="53"/>
        <v/>
      </c>
      <c r="AQ248" s="6" t="str">
        <f t="shared" si="54"/>
        <v/>
      </c>
      <c r="AR248" s="6" t="str">
        <f t="shared" si="55"/>
        <v/>
      </c>
    </row>
    <row r="249" spans="1:44" x14ac:dyDescent="0.25">
      <c r="A249" s="22"/>
      <c r="B249" s="121"/>
      <c r="C249" s="121"/>
      <c r="D249" s="121"/>
      <c r="E249" s="122"/>
      <c r="F249" s="123"/>
      <c r="G249" s="123"/>
      <c r="H249" s="22"/>
      <c r="I249" s="122" t="str">
        <f>IF('Stock Takes'!$AC250="", "", 'Stock Takes'!$AC250)</f>
        <v/>
      </c>
      <c r="J249" s="122" t="str">
        <f t="shared" si="42"/>
        <v/>
      </c>
      <c r="K249" s="122" t="str">
        <f>IF($U$7=6, "", IF('Stock Takes'!AE$6="*", 'Stock Takes'!AE250, IF('Stock Takes'!AF$6="*", 'Stock Takes'!AF250, IF('Stock Takes'!AG$6="*", 'Stock Takes'!AG250, IF('Stock Takes'!AH$6="*", 'Stock Takes'!AH250, IF('Stock Takes'!AI$6="*", 'Stock Takes'!AI250, IF('Stock Takes'!AJ$6="*", 'Stock Takes'!AJ250)))))))</f>
        <v/>
      </c>
      <c r="L249" s="122" t="str">
        <f t="shared" si="43"/>
        <v/>
      </c>
      <c r="M249" s="22"/>
      <c r="AC249" s="17">
        <f t="shared" si="44"/>
        <v>0</v>
      </c>
      <c r="AD249" s="18">
        <f t="shared" si="45"/>
        <v>0</v>
      </c>
      <c r="AF249" s="6" t="str">
        <f t="shared" si="46"/>
        <v/>
      </c>
      <c r="AG249" s="6" t="str">
        <f t="shared" si="47"/>
        <v/>
      </c>
      <c r="AH249" s="6" t="str">
        <f t="shared" si="48"/>
        <v/>
      </c>
      <c r="AI249" s="6" t="str">
        <f t="shared" si="49"/>
        <v/>
      </c>
      <c r="AJ249" s="6">
        <v>242</v>
      </c>
      <c r="AK249" s="73" t="str">
        <f t="shared" si="50"/>
        <v/>
      </c>
      <c r="AL249" s="6" t="str">
        <f t="shared" si="51"/>
        <v/>
      </c>
      <c r="AN249" s="6" t="str">
        <f>IF(D249="", "", IF(COUNTIF($D$8:D248, D249)&gt;0, "", MAX($AN$7:AN248)+1))</f>
        <v/>
      </c>
      <c r="AO249" s="6" t="str">
        <f t="shared" si="52"/>
        <v/>
      </c>
      <c r="AP249" s="6" t="str">
        <f t="shared" si="53"/>
        <v/>
      </c>
      <c r="AQ249" s="6" t="str">
        <f t="shared" si="54"/>
        <v/>
      </c>
      <c r="AR249" s="6" t="str">
        <f t="shared" si="55"/>
        <v/>
      </c>
    </row>
    <row r="250" spans="1:44" x14ac:dyDescent="0.25">
      <c r="A250" s="22"/>
      <c r="B250" s="121"/>
      <c r="C250" s="121"/>
      <c r="D250" s="121"/>
      <c r="E250" s="122"/>
      <c r="F250" s="123"/>
      <c r="G250" s="123"/>
      <c r="H250" s="22"/>
      <c r="I250" s="122" t="str">
        <f>IF('Stock Takes'!$AC251="", "", 'Stock Takes'!$AC251)</f>
        <v/>
      </c>
      <c r="J250" s="122" t="str">
        <f t="shared" si="42"/>
        <v/>
      </c>
      <c r="K250" s="122" t="str">
        <f>IF($U$7=6, "", IF('Stock Takes'!AE$6="*", 'Stock Takes'!AE251, IF('Stock Takes'!AF$6="*", 'Stock Takes'!AF251, IF('Stock Takes'!AG$6="*", 'Stock Takes'!AG251, IF('Stock Takes'!AH$6="*", 'Stock Takes'!AH251, IF('Stock Takes'!AI$6="*", 'Stock Takes'!AI251, IF('Stock Takes'!AJ$6="*", 'Stock Takes'!AJ251)))))))</f>
        <v/>
      </c>
      <c r="L250" s="122" t="str">
        <f t="shared" si="43"/>
        <v/>
      </c>
      <c r="M250" s="22"/>
      <c r="AC250" s="17">
        <f t="shared" si="44"/>
        <v>0</v>
      </c>
      <c r="AD250" s="18">
        <f t="shared" si="45"/>
        <v>0</v>
      </c>
      <c r="AF250" s="6" t="str">
        <f t="shared" si="46"/>
        <v/>
      </c>
      <c r="AG250" s="6" t="str">
        <f t="shared" si="47"/>
        <v/>
      </c>
      <c r="AH250" s="6" t="str">
        <f t="shared" si="48"/>
        <v/>
      </c>
      <c r="AI250" s="6" t="str">
        <f t="shared" si="49"/>
        <v/>
      </c>
      <c r="AJ250" s="6">
        <v>243</v>
      </c>
      <c r="AK250" s="73" t="str">
        <f t="shared" si="50"/>
        <v/>
      </c>
      <c r="AL250" s="6" t="str">
        <f t="shared" si="51"/>
        <v/>
      </c>
      <c r="AN250" s="6" t="str">
        <f>IF(D250="", "", IF(COUNTIF($D$8:D249, D250)&gt;0, "", MAX($AN$7:AN249)+1))</f>
        <v/>
      </c>
      <c r="AO250" s="6" t="str">
        <f t="shared" si="52"/>
        <v/>
      </c>
      <c r="AP250" s="6" t="str">
        <f t="shared" si="53"/>
        <v/>
      </c>
      <c r="AQ250" s="6" t="str">
        <f t="shared" si="54"/>
        <v/>
      </c>
      <c r="AR250" s="6" t="str">
        <f t="shared" si="55"/>
        <v/>
      </c>
    </row>
    <row r="251" spans="1:44" x14ac:dyDescent="0.25">
      <c r="A251" s="22"/>
      <c r="B251" s="121"/>
      <c r="C251" s="121"/>
      <c r="D251" s="121"/>
      <c r="E251" s="122"/>
      <c r="F251" s="123"/>
      <c r="G251" s="123"/>
      <c r="H251" s="22"/>
      <c r="I251" s="122" t="str">
        <f>IF('Stock Takes'!$AC252="", "", 'Stock Takes'!$AC252)</f>
        <v/>
      </c>
      <c r="J251" s="122" t="str">
        <f t="shared" si="42"/>
        <v/>
      </c>
      <c r="K251" s="122" t="str">
        <f>IF($U$7=6, "", IF('Stock Takes'!AE$6="*", 'Stock Takes'!AE252, IF('Stock Takes'!AF$6="*", 'Stock Takes'!AF252, IF('Stock Takes'!AG$6="*", 'Stock Takes'!AG252, IF('Stock Takes'!AH$6="*", 'Stock Takes'!AH252, IF('Stock Takes'!AI$6="*", 'Stock Takes'!AI252, IF('Stock Takes'!AJ$6="*", 'Stock Takes'!AJ252)))))))</f>
        <v/>
      </c>
      <c r="L251" s="122" t="str">
        <f t="shared" si="43"/>
        <v/>
      </c>
      <c r="M251" s="22"/>
      <c r="AC251" s="17">
        <f t="shared" si="44"/>
        <v>0</v>
      </c>
      <c r="AD251" s="18">
        <f t="shared" si="45"/>
        <v>0</v>
      </c>
      <c r="AF251" s="6" t="str">
        <f t="shared" si="46"/>
        <v/>
      </c>
      <c r="AG251" s="6" t="str">
        <f t="shared" si="47"/>
        <v/>
      </c>
      <c r="AH251" s="6" t="str">
        <f t="shared" si="48"/>
        <v/>
      </c>
      <c r="AI251" s="6" t="str">
        <f t="shared" si="49"/>
        <v/>
      </c>
      <c r="AJ251" s="6">
        <v>244</v>
      </c>
      <c r="AK251" s="73" t="str">
        <f t="shared" si="50"/>
        <v/>
      </c>
      <c r="AL251" s="6" t="str">
        <f t="shared" si="51"/>
        <v/>
      </c>
      <c r="AN251" s="6" t="str">
        <f>IF(D251="", "", IF(COUNTIF($D$8:D250, D251)&gt;0, "", MAX($AN$7:AN250)+1))</f>
        <v/>
      </c>
      <c r="AO251" s="6" t="str">
        <f t="shared" si="52"/>
        <v/>
      </c>
      <c r="AP251" s="6" t="str">
        <f t="shared" si="53"/>
        <v/>
      </c>
      <c r="AQ251" s="6" t="str">
        <f t="shared" si="54"/>
        <v/>
      </c>
      <c r="AR251" s="6" t="str">
        <f t="shared" si="55"/>
        <v/>
      </c>
    </row>
    <row r="252" spans="1:44" x14ac:dyDescent="0.25">
      <c r="A252" s="22"/>
      <c r="B252" s="121"/>
      <c r="C252" s="121"/>
      <c r="D252" s="121"/>
      <c r="E252" s="122"/>
      <c r="F252" s="123"/>
      <c r="G252" s="123"/>
      <c r="H252" s="22"/>
      <c r="I252" s="122" t="str">
        <f>IF('Stock Takes'!$AC253="", "", 'Stock Takes'!$AC253)</f>
        <v/>
      </c>
      <c r="J252" s="122" t="str">
        <f t="shared" si="42"/>
        <v/>
      </c>
      <c r="K252" s="122" t="str">
        <f>IF($U$7=6, "", IF('Stock Takes'!AE$6="*", 'Stock Takes'!AE253, IF('Stock Takes'!AF$6="*", 'Stock Takes'!AF253, IF('Stock Takes'!AG$6="*", 'Stock Takes'!AG253, IF('Stock Takes'!AH$6="*", 'Stock Takes'!AH253, IF('Stock Takes'!AI$6="*", 'Stock Takes'!AI253, IF('Stock Takes'!AJ$6="*", 'Stock Takes'!AJ253)))))))</f>
        <v/>
      </c>
      <c r="L252" s="122" t="str">
        <f t="shared" si="43"/>
        <v/>
      </c>
      <c r="M252" s="22"/>
      <c r="AC252" s="17">
        <f t="shared" si="44"/>
        <v>0</v>
      </c>
      <c r="AD252" s="18">
        <f t="shared" si="45"/>
        <v>0</v>
      </c>
      <c r="AF252" s="6" t="str">
        <f t="shared" si="46"/>
        <v/>
      </c>
      <c r="AG252" s="6" t="str">
        <f t="shared" si="47"/>
        <v/>
      </c>
      <c r="AH252" s="6" t="str">
        <f t="shared" si="48"/>
        <v/>
      </c>
      <c r="AI252" s="6" t="str">
        <f t="shared" si="49"/>
        <v/>
      </c>
      <c r="AJ252" s="6">
        <v>245</v>
      </c>
      <c r="AK252" s="73" t="str">
        <f t="shared" si="50"/>
        <v/>
      </c>
      <c r="AL252" s="6" t="str">
        <f t="shared" si="51"/>
        <v/>
      </c>
      <c r="AN252" s="6" t="str">
        <f>IF(D252="", "", IF(COUNTIF($D$8:D251, D252)&gt;0, "", MAX($AN$7:AN251)+1))</f>
        <v/>
      </c>
      <c r="AO252" s="6" t="str">
        <f t="shared" si="52"/>
        <v/>
      </c>
      <c r="AP252" s="6" t="str">
        <f t="shared" si="53"/>
        <v/>
      </c>
      <c r="AQ252" s="6" t="str">
        <f t="shared" si="54"/>
        <v/>
      </c>
      <c r="AR252" s="6" t="str">
        <f t="shared" si="55"/>
        <v/>
      </c>
    </row>
    <row r="253" spans="1:44" x14ac:dyDescent="0.25">
      <c r="A253" s="22"/>
      <c r="B253" s="121"/>
      <c r="C253" s="121"/>
      <c r="D253" s="121"/>
      <c r="E253" s="122"/>
      <c r="F253" s="123"/>
      <c r="G253" s="123"/>
      <c r="H253" s="22"/>
      <c r="I253" s="122" t="str">
        <f>IF('Stock Takes'!$AC254="", "", 'Stock Takes'!$AC254)</f>
        <v/>
      </c>
      <c r="J253" s="122" t="str">
        <f t="shared" si="42"/>
        <v/>
      </c>
      <c r="K253" s="122" t="str">
        <f>IF($U$7=6, "", IF('Stock Takes'!AE$6="*", 'Stock Takes'!AE254, IF('Stock Takes'!AF$6="*", 'Stock Takes'!AF254, IF('Stock Takes'!AG$6="*", 'Stock Takes'!AG254, IF('Stock Takes'!AH$6="*", 'Stock Takes'!AH254, IF('Stock Takes'!AI$6="*", 'Stock Takes'!AI254, IF('Stock Takes'!AJ$6="*", 'Stock Takes'!AJ254)))))))</f>
        <v/>
      </c>
      <c r="L253" s="122" t="str">
        <f t="shared" si="43"/>
        <v/>
      </c>
      <c r="M253" s="22"/>
      <c r="AC253" s="17">
        <f t="shared" si="44"/>
        <v>0</v>
      </c>
      <c r="AD253" s="18">
        <f t="shared" si="45"/>
        <v>0</v>
      </c>
      <c r="AF253" s="6" t="str">
        <f t="shared" si="46"/>
        <v/>
      </c>
      <c r="AG253" s="6" t="str">
        <f t="shared" si="47"/>
        <v/>
      </c>
      <c r="AH253" s="6" t="str">
        <f t="shared" si="48"/>
        <v/>
      </c>
      <c r="AI253" s="6" t="str">
        <f t="shared" si="49"/>
        <v/>
      </c>
      <c r="AJ253" s="6">
        <v>246</v>
      </c>
      <c r="AK253" s="73" t="str">
        <f t="shared" si="50"/>
        <v/>
      </c>
      <c r="AL253" s="6" t="str">
        <f t="shared" si="51"/>
        <v/>
      </c>
      <c r="AN253" s="6" t="str">
        <f>IF(D253="", "", IF(COUNTIF($D$8:D252, D253)&gt;0, "", MAX($AN$7:AN252)+1))</f>
        <v/>
      </c>
      <c r="AO253" s="6" t="str">
        <f t="shared" si="52"/>
        <v/>
      </c>
      <c r="AP253" s="6" t="str">
        <f t="shared" si="53"/>
        <v/>
      </c>
      <c r="AQ253" s="6" t="str">
        <f t="shared" si="54"/>
        <v/>
      </c>
      <c r="AR253" s="6" t="str">
        <f t="shared" si="55"/>
        <v/>
      </c>
    </row>
    <row r="254" spans="1:44" x14ac:dyDescent="0.25">
      <c r="A254" s="22"/>
      <c r="B254" s="121"/>
      <c r="C254" s="121"/>
      <c r="D254" s="121"/>
      <c r="E254" s="122"/>
      <c r="F254" s="123"/>
      <c r="G254" s="123"/>
      <c r="H254" s="22"/>
      <c r="I254" s="122" t="str">
        <f>IF('Stock Takes'!$AC255="", "", 'Stock Takes'!$AC255)</f>
        <v/>
      </c>
      <c r="J254" s="122" t="str">
        <f t="shared" si="42"/>
        <v/>
      </c>
      <c r="K254" s="122" t="str">
        <f>IF($U$7=6, "", IF('Stock Takes'!AE$6="*", 'Stock Takes'!AE255, IF('Stock Takes'!AF$6="*", 'Stock Takes'!AF255, IF('Stock Takes'!AG$6="*", 'Stock Takes'!AG255, IF('Stock Takes'!AH$6="*", 'Stock Takes'!AH255, IF('Stock Takes'!AI$6="*", 'Stock Takes'!AI255, IF('Stock Takes'!AJ$6="*", 'Stock Takes'!AJ255)))))))</f>
        <v/>
      </c>
      <c r="L254" s="122" t="str">
        <f t="shared" si="43"/>
        <v/>
      </c>
      <c r="M254" s="22"/>
      <c r="AC254" s="17">
        <f t="shared" si="44"/>
        <v>0</v>
      </c>
      <c r="AD254" s="18">
        <f t="shared" si="45"/>
        <v>0</v>
      </c>
      <c r="AF254" s="6" t="str">
        <f t="shared" si="46"/>
        <v/>
      </c>
      <c r="AG254" s="6" t="str">
        <f t="shared" si="47"/>
        <v/>
      </c>
      <c r="AH254" s="6" t="str">
        <f t="shared" si="48"/>
        <v/>
      </c>
      <c r="AI254" s="6" t="str">
        <f t="shared" si="49"/>
        <v/>
      </c>
      <c r="AJ254" s="6">
        <v>247</v>
      </c>
      <c r="AK254" s="73" t="str">
        <f t="shared" si="50"/>
        <v/>
      </c>
      <c r="AL254" s="6" t="str">
        <f t="shared" si="51"/>
        <v/>
      </c>
      <c r="AN254" s="6" t="str">
        <f>IF(D254="", "", IF(COUNTIF($D$8:D253, D254)&gt;0, "", MAX($AN$7:AN253)+1))</f>
        <v/>
      </c>
      <c r="AO254" s="6" t="str">
        <f t="shared" si="52"/>
        <v/>
      </c>
      <c r="AP254" s="6" t="str">
        <f t="shared" si="53"/>
        <v/>
      </c>
      <c r="AQ254" s="6" t="str">
        <f t="shared" si="54"/>
        <v/>
      </c>
      <c r="AR254" s="6" t="str">
        <f t="shared" si="55"/>
        <v/>
      </c>
    </row>
    <row r="255" spans="1:44" x14ac:dyDescent="0.25">
      <c r="A255" s="22"/>
      <c r="B255" s="121"/>
      <c r="C255" s="121"/>
      <c r="D255" s="121"/>
      <c r="E255" s="122"/>
      <c r="F255" s="123"/>
      <c r="G255" s="123"/>
      <c r="H255" s="22"/>
      <c r="I255" s="122" t="str">
        <f>IF('Stock Takes'!$AC256="", "", 'Stock Takes'!$AC256)</f>
        <v/>
      </c>
      <c r="J255" s="122" t="str">
        <f t="shared" si="42"/>
        <v/>
      </c>
      <c r="K255" s="122" t="str">
        <f>IF($U$7=6, "", IF('Stock Takes'!AE$6="*", 'Stock Takes'!AE256, IF('Stock Takes'!AF$6="*", 'Stock Takes'!AF256, IF('Stock Takes'!AG$6="*", 'Stock Takes'!AG256, IF('Stock Takes'!AH$6="*", 'Stock Takes'!AH256, IF('Stock Takes'!AI$6="*", 'Stock Takes'!AI256, IF('Stock Takes'!AJ$6="*", 'Stock Takes'!AJ256)))))))</f>
        <v/>
      </c>
      <c r="L255" s="122" t="str">
        <f t="shared" si="43"/>
        <v/>
      </c>
      <c r="M255" s="22"/>
      <c r="AC255" s="17">
        <f t="shared" si="44"/>
        <v>0</v>
      </c>
      <c r="AD255" s="18">
        <f t="shared" si="45"/>
        <v>0</v>
      </c>
      <c r="AF255" s="6" t="str">
        <f t="shared" si="46"/>
        <v/>
      </c>
      <c r="AG255" s="6" t="str">
        <f t="shared" si="47"/>
        <v/>
      </c>
      <c r="AH255" s="6" t="str">
        <f t="shared" si="48"/>
        <v/>
      </c>
      <c r="AI255" s="6" t="str">
        <f t="shared" si="49"/>
        <v/>
      </c>
      <c r="AJ255" s="6">
        <v>248</v>
      </c>
      <c r="AK255" s="73" t="str">
        <f t="shared" si="50"/>
        <v/>
      </c>
      <c r="AL255" s="6" t="str">
        <f t="shared" si="51"/>
        <v/>
      </c>
      <c r="AN255" s="6" t="str">
        <f>IF(D255="", "", IF(COUNTIF($D$8:D254, D255)&gt;0, "", MAX($AN$7:AN254)+1))</f>
        <v/>
      </c>
      <c r="AO255" s="6" t="str">
        <f t="shared" si="52"/>
        <v/>
      </c>
      <c r="AP255" s="6" t="str">
        <f t="shared" si="53"/>
        <v/>
      </c>
      <c r="AQ255" s="6" t="str">
        <f t="shared" si="54"/>
        <v/>
      </c>
      <c r="AR255" s="6" t="str">
        <f t="shared" si="55"/>
        <v/>
      </c>
    </row>
    <row r="256" spans="1:44" x14ac:dyDescent="0.25">
      <c r="A256" s="22"/>
      <c r="B256" s="121"/>
      <c r="C256" s="121"/>
      <c r="D256" s="121"/>
      <c r="E256" s="122"/>
      <c r="F256" s="123"/>
      <c r="G256" s="123"/>
      <c r="H256" s="22"/>
      <c r="I256" s="122" t="str">
        <f>IF('Stock Takes'!$AC257="", "", 'Stock Takes'!$AC257)</f>
        <v/>
      </c>
      <c r="J256" s="122" t="str">
        <f t="shared" si="42"/>
        <v/>
      </c>
      <c r="K256" s="122" t="str">
        <f>IF($U$7=6, "", IF('Stock Takes'!AE$6="*", 'Stock Takes'!AE257, IF('Stock Takes'!AF$6="*", 'Stock Takes'!AF257, IF('Stock Takes'!AG$6="*", 'Stock Takes'!AG257, IF('Stock Takes'!AH$6="*", 'Stock Takes'!AH257, IF('Stock Takes'!AI$6="*", 'Stock Takes'!AI257, IF('Stock Takes'!AJ$6="*", 'Stock Takes'!AJ257)))))))</f>
        <v/>
      </c>
      <c r="L256" s="122" t="str">
        <f t="shared" si="43"/>
        <v/>
      </c>
      <c r="M256" s="22"/>
      <c r="AC256" s="17">
        <f t="shared" si="44"/>
        <v>0</v>
      </c>
      <c r="AD256" s="18">
        <f t="shared" si="45"/>
        <v>0</v>
      </c>
      <c r="AF256" s="6" t="str">
        <f t="shared" si="46"/>
        <v/>
      </c>
      <c r="AG256" s="6" t="str">
        <f t="shared" si="47"/>
        <v/>
      </c>
      <c r="AH256" s="6" t="str">
        <f t="shared" si="48"/>
        <v/>
      </c>
      <c r="AI256" s="6" t="str">
        <f t="shared" si="49"/>
        <v/>
      </c>
      <c r="AJ256" s="6">
        <v>249</v>
      </c>
      <c r="AK256" s="73" t="str">
        <f t="shared" si="50"/>
        <v/>
      </c>
      <c r="AL256" s="6" t="str">
        <f t="shared" si="51"/>
        <v/>
      </c>
      <c r="AN256" s="6" t="str">
        <f>IF(D256="", "", IF(COUNTIF($D$8:D255, D256)&gt;0, "", MAX($AN$7:AN255)+1))</f>
        <v/>
      </c>
      <c r="AO256" s="6" t="str">
        <f t="shared" si="52"/>
        <v/>
      </c>
      <c r="AP256" s="6" t="str">
        <f t="shared" si="53"/>
        <v/>
      </c>
      <c r="AQ256" s="6" t="str">
        <f t="shared" si="54"/>
        <v/>
      </c>
      <c r="AR256" s="6" t="str">
        <f t="shared" si="55"/>
        <v/>
      </c>
    </row>
    <row r="257" spans="1:44" x14ac:dyDescent="0.25">
      <c r="A257" s="22"/>
      <c r="B257" s="121"/>
      <c r="C257" s="121"/>
      <c r="D257" s="121"/>
      <c r="E257" s="122"/>
      <c r="F257" s="123"/>
      <c r="G257" s="123"/>
      <c r="H257" s="22"/>
      <c r="I257" s="122" t="str">
        <f>IF('Stock Takes'!$AC258="", "", 'Stock Takes'!$AC258)</f>
        <v/>
      </c>
      <c r="J257" s="122" t="str">
        <f t="shared" si="42"/>
        <v/>
      </c>
      <c r="K257" s="122" t="str">
        <f>IF($U$7=6, "", IF('Stock Takes'!AE$6="*", 'Stock Takes'!AE258, IF('Stock Takes'!AF$6="*", 'Stock Takes'!AF258, IF('Stock Takes'!AG$6="*", 'Stock Takes'!AG258, IF('Stock Takes'!AH$6="*", 'Stock Takes'!AH258, IF('Stock Takes'!AI$6="*", 'Stock Takes'!AI258, IF('Stock Takes'!AJ$6="*", 'Stock Takes'!AJ258)))))))</f>
        <v/>
      </c>
      <c r="L257" s="122" t="str">
        <f t="shared" si="43"/>
        <v/>
      </c>
      <c r="M257" s="22"/>
      <c r="AC257" s="17">
        <f t="shared" si="44"/>
        <v>0</v>
      </c>
      <c r="AD257" s="18">
        <f t="shared" si="45"/>
        <v>0</v>
      </c>
      <c r="AF257" s="6" t="str">
        <f t="shared" si="46"/>
        <v/>
      </c>
      <c r="AG257" s="6" t="str">
        <f t="shared" si="47"/>
        <v/>
      </c>
      <c r="AH257" s="6" t="str">
        <f t="shared" si="48"/>
        <v/>
      </c>
      <c r="AI257" s="6" t="str">
        <f t="shared" si="49"/>
        <v/>
      </c>
      <c r="AJ257" s="6">
        <v>250</v>
      </c>
      <c r="AK257" s="73" t="str">
        <f t="shared" si="50"/>
        <v/>
      </c>
      <c r="AL257" s="6" t="str">
        <f t="shared" si="51"/>
        <v/>
      </c>
      <c r="AN257" s="6" t="str">
        <f>IF(D257="", "", IF(COUNTIF($D$8:D256, D257)&gt;0, "", MAX($AN$7:AN256)+1))</f>
        <v/>
      </c>
      <c r="AO257" s="6" t="str">
        <f t="shared" si="52"/>
        <v/>
      </c>
      <c r="AP257" s="6" t="str">
        <f t="shared" si="53"/>
        <v/>
      </c>
      <c r="AQ257" s="6" t="str">
        <f t="shared" si="54"/>
        <v/>
      </c>
      <c r="AR257" s="6" t="str">
        <f t="shared" si="55"/>
        <v/>
      </c>
    </row>
    <row r="258" spans="1:44" x14ac:dyDescent="0.25">
      <c r="A258" s="22"/>
      <c r="B258" s="121"/>
      <c r="C258" s="121"/>
      <c r="D258" s="121"/>
      <c r="E258" s="122"/>
      <c r="F258" s="123"/>
      <c r="G258" s="123"/>
      <c r="H258" s="22"/>
      <c r="I258" s="122" t="str">
        <f>IF('Stock Takes'!$AC259="", "", 'Stock Takes'!$AC259)</f>
        <v/>
      </c>
      <c r="J258" s="122" t="str">
        <f t="shared" si="42"/>
        <v/>
      </c>
      <c r="K258" s="122" t="str">
        <f>IF($U$7=6, "", IF('Stock Takes'!AE$6="*", 'Stock Takes'!AE259, IF('Stock Takes'!AF$6="*", 'Stock Takes'!AF259, IF('Stock Takes'!AG$6="*", 'Stock Takes'!AG259, IF('Stock Takes'!AH$6="*", 'Stock Takes'!AH259, IF('Stock Takes'!AI$6="*", 'Stock Takes'!AI259, IF('Stock Takes'!AJ$6="*", 'Stock Takes'!AJ259)))))))</f>
        <v/>
      </c>
      <c r="L258" s="122" t="str">
        <f t="shared" si="43"/>
        <v/>
      </c>
      <c r="M258" s="22"/>
      <c r="AC258" s="17">
        <f t="shared" si="44"/>
        <v>0</v>
      </c>
      <c r="AD258" s="18">
        <f t="shared" si="45"/>
        <v>0</v>
      </c>
      <c r="AF258" s="6" t="str">
        <f t="shared" si="46"/>
        <v/>
      </c>
      <c r="AG258" s="6" t="str">
        <f t="shared" si="47"/>
        <v/>
      </c>
      <c r="AH258" s="6" t="str">
        <f t="shared" si="48"/>
        <v/>
      </c>
      <c r="AI258" s="6" t="str">
        <f t="shared" si="49"/>
        <v/>
      </c>
      <c r="AJ258" s="6">
        <v>251</v>
      </c>
      <c r="AK258" s="73" t="str">
        <f t="shared" si="50"/>
        <v/>
      </c>
      <c r="AL258" s="6" t="str">
        <f t="shared" si="51"/>
        <v/>
      </c>
      <c r="AN258" s="6" t="str">
        <f>IF(D258="", "", IF(COUNTIF($D$8:D257, D258)&gt;0, "", MAX($AN$7:AN257)+1))</f>
        <v/>
      </c>
      <c r="AO258" s="6" t="str">
        <f t="shared" si="52"/>
        <v/>
      </c>
      <c r="AP258" s="6" t="str">
        <f t="shared" si="53"/>
        <v/>
      </c>
      <c r="AQ258" s="6" t="str">
        <f t="shared" si="54"/>
        <v/>
      </c>
      <c r="AR258" s="6" t="str">
        <f t="shared" si="55"/>
        <v/>
      </c>
    </row>
    <row r="259" spans="1:44" x14ac:dyDescent="0.25">
      <c r="A259" s="22"/>
      <c r="B259" s="121"/>
      <c r="C259" s="121"/>
      <c r="D259" s="121"/>
      <c r="E259" s="122"/>
      <c r="F259" s="123"/>
      <c r="G259" s="123"/>
      <c r="H259" s="22"/>
      <c r="I259" s="122" t="str">
        <f>IF('Stock Takes'!$AC260="", "", 'Stock Takes'!$AC260)</f>
        <v/>
      </c>
      <c r="J259" s="122" t="str">
        <f t="shared" si="42"/>
        <v/>
      </c>
      <c r="K259" s="122" t="str">
        <f>IF($U$7=6, "", IF('Stock Takes'!AE$6="*", 'Stock Takes'!AE260, IF('Stock Takes'!AF$6="*", 'Stock Takes'!AF260, IF('Stock Takes'!AG$6="*", 'Stock Takes'!AG260, IF('Stock Takes'!AH$6="*", 'Stock Takes'!AH260, IF('Stock Takes'!AI$6="*", 'Stock Takes'!AI260, IF('Stock Takes'!AJ$6="*", 'Stock Takes'!AJ260)))))))</f>
        <v/>
      </c>
      <c r="L259" s="122" t="str">
        <f t="shared" si="43"/>
        <v/>
      </c>
      <c r="M259" s="22"/>
      <c r="AC259" s="17">
        <f t="shared" si="44"/>
        <v>0</v>
      </c>
      <c r="AD259" s="18">
        <f t="shared" si="45"/>
        <v>0</v>
      </c>
      <c r="AF259" s="6" t="str">
        <f t="shared" si="46"/>
        <v/>
      </c>
      <c r="AG259" s="6" t="str">
        <f t="shared" si="47"/>
        <v/>
      </c>
      <c r="AH259" s="6" t="str">
        <f t="shared" si="48"/>
        <v/>
      </c>
      <c r="AI259" s="6" t="str">
        <f t="shared" si="49"/>
        <v/>
      </c>
      <c r="AJ259" s="6">
        <v>252</v>
      </c>
      <c r="AK259" s="73" t="str">
        <f t="shared" si="50"/>
        <v/>
      </c>
      <c r="AL259" s="6" t="str">
        <f t="shared" si="51"/>
        <v/>
      </c>
      <c r="AN259" s="6" t="str">
        <f>IF(D259="", "", IF(COUNTIF($D$8:D258, D259)&gt;0, "", MAX($AN$7:AN258)+1))</f>
        <v/>
      </c>
      <c r="AO259" s="6" t="str">
        <f t="shared" si="52"/>
        <v/>
      </c>
      <c r="AP259" s="6" t="str">
        <f t="shared" si="53"/>
        <v/>
      </c>
      <c r="AQ259" s="6" t="str">
        <f t="shared" si="54"/>
        <v/>
      </c>
      <c r="AR259" s="6" t="str">
        <f t="shared" si="55"/>
        <v/>
      </c>
    </row>
    <row r="260" spans="1:44" x14ac:dyDescent="0.25">
      <c r="A260" s="22"/>
      <c r="B260" s="121"/>
      <c r="C260" s="121"/>
      <c r="D260" s="121"/>
      <c r="E260" s="122"/>
      <c r="F260" s="123"/>
      <c r="G260" s="123"/>
      <c r="H260" s="22"/>
      <c r="I260" s="122" t="str">
        <f>IF('Stock Takes'!$AC261="", "", 'Stock Takes'!$AC261)</f>
        <v/>
      </c>
      <c r="J260" s="122" t="str">
        <f t="shared" si="42"/>
        <v/>
      </c>
      <c r="K260" s="122" t="str">
        <f>IF($U$7=6, "", IF('Stock Takes'!AE$6="*", 'Stock Takes'!AE261, IF('Stock Takes'!AF$6="*", 'Stock Takes'!AF261, IF('Stock Takes'!AG$6="*", 'Stock Takes'!AG261, IF('Stock Takes'!AH$6="*", 'Stock Takes'!AH261, IF('Stock Takes'!AI$6="*", 'Stock Takes'!AI261, IF('Stock Takes'!AJ$6="*", 'Stock Takes'!AJ261)))))))</f>
        <v/>
      </c>
      <c r="L260" s="122" t="str">
        <f t="shared" si="43"/>
        <v/>
      </c>
      <c r="M260" s="22"/>
      <c r="AC260" s="17">
        <f t="shared" si="44"/>
        <v>0</v>
      </c>
      <c r="AD260" s="18">
        <f t="shared" si="45"/>
        <v>0</v>
      </c>
      <c r="AF260" s="6" t="str">
        <f t="shared" si="46"/>
        <v/>
      </c>
      <c r="AG260" s="6" t="str">
        <f t="shared" si="47"/>
        <v/>
      </c>
      <c r="AH260" s="6" t="str">
        <f t="shared" si="48"/>
        <v/>
      </c>
      <c r="AI260" s="6" t="str">
        <f t="shared" si="49"/>
        <v/>
      </c>
      <c r="AJ260" s="6">
        <v>253</v>
      </c>
      <c r="AK260" s="73" t="str">
        <f t="shared" si="50"/>
        <v/>
      </c>
      <c r="AL260" s="6" t="str">
        <f t="shared" si="51"/>
        <v/>
      </c>
      <c r="AN260" s="6" t="str">
        <f>IF(D260="", "", IF(COUNTIF($D$8:D259, D260)&gt;0, "", MAX($AN$7:AN259)+1))</f>
        <v/>
      </c>
      <c r="AO260" s="6" t="str">
        <f t="shared" si="52"/>
        <v/>
      </c>
      <c r="AP260" s="6" t="str">
        <f t="shared" si="53"/>
        <v/>
      </c>
      <c r="AQ260" s="6" t="str">
        <f t="shared" si="54"/>
        <v/>
      </c>
      <c r="AR260" s="6" t="str">
        <f t="shared" si="55"/>
        <v/>
      </c>
    </row>
    <row r="261" spans="1:44" x14ac:dyDescent="0.25">
      <c r="A261" s="22"/>
      <c r="B261" s="121"/>
      <c r="C261" s="121"/>
      <c r="D261" s="121"/>
      <c r="E261" s="122"/>
      <c r="F261" s="123"/>
      <c r="G261" s="123"/>
      <c r="H261" s="22"/>
      <c r="I261" s="122" t="str">
        <f>IF('Stock Takes'!$AC262="", "", 'Stock Takes'!$AC262)</f>
        <v/>
      </c>
      <c r="J261" s="122" t="str">
        <f t="shared" si="42"/>
        <v/>
      </c>
      <c r="K261" s="122" t="str">
        <f>IF($U$7=6, "", IF('Stock Takes'!AE$6="*", 'Stock Takes'!AE262, IF('Stock Takes'!AF$6="*", 'Stock Takes'!AF262, IF('Stock Takes'!AG$6="*", 'Stock Takes'!AG262, IF('Stock Takes'!AH$6="*", 'Stock Takes'!AH262, IF('Stock Takes'!AI$6="*", 'Stock Takes'!AI262, IF('Stock Takes'!AJ$6="*", 'Stock Takes'!AJ262)))))))</f>
        <v/>
      </c>
      <c r="L261" s="122" t="str">
        <f t="shared" si="43"/>
        <v/>
      </c>
      <c r="M261" s="22"/>
      <c r="AC261" s="17">
        <f t="shared" si="44"/>
        <v>0</v>
      </c>
      <c r="AD261" s="18">
        <f t="shared" si="45"/>
        <v>0</v>
      </c>
      <c r="AF261" s="6" t="str">
        <f t="shared" si="46"/>
        <v/>
      </c>
      <c r="AG261" s="6" t="str">
        <f t="shared" si="47"/>
        <v/>
      </c>
      <c r="AH261" s="6" t="str">
        <f t="shared" si="48"/>
        <v/>
      </c>
      <c r="AI261" s="6" t="str">
        <f t="shared" si="49"/>
        <v/>
      </c>
      <c r="AJ261" s="6">
        <v>254</v>
      </c>
      <c r="AK261" s="73" t="str">
        <f t="shared" si="50"/>
        <v/>
      </c>
      <c r="AL261" s="6" t="str">
        <f t="shared" si="51"/>
        <v/>
      </c>
      <c r="AN261" s="6" t="str">
        <f>IF(D261="", "", IF(COUNTIF($D$8:D260, D261)&gt;0, "", MAX($AN$7:AN260)+1))</f>
        <v/>
      </c>
      <c r="AO261" s="6" t="str">
        <f t="shared" si="52"/>
        <v/>
      </c>
      <c r="AP261" s="6" t="str">
        <f t="shared" si="53"/>
        <v/>
      </c>
      <c r="AQ261" s="6" t="str">
        <f t="shared" si="54"/>
        <v/>
      </c>
      <c r="AR261" s="6" t="str">
        <f t="shared" si="55"/>
        <v/>
      </c>
    </row>
    <row r="262" spans="1:44" x14ac:dyDescent="0.25">
      <c r="A262" s="22"/>
      <c r="B262" s="121"/>
      <c r="C262" s="121"/>
      <c r="D262" s="121"/>
      <c r="E262" s="122"/>
      <c r="F262" s="123"/>
      <c r="G262" s="123"/>
      <c r="H262" s="22"/>
      <c r="I262" s="122" t="str">
        <f>IF('Stock Takes'!$AC263="", "", 'Stock Takes'!$AC263)</f>
        <v/>
      </c>
      <c r="J262" s="122" t="str">
        <f t="shared" si="42"/>
        <v/>
      </c>
      <c r="K262" s="122" t="str">
        <f>IF($U$7=6, "", IF('Stock Takes'!AE$6="*", 'Stock Takes'!AE263, IF('Stock Takes'!AF$6="*", 'Stock Takes'!AF263, IF('Stock Takes'!AG$6="*", 'Stock Takes'!AG263, IF('Stock Takes'!AH$6="*", 'Stock Takes'!AH263, IF('Stock Takes'!AI$6="*", 'Stock Takes'!AI263, IF('Stock Takes'!AJ$6="*", 'Stock Takes'!AJ263)))))))</f>
        <v/>
      </c>
      <c r="L262" s="122" t="str">
        <f t="shared" si="43"/>
        <v/>
      </c>
      <c r="M262" s="22"/>
      <c r="AC262" s="17">
        <f t="shared" si="44"/>
        <v>0</v>
      </c>
      <c r="AD262" s="18">
        <f t="shared" si="45"/>
        <v>0</v>
      </c>
      <c r="AF262" s="6" t="str">
        <f t="shared" si="46"/>
        <v/>
      </c>
      <c r="AG262" s="6" t="str">
        <f t="shared" si="47"/>
        <v/>
      </c>
      <c r="AH262" s="6" t="str">
        <f t="shared" si="48"/>
        <v/>
      </c>
      <c r="AI262" s="6" t="str">
        <f t="shared" si="49"/>
        <v/>
      </c>
      <c r="AJ262" s="6">
        <v>255</v>
      </c>
      <c r="AK262" s="73" t="str">
        <f t="shared" si="50"/>
        <v/>
      </c>
      <c r="AL262" s="6" t="str">
        <f t="shared" si="51"/>
        <v/>
      </c>
      <c r="AN262" s="6" t="str">
        <f>IF(D262="", "", IF(COUNTIF($D$8:D261, D262)&gt;0, "", MAX($AN$7:AN261)+1))</f>
        <v/>
      </c>
      <c r="AO262" s="6" t="str">
        <f t="shared" si="52"/>
        <v/>
      </c>
      <c r="AP262" s="6" t="str">
        <f t="shared" si="53"/>
        <v/>
      </c>
      <c r="AQ262" s="6" t="str">
        <f t="shared" si="54"/>
        <v/>
      </c>
      <c r="AR262" s="6" t="str">
        <f t="shared" si="55"/>
        <v/>
      </c>
    </row>
    <row r="263" spans="1:44" x14ac:dyDescent="0.25">
      <c r="A263" s="22"/>
      <c r="B263" s="121"/>
      <c r="C263" s="121"/>
      <c r="D263" s="121"/>
      <c r="E263" s="122"/>
      <c r="F263" s="123"/>
      <c r="G263" s="123"/>
      <c r="H263" s="22"/>
      <c r="I263" s="122" t="str">
        <f>IF('Stock Takes'!$AC264="", "", 'Stock Takes'!$AC264)</f>
        <v/>
      </c>
      <c r="J263" s="122" t="str">
        <f t="shared" si="42"/>
        <v/>
      </c>
      <c r="K263" s="122" t="str">
        <f>IF($U$7=6, "", IF('Stock Takes'!AE$6="*", 'Stock Takes'!AE264, IF('Stock Takes'!AF$6="*", 'Stock Takes'!AF264, IF('Stock Takes'!AG$6="*", 'Stock Takes'!AG264, IF('Stock Takes'!AH$6="*", 'Stock Takes'!AH264, IF('Stock Takes'!AI$6="*", 'Stock Takes'!AI264, IF('Stock Takes'!AJ$6="*", 'Stock Takes'!AJ264)))))))</f>
        <v/>
      </c>
      <c r="L263" s="122" t="str">
        <f t="shared" si="43"/>
        <v/>
      </c>
      <c r="M263" s="22"/>
      <c r="AC263" s="17">
        <f t="shared" si="44"/>
        <v>0</v>
      </c>
      <c r="AD263" s="18">
        <f t="shared" si="45"/>
        <v>0</v>
      </c>
      <c r="AF263" s="6" t="str">
        <f t="shared" si="46"/>
        <v/>
      </c>
      <c r="AG263" s="6" t="str">
        <f t="shared" si="47"/>
        <v/>
      </c>
      <c r="AH263" s="6" t="str">
        <f t="shared" si="48"/>
        <v/>
      </c>
      <c r="AI263" s="6" t="str">
        <f t="shared" si="49"/>
        <v/>
      </c>
      <c r="AJ263" s="6">
        <v>256</v>
      </c>
      <c r="AK263" s="73" t="str">
        <f t="shared" si="50"/>
        <v/>
      </c>
      <c r="AL263" s="6" t="str">
        <f t="shared" si="51"/>
        <v/>
      </c>
      <c r="AN263" s="6" t="str">
        <f>IF(D263="", "", IF(COUNTIF($D$8:D262, D263)&gt;0, "", MAX($AN$7:AN262)+1))</f>
        <v/>
      </c>
      <c r="AO263" s="6" t="str">
        <f t="shared" si="52"/>
        <v/>
      </c>
      <c r="AP263" s="6" t="str">
        <f t="shared" si="53"/>
        <v/>
      </c>
      <c r="AQ263" s="6" t="str">
        <f t="shared" si="54"/>
        <v/>
      </c>
      <c r="AR263" s="6" t="str">
        <f t="shared" si="55"/>
        <v/>
      </c>
    </row>
    <row r="264" spans="1:44" x14ac:dyDescent="0.25">
      <c r="A264" s="22"/>
      <c r="B264" s="121"/>
      <c r="C264" s="121"/>
      <c r="D264" s="121"/>
      <c r="E264" s="122"/>
      <c r="F264" s="123"/>
      <c r="G264" s="123"/>
      <c r="H264" s="22"/>
      <c r="I264" s="122" t="str">
        <f>IF('Stock Takes'!$AC265="", "", 'Stock Takes'!$AC265)</f>
        <v/>
      </c>
      <c r="J264" s="122" t="str">
        <f t="shared" ref="J264:J327" si="56">IF(B264="", "", IF(I264=0, $AC$4, IF(I264&lt;E264, $AC$5, $AC$3)))</f>
        <v/>
      </c>
      <c r="K264" s="122" t="str">
        <f>IF($U$7=6, "", IF('Stock Takes'!AE$6="*", 'Stock Takes'!AE265, IF('Stock Takes'!AF$6="*", 'Stock Takes'!AF265, IF('Stock Takes'!AG$6="*", 'Stock Takes'!AG265, IF('Stock Takes'!AH$6="*", 'Stock Takes'!AH265, IF('Stock Takes'!AI$6="*", 'Stock Takes'!AI265, IF('Stock Takes'!AJ$6="*", 'Stock Takes'!AJ265)))))))</f>
        <v/>
      </c>
      <c r="L264" s="122" t="str">
        <f t="shared" si="43"/>
        <v/>
      </c>
      <c r="M264" s="22"/>
      <c r="AC264" s="17">
        <f t="shared" si="44"/>
        <v>0</v>
      </c>
      <c r="AD264" s="18">
        <f t="shared" si="45"/>
        <v>0</v>
      </c>
      <c r="AF264" s="6" t="str">
        <f t="shared" si="46"/>
        <v/>
      </c>
      <c r="AG264" s="6" t="str">
        <f t="shared" si="47"/>
        <v/>
      </c>
      <c r="AH264" s="6" t="str">
        <f t="shared" si="48"/>
        <v/>
      </c>
      <c r="AI264" s="6" t="str">
        <f t="shared" si="49"/>
        <v/>
      </c>
      <c r="AJ264" s="6">
        <v>257</v>
      </c>
      <c r="AK264" s="73" t="str">
        <f t="shared" si="50"/>
        <v/>
      </c>
      <c r="AL264" s="6" t="str">
        <f t="shared" si="51"/>
        <v/>
      </c>
      <c r="AN264" s="6" t="str">
        <f>IF(D264="", "", IF(COUNTIF($D$8:D263, D264)&gt;0, "", MAX($AN$7:AN263)+1))</f>
        <v/>
      </c>
      <c r="AO264" s="6" t="str">
        <f t="shared" si="52"/>
        <v/>
      </c>
      <c r="AP264" s="6" t="str">
        <f t="shared" si="53"/>
        <v/>
      </c>
      <c r="AQ264" s="6" t="str">
        <f t="shared" si="54"/>
        <v/>
      </c>
      <c r="AR264" s="6" t="str">
        <f t="shared" si="55"/>
        <v/>
      </c>
    </row>
    <row r="265" spans="1:44" x14ac:dyDescent="0.25">
      <c r="A265" s="22"/>
      <c r="B265" s="121"/>
      <c r="C265" s="121"/>
      <c r="D265" s="121"/>
      <c r="E265" s="122"/>
      <c r="F265" s="123"/>
      <c r="G265" s="123"/>
      <c r="H265" s="22"/>
      <c r="I265" s="122" t="str">
        <f>IF('Stock Takes'!$AC266="", "", 'Stock Takes'!$AC266)</f>
        <v/>
      </c>
      <c r="J265" s="122" t="str">
        <f t="shared" si="56"/>
        <v/>
      </c>
      <c r="K265" s="122" t="str">
        <f>IF($U$7=6, "", IF('Stock Takes'!AE$6="*", 'Stock Takes'!AE266, IF('Stock Takes'!AF$6="*", 'Stock Takes'!AF266, IF('Stock Takes'!AG$6="*", 'Stock Takes'!AG266, IF('Stock Takes'!AH$6="*", 'Stock Takes'!AH266, IF('Stock Takes'!AI$6="*", 'Stock Takes'!AI266, IF('Stock Takes'!AJ$6="*", 'Stock Takes'!AJ266)))))))</f>
        <v/>
      </c>
      <c r="L265" s="122" t="str">
        <f t="shared" ref="L265:L328" si="57">IFERROR(IF(B265="", "", IF(I265&lt;(K265/$U$3*$U$5), $AC$5, $AC$3)), "")</f>
        <v/>
      </c>
      <c r="M265" s="22"/>
      <c r="AC265" s="17">
        <f t="shared" ref="AC265:AC328" si="58">IFERROR(I265*F265, 0)</f>
        <v>0</v>
      </c>
      <c r="AD265" s="18">
        <f t="shared" ref="AD265:AD328" si="59">IFERROR(G265*I265, 0)</f>
        <v>0</v>
      </c>
      <c r="AF265" s="6" t="str">
        <f t="shared" ref="AF265:AF328" si="60">IF(OR(AND($J265=$AC$3, $L265=$AC$3), $B265=""), "", IF($J265=$AC$3, 0, $I265-$E265))</f>
        <v/>
      </c>
      <c r="AG265" s="6" t="str">
        <f t="shared" ref="AG265:AG328" si="61">IF(OR(AND($J265=$AC$3, $L265=$AC$3), $B265=""), "", IF($L265=$AC$3, 0, ROUND(($K265/$U$3*$U$5), 0)-$I265))</f>
        <v/>
      </c>
      <c r="AH265" s="6" t="str">
        <f t="shared" ref="AH265:AH328" si="62">IF(AF265="", "", RANK(AF265, $AF$8:$AF$2507, 1))</f>
        <v/>
      </c>
      <c r="AI265" s="6" t="str">
        <f t="shared" ref="AI265:AI328" si="63">IF(AG265="", "", RANK(AG265, $AG$8:$AG$2507, 0))</f>
        <v/>
      </c>
      <c r="AJ265" s="6">
        <v>258</v>
      </c>
      <c r="AK265" s="73" t="str">
        <f t="shared" ref="AK265:AK328" si="64">IFERROR(IF(OR($AK$3="", $AK$3=D265), IF($B265="", "", ($AH265*0.0001)+($AI265*0.00000001)+(AJ265*0.000000000001)), ""), "")</f>
        <v/>
      </c>
      <c r="AL265" s="6" t="str">
        <f t="shared" ref="AL265:AL328" si="65">IFERROR(IF(B265="", "", RANK(AK265, $AK$8:$AK$2507, 1)), "")</f>
        <v/>
      </c>
      <c r="AN265" s="6" t="str">
        <f>IF(D265="", "", IF(COUNTIF($D$8:D264, D265)&gt;0, "", MAX($AN$7:AN264)+1))</f>
        <v/>
      </c>
      <c r="AO265" s="6" t="str">
        <f t="shared" ref="AO265:AO328" si="66">IFERROR(INDEX($D$8:$D$2507, MATCH(AJ265, $AN$8:$AN$2507, 0)), "")</f>
        <v/>
      </c>
      <c r="AP265" s="6" t="str">
        <f t="shared" ref="AP265:AP328" si="67">IF(AO265="", "", COUNTIF($AO$8:$AO$2507,"&lt;"&amp;AO265)+1)</f>
        <v/>
      </c>
      <c r="AQ265" s="6" t="str">
        <f t="shared" ref="AQ265:AQ328" si="68">IF(AP265="", "", AP265-$AP$4)</f>
        <v/>
      </c>
      <c r="AR265" s="6" t="str">
        <f t="shared" ref="AR265:AR328" si="69">IFERROR(INDEX($AO$8:$AO$2507, MATCH(AJ265, $AQ$8:$AQ$2507, 0)), "")</f>
        <v/>
      </c>
    </row>
    <row r="266" spans="1:44" x14ac:dyDescent="0.25">
      <c r="A266" s="22"/>
      <c r="B266" s="121"/>
      <c r="C266" s="121"/>
      <c r="D266" s="121"/>
      <c r="E266" s="122"/>
      <c r="F266" s="123"/>
      <c r="G266" s="123"/>
      <c r="H266" s="22"/>
      <c r="I266" s="122" t="str">
        <f>IF('Stock Takes'!$AC267="", "", 'Stock Takes'!$AC267)</f>
        <v/>
      </c>
      <c r="J266" s="122" t="str">
        <f t="shared" si="56"/>
        <v/>
      </c>
      <c r="K266" s="122" t="str">
        <f>IF($U$7=6, "", IF('Stock Takes'!AE$6="*", 'Stock Takes'!AE267, IF('Stock Takes'!AF$6="*", 'Stock Takes'!AF267, IF('Stock Takes'!AG$6="*", 'Stock Takes'!AG267, IF('Stock Takes'!AH$6="*", 'Stock Takes'!AH267, IF('Stock Takes'!AI$6="*", 'Stock Takes'!AI267, IF('Stock Takes'!AJ$6="*", 'Stock Takes'!AJ267)))))))</f>
        <v/>
      </c>
      <c r="L266" s="122" t="str">
        <f t="shared" si="57"/>
        <v/>
      </c>
      <c r="M266" s="22"/>
      <c r="AC266" s="17">
        <f t="shared" si="58"/>
        <v>0</v>
      </c>
      <c r="AD266" s="18">
        <f t="shared" si="59"/>
        <v>0</v>
      </c>
      <c r="AF266" s="6" t="str">
        <f t="shared" si="60"/>
        <v/>
      </c>
      <c r="AG266" s="6" t="str">
        <f t="shared" si="61"/>
        <v/>
      </c>
      <c r="AH266" s="6" t="str">
        <f t="shared" si="62"/>
        <v/>
      </c>
      <c r="AI266" s="6" t="str">
        <f t="shared" si="63"/>
        <v/>
      </c>
      <c r="AJ266" s="6">
        <v>259</v>
      </c>
      <c r="AK266" s="73" t="str">
        <f t="shared" si="64"/>
        <v/>
      </c>
      <c r="AL266" s="6" t="str">
        <f t="shared" si="65"/>
        <v/>
      </c>
      <c r="AN266" s="6" t="str">
        <f>IF(D266="", "", IF(COUNTIF($D$8:D265, D266)&gt;0, "", MAX($AN$7:AN265)+1))</f>
        <v/>
      </c>
      <c r="AO266" s="6" t="str">
        <f t="shared" si="66"/>
        <v/>
      </c>
      <c r="AP266" s="6" t="str">
        <f t="shared" si="67"/>
        <v/>
      </c>
      <c r="AQ266" s="6" t="str">
        <f t="shared" si="68"/>
        <v/>
      </c>
      <c r="AR266" s="6" t="str">
        <f t="shared" si="69"/>
        <v/>
      </c>
    </row>
    <row r="267" spans="1:44" x14ac:dyDescent="0.25">
      <c r="A267" s="22"/>
      <c r="B267" s="121"/>
      <c r="C267" s="121"/>
      <c r="D267" s="121"/>
      <c r="E267" s="122"/>
      <c r="F267" s="123"/>
      <c r="G267" s="123"/>
      <c r="H267" s="22"/>
      <c r="I267" s="122" t="str">
        <f>IF('Stock Takes'!$AC268="", "", 'Stock Takes'!$AC268)</f>
        <v/>
      </c>
      <c r="J267" s="122" t="str">
        <f t="shared" si="56"/>
        <v/>
      </c>
      <c r="K267" s="122" t="str">
        <f>IF($U$7=6, "", IF('Stock Takes'!AE$6="*", 'Stock Takes'!AE268, IF('Stock Takes'!AF$6="*", 'Stock Takes'!AF268, IF('Stock Takes'!AG$6="*", 'Stock Takes'!AG268, IF('Stock Takes'!AH$6="*", 'Stock Takes'!AH268, IF('Stock Takes'!AI$6="*", 'Stock Takes'!AI268, IF('Stock Takes'!AJ$6="*", 'Stock Takes'!AJ268)))))))</f>
        <v/>
      </c>
      <c r="L267" s="122" t="str">
        <f t="shared" si="57"/>
        <v/>
      </c>
      <c r="M267" s="22"/>
      <c r="AC267" s="17">
        <f t="shared" si="58"/>
        <v>0</v>
      </c>
      <c r="AD267" s="18">
        <f t="shared" si="59"/>
        <v>0</v>
      </c>
      <c r="AF267" s="6" t="str">
        <f t="shared" si="60"/>
        <v/>
      </c>
      <c r="AG267" s="6" t="str">
        <f t="shared" si="61"/>
        <v/>
      </c>
      <c r="AH267" s="6" t="str">
        <f t="shared" si="62"/>
        <v/>
      </c>
      <c r="AI267" s="6" t="str">
        <f t="shared" si="63"/>
        <v/>
      </c>
      <c r="AJ267" s="6">
        <v>260</v>
      </c>
      <c r="AK267" s="73" t="str">
        <f t="shared" si="64"/>
        <v/>
      </c>
      <c r="AL267" s="6" t="str">
        <f t="shared" si="65"/>
        <v/>
      </c>
      <c r="AN267" s="6" t="str">
        <f>IF(D267="", "", IF(COUNTIF($D$8:D266, D267)&gt;0, "", MAX($AN$7:AN266)+1))</f>
        <v/>
      </c>
      <c r="AO267" s="6" t="str">
        <f t="shared" si="66"/>
        <v/>
      </c>
      <c r="AP267" s="6" t="str">
        <f t="shared" si="67"/>
        <v/>
      </c>
      <c r="AQ267" s="6" t="str">
        <f t="shared" si="68"/>
        <v/>
      </c>
      <c r="AR267" s="6" t="str">
        <f t="shared" si="69"/>
        <v/>
      </c>
    </row>
    <row r="268" spans="1:44" x14ac:dyDescent="0.25">
      <c r="A268" s="22"/>
      <c r="B268" s="121"/>
      <c r="C268" s="121"/>
      <c r="D268" s="121"/>
      <c r="E268" s="122"/>
      <c r="F268" s="123"/>
      <c r="G268" s="123"/>
      <c r="H268" s="22"/>
      <c r="I268" s="122" t="str">
        <f>IF('Stock Takes'!$AC269="", "", 'Stock Takes'!$AC269)</f>
        <v/>
      </c>
      <c r="J268" s="122" t="str">
        <f t="shared" si="56"/>
        <v/>
      </c>
      <c r="K268" s="122" t="str">
        <f>IF($U$7=6, "", IF('Stock Takes'!AE$6="*", 'Stock Takes'!AE269, IF('Stock Takes'!AF$6="*", 'Stock Takes'!AF269, IF('Stock Takes'!AG$6="*", 'Stock Takes'!AG269, IF('Stock Takes'!AH$6="*", 'Stock Takes'!AH269, IF('Stock Takes'!AI$6="*", 'Stock Takes'!AI269, IF('Stock Takes'!AJ$6="*", 'Stock Takes'!AJ269)))))))</f>
        <v/>
      </c>
      <c r="L268" s="122" t="str">
        <f t="shared" si="57"/>
        <v/>
      </c>
      <c r="M268" s="22"/>
      <c r="AC268" s="17">
        <f t="shared" si="58"/>
        <v>0</v>
      </c>
      <c r="AD268" s="18">
        <f t="shared" si="59"/>
        <v>0</v>
      </c>
      <c r="AF268" s="6" t="str">
        <f t="shared" si="60"/>
        <v/>
      </c>
      <c r="AG268" s="6" t="str">
        <f t="shared" si="61"/>
        <v/>
      </c>
      <c r="AH268" s="6" t="str">
        <f t="shared" si="62"/>
        <v/>
      </c>
      <c r="AI268" s="6" t="str">
        <f t="shared" si="63"/>
        <v/>
      </c>
      <c r="AJ268" s="6">
        <v>261</v>
      </c>
      <c r="AK268" s="73" t="str">
        <f t="shared" si="64"/>
        <v/>
      </c>
      <c r="AL268" s="6" t="str">
        <f t="shared" si="65"/>
        <v/>
      </c>
      <c r="AN268" s="6" t="str">
        <f>IF(D268="", "", IF(COUNTIF($D$8:D267, D268)&gt;0, "", MAX($AN$7:AN267)+1))</f>
        <v/>
      </c>
      <c r="AO268" s="6" t="str">
        <f t="shared" si="66"/>
        <v/>
      </c>
      <c r="AP268" s="6" t="str">
        <f t="shared" si="67"/>
        <v/>
      </c>
      <c r="AQ268" s="6" t="str">
        <f t="shared" si="68"/>
        <v/>
      </c>
      <c r="AR268" s="6" t="str">
        <f t="shared" si="69"/>
        <v/>
      </c>
    </row>
    <row r="269" spans="1:44" x14ac:dyDescent="0.25">
      <c r="A269" s="22"/>
      <c r="B269" s="121"/>
      <c r="C269" s="121"/>
      <c r="D269" s="121"/>
      <c r="E269" s="122"/>
      <c r="F269" s="123"/>
      <c r="G269" s="123"/>
      <c r="H269" s="22"/>
      <c r="I269" s="122" t="str">
        <f>IF('Stock Takes'!$AC270="", "", 'Stock Takes'!$AC270)</f>
        <v/>
      </c>
      <c r="J269" s="122" t="str">
        <f t="shared" si="56"/>
        <v/>
      </c>
      <c r="K269" s="122" t="str">
        <f>IF($U$7=6, "", IF('Stock Takes'!AE$6="*", 'Stock Takes'!AE270, IF('Stock Takes'!AF$6="*", 'Stock Takes'!AF270, IF('Stock Takes'!AG$6="*", 'Stock Takes'!AG270, IF('Stock Takes'!AH$6="*", 'Stock Takes'!AH270, IF('Stock Takes'!AI$6="*", 'Stock Takes'!AI270, IF('Stock Takes'!AJ$6="*", 'Stock Takes'!AJ270)))))))</f>
        <v/>
      </c>
      <c r="L269" s="122" t="str">
        <f t="shared" si="57"/>
        <v/>
      </c>
      <c r="M269" s="22"/>
      <c r="AC269" s="17">
        <f t="shared" si="58"/>
        <v>0</v>
      </c>
      <c r="AD269" s="18">
        <f t="shared" si="59"/>
        <v>0</v>
      </c>
      <c r="AF269" s="6" t="str">
        <f t="shared" si="60"/>
        <v/>
      </c>
      <c r="AG269" s="6" t="str">
        <f t="shared" si="61"/>
        <v/>
      </c>
      <c r="AH269" s="6" t="str">
        <f t="shared" si="62"/>
        <v/>
      </c>
      <c r="AI269" s="6" t="str">
        <f t="shared" si="63"/>
        <v/>
      </c>
      <c r="AJ269" s="6">
        <v>262</v>
      </c>
      <c r="AK269" s="73" t="str">
        <f t="shared" si="64"/>
        <v/>
      </c>
      <c r="AL269" s="6" t="str">
        <f t="shared" si="65"/>
        <v/>
      </c>
      <c r="AN269" s="6" t="str">
        <f>IF(D269="", "", IF(COUNTIF($D$8:D268, D269)&gt;0, "", MAX($AN$7:AN268)+1))</f>
        <v/>
      </c>
      <c r="AO269" s="6" t="str">
        <f t="shared" si="66"/>
        <v/>
      </c>
      <c r="AP269" s="6" t="str">
        <f t="shared" si="67"/>
        <v/>
      </c>
      <c r="AQ269" s="6" t="str">
        <f t="shared" si="68"/>
        <v/>
      </c>
      <c r="AR269" s="6" t="str">
        <f t="shared" si="69"/>
        <v/>
      </c>
    </row>
    <row r="270" spans="1:44" x14ac:dyDescent="0.25">
      <c r="A270" s="22"/>
      <c r="B270" s="121"/>
      <c r="C270" s="121"/>
      <c r="D270" s="121"/>
      <c r="E270" s="122"/>
      <c r="F270" s="123"/>
      <c r="G270" s="123"/>
      <c r="H270" s="22"/>
      <c r="I270" s="122" t="str">
        <f>IF('Stock Takes'!$AC271="", "", 'Stock Takes'!$AC271)</f>
        <v/>
      </c>
      <c r="J270" s="122" t="str">
        <f t="shared" si="56"/>
        <v/>
      </c>
      <c r="K270" s="122" t="str">
        <f>IF($U$7=6, "", IF('Stock Takes'!AE$6="*", 'Stock Takes'!AE271, IF('Stock Takes'!AF$6="*", 'Stock Takes'!AF271, IF('Stock Takes'!AG$6="*", 'Stock Takes'!AG271, IF('Stock Takes'!AH$6="*", 'Stock Takes'!AH271, IF('Stock Takes'!AI$6="*", 'Stock Takes'!AI271, IF('Stock Takes'!AJ$6="*", 'Stock Takes'!AJ271)))))))</f>
        <v/>
      </c>
      <c r="L270" s="122" t="str">
        <f t="shared" si="57"/>
        <v/>
      </c>
      <c r="M270" s="22"/>
      <c r="AC270" s="17">
        <f t="shared" si="58"/>
        <v>0</v>
      </c>
      <c r="AD270" s="18">
        <f t="shared" si="59"/>
        <v>0</v>
      </c>
      <c r="AF270" s="6" t="str">
        <f t="shared" si="60"/>
        <v/>
      </c>
      <c r="AG270" s="6" t="str">
        <f t="shared" si="61"/>
        <v/>
      </c>
      <c r="AH270" s="6" t="str">
        <f t="shared" si="62"/>
        <v/>
      </c>
      <c r="AI270" s="6" t="str">
        <f t="shared" si="63"/>
        <v/>
      </c>
      <c r="AJ270" s="6">
        <v>263</v>
      </c>
      <c r="AK270" s="73" t="str">
        <f t="shared" si="64"/>
        <v/>
      </c>
      <c r="AL270" s="6" t="str">
        <f t="shared" si="65"/>
        <v/>
      </c>
      <c r="AN270" s="6" t="str">
        <f>IF(D270="", "", IF(COUNTIF($D$8:D269, D270)&gt;0, "", MAX($AN$7:AN269)+1))</f>
        <v/>
      </c>
      <c r="AO270" s="6" t="str">
        <f t="shared" si="66"/>
        <v/>
      </c>
      <c r="AP270" s="6" t="str">
        <f t="shared" si="67"/>
        <v/>
      </c>
      <c r="AQ270" s="6" t="str">
        <f t="shared" si="68"/>
        <v/>
      </c>
      <c r="AR270" s="6" t="str">
        <f t="shared" si="69"/>
        <v/>
      </c>
    </row>
    <row r="271" spans="1:44" x14ac:dyDescent="0.25">
      <c r="A271" s="22"/>
      <c r="B271" s="121"/>
      <c r="C271" s="121"/>
      <c r="D271" s="121"/>
      <c r="E271" s="122"/>
      <c r="F271" s="123"/>
      <c r="G271" s="123"/>
      <c r="H271" s="22"/>
      <c r="I271" s="122" t="str">
        <f>IF('Stock Takes'!$AC272="", "", 'Stock Takes'!$AC272)</f>
        <v/>
      </c>
      <c r="J271" s="122" t="str">
        <f t="shared" si="56"/>
        <v/>
      </c>
      <c r="K271" s="122" t="str">
        <f>IF($U$7=6, "", IF('Stock Takes'!AE$6="*", 'Stock Takes'!AE272, IF('Stock Takes'!AF$6="*", 'Stock Takes'!AF272, IF('Stock Takes'!AG$6="*", 'Stock Takes'!AG272, IF('Stock Takes'!AH$6="*", 'Stock Takes'!AH272, IF('Stock Takes'!AI$6="*", 'Stock Takes'!AI272, IF('Stock Takes'!AJ$6="*", 'Stock Takes'!AJ272)))))))</f>
        <v/>
      </c>
      <c r="L271" s="122" t="str">
        <f t="shared" si="57"/>
        <v/>
      </c>
      <c r="M271" s="22"/>
      <c r="AC271" s="17">
        <f t="shared" si="58"/>
        <v>0</v>
      </c>
      <c r="AD271" s="18">
        <f t="shared" si="59"/>
        <v>0</v>
      </c>
      <c r="AF271" s="6" t="str">
        <f t="shared" si="60"/>
        <v/>
      </c>
      <c r="AG271" s="6" t="str">
        <f t="shared" si="61"/>
        <v/>
      </c>
      <c r="AH271" s="6" t="str">
        <f t="shared" si="62"/>
        <v/>
      </c>
      <c r="AI271" s="6" t="str">
        <f t="shared" si="63"/>
        <v/>
      </c>
      <c r="AJ271" s="6">
        <v>264</v>
      </c>
      <c r="AK271" s="73" t="str">
        <f t="shared" si="64"/>
        <v/>
      </c>
      <c r="AL271" s="6" t="str">
        <f t="shared" si="65"/>
        <v/>
      </c>
      <c r="AN271" s="6" t="str">
        <f>IF(D271="", "", IF(COUNTIF($D$8:D270, D271)&gt;0, "", MAX($AN$7:AN270)+1))</f>
        <v/>
      </c>
      <c r="AO271" s="6" t="str">
        <f t="shared" si="66"/>
        <v/>
      </c>
      <c r="AP271" s="6" t="str">
        <f t="shared" si="67"/>
        <v/>
      </c>
      <c r="AQ271" s="6" t="str">
        <f t="shared" si="68"/>
        <v/>
      </c>
      <c r="AR271" s="6" t="str">
        <f t="shared" si="69"/>
        <v/>
      </c>
    </row>
    <row r="272" spans="1:44" x14ac:dyDescent="0.25">
      <c r="A272" s="22"/>
      <c r="B272" s="121"/>
      <c r="C272" s="121"/>
      <c r="D272" s="121"/>
      <c r="E272" s="122"/>
      <c r="F272" s="123"/>
      <c r="G272" s="123"/>
      <c r="H272" s="22"/>
      <c r="I272" s="122" t="str">
        <f>IF('Stock Takes'!$AC273="", "", 'Stock Takes'!$AC273)</f>
        <v/>
      </c>
      <c r="J272" s="122" t="str">
        <f t="shared" si="56"/>
        <v/>
      </c>
      <c r="K272" s="122" t="str">
        <f>IF($U$7=6, "", IF('Stock Takes'!AE$6="*", 'Stock Takes'!AE273, IF('Stock Takes'!AF$6="*", 'Stock Takes'!AF273, IF('Stock Takes'!AG$6="*", 'Stock Takes'!AG273, IF('Stock Takes'!AH$6="*", 'Stock Takes'!AH273, IF('Stock Takes'!AI$6="*", 'Stock Takes'!AI273, IF('Stock Takes'!AJ$6="*", 'Stock Takes'!AJ273)))))))</f>
        <v/>
      </c>
      <c r="L272" s="122" t="str">
        <f t="shared" si="57"/>
        <v/>
      </c>
      <c r="M272" s="22"/>
      <c r="AC272" s="17">
        <f t="shared" si="58"/>
        <v>0</v>
      </c>
      <c r="AD272" s="18">
        <f t="shared" si="59"/>
        <v>0</v>
      </c>
      <c r="AF272" s="6" t="str">
        <f t="shared" si="60"/>
        <v/>
      </c>
      <c r="AG272" s="6" t="str">
        <f t="shared" si="61"/>
        <v/>
      </c>
      <c r="AH272" s="6" t="str">
        <f t="shared" si="62"/>
        <v/>
      </c>
      <c r="AI272" s="6" t="str">
        <f t="shared" si="63"/>
        <v/>
      </c>
      <c r="AJ272" s="6">
        <v>265</v>
      </c>
      <c r="AK272" s="73" t="str">
        <f t="shared" si="64"/>
        <v/>
      </c>
      <c r="AL272" s="6" t="str">
        <f t="shared" si="65"/>
        <v/>
      </c>
      <c r="AN272" s="6" t="str">
        <f>IF(D272="", "", IF(COUNTIF($D$8:D271, D272)&gt;0, "", MAX($AN$7:AN271)+1))</f>
        <v/>
      </c>
      <c r="AO272" s="6" t="str">
        <f t="shared" si="66"/>
        <v/>
      </c>
      <c r="AP272" s="6" t="str">
        <f t="shared" si="67"/>
        <v/>
      </c>
      <c r="AQ272" s="6" t="str">
        <f t="shared" si="68"/>
        <v/>
      </c>
      <c r="AR272" s="6" t="str">
        <f t="shared" si="69"/>
        <v/>
      </c>
    </row>
    <row r="273" spans="1:44" x14ac:dyDescent="0.25">
      <c r="A273" s="22"/>
      <c r="B273" s="121"/>
      <c r="C273" s="121"/>
      <c r="D273" s="121"/>
      <c r="E273" s="122"/>
      <c r="F273" s="123"/>
      <c r="G273" s="123"/>
      <c r="H273" s="22"/>
      <c r="I273" s="122" t="str">
        <f>IF('Stock Takes'!$AC274="", "", 'Stock Takes'!$AC274)</f>
        <v/>
      </c>
      <c r="J273" s="122" t="str">
        <f t="shared" si="56"/>
        <v/>
      </c>
      <c r="K273" s="122" t="str">
        <f>IF($U$7=6, "", IF('Stock Takes'!AE$6="*", 'Stock Takes'!AE274, IF('Stock Takes'!AF$6="*", 'Stock Takes'!AF274, IF('Stock Takes'!AG$6="*", 'Stock Takes'!AG274, IF('Stock Takes'!AH$6="*", 'Stock Takes'!AH274, IF('Stock Takes'!AI$6="*", 'Stock Takes'!AI274, IF('Stock Takes'!AJ$6="*", 'Stock Takes'!AJ274)))))))</f>
        <v/>
      </c>
      <c r="L273" s="122" t="str">
        <f t="shared" si="57"/>
        <v/>
      </c>
      <c r="M273" s="22"/>
      <c r="AC273" s="17">
        <f t="shared" si="58"/>
        <v>0</v>
      </c>
      <c r="AD273" s="18">
        <f t="shared" si="59"/>
        <v>0</v>
      </c>
      <c r="AF273" s="6" t="str">
        <f t="shared" si="60"/>
        <v/>
      </c>
      <c r="AG273" s="6" t="str">
        <f t="shared" si="61"/>
        <v/>
      </c>
      <c r="AH273" s="6" t="str">
        <f t="shared" si="62"/>
        <v/>
      </c>
      <c r="AI273" s="6" t="str">
        <f t="shared" si="63"/>
        <v/>
      </c>
      <c r="AJ273" s="6">
        <v>266</v>
      </c>
      <c r="AK273" s="73" t="str">
        <f t="shared" si="64"/>
        <v/>
      </c>
      <c r="AL273" s="6" t="str">
        <f t="shared" si="65"/>
        <v/>
      </c>
      <c r="AN273" s="6" t="str">
        <f>IF(D273="", "", IF(COUNTIF($D$8:D272, D273)&gt;0, "", MAX($AN$7:AN272)+1))</f>
        <v/>
      </c>
      <c r="AO273" s="6" t="str">
        <f t="shared" si="66"/>
        <v/>
      </c>
      <c r="AP273" s="6" t="str">
        <f t="shared" si="67"/>
        <v/>
      </c>
      <c r="AQ273" s="6" t="str">
        <f t="shared" si="68"/>
        <v/>
      </c>
      <c r="AR273" s="6" t="str">
        <f t="shared" si="69"/>
        <v/>
      </c>
    </row>
    <row r="274" spans="1:44" x14ac:dyDescent="0.25">
      <c r="A274" s="22"/>
      <c r="B274" s="121"/>
      <c r="C274" s="121"/>
      <c r="D274" s="121"/>
      <c r="E274" s="122"/>
      <c r="F274" s="123"/>
      <c r="G274" s="123"/>
      <c r="H274" s="22"/>
      <c r="I274" s="122" t="str">
        <f>IF('Stock Takes'!$AC275="", "", 'Stock Takes'!$AC275)</f>
        <v/>
      </c>
      <c r="J274" s="122" t="str">
        <f t="shared" si="56"/>
        <v/>
      </c>
      <c r="K274" s="122" t="str">
        <f>IF($U$7=6, "", IF('Stock Takes'!AE$6="*", 'Stock Takes'!AE275, IF('Stock Takes'!AF$6="*", 'Stock Takes'!AF275, IF('Stock Takes'!AG$6="*", 'Stock Takes'!AG275, IF('Stock Takes'!AH$6="*", 'Stock Takes'!AH275, IF('Stock Takes'!AI$6="*", 'Stock Takes'!AI275, IF('Stock Takes'!AJ$6="*", 'Stock Takes'!AJ275)))))))</f>
        <v/>
      </c>
      <c r="L274" s="122" t="str">
        <f t="shared" si="57"/>
        <v/>
      </c>
      <c r="M274" s="22"/>
      <c r="AC274" s="17">
        <f t="shared" si="58"/>
        <v>0</v>
      </c>
      <c r="AD274" s="18">
        <f t="shared" si="59"/>
        <v>0</v>
      </c>
      <c r="AF274" s="6" t="str">
        <f t="shared" si="60"/>
        <v/>
      </c>
      <c r="AG274" s="6" t="str">
        <f t="shared" si="61"/>
        <v/>
      </c>
      <c r="AH274" s="6" t="str">
        <f t="shared" si="62"/>
        <v/>
      </c>
      <c r="AI274" s="6" t="str">
        <f t="shared" si="63"/>
        <v/>
      </c>
      <c r="AJ274" s="6">
        <v>267</v>
      </c>
      <c r="AK274" s="73" t="str">
        <f t="shared" si="64"/>
        <v/>
      </c>
      <c r="AL274" s="6" t="str">
        <f t="shared" si="65"/>
        <v/>
      </c>
      <c r="AN274" s="6" t="str">
        <f>IF(D274="", "", IF(COUNTIF($D$8:D273, D274)&gt;0, "", MAX($AN$7:AN273)+1))</f>
        <v/>
      </c>
      <c r="AO274" s="6" t="str">
        <f t="shared" si="66"/>
        <v/>
      </c>
      <c r="AP274" s="6" t="str">
        <f t="shared" si="67"/>
        <v/>
      </c>
      <c r="AQ274" s="6" t="str">
        <f t="shared" si="68"/>
        <v/>
      </c>
      <c r="AR274" s="6" t="str">
        <f t="shared" si="69"/>
        <v/>
      </c>
    </row>
    <row r="275" spans="1:44" x14ac:dyDescent="0.25">
      <c r="A275" s="22"/>
      <c r="B275" s="121"/>
      <c r="C275" s="121"/>
      <c r="D275" s="121"/>
      <c r="E275" s="122"/>
      <c r="F275" s="123"/>
      <c r="G275" s="123"/>
      <c r="H275" s="22"/>
      <c r="I275" s="122" t="str">
        <f>IF('Stock Takes'!$AC276="", "", 'Stock Takes'!$AC276)</f>
        <v/>
      </c>
      <c r="J275" s="122" t="str">
        <f t="shared" si="56"/>
        <v/>
      </c>
      <c r="K275" s="122" t="str">
        <f>IF($U$7=6, "", IF('Stock Takes'!AE$6="*", 'Stock Takes'!AE276, IF('Stock Takes'!AF$6="*", 'Stock Takes'!AF276, IF('Stock Takes'!AG$6="*", 'Stock Takes'!AG276, IF('Stock Takes'!AH$6="*", 'Stock Takes'!AH276, IF('Stock Takes'!AI$6="*", 'Stock Takes'!AI276, IF('Stock Takes'!AJ$6="*", 'Stock Takes'!AJ276)))))))</f>
        <v/>
      </c>
      <c r="L275" s="122" t="str">
        <f t="shared" si="57"/>
        <v/>
      </c>
      <c r="M275" s="22"/>
      <c r="AC275" s="17">
        <f t="shared" si="58"/>
        <v>0</v>
      </c>
      <c r="AD275" s="18">
        <f t="shared" si="59"/>
        <v>0</v>
      </c>
      <c r="AF275" s="6" t="str">
        <f t="shared" si="60"/>
        <v/>
      </c>
      <c r="AG275" s="6" t="str">
        <f t="shared" si="61"/>
        <v/>
      </c>
      <c r="AH275" s="6" t="str">
        <f t="shared" si="62"/>
        <v/>
      </c>
      <c r="AI275" s="6" t="str">
        <f t="shared" si="63"/>
        <v/>
      </c>
      <c r="AJ275" s="6">
        <v>268</v>
      </c>
      <c r="AK275" s="73" t="str">
        <f t="shared" si="64"/>
        <v/>
      </c>
      <c r="AL275" s="6" t="str">
        <f t="shared" si="65"/>
        <v/>
      </c>
      <c r="AN275" s="6" t="str">
        <f>IF(D275="", "", IF(COUNTIF($D$8:D274, D275)&gt;0, "", MAX($AN$7:AN274)+1))</f>
        <v/>
      </c>
      <c r="AO275" s="6" t="str">
        <f t="shared" si="66"/>
        <v/>
      </c>
      <c r="AP275" s="6" t="str">
        <f t="shared" si="67"/>
        <v/>
      </c>
      <c r="AQ275" s="6" t="str">
        <f t="shared" si="68"/>
        <v/>
      </c>
      <c r="AR275" s="6" t="str">
        <f t="shared" si="69"/>
        <v/>
      </c>
    </row>
    <row r="276" spans="1:44" x14ac:dyDescent="0.25">
      <c r="A276" s="22"/>
      <c r="B276" s="121"/>
      <c r="C276" s="121"/>
      <c r="D276" s="121"/>
      <c r="E276" s="122"/>
      <c r="F276" s="123"/>
      <c r="G276" s="123"/>
      <c r="H276" s="22"/>
      <c r="I276" s="122" t="str">
        <f>IF('Stock Takes'!$AC277="", "", 'Stock Takes'!$AC277)</f>
        <v/>
      </c>
      <c r="J276" s="122" t="str">
        <f t="shared" si="56"/>
        <v/>
      </c>
      <c r="K276" s="122" t="str">
        <f>IF($U$7=6, "", IF('Stock Takes'!AE$6="*", 'Stock Takes'!AE277, IF('Stock Takes'!AF$6="*", 'Stock Takes'!AF277, IF('Stock Takes'!AG$6="*", 'Stock Takes'!AG277, IF('Stock Takes'!AH$6="*", 'Stock Takes'!AH277, IF('Stock Takes'!AI$6="*", 'Stock Takes'!AI277, IF('Stock Takes'!AJ$6="*", 'Stock Takes'!AJ277)))))))</f>
        <v/>
      </c>
      <c r="L276" s="122" t="str">
        <f t="shared" si="57"/>
        <v/>
      </c>
      <c r="M276" s="22"/>
      <c r="AC276" s="17">
        <f t="shared" si="58"/>
        <v>0</v>
      </c>
      <c r="AD276" s="18">
        <f t="shared" si="59"/>
        <v>0</v>
      </c>
      <c r="AF276" s="6" t="str">
        <f t="shared" si="60"/>
        <v/>
      </c>
      <c r="AG276" s="6" t="str">
        <f t="shared" si="61"/>
        <v/>
      </c>
      <c r="AH276" s="6" t="str">
        <f t="shared" si="62"/>
        <v/>
      </c>
      <c r="AI276" s="6" t="str">
        <f t="shared" si="63"/>
        <v/>
      </c>
      <c r="AJ276" s="6">
        <v>269</v>
      </c>
      <c r="AK276" s="73" t="str">
        <f t="shared" si="64"/>
        <v/>
      </c>
      <c r="AL276" s="6" t="str">
        <f t="shared" si="65"/>
        <v/>
      </c>
      <c r="AN276" s="6" t="str">
        <f>IF(D276="", "", IF(COUNTIF($D$8:D275, D276)&gt;0, "", MAX($AN$7:AN275)+1))</f>
        <v/>
      </c>
      <c r="AO276" s="6" t="str">
        <f t="shared" si="66"/>
        <v/>
      </c>
      <c r="AP276" s="6" t="str">
        <f t="shared" si="67"/>
        <v/>
      </c>
      <c r="AQ276" s="6" t="str">
        <f t="shared" si="68"/>
        <v/>
      </c>
      <c r="AR276" s="6" t="str">
        <f t="shared" si="69"/>
        <v/>
      </c>
    </row>
    <row r="277" spans="1:44" x14ac:dyDescent="0.25">
      <c r="A277" s="22"/>
      <c r="B277" s="121"/>
      <c r="C277" s="121"/>
      <c r="D277" s="121"/>
      <c r="E277" s="122"/>
      <c r="F277" s="123"/>
      <c r="G277" s="123"/>
      <c r="H277" s="22"/>
      <c r="I277" s="122" t="str">
        <f>IF('Stock Takes'!$AC278="", "", 'Stock Takes'!$AC278)</f>
        <v/>
      </c>
      <c r="J277" s="122" t="str">
        <f t="shared" si="56"/>
        <v/>
      </c>
      <c r="K277" s="122" t="str">
        <f>IF($U$7=6, "", IF('Stock Takes'!AE$6="*", 'Stock Takes'!AE278, IF('Stock Takes'!AF$6="*", 'Stock Takes'!AF278, IF('Stock Takes'!AG$6="*", 'Stock Takes'!AG278, IF('Stock Takes'!AH$6="*", 'Stock Takes'!AH278, IF('Stock Takes'!AI$6="*", 'Stock Takes'!AI278, IF('Stock Takes'!AJ$6="*", 'Stock Takes'!AJ278)))))))</f>
        <v/>
      </c>
      <c r="L277" s="122" t="str">
        <f t="shared" si="57"/>
        <v/>
      </c>
      <c r="M277" s="22"/>
      <c r="AC277" s="17">
        <f t="shared" si="58"/>
        <v>0</v>
      </c>
      <c r="AD277" s="18">
        <f t="shared" si="59"/>
        <v>0</v>
      </c>
      <c r="AF277" s="6" t="str">
        <f t="shared" si="60"/>
        <v/>
      </c>
      <c r="AG277" s="6" t="str">
        <f t="shared" si="61"/>
        <v/>
      </c>
      <c r="AH277" s="6" t="str">
        <f t="shared" si="62"/>
        <v/>
      </c>
      <c r="AI277" s="6" t="str">
        <f t="shared" si="63"/>
        <v/>
      </c>
      <c r="AJ277" s="6">
        <v>270</v>
      </c>
      <c r="AK277" s="73" t="str">
        <f t="shared" si="64"/>
        <v/>
      </c>
      <c r="AL277" s="6" t="str">
        <f t="shared" si="65"/>
        <v/>
      </c>
      <c r="AN277" s="6" t="str">
        <f>IF(D277="", "", IF(COUNTIF($D$8:D276, D277)&gt;0, "", MAX($AN$7:AN276)+1))</f>
        <v/>
      </c>
      <c r="AO277" s="6" t="str">
        <f t="shared" si="66"/>
        <v/>
      </c>
      <c r="AP277" s="6" t="str">
        <f t="shared" si="67"/>
        <v/>
      </c>
      <c r="AQ277" s="6" t="str">
        <f t="shared" si="68"/>
        <v/>
      </c>
      <c r="AR277" s="6" t="str">
        <f t="shared" si="69"/>
        <v/>
      </c>
    </row>
    <row r="278" spans="1:44" x14ac:dyDescent="0.25">
      <c r="A278" s="22"/>
      <c r="B278" s="121"/>
      <c r="C278" s="121"/>
      <c r="D278" s="121"/>
      <c r="E278" s="122"/>
      <c r="F278" s="123"/>
      <c r="G278" s="123"/>
      <c r="H278" s="22"/>
      <c r="I278" s="122" t="str">
        <f>IF('Stock Takes'!$AC279="", "", 'Stock Takes'!$AC279)</f>
        <v/>
      </c>
      <c r="J278" s="122" t="str">
        <f t="shared" si="56"/>
        <v/>
      </c>
      <c r="K278" s="122" t="str">
        <f>IF($U$7=6, "", IF('Stock Takes'!AE$6="*", 'Stock Takes'!AE279, IF('Stock Takes'!AF$6="*", 'Stock Takes'!AF279, IF('Stock Takes'!AG$6="*", 'Stock Takes'!AG279, IF('Stock Takes'!AH$6="*", 'Stock Takes'!AH279, IF('Stock Takes'!AI$6="*", 'Stock Takes'!AI279, IF('Stock Takes'!AJ$6="*", 'Stock Takes'!AJ279)))))))</f>
        <v/>
      </c>
      <c r="L278" s="122" t="str">
        <f t="shared" si="57"/>
        <v/>
      </c>
      <c r="M278" s="22"/>
      <c r="AC278" s="17">
        <f t="shared" si="58"/>
        <v>0</v>
      </c>
      <c r="AD278" s="18">
        <f t="shared" si="59"/>
        <v>0</v>
      </c>
      <c r="AF278" s="6" t="str">
        <f t="shared" si="60"/>
        <v/>
      </c>
      <c r="AG278" s="6" t="str">
        <f t="shared" si="61"/>
        <v/>
      </c>
      <c r="AH278" s="6" t="str">
        <f t="shared" si="62"/>
        <v/>
      </c>
      <c r="AI278" s="6" t="str">
        <f t="shared" si="63"/>
        <v/>
      </c>
      <c r="AJ278" s="6">
        <v>271</v>
      </c>
      <c r="AK278" s="73" t="str">
        <f t="shared" si="64"/>
        <v/>
      </c>
      <c r="AL278" s="6" t="str">
        <f t="shared" si="65"/>
        <v/>
      </c>
      <c r="AN278" s="6" t="str">
        <f>IF(D278="", "", IF(COUNTIF($D$8:D277, D278)&gt;0, "", MAX($AN$7:AN277)+1))</f>
        <v/>
      </c>
      <c r="AO278" s="6" t="str">
        <f t="shared" si="66"/>
        <v/>
      </c>
      <c r="AP278" s="6" t="str">
        <f t="shared" si="67"/>
        <v/>
      </c>
      <c r="AQ278" s="6" t="str">
        <f t="shared" si="68"/>
        <v/>
      </c>
      <c r="AR278" s="6" t="str">
        <f t="shared" si="69"/>
        <v/>
      </c>
    </row>
    <row r="279" spans="1:44" x14ac:dyDescent="0.25">
      <c r="A279" s="22"/>
      <c r="B279" s="121"/>
      <c r="C279" s="121"/>
      <c r="D279" s="121"/>
      <c r="E279" s="122"/>
      <c r="F279" s="123"/>
      <c r="G279" s="123"/>
      <c r="H279" s="22"/>
      <c r="I279" s="122" t="str">
        <f>IF('Stock Takes'!$AC280="", "", 'Stock Takes'!$AC280)</f>
        <v/>
      </c>
      <c r="J279" s="122" t="str">
        <f t="shared" si="56"/>
        <v/>
      </c>
      <c r="K279" s="122" t="str">
        <f>IF($U$7=6, "", IF('Stock Takes'!AE$6="*", 'Stock Takes'!AE280, IF('Stock Takes'!AF$6="*", 'Stock Takes'!AF280, IF('Stock Takes'!AG$6="*", 'Stock Takes'!AG280, IF('Stock Takes'!AH$6="*", 'Stock Takes'!AH280, IF('Stock Takes'!AI$6="*", 'Stock Takes'!AI280, IF('Stock Takes'!AJ$6="*", 'Stock Takes'!AJ280)))))))</f>
        <v/>
      </c>
      <c r="L279" s="122" t="str">
        <f t="shared" si="57"/>
        <v/>
      </c>
      <c r="M279" s="22"/>
      <c r="AC279" s="17">
        <f t="shared" si="58"/>
        <v>0</v>
      </c>
      <c r="AD279" s="18">
        <f t="shared" si="59"/>
        <v>0</v>
      </c>
      <c r="AF279" s="6" t="str">
        <f t="shared" si="60"/>
        <v/>
      </c>
      <c r="AG279" s="6" t="str">
        <f t="shared" si="61"/>
        <v/>
      </c>
      <c r="AH279" s="6" t="str">
        <f t="shared" si="62"/>
        <v/>
      </c>
      <c r="AI279" s="6" t="str">
        <f t="shared" si="63"/>
        <v/>
      </c>
      <c r="AJ279" s="6">
        <v>272</v>
      </c>
      <c r="AK279" s="73" t="str">
        <f t="shared" si="64"/>
        <v/>
      </c>
      <c r="AL279" s="6" t="str">
        <f t="shared" si="65"/>
        <v/>
      </c>
      <c r="AN279" s="6" t="str">
        <f>IF(D279="", "", IF(COUNTIF($D$8:D278, D279)&gt;0, "", MAX($AN$7:AN278)+1))</f>
        <v/>
      </c>
      <c r="AO279" s="6" t="str">
        <f t="shared" si="66"/>
        <v/>
      </c>
      <c r="AP279" s="6" t="str">
        <f t="shared" si="67"/>
        <v/>
      </c>
      <c r="AQ279" s="6" t="str">
        <f t="shared" si="68"/>
        <v/>
      </c>
      <c r="AR279" s="6" t="str">
        <f t="shared" si="69"/>
        <v/>
      </c>
    </row>
    <row r="280" spans="1:44" x14ac:dyDescent="0.25">
      <c r="A280" s="22"/>
      <c r="B280" s="121"/>
      <c r="C280" s="121"/>
      <c r="D280" s="121"/>
      <c r="E280" s="122"/>
      <c r="F280" s="123"/>
      <c r="G280" s="123"/>
      <c r="H280" s="22"/>
      <c r="I280" s="122" t="str">
        <f>IF('Stock Takes'!$AC281="", "", 'Stock Takes'!$AC281)</f>
        <v/>
      </c>
      <c r="J280" s="122" t="str">
        <f t="shared" si="56"/>
        <v/>
      </c>
      <c r="K280" s="122" t="str">
        <f>IF($U$7=6, "", IF('Stock Takes'!AE$6="*", 'Stock Takes'!AE281, IF('Stock Takes'!AF$6="*", 'Stock Takes'!AF281, IF('Stock Takes'!AG$6="*", 'Stock Takes'!AG281, IF('Stock Takes'!AH$6="*", 'Stock Takes'!AH281, IF('Stock Takes'!AI$6="*", 'Stock Takes'!AI281, IF('Stock Takes'!AJ$6="*", 'Stock Takes'!AJ281)))))))</f>
        <v/>
      </c>
      <c r="L280" s="122" t="str">
        <f t="shared" si="57"/>
        <v/>
      </c>
      <c r="M280" s="22"/>
      <c r="AC280" s="17">
        <f t="shared" si="58"/>
        <v>0</v>
      </c>
      <c r="AD280" s="18">
        <f t="shared" si="59"/>
        <v>0</v>
      </c>
      <c r="AF280" s="6" t="str">
        <f t="shared" si="60"/>
        <v/>
      </c>
      <c r="AG280" s="6" t="str">
        <f t="shared" si="61"/>
        <v/>
      </c>
      <c r="AH280" s="6" t="str">
        <f t="shared" si="62"/>
        <v/>
      </c>
      <c r="AI280" s="6" t="str">
        <f t="shared" si="63"/>
        <v/>
      </c>
      <c r="AJ280" s="6">
        <v>273</v>
      </c>
      <c r="AK280" s="73" t="str">
        <f t="shared" si="64"/>
        <v/>
      </c>
      <c r="AL280" s="6" t="str">
        <f t="shared" si="65"/>
        <v/>
      </c>
      <c r="AN280" s="6" t="str">
        <f>IF(D280="", "", IF(COUNTIF($D$8:D279, D280)&gt;0, "", MAX($AN$7:AN279)+1))</f>
        <v/>
      </c>
      <c r="AO280" s="6" t="str">
        <f t="shared" si="66"/>
        <v/>
      </c>
      <c r="AP280" s="6" t="str">
        <f t="shared" si="67"/>
        <v/>
      </c>
      <c r="AQ280" s="6" t="str">
        <f t="shared" si="68"/>
        <v/>
      </c>
      <c r="AR280" s="6" t="str">
        <f t="shared" si="69"/>
        <v/>
      </c>
    </row>
    <row r="281" spans="1:44" x14ac:dyDescent="0.25">
      <c r="A281" s="22"/>
      <c r="B281" s="121"/>
      <c r="C281" s="121"/>
      <c r="D281" s="121"/>
      <c r="E281" s="122"/>
      <c r="F281" s="123"/>
      <c r="G281" s="123"/>
      <c r="H281" s="22"/>
      <c r="I281" s="122" t="str">
        <f>IF('Stock Takes'!$AC282="", "", 'Stock Takes'!$AC282)</f>
        <v/>
      </c>
      <c r="J281" s="122" t="str">
        <f t="shared" si="56"/>
        <v/>
      </c>
      <c r="K281" s="122" t="str">
        <f>IF($U$7=6, "", IF('Stock Takes'!AE$6="*", 'Stock Takes'!AE282, IF('Stock Takes'!AF$6="*", 'Stock Takes'!AF282, IF('Stock Takes'!AG$6="*", 'Stock Takes'!AG282, IF('Stock Takes'!AH$6="*", 'Stock Takes'!AH282, IF('Stock Takes'!AI$6="*", 'Stock Takes'!AI282, IF('Stock Takes'!AJ$6="*", 'Stock Takes'!AJ282)))))))</f>
        <v/>
      </c>
      <c r="L281" s="122" t="str">
        <f t="shared" si="57"/>
        <v/>
      </c>
      <c r="M281" s="22"/>
      <c r="AC281" s="17">
        <f t="shared" si="58"/>
        <v>0</v>
      </c>
      <c r="AD281" s="18">
        <f t="shared" si="59"/>
        <v>0</v>
      </c>
      <c r="AF281" s="6" t="str">
        <f t="shared" si="60"/>
        <v/>
      </c>
      <c r="AG281" s="6" t="str">
        <f t="shared" si="61"/>
        <v/>
      </c>
      <c r="AH281" s="6" t="str">
        <f t="shared" si="62"/>
        <v/>
      </c>
      <c r="AI281" s="6" t="str">
        <f t="shared" si="63"/>
        <v/>
      </c>
      <c r="AJ281" s="6">
        <v>274</v>
      </c>
      <c r="AK281" s="73" t="str">
        <f t="shared" si="64"/>
        <v/>
      </c>
      <c r="AL281" s="6" t="str">
        <f t="shared" si="65"/>
        <v/>
      </c>
      <c r="AN281" s="6" t="str">
        <f>IF(D281="", "", IF(COUNTIF($D$8:D280, D281)&gt;0, "", MAX($AN$7:AN280)+1))</f>
        <v/>
      </c>
      <c r="AO281" s="6" t="str">
        <f t="shared" si="66"/>
        <v/>
      </c>
      <c r="AP281" s="6" t="str">
        <f t="shared" si="67"/>
        <v/>
      </c>
      <c r="AQ281" s="6" t="str">
        <f t="shared" si="68"/>
        <v/>
      </c>
      <c r="AR281" s="6" t="str">
        <f t="shared" si="69"/>
        <v/>
      </c>
    </row>
    <row r="282" spans="1:44" x14ac:dyDescent="0.25">
      <c r="A282" s="22"/>
      <c r="B282" s="121"/>
      <c r="C282" s="121"/>
      <c r="D282" s="121"/>
      <c r="E282" s="122"/>
      <c r="F282" s="123"/>
      <c r="G282" s="123"/>
      <c r="H282" s="22"/>
      <c r="I282" s="122" t="str">
        <f>IF('Stock Takes'!$AC283="", "", 'Stock Takes'!$AC283)</f>
        <v/>
      </c>
      <c r="J282" s="122" t="str">
        <f t="shared" si="56"/>
        <v/>
      </c>
      <c r="K282" s="122" t="str">
        <f>IF($U$7=6, "", IF('Stock Takes'!AE$6="*", 'Stock Takes'!AE283, IF('Stock Takes'!AF$6="*", 'Stock Takes'!AF283, IF('Stock Takes'!AG$6="*", 'Stock Takes'!AG283, IF('Stock Takes'!AH$6="*", 'Stock Takes'!AH283, IF('Stock Takes'!AI$6="*", 'Stock Takes'!AI283, IF('Stock Takes'!AJ$6="*", 'Stock Takes'!AJ283)))))))</f>
        <v/>
      </c>
      <c r="L282" s="122" t="str">
        <f t="shared" si="57"/>
        <v/>
      </c>
      <c r="M282" s="22"/>
      <c r="AC282" s="17">
        <f t="shared" si="58"/>
        <v>0</v>
      </c>
      <c r="AD282" s="18">
        <f t="shared" si="59"/>
        <v>0</v>
      </c>
      <c r="AF282" s="6" t="str">
        <f t="shared" si="60"/>
        <v/>
      </c>
      <c r="AG282" s="6" t="str">
        <f t="shared" si="61"/>
        <v/>
      </c>
      <c r="AH282" s="6" t="str">
        <f t="shared" si="62"/>
        <v/>
      </c>
      <c r="AI282" s="6" t="str">
        <f t="shared" si="63"/>
        <v/>
      </c>
      <c r="AJ282" s="6">
        <v>275</v>
      </c>
      <c r="AK282" s="73" t="str">
        <f t="shared" si="64"/>
        <v/>
      </c>
      <c r="AL282" s="6" t="str">
        <f t="shared" si="65"/>
        <v/>
      </c>
      <c r="AN282" s="6" t="str">
        <f>IF(D282="", "", IF(COUNTIF($D$8:D281, D282)&gt;0, "", MAX($AN$7:AN281)+1))</f>
        <v/>
      </c>
      <c r="AO282" s="6" t="str">
        <f t="shared" si="66"/>
        <v/>
      </c>
      <c r="AP282" s="6" t="str">
        <f t="shared" si="67"/>
        <v/>
      </c>
      <c r="AQ282" s="6" t="str">
        <f t="shared" si="68"/>
        <v/>
      </c>
      <c r="AR282" s="6" t="str">
        <f t="shared" si="69"/>
        <v/>
      </c>
    </row>
    <row r="283" spans="1:44" x14ac:dyDescent="0.25">
      <c r="A283" s="22"/>
      <c r="B283" s="121"/>
      <c r="C283" s="121"/>
      <c r="D283" s="121"/>
      <c r="E283" s="122"/>
      <c r="F283" s="123"/>
      <c r="G283" s="123"/>
      <c r="H283" s="22"/>
      <c r="I283" s="122" t="str">
        <f>IF('Stock Takes'!$AC284="", "", 'Stock Takes'!$AC284)</f>
        <v/>
      </c>
      <c r="J283" s="122" t="str">
        <f t="shared" si="56"/>
        <v/>
      </c>
      <c r="K283" s="122" t="str">
        <f>IF($U$7=6, "", IF('Stock Takes'!AE$6="*", 'Stock Takes'!AE284, IF('Stock Takes'!AF$6="*", 'Stock Takes'!AF284, IF('Stock Takes'!AG$6="*", 'Stock Takes'!AG284, IF('Stock Takes'!AH$6="*", 'Stock Takes'!AH284, IF('Stock Takes'!AI$6="*", 'Stock Takes'!AI284, IF('Stock Takes'!AJ$6="*", 'Stock Takes'!AJ284)))))))</f>
        <v/>
      </c>
      <c r="L283" s="122" t="str">
        <f t="shared" si="57"/>
        <v/>
      </c>
      <c r="M283" s="22"/>
      <c r="AC283" s="17">
        <f t="shared" si="58"/>
        <v>0</v>
      </c>
      <c r="AD283" s="18">
        <f t="shared" si="59"/>
        <v>0</v>
      </c>
      <c r="AF283" s="6" t="str">
        <f t="shared" si="60"/>
        <v/>
      </c>
      <c r="AG283" s="6" t="str">
        <f t="shared" si="61"/>
        <v/>
      </c>
      <c r="AH283" s="6" t="str">
        <f t="shared" si="62"/>
        <v/>
      </c>
      <c r="AI283" s="6" t="str">
        <f t="shared" si="63"/>
        <v/>
      </c>
      <c r="AJ283" s="6">
        <v>276</v>
      </c>
      <c r="AK283" s="73" t="str">
        <f t="shared" si="64"/>
        <v/>
      </c>
      <c r="AL283" s="6" t="str">
        <f t="shared" si="65"/>
        <v/>
      </c>
      <c r="AN283" s="6" t="str">
        <f>IF(D283="", "", IF(COUNTIF($D$8:D282, D283)&gt;0, "", MAX($AN$7:AN282)+1))</f>
        <v/>
      </c>
      <c r="AO283" s="6" t="str">
        <f t="shared" si="66"/>
        <v/>
      </c>
      <c r="AP283" s="6" t="str">
        <f t="shared" si="67"/>
        <v/>
      </c>
      <c r="AQ283" s="6" t="str">
        <f t="shared" si="68"/>
        <v/>
      </c>
      <c r="AR283" s="6" t="str">
        <f t="shared" si="69"/>
        <v/>
      </c>
    </row>
    <row r="284" spans="1:44" x14ac:dyDescent="0.25">
      <c r="A284" s="22"/>
      <c r="B284" s="121"/>
      <c r="C284" s="121"/>
      <c r="D284" s="121"/>
      <c r="E284" s="122"/>
      <c r="F284" s="123"/>
      <c r="G284" s="123"/>
      <c r="H284" s="22"/>
      <c r="I284" s="122" t="str">
        <f>IF('Stock Takes'!$AC285="", "", 'Stock Takes'!$AC285)</f>
        <v/>
      </c>
      <c r="J284" s="122" t="str">
        <f t="shared" si="56"/>
        <v/>
      </c>
      <c r="K284" s="122" t="str">
        <f>IF($U$7=6, "", IF('Stock Takes'!AE$6="*", 'Stock Takes'!AE285, IF('Stock Takes'!AF$6="*", 'Stock Takes'!AF285, IF('Stock Takes'!AG$6="*", 'Stock Takes'!AG285, IF('Stock Takes'!AH$6="*", 'Stock Takes'!AH285, IF('Stock Takes'!AI$6="*", 'Stock Takes'!AI285, IF('Stock Takes'!AJ$6="*", 'Stock Takes'!AJ285)))))))</f>
        <v/>
      </c>
      <c r="L284" s="122" t="str">
        <f t="shared" si="57"/>
        <v/>
      </c>
      <c r="M284" s="22"/>
      <c r="AC284" s="17">
        <f t="shared" si="58"/>
        <v>0</v>
      </c>
      <c r="AD284" s="18">
        <f t="shared" si="59"/>
        <v>0</v>
      </c>
      <c r="AF284" s="6" t="str">
        <f t="shared" si="60"/>
        <v/>
      </c>
      <c r="AG284" s="6" t="str">
        <f t="shared" si="61"/>
        <v/>
      </c>
      <c r="AH284" s="6" t="str">
        <f t="shared" si="62"/>
        <v/>
      </c>
      <c r="AI284" s="6" t="str">
        <f t="shared" si="63"/>
        <v/>
      </c>
      <c r="AJ284" s="6">
        <v>277</v>
      </c>
      <c r="AK284" s="73" t="str">
        <f t="shared" si="64"/>
        <v/>
      </c>
      <c r="AL284" s="6" t="str">
        <f t="shared" si="65"/>
        <v/>
      </c>
      <c r="AN284" s="6" t="str">
        <f>IF(D284="", "", IF(COUNTIF($D$8:D283, D284)&gt;0, "", MAX($AN$7:AN283)+1))</f>
        <v/>
      </c>
      <c r="AO284" s="6" t="str">
        <f t="shared" si="66"/>
        <v/>
      </c>
      <c r="AP284" s="6" t="str">
        <f t="shared" si="67"/>
        <v/>
      </c>
      <c r="AQ284" s="6" t="str">
        <f t="shared" si="68"/>
        <v/>
      </c>
      <c r="AR284" s="6" t="str">
        <f t="shared" si="69"/>
        <v/>
      </c>
    </row>
    <row r="285" spans="1:44" x14ac:dyDescent="0.25">
      <c r="A285" s="22"/>
      <c r="B285" s="121"/>
      <c r="C285" s="121"/>
      <c r="D285" s="121"/>
      <c r="E285" s="122"/>
      <c r="F285" s="123"/>
      <c r="G285" s="123"/>
      <c r="H285" s="22"/>
      <c r="I285" s="122" t="str">
        <f>IF('Stock Takes'!$AC286="", "", 'Stock Takes'!$AC286)</f>
        <v/>
      </c>
      <c r="J285" s="122" t="str">
        <f t="shared" si="56"/>
        <v/>
      </c>
      <c r="K285" s="122" t="str">
        <f>IF($U$7=6, "", IF('Stock Takes'!AE$6="*", 'Stock Takes'!AE286, IF('Stock Takes'!AF$6="*", 'Stock Takes'!AF286, IF('Stock Takes'!AG$6="*", 'Stock Takes'!AG286, IF('Stock Takes'!AH$6="*", 'Stock Takes'!AH286, IF('Stock Takes'!AI$6="*", 'Stock Takes'!AI286, IF('Stock Takes'!AJ$6="*", 'Stock Takes'!AJ286)))))))</f>
        <v/>
      </c>
      <c r="L285" s="122" t="str">
        <f t="shared" si="57"/>
        <v/>
      </c>
      <c r="M285" s="22"/>
      <c r="AC285" s="17">
        <f t="shared" si="58"/>
        <v>0</v>
      </c>
      <c r="AD285" s="18">
        <f t="shared" si="59"/>
        <v>0</v>
      </c>
      <c r="AF285" s="6" t="str">
        <f t="shared" si="60"/>
        <v/>
      </c>
      <c r="AG285" s="6" t="str">
        <f t="shared" si="61"/>
        <v/>
      </c>
      <c r="AH285" s="6" t="str">
        <f t="shared" si="62"/>
        <v/>
      </c>
      <c r="AI285" s="6" t="str">
        <f t="shared" si="63"/>
        <v/>
      </c>
      <c r="AJ285" s="6">
        <v>278</v>
      </c>
      <c r="AK285" s="73" t="str">
        <f t="shared" si="64"/>
        <v/>
      </c>
      <c r="AL285" s="6" t="str">
        <f t="shared" si="65"/>
        <v/>
      </c>
      <c r="AN285" s="6" t="str">
        <f>IF(D285="", "", IF(COUNTIF($D$8:D284, D285)&gt;0, "", MAX($AN$7:AN284)+1))</f>
        <v/>
      </c>
      <c r="AO285" s="6" t="str">
        <f t="shared" si="66"/>
        <v/>
      </c>
      <c r="AP285" s="6" t="str">
        <f t="shared" si="67"/>
        <v/>
      </c>
      <c r="AQ285" s="6" t="str">
        <f t="shared" si="68"/>
        <v/>
      </c>
      <c r="AR285" s="6" t="str">
        <f t="shared" si="69"/>
        <v/>
      </c>
    </row>
    <row r="286" spans="1:44" x14ac:dyDescent="0.25">
      <c r="A286" s="22"/>
      <c r="B286" s="121"/>
      <c r="C286" s="121"/>
      <c r="D286" s="121"/>
      <c r="E286" s="122"/>
      <c r="F286" s="123"/>
      <c r="G286" s="123"/>
      <c r="H286" s="22"/>
      <c r="I286" s="122" t="str">
        <f>IF('Stock Takes'!$AC287="", "", 'Stock Takes'!$AC287)</f>
        <v/>
      </c>
      <c r="J286" s="122" t="str">
        <f t="shared" si="56"/>
        <v/>
      </c>
      <c r="K286" s="122" t="str">
        <f>IF($U$7=6, "", IF('Stock Takes'!AE$6="*", 'Stock Takes'!AE287, IF('Stock Takes'!AF$6="*", 'Stock Takes'!AF287, IF('Stock Takes'!AG$6="*", 'Stock Takes'!AG287, IF('Stock Takes'!AH$6="*", 'Stock Takes'!AH287, IF('Stock Takes'!AI$6="*", 'Stock Takes'!AI287, IF('Stock Takes'!AJ$6="*", 'Stock Takes'!AJ287)))))))</f>
        <v/>
      </c>
      <c r="L286" s="122" t="str">
        <f t="shared" si="57"/>
        <v/>
      </c>
      <c r="M286" s="22"/>
      <c r="AC286" s="17">
        <f t="shared" si="58"/>
        <v>0</v>
      </c>
      <c r="AD286" s="18">
        <f t="shared" si="59"/>
        <v>0</v>
      </c>
      <c r="AF286" s="6" t="str">
        <f t="shared" si="60"/>
        <v/>
      </c>
      <c r="AG286" s="6" t="str">
        <f t="shared" si="61"/>
        <v/>
      </c>
      <c r="AH286" s="6" t="str">
        <f t="shared" si="62"/>
        <v/>
      </c>
      <c r="AI286" s="6" t="str">
        <f t="shared" si="63"/>
        <v/>
      </c>
      <c r="AJ286" s="6">
        <v>279</v>
      </c>
      <c r="AK286" s="73" t="str">
        <f t="shared" si="64"/>
        <v/>
      </c>
      <c r="AL286" s="6" t="str">
        <f t="shared" si="65"/>
        <v/>
      </c>
      <c r="AN286" s="6" t="str">
        <f>IF(D286="", "", IF(COUNTIF($D$8:D285, D286)&gt;0, "", MAX($AN$7:AN285)+1))</f>
        <v/>
      </c>
      <c r="AO286" s="6" t="str">
        <f t="shared" si="66"/>
        <v/>
      </c>
      <c r="AP286" s="6" t="str">
        <f t="shared" si="67"/>
        <v/>
      </c>
      <c r="AQ286" s="6" t="str">
        <f t="shared" si="68"/>
        <v/>
      </c>
      <c r="AR286" s="6" t="str">
        <f t="shared" si="69"/>
        <v/>
      </c>
    </row>
    <row r="287" spans="1:44" x14ac:dyDescent="0.25">
      <c r="A287" s="22"/>
      <c r="B287" s="121"/>
      <c r="C287" s="121"/>
      <c r="D287" s="121"/>
      <c r="E287" s="122"/>
      <c r="F287" s="123"/>
      <c r="G287" s="123"/>
      <c r="H287" s="22"/>
      <c r="I287" s="122" t="str">
        <f>IF('Stock Takes'!$AC288="", "", 'Stock Takes'!$AC288)</f>
        <v/>
      </c>
      <c r="J287" s="122" t="str">
        <f t="shared" si="56"/>
        <v/>
      </c>
      <c r="K287" s="122" t="str">
        <f>IF($U$7=6, "", IF('Stock Takes'!AE$6="*", 'Stock Takes'!AE288, IF('Stock Takes'!AF$6="*", 'Stock Takes'!AF288, IF('Stock Takes'!AG$6="*", 'Stock Takes'!AG288, IF('Stock Takes'!AH$6="*", 'Stock Takes'!AH288, IF('Stock Takes'!AI$6="*", 'Stock Takes'!AI288, IF('Stock Takes'!AJ$6="*", 'Stock Takes'!AJ288)))))))</f>
        <v/>
      </c>
      <c r="L287" s="122" t="str">
        <f t="shared" si="57"/>
        <v/>
      </c>
      <c r="M287" s="22"/>
      <c r="AC287" s="17">
        <f t="shared" si="58"/>
        <v>0</v>
      </c>
      <c r="AD287" s="18">
        <f t="shared" si="59"/>
        <v>0</v>
      </c>
      <c r="AF287" s="6" t="str">
        <f t="shared" si="60"/>
        <v/>
      </c>
      <c r="AG287" s="6" t="str">
        <f t="shared" si="61"/>
        <v/>
      </c>
      <c r="AH287" s="6" t="str">
        <f t="shared" si="62"/>
        <v/>
      </c>
      <c r="AI287" s="6" t="str">
        <f t="shared" si="63"/>
        <v/>
      </c>
      <c r="AJ287" s="6">
        <v>280</v>
      </c>
      <c r="AK287" s="73" t="str">
        <f t="shared" si="64"/>
        <v/>
      </c>
      <c r="AL287" s="6" t="str">
        <f t="shared" si="65"/>
        <v/>
      </c>
      <c r="AN287" s="6" t="str">
        <f>IF(D287="", "", IF(COUNTIF($D$8:D286, D287)&gt;0, "", MAX($AN$7:AN286)+1))</f>
        <v/>
      </c>
      <c r="AO287" s="6" t="str">
        <f t="shared" si="66"/>
        <v/>
      </c>
      <c r="AP287" s="6" t="str">
        <f t="shared" si="67"/>
        <v/>
      </c>
      <c r="AQ287" s="6" t="str">
        <f t="shared" si="68"/>
        <v/>
      </c>
      <c r="AR287" s="6" t="str">
        <f t="shared" si="69"/>
        <v/>
      </c>
    </row>
    <row r="288" spans="1:44" x14ac:dyDescent="0.25">
      <c r="A288" s="22"/>
      <c r="B288" s="121"/>
      <c r="C288" s="121"/>
      <c r="D288" s="121"/>
      <c r="E288" s="122"/>
      <c r="F288" s="123"/>
      <c r="G288" s="123"/>
      <c r="H288" s="22"/>
      <c r="I288" s="122" t="str">
        <f>IF('Stock Takes'!$AC289="", "", 'Stock Takes'!$AC289)</f>
        <v/>
      </c>
      <c r="J288" s="122" t="str">
        <f t="shared" si="56"/>
        <v/>
      </c>
      <c r="K288" s="122" t="str">
        <f>IF($U$7=6, "", IF('Stock Takes'!AE$6="*", 'Stock Takes'!AE289, IF('Stock Takes'!AF$6="*", 'Stock Takes'!AF289, IF('Stock Takes'!AG$6="*", 'Stock Takes'!AG289, IF('Stock Takes'!AH$6="*", 'Stock Takes'!AH289, IF('Stock Takes'!AI$6="*", 'Stock Takes'!AI289, IF('Stock Takes'!AJ$6="*", 'Stock Takes'!AJ289)))))))</f>
        <v/>
      </c>
      <c r="L288" s="122" t="str">
        <f t="shared" si="57"/>
        <v/>
      </c>
      <c r="M288" s="22"/>
      <c r="AC288" s="17">
        <f t="shared" si="58"/>
        <v>0</v>
      </c>
      <c r="AD288" s="18">
        <f t="shared" si="59"/>
        <v>0</v>
      </c>
      <c r="AF288" s="6" t="str">
        <f t="shared" si="60"/>
        <v/>
      </c>
      <c r="AG288" s="6" t="str">
        <f t="shared" si="61"/>
        <v/>
      </c>
      <c r="AH288" s="6" t="str">
        <f t="shared" si="62"/>
        <v/>
      </c>
      <c r="AI288" s="6" t="str">
        <f t="shared" si="63"/>
        <v/>
      </c>
      <c r="AJ288" s="6">
        <v>281</v>
      </c>
      <c r="AK288" s="73" t="str">
        <f t="shared" si="64"/>
        <v/>
      </c>
      <c r="AL288" s="6" t="str">
        <f t="shared" si="65"/>
        <v/>
      </c>
      <c r="AN288" s="6" t="str">
        <f>IF(D288="", "", IF(COUNTIF($D$8:D287, D288)&gt;0, "", MAX($AN$7:AN287)+1))</f>
        <v/>
      </c>
      <c r="AO288" s="6" t="str">
        <f t="shared" si="66"/>
        <v/>
      </c>
      <c r="AP288" s="6" t="str">
        <f t="shared" si="67"/>
        <v/>
      </c>
      <c r="AQ288" s="6" t="str">
        <f t="shared" si="68"/>
        <v/>
      </c>
      <c r="AR288" s="6" t="str">
        <f t="shared" si="69"/>
        <v/>
      </c>
    </row>
    <row r="289" spans="1:44" x14ac:dyDescent="0.25">
      <c r="A289" s="22"/>
      <c r="B289" s="121"/>
      <c r="C289" s="121"/>
      <c r="D289" s="121"/>
      <c r="E289" s="122"/>
      <c r="F289" s="123"/>
      <c r="G289" s="123"/>
      <c r="H289" s="22"/>
      <c r="I289" s="122" t="str">
        <f>IF('Stock Takes'!$AC290="", "", 'Stock Takes'!$AC290)</f>
        <v/>
      </c>
      <c r="J289" s="122" t="str">
        <f t="shared" si="56"/>
        <v/>
      </c>
      <c r="K289" s="122" t="str">
        <f>IF($U$7=6, "", IF('Stock Takes'!AE$6="*", 'Stock Takes'!AE290, IF('Stock Takes'!AF$6="*", 'Stock Takes'!AF290, IF('Stock Takes'!AG$6="*", 'Stock Takes'!AG290, IF('Stock Takes'!AH$6="*", 'Stock Takes'!AH290, IF('Stock Takes'!AI$6="*", 'Stock Takes'!AI290, IF('Stock Takes'!AJ$6="*", 'Stock Takes'!AJ290)))))))</f>
        <v/>
      </c>
      <c r="L289" s="122" t="str">
        <f t="shared" si="57"/>
        <v/>
      </c>
      <c r="M289" s="22"/>
      <c r="AC289" s="17">
        <f t="shared" si="58"/>
        <v>0</v>
      </c>
      <c r="AD289" s="18">
        <f t="shared" si="59"/>
        <v>0</v>
      </c>
      <c r="AF289" s="6" t="str">
        <f t="shared" si="60"/>
        <v/>
      </c>
      <c r="AG289" s="6" t="str">
        <f t="shared" si="61"/>
        <v/>
      </c>
      <c r="AH289" s="6" t="str">
        <f t="shared" si="62"/>
        <v/>
      </c>
      <c r="AI289" s="6" t="str">
        <f t="shared" si="63"/>
        <v/>
      </c>
      <c r="AJ289" s="6">
        <v>282</v>
      </c>
      <c r="AK289" s="73" t="str">
        <f t="shared" si="64"/>
        <v/>
      </c>
      <c r="AL289" s="6" t="str">
        <f t="shared" si="65"/>
        <v/>
      </c>
      <c r="AN289" s="6" t="str">
        <f>IF(D289="", "", IF(COUNTIF($D$8:D288, D289)&gt;0, "", MAX($AN$7:AN288)+1))</f>
        <v/>
      </c>
      <c r="AO289" s="6" t="str">
        <f t="shared" si="66"/>
        <v/>
      </c>
      <c r="AP289" s="6" t="str">
        <f t="shared" si="67"/>
        <v/>
      </c>
      <c r="AQ289" s="6" t="str">
        <f t="shared" si="68"/>
        <v/>
      </c>
      <c r="AR289" s="6" t="str">
        <f t="shared" si="69"/>
        <v/>
      </c>
    </row>
    <row r="290" spans="1:44" x14ac:dyDescent="0.25">
      <c r="A290" s="22"/>
      <c r="B290" s="121"/>
      <c r="C290" s="121"/>
      <c r="D290" s="121"/>
      <c r="E290" s="122"/>
      <c r="F290" s="123"/>
      <c r="G290" s="123"/>
      <c r="H290" s="22"/>
      <c r="I290" s="122" t="str">
        <f>IF('Stock Takes'!$AC291="", "", 'Stock Takes'!$AC291)</f>
        <v/>
      </c>
      <c r="J290" s="122" t="str">
        <f t="shared" si="56"/>
        <v/>
      </c>
      <c r="K290" s="122" t="str">
        <f>IF($U$7=6, "", IF('Stock Takes'!AE$6="*", 'Stock Takes'!AE291, IF('Stock Takes'!AF$6="*", 'Stock Takes'!AF291, IF('Stock Takes'!AG$6="*", 'Stock Takes'!AG291, IF('Stock Takes'!AH$6="*", 'Stock Takes'!AH291, IF('Stock Takes'!AI$6="*", 'Stock Takes'!AI291, IF('Stock Takes'!AJ$6="*", 'Stock Takes'!AJ291)))))))</f>
        <v/>
      </c>
      <c r="L290" s="122" t="str">
        <f t="shared" si="57"/>
        <v/>
      </c>
      <c r="M290" s="22"/>
      <c r="AC290" s="17">
        <f t="shared" si="58"/>
        <v>0</v>
      </c>
      <c r="AD290" s="18">
        <f t="shared" si="59"/>
        <v>0</v>
      </c>
      <c r="AF290" s="6" t="str">
        <f t="shared" si="60"/>
        <v/>
      </c>
      <c r="AG290" s="6" t="str">
        <f t="shared" si="61"/>
        <v/>
      </c>
      <c r="AH290" s="6" t="str">
        <f t="shared" si="62"/>
        <v/>
      </c>
      <c r="AI290" s="6" t="str">
        <f t="shared" si="63"/>
        <v/>
      </c>
      <c r="AJ290" s="6">
        <v>283</v>
      </c>
      <c r="AK290" s="73" t="str">
        <f t="shared" si="64"/>
        <v/>
      </c>
      <c r="AL290" s="6" t="str">
        <f t="shared" si="65"/>
        <v/>
      </c>
      <c r="AN290" s="6" t="str">
        <f>IF(D290="", "", IF(COUNTIF($D$8:D289, D290)&gt;0, "", MAX($AN$7:AN289)+1))</f>
        <v/>
      </c>
      <c r="AO290" s="6" t="str">
        <f t="shared" si="66"/>
        <v/>
      </c>
      <c r="AP290" s="6" t="str">
        <f t="shared" si="67"/>
        <v/>
      </c>
      <c r="AQ290" s="6" t="str">
        <f t="shared" si="68"/>
        <v/>
      </c>
      <c r="AR290" s="6" t="str">
        <f t="shared" si="69"/>
        <v/>
      </c>
    </row>
    <row r="291" spans="1:44" x14ac:dyDescent="0.25">
      <c r="A291" s="22"/>
      <c r="B291" s="121"/>
      <c r="C291" s="121"/>
      <c r="D291" s="121"/>
      <c r="E291" s="122"/>
      <c r="F291" s="123"/>
      <c r="G291" s="123"/>
      <c r="H291" s="22"/>
      <c r="I291" s="122" t="str">
        <f>IF('Stock Takes'!$AC292="", "", 'Stock Takes'!$AC292)</f>
        <v/>
      </c>
      <c r="J291" s="122" t="str">
        <f t="shared" si="56"/>
        <v/>
      </c>
      <c r="K291" s="122" t="str">
        <f>IF($U$7=6, "", IF('Stock Takes'!AE$6="*", 'Stock Takes'!AE292, IF('Stock Takes'!AF$6="*", 'Stock Takes'!AF292, IF('Stock Takes'!AG$6="*", 'Stock Takes'!AG292, IF('Stock Takes'!AH$6="*", 'Stock Takes'!AH292, IF('Stock Takes'!AI$6="*", 'Stock Takes'!AI292, IF('Stock Takes'!AJ$6="*", 'Stock Takes'!AJ292)))))))</f>
        <v/>
      </c>
      <c r="L291" s="122" t="str">
        <f t="shared" si="57"/>
        <v/>
      </c>
      <c r="M291" s="22"/>
      <c r="AC291" s="17">
        <f t="shared" si="58"/>
        <v>0</v>
      </c>
      <c r="AD291" s="18">
        <f t="shared" si="59"/>
        <v>0</v>
      </c>
      <c r="AF291" s="6" t="str">
        <f t="shared" si="60"/>
        <v/>
      </c>
      <c r="AG291" s="6" t="str">
        <f t="shared" si="61"/>
        <v/>
      </c>
      <c r="AH291" s="6" t="str">
        <f t="shared" si="62"/>
        <v/>
      </c>
      <c r="AI291" s="6" t="str">
        <f t="shared" si="63"/>
        <v/>
      </c>
      <c r="AJ291" s="6">
        <v>284</v>
      </c>
      <c r="AK291" s="73" t="str">
        <f t="shared" si="64"/>
        <v/>
      </c>
      <c r="AL291" s="6" t="str">
        <f t="shared" si="65"/>
        <v/>
      </c>
      <c r="AN291" s="6" t="str">
        <f>IF(D291="", "", IF(COUNTIF($D$8:D290, D291)&gt;0, "", MAX($AN$7:AN290)+1))</f>
        <v/>
      </c>
      <c r="AO291" s="6" t="str">
        <f t="shared" si="66"/>
        <v/>
      </c>
      <c r="AP291" s="6" t="str">
        <f t="shared" si="67"/>
        <v/>
      </c>
      <c r="AQ291" s="6" t="str">
        <f t="shared" si="68"/>
        <v/>
      </c>
      <c r="AR291" s="6" t="str">
        <f t="shared" si="69"/>
        <v/>
      </c>
    </row>
    <row r="292" spans="1:44" x14ac:dyDescent="0.25">
      <c r="A292" s="22"/>
      <c r="B292" s="121"/>
      <c r="C292" s="121"/>
      <c r="D292" s="121"/>
      <c r="E292" s="122"/>
      <c r="F292" s="123"/>
      <c r="G292" s="123"/>
      <c r="H292" s="22"/>
      <c r="I292" s="122" t="str">
        <f>IF('Stock Takes'!$AC293="", "", 'Stock Takes'!$AC293)</f>
        <v/>
      </c>
      <c r="J292" s="122" t="str">
        <f t="shared" si="56"/>
        <v/>
      </c>
      <c r="K292" s="122" t="str">
        <f>IF($U$7=6, "", IF('Stock Takes'!AE$6="*", 'Stock Takes'!AE293, IF('Stock Takes'!AF$6="*", 'Stock Takes'!AF293, IF('Stock Takes'!AG$6="*", 'Stock Takes'!AG293, IF('Stock Takes'!AH$6="*", 'Stock Takes'!AH293, IF('Stock Takes'!AI$6="*", 'Stock Takes'!AI293, IF('Stock Takes'!AJ$6="*", 'Stock Takes'!AJ293)))))))</f>
        <v/>
      </c>
      <c r="L292" s="122" t="str">
        <f t="shared" si="57"/>
        <v/>
      </c>
      <c r="M292" s="22"/>
      <c r="AC292" s="17">
        <f t="shared" si="58"/>
        <v>0</v>
      </c>
      <c r="AD292" s="18">
        <f t="shared" si="59"/>
        <v>0</v>
      </c>
      <c r="AF292" s="6" t="str">
        <f t="shared" si="60"/>
        <v/>
      </c>
      <c r="AG292" s="6" t="str">
        <f t="shared" si="61"/>
        <v/>
      </c>
      <c r="AH292" s="6" t="str">
        <f t="shared" si="62"/>
        <v/>
      </c>
      <c r="AI292" s="6" t="str">
        <f t="shared" si="63"/>
        <v/>
      </c>
      <c r="AJ292" s="6">
        <v>285</v>
      </c>
      <c r="AK292" s="73" t="str">
        <f t="shared" si="64"/>
        <v/>
      </c>
      <c r="AL292" s="6" t="str">
        <f t="shared" si="65"/>
        <v/>
      </c>
      <c r="AN292" s="6" t="str">
        <f>IF(D292="", "", IF(COUNTIF($D$8:D291, D292)&gt;0, "", MAX($AN$7:AN291)+1))</f>
        <v/>
      </c>
      <c r="AO292" s="6" t="str">
        <f t="shared" si="66"/>
        <v/>
      </c>
      <c r="AP292" s="6" t="str">
        <f t="shared" si="67"/>
        <v/>
      </c>
      <c r="AQ292" s="6" t="str">
        <f t="shared" si="68"/>
        <v/>
      </c>
      <c r="AR292" s="6" t="str">
        <f t="shared" si="69"/>
        <v/>
      </c>
    </row>
    <row r="293" spans="1:44" x14ac:dyDescent="0.25">
      <c r="A293" s="22"/>
      <c r="B293" s="121"/>
      <c r="C293" s="121"/>
      <c r="D293" s="121"/>
      <c r="E293" s="122"/>
      <c r="F293" s="123"/>
      <c r="G293" s="123"/>
      <c r="H293" s="22"/>
      <c r="I293" s="122" t="str">
        <f>IF('Stock Takes'!$AC294="", "", 'Stock Takes'!$AC294)</f>
        <v/>
      </c>
      <c r="J293" s="122" t="str">
        <f t="shared" si="56"/>
        <v/>
      </c>
      <c r="K293" s="122" t="str">
        <f>IF($U$7=6, "", IF('Stock Takes'!AE$6="*", 'Stock Takes'!AE294, IF('Stock Takes'!AF$6="*", 'Stock Takes'!AF294, IF('Stock Takes'!AG$6="*", 'Stock Takes'!AG294, IF('Stock Takes'!AH$6="*", 'Stock Takes'!AH294, IF('Stock Takes'!AI$6="*", 'Stock Takes'!AI294, IF('Stock Takes'!AJ$6="*", 'Stock Takes'!AJ294)))))))</f>
        <v/>
      </c>
      <c r="L293" s="122" t="str">
        <f t="shared" si="57"/>
        <v/>
      </c>
      <c r="M293" s="22"/>
      <c r="AC293" s="17">
        <f t="shared" si="58"/>
        <v>0</v>
      </c>
      <c r="AD293" s="18">
        <f t="shared" si="59"/>
        <v>0</v>
      </c>
      <c r="AF293" s="6" t="str">
        <f t="shared" si="60"/>
        <v/>
      </c>
      <c r="AG293" s="6" t="str">
        <f t="shared" si="61"/>
        <v/>
      </c>
      <c r="AH293" s="6" t="str">
        <f t="shared" si="62"/>
        <v/>
      </c>
      <c r="AI293" s="6" t="str">
        <f t="shared" si="63"/>
        <v/>
      </c>
      <c r="AJ293" s="6">
        <v>286</v>
      </c>
      <c r="AK293" s="73" t="str">
        <f t="shared" si="64"/>
        <v/>
      </c>
      <c r="AL293" s="6" t="str">
        <f t="shared" si="65"/>
        <v/>
      </c>
      <c r="AN293" s="6" t="str">
        <f>IF(D293="", "", IF(COUNTIF($D$8:D292, D293)&gt;0, "", MAX($AN$7:AN292)+1))</f>
        <v/>
      </c>
      <c r="AO293" s="6" t="str">
        <f t="shared" si="66"/>
        <v/>
      </c>
      <c r="AP293" s="6" t="str">
        <f t="shared" si="67"/>
        <v/>
      </c>
      <c r="AQ293" s="6" t="str">
        <f t="shared" si="68"/>
        <v/>
      </c>
      <c r="AR293" s="6" t="str">
        <f t="shared" si="69"/>
        <v/>
      </c>
    </row>
    <row r="294" spans="1:44" x14ac:dyDescent="0.25">
      <c r="A294" s="22"/>
      <c r="B294" s="121"/>
      <c r="C294" s="121"/>
      <c r="D294" s="121"/>
      <c r="E294" s="122"/>
      <c r="F294" s="123"/>
      <c r="G294" s="123"/>
      <c r="H294" s="22"/>
      <c r="I294" s="122" t="str">
        <f>IF('Stock Takes'!$AC295="", "", 'Stock Takes'!$AC295)</f>
        <v/>
      </c>
      <c r="J294" s="122" t="str">
        <f t="shared" si="56"/>
        <v/>
      </c>
      <c r="K294" s="122" t="str">
        <f>IF($U$7=6, "", IF('Stock Takes'!AE$6="*", 'Stock Takes'!AE295, IF('Stock Takes'!AF$6="*", 'Stock Takes'!AF295, IF('Stock Takes'!AG$6="*", 'Stock Takes'!AG295, IF('Stock Takes'!AH$6="*", 'Stock Takes'!AH295, IF('Stock Takes'!AI$6="*", 'Stock Takes'!AI295, IF('Stock Takes'!AJ$6="*", 'Stock Takes'!AJ295)))))))</f>
        <v/>
      </c>
      <c r="L294" s="122" t="str">
        <f t="shared" si="57"/>
        <v/>
      </c>
      <c r="M294" s="22"/>
      <c r="AC294" s="17">
        <f t="shared" si="58"/>
        <v>0</v>
      </c>
      <c r="AD294" s="18">
        <f t="shared" si="59"/>
        <v>0</v>
      </c>
      <c r="AF294" s="6" t="str">
        <f t="shared" si="60"/>
        <v/>
      </c>
      <c r="AG294" s="6" t="str">
        <f t="shared" si="61"/>
        <v/>
      </c>
      <c r="AH294" s="6" t="str">
        <f t="shared" si="62"/>
        <v/>
      </c>
      <c r="AI294" s="6" t="str">
        <f t="shared" si="63"/>
        <v/>
      </c>
      <c r="AJ294" s="6">
        <v>287</v>
      </c>
      <c r="AK294" s="73" t="str">
        <f t="shared" si="64"/>
        <v/>
      </c>
      <c r="AL294" s="6" t="str">
        <f t="shared" si="65"/>
        <v/>
      </c>
      <c r="AN294" s="6" t="str">
        <f>IF(D294="", "", IF(COUNTIF($D$8:D293, D294)&gt;0, "", MAX($AN$7:AN293)+1))</f>
        <v/>
      </c>
      <c r="AO294" s="6" t="str">
        <f t="shared" si="66"/>
        <v/>
      </c>
      <c r="AP294" s="6" t="str">
        <f t="shared" si="67"/>
        <v/>
      </c>
      <c r="AQ294" s="6" t="str">
        <f t="shared" si="68"/>
        <v/>
      </c>
      <c r="AR294" s="6" t="str">
        <f t="shared" si="69"/>
        <v/>
      </c>
    </row>
    <row r="295" spans="1:44" x14ac:dyDescent="0.25">
      <c r="A295" s="22"/>
      <c r="B295" s="121"/>
      <c r="C295" s="121"/>
      <c r="D295" s="121"/>
      <c r="E295" s="122"/>
      <c r="F295" s="123"/>
      <c r="G295" s="123"/>
      <c r="H295" s="22"/>
      <c r="I295" s="122" t="str">
        <f>IF('Stock Takes'!$AC296="", "", 'Stock Takes'!$AC296)</f>
        <v/>
      </c>
      <c r="J295" s="122" t="str">
        <f t="shared" si="56"/>
        <v/>
      </c>
      <c r="K295" s="122" t="str">
        <f>IF($U$7=6, "", IF('Stock Takes'!AE$6="*", 'Stock Takes'!AE296, IF('Stock Takes'!AF$6="*", 'Stock Takes'!AF296, IF('Stock Takes'!AG$6="*", 'Stock Takes'!AG296, IF('Stock Takes'!AH$6="*", 'Stock Takes'!AH296, IF('Stock Takes'!AI$6="*", 'Stock Takes'!AI296, IF('Stock Takes'!AJ$6="*", 'Stock Takes'!AJ296)))))))</f>
        <v/>
      </c>
      <c r="L295" s="122" t="str">
        <f t="shared" si="57"/>
        <v/>
      </c>
      <c r="M295" s="22"/>
      <c r="AC295" s="17">
        <f t="shared" si="58"/>
        <v>0</v>
      </c>
      <c r="AD295" s="18">
        <f t="shared" si="59"/>
        <v>0</v>
      </c>
      <c r="AF295" s="6" t="str">
        <f t="shared" si="60"/>
        <v/>
      </c>
      <c r="AG295" s="6" t="str">
        <f t="shared" si="61"/>
        <v/>
      </c>
      <c r="AH295" s="6" t="str">
        <f t="shared" si="62"/>
        <v/>
      </c>
      <c r="AI295" s="6" t="str">
        <f t="shared" si="63"/>
        <v/>
      </c>
      <c r="AJ295" s="6">
        <v>288</v>
      </c>
      <c r="AK295" s="73" t="str">
        <f t="shared" si="64"/>
        <v/>
      </c>
      <c r="AL295" s="6" t="str">
        <f t="shared" si="65"/>
        <v/>
      </c>
      <c r="AN295" s="6" t="str">
        <f>IF(D295="", "", IF(COUNTIF($D$8:D294, D295)&gt;0, "", MAX($AN$7:AN294)+1))</f>
        <v/>
      </c>
      <c r="AO295" s="6" t="str">
        <f t="shared" si="66"/>
        <v/>
      </c>
      <c r="AP295" s="6" t="str">
        <f t="shared" si="67"/>
        <v/>
      </c>
      <c r="AQ295" s="6" t="str">
        <f t="shared" si="68"/>
        <v/>
      </c>
      <c r="AR295" s="6" t="str">
        <f t="shared" si="69"/>
        <v/>
      </c>
    </row>
    <row r="296" spans="1:44" x14ac:dyDescent="0.25">
      <c r="A296" s="22"/>
      <c r="B296" s="121"/>
      <c r="C296" s="121"/>
      <c r="D296" s="121"/>
      <c r="E296" s="122"/>
      <c r="F296" s="123"/>
      <c r="G296" s="123"/>
      <c r="H296" s="22"/>
      <c r="I296" s="122" t="str">
        <f>IF('Stock Takes'!$AC297="", "", 'Stock Takes'!$AC297)</f>
        <v/>
      </c>
      <c r="J296" s="122" t="str">
        <f t="shared" si="56"/>
        <v/>
      </c>
      <c r="K296" s="122" t="str">
        <f>IF($U$7=6, "", IF('Stock Takes'!AE$6="*", 'Stock Takes'!AE297, IF('Stock Takes'!AF$6="*", 'Stock Takes'!AF297, IF('Stock Takes'!AG$6="*", 'Stock Takes'!AG297, IF('Stock Takes'!AH$6="*", 'Stock Takes'!AH297, IF('Stock Takes'!AI$6="*", 'Stock Takes'!AI297, IF('Stock Takes'!AJ$6="*", 'Stock Takes'!AJ297)))))))</f>
        <v/>
      </c>
      <c r="L296" s="122" t="str">
        <f t="shared" si="57"/>
        <v/>
      </c>
      <c r="M296" s="22"/>
      <c r="AC296" s="17">
        <f t="shared" si="58"/>
        <v>0</v>
      </c>
      <c r="AD296" s="18">
        <f t="shared" si="59"/>
        <v>0</v>
      </c>
      <c r="AF296" s="6" t="str">
        <f t="shared" si="60"/>
        <v/>
      </c>
      <c r="AG296" s="6" t="str">
        <f t="shared" si="61"/>
        <v/>
      </c>
      <c r="AH296" s="6" t="str">
        <f t="shared" si="62"/>
        <v/>
      </c>
      <c r="AI296" s="6" t="str">
        <f t="shared" si="63"/>
        <v/>
      </c>
      <c r="AJ296" s="6">
        <v>289</v>
      </c>
      <c r="AK296" s="73" t="str">
        <f t="shared" si="64"/>
        <v/>
      </c>
      <c r="AL296" s="6" t="str">
        <f t="shared" si="65"/>
        <v/>
      </c>
      <c r="AN296" s="6" t="str">
        <f>IF(D296="", "", IF(COUNTIF($D$8:D295, D296)&gt;0, "", MAX($AN$7:AN295)+1))</f>
        <v/>
      </c>
      <c r="AO296" s="6" t="str">
        <f t="shared" si="66"/>
        <v/>
      </c>
      <c r="AP296" s="6" t="str">
        <f t="shared" si="67"/>
        <v/>
      </c>
      <c r="AQ296" s="6" t="str">
        <f t="shared" si="68"/>
        <v/>
      </c>
      <c r="AR296" s="6" t="str">
        <f t="shared" si="69"/>
        <v/>
      </c>
    </row>
    <row r="297" spans="1:44" x14ac:dyDescent="0.25">
      <c r="A297" s="22"/>
      <c r="B297" s="121"/>
      <c r="C297" s="121"/>
      <c r="D297" s="121"/>
      <c r="E297" s="122"/>
      <c r="F297" s="123"/>
      <c r="G297" s="123"/>
      <c r="H297" s="22"/>
      <c r="I297" s="122" t="str">
        <f>IF('Stock Takes'!$AC298="", "", 'Stock Takes'!$AC298)</f>
        <v/>
      </c>
      <c r="J297" s="122" t="str">
        <f t="shared" si="56"/>
        <v/>
      </c>
      <c r="K297" s="122" t="str">
        <f>IF($U$7=6, "", IF('Stock Takes'!AE$6="*", 'Stock Takes'!AE298, IF('Stock Takes'!AF$6="*", 'Stock Takes'!AF298, IF('Stock Takes'!AG$6="*", 'Stock Takes'!AG298, IF('Stock Takes'!AH$6="*", 'Stock Takes'!AH298, IF('Stock Takes'!AI$6="*", 'Stock Takes'!AI298, IF('Stock Takes'!AJ$6="*", 'Stock Takes'!AJ298)))))))</f>
        <v/>
      </c>
      <c r="L297" s="122" t="str">
        <f t="shared" si="57"/>
        <v/>
      </c>
      <c r="M297" s="22"/>
      <c r="AC297" s="17">
        <f t="shared" si="58"/>
        <v>0</v>
      </c>
      <c r="AD297" s="18">
        <f t="shared" si="59"/>
        <v>0</v>
      </c>
      <c r="AF297" s="6" t="str">
        <f t="shared" si="60"/>
        <v/>
      </c>
      <c r="AG297" s="6" t="str">
        <f t="shared" si="61"/>
        <v/>
      </c>
      <c r="AH297" s="6" t="str">
        <f t="shared" si="62"/>
        <v/>
      </c>
      <c r="AI297" s="6" t="str">
        <f t="shared" si="63"/>
        <v/>
      </c>
      <c r="AJ297" s="6">
        <v>290</v>
      </c>
      <c r="AK297" s="73" t="str">
        <f t="shared" si="64"/>
        <v/>
      </c>
      <c r="AL297" s="6" t="str">
        <f t="shared" si="65"/>
        <v/>
      </c>
      <c r="AN297" s="6" t="str">
        <f>IF(D297="", "", IF(COUNTIF($D$8:D296, D297)&gt;0, "", MAX($AN$7:AN296)+1))</f>
        <v/>
      </c>
      <c r="AO297" s="6" t="str">
        <f t="shared" si="66"/>
        <v/>
      </c>
      <c r="AP297" s="6" t="str">
        <f t="shared" si="67"/>
        <v/>
      </c>
      <c r="AQ297" s="6" t="str">
        <f t="shared" si="68"/>
        <v/>
      </c>
      <c r="AR297" s="6" t="str">
        <f t="shared" si="69"/>
        <v/>
      </c>
    </row>
    <row r="298" spans="1:44" x14ac:dyDescent="0.25">
      <c r="A298" s="22"/>
      <c r="B298" s="121"/>
      <c r="C298" s="121"/>
      <c r="D298" s="121"/>
      <c r="E298" s="122"/>
      <c r="F298" s="123"/>
      <c r="G298" s="123"/>
      <c r="H298" s="22"/>
      <c r="I298" s="122" t="str">
        <f>IF('Stock Takes'!$AC299="", "", 'Stock Takes'!$AC299)</f>
        <v/>
      </c>
      <c r="J298" s="122" t="str">
        <f t="shared" si="56"/>
        <v/>
      </c>
      <c r="K298" s="122" t="str">
        <f>IF($U$7=6, "", IF('Stock Takes'!AE$6="*", 'Stock Takes'!AE299, IF('Stock Takes'!AF$6="*", 'Stock Takes'!AF299, IF('Stock Takes'!AG$6="*", 'Stock Takes'!AG299, IF('Stock Takes'!AH$6="*", 'Stock Takes'!AH299, IF('Stock Takes'!AI$6="*", 'Stock Takes'!AI299, IF('Stock Takes'!AJ$6="*", 'Stock Takes'!AJ299)))))))</f>
        <v/>
      </c>
      <c r="L298" s="122" t="str">
        <f t="shared" si="57"/>
        <v/>
      </c>
      <c r="M298" s="22"/>
      <c r="AC298" s="17">
        <f t="shared" si="58"/>
        <v>0</v>
      </c>
      <c r="AD298" s="18">
        <f t="shared" si="59"/>
        <v>0</v>
      </c>
      <c r="AF298" s="6" t="str">
        <f t="shared" si="60"/>
        <v/>
      </c>
      <c r="AG298" s="6" t="str">
        <f t="shared" si="61"/>
        <v/>
      </c>
      <c r="AH298" s="6" t="str">
        <f t="shared" si="62"/>
        <v/>
      </c>
      <c r="AI298" s="6" t="str">
        <f t="shared" si="63"/>
        <v/>
      </c>
      <c r="AJ298" s="6">
        <v>291</v>
      </c>
      <c r="AK298" s="73" t="str">
        <f t="shared" si="64"/>
        <v/>
      </c>
      <c r="AL298" s="6" t="str">
        <f t="shared" si="65"/>
        <v/>
      </c>
      <c r="AN298" s="6" t="str">
        <f>IF(D298="", "", IF(COUNTIF($D$8:D297, D298)&gt;0, "", MAX($AN$7:AN297)+1))</f>
        <v/>
      </c>
      <c r="AO298" s="6" t="str">
        <f t="shared" si="66"/>
        <v/>
      </c>
      <c r="AP298" s="6" t="str">
        <f t="shared" si="67"/>
        <v/>
      </c>
      <c r="AQ298" s="6" t="str">
        <f t="shared" si="68"/>
        <v/>
      </c>
      <c r="AR298" s="6" t="str">
        <f t="shared" si="69"/>
        <v/>
      </c>
    </row>
    <row r="299" spans="1:44" x14ac:dyDescent="0.25">
      <c r="A299" s="22"/>
      <c r="B299" s="121"/>
      <c r="C299" s="121"/>
      <c r="D299" s="121"/>
      <c r="E299" s="122"/>
      <c r="F299" s="123"/>
      <c r="G299" s="123"/>
      <c r="H299" s="22"/>
      <c r="I299" s="122" t="str">
        <f>IF('Stock Takes'!$AC300="", "", 'Stock Takes'!$AC300)</f>
        <v/>
      </c>
      <c r="J299" s="122" t="str">
        <f t="shared" si="56"/>
        <v/>
      </c>
      <c r="K299" s="122" t="str">
        <f>IF($U$7=6, "", IF('Stock Takes'!AE$6="*", 'Stock Takes'!AE300, IF('Stock Takes'!AF$6="*", 'Stock Takes'!AF300, IF('Stock Takes'!AG$6="*", 'Stock Takes'!AG300, IF('Stock Takes'!AH$6="*", 'Stock Takes'!AH300, IF('Stock Takes'!AI$6="*", 'Stock Takes'!AI300, IF('Stock Takes'!AJ$6="*", 'Stock Takes'!AJ300)))))))</f>
        <v/>
      </c>
      <c r="L299" s="122" t="str">
        <f t="shared" si="57"/>
        <v/>
      </c>
      <c r="M299" s="22"/>
      <c r="AC299" s="17">
        <f t="shared" si="58"/>
        <v>0</v>
      </c>
      <c r="AD299" s="18">
        <f t="shared" si="59"/>
        <v>0</v>
      </c>
      <c r="AF299" s="6" t="str">
        <f t="shared" si="60"/>
        <v/>
      </c>
      <c r="AG299" s="6" t="str">
        <f t="shared" si="61"/>
        <v/>
      </c>
      <c r="AH299" s="6" t="str">
        <f t="shared" si="62"/>
        <v/>
      </c>
      <c r="AI299" s="6" t="str">
        <f t="shared" si="63"/>
        <v/>
      </c>
      <c r="AJ299" s="6">
        <v>292</v>
      </c>
      <c r="AK299" s="73" t="str">
        <f t="shared" si="64"/>
        <v/>
      </c>
      <c r="AL299" s="6" t="str">
        <f t="shared" si="65"/>
        <v/>
      </c>
      <c r="AN299" s="6" t="str">
        <f>IF(D299="", "", IF(COUNTIF($D$8:D298, D299)&gt;0, "", MAX($AN$7:AN298)+1))</f>
        <v/>
      </c>
      <c r="AO299" s="6" t="str">
        <f t="shared" si="66"/>
        <v/>
      </c>
      <c r="AP299" s="6" t="str">
        <f t="shared" si="67"/>
        <v/>
      </c>
      <c r="AQ299" s="6" t="str">
        <f t="shared" si="68"/>
        <v/>
      </c>
      <c r="AR299" s="6" t="str">
        <f t="shared" si="69"/>
        <v/>
      </c>
    </row>
    <row r="300" spans="1:44" x14ac:dyDescent="0.25">
      <c r="A300" s="22"/>
      <c r="B300" s="121"/>
      <c r="C300" s="121"/>
      <c r="D300" s="121"/>
      <c r="E300" s="122"/>
      <c r="F300" s="123"/>
      <c r="G300" s="123"/>
      <c r="H300" s="22"/>
      <c r="I300" s="122" t="str">
        <f>IF('Stock Takes'!$AC301="", "", 'Stock Takes'!$AC301)</f>
        <v/>
      </c>
      <c r="J300" s="122" t="str">
        <f t="shared" si="56"/>
        <v/>
      </c>
      <c r="K300" s="122" t="str">
        <f>IF($U$7=6, "", IF('Stock Takes'!AE$6="*", 'Stock Takes'!AE301, IF('Stock Takes'!AF$6="*", 'Stock Takes'!AF301, IF('Stock Takes'!AG$6="*", 'Stock Takes'!AG301, IF('Stock Takes'!AH$6="*", 'Stock Takes'!AH301, IF('Stock Takes'!AI$6="*", 'Stock Takes'!AI301, IF('Stock Takes'!AJ$6="*", 'Stock Takes'!AJ301)))))))</f>
        <v/>
      </c>
      <c r="L300" s="122" t="str">
        <f t="shared" si="57"/>
        <v/>
      </c>
      <c r="M300" s="22"/>
      <c r="AC300" s="17">
        <f t="shared" si="58"/>
        <v>0</v>
      </c>
      <c r="AD300" s="18">
        <f t="shared" si="59"/>
        <v>0</v>
      </c>
      <c r="AF300" s="6" t="str">
        <f t="shared" si="60"/>
        <v/>
      </c>
      <c r="AG300" s="6" t="str">
        <f t="shared" si="61"/>
        <v/>
      </c>
      <c r="AH300" s="6" t="str">
        <f t="shared" si="62"/>
        <v/>
      </c>
      <c r="AI300" s="6" t="str">
        <f t="shared" si="63"/>
        <v/>
      </c>
      <c r="AJ300" s="6">
        <v>293</v>
      </c>
      <c r="AK300" s="73" t="str">
        <f t="shared" si="64"/>
        <v/>
      </c>
      <c r="AL300" s="6" t="str">
        <f t="shared" si="65"/>
        <v/>
      </c>
      <c r="AN300" s="6" t="str">
        <f>IF(D300="", "", IF(COUNTIF($D$8:D299, D300)&gt;0, "", MAX($AN$7:AN299)+1))</f>
        <v/>
      </c>
      <c r="AO300" s="6" t="str">
        <f t="shared" si="66"/>
        <v/>
      </c>
      <c r="AP300" s="6" t="str">
        <f t="shared" si="67"/>
        <v/>
      </c>
      <c r="AQ300" s="6" t="str">
        <f t="shared" si="68"/>
        <v/>
      </c>
      <c r="AR300" s="6" t="str">
        <f t="shared" si="69"/>
        <v/>
      </c>
    </row>
    <row r="301" spans="1:44" x14ac:dyDescent="0.25">
      <c r="A301" s="22"/>
      <c r="B301" s="121"/>
      <c r="C301" s="121"/>
      <c r="D301" s="121"/>
      <c r="E301" s="122"/>
      <c r="F301" s="123"/>
      <c r="G301" s="123"/>
      <c r="H301" s="22"/>
      <c r="I301" s="122" t="str">
        <f>IF('Stock Takes'!$AC302="", "", 'Stock Takes'!$AC302)</f>
        <v/>
      </c>
      <c r="J301" s="122" t="str">
        <f t="shared" si="56"/>
        <v/>
      </c>
      <c r="K301" s="122" t="str">
        <f>IF($U$7=6, "", IF('Stock Takes'!AE$6="*", 'Stock Takes'!AE302, IF('Stock Takes'!AF$6="*", 'Stock Takes'!AF302, IF('Stock Takes'!AG$6="*", 'Stock Takes'!AG302, IF('Stock Takes'!AH$6="*", 'Stock Takes'!AH302, IF('Stock Takes'!AI$6="*", 'Stock Takes'!AI302, IF('Stock Takes'!AJ$6="*", 'Stock Takes'!AJ302)))))))</f>
        <v/>
      </c>
      <c r="L301" s="122" t="str">
        <f t="shared" si="57"/>
        <v/>
      </c>
      <c r="M301" s="22"/>
      <c r="AC301" s="17">
        <f t="shared" si="58"/>
        <v>0</v>
      </c>
      <c r="AD301" s="18">
        <f t="shared" si="59"/>
        <v>0</v>
      </c>
      <c r="AF301" s="6" t="str">
        <f t="shared" si="60"/>
        <v/>
      </c>
      <c r="AG301" s="6" t="str">
        <f t="shared" si="61"/>
        <v/>
      </c>
      <c r="AH301" s="6" t="str">
        <f t="shared" si="62"/>
        <v/>
      </c>
      <c r="AI301" s="6" t="str">
        <f t="shared" si="63"/>
        <v/>
      </c>
      <c r="AJ301" s="6">
        <v>294</v>
      </c>
      <c r="AK301" s="73" t="str">
        <f t="shared" si="64"/>
        <v/>
      </c>
      <c r="AL301" s="6" t="str">
        <f t="shared" si="65"/>
        <v/>
      </c>
      <c r="AN301" s="6" t="str">
        <f>IF(D301="", "", IF(COUNTIF($D$8:D300, D301)&gt;0, "", MAX($AN$7:AN300)+1))</f>
        <v/>
      </c>
      <c r="AO301" s="6" t="str">
        <f t="shared" si="66"/>
        <v/>
      </c>
      <c r="AP301" s="6" t="str">
        <f t="shared" si="67"/>
        <v/>
      </c>
      <c r="AQ301" s="6" t="str">
        <f t="shared" si="68"/>
        <v/>
      </c>
      <c r="AR301" s="6" t="str">
        <f t="shared" si="69"/>
        <v/>
      </c>
    </row>
    <row r="302" spans="1:44" x14ac:dyDescent="0.25">
      <c r="A302" s="22"/>
      <c r="B302" s="121"/>
      <c r="C302" s="121"/>
      <c r="D302" s="121"/>
      <c r="E302" s="122"/>
      <c r="F302" s="123"/>
      <c r="G302" s="123"/>
      <c r="H302" s="22"/>
      <c r="I302" s="122" t="str">
        <f>IF('Stock Takes'!$AC303="", "", 'Stock Takes'!$AC303)</f>
        <v/>
      </c>
      <c r="J302" s="122" t="str">
        <f t="shared" si="56"/>
        <v/>
      </c>
      <c r="K302" s="122" t="str">
        <f>IF($U$7=6, "", IF('Stock Takes'!AE$6="*", 'Stock Takes'!AE303, IF('Stock Takes'!AF$6="*", 'Stock Takes'!AF303, IF('Stock Takes'!AG$6="*", 'Stock Takes'!AG303, IF('Stock Takes'!AH$6="*", 'Stock Takes'!AH303, IF('Stock Takes'!AI$6="*", 'Stock Takes'!AI303, IF('Stock Takes'!AJ$6="*", 'Stock Takes'!AJ303)))))))</f>
        <v/>
      </c>
      <c r="L302" s="122" t="str">
        <f t="shared" si="57"/>
        <v/>
      </c>
      <c r="M302" s="22"/>
      <c r="AC302" s="17">
        <f t="shared" si="58"/>
        <v>0</v>
      </c>
      <c r="AD302" s="18">
        <f t="shared" si="59"/>
        <v>0</v>
      </c>
      <c r="AF302" s="6" t="str">
        <f t="shared" si="60"/>
        <v/>
      </c>
      <c r="AG302" s="6" t="str">
        <f t="shared" si="61"/>
        <v/>
      </c>
      <c r="AH302" s="6" t="str">
        <f t="shared" si="62"/>
        <v/>
      </c>
      <c r="AI302" s="6" t="str">
        <f t="shared" si="63"/>
        <v/>
      </c>
      <c r="AJ302" s="6">
        <v>295</v>
      </c>
      <c r="AK302" s="73" t="str">
        <f t="shared" si="64"/>
        <v/>
      </c>
      <c r="AL302" s="6" t="str">
        <f t="shared" si="65"/>
        <v/>
      </c>
      <c r="AN302" s="6" t="str">
        <f>IF(D302="", "", IF(COUNTIF($D$8:D301, D302)&gt;0, "", MAX($AN$7:AN301)+1))</f>
        <v/>
      </c>
      <c r="AO302" s="6" t="str">
        <f t="shared" si="66"/>
        <v/>
      </c>
      <c r="AP302" s="6" t="str">
        <f t="shared" si="67"/>
        <v/>
      </c>
      <c r="AQ302" s="6" t="str">
        <f t="shared" si="68"/>
        <v/>
      </c>
      <c r="AR302" s="6" t="str">
        <f t="shared" si="69"/>
        <v/>
      </c>
    </row>
    <row r="303" spans="1:44" x14ac:dyDescent="0.25">
      <c r="A303" s="22"/>
      <c r="B303" s="121"/>
      <c r="C303" s="121"/>
      <c r="D303" s="121"/>
      <c r="E303" s="122"/>
      <c r="F303" s="123"/>
      <c r="G303" s="123"/>
      <c r="H303" s="22"/>
      <c r="I303" s="122" t="str">
        <f>IF('Stock Takes'!$AC304="", "", 'Stock Takes'!$AC304)</f>
        <v/>
      </c>
      <c r="J303" s="122" t="str">
        <f t="shared" si="56"/>
        <v/>
      </c>
      <c r="K303" s="122" t="str">
        <f>IF($U$7=6, "", IF('Stock Takes'!AE$6="*", 'Stock Takes'!AE304, IF('Stock Takes'!AF$6="*", 'Stock Takes'!AF304, IF('Stock Takes'!AG$6="*", 'Stock Takes'!AG304, IF('Stock Takes'!AH$6="*", 'Stock Takes'!AH304, IF('Stock Takes'!AI$6="*", 'Stock Takes'!AI304, IF('Stock Takes'!AJ$6="*", 'Stock Takes'!AJ304)))))))</f>
        <v/>
      </c>
      <c r="L303" s="122" t="str">
        <f t="shared" si="57"/>
        <v/>
      </c>
      <c r="M303" s="22"/>
      <c r="AC303" s="17">
        <f t="shared" si="58"/>
        <v>0</v>
      </c>
      <c r="AD303" s="18">
        <f t="shared" si="59"/>
        <v>0</v>
      </c>
      <c r="AF303" s="6" t="str">
        <f t="shared" si="60"/>
        <v/>
      </c>
      <c r="AG303" s="6" t="str">
        <f t="shared" si="61"/>
        <v/>
      </c>
      <c r="AH303" s="6" t="str">
        <f t="shared" si="62"/>
        <v/>
      </c>
      <c r="AI303" s="6" t="str">
        <f t="shared" si="63"/>
        <v/>
      </c>
      <c r="AJ303" s="6">
        <v>296</v>
      </c>
      <c r="AK303" s="73" t="str">
        <f t="shared" si="64"/>
        <v/>
      </c>
      <c r="AL303" s="6" t="str">
        <f t="shared" si="65"/>
        <v/>
      </c>
      <c r="AN303" s="6" t="str">
        <f>IF(D303="", "", IF(COUNTIF($D$8:D302, D303)&gt;0, "", MAX($AN$7:AN302)+1))</f>
        <v/>
      </c>
      <c r="AO303" s="6" t="str">
        <f t="shared" si="66"/>
        <v/>
      </c>
      <c r="AP303" s="6" t="str">
        <f t="shared" si="67"/>
        <v/>
      </c>
      <c r="AQ303" s="6" t="str">
        <f t="shared" si="68"/>
        <v/>
      </c>
      <c r="AR303" s="6" t="str">
        <f t="shared" si="69"/>
        <v/>
      </c>
    </row>
    <row r="304" spans="1:44" x14ac:dyDescent="0.25">
      <c r="A304" s="22"/>
      <c r="B304" s="121"/>
      <c r="C304" s="121"/>
      <c r="D304" s="121"/>
      <c r="E304" s="122"/>
      <c r="F304" s="123"/>
      <c r="G304" s="123"/>
      <c r="H304" s="22"/>
      <c r="I304" s="122" t="str">
        <f>IF('Stock Takes'!$AC305="", "", 'Stock Takes'!$AC305)</f>
        <v/>
      </c>
      <c r="J304" s="122" t="str">
        <f t="shared" si="56"/>
        <v/>
      </c>
      <c r="K304" s="122" t="str">
        <f>IF($U$7=6, "", IF('Stock Takes'!AE$6="*", 'Stock Takes'!AE305, IF('Stock Takes'!AF$6="*", 'Stock Takes'!AF305, IF('Stock Takes'!AG$6="*", 'Stock Takes'!AG305, IF('Stock Takes'!AH$6="*", 'Stock Takes'!AH305, IF('Stock Takes'!AI$6="*", 'Stock Takes'!AI305, IF('Stock Takes'!AJ$6="*", 'Stock Takes'!AJ305)))))))</f>
        <v/>
      </c>
      <c r="L304" s="122" t="str">
        <f t="shared" si="57"/>
        <v/>
      </c>
      <c r="M304" s="22"/>
      <c r="AC304" s="17">
        <f t="shared" si="58"/>
        <v>0</v>
      </c>
      <c r="AD304" s="18">
        <f t="shared" si="59"/>
        <v>0</v>
      </c>
      <c r="AF304" s="6" t="str">
        <f t="shared" si="60"/>
        <v/>
      </c>
      <c r="AG304" s="6" t="str">
        <f t="shared" si="61"/>
        <v/>
      </c>
      <c r="AH304" s="6" t="str">
        <f t="shared" si="62"/>
        <v/>
      </c>
      <c r="AI304" s="6" t="str">
        <f t="shared" si="63"/>
        <v/>
      </c>
      <c r="AJ304" s="6">
        <v>297</v>
      </c>
      <c r="AK304" s="73" t="str">
        <f t="shared" si="64"/>
        <v/>
      </c>
      <c r="AL304" s="6" t="str">
        <f t="shared" si="65"/>
        <v/>
      </c>
      <c r="AN304" s="6" t="str">
        <f>IF(D304="", "", IF(COUNTIF($D$8:D303, D304)&gt;0, "", MAX($AN$7:AN303)+1))</f>
        <v/>
      </c>
      <c r="AO304" s="6" t="str">
        <f t="shared" si="66"/>
        <v/>
      </c>
      <c r="AP304" s="6" t="str">
        <f t="shared" si="67"/>
        <v/>
      </c>
      <c r="AQ304" s="6" t="str">
        <f t="shared" si="68"/>
        <v/>
      </c>
      <c r="AR304" s="6" t="str">
        <f t="shared" si="69"/>
        <v/>
      </c>
    </row>
    <row r="305" spans="1:44" x14ac:dyDescent="0.25">
      <c r="A305" s="22"/>
      <c r="B305" s="121"/>
      <c r="C305" s="121"/>
      <c r="D305" s="121"/>
      <c r="E305" s="122"/>
      <c r="F305" s="123"/>
      <c r="G305" s="123"/>
      <c r="H305" s="22"/>
      <c r="I305" s="122" t="str">
        <f>IF('Stock Takes'!$AC306="", "", 'Stock Takes'!$AC306)</f>
        <v/>
      </c>
      <c r="J305" s="122" t="str">
        <f t="shared" si="56"/>
        <v/>
      </c>
      <c r="K305" s="122" t="str">
        <f>IF($U$7=6, "", IF('Stock Takes'!AE$6="*", 'Stock Takes'!AE306, IF('Stock Takes'!AF$6="*", 'Stock Takes'!AF306, IF('Stock Takes'!AG$6="*", 'Stock Takes'!AG306, IF('Stock Takes'!AH$6="*", 'Stock Takes'!AH306, IF('Stock Takes'!AI$6="*", 'Stock Takes'!AI306, IF('Stock Takes'!AJ$6="*", 'Stock Takes'!AJ306)))))))</f>
        <v/>
      </c>
      <c r="L305" s="122" t="str">
        <f t="shared" si="57"/>
        <v/>
      </c>
      <c r="M305" s="22"/>
      <c r="AC305" s="17">
        <f t="shared" si="58"/>
        <v>0</v>
      </c>
      <c r="AD305" s="18">
        <f t="shared" si="59"/>
        <v>0</v>
      </c>
      <c r="AF305" s="6" t="str">
        <f t="shared" si="60"/>
        <v/>
      </c>
      <c r="AG305" s="6" t="str">
        <f t="shared" si="61"/>
        <v/>
      </c>
      <c r="AH305" s="6" t="str">
        <f t="shared" si="62"/>
        <v/>
      </c>
      <c r="AI305" s="6" t="str">
        <f t="shared" si="63"/>
        <v/>
      </c>
      <c r="AJ305" s="6">
        <v>298</v>
      </c>
      <c r="AK305" s="73" t="str">
        <f t="shared" si="64"/>
        <v/>
      </c>
      <c r="AL305" s="6" t="str">
        <f t="shared" si="65"/>
        <v/>
      </c>
      <c r="AN305" s="6" t="str">
        <f>IF(D305="", "", IF(COUNTIF($D$8:D304, D305)&gt;0, "", MAX($AN$7:AN304)+1))</f>
        <v/>
      </c>
      <c r="AO305" s="6" t="str">
        <f t="shared" si="66"/>
        <v/>
      </c>
      <c r="AP305" s="6" t="str">
        <f t="shared" si="67"/>
        <v/>
      </c>
      <c r="AQ305" s="6" t="str">
        <f t="shared" si="68"/>
        <v/>
      </c>
      <c r="AR305" s="6" t="str">
        <f t="shared" si="69"/>
        <v/>
      </c>
    </row>
    <row r="306" spans="1:44" x14ac:dyDescent="0.25">
      <c r="A306" s="22"/>
      <c r="B306" s="121"/>
      <c r="C306" s="121"/>
      <c r="D306" s="121"/>
      <c r="E306" s="122"/>
      <c r="F306" s="123"/>
      <c r="G306" s="123"/>
      <c r="H306" s="22"/>
      <c r="I306" s="122" t="str">
        <f>IF('Stock Takes'!$AC307="", "", 'Stock Takes'!$AC307)</f>
        <v/>
      </c>
      <c r="J306" s="122" t="str">
        <f t="shared" si="56"/>
        <v/>
      </c>
      <c r="K306" s="122" t="str">
        <f>IF($U$7=6, "", IF('Stock Takes'!AE$6="*", 'Stock Takes'!AE307, IF('Stock Takes'!AF$6="*", 'Stock Takes'!AF307, IF('Stock Takes'!AG$6="*", 'Stock Takes'!AG307, IF('Stock Takes'!AH$6="*", 'Stock Takes'!AH307, IF('Stock Takes'!AI$6="*", 'Stock Takes'!AI307, IF('Stock Takes'!AJ$6="*", 'Stock Takes'!AJ307)))))))</f>
        <v/>
      </c>
      <c r="L306" s="122" t="str">
        <f t="shared" si="57"/>
        <v/>
      </c>
      <c r="M306" s="22"/>
      <c r="AC306" s="17">
        <f t="shared" si="58"/>
        <v>0</v>
      </c>
      <c r="AD306" s="18">
        <f t="shared" si="59"/>
        <v>0</v>
      </c>
      <c r="AF306" s="6" t="str">
        <f t="shared" si="60"/>
        <v/>
      </c>
      <c r="AG306" s="6" t="str">
        <f t="shared" si="61"/>
        <v/>
      </c>
      <c r="AH306" s="6" t="str">
        <f t="shared" si="62"/>
        <v/>
      </c>
      <c r="AI306" s="6" t="str">
        <f t="shared" si="63"/>
        <v/>
      </c>
      <c r="AJ306" s="6">
        <v>299</v>
      </c>
      <c r="AK306" s="73" t="str">
        <f t="shared" si="64"/>
        <v/>
      </c>
      <c r="AL306" s="6" t="str">
        <f t="shared" si="65"/>
        <v/>
      </c>
      <c r="AN306" s="6" t="str">
        <f>IF(D306="", "", IF(COUNTIF($D$8:D305, D306)&gt;0, "", MAX($AN$7:AN305)+1))</f>
        <v/>
      </c>
      <c r="AO306" s="6" t="str">
        <f t="shared" si="66"/>
        <v/>
      </c>
      <c r="AP306" s="6" t="str">
        <f t="shared" si="67"/>
        <v/>
      </c>
      <c r="AQ306" s="6" t="str">
        <f t="shared" si="68"/>
        <v/>
      </c>
      <c r="AR306" s="6" t="str">
        <f t="shared" si="69"/>
        <v/>
      </c>
    </row>
    <row r="307" spans="1:44" x14ac:dyDescent="0.25">
      <c r="A307" s="22"/>
      <c r="B307" s="121"/>
      <c r="C307" s="121"/>
      <c r="D307" s="121"/>
      <c r="E307" s="122"/>
      <c r="F307" s="123"/>
      <c r="G307" s="123"/>
      <c r="H307" s="22"/>
      <c r="I307" s="122" t="str">
        <f>IF('Stock Takes'!$AC308="", "", 'Stock Takes'!$AC308)</f>
        <v/>
      </c>
      <c r="J307" s="122" t="str">
        <f t="shared" si="56"/>
        <v/>
      </c>
      <c r="K307" s="122" t="str">
        <f>IF($U$7=6, "", IF('Stock Takes'!AE$6="*", 'Stock Takes'!AE308, IF('Stock Takes'!AF$6="*", 'Stock Takes'!AF308, IF('Stock Takes'!AG$6="*", 'Stock Takes'!AG308, IF('Stock Takes'!AH$6="*", 'Stock Takes'!AH308, IF('Stock Takes'!AI$6="*", 'Stock Takes'!AI308, IF('Stock Takes'!AJ$6="*", 'Stock Takes'!AJ308)))))))</f>
        <v/>
      </c>
      <c r="L307" s="122" t="str">
        <f t="shared" si="57"/>
        <v/>
      </c>
      <c r="M307" s="22"/>
      <c r="AC307" s="17">
        <f t="shared" si="58"/>
        <v>0</v>
      </c>
      <c r="AD307" s="18">
        <f t="shared" si="59"/>
        <v>0</v>
      </c>
      <c r="AF307" s="6" t="str">
        <f t="shared" si="60"/>
        <v/>
      </c>
      <c r="AG307" s="6" t="str">
        <f t="shared" si="61"/>
        <v/>
      </c>
      <c r="AH307" s="6" t="str">
        <f t="shared" si="62"/>
        <v/>
      </c>
      <c r="AI307" s="6" t="str">
        <f t="shared" si="63"/>
        <v/>
      </c>
      <c r="AJ307" s="6">
        <v>300</v>
      </c>
      <c r="AK307" s="73" t="str">
        <f t="shared" si="64"/>
        <v/>
      </c>
      <c r="AL307" s="6" t="str">
        <f t="shared" si="65"/>
        <v/>
      </c>
      <c r="AN307" s="6" t="str">
        <f>IF(D307="", "", IF(COUNTIF($D$8:D306, D307)&gt;0, "", MAX($AN$7:AN306)+1))</f>
        <v/>
      </c>
      <c r="AO307" s="6" t="str">
        <f t="shared" si="66"/>
        <v/>
      </c>
      <c r="AP307" s="6" t="str">
        <f t="shared" si="67"/>
        <v/>
      </c>
      <c r="AQ307" s="6" t="str">
        <f t="shared" si="68"/>
        <v/>
      </c>
      <c r="AR307" s="6" t="str">
        <f t="shared" si="69"/>
        <v/>
      </c>
    </row>
    <row r="308" spans="1:44" x14ac:dyDescent="0.25">
      <c r="A308" s="22"/>
      <c r="B308" s="121"/>
      <c r="C308" s="121"/>
      <c r="D308" s="121"/>
      <c r="E308" s="122"/>
      <c r="F308" s="123"/>
      <c r="G308" s="123"/>
      <c r="H308" s="22"/>
      <c r="I308" s="122" t="str">
        <f>IF('Stock Takes'!$AC309="", "", 'Stock Takes'!$AC309)</f>
        <v/>
      </c>
      <c r="J308" s="122" t="str">
        <f t="shared" si="56"/>
        <v/>
      </c>
      <c r="K308" s="122" t="str">
        <f>IF($U$7=6, "", IF('Stock Takes'!AE$6="*", 'Stock Takes'!AE309, IF('Stock Takes'!AF$6="*", 'Stock Takes'!AF309, IF('Stock Takes'!AG$6="*", 'Stock Takes'!AG309, IF('Stock Takes'!AH$6="*", 'Stock Takes'!AH309, IF('Stock Takes'!AI$6="*", 'Stock Takes'!AI309, IF('Stock Takes'!AJ$6="*", 'Stock Takes'!AJ309)))))))</f>
        <v/>
      </c>
      <c r="L308" s="122" t="str">
        <f t="shared" si="57"/>
        <v/>
      </c>
      <c r="M308" s="22"/>
      <c r="AC308" s="17">
        <f t="shared" si="58"/>
        <v>0</v>
      </c>
      <c r="AD308" s="18">
        <f t="shared" si="59"/>
        <v>0</v>
      </c>
      <c r="AF308" s="6" t="str">
        <f t="shared" si="60"/>
        <v/>
      </c>
      <c r="AG308" s="6" t="str">
        <f t="shared" si="61"/>
        <v/>
      </c>
      <c r="AH308" s="6" t="str">
        <f t="shared" si="62"/>
        <v/>
      </c>
      <c r="AI308" s="6" t="str">
        <f t="shared" si="63"/>
        <v/>
      </c>
      <c r="AJ308" s="6">
        <v>301</v>
      </c>
      <c r="AK308" s="73" t="str">
        <f t="shared" si="64"/>
        <v/>
      </c>
      <c r="AL308" s="6" t="str">
        <f t="shared" si="65"/>
        <v/>
      </c>
      <c r="AN308" s="6" t="str">
        <f>IF(D308="", "", IF(COUNTIF($D$8:D307, D308)&gt;0, "", MAX($AN$7:AN307)+1))</f>
        <v/>
      </c>
      <c r="AO308" s="6" t="str">
        <f t="shared" si="66"/>
        <v/>
      </c>
      <c r="AP308" s="6" t="str">
        <f t="shared" si="67"/>
        <v/>
      </c>
      <c r="AQ308" s="6" t="str">
        <f t="shared" si="68"/>
        <v/>
      </c>
      <c r="AR308" s="6" t="str">
        <f t="shared" si="69"/>
        <v/>
      </c>
    </row>
    <row r="309" spans="1:44" x14ac:dyDescent="0.25">
      <c r="A309" s="22"/>
      <c r="B309" s="121"/>
      <c r="C309" s="121"/>
      <c r="D309" s="121"/>
      <c r="E309" s="122"/>
      <c r="F309" s="123"/>
      <c r="G309" s="123"/>
      <c r="H309" s="22"/>
      <c r="I309" s="122" t="str">
        <f>IF('Stock Takes'!$AC310="", "", 'Stock Takes'!$AC310)</f>
        <v/>
      </c>
      <c r="J309" s="122" t="str">
        <f t="shared" si="56"/>
        <v/>
      </c>
      <c r="K309" s="122" t="str">
        <f>IF($U$7=6, "", IF('Stock Takes'!AE$6="*", 'Stock Takes'!AE310, IF('Stock Takes'!AF$6="*", 'Stock Takes'!AF310, IF('Stock Takes'!AG$6="*", 'Stock Takes'!AG310, IF('Stock Takes'!AH$6="*", 'Stock Takes'!AH310, IF('Stock Takes'!AI$6="*", 'Stock Takes'!AI310, IF('Stock Takes'!AJ$6="*", 'Stock Takes'!AJ310)))))))</f>
        <v/>
      </c>
      <c r="L309" s="122" t="str">
        <f t="shared" si="57"/>
        <v/>
      </c>
      <c r="M309" s="22"/>
      <c r="AC309" s="17">
        <f t="shared" si="58"/>
        <v>0</v>
      </c>
      <c r="AD309" s="18">
        <f t="shared" si="59"/>
        <v>0</v>
      </c>
      <c r="AF309" s="6" t="str">
        <f t="shared" si="60"/>
        <v/>
      </c>
      <c r="AG309" s="6" t="str">
        <f t="shared" si="61"/>
        <v/>
      </c>
      <c r="AH309" s="6" t="str">
        <f t="shared" si="62"/>
        <v/>
      </c>
      <c r="AI309" s="6" t="str">
        <f t="shared" si="63"/>
        <v/>
      </c>
      <c r="AJ309" s="6">
        <v>302</v>
      </c>
      <c r="AK309" s="73" t="str">
        <f t="shared" si="64"/>
        <v/>
      </c>
      <c r="AL309" s="6" t="str">
        <f t="shared" si="65"/>
        <v/>
      </c>
      <c r="AN309" s="6" t="str">
        <f>IF(D309="", "", IF(COUNTIF($D$8:D308, D309)&gt;0, "", MAX($AN$7:AN308)+1))</f>
        <v/>
      </c>
      <c r="AO309" s="6" t="str">
        <f t="shared" si="66"/>
        <v/>
      </c>
      <c r="AP309" s="6" t="str">
        <f t="shared" si="67"/>
        <v/>
      </c>
      <c r="AQ309" s="6" t="str">
        <f t="shared" si="68"/>
        <v/>
      </c>
      <c r="AR309" s="6" t="str">
        <f t="shared" si="69"/>
        <v/>
      </c>
    </row>
    <row r="310" spans="1:44" x14ac:dyDescent="0.25">
      <c r="A310" s="22"/>
      <c r="B310" s="121"/>
      <c r="C310" s="121"/>
      <c r="D310" s="121"/>
      <c r="E310" s="122"/>
      <c r="F310" s="123"/>
      <c r="G310" s="123"/>
      <c r="H310" s="22"/>
      <c r="I310" s="122" t="str">
        <f>IF('Stock Takes'!$AC311="", "", 'Stock Takes'!$AC311)</f>
        <v/>
      </c>
      <c r="J310" s="122" t="str">
        <f t="shared" si="56"/>
        <v/>
      </c>
      <c r="K310" s="122" t="str">
        <f>IF($U$7=6, "", IF('Stock Takes'!AE$6="*", 'Stock Takes'!AE311, IF('Stock Takes'!AF$6="*", 'Stock Takes'!AF311, IF('Stock Takes'!AG$6="*", 'Stock Takes'!AG311, IF('Stock Takes'!AH$6="*", 'Stock Takes'!AH311, IF('Stock Takes'!AI$6="*", 'Stock Takes'!AI311, IF('Stock Takes'!AJ$6="*", 'Stock Takes'!AJ311)))))))</f>
        <v/>
      </c>
      <c r="L310" s="122" t="str">
        <f t="shared" si="57"/>
        <v/>
      </c>
      <c r="M310" s="22"/>
      <c r="AC310" s="17">
        <f t="shared" si="58"/>
        <v>0</v>
      </c>
      <c r="AD310" s="18">
        <f t="shared" si="59"/>
        <v>0</v>
      </c>
      <c r="AF310" s="6" t="str">
        <f t="shared" si="60"/>
        <v/>
      </c>
      <c r="AG310" s="6" t="str">
        <f t="shared" si="61"/>
        <v/>
      </c>
      <c r="AH310" s="6" t="str">
        <f t="shared" si="62"/>
        <v/>
      </c>
      <c r="AI310" s="6" t="str">
        <f t="shared" si="63"/>
        <v/>
      </c>
      <c r="AJ310" s="6">
        <v>303</v>
      </c>
      <c r="AK310" s="73" t="str">
        <f t="shared" si="64"/>
        <v/>
      </c>
      <c r="AL310" s="6" t="str">
        <f t="shared" si="65"/>
        <v/>
      </c>
      <c r="AN310" s="6" t="str">
        <f>IF(D310="", "", IF(COUNTIF($D$8:D309, D310)&gt;0, "", MAX($AN$7:AN309)+1))</f>
        <v/>
      </c>
      <c r="AO310" s="6" t="str">
        <f t="shared" si="66"/>
        <v/>
      </c>
      <c r="AP310" s="6" t="str">
        <f t="shared" si="67"/>
        <v/>
      </c>
      <c r="AQ310" s="6" t="str">
        <f t="shared" si="68"/>
        <v/>
      </c>
      <c r="AR310" s="6" t="str">
        <f t="shared" si="69"/>
        <v/>
      </c>
    </row>
    <row r="311" spans="1:44" x14ac:dyDescent="0.25">
      <c r="A311" s="22"/>
      <c r="B311" s="121"/>
      <c r="C311" s="121"/>
      <c r="D311" s="121"/>
      <c r="E311" s="122"/>
      <c r="F311" s="123"/>
      <c r="G311" s="123"/>
      <c r="H311" s="22"/>
      <c r="I311" s="122" t="str">
        <f>IF('Stock Takes'!$AC312="", "", 'Stock Takes'!$AC312)</f>
        <v/>
      </c>
      <c r="J311" s="122" t="str">
        <f t="shared" si="56"/>
        <v/>
      </c>
      <c r="K311" s="122" t="str">
        <f>IF($U$7=6, "", IF('Stock Takes'!AE$6="*", 'Stock Takes'!AE312, IF('Stock Takes'!AF$6="*", 'Stock Takes'!AF312, IF('Stock Takes'!AG$6="*", 'Stock Takes'!AG312, IF('Stock Takes'!AH$6="*", 'Stock Takes'!AH312, IF('Stock Takes'!AI$6="*", 'Stock Takes'!AI312, IF('Stock Takes'!AJ$6="*", 'Stock Takes'!AJ312)))))))</f>
        <v/>
      </c>
      <c r="L311" s="122" t="str">
        <f t="shared" si="57"/>
        <v/>
      </c>
      <c r="M311" s="22"/>
      <c r="AC311" s="17">
        <f t="shared" si="58"/>
        <v>0</v>
      </c>
      <c r="AD311" s="18">
        <f t="shared" si="59"/>
        <v>0</v>
      </c>
      <c r="AF311" s="6" t="str">
        <f t="shared" si="60"/>
        <v/>
      </c>
      <c r="AG311" s="6" t="str">
        <f t="shared" si="61"/>
        <v/>
      </c>
      <c r="AH311" s="6" t="str">
        <f t="shared" si="62"/>
        <v/>
      </c>
      <c r="AI311" s="6" t="str">
        <f t="shared" si="63"/>
        <v/>
      </c>
      <c r="AJ311" s="6">
        <v>304</v>
      </c>
      <c r="AK311" s="73" t="str">
        <f t="shared" si="64"/>
        <v/>
      </c>
      <c r="AL311" s="6" t="str">
        <f t="shared" si="65"/>
        <v/>
      </c>
      <c r="AN311" s="6" t="str">
        <f>IF(D311="", "", IF(COUNTIF($D$8:D310, D311)&gt;0, "", MAX($AN$7:AN310)+1))</f>
        <v/>
      </c>
      <c r="AO311" s="6" t="str">
        <f t="shared" si="66"/>
        <v/>
      </c>
      <c r="AP311" s="6" t="str">
        <f t="shared" si="67"/>
        <v/>
      </c>
      <c r="AQ311" s="6" t="str">
        <f t="shared" si="68"/>
        <v/>
      </c>
      <c r="AR311" s="6" t="str">
        <f t="shared" si="69"/>
        <v/>
      </c>
    </row>
    <row r="312" spans="1:44" x14ac:dyDescent="0.25">
      <c r="A312" s="22"/>
      <c r="B312" s="121"/>
      <c r="C312" s="121"/>
      <c r="D312" s="121"/>
      <c r="E312" s="122"/>
      <c r="F312" s="123"/>
      <c r="G312" s="123"/>
      <c r="H312" s="22"/>
      <c r="I312" s="122" t="str">
        <f>IF('Stock Takes'!$AC313="", "", 'Stock Takes'!$AC313)</f>
        <v/>
      </c>
      <c r="J312" s="122" t="str">
        <f t="shared" si="56"/>
        <v/>
      </c>
      <c r="K312" s="122" t="str">
        <f>IF($U$7=6, "", IF('Stock Takes'!AE$6="*", 'Stock Takes'!AE313, IF('Stock Takes'!AF$6="*", 'Stock Takes'!AF313, IF('Stock Takes'!AG$6="*", 'Stock Takes'!AG313, IF('Stock Takes'!AH$6="*", 'Stock Takes'!AH313, IF('Stock Takes'!AI$6="*", 'Stock Takes'!AI313, IF('Stock Takes'!AJ$6="*", 'Stock Takes'!AJ313)))))))</f>
        <v/>
      </c>
      <c r="L312" s="122" t="str">
        <f t="shared" si="57"/>
        <v/>
      </c>
      <c r="M312" s="22"/>
      <c r="AC312" s="17">
        <f t="shared" si="58"/>
        <v>0</v>
      </c>
      <c r="AD312" s="18">
        <f t="shared" si="59"/>
        <v>0</v>
      </c>
      <c r="AF312" s="6" t="str">
        <f t="shared" si="60"/>
        <v/>
      </c>
      <c r="AG312" s="6" t="str">
        <f t="shared" si="61"/>
        <v/>
      </c>
      <c r="AH312" s="6" t="str">
        <f t="shared" si="62"/>
        <v/>
      </c>
      <c r="AI312" s="6" t="str">
        <f t="shared" si="63"/>
        <v/>
      </c>
      <c r="AJ312" s="6">
        <v>305</v>
      </c>
      <c r="AK312" s="73" t="str">
        <f t="shared" si="64"/>
        <v/>
      </c>
      <c r="AL312" s="6" t="str">
        <f t="shared" si="65"/>
        <v/>
      </c>
      <c r="AN312" s="6" t="str">
        <f>IF(D312="", "", IF(COUNTIF($D$8:D311, D312)&gt;0, "", MAX($AN$7:AN311)+1))</f>
        <v/>
      </c>
      <c r="AO312" s="6" t="str">
        <f t="shared" si="66"/>
        <v/>
      </c>
      <c r="AP312" s="6" t="str">
        <f t="shared" si="67"/>
        <v/>
      </c>
      <c r="AQ312" s="6" t="str">
        <f t="shared" si="68"/>
        <v/>
      </c>
      <c r="AR312" s="6" t="str">
        <f t="shared" si="69"/>
        <v/>
      </c>
    </row>
    <row r="313" spans="1:44" x14ac:dyDescent="0.25">
      <c r="A313" s="22"/>
      <c r="B313" s="121"/>
      <c r="C313" s="121"/>
      <c r="D313" s="121"/>
      <c r="E313" s="122"/>
      <c r="F313" s="123"/>
      <c r="G313" s="123"/>
      <c r="H313" s="22"/>
      <c r="I313" s="122" t="str">
        <f>IF('Stock Takes'!$AC314="", "", 'Stock Takes'!$AC314)</f>
        <v/>
      </c>
      <c r="J313" s="122" t="str">
        <f t="shared" si="56"/>
        <v/>
      </c>
      <c r="K313" s="122" t="str">
        <f>IF($U$7=6, "", IF('Stock Takes'!AE$6="*", 'Stock Takes'!AE314, IF('Stock Takes'!AF$6="*", 'Stock Takes'!AF314, IF('Stock Takes'!AG$6="*", 'Stock Takes'!AG314, IF('Stock Takes'!AH$6="*", 'Stock Takes'!AH314, IF('Stock Takes'!AI$6="*", 'Stock Takes'!AI314, IF('Stock Takes'!AJ$6="*", 'Stock Takes'!AJ314)))))))</f>
        <v/>
      </c>
      <c r="L313" s="122" t="str">
        <f t="shared" si="57"/>
        <v/>
      </c>
      <c r="M313" s="22"/>
      <c r="AC313" s="17">
        <f t="shared" si="58"/>
        <v>0</v>
      </c>
      <c r="AD313" s="18">
        <f t="shared" si="59"/>
        <v>0</v>
      </c>
      <c r="AF313" s="6" t="str">
        <f t="shared" si="60"/>
        <v/>
      </c>
      <c r="AG313" s="6" t="str">
        <f t="shared" si="61"/>
        <v/>
      </c>
      <c r="AH313" s="6" t="str">
        <f t="shared" si="62"/>
        <v/>
      </c>
      <c r="AI313" s="6" t="str">
        <f t="shared" si="63"/>
        <v/>
      </c>
      <c r="AJ313" s="6">
        <v>306</v>
      </c>
      <c r="AK313" s="73" t="str">
        <f t="shared" si="64"/>
        <v/>
      </c>
      <c r="AL313" s="6" t="str">
        <f t="shared" si="65"/>
        <v/>
      </c>
      <c r="AN313" s="6" t="str">
        <f>IF(D313="", "", IF(COUNTIF($D$8:D312, D313)&gt;0, "", MAX($AN$7:AN312)+1))</f>
        <v/>
      </c>
      <c r="AO313" s="6" t="str">
        <f t="shared" si="66"/>
        <v/>
      </c>
      <c r="AP313" s="6" t="str">
        <f t="shared" si="67"/>
        <v/>
      </c>
      <c r="AQ313" s="6" t="str">
        <f t="shared" si="68"/>
        <v/>
      </c>
      <c r="AR313" s="6" t="str">
        <f t="shared" si="69"/>
        <v/>
      </c>
    </row>
    <row r="314" spans="1:44" x14ac:dyDescent="0.25">
      <c r="A314" s="22"/>
      <c r="B314" s="121"/>
      <c r="C314" s="121"/>
      <c r="D314" s="121"/>
      <c r="E314" s="122"/>
      <c r="F314" s="123"/>
      <c r="G314" s="123"/>
      <c r="H314" s="22"/>
      <c r="I314" s="122" t="str">
        <f>IF('Stock Takes'!$AC315="", "", 'Stock Takes'!$AC315)</f>
        <v/>
      </c>
      <c r="J314" s="122" t="str">
        <f t="shared" si="56"/>
        <v/>
      </c>
      <c r="K314" s="122" t="str">
        <f>IF($U$7=6, "", IF('Stock Takes'!AE$6="*", 'Stock Takes'!AE315, IF('Stock Takes'!AF$6="*", 'Stock Takes'!AF315, IF('Stock Takes'!AG$6="*", 'Stock Takes'!AG315, IF('Stock Takes'!AH$6="*", 'Stock Takes'!AH315, IF('Stock Takes'!AI$6="*", 'Stock Takes'!AI315, IF('Stock Takes'!AJ$6="*", 'Stock Takes'!AJ315)))))))</f>
        <v/>
      </c>
      <c r="L314" s="122" t="str">
        <f t="shared" si="57"/>
        <v/>
      </c>
      <c r="M314" s="22"/>
      <c r="AC314" s="17">
        <f t="shared" si="58"/>
        <v>0</v>
      </c>
      <c r="AD314" s="18">
        <f t="shared" si="59"/>
        <v>0</v>
      </c>
      <c r="AF314" s="6" t="str">
        <f t="shared" si="60"/>
        <v/>
      </c>
      <c r="AG314" s="6" t="str">
        <f t="shared" si="61"/>
        <v/>
      </c>
      <c r="AH314" s="6" t="str">
        <f t="shared" si="62"/>
        <v/>
      </c>
      <c r="AI314" s="6" t="str">
        <f t="shared" si="63"/>
        <v/>
      </c>
      <c r="AJ314" s="6">
        <v>307</v>
      </c>
      <c r="AK314" s="73" t="str">
        <f t="shared" si="64"/>
        <v/>
      </c>
      <c r="AL314" s="6" t="str">
        <f t="shared" si="65"/>
        <v/>
      </c>
      <c r="AN314" s="6" t="str">
        <f>IF(D314="", "", IF(COUNTIF($D$8:D313, D314)&gt;0, "", MAX($AN$7:AN313)+1))</f>
        <v/>
      </c>
      <c r="AO314" s="6" t="str">
        <f t="shared" si="66"/>
        <v/>
      </c>
      <c r="AP314" s="6" t="str">
        <f t="shared" si="67"/>
        <v/>
      </c>
      <c r="AQ314" s="6" t="str">
        <f t="shared" si="68"/>
        <v/>
      </c>
      <c r="AR314" s="6" t="str">
        <f t="shared" si="69"/>
        <v/>
      </c>
    </row>
    <row r="315" spans="1:44" x14ac:dyDescent="0.25">
      <c r="A315" s="22"/>
      <c r="B315" s="121"/>
      <c r="C315" s="121"/>
      <c r="D315" s="121"/>
      <c r="E315" s="122"/>
      <c r="F315" s="123"/>
      <c r="G315" s="123"/>
      <c r="H315" s="22"/>
      <c r="I315" s="122" t="str">
        <f>IF('Stock Takes'!$AC316="", "", 'Stock Takes'!$AC316)</f>
        <v/>
      </c>
      <c r="J315" s="122" t="str">
        <f t="shared" si="56"/>
        <v/>
      </c>
      <c r="K315" s="122" t="str">
        <f>IF($U$7=6, "", IF('Stock Takes'!AE$6="*", 'Stock Takes'!AE316, IF('Stock Takes'!AF$6="*", 'Stock Takes'!AF316, IF('Stock Takes'!AG$6="*", 'Stock Takes'!AG316, IF('Stock Takes'!AH$6="*", 'Stock Takes'!AH316, IF('Stock Takes'!AI$6="*", 'Stock Takes'!AI316, IF('Stock Takes'!AJ$6="*", 'Stock Takes'!AJ316)))))))</f>
        <v/>
      </c>
      <c r="L315" s="122" t="str">
        <f t="shared" si="57"/>
        <v/>
      </c>
      <c r="M315" s="22"/>
      <c r="AC315" s="17">
        <f t="shared" si="58"/>
        <v>0</v>
      </c>
      <c r="AD315" s="18">
        <f t="shared" si="59"/>
        <v>0</v>
      </c>
      <c r="AF315" s="6" t="str">
        <f t="shared" si="60"/>
        <v/>
      </c>
      <c r="AG315" s="6" t="str">
        <f t="shared" si="61"/>
        <v/>
      </c>
      <c r="AH315" s="6" t="str">
        <f t="shared" si="62"/>
        <v/>
      </c>
      <c r="AI315" s="6" t="str">
        <f t="shared" si="63"/>
        <v/>
      </c>
      <c r="AJ315" s="6">
        <v>308</v>
      </c>
      <c r="AK315" s="73" t="str">
        <f t="shared" si="64"/>
        <v/>
      </c>
      <c r="AL315" s="6" t="str">
        <f t="shared" si="65"/>
        <v/>
      </c>
      <c r="AN315" s="6" t="str">
        <f>IF(D315="", "", IF(COUNTIF($D$8:D314, D315)&gt;0, "", MAX($AN$7:AN314)+1))</f>
        <v/>
      </c>
      <c r="AO315" s="6" t="str">
        <f t="shared" si="66"/>
        <v/>
      </c>
      <c r="AP315" s="6" t="str">
        <f t="shared" si="67"/>
        <v/>
      </c>
      <c r="AQ315" s="6" t="str">
        <f t="shared" si="68"/>
        <v/>
      </c>
      <c r="AR315" s="6" t="str">
        <f t="shared" si="69"/>
        <v/>
      </c>
    </row>
    <row r="316" spans="1:44" x14ac:dyDescent="0.25">
      <c r="A316" s="22"/>
      <c r="B316" s="121"/>
      <c r="C316" s="121"/>
      <c r="D316" s="121"/>
      <c r="E316" s="122"/>
      <c r="F316" s="123"/>
      <c r="G316" s="123"/>
      <c r="H316" s="22"/>
      <c r="I316" s="122" t="str">
        <f>IF('Stock Takes'!$AC317="", "", 'Stock Takes'!$AC317)</f>
        <v/>
      </c>
      <c r="J316" s="122" t="str">
        <f t="shared" si="56"/>
        <v/>
      </c>
      <c r="K316" s="122" t="str">
        <f>IF($U$7=6, "", IF('Stock Takes'!AE$6="*", 'Stock Takes'!AE317, IF('Stock Takes'!AF$6="*", 'Stock Takes'!AF317, IF('Stock Takes'!AG$6="*", 'Stock Takes'!AG317, IF('Stock Takes'!AH$6="*", 'Stock Takes'!AH317, IF('Stock Takes'!AI$6="*", 'Stock Takes'!AI317, IF('Stock Takes'!AJ$6="*", 'Stock Takes'!AJ317)))))))</f>
        <v/>
      </c>
      <c r="L316" s="122" t="str">
        <f t="shared" si="57"/>
        <v/>
      </c>
      <c r="M316" s="22"/>
      <c r="AC316" s="17">
        <f t="shared" si="58"/>
        <v>0</v>
      </c>
      <c r="AD316" s="18">
        <f t="shared" si="59"/>
        <v>0</v>
      </c>
      <c r="AF316" s="6" t="str">
        <f t="shared" si="60"/>
        <v/>
      </c>
      <c r="AG316" s="6" t="str">
        <f t="shared" si="61"/>
        <v/>
      </c>
      <c r="AH316" s="6" t="str">
        <f t="shared" si="62"/>
        <v/>
      </c>
      <c r="AI316" s="6" t="str">
        <f t="shared" si="63"/>
        <v/>
      </c>
      <c r="AJ316" s="6">
        <v>309</v>
      </c>
      <c r="AK316" s="73" t="str">
        <f t="shared" si="64"/>
        <v/>
      </c>
      <c r="AL316" s="6" t="str">
        <f t="shared" si="65"/>
        <v/>
      </c>
      <c r="AN316" s="6" t="str">
        <f>IF(D316="", "", IF(COUNTIF($D$8:D315, D316)&gt;0, "", MAX($AN$7:AN315)+1))</f>
        <v/>
      </c>
      <c r="AO316" s="6" t="str">
        <f t="shared" si="66"/>
        <v/>
      </c>
      <c r="AP316" s="6" t="str">
        <f t="shared" si="67"/>
        <v/>
      </c>
      <c r="AQ316" s="6" t="str">
        <f t="shared" si="68"/>
        <v/>
      </c>
      <c r="AR316" s="6" t="str">
        <f t="shared" si="69"/>
        <v/>
      </c>
    </row>
    <row r="317" spans="1:44" x14ac:dyDescent="0.25">
      <c r="A317" s="22"/>
      <c r="B317" s="121"/>
      <c r="C317" s="121"/>
      <c r="D317" s="121"/>
      <c r="E317" s="122"/>
      <c r="F317" s="123"/>
      <c r="G317" s="123"/>
      <c r="H317" s="22"/>
      <c r="I317" s="122" t="str">
        <f>IF('Stock Takes'!$AC318="", "", 'Stock Takes'!$AC318)</f>
        <v/>
      </c>
      <c r="J317" s="122" t="str">
        <f t="shared" si="56"/>
        <v/>
      </c>
      <c r="K317" s="122" t="str">
        <f>IF($U$7=6, "", IF('Stock Takes'!AE$6="*", 'Stock Takes'!AE318, IF('Stock Takes'!AF$6="*", 'Stock Takes'!AF318, IF('Stock Takes'!AG$6="*", 'Stock Takes'!AG318, IF('Stock Takes'!AH$6="*", 'Stock Takes'!AH318, IF('Stock Takes'!AI$6="*", 'Stock Takes'!AI318, IF('Stock Takes'!AJ$6="*", 'Stock Takes'!AJ318)))))))</f>
        <v/>
      </c>
      <c r="L317" s="122" t="str">
        <f t="shared" si="57"/>
        <v/>
      </c>
      <c r="M317" s="22"/>
      <c r="AC317" s="17">
        <f t="shared" si="58"/>
        <v>0</v>
      </c>
      <c r="AD317" s="18">
        <f t="shared" si="59"/>
        <v>0</v>
      </c>
      <c r="AF317" s="6" t="str">
        <f t="shared" si="60"/>
        <v/>
      </c>
      <c r="AG317" s="6" t="str">
        <f t="shared" si="61"/>
        <v/>
      </c>
      <c r="AH317" s="6" t="str">
        <f t="shared" si="62"/>
        <v/>
      </c>
      <c r="AI317" s="6" t="str">
        <f t="shared" si="63"/>
        <v/>
      </c>
      <c r="AJ317" s="6">
        <v>310</v>
      </c>
      <c r="AK317" s="73" t="str">
        <f t="shared" si="64"/>
        <v/>
      </c>
      <c r="AL317" s="6" t="str">
        <f t="shared" si="65"/>
        <v/>
      </c>
      <c r="AN317" s="6" t="str">
        <f>IF(D317="", "", IF(COUNTIF($D$8:D316, D317)&gt;0, "", MAX($AN$7:AN316)+1))</f>
        <v/>
      </c>
      <c r="AO317" s="6" t="str">
        <f t="shared" si="66"/>
        <v/>
      </c>
      <c r="AP317" s="6" t="str">
        <f t="shared" si="67"/>
        <v/>
      </c>
      <c r="AQ317" s="6" t="str">
        <f t="shared" si="68"/>
        <v/>
      </c>
      <c r="AR317" s="6" t="str">
        <f t="shared" si="69"/>
        <v/>
      </c>
    </row>
    <row r="318" spans="1:44" x14ac:dyDescent="0.25">
      <c r="A318" s="22"/>
      <c r="B318" s="121"/>
      <c r="C318" s="121"/>
      <c r="D318" s="121"/>
      <c r="E318" s="122"/>
      <c r="F318" s="123"/>
      <c r="G318" s="123"/>
      <c r="H318" s="22"/>
      <c r="I318" s="122" t="str">
        <f>IF('Stock Takes'!$AC319="", "", 'Stock Takes'!$AC319)</f>
        <v/>
      </c>
      <c r="J318" s="122" t="str">
        <f t="shared" si="56"/>
        <v/>
      </c>
      <c r="K318" s="122" t="str">
        <f>IF($U$7=6, "", IF('Stock Takes'!AE$6="*", 'Stock Takes'!AE319, IF('Stock Takes'!AF$6="*", 'Stock Takes'!AF319, IF('Stock Takes'!AG$6="*", 'Stock Takes'!AG319, IF('Stock Takes'!AH$6="*", 'Stock Takes'!AH319, IF('Stock Takes'!AI$6="*", 'Stock Takes'!AI319, IF('Stock Takes'!AJ$6="*", 'Stock Takes'!AJ319)))))))</f>
        <v/>
      </c>
      <c r="L318" s="122" t="str">
        <f t="shared" si="57"/>
        <v/>
      </c>
      <c r="M318" s="22"/>
      <c r="AC318" s="17">
        <f t="shared" si="58"/>
        <v>0</v>
      </c>
      <c r="AD318" s="18">
        <f t="shared" si="59"/>
        <v>0</v>
      </c>
      <c r="AF318" s="6" t="str">
        <f t="shared" si="60"/>
        <v/>
      </c>
      <c r="AG318" s="6" t="str">
        <f t="shared" si="61"/>
        <v/>
      </c>
      <c r="AH318" s="6" t="str">
        <f t="shared" si="62"/>
        <v/>
      </c>
      <c r="AI318" s="6" t="str">
        <f t="shared" si="63"/>
        <v/>
      </c>
      <c r="AJ318" s="6">
        <v>311</v>
      </c>
      <c r="AK318" s="73" t="str">
        <f t="shared" si="64"/>
        <v/>
      </c>
      <c r="AL318" s="6" t="str">
        <f t="shared" si="65"/>
        <v/>
      </c>
      <c r="AN318" s="6" t="str">
        <f>IF(D318="", "", IF(COUNTIF($D$8:D317, D318)&gt;0, "", MAX($AN$7:AN317)+1))</f>
        <v/>
      </c>
      <c r="AO318" s="6" t="str">
        <f t="shared" si="66"/>
        <v/>
      </c>
      <c r="AP318" s="6" t="str">
        <f t="shared" si="67"/>
        <v/>
      </c>
      <c r="AQ318" s="6" t="str">
        <f t="shared" si="68"/>
        <v/>
      </c>
      <c r="AR318" s="6" t="str">
        <f t="shared" si="69"/>
        <v/>
      </c>
    </row>
    <row r="319" spans="1:44" x14ac:dyDescent="0.25">
      <c r="A319" s="22"/>
      <c r="B319" s="121"/>
      <c r="C319" s="121"/>
      <c r="D319" s="121"/>
      <c r="E319" s="122"/>
      <c r="F319" s="123"/>
      <c r="G319" s="123"/>
      <c r="H319" s="22"/>
      <c r="I319" s="122" t="str">
        <f>IF('Stock Takes'!$AC320="", "", 'Stock Takes'!$AC320)</f>
        <v/>
      </c>
      <c r="J319" s="122" t="str">
        <f t="shared" si="56"/>
        <v/>
      </c>
      <c r="K319" s="122" t="str">
        <f>IF($U$7=6, "", IF('Stock Takes'!AE$6="*", 'Stock Takes'!AE320, IF('Stock Takes'!AF$6="*", 'Stock Takes'!AF320, IF('Stock Takes'!AG$6="*", 'Stock Takes'!AG320, IF('Stock Takes'!AH$6="*", 'Stock Takes'!AH320, IF('Stock Takes'!AI$6="*", 'Stock Takes'!AI320, IF('Stock Takes'!AJ$6="*", 'Stock Takes'!AJ320)))))))</f>
        <v/>
      </c>
      <c r="L319" s="122" t="str">
        <f t="shared" si="57"/>
        <v/>
      </c>
      <c r="M319" s="22"/>
      <c r="AC319" s="17">
        <f t="shared" si="58"/>
        <v>0</v>
      </c>
      <c r="AD319" s="18">
        <f t="shared" si="59"/>
        <v>0</v>
      </c>
      <c r="AF319" s="6" t="str">
        <f t="shared" si="60"/>
        <v/>
      </c>
      <c r="AG319" s="6" t="str">
        <f t="shared" si="61"/>
        <v/>
      </c>
      <c r="AH319" s="6" t="str">
        <f t="shared" si="62"/>
        <v/>
      </c>
      <c r="AI319" s="6" t="str">
        <f t="shared" si="63"/>
        <v/>
      </c>
      <c r="AJ319" s="6">
        <v>312</v>
      </c>
      <c r="AK319" s="73" t="str">
        <f t="shared" si="64"/>
        <v/>
      </c>
      <c r="AL319" s="6" t="str">
        <f t="shared" si="65"/>
        <v/>
      </c>
      <c r="AN319" s="6" t="str">
        <f>IF(D319="", "", IF(COUNTIF($D$8:D318, D319)&gt;0, "", MAX($AN$7:AN318)+1))</f>
        <v/>
      </c>
      <c r="AO319" s="6" t="str">
        <f t="shared" si="66"/>
        <v/>
      </c>
      <c r="AP319" s="6" t="str">
        <f t="shared" si="67"/>
        <v/>
      </c>
      <c r="AQ319" s="6" t="str">
        <f t="shared" si="68"/>
        <v/>
      </c>
      <c r="AR319" s="6" t="str">
        <f t="shared" si="69"/>
        <v/>
      </c>
    </row>
    <row r="320" spans="1:44" x14ac:dyDescent="0.25">
      <c r="A320" s="22"/>
      <c r="B320" s="121"/>
      <c r="C320" s="121"/>
      <c r="D320" s="121"/>
      <c r="E320" s="122"/>
      <c r="F320" s="123"/>
      <c r="G320" s="123"/>
      <c r="H320" s="22"/>
      <c r="I320" s="122" t="str">
        <f>IF('Stock Takes'!$AC321="", "", 'Stock Takes'!$AC321)</f>
        <v/>
      </c>
      <c r="J320" s="122" t="str">
        <f t="shared" si="56"/>
        <v/>
      </c>
      <c r="K320" s="122" t="str">
        <f>IF($U$7=6, "", IF('Stock Takes'!AE$6="*", 'Stock Takes'!AE321, IF('Stock Takes'!AF$6="*", 'Stock Takes'!AF321, IF('Stock Takes'!AG$6="*", 'Stock Takes'!AG321, IF('Stock Takes'!AH$6="*", 'Stock Takes'!AH321, IF('Stock Takes'!AI$6="*", 'Stock Takes'!AI321, IF('Stock Takes'!AJ$6="*", 'Stock Takes'!AJ321)))))))</f>
        <v/>
      </c>
      <c r="L320" s="122" t="str">
        <f t="shared" si="57"/>
        <v/>
      </c>
      <c r="M320" s="22"/>
      <c r="AC320" s="17">
        <f t="shared" si="58"/>
        <v>0</v>
      </c>
      <c r="AD320" s="18">
        <f t="shared" si="59"/>
        <v>0</v>
      </c>
      <c r="AF320" s="6" t="str">
        <f t="shared" si="60"/>
        <v/>
      </c>
      <c r="AG320" s="6" t="str">
        <f t="shared" si="61"/>
        <v/>
      </c>
      <c r="AH320" s="6" t="str">
        <f t="shared" si="62"/>
        <v/>
      </c>
      <c r="AI320" s="6" t="str">
        <f t="shared" si="63"/>
        <v/>
      </c>
      <c r="AJ320" s="6">
        <v>313</v>
      </c>
      <c r="AK320" s="73" t="str">
        <f t="shared" si="64"/>
        <v/>
      </c>
      <c r="AL320" s="6" t="str">
        <f t="shared" si="65"/>
        <v/>
      </c>
      <c r="AN320" s="6" t="str">
        <f>IF(D320="", "", IF(COUNTIF($D$8:D319, D320)&gt;0, "", MAX($AN$7:AN319)+1))</f>
        <v/>
      </c>
      <c r="AO320" s="6" t="str">
        <f t="shared" si="66"/>
        <v/>
      </c>
      <c r="AP320" s="6" t="str">
        <f t="shared" si="67"/>
        <v/>
      </c>
      <c r="AQ320" s="6" t="str">
        <f t="shared" si="68"/>
        <v/>
      </c>
      <c r="AR320" s="6" t="str">
        <f t="shared" si="69"/>
        <v/>
      </c>
    </row>
    <row r="321" spans="1:44" x14ac:dyDescent="0.25">
      <c r="A321" s="22"/>
      <c r="B321" s="121"/>
      <c r="C321" s="121"/>
      <c r="D321" s="121"/>
      <c r="E321" s="122"/>
      <c r="F321" s="123"/>
      <c r="G321" s="123"/>
      <c r="H321" s="22"/>
      <c r="I321" s="122" t="str">
        <f>IF('Stock Takes'!$AC322="", "", 'Stock Takes'!$AC322)</f>
        <v/>
      </c>
      <c r="J321" s="122" t="str">
        <f t="shared" si="56"/>
        <v/>
      </c>
      <c r="K321" s="122" t="str">
        <f>IF($U$7=6, "", IF('Stock Takes'!AE$6="*", 'Stock Takes'!AE322, IF('Stock Takes'!AF$6="*", 'Stock Takes'!AF322, IF('Stock Takes'!AG$6="*", 'Stock Takes'!AG322, IF('Stock Takes'!AH$6="*", 'Stock Takes'!AH322, IF('Stock Takes'!AI$6="*", 'Stock Takes'!AI322, IF('Stock Takes'!AJ$6="*", 'Stock Takes'!AJ322)))))))</f>
        <v/>
      </c>
      <c r="L321" s="122" t="str">
        <f t="shared" si="57"/>
        <v/>
      </c>
      <c r="M321" s="22"/>
      <c r="AC321" s="17">
        <f t="shared" si="58"/>
        <v>0</v>
      </c>
      <c r="AD321" s="18">
        <f t="shared" si="59"/>
        <v>0</v>
      </c>
      <c r="AF321" s="6" t="str">
        <f t="shared" si="60"/>
        <v/>
      </c>
      <c r="AG321" s="6" t="str">
        <f t="shared" si="61"/>
        <v/>
      </c>
      <c r="AH321" s="6" t="str">
        <f t="shared" si="62"/>
        <v/>
      </c>
      <c r="AI321" s="6" t="str">
        <f t="shared" si="63"/>
        <v/>
      </c>
      <c r="AJ321" s="6">
        <v>314</v>
      </c>
      <c r="AK321" s="73" t="str">
        <f t="shared" si="64"/>
        <v/>
      </c>
      <c r="AL321" s="6" t="str">
        <f t="shared" si="65"/>
        <v/>
      </c>
      <c r="AN321" s="6" t="str">
        <f>IF(D321="", "", IF(COUNTIF($D$8:D320, D321)&gt;0, "", MAX($AN$7:AN320)+1))</f>
        <v/>
      </c>
      <c r="AO321" s="6" t="str">
        <f t="shared" si="66"/>
        <v/>
      </c>
      <c r="AP321" s="6" t="str">
        <f t="shared" si="67"/>
        <v/>
      </c>
      <c r="AQ321" s="6" t="str">
        <f t="shared" si="68"/>
        <v/>
      </c>
      <c r="AR321" s="6" t="str">
        <f t="shared" si="69"/>
        <v/>
      </c>
    </row>
    <row r="322" spans="1:44" x14ac:dyDescent="0.25">
      <c r="A322" s="22"/>
      <c r="B322" s="121"/>
      <c r="C322" s="121"/>
      <c r="D322" s="121"/>
      <c r="E322" s="122"/>
      <c r="F322" s="123"/>
      <c r="G322" s="123"/>
      <c r="H322" s="22"/>
      <c r="I322" s="122" t="str">
        <f>IF('Stock Takes'!$AC323="", "", 'Stock Takes'!$AC323)</f>
        <v/>
      </c>
      <c r="J322" s="122" t="str">
        <f t="shared" si="56"/>
        <v/>
      </c>
      <c r="K322" s="122" t="str">
        <f>IF($U$7=6, "", IF('Stock Takes'!AE$6="*", 'Stock Takes'!AE323, IF('Stock Takes'!AF$6="*", 'Stock Takes'!AF323, IF('Stock Takes'!AG$6="*", 'Stock Takes'!AG323, IF('Stock Takes'!AH$6="*", 'Stock Takes'!AH323, IF('Stock Takes'!AI$6="*", 'Stock Takes'!AI323, IF('Stock Takes'!AJ$6="*", 'Stock Takes'!AJ323)))))))</f>
        <v/>
      </c>
      <c r="L322" s="122" t="str">
        <f t="shared" si="57"/>
        <v/>
      </c>
      <c r="M322" s="22"/>
      <c r="AC322" s="17">
        <f t="shared" si="58"/>
        <v>0</v>
      </c>
      <c r="AD322" s="18">
        <f t="shared" si="59"/>
        <v>0</v>
      </c>
      <c r="AF322" s="6" t="str">
        <f t="shared" si="60"/>
        <v/>
      </c>
      <c r="AG322" s="6" t="str">
        <f t="shared" si="61"/>
        <v/>
      </c>
      <c r="AH322" s="6" t="str">
        <f t="shared" si="62"/>
        <v/>
      </c>
      <c r="AI322" s="6" t="str">
        <f t="shared" si="63"/>
        <v/>
      </c>
      <c r="AJ322" s="6">
        <v>315</v>
      </c>
      <c r="AK322" s="73" t="str">
        <f t="shared" si="64"/>
        <v/>
      </c>
      <c r="AL322" s="6" t="str">
        <f t="shared" si="65"/>
        <v/>
      </c>
      <c r="AN322" s="6" t="str">
        <f>IF(D322="", "", IF(COUNTIF($D$8:D321, D322)&gt;0, "", MAX($AN$7:AN321)+1))</f>
        <v/>
      </c>
      <c r="AO322" s="6" t="str">
        <f t="shared" si="66"/>
        <v/>
      </c>
      <c r="AP322" s="6" t="str">
        <f t="shared" si="67"/>
        <v/>
      </c>
      <c r="AQ322" s="6" t="str">
        <f t="shared" si="68"/>
        <v/>
      </c>
      <c r="AR322" s="6" t="str">
        <f t="shared" si="69"/>
        <v/>
      </c>
    </row>
    <row r="323" spans="1:44" x14ac:dyDescent="0.25">
      <c r="A323" s="22"/>
      <c r="B323" s="121"/>
      <c r="C323" s="121"/>
      <c r="D323" s="121"/>
      <c r="E323" s="122"/>
      <c r="F323" s="123"/>
      <c r="G323" s="123"/>
      <c r="H323" s="22"/>
      <c r="I323" s="122" t="str">
        <f>IF('Stock Takes'!$AC324="", "", 'Stock Takes'!$AC324)</f>
        <v/>
      </c>
      <c r="J323" s="122" t="str">
        <f t="shared" si="56"/>
        <v/>
      </c>
      <c r="K323" s="122" t="str">
        <f>IF($U$7=6, "", IF('Stock Takes'!AE$6="*", 'Stock Takes'!AE324, IF('Stock Takes'!AF$6="*", 'Stock Takes'!AF324, IF('Stock Takes'!AG$6="*", 'Stock Takes'!AG324, IF('Stock Takes'!AH$6="*", 'Stock Takes'!AH324, IF('Stock Takes'!AI$6="*", 'Stock Takes'!AI324, IF('Stock Takes'!AJ$6="*", 'Stock Takes'!AJ324)))))))</f>
        <v/>
      </c>
      <c r="L323" s="122" t="str">
        <f t="shared" si="57"/>
        <v/>
      </c>
      <c r="M323" s="22"/>
      <c r="AC323" s="17">
        <f t="shared" si="58"/>
        <v>0</v>
      </c>
      <c r="AD323" s="18">
        <f t="shared" si="59"/>
        <v>0</v>
      </c>
      <c r="AF323" s="6" t="str">
        <f t="shared" si="60"/>
        <v/>
      </c>
      <c r="AG323" s="6" t="str">
        <f t="shared" si="61"/>
        <v/>
      </c>
      <c r="AH323" s="6" t="str">
        <f t="shared" si="62"/>
        <v/>
      </c>
      <c r="AI323" s="6" t="str">
        <f t="shared" si="63"/>
        <v/>
      </c>
      <c r="AJ323" s="6">
        <v>316</v>
      </c>
      <c r="AK323" s="73" t="str">
        <f t="shared" si="64"/>
        <v/>
      </c>
      <c r="AL323" s="6" t="str">
        <f t="shared" si="65"/>
        <v/>
      </c>
      <c r="AN323" s="6" t="str">
        <f>IF(D323="", "", IF(COUNTIF($D$8:D322, D323)&gt;0, "", MAX($AN$7:AN322)+1))</f>
        <v/>
      </c>
      <c r="AO323" s="6" t="str">
        <f t="shared" si="66"/>
        <v/>
      </c>
      <c r="AP323" s="6" t="str">
        <f t="shared" si="67"/>
        <v/>
      </c>
      <c r="AQ323" s="6" t="str">
        <f t="shared" si="68"/>
        <v/>
      </c>
      <c r="AR323" s="6" t="str">
        <f t="shared" si="69"/>
        <v/>
      </c>
    </row>
    <row r="324" spans="1:44" x14ac:dyDescent="0.25">
      <c r="A324" s="22"/>
      <c r="B324" s="121"/>
      <c r="C324" s="121"/>
      <c r="D324" s="121"/>
      <c r="E324" s="122"/>
      <c r="F324" s="123"/>
      <c r="G324" s="123"/>
      <c r="H324" s="22"/>
      <c r="I324" s="122" t="str">
        <f>IF('Stock Takes'!$AC325="", "", 'Stock Takes'!$AC325)</f>
        <v/>
      </c>
      <c r="J324" s="122" t="str">
        <f t="shared" si="56"/>
        <v/>
      </c>
      <c r="K324" s="122" t="str">
        <f>IF($U$7=6, "", IF('Stock Takes'!AE$6="*", 'Stock Takes'!AE325, IF('Stock Takes'!AF$6="*", 'Stock Takes'!AF325, IF('Stock Takes'!AG$6="*", 'Stock Takes'!AG325, IF('Stock Takes'!AH$6="*", 'Stock Takes'!AH325, IF('Stock Takes'!AI$6="*", 'Stock Takes'!AI325, IF('Stock Takes'!AJ$6="*", 'Stock Takes'!AJ325)))))))</f>
        <v/>
      </c>
      <c r="L324" s="122" t="str">
        <f t="shared" si="57"/>
        <v/>
      </c>
      <c r="M324" s="22"/>
      <c r="AC324" s="17">
        <f t="shared" si="58"/>
        <v>0</v>
      </c>
      <c r="AD324" s="18">
        <f t="shared" si="59"/>
        <v>0</v>
      </c>
      <c r="AF324" s="6" t="str">
        <f t="shared" si="60"/>
        <v/>
      </c>
      <c r="AG324" s="6" t="str">
        <f t="shared" si="61"/>
        <v/>
      </c>
      <c r="AH324" s="6" t="str">
        <f t="shared" si="62"/>
        <v/>
      </c>
      <c r="AI324" s="6" t="str">
        <f t="shared" si="63"/>
        <v/>
      </c>
      <c r="AJ324" s="6">
        <v>317</v>
      </c>
      <c r="AK324" s="73" t="str">
        <f t="shared" si="64"/>
        <v/>
      </c>
      <c r="AL324" s="6" t="str">
        <f t="shared" si="65"/>
        <v/>
      </c>
      <c r="AN324" s="6" t="str">
        <f>IF(D324="", "", IF(COUNTIF($D$8:D323, D324)&gt;0, "", MAX($AN$7:AN323)+1))</f>
        <v/>
      </c>
      <c r="AO324" s="6" t="str">
        <f t="shared" si="66"/>
        <v/>
      </c>
      <c r="AP324" s="6" t="str">
        <f t="shared" si="67"/>
        <v/>
      </c>
      <c r="AQ324" s="6" t="str">
        <f t="shared" si="68"/>
        <v/>
      </c>
      <c r="AR324" s="6" t="str">
        <f t="shared" si="69"/>
        <v/>
      </c>
    </row>
    <row r="325" spans="1:44" x14ac:dyDescent="0.25">
      <c r="A325" s="22"/>
      <c r="B325" s="121"/>
      <c r="C325" s="121"/>
      <c r="D325" s="121"/>
      <c r="E325" s="122"/>
      <c r="F325" s="123"/>
      <c r="G325" s="123"/>
      <c r="H325" s="22"/>
      <c r="I325" s="122" t="str">
        <f>IF('Stock Takes'!$AC326="", "", 'Stock Takes'!$AC326)</f>
        <v/>
      </c>
      <c r="J325" s="122" t="str">
        <f t="shared" si="56"/>
        <v/>
      </c>
      <c r="K325" s="122" t="str">
        <f>IF($U$7=6, "", IF('Stock Takes'!AE$6="*", 'Stock Takes'!AE326, IF('Stock Takes'!AF$6="*", 'Stock Takes'!AF326, IF('Stock Takes'!AG$6="*", 'Stock Takes'!AG326, IF('Stock Takes'!AH$6="*", 'Stock Takes'!AH326, IF('Stock Takes'!AI$6="*", 'Stock Takes'!AI326, IF('Stock Takes'!AJ$6="*", 'Stock Takes'!AJ326)))))))</f>
        <v/>
      </c>
      <c r="L325" s="122" t="str">
        <f t="shared" si="57"/>
        <v/>
      </c>
      <c r="M325" s="22"/>
      <c r="AC325" s="17">
        <f t="shared" si="58"/>
        <v>0</v>
      </c>
      <c r="AD325" s="18">
        <f t="shared" si="59"/>
        <v>0</v>
      </c>
      <c r="AF325" s="6" t="str">
        <f t="shared" si="60"/>
        <v/>
      </c>
      <c r="AG325" s="6" t="str">
        <f t="shared" si="61"/>
        <v/>
      </c>
      <c r="AH325" s="6" t="str">
        <f t="shared" si="62"/>
        <v/>
      </c>
      <c r="AI325" s="6" t="str">
        <f t="shared" si="63"/>
        <v/>
      </c>
      <c r="AJ325" s="6">
        <v>318</v>
      </c>
      <c r="AK325" s="73" t="str">
        <f t="shared" si="64"/>
        <v/>
      </c>
      <c r="AL325" s="6" t="str">
        <f t="shared" si="65"/>
        <v/>
      </c>
      <c r="AN325" s="6" t="str">
        <f>IF(D325="", "", IF(COUNTIF($D$8:D324, D325)&gt;0, "", MAX($AN$7:AN324)+1))</f>
        <v/>
      </c>
      <c r="AO325" s="6" t="str">
        <f t="shared" si="66"/>
        <v/>
      </c>
      <c r="AP325" s="6" t="str">
        <f t="shared" si="67"/>
        <v/>
      </c>
      <c r="AQ325" s="6" t="str">
        <f t="shared" si="68"/>
        <v/>
      </c>
      <c r="AR325" s="6" t="str">
        <f t="shared" si="69"/>
        <v/>
      </c>
    </row>
    <row r="326" spans="1:44" x14ac:dyDescent="0.25">
      <c r="A326" s="22"/>
      <c r="B326" s="121"/>
      <c r="C326" s="121"/>
      <c r="D326" s="121"/>
      <c r="E326" s="122"/>
      <c r="F326" s="123"/>
      <c r="G326" s="123"/>
      <c r="H326" s="22"/>
      <c r="I326" s="122" t="str">
        <f>IF('Stock Takes'!$AC327="", "", 'Stock Takes'!$AC327)</f>
        <v/>
      </c>
      <c r="J326" s="122" t="str">
        <f t="shared" si="56"/>
        <v/>
      </c>
      <c r="K326" s="122" t="str">
        <f>IF($U$7=6, "", IF('Stock Takes'!AE$6="*", 'Stock Takes'!AE327, IF('Stock Takes'!AF$6="*", 'Stock Takes'!AF327, IF('Stock Takes'!AG$6="*", 'Stock Takes'!AG327, IF('Stock Takes'!AH$6="*", 'Stock Takes'!AH327, IF('Stock Takes'!AI$6="*", 'Stock Takes'!AI327, IF('Stock Takes'!AJ$6="*", 'Stock Takes'!AJ327)))))))</f>
        <v/>
      </c>
      <c r="L326" s="122" t="str">
        <f t="shared" si="57"/>
        <v/>
      </c>
      <c r="M326" s="22"/>
      <c r="AC326" s="17">
        <f t="shared" si="58"/>
        <v>0</v>
      </c>
      <c r="AD326" s="18">
        <f t="shared" si="59"/>
        <v>0</v>
      </c>
      <c r="AF326" s="6" t="str">
        <f t="shared" si="60"/>
        <v/>
      </c>
      <c r="AG326" s="6" t="str">
        <f t="shared" si="61"/>
        <v/>
      </c>
      <c r="AH326" s="6" t="str">
        <f t="shared" si="62"/>
        <v/>
      </c>
      <c r="AI326" s="6" t="str">
        <f t="shared" si="63"/>
        <v/>
      </c>
      <c r="AJ326" s="6">
        <v>319</v>
      </c>
      <c r="AK326" s="73" t="str">
        <f t="shared" si="64"/>
        <v/>
      </c>
      <c r="AL326" s="6" t="str">
        <f t="shared" si="65"/>
        <v/>
      </c>
      <c r="AN326" s="6" t="str">
        <f>IF(D326="", "", IF(COUNTIF($D$8:D325, D326)&gt;0, "", MAX($AN$7:AN325)+1))</f>
        <v/>
      </c>
      <c r="AO326" s="6" t="str">
        <f t="shared" si="66"/>
        <v/>
      </c>
      <c r="AP326" s="6" t="str">
        <f t="shared" si="67"/>
        <v/>
      </c>
      <c r="AQ326" s="6" t="str">
        <f t="shared" si="68"/>
        <v/>
      </c>
      <c r="AR326" s="6" t="str">
        <f t="shared" si="69"/>
        <v/>
      </c>
    </row>
    <row r="327" spans="1:44" x14ac:dyDescent="0.25">
      <c r="A327" s="22"/>
      <c r="B327" s="121"/>
      <c r="C327" s="121"/>
      <c r="D327" s="121"/>
      <c r="E327" s="122"/>
      <c r="F327" s="123"/>
      <c r="G327" s="123"/>
      <c r="H327" s="22"/>
      <c r="I327" s="122" t="str">
        <f>IF('Stock Takes'!$AC328="", "", 'Stock Takes'!$AC328)</f>
        <v/>
      </c>
      <c r="J327" s="122" t="str">
        <f t="shared" si="56"/>
        <v/>
      </c>
      <c r="K327" s="122" t="str">
        <f>IF($U$7=6, "", IF('Stock Takes'!AE$6="*", 'Stock Takes'!AE328, IF('Stock Takes'!AF$6="*", 'Stock Takes'!AF328, IF('Stock Takes'!AG$6="*", 'Stock Takes'!AG328, IF('Stock Takes'!AH$6="*", 'Stock Takes'!AH328, IF('Stock Takes'!AI$6="*", 'Stock Takes'!AI328, IF('Stock Takes'!AJ$6="*", 'Stock Takes'!AJ328)))))))</f>
        <v/>
      </c>
      <c r="L327" s="122" t="str">
        <f t="shared" si="57"/>
        <v/>
      </c>
      <c r="M327" s="22"/>
      <c r="AC327" s="17">
        <f t="shared" si="58"/>
        <v>0</v>
      </c>
      <c r="AD327" s="18">
        <f t="shared" si="59"/>
        <v>0</v>
      </c>
      <c r="AF327" s="6" t="str">
        <f t="shared" si="60"/>
        <v/>
      </c>
      <c r="AG327" s="6" t="str">
        <f t="shared" si="61"/>
        <v/>
      </c>
      <c r="AH327" s="6" t="str">
        <f t="shared" si="62"/>
        <v/>
      </c>
      <c r="AI327" s="6" t="str">
        <f t="shared" si="63"/>
        <v/>
      </c>
      <c r="AJ327" s="6">
        <v>320</v>
      </c>
      <c r="AK327" s="73" t="str">
        <f t="shared" si="64"/>
        <v/>
      </c>
      <c r="AL327" s="6" t="str">
        <f t="shared" si="65"/>
        <v/>
      </c>
      <c r="AN327" s="6" t="str">
        <f>IF(D327="", "", IF(COUNTIF($D$8:D326, D327)&gt;0, "", MAX($AN$7:AN326)+1))</f>
        <v/>
      </c>
      <c r="AO327" s="6" t="str">
        <f t="shared" si="66"/>
        <v/>
      </c>
      <c r="AP327" s="6" t="str">
        <f t="shared" si="67"/>
        <v/>
      </c>
      <c r="AQ327" s="6" t="str">
        <f t="shared" si="68"/>
        <v/>
      </c>
      <c r="AR327" s="6" t="str">
        <f t="shared" si="69"/>
        <v/>
      </c>
    </row>
    <row r="328" spans="1:44" x14ac:dyDescent="0.25">
      <c r="A328" s="22"/>
      <c r="B328" s="121"/>
      <c r="C328" s="121"/>
      <c r="D328" s="121"/>
      <c r="E328" s="122"/>
      <c r="F328" s="123"/>
      <c r="G328" s="123"/>
      <c r="H328" s="22"/>
      <c r="I328" s="122" t="str">
        <f>IF('Stock Takes'!$AC329="", "", 'Stock Takes'!$AC329)</f>
        <v/>
      </c>
      <c r="J328" s="122" t="str">
        <f t="shared" ref="J328:J391" si="70">IF(B328="", "", IF(I328=0, $AC$4, IF(I328&lt;E328, $AC$5, $AC$3)))</f>
        <v/>
      </c>
      <c r="K328" s="122" t="str">
        <f>IF($U$7=6, "", IF('Stock Takes'!AE$6="*", 'Stock Takes'!AE329, IF('Stock Takes'!AF$6="*", 'Stock Takes'!AF329, IF('Stock Takes'!AG$6="*", 'Stock Takes'!AG329, IF('Stock Takes'!AH$6="*", 'Stock Takes'!AH329, IF('Stock Takes'!AI$6="*", 'Stock Takes'!AI329, IF('Stock Takes'!AJ$6="*", 'Stock Takes'!AJ329)))))))</f>
        <v/>
      </c>
      <c r="L328" s="122" t="str">
        <f t="shared" si="57"/>
        <v/>
      </c>
      <c r="M328" s="22"/>
      <c r="AC328" s="17">
        <f t="shared" si="58"/>
        <v>0</v>
      </c>
      <c r="AD328" s="18">
        <f t="shared" si="59"/>
        <v>0</v>
      </c>
      <c r="AF328" s="6" t="str">
        <f t="shared" si="60"/>
        <v/>
      </c>
      <c r="AG328" s="6" t="str">
        <f t="shared" si="61"/>
        <v/>
      </c>
      <c r="AH328" s="6" t="str">
        <f t="shared" si="62"/>
        <v/>
      </c>
      <c r="AI328" s="6" t="str">
        <f t="shared" si="63"/>
        <v/>
      </c>
      <c r="AJ328" s="6">
        <v>321</v>
      </c>
      <c r="AK328" s="73" t="str">
        <f t="shared" si="64"/>
        <v/>
      </c>
      <c r="AL328" s="6" t="str">
        <f t="shared" si="65"/>
        <v/>
      </c>
      <c r="AN328" s="6" t="str">
        <f>IF(D328="", "", IF(COUNTIF($D$8:D327, D328)&gt;0, "", MAX($AN$7:AN327)+1))</f>
        <v/>
      </c>
      <c r="AO328" s="6" t="str">
        <f t="shared" si="66"/>
        <v/>
      </c>
      <c r="AP328" s="6" t="str">
        <f t="shared" si="67"/>
        <v/>
      </c>
      <c r="AQ328" s="6" t="str">
        <f t="shared" si="68"/>
        <v/>
      </c>
      <c r="AR328" s="6" t="str">
        <f t="shared" si="69"/>
        <v/>
      </c>
    </row>
    <row r="329" spans="1:44" x14ac:dyDescent="0.25">
      <c r="A329" s="22"/>
      <c r="B329" s="121"/>
      <c r="C329" s="121"/>
      <c r="D329" s="121"/>
      <c r="E329" s="122"/>
      <c r="F329" s="123"/>
      <c r="G329" s="123"/>
      <c r="H329" s="22"/>
      <c r="I329" s="122" t="str">
        <f>IF('Stock Takes'!$AC330="", "", 'Stock Takes'!$AC330)</f>
        <v/>
      </c>
      <c r="J329" s="122" t="str">
        <f t="shared" si="70"/>
        <v/>
      </c>
      <c r="K329" s="122" t="str">
        <f>IF($U$7=6, "", IF('Stock Takes'!AE$6="*", 'Stock Takes'!AE330, IF('Stock Takes'!AF$6="*", 'Stock Takes'!AF330, IF('Stock Takes'!AG$6="*", 'Stock Takes'!AG330, IF('Stock Takes'!AH$6="*", 'Stock Takes'!AH330, IF('Stock Takes'!AI$6="*", 'Stock Takes'!AI330, IF('Stock Takes'!AJ$6="*", 'Stock Takes'!AJ330)))))))</f>
        <v/>
      </c>
      <c r="L329" s="122" t="str">
        <f t="shared" ref="L329:L392" si="71">IFERROR(IF(B329="", "", IF(I329&lt;(K329/$U$3*$U$5), $AC$5, $AC$3)), "")</f>
        <v/>
      </c>
      <c r="M329" s="22"/>
      <c r="AC329" s="17">
        <f t="shared" ref="AC329:AC392" si="72">IFERROR(I329*F329, 0)</f>
        <v>0</v>
      </c>
      <c r="AD329" s="18">
        <f t="shared" ref="AD329:AD392" si="73">IFERROR(G329*I329, 0)</f>
        <v>0</v>
      </c>
      <c r="AF329" s="6" t="str">
        <f t="shared" ref="AF329:AF392" si="74">IF(OR(AND($J329=$AC$3, $L329=$AC$3), $B329=""), "", IF($J329=$AC$3, 0, $I329-$E329))</f>
        <v/>
      </c>
      <c r="AG329" s="6" t="str">
        <f t="shared" ref="AG329:AG392" si="75">IF(OR(AND($J329=$AC$3, $L329=$AC$3), $B329=""), "", IF($L329=$AC$3, 0, ROUND(($K329/$U$3*$U$5), 0)-$I329))</f>
        <v/>
      </c>
      <c r="AH329" s="6" t="str">
        <f t="shared" ref="AH329:AH392" si="76">IF(AF329="", "", RANK(AF329, $AF$8:$AF$2507, 1))</f>
        <v/>
      </c>
      <c r="AI329" s="6" t="str">
        <f t="shared" ref="AI329:AI392" si="77">IF(AG329="", "", RANK(AG329, $AG$8:$AG$2507, 0))</f>
        <v/>
      </c>
      <c r="AJ329" s="6">
        <v>322</v>
      </c>
      <c r="AK329" s="73" t="str">
        <f t="shared" ref="AK329:AK392" si="78">IFERROR(IF(OR($AK$3="", $AK$3=D329), IF($B329="", "", ($AH329*0.0001)+($AI329*0.00000001)+(AJ329*0.000000000001)), ""), "")</f>
        <v/>
      </c>
      <c r="AL329" s="6" t="str">
        <f t="shared" ref="AL329:AL392" si="79">IFERROR(IF(B329="", "", RANK(AK329, $AK$8:$AK$2507, 1)), "")</f>
        <v/>
      </c>
      <c r="AN329" s="6" t="str">
        <f>IF(D329="", "", IF(COUNTIF($D$8:D328, D329)&gt;0, "", MAX($AN$7:AN328)+1))</f>
        <v/>
      </c>
      <c r="AO329" s="6" t="str">
        <f t="shared" ref="AO329:AO392" si="80">IFERROR(INDEX($D$8:$D$2507, MATCH(AJ329, $AN$8:$AN$2507, 0)), "")</f>
        <v/>
      </c>
      <c r="AP329" s="6" t="str">
        <f t="shared" ref="AP329:AP392" si="81">IF(AO329="", "", COUNTIF($AO$8:$AO$2507,"&lt;"&amp;AO329)+1)</f>
        <v/>
      </c>
      <c r="AQ329" s="6" t="str">
        <f t="shared" ref="AQ329:AQ392" si="82">IF(AP329="", "", AP329-$AP$4)</f>
        <v/>
      </c>
      <c r="AR329" s="6" t="str">
        <f t="shared" ref="AR329:AR392" si="83">IFERROR(INDEX($AO$8:$AO$2507, MATCH(AJ329, $AQ$8:$AQ$2507, 0)), "")</f>
        <v/>
      </c>
    </row>
    <row r="330" spans="1:44" x14ac:dyDescent="0.25">
      <c r="A330" s="22"/>
      <c r="B330" s="121"/>
      <c r="C330" s="121"/>
      <c r="D330" s="121"/>
      <c r="E330" s="122"/>
      <c r="F330" s="123"/>
      <c r="G330" s="123"/>
      <c r="H330" s="22"/>
      <c r="I330" s="122" t="str">
        <f>IF('Stock Takes'!$AC331="", "", 'Stock Takes'!$AC331)</f>
        <v/>
      </c>
      <c r="J330" s="122" t="str">
        <f t="shared" si="70"/>
        <v/>
      </c>
      <c r="K330" s="122" t="str">
        <f>IF($U$7=6, "", IF('Stock Takes'!AE$6="*", 'Stock Takes'!AE331, IF('Stock Takes'!AF$6="*", 'Stock Takes'!AF331, IF('Stock Takes'!AG$6="*", 'Stock Takes'!AG331, IF('Stock Takes'!AH$6="*", 'Stock Takes'!AH331, IF('Stock Takes'!AI$6="*", 'Stock Takes'!AI331, IF('Stock Takes'!AJ$6="*", 'Stock Takes'!AJ331)))))))</f>
        <v/>
      </c>
      <c r="L330" s="122" t="str">
        <f t="shared" si="71"/>
        <v/>
      </c>
      <c r="M330" s="22"/>
      <c r="AC330" s="17">
        <f t="shared" si="72"/>
        <v>0</v>
      </c>
      <c r="AD330" s="18">
        <f t="shared" si="73"/>
        <v>0</v>
      </c>
      <c r="AF330" s="6" t="str">
        <f t="shared" si="74"/>
        <v/>
      </c>
      <c r="AG330" s="6" t="str">
        <f t="shared" si="75"/>
        <v/>
      </c>
      <c r="AH330" s="6" t="str">
        <f t="shared" si="76"/>
        <v/>
      </c>
      <c r="AI330" s="6" t="str">
        <f t="shared" si="77"/>
        <v/>
      </c>
      <c r="AJ330" s="6">
        <v>323</v>
      </c>
      <c r="AK330" s="73" t="str">
        <f t="shared" si="78"/>
        <v/>
      </c>
      <c r="AL330" s="6" t="str">
        <f t="shared" si="79"/>
        <v/>
      </c>
      <c r="AN330" s="6" t="str">
        <f>IF(D330="", "", IF(COUNTIF($D$8:D329, D330)&gt;0, "", MAX($AN$7:AN329)+1))</f>
        <v/>
      </c>
      <c r="AO330" s="6" t="str">
        <f t="shared" si="80"/>
        <v/>
      </c>
      <c r="AP330" s="6" t="str">
        <f t="shared" si="81"/>
        <v/>
      </c>
      <c r="AQ330" s="6" t="str">
        <f t="shared" si="82"/>
        <v/>
      </c>
      <c r="AR330" s="6" t="str">
        <f t="shared" si="83"/>
        <v/>
      </c>
    </row>
    <row r="331" spans="1:44" x14ac:dyDescent="0.25">
      <c r="A331" s="22"/>
      <c r="B331" s="121"/>
      <c r="C331" s="121"/>
      <c r="D331" s="121"/>
      <c r="E331" s="122"/>
      <c r="F331" s="123"/>
      <c r="G331" s="123"/>
      <c r="H331" s="22"/>
      <c r="I331" s="122" t="str">
        <f>IF('Stock Takes'!$AC332="", "", 'Stock Takes'!$AC332)</f>
        <v/>
      </c>
      <c r="J331" s="122" t="str">
        <f t="shared" si="70"/>
        <v/>
      </c>
      <c r="K331" s="122" t="str">
        <f>IF($U$7=6, "", IF('Stock Takes'!AE$6="*", 'Stock Takes'!AE332, IF('Stock Takes'!AF$6="*", 'Stock Takes'!AF332, IF('Stock Takes'!AG$6="*", 'Stock Takes'!AG332, IF('Stock Takes'!AH$6="*", 'Stock Takes'!AH332, IF('Stock Takes'!AI$6="*", 'Stock Takes'!AI332, IF('Stock Takes'!AJ$6="*", 'Stock Takes'!AJ332)))))))</f>
        <v/>
      </c>
      <c r="L331" s="122" t="str">
        <f t="shared" si="71"/>
        <v/>
      </c>
      <c r="M331" s="22"/>
      <c r="AC331" s="17">
        <f t="shared" si="72"/>
        <v>0</v>
      </c>
      <c r="AD331" s="18">
        <f t="shared" si="73"/>
        <v>0</v>
      </c>
      <c r="AF331" s="6" t="str">
        <f t="shared" si="74"/>
        <v/>
      </c>
      <c r="AG331" s="6" t="str">
        <f t="shared" si="75"/>
        <v/>
      </c>
      <c r="AH331" s="6" t="str">
        <f t="shared" si="76"/>
        <v/>
      </c>
      <c r="AI331" s="6" t="str">
        <f t="shared" si="77"/>
        <v/>
      </c>
      <c r="AJ331" s="6">
        <v>324</v>
      </c>
      <c r="AK331" s="73" t="str">
        <f t="shared" si="78"/>
        <v/>
      </c>
      <c r="AL331" s="6" t="str">
        <f t="shared" si="79"/>
        <v/>
      </c>
      <c r="AN331" s="6" t="str">
        <f>IF(D331="", "", IF(COUNTIF($D$8:D330, D331)&gt;0, "", MAX($AN$7:AN330)+1))</f>
        <v/>
      </c>
      <c r="AO331" s="6" t="str">
        <f t="shared" si="80"/>
        <v/>
      </c>
      <c r="AP331" s="6" t="str">
        <f t="shared" si="81"/>
        <v/>
      </c>
      <c r="AQ331" s="6" t="str">
        <f t="shared" si="82"/>
        <v/>
      </c>
      <c r="AR331" s="6" t="str">
        <f t="shared" si="83"/>
        <v/>
      </c>
    </row>
    <row r="332" spans="1:44" x14ac:dyDescent="0.25">
      <c r="A332" s="22"/>
      <c r="B332" s="121"/>
      <c r="C332" s="121"/>
      <c r="D332" s="121"/>
      <c r="E332" s="122"/>
      <c r="F332" s="123"/>
      <c r="G332" s="123"/>
      <c r="H332" s="22"/>
      <c r="I332" s="122" t="str">
        <f>IF('Stock Takes'!$AC333="", "", 'Stock Takes'!$AC333)</f>
        <v/>
      </c>
      <c r="J332" s="122" t="str">
        <f t="shared" si="70"/>
        <v/>
      </c>
      <c r="K332" s="122" t="str">
        <f>IF($U$7=6, "", IF('Stock Takes'!AE$6="*", 'Stock Takes'!AE333, IF('Stock Takes'!AF$6="*", 'Stock Takes'!AF333, IF('Stock Takes'!AG$6="*", 'Stock Takes'!AG333, IF('Stock Takes'!AH$6="*", 'Stock Takes'!AH333, IF('Stock Takes'!AI$6="*", 'Stock Takes'!AI333, IF('Stock Takes'!AJ$6="*", 'Stock Takes'!AJ333)))))))</f>
        <v/>
      </c>
      <c r="L332" s="122" t="str">
        <f t="shared" si="71"/>
        <v/>
      </c>
      <c r="M332" s="22"/>
      <c r="AC332" s="17">
        <f t="shared" si="72"/>
        <v>0</v>
      </c>
      <c r="AD332" s="18">
        <f t="shared" si="73"/>
        <v>0</v>
      </c>
      <c r="AF332" s="6" t="str">
        <f t="shared" si="74"/>
        <v/>
      </c>
      <c r="AG332" s="6" t="str">
        <f t="shared" si="75"/>
        <v/>
      </c>
      <c r="AH332" s="6" t="str">
        <f t="shared" si="76"/>
        <v/>
      </c>
      <c r="AI332" s="6" t="str">
        <f t="shared" si="77"/>
        <v/>
      </c>
      <c r="AJ332" s="6">
        <v>325</v>
      </c>
      <c r="AK332" s="73" t="str">
        <f t="shared" si="78"/>
        <v/>
      </c>
      <c r="AL332" s="6" t="str">
        <f t="shared" si="79"/>
        <v/>
      </c>
      <c r="AN332" s="6" t="str">
        <f>IF(D332="", "", IF(COUNTIF($D$8:D331, D332)&gt;0, "", MAX($AN$7:AN331)+1))</f>
        <v/>
      </c>
      <c r="AO332" s="6" t="str">
        <f t="shared" si="80"/>
        <v/>
      </c>
      <c r="AP332" s="6" t="str">
        <f t="shared" si="81"/>
        <v/>
      </c>
      <c r="AQ332" s="6" t="str">
        <f t="shared" si="82"/>
        <v/>
      </c>
      <c r="AR332" s="6" t="str">
        <f t="shared" si="83"/>
        <v/>
      </c>
    </row>
    <row r="333" spans="1:44" x14ac:dyDescent="0.25">
      <c r="A333" s="22"/>
      <c r="B333" s="121"/>
      <c r="C333" s="121"/>
      <c r="D333" s="121"/>
      <c r="E333" s="122"/>
      <c r="F333" s="123"/>
      <c r="G333" s="123"/>
      <c r="H333" s="22"/>
      <c r="I333" s="122" t="str">
        <f>IF('Stock Takes'!$AC334="", "", 'Stock Takes'!$AC334)</f>
        <v/>
      </c>
      <c r="J333" s="122" t="str">
        <f t="shared" si="70"/>
        <v/>
      </c>
      <c r="K333" s="122" t="str">
        <f>IF($U$7=6, "", IF('Stock Takes'!AE$6="*", 'Stock Takes'!AE334, IF('Stock Takes'!AF$6="*", 'Stock Takes'!AF334, IF('Stock Takes'!AG$6="*", 'Stock Takes'!AG334, IF('Stock Takes'!AH$6="*", 'Stock Takes'!AH334, IF('Stock Takes'!AI$6="*", 'Stock Takes'!AI334, IF('Stock Takes'!AJ$6="*", 'Stock Takes'!AJ334)))))))</f>
        <v/>
      </c>
      <c r="L333" s="122" t="str">
        <f t="shared" si="71"/>
        <v/>
      </c>
      <c r="M333" s="22"/>
      <c r="AC333" s="17">
        <f t="shared" si="72"/>
        <v>0</v>
      </c>
      <c r="AD333" s="18">
        <f t="shared" si="73"/>
        <v>0</v>
      </c>
      <c r="AF333" s="6" t="str">
        <f t="shared" si="74"/>
        <v/>
      </c>
      <c r="AG333" s="6" t="str">
        <f t="shared" si="75"/>
        <v/>
      </c>
      <c r="AH333" s="6" t="str">
        <f t="shared" si="76"/>
        <v/>
      </c>
      <c r="AI333" s="6" t="str">
        <f t="shared" si="77"/>
        <v/>
      </c>
      <c r="AJ333" s="6">
        <v>326</v>
      </c>
      <c r="AK333" s="73" t="str">
        <f t="shared" si="78"/>
        <v/>
      </c>
      <c r="AL333" s="6" t="str">
        <f t="shared" si="79"/>
        <v/>
      </c>
      <c r="AN333" s="6" t="str">
        <f>IF(D333="", "", IF(COUNTIF($D$8:D332, D333)&gt;0, "", MAX($AN$7:AN332)+1))</f>
        <v/>
      </c>
      <c r="AO333" s="6" t="str">
        <f t="shared" si="80"/>
        <v/>
      </c>
      <c r="AP333" s="6" t="str">
        <f t="shared" si="81"/>
        <v/>
      </c>
      <c r="AQ333" s="6" t="str">
        <f t="shared" si="82"/>
        <v/>
      </c>
      <c r="AR333" s="6" t="str">
        <f t="shared" si="83"/>
        <v/>
      </c>
    </row>
    <row r="334" spans="1:44" x14ac:dyDescent="0.25">
      <c r="A334" s="22"/>
      <c r="B334" s="121"/>
      <c r="C334" s="121"/>
      <c r="D334" s="121"/>
      <c r="E334" s="122"/>
      <c r="F334" s="123"/>
      <c r="G334" s="123"/>
      <c r="H334" s="22"/>
      <c r="I334" s="122" t="str">
        <f>IF('Stock Takes'!$AC335="", "", 'Stock Takes'!$AC335)</f>
        <v/>
      </c>
      <c r="J334" s="122" t="str">
        <f t="shared" si="70"/>
        <v/>
      </c>
      <c r="K334" s="122" t="str">
        <f>IF($U$7=6, "", IF('Stock Takes'!AE$6="*", 'Stock Takes'!AE335, IF('Stock Takes'!AF$6="*", 'Stock Takes'!AF335, IF('Stock Takes'!AG$6="*", 'Stock Takes'!AG335, IF('Stock Takes'!AH$6="*", 'Stock Takes'!AH335, IF('Stock Takes'!AI$6="*", 'Stock Takes'!AI335, IF('Stock Takes'!AJ$6="*", 'Stock Takes'!AJ335)))))))</f>
        <v/>
      </c>
      <c r="L334" s="122" t="str">
        <f t="shared" si="71"/>
        <v/>
      </c>
      <c r="M334" s="22"/>
      <c r="AC334" s="17">
        <f t="shared" si="72"/>
        <v>0</v>
      </c>
      <c r="AD334" s="18">
        <f t="shared" si="73"/>
        <v>0</v>
      </c>
      <c r="AF334" s="6" t="str">
        <f t="shared" si="74"/>
        <v/>
      </c>
      <c r="AG334" s="6" t="str">
        <f t="shared" si="75"/>
        <v/>
      </c>
      <c r="AH334" s="6" t="str">
        <f t="shared" si="76"/>
        <v/>
      </c>
      <c r="AI334" s="6" t="str">
        <f t="shared" si="77"/>
        <v/>
      </c>
      <c r="AJ334" s="6">
        <v>327</v>
      </c>
      <c r="AK334" s="73" t="str">
        <f t="shared" si="78"/>
        <v/>
      </c>
      <c r="AL334" s="6" t="str">
        <f t="shared" si="79"/>
        <v/>
      </c>
      <c r="AN334" s="6" t="str">
        <f>IF(D334="", "", IF(COUNTIF($D$8:D333, D334)&gt;0, "", MAX($AN$7:AN333)+1))</f>
        <v/>
      </c>
      <c r="AO334" s="6" t="str">
        <f t="shared" si="80"/>
        <v/>
      </c>
      <c r="AP334" s="6" t="str">
        <f t="shared" si="81"/>
        <v/>
      </c>
      <c r="AQ334" s="6" t="str">
        <f t="shared" si="82"/>
        <v/>
      </c>
      <c r="AR334" s="6" t="str">
        <f t="shared" si="83"/>
        <v/>
      </c>
    </row>
    <row r="335" spans="1:44" x14ac:dyDescent="0.25">
      <c r="A335" s="22"/>
      <c r="B335" s="121"/>
      <c r="C335" s="121"/>
      <c r="D335" s="121"/>
      <c r="E335" s="122"/>
      <c r="F335" s="123"/>
      <c r="G335" s="123"/>
      <c r="H335" s="22"/>
      <c r="I335" s="122" t="str">
        <f>IF('Stock Takes'!$AC336="", "", 'Stock Takes'!$AC336)</f>
        <v/>
      </c>
      <c r="J335" s="122" t="str">
        <f t="shared" si="70"/>
        <v/>
      </c>
      <c r="K335" s="122" t="str">
        <f>IF($U$7=6, "", IF('Stock Takes'!AE$6="*", 'Stock Takes'!AE336, IF('Stock Takes'!AF$6="*", 'Stock Takes'!AF336, IF('Stock Takes'!AG$6="*", 'Stock Takes'!AG336, IF('Stock Takes'!AH$6="*", 'Stock Takes'!AH336, IF('Stock Takes'!AI$6="*", 'Stock Takes'!AI336, IF('Stock Takes'!AJ$6="*", 'Stock Takes'!AJ336)))))))</f>
        <v/>
      </c>
      <c r="L335" s="122" t="str">
        <f t="shared" si="71"/>
        <v/>
      </c>
      <c r="M335" s="22"/>
      <c r="AC335" s="17">
        <f t="shared" si="72"/>
        <v>0</v>
      </c>
      <c r="AD335" s="18">
        <f t="shared" si="73"/>
        <v>0</v>
      </c>
      <c r="AF335" s="6" t="str">
        <f t="shared" si="74"/>
        <v/>
      </c>
      <c r="AG335" s="6" t="str">
        <f t="shared" si="75"/>
        <v/>
      </c>
      <c r="AH335" s="6" t="str">
        <f t="shared" si="76"/>
        <v/>
      </c>
      <c r="AI335" s="6" t="str">
        <f t="shared" si="77"/>
        <v/>
      </c>
      <c r="AJ335" s="6">
        <v>328</v>
      </c>
      <c r="AK335" s="73" t="str">
        <f t="shared" si="78"/>
        <v/>
      </c>
      <c r="AL335" s="6" t="str">
        <f t="shared" si="79"/>
        <v/>
      </c>
      <c r="AN335" s="6" t="str">
        <f>IF(D335="", "", IF(COUNTIF($D$8:D334, D335)&gt;0, "", MAX($AN$7:AN334)+1))</f>
        <v/>
      </c>
      <c r="AO335" s="6" t="str">
        <f t="shared" si="80"/>
        <v/>
      </c>
      <c r="AP335" s="6" t="str">
        <f t="shared" si="81"/>
        <v/>
      </c>
      <c r="AQ335" s="6" t="str">
        <f t="shared" si="82"/>
        <v/>
      </c>
      <c r="AR335" s="6" t="str">
        <f t="shared" si="83"/>
        <v/>
      </c>
    </row>
    <row r="336" spans="1:44" x14ac:dyDescent="0.25">
      <c r="A336" s="22"/>
      <c r="B336" s="121"/>
      <c r="C336" s="121"/>
      <c r="D336" s="121"/>
      <c r="E336" s="122"/>
      <c r="F336" s="123"/>
      <c r="G336" s="123"/>
      <c r="H336" s="22"/>
      <c r="I336" s="122" t="str">
        <f>IF('Stock Takes'!$AC337="", "", 'Stock Takes'!$AC337)</f>
        <v/>
      </c>
      <c r="J336" s="122" t="str">
        <f t="shared" si="70"/>
        <v/>
      </c>
      <c r="K336" s="122" t="str">
        <f>IF($U$7=6, "", IF('Stock Takes'!AE$6="*", 'Stock Takes'!AE337, IF('Stock Takes'!AF$6="*", 'Stock Takes'!AF337, IF('Stock Takes'!AG$6="*", 'Stock Takes'!AG337, IF('Stock Takes'!AH$6="*", 'Stock Takes'!AH337, IF('Stock Takes'!AI$6="*", 'Stock Takes'!AI337, IF('Stock Takes'!AJ$6="*", 'Stock Takes'!AJ337)))))))</f>
        <v/>
      </c>
      <c r="L336" s="122" t="str">
        <f t="shared" si="71"/>
        <v/>
      </c>
      <c r="M336" s="22"/>
      <c r="AC336" s="17">
        <f t="shared" si="72"/>
        <v>0</v>
      </c>
      <c r="AD336" s="18">
        <f t="shared" si="73"/>
        <v>0</v>
      </c>
      <c r="AF336" s="6" t="str">
        <f t="shared" si="74"/>
        <v/>
      </c>
      <c r="AG336" s="6" t="str">
        <f t="shared" si="75"/>
        <v/>
      </c>
      <c r="AH336" s="6" t="str">
        <f t="shared" si="76"/>
        <v/>
      </c>
      <c r="AI336" s="6" t="str">
        <f t="shared" si="77"/>
        <v/>
      </c>
      <c r="AJ336" s="6">
        <v>329</v>
      </c>
      <c r="AK336" s="73" t="str">
        <f t="shared" si="78"/>
        <v/>
      </c>
      <c r="AL336" s="6" t="str">
        <f t="shared" si="79"/>
        <v/>
      </c>
      <c r="AN336" s="6" t="str">
        <f>IF(D336="", "", IF(COUNTIF($D$8:D335, D336)&gt;0, "", MAX($AN$7:AN335)+1))</f>
        <v/>
      </c>
      <c r="AO336" s="6" t="str">
        <f t="shared" si="80"/>
        <v/>
      </c>
      <c r="AP336" s="6" t="str">
        <f t="shared" si="81"/>
        <v/>
      </c>
      <c r="AQ336" s="6" t="str">
        <f t="shared" si="82"/>
        <v/>
      </c>
      <c r="AR336" s="6" t="str">
        <f t="shared" si="83"/>
        <v/>
      </c>
    </row>
    <row r="337" spans="1:44" x14ac:dyDescent="0.25">
      <c r="A337" s="22"/>
      <c r="B337" s="121"/>
      <c r="C337" s="121"/>
      <c r="D337" s="121"/>
      <c r="E337" s="122"/>
      <c r="F337" s="123"/>
      <c r="G337" s="123"/>
      <c r="H337" s="22"/>
      <c r="I337" s="122" t="str">
        <f>IF('Stock Takes'!$AC338="", "", 'Stock Takes'!$AC338)</f>
        <v/>
      </c>
      <c r="J337" s="122" t="str">
        <f t="shared" si="70"/>
        <v/>
      </c>
      <c r="K337" s="122" t="str">
        <f>IF($U$7=6, "", IF('Stock Takes'!AE$6="*", 'Stock Takes'!AE338, IF('Stock Takes'!AF$6="*", 'Stock Takes'!AF338, IF('Stock Takes'!AG$6="*", 'Stock Takes'!AG338, IF('Stock Takes'!AH$6="*", 'Stock Takes'!AH338, IF('Stock Takes'!AI$6="*", 'Stock Takes'!AI338, IF('Stock Takes'!AJ$6="*", 'Stock Takes'!AJ338)))))))</f>
        <v/>
      </c>
      <c r="L337" s="122" t="str">
        <f t="shared" si="71"/>
        <v/>
      </c>
      <c r="M337" s="22"/>
      <c r="AC337" s="17">
        <f t="shared" si="72"/>
        <v>0</v>
      </c>
      <c r="AD337" s="18">
        <f t="shared" si="73"/>
        <v>0</v>
      </c>
      <c r="AF337" s="6" t="str">
        <f t="shared" si="74"/>
        <v/>
      </c>
      <c r="AG337" s="6" t="str">
        <f t="shared" si="75"/>
        <v/>
      </c>
      <c r="AH337" s="6" t="str">
        <f t="shared" si="76"/>
        <v/>
      </c>
      <c r="AI337" s="6" t="str">
        <f t="shared" si="77"/>
        <v/>
      </c>
      <c r="AJ337" s="6">
        <v>330</v>
      </c>
      <c r="AK337" s="73" t="str">
        <f t="shared" si="78"/>
        <v/>
      </c>
      <c r="AL337" s="6" t="str">
        <f t="shared" si="79"/>
        <v/>
      </c>
      <c r="AN337" s="6" t="str">
        <f>IF(D337="", "", IF(COUNTIF($D$8:D336, D337)&gt;0, "", MAX($AN$7:AN336)+1))</f>
        <v/>
      </c>
      <c r="AO337" s="6" t="str">
        <f t="shared" si="80"/>
        <v/>
      </c>
      <c r="AP337" s="6" t="str">
        <f t="shared" si="81"/>
        <v/>
      </c>
      <c r="AQ337" s="6" t="str">
        <f t="shared" si="82"/>
        <v/>
      </c>
      <c r="AR337" s="6" t="str">
        <f t="shared" si="83"/>
        <v/>
      </c>
    </row>
    <row r="338" spans="1:44" x14ac:dyDescent="0.25">
      <c r="A338" s="22"/>
      <c r="B338" s="121"/>
      <c r="C338" s="121"/>
      <c r="D338" s="121"/>
      <c r="E338" s="122"/>
      <c r="F338" s="123"/>
      <c r="G338" s="123"/>
      <c r="H338" s="22"/>
      <c r="I338" s="122" t="str">
        <f>IF('Stock Takes'!$AC339="", "", 'Stock Takes'!$AC339)</f>
        <v/>
      </c>
      <c r="J338" s="122" t="str">
        <f t="shared" si="70"/>
        <v/>
      </c>
      <c r="K338" s="122" t="str">
        <f>IF($U$7=6, "", IF('Stock Takes'!AE$6="*", 'Stock Takes'!AE339, IF('Stock Takes'!AF$6="*", 'Stock Takes'!AF339, IF('Stock Takes'!AG$6="*", 'Stock Takes'!AG339, IF('Stock Takes'!AH$6="*", 'Stock Takes'!AH339, IF('Stock Takes'!AI$6="*", 'Stock Takes'!AI339, IF('Stock Takes'!AJ$6="*", 'Stock Takes'!AJ339)))))))</f>
        <v/>
      </c>
      <c r="L338" s="122" t="str">
        <f t="shared" si="71"/>
        <v/>
      </c>
      <c r="M338" s="22"/>
      <c r="AC338" s="17">
        <f t="shared" si="72"/>
        <v>0</v>
      </c>
      <c r="AD338" s="18">
        <f t="shared" si="73"/>
        <v>0</v>
      </c>
      <c r="AF338" s="6" t="str">
        <f t="shared" si="74"/>
        <v/>
      </c>
      <c r="AG338" s="6" t="str">
        <f t="shared" si="75"/>
        <v/>
      </c>
      <c r="AH338" s="6" t="str">
        <f t="shared" si="76"/>
        <v/>
      </c>
      <c r="AI338" s="6" t="str">
        <f t="shared" si="77"/>
        <v/>
      </c>
      <c r="AJ338" s="6">
        <v>331</v>
      </c>
      <c r="AK338" s="73" t="str">
        <f t="shared" si="78"/>
        <v/>
      </c>
      <c r="AL338" s="6" t="str">
        <f t="shared" si="79"/>
        <v/>
      </c>
      <c r="AN338" s="6" t="str">
        <f>IF(D338="", "", IF(COUNTIF($D$8:D337, D338)&gt;0, "", MAX($AN$7:AN337)+1))</f>
        <v/>
      </c>
      <c r="AO338" s="6" t="str">
        <f t="shared" si="80"/>
        <v/>
      </c>
      <c r="AP338" s="6" t="str">
        <f t="shared" si="81"/>
        <v/>
      </c>
      <c r="AQ338" s="6" t="str">
        <f t="shared" si="82"/>
        <v/>
      </c>
      <c r="AR338" s="6" t="str">
        <f t="shared" si="83"/>
        <v/>
      </c>
    </row>
    <row r="339" spans="1:44" x14ac:dyDescent="0.25">
      <c r="A339" s="22"/>
      <c r="B339" s="121"/>
      <c r="C339" s="121"/>
      <c r="D339" s="121"/>
      <c r="E339" s="122"/>
      <c r="F339" s="123"/>
      <c r="G339" s="123"/>
      <c r="H339" s="22"/>
      <c r="I339" s="122" t="str">
        <f>IF('Stock Takes'!$AC340="", "", 'Stock Takes'!$AC340)</f>
        <v/>
      </c>
      <c r="J339" s="122" t="str">
        <f t="shared" si="70"/>
        <v/>
      </c>
      <c r="K339" s="122" t="str">
        <f>IF($U$7=6, "", IF('Stock Takes'!AE$6="*", 'Stock Takes'!AE340, IF('Stock Takes'!AF$6="*", 'Stock Takes'!AF340, IF('Stock Takes'!AG$6="*", 'Stock Takes'!AG340, IF('Stock Takes'!AH$6="*", 'Stock Takes'!AH340, IF('Stock Takes'!AI$6="*", 'Stock Takes'!AI340, IF('Stock Takes'!AJ$6="*", 'Stock Takes'!AJ340)))))))</f>
        <v/>
      </c>
      <c r="L339" s="122" t="str">
        <f t="shared" si="71"/>
        <v/>
      </c>
      <c r="M339" s="22"/>
      <c r="AC339" s="17">
        <f t="shared" si="72"/>
        <v>0</v>
      </c>
      <c r="AD339" s="18">
        <f t="shared" si="73"/>
        <v>0</v>
      </c>
      <c r="AF339" s="6" t="str">
        <f t="shared" si="74"/>
        <v/>
      </c>
      <c r="AG339" s="6" t="str">
        <f t="shared" si="75"/>
        <v/>
      </c>
      <c r="AH339" s="6" t="str">
        <f t="shared" si="76"/>
        <v/>
      </c>
      <c r="AI339" s="6" t="str">
        <f t="shared" si="77"/>
        <v/>
      </c>
      <c r="AJ339" s="6">
        <v>332</v>
      </c>
      <c r="AK339" s="73" t="str">
        <f t="shared" si="78"/>
        <v/>
      </c>
      <c r="AL339" s="6" t="str">
        <f t="shared" si="79"/>
        <v/>
      </c>
      <c r="AN339" s="6" t="str">
        <f>IF(D339="", "", IF(COUNTIF($D$8:D338, D339)&gt;0, "", MAX($AN$7:AN338)+1))</f>
        <v/>
      </c>
      <c r="AO339" s="6" t="str">
        <f t="shared" si="80"/>
        <v/>
      </c>
      <c r="AP339" s="6" t="str">
        <f t="shared" si="81"/>
        <v/>
      </c>
      <c r="AQ339" s="6" t="str">
        <f t="shared" si="82"/>
        <v/>
      </c>
      <c r="AR339" s="6" t="str">
        <f t="shared" si="83"/>
        <v/>
      </c>
    </row>
    <row r="340" spans="1:44" x14ac:dyDescent="0.25">
      <c r="A340" s="22"/>
      <c r="B340" s="121"/>
      <c r="C340" s="121"/>
      <c r="D340" s="121"/>
      <c r="E340" s="122"/>
      <c r="F340" s="123"/>
      <c r="G340" s="123"/>
      <c r="H340" s="22"/>
      <c r="I340" s="122" t="str">
        <f>IF('Stock Takes'!$AC341="", "", 'Stock Takes'!$AC341)</f>
        <v/>
      </c>
      <c r="J340" s="122" t="str">
        <f t="shared" si="70"/>
        <v/>
      </c>
      <c r="K340" s="122" t="str">
        <f>IF($U$7=6, "", IF('Stock Takes'!AE$6="*", 'Stock Takes'!AE341, IF('Stock Takes'!AF$6="*", 'Stock Takes'!AF341, IF('Stock Takes'!AG$6="*", 'Stock Takes'!AG341, IF('Stock Takes'!AH$6="*", 'Stock Takes'!AH341, IF('Stock Takes'!AI$6="*", 'Stock Takes'!AI341, IF('Stock Takes'!AJ$6="*", 'Stock Takes'!AJ341)))))))</f>
        <v/>
      </c>
      <c r="L340" s="122" t="str">
        <f t="shared" si="71"/>
        <v/>
      </c>
      <c r="M340" s="22"/>
      <c r="AC340" s="17">
        <f t="shared" si="72"/>
        <v>0</v>
      </c>
      <c r="AD340" s="18">
        <f t="shared" si="73"/>
        <v>0</v>
      </c>
      <c r="AF340" s="6" t="str">
        <f t="shared" si="74"/>
        <v/>
      </c>
      <c r="AG340" s="6" t="str">
        <f t="shared" si="75"/>
        <v/>
      </c>
      <c r="AH340" s="6" t="str">
        <f t="shared" si="76"/>
        <v/>
      </c>
      <c r="AI340" s="6" t="str">
        <f t="shared" si="77"/>
        <v/>
      </c>
      <c r="AJ340" s="6">
        <v>333</v>
      </c>
      <c r="AK340" s="73" t="str">
        <f t="shared" si="78"/>
        <v/>
      </c>
      <c r="AL340" s="6" t="str">
        <f t="shared" si="79"/>
        <v/>
      </c>
      <c r="AN340" s="6" t="str">
        <f>IF(D340="", "", IF(COUNTIF($D$8:D339, D340)&gt;0, "", MAX($AN$7:AN339)+1))</f>
        <v/>
      </c>
      <c r="AO340" s="6" t="str">
        <f t="shared" si="80"/>
        <v/>
      </c>
      <c r="AP340" s="6" t="str">
        <f t="shared" si="81"/>
        <v/>
      </c>
      <c r="AQ340" s="6" t="str">
        <f t="shared" si="82"/>
        <v/>
      </c>
      <c r="AR340" s="6" t="str">
        <f t="shared" si="83"/>
        <v/>
      </c>
    </row>
    <row r="341" spans="1:44" x14ac:dyDescent="0.25">
      <c r="A341" s="22"/>
      <c r="B341" s="121"/>
      <c r="C341" s="121"/>
      <c r="D341" s="121"/>
      <c r="E341" s="122"/>
      <c r="F341" s="123"/>
      <c r="G341" s="123"/>
      <c r="H341" s="22"/>
      <c r="I341" s="122" t="str">
        <f>IF('Stock Takes'!$AC342="", "", 'Stock Takes'!$AC342)</f>
        <v/>
      </c>
      <c r="J341" s="122" t="str">
        <f t="shared" si="70"/>
        <v/>
      </c>
      <c r="K341" s="122" t="str">
        <f>IF($U$7=6, "", IF('Stock Takes'!AE$6="*", 'Stock Takes'!AE342, IF('Stock Takes'!AF$6="*", 'Stock Takes'!AF342, IF('Stock Takes'!AG$6="*", 'Stock Takes'!AG342, IF('Stock Takes'!AH$6="*", 'Stock Takes'!AH342, IF('Stock Takes'!AI$6="*", 'Stock Takes'!AI342, IF('Stock Takes'!AJ$6="*", 'Stock Takes'!AJ342)))))))</f>
        <v/>
      </c>
      <c r="L341" s="122" t="str">
        <f t="shared" si="71"/>
        <v/>
      </c>
      <c r="M341" s="22"/>
      <c r="AC341" s="17">
        <f t="shared" si="72"/>
        <v>0</v>
      </c>
      <c r="AD341" s="18">
        <f t="shared" si="73"/>
        <v>0</v>
      </c>
      <c r="AF341" s="6" t="str">
        <f t="shared" si="74"/>
        <v/>
      </c>
      <c r="AG341" s="6" t="str">
        <f t="shared" si="75"/>
        <v/>
      </c>
      <c r="AH341" s="6" t="str">
        <f t="shared" si="76"/>
        <v/>
      </c>
      <c r="AI341" s="6" t="str">
        <f t="shared" si="77"/>
        <v/>
      </c>
      <c r="AJ341" s="6">
        <v>334</v>
      </c>
      <c r="AK341" s="73" t="str">
        <f t="shared" si="78"/>
        <v/>
      </c>
      <c r="AL341" s="6" t="str">
        <f t="shared" si="79"/>
        <v/>
      </c>
      <c r="AN341" s="6" t="str">
        <f>IF(D341="", "", IF(COUNTIF($D$8:D340, D341)&gt;0, "", MAX($AN$7:AN340)+1))</f>
        <v/>
      </c>
      <c r="AO341" s="6" t="str">
        <f t="shared" si="80"/>
        <v/>
      </c>
      <c r="AP341" s="6" t="str">
        <f t="shared" si="81"/>
        <v/>
      </c>
      <c r="AQ341" s="6" t="str">
        <f t="shared" si="82"/>
        <v/>
      </c>
      <c r="AR341" s="6" t="str">
        <f t="shared" si="83"/>
        <v/>
      </c>
    </row>
    <row r="342" spans="1:44" x14ac:dyDescent="0.25">
      <c r="A342" s="22"/>
      <c r="B342" s="121"/>
      <c r="C342" s="121"/>
      <c r="D342" s="121"/>
      <c r="E342" s="122"/>
      <c r="F342" s="123"/>
      <c r="G342" s="123"/>
      <c r="H342" s="22"/>
      <c r="I342" s="122" t="str">
        <f>IF('Stock Takes'!$AC343="", "", 'Stock Takes'!$AC343)</f>
        <v/>
      </c>
      <c r="J342" s="122" t="str">
        <f t="shared" si="70"/>
        <v/>
      </c>
      <c r="K342" s="122" t="str">
        <f>IF($U$7=6, "", IF('Stock Takes'!AE$6="*", 'Stock Takes'!AE343, IF('Stock Takes'!AF$6="*", 'Stock Takes'!AF343, IF('Stock Takes'!AG$6="*", 'Stock Takes'!AG343, IF('Stock Takes'!AH$6="*", 'Stock Takes'!AH343, IF('Stock Takes'!AI$6="*", 'Stock Takes'!AI343, IF('Stock Takes'!AJ$6="*", 'Stock Takes'!AJ343)))))))</f>
        <v/>
      </c>
      <c r="L342" s="122" t="str">
        <f t="shared" si="71"/>
        <v/>
      </c>
      <c r="M342" s="22"/>
      <c r="AC342" s="17">
        <f t="shared" si="72"/>
        <v>0</v>
      </c>
      <c r="AD342" s="18">
        <f t="shared" si="73"/>
        <v>0</v>
      </c>
      <c r="AF342" s="6" t="str">
        <f t="shared" si="74"/>
        <v/>
      </c>
      <c r="AG342" s="6" t="str">
        <f t="shared" si="75"/>
        <v/>
      </c>
      <c r="AH342" s="6" t="str">
        <f t="shared" si="76"/>
        <v/>
      </c>
      <c r="AI342" s="6" t="str">
        <f t="shared" si="77"/>
        <v/>
      </c>
      <c r="AJ342" s="6">
        <v>335</v>
      </c>
      <c r="AK342" s="73" t="str">
        <f t="shared" si="78"/>
        <v/>
      </c>
      <c r="AL342" s="6" t="str">
        <f t="shared" si="79"/>
        <v/>
      </c>
      <c r="AN342" s="6" t="str">
        <f>IF(D342="", "", IF(COUNTIF($D$8:D341, D342)&gt;0, "", MAX($AN$7:AN341)+1))</f>
        <v/>
      </c>
      <c r="AO342" s="6" t="str">
        <f t="shared" si="80"/>
        <v/>
      </c>
      <c r="AP342" s="6" t="str">
        <f t="shared" si="81"/>
        <v/>
      </c>
      <c r="AQ342" s="6" t="str">
        <f t="shared" si="82"/>
        <v/>
      </c>
      <c r="AR342" s="6" t="str">
        <f t="shared" si="83"/>
        <v/>
      </c>
    </row>
    <row r="343" spans="1:44" x14ac:dyDescent="0.25">
      <c r="A343" s="22"/>
      <c r="B343" s="121"/>
      <c r="C343" s="121"/>
      <c r="D343" s="121"/>
      <c r="E343" s="122"/>
      <c r="F343" s="123"/>
      <c r="G343" s="123"/>
      <c r="H343" s="22"/>
      <c r="I343" s="122" t="str">
        <f>IF('Stock Takes'!$AC344="", "", 'Stock Takes'!$AC344)</f>
        <v/>
      </c>
      <c r="J343" s="122" t="str">
        <f t="shared" si="70"/>
        <v/>
      </c>
      <c r="K343" s="122" t="str">
        <f>IF($U$7=6, "", IF('Stock Takes'!AE$6="*", 'Stock Takes'!AE344, IF('Stock Takes'!AF$6="*", 'Stock Takes'!AF344, IF('Stock Takes'!AG$6="*", 'Stock Takes'!AG344, IF('Stock Takes'!AH$6="*", 'Stock Takes'!AH344, IF('Stock Takes'!AI$6="*", 'Stock Takes'!AI344, IF('Stock Takes'!AJ$6="*", 'Stock Takes'!AJ344)))))))</f>
        <v/>
      </c>
      <c r="L343" s="122" t="str">
        <f t="shared" si="71"/>
        <v/>
      </c>
      <c r="M343" s="22"/>
      <c r="AC343" s="17">
        <f t="shared" si="72"/>
        <v>0</v>
      </c>
      <c r="AD343" s="18">
        <f t="shared" si="73"/>
        <v>0</v>
      </c>
      <c r="AF343" s="6" t="str">
        <f t="shared" si="74"/>
        <v/>
      </c>
      <c r="AG343" s="6" t="str">
        <f t="shared" si="75"/>
        <v/>
      </c>
      <c r="AH343" s="6" t="str">
        <f t="shared" si="76"/>
        <v/>
      </c>
      <c r="AI343" s="6" t="str">
        <f t="shared" si="77"/>
        <v/>
      </c>
      <c r="AJ343" s="6">
        <v>336</v>
      </c>
      <c r="AK343" s="73" t="str">
        <f t="shared" si="78"/>
        <v/>
      </c>
      <c r="AL343" s="6" t="str">
        <f t="shared" si="79"/>
        <v/>
      </c>
      <c r="AN343" s="6" t="str">
        <f>IF(D343="", "", IF(COUNTIF($D$8:D342, D343)&gt;0, "", MAX($AN$7:AN342)+1))</f>
        <v/>
      </c>
      <c r="AO343" s="6" t="str">
        <f t="shared" si="80"/>
        <v/>
      </c>
      <c r="AP343" s="6" t="str">
        <f t="shared" si="81"/>
        <v/>
      </c>
      <c r="AQ343" s="6" t="str">
        <f t="shared" si="82"/>
        <v/>
      </c>
      <c r="AR343" s="6" t="str">
        <f t="shared" si="83"/>
        <v/>
      </c>
    </row>
    <row r="344" spans="1:44" x14ac:dyDescent="0.25">
      <c r="A344" s="22"/>
      <c r="B344" s="121"/>
      <c r="C344" s="121"/>
      <c r="D344" s="121"/>
      <c r="E344" s="122"/>
      <c r="F344" s="123"/>
      <c r="G344" s="123"/>
      <c r="H344" s="22"/>
      <c r="I344" s="122" t="str">
        <f>IF('Stock Takes'!$AC345="", "", 'Stock Takes'!$AC345)</f>
        <v/>
      </c>
      <c r="J344" s="122" t="str">
        <f t="shared" si="70"/>
        <v/>
      </c>
      <c r="K344" s="122" t="str">
        <f>IF($U$7=6, "", IF('Stock Takes'!AE$6="*", 'Stock Takes'!AE345, IF('Stock Takes'!AF$6="*", 'Stock Takes'!AF345, IF('Stock Takes'!AG$6="*", 'Stock Takes'!AG345, IF('Stock Takes'!AH$6="*", 'Stock Takes'!AH345, IF('Stock Takes'!AI$6="*", 'Stock Takes'!AI345, IF('Stock Takes'!AJ$6="*", 'Stock Takes'!AJ345)))))))</f>
        <v/>
      </c>
      <c r="L344" s="122" t="str">
        <f t="shared" si="71"/>
        <v/>
      </c>
      <c r="M344" s="22"/>
      <c r="AC344" s="17">
        <f t="shared" si="72"/>
        <v>0</v>
      </c>
      <c r="AD344" s="18">
        <f t="shared" si="73"/>
        <v>0</v>
      </c>
      <c r="AF344" s="6" t="str">
        <f t="shared" si="74"/>
        <v/>
      </c>
      <c r="AG344" s="6" t="str">
        <f t="shared" si="75"/>
        <v/>
      </c>
      <c r="AH344" s="6" t="str">
        <f t="shared" si="76"/>
        <v/>
      </c>
      <c r="AI344" s="6" t="str">
        <f t="shared" si="77"/>
        <v/>
      </c>
      <c r="AJ344" s="6">
        <v>337</v>
      </c>
      <c r="AK344" s="73" t="str">
        <f t="shared" si="78"/>
        <v/>
      </c>
      <c r="AL344" s="6" t="str">
        <f t="shared" si="79"/>
        <v/>
      </c>
      <c r="AN344" s="6" t="str">
        <f>IF(D344="", "", IF(COUNTIF($D$8:D343, D344)&gt;0, "", MAX($AN$7:AN343)+1))</f>
        <v/>
      </c>
      <c r="AO344" s="6" t="str">
        <f t="shared" si="80"/>
        <v/>
      </c>
      <c r="AP344" s="6" t="str">
        <f t="shared" si="81"/>
        <v/>
      </c>
      <c r="AQ344" s="6" t="str">
        <f t="shared" si="82"/>
        <v/>
      </c>
      <c r="AR344" s="6" t="str">
        <f t="shared" si="83"/>
        <v/>
      </c>
    </row>
    <row r="345" spans="1:44" x14ac:dyDescent="0.25">
      <c r="A345" s="22"/>
      <c r="B345" s="121"/>
      <c r="C345" s="121"/>
      <c r="D345" s="121"/>
      <c r="E345" s="122"/>
      <c r="F345" s="123"/>
      <c r="G345" s="123"/>
      <c r="H345" s="22"/>
      <c r="I345" s="122" t="str">
        <f>IF('Stock Takes'!$AC346="", "", 'Stock Takes'!$AC346)</f>
        <v/>
      </c>
      <c r="J345" s="122" t="str">
        <f t="shared" si="70"/>
        <v/>
      </c>
      <c r="K345" s="122" t="str">
        <f>IF($U$7=6, "", IF('Stock Takes'!AE$6="*", 'Stock Takes'!AE346, IF('Stock Takes'!AF$6="*", 'Stock Takes'!AF346, IF('Stock Takes'!AG$6="*", 'Stock Takes'!AG346, IF('Stock Takes'!AH$6="*", 'Stock Takes'!AH346, IF('Stock Takes'!AI$6="*", 'Stock Takes'!AI346, IF('Stock Takes'!AJ$6="*", 'Stock Takes'!AJ346)))))))</f>
        <v/>
      </c>
      <c r="L345" s="122" t="str">
        <f t="shared" si="71"/>
        <v/>
      </c>
      <c r="M345" s="22"/>
      <c r="AC345" s="17">
        <f t="shared" si="72"/>
        <v>0</v>
      </c>
      <c r="AD345" s="18">
        <f t="shared" si="73"/>
        <v>0</v>
      </c>
      <c r="AF345" s="6" t="str">
        <f t="shared" si="74"/>
        <v/>
      </c>
      <c r="AG345" s="6" t="str">
        <f t="shared" si="75"/>
        <v/>
      </c>
      <c r="AH345" s="6" t="str">
        <f t="shared" si="76"/>
        <v/>
      </c>
      <c r="AI345" s="6" t="str">
        <f t="shared" si="77"/>
        <v/>
      </c>
      <c r="AJ345" s="6">
        <v>338</v>
      </c>
      <c r="AK345" s="73" t="str">
        <f t="shared" si="78"/>
        <v/>
      </c>
      <c r="AL345" s="6" t="str">
        <f t="shared" si="79"/>
        <v/>
      </c>
      <c r="AN345" s="6" t="str">
        <f>IF(D345="", "", IF(COUNTIF($D$8:D344, D345)&gt;0, "", MAX($AN$7:AN344)+1))</f>
        <v/>
      </c>
      <c r="AO345" s="6" t="str">
        <f t="shared" si="80"/>
        <v/>
      </c>
      <c r="AP345" s="6" t="str">
        <f t="shared" si="81"/>
        <v/>
      </c>
      <c r="AQ345" s="6" t="str">
        <f t="shared" si="82"/>
        <v/>
      </c>
      <c r="AR345" s="6" t="str">
        <f t="shared" si="83"/>
        <v/>
      </c>
    </row>
    <row r="346" spans="1:44" x14ac:dyDescent="0.25">
      <c r="A346" s="22"/>
      <c r="B346" s="121"/>
      <c r="C346" s="121"/>
      <c r="D346" s="121"/>
      <c r="E346" s="122"/>
      <c r="F346" s="123"/>
      <c r="G346" s="123"/>
      <c r="H346" s="22"/>
      <c r="I346" s="122" t="str">
        <f>IF('Stock Takes'!$AC347="", "", 'Stock Takes'!$AC347)</f>
        <v/>
      </c>
      <c r="J346" s="122" t="str">
        <f t="shared" si="70"/>
        <v/>
      </c>
      <c r="K346" s="122" t="str">
        <f>IF($U$7=6, "", IF('Stock Takes'!AE$6="*", 'Stock Takes'!AE347, IF('Stock Takes'!AF$6="*", 'Stock Takes'!AF347, IF('Stock Takes'!AG$6="*", 'Stock Takes'!AG347, IF('Stock Takes'!AH$6="*", 'Stock Takes'!AH347, IF('Stock Takes'!AI$6="*", 'Stock Takes'!AI347, IF('Stock Takes'!AJ$6="*", 'Stock Takes'!AJ347)))))))</f>
        <v/>
      </c>
      <c r="L346" s="122" t="str">
        <f t="shared" si="71"/>
        <v/>
      </c>
      <c r="M346" s="22"/>
      <c r="AC346" s="17">
        <f t="shared" si="72"/>
        <v>0</v>
      </c>
      <c r="AD346" s="18">
        <f t="shared" si="73"/>
        <v>0</v>
      </c>
      <c r="AF346" s="6" t="str">
        <f t="shared" si="74"/>
        <v/>
      </c>
      <c r="AG346" s="6" t="str">
        <f t="shared" si="75"/>
        <v/>
      </c>
      <c r="AH346" s="6" t="str">
        <f t="shared" si="76"/>
        <v/>
      </c>
      <c r="AI346" s="6" t="str">
        <f t="shared" si="77"/>
        <v/>
      </c>
      <c r="AJ346" s="6">
        <v>339</v>
      </c>
      <c r="AK346" s="73" t="str">
        <f t="shared" si="78"/>
        <v/>
      </c>
      <c r="AL346" s="6" t="str">
        <f t="shared" si="79"/>
        <v/>
      </c>
      <c r="AN346" s="6" t="str">
        <f>IF(D346="", "", IF(COUNTIF($D$8:D345, D346)&gt;0, "", MAX($AN$7:AN345)+1))</f>
        <v/>
      </c>
      <c r="AO346" s="6" t="str">
        <f t="shared" si="80"/>
        <v/>
      </c>
      <c r="AP346" s="6" t="str">
        <f t="shared" si="81"/>
        <v/>
      </c>
      <c r="AQ346" s="6" t="str">
        <f t="shared" si="82"/>
        <v/>
      </c>
      <c r="AR346" s="6" t="str">
        <f t="shared" si="83"/>
        <v/>
      </c>
    </row>
    <row r="347" spans="1:44" x14ac:dyDescent="0.25">
      <c r="A347" s="22"/>
      <c r="B347" s="121"/>
      <c r="C347" s="121"/>
      <c r="D347" s="121"/>
      <c r="E347" s="122"/>
      <c r="F347" s="123"/>
      <c r="G347" s="123"/>
      <c r="H347" s="22"/>
      <c r="I347" s="122" t="str">
        <f>IF('Stock Takes'!$AC348="", "", 'Stock Takes'!$AC348)</f>
        <v/>
      </c>
      <c r="J347" s="122" t="str">
        <f t="shared" si="70"/>
        <v/>
      </c>
      <c r="K347" s="122" t="str">
        <f>IF($U$7=6, "", IF('Stock Takes'!AE$6="*", 'Stock Takes'!AE348, IF('Stock Takes'!AF$6="*", 'Stock Takes'!AF348, IF('Stock Takes'!AG$6="*", 'Stock Takes'!AG348, IF('Stock Takes'!AH$6="*", 'Stock Takes'!AH348, IF('Stock Takes'!AI$6="*", 'Stock Takes'!AI348, IF('Stock Takes'!AJ$6="*", 'Stock Takes'!AJ348)))))))</f>
        <v/>
      </c>
      <c r="L347" s="122" t="str">
        <f t="shared" si="71"/>
        <v/>
      </c>
      <c r="M347" s="22"/>
      <c r="AC347" s="17">
        <f t="shared" si="72"/>
        <v>0</v>
      </c>
      <c r="AD347" s="18">
        <f t="shared" si="73"/>
        <v>0</v>
      </c>
      <c r="AF347" s="6" t="str">
        <f t="shared" si="74"/>
        <v/>
      </c>
      <c r="AG347" s="6" t="str">
        <f t="shared" si="75"/>
        <v/>
      </c>
      <c r="AH347" s="6" t="str">
        <f t="shared" si="76"/>
        <v/>
      </c>
      <c r="AI347" s="6" t="str">
        <f t="shared" si="77"/>
        <v/>
      </c>
      <c r="AJ347" s="6">
        <v>340</v>
      </c>
      <c r="AK347" s="73" t="str">
        <f t="shared" si="78"/>
        <v/>
      </c>
      <c r="AL347" s="6" t="str">
        <f t="shared" si="79"/>
        <v/>
      </c>
      <c r="AN347" s="6" t="str">
        <f>IF(D347="", "", IF(COUNTIF($D$8:D346, D347)&gt;0, "", MAX($AN$7:AN346)+1))</f>
        <v/>
      </c>
      <c r="AO347" s="6" t="str">
        <f t="shared" si="80"/>
        <v/>
      </c>
      <c r="AP347" s="6" t="str">
        <f t="shared" si="81"/>
        <v/>
      </c>
      <c r="AQ347" s="6" t="str">
        <f t="shared" si="82"/>
        <v/>
      </c>
      <c r="AR347" s="6" t="str">
        <f t="shared" si="83"/>
        <v/>
      </c>
    </row>
    <row r="348" spans="1:44" x14ac:dyDescent="0.25">
      <c r="A348" s="22"/>
      <c r="B348" s="121"/>
      <c r="C348" s="121"/>
      <c r="D348" s="121"/>
      <c r="E348" s="122"/>
      <c r="F348" s="123"/>
      <c r="G348" s="123"/>
      <c r="H348" s="22"/>
      <c r="I348" s="122" t="str">
        <f>IF('Stock Takes'!$AC349="", "", 'Stock Takes'!$AC349)</f>
        <v/>
      </c>
      <c r="J348" s="122" t="str">
        <f t="shared" si="70"/>
        <v/>
      </c>
      <c r="K348" s="122" t="str">
        <f>IF($U$7=6, "", IF('Stock Takes'!AE$6="*", 'Stock Takes'!AE349, IF('Stock Takes'!AF$6="*", 'Stock Takes'!AF349, IF('Stock Takes'!AG$6="*", 'Stock Takes'!AG349, IF('Stock Takes'!AH$6="*", 'Stock Takes'!AH349, IF('Stock Takes'!AI$6="*", 'Stock Takes'!AI349, IF('Stock Takes'!AJ$6="*", 'Stock Takes'!AJ349)))))))</f>
        <v/>
      </c>
      <c r="L348" s="122" t="str">
        <f t="shared" si="71"/>
        <v/>
      </c>
      <c r="M348" s="22"/>
      <c r="AC348" s="17">
        <f t="shared" si="72"/>
        <v>0</v>
      </c>
      <c r="AD348" s="18">
        <f t="shared" si="73"/>
        <v>0</v>
      </c>
      <c r="AF348" s="6" t="str">
        <f t="shared" si="74"/>
        <v/>
      </c>
      <c r="AG348" s="6" t="str">
        <f t="shared" si="75"/>
        <v/>
      </c>
      <c r="AH348" s="6" t="str">
        <f t="shared" si="76"/>
        <v/>
      </c>
      <c r="AI348" s="6" t="str">
        <f t="shared" si="77"/>
        <v/>
      </c>
      <c r="AJ348" s="6">
        <v>341</v>
      </c>
      <c r="AK348" s="73" t="str">
        <f t="shared" si="78"/>
        <v/>
      </c>
      <c r="AL348" s="6" t="str">
        <f t="shared" si="79"/>
        <v/>
      </c>
      <c r="AN348" s="6" t="str">
        <f>IF(D348="", "", IF(COUNTIF($D$8:D347, D348)&gt;0, "", MAX($AN$7:AN347)+1))</f>
        <v/>
      </c>
      <c r="AO348" s="6" t="str">
        <f t="shared" si="80"/>
        <v/>
      </c>
      <c r="AP348" s="6" t="str">
        <f t="shared" si="81"/>
        <v/>
      </c>
      <c r="AQ348" s="6" t="str">
        <f t="shared" si="82"/>
        <v/>
      </c>
      <c r="AR348" s="6" t="str">
        <f t="shared" si="83"/>
        <v/>
      </c>
    </row>
    <row r="349" spans="1:44" x14ac:dyDescent="0.25">
      <c r="A349" s="22"/>
      <c r="B349" s="121"/>
      <c r="C349" s="121"/>
      <c r="D349" s="121"/>
      <c r="E349" s="122"/>
      <c r="F349" s="123"/>
      <c r="G349" s="123"/>
      <c r="H349" s="22"/>
      <c r="I349" s="122" t="str">
        <f>IF('Stock Takes'!$AC350="", "", 'Stock Takes'!$AC350)</f>
        <v/>
      </c>
      <c r="J349" s="122" t="str">
        <f t="shared" si="70"/>
        <v/>
      </c>
      <c r="K349" s="122" t="str">
        <f>IF($U$7=6, "", IF('Stock Takes'!AE$6="*", 'Stock Takes'!AE350, IF('Stock Takes'!AF$6="*", 'Stock Takes'!AF350, IF('Stock Takes'!AG$6="*", 'Stock Takes'!AG350, IF('Stock Takes'!AH$6="*", 'Stock Takes'!AH350, IF('Stock Takes'!AI$6="*", 'Stock Takes'!AI350, IF('Stock Takes'!AJ$6="*", 'Stock Takes'!AJ350)))))))</f>
        <v/>
      </c>
      <c r="L349" s="122" t="str">
        <f t="shared" si="71"/>
        <v/>
      </c>
      <c r="M349" s="22"/>
      <c r="AC349" s="17">
        <f t="shared" si="72"/>
        <v>0</v>
      </c>
      <c r="AD349" s="18">
        <f t="shared" si="73"/>
        <v>0</v>
      </c>
      <c r="AF349" s="6" t="str">
        <f t="shared" si="74"/>
        <v/>
      </c>
      <c r="AG349" s="6" t="str">
        <f t="shared" si="75"/>
        <v/>
      </c>
      <c r="AH349" s="6" t="str">
        <f t="shared" si="76"/>
        <v/>
      </c>
      <c r="AI349" s="6" t="str">
        <f t="shared" si="77"/>
        <v/>
      </c>
      <c r="AJ349" s="6">
        <v>342</v>
      </c>
      <c r="AK349" s="73" t="str">
        <f t="shared" si="78"/>
        <v/>
      </c>
      <c r="AL349" s="6" t="str">
        <f t="shared" si="79"/>
        <v/>
      </c>
      <c r="AN349" s="6" t="str">
        <f>IF(D349="", "", IF(COUNTIF($D$8:D348, D349)&gt;0, "", MAX($AN$7:AN348)+1))</f>
        <v/>
      </c>
      <c r="AO349" s="6" t="str">
        <f t="shared" si="80"/>
        <v/>
      </c>
      <c r="AP349" s="6" t="str">
        <f t="shared" si="81"/>
        <v/>
      </c>
      <c r="AQ349" s="6" t="str">
        <f t="shared" si="82"/>
        <v/>
      </c>
      <c r="AR349" s="6" t="str">
        <f t="shared" si="83"/>
        <v/>
      </c>
    </row>
    <row r="350" spans="1:44" x14ac:dyDescent="0.25">
      <c r="A350" s="22"/>
      <c r="B350" s="121"/>
      <c r="C350" s="121"/>
      <c r="D350" s="121"/>
      <c r="E350" s="122"/>
      <c r="F350" s="123"/>
      <c r="G350" s="123"/>
      <c r="H350" s="22"/>
      <c r="I350" s="122" t="str">
        <f>IF('Stock Takes'!$AC351="", "", 'Stock Takes'!$AC351)</f>
        <v/>
      </c>
      <c r="J350" s="122" t="str">
        <f t="shared" si="70"/>
        <v/>
      </c>
      <c r="K350" s="122" t="str">
        <f>IF($U$7=6, "", IF('Stock Takes'!AE$6="*", 'Stock Takes'!AE351, IF('Stock Takes'!AF$6="*", 'Stock Takes'!AF351, IF('Stock Takes'!AG$6="*", 'Stock Takes'!AG351, IF('Stock Takes'!AH$6="*", 'Stock Takes'!AH351, IF('Stock Takes'!AI$6="*", 'Stock Takes'!AI351, IF('Stock Takes'!AJ$6="*", 'Stock Takes'!AJ351)))))))</f>
        <v/>
      </c>
      <c r="L350" s="122" t="str">
        <f t="shared" si="71"/>
        <v/>
      </c>
      <c r="M350" s="22"/>
      <c r="AC350" s="17">
        <f t="shared" si="72"/>
        <v>0</v>
      </c>
      <c r="AD350" s="18">
        <f t="shared" si="73"/>
        <v>0</v>
      </c>
      <c r="AF350" s="6" t="str">
        <f t="shared" si="74"/>
        <v/>
      </c>
      <c r="AG350" s="6" t="str">
        <f t="shared" si="75"/>
        <v/>
      </c>
      <c r="AH350" s="6" t="str">
        <f t="shared" si="76"/>
        <v/>
      </c>
      <c r="AI350" s="6" t="str">
        <f t="shared" si="77"/>
        <v/>
      </c>
      <c r="AJ350" s="6">
        <v>343</v>
      </c>
      <c r="AK350" s="73" t="str">
        <f t="shared" si="78"/>
        <v/>
      </c>
      <c r="AL350" s="6" t="str">
        <f t="shared" si="79"/>
        <v/>
      </c>
      <c r="AN350" s="6" t="str">
        <f>IF(D350="", "", IF(COUNTIF($D$8:D349, D350)&gt;0, "", MAX($AN$7:AN349)+1))</f>
        <v/>
      </c>
      <c r="AO350" s="6" t="str">
        <f t="shared" si="80"/>
        <v/>
      </c>
      <c r="AP350" s="6" t="str">
        <f t="shared" si="81"/>
        <v/>
      </c>
      <c r="AQ350" s="6" t="str">
        <f t="shared" si="82"/>
        <v/>
      </c>
      <c r="AR350" s="6" t="str">
        <f t="shared" si="83"/>
        <v/>
      </c>
    </row>
    <row r="351" spans="1:44" x14ac:dyDescent="0.25">
      <c r="A351" s="22"/>
      <c r="B351" s="121"/>
      <c r="C351" s="121"/>
      <c r="D351" s="121"/>
      <c r="E351" s="122"/>
      <c r="F351" s="123"/>
      <c r="G351" s="123"/>
      <c r="H351" s="22"/>
      <c r="I351" s="122" t="str">
        <f>IF('Stock Takes'!$AC352="", "", 'Stock Takes'!$AC352)</f>
        <v/>
      </c>
      <c r="J351" s="122" t="str">
        <f t="shared" si="70"/>
        <v/>
      </c>
      <c r="K351" s="122" t="str">
        <f>IF($U$7=6, "", IF('Stock Takes'!AE$6="*", 'Stock Takes'!AE352, IF('Stock Takes'!AF$6="*", 'Stock Takes'!AF352, IF('Stock Takes'!AG$6="*", 'Stock Takes'!AG352, IF('Stock Takes'!AH$6="*", 'Stock Takes'!AH352, IF('Stock Takes'!AI$6="*", 'Stock Takes'!AI352, IF('Stock Takes'!AJ$6="*", 'Stock Takes'!AJ352)))))))</f>
        <v/>
      </c>
      <c r="L351" s="122" t="str">
        <f t="shared" si="71"/>
        <v/>
      </c>
      <c r="M351" s="22"/>
      <c r="AC351" s="17">
        <f t="shared" si="72"/>
        <v>0</v>
      </c>
      <c r="AD351" s="18">
        <f t="shared" si="73"/>
        <v>0</v>
      </c>
      <c r="AF351" s="6" t="str">
        <f t="shared" si="74"/>
        <v/>
      </c>
      <c r="AG351" s="6" t="str">
        <f t="shared" si="75"/>
        <v/>
      </c>
      <c r="AH351" s="6" t="str">
        <f t="shared" si="76"/>
        <v/>
      </c>
      <c r="AI351" s="6" t="str">
        <f t="shared" si="77"/>
        <v/>
      </c>
      <c r="AJ351" s="6">
        <v>344</v>
      </c>
      <c r="AK351" s="73" t="str">
        <f t="shared" si="78"/>
        <v/>
      </c>
      <c r="AL351" s="6" t="str">
        <f t="shared" si="79"/>
        <v/>
      </c>
      <c r="AN351" s="6" t="str">
        <f>IF(D351="", "", IF(COUNTIF($D$8:D350, D351)&gt;0, "", MAX($AN$7:AN350)+1))</f>
        <v/>
      </c>
      <c r="AO351" s="6" t="str">
        <f t="shared" si="80"/>
        <v/>
      </c>
      <c r="AP351" s="6" t="str">
        <f t="shared" si="81"/>
        <v/>
      </c>
      <c r="AQ351" s="6" t="str">
        <f t="shared" si="82"/>
        <v/>
      </c>
      <c r="AR351" s="6" t="str">
        <f t="shared" si="83"/>
        <v/>
      </c>
    </row>
    <row r="352" spans="1:44" x14ac:dyDescent="0.25">
      <c r="A352" s="22"/>
      <c r="B352" s="121"/>
      <c r="C352" s="121"/>
      <c r="D352" s="121"/>
      <c r="E352" s="122"/>
      <c r="F352" s="123"/>
      <c r="G352" s="123"/>
      <c r="H352" s="22"/>
      <c r="I352" s="122" t="str">
        <f>IF('Stock Takes'!$AC353="", "", 'Stock Takes'!$AC353)</f>
        <v/>
      </c>
      <c r="J352" s="122" t="str">
        <f t="shared" si="70"/>
        <v/>
      </c>
      <c r="K352" s="122" t="str">
        <f>IF($U$7=6, "", IF('Stock Takes'!AE$6="*", 'Stock Takes'!AE353, IF('Stock Takes'!AF$6="*", 'Stock Takes'!AF353, IF('Stock Takes'!AG$6="*", 'Stock Takes'!AG353, IF('Stock Takes'!AH$6="*", 'Stock Takes'!AH353, IF('Stock Takes'!AI$6="*", 'Stock Takes'!AI353, IF('Stock Takes'!AJ$6="*", 'Stock Takes'!AJ353)))))))</f>
        <v/>
      </c>
      <c r="L352" s="122" t="str">
        <f t="shared" si="71"/>
        <v/>
      </c>
      <c r="M352" s="22"/>
      <c r="AC352" s="17">
        <f t="shared" si="72"/>
        <v>0</v>
      </c>
      <c r="AD352" s="18">
        <f t="shared" si="73"/>
        <v>0</v>
      </c>
      <c r="AF352" s="6" t="str">
        <f t="shared" si="74"/>
        <v/>
      </c>
      <c r="AG352" s="6" t="str">
        <f t="shared" si="75"/>
        <v/>
      </c>
      <c r="AH352" s="6" t="str">
        <f t="shared" si="76"/>
        <v/>
      </c>
      <c r="AI352" s="6" t="str">
        <f t="shared" si="77"/>
        <v/>
      </c>
      <c r="AJ352" s="6">
        <v>345</v>
      </c>
      <c r="AK352" s="73" t="str">
        <f t="shared" si="78"/>
        <v/>
      </c>
      <c r="AL352" s="6" t="str">
        <f t="shared" si="79"/>
        <v/>
      </c>
      <c r="AN352" s="6" t="str">
        <f>IF(D352="", "", IF(COUNTIF($D$8:D351, D352)&gt;0, "", MAX($AN$7:AN351)+1))</f>
        <v/>
      </c>
      <c r="AO352" s="6" t="str">
        <f t="shared" si="80"/>
        <v/>
      </c>
      <c r="AP352" s="6" t="str">
        <f t="shared" si="81"/>
        <v/>
      </c>
      <c r="AQ352" s="6" t="str">
        <f t="shared" si="82"/>
        <v/>
      </c>
      <c r="AR352" s="6" t="str">
        <f t="shared" si="83"/>
        <v/>
      </c>
    </row>
    <row r="353" spans="1:44" x14ac:dyDescent="0.25">
      <c r="A353" s="22"/>
      <c r="B353" s="121"/>
      <c r="C353" s="121"/>
      <c r="D353" s="121"/>
      <c r="E353" s="122"/>
      <c r="F353" s="123"/>
      <c r="G353" s="123"/>
      <c r="H353" s="22"/>
      <c r="I353" s="122" t="str">
        <f>IF('Stock Takes'!$AC354="", "", 'Stock Takes'!$AC354)</f>
        <v/>
      </c>
      <c r="J353" s="122" t="str">
        <f t="shared" si="70"/>
        <v/>
      </c>
      <c r="K353" s="122" t="str">
        <f>IF($U$7=6, "", IF('Stock Takes'!AE$6="*", 'Stock Takes'!AE354, IF('Stock Takes'!AF$6="*", 'Stock Takes'!AF354, IF('Stock Takes'!AG$6="*", 'Stock Takes'!AG354, IF('Stock Takes'!AH$6="*", 'Stock Takes'!AH354, IF('Stock Takes'!AI$6="*", 'Stock Takes'!AI354, IF('Stock Takes'!AJ$6="*", 'Stock Takes'!AJ354)))))))</f>
        <v/>
      </c>
      <c r="L353" s="122" t="str">
        <f t="shared" si="71"/>
        <v/>
      </c>
      <c r="M353" s="22"/>
      <c r="AC353" s="17">
        <f t="shared" si="72"/>
        <v>0</v>
      </c>
      <c r="AD353" s="18">
        <f t="shared" si="73"/>
        <v>0</v>
      </c>
      <c r="AF353" s="6" t="str">
        <f t="shared" si="74"/>
        <v/>
      </c>
      <c r="AG353" s="6" t="str">
        <f t="shared" si="75"/>
        <v/>
      </c>
      <c r="AH353" s="6" t="str">
        <f t="shared" si="76"/>
        <v/>
      </c>
      <c r="AI353" s="6" t="str">
        <f t="shared" si="77"/>
        <v/>
      </c>
      <c r="AJ353" s="6">
        <v>346</v>
      </c>
      <c r="AK353" s="73" t="str">
        <f t="shared" si="78"/>
        <v/>
      </c>
      <c r="AL353" s="6" t="str">
        <f t="shared" si="79"/>
        <v/>
      </c>
      <c r="AN353" s="6" t="str">
        <f>IF(D353="", "", IF(COUNTIF($D$8:D352, D353)&gt;0, "", MAX($AN$7:AN352)+1))</f>
        <v/>
      </c>
      <c r="AO353" s="6" t="str">
        <f t="shared" si="80"/>
        <v/>
      </c>
      <c r="AP353" s="6" t="str">
        <f t="shared" si="81"/>
        <v/>
      </c>
      <c r="AQ353" s="6" t="str">
        <f t="shared" si="82"/>
        <v/>
      </c>
      <c r="AR353" s="6" t="str">
        <f t="shared" si="83"/>
        <v/>
      </c>
    </row>
    <row r="354" spans="1:44" x14ac:dyDescent="0.25">
      <c r="A354" s="22"/>
      <c r="B354" s="121"/>
      <c r="C354" s="121"/>
      <c r="D354" s="121"/>
      <c r="E354" s="122"/>
      <c r="F354" s="123"/>
      <c r="G354" s="123"/>
      <c r="H354" s="22"/>
      <c r="I354" s="122" t="str">
        <f>IF('Stock Takes'!$AC355="", "", 'Stock Takes'!$AC355)</f>
        <v/>
      </c>
      <c r="J354" s="122" t="str">
        <f t="shared" si="70"/>
        <v/>
      </c>
      <c r="K354" s="122" t="str">
        <f>IF($U$7=6, "", IF('Stock Takes'!AE$6="*", 'Stock Takes'!AE355, IF('Stock Takes'!AF$6="*", 'Stock Takes'!AF355, IF('Stock Takes'!AG$6="*", 'Stock Takes'!AG355, IF('Stock Takes'!AH$6="*", 'Stock Takes'!AH355, IF('Stock Takes'!AI$6="*", 'Stock Takes'!AI355, IF('Stock Takes'!AJ$6="*", 'Stock Takes'!AJ355)))))))</f>
        <v/>
      </c>
      <c r="L354" s="122" t="str">
        <f t="shared" si="71"/>
        <v/>
      </c>
      <c r="M354" s="22"/>
      <c r="AC354" s="17">
        <f t="shared" si="72"/>
        <v>0</v>
      </c>
      <c r="AD354" s="18">
        <f t="shared" si="73"/>
        <v>0</v>
      </c>
      <c r="AF354" s="6" t="str">
        <f t="shared" si="74"/>
        <v/>
      </c>
      <c r="AG354" s="6" t="str">
        <f t="shared" si="75"/>
        <v/>
      </c>
      <c r="AH354" s="6" t="str">
        <f t="shared" si="76"/>
        <v/>
      </c>
      <c r="AI354" s="6" t="str">
        <f t="shared" si="77"/>
        <v/>
      </c>
      <c r="AJ354" s="6">
        <v>347</v>
      </c>
      <c r="AK354" s="73" t="str">
        <f t="shared" si="78"/>
        <v/>
      </c>
      <c r="AL354" s="6" t="str">
        <f t="shared" si="79"/>
        <v/>
      </c>
      <c r="AN354" s="6" t="str">
        <f>IF(D354="", "", IF(COUNTIF($D$8:D353, D354)&gt;0, "", MAX($AN$7:AN353)+1))</f>
        <v/>
      </c>
      <c r="AO354" s="6" t="str">
        <f t="shared" si="80"/>
        <v/>
      </c>
      <c r="AP354" s="6" t="str">
        <f t="shared" si="81"/>
        <v/>
      </c>
      <c r="AQ354" s="6" t="str">
        <f t="shared" si="82"/>
        <v/>
      </c>
      <c r="AR354" s="6" t="str">
        <f t="shared" si="83"/>
        <v/>
      </c>
    </row>
    <row r="355" spans="1:44" x14ac:dyDescent="0.25">
      <c r="A355" s="22"/>
      <c r="B355" s="121"/>
      <c r="C355" s="121"/>
      <c r="D355" s="121"/>
      <c r="E355" s="122"/>
      <c r="F355" s="123"/>
      <c r="G355" s="123"/>
      <c r="H355" s="22"/>
      <c r="I355" s="122" t="str">
        <f>IF('Stock Takes'!$AC356="", "", 'Stock Takes'!$AC356)</f>
        <v/>
      </c>
      <c r="J355" s="122" t="str">
        <f t="shared" si="70"/>
        <v/>
      </c>
      <c r="K355" s="122" t="str">
        <f>IF($U$7=6, "", IF('Stock Takes'!AE$6="*", 'Stock Takes'!AE356, IF('Stock Takes'!AF$6="*", 'Stock Takes'!AF356, IF('Stock Takes'!AG$6="*", 'Stock Takes'!AG356, IF('Stock Takes'!AH$6="*", 'Stock Takes'!AH356, IF('Stock Takes'!AI$6="*", 'Stock Takes'!AI356, IF('Stock Takes'!AJ$6="*", 'Stock Takes'!AJ356)))))))</f>
        <v/>
      </c>
      <c r="L355" s="122" t="str">
        <f t="shared" si="71"/>
        <v/>
      </c>
      <c r="M355" s="22"/>
      <c r="AC355" s="17">
        <f t="shared" si="72"/>
        <v>0</v>
      </c>
      <c r="AD355" s="18">
        <f t="shared" si="73"/>
        <v>0</v>
      </c>
      <c r="AF355" s="6" t="str">
        <f t="shared" si="74"/>
        <v/>
      </c>
      <c r="AG355" s="6" t="str">
        <f t="shared" si="75"/>
        <v/>
      </c>
      <c r="AH355" s="6" t="str">
        <f t="shared" si="76"/>
        <v/>
      </c>
      <c r="AI355" s="6" t="str">
        <f t="shared" si="77"/>
        <v/>
      </c>
      <c r="AJ355" s="6">
        <v>348</v>
      </c>
      <c r="AK355" s="73" t="str">
        <f t="shared" si="78"/>
        <v/>
      </c>
      <c r="AL355" s="6" t="str">
        <f t="shared" si="79"/>
        <v/>
      </c>
      <c r="AN355" s="6" t="str">
        <f>IF(D355="", "", IF(COUNTIF($D$8:D354, D355)&gt;0, "", MAX($AN$7:AN354)+1))</f>
        <v/>
      </c>
      <c r="AO355" s="6" t="str">
        <f t="shared" si="80"/>
        <v/>
      </c>
      <c r="AP355" s="6" t="str">
        <f t="shared" si="81"/>
        <v/>
      </c>
      <c r="AQ355" s="6" t="str">
        <f t="shared" si="82"/>
        <v/>
      </c>
      <c r="AR355" s="6" t="str">
        <f t="shared" si="83"/>
        <v/>
      </c>
    </row>
    <row r="356" spans="1:44" x14ac:dyDescent="0.25">
      <c r="A356" s="22"/>
      <c r="B356" s="121"/>
      <c r="C356" s="121"/>
      <c r="D356" s="121"/>
      <c r="E356" s="122"/>
      <c r="F356" s="123"/>
      <c r="G356" s="123"/>
      <c r="H356" s="22"/>
      <c r="I356" s="122" t="str">
        <f>IF('Stock Takes'!$AC357="", "", 'Stock Takes'!$AC357)</f>
        <v/>
      </c>
      <c r="J356" s="122" t="str">
        <f t="shared" si="70"/>
        <v/>
      </c>
      <c r="K356" s="122" t="str">
        <f>IF($U$7=6, "", IF('Stock Takes'!AE$6="*", 'Stock Takes'!AE357, IF('Stock Takes'!AF$6="*", 'Stock Takes'!AF357, IF('Stock Takes'!AG$6="*", 'Stock Takes'!AG357, IF('Stock Takes'!AH$6="*", 'Stock Takes'!AH357, IF('Stock Takes'!AI$6="*", 'Stock Takes'!AI357, IF('Stock Takes'!AJ$6="*", 'Stock Takes'!AJ357)))))))</f>
        <v/>
      </c>
      <c r="L356" s="122" t="str">
        <f t="shared" si="71"/>
        <v/>
      </c>
      <c r="M356" s="22"/>
      <c r="AC356" s="17">
        <f t="shared" si="72"/>
        <v>0</v>
      </c>
      <c r="AD356" s="18">
        <f t="shared" si="73"/>
        <v>0</v>
      </c>
      <c r="AF356" s="6" t="str">
        <f t="shared" si="74"/>
        <v/>
      </c>
      <c r="AG356" s="6" t="str">
        <f t="shared" si="75"/>
        <v/>
      </c>
      <c r="AH356" s="6" t="str">
        <f t="shared" si="76"/>
        <v/>
      </c>
      <c r="AI356" s="6" t="str">
        <f t="shared" si="77"/>
        <v/>
      </c>
      <c r="AJ356" s="6">
        <v>349</v>
      </c>
      <c r="AK356" s="73" t="str">
        <f t="shared" si="78"/>
        <v/>
      </c>
      <c r="AL356" s="6" t="str">
        <f t="shared" si="79"/>
        <v/>
      </c>
      <c r="AN356" s="6" t="str">
        <f>IF(D356="", "", IF(COUNTIF($D$8:D355, D356)&gt;0, "", MAX($AN$7:AN355)+1))</f>
        <v/>
      </c>
      <c r="AO356" s="6" t="str">
        <f t="shared" si="80"/>
        <v/>
      </c>
      <c r="AP356" s="6" t="str">
        <f t="shared" si="81"/>
        <v/>
      </c>
      <c r="AQ356" s="6" t="str">
        <f t="shared" si="82"/>
        <v/>
      </c>
      <c r="AR356" s="6" t="str">
        <f t="shared" si="83"/>
        <v/>
      </c>
    </row>
    <row r="357" spans="1:44" x14ac:dyDescent="0.25">
      <c r="A357" s="22"/>
      <c r="B357" s="121"/>
      <c r="C357" s="121"/>
      <c r="D357" s="121"/>
      <c r="E357" s="122"/>
      <c r="F357" s="123"/>
      <c r="G357" s="123"/>
      <c r="H357" s="22"/>
      <c r="I357" s="122" t="str">
        <f>IF('Stock Takes'!$AC358="", "", 'Stock Takes'!$AC358)</f>
        <v/>
      </c>
      <c r="J357" s="122" t="str">
        <f t="shared" si="70"/>
        <v/>
      </c>
      <c r="K357" s="122" t="str">
        <f>IF($U$7=6, "", IF('Stock Takes'!AE$6="*", 'Stock Takes'!AE358, IF('Stock Takes'!AF$6="*", 'Stock Takes'!AF358, IF('Stock Takes'!AG$6="*", 'Stock Takes'!AG358, IF('Stock Takes'!AH$6="*", 'Stock Takes'!AH358, IF('Stock Takes'!AI$6="*", 'Stock Takes'!AI358, IF('Stock Takes'!AJ$6="*", 'Stock Takes'!AJ358)))))))</f>
        <v/>
      </c>
      <c r="L357" s="122" t="str">
        <f t="shared" si="71"/>
        <v/>
      </c>
      <c r="M357" s="22"/>
      <c r="AC357" s="17">
        <f t="shared" si="72"/>
        <v>0</v>
      </c>
      <c r="AD357" s="18">
        <f t="shared" si="73"/>
        <v>0</v>
      </c>
      <c r="AF357" s="6" t="str">
        <f t="shared" si="74"/>
        <v/>
      </c>
      <c r="AG357" s="6" t="str">
        <f t="shared" si="75"/>
        <v/>
      </c>
      <c r="AH357" s="6" t="str">
        <f t="shared" si="76"/>
        <v/>
      </c>
      <c r="AI357" s="6" t="str">
        <f t="shared" si="77"/>
        <v/>
      </c>
      <c r="AJ357" s="6">
        <v>350</v>
      </c>
      <c r="AK357" s="73" t="str">
        <f t="shared" si="78"/>
        <v/>
      </c>
      <c r="AL357" s="6" t="str">
        <f t="shared" si="79"/>
        <v/>
      </c>
      <c r="AN357" s="6" t="str">
        <f>IF(D357="", "", IF(COUNTIF($D$8:D356, D357)&gt;0, "", MAX($AN$7:AN356)+1))</f>
        <v/>
      </c>
      <c r="AO357" s="6" t="str">
        <f t="shared" si="80"/>
        <v/>
      </c>
      <c r="AP357" s="6" t="str">
        <f t="shared" si="81"/>
        <v/>
      </c>
      <c r="AQ357" s="6" t="str">
        <f t="shared" si="82"/>
        <v/>
      </c>
      <c r="AR357" s="6" t="str">
        <f t="shared" si="83"/>
        <v/>
      </c>
    </row>
    <row r="358" spans="1:44" x14ac:dyDescent="0.25">
      <c r="A358" s="22"/>
      <c r="B358" s="121"/>
      <c r="C358" s="121"/>
      <c r="D358" s="121"/>
      <c r="E358" s="122"/>
      <c r="F358" s="123"/>
      <c r="G358" s="123"/>
      <c r="H358" s="22"/>
      <c r="I358" s="122" t="str">
        <f>IF('Stock Takes'!$AC359="", "", 'Stock Takes'!$AC359)</f>
        <v/>
      </c>
      <c r="J358" s="122" t="str">
        <f t="shared" si="70"/>
        <v/>
      </c>
      <c r="K358" s="122" t="str">
        <f>IF($U$7=6, "", IF('Stock Takes'!AE$6="*", 'Stock Takes'!AE359, IF('Stock Takes'!AF$6="*", 'Stock Takes'!AF359, IF('Stock Takes'!AG$6="*", 'Stock Takes'!AG359, IF('Stock Takes'!AH$6="*", 'Stock Takes'!AH359, IF('Stock Takes'!AI$6="*", 'Stock Takes'!AI359, IF('Stock Takes'!AJ$6="*", 'Stock Takes'!AJ359)))))))</f>
        <v/>
      </c>
      <c r="L358" s="122" t="str">
        <f t="shared" si="71"/>
        <v/>
      </c>
      <c r="M358" s="22"/>
      <c r="AC358" s="17">
        <f t="shared" si="72"/>
        <v>0</v>
      </c>
      <c r="AD358" s="18">
        <f t="shared" si="73"/>
        <v>0</v>
      </c>
      <c r="AF358" s="6" t="str">
        <f t="shared" si="74"/>
        <v/>
      </c>
      <c r="AG358" s="6" t="str">
        <f t="shared" si="75"/>
        <v/>
      </c>
      <c r="AH358" s="6" t="str">
        <f t="shared" si="76"/>
        <v/>
      </c>
      <c r="AI358" s="6" t="str">
        <f t="shared" si="77"/>
        <v/>
      </c>
      <c r="AJ358" s="6">
        <v>351</v>
      </c>
      <c r="AK358" s="73" t="str">
        <f t="shared" si="78"/>
        <v/>
      </c>
      <c r="AL358" s="6" t="str">
        <f t="shared" si="79"/>
        <v/>
      </c>
      <c r="AN358" s="6" t="str">
        <f>IF(D358="", "", IF(COUNTIF($D$8:D357, D358)&gt;0, "", MAX($AN$7:AN357)+1))</f>
        <v/>
      </c>
      <c r="AO358" s="6" t="str">
        <f t="shared" si="80"/>
        <v/>
      </c>
      <c r="AP358" s="6" t="str">
        <f t="shared" si="81"/>
        <v/>
      </c>
      <c r="AQ358" s="6" t="str">
        <f t="shared" si="82"/>
        <v/>
      </c>
      <c r="AR358" s="6" t="str">
        <f t="shared" si="83"/>
        <v/>
      </c>
    </row>
    <row r="359" spans="1:44" x14ac:dyDescent="0.25">
      <c r="A359" s="22"/>
      <c r="B359" s="121"/>
      <c r="C359" s="121"/>
      <c r="D359" s="121"/>
      <c r="E359" s="122"/>
      <c r="F359" s="123"/>
      <c r="G359" s="123"/>
      <c r="H359" s="22"/>
      <c r="I359" s="122" t="str">
        <f>IF('Stock Takes'!$AC360="", "", 'Stock Takes'!$AC360)</f>
        <v/>
      </c>
      <c r="J359" s="122" t="str">
        <f t="shared" si="70"/>
        <v/>
      </c>
      <c r="K359" s="122" t="str">
        <f>IF($U$7=6, "", IF('Stock Takes'!AE$6="*", 'Stock Takes'!AE360, IF('Stock Takes'!AF$6="*", 'Stock Takes'!AF360, IF('Stock Takes'!AG$6="*", 'Stock Takes'!AG360, IF('Stock Takes'!AH$6="*", 'Stock Takes'!AH360, IF('Stock Takes'!AI$6="*", 'Stock Takes'!AI360, IF('Stock Takes'!AJ$6="*", 'Stock Takes'!AJ360)))))))</f>
        <v/>
      </c>
      <c r="L359" s="122" t="str">
        <f t="shared" si="71"/>
        <v/>
      </c>
      <c r="M359" s="22"/>
      <c r="AC359" s="17">
        <f t="shared" si="72"/>
        <v>0</v>
      </c>
      <c r="AD359" s="18">
        <f t="shared" si="73"/>
        <v>0</v>
      </c>
      <c r="AF359" s="6" t="str">
        <f t="shared" si="74"/>
        <v/>
      </c>
      <c r="AG359" s="6" t="str">
        <f t="shared" si="75"/>
        <v/>
      </c>
      <c r="AH359" s="6" t="str">
        <f t="shared" si="76"/>
        <v/>
      </c>
      <c r="AI359" s="6" t="str">
        <f t="shared" si="77"/>
        <v/>
      </c>
      <c r="AJ359" s="6">
        <v>352</v>
      </c>
      <c r="AK359" s="73" t="str">
        <f t="shared" si="78"/>
        <v/>
      </c>
      <c r="AL359" s="6" t="str">
        <f t="shared" si="79"/>
        <v/>
      </c>
      <c r="AN359" s="6" t="str">
        <f>IF(D359="", "", IF(COUNTIF($D$8:D358, D359)&gt;0, "", MAX($AN$7:AN358)+1))</f>
        <v/>
      </c>
      <c r="AO359" s="6" t="str">
        <f t="shared" si="80"/>
        <v/>
      </c>
      <c r="AP359" s="6" t="str">
        <f t="shared" si="81"/>
        <v/>
      </c>
      <c r="AQ359" s="6" t="str">
        <f t="shared" si="82"/>
        <v/>
      </c>
      <c r="AR359" s="6" t="str">
        <f t="shared" si="83"/>
        <v/>
      </c>
    </row>
    <row r="360" spans="1:44" x14ac:dyDescent="0.25">
      <c r="A360" s="22"/>
      <c r="B360" s="121"/>
      <c r="C360" s="121"/>
      <c r="D360" s="121"/>
      <c r="E360" s="122"/>
      <c r="F360" s="123"/>
      <c r="G360" s="123"/>
      <c r="H360" s="22"/>
      <c r="I360" s="122" t="str">
        <f>IF('Stock Takes'!$AC361="", "", 'Stock Takes'!$AC361)</f>
        <v/>
      </c>
      <c r="J360" s="122" t="str">
        <f t="shared" si="70"/>
        <v/>
      </c>
      <c r="K360" s="122" t="str">
        <f>IF($U$7=6, "", IF('Stock Takes'!AE$6="*", 'Stock Takes'!AE361, IF('Stock Takes'!AF$6="*", 'Stock Takes'!AF361, IF('Stock Takes'!AG$6="*", 'Stock Takes'!AG361, IF('Stock Takes'!AH$6="*", 'Stock Takes'!AH361, IF('Stock Takes'!AI$6="*", 'Stock Takes'!AI361, IF('Stock Takes'!AJ$6="*", 'Stock Takes'!AJ361)))))))</f>
        <v/>
      </c>
      <c r="L360" s="122" t="str">
        <f t="shared" si="71"/>
        <v/>
      </c>
      <c r="M360" s="22"/>
      <c r="AC360" s="17">
        <f t="shared" si="72"/>
        <v>0</v>
      </c>
      <c r="AD360" s="18">
        <f t="shared" si="73"/>
        <v>0</v>
      </c>
      <c r="AF360" s="6" t="str">
        <f t="shared" si="74"/>
        <v/>
      </c>
      <c r="AG360" s="6" t="str">
        <f t="shared" si="75"/>
        <v/>
      </c>
      <c r="AH360" s="6" t="str">
        <f t="shared" si="76"/>
        <v/>
      </c>
      <c r="AI360" s="6" t="str">
        <f t="shared" si="77"/>
        <v/>
      </c>
      <c r="AJ360" s="6">
        <v>353</v>
      </c>
      <c r="AK360" s="73" t="str">
        <f t="shared" si="78"/>
        <v/>
      </c>
      <c r="AL360" s="6" t="str">
        <f t="shared" si="79"/>
        <v/>
      </c>
      <c r="AN360" s="6" t="str">
        <f>IF(D360="", "", IF(COUNTIF($D$8:D359, D360)&gt;0, "", MAX($AN$7:AN359)+1))</f>
        <v/>
      </c>
      <c r="AO360" s="6" t="str">
        <f t="shared" si="80"/>
        <v/>
      </c>
      <c r="AP360" s="6" t="str">
        <f t="shared" si="81"/>
        <v/>
      </c>
      <c r="AQ360" s="6" t="str">
        <f t="shared" si="82"/>
        <v/>
      </c>
      <c r="AR360" s="6" t="str">
        <f t="shared" si="83"/>
        <v/>
      </c>
    </row>
    <row r="361" spans="1:44" x14ac:dyDescent="0.25">
      <c r="A361" s="22"/>
      <c r="B361" s="121"/>
      <c r="C361" s="121"/>
      <c r="D361" s="121"/>
      <c r="E361" s="122"/>
      <c r="F361" s="123"/>
      <c r="G361" s="123"/>
      <c r="H361" s="22"/>
      <c r="I361" s="122" t="str">
        <f>IF('Stock Takes'!$AC362="", "", 'Stock Takes'!$AC362)</f>
        <v/>
      </c>
      <c r="J361" s="122" t="str">
        <f t="shared" si="70"/>
        <v/>
      </c>
      <c r="K361" s="122" t="str">
        <f>IF($U$7=6, "", IF('Stock Takes'!AE$6="*", 'Stock Takes'!AE362, IF('Stock Takes'!AF$6="*", 'Stock Takes'!AF362, IF('Stock Takes'!AG$6="*", 'Stock Takes'!AG362, IF('Stock Takes'!AH$6="*", 'Stock Takes'!AH362, IF('Stock Takes'!AI$6="*", 'Stock Takes'!AI362, IF('Stock Takes'!AJ$6="*", 'Stock Takes'!AJ362)))))))</f>
        <v/>
      </c>
      <c r="L361" s="122" t="str">
        <f t="shared" si="71"/>
        <v/>
      </c>
      <c r="M361" s="22"/>
      <c r="AC361" s="17">
        <f t="shared" si="72"/>
        <v>0</v>
      </c>
      <c r="AD361" s="18">
        <f t="shared" si="73"/>
        <v>0</v>
      </c>
      <c r="AF361" s="6" t="str">
        <f t="shared" si="74"/>
        <v/>
      </c>
      <c r="AG361" s="6" t="str">
        <f t="shared" si="75"/>
        <v/>
      </c>
      <c r="AH361" s="6" t="str">
        <f t="shared" si="76"/>
        <v/>
      </c>
      <c r="AI361" s="6" t="str">
        <f t="shared" si="77"/>
        <v/>
      </c>
      <c r="AJ361" s="6">
        <v>354</v>
      </c>
      <c r="AK361" s="73" t="str">
        <f t="shared" si="78"/>
        <v/>
      </c>
      <c r="AL361" s="6" t="str">
        <f t="shared" si="79"/>
        <v/>
      </c>
      <c r="AN361" s="6" t="str">
        <f>IF(D361="", "", IF(COUNTIF($D$8:D360, D361)&gt;0, "", MAX($AN$7:AN360)+1))</f>
        <v/>
      </c>
      <c r="AO361" s="6" t="str">
        <f t="shared" si="80"/>
        <v/>
      </c>
      <c r="AP361" s="6" t="str">
        <f t="shared" si="81"/>
        <v/>
      </c>
      <c r="AQ361" s="6" t="str">
        <f t="shared" si="82"/>
        <v/>
      </c>
      <c r="AR361" s="6" t="str">
        <f t="shared" si="83"/>
        <v/>
      </c>
    </row>
    <row r="362" spans="1:44" x14ac:dyDescent="0.25">
      <c r="A362" s="22"/>
      <c r="B362" s="121"/>
      <c r="C362" s="121"/>
      <c r="D362" s="121"/>
      <c r="E362" s="122"/>
      <c r="F362" s="123"/>
      <c r="G362" s="123"/>
      <c r="H362" s="22"/>
      <c r="I362" s="122" t="str">
        <f>IF('Stock Takes'!$AC363="", "", 'Stock Takes'!$AC363)</f>
        <v/>
      </c>
      <c r="J362" s="122" t="str">
        <f t="shared" si="70"/>
        <v/>
      </c>
      <c r="K362" s="122" t="str">
        <f>IF($U$7=6, "", IF('Stock Takes'!AE$6="*", 'Stock Takes'!AE363, IF('Stock Takes'!AF$6="*", 'Stock Takes'!AF363, IF('Stock Takes'!AG$6="*", 'Stock Takes'!AG363, IF('Stock Takes'!AH$6="*", 'Stock Takes'!AH363, IF('Stock Takes'!AI$6="*", 'Stock Takes'!AI363, IF('Stock Takes'!AJ$6="*", 'Stock Takes'!AJ363)))))))</f>
        <v/>
      </c>
      <c r="L362" s="122" t="str">
        <f t="shared" si="71"/>
        <v/>
      </c>
      <c r="M362" s="22"/>
      <c r="AC362" s="17">
        <f t="shared" si="72"/>
        <v>0</v>
      </c>
      <c r="AD362" s="18">
        <f t="shared" si="73"/>
        <v>0</v>
      </c>
      <c r="AF362" s="6" t="str">
        <f t="shared" si="74"/>
        <v/>
      </c>
      <c r="AG362" s="6" t="str">
        <f t="shared" si="75"/>
        <v/>
      </c>
      <c r="AH362" s="6" t="str">
        <f t="shared" si="76"/>
        <v/>
      </c>
      <c r="AI362" s="6" t="str">
        <f t="shared" si="77"/>
        <v/>
      </c>
      <c r="AJ362" s="6">
        <v>355</v>
      </c>
      <c r="AK362" s="73" t="str">
        <f t="shared" si="78"/>
        <v/>
      </c>
      <c r="AL362" s="6" t="str">
        <f t="shared" si="79"/>
        <v/>
      </c>
      <c r="AN362" s="6" t="str">
        <f>IF(D362="", "", IF(COUNTIF($D$8:D361, D362)&gt;0, "", MAX($AN$7:AN361)+1))</f>
        <v/>
      </c>
      <c r="AO362" s="6" t="str">
        <f t="shared" si="80"/>
        <v/>
      </c>
      <c r="AP362" s="6" t="str">
        <f t="shared" si="81"/>
        <v/>
      </c>
      <c r="AQ362" s="6" t="str">
        <f t="shared" si="82"/>
        <v/>
      </c>
      <c r="AR362" s="6" t="str">
        <f t="shared" si="83"/>
        <v/>
      </c>
    </row>
    <row r="363" spans="1:44" x14ac:dyDescent="0.25">
      <c r="A363" s="22"/>
      <c r="B363" s="121"/>
      <c r="C363" s="121"/>
      <c r="D363" s="121"/>
      <c r="E363" s="122"/>
      <c r="F363" s="123"/>
      <c r="G363" s="123"/>
      <c r="H363" s="22"/>
      <c r="I363" s="122" t="str">
        <f>IF('Stock Takes'!$AC364="", "", 'Stock Takes'!$AC364)</f>
        <v/>
      </c>
      <c r="J363" s="122" t="str">
        <f t="shared" si="70"/>
        <v/>
      </c>
      <c r="K363" s="122" t="str">
        <f>IF($U$7=6, "", IF('Stock Takes'!AE$6="*", 'Stock Takes'!AE364, IF('Stock Takes'!AF$6="*", 'Stock Takes'!AF364, IF('Stock Takes'!AG$6="*", 'Stock Takes'!AG364, IF('Stock Takes'!AH$6="*", 'Stock Takes'!AH364, IF('Stock Takes'!AI$6="*", 'Stock Takes'!AI364, IF('Stock Takes'!AJ$6="*", 'Stock Takes'!AJ364)))))))</f>
        <v/>
      </c>
      <c r="L363" s="122" t="str">
        <f t="shared" si="71"/>
        <v/>
      </c>
      <c r="M363" s="22"/>
      <c r="AC363" s="17">
        <f t="shared" si="72"/>
        <v>0</v>
      </c>
      <c r="AD363" s="18">
        <f t="shared" si="73"/>
        <v>0</v>
      </c>
      <c r="AF363" s="6" t="str">
        <f t="shared" si="74"/>
        <v/>
      </c>
      <c r="AG363" s="6" t="str">
        <f t="shared" si="75"/>
        <v/>
      </c>
      <c r="AH363" s="6" t="str">
        <f t="shared" si="76"/>
        <v/>
      </c>
      <c r="AI363" s="6" t="str">
        <f t="shared" si="77"/>
        <v/>
      </c>
      <c r="AJ363" s="6">
        <v>356</v>
      </c>
      <c r="AK363" s="73" t="str">
        <f t="shared" si="78"/>
        <v/>
      </c>
      <c r="AL363" s="6" t="str">
        <f t="shared" si="79"/>
        <v/>
      </c>
      <c r="AN363" s="6" t="str">
        <f>IF(D363="", "", IF(COUNTIF($D$8:D362, D363)&gt;0, "", MAX($AN$7:AN362)+1))</f>
        <v/>
      </c>
      <c r="AO363" s="6" t="str">
        <f t="shared" si="80"/>
        <v/>
      </c>
      <c r="AP363" s="6" t="str">
        <f t="shared" si="81"/>
        <v/>
      </c>
      <c r="AQ363" s="6" t="str">
        <f t="shared" si="82"/>
        <v/>
      </c>
      <c r="AR363" s="6" t="str">
        <f t="shared" si="83"/>
        <v/>
      </c>
    </row>
    <row r="364" spans="1:44" x14ac:dyDescent="0.25">
      <c r="A364" s="22"/>
      <c r="B364" s="121"/>
      <c r="C364" s="121"/>
      <c r="D364" s="121"/>
      <c r="E364" s="122"/>
      <c r="F364" s="123"/>
      <c r="G364" s="123"/>
      <c r="H364" s="22"/>
      <c r="I364" s="122" t="str">
        <f>IF('Stock Takes'!$AC365="", "", 'Stock Takes'!$AC365)</f>
        <v/>
      </c>
      <c r="J364" s="122" t="str">
        <f t="shared" si="70"/>
        <v/>
      </c>
      <c r="K364" s="122" t="str">
        <f>IF($U$7=6, "", IF('Stock Takes'!AE$6="*", 'Stock Takes'!AE365, IF('Stock Takes'!AF$6="*", 'Stock Takes'!AF365, IF('Stock Takes'!AG$6="*", 'Stock Takes'!AG365, IF('Stock Takes'!AH$6="*", 'Stock Takes'!AH365, IF('Stock Takes'!AI$6="*", 'Stock Takes'!AI365, IF('Stock Takes'!AJ$6="*", 'Stock Takes'!AJ365)))))))</f>
        <v/>
      </c>
      <c r="L364" s="122" t="str">
        <f t="shared" si="71"/>
        <v/>
      </c>
      <c r="M364" s="22"/>
      <c r="AC364" s="17">
        <f t="shared" si="72"/>
        <v>0</v>
      </c>
      <c r="AD364" s="18">
        <f t="shared" si="73"/>
        <v>0</v>
      </c>
      <c r="AF364" s="6" t="str">
        <f t="shared" si="74"/>
        <v/>
      </c>
      <c r="AG364" s="6" t="str">
        <f t="shared" si="75"/>
        <v/>
      </c>
      <c r="AH364" s="6" t="str">
        <f t="shared" si="76"/>
        <v/>
      </c>
      <c r="AI364" s="6" t="str">
        <f t="shared" si="77"/>
        <v/>
      </c>
      <c r="AJ364" s="6">
        <v>357</v>
      </c>
      <c r="AK364" s="73" t="str">
        <f t="shared" si="78"/>
        <v/>
      </c>
      <c r="AL364" s="6" t="str">
        <f t="shared" si="79"/>
        <v/>
      </c>
      <c r="AN364" s="6" t="str">
        <f>IF(D364="", "", IF(COUNTIF($D$8:D363, D364)&gt;0, "", MAX($AN$7:AN363)+1))</f>
        <v/>
      </c>
      <c r="AO364" s="6" t="str">
        <f t="shared" si="80"/>
        <v/>
      </c>
      <c r="AP364" s="6" t="str">
        <f t="shared" si="81"/>
        <v/>
      </c>
      <c r="AQ364" s="6" t="str">
        <f t="shared" si="82"/>
        <v/>
      </c>
      <c r="AR364" s="6" t="str">
        <f t="shared" si="83"/>
        <v/>
      </c>
    </row>
    <row r="365" spans="1:44" x14ac:dyDescent="0.25">
      <c r="A365" s="22"/>
      <c r="B365" s="121"/>
      <c r="C365" s="121"/>
      <c r="D365" s="121"/>
      <c r="E365" s="122"/>
      <c r="F365" s="123"/>
      <c r="G365" s="123"/>
      <c r="H365" s="22"/>
      <c r="I365" s="122" t="str">
        <f>IF('Stock Takes'!$AC366="", "", 'Stock Takes'!$AC366)</f>
        <v/>
      </c>
      <c r="J365" s="122" t="str">
        <f t="shared" si="70"/>
        <v/>
      </c>
      <c r="K365" s="122" t="str">
        <f>IF($U$7=6, "", IF('Stock Takes'!AE$6="*", 'Stock Takes'!AE366, IF('Stock Takes'!AF$6="*", 'Stock Takes'!AF366, IF('Stock Takes'!AG$6="*", 'Stock Takes'!AG366, IF('Stock Takes'!AH$6="*", 'Stock Takes'!AH366, IF('Stock Takes'!AI$6="*", 'Stock Takes'!AI366, IF('Stock Takes'!AJ$6="*", 'Stock Takes'!AJ366)))))))</f>
        <v/>
      </c>
      <c r="L365" s="122" t="str">
        <f t="shared" si="71"/>
        <v/>
      </c>
      <c r="M365" s="22"/>
      <c r="AC365" s="17">
        <f t="shared" si="72"/>
        <v>0</v>
      </c>
      <c r="AD365" s="18">
        <f t="shared" si="73"/>
        <v>0</v>
      </c>
      <c r="AF365" s="6" t="str">
        <f t="shared" si="74"/>
        <v/>
      </c>
      <c r="AG365" s="6" t="str">
        <f t="shared" si="75"/>
        <v/>
      </c>
      <c r="AH365" s="6" t="str">
        <f t="shared" si="76"/>
        <v/>
      </c>
      <c r="AI365" s="6" t="str">
        <f t="shared" si="77"/>
        <v/>
      </c>
      <c r="AJ365" s="6">
        <v>358</v>
      </c>
      <c r="AK365" s="73" t="str">
        <f t="shared" si="78"/>
        <v/>
      </c>
      <c r="AL365" s="6" t="str">
        <f t="shared" si="79"/>
        <v/>
      </c>
      <c r="AN365" s="6" t="str">
        <f>IF(D365="", "", IF(COUNTIF($D$8:D364, D365)&gt;0, "", MAX($AN$7:AN364)+1))</f>
        <v/>
      </c>
      <c r="AO365" s="6" t="str">
        <f t="shared" si="80"/>
        <v/>
      </c>
      <c r="AP365" s="6" t="str">
        <f t="shared" si="81"/>
        <v/>
      </c>
      <c r="AQ365" s="6" t="str">
        <f t="shared" si="82"/>
        <v/>
      </c>
      <c r="AR365" s="6" t="str">
        <f t="shared" si="83"/>
        <v/>
      </c>
    </row>
    <row r="366" spans="1:44" x14ac:dyDescent="0.25">
      <c r="A366" s="22"/>
      <c r="B366" s="121"/>
      <c r="C366" s="121"/>
      <c r="D366" s="121"/>
      <c r="E366" s="122"/>
      <c r="F366" s="123"/>
      <c r="G366" s="123"/>
      <c r="H366" s="22"/>
      <c r="I366" s="122" t="str">
        <f>IF('Stock Takes'!$AC367="", "", 'Stock Takes'!$AC367)</f>
        <v/>
      </c>
      <c r="J366" s="122" t="str">
        <f t="shared" si="70"/>
        <v/>
      </c>
      <c r="K366" s="122" t="str">
        <f>IF($U$7=6, "", IF('Stock Takes'!AE$6="*", 'Stock Takes'!AE367, IF('Stock Takes'!AF$6="*", 'Stock Takes'!AF367, IF('Stock Takes'!AG$6="*", 'Stock Takes'!AG367, IF('Stock Takes'!AH$6="*", 'Stock Takes'!AH367, IF('Stock Takes'!AI$6="*", 'Stock Takes'!AI367, IF('Stock Takes'!AJ$6="*", 'Stock Takes'!AJ367)))))))</f>
        <v/>
      </c>
      <c r="L366" s="122" t="str">
        <f t="shared" si="71"/>
        <v/>
      </c>
      <c r="M366" s="22"/>
      <c r="AC366" s="17">
        <f t="shared" si="72"/>
        <v>0</v>
      </c>
      <c r="AD366" s="18">
        <f t="shared" si="73"/>
        <v>0</v>
      </c>
      <c r="AF366" s="6" t="str">
        <f t="shared" si="74"/>
        <v/>
      </c>
      <c r="AG366" s="6" t="str">
        <f t="shared" si="75"/>
        <v/>
      </c>
      <c r="AH366" s="6" t="str">
        <f t="shared" si="76"/>
        <v/>
      </c>
      <c r="AI366" s="6" t="str">
        <f t="shared" si="77"/>
        <v/>
      </c>
      <c r="AJ366" s="6">
        <v>359</v>
      </c>
      <c r="AK366" s="73" t="str">
        <f t="shared" si="78"/>
        <v/>
      </c>
      <c r="AL366" s="6" t="str">
        <f t="shared" si="79"/>
        <v/>
      </c>
      <c r="AN366" s="6" t="str">
        <f>IF(D366="", "", IF(COUNTIF($D$8:D365, D366)&gt;0, "", MAX($AN$7:AN365)+1))</f>
        <v/>
      </c>
      <c r="AO366" s="6" t="str">
        <f t="shared" si="80"/>
        <v/>
      </c>
      <c r="AP366" s="6" t="str">
        <f t="shared" si="81"/>
        <v/>
      </c>
      <c r="AQ366" s="6" t="str">
        <f t="shared" si="82"/>
        <v/>
      </c>
      <c r="AR366" s="6" t="str">
        <f t="shared" si="83"/>
        <v/>
      </c>
    </row>
    <row r="367" spans="1:44" x14ac:dyDescent="0.25">
      <c r="A367" s="22"/>
      <c r="B367" s="121"/>
      <c r="C367" s="121"/>
      <c r="D367" s="121"/>
      <c r="E367" s="122"/>
      <c r="F367" s="123"/>
      <c r="G367" s="123"/>
      <c r="H367" s="22"/>
      <c r="I367" s="122" t="str">
        <f>IF('Stock Takes'!$AC368="", "", 'Stock Takes'!$AC368)</f>
        <v/>
      </c>
      <c r="J367" s="122" t="str">
        <f t="shared" si="70"/>
        <v/>
      </c>
      <c r="K367" s="122" t="str">
        <f>IF($U$7=6, "", IF('Stock Takes'!AE$6="*", 'Stock Takes'!AE368, IF('Stock Takes'!AF$6="*", 'Stock Takes'!AF368, IF('Stock Takes'!AG$6="*", 'Stock Takes'!AG368, IF('Stock Takes'!AH$6="*", 'Stock Takes'!AH368, IF('Stock Takes'!AI$6="*", 'Stock Takes'!AI368, IF('Stock Takes'!AJ$6="*", 'Stock Takes'!AJ368)))))))</f>
        <v/>
      </c>
      <c r="L367" s="122" t="str">
        <f t="shared" si="71"/>
        <v/>
      </c>
      <c r="M367" s="22"/>
      <c r="AC367" s="17">
        <f t="shared" si="72"/>
        <v>0</v>
      </c>
      <c r="AD367" s="18">
        <f t="shared" si="73"/>
        <v>0</v>
      </c>
      <c r="AF367" s="6" t="str">
        <f t="shared" si="74"/>
        <v/>
      </c>
      <c r="AG367" s="6" t="str">
        <f t="shared" si="75"/>
        <v/>
      </c>
      <c r="AH367" s="6" t="str">
        <f t="shared" si="76"/>
        <v/>
      </c>
      <c r="AI367" s="6" t="str">
        <f t="shared" si="77"/>
        <v/>
      </c>
      <c r="AJ367" s="6">
        <v>360</v>
      </c>
      <c r="AK367" s="73" t="str">
        <f t="shared" si="78"/>
        <v/>
      </c>
      <c r="AL367" s="6" t="str">
        <f t="shared" si="79"/>
        <v/>
      </c>
      <c r="AN367" s="6" t="str">
        <f>IF(D367="", "", IF(COUNTIF($D$8:D366, D367)&gt;0, "", MAX($AN$7:AN366)+1))</f>
        <v/>
      </c>
      <c r="AO367" s="6" t="str">
        <f t="shared" si="80"/>
        <v/>
      </c>
      <c r="AP367" s="6" t="str">
        <f t="shared" si="81"/>
        <v/>
      </c>
      <c r="AQ367" s="6" t="str">
        <f t="shared" si="82"/>
        <v/>
      </c>
      <c r="AR367" s="6" t="str">
        <f t="shared" si="83"/>
        <v/>
      </c>
    </row>
    <row r="368" spans="1:44" x14ac:dyDescent="0.25">
      <c r="A368" s="22"/>
      <c r="B368" s="121"/>
      <c r="C368" s="121"/>
      <c r="D368" s="121"/>
      <c r="E368" s="122"/>
      <c r="F368" s="123"/>
      <c r="G368" s="123"/>
      <c r="H368" s="22"/>
      <c r="I368" s="122" t="str">
        <f>IF('Stock Takes'!$AC369="", "", 'Stock Takes'!$AC369)</f>
        <v/>
      </c>
      <c r="J368" s="122" t="str">
        <f t="shared" si="70"/>
        <v/>
      </c>
      <c r="K368" s="122" t="str">
        <f>IF($U$7=6, "", IF('Stock Takes'!AE$6="*", 'Stock Takes'!AE369, IF('Stock Takes'!AF$6="*", 'Stock Takes'!AF369, IF('Stock Takes'!AG$6="*", 'Stock Takes'!AG369, IF('Stock Takes'!AH$6="*", 'Stock Takes'!AH369, IF('Stock Takes'!AI$6="*", 'Stock Takes'!AI369, IF('Stock Takes'!AJ$6="*", 'Stock Takes'!AJ369)))))))</f>
        <v/>
      </c>
      <c r="L368" s="122" t="str">
        <f t="shared" si="71"/>
        <v/>
      </c>
      <c r="M368" s="22"/>
      <c r="AC368" s="17">
        <f t="shared" si="72"/>
        <v>0</v>
      </c>
      <c r="AD368" s="18">
        <f t="shared" si="73"/>
        <v>0</v>
      </c>
      <c r="AF368" s="6" t="str">
        <f t="shared" si="74"/>
        <v/>
      </c>
      <c r="AG368" s="6" t="str">
        <f t="shared" si="75"/>
        <v/>
      </c>
      <c r="AH368" s="6" t="str">
        <f t="shared" si="76"/>
        <v/>
      </c>
      <c r="AI368" s="6" t="str">
        <f t="shared" si="77"/>
        <v/>
      </c>
      <c r="AJ368" s="6">
        <v>361</v>
      </c>
      <c r="AK368" s="73" t="str">
        <f t="shared" si="78"/>
        <v/>
      </c>
      <c r="AL368" s="6" t="str">
        <f t="shared" si="79"/>
        <v/>
      </c>
      <c r="AN368" s="6" t="str">
        <f>IF(D368="", "", IF(COUNTIF($D$8:D367, D368)&gt;0, "", MAX($AN$7:AN367)+1))</f>
        <v/>
      </c>
      <c r="AO368" s="6" t="str">
        <f t="shared" si="80"/>
        <v/>
      </c>
      <c r="AP368" s="6" t="str">
        <f t="shared" si="81"/>
        <v/>
      </c>
      <c r="AQ368" s="6" t="str">
        <f t="shared" si="82"/>
        <v/>
      </c>
      <c r="AR368" s="6" t="str">
        <f t="shared" si="83"/>
        <v/>
      </c>
    </row>
    <row r="369" spans="1:44" x14ac:dyDescent="0.25">
      <c r="A369" s="22"/>
      <c r="B369" s="121"/>
      <c r="C369" s="121"/>
      <c r="D369" s="121"/>
      <c r="E369" s="122"/>
      <c r="F369" s="123"/>
      <c r="G369" s="123"/>
      <c r="H369" s="22"/>
      <c r="I369" s="122" t="str">
        <f>IF('Stock Takes'!$AC370="", "", 'Stock Takes'!$AC370)</f>
        <v/>
      </c>
      <c r="J369" s="122" t="str">
        <f t="shared" si="70"/>
        <v/>
      </c>
      <c r="K369" s="122" t="str">
        <f>IF($U$7=6, "", IF('Stock Takes'!AE$6="*", 'Stock Takes'!AE370, IF('Stock Takes'!AF$6="*", 'Stock Takes'!AF370, IF('Stock Takes'!AG$6="*", 'Stock Takes'!AG370, IF('Stock Takes'!AH$6="*", 'Stock Takes'!AH370, IF('Stock Takes'!AI$6="*", 'Stock Takes'!AI370, IF('Stock Takes'!AJ$6="*", 'Stock Takes'!AJ370)))))))</f>
        <v/>
      </c>
      <c r="L369" s="122" t="str">
        <f t="shared" si="71"/>
        <v/>
      </c>
      <c r="M369" s="22"/>
      <c r="AC369" s="17">
        <f t="shared" si="72"/>
        <v>0</v>
      </c>
      <c r="AD369" s="18">
        <f t="shared" si="73"/>
        <v>0</v>
      </c>
      <c r="AF369" s="6" t="str">
        <f t="shared" si="74"/>
        <v/>
      </c>
      <c r="AG369" s="6" t="str">
        <f t="shared" si="75"/>
        <v/>
      </c>
      <c r="AH369" s="6" t="str">
        <f t="shared" si="76"/>
        <v/>
      </c>
      <c r="AI369" s="6" t="str">
        <f t="shared" si="77"/>
        <v/>
      </c>
      <c r="AJ369" s="6">
        <v>362</v>
      </c>
      <c r="AK369" s="73" t="str">
        <f t="shared" si="78"/>
        <v/>
      </c>
      <c r="AL369" s="6" t="str">
        <f t="shared" si="79"/>
        <v/>
      </c>
      <c r="AN369" s="6" t="str">
        <f>IF(D369="", "", IF(COUNTIF($D$8:D368, D369)&gt;0, "", MAX($AN$7:AN368)+1))</f>
        <v/>
      </c>
      <c r="AO369" s="6" t="str">
        <f t="shared" si="80"/>
        <v/>
      </c>
      <c r="AP369" s="6" t="str">
        <f t="shared" si="81"/>
        <v/>
      </c>
      <c r="AQ369" s="6" t="str">
        <f t="shared" si="82"/>
        <v/>
      </c>
      <c r="AR369" s="6" t="str">
        <f t="shared" si="83"/>
        <v/>
      </c>
    </row>
    <row r="370" spans="1:44" x14ac:dyDescent="0.25">
      <c r="A370" s="22"/>
      <c r="B370" s="121"/>
      <c r="C370" s="121"/>
      <c r="D370" s="121"/>
      <c r="E370" s="122"/>
      <c r="F370" s="123"/>
      <c r="G370" s="123"/>
      <c r="H370" s="22"/>
      <c r="I370" s="122" t="str">
        <f>IF('Stock Takes'!$AC371="", "", 'Stock Takes'!$AC371)</f>
        <v/>
      </c>
      <c r="J370" s="122" t="str">
        <f t="shared" si="70"/>
        <v/>
      </c>
      <c r="K370" s="122" t="str">
        <f>IF($U$7=6, "", IF('Stock Takes'!AE$6="*", 'Stock Takes'!AE371, IF('Stock Takes'!AF$6="*", 'Stock Takes'!AF371, IF('Stock Takes'!AG$6="*", 'Stock Takes'!AG371, IF('Stock Takes'!AH$6="*", 'Stock Takes'!AH371, IF('Stock Takes'!AI$6="*", 'Stock Takes'!AI371, IF('Stock Takes'!AJ$6="*", 'Stock Takes'!AJ371)))))))</f>
        <v/>
      </c>
      <c r="L370" s="122" t="str">
        <f t="shared" si="71"/>
        <v/>
      </c>
      <c r="M370" s="22"/>
      <c r="AC370" s="17">
        <f t="shared" si="72"/>
        <v>0</v>
      </c>
      <c r="AD370" s="18">
        <f t="shared" si="73"/>
        <v>0</v>
      </c>
      <c r="AF370" s="6" t="str">
        <f t="shared" si="74"/>
        <v/>
      </c>
      <c r="AG370" s="6" t="str">
        <f t="shared" si="75"/>
        <v/>
      </c>
      <c r="AH370" s="6" t="str">
        <f t="shared" si="76"/>
        <v/>
      </c>
      <c r="AI370" s="6" t="str">
        <f t="shared" si="77"/>
        <v/>
      </c>
      <c r="AJ370" s="6">
        <v>363</v>
      </c>
      <c r="AK370" s="73" t="str">
        <f t="shared" si="78"/>
        <v/>
      </c>
      <c r="AL370" s="6" t="str">
        <f t="shared" si="79"/>
        <v/>
      </c>
      <c r="AN370" s="6" t="str">
        <f>IF(D370="", "", IF(COUNTIF($D$8:D369, D370)&gt;0, "", MAX($AN$7:AN369)+1))</f>
        <v/>
      </c>
      <c r="AO370" s="6" t="str">
        <f t="shared" si="80"/>
        <v/>
      </c>
      <c r="AP370" s="6" t="str">
        <f t="shared" si="81"/>
        <v/>
      </c>
      <c r="AQ370" s="6" t="str">
        <f t="shared" si="82"/>
        <v/>
      </c>
      <c r="AR370" s="6" t="str">
        <f t="shared" si="83"/>
        <v/>
      </c>
    </row>
    <row r="371" spans="1:44" x14ac:dyDescent="0.25">
      <c r="A371" s="22"/>
      <c r="B371" s="121"/>
      <c r="C371" s="121"/>
      <c r="D371" s="121"/>
      <c r="E371" s="122"/>
      <c r="F371" s="123"/>
      <c r="G371" s="123"/>
      <c r="H371" s="22"/>
      <c r="I371" s="122" t="str">
        <f>IF('Stock Takes'!$AC372="", "", 'Stock Takes'!$AC372)</f>
        <v/>
      </c>
      <c r="J371" s="122" t="str">
        <f t="shared" si="70"/>
        <v/>
      </c>
      <c r="K371" s="122" t="str">
        <f>IF($U$7=6, "", IF('Stock Takes'!AE$6="*", 'Stock Takes'!AE372, IF('Stock Takes'!AF$6="*", 'Stock Takes'!AF372, IF('Stock Takes'!AG$6="*", 'Stock Takes'!AG372, IF('Stock Takes'!AH$6="*", 'Stock Takes'!AH372, IF('Stock Takes'!AI$6="*", 'Stock Takes'!AI372, IF('Stock Takes'!AJ$6="*", 'Stock Takes'!AJ372)))))))</f>
        <v/>
      </c>
      <c r="L371" s="122" t="str">
        <f t="shared" si="71"/>
        <v/>
      </c>
      <c r="M371" s="22"/>
      <c r="AC371" s="17">
        <f t="shared" si="72"/>
        <v>0</v>
      </c>
      <c r="AD371" s="18">
        <f t="shared" si="73"/>
        <v>0</v>
      </c>
      <c r="AF371" s="6" t="str">
        <f t="shared" si="74"/>
        <v/>
      </c>
      <c r="AG371" s="6" t="str">
        <f t="shared" si="75"/>
        <v/>
      </c>
      <c r="AH371" s="6" t="str">
        <f t="shared" si="76"/>
        <v/>
      </c>
      <c r="AI371" s="6" t="str">
        <f t="shared" si="77"/>
        <v/>
      </c>
      <c r="AJ371" s="6">
        <v>364</v>
      </c>
      <c r="AK371" s="73" t="str">
        <f t="shared" si="78"/>
        <v/>
      </c>
      <c r="AL371" s="6" t="str">
        <f t="shared" si="79"/>
        <v/>
      </c>
      <c r="AN371" s="6" t="str">
        <f>IF(D371="", "", IF(COUNTIF($D$8:D370, D371)&gt;0, "", MAX($AN$7:AN370)+1))</f>
        <v/>
      </c>
      <c r="AO371" s="6" t="str">
        <f t="shared" si="80"/>
        <v/>
      </c>
      <c r="AP371" s="6" t="str">
        <f t="shared" si="81"/>
        <v/>
      </c>
      <c r="AQ371" s="6" t="str">
        <f t="shared" si="82"/>
        <v/>
      </c>
      <c r="AR371" s="6" t="str">
        <f t="shared" si="83"/>
        <v/>
      </c>
    </row>
    <row r="372" spans="1:44" x14ac:dyDescent="0.25">
      <c r="A372" s="22"/>
      <c r="B372" s="121"/>
      <c r="C372" s="121"/>
      <c r="D372" s="121"/>
      <c r="E372" s="122"/>
      <c r="F372" s="123"/>
      <c r="G372" s="123"/>
      <c r="H372" s="22"/>
      <c r="I372" s="122" t="str">
        <f>IF('Stock Takes'!$AC373="", "", 'Stock Takes'!$AC373)</f>
        <v/>
      </c>
      <c r="J372" s="122" t="str">
        <f t="shared" si="70"/>
        <v/>
      </c>
      <c r="K372" s="122" t="str">
        <f>IF($U$7=6, "", IF('Stock Takes'!AE$6="*", 'Stock Takes'!AE373, IF('Stock Takes'!AF$6="*", 'Stock Takes'!AF373, IF('Stock Takes'!AG$6="*", 'Stock Takes'!AG373, IF('Stock Takes'!AH$6="*", 'Stock Takes'!AH373, IF('Stock Takes'!AI$6="*", 'Stock Takes'!AI373, IF('Stock Takes'!AJ$6="*", 'Stock Takes'!AJ373)))))))</f>
        <v/>
      </c>
      <c r="L372" s="122" t="str">
        <f t="shared" si="71"/>
        <v/>
      </c>
      <c r="M372" s="22"/>
      <c r="AC372" s="17">
        <f t="shared" si="72"/>
        <v>0</v>
      </c>
      <c r="AD372" s="18">
        <f t="shared" si="73"/>
        <v>0</v>
      </c>
      <c r="AF372" s="6" t="str">
        <f t="shared" si="74"/>
        <v/>
      </c>
      <c r="AG372" s="6" t="str">
        <f t="shared" si="75"/>
        <v/>
      </c>
      <c r="AH372" s="6" t="str">
        <f t="shared" si="76"/>
        <v/>
      </c>
      <c r="AI372" s="6" t="str">
        <f t="shared" si="77"/>
        <v/>
      </c>
      <c r="AJ372" s="6">
        <v>365</v>
      </c>
      <c r="AK372" s="73" t="str">
        <f t="shared" si="78"/>
        <v/>
      </c>
      <c r="AL372" s="6" t="str">
        <f t="shared" si="79"/>
        <v/>
      </c>
      <c r="AN372" s="6" t="str">
        <f>IF(D372="", "", IF(COUNTIF($D$8:D371, D372)&gt;0, "", MAX($AN$7:AN371)+1))</f>
        <v/>
      </c>
      <c r="AO372" s="6" t="str">
        <f t="shared" si="80"/>
        <v/>
      </c>
      <c r="AP372" s="6" t="str">
        <f t="shared" si="81"/>
        <v/>
      </c>
      <c r="AQ372" s="6" t="str">
        <f t="shared" si="82"/>
        <v/>
      </c>
      <c r="AR372" s="6" t="str">
        <f t="shared" si="83"/>
        <v/>
      </c>
    </row>
    <row r="373" spans="1:44" x14ac:dyDescent="0.25">
      <c r="A373" s="22"/>
      <c r="B373" s="121"/>
      <c r="C373" s="121"/>
      <c r="D373" s="121"/>
      <c r="E373" s="122"/>
      <c r="F373" s="123"/>
      <c r="G373" s="123"/>
      <c r="H373" s="22"/>
      <c r="I373" s="122" t="str">
        <f>IF('Stock Takes'!$AC374="", "", 'Stock Takes'!$AC374)</f>
        <v/>
      </c>
      <c r="J373" s="122" t="str">
        <f t="shared" si="70"/>
        <v/>
      </c>
      <c r="K373" s="122" t="str">
        <f>IF($U$7=6, "", IF('Stock Takes'!AE$6="*", 'Stock Takes'!AE374, IF('Stock Takes'!AF$6="*", 'Stock Takes'!AF374, IF('Stock Takes'!AG$6="*", 'Stock Takes'!AG374, IF('Stock Takes'!AH$6="*", 'Stock Takes'!AH374, IF('Stock Takes'!AI$6="*", 'Stock Takes'!AI374, IF('Stock Takes'!AJ$6="*", 'Stock Takes'!AJ374)))))))</f>
        <v/>
      </c>
      <c r="L373" s="122" t="str">
        <f t="shared" si="71"/>
        <v/>
      </c>
      <c r="M373" s="22"/>
      <c r="AC373" s="17">
        <f t="shared" si="72"/>
        <v>0</v>
      </c>
      <c r="AD373" s="18">
        <f t="shared" si="73"/>
        <v>0</v>
      </c>
      <c r="AF373" s="6" t="str">
        <f t="shared" si="74"/>
        <v/>
      </c>
      <c r="AG373" s="6" t="str">
        <f t="shared" si="75"/>
        <v/>
      </c>
      <c r="AH373" s="6" t="str">
        <f t="shared" si="76"/>
        <v/>
      </c>
      <c r="AI373" s="6" t="str">
        <f t="shared" si="77"/>
        <v/>
      </c>
      <c r="AJ373" s="6">
        <v>366</v>
      </c>
      <c r="AK373" s="73" t="str">
        <f t="shared" si="78"/>
        <v/>
      </c>
      <c r="AL373" s="6" t="str">
        <f t="shared" si="79"/>
        <v/>
      </c>
      <c r="AN373" s="6" t="str">
        <f>IF(D373="", "", IF(COUNTIF($D$8:D372, D373)&gt;0, "", MAX($AN$7:AN372)+1))</f>
        <v/>
      </c>
      <c r="AO373" s="6" t="str">
        <f t="shared" si="80"/>
        <v/>
      </c>
      <c r="AP373" s="6" t="str">
        <f t="shared" si="81"/>
        <v/>
      </c>
      <c r="AQ373" s="6" t="str">
        <f t="shared" si="82"/>
        <v/>
      </c>
      <c r="AR373" s="6" t="str">
        <f t="shared" si="83"/>
        <v/>
      </c>
    </row>
    <row r="374" spans="1:44" x14ac:dyDescent="0.25">
      <c r="A374" s="22"/>
      <c r="B374" s="121"/>
      <c r="C374" s="121"/>
      <c r="D374" s="121"/>
      <c r="E374" s="122"/>
      <c r="F374" s="123"/>
      <c r="G374" s="123"/>
      <c r="H374" s="22"/>
      <c r="I374" s="122" t="str">
        <f>IF('Stock Takes'!$AC375="", "", 'Stock Takes'!$AC375)</f>
        <v/>
      </c>
      <c r="J374" s="122" t="str">
        <f t="shared" si="70"/>
        <v/>
      </c>
      <c r="K374" s="122" t="str">
        <f>IF($U$7=6, "", IF('Stock Takes'!AE$6="*", 'Stock Takes'!AE375, IF('Stock Takes'!AF$6="*", 'Stock Takes'!AF375, IF('Stock Takes'!AG$6="*", 'Stock Takes'!AG375, IF('Stock Takes'!AH$6="*", 'Stock Takes'!AH375, IF('Stock Takes'!AI$6="*", 'Stock Takes'!AI375, IF('Stock Takes'!AJ$6="*", 'Stock Takes'!AJ375)))))))</f>
        <v/>
      </c>
      <c r="L374" s="122" t="str">
        <f t="shared" si="71"/>
        <v/>
      </c>
      <c r="M374" s="22"/>
      <c r="AC374" s="17">
        <f t="shared" si="72"/>
        <v>0</v>
      </c>
      <c r="AD374" s="18">
        <f t="shared" si="73"/>
        <v>0</v>
      </c>
      <c r="AF374" s="6" t="str">
        <f t="shared" si="74"/>
        <v/>
      </c>
      <c r="AG374" s="6" t="str">
        <f t="shared" si="75"/>
        <v/>
      </c>
      <c r="AH374" s="6" t="str">
        <f t="shared" si="76"/>
        <v/>
      </c>
      <c r="AI374" s="6" t="str">
        <f t="shared" si="77"/>
        <v/>
      </c>
      <c r="AJ374" s="6">
        <v>367</v>
      </c>
      <c r="AK374" s="73" t="str">
        <f t="shared" si="78"/>
        <v/>
      </c>
      <c r="AL374" s="6" t="str">
        <f t="shared" si="79"/>
        <v/>
      </c>
      <c r="AN374" s="6" t="str">
        <f>IF(D374="", "", IF(COUNTIF($D$8:D373, D374)&gt;0, "", MAX($AN$7:AN373)+1))</f>
        <v/>
      </c>
      <c r="AO374" s="6" t="str">
        <f t="shared" si="80"/>
        <v/>
      </c>
      <c r="AP374" s="6" t="str">
        <f t="shared" si="81"/>
        <v/>
      </c>
      <c r="AQ374" s="6" t="str">
        <f t="shared" si="82"/>
        <v/>
      </c>
      <c r="AR374" s="6" t="str">
        <f t="shared" si="83"/>
        <v/>
      </c>
    </row>
    <row r="375" spans="1:44" x14ac:dyDescent="0.25">
      <c r="A375" s="22"/>
      <c r="B375" s="121"/>
      <c r="C375" s="121"/>
      <c r="D375" s="121"/>
      <c r="E375" s="122"/>
      <c r="F375" s="123"/>
      <c r="G375" s="123"/>
      <c r="H375" s="22"/>
      <c r="I375" s="122" t="str">
        <f>IF('Stock Takes'!$AC376="", "", 'Stock Takes'!$AC376)</f>
        <v/>
      </c>
      <c r="J375" s="122" t="str">
        <f t="shared" si="70"/>
        <v/>
      </c>
      <c r="K375" s="122" t="str">
        <f>IF($U$7=6, "", IF('Stock Takes'!AE$6="*", 'Stock Takes'!AE376, IF('Stock Takes'!AF$6="*", 'Stock Takes'!AF376, IF('Stock Takes'!AG$6="*", 'Stock Takes'!AG376, IF('Stock Takes'!AH$6="*", 'Stock Takes'!AH376, IF('Stock Takes'!AI$6="*", 'Stock Takes'!AI376, IF('Stock Takes'!AJ$6="*", 'Stock Takes'!AJ376)))))))</f>
        <v/>
      </c>
      <c r="L375" s="122" t="str">
        <f t="shared" si="71"/>
        <v/>
      </c>
      <c r="M375" s="22"/>
      <c r="AC375" s="17">
        <f t="shared" si="72"/>
        <v>0</v>
      </c>
      <c r="AD375" s="18">
        <f t="shared" si="73"/>
        <v>0</v>
      </c>
      <c r="AF375" s="6" t="str">
        <f t="shared" si="74"/>
        <v/>
      </c>
      <c r="AG375" s="6" t="str">
        <f t="shared" si="75"/>
        <v/>
      </c>
      <c r="AH375" s="6" t="str">
        <f t="shared" si="76"/>
        <v/>
      </c>
      <c r="AI375" s="6" t="str">
        <f t="shared" si="77"/>
        <v/>
      </c>
      <c r="AJ375" s="6">
        <v>368</v>
      </c>
      <c r="AK375" s="73" t="str">
        <f t="shared" si="78"/>
        <v/>
      </c>
      <c r="AL375" s="6" t="str">
        <f t="shared" si="79"/>
        <v/>
      </c>
      <c r="AN375" s="6" t="str">
        <f>IF(D375="", "", IF(COUNTIF($D$8:D374, D375)&gt;0, "", MAX($AN$7:AN374)+1))</f>
        <v/>
      </c>
      <c r="AO375" s="6" t="str">
        <f t="shared" si="80"/>
        <v/>
      </c>
      <c r="AP375" s="6" t="str">
        <f t="shared" si="81"/>
        <v/>
      </c>
      <c r="AQ375" s="6" t="str">
        <f t="shared" si="82"/>
        <v/>
      </c>
      <c r="AR375" s="6" t="str">
        <f t="shared" si="83"/>
        <v/>
      </c>
    </row>
    <row r="376" spans="1:44" x14ac:dyDescent="0.25">
      <c r="A376" s="22"/>
      <c r="B376" s="121"/>
      <c r="C376" s="121"/>
      <c r="D376" s="121"/>
      <c r="E376" s="122"/>
      <c r="F376" s="123"/>
      <c r="G376" s="123"/>
      <c r="H376" s="22"/>
      <c r="I376" s="122" t="str">
        <f>IF('Stock Takes'!$AC377="", "", 'Stock Takes'!$AC377)</f>
        <v/>
      </c>
      <c r="J376" s="122" t="str">
        <f t="shared" si="70"/>
        <v/>
      </c>
      <c r="K376" s="122" t="str">
        <f>IF($U$7=6, "", IF('Stock Takes'!AE$6="*", 'Stock Takes'!AE377, IF('Stock Takes'!AF$6="*", 'Stock Takes'!AF377, IF('Stock Takes'!AG$6="*", 'Stock Takes'!AG377, IF('Stock Takes'!AH$6="*", 'Stock Takes'!AH377, IF('Stock Takes'!AI$6="*", 'Stock Takes'!AI377, IF('Stock Takes'!AJ$6="*", 'Stock Takes'!AJ377)))))))</f>
        <v/>
      </c>
      <c r="L376" s="122" t="str">
        <f t="shared" si="71"/>
        <v/>
      </c>
      <c r="M376" s="22"/>
      <c r="AC376" s="17">
        <f t="shared" si="72"/>
        <v>0</v>
      </c>
      <c r="AD376" s="18">
        <f t="shared" si="73"/>
        <v>0</v>
      </c>
      <c r="AF376" s="6" t="str">
        <f t="shared" si="74"/>
        <v/>
      </c>
      <c r="AG376" s="6" t="str">
        <f t="shared" si="75"/>
        <v/>
      </c>
      <c r="AH376" s="6" t="str">
        <f t="shared" si="76"/>
        <v/>
      </c>
      <c r="AI376" s="6" t="str">
        <f t="shared" si="77"/>
        <v/>
      </c>
      <c r="AJ376" s="6">
        <v>369</v>
      </c>
      <c r="AK376" s="73" t="str">
        <f t="shared" si="78"/>
        <v/>
      </c>
      <c r="AL376" s="6" t="str">
        <f t="shared" si="79"/>
        <v/>
      </c>
      <c r="AN376" s="6" t="str">
        <f>IF(D376="", "", IF(COUNTIF($D$8:D375, D376)&gt;0, "", MAX($AN$7:AN375)+1))</f>
        <v/>
      </c>
      <c r="AO376" s="6" t="str">
        <f t="shared" si="80"/>
        <v/>
      </c>
      <c r="AP376" s="6" t="str">
        <f t="shared" si="81"/>
        <v/>
      </c>
      <c r="AQ376" s="6" t="str">
        <f t="shared" si="82"/>
        <v/>
      </c>
      <c r="AR376" s="6" t="str">
        <f t="shared" si="83"/>
        <v/>
      </c>
    </row>
    <row r="377" spans="1:44" x14ac:dyDescent="0.25">
      <c r="A377" s="22"/>
      <c r="B377" s="121"/>
      <c r="C377" s="121"/>
      <c r="D377" s="121"/>
      <c r="E377" s="122"/>
      <c r="F377" s="123"/>
      <c r="G377" s="123"/>
      <c r="H377" s="22"/>
      <c r="I377" s="122" t="str">
        <f>IF('Stock Takes'!$AC378="", "", 'Stock Takes'!$AC378)</f>
        <v/>
      </c>
      <c r="J377" s="122" t="str">
        <f t="shared" si="70"/>
        <v/>
      </c>
      <c r="K377" s="122" t="str">
        <f>IF($U$7=6, "", IF('Stock Takes'!AE$6="*", 'Stock Takes'!AE378, IF('Stock Takes'!AF$6="*", 'Stock Takes'!AF378, IF('Stock Takes'!AG$6="*", 'Stock Takes'!AG378, IF('Stock Takes'!AH$6="*", 'Stock Takes'!AH378, IF('Stock Takes'!AI$6="*", 'Stock Takes'!AI378, IF('Stock Takes'!AJ$6="*", 'Stock Takes'!AJ378)))))))</f>
        <v/>
      </c>
      <c r="L377" s="122" t="str">
        <f t="shared" si="71"/>
        <v/>
      </c>
      <c r="M377" s="22"/>
      <c r="AC377" s="17">
        <f t="shared" si="72"/>
        <v>0</v>
      </c>
      <c r="AD377" s="18">
        <f t="shared" si="73"/>
        <v>0</v>
      </c>
      <c r="AF377" s="6" t="str">
        <f t="shared" si="74"/>
        <v/>
      </c>
      <c r="AG377" s="6" t="str">
        <f t="shared" si="75"/>
        <v/>
      </c>
      <c r="AH377" s="6" t="str">
        <f t="shared" si="76"/>
        <v/>
      </c>
      <c r="AI377" s="6" t="str">
        <f t="shared" si="77"/>
        <v/>
      </c>
      <c r="AJ377" s="6">
        <v>370</v>
      </c>
      <c r="AK377" s="73" t="str">
        <f t="shared" si="78"/>
        <v/>
      </c>
      <c r="AL377" s="6" t="str">
        <f t="shared" si="79"/>
        <v/>
      </c>
      <c r="AN377" s="6" t="str">
        <f>IF(D377="", "", IF(COUNTIF($D$8:D376, D377)&gt;0, "", MAX($AN$7:AN376)+1))</f>
        <v/>
      </c>
      <c r="AO377" s="6" t="str">
        <f t="shared" si="80"/>
        <v/>
      </c>
      <c r="AP377" s="6" t="str">
        <f t="shared" si="81"/>
        <v/>
      </c>
      <c r="AQ377" s="6" t="str">
        <f t="shared" si="82"/>
        <v/>
      </c>
      <c r="AR377" s="6" t="str">
        <f t="shared" si="83"/>
        <v/>
      </c>
    </row>
    <row r="378" spans="1:44" x14ac:dyDescent="0.25">
      <c r="A378" s="22"/>
      <c r="B378" s="121"/>
      <c r="C378" s="121"/>
      <c r="D378" s="121"/>
      <c r="E378" s="122"/>
      <c r="F378" s="123"/>
      <c r="G378" s="123"/>
      <c r="H378" s="22"/>
      <c r="I378" s="122" t="str">
        <f>IF('Stock Takes'!$AC379="", "", 'Stock Takes'!$AC379)</f>
        <v/>
      </c>
      <c r="J378" s="122" t="str">
        <f t="shared" si="70"/>
        <v/>
      </c>
      <c r="K378" s="122" t="str">
        <f>IF($U$7=6, "", IF('Stock Takes'!AE$6="*", 'Stock Takes'!AE379, IF('Stock Takes'!AF$6="*", 'Stock Takes'!AF379, IF('Stock Takes'!AG$6="*", 'Stock Takes'!AG379, IF('Stock Takes'!AH$6="*", 'Stock Takes'!AH379, IF('Stock Takes'!AI$6="*", 'Stock Takes'!AI379, IF('Stock Takes'!AJ$6="*", 'Stock Takes'!AJ379)))))))</f>
        <v/>
      </c>
      <c r="L378" s="122" t="str">
        <f t="shared" si="71"/>
        <v/>
      </c>
      <c r="M378" s="22"/>
      <c r="AC378" s="17">
        <f t="shared" si="72"/>
        <v>0</v>
      </c>
      <c r="AD378" s="18">
        <f t="shared" si="73"/>
        <v>0</v>
      </c>
      <c r="AF378" s="6" t="str">
        <f t="shared" si="74"/>
        <v/>
      </c>
      <c r="AG378" s="6" t="str">
        <f t="shared" si="75"/>
        <v/>
      </c>
      <c r="AH378" s="6" t="str">
        <f t="shared" si="76"/>
        <v/>
      </c>
      <c r="AI378" s="6" t="str">
        <f t="shared" si="77"/>
        <v/>
      </c>
      <c r="AJ378" s="6">
        <v>371</v>
      </c>
      <c r="AK378" s="73" t="str">
        <f t="shared" si="78"/>
        <v/>
      </c>
      <c r="AL378" s="6" t="str">
        <f t="shared" si="79"/>
        <v/>
      </c>
      <c r="AN378" s="6" t="str">
        <f>IF(D378="", "", IF(COUNTIF($D$8:D377, D378)&gt;0, "", MAX($AN$7:AN377)+1))</f>
        <v/>
      </c>
      <c r="AO378" s="6" t="str">
        <f t="shared" si="80"/>
        <v/>
      </c>
      <c r="AP378" s="6" t="str">
        <f t="shared" si="81"/>
        <v/>
      </c>
      <c r="AQ378" s="6" t="str">
        <f t="shared" si="82"/>
        <v/>
      </c>
      <c r="AR378" s="6" t="str">
        <f t="shared" si="83"/>
        <v/>
      </c>
    </row>
    <row r="379" spans="1:44" x14ac:dyDescent="0.25">
      <c r="A379" s="22"/>
      <c r="B379" s="121"/>
      <c r="C379" s="121"/>
      <c r="D379" s="121"/>
      <c r="E379" s="122"/>
      <c r="F379" s="123"/>
      <c r="G379" s="123"/>
      <c r="H379" s="22"/>
      <c r="I379" s="122" t="str">
        <f>IF('Stock Takes'!$AC380="", "", 'Stock Takes'!$AC380)</f>
        <v/>
      </c>
      <c r="J379" s="122" t="str">
        <f t="shared" si="70"/>
        <v/>
      </c>
      <c r="K379" s="122" t="str">
        <f>IF($U$7=6, "", IF('Stock Takes'!AE$6="*", 'Stock Takes'!AE380, IF('Stock Takes'!AF$6="*", 'Stock Takes'!AF380, IF('Stock Takes'!AG$6="*", 'Stock Takes'!AG380, IF('Stock Takes'!AH$6="*", 'Stock Takes'!AH380, IF('Stock Takes'!AI$6="*", 'Stock Takes'!AI380, IF('Stock Takes'!AJ$6="*", 'Stock Takes'!AJ380)))))))</f>
        <v/>
      </c>
      <c r="L379" s="122" t="str">
        <f t="shared" si="71"/>
        <v/>
      </c>
      <c r="M379" s="22"/>
      <c r="AC379" s="17">
        <f t="shared" si="72"/>
        <v>0</v>
      </c>
      <c r="AD379" s="18">
        <f t="shared" si="73"/>
        <v>0</v>
      </c>
      <c r="AF379" s="6" t="str">
        <f t="shared" si="74"/>
        <v/>
      </c>
      <c r="AG379" s="6" t="str">
        <f t="shared" si="75"/>
        <v/>
      </c>
      <c r="AH379" s="6" t="str">
        <f t="shared" si="76"/>
        <v/>
      </c>
      <c r="AI379" s="6" t="str">
        <f t="shared" si="77"/>
        <v/>
      </c>
      <c r="AJ379" s="6">
        <v>372</v>
      </c>
      <c r="AK379" s="73" t="str">
        <f t="shared" si="78"/>
        <v/>
      </c>
      <c r="AL379" s="6" t="str">
        <f t="shared" si="79"/>
        <v/>
      </c>
      <c r="AN379" s="6" t="str">
        <f>IF(D379="", "", IF(COUNTIF($D$8:D378, D379)&gt;0, "", MAX($AN$7:AN378)+1))</f>
        <v/>
      </c>
      <c r="AO379" s="6" t="str">
        <f t="shared" si="80"/>
        <v/>
      </c>
      <c r="AP379" s="6" t="str">
        <f t="shared" si="81"/>
        <v/>
      </c>
      <c r="AQ379" s="6" t="str">
        <f t="shared" si="82"/>
        <v/>
      </c>
      <c r="AR379" s="6" t="str">
        <f t="shared" si="83"/>
        <v/>
      </c>
    </row>
    <row r="380" spans="1:44" x14ac:dyDescent="0.25">
      <c r="A380" s="22"/>
      <c r="B380" s="121"/>
      <c r="C380" s="121"/>
      <c r="D380" s="121"/>
      <c r="E380" s="122"/>
      <c r="F380" s="123"/>
      <c r="G380" s="123"/>
      <c r="H380" s="22"/>
      <c r="I380" s="122" t="str">
        <f>IF('Stock Takes'!$AC381="", "", 'Stock Takes'!$AC381)</f>
        <v/>
      </c>
      <c r="J380" s="122" t="str">
        <f t="shared" si="70"/>
        <v/>
      </c>
      <c r="K380" s="122" t="str">
        <f>IF($U$7=6, "", IF('Stock Takes'!AE$6="*", 'Stock Takes'!AE381, IF('Stock Takes'!AF$6="*", 'Stock Takes'!AF381, IF('Stock Takes'!AG$6="*", 'Stock Takes'!AG381, IF('Stock Takes'!AH$6="*", 'Stock Takes'!AH381, IF('Stock Takes'!AI$6="*", 'Stock Takes'!AI381, IF('Stock Takes'!AJ$6="*", 'Stock Takes'!AJ381)))))))</f>
        <v/>
      </c>
      <c r="L380" s="122" t="str">
        <f t="shared" si="71"/>
        <v/>
      </c>
      <c r="M380" s="22"/>
      <c r="AC380" s="17">
        <f t="shared" si="72"/>
        <v>0</v>
      </c>
      <c r="AD380" s="18">
        <f t="shared" si="73"/>
        <v>0</v>
      </c>
      <c r="AF380" s="6" t="str">
        <f t="shared" si="74"/>
        <v/>
      </c>
      <c r="AG380" s="6" t="str">
        <f t="shared" si="75"/>
        <v/>
      </c>
      <c r="AH380" s="6" t="str">
        <f t="shared" si="76"/>
        <v/>
      </c>
      <c r="AI380" s="6" t="str">
        <f t="shared" si="77"/>
        <v/>
      </c>
      <c r="AJ380" s="6">
        <v>373</v>
      </c>
      <c r="AK380" s="73" t="str">
        <f t="shared" si="78"/>
        <v/>
      </c>
      <c r="AL380" s="6" t="str">
        <f t="shared" si="79"/>
        <v/>
      </c>
      <c r="AN380" s="6" t="str">
        <f>IF(D380="", "", IF(COUNTIF($D$8:D379, D380)&gt;0, "", MAX($AN$7:AN379)+1))</f>
        <v/>
      </c>
      <c r="AO380" s="6" t="str">
        <f t="shared" si="80"/>
        <v/>
      </c>
      <c r="AP380" s="6" t="str">
        <f t="shared" si="81"/>
        <v/>
      </c>
      <c r="AQ380" s="6" t="str">
        <f t="shared" si="82"/>
        <v/>
      </c>
      <c r="AR380" s="6" t="str">
        <f t="shared" si="83"/>
        <v/>
      </c>
    </row>
    <row r="381" spans="1:44" x14ac:dyDescent="0.25">
      <c r="A381" s="22"/>
      <c r="B381" s="121"/>
      <c r="C381" s="121"/>
      <c r="D381" s="121"/>
      <c r="E381" s="122"/>
      <c r="F381" s="123"/>
      <c r="G381" s="123"/>
      <c r="H381" s="22"/>
      <c r="I381" s="122" t="str">
        <f>IF('Stock Takes'!$AC382="", "", 'Stock Takes'!$AC382)</f>
        <v/>
      </c>
      <c r="J381" s="122" t="str">
        <f t="shared" si="70"/>
        <v/>
      </c>
      <c r="K381" s="122" t="str">
        <f>IF($U$7=6, "", IF('Stock Takes'!AE$6="*", 'Stock Takes'!AE382, IF('Stock Takes'!AF$6="*", 'Stock Takes'!AF382, IF('Stock Takes'!AG$6="*", 'Stock Takes'!AG382, IF('Stock Takes'!AH$6="*", 'Stock Takes'!AH382, IF('Stock Takes'!AI$6="*", 'Stock Takes'!AI382, IF('Stock Takes'!AJ$6="*", 'Stock Takes'!AJ382)))))))</f>
        <v/>
      </c>
      <c r="L381" s="122" t="str">
        <f t="shared" si="71"/>
        <v/>
      </c>
      <c r="M381" s="22"/>
      <c r="AC381" s="17">
        <f t="shared" si="72"/>
        <v>0</v>
      </c>
      <c r="AD381" s="18">
        <f t="shared" si="73"/>
        <v>0</v>
      </c>
      <c r="AF381" s="6" t="str">
        <f t="shared" si="74"/>
        <v/>
      </c>
      <c r="AG381" s="6" t="str">
        <f t="shared" si="75"/>
        <v/>
      </c>
      <c r="AH381" s="6" t="str">
        <f t="shared" si="76"/>
        <v/>
      </c>
      <c r="AI381" s="6" t="str">
        <f t="shared" si="77"/>
        <v/>
      </c>
      <c r="AJ381" s="6">
        <v>374</v>
      </c>
      <c r="AK381" s="73" t="str">
        <f t="shared" si="78"/>
        <v/>
      </c>
      <c r="AL381" s="6" t="str">
        <f t="shared" si="79"/>
        <v/>
      </c>
      <c r="AN381" s="6" t="str">
        <f>IF(D381="", "", IF(COUNTIF($D$8:D380, D381)&gt;0, "", MAX($AN$7:AN380)+1))</f>
        <v/>
      </c>
      <c r="AO381" s="6" t="str">
        <f t="shared" si="80"/>
        <v/>
      </c>
      <c r="AP381" s="6" t="str">
        <f t="shared" si="81"/>
        <v/>
      </c>
      <c r="AQ381" s="6" t="str">
        <f t="shared" si="82"/>
        <v/>
      </c>
      <c r="AR381" s="6" t="str">
        <f t="shared" si="83"/>
        <v/>
      </c>
    </row>
    <row r="382" spans="1:44" x14ac:dyDescent="0.25">
      <c r="A382" s="22"/>
      <c r="B382" s="121"/>
      <c r="C382" s="121"/>
      <c r="D382" s="121"/>
      <c r="E382" s="122"/>
      <c r="F382" s="123"/>
      <c r="G382" s="123"/>
      <c r="H382" s="22"/>
      <c r="I382" s="122" t="str">
        <f>IF('Stock Takes'!$AC383="", "", 'Stock Takes'!$AC383)</f>
        <v/>
      </c>
      <c r="J382" s="122" t="str">
        <f t="shared" si="70"/>
        <v/>
      </c>
      <c r="K382" s="122" t="str">
        <f>IF($U$7=6, "", IF('Stock Takes'!AE$6="*", 'Stock Takes'!AE383, IF('Stock Takes'!AF$6="*", 'Stock Takes'!AF383, IF('Stock Takes'!AG$6="*", 'Stock Takes'!AG383, IF('Stock Takes'!AH$6="*", 'Stock Takes'!AH383, IF('Stock Takes'!AI$6="*", 'Stock Takes'!AI383, IF('Stock Takes'!AJ$6="*", 'Stock Takes'!AJ383)))))))</f>
        <v/>
      </c>
      <c r="L382" s="122" t="str">
        <f t="shared" si="71"/>
        <v/>
      </c>
      <c r="M382" s="22"/>
      <c r="AC382" s="17">
        <f t="shared" si="72"/>
        <v>0</v>
      </c>
      <c r="AD382" s="18">
        <f t="shared" si="73"/>
        <v>0</v>
      </c>
      <c r="AF382" s="6" t="str">
        <f t="shared" si="74"/>
        <v/>
      </c>
      <c r="AG382" s="6" t="str">
        <f t="shared" si="75"/>
        <v/>
      </c>
      <c r="AH382" s="6" t="str">
        <f t="shared" si="76"/>
        <v/>
      </c>
      <c r="AI382" s="6" t="str">
        <f t="shared" si="77"/>
        <v/>
      </c>
      <c r="AJ382" s="6">
        <v>375</v>
      </c>
      <c r="AK382" s="73" t="str">
        <f t="shared" si="78"/>
        <v/>
      </c>
      <c r="AL382" s="6" t="str">
        <f t="shared" si="79"/>
        <v/>
      </c>
      <c r="AN382" s="6" t="str">
        <f>IF(D382="", "", IF(COUNTIF($D$8:D381, D382)&gt;0, "", MAX($AN$7:AN381)+1))</f>
        <v/>
      </c>
      <c r="AO382" s="6" t="str">
        <f t="shared" si="80"/>
        <v/>
      </c>
      <c r="AP382" s="6" t="str">
        <f t="shared" si="81"/>
        <v/>
      </c>
      <c r="AQ382" s="6" t="str">
        <f t="shared" si="82"/>
        <v/>
      </c>
      <c r="AR382" s="6" t="str">
        <f t="shared" si="83"/>
        <v/>
      </c>
    </row>
    <row r="383" spans="1:44" x14ac:dyDescent="0.25">
      <c r="A383" s="22"/>
      <c r="B383" s="121"/>
      <c r="C383" s="121"/>
      <c r="D383" s="121"/>
      <c r="E383" s="122"/>
      <c r="F383" s="123"/>
      <c r="G383" s="123"/>
      <c r="H383" s="22"/>
      <c r="I383" s="122" t="str">
        <f>IF('Stock Takes'!$AC384="", "", 'Stock Takes'!$AC384)</f>
        <v/>
      </c>
      <c r="J383" s="122" t="str">
        <f t="shared" si="70"/>
        <v/>
      </c>
      <c r="K383" s="122" t="str">
        <f>IF($U$7=6, "", IF('Stock Takes'!AE$6="*", 'Stock Takes'!AE384, IF('Stock Takes'!AF$6="*", 'Stock Takes'!AF384, IF('Stock Takes'!AG$6="*", 'Stock Takes'!AG384, IF('Stock Takes'!AH$6="*", 'Stock Takes'!AH384, IF('Stock Takes'!AI$6="*", 'Stock Takes'!AI384, IF('Stock Takes'!AJ$6="*", 'Stock Takes'!AJ384)))))))</f>
        <v/>
      </c>
      <c r="L383" s="122" t="str">
        <f t="shared" si="71"/>
        <v/>
      </c>
      <c r="M383" s="22"/>
      <c r="AC383" s="17">
        <f t="shared" si="72"/>
        <v>0</v>
      </c>
      <c r="AD383" s="18">
        <f t="shared" si="73"/>
        <v>0</v>
      </c>
      <c r="AF383" s="6" t="str">
        <f t="shared" si="74"/>
        <v/>
      </c>
      <c r="AG383" s="6" t="str">
        <f t="shared" si="75"/>
        <v/>
      </c>
      <c r="AH383" s="6" t="str">
        <f t="shared" si="76"/>
        <v/>
      </c>
      <c r="AI383" s="6" t="str">
        <f t="shared" si="77"/>
        <v/>
      </c>
      <c r="AJ383" s="6">
        <v>376</v>
      </c>
      <c r="AK383" s="73" t="str">
        <f t="shared" si="78"/>
        <v/>
      </c>
      <c r="AL383" s="6" t="str">
        <f t="shared" si="79"/>
        <v/>
      </c>
      <c r="AN383" s="6" t="str">
        <f>IF(D383="", "", IF(COUNTIF($D$8:D382, D383)&gt;0, "", MAX($AN$7:AN382)+1))</f>
        <v/>
      </c>
      <c r="AO383" s="6" t="str">
        <f t="shared" si="80"/>
        <v/>
      </c>
      <c r="AP383" s="6" t="str">
        <f t="shared" si="81"/>
        <v/>
      </c>
      <c r="AQ383" s="6" t="str">
        <f t="shared" si="82"/>
        <v/>
      </c>
      <c r="AR383" s="6" t="str">
        <f t="shared" si="83"/>
        <v/>
      </c>
    </row>
    <row r="384" spans="1:44" x14ac:dyDescent="0.25">
      <c r="A384" s="22"/>
      <c r="B384" s="121"/>
      <c r="C384" s="121"/>
      <c r="D384" s="121"/>
      <c r="E384" s="122"/>
      <c r="F384" s="123"/>
      <c r="G384" s="123"/>
      <c r="H384" s="22"/>
      <c r="I384" s="122" t="str">
        <f>IF('Stock Takes'!$AC385="", "", 'Stock Takes'!$AC385)</f>
        <v/>
      </c>
      <c r="J384" s="122" t="str">
        <f t="shared" si="70"/>
        <v/>
      </c>
      <c r="K384" s="122" t="str">
        <f>IF($U$7=6, "", IF('Stock Takes'!AE$6="*", 'Stock Takes'!AE385, IF('Stock Takes'!AF$6="*", 'Stock Takes'!AF385, IF('Stock Takes'!AG$6="*", 'Stock Takes'!AG385, IF('Stock Takes'!AH$6="*", 'Stock Takes'!AH385, IF('Stock Takes'!AI$6="*", 'Stock Takes'!AI385, IF('Stock Takes'!AJ$6="*", 'Stock Takes'!AJ385)))))))</f>
        <v/>
      </c>
      <c r="L384" s="122" t="str">
        <f t="shared" si="71"/>
        <v/>
      </c>
      <c r="M384" s="22"/>
      <c r="AC384" s="17">
        <f t="shared" si="72"/>
        <v>0</v>
      </c>
      <c r="AD384" s="18">
        <f t="shared" si="73"/>
        <v>0</v>
      </c>
      <c r="AF384" s="6" t="str">
        <f t="shared" si="74"/>
        <v/>
      </c>
      <c r="AG384" s="6" t="str">
        <f t="shared" si="75"/>
        <v/>
      </c>
      <c r="AH384" s="6" t="str">
        <f t="shared" si="76"/>
        <v/>
      </c>
      <c r="AI384" s="6" t="str">
        <f t="shared" si="77"/>
        <v/>
      </c>
      <c r="AJ384" s="6">
        <v>377</v>
      </c>
      <c r="AK384" s="73" t="str">
        <f t="shared" si="78"/>
        <v/>
      </c>
      <c r="AL384" s="6" t="str">
        <f t="shared" si="79"/>
        <v/>
      </c>
      <c r="AN384" s="6" t="str">
        <f>IF(D384="", "", IF(COUNTIF($D$8:D383, D384)&gt;0, "", MAX($AN$7:AN383)+1))</f>
        <v/>
      </c>
      <c r="AO384" s="6" t="str">
        <f t="shared" si="80"/>
        <v/>
      </c>
      <c r="AP384" s="6" t="str">
        <f t="shared" si="81"/>
        <v/>
      </c>
      <c r="AQ384" s="6" t="str">
        <f t="shared" si="82"/>
        <v/>
      </c>
      <c r="AR384" s="6" t="str">
        <f t="shared" si="83"/>
        <v/>
      </c>
    </row>
    <row r="385" spans="1:44" x14ac:dyDescent="0.25">
      <c r="A385" s="22"/>
      <c r="B385" s="121"/>
      <c r="C385" s="121"/>
      <c r="D385" s="121"/>
      <c r="E385" s="122"/>
      <c r="F385" s="123"/>
      <c r="G385" s="123"/>
      <c r="H385" s="22"/>
      <c r="I385" s="122" t="str">
        <f>IF('Stock Takes'!$AC386="", "", 'Stock Takes'!$AC386)</f>
        <v/>
      </c>
      <c r="J385" s="122" t="str">
        <f t="shared" si="70"/>
        <v/>
      </c>
      <c r="K385" s="122" t="str">
        <f>IF($U$7=6, "", IF('Stock Takes'!AE$6="*", 'Stock Takes'!AE386, IF('Stock Takes'!AF$6="*", 'Stock Takes'!AF386, IF('Stock Takes'!AG$6="*", 'Stock Takes'!AG386, IF('Stock Takes'!AH$6="*", 'Stock Takes'!AH386, IF('Stock Takes'!AI$6="*", 'Stock Takes'!AI386, IF('Stock Takes'!AJ$6="*", 'Stock Takes'!AJ386)))))))</f>
        <v/>
      </c>
      <c r="L385" s="122" t="str">
        <f t="shared" si="71"/>
        <v/>
      </c>
      <c r="M385" s="22"/>
      <c r="AC385" s="17">
        <f t="shared" si="72"/>
        <v>0</v>
      </c>
      <c r="AD385" s="18">
        <f t="shared" si="73"/>
        <v>0</v>
      </c>
      <c r="AF385" s="6" t="str">
        <f t="shared" si="74"/>
        <v/>
      </c>
      <c r="AG385" s="6" t="str">
        <f t="shared" si="75"/>
        <v/>
      </c>
      <c r="AH385" s="6" t="str">
        <f t="shared" si="76"/>
        <v/>
      </c>
      <c r="AI385" s="6" t="str">
        <f t="shared" si="77"/>
        <v/>
      </c>
      <c r="AJ385" s="6">
        <v>378</v>
      </c>
      <c r="AK385" s="73" t="str">
        <f t="shared" si="78"/>
        <v/>
      </c>
      <c r="AL385" s="6" t="str">
        <f t="shared" si="79"/>
        <v/>
      </c>
      <c r="AN385" s="6" t="str">
        <f>IF(D385="", "", IF(COUNTIF($D$8:D384, D385)&gt;0, "", MAX($AN$7:AN384)+1))</f>
        <v/>
      </c>
      <c r="AO385" s="6" t="str">
        <f t="shared" si="80"/>
        <v/>
      </c>
      <c r="AP385" s="6" t="str">
        <f t="shared" si="81"/>
        <v/>
      </c>
      <c r="AQ385" s="6" t="str">
        <f t="shared" si="82"/>
        <v/>
      </c>
      <c r="AR385" s="6" t="str">
        <f t="shared" si="83"/>
        <v/>
      </c>
    </row>
    <row r="386" spans="1:44" x14ac:dyDescent="0.25">
      <c r="A386" s="22"/>
      <c r="B386" s="121"/>
      <c r="C386" s="121"/>
      <c r="D386" s="121"/>
      <c r="E386" s="122"/>
      <c r="F386" s="123"/>
      <c r="G386" s="123"/>
      <c r="H386" s="22"/>
      <c r="I386" s="122" t="str">
        <f>IF('Stock Takes'!$AC387="", "", 'Stock Takes'!$AC387)</f>
        <v/>
      </c>
      <c r="J386" s="122" t="str">
        <f t="shared" si="70"/>
        <v/>
      </c>
      <c r="K386" s="122" t="str">
        <f>IF($U$7=6, "", IF('Stock Takes'!AE$6="*", 'Stock Takes'!AE387, IF('Stock Takes'!AF$6="*", 'Stock Takes'!AF387, IF('Stock Takes'!AG$6="*", 'Stock Takes'!AG387, IF('Stock Takes'!AH$6="*", 'Stock Takes'!AH387, IF('Stock Takes'!AI$6="*", 'Stock Takes'!AI387, IF('Stock Takes'!AJ$6="*", 'Stock Takes'!AJ387)))))))</f>
        <v/>
      </c>
      <c r="L386" s="122" t="str">
        <f t="shared" si="71"/>
        <v/>
      </c>
      <c r="M386" s="22"/>
      <c r="AC386" s="17">
        <f t="shared" si="72"/>
        <v>0</v>
      </c>
      <c r="AD386" s="18">
        <f t="shared" si="73"/>
        <v>0</v>
      </c>
      <c r="AF386" s="6" t="str">
        <f t="shared" si="74"/>
        <v/>
      </c>
      <c r="AG386" s="6" t="str">
        <f t="shared" si="75"/>
        <v/>
      </c>
      <c r="AH386" s="6" t="str">
        <f t="shared" si="76"/>
        <v/>
      </c>
      <c r="AI386" s="6" t="str">
        <f t="shared" si="77"/>
        <v/>
      </c>
      <c r="AJ386" s="6">
        <v>379</v>
      </c>
      <c r="AK386" s="73" t="str">
        <f t="shared" si="78"/>
        <v/>
      </c>
      <c r="AL386" s="6" t="str">
        <f t="shared" si="79"/>
        <v/>
      </c>
      <c r="AN386" s="6" t="str">
        <f>IF(D386="", "", IF(COUNTIF($D$8:D385, D386)&gt;0, "", MAX($AN$7:AN385)+1))</f>
        <v/>
      </c>
      <c r="AO386" s="6" t="str">
        <f t="shared" si="80"/>
        <v/>
      </c>
      <c r="AP386" s="6" t="str">
        <f t="shared" si="81"/>
        <v/>
      </c>
      <c r="AQ386" s="6" t="str">
        <f t="shared" si="82"/>
        <v/>
      </c>
      <c r="AR386" s="6" t="str">
        <f t="shared" si="83"/>
        <v/>
      </c>
    </row>
    <row r="387" spans="1:44" x14ac:dyDescent="0.25">
      <c r="A387" s="22"/>
      <c r="B387" s="121"/>
      <c r="C387" s="121"/>
      <c r="D387" s="121"/>
      <c r="E387" s="122"/>
      <c r="F387" s="123"/>
      <c r="G387" s="123"/>
      <c r="H387" s="22"/>
      <c r="I387" s="122" t="str">
        <f>IF('Stock Takes'!$AC388="", "", 'Stock Takes'!$AC388)</f>
        <v/>
      </c>
      <c r="J387" s="122" t="str">
        <f t="shared" si="70"/>
        <v/>
      </c>
      <c r="K387" s="122" t="str">
        <f>IF($U$7=6, "", IF('Stock Takes'!AE$6="*", 'Stock Takes'!AE388, IF('Stock Takes'!AF$6="*", 'Stock Takes'!AF388, IF('Stock Takes'!AG$6="*", 'Stock Takes'!AG388, IF('Stock Takes'!AH$6="*", 'Stock Takes'!AH388, IF('Stock Takes'!AI$6="*", 'Stock Takes'!AI388, IF('Stock Takes'!AJ$6="*", 'Stock Takes'!AJ388)))))))</f>
        <v/>
      </c>
      <c r="L387" s="122" t="str">
        <f t="shared" si="71"/>
        <v/>
      </c>
      <c r="M387" s="22"/>
      <c r="AC387" s="17">
        <f t="shared" si="72"/>
        <v>0</v>
      </c>
      <c r="AD387" s="18">
        <f t="shared" si="73"/>
        <v>0</v>
      </c>
      <c r="AF387" s="6" t="str">
        <f t="shared" si="74"/>
        <v/>
      </c>
      <c r="AG387" s="6" t="str">
        <f t="shared" si="75"/>
        <v/>
      </c>
      <c r="AH387" s="6" t="str">
        <f t="shared" si="76"/>
        <v/>
      </c>
      <c r="AI387" s="6" t="str">
        <f t="shared" si="77"/>
        <v/>
      </c>
      <c r="AJ387" s="6">
        <v>380</v>
      </c>
      <c r="AK387" s="73" t="str">
        <f t="shared" si="78"/>
        <v/>
      </c>
      <c r="AL387" s="6" t="str">
        <f t="shared" si="79"/>
        <v/>
      </c>
      <c r="AN387" s="6" t="str">
        <f>IF(D387="", "", IF(COUNTIF($D$8:D386, D387)&gt;0, "", MAX($AN$7:AN386)+1))</f>
        <v/>
      </c>
      <c r="AO387" s="6" t="str">
        <f t="shared" si="80"/>
        <v/>
      </c>
      <c r="AP387" s="6" t="str">
        <f t="shared" si="81"/>
        <v/>
      </c>
      <c r="AQ387" s="6" t="str">
        <f t="shared" si="82"/>
        <v/>
      </c>
      <c r="AR387" s="6" t="str">
        <f t="shared" si="83"/>
        <v/>
      </c>
    </row>
    <row r="388" spans="1:44" x14ac:dyDescent="0.25">
      <c r="A388" s="22"/>
      <c r="B388" s="121"/>
      <c r="C388" s="121"/>
      <c r="D388" s="121"/>
      <c r="E388" s="122"/>
      <c r="F388" s="123"/>
      <c r="G388" s="123"/>
      <c r="H388" s="22"/>
      <c r="I388" s="122" t="str">
        <f>IF('Stock Takes'!$AC389="", "", 'Stock Takes'!$AC389)</f>
        <v/>
      </c>
      <c r="J388" s="122" t="str">
        <f t="shared" si="70"/>
        <v/>
      </c>
      <c r="K388" s="122" t="str">
        <f>IF($U$7=6, "", IF('Stock Takes'!AE$6="*", 'Stock Takes'!AE389, IF('Stock Takes'!AF$6="*", 'Stock Takes'!AF389, IF('Stock Takes'!AG$6="*", 'Stock Takes'!AG389, IF('Stock Takes'!AH$6="*", 'Stock Takes'!AH389, IF('Stock Takes'!AI$6="*", 'Stock Takes'!AI389, IF('Stock Takes'!AJ$6="*", 'Stock Takes'!AJ389)))))))</f>
        <v/>
      </c>
      <c r="L388" s="122" t="str">
        <f t="shared" si="71"/>
        <v/>
      </c>
      <c r="M388" s="22"/>
      <c r="AC388" s="17">
        <f t="shared" si="72"/>
        <v>0</v>
      </c>
      <c r="AD388" s="18">
        <f t="shared" si="73"/>
        <v>0</v>
      </c>
      <c r="AF388" s="6" t="str">
        <f t="shared" si="74"/>
        <v/>
      </c>
      <c r="AG388" s="6" t="str">
        <f t="shared" si="75"/>
        <v/>
      </c>
      <c r="AH388" s="6" t="str">
        <f t="shared" si="76"/>
        <v/>
      </c>
      <c r="AI388" s="6" t="str">
        <f t="shared" si="77"/>
        <v/>
      </c>
      <c r="AJ388" s="6">
        <v>381</v>
      </c>
      <c r="AK388" s="73" t="str">
        <f t="shared" si="78"/>
        <v/>
      </c>
      <c r="AL388" s="6" t="str">
        <f t="shared" si="79"/>
        <v/>
      </c>
      <c r="AN388" s="6" t="str">
        <f>IF(D388="", "", IF(COUNTIF($D$8:D387, D388)&gt;0, "", MAX($AN$7:AN387)+1))</f>
        <v/>
      </c>
      <c r="AO388" s="6" t="str">
        <f t="shared" si="80"/>
        <v/>
      </c>
      <c r="AP388" s="6" t="str">
        <f t="shared" si="81"/>
        <v/>
      </c>
      <c r="AQ388" s="6" t="str">
        <f t="shared" si="82"/>
        <v/>
      </c>
      <c r="AR388" s="6" t="str">
        <f t="shared" si="83"/>
        <v/>
      </c>
    </row>
    <row r="389" spans="1:44" x14ac:dyDescent="0.25">
      <c r="A389" s="22"/>
      <c r="B389" s="121"/>
      <c r="C389" s="121"/>
      <c r="D389" s="121"/>
      <c r="E389" s="122"/>
      <c r="F389" s="123"/>
      <c r="G389" s="123"/>
      <c r="H389" s="22"/>
      <c r="I389" s="122" t="str">
        <f>IF('Stock Takes'!$AC390="", "", 'Stock Takes'!$AC390)</f>
        <v/>
      </c>
      <c r="J389" s="122" t="str">
        <f t="shared" si="70"/>
        <v/>
      </c>
      <c r="K389" s="122" t="str">
        <f>IF($U$7=6, "", IF('Stock Takes'!AE$6="*", 'Stock Takes'!AE390, IF('Stock Takes'!AF$6="*", 'Stock Takes'!AF390, IF('Stock Takes'!AG$6="*", 'Stock Takes'!AG390, IF('Stock Takes'!AH$6="*", 'Stock Takes'!AH390, IF('Stock Takes'!AI$6="*", 'Stock Takes'!AI390, IF('Stock Takes'!AJ$6="*", 'Stock Takes'!AJ390)))))))</f>
        <v/>
      </c>
      <c r="L389" s="122" t="str">
        <f t="shared" si="71"/>
        <v/>
      </c>
      <c r="M389" s="22"/>
      <c r="AC389" s="17">
        <f t="shared" si="72"/>
        <v>0</v>
      </c>
      <c r="AD389" s="18">
        <f t="shared" si="73"/>
        <v>0</v>
      </c>
      <c r="AF389" s="6" t="str">
        <f t="shared" si="74"/>
        <v/>
      </c>
      <c r="AG389" s="6" t="str">
        <f t="shared" si="75"/>
        <v/>
      </c>
      <c r="AH389" s="6" t="str">
        <f t="shared" si="76"/>
        <v/>
      </c>
      <c r="AI389" s="6" t="str">
        <f t="shared" si="77"/>
        <v/>
      </c>
      <c r="AJ389" s="6">
        <v>382</v>
      </c>
      <c r="AK389" s="73" t="str">
        <f t="shared" si="78"/>
        <v/>
      </c>
      <c r="AL389" s="6" t="str">
        <f t="shared" si="79"/>
        <v/>
      </c>
      <c r="AN389" s="6" t="str">
        <f>IF(D389="", "", IF(COUNTIF($D$8:D388, D389)&gt;0, "", MAX($AN$7:AN388)+1))</f>
        <v/>
      </c>
      <c r="AO389" s="6" t="str">
        <f t="shared" si="80"/>
        <v/>
      </c>
      <c r="AP389" s="6" t="str">
        <f t="shared" si="81"/>
        <v/>
      </c>
      <c r="AQ389" s="6" t="str">
        <f t="shared" si="82"/>
        <v/>
      </c>
      <c r="AR389" s="6" t="str">
        <f t="shared" si="83"/>
        <v/>
      </c>
    </row>
    <row r="390" spans="1:44" x14ac:dyDescent="0.25">
      <c r="A390" s="22"/>
      <c r="B390" s="121"/>
      <c r="C390" s="121"/>
      <c r="D390" s="121"/>
      <c r="E390" s="122"/>
      <c r="F390" s="123"/>
      <c r="G390" s="123"/>
      <c r="H390" s="22"/>
      <c r="I390" s="122" t="str">
        <f>IF('Stock Takes'!$AC391="", "", 'Stock Takes'!$AC391)</f>
        <v/>
      </c>
      <c r="J390" s="122" t="str">
        <f t="shared" si="70"/>
        <v/>
      </c>
      <c r="K390" s="122" t="str">
        <f>IF($U$7=6, "", IF('Stock Takes'!AE$6="*", 'Stock Takes'!AE391, IF('Stock Takes'!AF$6="*", 'Stock Takes'!AF391, IF('Stock Takes'!AG$6="*", 'Stock Takes'!AG391, IF('Stock Takes'!AH$6="*", 'Stock Takes'!AH391, IF('Stock Takes'!AI$6="*", 'Stock Takes'!AI391, IF('Stock Takes'!AJ$6="*", 'Stock Takes'!AJ391)))))))</f>
        <v/>
      </c>
      <c r="L390" s="122" t="str">
        <f t="shared" si="71"/>
        <v/>
      </c>
      <c r="M390" s="22"/>
      <c r="AC390" s="17">
        <f t="shared" si="72"/>
        <v>0</v>
      </c>
      <c r="AD390" s="18">
        <f t="shared" si="73"/>
        <v>0</v>
      </c>
      <c r="AF390" s="6" t="str">
        <f t="shared" si="74"/>
        <v/>
      </c>
      <c r="AG390" s="6" t="str">
        <f t="shared" si="75"/>
        <v/>
      </c>
      <c r="AH390" s="6" t="str">
        <f t="shared" si="76"/>
        <v/>
      </c>
      <c r="AI390" s="6" t="str">
        <f t="shared" si="77"/>
        <v/>
      </c>
      <c r="AJ390" s="6">
        <v>383</v>
      </c>
      <c r="AK390" s="73" t="str">
        <f t="shared" si="78"/>
        <v/>
      </c>
      <c r="AL390" s="6" t="str">
        <f t="shared" si="79"/>
        <v/>
      </c>
      <c r="AN390" s="6" t="str">
        <f>IF(D390="", "", IF(COUNTIF($D$8:D389, D390)&gt;0, "", MAX($AN$7:AN389)+1))</f>
        <v/>
      </c>
      <c r="AO390" s="6" t="str">
        <f t="shared" si="80"/>
        <v/>
      </c>
      <c r="AP390" s="6" t="str">
        <f t="shared" si="81"/>
        <v/>
      </c>
      <c r="AQ390" s="6" t="str">
        <f t="shared" si="82"/>
        <v/>
      </c>
      <c r="AR390" s="6" t="str">
        <f t="shared" si="83"/>
        <v/>
      </c>
    </row>
    <row r="391" spans="1:44" x14ac:dyDescent="0.25">
      <c r="A391" s="22"/>
      <c r="B391" s="121"/>
      <c r="C391" s="121"/>
      <c r="D391" s="121"/>
      <c r="E391" s="122"/>
      <c r="F391" s="123"/>
      <c r="G391" s="123"/>
      <c r="H391" s="22"/>
      <c r="I391" s="122" t="str">
        <f>IF('Stock Takes'!$AC392="", "", 'Stock Takes'!$AC392)</f>
        <v/>
      </c>
      <c r="J391" s="122" t="str">
        <f t="shared" si="70"/>
        <v/>
      </c>
      <c r="K391" s="122" t="str">
        <f>IF($U$7=6, "", IF('Stock Takes'!AE$6="*", 'Stock Takes'!AE392, IF('Stock Takes'!AF$6="*", 'Stock Takes'!AF392, IF('Stock Takes'!AG$6="*", 'Stock Takes'!AG392, IF('Stock Takes'!AH$6="*", 'Stock Takes'!AH392, IF('Stock Takes'!AI$6="*", 'Stock Takes'!AI392, IF('Stock Takes'!AJ$6="*", 'Stock Takes'!AJ392)))))))</f>
        <v/>
      </c>
      <c r="L391" s="122" t="str">
        <f t="shared" si="71"/>
        <v/>
      </c>
      <c r="M391" s="22"/>
      <c r="AC391" s="17">
        <f t="shared" si="72"/>
        <v>0</v>
      </c>
      <c r="AD391" s="18">
        <f t="shared" si="73"/>
        <v>0</v>
      </c>
      <c r="AF391" s="6" t="str">
        <f t="shared" si="74"/>
        <v/>
      </c>
      <c r="AG391" s="6" t="str">
        <f t="shared" si="75"/>
        <v/>
      </c>
      <c r="AH391" s="6" t="str">
        <f t="shared" si="76"/>
        <v/>
      </c>
      <c r="AI391" s="6" t="str">
        <f t="shared" si="77"/>
        <v/>
      </c>
      <c r="AJ391" s="6">
        <v>384</v>
      </c>
      <c r="AK391" s="73" t="str">
        <f t="shared" si="78"/>
        <v/>
      </c>
      <c r="AL391" s="6" t="str">
        <f t="shared" si="79"/>
        <v/>
      </c>
      <c r="AN391" s="6" t="str">
        <f>IF(D391="", "", IF(COUNTIF($D$8:D390, D391)&gt;0, "", MAX($AN$7:AN390)+1))</f>
        <v/>
      </c>
      <c r="AO391" s="6" t="str">
        <f t="shared" si="80"/>
        <v/>
      </c>
      <c r="AP391" s="6" t="str">
        <f t="shared" si="81"/>
        <v/>
      </c>
      <c r="AQ391" s="6" t="str">
        <f t="shared" si="82"/>
        <v/>
      </c>
      <c r="AR391" s="6" t="str">
        <f t="shared" si="83"/>
        <v/>
      </c>
    </row>
    <row r="392" spans="1:44" x14ac:dyDescent="0.25">
      <c r="A392" s="22"/>
      <c r="B392" s="121"/>
      <c r="C392" s="121"/>
      <c r="D392" s="121"/>
      <c r="E392" s="122"/>
      <c r="F392" s="123"/>
      <c r="G392" s="123"/>
      <c r="H392" s="22"/>
      <c r="I392" s="122" t="str">
        <f>IF('Stock Takes'!$AC393="", "", 'Stock Takes'!$AC393)</f>
        <v/>
      </c>
      <c r="J392" s="122" t="str">
        <f t="shared" ref="J392:J455" si="84">IF(B392="", "", IF(I392=0, $AC$4, IF(I392&lt;E392, $AC$5, $AC$3)))</f>
        <v/>
      </c>
      <c r="K392" s="122" t="str">
        <f>IF($U$7=6, "", IF('Stock Takes'!AE$6="*", 'Stock Takes'!AE393, IF('Stock Takes'!AF$6="*", 'Stock Takes'!AF393, IF('Stock Takes'!AG$6="*", 'Stock Takes'!AG393, IF('Stock Takes'!AH$6="*", 'Stock Takes'!AH393, IF('Stock Takes'!AI$6="*", 'Stock Takes'!AI393, IF('Stock Takes'!AJ$6="*", 'Stock Takes'!AJ393)))))))</f>
        <v/>
      </c>
      <c r="L392" s="122" t="str">
        <f t="shared" si="71"/>
        <v/>
      </c>
      <c r="M392" s="22"/>
      <c r="AC392" s="17">
        <f t="shared" si="72"/>
        <v>0</v>
      </c>
      <c r="AD392" s="18">
        <f t="shared" si="73"/>
        <v>0</v>
      </c>
      <c r="AF392" s="6" t="str">
        <f t="shared" si="74"/>
        <v/>
      </c>
      <c r="AG392" s="6" t="str">
        <f t="shared" si="75"/>
        <v/>
      </c>
      <c r="AH392" s="6" t="str">
        <f t="shared" si="76"/>
        <v/>
      </c>
      <c r="AI392" s="6" t="str">
        <f t="shared" si="77"/>
        <v/>
      </c>
      <c r="AJ392" s="6">
        <v>385</v>
      </c>
      <c r="AK392" s="73" t="str">
        <f t="shared" si="78"/>
        <v/>
      </c>
      <c r="AL392" s="6" t="str">
        <f t="shared" si="79"/>
        <v/>
      </c>
      <c r="AN392" s="6" t="str">
        <f>IF(D392="", "", IF(COUNTIF($D$8:D391, D392)&gt;0, "", MAX($AN$7:AN391)+1))</f>
        <v/>
      </c>
      <c r="AO392" s="6" t="str">
        <f t="shared" si="80"/>
        <v/>
      </c>
      <c r="AP392" s="6" t="str">
        <f t="shared" si="81"/>
        <v/>
      </c>
      <c r="AQ392" s="6" t="str">
        <f t="shared" si="82"/>
        <v/>
      </c>
      <c r="AR392" s="6" t="str">
        <f t="shared" si="83"/>
        <v/>
      </c>
    </row>
    <row r="393" spans="1:44" x14ac:dyDescent="0.25">
      <c r="A393" s="22"/>
      <c r="B393" s="121"/>
      <c r="C393" s="121"/>
      <c r="D393" s="121"/>
      <c r="E393" s="122"/>
      <c r="F393" s="123"/>
      <c r="G393" s="123"/>
      <c r="H393" s="22"/>
      <c r="I393" s="122" t="str">
        <f>IF('Stock Takes'!$AC394="", "", 'Stock Takes'!$AC394)</f>
        <v/>
      </c>
      <c r="J393" s="122" t="str">
        <f t="shared" si="84"/>
        <v/>
      </c>
      <c r="K393" s="122" t="str">
        <f>IF($U$7=6, "", IF('Stock Takes'!AE$6="*", 'Stock Takes'!AE394, IF('Stock Takes'!AF$6="*", 'Stock Takes'!AF394, IF('Stock Takes'!AG$6="*", 'Stock Takes'!AG394, IF('Stock Takes'!AH$6="*", 'Stock Takes'!AH394, IF('Stock Takes'!AI$6="*", 'Stock Takes'!AI394, IF('Stock Takes'!AJ$6="*", 'Stock Takes'!AJ394)))))))</f>
        <v/>
      </c>
      <c r="L393" s="122" t="str">
        <f t="shared" ref="L393:L456" si="85">IFERROR(IF(B393="", "", IF(I393&lt;(K393/$U$3*$U$5), $AC$5, $AC$3)), "")</f>
        <v/>
      </c>
      <c r="M393" s="22"/>
      <c r="AC393" s="17">
        <f t="shared" ref="AC393:AC456" si="86">IFERROR(I393*F393, 0)</f>
        <v>0</v>
      </c>
      <c r="AD393" s="18">
        <f t="shared" ref="AD393:AD456" si="87">IFERROR(G393*I393, 0)</f>
        <v>0</v>
      </c>
      <c r="AF393" s="6" t="str">
        <f t="shared" ref="AF393:AF456" si="88">IF(OR(AND($J393=$AC$3, $L393=$AC$3), $B393=""), "", IF($J393=$AC$3, 0, $I393-$E393))</f>
        <v/>
      </c>
      <c r="AG393" s="6" t="str">
        <f t="shared" ref="AG393:AG456" si="89">IF(OR(AND($J393=$AC$3, $L393=$AC$3), $B393=""), "", IF($L393=$AC$3, 0, ROUND(($K393/$U$3*$U$5), 0)-$I393))</f>
        <v/>
      </c>
      <c r="AH393" s="6" t="str">
        <f t="shared" ref="AH393:AH456" si="90">IF(AF393="", "", RANK(AF393, $AF$8:$AF$2507, 1))</f>
        <v/>
      </c>
      <c r="AI393" s="6" t="str">
        <f t="shared" ref="AI393:AI456" si="91">IF(AG393="", "", RANK(AG393, $AG$8:$AG$2507, 0))</f>
        <v/>
      </c>
      <c r="AJ393" s="6">
        <v>386</v>
      </c>
      <c r="AK393" s="73" t="str">
        <f t="shared" ref="AK393:AK456" si="92">IFERROR(IF(OR($AK$3="", $AK$3=D393), IF($B393="", "", ($AH393*0.0001)+($AI393*0.00000001)+(AJ393*0.000000000001)), ""), "")</f>
        <v/>
      </c>
      <c r="AL393" s="6" t="str">
        <f t="shared" ref="AL393:AL456" si="93">IFERROR(IF(B393="", "", RANK(AK393, $AK$8:$AK$2507, 1)), "")</f>
        <v/>
      </c>
      <c r="AN393" s="6" t="str">
        <f>IF(D393="", "", IF(COUNTIF($D$8:D392, D393)&gt;0, "", MAX($AN$7:AN392)+1))</f>
        <v/>
      </c>
      <c r="AO393" s="6" t="str">
        <f t="shared" ref="AO393:AO456" si="94">IFERROR(INDEX($D$8:$D$2507, MATCH(AJ393, $AN$8:$AN$2507, 0)), "")</f>
        <v/>
      </c>
      <c r="AP393" s="6" t="str">
        <f t="shared" ref="AP393:AP456" si="95">IF(AO393="", "", COUNTIF($AO$8:$AO$2507,"&lt;"&amp;AO393)+1)</f>
        <v/>
      </c>
      <c r="AQ393" s="6" t="str">
        <f t="shared" ref="AQ393:AQ456" si="96">IF(AP393="", "", AP393-$AP$4)</f>
        <v/>
      </c>
      <c r="AR393" s="6" t="str">
        <f t="shared" ref="AR393:AR456" si="97">IFERROR(INDEX($AO$8:$AO$2507, MATCH(AJ393, $AQ$8:$AQ$2507, 0)), "")</f>
        <v/>
      </c>
    </row>
    <row r="394" spans="1:44" x14ac:dyDescent="0.25">
      <c r="A394" s="22"/>
      <c r="B394" s="121"/>
      <c r="C394" s="121"/>
      <c r="D394" s="121"/>
      <c r="E394" s="122"/>
      <c r="F394" s="123"/>
      <c r="G394" s="123"/>
      <c r="H394" s="22"/>
      <c r="I394" s="122" t="str">
        <f>IF('Stock Takes'!$AC395="", "", 'Stock Takes'!$AC395)</f>
        <v/>
      </c>
      <c r="J394" s="122" t="str">
        <f t="shared" si="84"/>
        <v/>
      </c>
      <c r="K394" s="122" t="str">
        <f>IF($U$7=6, "", IF('Stock Takes'!AE$6="*", 'Stock Takes'!AE395, IF('Stock Takes'!AF$6="*", 'Stock Takes'!AF395, IF('Stock Takes'!AG$6="*", 'Stock Takes'!AG395, IF('Stock Takes'!AH$6="*", 'Stock Takes'!AH395, IF('Stock Takes'!AI$6="*", 'Stock Takes'!AI395, IF('Stock Takes'!AJ$6="*", 'Stock Takes'!AJ395)))))))</f>
        <v/>
      </c>
      <c r="L394" s="122" t="str">
        <f t="shared" si="85"/>
        <v/>
      </c>
      <c r="M394" s="22"/>
      <c r="AC394" s="17">
        <f t="shared" si="86"/>
        <v>0</v>
      </c>
      <c r="AD394" s="18">
        <f t="shared" si="87"/>
        <v>0</v>
      </c>
      <c r="AF394" s="6" t="str">
        <f t="shared" si="88"/>
        <v/>
      </c>
      <c r="AG394" s="6" t="str">
        <f t="shared" si="89"/>
        <v/>
      </c>
      <c r="AH394" s="6" t="str">
        <f t="shared" si="90"/>
        <v/>
      </c>
      <c r="AI394" s="6" t="str">
        <f t="shared" si="91"/>
        <v/>
      </c>
      <c r="AJ394" s="6">
        <v>387</v>
      </c>
      <c r="AK394" s="73" t="str">
        <f t="shared" si="92"/>
        <v/>
      </c>
      <c r="AL394" s="6" t="str">
        <f t="shared" si="93"/>
        <v/>
      </c>
      <c r="AN394" s="6" t="str">
        <f>IF(D394="", "", IF(COUNTIF($D$8:D393, D394)&gt;0, "", MAX($AN$7:AN393)+1))</f>
        <v/>
      </c>
      <c r="AO394" s="6" t="str">
        <f t="shared" si="94"/>
        <v/>
      </c>
      <c r="AP394" s="6" t="str">
        <f t="shared" si="95"/>
        <v/>
      </c>
      <c r="AQ394" s="6" t="str">
        <f t="shared" si="96"/>
        <v/>
      </c>
      <c r="AR394" s="6" t="str">
        <f t="shared" si="97"/>
        <v/>
      </c>
    </row>
    <row r="395" spans="1:44" x14ac:dyDescent="0.25">
      <c r="A395" s="22"/>
      <c r="B395" s="121"/>
      <c r="C395" s="121"/>
      <c r="D395" s="121"/>
      <c r="E395" s="122"/>
      <c r="F395" s="123"/>
      <c r="G395" s="123"/>
      <c r="H395" s="22"/>
      <c r="I395" s="122" t="str">
        <f>IF('Stock Takes'!$AC396="", "", 'Stock Takes'!$AC396)</f>
        <v/>
      </c>
      <c r="J395" s="122" t="str">
        <f t="shared" si="84"/>
        <v/>
      </c>
      <c r="K395" s="122" t="str">
        <f>IF($U$7=6, "", IF('Stock Takes'!AE$6="*", 'Stock Takes'!AE396, IF('Stock Takes'!AF$6="*", 'Stock Takes'!AF396, IF('Stock Takes'!AG$6="*", 'Stock Takes'!AG396, IF('Stock Takes'!AH$6="*", 'Stock Takes'!AH396, IF('Stock Takes'!AI$6="*", 'Stock Takes'!AI396, IF('Stock Takes'!AJ$6="*", 'Stock Takes'!AJ396)))))))</f>
        <v/>
      </c>
      <c r="L395" s="122" t="str">
        <f t="shared" si="85"/>
        <v/>
      </c>
      <c r="M395" s="22"/>
      <c r="AC395" s="17">
        <f t="shared" si="86"/>
        <v>0</v>
      </c>
      <c r="AD395" s="18">
        <f t="shared" si="87"/>
        <v>0</v>
      </c>
      <c r="AF395" s="6" t="str">
        <f t="shared" si="88"/>
        <v/>
      </c>
      <c r="AG395" s="6" t="str">
        <f t="shared" si="89"/>
        <v/>
      </c>
      <c r="AH395" s="6" t="str">
        <f t="shared" si="90"/>
        <v/>
      </c>
      <c r="AI395" s="6" t="str">
        <f t="shared" si="91"/>
        <v/>
      </c>
      <c r="AJ395" s="6">
        <v>388</v>
      </c>
      <c r="AK395" s="73" t="str">
        <f t="shared" si="92"/>
        <v/>
      </c>
      <c r="AL395" s="6" t="str">
        <f t="shared" si="93"/>
        <v/>
      </c>
      <c r="AN395" s="6" t="str">
        <f>IF(D395="", "", IF(COUNTIF($D$8:D394, D395)&gt;0, "", MAX($AN$7:AN394)+1))</f>
        <v/>
      </c>
      <c r="AO395" s="6" t="str">
        <f t="shared" si="94"/>
        <v/>
      </c>
      <c r="AP395" s="6" t="str">
        <f t="shared" si="95"/>
        <v/>
      </c>
      <c r="AQ395" s="6" t="str">
        <f t="shared" si="96"/>
        <v/>
      </c>
      <c r="AR395" s="6" t="str">
        <f t="shared" si="97"/>
        <v/>
      </c>
    </row>
    <row r="396" spans="1:44" x14ac:dyDescent="0.25">
      <c r="A396" s="22"/>
      <c r="B396" s="121"/>
      <c r="C396" s="121"/>
      <c r="D396" s="121"/>
      <c r="E396" s="122"/>
      <c r="F396" s="123"/>
      <c r="G396" s="123"/>
      <c r="H396" s="22"/>
      <c r="I396" s="122" t="str">
        <f>IF('Stock Takes'!$AC397="", "", 'Stock Takes'!$AC397)</f>
        <v/>
      </c>
      <c r="J396" s="122" t="str">
        <f t="shared" si="84"/>
        <v/>
      </c>
      <c r="K396" s="122" t="str">
        <f>IF($U$7=6, "", IF('Stock Takes'!AE$6="*", 'Stock Takes'!AE397, IF('Stock Takes'!AF$6="*", 'Stock Takes'!AF397, IF('Stock Takes'!AG$6="*", 'Stock Takes'!AG397, IF('Stock Takes'!AH$6="*", 'Stock Takes'!AH397, IF('Stock Takes'!AI$6="*", 'Stock Takes'!AI397, IF('Stock Takes'!AJ$6="*", 'Stock Takes'!AJ397)))))))</f>
        <v/>
      </c>
      <c r="L396" s="122" t="str">
        <f t="shared" si="85"/>
        <v/>
      </c>
      <c r="M396" s="22"/>
      <c r="AC396" s="17">
        <f t="shared" si="86"/>
        <v>0</v>
      </c>
      <c r="AD396" s="18">
        <f t="shared" si="87"/>
        <v>0</v>
      </c>
      <c r="AF396" s="6" t="str">
        <f t="shared" si="88"/>
        <v/>
      </c>
      <c r="AG396" s="6" t="str">
        <f t="shared" si="89"/>
        <v/>
      </c>
      <c r="AH396" s="6" t="str">
        <f t="shared" si="90"/>
        <v/>
      </c>
      <c r="AI396" s="6" t="str">
        <f t="shared" si="91"/>
        <v/>
      </c>
      <c r="AJ396" s="6">
        <v>389</v>
      </c>
      <c r="AK396" s="73" t="str">
        <f t="shared" si="92"/>
        <v/>
      </c>
      <c r="AL396" s="6" t="str">
        <f t="shared" si="93"/>
        <v/>
      </c>
      <c r="AN396" s="6" t="str">
        <f>IF(D396="", "", IF(COUNTIF($D$8:D395, D396)&gt;0, "", MAX($AN$7:AN395)+1))</f>
        <v/>
      </c>
      <c r="AO396" s="6" t="str">
        <f t="shared" si="94"/>
        <v/>
      </c>
      <c r="AP396" s="6" t="str">
        <f t="shared" si="95"/>
        <v/>
      </c>
      <c r="AQ396" s="6" t="str">
        <f t="shared" si="96"/>
        <v/>
      </c>
      <c r="AR396" s="6" t="str">
        <f t="shared" si="97"/>
        <v/>
      </c>
    </row>
    <row r="397" spans="1:44" x14ac:dyDescent="0.25">
      <c r="A397" s="22"/>
      <c r="B397" s="121"/>
      <c r="C397" s="121"/>
      <c r="D397" s="121"/>
      <c r="E397" s="122"/>
      <c r="F397" s="123"/>
      <c r="G397" s="123"/>
      <c r="H397" s="22"/>
      <c r="I397" s="122" t="str">
        <f>IF('Stock Takes'!$AC398="", "", 'Stock Takes'!$AC398)</f>
        <v/>
      </c>
      <c r="J397" s="122" t="str">
        <f t="shared" si="84"/>
        <v/>
      </c>
      <c r="K397" s="122" t="str">
        <f>IF($U$7=6, "", IF('Stock Takes'!AE$6="*", 'Stock Takes'!AE398, IF('Stock Takes'!AF$6="*", 'Stock Takes'!AF398, IF('Stock Takes'!AG$6="*", 'Stock Takes'!AG398, IF('Stock Takes'!AH$6="*", 'Stock Takes'!AH398, IF('Stock Takes'!AI$6="*", 'Stock Takes'!AI398, IF('Stock Takes'!AJ$6="*", 'Stock Takes'!AJ398)))))))</f>
        <v/>
      </c>
      <c r="L397" s="122" t="str">
        <f t="shared" si="85"/>
        <v/>
      </c>
      <c r="M397" s="22"/>
      <c r="AC397" s="17">
        <f t="shared" si="86"/>
        <v>0</v>
      </c>
      <c r="AD397" s="18">
        <f t="shared" si="87"/>
        <v>0</v>
      </c>
      <c r="AF397" s="6" t="str">
        <f t="shared" si="88"/>
        <v/>
      </c>
      <c r="AG397" s="6" t="str">
        <f t="shared" si="89"/>
        <v/>
      </c>
      <c r="AH397" s="6" t="str">
        <f t="shared" si="90"/>
        <v/>
      </c>
      <c r="AI397" s="6" t="str">
        <f t="shared" si="91"/>
        <v/>
      </c>
      <c r="AJ397" s="6">
        <v>390</v>
      </c>
      <c r="AK397" s="73" t="str">
        <f t="shared" si="92"/>
        <v/>
      </c>
      <c r="AL397" s="6" t="str">
        <f t="shared" si="93"/>
        <v/>
      </c>
      <c r="AN397" s="6" t="str">
        <f>IF(D397="", "", IF(COUNTIF($D$8:D396, D397)&gt;0, "", MAX($AN$7:AN396)+1))</f>
        <v/>
      </c>
      <c r="AO397" s="6" t="str">
        <f t="shared" si="94"/>
        <v/>
      </c>
      <c r="AP397" s="6" t="str">
        <f t="shared" si="95"/>
        <v/>
      </c>
      <c r="AQ397" s="6" t="str">
        <f t="shared" si="96"/>
        <v/>
      </c>
      <c r="AR397" s="6" t="str">
        <f t="shared" si="97"/>
        <v/>
      </c>
    </row>
    <row r="398" spans="1:44" x14ac:dyDescent="0.25">
      <c r="A398" s="22"/>
      <c r="B398" s="121"/>
      <c r="C398" s="121"/>
      <c r="D398" s="121"/>
      <c r="E398" s="122"/>
      <c r="F398" s="123"/>
      <c r="G398" s="123"/>
      <c r="H398" s="22"/>
      <c r="I398" s="122" t="str">
        <f>IF('Stock Takes'!$AC399="", "", 'Stock Takes'!$AC399)</f>
        <v/>
      </c>
      <c r="J398" s="122" t="str">
        <f t="shared" si="84"/>
        <v/>
      </c>
      <c r="K398" s="122" t="str">
        <f>IF($U$7=6, "", IF('Stock Takes'!AE$6="*", 'Stock Takes'!AE399, IF('Stock Takes'!AF$6="*", 'Stock Takes'!AF399, IF('Stock Takes'!AG$6="*", 'Stock Takes'!AG399, IF('Stock Takes'!AH$6="*", 'Stock Takes'!AH399, IF('Stock Takes'!AI$6="*", 'Stock Takes'!AI399, IF('Stock Takes'!AJ$6="*", 'Stock Takes'!AJ399)))))))</f>
        <v/>
      </c>
      <c r="L398" s="122" t="str">
        <f t="shared" si="85"/>
        <v/>
      </c>
      <c r="M398" s="22"/>
      <c r="AC398" s="17">
        <f t="shared" si="86"/>
        <v>0</v>
      </c>
      <c r="AD398" s="18">
        <f t="shared" si="87"/>
        <v>0</v>
      </c>
      <c r="AF398" s="6" t="str">
        <f t="shared" si="88"/>
        <v/>
      </c>
      <c r="AG398" s="6" t="str">
        <f t="shared" si="89"/>
        <v/>
      </c>
      <c r="AH398" s="6" t="str">
        <f t="shared" si="90"/>
        <v/>
      </c>
      <c r="AI398" s="6" t="str">
        <f t="shared" si="91"/>
        <v/>
      </c>
      <c r="AJ398" s="6">
        <v>391</v>
      </c>
      <c r="AK398" s="73" t="str">
        <f t="shared" si="92"/>
        <v/>
      </c>
      <c r="AL398" s="6" t="str">
        <f t="shared" si="93"/>
        <v/>
      </c>
      <c r="AN398" s="6" t="str">
        <f>IF(D398="", "", IF(COUNTIF($D$8:D397, D398)&gt;0, "", MAX($AN$7:AN397)+1))</f>
        <v/>
      </c>
      <c r="AO398" s="6" t="str">
        <f t="shared" si="94"/>
        <v/>
      </c>
      <c r="AP398" s="6" t="str">
        <f t="shared" si="95"/>
        <v/>
      </c>
      <c r="AQ398" s="6" t="str">
        <f t="shared" si="96"/>
        <v/>
      </c>
      <c r="AR398" s="6" t="str">
        <f t="shared" si="97"/>
        <v/>
      </c>
    </row>
    <row r="399" spans="1:44" x14ac:dyDescent="0.25">
      <c r="A399" s="22"/>
      <c r="B399" s="121"/>
      <c r="C399" s="121"/>
      <c r="D399" s="121"/>
      <c r="E399" s="122"/>
      <c r="F399" s="123"/>
      <c r="G399" s="123"/>
      <c r="H399" s="22"/>
      <c r="I399" s="122" t="str">
        <f>IF('Stock Takes'!$AC400="", "", 'Stock Takes'!$AC400)</f>
        <v/>
      </c>
      <c r="J399" s="122" t="str">
        <f t="shared" si="84"/>
        <v/>
      </c>
      <c r="K399" s="122" t="str">
        <f>IF($U$7=6, "", IF('Stock Takes'!AE$6="*", 'Stock Takes'!AE400, IF('Stock Takes'!AF$6="*", 'Stock Takes'!AF400, IF('Stock Takes'!AG$6="*", 'Stock Takes'!AG400, IF('Stock Takes'!AH$6="*", 'Stock Takes'!AH400, IF('Stock Takes'!AI$6="*", 'Stock Takes'!AI400, IF('Stock Takes'!AJ$6="*", 'Stock Takes'!AJ400)))))))</f>
        <v/>
      </c>
      <c r="L399" s="122" t="str">
        <f t="shared" si="85"/>
        <v/>
      </c>
      <c r="M399" s="22"/>
      <c r="AC399" s="17">
        <f t="shared" si="86"/>
        <v>0</v>
      </c>
      <c r="AD399" s="18">
        <f t="shared" si="87"/>
        <v>0</v>
      </c>
      <c r="AF399" s="6" t="str">
        <f t="shared" si="88"/>
        <v/>
      </c>
      <c r="AG399" s="6" t="str">
        <f t="shared" si="89"/>
        <v/>
      </c>
      <c r="AH399" s="6" t="str">
        <f t="shared" si="90"/>
        <v/>
      </c>
      <c r="AI399" s="6" t="str">
        <f t="shared" si="91"/>
        <v/>
      </c>
      <c r="AJ399" s="6">
        <v>392</v>
      </c>
      <c r="AK399" s="73" t="str">
        <f t="shared" si="92"/>
        <v/>
      </c>
      <c r="AL399" s="6" t="str">
        <f t="shared" si="93"/>
        <v/>
      </c>
      <c r="AN399" s="6" t="str">
        <f>IF(D399="", "", IF(COUNTIF($D$8:D398, D399)&gt;0, "", MAX($AN$7:AN398)+1))</f>
        <v/>
      </c>
      <c r="AO399" s="6" t="str">
        <f t="shared" si="94"/>
        <v/>
      </c>
      <c r="AP399" s="6" t="str">
        <f t="shared" si="95"/>
        <v/>
      </c>
      <c r="AQ399" s="6" t="str">
        <f t="shared" si="96"/>
        <v/>
      </c>
      <c r="AR399" s="6" t="str">
        <f t="shared" si="97"/>
        <v/>
      </c>
    </row>
    <row r="400" spans="1:44" x14ac:dyDescent="0.25">
      <c r="A400" s="22"/>
      <c r="B400" s="121"/>
      <c r="C400" s="121"/>
      <c r="D400" s="121"/>
      <c r="E400" s="122"/>
      <c r="F400" s="123"/>
      <c r="G400" s="123"/>
      <c r="H400" s="22"/>
      <c r="I400" s="122" t="str">
        <f>IF('Stock Takes'!$AC401="", "", 'Stock Takes'!$AC401)</f>
        <v/>
      </c>
      <c r="J400" s="122" t="str">
        <f t="shared" si="84"/>
        <v/>
      </c>
      <c r="K400" s="122" t="str">
        <f>IF($U$7=6, "", IF('Stock Takes'!AE$6="*", 'Stock Takes'!AE401, IF('Stock Takes'!AF$6="*", 'Stock Takes'!AF401, IF('Stock Takes'!AG$6="*", 'Stock Takes'!AG401, IF('Stock Takes'!AH$6="*", 'Stock Takes'!AH401, IF('Stock Takes'!AI$6="*", 'Stock Takes'!AI401, IF('Stock Takes'!AJ$6="*", 'Stock Takes'!AJ401)))))))</f>
        <v/>
      </c>
      <c r="L400" s="122" t="str">
        <f t="shared" si="85"/>
        <v/>
      </c>
      <c r="M400" s="22"/>
      <c r="AC400" s="17">
        <f t="shared" si="86"/>
        <v>0</v>
      </c>
      <c r="AD400" s="18">
        <f t="shared" si="87"/>
        <v>0</v>
      </c>
      <c r="AF400" s="6" t="str">
        <f t="shared" si="88"/>
        <v/>
      </c>
      <c r="AG400" s="6" t="str">
        <f t="shared" si="89"/>
        <v/>
      </c>
      <c r="AH400" s="6" t="str">
        <f t="shared" si="90"/>
        <v/>
      </c>
      <c r="AI400" s="6" t="str">
        <f t="shared" si="91"/>
        <v/>
      </c>
      <c r="AJ400" s="6">
        <v>393</v>
      </c>
      <c r="AK400" s="73" t="str">
        <f t="shared" si="92"/>
        <v/>
      </c>
      <c r="AL400" s="6" t="str">
        <f t="shared" si="93"/>
        <v/>
      </c>
      <c r="AN400" s="6" t="str">
        <f>IF(D400="", "", IF(COUNTIF($D$8:D399, D400)&gt;0, "", MAX($AN$7:AN399)+1))</f>
        <v/>
      </c>
      <c r="AO400" s="6" t="str">
        <f t="shared" si="94"/>
        <v/>
      </c>
      <c r="AP400" s="6" t="str">
        <f t="shared" si="95"/>
        <v/>
      </c>
      <c r="AQ400" s="6" t="str">
        <f t="shared" si="96"/>
        <v/>
      </c>
      <c r="AR400" s="6" t="str">
        <f t="shared" si="97"/>
        <v/>
      </c>
    </row>
    <row r="401" spans="1:44" x14ac:dyDescent="0.25">
      <c r="A401" s="22"/>
      <c r="B401" s="121"/>
      <c r="C401" s="121"/>
      <c r="D401" s="121"/>
      <c r="E401" s="122"/>
      <c r="F401" s="123"/>
      <c r="G401" s="123"/>
      <c r="H401" s="22"/>
      <c r="I401" s="122" t="str">
        <f>IF('Stock Takes'!$AC402="", "", 'Stock Takes'!$AC402)</f>
        <v/>
      </c>
      <c r="J401" s="122" t="str">
        <f t="shared" si="84"/>
        <v/>
      </c>
      <c r="K401" s="122" t="str">
        <f>IF($U$7=6, "", IF('Stock Takes'!AE$6="*", 'Stock Takes'!AE402, IF('Stock Takes'!AF$6="*", 'Stock Takes'!AF402, IF('Stock Takes'!AG$6="*", 'Stock Takes'!AG402, IF('Stock Takes'!AH$6="*", 'Stock Takes'!AH402, IF('Stock Takes'!AI$6="*", 'Stock Takes'!AI402, IF('Stock Takes'!AJ$6="*", 'Stock Takes'!AJ402)))))))</f>
        <v/>
      </c>
      <c r="L401" s="122" t="str">
        <f t="shared" si="85"/>
        <v/>
      </c>
      <c r="M401" s="22"/>
      <c r="AC401" s="17">
        <f t="shared" si="86"/>
        <v>0</v>
      </c>
      <c r="AD401" s="18">
        <f t="shared" si="87"/>
        <v>0</v>
      </c>
      <c r="AF401" s="6" t="str">
        <f t="shared" si="88"/>
        <v/>
      </c>
      <c r="AG401" s="6" t="str">
        <f t="shared" si="89"/>
        <v/>
      </c>
      <c r="AH401" s="6" t="str">
        <f t="shared" si="90"/>
        <v/>
      </c>
      <c r="AI401" s="6" t="str">
        <f t="shared" si="91"/>
        <v/>
      </c>
      <c r="AJ401" s="6">
        <v>394</v>
      </c>
      <c r="AK401" s="73" t="str">
        <f t="shared" si="92"/>
        <v/>
      </c>
      <c r="AL401" s="6" t="str">
        <f t="shared" si="93"/>
        <v/>
      </c>
      <c r="AN401" s="6" t="str">
        <f>IF(D401="", "", IF(COUNTIF($D$8:D400, D401)&gt;0, "", MAX($AN$7:AN400)+1))</f>
        <v/>
      </c>
      <c r="AO401" s="6" t="str">
        <f t="shared" si="94"/>
        <v/>
      </c>
      <c r="AP401" s="6" t="str">
        <f t="shared" si="95"/>
        <v/>
      </c>
      <c r="AQ401" s="6" t="str">
        <f t="shared" si="96"/>
        <v/>
      </c>
      <c r="AR401" s="6" t="str">
        <f t="shared" si="97"/>
        <v/>
      </c>
    </row>
    <row r="402" spans="1:44" x14ac:dyDescent="0.25">
      <c r="A402" s="22"/>
      <c r="B402" s="121"/>
      <c r="C402" s="121"/>
      <c r="D402" s="121"/>
      <c r="E402" s="122"/>
      <c r="F402" s="123"/>
      <c r="G402" s="123"/>
      <c r="H402" s="22"/>
      <c r="I402" s="122" t="str">
        <f>IF('Stock Takes'!$AC403="", "", 'Stock Takes'!$AC403)</f>
        <v/>
      </c>
      <c r="J402" s="122" t="str">
        <f t="shared" si="84"/>
        <v/>
      </c>
      <c r="K402" s="122" t="str">
        <f>IF($U$7=6, "", IF('Stock Takes'!AE$6="*", 'Stock Takes'!AE403, IF('Stock Takes'!AF$6="*", 'Stock Takes'!AF403, IF('Stock Takes'!AG$6="*", 'Stock Takes'!AG403, IF('Stock Takes'!AH$6="*", 'Stock Takes'!AH403, IF('Stock Takes'!AI$6="*", 'Stock Takes'!AI403, IF('Stock Takes'!AJ$6="*", 'Stock Takes'!AJ403)))))))</f>
        <v/>
      </c>
      <c r="L402" s="122" t="str">
        <f t="shared" si="85"/>
        <v/>
      </c>
      <c r="M402" s="22"/>
      <c r="AC402" s="17">
        <f t="shared" si="86"/>
        <v>0</v>
      </c>
      <c r="AD402" s="18">
        <f t="shared" si="87"/>
        <v>0</v>
      </c>
      <c r="AF402" s="6" t="str">
        <f t="shared" si="88"/>
        <v/>
      </c>
      <c r="AG402" s="6" t="str">
        <f t="shared" si="89"/>
        <v/>
      </c>
      <c r="AH402" s="6" t="str">
        <f t="shared" si="90"/>
        <v/>
      </c>
      <c r="AI402" s="6" t="str">
        <f t="shared" si="91"/>
        <v/>
      </c>
      <c r="AJ402" s="6">
        <v>395</v>
      </c>
      <c r="AK402" s="73" t="str">
        <f t="shared" si="92"/>
        <v/>
      </c>
      <c r="AL402" s="6" t="str">
        <f t="shared" si="93"/>
        <v/>
      </c>
      <c r="AN402" s="6" t="str">
        <f>IF(D402="", "", IF(COUNTIF($D$8:D401, D402)&gt;0, "", MAX($AN$7:AN401)+1))</f>
        <v/>
      </c>
      <c r="AO402" s="6" t="str">
        <f t="shared" si="94"/>
        <v/>
      </c>
      <c r="AP402" s="6" t="str">
        <f t="shared" si="95"/>
        <v/>
      </c>
      <c r="AQ402" s="6" t="str">
        <f t="shared" si="96"/>
        <v/>
      </c>
      <c r="AR402" s="6" t="str">
        <f t="shared" si="97"/>
        <v/>
      </c>
    </row>
    <row r="403" spans="1:44" x14ac:dyDescent="0.25">
      <c r="A403" s="22"/>
      <c r="B403" s="121"/>
      <c r="C403" s="121"/>
      <c r="D403" s="121"/>
      <c r="E403" s="122"/>
      <c r="F403" s="123"/>
      <c r="G403" s="123"/>
      <c r="H403" s="22"/>
      <c r="I403" s="122" t="str">
        <f>IF('Stock Takes'!$AC404="", "", 'Stock Takes'!$AC404)</f>
        <v/>
      </c>
      <c r="J403" s="122" t="str">
        <f t="shared" si="84"/>
        <v/>
      </c>
      <c r="K403" s="122" t="str">
        <f>IF($U$7=6, "", IF('Stock Takes'!AE$6="*", 'Stock Takes'!AE404, IF('Stock Takes'!AF$6="*", 'Stock Takes'!AF404, IF('Stock Takes'!AG$6="*", 'Stock Takes'!AG404, IF('Stock Takes'!AH$6="*", 'Stock Takes'!AH404, IF('Stock Takes'!AI$6="*", 'Stock Takes'!AI404, IF('Stock Takes'!AJ$6="*", 'Stock Takes'!AJ404)))))))</f>
        <v/>
      </c>
      <c r="L403" s="122" t="str">
        <f t="shared" si="85"/>
        <v/>
      </c>
      <c r="M403" s="22"/>
      <c r="AC403" s="17">
        <f t="shared" si="86"/>
        <v>0</v>
      </c>
      <c r="AD403" s="18">
        <f t="shared" si="87"/>
        <v>0</v>
      </c>
      <c r="AF403" s="6" t="str">
        <f t="shared" si="88"/>
        <v/>
      </c>
      <c r="AG403" s="6" t="str">
        <f t="shared" si="89"/>
        <v/>
      </c>
      <c r="AH403" s="6" t="str">
        <f t="shared" si="90"/>
        <v/>
      </c>
      <c r="AI403" s="6" t="str">
        <f t="shared" si="91"/>
        <v/>
      </c>
      <c r="AJ403" s="6">
        <v>396</v>
      </c>
      <c r="AK403" s="73" t="str">
        <f t="shared" si="92"/>
        <v/>
      </c>
      <c r="AL403" s="6" t="str">
        <f t="shared" si="93"/>
        <v/>
      </c>
      <c r="AN403" s="6" t="str">
        <f>IF(D403="", "", IF(COUNTIF($D$8:D402, D403)&gt;0, "", MAX($AN$7:AN402)+1))</f>
        <v/>
      </c>
      <c r="AO403" s="6" t="str">
        <f t="shared" si="94"/>
        <v/>
      </c>
      <c r="AP403" s="6" t="str">
        <f t="shared" si="95"/>
        <v/>
      </c>
      <c r="AQ403" s="6" t="str">
        <f t="shared" si="96"/>
        <v/>
      </c>
      <c r="AR403" s="6" t="str">
        <f t="shared" si="97"/>
        <v/>
      </c>
    </row>
    <row r="404" spans="1:44" x14ac:dyDescent="0.25">
      <c r="A404" s="22"/>
      <c r="B404" s="121"/>
      <c r="C404" s="121"/>
      <c r="D404" s="121"/>
      <c r="E404" s="122"/>
      <c r="F404" s="123"/>
      <c r="G404" s="123"/>
      <c r="H404" s="22"/>
      <c r="I404" s="122" t="str">
        <f>IF('Stock Takes'!$AC405="", "", 'Stock Takes'!$AC405)</f>
        <v/>
      </c>
      <c r="J404" s="122" t="str">
        <f t="shared" si="84"/>
        <v/>
      </c>
      <c r="K404" s="122" t="str">
        <f>IF($U$7=6, "", IF('Stock Takes'!AE$6="*", 'Stock Takes'!AE405, IF('Stock Takes'!AF$6="*", 'Stock Takes'!AF405, IF('Stock Takes'!AG$6="*", 'Stock Takes'!AG405, IF('Stock Takes'!AH$6="*", 'Stock Takes'!AH405, IF('Stock Takes'!AI$6="*", 'Stock Takes'!AI405, IF('Stock Takes'!AJ$6="*", 'Stock Takes'!AJ405)))))))</f>
        <v/>
      </c>
      <c r="L404" s="122" t="str">
        <f t="shared" si="85"/>
        <v/>
      </c>
      <c r="M404" s="22"/>
      <c r="AC404" s="17">
        <f t="shared" si="86"/>
        <v>0</v>
      </c>
      <c r="AD404" s="18">
        <f t="shared" si="87"/>
        <v>0</v>
      </c>
      <c r="AF404" s="6" t="str">
        <f t="shared" si="88"/>
        <v/>
      </c>
      <c r="AG404" s="6" t="str">
        <f t="shared" si="89"/>
        <v/>
      </c>
      <c r="AH404" s="6" t="str">
        <f t="shared" si="90"/>
        <v/>
      </c>
      <c r="AI404" s="6" t="str">
        <f t="shared" si="91"/>
        <v/>
      </c>
      <c r="AJ404" s="6">
        <v>397</v>
      </c>
      <c r="AK404" s="73" t="str">
        <f t="shared" si="92"/>
        <v/>
      </c>
      <c r="AL404" s="6" t="str">
        <f t="shared" si="93"/>
        <v/>
      </c>
      <c r="AN404" s="6" t="str">
        <f>IF(D404="", "", IF(COUNTIF($D$8:D403, D404)&gt;0, "", MAX($AN$7:AN403)+1))</f>
        <v/>
      </c>
      <c r="AO404" s="6" t="str">
        <f t="shared" si="94"/>
        <v/>
      </c>
      <c r="AP404" s="6" t="str">
        <f t="shared" si="95"/>
        <v/>
      </c>
      <c r="AQ404" s="6" t="str">
        <f t="shared" si="96"/>
        <v/>
      </c>
      <c r="AR404" s="6" t="str">
        <f t="shared" si="97"/>
        <v/>
      </c>
    </row>
    <row r="405" spans="1:44" x14ac:dyDescent="0.25">
      <c r="A405" s="22"/>
      <c r="B405" s="121"/>
      <c r="C405" s="121"/>
      <c r="D405" s="121"/>
      <c r="E405" s="122"/>
      <c r="F405" s="123"/>
      <c r="G405" s="123"/>
      <c r="H405" s="22"/>
      <c r="I405" s="122" t="str">
        <f>IF('Stock Takes'!$AC406="", "", 'Stock Takes'!$AC406)</f>
        <v/>
      </c>
      <c r="J405" s="122" t="str">
        <f t="shared" si="84"/>
        <v/>
      </c>
      <c r="K405" s="122" t="str">
        <f>IF($U$7=6, "", IF('Stock Takes'!AE$6="*", 'Stock Takes'!AE406, IF('Stock Takes'!AF$6="*", 'Stock Takes'!AF406, IF('Stock Takes'!AG$6="*", 'Stock Takes'!AG406, IF('Stock Takes'!AH$6="*", 'Stock Takes'!AH406, IF('Stock Takes'!AI$6="*", 'Stock Takes'!AI406, IF('Stock Takes'!AJ$6="*", 'Stock Takes'!AJ406)))))))</f>
        <v/>
      </c>
      <c r="L405" s="122" t="str">
        <f t="shared" si="85"/>
        <v/>
      </c>
      <c r="M405" s="22"/>
      <c r="AC405" s="17">
        <f t="shared" si="86"/>
        <v>0</v>
      </c>
      <c r="AD405" s="18">
        <f t="shared" si="87"/>
        <v>0</v>
      </c>
      <c r="AF405" s="6" t="str">
        <f t="shared" si="88"/>
        <v/>
      </c>
      <c r="AG405" s="6" t="str">
        <f t="shared" si="89"/>
        <v/>
      </c>
      <c r="AH405" s="6" t="str">
        <f t="shared" si="90"/>
        <v/>
      </c>
      <c r="AI405" s="6" t="str">
        <f t="shared" si="91"/>
        <v/>
      </c>
      <c r="AJ405" s="6">
        <v>398</v>
      </c>
      <c r="AK405" s="73" t="str">
        <f t="shared" si="92"/>
        <v/>
      </c>
      <c r="AL405" s="6" t="str">
        <f t="shared" si="93"/>
        <v/>
      </c>
      <c r="AN405" s="6" t="str">
        <f>IF(D405="", "", IF(COUNTIF($D$8:D404, D405)&gt;0, "", MAX($AN$7:AN404)+1))</f>
        <v/>
      </c>
      <c r="AO405" s="6" t="str">
        <f t="shared" si="94"/>
        <v/>
      </c>
      <c r="AP405" s="6" t="str">
        <f t="shared" si="95"/>
        <v/>
      </c>
      <c r="AQ405" s="6" t="str">
        <f t="shared" si="96"/>
        <v/>
      </c>
      <c r="AR405" s="6" t="str">
        <f t="shared" si="97"/>
        <v/>
      </c>
    </row>
    <row r="406" spans="1:44" x14ac:dyDescent="0.25">
      <c r="A406" s="22"/>
      <c r="B406" s="121"/>
      <c r="C406" s="121"/>
      <c r="D406" s="121"/>
      <c r="E406" s="122"/>
      <c r="F406" s="123"/>
      <c r="G406" s="123"/>
      <c r="H406" s="22"/>
      <c r="I406" s="122" t="str">
        <f>IF('Stock Takes'!$AC407="", "", 'Stock Takes'!$AC407)</f>
        <v/>
      </c>
      <c r="J406" s="122" t="str">
        <f t="shared" si="84"/>
        <v/>
      </c>
      <c r="K406" s="122" t="str">
        <f>IF($U$7=6, "", IF('Stock Takes'!AE$6="*", 'Stock Takes'!AE407, IF('Stock Takes'!AF$6="*", 'Stock Takes'!AF407, IF('Stock Takes'!AG$6="*", 'Stock Takes'!AG407, IF('Stock Takes'!AH$6="*", 'Stock Takes'!AH407, IF('Stock Takes'!AI$6="*", 'Stock Takes'!AI407, IF('Stock Takes'!AJ$6="*", 'Stock Takes'!AJ407)))))))</f>
        <v/>
      </c>
      <c r="L406" s="122" t="str">
        <f t="shared" si="85"/>
        <v/>
      </c>
      <c r="M406" s="22"/>
      <c r="AC406" s="17">
        <f t="shared" si="86"/>
        <v>0</v>
      </c>
      <c r="AD406" s="18">
        <f t="shared" si="87"/>
        <v>0</v>
      </c>
      <c r="AF406" s="6" t="str">
        <f t="shared" si="88"/>
        <v/>
      </c>
      <c r="AG406" s="6" t="str">
        <f t="shared" si="89"/>
        <v/>
      </c>
      <c r="AH406" s="6" t="str">
        <f t="shared" si="90"/>
        <v/>
      </c>
      <c r="AI406" s="6" t="str">
        <f t="shared" si="91"/>
        <v/>
      </c>
      <c r="AJ406" s="6">
        <v>399</v>
      </c>
      <c r="AK406" s="73" t="str">
        <f t="shared" si="92"/>
        <v/>
      </c>
      <c r="AL406" s="6" t="str">
        <f t="shared" si="93"/>
        <v/>
      </c>
      <c r="AN406" s="6" t="str">
        <f>IF(D406="", "", IF(COUNTIF($D$8:D405, D406)&gt;0, "", MAX($AN$7:AN405)+1))</f>
        <v/>
      </c>
      <c r="AO406" s="6" t="str">
        <f t="shared" si="94"/>
        <v/>
      </c>
      <c r="AP406" s="6" t="str">
        <f t="shared" si="95"/>
        <v/>
      </c>
      <c r="AQ406" s="6" t="str">
        <f t="shared" si="96"/>
        <v/>
      </c>
      <c r="AR406" s="6" t="str">
        <f t="shared" si="97"/>
        <v/>
      </c>
    </row>
    <row r="407" spans="1:44" x14ac:dyDescent="0.25">
      <c r="A407" s="22"/>
      <c r="B407" s="121"/>
      <c r="C407" s="121"/>
      <c r="D407" s="121"/>
      <c r="E407" s="122"/>
      <c r="F407" s="123"/>
      <c r="G407" s="123"/>
      <c r="H407" s="22"/>
      <c r="I407" s="122" t="str">
        <f>IF('Stock Takes'!$AC408="", "", 'Stock Takes'!$AC408)</f>
        <v/>
      </c>
      <c r="J407" s="122" t="str">
        <f t="shared" si="84"/>
        <v/>
      </c>
      <c r="K407" s="122" t="str">
        <f>IF($U$7=6, "", IF('Stock Takes'!AE$6="*", 'Stock Takes'!AE408, IF('Stock Takes'!AF$6="*", 'Stock Takes'!AF408, IF('Stock Takes'!AG$6="*", 'Stock Takes'!AG408, IF('Stock Takes'!AH$6="*", 'Stock Takes'!AH408, IF('Stock Takes'!AI$6="*", 'Stock Takes'!AI408, IF('Stock Takes'!AJ$6="*", 'Stock Takes'!AJ408)))))))</f>
        <v/>
      </c>
      <c r="L407" s="122" t="str">
        <f t="shared" si="85"/>
        <v/>
      </c>
      <c r="M407" s="22"/>
      <c r="AC407" s="17">
        <f t="shared" si="86"/>
        <v>0</v>
      </c>
      <c r="AD407" s="18">
        <f t="shared" si="87"/>
        <v>0</v>
      </c>
      <c r="AF407" s="6" t="str">
        <f t="shared" si="88"/>
        <v/>
      </c>
      <c r="AG407" s="6" t="str">
        <f t="shared" si="89"/>
        <v/>
      </c>
      <c r="AH407" s="6" t="str">
        <f t="shared" si="90"/>
        <v/>
      </c>
      <c r="AI407" s="6" t="str">
        <f t="shared" si="91"/>
        <v/>
      </c>
      <c r="AJ407" s="6">
        <v>400</v>
      </c>
      <c r="AK407" s="73" t="str">
        <f t="shared" si="92"/>
        <v/>
      </c>
      <c r="AL407" s="6" t="str">
        <f t="shared" si="93"/>
        <v/>
      </c>
      <c r="AN407" s="6" t="str">
        <f>IF(D407="", "", IF(COUNTIF($D$8:D406, D407)&gt;0, "", MAX($AN$7:AN406)+1))</f>
        <v/>
      </c>
      <c r="AO407" s="6" t="str">
        <f t="shared" si="94"/>
        <v/>
      </c>
      <c r="AP407" s="6" t="str">
        <f t="shared" si="95"/>
        <v/>
      </c>
      <c r="AQ407" s="6" t="str">
        <f t="shared" si="96"/>
        <v/>
      </c>
      <c r="AR407" s="6" t="str">
        <f t="shared" si="97"/>
        <v/>
      </c>
    </row>
    <row r="408" spans="1:44" x14ac:dyDescent="0.25">
      <c r="A408" s="22"/>
      <c r="B408" s="121"/>
      <c r="C408" s="121"/>
      <c r="D408" s="121"/>
      <c r="E408" s="122"/>
      <c r="F408" s="123"/>
      <c r="G408" s="123"/>
      <c r="H408" s="22"/>
      <c r="I408" s="122" t="str">
        <f>IF('Stock Takes'!$AC409="", "", 'Stock Takes'!$AC409)</f>
        <v/>
      </c>
      <c r="J408" s="122" t="str">
        <f t="shared" si="84"/>
        <v/>
      </c>
      <c r="K408" s="122" t="str">
        <f>IF($U$7=6, "", IF('Stock Takes'!AE$6="*", 'Stock Takes'!AE409, IF('Stock Takes'!AF$6="*", 'Stock Takes'!AF409, IF('Stock Takes'!AG$6="*", 'Stock Takes'!AG409, IF('Stock Takes'!AH$6="*", 'Stock Takes'!AH409, IF('Stock Takes'!AI$6="*", 'Stock Takes'!AI409, IF('Stock Takes'!AJ$6="*", 'Stock Takes'!AJ409)))))))</f>
        <v/>
      </c>
      <c r="L408" s="122" t="str">
        <f t="shared" si="85"/>
        <v/>
      </c>
      <c r="M408" s="22"/>
      <c r="AC408" s="17">
        <f t="shared" si="86"/>
        <v>0</v>
      </c>
      <c r="AD408" s="18">
        <f t="shared" si="87"/>
        <v>0</v>
      </c>
      <c r="AF408" s="6" t="str">
        <f t="shared" si="88"/>
        <v/>
      </c>
      <c r="AG408" s="6" t="str">
        <f t="shared" si="89"/>
        <v/>
      </c>
      <c r="AH408" s="6" t="str">
        <f t="shared" si="90"/>
        <v/>
      </c>
      <c r="AI408" s="6" t="str">
        <f t="shared" si="91"/>
        <v/>
      </c>
      <c r="AJ408" s="6">
        <v>401</v>
      </c>
      <c r="AK408" s="73" t="str">
        <f t="shared" si="92"/>
        <v/>
      </c>
      <c r="AL408" s="6" t="str">
        <f t="shared" si="93"/>
        <v/>
      </c>
      <c r="AN408" s="6" t="str">
        <f>IF(D408="", "", IF(COUNTIF($D$8:D407, D408)&gt;0, "", MAX($AN$7:AN407)+1))</f>
        <v/>
      </c>
      <c r="AO408" s="6" t="str">
        <f t="shared" si="94"/>
        <v/>
      </c>
      <c r="AP408" s="6" t="str">
        <f t="shared" si="95"/>
        <v/>
      </c>
      <c r="AQ408" s="6" t="str">
        <f t="shared" si="96"/>
        <v/>
      </c>
      <c r="AR408" s="6" t="str">
        <f t="shared" si="97"/>
        <v/>
      </c>
    </row>
    <row r="409" spans="1:44" x14ac:dyDescent="0.25">
      <c r="A409" s="22"/>
      <c r="B409" s="121"/>
      <c r="C409" s="121"/>
      <c r="D409" s="121"/>
      <c r="E409" s="122"/>
      <c r="F409" s="123"/>
      <c r="G409" s="123"/>
      <c r="H409" s="22"/>
      <c r="I409" s="122" t="str">
        <f>IF('Stock Takes'!$AC410="", "", 'Stock Takes'!$AC410)</f>
        <v/>
      </c>
      <c r="J409" s="122" t="str">
        <f t="shared" si="84"/>
        <v/>
      </c>
      <c r="K409" s="122" t="str">
        <f>IF($U$7=6, "", IF('Stock Takes'!AE$6="*", 'Stock Takes'!AE410, IF('Stock Takes'!AF$6="*", 'Stock Takes'!AF410, IF('Stock Takes'!AG$6="*", 'Stock Takes'!AG410, IF('Stock Takes'!AH$6="*", 'Stock Takes'!AH410, IF('Stock Takes'!AI$6="*", 'Stock Takes'!AI410, IF('Stock Takes'!AJ$6="*", 'Stock Takes'!AJ410)))))))</f>
        <v/>
      </c>
      <c r="L409" s="122" t="str">
        <f t="shared" si="85"/>
        <v/>
      </c>
      <c r="M409" s="22"/>
      <c r="AC409" s="17">
        <f t="shared" si="86"/>
        <v>0</v>
      </c>
      <c r="AD409" s="18">
        <f t="shared" si="87"/>
        <v>0</v>
      </c>
      <c r="AF409" s="6" t="str">
        <f t="shared" si="88"/>
        <v/>
      </c>
      <c r="AG409" s="6" t="str">
        <f t="shared" si="89"/>
        <v/>
      </c>
      <c r="AH409" s="6" t="str">
        <f t="shared" si="90"/>
        <v/>
      </c>
      <c r="AI409" s="6" t="str">
        <f t="shared" si="91"/>
        <v/>
      </c>
      <c r="AJ409" s="6">
        <v>402</v>
      </c>
      <c r="AK409" s="73" t="str">
        <f t="shared" si="92"/>
        <v/>
      </c>
      <c r="AL409" s="6" t="str">
        <f t="shared" si="93"/>
        <v/>
      </c>
      <c r="AN409" s="6" t="str">
        <f>IF(D409="", "", IF(COUNTIF($D$8:D408, D409)&gt;0, "", MAX($AN$7:AN408)+1))</f>
        <v/>
      </c>
      <c r="AO409" s="6" t="str">
        <f t="shared" si="94"/>
        <v/>
      </c>
      <c r="AP409" s="6" t="str">
        <f t="shared" si="95"/>
        <v/>
      </c>
      <c r="AQ409" s="6" t="str">
        <f t="shared" si="96"/>
        <v/>
      </c>
      <c r="AR409" s="6" t="str">
        <f t="shared" si="97"/>
        <v/>
      </c>
    </row>
    <row r="410" spans="1:44" x14ac:dyDescent="0.25">
      <c r="A410" s="22"/>
      <c r="B410" s="121"/>
      <c r="C410" s="121"/>
      <c r="D410" s="121"/>
      <c r="E410" s="122"/>
      <c r="F410" s="123"/>
      <c r="G410" s="123"/>
      <c r="H410" s="22"/>
      <c r="I410" s="122" t="str">
        <f>IF('Stock Takes'!$AC411="", "", 'Stock Takes'!$AC411)</f>
        <v/>
      </c>
      <c r="J410" s="122" t="str">
        <f t="shared" si="84"/>
        <v/>
      </c>
      <c r="K410" s="122" t="str">
        <f>IF($U$7=6, "", IF('Stock Takes'!AE$6="*", 'Stock Takes'!AE411, IF('Stock Takes'!AF$6="*", 'Stock Takes'!AF411, IF('Stock Takes'!AG$6="*", 'Stock Takes'!AG411, IF('Stock Takes'!AH$6="*", 'Stock Takes'!AH411, IF('Stock Takes'!AI$6="*", 'Stock Takes'!AI411, IF('Stock Takes'!AJ$6="*", 'Stock Takes'!AJ411)))))))</f>
        <v/>
      </c>
      <c r="L410" s="122" t="str">
        <f t="shared" si="85"/>
        <v/>
      </c>
      <c r="M410" s="22"/>
      <c r="AC410" s="17">
        <f t="shared" si="86"/>
        <v>0</v>
      </c>
      <c r="AD410" s="18">
        <f t="shared" si="87"/>
        <v>0</v>
      </c>
      <c r="AF410" s="6" t="str">
        <f t="shared" si="88"/>
        <v/>
      </c>
      <c r="AG410" s="6" t="str">
        <f t="shared" si="89"/>
        <v/>
      </c>
      <c r="AH410" s="6" t="str">
        <f t="shared" si="90"/>
        <v/>
      </c>
      <c r="AI410" s="6" t="str">
        <f t="shared" si="91"/>
        <v/>
      </c>
      <c r="AJ410" s="6">
        <v>403</v>
      </c>
      <c r="AK410" s="73" t="str">
        <f t="shared" si="92"/>
        <v/>
      </c>
      <c r="AL410" s="6" t="str">
        <f t="shared" si="93"/>
        <v/>
      </c>
      <c r="AN410" s="6" t="str">
        <f>IF(D410="", "", IF(COUNTIF($D$8:D409, D410)&gt;0, "", MAX($AN$7:AN409)+1))</f>
        <v/>
      </c>
      <c r="AO410" s="6" t="str">
        <f t="shared" si="94"/>
        <v/>
      </c>
      <c r="AP410" s="6" t="str">
        <f t="shared" si="95"/>
        <v/>
      </c>
      <c r="AQ410" s="6" t="str">
        <f t="shared" si="96"/>
        <v/>
      </c>
      <c r="AR410" s="6" t="str">
        <f t="shared" si="97"/>
        <v/>
      </c>
    </row>
    <row r="411" spans="1:44" x14ac:dyDescent="0.25">
      <c r="A411" s="22"/>
      <c r="B411" s="121"/>
      <c r="C411" s="121"/>
      <c r="D411" s="121"/>
      <c r="E411" s="122"/>
      <c r="F411" s="123"/>
      <c r="G411" s="123"/>
      <c r="H411" s="22"/>
      <c r="I411" s="122" t="str">
        <f>IF('Stock Takes'!$AC412="", "", 'Stock Takes'!$AC412)</f>
        <v/>
      </c>
      <c r="J411" s="122" t="str">
        <f t="shared" si="84"/>
        <v/>
      </c>
      <c r="K411" s="122" t="str">
        <f>IF($U$7=6, "", IF('Stock Takes'!AE$6="*", 'Stock Takes'!AE412, IF('Stock Takes'!AF$6="*", 'Stock Takes'!AF412, IF('Stock Takes'!AG$6="*", 'Stock Takes'!AG412, IF('Stock Takes'!AH$6="*", 'Stock Takes'!AH412, IF('Stock Takes'!AI$6="*", 'Stock Takes'!AI412, IF('Stock Takes'!AJ$6="*", 'Stock Takes'!AJ412)))))))</f>
        <v/>
      </c>
      <c r="L411" s="122" t="str">
        <f t="shared" si="85"/>
        <v/>
      </c>
      <c r="M411" s="22"/>
      <c r="AC411" s="17">
        <f t="shared" si="86"/>
        <v>0</v>
      </c>
      <c r="AD411" s="18">
        <f t="shared" si="87"/>
        <v>0</v>
      </c>
      <c r="AF411" s="6" t="str">
        <f t="shared" si="88"/>
        <v/>
      </c>
      <c r="AG411" s="6" t="str">
        <f t="shared" si="89"/>
        <v/>
      </c>
      <c r="AH411" s="6" t="str">
        <f t="shared" si="90"/>
        <v/>
      </c>
      <c r="AI411" s="6" t="str">
        <f t="shared" si="91"/>
        <v/>
      </c>
      <c r="AJ411" s="6">
        <v>404</v>
      </c>
      <c r="AK411" s="73" t="str">
        <f t="shared" si="92"/>
        <v/>
      </c>
      <c r="AL411" s="6" t="str">
        <f t="shared" si="93"/>
        <v/>
      </c>
      <c r="AN411" s="6" t="str">
        <f>IF(D411="", "", IF(COUNTIF($D$8:D410, D411)&gt;0, "", MAX($AN$7:AN410)+1))</f>
        <v/>
      </c>
      <c r="AO411" s="6" t="str">
        <f t="shared" si="94"/>
        <v/>
      </c>
      <c r="AP411" s="6" t="str">
        <f t="shared" si="95"/>
        <v/>
      </c>
      <c r="AQ411" s="6" t="str">
        <f t="shared" si="96"/>
        <v/>
      </c>
      <c r="AR411" s="6" t="str">
        <f t="shared" si="97"/>
        <v/>
      </c>
    </row>
    <row r="412" spans="1:44" x14ac:dyDescent="0.25">
      <c r="A412" s="22"/>
      <c r="B412" s="121"/>
      <c r="C412" s="121"/>
      <c r="D412" s="121"/>
      <c r="E412" s="122"/>
      <c r="F412" s="123"/>
      <c r="G412" s="123"/>
      <c r="H412" s="22"/>
      <c r="I412" s="122" t="str">
        <f>IF('Stock Takes'!$AC413="", "", 'Stock Takes'!$AC413)</f>
        <v/>
      </c>
      <c r="J412" s="122" t="str">
        <f t="shared" si="84"/>
        <v/>
      </c>
      <c r="K412" s="122" t="str">
        <f>IF($U$7=6, "", IF('Stock Takes'!AE$6="*", 'Stock Takes'!AE413, IF('Stock Takes'!AF$6="*", 'Stock Takes'!AF413, IF('Stock Takes'!AG$6="*", 'Stock Takes'!AG413, IF('Stock Takes'!AH$6="*", 'Stock Takes'!AH413, IF('Stock Takes'!AI$6="*", 'Stock Takes'!AI413, IF('Stock Takes'!AJ$6="*", 'Stock Takes'!AJ413)))))))</f>
        <v/>
      </c>
      <c r="L412" s="122" t="str">
        <f t="shared" si="85"/>
        <v/>
      </c>
      <c r="M412" s="22"/>
      <c r="AC412" s="17">
        <f t="shared" si="86"/>
        <v>0</v>
      </c>
      <c r="AD412" s="18">
        <f t="shared" si="87"/>
        <v>0</v>
      </c>
      <c r="AF412" s="6" t="str">
        <f t="shared" si="88"/>
        <v/>
      </c>
      <c r="AG412" s="6" t="str">
        <f t="shared" si="89"/>
        <v/>
      </c>
      <c r="AH412" s="6" t="str">
        <f t="shared" si="90"/>
        <v/>
      </c>
      <c r="AI412" s="6" t="str">
        <f t="shared" si="91"/>
        <v/>
      </c>
      <c r="AJ412" s="6">
        <v>405</v>
      </c>
      <c r="AK412" s="73" t="str">
        <f t="shared" si="92"/>
        <v/>
      </c>
      <c r="AL412" s="6" t="str">
        <f t="shared" si="93"/>
        <v/>
      </c>
      <c r="AN412" s="6" t="str">
        <f>IF(D412="", "", IF(COUNTIF($D$8:D411, D412)&gt;0, "", MAX($AN$7:AN411)+1))</f>
        <v/>
      </c>
      <c r="AO412" s="6" t="str">
        <f t="shared" si="94"/>
        <v/>
      </c>
      <c r="AP412" s="6" t="str">
        <f t="shared" si="95"/>
        <v/>
      </c>
      <c r="AQ412" s="6" t="str">
        <f t="shared" si="96"/>
        <v/>
      </c>
      <c r="AR412" s="6" t="str">
        <f t="shared" si="97"/>
        <v/>
      </c>
    </row>
    <row r="413" spans="1:44" x14ac:dyDescent="0.25">
      <c r="A413" s="22"/>
      <c r="B413" s="121"/>
      <c r="C413" s="121"/>
      <c r="D413" s="121"/>
      <c r="E413" s="122"/>
      <c r="F413" s="123"/>
      <c r="G413" s="123"/>
      <c r="H413" s="22"/>
      <c r="I413" s="122" t="str">
        <f>IF('Stock Takes'!$AC414="", "", 'Stock Takes'!$AC414)</f>
        <v/>
      </c>
      <c r="J413" s="122" t="str">
        <f t="shared" si="84"/>
        <v/>
      </c>
      <c r="K413" s="122" t="str">
        <f>IF($U$7=6, "", IF('Stock Takes'!AE$6="*", 'Stock Takes'!AE414, IF('Stock Takes'!AF$6="*", 'Stock Takes'!AF414, IF('Stock Takes'!AG$6="*", 'Stock Takes'!AG414, IF('Stock Takes'!AH$6="*", 'Stock Takes'!AH414, IF('Stock Takes'!AI$6="*", 'Stock Takes'!AI414, IF('Stock Takes'!AJ$6="*", 'Stock Takes'!AJ414)))))))</f>
        <v/>
      </c>
      <c r="L413" s="122" t="str">
        <f t="shared" si="85"/>
        <v/>
      </c>
      <c r="M413" s="22"/>
      <c r="AC413" s="17">
        <f t="shared" si="86"/>
        <v>0</v>
      </c>
      <c r="AD413" s="18">
        <f t="shared" si="87"/>
        <v>0</v>
      </c>
      <c r="AF413" s="6" t="str">
        <f t="shared" si="88"/>
        <v/>
      </c>
      <c r="AG413" s="6" t="str">
        <f t="shared" si="89"/>
        <v/>
      </c>
      <c r="AH413" s="6" t="str">
        <f t="shared" si="90"/>
        <v/>
      </c>
      <c r="AI413" s="6" t="str">
        <f t="shared" si="91"/>
        <v/>
      </c>
      <c r="AJ413" s="6">
        <v>406</v>
      </c>
      <c r="AK413" s="73" t="str">
        <f t="shared" si="92"/>
        <v/>
      </c>
      <c r="AL413" s="6" t="str">
        <f t="shared" si="93"/>
        <v/>
      </c>
      <c r="AN413" s="6" t="str">
        <f>IF(D413="", "", IF(COUNTIF($D$8:D412, D413)&gt;0, "", MAX($AN$7:AN412)+1))</f>
        <v/>
      </c>
      <c r="AO413" s="6" t="str">
        <f t="shared" si="94"/>
        <v/>
      </c>
      <c r="AP413" s="6" t="str">
        <f t="shared" si="95"/>
        <v/>
      </c>
      <c r="AQ413" s="6" t="str">
        <f t="shared" si="96"/>
        <v/>
      </c>
      <c r="AR413" s="6" t="str">
        <f t="shared" si="97"/>
        <v/>
      </c>
    </row>
    <row r="414" spans="1:44" x14ac:dyDescent="0.25">
      <c r="A414" s="22"/>
      <c r="B414" s="121"/>
      <c r="C414" s="121"/>
      <c r="D414" s="121"/>
      <c r="E414" s="122"/>
      <c r="F414" s="123"/>
      <c r="G414" s="123"/>
      <c r="H414" s="22"/>
      <c r="I414" s="122" t="str">
        <f>IF('Stock Takes'!$AC415="", "", 'Stock Takes'!$AC415)</f>
        <v/>
      </c>
      <c r="J414" s="122" t="str">
        <f t="shared" si="84"/>
        <v/>
      </c>
      <c r="K414" s="122" t="str">
        <f>IF($U$7=6, "", IF('Stock Takes'!AE$6="*", 'Stock Takes'!AE415, IF('Stock Takes'!AF$6="*", 'Stock Takes'!AF415, IF('Stock Takes'!AG$6="*", 'Stock Takes'!AG415, IF('Stock Takes'!AH$6="*", 'Stock Takes'!AH415, IF('Stock Takes'!AI$6="*", 'Stock Takes'!AI415, IF('Stock Takes'!AJ$6="*", 'Stock Takes'!AJ415)))))))</f>
        <v/>
      </c>
      <c r="L414" s="122" t="str">
        <f t="shared" si="85"/>
        <v/>
      </c>
      <c r="M414" s="22"/>
      <c r="AC414" s="17">
        <f t="shared" si="86"/>
        <v>0</v>
      </c>
      <c r="AD414" s="18">
        <f t="shared" si="87"/>
        <v>0</v>
      </c>
      <c r="AF414" s="6" t="str">
        <f t="shared" si="88"/>
        <v/>
      </c>
      <c r="AG414" s="6" t="str">
        <f t="shared" si="89"/>
        <v/>
      </c>
      <c r="AH414" s="6" t="str">
        <f t="shared" si="90"/>
        <v/>
      </c>
      <c r="AI414" s="6" t="str">
        <f t="shared" si="91"/>
        <v/>
      </c>
      <c r="AJ414" s="6">
        <v>407</v>
      </c>
      <c r="AK414" s="73" t="str">
        <f t="shared" si="92"/>
        <v/>
      </c>
      <c r="AL414" s="6" t="str">
        <f t="shared" si="93"/>
        <v/>
      </c>
      <c r="AN414" s="6" t="str">
        <f>IF(D414="", "", IF(COUNTIF($D$8:D413, D414)&gt;0, "", MAX($AN$7:AN413)+1))</f>
        <v/>
      </c>
      <c r="AO414" s="6" t="str">
        <f t="shared" si="94"/>
        <v/>
      </c>
      <c r="AP414" s="6" t="str">
        <f t="shared" si="95"/>
        <v/>
      </c>
      <c r="AQ414" s="6" t="str">
        <f t="shared" si="96"/>
        <v/>
      </c>
      <c r="AR414" s="6" t="str">
        <f t="shared" si="97"/>
        <v/>
      </c>
    </row>
    <row r="415" spans="1:44" x14ac:dyDescent="0.25">
      <c r="A415" s="22"/>
      <c r="B415" s="121"/>
      <c r="C415" s="121"/>
      <c r="D415" s="121"/>
      <c r="E415" s="122"/>
      <c r="F415" s="123"/>
      <c r="G415" s="123"/>
      <c r="H415" s="22"/>
      <c r="I415" s="122" t="str">
        <f>IF('Stock Takes'!$AC416="", "", 'Stock Takes'!$AC416)</f>
        <v/>
      </c>
      <c r="J415" s="122" t="str">
        <f t="shared" si="84"/>
        <v/>
      </c>
      <c r="K415" s="122" t="str">
        <f>IF($U$7=6, "", IF('Stock Takes'!AE$6="*", 'Stock Takes'!AE416, IF('Stock Takes'!AF$6="*", 'Stock Takes'!AF416, IF('Stock Takes'!AG$6="*", 'Stock Takes'!AG416, IF('Stock Takes'!AH$6="*", 'Stock Takes'!AH416, IF('Stock Takes'!AI$6="*", 'Stock Takes'!AI416, IF('Stock Takes'!AJ$6="*", 'Stock Takes'!AJ416)))))))</f>
        <v/>
      </c>
      <c r="L415" s="122" t="str">
        <f t="shared" si="85"/>
        <v/>
      </c>
      <c r="M415" s="22"/>
      <c r="AC415" s="17">
        <f t="shared" si="86"/>
        <v>0</v>
      </c>
      <c r="AD415" s="18">
        <f t="shared" si="87"/>
        <v>0</v>
      </c>
      <c r="AF415" s="6" t="str">
        <f t="shared" si="88"/>
        <v/>
      </c>
      <c r="AG415" s="6" t="str">
        <f t="shared" si="89"/>
        <v/>
      </c>
      <c r="AH415" s="6" t="str">
        <f t="shared" si="90"/>
        <v/>
      </c>
      <c r="AI415" s="6" t="str">
        <f t="shared" si="91"/>
        <v/>
      </c>
      <c r="AJ415" s="6">
        <v>408</v>
      </c>
      <c r="AK415" s="73" t="str">
        <f t="shared" si="92"/>
        <v/>
      </c>
      <c r="AL415" s="6" t="str">
        <f t="shared" si="93"/>
        <v/>
      </c>
      <c r="AN415" s="6" t="str">
        <f>IF(D415="", "", IF(COUNTIF($D$8:D414, D415)&gt;0, "", MAX($AN$7:AN414)+1))</f>
        <v/>
      </c>
      <c r="AO415" s="6" t="str">
        <f t="shared" si="94"/>
        <v/>
      </c>
      <c r="AP415" s="6" t="str">
        <f t="shared" si="95"/>
        <v/>
      </c>
      <c r="AQ415" s="6" t="str">
        <f t="shared" si="96"/>
        <v/>
      </c>
      <c r="AR415" s="6" t="str">
        <f t="shared" si="97"/>
        <v/>
      </c>
    </row>
    <row r="416" spans="1:44" x14ac:dyDescent="0.25">
      <c r="A416" s="22"/>
      <c r="B416" s="121"/>
      <c r="C416" s="121"/>
      <c r="D416" s="121"/>
      <c r="E416" s="122"/>
      <c r="F416" s="123"/>
      <c r="G416" s="123"/>
      <c r="H416" s="22"/>
      <c r="I416" s="122" t="str">
        <f>IF('Stock Takes'!$AC417="", "", 'Stock Takes'!$AC417)</f>
        <v/>
      </c>
      <c r="J416" s="122" t="str">
        <f t="shared" si="84"/>
        <v/>
      </c>
      <c r="K416" s="122" t="str">
        <f>IF($U$7=6, "", IF('Stock Takes'!AE$6="*", 'Stock Takes'!AE417, IF('Stock Takes'!AF$6="*", 'Stock Takes'!AF417, IF('Stock Takes'!AG$6="*", 'Stock Takes'!AG417, IF('Stock Takes'!AH$6="*", 'Stock Takes'!AH417, IF('Stock Takes'!AI$6="*", 'Stock Takes'!AI417, IF('Stock Takes'!AJ$6="*", 'Stock Takes'!AJ417)))))))</f>
        <v/>
      </c>
      <c r="L416" s="122" t="str">
        <f t="shared" si="85"/>
        <v/>
      </c>
      <c r="M416" s="22"/>
      <c r="AC416" s="17">
        <f t="shared" si="86"/>
        <v>0</v>
      </c>
      <c r="AD416" s="18">
        <f t="shared" si="87"/>
        <v>0</v>
      </c>
      <c r="AF416" s="6" t="str">
        <f t="shared" si="88"/>
        <v/>
      </c>
      <c r="AG416" s="6" t="str">
        <f t="shared" si="89"/>
        <v/>
      </c>
      <c r="AH416" s="6" t="str">
        <f t="shared" si="90"/>
        <v/>
      </c>
      <c r="AI416" s="6" t="str">
        <f t="shared" si="91"/>
        <v/>
      </c>
      <c r="AJ416" s="6">
        <v>409</v>
      </c>
      <c r="AK416" s="73" t="str">
        <f t="shared" si="92"/>
        <v/>
      </c>
      <c r="AL416" s="6" t="str">
        <f t="shared" si="93"/>
        <v/>
      </c>
      <c r="AN416" s="6" t="str">
        <f>IF(D416="", "", IF(COUNTIF($D$8:D415, D416)&gt;0, "", MAX($AN$7:AN415)+1))</f>
        <v/>
      </c>
      <c r="AO416" s="6" t="str">
        <f t="shared" si="94"/>
        <v/>
      </c>
      <c r="AP416" s="6" t="str">
        <f t="shared" si="95"/>
        <v/>
      </c>
      <c r="AQ416" s="6" t="str">
        <f t="shared" si="96"/>
        <v/>
      </c>
      <c r="AR416" s="6" t="str">
        <f t="shared" si="97"/>
        <v/>
      </c>
    </row>
    <row r="417" spans="1:44" x14ac:dyDescent="0.25">
      <c r="A417" s="22"/>
      <c r="B417" s="121"/>
      <c r="C417" s="121"/>
      <c r="D417" s="121"/>
      <c r="E417" s="122"/>
      <c r="F417" s="123"/>
      <c r="G417" s="123"/>
      <c r="H417" s="22"/>
      <c r="I417" s="122" t="str">
        <f>IF('Stock Takes'!$AC418="", "", 'Stock Takes'!$AC418)</f>
        <v/>
      </c>
      <c r="J417" s="122" t="str">
        <f t="shared" si="84"/>
        <v/>
      </c>
      <c r="K417" s="122" t="str">
        <f>IF($U$7=6, "", IF('Stock Takes'!AE$6="*", 'Stock Takes'!AE418, IF('Stock Takes'!AF$6="*", 'Stock Takes'!AF418, IF('Stock Takes'!AG$6="*", 'Stock Takes'!AG418, IF('Stock Takes'!AH$6="*", 'Stock Takes'!AH418, IF('Stock Takes'!AI$6="*", 'Stock Takes'!AI418, IF('Stock Takes'!AJ$6="*", 'Stock Takes'!AJ418)))))))</f>
        <v/>
      </c>
      <c r="L417" s="122" t="str">
        <f t="shared" si="85"/>
        <v/>
      </c>
      <c r="M417" s="22"/>
      <c r="AC417" s="17">
        <f t="shared" si="86"/>
        <v>0</v>
      </c>
      <c r="AD417" s="18">
        <f t="shared" si="87"/>
        <v>0</v>
      </c>
      <c r="AF417" s="6" t="str">
        <f t="shared" si="88"/>
        <v/>
      </c>
      <c r="AG417" s="6" t="str">
        <f t="shared" si="89"/>
        <v/>
      </c>
      <c r="AH417" s="6" t="str">
        <f t="shared" si="90"/>
        <v/>
      </c>
      <c r="AI417" s="6" t="str">
        <f t="shared" si="91"/>
        <v/>
      </c>
      <c r="AJ417" s="6">
        <v>410</v>
      </c>
      <c r="AK417" s="73" t="str">
        <f t="shared" si="92"/>
        <v/>
      </c>
      <c r="AL417" s="6" t="str">
        <f t="shared" si="93"/>
        <v/>
      </c>
      <c r="AN417" s="6" t="str">
        <f>IF(D417="", "", IF(COUNTIF($D$8:D416, D417)&gt;0, "", MAX($AN$7:AN416)+1))</f>
        <v/>
      </c>
      <c r="AO417" s="6" t="str">
        <f t="shared" si="94"/>
        <v/>
      </c>
      <c r="AP417" s="6" t="str">
        <f t="shared" si="95"/>
        <v/>
      </c>
      <c r="AQ417" s="6" t="str">
        <f t="shared" si="96"/>
        <v/>
      </c>
      <c r="AR417" s="6" t="str">
        <f t="shared" si="97"/>
        <v/>
      </c>
    </row>
    <row r="418" spans="1:44" x14ac:dyDescent="0.25">
      <c r="A418" s="22"/>
      <c r="B418" s="121"/>
      <c r="C418" s="121"/>
      <c r="D418" s="121"/>
      <c r="E418" s="122"/>
      <c r="F418" s="123"/>
      <c r="G418" s="123"/>
      <c r="H418" s="22"/>
      <c r="I418" s="122" t="str">
        <f>IF('Stock Takes'!$AC419="", "", 'Stock Takes'!$AC419)</f>
        <v/>
      </c>
      <c r="J418" s="122" t="str">
        <f t="shared" si="84"/>
        <v/>
      </c>
      <c r="K418" s="122" t="str">
        <f>IF($U$7=6, "", IF('Stock Takes'!AE$6="*", 'Stock Takes'!AE419, IF('Stock Takes'!AF$6="*", 'Stock Takes'!AF419, IF('Stock Takes'!AG$6="*", 'Stock Takes'!AG419, IF('Stock Takes'!AH$6="*", 'Stock Takes'!AH419, IF('Stock Takes'!AI$6="*", 'Stock Takes'!AI419, IF('Stock Takes'!AJ$6="*", 'Stock Takes'!AJ419)))))))</f>
        <v/>
      </c>
      <c r="L418" s="122" t="str">
        <f t="shared" si="85"/>
        <v/>
      </c>
      <c r="M418" s="22"/>
      <c r="AC418" s="17">
        <f t="shared" si="86"/>
        <v>0</v>
      </c>
      <c r="AD418" s="18">
        <f t="shared" si="87"/>
        <v>0</v>
      </c>
      <c r="AF418" s="6" t="str">
        <f t="shared" si="88"/>
        <v/>
      </c>
      <c r="AG418" s="6" t="str">
        <f t="shared" si="89"/>
        <v/>
      </c>
      <c r="AH418" s="6" t="str">
        <f t="shared" si="90"/>
        <v/>
      </c>
      <c r="AI418" s="6" t="str">
        <f t="shared" si="91"/>
        <v/>
      </c>
      <c r="AJ418" s="6">
        <v>411</v>
      </c>
      <c r="AK418" s="73" t="str">
        <f t="shared" si="92"/>
        <v/>
      </c>
      <c r="AL418" s="6" t="str">
        <f t="shared" si="93"/>
        <v/>
      </c>
      <c r="AN418" s="6" t="str">
        <f>IF(D418="", "", IF(COUNTIF($D$8:D417, D418)&gt;0, "", MAX($AN$7:AN417)+1))</f>
        <v/>
      </c>
      <c r="AO418" s="6" t="str">
        <f t="shared" si="94"/>
        <v/>
      </c>
      <c r="AP418" s="6" t="str">
        <f t="shared" si="95"/>
        <v/>
      </c>
      <c r="AQ418" s="6" t="str">
        <f t="shared" si="96"/>
        <v/>
      </c>
      <c r="AR418" s="6" t="str">
        <f t="shared" si="97"/>
        <v/>
      </c>
    </row>
    <row r="419" spans="1:44" x14ac:dyDescent="0.25">
      <c r="A419" s="22"/>
      <c r="B419" s="121"/>
      <c r="C419" s="121"/>
      <c r="D419" s="121"/>
      <c r="E419" s="122"/>
      <c r="F419" s="123"/>
      <c r="G419" s="123"/>
      <c r="H419" s="22"/>
      <c r="I419" s="122" t="str">
        <f>IF('Stock Takes'!$AC420="", "", 'Stock Takes'!$AC420)</f>
        <v/>
      </c>
      <c r="J419" s="122" t="str">
        <f t="shared" si="84"/>
        <v/>
      </c>
      <c r="K419" s="122" t="str">
        <f>IF($U$7=6, "", IF('Stock Takes'!AE$6="*", 'Stock Takes'!AE420, IF('Stock Takes'!AF$6="*", 'Stock Takes'!AF420, IF('Stock Takes'!AG$6="*", 'Stock Takes'!AG420, IF('Stock Takes'!AH$6="*", 'Stock Takes'!AH420, IF('Stock Takes'!AI$6="*", 'Stock Takes'!AI420, IF('Stock Takes'!AJ$6="*", 'Stock Takes'!AJ420)))))))</f>
        <v/>
      </c>
      <c r="L419" s="122" t="str">
        <f t="shared" si="85"/>
        <v/>
      </c>
      <c r="M419" s="22"/>
      <c r="AC419" s="17">
        <f t="shared" si="86"/>
        <v>0</v>
      </c>
      <c r="AD419" s="18">
        <f t="shared" si="87"/>
        <v>0</v>
      </c>
      <c r="AF419" s="6" t="str">
        <f t="shared" si="88"/>
        <v/>
      </c>
      <c r="AG419" s="6" t="str">
        <f t="shared" si="89"/>
        <v/>
      </c>
      <c r="AH419" s="6" t="str">
        <f t="shared" si="90"/>
        <v/>
      </c>
      <c r="AI419" s="6" t="str">
        <f t="shared" si="91"/>
        <v/>
      </c>
      <c r="AJ419" s="6">
        <v>412</v>
      </c>
      <c r="AK419" s="73" t="str">
        <f t="shared" si="92"/>
        <v/>
      </c>
      <c r="AL419" s="6" t="str">
        <f t="shared" si="93"/>
        <v/>
      </c>
      <c r="AN419" s="6" t="str">
        <f>IF(D419="", "", IF(COUNTIF($D$8:D418, D419)&gt;0, "", MAX($AN$7:AN418)+1))</f>
        <v/>
      </c>
      <c r="AO419" s="6" t="str">
        <f t="shared" si="94"/>
        <v/>
      </c>
      <c r="AP419" s="6" t="str">
        <f t="shared" si="95"/>
        <v/>
      </c>
      <c r="AQ419" s="6" t="str">
        <f t="shared" si="96"/>
        <v/>
      </c>
      <c r="AR419" s="6" t="str">
        <f t="shared" si="97"/>
        <v/>
      </c>
    </row>
    <row r="420" spans="1:44" x14ac:dyDescent="0.25">
      <c r="A420" s="22"/>
      <c r="B420" s="121"/>
      <c r="C420" s="121"/>
      <c r="D420" s="121"/>
      <c r="E420" s="122"/>
      <c r="F420" s="123"/>
      <c r="G420" s="123"/>
      <c r="H420" s="22"/>
      <c r="I420" s="122" t="str">
        <f>IF('Stock Takes'!$AC421="", "", 'Stock Takes'!$AC421)</f>
        <v/>
      </c>
      <c r="J420" s="122" t="str">
        <f t="shared" si="84"/>
        <v/>
      </c>
      <c r="K420" s="122" t="str">
        <f>IF($U$7=6, "", IF('Stock Takes'!AE$6="*", 'Stock Takes'!AE421, IF('Stock Takes'!AF$6="*", 'Stock Takes'!AF421, IF('Stock Takes'!AG$6="*", 'Stock Takes'!AG421, IF('Stock Takes'!AH$6="*", 'Stock Takes'!AH421, IF('Stock Takes'!AI$6="*", 'Stock Takes'!AI421, IF('Stock Takes'!AJ$6="*", 'Stock Takes'!AJ421)))))))</f>
        <v/>
      </c>
      <c r="L420" s="122" t="str">
        <f t="shared" si="85"/>
        <v/>
      </c>
      <c r="M420" s="22"/>
      <c r="AC420" s="17">
        <f t="shared" si="86"/>
        <v>0</v>
      </c>
      <c r="AD420" s="18">
        <f t="shared" si="87"/>
        <v>0</v>
      </c>
      <c r="AF420" s="6" t="str">
        <f t="shared" si="88"/>
        <v/>
      </c>
      <c r="AG420" s="6" t="str">
        <f t="shared" si="89"/>
        <v/>
      </c>
      <c r="AH420" s="6" t="str">
        <f t="shared" si="90"/>
        <v/>
      </c>
      <c r="AI420" s="6" t="str">
        <f t="shared" si="91"/>
        <v/>
      </c>
      <c r="AJ420" s="6">
        <v>413</v>
      </c>
      <c r="AK420" s="73" t="str">
        <f t="shared" si="92"/>
        <v/>
      </c>
      <c r="AL420" s="6" t="str">
        <f t="shared" si="93"/>
        <v/>
      </c>
      <c r="AN420" s="6" t="str">
        <f>IF(D420="", "", IF(COUNTIF($D$8:D419, D420)&gt;0, "", MAX($AN$7:AN419)+1))</f>
        <v/>
      </c>
      <c r="AO420" s="6" t="str">
        <f t="shared" si="94"/>
        <v/>
      </c>
      <c r="AP420" s="6" t="str">
        <f t="shared" si="95"/>
        <v/>
      </c>
      <c r="AQ420" s="6" t="str">
        <f t="shared" si="96"/>
        <v/>
      </c>
      <c r="AR420" s="6" t="str">
        <f t="shared" si="97"/>
        <v/>
      </c>
    </row>
    <row r="421" spans="1:44" x14ac:dyDescent="0.25">
      <c r="A421" s="22"/>
      <c r="B421" s="121"/>
      <c r="C421" s="121"/>
      <c r="D421" s="121"/>
      <c r="E421" s="122"/>
      <c r="F421" s="123"/>
      <c r="G421" s="123"/>
      <c r="H421" s="22"/>
      <c r="I421" s="122" t="str">
        <f>IF('Stock Takes'!$AC422="", "", 'Stock Takes'!$AC422)</f>
        <v/>
      </c>
      <c r="J421" s="122" t="str">
        <f t="shared" si="84"/>
        <v/>
      </c>
      <c r="K421" s="122" t="str">
        <f>IF($U$7=6, "", IF('Stock Takes'!AE$6="*", 'Stock Takes'!AE422, IF('Stock Takes'!AF$6="*", 'Stock Takes'!AF422, IF('Stock Takes'!AG$6="*", 'Stock Takes'!AG422, IF('Stock Takes'!AH$6="*", 'Stock Takes'!AH422, IF('Stock Takes'!AI$6="*", 'Stock Takes'!AI422, IF('Stock Takes'!AJ$6="*", 'Stock Takes'!AJ422)))))))</f>
        <v/>
      </c>
      <c r="L421" s="122" t="str">
        <f t="shared" si="85"/>
        <v/>
      </c>
      <c r="M421" s="22"/>
      <c r="AC421" s="17">
        <f t="shared" si="86"/>
        <v>0</v>
      </c>
      <c r="AD421" s="18">
        <f t="shared" si="87"/>
        <v>0</v>
      </c>
      <c r="AF421" s="6" t="str">
        <f t="shared" si="88"/>
        <v/>
      </c>
      <c r="AG421" s="6" t="str">
        <f t="shared" si="89"/>
        <v/>
      </c>
      <c r="AH421" s="6" t="str">
        <f t="shared" si="90"/>
        <v/>
      </c>
      <c r="AI421" s="6" t="str">
        <f t="shared" si="91"/>
        <v/>
      </c>
      <c r="AJ421" s="6">
        <v>414</v>
      </c>
      <c r="AK421" s="73" t="str">
        <f t="shared" si="92"/>
        <v/>
      </c>
      <c r="AL421" s="6" t="str">
        <f t="shared" si="93"/>
        <v/>
      </c>
      <c r="AN421" s="6" t="str">
        <f>IF(D421="", "", IF(COUNTIF($D$8:D420, D421)&gt;0, "", MAX($AN$7:AN420)+1))</f>
        <v/>
      </c>
      <c r="AO421" s="6" t="str">
        <f t="shared" si="94"/>
        <v/>
      </c>
      <c r="AP421" s="6" t="str">
        <f t="shared" si="95"/>
        <v/>
      </c>
      <c r="AQ421" s="6" t="str">
        <f t="shared" si="96"/>
        <v/>
      </c>
      <c r="AR421" s="6" t="str">
        <f t="shared" si="97"/>
        <v/>
      </c>
    </row>
    <row r="422" spans="1:44" x14ac:dyDescent="0.25">
      <c r="A422" s="22"/>
      <c r="B422" s="121"/>
      <c r="C422" s="121"/>
      <c r="D422" s="121"/>
      <c r="E422" s="122"/>
      <c r="F422" s="123"/>
      <c r="G422" s="123"/>
      <c r="H422" s="22"/>
      <c r="I422" s="122" t="str">
        <f>IF('Stock Takes'!$AC423="", "", 'Stock Takes'!$AC423)</f>
        <v/>
      </c>
      <c r="J422" s="122" t="str">
        <f t="shared" si="84"/>
        <v/>
      </c>
      <c r="K422" s="122" t="str">
        <f>IF($U$7=6, "", IF('Stock Takes'!AE$6="*", 'Stock Takes'!AE423, IF('Stock Takes'!AF$6="*", 'Stock Takes'!AF423, IF('Stock Takes'!AG$6="*", 'Stock Takes'!AG423, IF('Stock Takes'!AH$6="*", 'Stock Takes'!AH423, IF('Stock Takes'!AI$6="*", 'Stock Takes'!AI423, IF('Stock Takes'!AJ$6="*", 'Stock Takes'!AJ423)))))))</f>
        <v/>
      </c>
      <c r="L422" s="122" t="str">
        <f t="shared" si="85"/>
        <v/>
      </c>
      <c r="M422" s="22"/>
      <c r="AC422" s="17">
        <f t="shared" si="86"/>
        <v>0</v>
      </c>
      <c r="AD422" s="18">
        <f t="shared" si="87"/>
        <v>0</v>
      </c>
      <c r="AF422" s="6" t="str">
        <f t="shared" si="88"/>
        <v/>
      </c>
      <c r="AG422" s="6" t="str">
        <f t="shared" si="89"/>
        <v/>
      </c>
      <c r="AH422" s="6" t="str">
        <f t="shared" si="90"/>
        <v/>
      </c>
      <c r="AI422" s="6" t="str">
        <f t="shared" si="91"/>
        <v/>
      </c>
      <c r="AJ422" s="6">
        <v>415</v>
      </c>
      <c r="AK422" s="73" t="str">
        <f t="shared" si="92"/>
        <v/>
      </c>
      <c r="AL422" s="6" t="str">
        <f t="shared" si="93"/>
        <v/>
      </c>
      <c r="AN422" s="6" t="str">
        <f>IF(D422="", "", IF(COUNTIF($D$8:D421, D422)&gt;0, "", MAX($AN$7:AN421)+1))</f>
        <v/>
      </c>
      <c r="AO422" s="6" t="str">
        <f t="shared" si="94"/>
        <v/>
      </c>
      <c r="AP422" s="6" t="str">
        <f t="shared" si="95"/>
        <v/>
      </c>
      <c r="AQ422" s="6" t="str">
        <f t="shared" si="96"/>
        <v/>
      </c>
      <c r="AR422" s="6" t="str">
        <f t="shared" si="97"/>
        <v/>
      </c>
    </row>
    <row r="423" spans="1:44" x14ac:dyDescent="0.25">
      <c r="A423" s="22"/>
      <c r="B423" s="121"/>
      <c r="C423" s="121"/>
      <c r="D423" s="121"/>
      <c r="E423" s="122"/>
      <c r="F423" s="123"/>
      <c r="G423" s="123"/>
      <c r="H423" s="22"/>
      <c r="I423" s="122" t="str">
        <f>IF('Stock Takes'!$AC424="", "", 'Stock Takes'!$AC424)</f>
        <v/>
      </c>
      <c r="J423" s="122" t="str">
        <f t="shared" si="84"/>
        <v/>
      </c>
      <c r="K423" s="122" t="str">
        <f>IF($U$7=6, "", IF('Stock Takes'!AE$6="*", 'Stock Takes'!AE424, IF('Stock Takes'!AF$6="*", 'Stock Takes'!AF424, IF('Stock Takes'!AG$6="*", 'Stock Takes'!AG424, IF('Stock Takes'!AH$6="*", 'Stock Takes'!AH424, IF('Stock Takes'!AI$6="*", 'Stock Takes'!AI424, IF('Stock Takes'!AJ$6="*", 'Stock Takes'!AJ424)))))))</f>
        <v/>
      </c>
      <c r="L423" s="122" t="str">
        <f t="shared" si="85"/>
        <v/>
      </c>
      <c r="M423" s="22"/>
      <c r="AC423" s="17">
        <f t="shared" si="86"/>
        <v>0</v>
      </c>
      <c r="AD423" s="18">
        <f t="shared" si="87"/>
        <v>0</v>
      </c>
      <c r="AF423" s="6" t="str">
        <f t="shared" si="88"/>
        <v/>
      </c>
      <c r="AG423" s="6" t="str">
        <f t="shared" si="89"/>
        <v/>
      </c>
      <c r="AH423" s="6" t="str">
        <f t="shared" si="90"/>
        <v/>
      </c>
      <c r="AI423" s="6" t="str">
        <f t="shared" si="91"/>
        <v/>
      </c>
      <c r="AJ423" s="6">
        <v>416</v>
      </c>
      <c r="AK423" s="73" t="str">
        <f t="shared" si="92"/>
        <v/>
      </c>
      <c r="AL423" s="6" t="str">
        <f t="shared" si="93"/>
        <v/>
      </c>
      <c r="AN423" s="6" t="str">
        <f>IF(D423="", "", IF(COUNTIF($D$8:D422, D423)&gt;0, "", MAX($AN$7:AN422)+1))</f>
        <v/>
      </c>
      <c r="AO423" s="6" t="str">
        <f t="shared" si="94"/>
        <v/>
      </c>
      <c r="AP423" s="6" t="str">
        <f t="shared" si="95"/>
        <v/>
      </c>
      <c r="AQ423" s="6" t="str">
        <f t="shared" si="96"/>
        <v/>
      </c>
      <c r="AR423" s="6" t="str">
        <f t="shared" si="97"/>
        <v/>
      </c>
    </row>
    <row r="424" spans="1:44" x14ac:dyDescent="0.25">
      <c r="A424" s="22"/>
      <c r="B424" s="121"/>
      <c r="C424" s="121"/>
      <c r="D424" s="121"/>
      <c r="E424" s="122"/>
      <c r="F424" s="123"/>
      <c r="G424" s="123"/>
      <c r="H424" s="22"/>
      <c r="I424" s="122" t="str">
        <f>IF('Stock Takes'!$AC425="", "", 'Stock Takes'!$AC425)</f>
        <v/>
      </c>
      <c r="J424" s="122" t="str">
        <f t="shared" si="84"/>
        <v/>
      </c>
      <c r="K424" s="122" t="str">
        <f>IF($U$7=6, "", IF('Stock Takes'!AE$6="*", 'Stock Takes'!AE425, IF('Stock Takes'!AF$6="*", 'Stock Takes'!AF425, IF('Stock Takes'!AG$6="*", 'Stock Takes'!AG425, IF('Stock Takes'!AH$6="*", 'Stock Takes'!AH425, IF('Stock Takes'!AI$6="*", 'Stock Takes'!AI425, IF('Stock Takes'!AJ$6="*", 'Stock Takes'!AJ425)))))))</f>
        <v/>
      </c>
      <c r="L424" s="122" t="str">
        <f t="shared" si="85"/>
        <v/>
      </c>
      <c r="M424" s="22"/>
      <c r="AC424" s="17">
        <f t="shared" si="86"/>
        <v>0</v>
      </c>
      <c r="AD424" s="18">
        <f t="shared" si="87"/>
        <v>0</v>
      </c>
      <c r="AF424" s="6" t="str">
        <f t="shared" si="88"/>
        <v/>
      </c>
      <c r="AG424" s="6" t="str">
        <f t="shared" si="89"/>
        <v/>
      </c>
      <c r="AH424" s="6" t="str">
        <f t="shared" si="90"/>
        <v/>
      </c>
      <c r="AI424" s="6" t="str">
        <f t="shared" si="91"/>
        <v/>
      </c>
      <c r="AJ424" s="6">
        <v>417</v>
      </c>
      <c r="AK424" s="73" t="str">
        <f t="shared" si="92"/>
        <v/>
      </c>
      <c r="AL424" s="6" t="str">
        <f t="shared" si="93"/>
        <v/>
      </c>
      <c r="AN424" s="6" t="str">
        <f>IF(D424="", "", IF(COUNTIF($D$8:D423, D424)&gt;0, "", MAX($AN$7:AN423)+1))</f>
        <v/>
      </c>
      <c r="AO424" s="6" t="str">
        <f t="shared" si="94"/>
        <v/>
      </c>
      <c r="AP424" s="6" t="str">
        <f t="shared" si="95"/>
        <v/>
      </c>
      <c r="AQ424" s="6" t="str">
        <f t="shared" si="96"/>
        <v/>
      </c>
      <c r="AR424" s="6" t="str">
        <f t="shared" si="97"/>
        <v/>
      </c>
    </row>
    <row r="425" spans="1:44" x14ac:dyDescent="0.25">
      <c r="A425" s="22"/>
      <c r="B425" s="121"/>
      <c r="C425" s="121"/>
      <c r="D425" s="121"/>
      <c r="E425" s="122"/>
      <c r="F425" s="123"/>
      <c r="G425" s="123"/>
      <c r="H425" s="22"/>
      <c r="I425" s="122" t="str">
        <f>IF('Stock Takes'!$AC426="", "", 'Stock Takes'!$AC426)</f>
        <v/>
      </c>
      <c r="J425" s="122" t="str">
        <f t="shared" si="84"/>
        <v/>
      </c>
      <c r="K425" s="122" t="str">
        <f>IF($U$7=6, "", IF('Stock Takes'!AE$6="*", 'Stock Takes'!AE426, IF('Stock Takes'!AF$6="*", 'Stock Takes'!AF426, IF('Stock Takes'!AG$6="*", 'Stock Takes'!AG426, IF('Stock Takes'!AH$6="*", 'Stock Takes'!AH426, IF('Stock Takes'!AI$6="*", 'Stock Takes'!AI426, IF('Stock Takes'!AJ$6="*", 'Stock Takes'!AJ426)))))))</f>
        <v/>
      </c>
      <c r="L425" s="122" t="str">
        <f t="shared" si="85"/>
        <v/>
      </c>
      <c r="M425" s="22"/>
      <c r="AC425" s="17">
        <f t="shared" si="86"/>
        <v>0</v>
      </c>
      <c r="AD425" s="18">
        <f t="shared" si="87"/>
        <v>0</v>
      </c>
      <c r="AF425" s="6" t="str">
        <f t="shared" si="88"/>
        <v/>
      </c>
      <c r="AG425" s="6" t="str">
        <f t="shared" si="89"/>
        <v/>
      </c>
      <c r="AH425" s="6" t="str">
        <f t="shared" si="90"/>
        <v/>
      </c>
      <c r="AI425" s="6" t="str">
        <f t="shared" si="91"/>
        <v/>
      </c>
      <c r="AJ425" s="6">
        <v>418</v>
      </c>
      <c r="AK425" s="73" t="str">
        <f t="shared" si="92"/>
        <v/>
      </c>
      <c r="AL425" s="6" t="str">
        <f t="shared" si="93"/>
        <v/>
      </c>
      <c r="AN425" s="6" t="str">
        <f>IF(D425="", "", IF(COUNTIF($D$8:D424, D425)&gt;0, "", MAX($AN$7:AN424)+1))</f>
        <v/>
      </c>
      <c r="AO425" s="6" t="str">
        <f t="shared" si="94"/>
        <v/>
      </c>
      <c r="AP425" s="6" t="str">
        <f t="shared" si="95"/>
        <v/>
      </c>
      <c r="AQ425" s="6" t="str">
        <f t="shared" si="96"/>
        <v/>
      </c>
      <c r="AR425" s="6" t="str">
        <f t="shared" si="97"/>
        <v/>
      </c>
    </row>
    <row r="426" spans="1:44" x14ac:dyDescent="0.25">
      <c r="A426" s="22"/>
      <c r="B426" s="121"/>
      <c r="C426" s="121"/>
      <c r="D426" s="121"/>
      <c r="E426" s="122"/>
      <c r="F426" s="123"/>
      <c r="G426" s="123"/>
      <c r="H426" s="22"/>
      <c r="I426" s="122" t="str">
        <f>IF('Stock Takes'!$AC427="", "", 'Stock Takes'!$AC427)</f>
        <v/>
      </c>
      <c r="J426" s="122" t="str">
        <f t="shared" si="84"/>
        <v/>
      </c>
      <c r="K426" s="122" t="str">
        <f>IF($U$7=6, "", IF('Stock Takes'!AE$6="*", 'Stock Takes'!AE427, IF('Stock Takes'!AF$6="*", 'Stock Takes'!AF427, IF('Stock Takes'!AG$6="*", 'Stock Takes'!AG427, IF('Stock Takes'!AH$6="*", 'Stock Takes'!AH427, IF('Stock Takes'!AI$6="*", 'Stock Takes'!AI427, IF('Stock Takes'!AJ$6="*", 'Stock Takes'!AJ427)))))))</f>
        <v/>
      </c>
      <c r="L426" s="122" t="str">
        <f t="shared" si="85"/>
        <v/>
      </c>
      <c r="M426" s="22"/>
      <c r="AC426" s="17">
        <f t="shared" si="86"/>
        <v>0</v>
      </c>
      <c r="AD426" s="18">
        <f t="shared" si="87"/>
        <v>0</v>
      </c>
      <c r="AF426" s="6" t="str">
        <f t="shared" si="88"/>
        <v/>
      </c>
      <c r="AG426" s="6" t="str">
        <f t="shared" si="89"/>
        <v/>
      </c>
      <c r="AH426" s="6" t="str">
        <f t="shared" si="90"/>
        <v/>
      </c>
      <c r="AI426" s="6" t="str">
        <f t="shared" si="91"/>
        <v/>
      </c>
      <c r="AJ426" s="6">
        <v>419</v>
      </c>
      <c r="AK426" s="73" t="str">
        <f t="shared" si="92"/>
        <v/>
      </c>
      <c r="AL426" s="6" t="str">
        <f t="shared" si="93"/>
        <v/>
      </c>
      <c r="AN426" s="6" t="str">
        <f>IF(D426="", "", IF(COUNTIF($D$8:D425, D426)&gt;0, "", MAX($AN$7:AN425)+1))</f>
        <v/>
      </c>
      <c r="AO426" s="6" t="str">
        <f t="shared" si="94"/>
        <v/>
      </c>
      <c r="AP426" s="6" t="str">
        <f t="shared" si="95"/>
        <v/>
      </c>
      <c r="AQ426" s="6" t="str">
        <f t="shared" si="96"/>
        <v/>
      </c>
      <c r="AR426" s="6" t="str">
        <f t="shared" si="97"/>
        <v/>
      </c>
    </row>
    <row r="427" spans="1:44" x14ac:dyDescent="0.25">
      <c r="A427" s="22"/>
      <c r="B427" s="121"/>
      <c r="C427" s="121"/>
      <c r="D427" s="121"/>
      <c r="E427" s="122"/>
      <c r="F427" s="123"/>
      <c r="G427" s="123"/>
      <c r="H427" s="22"/>
      <c r="I427" s="122" t="str">
        <f>IF('Stock Takes'!$AC428="", "", 'Stock Takes'!$AC428)</f>
        <v/>
      </c>
      <c r="J427" s="122" t="str">
        <f t="shared" si="84"/>
        <v/>
      </c>
      <c r="K427" s="122" t="str">
        <f>IF($U$7=6, "", IF('Stock Takes'!AE$6="*", 'Stock Takes'!AE428, IF('Stock Takes'!AF$6="*", 'Stock Takes'!AF428, IF('Stock Takes'!AG$6="*", 'Stock Takes'!AG428, IF('Stock Takes'!AH$6="*", 'Stock Takes'!AH428, IF('Stock Takes'!AI$6="*", 'Stock Takes'!AI428, IF('Stock Takes'!AJ$6="*", 'Stock Takes'!AJ428)))))))</f>
        <v/>
      </c>
      <c r="L427" s="122" t="str">
        <f t="shared" si="85"/>
        <v/>
      </c>
      <c r="M427" s="22"/>
      <c r="AC427" s="17">
        <f t="shared" si="86"/>
        <v>0</v>
      </c>
      <c r="AD427" s="18">
        <f t="shared" si="87"/>
        <v>0</v>
      </c>
      <c r="AF427" s="6" t="str">
        <f t="shared" si="88"/>
        <v/>
      </c>
      <c r="AG427" s="6" t="str">
        <f t="shared" si="89"/>
        <v/>
      </c>
      <c r="AH427" s="6" t="str">
        <f t="shared" si="90"/>
        <v/>
      </c>
      <c r="AI427" s="6" t="str">
        <f t="shared" si="91"/>
        <v/>
      </c>
      <c r="AJ427" s="6">
        <v>420</v>
      </c>
      <c r="AK427" s="73" t="str">
        <f t="shared" si="92"/>
        <v/>
      </c>
      <c r="AL427" s="6" t="str">
        <f t="shared" si="93"/>
        <v/>
      </c>
      <c r="AN427" s="6" t="str">
        <f>IF(D427="", "", IF(COUNTIF($D$8:D426, D427)&gt;0, "", MAX($AN$7:AN426)+1))</f>
        <v/>
      </c>
      <c r="AO427" s="6" t="str">
        <f t="shared" si="94"/>
        <v/>
      </c>
      <c r="AP427" s="6" t="str">
        <f t="shared" si="95"/>
        <v/>
      </c>
      <c r="AQ427" s="6" t="str">
        <f t="shared" si="96"/>
        <v/>
      </c>
      <c r="AR427" s="6" t="str">
        <f t="shared" si="97"/>
        <v/>
      </c>
    </row>
    <row r="428" spans="1:44" x14ac:dyDescent="0.25">
      <c r="A428" s="22"/>
      <c r="B428" s="121"/>
      <c r="C428" s="121"/>
      <c r="D428" s="121"/>
      <c r="E428" s="122"/>
      <c r="F428" s="123"/>
      <c r="G428" s="123"/>
      <c r="H428" s="22"/>
      <c r="I428" s="122" t="str">
        <f>IF('Stock Takes'!$AC429="", "", 'Stock Takes'!$AC429)</f>
        <v/>
      </c>
      <c r="J428" s="122" t="str">
        <f t="shared" si="84"/>
        <v/>
      </c>
      <c r="K428" s="122" t="str">
        <f>IF($U$7=6, "", IF('Stock Takes'!AE$6="*", 'Stock Takes'!AE429, IF('Stock Takes'!AF$6="*", 'Stock Takes'!AF429, IF('Stock Takes'!AG$6="*", 'Stock Takes'!AG429, IF('Stock Takes'!AH$6="*", 'Stock Takes'!AH429, IF('Stock Takes'!AI$6="*", 'Stock Takes'!AI429, IF('Stock Takes'!AJ$6="*", 'Stock Takes'!AJ429)))))))</f>
        <v/>
      </c>
      <c r="L428" s="122" t="str">
        <f t="shared" si="85"/>
        <v/>
      </c>
      <c r="M428" s="22"/>
      <c r="AC428" s="17">
        <f t="shared" si="86"/>
        <v>0</v>
      </c>
      <c r="AD428" s="18">
        <f t="shared" si="87"/>
        <v>0</v>
      </c>
      <c r="AF428" s="6" t="str">
        <f t="shared" si="88"/>
        <v/>
      </c>
      <c r="AG428" s="6" t="str">
        <f t="shared" si="89"/>
        <v/>
      </c>
      <c r="AH428" s="6" t="str">
        <f t="shared" si="90"/>
        <v/>
      </c>
      <c r="AI428" s="6" t="str">
        <f t="shared" si="91"/>
        <v/>
      </c>
      <c r="AJ428" s="6">
        <v>421</v>
      </c>
      <c r="AK428" s="73" t="str">
        <f t="shared" si="92"/>
        <v/>
      </c>
      <c r="AL428" s="6" t="str">
        <f t="shared" si="93"/>
        <v/>
      </c>
      <c r="AN428" s="6" t="str">
        <f>IF(D428="", "", IF(COUNTIF($D$8:D427, D428)&gt;0, "", MAX($AN$7:AN427)+1))</f>
        <v/>
      </c>
      <c r="AO428" s="6" t="str">
        <f t="shared" si="94"/>
        <v/>
      </c>
      <c r="AP428" s="6" t="str">
        <f t="shared" si="95"/>
        <v/>
      </c>
      <c r="AQ428" s="6" t="str">
        <f t="shared" si="96"/>
        <v/>
      </c>
      <c r="AR428" s="6" t="str">
        <f t="shared" si="97"/>
        <v/>
      </c>
    </row>
    <row r="429" spans="1:44" x14ac:dyDescent="0.25">
      <c r="A429" s="22"/>
      <c r="B429" s="121"/>
      <c r="C429" s="121"/>
      <c r="D429" s="121"/>
      <c r="E429" s="122"/>
      <c r="F429" s="123"/>
      <c r="G429" s="123"/>
      <c r="H429" s="22"/>
      <c r="I429" s="122" t="str">
        <f>IF('Stock Takes'!$AC430="", "", 'Stock Takes'!$AC430)</f>
        <v/>
      </c>
      <c r="J429" s="122" t="str">
        <f t="shared" si="84"/>
        <v/>
      </c>
      <c r="K429" s="122" t="str">
        <f>IF($U$7=6, "", IF('Stock Takes'!AE$6="*", 'Stock Takes'!AE430, IF('Stock Takes'!AF$6="*", 'Stock Takes'!AF430, IF('Stock Takes'!AG$6="*", 'Stock Takes'!AG430, IF('Stock Takes'!AH$6="*", 'Stock Takes'!AH430, IF('Stock Takes'!AI$6="*", 'Stock Takes'!AI430, IF('Stock Takes'!AJ$6="*", 'Stock Takes'!AJ430)))))))</f>
        <v/>
      </c>
      <c r="L429" s="122" t="str">
        <f t="shared" si="85"/>
        <v/>
      </c>
      <c r="M429" s="22"/>
      <c r="AC429" s="17">
        <f t="shared" si="86"/>
        <v>0</v>
      </c>
      <c r="AD429" s="18">
        <f t="shared" si="87"/>
        <v>0</v>
      </c>
      <c r="AF429" s="6" t="str">
        <f t="shared" si="88"/>
        <v/>
      </c>
      <c r="AG429" s="6" t="str">
        <f t="shared" si="89"/>
        <v/>
      </c>
      <c r="AH429" s="6" t="str">
        <f t="shared" si="90"/>
        <v/>
      </c>
      <c r="AI429" s="6" t="str">
        <f t="shared" si="91"/>
        <v/>
      </c>
      <c r="AJ429" s="6">
        <v>422</v>
      </c>
      <c r="AK429" s="73" t="str">
        <f t="shared" si="92"/>
        <v/>
      </c>
      <c r="AL429" s="6" t="str">
        <f t="shared" si="93"/>
        <v/>
      </c>
      <c r="AN429" s="6" t="str">
        <f>IF(D429="", "", IF(COUNTIF($D$8:D428, D429)&gt;0, "", MAX($AN$7:AN428)+1))</f>
        <v/>
      </c>
      <c r="AO429" s="6" t="str">
        <f t="shared" si="94"/>
        <v/>
      </c>
      <c r="AP429" s="6" t="str">
        <f t="shared" si="95"/>
        <v/>
      </c>
      <c r="AQ429" s="6" t="str">
        <f t="shared" si="96"/>
        <v/>
      </c>
      <c r="AR429" s="6" t="str">
        <f t="shared" si="97"/>
        <v/>
      </c>
    </row>
    <row r="430" spans="1:44" x14ac:dyDescent="0.25">
      <c r="A430" s="22"/>
      <c r="B430" s="121"/>
      <c r="C430" s="121"/>
      <c r="D430" s="121"/>
      <c r="E430" s="122"/>
      <c r="F430" s="123"/>
      <c r="G430" s="123"/>
      <c r="H430" s="22"/>
      <c r="I430" s="122" t="str">
        <f>IF('Stock Takes'!$AC431="", "", 'Stock Takes'!$AC431)</f>
        <v/>
      </c>
      <c r="J430" s="122" t="str">
        <f t="shared" si="84"/>
        <v/>
      </c>
      <c r="K430" s="122" t="str">
        <f>IF($U$7=6, "", IF('Stock Takes'!AE$6="*", 'Stock Takes'!AE431, IF('Stock Takes'!AF$6="*", 'Stock Takes'!AF431, IF('Stock Takes'!AG$6="*", 'Stock Takes'!AG431, IF('Stock Takes'!AH$6="*", 'Stock Takes'!AH431, IF('Stock Takes'!AI$6="*", 'Stock Takes'!AI431, IF('Stock Takes'!AJ$6="*", 'Stock Takes'!AJ431)))))))</f>
        <v/>
      </c>
      <c r="L430" s="122" t="str">
        <f t="shared" si="85"/>
        <v/>
      </c>
      <c r="M430" s="22"/>
      <c r="AC430" s="17">
        <f t="shared" si="86"/>
        <v>0</v>
      </c>
      <c r="AD430" s="18">
        <f t="shared" si="87"/>
        <v>0</v>
      </c>
      <c r="AF430" s="6" t="str">
        <f t="shared" si="88"/>
        <v/>
      </c>
      <c r="AG430" s="6" t="str">
        <f t="shared" si="89"/>
        <v/>
      </c>
      <c r="AH430" s="6" t="str">
        <f t="shared" si="90"/>
        <v/>
      </c>
      <c r="AI430" s="6" t="str">
        <f t="shared" si="91"/>
        <v/>
      </c>
      <c r="AJ430" s="6">
        <v>423</v>
      </c>
      <c r="AK430" s="73" t="str">
        <f t="shared" si="92"/>
        <v/>
      </c>
      <c r="AL430" s="6" t="str">
        <f t="shared" si="93"/>
        <v/>
      </c>
      <c r="AN430" s="6" t="str">
        <f>IF(D430="", "", IF(COUNTIF($D$8:D429, D430)&gt;0, "", MAX($AN$7:AN429)+1))</f>
        <v/>
      </c>
      <c r="AO430" s="6" t="str">
        <f t="shared" si="94"/>
        <v/>
      </c>
      <c r="AP430" s="6" t="str">
        <f t="shared" si="95"/>
        <v/>
      </c>
      <c r="AQ430" s="6" t="str">
        <f t="shared" si="96"/>
        <v/>
      </c>
      <c r="AR430" s="6" t="str">
        <f t="shared" si="97"/>
        <v/>
      </c>
    </row>
    <row r="431" spans="1:44" x14ac:dyDescent="0.25">
      <c r="A431" s="22"/>
      <c r="B431" s="121"/>
      <c r="C431" s="121"/>
      <c r="D431" s="121"/>
      <c r="E431" s="122"/>
      <c r="F431" s="123"/>
      <c r="G431" s="123"/>
      <c r="H431" s="22"/>
      <c r="I431" s="122" t="str">
        <f>IF('Stock Takes'!$AC432="", "", 'Stock Takes'!$AC432)</f>
        <v/>
      </c>
      <c r="J431" s="122" t="str">
        <f t="shared" si="84"/>
        <v/>
      </c>
      <c r="K431" s="122" t="str">
        <f>IF($U$7=6, "", IF('Stock Takes'!AE$6="*", 'Stock Takes'!AE432, IF('Stock Takes'!AF$6="*", 'Stock Takes'!AF432, IF('Stock Takes'!AG$6="*", 'Stock Takes'!AG432, IF('Stock Takes'!AH$6="*", 'Stock Takes'!AH432, IF('Stock Takes'!AI$6="*", 'Stock Takes'!AI432, IF('Stock Takes'!AJ$6="*", 'Stock Takes'!AJ432)))))))</f>
        <v/>
      </c>
      <c r="L431" s="122" t="str">
        <f t="shared" si="85"/>
        <v/>
      </c>
      <c r="M431" s="22"/>
      <c r="AC431" s="17">
        <f t="shared" si="86"/>
        <v>0</v>
      </c>
      <c r="AD431" s="18">
        <f t="shared" si="87"/>
        <v>0</v>
      </c>
      <c r="AF431" s="6" t="str">
        <f t="shared" si="88"/>
        <v/>
      </c>
      <c r="AG431" s="6" t="str">
        <f t="shared" si="89"/>
        <v/>
      </c>
      <c r="AH431" s="6" t="str">
        <f t="shared" si="90"/>
        <v/>
      </c>
      <c r="AI431" s="6" t="str">
        <f t="shared" si="91"/>
        <v/>
      </c>
      <c r="AJ431" s="6">
        <v>424</v>
      </c>
      <c r="AK431" s="73" t="str">
        <f t="shared" si="92"/>
        <v/>
      </c>
      <c r="AL431" s="6" t="str">
        <f t="shared" si="93"/>
        <v/>
      </c>
      <c r="AN431" s="6" t="str">
        <f>IF(D431="", "", IF(COUNTIF($D$8:D430, D431)&gt;0, "", MAX($AN$7:AN430)+1))</f>
        <v/>
      </c>
      <c r="AO431" s="6" t="str">
        <f t="shared" si="94"/>
        <v/>
      </c>
      <c r="AP431" s="6" t="str">
        <f t="shared" si="95"/>
        <v/>
      </c>
      <c r="AQ431" s="6" t="str">
        <f t="shared" si="96"/>
        <v/>
      </c>
      <c r="AR431" s="6" t="str">
        <f t="shared" si="97"/>
        <v/>
      </c>
    </row>
    <row r="432" spans="1:44" x14ac:dyDescent="0.25">
      <c r="A432" s="22"/>
      <c r="B432" s="121"/>
      <c r="C432" s="121"/>
      <c r="D432" s="121"/>
      <c r="E432" s="122"/>
      <c r="F432" s="123"/>
      <c r="G432" s="123"/>
      <c r="H432" s="22"/>
      <c r="I432" s="122" t="str">
        <f>IF('Stock Takes'!$AC433="", "", 'Stock Takes'!$AC433)</f>
        <v/>
      </c>
      <c r="J432" s="122" t="str">
        <f t="shared" si="84"/>
        <v/>
      </c>
      <c r="K432" s="122" t="str">
        <f>IF($U$7=6, "", IF('Stock Takes'!AE$6="*", 'Stock Takes'!AE433, IF('Stock Takes'!AF$6="*", 'Stock Takes'!AF433, IF('Stock Takes'!AG$6="*", 'Stock Takes'!AG433, IF('Stock Takes'!AH$6="*", 'Stock Takes'!AH433, IF('Stock Takes'!AI$6="*", 'Stock Takes'!AI433, IF('Stock Takes'!AJ$6="*", 'Stock Takes'!AJ433)))))))</f>
        <v/>
      </c>
      <c r="L432" s="122" t="str">
        <f t="shared" si="85"/>
        <v/>
      </c>
      <c r="M432" s="22"/>
      <c r="AC432" s="17">
        <f t="shared" si="86"/>
        <v>0</v>
      </c>
      <c r="AD432" s="18">
        <f t="shared" si="87"/>
        <v>0</v>
      </c>
      <c r="AF432" s="6" t="str">
        <f t="shared" si="88"/>
        <v/>
      </c>
      <c r="AG432" s="6" t="str">
        <f t="shared" si="89"/>
        <v/>
      </c>
      <c r="AH432" s="6" t="str">
        <f t="shared" si="90"/>
        <v/>
      </c>
      <c r="AI432" s="6" t="str">
        <f t="shared" si="91"/>
        <v/>
      </c>
      <c r="AJ432" s="6">
        <v>425</v>
      </c>
      <c r="AK432" s="73" t="str">
        <f t="shared" si="92"/>
        <v/>
      </c>
      <c r="AL432" s="6" t="str">
        <f t="shared" si="93"/>
        <v/>
      </c>
      <c r="AN432" s="6" t="str">
        <f>IF(D432="", "", IF(COUNTIF($D$8:D431, D432)&gt;0, "", MAX($AN$7:AN431)+1))</f>
        <v/>
      </c>
      <c r="AO432" s="6" t="str">
        <f t="shared" si="94"/>
        <v/>
      </c>
      <c r="AP432" s="6" t="str">
        <f t="shared" si="95"/>
        <v/>
      </c>
      <c r="AQ432" s="6" t="str">
        <f t="shared" si="96"/>
        <v/>
      </c>
      <c r="AR432" s="6" t="str">
        <f t="shared" si="97"/>
        <v/>
      </c>
    </row>
    <row r="433" spans="1:44" x14ac:dyDescent="0.25">
      <c r="A433" s="22"/>
      <c r="B433" s="121"/>
      <c r="C433" s="121"/>
      <c r="D433" s="121"/>
      <c r="E433" s="122"/>
      <c r="F433" s="123"/>
      <c r="G433" s="123"/>
      <c r="H433" s="22"/>
      <c r="I433" s="122" t="str">
        <f>IF('Stock Takes'!$AC434="", "", 'Stock Takes'!$AC434)</f>
        <v/>
      </c>
      <c r="J433" s="122" t="str">
        <f t="shared" si="84"/>
        <v/>
      </c>
      <c r="K433" s="122" t="str">
        <f>IF($U$7=6, "", IF('Stock Takes'!AE$6="*", 'Stock Takes'!AE434, IF('Stock Takes'!AF$6="*", 'Stock Takes'!AF434, IF('Stock Takes'!AG$6="*", 'Stock Takes'!AG434, IF('Stock Takes'!AH$6="*", 'Stock Takes'!AH434, IF('Stock Takes'!AI$6="*", 'Stock Takes'!AI434, IF('Stock Takes'!AJ$6="*", 'Stock Takes'!AJ434)))))))</f>
        <v/>
      </c>
      <c r="L433" s="122" t="str">
        <f t="shared" si="85"/>
        <v/>
      </c>
      <c r="M433" s="22"/>
      <c r="AC433" s="17">
        <f t="shared" si="86"/>
        <v>0</v>
      </c>
      <c r="AD433" s="18">
        <f t="shared" si="87"/>
        <v>0</v>
      </c>
      <c r="AF433" s="6" t="str">
        <f t="shared" si="88"/>
        <v/>
      </c>
      <c r="AG433" s="6" t="str">
        <f t="shared" si="89"/>
        <v/>
      </c>
      <c r="AH433" s="6" t="str">
        <f t="shared" si="90"/>
        <v/>
      </c>
      <c r="AI433" s="6" t="str">
        <f t="shared" si="91"/>
        <v/>
      </c>
      <c r="AJ433" s="6">
        <v>426</v>
      </c>
      <c r="AK433" s="73" t="str">
        <f t="shared" si="92"/>
        <v/>
      </c>
      <c r="AL433" s="6" t="str">
        <f t="shared" si="93"/>
        <v/>
      </c>
      <c r="AN433" s="6" t="str">
        <f>IF(D433="", "", IF(COUNTIF($D$8:D432, D433)&gt;0, "", MAX($AN$7:AN432)+1))</f>
        <v/>
      </c>
      <c r="AO433" s="6" t="str">
        <f t="shared" si="94"/>
        <v/>
      </c>
      <c r="AP433" s="6" t="str">
        <f t="shared" si="95"/>
        <v/>
      </c>
      <c r="AQ433" s="6" t="str">
        <f t="shared" si="96"/>
        <v/>
      </c>
      <c r="AR433" s="6" t="str">
        <f t="shared" si="97"/>
        <v/>
      </c>
    </row>
    <row r="434" spans="1:44" x14ac:dyDescent="0.25">
      <c r="A434" s="22"/>
      <c r="B434" s="121"/>
      <c r="C434" s="121"/>
      <c r="D434" s="121"/>
      <c r="E434" s="122"/>
      <c r="F434" s="123"/>
      <c r="G434" s="123"/>
      <c r="H434" s="22"/>
      <c r="I434" s="122" t="str">
        <f>IF('Stock Takes'!$AC435="", "", 'Stock Takes'!$AC435)</f>
        <v/>
      </c>
      <c r="J434" s="122" t="str">
        <f t="shared" si="84"/>
        <v/>
      </c>
      <c r="K434" s="122" t="str">
        <f>IF($U$7=6, "", IF('Stock Takes'!AE$6="*", 'Stock Takes'!AE435, IF('Stock Takes'!AF$6="*", 'Stock Takes'!AF435, IF('Stock Takes'!AG$6="*", 'Stock Takes'!AG435, IF('Stock Takes'!AH$6="*", 'Stock Takes'!AH435, IF('Stock Takes'!AI$6="*", 'Stock Takes'!AI435, IF('Stock Takes'!AJ$6="*", 'Stock Takes'!AJ435)))))))</f>
        <v/>
      </c>
      <c r="L434" s="122" t="str">
        <f t="shared" si="85"/>
        <v/>
      </c>
      <c r="M434" s="22"/>
      <c r="AC434" s="17">
        <f t="shared" si="86"/>
        <v>0</v>
      </c>
      <c r="AD434" s="18">
        <f t="shared" si="87"/>
        <v>0</v>
      </c>
      <c r="AF434" s="6" t="str">
        <f t="shared" si="88"/>
        <v/>
      </c>
      <c r="AG434" s="6" t="str">
        <f t="shared" si="89"/>
        <v/>
      </c>
      <c r="AH434" s="6" t="str">
        <f t="shared" si="90"/>
        <v/>
      </c>
      <c r="AI434" s="6" t="str">
        <f t="shared" si="91"/>
        <v/>
      </c>
      <c r="AJ434" s="6">
        <v>427</v>
      </c>
      <c r="AK434" s="73" t="str">
        <f t="shared" si="92"/>
        <v/>
      </c>
      <c r="AL434" s="6" t="str">
        <f t="shared" si="93"/>
        <v/>
      </c>
      <c r="AN434" s="6" t="str">
        <f>IF(D434="", "", IF(COUNTIF($D$8:D433, D434)&gt;0, "", MAX($AN$7:AN433)+1))</f>
        <v/>
      </c>
      <c r="AO434" s="6" t="str">
        <f t="shared" si="94"/>
        <v/>
      </c>
      <c r="AP434" s="6" t="str">
        <f t="shared" si="95"/>
        <v/>
      </c>
      <c r="AQ434" s="6" t="str">
        <f t="shared" si="96"/>
        <v/>
      </c>
      <c r="AR434" s="6" t="str">
        <f t="shared" si="97"/>
        <v/>
      </c>
    </row>
    <row r="435" spans="1:44" x14ac:dyDescent="0.25">
      <c r="A435" s="22"/>
      <c r="B435" s="121"/>
      <c r="C435" s="121"/>
      <c r="D435" s="121"/>
      <c r="E435" s="122"/>
      <c r="F435" s="123"/>
      <c r="G435" s="123"/>
      <c r="H435" s="22"/>
      <c r="I435" s="122" t="str">
        <f>IF('Stock Takes'!$AC436="", "", 'Stock Takes'!$AC436)</f>
        <v/>
      </c>
      <c r="J435" s="122" t="str">
        <f t="shared" si="84"/>
        <v/>
      </c>
      <c r="K435" s="122" t="str">
        <f>IF($U$7=6, "", IF('Stock Takes'!AE$6="*", 'Stock Takes'!AE436, IF('Stock Takes'!AF$6="*", 'Stock Takes'!AF436, IF('Stock Takes'!AG$6="*", 'Stock Takes'!AG436, IF('Stock Takes'!AH$6="*", 'Stock Takes'!AH436, IF('Stock Takes'!AI$6="*", 'Stock Takes'!AI436, IF('Stock Takes'!AJ$6="*", 'Stock Takes'!AJ436)))))))</f>
        <v/>
      </c>
      <c r="L435" s="122" t="str">
        <f t="shared" si="85"/>
        <v/>
      </c>
      <c r="M435" s="22"/>
      <c r="AC435" s="17">
        <f t="shared" si="86"/>
        <v>0</v>
      </c>
      <c r="AD435" s="18">
        <f t="shared" si="87"/>
        <v>0</v>
      </c>
      <c r="AF435" s="6" t="str">
        <f t="shared" si="88"/>
        <v/>
      </c>
      <c r="AG435" s="6" t="str">
        <f t="shared" si="89"/>
        <v/>
      </c>
      <c r="AH435" s="6" t="str">
        <f t="shared" si="90"/>
        <v/>
      </c>
      <c r="AI435" s="6" t="str">
        <f t="shared" si="91"/>
        <v/>
      </c>
      <c r="AJ435" s="6">
        <v>428</v>
      </c>
      <c r="AK435" s="73" t="str">
        <f t="shared" si="92"/>
        <v/>
      </c>
      <c r="AL435" s="6" t="str">
        <f t="shared" si="93"/>
        <v/>
      </c>
      <c r="AN435" s="6" t="str">
        <f>IF(D435="", "", IF(COUNTIF($D$8:D434, D435)&gt;0, "", MAX($AN$7:AN434)+1))</f>
        <v/>
      </c>
      <c r="AO435" s="6" t="str">
        <f t="shared" si="94"/>
        <v/>
      </c>
      <c r="AP435" s="6" t="str">
        <f t="shared" si="95"/>
        <v/>
      </c>
      <c r="AQ435" s="6" t="str">
        <f t="shared" si="96"/>
        <v/>
      </c>
      <c r="AR435" s="6" t="str">
        <f t="shared" si="97"/>
        <v/>
      </c>
    </row>
    <row r="436" spans="1:44" x14ac:dyDescent="0.25">
      <c r="A436" s="22"/>
      <c r="B436" s="121"/>
      <c r="C436" s="121"/>
      <c r="D436" s="121"/>
      <c r="E436" s="122"/>
      <c r="F436" s="123"/>
      <c r="G436" s="123"/>
      <c r="H436" s="22"/>
      <c r="I436" s="122" t="str">
        <f>IF('Stock Takes'!$AC437="", "", 'Stock Takes'!$AC437)</f>
        <v/>
      </c>
      <c r="J436" s="122" t="str">
        <f t="shared" si="84"/>
        <v/>
      </c>
      <c r="K436" s="122" t="str">
        <f>IF($U$7=6, "", IF('Stock Takes'!AE$6="*", 'Stock Takes'!AE437, IF('Stock Takes'!AF$6="*", 'Stock Takes'!AF437, IF('Stock Takes'!AG$6="*", 'Stock Takes'!AG437, IF('Stock Takes'!AH$6="*", 'Stock Takes'!AH437, IF('Stock Takes'!AI$6="*", 'Stock Takes'!AI437, IF('Stock Takes'!AJ$6="*", 'Stock Takes'!AJ437)))))))</f>
        <v/>
      </c>
      <c r="L436" s="122" t="str">
        <f t="shared" si="85"/>
        <v/>
      </c>
      <c r="M436" s="22"/>
      <c r="AC436" s="17">
        <f t="shared" si="86"/>
        <v>0</v>
      </c>
      <c r="AD436" s="18">
        <f t="shared" si="87"/>
        <v>0</v>
      </c>
      <c r="AF436" s="6" t="str">
        <f t="shared" si="88"/>
        <v/>
      </c>
      <c r="AG436" s="6" t="str">
        <f t="shared" si="89"/>
        <v/>
      </c>
      <c r="AH436" s="6" t="str">
        <f t="shared" si="90"/>
        <v/>
      </c>
      <c r="AI436" s="6" t="str">
        <f t="shared" si="91"/>
        <v/>
      </c>
      <c r="AJ436" s="6">
        <v>429</v>
      </c>
      <c r="AK436" s="73" t="str">
        <f t="shared" si="92"/>
        <v/>
      </c>
      <c r="AL436" s="6" t="str">
        <f t="shared" si="93"/>
        <v/>
      </c>
      <c r="AN436" s="6" t="str">
        <f>IF(D436="", "", IF(COUNTIF($D$8:D435, D436)&gt;0, "", MAX($AN$7:AN435)+1))</f>
        <v/>
      </c>
      <c r="AO436" s="6" t="str">
        <f t="shared" si="94"/>
        <v/>
      </c>
      <c r="AP436" s="6" t="str">
        <f t="shared" si="95"/>
        <v/>
      </c>
      <c r="AQ436" s="6" t="str">
        <f t="shared" si="96"/>
        <v/>
      </c>
      <c r="AR436" s="6" t="str">
        <f t="shared" si="97"/>
        <v/>
      </c>
    </row>
    <row r="437" spans="1:44" x14ac:dyDescent="0.25">
      <c r="A437" s="22"/>
      <c r="B437" s="121"/>
      <c r="C437" s="121"/>
      <c r="D437" s="121"/>
      <c r="E437" s="122"/>
      <c r="F437" s="123"/>
      <c r="G437" s="123"/>
      <c r="H437" s="22"/>
      <c r="I437" s="122" t="str">
        <f>IF('Stock Takes'!$AC438="", "", 'Stock Takes'!$AC438)</f>
        <v/>
      </c>
      <c r="J437" s="122" t="str">
        <f t="shared" si="84"/>
        <v/>
      </c>
      <c r="K437" s="122" t="str">
        <f>IF($U$7=6, "", IF('Stock Takes'!AE$6="*", 'Stock Takes'!AE438, IF('Stock Takes'!AF$6="*", 'Stock Takes'!AF438, IF('Stock Takes'!AG$6="*", 'Stock Takes'!AG438, IF('Stock Takes'!AH$6="*", 'Stock Takes'!AH438, IF('Stock Takes'!AI$6="*", 'Stock Takes'!AI438, IF('Stock Takes'!AJ$6="*", 'Stock Takes'!AJ438)))))))</f>
        <v/>
      </c>
      <c r="L437" s="122" t="str">
        <f t="shared" si="85"/>
        <v/>
      </c>
      <c r="M437" s="22"/>
      <c r="AC437" s="17">
        <f t="shared" si="86"/>
        <v>0</v>
      </c>
      <c r="AD437" s="18">
        <f t="shared" si="87"/>
        <v>0</v>
      </c>
      <c r="AF437" s="6" t="str">
        <f t="shared" si="88"/>
        <v/>
      </c>
      <c r="AG437" s="6" t="str">
        <f t="shared" si="89"/>
        <v/>
      </c>
      <c r="AH437" s="6" t="str">
        <f t="shared" si="90"/>
        <v/>
      </c>
      <c r="AI437" s="6" t="str">
        <f t="shared" si="91"/>
        <v/>
      </c>
      <c r="AJ437" s="6">
        <v>430</v>
      </c>
      <c r="AK437" s="73" t="str">
        <f t="shared" si="92"/>
        <v/>
      </c>
      <c r="AL437" s="6" t="str">
        <f t="shared" si="93"/>
        <v/>
      </c>
      <c r="AN437" s="6" t="str">
        <f>IF(D437="", "", IF(COUNTIF($D$8:D436, D437)&gt;0, "", MAX($AN$7:AN436)+1))</f>
        <v/>
      </c>
      <c r="AO437" s="6" t="str">
        <f t="shared" si="94"/>
        <v/>
      </c>
      <c r="AP437" s="6" t="str">
        <f t="shared" si="95"/>
        <v/>
      </c>
      <c r="AQ437" s="6" t="str">
        <f t="shared" si="96"/>
        <v/>
      </c>
      <c r="AR437" s="6" t="str">
        <f t="shared" si="97"/>
        <v/>
      </c>
    </row>
    <row r="438" spans="1:44" x14ac:dyDescent="0.25">
      <c r="A438" s="22"/>
      <c r="B438" s="121"/>
      <c r="C438" s="121"/>
      <c r="D438" s="121"/>
      <c r="E438" s="122"/>
      <c r="F438" s="123"/>
      <c r="G438" s="123"/>
      <c r="H438" s="22"/>
      <c r="I438" s="122" t="str">
        <f>IF('Stock Takes'!$AC439="", "", 'Stock Takes'!$AC439)</f>
        <v/>
      </c>
      <c r="J438" s="122" t="str">
        <f t="shared" si="84"/>
        <v/>
      </c>
      <c r="K438" s="122" t="str">
        <f>IF($U$7=6, "", IF('Stock Takes'!AE$6="*", 'Stock Takes'!AE439, IF('Stock Takes'!AF$6="*", 'Stock Takes'!AF439, IF('Stock Takes'!AG$6="*", 'Stock Takes'!AG439, IF('Stock Takes'!AH$6="*", 'Stock Takes'!AH439, IF('Stock Takes'!AI$6="*", 'Stock Takes'!AI439, IF('Stock Takes'!AJ$6="*", 'Stock Takes'!AJ439)))))))</f>
        <v/>
      </c>
      <c r="L438" s="122" t="str">
        <f t="shared" si="85"/>
        <v/>
      </c>
      <c r="M438" s="22"/>
      <c r="AC438" s="17">
        <f t="shared" si="86"/>
        <v>0</v>
      </c>
      <c r="AD438" s="18">
        <f t="shared" si="87"/>
        <v>0</v>
      </c>
      <c r="AF438" s="6" t="str">
        <f t="shared" si="88"/>
        <v/>
      </c>
      <c r="AG438" s="6" t="str">
        <f t="shared" si="89"/>
        <v/>
      </c>
      <c r="AH438" s="6" t="str">
        <f t="shared" si="90"/>
        <v/>
      </c>
      <c r="AI438" s="6" t="str">
        <f t="shared" si="91"/>
        <v/>
      </c>
      <c r="AJ438" s="6">
        <v>431</v>
      </c>
      <c r="AK438" s="73" t="str">
        <f t="shared" si="92"/>
        <v/>
      </c>
      <c r="AL438" s="6" t="str">
        <f t="shared" si="93"/>
        <v/>
      </c>
      <c r="AN438" s="6" t="str">
        <f>IF(D438="", "", IF(COUNTIF($D$8:D437, D438)&gt;0, "", MAX($AN$7:AN437)+1))</f>
        <v/>
      </c>
      <c r="AO438" s="6" t="str">
        <f t="shared" si="94"/>
        <v/>
      </c>
      <c r="AP438" s="6" t="str">
        <f t="shared" si="95"/>
        <v/>
      </c>
      <c r="AQ438" s="6" t="str">
        <f t="shared" si="96"/>
        <v/>
      </c>
      <c r="AR438" s="6" t="str">
        <f t="shared" si="97"/>
        <v/>
      </c>
    </row>
    <row r="439" spans="1:44" x14ac:dyDescent="0.25">
      <c r="A439" s="22"/>
      <c r="B439" s="121"/>
      <c r="C439" s="121"/>
      <c r="D439" s="121"/>
      <c r="E439" s="122"/>
      <c r="F439" s="123"/>
      <c r="G439" s="123"/>
      <c r="H439" s="22"/>
      <c r="I439" s="122" t="str">
        <f>IF('Stock Takes'!$AC440="", "", 'Stock Takes'!$AC440)</f>
        <v/>
      </c>
      <c r="J439" s="122" t="str">
        <f t="shared" si="84"/>
        <v/>
      </c>
      <c r="K439" s="122" t="str">
        <f>IF($U$7=6, "", IF('Stock Takes'!AE$6="*", 'Stock Takes'!AE440, IF('Stock Takes'!AF$6="*", 'Stock Takes'!AF440, IF('Stock Takes'!AG$6="*", 'Stock Takes'!AG440, IF('Stock Takes'!AH$6="*", 'Stock Takes'!AH440, IF('Stock Takes'!AI$6="*", 'Stock Takes'!AI440, IF('Stock Takes'!AJ$6="*", 'Stock Takes'!AJ440)))))))</f>
        <v/>
      </c>
      <c r="L439" s="122" t="str">
        <f t="shared" si="85"/>
        <v/>
      </c>
      <c r="M439" s="22"/>
      <c r="AC439" s="17">
        <f t="shared" si="86"/>
        <v>0</v>
      </c>
      <c r="AD439" s="18">
        <f t="shared" si="87"/>
        <v>0</v>
      </c>
      <c r="AF439" s="6" t="str">
        <f t="shared" si="88"/>
        <v/>
      </c>
      <c r="AG439" s="6" t="str">
        <f t="shared" si="89"/>
        <v/>
      </c>
      <c r="AH439" s="6" t="str">
        <f t="shared" si="90"/>
        <v/>
      </c>
      <c r="AI439" s="6" t="str">
        <f t="shared" si="91"/>
        <v/>
      </c>
      <c r="AJ439" s="6">
        <v>432</v>
      </c>
      <c r="AK439" s="73" t="str">
        <f t="shared" si="92"/>
        <v/>
      </c>
      <c r="AL439" s="6" t="str">
        <f t="shared" si="93"/>
        <v/>
      </c>
      <c r="AN439" s="6" t="str">
        <f>IF(D439="", "", IF(COUNTIF($D$8:D438, D439)&gt;0, "", MAX($AN$7:AN438)+1))</f>
        <v/>
      </c>
      <c r="AO439" s="6" t="str">
        <f t="shared" si="94"/>
        <v/>
      </c>
      <c r="AP439" s="6" t="str">
        <f t="shared" si="95"/>
        <v/>
      </c>
      <c r="AQ439" s="6" t="str">
        <f t="shared" si="96"/>
        <v/>
      </c>
      <c r="AR439" s="6" t="str">
        <f t="shared" si="97"/>
        <v/>
      </c>
    </row>
    <row r="440" spans="1:44" x14ac:dyDescent="0.25">
      <c r="A440" s="22"/>
      <c r="B440" s="121"/>
      <c r="C440" s="121"/>
      <c r="D440" s="121"/>
      <c r="E440" s="122"/>
      <c r="F440" s="123"/>
      <c r="G440" s="123"/>
      <c r="H440" s="22"/>
      <c r="I440" s="122" t="str">
        <f>IF('Stock Takes'!$AC441="", "", 'Stock Takes'!$AC441)</f>
        <v/>
      </c>
      <c r="J440" s="122" t="str">
        <f t="shared" si="84"/>
        <v/>
      </c>
      <c r="K440" s="122" t="str">
        <f>IF($U$7=6, "", IF('Stock Takes'!AE$6="*", 'Stock Takes'!AE441, IF('Stock Takes'!AF$6="*", 'Stock Takes'!AF441, IF('Stock Takes'!AG$6="*", 'Stock Takes'!AG441, IF('Stock Takes'!AH$6="*", 'Stock Takes'!AH441, IF('Stock Takes'!AI$6="*", 'Stock Takes'!AI441, IF('Stock Takes'!AJ$6="*", 'Stock Takes'!AJ441)))))))</f>
        <v/>
      </c>
      <c r="L440" s="122" t="str">
        <f t="shared" si="85"/>
        <v/>
      </c>
      <c r="M440" s="22"/>
      <c r="AC440" s="17">
        <f t="shared" si="86"/>
        <v>0</v>
      </c>
      <c r="AD440" s="18">
        <f t="shared" si="87"/>
        <v>0</v>
      </c>
      <c r="AF440" s="6" t="str">
        <f t="shared" si="88"/>
        <v/>
      </c>
      <c r="AG440" s="6" t="str">
        <f t="shared" si="89"/>
        <v/>
      </c>
      <c r="AH440" s="6" t="str">
        <f t="shared" si="90"/>
        <v/>
      </c>
      <c r="AI440" s="6" t="str">
        <f t="shared" si="91"/>
        <v/>
      </c>
      <c r="AJ440" s="6">
        <v>433</v>
      </c>
      <c r="AK440" s="73" t="str">
        <f t="shared" si="92"/>
        <v/>
      </c>
      <c r="AL440" s="6" t="str">
        <f t="shared" si="93"/>
        <v/>
      </c>
      <c r="AN440" s="6" t="str">
        <f>IF(D440="", "", IF(COUNTIF($D$8:D439, D440)&gt;0, "", MAX($AN$7:AN439)+1))</f>
        <v/>
      </c>
      <c r="AO440" s="6" t="str">
        <f t="shared" si="94"/>
        <v/>
      </c>
      <c r="AP440" s="6" t="str">
        <f t="shared" si="95"/>
        <v/>
      </c>
      <c r="AQ440" s="6" t="str">
        <f t="shared" si="96"/>
        <v/>
      </c>
      <c r="AR440" s="6" t="str">
        <f t="shared" si="97"/>
        <v/>
      </c>
    </row>
    <row r="441" spans="1:44" x14ac:dyDescent="0.25">
      <c r="A441" s="22"/>
      <c r="B441" s="121"/>
      <c r="C441" s="121"/>
      <c r="D441" s="121"/>
      <c r="E441" s="122"/>
      <c r="F441" s="123"/>
      <c r="G441" s="123"/>
      <c r="H441" s="22"/>
      <c r="I441" s="122" t="str">
        <f>IF('Stock Takes'!$AC442="", "", 'Stock Takes'!$AC442)</f>
        <v/>
      </c>
      <c r="J441" s="122" t="str">
        <f t="shared" si="84"/>
        <v/>
      </c>
      <c r="K441" s="122" t="str">
        <f>IF($U$7=6, "", IF('Stock Takes'!AE$6="*", 'Stock Takes'!AE442, IF('Stock Takes'!AF$6="*", 'Stock Takes'!AF442, IF('Stock Takes'!AG$6="*", 'Stock Takes'!AG442, IF('Stock Takes'!AH$6="*", 'Stock Takes'!AH442, IF('Stock Takes'!AI$6="*", 'Stock Takes'!AI442, IF('Stock Takes'!AJ$6="*", 'Stock Takes'!AJ442)))))))</f>
        <v/>
      </c>
      <c r="L441" s="122" t="str">
        <f t="shared" si="85"/>
        <v/>
      </c>
      <c r="M441" s="22"/>
      <c r="AC441" s="17">
        <f t="shared" si="86"/>
        <v>0</v>
      </c>
      <c r="AD441" s="18">
        <f t="shared" si="87"/>
        <v>0</v>
      </c>
      <c r="AF441" s="6" t="str">
        <f t="shared" si="88"/>
        <v/>
      </c>
      <c r="AG441" s="6" t="str">
        <f t="shared" si="89"/>
        <v/>
      </c>
      <c r="AH441" s="6" t="str">
        <f t="shared" si="90"/>
        <v/>
      </c>
      <c r="AI441" s="6" t="str">
        <f t="shared" si="91"/>
        <v/>
      </c>
      <c r="AJ441" s="6">
        <v>434</v>
      </c>
      <c r="AK441" s="73" t="str">
        <f t="shared" si="92"/>
        <v/>
      </c>
      <c r="AL441" s="6" t="str">
        <f t="shared" si="93"/>
        <v/>
      </c>
      <c r="AN441" s="6" t="str">
        <f>IF(D441="", "", IF(COUNTIF($D$8:D440, D441)&gt;0, "", MAX($AN$7:AN440)+1))</f>
        <v/>
      </c>
      <c r="AO441" s="6" t="str">
        <f t="shared" si="94"/>
        <v/>
      </c>
      <c r="AP441" s="6" t="str">
        <f t="shared" si="95"/>
        <v/>
      </c>
      <c r="AQ441" s="6" t="str">
        <f t="shared" si="96"/>
        <v/>
      </c>
      <c r="AR441" s="6" t="str">
        <f t="shared" si="97"/>
        <v/>
      </c>
    </row>
    <row r="442" spans="1:44" x14ac:dyDescent="0.25">
      <c r="A442" s="22"/>
      <c r="B442" s="121"/>
      <c r="C442" s="121"/>
      <c r="D442" s="121"/>
      <c r="E442" s="122"/>
      <c r="F442" s="123"/>
      <c r="G442" s="123"/>
      <c r="H442" s="22"/>
      <c r="I442" s="122" t="str">
        <f>IF('Stock Takes'!$AC443="", "", 'Stock Takes'!$AC443)</f>
        <v/>
      </c>
      <c r="J442" s="122" t="str">
        <f t="shared" si="84"/>
        <v/>
      </c>
      <c r="K442" s="122" t="str">
        <f>IF($U$7=6, "", IF('Stock Takes'!AE$6="*", 'Stock Takes'!AE443, IF('Stock Takes'!AF$6="*", 'Stock Takes'!AF443, IF('Stock Takes'!AG$6="*", 'Stock Takes'!AG443, IF('Stock Takes'!AH$6="*", 'Stock Takes'!AH443, IF('Stock Takes'!AI$6="*", 'Stock Takes'!AI443, IF('Stock Takes'!AJ$6="*", 'Stock Takes'!AJ443)))))))</f>
        <v/>
      </c>
      <c r="L442" s="122" t="str">
        <f t="shared" si="85"/>
        <v/>
      </c>
      <c r="M442" s="22"/>
      <c r="AC442" s="17">
        <f t="shared" si="86"/>
        <v>0</v>
      </c>
      <c r="AD442" s="18">
        <f t="shared" si="87"/>
        <v>0</v>
      </c>
      <c r="AF442" s="6" t="str">
        <f t="shared" si="88"/>
        <v/>
      </c>
      <c r="AG442" s="6" t="str">
        <f t="shared" si="89"/>
        <v/>
      </c>
      <c r="AH442" s="6" t="str">
        <f t="shared" si="90"/>
        <v/>
      </c>
      <c r="AI442" s="6" t="str">
        <f t="shared" si="91"/>
        <v/>
      </c>
      <c r="AJ442" s="6">
        <v>435</v>
      </c>
      <c r="AK442" s="73" t="str">
        <f t="shared" si="92"/>
        <v/>
      </c>
      <c r="AL442" s="6" t="str">
        <f t="shared" si="93"/>
        <v/>
      </c>
      <c r="AN442" s="6" t="str">
        <f>IF(D442="", "", IF(COUNTIF($D$8:D441, D442)&gt;0, "", MAX($AN$7:AN441)+1))</f>
        <v/>
      </c>
      <c r="AO442" s="6" t="str">
        <f t="shared" si="94"/>
        <v/>
      </c>
      <c r="AP442" s="6" t="str">
        <f t="shared" si="95"/>
        <v/>
      </c>
      <c r="AQ442" s="6" t="str">
        <f t="shared" si="96"/>
        <v/>
      </c>
      <c r="AR442" s="6" t="str">
        <f t="shared" si="97"/>
        <v/>
      </c>
    </row>
    <row r="443" spans="1:44" x14ac:dyDescent="0.25">
      <c r="A443" s="22"/>
      <c r="B443" s="121"/>
      <c r="C443" s="121"/>
      <c r="D443" s="121"/>
      <c r="E443" s="122"/>
      <c r="F443" s="123"/>
      <c r="G443" s="123"/>
      <c r="H443" s="22"/>
      <c r="I443" s="122" t="str">
        <f>IF('Stock Takes'!$AC444="", "", 'Stock Takes'!$AC444)</f>
        <v/>
      </c>
      <c r="J443" s="122" t="str">
        <f t="shared" si="84"/>
        <v/>
      </c>
      <c r="K443" s="122" t="str">
        <f>IF($U$7=6, "", IF('Stock Takes'!AE$6="*", 'Stock Takes'!AE444, IF('Stock Takes'!AF$6="*", 'Stock Takes'!AF444, IF('Stock Takes'!AG$6="*", 'Stock Takes'!AG444, IF('Stock Takes'!AH$6="*", 'Stock Takes'!AH444, IF('Stock Takes'!AI$6="*", 'Stock Takes'!AI444, IF('Stock Takes'!AJ$6="*", 'Stock Takes'!AJ444)))))))</f>
        <v/>
      </c>
      <c r="L443" s="122" t="str">
        <f t="shared" si="85"/>
        <v/>
      </c>
      <c r="M443" s="22"/>
      <c r="AC443" s="17">
        <f t="shared" si="86"/>
        <v>0</v>
      </c>
      <c r="AD443" s="18">
        <f t="shared" si="87"/>
        <v>0</v>
      </c>
      <c r="AF443" s="6" t="str">
        <f t="shared" si="88"/>
        <v/>
      </c>
      <c r="AG443" s="6" t="str">
        <f t="shared" si="89"/>
        <v/>
      </c>
      <c r="AH443" s="6" t="str">
        <f t="shared" si="90"/>
        <v/>
      </c>
      <c r="AI443" s="6" t="str">
        <f t="shared" si="91"/>
        <v/>
      </c>
      <c r="AJ443" s="6">
        <v>436</v>
      </c>
      <c r="AK443" s="73" t="str">
        <f t="shared" si="92"/>
        <v/>
      </c>
      <c r="AL443" s="6" t="str">
        <f t="shared" si="93"/>
        <v/>
      </c>
      <c r="AN443" s="6" t="str">
        <f>IF(D443="", "", IF(COUNTIF($D$8:D442, D443)&gt;0, "", MAX($AN$7:AN442)+1))</f>
        <v/>
      </c>
      <c r="AO443" s="6" t="str">
        <f t="shared" si="94"/>
        <v/>
      </c>
      <c r="AP443" s="6" t="str">
        <f t="shared" si="95"/>
        <v/>
      </c>
      <c r="AQ443" s="6" t="str">
        <f t="shared" si="96"/>
        <v/>
      </c>
      <c r="AR443" s="6" t="str">
        <f t="shared" si="97"/>
        <v/>
      </c>
    </row>
    <row r="444" spans="1:44" x14ac:dyDescent="0.25">
      <c r="A444" s="22"/>
      <c r="B444" s="121"/>
      <c r="C444" s="121"/>
      <c r="D444" s="121"/>
      <c r="E444" s="122"/>
      <c r="F444" s="123"/>
      <c r="G444" s="123"/>
      <c r="H444" s="22"/>
      <c r="I444" s="122" t="str">
        <f>IF('Stock Takes'!$AC445="", "", 'Stock Takes'!$AC445)</f>
        <v/>
      </c>
      <c r="J444" s="122" t="str">
        <f t="shared" si="84"/>
        <v/>
      </c>
      <c r="K444" s="122" t="str">
        <f>IF($U$7=6, "", IF('Stock Takes'!AE$6="*", 'Stock Takes'!AE445, IF('Stock Takes'!AF$6="*", 'Stock Takes'!AF445, IF('Stock Takes'!AG$6="*", 'Stock Takes'!AG445, IF('Stock Takes'!AH$6="*", 'Stock Takes'!AH445, IF('Stock Takes'!AI$6="*", 'Stock Takes'!AI445, IF('Stock Takes'!AJ$6="*", 'Stock Takes'!AJ445)))))))</f>
        <v/>
      </c>
      <c r="L444" s="122" t="str">
        <f t="shared" si="85"/>
        <v/>
      </c>
      <c r="M444" s="22"/>
      <c r="AC444" s="17">
        <f t="shared" si="86"/>
        <v>0</v>
      </c>
      <c r="AD444" s="18">
        <f t="shared" si="87"/>
        <v>0</v>
      </c>
      <c r="AF444" s="6" t="str">
        <f t="shared" si="88"/>
        <v/>
      </c>
      <c r="AG444" s="6" t="str">
        <f t="shared" si="89"/>
        <v/>
      </c>
      <c r="AH444" s="6" t="str">
        <f t="shared" si="90"/>
        <v/>
      </c>
      <c r="AI444" s="6" t="str">
        <f t="shared" si="91"/>
        <v/>
      </c>
      <c r="AJ444" s="6">
        <v>437</v>
      </c>
      <c r="AK444" s="73" t="str">
        <f t="shared" si="92"/>
        <v/>
      </c>
      <c r="AL444" s="6" t="str">
        <f t="shared" si="93"/>
        <v/>
      </c>
      <c r="AN444" s="6" t="str">
        <f>IF(D444="", "", IF(COUNTIF($D$8:D443, D444)&gt;0, "", MAX($AN$7:AN443)+1))</f>
        <v/>
      </c>
      <c r="AO444" s="6" t="str">
        <f t="shared" si="94"/>
        <v/>
      </c>
      <c r="AP444" s="6" t="str">
        <f t="shared" si="95"/>
        <v/>
      </c>
      <c r="AQ444" s="6" t="str">
        <f t="shared" si="96"/>
        <v/>
      </c>
      <c r="AR444" s="6" t="str">
        <f t="shared" si="97"/>
        <v/>
      </c>
    </row>
    <row r="445" spans="1:44" x14ac:dyDescent="0.25">
      <c r="A445" s="22"/>
      <c r="B445" s="121"/>
      <c r="C445" s="121"/>
      <c r="D445" s="121"/>
      <c r="E445" s="122"/>
      <c r="F445" s="123"/>
      <c r="G445" s="123"/>
      <c r="H445" s="22"/>
      <c r="I445" s="122" t="str">
        <f>IF('Stock Takes'!$AC446="", "", 'Stock Takes'!$AC446)</f>
        <v/>
      </c>
      <c r="J445" s="122" t="str">
        <f t="shared" si="84"/>
        <v/>
      </c>
      <c r="K445" s="122" t="str">
        <f>IF($U$7=6, "", IF('Stock Takes'!AE$6="*", 'Stock Takes'!AE446, IF('Stock Takes'!AF$6="*", 'Stock Takes'!AF446, IF('Stock Takes'!AG$6="*", 'Stock Takes'!AG446, IF('Stock Takes'!AH$6="*", 'Stock Takes'!AH446, IF('Stock Takes'!AI$6="*", 'Stock Takes'!AI446, IF('Stock Takes'!AJ$6="*", 'Stock Takes'!AJ446)))))))</f>
        <v/>
      </c>
      <c r="L445" s="122" t="str">
        <f t="shared" si="85"/>
        <v/>
      </c>
      <c r="M445" s="22"/>
      <c r="AC445" s="17">
        <f t="shared" si="86"/>
        <v>0</v>
      </c>
      <c r="AD445" s="18">
        <f t="shared" si="87"/>
        <v>0</v>
      </c>
      <c r="AF445" s="6" t="str">
        <f t="shared" si="88"/>
        <v/>
      </c>
      <c r="AG445" s="6" t="str">
        <f t="shared" si="89"/>
        <v/>
      </c>
      <c r="AH445" s="6" t="str">
        <f t="shared" si="90"/>
        <v/>
      </c>
      <c r="AI445" s="6" t="str">
        <f t="shared" si="91"/>
        <v/>
      </c>
      <c r="AJ445" s="6">
        <v>438</v>
      </c>
      <c r="AK445" s="73" t="str">
        <f t="shared" si="92"/>
        <v/>
      </c>
      <c r="AL445" s="6" t="str">
        <f t="shared" si="93"/>
        <v/>
      </c>
      <c r="AN445" s="6" t="str">
        <f>IF(D445="", "", IF(COUNTIF($D$8:D444, D445)&gt;0, "", MAX($AN$7:AN444)+1))</f>
        <v/>
      </c>
      <c r="AO445" s="6" t="str">
        <f t="shared" si="94"/>
        <v/>
      </c>
      <c r="AP445" s="6" t="str">
        <f t="shared" si="95"/>
        <v/>
      </c>
      <c r="AQ445" s="6" t="str">
        <f t="shared" si="96"/>
        <v/>
      </c>
      <c r="AR445" s="6" t="str">
        <f t="shared" si="97"/>
        <v/>
      </c>
    </row>
    <row r="446" spans="1:44" x14ac:dyDescent="0.25">
      <c r="A446" s="22"/>
      <c r="B446" s="121"/>
      <c r="C446" s="121"/>
      <c r="D446" s="121"/>
      <c r="E446" s="122"/>
      <c r="F446" s="123"/>
      <c r="G446" s="123"/>
      <c r="H446" s="22"/>
      <c r="I446" s="122" t="str">
        <f>IF('Stock Takes'!$AC447="", "", 'Stock Takes'!$AC447)</f>
        <v/>
      </c>
      <c r="J446" s="122" t="str">
        <f t="shared" si="84"/>
        <v/>
      </c>
      <c r="K446" s="122" t="str">
        <f>IF($U$7=6, "", IF('Stock Takes'!AE$6="*", 'Stock Takes'!AE447, IF('Stock Takes'!AF$6="*", 'Stock Takes'!AF447, IF('Stock Takes'!AG$6="*", 'Stock Takes'!AG447, IF('Stock Takes'!AH$6="*", 'Stock Takes'!AH447, IF('Stock Takes'!AI$6="*", 'Stock Takes'!AI447, IF('Stock Takes'!AJ$6="*", 'Stock Takes'!AJ447)))))))</f>
        <v/>
      </c>
      <c r="L446" s="122" t="str">
        <f t="shared" si="85"/>
        <v/>
      </c>
      <c r="M446" s="22"/>
      <c r="AC446" s="17">
        <f t="shared" si="86"/>
        <v>0</v>
      </c>
      <c r="AD446" s="18">
        <f t="shared" si="87"/>
        <v>0</v>
      </c>
      <c r="AF446" s="6" t="str">
        <f t="shared" si="88"/>
        <v/>
      </c>
      <c r="AG446" s="6" t="str">
        <f t="shared" si="89"/>
        <v/>
      </c>
      <c r="AH446" s="6" t="str">
        <f t="shared" si="90"/>
        <v/>
      </c>
      <c r="AI446" s="6" t="str">
        <f t="shared" si="91"/>
        <v/>
      </c>
      <c r="AJ446" s="6">
        <v>439</v>
      </c>
      <c r="AK446" s="73" t="str">
        <f t="shared" si="92"/>
        <v/>
      </c>
      <c r="AL446" s="6" t="str">
        <f t="shared" si="93"/>
        <v/>
      </c>
      <c r="AN446" s="6" t="str">
        <f>IF(D446="", "", IF(COUNTIF($D$8:D445, D446)&gt;0, "", MAX($AN$7:AN445)+1))</f>
        <v/>
      </c>
      <c r="AO446" s="6" t="str">
        <f t="shared" si="94"/>
        <v/>
      </c>
      <c r="AP446" s="6" t="str">
        <f t="shared" si="95"/>
        <v/>
      </c>
      <c r="AQ446" s="6" t="str">
        <f t="shared" si="96"/>
        <v/>
      </c>
      <c r="AR446" s="6" t="str">
        <f t="shared" si="97"/>
        <v/>
      </c>
    </row>
    <row r="447" spans="1:44" x14ac:dyDescent="0.25">
      <c r="A447" s="22"/>
      <c r="B447" s="121"/>
      <c r="C447" s="121"/>
      <c r="D447" s="121"/>
      <c r="E447" s="122"/>
      <c r="F447" s="123"/>
      <c r="G447" s="123"/>
      <c r="H447" s="22"/>
      <c r="I447" s="122" t="str">
        <f>IF('Stock Takes'!$AC448="", "", 'Stock Takes'!$AC448)</f>
        <v/>
      </c>
      <c r="J447" s="122" t="str">
        <f t="shared" si="84"/>
        <v/>
      </c>
      <c r="K447" s="122" t="str">
        <f>IF($U$7=6, "", IF('Stock Takes'!AE$6="*", 'Stock Takes'!AE448, IF('Stock Takes'!AF$6="*", 'Stock Takes'!AF448, IF('Stock Takes'!AG$6="*", 'Stock Takes'!AG448, IF('Stock Takes'!AH$6="*", 'Stock Takes'!AH448, IF('Stock Takes'!AI$6="*", 'Stock Takes'!AI448, IF('Stock Takes'!AJ$6="*", 'Stock Takes'!AJ448)))))))</f>
        <v/>
      </c>
      <c r="L447" s="122" t="str">
        <f t="shared" si="85"/>
        <v/>
      </c>
      <c r="M447" s="22"/>
      <c r="AC447" s="17">
        <f t="shared" si="86"/>
        <v>0</v>
      </c>
      <c r="AD447" s="18">
        <f t="shared" si="87"/>
        <v>0</v>
      </c>
      <c r="AF447" s="6" t="str">
        <f t="shared" si="88"/>
        <v/>
      </c>
      <c r="AG447" s="6" t="str">
        <f t="shared" si="89"/>
        <v/>
      </c>
      <c r="AH447" s="6" t="str">
        <f t="shared" si="90"/>
        <v/>
      </c>
      <c r="AI447" s="6" t="str">
        <f t="shared" si="91"/>
        <v/>
      </c>
      <c r="AJ447" s="6">
        <v>440</v>
      </c>
      <c r="AK447" s="73" t="str">
        <f t="shared" si="92"/>
        <v/>
      </c>
      <c r="AL447" s="6" t="str">
        <f t="shared" si="93"/>
        <v/>
      </c>
      <c r="AN447" s="6" t="str">
        <f>IF(D447="", "", IF(COUNTIF($D$8:D446, D447)&gt;0, "", MAX($AN$7:AN446)+1))</f>
        <v/>
      </c>
      <c r="AO447" s="6" t="str">
        <f t="shared" si="94"/>
        <v/>
      </c>
      <c r="AP447" s="6" t="str">
        <f t="shared" si="95"/>
        <v/>
      </c>
      <c r="AQ447" s="6" t="str">
        <f t="shared" si="96"/>
        <v/>
      </c>
      <c r="AR447" s="6" t="str">
        <f t="shared" si="97"/>
        <v/>
      </c>
    </row>
    <row r="448" spans="1:44" x14ac:dyDescent="0.25">
      <c r="A448" s="22"/>
      <c r="B448" s="121"/>
      <c r="C448" s="121"/>
      <c r="D448" s="121"/>
      <c r="E448" s="122"/>
      <c r="F448" s="123"/>
      <c r="G448" s="123"/>
      <c r="H448" s="22"/>
      <c r="I448" s="122" t="str">
        <f>IF('Stock Takes'!$AC449="", "", 'Stock Takes'!$AC449)</f>
        <v/>
      </c>
      <c r="J448" s="122" t="str">
        <f t="shared" si="84"/>
        <v/>
      </c>
      <c r="K448" s="122" t="str">
        <f>IF($U$7=6, "", IF('Stock Takes'!AE$6="*", 'Stock Takes'!AE449, IF('Stock Takes'!AF$6="*", 'Stock Takes'!AF449, IF('Stock Takes'!AG$6="*", 'Stock Takes'!AG449, IF('Stock Takes'!AH$6="*", 'Stock Takes'!AH449, IF('Stock Takes'!AI$6="*", 'Stock Takes'!AI449, IF('Stock Takes'!AJ$6="*", 'Stock Takes'!AJ449)))))))</f>
        <v/>
      </c>
      <c r="L448" s="122" t="str">
        <f t="shared" si="85"/>
        <v/>
      </c>
      <c r="M448" s="22"/>
      <c r="AC448" s="17">
        <f t="shared" si="86"/>
        <v>0</v>
      </c>
      <c r="AD448" s="18">
        <f t="shared" si="87"/>
        <v>0</v>
      </c>
      <c r="AF448" s="6" t="str">
        <f t="shared" si="88"/>
        <v/>
      </c>
      <c r="AG448" s="6" t="str">
        <f t="shared" si="89"/>
        <v/>
      </c>
      <c r="AH448" s="6" t="str">
        <f t="shared" si="90"/>
        <v/>
      </c>
      <c r="AI448" s="6" t="str">
        <f t="shared" si="91"/>
        <v/>
      </c>
      <c r="AJ448" s="6">
        <v>441</v>
      </c>
      <c r="AK448" s="73" t="str">
        <f t="shared" si="92"/>
        <v/>
      </c>
      <c r="AL448" s="6" t="str">
        <f t="shared" si="93"/>
        <v/>
      </c>
      <c r="AN448" s="6" t="str">
        <f>IF(D448="", "", IF(COUNTIF($D$8:D447, D448)&gt;0, "", MAX($AN$7:AN447)+1))</f>
        <v/>
      </c>
      <c r="AO448" s="6" t="str">
        <f t="shared" si="94"/>
        <v/>
      </c>
      <c r="AP448" s="6" t="str">
        <f t="shared" si="95"/>
        <v/>
      </c>
      <c r="AQ448" s="6" t="str">
        <f t="shared" si="96"/>
        <v/>
      </c>
      <c r="AR448" s="6" t="str">
        <f t="shared" si="97"/>
        <v/>
      </c>
    </row>
    <row r="449" spans="1:44" x14ac:dyDescent="0.25">
      <c r="A449" s="22"/>
      <c r="B449" s="121"/>
      <c r="C449" s="121"/>
      <c r="D449" s="121"/>
      <c r="E449" s="122"/>
      <c r="F449" s="123"/>
      <c r="G449" s="123"/>
      <c r="H449" s="22"/>
      <c r="I449" s="122" t="str">
        <f>IF('Stock Takes'!$AC450="", "", 'Stock Takes'!$AC450)</f>
        <v/>
      </c>
      <c r="J449" s="122" t="str">
        <f t="shared" si="84"/>
        <v/>
      </c>
      <c r="K449" s="122" t="str">
        <f>IF($U$7=6, "", IF('Stock Takes'!AE$6="*", 'Stock Takes'!AE450, IF('Stock Takes'!AF$6="*", 'Stock Takes'!AF450, IF('Stock Takes'!AG$6="*", 'Stock Takes'!AG450, IF('Stock Takes'!AH$6="*", 'Stock Takes'!AH450, IF('Stock Takes'!AI$6="*", 'Stock Takes'!AI450, IF('Stock Takes'!AJ$6="*", 'Stock Takes'!AJ450)))))))</f>
        <v/>
      </c>
      <c r="L449" s="122" t="str">
        <f t="shared" si="85"/>
        <v/>
      </c>
      <c r="M449" s="22"/>
      <c r="AC449" s="17">
        <f t="shared" si="86"/>
        <v>0</v>
      </c>
      <c r="AD449" s="18">
        <f t="shared" si="87"/>
        <v>0</v>
      </c>
      <c r="AF449" s="6" t="str">
        <f t="shared" si="88"/>
        <v/>
      </c>
      <c r="AG449" s="6" t="str">
        <f t="shared" si="89"/>
        <v/>
      </c>
      <c r="AH449" s="6" t="str">
        <f t="shared" si="90"/>
        <v/>
      </c>
      <c r="AI449" s="6" t="str">
        <f t="shared" si="91"/>
        <v/>
      </c>
      <c r="AJ449" s="6">
        <v>442</v>
      </c>
      <c r="AK449" s="73" t="str">
        <f t="shared" si="92"/>
        <v/>
      </c>
      <c r="AL449" s="6" t="str">
        <f t="shared" si="93"/>
        <v/>
      </c>
      <c r="AN449" s="6" t="str">
        <f>IF(D449="", "", IF(COUNTIF($D$8:D448, D449)&gt;0, "", MAX($AN$7:AN448)+1))</f>
        <v/>
      </c>
      <c r="AO449" s="6" t="str">
        <f t="shared" si="94"/>
        <v/>
      </c>
      <c r="AP449" s="6" t="str">
        <f t="shared" si="95"/>
        <v/>
      </c>
      <c r="AQ449" s="6" t="str">
        <f t="shared" si="96"/>
        <v/>
      </c>
      <c r="AR449" s="6" t="str">
        <f t="shared" si="97"/>
        <v/>
      </c>
    </row>
    <row r="450" spans="1:44" x14ac:dyDescent="0.25">
      <c r="A450" s="22"/>
      <c r="B450" s="121"/>
      <c r="C450" s="121"/>
      <c r="D450" s="121"/>
      <c r="E450" s="122"/>
      <c r="F450" s="123"/>
      <c r="G450" s="123"/>
      <c r="H450" s="22"/>
      <c r="I450" s="122" t="str">
        <f>IF('Stock Takes'!$AC451="", "", 'Stock Takes'!$AC451)</f>
        <v/>
      </c>
      <c r="J450" s="122" t="str">
        <f t="shared" si="84"/>
        <v/>
      </c>
      <c r="K450" s="122" t="str">
        <f>IF($U$7=6, "", IF('Stock Takes'!AE$6="*", 'Stock Takes'!AE451, IF('Stock Takes'!AF$6="*", 'Stock Takes'!AF451, IF('Stock Takes'!AG$6="*", 'Stock Takes'!AG451, IF('Stock Takes'!AH$6="*", 'Stock Takes'!AH451, IF('Stock Takes'!AI$6="*", 'Stock Takes'!AI451, IF('Stock Takes'!AJ$6="*", 'Stock Takes'!AJ451)))))))</f>
        <v/>
      </c>
      <c r="L450" s="122" t="str">
        <f t="shared" si="85"/>
        <v/>
      </c>
      <c r="M450" s="22"/>
      <c r="AC450" s="17">
        <f t="shared" si="86"/>
        <v>0</v>
      </c>
      <c r="AD450" s="18">
        <f t="shared" si="87"/>
        <v>0</v>
      </c>
      <c r="AF450" s="6" t="str">
        <f t="shared" si="88"/>
        <v/>
      </c>
      <c r="AG450" s="6" t="str">
        <f t="shared" si="89"/>
        <v/>
      </c>
      <c r="AH450" s="6" t="str">
        <f t="shared" si="90"/>
        <v/>
      </c>
      <c r="AI450" s="6" t="str">
        <f t="shared" si="91"/>
        <v/>
      </c>
      <c r="AJ450" s="6">
        <v>443</v>
      </c>
      <c r="AK450" s="73" t="str">
        <f t="shared" si="92"/>
        <v/>
      </c>
      <c r="AL450" s="6" t="str">
        <f t="shared" si="93"/>
        <v/>
      </c>
      <c r="AN450" s="6" t="str">
        <f>IF(D450="", "", IF(COUNTIF($D$8:D449, D450)&gt;0, "", MAX($AN$7:AN449)+1))</f>
        <v/>
      </c>
      <c r="AO450" s="6" t="str">
        <f t="shared" si="94"/>
        <v/>
      </c>
      <c r="AP450" s="6" t="str">
        <f t="shared" si="95"/>
        <v/>
      </c>
      <c r="AQ450" s="6" t="str">
        <f t="shared" si="96"/>
        <v/>
      </c>
      <c r="AR450" s="6" t="str">
        <f t="shared" si="97"/>
        <v/>
      </c>
    </row>
    <row r="451" spans="1:44" x14ac:dyDescent="0.25">
      <c r="A451" s="22"/>
      <c r="B451" s="121"/>
      <c r="C451" s="121"/>
      <c r="D451" s="121"/>
      <c r="E451" s="122"/>
      <c r="F451" s="123"/>
      <c r="G451" s="123"/>
      <c r="H451" s="22"/>
      <c r="I451" s="122" t="str">
        <f>IF('Stock Takes'!$AC452="", "", 'Stock Takes'!$AC452)</f>
        <v/>
      </c>
      <c r="J451" s="122" t="str">
        <f t="shared" si="84"/>
        <v/>
      </c>
      <c r="K451" s="122" t="str">
        <f>IF($U$7=6, "", IF('Stock Takes'!AE$6="*", 'Stock Takes'!AE452, IF('Stock Takes'!AF$6="*", 'Stock Takes'!AF452, IF('Stock Takes'!AG$6="*", 'Stock Takes'!AG452, IF('Stock Takes'!AH$6="*", 'Stock Takes'!AH452, IF('Stock Takes'!AI$6="*", 'Stock Takes'!AI452, IF('Stock Takes'!AJ$6="*", 'Stock Takes'!AJ452)))))))</f>
        <v/>
      </c>
      <c r="L451" s="122" t="str">
        <f t="shared" si="85"/>
        <v/>
      </c>
      <c r="M451" s="22"/>
      <c r="AC451" s="17">
        <f t="shared" si="86"/>
        <v>0</v>
      </c>
      <c r="AD451" s="18">
        <f t="shared" si="87"/>
        <v>0</v>
      </c>
      <c r="AF451" s="6" t="str">
        <f t="shared" si="88"/>
        <v/>
      </c>
      <c r="AG451" s="6" t="str">
        <f t="shared" si="89"/>
        <v/>
      </c>
      <c r="AH451" s="6" t="str">
        <f t="shared" si="90"/>
        <v/>
      </c>
      <c r="AI451" s="6" t="str">
        <f t="shared" si="91"/>
        <v/>
      </c>
      <c r="AJ451" s="6">
        <v>444</v>
      </c>
      <c r="AK451" s="73" t="str">
        <f t="shared" si="92"/>
        <v/>
      </c>
      <c r="AL451" s="6" t="str">
        <f t="shared" si="93"/>
        <v/>
      </c>
      <c r="AN451" s="6" t="str">
        <f>IF(D451="", "", IF(COUNTIF($D$8:D450, D451)&gt;0, "", MAX($AN$7:AN450)+1))</f>
        <v/>
      </c>
      <c r="AO451" s="6" t="str">
        <f t="shared" si="94"/>
        <v/>
      </c>
      <c r="AP451" s="6" t="str">
        <f t="shared" si="95"/>
        <v/>
      </c>
      <c r="AQ451" s="6" t="str">
        <f t="shared" si="96"/>
        <v/>
      </c>
      <c r="AR451" s="6" t="str">
        <f t="shared" si="97"/>
        <v/>
      </c>
    </row>
    <row r="452" spans="1:44" x14ac:dyDescent="0.25">
      <c r="A452" s="22"/>
      <c r="B452" s="121"/>
      <c r="C452" s="121"/>
      <c r="D452" s="121"/>
      <c r="E452" s="122"/>
      <c r="F452" s="123"/>
      <c r="G452" s="123"/>
      <c r="H452" s="22"/>
      <c r="I452" s="122" t="str">
        <f>IF('Stock Takes'!$AC453="", "", 'Stock Takes'!$AC453)</f>
        <v/>
      </c>
      <c r="J452" s="122" t="str">
        <f t="shared" si="84"/>
        <v/>
      </c>
      <c r="K452" s="122" t="str">
        <f>IF($U$7=6, "", IF('Stock Takes'!AE$6="*", 'Stock Takes'!AE453, IF('Stock Takes'!AF$6="*", 'Stock Takes'!AF453, IF('Stock Takes'!AG$6="*", 'Stock Takes'!AG453, IF('Stock Takes'!AH$6="*", 'Stock Takes'!AH453, IF('Stock Takes'!AI$6="*", 'Stock Takes'!AI453, IF('Stock Takes'!AJ$6="*", 'Stock Takes'!AJ453)))))))</f>
        <v/>
      </c>
      <c r="L452" s="122" t="str">
        <f t="shared" si="85"/>
        <v/>
      </c>
      <c r="M452" s="22"/>
      <c r="AC452" s="17">
        <f t="shared" si="86"/>
        <v>0</v>
      </c>
      <c r="AD452" s="18">
        <f t="shared" si="87"/>
        <v>0</v>
      </c>
      <c r="AF452" s="6" t="str">
        <f t="shared" si="88"/>
        <v/>
      </c>
      <c r="AG452" s="6" t="str">
        <f t="shared" si="89"/>
        <v/>
      </c>
      <c r="AH452" s="6" t="str">
        <f t="shared" si="90"/>
        <v/>
      </c>
      <c r="AI452" s="6" t="str">
        <f t="shared" si="91"/>
        <v/>
      </c>
      <c r="AJ452" s="6">
        <v>445</v>
      </c>
      <c r="AK452" s="73" t="str">
        <f t="shared" si="92"/>
        <v/>
      </c>
      <c r="AL452" s="6" t="str">
        <f t="shared" si="93"/>
        <v/>
      </c>
      <c r="AN452" s="6" t="str">
        <f>IF(D452="", "", IF(COUNTIF($D$8:D451, D452)&gt;0, "", MAX($AN$7:AN451)+1))</f>
        <v/>
      </c>
      <c r="AO452" s="6" t="str">
        <f t="shared" si="94"/>
        <v/>
      </c>
      <c r="AP452" s="6" t="str">
        <f t="shared" si="95"/>
        <v/>
      </c>
      <c r="AQ452" s="6" t="str">
        <f t="shared" si="96"/>
        <v/>
      </c>
      <c r="AR452" s="6" t="str">
        <f t="shared" si="97"/>
        <v/>
      </c>
    </row>
    <row r="453" spans="1:44" x14ac:dyDescent="0.25">
      <c r="A453" s="22"/>
      <c r="B453" s="121"/>
      <c r="C453" s="121"/>
      <c r="D453" s="121"/>
      <c r="E453" s="122"/>
      <c r="F453" s="123"/>
      <c r="G453" s="123"/>
      <c r="H453" s="22"/>
      <c r="I453" s="122" t="str">
        <f>IF('Stock Takes'!$AC454="", "", 'Stock Takes'!$AC454)</f>
        <v/>
      </c>
      <c r="J453" s="122" t="str">
        <f t="shared" si="84"/>
        <v/>
      </c>
      <c r="K453" s="122" t="str">
        <f>IF($U$7=6, "", IF('Stock Takes'!AE$6="*", 'Stock Takes'!AE454, IF('Stock Takes'!AF$6="*", 'Stock Takes'!AF454, IF('Stock Takes'!AG$6="*", 'Stock Takes'!AG454, IF('Stock Takes'!AH$6="*", 'Stock Takes'!AH454, IF('Stock Takes'!AI$6="*", 'Stock Takes'!AI454, IF('Stock Takes'!AJ$6="*", 'Stock Takes'!AJ454)))))))</f>
        <v/>
      </c>
      <c r="L453" s="122" t="str">
        <f t="shared" si="85"/>
        <v/>
      </c>
      <c r="M453" s="22"/>
      <c r="AC453" s="17">
        <f t="shared" si="86"/>
        <v>0</v>
      </c>
      <c r="AD453" s="18">
        <f t="shared" si="87"/>
        <v>0</v>
      </c>
      <c r="AF453" s="6" t="str">
        <f t="shared" si="88"/>
        <v/>
      </c>
      <c r="AG453" s="6" t="str">
        <f t="shared" si="89"/>
        <v/>
      </c>
      <c r="AH453" s="6" t="str">
        <f t="shared" si="90"/>
        <v/>
      </c>
      <c r="AI453" s="6" t="str">
        <f t="shared" si="91"/>
        <v/>
      </c>
      <c r="AJ453" s="6">
        <v>446</v>
      </c>
      <c r="AK453" s="73" t="str">
        <f t="shared" si="92"/>
        <v/>
      </c>
      <c r="AL453" s="6" t="str">
        <f t="shared" si="93"/>
        <v/>
      </c>
      <c r="AN453" s="6" t="str">
        <f>IF(D453="", "", IF(COUNTIF($D$8:D452, D453)&gt;0, "", MAX($AN$7:AN452)+1))</f>
        <v/>
      </c>
      <c r="AO453" s="6" t="str">
        <f t="shared" si="94"/>
        <v/>
      </c>
      <c r="AP453" s="6" t="str">
        <f t="shared" si="95"/>
        <v/>
      </c>
      <c r="AQ453" s="6" t="str">
        <f t="shared" si="96"/>
        <v/>
      </c>
      <c r="AR453" s="6" t="str">
        <f t="shared" si="97"/>
        <v/>
      </c>
    </row>
    <row r="454" spans="1:44" x14ac:dyDescent="0.25">
      <c r="A454" s="22"/>
      <c r="B454" s="121"/>
      <c r="C454" s="121"/>
      <c r="D454" s="121"/>
      <c r="E454" s="122"/>
      <c r="F454" s="123"/>
      <c r="G454" s="123"/>
      <c r="H454" s="22"/>
      <c r="I454" s="122" t="str">
        <f>IF('Stock Takes'!$AC455="", "", 'Stock Takes'!$AC455)</f>
        <v/>
      </c>
      <c r="J454" s="122" t="str">
        <f t="shared" si="84"/>
        <v/>
      </c>
      <c r="K454" s="122" t="str">
        <f>IF($U$7=6, "", IF('Stock Takes'!AE$6="*", 'Stock Takes'!AE455, IF('Stock Takes'!AF$6="*", 'Stock Takes'!AF455, IF('Stock Takes'!AG$6="*", 'Stock Takes'!AG455, IF('Stock Takes'!AH$6="*", 'Stock Takes'!AH455, IF('Stock Takes'!AI$6="*", 'Stock Takes'!AI455, IF('Stock Takes'!AJ$6="*", 'Stock Takes'!AJ455)))))))</f>
        <v/>
      </c>
      <c r="L454" s="122" t="str">
        <f t="shared" si="85"/>
        <v/>
      </c>
      <c r="M454" s="22"/>
      <c r="AC454" s="17">
        <f t="shared" si="86"/>
        <v>0</v>
      </c>
      <c r="AD454" s="18">
        <f t="shared" si="87"/>
        <v>0</v>
      </c>
      <c r="AF454" s="6" t="str">
        <f t="shared" si="88"/>
        <v/>
      </c>
      <c r="AG454" s="6" t="str">
        <f t="shared" si="89"/>
        <v/>
      </c>
      <c r="AH454" s="6" t="str">
        <f t="shared" si="90"/>
        <v/>
      </c>
      <c r="AI454" s="6" t="str">
        <f t="shared" si="91"/>
        <v/>
      </c>
      <c r="AJ454" s="6">
        <v>447</v>
      </c>
      <c r="AK454" s="73" t="str">
        <f t="shared" si="92"/>
        <v/>
      </c>
      <c r="AL454" s="6" t="str">
        <f t="shared" si="93"/>
        <v/>
      </c>
      <c r="AN454" s="6" t="str">
        <f>IF(D454="", "", IF(COUNTIF($D$8:D453, D454)&gt;0, "", MAX($AN$7:AN453)+1))</f>
        <v/>
      </c>
      <c r="AO454" s="6" t="str">
        <f t="shared" si="94"/>
        <v/>
      </c>
      <c r="AP454" s="6" t="str">
        <f t="shared" si="95"/>
        <v/>
      </c>
      <c r="AQ454" s="6" t="str">
        <f t="shared" si="96"/>
        <v/>
      </c>
      <c r="AR454" s="6" t="str">
        <f t="shared" si="97"/>
        <v/>
      </c>
    </row>
    <row r="455" spans="1:44" x14ac:dyDescent="0.25">
      <c r="A455" s="22"/>
      <c r="B455" s="121"/>
      <c r="C455" s="121"/>
      <c r="D455" s="121"/>
      <c r="E455" s="122"/>
      <c r="F455" s="123"/>
      <c r="G455" s="123"/>
      <c r="H455" s="22"/>
      <c r="I455" s="122" t="str">
        <f>IF('Stock Takes'!$AC456="", "", 'Stock Takes'!$AC456)</f>
        <v/>
      </c>
      <c r="J455" s="122" t="str">
        <f t="shared" si="84"/>
        <v/>
      </c>
      <c r="K455" s="122" t="str">
        <f>IF($U$7=6, "", IF('Stock Takes'!AE$6="*", 'Stock Takes'!AE456, IF('Stock Takes'!AF$6="*", 'Stock Takes'!AF456, IF('Stock Takes'!AG$6="*", 'Stock Takes'!AG456, IF('Stock Takes'!AH$6="*", 'Stock Takes'!AH456, IF('Stock Takes'!AI$6="*", 'Stock Takes'!AI456, IF('Stock Takes'!AJ$6="*", 'Stock Takes'!AJ456)))))))</f>
        <v/>
      </c>
      <c r="L455" s="122" t="str">
        <f t="shared" si="85"/>
        <v/>
      </c>
      <c r="M455" s="22"/>
      <c r="AC455" s="17">
        <f t="shared" si="86"/>
        <v>0</v>
      </c>
      <c r="AD455" s="18">
        <f t="shared" si="87"/>
        <v>0</v>
      </c>
      <c r="AF455" s="6" t="str">
        <f t="shared" si="88"/>
        <v/>
      </c>
      <c r="AG455" s="6" t="str">
        <f t="shared" si="89"/>
        <v/>
      </c>
      <c r="AH455" s="6" t="str">
        <f t="shared" si="90"/>
        <v/>
      </c>
      <c r="AI455" s="6" t="str">
        <f t="shared" si="91"/>
        <v/>
      </c>
      <c r="AJ455" s="6">
        <v>448</v>
      </c>
      <c r="AK455" s="73" t="str">
        <f t="shared" si="92"/>
        <v/>
      </c>
      <c r="AL455" s="6" t="str">
        <f t="shared" si="93"/>
        <v/>
      </c>
      <c r="AN455" s="6" t="str">
        <f>IF(D455="", "", IF(COUNTIF($D$8:D454, D455)&gt;0, "", MAX($AN$7:AN454)+1))</f>
        <v/>
      </c>
      <c r="AO455" s="6" t="str">
        <f t="shared" si="94"/>
        <v/>
      </c>
      <c r="AP455" s="6" t="str">
        <f t="shared" si="95"/>
        <v/>
      </c>
      <c r="AQ455" s="6" t="str">
        <f t="shared" si="96"/>
        <v/>
      </c>
      <c r="AR455" s="6" t="str">
        <f t="shared" si="97"/>
        <v/>
      </c>
    </row>
    <row r="456" spans="1:44" x14ac:dyDescent="0.25">
      <c r="A456" s="22"/>
      <c r="B456" s="121"/>
      <c r="C456" s="121"/>
      <c r="D456" s="121"/>
      <c r="E456" s="122"/>
      <c r="F456" s="123"/>
      <c r="G456" s="123"/>
      <c r="H456" s="22"/>
      <c r="I456" s="122" t="str">
        <f>IF('Stock Takes'!$AC457="", "", 'Stock Takes'!$AC457)</f>
        <v/>
      </c>
      <c r="J456" s="122" t="str">
        <f t="shared" ref="J456:J519" si="98">IF(B456="", "", IF(I456=0, $AC$4, IF(I456&lt;E456, $AC$5, $AC$3)))</f>
        <v/>
      </c>
      <c r="K456" s="122" t="str">
        <f>IF($U$7=6, "", IF('Stock Takes'!AE$6="*", 'Stock Takes'!AE457, IF('Stock Takes'!AF$6="*", 'Stock Takes'!AF457, IF('Stock Takes'!AG$6="*", 'Stock Takes'!AG457, IF('Stock Takes'!AH$6="*", 'Stock Takes'!AH457, IF('Stock Takes'!AI$6="*", 'Stock Takes'!AI457, IF('Stock Takes'!AJ$6="*", 'Stock Takes'!AJ457)))))))</f>
        <v/>
      </c>
      <c r="L456" s="122" t="str">
        <f t="shared" si="85"/>
        <v/>
      </c>
      <c r="M456" s="22"/>
      <c r="AC456" s="17">
        <f t="shared" si="86"/>
        <v>0</v>
      </c>
      <c r="AD456" s="18">
        <f t="shared" si="87"/>
        <v>0</v>
      </c>
      <c r="AF456" s="6" t="str">
        <f t="shared" si="88"/>
        <v/>
      </c>
      <c r="AG456" s="6" t="str">
        <f t="shared" si="89"/>
        <v/>
      </c>
      <c r="AH456" s="6" t="str">
        <f t="shared" si="90"/>
        <v/>
      </c>
      <c r="AI456" s="6" t="str">
        <f t="shared" si="91"/>
        <v/>
      </c>
      <c r="AJ456" s="6">
        <v>449</v>
      </c>
      <c r="AK456" s="73" t="str">
        <f t="shared" si="92"/>
        <v/>
      </c>
      <c r="AL456" s="6" t="str">
        <f t="shared" si="93"/>
        <v/>
      </c>
      <c r="AN456" s="6" t="str">
        <f>IF(D456="", "", IF(COUNTIF($D$8:D455, D456)&gt;0, "", MAX($AN$7:AN455)+1))</f>
        <v/>
      </c>
      <c r="AO456" s="6" t="str">
        <f t="shared" si="94"/>
        <v/>
      </c>
      <c r="AP456" s="6" t="str">
        <f t="shared" si="95"/>
        <v/>
      </c>
      <c r="AQ456" s="6" t="str">
        <f t="shared" si="96"/>
        <v/>
      </c>
      <c r="AR456" s="6" t="str">
        <f t="shared" si="97"/>
        <v/>
      </c>
    </row>
    <row r="457" spans="1:44" x14ac:dyDescent="0.25">
      <c r="A457" s="22"/>
      <c r="B457" s="121"/>
      <c r="C457" s="121"/>
      <c r="D457" s="121"/>
      <c r="E457" s="122"/>
      <c r="F457" s="123"/>
      <c r="G457" s="123"/>
      <c r="H457" s="22"/>
      <c r="I457" s="122" t="str">
        <f>IF('Stock Takes'!$AC458="", "", 'Stock Takes'!$AC458)</f>
        <v/>
      </c>
      <c r="J457" s="122" t="str">
        <f t="shared" si="98"/>
        <v/>
      </c>
      <c r="K457" s="122" t="str">
        <f>IF($U$7=6, "", IF('Stock Takes'!AE$6="*", 'Stock Takes'!AE458, IF('Stock Takes'!AF$6="*", 'Stock Takes'!AF458, IF('Stock Takes'!AG$6="*", 'Stock Takes'!AG458, IF('Stock Takes'!AH$6="*", 'Stock Takes'!AH458, IF('Stock Takes'!AI$6="*", 'Stock Takes'!AI458, IF('Stock Takes'!AJ$6="*", 'Stock Takes'!AJ458)))))))</f>
        <v/>
      </c>
      <c r="L457" s="122" t="str">
        <f t="shared" ref="L457:L520" si="99">IFERROR(IF(B457="", "", IF(I457&lt;(K457/$U$3*$U$5), $AC$5, $AC$3)), "")</f>
        <v/>
      </c>
      <c r="M457" s="22"/>
      <c r="AC457" s="17">
        <f t="shared" ref="AC457:AC520" si="100">IFERROR(I457*F457, 0)</f>
        <v>0</v>
      </c>
      <c r="AD457" s="18">
        <f t="shared" ref="AD457:AD520" si="101">IFERROR(G457*I457, 0)</f>
        <v>0</v>
      </c>
      <c r="AF457" s="6" t="str">
        <f t="shared" ref="AF457:AF520" si="102">IF(OR(AND($J457=$AC$3, $L457=$AC$3), $B457=""), "", IF($J457=$AC$3, 0, $I457-$E457))</f>
        <v/>
      </c>
      <c r="AG457" s="6" t="str">
        <f t="shared" ref="AG457:AG520" si="103">IF(OR(AND($J457=$AC$3, $L457=$AC$3), $B457=""), "", IF($L457=$AC$3, 0, ROUND(($K457/$U$3*$U$5), 0)-$I457))</f>
        <v/>
      </c>
      <c r="AH457" s="6" t="str">
        <f t="shared" ref="AH457:AH520" si="104">IF(AF457="", "", RANK(AF457, $AF$8:$AF$2507, 1))</f>
        <v/>
      </c>
      <c r="AI457" s="6" t="str">
        <f t="shared" ref="AI457:AI520" si="105">IF(AG457="", "", RANK(AG457, $AG$8:$AG$2507, 0))</f>
        <v/>
      </c>
      <c r="AJ457" s="6">
        <v>450</v>
      </c>
      <c r="AK457" s="73" t="str">
        <f t="shared" ref="AK457:AK520" si="106">IFERROR(IF(OR($AK$3="", $AK$3=D457), IF($B457="", "", ($AH457*0.0001)+($AI457*0.00000001)+(AJ457*0.000000000001)), ""), "")</f>
        <v/>
      </c>
      <c r="AL457" s="6" t="str">
        <f t="shared" ref="AL457:AL520" si="107">IFERROR(IF(B457="", "", RANK(AK457, $AK$8:$AK$2507, 1)), "")</f>
        <v/>
      </c>
      <c r="AN457" s="6" t="str">
        <f>IF(D457="", "", IF(COUNTIF($D$8:D456, D457)&gt;0, "", MAX($AN$7:AN456)+1))</f>
        <v/>
      </c>
      <c r="AO457" s="6" t="str">
        <f t="shared" ref="AO457:AO520" si="108">IFERROR(INDEX($D$8:$D$2507, MATCH(AJ457, $AN$8:$AN$2507, 0)), "")</f>
        <v/>
      </c>
      <c r="AP457" s="6" t="str">
        <f t="shared" ref="AP457:AP520" si="109">IF(AO457="", "", COUNTIF($AO$8:$AO$2507,"&lt;"&amp;AO457)+1)</f>
        <v/>
      </c>
      <c r="AQ457" s="6" t="str">
        <f t="shared" ref="AQ457:AQ520" si="110">IF(AP457="", "", AP457-$AP$4)</f>
        <v/>
      </c>
      <c r="AR457" s="6" t="str">
        <f t="shared" ref="AR457:AR520" si="111">IFERROR(INDEX($AO$8:$AO$2507, MATCH(AJ457, $AQ$8:$AQ$2507, 0)), "")</f>
        <v/>
      </c>
    </row>
    <row r="458" spans="1:44" x14ac:dyDescent="0.25">
      <c r="A458" s="22"/>
      <c r="B458" s="121"/>
      <c r="C458" s="121"/>
      <c r="D458" s="121"/>
      <c r="E458" s="122"/>
      <c r="F458" s="123"/>
      <c r="G458" s="123"/>
      <c r="H458" s="22"/>
      <c r="I458" s="122" t="str">
        <f>IF('Stock Takes'!$AC459="", "", 'Stock Takes'!$AC459)</f>
        <v/>
      </c>
      <c r="J458" s="122" t="str">
        <f t="shared" si="98"/>
        <v/>
      </c>
      <c r="K458" s="122" t="str">
        <f>IF($U$7=6, "", IF('Stock Takes'!AE$6="*", 'Stock Takes'!AE459, IF('Stock Takes'!AF$6="*", 'Stock Takes'!AF459, IF('Stock Takes'!AG$6="*", 'Stock Takes'!AG459, IF('Stock Takes'!AH$6="*", 'Stock Takes'!AH459, IF('Stock Takes'!AI$6="*", 'Stock Takes'!AI459, IF('Stock Takes'!AJ$6="*", 'Stock Takes'!AJ459)))))))</f>
        <v/>
      </c>
      <c r="L458" s="122" t="str">
        <f t="shared" si="99"/>
        <v/>
      </c>
      <c r="M458" s="22"/>
      <c r="AC458" s="17">
        <f t="shared" si="100"/>
        <v>0</v>
      </c>
      <c r="AD458" s="18">
        <f t="shared" si="101"/>
        <v>0</v>
      </c>
      <c r="AF458" s="6" t="str">
        <f t="shared" si="102"/>
        <v/>
      </c>
      <c r="AG458" s="6" t="str">
        <f t="shared" si="103"/>
        <v/>
      </c>
      <c r="AH458" s="6" t="str">
        <f t="shared" si="104"/>
        <v/>
      </c>
      <c r="AI458" s="6" t="str">
        <f t="shared" si="105"/>
        <v/>
      </c>
      <c r="AJ458" s="6">
        <v>451</v>
      </c>
      <c r="AK458" s="73" t="str">
        <f t="shared" si="106"/>
        <v/>
      </c>
      <c r="AL458" s="6" t="str">
        <f t="shared" si="107"/>
        <v/>
      </c>
      <c r="AN458" s="6" t="str">
        <f>IF(D458="", "", IF(COUNTIF($D$8:D457, D458)&gt;0, "", MAX($AN$7:AN457)+1))</f>
        <v/>
      </c>
      <c r="AO458" s="6" t="str">
        <f t="shared" si="108"/>
        <v/>
      </c>
      <c r="AP458" s="6" t="str">
        <f t="shared" si="109"/>
        <v/>
      </c>
      <c r="AQ458" s="6" t="str">
        <f t="shared" si="110"/>
        <v/>
      </c>
      <c r="AR458" s="6" t="str">
        <f t="shared" si="111"/>
        <v/>
      </c>
    </row>
    <row r="459" spans="1:44" x14ac:dyDescent="0.25">
      <c r="A459" s="22"/>
      <c r="B459" s="121"/>
      <c r="C459" s="121"/>
      <c r="D459" s="121"/>
      <c r="E459" s="122"/>
      <c r="F459" s="123"/>
      <c r="G459" s="123"/>
      <c r="H459" s="22"/>
      <c r="I459" s="122" t="str">
        <f>IF('Stock Takes'!$AC460="", "", 'Stock Takes'!$AC460)</f>
        <v/>
      </c>
      <c r="J459" s="122" t="str">
        <f t="shared" si="98"/>
        <v/>
      </c>
      <c r="K459" s="122" t="str">
        <f>IF($U$7=6, "", IF('Stock Takes'!AE$6="*", 'Stock Takes'!AE460, IF('Stock Takes'!AF$6="*", 'Stock Takes'!AF460, IF('Stock Takes'!AG$6="*", 'Stock Takes'!AG460, IF('Stock Takes'!AH$6="*", 'Stock Takes'!AH460, IF('Stock Takes'!AI$6="*", 'Stock Takes'!AI460, IF('Stock Takes'!AJ$6="*", 'Stock Takes'!AJ460)))))))</f>
        <v/>
      </c>
      <c r="L459" s="122" t="str">
        <f t="shared" si="99"/>
        <v/>
      </c>
      <c r="M459" s="22"/>
      <c r="AC459" s="17">
        <f t="shared" si="100"/>
        <v>0</v>
      </c>
      <c r="AD459" s="18">
        <f t="shared" si="101"/>
        <v>0</v>
      </c>
      <c r="AF459" s="6" t="str">
        <f t="shared" si="102"/>
        <v/>
      </c>
      <c r="AG459" s="6" t="str">
        <f t="shared" si="103"/>
        <v/>
      </c>
      <c r="AH459" s="6" t="str">
        <f t="shared" si="104"/>
        <v/>
      </c>
      <c r="AI459" s="6" t="str">
        <f t="shared" si="105"/>
        <v/>
      </c>
      <c r="AJ459" s="6">
        <v>452</v>
      </c>
      <c r="AK459" s="73" t="str">
        <f t="shared" si="106"/>
        <v/>
      </c>
      <c r="AL459" s="6" t="str">
        <f t="shared" si="107"/>
        <v/>
      </c>
      <c r="AN459" s="6" t="str">
        <f>IF(D459="", "", IF(COUNTIF($D$8:D458, D459)&gt;0, "", MAX($AN$7:AN458)+1))</f>
        <v/>
      </c>
      <c r="AO459" s="6" t="str">
        <f t="shared" si="108"/>
        <v/>
      </c>
      <c r="AP459" s="6" t="str">
        <f t="shared" si="109"/>
        <v/>
      </c>
      <c r="AQ459" s="6" t="str">
        <f t="shared" si="110"/>
        <v/>
      </c>
      <c r="AR459" s="6" t="str">
        <f t="shared" si="111"/>
        <v/>
      </c>
    </row>
    <row r="460" spans="1:44" x14ac:dyDescent="0.25">
      <c r="A460" s="22"/>
      <c r="B460" s="121"/>
      <c r="C460" s="121"/>
      <c r="D460" s="121"/>
      <c r="E460" s="122"/>
      <c r="F460" s="123"/>
      <c r="G460" s="123"/>
      <c r="H460" s="22"/>
      <c r="I460" s="122" t="str">
        <f>IF('Stock Takes'!$AC461="", "", 'Stock Takes'!$AC461)</f>
        <v/>
      </c>
      <c r="J460" s="122" t="str">
        <f t="shared" si="98"/>
        <v/>
      </c>
      <c r="K460" s="122" t="str">
        <f>IF($U$7=6, "", IF('Stock Takes'!AE$6="*", 'Stock Takes'!AE461, IF('Stock Takes'!AF$6="*", 'Stock Takes'!AF461, IF('Stock Takes'!AG$6="*", 'Stock Takes'!AG461, IF('Stock Takes'!AH$6="*", 'Stock Takes'!AH461, IF('Stock Takes'!AI$6="*", 'Stock Takes'!AI461, IF('Stock Takes'!AJ$6="*", 'Stock Takes'!AJ461)))))))</f>
        <v/>
      </c>
      <c r="L460" s="122" t="str">
        <f t="shared" si="99"/>
        <v/>
      </c>
      <c r="M460" s="22"/>
      <c r="AC460" s="17">
        <f t="shared" si="100"/>
        <v>0</v>
      </c>
      <c r="AD460" s="18">
        <f t="shared" si="101"/>
        <v>0</v>
      </c>
      <c r="AF460" s="6" t="str">
        <f t="shared" si="102"/>
        <v/>
      </c>
      <c r="AG460" s="6" t="str">
        <f t="shared" si="103"/>
        <v/>
      </c>
      <c r="AH460" s="6" t="str">
        <f t="shared" si="104"/>
        <v/>
      </c>
      <c r="AI460" s="6" t="str">
        <f t="shared" si="105"/>
        <v/>
      </c>
      <c r="AJ460" s="6">
        <v>453</v>
      </c>
      <c r="AK460" s="73" t="str">
        <f t="shared" si="106"/>
        <v/>
      </c>
      <c r="AL460" s="6" t="str">
        <f t="shared" si="107"/>
        <v/>
      </c>
      <c r="AN460" s="6" t="str">
        <f>IF(D460="", "", IF(COUNTIF($D$8:D459, D460)&gt;0, "", MAX($AN$7:AN459)+1))</f>
        <v/>
      </c>
      <c r="AO460" s="6" t="str">
        <f t="shared" si="108"/>
        <v/>
      </c>
      <c r="AP460" s="6" t="str">
        <f t="shared" si="109"/>
        <v/>
      </c>
      <c r="AQ460" s="6" t="str">
        <f t="shared" si="110"/>
        <v/>
      </c>
      <c r="AR460" s="6" t="str">
        <f t="shared" si="111"/>
        <v/>
      </c>
    </row>
    <row r="461" spans="1:44" x14ac:dyDescent="0.25">
      <c r="A461" s="22"/>
      <c r="B461" s="121"/>
      <c r="C461" s="121"/>
      <c r="D461" s="121"/>
      <c r="E461" s="122"/>
      <c r="F461" s="123"/>
      <c r="G461" s="123"/>
      <c r="H461" s="22"/>
      <c r="I461" s="122" t="str">
        <f>IF('Stock Takes'!$AC462="", "", 'Stock Takes'!$AC462)</f>
        <v/>
      </c>
      <c r="J461" s="122" t="str">
        <f t="shared" si="98"/>
        <v/>
      </c>
      <c r="K461" s="122" t="str">
        <f>IF($U$7=6, "", IF('Stock Takes'!AE$6="*", 'Stock Takes'!AE462, IF('Stock Takes'!AF$6="*", 'Stock Takes'!AF462, IF('Stock Takes'!AG$6="*", 'Stock Takes'!AG462, IF('Stock Takes'!AH$6="*", 'Stock Takes'!AH462, IF('Stock Takes'!AI$6="*", 'Stock Takes'!AI462, IF('Stock Takes'!AJ$6="*", 'Stock Takes'!AJ462)))))))</f>
        <v/>
      </c>
      <c r="L461" s="122" t="str">
        <f t="shared" si="99"/>
        <v/>
      </c>
      <c r="M461" s="22"/>
      <c r="AC461" s="17">
        <f t="shared" si="100"/>
        <v>0</v>
      </c>
      <c r="AD461" s="18">
        <f t="shared" si="101"/>
        <v>0</v>
      </c>
      <c r="AF461" s="6" t="str">
        <f t="shared" si="102"/>
        <v/>
      </c>
      <c r="AG461" s="6" t="str">
        <f t="shared" si="103"/>
        <v/>
      </c>
      <c r="AH461" s="6" t="str">
        <f t="shared" si="104"/>
        <v/>
      </c>
      <c r="AI461" s="6" t="str">
        <f t="shared" si="105"/>
        <v/>
      </c>
      <c r="AJ461" s="6">
        <v>454</v>
      </c>
      <c r="AK461" s="73" t="str">
        <f t="shared" si="106"/>
        <v/>
      </c>
      <c r="AL461" s="6" t="str">
        <f t="shared" si="107"/>
        <v/>
      </c>
      <c r="AN461" s="6" t="str">
        <f>IF(D461="", "", IF(COUNTIF($D$8:D460, D461)&gt;0, "", MAX($AN$7:AN460)+1))</f>
        <v/>
      </c>
      <c r="AO461" s="6" t="str">
        <f t="shared" si="108"/>
        <v/>
      </c>
      <c r="AP461" s="6" t="str">
        <f t="shared" si="109"/>
        <v/>
      </c>
      <c r="AQ461" s="6" t="str">
        <f t="shared" si="110"/>
        <v/>
      </c>
      <c r="AR461" s="6" t="str">
        <f t="shared" si="111"/>
        <v/>
      </c>
    </row>
    <row r="462" spans="1:44" x14ac:dyDescent="0.25">
      <c r="A462" s="22"/>
      <c r="B462" s="121"/>
      <c r="C462" s="121"/>
      <c r="D462" s="121"/>
      <c r="E462" s="122"/>
      <c r="F462" s="123"/>
      <c r="G462" s="123"/>
      <c r="H462" s="22"/>
      <c r="I462" s="122" t="str">
        <f>IF('Stock Takes'!$AC463="", "", 'Stock Takes'!$AC463)</f>
        <v/>
      </c>
      <c r="J462" s="122" t="str">
        <f t="shared" si="98"/>
        <v/>
      </c>
      <c r="K462" s="122" t="str">
        <f>IF($U$7=6, "", IF('Stock Takes'!AE$6="*", 'Stock Takes'!AE463, IF('Stock Takes'!AF$6="*", 'Stock Takes'!AF463, IF('Stock Takes'!AG$6="*", 'Stock Takes'!AG463, IF('Stock Takes'!AH$6="*", 'Stock Takes'!AH463, IF('Stock Takes'!AI$6="*", 'Stock Takes'!AI463, IF('Stock Takes'!AJ$6="*", 'Stock Takes'!AJ463)))))))</f>
        <v/>
      </c>
      <c r="L462" s="122" t="str">
        <f t="shared" si="99"/>
        <v/>
      </c>
      <c r="M462" s="22"/>
      <c r="AC462" s="17">
        <f t="shared" si="100"/>
        <v>0</v>
      </c>
      <c r="AD462" s="18">
        <f t="shared" si="101"/>
        <v>0</v>
      </c>
      <c r="AF462" s="6" t="str">
        <f t="shared" si="102"/>
        <v/>
      </c>
      <c r="AG462" s="6" t="str">
        <f t="shared" si="103"/>
        <v/>
      </c>
      <c r="AH462" s="6" t="str">
        <f t="shared" si="104"/>
        <v/>
      </c>
      <c r="AI462" s="6" t="str">
        <f t="shared" si="105"/>
        <v/>
      </c>
      <c r="AJ462" s="6">
        <v>455</v>
      </c>
      <c r="AK462" s="73" t="str">
        <f t="shared" si="106"/>
        <v/>
      </c>
      <c r="AL462" s="6" t="str">
        <f t="shared" si="107"/>
        <v/>
      </c>
      <c r="AN462" s="6" t="str">
        <f>IF(D462="", "", IF(COUNTIF($D$8:D461, D462)&gt;0, "", MAX($AN$7:AN461)+1))</f>
        <v/>
      </c>
      <c r="AO462" s="6" t="str">
        <f t="shared" si="108"/>
        <v/>
      </c>
      <c r="AP462" s="6" t="str">
        <f t="shared" si="109"/>
        <v/>
      </c>
      <c r="AQ462" s="6" t="str">
        <f t="shared" si="110"/>
        <v/>
      </c>
      <c r="AR462" s="6" t="str">
        <f t="shared" si="111"/>
        <v/>
      </c>
    </row>
    <row r="463" spans="1:44" x14ac:dyDescent="0.25">
      <c r="A463" s="22"/>
      <c r="B463" s="121"/>
      <c r="C463" s="121"/>
      <c r="D463" s="121"/>
      <c r="E463" s="122"/>
      <c r="F463" s="123"/>
      <c r="G463" s="123"/>
      <c r="H463" s="22"/>
      <c r="I463" s="122" t="str">
        <f>IF('Stock Takes'!$AC464="", "", 'Stock Takes'!$AC464)</f>
        <v/>
      </c>
      <c r="J463" s="122" t="str">
        <f t="shared" si="98"/>
        <v/>
      </c>
      <c r="K463" s="122" t="str">
        <f>IF($U$7=6, "", IF('Stock Takes'!AE$6="*", 'Stock Takes'!AE464, IF('Stock Takes'!AF$6="*", 'Stock Takes'!AF464, IF('Stock Takes'!AG$6="*", 'Stock Takes'!AG464, IF('Stock Takes'!AH$6="*", 'Stock Takes'!AH464, IF('Stock Takes'!AI$6="*", 'Stock Takes'!AI464, IF('Stock Takes'!AJ$6="*", 'Stock Takes'!AJ464)))))))</f>
        <v/>
      </c>
      <c r="L463" s="122" t="str">
        <f t="shared" si="99"/>
        <v/>
      </c>
      <c r="M463" s="22"/>
      <c r="AC463" s="17">
        <f t="shared" si="100"/>
        <v>0</v>
      </c>
      <c r="AD463" s="18">
        <f t="shared" si="101"/>
        <v>0</v>
      </c>
      <c r="AF463" s="6" t="str">
        <f t="shared" si="102"/>
        <v/>
      </c>
      <c r="AG463" s="6" t="str">
        <f t="shared" si="103"/>
        <v/>
      </c>
      <c r="AH463" s="6" t="str">
        <f t="shared" si="104"/>
        <v/>
      </c>
      <c r="AI463" s="6" t="str">
        <f t="shared" si="105"/>
        <v/>
      </c>
      <c r="AJ463" s="6">
        <v>456</v>
      </c>
      <c r="AK463" s="73" t="str">
        <f t="shared" si="106"/>
        <v/>
      </c>
      <c r="AL463" s="6" t="str">
        <f t="shared" si="107"/>
        <v/>
      </c>
      <c r="AN463" s="6" t="str">
        <f>IF(D463="", "", IF(COUNTIF($D$8:D462, D463)&gt;0, "", MAX($AN$7:AN462)+1))</f>
        <v/>
      </c>
      <c r="AO463" s="6" t="str">
        <f t="shared" si="108"/>
        <v/>
      </c>
      <c r="AP463" s="6" t="str">
        <f t="shared" si="109"/>
        <v/>
      </c>
      <c r="AQ463" s="6" t="str">
        <f t="shared" si="110"/>
        <v/>
      </c>
      <c r="AR463" s="6" t="str">
        <f t="shared" si="111"/>
        <v/>
      </c>
    </row>
    <row r="464" spans="1:44" x14ac:dyDescent="0.25">
      <c r="A464" s="22"/>
      <c r="B464" s="121"/>
      <c r="C464" s="121"/>
      <c r="D464" s="121"/>
      <c r="E464" s="122"/>
      <c r="F464" s="123"/>
      <c r="G464" s="123"/>
      <c r="H464" s="22"/>
      <c r="I464" s="122" t="str">
        <f>IF('Stock Takes'!$AC465="", "", 'Stock Takes'!$AC465)</f>
        <v/>
      </c>
      <c r="J464" s="122" t="str">
        <f t="shared" si="98"/>
        <v/>
      </c>
      <c r="K464" s="122" t="str">
        <f>IF($U$7=6, "", IF('Stock Takes'!AE$6="*", 'Stock Takes'!AE465, IF('Stock Takes'!AF$6="*", 'Stock Takes'!AF465, IF('Stock Takes'!AG$6="*", 'Stock Takes'!AG465, IF('Stock Takes'!AH$6="*", 'Stock Takes'!AH465, IF('Stock Takes'!AI$6="*", 'Stock Takes'!AI465, IF('Stock Takes'!AJ$6="*", 'Stock Takes'!AJ465)))))))</f>
        <v/>
      </c>
      <c r="L464" s="122" t="str">
        <f t="shared" si="99"/>
        <v/>
      </c>
      <c r="M464" s="22"/>
      <c r="AC464" s="17">
        <f t="shared" si="100"/>
        <v>0</v>
      </c>
      <c r="AD464" s="18">
        <f t="shared" si="101"/>
        <v>0</v>
      </c>
      <c r="AF464" s="6" t="str">
        <f t="shared" si="102"/>
        <v/>
      </c>
      <c r="AG464" s="6" t="str">
        <f t="shared" si="103"/>
        <v/>
      </c>
      <c r="AH464" s="6" t="str">
        <f t="shared" si="104"/>
        <v/>
      </c>
      <c r="AI464" s="6" t="str">
        <f t="shared" si="105"/>
        <v/>
      </c>
      <c r="AJ464" s="6">
        <v>457</v>
      </c>
      <c r="AK464" s="73" t="str">
        <f t="shared" si="106"/>
        <v/>
      </c>
      <c r="AL464" s="6" t="str">
        <f t="shared" si="107"/>
        <v/>
      </c>
      <c r="AN464" s="6" t="str">
        <f>IF(D464="", "", IF(COUNTIF($D$8:D463, D464)&gt;0, "", MAX($AN$7:AN463)+1))</f>
        <v/>
      </c>
      <c r="AO464" s="6" t="str">
        <f t="shared" si="108"/>
        <v/>
      </c>
      <c r="AP464" s="6" t="str">
        <f t="shared" si="109"/>
        <v/>
      </c>
      <c r="AQ464" s="6" t="str">
        <f t="shared" si="110"/>
        <v/>
      </c>
      <c r="AR464" s="6" t="str">
        <f t="shared" si="111"/>
        <v/>
      </c>
    </row>
    <row r="465" spans="1:44" x14ac:dyDescent="0.25">
      <c r="A465" s="22"/>
      <c r="B465" s="121"/>
      <c r="C465" s="121"/>
      <c r="D465" s="121"/>
      <c r="E465" s="122"/>
      <c r="F465" s="123"/>
      <c r="G465" s="123"/>
      <c r="H465" s="22"/>
      <c r="I465" s="122" t="str">
        <f>IF('Stock Takes'!$AC466="", "", 'Stock Takes'!$AC466)</f>
        <v/>
      </c>
      <c r="J465" s="122" t="str">
        <f t="shared" si="98"/>
        <v/>
      </c>
      <c r="K465" s="122" t="str">
        <f>IF($U$7=6, "", IF('Stock Takes'!AE$6="*", 'Stock Takes'!AE466, IF('Stock Takes'!AF$6="*", 'Stock Takes'!AF466, IF('Stock Takes'!AG$6="*", 'Stock Takes'!AG466, IF('Stock Takes'!AH$6="*", 'Stock Takes'!AH466, IF('Stock Takes'!AI$6="*", 'Stock Takes'!AI466, IF('Stock Takes'!AJ$6="*", 'Stock Takes'!AJ466)))))))</f>
        <v/>
      </c>
      <c r="L465" s="122" t="str">
        <f t="shared" si="99"/>
        <v/>
      </c>
      <c r="M465" s="22"/>
      <c r="AC465" s="17">
        <f t="shared" si="100"/>
        <v>0</v>
      </c>
      <c r="AD465" s="18">
        <f t="shared" si="101"/>
        <v>0</v>
      </c>
      <c r="AF465" s="6" t="str">
        <f t="shared" si="102"/>
        <v/>
      </c>
      <c r="AG465" s="6" t="str">
        <f t="shared" si="103"/>
        <v/>
      </c>
      <c r="AH465" s="6" t="str">
        <f t="shared" si="104"/>
        <v/>
      </c>
      <c r="AI465" s="6" t="str">
        <f t="shared" si="105"/>
        <v/>
      </c>
      <c r="AJ465" s="6">
        <v>458</v>
      </c>
      <c r="AK465" s="73" t="str">
        <f t="shared" si="106"/>
        <v/>
      </c>
      <c r="AL465" s="6" t="str">
        <f t="shared" si="107"/>
        <v/>
      </c>
      <c r="AN465" s="6" t="str">
        <f>IF(D465="", "", IF(COUNTIF($D$8:D464, D465)&gt;0, "", MAX($AN$7:AN464)+1))</f>
        <v/>
      </c>
      <c r="AO465" s="6" t="str">
        <f t="shared" si="108"/>
        <v/>
      </c>
      <c r="AP465" s="6" t="str">
        <f t="shared" si="109"/>
        <v/>
      </c>
      <c r="AQ465" s="6" t="str">
        <f t="shared" si="110"/>
        <v/>
      </c>
      <c r="AR465" s="6" t="str">
        <f t="shared" si="111"/>
        <v/>
      </c>
    </row>
    <row r="466" spans="1:44" x14ac:dyDescent="0.25">
      <c r="A466" s="22"/>
      <c r="B466" s="121"/>
      <c r="C466" s="121"/>
      <c r="D466" s="121"/>
      <c r="E466" s="122"/>
      <c r="F466" s="123"/>
      <c r="G466" s="123"/>
      <c r="H466" s="22"/>
      <c r="I466" s="122" t="str">
        <f>IF('Stock Takes'!$AC467="", "", 'Stock Takes'!$AC467)</f>
        <v/>
      </c>
      <c r="J466" s="122" t="str">
        <f t="shared" si="98"/>
        <v/>
      </c>
      <c r="K466" s="122" t="str">
        <f>IF($U$7=6, "", IF('Stock Takes'!AE$6="*", 'Stock Takes'!AE467, IF('Stock Takes'!AF$6="*", 'Stock Takes'!AF467, IF('Stock Takes'!AG$6="*", 'Stock Takes'!AG467, IF('Stock Takes'!AH$6="*", 'Stock Takes'!AH467, IF('Stock Takes'!AI$6="*", 'Stock Takes'!AI467, IF('Stock Takes'!AJ$6="*", 'Stock Takes'!AJ467)))))))</f>
        <v/>
      </c>
      <c r="L466" s="122" t="str">
        <f t="shared" si="99"/>
        <v/>
      </c>
      <c r="M466" s="22"/>
      <c r="AC466" s="17">
        <f t="shared" si="100"/>
        <v>0</v>
      </c>
      <c r="AD466" s="18">
        <f t="shared" si="101"/>
        <v>0</v>
      </c>
      <c r="AF466" s="6" t="str">
        <f t="shared" si="102"/>
        <v/>
      </c>
      <c r="AG466" s="6" t="str">
        <f t="shared" si="103"/>
        <v/>
      </c>
      <c r="AH466" s="6" t="str">
        <f t="shared" si="104"/>
        <v/>
      </c>
      <c r="AI466" s="6" t="str">
        <f t="shared" si="105"/>
        <v/>
      </c>
      <c r="AJ466" s="6">
        <v>459</v>
      </c>
      <c r="AK466" s="73" t="str">
        <f t="shared" si="106"/>
        <v/>
      </c>
      <c r="AL466" s="6" t="str">
        <f t="shared" si="107"/>
        <v/>
      </c>
      <c r="AN466" s="6" t="str">
        <f>IF(D466="", "", IF(COUNTIF($D$8:D465, D466)&gt;0, "", MAX($AN$7:AN465)+1))</f>
        <v/>
      </c>
      <c r="AO466" s="6" t="str">
        <f t="shared" si="108"/>
        <v/>
      </c>
      <c r="AP466" s="6" t="str">
        <f t="shared" si="109"/>
        <v/>
      </c>
      <c r="AQ466" s="6" t="str">
        <f t="shared" si="110"/>
        <v/>
      </c>
      <c r="AR466" s="6" t="str">
        <f t="shared" si="111"/>
        <v/>
      </c>
    </row>
    <row r="467" spans="1:44" x14ac:dyDescent="0.25">
      <c r="A467" s="22"/>
      <c r="B467" s="121"/>
      <c r="C467" s="121"/>
      <c r="D467" s="121"/>
      <c r="E467" s="122"/>
      <c r="F467" s="123"/>
      <c r="G467" s="123"/>
      <c r="H467" s="22"/>
      <c r="I467" s="122" t="str">
        <f>IF('Stock Takes'!$AC468="", "", 'Stock Takes'!$AC468)</f>
        <v/>
      </c>
      <c r="J467" s="122" t="str">
        <f t="shared" si="98"/>
        <v/>
      </c>
      <c r="K467" s="122" t="str">
        <f>IF($U$7=6, "", IF('Stock Takes'!AE$6="*", 'Stock Takes'!AE468, IF('Stock Takes'!AF$6="*", 'Stock Takes'!AF468, IF('Stock Takes'!AG$6="*", 'Stock Takes'!AG468, IF('Stock Takes'!AH$6="*", 'Stock Takes'!AH468, IF('Stock Takes'!AI$6="*", 'Stock Takes'!AI468, IF('Stock Takes'!AJ$6="*", 'Stock Takes'!AJ468)))))))</f>
        <v/>
      </c>
      <c r="L467" s="122" t="str">
        <f t="shared" si="99"/>
        <v/>
      </c>
      <c r="M467" s="22"/>
      <c r="AC467" s="17">
        <f t="shared" si="100"/>
        <v>0</v>
      </c>
      <c r="AD467" s="18">
        <f t="shared" si="101"/>
        <v>0</v>
      </c>
      <c r="AF467" s="6" t="str">
        <f t="shared" si="102"/>
        <v/>
      </c>
      <c r="AG467" s="6" t="str">
        <f t="shared" si="103"/>
        <v/>
      </c>
      <c r="AH467" s="6" t="str">
        <f t="shared" si="104"/>
        <v/>
      </c>
      <c r="AI467" s="6" t="str">
        <f t="shared" si="105"/>
        <v/>
      </c>
      <c r="AJ467" s="6">
        <v>460</v>
      </c>
      <c r="AK467" s="73" t="str">
        <f t="shared" si="106"/>
        <v/>
      </c>
      <c r="AL467" s="6" t="str">
        <f t="shared" si="107"/>
        <v/>
      </c>
      <c r="AN467" s="6" t="str">
        <f>IF(D467="", "", IF(COUNTIF($D$8:D466, D467)&gt;0, "", MAX($AN$7:AN466)+1))</f>
        <v/>
      </c>
      <c r="AO467" s="6" t="str">
        <f t="shared" si="108"/>
        <v/>
      </c>
      <c r="AP467" s="6" t="str">
        <f t="shared" si="109"/>
        <v/>
      </c>
      <c r="AQ467" s="6" t="str">
        <f t="shared" si="110"/>
        <v/>
      </c>
      <c r="AR467" s="6" t="str">
        <f t="shared" si="111"/>
        <v/>
      </c>
    </row>
    <row r="468" spans="1:44" x14ac:dyDescent="0.25">
      <c r="A468" s="22"/>
      <c r="B468" s="121"/>
      <c r="C468" s="121"/>
      <c r="D468" s="121"/>
      <c r="E468" s="122"/>
      <c r="F468" s="123"/>
      <c r="G468" s="123"/>
      <c r="H468" s="22"/>
      <c r="I468" s="122" t="str">
        <f>IF('Stock Takes'!$AC469="", "", 'Stock Takes'!$AC469)</f>
        <v/>
      </c>
      <c r="J468" s="122" t="str">
        <f t="shared" si="98"/>
        <v/>
      </c>
      <c r="K468" s="122" t="str">
        <f>IF($U$7=6, "", IF('Stock Takes'!AE$6="*", 'Stock Takes'!AE469, IF('Stock Takes'!AF$6="*", 'Stock Takes'!AF469, IF('Stock Takes'!AG$6="*", 'Stock Takes'!AG469, IF('Stock Takes'!AH$6="*", 'Stock Takes'!AH469, IF('Stock Takes'!AI$6="*", 'Stock Takes'!AI469, IF('Stock Takes'!AJ$6="*", 'Stock Takes'!AJ469)))))))</f>
        <v/>
      </c>
      <c r="L468" s="122" t="str">
        <f t="shared" si="99"/>
        <v/>
      </c>
      <c r="M468" s="22"/>
      <c r="AC468" s="17">
        <f t="shared" si="100"/>
        <v>0</v>
      </c>
      <c r="AD468" s="18">
        <f t="shared" si="101"/>
        <v>0</v>
      </c>
      <c r="AF468" s="6" t="str">
        <f t="shared" si="102"/>
        <v/>
      </c>
      <c r="AG468" s="6" t="str">
        <f t="shared" si="103"/>
        <v/>
      </c>
      <c r="AH468" s="6" t="str">
        <f t="shared" si="104"/>
        <v/>
      </c>
      <c r="AI468" s="6" t="str">
        <f t="shared" si="105"/>
        <v/>
      </c>
      <c r="AJ468" s="6">
        <v>461</v>
      </c>
      <c r="AK468" s="73" t="str">
        <f t="shared" si="106"/>
        <v/>
      </c>
      <c r="AL468" s="6" t="str">
        <f t="shared" si="107"/>
        <v/>
      </c>
      <c r="AN468" s="6" t="str">
        <f>IF(D468="", "", IF(COUNTIF($D$8:D467, D468)&gt;0, "", MAX($AN$7:AN467)+1))</f>
        <v/>
      </c>
      <c r="AO468" s="6" t="str">
        <f t="shared" si="108"/>
        <v/>
      </c>
      <c r="AP468" s="6" t="str">
        <f t="shared" si="109"/>
        <v/>
      </c>
      <c r="AQ468" s="6" t="str">
        <f t="shared" si="110"/>
        <v/>
      </c>
      <c r="AR468" s="6" t="str">
        <f t="shared" si="111"/>
        <v/>
      </c>
    </row>
    <row r="469" spans="1:44" x14ac:dyDescent="0.25">
      <c r="A469" s="22"/>
      <c r="B469" s="121"/>
      <c r="C469" s="121"/>
      <c r="D469" s="121"/>
      <c r="E469" s="122"/>
      <c r="F469" s="123"/>
      <c r="G469" s="123"/>
      <c r="H469" s="22"/>
      <c r="I469" s="122" t="str">
        <f>IF('Stock Takes'!$AC470="", "", 'Stock Takes'!$AC470)</f>
        <v/>
      </c>
      <c r="J469" s="122" t="str">
        <f t="shared" si="98"/>
        <v/>
      </c>
      <c r="K469" s="122" t="str">
        <f>IF($U$7=6, "", IF('Stock Takes'!AE$6="*", 'Stock Takes'!AE470, IF('Stock Takes'!AF$6="*", 'Stock Takes'!AF470, IF('Stock Takes'!AG$6="*", 'Stock Takes'!AG470, IF('Stock Takes'!AH$6="*", 'Stock Takes'!AH470, IF('Stock Takes'!AI$6="*", 'Stock Takes'!AI470, IF('Stock Takes'!AJ$6="*", 'Stock Takes'!AJ470)))))))</f>
        <v/>
      </c>
      <c r="L469" s="122" t="str">
        <f t="shared" si="99"/>
        <v/>
      </c>
      <c r="M469" s="22"/>
      <c r="AC469" s="17">
        <f t="shared" si="100"/>
        <v>0</v>
      </c>
      <c r="AD469" s="18">
        <f t="shared" si="101"/>
        <v>0</v>
      </c>
      <c r="AF469" s="6" t="str">
        <f t="shared" si="102"/>
        <v/>
      </c>
      <c r="AG469" s="6" t="str">
        <f t="shared" si="103"/>
        <v/>
      </c>
      <c r="AH469" s="6" t="str">
        <f t="shared" si="104"/>
        <v/>
      </c>
      <c r="AI469" s="6" t="str">
        <f t="shared" si="105"/>
        <v/>
      </c>
      <c r="AJ469" s="6">
        <v>462</v>
      </c>
      <c r="AK469" s="73" t="str">
        <f t="shared" si="106"/>
        <v/>
      </c>
      <c r="AL469" s="6" t="str">
        <f t="shared" si="107"/>
        <v/>
      </c>
      <c r="AN469" s="6" t="str">
        <f>IF(D469="", "", IF(COUNTIF($D$8:D468, D469)&gt;0, "", MAX($AN$7:AN468)+1))</f>
        <v/>
      </c>
      <c r="AO469" s="6" t="str">
        <f t="shared" si="108"/>
        <v/>
      </c>
      <c r="AP469" s="6" t="str">
        <f t="shared" si="109"/>
        <v/>
      </c>
      <c r="AQ469" s="6" t="str">
        <f t="shared" si="110"/>
        <v/>
      </c>
      <c r="AR469" s="6" t="str">
        <f t="shared" si="111"/>
        <v/>
      </c>
    </row>
    <row r="470" spans="1:44" x14ac:dyDescent="0.25">
      <c r="A470" s="22"/>
      <c r="B470" s="121"/>
      <c r="C470" s="121"/>
      <c r="D470" s="121"/>
      <c r="E470" s="122"/>
      <c r="F470" s="123"/>
      <c r="G470" s="123"/>
      <c r="H470" s="22"/>
      <c r="I470" s="122" t="str">
        <f>IF('Stock Takes'!$AC471="", "", 'Stock Takes'!$AC471)</f>
        <v/>
      </c>
      <c r="J470" s="122" t="str">
        <f t="shared" si="98"/>
        <v/>
      </c>
      <c r="K470" s="122" t="str">
        <f>IF($U$7=6, "", IF('Stock Takes'!AE$6="*", 'Stock Takes'!AE471, IF('Stock Takes'!AF$6="*", 'Stock Takes'!AF471, IF('Stock Takes'!AG$6="*", 'Stock Takes'!AG471, IF('Stock Takes'!AH$6="*", 'Stock Takes'!AH471, IF('Stock Takes'!AI$6="*", 'Stock Takes'!AI471, IF('Stock Takes'!AJ$6="*", 'Stock Takes'!AJ471)))))))</f>
        <v/>
      </c>
      <c r="L470" s="122" t="str">
        <f t="shared" si="99"/>
        <v/>
      </c>
      <c r="M470" s="22"/>
      <c r="AC470" s="17">
        <f t="shared" si="100"/>
        <v>0</v>
      </c>
      <c r="AD470" s="18">
        <f t="shared" si="101"/>
        <v>0</v>
      </c>
      <c r="AF470" s="6" t="str">
        <f t="shared" si="102"/>
        <v/>
      </c>
      <c r="AG470" s="6" t="str">
        <f t="shared" si="103"/>
        <v/>
      </c>
      <c r="AH470" s="6" t="str">
        <f t="shared" si="104"/>
        <v/>
      </c>
      <c r="AI470" s="6" t="str">
        <f t="shared" si="105"/>
        <v/>
      </c>
      <c r="AJ470" s="6">
        <v>463</v>
      </c>
      <c r="AK470" s="73" t="str">
        <f t="shared" si="106"/>
        <v/>
      </c>
      <c r="AL470" s="6" t="str">
        <f t="shared" si="107"/>
        <v/>
      </c>
      <c r="AN470" s="6" t="str">
        <f>IF(D470="", "", IF(COUNTIF($D$8:D469, D470)&gt;0, "", MAX($AN$7:AN469)+1))</f>
        <v/>
      </c>
      <c r="AO470" s="6" t="str">
        <f t="shared" si="108"/>
        <v/>
      </c>
      <c r="AP470" s="6" t="str">
        <f t="shared" si="109"/>
        <v/>
      </c>
      <c r="AQ470" s="6" t="str">
        <f t="shared" si="110"/>
        <v/>
      </c>
      <c r="AR470" s="6" t="str">
        <f t="shared" si="111"/>
        <v/>
      </c>
    </row>
    <row r="471" spans="1:44" x14ac:dyDescent="0.25">
      <c r="A471" s="22"/>
      <c r="B471" s="121"/>
      <c r="C471" s="121"/>
      <c r="D471" s="121"/>
      <c r="E471" s="122"/>
      <c r="F471" s="123"/>
      <c r="G471" s="123"/>
      <c r="H471" s="22"/>
      <c r="I471" s="122" t="str">
        <f>IF('Stock Takes'!$AC472="", "", 'Stock Takes'!$AC472)</f>
        <v/>
      </c>
      <c r="J471" s="122" t="str">
        <f t="shared" si="98"/>
        <v/>
      </c>
      <c r="K471" s="122" t="str">
        <f>IF($U$7=6, "", IF('Stock Takes'!AE$6="*", 'Stock Takes'!AE472, IF('Stock Takes'!AF$6="*", 'Stock Takes'!AF472, IF('Stock Takes'!AG$6="*", 'Stock Takes'!AG472, IF('Stock Takes'!AH$6="*", 'Stock Takes'!AH472, IF('Stock Takes'!AI$6="*", 'Stock Takes'!AI472, IF('Stock Takes'!AJ$6="*", 'Stock Takes'!AJ472)))))))</f>
        <v/>
      </c>
      <c r="L471" s="122" t="str">
        <f t="shared" si="99"/>
        <v/>
      </c>
      <c r="M471" s="22"/>
      <c r="AC471" s="17">
        <f t="shared" si="100"/>
        <v>0</v>
      </c>
      <c r="AD471" s="18">
        <f t="shared" si="101"/>
        <v>0</v>
      </c>
      <c r="AF471" s="6" t="str">
        <f t="shared" si="102"/>
        <v/>
      </c>
      <c r="AG471" s="6" t="str">
        <f t="shared" si="103"/>
        <v/>
      </c>
      <c r="AH471" s="6" t="str">
        <f t="shared" si="104"/>
        <v/>
      </c>
      <c r="AI471" s="6" t="str">
        <f t="shared" si="105"/>
        <v/>
      </c>
      <c r="AJ471" s="6">
        <v>464</v>
      </c>
      <c r="AK471" s="73" t="str">
        <f t="shared" si="106"/>
        <v/>
      </c>
      <c r="AL471" s="6" t="str">
        <f t="shared" si="107"/>
        <v/>
      </c>
      <c r="AN471" s="6" t="str">
        <f>IF(D471="", "", IF(COUNTIF($D$8:D470, D471)&gt;0, "", MAX($AN$7:AN470)+1))</f>
        <v/>
      </c>
      <c r="AO471" s="6" t="str">
        <f t="shared" si="108"/>
        <v/>
      </c>
      <c r="AP471" s="6" t="str">
        <f t="shared" si="109"/>
        <v/>
      </c>
      <c r="AQ471" s="6" t="str">
        <f t="shared" si="110"/>
        <v/>
      </c>
      <c r="AR471" s="6" t="str">
        <f t="shared" si="111"/>
        <v/>
      </c>
    </row>
    <row r="472" spans="1:44" x14ac:dyDescent="0.25">
      <c r="A472" s="22"/>
      <c r="B472" s="121"/>
      <c r="C472" s="121"/>
      <c r="D472" s="121"/>
      <c r="E472" s="122"/>
      <c r="F472" s="123"/>
      <c r="G472" s="123"/>
      <c r="H472" s="22"/>
      <c r="I472" s="122" t="str">
        <f>IF('Stock Takes'!$AC473="", "", 'Stock Takes'!$AC473)</f>
        <v/>
      </c>
      <c r="J472" s="122" t="str">
        <f t="shared" si="98"/>
        <v/>
      </c>
      <c r="K472" s="122" t="str">
        <f>IF($U$7=6, "", IF('Stock Takes'!AE$6="*", 'Stock Takes'!AE473, IF('Stock Takes'!AF$6="*", 'Stock Takes'!AF473, IF('Stock Takes'!AG$6="*", 'Stock Takes'!AG473, IF('Stock Takes'!AH$6="*", 'Stock Takes'!AH473, IF('Stock Takes'!AI$6="*", 'Stock Takes'!AI473, IF('Stock Takes'!AJ$6="*", 'Stock Takes'!AJ473)))))))</f>
        <v/>
      </c>
      <c r="L472" s="122" t="str">
        <f t="shared" si="99"/>
        <v/>
      </c>
      <c r="M472" s="22"/>
      <c r="AC472" s="17">
        <f t="shared" si="100"/>
        <v>0</v>
      </c>
      <c r="AD472" s="18">
        <f t="shared" si="101"/>
        <v>0</v>
      </c>
      <c r="AF472" s="6" t="str">
        <f t="shared" si="102"/>
        <v/>
      </c>
      <c r="AG472" s="6" t="str">
        <f t="shared" si="103"/>
        <v/>
      </c>
      <c r="AH472" s="6" t="str">
        <f t="shared" si="104"/>
        <v/>
      </c>
      <c r="AI472" s="6" t="str">
        <f t="shared" si="105"/>
        <v/>
      </c>
      <c r="AJ472" s="6">
        <v>465</v>
      </c>
      <c r="AK472" s="73" t="str">
        <f t="shared" si="106"/>
        <v/>
      </c>
      <c r="AL472" s="6" t="str">
        <f t="shared" si="107"/>
        <v/>
      </c>
      <c r="AN472" s="6" t="str">
        <f>IF(D472="", "", IF(COUNTIF($D$8:D471, D472)&gt;0, "", MAX($AN$7:AN471)+1))</f>
        <v/>
      </c>
      <c r="AO472" s="6" t="str">
        <f t="shared" si="108"/>
        <v/>
      </c>
      <c r="AP472" s="6" t="str">
        <f t="shared" si="109"/>
        <v/>
      </c>
      <c r="AQ472" s="6" t="str">
        <f t="shared" si="110"/>
        <v/>
      </c>
      <c r="AR472" s="6" t="str">
        <f t="shared" si="111"/>
        <v/>
      </c>
    </row>
    <row r="473" spans="1:44" x14ac:dyDescent="0.25">
      <c r="A473" s="22"/>
      <c r="B473" s="121"/>
      <c r="C473" s="121"/>
      <c r="D473" s="121"/>
      <c r="E473" s="122"/>
      <c r="F473" s="123"/>
      <c r="G473" s="123"/>
      <c r="H473" s="22"/>
      <c r="I473" s="122" t="str">
        <f>IF('Stock Takes'!$AC474="", "", 'Stock Takes'!$AC474)</f>
        <v/>
      </c>
      <c r="J473" s="122" t="str">
        <f t="shared" si="98"/>
        <v/>
      </c>
      <c r="K473" s="122" t="str">
        <f>IF($U$7=6, "", IF('Stock Takes'!AE$6="*", 'Stock Takes'!AE474, IF('Stock Takes'!AF$6="*", 'Stock Takes'!AF474, IF('Stock Takes'!AG$6="*", 'Stock Takes'!AG474, IF('Stock Takes'!AH$6="*", 'Stock Takes'!AH474, IF('Stock Takes'!AI$6="*", 'Stock Takes'!AI474, IF('Stock Takes'!AJ$6="*", 'Stock Takes'!AJ474)))))))</f>
        <v/>
      </c>
      <c r="L473" s="122" t="str">
        <f t="shared" si="99"/>
        <v/>
      </c>
      <c r="M473" s="22"/>
      <c r="AC473" s="17">
        <f t="shared" si="100"/>
        <v>0</v>
      </c>
      <c r="AD473" s="18">
        <f t="shared" si="101"/>
        <v>0</v>
      </c>
      <c r="AF473" s="6" t="str">
        <f t="shared" si="102"/>
        <v/>
      </c>
      <c r="AG473" s="6" t="str">
        <f t="shared" si="103"/>
        <v/>
      </c>
      <c r="AH473" s="6" t="str">
        <f t="shared" si="104"/>
        <v/>
      </c>
      <c r="AI473" s="6" t="str">
        <f t="shared" si="105"/>
        <v/>
      </c>
      <c r="AJ473" s="6">
        <v>466</v>
      </c>
      <c r="AK473" s="73" t="str">
        <f t="shared" si="106"/>
        <v/>
      </c>
      <c r="AL473" s="6" t="str">
        <f t="shared" si="107"/>
        <v/>
      </c>
      <c r="AN473" s="6" t="str">
        <f>IF(D473="", "", IF(COUNTIF($D$8:D472, D473)&gt;0, "", MAX($AN$7:AN472)+1))</f>
        <v/>
      </c>
      <c r="AO473" s="6" t="str">
        <f t="shared" si="108"/>
        <v/>
      </c>
      <c r="AP473" s="6" t="str">
        <f t="shared" si="109"/>
        <v/>
      </c>
      <c r="AQ473" s="6" t="str">
        <f t="shared" si="110"/>
        <v/>
      </c>
      <c r="AR473" s="6" t="str">
        <f t="shared" si="111"/>
        <v/>
      </c>
    </row>
    <row r="474" spans="1:44" x14ac:dyDescent="0.25">
      <c r="A474" s="22"/>
      <c r="B474" s="121"/>
      <c r="C474" s="121"/>
      <c r="D474" s="121"/>
      <c r="E474" s="122"/>
      <c r="F474" s="123"/>
      <c r="G474" s="123"/>
      <c r="H474" s="22"/>
      <c r="I474" s="122" t="str">
        <f>IF('Stock Takes'!$AC475="", "", 'Stock Takes'!$AC475)</f>
        <v/>
      </c>
      <c r="J474" s="122" t="str">
        <f t="shared" si="98"/>
        <v/>
      </c>
      <c r="K474" s="122" t="str">
        <f>IF($U$7=6, "", IF('Stock Takes'!AE$6="*", 'Stock Takes'!AE475, IF('Stock Takes'!AF$6="*", 'Stock Takes'!AF475, IF('Stock Takes'!AG$6="*", 'Stock Takes'!AG475, IF('Stock Takes'!AH$6="*", 'Stock Takes'!AH475, IF('Stock Takes'!AI$6="*", 'Stock Takes'!AI475, IF('Stock Takes'!AJ$6="*", 'Stock Takes'!AJ475)))))))</f>
        <v/>
      </c>
      <c r="L474" s="122" t="str">
        <f t="shared" si="99"/>
        <v/>
      </c>
      <c r="M474" s="22"/>
      <c r="AC474" s="17">
        <f t="shared" si="100"/>
        <v>0</v>
      </c>
      <c r="AD474" s="18">
        <f t="shared" si="101"/>
        <v>0</v>
      </c>
      <c r="AF474" s="6" t="str">
        <f t="shared" si="102"/>
        <v/>
      </c>
      <c r="AG474" s="6" t="str">
        <f t="shared" si="103"/>
        <v/>
      </c>
      <c r="AH474" s="6" t="str">
        <f t="shared" si="104"/>
        <v/>
      </c>
      <c r="AI474" s="6" t="str">
        <f t="shared" si="105"/>
        <v/>
      </c>
      <c r="AJ474" s="6">
        <v>467</v>
      </c>
      <c r="AK474" s="73" t="str">
        <f t="shared" si="106"/>
        <v/>
      </c>
      <c r="AL474" s="6" t="str">
        <f t="shared" si="107"/>
        <v/>
      </c>
      <c r="AN474" s="6" t="str">
        <f>IF(D474="", "", IF(COUNTIF($D$8:D473, D474)&gt;0, "", MAX($AN$7:AN473)+1))</f>
        <v/>
      </c>
      <c r="AO474" s="6" t="str">
        <f t="shared" si="108"/>
        <v/>
      </c>
      <c r="AP474" s="6" t="str">
        <f t="shared" si="109"/>
        <v/>
      </c>
      <c r="AQ474" s="6" t="str">
        <f t="shared" si="110"/>
        <v/>
      </c>
      <c r="AR474" s="6" t="str">
        <f t="shared" si="111"/>
        <v/>
      </c>
    </row>
    <row r="475" spans="1:44" x14ac:dyDescent="0.25">
      <c r="A475" s="22"/>
      <c r="B475" s="121"/>
      <c r="C475" s="121"/>
      <c r="D475" s="121"/>
      <c r="E475" s="122"/>
      <c r="F475" s="123"/>
      <c r="G475" s="123"/>
      <c r="H475" s="22"/>
      <c r="I475" s="122" t="str">
        <f>IF('Stock Takes'!$AC476="", "", 'Stock Takes'!$AC476)</f>
        <v/>
      </c>
      <c r="J475" s="122" t="str">
        <f t="shared" si="98"/>
        <v/>
      </c>
      <c r="K475" s="122" t="str">
        <f>IF($U$7=6, "", IF('Stock Takes'!AE$6="*", 'Stock Takes'!AE476, IF('Stock Takes'!AF$6="*", 'Stock Takes'!AF476, IF('Stock Takes'!AG$6="*", 'Stock Takes'!AG476, IF('Stock Takes'!AH$6="*", 'Stock Takes'!AH476, IF('Stock Takes'!AI$6="*", 'Stock Takes'!AI476, IF('Stock Takes'!AJ$6="*", 'Stock Takes'!AJ476)))))))</f>
        <v/>
      </c>
      <c r="L475" s="122" t="str">
        <f t="shared" si="99"/>
        <v/>
      </c>
      <c r="M475" s="22"/>
      <c r="AC475" s="17">
        <f t="shared" si="100"/>
        <v>0</v>
      </c>
      <c r="AD475" s="18">
        <f t="shared" si="101"/>
        <v>0</v>
      </c>
      <c r="AF475" s="6" t="str">
        <f t="shared" si="102"/>
        <v/>
      </c>
      <c r="AG475" s="6" t="str">
        <f t="shared" si="103"/>
        <v/>
      </c>
      <c r="AH475" s="6" t="str">
        <f t="shared" si="104"/>
        <v/>
      </c>
      <c r="AI475" s="6" t="str">
        <f t="shared" si="105"/>
        <v/>
      </c>
      <c r="AJ475" s="6">
        <v>468</v>
      </c>
      <c r="AK475" s="73" t="str">
        <f t="shared" si="106"/>
        <v/>
      </c>
      <c r="AL475" s="6" t="str">
        <f t="shared" si="107"/>
        <v/>
      </c>
      <c r="AN475" s="6" t="str">
        <f>IF(D475="", "", IF(COUNTIF($D$8:D474, D475)&gt;0, "", MAX($AN$7:AN474)+1))</f>
        <v/>
      </c>
      <c r="AO475" s="6" t="str">
        <f t="shared" si="108"/>
        <v/>
      </c>
      <c r="AP475" s="6" t="str">
        <f t="shared" si="109"/>
        <v/>
      </c>
      <c r="AQ475" s="6" t="str">
        <f t="shared" si="110"/>
        <v/>
      </c>
      <c r="AR475" s="6" t="str">
        <f t="shared" si="111"/>
        <v/>
      </c>
    </row>
    <row r="476" spans="1:44" x14ac:dyDescent="0.25">
      <c r="A476" s="22"/>
      <c r="B476" s="121"/>
      <c r="C476" s="121"/>
      <c r="D476" s="121"/>
      <c r="E476" s="122"/>
      <c r="F476" s="123"/>
      <c r="G476" s="123"/>
      <c r="H476" s="22"/>
      <c r="I476" s="122" t="str">
        <f>IF('Stock Takes'!$AC477="", "", 'Stock Takes'!$AC477)</f>
        <v/>
      </c>
      <c r="J476" s="122" t="str">
        <f t="shared" si="98"/>
        <v/>
      </c>
      <c r="K476" s="122" t="str">
        <f>IF($U$7=6, "", IF('Stock Takes'!AE$6="*", 'Stock Takes'!AE477, IF('Stock Takes'!AF$6="*", 'Stock Takes'!AF477, IF('Stock Takes'!AG$6="*", 'Stock Takes'!AG477, IF('Stock Takes'!AH$6="*", 'Stock Takes'!AH477, IF('Stock Takes'!AI$6="*", 'Stock Takes'!AI477, IF('Stock Takes'!AJ$6="*", 'Stock Takes'!AJ477)))))))</f>
        <v/>
      </c>
      <c r="L476" s="122" t="str">
        <f t="shared" si="99"/>
        <v/>
      </c>
      <c r="M476" s="22"/>
      <c r="AC476" s="17">
        <f t="shared" si="100"/>
        <v>0</v>
      </c>
      <c r="AD476" s="18">
        <f t="shared" si="101"/>
        <v>0</v>
      </c>
      <c r="AF476" s="6" t="str">
        <f t="shared" si="102"/>
        <v/>
      </c>
      <c r="AG476" s="6" t="str">
        <f t="shared" si="103"/>
        <v/>
      </c>
      <c r="AH476" s="6" t="str">
        <f t="shared" si="104"/>
        <v/>
      </c>
      <c r="AI476" s="6" t="str">
        <f t="shared" si="105"/>
        <v/>
      </c>
      <c r="AJ476" s="6">
        <v>469</v>
      </c>
      <c r="AK476" s="73" t="str">
        <f t="shared" si="106"/>
        <v/>
      </c>
      <c r="AL476" s="6" t="str">
        <f t="shared" si="107"/>
        <v/>
      </c>
      <c r="AN476" s="6" t="str">
        <f>IF(D476="", "", IF(COUNTIF($D$8:D475, D476)&gt;0, "", MAX($AN$7:AN475)+1))</f>
        <v/>
      </c>
      <c r="AO476" s="6" t="str">
        <f t="shared" si="108"/>
        <v/>
      </c>
      <c r="AP476" s="6" t="str">
        <f t="shared" si="109"/>
        <v/>
      </c>
      <c r="AQ476" s="6" t="str">
        <f t="shared" si="110"/>
        <v/>
      </c>
      <c r="AR476" s="6" t="str">
        <f t="shared" si="111"/>
        <v/>
      </c>
    </row>
    <row r="477" spans="1:44" x14ac:dyDescent="0.25">
      <c r="A477" s="22"/>
      <c r="B477" s="121"/>
      <c r="C477" s="121"/>
      <c r="D477" s="121"/>
      <c r="E477" s="122"/>
      <c r="F477" s="123"/>
      <c r="G477" s="123"/>
      <c r="H477" s="22"/>
      <c r="I477" s="122" t="str">
        <f>IF('Stock Takes'!$AC478="", "", 'Stock Takes'!$AC478)</f>
        <v/>
      </c>
      <c r="J477" s="122" t="str">
        <f t="shared" si="98"/>
        <v/>
      </c>
      <c r="K477" s="122" t="str">
        <f>IF($U$7=6, "", IF('Stock Takes'!AE$6="*", 'Stock Takes'!AE478, IF('Stock Takes'!AF$6="*", 'Stock Takes'!AF478, IF('Stock Takes'!AG$6="*", 'Stock Takes'!AG478, IF('Stock Takes'!AH$6="*", 'Stock Takes'!AH478, IF('Stock Takes'!AI$6="*", 'Stock Takes'!AI478, IF('Stock Takes'!AJ$6="*", 'Stock Takes'!AJ478)))))))</f>
        <v/>
      </c>
      <c r="L477" s="122" t="str">
        <f t="shared" si="99"/>
        <v/>
      </c>
      <c r="M477" s="22"/>
      <c r="AC477" s="17">
        <f t="shared" si="100"/>
        <v>0</v>
      </c>
      <c r="AD477" s="18">
        <f t="shared" si="101"/>
        <v>0</v>
      </c>
      <c r="AF477" s="6" t="str">
        <f t="shared" si="102"/>
        <v/>
      </c>
      <c r="AG477" s="6" t="str">
        <f t="shared" si="103"/>
        <v/>
      </c>
      <c r="AH477" s="6" t="str">
        <f t="shared" si="104"/>
        <v/>
      </c>
      <c r="AI477" s="6" t="str">
        <f t="shared" si="105"/>
        <v/>
      </c>
      <c r="AJ477" s="6">
        <v>470</v>
      </c>
      <c r="AK477" s="73" t="str">
        <f t="shared" si="106"/>
        <v/>
      </c>
      <c r="AL477" s="6" t="str">
        <f t="shared" si="107"/>
        <v/>
      </c>
      <c r="AN477" s="6" t="str">
        <f>IF(D477="", "", IF(COUNTIF($D$8:D476, D477)&gt;0, "", MAX($AN$7:AN476)+1))</f>
        <v/>
      </c>
      <c r="AO477" s="6" t="str">
        <f t="shared" si="108"/>
        <v/>
      </c>
      <c r="AP477" s="6" t="str">
        <f t="shared" si="109"/>
        <v/>
      </c>
      <c r="AQ477" s="6" t="str">
        <f t="shared" si="110"/>
        <v/>
      </c>
      <c r="AR477" s="6" t="str">
        <f t="shared" si="111"/>
        <v/>
      </c>
    </row>
    <row r="478" spans="1:44" x14ac:dyDescent="0.25">
      <c r="A478" s="22"/>
      <c r="B478" s="121"/>
      <c r="C478" s="121"/>
      <c r="D478" s="121"/>
      <c r="E478" s="122"/>
      <c r="F478" s="123"/>
      <c r="G478" s="123"/>
      <c r="H478" s="22"/>
      <c r="I478" s="122" t="str">
        <f>IF('Stock Takes'!$AC479="", "", 'Stock Takes'!$AC479)</f>
        <v/>
      </c>
      <c r="J478" s="122" t="str">
        <f t="shared" si="98"/>
        <v/>
      </c>
      <c r="K478" s="122" t="str">
        <f>IF($U$7=6, "", IF('Stock Takes'!AE$6="*", 'Stock Takes'!AE479, IF('Stock Takes'!AF$6="*", 'Stock Takes'!AF479, IF('Stock Takes'!AG$6="*", 'Stock Takes'!AG479, IF('Stock Takes'!AH$6="*", 'Stock Takes'!AH479, IF('Stock Takes'!AI$6="*", 'Stock Takes'!AI479, IF('Stock Takes'!AJ$6="*", 'Stock Takes'!AJ479)))))))</f>
        <v/>
      </c>
      <c r="L478" s="122" t="str">
        <f t="shared" si="99"/>
        <v/>
      </c>
      <c r="M478" s="22"/>
      <c r="AC478" s="17">
        <f t="shared" si="100"/>
        <v>0</v>
      </c>
      <c r="AD478" s="18">
        <f t="shared" si="101"/>
        <v>0</v>
      </c>
      <c r="AF478" s="6" t="str">
        <f t="shared" si="102"/>
        <v/>
      </c>
      <c r="AG478" s="6" t="str">
        <f t="shared" si="103"/>
        <v/>
      </c>
      <c r="AH478" s="6" t="str">
        <f t="shared" si="104"/>
        <v/>
      </c>
      <c r="AI478" s="6" t="str">
        <f t="shared" si="105"/>
        <v/>
      </c>
      <c r="AJ478" s="6">
        <v>471</v>
      </c>
      <c r="AK478" s="73" t="str">
        <f t="shared" si="106"/>
        <v/>
      </c>
      <c r="AL478" s="6" t="str">
        <f t="shared" si="107"/>
        <v/>
      </c>
      <c r="AN478" s="6" t="str">
        <f>IF(D478="", "", IF(COUNTIF($D$8:D477, D478)&gt;0, "", MAX($AN$7:AN477)+1))</f>
        <v/>
      </c>
      <c r="AO478" s="6" t="str">
        <f t="shared" si="108"/>
        <v/>
      </c>
      <c r="AP478" s="6" t="str">
        <f t="shared" si="109"/>
        <v/>
      </c>
      <c r="AQ478" s="6" t="str">
        <f t="shared" si="110"/>
        <v/>
      </c>
      <c r="AR478" s="6" t="str">
        <f t="shared" si="111"/>
        <v/>
      </c>
    </row>
    <row r="479" spans="1:44" x14ac:dyDescent="0.25">
      <c r="A479" s="22"/>
      <c r="B479" s="121"/>
      <c r="C479" s="121"/>
      <c r="D479" s="121"/>
      <c r="E479" s="122"/>
      <c r="F479" s="123"/>
      <c r="G479" s="123"/>
      <c r="H479" s="22"/>
      <c r="I479" s="122" t="str">
        <f>IF('Stock Takes'!$AC480="", "", 'Stock Takes'!$AC480)</f>
        <v/>
      </c>
      <c r="J479" s="122" t="str">
        <f t="shared" si="98"/>
        <v/>
      </c>
      <c r="K479" s="122" t="str">
        <f>IF($U$7=6, "", IF('Stock Takes'!AE$6="*", 'Stock Takes'!AE480, IF('Stock Takes'!AF$6="*", 'Stock Takes'!AF480, IF('Stock Takes'!AG$6="*", 'Stock Takes'!AG480, IF('Stock Takes'!AH$6="*", 'Stock Takes'!AH480, IF('Stock Takes'!AI$6="*", 'Stock Takes'!AI480, IF('Stock Takes'!AJ$6="*", 'Stock Takes'!AJ480)))))))</f>
        <v/>
      </c>
      <c r="L479" s="122" t="str">
        <f t="shared" si="99"/>
        <v/>
      </c>
      <c r="M479" s="22"/>
      <c r="AC479" s="17">
        <f t="shared" si="100"/>
        <v>0</v>
      </c>
      <c r="AD479" s="18">
        <f t="shared" si="101"/>
        <v>0</v>
      </c>
      <c r="AF479" s="6" t="str">
        <f t="shared" si="102"/>
        <v/>
      </c>
      <c r="AG479" s="6" t="str">
        <f t="shared" si="103"/>
        <v/>
      </c>
      <c r="AH479" s="6" t="str">
        <f t="shared" si="104"/>
        <v/>
      </c>
      <c r="AI479" s="6" t="str">
        <f t="shared" si="105"/>
        <v/>
      </c>
      <c r="AJ479" s="6">
        <v>472</v>
      </c>
      <c r="AK479" s="73" t="str">
        <f t="shared" si="106"/>
        <v/>
      </c>
      <c r="AL479" s="6" t="str">
        <f t="shared" si="107"/>
        <v/>
      </c>
      <c r="AN479" s="6" t="str">
        <f>IF(D479="", "", IF(COUNTIF($D$8:D478, D479)&gt;0, "", MAX($AN$7:AN478)+1))</f>
        <v/>
      </c>
      <c r="AO479" s="6" t="str">
        <f t="shared" si="108"/>
        <v/>
      </c>
      <c r="AP479" s="6" t="str">
        <f t="shared" si="109"/>
        <v/>
      </c>
      <c r="AQ479" s="6" t="str">
        <f t="shared" si="110"/>
        <v/>
      </c>
      <c r="AR479" s="6" t="str">
        <f t="shared" si="111"/>
        <v/>
      </c>
    </row>
    <row r="480" spans="1:44" x14ac:dyDescent="0.25">
      <c r="A480" s="22"/>
      <c r="B480" s="121"/>
      <c r="C480" s="121"/>
      <c r="D480" s="121"/>
      <c r="E480" s="122"/>
      <c r="F480" s="123"/>
      <c r="G480" s="123"/>
      <c r="H480" s="22"/>
      <c r="I480" s="122" t="str">
        <f>IF('Stock Takes'!$AC481="", "", 'Stock Takes'!$AC481)</f>
        <v/>
      </c>
      <c r="J480" s="122" t="str">
        <f t="shared" si="98"/>
        <v/>
      </c>
      <c r="K480" s="122" t="str">
        <f>IF($U$7=6, "", IF('Stock Takes'!AE$6="*", 'Stock Takes'!AE481, IF('Stock Takes'!AF$6="*", 'Stock Takes'!AF481, IF('Stock Takes'!AG$6="*", 'Stock Takes'!AG481, IF('Stock Takes'!AH$6="*", 'Stock Takes'!AH481, IF('Stock Takes'!AI$6="*", 'Stock Takes'!AI481, IF('Stock Takes'!AJ$6="*", 'Stock Takes'!AJ481)))))))</f>
        <v/>
      </c>
      <c r="L480" s="122" t="str">
        <f t="shared" si="99"/>
        <v/>
      </c>
      <c r="M480" s="22"/>
      <c r="AC480" s="17">
        <f t="shared" si="100"/>
        <v>0</v>
      </c>
      <c r="AD480" s="18">
        <f t="shared" si="101"/>
        <v>0</v>
      </c>
      <c r="AF480" s="6" t="str">
        <f t="shared" si="102"/>
        <v/>
      </c>
      <c r="AG480" s="6" t="str">
        <f t="shared" si="103"/>
        <v/>
      </c>
      <c r="AH480" s="6" t="str">
        <f t="shared" si="104"/>
        <v/>
      </c>
      <c r="AI480" s="6" t="str">
        <f t="shared" si="105"/>
        <v/>
      </c>
      <c r="AJ480" s="6">
        <v>473</v>
      </c>
      <c r="AK480" s="73" t="str">
        <f t="shared" si="106"/>
        <v/>
      </c>
      <c r="AL480" s="6" t="str">
        <f t="shared" si="107"/>
        <v/>
      </c>
      <c r="AN480" s="6" t="str">
        <f>IF(D480="", "", IF(COUNTIF($D$8:D479, D480)&gt;0, "", MAX($AN$7:AN479)+1))</f>
        <v/>
      </c>
      <c r="AO480" s="6" t="str">
        <f t="shared" si="108"/>
        <v/>
      </c>
      <c r="AP480" s="6" t="str">
        <f t="shared" si="109"/>
        <v/>
      </c>
      <c r="AQ480" s="6" t="str">
        <f t="shared" si="110"/>
        <v/>
      </c>
      <c r="AR480" s="6" t="str">
        <f t="shared" si="111"/>
        <v/>
      </c>
    </row>
    <row r="481" spans="1:44" x14ac:dyDescent="0.25">
      <c r="A481" s="22"/>
      <c r="B481" s="121"/>
      <c r="C481" s="121"/>
      <c r="D481" s="121"/>
      <c r="E481" s="122"/>
      <c r="F481" s="123"/>
      <c r="G481" s="123"/>
      <c r="H481" s="22"/>
      <c r="I481" s="122" t="str">
        <f>IF('Stock Takes'!$AC482="", "", 'Stock Takes'!$AC482)</f>
        <v/>
      </c>
      <c r="J481" s="122" t="str">
        <f t="shared" si="98"/>
        <v/>
      </c>
      <c r="K481" s="122" t="str">
        <f>IF($U$7=6, "", IF('Stock Takes'!AE$6="*", 'Stock Takes'!AE482, IF('Stock Takes'!AF$6="*", 'Stock Takes'!AF482, IF('Stock Takes'!AG$6="*", 'Stock Takes'!AG482, IF('Stock Takes'!AH$6="*", 'Stock Takes'!AH482, IF('Stock Takes'!AI$6="*", 'Stock Takes'!AI482, IF('Stock Takes'!AJ$6="*", 'Stock Takes'!AJ482)))))))</f>
        <v/>
      </c>
      <c r="L481" s="122" t="str">
        <f t="shared" si="99"/>
        <v/>
      </c>
      <c r="M481" s="22"/>
      <c r="AC481" s="17">
        <f t="shared" si="100"/>
        <v>0</v>
      </c>
      <c r="AD481" s="18">
        <f t="shared" si="101"/>
        <v>0</v>
      </c>
      <c r="AF481" s="6" t="str">
        <f t="shared" si="102"/>
        <v/>
      </c>
      <c r="AG481" s="6" t="str">
        <f t="shared" si="103"/>
        <v/>
      </c>
      <c r="AH481" s="6" t="str">
        <f t="shared" si="104"/>
        <v/>
      </c>
      <c r="AI481" s="6" t="str">
        <f t="shared" si="105"/>
        <v/>
      </c>
      <c r="AJ481" s="6">
        <v>474</v>
      </c>
      <c r="AK481" s="73" t="str">
        <f t="shared" si="106"/>
        <v/>
      </c>
      <c r="AL481" s="6" t="str">
        <f t="shared" si="107"/>
        <v/>
      </c>
      <c r="AN481" s="6" t="str">
        <f>IF(D481="", "", IF(COUNTIF($D$8:D480, D481)&gt;0, "", MAX($AN$7:AN480)+1))</f>
        <v/>
      </c>
      <c r="AO481" s="6" t="str">
        <f t="shared" si="108"/>
        <v/>
      </c>
      <c r="AP481" s="6" t="str">
        <f t="shared" si="109"/>
        <v/>
      </c>
      <c r="AQ481" s="6" t="str">
        <f t="shared" si="110"/>
        <v/>
      </c>
      <c r="AR481" s="6" t="str">
        <f t="shared" si="111"/>
        <v/>
      </c>
    </row>
    <row r="482" spans="1:44" x14ac:dyDescent="0.25">
      <c r="A482" s="22"/>
      <c r="B482" s="121"/>
      <c r="C482" s="121"/>
      <c r="D482" s="121"/>
      <c r="E482" s="122"/>
      <c r="F482" s="123"/>
      <c r="G482" s="123"/>
      <c r="H482" s="22"/>
      <c r="I482" s="122" t="str">
        <f>IF('Stock Takes'!$AC483="", "", 'Stock Takes'!$AC483)</f>
        <v/>
      </c>
      <c r="J482" s="122" t="str">
        <f t="shared" si="98"/>
        <v/>
      </c>
      <c r="K482" s="122" t="str">
        <f>IF($U$7=6, "", IF('Stock Takes'!AE$6="*", 'Stock Takes'!AE483, IF('Stock Takes'!AF$6="*", 'Stock Takes'!AF483, IF('Stock Takes'!AG$6="*", 'Stock Takes'!AG483, IF('Stock Takes'!AH$6="*", 'Stock Takes'!AH483, IF('Stock Takes'!AI$6="*", 'Stock Takes'!AI483, IF('Stock Takes'!AJ$6="*", 'Stock Takes'!AJ483)))))))</f>
        <v/>
      </c>
      <c r="L482" s="122" t="str">
        <f t="shared" si="99"/>
        <v/>
      </c>
      <c r="M482" s="22"/>
      <c r="AC482" s="17">
        <f t="shared" si="100"/>
        <v>0</v>
      </c>
      <c r="AD482" s="18">
        <f t="shared" si="101"/>
        <v>0</v>
      </c>
      <c r="AF482" s="6" t="str">
        <f t="shared" si="102"/>
        <v/>
      </c>
      <c r="AG482" s="6" t="str">
        <f t="shared" si="103"/>
        <v/>
      </c>
      <c r="AH482" s="6" t="str">
        <f t="shared" si="104"/>
        <v/>
      </c>
      <c r="AI482" s="6" t="str">
        <f t="shared" si="105"/>
        <v/>
      </c>
      <c r="AJ482" s="6">
        <v>475</v>
      </c>
      <c r="AK482" s="73" t="str">
        <f t="shared" si="106"/>
        <v/>
      </c>
      <c r="AL482" s="6" t="str">
        <f t="shared" si="107"/>
        <v/>
      </c>
      <c r="AN482" s="6" t="str">
        <f>IF(D482="", "", IF(COUNTIF($D$8:D481, D482)&gt;0, "", MAX($AN$7:AN481)+1))</f>
        <v/>
      </c>
      <c r="AO482" s="6" t="str">
        <f t="shared" si="108"/>
        <v/>
      </c>
      <c r="AP482" s="6" t="str">
        <f t="shared" si="109"/>
        <v/>
      </c>
      <c r="AQ482" s="6" t="str">
        <f t="shared" si="110"/>
        <v/>
      </c>
      <c r="AR482" s="6" t="str">
        <f t="shared" si="111"/>
        <v/>
      </c>
    </row>
    <row r="483" spans="1:44" x14ac:dyDescent="0.25">
      <c r="A483" s="22"/>
      <c r="B483" s="121"/>
      <c r="C483" s="121"/>
      <c r="D483" s="121"/>
      <c r="E483" s="122"/>
      <c r="F483" s="123"/>
      <c r="G483" s="123"/>
      <c r="H483" s="22"/>
      <c r="I483" s="122" t="str">
        <f>IF('Stock Takes'!$AC484="", "", 'Stock Takes'!$AC484)</f>
        <v/>
      </c>
      <c r="J483" s="122" t="str">
        <f t="shared" si="98"/>
        <v/>
      </c>
      <c r="K483" s="122" t="str">
        <f>IF($U$7=6, "", IF('Stock Takes'!AE$6="*", 'Stock Takes'!AE484, IF('Stock Takes'!AF$6="*", 'Stock Takes'!AF484, IF('Stock Takes'!AG$6="*", 'Stock Takes'!AG484, IF('Stock Takes'!AH$6="*", 'Stock Takes'!AH484, IF('Stock Takes'!AI$6="*", 'Stock Takes'!AI484, IF('Stock Takes'!AJ$6="*", 'Stock Takes'!AJ484)))))))</f>
        <v/>
      </c>
      <c r="L483" s="122" t="str">
        <f t="shared" si="99"/>
        <v/>
      </c>
      <c r="M483" s="22"/>
      <c r="AC483" s="17">
        <f t="shared" si="100"/>
        <v>0</v>
      </c>
      <c r="AD483" s="18">
        <f t="shared" si="101"/>
        <v>0</v>
      </c>
      <c r="AF483" s="6" t="str">
        <f t="shared" si="102"/>
        <v/>
      </c>
      <c r="AG483" s="6" t="str">
        <f t="shared" si="103"/>
        <v/>
      </c>
      <c r="AH483" s="6" t="str">
        <f t="shared" si="104"/>
        <v/>
      </c>
      <c r="AI483" s="6" t="str">
        <f t="shared" si="105"/>
        <v/>
      </c>
      <c r="AJ483" s="6">
        <v>476</v>
      </c>
      <c r="AK483" s="73" t="str">
        <f t="shared" si="106"/>
        <v/>
      </c>
      <c r="AL483" s="6" t="str">
        <f t="shared" si="107"/>
        <v/>
      </c>
      <c r="AN483" s="6" t="str">
        <f>IF(D483="", "", IF(COUNTIF($D$8:D482, D483)&gt;0, "", MAX($AN$7:AN482)+1))</f>
        <v/>
      </c>
      <c r="AO483" s="6" t="str">
        <f t="shared" si="108"/>
        <v/>
      </c>
      <c r="AP483" s="6" t="str">
        <f t="shared" si="109"/>
        <v/>
      </c>
      <c r="AQ483" s="6" t="str">
        <f t="shared" si="110"/>
        <v/>
      </c>
      <c r="AR483" s="6" t="str">
        <f t="shared" si="111"/>
        <v/>
      </c>
    </row>
    <row r="484" spans="1:44" x14ac:dyDescent="0.25">
      <c r="A484" s="22"/>
      <c r="B484" s="121"/>
      <c r="C484" s="121"/>
      <c r="D484" s="121"/>
      <c r="E484" s="122"/>
      <c r="F484" s="123"/>
      <c r="G484" s="123"/>
      <c r="H484" s="22"/>
      <c r="I484" s="122" t="str">
        <f>IF('Stock Takes'!$AC485="", "", 'Stock Takes'!$AC485)</f>
        <v/>
      </c>
      <c r="J484" s="122" t="str">
        <f t="shared" si="98"/>
        <v/>
      </c>
      <c r="K484" s="122" t="str">
        <f>IF($U$7=6, "", IF('Stock Takes'!AE$6="*", 'Stock Takes'!AE485, IF('Stock Takes'!AF$6="*", 'Stock Takes'!AF485, IF('Stock Takes'!AG$6="*", 'Stock Takes'!AG485, IF('Stock Takes'!AH$6="*", 'Stock Takes'!AH485, IF('Stock Takes'!AI$6="*", 'Stock Takes'!AI485, IF('Stock Takes'!AJ$6="*", 'Stock Takes'!AJ485)))))))</f>
        <v/>
      </c>
      <c r="L484" s="122" t="str">
        <f t="shared" si="99"/>
        <v/>
      </c>
      <c r="M484" s="22"/>
      <c r="AC484" s="17">
        <f t="shared" si="100"/>
        <v>0</v>
      </c>
      <c r="AD484" s="18">
        <f t="shared" si="101"/>
        <v>0</v>
      </c>
      <c r="AF484" s="6" t="str">
        <f t="shared" si="102"/>
        <v/>
      </c>
      <c r="AG484" s="6" t="str">
        <f t="shared" si="103"/>
        <v/>
      </c>
      <c r="AH484" s="6" t="str">
        <f t="shared" si="104"/>
        <v/>
      </c>
      <c r="AI484" s="6" t="str">
        <f t="shared" si="105"/>
        <v/>
      </c>
      <c r="AJ484" s="6">
        <v>477</v>
      </c>
      <c r="AK484" s="73" t="str">
        <f t="shared" si="106"/>
        <v/>
      </c>
      <c r="AL484" s="6" t="str">
        <f t="shared" si="107"/>
        <v/>
      </c>
      <c r="AN484" s="6" t="str">
        <f>IF(D484="", "", IF(COUNTIF($D$8:D483, D484)&gt;0, "", MAX($AN$7:AN483)+1))</f>
        <v/>
      </c>
      <c r="AO484" s="6" t="str">
        <f t="shared" si="108"/>
        <v/>
      </c>
      <c r="AP484" s="6" t="str">
        <f t="shared" si="109"/>
        <v/>
      </c>
      <c r="AQ484" s="6" t="str">
        <f t="shared" si="110"/>
        <v/>
      </c>
      <c r="AR484" s="6" t="str">
        <f t="shared" si="111"/>
        <v/>
      </c>
    </row>
    <row r="485" spans="1:44" x14ac:dyDescent="0.25">
      <c r="A485" s="22"/>
      <c r="B485" s="121"/>
      <c r="C485" s="121"/>
      <c r="D485" s="121"/>
      <c r="E485" s="122"/>
      <c r="F485" s="123"/>
      <c r="G485" s="123"/>
      <c r="H485" s="22"/>
      <c r="I485" s="122" t="str">
        <f>IF('Stock Takes'!$AC486="", "", 'Stock Takes'!$AC486)</f>
        <v/>
      </c>
      <c r="J485" s="122" t="str">
        <f t="shared" si="98"/>
        <v/>
      </c>
      <c r="K485" s="122" t="str">
        <f>IF($U$7=6, "", IF('Stock Takes'!AE$6="*", 'Stock Takes'!AE486, IF('Stock Takes'!AF$6="*", 'Stock Takes'!AF486, IF('Stock Takes'!AG$6="*", 'Stock Takes'!AG486, IF('Stock Takes'!AH$6="*", 'Stock Takes'!AH486, IF('Stock Takes'!AI$6="*", 'Stock Takes'!AI486, IF('Stock Takes'!AJ$6="*", 'Stock Takes'!AJ486)))))))</f>
        <v/>
      </c>
      <c r="L485" s="122" t="str">
        <f t="shared" si="99"/>
        <v/>
      </c>
      <c r="M485" s="22"/>
      <c r="AC485" s="17">
        <f t="shared" si="100"/>
        <v>0</v>
      </c>
      <c r="AD485" s="18">
        <f t="shared" si="101"/>
        <v>0</v>
      </c>
      <c r="AF485" s="6" t="str">
        <f t="shared" si="102"/>
        <v/>
      </c>
      <c r="AG485" s="6" t="str">
        <f t="shared" si="103"/>
        <v/>
      </c>
      <c r="AH485" s="6" t="str">
        <f t="shared" si="104"/>
        <v/>
      </c>
      <c r="AI485" s="6" t="str">
        <f t="shared" si="105"/>
        <v/>
      </c>
      <c r="AJ485" s="6">
        <v>478</v>
      </c>
      <c r="AK485" s="73" t="str">
        <f t="shared" si="106"/>
        <v/>
      </c>
      <c r="AL485" s="6" t="str">
        <f t="shared" si="107"/>
        <v/>
      </c>
      <c r="AN485" s="6" t="str">
        <f>IF(D485="", "", IF(COUNTIF($D$8:D484, D485)&gt;0, "", MAX($AN$7:AN484)+1))</f>
        <v/>
      </c>
      <c r="AO485" s="6" t="str">
        <f t="shared" si="108"/>
        <v/>
      </c>
      <c r="AP485" s="6" t="str">
        <f t="shared" si="109"/>
        <v/>
      </c>
      <c r="AQ485" s="6" t="str">
        <f t="shared" si="110"/>
        <v/>
      </c>
      <c r="AR485" s="6" t="str">
        <f t="shared" si="111"/>
        <v/>
      </c>
    </row>
    <row r="486" spans="1:44" x14ac:dyDescent="0.25">
      <c r="A486" s="22"/>
      <c r="B486" s="121"/>
      <c r="C486" s="121"/>
      <c r="D486" s="121"/>
      <c r="E486" s="122"/>
      <c r="F486" s="123"/>
      <c r="G486" s="123"/>
      <c r="H486" s="22"/>
      <c r="I486" s="122" t="str">
        <f>IF('Stock Takes'!$AC487="", "", 'Stock Takes'!$AC487)</f>
        <v/>
      </c>
      <c r="J486" s="122" t="str">
        <f t="shared" si="98"/>
        <v/>
      </c>
      <c r="K486" s="122" t="str">
        <f>IF($U$7=6, "", IF('Stock Takes'!AE$6="*", 'Stock Takes'!AE487, IF('Stock Takes'!AF$6="*", 'Stock Takes'!AF487, IF('Stock Takes'!AG$6="*", 'Stock Takes'!AG487, IF('Stock Takes'!AH$6="*", 'Stock Takes'!AH487, IF('Stock Takes'!AI$6="*", 'Stock Takes'!AI487, IF('Stock Takes'!AJ$6="*", 'Stock Takes'!AJ487)))))))</f>
        <v/>
      </c>
      <c r="L486" s="122" t="str">
        <f t="shared" si="99"/>
        <v/>
      </c>
      <c r="M486" s="22"/>
      <c r="AC486" s="17">
        <f t="shared" si="100"/>
        <v>0</v>
      </c>
      <c r="AD486" s="18">
        <f t="shared" si="101"/>
        <v>0</v>
      </c>
      <c r="AF486" s="6" t="str">
        <f t="shared" si="102"/>
        <v/>
      </c>
      <c r="AG486" s="6" t="str">
        <f t="shared" si="103"/>
        <v/>
      </c>
      <c r="AH486" s="6" t="str">
        <f t="shared" si="104"/>
        <v/>
      </c>
      <c r="AI486" s="6" t="str">
        <f t="shared" si="105"/>
        <v/>
      </c>
      <c r="AJ486" s="6">
        <v>479</v>
      </c>
      <c r="AK486" s="73" t="str">
        <f t="shared" si="106"/>
        <v/>
      </c>
      <c r="AL486" s="6" t="str">
        <f t="shared" si="107"/>
        <v/>
      </c>
      <c r="AN486" s="6" t="str">
        <f>IF(D486="", "", IF(COUNTIF($D$8:D485, D486)&gt;0, "", MAX($AN$7:AN485)+1))</f>
        <v/>
      </c>
      <c r="AO486" s="6" t="str">
        <f t="shared" si="108"/>
        <v/>
      </c>
      <c r="AP486" s="6" t="str">
        <f t="shared" si="109"/>
        <v/>
      </c>
      <c r="AQ486" s="6" t="str">
        <f t="shared" si="110"/>
        <v/>
      </c>
      <c r="AR486" s="6" t="str">
        <f t="shared" si="111"/>
        <v/>
      </c>
    </row>
    <row r="487" spans="1:44" x14ac:dyDescent="0.25">
      <c r="A487" s="22"/>
      <c r="B487" s="121"/>
      <c r="C487" s="121"/>
      <c r="D487" s="121"/>
      <c r="E487" s="122"/>
      <c r="F487" s="123"/>
      <c r="G487" s="123"/>
      <c r="H487" s="22"/>
      <c r="I487" s="122" t="str">
        <f>IF('Stock Takes'!$AC488="", "", 'Stock Takes'!$AC488)</f>
        <v/>
      </c>
      <c r="J487" s="122" t="str">
        <f t="shared" si="98"/>
        <v/>
      </c>
      <c r="K487" s="122" t="str">
        <f>IF($U$7=6, "", IF('Stock Takes'!AE$6="*", 'Stock Takes'!AE488, IF('Stock Takes'!AF$6="*", 'Stock Takes'!AF488, IF('Stock Takes'!AG$6="*", 'Stock Takes'!AG488, IF('Stock Takes'!AH$6="*", 'Stock Takes'!AH488, IF('Stock Takes'!AI$6="*", 'Stock Takes'!AI488, IF('Stock Takes'!AJ$6="*", 'Stock Takes'!AJ488)))))))</f>
        <v/>
      </c>
      <c r="L487" s="122" t="str">
        <f t="shared" si="99"/>
        <v/>
      </c>
      <c r="M487" s="22"/>
      <c r="AC487" s="17">
        <f t="shared" si="100"/>
        <v>0</v>
      </c>
      <c r="AD487" s="18">
        <f t="shared" si="101"/>
        <v>0</v>
      </c>
      <c r="AF487" s="6" t="str">
        <f t="shared" si="102"/>
        <v/>
      </c>
      <c r="AG487" s="6" t="str">
        <f t="shared" si="103"/>
        <v/>
      </c>
      <c r="AH487" s="6" t="str">
        <f t="shared" si="104"/>
        <v/>
      </c>
      <c r="AI487" s="6" t="str">
        <f t="shared" si="105"/>
        <v/>
      </c>
      <c r="AJ487" s="6">
        <v>480</v>
      </c>
      <c r="AK487" s="73" t="str">
        <f t="shared" si="106"/>
        <v/>
      </c>
      <c r="AL487" s="6" t="str">
        <f t="shared" si="107"/>
        <v/>
      </c>
      <c r="AN487" s="6" t="str">
        <f>IF(D487="", "", IF(COUNTIF($D$8:D486, D487)&gt;0, "", MAX($AN$7:AN486)+1))</f>
        <v/>
      </c>
      <c r="AO487" s="6" t="str">
        <f t="shared" si="108"/>
        <v/>
      </c>
      <c r="AP487" s="6" t="str">
        <f t="shared" si="109"/>
        <v/>
      </c>
      <c r="AQ487" s="6" t="str">
        <f t="shared" si="110"/>
        <v/>
      </c>
      <c r="AR487" s="6" t="str">
        <f t="shared" si="111"/>
        <v/>
      </c>
    </row>
    <row r="488" spans="1:44" x14ac:dyDescent="0.25">
      <c r="A488" s="22"/>
      <c r="B488" s="121"/>
      <c r="C488" s="121"/>
      <c r="D488" s="121"/>
      <c r="E488" s="122"/>
      <c r="F488" s="123"/>
      <c r="G488" s="123"/>
      <c r="H488" s="22"/>
      <c r="I488" s="122" t="str">
        <f>IF('Stock Takes'!$AC489="", "", 'Stock Takes'!$AC489)</f>
        <v/>
      </c>
      <c r="J488" s="122" t="str">
        <f t="shared" si="98"/>
        <v/>
      </c>
      <c r="K488" s="122" t="str">
        <f>IF($U$7=6, "", IF('Stock Takes'!AE$6="*", 'Stock Takes'!AE489, IF('Stock Takes'!AF$6="*", 'Stock Takes'!AF489, IF('Stock Takes'!AG$6="*", 'Stock Takes'!AG489, IF('Stock Takes'!AH$6="*", 'Stock Takes'!AH489, IF('Stock Takes'!AI$6="*", 'Stock Takes'!AI489, IF('Stock Takes'!AJ$6="*", 'Stock Takes'!AJ489)))))))</f>
        <v/>
      </c>
      <c r="L488" s="122" t="str">
        <f t="shared" si="99"/>
        <v/>
      </c>
      <c r="M488" s="22"/>
      <c r="AC488" s="17">
        <f t="shared" si="100"/>
        <v>0</v>
      </c>
      <c r="AD488" s="18">
        <f t="shared" si="101"/>
        <v>0</v>
      </c>
      <c r="AF488" s="6" t="str">
        <f t="shared" si="102"/>
        <v/>
      </c>
      <c r="AG488" s="6" t="str">
        <f t="shared" si="103"/>
        <v/>
      </c>
      <c r="AH488" s="6" t="str">
        <f t="shared" si="104"/>
        <v/>
      </c>
      <c r="AI488" s="6" t="str">
        <f t="shared" si="105"/>
        <v/>
      </c>
      <c r="AJ488" s="6">
        <v>481</v>
      </c>
      <c r="AK488" s="73" t="str">
        <f t="shared" si="106"/>
        <v/>
      </c>
      <c r="AL488" s="6" t="str">
        <f t="shared" si="107"/>
        <v/>
      </c>
      <c r="AN488" s="6" t="str">
        <f>IF(D488="", "", IF(COUNTIF($D$8:D487, D488)&gt;0, "", MAX($AN$7:AN487)+1))</f>
        <v/>
      </c>
      <c r="AO488" s="6" t="str">
        <f t="shared" si="108"/>
        <v/>
      </c>
      <c r="AP488" s="6" t="str">
        <f t="shared" si="109"/>
        <v/>
      </c>
      <c r="AQ488" s="6" t="str">
        <f t="shared" si="110"/>
        <v/>
      </c>
      <c r="AR488" s="6" t="str">
        <f t="shared" si="111"/>
        <v/>
      </c>
    </row>
    <row r="489" spans="1:44" x14ac:dyDescent="0.25">
      <c r="A489" s="22"/>
      <c r="B489" s="121"/>
      <c r="C489" s="121"/>
      <c r="D489" s="121"/>
      <c r="E489" s="122"/>
      <c r="F489" s="123"/>
      <c r="G489" s="123"/>
      <c r="H489" s="22"/>
      <c r="I489" s="122" t="str">
        <f>IF('Stock Takes'!$AC490="", "", 'Stock Takes'!$AC490)</f>
        <v/>
      </c>
      <c r="J489" s="122" t="str">
        <f t="shared" si="98"/>
        <v/>
      </c>
      <c r="K489" s="122" t="str">
        <f>IF($U$7=6, "", IF('Stock Takes'!AE$6="*", 'Stock Takes'!AE490, IF('Stock Takes'!AF$6="*", 'Stock Takes'!AF490, IF('Stock Takes'!AG$6="*", 'Stock Takes'!AG490, IF('Stock Takes'!AH$6="*", 'Stock Takes'!AH490, IF('Stock Takes'!AI$6="*", 'Stock Takes'!AI490, IF('Stock Takes'!AJ$6="*", 'Stock Takes'!AJ490)))))))</f>
        <v/>
      </c>
      <c r="L489" s="122" t="str">
        <f t="shared" si="99"/>
        <v/>
      </c>
      <c r="M489" s="22"/>
      <c r="AC489" s="17">
        <f t="shared" si="100"/>
        <v>0</v>
      </c>
      <c r="AD489" s="18">
        <f t="shared" si="101"/>
        <v>0</v>
      </c>
      <c r="AF489" s="6" t="str">
        <f t="shared" si="102"/>
        <v/>
      </c>
      <c r="AG489" s="6" t="str">
        <f t="shared" si="103"/>
        <v/>
      </c>
      <c r="AH489" s="6" t="str">
        <f t="shared" si="104"/>
        <v/>
      </c>
      <c r="AI489" s="6" t="str">
        <f t="shared" si="105"/>
        <v/>
      </c>
      <c r="AJ489" s="6">
        <v>482</v>
      </c>
      <c r="AK489" s="73" t="str">
        <f t="shared" si="106"/>
        <v/>
      </c>
      <c r="AL489" s="6" t="str">
        <f t="shared" si="107"/>
        <v/>
      </c>
      <c r="AN489" s="6" t="str">
        <f>IF(D489="", "", IF(COUNTIF($D$8:D488, D489)&gt;0, "", MAX($AN$7:AN488)+1))</f>
        <v/>
      </c>
      <c r="AO489" s="6" t="str">
        <f t="shared" si="108"/>
        <v/>
      </c>
      <c r="AP489" s="6" t="str">
        <f t="shared" si="109"/>
        <v/>
      </c>
      <c r="AQ489" s="6" t="str">
        <f t="shared" si="110"/>
        <v/>
      </c>
      <c r="AR489" s="6" t="str">
        <f t="shared" si="111"/>
        <v/>
      </c>
    </row>
    <row r="490" spans="1:44" x14ac:dyDescent="0.25">
      <c r="A490" s="22"/>
      <c r="B490" s="121"/>
      <c r="C490" s="121"/>
      <c r="D490" s="121"/>
      <c r="E490" s="122"/>
      <c r="F490" s="123"/>
      <c r="G490" s="123"/>
      <c r="H490" s="22"/>
      <c r="I490" s="122" t="str">
        <f>IF('Stock Takes'!$AC491="", "", 'Stock Takes'!$AC491)</f>
        <v/>
      </c>
      <c r="J490" s="122" t="str">
        <f t="shared" si="98"/>
        <v/>
      </c>
      <c r="K490" s="122" t="str">
        <f>IF($U$7=6, "", IF('Stock Takes'!AE$6="*", 'Stock Takes'!AE491, IF('Stock Takes'!AF$6="*", 'Stock Takes'!AF491, IF('Stock Takes'!AG$6="*", 'Stock Takes'!AG491, IF('Stock Takes'!AH$6="*", 'Stock Takes'!AH491, IF('Stock Takes'!AI$6="*", 'Stock Takes'!AI491, IF('Stock Takes'!AJ$6="*", 'Stock Takes'!AJ491)))))))</f>
        <v/>
      </c>
      <c r="L490" s="122" t="str">
        <f t="shared" si="99"/>
        <v/>
      </c>
      <c r="M490" s="22"/>
      <c r="AC490" s="17">
        <f t="shared" si="100"/>
        <v>0</v>
      </c>
      <c r="AD490" s="18">
        <f t="shared" si="101"/>
        <v>0</v>
      </c>
      <c r="AF490" s="6" t="str">
        <f t="shared" si="102"/>
        <v/>
      </c>
      <c r="AG490" s="6" t="str">
        <f t="shared" si="103"/>
        <v/>
      </c>
      <c r="AH490" s="6" t="str">
        <f t="shared" si="104"/>
        <v/>
      </c>
      <c r="AI490" s="6" t="str">
        <f t="shared" si="105"/>
        <v/>
      </c>
      <c r="AJ490" s="6">
        <v>483</v>
      </c>
      <c r="AK490" s="73" t="str">
        <f t="shared" si="106"/>
        <v/>
      </c>
      <c r="AL490" s="6" t="str">
        <f t="shared" si="107"/>
        <v/>
      </c>
      <c r="AN490" s="6" t="str">
        <f>IF(D490="", "", IF(COUNTIF($D$8:D489, D490)&gt;0, "", MAX($AN$7:AN489)+1))</f>
        <v/>
      </c>
      <c r="AO490" s="6" t="str">
        <f t="shared" si="108"/>
        <v/>
      </c>
      <c r="AP490" s="6" t="str">
        <f t="shared" si="109"/>
        <v/>
      </c>
      <c r="AQ490" s="6" t="str">
        <f t="shared" si="110"/>
        <v/>
      </c>
      <c r="AR490" s="6" t="str">
        <f t="shared" si="111"/>
        <v/>
      </c>
    </row>
    <row r="491" spans="1:44" x14ac:dyDescent="0.25">
      <c r="A491" s="22"/>
      <c r="B491" s="121"/>
      <c r="C491" s="121"/>
      <c r="D491" s="121"/>
      <c r="E491" s="122"/>
      <c r="F491" s="123"/>
      <c r="G491" s="123"/>
      <c r="H491" s="22"/>
      <c r="I491" s="122" t="str">
        <f>IF('Stock Takes'!$AC492="", "", 'Stock Takes'!$AC492)</f>
        <v/>
      </c>
      <c r="J491" s="122" t="str">
        <f t="shared" si="98"/>
        <v/>
      </c>
      <c r="K491" s="122" t="str">
        <f>IF($U$7=6, "", IF('Stock Takes'!AE$6="*", 'Stock Takes'!AE492, IF('Stock Takes'!AF$6="*", 'Stock Takes'!AF492, IF('Stock Takes'!AG$6="*", 'Stock Takes'!AG492, IF('Stock Takes'!AH$6="*", 'Stock Takes'!AH492, IF('Stock Takes'!AI$6="*", 'Stock Takes'!AI492, IF('Stock Takes'!AJ$6="*", 'Stock Takes'!AJ492)))))))</f>
        <v/>
      </c>
      <c r="L491" s="122" t="str">
        <f t="shared" si="99"/>
        <v/>
      </c>
      <c r="M491" s="22"/>
      <c r="AC491" s="17">
        <f t="shared" si="100"/>
        <v>0</v>
      </c>
      <c r="AD491" s="18">
        <f t="shared" si="101"/>
        <v>0</v>
      </c>
      <c r="AF491" s="6" t="str">
        <f t="shared" si="102"/>
        <v/>
      </c>
      <c r="AG491" s="6" t="str">
        <f t="shared" si="103"/>
        <v/>
      </c>
      <c r="AH491" s="6" t="str">
        <f t="shared" si="104"/>
        <v/>
      </c>
      <c r="AI491" s="6" t="str">
        <f t="shared" si="105"/>
        <v/>
      </c>
      <c r="AJ491" s="6">
        <v>484</v>
      </c>
      <c r="AK491" s="73" t="str">
        <f t="shared" si="106"/>
        <v/>
      </c>
      <c r="AL491" s="6" t="str">
        <f t="shared" si="107"/>
        <v/>
      </c>
      <c r="AN491" s="6" t="str">
        <f>IF(D491="", "", IF(COUNTIF($D$8:D490, D491)&gt;0, "", MAX($AN$7:AN490)+1))</f>
        <v/>
      </c>
      <c r="AO491" s="6" t="str">
        <f t="shared" si="108"/>
        <v/>
      </c>
      <c r="AP491" s="6" t="str">
        <f t="shared" si="109"/>
        <v/>
      </c>
      <c r="AQ491" s="6" t="str">
        <f t="shared" si="110"/>
        <v/>
      </c>
      <c r="AR491" s="6" t="str">
        <f t="shared" si="111"/>
        <v/>
      </c>
    </row>
    <row r="492" spans="1:44" x14ac:dyDescent="0.25">
      <c r="A492" s="22"/>
      <c r="B492" s="121"/>
      <c r="C492" s="121"/>
      <c r="D492" s="121"/>
      <c r="E492" s="122"/>
      <c r="F492" s="123"/>
      <c r="G492" s="123"/>
      <c r="H492" s="22"/>
      <c r="I492" s="122" t="str">
        <f>IF('Stock Takes'!$AC493="", "", 'Stock Takes'!$AC493)</f>
        <v/>
      </c>
      <c r="J492" s="122" t="str">
        <f t="shared" si="98"/>
        <v/>
      </c>
      <c r="K492" s="122" t="str">
        <f>IF($U$7=6, "", IF('Stock Takes'!AE$6="*", 'Stock Takes'!AE493, IF('Stock Takes'!AF$6="*", 'Stock Takes'!AF493, IF('Stock Takes'!AG$6="*", 'Stock Takes'!AG493, IF('Stock Takes'!AH$6="*", 'Stock Takes'!AH493, IF('Stock Takes'!AI$6="*", 'Stock Takes'!AI493, IF('Stock Takes'!AJ$6="*", 'Stock Takes'!AJ493)))))))</f>
        <v/>
      </c>
      <c r="L492" s="122" t="str">
        <f t="shared" si="99"/>
        <v/>
      </c>
      <c r="M492" s="22"/>
      <c r="AC492" s="17">
        <f t="shared" si="100"/>
        <v>0</v>
      </c>
      <c r="AD492" s="18">
        <f t="shared" si="101"/>
        <v>0</v>
      </c>
      <c r="AF492" s="6" t="str">
        <f t="shared" si="102"/>
        <v/>
      </c>
      <c r="AG492" s="6" t="str">
        <f t="shared" si="103"/>
        <v/>
      </c>
      <c r="AH492" s="6" t="str">
        <f t="shared" si="104"/>
        <v/>
      </c>
      <c r="AI492" s="6" t="str">
        <f t="shared" si="105"/>
        <v/>
      </c>
      <c r="AJ492" s="6">
        <v>485</v>
      </c>
      <c r="AK492" s="73" t="str">
        <f t="shared" si="106"/>
        <v/>
      </c>
      <c r="AL492" s="6" t="str">
        <f t="shared" si="107"/>
        <v/>
      </c>
      <c r="AN492" s="6" t="str">
        <f>IF(D492="", "", IF(COUNTIF($D$8:D491, D492)&gt;0, "", MAX($AN$7:AN491)+1))</f>
        <v/>
      </c>
      <c r="AO492" s="6" t="str">
        <f t="shared" si="108"/>
        <v/>
      </c>
      <c r="AP492" s="6" t="str">
        <f t="shared" si="109"/>
        <v/>
      </c>
      <c r="AQ492" s="6" t="str">
        <f t="shared" si="110"/>
        <v/>
      </c>
      <c r="AR492" s="6" t="str">
        <f t="shared" si="111"/>
        <v/>
      </c>
    </row>
    <row r="493" spans="1:44" x14ac:dyDescent="0.25">
      <c r="A493" s="22"/>
      <c r="B493" s="121"/>
      <c r="C493" s="121"/>
      <c r="D493" s="121"/>
      <c r="E493" s="122"/>
      <c r="F493" s="123"/>
      <c r="G493" s="123"/>
      <c r="H493" s="22"/>
      <c r="I493" s="122" t="str">
        <f>IF('Stock Takes'!$AC494="", "", 'Stock Takes'!$AC494)</f>
        <v/>
      </c>
      <c r="J493" s="122" t="str">
        <f t="shared" si="98"/>
        <v/>
      </c>
      <c r="K493" s="122" t="str">
        <f>IF($U$7=6, "", IF('Stock Takes'!AE$6="*", 'Stock Takes'!AE494, IF('Stock Takes'!AF$6="*", 'Stock Takes'!AF494, IF('Stock Takes'!AG$6="*", 'Stock Takes'!AG494, IF('Stock Takes'!AH$6="*", 'Stock Takes'!AH494, IF('Stock Takes'!AI$6="*", 'Stock Takes'!AI494, IF('Stock Takes'!AJ$6="*", 'Stock Takes'!AJ494)))))))</f>
        <v/>
      </c>
      <c r="L493" s="122" t="str">
        <f t="shared" si="99"/>
        <v/>
      </c>
      <c r="M493" s="22"/>
      <c r="AC493" s="17">
        <f t="shared" si="100"/>
        <v>0</v>
      </c>
      <c r="AD493" s="18">
        <f t="shared" si="101"/>
        <v>0</v>
      </c>
      <c r="AF493" s="6" t="str">
        <f t="shared" si="102"/>
        <v/>
      </c>
      <c r="AG493" s="6" t="str">
        <f t="shared" si="103"/>
        <v/>
      </c>
      <c r="AH493" s="6" t="str">
        <f t="shared" si="104"/>
        <v/>
      </c>
      <c r="AI493" s="6" t="str">
        <f t="shared" si="105"/>
        <v/>
      </c>
      <c r="AJ493" s="6">
        <v>486</v>
      </c>
      <c r="AK493" s="73" t="str">
        <f t="shared" si="106"/>
        <v/>
      </c>
      <c r="AL493" s="6" t="str">
        <f t="shared" si="107"/>
        <v/>
      </c>
      <c r="AN493" s="6" t="str">
        <f>IF(D493="", "", IF(COUNTIF($D$8:D492, D493)&gt;0, "", MAX($AN$7:AN492)+1))</f>
        <v/>
      </c>
      <c r="AO493" s="6" t="str">
        <f t="shared" si="108"/>
        <v/>
      </c>
      <c r="AP493" s="6" t="str">
        <f t="shared" si="109"/>
        <v/>
      </c>
      <c r="AQ493" s="6" t="str">
        <f t="shared" si="110"/>
        <v/>
      </c>
      <c r="AR493" s="6" t="str">
        <f t="shared" si="111"/>
        <v/>
      </c>
    </row>
    <row r="494" spans="1:44" x14ac:dyDescent="0.25">
      <c r="A494" s="22"/>
      <c r="B494" s="121"/>
      <c r="C494" s="121"/>
      <c r="D494" s="121"/>
      <c r="E494" s="122"/>
      <c r="F494" s="123"/>
      <c r="G494" s="123"/>
      <c r="H494" s="22"/>
      <c r="I494" s="122" t="str">
        <f>IF('Stock Takes'!$AC495="", "", 'Stock Takes'!$AC495)</f>
        <v/>
      </c>
      <c r="J494" s="122" t="str">
        <f t="shared" si="98"/>
        <v/>
      </c>
      <c r="K494" s="122" t="str">
        <f>IF($U$7=6, "", IF('Stock Takes'!AE$6="*", 'Stock Takes'!AE495, IF('Stock Takes'!AF$6="*", 'Stock Takes'!AF495, IF('Stock Takes'!AG$6="*", 'Stock Takes'!AG495, IF('Stock Takes'!AH$6="*", 'Stock Takes'!AH495, IF('Stock Takes'!AI$6="*", 'Stock Takes'!AI495, IF('Stock Takes'!AJ$6="*", 'Stock Takes'!AJ495)))))))</f>
        <v/>
      </c>
      <c r="L494" s="122" t="str">
        <f t="shared" si="99"/>
        <v/>
      </c>
      <c r="M494" s="22"/>
      <c r="AC494" s="17">
        <f t="shared" si="100"/>
        <v>0</v>
      </c>
      <c r="AD494" s="18">
        <f t="shared" si="101"/>
        <v>0</v>
      </c>
      <c r="AF494" s="6" t="str">
        <f t="shared" si="102"/>
        <v/>
      </c>
      <c r="AG494" s="6" t="str">
        <f t="shared" si="103"/>
        <v/>
      </c>
      <c r="AH494" s="6" t="str">
        <f t="shared" si="104"/>
        <v/>
      </c>
      <c r="AI494" s="6" t="str">
        <f t="shared" si="105"/>
        <v/>
      </c>
      <c r="AJ494" s="6">
        <v>487</v>
      </c>
      <c r="AK494" s="73" t="str">
        <f t="shared" si="106"/>
        <v/>
      </c>
      <c r="AL494" s="6" t="str">
        <f t="shared" si="107"/>
        <v/>
      </c>
      <c r="AN494" s="6" t="str">
        <f>IF(D494="", "", IF(COUNTIF($D$8:D493, D494)&gt;0, "", MAX($AN$7:AN493)+1))</f>
        <v/>
      </c>
      <c r="AO494" s="6" t="str">
        <f t="shared" si="108"/>
        <v/>
      </c>
      <c r="AP494" s="6" t="str">
        <f t="shared" si="109"/>
        <v/>
      </c>
      <c r="AQ494" s="6" t="str">
        <f t="shared" si="110"/>
        <v/>
      </c>
      <c r="AR494" s="6" t="str">
        <f t="shared" si="111"/>
        <v/>
      </c>
    </row>
    <row r="495" spans="1:44" x14ac:dyDescent="0.25">
      <c r="A495" s="22"/>
      <c r="B495" s="121"/>
      <c r="C495" s="121"/>
      <c r="D495" s="121"/>
      <c r="E495" s="122"/>
      <c r="F495" s="123"/>
      <c r="G495" s="123"/>
      <c r="H495" s="22"/>
      <c r="I495" s="122" t="str">
        <f>IF('Stock Takes'!$AC496="", "", 'Stock Takes'!$AC496)</f>
        <v/>
      </c>
      <c r="J495" s="122" t="str">
        <f t="shared" si="98"/>
        <v/>
      </c>
      <c r="K495" s="122" t="str">
        <f>IF($U$7=6, "", IF('Stock Takes'!AE$6="*", 'Stock Takes'!AE496, IF('Stock Takes'!AF$6="*", 'Stock Takes'!AF496, IF('Stock Takes'!AG$6="*", 'Stock Takes'!AG496, IF('Stock Takes'!AH$6="*", 'Stock Takes'!AH496, IF('Stock Takes'!AI$6="*", 'Stock Takes'!AI496, IF('Stock Takes'!AJ$6="*", 'Stock Takes'!AJ496)))))))</f>
        <v/>
      </c>
      <c r="L495" s="122" t="str">
        <f t="shared" si="99"/>
        <v/>
      </c>
      <c r="M495" s="22"/>
      <c r="AC495" s="17">
        <f t="shared" si="100"/>
        <v>0</v>
      </c>
      <c r="AD495" s="18">
        <f t="shared" si="101"/>
        <v>0</v>
      </c>
      <c r="AF495" s="6" t="str">
        <f t="shared" si="102"/>
        <v/>
      </c>
      <c r="AG495" s="6" t="str">
        <f t="shared" si="103"/>
        <v/>
      </c>
      <c r="AH495" s="6" t="str">
        <f t="shared" si="104"/>
        <v/>
      </c>
      <c r="AI495" s="6" t="str">
        <f t="shared" si="105"/>
        <v/>
      </c>
      <c r="AJ495" s="6">
        <v>488</v>
      </c>
      <c r="AK495" s="73" t="str">
        <f t="shared" si="106"/>
        <v/>
      </c>
      <c r="AL495" s="6" t="str">
        <f t="shared" si="107"/>
        <v/>
      </c>
      <c r="AN495" s="6" t="str">
        <f>IF(D495="", "", IF(COUNTIF($D$8:D494, D495)&gt;0, "", MAX($AN$7:AN494)+1))</f>
        <v/>
      </c>
      <c r="AO495" s="6" t="str">
        <f t="shared" si="108"/>
        <v/>
      </c>
      <c r="AP495" s="6" t="str">
        <f t="shared" si="109"/>
        <v/>
      </c>
      <c r="AQ495" s="6" t="str">
        <f t="shared" si="110"/>
        <v/>
      </c>
      <c r="AR495" s="6" t="str">
        <f t="shared" si="111"/>
        <v/>
      </c>
    </row>
    <row r="496" spans="1:44" x14ac:dyDescent="0.25">
      <c r="A496" s="22"/>
      <c r="B496" s="121"/>
      <c r="C496" s="121"/>
      <c r="D496" s="121"/>
      <c r="E496" s="122"/>
      <c r="F496" s="123"/>
      <c r="G496" s="123"/>
      <c r="H496" s="22"/>
      <c r="I496" s="122" t="str">
        <f>IF('Stock Takes'!$AC497="", "", 'Stock Takes'!$AC497)</f>
        <v/>
      </c>
      <c r="J496" s="122" t="str">
        <f t="shared" si="98"/>
        <v/>
      </c>
      <c r="K496" s="122" t="str">
        <f>IF($U$7=6, "", IF('Stock Takes'!AE$6="*", 'Stock Takes'!AE497, IF('Stock Takes'!AF$6="*", 'Stock Takes'!AF497, IF('Stock Takes'!AG$6="*", 'Stock Takes'!AG497, IF('Stock Takes'!AH$6="*", 'Stock Takes'!AH497, IF('Stock Takes'!AI$6="*", 'Stock Takes'!AI497, IF('Stock Takes'!AJ$6="*", 'Stock Takes'!AJ497)))))))</f>
        <v/>
      </c>
      <c r="L496" s="122" t="str">
        <f t="shared" si="99"/>
        <v/>
      </c>
      <c r="M496" s="22"/>
      <c r="AC496" s="17">
        <f t="shared" si="100"/>
        <v>0</v>
      </c>
      <c r="AD496" s="18">
        <f t="shared" si="101"/>
        <v>0</v>
      </c>
      <c r="AF496" s="6" t="str">
        <f t="shared" si="102"/>
        <v/>
      </c>
      <c r="AG496" s="6" t="str">
        <f t="shared" si="103"/>
        <v/>
      </c>
      <c r="AH496" s="6" t="str">
        <f t="shared" si="104"/>
        <v/>
      </c>
      <c r="AI496" s="6" t="str">
        <f t="shared" si="105"/>
        <v/>
      </c>
      <c r="AJ496" s="6">
        <v>489</v>
      </c>
      <c r="AK496" s="73" t="str">
        <f t="shared" si="106"/>
        <v/>
      </c>
      <c r="AL496" s="6" t="str">
        <f t="shared" si="107"/>
        <v/>
      </c>
      <c r="AN496" s="6" t="str">
        <f>IF(D496="", "", IF(COUNTIF($D$8:D495, D496)&gt;0, "", MAX($AN$7:AN495)+1))</f>
        <v/>
      </c>
      <c r="AO496" s="6" t="str">
        <f t="shared" si="108"/>
        <v/>
      </c>
      <c r="AP496" s="6" t="str">
        <f t="shared" si="109"/>
        <v/>
      </c>
      <c r="AQ496" s="6" t="str">
        <f t="shared" si="110"/>
        <v/>
      </c>
      <c r="AR496" s="6" t="str">
        <f t="shared" si="111"/>
        <v/>
      </c>
    </row>
    <row r="497" spans="1:44" x14ac:dyDescent="0.25">
      <c r="A497" s="22"/>
      <c r="B497" s="121"/>
      <c r="C497" s="121"/>
      <c r="D497" s="121"/>
      <c r="E497" s="122"/>
      <c r="F497" s="123"/>
      <c r="G497" s="123"/>
      <c r="H497" s="22"/>
      <c r="I497" s="122" t="str">
        <f>IF('Stock Takes'!$AC498="", "", 'Stock Takes'!$AC498)</f>
        <v/>
      </c>
      <c r="J497" s="122" t="str">
        <f t="shared" si="98"/>
        <v/>
      </c>
      <c r="K497" s="122" t="str">
        <f>IF($U$7=6, "", IF('Stock Takes'!AE$6="*", 'Stock Takes'!AE498, IF('Stock Takes'!AF$6="*", 'Stock Takes'!AF498, IF('Stock Takes'!AG$6="*", 'Stock Takes'!AG498, IF('Stock Takes'!AH$6="*", 'Stock Takes'!AH498, IF('Stock Takes'!AI$6="*", 'Stock Takes'!AI498, IF('Stock Takes'!AJ$6="*", 'Stock Takes'!AJ498)))))))</f>
        <v/>
      </c>
      <c r="L497" s="122" t="str">
        <f t="shared" si="99"/>
        <v/>
      </c>
      <c r="M497" s="22"/>
      <c r="AC497" s="17">
        <f t="shared" si="100"/>
        <v>0</v>
      </c>
      <c r="AD497" s="18">
        <f t="shared" si="101"/>
        <v>0</v>
      </c>
      <c r="AF497" s="6" t="str">
        <f t="shared" si="102"/>
        <v/>
      </c>
      <c r="AG497" s="6" t="str">
        <f t="shared" si="103"/>
        <v/>
      </c>
      <c r="AH497" s="6" t="str">
        <f t="shared" si="104"/>
        <v/>
      </c>
      <c r="AI497" s="6" t="str">
        <f t="shared" si="105"/>
        <v/>
      </c>
      <c r="AJ497" s="6">
        <v>490</v>
      </c>
      <c r="AK497" s="73" t="str">
        <f t="shared" si="106"/>
        <v/>
      </c>
      <c r="AL497" s="6" t="str">
        <f t="shared" si="107"/>
        <v/>
      </c>
      <c r="AN497" s="6" t="str">
        <f>IF(D497="", "", IF(COUNTIF($D$8:D496, D497)&gt;0, "", MAX($AN$7:AN496)+1))</f>
        <v/>
      </c>
      <c r="AO497" s="6" t="str">
        <f t="shared" si="108"/>
        <v/>
      </c>
      <c r="AP497" s="6" t="str">
        <f t="shared" si="109"/>
        <v/>
      </c>
      <c r="AQ497" s="6" t="str">
        <f t="shared" si="110"/>
        <v/>
      </c>
      <c r="AR497" s="6" t="str">
        <f t="shared" si="111"/>
        <v/>
      </c>
    </row>
    <row r="498" spans="1:44" x14ac:dyDescent="0.25">
      <c r="A498" s="22"/>
      <c r="B498" s="121"/>
      <c r="C498" s="121"/>
      <c r="D498" s="121"/>
      <c r="E498" s="122"/>
      <c r="F498" s="123"/>
      <c r="G498" s="123"/>
      <c r="H498" s="22"/>
      <c r="I498" s="122" t="str">
        <f>IF('Stock Takes'!$AC499="", "", 'Stock Takes'!$AC499)</f>
        <v/>
      </c>
      <c r="J498" s="122" t="str">
        <f t="shared" si="98"/>
        <v/>
      </c>
      <c r="K498" s="122" t="str">
        <f>IF($U$7=6, "", IF('Stock Takes'!AE$6="*", 'Stock Takes'!AE499, IF('Stock Takes'!AF$6="*", 'Stock Takes'!AF499, IF('Stock Takes'!AG$6="*", 'Stock Takes'!AG499, IF('Stock Takes'!AH$6="*", 'Stock Takes'!AH499, IF('Stock Takes'!AI$6="*", 'Stock Takes'!AI499, IF('Stock Takes'!AJ$6="*", 'Stock Takes'!AJ499)))))))</f>
        <v/>
      </c>
      <c r="L498" s="122" t="str">
        <f t="shared" si="99"/>
        <v/>
      </c>
      <c r="M498" s="22"/>
      <c r="AC498" s="17">
        <f t="shared" si="100"/>
        <v>0</v>
      </c>
      <c r="AD498" s="18">
        <f t="shared" si="101"/>
        <v>0</v>
      </c>
      <c r="AF498" s="6" t="str">
        <f t="shared" si="102"/>
        <v/>
      </c>
      <c r="AG498" s="6" t="str">
        <f t="shared" si="103"/>
        <v/>
      </c>
      <c r="AH498" s="6" t="str">
        <f t="shared" si="104"/>
        <v/>
      </c>
      <c r="AI498" s="6" t="str">
        <f t="shared" si="105"/>
        <v/>
      </c>
      <c r="AJ498" s="6">
        <v>491</v>
      </c>
      <c r="AK498" s="73" t="str">
        <f t="shared" si="106"/>
        <v/>
      </c>
      <c r="AL498" s="6" t="str">
        <f t="shared" si="107"/>
        <v/>
      </c>
      <c r="AN498" s="6" t="str">
        <f>IF(D498="", "", IF(COUNTIF($D$8:D497, D498)&gt;0, "", MAX($AN$7:AN497)+1))</f>
        <v/>
      </c>
      <c r="AO498" s="6" t="str">
        <f t="shared" si="108"/>
        <v/>
      </c>
      <c r="AP498" s="6" t="str">
        <f t="shared" si="109"/>
        <v/>
      </c>
      <c r="AQ498" s="6" t="str">
        <f t="shared" si="110"/>
        <v/>
      </c>
      <c r="AR498" s="6" t="str">
        <f t="shared" si="111"/>
        <v/>
      </c>
    </row>
    <row r="499" spans="1:44" x14ac:dyDescent="0.25">
      <c r="A499" s="22"/>
      <c r="B499" s="121"/>
      <c r="C499" s="121"/>
      <c r="D499" s="121"/>
      <c r="E499" s="122"/>
      <c r="F499" s="123"/>
      <c r="G499" s="123"/>
      <c r="H499" s="22"/>
      <c r="I499" s="122" t="str">
        <f>IF('Stock Takes'!$AC500="", "", 'Stock Takes'!$AC500)</f>
        <v/>
      </c>
      <c r="J499" s="122" t="str">
        <f t="shared" si="98"/>
        <v/>
      </c>
      <c r="K499" s="122" t="str">
        <f>IF($U$7=6, "", IF('Stock Takes'!AE$6="*", 'Stock Takes'!AE500, IF('Stock Takes'!AF$6="*", 'Stock Takes'!AF500, IF('Stock Takes'!AG$6="*", 'Stock Takes'!AG500, IF('Stock Takes'!AH$6="*", 'Stock Takes'!AH500, IF('Stock Takes'!AI$6="*", 'Stock Takes'!AI500, IF('Stock Takes'!AJ$6="*", 'Stock Takes'!AJ500)))))))</f>
        <v/>
      </c>
      <c r="L499" s="122" t="str">
        <f t="shared" si="99"/>
        <v/>
      </c>
      <c r="M499" s="22"/>
      <c r="AC499" s="17">
        <f t="shared" si="100"/>
        <v>0</v>
      </c>
      <c r="AD499" s="18">
        <f t="shared" si="101"/>
        <v>0</v>
      </c>
      <c r="AF499" s="6" t="str">
        <f t="shared" si="102"/>
        <v/>
      </c>
      <c r="AG499" s="6" t="str">
        <f t="shared" si="103"/>
        <v/>
      </c>
      <c r="AH499" s="6" t="str">
        <f t="shared" si="104"/>
        <v/>
      </c>
      <c r="AI499" s="6" t="str">
        <f t="shared" si="105"/>
        <v/>
      </c>
      <c r="AJ499" s="6">
        <v>492</v>
      </c>
      <c r="AK499" s="73" t="str">
        <f t="shared" si="106"/>
        <v/>
      </c>
      <c r="AL499" s="6" t="str">
        <f t="shared" si="107"/>
        <v/>
      </c>
      <c r="AN499" s="6" t="str">
        <f>IF(D499="", "", IF(COUNTIF($D$8:D498, D499)&gt;0, "", MAX($AN$7:AN498)+1))</f>
        <v/>
      </c>
      <c r="AO499" s="6" t="str">
        <f t="shared" si="108"/>
        <v/>
      </c>
      <c r="AP499" s="6" t="str">
        <f t="shared" si="109"/>
        <v/>
      </c>
      <c r="AQ499" s="6" t="str">
        <f t="shared" si="110"/>
        <v/>
      </c>
      <c r="AR499" s="6" t="str">
        <f t="shared" si="111"/>
        <v/>
      </c>
    </row>
    <row r="500" spans="1:44" x14ac:dyDescent="0.25">
      <c r="A500" s="22"/>
      <c r="B500" s="121"/>
      <c r="C500" s="121"/>
      <c r="D500" s="121"/>
      <c r="E500" s="122"/>
      <c r="F500" s="123"/>
      <c r="G500" s="123"/>
      <c r="H500" s="22"/>
      <c r="I500" s="122" t="str">
        <f>IF('Stock Takes'!$AC501="", "", 'Stock Takes'!$AC501)</f>
        <v/>
      </c>
      <c r="J500" s="122" t="str">
        <f t="shared" si="98"/>
        <v/>
      </c>
      <c r="K500" s="122" t="str">
        <f>IF($U$7=6, "", IF('Stock Takes'!AE$6="*", 'Stock Takes'!AE501, IF('Stock Takes'!AF$6="*", 'Stock Takes'!AF501, IF('Stock Takes'!AG$6="*", 'Stock Takes'!AG501, IF('Stock Takes'!AH$6="*", 'Stock Takes'!AH501, IF('Stock Takes'!AI$6="*", 'Stock Takes'!AI501, IF('Stock Takes'!AJ$6="*", 'Stock Takes'!AJ501)))))))</f>
        <v/>
      </c>
      <c r="L500" s="122" t="str">
        <f t="shared" si="99"/>
        <v/>
      </c>
      <c r="M500" s="22"/>
      <c r="AC500" s="17">
        <f t="shared" si="100"/>
        <v>0</v>
      </c>
      <c r="AD500" s="18">
        <f t="shared" si="101"/>
        <v>0</v>
      </c>
      <c r="AF500" s="6" t="str">
        <f t="shared" si="102"/>
        <v/>
      </c>
      <c r="AG500" s="6" t="str">
        <f t="shared" si="103"/>
        <v/>
      </c>
      <c r="AH500" s="6" t="str">
        <f t="shared" si="104"/>
        <v/>
      </c>
      <c r="AI500" s="6" t="str">
        <f t="shared" si="105"/>
        <v/>
      </c>
      <c r="AJ500" s="6">
        <v>493</v>
      </c>
      <c r="AK500" s="73" t="str">
        <f t="shared" si="106"/>
        <v/>
      </c>
      <c r="AL500" s="6" t="str">
        <f t="shared" si="107"/>
        <v/>
      </c>
      <c r="AN500" s="6" t="str">
        <f>IF(D500="", "", IF(COUNTIF($D$8:D499, D500)&gt;0, "", MAX($AN$7:AN499)+1))</f>
        <v/>
      </c>
      <c r="AO500" s="6" t="str">
        <f t="shared" si="108"/>
        <v/>
      </c>
      <c r="AP500" s="6" t="str">
        <f t="shared" si="109"/>
        <v/>
      </c>
      <c r="AQ500" s="6" t="str">
        <f t="shared" si="110"/>
        <v/>
      </c>
      <c r="AR500" s="6" t="str">
        <f t="shared" si="111"/>
        <v/>
      </c>
    </row>
    <row r="501" spans="1:44" x14ac:dyDescent="0.25">
      <c r="A501" s="22"/>
      <c r="B501" s="121"/>
      <c r="C501" s="121"/>
      <c r="D501" s="121"/>
      <c r="E501" s="122"/>
      <c r="F501" s="123"/>
      <c r="G501" s="123"/>
      <c r="H501" s="22"/>
      <c r="I501" s="122" t="str">
        <f>IF('Stock Takes'!$AC502="", "", 'Stock Takes'!$AC502)</f>
        <v/>
      </c>
      <c r="J501" s="122" t="str">
        <f t="shared" si="98"/>
        <v/>
      </c>
      <c r="K501" s="122" t="str">
        <f>IF($U$7=6, "", IF('Stock Takes'!AE$6="*", 'Stock Takes'!AE502, IF('Stock Takes'!AF$6="*", 'Stock Takes'!AF502, IF('Stock Takes'!AG$6="*", 'Stock Takes'!AG502, IF('Stock Takes'!AH$6="*", 'Stock Takes'!AH502, IF('Stock Takes'!AI$6="*", 'Stock Takes'!AI502, IF('Stock Takes'!AJ$6="*", 'Stock Takes'!AJ502)))))))</f>
        <v/>
      </c>
      <c r="L501" s="122" t="str">
        <f t="shared" si="99"/>
        <v/>
      </c>
      <c r="M501" s="22"/>
      <c r="AC501" s="17">
        <f t="shared" si="100"/>
        <v>0</v>
      </c>
      <c r="AD501" s="18">
        <f t="shared" si="101"/>
        <v>0</v>
      </c>
      <c r="AF501" s="6" t="str">
        <f t="shared" si="102"/>
        <v/>
      </c>
      <c r="AG501" s="6" t="str">
        <f t="shared" si="103"/>
        <v/>
      </c>
      <c r="AH501" s="6" t="str">
        <f t="shared" si="104"/>
        <v/>
      </c>
      <c r="AI501" s="6" t="str">
        <f t="shared" si="105"/>
        <v/>
      </c>
      <c r="AJ501" s="6">
        <v>494</v>
      </c>
      <c r="AK501" s="73" t="str">
        <f t="shared" si="106"/>
        <v/>
      </c>
      <c r="AL501" s="6" t="str">
        <f t="shared" si="107"/>
        <v/>
      </c>
      <c r="AN501" s="6" t="str">
        <f>IF(D501="", "", IF(COUNTIF($D$8:D500, D501)&gt;0, "", MAX($AN$7:AN500)+1))</f>
        <v/>
      </c>
      <c r="AO501" s="6" t="str">
        <f t="shared" si="108"/>
        <v/>
      </c>
      <c r="AP501" s="6" t="str">
        <f t="shared" si="109"/>
        <v/>
      </c>
      <c r="AQ501" s="6" t="str">
        <f t="shared" si="110"/>
        <v/>
      </c>
      <c r="AR501" s="6" t="str">
        <f t="shared" si="111"/>
        <v/>
      </c>
    </row>
    <row r="502" spans="1:44" x14ac:dyDescent="0.25">
      <c r="A502" s="22"/>
      <c r="B502" s="121"/>
      <c r="C502" s="121"/>
      <c r="D502" s="121"/>
      <c r="E502" s="122"/>
      <c r="F502" s="123"/>
      <c r="G502" s="123"/>
      <c r="H502" s="22"/>
      <c r="I502" s="122" t="str">
        <f>IF('Stock Takes'!$AC503="", "", 'Stock Takes'!$AC503)</f>
        <v/>
      </c>
      <c r="J502" s="122" t="str">
        <f t="shared" si="98"/>
        <v/>
      </c>
      <c r="K502" s="122" t="str">
        <f>IF($U$7=6, "", IF('Stock Takes'!AE$6="*", 'Stock Takes'!AE503, IF('Stock Takes'!AF$6="*", 'Stock Takes'!AF503, IF('Stock Takes'!AG$6="*", 'Stock Takes'!AG503, IF('Stock Takes'!AH$6="*", 'Stock Takes'!AH503, IF('Stock Takes'!AI$6="*", 'Stock Takes'!AI503, IF('Stock Takes'!AJ$6="*", 'Stock Takes'!AJ503)))))))</f>
        <v/>
      </c>
      <c r="L502" s="122" t="str">
        <f t="shared" si="99"/>
        <v/>
      </c>
      <c r="M502" s="22"/>
      <c r="AC502" s="17">
        <f t="shared" si="100"/>
        <v>0</v>
      </c>
      <c r="AD502" s="18">
        <f t="shared" si="101"/>
        <v>0</v>
      </c>
      <c r="AF502" s="6" t="str">
        <f t="shared" si="102"/>
        <v/>
      </c>
      <c r="AG502" s="6" t="str">
        <f t="shared" si="103"/>
        <v/>
      </c>
      <c r="AH502" s="6" t="str">
        <f t="shared" si="104"/>
        <v/>
      </c>
      <c r="AI502" s="6" t="str">
        <f t="shared" si="105"/>
        <v/>
      </c>
      <c r="AJ502" s="6">
        <v>495</v>
      </c>
      <c r="AK502" s="73" t="str">
        <f t="shared" si="106"/>
        <v/>
      </c>
      <c r="AL502" s="6" t="str">
        <f t="shared" si="107"/>
        <v/>
      </c>
      <c r="AN502" s="6" t="str">
        <f>IF(D502="", "", IF(COUNTIF($D$8:D501, D502)&gt;0, "", MAX($AN$7:AN501)+1))</f>
        <v/>
      </c>
      <c r="AO502" s="6" t="str">
        <f t="shared" si="108"/>
        <v/>
      </c>
      <c r="AP502" s="6" t="str">
        <f t="shared" si="109"/>
        <v/>
      </c>
      <c r="AQ502" s="6" t="str">
        <f t="shared" si="110"/>
        <v/>
      </c>
      <c r="AR502" s="6" t="str">
        <f t="shared" si="111"/>
        <v/>
      </c>
    </row>
    <row r="503" spans="1:44" x14ac:dyDescent="0.25">
      <c r="A503" s="22"/>
      <c r="B503" s="121"/>
      <c r="C503" s="121"/>
      <c r="D503" s="121"/>
      <c r="E503" s="122"/>
      <c r="F503" s="123"/>
      <c r="G503" s="123"/>
      <c r="H503" s="22"/>
      <c r="I503" s="122" t="str">
        <f>IF('Stock Takes'!$AC504="", "", 'Stock Takes'!$AC504)</f>
        <v/>
      </c>
      <c r="J503" s="122" t="str">
        <f t="shared" si="98"/>
        <v/>
      </c>
      <c r="K503" s="122" t="str">
        <f>IF($U$7=6, "", IF('Stock Takes'!AE$6="*", 'Stock Takes'!AE504, IF('Stock Takes'!AF$6="*", 'Stock Takes'!AF504, IF('Stock Takes'!AG$6="*", 'Stock Takes'!AG504, IF('Stock Takes'!AH$6="*", 'Stock Takes'!AH504, IF('Stock Takes'!AI$6="*", 'Stock Takes'!AI504, IF('Stock Takes'!AJ$6="*", 'Stock Takes'!AJ504)))))))</f>
        <v/>
      </c>
      <c r="L503" s="122" t="str">
        <f t="shared" si="99"/>
        <v/>
      </c>
      <c r="M503" s="22"/>
      <c r="AC503" s="17">
        <f t="shared" si="100"/>
        <v>0</v>
      </c>
      <c r="AD503" s="18">
        <f t="shared" si="101"/>
        <v>0</v>
      </c>
      <c r="AF503" s="6" t="str">
        <f t="shared" si="102"/>
        <v/>
      </c>
      <c r="AG503" s="6" t="str">
        <f t="shared" si="103"/>
        <v/>
      </c>
      <c r="AH503" s="6" t="str">
        <f t="shared" si="104"/>
        <v/>
      </c>
      <c r="AI503" s="6" t="str">
        <f t="shared" si="105"/>
        <v/>
      </c>
      <c r="AJ503" s="6">
        <v>496</v>
      </c>
      <c r="AK503" s="73" t="str">
        <f t="shared" si="106"/>
        <v/>
      </c>
      <c r="AL503" s="6" t="str">
        <f t="shared" si="107"/>
        <v/>
      </c>
      <c r="AN503" s="6" t="str">
        <f>IF(D503="", "", IF(COUNTIF($D$8:D502, D503)&gt;0, "", MAX($AN$7:AN502)+1))</f>
        <v/>
      </c>
      <c r="AO503" s="6" t="str">
        <f t="shared" si="108"/>
        <v/>
      </c>
      <c r="AP503" s="6" t="str">
        <f t="shared" si="109"/>
        <v/>
      </c>
      <c r="AQ503" s="6" t="str">
        <f t="shared" si="110"/>
        <v/>
      </c>
      <c r="AR503" s="6" t="str">
        <f t="shared" si="111"/>
        <v/>
      </c>
    </row>
    <row r="504" spans="1:44" x14ac:dyDescent="0.25">
      <c r="A504" s="22"/>
      <c r="B504" s="121"/>
      <c r="C504" s="121"/>
      <c r="D504" s="121"/>
      <c r="E504" s="122"/>
      <c r="F504" s="123"/>
      <c r="G504" s="123"/>
      <c r="H504" s="22"/>
      <c r="I504" s="122" t="str">
        <f>IF('Stock Takes'!$AC505="", "", 'Stock Takes'!$AC505)</f>
        <v/>
      </c>
      <c r="J504" s="122" t="str">
        <f t="shared" si="98"/>
        <v/>
      </c>
      <c r="K504" s="122" t="str">
        <f>IF($U$7=6, "", IF('Stock Takes'!AE$6="*", 'Stock Takes'!AE505, IF('Stock Takes'!AF$6="*", 'Stock Takes'!AF505, IF('Stock Takes'!AG$6="*", 'Stock Takes'!AG505, IF('Stock Takes'!AH$6="*", 'Stock Takes'!AH505, IF('Stock Takes'!AI$6="*", 'Stock Takes'!AI505, IF('Stock Takes'!AJ$6="*", 'Stock Takes'!AJ505)))))))</f>
        <v/>
      </c>
      <c r="L504" s="122" t="str">
        <f t="shared" si="99"/>
        <v/>
      </c>
      <c r="M504" s="22"/>
      <c r="AC504" s="17">
        <f t="shared" si="100"/>
        <v>0</v>
      </c>
      <c r="AD504" s="18">
        <f t="shared" si="101"/>
        <v>0</v>
      </c>
      <c r="AF504" s="6" t="str">
        <f t="shared" si="102"/>
        <v/>
      </c>
      <c r="AG504" s="6" t="str">
        <f t="shared" si="103"/>
        <v/>
      </c>
      <c r="AH504" s="6" t="str">
        <f t="shared" si="104"/>
        <v/>
      </c>
      <c r="AI504" s="6" t="str">
        <f t="shared" si="105"/>
        <v/>
      </c>
      <c r="AJ504" s="6">
        <v>497</v>
      </c>
      <c r="AK504" s="73" t="str">
        <f t="shared" si="106"/>
        <v/>
      </c>
      <c r="AL504" s="6" t="str">
        <f t="shared" si="107"/>
        <v/>
      </c>
      <c r="AN504" s="6" t="str">
        <f>IF(D504="", "", IF(COUNTIF($D$8:D503, D504)&gt;0, "", MAX($AN$7:AN503)+1))</f>
        <v/>
      </c>
      <c r="AO504" s="6" t="str">
        <f t="shared" si="108"/>
        <v/>
      </c>
      <c r="AP504" s="6" t="str">
        <f t="shared" si="109"/>
        <v/>
      </c>
      <c r="AQ504" s="6" t="str">
        <f t="shared" si="110"/>
        <v/>
      </c>
      <c r="AR504" s="6" t="str">
        <f t="shared" si="111"/>
        <v/>
      </c>
    </row>
    <row r="505" spans="1:44" x14ac:dyDescent="0.25">
      <c r="A505" s="22"/>
      <c r="B505" s="121"/>
      <c r="C505" s="121"/>
      <c r="D505" s="121"/>
      <c r="E505" s="122"/>
      <c r="F505" s="123"/>
      <c r="G505" s="123"/>
      <c r="H505" s="22"/>
      <c r="I505" s="122" t="str">
        <f>IF('Stock Takes'!$AC506="", "", 'Stock Takes'!$AC506)</f>
        <v/>
      </c>
      <c r="J505" s="122" t="str">
        <f t="shared" si="98"/>
        <v/>
      </c>
      <c r="K505" s="122" t="str">
        <f>IF($U$7=6, "", IF('Stock Takes'!AE$6="*", 'Stock Takes'!AE506, IF('Stock Takes'!AF$6="*", 'Stock Takes'!AF506, IF('Stock Takes'!AG$6="*", 'Stock Takes'!AG506, IF('Stock Takes'!AH$6="*", 'Stock Takes'!AH506, IF('Stock Takes'!AI$6="*", 'Stock Takes'!AI506, IF('Stock Takes'!AJ$6="*", 'Stock Takes'!AJ506)))))))</f>
        <v/>
      </c>
      <c r="L505" s="122" t="str">
        <f t="shared" si="99"/>
        <v/>
      </c>
      <c r="M505" s="22"/>
      <c r="AC505" s="17">
        <f t="shared" si="100"/>
        <v>0</v>
      </c>
      <c r="AD505" s="18">
        <f t="shared" si="101"/>
        <v>0</v>
      </c>
      <c r="AF505" s="6" t="str">
        <f t="shared" si="102"/>
        <v/>
      </c>
      <c r="AG505" s="6" t="str">
        <f t="shared" si="103"/>
        <v/>
      </c>
      <c r="AH505" s="6" t="str">
        <f t="shared" si="104"/>
        <v/>
      </c>
      <c r="AI505" s="6" t="str">
        <f t="shared" si="105"/>
        <v/>
      </c>
      <c r="AJ505" s="6">
        <v>498</v>
      </c>
      <c r="AK505" s="73" t="str">
        <f t="shared" si="106"/>
        <v/>
      </c>
      <c r="AL505" s="6" t="str">
        <f t="shared" si="107"/>
        <v/>
      </c>
      <c r="AN505" s="6" t="str">
        <f>IF(D505="", "", IF(COUNTIF($D$8:D504, D505)&gt;0, "", MAX($AN$7:AN504)+1))</f>
        <v/>
      </c>
      <c r="AO505" s="6" t="str">
        <f t="shared" si="108"/>
        <v/>
      </c>
      <c r="AP505" s="6" t="str">
        <f t="shared" si="109"/>
        <v/>
      </c>
      <c r="AQ505" s="6" t="str">
        <f t="shared" si="110"/>
        <v/>
      </c>
      <c r="AR505" s="6" t="str">
        <f t="shared" si="111"/>
        <v/>
      </c>
    </row>
    <row r="506" spans="1:44" x14ac:dyDescent="0.25">
      <c r="A506" s="22"/>
      <c r="B506" s="121"/>
      <c r="C506" s="121"/>
      <c r="D506" s="121"/>
      <c r="E506" s="122"/>
      <c r="F506" s="123"/>
      <c r="G506" s="123"/>
      <c r="H506" s="22"/>
      <c r="I506" s="122" t="str">
        <f>IF('Stock Takes'!$AC507="", "", 'Stock Takes'!$AC507)</f>
        <v/>
      </c>
      <c r="J506" s="122" t="str">
        <f t="shared" si="98"/>
        <v/>
      </c>
      <c r="K506" s="122" t="str">
        <f>IF($U$7=6, "", IF('Stock Takes'!AE$6="*", 'Stock Takes'!AE507, IF('Stock Takes'!AF$6="*", 'Stock Takes'!AF507, IF('Stock Takes'!AG$6="*", 'Stock Takes'!AG507, IF('Stock Takes'!AH$6="*", 'Stock Takes'!AH507, IF('Stock Takes'!AI$6="*", 'Stock Takes'!AI507, IF('Stock Takes'!AJ$6="*", 'Stock Takes'!AJ507)))))))</f>
        <v/>
      </c>
      <c r="L506" s="122" t="str">
        <f t="shared" si="99"/>
        <v/>
      </c>
      <c r="M506" s="22"/>
      <c r="AC506" s="17">
        <f t="shared" si="100"/>
        <v>0</v>
      </c>
      <c r="AD506" s="18">
        <f t="shared" si="101"/>
        <v>0</v>
      </c>
      <c r="AF506" s="6" t="str">
        <f t="shared" si="102"/>
        <v/>
      </c>
      <c r="AG506" s="6" t="str">
        <f t="shared" si="103"/>
        <v/>
      </c>
      <c r="AH506" s="6" t="str">
        <f t="shared" si="104"/>
        <v/>
      </c>
      <c r="AI506" s="6" t="str">
        <f t="shared" si="105"/>
        <v/>
      </c>
      <c r="AJ506" s="6">
        <v>499</v>
      </c>
      <c r="AK506" s="73" t="str">
        <f t="shared" si="106"/>
        <v/>
      </c>
      <c r="AL506" s="6" t="str">
        <f t="shared" si="107"/>
        <v/>
      </c>
      <c r="AN506" s="6" t="str">
        <f>IF(D506="", "", IF(COUNTIF($D$8:D505, D506)&gt;0, "", MAX($AN$7:AN505)+1))</f>
        <v/>
      </c>
      <c r="AO506" s="6" t="str">
        <f t="shared" si="108"/>
        <v/>
      </c>
      <c r="AP506" s="6" t="str">
        <f t="shared" si="109"/>
        <v/>
      </c>
      <c r="AQ506" s="6" t="str">
        <f t="shared" si="110"/>
        <v/>
      </c>
      <c r="AR506" s="6" t="str">
        <f t="shared" si="111"/>
        <v/>
      </c>
    </row>
    <row r="507" spans="1:44" x14ac:dyDescent="0.25">
      <c r="A507" s="22"/>
      <c r="B507" s="121"/>
      <c r="C507" s="121"/>
      <c r="D507" s="121"/>
      <c r="E507" s="122"/>
      <c r="F507" s="123"/>
      <c r="G507" s="123"/>
      <c r="H507" s="22"/>
      <c r="I507" s="122" t="str">
        <f>IF('Stock Takes'!$AC508="", "", 'Stock Takes'!$AC508)</f>
        <v/>
      </c>
      <c r="J507" s="122" t="str">
        <f t="shared" si="98"/>
        <v/>
      </c>
      <c r="K507" s="122" t="str">
        <f>IF($U$7=6, "", IF('Stock Takes'!AE$6="*", 'Stock Takes'!AE508, IF('Stock Takes'!AF$6="*", 'Stock Takes'!AF508, IF('Stock Takes'!AG$6="*", 'Stock Takes'!AG508, IF('Stock Takes'!AH$6="*", 'Stock Takes'!AH508, IF('Stock Takes'!AI$6="*", 'Stock Takes'!AI508, IF('Stock Takes'!AJ$6="*", 'Stock Takes'!AJ508)))))))</f>
        <v/>
      </c>
      <c r="L507" s="122" t="str">
        <f t="shared" si="99"/>
        <v/>
      </c>
      <c r="M507" s="22"/>
      <c r="AC507" s="17">
        <f t="shared" si="100"/>
        <v>0</v>
      </c>
      <c r="AD507" s="18">
        <f t="shared" si="101"/>
        <v>0</v>
      </c>
      <c r="AF507" s="6" t="str">
        <f t="shared" si="102"/>
        <v/>
      </c>
      <c r="AG507" s="6" t="str">
        <f t="shared" si="103"/>
        <v/>
      </c>
      <c r="AH507" s="6" t="str">
        <f t="shared" si="104"/>
        <v/>
      </c>
      <c r="AI507" s="6" t="str">
        <f t="shared" si="105"/>
        <v/>
      </c>
      <c r="AJ507" s="6">
        <v>500</v>
      </c>
      <c r="AK507" s="73" t="str">
        <f t="shared" si="106"/>
        <v/>
      </c>
      <c r="AL507" s="6" t="str">
        <f t="shared" si="107"/>
        <v/>
      </c>
      <c r="AN507" s="6" t="str">
        <f>IF(D507="", "", IF(COUNTIF($D$8:D506, D507)&gt;0, "", MAX($AN$7:AN506)+1))</f>
        <v/>
      </c>
      <c r="AO507" s="6" t="str">
        <f t="shared" si="108"/>
        <v/>
      </c>
      <c r="AP507" s="6" t="str">
        <f t="shared" si="109"/>
        <v/>
      </c>
      <c r="AQ507" s="6" t="str">
        <f t="shared" si="110"/>
        <v/>
      </c>
      <c r="AR507" s="6" t="str">
        <f t="shared" si="111"/>
        <v/>
      </c>
    </row>
    <row r="508" spans="1:44" x14ac:dyDescent="0.25">
      <c r="A508" s="22"/>
      <c r="B508" s="121"/>
      <c r="C508" s="121"/>
      <c r="D508" s="121"/>
      <c r="E508" s="122"/>
      <c r="F508" s="123"/>
      <c r="G508" s="123"/>
      <c r="H508" s="22"/>
      <c r="I508" s="122" t="str">
        <f>IF('Stock Takes'!$AC509="", "", 'Stock Takes'!$AC509)</f>
        <v/>
      </c>
      <c r="J508" s="122" t="str">
        <f t="shared" si="98"/>
        <v/>
      </c>
      <c r="K508" s="122" t="str">
        <f>IF($U$7=6, "", IF('Stock Takes'!AE$6="*", 'Stock Takes'!AE509, IF('Stock Takes'!AF$6="*", 'Stock Takes'!AF509, IF('Stock Takes'!AG$6="*", 'Stock Takes'!AG509, IF('Stock Takes'!AH$6="*", 'Stock Takes'!AH509, IF('Stock Takes'!AI$6="*", 'Stock Takes'!AI509, IF('Stock Takes'!AJ$6="*", 'Stock Takes'!AJ509)))))))</f>
        <v/>
      </c>
      <c r="L508" s="122" t="str">
        <f t="shared" si="99"/>
        <v/>
      </c>
      <c r="M508" s="22"/>
      <c r="AC508" s="17">
        <f t="shared" si="100"/>
        <v>0</v>
      </c>
      <c r="AD508" s="18">
        <f t="shared" si="101"/>
        <v>0</v>
      </c>
      <c r="AF508" s="6" t="str">
        <f t="shared" si="102"/>
        <v/>
      </c>
      <c r="AG508" s="6" t="str">
        <f t="shared" si="103"/>
        <v/>
      </c>
      <c r="AH508" s="6" t="str">
        <f t="shared" si="104"/>
        <v/>
      </c>
      <c r="AI508" s="6" t="str">
        <f t="shared" si="105"/>
        <v/>
      </c>
      <c r="AJ508" s="6">
        <v>501</v>
      </c>
      <c r="AK508" s="73" t="str">
        <f t="shared" si="106"/>
        <v/>
      </c>
      <c r="AL508" s="6" t="str">
        <f t="shared" si="107"/>
        <v/>
      </c>
      <c r="AN508" s="6" t="str">
        <f>IF(D508="", "", IF(COUNTIF($D$8:D507, D508)&gt;0, "", MAX($AN$7:AN507)+1))</f>
        <v/>
      </c>
      <c r="AO508" s="6" t="str">
        <f t="shared" si="108"/>
        <v/>
      </c>
      <c r="AP508" s="6" t="str">
        <f t="shared" si="109"/>
        <v/>
      </c>
      <c r="AQ508" s="6" t="str">
        <f t="shared" si="110"/>
        <v/>
      </c>
      <c r="AR508" s="6" t="str">
        <f t="shared" si="111"/>
        <v/>
      </c>
    </row>
    <row r="509" spans="1:44" x14ac:dyDescent="0.25">
      <c r="A509" s="22"/>
      <c r="B509" s="121"/>
      <c r="C509" s="121"/>
      <c r="D509" s="121"/>
      <c r="E509" s="122"/>
      <c r="F509" s="123"/>
      <c r="G509" s="123"/>
      <c r="H509" s="22"/>
      <c r="I509" s="122" t="str">
        <f>IF('Stock Takes'!$AC510="", "", 'Stock Takes'!$AC510)</f>
        <v/>
      </c>
      <c r="J509" s="122" t="str">
        <f t="shared" si="98"/>
        <v/>
      </c>
      <c r="K509" s="122" t="str">
        <f>IF($U$7=6, "", IF('Stock Takes'!AE$6="*", 'Stock Takes'!AE510, IF('Stock Takes'!AF$6="*", 'Stock Takes'!AF510, IF('Stock Takes'!AG$6="*", 'Stock Takes'!AG510, IF('Stock Takes'!AH$6="*", 'Stock Takes'!AH510, IF('Stock Takes'!AI$6="*", 'Stock Takes'!AI510, IF('Stock Takes'!AJ$6="*", 'Stock Takes'!AJ510)))))))</f>
        <v/>
      </c>
      <c r="L509" s="122" t="str">
        <f t="shared" si="99"/>
        <v/>
      </c>
      <c r="M509" s="22"/>
      <c r="AC509" s="17">
        <f t="shared" si="100"/>
        <v>0</v>
      </c>
      <c r="AD509" s="18">
        <f t="shared" si="101"/>
        <v>0</v>
      </c>
      <c r="AF509" s="6" t="str">
        <f t="shared" si="102"/>
        <v/>
      </c>
      <c r="AG509" s="6" t="str">
        <f t="shared" si="103"/>
        <v/>
      </c>
      <c r="AH509" s="6" t="str">
        <f t="shared" si="104"/>
        <v/>
      </c>
      <c r="AI509" s="6" t="str">
        <f t="shared" si="105"/>
        <v/>
      </c>
      <c r="AJ509" s="6">
        <v>502</v>
      </c>
      <c r="AK509" s="73" t="str">
        <f t="shared" si="106"/>
        <v/>
      </c>
      <c r="AL509" s="6" t="str">
        <f t="shared" si="107"/>
        <v/>
      </c>
      <c r="AN509" s="6" t="str">
        <f>IF(D509="", "", IF(COUNTIF($D$8:D508, D509)&gt;0, "", MAX($AN$7:AN508)+1))</f>
        <v/>
      </c>
      <c r="AO509" s="6" t="str">
        <f t="shared" si="108"/>
        <v/>
      </c>
      <c r="AP509" s="6" t="str">
        <f t="shared" si="109"/>
        <v/>
      </c>
      <c r="AQ509" s="6" t="str">
        <f t="shared" si="110"/>
        <v/>
      </c>
      <c r="AR509" s="6" t="str">
        <f t="shared" si="111"/>
        <v/>
      </c>
    </row>
    <row r="510" spans="1:44" x14ac:dyDescent="0.25">
      <c r="A510" s="22"/>
      <c r="B510" s="121"/>
      <c r="C510" s="121"/>
      <c r="D510" s="121"/>
      <c r="E510" s="122"/>
      <c r="F510" s="123"/>
      <c r="G510" s="123"/>
      <c r="H510" s="22"/>
      <c r="I510" s="122" t="str">
        <f>IF('Stock Takes'!$AC511="", "", 'Stock Takes'!$AC511)</f>
        <v/>
      </c>
      <c r="J510" s="122" t="str">
        <f t="shared" si="98"/>
        <v/>
      </c>
      <c r="K510" s="122" t="str">
        <f>IF($U$7=6, "", IF('Stock Takes'!AE$6="*", 'Stock Takes'!AE511, IF('Stock Takes'!AF$6="*", 'Stock Takes'!AF511, IF('Stock Takes'!AG$6="*", 'Stock Takes'!AG511, IF('Stock Takes'!AH$6="*", 'Stock Takes'!AH511, IF('Stock Takes'!AI$6="*", 'Stock Takes'!AI511, IF('Stock Takes'!AJ$6="*", 'Stock Takes'!AJ511)))))))</f>
        <v/>
      </c>
      <c r="L510" s="122" t="str">
        <f t="shared" si="99"/>
        <v/>
      </c>
      <c r="M510" s="22"/>
      <c r="AC510" s="17">
        <f t="shared" si="100"/>
        <v>0</v>
      </c>
      <c r="AD510" s="18">
        <f t="shared" si="101"/>
        <v>0</v>
      </c>
      <c r="AF510" s="6" t="str">
        <f t="shared" si="102"/>
        <v/>
      </c>
      <c r="AG510" s="6" t="str">
        <f t="shared" si="103"/>
        <v/>
      </c>
      <c r="AH510" s="6" t="str">
        <f t="shared" si="104"/>
        <v/>
      </c>
      <c r="AI510" s="6" t="str">
        <f t="shared" si="105"/>
        <v/>
      </c>
      <c r="AJ510" s="6">
        <v>503</v>
      </c>
      <c r="AK510" s="73" t="str">
        <f t="shared" si="106"/>
        <v/>
      </c>
      <c r="AL510" s="6" t="str">
        <f t="shared" si="107"/>
        <v/>
      </c>
      <c r="AN510" s="6" t="str">
        <f>IF(D510="", "", IF(COUNTIF($D$8:D509, D510)&gt;0, "", MAX($AN$7:AN509)+1))</f>
        <v/>
      </c>
      <c r="AO510" s="6" t="str">
        <f t="shared" si="108"/>
        <v/>
      </c>
      <c r="AP510" s="6" t="str">
        <f t="shared" si="109"/>
        <v/>
      </c>
      <c r="AQ510" s="6" t="str">
        <f t="shared" si="110"/>
        <v/>
      </c>
      <c r="AR510" s="6" t="str">
        <f t="shared" si="111"/>
        <v/>
      </c>
    </row>
    <row r="511" spans="1:44" x14ac:dyDescent="0.25">
      <c r="A511" s="22"/>
      <c r="B511" s="121"/>
      <c r="C511" s="121"/>
      <c r="D511" s="121"/>
      <c r="E511" s="122"/>
      <c r="F511" s="123"/>
      <c r="G511" s="123"/>
      <c r="H511" s="22"/>
      <c r="I511" s="122" t="str">
        <f>IF('Stock Takes'!$AC512="", "", 'Stock Takes'!$AC512)</f>
        <v/>
      </c>
      <c r="J511" s="122" t="str">
        <f t="shared" si="98"/>
        <v/>
      </c>
      <c r="K511" s="122" t="str">
        <f>IF($U$7=6, "", IF('Stock Takes'!AE$6="*", 'Stock Takes'!AE512, IF('Stock Takes'!AF$6="*", 'Stock Takes'!AF512, IF('Stock Takes'!AG$6="*", 'Stock Takes'!AG512, IF('Stock Takes'!AH$6="*", 'Stock Takes'!AH512, IF('Stock Takes'!AI$6="*", 'Stock Takes'!AI512, IF('Stock Takes'!AJ$6="*", 'Stock Takes'!AJ512)))))))</f>
        <v/>
      </c>
      <c r="L511" s="122" t="str">
        <f t="shared" si="99"/>
        <v/>
      </c>
      <c r="M511" s="22"/>
      <c r="AC511" s="17">
        <f t="shared" si="100"/>
        <v>0</v>
      </c>
      <c r="AD511" s="18">
        <f t="shared" si="101"/>
        <v>0</v>
      </c>
      <c r="AF511" s="6" t="str">
        <f t="shared" si="102"/>
        <v/>
      </c>
      <c r="AG511" s="6" t="str">
        <f t="shared" si="103"/>
        <v/>
      </c>
      <c r="AH511" s="6" t="str">
        <f t="shared" si="104"/>
        <v/>
      </c>
      <c r="AI511" s="6" t="str">
        <f t="shared" si="105"/>
        <v/>
      </c>
      <c r="AJ511" s="6">
        <v>504</v>
      </c>
      <c r="AK511" s="73" t="str">
        <f t="shared" si="106"/>
        <v/>
      </c>
      <c r="AL511" s="6" t="str">
        <f t="shared" si="107"/>
        <v/>
      </c>
      <c r="AN511" s="6" t="str">
        <f>IF(D511="", "", IF(COUNTIF($D$8:D510, D511)&gt;0, "", MAX($AN$7:AN510)+1))</f>
        <v/>
      </c>
      <c r="AO511" s="6" t="str">
        <f t="shared" si="108"/>
        <v/>
      </c>
      <c r="AP511" s="6" t="str">
        <f t="shared" si="109"/>
        <v/>
      </c>
      <c r="AQ511" s="6" t="str">
        <f t="shared" si="110"/>
        <v/>
      </c>
      <c r="AR511" s="6" t="str">
        <f t="shared" si="111"/>
        <v/>
      </c>
    </row>
    <row r="512" spans="1:44" x14ac:dyDescent="0.25">
      <c r="A512" s="22"/>
      <c r="B512" s="121"/>
      <c r="C512" s="121"/>
      <c r="D512" s="121"/>
      <c r="E512" s="122"/>
      <c r="F512" s="123"/>
      <c r="G512" s="123"/>
      <c r="H512" s="22"/>
      <c r="I512" s="122" t="str">
        <f>IF('Stock Takes'!$AC513="", "", 'Stock Takes'!$AC513)</f>
        <v/>
      </c>
      <c r="J512" s="122" t="str">
        <f t="shared" si="98"/>
        <v/>
      </c>
      <c r="K512" s="122" t="str">
        <f>IF($U$7=6, "", IF('Stock Takes'!AE$6="*", 'Stock Takes'!AE513, IF('Stock Takes'!AF$6="*", 'Stock Takes'!AF513, IF('Stock Takes'!AG$6="*", 'Stock Takes'!AG513, IF('Stock Takes'!AH$6="*", 'Stock Takes'!AH513, IF('Stock Takes'!AI$6="*", 'Stock Takes'!AI513, IF('Stock Takes'!AJ$6="*", 'Stock Takes'!AJ513)))))))</f>
        <v/>
      </c>
      <c r="L512" s="122" t="str">
        <f t="shared" si="99"/>
        <v/>
      </c>
      <c r="M512" s="22"/>
      <c r="AC512" s="17">
        <f t="shared" si="100"/>
        <v>0</v>
      </c>
      <c r="AD512" s="18">
        <f t="shared" si="101"/>
        <v>0</v>
      </c>
      <c r="AF512" s="6" t="str">
        <f t="shared" si="102"/>
        <v/>
      </c>
      <c r="AG512" s="6" t="str">
        <f t="shared" si="103"/>
        <v/>
      </c>
      <c r="AH512" s="6" t="str">
        <f t="shared" si="104"/>
        <v/>
      </c>
      <c r="AI512" s="6" t="str">
        <f t="shared" si="105"/>
        <v/>
      </c>
      <c r="AJ512" s="6">
        <v>505</v>
      </c>
      <c r="AK512" s="73" t="str">
        <f t="shared" si="106"/>
        <v/>
      </c>
      <c r="AL512" s="6" t="str">
        <f t="shared" si="107"/>
        <v/>
      </c>
      <c r="AN512" s="6" t="str">
        <f>IF(D512="", "", IF(COUNTIF($D$8:D511, D512)&gt;0, "", MAX($AN$7:AN511)+1))</f>
        <v/>
      </c>
      <c r="AO512" s="6" t="str">
        <f t="shared" si="108"/>
        <v/>
      </c>
      <c r="AP512" s="6" t="str">
        <f t="shared" si="109"/>
        <v/>
      </c>
      <c r="AQ512" s="6" t="str">
        <f t="shared" si="110"/>
        <v/>
      </c>
      <c r="AR512" s="6" t="str">
        <f t="shared" si="111"/>
        <v/>
      </c>
    </row>
    <row r="513" spans="1:44" x14ac:dyDescent="0.25">
      <c r="A513" s="22"/>
      <c r="B513" s="121"/>
      <c r="C513" s="121"/>
      <c r="D513" s="121"/>
      <c r="E513" s="122"/>
      <c r="F513" s="123"/>
      <c r="G513" s="123"/>
      <c r="H513" s="22"/>
      <c r="I513" s="122" t="str">
        <f>IF('Stock Takes'!$AC514="", "", 'Stock Takes'!$AC514)</f>
        <v/>
      </c>
      <c r="J513" s="122" t="str">
        <f t="shared" si="98"/>
        <v/>
      </c>
      <c r="K513" s="122" t="str">
        <f>IF($U$7=6, "", IF('Stock Takes'!AE$6="*", 'Stock Takes'!AE514, IF('Stock Takes'!AF$6="*", 'Stock Takes'!AF514, IF('Stock Takes'!AG$6="*", 'Stock Takes'!AG514, IF('Stock Takes'!AH$6="*", 'Stock Takes'!AH514, IF('Stock Takes'!AI$6="*", 'Stock Takes'!AI514, IF('Stock Takes'!AJ$6="*", 'Stock Takes'!AJ514)))))))</f>
        <v/>
      </c>
      <c r="L513" s="122" t="str">
        <f t="shared" si="99"/>
        <v/>
      </c>
      <c r="M513" s="22"/>
      <c r="AC513" s="17">
        <f t="shared" si="100"/>
        <v>0</v>
      </c>
      <c r="AD513" s="18">
        <f t="shared" si="101"/>
        <v>0</v>
      </c>
      <c r="AF513" s="6" t="str">
        <f t="shared" si="102"/>
        <v/>
      </c>
      <c r="AG513" s="6" t="str">
        <f t="shared" si="103"/>
        <v/>
      </c>
      <c r="AH513" s="6" t="str">
        <f t="shared" si="104"/>
        <v/>
      </c>
      <c r="AI513" s="6" t="str">
        <f t="shared" si="105"/>
        <v/>
      </c>
      <c r="AJ513" s="6">
        <v>506</v>
      </c>
      <c r="AK513" s="73" t="str">
        <f t="shared" si="106"/>
        <v/>
      </c>
      <c r="AL513" s="6" t="str">
        <f t="shared" si="107"/>
        <v/>
      </c>
      <c r="AN513" s="6" t="str">
        <f>IF(D513="", "", IF(COUNTIF($D$8:D512, D513)&gt;0, "", MAX($AN$7:AN512)+1))</f>
        <v/>
      </c>
      <c r="AO513" s="6" t="str">
        <f t="shared" si="108"/>
        <v/>
      </c>
      <c r="AP513" s="6" t="str">
        <f t="shared" si="109"/>
        <v/>
      </c>
      <c r="AQ513" s="6" t="str">
        <f t="shared" si="110"/>
        <v/>
      </c>
      <c r="AR513" s="6" t="str">
        <f t="shared" si="111"/>
        <v/>
      </c>
    </row>
    <row r="514" spans="1:44" x14ac:dyDescent="0.25">
      <c r="A514" s="22"/>
      <c r="B514" s="121"/>
      <c r="C514" s="121"/>
      <c r="D514" s="121"/>
      <c r="E514" s="122"/>
      <c r="F514" s="123"/>
      <c r="G514" s="123"/>
      <c r="H514" s="22"/>
      <c r="I514" s="122" t="str">
        <f>IF('Stock Takes'!$AC515="", "", 'Stock Takes'!$AC515)</f>
        <v/>
      </c>
      <c r="J514" s="122" t="str">
        <f t="shared" si="98"/>
        <v/>
      </c>
      <c r="K514" s="122" t="str">
        <f>IF($U$7=6, "", IF('Stock Takes'!AE$6="*", 'Stock Takes'!AE515, IF('Stock Takes'!AF$6="*", 'Stock Takes'!AF515, IF('Stock Takes'!AG$6="*", 'Stock Takes'!AG515, IF('Stock Takes'!AH$6="*", 'Stock Takes'!AH515, IF('Stock Takes'!AI$6="*", 'Stock Takes'!AI515, IF('Stock Takes'!AJ$6="*", 'Stock Takes'!AJ515)))))))</f>
        <v/>
      </c>
      <c r="L514" s="122" t="str">
        <f t="shared" si="99"/>
        <v/>
      </c>
      <c r="M514" s="22"/>
      <c r="AC514" s="17">
        <f t="shared" si="100"/>
        <v>0</v>
      </c>
      <c r="AD514" s="18">
        <f t="shared" si="101"/>
        <v>0</v>
      </c>
      <c r="AF514" s="6" t="str">
        <f t="shared" si="102"/>
        <v/>
      </c>
      <c r="AG514" s="6" t="str">
        <f t="shared" si="103"/>
        <v/>
      </c>
      <c r="AH514" s="6" t="str">
        <f t="shared" si="104"/>
        <v/>
      </c>
      <c r="AI514" s="6" t="str">
        <f t="shared" si="105"/>
        <v/>
      </c>
      <c r="AJ514" s="6">
        <v>507</v>
      </c>
      <c r="AK514" s="73" t="str">
        <f t="shared" si="106"/>
        <v/>
      </c>
      <c r="AL514" s="6" t="str">
        <f t="shared" si="107"/>
        <v/>
      </c>
      <c r="AN514" s="6" t="str">
        <f>IF(D514="", "", IF(COUNTIF($D$8:D513, D514)&gt;0, "", MAX($AN$7:AN513)+1))</f>
        <v/>
      </c>
      <c r="AO514" s="6" t="str">
        <f t="shared" si="108"/>
        <v/>
      </c>
      <c r="AP514" s="6" t="str">
        <f t="shared" si="109"/>
        <v/>
      </c>
      <c r="AQ514" s="6" t="str">
        <f t="shared" si="110"/>
        <v/>
      </c>
      <c r="AR514" s="6" t="str">
        <f t="shared" si="111"/>
        <v/>
      </c>
    </row>
    <row r="515" spans="1:44" x14ac:dyDescent="0.25">
      <c r="A515" s="22"/>
      <c r="B515" s="121"/>
      <c r="C515" s="121"/>
      <c r="D515" s="121"/>
      <c r="E515" s="122"/>
      <c r="F515" s="123"/>
      <c r="G515" s="123"/>
      <c r="H515" s="22"/>
      <c r="I515" s="122" t="str">
        <f>IF('Stock Takes'!$AC516="", "", 'Stock Takes'!$AC516)</f>
        <v/>
      </c>
      <c r="J515" s="122" t="str">
        <f t="shared" si="98"/>
        <v/>
      </c>
      <c r="K515" s="122" t="str">
        <f>IF($U$7=6, "", IF('Stock Takes'!AE$6="*", 'Stock Takes'!AE516, IF('Stock Takes'!AF$6="*", 'Stock Takes'!AF516, IF('Stock Takes'!AG$6="*", 'Stock Takes'!AG516, IF('Stock Takes'!AH$6="*", 'Stock Takes'!AH516, IF('Stock Takes'!AI$6="*", 'Stock Takes'!AI516, IF('Stock Takes'!AJ$6="*", 'Stock Takes'!AJ516)))))))</f>
        <v/>
      </c>
      <c r="L515" s="122" t="str">
        <f t="shared" si="99"/>
        <v/>
      </c>
      <c r="M515" s="22"/>
      <c r="AC515" s="17">
        <f t="shared" si="100"/>
        <v>0</v>
      </c>
      <c r="AD515" s="18">
        <f t="shared" si="101"/>
        <v>0</v>
      </c>
      <c r="AF515" s="6" t="str">
        <f t="shared" si="102"/>
        <v/>
      </c>
      <c r="AG515" s="6" t="str">
        <f t="shared" si="103"/>
        <v/>
      </c>
      <c r="AH515" s="6" t="str">
        <f t="shared" si="104"/>
        <v/>
      </c>
      <c r="AI515" s="6" t="str">
        <f t="shared" si="105"/>
        <v/>
      </c>
      <c r="AJ515" s="6">
        <v>508</v>
      </c>
      <c r="AK515" s="73" t="str">
        <f t="shared" si="106"/>
        <v/>
      </c>
      <c r="AL515" s="6" t="str">
        <f t="shared" si="107"/>
        <v/>
      </c>
      <c r="AN515" s="6" t="str">
        <f>IF(D515="", "", IF(COUNTIF($D$8:D514, D515)&gt;0, "", MAX($AN$7:AN514)+1))</f>
        <v/>
      </c>
      <c r="AO515" s="6" t="str">
        <f t="shared" si="108"/>
        <v/>
      </c>
      <c r="AP515" s="6" t="str">
        <f t="shared" si="109"/>
        <v/>
      </c>
      <c r="AQ515" s="6" t="str">
        <f t="shared" si="110"/>
        <v/>
      </c>
      <c r="AR515" s="6" t="str">
        <f t="shared" si="111"/>
        <v/>
      </c>
    </row>
    <row r="516" spans="1:44" x14ac:dyDescent="0.25">
      <c r="A516" s="22"/>
      <c r="B516" s="121"/>
      <c r="C516" s="121"/>
      <c r="D516" s="121"/>
      <c r="E516" s="122"/>
      <c r="F516" s="123"/>
      <c r="G516" s="123"/>
      <c r="H516" s="22"/>
      <c r="I516" s="122" t="str">
        <f>IF('Stock Takes'!$AC517="", "", 'Stock Takes'!$AC517)</f>
        <v/>
      </c>
      <c r="J516" s="122" t="str">
        <f t="shared" si="98"/>
        <v/>
      </c>
      <c r="K516" s="122" t="str">
        <f>IF($U$7=6, "", IF('Stock Takes'!AE$6="*", 'Stock Takes'!AE517, IF('Stock Takes'!AF$6="*", 'Stock Takes'!AF517, IF('Stock Takes'!AG$6="*", 'Stock Takes'!AG517, IF('Stock Takes'!AH$6="*", 'Stock Takes'!AH517, IF('Stock Takes'!AI$6="*", 'Stock Takes'!AI517, IF('Stock Takes'!AJ$6="*", 'Stock Takes'!AJ517)))))))</f>
        <v/>
      </c>
      <c r="L516" s="122" t="str">
        <f t="shared" si="99"/>
        <v/>
      </c>
      <c r="M516" s="22"/>
      <c r="AC516" s="17">
        <f t="shared" si="100"/>
        <v>0</v>
      </c>
      <c r="AD516" s="18">
        <f t="shared" si="101"/>
        <v>0</v>
      </c>
      <c r="AF516" s="6" t="str">
        <f t="shared" si="102"/>
        <v/>
      </c>
      <c r="AG516" s="6" t="str">
        <f t="shared" si="103"/>
        <v/>
      </c>
      <c r="AH516" s="6" t="str">
        <f t="shared" si="104"/>
        <v/>
      </c>
      <c r="AI516" s="6" t="str">
        <f t="shared" si="105"/>
        <v/>
      </c>
      <c r="AJ516" s="6">
        <v>509</v>
      </c>
      <c r="AK516" s="73" t="str">
        <f t="shared" si="106"/>
        <v/>
      </c>
      <c r="AL516" s="6" t="str">
        <f t="shared" si="107"/>
        <v/>
      </c>
      <c r="AN516" s="6" t="str">
        <f>IF(D516="", "", IF(COUNTIF($D$8:D515, D516)&gt;0, "", MAX($AN$7:AN515)+1))</f>
        <v/>
      </c>
      <c r="AO516" s="6" t="str">
        <f t="shared" si="108"/>
        <v/>
      </c>
      <c r="AP516" s="6" t="str">
        <f t="shared" si="109"/>
        <v/>
      </c>
      <c r="AQ516" s="6" t="str">
        <f t="shared" si="110"/>
        <v/>
      </c>
      <c r="AR516" s="6" t="str">
        <f t="shared" si="111"/>
        <v/>
      </c>
    </row>
    <row r="517" spans="1:44" x14ac:dyDescent="0.25">
      <c r="A517" s="22"/>
      <c r="B517" s="121"/>
      <c r="C517" s="121"/>
      <c r="D517" s="121"/>
      <c r="E517" s="122"/>
      <c r="F517" s="123"/>
      <c r="G517" s="123"/>
      <c r="H517" s="22"/>
      <c r="I517" s="122" t="str">
        <f>IF('Stock Takes'!$AC518="", "", 'Stock Takes'!$AC518)</f>
        <v/>
      </c>
      <c r="J517" s="122" t="str">
        <f t="shared" si="98"/>
        <v/>
      </c>
      <c r="K517" s="122" t="str">
        <f>IF($U$7=6, "", IF('Stock Takes'!AE$6="*", 'Stock Takes'!AE518, IF('Stock Takes'!AF$6="*", 'Stock Takes'!AF518, IF('Stock Takes'!AG$6="*", 'Stock Takes'!AG518, IF('Stock Takes'!AH$6="*", 'Stock Takes'!AH518, IF('Stock Takes'!AI$6="*", 'Stock Takes'!AI518, IF('Stock Takes'!AJ$6="*", 'Stock Takes'!AJ518)))))))</f>
        <v/>
      </c>
      <c r="L517" s="122" t="str">
        <f t="shared" si="99"/>
        <v/>
      </c>
      <c r="M517" s="22"/>
      <c r="AC517" s="17">
        <f t="shared" si="100"/>
        <v>0</v>
      </c>
      <c r="AD517" s="18">
        <f t="shared" si="101"/>
        <v>0</v>
      </c>
      <c r="AF517" s="6" t="str">
        <f t="shared" si="102"/>
        <v/>
      </c>
      <c r="AG517" s="6" t="str">
        <f t="shared" si="103"/>
        <v/>
      </c>
      <c r="AH517" s="6" t="str">
        <f t="shared" si="104"/>
        <v/>
      </c>
      <c r="AI517" s="6" t="str">
        <f t="shared" si="105"/>
        <v/>
      </c>
      <c r="AJ517" s="6">
        <v>510</v>
      </c>
      <c r="AK517" s="73" t="str">
        <f t="shared" si="106"/>
        <v/>
      </c>
      <c r="AL517" s="6" t="str">
        <f t="shared" si="107"/>
        <v/>
      </c>
      <c r="AN517" s="6" t="str">
        <f>IF(D517="", "", IF(COUNTIF($D$8:D516, D517)&gt;0, "", MAX($AN$7:AN516)+1))</f>
        <v/>
      </c>
      <c r="AO517" s="6" t="str">
        <f t="shared" si="108"/>
        <v/>
      </c>
      <c r="AP517" s="6" t="str">
        <f t="shared" si="109"/>
        <v/>
      </c>
      <c r="AQ517" s="6" t="str">
        <f t="shared" si="110"/>
        <v/>
      </c>
      <c r="AR517" s="6" t="str">
        <f t="shared" si="111"/>
        <v/>
      </c>
    </row>
    <row r="518" spans="1:44" x14ac:dyDescent="0.25">
      <c r="A518" s="22"/>
      <c r="B518" s="121"/>
      <c r="C518" s="121"/>
      <c r="D518" s="121"/>
      <c r="E518" s="122"/>
      <c r="F518" s="123"/>
      <c r="G518" s="123"/>
      <c r="H518" s="22"/>
      <c r="I518" s="122" t="str">
        <f>IF('Stock Takes'!$AC519="", "", 'Stock Takes'!$AC519)</f>
        <v/>
      </c>
      <c r="J518" s="122" t="str">
        <f t="shared" si="98"/>
        <v/>
      </c>
      <c r="K518" s="122" t="str">
        <f>IF($U$7=6, "", IF('Stock Takes'!AE$6="*", 'Stock Takes'!AE519, IF('Stock Takes'!AF$6="*", 'Stock Takes'!AF519, IF('Stock Takes'!AG$6="*", 'Stock Takes'!AG519, IF('Stock Takes'!AH$6="*", 'Stock Takes'!AH519, IF('Stock Takes'!AI$6="*", 'Stock Takes'!AI519, IF('Stock Takes'!AJ$6="*", 'Stock Takes'!AJ519)))))))</f>
        <v/>
      </c>
      <c r="L518" s="122" t="str">
        <f t="shared" si="99"/>
        <v/>
      </c>
      <c r="M518" s="22"/>
      <c r="AC518" s="17">
        <f t="shared" si="100"/>
        <v>0</v>
      </c>
      <c r="AD518" s="18">
        <f t="shared" si="101"/>
        <v>0</v>
      </c>
      <c r="AF518" s="6" t="str">
        <f t="shared" si="102"/>
        <v/>
      </c>
      <c r="AG518" s="6" t="str">
        <f t="shared" si="103"/>
        <v/>
      </c>
      <c r="AH518" s="6" t="str">
        <f t="shared" si="104"/>
        <v/>
      </c>
      <c r="AI518" s="6" t="str">
        <f t="shared" si="105"/>
        <v/>
      </c>
      <c r="AJ518" s="6">
        <v>511</v>
      </c>
      <c r="AK518" s="73" t="str">
        <f t="shared" si="106"/>
        <v/>
      </c>
      <c r="AL518" s="6" t="str">
        <f t="shared" si="107"/>
        <v/>
      </c>
      <c r="AN518" s="6" t="str">
        <f>IF(D518="", "", IF(COUNTIF($D$8:D517, D518)&gt;0, "", MAX($AN$7:AN517)+1))</f>
        <v/>
      </c>
      <c r="AO518" s="6" t="str">
        <f t="shared" si="108"/>
        <v/>
      </c>
      <c r="AP518" s="6" t="str">
        <f t="shared" si="109"/>
        <v/>
      </c>
      <c r="AQ518" s="6" t="str">
        <f t="shared" si="110"/>
        <v/>
      </c>
      <c r="AR518" s="6" t="str">
        <f t="shared" si="111"/>
        <v/>
      </c>
    </row>
    <row r="519" spans="1:44" x14ac:dyDescent="0.25">
      <c r="A519" s="22"/>
      <c r="B519" s="121"/>
      <c r="C519" s="121"/>
      <c r="D519" s="121"/>
      <c r="E519" s="122"/>
      <c r="F519" s="123"/>
      <c r="G519" s="123"/>
      <c r="H519" s="22"/>
      <c r="I519" s="122" t="str">
        <f>IF('Stock Takes'!$AC520="", "", 'Stock Takes'!$AC520)</f>
        <v/>
      </c>
      <c r="J519" s="122" t="str">
        <f t="shared" si="98"/>
        <v/>
      </c>
      <c r="K519" s="122" t="str">
        <f>IF($U$7=6, "", IF('Stock Takes'!AE$6="*", 'Stock Takes'!AE520, IF('Stock Takes'!AF$6="*", 'Stock Takes'!AF520, IF('Stock Takes'!AG$6="*", 'Stock Takes'!AG520, IF('Stock Takes'!AH$6="*", 'Stock Takes'!AH520, IF('Stock Takes'!AI$6="*", 'Stock Takes'!AI520, IF('Stock Takes'!AJ$6="*", 'Stock Takes'!AJ520)))))))</f>
        <v/>
      </c>
      <c r="L519" s="122" t="str">
        <f t="shared" si="99"/>
        <v/>
      </c>
      <c r="M519" s="22"/>
      <c r="AC519" s="17">
        <f t="shared" si="100"/>
        <v>0</v>
      </c>
      <c r="AD519" s="18">
        <f t="shared" si="101"/>
        <v>0</v>
      </c>
      <c r="AF519" s="6" t="str">
        <f t="shared" si="102"/>
        <v/>
      </c>
      <c r="AG519" s="6" t="str">
        <f t="shared" si="103"/>
        <v/>
      </c>
      <c r="AH519" s="6" t="str">
        <f t="shared" si="104"/>
        <v/>
      </c>
      <c r="AI519" s="6" t="str">
        <f t="shared" si="105"/>
        <v/>
      </c>
      <c r="AJ519" s="6">
        <v>512</v>
      </c>
      <c r="AK519" s="73" t="str">
        <f t="shared" si="106"/>
        <v/>
      </c>
      <c r="AL519" s="6" t="str">
        <f t="shared" si="107"/>
        <v/>
      </c>
      <c r="AN519" s="6" t="str">
        <f>IF(D519="", "", IF(COUNTIF($D$8:D518, D519)&gt;0, "", MAX($AN$7:AN518)+1))</f>
        <v/>
      </c>
      <c r="AO519" s="6" t="str">
        <f t="shared" si="108"/>
        <v/>
      </c>
      <c r="AP519" s="6" t="str">
        <f t="shared" si="109"/>
        <v/>
      </c>
      <c r="AQ519" s="6" t="str">
        <f t="shared" si="110"/>
        <v/>
      </c>
      <c r="AR519" s="6" t="str">
        <f t="shared" si="111"/>
        <v/>
      </c>
    </row>
    <row r="520" spans="1:44" x14ac:dyDescent="0.25">
      <c r="A520" s="22"/>
      <c r="B520" s="121"/>
      <c r="C520" s="121"/>
      <c r="D520" s="121"/>
      <c r="E520" s="122"/>
      <c r="F520" s="123"/>
      <c r="G520" s="123"/>
      <c r="H520" s="22"/>
      <c r="I520" s="122" t="str">
        <f>IF('Stock Takes'!$AC521="", "", 'Stock Takes'!$AC521)</f>
        <v/>
      </c>
      <c r="J520" s="122" t="str">
        <f t="shared" ref="J520:J583" si="112">IF(B520="", "", IF(I520=0, $AC$4, IF(I520&lt;E520, $AC$5, $AC$3)))</f>
        <v/>
      </c>
      <c r="K520" s="122" t="str">
        <f>IF($U$7=6, "", IF('Stock Takes'!AE$6="*", 'Stock Takes'!AE521, IF('Stock Takes'!AF$6="*", 'Stock Takes'!AF521, IF('Stock Takes'!AG$6="*", 'Stock Takes'!AG521, IF('Stock Takes'!AH$6="*", 'Stock Takes'!AH521, IF('Stock Takes'!AI$6="*", 'Stock Takes'!AI521, IF('Stock Takes'!AJ$6="*", 'Stock Takes'!AJ521)))))))</f>
        <v/>
      </c>
      <c r="L520" s="122" t="str">
        <f t="shared" si="99"/>
        <v/>
      </c>
      <c r="M520" s="22"/>
      <c r="AC520" s="17">
        <f t="shared" si="100"/>
        <v>0</v>
      </c>
      <c r="AD520" s="18">
        <f t="shared" si="101"/>
        <v>0</v>
      </c>
      <c r="AF520" s="6" t="str">
        <f t="shared" si="102"/>
        <v/>
      </c>
      <c r="AG520" s="6" t="str">
        <f t="shared" si="103"/>
        <v/>
      </c>
      <c r="AH520" s="6" t="str">
        <f t="shared" si="104"/>
        <v/>
      </c>
      <c r="AI520" s="6" t="str">
        <f t="shared" si="105"/>
        <v/>
      </c>
      <c r="AJ520" s="6">
        <v>513</v>
      </c>
      <c r="AK520" s="73" t="str">
        <f t="shared" si="106"/>
        <v/>
      </c>
      <c r="AL520" s="6" t="str">
        <f t="shared" si="107"/>
        <v/>
      </c>
      <c r="AN520" s="6" t="str">
        <f>IF(D520="", "", IF(COUNTIF($D$8:D519, D520)&gt;0, "", MAX($AN$7:AN519)+1))</f>
        <v/>
      </c>
      <c r="AO520" s="6" t="str">
        <f t="shared" si="108"/>
        <v/>
      </c>
      <c r="AP520" s="6" t="str">
        <f t="shared" si="109"/>
        <v/>
      </c>
      <c r="AQ520" s="6" t="str">
        <f t="shared" si="110"/>
        <v/>
      </c>
      <c r="AR520" s="6" t="str">
        <f t="shared" si="111"/>
        <v/>
      </c>
    </row>
    <row r="521" spans="1:44" x14ac:dyDescent="0.25">
      <c r="A521" s="22"/>
      <c r="B521" s="121"/>
      <c r="C521" s="121"/>
      <c r="D521" s="121"/>
      <c r="E521" s="122"/>
      <c r="F521" s="123"/>
      <c r="G521" s="123"/>
      <c r="H521" s="22"/>
      <c r="I521" s="122" t="str">
        <f>IF('Stock Takes'!$AC522="", "", 'Stock Takes'!$AC522)</f>
        <v/>
      </c>
      <c r="J521" s="122" t="str">
        <f t="shared" si="112"/>
        <v/>
      </c>
      <c r="K521" s="122" t="str">
        <f>IF($U$7=6, "", IF('Stock Takes'!AE$6="*", 'Stock Takes'!AE522, IF('Stock Takes'!AF$6="*", 'Stock Takes'!AF522, IF('Stock Takes'!AG$6="*", 'Stock Takes'!AG522, IF('Stock Takes'!AH$6="*", 'Stock Takes'!AH522, IF('Stock Takes'!AI$6="*", 'Stock Takes'!AI522, IF('Stock Takes'!AJ$6="*", 'Stock Takes'!AJ522)))))))</f>
        <v/>
      </c>
      <c r="L521" s="122" t="str">
        <f t="shared" ref="L521:L584" si="113">IFERROR(IF(B521="", "", IF(I521&lt;(K521/$U$3*$U$5), $AC$5, $AC$3)), "")</f>
        <v/>
      </c>
      <c r="M521" s="22"/>
      <c r="AC521" s="17">
        <f t="shared" ref="AC521:AC584" si="114">IFERROR(I521*F521, 0)</f>
        <v>0</v>
      </c>
      <c r="AD521" s="18">
        <f t="shared" ref="AD521:AD584" si="115">IFERROR(G521*I521, 0)</f>
        <v>0</v>
      </c>
      <c r="AF521" s="6" t="str">
        <f t="shared" ref="AF521:AF584" si="116">IF(OR(AND($J521=$AC$3, $L521=$AC$3), $B521=""), "", IF($J521=$AC$3, 0, $I521-$E521))</f>
        <v/>
      </c>
      <c r="AG521" s="6" t="str">
        <f t="shared" ref="AG521:AG584" si="117">IF(OR(AND($J521=$AC$3, $L521=$AC$3), $B521=""), "", IF($L521=$AC$3, 0, ROUND(($K521/$U$3*$U$5), 0)-$I521))</f>
        <v/>
      </c>
      <c r="AH521" s="6" t="str">
        <f t="shared" ref="AH521:AH584" si="118">IF(AF521="", "", RANK(AF521, $AF$8:$AF$2507, 1))</f>
        <v/>
      </c>
      <c r="AI521" s="6" t="str">
        <f t="shared" ref="AI521:AI584" si="119">IF(AG521="", "", RANK(AG521, $AG$8:$AG$2507, 0))</f>
        <v/>
      </c>
      <c r="AJ521" s="6">
        <v>514</v>
      </c>
      <c r="AK521" s="73" t="str">
        <f t="shared" ref="AK521:AK584" si="120">IFERROR(IF(OR($AK$3="", $AK$3=D521), IF($B521="", "", ($AH521*0.0001)+($AI521*0.00000001)+(AJ521*0.000000000001)), ""), "")</f>
        <v/>
      </c>
      <c r="AL521" s="6" t="str">
        <f t="shared" ref="AL521:AL584" si="121">IFERROR(IF(B521="", "", RANK(AK521, $AK$8:$AK$2507, 1)), "")</f>
        <v/>
      </c>
      <c r="AN521" s="6" t="str">
        <f>IF(D521="", "", IF(COUNTIF($D$8:D520, D521)&gt;0, "", MAX($AN$7:AN520)+1))</f>
        <v/>
      </c>
      <c r="AO521" s="6" t="str">
        <f t="shared" ref="AO521:AO584" si="122">IFERROR(INDEX($D$8:$D$2507, MATCH(AJ521, $AN$8:$AN$2507, 0)), "")</f>
        <v/>
      </c>
      <c r="AP521" s="6" t="str">
        <f t="shared" ref="AP521:AP584" si="123">IF(AO521="", "", COUNTIF($AO$8:$AO$2507,"&lt;"&amp;AO521)+1)</f>
        <v/>
      </c>
      <c r="AQ521" s="6" t="str">
        <f t="shared" ref="AQ521:AQ584" si="124">IF(AP521="", "", AP521-$AP$4)</f>
        <v/>
      </c>
      <c r="AR521" s="6" t="str">
        <f t="shared" ref="AR521:AR584" si="125">IFERROR(INDEX($AO$8:$AO$2507, MATCH(AJ521, $AQ$8:$AQ$2507, 0)), "")</f>
        <v/>
      </c>
    </row>
    <row r="522" spans="1:44" x14ac:dyDescent="0.25">
      <c r="A522" s="22"/>
      <c r="B522" s="121"/>
      <c r="C522" s="121"/>
      <c r="D522" s="121"/>
      <c r="E522" s="122"/>
      <c r="F522" s="123"/>
      <c r="G522" s="123"/>
      <c r="H522" s="22"/>
      <c r="I522" s="122" t="str">
        <f>IF('Stock Takes'!$AC523="", "", 'Stock Takes'!$AC523)</f>
        <v/>
      </c>
      <c r="J522" s="122" t="str">
        <f t="shared" si="112"/>
        <v/>
      </c>
      <c r="K522" s="122" t="str">
        <f>IF($U$7=6, "", IF('Stock Takes'!AE$6="*", 'Stock Takes'!AE523, IF('Stock Takes'!AF$6="*", 'Stock Takes'!AF523, IF('Stock Takes'!AG$6="*", 'Stock Takes'!AG523, IF('Stock Takes'!AH$6="*", 'Stock Takes'!AH523, IF('Stock Takes'!AI$6="*", 'Stock Takes'!AI523, IF('Stock Takes'!AJ$6="*", 'Stock Takes'!AJ523)))))))</f>
        <v/>
      </c>
      <c r="L522" s="122" t="str">
        <f t="shared" si="113"/>
        <v/>
      </c>
      <c r="M522" s="22"/>
      <c r="AC522" s="17">
        <f t="shared" si="114"/>
        <v>0</v>
      </c>
      <c r="AD522" s="18">
        <f t="shared" si="115"/>
        <v>0</v>
      </c>
      <c r="AF522" s="6" t="str">
        <f t="shared" si="116"/>
        <v/>
      </c>
      <c r="AG522" s="6" t="str">
        <f t="shared" si="117"/>
        <v/>
      </c>
      <c r="AH522" s="6" t="str">
        <f t="shared" si="118"/>
        <v/>
      </c>
      <c r="AI522" s="6" t="str">
        <f t="shared" si="119"/>
        <v/>
      </c>
      <c r="AJ522" s="6">
        <v>515</v>
      </c>
      <c r="AK522" s="73" t="str">
        <f t="shared" si="120"/>
        <v/>
      </c>
      <c r="AL522" s="6" t="str">
        <f t="shared" si="121"/>
        <v/>
      </c>
      <c r="AN522" s="6" t="str">
        <f>IF(D522="", "", IF(COUNTIF($D$8:D521, D522)&gt;0, "", MAX($AN$7:AN521)+1))</f>
        <v/>
      </c>
      <c r="AO522" s="6" t="str">
        <f t="shared" si="122"/>
        <v/>
      </c>
      <c r="AP522" s="6" t="str">
        <f t="shared" si="123"/>
        <v/>
      </c>
      <c r="AQ522" s="6" t="str">
        <f t="shared" si="124"/>
        <v/>
      </c>
      <c r="AR522" s="6" t="str">
        <f t="shared" si="125"/>
        <v/>
      </c>
    </row>
    <row r="523" spans="1:44" x14ac:dyDescent="0.25">
      <c r="A523" s="22"/>
      <c r="B523" s="121"/>
      <c r="C523" s="121"/>
      <c r="D523" s="121"/>
      <c r="E523" s="122"/>
      <c r="F523" s="123"/>
      <c r="G523" s="123"/>
      <c r="H523" s="22"/>
      <c r="I523" s="122" t="str">
        <f>IF('Stock Takes'!$AC524="", "", 'Stock Takes'!$AC524)</f>
        <v/>
      </c>
      <c r="J523" s="122" t="str">
        <f t="shared" si="112"/>
        <v/>
      </c>
      <c r="K523" s="122" t="str">
        <f>IF($U$7=6, "", IF('Stock Takes'!AE$6="*", 'Stock Takes'!AE524, IF('Stock Takes'!AF$6="*", 'Stock Takes'!AF524, IF('Stock Takes'!AG$6="*", 'Stock Takes'!AG524, IF('Stock Takes'!AH$6="*", 'Stock Takes'!AH524, IF('Stock Takes'!AI$6="*", 'Stock Takes'!AI524, IF('Stock Takes'!AJ$6="*", 'Stock Takes'!AJ524)))))))</f>
        <v/>
      </c>
      <c r="L523" s="122" t="str">
        <f t="shared" si="113"/>
        <v/>
      </c>
      <c r="M523" s="22"/>
      <c r="AC523" s="17">
        <f t="shared" si="114"/>
        <v>0</v>
      </c>
      <c r="AD523" s="18">
        <f t="shared" si="115"/>
        <v>0</v>
      </c>
      <c r="AF523" s="6" t="str">
        <f t="shared" si="116"/>
        <v/>
      </c>
      <c r="AG523" s="6" t="str">
        <f t="shared" si="117"/>
        <v/>
      </c>
      <c r="AH523" s="6" t="str">
        <f t="shared" si="118"/>
        <v/>
      </c>
      <c r="AI523" s="6" t="str">
        <f t="shared" si="119"/>
        <v/>
      </c>
      <c r="AJ523" s="6">
        <v>516</v>
      </c>
      <c r="AK523" s="73" t="str">
        <f t="shared" si="120"/>
        <v/>
      </c>
      <c r="AL523" s="6" t="str">
        <f t="shared" si="121"/>
        <v/>
      </c>
      <c r="AN523" s="6" t="str">
        <f>IF(D523="", "", IF(COUNTIF($D$8:D522, D523)&gt;0, "", MAX($AN$7:AN522)+1))</f>
        <v/>
      </c>
      <c r="AO523" s="6" t="str">
        <f t="shared" si="122"/>
        <v/>
      </c>
      <c r="AP523" s="6" t="str">
        <f t="shared" si="123"/>
        <v/>
      </c>
      <c r="AQ523" s="6" t="str">
        <f t="shared" si="124"/>
        <v/>
      </c>
      <c r="AR523" s="6" t="str">
        <f t="shared" si="125"/>
        <v/>
      </c>
    </row>
    <row r="524" spans="1:44" x14ac:dyDescent="0.25">
      <c r="A524" s="22"/>
      <c r="B524" s="121"/>
      <c r="C524" s="121"/>
      <c r="D524" s="121"/>
      <c r="E524" s="122"/>
      <c r="F524" s="123"/>
      <c r="G524" s="123"/>
      <c r="H524" s="22"/>
      <c r="I524" s="122" t="str">
        <f>IF('Stock Takes'!$AC525="", "", 'Stock Takes'!$AC525)</f>
        <v/>
      </c>
      <c r="J524" s="122" t="str">
        <f t="shared" si="112"/>
        <v/>
      </c>
      <c r="K524" s="122" t="str">
        <f>IF($U$7=6, "", IF('Stock Takes'!AE$6="*", 'Stock Takes'!AE525, IF('Stock Takes'!AF$6="*", 'Stock Takes'!AF525, IF('Stock Takes'!AG$6="*", 'Stock Takes'!AG525, IF('Stock Takes'!AH$6="*", 'Stock Takes'!AH525, IF('Stock Takes'!AI$6="*", 'Stock Takes'!AI525, IF('Stock Takes'!AJ$6="*", 'Stock Takes'!AJ525)))))))</f>
        <v/>
      </c>
      <c r="L524" s="122" t="str">
        <f t="shared" si="113"/>
        <v/>
      </c>
      <c r="M524" s="22"/>
      <c r="AC524" s="17">
        <f t="shared" si="114"/>
        <v>0</v>
      </c>
      <c r="AD524" s="18">
        <f t="shared" si="115"/>
        <v>0</v>
      </c>
      <c r="AF524" s="6" t="str">
        <f t="shared" si="116"/>
        <v/>
      </c>
      <c r="AG524" s="6" t="str">
        <f t="shared" si="117"/>
        <v/>
      </c>
      <c r="AH524" s="6" t="str">
        <f t="shared" si="118"/>
        <v/>
      </c>
      <c r="AI524" s="6" t="str">
        <f t="shared" si="119"/>
        <v/>
      </c>
      <c r="AJ524" s="6">
        <v>517</v>
      </c>
      <c r="AK524" s="73" t="str">
        <f t="shared" si="120"/>
        <v/>
      </c>
      <c r="AL524" s="6" t="str">
        <f t="shared" si="121"/>
        <v/>
      </c>
      <c r="AN524" s="6" t="str">
        <f>IF(D524="", "", IF(COUNTIF($D$8:D523, D524)&gt;0, "", MAX($AN$7:AN523)+1))</f>
        <v/>
      </c>
      <c r="AO524" s="6" t="str">
        <f t="shared" si="122"/>
        <v/>
      </c>
      <c r="AP524" s="6" t="str">
        <f t="shared" si="123"/>
        <v/>
      </c>
      <c r="AQ524" s="6" t="str">
        <f t="shared" si="124"/>
        <v/>
      </c>
      <c r="AR524" s="6" t="str">
        <f t="shared" si="125"/>
        <v/>
      </c>
    </row>
    <row r="525" spans="1:44" x14ac:dyDescent="0.25">
      <c r="A525" s="22"/>
      <c r="B525" s="121"/>
      <c r="C525" s="121"/>
      <c r="D525" s="121"/>
      <c r="E525" s="122"/>
      <c r="F525" s="123"/>
      <c r="G525" s="123"/>
      <c r="H525" s="22"/>
      <c r="I525" s="122" t="str">
        <f>IF('Stock Takes'!$AC526="", "", 'Stock Takes'!$AC526)</f>
        <v/>
      </c>
      <c r="J525" s="122" t="str">
        <f t="shared" si="112"/>
        <v/>
      </c>
      <c r="K525" s="122" t="str">
        <f>IF($U$7=6, "", IF('Stock Takes'!AE$6="*", 'Stock Takes'!AE526, IF('Stock Takes'!AF$6="*", 'Stock Takes'!AF526, IF('Stock Takes'!AG$6="*", 'Stock Takes'!AG526, IF('Stock Takes'!AH$6="*", 'Stock Takes'!AH526, IF('Stock Takes'!AI$6="*", 'Stock Takes'!AI526, IF('Stock Takes'!AJ$6="*", 'Stock Takes'!AJ526)))))))</f>
        <v/>
      </c>
      <c r="L525" s="122" t="str">
        <f t="shared" si="113"/>
        <v/>
      </c>
      <c r="M525" s="22"/>
      <c r="AC525" s="17">
        <f t="shared" si="114"/>
        <v>0</v>
      </c>
      <c r="AD525" s="18">
        <f t="shared" si="115"/>
        <v>0</v>
      </c>
      <c r="AF525" s="6" t="str">
        <f t="shared" si="116"/>
        <v/>
      </c>
      <c r="AG525" s="6" t="str">
        <f t="shared" si="117"/>
        <v/>
      </c>
      <c r="AH525" s="6" t="str">
        <f t="shared" si="118"/>
        <v/>
      </c>
      <c r="AI525" s="6" t="str">
        <f t="shared" si="119"/>
        <v/>
      </c>
      <c r="AJ525" s="6">
        <v>518</v>
      </c>
      <c r="AK525" s="73" t="str">
        <f t="shared" si="120"/>
        <v/>
      </c>
      <c r="AL525" s="6" t="str">
        <f t="shared" si="121"/>
        <v/>
      </c>
      <c r="AN525" s="6" t="str">
        <f>IF(D525="", "", IF(COUNTIF($D$8:D524, D525)&gt;0, "", MAX($AN$7:AN524)+1))</f>
        <v/>
      </c>
      <c r="AO525" s="6" t="str">
        <f t="shared" si="122"/>
        <v/>
      </c>
      <c r="AP525" s="6" t="str">
        <f t="shared" si="123"/>
        <v/>
      </c>
      <c r="AQ525" s="6" t="str">
        <f t="shared" si="124"/>
        <v/>
      </c>
      <c r="AR525" s="6" t="str">
        <f t="shared" si="125"/>
        <v/>
      </c>
    </row>
    <row r="526" spans="1:44" x14ac:dyDescent="0.25">
      <c r="A526" s="22"/>
      <c r="B526" s="121"/>
      <c r="C526" s="121"/>
      <c r="D526" s="121"/>
      <c r="E526" s="122"/>
      <c r="F526" s="123"/>
      <c r="G526" s="123"/>
      <c r="H526" s="22"/>
      <c r="I526" s="122" t="str">
        <f>IF('Stock Takes'!$AC527="", "", 'Stock Takes'!$AC527)</f>
        <v/>
      </c>
      <c r="J526" s="122" t="str">
        <f t="shared" si="112"/>
        <v/>
      </c>
      <c r="K526" s="122" t="str">
        <f>IF($U$7=6, "", IF('Stock Takes'!AE$6="*", 'Stock Takes'!AE527, IF('Stock Takes'!AF$6="*", 'Stock Takes'!AF527, IF('Stock Takes'!AG$6="*", 'Stock Takes'!AG527, IF('Stock Takes'!AH$6="*", 'Stock Takes'!AH527, IF('Stock Takes'!AI$6="*", 'Stock Takes'!AI527, IF('Stock Takes'!AJ$6="*", 'Stock Takes'!AJ527)))))))</f>
        <v/>
      </c>
      <c r="L526" s="122" t="str">
        <f t="shared" si="113"/>
        <v/>
      </c>
      <c r="M526" s="22"/>
      <c r="AC526" s="17">
        <f t="shared" si="114"/>
        <v>0</v>
      </c>
      <c r="AD526" s="18">
        <f t="shared" si="115"/>
        <v>0</v>
      </c>
      <c r="AF526" s="6" t="str">
        <f t="shared" si="116"/>
        <v/>
      </c>
      <c r="AG526" s="6" t="str">
        <f t="shared" si="117"/>
        <v/>
      </c>
      <c r="AH526" s="6" t="str">
        <f t="shared" si="118"/>
        <v/>
      </c>
      <c r="AI526" s="6" t="str">
        <f t="shared" si="119"/>
        <v/>
      </c>
      <c r="AJ526" s="6">
        <v>519</v>
      </c>
      <c r="AK526" s="73" t="str">
        <f t="shared" si="120"/>
        <v/>
      </c>
      <c r="AL526" s="6" t="str">
        <f t="shared" si="121"/>
        <v/>
      </c>
      <c r="AN526" s="6" t="str">
        <f>IF(D526="", "", IF(COUNTIF($D$8:D525, D526)&gt;0, "", MAX($AN$7:AN525)+1))</f>
        <v/>
      </c>
      <c r="AO526" s="6" t="str">
        <f t="shared" si="122"/>
        <v/>
      </c>
      <c r="AP526" s="6" t="str">
        <f t="shared" si="123"/>
        <v/>
      </c>
      <c r="AQ526" s="6" t="str">
        <f t="shared" si="124"/>
        <v/>
      </c>
      <c r="AR526" s="6" t="str">
        <f t="shared" si="125"/>
        <v/>
      </c>
    </row>
    <row r="527" spans="1:44" x14ac:dyDescent="0.25">
      <c r="A527" s="22"/>
      <c r="B527" s="121"/>
      <c r="C527" s="121"/>
      <c r="D527" s="121"/>
      <c r="E527" s="122"/>
      <c r="F527" s="123"/>
      <c r="G527" s="123"/>
      <c r="H527" s="22"/>
      <c r="I527" s="122" t="str">
        <f>IF('Stock Takes'!$AC528="", "", 'Stock Takes'!$AC528)</f>
        <v/>
      </c>
      <c r="J527" s="122" t="str">
        <f t="shared" si="112"/>
        <v/>
      </c>
      <c r="K527" s="122" t="str">
        <f>IF($U$7=6, "", IF('Stock Takes'!AE$6="*", 'Stock Takes'!AE528, IF('Stock Takes'!AF$6="*", 'Stock Takes'!AF528, IF('Stock Takes'!AG$6="*", 'Stock Takes'!AG528, IF('Stock Takes'!AH$6="*", 'Stock Takes'!AH528, IF('Stock Takes'!AI$6="*", 'Stock Takes'!AI528, IF('Stock Takes'!AJ$6="*", 'Stock Takes'!AJ528)))))))</f>
        <v/>
      </c>
      <c r="L527" s="122" t="str">
        <f t="shared" si="113"/>
        <v/>
      </c>
      <c r="M527" s="22"/>
      <c r="AC527" s="17">
        <f t="shared" si="114"/>
        <v>0</v>
      </c>
      <c r="AD527" s="18">
        <f t="shared" si="115"/>
        <v>0</v>
      </c>
      <c r="AF527" s="6" t="str">
        <f t="shared" si="116"/>
        <v/>
      </c>
      <c r="AG527" s="6" t="str">
        <f t="shared" si="117"/>
        <v/>
      </c>
      <c r="AH527" s="6" t="str">
        <f t="shared" si="118"/>
        <v/>
      </c>
      <c r="AI527" s="6" t="str">
        <f t="shared" si="119"/>
        <v/>
      </c>
      <c r="AJ527" s="6">
        <v>520</v>
      </c>
      <c r="AK527" s="73" t="str">
        <f t="shared" si="120"/>
        <v/>
      </c>
      <c r="AL527" s="6" t="str">
        <f t="shared" si="121"/>
        <v/>
      </c>
      <c r="AN527" s="6" t="str">
        <f>IF(D527="", "", IF(COUNTIF($D$8:D526, D527)&gt;0, "", MAX($AN$7:AN526)+1))</f>
        <v/>
      </c>
      <c r="AO527" s="6" t="str">
        <f t="shared" si="122"/>
        <v/>
      </c>
      <c r="AP527" s="6" t="str">
        <f t="shared" si="123"/>
        <v/>
      </c>
      <c r="AQ527" s="6" t="str">
        <f t="shared" si="124"/>
        <v/>
      </c>
      <c r="AR527" s="6" t="str">
        <f t="shared" si="125"/>
        <v/>
      </c>
    </row>
    <row r="528" spans="1:44" x14ac:dyDescent="0.25">
      <c r="A528" s="22"/>
      <c r="B528" s="121"/>
      <c r="C528" s="121"/>
      <c r="D528" s="121"/>
      <c r="E528" s="122"/>
      <c r="F528" s="123"/>
      <c r="G528" s="123"/>
      <c r="H528" s="22"/>
      <c r="I528" s="122" t="str">
        <f>IF('Stock Takes'!$AC529="", "", 'Stock Takes'!$AC529)</f>
        <v/>
      </c>
      <c r="J528" s="122" t="str">
        <f t="shared" si="112"/>
        <v/>
      </c>
      <c r="K528" s="122" t="str">
        <f>IF($U$7=6, "", IF('Stock Takes'!AE$6="*", 'Stock Takes'!AE529, IF('Stock Takes'!AF$6="*", 'Stock Takes'!AF529, IF('Stock Takes'!AG$6="*", 'Stock Takes'!AG529, IF('Stock Takes'!AH$6="*", 'Stock Takes'!AH529, IF('Stock Takes'!AI$6="*", 'Stock Takes'!AI529, IF('Stock Takes'!AJ$6="*", 'Stock Takes'!AJ529)))))))</f>
        <v/>
      </c>
      <c r="L528" s="122" t="str">
        <f t="shared" si="113"/>
        <v/>
      </c>
      <c r="M528" s="22"/>
      <c r="AC528" s="17">
        <f t="shared" si="114"/>
        <v>0</v>
      </c>
      <c r="AD528" s="18">
        <f t="shared" si="115"/>
        <v>0</v>
      </c>
      <c r="AF528" s="6" t="str">
        <f t="shared" si="116"/>
        <v/>
      </c>
      <c r="AG528" s="6" t="str">
        <f t="shared" si="117"/>
        <v/>
      </c>
      <c r="AH528" s="6" t="str">
        <f t="shared" si="118"/>
        <v/>
      </c>
      <c r="AI528" s="6" t="str">
        <f t="shared" si="119"/>
        <v/>
      </c>
      <c r="AJ528" s="6">
        <v>521</v>
      </c>
      <c r="AK528" s="73" t="str">
        <f t="shared" si="120"/>
        <v/>
      </c>
      <c r="AL528" s="6" t="str">
        <f t="shared" si="121"/>
        <v/>
      </c>
      <c r="AN528" s="6" t="str">
        <f>IF(D528="", "", IF(COUNTIF($D$8:D527, D528)&gt;0, "", MAX($AN$7:AN527)+1))</f>
        <v/>
      </c>
      <c r="AO528" s="6" t="str">
        <f t="shared" si="122"/>
        <v/>
      </c>
      <c r="AP528" s="6" t="str">
        <f t="shared" si="123"/>
        <v/>
      </c>
      <c r="AQ528" s="6" t="str">
        <f t="shared" si="124"/>
        <v/>
      </c>
      <c r="AR528" s="6" t="str">
        <f t="shared" si="125"/>
        <v/>
      </c>
    </row>
    <row r="529" spans="1:44" x14ac:dyDescent="0.25">
      <c r="A529" s="22"/>
      <c r="B529" s="121"/>
      <c r="C529" s="121"/>
      <c r="D529" s="121"/>
      <c r="E529" s="122"/>
      <c r="F529" s="123"/>
      <c r="G529" s="123"/>
      <c r="H529" s="22"/>
      <c r="I529" s="122" t="str">
        <f>IF('Stock Takes'!$AC530="", "", 'Stock Takes'!$AC530)</f>
        <v/>
      </c>
      <c r="J529" s="122" t="str">
        <f t="shared" si="112"/>
        <v/>
      </c>
      <c r="K529" s="122" t="str">
        <f>IF($U$7=6, "", IF('Stock Takes'!AE$6="*", 'Stock Takes'!AE530, IF('Stock Takes'!AF$6="*", 'Stock Takes'!AF530, IF('Stock Takes'!AG$6="*", 'Stock Takes'!AG530, IF('Stock Takes'!AH$6="*", 'Stock Takes'!AH530, IF('Stock Takes'!AI$6="*", 'Stock Takes'!AI530, IF('Stock Takes'!AJ$6="*", 'Stock Takes'!AJ530)))))))</f>
        <v/>
      </c>
      <c r="L529" s="122" t="str">
        <f t="shared" si="113"/>
        <v/>
      </c>
      <c r="M529" s="22"/>
      <c r="AC529" s="17">
        <f t="shared" si="114"/>
        <v>0</v>
      </c>
      <c r="AD529" s="18">
        <f t="shared" si="115"/>
        <v>0</v>
      </c>
      <c r="AF529" s="6" t="str">
        <f t="shared" si="116"/>
        <v/>
      </c>
      <c r="AG529" s="6" t="str">
        <f t="shared" si="117"/>
        <v/>
      </c>
      <c r="AH529" s="6" t="str">
        <f t="shared" si="118"/>
        <v/>
      </c>
      <c r="AI529" s="6" t="str">
        <f t="shared" si="119"/>
        <v/>
      </c>
      <c r="AJ529" s="6">
        <v>522</v>
      </c>
      <c r="AK529" s="73" t="str">
        <f t="shared" si="120"/>
        <v/>
      </c>
      <c r="AL529" s="6" t="str">
        <f t="shared" si="121"/>
        <v/>
      </c>
      <c r="AN529" s="6" t="str">
        <f>IF(D529="", "", IF(COUNTIF($D$8:D528, D529)&gt;0, "", MAX($AN$7:AN528)+1))</f>
        <v/>
      </c>
      <c r="AO529" s="6" t="str">
        <f t="shared" si="122"/>
        <v/>
      </c>
      <c r="AP529" s="6" t="str">
        <f t="shared" si="123"/>
        <v/>
      </c>
      <c r="AQ529" s="6" t="str">
        <f t="shared" si="124"/>
        <v/>
      </c>
      <c r="AR529" s="6" t="str">
        <f t="shared" si="125"/>
        <v/>
      </c>
    </row>
    <row r="530" spans="1:44" x14ac:dyDescent="0.25">
      <c r="A530" s="22"/>
      <c r="B530" s="121"/>
      <c r="C530" s="121"/>
      <c r="D530" s="121"/>
      <c r="E530" s="122"/>
      <c r="F530" s="123"/>
      <c r="G530" s="123"/>
      <c r="H530" s="22"/>
      <c r="I530" s="122" t="str">
        <f>IF('Stock Takes'!$AC531="", "", 'Stock Takes'!$AC531)</f>
        <v/>
      </c>
      <c r="J530" s="122" t="str">
        <f t="shared" si="112"/>
        <v/>
      </c>
      <c r="K530" s="122" t="str">
        <f>IF($U$7=6, "", IF('Stock Takes'!AE$6="*", 'Stock Takes'!AE531, IF('Stock Takes'!AF$6="*", 'Stock Takes'!AF531, IF('Stock Takes'!AG$6="*", 'Stock Takes'!AG531, IF('Stock Takes'!AH$6="*", 'Stock Takes'!AH531, IF('Stock Takes'!AI$6="*", 'Stock Takes'!AI531, IF('Stock Takes'!AJ$6="*", 'Stock Takes'!AJ531)))))))</f>
        <v/>
      </c>
      <c r="L530" s="122" t="str">
        <f t="shared" si="113"/>
        <v/>
      </c>
      <c r="M530" s="22"/>
      <c r="AC530" s="17">
        <f t="shared" si="114"/>
        <v>0</v>
      </c>
      <c r="AD530" s="18">
        <f t="shared" si="115"/>
        <v>0</v>
      </c>
      <c r="AF530" s="6" t="str">
        <f t="shared" si="116"/>
        <v/>
      </c>
      <c r="AG530" s="6" t="str">
        <f t="shared" si="117"/>
        <v/>
      </c>
      <c r="AH530" s="6" t="str">
        <f t="shared" si="118"/>
        <v/>
      </c>
      <c r="AI530" s="6" t="str">
        <f t="shared" si="119"/>
        <v/>
      </c>
      <c r="AJ530" s="6">
        <v>523</v>
      </c>
      <c r="AK530" s="73" t="str">
        <f t="shared" si="120"/>
        <v/>
      </c>
      <c r="AL530" s="6" t="str">
        <f t="shared" si="121"/>
        <v/>
      </c>
      <c r="AN530" s="6" t="str">
        <f>IF(D530="", "", IF(COUNTIF($D$8:D529, D530)&gt;0, "", MAX($AN$7:AN529)+1))</f>
        <v/>
      </c>
      <c r="AO530" s="6" t="str">
        <f t="shared" si="122"/>
        <v/>
      </c>
      <c r="AP530" s="6" t="str">
        <f t="shared" si="123"/>
        <v/>
      </c>
      <c r="AQ530" s="6" t="str">
        <f t="shared" si="124"/>
        <v/>
      </c>
      <c r="AR530" s="6" t="str">
        <f t="shared" si="125"/>
        <v/>
      </c>
    </row>
    <row r="531" spans="1:44" x14ac:dyDescent="0.25">
      <c r="A531" s="22"/>
      <c r="B531" s="121"/>
      <c r="C531" s="121"/>
      <c r="D531" s="121"/>
      <c r="E531" s="122"/>
      <c r="F531" s="123"/>
      <c r="G531" s="123"/>
      <c r="H531" s="22"/>
      <c r="I531" s="122" t="str">
        <f>IF('Stock Takes'!$AC532="", "", 'Stock Takes'!$AC532)</f>
        <v/>
      </c>
      <c r="J531" s="122" t="str">
        <f t="shared" si="112"/>
        <v/>
      </c>
      <c r="K531" s="122" t="str">
        <f>IF($U$7=6, "", IF('Stock Takes'!AE$6="*", 'Stock Takes'!AE532, IF('Stock Takes'!AF$6="*", 'Stock Takes'!AF532, IF('Stock Takes'!AG$6="*", 'Stock Takes'!AG532, IF('Stock Takes'!AH$6="*", 'Stock Takes'!AH532, IF('Stock Takes'!AI$6="*", 'Stock Takes'!AI532, IF('Stock Takes'!AJ$6="*", 'Stock Takes'!AJ532)))))))</f>
        <v/>
      </c>
      <c r="L531" s="122" t="str">
        <f t="shared" si="113"/>
        <v/>
      </c>
      <c r="M531" s="22"/>
      <c r="AC531" s="17">
        <f t="shared" si="114"/>
        <v>0</v>
      </c>
      <c r="AD531" s="18">
        <f t="shared" si="115"/>
        <v>0</v>
      </c>
      <c r="AF531" s="6" t="str">
        <f t="shared" si="116"/>
        <v/>
      </c>
      <c r="AG531" s="6" t="str">
        <f t="shared" si="117"/>
        <v/>
      </c>
      <c r="AH531" s="6" t="str">
        <f t="shared" si="118"/>
        <v/>
      </c>
      <c r="AI531" s="6" t="str">
        <f t="shared" si="119"/>
        <v/>
      </c>
      <c r="AJ531" s="6">
        <v>524</v>
      </c>
      <c r="AK531" s="73" t="str">
        <f t="shared" si="120"/>
        <v/>
      </c>
      <c r="AL531" s="6" t="str">
        <f t="shared" si="121"/>
        <v/>
      </c>
      <c r="AN531" s="6" t="str">
        <f>IF(D531="", "", IF(COUNTIF($D$8:D530, D531)&gt;0, "", MAX($AN$7:AN530)+1))</f>
        <v/>
      </c>
      <c r="AO531" s="6" t="str">
        <f t="shared" si="122"/>
        <v/>
      </c>
      <c r="AP531" s="6" t="str">
        <f t="shared" si="123"/>
        <v/>
      </c>
      <c r="AQ531" s="6" t="str">
        <f t="shared" si="124"/>
        <v/>
      </c>
      <c r="AR531" s="6" t="str">
        <f t="shared" si="125"/>
        <v/>
      </c>
    </row>
    <row r="532" spans="1:44" x14ac:dyDescent="0.25">
      <c r="A532" s="22"/>
      <c r="B532" s="121"/>
      <c r="C532" s="121"/>
      <c r="D532" s="121"/>
      <c r="E532" s="122"/>
      <c r="F532" s="123"/>
      <c r="G532" s="123"/>
      <c r="H532" s="22"/>
      <c r="I532" s="122" t="str">
        <f>IF('Stock Takes'!$AC533="", "", 'Stock Takes'!$AC533)</f>
        <v/>
      </c>
      <c r="J532" s="122" t="str">
        <f t="shared" si="112"/>
        <v/>
      </c>
      <c r="K532" s="122" t="str">
        <f>IF($U$7=6, "", IF('Stock Takes'!AE$6="*", 'Stock Takes'!AE533, IF('Stock Takes'!AF$6="*", 'Stock Takes'!AF533, IF('Stock Takes'!AG$6="*", 'Stock Takes'!AG533, IF('Stock Takes'!AH$6="*", 'Stock Takes'!AH533, IF('Stock Takes'!AI$6="*", 'Stock Takes'!AI533, IF('Stock Takes'!AJ$6="*", 'Stock Takes'!AJ533)))))))</f>
        <v/>
      </c>
      <c r="L532" s="122" t="str">
        <f t="shared" si="113"/>
        <v/>
      </c>
      <c r="M532" s="22"/>
      <c r="AC532" s="17">
        <f t="shared" si="114"/>
        <v>0</v>
      </c>
      <c r="AD532" s="18">
        <f t="shared" si="115"/>
        <v>0</v>
      </c>
      <c r="AF532" s="6" t="str">
        <f t="shared" si="116"/>
        <v/>
      </c>
      <c r="AG532" s="6" t="str">
        <f t="shared" si="117"/>
        <v/>
      </c>
      <c r="AH532" s="6" t="str">
        <f t="shared" si="118"/>
        <v/>
      </c>
      <c r="AI532" s="6" t="str">
        <f t="shared" si="119"/>
        <v/>
      </c>
      <c r="AJ532" s="6">
        <v>525</v>
      </c>
      <c r="AK532" s="73" t="str">
        <f t="shared" si="120"/>
        <v/>
      </c>
      <c r="AL532" s="6" t="str">
        <f t="shared" si="121"/>
        <v/>
      </c>
      <c r="AN532" s="6" t="str">
        <f>IF(D532="", "", IF(COUNTIF($D$8:D531, D532)&gt;0, "", MAX($AN$7:AN531)+1))</f>
        <v/>
      </c>
      <c r="AO532" s="6" t="str">
        <f t="shared" si="122"/>
        <v/>
      </c>
      <c r="AP532" s="6" t="str">
        <f t="shared" si="123"/>
        <v/>
      </c>
      <c r="AQ532" s="6" t="str">
        <f t="shared" si="124"/>
        <v/>
      </c>
      <c r="AR532" s="6" t="str">
        <f t="shared" si="125"/>
        <v/>
      </c>
    </row>
    <row r="533" spans="1:44" x14ac:dyDescent="0.25">
      <c r="A533" s="22"/>
      <c r="B533" s="121"/>
      <c r="C533" s="121"/>
      <c r="D533" s="121"/>
      <c r="E533" s="122"/>
      <c r="F533" s="123"/>
      <c r="G533" s="123"/>
      <c r="H533" s="22"/>
      <c r="I533" s="122" t="str">
        <f>IF('Stock Takes'!$AC534="", "", 'Stock Takes'!$AC534)</f>
        <v/>
      </c>
      <c r="J533" s="122" t="str">
        <f t="shared" si="112"/>
        <v/>
      </c>
      <c r="K533" s="122" t="str">
        <f>IF($U$7=6, "", IF('Stock Takes'!AE$6="*", 'Stock Takes'!AE534, IF('Stock Takes'!AF$6="*", 'Stock Takes'!AF534, IF('Stock Takes'!AG$6="*", 'Stock Takes'!AG534, IF('Stock Takes'!AH$6="*", 'Stock Takes'!AH534, IF('Stock Takes'!AI$6="*", 'Stock Takes'!AI534, IF('Stock Takes'!AJ$6="*", 'Stock Takes'!AJ534)))))))</f>
        <v/>
      </c>
      <c r="L533" s="122" t="str">
        <f t="shared" si="113"/>
        <v/>
      </c>
      <c r="M533" s="22"/>
      <c r="AC533" s="17">
        <f t="shared" si="114"/>
        <v>0</v>
      </c>
      <c r="AD533" s="18">
        <f t="shared" si="115"/>
        <v>0</v>
      </c>
      <c r="AF533" s="6" t="str">
        <f t="shared" si="116"/>
        <v/>
      </c>
      <c r="AG533" s="6" t="str">
        <f t="shared" si="117"/>
        <v/>
      </c>
      <c r="AH533" s="6" t="str">
        <f t="shared" si="118"/>
        <v/>
      </c>
      <c r="AI533" s="6" t="str">
        <f t="shared" si="119"/>
        <v/>
      </c>
      <c r="AJ533" s="6">
        <v>526</v>
      </c>
      <c r="AK533" s="73" t="str">
        <f t="shared" si="120"/>
        <v/>
      </c>
      <c r="AL533" s="6" t="str">
        <f t="shared" si="121"/>
        <v/>
      </c>
      <c r="AN533" s="6" t="str">
        <f>IF(D533="", "", IF(COUNTIF($D$8:D532, D533)&gt;0, "", MAX($AN$7:AN532)+1))</f>
        <v/>
      </c>
      <c r="AO533" s="6" t="str">
        <f t="shared" si="122"/>
        <v/>
      </c>
      <c r="AP533" s="6" t="str">
        <f t="shared" si="123"/>
        <v/>
      </c>
      <c r="AQ533" s="6" t="str">
        <f t="shared" si="124"/>
        <v/>
      </c>
      <c r="AR533" s="6" t="str">
        <f t="shared" si="125"/>
        <v/>
      </c>
    </row>
    <row r="534" spans="1:44" x14ac:dyDescent="0.25">
      <c r="A534" s="22"/>
      <c r="B534" s="121"/>
      <c r="C534" s="121"/>
      <c r="D534" s="121"/>
      <c r="E534" s="122"/>
      <c r="F534" s="123"/>
      <c r="G534" s="123"/>
      <c r="H534" s="22"/>
      <c r="I534" s="122" t="str">
        <f>IF('Stock Takes'!$AC535="", "", 'Stock Takes'!$AC535)</f>
        <v/>
      </c>
      <c r="J534" s="122" t="str">
        <f t="shared" si="112"/>
        <v/>
      </c>
      <c r="K534" s="122" t="str">
        <f>IF($U$7=6, "", IF('Stock Takes'!AE$6="*", 'Stock Takes'!AE535, IF('Stock Takes'!AF$6="*", 'Stock Takes'!AF535, IF('Stock Takes'!AG$6="*", 'Stock Takes'!AG535, IF('Stock Takes'!AH$6="*", 'Stock Takes'!AH535, IF('Stock Takes'!AI$6="*", 'Stock Takes'!AI535, IF('Stock Takes'!AJ$6="*", 'Stock Takes'!AJ535)))))))</f>
        <v/>
      </c>
      <c r="L534" s="122" t="str">
        <f t="shared" si="113"/>
        <v/>
      </c>
      <c r="M534" s="22"/>
      <c r="AC534" s="17">
        <f t="shared" si="114"/>
        <v>0</v>
      </c>
      <c r="AD534" s="18">
        <f t="shared" si="115"/>
        <v>0</v>
      </c>
      <c r="AF534" s="6" t="str">
        <f t="shared" si="116"/>
        <v/>
      </c>
      <c r="AG534" s="6" t="str">
        <f t="shared" si="117"/>
        <v/>
      </c>
      <c r="AH534" s="6" t="str">
        <f t="shared" si="118"/>
        <v/>
      </c>
      <c r="AI534" s="6" t="str">
        <f t="shared" si="119"/>
        <v/>
      </c>
      <c r="AJ534" s="6">
        <v>527</v>
      </c>
      <c r="AK534" s="73" t="str">
        <f t="shared" si="120"/>
        <v/>
      </c>
      <c r="AL534" s="6" t="str">
        <f t="shared" si="121"/>
        <v/>
      </c>
      <c r="AN534" s="6" t="str">
        <f>IF(D534="", "", IF(COUNTIF($D$8:D533, D534)&gt;0, "", MAX($AN$7:AN533)+1))</f>
        <v/>
      </c>
      <c r="AO534" s="6" t="str">
        <f t="shared" si="122"/>
        <v/>
      </c>
      <c r="AP534" s="6" t="str">
        <f t="shared" si="123"/>
        <v/>
      </c>
      <c r="AQ534" s="6" t="str">
        <f t="shared" si="124"/>
        <v/>
      </c>
      <c r="AR534" s="6" t="str">
        <f t="shared" si="125"/>
        <v/>
      </c>
    </row>
    <row r="535" spans="1:44" x14ac:dyDescent="0.25">
      <c r="A535" s="22"/>
      <c r="B535" s="121"/>
      <c r="C535" s="121"/>
      <c r="D535" s="121"/>
      <c r="E535" s="122"/>
      <c r="F535" s="123"/>
      <c r="G535" s="123"/>
      <c r="H535" s="22"/>
      <c r="I535" s="122" t="str">
        <f>IF('Stock Takes'!$AC536="", "", 'Stock Takes'!$AC536)</f>
        <v/>
      </c>
      <c r="J535" s="122" t="str">
        <f t="shared" si="112"/>
        <v/>
      </c>
      <c r="K535" s="122" t="str">
        <f>IF($U$7=6, "", IF('Stock Takes'!AE$6="*", 'Stock Takes'!AE536, IF('Stock Takes'!AF$6="*", 'Stock Takes'!AF536, IF('Stock Takes'!AG$6="*", 'Stock Takes'!AG536, IF('Stock Takes'!AH$6="*", 'Stock Takes'!AH536, IF('Stock Takes'!AI$6="*", 'Stock Takes'!AI536, IF('Stock Takes'!AJ$6="*", 'Stock Takes'!AJ536)))))))</f>
        <v/>
      </c>
      <c r="L535" s="122" t="str">
        <f t="shared" si="113"/>
        <v/>
      </c>
      <c r="M535" s="22"/>
      <c r="AC535" s="17">
        <f t="shared" si="114"/>
        <v>0</v>
      </c>
      <c r="AD535" s="18">
        <f t="shared" si="115"/>
        <v>0</v>
      </c>
      <c r="AF535" s="6" t="str">
        <f t="shared" si="116"/>
        <v/>
      </c>
      <c r="AG535" s="6" t="str">
        <f t="shared" si="117"/>
        <v/>
      </c>
      <c r="AH535" s="6" t="str">
        <f t="shared" si="118"/>
        <v/>
      </c>
      <c r="AI535" s="6" t="str">
        <f t="shared" si="119"/>
        <v/>
      </c>
      <c r="AJ535" s="6">
        <v>528</v>
      </c>
      <c r="AK535" s="73" t="str">
        <f t="shared" si="120"/>
        <v/>
      </c>
      <c r="AL535" s="6" t="str">
        <f t="shared" si="121"/>
        <v/>
      </c>
      <c r="AN535" s="6" t="str">
        <f>IF(D535="", "", IF(COUNTIF($D$8:D534, D535)&gt;0, "", MAX($AN$7:AN534)+1))</f>
        <v/>
      </c>
      <c r="AO535" s="6" t="str">
        <f t="shared" si="122"/>
        <v/>
      </c>
      <c r="AP535" s="6" t="str">
        <f t="shared" si="123"/>
        <v/>
      </c>
      <c r="AQ535" s="6" t="str">
        <f t="shared" si="124"/>
        <v/>
      </c>
      <c r="AR535" s="6" t="str">
        <f t="shared" si="125"/>
        <v/>
      </c>
    </row>
    <row r="536" spans="1:44" x14ac:dyDescent="0.25">
      <c r="A536" s="22"/>
      <c r="B536" s="121"/>
      <c r="C536" s="121"/>
      <c r="D536" s="121"/>
      <c r="E536" s="122"/>
      <c r="F536" s="123"/>
      <c r="G536" s="123"/>
      <c r="H536" s="22"/>
      <c r="I536" s="122" t="str">
        <f>IF('Stock Takes'!$AC537="", "", 'Stock Takes'!$AC537)</f>
        <v/>
      </c>
      <c r="J536" s="122" t="str">
        <f t="shared" si="112"/>
        <v/>
      </c>
      <c r="K536" s="122" t="str">
        <f>IF($U$7=6, "", IF('Stock Takes'!AE$6="*", 'Stock Takes'!AE537, IF('Stock Takes'!AF$6="*", 'Stock Takes'!AF537, IF('Stock Takes'!AG$6="*", 'Stock Takes'!AG537, IF('Stock Takes'!AH$6="*", 'Stock Takes'!AH537, IF('Stock Takes'!AI$6="*", 'Stock Takes'!AI537, IF('Stock Takes'!AJ$6="*", 'Stock Takes'!AJ537)))))))</f>
        <v/>
      </c>
      <c r="L536" s="122" t="str">
        <f t="shared" si="113"/>
        <v/>
      </c>
      <c r="M536" s="22"/>
      <c r="AC536" s="17">
        <f t="shared" si="114"/>
        <v>0</v>
      </c>
      <c r="AD536" s="18">
        <f t="shared" si="115"/>
        <v>0</v>
      </c>
      <c r="AF536" s="6" t="str">
        <f t="shared" si="116"/>
        <v/>
      </c>
      <c r="AG536" s="6" t="str">
        <f t="shared" si="117"/>
        <v/>
      </c>
      <c r="AH536" s="6" t="str">
        <f t="shared" si="118"/>
        <v/>
      </c>
      <c r="AI536" s="6" t="str">
        <f t="shared" si="119"/>
        <v/>
      </c>
      <c r="AJ536" s="6">
        <v>529</v>
      </c>
      <c r="AK536" s="73" t="str">
        <f t="shared" si="120"/>
        <v/>
      </c>
      <c r="AL536" s="6" t="str">
        <f t="shared" si="121"/>
        <v/>
      </c>
      <c r="AN536" s="6" t="str">
        <f>IF(D536="", "", IF(COUNTIF($D$8:D535, D536)&gt;0, "", MAX($AN$7:AN535)+1))</f>
        <v/>
      </c>
      <c r="AO536" s="6" t="str">
        <f t="shared" si="122"/>
        <v/>
      </c>
      <c r="AP536" s="6" t="str">
        <f t="shared" si="123"/>
        <v/>
      </c>
      <c r="AQ536" s="6" t="str">
        <f t="shared" si="124"/>
        <v/>
      </c>
      <c r="AR536" s="6" t="str">
        <f t="shared" si="125"/>
        <v/>
      </c>
    </row>
    <row r="537" spans="1:44" x14ac:dyDescent="0.25">
      <c r="A537" s="22"/>
      <c r="B537" s="121"/>
      <c r="C537" s="121"/>
      <c r="D537" s="121"/>
      <c r="E537" s="122"/>
      <c r="F537" s="123"/>
      <c r="G537" s="123"/>
      <c r="H537" s="22"/>
      <c r="I537" s="122" t="str">
        <f>IF('Stock Takes'!$AC538="", "", 'Stock Takes'!$AC538)</f>
        <v/>
      </c>
      <c r="J537" s="122" t="str">
        <f t="shared" si="112"/>
        <v/>
      </c>
      <c r="K537" s="122" t="str">
        <f>IF($U$7=6, "", IF('Stock Takes'!AE$6="*", 'Stock Takes'!AE538, IF('Stock Takes'!AF$6="*", 'Stock Takes'!AF538, IF('Stock Takes'!AG$6="*", 'Stock Takes'!AG538, IF('Stock Takes'!AH$6="*", 'Stock Takes'!AH538, IF('Stock Takes'!AI$6="*", 'Stock Takes'!AI538, IF('Stock Takes'!AJ$6="*", 'Stock Takes'!AJ538)))))))</f>
        <v/>
      </c>
      <c r="L537" s="122" t="str">
        <f t="shared" si="113"/>
        <v/>
      </c>
      <c r="M537" s="22"/>
      <c r="AC537" s="17">
        <f t="shared" si="114"/>
        <v>0</v>
      </c>
      <c r="AD537" s="18">
        <f t="shared" si="115"/>
        <v>0</v>
      </c>
      <c r="AF537" s="6" t="str">
        <f t="shared" si="116"/>
        <v/>
      </c>
      <c r="AG537" s="6" t="str">
        <f t="shared" si="117"/>
        <v/>
      </c>
      <c r="AH537" s="6" t="str">
        <f t="shared" si="118"/>
        <v/>
      </c>
      <c r="AI537" s="6" t="str">
        <f t="shared" si="119"/>
        <v/>
      </c>
      <c r="AJ537" s="6">
        <v>530</v>
      </c>
      <c r="AK537" s="73" t="str">
        <f t="shared" si="120"/>
        <v/>
      </c>
      <c r="AL537" s="6" t="str">
        <f t="shared" si="121"/>
        <v/>
      </c>
      <c r="AN537" s="6" t="str">
        <f>IF(D537="", "", IF(COUNTIF($D$8:D536, D537)&gt;0, "", MAX($AN$7:AN536)+1))</f>
        <v/>
      </c>
      <c r="AO537" s="6" t="str">
        <f t="shared" si="122"/>
        <v/>
      </c>
      <c r="AP537" s="6" t="str">
        <f t="shared" si="123"/>
        <v/>
      </c>
      <c r="AQ537" s="6" t="str">
        <f t="shared" si="124"/>
        <v/>
      </c>
      <c r="AR537" s="6" t="str">
        <f t="shared" si="125"/>
        <v/>
      </c>
    </row>
    <row r="538" spans="1:44" x14ac:dyDescent="0.25">
      <c r="A538" s="22"/>
      <c r="B538" s="121"/>
      <c r="C538" s="121"/>
      <c r="D538" s="121"/>
      <c r="E538" s="122"/>
      <c r="F538" s="123"/>
      <c r="G538" s="123"/>
      <c r="H538" s="22"/>
      <c r="I538" s="122" t="str">
        <f>IF('Stock Takes'!$AC539="", "", 'Stock Takes'!$AC539)</f>
        <v/>
      </c>
      <c r="J538" s="122" t="str">
        <f t="shared" si="112"/>
        <v/>
      </c>
      <c r="K538" s="122" t="str">
        <f>IF($U$7=6, "", IF('Stock Takes'!AE$6="*", 'Stock Takes'!AE539, IF('Stock Takes'!AF$6="*", 'Stock Takes'!AF539, IF('Stock Takes'!AG$6="*", 'Stock Takes'!AG539, IF('Stock Takes'!AH$6="*", 'Stock Takes'!AH539, IF('Stock Takes'!AI$6="*", 'Stock Takes'!AI539, IF('Stock Takes'!AJ$6="*", 'Stock Takes'!AJ539)))))))</f>
        <v/>
      </c>
      <c r="L538" s="122" t="str">
        <f t="shared" si="113"/>
        <v/>
      </c>
      <c r="M538" s="22"/>
      <c r="AC538" s="17">
        <f t="shared" si="114"/>
        <v>0</v>
      </c>
      <c r="AD538" s="18">
        <f t="shared" si="115"/>
        <v>0</v>
      </c>
      <c r="AF538" s="6" t="str">
        <f t="shared" si="116"/>
        <v/>
      </c>
      <c r="AG538" s="6" t="str">
        <f t="shared" si="117"/>
        <v/>
      </c>
      <c r="AH538" s="6" t="str">
        <f t="shared" si="118"/>
        <v/>
      </c>
      <c r="AI538" s="6" t="str">
        <f t="shared" si="119"/>
        <v/>
      </c>
      <c r="AJ538" s="6">
        <v>531</v>
      </c>
      <c r="AK538" s="73" t="str">
        <f t="shared" si="120"/>
        <v/>
      </c>
      <c r="AL538" s="6" t="str">
        <f t="shared" si="121"/>
        <v/>
      </c>
      <c r="AN538" s="6" t="str">
        <f>IF(D538="", "", IF(COUNTIF($D$8:D537, D538)&gt;0, "", MAX($AN$7:AN537)+1))</f>
        <v/>
      </c>
      <c r="AO538" s="6" t="str">
        <f t="shared" si="122"/>
        <v/>
      </c>
      <c r="AP538" s="6" t="str">
        <f t="shared" si="123"/>
        <v/>
      </c>
      <c r="AQ538" s="6" t="str">
        <f t="shared" si="124"/>
        <v/>
      </c>
      <c r="AR538" s="6" t="str">
        <f t="shared" si="125"/>
        <v/>
      </c>
    </row>
    <row r="539" spans="1:44" x14ac:dyDescent="0.25">
      <c r="A539" s="22"/>
      <c r="B539" s="121"/>
      <c r="C539" s="121"/>
      <c r="D539" s="121"/>
      <c r="E539" s="122"/>
      <c r="F539" s="123"/>
      <c r="G539" s="123"/>
      <c r="H539" s="22"/>
      <c r="I539" s="122" t="str">
        <f>IF('Stock Takes'!$AC540="", "", 'Stock Takes'!$AC540)</f>
        <v/>
      </c>
      <c r="J539" s="122" t="str">
        <f t="shared" si="112"/>
        <v/>
      </c>
      <c r="K539" s="122" t="str">
        <f>IF($U$7=6, "", IF('Stock Takes'!AE$6="*", 'Stock Takes'!AE540, IF('Stock Takes'!AF$6="*", 'Stock Takes'!AF540, IF('Stock Takes'!AG$6="*", 'Stock Takes'!AG540, IF('Stock Takes'!AH$6="*", 'Stock Takes'!AH540, IF('Stock Takes'!AI$6="*", 'Stock Takes'!AI540, IF('Stock Takes'!AJ$6="*", 'Stock Takes'!AJ540)))))))</f>
        <v/>
      </c>
      <c r="L539" s="122" t="str">
        <f t="shared" si="113"/>
        <v/>
      </c>
      <c r="M539" s="22"/>
      <c r="AC539" s="17">
        <f t="shared" si="114"/>
        <v>0</v>
      </c>
      <c r="AD539" s="18">
        <f t="shared" si="115"/>
        <v>0</v>
      </c>
      <c r="AF539" s="6" t="str">
        <f t="shared" si="116"/>
        <v/>
      </c>
      <c r="AG539" s="6" t="str">
        <f t="shared" si="117"/>
        <v/>
      </c>
      <c r="AH539" s="6" t="str">
        <f t="shared" si="118"/>
        <v/>
      </c>
      <c r="AI539" s="6" t="str">
        <f t="shared" si="119"/>
        <v/>
      </c>
      <c r="AJ539" s="6">
        <v>532</v>
      </c>
      <c r="AK539" s="73" t="str">
        <f t="shared" si="120"/>
        <v/>
      </c>
      <c r="AL539" s="6" t="str">
        <f t="shared" si="121"/>
        <v/>
      </c>
      <c r="AN539" s="6" t="str">
        <f>IF(D539="", "", IF(COUNTIF($D$8:D538, D539)&gt;0, "", MAX($AN$7:AN538)+1))</f>
        <v/>
      </c>
      <c r="AO539" s="6" t="str">
        <f t="shared" si="122"/>
        <v/>
      </c>
      <c r="AP539" s="6" t="str">
        <f t="shared" si="123"/>
        <v/>
      </c>
      <c r="AQ539" s="6" t="str">
        <f t="shared" si="124"/>
        <v/>
      </c>
      <c r="AR539" s="6" t="str">
        <f t="shared" si="125"/>
        <v/>
      </c>
    </row>
    <row r="540" spans="1:44" x14ac:dyDescent="0.25">
      <c r="A540" s="22"/>
      <c r="B540" s="121"/>
      <c r="C540" s="121"/>
      <c r="D540" s="121"/>
      <c r="E540" s="122"/>
      <c r="F540" s="123"/>
      <c r="G540" s="123"/>
      <c r="H540" s="22"/>
      <c r="I540" s="122" t="str">
        <f>IF('Stock Takes'!$AC541="", "", 'Stock Takes'!$AC541)</f>
        <v/>
      </c>
      <c r="J540" s="122" t="str">
        <f t="shared" si="112"/>
        <v/>
      </c>
      <c r="K540" s="122" t="str">
        <f>IF($U$7=6, "", IF('Stock Takes'!AE$6="*", 'Stock Takes'!AE541, IF('Stock Takes'!AF$6="*", 'Stock Takes'!AF541, IF('Stock Takes'!AG$6="*", 'Stock Takes'!AG541, IF('Stock Takes'!AH$6="*", 'Stock Takes'!AH541, IF('Stock Takes'!AI$6="*", 'Stock Takes'!AI541, IF('Stock Takes'!AJ$6="*", 'Stock Takes'!AJ541)))))))</f>
        <v/>
      </c>
      <c r="L540" s="122" t="str">
        <f t="shared" si="113"/>
        <v/>
      </c>
      <c r="M540" s="22"/>
      <c r="AC540" s="17">
        <f t="shared" si="114"/>
        <v>0</v>
      </c>
      <c r="AD540" s="18">
        <f t="shared" si="115"/>
        <v>0</v>
      </c>
      <c r="AF540" s="6" t="str">
        <f t="shared" si="116"/>
        <v/>
      </c>
      <c r="AG540" s="6" t="str">
        <f t="shared" si="117"/>
        <v/>
      </c>
      <c r="AH540" s="6" t="str">
        <f t="shared" si="118"/>
        <v/>
      </c>
      <c r="AI540" s="6" t="str">
        <f t="shared" si="119"/>
        <v/>
      </c>
      <c r="AJ540" s="6">
        <v>533</v>
      </c>
      <c r="AK540" s="73" t="str">
        <f t="shared" si="120"/>
        <v/>
      </c>
      <c r="AL540" s="6" t="str">
        <f t="shared" si="121"/>
        <v/>
      </c>
      <c r="AN540" s="6" t="str">
        <f>IF(D540="", "", IF(COUNTIF($D$8:D539, D540)&gt;0, "", MAX($AN$7:AN539)+1))</f>
        <v/>
      </c>
      <c r="AO540" s="6" t="str">
        <f t="shared" si="122"/>
        <v/>
      </c>
      <c r="AP540" s="6" t="str">
        <f t="shared" si="123"/>
        <v/>
      </c>
      <c r="AQ540" s="6" t="str">
        <f t="shared" si="124"/>
        <v/>
      </c>
      <c r="AR540" s="6" t="str">
        <f t="shared" si="125"/>
        <v/>
      </c>
    </row>
    <row r="541" spans="1:44" x14ac:dyDescent="0.25">
      <c r="A541" s="22"/>
      <c r="B541" s="121"/>
      <c r="C541" s="121"/>
      <c r="D541" s="121"/>
      <c r="E541" s="122"/>
      <c r="F541" s="123"/>
      <c r="G541" s="123"/>
      <c r="H541" s="22"/>
      <c r="I541" s="122" t="str">
        <f>IF('Stock Takes'!$AC542="", "", 'Stock Takes'!$AC542)</f>
        <v/>
      </c>
      <c r="J541" s="122" t="str">
        <f t="shared" si="112"/>
        <v/>
      </c>
      <c r="K541" s="122" t="str">
        <f>IF($U$7=6, "", IF('Stock Takes'!AE$6="*", 'Stock Takes'!AE542, IF('Stock Takes'!AF$6="*", 'Stock Takes'!AF542, IF('Stock Takes'!AG$6="*", 'Stock Takes'!AG542, IF('Stock Takes'!AH$6="*", 'Stock Takes'!AH542, IF('Stock Takes'!AI$6="*", 'Stock Takes'!AI542, IF('Stock Takes'!AJ$6="*", 'Stock Takes'!AJ542)))))))</f>
        <v/>
      </c>
      <c r="L541" s="122" t="str">
        <f t="shared" si="113"/>
        <v/>
      </c>
      <c r="M541" s="22"/>
      <c r="AC541" s="17">
        <f t="shared" si="114"/>
        <v>0</v>
      </c>
      <c r="AD541" s="18">
        <f t="shared" si="115"/>
        <v>0</v>
      </c>
      <c r="AF541" s="6" t="str">
        <f t="shared" si="116"/>
        <v/>
      </c>
      <c r="AG541" s="6" t="str">
        <f t="shared" si="117"/>
        <v/>
      </c>
      <c r="AH541" s="6" t="str">
        <f t="shared" si="118"/>
        <v/>
      </c>
      <c r="AI541" s="6" t="str">
        <f t="shared" si="119"/>
        <v/>
      </c>
      <c r="AJ541" s="6">
        <v>534</v>
      </c>
      <c r="AK541" s="73" t="str">
        <f t="shared" si="120"/>
        <v/>
      </c>
      <c r="AL541" s="6" t="str">
        <f t="shared" si="121"/>
        <v/>
      </c>
      <c r="AN541" s="6" t="str">
        <f>IF(D541="", "", IF(COUNTIF($D$8:D540, D541)&gt;0, "", MAX($AN$7:AN540)+1))</f>
        <v/>
      </c>
      <c r="AO541" s="6" t="str">
        <f t="shared" si="122"/>
        <v/>
      </c>
      <c r="AP541" s="6" t="str">
        <f t="shared" si="123"/>
        <v/>
      </c>
      <c r="AQ541" s="6" t="str">
        <f t="shared" si="124"/>
        <v/>
      </c>
      <c r="AR541" s="6" t="str">
        <f t="shared" si="125"/>
        <v/>
      </c>
    </row>
    <row r="542" spans="1:44" x14ac:dyDescent="0.25">
      <c r="A542" s="22"/>
      <c r="B542" s="121"/>
      <c r="C542" s="121"/>
      <c r="D542" s="121"/>
      <c r="E542" s="122"/>
      <c r="F542" s="123"/>
      <c r="G542" s="123"/>
      <c r="H542" s="22"/>
      <c r="I542" s="122" t="str">
        <f>IF('Stock Takes'!$AC543="", "", 'Stock Takes'!$AC543)</f>
        <v/>
      </c>
      <c r="J542" s="122" t="str">
        <f t="shared" si="112"/>
        <v/>
      </c>
      <c r="K542" s="122" t="str">
        <f>IF($U$7=6, "", IF('Stock Takes'!AE$6="*", 'Stock Takes'!AE543, IF('Stock Takes'!AF$6="*", 'Stock Takes'!AF543, IF('Stock Takes'!AG$6="*", 'Stock Takes'!AG543, IF('Stock Takes'!AH$6="*", 'Stock Takes'!AH543, IF('Stock Takes'!AI$6="*", 'Stock Takes'!AI543, IF('Stock Takes'!AJ$6="*", 'Stock Takes'!AJ543)))))))</f>
        <v/>
      </c>
      <c r="L542" s="122" t="str">
        <f t="shared" si="113"/>
        <v/>
      </c>
      <c r="M542" s="22"/>
      <c r="AC542" s="17">
        <f t="shared" si="114"/>
        <v>0</v>
      </c>
      <c r="AD542" s="18">
        <f t="shared" si="115"/>
        <v>0</v>
      </c>
      <c r="AF542" s="6" t="str">
        <f t="shared" si="116"/>
        <v/>
      </c>
      <c r="AG542" s="6" t="str">
        <f t="shared" si="117"/>
        <v/>
      </c>
      <c r="AH542" s="6" t="str">
        <f t="shared" si="118"/>
        <v/>
      </c>
      <c r="AI542" s="6" t="str">
        <f t="shared" si="119"/>
        <v/>
      </c>
      <c r="AJ542" s="6">
        <v>535</v>
      </c>
      <c r="AK542" s="73" t="str">
        <f t="shared" si="120"/>
        <v/>
      </c>
      <c r="AL542" s="6" t="str">
        <f t="shared" si="121"/>
        <v/>
      </c>
      <c r="AN542" s="6" t="str">
        <f>IF(D542="", "", IF(COUNTIF($D$8:D541, D542)&gt;0, "", MAX($AN$7:AN541)+1))</f>
        <v/>
      </c>
      <c r="AO542" s="6" t="str">
        <f t="shared" si="122"/>
        <v/>
      </c>
      <c r="AP542" s="6" t="str">
        <f t="shared" si="123"/>
        <v/>
      </c>
      <c r="AQ542" s="6" t="str">
        <f t="shared" si="124"/>
        <v/>
      </c>
      <c r="AR542" s="6" t="str">
        <f t="shared" si="125"/>
        <v/>
      </c>
    </row>
    <row r="543" spans="1:44" x14ac:dyDescent="0.25">
      <c r="A543" s="22"/>
      <c r="B543" s="121"/>
      <c r="C543" s="121"/>
      <c r="D543" s="121"/>
      <c r="E543" s="122"/>
      <c r="F543" s="123"/>
      <c r="G543" s="123"/>
      <c r="H543" s="22"/>
      <c r="I543" s="122" t="str">
        <f>IF('Stock Takes'!$AC544="", "", 'Stock Takes'!$AC544)</f>
        <v/>
      </c>
      <c r="J543" s="122" t="str">
        <f t="shared" si="112"/>
        <v/>
      </c>
      <c r="K543" s="122" t="str">
        <f>IF($U$7=6, "", IF('Stock Takes'!AE$6="*", 'Stock Takes'!AE544, IF('Stock Takes'!AF$6="*", 'Stock Takes'!AF544, IF('Stock Takes'!AG$6="*", 'Stock Takes'!AG544, IF('Stock Takes'!AH$6="*", 'Stock Takes'!AH544, IF('Stock Takes'!AI$6="*", 'Stock Takes'!AI544, IF('Stock Takes'!AJ$6="*", 'Stock Takes'!AJ544)))))))</f>
        <v/>
      </c>
      <c r="L543" s="122" t="str">
        <f t="shared" si="113"/>
        <v/>
      </c>
      <c r="M543" s="22"/>
      <c r="AC543" s="17">
        <f t="shared" si="114"/>
        <v>0</v>
      </c>
      <c r="AD543" s="18">
        <f t="shared" si="115"/>
        <v>0</v>
      </c>
      <c r="AF543" s="6" t="str">
        <f t="shared" si="116"/>
        <v/>
      </c>
      <c r="AG543" s="6" t="str">
        <f t="shared" si="117"/>
        <v/>
      </c>
      <c r="AH543" s="6" t="str">
        <f t="shared" si="118"/>
        <v/>
      </c>
      <c r="AI543" s="6" t="str">
        <f t="shared" si="119"/>
        <v/>
      </c>
      <c r="AJ543" s="6">
        <v>536</v>
      </c>
      <c r="AK543" s="73" t="str">
        <f t="shared" si="120"/>
        <v/>
      </c>
      <c r="AL543" s="6" t="str">
        <f t="shared" si="121"/>
        <v/>
      </c>
      <c r="AN543" s="6" t="str">
        <f>IF(D543="", "", IF(COUNTIF($D$8:D542, D543)&gt;0, "", MAX($AN$7:AN542)+1))</f>
        <v/>
      </c>
      <c r="AO543" s="6" t="str">
        <f t="shared" si="122"/>
        <v/>
      </c>
      <c r="AP543" s="6" t="str">
        <f t="shared" si="123"/>
        <v/>
      </c>
      <c r="AQ543" s="6" t="str">
        <f t="shared" si="124"/>
        <v/>
      </c>
      <c r="AR543" s="6" t="str">
        <f t="shared" si="125"/>
        <v/>
      </c>
    </row>
    <row r="544" spans="1:44" x14ac:dyDescent="0.25">
      <c r="A544" s="22"/>
      <c r="B544" s="121"/>
      <c r="C544" s="121"/>
      <c r="D544" s="121"/>
      <c r="E544" s="122"/>
      <c r="F544" s="123"/>
      <c r="G544" s="123"/>
      <c r="H544" s="22"/>
      <c r="I544" s="122" t="str">
        <f>IF('Stock Takes'!$AC545="", "", 'Stock Takes'!$AC545)</f>
        <v/>
      </c>
      <c r="J544" s="122" t="str">
        <f t="shared" si="112"/>
        <v/>
      </c>
      <c r="K544" s="122" t="str">
        <f>IF($U$7=6, "", IF('Stock Takes'!AE$6="*", 'Stock Takes'!AE545, IF('Stock Takes'!AF$6="*", 'Stock Takes'!AF545, IF('Stock Takes'!AG$6="*", 'Stock Takes'!AG545, IF('Stock Takes'!AH$6="*", 'Stock Takes'!AH545, IF('Stock Takes'!AI$6="*", 'Stock Takes'!AI545, IF('Stock Takes'!AJ$6="*", 'Stock Takes'!AJ545)))))))</f>
        <v/>
      </c>
      <c r="L544" s="122" t="str">
        <f t="shared" si="113"/>
        <v/>
      </c>
      <c r="M544" s="22"/>
      <c r="AC544" s="17">
        <f t="shared" si="114"/>
        <v>0</v>
      </c>
      <c r="AD544" s="18">
        <f t="shared" si="115"/>
        <v>0</v>
      </c>
      <c r="AF544" s="6" t="str">
        <f t="shared" si="116"/>
        <v/>
      </c>
      <c r="AG544" s="6" t="str">
        <f t="shared" si="117"/>
        <v/>
      </c>
      <c r="AH544" s="6" t="str">
        <f t="shared" si="118"/>
        <v/>
      </c>
      <c r="AI544" s="6" t="str">
        <f t="shared" si="119"/>
        <v/>
      </c>
      <c r="AJ544" s="6">
        <v>537</v>
      </c>
      <c r="AK544" s="73" t="str">
        <f t="shared" si="120"/>
        <v/>
      </c>
      <c r="AL544" s="6" t="str">
        <f t="shared" si="121"/>
        <v/>
      </c>
      <c r="AN544" s="6" t="str">
        <f>IF(D544="", "", IF(COUNTIF($D$8:D543, D544)&gt;0, "", MAX($AN$7:AN543)+1))</f>
        <v/>
      </c>
      <c r="AO544" s="6" t="str">
        <f t="shared" si="122"/>
        <v/>
      </c>
      <c r="AP544" s="6" t="str">
        <f t="shared" si="123"/>
        <v/>
      </c>
      <c r="AQ544" s="6" t="str">
        <f t="shared" si="124"/>
        <v/>
      </c>
      <c r="AR544" s="6" t="str">
        <f t="shared" si="125"/>
        <v/>
      </c>
    </row>
    <row r="545" spans="1:44" x14ac:dyDescent="0.25">
      <c r="A545" s="22"/>
      <c r="B545" s="121"/>
      <c r="C545" s="121"/>
      <c r="D545" s="121"/>
      <c r="E545" s="122"/>
      <c r="F545" s="123"/>
      <c r="G545" s="123"/>
      <c r="H545" s="22"/>
      <c r="I545" s="122" t="str">
        <f>IF('Stock Takes'!$AC546="", "", 'Stock Takes'!$AC546)</f>
        <v/>
      </c>
      <c r="J545" s="122" t="str">
        <f t="shared" si="112"/>
        <v/>
      </c>
      <c r="K545" s="122" t="str">
        <f>IF($U$7=6, "", IF('Stock Takes'!AE$6="*", 'Stock Takes'!AE546, IF('Stock Takes'!AF$6="*", 'Stock Takes'!AF546, IF('Stock Takes'!AG$6="*", 'Stock Takes'!AG546, IF('Stock Takes'!AH$6="*", 'Stock Takes'!AH546, IF('Stock Takes'!AI$6="*", 'Stock Takes'!AI546, IF('Stock Takes'!AJ$6="*", 'Stock Takes'!AJ546)))))))</f>
        <v/>
      </c>
      <c r="L545" s="122" t="str">
        <f t="shared" si="113"/>
        <v/>
      </c>
      <c r="M545" s="22"/>
      <c r="AC545" s="17">
        <f t="shared" si="114"/>
        <v>0</v>
      </c>
      <c r="AD545" s="18">
        <f t="shared" si="115"/>
        <v>0</v>
      </c>
      <c r="AF545" s="6" t="str">
        <f t="shared" si="116"/>
        <v/>
      </c>
      <c r="AG545" s="6" t="str">
        <f t="shared" si="117"/>
        <v/>
      </c>
      <c r="AH545" s="6" t="str">
        <f t="shared" si="118"/>
        <v/>
      </c>
      <c r="AI545" s="6" t="str">
        <f t="shared" si="119"/>
        <v/>
      </c>
      <c r="AJ545" s="6">
        <v>538</v>
      </c>
      <c r="AK545" s="73" t="str">
        <f t="shared" si="120"/>
        <v/>
      </c>
      <c r="AL545" s="6" t="str">
        <f t="shared" si="121"/>
        <v/>
      </c>
      <c r="AN545" s="6" t="str">
        <f>IF(D545="", "", IF(COUNTIF($D$8:D544, D545)&gt;0, "", MAX($AN$7:AN544)+1))</f>
        <v/>
      </c>
      <c r="AO545" s="6" t="str">
        <f t="shared" si="122"/>
        <v/>
      </c>
      <c r="AP545" s="6" t="str">
        <f t="shared" si="123"/>
        <v/>
      </c>
      <c r="AQ545" s="6" t="str">
        <f t="shared" si="124"/>
        <v/>
      </c>
      <c r="AR545" s="6" t="str">
        <f t="shared" si="125"/>
        <v/>
      </c>
    </row>
    <row r="546" spans="1:44" x14ac:dyDescent="0.25">
      <c r="A546" s="22"/>
      <c r="B546" s="121"/>
      <c r="C546" s="121"/>
      <c r="D546" s="121"/>
      <c r="E546" s="122"/>
      <c r="F546" s="123"/>
      <c r="G546" s="123"/>
      <c r="H546" s="22"/>
      <c r="I546" s="122" t="str">
        <f>IF('Stock Takes'!$AC547="", "", 'Stock Takes'!$AC547)</f>
        <v/>
      </c>
      <c r="J546" s="122" t="str">
        <f t="shared" si="112"/>
        <v/>
      </c>
      <c r="K546" s="122" t="str">
        <f>IF($U$7=6, "", IF('Stock Takes'!AE$6="*", 'Stock Takes'!AE547, IF('Stock Takes'!AF$6="*", 'Stock Takes'!AF547, IF('Stock Takes'!AG$6="*", 'Stock Takes'!AG547, IF('Stock Takes'!AH$6="*", 'Stock Takes'!AH547, IF('Stock Takes'!AI$6="*", 'Stock Takes'!AI547, IF('Stock Takes'!AJ$6="*", 'Stock Takes'!AJ547)))))))</f>
        <v/>
      </c>
      <c r="L546" s="122" t="str">
        <f t="shared" si="113"/>
        <v/>
      </c>
      <c r="M546" s="22"/>
      <c r="AC546" s="17">
        <f t="shared" si="114"/>
        <v>0</v>
      </c>
      <c r="AD546" s="18">
        <f t="shared" si="115"/>
        <v>0</v>
      </c>
      <c r="AF546" s="6" t="str">
        <f t="shared" si="116"/>
        <v/>
      </c>
      <c r="AG546" s="6" t="str">
        <f t="shared" si="117"/>
        <v/>
      </c>
      <c r="AH546" s="6" t="str">
        <f t="shared" si="118"/>
        <v/>
      </c>
      <c r="AI546" s="6" t="str">
        <f t="shared" si="119"/>
        <v/>
      </c>
      <c r="AJ546" s="6">
        <v>539</v>
      </c>
      <c r="AK546" s="73" t="str">
        <f t="shared" si="120"/>
        <v/>
      </c>
      <c r="AL546" s="6" t="str">
        <f t="shared" si="121"/>
        <v/>
      </c>
      <c r="AN546" s="6" t="str">
        <f>IF(D546="", "", IF(COUNTIF($D$8:D545, D546)&gt;0, "", MAX($AN$7:AN545)+1))</f>
        <v/>
      </c>
      <c r="AO546" s="6" t="str">
        <f t="shared" si="122"/>
        <v/>
      </c>
      <c r="AP546" s="6" t="str">
        <f t="shared" si="123"/>
        <v/>
      </c>
      <c r="AQ546" s="6" t="str">
        <f t="shared" si="124"/>
        <v/>
      </c>
      <c r="AR546" s="6" t="str">
        <f t="shared" si="125"/>
        <v/>
      </c>
    </row>
    <row r="547" spans="1:44" x14ac:dyDescent="0.25">
      <c r="A547" s="22"/>
      <c r="B547" s="121"/>
      <c r="C547" s="121"/>
      <c r="D547" s="121"/>
      <c r="E547" s="122"/>
      <c r="F547" s="123"/>
      <c r="G547" s="123"/>
      <c r="H547" s="22"/>
      <c r="I547" s="122" t="str">
        <f>IF('Stock Takes'!$AC548="", "", 'Stock Takes'!$AC548)</f>
        <v/>
      </c>
      <c r="J547" s="122" t="str">
        <f t="shared" si="112"/>
        <v/>
      </c>
      <c r="K547" s="122" t="str">
        <f>IF($U$7=6, "", IF('Stock Takes'!AE$6="*", 'Stock Takes'!AE548, IF('Stock Takes'!AF$6="*", 'Stock Takes'!AF548, IF('Stock Takes'!AG$6="*", 'Stock Takes'!AG548, IF('Stock Takes'!AH$6="*", 'Stock Takes'!AH548, IF('Stock Takes'!AI$6="*", 'Stock Takes'!AI548, IF('Stock Takes'!AJ$6="*", 'Stock Takes'!AJ548)))))))</f>
        <v/>
      </c>
      <c r="L547" s="122" t="str">
        <f t="shared" si="113"/>
        <v/>
      </c>
      <c r="M547" s="22"/>
      <c r="AC547" s="17">
        <f t="shared" si="114"/>
        <v>0</v>
      </c>
      <c r="AD547" s="18">
        <f t="shared" si="115"/>
        <v>0</v>
      </c>
      <c r="AF547" s="6" t="str">
        <f t="shared" si="116"/>
        <v/>
      </c>
      <c r="AG547" s="6" t="str">
        <f t="shared" si="117"/>
        <v/>
      </c>
      <c r="AH547" s="6" t="str">
        <f t="shared" si="118"/>
        <v/>
      </c>
      <c r="AI547" s="6" t="str">
        <f t="shared" si="119"/>
        <v/>
      </c>
      <c r="AJ547" s="6">
        <v>540</v>
      </c>
      <c r="AK547" s="73" t="str">
        <f t="shared" si="120"/>
        <v/>
      </c>
      <c r="AL547" s="6" t="str">
        <f t="shared" si="121"/>
        <v/>
      </c>
      <c r="AN547" s="6" t="str">
        <f>IF(D547="", "", IF(COUNTIF($D$8:D546, D547)&gt;0, "", MAX($AN$7:AN546)+1))</f>
        <v/>
      </c>
      <c r="AO547" s="6" t="str">
        <f t="shared" si="122"/>
        <v/>
      </c>
      <c r="AP547" s="6" t="str">
        <f t="shared" si="123"/>
        <v/>
      </c>
      <c r="AQ547" s="6" t="str">
        <f t="shared" si="124"/>
        <v/>
      </c>
      <c r="AR547" s="6" t="str">
        <f t="shared" si="125"/>
        <v/>
      </c>
    </row>
    <row r="548" spans="1:44" x14ac:dyDescent="0.25">
      <c r="A548" s="22"/>
      <c r="B548" s="121"/>
      <c r="C548" s="121"/>
      <c r="D548" s="121"/>
      <c r="E548" s="122"/>
      <c r="F548" s="123"/>
      <c r="G548" s="123"/>
      <c r="H548" s="22"/>
      <c r="I548" s="122" t="str">
        <f>IF('Stock Takes'!$AC549="", "", 'Stock Takes'!$AC549)</f>
        <v/>
      </c>
      <c r="J548" s="122" t="str">
        <f t="shared" si="112"/>
        <v/>
      </c>
      <c r="K548" s="122" t="str">
        <f>IF($U$7=6, "", IF('Stock Takes'!AE$6="*", 'Stock Takes'!AE549, IF('Stock Takes'!AF$6="*", 'Stock Takes'!AF549, IF('Stock Takes'!AG$6="*", 'Stock Takes'!AG549, IF('Stock Takes'!AH$6="*", 'Stock Takes'!AH549, IF('Stock Takes'!AI$6="*", 'Stock Takes'!AI549, IF('Stock Takes'!AJ$6="*", 'Stock Takes'!AJ549)))))))</f>
        <v/>
      </c>
      <c r="L548" s="122" t="str">
        <f t="shared" si="113"/>
        <v/>
      </c>
      <c r="M548" s="22"/>
      <c r="AC548" s="17">
        <f t="shared" si="114"/>
        <v>0</v>
      </c>
      <c r="AD548" s="18">
        <f t="shared" si="115"/>
        <v>0</v>
      </c>
      <c r="AF548" s="6" t="str">
        <f t="shared" si="116"/>
        <v/>
      </c>
      <c r="AG548" s="6" t="str">
        <f t="shared" si="117"/>
        <v/>
      </c>
      <c r="AH548" s="6" t="str">
        <f t="shared" si="118"/>
        <v/>
      </c>
      <c r="AI548" s="6" t="str">
        <f t="shared" si="119"/>
        <v/>
      </c>
      <c r="AJ548" s="6">
        <v>541</v>
      </c>
      <c r="AK548" s="73" t="str">
        <f t="shared" si="120"/>
        <v/>
      </c>
      <c r="AL548" s="6" t="str">
        <f t="shared" si="121"/>
        <v/>
      </c>
      <c r="AN548" s="6" t="str">
        <f>IF(D548="", "", IF(COUNTIF($D$8:D547, D548)&gt;0, "", MAX($AN$7:AN547)+1))</f>
        <v/>
      </c>
      <c r="AO548" s="6" t="str">
        <f t="shared" si="122"/>
        <v/>
      </c>
      <c r="AP548" s="6" t="str">
        <f t="shared" si="123"/>
        <v/>
      </c>
      <c r="AQ548" s="6" t="str">
        <f t="shared" si="124"/>
        <v/>
      </c>
      <c r="AR548" s="6" t="str">
        <f t="shared" si="125"/>
        <v/>
      </c>
    </row>
    <row r="549" spans="1:44" x14ac:dyDescent="0.25">
      <c r="A549" s="22"/>
      <c r="B549" s="121"/>
      <c r="C549" s="121"/>
      <c r="D549" s="121"/>
      <c r="E549" s="122"/>
      <c r="F549" s="123"/>
      <c r="G549" s="123"/>
      <c r="H549" s="22"/>
      <c r="I549" s="122" t="str">
        <f>IF('Stock Takes'!$AC550="", "", 'Stock Takes'!$AC550)</f>
        <v/>
      </c>
      <c r="J549" s="122" t="str">
        <f t="shared" si="112"/>
        <v/>
      </c>
      <c r="K549" s="122" t="str">
        <f>IF($U$7=6, "", IF('Stock Takes'!AE$6="*", 'Stock Takes'!AE550, IF('Stock Takes'!AF$6="*", 'Stock Takes'!AF550, IF('Stock Takes'!AG$6="*", 'Stock Takes'!AG550, IF('Stock Takes'!AH$6="*", 'Stock Takes'!AH550, IF('Stock Takes'!AI$6="*", 'Stock Takes'!AI550, IF('Stock Takes'!AJ$6="*", 'Stock Takes'!AJ550)))))))</f>
        <v/>
      </c>
      <c r="L549" s="122" t="str">
        <f t="shared" si="113"/>
        <v/>
      </c>
      <c r="M549" s="22"/>
      <c r="AC549" s="17">
        <f t="shared" si="114"/>
        <v>0</v>
      </c>
      <c r="AD549" s="18">
        <f t="shared" si="115"/>
        <v>0</v>
      </c>
      <c r="AF549" s="6" t="str">
        <f t="shared" si="116"/>
        <v/>
      </c>
      <c r="AG549" s="6" t="str">
        <f t="shared" si="117"/>
        <v/>
      </c>
      <c r="AH549" s="6" t="str">
        <f t="shared" si="118"/>
        <v/>
      </c>
      <c r="AI549" s="6" t="str">
        <f t="shared" si="119"/>
        <v/>
      </c>
      <c r="AJ549" s="6">
        <v>542</v>
      </c>
      <c r="AK549" s="73" t="str">
        <f t="shared" si="120"/>
        <v/>
      </c>
      <c r="AL549" s="6" t="str">
        <f t="shared" si="121"/>
        <v/>
      </c>
      <c r="AN549" s="6" t="str">
        <f>IF(D549="", "", IF(COUNTIF($D$8:D548, D549)&gt;0, "", MAX($AN$7:AN548)+1))</f>
        <v/>
      </c>
      <c r="AO549" s="6" t="str">
        <f t="shared" si="122"/>
        <v/>
      </c>
      <c r="AP549" s="6" t="str">
        <f t="shared" si="123"/>
        <v/>
      </c>
      <c r="AQ549" s="6" t="str">
        <f t="shared" si="124"/>
        <v/>
      </c>
      <c r="AR549" s="6" t="str">
        <f t="shared" si="125"/>
        <v/>
      </c>
    </row>
    <row r="550" spans="1:44" x14ac:dyDescent="0.25">
      <c r="A550" s="22"/>
      <c r="B550" s="121"/>
      <c r="C550" s="121"/>
      <c r="D550" s="121"/>
      <c r="E550" s="122"/>
      <c r="F550" s="123"/>
      <c r="G550" s="123"/>
      <c r="H550" s="22"/>
      <c r="I550" s="122" t="str">
        <f>IF('Stock Takes'!$AC551="", "", 'Stock Takes'!$AC551)</f>
        <v/>
      </c>
      <c r="J550" s="122" t="str">
        <f t="shared" si="112"/>
        <v/>
      </c>
      <c r="K550" s="122" t="str">
        <f>IF($U$7=6, "", IF('Stock Takes'!AE$6="*", 'Stock Takes'!AE551, IF('Stock Takes'!AF$6="*", 'Stock Takes'!AF551, IF('Stock Takes'!AG$6="*", 'Stock Takes'!AG551, IF('Stock Takes'!AH$6="*", 'Stock Takes'!AH551, IF('Stock Takes'!AI$6="*", 'Stock Takes'!AI551, IF('Stock Takes'!AJ$6="*", 'Stock Takes'!AJ551)))))))</f>
        <v/>
      </c>
      <c r="L550" s="122" t="str">
        <f t="shared" si="113"/>
        <v/>
      </c>
      <c r="M550" s="22"/>
      <c r="AC550" s="17">
        <f t="shared" si="114"/>
        <v>0</v>
      </c>
      <c r="AD550" s="18">
        <f t="shared" si="115"/>
        <v>0</v>
      </c>
      <c r="AF550" s="6" t="str">
        <f t="shared" si="116"/>
        <v/>
      </c>
      <c r="AG550" s="6" t="str">
        <f t="shared" si="117"/>
        <v/>
      </c>
      <c r="AH550" s="6" t="str">
        <f t="shared" si="118"/>
        <v/>
      </c>
      <c r="AI550" s="6" t="str">
        <f t="shared" si="119"/>
        <v/>
      </c>
      <c r="AJ550" s="6">
        <v>543</v>
      </c>
      <c r="AK550" s="73" t="str">
        <f t="shared" si="120"/>
        <v/>
      </c>
      <c r="AL550" s="6" t="str">
        <f t="shared" si="121"/>
        <v/>
      </c>
      <c r="AN550" s="6" t="str">
        <f>IF(D550="", "", IF(COUNTIF($D$8:D549, D550)&gt;0, "", MAX($AN$7:AN549)+1))</f>
        <v/>
      </c>
      <c r="AO550" s="6" t="str">
        <f t="shared" si="122"/>
        <v/>
      </c>
      <c r="AP550" s="6" t="str">
        <f t="shared" si="123"/>
        <v/>
      </c>
      <c r="AQ550" s="6" t="str">
        <f t="shared" si="124"/>
        <v/>
      </c>
      <c r="AR550" s="6" t="str">
        <f t="shared" si="125"/>
        <v/>
      </c>
    </row>
    <row r="551" spans="1:44" x14ac:dyDescent="0.25">
      <c r="A551" s="22"/>
      <c r="B551" s="121"/>
      <c r="C551" s="121"/>
      <c r="D551" s="121"/>
      <c r="E551" s="122"/>
      <c r="F551" s="123"/>
      <c r="G551" s="123"/>
      <c r="H551" s="22"/>
      <c r="I551" s="122" t="str">
        <f>IF('Stock Takes'!$AC552="", "", 'Stock Takes'!$AC552)</f>
        <v/>
      </c>
      <c r="J551" s="122" t="str">
        <f t="shared" si="112"/>
        <v/>
      </c>
      <c r="K551" s="122" t="str">
        <f>IF($U$7=6, "", IF('Stock Takes'!AE$6="*", 'Stock Takes'!AE552, IF('Stock Takes'!AF$6="*", 'Stock Takes'!AF552, IF('Stock Takes'!AG$6="*", 'Stock Takes'!AG552, IF('Stock Takes'!AH$6="*", 'Stock Takes'!AH552, IF('Stock Takes'!AI$6="*", 'Stock Takes'!AI552, IF('Stock Takes'!AJ$6="*", 'Stock Takes'!AJ552)))))))</f>
        <v/>
      </c>
      <c r="L551" s="122" t="str">
        <f t="shared" si="113"/>
        <v/>
      </c>
      <c r="M551" s="22"/>
      <c r="AC551" s="17">
        <f t="shared" si="114"/>
        <v>0</v>
      </c>
      <c r="AD551" s="18">
        <f t="shared" si="115"/>
        <v>0</v>
      </c>
      <c r="AF551" s="6" t="str">
        <f t="shared" si="116"/>
        <v/>
      </c>
      <c r="AG551" s="6" t="str">
        <f t="shared" si="117"/>
        <v/>
      </c>
      <c r="AH551" s="6" t="str">
        <f t="shared" si="118"/>
        <v/>
      </c>
      <c r="AI551" s="6" t="str">
        <f t="shared" si="119"/>
        <v/>
      </c>
      <c r="AJ551" s="6">
        <v>544</v>
      </c>
      <c r="AK551" s="73" t="str">
        <f t="shared" si="120"/>
        <v/>
      </c>
      <c r="AL551" s="6" t="str">
        <f t="shared" si="121"/>
        <v/>
      </c>
      <c r="AN551" s="6" t="str">
        <f>IF(D551="", "", IF(COUNTIF($D$8:D550, D551)&gt;0, "", MAX($AN$7:AN550)+1))</f>
        <v/>
      </c>
      <c r="AO551" s="6" t="str">
        <f t="shared" si="122"/>
        <v/>
      </c>
      <c r="AP551" s="6" t="str">
        <f t="shared" si="123"/>
        <v/>
      </c>
      <c r="AQ551" s="6" t="str">
        <f t="shared" si="124"/>
        <v/>
      </c>
      <c r="AR551" s="6" t="str">
        <f t="shared" si="125"/>
        <v/>
      </c>
    </row>
    <row r="552" spans="1:44" x14ac:dyDescent="0.25">
      <c r="A552" s="22"/>
      <c r="B552" s="121"/>
      <c r="C552" s="121"/>
      <c r="D552" s="121"/>
      <c r="E552" s="122"/>
      <c r="F552" s="123"/>
      <c r="G552" s="123"/>
      <c r="H552" s="22"/>
      <c r="I552" s="122" t="str">
        <f>IF('Stock Takes'!$AC553="", "", 'Stock Takes'!$AC553)</f>
        <v/>
      </c>
      <c r="J552" s="122" t="str">
        <f t="shared" si="112"/>
        <v/>
      </c>
      <c r="K552" s="122" t="str">
        <f>IF($U$7=6, "", IF('Stock Takes'!AE$6="*", 'Stock Takes'!AE553, IF('Stock Takes'!AF$6="*", 'Stock Takes'!AF553, IF('Stock Takes'!AG$6="*", 'Stock Takes'!AG553, IF('Stock Takes'!AH$6="*", 'Stock Takes'!AH553, IF('Stock Takes'!AI$6="*", 'Stock Takes'!AI553, IF('Stock Takes'!AJ$6="*", 'Stock Takes'!AJ553)))))))</f>
        <v/>
      </c>
      <c r="L552" s="122" t="str">
        <f t="shared" si="113"/>
        <v/>
      </c>
      <c r="M552" s="22"/>
      <c r="AC552" s="17">
        <f t="shared" si="114"/>
        <v>0</v>
      </c>
      <c r="AD552" s="18">
        <f t="shared" si="115"/>
        <v>0</v>
      </c>
      <c r="AF552" s="6" t="str">
        <f t="shared" si="116"/>
        <v/>
      </c>
      <c r="AG552" s="6" t="str">
        <f t="shared" si="117"/>
        <v/>
      </c>
      <c r="AH552" s="6" t="str">
        <f t="shared" si="118"/>
        <v/>
      </c>
      <c r="AI552" s="6" t="str">
        <f t="shared" si="119"/>
        <v/>
      </c>
      <c r="AJ552" s="6">
        <v>545</v>
      </c>
      <c r="AK552" s="73" t="str">
        <f t="shared" si="120"/>
        <v/>
      </c>
      <c r="AL552" s="6" t="str">
        <f t="shared" si="121"/>
        <v/>
      </c>
      <c r="AN552" s="6" t="str">
        <f>IF(D552="", "", IF(COUNTIF($D$8:D551, D552)&gt;0, "", MAX($AN$7:AN551)+1))</f>
        <v/>
      </c>
      <c r="AO552" s="6" t="str">
        <f t="shared" si="122"/>
        <v/>
      </c>
      <c r="AP552" s="6" t="str">
        <f t="shared" si="123"/>
        <v/>
      </c>
      <c r="AQ552" s="6" t="str">
        <f t="shared" si="124"/>
        <v/>
      </c>
      <c r="AR552" s="6" t="str">
        <f t="shared" si="125"/>
        <v/>
      </c>
    </row>
    <row r="553" spans="1:44" x14ac:dyDescent="0.25">
      <c r="A553" s="22"/>
      <c r="B553" s="121"/>
      <c r="C553" s="121"/>
      <c r="D553" s="121"/>
      <c r="E553" s="122"/>
      <c r="F553" s="123"/>
      <c r="G553" s="123"/>
      <c r="H553" s="22"/>
      <c r="I553" s="122" t="str">
        <f>IF('Stock Takes'!$AC554="", "", 'Stock Takes'!$AC554)</f>
        <v/>
      </c>
      <c r="J553" s="122" t="str">
        <f t="shared" si="112"/>
        <v/>
      </c>
      <c r="K553" s="122" t="str">
        <f>IF($U$7=6, "", IF('Stock Takes'!AE$6="*", 'Stock Takes'!AE554, IF('Stock Takes'!AF$6="*", 'Stock Takes'!AF554, IF('Stock Takes'!AG$6="*", 'Stock Takes'!AG554, IF('Stock Takes'!AH$6="*", 'Stock Takes'!AH554, IF('Stock Takes'!AI$6="*", 'Stock Takes'!AI554, IF('Stock Takes'!AJ$6="*", 'Stock Takes'!AJ554)))))))</f>
        <v/>
      </c>
      <c r="L553" s="122" t="str">
        <f t="shared" si="113"/>
        <v/>
      </c>
      <c r="M553" s="22"/>
      <c r="AC553" s="17">
        <f t="shared" si="114"/>
        <v>0</v>
      </c>
      <c r="AD553" s="18">
        <f t="shared" si="115"/>
        <v>0</v>
      </c>
      <c r="AF553" s="6" t="str">
        <f t="shared" si="116"/>
        <v/>
      </c>
      <c r="AG553" s="6" t="str">
        <f t="shared" si="117"/>
        <v/>
      </c>
      <c r="AH553" s="6" t="str">
        <f t="shared" si="118"/>
        <v/>
      </c>
      <c r="AI553" s="6" t="str">
        <f t="shared" si="119"/>
        <v/>
      </c>
      <c r="AJ553" s="6">
        <v>546</v>
      </c>
      <c r="AK553" s="73" t="str">
        <f t="shared" si="120"/>
        <v/>
      </c>
      <c r="AL553" s="6" t="str">
        <f t="shared" si="121"/>
        <v/>
      </c>
      <c r="AN553" s="6" t="str">
        <f>IF(D553="", "", IF(COUNTIF($D$8:D552, D553)&gt;0, "", MAX($AN$7:AN552)+1))</f>
        <v/>
      </c>
      <c r="AO553" s="6" t="str">
        <f t="shared" si="122"/>
        <v/>
      </c>
      <c r="AP553" s="6" t="str">
        <f t="shared" si="123"/>
        <v/>
      </c>
      <c r="AQ553" s="6" t="str">
        <f t="shared" si="124"/>
        <v/>
      </c>
      <c r="AR553" s="6" t="str">
        <f t="shared" si="125"/>
        <v/>
      </c>
    </row>
    <row r="554" spans="1:44" x14ac:dyDescent="0.25">
      <c r="A554" s="22"/>
      <c r="B554" s="121"/>
      <c r="C554" s="121"/>
      <c r="D554" s="121"/>
      <c r="E554" s="122"/>
      <c r="F554" s="123"/>
      <c r="G554" s="123"/>
      <c r="H554" s="22"/>
      <c r="I554" s="122" t="str">
        <f>IF('Stock Takes'!$AC555="", "", 'Stock Takes'!$AC555)</f>
        <v/>
      </c>
      <c r="J554" s="122" t="str">
        <f t="shared" si="112"/>
        <v/>
      </c>
      <c r="K554" s="122" t="str">
        <f>IF($U$7=6, "", IF('Stock Takes'!AE$6="*", 'Stock Takes'!AE555, IF('Stock Takes'!AF$6="*", 'Stock Takes'!AF555, IF('Stock Takes'!AG$6="*", 'Stock Takes'!AG555, IF('Stock Takes'!AH$6="*", 'Stock Takes'!AH555, IF('Stock Takes'!AI$6="*", 'Stock Takes'!AI555, IF('Stock Takes'!AJ$6="*", 'Stock Takes'!AJ555)))))))</f>
        <v/>
      </c>
      <c r="L554" s="122" t="str">
        <f t="shared" si="113"/>
        <v/>
      </c>
      <c r="M554" s="22"/>
      <c r="AC554" s="17">
        <f t="shared" si="114"/>
        <v>0</v>
      </c>
      <c r="AD554" s="18">
        <f t="shared" si="115"/>
        <v>0</v>
      </c>
      <c r="AF554" s="6" t="str">
        <f t="shared" si="116"/>
        <v/>
      </c>
      <c r="AG554" s="6" t="str">
        <f t="shared" si="117"/>
        <v/>
      </c>
      <c r="AH554" s="6" t="str">
        <f t="shared" si="118"/>
        <v/>
      </c>
      <c r="AI554" s="6" t="str">
        <f t="shared" si="119"/>
        <v/>
      </c>
      <c r="AJ554" s="6">
        <v>547</v>
      </c>
      <c r="AK554" s="73" t="str">
        <f t="shared" si="120"/>
        <v/>
      </c>
      <c r="AL554" s="6" t="str">
        <f t="shared" si="121"/>
        <v/>
      </c>
      <c r="AN554" s="6" t="str">
        <f>IF(D554="", "", IF(COUNTIF($D$8:D553, D554)&gt;0, "", MAX($AN$7:AN553)+1))</f>
        <v/>
      </c>
      <c r="AO554" s="6" t="str">
        <f t="shared" si="122"/>
        <v/>
      </c>
      <c r="AP554" s="6" t="str">
        <f t="shared" si="123"/>
        <v/>
      </c>
      <c r="AQ554" s="6" t="str">
        <f t="shared" si="124"/>
        <v/>
      </c>
      <c r="AR554" s="6" t="str">
        <f t="shared" si="125"/>
        <v/>
      </c>
    </row>
    <row r="555" spans="1:44" x14ac:dyDescent="0.25">
      <c r="A555" s="22"/>
      <c r="B555" s="121"/>
      <c r="C555" s="121"/>
      <c r="D555" s="121"/>
      <c r="E555" s="122"/>
      <c r="F555" s="123"/>
      <c r="G555" s="123"/>
      <c r="H555" s="22"/>
      <c r="I555" s="122" t="str">
        <f>IF('Stock Takes'!$AC556="", "", 'Stock Takes'!$AC556)</f>
        <v/>
      </c>
      <c r="J555" s="122" t="str">
        <f t="shared" si="112"/>
        <v/>
      </c>
      <c r="K555" s="122" t="str">
        <f>IF($U$7=6, "", IF('Stock Takes'!AE$6="*", 'Stock Takes'!AE556, IF('Stock Takes'!AF$6="*", 'Stock Takes'!AF556, IF('Stock Takes'!AG$6="*", 'Stock Takes'!AG556, IF('Stock Takes'!AH$6="*", 'Stock Takes'!AH556, IF('Stock Takes'!AI$6="*", 'Stock Takes'!AI556, IF('Stock Takes'!AJ$6="*", 'Stock Takes'!AJ556)))))))</f>
        <v/>
      </c>
      <c r="L555" s="122" t="str">
        <f t="shared" si="113"/>
        <v/>
      </c>
      <c r="M555" s="22"/>
      <c r="AC555" s="17">
        <f t="shared" si="114"/>
        <v>0</v>
      </c>
      <c r="AD555" s="18">
        <f t="shared" si="115"/>
        <v>0</v>
      </c>
      <c r="AF555" s="6" t="str">
        <f t="shared" si="116"/>
        <v/>
      </c>
      <c r="AG555" s="6" t="str">
        <f t="shared" si="117"/>
        <v/>
      </c>
      <c r="AH555" s="6" t="str">
        <f t="shared" si="118"/>
        <v/>
      </c>
      <c r="AI555" s="6" t="str">
        <f t="shared" si="119"/>
        <v/>
      </c>
      <c r="AJ555" s="6">
        <v>548</v>
      </c>
      <c r="AK555" s="73" t="str">
        <f t="shared" si="120"/>
        <v/>
      </c>
      <c r="AL555" s="6" t="str">
        <f t="shared" si="121"/>
        <v/>
      </c>
      <c r="AN555" s="6" t="str">
        <f>IF(D555="", "", IF(COUNTIF($D$8:D554, D555)&gt;0, "", MAX($AN$7:AN554)+1))</f>
        <v/>
      </c>
      <c r="AO555" s="6" t="str">
        <f t="shared" si="122"/>
        <v/>
      </c>
      <c r="AP555" s="6" t="str">
        <f t="shared" si="123"/>
        <v/>
      </c>
      <c r="AQ555" s="6" t="str">
        <f t="shared" si="124"/>
        <v/>
      </c>
      <c r="AR555" s="6" t="str">
        <f t="shared" si="125"/>
        <v/>
      </c>
    </row>
    <row r="556" spans="1:44" x14ac:dyDescent="0.25">
      <c r="A556" s="22"/>
      <c r="B556" s="121"/>
      <c r="C556" s="121"/>
      <c r="D556" s="121"/>
      <c r="E556" s="122"/>
      <c r="F556" s="123"/>
      <c r="G556" s="123"/>
      <c r="H556" s="22"/>
      <c r="I556" s="122" t="str">
        <f>IF('Stock Takes'!$AC557="", "", 'Stock Takes'!$AC557)</f>
        <v/>
      </c>
      <c r="J556" s="122" t="str">
        <f t="shared" si="112"/>
        <v/>
      </c>
      <c r="K556" s="122" t="str">
        <f>IF($U$7=6, "", IF('Stock Takes'!AE$6="*", 'Stock Takes'!AE557, IF('Stock Takes'!AF$6="*", 'Stock Takes'!AF557, IF('Stock Takes'!AG$6="*", 'Stock Takes'!AG557, IF('Stock Takes'!AH$6="*", 'Stock Takes'!AH557, IF('Stock Takes'!AI$6="*", 'Stock Takes'!AI557, IF('Stock Takes'!AJ$6="*", 'Stock Takes'!AJ557)))))))</f>
        <v/>
      </c>
      <c r="L556" s="122" t="str">
        <f t="shared" si="113"/>
        <v/>
      </c>
      <c r="M556" s="22"/>
      <c r="AC556" s="17">
        <f t="shared" si="114"/>
        <v>0</v>
      </c>
      <c r="AD556" s="18">
        <f t="shared" si="115"/>
        <v>0</v>
      </c>
      <c r="AF556" s="6" t="str">
        <f t="shared" si="116"/>
        <v/>
      </c>
      <c r="AG556" s="6" t="str">
        <f t="shared" si="117"/>
        <v/>
      </c>
      <c r="AH556" s="6" t="str">
        <f t="shared" si="118"/>
        <v/>
      </c>
      <c r="AI556" s="6" t="str">
        <f t="shared" si="119"/>
        <v/>
      </c>
      <c r="AJ556" s="6">
        <v>549</v>
      </c>
      <c r="AK556" s="73" t="str">
        <f t="shared" si="120"/>
        <v/>
      </c>
      <c r="AL556" s="6" t="str">
        <f t="shared" si="121"/>
        <v/>
      </c>
      <c r="AN556" s="6" t="str">
        <f>IF(D556="", "", IF(COUNTIF($D$8:D555, D556)&gt;0, "", MAX($AN$7:AN555)+1))</f>
        <v/>
      </c>
      <c r="AO556" s="6" t="str">
        <f t="shared" si="122"/>
        <v/>
      </c>
      <c r="AP556" s="6" t="str">
        <f t="shared" si="123"/>
        <v/>
      </c>
      <c r="AQ556" s="6" t="str">
        <f t="shared" si="124"/>
        <v/>
      </c>
      <c r="AR556" s="6" t="str">
        <f t="shared" si="125"/>
        <v/>
      </c>
    </row>
    <row r="557" spans="1:44" x14ac:dyDescent="0.25">
      <c r="A557" s="22"/>
      <c r="B557" s="121"/>
      <c r="C557" s="121"/>
      <c r="D557" s="121"/>
      <c r="E557" s="122"/>
      <c r="F557" s="123"/>
      <c r="G557" s="123"/>
      <c r="H557" s="22"/>
      <c r="I557" s="122" t="str">
        <f>IF('Stock Takes'!$AC558="", "", 'Stock Takes'!$AC558)</f>
        <v/>
      </c>
      <c r="J557" s="122" t="str">
        <f t="shared" si="112"/>
        <v/>
      </c>
      <c r="K557" s="122" t="str">
        <f>IF($U$7=6, "", IF('Stock Takes'!AE$6="*", 'Stock Takes'!AE558, IF('Stock Takes'!AF$6="*", 'Stock Takes'!AF558, IF('Stock Takes'!AG$6="*", 'Stock Takes'!AG558, IF('Stock Takes'!AH$6="*", 'Stock Takes'!AH558, IF('Stock Takes'!AI$6="*", 'Stock Takes'!AI558, IF('Stock Takes'!AJ$6="*", 'Stock Takes'!AJ558)))))))</f>
        <v/>
      </c>
      <c r="L557" s="122" t="str">
        <f t="shared" si="113"/>
        <v/>
      </c>
      <c r="M557" s="22"/>
      <c r="AC557" s="17">
        <f t="shared" si="114"/>
        <v>0</v>
      </c>
      <c r="AD557" s="18">
        <f t="shared" si="115"/>
        <v>0</v>
      </c>
      <c r="AF557" s="6" t="str">
        <f t="shared" si="116"/>
        <v/>
      </c>
      <c r="AG557" s="6" t="str">
        <f t="shared" si="117"/>
        <v/>
      </c>
      <c r="AH557" s="6" t="str">
        <f t="shared" si="118"/>
        <v/>
      </c>
      <c r="AI557" s="6" t="str">
        <f t="shared" si="119"/>
        <v/>
      </c>
      <c r="AJ557" s="6">
        <v>550</v>
      </c>
      <c r="AK557" s="73" t="str">
        <f t="shared" si="120"/>
        <v/>
      </c>
      <c r="AL557" s="6" t="str">
        <f t="shared" si="121"/>
        <v/>
      </c>
      <c r="AN557" s="6" t="str">
        <f>IF(D557="", "", IF(COUNTIF($D$8:D556, D557)&gt;0, "", MAX($AN$7:AN556)+1))</f>
        <v/>
      </c>
      <c r="AO557" s="6" t="str">
        <f t="shared" si="122"/>
        <v/>
      </c>
      <c r="AP557" s="6" t="str">
        <f t="shared" si="123"/>
        <v/>
      </c>
      <c r="AQ557" s="6" t="str">
        <f t="shared" si="124"/>
        <v/>
      </c>
      <c r="AR557" s="6" t="str">
        <f t="shared" si="125"/>
        <v/>
      </c>
    </row>
    <row r="558" spans="1:44" x14ac:dyDescent="0.25">
      <c r="A558" s="22"/>
      <c r="B558" s="121"/>
      <c r="C558" s="121"/>
      <c r="D558" s="121"/>
      <c r="E558" s="122"/>
      <c r="F558" s="123"/>
      <c r="G558" s="123"/>
      <c r="H558" s="22"/>
      <c r="I558" s="122" t="str">
        <f>IF('Stock Takes'!$AC559="", "", 'Stock Takes'!$AC559)</f>
        <v/>
      </c>
      <c r="J558" s="122" t="str">
        <f t="shared" si="112"/>
        <v/>
      </c>
      <c r="K558" s="122" t="str">
        <f>IF($U$7=6, "", IF('Stock Takes'!AE$6="*", 'Stock Takes'!AE559, IF('Stock Takes'!AF$6="*", 'Stock Takes'!AF559, IF('Stock Takes'!AG$6="*", 'Stock Takes'!AG559, IF('Stock Takes'!AH$6="*", 'Stock Takes'!AH559, IF('Stock Takes'!AI$6="*", 'Stock Takes'!AI559, IF('Stock Takes'!AJ$6="*", 'Stock Takes'!AJ559)))))))</f>
        <v/>
      </c>
      <c r="L558" s="122" t="str">
        <f t="shared" si="113"/>
        <v/>
      </c>
      <c r="M558" s="22"/>
      <c r="AC558" s="17">
        <f t="shared" si="114"/>
        <v>0</v>
      </c>
      <c r="AD558" s="18">
        <f t="shared" si="115"/>
        <v>0</v>
      </c>
      <c r="AF558" s="6" t="str">
        <f t="shared" si="116"/>
        <v/>
      </c>
      <c r="AG558" s="6" t="str">
        <f t="shared" si="117"/>
        <v/>
      </c>
      <c r="AH558" s="6" t="str">
        <f t="shared" si="118"/>
        <v/>
      </c>
      <c r="AI558" s="6" t="str">
        <f t="shared" si="119"/>
        <v/>
      </c>
      <c r="AJ558" s="6">
        <v>551</v>
      </c>
      <c r="AK558" s="73" t="str">
        <f t="shared" si="120"/>
        <v/>
      </c>
      <c r="AL558" s="6" t="str">
        <f t="shared" si="121"/>
        <v/>
      </c>
      <c r="AN558" s="6" t="str">
        <f>IF(D558="", "", IF(COUNTIF($D$8:D557, D558)&gt;0, "", MAX($AN$7:AN557)+1))</f>
        <v/>
      </c>
      <c r="AO558" s="6" t="str">
        <f t="shared" si="122"/>
        <v/>
      </c>
      <c r="AP558" s="6" t="str">
        <f t="shared" si="123"/>
        <v/>
      </c>
      <c r="AQ558" s="6" t="str">
        <f t="shared" si="124"/>
        <v/>
      </c>
      <c r="AR558" s="6" t="str">
        <f t="shared" si="125"/>
        <v/>
      </c>
    </row>
    <row r="559" spans="1:44" x14ac:dyDescent="0.25">
      <c r="A559" s="22"/>
      <c r="B559" s="121"/>
      <c r="C559" s="121"/>
      <c r="D559" s="121"/>
      <c r="E559" s="122"/>
      <c r="F559" s="123"/>
      <c r="G559" s="123"/>
      <c r="H559" s="22"/>
      <c r="I559" s="122" t="str">
        <f>IF('Stock Takes'!$AC560="", "", 'Stock Takes'!$AC560)</f>
        <v/>
      </c>
      <c r="J559" s="122" t="str">
        <f t="shared" si="112"/>
        <v/>
      </c>
      <c r="K559" s="122" t="str">
        <f>IF($U$7=6, "", IF('Stock Takes'!AE$6="*", 'Stock Takes'!AE560, IF('Stock Takes'!AF$6="*", 'Stock Takes'!AF560, IF('Stock Takes'!AG$6="*", 'Stock Takes'!AG560, IF('Stock Takes'!AH$6="*", 'Stock Takes'!AH560, IF('Stock Takes'!AI$6="*", 'Stock Takes'!AI560, IF('Stock Takes'!AJ$6="*", 'Stock Takes'!AJ560)))))))</f>
        <v/>
      </c>
      <c r="L559" s="122" t="str">
        <f t="shared" si="113"/>
        <v/>
      </c>
      <c r="M559" s="22"/>
      <c r="AC559" s="17">
        <f t="shared" si="114"/>
        <v>0</v>
      </c>
      <c r="AD559" s="18">
        <f t="shared" si="115"/>
        <v>0</v>
      </c>
      <c r="AF559" s="6" t="str">
        <f t="shared" si="116"/>
        <v/>
      </c>
      <c r="AG559" s="6" t="str">
        <f t="shared" si="117"/>
        <v/>
      </c>
      <c r="AH559" s="6" t="str">
        <f t="shared" si="118"/>
        <v/>
      </c>
      <c r="AI559" s="6" t="str">
        <f t="shared" si="119"/>
        <v/>
      </c>
      <c r="AJ559" s="6">
        <v>552</v>
      </c>
      <c r="AK559" s="73" t="str">
        <f t="shared" si="120"/>
        <v/>
      </c>
      <c r="AL559" s="6" t="str">
        <f t="shared" si="121"/>
        <v/>
      </c>
      <c r="AN559" s="6" t="str">
        <f>IF(D559="", "", IF(COUNTIF($D$8:D558, D559)&gt;0, "", MAX($AN$7:AN558)+1))</f>
        <v/>
      </c>
      <c r="AO559" s="6" t="str">
        <f t="shared" si="122"/>
        <v/>
      </c>
      <c r="AP559" s="6" t="str">
        <f t="shared" si="123"/>
        <v/>
      </c>
      <c r="AQ559" s="6" t="str">
        <f t="shared" si="124"/>
        <v/>
      </c>
      <c r="AR559" s="6" t="str">
        <f t="shared" si="125"/>
        <v/>
      </c>
    </row>
    <row r="560" spans="1:44" x14ac:dyDescent="0.25">
      <c r="A560" s="22"/>
      <c r="B560" s="121"/>
      <c r="C560" s="121"/>
      <c r="D560" s="121"/>
      <c r="E560" s="122"/>
      <c r="F560" s="123"/>
      <c r="G560" s="123"/>
      <c r="H560" s="22"/>
      <c r="I560" s="122" t="str">
        <f>IF('Stock Takes'!$AC561="", "", 'Stock Takes'!$AC561)</f>
        <v/>
      </c>
      <c r="J560" s="122" t="str">
        <f t="shared" si="112"/>
        <v/>
      </c>
      <c r="K560" s="122" t="str">
        <f>IF($U$7=6, "", IF('Stock Takes'!AE$6="*", 'Stock Takes'!AE561, IF('Stock Takes'!AF$6="*", 'Stock Takes'!AF561, IF('Stock Takes'!AG$6="*", 'Stock Takes'!AG561, IF('Stock Takes'!AH$6="*", 'Stock Takes'!AH561, IF('Stock Takes'!AI$6="*", 'Stock Takes'!AI561, IF('Stock Takes'!AJ$6="*", 'Stock Takes'!AJ561)))))))</f>
        <v/>
      </c>
      <c r="L560" s="122" t="str">
        <f t="shared" si="113"/>
        <v/>
      </c>
      <c r="M560" s="22"/>
      <c r="AC560" s="17">
        <f t="shared" si="114"/>
        <v>0</v>
      </c>
      <c r="AD560" s="18">
        <f t="shared" si="115"/>
        <v>0</v>
      </c>
      <c r="AF560" s="6" t="str">
        <f t="shared" si="116"/>
        <v/>
      </c>
      <c r="AG560" s="6" t="str">
        <f t="shared" si="117"/>
        <v/>
      </c>
      <c r="AH560" s="6" t="str">
        <f t="shared" si="118"/>
        <v/>
      </c>
      <c r="AI560" s="6" t="str">
        <f t="shared" si="119"/>
        <v/>
      </c>
      <c r="AJ560" s="6">
        <v>553</v>
      </c>
      <c r="AK560" s="73" t="str">
        <f t="shared" si="120"/>
        <v/>
      </c>
      <c r="AL560" s="6" t="str">
        <f t="shared" si="121"/>
        <v/>
      </c>
      <c r="AN560" s="6" t="str">
        <f>IF(D560="", "", IF(COUNTIF($D$8:D559, D560)&gt;0, "", MAX($AN$7:AN559)+1))</f>
        <v/>
      </c>
      <c r="AO560" s="6" t="str">
        <f t="shared" si="122"/>
        <v/>
      </c>
      <c r="AP560" s="6" t="str">
        <f t="shared" si="123"/>
        <v/>
      </c>
      <c r="AQ560" s="6" t="str">
        <f t="shared" si="124"/>
        <v/>
      </c>
      <c r="AR560" s="6" t="str">
        <f t="shared" si="125"/>
        <v/>
      </c>
    </row>
    <row r="561" spans="1:44" x14ac:dyDescent="0.25">
      <c r="A561" s="22"/>
      <c r="B561" s="121"/>
      <c r="C561" s="121"/>
      <c r="D561" s="121"/>
      <c r="E561" s="122"/>
      <c r="F561" s="123"/>
      <c r="G561" s="123"/>
      <c r="H561" s="22"/>
      <c r="I561" s="122" t="str">
        <f>IF('Stock Takes'!$AC562="", "", 'Stock Takes'!$AC562)</f>
        <v/>
      </c>
      <c r="J561" s="122" t="str">
        <f t="shared" si="112"/>
        <v/>
      </c>
      <c r="K561" s="122" t="str">
        <f>IF($U$7=6, "", IF('Stock Takes'!AE$6="*", 'Stock Takes'!AE562, IF('Stock Takes'!AF$6="*", 'Stock Takes'!AF562, IF('Stock Takes'!AG$6="*", 'Stock Takes'!AG562, IF('Stock Takes'!AH$6="*", 'Stock Takes'!AH562, IF('Stock Takes'!AI$6="*", 'Stock Takes'!AI562, IF('Stock Takes'!AJ$6="*", 'Stock Takes'!AJ562)))))))</f>
        <v/>
      </c>
      <c r="L561" s="122" t="str">
        <f t="shared" si="113"/>
        <v/>
      </c>
      <c r="M561" s="22"/>
      <c r="AC561" s="17">
        <f t="shared" si="114"/>
        <v>0</v>
      </c>
      <c r="AD561" s="18">
        <f t="shared" si="115"/>
        <v>0</v>
      </c>
      <c r="AF561" s="6" t="str">
        <f t="shared" si="116"/>
        <v/>
      </c>
      <c r="AG561" s="6" t="str">
        <f t="shared" si="117"/>
        <v/>
      </c>
      <c r="AH561" s="6" t="str">
        <f t="shared" si="118"/>
        <v/>
      </c>
      <c r="AI561" s="6" t="str">
        <f t="shared" si="119"/>
        <v/>
      </c>
      <c r="AJ561" s="6">
        <v>554</v>
      </c>
      <c r="AK561" s="73" t="str">
        <f t="shared" si="120"/>
        <v/>
      </c>
      <c r="AL561" s="6" t="str">
        <f t="shared" si="121"/>
        <v/>
      </c>
      <c r="AN561" s="6" t="str">
        <f>IF(D561="", "", IF(COUNTIF($D$8:D560, D561)&gt;0, "", MAX($AN$7:AN560)+1))</f>
        <v/>
      </c>
      <c r="AO561" s="6" t="str">
        <f t="shared" si="122"/>
        <v/>
      </c>
      <c r="AP561" s="6" t="str">
        <f t="shared" si="123"/>
        <v/>
      </c>
      <c r="AQ561" s="6" t="str">
        <f t="shared" si="124"/>
        <v/>
      </c>
      <c r="AR561" s="6" t="str">
        <f t="shared" si="125"/>
        <v/>
      </c>
    </row>
    <row r="562" spans="1:44" x14ac:dyDescent="0.25">
      <c r="A562" s="22"/>
      <c r="B562" s="121"/>
      <c r="C562" s="121"/>
      <c r="D562" s="121"/>
      <c r="E562" s="122"/>
      <c r="F562" s="123"/>
      <c r="G562" s="123"/>
      <c r="H562" s="22"/>
      <c r="I562" s="122" t="str">
        <f>IF('Stock Takes'!$AC563="", "", 'Stock Takes'!$AC563)</f>
        <v/>
      </c>
      <c r="J562" s="122" t="str">
        <f t="shared" si="112"/>
        <v/>
      </c>
      <c r="K562" s="122" t="str">
        <f>IF($U$7=6, "", IF('Stock Takes'!AE$6="*", 'Stock Takes'!AE563, IF('Stock Takes'!AF$6="*", 'Stock Takes'!AF563, IF('Stock Takes'!AG$6="*", 'Stock Takes'!AG563, IF('Stock Takes'!AH$6="*", 'Stock Takes'!AH563, IF('Stock Takes'!AI$6="*", 'Stock Takes'!AI563, IF('Stock Takes'!AJ$6="*", 'Stock Takes'!AJ563)))))))</f>
        <v/>
      </c>
      <c r="L562" s="122" t="str">
        <f t="shared" si="113"/>
        <v/>
      </c>
      <c r="M562" s="22"/>
      <c r="AC562" s="17">
        <f t="shared" si="114"/>
        <v>0</v>
      </c>
      <c r="AD562" s="18">
        <f t="shared" si="115"/>
        <v>0</v>
      </c>
      <c r="AF562" s="6" t="str">
        <f t="shared" si="116"/>
        <v/>
      </c>
      <c r="AG562" s="6" t="str">
        <f t="shared" si="117"/>
        <v/>
      </c>
      <c r="AH562" s="6" t="str">
        <f t="shared" si="118"/>
        <v/>
      </c>
      <c r="AI562" s="6" t="str">
        <f t="shared" si="119"/>
        <v/>
      </c>
      <c r="AJ562" s="6">
        <v>555</v>
      </c>
      <c r="AK562" s="73" t="str">
        <f t="shared" si="120"/>
        <v/>
      </c>
      <c r="AL562" s="6" t="str">
        <f t="shared" si="121"/>
        <v/>
      </c>
      <c r="AN562" s="6" t="str">
        <f>IF(D562="", "", IF(COUNTIF($D$8:D561, D562)&gt;0, "", MAX($AN$7:AN561)+1))</f>
        <v/>
      </c>
      <c r="AO562" s="6" t="str">
        <f t="shared" si="122"/>
        <v/>
      </c>
      <c r="AP562" s="6" t="str">
        <f t="shared" si="123"/>
        <v/>
      </c>
      <c r="AQ562" s="6" t="str">
        <f t="shared" si="124"/>
        <v/>
      </c>
      <c r="AR562" s="6" t="str">
        <f t="shared" si="125"/>
        <v/>
      </c>
    </row>
    <row r="563" spans="1:44" x14ac:dyDescent="0.25">
      <c r="A563" s="22"/>
      <c r="B563" s="121"/>
      <c r="C563" s="121"/>
      <c r="D563" s="121"/>
      <c r="E563" s="122"/>
      <c r="F563" s="123"/>
      <c r="G563" s="123"/>
      <c r="H563" s="22"/>
      <c r="I563" s="122" t="str">
        <f>IF('Stock Takes'!$AC564="", "", 'Stock Takes'!$AC564)</f>
        <v/>
      </c>
      <c r="J563" s="122" t="str">
        <f t="shared" si="112"/>
        <v/>
      </c>
      <c r="K563" s="122" t="str">
        <f>IF($U$7=6, "", IF('Stock Takes'!AE$6="*", 'Stock Takes'!AE564, IF('Stock Takes'!AF$6="*", 'Stock Takes'!AF564, IF('Stock Takes'!AG$6="*", 'Stock Takes'!AG564, IF('Stock Takes'!AH$6="*", 'Stock Takes'!AH564, IF('Stock Takes'!AI$6="*", 'Stock Takes'!AI564, IF('Stock Takes'!AJ$6="*", 'Stock Takes'!AJ564)))))))</f>
        <v/>
      </c>
      <c r="L563" s="122" t="str">
        <f t="shared" si="113"/>
        <v/>
      </c>
      <c r="M563" s="22"/>
      <c r="AC563" s="17">
        <f t="shared" si="114"/>
        <v>0</v>
      </c>
      <c r="AD563" s="18">
        <f t="shared" si="115"/>
        <v>0</v>
      </c>
      <c r="AF563" s="6" t="str">
        <f t="shared" si="116"/>
        <v/>
      </c>
      <c r="AG563" s="6" t="str">
        <f t="shared" si="117"/>
        <v/>
      </c>
      <c r="AH563" s="6" t="str">
        <f t="shared" si="118"/>
        <v/>
      </c>
      <c r="AI563" s="6" t="str">
        <f t="shared" si="119"/>
        <v/>
      </c>
      <c r="AJ563" s="6">
        <v>556</v>
      </c>
      <c r="AK563" s="73" t="str">
        <f t="shared" si="120"/>
        <v/>
      </c>
      <c r="AL563" s="6" t="str">
        <f t="shared" si="121"/>
        <v/>
      </c>
      <c r="AN563" s="6" t="str">
        <f>IF(D563="", "", IF(COUNTIF($D$8:D562, D563)&gt;0, "", MAX($AN$7:AN562)+1))</f>
        <v/>
      </c>
      <c r="AO563" s="6" t="str">
        <f t="shared" si="122"/>
        <v/>
      </c>
      <c r="AP563" s="6" t="str">
        <f t="shared" si="123"/>
        <v/>
      </c>
      <c r="AQ563" s="6" t="str">
        <f t="shared" si="124"/>
        <v/>
      </c>
      <c r="AR563" s="6" t="str">
        <f t="shared" si="125"/>
        <v/>
      </c>
    </row>
    <row r="564" spans="1:44" x14ac:dyDescent="0.25">
      <c r="A564" s="22"/>
      <c r="B564" s="121"/>
      <c r="C564" s="121"/>
      <c r="D564" s="121"/>
      <c r="E564" s="122"/>
      <c r="F564" s="123"/>
      <c r="G564" s="123"/>
      <c r="H564" s="22"/>
      <c r="I564" s="122" t="str">
        <f>IF('Stock Takes'!$AC565="", "", 'Stock Takes'!$AC565)</f>
        <v/>
      </c>
      <c r="J564" s="122" t="str">
        <f t="shared" si="112"/>
        <v/>
      </c>
      <c r="K564" s="122" t="str">
        <f>IF($U$7=6, "", IF('Stock Takes'!AE$6="*", 'Stock Takes'!AE565, IF('Stock Takes'!AF$6="*", 'Stock Takes'!AF565, IF('Stock Takes'!AG$6="*", 'Stock Takes'!AG565, IF('Stock Takes'!AH$6="*", 'Stock Takes'!AH565, IF('Stock Takes'!AI$6="*", 'Stock Takes'!AI565, IF('Stock Takes'!AJ$6="*", 'Stock Takes'!AJ565)))))))</f>
        <v/>
      </c>
      <c r="L564" s="122" t="str">
        <f t="shared" si="113"/>
        <v/>
      </c>
      <c r="M564" s="22"/>
      <c r="AC564" s="17">
        <f t="shared" si="114"/>
        <v>0</v>
      </c>
      <c r="AD564" s="18">
        <f t="shared" si="115"/>
        <v>0</v>
      </c>
      <c r="AF564" s="6" t="str">
        <f t="shared" si="116"/>
        <v/>
      </c>
      <c r="AG564" s="6" t="str">
        <f t="shared" si="117"/>
        <v/>
      </c>
      <c r="AH564" s="6" t="str">
        <f t="shared" si="118"/>
        <v/>
      </c>
      <c r="AI564" s="6" t="str">
        <f t="shared" si="119"/>
        <v/>
      </c>
      <c r="AJ564" s="6">
        <v>557</v>
      </c>
      <c r="AK564" s="73" t="str">
        <f t="shared" si="120"/>
        <v/>
      </c>
      <c r="AL564" s="6" t="str">
        <f t="shared" si="121"/>
        <v/>
      </c>
      <c r="AN564" s="6" t="str">
        <f>IF(D564="", "", IF(COUNTIF($D$8:D563, D564)&gt;0, "", MAX($AN$7:AN563)+1))</f>
        <v/>
      </c>
      <c r="AO564" s="6" t="str">
        <f t="shared" si="122"/>
        <v/>
      </c>
      <c r="AP564" s="6" t="str">
        <f t="shared" si="123"/>
        <v/>
      </c>
      <c r="AQ564" s="6" t="str">
        <f t="shared" si="124"/>
        <v/>
      </c>
      <c r="AR564" s="6" t="str">
        <f t="shared" si="125"/>
        <v/>
      </c>
    </row>
    <row r="565" spans="1:44" x14ac:dyDescent="0.25">
      <c r="A565" s="22"/>
      <c r="B565" s="121"/>
      <c r="C565" s="121"/>
      <c r="D565" s="121"/>
      <c r="E565" s="122"/>
      <c r="F565" s="123"/>
      <c r="G565" s="123"/>
      <c r="H565" s="22"/>
      <c r="I565" s="122" t="str">
        <f>IF('Stock Takes'!$AC566="", "", 'Stock Takes'!$AC566)</f>
        <v/>
      </c>
      <c r="J565" s="122" t="str">
        <f t="shared" si="112"/>
        <v/>
      </c>
      <c r="K565" s="122" t="str">
        <f>IF($U$7=6, "", IF('Stock Takes'!AE$6="*", 'Stock Takes'!AE566, IF('Stock Takes'!AF$6="*", 'Stock Takes'!AF566, IF('Stock Takes'!AG$6="*", 'Stock Takes'!AG566, IF('Stock Takes'!AH$6="*", 'Stock Takes'!AH566, IF('Stock Takes'!AI$6="*", 'Stock Takes'!AI566, IF('Stock Takes'!AJ$6="*", 'Stock Takes'!AJ566)))))))</f>
        <v/>
      </c>
      <c r="L565" s="122" t="str">
        <f t="shared" si="113"/>
        <v/>
      </c>
      <c r="M565" s="22"/>
      <c r="AC565" s="17">
        <f t="shared" si="114"/>
        <v>0</v>
      </c>
      <c r="AD565" s="18">
        <f t="shared" si="115"/>
        <v>0</v>
      </c>
      <c r="AF565" s="6" t="str">
        <f t="shared" si="116"/>
        <v/>
      </c>
      <c r="AG565" s="6" t="str">
        <f t="shared" si="117"/>
        <v/>
      </c>
      <c r="AH565" s="6" t="str">
        <f t="shared" si="118"/>
        <v/>
      </c>
      <c r="AI565" s="6" t="str">
        <f t="shared" si="119"/>
        <v/>
      </c>
      <c r="AJ565" s="6">
        <v>558</v>
      </c>
      <c r="AK565" s="73" t="str">
        <f t="shared" si="120"/>
        <v/>
      </c>
      <c r="AL565" s="6" t="str">
        <f t="shared" si="121"/>
        <v/>
      </c>
      <c r="AN565" s="6" t="str">
        <f>IF(D565="", "", IF(COUNTIF($D$8:D564, D565)&gt;0, "", MAX($AN$7:AN564)+1))</f>
        <v/>
      </c>
      <c r="AO565" s="6" t="str">
        <f t="shared" si="122"/>
        <v/>
      </c>
      <c r="AP565" s="6" t="str">
        <f t="shared" si="123"/>
        <v/>
      </c>
      <c r="AQ565" s="6" t="str">
        <f t="shared" si="124"/>
        <v/>
      </c>
      <c r="AR565" s="6" t="str">
        <f t="shared" si="125"/>
        <v/>
      </c>
    </row>
    <row r="566" spans="1:44" x14ac:dyDescent="0.25">
      <c r="A566" s="22"/>
      <c r="B566" s="121"/>
      <c r="C566" s="121"/>
      <c r="D566" s="121"/>
      <c r="E566" s="122"/>
      <c r="F566" s="123"/>
      <c r="G566" s="123"/>
      <c r="H566" s="22"/>
      <c r="I566" s="122" t="str">
        <f>IF('Stock Takes'!$AC567="", "", 'Stock Takes'!$AC567)</f>
        <v/>
      </c>
      <c r="J566" s="122" t="str">
        <f t="shared" si="112"/>
        <v/>
      </c>
      <c r="K566" s="122" t="str">
        <f>IF($U$7=6, "", IF('Stock Takes'!AE$6="*", 'Stock Takes'!AE567, IF('Stock Takes'!AF$6="*", 'Stock Takes'!AF567, IF('Stock Takes'!AG$6="*", 'Stock Takes'!AG567, IF('Stock Takes'!AH$6="*", 'Stock Takes'!AH567, IF('Stock Takes'!AI$6="*", 'Stock Takes'!AI567, IF('Stock Takes'!AJ$6="*", 'Stock Takes'!AJ567)))))))</f>
        <v/>
      </c>
      <c r="L566" s="122" t="str">
        <f t="shared" si="113"/>
        <v/>
      </c>
      <c r="M566" s="22"/>
      <c r="AC566" s="17">
        <f t="shared" si="114"/>
        <v>0</v>
      </c>
      <c r="AD566" s="18">
        <f t="shared" si="115"/>
        <v>0</v>
      </c>
      <c r="AF566" s="6" t="str">
        <f t="shared" si="116"/>
        <v/>
      </c>
      <c r="AG566" s="6" t="str">
        <f t="shared" si="117"/>
        <v/>
      </c>
      <c r="AH566" s="6" t="str">
        <f t="shared" si="118"/>
        <v/>
      </c>
      <c r="AI566" s="6" t="str">
        <f t="shared" si="119"/>
        <v/>
      </c>
      <c r="AJ566" s="6">
        <v>559</v>
      </c>
      <c r="AK566" s="73" t="str">
        <f t="shared" si="120"/>
        <v/>
      </c>
      <c r="AL566" s="6" t="str">
        <f t="shared" si="121"/>
        <v/>
      </c>
      <c r="AN566" s="6" t="str">
        <f>IF(D566="", "", IF(COUNTIF($D$8:D565, D566)&gt;0, "", MAX($AN$7:AN565)+1))</f>
        <v/>
      </c>
      <c r="AO566" s="6" t="str">
        <f t="shared" si="122"/>
        <v/>
      </c>
      <c r="AP566" s="6" t="str">
        <f t="shared" si="123"/>
        <v/>
      </c>
      <c r="AQ566" s="6" t="str">
        <f t="shared" si="124"/>
        <v/>
      </c>
      <c r="AR566" s="6" t="str">
        <f t="shared" si="125"/>
        <v/>
      </c>
    </row>
    <row r="567" spans="1:44" x14ac:dyDescent="0.25">
      <c r="A567" s="22"/>
      <c r="B567" s="121"/>
      <c r="C567" s="121"/>
      <c r="D567" s="121"/>
      <c r="E567" s="122"/>
      <c r="F567" s="123"/>
      <c r="G567" s="123"/>
      <c r="H567" s="22"/>
      <c r="I567" s="122" t="str">
        <f>IF('Stock Takes'!$AC568="", "", 'Stock Takes'!$AC568)</f>
        <v/>
      </c>
      <c r="J567" s="122" t="str">
        <f t="shared" si="112"/>
        <v/>
      </c>
      <c r="K567" s="122" t="str">
        <f>IF($U$7=6, "", IF('Stock Takes'!AE$6="*", 'Stock Takes'!AE568, IF('Stock Takes'!AF$6="*", 'Stock Takes'!AF568, IF('Stock Takes'!AG$6="*", 'Stock Takes'!AG568, IF('Stock Takes'!AH$6="*", 'Stock Takes'!AH568, IF('Stock Takes'!AI$6="*", 'Stock Takes'!AI568, IF('Stock Takes'!AJ$6="*", 'Stock Takes'!AJ568)))))))</f>
        <v/>
      </c>
      <c r="L567" s="122" t="str">
        <f t="shared" si="113"/>
        <v/>
      </c>
      <c r="M567" s="22"/>
      <c r="AC567" s="17">
        <f t="shared" si="114"/>
        <v>0</v>
      </c>
      <c r="AD567" s="18">
        <f t="shared" si="115"/>
        <v>0</v>
      </c>
      <c r="AF567" s="6" t="str">
        <f t="shared" si="116"/>
        <v/>
      </c>
      <c r="AG567" s="6" t="str">
        <f t="shared" si="117"/>
        <v/>
      </c>
      <c r="AH567" s="6" t="str">
        <f t="shared" si="118"/>
        <v/>
      </c>
      <c r="AI567" s="6" t="str">
        <f t="shared" si="119"/>
        <v/>
      </c>
      <c r="AJ567" s="6">
        <v>560</v>
      </c>
      <c r="AK567" s="73" t="str">
        <f t="shared" si="120"/>
        <v/>
      </c>
      <c r="AL567" s="6" t="str">
        <f t="shared" si="121"/>
        <v/>
      </c>
      <c r="AN567" s="6" t="str">
        <f>IF(D567="", "", IF(COUNTIF($D$8:D566, D567)&gt;0, "", MAX($AN$7:AN566)+1))</f>
        <v/>
      </c>
      <c r="AO567" s="6" t="str">
        <f t="shared" si="122"/>
        <v/>
      </c>
      <c r="AP567" s="6" t="str">
        <f t="shared" si="123"/>
        <v/>
      </c>
      <c r="AQ567" s="6" t="str">
        <f t="shared" si="124"/>
        <v/>
      </c>
      <c r="AR567" s="6" t="str">
        <f t="shared" si="125"/>
        <v/>
      </c>
    </row>
    <row r="568" spans="1:44" x14ac:dyDescent="0.25">
      <c r="A568" s="22"/>
      <c r="B568" s="121"/>
      <c r="C568" s="121"/>
      <c r="D568" s="121"/>
      <c r="E568" s="122"/>
      <c r="F568" s="123"/>
      <c r="G568" s="123"/>
      <c r="H568" s="22"/>
      <c r="I568" s="122" t="str">
        <f>IF('Stock Takes'!$AC569="", "", 'Stock Takes'!$AC569)</f>
        <v/>
      </c>
      <c r="J568" s="122" t="str">
        <f t="shared" si="112"/>
        <v/>
      </c>
      <c r="K568" s="122" t="str">
        <f>IF($U$7=6, "", IF('Stock Takes'!AE$6="*", 'Stock Takes'!AE569, IF('Stock Takes'!AF$6="*", 'Stock Takes'!AF569, IF('Stock Takes'!AG$6="*", 'Stock Takes'!AG569, IF('Stock Takes'!AH$6="*", 'Stock Takes'!AH569, IF('Stock Takes'!AI$6="*", 'Stock Takes'!AI569, IF('Stock Takes'!AJ$6="*", 'Stock Takes'!AJ569)))))))</f>
        <v/>
      </c>
      <c r="L568" s="122" t="str">
        <f t="shared" si="113"/>
        <v/>
      </c>
      <c r="M568" s="22"/>
      <c r="AC568" s="17">
        <f t="shared" si="114"/>
        <v>0</v>
      </c>
      <c r="AD568" s="18">
        <f t="shared" si="115"/>
        <v>0</v>
      </c>
      <c r="AF568" s="6" t="str">
        <f t="shared" si="116"/>
        <v/>
      </c>
      <c r="AG568" s="6" t="str">
        <f t="shared" si="117"/>
        <v/>
      </c>
      <c r="AH568" s="6" t="str">
        <f t="shared" si="118"/>
        <v/>
      </c>
      <c r="AI568" s="6" t="str">
        <f t="shared" si="119"/>
        <v/>
      </c>
      <c r="AJ568" s="6">
        <v>561</v>
      </c>
      <c r="AK568" s="73" t="str">
        <f t="shared" si="120"/>
        <v/>
      </c>
      <c r="AL568" s="6" t="str">
        <f t="shared" si="121"/>
        <v/>
      </c>
      <c r="AN568" s="6" t="str">
        <f>IF(D568="", "", IF(COUNTIF($D$8:D567, D568)&gt;0, "", MAX($AN$7:AN567)+1))</f>
        <v/>
      </c>
      <c r="AO568" s="6" t="str">
        <f t="shared" si="122"/>
        <v/>
      </c>
      <c r="AP568" s="6" t="str">
        <f t="shared" si="123"/>
        <v/>
      </c>
      <c r="AQ568" s="6" t="str">
        <f t="shared" si="124"/>
        <v/>
      </c>
      <c r="AR568" s="6" t="str">
        <f t="shared" si="125"/>
        <v/>
      </c>
    </row>
    <row r="569" spans="1:44" x14ac:dyDescent="0.25">
      <c r="A569" s="22"/>
      <c r="B569" s="121"/>
      <c r="C569" s="121"/>
      <c r="D569" s="121"/>
      <c r="E569" s="122"/>
      <c r="F569" s="123"/>
      <c r="G569" s="123"/>
      <c r="H569" s="22"/>
      <c r="I569" s="122" t="str">
        <f>IF('Stock Takes'!$AC570="", "", 'Stock Takes'!$AC570)</f>
        <v/>
      </c>
      <c r="J569" s="122" t="str">
        <f t="shared" si="112"/>
        <v/>
      </c>
      <c r="K569" s="122" t="str">
        <f>IF($U$7=6, "", IF('Stock Takes'!AE$6="*", 'Stock Takes'!AE570, IF('Stock Takes'!AF$6="*", 'Stock Takes'!AF570, IF('Stock Takes'!AG$6="*", 'Stock Takes'!AG570, IF('Stock Takes'!AH$6="*", 'Stock Takes'!AH570, IF('Stock Takes'!AI$6="*", 'Stock Takes'!AI570, IF('Stock Takes'!AJ$6="*", 'Stock Takes'!AJ570)))))))</f>
        <v/>
      </c>
      <c r="L569" s="122" t="str">
        <f t="shared" si="113"/>
        <v/>
      </c>
      <c r="M569" s="22"/>
      <c r="AC569" s="17">
        <f t="shared" si="114"/>
        <v>0</v>
      </c>
      <c r="AD569" s="18">
        <f t="shared" si="115"/>
        <v>0</v>
      </c>
      <c r="AF569" s="6" t="str">
        <f t="shared" si="116"/>
        <v/>
      </c>
      <c r="AG569" s="6" t="str">
        <f t="shared" si="117"/>
        <v/>
      </c>
      <c r="AH569" s="6" t="str">
        <f t="shared" si="118"/>
        <v/>
      </c>
      <c r="AI569" s="6" t="str">
        <f t="shared" si="119"/>
        <v/>
      </c>
      <c r="AJ569" s="6">
        <v>562</v>
      </c>
      <c r="AK569" s="73" t="str">
        <f t="shared" si="120"/>
        <v/>
      </c>
      <c r="AL569" s="6" t="str">
        <f t="shared" si="121"/>
        <v/>
      </c>
      <c r="AN569" s="6" t="str">
        <f>IF(D569="", "", IF(COUNTIF($D$8:D568, D569)&gt;0, "", MAX($AN$7:AN568)+1))</f>
        <v/>
      </c>
      <c r="AO569" s="6" t="str">
        <f t="shared" si="122"/>
        <v/>
      </c>
      <c r="AP569" s="6" t="str">
        <f t="shared" si="123"/>
        <v/>
      </c>
      <c r="AQ569" s="6" t="str">
        <f t="shared" si="124"/>
        <v/>
      </c>
      <c r="AR569" s="6" t="str">
        <f t="shared" si="125"/>
        <v/>
      </c>
    </row>
    <row r="570" spans="1:44" x14ac:dyDescent="0.25">
      <c r="A570" s="22"/>
      <c r="B570" s="121"/>
      <c r="C570" s="121"/>
      <c r="D570" s="121"/>
      <c r="E570" s="122"/>
      <c r="F570" s="123"/>
      <c r="G570" s="123"/>
      <c r="H570" s="22"/>
      <c r="I570" s="122" t="str">
        <f>IF('Stock Takes'!$AC571="", "", 'Stock Takes'!$AC571)</f>
        <v/>
      </c>
      <c r="J570" s="122" t="str">
        <f t="shared" si="112"/>
        <v/>
      </c>
      <c r="K570" s="122" t="str">
        <f>IF($U$7=6, "", IF('Stock Takes'!AE$6="*", 'Stock Takes'!AE571, IF('Stock Takes'!AF$6="*", 'Stock Takes'!AF571, IF('Stock Takes'!AG$6="*", 'Stock Takes'!AG571, IF('Stock Takes'!AH$6="*", 'Stock Takes'!AH571, IF('Stock Takes'!AI$6="*", 'Stock Takes'!AI571, IF('Stock Takes'!AJ$6="*", 'Stock Takes'!AJ571)))))))</f>
        <v/>
      </c>
      <c r="L570" s="122" t="str">
        <f t="shared" si="113"/>
        <v/>
      </c>
      <c r="M570" s="22"/>
      <c r="AC570" s="17">
        <f t="shared" si="114"/>
        <v>0</v>
      </c>
      <c r="AD570" s="18">
        <f t="shared" si="115"/>
        <v>0</v>
      </c>
      <c r="AF570" s="6" t="str">
        <f t="shared" si="116"/>
        <v/>
      </c>
      <c r="AG570" s="6" t="str">
        <f t="shared" si="117"/>
        <v/>
      </c>
      <c r="AH570" s="6" t="str">
        <f t="shared" si="118"/>
        <v/>
      </c>
      <c r="AI570" s="6" t="str">
        <f t="shared" si="119"/>
        <v/>
      </c>
      <c r="AJ570" s="6">
        <v>563</v>
      </c>
      <c r="AK570" s="73" t="str">
        <f t="shared" si="120"/>
        <v/>
      </c>
      <c r="AL570" s="6" t="str">
        <f t="shared" si="121"/>
        <v/>
      </c>
      <c r="AN570" s="6" t="str">
        <f>IF(D570="", "", IF(COUNTIF($D$8:D569, D570)&gt;0, "", MAX($AN$7:AN569)+1))</f>
        <v/>
      </c>
      <c r="AO570" s="6" t="str">
        <f t="shared" si="122"/>
        <v/>
      </c>
      <c r="AP570" s="6" t="str">
        <f t="shared" si="123"/>
        <v/>
      </c>
      <c r="AQ570" s="6" t="str">
        <f t="shared" si="124"/>
        <v/>
      </c>
      <c r="AR570" s="6" t="str">
        <f t="shared" si="125"/>
        <v/>
      </c>
    </row>
    <row r="571" spans="1:44" x14ac:dyDescent="0.25">
      <c r="A571" s="22"/>
      <c r="B571" s="121"/>
      <c r="C571" s="121"/>
      <c r="D571" s="121"/>
      <c r="E571" s="122"/>
      <c r="F571" s="123"/>
      <c r="G571" s="123"/>
      <c r="H571" s="22"/>
      <c r="I571" s="122" t="str">
        <f>IF('Stock Takes'!$AC572="", "", 'Stock Takes'!$AC572)</f>
        <v/>
      </c>
      <c r="J571" s="122" t="str">
        <f t="shared" si="112"/>
        <v/>
      </c>
      <c r="K571" s="122" t="str">
        <f>IF($U$7=6, "", IF('Stock Takes'!AE$6="*", 'Stock Takes'!AE572, IF('Stock Takes'!AF$6="*", 'Stock Takes'!AF572, IF('Stock Takes'!AG$6="*", 'Stock Takes'!AG572, IF('Stock Takes'!AH$6="*", 'Stock Takes'!AH572, IF('Stock Takes'!AI$6="*", 'Stock Takes'!AI572, IF('Stock Takes'!AJ$6="*", 'Stock Takes'!AJ572)))))))</f>
        <v/>
      </c>
      <c r="L571" s="122" t="str">
        <f t="shared" si="113"/>
        <v/>
      </c>
      <c r="M571" s="22"/>
      <c r="AC571" s="17">
        <f t="shared" si="114"/>
        <v>0</v>
      </c>
      <c r="AD571" s="18">
        <f t="shared" si="115"/>
        <v>0</v>
      </c>
      <c r="AF571" s="6" t="str">
        <f t="shared" si="116"/>
        <v/>
      </c>
      <c r="AG571" s="6" t="str">
        <f t="shared" si="117"/>
        <v/>
      </c>
      <c r="AH571" s="6" t="str">
        <f t="shared" si="118"/>
        <v/>
      </c>
      <c r="AI571" s="6" t="str">
        <f t="shared" si="119"/>
        <v/>
      </c>
      <c r="AJ571" s="6">
        <v>564</v>
      </c>
      <c r="AK571" s="73" t="str">
        <f t="shared" si="120"/>
        <v/>
      </c>
      <c r="AL571" s="6" t="str">
        <f t="shared" si="121"/>
        <v/>
      </c>
      <c r="AN571" s="6" t="str">
        <f>IF(D571="", "", IF(COUNTIF($D$8:D570, D571)&gt;0, "", MAX($AN$7:AN570)+1))</f>
        <v/>
      </c>
      <c r="AO571" s="6" t="str">
        <f t="shared" si="122"/>
        <v/>
      </c>
      <c r="AP571" s="6" t="str">
        <f t="shared" si="123"/>
        <v/>
      </c>
      <c r="AQ571" s="6" t="str">
        <f t="shared" si="124"/>
        <v/>
      </c>
      <c r="AR571" s="6" t="str">
        <f t="shared" si="125"/>
        <v/>
      </c>
    </row>
    <row r="572" spans="1:44" x14ac:dyDescent="0.25">
      <c r="A572" s="22"/>
      <c r="B572" s="121"/>
      <c r="C572" s="121"/>
      <c r="D572" s="121"/>
      <c r="E572" s="122"/>
      <c r="F572" s="123"/>
      <c r="G572" s="123"/>
      <c r="H572" s="22"/>
      <c r="I572" s="122" t="str">
        <f>IF('Stock Takes'!$AC573="", "", 'Stock Takes'!$AC573)</f>
        <v/>
      </c>
      <c r="J572" s="122" t="str">
        <f t="shared" si="112"/>
        <v/>
      </c>
      <c r="K572" s="122" t="str">
        <f>IF($U$7=6, "", IF('Stock Takes'!AE$6="*", 'Stock Takes'!AE573, IF('Stock Takes'!AF$6="*", 'Stock Takes'!AF573, IF('Stock Takes'!AG$6="*", 'Stock Takes'!AG573, IF('Stock Takes'!AH$6="*", 'Stock Takes'!AH573, IF('Stock Takes'!AI$6="*", 'Stock Takes'!AI573, IF('Stock Takes'!AJ$6="*", 'Stock Takes'!AJ573)))))))</f>
        <v/>
      </c>
      <c r="L572" s="122" t="str">
        <f t="shared" si="113"/>
        <v/>
      </c>
      <c r="M572" s="22"/>
      <c r="AC572" s="17">
        <f t="shared" si="114"/>
        <v>0</v>
      </c>
      <c r="AD572" s="18">
        <f t="shared" si="115"/>
        <v>0</v>
      </c>
      <c r="AF572" s="6" t="str">
        <f t="shared" si="116"/>
        <v/>
      </c>
      <c r="AG572" s="6" t="str">
        <f t="shared" si="117"/>
        <v/>
      </c>
      <c r="AH572" s="6" t="str">
        <f t="shared" si="118"/>
        <v/>
      </c>
      <c r="AI572" s="6" t="str">
        <f t="shared" si="119"/>
        <v/>
      </c>
      <c r="AJ572" s="6">
        <v>565</v>
      </c>
      <c r="AK572" s="73" t="str">
        <f t="shared" si="120"/>
        <v/>
      </c>
      <c r="AL572" s="6" t="str">
        <f t="shared" si="121"/>
        <v/>
      </c>
      <c r="AN572" s="6" t="str">
        <f>IF(D572="", "", IF(COUNTIF($D$8:D571, D572)&gt;0, "", MAX($AN$7:AN571)+1))</f>
        <v/>
      </c>
      <c r="AO572" s="6" t="str">
        <f t="shared" si="122"/>
        <v/>
      </c>
      <c r="AP572" s="6" t="str">
        <f t="shared" si="123"/>
        <v/>
      </c>
      <c r="AQ572" s="6" t="str">
        <f t="shared" si="124"/>
        <v/>
      </c>
      <c r="AR572" s="6" t="str">
        <f t="shared" si="125"/>
        <v/>
      </c>
    </row>
    <row r="573" spans="1:44" x14ac:dyDescent="0.25">
      <c r="A573" s="22"/>
      <c r="B573" s="121"/>
      <c r="C573" s="121"/>
      <c r="D573" s="121"/>
      <c r="E573" s="122"/>
      <c r="F573" s="123"/>
      <c r="G573" s="123"/>
      <c r="H573" s="22"/>
      <c r="I573" s="122" t="str">
        <f>IF('Stock Takes'!$AC574="", "", 'Stock Takes'!$AC574)</f>
        <v/>
      </c>
      <c r="J573" s="122" t="str">
        <f t="shared" si="112"/>
        <v/>
      </c>
      <c r="K573" s="122" t="str">
        <f>IF($U$7=6, "", IF('Stock Takes'!AE$6="*", 'Stock Takes'!AE574, IF('Stock Takes'!AF$6="*", 'Stock Takes'!AF574, IF('Stock Takes'!AG$6="*", 'Stock Takes'!AG574, IF('Stock Takes'!AH$6="*", 'Stock Takes'!AH574, IF('Stock Takes'!AI$6="*", 'Stock Takes'!AI574, IF('Stock Takes'!AJ$6="*", 'Stock Takes'!AJ574)))))))</f>
        <v/>
      </c>
      <c r="L573" s="122" t="str">
        <f t="shared" si="113"/>
        <v/>
      </c>
      <c r="M573" s="22"/>
      <c r="AC573" s="17">
        <f t="shared" si="114"/>
        <v>0</v>
      </c>
      <c r="AD573" s="18">
        <f t="shared" si="115"/>
        <v>0</v>
      </c>
      <c r="AF573" s="6" t="str">
        <f t="shared" si="116"/>
        <v/>
      </c>
      <c r="AG573" s="6" t="str">
        <f t="shared" si="117"/>
        <v/>
      </c>
      <c r="AH573" s="6" t="str">
        <f t="shared" si="118"/>
        <v/>
      </c>
      <c r="AI573" s="6" t="str">
        <f t="shared" si="119"/>
        <v/>
      </c>
      <c r="AJ573" s="6">
        <v>566</v>
      </c>
      <c r="AK573" s="73" t="str">
        <f t="shared" si="120"/>
        <v/>
      </c>
      <c r="AL573" s="6" t="str">
        <f t="shared" si="121"/>
        <v/>
      </c>
      <c r="AN573" s="6" t="str">
        <f>IF(D573="", "", IF(COUNTIF($D$8:D572, D573)&gt;0, "", MAX($AN$7:AN572)+1))</f>
        <v/>
      </c>
      <c r="AO573" s="6" t="str">
        <f t="shared" si="122"/>
        <v/>
      </c>
      <c r="AP573" s="6" t="str">
        <f t="shared" si="123"/>
        <v/>
      </c>
      <c r="AQ573" s="6" t="str">
        <f t="shared" si="124"/>
        <v/>
      </c>
      <c r="AR573" s="6" t="str">
        <f t="shared" si="125"/>
        <v/>
      </c>
    </row>
    <row r="574" spans="1:44" x14ac:dyDescent="0.25">
      <c r="A574" s="22"/>
      <c r="B574" s="121"/>
      <c r="C574" s="121"/>
      <c r="D574" s="121"/>
      <c r="E574" s="122"/>
      <c r="F574" s="123"/>
      <c r="G574" s="123"/>
      <c r="H574" s="22"/>
      <c r="I574" s="122" t="str">
        <f>IF('Stock Takes'!$AC575="", "", 'Stock Takes'!$AC575)</f>
        <v/>
      </c>
      <c r="J574" s="122" t="str">
        <f t="shared" si="112"/>
        <v/>
      </c>
      <c r="K574" s="122" t="str">
        <f>IF($U$7=6, "", IF('Stock Takes'!AE$6="*", 'Stock Takes'!AE575, IF('Stock Takes'!AF$6="*", 'Stock Takes'!AF575, IF('Stock Takes'!AG$6="*", 'Stock Takes'!AG575, IF('Stock Takes'!AH$6="*", 'Stock Takes'!AH575, IF('Stock Takes'!AI$6="*", 'Stock Takes'!AI575, IF('Stock Takes'!AJ$6="*", 'Stock Takes'!AJ575)))))))</f>
        <v/>
      </c>
      <c r="L574" s="122" t="str">
        <f t="shared" si="113"/>
        <v/>
      </c>
      <c r="M574" s="22"/>
      <c r="AC574" s="17">
        <f t="shared" si="114"/>
        <v>0</v>
      </c>
      <c r="AD574" s="18">
        <f t="shared" si="115"/>
        <v>0</v>
      </c>
      <c r="AF574" s="6" t="str">
        <f t="shared" si="116"/>
        <v/>
      </c>
      <c r="AG574" s="6" t="str">
        <f t="shared" si="117"/>
        <v/>
      </c>
      <c r="AH574" s="6" t="str">
        <f t="shared" si="118"/>
        <v/>
      </c>
      <c r="AI574" s="6" t="str">
        <f t="shared" si="119"/>
        <v/>
      </c>
      <c r="AJ574" s="6">
        <v>567</v>
      </c>
      <c r="AK574" s="73" t="str">
        <f t="shared" si="120"/>
        <v/>
      </c>
      <c r="AL574" s="6" t="str">
        <f t="shared" si="121"/>
        <v/>
      </c>
      <c r="AN574" s="6" t="str">
        <f>IF(D574="", "", IF(COUNTIF($D$8:D573, D574)&gt;0, "", MAX($AN$7:AN573)+1))</f>
        <v/>
      </c>
      <c r="AO574" s="6" t="str">
        <f t="shared" si="122"/>
        <v/>
      </c>
      <c r="AP574" s="6" t="str">
        <f t="shared" si="123"/>
        <v/>
      </c>
      <c r="AQ574" s="6" t="str">
        <f t="shared" si="124"/>
        <v/>
      </c>
      <c r="AR574" s="6" t="str">
        <f t="shared" si="125"/>
        <v/>
      </c>
    </row>
    <row r="575" spans="1:44" x14ac:dyDescent="0.25">
      <c r="A575" s="22"/>
      <c r="B575" s="121"/>
      <c r="C575" s="121"/>
      <c r="D575" s="121"/>
      <c r="E575" s="122"/>
      <c r="F575" s="123"/>
      <c r="G575" s="123"/>
      <c r="H575" s="22"/>
      <c r="I575" s="122" t="str">
        <f>IF('Stock Takes'!$AC576="", "", 'Stock Takes'!$AC576)</f>
        <v/>
      </c>
      <c r="J575" s="122" t="str">
        <f t="shared" si="112"/>
        <v/>
      </c>
      <c r="K575" s="122" t="str">
        <f>IF($U$7=6, "", IF('Stock Takes'!AE$6="*", 'Stock Takes'!AE576, IF('Stock Takes'!AF$6="*", 'Stock Takes'!AF576, IF('Stock Takes'!AG$6="*", 'Stock Takes'!AG576, IF('Stock Takes'!AH$6="*", 'Stock Takes'!AH576, IF('Stock Takes'!AI$6="*", 'Stock Takes'!AI576, IF('Stock Takes'!AJ$6="*", 'Stock Takes'!AJ576)))))))</f>
        <v/>
      </c>
      <c r="L575" s="122" t="str">
        <f t="shared" si="113"/>
        <v/>
      </c>
      <c r="M575" s="22"/>
      <c r="AC575" s="17">
        <f t="shared" si="114"/>
        <v>0</v>
      </c>
      <c r="AD575" s="18">
        <f t="shared" si="115"/>
        <v>0</v>
      </c>
      <c r="AF575" s="6" t="str">
        <f t="shared" si="116"/>
        <v/>
      </c>
      <c r="AG575" s="6" t="str">
        <f t="shared" si="117"/>
        <v/>
      </c>
      <c r="AH575" s="6" t="str">
        <f t="shared" si="118"/>
        <v/>
      </c>
      <c r="AI575" s="6" t="str">
        <f t="shared" si="119"/>
        <v/>
      </c>
      <c r="AJ575" s="6">
        <v>568</v>
      </c>
      <c r="AK575" s="73" t="str">
        <f t="shared" si="120"/>
        <v/>
      </c>
      <c r="AL575" s="6" t="str">
        <f t="shared" si="121"/>
        <v/>
      </c>
      <c r="AN575" s="6" t="str">
        <f>IF(D575="", "", IF(COUNTIF($D$8:D574, D575)&gt;0, "", MAX($AN$7:AN574)+1))</f>
        <v/>
      </c>
      <c r="AO575" s="6" t="str">
        <f t="shared" si="122"/>
        <v/>
      </c>
      <c r="AP575" s="6" t="str">
        <f t="shared" si="123"/>
        <v/>
      </c>
      <c r="AQ575" s="6" t="str">
        <f t="shared" si="124"/>
        <v/>
      </c>
      <c r="AR575" s="6" t="str">
        <f t="shared" si="125"/>
        <v/>
      </c>
    </row>
    <row r="576" spans="1:44" x14ac:dyDescent="0.25">
      <c r="A576" s="22"/>
      <c r="B576" s="121"/>
      <c r="C576" s="121"/>
      <c r="D576" s="121"/>
      <c r="E576" s="122"/>
      <c r="F576" s="123"/>
      <c r="G576" s="123"/>
      <c r="H576" s="22"/>
      <c r="I576" s="122" t="str">
        <f>IF('Stock Takes'!$AC577="", "", 'Stock Takes'!$AC577)</f>
        <v/>
      </c>
      <c r="J576" s="122" t="str">
        <f t="shared" si="112"/>
        <v/>
      </c>
      <c r="K576" s="122" t="str">
        <f>IF($U$7=6, "", IF('Stock Takes'!AE$6="*", 'Stock Takes'!AE577, IF('Stock Takes'!AF$6="*", 'Stock Takes'!AF577, IF('Stock Takes'!AG$6="*", 'Stock Takes'!AG577, IF('Stock Takes'!AH$6="*", 'Stock Takes'!AH577, IF('Stock Takes'!AI$6="*", 'Stock Takes'!AI577, IF('Stock Takes'!AJ$6="*", 'Stock Takes'!AJ577)))))))</f>
        <v/>
      </c>
      <c r="L576" s="122" t="str">
        <f t="shared" si="113"/>
        <v/>
      </c>
      <c r="M576" s="22"/>
      <c r="AC576" s="17">
        <f t="shared" si="114"/>
        <v>0</v>
      </c>
      <c r="AD576" s="18">
        <f t="shared" si="115"/>
        <v>0</v>
      </c>
      <c r="AF576" s="6" t="str">
        <f t="shared" si="116"/>
        <v/>
      </c>
      <c r="AG576" s="6" t="str">
        <f t="shared" si="117"/>
        <v/>
      </c>
      <c r="AH576" s="6" t="str">
        <f t="shared" si="118"/>
        <v/>
      </c>
      <c r="AI576" s="6" t="str">
        <f t="shared" si="119"/>
        <v/>
      </c>
      <c r="AJ576" s="6">
        <v>569</v>
      </c>
      <c r="AK576" s="73" t="str">
        <f t="shared" si="120"/>
        <v/>
      </c>
      <c r="AL576" s="6" t="str">
        <f t="shared" si="121"/>
        <v/>
      </c>
      <c r="AN576" s="6" t="str">
        <f>IF(D576="", "", IF(COUNTIF($D$8:D575, D576)&gt;0, "", MAX($AN$7:AN575)+1))</f>
        <v/>
      </c>
      <c r="AO576" s="6" t="str">
        <f t="shared" si="122"/>
        <v/>
      </c>
      <c r="AP576" s="6" t="str">
        <f t="shared" si="123"/>
        <v/>
      </c>
      <c r="AQ576" s="6" t="str">
        <f t="shared" si="124"/>
        <v/>
      </c>
      <c r="AR576" s="6" t="str">
        <f t="shared" si="125"/>
        <v/>
      </c>
    </row>
    <row r="577" spans="1:44" x14ac:dyDescent="0.25">
      <c r="A577" s="22"/>
      <c r="B577" s="121"/>
      <c r="C577" s="121"/>
      <c r="D577" s="121"/>
      <c r="E577" s="122"/>
      <c r="F577" s="123"/>
      <c r="G577" s="123"/>
      <c r="H577" s="22"/>
      <c r="I577" s="122" t="str">
        <f>IF('Stock Takes'!$AC578="", "", 'Stock Takes'!$AC578)</f>
        <v/>
      </c>
      <c r="J577" s="122" t="str">
        <f t="shared" si="112"/>
        <v/>
      </c>
      <c r="K577" s="122" t="str">
        <f>IF($U$7=6, "", IF('Stock Takes'!AE$6="*", 'Stock Takes'!AE578, IF('Stock Takes'!AF$6="*", 'Stock Takes'!AF578, IF('Stock Takes'!AG$6="*", 'Stock Takes'!AG578, IF('Stock Takes'!AH$6="*", 'Stock Takes'!AH578, IF('Stock Takes'!AI$6="*", 'Stock Takes'!AI578, IF('Stock Takes'!AJ$6="*", 'Stock Takes'!AJ578)))))))</f>
        <v/>
      </c>
      <c r="L577" s="122" t="str">
        <f t="shared" si="113"/>
        <v/>
      </c>
      <c r="M577" s="22"/>
      <c r="AC577" s="17">
        <f t="shared" si="114"/>
        <v>0</v>
      </c>
      <c r="AD577" s="18">
        <f t="shared" si="115"/>
        <v>0</v>
      </c>
      <c r="AF577" s="6" t="str">
        <f t="shared" si="116"/>
        <v/>
      </c>
      <c r="AG577" s="6" t="str">
        <f t="shared" si="117"/>
        <v/>
      </c>
      <c r="AH577" s="6" t="str">
        <f t="shared" si="118"/>
        <v/>
      </c>
      <c r="AI577" s="6" t="str">
        <f t="shared" si="119"/>
        <v/>
      </c>
      <c r="AJ577" s="6">
        <v>570</v>
      </c>
      <c r="AK577" s="73" t="str">
        <f t="shared" si="120"/>
        <v/>
      </c>
      <c r="AL577" s="6" t="str">
        <f t="shared" si="121"/>
        <v/>
      </c>
      <c r="AN577" s="6" t="str">
        <f>IF(D577="", "", IF(COUNTIF($D$8:D576, D577)&gt;0, "", MAX($AN$7:AN576)+1))</f>
        <v/>
      </c>
      <c r="AO577" s="6" t="str">
        <f t="shared" si="122"/>
        <v/>
      </c>
      <c r="AP577" s="6" t="str">
        <f t="shared" si="123"/>
        <v/>
      </c>
      <c r="AQ577" s="6" t="str">
        <f t="shared" si="124"/>
        <v/>
      </c>
      <c r="AR577" s="6" t="str">
        <f t="shared" si="125"/>
        <v/>
      </c>
    </row>
    <row r="578" spans="1:44" x14ac:dyDescent="0.25">
      <c r="A578" s="22"/>
      <c r="B578" s="121"/>
      <c r="C578" s="121"/>
      <c r="D578" s="121"/>
      <c r="E578" s="122"/>
      <c r="F578" s="123"/>
      <c r="G578" s="123"/>
      <c r="H578" s="22"/>
      <c r="I578" s="122" t="str">
        <f>IF('Stock Takes'!$AC579="", "", 'Stock Takes'!$AC579)</f>
        <v/>
      </c>
      <c r="J578" s="122" t="str">
        <f t="shared" si="112"/>
        <v/>
      </c>
      <c r="K578" s="122" t="str">
        <f>IF($U$7=6, "", IF('Stock Takes'!AE$6="*", 'Stock Takes'!AE579, IF('Stock Takes'!AF$6="*", 'Stock Takes'!AF579, IF('Stock Takes'!AG$6="*", 'Stock Takes'!AG579, IF('Stock Takes'!AH$6="*", 'Stock Takes'!AH579, IF('Stock Takes'!AI$6="*", 'Stock Takes'!AI579, IF('Stock Takes'!AJ$6="*", 'Stock Takes'!AJ579)))))))</f>
        <v/>
      </c>
      <c r="L578" s="122" t="str">
        <f t="shared" si="113"/>
        <v/>
      </c>
      <c r="M578" s="22"/>
      <c r="AC578" s="17">
        <f t="shared" si="114"/>
        <v>0</v>
      </c>
      <c r="AD578" s="18">
        <f t="shared" si="115"/>
        <v>0</v>
      </c>
      <c r="AF578" s="6" t="str">
        <f t="shared" si="116"/>
        <v/>
      </c>
      <c r="AG578" s="6" t="str">
        <f t="shared" si="117"/>
        <v/>
      </c>
      <c r="AH578" s="6" t="str">
        <f t="shared" si="118"/>
        <v/>
      </c>
      <c r="AI578" s="6" t="str">
        <f t="shared" si="119"/>
        <v/>
      </c>
      <c r="AJ578" s="6">
        <v>571</v>
      </c>
      <c r="AK578" s="73" t="str">
        <f t="shared" si="120"/>
        <v/>
      </c>
      <c r="AL578" s="6" t="str">
        <f t="shared" si="121"/>
        <v/>
      </c>
      <c r="AN578" s="6" t="str">
        <f>IF(D578="", "", IF(COUNTIF($D$8:D577, D578)&gt;0, "", MAX($AN$7:AN577)+1))</f>
        <v/>
      </c>
      <c r="AO578" s="6" t="str">
        <f t="shared" si="122"/>
        <v/>
      </c>
      <c r="AP578" s="6" t="str">
        <f t="shared" si="123"/>
        <v/>
      </c>
      <c r="AQ578" s="6" t="str">
        <f t="shared" si="124"/>
        <v/>
      </c>
      <c r="AR578" s="6" t="str">
        <f t="shared" si="125"/>
        <v/>
      </c>
    </row>
    <row r="579" spans="1:44" x14ac:dyDescent="0.25">
      <c r="A579" s="22"/>
      <c r="B579" s="121"/>
      <c r="C579" s="121"/>
      <c r="D579" s="121"/>
      <c r="E579" s="122"/>
      <c r="F579" s="123"/>
      <c r="G579" s="123"/>
      <c r="H579" s="22"/>
      <c r="I579" s="122" t="str">
        <f>IF('Stock Takes'!$AC580="", "", 'Stock Takes'!$AC580)</f>
        <v/>
      </c>
      <c r="J579" s="122" t="str">
        <f t="shared" si="112"/>
        <v/>
      </c>
      <c r="K579" s="122" t="str">
        <f>IF($U$7=6, "", IF('Stock Takes'!AE$6="*", 'Stock Takes'!AE580, IF('Stock Takes'!AF$6="*", 'Stock Takes'!AF580, IF('Stock Takes'!AG$6="*", 'Stock Takes'!AG580, IF('Stock Takes'!AH$6="*", 'Stock Takes'!AH580, IF('Stock Takes'!AI$6="*", 'Stock Takes'!AI580, IF('Stock Takes'!AJ$6="*", 'Stock Takes'!AJ580)))))))</f>
        <v/>
      </c>
      <c r="L579" s="122" t="str">
        <f t="shared" si="113"/>
        <v/>
      </c>
      <c r="M579" s="22"/>
      <c r="AC579" s="17">
        <f t="shared" si="114"/>
        <v>0</v>
      </c>
      <c r="AD579" s="18">
        <f t="shared" si="115"/>
        <v>0</v>
      </c>
      <c r="AF579" s="6" t="str">
        <f t="shared" si="116"/>
        <v/>
      </c>
      <c r="AG579" s="6" t="str">
        <f t="shared" si="117"/>
        <v/>
      </c>
      <c r="AH579" s="6" t="str">
        <f t="shared" si="118"/>
        <v/>
      </c>
      <c r="AI579" s="6" t="str">
        <f t="shared" si="119"/>
        <v/>
      </c>
      <c r="AJ579" s="6">
        <v>572</v>
      </c>
      <c r="AK579" s="73" t="str">
        <f t="shared" si="120"/>
        <v/>
      </c>
      <c r="AL579" s="6" t="str">
        <f t="shared" si="121"/>
        <v/>
      </c>
      <c r="AN579" s="6" t="str">
        <f>IF(D579="", "", IF(COUNTIF($D$8:D578, D579)&gt;0, "", MAX($AN$7:AN578)+1))</f>
        <v/>
      </c>
      <c r="AO579" s="6" t="str">
        <f t="shared" si="122"/>
        <v/>
      </c>
      <c r="AP579" s="6" t="str">
        <f t="shared" si="123"/>
        <v/>
      </c>
      <c r="AQ579" s="6" t="str">
        <f t="shared" si="124"/>
        <v/>
      </c>
      <c r="AR579" s="6" t="str">
        <f t="shared" si="125"/>
        <v/>
      </c>
    </row>
    <row r="580" spans="1:44" x14ac:dyDescent="0.25">
      <c r="A580" s="22"/>
      <c r="B580" s="121"/>
      <c r="C580" s="121"/>
      <c r="D580" s="121"/>
      <c r="E580" s="122"/>
      <c r="F580" s="123"/>
      <c r="G580" s="123"/>
      <c r="H580" s="22"/>
      <c r="I580" s="122" t="str">
        <f>IF('Stock Takes'!$AC581="", "", 'Stock Takes'!$AC581)</f>
        <v/>
      </c>
      <c r="J580" s="122" t="str">
        <f t="shared" si="112"/>
        <v/>
      </c>
      <c r="K580" s="122" t="str">
        <f>IF($U$7=6, "", IF('Stock Takes'!AE$6="*", 'Stock Takes'!AE581, IF('Stock Takes'!AF$6="*", 'Stock Takes'!AF581, IF('Stock Takes'!AG$6="*", 'Stock Takes'!AG581, IF('Stock Takes'!AH$6="*", 'Stock Takes'!AH581, IF('Stock Takes'!AI$6="*", 'Stock Takes'!AI581, IF('Stock Takes'!AJ$6="*", 'Stock Takes'!AJ581)))))))</f>
        <v/>
      </c>
      <c r="L580" s="122" t="str">
        <f t="shared" si="113"/>
        <v/>
      </c>
      <c r="M580" s="22"/>
      <c r="AC580" s="17">
        <f t="shared" si="114"/>
        <v>0</v>
      </c>
      <c r="AD580" s="18">
        <f t="shared" si="115"/>
        <v>0</v>
      </c>
      <c r="AF580" s="6" t="str">
        <f t="shared" si="116"/>
        <v/>
      </c>
      <c r="AG580" s="6" t="str">
        <f t="shared" si="117"/>
        <v/>
      </c>
      <c r="AH580" s="6" t="str">
        <f t="shared" si="118"/>
        <v/>
      </c>
      <c r="AI580" s="6" t="str">
        <f t="shared" si="119"/>
        <v/>
      </c>
      <c r="AJ580" s="6">
        <v>573</v>
      </c>
      <c r="AK580" s="73" t="str">
        <f t="shared" si="120"/>
        <v/>
      </c>
      <c r="AL580" s="6" t="str">
        <f t="shared" si="121"/>
        <v/>
      </c>
      <c r="AN580" s="6" t="str">
        <f>IF(D580="", "", IF(COUNTIF($D$8:D579, D580)&gt;0, "", MAX($AN$7:AN579)+1))</f>
        <v/>
      </c>
      <c r="AO580" s="6" t="str">
        <f t="shared" si="122"/>
        <v/>
      </c>
      <c r="AP580" s="6" t="str">
        <f t="shared" si="123"/>
        <v/>
      </c>
      <c r="AQ580" s="6" t="str">
        <f t="shared" si="124"/>
        <v/>
      </c>
      <c r="AR580" s="6" t="str">
        <f t="shared" si="125"/>
        <v/>
      </c>
    </row>
    <row r="581" spans="1:44" x14ac:dyDescent="0.25">
      <c r="A581" s="22"/>
      <c r="B581" s="121"/>
      <c r="C581" s="121"/>
      <c r="D581" s="121"/>
      <c r="E581" s="122"/>
      <c r="F581" s="123"/>
      <c r="G581" s="123"/>
      <c r="H581" s="22"/>
      <c r="I581" s="122" t="str">
        <f>IF('Stock Takes'!$AC582="", "", 'Stock Takes'!$AC582)</f>
        <v/>
      </c>
      <c r="J581" s="122" t="str">
        <f t="shared" si="112"/>
        <v/>
      </c>
      <c r="K581" s="122" t="str">
        <f>IF($U$7=6, "", IF('Stock Takes'!AE$6="*", 'Stock Takes'!AE582, IF('Stock Takes'!AF$6="*", 'Stock Takes'!AF582, IF('Stock Takes'!AG$6="*", 'Stock Takes'!AG582, IF('Stock Takes'!AH$6="*", 'Stock Takes'!AH582, IF('Stock Takes'!AI$6="*", 'Stock Takes'!AI582, IF('Stock Takes'!AJ$6="*", 'Stock Takes'!AJ582)))))))</f>
        <v/>
      </c>
      <c r="L581" s="122" t="str">
        <f t="shared" si="113"/>
        <v/>
      </c>
      <c r="M581" s="22"/>
      <c r="AC581" s="17">
        <f t="shared" si="114"/>
        <v>0</v>
      </c>
      <c r="AD581" s="18">
        <f t="shared" si="115"/>
        <v>0</v>
      </c>
      <c r="AF581" s="6" t="str">
        <f t="shared" si="116"/>
        <v/>
      </c>
      <c r="AG581" s="6" t="str">
        <f t="shared" si="117"/>
        <v/>
      </c>
      <c r="AH581" s="6" t="str">
        <f t="shared" si="118"/>
        <v/>
      </c>
      <c r="AI581" s="6" t="str">
        <f t="shared" si="119"/>
        <v/>
      </c>
      <c r="AJ581" s="6">
        <v>574</v>
      </c>
      <c r="AK581" s="73" t="str">
        <f t="shared" si="120"/>
        <v/>
      </c>
      <c r="AL581" s="6" t="str">
        <f t="shared" si="121"/>
        <v/>
      </c>
      <c r="AN581" s="6" t="str">
        <f>IF(D581="", "", IF(COUNTIF($D$8:D580, D581)&gt;0, "", MAX($AN$7:AN580)+1))</f>
        <v/>
      </c>
      <c r="AO581" s="6" t="str">
        <f t="shared" si="122"/>
        <v/>
      </c>
      <c r="AP581" s="6" t="str">
        <f t="shared" si="123"/>
        <v/>
      </c>
      <c r="AQ581" s="6" t="str">
        <f t="shared" si="124"/>
        <v/>
      </c>
      <c r="AR581" s="6" t="str">
        <f t="shared" si="125"/>
        <v/>
      </c>
    </row>
    <row r="582" spans="1:44" x14ac:dyDescent="0.25">
      <c r="A582" s="22"/>
      <c r="B582" s="121"/>
      <c r="C582" s="121"/>
      <c r="D582" s="121"/>
      <c r="E582" s="122"/>
      <c r="F582" s="123"/>
      <c r="G582" s="123"/>
      <c r="H582" s="22"/>
      <c r="I582" s="122" t="str">
        <f>IF('Stock Takes'!$AC583="", "", 'Stock Takes'!$AC583)</f>
        <v/>
      </c>
      <c r="J582" s="122" t="str">
        <f t="shared" si="112"/>
        <v/>
      </c>
      <c r="K582" s="122" t="str">
        <f>IF($U$7=6, "", IF('Stock Takes'!AE$6="*", 'Stock Takes'!AE583, IF('Stock Takes'!AF$6="*", 'Stock Takes'!AF583, IF('Stock Takes'!AG$6="*", 'Stock Takes'!AG583, IF('Stock Takes'!AH$6="*", 'Stock Takes'!AH583, IF('Stock Takes'!AI$6="*", 'Stock Takes'!AI583, IF('Stock Takes'!AJ$6="*", 'Stock Takes'!AJ583)))))))</f>
        <v/>
      </c>
      <c r="L582" s="122" t="str">
        <f t="shared" si="113"/>
        <v/>
      </c>
      <c r="M582" s="22"/>
      <c r="AC582" s="17">
        <f t="shared" si="114"/>
        <v>0</v>
      </c>
      <c r="AD582" s="18">
        <f t="shared" si="115"/>
        <v>0</v>
      </c>
      <c r="AF582" s="6" t="str">
        <f t="shared" si="116"/>
        <v/>
      </c>
      <c r="AG582" s="6" t="str">
        <f t="shared" si="117"/>
        <v/>
      </c>
      <c r="AH582" s="6" t="str">
        <f t="shared" si="118"/>
        <v/>
      </c>
      <c r="AI582" s="6" t="str">
        <f t="shared" si="119"/>
        <v/>
      </c>
      <c r="AJ582" s="6">
        <v>575</v>
      </c>
      <c r="AK582" s="73" t="str">
        <f t="shared" si="120"/>
        <v/>
      </c>
      <c r="AL582" s="6" t="str">
        <f t="shared" si="121"/>
        <v/>
      </c>
      <c r="AN582" s="6" t="str">
        <f>IF(D582="", "", IF(COUNTIF($D$8:D581, D582)&gt;0, "", MAX($AN$7:AN581)+1))</f>
        <v/>
      </c>
      <c r="AO582" s="6" t="str">
        <f t="shared" si="122"/>
        <v/>
      </c>
      <c r="AP582" s="6" t="str">
        <f t="shared" si="123"/>
        <v/>
      </c>
      <c r="AQ582" s="6" t="str">
        <f t="shared" si="124"/>
        <v/>
      </c>
      <c r="AR582" s="6" t="str">
        <f t="shared" si="125"/>
        <v/>
      </c>
    </row>
    <row r="583" spans="1:44" x14ac:dyDescent="0.25">
      <c r="A583" s="22"/>
      <c r="B583" s="121"/>
      <c r="C583" s="121"/>
      <c r="D583" s="121"/>
      <c r="E583" s="122"/>
      <c r="F583" s="123"/>
      <c r="G583" s="123"/>
      <c r="H583" s="22"/>
      <c r="I583" s="122" t="str">
        <f>IF('Stock Takes'!$AC584="", "", 'Stock Takes'!$AC584)</f>
        <v/>
      </c>
      <c r="J583" s="122" t="str">
        <f t="shared" si="112"/>
        <v/>
      </c>
      <c r="K583" s="122" t="str">
        <f>IF($U$7=6, "", IF('Stock Takes'!AE$6="*", 'Stock Takes'!AE584, IF('Stock Takes'!AF$6="*", 'Stock Takes'!AF584, IF('Stock Takes'!AG$6="*", 'Stock Takes'!AG584, IF('Stock Takes'!AH$6="*", 'Stock Takes'!AH584, IF('Stock Takes'!AI$6="*", 'Stock Takes'!AI584, IF('Stock Takes'!AJ$6="*", 'Stock Takes'!AJ584)))))))</f>
        <v/>
      </c>
      <c r="L583" s="122" t="str">
        <f t="shared" si="113"/>
        <v/>
      </c>
      <c r="M583" s="22"/>
      <c r="AC583" s="17">
        <f t="shared" si="114"/>
        <v>0</v>
      </c>
      <c r="AD583" s="18">
        <f t="shared" si="115"/>
        <v>0</v>
      </c>
      <c r="AF583" s="6" t="str">
        <f t="shared" si="116"/>
        <v/>
      </c>
      <c r="AG583" s="6" t="str">
        <f t="shared" si="117"/>
        <v/>
      </c>
      <c r="AH583" s="6" t="str">
        <f t="shared" si="118"/>
        <v/>
      </c>
      <c r="AI583" s="6" t="str">
        <f t="shared" si="119"/>
        <v/>
      </c>
      <c r="AJ583" s="6">
        <v>576</v>
      </c>
      <c r="AK583" s="73" t="str">
        <f t="shared" si="120"/>
        <v/>
      </c>
      <c r="AL583" s="6" t="str">
        <f t="shared" si="121"/>
        <v/>
      </c>
      <c r="AN583" s="6" t="str">
        <f>IF(D583="", "", IF(COUNTIF($D$8:D582, D583)&gt;0, "", MAX($AN$7:AN582)+1))</f>
        <v/>
      </c>
      <c r="AO583" s="6" t="str">
        <f t="shared" si="122"/>
        <v/>
      </c>
      <c r="AP583" s="6" t="str">
        <f t="shared" si="123"/>
        <v/>
      </c>
      <c r="AQ583" s="6" t="str">
        <f t="shared" si="124"/>
        <v/>
      </c>
      <c r="AR583" s="6" t="str">
        <f t="shared" si="125"/>
        <v/>
      </c>
    </row>
    <row r="584" spans="1:44" x14ac:dyDescent="0.25">
      <c r="A584" s="22"/>
      <c r="B584" s="121"/>
      <c r="C584" s="121"/>
      <c r="D584" s="121"/>
      <c r="E584" s="122"/>
      <c r="F584" s="123"/>
      <c r="G584" s="123"/>
      <c r="H584" s="22"/>
      <c r="I584" s="122" t="str">
        <f>IF('Stock Takes'!$AC585="", "", 'Stock Takes'!$AC585)</f>
        <v/>
      </c>
      <c r="J584" s="122" t="str">
        <f t="shared" ref="J584:J647" si="126">IF(B584="", "", IF(I584=0, $AC$4, IF(I584&lt;E584, $AC$5, $AC$3)))</f>
        <v/>
      </c>
      <c r="K584" s="122" t="str">
        <f>IF($U$7=6, "", IF('Stock Takes'!AE$6="*", 'Stock Takes'!AE585, IF('Stock Takes'!AF$6="*", 'Stock Takes'!AF585, IF('Stock Takes'!AG$6="*", 'Stock Takes'!AG585, IF('Stock Takes'!AH$6="*", 'Stock Takes'!AH585, IF('Stock Takes'!AI$6="*", 'Stock Takes'!AI585, IF('Stock Takes'!AJ$6="*", 'Stock Takes'!AJ585)))))))</f>
        <v/>
      </c>
      <c r="L584" s="122" t="str">
        <f t="shared" si="113"/>
        <v/>
      </c>
      <c r="M584" s="22"/>
      <c r="AC584" s="17">
        <f t="shared" si="114"/>
        <v>0</v>
      </c>
      <c r="AD584" s="18">
        <f t="shared" si="115"/>
        <v>0</v>
      </c>
      <c r="AF584" s="6" t="str">
        <f t="shared" si="116"/>
        <v/>
      </c>
      <c r="AG584" s="6" t="str">
        <f t="shared" si="117"/>
        <v/>
      </c>
      <c r="AH584" s="6" t="str">
        <f t="shared" si="118"/>
        <v/>
      </c>
      <c r="AI584" s="6" t="str">
        <f t="shared" si="119"/>
        <v/>
      </c>
      <c r="AJ584" s="6">
        <v>577</v>
      </c>
      <c r="AK584" s="73" t="str">
        <f t="shared" si="120"/>
        <v/>
      </c>
      <c r="AL584" s="6" t="str">
        <f t="shared" si="121"/>
        <v/>
      </c>
      <c r="AN584" s="6" t="str">
        <f>IF(D584="", "", IF(COUNTIF($D$8:D583, D584)&gt;0, "", MAX($AN$7:AN583)+1))</f>
        <v/>
      </c>
      <c r="AO584" s="6" t="str">
        <f t="shared" si="122"/>
        <v/>
      </c>
      <c r="AP584" s="6" t="str">
        <f t="shared" si="123"/>
        <v/>
      </c>
      <c r="AQ584" s="6" t="str">
        <f t="shared" si="124"/>
        <v/>
      </c>
      <c r="AR584" s="6" t="str">
        <f t="shared" si="125"/>
        <v/>
      </c>
    </row>
    <row r="585" spans="1:44" x14ac:dyDescent="0.25">
      <c r="A585" s="22"/>
      <c r="B585" s="121"/>
      <c r="C585" s="121"/>
      <c r="D585" s="121"/>
      <c r="E585" s="122"/>
      <c r="F585" s="123"/>
      <c r="G585" s="123"/>
      <c r="H585" s="22"/>
      <c r="I585" s="122" t="str">
        <f>IF('Stock Takes'!$AC586="", "", 'Stock Takes'!$AC586)</f>
        <v/>
      </c>
      <c r="J585" s="122" t="str">
        <f t="shared" si="126"/>
        <v/>
      </c>
      <c r="K585" s="122" t="str">
        <f>IF($U$7=6, "", IF('Stock Takes'!AE$6="*", 'Stock Takes'!AE586, IF('Stock Takes'!AF$6="*", 'Stock Takes'!AF586, IF('Stock Takes'!AG$6="*", 'Stock Takes'!AG586, IF('Stock Takes'!AH$6="*", 'Stock Takes'!AH586, IF('Stock Takes'!AI$6="*", 'Stock Takes'!AI586, IF('Stock Takes'!AJ$6="*", 'Stock Takes'!AJ586)))))))</f>
        <v/>
      </c>
      <c r="L585" s="122" t="str">
        <f t="shared" ref="L585:L648" si="127">IFERROR(IF(B585="", "", IF(I585&lt;(K585/$U$3*$U$5), $AC$5, $AC$3)), "")</f>
        <v/>
      </c>
      <c r="M585" s="22"/>
      <c r="AC585" s="17">
        <f t="shared" ref="AC585:AC648" si="128">IFERROR(I585*F585, 0)</f>
        <v>0</v>
      </c>
      <c r="AD585" s="18">
        <f t="shared" ref="AD585:AD648" si="129">IFERROR(G585*I585, 0)</f>
        <v>0</v>
      </c>
      <c r="AF585" s="6" t="str">
        <f t="shared" ref="AF585:AF648" si="130">IF(OR(AND($J585=$AC$3, $L585=$AC$3), $B585=""), "", IF($J585=$AC$3, 0, $I585-$E585))</f>
        <v/>
      </c>
      <c r="AG585" s="6" t="str">
        <f t="shared" ref="AG585:AG648" si="131">IF(OR(AND($J585=$AC$3, $L585=$AC$3), $B585=""), "", IF($L585=$AC$3, 0, ROUND(($K585/$U$3*$U$5), 0)-$I585))</f>
        <v/>
      </c>
      <c r="AH585" s="6" t="str">
        <f t="shared" ref="AH585:AH648" si="132">IF(AF585="", "", RANK(AF585, $AF$8:$AF$2507, 1))</f>
        <v/>
      </c>
      <c r="AI585" s="6" t="str">
        <f t="shared" ref="AI585:AI648" si="133">IF(AG585="", "", RANK(AG585, $AG$8:$AG$2507, 0))</f>
        <v/>
      </c>
      <c r="AJ585" s="6">
        <v>578</v>
      </c>
      <c r="AK585" s="73" t="str">
        <f t="shared" ref="AK585:AK648" si="134">IFERROR(IF(OR($AK$3="", $AK$3=D585), IF($B585="", "", ($AH585*0.0001)+($AI585*0.00000001)+(AJ585*0.000000000001)), ""), "")</f>
        <v/>
      </c>
      <c r="AL585" s="6" t="str">
        <f t="shared" ref="AL585:AL648" si="135">IFERROR(IF(B585="", "", RANK(AK585, $AK$8:$AK$2507, 1)), "")</f>
        <v/>
      </c>
      <c r="AN585" s="6" t="str">
        <f>IF(D585="", "", IF(COUNTIF($D$8:D584, D585)&gt;0, "", MAX($AN$7:AN584)+1))</f>
        <v/>
      </c>
      <c r="AO585" s="6" t="str">
        <f t="shared" ref="AO585:AO648" si="136">IFERROR(INDEX($D$8:$D$2507, MATCH(AJ585, $AN$8:$AN$2507, 0)), "")</f>
        <v/>
      </c>
      <c r="AP585" s="6" t="str">
        <f t="shared" ref="AP585:AP648" si="137">IF(AO585="", "", COUNTIF($AO$8:$AO$2507,"&lt;"&amp;AO585)+1)</f>
        <v/>
      </c>
      <c r="AQ585" s="6" t="str">
        <f t="shared" ref="AQ585:AQ648" si="138">IF(AP585="", "", AP585-$AP$4)</f>
        <v/>
      </c>
      <c r="AR585" s="6" t="str">
        <f t="shared" ref="AR585:AR648" si="139">IFERROR(INDEX($AO$8:$AO$2507, MATCH(AJ585, $AQ$8:$AQ$2507, 0)), "")</f>
        <v/>
      </c>
    </row>
    <row r="586" spans="1:44" x14ac:dyDescent="0.25">
      <c r="A586" s="22"/>
      <c r="B586" s="121"/>
      <c r="C586" s="121"/>
      <c r="D586" s="121"/>
      <c r="E586" s="122"/>
      <c r="F586" s="123"/>
      <c r="G586" s="123"/>
      <c r="H586" s="22"/>
      <c r="I586" s="122" t="str">
        <f>IF('Stock Takes'!$AC587="", "", 'Stock Takes'!$AC587)</f>
        <v/>
      </c>
      <c r="J586" s="122" t="str">
        <f t="shared" si="126"/>
        <v/>
      </c>
      <c r="K586" s="122" t="str">
        <f>IF($U$7=6, "", IF('Stock Takes'!AE$6="*", 'Stock Takes'!AE587, IF('Stock Takes'!AF$6="*", 'Stock Takes'!AF587, IF('Stock Takes'!AG$6="*", 'Stock Takes'!AG587, IF('Stock Takes'!AH$6="*", 'Stock Takes'!AH587, IF('Stock Takes'!AI$6="*", 'Stock Takes'!AI587, IF('Stock Takes'!AJ$6="*", 'Stock Takes'!AJ587)))))))</f>
        <v/>
      </c>
      <c r="L586" s="122" t="str">
        <f t="shared" si="127"/>
        <v/>
      </c>
      <c r="M586" s="22"/>
      <c r="AC586" s="17">
        <f t="shared" si="128"/>
        <v>0</v>
      </c>
      <c r="AD586" s="18">
        <f t="shared" si="129"/>
        <v>0</v>
      </c>
      <c r="AF586" s="6" t="str">
        <f t="shared" si="130"/>
        <v/>
      </c>
      <c r="AG586" s="6" t="str">
        <f t="shared" si="131"/>
        <v/>
      </c>
      <c r="AH586" s="6" t="str">
        <f t="shared" si="132"/>
        <v/>
      </c>
      <c r="AI586" s="6" t="str">
        <f t="shared" si="133"/>
        <v/>
      </c>
      <c r="AJ586" s="6">
        <v>579</v>
      </c>
      <c r="AK586" s="73" t="str">
        <f t="shared" si="134"/>
        <v/>
      </c>
      <c r="AL586" s="6" t="str">
        <f t="shared" si="135"/>
        <v/>
      </c>
      <c r="AN586" s="6" t="str">
        <f>IF(D586="", "", IF(COUNTIF($D$8:D585, D586)&gt;0, "", MAX($AN$7:AN585)+1))</f>
        <v/>
      </c>
      <c r="AO586" s="6" t="str">
        <f t="shared" si="136"/>
        <v/>
      </c>
      <c r="AP586" s="6" t="str">
        <f t="shared" si="137"/>
        <v/>
      </c>
      <c r="AQ586" s="6" t="str">
        <f t="shared" si="138"/>
        <v/>
      </c>
      <c r="AR586" s="6" t="str">
        <f t="shared" si="139"/>
        <v/>
      </c>
    </row>
    <row r="587" spans="1:44" x14ac:dyDescent="0.25">
      <c r="A587" s="22"/>
      <c r="B587" s="121"/>
      <c r="C587" s="121"/>
      <c r="D587" s="121"/>
      <c r="E587" s="122"/>
      <c r="F587" s="123"/>
      <c r="G587" s="123"/>
      <c r="H587" s="22"/>
      <c r="I587" s="122" t="str">
        <f>IF('Stock Takes'!$AC588="", "", 'Stock Takes'!$AC588)</f>
        <v/>
      </c>
      <c r="J587" s="122" t="str">
        <f t="shared" si="126"/>
        <v/>
      </c>
      <c r="K587" s="122" t="str">
        <f>IF($U$7=6, "", IF('Stock Takes'!AE$6="*", 'Stock Takes'!AE588, IF('Stock Takes'!AF$6="*", 'Stock Takes'!AF588, IF('Stock Takes'!AG$6="*", 'Stock Takes'!AG588, IF('Stock Takes'!AH$6="*", 'Stock Takes'!AH588, IF('Stock Takes'!AI$6="*", 'Stock Takes'!AI588, IF('Stock Takes'!AJ$6="*", 'Stock Takes'!AJ588)))))))</f>
        <v/>
      </c>
      <c r="L587" s="122" t="str">
        <f t="shared" si="127"/>
        <v/>
      </c>
      <c r="M587" s="22"/>
      <c r="AC587" s="17">
        <f t="shared" si="128"/>
        <v>0</v>
      </c>
      <c r="AD587" s="18">
        <f t="shared" si="129"/>
        <v>0</v>
      </c>
      <c r="AF587" s="6" t="str">
        <f t="shared" si="130"/>
        <v/>
      </c>
      <c r="AG587" s="6" t="str">
        <f t="shared" si="131"/>
        <v/>
      </c>
      <c r="AH587" s="6" t="str">
        <f t="shared" si="132"/>
        <v/>
      </c>
      <c r="AI587" s="6" t="str">
        <f t="shared" si="133"/>
        <v/>
      </c>
      <c r="AJ587" s="6">
        <v>580</v>
      </c>
      <c r="AK587" s="73" t="str">
        <f t="shared" si="134"/>
        <v/>
      </c>
      <c r="AL587" s="6" t="str">
        <f t="shared" si="135"/>
        <v/>
      </c>
      <c r="AN587" s="6" t="str">
        <f>IF(D587="", "", IF(COUNTIF($D$8:D586, D587)&gt;0, "", MAX($AN$7:AN586)+1))</f>
        <v/>
      </c>
      <c r="AO587" s="6" t="str">
        <f t="shared" si="136"/>
        <v/>
      </c>
      <c r="AP587" s="6" t="str">
        <f t="shared" si="137"/>
        <v/>
      </c>
      <c r="AQ587" s="6" t="str">
        <f t="shared" si="138"/>
        <v/>
      </c>
      <c r="AR587" s="6" t="str">
        <f t="shared" si="139"/>
        <v/>
      </c>
    </row>
    <row r="588" spans="1:44" x14ac:dyDescent="0.25">
      <c r="A588" s="22"/>
      <c r="B588" s="121"/>
      <c r="C588" s="121"/>
      <c r="D588" s="121"/>
      <c r="E588" s="122"/>
      <c r="F588" s="123"/>
      <c r="G588" s="123"/>
      <c r="H588" s="22"/>
      <c r="I588" s="122" t="str">
        <f>IF('Stock Takes'!$AC589="", "", 'Stock Takes'!$AC589)</f>
        <v/>
      </c>
      <c r="J588" s="122" t="str">
        <f t="shared" si="126"/>
        <v/>
      </c>
      <c r="K588" s="122" t="str">
        <f>IF($U$7=6, "", IF('Stock Takes'!AE$6="*", 'Stock Takes'!AE589, IF('Stock Takes'!AF$6="*", 'Stock Takes'!AF589, IF('Stock Takes'!AG$6="*", 'Stock Takes'!AG589, IF('Stock Takes'!AH$6="*", 'Stock Takes'!AH589, IF('Stock Takes'!AI$6="*", 'Stock Takes'!AI589, IF('Stock Takes'!AJ$6="*", 'Stock Takes'!AJ589)))))))</f>
        <v/>
      </c>
      <c r="L588" s="122" t="str">
        <f t="shared" si="127"/>
        <v/>
      </c>
      <c r="M588" s="22"/>
      <c r="AC588" s="17">
        <f t="shared" si="128"/>
        <v>0</v>
      </c>
      <c r="AD588" s="18">
        <f t="shared" si="129"/>
        <v>0</v>
      </c>
      <c r="AF588" s="6" t="str">
        <f t="shared" si="130"/>
        <v/>
      </c>
      <c r="AG588" s="6" t="str">
        <f t="shared" si="131"/>
        <v/>
      </c>
      <c r="AH588" s="6" t="str">
        <f t="shared" si="132"/>
        <v/>
      </c>
      <c r="AI588" s="6" t="str">
        <f t="shared" si="133"/>
        <v/>
      </c>
      <c r="AJ588" s="6">
        <v>581</v>
      </c>
      <c r="AK588" s="73" t="str">
        <f t="shared" si="134"/>
        <v/>
      </c>
      <c r="AL588" s="6" t="str">
        <f t="shared" si="135"/>
        <v/>
      </c>
      <c r="AN588" s="6" t="str">
        <f>IF(D588="", "", IF(COUNTIF($D$8:D587, D588)&gt;0, "", MAX($AN$7:AN587)+1))</f>
        <v/>
      </c>
      <c r="AO588" s="6" t="str">
        <f t="shared" si="136"/>
        <v/>
      </c>
      <c r="AP588" s="6" t="str">
        <f t="shared" si="137"/>
        <v/>
      </c>
      <c r="AQ588" s="6" t="str">
        <f t="shared" si="138"/>
        <v/>
      </c>
      <c r="AR588" s="6" t="str">
        <f t="shared" si="139"/>
        <v/>
      </c>
    </row>
    <row r="589" spans="1:44" x14ac:dyDescent="0.25">
      <c r="A589" s="22"/>
      <c r="B589" s="121"/>
      <c r="C589" s="121"/>
      <c r="D589" s="121"/>
      <c r="E589" s="122"/>
      <c r="F589" s="123"/>
      <c r="G589" s="123"/>
      <c r="H589" s="22"/>
      <c r="I589" s="122" t="str">
        <f>IF('Stock Takes'!$AC590="", "", 'Stock Takes'!$AC590)</f>
        <v/>
      </c>
      <c r="J589" s="122" t="str">
        <f t="shared" si="126"/>
        <v/>
      </c>
      <c r="K589" s="122" t="str">
        <f>IF($U$7=6, "", IF('Stock Takes'!AE$6="*", 'Stock Takes'!AE590, IF('Stock Takes'!AF$6="*", 'Stock Takes'!AF590, IF('Stock Takes'!AG$6="*", 'Stock Takes'!AG590, IF('Stock Takes'!AH$6="*", 'Stock Takes'!AH590, IF('Stock Takes'!AI$6="*", 'Stock Takes'!AI590, IF('Stock Takes'!AJ$6="*", 'Stock Takes'!AJ590)))))))</f>
        <v/>
      </c>
      <c r="L589" s="122" t="str">
        <f t="shared" si="127"/>
        <v/>
      </c>
      <c r="M589" s="22"/>
      <c r="AC589" s="17">
        <f t="shared" si="128"/>
        <v>0</v>
      </c>
      <c r="AD589" s="18">
        <f t="shared" si="129"/>
        <v>0</v>
      </c>
      <c r="AF589" s="6" t="str">
        <f t="shared" si="130"/>
        <v/>
      </c>
      <c r="AG589" s="6" t="str">
        <f t="shared" si="131"/>
        <v/>
      </c>
      <c r="AH589" s="6" t="str">
        <f t="shared" si="132"/>
        <v/>
      </c>
      <c r="AI589" s="6" t="str">
        <f t="shared" si="133"/>
        <v/>
      </c>
      <c r="AJ589" s="6">
        <v>582</v>
      </c>
      <c r="AK589" s="73" t="str">
        <f t="shared" si="134"/>
        <v/>
      </c>
      <c r="AL589" s="6" t="str">
        <f t="shared" si="135"/>
        <v/>
      </c>
      <c r="AN589" s="6" t="str">
        <f>IF(D589="", "", IF(COUNTIF($D$8:D588, D589)&gt;0, "", MAX($AN$7:AN588)+1))</f>
        <v/>
      </c>
      <c r="AO589" s="6" t="str">
        <f t="shared" si="136"/>
        <v/>
      </c>
      <c r="AP589" s="6" t="str">
        <f t="shared" si="137"/>
        <v/>
      </c>
      <c r="AQ589" s="6" t="str">
        <f t="shared" si="138"/>
        <v/>
      </c>
      <c r="AR589" s="6" t="str">
        <f t="shared" si="139"/>
        <v/>
      </c>
    </row>
    <row r="590" spans="1:44" x14ac:dyDescent="0.25">
      <c r="A590" s="22"/>
      <c r="B590" s="121"/>
      <c r="C590" s="121"/>
      <c r="D590" s="121"/>
      <c r="E590" s="122"/>
      <c r="F590" s="123"/>
      <c r="G590" s="123"/>
      <c r="H590" s="22"/>
      <c r="I590" s="122" t="str">
        <f>IF('Stock Takes'!$AC591="", "", 'Stock Takes'!$AC591)</f>
        <v/>
      </c>
      <c r="J590" s="122" t="str">
        <f t="shared" si="126"/>
        <v/>
      </c>
      <c r="K590" s="122" t="str">
        <f>IF($U$7=6, "", IF('Stock Takes'!AE$6="*", 'Stock Takes'!AE591, IF('Stock Takes'!AF$6="*", 'Stock Takes'!AF591, IF('Stock Takes'!AG$6="*", 'Stock Takes'!AG591, IF('Stock Takes'!AH$6="*", 'Stock Takes'!AH591, IF('Stock Takes'!AI$6="*", 'Stock Takes'!AI591, IF('Stock Takes'!AJ$6="*", 'Stock Takes'!AJ591)))))))</f>
        <v/>
      </c>
      <c r="L590" s="122" t="str">
        <f t="shared" si="127"/>
        <v/>
      </c>
      <c r="M590" s="22"/>
      <c r="AC590" s="17">
        <f t="shared" si="128"/>
        <v>0</v>
      </c>
      <c r="AD590" s="18">
        <f t="shared" si="129"/>
        <v>0</v>
      </c>
      <c r="AF590" s="6" t="str">
        <f t="shared" si="130"/>
        <v/>
      </c>
      <c r="AG590" s="6" t="str">
        <f t="shared" si="131"/>
        <v/>
      </c>
      <c r="AH590" s="6" t="str">
        <f t="shared" si="132"/>
        <v/>
      </c>
      <c r="AI590" s="6" t="str">
        <f t="shared" si="133"/>
        <v/>
      </c>
      <c r="AJ590" s="6">
        <v>583</v>
      </c>
      <c r="AK590" s="73" t="str">
        <f t="shared" si="134"/>
        <v/>
      </c>
      <c r="AL590" s="6" t="str">
        <f t="shared" si="135"/>
        <v/>
      </c>
      <c r="AN590" s="6" t="str">
        <f>IF(D590="", "", IF(COUNTIF($D$8:D589, D590)&gt;0, "", MAX($AN$7:AN589)+1))</f>
        <v/>
      </c>
      <c r="AO590" s="6" t="str">
        <f t="shared" si="136"/>
        <v/>
      </c>
      <c r="AP590" s="6" t="str">
        <f t="shared" si="137"/>
        <v/>
      </c>
      <c r="AQ590" s="6" t="str">
        <f t="shared" si="138"/>
        <v/>
      </c>
      <c r="AR590" s="6" t="str">
        <f t="shared" si="139"/>
        <v/>
      </c>
    </row>
    <row r="591" spans="1:44" x14ac:dyDescent="0.25">
      <c r="A591" s="22"/>
      <c r="B591" s="121"/>
      <c r="C591" s="121"/>
      <c r="D591" s="121"/>
      <c r="E591" s="122"/>
      <c r="F591" s="123"/>
      <c r="G591" s="123"/>
      <c r="H591" s="22"/>
      <c r="I591" s="122" t="str">
        <f>IF('Stock Takes'!$AC592="", "", 'Stock Takes'!$AC592)</f>
        <v/>
      </c>
      <c r="J591" s="122" t="str">
        <f t="shared" si="126"/>
        <v/>
      </c>
      <c r="K591" s="122" t="str">
        <f>IF($U$7=6, "", IF('Stock Takes'!AE$6="*", 'Stock Takes'!AE592, IF('Stock Takes'!AF$6="*", 'Stock Takes'!AF592, IF('Stock Takes'!AG$6="*", 'Stock Takes'!AG592, IF('Stock Takes'!AH$6="*", 'Stock Takes'!AH592, IF('Stock Takes'!AI$6="*", 'Stock Takes'!AI592, IF('Stock Takes'!AJ$6="*", 'Stock Takes'!AJ592)))))))</f>
        <v/>
      </c>
      <c r="L591" s="122" t="str">
        <f t="shared" si="127"/>
        <v/>
      </c>
      <c r="M591" s="22"/>
      <c r="AC591" s="17">
        <f t="shared" si="128"/>
        <v>0</v>
      </c>
      <c r="AD591" s="18">
        <f t="shared" si="129"/>
        <v>0</v>
      </c>
      <c r="AF591" s="6" t="str">
        <f t="shared" si="130"/>
        <v/>
      </c>
      <c r="AG591" s="6" t="str">
        <f t="shared" si="131"/>
        <v/>
      </c>
      <c r="AH591" s="6" t="str">
        <f t="shared" si="132"/>
        <v/>
      </c>
      <c r="AI591" s="6" t="str">
        <f t="shared" si="133"/>
        <v/>
      </c>
      <c r="AJ591" s="6">
        <v>584</v>
      </c>
      <c r="AK591" s="73" t="str">
        <f t="shared" si="134"/>
        <v/>
      </c>
      <c r="AL591" s="6" t="str">
        <f t="shared" si="135"/>
        <v/>
      </c>
      <c r="AN591" s="6" t="str">
        <f>IF(D591="", "", IF(COUNTIF($D$8:D590, D591)&gt;0, "", MAX($AN$7:AN590)+1))</f>
        <v/>
      </c>
      <c r="AO591" s="6" t="str">
        <f t="shared" si="136"/>
        <v/>
      </c>
      <c r="AP591" s="6" t="str">
        <f t="shared" si="137"/>
        <v/>
      </c>
      <c r="AQ591" s="6" t="str">
        <f t="shared" si="138"/>
        <v/>
      </c>
      <c r="AR591" s="6" t="str">
        <f t="shared" si="139"/>
        <v/>
      </c>
    </row>
    <row r="592" spans="1:44" x14ac:dyDescent="0.25">
      <c r="A592" s="22"/>
      <c r="B592" s="121"/>
      <c r="C592" s="121"/>
      <c r="D592" s="121"/>
      <c r="E592" s="122"/>
      <c r="F592" s="123"/>
      <c r="G592" s="123"/>
      <c r="H592" s="22"/>
      <c r="I592" s="122" t="str">
        <f>IF('Stock Takes'!$AC593="", "", 'Stock Takes'!$AC593)</f>
        <v/>
      </c>
      <c r="J592" s="122" t="str">
        <f t="shared" si="126"/>
        <v/>
      </c>
      <c r="K592" s="122" t="str">
        <f>IF($U$7=6, "", IF('Stock Takes'!AE$6="*", 'Stock Takes'!AE593, IF('Stock Takes'!AF$6="*", 'Stock Takes'!AF593, IF('Stock Takes'!AG$6="*", 'Stock Takes'!AG593, IF('Stock Takes'!AH$6="*", 'Stock Takes'!AH593, IF('Stock Takes'!AI$6="*", 'Stock Takes'!AI593, IF('Stock Takes'!AJ$6="*", 'Stock Takes'!AJ593)))))))</f>
        <v/>
      </c>
      <c r="L592" s="122" t="str">
        <f t="shared" si="127"/>
        <v/>
      </c>
      <c r="M592" s="22"/>
      <c r="AC592" s="17">
        <f t="shared" si="128"/>
        <v>0</v>
      </c>
      <c r="AD592" s="18">
        <f t="shared" si="129"/>
        <v>0</v>
      </c>
      <c r="AF592" s="6" t="str">
        <f t="shared" si="130"/>
        <v/>
      </c>
      <c r="AG592" s="6" t="str">
        <f t="shared" si="131"/>
        <v/>
      </c>
      <c r="AH592" s="6" t="str">
        <f t="shared" si="132"/>
        <v/>
      </c>
      <c r="AI592" s="6" t="str">
        <f t="shared" si="133"/>
        <v/>
      </c>
      <c r="AJ592" s="6">
        <v>585</v>
      </c>
      <c r="AK592" s="73" t="str">
        <f t="shared" si="134"/>
        <v/>
      </c>
      <c r="AL592" s="6" t="str">
        <f t="shared" si="135"/>
        <v/>
      </c>
      <c r="AN592" s="6" t="str">
        <f>IF(D592="", "", IF(COUNTIF($D$8:D591, D592)&gt;0, "", MAX($AN$7:AN591)+1))</f>
        <v/>
      </c>
      <c r="AO592" s="6" t="str">
        <f t="shared" si="136"/>
        <v/>
      </c>
      <c r="AP592" s="6" t="str">
        <f t="shared" si="137"/>
        <v/>
      </c>
      <c r="AQ592" s="6" t="str">
        <f t="shared" si="138"/>
        <v/>
      </c>
      <c r="AR592" s="6" t="str">
        <f t="shared" si="139"/>
        <v/>
      </c>
    </row>
    <row r="593" spans="1:44" x14ac:dyDescent="0.25">
      <c r="A593" s="22"/>
      <c r="B593" s="121"/>
      <c r="C593" s="121"/>
      <c r="D593" s="121"/>
      <c r="E593" s="122"/>
      <c r="F593" s="123"/>
      <c r="G593" s="123"/>
      <c r="H593" s="22"/>
      <c r="I593" s="122" t="str">
        <f>IF('Stock Takes'!$AC594="", "", 'Stock Takes'!$AC594)</f>
        <v/>
      </c>
      <c r="J593" s="122" t="str">
        <f t="shared" si="126"/>
        <v/>
      </c>
      <c r="K593" s="122" t="str">
        <f>IF($U$7=6, "", IF('Stock Takes'!AE$6="*", 'Stock Takes'!AE594, IF('Stock Takes'!AF$6="*", 'Stock Takes'!AF594, IF('Stock Takes'!AG$6="*", 'Stock Takes'!AG594, IF('Stock Takes'!AH$6="*", 'Stock Takes'!AH594, IF('Stock Takes'!AI$6="*", 'Stock Takes'!AI594, IF('Stock Takes'!AJ$6="*", 'Stock Takes'!AJ594)))))))</f>
        <v/>
      </c>
      <c r="L593" s="122" t="str">
        <f t="shared" si="127"/>
        <v/>
      </c>
      <c r="M593" s="22"/>
      <c r="AC593" s="17">
        <f t="shared" si="128"/>
        <v>0</v>
      </c>
      <c r="AD593" s="18">
        <f t="shared" si="129"/>
        <v>0</v>
      </c>
      <c r="AF593" s="6" t="str">
        <f t="shared" si="130"/>
        <v/>
      </c>
      <c r="AG593" s="6" t="str">
        <f t="shared" si="131"/>
        <v/>
      </c>
      <c r="AH593" s="6" t="str">
        <f t="shared" si="132"/>
        <v/>
      </c>
      <c r="AI593" s="6" t="str">
        <f t="shared" si="133"/>
        <v/>
      </c>
      <c r="AJ593" s="6">
        <v>586</v>
      </c>
      <c r="AK593" s="73" t="str">
        <f t="shared" si="134"/>
        <v/>
      </c>
      <c r="AL593" s="6" t="str">
        <f t="shared" si="135"/>
        <v/>
      </c>
      <c r="AN593" s="6" t="str">
        <f>IF(D593="", "", IF(COUNTIF($D$8:D592, D593)&gt;0, "", MAX($AN$7:AN592)+1))</f>
        <v/>
      </c>
      <c r="AO593" s="6" t="str">
        <f t="shared" si="136"/>
        <v/>
      </c>
      <c r="AP593" s="6" t="str">
        <f t="shared" si="137"/>
        <v/>
      </c>
      <c r="AQ593" s="6" t="str">
        <f t="shared" si="138"/>
        <v/>
      </c>
      <c r="AR593" s="6" t="str">
        <f t="shared" si="139"/>
        <v/>
      </c>
    </row>
    <row r="594" spans="1:44" x14ac:dyDescent="0.25">
      <c r="A594" s="22"/>
      <c r="B594" s="121"/>
      <c r="C594" s="121"/>
      <c r="D594" s="121"/>
      <c r="E594" s="122"/>
      <c r="F594" s="123"/>
      <c r="G594" s="123"/>
      <c r="H594" s="22"/>
      <c r="I594" s="122" t="str">
        <f>IF('Stock Takes'!$AC595="", "", 'Stock Takes'!$AC595)</f>
        <v/>
      </c>
      <c r="J594" s="122" t="str">
        <f t="shared" si="126"/>
        <v/>
      </c>
      <c r="K594" s="122" t="str">
        <f>IF($U$7=6, "", IF('Stock Takes'!AE$6="*", 'Stock Takes'!AE595, IF('Stock Takes'!AF$6="*", 'Stock Takes'!AF595, IF('Stock Takes'!AG$6="*", 'Stock Takes'!AG595, IF('Stock Takes'!AH$6="*", 'Stock Takes'!AH595, IF('Stock Takes'!AI$6="*", 'Stock Takes'!AI595, IF('Stock Takes'!AJ$6="*", 'Stock Takes'!AJ595)))))))</f>
        <v/>
      </c>
      <c r="L594" s="122" t="str">
        <f t="shared" si="127"/>
        <v/>
      </c>
      <c r="M594" s="22"/>
      <c r="AC594" s="17">
        <f t="shared" si="128"/>
        <v>0</v>
      </c>
      <c r="AD594" s="18">
        <f t="shared" si="129"/>
        <v>0</v>
      </c>
      <c r="AF594" s="6" t="str">
        <f t="shared" si="130"/>
        <v/>
      </c>
      <c r="AG594" s="6" t="str">
        <f t="shared" si="131"/>
        <v/>
      </c>
      <c r="AH594" s="6" t="str">
        <f t="shared" si="132"/>
        <v/>
      </c>
      <c r="AI594" s="6" t="str">
        <f t="shared" si="133"/>
        <v/>
      </c>
      <c r="AJ594" s="6">
        <v>587</v>
      </c>
      <c r="AK594" s="73" t="str">
        <f t="shared" si="134"/>
        <v/>
      </c>
      <c r="AL594" s="6" t="str">
        <f t="shared" si="135"/>
        <v/>
      </c>
      <c r="AN594" s="6" t="str">
        <f>IF(D594="", "", IF(COUNTIF($D$8:D593, D594)&gt;0, "", MAX($AN$7:AN593)+1))</f>
        <v/>
      </c>
      <c r="AO594" s="6" t="str">
        <f t="shared" si="136"/>
        <v/>
      </c>
      <c r="AP594" s="6" t="str">
        <f t="shared" si="137"/>
        <v/>
      </c>
      <c r="AQ594" s="6" t="str">
        <f t="shared" si="138"/>
        <v/>
      </c>
      <c r="AR594" s="6" t="str">
        <f t="shared" si="139"/>
        <v/>
      </c>
    </row>
    <row r="595" spans="1:44" x14ac:dyDescent="0.25">
      <c r="A595" s="22"/>
      <c r="B595" s="121"/>
      <c r="C595" s="121"/>
      <c r="D595" s="121"/>
      <c r="E595" s="122"/>
      <c r="F595" s="123"/>
      <c r="G595" s="123"/>
      <c r="H595" s="22"/>
      <c r="I595" s="122" t="str">
        <f>IF('Stock Takes'!$AC596="", "", 'Stock Takes'!$AC596)</f>
        <v/>
      </c>
      <c r="J595" s="122" t="str">
        <f t="shared" si="126"/>
        <v/>
      </c>
      <c r="K595" s="122" t="str">
        <f>IF($U$7=6, "", IF('Stock Takes'!AE$6="*", 'Stock Takes'!AE596, IF('Stock Takes'!AF$6="*", 'Stock Takes'!AF596, IF('Stock Takes'!AG$6="*", 'Stock Takes'!AG596, IF('Stock Takes'!AH$6="*", 'Stock Takes'!AH596, IF('Stock Takes'!AI$6="*", 'Stock Takes'!AI596, IF('Stock Takes'!AJ$6="*", 'Stock Takes'!AJ596)))))))</f>
        <v/>
      </c>
      <c r="L595" s="122" t="str">
        <f t="shared" si="127"/>
        <v/>
      </c>
      <c r="M595" s="22"/>
      <c r="AC595" s="17">
        <f t="shared" si="128"/>
        <v>0</v>
      </c>
      <c r="AD595" s="18">
        <f t="shared" si="129"/>
        <v>0</v>
      </c>
      <c r="AF595" s="6" t="str">
        <f t="shared" si="130"/>
        <v/>
      </c>
      <c r="AG595" s="6" t="str">
        <f t="shared" si="131"/>
        <v/>
      </c>
      <c r="AH595" s="6" t="str">
        <f t="shared" si="132"/>
        <v/>
      </c>
      <c r="AI595" s="6" t="str">
        <f t="shared" si="133"/>
        <v/>
      </c>
      <c r="AJ595" s="6">
        <v>588</v>
      </c>
      <c r="AK595" s="73" t="str">
        <f t="shared" si="134"/>
        <v/>
      </c>
      <c r="AL595" s="6" t="str">
        <f t="shared" si="135"/>
        <v/>
      </c>
      <c r="AN595" s="6" t="str">
        <f>IF(D595="", "", IF(COUNTIF($D$8:D594, D595)&gt;0, "", MAX($AN$7:AN594)+1))</f>
        <v/>
      </c>
      <c r="AO595" s="6" t="str">
        <f t="shared" si="136"/>
        <v/>
      </c>
      <c r="AP595" s="6" t="str">
        <f t="shared" si="137"/>
        <v/>
      </c>
      <c r="AQ595" s="6" t="str">
        <f t="shared" si="138"/>
        <v/>
      </c>
      <c r="AR595" s="6" t="str">
        <f t="shared" si="139"/>
        <v/>
      </c>
    </row>
    <row r="596" spans="1:44" x14ac:dyDescent="0.25">
      <c r="A596" s="22"/>
      <c r="B596" s="121"/>
      <c r="C596" s="121"/>
      <c r="D596" s="121"/>
      <c r="E596" s="122"/>
      <c r="F596" s="123"/>
      <c r="G596" s="123"/>
      <c r="H596" s="22"/>
      <c r="I596" s="122" t="str">
        <f>IF('Stock Takes'!$AC597="", "", 'Stock Takes'!$AC597)</f>
        <v/>
      </c>
      <c r="J596" s="122" t="str">
        <f t="shared" si="126"/>
        <v/>
      </c>
      <c r="K596" s="122" t="str">
        <f>IF($U$7=6, "", IF('Stock Takes'!AE$6="*", 'Stock Takes'!AE597, IF('Stock Takes'!AF$6="*", 'Stock Takes'!AF597, IF('Stock Takes'!AG$6="*", 'Stock Takes'!AG597, IF('Stock Takes'!AH$6="*", 'Stock Takes'!AH597, IF('Stock Takes'!AI$6="*", 'Stock Takes'!AI597, IF('Stock Takes'!AJ$6="*", 'Stock Takes'!AJ597)))))))</f>
        <v/>
      </c>
      <c r="L596" s="122" t="str">
        <f t="shared" si="127"/>
        <v/>
      </c>
      <c r="M596" s="22"/>
      <c r="AC596" s="17">
        <f t="shared" si="128"/>
        <v>0</v>
      </c>
      <c r="AD596" s="18">
        <f t="shared" si="129"/>
        <v>0</v>
      </c>
      <c r="AF596" s="6" t="str">
        <f t="shared" si="130"/>
        <v/>
      </c>
      <c r="AG596" s="6" t="str">
        <f t="shared" si="131"/>
        <v/>
      </c>
      <c r="AH596" s="6" t="str">
        <f t="shared" si="132"/>
        <v/>
      </c>
      <c r="AI596" s="6" t="str">
        <f t="shared" si="133"/>
        <v/>
      </c>
      <c r="AJ596" s="6">
        <v>589</v>
      </c>
      <c r="AK596" s="73" t="str">
        <f t="shared" si="134"/>
        <v/>
      </c>
      <c r="AL596" s="6" t="str">
        <f t="shared" si="135"/>
        <v/>
      </c>
      <c r="AN596" s="6" t="str">
        <f>IF(D596="", "", IF(COUNTIF($D$8:D595, D596)&gt;0, "", MAX($AN$7:AN595)+1))</f>
        <v/>
      </c>
      <c r="AO596" s="6" t="str">
        <f t="shared" si="136"/>
        <v/>
      </c>
      <c r="AP596" s="6" t="str">
        <f t="shared" si="137"/>
        <v/>
      </c>
      <c r="AQ596" s="6" t="str">
        <f t="shared" si="138"/>
        <v/>
      </c>
      <c r="AR596" s="6" t="str">
        <f t="shared" si="139"/>
        <v/>
      </c>
    </row>
    <row r="597" spans="1:44" x14ac:dyDescent="0.25">
      <c r="A597" s="22"/>
      <c r="B597" s="121"/>
      <c r="C597" s="121"/>
      <c r="D597" s="121"/>
      <c r="E597" s="122"/>
      <c r="F597" s="123"/>
      <c r="G597" s="123"/>
      <c r="H597" s="22"/>
      <c r="I597" s="122" t="str">
        <f>IF('Stock Takes'!$AC598="", "", 'Stock Takes'!$AC598)</f>
        <v/>
      </c>
      <c r="J597" s="122" t="str">
        <f t="shared" si="126"/>
        <v/>
      </c>
      <c r="K597" s="122" t="str">
        <f>IF($U$7=6, "", IF('Stock Takes'!AE$6="*", 'Stock Takes'!AE598, IF('Stock Takes'!AF$6="*", 'Stock Takes'!AF598, IF('Stock Takes'!AG$6="*", 'Stock Takes'!AG598, IF('Stock Takes'!AH$6="*", 'Stock Takes'!AH598, IF('Stock Takes'!AI$6="*", 'Stock Takes'!AI598, IF('Stock Takes'!AJ$6="*", 'Stock Takes'!AJ598)))))))</f>
        <v/>
      </c>
      <c r="L597" s="122" t="str">
        <f t="shared" si="127"/>
        <v/>
      </c>
      <c r="M597" s="22"/>
      <c r="AC597" s="17">
        <f t="shared" si="128"/>
        <v>0</v>
      </c>
      <c r="AD597" s="18">
        <f t="shared" si="129"/>
        <v>0</v>
      </c>
      <c r="AF597" s="6" t="str">
        <f t="shared" si="130"/>
        <v/>
      </c>
      <c r="AG597" s="6" t="str">
        <f t="shared" si="131"/>
        <v/>
      </c>
      <c r="AH597" s="6" t="str">
        <f t="shared" si="132"/>
        <v/>
      </c>
      <c r="AI597" s="6" t="str">
        <f t="shared" si="133"/>
        <v/>
      </c>
      <c r="AJ597" s="6">
        <v>590</v>
      </c>
      <c r="AK597" s="73" t="str">
        <f t="shared" si="134"/>
        <v/>
      </c>
      <c r="AL597" s="6" t="str">
        <f t="shared" si="135"/>
        <v/>
      </c>
      <c r="AN597" s="6" t="str">
        <f>IF(D597="", "", IF(COUNTIF($D$8:D596, D597)&gt;0, "", MAX($AN$7:AN596)+1))</f>
        <v/>
      </c>
      <c r="AO597" s="6" t="str">
        <f t="shared" si="136"/>
        <v/>
      </c>
      <c r="AP597" s="6" t="str">
        <f t="shared" si="137"/>
        <v/>
      </c>
      <c r="AQ597" s="6" t="str">
        <f t="shared" si="138"/>
        <v/>
      </c>
      <c r="AR597" s="6" t="str">
        <f t="shared" si="139"/>
        <v/>
      </c>
    </row>
    <row r="598" spans="1:44" x14ac:dyDescent="0.25">
      <c r="A598" s="22"/>
      <c r="B598" s="121"/>
      <c r="C598" s="121"/>
      <c r="D598" s="121"/>
      <c r="E598" s="122"/>
      <c r="F598" s="123"/>
      <c r="G598" s="123"/>
      <c r="H598" s="22"/>
      <c r="I598" s="122" t="str">
        <f>IF('Stock Takes'!$AC599="", "", 'Stock Takes'!$AC599)</f>
        <v/>
      </c>
      <c r="J598" s="122" t="str">
        <f t="shared" si="126"/>
        <v/>
      </c>
      <c r="K598" s="122" t="str">
        <f>IF($U$7=6, "", IF('Stock Takes'!AE$6="*", 'Stock Takes'!AE599, IF('Stock Takes'!AF$6="*", 'Stock Takes'!AF599, IF('Stock Takes'!AG$6="*", 'Stock Takes'!AG599, IF('Stock Takes'!AH$6="*", 'Stock Takes'!AH599, IF('Stock Takes'!AI$6="*", 'Stock Takes'!AI599, IF('Stock Takes'!AJ$6="*", 'Stock Takes'!AJ599)))))))</f>
        <v/>
      </c>
      <c r="L598" s="122" t="str">
        <f t="shared" si="127"/>
        <v/>
      </c>
      <c r="M598" s="22"/>
      <c r="AC598" s="17">
        <f t="shared" si="128"/>
        <v>0</v>
      </c>
      <c r="AD598" s="18">
        <f t="shared" si="129"/>
        <v>0</v>
      </c>
      <c r="AF598" s="6" t="str">
        <f t="shared" si="130"/>
        <v/>
      </c>
      <c r="AG598" s="6" t="str">
        <f t="shared" si="131"/>
        <v/>
      </c>
      <c r="AH598" s="6" t="str">
        <f t="shared" si="132"/>
        <v/>
      </c>
      <c r="AI598" s="6" t="str">
        <f t="shared" si="133"/>
        <v/>
      </c>
      <c r="AJ598" s="6">
        <v>591</v>
      </c>
      <c r="AK598" s="73" t="str">
        <f t="shared" si="134"/>
        <v/>
      </c>
      <c r="AL598" s="6" t="str">
        <f t="shared" si="135"/>
        <v/>
      </c>
      <c r="AN598" s="6" t="str">
        <f>IF(D598="", "", IF(COUNTIF($D$8:D597, D598)&gt;0, "", MAX($AN$7:AN597)+1))</f>
        <v/>
      </c>
      <c r="AO598" s="6" t="str">
        <f t="shared" si="136"/>
        <v/>
      </c>
      <c r="AP598" s="6" t="str">
        <f t="shared" si="137"/>
        <v/>
      </c>
      <c r="AQ598" s="6" t="str">
        <f t="shared" si="138"/>
        <v/>
      </c>
      <c r="AR598" s="6" t="str">
        <f t="shared" si="139"/>
        <v/>
      </c>
    </row>
    <row r="599" spans="1:44" x14ac:dyDescent="0.25">
      <c r="A599" s="22"/>
      <c r="B599" s="121"/>
      <c r="C599" s="121"/>
      <c r="D599" s="121"/>
      <c r="E599" s="122"/>
      <c r="F599" s="123"/>
      <c r="G599" s="123"/>
      <c r="H599" s="22"/>
      <c r="I599" s="122" t="str">
        <f>IF('Stock Takes'!$AC600="", "", 'Stock Takes'!$AC600)</f>
        <v/>
      </c>
      <c r="J599" s="122" t="str">
        <f t="shared" si="126"/>
        <v/>
      </c>
      <c r="K599" s="122" t="str">
        <f>IF($U$7=6, "", IF('Stock Takes'!AE$6="*", 'Stock Takes'!AE600, IF('Stock Takes'!AF$6="*", 'Stock Takes'!AF600, IF('Stock Takes'!AG$6="*", 'Stock Takes'!AG600, IF('Stock Takes'!AH$6="*", 'Stock Takes'!AH600, IF('Stock Takes'!AI$6="*", 'Stock Takes'!AI600, IF('Stock Takes'!AJ$6="*", 'Stock Takes'!AJ600)))))))</f>
        <v/>
      </c>
      <c r="L599" s="122" t="str">
        <f t="shared" si="127"/>
        <v/>
      </c>
      <c r="M599" s="22"/>
      <c r="AC599" s="17">
        <f t="shared" si="128"/>
        <v>0</v>
      </c>
      <c r="AD599" s="18">
        <f t="shared" si="129"/>
        <v>0</v>
      </c>
      <c r="AF599" s="6" t="str">
        <f t="shared" si="130"/>
        <v/>
      </c>
      <c r="AG599" s="6" t="str">
        <f t="shared" si="131"/>
        <v/>
      </c>
      <c r="AH599" s="6" t="str">
        <f t="shared" si="132"/>
        <v/>
      </c>
      <c r="AI599" s="6" t="str">
        <f t="shared" si="133"/>
        <v/>
      </c>
      <c r="AJ599" s="6">
        <v>592</v>
      </c>
      <c r="AK599" s="73" t="str">
        <f t="shared" si="134"/>
        <v/>
      </c>
      <c r="AL599" s="6" t="str">
        <f t="shared" si="135"/>
        <v/>
      </c>
      <c r="AN599" s="6" t="str">
        <f>IF(D599="", "", IF(COUNTIF($D$8:D598, D599)&gt;0, "", MAX($AN$7:AN598)+1))</f>
        <v/>
      </c>
      <c r="AO599" s="6" t="str">
        <f t="shared" si="136"/>
        <v/>
      </c>
      <c r="AP599" s="6" t="str">
        <f t="shared" si="137"/>
        <v/>
      </c>
      <c r="AQ599" s="6" t="str">
        <f t="shared" si="138"/>
        <v/>
      </c>
      <c r="AR599" s="6" t="str">
        <f t="shared" si="139"/>
        <v/>
      </c>
    </row>
    <row r="600" spans="1:44" x14ac:dyDescent="0.25">
      <c r="A600" s="22"/>
      <c r="B600" s="121"/>
      <c r="C600" s="121"/>
      <c r="D600" s="121"/>
      <c r="E600" s="122"/>
      <c r="F600" s="123"/>
      <c r="G600" s="123"/>
      <c r="H600" s="22"/>
      <c r="I600" s="122" t="str">
        <f>IF('Stock Takes'!$AC601="", "", 'Stock Takes'!$AC601)</f>
        <v/>
      </c>
      <c r="J600" s="122" t="str">
        <f t="shared" si="126"/>
        <v/>
      </c>
      <c r="K600" s="122" t="str">
        <f>IF($U$7=6, "", IF('Stock Takes'!AE$6="*", 'Stock Takes'!AE601, IF('Stock Takes'!AF$6="*", 'Stock Takes'!AF601, IF('Stock Takes'!AG$6="*", 'Stock Takes'!AG601, IF('Stock Takes'!AH$6="*", 'Stock Takes'!AH601, IF('Stock Takes'!AI$6="*", 'Stock Takes'!AI601, IF('Stock Takes'!AJ$6="*", 'Stock Takes'!AJ601)))))))</f>
        <v/>
      </c>
      <c r="L600" s="122" t="str">
        <f t="shared" si="127"/>
        <v/>
      </c>
      <c r="M600" s="22"/>
      <c r="AC600" s="17">
        <f t="shared" si="128"/>
        <v>0</v>
      </c>
      <c r="AD600" s="18">
        <f t="shared" si="129"/>
        <v>0</v>
      </c>
      <c r="AF600" s="6" t="str">
        <f t="shared" si="130"/>
        <v/>
      </c>
      <c r="AG600" s="6" t="str">
        <f t="shared" si="131"/>
        <v/>
      </c>
      <c r="AH600" s="6" t="str">
        <f t="shared" si="132"/>
        <v/>
      </c>
      <c r="AI600" s="6" t="str">
        <f t="shared" si="133"/>
        <v/>
      </c>
      <c r="AJ600" s="6">
        <v>593</v>
      </c>
      <c r="AK600" s="73" t="str">
        <f t="shared" si="134"/>
        <v/>
      </c>
      <c r="AL600" s="6" t="str">
        <f t="shared" si="135"/>
        <v/>
      </c>
      <c r="AN600" s="6" t="str">
        <f>IF(D600="", "", IF(COUNTIF($D$8:D599, D600)&gt;0, "", MAX($AN$7:AN599)+1))</f>
        <v/>
      </c>
      <c r="AO600" s="6" t="str">
        <f t="shared" si="136"/>
        <v/>
      </c>
      <c r="AP600" s="6" t="str">
        <f t="shared" si="137"/>
        <v/>
      </c>
      <c r="AQ600" s="6" t="str">
        <f t="shared" si="138"/>
        <v/>
      </c>
      <c r="AR600" s="6" t="str">
        <f t="shared" si="139"/>
        <v/>
      </c>
    </row>
    <row r="601" spans="1:44" x14ac:dyDescent="0.25">
      <c r="A601" s="22"/>
      <c r="B601" s="121"/>
      <c r="C601" s="121"/>
      <c r="D601" s="121"/>
      <c r="E601" s="122"/>
      <c r="F601" s="123"/>
      <c r="G601" s="123"/>
      <c r="H601" s="22"/>
      <c r="I601" s="122" t="str">
        <f>IF('Stock Takes'!$AC602="", "", 'Stock Takes'!$AC602)</f>
        <v/>
      </c>
      <c r="J601" s="122" t="str">
        <f t="shared" si="126"/>
        <v/>
      </c>
      <c r="K601" s="122" t="str">
        <f>IF($U$7=6, "", IF('Stock Takes'!AE$6="*", 'Stock Takes'!AE602, IF('Stock Takes'!AF$6="*", 'Stock Takes'!AF602, IF('Stock Takes'!AG$6="*", 'Stock Takes'!AG602, IF('Stock Takes'!AH$6="*", 'Stock Takes'!AH602, IF('Stock Takes'!AI$6="*", 'Stock Takes'!AI602, IF('Stock Takes'!AJ$6="*", 'Stock Takes'!AJ602)))))))</f>
        <v/>
      </c>
      <c r="L601" s="122" t="str">
        <f t="shared" si="127"/>
        <v/>
      </c>
      <c r="M601" s="22"/>
      <c r="AC601" s="17">
        <f t="shared" si="128"/>
        <v>0</v>
      </c>
      <c r="AD601" s="18">
        <f t="shared" si="129"/>
        <v>0</v>
      </c>
      <c r="AF601" s="6" t="str">
        <f t="shared" si="130"/>
        <v/>
      </c>
      <c r="AG601" s="6" t="str">
        <f t="shared" si="131"/>
        <v/>
      </c>
      <c r="AH601" s="6" t="str">
        <f t="shared" si="132"/>
        <v/>
      </c>
      <c r="AI601" s="6" t="str">
        <f t="shared" si="133"/>
        <v/>
      </c>
      <c r="AJ601" s="6">
        <v>594</v>
      </c>
      <c r="AK601" s="73" t="str">
        <f t="shared" si="134"/>
        <v/>
      </c>
      <c r="AL601" s="6" t="str">
        <f t="shared" si="135"/>
        <v/>
      </c>
      <c r="AN601" s="6" t="str">
        <f>IF(D601="", "", IF(COUNTIF($D$8:D600, D601)&gt;0, "", MAX($AN$7:AN600)+1))</f>
        <v/>
      </c>
      <c r="AO601" s="6" t="str">
        <f t="shared" si="136"/>
        <v/>
      </c>
      <c r="AP601" s="6" t="str">
        <f t="shared" si="137"/>
        <v/>
      </c>
      <c r="AQ601" s="6" t="str">
        <f t="shared" si="138"/>
        <v/>
      </c>
      <c r="AR601" s="6" t="str">
        <f t="shared" si="139"/>
        <v/>
      </c>
    </row>
    <row r="602" spans="1:44" x14ac:dyDescent="0.25">
      <c r="A602" s="22"/>
      <c r="B602" s="121"/>
      <c r="C602" s="121"/>
      <c r="D602" s="121"/>
      <c r="E602" s="122"/>
      <c r="F602" s="123"/>
      <c r="G602" s="123"/>
      <c r="H602" s="22"/>
      <c r="I602" s="122" t="str">
        <f>IF('Stock Takes'!$AC603="", "", 'Stock Takes'!$AC603)</f>
        <v/>
      </c>
      <c r="J602" s="122" t="str">
        <f t="shared" si="126"/>
        <v/>
      </c>
      <c r="K602" s="122" t="str">
        <f>IF($U$7=6, "", IF('Stock Takes'!AE$6="*", 'Stock Takes'!AE603, IF('Stock Takes'!AF$6="*", 'Stock Takes'!AF603, IF('Stock Takes'!AG$6="*", 'Stock Takes'!AG603, IF('Stock Takes'!AH$6="*", 'Stock Takes'!AH603, IF('Stock Takes'!AI$6="*", 'Stock Takes'!AI603, IF('Stock Takes'!AJ$6="*", 'Stock Takes'!AJ603)))))))</f>
        <v/>
      </c>
      <c r="L602" s="122" t="str">
        <f t="shared" si="127"/>
        <v/>
      </c>
      <c r="M602" s="22"/>
      <c r="AC602" s="17">
        <f t="shared" si="128"/>
        <v>0</v>
      </c>
      <c r="AD602" s="18">
        <f t="shared" si="129"/>
        <v>0</v>
      </c>
      <c r="AF602" s="6" t="str">
        <f t="shared" si="130"/>
        <v/>
      </c>
      <c r="AG602" s="6" t="str">
        <f t="shared" si="131"/>
        <v/>
      </c>
      <c r="AH602" s="6" t="str">
        <f t="shared" si="132"/>
        <v/>
      </c>
      <c r="AI602" s="6" t="str">
        <f t="shared" si="133"/>
        <v/>
      </c>
      <c r="AJ602" s="6">
        <v>595</v>
      </c>
      <c r="AK602" s="73" t="str">
        <f t="shared" si="134"/>
        <v/>
      </c>
      <c r="AL602" s="6" t="str">
        <f t="shared" si="135"/>
        <v/>
      </c>
      <c r="AN602" s="6" t="str">
        <f>IF(D602="", "", IF(COUNTIF($D$8:D601, D602)&gt;0, "", MAX($AN$7:AN601)+1))</f>
        <v/>
      </c>
      <c r="AO602" s="6" t="str">
        <f t="shared" si="136"/>
        <v/>
      </c>
      <c r="AP602" s="6" t="str">
        <f t="shared" si="137"/>
        <v/>
      </c>
      <c r="AQ602" s="6" t="str">
        <f t="shared" si="138"/>
        <v/>
      </c>
      <c r="AR602" s="6" t="str">
        <f t="shared" si="139"/>
        <v/>
      </c>
    </row>
    <row r="603" spans="1:44" x14ac:dyDescent="0.25">
      <c r="A603" s="22"/>
      <c r="B603" s="121"/>
      <c r="C603" s="121"/>
      <c r="D603" s="121"/>
      <c r="E603" s="122"/>
      <c r="F603" s="123"/>
      <c r="G603" s="123"/>
      <c r="H603" s="22"/>
      <c r="I603" s="122" t="str">
        <f>IF('Stock Takes'!$AC604="", "", 'Stock Takes'!$AC604)</f>
        <v/>
      </c>
      <c r="J603" s="122" t="str">
        <f t="shared" si="126"/>
        <v/>
      </c>
      <c r="K603" s="122" t="str">
        <f>IF($U$7=6, "", IF('Stock Takes'!AE$6="*", 'Stock Takes'!AE604, IF('Stock Takes'!AF$6="*", 'Stock Takes'!AF604, IF('Stock Takes'!AG$6="*", 'Stock Takes'!AG604, IF('Stock Takes'!AH$6="*", 'Stock Takes'!AH604, IF('Stock Takes'!AI$6="*", 'Stock Takes'!AI604, IF('Stock Takes'!AJ$6="*", 'Stock Takes'!AJ604)))))))</f>
        <v/>
      </c>
      <c r="L603" s="122" t="str">
        <f t="shared" si="127"/>
        <v/>
      </c>
      <c r="M603" s="22"/>
      <c r="AC603" s="17">
        <f t="shared" si="128"/>
        <v>0</v>
      </c>
      <c r="AD603" s="18">
        <f t="shared" si="129"/>
        <v>0</v>
      </c>
      <c r="AF603" s="6" t="str">
        <f t="shared" si="130"/>
        <v/>
      </c>
      <c r="AG603" s="6" t="str">
        <f t="shared" si="131"/>
        <v/>
      </c>
      <c r="AH603" s="6" t="str">
        <f t="shared" si="132"/>
        <v/>
      </c>
      <c r="AI603" s="6" t="str">
        <f t="shared" si="133"/>
        <v/>
      </c>
      <c r="AJ603" s="6">
        <v>596</v>
      </c>
      <c r="AK603" s="73" t="str">
        <f t="shared" si="134"/>
        <v/>
      </c>
      <c r="AL603" s="6" t="str">
        <f t="shared" si="135"/>
        <v/>
      </c>
      <c r="AN603" s="6" t="str">
        <f>IF(D603="", "", IF(COUNTIF($D$8:D602, D603)&gt;0, "", MAX($AN$7:AN602)+1))</f>
        <v/>
      </c>
      <c r="AO603" s="6" t="str">
        <f t="shared" si="136"/>
        <v/>
      </c>
      <c r="AP603" s="6" t="str">
        <f t="shared" si="137"/>
        <v/>
      </c>
      <c r="AQ603" s="6" t="str">
        <f t="shared" si="138"/>
        <v/>
      </c>
      <c r="AR603" s="6" t="str">
        <f t="shared" si="139"/>
        <v/>
      </c>
    </row>
    <row r="604" spans="1:44" x14ac:dyDescent="0.25">
      <c r="A604" s="22"/>
      <c r="B604" s="121"/>
      <c r="C604" s="121"/>
      <c r="D604" s="121"/>
      <c r="E604" s="122"/>
      <c r="F604" s="123"/>
      <c r="G604" s="123"/>
      <c r="H604" s="22"/>
      <c r="I604" s="122" t="str">
        <f>IF('Stock Takes'!$AC605="", "", 'Stock Takes'!$AC605)</f>
        <v/>
      </c>
      <c r="J604" s="122" t="str">
        <f t="shared" si="126"/>
        <v/>
      </c>
      <c r="K604" s="122" t="str">
        <f>IF($U$7=6, "", IF('Stock Takes'!AE$6="*", 'Stock Takes'!AE605, IF('Stock Takes'!AF$6="*", 'Stock Takes'!AF605, IF('Stock Takes'!AG$6="*", 'Stock Takes'!AG605, IF('Stock Takes'!AH$6="*", 'Stock Takes'!AH605, IF('Stock Takes'!AI$6="*", 'Stock Takes'!AI605, IF('Stock Takes'!AJ$6="*", 'Stock Takes'!AJ605)))))))</f>
        <v/>
      </c>
      <c r="L604" s="122" t="str">
        <f t="shared" si="127"/>
        <v/>
      </c>
      <c r="M604" s="22"/>
      <c r="AC604" s="17">
        <f t="shared" si="128"/>
        <v>0</v>
      </c>
      <c r="AD604" s="18">
        <f t="shared" si="129"/>
        <v>0</v>
      </c>
      <c r="AF604" s="6" t="str">
        <f t="shared" si="130"/>
        <v/>
      </c>
      <c r="AG604" s="6" t="str">
        <f t="shared" si="131"/>
        <v/>
      </c>
      <c r="AH604" s="6" t="str">
        <f t="shared" si="132"/>
        <v/>
      </c>
      <c r="AI604" s="6" t="str">
        <f t="shared" si="133"/>
        <v/>
      </c>
      <c r="AJ604" s="6">
        <v>597</v>
      </c>
      <c r="AK604" s="73" t="str">
        <f t="shared" si="134"/>
        <v/>
      </c>
      <c r="AL604" s="6" t="str">
        <f t="shared" si="135"/>
        <v/>
      </c>
      <c r="AN604" s="6" t="str">
        <f>IF(D604="", "", IF(COUNTIF($D$8:D603, D604)&gt;0, "", MAX($AN$7:AN603)+1))</f>
        <v/>
      </c>
      <c r="AO604" s="6" t="str">
        <f t="shared" si="136"/>
        <v/>
      </c>
      <c r="AP604" s="6" t="str">
        <f t="shared" si="137"/>
        <v/>
      </c>
      <c r="AQ604" s="6" t="str">
        <f t="shared" si="138"/>
        <v/>
      </c>
      <c r="AR604" s="6" t="str">
        <f t="shared" si="139"/>
        <v/>
      </c>
    </row>
    <row r="605" spans="1:44" x14ac:dyDescent="0.25">
      <c r="A605" s="22"/>
      <c r="B605" s="121"/>
      <c r="C605" s="121"/>
      <c r="D605" s="121"/>
      <c r="E605" s="122"/>
      <c r="F605" s="123"/>
      <c r="G605" s="123"/>
      <c r="H605" s="22"/>
      <c r="I605" s="122" t="str">
        <f>IF('Stock Takes'!$AC606="", "", 'Stock Takes'!$AC606)</f>
        <v/>
      </c>
      <c r="J605" s="122" t="str">
        <f t="shared" si="126"/>
        <v/>
      </c>
      <c r="K605" s="122" t="str">
        <f>IF($U$7=6, "", IF('Stock Takes'!AE$6="*", 'Stock Takes'!AE606, IF('Stock Takes'!AF$6="*", 'Stock Takes'!AF606, IF('Stock Takes'!AG$6="*", 'Stock Takes'!AG606, IF('Stock Takes'!AH$6="*", 'Stock Takes'!AH606, IF('Stock Takes'!AI$6="*", 'Stock Takes'!AI606, IF('Stock Takes'!AJ$6="*", 'Stock Takes'!AJ606)))))))</f>
        <v/>
      </c>
      <c r="L605" s="122" t="str">
        <f t="shared" si="127"/>
        <v/>
      </c>
      <c r="M605" s="22"/>
      <c r="AC605" s="17">
        <f t="shared" si="128"/>
        <v>0</v>
      </c>
      <c r="AD605" s="18">
        <f t="shared" si="129"/>
        <v>0</v>
      </c>
      <c r="AF605" s="6" t="str">
        <f t="shared" si="130"/>
        <v/>
      </c>
      <c r="AG605" s="6" t="str">
        <f t="shared" si="131"/>
        <v/>
      </c>
      <c r="AH605" s="6" t="str">
        <f t="shared" si="132"/>
        <v/>
      </c>
      <c r="AI605" s="6" t="str">
        <f t="shared" si="133"/>
        <v/>
      </c>
      <c r="AJ605" s="6">
        <v>598</v>
      </c>
      <c r="AK605" s="73" t="str">
        <f t="shared" si="134"/>
        <v/>
      </c>
      <c r="AL605" s="6" t="str">
        <f t="shared" si="135"/>
        <v/>
      </c>
      <c r="AN605" s="6" t="str">
        <f>IF(D605="", "", IF(COUNTIF($D$8:D604, D605)&gt;0, "", MAX($AN$7:AN604)+1))</f>
        <v/>
      </c>
      <c r="AO605" s="6" t="str">
        <f t="shared" si="136"/>
        <v/>
      </c>
      <c r="AP605" s="6" t="str">
        <f t="shared" si="137"/>
        <v/>
      </c>
      <c r="AQ605" s="6" t="str">
        <f t="shared" si="138"/>
        <v/>
      </c>
      <c r="AR605" s="6" t="str">
        <f t="shared" si="139"/>
        <v/>
      </c>
    </row>
    <row r="606" spans="1:44" x14ac:dyDescent="0.25">
      <c r="A606" s="22"/>
      <c r="B606" s="121"/>
      <c r="C606" s="121"/>
      <c r="D606" s="121"/>
      <c r="E606" s="122"/>
      <c r="F606" s="123"/>
      <c r="G606" s="123"/>
      <c r="H606" s="22"/>
      <c r="I606" s="122" t="str">
        <f>IF('Stock Takes'!$AC607="", "", 'Stock Takes'!$AC607)</f>
        <v/>
      </c>
      <c r="J606" s="122" t="str">
        <f t="shared" si="126"/>
        <v/>
      </c>
      <c r="K606" s="122" t="str">
        <f>IF($U$7=6, "", IF('Stock Takes'!AE$6="*", 'Stock Takes'!AE607, IF('Stock Takes'!AF$6="*", 'Stock Takes'!AF607, IF('Stock Takes'!AG$6="*", 'Stock Takes'!AG607, IF('Stock Takes'!AH$6="*", 'Stock Takes'!AH607, IF('Stock Takes'!AI$6="*", 'Stock Takes'!AI607, IF('Stock Takes'!AJ$6="*", 'Stock Takes'!AJ607)))))))</f>
        <v/>
      </c>
      <c r="L606" s="122" t="str">
        <f t="shared" si="127"/>
        <v/>
      </c>
      <c r="M606" s="22"/>
      <c r="AC606" s="17">
        <f t="shared" si="128"/>
        <v>0</v>
      </c>
      <c r="AD606" s="18">
        <f t="shared" si="129"/>
        <v>0</v>
      </c>
      <c r="AF606" s="6" t="str">
        <f t="shared" si="130"/>
        <v/>
      </c>
      <c r="AG606" s="6" t="str">
        <f t="shared" si="131"/>
        <v/>
      </c>
      <c r="AH606" s="6" t="str">
        <f t="shared" si="132"/>
        <v/>
      </c>
      <c r="AI606" s="6" t="str">
        <f t="shared" si="133"/>
        <v/>
      </c>
      <c r="AJ606" s="6">
        <v>599</v>
      </c>
      <c r="AK606" s="73" t="str">
        <f t="shared" si="134"/>
        <v/>
      </c>
      <c r="AL606" s="6" t="str">
        <f t="shared" si="135"/>
        <v/>
      </c>
      <c r="AN606" s="6" t="str">
        <f>IF(D606="", "", IF(COUNTIF($D$8:D605, D606)&gt;0, "", MAX($AN$7:AN605)+1))</f>
        <v/>
      </c>
      <c r="AO606" s="6" t="str">
        <f t="shared" si="136"/>
        <v/>
      </c>
      <c r="AP606" s="6" t="str">
        <f t="shared" si="137"/>
        <v/>
      </c>
      <c r="AQ606" s="6" t="str">
        <f t="shared" si="138"/>
        <v/>
      </c>
      <c r="AR606" s="6" t="str">
        <f t="shared" si="139"/>
        <v/>
      </c>
    </row>
    <row r="607" spans="1:44" x14ac:dyDescent="0.25">
      <c r="A607" s="22"/>
      <c r="B607" s="121"/>
      <c r="C607" s="121"/>
      <c r="D607" s="121"/>
      <c r="E607" s="122"/>
      <c r="F607" s="123"/>
      <c r="G607" s="123"/>
      <c r="H607" s="22"/>
      <c r="I607" s="122" t="str">
        <f>IF('Stock Takes'!$AC608="", "", 'Stock Takes'!$AC608)</f>
        <v/>
      </c>
      <c r="J607" s="122" t="str">
        <f t="shared" si="126"/>
        <v/>
      </c>
      <c r="K607" s="122" t="str">
        <f>IF($U$7=6, "", IF('Stock Takes'!AE$6="*", 'Stock Takes'!AE608, IF('Stock Takes'!AF$6="*", 'Stock Takes'!AF608, IF('Stock Takes'!AG$6="*", 'Stock Takes'!AG608, IF('Stock Takes'!AH$6="*", 'Stock Takes'!AH608, IF('Stock Takes'!AI$6="*", 'Stock Takes'!AI608, IF('Stock Takes'!AJ$6="*", 'Stock Takes'!AJ608)))))))</f>
        <v/>
      </c>
      <c r="L607" s="122" t="str">
        <f t="shared" si="127"/>
        <v/>
      </c>
      <c r="M607" s="22"/>
      <c r="AC607" s="17">
        <f t="shared" si="128"/>
        <v>0</v>
      </c>
      <c r="AD607" s="18">
        <f t="shared" si="129"/>
        <v>0</v>
      </c>
      <c r="AF607" s="6" t="str">
        <f t="shared" si="130"/>
        <v/>
      </c>
      <c r="AG607" s="6" t="str">
        <f t="shared" si="131"/>
        <v/>
      </c>
      <c r="AH607" s="6" t="str">
        <f t="shared" si="132"/>
        <v/>
      </c>
      <c r="AI607" s="6" t="str">
        <f t="shared" si="133"/>
        <v/>
      </c>
      <c r="AJ607" s="6">
        <v>600</v>
      </c>
      <c r="AK607" s="73" t="str">
        <f t="shared" si="134"/>
        <v/>
      </c>
      <c r="AL607" s="6" t="str">
        <f t="shared" si="135"/>
        <v/>
      </c>
      <c r="AN607" s="6" t="str">
        <f>IF(D607="", "", IF(COUNTIF($D$8:D606, D607)&gt;0, "", MAX($AN$7:AN606)+1))</f>
        <v/>
      </c>
      <c r="AO607" s="6" t="str">
        <f t="shared" si="136"/>
        <v/>
      </c>
      <c r="AP607" s="6" t="str">
        <f t="shared" si="137"/>
        <v/>
      </c>
      <c r="AQ607" s="6" t="str">
        <f t="shared" si="138"/>
        <v/>
      </c>
      <c r="AR607" s="6" t="str">
        <f t="shared" si="139"/>
        <v/>
      </c>
    </row>
    <row r="608" spans="1:44" x14ac:dyDescent="0.25">
      <c r="A608" s="22"/>
      <c r="B608" s="121"/>
      <c r="C608" s="121"/>
      <c r="D608" s="121"/>
      <c r="E608" s="122"/>
      <c r="F608" s="123"/>
      <c r="G608" s="123"/>
      <c r="H608" s="22"/>
      <c r="I608" s="122" t="str">
        <f>IF('Stock Takes'!$AC609="", "", 'Stock Takes'!$AC609)</f>
        <v/>
      </c>
      <c r="J608" s="122" t="str">
        <f t="shared" si="126"/>
        <v/>
      </c>
      <c r="K608" s="122" t="str">
        <f>IF($U$7=6, "", IF('Stock Takes'!AE$6="*", 'Stock Takes'!AE609, IF('Stock Takes'!AF$6="*", 'Stock Takes'!AF609, IF('Stock Takes'!AG$6="*", 'Stock Takes'!AG609, IF('Stock Takes'!AH$6="*", 'Stock Takes'!AH609, IF('Stock Takes'!AI$6="*", 'Stock Takes'!AI609, IF('Stock Takes'!AJ$6="*", 'Stock Takes'!AJ609)))))))</f>
        <v/>
      </c>
      <c r="L608" s="122" t="str">
        <f t="shared" si="127"/>
        <v/>
      </c>
      <c r="M608" s="22"/>
      <c r="AC608" s="17">
        <f t="shared" si="128"/>
        <v>0</v>
      </c>
      <c r="AD608" s="18">
        <f t="shared" si="129"/>
        <v>0</v>
      </c>
      <c r="AF608" s="6" t="str">
        <f t="shared" si="130"/>
        <v/>
      </c>
      <c r="AG608" s="6" t="str">
        <f t="shared" si="131"/>
        <v/>
      </c>
      <c r="AH608" s="6" t="str">
        <f t="shared" si="132"/>
        <v/>
      </c>
      <c r="AI608" s="6" t="str">
        <f t="shared" si="133"/>
        <v/>
      </c>
      <c r="AJ608" s="6">
        <v>601</v>
      </c>
      <c r="AK608" s="73" t="str">
        <f t="shared" si="134"/>
        <v/>
      </c>
      <c r="AL608" s="6" t="str">
        <f t="shared" si="135"/>
        <v/>
      </c>
      <c r="AN608" s="6" t="str">
        <f>IF(D608="", "", IF(COUNTIF($D$8:D607, D608)&gt;0, "", MAX($AN$7:AN607)+1))</f>
        <v/>
      </c>
      <c r="AO608" s="6" t="str">
        <f t="shared" si="136"/>
        <v/>
      </c>
      <c r="AP608" s="6" t="str">
        <f t="shared" si="137"/>
        <v/>
      </c>
      <c r="AQ608" s="6" t="str">
        <f t="shared" si="138"/>
        <v/>
      </c>
      <c r="AR608" s="6" t="str">
        <f t="shared" si="139"/>
        <v/>
      </c>
    </row>
    <row r="609" spans="1:44" x14ac:dyDescent="0.25">
      <c r="A609" s="22"/>
      <c r="B609" s="121"/>
      <c r="C609" s="121"/>
      <c r="D609" s="121"/>
      <c r="E609" s="122"/>
      <c r="F609" s="123"/>
      <c r="G609" s="123"/>
      <c r="H609" s="22"/>
      <c r="I609" s="122" t="str">
        <f>IF('Stock Takes'!$AC610="", "", 'Stock Takes'!$AC610)</f>
        <v/>
      </c>
      <c r="J609" s="122" t="str">
        <f t="shared" si="126"/>
        <v/>
      </c>
      <c r="K609" s="122" t="str">
        <f>IF($U$7=6, "", IF('Stock Takes'!AE$6="*", 'Stock Takes'!AE610, IF('Stock Takes'!AF$6="*", 'Stock Takes'!AF610, IF('Stock Takes'!AG$6="*", 'Stock Takes'!AG610, IF('Stock Takes'!AH$6="*", 'Stock Takes'!AH610, IF('Stock Takes'!AI$6="*", 'Stock Takes'!AI610, IF('Stock Takes'!AJ$6="*", 'Stock Takes'!AJ610)))))))</f>
        <v/>
      </c>
      <c r="L609" s="122" t="str">
        <f t="shared" si="127"/>
        <v/>
      </c>
      <c r="M609" s="22"/>
      <c r="AC609" s="17">
        <f t="shared" si="128"/>
        <v>0</v>
      </c>
      <c r="AD609" s="18">
        <f t="shared" si="129"/>
        <v>0</v>
      </c>
      <c r="AF609" s="6" t="str">
        <f t="shared" si="130"/>
        <v/>
      </c>
      <c r="AG609" s="6" t="str">
        <f t="shared" si="131"/>
        <v/>
      </c>
      <c r="AH609" s="6" t="str">
        <f t="shared" si="132"/>
        <v/>
      </c>
      <c r="AI609" s="6" t="str">
        <f t="shared" si="133"/>
        <v/>
      </c>
      <c r="AJ609" s="6">
        <v>602</v>
      </c>
      <c r="AK609" s="73" t="str">
        <f t="shared" si="134"/>
        <v/>
      </c>
      <c r="AL609" s="6" t="str">
        <f t="shared" si="135"/>
        <v/>
      </c>
      <c r="AN609" s="6" t="str">
        <f>IF(D609="", "", IF(COUNTIF($D$8:D608, D609)&gt;0, "", MAX($AN$7:AN608)+1))</f>
        <v/>
      </c>
      <c r="AO609" s="6" t="str">
        <f t="shared" si="136"/>
        <v/>
      </c>
      <c r="AP609" s="6" t="str">
        <f t="shared" si="137"/>
        <v/>
      </c>
      <c r="AQ609" s="6" t="str">
        <f t="shared" si="138"/>
        <v/>
      </c>
      <c r="AR609" s="6" t="str">
        <f t="shared" si="139"/>
        <v/>
      </c>
    </row>
    <row r="610" spans="1:44" x14ac:dyDescent="0.25">
      <c r="A610" s="22"/>
      <c r="B610" s="121"/>
      <c r="C610" s="121"/>
      <c r="D610" s="121"/>
      <c r="E610" s="122"/>
      <c r="F610" s="123"/>
      <c r="G610" s="123"/>
      <c r="H610" s="22"/>
      <c r="I610" s="122" t="str">
        <f>IF('Stock Takes'!$AC611="", "", 'Stock Takes'!$AC611)</f>
        <v/>
      </c>
      <c r="J610" s="122" t="str">
        <f t="shared" si="126"/>
        <v/>
      </c>
      <c r="K610" s="122" t="str">
        <f>IF($U$7=6, "", IF('Stock Takes'!AE$6="*", 'Stock Takes'!AE611, IF('Stock Takes'!AF$6="*", 'Stock Takes'!AF611, IF('Stock Takes'!AG$6="*", 'Stock Takes'!AG611, IF('Stock Takes'!AH$6="*", 'Stock Takes'!AH611, IF('Stock Takes'!AI$6="*", 'Stock Takes'!AI611, IF('Stock Takes'!AJ$6="*", 'Stock Takes'!AJ611)))))))</f>
        <v/>
      </c>
      <c r="L610" s="122" t="str">
        <f t="shared" si="127"/>
        <v/>
      </c>
      <c r="M610" s="22"/>
      <c r="AC610" s="17">
        <f t="shared" si="128"/>
        <v>0</v>
      </c>
      <c r="AD610" s="18">
        <f t="shared" si="129"/>
        <v>0</v>
      </c>
      <c r="AF610" s="6" t="str">
        <f t="shared" si="130"/>
        <v/>
      </c>
      <c r="AG610" s="6" t="str">
        <f t="shared" si="131"/>
        <v/>
      </c>
      <c r="AH610" s="6" t="str">
        <f t="shared" si="132"/>
        <v/>
      </c>
      <c r="AI610" s="6" t="str">
        <f t="shared" si="133"/>
        <v/>
      </c>
      <c r="AJ610" s="6">
        <v>603</v>
      </c>
      <c r="AK610" s="73" t="str">
        <f t="shared" si="134"/>
        <v/>
      </c>
      <c r="AL610" s="6" t="str">
        <f t="shared" si="135"/>
        <v/>
      </c>
      <c r="AN610" s="6" t="str">
        <f>IF(D610="", "", IF(COUNTIF($D$8:D609, D610)&gt;0, "", MAX($AN$7:AN609)+1))</f>
        <v/>
      </c>
      <c r="AO610" s="6" t="str">
        <f t="shared" si="136"/>
        <v/>
      </c>
      <c r="AP610" s="6" t="str">
        <f t="shared" si="137"/>
        <v/>
      </c>
      <c r="AQ610" s="6" t="str">
        <f t="shared" si="138"/>
        <v/>
      </c>
      <c r="AR610" s="6" t="str">
        <f t="shared" si="139"/>
        <v/>
      </c>
    </row>
    <row r="611" spans="1:44" x14ac:dyDescent="0.25">
      <c r="A611" s="22"/>
      <c r="B611" s="121"/>
      <c r="C611" s="121"/>
      <c r="D611" s="121"/>
      <c r="E611" s="122"/>
      <c r="F611" s="123"/>
      <c r="G611" s="123"/>
      <c r="H611" s="22"/>
      <c r="I611" s="122" t="str">
        <f>IF('Stock Takes'!$AC612="", "", 'Stock Takes'!$AC612)</f>
        <v/>
      </c>
      <c r="J611" s="122" t="str">
        <f t="shared" si="126"/>
        <v/>
      </c>
      <c r="K611" s="122" t="str">
        <f>IF($U$7=6, "", IF('Stock Takes'!AE$6="*", 'Stock Takes'!AE612, IF('Stock Takes'!AF$6="*", 'Stock Takes'!AF612, IF('Stock Takes'!AG$6="*", 'Stock Takes'!AG612, IF('Stock Takes'!AH$6="*", 'Stock Takes'!AH612, IF('Stock Takes'!AI$6="*", 'Stock Takes'!AI612, IF('Stock Takes'!AJ$6="*", 'Stock Takes'!AJ612)))))))</f>
        <v/>
      </c>
      <c r="L611" s="122" t="str">
        <f t="shared" si="127"/>
        <v/>
      </c>
      <c r="M611" s="22"/>
      <c r="AC611" s="17">
        <f t="shared" si="128"/>
        <v>0</v>
      </c>
      <c r="AD611" s="18">
        <f t="shared" si="129"/>
        <v>0</v>
      </c>
      <c r="AF611" s="6" t="str">
        <f t="shared" si="130"/>
        <v/>
      </c>
      <c r="AG611" s="6" t="str">
        <f t="shared" si="131"/>
        <v/>
      </c>
      <c r="AH611" s="6" t="str">
        <f t="shared" si="132"/>
        <v/>
      </c>
      <c r="AI611" s="6" t="str">
        <f t="shared" si="133"/>
        <v/>
      </c>
      <c r="AJ611" s="6">
        <v>604</v>
      </c>
      <c r="AK611" s="73" t="str">
        <f t="shared" si="134"/>
        <v/>
      </c>
      <c r="AL611" s="6" t="str">
        <f t="shared" si="135"/>
        <v/>
      </c>
      <c r="AN611" s="6" t="str">
        <f>IF(D611="", "", IF(COUNTIF($D$8:D610, D611)&gt;0, "", MAX($AN$7:AN610)+1))</f>
        <v/>
      </c>
      <c r="AO611" s="6" t="str">
        <f t="shared" si="136"/>
        <v/>
      </c>
      <c r="AP611" s="6" t="str">
        <f t="shared" si="137"/>
        <v/>
      </c>
      <c r="AQ611" s="6" t="str">
        <f t="shared" si="138"/>
        <v/>
      </c>
      <c r="AR611" s="6" t="str">
        <f t="shared" si="139"/>
        <v/>
      </c>
    </row>
    <row r="612" spans="1:44" x14ac:dyDescent="0.25">
      <c r="A612" s="22"/>
      <c r="B612" s="121"/>
      <c r="C612" s="121"/>
      <c r="D612" s="121"/>
      <c r="E612" s="122"/>
      <c r="F612" s="123"/>
      <c r="G612" s="123"/>
      <c r="H612" s="22"/>
      <c r="I612" s="122" t="str">
        <f>IF('Stock Takes'!$AC613="", "", 'Stock Takes'!$AC613)</f>
        <v/>
      </c>
      <c r="J612" s="122" t="str">
        <f t="shared" si="126"/>
        <v/>
      </c>
      <c r="K612" s="122" t="str">
        <f>IF($U$7=6, "", IF('Stock Takes'!AE$6="*", 'Stock Takes'!AE613, IF('Stock Takes'!AF$6="*", 'Stock Takes'!AF613, IF('Stock Takes'!AG$6="*", 'Stock Takes'!AG613, IF('Stock Takes'!AH$6="*", 'Stock Takes'!AH613, IF('Stock Takes'!AI$6="*", 'Stock Takes'!AI613, IF('Stock Takes'!AJ$6="*", 'Stock Takes'!AJ613)))))))</f>
        <v/>
      </c>
      <c r="L612" s="122" t="str">
        <f t="shared" si="127"/>
        <v/>
      </c>
      <c r="M612" s="22"/>
      <c r="AC612" s="17">
        <f t="shared" si="128"/>
        <v>0</v>
      </c>
      <c r="AD612" s="18">
        <f t="shared" si="129"/>
        <v>0</v>
      </c>
      <c r="AF612" s="6" t="str">
        <f t="shared" si="130"/>
        <v/>
      </c>
      <c r="AG612" s="6" t="str">
        <f t="shared" si="131"/>
        <v/>
      </c>
      <c r="AH612" s="6" t="str">
        <f t="shared" si="132"/>
        <v/>
      </c>
      <c r="AI612" s="6" t="str">
        <f t="shared" si="133"/>
        <v/>
      </c>
      <c r="AJ612" s="6">
        <v>605</v>
      </c>
      <c r="AK612" s="73" t="str">
        <f t="shared" si="134"/>
        <v/>
      </c>
      <c r="AL612" s="6" t="str">
        <f t="shared" si="135"/>
        <v/>
      </c>
      <c r="AN612" s="6" t="str">
        <f>IF(D612="", "", IF(COUNTIF($D$8:D611, D612)&gt;0, "", MAX($AN$7:AN611)+1))</f>
        <v/>
      </c>
      <c r="AO612" s="6" t="str">
        <f t="shared" si="136"/>
        <v/>
      </c>
      <c r="AP612" s="6" t="str">
        <f t="shared" si="137"/>
        <v/>
      </c>
      <c r="AQ612" s="6" t="str">
        <f t="shared" si="138"/>
        <v/>
      </c>
      <c r="AR612" s="6" t="str">
        <f t="shared" si="139"/>
        <v/>
      </c>
    </row>
    <row r="613" spans="1:44" x14ac:dyDescent="0.25">
      <c r="A613" s="22"/>
      <c r="B613" s="121"/>
      <c r="C613" s="121"/>
      <c r="D613" s="121"/>
      <c r="E613" s="122"/>
      <c r="F613" s="123"/>
      <c r="G613" s="123"/>
      <c r="H613" s="22"/>
      <c r="I613" s="122" t="str">
        <f>IF('Stock Takes'!$AC614="", "", 'Stock Takes'!$AC614)</f>
        <v/>
      </c>
      <c r="J613" s="122" t="str">
        <f t="shared" si="126"/>
        <v/>
      </c>
      <c r="K613" s="122" t="str">
        <f>IF($U$7=6, "", IF('Stock Takes'!AE$6="*", 'Stock Takes'!AE614, IF('Stock Takes'!AF$6="*", 'Stock Takes'!AF614, IF('Stock Takes'!AG$6="*", 'Stock Takes'!AG614, IF('Stock Takes'!AH$6="*", 'Stock Takes'!AH614, IF('Stock Takes'!AI$6="*", 'Stock Takes'!AI614, IF('Stock Takes'!AJ$6="*", 'Stock Takes'!AJ614)))))))</f>
        <v/>
      </c>
      <c r="L613" s="122" t="str">
        <f t="shared" si="127"/>
        <v/>
      </c>
      <c r="M613" s="22"/>
      <c r="AC613" s="17">
        <f t="shared" si="128"/>
        <v>0</v>
      </c>
      <c r="AD613" s="18">
        <f t="shared" si="129"/>
        <v>0</v>
      </c>
      <c r="AF613" s="6" t="str">
        <f t="shared" si="130"/>
        <v/>
      </c>
      <c r="AG613" s="6" t="str">
        <f t="shared" si="131"/>
        <v/>
      </c>
      <c r="AH613" s="6" t="str">
        <f t="shared" si="132"/>
        <v/>
      </c>
      <c r="AI613" s="6" t="str">
        <f t="shared" si="133"/>
        <v/>
      </c>
      <c r="AJ613" s="6">
        <v>606</v>
      </c>
      <c r="AK613" s="73" t="str">
        <f t="shared" si="134"/>
        <v/>
      </c>
      <c r="AL613" s="6" t="str">
        <f t="shared" si="135"/>
        <v/>
      </c>
      <c r="AN613" s="6" t="str">
        <f>IF(D613="", "", IF(COUNTIF($D$8:D612, D613)&gt;0, "", MAX($AN$7:AN612)+1))</f>
        <v/>
      </c>
      <c r="AO613" s="6" t="str">
        <f t="shared" si="136"/>
        <v/>
      </c>
      <c r="AP613" s="6" t="str">
        <f t="shared" si="137"/>
        <v/>
      </c>
      <c r="AQ613" s="6" t="str">
        <f t="shared" si="138"/>
        <v/>
      </c>
      <c r="AR613" s="6" t="str">
        <f t="shared" si="139"/>
        <v/>
      </c>
    </row>
    <row r="614" spans="1:44" x14ac:dyDescent="0.25">
      <c r="A614" s="22"/>
      <c r="B614" s="121"/>
      <c r="C614" s="121"/>
      <c r="D614" s="121"/>
      <c r="E614" s="122"/>
      <c r="F614" s="123"/>
      <c r="G614" s="123"/>
      <c r="H614" s="22"/>
      <c r="I614" s="122" t="str">
        <f>IF('Stock Takes'!$AC615="", "", 'Stock Takes'!$AC615)</f>
        <v/>
      </c>
      <c r="J614" s="122" t="str">
        <f t="shared" si="126"/>
        <v/>
      </c>
      <c r="K614" s="122" t="str">
        <f>IF($U$7=6, "", IF('Stock Takes'!AE$6="*", 'Stock Takes'!AE615, IF('Stock Takes'!AF$6="*", 'Stock Takes'!AF615, IF('Stock Takes'!AG$6="*", 'Stock Takes'!AG615, IF('Stock Takes'!AH$6="*", 'Stock Takes'!AH615, IF('Stock Takes'!AI$6="*", 'Stock Takes'!AI615, IF('Stock Takes'!AJ$6="*", 'Stock Takes'!AJ615)))))))</f>
        <v/>
      </c>
      <c r="L614" s="122" t="str">
        <f t="shared" si="127"/>
        <v/>
      </c>
      <c r="M614" s="22"/>
      <c r="AC614" s="17">
        <f t="shared" si="128"/>
        <v>0</v>
      </c>
      <c r="AD614" s="18">
        <f t="shared" si="129"/>
        <v>0</v>
      </c>
      <c r="AF614" s="6" t="str">
        <f t="shared" si="130"/>
        <v/>
      </c>
      <c r="AG614" s="6" t="str">
        <f t="shared" si="131"/>
        <v/>
      </c>
      <c r="AH614" s="6" t="str">
        <f t="shared" si="132"/>
        <v/>
      </c>
      <c r="AI614" s="6" t="str">
        <f t="shared" si="133"/>
        <v/>
      </c>
      <c r="AJ614" s="6">
        <v>607</v>
      </c>
      <c r="AK614" s="73" t="str">
        <f t="shared" si="134"/>
        <v/>
      </c>
      <c r="AL614" s="6" t="str">
        <f t="shared" si="135"/>
        <v/>
      </c>
      <c r="AN614" s="6" t="str">
        <f>IF(D614="", "", IF(COUNTIF($D$8:D613, D614)&gt;0, "", MAX($AN$7:AN613)+1))</f>
        <v/>
      </c>
      <c r="AO614" s="6" t="str">
        <f t="shared" si="136"/>
        <v/>
      </c>
      <c r="AP614" s="6" t="str">
        <f t="shared" si="137"/>
        <v/>
      </c>
      <c r="AQ614" s="6" t="str">
        <f t="shared" si="138"/>
        <v/>
      </c>
      <c r="AR614" s="6" t="str">
        <f t="shared" si="139"/>
        <v/>
      </c>
    </row>
    <row r="615" spans="1:44" x14ac:dyDescent="0.25">
      <c r="A615" s="22"/>
      <c r="B615" s="121"/>
      <c r="C615" s="121"/>
      <c r="D615" s="121"/>
      <c r="E615" s="122"/>
      <c r="F615" s="123"/>
      <c r="G615" s="123"/>
      <c r="H615" s="22"/>
      <c r="I615" s="122" t="str">
        <f>IF('Stock Takes'!$AC616="", "", 'Stock Takes'!$AC616)</f>
        <v/>
      </c>
      <c r="J615" s="122" t="str">
        <f t="shared" si="126"/>
        <v/>
      </c>
      <c r="K615" s="122" t="str">
        <f>IF($U$7=6, "", IF('Stock Takes'!AE$6="*", 'Stock Takes'!AE616, IF('Stock Takes'!AF$6="*", 'Stock Takes'!AF616, IF('Stock Takes'!AG$6="*", 'Stock Takes'!AG616, IF('Stock Takes'!AH$6="*", 'Stock Takes'!AH616, IF('Stock Takes'!AI$6="*", 'Stock Takes'!AI616, IF('Stock Takes'!AJ$6="*", 'Stock Takes'!AJ616)))))))</f>
        <v/>
      </c>
      <c r="L615" s="122" t="str">
        <f t="shared" si="127"/>
        <v/>
      </c>
      <c r="M615" s="22"/>
      <c r="AC615" s="17">
        <f t="shared" si="128"/>
        <v>0</v>
      </c>
      <c r="AD615" s="18">
        <f t="shared" si="129"/>
        <v>0</v>
      </c>
      <c r="AF615" s="6" t="str">
        <f t="shared" si="130"/>
        <v/>
      </c>
      <c r="AG615" s="6" t="str">
        <f t="shared" si="131"/>
        <v/>
      </c>
      <c r="AH615" s="6" t="str">
        <f t="shared" si="132"/>
        <v/>
      </c>
      <c r="AI615" s="6" t="str">
        <f t="shared" si="133"/>
        <v/>
      </c>
      <c r="AJ615" s="6">
        <v>608</v>
      </c>
      <c r="AK615" s="73" t="str">
        <f t="shared" si="134"/>
        <v/>
      </c>
      <c r="AL615" s="6" t="str">
        <f t="shared" si="135"/>
        <v/>
      </c>
      <c r="AN615" s="6" t="str">
        <f>IF(D615="", "", IF(COUNTIF($D$8:D614, D615)&gt;0, "", MAX($AN$7:AN614)+1))</f>
        <v/>
      </c>
      <c r="AO615" s="6" t="str">
        <f t="shared" si="136"/>
        <v/>
      </c>
      <c r="AP615" s="6" t="str">
        <f t="shared" si="137"/>
        <v/>
      </c>
      <c r="AQ615" s="6" t="str">
        <f t="shared" si="138"/>
        <v/>
      </c>
      <c r="AR615" s="6" t="str">
        <f t="shared" si="139"/>
        <v/>
      </c>
    </row>
    <row r="616" spans="1:44" x14ac:dyDescent="0.25">
      <c r="A616" s="22"/>
      <c r="B616" s="121"/>
      <c r="C616" s="121"/>
      <c r="D616" s="121"/>
      <c r="E616" s="122"/>
      <c r="F616" s="123"/>
      <c r="G616" s="123"/>
      <c r="H616" s="22"/>
      <c r="I616" s="122" t="str">
        <f>IF('Stock Takes'!$AC617="", "", 'Stock Takes'!$AC617)</f>
        <v/>
      </c>
      <c r="J616" s="122" t="str">
        <f t="shared" si="126"/>
        <v/>
      </c>
      <c r="K616" s="122" t="str">
        <f>IF($U$7=6, "", IF('Stock Takes'!AE$6="*", 'Stock Takes'!AE617, IF('Stock Takes'!AF$6="*", 'Stock Takes'!AF617, IF('Stock Takes'!AG$6="*", 'Stock Takes'!AG617, IF('Stock Takes'!AH$6="*", 'Stock Takes'!AH617, IF('Stock Takes'!AI$6="*", 'Stock Takes'!AI617, IF('Stock Takes'!AJ$6="*", 'Stock Takes'!AJ617)))))))</f>
        <v/>
      </c>
      <c r="L616" s="122" t="str">
        <f t="shared" si="127"/>
        <v/>
      </c>
      <c r="M616" s="22"/>
      <c r="AC616" s="17">
        <f t="shared" si="128"/>
        <v>0</v>
      </c>
      <c r="AD616" s="18">
        <f t="shared" si="129"/>
        <v>0</v>
      </c>
      <c r="AF616" s="6" t="str">
        <f t="shared" si="130"/>
        <v/>
      </c>
      <c r="AG616" s="6" t="str">
        <f t="shared" si="131"/>
        <v/>
      </c>
      <c r="AH616" s="6" t="str">
        <f t="shared" si="132"/>
        <v/>
      </c>
      <c r="AI616" s="6" t="str">
        <f t="shared" si="133"/>
        <v/>
      </c>
      <c r="AJ616" s="6">
        <v>609</v>
      </c>
      <c r="AK616" s="73" t="str">
        <f t="shared" si="134"/>
        <v/>
      </c>
      <c r="AL616" s="6" t="str">
        <f t="shared" si="135"/>
        <v/>
      </c>
      <c r="AN616" s="6" t="str">
        <f>IF(D616="", "", IF(COUNTIF($D$8:D615, D616)&gt;0, "", MAX($AN$7:AN615)+1))</f>
        <v/>
      </c>
      <c r="AO616" s="6" t="str">
        <f t="shared" si="136"/>
        <v/>
      </c>
      <c r="AP616" s="6" t="str">
        <f t="shared" si="137"/>
        <v/>
      </c>
      <c r="AQ616" s="6" t="str">
        <f t="shared" si="138"/>
        <v/>
      </c>
      <c r="AR616" s="6" t="str">
        <f t="shared" si="139"/>
        <v/>
      </c>
    </row>
    <row r="617" spans="1:44" x14ac:dyDescent="0.25">
      <c r="A617" s="22"/>
      <c r="B617" s="121"/>
      <c r="C617" s="121"/>
      <c r="D617" s="121"/>
      <c r="E617" s="122"/>
      <c r="F617" s="123"/>
      <c r="G617" s="123"/>
      <c r="H617" s="22"/>
      <c r="I617" s="122" t="str">
        <f>IF('Stock Takes'!$AC618="", "", 'Stock Takes'!$AC618)</f>
        <v/>
      </c>
      <c r="J617" s="122" t="str">
        <f t="shared" si="126"/>
        <v/>
      </c>
      <c r="K617" s="122" t="str">
        <f>IF($U$7=6, "", IF('Stock Takes'!AE$6="*", 'Stock Takes'!AE618, IF('Stock Takes'!AF$6="*", 'Stock Takes'!AF618, IF('Stock Takes'!AG$6="*", 'Stock Takes'!AG618, IF('Stock Takes'!AH$6="*", 'Stock Takes'!AH618, IF('Stock Takes'!AI$6="*", 'Stock Takes'!AI618, IF('Stock Takes'!AJ$6="*", 'Stock Takes'!AJ618)))))))</f>
        <v/>
      </c>
      <c r="L617" s="122" t="str">
        <f t="shared" si="127"/>
        <v/>
      </c>
      <c r="M617" s="22"/>
      <c r="AC617" s="17">
        <f t="shared" si="128"/>
        <v>0</v>
      </c>
      <c r="AD617" s="18">
        <f t="shared" si="129"/>
        <v>0</v>
      </c>
      <c r="AF617" s="6" t="str">
        <f t="shared" si="130"/>
        <v/>
      </c>
      <c r="AG617" s="6" t="str">
        <f t="shared" si="131"/>
        <v/>
      </c>
      <c r="AH617" s="6" t="str">
        <f t="shared" si="132"/>
        <v/>
      </c>
      <c r="AI617" s="6" t="str">
        <f t="shared" si="133"/>
        <v/>
      </c>
      <c r="AJ617" s="6">
        <v>610</v>
      </c>
      <c r="AK617" s="73" t="str">
        <f t="shared" si="134"/>
        <v/>
      </c>
      <c r="AL617" s="6" t="str">
        <f t="shared" si="135"/>
        <v/>
      </c>
      <c r="AN617" s="6" t="str">
        <f>IF(D617="", "", IF(COUNTIF($D$8:D616, D617)&gt;0, "", MAX($AN$7:AN616)+1))</f>
        <v/>
      </c>
      <c r="AO617" s="6" t="str">
        <f t="shared" si="136"/>
        <v/>
      </c>
      <c r="AP617" s="6" t="str">
        <f t="shared" si="137"/>
        <v/>
      </c>
      <c r="AQ617" s="6" t="str">
        <f t="shared" si="138"/>
        <v/>
      </c>
      <c r="AR617" s="6" t="str">
        <f t="shared" si="139"/>
        <v/>
      </c>
    </row>
    <row r="618" spans="1:44" x14ac:dyDescent="0.25">
      <c r="A618" s="22"/>
      <c r="B618" s="121"/>
      <c r="C618" s="121"/>
      <c r="D618" s="121"/>
      <c r="E618" s="122"/>
      <c r="F618" s="123"/>
      <c r="G618" s="123"/>
      <c r="H618" s="22"/>
      <c r="I618" s="122" t="str">
        <f>IF('Stock Takes'!$AC619="", "", 'Stock Takes'!$AC619)</f>
        <v/>
      </c>
      <c r="J618" s="122" t="str">
        <f t="shared" si="126"/>
        <v/>
      </c>
      <c r="K618" s="122" t="str">
        <f>IF($U$7=6, "", IF('Stock Takes'!AE$6="*", 'Stock Takes'!AE619, IF('Stock Takes'!AF$6="*", 'Stock Takes'!AF619, IF('Stock Takes'!AG$6="*", 'Stock Takes'!AG619, IF('Stock Takes'!AH$6="*", 'Stock Takes'!AH619, IF('Stock Takes'!AI$6="*", 'Stock Takes'!AI619, IF('Stock Takes'!AJ$6="*", 'Stock Takes'!AJ619)))))))</f>
        <v/>
      </c>
      <c r="L618" s="122" t="str">
        <f t="shared" si="127"/>
        <v/>
      </c>
      <c r="M618" s="22"/>
      <c r="AC618" s="17">
        <f t="shared" si="128"/>
        <v>0</v>
      </c>
      <c r="AD618" s="18">
        <f t="shared" si="129"/>
        <v>0</v>
      </c>
      <c r="AF618" s="6" t="str">
        <f t="shared" si="130"/>
        <v/>
      </c>
      <c r="AG618" s="6" t="str">
        <f t="shared" si="131"/>
        <v/>
      </c>
      <c r="AH618" s="6" t="str">
        <f t="shared" si="132"/>
        <v/>
      </c>
      <c r="AI618" s="6" t="str">
        <f t="shared" si="133"/>
        <v/>
      </c>
      <c r="AJ618" s="6">
        <v>611</v>
      </c>
      <c r="AK618" s="73" t="str">
        <f t="shared" si="134"/>
        <v/>
      </c>
      <c r="AL618" s="6" t="str">
        <f t="shared" si="135"/>
        <v/>
      </c>
      <c r="AN618" s="6" t="str">
        <f>IF(D618="", "", IF(COUNTIF($D$8:D617, D618)&gt;0, "", MAX($AN$7:AN617)+1))</f>
        <v/>
      </c>
      <c r="AO618" s="6" t="str">
        <f t="shared" si="136"/>
        <v/>
      </c>
      <c r="AP618" s="6" t="str">
        <f t="shared" si="137"/>
        <v/>
      </c>
      <c r="AQ618" s="6" t="str">
        <f t="shared" si="138"/>
        <v/>
      </c>
      <c r="AR618" s="6" t="str">
        <f t="shared" si="139"/>
        <v/>
      </c>
    </row>
    <row r="619" spans="1:44" x14ac:dyDescent="0.25">
      <c r="A619" s="22"/>
      <c r="B619" s="121"/>
      <c r="C619" s="121"/>
      <c r="D619" s="121"/>
      <c r="E619" s="122"/>
      <c r="F619" s="123"/>
      <c r="G619" s="123"/>
      <c r="H619" s="22"/>
      <c r="I619" s="122" t="str">
        <f>IF('Stock Takes'!$AC620="", "", 'Stock Takes'!$AC620)</f>
        <v/>
      </c>
      <c r="J619" s="122" t="str">
        <f t="shared" si="126"/>
        <v/>
      </c>
      <c r="K619" s="122" t="str">
        <f>IF($U$7=6, "", IF('Stock Takes'!AE$6="*", 'Stock Takes'!AE620, IF('Stock Takes'!AF$6="*", 'Stock Takes'!AF620, IF('Stock Takes'!AG$6="*", 'Stock Takes'!AG620, IF('Stock Takes'!AH$6="*", 'Stock Takes'!AH620, IF('Stock Takes'!AI$6="*", 'Stock Takes'!AI620, IF('Stock Takes'!AJ$6="*", 'Stock Takes'!AJ620)))))))</f>
        <v/>
      </c>
      <c r="L619" s="122" t="str">
        <f t="shared" si="127"/>
        <v/>
      </c>
      <c r="M619" s="22"/>
      <c r="AC619" s="17">
        <f t="shared" si="128"/>
        <v>0</v>
      </c>
      <c r="AD619" s="18">
        <f t="shared" si="129"/>
        <v>0</v>
      </c>
      <c r="AF619" s="6" t="str">
        <f t="shared" si="130"/>
        <v/>
      </c>
      <c r="AG619" s="6" t="str">
        <f t="shared" si="131"/>
        <v/>
      </c>
      <c r="AH619" s="6" t="str">
        <f t="shared" si="132"/>
        <v/>
      </c>
      <c r="AI619" s="6" t="str">
        <f t="shared" si="133"/>
        <v/>
      </c>
      <c r="AJ619" s="6">
        <v>612</v>
      </c>
      <c r="AK619" s="73" t="str">
        <f t="shared" si="134"/>
        <v/>
      </c>
      <c r="AL619" s="6" t="str">
        <f t="shared" si="135"/>
        <v/>
      </c>
      <c r="AN619" s="6" t="str">
        <f>IF(D619="", "", IF(COUNTIF($D$8:D618, D619)&gt;0, "", MAX($AN$7:AN618)+1))</f>
        <v/>
      </c>
      <c r="AO619" s="6" t="str">
        <f t="shared" si="136"/>
        <v/>
      </c>
      <c r="AP619" s="6" t="str">
        <f t="shared" si="137"/>
        <v/>
      </c>
      <c r="AQ619" s="6" t="str">
        <f t="shared" si="138"/>
        <v/>
      </c>
      <c r="AR619" s="6" t="str">
        <f t="shared" si="139"/>
        <v/>
      </c>
    </row>
    <row r="620" spans="1:44" x14ac:dyDescent="0.25">
      <c r="A620" s="22"/>
      <c r="B620" s="121"/>
      <c r="C620" s="121"/>
      <c r="D620" s="121"/>
      <c r="E620" s="122"/>
      <c r="F620" s="123"/>
      <c r="G620" s="123"/>
      <c r="H620" s="22"/>
      <c r="I620" s="122" t="str">
        <f>IF('Stock Takes'!$AC621="", "", 'Stock Takes'!$AC621)</f>
        <v/>
      </c>
      <c r="J620" s="122" t="str">
        <f t="shared" si="126"/>
        <v/>
      </c>
      <c r="K620" s="122" t="str">
        <f>IF($U$7=6, "", IF('Stock Takes'!AE$6="*", 'Stock Takes'!AE621, IF('Stock Takes'!AF$6="*", 'Stock Takes'!AF621, IF('Stock Takes'!AG$6="*", 'Stock Takes'!AG621, IF('Stock Takes'!AH$6="*", 'Stock Takes'!AH621, IF('Stock Takes'!AI$6="*", 'Stock Takes'!AI621, IF('Stock Takes'!AJ$6="*", 'Stock Takes'!AJ621)))))))</f>
        <v/>
      </c>
      <c r="L620" s="122" t="str">
        <f t="shared" si="127"/>
        <v/>
      </c>
      <c r="M620" s="22"/>
      <c r="AC620" s="17">
        <f t="shared" si="128"/>
        <v>0</v>
      </c>
      <c r="AD620" s="18">
        <f t="shared" si="129"/>
        <v>0</v>
      </c>
      <c r="AF620" s="6" t="str">
        <f t="shared" si="130"/>
        <v/>
      </c>
      <c r="AG620" s="6" t="str">
        <f t="shared" si="131"/>
        <v/>
      </c>
      <c r="AH620" s="6" t="str">
        <f t="shared" si="132"/>
        <v/>
      </c>
      <c r="AI620" s="6" t="str">
        <f t="shared" si="133"/>
        <v/>
      </c>
      <c r="AJ620" s="6">
        <v>613</v>
      </c>
      <c r="AK620" s="73" t="str">
        <f t="shared" si="134"/>
        <v/>
      </c>
      <c r="AL620" s="6" t="str">
        <f t="shared" si="135"/>
        <v/>
      </c>
      <c r="AN620" s="6" t="str">
        <f>IF(D620="", "", IF(COUNTIF($D$8:D619, D620)&gt;0, "", MAX($AN$7:AN619)+1))</f>
        <v/>
      </c>
      <c r="AO620" s="6" t="str">
        <f t="shared" si="136"/>
        <v/>
      </c>
      <c r="AP620" s="6" t="str">
        <f t="shared" si="137"/>
        <v/>
      </c>
      <c r="AQ620" s="6" t="str">
        <f t="shared" si="138"/>
        <v/>
      </c>
      <c r="AR620" s="6" t="str">
        <f t="shared" si="139"/>
        <v/>
      </c>
    </row>
    <row r="621" spans="1:44" x14ac:dyDescent="0.25">
      <c r="A621" s="22"/>
      <c r="B621" s="121"/>
      <c r="C621" s="121"/>
      <c r="D621" s="121"/>
      <c r="E621" s="122"/>
      <c r="F621" s="123"/>
      <c r="G621" s="123"/>
      <c r="H621" s="22"/>
      <c r="I621" s="122" t="str">
        <f>IF('Stock Takes'!$AC622="", "", 'Stock Takes'!$AC622)</f>
        <v/>
      </c>
      <c r="J621" s="122" t="str">
        <f t="shared" si="126"/>
        <v/>
      </c>
      <c r="K621" s="122" t="str">
        <f>IF($U$7=6, "", IF('Stock Takes'!AE$6="*", 'Stock Takes'!AE622, IF('Stock Takes'!AF$6="*", 'Stock Takes'!AF622, IF('Stock Takes'!AG$6="*", 'Stock Takes'!AG622, IF('Stock Takes'!AH$6="*", 'Stock Takes'!AH622, IF('Stock Takes'!AI$6="*", 'Stock Takes'!AI622, IF('Stock Takes'!AJ$6="*", 'Stock Takes'!AJ622)))))))</f>
        <v/>
      </c>
      <c r="L621" s="122" t="str">
        <f t="shared" si="127"/>
        <v/>
      </c>
      <c r="M621" s="22"/>
      <c r="AC621" s="17">
        <f t="shared" si="128"/>
        <v>0</v>
      </c>
      <c r="AD621" s="18">
        <f t="shared" si="129"/>
        <v>0</v>
      </c>
      <c r="AF621" s="6" t="str">
        <f t="shared" si="130"/>
        <v/>
      </c>
      <c r="AG621" s="6" t="str">
        <f t="shared" si="131"/>
        <v/>
      </c>
      <c r="AH621" s="6" t="str">
        <f t="shared" si="132"/>
        <v/>
      </c>
      <c r="AI621" s="6" t="str">
        <f t="shared" si="133"/>
        <v/>
      </c>
      <c r="AJ621" s="6">
        <v>614</v>
      </c>
      <c r="AK621" s="73" t="str">
        <f t="shared" si="134"/>
        <v/>
      </c>
      <c r="AL621" s="6" t="str">
        <f t="shared" si="135"/>
        <v/>
      </c>
      <c r="AN621" s="6" t="str">
        <f>IF(D621="", "", IF(COUNTIF($D$8:D620, D621)&gt;0, "", MAX($AN$7:AN620)+1))</f>
        <v/>
      </c>
      <c r="AO621" s="6" t="str">
        <f t="shared" si="136"/>
        <v/>
      </c>
      <c r="AP621" s="6" t="str">
        <f t="shared" si="137"/>
        <v/>
      </c>
      <c r="AQ621" s="6" t="str">
        <f t="shared" si="138"/>
        <v/>
      </c>
      <c r="AR621" s="6" t="str">
        <f t="shared" si="139"/>
        <v/>
      </c>
    </row>
    <row r="622" spans="1:44" x14ac:dyDescent="0.25">
      <c r="A622" s="22"/>
      <c r="B622" s="121"/>
      <c r="C622" s="121"/>
      <c r="D622" s="121"/>
      <c r="E622" s="122"/>
      <c r="F622" s="123"/>
      <c r="G622" s="123"/>
      <c r="H622" s="22"/>
      <c r="I622" s="122" t="str">
        <f>IF('Stock Takes'!$AC623="", "", 'Stock Takes'!$AC623)</f>
        <v/>
      </c>
      <c r="J622" s="122" t="str">
        <f t="shared" si="126"/>
        <v/>
      </c>
      <c r="K622" s="122" t="str">
        <f>IF($U$7=6, "", IF('Stock Takes'!AE$6="*", 'Stock Takes'!AE623, IF('Stock Takes'!AF$6="*", 'Stock Takes'!AF623, IF('Stock Takes'!AG$6="*", 'Stock Takes'!AG623, IF('Stock Takes'!AH$6="*", 'Stock Takes'!AH623, IF('Stock Takes'!AI$6="*", 'Stock Takes'!AI623, IF('Stock Takes'!AJ$6="*", 'Stock Takes'!AJ623)))))))</f>
        <v/>
      </c>
      <c r="L622" s="122" t="str">
        <f t="shared" si="127"/>
        <v/>
      </c>
      <c r="M622" s="22"/>
      <c r="AC622" s="17">
        <f t="shared" si="128"/>
        <v>0</v>
      </c>
      <c r="AD622" s="18">
        <f t="shared" si="129"/>
        <v>0</v>
      </c>
      <c r="AF622" s="6" t="str">
        <f t="shared" si="130"/>
        <v/>
      </c>
      <c r="AG622" s="6" t="str">
        <f t="shared" si="131"/>
        <v/>
      </c>
      <c r="AH622" s="6" t="str">
        <f t="shared" si="132"/>
        <v/>
      </c>
      <c r="AI622" s="6" t="str">
        <f t="shared" si="133"/>
        <v/>
      </c>
      <c r="AJ622" s="6">
        <v>615</v>
      </c>
      <c r="AK622" s="73" t="str">
        <f t="shared" si="134"/>
        <v/>
      </c>
      <c r="AL622" s="6" t="str">
        <f t="shared" si="135"/>
        <v/>
      </c>
      <c r="AN622" s="6" t="str">
        <f>IF(D622="", "", IF(COUNTIF($D$8:D621, D622)&gt;0, "", MAX($AN$7:AN621)+1))</f>
        <v/>
      </c>
      <c r="AO622" s="6" t="str">
        <f t="shared" si="136"/>
        <v/>
      </c>
      <c r="AP622" s="6" t="str">
        <f t="shared" si="137"/>
        <v/>
      </c>
      <c r="AQ622" s="6" t="str">
        <f t="shared" si="138"/>
        <v/>
      </c>
      <c r="AR622" s="6" t="str">
        <f t="shared" si="139"/>
        <v/>
      </c>
    </row>
    <row r="623" spans="1:44" x14ac:dyDescent="0.25">
      <c r="A623" s="22"/>
      <c r="B623" s="121"/>
      <c r="C623" s="121"/>
      <c r="D623" s="121"/>
      <c r="E623" s="122"/>
      <c r="F623" s="123"/>
      <c r="G623" s="123"/>
      <c r="H623" s="22"/>
      <c r="I623" s="122" t="str">
        <f>IF('Stock Takes'!$AC624="", "", 'Stock Takes'!$AC624)</f>
        <v/>
      </c>
      <c r="J623" s="122" t="str">
        <f t="shared" si="126"/>
        <v/>
      </c>
      <c r="K623" s="122" t="str">
        <f>IF($U$7=6, "", IF('Stock Takes'!AE$6="*", 'Stock Takes'!AE624, IF('Stock Takes'!AF$6="*", 'Stock Takes'!AF624, IF('Stock Takes'!AG$6="*", 'Stock Takes'!AG624, IF('Stock Takes'!AH$6="*", 'Stock Takes'!AH624, IF('Stock Takes'!AI$6="*", 'Stock Takes'!AI624, IF('Stock Takes'!AJ$6="*", 'Stock Takes'!AJ624)))))))</f>
        <v/>
      </c>
      <c r="L623" s="122" t="str">
        <f t="shared" si="127"/>
        <v/>
      </c>
      <c r="M623" s="22"/>
      <c r="AC623" s="17">
        <f t="shared" si="128"/>
        <v>0</v>
      </c>
      <c r="AD623" s="18">
        <f t="shared" si="129"/>
        <v>0</v>
      </c>
      <c r="AF623" s="6" t="str">
        <f t="shared" si="130"/>
        <v/>
      </c>
      <c r="AG623" s="6" t="str">
        <f t="shared" si="131"/>
        <v/>
      </c>
      <c r="AH623" s="6" t="str">
        <f t="shared" si="132"/>
        <v/>
      </c>
      <c r="AI623" s="6" t="str">
        <f t="shared" si="133"/>
        <v/>
      </c>
      <c r="AJ623" s="6">
        <v>616</v>
      </c>
      <c r="AK623" s="73" t="str">
        <f t="shared" si="134"/>
        <v/>
      </c>
      <c r="AL623" s="6" t="str">
        <f t="shared" si="135"/>
        <v/>
      </c>
      <c r="AN623" s="6" t="str">
        <f>IF(D623="", "", IF(COUNTIF($D$8:D622, D623)&gt;0, "", MAX($AN$7:AN622)+1))</f>
        <v/>
      </c>
      <c r="AO623" s="6" t="str">
        <f t="shared" si="136"/>
        <v/>
      </c>
      <c r="AP623" s="6" t="str">
        <f t="shared" si="137"/>
        <v/>
      </c>
      <c r="AQ623" s="6" t="str">
        <f t="shared" si="138"/>
        <v/>
      </c>
      <c r="AR623" s="6" t="str">
        <f t="shared" si="139"/>
        <v/>
      </c>
    </row>
    <row r="624" spans="1:44" x14ac:dyDescent="0.25">
      <c r="A624" s="22"/>
      <c r="B624" s="121"/>
      <c r="C624" s="121"/>
      <c r="D624" s="121"/>
      <c r="E624" s="122"/>
      <c r="F624" s="123"/>
      <c r="G624" s="123"/>
      <c r="H624" s="22"/>
      <c r="I624" s="122" t="str">
        <f>IF('Stock Takes'!$AC625="", "", 'Stock Takes'!$AC625)</f>
        <v/>
      </c>
      <c r="J624" s="122" t="str">
        <f t="shared" si="126"/>
        <v/>
      </c>
      <c r="K624" s="122" t="str">
        <f>IF($U$7=6, "", IF('Stock Takes'!AE$6="*", 'Stock Takes'!AE625, IF('Stock Takes'!AF$6="*", 'Stock Takes'!AF625, IF('Stock Takes'!AG$6="*", 'Stock Takes'!AG625, IF('Stock Takes'!AH$6="*", 'Stock Takes'!AH625, IF('Stock Takes'!AI$6="*", 'Stock Takes'!AI625, IF('Stock Takes'!AJ$6="*", 'Stock Takes'!AJ625)))))))</f>
        <v/>
      </c>
      <c r="L624" s="122" t="str">
        <f t="shared" si="127"/>
        <v/>
      </c>
      <c r="M624" s="22"/>
      <c r="AC624" s="17">
        <f t="shared" si="128"/>
        <v>0</v>
      </c>
      <c r="AD624" s="18">
        <f t="shared" si="129"/>
        <v>0</v>
      </c>
      <c r="AF624" s="6" t="str">
        <f t="shared" si="130"/>
        <v/>
      </c>
      <c r="AG624" s="6" t="str">
        <f t="shared" si="131"/>
        <v/>
      </c>
      <c r="AH624" s="6" t="str">
        <f t="shared" si="132"/>
        <v/>
      </c>
      <c r="AI624" s="6" t="str">
        <f t="shared" si="133"/>
        <v/>
      </c>
      <c r="AJ624" s="6">
        <v>617</v>
      </c>
      <c r="AK624" s="73" t="str">
        <f t="shared" si="134"/>
        <v/>
      </c>
      <c r="AL624" s="6" t="str">
        <f t="shared" si="135"/>
        <v/>
      </c>
      <c r="AN624" s="6" t="str">
        <f>IF(D624="", "", IF(COUNTIF($D$8:D623, D624)&gt;0, "", MAX($AN$7:AN623)+1))</f>
        <v/>
      </c>
      <c r="AO624" s="6" t="str">
        <f t="shared" si="136"/>
        <v/>
      </c>
      <c r="AP624" s="6" t="str">
        <f t="shared" si="137"/>
        <v/>
      </c>
      <c r="AQ624" s="6" t="str">
        <f t="shared" si="138"/>
        <v/>
      </c>
      <c r="AR624" s="6" t="str">
        <f t="shared" si="139"/>
        <v/>
      </c>
    </row>
    <row r="625" spans="1:44" x14ac:dyDescent="0.25">
      <c r="A625" s="22"/>
      <c r="B625" s="121"/>
      <c r="C625" s="121"/>
      <c r="D625" s="121"/>
      <c r="E625" s="122"/>
      <c r="F625" s="123"/>
      <c r="G625" s="123"/>
      <c r="H625" s="22"/>
      <c r="I625" s="122" t="str">
        <f>IF('Stock Takes'!$AC626="", "", 'Stock Takes'!$AC626)</f>
        <v/>
      </c>
      <c r="J625" s="122" t="str">
        <f t="shared" si="126"/>
        <v/>
      </c>
      <c r="K625" s="122" t="str">
        <f>IF($U$7=6, "", IF('Stock Takes'!AE$6="*", 'Stock Takes'!AE626, IF('Stock Takes'!AF$6="*", 'Stock Takes'!AF626, IF('Stock Takes'!AG$6="*", 'Stock Takes'!AG626, IF('Stock Takes'!AH$6="*", 'Stock Takes'!AH626, IF('Stock Takes'!AI$6="*", 'Stock Takes'!AI626, IF('Stock Takes'!AJ$6="*", 'Stock Takes'!AJ626)))))))</f>
        <v/>
      </c>
      <c r="L625" s="122" t="str">
        <f t="shared" si="127"/>
        <v/>
      </c>
      <c r="M625" s="22"/>
      <c r="AC625" s="17">
        <f t="shared" si="128"/>
        <v>0</v>
      </c>
      <c r="AD625" s="18">
        <f t="shared" si="129"/>
        <v>0</v>
      </c>
      <c r="AF625" s="6" t="str">
        <f t="shared" si="130"/>
        <v/>
      </c>
      <c r="AG625" s="6" t="str">
        <f t="shared" si="131"/>
        <v/>
      </c>
      <c r="AH625" s="6" t="str">
        <f t="shared" si="132"/>
        <v/>
      </c>
      <c r="AI625" s="6" t="str">
        <f t="shared" si="133"/>
        <v/>
      </c>
      <c r="AJ625" s="6">
        <v>618</v>
      </c>
      <c r="AK625" s="73" t="str">
        <f t="shared" si="134"/>
        <v/>
      </c>
      <c r="AL625" s="6" t="str">
        <f t="shared" si="135"/>
        <v/>
      </c>
      <c r="AN625" s="6" t="str">
        <f>IF(D625="", "", IF(COUNTIF($D$8:D624, D625)&gt;0, "", MAX($AN$7:AN624)+1))</f>
        <v/>
      </c>
      <c r="AO625" s="6" t="str">
        <f t="shared" si="136"/>
        <v/>
      </c>
      <c r="AP625" s="6" t="str">
        <f t="shared" si="137"/>
        <v/>
      </c>
      <c r="AQ625" s="6" t="str">
        <f t="shared" si="138"/>
        <v/>
      </c>
      <c r="AR625" s="6" t="str">
        <f t="shared" si="139"/>
        <v/>
      </c>
    </row>
    <row r="626" spans="1:44" x14ac:dyDescent="0.25">
      <c r="A626" s="22"/>
      <c r="B626" s="121"/>
      <c r="C626" s="121"/>
      <c r="D626" s="121"/>
      <c r="E626" s="122"/>
      <c r="F626" s="123"/>
      <c r="G626" s="123"/>
      <c r="H626" s="22"/>
      <c r="I626" s="122" t="str">
        <f>IF('Stock Takes'!$AC627="", "", 'Stock Takes'!$AC627)</f>
        <v/>
      </c>
      <c r="J626" s="122" t="str">
        <f t="shared" si="126"/>
        <v/>
      </c>
      <c r="K626" s="122" t="str">
        <f>IF($U$7=6, "", IF('Stock Takes'!AE$6="*", 'Stock Takes'!AE627, IF('Stock Takes'!AF$6="*", 'Stock Takes'!AF627, IF('Stock Takes'!AG$6="*", 'Stock Takes'!AG627, IF('Stock Takes'!AH$6="*", 'Stock Takes'!AH627, IF('Stock Takes'!AI$6="*", 'Stock Takes'!AI627, IF('Stock Takes'!AJ$6="*", 'Stock Takes'!AJ627)))))))</f>
        <v/>
      </c>
      <c r="L626" s="122" t="str">
        <f t="shared" si="127"/>
        <v/>
      </c>
      <c r="M626" s="22"/>
      <c r="AC626" s="17">
        <f t="shared" si="128"/>
        <v>0</v>
      </c>
      <c r="AD626" s="18">
        <f t="shared" si="129"/>
        <v>0</v>
      </c>
      <c r="AF626" s="6" t="str">
        <f t="shared" si="130"/>
        <v/>
      </c>
      <c r="AG626" s="6" t="str">
        <f t="shared" si="131"/>
        <v/>
      </c>
      <c r="AH626" s="6" t="str">
        <f t="shared" si="132"/>
        <v/>
      </c>
      <c r="AI626" s="6" t="str">
        <f t="shared" si="133"/>
        <v/>
      </c>
      <c r="AJ626" s="6">
        <v>619</v>
      </c>
      <c r="AK626" s="73" t="str">
        <f t="shared" si="134"/>
        <v/>
      </c>
      <c r="AL626" s="6" t="str">
        <f t="shared" si="135"/>
        <v/>
      </c>
      <c r="AN626" s="6" t="str">
        <f>IF(D626="", "", IF(COUNTIF($D$8:D625, D626)&gt;0, "", MAX($AN$7:AN625)+1))</f>
        <v/>
      </c>
      <c r="AO626" s="6" t="str">
        <f t="shared" si="136"/>
        <v/>
      </c>
      <c r="AP626" s="6" t="str">
        <f t="shared" si="137"/>
        <v/>
      </c>
      <c r="AQ626" s="6" t="str">
        <f t="shared" si="138"/>
        <v/>
      </c>
      <c r="AR626" s="6" t="str">
        <f t="shared" si="139"/>
        <v/>
      </c>
    </row>
    <row r="627" spans="1:44" x14ac:dyDescent="0.25">
      <c r="A627" s="22"/>
      <c r="B627" s="121"/>
      <c r="C627" s="121"/>
      <c r="D627" s="121"/>
      <c r="E627" s="122"/>
      <c r="F627" s="123"/>
      <c r="G627" s="123"/>
      <c r="H627" s="22"/>
      <c r="I627" s="122" t="str">
        <f>IF('Stock Takes'!$AC628="", "", 'Stock Takes'!$AC628)</f>
        <v/>
      </c>
      <c r="J627" s="122" t="str">
        <f t="shared" si="126"/>
        <v/>
      </c>
      <c r="K627" s="122" t="str">
        <f>IF($U$7=6, "", IF('Stock Takes'!AE$6="*", 'Stock Takes'!AE628, IF('Stock Takes'!AF$6="*", 'Stock Takes'!AF628, IF('Stock Takes'!AG$6="*", 'Stock Takes'!AG628, IF('Stock Takes'!AH$6="*", 'Stock Takes'!AH628, IF('Stock Takes'!AI$6="*", 'Stock Takes'!AI628, IF('Stock Takes'!AJ$6="*", 'Stock Takes'!AJ628)))))))</f>
        <v/>
      </c>
      <c r="L627" s="122" t="str">
        <f t="shared" si="127"/>
        <v/>
      </c>
      <c r="M627" s="22"/>
      <c r="AC627" s="17">
        <f t="shared" si="128"/>
        <v>0</v>
      </c>
      <c r="AD627" s="18">
        <f t="shared" si="129"/>
        <v>0</v>
      </c>
      <c r="AF627" s="6" t="str">
        <f t="shared" si="130"/>
        <v/>
      </c>
      <c r="AG627" s="6" t="str">
        <f t="shared" si="131"/>
        <v/>
      </c>
      <c r="AH627" s="6" t="str">
        <f t="shared" si="132"/>
        <v/>
      </c>
      <c r="AI627" s="6" t="str">
        <f t="shared" si="133"/>
        <v/>
      </c>
      <c r="AJ627" s="6">
        <v>620</v>
      </c>
      <c r="AK627" s="73" t="str">
        <f t="shared" si="134"/>
        <v/>
      </c>
      <c r="AL627" s="6" t="str">
        <f t="shared" si="135"/>
        <v/>
      </c>
      <c r="AN627" s="6" t="str">
        <f>IF(D627="", "", IF(COUNTIF($D$8:D626, D627)&gt;0, "", MAX($AN$7:AN626)+1))</f>
        <v/>
      </c>
      <c r="AO627" s="6" t="str">
        <f t="shared" si="136"/>
        <v/>
      </c>
      <c r="AP627" s="6" t="str">
        <f t="shared" si="137"/>
        <v/>
      </c>
      <c r="AQ627" s="6" t="str">
        <f t="shared" si="138"/>
        <v/>
      </c>
      <c r="AR627" s="6" t="str">
        <f t="shared" si="139"/>
        <v/>
      </c>
    </row>
    <row r="628" spans="1:44" x14ac:dyDescent="0.25">
      <c r="A628" s="22"/>
      <c r="B628" s="121"/>
      <c r="C628" s="121"/>
      <c r="D628" s="121"/>
      <c r="E628" s="122"/>
      <c r="F628" s="123"/>
      <c r="G628" s="123"/>
      <c r="H628" s="22"/>
      <c r="I628" s="122" t="str">
        <f>IF('Stock Takes'!$AC629="", "", 'Stock Takes'!$AC629)</f>
        <v/>
      </c>
      <c r="J628" s="122" t="str">
        <f t="shared" si="126"/>
        <v/>
      </c>
      <c r="K628" s="122" t="str">
        <f>IF($U$7=6, "", IF('Stock Takes'!AE$6="*", 'Stock Takes'!AE629, IF('Stock Takes'!AF$6="*", 'Stock Takes'!AF629, IF('Stock Takes'!AG$6="*", 'Stock Takes'!AG629, IF('Stock Takes'!AH$6="*", 'Stock Takes'!AH629, IF('Stock Takes'!AI$6="*", 'Stock Takes'!AI629, IF('Stock Takes'!AJ$6="*", 'Stock Takes'!AJ629)))))))</f>
        <v/>
      </c>
      <c r="L628" s="122" t="str">
        <f t="shared" si="127"/>
        <v/>
      </c>
      <c r="M628" s="22"/>
      <c r="AC628" s="17">
        <f t="shared" si="128"/>
        <v>0</v>
      </c>
      <c r="AD628" s="18">
        <f t="shared" si="129"/>
        <v>0</v>
      </c>
      <c r="AF628" s="6" t="str">
        <f t="shared" si="130"/>
        <v/>
      </c>
      <c r="AG628" s="6" t="str">
        <f t="shared" si="131"/>
        <v/>
      </c>
      <c r="AH628" s="6" t="str">
        <f t="shared" si="132"/>
        <v/>
      </c>
      <c r="AI628" s="6" t="str">
        <f t="shared" si="133"/>
        <v/>
      </c>
      <c r="AJ628" s="6">
        <v>621</v>
      </c>
      <c r="AK628" s="73" t="str">
        <f t="shared" si="134"/>
        <v/>
      </c>
      <c r="AL628" s="6" t="str">
        <f t="shared" si="135"/>
        <v/>
      </c>
      <c r="AN628" s="6" t="str">
        <f>IF(D628="", "", IF(COUNTIF($D$8:D627, D628)&gt;0, "", MAX($AN$7:AN627)+1))</f>
        <v/>
      </c>
      <c r="AO628" s="6" t="str">
        <f t="shared" si="136"/>
        <v/>
      </c>
      <c r="AP628" s="6" t="str">
        <f t="shared" si="137"/>
        <v/>
      </c>
      <c r="AQ628" s="6" t="str">
        <f t="shared" si="138"/>
        <v/>
      </c>
      <c r="AR628" s="6" t="str">
        <f t="shared" si="139"/>
        <v/>
      </c>
    </row>
    <row r="629" spans="1:44" x14ac:dyDescent="0.25">
      <c r="A629" s="22"/>
      <c r="B629" s="121"/>
      <c r="C629" s="121"/>
      <c r="D629" s="121"/>
      <c r="E629" s="122"/>
      <c r="F629" s="123"/>
      <c r="G629" s="123"/>
      <c r="H629" s="22"/>
      <c r="I629" s="122" t="str">
        <f>IF('Stock Takes'!$AC630="", "", 'Stock Takes'!$AC630)</f>
        <v/>
      </c>
      <c r="J629" s="122" t="str">
        <f t="shared" si="126"/>
        <v/>
      </c>
      <c r="K629" s="122" t="str">
        <f>IF($U$7=6, "", IF('Stock Takes'!AE$6="*", 'Stock Takes'!AE630, IF('Stock Takes'!AF$6="*", 'Stock Takes'!AF630, IF('Stock Takes'!AG$6="*", 'Stock Takes'!AG630, IF('Stock Takes'!AH$6="*", 'Stock Takes'!AH630, IF('Stock Takes'!AI$6="*", 'Stock Takes'!AI630, IF('Stock Takes'!AJ$6="*", 'Stock Takes'!AJ630)))))))</f>
        <v/>
      </c>
      <c r="L629" s="122" t="str">
        <f t="shared" si="127"/>
        <v/>
      </c>
      <c r="M629" s="22"/>
      <c r="AC629" s="17">
        <f t="shared" si="128"/>
        <v>0</v>
      </c>
      <c r="AD629" s="18">
        <f t="shared" si="129"/>
        <v>0</v>
      </c>
      <c r="AF629" s="6" t="str">
        <f t="shared" si="130"/>
        <v/>
      </c>
      <c r="AG629" s="6" t="str">
        <f t="shared" si="131"/>
        <v/>
      </c>
      <c r="AH629" s="6" t="str">
        <f t="shared" si="132"/>
        <v/>
      </c>
      <c r="AI629" s="6" t="str">
        <f t="shared" si="133"/>
        <v/>
      </c>
      <c r="AJ629" s="6">
        <v>622</v>
      </c>
      <c r="AK629" s="73" t="str">
        <f t="shared" si="134"/>
        <v/>
      </c>
      <c r="AL629" s="6" t="str">
        <f t="shared" si="135"/>
        <v/>
      </c>
      <c r="AN629" s="6" t="str">
        <f>IF(D629="", "", IF(COUNTIF($D$8:D628, D629)&gt;0, "", MAX($AN$7:AN628)+1))</f>
        <v/>
      </c>
      <c r="AO629" s="6" t="str">
        <f t="shared" si="136"/>
        <v/>
      </c>
      <c r="AP629" s="6" t="str">
        <f t="shared" si="137"/>
        <v/>
      </c>
      <c r="AQ629" s="6" t="str">
        <f t="shared" si="138"/>
        <v/>
      </c>
      <c r="AR629" s="6" t="str">
        <f t="shared" si="139"/>
        <v/>
      </c>
    </row>
    <row r="630" spans="1:44" x14ac:dyDescent="0.25">
      <c r="A630" s="22"/>
      <c r="B630" s="121"/>
      <c r="C630" s="121"/>
      <c r="D630" s="121"/>
      <c r="E630" s="122"/>
      <c r="F630" s="123"/>
      <c r="G630" s="123"/>
      <c r="H630" s="22"/>
      <c r="I630" s="122" t="str">
        <f>IF('Stock Takes'!$AC631="", "", 'Stock Takes'!$AC631)</f>
        <v/>
      </c>
      <c r="J630" s="122" t="str">
        <f t="shared" si="126"/>
        <v/>
      </c>
      <c r="K630" s="122" t="str">
        <f>IF($U$7=6, "", IF('Stock Takes'!AE$6="*", 'Stock Takes'!AE631, IF('Stock Takes'!AF$6="*", 'Stock Takes'!AF631, IF('Stock Takes'!AG$6="*", 'Stock Takes'!AG631, IF('Stock Takes'!AH$6="*", 'Stock Takes'!AH631, IF('Stock Takes'!AI$6="*", 'Stock Takes'!AI631, IF('Stock Takes'!AJ$6="*", 'Stock Takes'!AJ631)))))))</f>
        <v/>
      </c>
      <c r="L630" s="122" t="str">
        <f t="shared" si="127"/>
        <v/>
      </c>
      <c r="M630" s="22"/>
      <c r="AC630" s="17">
        <f t="shared" si="128"/>
        <v>0</v>
      </c>
      <c r="AD630" s="18">
        <f t="shared" si="129"/>
        <v>0</v>
      </c>
      <c r="AF630" s="6" t="str">
        <f t="shared" si="130"/>
        <v/>
      </c>
      <c r="AG630" s="6" t="str">
        <f t="shared" si="131"/>
        <v/>
      </c>
      <c r="AH630" s="6" t="str">
        <f t="shared" si="132"/>
        <v/>
      </c>
      <c r="AI630" s="6" t="str">
        <f t="shared" si="133"/>
        <v/>
      </c>
      <c r="AJ630" s="6">
        <v>623</v>
      </c>
      <c r="AK630" s="73" t="str">
        <f t="shared" si="134"/>
        <v/>
      </c>
      <c r="AL630" s="6" t="str">
        <f t="shared" si="135"/>
        <v/>
      </c>
      <c r="AN630" s="6" t="str">
        <f>IF(D630="", "", IF(COUNTIF($D$8:D629, D630)&gt;0, "", MAX($AN$7:AN629)+1))</f>
        <v/>
      </c>
      <c r="AO630" s="6" t="str">
        <f t="shared" si="136"/>
        <v/>
      </c>
      <c r="AP630" s="6" t="str">
        <f t="shared" si="137"/>
        <v/>
      </c>
      <c r="AQ630" s="6" t="str">
        <f t="shared" si="138"/>
        <v/>
      </c>
      <c r="AR630" s="6" t="str">
        <f t="shared" si="139"/>
        <v/>
      </c>
    </row>
    <row r="631" spans="1:44" x14ac:dyDescent="0.25">
      <c r="A631" s="22"/>
      <c r="B631" s="121"/>
      <c r="C631" s="121"/>
      <c r="D631" s="121"/>
      <c r="E631" s="122"/>
      <c r="F631" s="123"/>
      <c r="G631" s="123"/>
      <c r="H631" s="22"/>
      <c r="I631" s="122" t="str">
        <f>IF('Stock Takes'!$AC632="", "", 'Stock Takes'!$AC632)</f>
        <v/>
      </c>
      <c r="J631" s="122" t="str">
        <f t="shared" si="126"/>
        <v/>
      </c>
      <c r="K631" s="122" t="str">
        <f>IF($U$7=6, "", IF('Stock Takes'!AE$6="*", 'Stock Takes'!AE632, IF('Stock Takes'!AF$6="*", 'Stock Takes'!AF632, IF('Stock Takes'!AG$6="*", 'Stock Takes'!AG632, IF('Stock Takes'!AH$6="*", 'Stock Takes'!AH632, IF('Stock Takes'!AI$6="*", 'Stock Takes'!AI632, IF('Stock Takes'!AJ$6="*", 'Stock Takes'!AJ632)))))))</f>
        <v/>
      </c>
      <c r="L631" s="122" t="str">
        <f t="shared" si="127"/>
        <v/>
      </c>
      <c r="M631" s="22"/>
      <c r="AC631" s="17">
        <f t="shared" si="128"/>
        <v>0</v>
      </c>
      <c r="AD631" s="18">
        <f t="shared" si="129"/>
        <v>0</v>
      </c>
      <c r="AF631" s="6" t="str">
        <f t="shared" si="130"/>
        <v/>
      </c>
      <c r="AG631" s="6" t="str">
        <f t="shared" si="131"/>
        <v/>
      </c>
      <c r="AH631" s="6" t="str">
        <f t="shared" si="132"/>
        <v/>
      </c>
      <c r="AI631" s="6" t="str">
        <f t="shared" si="133"/>
        <v/>
      </c>
      <c r="AJ631" s="6">
        <v>624</v>
      </c>
      <c r="AK631" s="73" t="str">
        <f t="shared" si="134"/>
        <v/>
      </c>
      <c r="AL631" s="6" t="str">
        <f t="shared" si="135"/>
        <v/>
      </c>
      <c r="AN631" s="6" t="str">
        <f>IF(D631="", "", IF(COUNTIF($D$8:D630, D631)&gt;0, "", MAX($AN$7:AN630)+1))</f>
        <v/>
      </c>
      <c r="AO631" s="6" t="str">
        <f t="shared" si="136"/>
        <v/>
      </c>
      <c r="AP631" s="6" t="str">
        <f t="shared" si="137"/>
        <v/>
      </c>
      <c r="AQ631" s="6" t="str">
        <f t="shared" si="138"/>
        <v/>
      </c>
      <c r="AR631" s="6" t="str">
        <f t="shared" si="139"/>
        <v/>
      </c>
    </row>
    <row r="632" spans="1:44" x14ac:dyDescent="0.25">
      <c r="A632" s="22"/>
      <c r="B632" s="121"/>
      <c r="C632" s="121"/>
      <c r="D632" s="121"/>
      <c r="E632" s="122"/>
      <c r="F632" s="123"/>
      <c r="G632" s="123"/>
      <c r="H632" s="22"/>
      <c r="I632" s="122" t="str">
        <f>IF('Stock Takes'!$AC633="", "", 'Stock Takes'!$AC633)</f>
        <v/>
      </c>
      <c r="J632" s="122" t="str">
        <f t="shared" si="126"/>
        <v/>
      </c>
      <c r="K632" s="122" t="str">
        <f>IF($U$7=6, "", IF('Stock Takes'!AE$6="*", 'Stock Takes'!AE633, IF('Stock Takes'!AF$6="*", 'Stock Takes'!AF633, IF('Stock Takes'!AG$6="*", 'Stock Takes'!AG633, IF('Stock Takes'!AH$6="*", 'Stock Takes'!AH633, IF('Stock Takes'!AI$6="*", 'Stock Takes'!AI633, IF('Stock Takes'!AJ$6="*", 'Stock Takes'!AJ633)))))))</f>
        <v/>
      </c>
      <c r="L632" s="122" t="str">
        <f t="shared" si="127"/>
        <v/>
      </c>
      <c r="M632" s="22"/>
      <c r="AC632" s="17">
        <f t="shared" si="128"/>
        <v>0</v>
      </c>
      <c r="AD632" s="18">
        <f t="shared" si="129"/>
        <v>0</v>
      </c>
      <c r="AF632" s="6" t="str">
        <f t="shared" si="130"/>
        <v/>
      </c>
      <c r="AG632" s="6" t="str">
        <f t="shared" si="131"/>
        <v/>
      </c>
      <c r="AH632" s="6" t="str">
        <f t="shared" si="132"/>
        <v/>
      </c>
      <c r="AI632" s="6" t="str">
        <f t="shared" si="133"/>
        <v/>
      </c>
      <c r="AJ632" s="6">
        <v>625</v>
      </c>
      <c r="AK632" s="73" t="str">
        <f t="shared" si="134"/>
        <v/>
      </c>
      <c r="AL632" s="6" t="str">
        <f t="shared" si="135"/>
        <v/>
      </c>
      <c r="AN632" s="6" t="str">
        <f>IF(D632="", "", IF(COUNTIF($D$8:D631, D632)&gt;0, "", MAX($AN$7:AN631)+1))</f>
        <v/>
      </c>
      <c r="AO632" s="6" t="str">
        <f t="shared" si="136"/>
        <v/>
      </c>
      <c r="AP632" s="6" t="str">
        <f t="shared" si="137"/>
        <v/>
      </c>
      <c r="AQ632" s="6" t="str">
        <f t="shared" si="138"/>
        <v/>
      </c>
      <c r="AR632" s="6" t="str">
        <f t="shared" si="139"/>
        <v/>
      </c>
    </row>
    <row r="633" spans="1:44" x14ac:dyDescent="0.25">
      <c r="A633" s="22"/>
      <c r="B633" s="121"/>
      <c r="C633" s="121"/>
      <c r="D633" s="121"/>
      <c r="E633" s="122"/>
      <c r="F633" s="123"/>
      <c r="G633" s="123"/>
      <c r="H633" s="22"/>
      <c r="I633" s="122" t="str">
        <f>IF('Stock Takes'!$AC634="", "", 'Stock Takes'!$AC634)</f>
        <v/>
      </c>
      <c r="J633" s="122" t="str">
        <f t="shared" si="126"/>
        <v/>
      </c>
      <c r="K633" s="122" t="str">
        <f>IF($U$7=6, "", IF('Stock Takes'!AE$6="*", 'Stock Takes'!AE634, IF('Stock Takes'!AF$6="*", 'Stock Takes'!AF634, IF('Stock Takes'!AG$6="*", 'Stock Takes'!AG634, IF('Stock Takes'!AH$6="*", 'Stock Takes'!AH634, IF('Stock Takes'!AI$6="*", 'Stock Takes'!AI634, IF('Stock Takes'!AJ$6="*", 'Stock Takes'!AJ634)))))))</f>
        <v/>
      </c>
      <c r="L633" s="122" t="str">
        <f t="shared" si="127"/>
        <v/>
      </c>
      <c r="M633" s="22"/>
      <c r="AC633" s="17">
        <f t="shared" si="128"/>
        <v>0</v>
      </c>
      <c r="AD633" s="18">
        <f t="shared" si="129"/>
        <v>0</v>
      </c>
      <c r="AF633" s="6" t="str">
        <f t="shared" si="130"/>
        <v/>
      </c>
      <c r="AG633" s="6" t="str">
        <f t="shared" si="131"/>
        <v/>
      </c>
      <c r="AH633" s="6" t="str">
        <f t="shared" si="132"/>
        <v/>
      </c>
      <c r="AI633" s="6" t="str">
        <f t="shared" si="133"/>
        <v/>
      </c>
      <c r="AJ633" s="6">
        <v>626</v>
      </c>
      <c r="AK633" s="73" t="str">
        <f t="shared" si="134"/>
        <v/>
      </c>
      <c r="AL633" s="6" t="str">
        <f t="shared" si="135"/>
        <v/>
      </c>
      <c r="AN633" s="6" t="str">
        <f>IF(D633="", "", IF(COUNTIF($D$8:D632, D633)&gt;0, "", MAX($AN$7:AN632)+1))</f>
        <v/>
      </c>
      <c r="AO633" s="6" t="str">
        <f t="shared" si="136"/>
        <v/>
      </c>
      <c r="AP633" s="6" t="str">
        <f t="shared" si="137"/>
        <v/>
      </c>
      <c r="AQ633" s="6" t="str">
        <f t="shared" si="138"/>
        <v/>
      </c>
      <c r="AR633" s="6" t="str">
        <f t="shared" si="139"/>
        <v/>
      </c>
    </row>
    <row r="634" spans="1:44" x14ac:dyDescent="0.25">
      <c r="A634" s="22"/>
      <c r="B634" s="121"/>
      <c r="C634" s="121"/>
      <c r="D634" s="121"/>
      <c r="E634" s="122"/>
      <c r="F634" s="123"/>
      <c r="G634" s="123"/>
      <c r="H634" s="22"/>
      <c r="I634" s="122" t="str">
        <f>IF('Stock Takes'!$AC635="", "", 'Stock Takes'!$AC635)</f>
        <v/>
      </c>
      <c r="J634" s="122" t="str">
        <f t="shared" si="126"/>
        <v/>
      </c>
      <c r="K634" s="122" t="str">
        <f>IF($U$7=6, "", IF('Stock Takes'!AE$6="*", 'Stock Takes'!AE635, IF('Stock Takes'!AF$6="*", 'Stock Takes'!AF635, IF('Stock Takes'!AG$6="*", 'Stock Takes'!AG635, IF('Stock Takes'!AH$6="*", 'Stock Takes'!AH635, IF('Stock Takes'!AI$6="*", 'Stock Takes'!AI635, IF('Stock Takes'!AJ$6="*", 'Stock Takes'!AJ635)))))))</f>
        <v/>
      </c>
      <c r="L634" s="122" t="str">
        <f t="shared" si="127"/>
        <v/>
      </c>
      <c r="M634" s="22"/>
      <c r="AC634" s="17">
        <f t="shared" si="128"/>
        <v>0</v>
      </c>
      <c r="AD634" s="18">
        <f t="shared" si="129"/>
        <v>0</v>
      </c>
      <c r="AF634" s="6" t="str">
        <f t="shared" si="130"/>
        <v/>
      </c>
      <c r="AG634" s="6" t="str">
        <f t="shared" si="131"/>
        <v/>
      </c>
      <c r="AH634" s="6" t="str">
        <f t="shared" si="132"/>
        <v/>
      </c>
      <c r="AI634" s="6" t="str">
        <f t="shared" si="133"/>
        <v/>
      </c>
      <c r="AJ634" s="6">
        <v>627</v>
      </c>
      <c r="AK634" s="73" t="str">
        <f t="shared" si="134"/>
        <v/>
      </c>
      <c r="AL634" s="6" t="str">
        <f t="shared" si="135"/>
        <v/>
      </c>
      <c r="AN634" s="6" t="str">
        <f>IF(D634="", "", IF(COUNTIF($D$8:D633, D634)&gt;0, "", MAX($AN$7:AN633)+1))</f>
        <v/>
      </c>
      <c r="AO634" s="6" t="str">
        <f t="shared" si="136"/>
        <v/>
      </c>
      <c r="AP634" s="6" t="str">
        <f t="shared" si="137"/>
        <v/>
      </c>
      <c r="AQ634" s="6" t="str">
        <f t="shared" si="138"/>
        <v/>
      </c>
      <c r="AR634" s="6" t="str">
        <f t="shared" si="139"/>
        <v/>
      </c>
    </row>
    <row r="635" spans="1:44" x14ac:dyDescent="0.25">
      <c r="A635" s="22"/>
      <c r="B635" s="121"/>
      <c r="C635" s="121"/>
      <c r="D635" s="121"/>
      <c r="E635" s="122"/>
      <c r="F635" s="123"/>
      <c r="G635" s="123"/>
      <c r="H635" s="22"/>
      <c r="I635" s="122" t="str">
        <f>IF('Stock Takes'!$AC636="", "", 'Stock Takes'!$AC636)</f>
        <v/>
      </c>
      <c r="J635" s="122" t="str">
        <f t="shared" si="126"/>
        <v/>
      </c>
      <c r="K635" s="122" t="str">
        <f>IF($U$7=6, "", IF('Stock Takes'!AE$6="*", 'Stock Takes'!AE636, IF('Stock Takes'!AF$6="*", 'Stock Takes'!AF636, IF('Stock Takes'!AG$6="*", 'Stock Takes'!AG636, IF('Stock Takes'!AH$6="*", 'Stock Takes'!AH636, IF('Stock Takes'!AI$6="*", 'Stock Takes'!AI636, IF('Stock Takes'!AJ$6="*", 'Stock Takes'!AJ636)))))))</f>
        <v/>
      </c>
      <c r="L635" s="122" t="str">
        <f t="shared" si="127"/>
        <v/>
      </c>
      <c r="M635" s="22"/>
      <c r="AC635" s="17">
        <f t="shared" si="128"/>
        <v>0</v>
      </c>
      <c r="AD635" s="18">
        <f t="shared" si="129"/>
        <v>0</v>
      </c>
      <c r="AF635" s="6" t="str">
        <f t="shared" si="130"/>
        <v/>
      </c>
      <c r="AG635" s="6" t="str">
        <f t="shared" si="131"/>
        <v/>
      </c>
      <c r="AH635" s="6" t="str">
        <f t="shared" si="132"/>
        <v/>
      </c>
      <c r="AI635" s="6" t="str">
        <f t="shared" si="133"/>
        <v/>
      </c>
      <c r="AJ635" s="6">
        <v>628</v>
      </c>
      <c r="AK635" s="73" t="str">
        <f t="shared" si="134"/>
        <v/>
      </c>
      <c r="AL635" s="6" t="str">
        <f t="shared" si="135"/>
        <v/>
      </c>
      <c r="AN635" s="6" t="str">
        <f>IF(D635="", "", IF(COUNTIF($D$8:D634, D635)&gt;0, "", MAX($AN$7:AN634)+1))</f>
        <v/>
      </c>
      <c r="AO635" s="6" t="str">
        <f t="shared" si="136"/>
        <v/>
      </c>
      <c r="AP635" s="6" t="str">
        <f t="shared" si="137"/>
        <v/>
      </c>
      <c r="AQ635" s="6" t="str">
        <f t="shared" si="138"/>
        <v/>
      </c>
      <c r="AR635" s="6" t="str">
        <f t="shared" si="139"/>
        <v/>
      </c>
    </row>
    <row r="636" spans="1:44" x14ac:dyDescent="0.25">
      <c r="A636" s="22"/>
      <c r="B636" s="121"/>
      <c r="C636" s="121"/>
      <c r="D636" s="121"/>
      <c r="E636" s="122"/>
      <c r="F636" s="123"/>
      <c r="G636" s="123"/>
      <c r="H636" s="22"/>
      <c r="I636" s="122" t="str">
        <f>IF('Stock Takes'!$AC637="", "", 'Stock Takes'!$AC637)</f>
        <v/>
      </c>
      <c r="J636" s="122" t="str">
        <f t="shared" si="126"/>
        <v/>
      </c>
      <c r="K636" s="122" t="str">
        <f>IF($U$7=6, "", IF('Stock Takes'!AE$6="*", 'Stock Takes'!AE637, IF('Stock Takes'!AF$6="*", 'Stock Takes'!AF637, IF('Stock Takes'!AG$6="*", 'Stock Takes'!AG637, IF('Stock Takes'!AH$6="*", 'Stock Takes'!AH637, IF('Stock Takes'!AI$6="*", 'Stock Takes'!AI637, IF('Stock Takes'!AJ$6="*", 'Stock Takes'!AJ637)))))))</f>
        <v/>
      </c>
      <c r="L636" s="122" t="str">
        <f t="shared" si="127"/>
        <v/>
      </c>
      <c r="M636" s="22"/>
      <c r="AC636" s="17">
        <f t="shared" si="128"/>
        <v>0</v>
      </c>
      <c r="AD636" s="18">
        <f t="shared" si="129"/>
        <v>0</v>
      </c>
      <c r="AF636" s="6" t="str">
        <f t="shared" si="130"/>
        <v/>
      </c>
      <c r="AG636" s="6" t="str">
        <f t="shared" si="131"/>
        <v/>
      </c>
      <c r="AH636" s="6" t="str">
        <f t="shared" si="132"/>
        <v/>
      </c>
      <c r="AI636" s="6" t="str">
        <f t="shared" si="133"/>
        <v/>
      </c>
      <c r="AJ636" s="6">
        <v>629</v>
      </c>
      <c r="AK636" s="73" t="str">
        <f t="shared" si="134"/>
        <v/>
      </c>
      <c r="AL636" s="6" t="str">
        <f t="shared" si="135"/>
        <v/>
      </c>
      <c r="AN636" s="6" t="str">
        <f>IF(D636="", "", IF(COUNTIF($D$8:D635, D636)&gt;0, "", MAX($AN$7:AN635)+1))</f>
        <v/>
      </c>
      <c r="AO636" s="6" t="str">
        <f t="shared" si="136"/>
        <v/>
      </c>
      <c r="AP636" s="6" t="str">
        <f t="shared" si="137"/>
        <v/>
      </c>
      <c r="AQ636" s="6" t="str">
        <f t="shared" si="138"/>
        <v/>
      </c>
      <c r="AR636" s="6" t="str">
        <f t="shared" si="139"/>
        <v/>
      </c>
    </row>
    <row r="637" spans="1:44" x14ac:dyDescent="0.25">
      <c r="A637" s="22"/>
      <c r="B637" s="121"/>
      <c r="C637" s="121"/>
      <c r="D637" s="121"/>
      <c r="E637" s="122"/>
      <c r="F637" s="123"/>
      <c r="G637" s="123"/>
      <c r="H637" s="22"/>
      <c r="I637" s="122" t="str">
        <f>IF('Stock Takes'!$AC638="", "", 'Stock Takes'!$AC638)</f>
        <v/>
      </c>
      <c r="J637" s="122" t="str">
        <f t="shared" si="126"/>
        <v/>
      </c>
      <c r="K637" s="122" t="str">
        <f>IF($U$7=6, "", IF('Stock Takes'!AE$6="*", 'Stock Takes'!AE638, IF('Stock Takes'!AF$6="*", 'Stock Takes'!AF638, IF('Stock Takes'!AG$6="*", 'Stock Takes'!AG638, IF('Stock Takes'!AH$6="*", 'Stock Takes'!AH638, IF('Stock Takes'!AI$6="*", 'Stock Takes'!AI638, IF('Stock Takes'!AJ$6="*", 'Stock Takes'!AJ638)))))))</f>
        <v/>
      </c>
      <c r="L637" s="122" t="str">
        <f t="shared" si="127"/>
        <v/>
      </c>
      <c r="M637" s="22"/>
      <c r="AC637" s="17">
        <f t="shared" si="128"/>
        <v>0</v>
      </c>
      <c r="AD637" s="18">
        <f t="shared" si="129"/>
        <v>0</v>
      </c>
      <c r="AF637" s="6" t="str">
        <f t="shared" si="130"/>
        <v/>
      </c>
      <c r="AG637" s="6" t="str">
        <f t="shared" si="131"/>
        <v/>
      </c>
      <c r="AH637" s="6" t="str">
        <f t="shared" si="132"/>
        <v/>
      </c>
      <c r="AI637" s="6" t="str">
        <f t="shared" si="133"/>
        <v/>
      </c>
      <c r="AJ637" s="6">
        <v>630</v>
      </c>
      <c r="AK637" s="73" t="str">
        <f t="shared" si="134"/>
        <v/>
      </c>
      <c r="AL637" s="6" t="str">
        <f t="shared" si="135"/>
        <v/>
      </c>
      <c r="AN637" s="6" t="str">
        <f>IF(D637="", "", IF(COUNTIF($D$8:D636, D637)&gt;0, "", MAX($AN$7:AN636)+1))</f>
        <v/>
      </c>
      <c r="AO637" s="6" t="str">
        <f t="shared" si="136"/>
        <v/>
      </c>
      <c r="AP637" s="6" t="str">
        <f t="shared" si="137"/>
        <v/>
      </c>
      <c r="AQ637" s="6" t="str">
        <f t="shared" si="138"/>
        <v/>
      </c>
      <c r="AR637" s="6" t="str">
        <f t="shared" si="139"/>
        <v/>
      </c>
    </row>
    <row r="638" spans="1:44" x14ac:dyDescent="0.25">
      <c r="A638" s="22"/>
      <c r="B638" s="121"/>
      <c r="C638" s="121"/>
      <c r="D638" s="121"/>
      <c r="E638" s="122"/>
      <c r="F638" s="123"/>
      <c r="G638" s="123"/>
      <c r="H638" s="22"/>
      <c r="I638" s="122" t="str">
        <f>IF('Stock Takes'!$AC639="", "", 'Stock Takes'!$AC639)</f>
        <v/>
      </c>
      <c r="J638" s="122" t="str">
        <f t="shared" si="126"/>
        <v/>
      </c>
      <c r="K638" s="122" t="str">
        <f>IF($U$7=6, "", IF('Stock Takes'!AE$6="*", 'Stock Takes'!AE639, IF('Stock Takes'!AF$6="*", 'Stock Takes'!AF639, IF('Stock Takes'!AG$6="*", 'Stock Takes'!AG639, IF('Stock Takes'!AH$6="*", 'Stock Takes'!AH639, IF('Stock Takes'!AI$6="*", 'Stock Takes'!AI639, IF('Stock Takes'!AJ$6="*", 'Stock Takes'!AJ639)))))))</f>
        <v/>
      </c>
      <c r="L638" s="122" t="str">
        <f t="shared" si="127"/>
        <v/>
      </c>
      <c r="M638" s="22"/>
      <c r="AC638" s="17">
        <f t="shared" si="128"/>
        <v>0</v>
      </c>
      <c r="AD638" s="18">
        <f t="shared" si="129"/>
        <v>0</v>
      </c>
      <c r="AF638" s="6" t="str">
        <f t="shared" si="130"/>
        <v/>
      </c>
      <c r="AG638" s="6" t="str">
        <f t="shared" si="131"/>
        <v/>
      </c>
      <c r="AH638" s="6" t="str">
        <f t="shared" si="132"/>
        <v/>
      </c>
      <c r="AI638" s="6" t="str">
        <f t="shared" si="133"/>
        <v/>
      </c>
      <c r="AJ638" s="6">
        <v>631</v>
      </c>
      <c r="AK638" s="73" t="str">
        <f t="shared" si="134"/>
        <v/>
      </c>
      <c r="AL638" s="6" t="str">
        <f t="shared" si="135"/>
        <v/>
      </c>
      <c r="AN638" s="6" t="str">
        <f>IF(D638="", "", IF(COUNTIF($D$8:D637, D638)&gt;0, "", MAX($AN$7:AN637)+1))</f>
        <v/>
      </c>
      <c r="AO638" s="6" t="str">
        <f t="shared" si="136"/>
        <v/>
      </c>
      <c r="AP638" s="6" t="str">
        <f t="shared" si="137"/>
        <v/>
      </c>
      <c r="AQ638" s="6" t="str">
        <f t="shared" si="138"/>
        <v/>
      </c>
      <c r="AR638" s="6" t="str">
        <f t="shared" si="139"/>
        <v/>
      </c>
    </row>
    <row r="639" spans="1:44" x14ac:dyDescent="0.25">
      <c r="A639" s="22"/>
      <c r="B639" s="121"/>
      <c r="C639" s="121"/>
      <c r="D639" s="121"/>
      <c r="E639" s="122"/>
      <c r="F639" s="123"/>
      <c r="G639" s="123"/>
      <c r="H639" s="22"/>
      <c r="I639" s="122" t="str">
        <f>IF('Stock Takes'!$AC640="", "", 'Stock Takes'!$AC640)</f>
        <v/>
      </c>
      <c r="J639" s="122" t="str">
        <f t="shared" si="126"/>
        <v/>
      </c>
      <c r="K639" s="122" t="str">
        <f>IF($U$7=6, "", IF('Stock Takes'!AE$6="*", 'Stock Takes'!AE640, IF('Stock Takes'!AF$6="*", 'Stock Takes'!AF640, IF('Stock Takes'!AG$6="*", 'Stock Takes'!AG640, IF('Stock Takes'!AH$6="*", 'Stock Takes'!AH640, IF('Stock Takes'!AI$6="*", 'Stock Takes'!AI640, IF('Stock Takes'!AJ$6="*", 'Stock Takes'!AJ640)))))))</f>
        <v/>
      </c>
      <c r="L639" s="122" t="str">
        <f t="shared" si="127"/>
        <v/>
      </c>
      <c r="M639" s="22"/>
      <c r="AC639" s="17">
        <f t="shared" si="128"/>
        <v>0</v>
      </c>
      <c r="AD639" s="18">
        <f t="shared" si="129"/>
        <v>0</v>
      </c>
      <c r="AF639" s="6" t="str">
        <f t="shared" si="130"/>
        <v/>
      </c>
      <c r="AG639" s="6" t="str">
        <f t="shared" si="131"/>
        <v/>
      </c>
      <c r="AH639" s="6" t="str">
        <f t="shared" si="132"/>
        <v/>
      </c>
      <c r="AI639" s="6" t="str">
        <f t="shared" si="133"/>
        <v/>
      </c>
      <c r="AJ639" s="6">
        <v>632</v>
      </c>
      <c r="AK639" s="73" t="str">
        <f t="shared" si="134"/>
        <v/>
      </c>
      <c r="AL639" s="6" t="str">
        <f t="shared" si="135"/>
        <v/>
      </c>
      <c r="AN639" s="6" t="str">
        <f>IF(D639="", "", IF(COUNTIF($D$8:D638, D639)&gt;0, "", MAX($AN$7:AN638)+1))</f>
        <v/>
      </c>
      <c r="AO639" s="6" t="str">
        <f t="shared" si="136"/>
        <v/>
      </c>
      <c r="AP639" s="6" t="str">
        <f t="shared" si="137"/>
        <v/>
      </c>
      <c r="AQ639" s="6" t="str">
        <f t="shared" si="138"/>
        <v/>
      </c>
      <c r="AR639" s="6" t="str">
        <f t="shared" si="139"/>
        <v/>
      </c>
    </row>
    <row r="640" spans="1:44" x14ac:dyDescent="0.25">
      <c r="A640" s="22"/>
      <c r="B640" s="121"/>
      <c r="C640" s="121"/>
      <c r="D640" s="121"/>
      <c r="E640" s="122"/>
      <c r="F640" s="123"/>
      <c r="G640" s="123"/>
      <c r="H640" s="22"/>
      <c r="I640" s="122" t="str">
        <f>IF('Stock Takes'!$AC641="", "", 'Stock Takes'!$AC641)</f>
        <v/>
      </c>
      <c r="J640" s="122" t="str">
        <f t="shared" si="126"/>
        <v/>
      </c>
      <c r="K640" s="122" t="str">
        <f>IF($U$7=6, "", IF('Stock Takes'!AE$6="*", 'Stock Takes'!AE641, IF('Stock Takes'!AF$6="*", 'Stock Takes'!AF641, IF('Stock Takes'!AG$6="*", 'Stock Takes'!AG641, IF('Stock Takes'!AH$6="*", 'Stock Takes'!AH641, IF('Stock Takes'!AI$6="*", 'Stock Takes'!AI641, IF('Stock Takes'!AJ$6="*", 'Stock Takes'!AJ641)))))))</f>
        <v/>
      </c>
      <c r="L640" s="122" t="str">
        <f t="shared" si="127"/>
        <v/>
      </c>
      <c r="M640" s="22"/>
      <c r="AC640" s="17">
        <f t="shared" si="128"/>
        <v>0</v>
      </c>
      <c r="AD640" s="18">
        <f t="shared" si="129"/>
        <v>0</v>
      </c>
      <c r="AF640" s="6" t="str">
        <f t="shared" si="130"/>
        <v/>
      </c>
      <c r="AG640" s="6" t="str">
        <f t="shared" si="131"/>
        <v/>
      </c>
      <c r="AH640" s="6" t="str">
        <f t="shared" si="132"/>
        <v/>
      </c>
      <c r="AI640" s="6" t="str">
        <f t="shared" si="133"/>
        <v/>
      </c>
      <c r="AJ640" s="6">
        <v>633</v>
      </c>
      <c r="AK640" s="73" t="str">
        <f t="shared" si="134"/>
        <v/>
      </c>
      <c r="AL640" s="6" t="str">
        <f t="shared" si="135"/>
        <v/>
      </c>
      <c r="AN640" s="6" t="str">
        <f>IF(D640="", "", IF(COUNTIF($D$8:D639, D640)&gt;0, "", MAX($AN$7:AN639)+1))</f>
        <v/>
      </c>
      <c r="AO640" s="6" t="str">
        <f t="shared" si="136"/>
        <v/>
      </c>
      <c r="AP640" s="6" t="str">
        <f t="shared" si="137"/>
        <v/>
      </c>
      <c r="AQ640" s="6" t="str">
        <f t="shared" si="138"/>
        <v/>
      </c>
      <c r="AR640" s="6" t="str">
        <f t="shared" si="139"/>
        <v/>
      </c>
    </row>
    <row r="641" spans="1:44" x14ac:dyDescent="0.25">
      <c r="A641" s="22"/>
      <c r="B641" s="121"/>
      <c r="C641" s="121"/>
      <c r="D641" s="121"/>
      <c r="E641" s="122"/>
      <c r="F641" s="123"/>
      <c r="G641" s="123"/>
      <c r="H641" s="22"/>
      <c r="I641" s="122" t="str">
        <f>IF('Stock Takes'!$AC642="", "", 'Stock Takes'!$AC642)</f>
        <v/>
      </c>
      <c r="J641" s="122" t="str">
        <f t="shared" si="126"/>
        <v/>
      </c>
      <c r="K641" s="122" t="str">
        <f>IF($U$7=6, "", IF('Stock Takes'!AE$6="*", 'Stock Takes'!AE642, IF('Stock Takes'!AF$6="*", 'Stock Takes'!AF642, IF('Stock Takes'!AG$6="*", 'Stock Takes'!AG642, IF('Stock Takes'!AH$6="*", 'Stock Takes'!AH642, IF('Stock Takes'!AI$6="*", 'Stock Takes'!AI642, IF('Stock Takes'!AJ$6="*", 'Stock Takes'!AJ642)))))))</f>
        <v/>
      </c>
      <c r="L641" s="122" t="str">
        <f t="shared" si="127"/>
        <v/>
      </c>
      <c r="M641" s="22"/>
      <c r="AC641" s="17">
        <f t="shared" si="128"/>
        <v>0</v>
      </c>
      <c r="AD641" s="18">
        <f t="shared" si="129"/>
        <v>0</v>
      </c>
      <c r="AF641" s="6" t="str">
        <f t="shared" si="130"/>
        <v/>
      </c>
      <c r="AG641" s="6" t="str">
        <f t="shared" si="131"/>
        <v/>
      </c>
      <c r="AH641" s="6" t="str">
        <f t="shared" si="132"/>
        <v/>
      </c>
      <c r="AI641" s="6" t="str">
        <f t="shared" si="133"/>
        <v/>
      </c>
      <c r="AJ641" s="6">
        <v>634</v>
      </c>
      <c r="AK641" s="73" t="str">
        <f t="shared" si="134"/>
        <v/>
      </c>
      <c r="AL641" s="6" t="str">
        <f t="shared" si="135"/>
        <v/>
      </c>
      <c r="AN641" s="6" t="str">
        <f>IF(D641="", "", IF(COUNTIF($D$8:D640, D641)&gt;0, "", MAX($AN$7:AN640)+1))</f>
        <v/>
      </c>
      <c r="AO641" s="6" t="str">
        <f t="shared" si="136"/>
        <v/>
      </c>
      <c r="AP641" s="6" t="str">
        <f t="shared" si="137"/>
        <v/>
      </c>
      <c r="AQ641" s="6" t="str">
        <f t="shared" si="138"/>
        <v/>
      </c>
      <c r="AR641" s="6" t="str">
        <f t="shared" si="139"/>
        <v/>
      </c>
    </row>
    <row r="642" spans="1:44" x14ac:dyDescent="0.25">
      <c r="A642" s="22"/>
      <c r="B642" s="121"/>
      <c r="C642" s="121"/>
      <c r="D642" s="121"/>
      <c r="E642" s="122"/>
      <c r="F642" s="123"/>
      <c r="G642" s="123"/>
      <c r="H642" s="22"/>
      <c r="I642" s="122" t="str">
        <f>IF('Stock Takes'!$AC643="", "", 'Stock Takes'!$AC643)</f>
        <v/>
      </c>
      <c r="J642" s="122" t="str">
        <f t="shared" si="126"/>
        <v/>
      </c>
      <c r="K642" s="122" t="str">
        <f>IF($U$7=6, "", IF('Stock Takes'!AE$6="*", 'Stock Takes'!AE643, IF('Stock Takes'!AF$6="*", 'Stock Takes'!AF643, IF('Stock Takes'!AG$6="*", 'Stock Takes'!AG643, IF('Stock Takes'!AH$6="*", 'Stock Takes'!AH643, IF('Stock Takes'!AI$6="*", 'Stock Takes'!AI643, IF('Stock Takes'!AJ$6="*", 'Stock Takes'!AJ643)))))))</f>
        <v/>
      </c>
      <c r="L642" s="122" t="str">
        <f t="shared" si="127"/>
        <v/>
      </c>
      <c r="M642" s="22"/>
      <c r="AC642" s="17">
        <f t="shared" si="128"/>
        <v>0</v>
      </c>
      <c r="AD642" s="18">
        <f t="shared" si="129"/>
        <v>0</v>
      </c>
      <c r="AF642" s="6" t="str">
        <f t="shared" si="130"/>
        <v/>
      </c>
      <c r="AG642" s="6" t="str">
        <f t="shared" si="131"/>
        <v/>
      </c>
      <c r="AH642" s="6" t="str">
        <f t="shared" si="132"/>
        <v/>
      </c>
      <c r="AI642" s="6" t="str">
        <f t="shared" si="133"/>
        <v/>
      </c>
      <c r="AJ642" s="6">
        <v>635</v>
      </c>
      <c r="AK642" s="73" t="str">
        <f t="shared" si="134"/>
        <v/>
      </c>
      <c r="AL642" s="6" t="str">
        <f t="shared" si="135"/>
        <v/>
      </c>
      <c r="AN642" s="6" t="str">
        <f>IF(D642="", "", IF(COUNTIF($D$8:D641, D642)&gt;0, "", MAX($AN$7:AN641)+1))</f>
        <v/>
      </c>
      <c r="AO642" s="6" t="str">
        <f t="shared" si="136"/>
        <v/>
      </c>
      <c r="AP642" s="6" t="str">
        <f t="shared" si="137"/>
        <v/>
      </c>
      <c r="AQ642" s="6" t="str">
        <f t="shared" si="138"/>
        <v/>
      </c>
      <c r="AR642" s="6" t="str">
        <f t="shared" si="139"/>
        <v/>
      </c>
    </row>
    <row r="643" spans="1:44" x14ac:dyDescent="0.25">
      <c r="A643" s="22"/>
      <c r="B643" s="121"/>
      <c r="C643" s="121"/>
      <c r="D643" s="121"/>
      <c r="E643" s="122"/>
      <c r="F643" s="123"/>
      <c r="G643" s="123"/>
      <c r="H643" s="22"/>
      <c r="I643" s="122" t="str">
        <f>IF('Stock Takes'!$AC644="", "", 'Stock Takes'!$AC644)</f>
        <v/>
      </c>
      <c r="J643" s="122" t="str">
        <f t="shared" si="126"/>
        <v/>
      </c>
      <c r="K643" s="122" t="str">
        <f>IF($U$7=6, "", IF('Stock Takes'!AE$6="*", 'Stock Takes'!AE644, IF('Stock Takes'!AF$6="*", 'Stock Takes'!AF644, IF('Stock Takes'!AG$6="*", 'Stock Takes'!AG644, IF('Stock Takes'!AH$6="*", 'Stock Takes'!AH644, IF('Stock Takes'!AI$6="*", 'Stock Takes'!AI644, IF('Stock Takes'!AJ$6="*", 'Stock Takes'!AJ644)))))))</f>
        <v/>
      </c>
      <c r="L643" s="122" t="str">
        <f t="shared" si="127"/>
        <v/>
      </c>
      <c r="M643" s="22"/>
      <c r="AC643" s="17">
        <f t="shared" si="128"/>
        <v>0</v>
      </c>
      <c r="AD643" s="18">
        <f t="shared" si="129"/>
        <v>0</v>
      </c>
      <c r="AF643" s="6" t="str">
        <f t="shared" si="130"/>
        <v/>
      </c>
      <c r="AG643" s="6" t="str">
        <f t="shared" si="131"/>
        <v/>
      </c>
      <c r="AH643" s="6" t="str">
        <f t="shared" si="132"/>
        <v/>
      </c>
      <c r="AI643" s="6" t="str">
        <f t="shared" si="133"/>
        <v/>
      </c>
      <c r="AJ643" s="6">
        <v>636</v>
      </c>
      <c r="AK643" s="73" t="str">
        <f t="shared" si="134"/>
        <v/>
      </c>
      <c r="AL643" s="6" t="str">
        <f t="shared" si="135"/>
        <v/>
      </c>
      <c r="AN643" s="6" t="str">
        <f>IF(D643="", "", IF(COUNTIF($D$8:D642, D643)&gt;0, "", MAX($AN$7:AN642)+1))</f>
        <v/>
      </c>
      <c r="AO643" s="6" t="str">
        <f t="shared" si="136"/>
        <v/>
      </c>
      <c r="AP643" s="6" t="str">
        <f t="shared" si="137"/>
        <v/>
      </c>
      <c r="AQ643" s="6" t="str">
        <f t="shared" si="138"/>
        <v/>
      </c>
      <c r="AR643" s="6" t="str">
        <f t="shared" si="139"/>
        <v/>
      </c>
    </row>
    <row r="644" spans="1:44" x14ac:dyDescent="0.25">
      <c r="A644" s="22"/>
      <c r="B644" s="121"/>
      <c r="C644" s="121"/>
      <c r="D644" s="121"/>
      <c r="E644" s="122"/>
      <c r="F644" s="123"/>
      <c r="G644" s="123"/>
      <c r="H644" s="22"/>
      <c r="I644" s="122" t="str">
        <f>IF('Stock Takes'!$AC645="", "", 'Stock Takes'!$AC645)</f>
        <v/>
      </c>
      <c r="J644" s="122" t="str">
        <f t="shared" si="126"/>
        <v/>
      </c>
      <c r="K644" s="122" t="str">
        <f>IF($U$7=6, "", IF('Stock Takes'!AE$6="*", 'Stock Takes'!AE645, IF('Stock Takes'!AF$6="*", 'Stock Takes'!AF645, IF('Stock Takes'!AG$6="*", 'Stock Takes'!AG645, IF('Stock Takes'!AH$6="*", 'Stock Takes'!AH645, IF('Stock Takes'!AI$6="*", 'Stock Takes'!AI645, IF('Stock Takes'!AJ$6="*", 'Stock Takes'!AJ645)))))))</f>
        <v/>
      </c>
      <c r="L644" s="122" t="str">
        <f t="shared" si="127"/>
        <v/>
      </c>
      <c r="M644" s="22"/>
      <c r="AC644" s="17">
        <f t="shared" si="128"/>
        <v>0</v>
      </c>
      <c r="AD644" s="18">
        <f t="shared" si="129"/>
        <v>0</v>
      </c>
      <c r="AF644" s="6" t="str">
        <f t="shared" si="130"/>
        <v/>
      </c>
      <c r="AG644" s="6" t="str">
        <f t="shared" si="131"/>
        <v/>
      </c>
      <c r="AH644" s="6" t="str">
        <f t="shared" si="132"/>
        <v/>
      </c>
      <c r="AI644" s="6" t="str">
        <f t="shared" si="133"/>
        <v/>
      </c>
      <c r="AJ644" s="6">
        <v>637</v>
      </c>
      <c r="AK644" s="73" t="str">
        <f t="shared" si="134"/>
        <v/>
      </c>
      <c r="AL644" s="6" t="str">
        <f t="shared" si="135"/>
        <v/>
      </c>
      <c r="AN644" s="6" t="str">
        <f>IF(D644="", "", IF(COUNTIF($D$8:D643, D644)&gt;0, "", MAX($AN$7:AN643)+1))</f>
        <v/>
      </c>
      <c r="AO644" s="6" t="str">
        <f t="shared" si="136"/>
        <v/>
      </c>
      <c r="AP644" s="6" t="str">
        <f t="shared" si="137"/>
        <v/>
      </c>
      <c r="AQ644" s="6" t="str">
        <f t="shared" si="138"/>
        <v/>
      </c>
      <c r="AR644" s="6" t="str">
        <f t="shared" si="139"/>
        <v/>
      </c>
    </row>
    <row r="645" spans="1:44" x14ac:dyDescent="0.25">
      <c r="A645" s="22"/>
      <c r="B645" s="121"/>
      <c r="C645" s="121"/>
      <c r="D645" s="121"/>
      <c r="E645" s="122"/>
      <c r="F645" s="123"/>
      <c r="G645" s="123"/>
      <c r="H645" s="22"/>
      <c r="I645" s="122" t="str">
        <f>IF('Stock Takes'!$AC646="", "", 'Stock Takes'!$AC646)</f>
        <v/>
      </c>
      <c r="J645" s="122" t="str">
        <f t="shared" si="126"/>
        <v/>
      </c>
      <c r="K645" s="122" t="str">
        <f>IF($U$7=6, "", IF('Stock Takes'!AE$6="*", 'Stock Takes'!AE646, IF('Stock Takes'!AF$6="*", 'Stock Takes'!AF646, IF('Stock Takes'!AG$6="*", 'Stock Takes'!AG646, IF('Stock Takes'!AH$6="*", 'Stock Takes'!AH646, IF('Stock Takes'!AI$6="*", 'Stock Takes'!AI646, IF('Stock Takes'!AJ$6="*", 'Stock Takes'!AJ646)))))))</f>
        <v/>
      </c>
      <c r="L645" s="122" t="str">
        <f t="shared" si="127"/>
        <v/>
      </c>
      <c r="M645" s="22"/>
      <c r="AC645" s="17">
        <f t="shared" si="128"/>
        <v>0</v>
      </c>
      <c r="AD645" s="18">
        <f t="shared" si="129"/>
        <v>0</v>
      </c>
      <c r="AF645" s="6" t="str">
        <f t="shared" si="130"/>
        <v/>
      </c>
      <c r="AG645" s="6" t="str">
        <f t="shared" si="131"/>
        <v/>
      </c>
      <c r="AH645" s="6" t="str">
        <f t="shared" si="132"/>
        <v/>
      </c>
      <c r="AI645" s="6" t="str">
        <f t="shared" si="133"/>
        <v/>
      </c>
      <c r="AJ645" s="6">
        <v>638</v>
      </c>
      <c r="AK645" s="73" t="str">
        <f t="shared" si="134"/>
        <v/>
      </c>
      <c r="AL645" s="6" t="str">
        <f t="shared" si="135"/>
        <v/>
      </c>
      <c r="AN645" s="6" t="str">
        <f>IF(D645="", "", IF(COUNTIF($D$8:D644, D645)&gt;0, "", MAX($AN$7:AN644)+1))</f>
        <v/>
      </c>
      <c r="AO645" s="6" t="str">
        <f t="shared" si="136"/>
        <v/>
      </c>
      <c r="AP645" s="6" t="str">
        <f t="shared" si="137"/>
        <v/>
      </c>
      <c r="AQ645" s="6" t="str">
        <f t="shared" si="138"/>
        <v/>
      </c>
      <c r="AR645" s="6" t="str">
        <f t="shared" si="139"/>
        <v/>
      </c>
    </row>
    <row r="646" spans="1:44" x14ac:dyDescent="0.25">
      <c r="A646" s="22"/>
      <c r="B646" s="121"/>
      <c r="C646" s="121"/>
      <c r="D646" s="121"/>
      <c r="E646" s="122"/>
      <c r="F646" s="123"/>
      <c r="G646" s="123"/>
      <c r="H646" s="22"/>
      <c r="I646" s="122" t="str">
        <f>IF('Stock Takes'!$AC647="", "", 'Stock Takes'!$AC647)</f>
        <v/>
      </c>
      <c r="J646" s="122" t="str">
        <f t="shared" si="126"/>
        <v/>
      </c>
      <c r="K646" s="122" t="str">
        <f>IF($U$7=6, "", IF('Stock Takes'!AE$6="*", 'Stock Takes'!AE647, IF('Stock Takes'!AF$6="*", 'Stock Takes'!AF647, IF('Stock Takes'!AG$6="*", 'Stock Takes'!AG647, IF('Stock Takes'!AH$6="*", 'Stock Takes'!AH647, IF('Stock Takes'!AI$6="*", 'Stock Takes'!AI647, IF('Stock Takes'!AJ$6="*", 'Stock Takes'!AJ647)))))))</f>
        <v/>
      </c>
      <c r="L646" s="122" t="str">
        <f t="shared" si="127"/>
        <v/>
      </c>
      <c r="M646" s="22"/>
      <c r="AC646" s="17">
        <f t="shared" si="128"/>
        <v>0</v>
      </c>
      <c r="AD646" s="18">
        <f t="shared" si="129"/>
        <v>0</v>
      </c>
      <c r="AF646" s="6" t="str">
        <f t="shared" si="130"/>
        <v/>
      </c>
      <c r="AG646" s="6" t="str">
        <f t="shared" si="131"/>
        <v/>
      </c>
      <c r="AH646" s="6" t="str">
        <f t="shared" si="132"/>
        <v/>
      </c>
      <c r="AI646" s="6" t="str">
        <f t="shared" si="133"/>
        <v/>
      </c>
      <c r="AJ646" s="6">
        <v>639</v>
      </c>
      <c r="AK646" s="73" t="str">
        <f t="shared" si="134"/>
        <v/>
      </c>
      <c r="AL646" s="6" t="str">
        <f t="shared" si="135"/>
        <v/>
      </c>
      <c r="AN646" s="6" t="str">
        <f>IF(D646="", "", IF(COUNTIF($D$8:D645, D646)&gt;0, "", MAX($AN$7:AN645)+1))</f>
        <v/>
      </c>
      <c r="AO646" s="6" t="str">
        <f t="shared" si="136"/>
        <v/>
      </c>
      <c r="AP646" s="6" t="str">
        <f t="shared" si="137"/>
        <v/>
      </c>
      <c r="AQ646" s="6" t="str">
        <f t="shared" si="138"/>
        <v/>
      </c>
      <c r="AR646" s="6" t="str">
        <f t="shared" si="139"/>
        <v/>
      </c>
    </row>
    <row r="647" spans="1:44" x14ac:dyDescent="0.25">
      <c r="A647" s="22"/>
      <c r="B647" s="121"/>
      <c r="C647" s="121"/>
      <c r="D647" s="121"/>
      <c r="E647" s="122"/>
      <c r="F647" s="123"/>
      <c r="G647" s="123"/>
      <c r="H647" s="22"/>
      <c r="I647" s="122" t="str">
        <f>IF('Stock Takes'!$AC648="", "", 'Stock Takes'!$AC648)</f>
        <v/>
      </c>
      <c r="J647" s="122" t="str">
        <f t="shared" si="126"/>
        <v/>
      </c>
      <c r="K647" s="122" t="str">
        <f>IF($U$7=6, "", IF('Stock Takes'!AE$6="*", 'Stock Takes'!AE648, IF('Stock Takes'!AF$6="*", 'Stock Takes'!AF648, IF('Stock Takes'!AG$6="*", 'Stock Takes'!AG648, IF('Stock Takes'!AH$6="*", 'Stock Takes'!AH648, IF('Stock Takes'!AI$6="*", 'Stock Takes'!AI648, IF('Stock Takes'!AJ$6="*", 'Stock Takes'!AJ648)))))))</f>
        <v/>
      </c>
      <c r="L647" s="122" t="str">
        <f t="shared" si="127"/>
        <v/>
      </c>
      <c r="M647" s="22"/>
      <c r="AC647" s="17">
        <f t="shared" si="128"/>
        <v>0</v>
      </c>
      <c r="AD647" s="18">
        <f t="shared" si="129"/>
        <v>0</v>
      </c>
      <c r="AF647" s="6" t="str">
        <f t="shared" si="130"/>
        <v/>
      </c>
      <c r="AG647" s="6" t="str">
        <f t="shared" si="131"/>
        <v/>
      </c>
      <c r="AH647" s="6" t="str">
        <f t="shared" si="132"/>
        <v/>
      </c>
      <c r="AI647" s="6" t="str">
        <f t="shared" si="133"/>
        <v/>
      </c>
      <c r="AJ647" s="6">
        <v>640</v>
      </c>
      <c r="AK647" s="73" t="str">
        <f t="shared" si="134"/>
        <v/>
      </c>
      <c r="AL647" s="6" t="str">
        <f t="shared" si="135"/>
        <v/>
      </c>
      <c r="AN647" s="6" t="str">
        <f>IF(D647="", "", IF(COUNTIF($D$8:D646, D647)&gt;0, "", MAX($AN$7:AN646)+1))</f>
        <v/>
      </c>
      <c r="AO647" s="6" t="str">
        <f t="shared" si="136"/>
        <v/>
      </c>
      <c r="AP647" s="6" t="str">
        <f t="shared" si="137"/>
        <v/>
      </c>
      <c r="AQ647" s="6" t="str">
        <f t="shared" si="138"/>
        <v/>
      </c>
      <c r="AR647" s="6" t="str">
        <f t="shared" si="139"/>
        <v/>
      </c>
    </row>
    <row r="648" spans="1:44" x14ac:dyDescent="0.25">
      <c r="A648" s="22"/>
      <c r="B648" s="121"/>
      <c r="C648" s="121"/>
      <c r="D648" s="121"/>
      <c r="E648" s="122"/>
      <c r="F648" s="123"/>
      <c r="G648" s="123"/>
      <c r="H648" s="22"/>
      <c r="I648" s="122" t="str">
        <f>IF('Stock Takes'!$AC649="", "", 'Stock Takes'!$AC649)</f>
        <v/>
      </c>
      <c r="J648" s="122" t="str">
        <f t="shared" ref="J648:J711" si="140">IF(B648="", "", IF(I648=0, $AC$4, IF(I648&lt;E648, $AC$5, $AC$3)))</f>
        <v/>
      </c>
      <c r="K648" s="122" t="str">
        <f>IF($U$7=6, "", IF('Stock Takes'!AE$6="*", 'Stock Takes'!AE649, IF('Stock Takes'!AF$6="*", 'Stock Takes'!AF649, IF('Stock Takes'!AG$6="*", 'Stock Takes'!AG649, IF('Stock Takes'!AH$6="*", 'Stock Takes'!AH649, IF('Stock Takes'!AI$6="*", 'Stock Takes'!AI649, IF('Stock Takes'!AJ$6="*", 'Stock Takes'!AJ649)))))))</f>
        <v/>
      </c>
      <c r="L648" s="122" t="str">
        <f t="shared" si="127"/>
        <v/>
      </c>
      <c r="M648" s="22"/>
      <c r="AC648" s="17">
        <f t="shared" si="128"/>
        <v>0</v>
      </c>
      <c r="AD648" s="18">
        <f t="shared" si="129"/>
        <v>0</v>
      </c>
      <c r="AF648" s="6" t="str">
        <f t="shared" si="130"/>
        <v/>
      </c>
      <c r="AG648" s="6" t="str">
        <f t="shared" si="131"/>
        <v/>
      </c>
      <c r="AH648" s="6" t="str">
        <f t="shared" si="132"/>
        <v/>
      </c>
      <c r="AI648" s="6" t="str">
        <f t="shared" si="133"/>
        <v/>
      </c>
      <c r="AJ648" s="6">
        <v>641</v>
      </c>
      <c r="AK648" s="73" t="str">
        <f t="shared" si="134"/>
        <v/>
      </c>
      <c r="AL648" s="6" t="str">
        <f t="shared" si="135"/>
        <v/>
      </c>
      <c r="AN648" s="6" t="str">
        <f>IF(D648="", "", IF(COUNTIF($D$8:D647, D648)&gt;0, "", MAX($AN$7:AN647)+1))</f>
        <v/>
      </c>
      <c r="AO648" s="6" t="str">
        <f t="shared" si="136"/>
        <v/>
      </c>
      <c r="AP648" s="6" t="str">
        <f t="shared" si="137"/>
        <v/>
      </c>
      <c r="AQ648" s="6" t="str">
        <f t="shared" si="138"/>
        <v/>
      </c>
      <c r="AR648" s="6" t="str">
        <f t="shared" si="139"/>
        <v/>
      </c>
    </row>
    <row r="649" spans="1:44" x14ac:dyDescent="0.25">
      <c r="A649" s="22"/>
      <c r="B649" s="121"/>
      <c r="C649" s="121"/>
      <c r="D649" s="121"/>
      <c r="E649" s="122"/>
      <c r="F649" s="123"/>
      <c r="G649" s="123"/>
      <c r="H649" s="22"/>
      <c r="I649" s="122" t="str">
        <f>IF('Stock Takes'!$AC650="", "", 'Stock Takes'!$AC650)</f>
        <v/>
      </c>
      <c r="J649" s="122" t="str">
        <f t="shared" si="140"/>
        <v/>
      </c>
      <c r="K649" s="122" t="str">
        <f>IF($U$7=6, "", IF('Stock Takes'!AE$6="*", 'Stock Takes'!AE650, IF('Stock Takes'!AF$6="*", 'Stock Takes'!AF650, IF('Stock Takes'!AG$6="*", 'Stock Takes'!AG650, IF('Stock Takes'!AH$6="*", 'Stock Takes'!AH650, IF('Stock Takes'!AI$6="*", 'Stock Takes'!AI650, IF('Stock Takes'!AJ$6="*", 'Stock Takes'!AJ650)))))))</f>
        <v/>
      </c>
      <c r="L649" s="122" t="str">
        <f t="shared" ref="L649:L712" si="141">IFERROR(IF(B649="", "", IF(I649&lt;(K649/$U$3*$U$5), $AC$5, $AC$3)), "")</f>
        <v/>
      </c>
      <c r="M649" s="22"/>
      <c r="AC649" s="17">
        <f t="shared" ref="AC649:AC712" si="142">IFERROR(I649*F649, 0)</f>
        <v>0</v>
      </c>
      <c r="AD649" s="18">
        <f t="shared" ref="AD649:AD712" si="143">IFERROR(G649*I649, 0)</f>
        <v>0</v>
      </c>
      <c r="AF649" s="6" t="str">
        <f t="shared" ref="AF649:AF712" si="144">IF(OR(AND($J649=$AC$3, $L649=$AC$3), $B649=""), "", IF($J649=$AC$3, 0, $I649-$E649))</f>
        <v/>
      </c>
      <c r="AG649" s="6" t="str">
        <f t="shared" ref="AG649:AG712" si="145">IF(OR(AND($J649=$AC$3, $L649=$AC$3), $B649=""), "", IF($L649=$AC$3, 0, ROUND(($K649/$U$3*$U$5), 0)-$I649))</f>
        <v/>
      </c>
      <c r="AH649" s="6" t="str">
        <f t="shared" ref="AH649:AH712" si="146">IF(AF649="", "", RANK(AF649, $AF$8:$AF$2507, 1))</f>
        <v/>
      </c>
      <c r="AI649" s="6" t="str">
        <f t="shared" ref="AI649:AI712" si="147">IF(AG649="", "", RANK(AG649, $AG$8:$AG$2507, 0))</f>
        <v/>
      </c>
      <c r="AJ649" s="6">
        <v>642</v>
      </c>
      <c r="AK649" s="73" t="str">
        <f t="shared" ref="AK649:AK712" si="148">IFERROR(IF(OR($AK$3="", $AK$3=D649), IF($B649="", "", ($AH649*0.0001)+($AI649*0.00000001)+(AJ649*0.000000000001)), ""), "")</f>
        <v/>
      </c>
      <c r="AL649" s="6" t="str">
        <f t="shared" ref="AL649:AL712" si="149">IFERROR(IF(B649="", "", RANK(AK649, $AK$8:$AK$2507, 1)), "")</f>
        <v/>
      </c>
      <c r="AN649" s="6" t="str">
        <f>IF(D649="", "", IF(COUNTIF($D$8:D648, D649)&gt;0, "", MAX($AN$7:AN648)+1))</f>
        <v/>
      </c>
      <c r="AO649" s="6" t="str">
        <f t="shared" ref="AO649:AO712" si="150">IFERROR(INDEX($D$8:$D$2507, MATCH(AJ649, $AN$8:$AN$2507, 0)), "")</f>
        <v/>
      </c>
      <c r="AP649" s="6" t="str">
        <f t="shared" ref="AP649:AP712" si="151">IF(AO649="", "", COUNTIF($AO$8:$AO$2507,"&lt;"&amp;AO649)+1)</f>
        <v/>
      </c>
      <c r="AQ649" s="6" t="str">
        <f t="shared" ref="AQ649:AQ712" si="152">IF(AP649="", "", AP649-$AP$4)</f>
        <v/>
      </c>
      <c r="AR649" s="6" t="str">
        <f t="shared" ref="AR649:AR712" si="153">IFERROR(INDEX($AO$8:$AO$2507, MATCH(AJ649, $AQ$8:$AQ$2507, 0)), "")</f>
        <v/>
      </c>
    </row>
    <row r="650" spans="1:44" x14ac:dyDescent="0.25">
      <c r="A650" s="22"/>
      <c r="B650" s="121"/>
      <c r="C650" s="121"/>
      <c r="D650" s="121"/>
      <c r="E650" s="122"/>
      <c r="F650" s="123"/>
      <c r="G650" s="123"/>
      <c r="H650" s="22"/>
      <c r="I650" s="122" t="str">
        <f>IF('Stock Takes'!$AC651="", "", 'Stock Takes'!$AC651)</f>
        <v/>
      </c>
      <c r="J650" s="122" t="str">
        <f t="shared" si="140"/>
        <v/>
      </c>
      <c r="K650" s="122" t="str">
        <f>IF($U$7=6, "", IF('Stock Takes'!AE$6="*", 'Stock Takes'!AE651, IF('Stock Takes'!AF$6="*", 'Stock Takes'!AF651, IF('Stock Takes'!AG$6="*", 'Stock Takes'!AG651, IF('Stock Takes'!AH$6="*", 'Stock Takes'!AH651, IF('Stock Takes'!AI$6="*", 'Stock Takes'!AI651, IF('Stock Takes'!AJ$6="*", 'Stock Takes'!AJ651)))))))</f>
        <v/>
      </c>
      <c r="L650" s="122" t="str">
        <f t="shared" si="141"/>
        <v/>
      </c>
      <c r="M650" s="22"/>
      <c r="AC650" s="17">
        <f t="shared" si="142"/>
        <v>0</v>
      </c>
      <c r="AD650" s="18">
        <f t="shared" si="143"/>
        <v>0</v>
      </c>
      <c r="AF650" s="6" t="str">
        <f t="shared" si="144"/>
        <v/>
      </c>
      <c r="AG650" s="6" t="str">
        <f t="shared" si="145"/>
        <v/>
      </c>
      <c r="AH650" s="6" t="str">
        <f t="shared" si="146"/>
        <v/>
      </c>
      <c r="AI650" s="6" t="str">
        <f t="shared" si="147"/>
        <v/>
      </c>
      <c r="AJ650" s="6">
        <v>643</v>
      </c>
      <c r="AK650" s="73" t="str">
        <f t="shared" si="148"/>
        <v/>
      </c>
      <c r="AL650" s="6" t="str">
        <f t="shared" si="149"/>
        <v/>
      </c>
      <c r="AN650" s="6" t="str">
        <f>IF(D650="", "", IF(COUNTIF($D$8:D649, D650)&gt;0, "", MAX($AN$7:AN649)+1))</f>
        <v/>
      </c>
      <c r="AO650" s="6" t="str">
        <f t="shared" si="150"/>
        <v/>
      </c>
      <c r="AP650" s="6" t="str">
        <f t="shared" si="151"/>
        <v/>
      </c>
      <c r="AQ650" s="6" t="str">
        <f t="shared" si="152"/>
        <v/>
      </c>
      <c r="AR650" s="6" t="str">
        <f t="shared" si="153"/>
        <v/>
      </c>
    </row>
    <row r="651" spans="1:44" x14ac:dyDescent="0.25">
      <c r="A651" s="22"/>
      <c r="B651" s="121"/>
      <c r="C651" s="121"/>
      <c r="D651" s="121"/>
      <c r="E651" s="122"/>
      <c r="F651" s="123"/>
      <c r="G651" s="123"/>
      <c r="H651" s="22"/>
      <c r="I651" s="122" t="str">
        <f>IF('Stock Takes'!$AC652="", "", 'Stock Takes'!$AC652)</f>
        <v/>
      </c>
      <c r="J651" s="122" t="str">
        <f t="shared" si="140"/>
        <v/>
      </c>
      <c r="K651" s="122" t="str">
        <f>IF($U$7=6, "", IF('Stock Takes'!AE$6="*", 'Stock Takes'!AE652, IF('Stock Takes'!AF$6="*", 'Stock Takes'!AF652, IF('Stock Takes'!AG$6="*", 'Stock Takes'!AG652, IF('Stock Takes'!AH$6="*", 'Stock Takes'!AH652, IF('Stock Takes'!AI$6="*", 'Stock Takes'!AI652, IF('Stock Takes'!AJ$6="*", 'Stock Takes'!AJ652)))))))</f>
        <v/>
      </c>
      <c r="L651" s="122" t="str">
        <f t="shared" si="141"/>
        <v/>
      </c>
      <c r="M651" s="22"/>
      <c r="AC651" s="17">
        <f t="shared" si="142"/>
        <v>0</v>
      </c>
      <c r="AD651" s="18">
        <f t="shared" si="143"/>
        <v>0</v>
      </c>
      <c r="AF651" s="6" t="str">
        <f t="shared" si="144"/>
        <v/>
      </c>
      <c r="AG651" s="6" t="str">
        <f t="shared" si="145"/>
        <v/>
      </c>
      <c r="AH651" s="6" t="str">
        <f t="shared" si="146"/>
        <v/>
      </c>
      <c r="AI651" s="6" t="str">
        <f t="shared" si="147"/>
        <v/>
      </c>
      <c r="AJ651" s="6">
        <v>644</v>
      </c>
      <c r="AK651" s="73" t="str">
        <f t="shared" si="148"/>
        <v/>
      </c>
      <c r="AL651" s="6" t="str">
        <f t="shared" si="149"/>
        <v/>
      </c>
      <c r="AN651" s="6" t="str">
        <f>IF(D651="", "", IF(COUNTIF($D$8:D650, D651)&gt;0, "", MAX($AN$7:AN650)+1))</f>
        <v/>
      </c>
      <c r="AO651" s="6" t="str">
        <f t="shared" si="150"/>
        <v/>
      </c>
      <c r="AP651" s="6" t="str">
        <f t="shared" si="151"/>
        <v/>
      </c>
      <c r="AQ651" s="6" t="str">
        <f t="shared" si="152"/>
        <v/>
      </c>
      <c r="AR651" s="6" t="str">
        <f t="shared" si="153"/>
        <v/>
      </c>
    </row>
    <row r="652" spans="1:44" x14ac:dyDescent="0.25">
      <c r="A652" s="22"/>
      <c r="B652" s="121"/>
      <c r="C652" s="121"/>
      <c r="D652" s="121"/>
      <c r="E652" s="122"/>
      <c r="F652" s="123"/>
      <c r="G652" s="123"/>
      <c r="H652" s="22"/>
      <c r="I652" s="122" t="str">
        <f>IF('Stock Takes'!$AC653="", "", 'Stock Takes'!$AC653)</f>
        <v/>
      </c>
      <c r="J652" s="122" t="str">
        <f t="shared" si="140"/>
        <v/>
      </c>
      <c r="K652" s="122" t="str">
        <f>IF($U$7=6, "", IF('Stock Takes'!AE$6="*", 'Stock Takes'!AE653, IF('Stock Takes'!AF$6="*", 'Stock Takes'!AF653, IF('Stock Takes'!AG$6="*", 'Stock Takes'!AG653, IF('Stock Takes'!AH$6="*", 'Stock Takes'!AH653, IF('Stock Takes'!AI$6="*", 'Stock Takes'!AI653, IF('Stock Takes'!AJ$6="*", 'Stock Takes'!AJ653)))))))</f>
        <v/>
      </c>
      <c r="L652" s="122" t="str">
        <f t="shared" si="141"/>
        <v/>
      </c>
      <c r="M652" s="22"/>
      <c r="AC652" s="17">
        <f t="shared" si="142"/>
        <v>0</v>
      </c>
      <c r="AD652" s="18">
        <f t="shared" si="143"/>
        <v>0</v>
      </c>
      <c r="AF652" s="6" t="str">
        <f t="shared" si="144"/>
        <v/>
      </c>
      <c r="AG652" s="6" t="str">
        <f t="shared" si="145"/>
        <v/>
      </c>
      <c r="AH652" s="6" t="str">
        <f t="shared" si="146"/>
        <v/>
      </c>
      <c r="AI652" s="6" t="str">
        <f t="shared" si="147"/>
        <v/>
      </c>
      <c r="AJ652" s="6">
        <v>645</v>
      </c>
      <c r="AK652" s="73" t="str">
        <f t="shared" si="148"/>
        <v/>
      </c>
      <c r="AL652" s="6" t="str">
        <f t="shared" si="149"/>
        <v/>
      </c>
      <c r="AN652" s="6" t="str">
        <f>IF(D652="", "", IF(COUNTIF($D$8:D651, D652)&gt;0, "", MAX($AN$7:AN651)+1))</f>
        <v/>
      </c>
      <c r="AO652" s="6" t="str">
        <f t="shared" si="150"/>
        <v/>
      </c>
      <c r="AP652" s="6" t="str">
        <f t="shared" si="151"/>
        <v/>
      </c>
      <c r="AQ652" s="6" t="str">
        <f t="shared" si="152"/>
        <v/>
      </c>
      <c r="AR652" s="6" t="str">
        <f t="shared" si="153"/>
        <v/>
      </c>
    </row>
    <row r="653" spans="1:44" x14ac:dyDescent="0.25">
      <c r="A653" s="22"/>
      <c r="B653" s="121"/>
      <c r="C653" s="121"/>
      <c r="D653" s="121"/>
      <c r="E653" s="122"/>
      <c r="F653" s="123"/>
      <c r="G653" s="123"/>
      <c r="H653" s="22"/>
      <c r="I653" s="122" t="str">
        <f>IF('Stock Takes'!$AC654="", "", 'Stock Takes'!$AC654)</f>
        <v/>
      </c>
      <c r="J653" s="122" t="str">
        <f t="shared" si="140"/>
        <v/>
      </c>
      <c r="K653" s="122" t="str">
        <f>IF($U$7=6, "", IF('Stock Takes'!AE$6="*", 'Stock Takes'!AE654, IF('Stock Takes'!AF$6="*", 'Stock Takes'!AF654, IF('Stock Takes'!AG$6="*", 'Stock Takes'!AG654, IF('Stock Takes'!AH$6="*", 'Stock Takes'!AH654, IF('Stock Takes'!AI$6="*", 'Stock Takes'!AI654, IF('Stock Takes'!AJ$6="*", 'Stock Takes'!AJ654)))))))</f>
        <v/>
      </c>
      <c r="L653" s="122" t="str">
        <f t="shared" si="141"/>
        <v/>
      </c>
      <c r="M653" s="22"/>
      <c r="AC653" s="17">
        <f t="shared" si="142"/>
        <v>0</v>
      </c>
      <c r="AD653" s="18">
        <f t="shared" si="143"/>
        <v>0</v>
      </c>
      <c r="AF653" s="6" t="str">
        <f t="shared" si="144"/>
        <v/>
      </c>
      <c r="AG653" s="6" t="str">
        <f t="shared" si="145"/>
        <v/>
      </c>
      <c r="AH653" s="6" t="str">
        <f t="shared" si="146"/>
        <v/>
      </c>
      <c r="AI653" s="6" t="str">
        <f t="shared" si="147"/>
        <v/>
      </c>
      <c r="AJ653" s="6">
        <v>646</v>
      </c>
      <c r="AK653" s="73" t="str">
        <f t="shared" si="148"/>
        <v/>
      </c>
      <c r="AL653" s="6" t="str">
        <f t="shared" si="149"/>
        <v/>
      </c>
      <c r="AN653" s="6" t="str">
        <f>IF(D653="", "", IF(COUNTIF($D$8:D652, D653)&gt;0, "", MAX($AN$7:AN652)+1))</f>
        <v/>
      </c>
      <c r="AO653" s="6" t="str">
        <f t="shared" si="150"/>
        <v/>
      </c>
      <c r="AP653" s="6" t="str">
        <f t="shared" si="151"/>
        <v/>
      </c>
      <c r="AQ653" s="6" t="str">
        <f t="shared" si="152"/>
        <v/>
      </c>
      <c r="AR653" s="6" t="str">
        <f t="shared" si="153"/>
        <v/>
      </c>
    </row>
    <row r="654" spans="1:44" x14ac:dyDescent="0.25">
      <c r="A654" s="22"/>
      <c r="B654" s="121"/>
      <c r="C654" s="121"/>
      <c r="D654" s="121"/>
      <c r="E654" s="122"/>
      <c r="F654" s="123"/>
      <c r="G654" s="123"/>
      <c r="H654" s="22"/>
      <c r="I654" s="122" t="str">
        <f>IF('Stock Takes'!$AC655="", "", 'Stock Takes'!$AC655)</f>
        <v/>
      </c>
      <c r="J654" s="122" t="str">
        <f t="shared" si="140"/>
        <v/>
      </c>
      <c r="K654" s="122" t="str">
        <f>IF($U$7=6, "", IF('Stock Takes'!AE$6="*", 'Stock Takes'!AE655, IF('Stock Takes'!AF$6="*", 'Stock Takes'!AF655, IF('Stock Takes'!AG$6="*", 'Stock Takes'!AG655, IF('Stock Takes'!AH$6="*", 'Stock Takes'!AH655, IF('Stock Takes'!AI$6="*", 'Stock Takes'!AI655, IF('Stock Takes'!AJ$6="*", 'Stock Takes'!AJ655)))))))</f>
        <v/>
      </c>
      <c r="L654" s="122" t="str">
        <f t="shared" si="141"/>
        <v/>
      </c>
      <c r="M654" s="22"/>
      <c r="AC654" s="17">
        <f t="shared" si="142"/>
        <v>0</v>
      </c>
      <c r="AD654" s="18">
        <f t="shared" si="143"/>
        <v>0</v>
      </c>
      <c r="AF654" s="6" t="str">
        <f t="shared" si="144"/>
        <v/>
      </c>
      <c r="AG654" s="6" t="str">
        <f t="shared" si="145"/>
        <v/>
      </c>
      <c r="AH654" s="6" t="str">
        <f t="shared" si="146"/>
        <v/>
      </c>
      <c r="AI654" s="6" t="str">
        <f t="shared" si="147"/>
        <v/>
      </c>
      <c r="AJ654" s="6">
        <v>647</v>
      </c>
      <c r="AK654" s="73" t="str">
        <f t="shared" si="148"/>
        <v/>
      </c>
      <c r="AL654" s="6" t="str">
        <f t="shared" si="149"/>
        <v/>
      </c>
      <c r="AN654" s="6" t="str">
        <f>IF(D654="", "", IF(COUNTIF($D$8:D653, D654)&gt;0, "", MAX($AN$7:AN653)+1))</f>
        <v/>
      </c>
      <c r="AO654" s="6" t="str">
        <f t="shared" si="150"/>
        <v/>
      </c>
      <c r="AP654" s="6" t="str">
        <f t="shared" si="151"/>
        <v/>
      </c>
      <c r="AQ654" s="6" t="str">
        <f t="shared" si="152"/>
        <v/>
      </c>
      <c r="AR654" s="6" t="str">
        <f t="shared" si="153"/>
        <v/>
      </c>
    </row>
    <row r="655" spans="1:44" x14ac:dyDescent="0.25">
      <c r="A655" s="22"/>
      <c r="B655" s="121"/>
      <c r="C655" s="121"/>
      <c r="D655" s="121"/>
      <c r="E655" s="122"/>
      <c r="F655" s="123"/>
      <c r="G655" s="123"/>
      <c r="H655" s="22"/>
      <c r="I655" s="122" t="str">
        <f>IF('Stock Takes'!$AC656="", "", 'Stock Takes'!$AC656)</f>
        <v/>
      </c>
      <c r="J655" s="122" t="str">
        <f t="shared" si="140"/>
        <v/>
      </c>
      <c r="K655" s="122" t="str">
        <f>IF($U$7=6, "", IF('Stock Takes'!AE$6="*", 'Stock Takes'!AE656, IF('Stock Takes'!AF$6="*", 'Stock Takes'!AF656, IF('Stock Takes'!AG$6="*", 'Stock Takes'!AG656, IF('Stock Takes'!AH$6="*", 'Stock Takes'!AH656, IF('Stock Takes'!AI$6="*", 'Stock Takes'!AI656, IF('Stock Takes'!AJ$6="*", 'Stock Takes'!AJ656)))))))</f>
        <v/>
      </c>
      <c r="L655" s="122" t="str">
        <f t="shared" si="141"/>
        <v/>
      </c>
      <c r="M655" s="22"/>
      <c r="AC655" s="17">
        <f t="shared" si="142"/>
        <v>0</v>
      </c>
      <c r="AD655" s="18">
        <f t="shared" si="143"/>
        <v>0</v>
      </c>
      <c r="AF655" s="6" t="str">
        <f t="shared" si="144"/>
        <v/>
      </c>
      <c r="AG655" s="6" t="str">
        <f t="shared" si="145"/>
        <v/>
      </c>
      <c r="AH655" s="6" t="str">
        <f t="shared" si="146"/>
        <v/>
      </c>
      <c r="AI655" s="6" t="str">
        <f t="shared" si="147"/>
        <v/>
      </c>
      <c r="AJ655" s="6">
        <v>648</v>
      </c>
      <c r="AK655" s="73" t="str">
        <f t="shared" si="148"/>
        <v/>
      </c>
      <c r="AL655" s="6" t="str">
        <f t="shared" si="149"/>
        <v/>
      </c>
      <c r="AN655" s="6" t="str">
        <f>IF(D655="", "", IF(COUNTIF($D$8:D654, D655)&gt;0, "", MAX($AN$7:AN654)+1))</f>
        <v/>
      </c>
      <c r="AO655" s="6" t="str">
        <f t="shared" si="150"/>
        <v/>
      </c>
      <c r="AP655" s="6" t="str">
        <f t="shared" si="151"/>
        <v/>
      </c>
      <c r="AQ655" s="6" t="str">
        <f t="shared" si="152"/>
        <v/>
      </c>
      <c r="AR655" s="6" t="str">
        <f t="shared" si="153"/>
        <v/>
      </c>
    </row>
    <row r="656" spans="1:44" x14ac:dyDescent="0.25">
      <c r="A656" s="22"/>
      <c r="B656" s="121"/>
      <c r="C656" s="121"/>
      <c r="D656" s="121"/>
      <c r="E656" s="122"/>
      <c r="F656" s="123"/>
      <c r="G656" s="123"/>
      <c r="H656" s="22"/>
      <c r="I656" s="122" t="str">
        <f>IF('Stock Takes'!$AC657="", "", 'Stock Takes'!$AC657)</f>
        <v/>
      </c>
      <c r="J656" s="122" t="str">
        <f t="shared" si="140"/>
        <v/>
      </c>
      <c r="K656" s="122" t="str">
        <f>IF($U$7=6, "", IF('Stock Takes'!AE$6="*", 'Stock Takes'!AE657, IF('Stock Takes'!AF$6="*", 'Stock Takes'!AF657, IF('Stock Takes'!AG$6="*", 'Stock Takes'!AG657, IF('Stock Takes'!AH$6="*", 'Stock Takes'!AH657, IF('Stock Takes'!AI$6="*", 'Stock Takes'!AI657, IF('Stock Takes'!AJ$6="*", 'Stock Takes'!AJ657)))))))</f>
        <v/>
      </c>
      <c r="L656" s="122" t="str">
        <f t="shared" si="141"/>
        <v/>
      </c>
      <c r="M656" s="22"/>
      <c r="AC656" s="17">
        <f t="shared" si="142"/>
        <v>0</v>
      </c>
      <c r="AD656" s="18">
        <f t="shared" si="143"/>
        <v>0</v>
      </c>
      <c r="AF656" s="6" t="str">
        <f t="shared" si="144"/>
        <v/>
      </c>
      <c r="AG656" s="6" t="str">
        <f t="shared" si="145"/>
        <v/>
      </c>
      <c r="AH656" s="6" t="str">
        <f t="shared" si="146"/>
        <v/>
      </c>
      <c r="AI656" s="6" t="str">
        <f t="shared" si="147"/>
        <v/>
      </c>
      <c r="AJ656" s="6">
        <v>649</v>
      </c>
      <c r="AK656" s="73" t="str">
        <f t="shared" si="148"/>
        <v/>
      </c>
      <c r="AL656" s="6" t="str">
        <f t="shared" si="149"/>
        <v/>
      </c>
      <c r="AN656" s="6" t="str">
        <f>IF(D656="", "", IF(COUNTIF($D$8:D655, D656)&gt;0, "", MAX($AN$7:AN655)+1))</f>
        <v/>
      </c>
      <c r="AO656" s="6" t="str">
        <f t="shared" si="150"/>
        <v/>
      </c>
      <c r="AP656" s="6" t="str">
        <f t="shared" si="151"/>
        <v/>
      </c>
      <c r="AQ656" s="6" t="str">
        <f t="shared" si="152"/>
        <v/>
      </c>
      <c r="AR656" s="6" t="str">
        <f t="shared" si="153"/>
        <v/>
      </c>
    </row>
    <row r="657" spans="1:44" x14ac:dyDescent="0.25">
      <c r="A657" s="22"/>
      <c r="B657" s="121"/>
      <c r="C657" s="121"/>
      <c r="D657" s="121"/>
      <c r="E657" s="122"/>
      <c r="F657" s="123"/>
      <c r="G657" s="123"/>
      <c r="H657" s="22"/>
      <c r="I657" s="122" t="str">
        <f>IF('Stock Takes'!$AC658="", "", 'Stock Takes'!$AC658)</f>
        <v/>
      </c>
      <c r="J657" s="122" t="str">
        <f t="shared" si="140"/>
        <v/>
      </c>
      <c r="K657" s="122" t="str">
        <f>IF($U$7=6, "", IF('Stock Takes'!AE$6="*", 'Stock Takes'!AE658, IF('Stock Takes'!AF$6="*", 'Stock Takes'!AF658, IF('Stock Takes'!AG$6="*", 'Stock Takes'!AG658, IF('Stock Takes'!AH$6="*", 'Stock Takes'!AH658, IF('Stock Takes'!AI$6="*", 'Stock Takes'!AI658, IF('Stock Takes'!AJ$6="*", 'Stock Takes'!AJ658)))))))</f>
        <v/>
      </c>
      <c r="L657" s="122" t="str">
        <f t="shared" si="141"/>
        <v/>
      </c>
      <c r="M657" s="22"/>
      <c r="AC657" s="17">
        <f t="shared" si="142"/>
        <v>0</v>
      </c>
      <c r="AD657" s="18">
        <f t="shared" si="143"/>
        <v>0</v>
      </c>
      <c r="AF657" s="6" t="str">
        <f t="shared" si="144"/>
        <v/>
      </c>
      <c r="AG657" s="6" t="str">
        <f t="shared" si="145"/>
        <v/>
      </c>
      <c r="AH657" s="6" t="str">
        <f t="shared" si="146"/>
        <v/>
      </c>
      <c r="AI657" s="6" t="str">
        <f t="shared" si="147"/>
        <v/>
      </c>
      <c r="AJ657" s="6">
        <v>650</v>
      </c>
      <c r="AK657" s="73" t="str">
        <f t="shared" si="148"/>
        <v/>
      </c>
      <c r="AL657" s="6" t="str">
        <f t="shared" si="149"/>
        <v/>
      </c>
      <c r="AN657" s="6" t="str">
        <f>IF(D657="", "", IF(COUNTIF($D$8:D656, D657)&gt;0, "", MAX($AN$7:AN656)+1))</f>
        <v/>
      </c>
      <c r="AO657" s="6" t="str">
        <f t="shared" si="150"/>
        <v/>
      </c>
      <c r="AP657" s="6" t="str">
        <f t="shared" si="151"/>
        <v/>
      </c>
      <c r="AQ657" s="6" t="str">
        <f t="shared" si="152"/>
        <v/>
      </c>
      <c r="AR657" s="6" t="str">
        <f t="shared" si="153"/>
        <v/>
      </c>
    </row>
    <row r="658" spans="1:44" x14ac:dyDescent="0.25">
      <c r="A658" s="22"/>
      <c r="B658" s="121"/>
      <c r="C658" s="121"/>
      <c r="D658" s="121"/>
      <c r="E658" s="122"/>
      <c r="F658" s="123"/>
      <c r="G658" s="123"/>
      <c r="H658" s="22"/>
      <c r="I658" s="122" t="str">
        <f>IF('Stock Takes'!$AC659="", "", 'Stock Takes'!$AC659)</f>
        <v/>
      </c>
      <c r="J658" s="122" t="str">
        <f t="shared" si="140"/>
        <v/>
      </c>
      <c r="K658" s="122" t="str">
        <f>IF($U$7=6, "", IF('Stock Takes'!AE$6="*", 'Stock Takes'!AE659, IF('Stock Takes'!AF$6="*", 'Stock Takes'!AF659, IF('Stock Takes'!AG$6="*", 'Stock Takes'!AG659, IF('Stock Takes'!AH$6="*", 'Stock Takes'!AH659, IF('Stock Takes'!AI$6="*", 'Stock Takes'!AI659, IF('Stock Takes'!AJ$6="*", 'Stock Takes'!AJ659)))))))</f>
        <v/>
      </c>
      <c r="L658" s="122" t="str">
        <f t="shared" si="141"/>
        <v/>
      </c>
      <c r="M658" s="22"/>
      <c r="AC658" s="17">
        <f t="shared" si="142"/>
        <v>0</v>
      </c>
      <c r="AD658" s="18">
        <f t="shared" si="143"/>
        <v>0</v>
      </c>
      <c r="AF658" s="6" t="str">
        <f t="shared" si="144"/>
        <v/>
      </c>
      <c r="AG658" s="6" t="str">
        <f t="shared" si="145"/>
        <v/>
      </c>
      <c r="AH658" s="6" t="str">
        <f t="shared" si="146"/>
        <v/>
      </c>
      <c r="AI658" s="6" t="str">
        <f t="shared" si="147"/>
        <v/>
      </c>
      <c r="AJ658" s="6">
        <v>651</v>
      </c>
      <c r="AK658" s="73" t="str">
        <f t="shared" si="148"/>
        <v/>
      </c>
      <c r="AL658" s="6" t="str">
        <f t="shared" si="149"/>
        <v/>
      </c>
      <c r="AN658" s="6" t="str">
        <f>IF(D658="", "", IF(COUNTIF($D$8:D657, D658)&gt;0, "", MAX($AN$7:AN657)+1))</f>
        <v/>
      </c>
      <c r="AO658" s="6" t="str">
        <f t="shared" si="150"/>
        <v/>
      </c>
      <c r="AP658" s="6" t="str">
        <f t="shared" si="151"/>
        <v/>
      </c>
      <c r="AQ658" s="6" t="str">
        <f t="shared" si="152"/>
        <v/>
      </c>
      <c r="AR658" s="6" t="str">
        <f t="shared" si="153"/>
        <v/>
      </c>
    </row>
    <row r="659" spans="1:44" x14ac:dyDescent="0.25">
      <c r="A659" s="22"/>
      <c r="B659" s="121"/>
      <c r="C659" s="121"/>
      <c r="D659" s="121"/>
      <c r="E659" s="122"/>
      <c r="F659" s="123"/>
      <c r="G659" s="123"/>
      <c r="H659" s="22"/>
      <c r="I659" s="122" t="str">
        <f>IF('Stock Takes'!$AC660="", "", 'Stock Takes'!$AC660)</f>
        <v/>
      </c>
      <c r="J659" s="122" t="str">
        <f t="shared" si="140"/>
        <v/>
      </c>
      <c r="K659" s="122" t="str">
        <f>IF($U$7=6, "", IF('Stock Takes'!AE$6="*", 'Stock Takes'!AE660, IF('Stock Takes'!AF$6="*", 'Stock Takes'!AF660, IF('Stock Takes'!AG$6="*", 'Stock Takes'!AG660, IF('Stock Takes'!AH$6="*", 'Stock Takes'!AH660, IF('Stock Takes'!AI$6="*", 'Stock Takes'!AI660, IF('Stock Takes'!AJ$6="*", 'Stock Takes'!AJ660)))))))</f>
        <v/>
      </c>
      <c r="L659" s="122" t="str">
        <f t="shared" si="141"/>
        <v/>
      </c>
      <c r="M659" s="22"/>
      <c r="AC659" s="17">
        <f t="shared" si="142"/>
        <v>0</v>
      </c>
      <c r="AD659" s="18">
        <f t="shared" si="143"/>
        <v>0</v>
      </c>
      <c r="AF659" s="6" t="str">
        <f t="shared" si="144"/>
        <v/>
      </c>
      <c r="AG659" s="6" t="str">
        <f t="shared" si="145"/>
        <v/>
      </c>
      <c r="AH659" s="6" t="str">
        <f t="shared" si="146"/>
        <v/>
      </c>
      <c r="AI659" s="6" t="str">
        <f t="shared" si="147"/>
        <v/>
      </c>
      <c r="AJ659" s="6">
        <v>652</v>
      </c>
      <c r="AK659" s="73" t="str">
        <f t="shared" si="148"/>
        <v/>
      </c>
      <c r="AL659" s="6" t="str">
        <f t="shared" si="149"/>
        <v/>
      </c>
      <c r="AN659" s="6" t="str">
        <f>IF(D659="", "", IF(COUNTIF($D$8:D658, D659)&gt;0, "", MAX($AN$7:AN658)+1))</f>
        <v/>
      </c>
      <c r="AO659" s="6" t="str">
        <f t="shared" si="150"/>
        <v/>
      </c>
      <c r="AP659" s="6" t="str">
        <f t="shared" si="151"/>
        <v/>
      </c>
      <c r="AQ659" s="6" t="str">
        <f t="shared" si="152"/>
        <v/>
      </c>
      <c r="AR659" s="6" t="str">
        <f t="shared" si="153"/>
        <v/>
      </c>
    </row>
    <row r="660" spans="1:44" x14ac:dyDescent="0.25">
      <c r="A660" s="22"/>
      <c r="B660" s="121"/>
      <c r="C660" s="121"/>
      <c r="D660" s="121"/>
      <c r="E660" s="122"/>
      <c r="F660" s="123"/>
      <c r="G660" s="123"/>
      <c r="H660" s="22"/>
      <c r="I660" s="122" t="str">
        <f>IF('Stock Takes'!$AC661="", "", 'Stock Takes'!$AC661)</f>
        <v/>
      </c>
      <c r="J660" s="122" t="str">
        <f t="shared" si="140"/>
        <v/>
      </c>
      <c r="K660" s="122" t="str">
        <f>IF($U$7=6, "", IF('Stock Takes'!AE$6="*", 'Stock Takes'!AE661, IF('Stock Takes'!AF$6="*", 'Stock Takes'!AF661, IF('Stock Takes'!AG$6="*", 'Stock Takes'!AG661, IF('Stock Takes'!AH$6="*", 'Stock Takes'!AH661, IF('Stock Takes'!AI$6="*", 'Stock Takes'!AI661, IF('Stock Takes'!AJ$6="*", 'Stock Takes'!AJ661)))))))</f>
        <v/>
      </c>
      <c r="L660" s="122" t="str">
        <f t="shared" si="141"/>
        <v/>
      </c>
      <c r="M660" s="22"/>
      <c r="AC660" s="17">
        <f t="shared" si="142"/>
        <v>0</v>
      </c>
      <c r="AD660" s="18">
        <f t="shared" si="143"/>
        <v>0</v>
      </c>
      <c r="AF660" s="6" t="str">
        <f t="shared" si="144"/>
        <v/>
      </c>
      <c r="AG660" s="6" t="str">
        <f t="shared" si="145"/>
        <v/>
      </c>
      <c r="AH660" s="6" t="str">
        <f t="shared" si="146"/>
        <v/>
      </c>
      <c r="AI660" s="6" t="str">
        <f t="shared" si="147"/>
        <v/>
      </c>
      <c r="AJ660" s="6">
        <v>653</v>
      </c>
      <c r="AK660" s="73" t="str">
        <f t="shared" si="148"/>
        <v/>
      </c>
      <c r="AL660" s="6" t="str">
        <f t="shared" si="149"/>
        <v/>
      </c>
      <c r="AN660" s="6" t="str">
        <f>IF(D660="", "", IF(COUNTIF($D$8:D659, D660)&gt;0, "", MAX($AN$7:AN659)+1))</f>
        <v/>
      </c>
      <c r="AO660" s="6" t="str">
        <f t="shared" si="150"/>
        <v/>
      </c>
      <c r="AP660" s="6" t="str">
        <f t="shared" si="151"/>
        <v/>
      </c>
      <c r="AQ660" s="6" t="str">
        <f t="shared" si="152"/>
        <v/>
      </c>
      <c r="AR660" s="6" t="str">
        <f t="shared" si="153"/>
        <v/>
      </c>
    </row>
    <row r="661" spans="1:44" x14ac:dyDescent="0.25">
      <c r="A661" s="22"/>
      <c r="B661" s="121"/>
      <c r="C661" s="121"/>
      <c r="D661" s="121"/>
      <c r="E661" s="122"/>
      <c r="F661" s="123"/>
      <c r="G661" s="123"/>
      <c r="H661" s="22"/>
      <c r="I661" s="122" t="str">
        <f>IF('Stock Takes'!$AC662="", "", 'Stock Takes'!$AC662)</f>
        <v/>
      </c>
      <c r="J661" s="122" t="str">
        <f t="shared" si="140"/>
        <v/>
      </c>
      <c r="K661" s="122" t="str">
        <f>IF($U$7=6, "", IF('Stock Takes'!AE$6="*", 'Stock Takes'!AE662, IF('Stock Takes'!AF$6="*", 'Stock Takes'!AF662, IF('Stock Takes'!AG$6="*", 'Stock Takes'!AG662, IF('Stock Takes'!AH$6="*", 'Stock Takes'!AH662, IF('Stock Takes'!AI$6="*", 'Stock Takes'!AI662, IF('Stock Takes'!AJ$6="*", 'Stock Takes'!AJ662)))))))</f>
        <v/>
      </c>
      <c r="L661" s="122" t="str">
        <f t="shared" si="141"/>
        <v/>
      </c>
      <c r="M661" s="22"/>
      <c r="AC661" s="17">
        <f t="shared" si="142"/>
        <v>0</v>
      </c>
      <c r="AD661" s="18">
        <f t="shared" si="143"/>
        <v>0</v>
      </c>
      <c r="AF661" s="6" t="str">
        <f t="shared" si="144"/>
        <v/>
      </c>
      <c r="AG661" s="6" t="str">
        <f t="shared" si="145"/>
        <v/>
      </c>
      <c r="AH661" s="6" t="str">
        <f t="shared" si="146"/>
        <v/>
      </c>
      <c r="AI661" s="6" t="str">
        <f t="shared" si="147"/>
        <v/>
      </c>
      <c r="AJ661" s="6">
        <v>654</v>
      </c>
      <c r="AK661" s="73" t="str">
        <f t="shared" si="148"/>
        <v/>
      </c>
      <c r="AL661" s="6" t="str">
        <f t="shared" si="149"/>
        <v/>
      </c>
      <c r="AN661" s="6" t="str">
        <f>IF(D661="", "", IF(COUNTIF($D$8:D660, D661)&gt;0, "", MAX($AN$7:AN660)+1))</f>
        <v/>
      </c>
      <c r="AO661" s="6" t="str">
        <f t="shared" si="150"/>
        <v/>
      </c>
      <c r="AP661" s="6" t="str">
        <f t="shared" si="151"/>
        <v/>
      </c>
      <c r="AQ661" s="6" t="str">
        <f t="shared" si="152"/>
        <v/>
      </c>
      <c r="AR661" s="6" t="str">
        <f t="shared" si="153"/>
        <v/>
      </c>
    </row>
    <row r="662" spans="1:44" x14ac:dyDescent="0.25">
      <c r="A662" s="22"/>
      <c r="B662" s="121"/>
      <c r="C662" s="121"/>
      <c r="D662" s="121"/>
      <c r="E662" s="122"/>
      <c r="F662" s="123"/>
      <c r="G662" s="123"/>
      <c r="H662" s="22"/>
      <c r="I662" s="122" t="str">
        <f>IF('Stock Takes'!$AC663="", "", 'Stock Takes'!$AC663)</f>
        <v/>
      </c>
      <c r="J662" s="122" t="str">
        <f t="shared" si="140"/>
        <v/>
      </c>
      <c r="K662" s="122" t="str">
        <f>IF($U$7=6, "", IF('Stock Takes'!AE$6="*", 'Stock Takes'!AE663, IF('Stock Takes'!AF$6="*", 'Stock Takes'!AF663, IF('Stock Takes'!AG$6="*", 'Stock Takes'!AG663, IF('Stock Takes'!AH$6="*", 'Stock Takes'!AH663, IF('Stock Takes'!AI$6="*", 'Stock Takes'!AI663, IF('Stock Takes'!AJ$6="*", 'Stock Takes'!AJ663)))))))</f>
        <v/>
      </c>
      <c r="L662" s="122" t="str">
        <f t="shared" si="141"/>
        <v/>
      </c>
      <c r="M662" s="22"/>
      <c r="AC662" s="17">
        <f t="shared" si="142"/>
        <v>0</v>
      </c>
      <c r="AD662" s="18">
        <f t="shared" si="143"/>
        <v>0</v>
      </c>
      <c r="AF662" s="6" t="str">
        <f t="shared" si="144"/>
        <v/>
      </c>
      <c r="AG662" s="6" t="str">
        <f t="shared" si="145"/>
        <v/>
      </c>
      <c r="AH662" s="6" t="str">
        <f t="shared" si="146"/>
        <v/>
      </c>
      <c r="AI662" s="6" t="str">
        <f t="shared" si="147"/>
        <v/>
      </c>
      <c r="AJ662" s="6">
        <v>655</v>
      </c>
      <c r="AK662" s="73" t="str">
        <f t="shared" si="148"/>
        <v/>
      </c>
      <c r="AL662" s="6" t="str">
        <f t="shared" si="149"/>
        <v/>
      </c>
      <c r="AN662" s="6" t="str">
        <f>IF(D662="", "", IF(COUNTIF($D$8:D661, D662)&gt;0, "", MAX($AN$7:AN661)+1))</f>
        <v/>
      </c>
      <c r="AO662" s="6" t="str">
        <f t="shared" si="150"/>
        <v/>
      </c>
      <c r="AP662" s="6" t="str">
        <f t="shared" si="151"/>
        <v/>
      </c>
      <c r="AQ662" s="6" t="str">
        <f t="shared" si="152"/>
        <v/>
      </c>
      <c r="AR662" s="6" t="str">
        <f t="shared" si="153"/>
        <v/>
      </c>
    </row>
    <row r="663" spans="1:44" x14ac:dyDescent="0.25">
      <c r="A663" s="22"/>
      <c r="B663" s="121"/>
      <c r="C663" s="121"/>
      <c r="D663" s="121"/>
      <c r="E663" s="122"/>
      <c r="F663" s="123"/>
      <c r="G663" s="123"/>
      <c r="H663" s="22"/>
      <c r="I663" s="122" t="str">
        <f>IF('Stock Takes'!$AC664="", "", 'Stock Takes'!$AC664)</f>
        <v/>
      </c>
      <c r="J663" s="122" t="str">
        <f t="shared" si="140"/>
        <v/>
      </c>
      <c r="K663" s="122" t="str">
        <f>IF($U$7=6, "", IF('Stock Takes'!AE$6="*", 'Stock Takes'!AE664, IF('Stock Takes'!AF$6="*", 'Stock Takes'!AF664, IF('Stock Takes'!AG$6="*", 'Stock Takes'!AG664, IF('Stock Takes'!AH$6="*", 'Stock Takes'!AH664, IF('Stock Takes'!AI$6="*", 'Stock Takes'!AI664, IF('Stock Takes'!AJ$6="*", 'Stock Takes'!AJ664)))))))</f>
        <v/>
      </c>
      <c r="L663" s="122" t="str">
        <f t="shared" si="141"/>
        <v/>
      </c>
      <c r="M663" s="22"/>
      <c r="AC663" s="17">
        <f t="shared" si="142"/>
        <v>0</v>
      </c>
      <c r="AD663" s="18">
        <f t="shared" si="143"/>
        <v>0</v>
      </c>
      <c r="AF663" s="6" t="str">
        <f t="shared" si="144"/>
        <v/>
      </c>
      <c r="AG663" s="6" t="str">
        <f t="shared" si="145"/>
        <v/>
      </c>
      <c r="AH663" s="6" t="str">
        <f t="shared" si="146"/>
        <v/>
      </c>
      <c r="AI663" s="6" t="str">
        <f t="shared" si="147"/>
        <v/>
      </c>
      <c r="AJ663" s="6">
        <v>656</v>
      </c>
      <c r="AK663" s="73" t="str">
        <f t="shared" si="148"/>
        <v/>
      </c>
      <c r="AL663" s="6" t="str">
        <f t="shared" si="149"/>
        <v/>
      </c>
      <c r="AN663" s="6" t="str">
        <f>IF(D663="", "", IF(COUNTIF($D$8:D662, D663)&gt;0, "", MAX($AN$7:AN662)+1))</f>
        <v/>
      </c>
      <c r="AO663" s="6" t="str">
        <f t="shared" si="150"/>
        <v/>
      </c>
      <c r="AP663" s="6" t="str">
        <f t="shared" si="151"/>
        <v/>
      </c>
      <c r="AQ663" s="6" t="str">
        <f t="shared" si="152"/>
        <v/>
      </c>
      <c r="AR663" s="6" t="str">
        <f t="shared" si="153"/>
        <v/>
      </c>
    </row>
    <row r="664" spans="1:44" x14ac:dyDescent="0.25">
      <c r="A664" s="22"/>
      <c r="B664" s="121"/>
      <c r="C664" s="121"/>
      <c r="D664" s="121"/>
      <c r="E664" s="122"/>
      <c r="F664" s="123"/>
      <c r="G664" s="123"/>
      <c r="H664" s="22"/>
      <c r="I664" s="122" t="str">
        <f>IF('Stock Takes'!$AC665="", "", 'Stock Takes'!$AC665)</f>
        <v/>
      </c>
      <c r="J664" s="122" t="str">
        <f t="shared" si="140"/>
        <v/>
      </c>
      <c r="K664" s="122" t="str">
        <f>IF($U$7=6, "", IF('Stock Takes'!AE$6="*", 'Stock Takes'!AE665, IF('Stock Takes'!AF$6="*", 'Stock Takes'!AF665, IF('Stock Takes'!AG$6="*", 'Stock Takes'!AG665, IF('Stock Takes'!AH$6="*", 'Stock Takes'!AH665, IF('Stock Takes'!AI$6="*", 'Stock Takes'!AI665, IF('Stock Takes'!AJ$6="*", 'Stock Takes'!AJ665)))))))</f>
        <v/>
      </c>
      <c r="L664" s="122" t="str">
        <f t="shared" si="141"/>
        <v/>
      </c>
      <c r="M664" s="22"/>
      <c r="AC664" s="17">
        <f t="shared" si="142"/>
        <v>0</v>
      </c>
      <c r="AD664" s="18">
        <f t="shared" si="143"/>
        <v>0</v>
      </c>
      <c r="AF664" s="6" t="str">
        <f t="shared" si="144"/>
        <v/>
      </c>
      <c r="AG664" s="6" t="str">
        <f t="shared" si="145"/>
        <v/>
      </c>
      <c r="AH664" s="6" t="str">
        <f t="shared" si="146"/>
        <v/>
      </c>
      <c r="AI664" s="6" t="str">
        <f t="shared" si="147"/>
        <v/>
      </c>
      <c r="AJ664" s="6">
        <v>657</v>
      </c>
      <c r="AK664" s="73" t="str">
        <f t="shared" si="148"/>
        <v/>
      </c>
      <c r="AL664" s="6" t="str">
        <f t="shared" si="149"/>
        <v/>
      </c>
      <c r="AN664" s="6" t="str">
        <f>IF(D664="", "", IF(COUNTIF($D$8:D663, D664)&gt;0, "", MAX($AN$7:AN663)+1))</f>
        <v/>
      </c>
      <c r="AO664" s="6" t="str">
        <f t="shared" si="150"/>
        <v/>
      </c>
      <c r="AP664" s="6" t="str">
        <f t="shared" si="151"/>
        <v/>
      </c>
      <c r="AQ664" s="6" t="str">
        <f t="shared" si="152"/>
        <v/>
      </c>
      <c r="AR664" s="6" t="str">
        <f t="shared" si="153"/>
        <v/>
      </c>
    </row>
    <row r="665" spans="1:44" x14ac:dyDescent="0.25">
      <c r="A665" s="22"/>
      <c r="B665" s="121"/>
      <c r="C665" s="121"/>
      <c r="D665" s="121"/>
      <c r="E665" s="122"/>
      <c r="F665" s="123"/>
      <c r="G665" s="123"/>
      <c r="H665" s="22"/>
      <c r="I665" s="122" t="str">
        <f>IF('Stock Takes'!$AC666="", "", 'Stock Takes'!$AC666)</f>
        <v/>
      </c>
      <c r="J665" s="122" t="str">
        <f t="shared" si="140"/>
        <v/>
      </c>
      <c r="K665" s="122" t="str">
        <f>IF($U$7=6, "", IF('Stock Takes'!AE$6="*", 'Stock Takes'!AE666, IF('Stock Takes'!AF$6="*", 'Stock Takes'!AF666, IF('Stock Takes'!AG$6="*", 'Stock Takes'!AG666, IF('Stock Takes'!AH$6="*", 'Stock Takes'!AH666, IF('Stock Takes'!AI$6="*", 'Stock Takes'!AI666, IF('Stock Takes'!AJ$6="*", 'Stock Takes'!AJ666)))))))</f>
        <v/>
      </c>
      <c r="L665" s="122" t="str">
        <f t="shared" si="141"/>
        <v/>
      </c>
      <c r="M665" s="22"/>
      <c r="AC665" s="17">
        <f t="shared" si="142"/>
        <v>0</v>
      </c>
      <c r="AD665" s="18">
        <f t="shared" si="143"/>
        <v>0</v>
      </c>
      <c r="AF665" s="6" t="str">
        <f t="shared" si="144"/>
        <v/>
      </c>
      <c r="AG665" s="6" t="str">
        <f t="shared" si="145"/>
        <v/>
      </c>
      <c r="AH665" s="6" t="str">
        <f t="shared" si="146"/>
        <v/>
      </c>
      <c r="AI665" s="6" t="str">
        <f t="shared" si="147"/>
        <v/>
      </c>
      <c r="AJ665" s="6">
        <v>658</v>
      </c>
      <c r="AK665" s="73" t="str">
        <f t="shared" si="148"/>
        <v/>
      </c>
      <c r="AL665" s="6" t="str">
        <f t="shared" si="149"/>
        <v/>
      </c>
      <c r="AN665" s="6" t="str">
        <f>IF(D665="", "", IF(COUNTIF($D$8:D664, D665)&gt;0, "", MAX($AN$7:AN664)+1))</f>
        <v/>
      </c>
      <c r="AO665" s="6" t="str">
        <f t="shared" si="150"/>
        <v/>
      </c>
      <c r="AP665" s="6" t="str">
        <f t="shared" si="151"/>
        <v/>
      </c>
      <c r="AQ665" s="6" t="str">
        <f t="shared" si="152"/>
        <v/>
      </c>
      <c r="AR665" s="6" t="str">
        <f t="shared" si="153"/>
        <v/>
      </c>
    </row>
    <row r="666" spans="1:44" x14ac:dyDescent="0.25">
      <c r="A666" s="22"/>
      <c r="B666" s="121"/>
      <c r="C666" s="121"/>
      <c r="D666" s="121"/>
      <c r="E666" s="122"/>
      <c r="F666" s="123"/>
      <c r="G666" s="123"/>
      <c r="H666" s="22"/>
      <c r="I666" s="122" t="str">
        <f>IF('Stock Takes'!$AC667="", "", 'Stock Takes'!$AC667)</f>
        <v/>
      </c>
      <c r="J666" s="122" t="str">
        <f t="shared" si="140"/>
        <v/>
      </c>
      <c r="K666" s="122" t="str">
        <f>IF($U$7=6, "", IF('Stock Takes'!AE$6="*", 'Stock Takes'!AE667, IF('Stock Takes'!AF$6="*", 'Stock Takes'!AF667, IF('Stock Takes'!AG$6="*", 'Stock Takes'!AG667, IF('Stock Takes'!AH$6="*", 'Stock Takes'!AH667, IF('Stock Takes'!AI$6="*", 'Stock Takes'!AI667, IF('Stock Takes'!AJ$6="*", 'Stock Takes'!AJ667)))))))</f>
        <v/>
      </c>
      <c r="L666" s="122" t="str">
        <f t="shared" si="141"/>
        <v/>
      </c>
      <c r="M666" s="22"/>
      <c r="AC666" s="17">
        <f t="shared" si="142"/>
        <v>0</v>
      </c>
      <c r="AD666" s="18">
        <f t="shared" si="143"/>
        <v>0</v>
      </c>
      <c r="AF666" s="6" t="str">
        <f t="shared" si="144"/>
        <v/>
      </c>
      <c r="AG666" s="6" t="str">
        <f t="shared" si="145"/>
        <v/>
      </c>
      <c r="AH666" s="6" t="str">
        <f t="shared" si="146"/>
        <v/>
      </c>
      <c r="AI666" s="6" t="str">
        <f t="shared" si="147"/>
        <v/>
      </c>
      <c r="AJ666" s="6">
        <v>659</v>
      </c>
      <c r="AK666" s="73" t="str">
        <f t="shared" si="148"/>
        <v/>
      </c>
      <c r="AL666" s="6" t="str">
        <f t="shared" si="149"/>
        <v/>
      </c>
      <c r="AN666" s="6" t="str">
        <f>IF(D666="", "", IF(COUNTIF($D$8:D665, D666)&gt;0, "", MAX($AN$7:AN665)+1))</f>
        <v/>
      </c>
      <c r="AO666" s="6" t="str">
        <f t="shared" si="150"/>
        <v/>
      </c>
      <c r="AP666" s="6" t="str">
        <f t="shared" si="151"/>
        <v/>
      </c>
      <c r="AQ666" s="6" t="str">
        <f t="shared" si="152"/>
        <v/>
      </c>
      <c r="AR666" s="6" t="str">
        <f t="shared" si="153"/>
        <v/>
      </c>
    </row>
    <row r="667" spans="1:44" x14ac:dyDescent="0.25">
      <c r="A667" s="22"/>
      <c r="B667" s="121"/>
      <c r="C667" s="121"/>
      <c r="D667" s="121"/>
      <c r="E667" s="122"/>
      <c r="F667" s="123"/>
      <c r="G667" s="123"/>
      <c r="H667" s="22"/>
      <c r="I667" s="122" t="str">
        <f>IF('Stock Takes'!$AC668="", "", 'Stock Takes'!$AC668)</f>
        <v/>
      </c>
      <c r="J667" s="122" t="str">
        <f t="shared" si="140"/>
        <v/>
      </c>
      <c r="K667" s="122" t="str">
        <f>IF($U$7=6, "", IF('Stock Takes'!AE$6="*", 'Stock Takes'!AE668, IF('Stock Takes'!AF$6="*", 'Stock Takes'!AF668, IF('Stock Takes'!AG$6="*", 'Stock Takes'!AG668, IF('Stock Takes'!AH$6="*", 'Stock Takes'!AH668, IF('Stock Takes'!AI$6="*", 'Stock Takes'!AI668, IF('Stock Takes'!AJ$6="*", 'Stock Takes'!AJ668)))))))</f>
        <v/>
      </c>
      <c r="L667" s="122" t="str">
        <f t="shared" si="141"/>
        <v/>
      </c>
      <c r="M667" s="22"/>
      <c r="AC667" s="17">
        <f t="shared" si="142"/>
        <v>0</v>
      </c>
      <c r="AD667" s="18">
        <f t="shared" si="143"/>
        <v>0</v>
      </c>
      <c r="AF667" s="6" t="str">
        <f t="shared" si="144"/>
        <v/>
      </c>
      <c r="AG667" s="6" t="str">
        <f t="shared" si="145"/>
        <v/>
      </c>
      <c r="AH667" s="6" t="str">
        <f t="shared" si="146"/>
        <v/>
      </c>
      <c r="AI667" s="6" t="str">
        <f t="shared" si="147"/>
        <v/>
      </c>
      <c r="AJ667" s="6">
        <v>660</v>
      </c>
      <c r="AK667" s="73" t="str">
        <f t="shared" si="148"/>
        <v/>
      </c>
      <c r="AL667" s="6" t="str">
        <f t="shared" si="149"/>
        <v/>
      </c>
      <c r="AN667" s="6" t="str">
        <f>IF(D667="", "", IF(COUNTIF($D$8:D666, D667)&gt;0, "", MAX($AN$7:AN666)+1))</f>
        <v/>
      </c>
      <c r="AO667" s="6" t="str">
        <f t="shared" si="150"/>
        <v/>
      </c>
      <c r="AP667" s="6" t="str">
        <f t="shared" si="151"/>
        <v/>
      </c>
      <c r="AQ667" s="6" t="str">
        <f t="shared" si="152"/>
        <v/>
      </c>
      <c r="AR667" s="6" t="str">
        <f t="shared" si="153"/>
        <v/>
      </c>
    </row>
    <row r="668" spans="1:44" x14ac:dyDescent="0.25">
      <c r="A668" s="22"/>
      <c r="B668" s="121"/>
      <c r="C668" s="121"/>
      <c r="D668" s="121"/>
      <c r="E668" s="122"/>
      <c r="F668" s="123"/>
      <c r="G668" s="123"/>
      <c r="H668" s="22"/>
      <c r="I668" s="122" t="str">
        <f>IF('Stock Takes'!$AC669="", "", 'Stock Takes'!$AC669)</f>
        <v/>
      </c>
      <c r="J668" s="122" t="str">
        <f t="shared" si="140"/>
        <v/>
      </c>
      <c r="K668" s="122" t="str">
        <f>IF($U$7=6, "", IF('Stock Takes'!AE$6="*", 'Stock Takes'!AE669, IF('Stock Takes'!AF$6="*", 'Stock Takes'!AF669, IF('Stock Takes'!AG$6="*", 'Stock Takes'!AG669, IF('Stock Takes'!AH$6="*", 'Stock Takes'!AH669, IF('Stock Takes'!AI$6="*", 'Stock Takes'!AI669, IF('Stock Takes'!AJ$6="*", 'Stock Takes'!AJ669)))))))</f>
        <v/>
      </c>
      <c r="L668" s="122" t="str">
        <f t="shared" si="141"/>
        <v/>
      </c>
      <c r="M668" s="22"/>
      <c r="AC668" s="17">
        <f t="shared" si="142"/>
        <v>0</v>
      </c>
      <c r="AD668" s="18">
        <f t="shared" si="143"/>
        <v>0</v>
      </c>
      <c r="AF668" s="6" t="str">
        <f t="shared" si="144"/>
        <v/>
      </c>
      <c r="AG668" s="6" t="str">
        <f t="shared" si="145"/>
        <v/>
      </c>
      <c r="AH668" s="6" t="str">
        <f t="shared" si="146"/>
        <v/>
      </c>
      <c r="AI668" s="6" t="str">
        <f t="shared" si="147"/>
        <v/>
      </c>
      <c r="AJ668" s="6">
        <v>661</v>
      </c>
      <c r="AK668" s="73" t="str">
        <f t="shared" si="148"/>
        <v/>
      </c>
      <c r="AL668" s="6" t="str">
        <f t="shared" si="149"/>
        <v/>
      </c>
      <c r="AN668" s="6" t="str">
        <f>IF(D668="", "", IF(COUNTIF($D$8:D667, D668)&gt;0, "", MAX($AN$7:AN667)+1))</f>
        <v/>
      </c>
      <c r="AO668" s="6" t="str">
        <f t="shared" si="150"/>
        <v/>
      </c>
      <c r="AP668" s="6" t="str">
        <f t="shared" si="151"/>
        <v/>
      </c>
      <c r="AQ668" s="6" t="str">
        <f t="shared" si="152"/>
        <v/>
      </c>
      <c r="AR668" s="6" t="str">
        <f t="shared" si="153"/>
        <v/>
      </c>
    </row>
    <row r="669" spans="1:44" x14ac:dyDescent="0.25">
      <c r="A669" s="22"/>
      <c r="B669" s="121"/>
      <c r="C669" s="121"/>
      <c r="D669" s="121"/>
      <c r="E669" s="122"/>
      <c r="F669" s="123"/>
      <c r="G669" s="123"/>
      <c r="H669" s="22"/>
      <c r="I669" s="122" t="str">
        <f>IF('Stock Takes'!$AC670="", "", 'Stock Takes'!$AC670)</f>
        <v/>
      </c>
      <c r="J669" s="122" t="str">
        <f t="shared" si="140"/>
        <v/>
      </c>
      <c r="K669" s="122" t="str">
        <f>IF($U$7=6, "", IF('Stock Takes'!AE$6="*", 'Stock Takes'!AE670, IF('Stock Takes'!AF$6="*", 'Stock Takes'!AF670, IF('Stock Takes'!AG$6="*", 'Stock Takes'!AG670, IF('Stock Takes'!AH$6="*", 'Stock Takes'!AH670, IF('Stock Takes'!AI$6="*", 'Stock Takes'!AI670, IF('Stock Takes'!AJ$6="*", 'Stock Takes'!AJ670)))))))</f>
        <v/>
      </c>
      <c r="L669" s="122" t="str">
        <f t="shared" si="141"/>
        <v/>
      </c>
      <c r="M669" s="22"/>
      <c r="AC669" s="17">
        <f t="shared" si="142"/>
        <v>0</v>
      </c>
      <c r="AD669" s="18">
        <f t="shared" si="143"/>
        <v>0</v>
      </c>
      <c r="AF669" s="6" t="str">
        <f t="shared" si="144"/>
        <v/>
      </c>
      <c r="AG669" s="6" t="str">
        <f t="shared" si="145"/>
        <v/>
      </c>
      <c r="AH669" s="6" t="str">
        <f t="shared" si="146"/>
        <v/>
      </c>
      <c r="AI669" s="6" t="str">
        <f t="shared" si="147"/>
        <v/>
      </c>
      <c r="AJ669" s="6">
        <v>662</v>
      </c>
      <c r="AK669" s="73" t="str">
        <f t="shared" si="148"/>
        <v/>
      </c>
      <c r="AL669" s="6" t="str">
        <f t="shared" si="149"/>
        <v/>
      </c>
      <c r="AN669" s="6" t="str">
        <f>IF(D669="", "", IF(COUNTIF($D$8:D668, D669)&gt;0, "", MAX($AN$7:AN668)+1))</f>
        <v/>
      </c>
      <c r="AO669" s="6" t="str">
        <f t="shared" si="150"/>
        <v/>
      </c>
      <c r="AP669" s="6" t="str">
        <f t="shared" si="151"/>
        <v/>
      </c>
      <c r="AQ669" s="6" t="str">
        <f t="shared" si="152"/>
        <v/>
      </c>
      <c r="AR669" s="6" t="str">
        <f t="shared" si="153"/>
        <v/>
      </c>
    </row>
    <row r="670" spans="1:44" x14ac:dyDescent="0.25">
      <c r="A670" s="22"/>
      <c r="B670" s="121"/>
      <c r="C670" s="121"/>
      <c r="D670" s="121"/>
      <c r="E670" s="122"/>
      <c r="F670" s="123"/>
      <c r="G670" s="123"/>
      <c r="H670" s="22"/>
      <c r="I670" s="122" t="str">
        <f>IF('Stock Takes'!$AC671="", "", 'Stock Takes'!$AC671)</f>
        <v/>
      </c>
      <c r="J670" s="122" t="str">
        <f t="shared" si="140"/>
        <v/>
      </c>
      <c r="K670" s="122" t="str">
        <f>IF($U$7=6, "", IF('Stock Takes'!AE$6="*", 'Stock Takes'!AE671, IF('Stock Takes'!AF$6="*", 'Stock Takes'!AF671, IF('Stock Takes'!AG$6="*", 'Stock Takes'!AG671, IF('Stock Takes'!AH$6="*", 'Stock Takes'!AH671, IF('Stock Takes'!AI$6="*", 'Stock Takes'!AI671, IF('Stock Takes'!AJ$6="*", 'Stock Takes'!AJ671)))))))</f>
        <v/>
      </c>
      <c r="L670" s="122" t="str">
        <f t="shared" si="141"/>
        <v/>
      </c>
      <c r="M670" s="22"/>
      <c r="AC670" s="17">
        <f t="shared" si="142"/>
        <v>0</v>
      </c>
      <c r="AD670" s="18">
        <f t="shared" si="143"/>
        <v>0</v>
      </c>
      <c r="AF670" s="6" t="str">
        <f t="shared" si="144"/>
        <v/>
      </c>
      <c r="AG670" s="6" t="str">
        <f t="shared" si="145"/>
        <v/>
      </c>
      <c r="AH670" s="6" t="str">
        <f t="shared" si="146"/>
        <v/>
      </c>
      <c r="AI670" s="6" t="str">
        <f t="shared" si="147"/>
        <v/>
      </c>
      <c r="AJ670" s="6">
        <v>663</v>
      </c>
      <c r="AK670" s="73" t="str">
        <f t="shared" si="148"/>
        <v/>
      </c>
      <c r="AL670" s="6" t="str">
        <f t="shared" si="149"/>
        <v/>
      </c>
      <c r="AN670" s="6" t="str">
        <f>IF(D670="", "", IF(COUNTIF($D$8:D669, D670)&gt;0, "", MAX($AN$7:AN669)+1))</f>
        <v/>
      </c>
      <c r="AO670" s="6" t="str">
        <f t="shared" si="150"/>
        <v/>
      </c>
      <c r="AP670" s="6" t="str">
        <f t="shared" si="151"/>
        <v/>
      </c>
      <c r="AQ670" s="6" t="str">
        <f t="shared" si="152"/>
        <v/>
      </c>
      <c r="AR670" s="6" t="str">
        <f t="shared" si="153"/>
        <v/>
      </c>
    </row>
    <row r="671" spans="1:44" x14ac:dyDescent="0.25">
      <c r="A671" s="22"/>
      <c r="B671" s="121"/>
      <c r="C671" s="121"/>
      <c r="D671" s="121"/>
      <c r="E671" s="122"/>
      <c r="F671" s="123"/>
      <c r="G671" s="123"/>
      <c r="H671" s="22"/>
      <c r="I671" s="122" t="str">
        <f>IF('Stock Takes'!$AC672="", "", 'Stock Takes'!$AC672)</f>
        <v/>
      </c>
      <c r="J671" s="122" t="str">
        <f t="shared" si="140"/>
        <v/>
      </c>
      <c r="K671" s="122" t="str">
        <f>IF($U$7=6, "", IF('Stock Takes'!AE$6="*", 'Stock Takes'!AE672, IF('Stock Takes'!AF$6="*", 'Stock Takes'!AF672, IF('Stock Takes'!AG$6="*", 'Stock Takes'!AG672, IF('Stock Takes'!AH$6="*", 'Stock Takes'!AH672, IF('Stock Takes'!AI$6="*", 'Stock Takes'!AI672, IF('Stock Takes'!AJ$6="*", 'Stock Takes'!AJ672)))))))</f>
        <v/>
      </c>
      <c r="L671" s="122" t="str">
        <f t="shared" si="141"/>
        <v/>
      </c>
      <c r="M671" s="22"/>
      <c r="AC671" s="17">
        <f t="shared" si="142"/>
        <v>0</v>
      </c>
      <c r="AD671" s="18">
        <f t="shared" si="143"/>
        <v>0</v>
      </c>
      <c r="AF671" s="6" t="str">
        <f t="shared" si="144"/>
        <v/>
      </c>
      <c r="AG671" s="6" t="str">
        <f t="shared" si="145"/>
        <v/>
      </c>
      <c r="AH671" s="6" t="str">
        <f t="shared" si="146"/>
        <v/>
      </c>
      <c r="AI671" s="6" t="str">
        <f t="shared" si="147"/>
        <v/>
      </c>
      <c r="AJ671" s="6">
        <v>664</v>
      </c>
      <c r="AK671" s="73" t="str">
        <f t="shared" si="148"/>
        <v/>
      </c>
      <c r="AL671" s="6" t="str">
        <f t="shared" si="149"/>
        <v/>
      </c>
      <c r="AN671" s="6" t="str">
        <f>IF(D671="", "", IF(COUNTIF($D$8:D670, D671)&gt;0, "", MAX($AN$7:AN670)+1))</f>
        <v/>
      </c>
      <c r="AO671" s="6" t="str">
        <f t="shared" si="150"/>
        <v/>
      </c>
      <c r="AP671" s="6" t="str">
        <f t="shared" si="151"/>
        <v/>
      </c>
      <c r="AQ671" s="6" t="str">
        <f t="shared" si="152"/>
        <v/>
      </c>
      <c r="AR671" s="6" t="str">
        <f t="shared" si="153"/>
        <v/>
      </c>
    </row>
    <row r="672" spans="1:44" x14ac:dyDescent="0.25">
      <c r="A672" s="22"/>
      <c r="B672" s="121"/>
      <c r="C672" s="121"/>
      <c r="D672" s="121"/>
      <c r="E672" s="122"/>
      <c r="F672" s="123"/>
      <c r="G672" s="123"/>
      <c r="H672" s="22"/>
      <c r="I672" s="122" t="str">
        <f>IF('Stock Takes'!$AC673="", "", 'Stock Takes'!$AC673)</f>
        <v/>
      </c>
      <c r="J672" s="122" t="str">
        <f t="shared" si="140"/>
        <v/>
      </c>
      <c r="K672" s="122" t="str">
        <f>IF($U$7=6, "", IF('Stock Takes'!AE$6="*", 'Stock Takes'!AE673, IF('Stock Takes'!AF$6="*", 'Stock Takes'!AF673, IF('Stock Takes'!AG$6="*", 'Stock Takes'!AG673, IF('Stock Takes'!AH$6="*", 'Stock Takes'!AH673, IF('Stock Takes'!AI$6="*", 'Stock Takes'!AI673, IF('Stock Takes'!AJ$6="*", 'Stock Takes'!AJ673)))))))</f>
        <v/>
      </c>
      <c r="L672" s="122" t="str">
        <f t="shared" si="141"/>
        <v/>
      </c>
      <c r="M672" s="22"/>
      <c r="AC672" s="17">
        <f t="shared" si="142"/>
        <v>0</v>
      </c>
      <c r="AD672" s="18">
        <f t="shared" si="143"/>
        <v>0</v>
      </c>
      <c r="AF672" s="6" t="str">
        <f t="shared" si="144"/>
        <v/>
      </c>
      <c r="AG672" s="6" t="str">
        <f t="shared" si="145"/>
        <v/>
      </c>
      <c r="AH672" s="6" t="str">
        <f t="shared" si="146"/>
        <v/>
      </c>
      <c r="AI672" s="6" t="str">
        <f t="shared" si="147"/>
        <v/>
      </c>
      <c r="AJ672" s="6">
        <v>665</v>
      </c>
      <c r="AK672" s="73" t="str">
        <f t="shared" si="148"/>
        <v/>
      </c>
      <c r="AL672" s="6" t="str">
        <f t="shared" si="149"/>
        <v/>
      </c>
      <c r="AN672" s="6" t="str">
        <f>IF(D672="", "", IF(COUNTIF($D$8:D671, D672)&gt;0, "", MAX($AN$7:AN671)+1))</f>
        <v/>
      </c>
      <c r="AO672" s="6" t="str">
        <f t="shared" si="150"/>
        <v/>
      </c>
      <c r="AP672" s="6" t="str">
        <f t="shared" si="151"/>
        <v/>
      </c>
      <c r="AQ672" s="6" t="str">
        <f t="shared" si="152"/>
        <v/>
      </c>
      <c r="AR672" s="6" t="str">
        <f t="shared" si="153"/>
        <v/>
      </c>
    </row>
    <row r="673" spans="1:44" x14ac:dyDescent="0.25">
      <c r="A673" s="22"/>
      <c r="B673" s="121"/>
      <c r="C673" s="121"/>
      <c r="D673" s="121"/>
      <c r="E673" s="122"/>
      <c r="F673" s="123"/>
      <c r="G673" s="123"/>
      <c r="H673" s="22"/>
      <c r="I673" s="122" t="str">
        <f>IF('Stock Takes'!$AC674="", "", 'Stock Takes'!$AC674)</f>
        <v/>
      </c>
      <c r="J673" s="122" t="str">
        <f t="shared" si="140"/>
        <v/>
      </c>
      <c r="K673" s="122" t="str">
        <f>IF($U$7=6, "", IF('Stock Takes'!AE$6="*", 'Stock Takes'!AE674, IF('Stock Takes'!AF$6="*", 'Stock Takes'!AF674, IF('Stock Takes'!AG$6="*", 'Stock Takes'!AG674, IF('Stock Takes'!AH$6="*", 'Stock Takes'!AH674, IF('Stock Takes'!AI$6="*", 'Stock Takes'!AI674, IF('Stock Takes'!AJ$6="*", 'Stock Takes'!AJ674)))))))</f>
        <v/>
      </c>
      <c r="L673" s="122" t="str">
        <f t="shared" si="141"/>
        <v/>
      </c>
      <c r="M673" s="22"/>
      <c r="AC673" s="17">
        <f t="shared" si="142"/>
        <v>0</v>
      </c>
      <c r="AD673" s="18">
        <f t="shared" si="143"/>
        <v>0</v>
      </c>
      <c r="AF673" s="6" t="str">
        <f t="shared" si="144"/>
        <v/>
      </c>
      <c r="AG673" s="6" t="str">
        <f t="shared" si="145"/>
        <v/>
      </c>
      <c r="AH673" s="6" t="str">
        <f t="shared" si="146"/>
        <v/>
      </c>
      <c r="AI673" s="6" t="str">
        <f t="shared" si="147"/>
        <v/>
      </c>
      <c r="AJ673" s="6">
        <v>666</v>
      </c>
      <c r="AK673" s="73" t="str">
        <f t="shared" si="148"/>
        <v/>
      </c>
      <c r="AL673" s="6" t="str">
        <f t="shared" si="149"/>
        <v/>
      </c>
      <c r="AN673" s="6" t="str">
        <f>IF(D673="", "", IF(COUNTIF($D$8:D672, D673)&gt;0, "", MAX($AN$7:AN672)+1))</f>
        <v/>
      </c>
      <c r="AO673" s="6" t="str">
        <f t="shared" si="150"/>
        <v/>
      </c>
      <c r="AP673" s="6" t="str">
        <f t="shared" si="151"/>
        <v/>
      </c>
      <c r="AQ673" s="6" t="str">
        <f t="shared" si="152"/>
        <v/>
      </c>
      <c r="AR673" s="6" t="str">
        <f t="shared" si="153"/>
        <v/>
      </c>
    </row>
    <row r="674" spans="1:44" x14ac:dyDescent="0.25">
      <c r="A674" s="22"/>
      <c r="B674" s="121"/>
      <c r="C674" s="121"/>
      <c r="D674" s="121"/>
      <c r="E674" s="122"/>
      <c r="F674" s="123"/>
      <c r="G674" s="123"/>
      <c r="H674" s="22"/>
      <c r="I674" s="122" t="str">
        <f>IF('Stock Takes'!$AC675="", "", 'Stock Takes'!$AC675)</f>
        <v/>
      </c>
      <c r="J674" s="122" t="str">
        <f t="shared" si="140"/>
        <v/>
      </c>
      <c r="K674" s="122" t="str">
        <f>IF($U$7=6, "", IF('Stock Takes'!AE$6="*", 'Stock Takes'!AE675, IF('Stock Takes'!AF$6="*", 'Stock Takes'!AF675, IF('Stock Takes'!AG$6="*", 'Stock Takes'!AG675, IF('Stock Takes'!AH$6="*", 'Stock Takes'!AH675, IF('Stock Takes'!AI$6="*", 'Stock Takes'!AI675, IF('Stock Takes'!AJ$6="*", 'Stock Takes'!AJ675)))))))</f>
        <v/>
      </c>
      <c r="L674" s="122" t="str">
        <f t="shared" si="141"/>
        <v/>
      </c>
      <c r="M674" s="22"/>
      <c r="AC674" s="17">
        <f t="shared" si="142"/>
        <v>0</v>
      </c>
      <c r="AD674" s="18">
        <f t="shared" si="143"/>
        <v>0</v>
      </c>
      <c r="AF674" s="6" t="str">
        <f t="shared" si="144"/>
        <v/>
      </c>
      <c r="AG674" s="6" t="str">
        <f t="shared" si="145"/>
        <v/>
      </c>
      <c r="AH674" s="6" t="str">
        <f t="shared" si="146"/>
        <v/>
      </c>
      <c r="AI674" s="6" t="str">
        <f t="shared" si="147"/>
        <v/>
      </c>
      <c r="AJ674" s="6">
        <v>667</v>
      </c>
      <c r="AK674" s="73" t="str">
        <f t="shared" si="148"/>
        <v/>
      </c>
      <c r="AL674" s="6" t="str">
        <f t="shared" si="149"/>
        <v/>
      </c>
      <c r="AN674" s="6" t="str">
        <f>IF(D674="", "", IF(COUNTIF($D$8:D673, D674)&gt;0, "", MAX($AN$7:AN673)+1))</f>
        <v/>
      </c>
      <c r="AO674" s="6" t="str">
        <f t="shared" si="150"/>
        <v/>
      </c>
      <c r="AP674" s="6" t="str">
        <f t="shared" si="151"/>
        <v/>
      </c>
      <c r="AQ674" s="6" t="str">
        <f t="shared" si="152"/>
        <v/>
      </c>
      <c r="AR674" s="6" t="str">
        <f t="shared" si="153"/>
        <v/>
      </c>
    </row>
    <row r="675" spans="1:44" x14ac:dyDescent="0.25">
      <c r="A675" s="22"/>
      <c r="B675" s="121"/>
      <c r="C675" s="121"/>
      <c r="D675" s="121"/>
      <c r="E675" s="122"/>
      <c r="F675" s="123"/>
      <c r="G675" s="123"/>
      <c r="H675" s="22"/>
      <c r="I675" s="122" t="str">
        <f>IF('Stock Takes'!$AC676="", "", 'Stock Takes'!$AC676)</f>
        <v/>
      </c>
      <c r="J675" s="122" t="str">
        <f t="shared" si="140"/>
        <v/>
      </c>
      <c r="K675" s="122" t="str">
        <f>IF($U$7=6, "", IF('Stock Takes'!AE$6="*", 'Stock Takes'!AE676, IF('Stock Takes'!AF$6="*", 'Stock Takes'!AF676, IF('Stock Takes'!AG$6="*", 'Stock Takes'!AG676, IF('Stock Takes'!AH$6="*", 'Stock Takes'!AH676, IF('Stock Takes'!AI$6="*", 'Stock Takes'!AI676, IF('Stock Takes'!AJ$6="*", 'Stock Takes'!AJ676)))))))</f>
        <v/>
      </c>
      <c r="L675" s="122" t="str">
        <f t="shared" si="141"/>
        <v/>
      </c>
      <c r="M675" s="22"/>
      <c r="AC675" s="17">
        <f t="shared" si="142"/>
        <v>0</v>
      </c>
      <c r="AD675" s="18">
        <f t="shared" si="143"/>
        <v>0</v>
      </c>
      <c r="AF675" s="6" t="str">
        <f t="shared" si="144"/>
        <v/>
      </c>
      <c r="AG675" s="6" t="str">
        <f t="shared" si="145"/>
        <v/>
      </c>
      <c r="AH675" s="6" t="str">
        <f t="shared" si="146"/>
        <v/>
      </c>
      <c r="AI675" s="6" t="str">
        <f t="shared" si="147"/>
        <v/>
      </c>
      <c r="AJ675" s="6">
        <v>668</v>
      </c>
      <c r="AK675" s="73" t="str">
        <f t="shared" si="148"/>
        <v/>
      </c>
      <c r="AL675" s="6" t="str">
        <f t="shared" si="149"/>
        <v/>
      </c>
      <c r="AN675" s="6" t="str">
        <f>IF(D675="", "", IF(COUNTIF($D$8:D674, D675)&gt;0, "", MAX($AN$7:AN674)+1))</f>
        <v/>
      </c>
      <c r="AO675" s="6" t="str">
        <f t="shared" si="150"/>
        <v/>
      </c>
      <c r="AP675" s="6" t="str">
        <f t="shared" si="151"/>
        <v/>
      </c>
      <c r="AQ675" s="6" t="str">
        <f t="shared" si="152"/>
        <v/>
      </c>
      <c r="AR675" s="6" t="str">
        <f t="shared" si="153"/>
        <v/>
      </c>
    </row>
    <row r="676" spans="1:44" x14ac:dyDescent="0.25">
      <c r="A676" s="22"/>
      <c r="B676" s="121"/>
      <c r="C676" s="121"/>
      <c r="D676" s="121"/>
      <c r="E676" s="122"/>
      <c r="F676" s="123"/>
      <c r="G676" s="123"/>
      <c r="H676" s="22"/>
      <c r="I676" s="122" t="str">
        <f>IF('Stock Takes'!$AC677="", "", 'Stock Takes'!$AC677)</f>
        <v/>
      </c>
      <c r="J676" s="122" t="str">
        <f t="shared" si="140"/>
        <v/>
      </c>
      <c r="K676" s="122" t="str">
        <f>IF($U$7=6, "", IF('Stock Takes'!AE$6="*", 'Stock Takes'!AE677, IF('Stock Takes'!AF$6="*", 'Stock Takes'!AF677, IF('Stock Takes'!AG$6="*", 'Stock Takes'!AG677, IF('Stock Takes'!AH$6="*", 'Stock Takes'!AH677, IF('Stock Takes'!AI$6="*", 'Stock Takes'!AI677, IF('Stock Takes'!AJ$6="*", 'Stock Takes'!AJ677)))))))</f>
        <v/>
      </c>
      <c r="L676" s="122" t="str">
        <f t="shared" si="141"/>
        <v/>
      </c>
      <c r="M676" s="22"/>
      <c r="AC676" s="17">
        <f t="shared" si="142"/>
        <v>0</v>
      </c>
      <c r="AD676" s="18">
        <f t="shared" si="143"/>
        <v>0</v>
      </c>
      <c r="AF676" s="6" t="str">
        <f t="shared" si="144"/>
        <v/>
      </c>
      <c r="AG676" s="6" t="str">
        <f t="shared" si="145"/>
        <v/>
      </c>
      <c r="AH676" s="6" t="str">
        <f t="shared" si="146"/>
        <v/>
      </c>
      <c r="AI676" s="6" t="str">
        <f t="shared" si="147"/>
        <v/>
      </c>
      <c r="AJ676" s="6">
        <v>669</v>
      </c>
      <c r="AK676" s="73" t="str">
        <f t="shared" si="148"/>
        <v/>
      </c>
      <c r="AL676" s="6" t="str">
        <f t="shared" si="149"/>
        <v/>
      </c>
      <c r="AN676" s="6" t="str">
        <f>IF(D676="", "", IF(COUNTIF($D$8:D675, D676)&gt;0, "", MAX($AN$7:AN675)+1))</f>
        <v/>
      </c>
      <c r="AO676" s="6" t="str">
        <f t="shared" si="150"/>
        <v/>
      </c>
      <c r="AP676" s="6" t="str">
        <f t="shared" si="151"/>
        <v/>
      </c>
      <c r="AQ676" s="6" t="str">
        <f t="shared" si="152"/>
        <v/>
      </c>
      <c r="AR676" s="6" t="str">
        <f t="shared" si="153"/>
        <v/>
      </c>
    </row>
    <row r="677" spans="1:44" x14ac:dyDescent="0.25">
      <c r="A677" s="22"/>
      <c r="B677" s="121"/>
      <c r="C677" s="121"/>
      <c r="D677" s="121"/>
      <c r="E677" s="122"/>
      <c r="F677" s="123"/>
      <c r="G677" s="123"/>
      <c r="H677" s="22"/>
      <c r="I677" s="122" t="str">
        <f>IF('Stock Takes'!$AC678="", "", 'Stock Takes'!$AC678)</f>
        <v/>
      </c>
      <c r="J677" s="122" t="str">
        <f t="shared" si="140"/>
        <v/>
      </c>
      <c r="K677" s="122" t="str">
        <f>IF($U$7=6, "", IF('Stock Takes'!AE$6="*", 'Stock Takes'!AE678, IF('Stock Takes'!AF$6="*", 'Stock Takes'!AF678, IF('Stock Takes'!AG$6="*", 'Stock Takes'!AG678, IF('Stock Takes'!AH$6="*", 'Stock Takes'!AH678, IF('Stock Takes'!AI$6="*", 'Stock Takes'!AI678, IF('Stock Takes'!AJ$6="*", 'Stock Takes'!AJ678)))))))</f>
        <v/>
      </c>
      <c r="L677" s="122" t="str">
        <f t="shared" si="141"/>
        <v/>
      </c>
      <c r="M677" s="22"/>
      <c r="AC677" s="17">
        <f t="shared" si="142"/>
        <v>0</v>
      </c>
      <c r="AD677" s="18">
        <f t="shared" si="143"/>
        <v>0</v>
      </c>
      <c r="AF677" s="6" t="str">
        <f t="shared" si="144"/>
        <v/>
      </c>
      <c r="AG677" s="6" t="str">
        <f t="shared" si="145"/>
        <v/>
      </c>
      <c r="AH677" s="6" t="str">
        <f t="shared" si="146"/>
        <v/>
      </c>
      <c r="AI677" s="6" t="str">
        <f t="shared" si="147"/>
        <v/>
      </c>
      <c r="AJ677" s="6">
        <v>670</v>
      </c>
      <c r="AK677" s="73" t="str">
        <f t="shared" si="148"/>
        <v/>
      </c>
      <c r="AL677" s="6" t="str">
        <f t="shared" si="149"/>
        <v/>
      </c>
      <c r="AN677" s="6" t="str">
        <f>IF(D677="", "", IF(COUNTIF($D$8:D676, D677)&gt;0, "", MAX($AN$7:AN676)+1))</f>
        <v/>
      </c>
      <c r="AO677" s="6" t="str">
        <f t="shared" si="150"/>
        <v/>
      </c>
      <c r="AP677" s="6" t="str">
        <f t="shared" si="151"/>
        <v/>
      </c>
      <c r="AQ677" s="6" t="str">
        <f t="shared" si="152"/>
        <v/>
      </c>
      <c r="AR677" s="6" t="str">
        <f t="shared" si="153"/>
        <v/>
      </c>
    </row>
    <row r="678" spans="1:44" x14ac:dyDescent="0.25">
      <c r="A678" s="22"/>
      <c r="B678" s="121"/>
      <c r="C678" s="121"/>
      <c r="D678" s="121"/>
      <c r="E678" s="122"/>
      <c r="F678" s="123"/>
      <c r="G678" s="123"/>
      <c r="H678" s="22"/>
      <c r="I678" s="122" t="str">
        <f>IF('Stock Takes'!$AC679="", "", 'Stock Takes'!$AC679)</f>
        <v/>
      </c>
      <c r="J678" s="122" t="str">
        <f t="shared" si="140"/>
        <v/>
      </c>
      <c r="K678" s="122" t="str">
        <f>IF($U$7=6, "", IF('Stock Takes'!AE$6="*", 'Stock Takes'!AE679, IF('Stock Takes'!AF$6="*", 'Stock Takes'!AF679, IF('Stock Takes'!AG$6="*", 'Stock Takes'!AG679, IF('Stock Takes'!AH$6="*", 'Stock Takes'!AH679, IF('Stock Takes'!AI$6="*", 'Stock Takes'!AI679, IF('Stock Takes'!AJ$6="*", 'Stock Takes'!AJ679)))))))</f>
        <v/>
      </c>
      <c r="L678" s="122" t="str">
        <f t="shared" si="141"/>
        <v/>
      </c>
      <c r="M678" s="22"/>
      <c r="AC678" s="17">
        <f t="shared" si="142"/>
        <v>0</v>
      </c>
      <c r="AD678" s="18">
        <f t="shared" si="143"/>
        <v>0</v>
      </c>
      <c r="AF678" s="6" t="str">
        <f t="shared" si="144"/>
        <v/>
      </c>
      <c r="AG678" s="6" t="str">
        <f t="shared" si="145"/>
        <v/>
      </c>
      <c r="AH678" s="6" t="str">
        <f t="shared" si="146"/>
        <v/>
      </c>
      <c r="AI678" s="6" t="str">
        <f t="shared" si="147"/>
        <v/>
      </c>
      <c r="AJ678" s="6">
        <v>671</v>
      </c>
      <c r="AK678" s="73" t="str">
        <f t="shared" si="148"/>
        <v/>
      </c>
      <c r="AL678" s="6" t="str">
        <f t="shared" si="149"/>
        <v/>
      </c>
      <c r="AN678" s="6" t="str">
        <f>IF(D678="", "", IF(COUNTIF($D$8:D677, D678)&gt;0, "", MAX($AN$7:AN677)+1))</f>
        <v/>
      </c>
      <c r="AO678" s="6" t="str">
        <f t="shared" si="150"/>
        <v/>
      </c>
      <c r="AP678" s="6" t="str">
        <f t="shared" si="151"/>
        <v/>
      </c>
      <c r="AQ678" s="6" t="str">
        <f t="shared" si="152"/>
        <v/>
      </c>
      <c r="AR678" s="6" t="str">
        <f t="shared" si="153"/>
        <v/>
      </c>
    </row>
    <row r="679" spans="1:44" x14ac:dyDescent="0.25">
      <c r="A679" s="22"/>
      <c r="B679" s="121"/>
      <c r="C679" s="121"/>
      <c r="D679" s="121"/>
      <c r="E679" s="122"/>
      <c r="F679" s="123"/>
      <c r="G679" s="123"/>
      <c r="H679" s="22"/>
      <c r="I679" s="122" t="str">
        <f>IF('Stock Takes'!$AC680="", "", 'Stock Takes'!$AC680)</f>
        <v/>
      </c>
      <c r="J679" s="122" t="str">
        <f t="shared" si="140"/>
        <v/>
      </c>
      <c r="K679" s="122" t="str">
        <f>IF($U$7=6, "", IF('Stock Takes'!AE$6="*", 'Stock Takes'!AE680, IF('Stock Takes'!AF$6="*", 'Stock Takes'!AF680, IF('Stock Takes'!AG$6="*", 'Stock Takes'!AG680, IF('Stock Takes'!AH$6="*", 'Stock Takes'!AH680, IF('Stock Takes'!AI$6="*", 'Stock Takes'!AI680, IF('Stock Takes'!AJ$6="*", 'Stock Takes'!AJ680)))))))</f>
        <v/>
      </c>
      <c r="L679" s="122" t="str">
        <f t="shared" si="141"/>
        <v/>
      </c>
      <c r="M679" s="22"/>
      <c r="AC679" s="17">
        <f t="shared" si="142"/>
        <v>0</v>
      </c>
      <c r="AD679" s="18">
        <f t="shared" si="143"/>
        <v>0</v>
      </c>
      <c r="AF679" s="6" t="str">
        <f t="shared" si="144"/>
        <v/>
      </c>
      <c r="AG679" s="6" t="str">
        <f t="shared" si="145"/>
        <v/>
      </c>
      <c r="AH679" s="6" t="str">
        <f t="shared" si="146"/>
        <v/>
      </c>
      <c r="AI679" s="6" t="str">
        <f t="shared" si="147"/>
        <v/>
      </c>
      <c r="AJ679" s="6">
        <v>672</v>
      </c>
      <c r="AK679" s="73" t="str">
        <f t="shared" si="148"/>
        <v/>
      </c>
      <c r="AL679" s="6" t="str">
        <f t="shared" si="149"/>
        <v/>
      </c>
      <c r="AN679" s="6" t="str">
        <f>IF(D679="", "", IF(COUNTIF($D$8:D678, D679)&gt;0, "", MAX($AN$7:AN678)+1))</f>
        <v/>
      </c>
      <c r="AO679" s="6" t="str">
        <f t="shared" si="150"/>
        <v/>
      </c>
      <c r="AP679" s="6" t="str">
        <f t="shared" si="151"/>
        <v/>
      </c>
      <c r="AQ679" s="6" t="str">
        <f t="shared" si="152"/>
        <v/>
      </c>
      <c r="AR679" s="6" t="str">
        <f t="shared" si="153"/>
        <v/>
      </c>
    </row>
    <row r="680" spans="1:44" x14ac:dyDescent="0.25">
      <c r="A680" s="22"/>
      <c r="B680" s="121"/>
      <c r="C680" s="121"/>
      <c r="D680" s="121"/>
      <c r="E680" s="122"/>
      <c r="F680" s="123"/>
      <c r="G680" s="123"/>
      <c r="H680" s="22"/>
      <c r="I680" s="122" t="str">
        <f>IF('Stock Takes'!$AC681="", "", 'Stock Takes'!$AC681)</f>
        <v/>
      </c>
      <c r="J680" s="122" t="str">
        <f t="shared" si="140"/>
        <v/>
      </c>
      <c r="K680" s="122" t="str">
        <f>IF($U$7=6, "", IF('Stock Takes'!AE$6="*", 'Stock Takes'!AE681, IF('Stock Takes'!AF$6="*", 'Stock Takes'!AF681, IF('Stock Takes'!AG$6="*", 'Stock Takes'!AG681, IF('Stock Takes'!AH$6="*", 'Stock Takes'!AH681, IF('Stock Takes'!AI$6="*", 'Stock Takes'!AI681, IF('Stock Takes'!AJ$6="*", 'Stock Takes'!AJ681)))))))</f>
        <v/>
      </c>
      <c r="L680" s="122" t="str">
        <f t="shared" si="141"/>
        <v/>
      </c>
      <c r="M680" s="22"/>
      <c r="AC680" s="17">
        <f t="shared" si="142"/>
        <v>0</v>
      </c>
      <c r="AD680" s="18">
        <f t="shared" si="143"/>
        <v>0</v>
      </c>
      <c r="AF680" s="6" t="str">
        <f t="shared" si="144"/>
        <v/>
      </c>
      <c r="AG680" s="6" t="str">
        <f t="shared" si="145"/>
        <v/>
      </c>
      <c r="AH680" s="6" t="str">
        <f t="shared" si="146"/>
        <v/>
      </c>
      <c r="AI680" s="6" t="str">
        <f t="shared" si="147"/>
        <v/>
      </c>
      <c r="AJ680" s="6">
        <v>673</v>
      </c>
      <c r="AK680" s="73" t="str">
        <f t="shared" si="148"/>
        <v/>
      </c>
      <c r="AL680" s="6" t="str">
        <f t="shared" si="149"/>
        <v/>
      </c>
      <c r="AN680" s="6" t="str">
        <f>IF(D680="", "", IF(COUNTIF($D$8:D679, D680)&gt;0, "", MAX($AN$7:AN679)+1))</f>
        <v/>
      </c>
      <c r="AO680" s="6" t="str">
        <f t="shared" si="150"/>
        <v/>
      </c>
      <c r="AP680" s="6" t="str">
        <f t="shared" si="151"/>
        <v/>
      </c>
      <c r="AQ680" s="6" t="str">
        <f t="shared" si="152"/>
        <v/>
      </c>
      <c r="AR680" s="6" t="str">
        <f t="shared" si="153"/>
        <v/>
      </c>
    </row>
    <row r="681" spans="1:44" x14ac:dyDescent="0.25">
      <c r="A681" s="22"/>
      <c r="B681" s="121"/>
      <c r="C681" s="121"/>
      <c r="D681" s="121"/>
      <c r="E681" s="122"/>
      <c r="F681" s="123"/>
      <c r="G681" s="123"/>
      <c r="H681" s="22"/>
      <c r="I681" s="122" t="str">
        <f>IF('Stock Takes'!$AC682="", "", 'Stock Takes'!$AC682)</f>
        <v/>
      </c>
      <c r="J681" s="122" t="str">
        <f t="shared" si="140"/>
        <v/>
      </c>
      <c r="K681" s="122" t="str">
        <f>IF($U$7=6, "", IF('Stock Takes'!AE$6="*", 'Stock Takes'!AE682, IF('Stock Takes'!AF$6="*", 'Stock Takes'!AF682, IF('Stock Takes'!AG$6="*", 'Stock Takes'!AG682, IF('Stock Takes'!AH$6="*", 'Stock Takes'!AH682, IF('Stock Takes'!AI$6="*", 'Stock Takes'!AI682, IF('Stock Takes'!AJ$6="*", 'Stock Takes'!AJ682)))))))</f>
        <v/>
      </c>
      <c r="L681" s="122" t="str">
        <f t="shared" si="141"/>
        <v/>
      </c>
      <c r="M681" s="22"/>
      <c r="AC681" s="17">
        <f t="shared" si="142"/>
        <v>0</v>
      </c>
      <c r="AD681" s="18">
        <f t="shared" si="143"/>
        <v>0</v>
      </c>
      <c r="AF681" s="6" t="str">
        <f t="shared" si="144"/>
        <v/>
      </c>
      <c r="AG681" s="6" t="str">
        <f t="shared" si="145"/>
        <v/>
      </c>
      <c r="AH681" s="6" t="str">
        <f t="shared" si="146"/>
        <v/>
      </c>
      <c r="AI681" s="6" t="str">
        <f t="shared" si="147"/>
        <v/>
      </c>
      <c r="AJ681" s="6">
        <v>674</v>
      </c>
      <c r="AK681" s="73" t="str">
        <f t="shared" si="148"/>
        <v/>
      </c>
      <c r="AL681" s="6" t="str">
        <f t="shared" si="149"/>
        <v/>
      </c>
      <c r="AN681" s="6" t="str">
        <f>IF(D681="", "", IF(COUNTIF($D$8:D680, D681)&gt;0, "", MAX($AN$7:AN680)+1))</f>
        <v/>
      </c>
      <c r="AO681" s="6" t="str">
        <f t="shared" si="150"/>
        <v/>
      </c>
      <c r="AP681" s="6" t="str">
        <f t="shared" si="151"/>
        <v/>
      </c>
      <c r="AQ681" s="6" t="str">
        <f t="shared" si="152"/>
        <v/>
      </c>
      <c r="AR681" s="6" t="str">
        <f t="shared" si="153"/>
        <v/>
      </c>
    </row>
    <row r="682" spans="1:44" x14ac:dyDescent="0.25">
      <c r="A682" s="22"/>
      <c r="B682" s="121"/>
      <c r="C682" s="121"/>
      <c r="D682" s="121"/>
      <c r="E682" s="122"/>
      <c r="F682" s="123"/>
      <c r="G682" s="123"/>
      <c r="H682" s="22"/>
      <c r="I682" s="122" t="str">
        <f>IF('Stock Takes'!$AC683="", "", 'Stock Takes'!$AC683)</f>
        <v/>
      </c>
      <c r="J682" s="122" t="str">
        <f t="shared" si="140"/>
        <v/>
      </c>
      <c r="K682" s="122" t="str">
        <f>IF($U$7=6, "", IF('Stock Takes'!AE$6="*", 'Stock Takes'!AE683, IF('Stock Takes'!AF$6="*", 'Stock Takes'!AF683, IF('Stock Takes'!AG$6="*", 'Stock Takes'!AG683, IF('Stock Takes'!AH$6="*", 'Stock Takes'!AH683, IF('Stock Takes'!AI$6="*", 'Stock Takes'!AI683, IF('Stock Takes'!AJ$6="*", 'Stock Takes'!AJ683)))))))</f>
        <v/>
      </c>
      <c r="L682" s="122" t="str">
        <f t="shared" si="141"/>
        <v/>
      </c>
      <c r="M682" s="22"/>
      <c r="AC682" s="17">
        <f t="shared" si="142"/>
        <v>0</v>
      </c>
      <c r="AD682" s="18">
        <f t="shared" si="143"/>
        <v>0</v>
      </c>
      <c r="AF682" s="6" t="str">
        <f t="shared" si="144"/>
        <v/>
      </c>
      <c r="AG682" s="6" t="str">
        <f t="shared" si="145"/>
        <v/>
      </c>
      <c r="AH682" s="6" t="str">
        <f t="shared" si="146"/>
        <v/>
      </c>
      <c r="AI682" s="6" t="str">
        <f t="shared" si="147"/>
        <v/>
      </c>
      <c r="AJ682" s="6">
        <v>675</v>
      </c>
      <c r="AK682" s="73" t="str">
        <f t="shared" si="148"/>
        <v/>
      </c>
      <c r="AL682" s="6" t="str">
        <f t="shared" si="149"/>
        <v/>
      </c>
      <c r="AN682" s="6" t="str">
        <f>IF(D682="", "", IF(COUNTIF($D$8:D681, D682)&gt;0, "", MAX($AN$7:AN681)+1))</f>
        <v/>
      </c>
      <c r="AO682" s="6" t="str">
        <f t="shared" si="150"/>
        <v/>
      </c>
      <c r="AP682" s="6" t="str">
        <f t="shared" si="151"/>
        <v/>
      </c>
      <c r="AQ682" s="6" t="str">
        <f t="shared" si="152"/>
        <v/>
      </c>
      <c r="AR682" s="6" t="str">
        <f t="shared" si="153"/>
        <v/>
      </c>
    </row>
    <row r="683" spans="1:44" x14ac:dyDescent="0.25">
      <c r="A683" s="22"/>
      <c r="B683" s="121"/>
      <c r="C683" s="121"/>
      <c r="D683" s="121"/>
      <c r="E683" s="122"/>
      <c r="F683" s="123"/>
      <c r="G683" s="123"/>
      <c r="H683" s="22"/>
      <c r="I683" s="122" t="str">
        <f>IF('Stock Takes'!$AC684="", "", 'Stock Takes'!$AC684)</f>
        <v/>
      </c>
      <c r="J683" s="122" t="str">
        <f t="shared" si="140"/>
        <v/>
      </c>
      <c r="K683" s="122" t="str">
        <f>IF($U$7=6, "", IF('Stock Takes'!AE$6="*", 'Stock Takes'!AE684, IF('Stock Takes'!AF$6="*", 'Stock Takes'!AF684, IF('Stock Takes'!AG$6="*", 'Stock Takes'!AG684, IF('Stock Takes'!AH$6="*", 'Stock Takes'!AH684, IF('Stock Takes'!AI$6="*", 'Stock Takes'!AI684, IF('Stock Takes'!AJ$6="*", 'Stock Takes'!AJ684)))))))</f>
        <v/>
      </c>
      <c r="L683" s="122" t="str">
        <f t="shared" si="141"/>
        <v/>
      </c>
      <c r="M683" s="22"/>
      <c r="AC683" s="17">
        <f t="shared" si="142"/>
        <v>0</v>
      </c>
      <c r="AD683" s="18">
        <f t="shared" si="143"/>
        <v>0</v>
      </c>
      <c r="AF683" s="6" t="str">
        <f t="shared" si="144"/>
        <v/>
      </c>
      <c r="AG683" s="6" t="str">
        <f t="shared" si="145"/>
        <v/>
      </c>
      <c r="AH683" s="6" t="str">
        <f t="shared" si="146"/>
        <v/>
      </c>
      <c r="AI683" s="6" t="str">
        <f t="shared" si="147"/>
        <v/>
      </c>
      <c r="AJ683" s="6">
        <v>676</v>
      </c>
      <c r="AK683" s="73" t="str">
        <f t="shared" si="148"/>
        <v/>
      </c>
      <c r="AL683" s="6" t="str">
        <f t="shared" si="149"/>
        <v/>
      </c>
      <c r="AN683" s="6" t="str">
        <f>IF(D683="", "", IF(COUNTIF($D$8:D682, D683)&gt;0, "", MAX($AN$7:AN682)+1))</f>
        <v/>
      </c>
      <c r="AO683" s="6" t="str">
        <f t="shared" si="150"/>
        <v/>
      </c>
      <c r="AP683" s="6" t="str">
        <f t="shared" si="151"/>
        <v/>
      </c>
      <c r="AQ683" s="6" t="str">
        <f t="shared" si="152"/>
        <v/>
      </c>
      <c r="AR683" s="6" t="str">
        <f t="shared" si="153"/>
        <v/>
      </c>
    </row>
    <row r="684" spans="1:44" x14ac:dyDescent="0.25">
      <c r="A684" s="22"/>
      <c r="B684" s="121"/>
      <c r="C684" s="121"/>
      <c r="D684" s="121"/>
      <c r="E684" s="122"/>
      <c r="F684" s="123"/>
      <c r="G684" s="123"/>
      <c r="H684" s="22"/>
      <c r="I684" s="122" t="str">
        <f>IF('Stock Takes'!$AC685="", "", 'Stock Takes'!$AC685)</f>
        <v/>
      </c>
      <c r="J684" s="122" t="str">
        <f t="shared" si="140"/>
        <v/>
      </c>
      <c r="K684" s="122" t="str">
        <f>IF($U$7=6, "", IF('Stock Takes'!AE$6="*", 'Stock Takes'!AE685, IF('Stock Takes'!AF$6="*", 'Stock Takes'!AF685, IF('Stock Takes'!AG$6="*", 'Stock Takes'!AG685, IF('Stock Takes'!AH$6="*", 'Stock Takes'!AH685, IF('Stock Takes'!AI$6="*", 'Stock Takes'!AI685, IF('Stock Takes'!AJ$6="*", 'Stock Takes'!AJ685)))))))</f>
        <v/>
      </c>
      <c r="L684" s="122" t="str">
        <f t="shared" si="141"/>
        <v/>
      </c>
      <c r="M684" s="22"/>
      <c r="AC684" s="17">
        <f t="shared" si="142"/>
        <v>0</v>
      </c>
      <c r="AD684" s="18">
        <f t="shared" si="143"/>
        <v>0</v>
      </c>
      <c r="AF684" s="6" t="str">
        <f t="shared" si="144"/>
        <v/>
      </c>
      <c r="AG684" s="6" t="str">
        <f t="shared" si="145"/>
        <v/>
      </c>
      <c r="AH684" s="6" t="str">
        <f t="shared" si="146"/>
        <v/>
      </c>
      <c r="AI684" s="6" t="str">
        <f t="shared" si="147"/>
        <v/>
      </c>
      <c r="AJ684" s="6">
        <v>677</v>
      </c>
      <c r="AK684" s="73" t="str">
        <f t="shared" si="148"/>
        <v/>
      </c>
      <c r="AL684" s="6" t="str">
        <f t="shared" si="149"/>
        <v/>
      </c>
      <c r="AN684" s="6" t="str">
        <f>IF(D684="", "", IF(COUNTIF($D$8:D683, D684)&gt;0, "", MAX($AN$7:AN683)+1))</f>
        <v/>
      </c>
      <c r="AO684" s="6" t="str">
        <f t="shared" si="150"/>
        <v/>
      </c>
      <c r="AP684" s="6" t="str">
        <f t="shared" si="151"/>
        <v/>
      </c>
      <c r="AQ684" s="6" t="str">
        <f t="shared" si="152"/>
        <v/>
      </c>
      <c r="AR684" s="6" t="str">
        <f t="shared" si="153"/>
        <v/>
      </c>
    </row>
    <row r="685" spans="1:44" x14ac:dyDescent="0.25">
      <c r="A685" s="22"/>
      <c r="B685" s="121"/>
      <c r="C685" s="121"/>
      <c r="D685" s="121"/>
      <c r="E685" s="122"/>
      <c r="F685" s="123"/>
      <c r="G685" s="123"/>
      <c r="H685" s="22"/>
      <c r="I685" s="122" t="str">
        <f>IF('Stock Takes'!$AC686="", "", 'Stock Takes'!$AC686)</f>
        <v/>
      </c>
      <c r="J685" s="122" t="str">
        <f t="shared" si="140"/>
        <v/>
      </c>
      <c r="K685" s="122" t="str">
        <f>IF($U$7=6, "", IF('Stock Takes'!AE$6="*", 'Stock Takes'!AE686, IF('Stock Takes'!AF$6="*", 'Stock Takes'!AF686, IF('Stock Takes'!AG$6="*", 'Stock Takes'!AG686, IF('Stock Takes'!AH$6="*", 'Stock Takes'!AH686, IF('Stock Takes'!AI$6="*", 'Stock Takes'!AI686, IF('Stock Takes'!AJ$6="*", 'Stock Takes'!AJ686)))))))</f>
        <v/>
      </c>
      <c r="L685" s="122" t="str">
        <f t="shared" si="141"/>
        <v/>
      </c>
      <c r="M685" s="22"/>
      <c r="AC685" s="17">
        <f t="shared" si="142"/>
        <v>0</v>
      </c>
      <c r="AD685" s="18">
        <f t="shared" si="143"/>
        <v>0</v>
      </c>
      <c r="AF685" s="6" t="str">
        <f t="shared" si="144"/>
        <v/>
      </c>
      <c r="AG685" s="6" t="str">
        <f t="shared" si="145"/>
        <v/>
      </c>
      <c r="AH685" s="6" t="str">
        <f t="shared" si="146"/>
        <v/>
      </c>
      <c r="AI685" s="6" t="str">
        <f t="shared" si="147"/>
        <v/>
      </c>
      <c r="AJ685" s="6">
        <v>678</v>
      </c>
      <c r="AK685" s="73" t="str">
        <f t="shared" si="148"/>
        <v/>
      </c>
      <c r="AL685" s="6" t="str">
        <f t="shared" si="149"/>
        <v/>
      </c>
      <c r="AN685" s="6" t="str">
        <f>IF(D685="", "", IF(COUNTIF($D$8:D684, D685)&gt;0, "", MAX($AN$7:AN684)+1))</f>
        <v/>
      </c>
      <c r="AO685" s="6" t="str">
        <f t="shared" si="150"/>
        <v/>
      </c>
      <c r="AP685" s="6" t="str">
        <f t="shared" si="151"/>
        <v/>
      </c>
      <c r="AQ685" s="6" t="str">
        <f t="shared" si="152"/>
        <v/>
      </c>
      <c r="AR685" s="6" t="str">
        <f t="shared" si="153"/>
        <v/>
      </c>
    </row>
    <row r="686" spans="1:44" x14ac:dyDescent="0.25">
      <c r="A686" s="22"/>
      <c r="B686" s="121"/>
      <c r="C686" s="121"/>
      <c r="D686" s="121"/>
      <c r="E686" s="122"/>
      <c r="F686" s="123"/>
      <c r="G686" s="123"/>
      <c r="H686" s="22"/>
      <c r="I686" s="122" t="str">
        <f>IF('Stock Takes'!$AC687="", "", 'Stock Takes'!$AC687)</f>
        <v/>
      </c>
      <c r="J686" s="122" t="str">
        <f t="shared" si="140"/>
        <v/>
      </c>
      <c r="K686" s="122" t="str">
        <f>IF($U$7=6, "", IF('Stock Takes'!AE$6="*", 'Stock Takes'!AE687, IF('Stock Takes'!AF$6="*", 'Stock Takes'!AF687, IF('Stock Takes'!AG$6="*", 'Stock Takes'!AG687, IF('Stock Takes'!AH$6="*", 'Stock Takes'!AH687, IF('Stock Takes'!AI$6="*", 'Stock Takes'!AI687, IF('Stock Takes'!AJ$6="*", 'Stock Takes'!AJ687)))))))</f>
        <v/>
      </c>
      <c r="L686" s="122" t="str">
        <f t="shared" si="141"/>
        <v/>
      </c>
      <c r="M686" s="22"/>
      <c r="AC686" s="17">
        <f t="shared" si="142"/>
        <v>0</v>
      </c>
      <c r="AD686" s="18">
        <f t="shared" si="143"/>
        <v>0</v>
      </c>
      <c r="AF686" s="6" t="str">
        <f t="shared" si="144"/>
        <v/>
      </c>
      <c r="AG686" s="6" t="str">
        <f t="shared" si="145"/>
        <v/>
      </c>
      <c r="AH686" s="6" t="str">
        <f t="shared" si="146"/>
        <v/>
      </c>
      <c r="AI686" s="6" t="str">
        <f t="shared" si="147"/>
        <v/>
      </c>
      <c r="AJ686" s="6">
        <v>679</v>
      </c>
      <c r="AK686" s="73" t="str">
        <f t="shared" si="148"/>
        <v/>
      </c>
      <c r="AL686" s="6" t="str">
        <f t="shared" si="149"/>
        <v/>
      </c>
      <c r="AN686" s="6" t="str">
        <f>IF(D686="", "", IF(COUNTIF($D$8:D685, D686)&gt;0, "", MAX($AN$7:AN685)+1))</f>
        <v/>
      </c>
      <c r="AO686" s="6" t="str">
        <f t="shared" si="150"/>
        <v/>
      </c>
      <c r="AP686" s="6" t="str">
        <f t="shared" si="151"/>
        <v/>
      </c>
      <c r="AQ686" s="6" t="str">
        <f t="shared" si="152"/>
        <v/>
      </c>
      <c r="AR686" s="6" t="str">
        <f t="shared" si="153"/>
        <v/>
      </c>
    </row>
    <row r="687" spans="1:44" x14ac:dyDescent="0.25">
      <c r="A687" s="22"/>
      <c r="B687" s="121"/>
      <c r="C687" s="121"/>
      <c r="D687" s="121"/>
      <c r="E687" s="122"/>
      <c r="F687" s="123"/>
      <c r="G687" s="123"/>
      <c r="H687" s="22"/>
      <c r="I687" s="122" t="str">
        <f>IF('Stock Takes'!$AC688="", "", 'Stock Takes'!$AC688)</f>
        <v/>
      </c>
      <c r="J687" s="122" t="str">
        <f t="shared" si="140"/>
        <v/>
      </c>
      <c r="K687" s="122" t="str">
        <f>IF($U$7=6, "", IF('Stock Takes'!AE$6="*", 'Stock Takes'!AE688, IF('Stock Takes'!AF$6="*", 'Stock Takes'!AF688, IF('Stock Takes'!AG$6="*", 'Stock Takes'!AG688, IF('Stock Takes'!AH$6="*", 'Stock Takes'!AH688, IF('Stock Takes'!AI$6="*", 'Stock Takes'!AI688, IF('Stock Takes'!AJ$6="*", 'Stock Takes'!AJ688)))))))</f>
        <v/>
      </c>
      <c r="L687" s="122" t="str">
        <f t="shared" si="141"/>
        <v/>
      </c>
      <c r="M687" s="22"/>
      <c r="AC687" s="17">
        <f t="shared" si="142"/>
        <v>0</v>
      </c>
      <c r="AD687" s="18">
        <f t="shared" si="143"/>
        <v>0</v>
      </c>
      <c r="AF687" s="6" t="str">
        <f t="shared" si="144"/>
        <v/>
      </c>
      <c r="AG687" s="6" t="str">
        <f t="shared" si="145"/>
        <v/>
      </c>
      <c r="AH687" s="6" t="str">
        <f t="shared" si="146"/>
        <v/>
      </c>
      <c r="AI687" s="6" t="str">
        <f t="shared" si="147"/>
        <v/>
      </c>
      <c r="AJ687" s="6">
        <v>680</v>
      </c>
      <c r="AK687" s="73" t="str">
        <f t="shared" si="148"/>
        <v/>
      </c>
      <c r="AL687" s="6" t="str">
        <f t="shared" si="149"/>
        <v/>
      </c>
      <c r="AN687" s="6" t="str">
        <f>IF(D687="", "", IF(COUNTIF($D$8:D686, D687)&gt;0, "", MAX($AN$7:AN686)+1))</f>
        <v/>
      </c>
      <c r="AO687" s="6" t="str">
        <f t="shared" si="150"/>
        <v/>
      </c>
      <c r="AP687" s="6" t="str">
        <f t="shared" si="151"/>
        <v/>
      </c>
      <c r="AQ687" s="6" t="str">
        <f t="shared" si="152"/>
        <v/>
      </c>
      <c r="AR687" s="6" t="str">
        <f t="shared" si="153"/>
        <v/>
      </c>
    </row>
    <row r="688" spans="1:44" x14ac:dyDescent="0.25">
      <c r="A688" s="22"/>
      <c r="B688" s="121"/>
      <c r="C688" s="121"/>
      <c r="D688" s="121"/>
      <c r="E688" s="122"/>
      <c r="F688" s="123"/>
      <c r="G688" s="123"/>
      <c r="H688" s="22"/>
      <c r="I688" s="122" t="str">
        <f>IF('Stock Takes'!$AC689="", "", 'Stock Takes'!$AC689)</f>
        <v/>
      </c>
      <c r="J688" s="122" t="str">
        <f t="shared" si="140"/>
        <v/>
      </c>
      <c r="K688" s="122" t="str">
        <f>IF($U$7=6, "", IF('Stock Takes'!AE$6="*", 'Stock Takes'!AE689, IF('Stock Takes'!AF$6="*", 'Stock Takes'!AF689, IF('Stock Takes'!AG$6="*", 'Stock Takes'!AG689, IF('Stock Takes'!AH$6="*", 'Stock Takes'!AH689, IF('Stock Takes'!AI$6="*", 'Stock Takes'!AI689, IF('Stock Takes'!AJ$6="*", 'Stock Takes'!AJ689)))))))</f>
        <v/>
      </c>
      <c r="L688" s="122" t="str">
        <f t="shared" si="141"/>
        <v/>
      </c>
      <c r="M688" s="22"/>
      <c r="AC688" s="17">
        <f t="shared" si="142"/>
        <v>0</v>
      </c>
      <c r="AD688" s="18">
        <f t="shared" si="143"/>
        <v>0</v>
      </c>
      <c r="AF688" s="6" t="str">
        <f t="shared" si="144"/>
        <v/>
      </c>
      <c r="AG688" s="6" t="str">
        <f t="shared" si="145"/>
        <v/>
      </c>
      <c r="AH688" s="6" t="str">
        <f t="shared" si="146"/>
        <v/>
      </c>
      <c r="AI688" s="6" t="str">
        <f t="shared" si="147"/>
        <v/>
      </c>
      <c r="AJ688" s="6">
        <v>681</v>
      </c>
      <c r="AK688" s="73" t="str">
        <f t="shared" si="148"/>
        <v/>
      </c>
      <c r="AL688" s="6" t="str">
        <f t="shared" si="149"/>
        <v/>
      </c>
      <c r="AN688" s="6" t="str">
        <f>IF(D688="", "", IF(COUNTIF($D$8:D687, D688)&gt;0, "", MAX($AN$7:AN687)+1))</f>
        <v/>
      </c>
      <c r="AO688" s="6" t="str">
        <f t="shared" si="150"/>
        <v/>
      </c>
      <c r="AP688" s="6" t="str">
        <f t="shared" si="151"/>
        <v/>
      </c>
      <c r="AQ688" s="6" t="str">
        <f t="shared" si="152"/>
        <v/>
      </c>
      <c r="AR688" s="6" t="str">
        <f t="shared" si="153"/>
        <v/>
      </c>
    </row>
    <row r="689" spans="1:44" x14ac:dyDescent="0.25">
      <c r="A689" s="22"/>
      <c r="B689" s="121"/>
      <c r="C689" s="121"/>
      <c r="D689" s="121"/>
      <c r="E689" s="122"/>
      <c r="F689" s="123"/>
      <c r="G689" s="123"/>
      <c r="H689" s="22"/>
      <c r="I689" s="122" t="str">
        <f>IF('Stock Takes'!$AC690="", "", 'Stock Takes'!$AC690)</f>
        <v/>
      </c>
      <c r="J689" s="122" t="str">
        <f t="shared" si="140"/>
        <v/>
      </c>
      <c r="K689" s="122" t="str">
        <f>IF($U$7=6, "", IF('Stock Takes'!AE$6="*", 'Stock Takes'!AE690, IF('Stock Takes'!AF$6="*", 'Stock Takes'!AF690, IF('Stock Takes'!AG$6="*", 'Stock Takes'!AG690, IF('Stock Takes'!AH$6="*", 'Stock Takes'!AH690, IF('Stock Takes'!AI$6="*", 'Stock Takes'!AI690, IF('Stock Takes'!AJ$6="*", 'Stock Takes'!AJ690)))))))</f>
        <v/>
      </c>
      <c r="L689" s="122" t="str">
        <f t="shared" si="141"/>
        <v/>
      </c>
      <c r="M689" s="22"/>
      <c r="AC689" s="17">
        <f t="shared" si="142"/>
        <v>0</v>
      </c>
      <c r="AD689" s="18">
        <f t="shared" si="143"/>
        <v>0</v>
      </c>
      <c r="AF689" s="6" t="str">
        <f t="shared" si="144"/>
        <v/>
      </c>
      <c r="AG689" s="6" t="str">
        <f t="shared" si="145"/>
        <v/>
      </c>
      <c r="AH689" s="6" t="str">
        <f t="shared" si="146"/>
        <v/>
      </c>
      <c r="AI689" s="6" t="str">
        <f t="shared" si="147"/>
        <v/>
      </c>
      <c r="AJ689" s="6">
        <v>682</v>
      </c>
      <c r="AK689" s="73" t="str">
        <f t="shared" si="148"/>
        <v/>
      </c>
      <c r="AL689" s="6" t="str">
        <f t="shared" si="149"/>
        <v/>
      </c>
      <c r="AN689" s="6" t="str">
        <f>IF(D689="", "", IF(COUNTIF($D$8:D688, D689)&gt;0, "", MAX($AN$7:AN688)+1))</f>
        <v/>
      </c>
      <c r="AO689" s="6" t="str">
        <f t="shared" si="150"/>
        <v/>
      </c>
      <c r="AP689" s="6" t="str">
        <f t="shared" si="151"/>
        <v/>
      </c>
      <c r="AQ689" s="6" t="str">
        <f t="shared" si="152"/>
        <v/>
      </c>
      <c r="AR689" s="6" t="str">
        <f t="shared" si="153"/>
        <v/>
      </c>
    </row>
    <row r="690" spans="1:44" x14ac:dyDescent="0.25">
      <c r="A690" s="22"/>
      <c r="B690" s="121"/>
      <c r="C690" s="121"/>
      <c r="D690" s="121"/>
      <c r="E690" s="122"/>
      <c r="F690" s="123"/>
      <c r="G690" s="123"/>
      <c r="H690" s="22"/>
      <c r="I690" s="122" t="str">
        <f>IF('Stock Takes'!$AC691="", "", 'Stock Takes'!$AC691)</f>
        <v/>
      </c>
      <c r="J690" s="122" t="str">
        <f t="shared" si="140"/>
        <v/>
      </c>
      <c r="K690" s="122" t="str">
        <f>IF($U$7=6, "", IF('Stock Takes'!AE$6="*", 'Stock Takes'!AE691, IF('Stock Takes'!AF$6="*", 'Stock Takes'!AF691, IF('Stock Takes'!AG$6="*", 'Stock Takes'!AG691, IF('Stock Takes'!AH$6="*", 'Stock Takes'!AH691, IF('Stock Takes'!AI$6="*", 'Stock Takes'!AI691, IF('Stock Takes'!AJ$6="*", 'Stock Takes'!AJ691)))))))</f>
        <v/>
      </c>
      <c r="L690" s="122" t="str">
        <f t="shared" si="141"/>
        <v/>
      </c>
      <c r="M690" s="22"/>
      <c r="AC690" s="17">
        <f t="shared" si="142"/>
        <v>0</v>
      </c>
      <c r="AD690" s="18">
        <f t="shared" si="143"/>
        <v>0</v>
      </c>
      <c r="AF690" s="6" t="str">
        <f t="shared" si="144"/>
        <v/>
      </c>
      <c r="AG690" s="6" t="str">
        <f t="shared" si="145"/>
        <v/>
      </c>
      <c r="AH690" s="6" t="str">
        <f t="shared" si="146"/>
        <v/>
      </c>
      <c r="AI690" s="6" t="str">
        <f t="shared" si="147"/>
        <v/>
      </c>
      <c r="AJ690" s="6">
        <v>683</v>
      </c>
      <c r="AK690" s="73" t="str">
        <f t="shared" si="148"/>
        <v/>
      </c>
      <c r="AL690" s="6" t="str">
        <f t="shared" si="149"/>
        <v/>
      </c>
      <c r="AN690" s="6" t="str">
        <f>IF(D690="", "", IF(COUNTIF($D$8:D689, D690)&gt;0, "", MAX($AN$7:AN689)+1))</f>
        <v/>
      </c>
      <c r="AO690" s="6" t="str">
        <f t="shared" si="150"/>
        <v/>
      </c>
      <c r="AP690" s="6" t="str">
        <f t="shared" si="151"/>
        <v/>
      </c>
      <c r="AQ690" s="6" t="str">
        <f t="shared" si="152"/>
        <v/>
      </c>
      <c r="AR690" s="6" t="str">
        <f t="shared" si="153"/>
        <v/>
      </c>
    </row>
    <row r="691" spans="1:44" x14ac:dyDescent="0.25">
      <c r="A691" s="22"/>
      <c r="B691" s="121"/>
      <c r="C691" s="121"/>
      <c r="D691" s="121"/>
      <c r="E691" s="122"/>
      <c r="F691" s="123"/>
      <c r="G691" s="123"/>
      <c r="H691" s="22"/>
      <c r="I691" s="122" t="str">
        <f>IF('Stock Takes'!$AC692="", "", 'Stock Takes'!$AC692)</f>
        <v/>
      </c>
      <c r="J691" s="122" t="str">
        <f t="shared" si="140"/>
        <v/>
      </c>
      <c r="K691" s="122" t="str">
        <f>IF($U$7=6, "", IF('Stock Takes'!AE$6="*", 'Stock Takes'!AE692, IF('Stock Takes'!AF$6="*", 'Stock Takes'!AF692, IF('Stock Takes'!AG$6="*", 'Stock Takes'!AG692, IF('Stock Takes'!AH$6="*", 'Stock Takes'!AH692, IF('Stock Takes'!AI$6="*", 'Stock Takes'!AI692, IF('Stock Takes'!AJ$6="*", 'Stock Takes'!AJ692)))))))</f>
        <v/>
      </c>
      <c r="L691" s="122" t="str">
        <f t="shared" si="141"/>
        <v/>
      </c>
      <c r="M691" s="22"/>
      <c r="AC691" s="17">
        <f t="shared" si="142"/>
        <v>0</v>
      </c>
      <c r="AD691" s="18">
        <f t="shared" si="143"/>
        <v>0</v>
      </c>
      <c r="AF691" s="6" t="str">
        <f t="shared" si="144"/>
        <v/>
      </c>
      <c r="AG691" s="6" t="str">
        <f t="shared" si="145"/>
        <v/>
      </c>
      <c r="AH691" s="6" t="str">
        <f t="shared" si="146"/>
        <v/>
      </c>
      <c r="AI691" s="6" t="str">
        <f t="shared" si="147"/>
        <v/>
      </c>
      <c r="AJ691" s="6">
        <v>684</v>
      </c>
      <c r="AK691" s="73" t="str">
        <f t="shared" si="148"/>
        <v/>
      </c>
      <c r="AL691" s="6" t="str">
        <f t="shared" si="149"/>
        <v/>
      </c>
      <c r="AN691" s="6" t="str">
        <f>IF(D691="", "", IF(COUNTIF($D$8:D690, D691)&gt;0, "", MAX($AN$7:AN690)+1))</f>
        <v/>
      </c>
      <c r="AO691" s="6" t="str">
        <f t="shared" si="150"/>
        <v/>
      </c>
      <c r="AP691" s="6" t="str">
        <f t="shared" si="151"/>
        <v/>
      </c>
      <c r="AQ691" s="6" t="str">
        <f t="shared" si="152"/>
        <v/>
      </c>
      <c r="AR691" s="6" t="str">
        <f t="shared" si="153"/>
        <v/>
      </c>
    </row>
    <row r="692" spans="1:44" x14ac:dyDescent="0.25">
      <c r="A692" s="22"/>
      <c r="B692" s="121"/>
      <c r="C692" s="121"/>
      <c r="D692" s="121"/>
      <c r="E692" s="122"/>
      <c r="F692" s="123"/>
      <c r="G692" s="123"/>
      <c r="H692" s="22"/>
      <c r="I692" s="122" t="str">
        <f>IF('Stock Takes'!$AC693="", "", 'Stock Takes'!$AC693)</f>
        <v/>
      </c>
      <c r="J692" s="122" t="str">
        <f t="shared" si="140"/>
        <v/>
      </c>
      <c r="K692" s="122" t="str">
        <f>IF($U$7=6, "", IF('Stock Takes'!AE$6="*", 'Stock Takes'!AE693, IF('Stock Takes'!AF$6="*", 'Stock Takes'!AF693, IF('Stock Takes'!AG$6="*", 'Stock Takes'!AG693, IF('Stock Takes'!AH$6="*", 'Stock Takes'!AH693, IF('Stock Takes'!AI$6="*", 'Stock Takes'!AI693, IF('Stock Takes'!AJ$6="*", 'Stock Takes'!AJ693)))))))</f>
        <v/>
      </c>
      <c r="L692" s="122" t="str">
        <f t="shared" si="141"/>
        <v/>
      </c>
      <c r="M692" s="22"/>
      <c r="AC692" s="17">
        <f t="shared" si="142"/>
        <v>0</v>
      </c>
      <c r="AD692" s="18">
        <f t="shared" si="143"/>
        <v>0</v>
      </c>
      <c r="AF692" s="6" t="str">
        <f t="shared" si="144"/>
        <v/>
      </c>
      <c r="AG692" s="6" t="str">
        <f t="shared" si="145"/>
        <v/>
      </c>
      <c r="AH692" s="6" t="str">
        <f t="shared" si="146"/>
        <v/>
      </c>
      <c r="AI692" s="6" t="str">
        <f t="shared" si="147"/>
        <v/>
      </c>
      <c r="AJ692" s="6">
        <v>685</v>
      </c>
      <c r="AK692" s="73" t="str">
        <f t="shared" si="148"/>
        <v/>
      </c>
      <c r="AL692" s="6" t="str">
        <f t="shared" si="149"/>
        <v/>
      </c>
      <c r="AN692" s="6" t="str">
        <f>IF(D692="", "", IF(COUNTIF($D$8:D691, D692)&gt;0, "", MAX($AN$7:AN691)+1))</f>
        <v/>
      </c>
      <c r="AO692" s="6" t="str">
        <f t="shared" si="150"/>
        <v/>
      </c>
      <c r="AP692" s="6" t="str">
        <f t="shared" si="151"/>
        <v/>
      </c>
      <c r="AQ692" s="6" t="str">
        <f t="shared" si="152"/>
        <v/>
      </c>
      <c r="AR692" s="6" t="str">
        <f t="shared" si="153"/>
        <v/>
      </c>
    </row>
    <row r="693" spans="1:44" x14ac:dyDescent="0.25">
      <c r="A693" s="22"/>
      <c r="B693" s="121"/>
      <c r="C693" s="121"/>
      <c r="D693" s="121"/>
      <c r="E693" s="122"/>
      <c r="F693" s="123"/>
      <c r="G693" s="123"/>
      <c r="H693" s="22"/>
      <c r="I693" s="122" t="str">
        <f>IF('Stock Takes'!$AC694="", "", 'Stock Takes'!$AC694)</f>
        <v/>
      </c>
      <c r="J693" s="122" t="str">
        <f t="shared" si="140"/>
        <v/>
      </c>
      <c r="K693" s="122" t="str">
        <f>IF($U$7=6, "", IF('Stock Takes'!AE$6="*", 'Stock Takes'!AE694, IF('Stock Takes'!AF$6="*", 'Stock Takes'!AF694, IF('Stock Takes'!AG$6="*", 'Stock Takes'!AG694, IF('Stock Takes'!AH$6="*", 'Stock Takes'!AH694, IF('Stock Takes'!AI$6="*", 'Stock Takes'!AI694, IF('Stock Takes'!AJ$6="*", 'Stock Takes'!AJ694)))))))</f>
        <v/>
      </c>
      <c r="L693" s="122" t="str">
        <f t="shared" si="141"/>
        <v/>
      </c>
      <c r="M693" s="22"/>
      <c r="AC693" s="17">
        <f t="shared" si="142"/>
        <v>0</v>
      </c>
      <c r="AD693" s="18">
        <f t="shared" si="143"/>
        <v>0</v>
      </c>
      <c r="AF693" s="6" t="str">
        <f t="shared" si="144"/>
        <v/>
      </c>
      <c r="AG693" s="6" t="str">
        <f t="shared" si="145"/>
        <v/>
      </c>
      <c r="AH693" s="6" t="str">
        <f t="shared" si="146"/>
        <v/>
      </c>
      <c r="AI693" s="6" t="str">
        <f t="shared" si="147"/>
        <v/>
      </c>
      <c r="AJ693" s="6">
        <v>686</v>
      </c>
      <c r="AK693" s="73" t="str">
        <f t="shared" si="148"/>
        <v/>
      </c>
      <c r="AL693" s="6" t="str">
        <f t="shared" si="149"/>
        <v/>
      </c>
      <c r="AN693" s="6" t="str">
        <f>IF(D693="", "", IF(COUNTIF($D$8:D692, D693)&gt;0, "", MAX($AN$7:AN692)+1))</f>
        <v/>
      </c>
      <c r="AO693" s="6" t="str">
        <f t="shared" si="150"/>
        <v/>
      </c>
      <c r="AP693" s="6" t="str">
        <f t="shared" si="151"/>
        <v/>
      </c>
      <c r="AQ693" s="6" t="str">
        <f t="shared" si="152"/>
        <v/>
      </c>
      <c r="AR693" s="6" t="str">
        <f t="shared" si="153"/>
        <v/>
      </c>
    </row>
    <row r="694" spans="1:44" x14ac:dyDescent="0.25">
      <c r="A694" s="22"/>
      <c r="B694" s="121"/>
      <c r="C694" s="121"/>
      <c r="D694" s="121"/>
      <c r="E694" s="122"/>
      <c r="F694" s="123"/>
      <c r="G694" s="123"/>
      <c r="H694" s="22"/>
      <c r="I694" s="122" t="str">
        <f>IF('Stock Takes'!$AC695="", "", 'Stock Takes'!$AC695)</f>
        <v/>
      </c>
      <c r="J694" s="122" t="str">
        <f t="shared" si="140"/>
        <v/>
      </c>
      <c r="K694" s="122" t="str">
        <f>IF($U$7=6, "", IF('Stock Takes'!AE$6="*", 'Stock Takes'!AE695, IF('Stock Takes'!AF$6="*", 'Stock Takes'!AF695, IF('Stock Takes'!AG$6="*", 'Stock Takes'!AG695, IF('Stock Takes'!AH$6="*", 'Stock Takes'!AH695, IF('Stock Takes'!AI$6="*", 'Stock Takes'!AI695, IF('Stock Takes'!AJ$6="*", 'Stock Takes'!AJ695)))))))</f>
        <v/>
      </c>
      <c r="L694" s="122" t="str">
        <f t="shared" si="141"/>
        <v/>
      </c>
      <c r="M694" s="22"/>
      <c r="AC694" s="17">
        <f t="shared" si="142"/>
        <v>0</v>
      </c>
      <c r="AD694" s="18">
        <f t="shared" si="143"/>
        <v>0</v>
      </c>
      <c r="AF694" s="6" t="str">
        <f t="shared" si="144"/>
        <v/>
      </c>
      <c r="AG694" s="6" t="str">
        <f t="shared" si="145"/>
        <v/>
      </c>
      <c r="AH694" s="6" t="str">
        <f t="shared" si="146"/>
        <v/>
      </c>
      <c r="AI694" s="6" t="str">
        <f t="shared" si="147"/>
        <v/>
      </c>
      <c r="AJ694" s="6">
        <v>687</v>
      </c>
      <c r="AK694" s="73" t="str">
        <f t="shared" si="148"/>
        <v/>
      </c>
      <c r="AL694" s="6" t="str">
        <f t="shared" si="149"/>
        <v/>
      </c>
      <c r="AN694" s="6" t="str">
        <f>IF(D694="", "", IF(COUNTIF($D$8:D693, D694)&gt;0, "", MAX($AN$7:AN693)+1))</f>
        <v/>
      </c>
      <c r="AO694" s="6" t="str">
        <f t="shared" si="150"/>
        <v/>
      </c>
      <c r="AP694" s="6" t="str">
        <f t="shared" si="151"/>
        <v/>
      </c>
      <c r="AQ694" s="6" t="str">
        <f t="shared" si="152"/>
        <v/>
      </c>
      <c r="AR694" s="6" t="str">
        <f t="shared" si="153"/>
        <v/>
      </c>
    </row>
    <row r="695" spans="1:44" x14ac:dyDescent="0.25">
      <c r="A695" s="22"/>
      <c r="B695" s="121"/>
      <c r="C695" s="121"/>
      <c r="D695" s="121"/>
      <c r="E695" s="122"/>
      <c r="F695" s="123"/>
      <c r="G695" s="123"/>
      <c r="H695" s="22"/>
      <c r="I695" s="122" t="str">
        <f>IF('Stock Takes'!$AC696="", "", 'Stock Takes'!$AC696)</f>
        <v/>
      </c>
      <c r="J695" s="122" t="str">
        <f t="shared" si="140"/>
        <v/>
      </c>
      <c r="K695" s="122" t="str">
        <f>IF($U$7=6, "", IF('Stock Takes'!AE$6="*", 'Stock Takes'!AE696, IF('Stock Takes'!AF$6="*", 'Stock Takes'!AF696, IF('Stock Takes'!AG$6="*", 'Stock Takes'!AG696, IF('Stock Takes'!AH$6="*", 'Stock Takes'!AH696, IF('Stock Takes'!AI$6="*", 'Stock Takes'!AI696, IF('Stock Takes'!AJ$6="*", 'Stock Takes'!AJ696)))))))</f>
        <v/>
      </c>
      <c r="L695" s="122" t="str">
        <f t="shared" si="141"/>
        <v/>
      </c>
      <c r="M695" s="22"/>
      <c r="AC695" s="17">
        <f t="shared" si="142"/>
        <v>0</v>
      </c>
      <c r="AD695" s="18">
        <f t="shared" si="143"/>
        <v>0</v>
      </c>
      <c r="AF695" s="6" t="str">
        <f t="shared" si="144"/>
        <v/>
      </c>
      <c r="AG695" s="6" t="str">
        <f t="shared" si="145"/>
        <v/>
      </c>
      <c r="AH695" s="6" t="str">
        <f t="shared" si="146"/>
        <v/>
      </c>
      <c r="AI695" s="6" t="str">
        <f t="shared" si="147"/>
        <v/>
      </c>
      <c r="AJ695" s="6">
        <v>688</v>
      </c>
      <c r="AK695" s="73" t="str">
        <f t="shared" si="148"/>
        <v/>
      </c>
      <c r="AL695" s="6" t="str">
        <f t="shared" si="149"/>
        <v/>
      </c>
      <c r="AN695" s="6" t="str">
        <f>IF(D695="", "", IF(COUNTIF($D$8:D694, D695)&gt;0, "", MAX($AN$7:AN694)+1))</f>
        <v/>
      </c>
      <c r="AO695" s="6" t="str">
        <f t="shared" si="150"/>
        <v/>
      </c>
      <c r="AP695" s="6" t="str">
        <f t="shared" si="151"/>
        <v/>
      </c>
      <c r="AQ695" s="6" t="str">
        <f t="shared" si="152"/>
        <v/>
      </c>
      <c r="AR695" s="6" t="str">
        <f t="shared" si="153"/>
        <v/>
      </c>
    </row>
    <row r="696" spans="1:44" x14ac:dyDescent="0.25">
      <c r="A696" s="22"/>
      <c r="B696" s="121"/>
      <c r="C696" s="121"/>
      <c r="D696" s="121"/>
      <c r="E696" s="122"/>
      <c r="F696" s="123"/>
      <c r="G696" s="123"/>
      <c r="H696" s="22"/>
      <c r="I696" s="122" t="str">
        <f>IF('Stock Takes'!$AC697="", "", 'Stock Takes'!$AC697)</f>
        <v/>
      </c>
      <c r="J696" s="122" t="str">
        <f t="shared" si="140"/>
        <v/>
      </c>
      <c r="K696" s="122" t="str">
        <f>IF($U$7=6, "", IF('Stock Takes'!AE$6="*", 'Stock Takes'!AE697, IF('Stock Takes'!AF$6="*", 'Stock Takes'!AF697, IF('Stock Takes'!AG$6="*", 'Stock Takes'!AG697, IF('Stock Takes'!AH$6="*", 'Stock Takes'!AH697, IF('Stock Takes'!AI$6="*", 'Stock Takes'!AI697, IF('Stock Takes'!AJ$6="*", 'Stock Takes'!AJ697)))))))</f>
        <v/>
      </c>
      <c r="L696" s="122" t="str">
        <f t="shared" si="141"/>
        <v/>
      </c>
      <c r="M696" s="22"/>
      <c r="AC696" s="17">
        <f t="shared" si="142"/>
        <v>0</v>
      </c>
      <c r="AD696" s="18">
        <f t="shared" si="143"/>
        <v>0</v>
      </c>
      <c r="AF696" s="6" t="str">
        <f t="shared" si="144"/>
        <v/>
      </c>
      <c r="AG696" s="6" t="str">
        <f t="shared" si="145"/>
        <v/>
      </c>
      <c r="AH696" s="6" t="str">
        <f t="shared" si="146"/>
        <v/>
      </c>
      <c r="AI696" s="6" t="str">
        <f t="shared" si="147"/>
        <v/>
      </c>
      <c r="AJ696" s="6">
        <v>689</v>
      </c>
      <c r="AK696" s="73" t="str">
        <f t="shared" si="148"/>
        <v/>
      </c>
      <c r="AL696" s="6" t="str">
        <f t="shared" si="149"/>
        <v/>
      </c>
      <c r="AN696" s="6" t="str">
        <f>IF(D696="", "", IF(COUNTIF($D$8:D695, D696)&gt;0, "", MAX($AN$7:AN695)+1))</f>
        <v/>
      </c>
      <c r="AO696" s="6" t="str">
        <f t="shared" si="150"/>
        <v/>
      </c>
      <c r="AP696" s="6" t="str">
        <f t="shared" si="151"/>
        <v/>
      </c>
      <c r="AQ696" s="6" t="str">
        <f t="shared" si="152"/>
        <v/>
      </c>
      <c r="AR696" s="6" t="str">
        <f t="shared" si="153"/>
        <v/>
      </c>
    </row>
    <row r="697" spans="1:44" x14ac:dyDescent="0.25">
      <c r="A697" s="22"/>
      <c r="B697" s="121"/>
      <c r="C697" s="121"/>
      <c r="D697" s="121"/>
      <c r="E697" s="122"/>
      <c r="F697" s="123"/>
      <c r="G697" s="123"/>
      <c r="H697" s="22"/>
      <c r="I697" s="122" t="str">
        <f>IF('Stock Takes'!$AC698="", "", 'Stock Takes'!$AC698)</f>
        <v/>
      </c>
      <c r="J697" s="122" t="str">
        <f t="shared" si="140"/>
        <v/>
      </c>
      <c r="K697" s="122" t="str">
        <f>IF($U$7=6, "", IF('Stock Takes'!AE$6="*", 'Stock Takes'!AE698, IF('Stock Takes'!AF$6="*", 'Stock Takes'!AF698, IF('Stock Takes'!AG$6="*", 'Stock Takes'!AG698, IF('Stock Takes'!AH$6="*", 'Stock Takes'!AH698, IF('Stock Takes'!AI$6="*", 'Stock Takes'!AI698, IF('Stock Takes'!AJ$6="*", 'Stock Takes'!AJ698)))))))</f>
        <v/>
      </c>
      <c r="L697" s="122" t="str">
        <f t="shared" si="141"/>
        <v/>
      </c>
      <c r="M697" s="22"/>
      <c r="AC697" s="17">
        <f t="shared" si="142"/>
        <v>0</v>
      </c>
      <c r="AD697" s="18">
        <f t="shared" si="143"/>
        <v>0</v>
      </c>
      <c r="AF697" s="6" t="str">
        <f t="shared" si="144"/>
        <v/>
      </c>
      <c r="AG697" s="6" t="str">
        <f t="shared" si="145"/>
        <v/>
      </c>
      <c r="AH697" s="6" t="str">
        <f t="shared" si="146"/>
        <v/>
      </c>
      <c r="AI697" s="6" t="str">
        <f t="shared" si="147"/>
        <v/>
      </c>
      <c r="AJ697" s="6">
        <v>690</v>
      </c>
      <c r="AK697" s="73" t="str">
        <f t="shared" si="148"/>
        <v/>
      </c>
      <c r="AL697" s="6" t="str">
        <f t="shared" si="149"/>
        <v/>
      </c>
      <c r="AN697" s="6" t="str">
        <f>IF(D697="", "", IF(COUNTIF($D$8:D696, D697)&gt;0, "", MAX($AN$7:AN696)+1))</f>
        <v/>
      </c>
      <c r="AO697" s="6" t="str">
        <f t="shared" si="150"/>
        <v/>
      </c>
      <c r="AP697" s="6" t="str">
        <f t="shared" si="151"/>
        <v/>
      </c>
      <c r="AQ697" s="6" t="str">
        <f t="shared" si="152"/>
        <v/>
      </c>
      <c r="AR697" s="6" t="str">
        <f t="shared" si="153"/>
        <v/>
      </c>
    </row>
    <row r="698" spans="1:44" x14ac:dyDescent="0.25">
      <c r="A698" s="22"/>
      <c r="B698" s="121"/>
      <c r="C698" s="121"/>
      <c r="D698" s="121"/>
      <c r="E698" s="122"/>
      <c r="F698" s="123"/>
      <c r="G698" s="123"/>
      <c r="H698" s="22"/>
      <c r="I698" s="122" t="str">
        <f>IF('Stock Takes'!$AC699="", "", 'Stock Takes'!$AC699)</f>
        <v/>
      </c>
      <c r="J698" s="122" t="str">
        <f t="shared" si="140"/>
        <v/>
      </c>
      <c r="K698" s="122" t="str">
        <f>IF($U$7=6, "", IF('Stock Takes'!AE$6="*", 'Stock Takes'!AE699, IF('Stock Takes'!AF$6="*", 'Stock Takes'!AF699, IF('Stock Takes'!AG$6="*", 'Stock Takes'!AG699, IF('Stock Takes'!AH$6="*", 'Stock Takes'!AH699, IF('Stock Takes'!AI$6="*", 'Stock Takes'!AI699, IF('Stock Takes'!AJ$6="*", 'Stock Takes'!AJ699)))))))</f>
        <v/>
      </c>
      <c r="L698" s="122" t="str">
        <f t="shared" si="141"/>
        <v/>
      </c>
      <c r="M698" s="22"/>
      <c r="AC698" s="17">
        <f t="shared" si="142"/>
        <v>0</v>
      </c>
      <c r="AD698" s="18">
        <f t="shared" si="143"/>
        <v>0</v>
      </c>
      <c r="AF698" s="6" t="str">
        <f t="shared" si="144"/>
        <v/>
      </c>
      <c r="AG698" s="6" t="str">
        <f t="shared" si="145"/>
        <v/>
      </c>
      <c r="AH698" s="6" t="str">
        <f t="shared" si="146"/>
        <v/>
      </c>
      <c r="AI698" s="6" t="str">
        <f t="shared" si="147"/>
        <v/>
      </c>
      <c r="AJ698" s="6">
        <v>691</v>
      </c>
      <c r="AK698" s="73" t="str">
        <f t="shared" si="148"/>
        <v/>
      </c>
      <c r="AL698" s="6" t="str">
        <f t="shared" si="149"/>
        <v/>
      </c>
      <c r="AN698" s="6" t="str">
        <f>IF(D698="", "", IF(COUNTIF($D$8:D697, D698)&gt;0, "", MAX($AN$7:AN697)+1))</f>
        <v/>
      </c>
      <c r="AO698" s="6" t="str">
        <f t="shared" si="150"/>
        <v/>
      </c>
      <c r="AP698" s="6" t="str">
        <f t="shared" si="151"/>
        <v/>
      </c>
      <c r="AQ698" s="6" t="str">
        <f t="shared" si="152"/>
        <v/>
      </c>
      <c r="AR698" s="6" t="str">
        <f t="shared" si="153"/>
        <v/>
      </c>
    </row>
    <row r="699" spans="1:44" x14ac:dyDescent="0.25">
      <c r="A699" s="22"/>
      <c r="B699" s="121"/>
      <c r="C699" s="121"/>
      <c r="D699" s="121"/>
      <c r="E699" s="122"/>
      <c r="F699" s="123"/>
      <c r="G699" s="123"/>
      <c r="H699" s="22"/>
      <c r="I699" s="122" t="str">
        <f>IF('Stock Takes'!$AC700="", "", 'Stock Takes'!$AC700)</f>
        <v/>
      </c>
      <c r="J699" s="122" t="str">
        <f t="shared" si="140"/>
        <v/>
      </c>
      <c r="K699" s="122" t="str">
        <f>IF($U$7=6, "", IF('Stock Takes'!AE$6="*", 'Stock Takes'!AE700, IF('Stock Takes'!AF$6="*", 'Stock Takes'!AF700, IF('Stock Takes'!AG$6="*", 'Stock Takes'!AG700, IF('Stock Takes'!AH$6="*", 'Stock Takes'!AH700, IF('Stock Takes'!AI$6="*", 'Stock Takes'!AI700, IF('Stock Takes'!AJ$6="*", 'Stock Takes'!AJ700)))))))</f>
        <v/>
      </c>
      <c r="L699" s="122" t="str">
        <f t="shared" si="141"/>
        <v/>
      </c>
      <c r="M699" s="22"/>
      <c r="AC699" s="17">
        <f t="shared" si="142"/>
        <v>0</v>
      </c>
      <c r="AD699" s="18">
        <f t="shared" si="143"/>
        <v>0</v>
      </c>
      <c r="AF699" s="6" t="str">
        <f t="shared" si="144"/>
        <v/>
      </c>
      <c r="AG699" s="6" t="str">
        <f t="shared" si="145"/>
        <v/>
      </c>
      <c r="AH699" s="6" t="str">
        <f t="shared" si="146"/>
        <v/>
      </c>
      <c r="AI699" s="6" t="str">
        <f t="shared" si="147"/>
        <v/>
      </c>
      <c r="AJ699" s="6">
        <v>692</v>
      </c>
      <c r="AK699" s="73" t="str">
        <f t="shared" si="148"/>
        <v/>
      </c>
      <c r="AL699" s="6" t="str">
        <f t="shared" si="149"/>
        <v/>
      </c>
      <c r="AN699" s="6" t="str">
        <f>IF(D699="", "", IF(COUNTIF($D$8:D698, D699)&gt;0, "", MAX($AN$7:AN698)+1))</f>
        <v/>
      </c>
      <c r="AO699" s="6" t="str">
        <f t="shared" si="150"/>
        <v/>
      </c>
      <c r="AP699" s="6" t="str">
        <f t="shared" si="151"/>
        <v/>
      </c>
      <c r="AQ699" s="6" t="str">
        <f t="shared" si="152"/>
        <v/>
      </c>
      <c r="AR699" s="6" t="str">
        <f t="shared" si="153"/>
        <v/>
      </c>
    </row>
    <row r="700" spans="1:44" x14ac:dyDescent="0.25">
      <c r="A700" s="22"/>
      <c r="B700" s="121"/>
      <c r="C700" s="121"/>
      <c r="D700" s="121"/>
      <c r="E700" s="122"/>
      <c r="F700" s="123"/>
      <c r="G700" s="123"/>
      <c r="H700" s="22"/>
      <c r="I700" s="122" t="str">
        <f>IF('Stock Takes'!$AC701="", "", 'Stock Takes'!$AC701)</f>
        <v/>
      </c>
      <c r="J700" s="122" t="str">
        <f t="shared" si="140"/>
        <v/>
      </c>
      <c r="K700" s="122" t="str">
        <f>IF($U$7=6, "", IF('Stock Takes'!AE$6="*", 'Stock Takes'!AE701, IF('Stock Takes'!AF$6="*", 'Stock Takes'!AF701, IF('Stock Takes'!AG$6="*", 'Stock Takes'!AG701, IF('Stock Takes'!AH$6="*", 'Stock Takes'!AH701, IF('Stock Takes'!AI$6="*", 'Stock Takes'!AI701, IF('Stock Takes'!AJ$6="*", 'Stock Takes'!AJ701)))))))</f>
        <v/>
      </c>
      <c r="L700" s="122" t="str">
        <f t="shared" si="141"/>
        <v/>
      </c>
      <c r="M700" s="22"/>
      <c r="AC700" s="17">
        <f t="shared" si="142"/>
        <v>0</v>
      </c>
      <c r="AD700" s="18">
        <f t="shared" si="143"/>
        <v>0</v>
      </c>
      <c r="AF700" s="6" t="str">
        <f t="shared" si="144"/>
        <v/>
      </c>
      <c r="AG700" s="6" t="str">
        <f t="shared" si="145"/>
        <v/>
      </c>
      <c r="AH700" s="6" t="str">
        <f t="shared" si="146"/>
        <v/>
      </c>
      <c r="AI700" s="6" t="str">
        <f t="shared" si="147"/>
        <v/>
      </c>
      <c r="AJ700" s="6">
        <v>693</v>
      </c>
      <c r="AK700" s="73" t="str">
        <f t="shared" si="148"/>
        <v/>
      </c>
      <c r="AL700" s="6" t="str">
        <f t="shared" si="149"/>
        <v/>
      </c>
      <c r="AN700" s="6" t="str">
        <f>IF(D700="", "", IF(COUNTIF($D$8:D699, D700)&gt;0, "", MAX($AN$7:AN699)+1))</f>
        <v/>
      </c>
      <c r="AO700" s="6" t="str">
        <f t="shared" si="150"/>
        <v/>
      </c>
      <c r="AP700" s="6" t="str">
        <f t="shared" si="151"/>
        <v/>
      </c>
      <c r="AQ700" s="6" t="str">
        <f t="shared" si="152"/>
        <v/>
      </c>
      <c r="AR700" s="6" t="str">
        <f t="shared" si="153"/>
        <v/>
      </c>
    </row>
    <row r="701" spans="1:44" x14ac:dyDescent="0.25">
      <c r="A701" s="22"/>
      <c r="B701" s="121"/>
      <c r="C701" s="121"/>
      <c r="D701" s="121"/>
      <c r="E701" s="122"/>
      <c r="F701" s="123"/>
      <c r="G701" s="123"/>
      <c r="H701" s="22"/>
      <c r="I701" s="122" t="str">
        <f>IF('Stock Takes'!$AC702="", "", 'Stock Takes'!$AC702)</f>
        <v/>
      </c>
      <c r="J701" s="122" t="str">
        <f t="shared" si="140"/>
        <v/>
      </c>
      <c r="K701" s="122" t="str">
        <f>IF($U$7=6, "", IF('Stock Takes'!AE$6="*", 'Stock Takes'!AE702, IF('Stock Takes'!AF$6="*", 'Stock Takes'!AF702, IF('Stock Takes'!AG$6="*", 'Stock Takes'!AG702, IF('Stock Takes'!AH$6="*", 'Stock Takes'!AH702, IF('Stock Takes'!AI$6="*", 'Stock Takes'!AI702, IF('Stock Takes'!AJ$6="*", 'Stock Takes'!AJ702)))))))</f>
        <v/>
      </c>
      <c r="L701" s="122" t="str">
        <f t="shared" si="141"/>
        <v/>
      </c>
      <c r="M701" s="22"/>
      <c r="AC701" s="17">
        <f t="shared" si="142"/>
        <v>0</v>
      </c>
      <c r="AD701" s="18">
        <f t="shared" si="143"/>
        <v>0</v>
      </c>
      <c r="AF701" s="6" t="str">
        <f t="shared" si="144"/>
        <v/>
      </c>
      <c r="AG701" s="6" t="str">
        <f t="shared" si="145"/>
        <v/>
      </c>
      <c r="AH701" s="6" t="str">
        <f t="shared" si="146"/>
        <v/>
      </c>
      <c r="AI701" s="6" t="str">
        <f t="shared" si="147"/>
        <v/>
      </c>
      <c r="AJ701" s="6">
        <v>694</v>
      </c>
      <c r="AK701" s="73" t="str">
        <f t="shared" si="148"/>
        <v/>
      </c>
      <c r="AL701" s="6" t="str">
        <f t="shared" si="149"/>
        <v/>
      </c>
      <c r="AN701" s="6" t="str">
        <f>IF(D701="", "", IF(COUNTIF($D$8:D700, D701)&gt;0, "", MAX($AN$7:AN700)+1))</f>
        <v/>
      </c>
      <c r="AO701" s="6" t="str">
        <f t="shared" si="150"/>
        <v/>
      </c>
      <c r="AP701" s="6" t="str">
        <f t="shared" si="151"/>
        <v/>
      </c>
      <c r="AQ701" s="6" t="str">
        <f t="shared" si="152"/>
        <v/>
      </c>
      <c r="AR701" s="6" t="str">
        <f t="shared" si="153"/>
        <v/>
      </c>
    </row>
    <row r="702" spans="1:44" x14ac:dyDescent="0.25">
      <c r="A702" s="22"/>
      <c r="B702" s="121"/>
      <c r="C702" s="121"/>
      <c r="D702" s="121"/>
      <c r="E702" s="122"/>
      <c r="F702" s="123"/>
      <c r="G702" s="123"/>
      <c r="H702" s="22"/>
      <c r="I702" s="122" t="str">
        <f>IF('Stock Takes'!$AC703="", "", 'Stock Takes'!$AC703)</f>
        <v/>
      </c>
      <c r="J702" s="122" t="str">
        <f t="shared" si="140"/>
        <v/>
      </c>
      <c r="K702" s="122" t="str">
        <f>IF($U$7=6, "", IF('Stock Takes'!AE$6="*", 'Stock Takes'!AE703, IF('Stock Takes'!AF$6="*", 'Stock Takes'!AF703, IF('Stock Takes'!AG$6="*", 'Stock Takes'!AG703, IF('Stock Takes'!AH$6="*", 'Stock Takes'!AH703, IF('Stock Takes'!AI$6="*", 'Stock Takes'!AI703, IF('Stock Takes'!AJ$6="*", 'Stock Takes'!AJ703)))))))</f>
        <v/>
      </c>
      <c r="L702" s="122" t="str">
        <f t="shared" si="141"/>
        <v/>
      </c>
      <c r="M702" s="22"/>
      <c r="AC702" s="17">
        <f t="shared" si="142"/>
        <v>0</v>
      </c>
      <c r="AD702" s="18">
        <f t="shared" si="143"/>
        <v>0</v>
      </c>
      <c r="AF702" s="6" t="str">
        <f t="shared" si="144"/>
        <v/>
      </c>
      <c r="AG702" s="6" t="str">
        <f t="shared" si="145"/>
        <v/>
      </c>
      <c r="AH702" s="6" t="str">
        <f t="shared" si="146"/>
        <v/>
      </c>
      <c r="AI702" s="6" t="str">
        <f t="shared" si="147"/>
        <v/>
      </c>
      <c r="AJ702" s="6">
        <v>695</v>
      </c>
      <c r="AK702" s="73" t="str">
        <f t="shared" si="148"/>
        <v/>
      </c>
      <c r="AL702" s="6" t="str">
        <f t="shared" si="149"/>
        <v/>
      </c>
      <c r="AN702" s="6" t="str">
        <f>IF(D702="", "", IF(COUNTIF($D$8:D701, D702)&gt;0, "", MAX($AN$7:AN701)+1))</f>
        <v/>
      </c>
      <c r="AO702" s="6" t="str">
        <f t="shared" si="150"/>
        <v/>
      </c>
      <c r="AP702" s="6" t="str">
        <f t="shared" si="151"/>
        <v/>
      </c>
      <c r="AQ702" s="6" t="str">
        <f t="shared" si="152"/>
        <v/>
      </c>
      <c r="AR702" s="6" t="str">
        <f t="shared" si="153"/>
        <v/>
      </c>
    </row>
    <row r="703" spans="1:44" x14ac:dyDescent="0.25">
      <c r="A703" s="22"/>
      <c r="B703" s="121"/>
      <c r="C703" s="121"/>
      <c r="D703" s="121"/>
      <c r="E703" s="122"/>
      <c r="F703" s="123"/>
      <c r="G703" s="123"/>
      <c r="H703" s="22"/>
      <c r="I703" s="122" t="str">
        <f>IF('Stock Takes'!$AC704="", "", 'Stock Takes'!$AC704)</f>
        <v/>
      </c>
      <c r="J703" s="122" t="str">
        <f t="shared" si="140"/>
        <v/>
      </c>
      <c r="K703" s="122" t="str">
        <f>IF($U$7=6, "", IF('Stock Takes'!AE$6="*", 'Stock Takes'!AE704, IF('Stock Takes'!AF$6="*", 'Stock Takes'!AF704, IF('Stock Takes'!AG$6="*", 'Stock Takes'!AG704, IF('Stock Takes'!AH$6="*", 'Stock Takes'!AH704, IF('Stock Takes'!AI$6="*", 'Stock Takes'!AI704, IF('Stock Takes'!AJ$6="*", 'Stock Takes'!AJ704)))))))</f>
        <v/>
      </c>
      <c r="L703" s="122" t="str">
        <f t="shared" si="141"/>
        <v/>
      </c>
      <c r="M703" s="22"/>
      <c r="AC703" s="17">
        <f t="shared" si="142"/>
        <v>0</v>
      </c>
      <c r="AD703" s="18">
        <f t="shared" si="143"/>
        <v>0</v>
      </c>
      <c r="AF703" s="6" t="str">
        <f t="shared" si="144"/>
        <v/>
      </c>
      <c r="AG703" s="6" t="str">
        <f t="shared" si="145"/>
        <v/>
      </c>
      <c r="AH703" s="6" t="str">
        <f t="shared" si="146"/>
        <v/>
      </c>
      <c r="AI703" s="6" t="str">
        <f t="shared" si="147"/>
        <v/>
      </c>
      <c r="AJ703" s="6">
        <v>696</v>
      </c>
      <c r="AK703" s="73" t="str">
        <f t="shared" si="148"/>
        <v/>
      </c>
      <c r="AL703" s="6" t="str">
        <f t="shared" si="149"/>
        <v/>
      </c>
      <c r="AN703" s="6" t="str">
        <f>IF(D703="", "", IF(COUNTIF($D$8:D702, D703)&gt;0, "", MAX($AN$7:AN702)+1))</f>
        <v/>
      </c>
      <c r="AO703" s="6" t="str">
        <f t="shared" si="150"/>
        <v/>
      </c>
      <c r="AP703" s="6" t="str">
        <f t="shared" si="151"/>
        <v/>
      </c>
      <c r="AQ703" s="6" t="str">
        <f t="shared" si="152"/>
        <v/>
      </c>
      <c r="AR703" s="6" t="str">
        <f t="shared" si="153"/>
        <v/>
      </c>
    </row>
    <row r="704" spans="1:44" x14ac:dyDescent="0.25">
      <c r="A704" s="22"/>
      <c r="B704" s="121"/>
      <c r="C704" s="121"/>
      <c r="D704" s="121"/>
      <c r="E704" s="122"/>
      <c r="F704" s="123"/>
      <c r="G704" s="123"/>
      <c r="H704" s="22"/>
      <c r="I704" s="122" t="str">
        <f>IF('Stock Takes'!$AC705="", "", 'Stock Takes'!$AC705)</f>
        <v/>
      </c>
      <c r="J704" s="122" t="str">
        <f t="shared" si="140"/>
        <v/>
      </c>
      <c r="K704" s="122" t="str">
        <f>IF($U$7=6, "", IF('Stock Takes'!AE$6="*", 'Stock Takes'!AE705, IF('Stock Takes'!AF$6="*", 'Stock Takes'!AF705, IF('Stock Takes'!AG$6="*", 'Stock Takes'!AG705, IF('Stock Takes'!AH$6="*", 'Stock Takes'!AH705, IF('Stock Takes'!AI$6="*", 'Stock Takes'!AI705, IF('Stock Takes'!AJ$6="*", 'Stock Takes'!AJ705)))))))</f>
        <v/>
      </c>
      <c r="L704" s="122" t="str">
        <f t="shared" si="141"/>
        <v/>
      </c>
      <c r="M704" s="22"/>
      <c r="AC704" s="17">
        <f t="shared" si="142"/>
        <v>0</v>
      </c>
      <c r="AD704" s="18">
        <f t="shared" si="143"/>
        <v>0</v>
      </c>
      <c r="AF704" s="6" t="str">
        <f t="shared" si="144"/>
        <v/>
      </c>
      <c r="AG704" s="6" t="str">
        <f t="shared" si="145"/>
        <v/>
      </c>
      <c r="AH704" s="6" t="str">
        <f t="shared" si="146"/>
        <v/>
      </c>
      <c r="AI704" s="6" t="str">
        <f t="shared" si="147"/>
        <v/>
      </c>
      <c r="AJ704" s="6">
        <v>697</v>
      </c>
      <c r="AK704" s="73" t="str">
        <f t="shared" si="148"/>
        <v/>
      </c>
      <c r="AL704" s="6" t="str">
        <f t="shared" si="149"/>
        <v/>
      </c>
      <c r="AN704" s="6" t="str">
        <f>IF(D704="", "", IF(COUNTIF($D$8:D703, D704)&gt;0, "", MAX($AN$7:AN703)+1))</f>
        <v/>
      </c>
      <c r="AO704" s="6" t="str">
        <f t="shared" si="150"/>
        <v/>
      </c>
      <c r="AP704" s="6" t="str">
        <f t="shared" si="151"/>
        <v/>
      </c>
      <c r="AQ704" s="6" t="str">
        <f t="shared" si="152"/>
        <v/>
      </c>
      <c r="AR704" s="6" t="str">
        <f t="shared" si="153"/>
        <v/>
      </c>
    </row>
    <row r="705" spans="1:44" x14ac:dyDescent="0.25">
      <c r="A705" s="22"/>
      <c r="B705" s="121"/>
      <c r="C705" s="121"/>
      <c r="D705" s="121"/>
      <c r="E705" s="122"/>
      <c r="F705" s="123"/>
      <c r="G705" s="123"/>
      <c r="H705" s="22"/>
      <c r="I705" s="122" t="str">
        <f>IF('Stock Takes'!$AC706="", "", 'Stock Takes'!$AC706)</f>
        <v/>
      </c>
      <c r="J705" s="122" t="str">
        <f t="shared" si="140"/>
        <v/>
      </c>
      <c r="K705" s="122" t="str">
        <f>IF($U$7=6, "", IF('Stock Takes'!AE$6="*", 'Stock Takes'!AE706, IF('Stock Takes'!AF$6="*", 'Stock Takes'!AF706, IF('Stock Takes'!AG$6="*", 'Stock Takes'!AG706, IF('Stock Takes'!AH$6="*", 'Stock Takes'!AH706, IF('Stock Takes'!AI$6="*", 'Stock Takes'!AI706, IF('Stock Takes'!AJ$6="*", 'Stock Takes'!AJ706)))))))</f>
        <v/>
      </c>
      <c r="L705" s="122" t="str">
        <f t="shared" si="141"/>
        <v/>
      </c>
      <c r="M705" s="22"/>
      <c r="AC705" s="17">
        <f t="shared" si="142"/>
        <v>0</v>
      </c>
      <c r="AD705" s="18">
        <f t="shared" si="143"/>
        <v>0</v>
      </c>
      <c r="AF705" s="6" t="str">
        <f t="shared" si="144"/>
        <v/>
      </c>
      <c r="AG705" s="6" t="str">
        <f t="shared" si="145"/>
        <v/>
      </c>
      <c r="AH705" s="6" t="str">
        <f t="shared" si="146"/>
        <v/>
      </c>
      <c r="AI705" s="6" t="str">
        <f t="shared" si="147"/>
        <v/>
      </c>
      <c r="AJ705" s="6">
        <v>698</v>
      </c>
      <c r="AK705" s="73" t="str">
        <f t="shared" si="148"/>
        <v/>
      </c>
      <c r="AL705" s="6" t="str">
        <f t="shared" si="149"/>
        <v/>
      </c>
      <c r="AN705" s="6" t="str">
        <f>IF(D705="", "", IF(COUNTIF($D$8:D704, D705)&gt;0, "", MAX($AN$7:AN704)+1))</f>
        <v/>
      </c>
      <c r="AO705" s="6" t="str">
        <f t="shared" si="150"/>
        <v/>
      </c>
      <c r="AP705" s="6" t="str">
        <f t="shared" si="151"/>
        <v/>
      </c>
      <c r="AQ705" s="6" t="str">
        <f t="shared" si="152"/>
        <v/>
      </c>
      <c r="AR705" s="6" t="str">
        <f t="shared" si="153"/>
        <v/>
      </c>
    </row>
    <row r="706" spans="1:44" x14ac:dyDescent="0.25">
      <c r="A706" s="22"/>
      <c r="B706" s="121"/>
      <c r="C706" s="121"/>
      <c r="D706" s="121"/>
      <c r="E706" s="122"/>
      <c r="F706" s="123"/>
      <c r="G706" s="123"/>
      <c r="H706" s="22"/>
      <c r="I706" s="122" t="str">
        <f>IF('Stock Takes'!$AC707="", "", 'Stock Takes'!$AC707)</f>
        <v/>
      </c>
      <c r="J706" s="122" t="str">
        <f t="shared" si="140"/>
        <v/>
      </c>
      <c r="K706" s="122" t="str">
        <f>IF($U$7=6, "", IF('Stock Takes'!AE$6="*", 'Stock Takes'!AE707, IF('Stock Takes'!AF$6="*", 'Stock Takes'!AF707, IF('Stock Takes'!AG$6="*", 'Stock Takes'!AG707, IF('Stock Takes'!AH$6="*", 'Stock Takes'!AH707, IF('Stock Takes'!AI$6="*", 'Stock Takes'!AI707, IF('Stock Takes'!AJ$6="*", 'Stock Takes'!AJ707)))))))</f>
        <v/>
      </c>
      <c r="L706" s="122" t="str">
        <f t="shared" si="141"/>
        <v/>
      </c>
      <c r="M706" s="22"/>
      <c r="AC706" s="17">
        <f t="shared" si="142"/>
        <v>0</v>
      </c>
      <c r="AD706" s="18">
        <f t="shared" si="143"/>
        <v>0</v>
      </c>
      <c r="AF706" s="6" t="str">
        <f t="shared" si="144"/>
        <v/>
      </c>
      <c r="AG706" s="6" t="str">
        <f t="shared" si="145"/>
        <v/>
      </c>
      <c r="AH706" s="6" t="str">
        <f t="shared" si="146"/>
        <v/>
      </c>
      <c r="AI706" s="6" t="str">
        <f t="shared" si="147"/>
        <v/>
      </c>
      <c r="AJ706" s="6">
        <v>699</v>
      </c>
      <c r="AK706" s="73" t="str">
        <f t="shared" si="148"/>
        <v/>
      </c>
      <c r="AL706" s="6" t="str">
        <f t="shared" si="149"/>
        <v/>
      </c>
      <c r="AN706" s="6" t="str">
        <f>IF(D706="", "", IF(COUNTIF($D$8:D705, D706)&gt;0, "", MAX($AN$7:AN705)+1))</f>
        <v/>
      </c>
      <c r="AO706" s="6" t="str">
        <f t="shared" si="150"/>
        <v/>
      </c>
      <c r="AP706" s="6" t="str">
        <f t="shared" si="151"/>
        <v/>
      </c>
      <c r="AQ706" s="6" t="str">
        <f t="shared" si="152"/>
        <v/>
      </c>
      <c r="AR706" s="6" t="str">
        <f t="shared" si="153"/>
        <v/>
      </c>
    </row>
    <row r="707" spans="1:44" x14ac:dyDescent="0.25">
      <c r="A707" s="22"/>
      <c r="B707" s="121"/>
      <c r="C707" s="121"/>
      <c r="D707" s="121"/>
      <c r="E707" s="122"/>
      <c r="F707" s="123"/>
      <c r="G707" s="123"/>
      <c r="H707" s="22"/>
      <c r="I707" s="122" t="str">
        <f>IF('Stock Takes'!$AC708="", "", 'Stock Takes'!$AC708)</f>
        <v/>
      </c>
      <c r="J707" s="122" t="str">
        <f t="shared" si="140"/>
        <v/>
      </c>
      <c r="K707" s="122" t="str">
        <f>IF($U$7=6, "", IF('Stock Takes'!AE$6="*", 'Stock Takes'!AE708, IF('Stock Takes'!AF$6="*", 'Stock Takes'!AF708, IF('Stock Takes'!AG$6="*", 'Stock Takes'!AG708, IF('Stock Takes'!AH$6="*", 'Stock Takes'!AH708, IF('Stock Takes'!AI$6="*", 'Stock Takes'!AI708, IF('Stock Takes'!AJ$6="*", 'Stock Takes'!AJ708)))))))</f>
        <v/>
      </c>
      <c r="L707" s="122" t="str">
        <f t="shared" si="141"/>
        <v/>
      </c>
      <c r="M707" s="22"/>
      <c r="AC707" s="17">
        <f t="shared" si="142"/>
        <v>0</v>
      </c>
      <c r="AD707" s="18">
        <f t="shared" si="143"/>
        <v>0</v>
      </c>
      <c r="AF707" s="6" t="str">
        <f t="shared" si="144"/>
        <v/>
      </c>
      <c r="AG707" s="6" t="str">
        <f t="shared" si="145"/>
        <v/>
      </c>
      <c r="AH707" s="6" t="str">
        <f t="shared" si="146"/>
        <v/>
      </c>
      <c r="AI707" s="6" t="str">
        <f t="shared" si="147"/>
        <v/>
      </c>
      <c r="AJ707" s="6">
        <v>700</v>
      </c>
      <c r="AK707" s="73" t="str">
        <f t="shared" si="148"/>
        <v/>
      </c>
      <c r="AL707" s="6" t="str">
        <f t="shared" si="149"/>
        <v/>
      </c>
      <c r="AN707" s="6" t="str">
        <f>IF(D707="", "", IF(COUNTIF($D$8:D706, D707)&gt;0, "", MAX($AN$7:AN706)+1))</f>
        <v/>
      </c>
      <c r="AO707" s="6" t="str">
        <f t="shared" si="150"/>
        <v/>
      </c>
      <c r="AP707" s="6" t="str">
        <f t="shared" si="151"/>
        <v/>
      </c>
      <c r="AQ707" s="6" t="str">
        <f t="shared" si="152"/>
        <v/>
      </c>
      <c r="AR707" s="6" t="str">
        <f t="shared" si="153"/>
        <v/>
      </c>
    </row>
    <row r="708" spans="1:44" x14ac:dyDescent="0.25">
      <c r="A708" s="22"/>
      <c r="B708" s="121"/>
      <c r="C708" s="121"/>
      <c r="D708" s="121"/>
      <c r="E708" s="122"/>
      <c r="F708" s="123"/>
      <c r="G708" s="123"/>
      <c r="H708" s="22"/>
      <c r="I708" s="122" t="str">
        <f>IF('Stock Takes'!$AC709="", "", 'Stock Takes'!$AC709)</f>
        <v/>
      </c>
      <c r="J708" s="122" t="str">
        <f t="shared" si="140"/>
        <v/>
      </c>
      <c r="K708" s="122" t="str">
        <f>IF($U$7=6, "", IF('Stock Takes'!AE$6="*", 'Stock Takes'!AE709, IF('Stock Takes'!AF$6="*", 'Stock Takes'!AF709, IF('Stock Takes'!AG$6="*", 'Stock Takes'!AG709, IF('Stock Takes'!AH$6="*", 'Stock Takes'!AH709, IF('Stock Takes'!AI$6="*", 'Stock Takes'!AI709, IF('Stock Takes'!AJ$6="*", 'Stock Takes'!AJ709)))))))</f>
        <v/>
      </c>
      <c r="L708" s="122" t="str">
        <f t="shared" si="141"/>
        <v/>
      </c>
      <c r="M708" s="22"/>
      <c r="AC708" s="17">
        <f t="shared" si="142"/>
        <v>0</v>
      </c>
      <c r="AD708" s="18">
        <f t="shared" si="143"/>
        <v>0</v>
      </c>
      <c r="AF708" s="6" t="str">
        <f t="shared" si="144"/>
        <v/>
      </c>
      <c r="AG708" s="6" t="str">
        <f t="shared" si="145"/>
        <v/>
      </c>
      <c r="AH708" s="6" t="str">
        <f t="shared" si="146"/>
        <v/>
      </c>
      <c r="AI708" s="6" t="str">
        <f t="shared" si="147"/>
        <v/>
      </c>
      <c r="AJ708" s="6">
        <v>701</v>
      </c>
      <c r="AK708" s="73" t="str">
        <f t="shared" si="148"/>
        <v/>
      </c>
      <c r="AL708" s="6" t="str">
        <f t="shared" si="149"/>
        <v/>
      </c>
      <c r="AN708" s="6" t="str">
        <f>IF(D708="", "", IF(COUNTIF($D$8:D707, D708)&gt;0, "", MAX($AN$7:AN707)+1))</f>
        <v/>
      </c>
      <c r="AO708" s="6" t="str">
        <f t="shared" si="150"/>
        <v/>
      </c>
      <c r="AP708" s="6" t="str">
        <f t="shared" si="151"/>
        <v/>
      </c>
      <c r="AQ708" s="6" t="str">
        <f t="shared" si="152"/>
        <v/>
      </c>
      <c r="AR708" s="6" t="str">
        <f t="shared" si="153"/>
        <v/>
      </c>
    </row>
    <row r="709" spans="1:44" x14ac:dyDescent="0.25">
      <c r="A709" s="22"/>
      <c r="B709" s="121"/>
      <c r="C709" s="121"/>
      <c r="D709" s="121"/>
      <c r="E709" s="122"/>
      <c r="F709" s="123"/>
      <c r="G709" s="123"/>
      <c r="H709" s="22"/>
      <c r="I709" s="122" t="str">
        <f>IF('Stock Takes'!$AC710="", "", 'Stock Takes'!$AC710)</f>
        <v/>
      </c>
      <c r="J709" s="122" t="str">
        <f t="shared" si="140"/>
        <v/>
      </c>
      <c r="K709" s="122" t="str">
        <f>IF($U$7=6, "", IF('Stock Takes'!AE$6="*", 'Stock Takes'!AE710, IF('Stock Takes'!AF$6="*", 'Stock Takes'!AF710, IF('Stock Takes'!AG$6="*", 'Stock Takes'!AG710, IF('Stock Takes'!AH$6="*", 'Stock Takes'!AH710, IF('Stock Takes'!AI$6="*", 'Stock Takes'!AI710, IF('Stock Takes'!AJ$6="*", 'Stock Takes'!AJ710)))))))</f>
        <v/>
      </c>
      <c r="L709" s="122" t="str">
        <f t="shared" si="141"/>
        <v/>
      </c>
      <c r="M709" s="22"/>
      <c r="AC709" s="17">
        <f t="shared" si="142"/>
        <v>0</v>
      </c>
      <c r="AD709" s="18">
        <f t="shared" si="143"/>
        <v>0</v>
      </c>
      <c r="AF709" s="6" t="str">
        <f t="shared" si="144"/>
        <v/>
      </c>
      <c r="AG709" s="6" t="str">
        <f t="shared" si="145"/>
        <v/>
      </c>
      <c r="AH709" s="6" t="str">
        <f t="shared" si="146"/>
        <v/>
      </c>
      <c r="AI709" s="6" t="str">
        <f t="shared" si="147"/>
        <v/>
      </c>
      <c r="AJ709" s="6">
        <v>702</v>
      </c>
      <c r="AK709" s="73" t="str">
        <f t="shared" si="148"/>
        <v/>
      </c>
      <c r="AL709" s="6" t="str">
        <f t="shared" si="149"/>
        <v/>
      </c>
      <c r="AN709" s="6" t="str">
        <f>IF(D709="", "", IF(COUNTIF($D$8:D708, D709)&gt;0, "", MAX($AN$7:AN708)+1))</f>
        <v/>
      </c>
      <c r="AO709" s="6" t="str">
        <f t="shared" si="150"/>
        <v/>
      </c>
      <c r="AP709" s="6" t="str">
        <f t="shared" si="151"/>
        <v/>
      </c>
      <c r="AQ709" s="6" t="str">
        <f t="shared" si="152"/>
        <v/>
      </c>
      <c r="AR709" s="6" t="str">
        <f t="shared" si="153"/>
        <v/>
      </c>
    </row>
    <row r="710" spans="1:44" x14ac:dyDescent="0.25">
      <c r="A710" s="22"/>
      <c r="B710" s="121"/>
      <c r="C710" s="121"/>
      <c r="D710" s="121"/>
      <c r="E710" s="122"/>
      <c r="F710" s="123"/>
      <c r="G710" s="123"/>
      <c r="H710" s="22"/>
      <c r="I710" s="122" t="str">
        <f>IF('Stock Takes'!$AC711="", "", 'Stock Takes'!$AC711)</f>
        <v/>
      </c>
      <c r="J710" s="122" t="str">
        <f t="shared" si="140"/>
        <v/>
      </c>
      <c r="K710" s="122" t="str">
        <f>IF($U$7=6, "", IF('Stock Takes'!AE$6="*", 'Stock Takes'!AE711, IF('Stock Takes'!AF$6="*", 'Stock Takes'!AF711, IF('Stock Takes'!AG$6="*", 'Stock Takes'!AG711, IF('Stock Takes'!AH$6="*", 'Stock Takes'!AH711, IF('Stock Takes'!AI$6="*", 'Stock Takes'!AI711, IF('Stock Takes'!AJ$6="*", 'Stock Takes'!AJ711)))))))</f>
        <v/>
      </c>
      <c r="L710" s="122" t="str">
        <f t="shared" si="141"/>
        <v/>
      </c>
      <c r="M710" s="22"/>
      <c r="AC710" s="17">
        <f t="shared" si="142"/>
        <v>0</v>
      </c>
      <c r="AD710" s="18">
        <f t="shared" si="143"/>
        <v>0</v>
      </c>
      <c r="AF710" s="6" t="str">
        <f t="shared" si="144"/>
        <v/>
      </c>
      <c r="AG710" s="6" t="str">
        <f t="shared" si="145"/>
        <v/>
      </c>
      <c r="AH710" s="6" t="str">
        <f t="shared" si="146"/>
        <v/>
      </c>
      <c r="AI710" s="6" t="str">
        <f t="shared" si="147"/>
        <v/>
      </c>
      <c r="AJ710" s="6">
        <v>703</v>
      </c>
      <c r="AK710" s="73" t="str">
        <f t="shared" si="148"/>
        <v/>
      </c>
      <c r="AL710" s="6" t="str">
        <f t="shared" si="149"/>
        <v/>
      </c>
      <c r="AN710" s="6" t="str">
        <f>IF(D710="", "", IF(COUNTIF($D$8:D709, D710)&gt;0, "", MAX($AN$7:AN709)+1))</f>
        <v/>
      </c>
      <c r="AO710" s="6" t="str">
        <f t="shared" si="150"/>
        <v/>
      </c>
      <c r="AP710" s="6" t="str">
        <f t="shared" si="151"/>
        <v/>
      </c>
      <c r="AQ710" s="6" t="str">
        <f t="shared" si="152"/>
        <v/>
      </c>
      <c r="AR710" s="6" t="str">
        <f t="shared" si="153"/>
        <v/>
      </c>
    </row>
    <row r="711" spans="1:44" x14ac:dyDescent="0.25">
      <c r="A711" s="22"/>
      <c r="B711" s="121"/>
      <c r="C711" s="121"/>
      <c r="D711" s="121"/>
      <c r="E711" s="122"/>
      <c r="F711" s="123"/>
      <c r="G711" s="123"/>
      <c r="H711" s="22"/>
      <c r="I711" s="122" t="str">
        <f>IF('Stock Takes'!$AC712="", "", 'Stock Takes'!$AC712)</f>
        <v/>
      </c>
      <c r="J711" s="122" t="str">
        <f t="shared" si="140"/>
        <v/>
      </c>
      <c r="K711" s="122" t="str">
        <f>IF($U$7=6, "", IF('Stock Takes'!AE$6="*", 'Stock Takes'!AE712, IF('Stock Takes'!AF$6="*", 'Stock Takes'!AF712, IF('Stock Takes'!AG$6="*", 'Stock Takes'!AG712, IF('Stock Takes'!AH$6="*", 'Stock Takes'!AH712, IF('Stock Takes'!AI$6="*", 'Stock Takes'!AI712, IF('Stock Takes'!AJ$6="*", 'Stock Takes'!AJ712)))))))</f>
        <v/>
      </c>
      <c r="L711" s="122" t="str">
        <f t="shared" si="141"/>
        <v/>
      </c>
      <c r="M711" s="22"/>
      <c r="AC711" s="17">
        <f t="shared" si="142"/>
        <v>0</v>
      </c>
      <c r="AD711" s="18">
        <f t="shared" si="143"/>
        <v>0</v>
      </c>
      <c r="AF711" s="6" t="str">
        <f t="shared" si="144"/>
        <v/>
      </c>
      <c r="AG711" s="6" t="str">
        <f t="shared" si="145"/>
        <v/>
      </c>
      <c r="AH711" s="6" t="str">
        <f t="shared" si="146"/>
        <v/>
      </c>
      <c r="AI711" s="6" t="str">
        <f t="shared" si="147"/>
        <v/>
      </c>
      <c r="AJ711" s="6">
        <v>704</v>
      </c>
      <c r="AK711" s="73" t="str">
        <f t="shared" si="148"/>
        <v/>
      </c>
      <c r="AL711" s="6" t="str">
        <f t="shared" si="149"/>
        <v/>
      </c>
      <c r="AN711" s="6" t="str">
        <f>IF(D711="", "", IF(COUNTIF($D$8:D710, D711)&gt;0, "", MAX($AN$7:AN710)+1))</f>
        <v/>
      </c>
      <c r="AO711" s="6" t="str">
        <f t="shared" si="150"/>
        <v/>
      </c>
      <c r="AP711" s="6" t="str">
        <f t="shared" si="151"/>
        <v/>
      </c>
      <c r="AQ711" s="6" t="str">
        <f t="shared" si="152"/>
        <v/>
      </c>
      <c r="AR711" s="6" t="str">
        <f t="shared" si="153"/>
        <v/>
      </c>
    </row>
    <row r="712" spans="1:44" x14ac:dyDescent="0.25">
      <c r="A712" s="22"/>
      <c r="B712" s="121"/>
      <c r="C712" s="121"/>
      <c r="D712" s="121"/>
      <c r="E712" s="122"/>
      <c r="F712" s="123"/>
      <c r="G712" s="123"/>
      <c r="H712" s="22"/>
      <c r="I712" s="122" t="str">
        <f>IF('Stock Takes'!$AC713="", "", 'Stock Takes'!$AC713)</f>
        <v/>
      </c>
      <c r="J712" s="122" t="str">
        <f t="shared" ref="J712:J775" si="154">IF(B712="", "", IF(I712=0, $AC$4, IF(I712&lt;E712, $AC$5, $AC$3)))</f>
        <v/>
      </c>
      <c r="K712" s="122" t="str">
        <f>IF($U$7=6, "", IF('Stock Takes'!AE$6="*", 'Stock Takes'!AE713, IF('Stock Takes'!AF$6="*", 'Stock Takes'!AF713, IF('Stock Takes'!AG$6="*", 'Stock Takes'!AG713, IF('Stock Takes'!AH$6="*", 'Stock Takes'!AH713, IF('Stock Takes'!AI$6="*", 'Stock Takes'!AI713, IF('Stock Takes'!AJ$6="*", 'Stock Takes'!AJ713)))))))</f>
        <v/>
      </c>
      <c r="L712" s="122" t="str">
        <f t="shared" si="141"/>
        <v/>
      </c>
      <c r="M712" s="22"/>
      <c r="AC712" s="17">
        <f t="shared" si="142"/>
        <v>0</v>
      </c>
      <c r="AD712" s="18">
        <f t="shared" si="143"/>
        <v>0</v>
      </c>
      <c r="AF712" s="6" t="str">
        <f t="shared" si="144"/>
        <v/>
      </c>
      <c r="AG712" s="6" t="str">
        <f t="shared" si="145"/>
        <v/>
      </c>
      <c r="AH712" s="6" t="str">
        <f t="shared" si="146"/>
        <v/>
      </c>
      <c r="AI712" s="6" t="str">
        <f t="shared" si="147"/>
        <v/>
      </c>
      <c r="AJ712" s="6">
        <v>705</v>
      </c>
      <c r="AK712" s="73" t="str">
        <f t="shared" si="148"/>
        <v/>
      </c>
      <c r="AL712" s="6" t="str">
        <f t="shared" si="149"/>
        <v/>
      </c>
      <c r="AN712" s="6" t="str">
        <f>IF(D712="", "", IF(COUNTIF($D$8:D711, D712)&gt;0, "", MAX($AN$7:AN711)+1))</f>
        <v/>
      </c>
      <c r="AO712" s="6" t="str">
        <f t="shared" si="150"/>
        <v/>
      </c>
      <c r="AP712" s="6" t="str">
        <f t="shared" si="151"/>
        <v/>
      </c>
      <c r="AQ712" s="6" t="str">
        <f t="shared" si="152"/>
        <v/>
      </c>
      <c r="AR712" s="6" t="str">
        <f t="shared" si="153"/>
        <v/>
      </c>
    </row>
    <row r="713" spans="1:44" x14ac:dyDescent="0.25">
      <c r="A713" s="22"/>
      <c r="B713" s="121"/>
      <c r="C713" s="121"/>
      <c r="D713" s="121"/>
      <c r="E713" s="122"/>
      <c r="F713" s="123"/>
      <c r="G713" s="123"/>
      <c r="H713" s="22"/>
      <c r="I713" s="122" t="str">
        <f>IF('Stock Takes'!$AC714="", "", 'Stock Takes'!$AC714)</f>
        <v/>
      </c>
      <c r="J713" s="122" t="str">
        <f t="shared" si="154"/>
        <v/>
      </c>
      <c r="K713" s="122" t="str">
        <f>IF($U$7=6, "", IF('Stock Takes'!AE$6="*", 'Stock Takes'!AE714, IF('Stock Takes'!AF$6="*", 'Stock Takes'!AF714, IF('Stock Takes'!AG$6="*", 'Stock Takes'!AG714, IF('Stock Takes'!AH$6="*", 'Stock Takes'!AH714, IF('Stock Takes'!AI$6="*", 'Stock Takes'!AI714, IF('Stock Takes'!AJ$6="*", 'Stock Takes'!AJ714)))))))</f>
        <v/>
      </c>
      <c r="L713" s="122" t="str">
        <f t="shared" ref="L713:L776" si="155">IFERROR(IF(B713="", "", IF(I713&lt;(K713/$U$3*$U$5), $AC$5, $AC$3)), "")</f>
        <v/>
      </c>
      <c r="M713" s="22"/>
      <c r="AC713" s="17">
        <f t="shared" ref="AC713:AC776" si="156">IFERROR(I713*F713, 0)</f>
        <v>0</v>
      </c>
      <c r="AD713" s="18">
        <f t="shared" ref="AD713:AD776" si="157">IFERROR(G713*I713, 0)</f>
        <v>0</v>
      </c>
      <c r="AF713" s="6" t="str">
        <f t="shared" ref="AF713:AF776" si="158">IF(OR(AND($J713=$AC$3, $L713=$AC$3), $B713=""), "", IF($J713=$AC$3, 0, $I713-$E713))</f>
        <v/>
      </c>
      <c r="AG713" s="6" t="str">
        <f t="shared" ref="AG713:AG776" si="159">IF(OR(AND($J713=$AC$3, $L713=$AC$3), $B713=""), "", IF($L713=$AC$3, 0, ROUND(($K713/$U$3*$U$5), 0)-$I713))</f>
        <v/>
      </c>
      <c r="AH713" s="6" t="str">
        <f t="shared" ref="AH713:AH776" si="160">IF(AF713="", "", RANK(AF713, $AF$8:$AF$2507, 1))</f>
        <v/>
      </c>
      <c r="AI713" s="6" t="str">
        <f t="shared" ref="AI713:AI776" si="161">IF(AG713="", "", RANK(AG713, $AG$8:$AG$2507, 0))</f>
        <v/>
      </c>
      <c r="AJ713" s="6">
        <v>706</v>
      </c>
      <c r="AK713" s="73" t="str">
        <f t="shared" ref="AK713:AK776" si="162">IFERROR(IF(OR($AK$3="", $AK$3=D713), IF($B713="", "", ($AH713*0.0001)+($AI713*0.00000001)+(AJ713*0.000000000001)), ""), "")</f>
        <v/>
      </c>
      <c r="AL713" s="6" t="str">
        <f t="shared" ref="AL713:AL776" si="163">IFERROR(IF(B713="", "", RANK(AK713, $AK$8:$AK$2507, 1)), "")</f>
        <v/>
      </c>
      <c r="AN713" s="6" t="str">
        <f>IF(D713="", "", IF(COUNTIF($D$8:D712, D713)&gt;0, "", MAX($AN$7:AN712)+1))</f>
        <v/>
      </c>
      <c r="AO713" s="6" t="str">
        <f t="shared" ref="AO713:AO776" si="164">IFERROR(INDEX($D$8:$D$2507, MATCH(AJ713, $AN$8:$AN$2507, 0)), "")</f>
        <v/>
      </c>
      <c r="AP713" s="6" t="str">
        <f t="shared" ref="AP713:AP776" si="165">IF(AO713="", "", COUNTIF($AO$8:$AO$2507,"&lt;"&amp;AO713)+1)</f>
        <v/>
      </c>
      <c r="AQ713" s="6" t="str">
        <f t="shared" ref="AQ713:AQ776" si="166">IF(AP713="", "", AP713-$AP$4)</f>
        <v/>
      </c>
      <c r="AR713" s="6" t="str">
        <f t="shared" ref="AR713:AR776" si="167">IFERROR(INDEX($AO$8:$AO$2507, MATCH(AJ713, $AQ$8:$AQ$2507, 0)), "")</f>
        <v/>
      </c>
    </row>
    <row r="714" spans="1:44" x14ac:dyDescent="0.25">
      <c r="A714" s="22"/>
      <c r="B714" s="121"/>
      <c r="C714" s="121"/>
      <c r="D714" s="121"/>
      <c r="E714" s="122"/>
      <c r="F714" s="123"/>
      <c r="G714" s="123"/>
      <c r="H714" s="22"/>
      <c r="I714" s="122" t="str">
        <f>IF('Stock Takes'!$AC715="", "", 'Stock Takes'!$AC715)</f>
        <v/>
      </c>
      <c r="J714" s="122" t="str">
        <f t="shared" si="154"/>
        <v/>
      </c>
      <c r="K714" s="122" t="str">
        <f>IF($U$7=6, "", IF('Stock Takes'!AE$6="*", 'Stock Takes'!AE715, IF('Stock Takes'!AF$6="*", 'Stock Takes'!AF715, IF('Stock Takes'!AG$6="*", 'Stock Takes'!AG715, IF('Stock Takes'!AH$6="*", 'Stock Takes'!AH715, IF('Stock Takes'!AI$6="*", 'Stock Takes'!AI715, IF('Stock Takes'!AJ$6="*", 'Stock Takes'!AJ715)))))))</f>
        <v/>
      </c>
      <c r="L714" s="122" t="str">
        <f t="shared" si="155"/>
        <v/>
      </c>
      <c r="M714" s="22"/>
      <c r="AC714" s="17">
        <f t="shared" si="156"/>
        <v>0</v>
      </c>
      <c r="AD714" s="18">
        <f t="shared" si="157"/>
        <v>0</v>
      </c>
      <c r="AF714" s="6" t="str">
        <f t="shared" si="158"/>
        <v/>
      </c>
      <c r="AG714" s="6" t="str">
        <f t="shared" si="159"/>
        <v/>
      </c>
      <c r="AH714" s="6" t="str">
        <f t="shared" si="160"/>
        <v/>
      </c>
      <c r="AI714" s="6" t="str">
        <f t="shared" si="161"/>
        <v/>
      </c>
      <c r="AJ714" s="6">
        <v>707</v>
      </c>
      <c r="AK714" s="73" t="str">
        <f t="shared" si="162"/>
        <v/>
      </c>
      <c r="AL714" s="6" t="str">
        <f t="shared" si="163"/>
        <v/>
      </c>
      <c r="AN714" s="6" t="str">
        <f>IF(D714="", "", IF(COUNTIF($D$8:D713, D714)&gt;0, "", MAX($AN$7:AN713)+1))</f>
        <v/>
      </c>
      <c r="AO714" s="6" t="str">
        <f t="shared" si="164"/>
        <v/>
      </c>
      <c r="AP714" s="6" t="str">
        <f t="shared" si="165"/>
        <v/>
      </c>
      <c r="AQ714" s="6" t="str">
        <f t="shared" si="166"/>
        <v/>
      </c>
      <c r="AR714" s="6" t="str">
        <f t="shared" si="167"/>
        <v/>
      </c>
    </row>
    <row r="715" spans="1:44" x14ac:dyDescent="0.25">
      <c r="A715" s="22"/>
      <c r="B715" s="121"/>
      <c r="C715" s="121"/>
      <c r="D715" s="121"/>
      <c r="E715" s="122"/>
      <c r="F715" s="123"/>
      <c r="G715" s="123"/>
      <c r="H715" s="22"/>
      <c r="I715" s="122" t="str">
        <f>IF('Stock Takes'!$AC716="", "", 'Stock Takes'!$AC716)</f>
        <v/>
      </c>
      <c r="J715" s="122" t="str">
        <f t="shared" si="154"/>
        <v/>
      </c>
      <c r="K715" s="122" t="str">
        <f>IF($U$7=6, "", IF('Stock Takes'!AE$6="*", 'Stock Takes'!AE716, IF('Stock Takes'!AF$6="*", 'Stock Takes'!AF716, IF('Stock Takes'!AG$6="*", 'Stock Takes'!AG716, IF('Stock Takes'!AH$6="*", 'Stock Takes'!AH716, IF('Stock Takes'!AI$6="*", 'Stock Takes'!AI716, IF('Stock Takes'!AJ$6="*", 'Stock Takes'!AJ716)))))))</f>
        <v/>
      </c>
      <c r="L715" s="122" t="str">
        <f t="shared" si="155"/>
        <v/>
      </c>
      <c r="M715" s="22"/>
      <c r="AC715" s="17">
        <f t="shared" si="156"/>
        <v>0</v>
      </c>
      <c r="AD715" s="18">
        <f t="shared" si="157"/>
        <v>0</v>
      </c>
      <c r="AF715" s="6" t="str">
        <f t="shared" si="158"/>
        <v/>
      </c>
      <c r="AG715" s="6" t="str">
        <f t="shared" si="159"/>
        <v/>
      </c>
      <c r="AH715" s="6" t="str">
        <f t="shared" si="160"/>
        <v/>
      </c>
      <c r="AI715" s="6" t="str">
        <f t="shared" si="161"/>
        <v/>
      </c>
      <c r="AJ715" s="6">
        <v>708</v>
      </c>
      <c r="AK715" s="73" t="str">
        <f t="shared" si="162"/>
        <v/>
      </c>
      <c r="AL715" s="6" t="str">
        <f t="shared" si="163"/>
        <v/>
      </c>
      <c r="AN715" s="6" t="str">
        <f>IF(D715="", "", IF(COUNTIF($D$8:D714, D715)&gt;0, "", MAX($AN$7:AN714)+1))</f>
        <v/>
      </c>
      <c r="AO715" s="6" t="str">
        <f t="shared" si="164"/>
        <v/>
      </c>
      <c r="AP715" s="6" t="str">
        <f t="shared" si="165"/>
        <v/>
      </c>
      <c r="AQ715" s="6" t="str">
        <f t="shared" si="166"/>
        <v/>
      </c>
      <c r="AR715" s="6" t="str">
        <f t="shared" si="167"/>
        <v/>
      </c>
    </row>
    <row r="716" spans="1:44" x14ac:dyDescent="0.25">
      <c r="A716" s="22"/>
      <c r="B716" s="121"/>
      <c r="C716" s="121"/>
      <c r="D716" s="121"/>
      <c r="E716" s="122"/>
      <c r="F716" s="123"/>
      <c r="G716" s="123"/>
      <c r="H716" s="22"/>
      <c r="I716" s="122" t="str">
        <f>IF('Stock Takes'!$AC717="", "", 'Stock Takes'!$AC717)</f>
        <v/>
      </c>
      <c r="J716" s="122" t="str">
        <f t="shared" si="154"/>
        <v/>
      </c>
      <c r="K716" s="122" t="str">
        <f>IF($U$7=6, "", IF('Stock Takes'!AE$6="*", 'Stock Takes'!AE717, IF('Stock Takes'!AF$6="*", 'Stock Takes'!AF717, IF('Stock Takes'!AG$6="*", 'Stock Takes'!AG717, IF('Stock Takes'!AH$6="*", 'Stock Takes'!AH717, IF('Stock Takes'!AI$6="*", 'Stock Takes'!AI717, IF('Stock Takes'!AJ$6="*", 'Stock Takes'!AJ717)))))))</f>
        <v/>
      </c>
      <c r="L716" s="122" t="str">
        <f t="shared" si="155"/>
        <v/>
      </c>
      <c r="M716" s="22"/>
      <c r="AC716" s="17">
        <f t="shared" si="156"/>
        <v>0</v>
      </c>
      <c r="AD716" s="18">
        <f t="shared" si="157"/>
        <v>0</v>
      </c>
      <c r="AF716" s="6" t="str">
        <f t="shared" si="158"/>
        <v/>
      </c>
      <c r="AG716" s="6" t="str">
        <f t="shared" si="159"/>
        <v/>
      </c>
      <c r="AH716" s="6" t="str">
        <f t="shared" si="160"/>
        <v/>
      </c>
      <c r="AI716" s="6" t="str">
        <f t="shared" si="161"/>
        <v/>
      </c>
      <c r="AJ716" s="6">
        <v>709</v>
      </c>
      <c r="AK716" s="73" t="str">
        <f t="shared" si="162"/>
        <v/>
      </c>
      <c r="AL716" s="6" t="str">
        <f t="shared" si="163"/>
        <v/>
      </c>
      <c r="AN716" s="6" t="str">
        <f>IF(D716="", "", IF(COUNTIF($D$8:D715, D716)&gt;0, "", MAX($AN$7:AN715)+1))</f>
        <v/>
      </c>
      <c r="AO716" s="6" t="str">
        <f t="shared" si="164"/>
        <v/>
      </c>
      <c r="AP716" s="6" t="str">
        <f t="shared" si="165"/>
        <v/>
      </c>
      <c r="AQ716" s="6" t="str">
        <f t="shared" si="166"/>
        <v/>
      </c>
      <c r="AR716" s="6" t="str">
        <f t="shared" si="167"/>
        <v/>
      </c>
    </row>
    <row r="717" spans="1:44" x14ac:dyDescent="0.25">
      <c r="A717" s="22"/>
      <c r="B717" s="121"/>
      <c r="C717" s="121"/>
      <c r="D717" s="121"/>
      <c r="E717" s="122"/>
      <c r="F717" s="123"/>
      <c r="G717" s="123"/>
      <c r="H717" s="22"/>
      <c r="I717" s="122" t="str">
        <f>IF('Stock Takes'!$AC718="", "", 'Stock Takes'!$AC718)</f>
        <v/>
      </c>
      <c r="J717" s="122" t="str">
        <f t="shared" si="154"/>
        <v/>
      </c>
      <c r="K717" s="122" t="str">
        <f>IF($U$7=6, "", IF('Stock Takes'!AE$6="*", 'Stock Takes'!AE718, IF('Stock Takes'!AF$6="*", 'Stock Takes'!AF718, IF('Stock Takes'!AG$6="*", 'Stock Takes'!AG718, IF('Stock Takes'!AH$6="*", 'Stock Takes'!AH718, IF('Stock Takes'!AI$6="*", 'Stock Takes'!AI718, IF('Stock Takes'!AJ$6="*", 'Stock Takes'!AJ718)))))))</f>
        <v/>
      </c>
      <c r="L717" s="122" t="str">
        <f t="shared" si="155"/>
        <v/>
      </c>
      <c r="M717" s="22"/>
      <c r="AC717" s="17">
        <f t="shared" si="156"/>
        <v>0</v>
      </c>
      <c r="AD717" s="18">
        <f t="shared" si="157"/>
        <v>0</v>
      </c>
      <c r="AF717" s="6" t="str">
        <f t="shared" si="158"/>
        <v/>
      </c>
      <c r="AG717" s="6" t="str">
        <f t="shared" si="159"/>
        <v/>
      </c>
      <c r="AH717" s="6" t="str">
        <f t="shared" si="160"/>
        <v/>
      </c>
      <c r="AI717" s="6" t="str">
        <f t="shared" si="161"/>
        <v/>
      </c>
      <c r="AJ717" s="6">
        <v>710</v>
      </c>
      <c r="AK717" s="73" t="str">
        <f t="shared" si="162"/>
        <v/>
      </c>
      <c r="AL717" s="6" t="str">
        <f t="shared" si="163"/>
        <v/>
      </c>
      <c r="AN717" s="6" t="str">
        <f>IF(D717="", "", IF(COUNTIF($D$8:D716, D717)&gt;0, "", MAX($AN$7:AN716)+1))</f>
        <v/>
      </c>
      <c r="AO717" s="6" t="str">
        <f t="shared" si="164"/>
        <v/>
      </c>
      <c r="AP717" s="6" t="str">
        <f t="shared" si="165"/>
        <v/>
      </c>
      <c r="AQ717" s="6" t="str">
        <f t="shared" si="166"/>
        <v/>
      </c>
      <c r="AR717" s="6" t="str">
        <f t="shared" si="167"/>
        <v/>
      </c>
    </row>
    <row r="718" spans="1:44" x14ac:dyDescent="0.25">
      <c r="A718" s="22"/>
      <c r="B718" s="121"/>
      <c r="C718" s="121"/>
      <c r="D718" s="121"/>
      <c r="E718" s="122"/>
      <c r="F718" s="123"/>
      <c r="G718" s="123"/>
      <c r="H718" s="22"/>
      <c r="I718" s="122" t="str">
        <f>IF('Stock Takes'!$AC719="", "", 'Stock Takes'!$AC719)</f>
        <v/>
      </c>
      <c r="J718" s="122" t="str">
        <f t="shared" si="154"/>
        <v/>
      </c>
      <c r="K718" s="122" t="str">
        <f>IF($U$7=6, "", IF('Stock Takes'!AE$6="*", 'Stock Takes'!AE719, IF('Stock Takes'!AF$6="*", 'Stock Takes'!AF719, IF('Stock Takes'!AG$6="*", 'Stock Takes'!AG719, IF('Stock Takes'!AH$6="*", 'Stock Takes'!AH719, IF('Stock Takes'!AI$6="*", 'Stock Takes'!AI719, IF('Stock Takes'!AJ$6="*", 'Stock Takes'!AJ719)))))))</f>
        <v/>
      </c>
      <c r="L718" s="122" t="str">
        <f t="shared" si="155"/>
        <v/>
      </c>
      <c r="M718" s="22"/>
      <c r="AC718" s="17">
        <f t="shared" si="156"/>
        <v>0</v>
      </c>
      <c r="AD718" s="18">
        <f t="shared" si="157"/>
        <v>0</v>
      </c>
      <c r="AF718" s="6" t="str">
        <f t="shared" si="158"/>
        <v/>
      </c>
      <c r="AG718" s="6" t="str">
        <f t="shared" si="159"/>
        <v/>
      </c>
      <c r="AH718" s="6" t="str">
        <f t="shared" si="160"/>
        <v/>
      </c>
      <c r="AI718" s="6" t="str">
        <f t="shared" si="161"/>
        <v/>
      </c>
      <c r="AJ718" s="6">
        <v>711</v>
      </c>
      <c r="AK718" s="73" t="str">
        <f t="shared" si="162"/>
        <v/>
      </c>
      <c r="AL718" s="6" t="str">
        <f t="shared" si="163"/>
        <v/>
      </c>
      <c r="AN718" s="6" t="str">
        <f>IF(D718="", "", IF(COUNTIF($D$8:D717, D718)&gt;0, "", MAX($AN$7:AN717)+1))</f>
        <v/>
      </c>
      <c r="AO718" s="6" t="str">
        <f t="shared" si="164"/>
        <v/>
      </c>
      <c r="AP718" s="6" t="str">
        <f t="shared" si="165"/>
        <v/>
      </c>
      <c r="AQ718" s="6" t="str">
        <f t="shared" si="166"/>
        <v/>
      </c>
      <c r="AR718" s="6" t="str">
        <f t="shared" si="167"/>
        <v/>
      </c>
    </row>
    <row r="719" spans="1:44" x14ac:dyDescent="0.25">
      <c r="A719" s="22"/>
      <c r="B719" s="121"/>
      <c r="C719" s="121"/>
      <c r="D719" s="121"/>
      <c r="E719" s="122"/>
      <c r="F719" s="123"/>
      <c r="G719" s="123"/>
      <c r="H719" s="22"/>
      <c r="I719" s="122" t="str">
        <f>IF('Stock Takes'!$AC720="", "", 'Stock Takes'!$AC720)</f>
        <v/>
      </c>
      <c r="J719" s="122" t="str">
        <f t="shared" si="154"/>
        <v/>
      </c>
      <c r="K719" s="122" t="str">
        <f>IF($U$7=6, "", IF('Stock Takes'!AE$6="*", 'Stock Takes'!AE720, IF('Stock Takes'!AF$6="*", 'Stock Takes'!AF720, IF('Stock Takes'!AG$6="*", 'Stock Takes'!AG720, IF('Stock Takes'!AH$6="*", 'Stock Takes'!AH720, IF('Stock Takes'!AI$6="*", 'Stock Takes'!AI720, IF('Stock Takes'!AJ$6="*", 'Stock Takes'!AJ720)))))))</f>
        <v/>
      </c>
      <c r="L719" s="122" t="str">
        <f t="shared" si="155"/>
        <v/>
      </c>
      <c r="M719" s="22"/>
      <c r="AC719" s="17">
        <f t="shared" si="156"/>
        <v>0</v>
      </c>
      <c r="AD719" s="18">
        <f t="shared" si="157"/>
        <v>0</v>
      </c>
      <c r="AF719" s="6" t="str">
        <f t="shared" si="158"/>
        <v/>
      </c>
      <c r="AG719" s="6" t="str">
        <f t="shared" si="159"/>
        <v/>
      </c>
      <c r="AH719" s="6" t="str">
        <f t="shared" si="160"/>
        <v/>
      </c>
      <c r="AI719" s="6" t="str">
        <f t="shared" si="161"/>
        <v/>
      </c>
      <c r="AJ719" s="6">
        <v>712</v>
      </c>
      <c r="AK719" s="73" t="str">
        <f t="shared" si="162"/>
        <v/>
      </c>
      <c r="AL719" s="6" t="str">
        <f t="shared" si="163"/>
        <v/>
      </c>
      <c r="AN719" s="6" t="str">
        <f>IF(D719="", "", IF(COUNTIF($D$8:D718, D719)&gt;0, "", MAX($AN$7:AN718)+1))</f>
        <v/>
      </c>
      <c r="AO719" s="6" t="str">
        <f t="shared" si="164"/>
        <v/>
      </c>
      <c r="AP719" s="6" t="str">
        <f t="shared" si="165"/>
        <v/>
      </c>
      <c r="AQ719" s="6" t="str">
        <f t="shared" si="166"/>
        <v/>
      </c>
      <c r="AR719" s="6" t="str">
        <f t="shared" si="167"/>
        <v/>
      </c>
    </row>
    <row r="720" spans="1:44" x14ac:dyDescent="0.25">
      <c r="A720" s="22"/>
      <c r="B720" s="121"/>
      <c r="C720" s="121"/>
      <c r="D720" s="121"/>
      <c r="E720" s="122"/>
      <c r="F720" s="123"/>
      <c r="G720" s="123"/>
      <c r="H720" s="22"/>
      <c r="I720" s="122" t="str">
        <f>IF('Stock Takes'!$AC721="", "", 'Stock Takes'!$AC721)</f>
        <v/>
      </c>
      <c r="J720" s="122" t="str">
        <f t="shared" si="154"/>
        <v/>
      </c>
      <c r="K720" s="122" t="str">
        <f>IF($U$7=6, "", IF('Stock Takes'!AE$6="*", 'Stock Takes'!AE721, IF('Stock Takes'!AF$6="*", 'Stock Takes'!AF721, IF('Stock Takes'!AG$6="*", 'Stock Takes'!AG721, IF('Stock Takes'!AH$6="*", 'Stock Takes'!AH721, IF('Stock Takes'!AI$6="*", 'Stock Takes'!AI721, IF('Stock Takes'!AJ$6="*", 'Stock Takes'!AJ721)))))))</f>
        <v/>
      </c>
      <c r="L720" s="122" t="str">
        <f t="shared" si="155"/>
        <v/>
      </c>
      <c r="M720" s="22"/>
      <c r="AC720" s="17">
        <f t="shared" si="156"/>
        <v>0</v>
      </c>
      <c r="AD720" s="18">
        <f t="shared" si="157"/>
        <v>0</v>
      </c>
      <c r="AF720" s="6" t="str">
        <f t="shared" si="158"/>
        <v/>
      </c>
      <c r="AG720" s="6" t="str">
        <f t="shared" si="159"/>
        <v/>
      </c>
      <c r="AH720" s="6" t="str">
        <f t="shared" si="160"/>
        <v/>
      </c>
      <c r="AI720" s="6" t="str">
        <f t="shared" si="161"/>
        <v/>
      </c>
      <c r="AJ720" s="6">
        <v>713</v>
      </c>
      <c r="AK720" s="73" t="str">
        <f t="shared" si="162"/>
        <v/>
      </c>
      <c r="AL720" s="6" t="str">
        <f t="shared" si="163"/>
        <v/>
      </c>
      <c r="AN720" s="6" t="str">
        <f>IF(D720="", "", IF(COUNTIF($D$8:D719, D720)&gt;0, "", MAX($AN$7:AN719)+1))</f>
        <v/>
      </c>
      <c r="AO720" s="6" t="str">
        <f t="shared" si="164"/>
        <v/>
      </c>
      <c r="AP720" s="6" t="str">
        <f t="shared" si="165"/>
        <v/>
      </c>
      <c r="AQ720" s="6" t="str">
        <f t="shared" si="166"/>
        <v/>
      </c>
      <c r="AR720" s="6" t="str">
        <f t="shared" si="167"/>
        <v/>
      </c>
    </row>
    <row r="721" spans="1:44" x14ac:dyDescent="0.25">
      <c r="A721" s="22"/>
      <c r="B721" s="121"/>
      <c r="C721" s="121"/>
      <c r="D721" s="121"/>
      <c r="E721" s="122"/>
      <c r="F721" s="123"/>
      <c r="G721" s="123"/>
      <c r="H721" s="22"/>
      <c r="I721" s="122" t="str">
        <f>IF('Stock Takes'!$AC722="", "", 'Stock Takes'!$AC722)</f>
        <v/>
      </c>
      <c r="J721" s="122" t="str">
        <f t="shared" si="154"/>
        <v/>
      </c>
      <c r="K721" s="122" t="str">
        <f>IF($U$7=6, "", IF('Stock Takes'!AE$6="*", 'Stock Takes'!AE722, IF('Stock Takes'!AF$6="*", 'Stock Takes'!AF722, IF('Stock Takes'!AG$6="*", 'Stock Takes'!AG722, IF('Stock Takes'!AH$6="*", 'Stock Takes'!AH722, IF('Stock Takes'!AI$6="*", 'Stock Takes'!AI722, IF('Stock Takes'!AJ$6="*", 'Stock Takes'!AJ722)))))))</f>
        <v/>
      </c>
      <c r="L721" s="122" t="str">
        <f t="shared" si="155"/>
        <v/>
      </c>
      <c r="M721" s="22"/>
      <c r="AC721" s="17">
        <f t="shared" si="156"/>
        <v>0</v>
      </c>
      <c r="AD721" s="18">
        <f t="shared" si="157"/>
        <v>0</v>
      </c>
      <c r="AF721" s="6" t="str">
        <f t="shared" si="158"/>
        <v/>
      </c>
      <c r="AG721" s="6" t="str">
        <f t="shared" si="159"/>
        <v/>
      </c>
      <c r="AH721" s="6" t="str">
        <f t="shared" si="160"/>
        <v/>
      </c>
      <c r="AI721" s="6" t="str">
        <f t="shared" si="161"/>
        <v/>
      </c>
      <c r="AJ721" s="6">
        <v>714</v>
      </c>
      <c r="AK721" s="73" t="str">
        <f t="shared" si="162"/>
        <v/>
      </c>
      <c r="AL721" s="6" t="str">
        <f t="shared" si="163"/>
        <v/>
      </c>
      <c r="AN721" s="6" t="str">
        <f>IF(D721="", "", IF(COUNTIF($D$8:D720, D721)&gt;0, "", MAX($AN$7:AN720)+1))</f>
        <v/>
      </c>
      <c r="AO721" s="6" t="str">
        <f t="shared" si="164"/>
        <v/>
      </c>
      <c r="AP721" s="6" t="str">
        <f t="shared" si="165"/>
        <v/>
      </c>
      <c r="AQ721" s="6" t="str">
        <f t="shared" si="166"/>
        <v/>
      </c>
      <c r="AR721" s="6" t="str">
        <f t="shared" si="167"/>
        <v/>
      </c>
    </row>
    <row r="722" spans="1:44" x14ac:dyDescent="0.25">
      <c r="A722" s="22"/>
      <c r="B722" s="121"/>
      <c r="C722" s="121"/>
      <c r="D722" s="121"/>
      <c r="E722" s="122"/>
      <c r="F722" s="123"/>
      <c r="G722" s="123"/>
      <c r="H722" s="22"/>
      <c r="I722" s="122" t="str">
        <f>IF('Stock Takes'!$AC723="", "", 'Stock Takes'!$AC723)</f>
        <v/>
      </c>
      <c r="J722" s="122" t="str">
        <f t="shared" si="154"/>
        <v/>
      </c>
      <c r="K722" s="122" t="str">
        <f>IF($U$7=6, "", IF('Stock Takes'!AE$6="*", 'Stock Takes'!AE723, IF('Stock Takes'!AF$6="*", 'Stock Takes'!AF723, IF('Stock Takes'!AG$6="*", 'Stock Takes'!AG723, IF('Stock Takes'!AH$6="*", 'Stock Takes'!AH723, IF('Stock Takes'!AI$6="*", 'Stock Takes'!AI723, IF('Stock Takes'!AJ$6="*", 'Stock Takes'!AJ723)))))))</f>
        <v/>
      </c>
      <c r="L722" s="122" t="str">
        <f t="shared" si="155"/>
        <v/>
      </c>
      <c r="M722" s="22"/>
      <c r="AC722" s="17">
        <f t="shared" si="156"/>
        <v>0</v>
      </c>
      <c r="AD722" s="18">
        <f t="shared" si="157"/>
        <v>0</v>
      </c>
      <c r="AF722" s="6" t="str">
        <f t="shared" si="158"/>
        <v/>
      </c>
      <c r="AG722" s="6" t="str">
        <f t="shared" si="159"/>
        <v/>
      </c>
      <c r="AH722" s="6" t="str">
        <f t="shared" si="160"/>
        <v/>
      </c>
      <c r="AI722" s="6" t="str">
        <f t="shared" si="161"/>
        <v/>
      </c>
      <c r="AJ722" s="6">
        <v>715</v>
      </c>
      <c r="AK722" s="73" t="str">
        <f t="shared" si="162"/>
        <v/>
      </c>
      <c r="AL722" s="6" t="str">
        <f t="shared" si="163"/>
        <v/>
      </c>
      <c r="AN722" s="6" t="str">
        <f>IF(D722="", "", IF(COUNTIF($D$8:D721, D722)&gt;0, "", MAX($AN$7:AN721)+1))</f>
        <v/>
      </c>
      <c r="AO722" s="6" t="str">
        <f t="shared" si="164"/>
        <v/>
      </c>
      <c r="AP722" s="6" t="str">
        <f t="shared" si="165"/>
        <v/>
      </c>
      <c r="AQ722" s="6" t="str">
        <f t="shared" si="166"/>
        <v/>
      </c>
      <c r="AR722" s="6" t="str">
        <f t="shared" si="167"/>
        <v/>
      </c>
    </row>
    <row r="723" spans="1:44" x14ac:dyDescent="0.25">
      <c r="A723" s="22"/>
      <c r="B723" s="121"/>
      <c r="C723" s="121"/>
      <c r="D723" s="121"/>
      <c r="E723" s="122"/>
      <c r="F723" s="123"/>
      <c r="G723" s="123"/>
      <c r="H723" s="22"/>
      <c r="I723" s="122" t="str">
        <f>IF('Stock Takes'!$AC724="", "", 'Stock Takes'!$AC724)</f>
        <v/>
      </c>
      <c r="J723" s="122" t="str">
        <f t="shared" si="154"/>
        <v/>
      </c>
      <c r="K723" s="122" t="str">
        <f>IF($U$7=6, "", IF('Stock Takes'!AE$6="*", 'Stock Takes'!AE724, IF('Stock Takes'!AF$6="*", 'Stock Takes'!AF724, IF('Stock Takes'!AG$6="*", 'Stock Takes'!AG724, IF('Stock Takes'!AH$6="*", 'Stock Takes'!AH724, IF('Stock Takes'!AI$6="*", 'Stock Takes'!AI724, IF('Stock Takes'!AJ$6="*", 'Stock Takes'!AJ724)))))))</f>
        <v/>
      </c>
      <c r="L723" s="122" t="str">
        <f t="shared" si="155"/>
        <v/>
      </c>
      <c r="M723" s="22"/>
      <c r="AC723" s="17">
        <f t="shared" si="156"/>
        <v>0</v>
      </c>
      <c r="AD723" s="18">
        <f t="shared" si="157"/>
        <v>0</v>
      </c>
      <c r="AF723" s="6" t="str">
        <f t="shared" si="158"/>
        <v/>
      </c>
      <c r="AG723" s="6" t="str">
        <f t="shared" si="159"/>
        <v/>
      </c>
      <c r="AH723" s="6" t="str">
        <f t="shared" si="160"/>
        <v/>
      </c>
      <c r="AI723" s="6" t="str">
        <f t="shared" si="161"/>
        <v/>
      </c>
      <c r="AJ723" s="6">
        <v>716</v>
      </c>
      <c r="AK723" s="73" t="str">
        <f t="shared" si="162"/>
        <v/>
      </c>
      <c r="AL723" s="6" t="str">
        <f t="shared" si="163"/>
        <v/>
      </c>
      <c r="AN723" s="6" t="str">
        <f>IF(D723="", "", IF(COUNTIF($D$8:D722, D723)&gt;0, "", MAX($AN$7:AN722)+1))</f>
        <v/>
      </c>
      <c r="AO723" s="6" t="str">
        <f t="shared" si="164"/>
        <v/>
      </c>
      <c r="AP723" s="6" t="str">
        <f t="shared" si="165"/>
        <v/>
      </c>
      <c r="AQ723" s="6" t="str">
        <f t="shared" si="166"/>
        <v/>
      </c>
      <c r="AR723" s="6" t="str">
        <f t="shared" si="167"/>
        <v/>
      </c>
    </row>
    <row r="724" spans="1:44" x14ac:dyDescent="0.25">
      <c r="A724" s="22"/>
      <c r="B724" s="121"/>
      <c r="C724" s="121"/>
      <c r="D724" s="121"/>
      <c r="E724" s="122"/>
      <c r="F724" s="123"/>
      <c r="G724" s="123"/>
      <c r="H724" s="22"/>
      <c r="I724" s="122" t="str">
        <f>IF('Stock Takes'!$AC725="", "", 'Stock Takes'!$AC725)</f>
        <v/>
      </c>
      <c r="J724" s="122" t="str">
        <f t="shared" si="154"/>
        <v/>
      </c>
      <c r="K724" s="122" t="str">
        <f>IF($U$7=6, "", IF('Stock Takes'!AE$6="*", 'Stock Takes'!AE725, IF('Stock Takes'!AF$6="*", 'Stock Takes'!AF725, IF('Stock Takes'!AG$6="*", 'Stock Takes'!AG725, IF('Stock Takes'!AH$6="*", 'Stock Takes'!AH725, IF('Stock Takes'!AI$6="*", 'Stock Takes'!AI725, IF('Stock Takes'!AJ$6="*", 'Stock Takes'!AJ725)))))))</f>
        <v/>
      </c>
      <c r="L724" s="122" t="str">
        <f t="shared" si="155"/>
        <v/>
      </c>
      <c r="M724" s="22"/>
      <c r="AC724" s="17">
        <f t="shared" si="156"/>
        <v>0</v>
      </c>
      <c r="AD724" s="18">
        <f t="shared" si="157"/>
        <v>0</v>
      </c>
      <c r="AF724" s="6" t="str">
        <f t="shared" si="158"/>
        <v/>
      </c>
      <c r="AG724" s="6" t="str">
        <f t="shared" si="159"/>
        <v/>
      </c>
      <c r="AH724" s="6" t="str">
        <f t="shared" si="160"/>
        <v/>
      </c>
      <c r="AI724" s="6" t="str">
        <f t="shared" si="161"/>
        <v/>
      </c>
      <c r="AJ724" s="6">
        <v>717</v>
      </c>
      <c r="AK724" s="73" t="str">
        <f t="shared" si="162"/>
        <v/>
      </c>
      <c r="AL724" s="6" t="str">
        <f t="shared" si="163"/>
        <v/>
      </c>
      <c r="AN724" s="6" t="str">
        <f>IF(D724="", "", IF(COUNTIF($D$8:D723, D724)&gt;0, "", MAX($AN$7:AN723)+1))</f>
        <v/>
      </c>
      <c r="AO724" s="6" t="str">
        <f t="shared" si="164"/>
        <v/>
      </c>
      <c r="AP724" s="6" t="str">
        <f t="shared" si="165"/>
        <v/>
      </c>
      <c r="AQ724" s="6" t="str">
        <f t="shared" si="166"/>
        <v/>
      </c>
      <c r="AR724" s="6" t="str">
        <f t="shared" si="167"/>
        <v/>
      </c>
    </row>
    <row r="725" spans="1:44" x14ac:dyDescent="0.25">
      <c r="A725" s="22"/>
      <c r="B725" s="121"/>
      <c r="C725" s="121"/>
      <c r="D725" s="121"/>
      <c r="E725" s="122"/>
      <c r="F725" s="123"/>
      <c r="G725" s="123"/>
      <c r="H725" s="22"/>
      <c r="I725" s="122" t="str">
        <f>IF('Stock Takes'!$AC726="", "", 'Stock Takes'!$AC726)</f>
        <v/>
      </c>
      <c r="J725" s="122" t="str">
        <f t="shared" si="154"/>
        <v/>
      </c>
      <c r="K725" s="122" t="str">
        <f>IF($U$7=6, "", IF('Stock Takes'!AE$6="*", 'Stock Takes'!AE726, IF('Stock Takes'!AF$6="*", 'Stock Takes'!AF726, IF('Stock Takes'!AG$6="*", 'Stock Takes'!AG726, IF('Stock Takes'!AH$6="*", 'Stock Takes'!AH726, IF('Stock Takes'!AI$6="*", 'Stock Takes'!AI726, IF('Stock Takes'!AJ$6="*", 'Stock Takes'!AJ726)))))))</f>
        <v/>
      </c>
      <c r="L725" s="122" t="str">
        <f t="shared" si="155"/>
        <v/>
      </c>
      <c r="M725" s="22"/>
      <c r="AC725" s="17">
        <f t="shared" si="156"/>
        <v>0</v>
      </c>
      <c r="AD725" s="18">
        <f t="shared" si="157"/>
        <v>0</v>
      </c>
      <c r="AF725" s="6" t="str">
        <f t="shared" si="158"/>
        <v/>
      </c>
      <c r="AG725" s="6" t="str">
        <f t="shared" si="159"/>
        <v/>
      </c>
      <c r="AH725" s="6" t="str">
        <f t="shared" si="160"/>
        <v/>
      </c>
      <c r="AI725" s="6" t="str">
        <f t="shared" si="161"/>
        <v/>
      </c>
      <c r="AJ725" s="6">
        <v>718</v>
      </c>
      <c r="AK725" s="73" t="str">
        <f t="shared" si="162"/>
        <v/>
      </c>
      <c r="AL725" s="6" t="str">
        <f t="shared" si="163"/>
        <v/>
      </c>
      <c r="AN725" s="6" t="str">
        <f>IF(D725="", "", IF(COUNTIF($D$8:D724, D725)&gt;0, "", MAX($AN$7:AN724)+1))</f>
        <v/>
      </c>
      <c r="AO725" s="6" t="str">
        <f t="shared" si="164"/>
        <v/>
      </c>
      <c r="AP725" s="6" t="str">
        <f t="shared" si="165"/>
        <v/>
      </c>
      <c r="AQ725" s="6" t="str">
        <f t="shared" si="166"/>
        <v/>
      </c>
      <c r="AR725" s="6" t="str">
        <f t="shared" si="167"/>
        <v/>
      </c>
    </row>
    <row r="726" spans="1:44" x14ac:dyDescent="0.25">
      <c r="A726" s="22"/>
      <c r="B726" s="121"/>
      <c r="C726" s="121"/>
      <c r="D726" s="121"/>
      <c r="E726" s="122"/>
      <c r="F726" s="123"/>
      <c r="G726" s="123"/>
      <c r="H726" s="22"/>
      <c r="I726" s="122" t="str">
        <f>IF('Stock Takes'!$AC727="", "", 'Stock Takes'!$AC727)</f>
        <v/>
      </c>
      <c r="J726" s="122" t="str">
        <f t="shared" si="154"/>
        <v/>
      </c>
      <c r="K726" s="122" t="str">
        <f>IF($U$7=6, "", IF('Stock Takes'!AE$6="*", 'Stock Takes'!AE727, IF('Stock Takes'!AF$6="*", 'Stock Takes'!AF727, IF('Stock Takes'!AG$6="*", 'Stock Takes'!AG727, IF('Stock Takes'!AH$6="*", 'Stock Takes'!AH727, IF('Stock Takes'!AI$6="*", 'Stock Takes'!AI727, IF('Stock Takes'!AJ$6="*", 'Stock Takes'!AJ727)))))))</f>
        <v/>
      </c>
      <c r="L726" s="122" t="str">
        <f t="shared" si="155"/>
        <v/>
      </c>
      <c r="M726" s="22"/>
      <c r="AC726" s="17">
        <f t="shared" si="156"/>
        <v>0</v>
      </c>
      <c r="AD726" s="18">
        <f t="shared" si="157"/>
        <v>0</v>
      </c>
      <c r="AF726" s="6" t="str">
        <f t="shared" si="158"/>
        <v/>
      </c>
      <c r="AG726" s="6" t="str">
        <f t="shared" si="159"/>
        <v/>
      </c>
      <c r="AH726" s="6" t="str">
        <f t="shared" si="160"/>
        <v/>
      </c>
      <c r="AI726" s="6" t="str">
        <f t="shared" si="161"/>
        <v/>
      </c>
      <c r="AJ726" s="6">
        <v>719</v>
      </c>
      <c r="AK726" s="73" t="str">
        <f t="shared" si="162"/>
        <v/>
      </c>
      <c r="AL726" s="6" t="str">
        <f t="shared" si="163"/>
        <v/>
      </c>
      <c r="AN726" s="6" t="str">
        <f>IF(D726="", "", IF(COUNTIF($D$8:D725, D726)&gt;0, "", MAX($AN$7:AN725)+1))</f>
        <v/>
      </c>
      <c r="AO726" s="6" t="str">
        <f t="shared" si="164"/>
        <v/>
      </c>
      <c r="AP726" s="6" t="str">
        <f t="shared" si="165"/>
        <v/>
      </c>
      <c r="AQ726" s="6" t="str">
        <f t="shared" si="166"/>
        <v/>
      </c>
      <c r="AR726" s="6" t="str">
        <f t="shared" si="167"/>
        <v/>
      </c>
    </row>
    <row r="727" spans="1:44" x14ac:dyDescent="0.25">
      <c r="A727" s="22"/>
      <c r="B727" s="121"/>
      <c r="C727" s="121"/>
      <c r="D727" s="121"/>
      <c r="E727" s="122"/>
      <c r="F727" s="123"/>
      <c r="G727" s="123"/>
      <c r="H727" s="22"/>
      <c r="I727" s="122" t="str">
        <f>IF('Stock Takes'!$AC728="", "", 'Stock Takes'!$AC728)</f>
        <v/>
      </c>
      <c r="J727" s="122" t="str">
        <f t="shared" si="154"/>
        <v/>
      </c>
      <c r="K727" s="122" t="str">
        <f>IF($U$7=6, "", IF('Stock Takes'!AE$6="*", 'Stock Takes'!AE728, IF('Stock Takes'!AF$6="*", 'Stock Takes'!AF728, IF('Stock Takes'!AG$6="*", 'Stock Takes'!AG728, IF('Stock Takes'!AH$6="*", 'Stock Takes'!AH728, IF('Stock Takes'!AI$6="*", 'Stock Takes'!AI728, IF('Stock Takes'!AJ$6="*", 'Stock Takes'!AJ728)))))))</f>
        <v/>
      </c>
      <c r="L727" s="122" t="str">
        <f t="shared" si="155"/>
        <v/>
      </c>
      <c r="M727" s="22"/>
      <c r="AC727" s="17">
        <f t="shared" si="156"/>
        <v>0</v>
      </c>
      <c r="AD727" s="18">
        <f t="shared" si="157"/>
        <v>0</v>
      </c>
      <c r="AF727" s="6" t="str">
        <f t="shared" si="158"/>
        <v/>
      </c>
      <c r="AG727" s="6" t="str">
        <f t="shared" si="159"/>
        <v/>
      </c>
      <c r="AH727" s="6" t="str">
        <f t="shared" si="160"/>
        <v/>
      </c>
      <c r="AI727" s="6" t="str">
        <f t="shared" si="161"/>
        <v/>
      </c>
      <c r="AJ727" s="6">
        <v>720</v>
      </c>
      <c r="AK727" s="73" t="str">
        <f t="shared" si="162"/>
        <v/>
      </c>
      <c r="AL727" s="6" t="str">
        <f t="shared" si="163"/>
        <v/>
      </c>
      <c r="AN727" s="6" t="str">
        <f>IF(D727="", "", IF(COUNTIF($D$8:D726, D727)&gt;0, "", MAX($AN$7:AN726)+1))</f>
        <v/>
      </c>
      <c r="AO727" s="6" t="str">
        <f t="shared" si="164"/>
        <v/>
      </c>
      <c r="AP727" s="6" t="str">
        <f t="shared" si="165"/>
        <v/>
      </c>
      <c r="AQ727" s="6" t="str">
        <f t="shared" si="166"/>
        <v/>
      </c>
      <c r="AR727" s="6" t="str">
        <f t="shared" si="167"/>
        <v/>
      </c>
    </row>
    <row r="728" spans="1:44" x14ac:dyDescent="0.25">
      <c r="A728" s="22"/>
      <c r="B728" s="121"/>
      <c r="C728" s="121"/>
      <c r="D728" s="121"/>
      <c r="E728" s="122"/>
      <c r="F728" s="123"/>
      <c r="G728" s="123"/>
      <c r="H728" s="22"/>
      <c r="I728" s="122" t="str">
        <f>IF('Stock Takes'!$AC729="", "", 'Stock Takes'!$AC729)</f>
        <v/>
      </c>
      <c r="J728" s="122" t="str">
        <f t="shared" si="154"/>
        <v/>
      </c>
      <c r="K728" s="122" t="str">
        <f>IF($U$7=6, "", IF('Stock Takes'!AE$6="*", 'Stock Takes'!AE729, IF('Stock Takes'!AF$6="*", 'Stock Takes'!AF729, IF('Stock Takes'!AG$6="*", 'Stock Takes'!AG729, IF('Stock Takes'!AH$6="*", 'Stock Takes'!AH729, IF('Stock Takes'!AI$6="*", 'Stock Takes'!AI729, IF('Stock Takes'!AJ$6="*", 'Stock Takes'!AJ729)))))))</f>
        <v/>
      </c>
      <c r="L728" s="122" t="str">
        <f t="shared" si="155"/>
        <v/>
      </c>
      <c r="M728" s="22"/>
      <c r="AC728" s="17">
        <f t="shared" si="156"/>
        <v>0</v>
      </c>
      <c r="AD728" s="18">
        <f t="shared" si="157"/>
        <v>0</v>
      </c>
      <c r="AF728" s="6" t="str">
        <f t="shared" si="158"/>
        <v/>
      </c>
      <c r="AG728" s="6" t="str">
        <f t="shared" si="159"/>
        <v/>
      </c>
      <c r="AH728" s="6" t="str">
        <f t="shared" si="160"/>
        <v/>
      </c>
      <c r="AI728" s="6" t="str">
        <f t="shared" si="161"/>
        <v/>
      </c>
      <c r="AJ728" s="6">
        <v>721</v>
      </c>
      <c r="AK728" s="73" t="str">
        <f t="shared" si="162"/>
        <v/>
      </c>
      <c r="AL728" s="6" t="str">
        <f t="shared" si="163"/>
        <v/>
      </c>
      <c r="AN728" s="6" t="str">
        <f>IF(D728="", "", IF(COUNTIF($D$8:D727, D728)&gt;0, "", MAX($AN$7:AN727)+1))</f>
        <v/>
      </c>
      <c r="AO728" s="6" t="str">
        <f t="shared" si="164"/>
        <v/>
      </c>
      <c r="AP728" s="6" t="str">
        <f t="shared" si="165"/>
        <v/>
      </c>
      <c r="AQ728" s="6" t="str">
        <f t="shared" si="166"/>
        <v/>
      </c>
      <c r="AR728" s="6" t="str">
        <f t="shared" si="167"/>
        <v/>
      </c>
    </row>
    <row r="729" spans="1:44" x14ac:dyDescent="0.25">
      <c r="A729" s="22"/>
      <c r="B729" s="121"/>
      <c r="C729" s="121"/>
      <c r="D729" s="121"/>
      <c r="E729" s="122"/>
      <c r="F729" s="123"/>
      <c r="G729" s="123"/>
      <c r="H729" s="22"/>
      <c r="I729" s="122" t="str">
        <f>IF('Stock Takes'!$AC730="", "", 'Stock Takes'!$AC730)</f>
        <v/>
      </c>
      <c r="J729" s="122" t="str">
        <f t="shared" si="154"/>
        <v/>
      </c>
      <c r="K729" s="122" t="str">
        <f>IF($U$7=6, "", IF('Stock Takes'!AE$6="*", 'Stock Takes'!AE730, IF('Stock Takes'!AF$6="*", 'Stock Takes'!AF730, IF('Stock Takes'!AG$6="*", 'Stock Takes'!AG730, IF('Stock Takes'!AH$6="*", 'Stock Takes'!AH730, IF('Stock Takes'!AI$6="*", 'Stock Takes'!AI730, IF('Stock Takes'!AJ$6="*", 'Stock Takes'!AJ730)))))))</f>
        <v/>
      </c>
      <c r="L729" s="122" t="str">
        <f t="shared" si="155"/>
        <v/>
      </c>
      <c r="M729" s="22"/>
      <c r="AC729" s="17">
        <f t="shared" si="156"/>
        <v>0</v>
      </c>
      <c r="AD729" s="18">
        <f t="shared" si="157"/>
        <v>0</v>
      </c>
      <c r="AF729" s="6" t="str">
        <f t="shared" si="158"/>
        <v/>
      </c>
      <c r="AG729" s="6" t="str">
        <f t="shared" si="159"/>
        <v/>
      </c>
      <c r="AH729" s="6" t="str">
        <f t="shared" si="160"/>
        <v/>
      </c>
      <c r="AI729" s="6" t="str">
        <f t="shared" si="161"/>
        <v/>
      </c>
      <c r="AJ729" s="6">
        <v>722</v>
      </c>
      <c r="AK729" s="73" t="str">
        <f t="shared" si="162"/>
        <v/>
      </c>
      <c r="AL729" s="6" t="str">
        <f t="shared" si="163"/>
        <v/>
      </c>
      <c r="AN729" s="6" t="str">
        <f>IF(D729="", "", IF(COUNTIF($D$8:D728, D729)&gt;0, "", MAX($AN$7:AN728)+1))</f>
        <v/>
      </c>
      <c r="AO729" s="6" t="str">
        <f t="shared" si="164"/>
        <v/>
      </c>
      <c r="AP729" s="6" t="str">
        <f t="shared" si="165"/>
        <v/>
      </c>
      <c r="AQ729" s="6" t="str">
        <f t="shared" si="166"/>
        <v/>
      </c>
      <c r="AR729" s="6" t="str">
        <f t="shared" si="167"/>
        <v/>
      </c>
    </row>
    <row r="730" spans="1:44" x14ac:dyDescent="0.25">
      <c r="A730" s="22"/>
      <c r="B730" s="121"/>
      <c r="C730" s="121"/>
      <c r="D730" s="121"/>
      <c r="E730" s="122"/>
      <c r="F730" s="123"/>
      <c r="G730" s="123"/>
      <c r="H730" s="22"/>
      <c r="I730" s="122" t="str">
        <f>IF('Stock Takes'!$AC731="", "", 'Stock Takes'!$AC731)</f>
        <v/>
      </c>
      <c r="J730" s="122" t="str">
        <f t="shared" si="154"/>
        <v/>
      </c>
      <c r="K730" s="122" t="str">
        <f>IF($U$7=6, "", IF('Stock Takes'!AE$6="*", 'Stock Takes'!AE731, IF('Stock Takes'!AF$6="*", 'Stock Takes'!AF731, IF('Stock Takes'!AG$6="*", 'Stock Takes'!AG731, IF('Stock Takes'!AH$6="*", 'Stock Takes'!AH731, IF('Stock Takes'!AI$6="*", 'Stock Takes'!AI731, IF('Stock Takes'!AJ$6="*", 'Stock Takes'!AJ731)))))))</f>
        <v/>
      </c>
      <c r="L730" s="122" t="str">
        <f t="shared" si="155"/>
        <v/>
      </c>
      <c r="M730" s="22"/>
      <c r="AC730" s="17">
        <f t="shared" si="156"/>
        <v>0</v>
      </c>
      <c r="AD730" s="18">
        <f t="shared" si="157"/>
        <v>0</v>
      </c>
      <c r="AF730" s="6" t="str">
        <f t="shared" si="158"/>
        <v/>
      </c>
      <c r="AG730" s="6" t="str">
        <f t="shared" si="159"/>
        <v/>
      </c>
      <c r="AH730" s="6" t="str">
        <f t="shared" si="160"/>
        <v/>
      </c>
      <c r="AI730" s="6" t="str">
        <f t="shared" si="161"/>
        <v/>
      </c>
      <c r="AJ730" s="6">
        <v>723</v>
      </c>
      <c r="AK730" s="73" t="str">
        <f t="shared" si="162"/>
        <v/>
      </c>
      <c r="AL730" s="6" t="str">
        <f t="shared" si="163"/>
        <v/>
      </c>
      <c r="AN730" s="6" t="str">
        <f>IF(D730="", "", IF(COUNTIF($D$8:D729, D730)&gt;0, "", MAX($AN$7:AN729)+1))</f>
        <v/>
      </c>
      <c r="AO730" s="6" t="str">
        <f t="shared" si="164"/>
        <v/>
      </c>
      <c r="AP730" s="6" t="str">
        <f t="shared" si="165"/>
        <v/>
      </c>
      <c r="AQ730" s="6" t="str">
        <f t="shared" si="166"/>
        <v/>
      </c>
      <c r="AR730" s="6" t="str">
        <f t="shared" si="167"/>
        <v/>
      </c>
    </row>
    <row r="731" spans="1:44" x14ac:dyDescent="0.25">
      <c r="A731" s="22"/>
      <c r="B731" s="121"/>
      <c r="C731" s="121"/>
      <c r="D731" s="121"/>
      <c r="E731" s="122"/>
      <c r="F731" s="123"/>
      <c r="G731" s="123"/>
      <c r="H731" s="22"/>
      <c r="I731" s="122" t="str">
        <f>IF('Stock Takes'!$AC732="", "", 'Stock Takes'!$AC732)</f>
        <v/>
      </c>
      <c r="J731" s="122" t="str">
        <f t="shared" si="154"/>
        <v/>
      </c>
      <c r="K731" s="122" t="str">
        <f>IF($U$7=6, "", IF('Stock Takes'!AE$6="*", 'Stock Takes'!AE732, IF('Stock Takes'!AF$6="*", 'Stock Takes'!AF732, IF('Stock Takes'!AG$6="*", 'Stock Takes'!AG732, IF('Stock Takes'!AH$6="*", 'Stock Takes'!AH732, IF('Stock Takes'!AI$6="*", 'Stock Takes'!AI732, IF('Stock Takes'!AJ$6="*", 'Stock Takes'!AJ732)))))))</f>
        <v/>
      </c>
      <c r="L731" s="122" t="str">
        <f t="shared" si="155"/>
        <v/>
      </c>
      <c r="M731" s="22"/>
      <c r="AC731" s="17">
        <f t="shared" si="156"/>
        <v>0</v>
      </c>
      <c r="AD731" s="18">
        <f t="shared" si="157"/>
        <v>0</v>
      </c>
      <c r="AF731" s="6" t="str">
        <f t="shared" si="158"/>
        <v/>
      </c>
      <c r="AG731" s="6" t="str">
        <f t="shared" si="159"/>
        <v/>
      </c>
      <c r="AH731" s="6" t="str">
        <f t="shared" si="160"/>
        <v/>
      </c>
      <c r="AI731" s="6" t="str">
        <f t="shared" si="161"/>
        <v/>
      </c>
      <c r="AJ731" s="6">
        <v>724</v>
      </c>
      <c r="AK731" s="73" t="str">
        <f t="shared" si="162"/>
        <v/>
      </c>
      <c r="AL731" s="6" t="str">
        <f t="shared" si="163"/>
        <v/>
      </c>
      <c r="AN731" s="6" t="str">
        <f>IF(D731="", "", IF(COUNTIF($D$8:D730, D731)&gt;0, "", MAX($AN$7:AN730)+1))</f>
        <v/>
      </c>
      <c r="AO731" s="6" t="str">
        <f t="shared" si="164"/>
        <v/>
      </c>
      <c r="AP731" s="6" t="str">
        <f t="shared" si="165"/>
        <v/>
      </c>
      <c r="AQ731" s="6" t="str">
        <f t="shared" si="166"/>
        <v/>
      </c>
      <c r="AR731" s="6" t="str">
        <f t="shared" si="167"/>
        <v/>
      </c>
    </row>
    <row r="732" spans="1:44" x14ac:dyDescent="0.25">
      <c r="A732" s="22"/>
      <c r="B732" s="121"/>
      <c r="C732" s="121"/>
      <c r="D732" s="121"/>
      <c r="E732" s="122"/>
      <c r="F732" s="123"/>
      <c r="G732" s="123"/>
      <c r="H732" s="22"/>
      <c r="I732" s="122" t="str">
        <f>IF('Stock Takes'!$AC733="", "", 'Stock Takes'!$AC733)</f>
        <v/>
      </c>
      <c r="J732" s="122" t="str">
        <f t="shared" si="154"/>
        <v/>
      </c>
      <c r="K732" s="122" t="str">
        <f>IF($U$7=6, "", IF('Stock Takes'!AE$6="*", 'Stock Takes'!AE733, IF('Stock Takes'!AF$6="*", 'Stock Takes'!AF733, IF('Stock Takes'!AG$6="*", 'Stock Takes'!AG733, IF('Stock Takes'!AH$6="*", 'Stock Takes'!AH733, IF('Stock Takes'!AI$6="*", 'Stock Takes'!AI733, IF('Stock Takes'!AJ$6="*", 'Stock Takes'!AJ733)))))))</f>
        <v/>
      </c>
      <c r="L732" s="122" t="str">
        <f t="shared" si="155"/>
        <v/>
      </c>
      <c r="M732" s="22"/>
      <c r="AC732" s="17">
        <f t="shared" si="156"/>
        <v>0</v>
      </c>
      <c r="AD732" s="18">
        <f t="shared" si="157"/>
        <v>0</v>
      </c>
      <c r="AF732" s="6" t="str">
        <f t="shared" si="158"/>
        <v/>
      </c>
      <c r="AG732" s="6" t="str">
        <f t="shared" si="159"/>
        <v/>
      </c>
      <c r="AH732" s="6" t="str">
        <f t="shared" si="160"/>
        <v/>
      </c>
      <c r="AI732" s="6" t="str">
        <f t="shared" si="161"/>
        <v/>
      </c>
      <c r="AJ732" s="6">
        <v>725</v>
      </c>
      <c r="AK732" s="73" t="str">
        <f t="shared" si="162"/>
        <v/>
      </c>
      <c r="AL732" s="6" t="str">
        <f t="shared" si="163"/>
        <v/>
      </c>
      <c r="AN732" s="6" t="str">
        <f>IF(D732="", "", IF(COUNTIF($D$8:D731, D732)&gt;0, "", MAX($AN$7:AN731)+1))</f>
        <v/>
      </c>
      <c r="AO732" s="6" t="str">
        <f t="shared" si="164"/>
        <v/>
      </c>
      <c r="AP732" s="6" t="str">
        <f t="shared" si="165"/>
        <v/>
      </c>
      <c r="AQ732" s="6" t="str">
        <f t="shared" si="166"/>
        <v/>
      </c>
      <c r="AR732" s="6" t="str">
        <f t="shared" si="167"/>
        <v/>
      </c>
    </row>
    <row r="733" spans="1:44" x14ac:dyDescent="0.25">
      <c r="A733" s="22"/>
      <c r="B733" s="121"/>
      <c r="C733" s="121"/>
      <c r="D733" s="121"/>
      <c r="E733" s="122"/>
      <c r="F733" s="123"/>
      <c r="G733" s="123"/>
      <c r="H733" s="22"/>
      <c r="I733" s="122" t="str">
        <f>IF('Stock Takes'!$AC734="", "", 'Stock Takes'!$AC734)</f>
        <v/>
      </c>
      <c r="J733" s="122" t="str">
        <f t="shared" si="154"/>
        <v/>
      </c>
      <c r="K733" s="122" t="str">
        <f>IF($U$7=6, "", IF('Stock Takes'!AE$6="*", 'Stock Takes'!AE734, IF('Stock Takes'!AF$6="*", 'Stock Takes'!AF734, IF('Stock Takes'!AG$6="*", 'Stock Takes'!AG734, IF('Stock Takes'!AH$6="*", 'Stock Takes'!AH734, IF('Stock Takes'!AI$6="*", 'Stock Takes'!AI734, IF('Stock Takes'!AJ$6="*", 'Stock Takes'!AJ734)))))))</f>
        <v/>
      </c>
      <c r="L733" s="122" t="str">
        <f t="shared" si="155"/>
        <v/>
      </c>
      <c r="M733" s="22"/>
      <c r="AC733" s="17">
        <f t="shared" si="156"/>
        <v>0</v>
      </c>
      <c r="AD733" s="18">
        <f t="shared" si="157"/>
        <v>0</v>
      </c>
      <c r="AF733" s="6" t="str">
        <f t="shared" si="158"/>
        <v/>
      </c>
      <c r="AG733" s="6" t="str">
        <f t="shared" si="159"/>
        <v/>
      </c>
      <c r="AH733" s="6" t="str">
        <f t="shared" si="160"/>
        <v/>
      </c>
      <c r="AI733" s="6" t="str">
        <f t="shared" si="161"/>
        <v/>
      </c>
      <c r="AJ733" s="6">
        <v>726</v>
      </c>
      <c r="AK733" s="73" t="str">
        <f t="shared" si="162"/>
        <v/>
      </c>
      <c r="AL733" s="6" t="str">
        <f t="shared" si="163"/>
        <v/>
      </c>
      <c r="AN733" s="6" t="str">
        <f>IF(D733="", "", IF(COUNTIF($D$8:D732, D733)&gt;0, "", MAX($AN$7:AN732)+1))</f>
        <v/>
      </c>
      <c r="AO733" s="6" t="str">
        <f t="shared" si="164"/>
        <v/>
      </c>
      <c r="AP733" s="6" t="str">
        <f t="shared" si="165"/>
        <v/>
      </c>
      <c r="AQ733" s="6" t="str">
        <f t="shared" si="166"/>
        <v/>
      </c>
      <c r="AR733" s="6" t="str">
        <f t="shared" si="167"/>
        <v/>
      </c>
    </row>
    <row r="734" spans="1:44" x14ac:dyDescent="0.25">
      <c r="A734" s="22"/>
      <c r="B734" s="121"/>
      <c r="C734" s="121"/>
      <c r="D734" s="121"/>
      <c r="E734" s="122"/>
      <c r="F734" s="123"/>
      <c r="G734" s="123"/>
      <c r="H734" s="22"/>
      <c r="I734" s="122" t="str">
        <f>IF('Stock Takes'!$AC735="", "", 'Stock Takes'!$AC735)</f>
        <v/>
      </c>
      <c r="J734" s="122" t="str">
        <f t="shared" si="154"/>
        <v/>
      </c>
      <c r="K734" s="122" t="str">
        <f>IF($U$7=6, "", IF('Stock Takes'!AE$6="*", 'Stock Takes'!AE735, IF('Stock Takes'!AF$6="*", 'Stock Takes'!AF735, IF('Stock Takes'!AG$6="*", 'Stock Takes'!AG735, IF('Stock Takes'!AH$6="*", 'Stock Takes'!AH735, IF('Stock Takes'!AI$6="*", 'Stock Takes'!AI735, IF('Stock Takes'!AJ$6="*", 'Stock Takes'!AJ735)))))))</f>
        <v/>
      </c>
      <c r="L734" s="122" t="str">
        <f t="shared" si="155"/>
        <v/>
      </c>
      <c r="M734" s="22"/>
      <c r="AC734" s="17">
        <f t="shared" si="156"/>
        <v>0</v>
      </c>
      <c r="AD734" s="18">
        <f t="shared" si="157"/>
        <v>0</v>
      </c>
      <c r="AF734" s="6" t="str">
        <f t="shared" si="158"/>
        <v/>
      </c>
      <c r="AG734" s="6" t="str">
        <f t="shared" si="159"/>
        <v/>
      </c>
      <c r="AH734" s="6" t="str">
        <f t="shared" si="160"/>
        <v/>
      </c>
      <c r="AI734" s="6" t="str">
        <f t="shared" si="161"/>
        <v/>
      </c>
      <c r="AJ734" s="6">
        <v>727</v>
      </c>
      <c r="AK734" s="73" t="str">
        <f t="shared" si="162"/>
        <v/>
      </c>
      <c r="AL734" s="6" t="str">
        <f t="shared" si="163"/>
        <v/>
      </c>
      <c r="AN734" s="6" t="str">
        <f>IF(D734="", "", IF(COUNTIF($D$8:D733, D734)&gt;0, "", MAX($AN$7:AN733)+1))</f>
        <v/>
      </c>
      <c r="AO734" s="6" t="str">
        <f t="shared" si="164"/>
        <v/>
      </c>
      <c r="AP734" s="6" t="str">
        <f t="shared" si="165"/>
        <v/>
      </c>
      <c r="AQ734" s="6" t="str">
        <f t="shared" si="166"/>
        <v/>
      </c>
      <c r="AR734" s="6" t="str">
        <f t="shared" si="167"/>
        <v/>
      </c>
    </row>
    <row r="735" spans="1:44" x14ac:dyDescent="0.25">
      <c r="A735" s="22"/>
      <c r="B735" s="121"/>
      <c r="C735" s="121"/>
      <c r="D735" s="121"/>
      <c r="E735" s="122"/>
      <c r="F735" s="123"/>
      <c r="G735" s="123"/>
      <c r="H735" s="22"/>
      <c r="I735" s="122" t="str">
        <f>IF('Stock Takes'!$AC736="", "", 'Stock Takes'!$AC736)</f>
        <v/>
      </c>
      <c r="J735" s="122" t="str">
        <f t="shared" si="154"/>
        <v/>
      </c>
      <c r="K735" s="122" t="str">
        <f>IF($U$7=6, "", IF('Stock Takes'!AE$6="*", 'Stock Takes'!AE736, IF('Stock Takes'!AF$6="*", 'Stock Takes'!AF736, IF('Stock Takes'!AG$6="*", 'Stock Takes'!AG736, IF('Stock Takes'!AH$6="*", 'Stock Takes'!AH736, IF('Stock Takes'!AI$6="*", 'Stock Takes'!AI736, IF('Stock Takes'!AJ$6="*", 'Stock Takes'!AJ736)))))))</f>
        <v/>
      </c>
      <c r="L735" s="122" t="str">
        <f t="shared" si="155"/>
        <v/>
      </c>
      <c r="M735" s="22"/>
      <c r="AC735" s="17">
        <f t="shared" si="156"/>
        <v>0</v>
      </c>
      <c r="AD735" s="18">
        <f t="shared" si="157"/>
        <v>0</v>
      </c>
      <c r="AF735" s="6" t="str">
        <f t="shared" si="158"/>
        <v/>
      </c>
      <c r="AG735" s="6" t="str">
        <f t="shared" si="159"/>
        <v/>
      </c>
      <c r="AH735" s="6" t="str">
        <f t="shared" si="160"/>
        <v/>
      </c>
      <c r="AI735" s="6" t="str">
        <f t="shared" si="161"/>
        <v/>
      </c>
      <c r="AJ735" s="6">
        <v>728</v>
      </c>
      <c r="AK735" s="73" t="str">
        <f t="shared" si="162"/>
        <v/>
      </c>
      <c r="AL735" s="6" t="str">
        <f t="shared" si="163"/>
        <v/>
      </c>
      <c r="AN735" s="6" t="str">
        <f>IF(D735="", "", IF(COUNTIF($D$8:D734, D735)&gt;0, "", MAX($AN$7:AN734)+1))</f>
        <v/>
      </c>
      <c r="AO735" s="6" t="str">
        <f t="shared" si="164"/>
        <v/>
      </c>
      <c r="AP735" s="6" t="str">
        <f t="shared" si="165"/>
        <v/>
      </c>
      <c r="AQ735" s="6" t="str">
        <f t="shared" si="166"/>
        <v/>
      </c>
      <c r="AR735" s="6" t="str">
        <f t="shared" si="167"/>
        <v/>
      </c>
    </row>
    <row r="736" spans="1:44" x14ac:dyDescent="0.25">
      <c r="A736" s="22"/>
      <c r="B736" s="121"/>
      <c r="C736" s="121"/>
      <c r="D736" s="121"/>
      <c r="E736" s="122"/>
      <c r="F736" s="123"/>
      <c r="G736" s="123"/>
      <c r="H736" s="22"/>
      <c r="I736" s="122" t="str">
        <f>IF('Stock Takes'!$AC737="", "", 'Stock Takes'!$AC737)</f>
        <v/>
      </c>
      <c r="J736" s="122" t="str">
        <f t="shared" si="154"/>
        <v/>
      </c>
      <c r="K736" s="122" t="str">
        <f>IF($U$7=6, "", IF('Stock Takes'!AE$6="*", 'Stock Takes'!AE737, IF('Stock Takes'!AF$6="*", 'Stock Takes'!AF737, IF('Stock Takes'!AG$6="*", 'Stock Takes'!AG737, IF('Stock Takes'!AH$6="*", 'Stock Takes'!AH737, IF('Stock Takes'!AI$6="*", 'Stock Takes'!AI737, IF('Stock Takes'!AJ$6="*", 'Stock Takes'!AJ737)))))))</f>
        <v/>
      </c>
      <c r="L736" s="122" t="str">
        <f t="shared" si="155"/>
        <v/>
      </c>
      <c r="M736" s="22"/>
      <c r="AC736" s="17">
        <f t="shared" si="156"/>
        <v>0</v>
      </c>
      <c r="AD736" s="18">
        <f t="shared" si="157"/>
        <v>0</v>
      </c>
      <c r="AF736" s="6" t="str">
        <f t="shared" si="158"/>
        <v/>
      </c>
      <c r="AG736" s="6" t="str">
        <f t="shared" si="159"/>
        <v/>
      </c>
      <c r="AH736" s="6" t="str">
        <f t="shared" si="160"/>
        <v/>
      </c>
      <c r="AI736" s="6" t="str">
        <f t="shared" si="161"/>
        <v/>
      </c>
      <c r="AJ736" s="6">
        <v>729</v>
      </c>
      <c r="AK736" s="73" t="str">
        <f t="shared" si="162"/>
        <v/>
      </c>
      <c r="AL736" s="6" t="str">
        <f t="shared" si="163"/>
        <v/>
      </c>
      <c r="AN736" s="6" t="str">
        <f>IF(D736="", "", IF(COUNTIF($D$8:D735, D736)&gt;0, "", MAX($AN$7:AN735)+1))</f>
        <v/>
      </c>
      <c r="AO736" s="6" t="str">
        <f t="shared" si="164"/>
        <v/>
      </c>
      <c r="AP736" s="6" t="str">
        <f t="shared" si="165"/>
        <v/>
      </c>
      <c r="AQ736" s="6" t="str">
        <f t="shared" si="166"/>
        <v/>
      </c>
      <c r="AR736" s="6" t="str">
        <f t="shared" si="167"/>
        <v/>
      </c>
    </row>
    <row r="737" spans="1:44" x14ac:dyDescent="0.25">
      <c r="A737" s="22"/>
      <c r="B737" s="121"/>
      <c r="C737" s="121"/>
      <c r="D737" s="121"/>
      <c r="E737" s="122"/>
      <c r="F737" s="123"/>
      <c r="G737" s="123"/>
      <c r="H737" s="22"/>
      <c r="I737" s="122" t="str">
        <f>IF('Stock Takes'!$AC738="", "", 'Stock Takes'!$AC738)</f>
        <v/>
      </c>
      <c r="J737" s="122" t="str">
        <f t="shared" si="154"/>
        <v/>
      </c>
      <c r="K737" s="122" t="str">
        <f>IF($U$7=6, "", IF('Stock Takes'!AE$6="*", 'Stock Takes'!AE738, IF('Stock Takes'!AF$6="*", 'Stock Takes'!AF738, IF('Stock Takes'!AG$6="*", 'Stock Takes'!AG738, IF('Stock Takes'!AH$6="*", 'Stock Takes'!AH738, IF('Stock Takes'!AI$6="*", 'Stock Takes'!AI738, IF('Stock Takes'!AJ$6="*", 'Stock Takes'!AJ738)))))))</f>
        <v/>
      </c>
      <c r="L737" s="122" t="str">
        <f t="shared" si="155"/>
        <v/>
      </c>
      <c r="M737" s="22"/>
      <c r="AC737" s="17">
        <f t="shared" si="156"/>
        <v>0</v>
      </c>
      <c r="AD737" s="18">
        <f t="shared" si="157"/>
        <v>0</v>
      </c>
      <c r="AF737" s="6" t="str">
        <f t="shared" si="158"/>
        <v/>
      </c>
      <c r="AG737" s="6" t="str">
        <f t="shared" si="159"/>
        <v/>
      </c>
      <c r="AH737" s="6" t="str">
        <f t="shared" si="160"/>
        <v/>
      </c>
      <c r="AI737" s="6" t="str">
        <f t="shared" si="161"/>
        <v/>
      </c>
      <c r="AJ737" s="6">
        <v>730</v>
      </c>
      <c r="AK737" s="73" t="str">
        <f t="shared" si="162"/>
        <v/>
      </c>
      <c r="AL737" s="6" t="str">
        <f t="shared" si="163"/>
        <v/>
      </c>
      <c r="AN737" s="6" t="str">
        <f>IF(D737="", "", IF(COUNTIF($D$8:D736, D737)&gt;0, "", MAX($AN$7:AN736)+1))</f>
        <v/>
      </c>
      <c r="AO737" s="6" t="str">
        <f t="shared" si="164"/>
        <v/>
      </c>
      <c r="AP737" s="6" t="str">
        <f t="shared" si="165"/>
        <v/>
      </c>
      <c r="AQ737" s="6" t="str">
        <f t="shared" si="166"/>
        <v/>
      </c>
      <c r="AR737" s="6" t="str">
        <f t="shared" si="167"/>
        <v/>
      </c>
    </row>
    <row r="738" spans="1:44" x14ac:dyDescent="0.25">
      <c r="A738" s="22"/>
      <c r="B738" s="121"/>
      <c r="C738" s="121"/>
      <c r="D738" s="121"/>
      <c r="E738" s="122"/>
      <c r="F738" s="123"/>
      <c r="G738" s="123"/>
      <c r="H738" s="22"/>
      <c r="I738" s="122" t="str">
        <f>IF('Stock Takes'!$AC739="", "", 'Stock Takes'!$AC739)</f>
        <v/>
      </c>
      <c r="J738" s="122" t="str">
        <f t="shared" si="154"/>
        <v/>
      </c>
      <c r="K738" s="122" t="str">
        <f>IF($U$7=6, "", IF('Stock Takes'!AE$6="*", 'Stock Takes'!AE739, IF('Stock Takes'!AF$6="*", 'Stock Takes'!AF739, IF('Stock Takes'!AG$6="*", 'Stock Takes'!AG739, IF('Stock Takes'!AH$6="*", 'Stock Takes'!AH739, IF('Stock Takes'!AI$6="*", 'Stock Takes'!AI739, IF('Stock Takes'!AJ$6="*", 'Stock Takes'!AJ739)))))))</f>
        <v/>
      </c>
      <c r="L738" s="122" t="str">
        <f t="shared" si="155"/>
        <v/>
      </c>
      <c r="M738" s="22"/>
      <c r="AC738" s="17">
        <f t="shared" si="156"/>
        <v>0</v>
      </c>
      <c r="AD738" s="18">
        <f t="shared" si="157"/>
        <v>0</v>
      </c>
      <c r="AF738" s="6" t="str">
        <f t="shared" si="158"/>
        <v/>
      </c>
      <c r="AG738" s="6" t="str">
        <f t="shared" si="159"/>
        <v/>
      </c>
      <c r="AH738" s="6" t="str">
        <f t="shared" si="160"/>
        <v/>
      </c>
      <c r="AI738" s="6" t="str">
        <f t="shared" si="161"/>
        <v/>
      </c>
      <c r="AJ738" s="6">
        <v>731</v>
      </c>
      <c r="AK738" s="73" t="str">
        <f t="shared" si="162"/>
        <v/>
      </c>
      <c r="AL738" s="6" t="str">
        <f t="shared" si="163"/>
        <v/>
      </c>
      <c r="AN738" s="6" t="str">
        <f>IF(D738="", "", IF(COUNTIF($D$8:D737, D738)&gt;0, "", MAX($AN$7:AN737)+1))</f>
        <v/>
      </c>
      <c r="AO738" s="6" t="str">
        <f t="shared" si="164"/>
        <v/>
      </c>
      <c r="AP738" s="6" t="str">
        <f t="shared" si="165"/>
        <v/>
      </c>
      <c r="AQ738" s="6" t="str">
        <f t="shared" si="166"/>
        <v/>
      </c>
      <c r="AR738" s="6" t="str">
        <f t="shared" si="167"/>
        <v/>
      </c>
    </row>
    <row r="739" spans="1:44" x14ac:dyDescent="0.25">
      <c r="A739" s="22"/>
      <c r="B739" s="121"/>
      <c r="C739" s="121"/>
      <c r="D739" s="121"/>
      <c r="E739" s="122"/>
      <c r="F739" s="123"/>
      <c r="G739" s="123"/>
      <c r="H739" s="22"/>
      <c r="I739" s="122" t="str">
        <f>IF('Stock Takes'!$AC740="", "", 'Stock Takes'!$AC740)</f>
        <v/>
      </c>
      <c r="J739" s="122" t="str">
        <f t="shared" si="154"/>
        <v/>
      </c>
      <c r="K739" s="122" t="str">
        <f>IF($U$7=6, "", IF('Stock Takes'!AE$6="*", 'Stock Takes'!AE740, IF('Stock Takes'!AF$6="*", 'Stock Takes'!AF740, IF('Stock Takes'!AG$6="*", 'Stock Takes'!AG740, IF('Stock Takes'!AH$6="*", 'Stock Takes'!AH740, IF('Stock Takes'!AI$6="*", 'Stock Takes'!AI740, IF('Stock Takes'!AJ$6="*", 'Stock Takes'!AJ740)))))))</f>
        <v/>
      </c>
      <c r="L739" s="122" t="str">
        <f t="shared" si="155"/>
        <v/>
      </c>
      <c r="M739" s="22"/>
      <c r="AC739" s="17">
        <f t="shared" si="156"/>
        <v>0</v>
      </c>
      <c r="AD739" s="18">
        <f t="shared" si="157"/>
        <v>0</v>
      </c>
      <c r="AF739" s="6" t="str">
        <f t="shared" si="158"/>
        <v/>
      </c>
      <c r="AG739" s="6" t="str">
        <f t="shared" si="159"/>
        <v/>
      </c>
      <c r="AH739" s="6" t="str">
        <f t="shared" si="160"/>
        <v/>
      </c>
      <c r="AI739" s="6" t="str">
        <f t="shared" si="161"/>
        <v/>
      </c>
      <c r="AJ739" s="6">
        <v>732</v>
      </c>
      <c r="AK739" s="73" t="str">
        <f t="shared" si="162"/>
        <v/>
      </c>
      <c r="AL739" s="6" t="str">
        <f t="shared" si="163"/>
        <v/>
      </c>
      <c r="AN739" s="6" t="str">
        <f>IF(D739="", "", IF(COUNTIF($D$8:D738, D739)&gt;0, "", MAX($AN$7:AN738)+1))</f>
        <v/>
      </c>
      <c r="AO739" s="6" t="str">
        <f t="shared" si="164"/>
        <v/>
      </c>
      <c r="AP739" s="6" t="str">
        <f t="shared" si="165"/>
        <v/>
      </c>
      <c r="AQ739" s="6" t="str">
        <f t="shared" si="166"/>
        <v/>
      </c>
      <c r="AR739" s="6" t="str">
        <f t="shared" si="167"/>
        <v/>
      </c>
    </row>
    <row r="740" spans="1:44" x14ac:dyDescent="0.25">
      <c r="A740" s="22"/>
      <c r="B740" s="121"/>
      <c r="C740" s="121"/>
      <c r="D740" s="121"/>
      <c r="E740" s="122"/>
      <c r="F740" s="123"/>
      <c r="G740" s="123"/>
      <c r="H740" s="22"/>
      <c r="I740" s="122" t="str">
        <f>IF('Stock Takes'!$AC741="", "", 'Stock Takes'!$AC741)</f>
        <v/>
      </c>
      <c r="J740" s="122" t="str">
        <f t="shared" si="154"/>
        <v/>
      </c>
      <c r="K740" s="122" t="str">
        <f>IF($U$7=6, "", IF('Stock Takes'!AE$6="*", 'Stock Takes'!AE741, IF('Stock Takes'!AF$6="*", 'Stock Takes'!AF741, IF('Stock Takes'!AG$6="*", 'Stock Takes'!AG741, IF('Stock Takes'!AH$6="*", 'Stock Takes'!AH741, IF('Stock Takes'!AI$6="*", 'Stock Takes'!AI741, IF('Stock Takes'!AJ$6="*", 'Stock Takes'!AJ741)))))))</f>
        <v/>
      </c>
      <c r="L740" s="122" t="str">
        <f t="shared" si="155"/>
        <v/>
      </c>
      <c r="M740" s="22"/>
      <c r="AC740" s="17">
        <f t="shared" si="156"/>
        <v>0</v>
      </c>
      <c r="AD740" s="18">
        <f t="shared" si="157"/>
        <v>0</v>
      </c>
      <c r="AF740" s="6" t="str">
        <f t="shared" si="158"/>
        <v/>
      </c>
      <c r="AG740" s="6" t="str">
        <f t="shared" si="159"/>
        <v/>
      </c>
      <c r="AH740" s="6" t="str">
        <f t="shared" si="160"/>
        <v/>
      </c>
      <c r="AI740" s="6" t="str">
        <f t="shared" si="161"/>
        <v/>
      </c>
      <c r="AJ740" s="6">
        <v>733</v>
      </c>
      <c r="AK740" s="73" t="str">
        <f t="shared" si="162"/>
        <v/>
      </c>
      <c r="AL740" s="6" t="str">
        <f t="shared" si="163"/>
        <v/>
      </c>
      <c r="AN740" s="6" t="str">
        <f>IF(D740="", "", IF(COUNTIF($D$8:D739, D740)&gt;0, "", MAX($AN$7:AN739)+1))</f>
        <v/>
      </c>
      <c r="AO740" s="6" t="str">
        <f t="shared" si="164"/>
        <v/>
      </c>
      <c r="AP740" s="6" t="str">
        <f t="shared" si="165"/>
        <v/>
      </c>
      <c r="AQ740" s="6" t="str">
        <f t="shared" si="166"/>
        <v/>
      </c>
      <c r="AR740" s="6" t="str">
        <f t="shared" si="167"/>
        <v/>
      </c>
    </row>
    <row r="741" spans="1:44" x14ac:dyDescent="0.25">
      <c r="A741" s="22"/>
      <c r="B741" s="121"/>
      <c r="C741" s="121"/>
      <c r="D741" s="121"/>
      <c r="E741" s="122"/>
      <c r="F741" s="123"/>
      <c r="G741" s="123"/>
      <c r="H741" s="22"/>
      <c r="I741" s="122" t="str">
        <f>IF('Stock Takes'!$AC742="", "", 'Stock Takes'!$AC742)</f>
        <v/>
      </c>
      <c r="J741" s="122" t="str">
        <f t="shared" si="154"/>
        <v/>
      </c>
      <c r="K741" s="122" t="str">
        <f>IF($U$7=6, "", IF('Stock Takes'!AE$6="*", 'Stock Takes'!AE742, IF('Stock Takes'!AF$6="*", 'Stock Takes'!AF742, IF('Stock Takes'!AG$6="*", 'Stock Takes'!AG742, IF('Stock Takes'!AH$6="*", 'Stock Takes'!AH742, IF('Stock Takes'!AI$6="*", 'Stock Takes'!AI742, IF('Stock Takes'!AJ$6="*", 'Stock Takes'!AJ742)))))))</f>
        <v/>
      </c>
      <c r="L741" s="122" t="str">
        <f t="shared" si="155"/>
        <v/>
      </c>
      <c r="M741" s="22"/>
      <c r="AC741" s="17">
        <f t="shared" si="156"/>
        <v>0</v>
      </c>
      <c r="AD741" s="18">
        <f t="shared" si="157"/>
        <v>0</v>
      </c>
      <c r="AF741" s="6" t="str">
        <f t="shared" si="158"/>
        <v/>
      </c>
      <c r="AG741" s="6" t="str">
        <f t="shared" si="159"/>
        <v/>
      </c>
      <c r="AH741" s="6" t="str">
        <f t="shared" si="160"/>
        <v/>
      </c>
      <c r="AI741" s="6" t="str">
        <f t="shared" si="161"/>
        <v/>
      </c>
      <c r="AJ741" s="6">
        <v>734</v>
      </c>
      <c r="AK741" s="73" t="str">
        <f t="shared" si="162"/>
        <v/>
      </c>
      <c r="AL741" s="6" t="str">
        <f t="shared" si="163"/>
        <v/>
      </c>
      <c r="AN741" s="6" t="str">
        <f>IF(D741="", "", IF(COUNTIF($D$8:D740, D741)&gt;0, "", MAX($AN$7:AN740)+1))</f>
        <v/>
      </c>
      <c r="AO741" s="6" t="str">
        <f t="shared" si="164"/>
        <v/>
      </c>
      <c r="AP741" s="6" t="str">
        <f t="shared" si="165"/>
        <v/>
      </c>
      <c r="AQ741" s="6" t="str">
        <f t="shared" si="166"/>
        <v/>
      </c>
      <c r="AR741" s="6" t="str">
        <f t="shared" si="167"/>
        <v/>
      </c>
    </row>
    <row r="742" spans="1:44" x14ac:dyDescent="0.25">
      <c r="A742" s="22"/>
      <c r="B742" s="121"/>
      <c r="C742" s="121"/>
      <c r="D742" s="121"/>
      <c r="E742" s="122"/>
      <c r="F742" s="123"/>
      <c r="G742" s="123"/>
      <c r="H742" s="22"/>
      <c r="I742" s="122" t="str">
        <f>IF('Stock Takes'!$AC743="", "", 'Stock Takes'!$AC743)</f>
        <v/>
      </c>
      <c r="J742" s="122" t="str">
        <f t="shared" si="154"/>
        <v/>
      </c>
      <c r="K742" s="122" t="str">
        <f>IF($U$7=6, "", IF('Stock Takes'!AE$6="*", 'Stock Takes'!AE743, IF('Stock Takes'!AF$6="*", 'Stock Takes'!AF743, IF('Stock Takes'!AG$6="*", 'Stock Takes'!AG743, IF('Stock Takes'!AH$6="*", 'Stock Takes'!AH743, IF('Stock Takes'!AI$6="*", 'Stock Takes'!AI743, IF('Stock Takes'!AJ$6="*", 'Stock Takes'!AJ743)))))))</f>
        <v/>
      </c>
      <c r="L742" s="122" t="str">
        <f t="shared" si="155"/>
        <v/>
      </c>
      <c r="M742" s="22"/>
      <c r="AC742" s="17">
        <f t="shared" si="156"/>
        <v>0</v>
      </c>
      <c r="AD742" s="18">
        <f t="shared" si="157"/>
        <v>0</v>
      </c>
      <c r="AF742" s="6" t="str">
        <f t="shared" si="158"/>
        <v/>
      </c>
      <c r="AG742" s="6" t="str">
        <f t="shared" si="159"/>
        <v/>
      </c>
      <c r="AH742" s="6" t="str">
        <f t="shared" si="160"/>
        <v/>
      </c>
      <c r="AI742" s="6" t="str">
        <f t="shared" si="161"/>
        <v/>
      </c>
      <c r="AJ742" s="6">
        <v>735</v>
      </c>
      <c r="AK742" s="73" t="str">
        <f t="shared" si="162"/>
        <v/>
      </c>
      <c r="AL742" s="6" t="str">
        <f t="shared" si="163"/>
        <v/>
      </c>
      <c r="AN742" s="6" t="str">
        <f>IF(D742="", "", IF(COUNTIF($D$8:D741, D742)&gt;0, "", MAX($AN$7:AN741)+1))</f>
        <v/>
      </c>
      <c r="AO742" s="6" t="str">
        <f t="shared" si="164"/>
        <v/>
      </c>
      <c r="AP742" s="6" t="str">
        <f t="shared" si="165"/>
        <v/>
      </c>
      <c r="AQ742" s="6" t="str">
        <f t="shared" si="166"/>
        <v/>
      </c>
      <c r="AR742" s="6" t="str">
        <f t="shared" si="167"/>
        <v/>
      </c>
    </row>
    <row r="743" spans="1:44" x14ac:dyDescent="0.25">
      <c r="A743" s="22"/>
      <c r="B743" s="121"/>
      <c r="C743" s="121"/>
      <c r="D743" s="121"/>
      <c r="E743" s="122"/>
      <c r="F743" s="123"/>
      <c r="G743" s="123"/>
      <c r="H743" s="22"/>
      <c r="I743" s="122" t="str">
        <f>IF('Stock Takes'!$AC744="", "", 'Stock Takes'!$AC744)</f>
        <v/>
      </c>
      <c r="J743" s="122" t="str">
        <f t="shared" si="154"/>
        <v/>
      </c>
      <c r="K743" s="122" t="str">
        <f>IF($U$7=6, "", IF('Stock Takes'!AE$6="*", 'Stock Takes'!AE744, IF('Stock Takes'!AF$6="*", 'Stock Takes'!AF744, IF('Stock Takes'!AG$6="*", 'Stock Takes'!AG744, IF('Stock Takes'!AH$6="*", 'Stock Takes'!AH744, IF('Stock Takes'!AI$6="*", 'Stock Takes'!AI744, IF('Stock Takes'!AJ$6="*", 'Stock Takes'!AJ744)))))))</f>
        <v/>
      </c>
      <c r="L743" s="122" t="str">
        <f t="shared" si="155"/>
        <v/>
      </c>
      <c r="M743" s="22"/>
      <c r="AC743" s="17">
        <f t="shared" si="156"/>
        <v>0</v>
      </c>
      <c r="AD743" s="18">
        <f t="shared" si="157"/>
        <v>0</v>
      </c>
      <c r="AF743" s="6" t="str">
        <f t="shared" si="158"/>
        <v/>
      </c>
      <c r="AG743" s="6" t="str">
        <f t="shared" si="159"/>
        <v/>
      </c>
      <c r="AH743" s="6" t="str">
        <f t="shared" si="160"/>
        <v/>
      </c>
      <c r="AI743" s="6" t="str">
        <f t="shared" si="161"/>
        <v/>
      </c>
      <c r="AJ743" s="6">
        <v>736</v>
      </c>
      <c r="AK743" s="73" t="str">
        <f t="shared" si="162"/>
        <v/>
      </c>
      <c r="AL743" s="6" t="str">
        <f t="shared" si="163"/>
        <v/>
      </c>
      <c r="AN743" s="6" t="str">
        <f>IF(D743="", "", IF(COUNTIF($D$8:D742, D743)&gt;0, "", MAX($AN$7:AN742)+1))</f>
        <v/>
      </c>
      <c r="AO743" s="6" t="str">
        <f t="shared" si="164"/>
        <v/>
      </c>
      <c r="AP743" s="6" t="str">
        <f t="shared" si="165"/>
        <v/>
      </c>
      <c r="AQ743" s="6" t="str">
        <f t="shared" si="166"/>
        <v/>
      </c>
      <c r="AR743" s="6" t="str">
        <f t="shared" si="167"/>
        <v/>
      </c>
    </row>
    <row r="744" spans="1:44" x14ac:dyDescent="0.25">
      <c r="A744" s="22"/>
      <c r="B744" s="121"/>
      <c r="C744" s="121"/>
      <c r="D744" s="121"/>
      <c r="E744" s="122"/>
      <c r="F744" s="123"/>
      <c r="G744" s="123"/>
      <c r="H744" s="22"/>
      <c r="I744" s="122" t="str">
        <f>IF('Stock Takes'!$AC745="", "", 'Stock Takes'!$AC745)</f>
        <v/>
      </c>
      <c r="J744" s="122" t="str">
        <f t="shared" si="154"/>
        <v/>
      </c>
      <c r="K744" s="122" t="str">
        <f>IF($U$7=6, "", IF('Stock Takes'!AE$6="*", 'Stock Takes'!AE745, IF('Stock Takes'!AF$6="*", 'Stock Takes'!AF745, IF('Stock Takes'!AG$6="*", 'Stock Takes'!AG745, IF('Stock Takes'!AH$6="*", 'Stock Takes'!AH745, IF('Stock Takes'!AI$6="*", 'Stock Takes'!AI745, IF('Stock Takes'!AJ$6="*", 'Stock Takes'!AJ745)))))))</f>
        <v/>
      </c>
      <c r="L744" s="122" t="str">
        <f t="shared" si="155"/>
        <v/>
      </c>
      <c r="M744" s="22"/>
      <c r="AC744" s="17">
        <f t="shared" si="156"/>
        <v>0</v>
      </c>
      <c r="AD744" s="18">
        <f t="shared" si="157"/>
        <v>0</v>
      </c>
      <c r="AF744" s="6" t="str">
        <f t="shared" si="158"/>
        <v/>
      </c>
      <c r="AG744" s="6" t="str">
        <f t="shared" si="159"/>
        <v/>
      </c>
      <c r="AH744" s="6" t="str">
        <f t="shared" si="160"/>
        <v/>
      </c>
      <c r="AI744" s="6" t="str">
        <f t="shared" si="161"/>
        <v/>
      </c>
      <c r="AJ744" s="6">
        <v>737</v>
      </c>
      <c r="AK744" s="73" t="str">
        <f t="shared" si="162"/>
        <v/>
      </c>
      <c r="AL744" s="6" t="str">
        <f t="shared" si="163"/>
        <v/>
      </c>
      <c r="AN744" s="6" t="str">
        <f>IF(D744="", "", IF(COUNTIF($D$8:D743, D744)&gt;0, "", MAX($AN$7:AN743)+1))</f>
        <v/>
      </c>
      <c r="AO744" s="6" t="str">
        <f t="shared" si="164"/>
        <v/>
      </c>
      <c r="AP744" s="6" t="str">
        <f t="shared" si="165"/>
        <v/>
      </c>
      <c r="AQ744" s="6" t="str">
        <f t="shared" si="166"/>
        <v/>
      </c>
      <c r="AR744" s="6" t="str">
        <f t="shared" si="167"/>
        <v/>
      </c>
    </row>
    <row r="745" spans="1:44" x14ac:dyDescent="0.25">
      <c r="A745" s="22"/>
      <c r="B745" s="121"/>
      <c r="C745" s="121"/>
      <c r="D745" s="121"/>
      <c r="E745" s="122"/>
      <c r="F745" s="123"/>
      <c r="G745" s="123"/>
      <c r="H745" s="22"/>
      <c r="I745" s="122" t="str">
        <f>IF('Stock Takes'!$AC746="", "", 'Stock Takes'!$AC746)</f>
        <v/>
      </c>
      <c r="J745" s="122" t="str">
        <f t="shared" si="154"/>
        <v/>
      </c>
      <c r="K745" s="122" t="str">
        <f>IF($U$7=6, "", IF('Stock Takes'!AE$6="*", 'Stock Takes'!AE746, IF('Stock Takes'!AF$6="*", 'Stock Takes'!AF746, IF('Stock Takes'!AG$6="*", 'Stock Takes'!AG746, IF('Stock Takes'!AH$6="*", 'Stock Takes'!AH746, IF('Stock Takes'!AI$6="*", 'Stock Takes'!AI746, IF('Stock Takes'!AJ$6="*", 'Stock Takes'!AJ746)))))))</f>
        <v/>
      </c>
      <c r="L745" s="122" t="str">
        <f t="shared" si="155"/>
        <v/>
      </c>
      <c r="M745" s="22"/>
      <c r="AC745" s="17">
        <f t="shared" si="156"/>
        <v>0</v>
      </c>
      <c r="AD745" s="18">
        <f t="shared" si="157"/>
        <v>0</v>
      </c>
      <c r="AF745" s="6" t="str">
        <f t="shared" si="158"/>
        <v/>
      </c>
      <c r="AG745" s="6" t="str">
        <f t="shared" si="159"/>
        <v/>
      </c>
      <c r="AH745" s="6" t="str">
        <f t="shared" si="160"/>
        <v/>
      </c>
      <c r="AI745" s="6" t="str">
        <f t="shared" si="161"/>
        <v/>
      </c>
      <c r="AJ745" s="6">
        <v>738</v>
      </c>
      <c r="AK745" s="73" t="str">
        <f t="shared" si="162"/>
        <v/>
      </c>
      <c r="AL745" s="6" t="str">
        <f t="shared" si="163"/>
        <v/>
      </c>
      <c r="AN745" s="6" t="str">
        <f>IF(D745="", "", IF(COUNTIF($D$8:D744, D745)&gt;0, "", MAX($AN$7:AN744)+1))</f>
        <v/>
      </c>
      <c r="AO745" s="6" t="str">
        <f t="shared" si="164"/>
        <v/>
      </c>
      <c r="AP745" s="6" t="str">
        <f t="shared" si="165"/>
        <v/>
      </c>
      <c r="AQ745" s="6" t="str">
        <f t="shared" si="166"/>
        <v/>
      </c>
      <c r="AR745" s="6" t="str">
        <f t="shared" si="167"/>
        <v/>
      </c>
    </row>
    <row r="746" spans="1:44" x14ac:dyDescent="0.25">
      <c r="A746" s="22"/>
      <c r="B746" s="121"/>
      <c r="C746" s="121"/>
      <c r="D746" s="121"/>
      <c r="E746" s="122"/>
      <c r="F746" s="123"/>
      <c r="G746" s="123"/>
      <c r="H746" s="22"/>
      <c r="I746" s="122" t="str">
        <f>IF('Stock Takes'!$AC747="", "", 'Stock Takes'!$AC747)</f>
        <v/>
      </c>
      <c r="J746" s="122" t="str">
        <f t="shared" si="154"/>
        <v/>
      </c>
      <c r="K746" s="122" t="str">
        <f>IF($U$7=6, "", IF('Stock Takes'!AE$6="*", 'Stock Takes'!AE747, IF('Stock Takes'!AF$6="*", 'Stock Takes'!AF747, IF('Stock Takes'!AG$6="*", 'Stock Takes'!AG747, IF('Stock Takes'!AH$6="*", 'Stock Takes'!AH747, IF('Stock Takes'!AI$6="*", 'Stock Takes'!AI747, IF('Stock Takes'!AJ$6="*", 'Stock Takes'!AJ747)))))))</f>
        <v/>
      </c>
      <c r="L746" s="122" t="str">
        <f t="shared" si="155"/>
        <v/>
      </c>
      <c r="M746" s="22"/>
      <c r="AC746" s="17">
        <f t="shared" si="156"/>
        <v>0</v>
      </c>
      <c r="AD746" s="18">
        <f t="shared" si="157"/>
        <v>0</v>
      </c>
      <c r="AF746" s="6" t="str">
        <f t="shared" si="158"/>
        <v/>
      </c>
      <c r="AG746" s="6" t="str">
        <f t="shared" si="159"/>
        <v/>
      </c>
      <c r="AH746" s="6" t="str">
        <f t="shared" si="160"/>
        <v/>
      </c>
      <c r="AI746" s="6" t="str">
        <f t="shared" si="161"/>
        <v/>
      </c>
      <c r="AJ746" s="6">
        <v>739</v>
      </c>
      <c r="AK746" s="73" t="str">
        <f t="shared" si="162"/>
        <v/>
      </c>
      <c r="AL746" s="6" t="str">
        <f t="shared" si="163"/>
        <v/>
      </c>
      <c r="AN746" s="6" t="str">
        <f>IF(D746="", "", IF(COUNTIF($D$8:D745, D746)&gt;0, "", MAX($AN$7:AN745)+1))</f>
        <v/>
      </c>
      <c r="AO746" s="6" t="str">
        <f t="shared" si="164"/>
        <v/>
      </c>
      <c r="AP746" s="6" t="str">
        <f t="shared" si="165"/>
        <v/>
      </c>
      <c r="AQ746" s="6" t="str">
        <f t="shared" si="166"/>
        <v/>
      </c>
      <c r="AR746" s="6" t="str">
        <f t="shared" si="167"/>
        <v/>
      </c>
    </row>
    <row r="747" spans="1:44" x14ac:dyDescent="0.25">
      <c r="A747" s="22"/>
      <c r="B747" s="121"/>
      <c r="C747" s="121"/>
      <c r="D747" s="121"/>
      <c r="E747" s="122"/>
      <c r="F747" s="123"/>
      <c r="G747" s="123"/>
      <c r="H747" s="22"/>
      <c r="I747" s="122" t="str">
        <f>IF('Stock Takes'!$AC748="", "", 'Stock Takes'!$AC748)</f>
        <v/>
      </c>
      <c r="J747" s="122" t="str">
        <f t="shared" si="154"/>
        <v/>
      </c>
      <c r="K747" s="122" t="str">
        <f>IF($U$7=6, "", IF('Stock Takes'!AE$6="*", 'Stock Takes'!AE748, IF('Stock Takes'!AF$6="*", 'Stock Takes'!AF748, IF('Stock Takes'!AG$6="*", 'Stock Takes'!AG748, IF('Stock Takes'!AH$6="*", 'Stock Takes'!AH748, IF('Stock Takes'!AI$6="*", 'Stock Takes'!AI748, IF('Stock Takes'!AJ$6="*", 'Stock Takes'!AJ748)))))))</f>
        <v/>
      </c>
      <c r="L747" s="122" t="str">
        <f t="shared" si="155"/>
        <v/>
      </c>
      <c r="M747" s="22"/>
      <c r="AC747" s="17">
        <f t="shared" si="156"/>
        <v>0</v>
      </c>
      <c r="AD747" s="18">
        <f t="shared" si="157"/>
        <v>0</v>
      </c>
      <c r="AF747" s="6" t="str">
        <f t="shared" si="158"/>
        <v/>
      </c>
      <c r="AG747" s="6" t="str">
        <f t="shared" si="159"/>
        <v/>
      </c>
      <c r="AH747" s="6" t="str">
        <f t="shared" si="160"/>
        <v/>
      </c>
      <c r="AI747" s="6" t="str">
        <f t="shared" si="161"/>
        <v/>
      </c>
      <c r="AJ747" s="6">
        <v>740</v>
      </c>
      <c r="AK747" s="73" t="str">
        <f t="shared" si="162"/>
        <v/>
      </c>
      <c r="AL747" s="6" t="str">
        <f t="shared" si="163"/>
        <v/>
      </c>
      <c r="AN747" s="6" t="str">
        <f>IF(D747="", "", IF(COUNTIF($D$8:D746, D747)&gt;0, "", MAX($AN$7:AN746)+1))</f>
        <v/>
      </c>
      <c r="AO747" s="6" t="str">
        <f t="shared" si="164"/>
        <v/>
      </c>
      <c r="AP747" s="6" t="str">
        <f t="shared" si="165"/>
        <v/>
      </c>
      <c r="AQ747" s="6" t="str">
        <f t="shared" si="166"/>
        <v/>
      </c>
      <c r="AR747" s="6" t="str">
        <f t="shared" si="167"/>
        <v/>
      </c>
    </row>
    <row r="748" spans="1:44" x14ac:dyDescent="0.25">
      <c r="A748" s="22"/>
      <c r="B748" s="121"/>
      <c r="C748" s="121"/>
      <c r="D748" s="121"/>
      <c r="E748" s="122"/>
      <c r="F748" s="123"/>
      <c r="G748" s="123"/>
      <c r="H748" s="22"/>
      <c r="I748" s="122" t="str">
        <f>IF('Stock Takes'!$AC749="", "", 'Stock Takes'!$AC749)</f>
        <v/>
      </c>
      <c r="J748" s="122" t="str">
        <f t="shared" si="154"/>
        <v/>
      </c>
      <c r="K748" s="122" t="str">
        <f>IF($U$7=6, "", IF('Stock Takes'!AE$6="*", 'Stock Takes'!AE749, IF('Stock Takes'!AF$6="*", 'Stock Takes'!AF749, IF('Stock Takes'!AG$6="*", 'Stock Takes'!AG749, IF('Stock Takes'!AH$6="*", 'Stock Takes'!AH749, IF('Stock Takes'!AI$6="*", 'Stock Takes'!AI749, IF('Stock Takes'!AJ$6="*", 'Stock Takes'!AJ749)))))))</f>
        <v/>
      </c>
      <c r="L748" s="122" t="str">
        <f t="shared" si="155"/>
        <v/>
      </c>
      <c r="M748" s="22"/>
      <c r="AC748" s="17">
        <f t="shared" si="156"/>
        <v>0</v>
      </c>
      <c r="AD748" s="18">
        <f t="shared" si="157"/>
        <v>0</v>
      </c>
      <c r="AF748" s="6" t="str">
        <f t="shared" si="158"/>
        <v/>
      </c>
      <c r="AG748" s="6" t="str">
        <f t="shared" si="159"/>
        <v/>
      </c>
      <c r="AH748" s="6" t="str">
        <f t="shared" si="160"/>
        <v/>
      </c>
      <c r="AI748" s="6" t="str">
        <f t="shared" si="161"/>
        <v/>
      </c>
      <c r="AJ748" s="6">
        <v>741</v>
      </c>
      <c r="AK748" s="73" t="str">
        <f t="shared" si="162"/>
        <v/>
      </c>
      <c r="AL748" s="6" t="str">
        <f t="shared" si="163"/>
        <v/>
      </c>
      <c r="AN748" s="6" t="str">
        <f>IF(D748="", "", IF(COUNTIF($D$8:D747, D748)&gt;0, "", MAX($AN$7:AN747)+1))</f>
        <v/>
      </c>
      <c r="AO748" s="6" t="str">
        <f t="shared" si="164"/>
        <v/>
      </c>
      <c r="AP748" s="6" t="str">
        <f t="shared" si="165"/>
        <v/>
      </c>
      <c r="AQ748" s="6" t="str">
        <f t="shared" si="166"/>
        <v/>
      </c>
      <c r="AR748" s="6" t="str">
        <f t="shared" si="167"/>
        <v/>
      </c>
    </row>
    <row r="749" spans="1:44" x14ac:dyDescent="0.25">
      <c r="A749" s="22"/>
      <c r="B749" s="121"/>
      <c r="C749" s="121"/>
      <c r="D749" s="121"/>
      <c r="E749" s="122"/>
      <c r="F749" s="123"/>
      <c r="G749" s="123"/>
      <c r="H749" s="22"/>
      <c r="I749" s="122" t="str">
        <f>IF('Stock Takes'!$AC750="", "", 'Stock Takes'!$AC750)</f>
        <v/>
      </c>
      <c r="J749" s="122" t="str">
        <f t="shared" si="154"/>
        <v/>
      </c>
      <c r="K749" s="122" t="str">
        <f>IF($U$7=6, "", IF('Stock Takes'!AE$6="*", 'Stock Takes'!AE750, IF('Stock Takes'!AF$6="*", 'Stock Takes'!AF750, IF('Stock Takes'!AG$6="*", 'Stock Takes'!AG750, IF('Stock Takes'!AH$6="*", 'Stock Takes'!AH750, IF('Stock Takes'!AI$6="*", 'Stock Takes'!AI750, IF('Stock Takes'!AJ$6="*", 'Stock Takes'!AJ750)))))))</f>
        <v/>
      </c>
      <c r="L749" s="122" t="str">
        <f t="shared" si="155"/>
        <v/>
      </c>
      <c r="M749" s="22"/>
      <c r="AC749" s="17">
        <f t="shared" si="156"/>
        <v>0</v>
      </c>
      <c r="AD749" s="18">
        <f t="shared" si="157"/>
        <v>0</v>
      </c>
      <c r="AF749" s="6" t="str">
        <f t="shared" si="158"/>
        <v/>
      </c>
      <c r="AG749" s="6" t="str">
        <f t="shared" si="159"/>
        <v/>
      </c>
      <c r="AH749" s="6" t="str">
        <f t="shared" si="160"/>
        <v/>
      </c>
      <c r="AI749" s="6" t="str">
        <f t="shared" si="161"/>
        <v/>
      </c>
      <c r="AJ749" s="6">
        <v>742</v>
      </c>
      <c r="AK749" s="73" t="str">
        <f t="shared" si="162"/>
        <v/>
      </c>
      <c r="AL749" s="6" t="str">
        <f t="shared" si="163"/>
        <v/>
      </c>
      <c r="AN749" s="6" t="str">
        <f>IF(D749="", "", IF(COUNTIF($D$8:D748, D749)&gt;0, "", MAX($AN$7:AN748)+1))</f>
        <v/>
      </c>
      <c r="AO749" s="6" t="str">
        <f t="shared" si="164"/>
        <v/>
      </c>
      <c r="AP749" s="6" t="str">
        <f t="shared" si="165"/>
        <v/>
      </c>
      <c r="AQ749" s="6" t="str">
        <f t="shared" si="166"/>
        <v/>
      </c>
      <c r="AR749" s="6" t="str">
        <f t="shared" si="167"/>
        <v/>
      </c>
    </row>
    <row r="750" spans="1:44" x14ac:dyDescent="0.25">
      <c r="A750" s="22"/>
      <c r="B750" s="121"/>
      <c r="C750" s="121"/>
      <c r="D750" s="121"/>
      <c r="E750" s="122"/>
      <c r="F750" s="123"/>
      <c r="G750" s="123"/>
      <c r="H750" s="22"/>
      <c r="I750" s="122" t="str">
        <f>IF('Stock Takes'!$AC751="", "", 'Stock Takes'!$AC751)</f>
        <v/>
      </c>
      <c r="J750" s="122" t="str">
        <f t="shared" si="154"/>
        <v/>
      </c>
      <c r="K750" s="122" t="str">
        <f>IF($U$7=6, "", IF('Stock Takes'!AE$6="*", 'Stock Takes'!AE751, IF('Stock Takes'!AF$6="*", 'Stock Takes'!AF751, IF('Stock Takes'!AG$6="*", 'Stock Takes'!AG751, IF('Stock Takes'!AH$6="*", 'Stock Takes'!AH751, IF('Stock Takes'!AI$6="*", 'Stock Takes'!AI751, IF('Stock Takes'!AJ$6="*", 'Stock Takes'!AJ751)))))))</f>
        <v/>
      </c>
      <c r="L750" s="122" t="str">
        <f t="shared" si="155"/>
        <v/>
      </c>
      <c r="M750" s="22"/>
      <c r="AC750" s="17">
        <f t="shared" si="156"/>
        <v>0</v>
      </c>
      <c r="AD750" s="18">
        <f t="shared" si="157"/>
        <v>0</v>
      </c>
      <c r="AF750" s="6" t="str">
        <f t="shared" si="158"/>
        <v/>
      </c>
      <c r="AG750" s="6" t="str">
        <f t="shared" si="159"/>
        <v/>
      </c>
      <c r="AH750" s="6" t="str">
        <f t="shared" si="160"/>
        <v/>
      </c>
      <c r="AI750" s="6" t="str">
        <f t="shared" si="161"/>
        <v/>
      </c>
      <c r="AJ750" s="6">
        <v>743</v>
      </c>
      <c r="AK750" s="73" t="str">
        <f t="shared" si="162"/>
        <v/>
      </c>
      <c r="AL750" s="6" t="str">
        <f t="shared" si="163"/>
        <v/>
      </c>
      <c r="AN750" s="6" t="str">
        <f>IF(D750="", "", IF(COUNTIF($D$8:D749, D750)&gt;0, "", MAX($AN$7:AN749)+1))</f>
        <v/>
      </c>
      <c r="AO750" s="6" t="str">
        <f t="shared" si="164"/>
        <v/>
      </c>
      <c r="AP750" s="6" t="str">
        <f t="shared" si="165"/>
        <v/>
      </c>
      <c r="AQ750" s="6" t="str">
        <f t="shared" si="166"/>
        <v/>
      </c>
      <c r="AR750" s="6" t="str">
        <f t="shared" si="167"/>
        <v/>
      </c>
    </row>
    <row r="751" spans="1:44" x14ac:dyDescent="0.25">
      <c r="A751" s="22"/>
      <c r="B751" s="121"/>
      <c r="C751" s="121"/>
      <c r="D751" s="121"/>
      <c r="E751" s="122"/>
      <c r="F751" s="123"/>
      <c r="G751" s="123"/>
      <c r="H751" s="22"/>
      <c r="I751" s="122" t="str">
        <f>IF('Stock Takes'!$AC752="", "", 'Stock Takes'!$AC752)</f>
        <v/>
      </c>
      <c r="J751" s="122" t="str">
        <f t="shared" si="154"/>
        <v/>
      </c>
      <c r="K751" s="122" t="str">
        <f>IF($U$7=6, "", IF('Stock Takes'!AE$6="*", 'Stock Takes'!AE752, IF('Stock Takes'!AF$6="*", 'Stock Takes'!AF752, IF('Stock Takes'!AG$6="*", 'Stock Takes'!AG752, IF('Stock Takes'!AH$6="*", 'Stock Takes'!AH752, IF('Stock Takes'!AI$6="*", 'Stock Takes'!AI752, IF('Stock Takes'!AJ$6="*", 'Stock Takes'!AJ752)))))))</f>
        <v/>
      </c>
      <c r="L751" s="122" t="str">
        <f t="shared" si="155"/>
        <v/>
      </c>
      <c r="M751" s="22"/>
      <c r="AC751" s="17">
        <f t="shared" si="156"/>
        <v>0</v>
      </c>
      <c r="AD751" s="18">
        <f t="shared" si="157"/>
        <v>0</v>
      </c>
      <c r="AF751" s="6" t="str">
        <f t="shared" si="158"/>
        <v/>
      </c>
      <c r="AG751" s="6" t="str">
        <f t="shared" si="159"/>
        <v/>
      </c>
      <c r="AH751" s="6" t="str">
        <f t="shared" si="160"/>
        <v/>
      </c>
      <c r="AI751" s="6" t="str">
        <f t="shared" si="161"/>
        <v/>
      </c>
      <c r="AJ751" s="6">
        <v>744</v>
      </c>
      <c r="AK751" s="73" t="str">
        <f t="shared" si="162"/>
        <v/>
      </c>
      <c r="AL751" s="6" t="str">
        <f t="shared" si="163"/>
        <v/>
      </c>
      <c r="AN751" s="6" t="str">
        <f>IF(D751="", "", IF(COUNTIF($D$8:D750, D751)&gt;0, "", MAX($AN$7:AN750)+1))</f>
        <v/>
      </c>
      <c r="AO751" s="6" t="str">
        <f t="shared" si="164"/>
        <v/>
      </c>
      <c r="AP751" s="6" t="str">
        <f t="shared" si="165"/>
        <v/>
      </c>
      <c r="AQ751" s="6" t="str">
        <f t="shared" si="166"/>
        <v/>
      </c>
      <c r="AR751" s="6" t="str">
        <f t="shared" si="167"/>
        <v/>
      </c>
    </row>
    <row r="752" spans="1:44" x14ac:dyDescent="0.25">
      <c r="A752" s="22"/>
      <c r="B752" s="121"/>
      <c r="C752" s="121"/>
      <c r="D752" s="121"/>
      <c r="E752" s="122"/>
      <c r="F752" s="123"/>
      <c r="G752" s="123"/>
      <c r="H752" s="22"/>
      <c r="I752" s="122" t="str">
        <f>IF('Stock Takes'!$AC753="", "", 'Stock Takes'!$AC753)</f>
        <v/>
      </c>
      <c r="J752" s="122" t="str">
        <f t="shared" si="154"/>
        <v/>
      </c>
      <c r="K752" s="122" t="str">
        <f>IF($U$7=6, "", IF('Stock Takes'!AE$6="*", 'Stock Takes'!AE753, IF('Stock Takes'!AF$6="*", 'Stock Takes'!AF753, IF('Stock Takes'!AG$6="*", 'Stock Takes'!AG753, IF('Stock Takes'!AH$6="*", 'Stock Takes'!AH753, IF('Stock Takes'!AI$6="*", 'Stock Takes'!AI753, IF('Stock Takes'!AJ$6="*", 'Stock Takes'!AJ753)))))))</f>
        <v/>
      </c>
      <c r="L752" s="122" t="str">
        <f t="shared" si="155"/>
        <v/>
      </c>
      <c r="M752" s="22"/>
      <c r="AC752" s="17">
        <f t="shared" si="156"/>
        <v>0</v>
      </c>
      <c r="AD752" s="18">
        <f t="shared" si="157"/>
        <v>0</v>
      </c>
      <c r="AF752" s="6" t="str">
        <f t="shared" si="158"/>
        <v/>
      </c>
      <c r="AG752" s="6" t="str">
        <f t="shared" si="159"/>
        <v/>
      </c>
      <c r="AH752" s="6" t="str">
        <f t="shared" si="160"/>
        <v/>
      </c>
      <c r="AI752" s="6" t="str">
        <f t="shared" si="161"/>
        <v/>
      </c>
      <c r="AJ752" s="6">
        <v>745</v>
      </c>
      <c r="AK752" s="73" t="str">
        <f t="shared" si="162"/>
        <v/>
      </c>
      <c r="AL752" s="6" t="str">
        <f t="shared" si="163"/>
        <v/>
      </c>
      <c r="AN752" s="6" t="str">
        <f>IF(D752="", "", IF(COUNTIF($D$8:D751, D752)&gt;0, "", MAX($AN$7:AN751)+1))</f>
        <v/>
      </c>
      <c r="AO752" s="6" t="str">
        <f t="shared" si="164"/>
        <v/>
      </c>
      <c r="AP752" s="6" t="str">
        <f t="shared" si="165"/>
        <v/>
      </c>
      <c r="AQ752" s="6" t="str">
        <f t="shared" si="166"/>
        <v/>
      </c>
      <c r="AR752" s="6" t="str">
        <f t="shared" si="167"/>
        <v/>
      </c>
    </row>
    <row r="753" spans="1:44" x14ac:dyDescent="0.25">
      <c r="A753" s="22"/>
      <c r="B753" s="121"/>
      <c r="C753" s="121"/>
      <c r="D753" s="121"/>
      <c r="E753" s="122"/>
      <c r="F753" s="123"/>
      <c r="G753" s="123"/>
      <c r="H753" s="22"/>
      <c r="I753" s="122" t="str">
        <f>IF('Stock Takes'!$AC754="", "", 'Stock Takes'!$AC754)</f>
        <v/>
      </c>
      <c r="J753" s="122" t="str">
        <f t="shared" si="154"/>
        <v/>
      </c>
      <c r="K753" s="122" t="str">
        <f>IF($U$7=6, "", IF('Stock Takes'!AE$6="*", 'Stock Takes'!AE754, IF('Stock Takes'!AF$6="*", 'Stock Takes'!AF754, IF('Stock Takes'!AG$6="*", 'Stock Takes'!AG754, IF('Stock Takes'!AH$6="*", 'Stock Takes'!AH754, IF('Stock Takes'!AI$6="*", 'Stock Takes'!AI754, IF('Stock Takes'!AJ$6="*", 'Stock Takes'!AJ754)))))))</f>
        <v/>
      </c>
      <c r="L753" s="122" t="str">
        <f t="shared" si="155"/>
        <v/>
      </c>
      <c r="M753" s="22"/>
      <c r="AC753" s="17">
        <f t="shared" si="156"/>
        <v>0</v>
      </c>
      <c r="AD753" s="18">
        <f t="shared" si="157"/>
        <v>0</v>
      </c>
      <c r="AF753" s="6" t="str">
        <f t="shared" si="158"/>
        <v/>
      </c>
      <c r="AG753" s="6" t="str">
        <f t="shared" si="159"/>
        <v/>
      </c>
      <c r="AH753" s="6" t="str">
        <f t="shared" si="160"/>
        <v/>
      </c>
      <c r="AI753" s="6" t="str">
        <f t="shared" si="161"/>
        <v/>
      </c>
      <c r="AJ753" s="6">
        <v>746</v>
      </c>
      <c r="AK753" s="73" t="str">
        <f t="shared" si="162"/>
        <v/>
      </c>
      <c r="AL753" s="6" t="str">
        <f t="shared" si="163"/>
        <v/>
      </c>
      <c r="AN753" s="6" t="str">
        <f>IF(D753="", "", IF(COUNTIF($D$8:D752, D753)&gt;0, "", MAX($AN$7:AN752)+1))</f>
        <v/>
      </c>
      <c r="AO753" s="6" t="str">
        <f t="shared" si="164"/>
        <v/>
      </c>
      <c r="AP753" s="6" t="str">
        <f t="shared" si="165"/>
        <v/>
      </c>
      <c r="AQ753" s="6" t="str">
        <f t="shared" si="166"/>
        <v/>
      </c>
      <c r="AR753" s="6" t="str">
        <f t="shared" si="167"/>
        <v/>
      </c>
    </row>
    <row r="754" spans="1:44" x14ac:dyDescent="0.25">
      <c r="A754" s="22"/>
      <c r="B754" s="121"/>
      <c r="C754" s="121"/>
      <c r="D754" s="121"/>
      <c r="E754" s="122"/>
      <c r="F754" s="123"/>
      <c r="G754" s="123"/>
      <c r="H754" s="22"/>
      <c r="I754" s="122" t="str">
        <f>IF('Stock Takes'!$AC755="", "", 'Stock Takes'!$AC755)</f>
        <v/>
      </c>
      <c r="J754" s="122" t="str">
        <f t="shared" si="154"/>
        <v/>
      </c>
      <c r="K754" s="122" t="str">
        <f>IF($U$7=6, "", IF('Stock Takes'!AE$6="*", 'Stock Takes'!AE755, IF('Stock Takes'!AF$6="*", 'Stock Takes'!AF755, IF('Stock Takes'!AG$6="*", 'Stock Takes'!AG755, IF('Stock Takes'!AH$6="*", 'Stock Takes'!AH755, IF('Stock Takes'!AI$6="*", 'Stock Takes'!AI755, IF('Stock Takes'!AJ$6="*", 'Stock Takes'!AJ755)))))))</f>
        <v/>
      </c>
      <c r="L754" s="122" t="str">
        <f t="shared" si="155"/>
        <v/>
      </c>
      <c r="M754" s="22"/>
      <c r="AC754" s="17">
        <f t="shared" si="156"/>
        <v>0</v>
      </c>
      <c r="AD754" s="18">
        <f t="shared" si="157"/>
        <v>0</v>
      </c>
      <c r="AF754" s="6" t="str">
        <f t="shared" si="158"/>
        <v/>
      </c>
      <c r="AG754" s="6" t="str">
        <f t="shared" si="159"/>
        <v/>
      </c>
      <c r="AH754" s="6" t="str">
        <f t="shared" si="160"/>
        <v/>
      </c>
      <c r="AI754" s="6" t="str">
        <f t="shared" si="161"/>
        <v/>
      </c>
      <c r="AJ754" s="6">
        <v>747</v>
      </c>
      <c r="AK754" s="73" t="str">
        <f t="shared" si="162"/>
        <v/>
      </c>
      <c r="AL754" s="6" t="str">
        <f t="shared" si="163"/>
        <v/>
      </c>
      <c r="AN754" s="6" t="str">
        <f>IF(D754="", "", IF(COUNTIF($D$8:D753, D754)&gt;0, "", MAX($AN$7:AN753)+1))</f>
        <v/>
      </c>
      <c r="AO754" s="6" t="str">
        <f t="shared" si="164"/>
        <v/>
      </c>
      <c r="AP754" s="6" t="str">
        <f t="shared" si="165"/>
        <v/>
      </c>
      <c r="AQ754" s="6" t="str">
        <f t="shared" si="166"/>
        <v/>
      </c>
      <c r="AR754" s="6" t="str">
        <f t="shared" si="167"/>
        <v/>
      </c>
    </row>
    <row r="755" spans="1:44" x14ac:dyDescent="0.25">
      <c r="A755" s="22"/>
      <c r="B755" s="121"/>
      <c r="C755" s="121"/>
      <c r="D755" s="121"/>
      <c r="E755" s="122"/>
      <c r="F755" s="123"/>
      <c r="G755" s="123"/>
      <c r="H755" s="22"/>
      <c r="I755" s="122" t="str">
        <f>IF('Stock Takes'!$AC756="", "", 'Stock Takes'!$AC756)</f>
        <v/>
      </c>
      <c r="J755" s="122" t="str">
        <f t="shared" si="154"/>
        <v/>
      </c>
      <c r="K755" s="122" t="str">
        <f>IF($U$7=6, "", IF('Stock Takes'!AE$6="*", 'Stock Takes'!AE756, IF('Stock Takes'!AF$6="*", 'Stock Takes'!AF756, IF('Stock Takes'!AG$6="*", 'Stock Takes'!AG756, IF('Stock Takes'!AH$6="*", 'Stock Takes'!AH756, IF('Stock Takes'!AI$6="*", 'Stock Takes'!AI756, IF('Stock Takes'!AJ$6="*", 'Stock Takes'!AJ756)))))))</f>
        <v/>
      </c>
      <c r="L755" s="122" t="str">
        <f t="shared" si="155"/>
        <v/>
      </c>
      <c r="M755" s="22"/>
      <c r="AC755" s="17">
        <f t="shared" si="156"/>
        <v>0</v>
      </c>
      <c r="AD755" s="18">
        <f t="shared" si="157"/>
        <v>0</v>
      </c>
      <c r="AF755" s="6" t="str">
        <f t="shared" si="158"/>
        <v/>
      </c>
      <c r="AG755" s="6" t="str">
        <f t="shared" si="159"/>
        <v/>
      </c>
      <c r="AH755" s="6" t="str">
        <f t="shared" si="160"/>
        <v/>
      </c>
      <c r="AI755" s="6" t="str">
        <f t="shared" si="161"/>
        <v/>
      </c>
      <c r="AJ755" s="6">
        <v>748</v>
      </c>
      <c r="AK755" s="73" t="str">
        <f t="shared" si="162"/>
        <v/>
      </c>
      <c r="AL755" s="6" t="str">
        <f t="shared" si="163"/>
        <v/>
      </c>
      <c r="AN755" s="6" t="str">
        <f>IF(D755="", "", IF(COUNTIF($D$8:D754, D755)&gt;0, "", MAX($AN$7:AN754)+1))</f>
        <v/>
      </c>
      <c r="AO755" s="6" t="str">
        <f t="shared" si="164"/>
        <v/>
      </c>
      <c r="AP755" s="6" t="str">
        <f t="shared" si="165"/>
        <v/>
      </c>
      <c r="AQ755" s="6" t="str">
        <f t="shared" si="166"/>
        <v/>
      </c>
      <c r="AR755" s="6" t="str">
        <f t="shared" si="167"/>
        <v/>
      </c>
    </row>
    <row r="756" spans="1:44" x14ac:dyDescent="0.25">
      <c r="A756" s="22"/>
      <c r="B756" s="121"/>
      <c r="C756" s="121"/>
      <c r="D756" s="121"/>
      <c r="E756" s="122"/>
      <c r="F756" s="123"/>
      <c r="G756" s="123"/>
      <c r="H756" s="22"/>
      <c r="I756" s="122" t="str">
        <f>IF('Stock Takes'!$AC757="", "", 'Stock Takes'!$AC757)</f>
        <v/>
      </c>
      <c r="J756" s="122" t="str">
        <f t="shared" si="154"/>
        <v/>
      </c>
      <c r="K756" s="122" t="str">
        <f>IF($U$7=6, "", IF('Stock Takes'!AE$6="*", 'Stock Takes'!AE757, IF('Stock Takes'!AF$6="*", 'Stock Takes'!AF757, IF('Stock Takes'!AG$6="*", 'Stock Takes'!AG757, IF('Stock Takes'!AH$6="*", 'Stock Takes'!AH757, IF('Stock Takes'!AI$6="*", 'Stock Takes'!AI757, IF('Stock Takes'!AJ$6="*", 'Stock Takes'!AJ757)))))))</f>
        <v/>
      </c>
      <c r="L756" s="122" t="str">
        <f t="shared" si="155"/>
        <v/>
      </c>
      <c r="M756" s="22"/>
      <c r="AC756" s="17">
        <f t="shared" si="156"/>
        <v>0</v>
      </c>
      <c r="AD756" s="18">
        <f t="shared" si="157"/>
        <v>0</v>
      </c>
      <c r="AF756" s="6" t="str">
        <f t="shared" si="158"/>
        <v/>
      </c>
      <c r="AG756" s="6" t="str">
        <f t="shared" si="159"/>
        <v/>
      </c>
      <c r="AH756" s="6" t="str">
        <f t="shared" si="160"/>
        <v/>
      </c>
      <c r="AI756" s="6" t="str">
        <f t="shared" si="161"/>
        <v/>
      </c>
      <c r="AJ756" s="6">
        <v>749</v>
      </c>
      <c r="AK756" s="73" t="str">
        <f t="shared" si="162"/>
        <v/>
      </c>
      <c r="AL756" s="6" t="str">
        <f t="shared" si="163"/>
        <v/>
      </c>
      <c r="AN756" s="6" t="str">
        <f>IF(D756="", "", IF(COUNTIF($D$8:D755, D756)&gt;0, "", MAX($AN$7:AN755)+1))</f>
        <v/>
      </c>
      <c r="AO756" s="6" t="str">
        <f t="shared" si="164"/>
        <v/>
      </c>
      <c r="AP756" s="6" t="str">
        <f t="shared" si="165"/>
        <v/>
      </c>
      <c r="AQ756" s="6" t="str">
        <f t="shared" si="166"/>
        <v/>
      </c>
      <c r="AR756" s="6" t="str">
        <f t="shared" si="167"/>
        <v/>
      </c>
    </row>
    <row r="757" spans="1:44" x14ac:dyDescent="0.25">
      <c r="A757" s="22"/>
      <c r="B757" s="121"/>
      <c r="C757" s="121"/>
      <c r="D757" s="121"/>
      <c r="E757" s="122"/>
      <c r="F757" s="123"/>
      <c r="G757" s="123"/>
      <c r="H757" s="22"/>
      <c r="I757" s="122" t="str">
        <f>IF('Stock Takes'!$AC758="", "", 'Stock Takes'!$AC758)</f>
        <v/>
      </c>
      <c r="J757" s="122" t="str">
        <f t="shared" si="154"/>
        <v/>
      </c>
      <c r="K757" s="122" t="str">
        <f>IF($U$7=6, "", IF('Stock Takes'!AE$6="*", 'Stock Takes'!AE758, IF('Stock Takes'!AF$6="*", 'Stock Takes'!AF758, IF('Stock Takes'!AG$6="*", 'Stock Takes'!AG758, IF('Stock Takes'!AH$6="*", 'Stock Takes'!AH758, IF('Stock Takes'!AI$6="*", 'Stock Takes'!AI758, IF('Stock Takes'!AJ$6="*", 'Stock Takes'!AJ758)))))))</f>
        <v/>
      </c>
      <c r="L757" s="122" t="str">
        <f t="shared" si="155"/>
        <v/>
      </c>
      <c r="M757" s="22"/>
      <c r="AC757" s="17">
        <f t="shared" si="156"/>
        <v>0</v>
      </c>
      <c r="AD757" s="18">
        <f t="shared" si="157"/>
        <v>0</v>
      </c>
      <c r="AF757" s="6" t="str">
        <f t="shared" si="158"/>
        <v/>
      </c>
      <c r="AG757" s="6" t="str">
        <f t="shared" si="159"/>
        <v/>
      </c>
      <c r="AH757" s="6" t="str">
        <f t="shared" si="160"/>
        <v/>
      </c>
      <c r="AI757" s="6" t="str">
        <f t="shared" si="161"/>
        <v/>
      </c>
      <c r="AJ757" s="6">
        <v>750</v>
      </c>
      <c r="AK757" s="73" t="str">
        <f t="shared" si="162"/>
        <v/>
      </c>
      <c r="AL757" s="6" t="str">
        <f t="shared" si="163"/>
        <v/>
      </c>
      <c r="AN757" s="6" t="str">
        <f>IF(D757="", "", IF(COUNTIF($D$8:D756, D757)&gt;0, "", MAX($AN$7:AN756)+1))</f>
        <v/>
      </c>
      <c r="AO757" s="6" t="str">
        <f t="shared" si="164"/>
        <v/>
      </c>
      <c r="AP757" s="6" t="str">
        <f t="shared" si="165"/>
        <v/>
      </c>
      <c r="AQ757" s="6" t="str">
        <f t="shared" si="166"/>
        <v/>
      </c>
      <c r="AR757" s="6" t="str">
        <f t="shared" si="167"/>
        <v/>
      </c>
    </row>
    <row r="758" spans="1:44" x14ac:dyDescent="0.25">
      <c r="A758" s="22"/>
      <c r="B758" s="121"/>
      <c r="C758" s="121"/>
      <c r="D758" s="121"/>
      <c r="E758" s="122"/>
      <c r="F758" s="123"/>
      <c r="G758" s="123"/>
      <c r="H758" s="22"/>
      <c r="I758" s="122" t="str">
        <f>IF('Stock Takes'!$AC759="", "", 'Stock Takes'!$AC759)</f>
        <v/>
      </c>
      <c r="J758" s="122" t="str">
        <f t="shared" si="154"/>
        <v/>
      </c>
      <c r="K758" s="122" t="str">
        <f>IF($U$7=6, "", IF('Stock Takes'!AE$6="*", 'Stock Takes'!AE759, IF('Stock Takes'!AF$6="*", 'Stock Takes'!AF759, IF('Stock Takes'!AG$6="*", 'Stock Takes'!AG759, IF('Stock Takes'!AH$6="*", 'Stock Takes'!AH759, IF('Stock Takes'!AI$6="*", 'Stock Takes'!AI759, IF('Stock Takes'!AJ$6="*", 'Stock Takes'!AJ759)))))))</f>
        <v/>
      </c>
      <c r="L758" s="122" t="str">
        <f t="shared" si="155"/>
        <v/>
      </c>
      <c r="M758" s="22"/>
      <c r="AC758" s="17">
        <f t="shared" si="156"/>
        <v>0</v>
      </c>
      <c r="AD758" s="18">
        <f t="shared" si="157"/>
        <v>0</v>
      </c>
      <c r="AF758" s="6" t="str">
        <f t="shared" si="158"/>
        <v/>
      </c>
      <c r="AG758" s="6" t="str">
        <f t="shared" si="159"/>
        <v/>
      </c>
      <c r="AH758" s="6" t="str">
        <f t="shared" si="160"/>
        <v/>
      </c>
      <c r="AI758" s="6" t="str">
        <f t="shared" si="161"/>
        <v/>
      </c>
      <c r="AJ758" s="6">
        <v>751</v>
      </c>
      <c r="AK758" s="73" t="str">
        <f t="shared" si="162"/>
        <v/>
      </c>
      <c r="AL758" s="6" t="str">
        <f t="shared" si="163"/>
        <v/>
      </c>
      <c r="AN758" s="6" t="str">
        <f>IF(D758="", "", IF(COUNTIF($D$8:D757, D758)&gt;0, "", MAX($AN$7:AN757)+1))</f>
        <v/>
      </c>
      <c r="AO758" s="6" t="str">
        <f t="shared" si="164"/>
        <v/>
      </c>
      <c r="AP758" s="6" t="str">
        <f t="shared" si="165"/>
        <v/>
      </c>
      <c r="AQ758" s="6" t="str">
        <f t="shared" si="166"/>
        <v/>
      </c>
      <c r="AR758" s="6" t="str">
        <f t="shared" si="167"/>
        <v/>
      </c>
    </row>
    <row r="759" spans="1:44" x14ac:dyDescent="0.25">
      <c r="A759" s="22"/>
      <c r="B759" s="121"/>
      <c r="C759" s="121"/>
      <c r="D759" s="121"/>
      <c r="E759" s="122"/>
      <c r="F759" s="123"/>
      <c r="G759" s="123"/>
      <c r="H759" s="22"/>
      <c r="I759" s="122" t="str">
        <f>IF('Stock Takes'!$AC760="", "", 'Stock Takes'!$AC760)</f>
        <v/>
      </c>
      <c r="J759" s="122" t="str">
        <f t="shared" si="154"/>
        <v/>
      </c>
      <c r="K759" s="122" t="str">
        <f>IF($U$7=6, "", IF('Stock Takes'!AE$6="*", 'Stock Takes'!AE760, IF('Stock Takes'!AF$6="*", 'Stock Takes'!AF760, IF('Stock Takes'!AG$6="*", 'Stock Takes'!AG760, IF('Stock Takes'!AH$6="*", 'Stock Takes'!AH760, IF('Stock Takes'!AI$6="*", 'Stock Takes'!AI760, IF('Stock Takes'!AJ$6="*", 'Stock Takes'!AJ760)))))))</f>
        <v/>
      </c>
      <c r="L759" s="122" t="str">
        <f t="shared" si="155"/>
        <v/>
      </c>
      <c r="M759" s="22"/>
      <c r="AC759" s="17">
        <f t="shared" si="156"/>
        <v>0</v>
      </c>
      <c r="AD759" s="18">
        <f t="shared" si="157"/>
        <v>0</v>
      </c>
      <c r="AF759" s="6" t="str">
        <f t="shared" si="158"/>
        <v/>
      </c>
      <c r="AG759" s="6" t="str">
        <f t="shared" si="159"/>
        <v/>
      </c>
      <c r="AH759" s="6" t="str">
        <f t="shared" si="160"/>
        <v/>
      </c>
      <c r="AI759" s="6" t="str">
        <f t="shared" si="161"/>
        <v/>
      </c>
      <c r="AJ759" s="6">
        <v>752</v>
      </c>
      <c r="AK759" s="73" t="str">
        <f t="shared" si="162"/>
        <v/>
      </c>
      <c r="AL759" s="6" t="str">
        <f t="shared" si="163"/>
        <v/>
      </c>
      <c r="AN759" s="6" t="str">
        <f>IF(D759="", "", IF(COUNTIF($D$8:D758, D759)&gt;0, "", MAX($AN$7:AN758)+1))</f>
        <v/>
      </c>
      <c r="AO759" s="6" t="str">
        <f t="shared" si="164"/>
        <v/>
      </c>
      <c r="AP759" s="6" t="str">
        <f t="shared" si="165"/>
        <v/>
      </c>
      <c r="AQ759" s="6" t="str">
        <f t="shared" si="166"/>
        <v/>
      </c>
      <c r="AR759" s="6" t="str">
        <f t="shared" si="167"/>
        <v/>
      </c>
    </row>
    <row r="760" spans="1:44" x14ac:dyDescent="0.25">
      <c r="A760" s="22"/>
      <c r="B760" s="121"/>
      <c r="C760" s="121"/>
      <c r="D760" s="121"/>
      <c r="E760" s="122"/>
      <c r="F760" s="123"/>
      <c r="G760" s="123"/>
      <c r="H760" s="22"/>
      <c r="I760" s="122" t="str">
        <f>IF('Stock Takes'!$AC761="", "", 'Stock Takes'!$AC761)</f>
        <v/>
      </c>
      <c r="J760" s="122" t="str">
        <f t="shared" si="154"/>
        <v/>
      </c>
      <c r="K760" s="122" t="str">
        <f>IF($U$7=6, "", IF('Stock Takes'!AE$6="*", 'Stock Takes'!AE761, IF('Stock Takes'!AF$6="*", 'Stock Takes'!AF761, IF('Stock Takes'!AG$6="*", 'Stock Takes'!AG761, IF('Stock Takes'!AH$6="*", 'Stock Takes'!AH761, IF('Stock Takes'!AI$6="*", 'Stock Takes'!AI761, IF('Stock Takes'!AJ$6="*", 'Stock Takes'!AJ761)))))))</f>
        <v/>
      </c>
      <c r="L760" s="122" t="str">
        <f t="shared" si="155"/>
        <v/>
      </c>
      <c r="M760" s="22"/>
      <c r="AC760" s="17">
        <f t="shared" si="156"/>
        <v>0</v>
      </c>
      <c r="AD760" s="18">
        <f t="shared" si="157"/>
        <v>0</v>
      </c>
      <c r="AF760" s="6" t="str">
        <f t="shared" si="158"/>
        <v/>
      </c>
      <c r="AG760" s="6" t="str">
        <f t="shared" si="159"/>
        <v/>
      </c>
      <c r="AH760" s="6" t="str">
        <f t="shared" si="160"/>
        <v/>
      </c>
      <c r="AI760" s="6" t="str">
        <f t="shared" si="161"/>
        <v/>
      </c>
      <c r="AJ760" s="6">
        <v>753</v>
      </c>
      <c r="AK760" s="73" t="str">
        <f t="shared" si="162"/>
        <v/>
      </c>
      <c r="AL760" s="6" t="str">
        <f t="shared" si="163"/>
        <v/>
      </c>
      <c r="AN760" s="6" t="str">
        <f>IF(D760="", "", IF(COUNTIF($D$8:D759, D760)&gt;0, "", MAX($AN$7:AN759)+1))</f>
        <v/>
      </c>
      <c r="AO760" s="6" t="str">
        <f t="shared" si="164"/>
        <v/>
      </c>
      <c r="AP760" s="6" t="str">
        <f t="shared" si="165"/>
        <v/>
      </c>
      <c r="AQ760" s="6" t="str">
        <f t="shared" si="166"/>
        <v/>
      </c>
      <c r="AR760" s="6" t="str">
        <f t="shared" si="167"/>
        <v/>
      </c>
    </row>
    <row r="761" spans="1:44" x14ac:dyDescent="0.25">
      <c r="A761" s="22"/>
      <c r="B761" s="121"/>
      <c r="C761" s="121"/>
      <c r="D761" s="121"/>
      <c r="E761" s="122"/>
      <c r="F761" s="123"/>
      <c r="G761" s="123"/>
      <c r="H761" s="22"/>
      <c r="I761" s="122" t="str">
        <f>IF('Stock Takes'!$AC762="", "", 'Stock Takes'!$AC762)</f>
        <v/>
      </c>
      <c r="J761" s="122" t="str">
        <f t="shared" si="154"/>
        <v/>
      </c>
      <c r="K761" s="122" t="str">
        <f>IF($U$7=6, "", IF('Stock Takes'!AE$6="*", 'Stock Takes'!AE762, IF('Stock Takes'!AF$6="*", 'Stock Takes'!AF762, IF('Stock Takes'!AG$6="*", 'Stock Takes'!AG762, IF('Stock Takes'!AH$6="*", 'Stock Takes'!AH762, IF('Stock Takes'!AI$6="*", 'Stock Takes'!AI762, IF('Stock Takes'!AJ$6="*", 'Stock Takes'!AJ762)))))))</f>
        <v/>
      </c>
      <c r="L761" s="122" t="str">
        <f t="shared" si="155"/>
        <v/>
      </c>
      <c r="M761" s="22"/>
      <c r="AC761" s="17">
        <f t="shared" si="156"/>
        <v>0</v>
      </c>
      <c r="AD761" s="18">
        <f t="shared" si="157"/>
        <v>0</v>
      </c>
      <c r="AF761" s="6" t="str">
        <f t="shared" si="158"/>
        <v/>
      </c>
      <c r="AG761" s="6" t="str">
        <f t="shared" si="159"/>
        <v/>
      </c>
      <c r="AH761" s="6" t="str">
        <f t="shared" si="160"/>
        <v/>
      </c>
      <c r="AI761" s="6" t="str">
        <f t="shared" si="161"/>
        <v/>
      </c>
      <c r="AJ761" s="6">
        <v>754</v>
      </c>
      <c r="AK761" s="73" t="str">
        <f t="shared" si="162"/>
        <v/>
      </c>
      <c r="AL761" s="6" t="str">
        <f t="shared" si="163"/>
        <v/>
      </c>
      <c r="AN761" s="6" t="str">
        <f>IF(D761="", "", IF(COUNTIF($D$8:D760, D761)&gt;0, "", MAX($AN$7:AN760)+1))</f>
        <v/>
      </c>
      <c r="AO761" s="6" t="str">
        <f t="shared" si="164"/>
        <v/>
      </c>
      <c r="AP761" s="6" t="str">
        <f t="shared" si="165"/>
        <v/>
      </c>
      <c r="AQ761" s="6" t="str">
        <f t="shared" si="166"/>
        <v/>
      </c>
      <c r="AR761" s="6" t="str">
        <f t="shared" si="167"/>
        <v/>
      </c>
    </row>
    <row r="762" spans="1:44" x14ac:dyDescent="0.25">
      <c r="A762" s="22"/>
      <c r="B762" s="121"/>
      <c r="C762" s="121"/>
      <c r="D762" s="121"/>
      <c r="E762" s="122"/>
      <c r="F762" s="123"/>
      <c r="G762" s="123"/>
      <c r="H762" s="22"/>
      <c r="I762" s="122" t="str">
        <f>IF('Stock Takes'!$AC763="", "", 'Stock Takes'!$AC763)</f>
        <v/>
      </c>
      <c r="J762" s="122" t="str">
        <f t="shared" si="154"/>
        <v/>
      </c>
      <c r="K762" s="122" t="str">
        <f>IF($U$7=6, "", IF('Stock Takes'!AE$6="*", 'Stock Takes'!AE763, IF('Stock Takes'!AF$6="*", 'Stock Takes'!AF763, IF('Stock Takes'!AG$6="*", 'Stock Takes'!AG763, IF('Stock Takes'!AH$6="*", 'Stock Takes'!AH763, IF('Stock Takes'!AI$6="*", 'Stock Takes'!AI763, IF('Stock Takes'!AJ$6="*", 'Stock Takes'!AJ763)))))))</f>
        <v/>
      </c>
      <c r="L762" s="122" t="str">
        <f t="shared" si="155"/>
        <v/>
      </c>
      <c r="M762" s="22"/>
      <c r="AC762" s="17">
        <f t="shared" si="156"/>
        <v>0</v>
      </c>
      <c r="AD762" s="18">
        <f t="shared" si="157"/>
        <v>0</v>
      </c>
      <c r="AF762" s="6" t="str">
        <f t="shared" si="158"/>
        <v/>
      </c>
      <c r="AG762" s="6" t="str">
        <f t="shared" si="159"/>
        <v/>
      </c>
      <c r="AH762" s="6" t="str">
        <f t="shared" si="160"/>
        <v/>
      </c>
      <c r="AI762" s="6" t="str">
        <f t="shared" si="161"/>
        <v/>
      </c>
      <c r="AJ762" s="6">
        <v>755</v>
      </c>
      <c r="AK762" s="73" t="str">
        <f t="shared" si="162"/>
        <v/>
      </c>
      <c r="AL762" s="6" t="str">
        <f t="shared" si="163"/>
        <v/>
      </c>
      <c r="AN762" s="6" t="str">
        <f>IF(D762="", "", IF(COUNTIF($D$8:D761, D762)&gt;0, "", MAX($AN$7:AN761)+1))</f>
        <v/>
      </c>
      <c r="AO762" s="6" t="str">
        <f t="shared" si="164"/>
        <v/>
      </c>
      <c r="AP762" s="6" t="str">
        <f t="shared" si="165"/>
        <v/>
      </c>
      <c r="AQ762" s="6" t="str">
        <f t="shared" si="166"/>
        <v/>
      </c>
      <c r="AR762" s="6" t="str">
        <f t="shared" si="167"/>
        <v/>
      </c>
    </row>
    <row r="763" spans="1:44" x14ac:dyDescent="0.25">
      <c r="A763" s="22"/>
      <c r="B763" s="121"/>
      <c r="C763" s="121"/>
      <c r="D763" s="121"/>
      <c r="E763" s="122"/>
      <c r="F763" s="123"/>
      <c r="G763" s="123"/>
      <c r="H763" s="22"/>
      <c r="I763" s="122" t="str">
        <f>IF('Stock Takes'!$AC764="", "", 'Stock Takes'!$AC764)</f>
        <v/>
      </c>
      <c r="J763" s="122" t="str">
        <f t="shared" si="154"/>
        <v/>
      </c>
      <c r="K763" s="122" t="str">
        <f>IF($U$7=6, "", IF('Stock Takes'!AE$6="*", 'Stock Takes'!AE764, IF('Stock Takes'!AF$6="*", 'Stock Takes'!AF764, IF('Stock Takes'!AG$6="*", 'Stock Takes'!AG764, IF('Stock Takes'!AH$6="*", 'Stock Takes'!AH764, IF('Stock Takes'!AI$6="*", 'Stock Takes'!AI764, IF('Stock Takes'!AJ$6="*", 'Stock Takes'!AJ764)))))))</f>
        <v/>
      </c>
      <c r="L763" s="122" t="str">
        <f t="shared" si="155"/>
        <v/>
      </c>
      <c r="M763" s="22"/>
      <c r="AC763" s="17">
        <f t="shared" si="156"/>
        <v>0</v>
      </c>
      <c r="AD763" s="18">
        <f t="shared" si="157"/>
        <v>0</v>
      </c>
      <c r="AF763" s="6" t="str">
        <f t="shared" si="158"/>
        <v/>
      </c>
      <c r="AG763" s="6" t="str">
        <f t="shared" si="159"/>
        <v/>
      </c>
      <c r="AH763" s="6" t="str">
        <f t="shared" si="160"/>
        <v/>
      </c>
      <c r="AI763" s="6" t="str">
        <f t="shared" si="161"/>
        <v/>
      </c>
      <c r="AJ763" s="6">
        <v>756</v>
      </c>
      <c r="AK763" s="73" t="str">
        <f t="shared" si="162"/>
        <v/>
      </c>
      <c r="AL763" s="6" t="str">
        <f t="shared" si="163"/>
        <v/>
      </c>
      <c r="AN763" s="6" t="str">
        <f>IF(D763="", "", IF(COUNTIF($D$8:D762, D763)&gt;0, "", MAX($AN$7:AN762)+1))</f>
        <v/>
      </c>
      <c r="AO763" s="6" t="str">
        <f t="shared" si="164"/>
        <v/>
      </c>
      <c r="AP763" s="6" t="str">
        <f t="shared" si="165"/>
        <v/>
      </c>
      <c r="AQ763" s="6" t="str">
        <f t="shared" si="166"/>
        <v/>
      </c>
      <c r="AR763" s="6" t="str">
        <f t="shared" si="167"/>
        <v/>
      </c>
    </row>
    <row r="764" spans="1:44" x14ac:dyDescent="0.25">
      <c r="A764" s="22"/>
      <c r="B764" s="121"/>
      <c r="C764" s="121"/>
      <c r="D764" s="121"/>
      <c r="E764" s="122"/>
      <c r="F764" s="123"/>
      <c r="G764" s="123"/>
      <c r="H764" s="22"/>
      <c r="I764" s="122" t="str">
        <f>IF('Stock Takes'!$AC765="", "", 'Stock Takes'!$AC765)</f>
        <v/>
      </c>
      <c r="J764" s="122" t="str">
        <f t="shared" si="154"/>
        <v/>
      </c>
      <c r="K764" s="122" t="str">
        <f>IF($U$7=6, "", IF('Stock Takes'!AE$6="*", 'Stock Takes'!AE765, IF('Stock Takes'!AF$6="*", 'Stock Takes'!AF765, IF('Stock Takes'!AG$6="*", 'Stock Takes'!AG765, IF('Stock Takes'!AH$6="*", 'Stock Takes'!AH765, IF('Stock Takes'!AI$6="*", 'Stock Takes'!AI765, IF('Stock Takes'!AJ$6="*", 'Stock Takes'!AJ765)))))))</f>
        <v/>
      </c>
      <c r="L764" s="122" t="str">
        <f t="shared" si="155"/>
        <v/>
      </c>
      <c r="M764" s="22"/>
      <c r="AC764" s="17">
        <f t="shared" si="156"/>
        <v>0</v>
      </c>
      <c r="AD764" s="18">
        <f t="shared" si="157"/>
        <v>0</v>
      </c>
      <c r="AF764" s="6" t="str">
        <f t="shared" si="158"/>
        <v/>
      </c>
      <c r="AG764" s="6" t="str">
        <f t="shared" si="159"/>
        <v/>
      </c>
      <c r="AH764" s="6" t="str">
        <f t="shared" si="160"/>
        <v/>
      </c>
      <c r="AI764" s="6" t="str">
        <f t="shared" si="161"/>
        <v/>
      </c>
      <c r="AJ764" s="6">
        <v>757</v>
      </c>
      <c r="AK764" s="73" t="str">
        <f t="shared" si="162"/>
        <v/>
      </c>
      <c r="AL764" s="6" t="str">
        <f t="shared" si="163"/>
        <v/>
      </c>
      <c r="AN764" s="6" t="str">
        <f>IF(D764="", "", IF(COUNTIF($D$8:D763, D764)&gt;0, "", MAX($AN$7:AN763)+1))</f>
        <v/>
      </c>
      <c r="AO764" s="6" t="str">
        <f t="shared" si="164"/>
        <v/>
      </c>
      <c r="AP764" s="6" t="str">
        <f t="shared" si="165"/>
        <v/>
      </c>
      <c r="AQ764" s="6" t="str">
        <f t="shared" si="166"/>
        <v/>
      </c>
      <c r="AR764" s="6" t="str">
        <f t="shared" si="167"/>
        <v/>
      </c>
    </row>
    <row r="765" spans="1:44" x14ac:dyDescent="0.25">
      <c r="A765" s="22"/>
      <c r="B765" s="121"/>
      <c r="C765" s="121"/>
      <c r="D765" s="121"/>
      <c r="E765" s="122"/>
      <c r="F765" s="123"/>
      <c r="G765" s="123"/>
      <c r="H765" s="22"/>
      <c r="I765" s="122" t="str">
        <f>IF('Stock Takes'!$AC766="", "", 'Stock Takes'!$AC766)</f>
        <v/>
      </c>
      <c r="J765" s="122" t="str">
        <f t="shared" si="154"/>
        <v/>
      </c>
      <c r="K765" s="122" t="str">
        <f>IF($U$7=6, "", IF('Stock Takes'!AE$6="*", 'Stock Takes'!AE766, IF('Stock Takes'!AF$6="*", 'Stock Takes'!AF766, IF('Stock Takes'!AG$6="*", 'Stock Takes'!AG766, IF('Stock Takes'!AH$6="*", 'Stock Takes'!AH766, IF('Stock Takes'!AI$6="*", 'Stock Takes'!AI766, IF('Stock Takes'!AJ$6="*", 'Stock Takes'!AJ766)))))))</f>
        <v/>
      </c>
      <c r="L765" s="122" t="str">
        <f t="shared" si="155"/>
        <v/>
      </c>
      <c r="M765" s="22"/>
      <c r="AC765" s="17">
        <f t="shared" si="156"/>
        <v>0</v>
      </c>
      <c r="AD765" s="18">
        <f t="shared" si="157"/>
        <v>0</v>
      </c>
      <c r="AF765" s="6" t="str">
        <f t="shared" si="158"/>
        <v/>
      </c>
      <c r="AG765" s="6" t="str">
        <f t="shared" si="159"/>
        <v/>
      </c>
      <c r="AH765" s="6" t="str">
        <f t="shared" si="160"/>
        <v/>
      </c>
      <c r="AI765" s="6" t="str">
        <f t="shared" si="161"/>
        <v/>
      </c>
      <c r="AJ765" s="6">
        <v>758</v>
      </c>
      <c r="AK765" s="73" t="str">
        <f t="shared" si="162"/>
        <v/>
      </c>
      <c r="AL765" s="6" t="str">
        <f t="shared" si="163"/>
        <v/>
      </c>
      <c r="AN765" s="6" t="str">
        <f>IF(D765="", "", IF(COUNTIF($D$8:D764, D765)&gt;0, "", MAX($AN$7:AN764)+1))</f>
        <v/>
      </c>
      <c r="AO765" s="6" t="str">
        <f t="shared" si="164"/>
        <v/>
      </c>
      <c r="AP765" s="6" t="str">
        <f t="shared" si="165"/>
        <v/>
      </c>
      <c r="AQ765" s="6" t="str">
        <f t="shared" si="166"/>
        <v/>
      </c>
      <c r="AR765" s="6" t="str">
        <f t="shared" si="167"/>
        <v/>
      </c>
    </row>
    <row r="766" spans="1:44" x14ac:dyDescent="0.25">
      <c r="A766" s="22"/>
      <c r="B766" s="121"/>
      <c r="C766" s="121"/>
      <c r="D766" s="121"/>
      <c r="E766" s="122"/>
      <c r="F766" s="123"/>
      <c r="G766" s="123"/>
      <c r="H766" s="22"/>
      <c r="I766" s="122" t="str">
        <f>IF('Stock Takes'!$AC767="", "", 'Stock Takes'!$AC767)</f>
        <v/>
      </c>
      <c r="J766" s="122" t="str">
        <f t="shared" si="154"/>
        <v/>
      </c>
      <c r="K766" s="122" t="str">
        <f>IF($U$7=6, "", IF('Stock Takes'!AE$6="*", 'Stock Takes'!AE767, IF('Stock Takes'!AF$6="*", 'Stock Takes'!AF767, IF('Stock Takes'!AG$6="*", 'Stock Takes'!AG767, IF('Stock Takes'!AH$6="*", 'Stock Takes'!AH767, IF('Stock Takes'!AI$6="*", 'Stock Takes'!AI767, IF('Stock Takes'!AJ$6="*", 'Stock Takes'!AJ767)))))))</f>
        <v/>
      </c>
      <c r="L766" s="122" t="str">
        <f t="shared" si="155"/>
        <v/>
      </c>
      <c r="M766" s="22"/>
      <c r="AC766" s="17">
        <f t="shared" si="156"/>
        <v>0</v>
      </c>
      <c r="AD766" s="18">
        <f t="shared" si="157"/>
        <v>0</v>
      </c>
      <c r="AF766" s="6" t="str">
        <f t="shared" si="158"/>
        <v/>
      </c>
      <c r="AG766" s="6" t="str">
        <f t="shared" si="159"/>
        <v/>
      </c>
      <c r="AH766" s="6" t="str">
        <f t="shared" si="160"/>
        <v/>
      </c>
      <c r="AI766" s="6" t="str">
        <f t="shared" si="161"/>
        <v/>
      </c>
      <c r="AJ766" s="6">
        <v>759</v>
      </c>
      <c r="AK766" s="73" t="str">
        <f t="shared" si="162"/>
        <v/>
      </c>
      <c r="AL766" s="6" t="str">
        <f t="shared" si="163"/>
        <v/>
      </c>
      <c r="AN766" s="6" t="str">
        <f>IF(D766="", "", IF(COUNTIF($D$8:D765, D766)&gt;0, "", MAX($AN$7:AN765)+1))</f>
        <v/>
      </c>
      <c r="AO766" s="6" t="str">
        <f t="shared" si="164"/>
        <v/>
      </c>
      <c r="AP766" s="6" t="str">
        <f t="shared" si="165"/>
        <v/>
      </c>
      <c r="AQ766" s="6" t="str">
        <f t="shared" si="166"/>
        <v/>
      </c>
      <c r="AR766" s="6" t="str">
        <f t="shared" si="167"/>
        <v/>
      </c>
    </row>
    <row r="767" spans="1:44" x14ac:dyDescent="0.25">
      <c r="A767" s="22"/>
      <c r="B767" s="121"/>
      <c r="C767" s="121"/>
      <c r="D767" s="121"/>
      <c r="E767" s="122"/>
      <c r="F767" s="123"/>
      <c r="G767" s="123"/>
      <c r="H767" s="22"/>
      <c r="I767" s="122" t="str">
        <f>IF('Stock Takes'!$AC768="", "", 'Stock Takes'!$AC768)</f>
        <v/>
      </c>
      <c r="J767" s="122" t="str">
        <f t="shared" si="154"/>
        <v/>
      </c>
      <c r="K767" s="122" t="str">
        <f>IF($U$7=6, "", IF('Stock Takes'!AE$6="*", 'Stock Takes'!AE768, IF('Stock Takes'!AF$6="*", 'Stock Takes'!AF768, IF('Stock Takes'!AG$6="*", 'Stock Takes'!AG768, IF('Stock Takes'!AH$6="*", 'Stock Takes'!AH768, IF('Stock Takes'!AI$6="*", 'Stock Takes'!AI768, IF('Stock Takes'!AJ$6="*", 'Stock Takes'!AJ768)))))))</f>
        <v/>
      </c>
      <c r="L767" s="122" t="str">
        <f t="shared" si="155"/>
        <v/>
      </c>
      <c r="M767" s="22"/>
      <c r="AC767" s="17">
        <f t="shared" si="156"/>
        <v>0</v>
      </c>
      <c r="AD767" s="18">
        <f t="shared" si="157"/>
        <v>0</v>
      </c>
      <c r="AF767" s="6" t="str">
        <f t="shared" si="158"/>
        <v/>
      </c>
      <c r="AG767" s="6" t="str">
        <f t="shared" si="159"/>
        <v/>
      </c>
      <c r="AH767" s="6" t="str">
        <f t="shared" si="160"/>
        <v/>
      </c>
      <c r="AI767" s="6" t="str">
        <f t="shared" si="161"/>
        <v/>
      </c>
      <c r="AJ767" s="6">
        <v>760</v>
      </c>
      <c r="AK767" s="73" t="str">
        <f t="shared" si="162"/>
        <v/>
      </c>
      <c r="AL767" s="6" t="str">
        <f t="shared" si="163"/>
        <v/>
      </c>
      <c r="AN767" s="6" t="str">
        <f>IF(D767="", "", IF(COUNTIF($D$8:D766, D767)&gt;0, "", MAX($AN$7:AN766)+1))</f>
        <v/>
      </c>
      <c r="AO767" s="6" t="str">
        <f t="shared" si="164"/>
        <v/>
      </c>
      <c r="AP767" s="6" t="str">
        <f t="shared" si="165"/>
        <v/>
      </c>
      <c r="AQ767" s="6" t="str">
        <f t="shared" si="166"/>
        <v/>
      </c>
      <c r="AR767" s="6" t="str">
        <f t="shared" si="167"/>
        <v/>
      </c>
    </row>
    <row r="768" spans="1:44" x14ac:dyDescent="0.25">
      <c r="A768" s="22"/>
      <c r="B768" s="121"/>
      <c r="C768" s="121"/>
      <c r="D768" s="121"/>
      <c r="E768" s="122"/>
      <c r="F768" s="123"/>
      <c r="G768" s="123"/>
      <c r="H768" s="22"/>
      <c r="I768" s="122" t="str">
        <f>IF('Stock Takes'!$AC769="", "", 'Stock Takes'!$AC769)</f>
        <v/>
      </c>
      <c r="J768" s="122" t="str">
        <f t="shared" si="154"/>
        <v/>
      </c>
      <c r="K768" s="122" t="str">
        <f>IF($U$7=6, "", IF('Stock Takes'!AE$6="*", 'Stock Takes'!AE769, IF('Stock Takes'!AF$6="*", 'Stock Takes'!AF769, IF('Stock Takes'!AG$6="*", 'Stock Takes'!AG769, IF('Stock Takes'!AH$6="*", 'Stock Takes'!AH769, IF('Stock Takes'!AI$6="*", 'Stock Takes'!AI769, IF('Stock Takes'!AJ$6="*", 'Stock Takes'!AJ769)))))))</f>
        <v/>
      </c>
      <c r="L768" s="122" t="str">
        <f t="shared" si="155"/>
        <v/>
      </c>
      <c r="M768" s="22"/>
      <c r="AC768" s="17">
        <f t="shared" si="156"/>
        <v>0</v>
      </c>
      <c r="AD768" s="18">
        <f t="shared" si="157"/>
        <v>0</v>
      </c>
      <c r="AF768" s="6" t="str">
        <f t="shared" si="158"/>
        <v/>
      </c>
      <c r="AG768" s="6" t="str">
        <f t="shared" si="159"/>
        <v/>
      </c>
      <c r="AH768" s="6" t="str">
        <f t="shared" si="160"/>
        <v/>
      </c>
      <c r="AI768" s="6" t="str">
        <f t="shared" si="161"/>
        <v/>
      </c>
      <c r="AJ768" s="6">
        <v>761</v>
      </c>
      <c r="AK768" s="73" t="str">
        <f t="shared" si="162"/>
        <v/>
      </c>
      <c r="AL768" s="6" t="str">
        <f t="shared" si="163"/>
        <v/>
      </c>
      <c r="AN768" s="6" t="str">
        <f>IF(D768="", "", IF(COUNTIF($D$8:D767, D768)&gt;0, "", MAX($AN$7:AN767)+1))</f>
        <v/>
      </c>
      <c r="AO768" s="6" t="str">
        <f t="shared" si="164"/>
        <v/>
      </c>
      <c r="AP768" s="6" t="str">
        <f t="shared" si="165"/>
        <v/>
      </c>
      <c r="AQ768" s="6" t="str">
        <f t="shared" si="166"/>
        <v/>
      </c>
      <c r="AR768" s="6" t="str">
        <f t="shared" si="167"/>
        <v/>
      </c>
    </row>
    <row r="769" spans="1:44" x14ac:dyDescent="0.25">
      <c r="A769" s="22"/>
      <c r="B769" s="121"/>
      <c r="C769" s="121"/>
      <c r="D769" s="121"/>
      <c r="E769" s="122"/>
      <c r="F769" s="123"/>
      <c r="G769" s="123"/>
      <c r="H769" s="22"/>
      <c r="I769" s="122" t="str">
        <f>IF('Stock Takes'!$AC770="", "", 'Stock Takes'!$AC770)</f>
        <v/>
      </c>
      <c r="J769" s="122" t="str">
        <f t="shared" si="154"/>
        <v/>
      </c>
      <c r="K769" s="122" t="str">
        <f>IF($U$7=6, "", IF('Stock Takes'!AE$6="*", 'Stock Takes'!AE770, IF('Stock Takes'!AF$6="*", 'Stock Takes'!AF770, IF('Stock Takes'!AG$6="*", 'Stock Takes'!AG770, IF('Stock Takes'!AH$6="*", 'Stock Takes'!AH770, IF('Stock Takes'!AI$6="*", 'Stock Takes'!AI770, IF('Stock Takes'!AJ$6="*", 'Stock Takes'!AJ770)))))))</f>
        <v/>
      </c>
      <c r="L769" s="122" t="str">
        <f t="shared" si="155"/>
        <v/>
      </c>
      <c r="M769" s="22"/>
      <c r="AC769" s="17">
        <f t="shared" si="156"/>
        <v>0</v>
      </c>
      <c r="AD769" s="18">
        <f t="shared" si="157"/>
        <v>0</v>
      </c>
      <c r="AF769" s="6" t="str">
        <f t="shared" si="158"/>
        <v/>
      </c>
      <c r="AG769" s="6" t="str">
        <f t="shared" si="159"/>
        <v/>
      </c>
      <c r="AH769" s="6" t="str">
        <f t="shared" si="160"/>
        <v/>
      </c>
      <c r="AI769" s="6" t="str">
        <f t="shared" si="161"/>
        <v/>
      </c>
      <c r="AJ769" s="6">
        <v>762</v>
      </c>
      <c r="AK769" s="73" t="str">
        <f t="shared" si="162"/>
        <v/>
      </c>
      <c r="AL769" s="6" t="str">
        <f t="shared" si="163"/>
        <v/>
      </c>
      <c r="AN769" s="6" t="str">
        <f>IF(D769="", "", IF(COUNTIF($D$8:D768, D769)&gt;0, "", MAX($AN$7:AN768)+1))</f>
        <v/>
      </c>
      <c r="AO769" s="6" t="str">
        <f t="shared" si="164"/>
        <v/>
      </c>
      <c r="AP769" s="6" t="str">
        <f t="shared" si="165"/>
        <v/>
      </c>
      <c r="AQ769" s="6" t="str">
        <f t="shared" si="166"/>
        <v/>
      </c>
      <c r="AR769" s="6" t="str">
        <f t="shared" si="167"/>
        <v/>
      </c>
    </row>
    <row r="770" spans="1:44" x14ac:dyDescent="0.25">
      <c r="A770" s="22"/>
      <c r="B770" s="121"/>
      <c r="C770" s="121"/>
      <c r="D770" s="121"/>
      <c r="E770" s="122"/>
      <c r="F770" s="123"/>
      <c r="G770" s="123"/>
      <c r="H770" s="22"/>
      <c r="I770" s="122" t="str">
        <f>IF('Stock Takes'!$AC771="", "", 'Stock Takes'!$AC771)</f>
        <v/>
      </c>
      <c r="J770" s="122" t="str">
        <f t="shared" si="154"/>
        <v/>
      </c>
      <c r="K770" s="122" t="str">
        <f>IF($U$7=6, "", IF('Stock Takes'!AE$6="*", 'Stock Takes'!AE771, IF('Stock Takes'!AF$6="*", 'Stock Takes'!AF771, IF('Stock Takes'!AG$6="*", 'Stock Takes'!AG771, IF('Stock Takes'!AH$6="*", 'Stock Takes'!AH771, IF('Stock Takes'!AI$6="*", 'Stock Takes'!AI771, IF('Stock Takes'!AJ$6="*", 'Stock Takes'!AJ771)))))))</f>
        <v/>
      </c>
      <c r="L770" s="122" t="str">
        <f t="shared" si="155"/>
        <v/>
      </c>
      <c r="M770" s="22"/>
      <c r="AC770" s="17">
        <f t="shared" si="156"/>
        <v>0</v>
      </c>
      <c r="AD770" s="18">
        <f t="shared" si="157"/>
        <v>0</v>
      </c>
      <c r="AF770" s="6" t="str">
        <f t="shared" si="158"/>
        <v/>
      </c>
      <c r="AG770" s="6" t="str">
        <f t="shared" si="159"/>
        <v/>
      </c>
      <c r="AH770" s="6" t="str">
        <f t="shared" si="160"/>
        <v/>
      </c>
      <c r="AI770" s="6" t="str">
        <f t="shared" si="161"/>
        <v/>
      </c>
      <c r="AJ770" s="6">
        <v>763</v>
      </c>
      <c r="AK770" s="73" t="str">
        <f t="shared" si="162"/>
        <v/>
      </c>
      <c r="AL770" s="6" t="str">
        <f t="shared" si="163"/>
        <v/>
      </c>
      <c r="AN770" s="6" t="str">
        <f>IF(D770="", "", IF(COUNTIF($D$8:D769, D770)&gt;0, "", MAX($AN$7:AN769)+1))</f>
        <v/>
      </c>
      <c r="AO770" s="6" t="str">
        <f t="shared" si="164"/>
        <v/>
      </c>
      <c r="AP770" s="6" t="str">
        <f t="shared" si="165"/>
        <v/>
      </c>
      <c r="AQ770" s="6" t="str">
        <f t="shared" si="166"/>
        <v/>
      </c>
      <c r="AR770" s="6" t="str">
        <f t="shared" si="167"/>
        <v/>
      </c>
    </row>
    <row r="771" spans="1:44" x14ac:dyDescent="0.25">
      <c r="A771" s="22"/>
      <c r="B771" s="121"/>
      <c r="C771" s="121"/>
      <c r="D771" s="121"/>
      <c r="E771" s="122"/>
      <c r="F771" s="123"/>
      <c r="G771" s="123"/>
      <c r="H771" s="22"/>
      <c r="I771" s="122" t="str">
        <f>IF('Stock Takes'!$AC772="", "", 'Stock Takes'!$AC772)</f>
        <v/>
      </c>
      <c r="J771" s="122" t="str">
        <f t="shared" si="154"/>
        <v/>
      </c>
      <c r="K771" s="122" t="str">
        <f>IF($U$7=6, "", IF('Stock Takes'!AE$6="*", 'Stock Takes'!AE772, IF('Stock Takes'!AF$6="*", 'Stock Takes'!AF772, IF('Stock Takes'!AG$6="*", 'Stock Takes'!AG772, IF('Stock Takes'!AH$6="*", 'Stock Takes'!AH772, IF('Stock Takes'!AI$6="*", 'Stock Takes'!AI772, IF('Stock Takes'!AJ$6="*", 'Stock Takes'!AJ772)))))))</f>
        <v/>
      </c>
      <c r="L771" s="122" t="str">
        <f t="shared" si="155"/>
        <v/>
      </c>
      <c r="M771" s="22"/>
      <c r="AC771" s="17">
        <f t="shared" si="156"/>
        <v>0</v>
      </c>
      <c r="AD771" s="18">
        <f t="shared" si="157"/>
        <v>0</v>
      </c>
      <c r="AF771" s="6" t="str">
        <f t="shared" si="158"/>
        <v/>
      </c>
      <c r="AG771" s="6" t="str">
        <f t="shared" si="159"/>
        <v/>
      </c>
      <c r="AH771" s="6" t="str">
        <f t="shared" si="160"/>
        <v/>
      </c>
      <c r="AI771" s="6" t="str">
        <f t="shared" si="161"/>
        <v/>
      </c>
      <c r="AJ771" s="6">
        <v>764</v>
      </c>
      <c r="AK771" s="73" t="str">
        <f t="shared" si="162"/>
        <v/>
      </c>
      <c r="AL771" s="6" t="str">
        <f t="shared" si="163"/>
        <v/>
      </c>
      <c r="AN771" s="6" t="str">
        <f>IF(D771="", "", IF(COUNTIF($D$8:D770, D771)&gt;0, "", MAX($AN$7:AN770)+1))</f>
        <v/>
      </c>
      <c r="AO771" s="6" t="str">
        <f t="shared" si="164"/>
        <v/>
      </c>
      <c r="AP771" s="6" t="str">
        <f t="shared" si="165"/>
        <v/>
      </c>
      <c r="AQ771" s="6" t="str">
        <f t="shared" si="166"/>
        <v/>
      </c>
      <c r="AR771" s="6" t="str">
        <f t="shared" si="167"/>
        <v/>
      </c>
    </row>
    <row r="772" spans="1:44" x14ac:dyDescent="0.25">
      <c r="A772" s="22"/>
      <c r="B772" s="121"/>
      <c r="C772" s="121"/>
      <c r="D772" s="121"/>
      <c r="E772" s="122"/>
      <c r="F772" s="123"/>
      <c r="G772" s="123"/>
      <c r="H772" s="22"/>
      <c r="I772" s="122" t="str">
        <f>IF('Stock Takes'!$AC773="", "", 'Stock Takes'!$AC773)</f>
        <v/>
      </c>
      <c r="J772" s="122" t="str">
        <f t="shared" si="154"/>
        <v/>
      </c>
      <c r="K772" s="122" t="str">
        <f>IF($U$7=6, "", IF('Stock Takes'!AE$6="*", 'Stock Takes'!AE773, IF('Stock Takes'!AF$6="*", 'Stock Takes'!AF773, IF('Stock Takes'!AG$6="*", 'Stock Takes'!AG773, IF('Stock Takes'!AH$6="*", 'Stock Takes'!AH773, IF('Stock Takes'!AI$6="*", 'Stock Takes'!AI773, IF('Stock Takes'!AJ$6="*", 'Stock Takes'!AJ773)))))))</f>
        <v/>
      </c>
      <c r="L772" s="122" t="str">
        <f t="shared" si="155"/>
        <v/>
      </c>
      <c r="M772" s="22"/>
      <c r="AC772" s="17">
        <f t="shared" si="156"/>
        <v>0</v>
      </c>
      <c r="AD772" s="18">
        <f t="shared" si="157"/>
        <v>0</v>
      </c>
      <c r="AF772" s="6" t="str">
        <f t="shared" si="158"/>
        <v/>
      </c>
      <c r="AG772" s="6" t="str">
        <f t="shared" si="159"/>
        <v/>
      </c>
      <c r="AH772" s="6" t="str">
        <f t="shared" si="160"/>
        <v/>
      </c>
      <c r="AI772" s="6" t="str">
        <f t="shared" si="161"/>
        <v/>
      </c>
      <c r="AJ772" s="6">
        <v>765</v>
      </c>
      <c r="AK772" s="73" t="str">
        <f t="shared" si="162"/>
        <v/>
      </c>
      <c r="AL772" s="6" t="str">
        <f t="shared" si="163"/>
        <v/>
      </c>
      <c r="AN772" s="6" t="str">
        <f>IF(D772="", "", IF(COUNTIF($D$8:D771, D772)&gt;0, "", MAX($AN$7:AN771)+1))</f>
        <v/>
      </c>
      <c r="AO772" s="6" t="str">
        <f t="shared" si="164"/>
        <v/>
      </c>
      <c r="AP772" s="6" t="str">
        <f t="shared" si="165"/>
        <v/>
      </c>
      <c r="AQ772" s="6" t="str">
        <f t="shared" si="166"/>
        <v/>
      </c>
      <c r="AR772" s="6" t="str">
        <f t="shared" si="167"/>
        <v/>
      </c>
    </row>
    <row r="773" spans="1:44" x14ac:dyDescent="0.25">
      <c r="A773" s="22"/>
      <c r="B773" s="121"/>
      <c r="C773" s="121"/>
      <c r="D773" s="121"/>
      <c r="E773" s="122"/>
      <c r="F773" s="123"/>
      <c r="G773" s="123"/>
      <c r="H773" s="22"/>
      <c r="I773" s="122" t="str">
        <f>IF('Stock Takes'!$AC774="", "", 'Stock Takes'!$AC774)</f>
        <v/>
      </c>
      <c r="J773" s="122" t="str">
        <f t="shared" si="154"/>
        <v/>
      </c>
      <c r="K773" s="122" t="str">
        <f>IF($U$7=6, "", IF('Stock Takes'!AE$6="*", 'Stock Takes'!AE774, IF('Stock Takes'!AF$6="*", 'Stock Takes'!AF774, IF('Stock Takes'!AG$6="*", 'Stock Takes'!AG774, IF('Stock Takes'!AH$6="*", 'Stock Takes'!AH774, IF('Stock Takes'!AI$6="*", 'Stock Takes'!AI774, IF('Stock Takes'!AJ$6="*", 'Stock Takes'!AJ774)))))))</f>
        <v/>
      </c>
      <c r="L773" s="122" t="str">
        <f t="shared" si="155"/>
        <v/>
      </c>
      <c r="M773" s="22"/>
      <c r="AC773" s="17">
        <f t="shared" si="156"/>
        <v>0</v>
      </c>
      <c r="AD773" s="18">
        <f t="shared" si="157"/>
        <v>0</v>
      </c>
      <c r="AF773" s="6" t="str">
        <f t="shared" si="158"/>
        <v/>
      </c>
      <c r="AG773" s="6" t="str">
        <f t="shared" si="159"/>
        <v/>
      </c>
      <c r="AH773" s="6" t="str">
        <f t="shared" si="160"/>
        <v/>
      </c>
      <c r="AI773" s="6" t="str">
        <f t="shared" si="161"/>
        <v/>
      </c>
      <c r="AJ773" s="6">
        <v>766</v>
      </c>
      <c r="AK773" s="73" t="str">
        <f t="shared" si="162"/>
        <v/>
      </c>
      <c r="AL773" s="6" t="str">
        <f t="shared" si="163"/>
        <v/>
      </c>
      <c r="AN773" s="6" t="str">
        <f>IF(D773="", "", IF(COUNTIF($D$8:D772, D773)&gt;0, "", MAX($AN$7:AN772)+1))</f>
        <v/>
      </c>
      <c r="AO773" s="6" t="str">
        <f t="shared" si="164"/>
        <v/>
      </c>
      <c r="AP773" s="6" t="str">
        <f t="shared" si="165"/>
        <v/>
      </c>
      <c r="AQ773" s="6" t="str">
        <f t="shared" si="166"/>
        <v/>
      </c>
      <c r="AR773" s="6" t="str">
        <f t="shared" si="167"/>
        <v/>
      </c>
    </row>
    <row r="774" spans="1:44" x14ac:dyDescent="0.25">
      <c r="A774" s="22"/>
      <c r="B774" s="121"/>
      <c r="C774" s="121"/>
      <c r="D774" s="121"/>
      <c r="E774" s="122"/>
      <c r="F774" s="123"/>
      <c r="G774" s="123"/>
      <c r="H774" s="22"/>
      <c r="I774" s="122" t="str">
        <f>IF('Stock Takes'!$AC775="", "", 'Stock Takes'!$AC775)</f>
        <v/>
      </c>
      <c r="J774" s="122" t="str">
        <f t="shared" si="154"/>
        <v/>
      </c>
      <c r="K774" s="122" t="str">
        <f>IF($U$7=6, "", IF('Stock Takes'!AE$6="*", 'Stock Takes'!AE775, IF('Stock Takes'!AF$6="*", 'Stock Takes'!AF775, IF('Stock Takes'!AG$6="*", 'Stock Takes'!AG775, IF('Stock Takes'!AH$6="*", 'Stock Takes'!AH775, IF('Stock Takes'!AI$6="*", 'Stock Takes'!AI775, IF('Stock Takes'!AJ$6="*", 'Stock Takes'!AJ775)))))))</f>
        <v/>
      </c>
      <c r="L774" s="122" t="str">
        <f t="shared" si="155"/>
        <v/>
      </c>
      <c r="M774" s="22"/>
      <c r="AC774" s="17">
        <f t="shared" si="156"/>
        <v>0</v>
      </c>
      <c r="AD774" s="18">
        <f t="shared" si="157"/>
        <v>0</v>
      </c>
      <c r="AF774" s="6" t="str">
        <f t="shared" si="158"/>
        <v/>
      </c>
      <c r="AG774" s="6" t="str">
        <f t="shared" si="159"/>
        <v/>
      </c>
      <c r="AH774" s="6" t="str">
        <f t="shared" si="160"/>
        <v/>
      </c>
      <c r="AI774" s="6" t="str">
        <f t="shared" si="161"/>
        <v/>
      </c>
      <c r="AJ774" s="6">
        <v>767</v>
      </c>
      <c r="AK774" s="73" t="str">
        <f t="shared" si="162"/>
        <v/>
      </c>
      <c r="AL774" s="6" t="str">
        <f t="shared" si="163"/>
        <v/>
      </c>
      <c r="AN774" s="6" t="str">
        <f>IF(D774="", "", IF(COUNTIF($D$8:D773, D774)&gt;0, "", MAX($AN$7:AN773)+1))</f>
        <v/>
      </c>
      <c r="AO774" s="6" t="str">
        <f t="shared" si="164"/>
        <v/>
      </c>
      <c r="AP774" s="6" t="str">
        <f t="shared" si="165"/>
        <v/>
      </c>
      <c r="AQ774" s="6" t="str">
        <f t="shared" si="166"/>
        <v/>
      </c>
      <c r="AR774" s="6" t="str">
        <f t="shared" si="167"/>
        <v/>
      </c>
    </row>
    <row r="775" spans="1:44" x14ac:dyDescent="0.25">
      <c r="A775" s="22"/>
      <c r="B775" s="121"/>
      <c r="C775" s="121"/>
      <c r="D775" s="121"/>
      <c r="E775" s="122"/>
      <c r="F775" s="123"/>
      <c r="G775" s="123"/>
      <c r="H775" s="22"/>
      <c r="I775" s="122" t="str">
        <f>IF('Stock Takes'!$AC776="", "", 'Stock Takes'!$AC776)</f>
        <v/>
      </c>
      <c r="J775" s="122" t="str">
        <f t="shared" si="154"/>
        <v/>
      </c>
      <c r="K775" s="122" t="str">
        <f>IF($U$7=6, "", IF('Stock Takes'!AE$6="*", 'Stock Takes'!AE776, IF('Stock Takes'!AF$6="*", 'Stock Takes'!AF776, IF('Stock Takes'!AG$6="*", 'Stock Takes'!AG776, IF('Stock Takes'!AH$6="*", 'Stock Takes'!AH776, IF('Stock Takes'!AI$6="*", 'Stock Takes'!AI776, IF('Stock Takes'!AJ$6="*", 'Stock Takes'!AJ776)))))))</f>
        <v/>
      </c>
      <c r="L775" s="122" t="str">
        <f t="shared" si="155"/>
        <v/>
      </c>
      <c r="M775" s="22"/>
      <c r="AC775" s="17">
        <f t="shared" si="156"/>
        <v>0</v>
      </c>
      <c r="AD775" s="18">
        <f t="shared" si="157"/>
        <v>0</v>
      </c>
      <c r="AF775" s="6" t="str">
        <f t="shared" si="158"/>
        <v/>
      </c>
      <c r="AG775" s="6" t="str">
        <f t="shared" si="159"/>
        <v/>
      </c>
      <c r="AH775" s="6" t="str">
        <f t="shared" si="160"/>
        <v/>
      </c>
      <c r="AI775" s="6" t="str">
        <f t="shared" si="161"/>
        <v/>
      </c>
      <c r="AJ775" s="6">
        <v>768</v>
      </c>
      <c r="AK775" s="73" t="str">
        <f t="shared" si="162"/>
        <v/>
      </c>
      <c r="AL775" s="6" t="str">
        <f t="shared" si="163"/>
        <v/>
      </c>
      <c r="AN775" s="6" t="str">
        <f>IF(D775="", "", IF(COUNTIF($D$8:D774, D775)&gt;0, "", MAX($AN$7:AN774)+1))</f>
        <v/>
      </c>
      <c r="AO775" s="6" t="str">
        <f t="shared" si="164"/>
        <v/>
      </c>
      <c r="AP775" s="6" t="str">
        <f t="shared" si="165"/>
        <v/>
      </c>
      <c r="AQ775" s="6" t="str">
        <f t="shared" si="166"/>
        <v/>
      </c>
      <c r="AR775" s="6" t="str">
        <f t="shared" si="167"/>
        <v/>
      </c>
    </row>
    <row r="776" spans="1:44" x14ac:dyDescent="0.25">
      <c r="A776" s="22"/>
      <c r="B776" s="121"/>
      <c r="C776" s="121"/>
      <c r="D776" s="121"/>
      <c r="E776" s="122"/>
      <c r="F776" s="123"/>
      <c r="G776" s="123"/>
      <c r="H776" s="22"/>
      <c r="I776" s="122" t="str">
        <f>IF('Stock Takes'!$AC777="", "", 'Stock Takes'!$AC777)</f>
        <v/>
      </c>
      <c r="J776" s="122" t="str">
        <f t="shared" ref="J776:J839" si="168">IF(B776="", "", IF(I776=0, $AC$4, IF(I776&lt;E776, $AC$5, $AC$3)))</f>
        <v/>
      </c>
      <c r="K776" s="122" t="str">
        <f>IF($U$7=6, "", IF('Stock Takes'!AE$6="*", 'Stock Takes'!AE777, IF('Stock Takes'!AF$6="*", 'Stock Takes'!AF777, IF('Stock Takes'!AG$6="*", 'Stock Takes'!AG777, IF('Stock Takes'!AH$6="*", 'Stock Takes'!AH777, IF('Stock Takes'!AI$6="*", 'Stock Takes'!AI777, IF('Stock Takes'!AJ$6="*", 'Stock Takes'!AJ777)))))))</f>
        <v/>
      </c>
      <c r="L776" s="122" t="str">
        <f t="shared" si="155"/>
        <v/>
      </c>
      <c r="M776" s="22"/>
      <c r="AC776" s="17">
        <f t="shared" si="156"/>
        <v>0</v>
      </c>
      <c r="AD776" s="18">
        <f t="shared" si="157"/>
        <v>0</v>
      </c>
      <c r="AF776" s="6" t="str">
        <f t="shared" si="158"/>
        <v/>
      </c>
      <c r="AG776" s="6" t="str">
        <f t="shared" si="159"/>
        <v/>
      </c>
      <c r="AH776" s="6" t="str">
        <f t="shared" si="160"/>
        <v/>
      </c>
      <c r="AI776" s="6" t="str">
        <f t="shared" si="161"/>
        <v/>
      </c>
      <c r="AJ776" s="6">
        <v>769</v>
      </c>
      <c r="AK776" s="73" t="str">
        <f t="shared" si="162"/>
        <v/>
      </c>
      <c r="AL776" s="6" t="str">
        <f t="shared" si="163"/>
        <v/>
      </c>
      <c r="AN776" s="6" t="str">
        <f>IF(D776="", "", IF(COUNTIF($D$8:D775, D776)&gt;0, "", MAX($AN$7:AN775)+1))</f>
        <v/>
      </c>
      <c r="AO776" s="6" t="str">
        <f t="shared" si="164"/>
        <v/>
      </c>
      <c r="AP776" s="6" t="str">
        <f t="shared" si="165"/>
        <v/>
      </c>
      <c r="AQ776" s="6" t="str">
        <f t="shared" si="166"/>
        <v/>
      </c>
      <c r="AR776" s="6" t="str">
        <f t="shared" si="167"/>
        <v/>
      </c>
    </row>
    <row r="777" spans="1:44" x14ac:dyDescent="0.25">
      <c r="A777" s="22"/>
      <c r="B777" s="121"/>
      <c r="C777" s="121"/>
      <c r="D777" s="121"/>
      <c r="E777" s="122"/>
      <c r="F777" s="123"/>
      <c r="G777" s="123"/>
      <c r="H777" s="22"/>
      <c r="I777" s="122" t="str">
        <f>IF('Stock Takes'!$AC778="", "", 'Stock Takes'!$AC778)</f>
        <v/>
      </c>
      <c r="J777" s="122" t="str">
        <f t="shared" si="168"/>
        <v/>
      </c>
      <c r="K777" s="122" t="str">
        <f>IF($U$7=6, "", IF('Stock Takes'!AE$6="*", 'Stock Takes'!AE778, IF('Stock Takes'!AF$6="*", 'Stock Takes'!AF778, IF('Stock Takes'!AG$6="*", 'Stock Takes'!AG778, IF('Stock Takes'!AH$6="*", 'Stock Takes'!AH778, IF('Stock Takes'!AI$6="*", 'Stock Takes'!AI778, IF('Stock Takes'!AJ$6="*", 'Stock Takes'!AJ778)))))))</f>
        <v/>
      </c>
      <c r="L777" s="122" t="str">
        <f t="shared" ref="L777:L840" si="169">IFERROR(IF(B777="", "", IF(I777&lt;(K777/$U$3*$U$5), $AC$5, $AC$3)), "")</f>
        <v/>
      </c>
      <c r="M777" s="22"/>
      <c r="AC777" s="17">
        <f t="shared" ref="AC777:AC840" si="170">IFERROR(I777*F777, 0)</f>
        <v>0</v>
      </c>
      <c r="AD777" s="18">
        <f t="shared" ref="AD777:AD840" si="171">IFERROR(G777*I777, 0)</f>
        <v>0</v>
      </c>
      <c r="AF777" s="6" t="str">
        <f t="shared" ref="AF777:AF840" si="172">IF(OR(AND($J777=$AC$3, $L777=$AC$3), $B777=""), "", IF($J777=$AC$3, 0, $I777-$E777))</f>
        <v/>
      </c>
      <c r="AG777" s="6" t="str">
        <f t="shared" ref="AG777:AG840" si="173">IF(OR(AND($J777=$AC$3, $L777=$AC$3), $B777=""), "", IF($L777=$AC$3, 0, ROUND(($K777/$U$3*$U$5), 0)-$I777))</f>
        <v/>
      </c>
      <c r="AH777" s="6" t="str">
        <f t="shared" ref="AH777:AH840" si="174">IF(AF777="", "", RANK(AF777, $AF$8:$AF$2507, 1))</f>
        <v/>
      </c>
      <c r="AI777" s="6" t="str">
        <f t="shared" ref="AI777:AI840" si="175">IF(AG777="", "", RANK(AG777, $AG$8:$AG$2507, 0))</f>
        <v/>
      </c>
      <c r="AJ777" s="6">
        <v>770</v>
      </c>
      <c r="AK777" s="73" t="str">
        <f t="shared" ref="AK777:AK840" si="176">IFERROR(IF(OR($AK$3="", $AK$3=D777), IF($B777="", "", ($AH777*0.0001)+($AI777*0.00000001)+(AJ777*0.000000000001)), ""), "")</f>
        <v/>
      </c>
      <c r="AL777" s="6" t="str">
        <f t="shared" ref="AL777:AL840" si="177">IFERROR(IF(B777="", "", RANK(AK777, $AK$8:$AK$2507, 1)), "")</f>
        <v/>
      </c>
      <c r="AN777" s="6" t="str">
        <f>IF(D777="", "", IF(COUNTIF($D$8:D776, D777)&gt;0, "", MAX($AN$7:AN776)+1))</f>
        <v/>
      </c>
      <c r="AO777" s="6" t="str">
        <f t="shared" ref="AO777:AO840" si="178">IFERROR(INDEX($D$8:$D$2507, MATCH(AJ777, $AN$8:$AN$2507, 0)), "")</f>
        <v/>
      </c>
      <c r="AP777" s="6" t="str">
        <f t="shared" ref="AP777:AP840" si="179">IF(AO777="", "", COUNTIF($AO$8:$AO$2507,"&lt;"&amp;AO777)+1)</f>
        <v/>
      </c>
      <c r="AQ777" s="6" t="str">
        <f t="shared" ref="AQ777:AQ840" si="180">IF(AP777="", "", AP777-$AP$4)</f>
        <v/>
      </c>
      <c r="AR777" s="6" t="str">
        <f t="shared" ref="AR777:AR840" si="181">IFERROR(INDEX($AO$8:$AO$2507, MATCH(AJ777, $AQ$8:$AQ$2507, 0)), "")</f>
        <v/>
      </c>
    </row>
    <row r="778" spans="1:44" x14ac:dyDescent="0.25">
      <c r="A778" s="22"/>
      <c r="B778" s="121"/>
      <c r="C778" s="121"/>
      <c r="D778" s="121"/>
      <c r="E778" s="122"/>
      <c r="F778" s="123"/>
      <c r="G778" s="123"/>
      <c r="H778" s="22"/>
      <c r="I778" s="122" t="str">
        <f>IF('Stock Takes'!$AC779="", "", 'Stock Takes'!$AC779)</f>
        <v/>
      </c>
      <c r="J778" s="122" t="str">
        <f t="shared" si="168"/>
        <v/>
      </c>
      <c r="K778" s="122" t="str">
        <f>IF($U$7=6, "", IF('Stock Takes'!AE$6="*", 'Stock Takes'!AE779, IF('Stock Takes'!AF$6="*", 'Stock Takes'!AF779, IF('Stock Takes'!AG$6="*", 'Stock Takes'!AG779, IF('Stock Takes'!AH$6="*", 'Stock Takes'!AH779, IF('Stock Takes'!AI$6="*", 'Stock Takes'!AI779, IF('Stock Takes'!AJ$6="*", 'Stock Takes'!AJ779)))))))</f>
        <v/>
      </c>
      <c r="L778" s="122" t="str">
        <f t="shared" si="169"/>
        <v/>
      </c>
      <c r="M778" s="22"/>
      <c r="AC778" s="17">
        <f t="shared" si="170"/>
        <v>0</v>
      </c>
      <c r="AD778" s="18">
        <f t="shared" si="171"/>
        <v>0</v>
      </c>
      <c r="AF778" s="6" t="str">
        <f t="shared" si="172"/>
        <v/>
      </c>
      <c r="AG778" s="6" t="str">
        <f t="shared" si="173"/>
        <v/>
      </c>
      <c r="AH778" s="6" t="str">
        <f t="shared" si="174"/>
        <v/>
      </c>
      <c r="AI778" s="6" t="str">
        <f t="shared" si="175"/>
        <v/>
      </c>
      <c r="AJ778" s="6">
        <v>771</v>
      </c>
      <c r="AK778" s="73" t="str">
        <f t="shared" si="176"/>
        <v/>
      </c>
      <c r="AL778" s="6" t="str">
        <f t="shared" si="177"/>
        <v/>
      </c>
      <c r="AN778" s="6" t="str">
        <f>IF(D778="", "", IF(COUNTIF($D$8:D777, D778)&gt;0, "", MAX($AN$7:AN777)+1))</f>
        <v/>
      </c>
      <c r="AO778" s="6" t="str">
        <f t="shared" si="178"/>
        <v/>
      </c>
      <c r="AP778" s="6" t="str">
        <f t="shared" si="179"/>
        <v/>
      </c>
      <c r="AQ778" s="6" t="str">
        <f t="shared" si="180"/>
        <v/>
      </c>
      <c r="AR778" s="6" t="str">
        <f t="shared" si="181"/>
        <v/>
      </c>
    </row>
    <row r="779" spans="1:44" x14ac:dyDescent="0.25">
      <c r="A779" s="22"/>
      <c r="B779" s="121"/>
      <c r="C779" s="121"/>
      <c r="D779" s="121"/>
      <c r="E779" s="122"/>
      <c r="F779" s="123"/>
      <c r="G779" s="123"/>
      <c r="H779" s="22"/>
      <c r="I779" s="122" t="str">
        <f>IF('Stock Takes'!$AC780="", "", 'Stock Takes'!$AC780)</f>
        <v/>
      </c>
      <c r="J779" s="122" t="str">
        <f t="shared" si="168"/>
        <v/>
      </c>
      <c r="K779" s="122" t="str">
        <f>IF($U$7=6, "", IF('Stock Takes'!AE$6="*", 'Stock Takes'!AE780, IF('Stock Takes'!AF$6="*", 'Stock Takes'!AF780, IF('Stock Takes'!AG$6="*", 'Stock Takes'!AG780, IF('Stock Takes'!AH$6="*", 'Stock Takes'!AH780, IF('Stock Takes'!AI$6="*", 'Stock Takes'!AI780, IF('Stock Takes'!AJ$6="*", 'Stock Takes'!AJ780)))))))</f>
        <v/>
      </c>
      <c r="L779" s="122" t="str">
        <f t="shared" si="169"/>
        <v/>
      </c>
      <c r="M779" s="22"/>
      <c r="AC779" s="17">
        <f t="shared" si="170"/>
        <v>0</v>
      </c>
      <c r="AD779" s="18">
        <f t="shared" si="171"/>
        <v>0</v>
      </c>
      <c r="AF779" s="6" t="str">
        <f t="shared" si="172"/>
        <v/>
      </c>
      <c r="AG779" s="6" t="str">
        <f t="shared" si="173"/>
        <v/>
      </c>
      <c r="AH779" s="6" t="str">
        <f t="shared" si="174"/>
        <v/>
      </c>
      <c r="AI779" s="6" t="str">
        <f t="shared" si="175"/>
        <v/>
      </c>
      <c r="AJ779" s="6">
        <v>772</v>
      </c>
      <c r="AK779" s="73" t="str">
        <f t="shared" si="176"/>
        <v/>
      </c>
      <c r="AL779" s="6" t="str">
        <f t="shared" si="177"/>
        <v/>
      </c>
      <c r="AN779" s="6" t="str">
        <f>IF(D779="", "", IF(COUNTIF($D$8:D778, D779)&gt;0, "", MAX($AN$7:AN778)+1))</f>
        <v/>
      </c>
      <c r="AO779" s="6" t="str">
        <f t="shared" si="178"/>
        <v/>
      </c>
      <c r="AP779" s="6" t="str">
        <f t="shared" si="179"/>
        <v/>
      </c>
      <c r="AQ779" s="6" t="str">
        <f t="shared" si="180"/>
        <v/>
      </c>
      <c r="AR779" s="6" t="str">
        <f t="shared" si="181"/>
        <v/>
      </c>
    </row>
    <row r="780" spans="1:44" x14ac:dyDescent="0.25">
      <c r="A780" s="22"/>
      <c r="B780" s="121"/>
      <c r="C780" s="121"/>
      <c r="D780" s="121"/>
      <c r="E780" s="122"/>
      <c r="F780" s="123"/>
      <c r="G780" s="123"/>
      <c r="H780" s="22"/>
      <c r="I780" s="122" t="str">
        <f>IF('Stock Takes'!$AC781="", "", 'Stock Takes'!$AC781)</f>
        <v/>
      </c>
      <c r="J780" s="122" t="str">
        <f t="shared" si="168"/>
        <v/>
      </c>
      <c r="K780" s="122" t="str">
        <f>IF($U$7=6, "", IF('Stock Takes'!AE$6="*", 'Stock Takes'!AE781, IF('Stock Takes'!AF$6="*", 'Stock Takes'!AF781, IF('Stock Takes'!AG$6="*", 'Stock Takes'!AG781, IF('Stock Takes'!AH$6="*", 'Stock Takes'!AH781, IF('Stock Takes'!AI$6="*", 'Stock Takes'!AI781, IF('Stock Takes'!AJ$6="*", 'Stock Takes'!AJ781)))))))</f>
        <v/>
      </c>
      <c r="L780" s="122" t="str">
        <f t="shared" si="169"/>
        <v/>
      </c>
      <c r="M780" s="22"/>
      <c r="AC780" s="17">
        <f t="shared" si="170"/>
        <v>0</v>
      </c>
      <c r="AD780" s="18">
        <f t="shared" si="171"/>
        <v>0</v>
      </c>
      <c r="AF780" s="6" t="str">
        <f t="shared" si="172"/>
        <v/>
      </c>
      <c r="AG780" s="6" t="str">
        <f t="shared" si="173"/>
        <v/>
      </c>
      <c r="AH780" s="6" t="str">
        <f t="shared" si="174"/>
        <v/>
      </c>
      <c r="AI780" s="6" t="str">
        <f t="shared" si="175"/>
        <v/>
      </c>
      <c r="AJ780" s="6">
        <v>773</v>
      </c>
      <c r="AK780" s="73" t="str">
        <f t="shared" si="176"/>
        <v/>
      </c>
      <c r="AL780" s="6" t="str">
        <f t="shared" si="177"/>
        <v/>
      </c>
      <c r="AN780" s="6" t="str">
        <f>IF(D780="", "", IF(COUNTIF($D$8:D779, D780)&gt;0, "", MAX($AN$7:AN779)+1))</f>
        <v/>
      </c>
      <c r="AO780" s="6" t="str">
        <f t="shared" si="178"/>
        <v/>
      </c>
      <c r="AP780" s="6" t="str">
        <f t="shared" si="179"/>
        <v/>
      </c>
      <c r="AQ780" s="6" t="str">
        <f t="shared" si="180"/>
        <v/>
      </c>
      <c r="AR780" s="6" t="str">
        <f t="shared" si="181"/>
        <v/>
      </c>
    </row>
    <row r="781" spans="1:44" x14ac:dyDescent="0.25">
      <c r="A781" s="22"/>
      <c r="B781" s="121"/>
      <c r="C781" s="121"/>
      <c r="D781" s="121"/>
      <c r="E781" s="122"/>
      <c r="F781" s="123"/>
      <c r="G781" s="123"/>
      <c r="H781" s="22"/>
      <c r="I781" s="122" t="str">
        <f>IF('Stock Takes'!$AC782="", "", 'Stock Takes'!$AC782)</f>
        <v/>
      </c>
      <c r="J781" s="122" t="str">
        <f t="shared" si="168"/>
        <v/>
      </c>
      <c r="K781" s="122" t="str">
        <f>IF($U$7=6, "", IF('Stock Takes'!AE$6="*", 'Stock Takes'!AE782, IF('Stock Takes'!AF$6="*", 'Stock Takes'!AF782, IF('Stock Takes'!AG$6="*", 'Stock Takes'!AG782, IF('Stock Takes'!AH$6="*", 'Stock Takes'!AH782, IF('Stock Takes'!AI$6="*", 'Stock Takes'!AI782, IF('Stock Takes'!AJ$6="*", 'Stock Takes'!AJ782)))))))</f>
        <v/>
      </c>
      <c r="L781" s="122" t="str">
        <f t="shared" si="169"/>
        <v/>
      </c>
      <c r="M781" s="22"/>
      <c r="AC781" s="17">
        <f t="shared" si="170"/>
        <v>0</v>
      </c>
      <c r="AD781" s="18">
        <f t="shared" si="171"/>
        <v>0</v>
      </c>
      <c r="AF781" s="6" t="str">
        <f t="shared" si="172"/>
        <v/>
      </c>
      <c r="AG781" s="6" t="str">
        <f t="shared" si="173"/>
        <v/>
      </c>
      <c r="AH781" s="6" t="str">
        <f t="shared" si="174"/>
        <v/>
      </c>
      <c r="AI781" s="6" t="str">
        <f t="shared" si="175"/>
        <v/>
      </c>
      <c r="AJ781" s="6">
        <v>774</v>
      </c>
      <c r="AK781" s="73" t="str">
        <f t="shared" si="176"/>
        <v/>
      </c>
      <c r="AL781" s="6" t="str">
        <f t="shared" si="177"/>
        <v/>
      </c>
      <c r="AN781" s="6" t="str">
        <f>IF(D781="", "", IF(COUNTIF($D$8:D780, D781)&gt;0, "", MAX($AN$7:AN780)+1))</f>
        <v/>
      </c>
      <c r="AO781" s="6" t="str">
        <f t="shared" si="178"/>
        <v/>
      </c>
      <c r="AP781" s="6" t="str">
        <f t="shared" si="179"/>
        <v/>
      </c>
      <c r="AQ781" s="6" t="str">
        <f t="shared" si="180"/>
        <v/>
      </c>
      <c r="AR781" s="6" t="str">
        <f t="shared" si="181"/>
        <v/>
      </c>
    </row>
    <row r="782" spans="1:44" x14ac:dyDescent="0.25">
      <c r="A782" s="22"/>
      <c r="B782" s="121"/>
      <c r="C782" s="121"/>
      <c r="D782" s="121"/>
      <c r="E782" s="122"/>
      <c r="F782" s="123"/>
      <c r="G782" s="123"/>
      <c r="H782" s="22"/>
      <c r="I782" s="122" t="str">
        <f>IF('Stock Takes'!$AC783="", "", 'Stock Takes'!$AC783)</f>
        <v/>
      </c>
      <c r="J782" s="122" t="str">
        <f t="shared" si="168"/>
        <v/>
      </c>
      <c r="K782" s="122" t="str">
        <f>IF($U$7=6, "", IF('Stock Takes'!AE$6="*", 'Stock Takes'!AE783, IF('Stock Takes'!AF$6="*", 'Stock Takes'!AF783, IF('Stock Takes'!AG$6="*", 'Stock Takes'!AG783, IF('Stock Takes'!AH$6="*", 'Stock Takes'!AH783, IF('Stock Takes'!AI$6="*", 'Stock Takes'!AI783, IF('Stock Takes'!AJ$6="*", 'Stock Takes'!AJ783)))))))</f>
        <v/>
      </c>
      <c r="L782" s="122" t="str">
        <f t="shared" si="169"/>
        <v/>
      </c>
      <c r="M782" s="22"/>
      <c r="AC782" s="17">
        <f t="shared" si="170"/>
        <v>0</v>
      </c>
      <c r="AD782" s="18">
        <f t="shared" si="171"/>
        <v>0</v>
      </c>
      <c r="AF782" s="6" t="str">
        <f t="shared" si="172"/>
        <v/>
      </c>
      <c r="AG782" s="6" t="str">
        <f t="shared" si="173"/>
        <v/>
      </c>
      <c r="AH782" s="6" t="str">
        <f t="shared" si="174"/>
        <v/>
      </c>
      <c r="AI782" s="6" t="str">
        <f t="shared" si="175"/>
        <v/>
      </c>
      <c r="AJ782" s="6">
        <v>775</v>
      </c>
      <c r="AK782" s="73" t="str">
        <f t="shared" si="176"/>
        <v/>
      </c>
      <c r="AL782" s="6" t="str">
        <f t="shared" si="177"/>
        <v/>
      </c>
      <c r="AN782" s="6" t="str">
        <f>IF(D782="", "", IF(COUNTIF($D$8:D781, D782)&gt;0, "", MAX($AN$7:AN781)+1))</f>
        <v/>
      </c>
      <c r="AO782" s="6" t="str">
        <f t="shared" si="178"/>
        <v/>
      </c>
      <c r="AP782" s="6" t="str">
        <f t="shared" si="179"/>
        <v/>
      </c>
      <c r="AQ782" s="6" t="str">
        <f t="shared" si="180"/>
        <v/>
      </c>
      <c r="AR782" s="6" t="str">
        <f t="shared" si="181"/>
        <v/>
      </c>
    </row>
    <row r="783" spans="1:44" x14ac:dyDescent="0.25">
      <c r="A783" s="22"/>
      <c r="B783" s="121"/>
      <c r="C783" s="121"/>
      <c r="D783" s="121"/>
      <c r="E783" s="122"/>
      <c r="F783" s="123"/>
      <c r="G783" s="123"/>
      <c r="H783" s="22"/>
      <c r="I783" s="122" t="str">
        <f>IF('Stock Takes'!$AC784="", "", 'Stock Takes'!$AC784)</f>
        <v/>
      </c>
      <c r="J783" s="122" t="str">
        <f t="shared" si="168"/>
        <v/>
      </c>
      <c r="K783" s="122" t="str">
        <f>IF($U$7=6, "", IF('Stock Takes'!AE$6="*", 'Stock Takes'!AE784, IF('Stock Takes'!AF$6="*", 'Stock Takes'!AF784, IF('Stock Takes'!AG$6="*", 'Stock Takes'!AG784, IF('Stock Takes'!AH$6="*", 'Stock Takes'!AH784, IF('Stock Takes'!AI$6="*", 'Stock Takes'!AI784, IF('Stock Takes'!AJ$6="*", 'Stock Takes'!AJ784)))))))</f>
        <v/>
      </c>
      <c r="L783" s="122" t="str">
        <f t="shared" si="169"/>
        <v/>
      </c>
      <c r="M783" s="22"/>
      <c r="AC783" s="17">
        <f t="shared" si="170"/>
        <v>0</v>
      </c>
      <c r="AD783" s="18">
        <f t="shared" si="171"/>
        <v>0</v>
      </c>
      <c r="AF783" s="6" t="str">
        <f t="shared" si="172"/>
        <v/>
      </c>
      <c r="AG783" s="6" t="str">
        <f t="shared" si="173"/>
        <v/>
      </c>
      <c r="AH783" s="6" t="str">
        <f t="shared" si="174"/>
        <v/>
      </c>
      <c r="AI783" s="6" t="str">
        <f t="shared" si="175"/>
        <v/>
      </c>
      <c r="AJ783" s="6">
        <v>776</v>
      </c>
      <c r="AK783" s="73" t="str">
        <f t="shared" si="176"/>
        <v/>
      </c>
      <c r="AL783" s="6" t="str">
        <f t="shared" si="177"/>
        <v/>
      </c>
      <c r="AN783" s="6" t="str">
        <f>IF(D783="", "", IF(COUNTIF($D$8:D782, D783)&gt;0, "", MAX($AN$7:AN782)+1))</f>
        <v/>
      </c>
      <c r="AO783" s="6" t="str">
        <f t="shared" si="178"/>
        <v/>
      </c>
      <c r="AP783" s="6" t="str">
        <f t="shared" si="179"/>
        <v/>
      </c>
      <c r="AQ783" s="6" t="str">
        <f t="shared" si="180"/>
        <v/>
      </c>
      <c r="AR783" s="6" t="str">
        <f t="shared" si="181"/>
        <v/>
      </c>
    </row>
    <row r="784" spans="1:44" x14ac:dyDescent="0.25">
      <c r="A784" s="22"/>
      <c r="B784" s="121"/>
      <c r="C784" s="121"/>
      <c r="D784" s="121"/>
      <c r="E784" s="122"/>
      <c r="F784" s="123"/>
      <c r="G784" s="123"/>
      <c r="H784" s="22"/>
      <c r="I784" s="122" t="str">
        <f>IF('Stock Takes'!$AC785="", "", 'Stock Takes'!$AC785)</f>
        <v/>
      </c>
      <c r="J784" s="122" t="str">
        <f t="shared" si="168"/>
        <v/>
      </c>
      <c r="K784" s="122" t="str">
        <f>IF($U$7=6, "", IF('Stock Takes'!AE$6="*", 'Stock Takes'!AE785, IF('Stock Takes'!AF$6="*", 'Stock Takes'!AF785, IF('Stock Takes'!AG$6="*", 'Stock Takes'!AG785, IF('Stock Takes'!AH$6="*", 'Stock Takes'!AH785, IF('Stock Takes'!AI$6="*", 'Stock Takes'!AI785, IF('Stock Takes'!AJ$6="*", 'Stock Takes'!AJ785)))))))</f>
        <v/>
      </c>
      <c r="L784" s="122" t="str">
        <f t="shared" si="169"/>
        <v/>
      </c>
      <c r="M784" s="22"/>
      <c r="AC784" s="17">
        <f t="shared" si="170"/>
        <v>0</v>
      </c>
      <c r="AD784" s="18">
        <f t="shared" si="171"/>
        <v>0</v>
      </c>
      <c r="AF784" s="6" t="str">
        <f t="shared" si="172"/>
        <v/>
      </c>
      <c r="AG784" s="6" t="str">
        <f t="shared" si="173"/>
        <v/>
      </c>
      <c r="AH784" s="6" t="str">
        <f t="shared" si="174"/>
        <v/>
      </c>
      <c r="AI784" s="6" t="str">
        <f t="shared" si="175"/>
        <v/>
      </c>
      <c r="AJ784" s="6">
        <v>777</v>
      </c>
      <c r="AK784" s="73" t="str">
        <f t="shared" si="176"/>
        <v/>
      </c>
      <c r="AL784" s="6" t="str">
        <f t="shared" si="177"/>
        <v/>
      </c>
      <c r="AN784" s="6" t="str">
        <f>IF(D784="", "", IF(COUNTIF($D$8:D783, D784)&gt;0, "", MAX($AN$7:AN783)+1))</f>
        <v/>
      </c>
      <c r="AO784" s="6" t="str">
        <f t="shared" si="178"/>
        <v/>
      </c>
      <c r="AP784" s="6" t="str">
        <f t="shared" si="179"/>
        <v/>
      </c>
      <c r="AQ784" s="6" t="str">
        <f t="shared" si="180"/>
        <v/>
      </c>
      <c r="AR784" s="6" t="str">
        <f t="shared" si="181"/>
        <v/>
      </c>
    </row>
    <row r="785" spans="1:44" x14ac:dyDescent="0.25">
      <c r="A785" s="22"/>
      <c r="B785" s="121"/>
      <c r="C785" s="121"/>
      <c r="D785" s="121"/>
      <c r="E785" s="122"/>
      <c r="F785" s="123"/>
      <c r="G785" s="123"/>
      <c r="H785" s="22"/>
      <c r="I785" s="122" t="str">
        <f>IF('Stock Takes'!$AC786="", "", 'Stock Takes'!$AC786)</f>
        <v/>
      </c>
      <c r="J785" s="122" t="str">
        <f t="shared" si="168"/>
        <v/>
      </c>
      <c r="K785" s="122" t="str">
        <f>IF($U$7=6, "", IF('Stock Takes'!AE$6="*", 'Stock Takes'!AE786, IF('Stock Takes'!AF$6="*", 'Stock Takes'!AF786, IF('Stock Takes'!AG$6="*", 'Stock Takes'!AG786, IF('Stock Takes'!AH$6="*", 'Stock Takes'!AH786, IF('Stock Takes'!AI$6="*", 'Stock Takes'!AI786, IF('Stock Takes'!AJ$6="*", 'Stock Takes'!AJ786)))))))</f>
        <v/>
      </c>
      <c r="L785" s="122" t="str">
        <f t="shared" si="169"/>
        <v/>
      </c>
      <c r="M785" s="22"/>
      <c r="AC785" s="17">
        <f t="shared" si="170"/>
        <v>0</v>
      </c>
      <c r="AD785" s="18">
        <f t="shared" si="171"/>
        <v>0</v>
      </c>
      <c r="AF785" s="6" t="str">
        <f t="shared" si="172"/>
        <v/>
      </c>
      <c r="AG785" s="6" t="str">
        <f t="shared" si="173"/>
        <v/>
      </c>
      <c r="AH785" s="6" t="str">
        <f t="shared" si="174"/>
        <v/>
      </c>
      <c r="AI785" s="6" t="str">
        <f t="shared" si="175"/>
        <v/>
      </c>
      <c r="AJ785" s="6">
        <v>778</v>
      </c>
      <c r="AK785" s="73" t="str">
        <f t="shared" si="176"/>
        <v/>
      </c>
      <c r="AL785" s="6" t="str">
        <f t="shared" si="177"/>
        <v/>
      </c>
      <c r="AN785" s="6" t="str">
        <f>IF(D785="", "", IF(COUNTIF($D$8:D784, D785)&gt;0, "", MAX($AN$7:AN784)+1))</f>
        <v/>
      </c>
      <c r="AO785" s="6" t="str">
        <f t="shared" si="178"/>
        <v/>
      </c>
      <c r="AP785" s="6" t="str">
        <f t="shared" si="179"/>
        <v/>
      </c>
      <c r="AQ785" s="6" t="str">
        <f t="shared" si="180"/>
        <v/>
      </c>
      <c r="AR785" s="6" t="str">
        <f t="shared" si="181"/>
        <v/>
      </c>
    </row>
    <row r="786" spans="1:44" x14ac:dyDescent="0.25">
      <c r="A786" s="22"/>
      <c r="B786" s="121"/>
      <c r="C786" s="121"/>
      <c r="D786" s="121"/>
      <c r="E786" s="122"/>
      <c r="F786" s="123"/>
      <c r="G786" s="123"/>
      <c r="H786" s="22"/>
      <c r="I786" s="122" t="str">
        <f>IF('Stock Takes'!$AC787="", "", 'Stock Takes'!$AC787)</f>
        <v/>
      </c>
      <c r="J786" s="122" t="str">
        <f t="shared" si="168"/>
        <v/>
      </c>
      <c r="K786" s="122" t="str">
        <f>IF($U$7=6, "", IF('Stock Takes'!AE$6="*", 'Stock Takes'!AE787, IF('Stock Takes'!AF$6="*", 'Stock Takes'!AF787, IF('Stock Takes'!AG$6="*", 'Stock Takes'!AG787, IF('Stock Takes'!AH$6="*", 'Stock Takes'!AH787, IF('Stock Takes'!AI$6="*", 'Stock Takes'!AI787, IF('Stock Takes'!AJ$6="*", 'Stock Takes'!AJ787)))))))</f>
        <v/>
      </c>
      <c r="L786" s="122" t="str">
        <f t="shared" si="169"/>
        <v/>
      </c>
      <c r="M786" s="22"/>
      <c r="AC786" s="17">
        <f t="shared" si="170"/>
        <v>0</v>
      </c>
      <c r="AD786" s="18">
        <f t="shared" si="171"/>
        <v>0</v>
      </c>
      <c r="AF786" s="6" t="str">
        <f t="shared" si="172"/>
        <v/>
      </c>
      <c r="AG786" s="6" t="str">
        <f t="shared" si="173"/>
        <v/>
      </c>
      <c r="AH786" s="6" t="str">
        <f t="shared" si="174"/>
        <v/>
      </c>
      <c r="AI786" s="6" t="str">
        <f t="shared" si="175"/>
        <v/>
      </c>
      <c r="AJ786" s="6">
        <v>779</v>
      </c>
      <c r="AK786" s="73" t="str">
        <f t="shared" si="176"/>
        <v/>
      </c>
      <c r="AL786" s="6" t="str">
        <f t="shared" si="177"/>
        <v/>
      </c>
      <c r="AN786" s="6" t="str">
        <f>IF(D786="", "", IF(COUNTIF($D$8:D785, D786)&gt;0, "", MAX($AN$7:AN785)+1))</f>
        <v/>
      </c>
      <c r="AO786" s="6" t="str">
        <f t="shared" si="178"/>
        <v/>
      </c>
      <c r="AP786" s="6" t="str">
        <f t="shared" si="179"/>
        <v/>
      </c>
      <c r="AQ786" s="6" t="str">
        <f t="shared" si="180"/>
        <v/>
      </c>
      <c r="AR786" s="6" t="str">
        <f t="shared" si="181"/>
        <v/>
      </c>
    </row>
    <row r="787" spans="1:44" x14ac:dyDescent="0.25">
      <c r="A787" s="22"/>
      <c r="B787" s="121"/>
      <c r="C787" s="121"/>
      <c r="D787" s="121"/>
      <c r="E787" s="122"/>
      <c r="F787" s="123"/>
      <c r="G787" s="123"/>
      <c r="H787" s="22"/>
      <c r="I787" s="122" t="str">
        <f>IF('Stock Takes'!$AC788="", "", 'Stock Takes'!$AC788)</f>
        <v/>
      </c>
      <c r="J787" s="122" t="str">
        <f t="shared" si="168"/>
        <v/>
      </c>
      <c r="K787" s="122" t="str">
        <f>IF($U$7=6, "", IF('Stock Takes'!AE$6="*", 'Stock Takes'!AE788, IF('Stock Takes'!AF$6="*", 'Stock Takes'!AF788, IF('Stock Takes'!AG$6="*", 'Stock Takes'!AG788, IF('Stock Takes'!AH$6="*", 'Stock Takes'!AH788, IF('Stock Takes'!AI$6="*", 'Stock Takes'!AI788, IF('Stock Takes'!AJ$6="*", 'Stock Takes'!AJ788)))))))</f>
        <v/>
      </c>
      <c r="L787" s="122" t="str">
        <f t="shared" si="169"/>
        <v/>
      </c>
      <c r="M787" s="22"/>
      <c r="AC787" s="17">
        <f t="shared" si="170"/>
        <v>0</v>
      </c>
      <c r="AD787" s="18">
        <f t="shared" si="171"/>
        <v>0</v>
      </c>
      <c r="AF787" s="6" t="str">
        <f t="shared" si="172"/>
        <v/>
      </c>
      <c r="AG787" s="6" t="str">
        <f t="shared" si="173"/>
        <v/>
      </c>
      <c r="AH787" s="6" t="str">
        <f t="shared" si="174"/>
        <v/>
      </c>
      <c r="AI787" s="6" t="str">
        <f t="shared" si="175"/>
        <v/>
      </c>
      <c r="AJ787" s="6">
        <v>780</v>
      </c>
      <c r="AK787" s="73" t="str">
        <f t="shared" si="176"/>
        <v/>
      </c>
      <c r="AL787" s="6" t="str">
        <f t="shared" si="177"/>
        <v/>
      </c>
      <c r="AN787" s="6" t="str">
        <f>IF(D787="", "", IF(COUNTIF($D$8:D786, D787)&gt;0, "", MAX($AN$7:AN786)+1))</f>
        <v/>
      </c>
      <c r="AO787" s="6" t="str">
        <f t="shared" si="178"/>
        <v/>
      </c>
      <c r="AP787" s="6" t="str">
        <f t="shared" si="179"/>
        <v/>
      </c>
      <c r="AQ787" s="6" t="str">
        <f t="shared" si="180"/>
        <v/>
      </c>
      <c r="AR787" s="6" t="str">
        <f t="shared" si="181"/>
        <v/>
      </c>
    </row>
    <row r="788" spans="1:44" x14ac:dyDescent="0.25">
      <c r="A788" s="22"/>
      <c r="B788" s="121"/>
      <c r="C788" s="121"/>
      <c r="D788" s="121"/>
      <c r="E788" s="122"/>
      <c r="F788" s="123"/>
      <c r="G788" s="123"/>
      <c r="H788" s="22"/>
      <c r="I788" s="122" t="str">
        <f>IF('Stock Takes'!$AC789="", "", 'Stock Takes'!$AC789)</f>
        <v/>
      </c>
      <c r="J788" s="122" t="str">
        <f t="shared" si="168"/>
        <v/>
      </c>
      <c r="K788" s="122" t="str">
        <f>IF($U$7=6, "", IF('Stock Takes'!AE$6="*", 'Stock Takes'!AE789, IF('Stock Takes'!AF$6="*", 'Stock Takes'!AF789, IF('Stock Takes'!AG$6="*", 'Stock Takes'!AG789, IF('Stock Takes'!AH$6="*", 'Stock Takes'!AH789, IF('Stock Takes'!AI$6="*", 'Stock Takes'!AI789, IF('Stock Takes'!AJ$6="*", 'Stock Takes'!AJ789)))))))</f>
        <v/>
      </c>
      <c r="L788" s="122" t="str">
        <f t="shared" si="169"/>
        <v/>
      </c>
      <c r="M788" s="22"/>
      <c r="AC788" s="17">
        <f t="shared" si="170"/>
        <v>0</v>
      </c>
      <c r="AD788" s="18">
        <f t="shared" si="171"/>
        <v>0</v>
      </c>
      <c r="AF788" s="6" t="str">
        <f t="shared" si="172"/>
        <v/>
      </c>
      <c r="AG788" s="6" t="str">
        <f t="shared" si="173"/>
        <v/>
      </c>
      <c r="AH788" s="6" t="str">
        <f t="shared" si="174"/>
        <v/>
      </c>
      <c r="AI788" s="6" t="str">
        <f t="shared" si="175"/>
        <v/>
      </c>
      <c r="AJ788" s="6">
        <v>781</v>
      </c>
      <c r="AK788" s="73" t="str">
        <f t="shared" si="176"/>
        <v/>
      </c>
      <c r="AL788" s="6" t="str">
        <f t="shared" si="177"/>
        <v/>
      </c>
      <c r="AN788" s="6" t="str">
        <f>IF(D788="", "", IF(COUNTIF($D$8:D787, D788)&gt;0, "", MAX($AN$7:AN787)+1))</f>
        <v/>
      </c>
      <c r="AO788" s="6" t="str">
        <f t="shared" si="178"/>
        <v/>
      </c>
      <c r="AP788" s="6" t="str">
        <f t="shared" si="179"/>
        <v/>
      </c>
      <c r="AQ788" s="6" t="str">
        <f t="shared" si="180"/>
        <v/>
      </c>
      <c r="AR788" s="6" t="str">
        <f t="shared" si="181"/>
        <v/>
      </c>
    </row>
    <row r="789" spans="1:44" x14ac:dyDescent="0.25">
      <c r="A789" s="22"/>
      <c r="B789" s="121"/>
      <c r="C789" s="121"/>
      <c r="D789" s="121"/>
      <c r="E789" s="122"/>
      <c r="F789" s="123"/>
      <c r="G789" s="123"/>
      <c r="H789" s="22"/>
      <c r="I789" s="122" t="str">
        <f>IF('Stock Takes'!$AC790="", "", 'Stock Takes'!$AC790)</f>
        <v/>
      </c>
      <c r="J789" s="122" t="str">
        <f t="shared" si="168"/>
        <v/>
      </c>
      <c r="K789" s="122" t="str">
        <f>IF($U$7=6, "", IF('Stock Takes'!AE$6="*", 'Stock Takes'!AE790, IF('Stock Takes'!AF$6="*", 'Stock Takes'!AF790, IF('Stock Takes'!AG$6="*", 'Stock Takes'!AG790, IF('Stock Takes'!AH$6="*", 'Stock Takes'!AH790, IF('Stock Takes'!AI$6="*", 'Stock Takes'!AI790, IF('Stock Takes'!AJ$6="*", 'Stock Takes'!AJ790)))))))</f>
        <v/>
      </c>
      <c r="L789" s="122" t="str">
        <f t="shared" si="169"/>
        <v/>
      </c>
      <c r="M789" s="22"/>
      <c r="AC789" s="17">
        <f t="shared" si="170"/>
        <v>0</v>
      </c>
      <c r="AD789" s="18">
        <f t="shared" si="171"/>
        <v>0</v>
      </c>
      <c r="AF789" s="6" t="str">
        <f t="shared" si="172"/>
        <v/>
      </c>
      <c r="AG789" s="6" t="str">
        <f t="shared" si="173"/>
        <v/>
      </c>
      <c r="AH789" s="6" t="str">
        <f t="shared" si="174"/>
        <v/>
      </c>
      <c r="AI789" s="6" t="str">
        <f t="shared" si="175"/>
        <v/>
      </c>
      <c r="AJ789" s="6">
        <v>782</v>
      </c>
      <c r="AK789" s="73" t="str">
        <f t="shared" si="176"/>
        <v/>
      </c>
      <c r="AL789" s="6" t="str">
        <f t="shared" si="177"/>
        <v/>
      </c>
      <c r="AN789" s="6" t="str">
        <f>IF(D789="", "", IF(COUNTIF($D$8:D788, D789)&gt;0, "", MAX($AN$7:AN788)+1))</f>
        <v/>
      </c>
      <c r="AO789" s="6" t="str">
        <f t="shared" si="178"/>
        <v/>
      </c>
      <c r="AP789" s="6" t="str">
        <f t="shared" si="179"/>
        <v/>
      </c>
      <c r="AQ789" s="6" t="str">
        <f t="shared" si="180"/>
        <v/>
      </c>
      <c r="AR789" s="6" t="str">
        <f t="shared" si="181"/>
        <v/>
      </c>
    </row>
    <row r="790" spans="1:44" x14ac:dyDescent="0.25">
      <c r="A790" s="22"/>
      <c r="B790" s="121"/>
      <c r="C790" s="121"/>
      <c r="D790" s="121"/>
      <c r="E790" s="122"/>
      <c r="F790" s="123"/>
      <c r="G790" s="123"/>
      <c r="H790" s="22"/>
      <c r="I790" s="122" t="str">
        <f>IF('Stock Takes'!$AC791="", "", 'Stock Takes'!$AC791)</f>
        <v/>
      </c>
      <c r="J790" s="122" t="str">
        <f t="shared" si="168"/>
        <v/>
      </c>
      <c r="K790" s="122" t="str">
        <f>IF($U$7=6, "", IF('Stock Takes'!AE$6="*", 'Stock Takes'!AE791, IF('Stock Takes'!AF$6="*", 'Stock Takes'!AF791, IF('Stock Takes'!AG$6="*", 'Stock Takes'!AG791, IF('Stock Takes'!AH$6="*", 'Stock Takes'!AH791, IF('Stock Takes'!AI$6="*", 'Stock Takes'!AI791, IF('Stock Takes'!AJ$6="*", 'Stock Takes'!AJ791)))))))</f>
        <v/>
      </c>
      <c r="L790" s="122" t="str">
        <f t="shared" si="169"/>
        <v/>
      </c>
      <c r="M790" s="22"/>
      <c r="AC790" s="17">
        <f t="shared" si="170"/>
        <v>0</v>
      </c>
      <c r="AD790" s="18">
        <f t="shared" si="171"/>
        <v>0</v>
      </c>
      <c r="AF790" s="6" t="str">
        <f t="shared" si="172"/>
        <v/>
      </c>
      <c r="AG790" s="6" t="str">
        <f t="shared" si="173"/>
        <v/>
      </c>
      <c r="AH790" s="6" t="str">
        <f t="shared" si="174"/>
        <v/>
      </c>
      <c r="AI790" s="6" t="str">
        <f t="shared" si="175"/>
        <v/>
      </c>
      <c r="AJ790" s="6">
        <v>783</v>
      </c>
      <c r="AK790" s="73" t="str">
        <f t="shared" si="176"/>
        <v/>
      </c>
      <c r="AL790" s="6" t="str">
        <f t="shared" si="177"/>
        <v/>
      </c>
      <c r="AN790" s="6" t="str">
        <f>IF(D790="", "", IF(COUNTIF($D$8:D789, D790)&gt;0, "", MAX($AN$7:AN789)+1))</f>
        <v/>
      </c>
      <c r="AO790" s="6" t="str">
        <f t="shared" si="178"/>
        <v/>
      </c>
      <c r="AP790" s="6" t="str">
        <f t="shared" si="179"/>
        <v/>
      </c>
      <c r="AQ790" s="6" t="str">
        <f t="shared" si="180"/>
        <v/>
      </c>
      <c r="AR790" s="6" t="str">
        <f t="shared" si="181"/>
        <v/>
      </c>
    </row>
    <row r="791" spans="1:44" x14ac:dyDescent="0.25">
      <c r="A791" s="22"/>
      <c r="B791" s="121"/>
      <c r="C791" s="121"/>
      <c r="D791" s="121"/>
      <c r="E791" s="122"/>
      <c r="F791" s="123"/>
      <c r="G791" s="123"/>
      <c r="H791" s="22"/>
      <c r="I791" s="122" t="str">
        <f>IF('Stock Takes'!$AC792="", "", 'Stock Takes'!$AC792)</f>
        <v/>
      </c>
      <c r="J791" s="122" t="str">
        <f t="shared" si="168"/>
        <v/>
      </c>
      <c r="K791" s="122" t="str">
        <f>IF($U$7=6, "", IF('Stock Takes'!AE$6="*", 'Stock Takes'!AE792, IF('Stock Takes'!AF$6="*", 'Stock Takes'!AF792, IF('Stock Takes'!AG$6="*", 'Stock Takes'!AG792, IF('Stock Takes'!AH$6="*", 'Stock Takes'!AH792, IF('Stock Takes'!AI$6="*", 'Stock Takes'!AI792, IF('Stock Takes'!AJ$6="*", 'Stock Takes'!AJ792)))))))</f>
        <v/>
      </c>
      <c r="L791" s="122" t="str">
        <f t="shared" si="169"/>
        <v/>
      </c>
      <c r="M791" s="22"/>
      <c r="AC791" s="17">
        <f t="shared" si="170"/>
        <v>0</v>
      </c>
      <c r="AD791" s="18">
        <f t="shared" si="171"/>
        <v>0</v>
      </c>
      <c r="AF791" s="6" t="str">
        <f t="shared" si="172"/>
        <v/>
      </c>
      <c r="AG791" s="6" t="str">
        <f t="shared" si="173"/>
        <v/>
      </c>
      <c r="AH791" s="6" t="str">
        <f t="shared" si="174"/>
        <v/>
      </c>
      <c r="AI791" s="6" t="str">
        <f t="shared" si="175"/>
        <v/>
      </c>
      <c r="AJ791" s="6">
        <v>784</v>
      </c>
      <c r="AK791" s="73" t="str">
        <f t="shared" si="176"/>
        <v/>
      </c>
      <c r="AL791" s="6" t="str">
        <f t="shared" si="177"/>
        <v/>
      </c>
      <c r="AN791" s="6" t="str">
        <f>IF(D791="", "", IF(COUNTIF($D$8:D790, D791)&gt;0, "", MAX($AN$7:AN790)+1))</f>
        <v/>
      </c>
      <c r="AO791" s="6" t="str">
        <f t="shared" si="178"/>
        <v/>
      </c>
      <c r="AP791" s="6" t="str">
        <f t="shared" si="179"/>
        <v/>
      </c>
      <c r="AQ791" s="6" t="str">
        <f t="shared" si="180"/>
        <v/>
      </c>
      <c r="AR791" s="6" t="str">
        <f t="shared" si="181"/>
        <v/>
      </c>
    </row>
    <row r="792" spans="1:44" x14ac:dyDescent="0.25">
      <c r="A792" s="22"/>
      <c r="B792" s="121"/>
      <c r="C792" s="121"/>
      <c r="D792" s="121"/>
      <c r="E792" s="122"/>
      <c r="F792" s="123"/>
      <c r="G792" s="123"/>
      <c r="H792" s="22"/>
      <c r="I792" s="122" t="str">
        <f>IF('Stock Takes'!$AC793="", "", 'Stock Takes'!$AC793)</f>
        <v/>
      </c>
      <c r="J792" s="122" t="str">
        <f t="shared" si="168"/>
        <v/>
      </c>
      <c r="K792" s="122" t="str">
        <f>IF($U$7=6, "", IF('Stock Takes'!AE$6="*", 'Stock Takes'!AE793, IF('Stock Takes'!AF$6="*", 'Stock Takes'!AF793, IF('Stock Takes'!AG$6="*", 'Stock Takes'!AG793, IF('Stock Takes'!AH$6="*", 'Stock Takes'!AH793, IF('Stock Takes'!AI$6="*", 'Stock Takes'!AI793, IF('Stock Takes'!AJ$6="*", 'Stock Takes'!AJ793)))))))</f>
        <v/>
      </c>
      <c r="L792" s="122" t="str">
        <f t="shared" si="169"/>
        <v/>
      </c>
      <c r="M792" s="22"/>
      <c r="AC792" s="17">
        <f t="shared" si="170"/>
        <v>0</v>
      </c>
      <c r="AD792" s="18">
        <f t="shared" si="171"/>
        <v>0</v>
      </c>
      <c r="AF792" s="6" t="str">
        <f t="shared" si="172"/>
        <v/>
      </c>
      <c r="AG792" s="6" t="str">
        <f t="shared" si="173"/>
        <v/>
      </c>
      <c r="AH792" s="6" t="str">
        <f t="shared" si="174"/>
        <v/>
      </c>
      <c r="AI792" s="6" t="str">
        <f t="shared" si="175"/>
        <v/>
      </c>
      <c r="AJ792" s="6">
        <v>785</v>
      </c>
      <c r="AK792" s="73" t="str">
        <f t="shared" si="176"/>
        <v/>
      </c>
      <c r="AL792" s="6" t="str">
        <f t="shared" si="177"/>
        <v/>
      </c>
      <c r="AN792" s="6" t="str">
        <f>IF(D792="", "", IF(COUNTIF($D$8:D791, D792)&gt;0, "", MAX($AN$7:AN791)+1))</f>
        <v/>
      </c>
      <c r="AO792" s="6" t="str">
        <f t="shared" si="178"/>
        <v/>
      </c>
      <c r="AP792" s="6" t="str">
        <f t="shared" si="179"/>
        <v/>
      </c>
      <c r="AQ792" s="6" t="str">
        <f t="shared" si="180"/>
        <v/>
      </c>
      <c r="AR792" s="6" t="str">
        <f t="shared" si="181"/>
        <v/>
      </c>
    </row>
    <row r="793" spans="1:44" x14ac:dyDescent="0.25">
      <c r="A793" s="22"/>
      <c r="B793" s="121"/>
      <c r="C793" s="121"/>
      <c r="D793" s="121"/>
      <c r="E793" s="122"/>
      <c r="F793" s="123"/>
      <c r="G793" s="123"/>
      <c r="H793" s="22"/>
      <c r="I793" s="122" t="str">
        <f>IF('Stock Takes'!$AC794="", "", 'Stock Takes'!$AC794)</f>
        <v/>
      </c>
      <c r="J793" s="122" t="str">
        <f t="shared" si="168"/>
        <v/>
      </c>
      <c r="K793" s="122" t="str">
        <f>IF($U$7=6, "", IF('Stock Takes'!AE$6="*", 'Stock Takes'!AE794, IF('Stock Takes'!AF$6="*", 'Stock Takes'!AF794, IF('Stock Takes'!AG$6="*", 'Stock Takes'!AG794, IF('Stock Takes'!AH$6="*", 'Stock Takes'!AH794, IF('Stock Takes'!AI$6="*", 'Stock Takes'!AI794, IF('Stock Takes'!AJ$6="*", 'Stock Takes'!AJ794)))))))</f>
        <v/>
      </c>
      <c r="L793" s="122" t="str">
        <f t="shared" si="169"/>
        <v/>
      </c>
      <c r="M793" s="22"/>
      <c r="AC793" s="17">
        <f t="shared" si="170"/>
        <v>0</v>
      </c>
      <c r="AD793" s="18">
        <f t="shared" si="171"/>
        <v>0</v>
      </c>
      <c r="AF793" s="6" t="str">
        <f t="shared" si="172"/>
        <v/>
      </c>
      <c r="AG793" s="6" t="str">
        <f t="shared" si="173"/>
        <v/>
      </c>
      <c r="AH793" s="6" t="str">
        <f t="shared" si="174"/>
        <v/>
      </c>
      <c r="AI793" s="6" t="str">
        <f t="shared" si="175"/>
        <v/>
      </c>
      <c r="AJ793" s="6">
        <v>786</v>
      </c>
      <c r="AK793" s="73" t="str">
        <f t="shared" si="176"/>
        <v/>
      </c>
      <c r="AL793" s="6" t="str">
        <f t="shared" si="177"/>
        <v/>
      </c>
      <c r="AN793" s="6" t="str">
        <f>IF(D793="", "", IF(COUNTIF($D$8:D792, D793)&gt;0, "", MAX($AN$7:AN792)+1))</f>
        <v/>
      </c>
      <c r="AO793" s="6" t="str">
        <f t="shared" si="178"/>
        <v/>
      </c>
      <c r="AP793" s="6" t="str">
        <f t="shared" si="179"/>
        <v/>
      </c>
      <c r="AQ793" s="6" t="str">
        <f t="shared" si="180"/>
        <v/>
      </c>
      <c r="AR793" s="6" t="str">
        <f t="shared" si="181"/>
        <v/>
      </c>
    </row>
    <row r="794" spans="1:44" x14ac:dyDescent="0.25">
      <c r="A794" s="22"/>
      <c r="B794" s="121"/>
      <c r="C794" s="121"/>
      <c r="D794" s="121"/>
      <c r="E794" s="122"/>
      <c r="F794" s="123"/>
      <c r="G794" s="123"/>
      <c r="H794" s="22"/>
      <c r="I794" s="122" t="str">
        <f>IF('Stock Takes'!$AC795="", "", 'Stock Takes'!$AC795)</f>
        <v/>
      </c>
      <c r="J794" s="122" t="str">
        <f t="shared" si="168"/>
        <v/>
      </c>
      <c r="K794" s="122" t="str">
        <f>IF($U$7=6, "", IF('Stock Takes'!AE$6="*", 'Stock Takes'!AE795, IF('Stock Takes'!AF$6="*", 'Stock Takes'!AF795, IF('Stock Takes'!AG$6="*", 'Stock Takes'!AG795, IF('Stock Takes'!AH$6="*", 'Stock Takes'!AH795, IF('Stock Takes'!AI$6="*", 'Stock Takes'!AI795, IF('Stock Takes'!AJ$6="*", 'Stock Takes'!AJ795)))))))</f>
        <v/>
      </c>
      <c r="L794" s="122" t="str">
        <f t="shared" si="169"/>
        <v/>
      </c>
      <c r="M794" s="22"/>
      <c r="AC794" s="17">
        <f t="shared" si="170"/>
        <v>0</v>
      </c>
      <c r="AD794" s="18">
        <f t="shared" si="171"/>
        <v>0</v>
      </c>
      <c r="AF794" s="6" t="str">
        <f t="shared" si="172"/>
        <v/>
      </c>
      <c r="AG794" s="6" t="str">
        <f t="shared" si="173"/>
        <v/>
      </c>
      <c r="AH794" s="6" t="str">
        <f t="shared" si="174"/>
        <v/>
      </c>
      <c r="AI794" s="6" t="str">
        <f t="shared" si="175"/>
        <v/>
      </c>
      <c r="AJ794" s="6">
        <v>787</v>
      </c>
      <c r="AK794" s="73" t="str">
        <f t="shared" si="176"/>
        <v/>
      </c>
      <c r="AL794" s="6" t="str">
        <f t="shared" si="177"/>
        <v/>
      </c>
      <c r="AN794" s="6" t="str">
        <f>IF(D794="", "", IF(COUNTIF($D$8:D793, D794)&gt;0, "", MAX($AN$7:AN793)+1))</f>
        <v/>
      </c>
      <c r="AO794" s="6" t="str">
        <f t="shared" si="178"/>
        <v/>
      </c>
      <c r="AP794" s="6" t="str">
        <f t="shared" si="179"/>
        <v/>
      </c>
      <c r="AQ794" s="6" t="str">
        <f t="shared" si="180"/>
        <v/>
      </c>
      <c r="AR794" s="6" t="str">
        <f t="shared" si="181"/>
        <v/>
      </c>
    </row>
    <row r="795" spans="1:44" x14ac:dyDescent="0.25">
      <c r="A795" s="22"/>
      <c r="B795" s="121"/>
      <c r="C795" s="121"/>
      <c r="D795" s="121"/>
      <c r="E795" s="122"/>
      <c r="F795" s="123"/>
      <c r="G795" s="123"/>
      <c r="H795" s="22"/>
      <c r="I795" s="122" t="str">
        <f>IF('Stock Takes'!$AC796="", "", 'Stock Takes'!$AC796)</f>
        <v/>
      </c>
      <c r="J795" s="122" t="str">
        <f t="shared" si="168"/>
        <v/>
      </c>
      <c r="K795" s="122" t="str">
        <f>IF($U$7=6, "", IF('Stock Takes'!AE$6="*", 'Stock Takes'!AE796, IF('Stock Takes'!AF$6="*", 'Stock Takes'!AF796, IF('Stock Takes'!AG$6="*", 'Stock Takes'!AG796, IF('Stock Takes'!AH$6="*", 'Stock Takes'!AH796, IF('Stock Takes'!AI$6="*", 'Stock Takes'!AI796, IF('Stock Takes'!AJ$6="*", 'Stock Takes'!AJ796)))))))</f>
        <v/>
      </c>
      <c r="L795" s="122" t="str">
        <f t="shared" si="169"/>
        <v/>
      </c>
      <c r="M795" s="22"/>
      <c r="AC795" s="17">
        <f t="shared" si="170"/>
        <v>0</v>
      </c>
      <c r="AD795" s="18">
        <f t="shared" si="171"/>
        <v>0</v>
      </c>
      <c r="AF795" s="6" t="str">
        <f t="shared" si="172"/>
        <v/>
      </c>
      <c r="AG795" s="6" t="str">
        <f t="shared" si="173"/>
        <v/>
      </c>
      <c r="AH795" s="6" t="str">
        <f t="shared" si="174"/>
        <v/>
      </c>
      <c r="AI795" s="6" t="str">
        <f t="shared" si="175"/>
        <v/>
      </c>
      <c r="AJ795" s="6">
        <v>788</v>
      </c>
      <c r="AK795" s="73" t="str">
        <f t="shared" si="176"/>
        <v/>
      </c>
      <c r="AL795" s="6" t="str">
        <f t="shared" si="177"/>
        <v/>
      </c>
      <c r="AN795" s="6" t="str">
        <f>IF(D795="", "", IF(COUNTIF($D$8:D794, D795)&gt;0, "", MAX($AN$7:AN794)+1))</f>
        <v/>
      </c>
      <c r="AO795" s="6" t="str">
        <f t="shared" si="178"/>
        <v/>
      </c>
      <c r="AP795" s="6" t="str">
        <f t="shared" si="179"/>
        <v/>
      </c>
      <c r="AQ795" s="6" t="str">
        <f t="shared" si="180"/>
        <v/>
      </c>
      <c r="AR795" s="6" t="str">
        <f t="shared" si="181"/>
        <v/>
      </c>
    </row>
    <row r="796" spans="1:44" x14ac:dyDescent="0.25">
      <c r="A796" s="22"/>
      <c r="B796" s="121"/>
      <c r="C796" s="121"/>
      <c r="D796" s="121"/>
      <c r="E796" s="122"/>
      <c r="F796" s="123"/>
      <c r="G796" s="123"/>
      <c r="H796" s="22"/>
      <c r="I796" s="122" t="str">
        <f>IF('Stock Takes'!$AC797="", "", 'Stock Takes'!$AC797)</f>
        <v/>
      </c>
      <c r="J796" s="122" t="str">
        <f t="shared" si="168"/>
        <v/>
      </c>
      <c r="K796" s="122" t="str">
        <f>IF($U$7=6, "", IF('Stock Takes'!AE$6="*", 'Stock Takes'!AE797, IF('Stock Takes'!AF$6="*", 'Stock Takes'!AF797, IF('Stock Takes'!AG$6="*", 'Stock Takes'!AG797, IF('Stock Takes'!AH$6="*", 'Stock Takes'!AH797, IF('Stock Takes'!AI$6="*", 'Stock Takes'!AI797, IF('Stock Takes'!AJ$6="*", 'Stock Takes'!AJ797)))))))</f>
        <v/>
      </c>
      <c r="L796" s="122" t="str">
        <f t="shared" si="169"/>
        <v/>
      </c>
      <c r="M796" s="22"/>
      <c r="AC796" s="17">
        <f t="shared" si="170"/>
        <v>0</v>
      </c>
      <c r="AD796" s="18">
        <f t="shared" si="171"/>
        <v>0</v>
      </c>
      <c r="AF796" s="6" t="str">
        <f t="shared" si="172"/>
        <v/>
      </c>
      <c r="AG796" s="6" t="str">
        <f t="shared" si="173"/>
        <v/>
      </c>
      <c r="AH796" s="6" t="str">
        <f t="shared" si="174"/>
        <v/>
      </c>
      <c r="AI796" s="6" t="str">
        <f t="shared" si="175"/>
        <v/>
      </c>
      <c r="AJ796" s="6">
        <v>789</v>
      </c>
      <c r="AK796" s="73" t="str">
        <f t="shared" si="176"/>
        <v/>
      </c>
      <c r="AL796" s="6" t="str">
        <f t="shared" si="177"/>
        <v/>
      </c>
      <c r="AN796" s="6" t="str">
        <f>IF(D796="", "", IF(COUNTIF($D$8:D795, D796)&gt;0, "", MAX($AN$7:AN795)+1))</f>
        <v/>
      </c>
      <c r="AO796" s="6" t="str">
        <f t="shared" si="178"/>
        <v/>
      </c>
      <c r="AP796" s="6" t="str">
        <f t="shared" si="179"/>
        <v/>
      </c>
      <c r="AQ796" s="6" t="str">
        <f t="shared" si="180"/>
        <v/>
      </c>
      <c r="AR796" s="6" t="str">
        <f t="shared" si="181"/>
        <v/>
      </c>
    </row>
    <row r="797" spans="1:44" x14ac:dyDescent="0.25">
      <c r="A797" s="22"/>
      <c r="B797" s="121"/>
      <c r="C797" s="121"/>
      <c r="D797" s="121"/>
      <c r="E797" s="122"/>
      <c r="F797" s="123"/>
      <c r="G797" s="123"/>
      <c r="H797" s="22"/>
      <c r="I797" s="122" t="str">
        <f>IF('Stock Takes'!$AC798="", "", 'Stock Takes'!$AC798)</f>
        <v/>
      </c>
      <c r="J797" s="122" t="str">
        <f t="shared" si="168"/>
        <v/>
      </c>
      <c r="K797" s="122" t="str">
        <f>IF($U$7=6, "", IF('Stock Takes'!AE$6="*", 'Stock Takes'!AE798, IF('Stock Takes'!AF$6="*", 'Stock Takes'!AF798, IF('Stock Takes'!AG$6="*", 'Stock Takes'!AG798, IF('Stock Takes'!AH$6="*", 'Stock Takes'!AH798, IF('Stock Takes'!AI$6="*", 'Stock Takes'!AI798, IF('Stock Takes'!AJ$6="*", 'Stock Takes'!AJ798)))))))</f>
        <v/>
      </c>
      <c r="L797" s="122" t="str">
        <f t="shared" si="169"/>
        <v/>
      </c>
      <c r="M797" s="22"/>
      <c r="AC797" s="17">
        <f t="shared" si="170"/>
        <v>0</v>
      </c>
      <c r="AD797" s="18">
        <f t="shared" si="171"/>
        <v>0</v>
      </c>
      <c r="AF797" s="6" t="str">
        <f t="shared" si="172"/>
        <v/>
      </c>
      <c r="AG797" s="6" t="str">
        <f t="shared" si="173"/>
        <v/>
      </c>
      <c r="AH797" s="6" t="str">
        <f t="shared" si="174"/>
        <v/>
      </c>
      <c r="AI797" s="6" t="str">
        <f t="shared" si="175"/>
        <v/>
      </c>
      <c r="AJ797" s="6">
        <v>790</v>
      </c>
      <c r="AK797" s="73" t="str">
        <f t="shared" si="176"/>
        <v/>
      </c>
      <c r="AL797" s="6" t="str">
        <f t="shared" si="177"/>
        <v/>
      </c>
      <c r="AN797" s="6" t="str">
        <f>IF(D797="", "", IF(COUNTIF($D$8:D796, D797)&gt;0, "", MAX($AN$7:AN796)+1))</f>
        <v/>
      </c>
      <c r="AO797" s="6" t="str">
        <f t="shared" si="178"/>
        <v/>
      </c>
      <c r="AP797" s="6" t="str">
        <f t="shared" si="179"/>
        <v/>
      </c>
      <c r="AQ797" s="6" t="str">
        <f t="shared" si="180"/>
        <v/>
      </c>
      <c r="AR797" s="6" t="str">
        <f t="shared" si="181"/>
        <v/>
      </c>
    </row>
    <row r="798" spans="1:44" x14ac:dyDescent="0.25">
      <c r="A798" s="22"/>
      <c r="B798" s="121"/>
      <c r="C798" s="121"/>
      <c r="D798" s="121"/>
      <c r="E798" s="122"/>
      <c r="F798" s="123"/>
      <c r="G798" s="123"/>
      <c r="H798" s="22"/>
      <c r="I798" s="122" t="str">
        <f>IF('Stock Takes'!$AC799="", "", 'Stock Takes'!$AC799)</f>
        <v/>
      </c>
      <c r="J798" s="122" t="str">
        <f t="shared" si="168"/>
        <v/>
      </c>
      <c r="K798" s="122" t="str">
        <f>IF($U$7=6, "", IF('Stock Takes'!AE$6="*", 'Stock Takes'!AE799, IF('Stock Takes'!AF$6="*", 'Stock Takes'!AF799, IF('Stock Takes'!AG$6="*", 'Stock Takes'!AG799, IF('Stock Takes'!AH$6="*", 'Stock Takes'!AH799, IF('Stock Takes'!AI$6="*", 'Stock Takes'!AI799, IF('Stock Takes'!AJ$6="*", 'Stock Takes'!AJ799)))))))</f>
        <v/>
      </c>
      <c r="L798" s="122" t="str">
        <f t="shared" si="169"/>
        <v/>
      </c>
      <c r="M798" s="22"/>
      <c r="AC798" s="17">
        <f t="shared" si="170"/>
        <v>0</v>
      </c>
      <c r="AD798" s="18">
        <f t="shared" si="171"/>
        <v>0</v>
      </c>
      <c r="AF798" s="6" t="str">
        <f t="shared" si="172"/>
        <v/>
      </c>
      <c r="AG798" s="6" t="str">
        <f t="shared" si="173"/>
        <v/>
      </c>
      <c r="AH798" s="6" t="str">
        <f t="shared" si="174"/>
        <v/>
      </c>
      <c r="AI798" s="6" t="str">
        <f t="shared" si="175"/>
        <v/>
      </c>
      <c r="AJ798" s="6">
        <v>791</v>
      </c>
      <c r="AK798" s="73" t="str">
        <f t="shared" si="176"/>
        <v/>
      </c>
      <c r="AL798" s="6" t="str">
        <f t="shared" si="177"/>
        <v/>
      </c>
      <c r="AN798" s="6" t="str">
        <f>IF(D798="", "", IF(COUNTIF($D$8:D797, D798)&gt;0, "", MAX($AN$7:AN797)+1))</f>
        <v/>
      </c>
      <c r="AO798" s="6" t="str">
        <f t="shared" si="178"/>
        <v/>
      </c>
      <c r="AP798" s="6" t="str">
        <f t="shared" si="179"/>
        <v/>
      </c>
      <c r="AQ798" s="6" t="str">
        <f t="shared" si="180"/>
        <v/>
      </c>
      <c r="AR798" s="6" t="str">
        <f t="shared" si="181"/>
        <v/>
      </c>
    </row>
    <row r="799" spans="1:44" x14ac:dyDescent="0.25">
      <c r="A799" s="22"/>
      <c r="B799" s="121"/>
      <c r="C799" s="121"/>
      <c r="D799" s="121"/>
      <c r="E799" s="122"/>
      <c r="F799" s="123"/>
      <c r="G799" s="123"/>
      <c r="H799" s="22"/>
      <c r="I799" s="122" t="str">
        <f>IF('Stock Takes'!$AC800="", "", 'Stock Takes'!$AC800)</f>
        <v/>
      </c>
      <c r="J799" s="122" t="str">
        <f t="shared" si="168"/>
        <v/>
      </c>
      <c r="K799" s="122" t="str">
        <f>IF($U$7=6, "", IF('Stock Takes'!AE$6="*", 'Stock Takes'!AE800, IF('Stock Takes'!AF$6="*", 'Stock Takes'!AF800, IF('Stock Takes'!AG$6="*", 'Stock Takes'!AG800, IF('Stock Takes'!AH$6="*", 'Stock Takes'!AH800, IF('Stock Takes'!AI$6="*", 'Stock Takes'!AI800, IF('Stock Takes'!AJ$6="*", 'Stock Takes'!AJ800)))))))</f>
        <v/>
      </c>
      <c r="L799" s="122" t="str">
        <f t="shared" si="169"/>
        <v/>
      </c>
      <c r="M799" s="22"/>
      <c r="AC799" s="17">
        <f t="shared" si="170"/>
        <v>0</v>
      </c>
      <c r="AD799" s="18">
        <f t="shared" si="171"/>
        <v>0</v>
      </c>
      <c r="AF799" s="6" t="str">
        <f t="shared" si="172"/>
        <v/>
      </c>
      <c r="AG799" s="6" t="str">
        <f t="shared" si="173"/>
        <v/>
      </c>
      <c r="AH799" s="6" t="str">
        <f t="shared" si="174"/>
        <v/>
      </c>
      <c r="AI799" s="6" t="str">
        <f t="shared" si="175"/>
        <v/>
      </c>
      <c r="AJ799" s="6">
        <v>792</v>
      </c>
      <c r="AK799" s="73" t="str">
        <f t="shared" si="176"/>
        <v/>
      </c>
      <c r="AL799" s="6" t="str">
        <f t="shared" si="177"/>
        <v/>
      </c>
      <c r="AN799" s="6" t="str">
        <f>IF(D799="", "", IF(COUNTIF($D$8:D798, D799)&gt;0, "", MAX($AN$7:AN798)+1))</f>
        <v/>
      </c>
      <c r="AO799" s="6" t="str">
        <f t="shared" si="178"/>
        <v/>
      </c>
      <c r="AP799" s="6" t="str">
        <f t="shared" si="179"/>
        <v/>
      </c>
      <c r="AQ799" s="6" t="str">
        <f t="shared" si="180"/>
        <v/>
      </c>
      <c r="AR799" s="6" t="str">
        <f t="shared" si="181"/>
        <v/>
      </c>
    </row>
    <row r="800" spans="1:44" x14ac:dyDescent="0.25">
      <c r="A800" s="22"/>
      <c r="B800" s="121"/>
      <c r="C800" s="121"/>
      <c r="D800" s="121"/>
      <c r="E800" s="122"/>
      <c r="F800" s="123"/>
      <c r="G800" s="123"/>
      <c r="H800" s="22"/>
      <c r="I800" s="122" t="str">
        <f>IF('Stock Takes'!$AC801="", "", 'Stock Takes'!$AC801)</f>
        <v/>
      </c>
      <c r="J800" s="122" t="str">
        <f t="shared" si="168"/>
        <v/>
      </c>
      <c r="K800" s="122" t="str">
        <f>IF($U$7=6, "", IF('Stock Takes'!AE$6="*", 'Stock Takes'!AE801, IF('Stock Takes'!AF$6="*", 'Stock Takes'!AF801, IF('Stock Takes'!AG$6="*", 'Stock Takes'!AG801, IF('Stock Takes'!AH$6="*", 'Stock Takes'!AH801, IF('Stock Takes'!AI$6="*", 'Stock Takes'!AI801, IF('Stock Takes'!AJ$6="*", 'Stock Takes'!AJ801)))))))</f>
        <v/>
      </c>
      <c r="L800" s="122" t="str">
        <f t="shared" si="169"/>
        <v/>
      </c>
      <c r="M800" s="22"/>
      <c r="AC800" s="17">
        <f t="shared" si="170"/>
        <v>0</v>
      </c>
      <c r="AD800" s="18">
        <f t="shared" si="171"/>
        <v>0</v>
      </c>
      <c r="AF800" s="6" t="str">
        <f t="shared" si="172"/>
        <v/>
      </c>
      <c r="AG800" s="6" t="str">
        <f t="shared" si="173"/>
        <v/>
      </c>
      <c r="AH800" s="6" t="str">
        <f t="shared" si="174"/>
        <v/>
      </c>
      <c r="AI800" s="6" t="str">
        <f t="shared" si="175"/>
        <v/>
      </c>
      <c r="AJ800" s="6">
        <v>793</v>
      </c>
      <c r="AK800" s="73" t="str">
        <f t="shared" si="176"/>
        <v/>
      </c>
      <c r="AL800" s="6" t="str">
        <f t="shared" si="177"/>
        <v/>
      </c>
      <c r="AN800" s="6" t="str">
        <f>IF(D800="", "", IF(COUNTIF($D$8:D799, D800)&gt;0, "", MAX($AN$7:AN799)+1))</f>
        <v/>
      </c>
      <c r="AO800" s="6" t="str">
        <f t="shared" si="178"/>
        <v/>
      </c>
      <c r="AP800" s="6" t="str">
        <f t="shared" si="179"/>
        <v/>
      </c>
      <c r="AQ800" s="6" t="str">
        <f t="shared" si="180"/>
        <v/>
      </c>
      <c r="AR800" s="6" t="str">
        <f t="shared" si="181"/>
        <v/>
      </c>
    </row>
    <row r="801" spans="1:44" x14ac:dyDescent="0.25">
      <c r="A801" s="22"/>
      <c r="B801" s="121"/>
      <c r="C801" s="121"/>
      <c r="D801" s="121"/>
      <c r="E801" s="122"/>
      <c r="F801" s="123"/>
      <c r="G801" s="123"/>
      <c r="H801" s="22"/>
      <c r="I801" s="122" t="str">
        <f>IF('Stock Takes'!$AC802="", "", 'Stock Takes'!$AC802)</f>
        <v/>
      </c>
      <c r="J801" s="122" t="str">
        <f t="shared" si="168"/>
        <v/>
      </c>
      <c r="K801" s="122" t="str">
        <f>IF($U$7=6, "", IF('Stock Takes'!AE$6="*", 'Stock Takes'!AE802, IF('Stock Takes'!AF$6="*", 'Stock Takes'!AF802, IF('Stock Takes'!AG$6="*", 'Stock Takes'!AG802, IF('Stock Takes'!AH$6="*", 'Stock Takes'!AH802, IF('Stock Takes'!AI$6="*", 'Stock Takes'!AI802, IF('Stock Takes'!AJ$6="*", 'Stock Takes'!AJ802)))))))</f>
        <v/>
      </c>
      <c r="L801" s="122" t="str">
        <f t="shared" si="169"/>
        <v/>
      </c>
      <c r="M801" s="22"/>
      <c r="AC801" s="17">
        <f t="shared" si="170"/>
        <v>0</v>
      </c>
      <c r="AD801" s="18">
        <f t="shared" si="171"/>
        <v>0</v>
      </c>
      <c r="AF801" s="6" t="str">
        <f t="shared" si="172"/>
        <v/>
      </c>
      <c r="AG801" s="6" t="str">
        <f t="shared" si="173"/>
        <v/>
      </c>
      <c r="AH801" s="6" t="str">
        <f t="shared" si="174"/>
        <v/>
      </c>
      <c r="AI801" s="6" t="str">
        <f t="shared" si="175"/>
        <v/>
      </c>
      <c r="AJ801" s="6">
        <v>794</v>
      </c>
      <c r="AK801" s="73" t="str">
        <f t="shared" si="176"/>
        <v/>
      </c>
      <c r="AL801" s="6" t="str">
        <f t="shared" si="177"/>
        <v/>
      </c>
      <c r="AN801" s="6" t="str">
        <f>IF(D801="", "", IF(COUNTIF($D$8:D800, D801)&gt;0, "", MAX($AN$7:AN800)+1))</f>
        <v/>
      </c>
      <c r="AO801" s="6" t="str">
        <f t="shared" si="178"/>
        <v/>
      </c>
      <c r="AP801" s="6" t="str">
        <f t="shared" si="179"/>
        <v/>
      </c>
      <c r="AQ801" s="6" t="str">
        <f t="shared" si="180"/>
        <v/>
      </c>
      <c r="AR801" s="6" t="str">
        <f t="shared" si="181"/>
        <v/>
      </c>
    </row>
    <row r="802" spans="1:44" x14ac:dyDescent="0.25">
      <c r="A802" s="22"/>
      <c r="B802" s="121"/>
      <c r="C802" s="121"/>
      <c r="D802" s="121"/>
      <c r="E802" s="122"/>
      <c r="F802" s="123"/>
      <c r="G802" s="123"/>
      <c r="H802" s="22"/>
      <c r="I802" s="122" t="str">
        <f>IF('Stock Takes'!$AC803="", "", 'Stock Takes'!$AC803)</f>
        <v/>
      </c>
      <c r="J802" s="122" t="str">
        <f t="shared" si="168"/>
        <v/>
      </c>
      <c r="K802" s="122" t="str">
        <f>IF($U$7=6, "", IF('Stock Takes'!AE$6="*", 'Stock Takes'!AE803, IF('Stock Takes'!AF$6="*", 'Stock Takes'!AF803, IF('Stock Takes'!AG$6="*", 'Stock Takes'!AG803, IF('Stock Takes'!AH$6="*", 'Stock Takes'!AH803, IF('Stock Takes'!AI$6="*", 'Stock Takes'!AI803, IF('Stock Takes'!AJ$6="*", 'Stock Takes'!AJ803)))))))</f>
        <v/>
      </c>
      <c r="L802" s="122" t="str">
        <f t="shared" si="169"/>
        <v/>
      </c>
      <c r="M802" s="22"/>
      <c r="AC802" s="17">
        <f t="shared" si="170"/>
        <v>0</v>
      </c>
      <c r="AD802" s="18">
        <f t="shared" si="171"/>
        <v>0</v>
      </c>
      <c r="AF802" s="6" t="str">
        <f t="shared" si="172"/>
        <v/>
      </c>
      <c r="AG802" s="6" t="str">
        <f t="shared" si="173"/>
        <v/>
      </c>
      <c r="AH802" s="6" t="str">
        <f t="shared" si="174"/>
        <v/>
      </c>
      <c r="AI802" s="6" t="str">
        <f t="shared" si="175"/>
        <v/>
      </c>
      <c r="AJ802" s="6">
        <v>795</v>
      </c>
      <c r="AK802" s="73" t="str">
        <f t="shared" si="176"/>
        <v/>
      </c>
      <c r="AL802" s="6" t="str">
        <f t="shared" si="177"/>
        <v/>
      </c>
      <c r="AN802" s="6" t="str">
        <f>IF(D802="", "", IF(COUNTIF($D$8:D801, D802)&gt;0, "", MAX($AN$7:AN801)+1))</f>
        <v/>
      </c>
      <c r="AO802" s="6" t="str">
        <f t="shared" si="178"/>
        <v/>
      </c>
      <c r="AP802" s="6" t="str">
        <f t="shared" si="179"/>
        <v/>
      </c>
      <c r="AQ802" s="6" t="str">
        <f t="shared" si="180"/>
        <v/>
      </c>
      <c r="AR802" s="6" t="str">
        <f t="shared" si="181"/>
        <v/>
      </c>
    </row>
    <row r="803" spans="1:44" x14ac:dyDescent="0.25">
      <c r="A803" s="22"/>
      <c r="B803" s="121"/>
      <c r="C803" s="121"/>
      <c r="D803" s="121"/>
      <c r="E803" s="122"/>
      <c r="F803" s="123"/>
      <c r="G803" s="123"/>
      <c r="H803" s="22"/>
      <c r="I803" s="122" t="str">
        <f>IF('Stock Takes'!$AC804="", "", 'Stock Takes'!$AC804)</f>
        <v/>
      </c>
      <c r="J803" s="122" t="str">
        <f t="shared" si="168"/>
        <v/>
      </c>
      <c r="K803" s="122" t="str">
        <f>IF($U$7=6, "", IF('Stock Takes'!AE$6="*", 'Stock Takes'!AE804, IF('Stock Takes'!AF$6="*", 'Stock Takes'!AF804, IF('Stock Takes'!AG$6="*", 'Stock Takes'!AG804, IF('Stock Takes'!AH$6="*", 'Stock Takes'!AH804, IF('Stock Takes'!AI$6="*", 'Stock Takes'!AI804, IF('Stock Takes'!AJ$6="*", 'Stock Takes'!AJ804)))))))</f>
        <v/>
      </c>
      <c r="L803" s="122" t="str">
        <f t="shared" si="169"/>
        <v/>
      </c>
      <c r="M803" s="22"/>
      <c r="AC803" s="17">
        <f t="shared" si="170"/>
        <v>0</v>
      </c>
      <c r="AD803" s="18">
        <f t="shared" si="171"/>
        <v>0</v>
      </c>
      <c r="AF803" s="6" t="str">
        <f t="shared" si="172"/>
        <v/>
      </c>
      <c r="AG803" s="6" t="str">
        <f t="shared" si="173"/>
        <v/>
      </c>
      <c r="AH803" s="6" t="str">
        <f t="shared" si="174"/>
        <v/>
      </c>
      <c r="AI803" s="6" t="str">
        <f t="shared" si="175"/>
        <v/>
      </c>
      <c r="AJ803" s="6">
        <v>796</v>
      </c>
      <c r="AK803" s="73" t="str">
        <f t="shared" si="176"/>
        <v/>
      </c>
      <c r="AL803" s="6" t="str">
        <f t="shared" si="177"/>
        <v/>
      </c>
      <c r="AN803" s="6" t="str">
        <f>IF(D803="", "", IF(COUNTIF($D$8:D802, D803)&gt;0, "", MAX($AN$7:AN802)+1))</f>
        <v/>
      </c>
      <c r="AO803" s="6" t="str">
        <f t="shared" si="178"/>
        <v/>
      </c>
      <c r="AP803" s="6" t="str">
        <f t="shared" si="179"/>
        <v/>
      </c>
      <c r="AQ803" s="6" t="str">
        <f t="shared" si="180"/>
        <v/>
      </c>
      <c r="AR803" s="6" t="str">
        <f t="shared" si="181"/>
        <v/>
      </c>
    </row>
    <row r="804" spans="1:44" x14ac:dyDescent="0.25">
      <c r="A804" s="22"/>
      <c r="B804" s="121"/>
      <c r="C804" s="121"/>
      <c r="D804" s="121"/>
      <c r="E804" s="122"/>
      <c r="F804" s="123"/>
      <c r="G804" s="123"/>
      <c r="H804" s="22"/>
      <c r="I804" s="122" t="str">
        <f>IF('Stock Takes'!$AC805="", "", 'Stock Takes'!$AC805)</f>
        <v/>
      </c>
      <c r="J804" s="122" t="str">
        <f t="shared" si="168"/>
        <v/>
      </c>
      <c r="K804" s="122" t="str">
        <f>IF($U$7=6, "", IF('Stock Takes'!AE$6="*", 'Stock Takes'!AE805, IF('Stock Takes'!AF$6="*", 'Stock Takes'!AF805, IF('Stock Takes'!AG$6="*", 'Stock Takes'!AG805, IF('Stock Takes'!AH$6="*", 'Stock Takes'!AH805, IF('Stock Takes'!AI$6="*", 'Stock Takes'!AI805, IF('Stock Takes'!AJ$6="*", 'Stock Takes'!AJ805)))))))</f>
        <v/>
      </c>
      <c r="L804" s="122" t="str">
        <f t="shared" si="169"/>
        <v/>
      </c>
      <c r="M804" s="22"/>
      <c r="AC804" s="17">
        <f t="shared" si="170"/>
        <v>0</v>
      </c>
      <c r="AD804" s="18">
        <f t="shared" si="171"/>
        <v>0</v>
      </c>
      <c r="AF804" s="6" t="str">
        <f t="shared" si="172"/>
        <v/>
      </c>
      <c r="AG804" s="6" t="str">
        <f t="shared" si="173"/>
        <v/>
      </c>
      <c r="AH804" s="6" t="str">
        <f t="shared" si="174"/>
        <v/>
      </c>
      <c r="AI804" s="6" t="str">
        <f t="shared" si="175"/>
        <v/>
      </c>
      <c r="AJ804" s="6">
        <v>797</v>
      </c>
      <c r="AK804" s="73" t="str">
        <f t="shared" si="176"/>
        <v/>
      </c>
      <c r="AL804" s="6" t="str">
        <f t="shared" si="177"/>
        <v/>
      </c>
      <c r="AN804" s="6" t="str">
        <f>IF(D804="", "", IF(COUNTIF($D$8:D803, D804)&gt;0, "", MAX($AN$7:AN803)+1))</f>
        <v/>
      </c>
      <c r="AO804" s="6" t="str">
        <f t="shared" si="178"/>
        <v/>
      </c>
      <c r="AP804" s="6" t="str">
        <f t="shared" si="179"/>
        <v/>
      </c>
      <c r="AQ804" s="6" t="str">
        <f t="shared" si="180"/>
        <v/>
      </c>
      <c r="AR804" s="6" t="str">
        <f t="shared" si="181"/>
        <v/>
      </c>
    </row>
    <row r="805" spans="1:44" x14ac:dyDescent="0.25">
      <c r="A805" s="22"/>
      <c r="B805" s="121"/>
      <c r="C805" s="121"/>
      <c r="D805" s="121"/>
      <c r="E805" s="122"/>
      <c r="F805" s="123"/>
      <c r="G805" s="123"/>
      <c r="H805" s="22"/>
      <c r="I805" s="122" t="str">
        <f>IF('Stock Takes'!$AC806="", "", 'Stock Takes'!$AC806)</f>
        <v/>
      </c>
      <c r="J805" s="122" t="str">
        <f t="shared" si="168"/>
        <v/>
      </c>
      <c r="K805" s="122" t="str">
        <f>IF($U$7=6, "", IF('Stock Takes'!AE$6="*", 'Stock Takes'!AE806, IF('Stock Takes'!AF$6="*", 'Stock Takes'!AF806, IF('Stock Takes'!AG$6="*", 'Stock Takes'!AG806, IF('Stock Takes'!AH$6="*", 'Stock Takes'!AH806, IF('Stock Takes'!AI$6="*", 'Stock Takes'!AI806, IF('Stock Takes'!AJ$6="*", 'Stock Takes'!AJ806)))))))</f>
        <v/>
      </c>
      <c r="L805" s="122" t="str">
        <f t="shared" si="169"/>
        <v/>
      </c>
      <c r="M805" s="22"/>
      <c r="AC805" s="17">
        <f t="shared" si="170"/>
        <v>0</v>
      </c>
      <c r="AD805" s="18">
        <f t="shared" si="171"/>
        <v>0</v>
      </c>
      <c r="AF805" s="6" t="str">
        <f t="shared" si="172"/>
        <v/>
      </c>
      <c r="AG805" s="6" t="str">
        <f t="shared" si="173"/>
        <v/>
      </c>
      <c r="AH805" s="6" t="str">
        <f t="shared" si="174"/>
        <v/>
      </c>
      <c r="AI805" s="6" t="str">
        <f t="shared" si="175"/>
        <v/>
      </c>
      <c r="AJ805" s="6">
        <v>798</v>
      </c>
      <c r="AK805" s="73" t="str">
        <f t="shared" si="176"/>
        <v/>
      </c>
      <c r="AL805" s="6" t="str">
        <f t="shared" si="177"/>
        <v/>
      </c>
      <c r="AN805" s="6" t="str">
        <f>IF(D805="", "", IF(COUNTIF($D$8:D804, D805)&gt;0, "", MAX($AN$7:AN804)+1))</f>
        <v/>
      </c>
      <c r="AO805" s="6" t="str">
        <f t="shared" si="178"/>
        <v/>
      </c>
      <c r="AP805" s="6" t="str">
        <f t="shared" si="179"/>
        <v/>
      </c>
      <c r="AQ805" s="6" t="str">
        <f t="shared" si="180"/>
        <v/>
      </c>
      <c r="AR805" s="6" t="str">
        <f t="shared" si="181"/>
        <v/>
      </c>
    </row>
    <row r="806" spans="1:44" x14ac:dyDescent="0.25">
      <c r="A806" s="22"/>
      <c r="B806" s="121"/>
      <c r="C806" s="121"/>
      <c r="D806" s="121"/>
      <c r="E806" s="122"/>
      <c r="F806" s="123"/>
      <c r="G806" s="123"/>
      <c r="H806" s="22"/>
      <c r="I806" s="122" t="str">
        <f>IF('Stock Takes'!$AC807="", "", 'Stock Takes'!$AC807)</f>
        <v/>
      </c>
      <c r="J806" s="122" t="str">
        <f t="shared" si="168"/>
        <v/>
      </c>
      <c r="K806" s="122" t="str">
        <f>IF($U$7=6, "", IF('Stock Takes'!AE$6="*", 'Stock Takes'!AE807, IF('Stock Takes'!AF$6="*", 'Stock Takes'!AF807, IF('Stock Takes'!AG$6="*", 'Stock Takes'!AG807, IF('Stock Takes'!AH$6="*", 'Stock Takes'!AH807, IF('Stock Takes'!AI$6="*", 'Stock Takes'!AI807, IF('Stock Takes'!AJ$6="*", 'Stock Takes'!AJ807)))))))</f>
        <v/>
      </c>
      <c r="L806" s="122" t="str">
        <f t="shared" si="169"/>
        <v/>
      </c>
      <c r="M806" s="22"/>
      <c r="AC806" s="17">
        <f t="shared" si="170"/>
        <v>0</v>
      </c>
      <c r="AD806" s="18">
        <f t="shared" si="171"/>
        <v>0</v>
      </c>
      <c r="AF806" s="6" t="str">
        <f t="shared" si="172"/>
        <v/>
      </c>
      <c r="AG806" s="6" t="str">
        <f t="shared" si="173"/>
        <v/>
      </c>
      <c r="AH806" s="6" t="str">
        <f t="shared" si="174"/>
        <v/>
      </c>
      <c r="AI806" s="6" t="str">
        <f t="shared" si="175"/>
        <v/>
      </c>
      <c r="AJ806" s="6">
        <v>799</v>
      </c>
      <c r="AK806" s="73" t="str">
        <f t="shared" si="176"/>
        <v/>
      </c>
      <c r="AL806" s="6" t="str">
        <f t="shared" si="177"/>
        <v/>
      </c>
      <c r="AN806" s="6" t="str">
        <f>IF(D806="", "", IF(COUNTIF($D$8:D805, D806)&gt;0, "", MAX($AN$7:AN805)+1))</f>
        <v/>
      </c>
      <c r="AO806" s="6" t="str">
        <f t="shared" si="178"/>
        <v/>
      </c>
      <c r="AP806" s="6" t="str">
        <f t="shared" si="179"/>
        <v/>
      </c>
      <c r="AQ806" s="6" t="str">
        <f t="shared" si="180"/>
        <v/>
      </c>
      <c r="AR806" s="6" t="str">
        <f t="shared" si="181"/>
        <v/>
      </c>
    </row>
    <row r="807" spans="1:44" x14ac:dyDescent="0.25">
      <c r="A807" s="22"/>
      <c r="B807" s="121"/>
      <c r="C807" s="121"/>
      <c r="D807" s="121"/>
      <c r="E807" s="122"/>
      <c r="F807" s="123"/>
      <c r="G807" s="123"/>
      <c r="H807" s="22"/>
      <c r="I807" s="122" t="str">
        <f>IF('Stock Takes'!$AC808="", "", 'Stock Takes'!$AC808)</f>
        <v/>
      </c>
      <c r="J807" s="122" t="str">
        <f t="shared" si="168"/>
        <v/>
      </c>
      <c r="K807" s="122" t="str">
        <f>IF($U$7=6, "", IF('Stock Takes'!AE$6="*", 'Stock Takes'!AE808, IF('Stock Takes'!AF$6="*", 'Stock Takes'!AF808, IF('Stock Takes'!AG$6="*", 'Stock Takes'!AG808, IF('Stock Takes'!AH$6="*", 'Stock Takes'!AH808, IF('Stock Takes'!AI$6="*", 'Stock Takes'!AI808, IF('Stock Takes'!AJ$6="*", 'Stock Takes'!AJ808)))))))</f>
        <v/>
      </c>
      <c r="L807" s="122" t="str">
        <f t="shared" si="169"/>
        <v/>
      </c>
      <c r="M807" s="22"/>
      <c r="AC807" s="17">
        <f t="shared" si="170"/>
        <v>0</v>
      </c>
      <c r="AD807" s="18">
        <f t="shared" si="171"/>
        <v>0</v>
      </c>
      <c r="AF807" s="6" t="str">
        <f t="shared" si="172"/>
        <v/>
      </c>
      <c r="AG807" s="6" t="str">
        <f t="shared" si="173"/>
        <v/>
      </c>
      <c r="AH807" s="6" t="str">
        <f t="shared" si="174"/>
        <v/>
      </c>
      <c r="AI807" s="6" t="str">
        <f t="shared" si="175"/>
        <v/>
      </c>
      <c r="AJ807" s="6">
        <v>800</v>
      </c>
      <c r="AK807" s="73" t="str">
        <f t="shared" si="176"/>
        <v/>
      </c>
      <c r="AL807" s="6" t="str">
        <f t="shared" si="177"/>
        <v/>
      </c>
      <c r="AN807" s="6" t="str">
        <f>IF(D807="", "", IF(COUNTIF($D$8:D806, D807)&gt;0, "", MAX($AN$7:AN806)+1))</f>
        <v/>
      </c>
      <c r="AO807" s="6" t="str">
        <f t="shared" si="178"/>
        <v/>
      </c>
      <c r="AP807" s="6" t="str">
        <f t="shared" si="179"/>
        <v/>
      </c>
      <c r="AQ807" s="6" t="str">
        <f t="shared" si="180"/>
        <v/>
      </c>
      <c r="AR807" s="6" t="str">
        <f t="shared" si="181"/>
        <v/>
      </c>
    </row>
    <row r="808" spans="1:44" x14ac:dyDescent="0.25">
      <c r="A808" s="22"/>
      <c r="B808" s="121"/>
      <c r="C808" s="121"/>
      <c r="D808" s="121"/>
      <c r="E808" s="122"/>
      <c r="F808" s="123"/>
      <c r="G808" s="123"/>
      <c r="H808" s="22"/>
      <c r="I808" s="122" t="str">
        <f>IF('Stock Takes'!$AC809="", "", 'Stock Takes'!$AC809)</f>
        <v/>
      </c>
      <c r="J808" s="122" t="str">
        <f t="shared" si="168"/>
        <v/>
      </c>
      <c r="K808" s="122" t="str">
        <f>IF($U$7=6, "", IF('Stock Takes'!AE$6="*", 'Stock Takes'!AE809, IF('Stock Takes'!AF$6="*", 'Stock Takes'!AF809, IF('Stock Takes'!AG$6="*", 'Stock Takes'!AG809, IF('Stock Takes'!AH$6="*", 'Stock Takes'!AH809, IF('Stock Takes'!AI$6="*", 'Stock Takes'!AI809, IF('Stock Takes'!AJ$6="*", 'Stock Takes'!AJ809)))))))</f>
        <v/>
      </c>
      <c r="L808" s="122" t="str">
        <f t="shared" si="169"/>
        <v/>
      </c>
      <c r="M808" s="22"/>
      <c r="AC808" s="17">
        <f t="shared" si="170"/>
        <v>0</v>
      </c>
      <c r="AD808" s="18">
        <f t="shared" si="171"/>
        <v>0</v>
      </c>
      <c r="AF808" s="6" t="str">
        <f t="shared" si="172"/>
        <v/>
      </c>
      <c r="AG808" s="6" t="str">
        <f t="shared" si="173"/>
        <v/>
      </c>
      <c r="AH808" s="6" t="str">
        <f t="shared" si="174"/>
        <v/>
      </c>
      <c r="AI808" s="6" t="str">
        <f t="shared" si="175"/>
        <v/>
      </c>
      <c r="AJ808" s="6">
        <v>801</v>
      </c>
      <c r="AK808" s="73" t="str">
        <f t="shared" si="176"/>
        <v/>
      </c>
      <c r="AL808" s="6" t="str">
        <f t="shared" si="177"/>
        <v/>
      </c>
      <c r="AN808" s="6" t="str">
        <f>IF(D808="", "", IF(COUNTIF($D$8:D807, D808)&gt;0, "", MAX($AN$7:AN807)+1))</f>
        <v/>
      </c>
      <c r="AO808" s="6" t="str">
        <f t="shared" si="178"/>
        <v/>
      </c>
      <c r="AP808" s="6" t="str">
        <f t="shared" si="179"/>
        <v/>
      </c>
      <c r="AQ808" s="6" t="str">
        <f t="shared" si="180"/>
        <v/>
      </c>
      <c r="AR808" s="6" t="str">
        <f t="shared" si="181"/>
        <v/>
      </c>
    </row>
    <row r="809" spans="1:44" x14ac:dyDescent="0.25">
      <c r="A809" s="22"/>
      <c r="B809" s="121"/>
      <c r="C809" s="121"/>
      <c r="D809" s="121"/>
      <c r="E809" s="122"/>
      <c r="F809" s="123"/>
      <c r="G809" s="123"/>
      <c r="H809" s="22"/>
      <c r="I809" s="122" t="str">
        <f>IF('Stock Takes'!$AC810="", "", 'Stock Takes'!$AC810)</f>
        <v/>
      </c>
      <c r="J809" s="122" t="str">
        <f t="shared" si="168"/>
        <v/>
      </c>
      <c r="K809" s="122" t="str">
        <f>IF($U$7=6, "", IF('Stock Takes'!AE$6="*", 'Stock Takes'!AE810, IF('Stock Takes'!AF$6="*", 'Stock Takes'!AF810, IF('Stock Takes'!AG$6="*", 'Stock Takes'!AG810, IF('Stock Takes'!AH$6="*", 'Stock Takes'!AH810, IF('Stock Takes'!AI$6="*", 'Stock Takes'!AI810, IF('Stock Takes'!AJ$6="*", 'Stock Takes'!AJ810)))))))</f>
        <v/>
      </c>
      <c r="L809" s="122" t="str">
        <f t="shared" si="169"/>
        <v/>
      </c>
      <c r="M809" s="22"/>
      <c r="AC809" s="17">
        <f t="shared" si="170"/>
        <v>0</v>
      </c>
      <c r="AD809" s="18">
        <f t="shared" si="171"/>
        <v>0</v>
      </c>
      <c r="AF809" s="6" t="str">
        <f t="shared" si="172"/>
        <v/>
      </c>
      <c r="AG809" s="6" t="str">
        <f t="shared" si="173"/>
        <v/>
      </c>
      <c r="AH809" s="6" t="str">
        <f t="shared" si="174"/>
        <v/>
      </c>
      <c r="AI809" s="6" t="str">
        <f t="shared" si="175"/>
        <v/>
      </c>
      <c r="AJ809" s="6">
        <v>802</v>
      </c>
      <c r="AK809" s="73" t="str">
        <f t="shared" si="176"/>
        <v/>
      </c>
      <c r="AL809" s="6" t="str">
        <f t="shared" si="177"/>
        <v/>
      </c>
      <c r="AN809" s="6" t="str">
        <f>IF(D809="", "", IF(COUNTIF($D$8:D808, D809)&gt;0, "", MAX($AN$7:AN808)+1))</f>
        <v/>
      </c>
      <c r="AO809" s="6" t="str">
        <f t="shared" si="178"/>
        <v/>
      </c>
      <c r="AP809" s="6" t="str">
        <f t="shared" si="179"/>
        <v/>
      </c>
      <c r="AQ809" s="6" t="str">
        <f t="shared" si="180"/>
        <v/>
      </c>
      <c r="AR809" s="6" t="str">
        <f t="shared" si="181"/>
        <v/>
      </c>
    </row>
    <row r="810" spans="1:44" x14ac:dyDescent="0.25">
      <c r="A810" s="22"/>
      <c r="B810" s="121"/>
      <c r="C810" s="121"/>
      <c r="D810" s="121"/>
      <c r="E810" s="122"/>
      <c r="F810" s="123"/>
      <c r="G810" s="123"/>
      <c r="H810" s="22"/>
      <c r="I810" s="122" t="str">
        <f>IF('Stock Takes'!$AC811="", "", 'Stock Takes'!$AC811)</f>
        <v/>
      </c>
      <c r="J810" s="122" t="str">
        <f t="shared" si="168"/>
        <v/>
      </c>
      <c r="K810" s="122" t="str">
        <f>IF($U$7=6, "", IF('Stock Takes'!AE$6="*", 'Stock Takes'!AE811, IF('Stock Takes'!AF$6="*", 'Stock Takes'!AF811, IF('Stock Takes'!AG$6="*", 'Stock Takes'!AG811, IF('Stock Takes'!AH$6="*", 'Stock Takes'!AH811, IF('Stock Takes'!AI$6="*", 'Stock Takes'!AI811, IF('Stock Takes'!AJ$6="*", 'Stock Takes'!AJ811)))))))</f>
        <v/>
      </c>
      <c r="L810" s="122" t="str">
        <f t="shared" si="169"/>
        <v/>
      </c>
      <c r="M810" s="22"/>
      <c r="AC810" s="17">
        <f t="shared" si="170"/>
        <v>0</v>
      </c>
      <c r="AD810" s="18">
        <f t="shared" si="171"/>
        <v>0</v>
      </c>
      <c r="AF810" s="6" t="str">
        <f t="shared" si="172"/>
        <v/>
      </c>
      <c r="AG810" s="6" t="str">
        <f t="shared" si="173"/>
        <v/>
      </c>
      <c r="AH810" s="6" t="str">
        <f t="shared" si="174"/>
        <v/>
      </c>
      <c r="AI810" s="6" t="str">
        <f t="shared" si="175"/>
        <v/>
      </c>
      <c r="AJ810" s="6">
        <v>803</v>
      </c>
      <c r="AK810" s="73" t="str">
        <f t="shared" si="176"/>
        <v/>
      </c>
      <c r="AL810" s="6" t="str">
        <f t="shared" si="177"/>
        <v/>
      </c>
      <c r="AN810" s="6" t="str">
        <f>IF(D810="", "", IF(COUNTIF($D$8:D809, D810)&gt;0, "", MAX($AN$7:AN809)+1))</f>
        <v/>
      </c>
      <c r="AO810" s="6" t="str">
        <f t="shared" si="178"/>
        <v/>
      </c>
      <c r="AP810" s="6" t="str">
        <f t="shared" si="179"/>
        <v/>
      </c>
      <c r="AQ810" s="6" t="str">
        <f t="shared" si="180"/>
        <v/>
      </c>
      <c r="AR810" s="6" t="str">
        <f t="shared" si="181"/>
        <v/>
      </c>
    </row>
    <row r="811" spans="1:44" x14ac:dyDescent="0.25">
      <c r="A811" s="22"/>
      <c r="B811" s="121"/>
      <c r="C811" s="121"/>
      <c r="D811" s="121"/>
      <c r="E811" s="122"/>
      <c r="F811" s="123"/>
      <c r="G811" s="123"/>
      <c r="H811" s="22"/>
      <c r="I811" s="122" t="str">
        <f>IF('Stock Takes'!$AC812="", "", 'Stock Takes'!$AC812)</f>
        <v/>
      </c>
      <c r="J811" s="122" t="str">
        <f t="shared" si="168"/>
        <v/>
      </c>
      <c r="K811" s="122" t="str">
        <f>IF($U$7=6, "", IF('Stock Takes'!AE$6="*", 'Stock Takes'!AE812, IF('Stock Takes'!AF$6="*", 'Stock Takes'!AF812, IF('Stock Takes'!AG$6="*", 'Stock Takes'!AG812, IF('Stock Takes'!AH$6="*", 'Stock Takes'!AH812, IF('Stock Takes'!AI$6="*", 'Stock Takes'!AI812, IF('Stock Takes'!AJ$6="*", 'Stock Takes'!AJ812)))))))</f>
        <v/>
      </c>
      <c r="L811" s="122" t="str">
        <f t="shared" si="169"/>
        <v/>
      </c>
      <c r="M811" s="22"/>
      <c r="AC811" s="17">
        <f t="shared" si="170"/>
        <v>0</v>
      </c>
      <c r="AD811" s="18">
        <f t="shared" si="171"/>
        <v>0</v>
      </c>
      <c r="AF811" s="6" t="str">
        <f t="shared" si="172"/>
        <v/>
      </c>
      <c r="AG811" s="6" t="str">
        <f t="shared" si="173"/>
        <v/>
      </c>
      <c r="AH811" s="6" t="str">
        <f t="shared" si="174"/>
        <v/>
      </c>
      <c r="AI811" s="6" t="str">
        <f t="shared" si="175"/>
        <v/>
      </c>
      <c r="AJ811" s="6">
        <v>804</v>
      </c>
      <c r="AK811" s="73" t="str">
        <f t="shared" si="176"/>
        <v/>
      </c>
      <c r="AL811" s="6" t="str">
        <f t="shared" si="177"/>
        <v/>
      </c>
      <c r="AN811" s="6" t="str">
        <f>IF(D811="", "", IF(COUNTIF($D$8:D810, D811)&gt;0, "", MAX($AN$7:AN810)+1))</f>
        <v/>
      </c>
      <c r="AO811" s="6" t="str">
        <f t="shared" si="178"/>
        <v/>
      </c>
      <c r="AP811" s="6" t="str">
        <f t="shared" si="179"/>
        <v/>
      </c>
      <c r="AQ811" s="6" t="str">
        <f t="shared" si="180"/>
        <v/>
      </c>
      <c r="AR811" s="6" t="str">
        <f t="shared" si="181"/>
        <v/>
      </c>
    </row>
    <row r="812" spans="1:44" x14ac:dyDescent="0.25">
      <c r="A812" s="22"/>
      <c r="B812" s="121"/>
      <c r="C812" s="121"/>
      <c r="D812" s="121"/>
      <c r="E812" s="122"/>
      <c r="F812" s="123"/>
      <c r="G812" s="123"/>
      <c r="H812" s="22"/>
      <c r="I812" s="122" t="str">
        <f>IF('Stock Takes'!$AC813="", "", 'Stock Takes'!$AC813)</f>
        <v/>
      </c>
      <c r="J812" s="122" t="str">
        <f t="shared" si="168"/>
        <v/>
      </c>
      <c r="K812" s="122" t="str">
        <f>IF($U$7=6, "", IF('Stock Takes'!AE$6="*", 'Stock Takes'!AE813, IF('Stock Takes'!AF$6="*", 'Stock Takes'!AF813, IF('Stock Takes'!AG$6="*", 'Stock Takes'!AG813, IF('Stock Takes'!AH$6="*", 'Stock Takes'!AH813, IF('Stock Takes'!AI$6="*", 'Stock Takes'!AI813, IF('Stock Takes'!AJ$6="*", 'Stock Takes'!AJ813)))))))</f>
        <v/>
      </c>
      <c r="L812" s="122" t="str">
        <f t="shared" si="169"/>
        <v/>
      </c>
      <c r="M812" s="22"/>
      <c r="AC812" s="17">
        <f t="shared" si="170"/>
        <v>0</v>
      </c>
      <c r="AD812" s="18">
        <f t="shared" si="171"/>
        <v>0</v>
      </c>
      <c r="AF812" s="6" t="str">
        <f t="shared" si="172"/>
        <v/>
      </c>
      <c r="AG812" s="6" t="str">
        <f t="shared" si="173"/>
        <v/>
      </c>
      <c r="AH812" s="6" t="str">
        <f t="shared" si="174"/>
        <v/>
      </c>
      <c r="AI812" s="6" t="str">
        <f t="shared" si="175"/>
        <v/>
      </c>
      <c r="AJ812" s="6">
        <v>805</v>
      </c>
      <c r="AK812" s="73" t="str">
        <f t="shared" si="176"/>
        <v/>
      </c>
      <c r="AL812" s="6" t="str">
        <f t="shared" si="177"/>
        <v/>
      </c>
      <c r="AN812" s="6" t="str">
        <f>IF(D812="", "", IF(COUNTIF($D$8:D811, D812)&gt;0, "", MAX($AN$7:AN811)+1))</f>
        <v/>
      </c>
      <c r="AO812" s="6" t="str">
        <f t="shared" si="178"/>
        <v/>
      </c>
      <c r="AP812" s="6" t="str">
        <f t="shared" si="179"/>
        <v/>
      </c>
      <c r="AQ812" s="6" t="str">
        <f t="shared" si="180"/>
        <v/>
      </c>
      <c r="AR812" s="6" t="str">
        <f t="shared" si="181"/>
        <v/>
      </c>
    </row>
    <row r="813" spans="1:44" x14ac:dyDescent="0.25">
      <c r="A813" s="22"/>
      <c r="B813" s="121"/>
      <c r="C813" s="121"/>
      <c r="D813" s="121"/>
      <c r="E813" s="122"/>
      <c r="F813" s="123"/>
      <c r="G813" s="123"/>
      <c r="H813" s="22"/>
      <c r="I813" s="122" t="str">
        <f>IF('Stock Takes'!$AC814="", "", 'Stock Takes'!$AC814)</f>
        <v/>
      </c>
      <c r="J813" s="122" t="str">
        <f t="shared" si="168"/>
        <v/>
      </c>
      <c r="K813" s="122" t="str">
        <f>IF($U$7=6, "", IF('Stock Takes'!AE$6="*", 'Stock Takes'!AE814, IF('Stock Takes'!AF$6="*", 'Stock Takes'!AF814, IF('Stock Takes'!AG$6="*", 'Stock Takes'!AG814, IF('Stock Takes'!AH$6="*", 'Stock Takes'!AH814, IF('Stock Takes'!AI$6="*", 'Stock Takes'!AI814, IF('Stock Takes'!AJ$6="*", 'Stock Takes'!AJ814)))))))</f>
        <v/>
      </c>
      <c r="L813" s="122" t="str">
        <f t="shared" si="169"/>
        <v/>
      </c>
      <c r="M813" s="22"/>
      <c r="AC813" s="17">
        <f t="shared" si="170"/>
        <v>0</v>
      </c>
      <c r="AD813" s="18">
        <f t="shared" si="171"/>
        <v>0</v>
      </c>
      <c r="AF813" s="6" t="str">
        <f t="shared" si="172"/>
        <v/>
      </c>
      <c r="AG813" s="6" t="str">
        <f t="shared" si="173"/>
        <v/>
      </c>
      <c r="AH813" s="6" t="str">
        <f t="shared" si="174"/>
        <v/>
      </c>
      <c r="AI813" s="6" t="str">
        <f t="shared" si="175"/>
        <v/>
      </c>
      <c r="AJ813" s="6">
        <v>806</v>
      </c>
      <c r="AK813" s="73" t="str">
        <f t="shared" si="176"/>
        <v/>
      </c>
      <c r="AL813" s="6" t="str">
        <f t="shared" si="177"/>
        <v/>
      </c>
      <c r="AN813" s="6" t="str">
        <f>IF(D813="", "", IF(COUNTIF($D$8:D812, D813)&gt;0, "", MAX($AN$7:AN812)+1))</f>
        <v/>
      </c>
      <c r="AO813" s="6" t="str">
        <f t="shared" si="178"/>
        <v/>
      </c>
      <c r="AP813" s="6" t="str">
        <f t="shared" si="179"/>
        <v/>
      </c>
      <c r="AQ813" s="6" t="str">
        <f t="shared" si="180"/>
        <v/>
      </c>
      <c r="AR813" s="6" t="str">
        <f t="shared" si="181"/>
        <v/>
      </c>
    </row>
    <row r="814" spans="1:44" x14ac:dyDescent="0.25">
      <c r="A814" s="22"/>
      <c r="B814" s="121"/>
      <c r="C814" s="121"/>
      <c r="D814" s="121"/>
      <c r="E814" s="122"/>
      <c r="F814" s="123"/>
      <c r="G814" s="123"/>
      <c r="H814" s="22"/>
      <c r="I814" s="122" t="str">
        <f>IF('Stock Takes'!$AC815="", "", 'Stock Takes'!$AC815)</f>
        <v/>
      </c>
      <c r="J814" s="122" t="str">
        <f t="shared" si="168"/>
        <v/>
      </c>
      <c r="K814" s="122" t="str">
        <f>IF($U$7=6, "", IF('Stock Takes'!AE$6="*", 'Stock Takes'!AE815, IF('Stock Takes'!AF$6="*", 'Stock Takes'!AF815, IF('Stock Takes'!AG$6="*", 'Stock Takes'!AG815, IF('Stock Takes'!AH$6="*", 'Stock Takes'!AH815, IF('Stock Takes'!AI$6="*", 'Stock Takes'!AI815, IF('Stock Takes'!AJ$6="*", 'Stock Takes'!AJ815)))))))</f>
        <v/>
      </c>
      <c r="L814" s="122" t="str">
        <f t="shared" si="169"/>
        <v/>
      </c>
      <c r="M814" s="22"/>
      <c r="AC814" s="17">
        <f t="shared" si="170"/>
        <v>0</v>
      </c>
      <c r="AD814" s="18">
        <f t="shared" si="171"/>
        <v>0</v>
      </c>
      <c r="AF814" s="6" t="str">
        <f t="shared" si="172"/>
        <v/>
      </c>
      <c r="AG814" s="6" t="str">
        <f t="shared" si="173"/>
        <v/>
      </c>
      <c r="AH814" s="6" t="str">
        <f t="shared" si="174"/>
        <v/>
      </c>
      <c r="AI814" s="6" t="str">
        <f t="shared" si="175"/>
        <v/>
      </c>
      <c r="AJ814" s="6">
        <v>807</v>
      </c>
      <c r="AK814" s="73" t="str">
        <f t="shared" si="176"/>
        <v/>
      </c>
      <c r="AL814" s="6" t="str">
        <f t="shared" si="177"/>
        <v/>
      </c>
      <c r="AN814" s="6" t="str">
        <f>IF(D814="", "", IF(COUNTIF($D$8:D813, D814)&gt;0, "", MAX($AN$7:AN813)+1))</f>
        <v/>
      </c>
      <c r="AO814" s="6" t="str">
        <f t="shared" si="178"/>
        <v/>
      </c>
      <c r="AP814" s="6" t="str">
        <f t="shared" si="179"/>
        <v/>
      </c>
      <c r="AQ814" s="6" t="str">
        <f t="shared" si="180"/>
        <v/>
      </c>
      <c r="AR814" s="6" t="str">
        <f t="shared" si="181"/>
        <v/>
      </c>
    </row>
    <row r="815" spans="1:44" x14ac:dyDescent="0.25">
      <c r="A815" s="22"/>
      <c r="B815" s="121"/>
      <c r="C815" s="121"/>
      <c r="D815" s="121"/>
      <c r="E815" s="122"/>
      <c r="F815" s="123"/>
      <c r="G815" s="123"/>
      <c r="H815" s="22"/>
      <c r="I815" s="122" t="str">
        <f>IF('Stock Takes'!$AC816="", "", 'Stock Takes'!$AC816)</f>
        <v/>
      </c>
      <c r="J815" s="122" t="str">
        <f t="shared" si="168"/>
        <v/>
      </c>
      <c r="K815" s="122" t="str">
        <f>IF($U$7=6, "", IF('Stock Takes'!AE$6="*", 'Stock Takes'!AE816, IF('Stock Takes'!AF$6="*", 'Stock Takes'!AF816, IF('Stock Takes'!AG$6="*", 'Stock Takes'!AG816, IF('Stock Takes'!AH$6="*", 'Stock Takes'!AH816, IF('Stock Takes'!AI$6="*", 'Stock Takes'!AI816, IF('Stock Takes'!AJ$6="*", 'Stock Takes'!AJ816)))))))</f>
        <v/>
      </c>
      <c r="L815" s="122" t="str">
        <f t="shared" si="169"/>
        <v/>
      </c>
      <c r="M815" s="22"/>
      <c r="AC815" s="17">
        <f t="shared" si="170"/>
        <v>0</v>
      </c>
      <c r="AD815" s="18">
        <f t="shared" si="171"/>
        <v>0</v>
      </c>
      <c r="AF815" s="6" t="str">
        <f t="shared" si="172"/>
        <v/>
      </c>
      <c r="AG815" s="6" t="str">
        <f t="shared" si="173"/>
        <v/>
      </c>
      <c r="AH815" s="6" t="str">
        <f t="shared" si="174"/>
        <v/>
      </c>
      <c r="AI815" s="6" t="str">
        <f t="shared" si="175"/>
        <v/>
      </c>
      <c r="AJ815" s="6">
        <v>808</v>
      </c>
      <c r="AK815" s="73" t="str">
        <f t="shared" si="176"/>
        <v/>
      </c>
      <c r="AL815" s="6" t="str">
        <f t="shared" si="177"/>
        <v/>
      </c>
      <c r="AN815" s="6" t="str">
        <f>IF(D815="", "", IF(COUNTIF($D$8:D814, D815)&gt;0, "", MAX($AN$7:AN814)+1))</f>
        <v/>
      </c>
      <c r="AO815" s="6" t="str">
        <f t="shared" si="178"/>
        <v/>
      </c>
      <c r="AP815" s="6" t="str">
        <f t="shared" si="179"/>
        <v/>
      </c>
      <c r="AQ815" s="6" t="str">
        <f t="shared" si="180"/>
        <v/>
      </c>
      <c r="AR815" s="6" t="str">
        <f t="shared" si="181"/>
        <v/>
      </c>
    </row>
    <row r="816" spans="1:44" x14ac:dyDescent="0.25">
      <c r="A816" s="22"/>
      <c r="B816" s="121"/>
      <c r="C816" s="121"/>
      <c r="D816" s="121"/>
      <c r="E816" s="122"/>
      <c r="F816" s="123"/>
      <c r="G816" s="123"/>
      <c r="H816" s="22"/>
      <c r="I816" s="122" t="str">
        <f>IF('Stock Takes'!$AC817="", "", 'Stock Takes'!$AC817)</f>
        <v/>
      </c>
      <c r="J816" s="122" t="str">
        <f t="shared" si="168"/>
        <v/>
      </c>
      <c r="K816" s="122" t="str">
        <f>IF($U$7=6, "", IF('Stock Takes'!AE$6="*", 'Stock Takes'!AE817, IF('Stock Takes'!AF$6="*", 'Stock Takes'!AF817, IF('Stock Takes'!AG$6="*", 'Stock Takes'!AG817, IF('Stock Takes'!AH$6="*", 'Stock Takes'!AH817, IF('Stock Takes'!AI$6="*", 'Stock Takes'!AI817, IF('Stock Takes'!AJ$6="*", 'Stock Takes'!AJ817)))))))</f>
        <v/>
      </c>
      <c r="L816" s="122" t="str">
        <f t="shared" si="169"/>
        <v/>
      </c>
      <c r="M816" s="22"/>
      <c r="AC816" s="17">
        <f t="shared" si="170"/>
        <v>0</v>
      </c>
      <c r="AD816" s="18">
        <f t="shared" si="171"/>
        <v>0</v>
      </c>
      <c r="AF816" s="6" t="str">
        <f t="shared" si="172"/>
        <v/>
      </c>
      <c r="AG816" s="6" t="str">
        <f t="shared" si="173"/>
        <v/>
      </c>
      <c r="AH816" s="6" t="str">
        <f t="shared" si="174"/>
        <v/>
      </c>
      <c r="AI816" s="6" t="str">
        <f t="shared" si="175"/>
        <v/>
      </c>
      <c r="AJ816" s="6">
        <v>809</v>
      </c>
      <c r="AK816" s="73" t="str">
        <f t="shared" si="176"/>
        <v/>
      </c>
      <c r="AL816" s="6" t="str">
        <f t="shared" si="177"/>
        <v/>
      </c>
      <c r="AN816" s="6" t="str">
        <f>IF(D816="", "", IF(COUNTIF($D$8:D815, D816)&gt;0, "", MAX($AN$7:AN815)+1))</f>
        <v/>
      </c>
      <c r="AO816" s="6" t="str">
        <f t="shared" si="178"/>
        <v/>
      </c>
      <c r="AP816" s="6" t="str">
        <f t="shared" si="179"/>
        <v/>
      </c>
      <c r="AQ816" s="6" t="str">
        <f t="shared" si="180"/>
        <v/>
      </c>
      <c r="AR816" s="6" t="str">
        <f t="shared" si="181"/>
        <v/>
      </c>
    </row>
    <row r="817" spans="1:44" x14ac:dyDescent="0.25">
      <c r="A817" s="22"/>
      <c r="B817" s="121"/>
      <c r="C817" s="121"/>
      <c r="D817" s="121"/>
      <c r="E817" s="122"/>
      <c r="F817" s="123"/>
      <c r="G817" s="123"/>
      <c r="H817" s="22"/>
      <c r="I817" s="122" t="str">
        <f>IF('Stock Takes'!$AC818="", "", 'Stock Takes'!$AC818)</f>
        <v/>
      </c>
      <c r="J817" s="122" t="str">
        <f t="shared" si="168"/>
        <v/>
      </c>
      <c r="K817" s="122" t="str">
        <f>IF($U$7=6, "", IF('Stock Takes'!AE$6="*", 'Stock Takes'!AE818, IF('Stock Takes'!AF$6="*", 'Stock Takes'!AF818, IF('Stock Takes'!AG$6="*", 'Stock Takes'!AG818, IF('Stock Takes'!AH$6="*", 'Stock Takes'!AH818, IF('Stock Takes'!AI$6="*", 'Stock Takes'!AI818, IF('Stock Takes'!AJ$6="*", 'Stock Takes'!AJ818)))))))</f>
        <v/>
      </c>
      <c r="L817" s="122" t="str">
        <f t="shared" si="169"/>
        <v/>
      </c>
      <c r="M817" s="22"/>
      <c r="AC817" s="17">
        <f t="shared" si="170"/>
        <v>0</v>
      </c>
      <c r="AD817" s="18">
        <f t="shared" si="171"/>
        <v>0</v>
      </c>
      <c r="AF817" s="6" t="str">
        <f t="shared" si="172"/>
        <v/>
      </c>
      <c r="AG817" s="6" t="str">
        <f t="shared" si="173"/>
        <v/>
      </c>
      <c r="AH817" s="6" t="str">
        <f t="shared" si="174"/>
        <v/>
      </c>
      <c r="AI817" s="6" t="str">
        <f t="shared" si="175"/>
        <v/>
      </c>
      <c r="AJ817" s="6">
        <v>810</v>
      </c>
      <c r="AK817" s="73" t="str">
        <f t="shared" si="176"/>
        <v/>
      </c>
      <c r="AL817" s="6" t="str">
        <f t="shared" si="177"/>
        <v/>
      </c>
      <c r="AN817" s="6" t="str">
        <f>IF(D817="", "", IF(COUNTIF($D$8:D816, D817)&gt;0, "", MAX($AN$7:AN816)+1))</f>
        <v/>
      </c>
      <c r="AO817" s="6" t="str">
        <f t="shared" si="178"/>
        <v/>
      </c>
      <c r="AP817" s="6" t="str">
        <f t="shared" si="179"/>
        <v/>
      </c>
      <c r="AQ817" s="6" t="str">
        <f t="shared" si="180"/>
        <v/>
      </c>
      <c r="AR817" s="6" t="str">
        <f t="shared" si="181"/>
        <v/>
      </c>
    </row>
    <row r="818" spans="1:44" x14ac:dyDescent="0.25">
      <c r="A818" s="22"/>
      <c r="B818" s="121"/>
      <c r="C818" s="121"/>
      <c r="D818" s="121"/>
      <c r="E818" s="122"/>
      <c r="F818" s="123"/>
      <c r="G818" s="123"/>
      <c r="H818" s="22"/>
      <c r="I818" s="122" t="str">
        <f>IF('Stock Takes'!$AC819="", "", 'Stock Takes'!$AC819)</f>
        <v/>
      </c>
      <c r="J818" s="122" t="str">
        <f t="shared" si="168"/>
        <v/>
      </c>
      <c r="K818" s="122" t="str">
        <f>IF($U$7=6, "", IF('Stock Takes'!AE$6="*", 'Stock Takes'!AE819, IF('Stock Takes'!AF$6="*", 'Stock Takes'!AF819, IF('Stock Takes'!AG$6="*", 'Stock Takes'!AG819, IF('Stock Takes'!AH$6="*", 'Stock Takes'!AH819, IF('Stock Takes'!AI$6="*", 'Stock Takes'!AI819, IF('Stock Takes'!AJ$6="*", 'Stock Takes'!AJ819)))))))</f>
        <v/>
      </c>
      <c r="L818" s="122" t="str">
        <f t="shared" si="169"/>
        <v/>
      </c>
      <c r="M818" s="22"/>
      <c r="AC818" s="17">
        <f t="shared" si="170"/>
        <v>0</v>
      </c>
      <c r="AD818" s="18">
        <f t="shared" si="171"/>
        <v>0</v>
      </c>
      <c r="AF818" s="6" t="str">
        <f t="shared" si="172"/>
        <v/>
      </c>
      <c r="AG818" s="6" t="str">
        <f t="shared" si="173"/>
        <v/>
      </c>
      <c r="AH818" s="6" t="str">
        <f t="shared" si="174"/>
        <v/>
      </c>
      <c r="AI818" s="6" t="str">
        <f t="shared" si="175"/>
        <v/>
      </c>
      <c r="AJ818" s="6">
        <v>811</v>
      </c>
      <c r="AK818" s="73" t="str">
        <f t="shared" si="176"/>
        <v/>
      </c>
      <c r="AL818" s="6" t="str">
        <f t="shared" si="177"/>
        <v/>
      </c>
      <c r="AN818" s="6" t="str">
        <f>IF(D818="", "", IF(COUNTIF($D$8:D817, D818)&gt;0, "", MAX($AN$7:AN817)+1))</f>
        <v/>
      </c>
      <c r="AO818" s="6" t="str">
        <f t="shared" si="178"/>
        <v/>
      </c>
      <c r="AP818" s="6" t="str">
        <f t="shared" si="179"/>
        <v/>
      </c>
      <c r="AQ818" s="6" t="str">
        <f t="shared" si="180"/>
        <v/>
      </c>
      <c r="AR818" s="6" t="str">
        <f t="shared" si="181"/>
        <v/>
      </c>
    </row>
    <row r="819" spans="1:44" x14ac:dyDescent="0.25">
      <c r="A819" s="22"/>
      <c r="B819" s="121"/>
      <c r="C819" s="121"/>
      <c r="D819" s="121"/>
      <c r="E819" s="122"/>
      <c r="F819" s="123"/>
      <c r="G819" s="123"/>
      <c r="H819" s="22"/>
      <c r="I819" s="122" t="str">
        <f>IF('Stock Takes'!$AC820="", "", 'Stock Takes'!$AC820)</f>
        <v/>
      </c>
      <c r="J819" s="122" t="str">
        <f t="shared" si="168"/>
        <v/>
      </c>
      <c r="K819" s="122" t="str">
        <f>IF($U$7=6, "", IF('Stock Takes'!AE$6="*", 'Stock Takes'!AE820, IF('Stock Takes'!AF$6="*", 'Stock Takes'!AF820, IF('Stock Takes'!AG$6="*", 'Stock Takes'!AG820, IF('Stock Takes'!AH$6="*", 'Stock Takes'!AH820, IF('Stock Takes'!AI$6="*", 'Stock Takes'!AI820, IF('Stock Takes'!AJ$6="*", 'Stock Takes'!AJ820)))))))</f>
        <v/>
      </c>
      <c r="L819" s="122" t="str">
        <f t="shared" si="169"/>
        <v/>
      </c>
      <c r="M819" s="22"/>
      <c r="AC819" s="17">
        <f t="shared" si="170"/>
        <v>0</v>
      </c>
      <c r="AD819" s="18">
        <f t="shared" si="171"/>
        <v>0</v>
      </c>
      <c r="AF819" s="6" t="str">
        <f t="shared" si="172"/>
        <v/>
      </c>
      <c r="AG819" s="6" t="str">
        <f t="shared" si="173"/>
        <v/>
      </c>
      <c r="AH819" s="6" t="str">
        <f t="shared" si="174"/>
        <v/>
      </c>
      <c r="AI819" s="6" t="str">
        <f t="shared" si="175"/>
        <v/>
      </c>
      <c r="AJ819" s="6">
        <v>812</v>
      </c>
      <c r="AK819" s="73" t="str">
        <f t="shared" si="176"/>
        <v/>
      </c>
      <c r="AL819" s="6" t="str">
        <f t="shared" si="177"/>
        <v/>
      </c>
      <c r="AN819" s="6" t="str">
        <f>IF(D819="", "", IF(COUNTIF($D$8:D818, D819)&gt;0, "", MAX($AN$7:AN818)+1))</f>
        <v/>
      </c>
      <c r="AO819" s="6" t="str">
        <f t="shared" si="178"/>
        <v/>
      </c>
      <c r="AP819" s="6" t="str">
        <f t="shared" si="179"/>
        <v/>
      </c>
      <c r="AQ819" s="6" t="str">
        <f t="shared" si="180"/>
        <v/>
      </c>
      <c r="AR819" s="6" t="str">
        <f t="shared" si="181"/>
        <v/>
      </c>
    </row>
    <row r="820" spans="1:44" x14ac:dyDescent="0.25">
      <c r="A820" s="22"/>
      <c r="B820" s="121"/>
      <c r="C820" s="121"/>
      <c r="D820" s="121"/>
      <c r="E820" s="122"/>
      <c r="F820" s="123"/>
      <c r="G820" s="123"/>
      <c r="H820" s="22"/>
      <c r="I820" s="122" t="str">
        <f>IF('Stock Takes'!$AC821="", "", 'Stock Takes'!$AC821)</f>
        <v/>
      </c>
      <c r="J820" s="122" t="str">
        <f t="shared" si="168"/>
        <v/>
      </c>
      <c r="K820" s="122" t="str">
        <f>IF($U$7=6, "", IF('Stock Takes'!AE$6="*", 'Stock Takes'!AE821, IF('Stock Takes'!AF$6="*", 'Stock Takes'!AF821, IF('Stock Takes'!AG$6="*", 'Stock Takes'!AG821, IF('Stock Takes'!AH$6="*", 'Stock Takes'!AH821, IF('Stock Takes'!AI$6="*", 'Stock Takes'!AI821, IF('Stock Takes'!AJ$6="*", 'Stock Takes'!AJ821)))))))</f>
        <v/>
      </c>
      <c r="L820" s="122" t="str">
        <f t="shared" si="169"/>
        <v/>
      </c>
      <c r="M820" s="22"/>
      <c r="AC820" s="17">
        <f t="shared" si="170"/>
        <v>0</v>
      </c>
      <c r="AD820" s="18">
        <f t="shared" si="171"/>
        <v>0</v>
      </c>
      <c r="AF820" s="6" t="str">
        <f t="shared" si="172"/>
        <v/>
      </c>
      <c r="AG820" s="6" t="str">
        <f t="shared" si="173"/>
        <v/>
      </c>
      <c r="AH820" s="6" t="str">
        <f t="shared" si="174"/>
        <v/>
      </c>
      <c r="AI820" s="6" t="str">
        <f t="shared" si="175"/>
        <v/>
      </c>
      <c r="AJ820" s="6">
        <v>813</v>
      </c>
      <c r="AK820" s="73" t="str">
        <f t="shared" si="176"/>
        <v/>
      </c>
      <c r="AL820" s="6" t="str">
        <f t="shared" si="177"/>
        <v/>
      </c>
      <c r="AN820" s="6" t="str">
        <f>IF(D820="", "", IF(COUNTIF($D$8:D819, D820)&gt;0, "", MAX($AN$7:AN819)+1))</f>
        <v/>
      </c>
      <c r="AO820" s="6" t="str">
        <f t="shared" si="178"/>
        <v/>
      </c>
      <c r="AP820" s="6" t="str">
        <f t="shared" si="179"/>
        <v/>
      </c>
      <c r="AQ820" s="6" t="str">
        <f t="shared" si="180"/>
        <v/>
      </c>
      <c r="AR820" s="6" t="str">
        <f t="shared" si="181"/>
        <v/>
      </c>
    </row>
    <row r="821" spans="1:44" x14ac:dyDescent="0.25">
      <c r="A821" s="22"/>
      <c r="B821" s="121"/>
      <c r="C821" s="121"/>
      <c r="D821" s="121"/>
      <c r="E821" s="122"/>
      <c r="F821" s="123"/>
      <c r="G821" s="123"/>
      <c r="H821" s="22"/>
      <c r="I821" s="122" t="str">
        <f>IF('Stock Takes'!$AC822="", "", 'Stock Takes'!$AC822)</f>
        <v/>
      </c>
      <c r="J821" s="122" t="str">
        <f t="shared" si="168"/>
        <v/>
      </c>
      <c r="K821" s="122" t="str">
        <f>IF($U$7=6, "", IF('Stock Takes'!AE$6="*", 'Stock Takes'!AE822, IF('Stock Takes'!AF$6="*", 'Stock Takes'!AF822, IF('Stock Takes'!AG$6="*", 'Stock Takes'!AG822, IF('Stock Takes'!AH$6="*", 'Stock Takes'!AH822, IF('Stock Takes'!AI$6="*", 'Stock Takes'!AI822, IF('Stock Takes'!AJ$6="*", 'Stock Takes'!AJ822)))))))</f>
        <v/>
      </c>
      <c r="L821" s="122" t="str">
        <f t="shared" si="169"/>
        <v/>
      </c>
      <c r="M821" s="22"/>
      <c r="AC821" s="17">
        <f t="shared" si="170"/>
        <v>0</v>
      </c>
      <c r="AD821" s="18">
        <f t="shared" si="171"/>
        <v>0</v>
      </c>
      <c r="AF821" s="6" t="str">
        <f t="shared" si="172"/>
        <v/>
      </c>
      <c r="AG821" s="6" t="str">
        <f t="shared" si="173"/>
        <v/>
      </c>
      <c r="AH821" s="6" t="str">
        <f t="shared" si="174"/>
        <v/>
      </c>
      <c r="AI821" s="6" t="str">
        <f t="shared" si="175"/>
        <v/>
      </c>
      <c r="AJ821" s="6">
        <v>814</v>
      </c>
      <c r="AK821" s="73" t="str">
        <f t="shared" si="176"/>
        <v/>
      </c>
      <c r="AL821" s="6" t="str">
        <f t="shared" si="177"/>
        <v/>
      </c>
      <c r="AN821" s="6" t="str">
        <f>IF(D821="", "", IF(COUNTIF($D$8:D820, D821)&gt;0, "", MAX($AN$7:AN820)+1))</f>
        <v/>
      </c>
      <c r="AO821" s="6" t="str">
        <f t="shared" si="178"/>
        <v/>
      </c>
      <c r="AP821" s="6" t="str">
        <f t="shared" si="179"/>
        <v/>
      </c>
      <c r="AQ821" s="6" t="str">
        <f t="shared" si="180"/>
        <v/>
      </c>
      <c r="AR821" s="6" t="str">
        <f t="shared" si="181"/>
        <v/>
      </c>
    </row>
    <row r="822" spans="1:44" x14ac:dyDescent="0.25">
      <c r="A822" s="22"/>
      <c r="B822" s="121"/>
      <c r="C822" s="121"/>
      <c r="D822" s="121"/>
      <c r="E822" s="122"/>
      <c r="F822" s="123"/>
      <c r="G822" s="123"/>
      <c r="H822" s="22"/>
      <c r="I822" s="122" t="str">
        <f>IF('Stock Takes'!$AC823="", "", 'Stock Takes'!$AC823)</f>
        <v/>
      </c>
      <c r="J822" s="122" t="str">
        <f t="shared" si="168"/>
        <v/>
      </c>
      <c r="K822" s="122" t="str">
        <f>IF($U$7=6, "", IF('Stock Takes'!AE$6="*", 'Stock Takes'!AE823, IF('Stock Takes'!AF$6="*", 'Stock Takes'!AF823, IF('Stock Takes'!AG$6="*", 'Stock Takes'!AG823, IF('Stock Takes'!AH$6="*", 'Stock Takes'!AH823, IF('Stock Takes'!AI$6="*", 'Stock Takes'!AI823, IF('Stock Takes'!AJ$6="*", 'Stock Takes'!AJ823)))))))</f>
        <v/>
      </c>
      <c r="L822" s="122" t="str">
        <f t="shared" si="169"/>
        <v/>
      </c>
      <c r="M822" s="22"/>
      <c r="AC822" s="17">
        <f t="shared" si="170"/>
        <v>0</v>
      </c>
      <c r="AD822" s="18">
        <f t="shared" si="171"/>
        <v>0</v>
      </c>
      <c r="AF822" s="6" t="str">
        <f t="shared" si="172"/>
        <v/>
      </c>
      <c r="AG822" s="6" t="str">
        <f t="shared" si="173"/>
        <v/>
      </c>
      <c r="AH822" s="6" t="str">
        <f t="shared" si="174"/>
        <v/>
      </c>
      <c r="AI822" s="6" t="str">
        <f t="shared" si="175"/>
        <v/>
      </c>
      <c r="AJ822" s="6">
        <v>815</v>
      </c>
      <c r="AK822" s="73" t="str">
        <f t="shared" si="176"/>
        <v/>
      </c>
      <c r="AL822" s="6" t="str">
        <f t="shared" si="177"/>
        <v/>
      </c>
      <c r="AN822" s="6" t="str">
        <f>IF(D822="", "", IF(COUNTIF($D$8:D821, D822)&gt;0, "", MAX($AN$7:AN821)+1))</f>
        <v/>
      </c>
      <c r="AO822" s="6" t="str">
        <f t="shared" si="178"/>
        <v/>
      </c>
      <c r="AP822" s="6" t="str">
        <f t="shared" si="179"/>
        <v/>
      </c>
      <c r="AQ822" s="6" t="str">
        <f t="shared" si="180"/>
        <v/>
      </c>
      <c r="AR822" s="6" t="str">
        <f t="shared" si="181"/>
        <v/>
      </c>
    </row>
    <row r="823" spans="1:44" x14ac:dyDescent="0.25">
      <c r="A823" s="22"/>
      <c r="B823" s="121"/>
      <c r="C823" s="121"/>
      <c r="D823" s="121"/>
      <c r="E823" s="122"/>
      <c r="F823" s="123"/>
      <c r="G823" s="123"/>
      <c r="H823" s="22"/>
      <c r="I823" s="122" t="str">
        <f>IF('Stock Takes'!$AC824="", "", 'Stock Takes'!$AC824)</f>
        <v/>
      </c>
      <c r="J823" s="122" t="str">
        <f t="shared" si="168"/>
        <v/>
      </c>
      <c r="K823" s="122" t="str">
        <f>IF($U$7=6, "", IF('Stock Takes'!AE$6="*", 'Stock Takes'!AE824, IF('Stock Takes'!AF$6="*", 'Stock Takes'!AF824, IF('Stock Takes'!AG$6="*", 'Stock Takes'!AG824, IF('Stock Takes'!AH$6="*", 'Stock Takes'!AH824, IF('Stock Takes'!AI$6="*", 'Stock Takes'!AI824, IF('Stock Takes'!AJ$6="*", 'Stock Takes'!AJ824)))))))</f>
        <v/>
      </c>
      <c r="L823" s="122" t="str">
        <f t="shared" si="169"/>
        <v/>
      </c>
      <c r="M823" s="22"/>
      <c r="AC823" s="17">
        <f t="shared" si="170"/>
        <v>0</v>
      </c>
      <c r="AD823" s="18">
        <f t="shared" si="171"/>
        <v>0</v>
      </c>
      <c r="AF823" s="6" t="str">
        <f t="shared" si="172"/>
        <v/>
      </c>
      <c r="AG823" s="6" t="str">
        <f t="shared" si="173"/>
        <v/>
      </c>
      <c r="AH823" s="6" t="str">
        <f t="shared" si="174"/>
        <v/>
      </c>
      <c r="AI823" s="6" t="str">
        <f t="shared" si="175"/>
        <v/>
      </c>
      <c r="AJ823" s="6">
        <v>816</v>
      </c>
      <c r="AK823" s="73" t="str">
        <f t="shared" si="176"/>
        <v/>
      </c>
      <c r="AL823" s="6" t="str">
        <f t="shared" si="177"/>
        <v/>
      </c>
      <c r="AN823" s="6" t="str">
        <f>IF(D823="", "", IF(COUNTIF($D$8:D822, D823)&gt;0, "", MAX($AN$7:AN822)+1))</f>
        <v/>
      </c>
      <c r="AO823" s="6" t="str">
        <f t="shared" si="178"/>
        <v/>
      </c>
      <c r="AP823" s="6" t="str">
        <f t="shared" si="179"/>
        <v/>
      </c>
      <c r="AQ823" s="6" t="str">
        <f t="shared" si="180"/>
        <v/>
      </c>
      <c r="AR823" s="6" t="str">
        <f t="shared" si="181"/>
        <v/>
      </c>
    </row>
    <row r="824" spans="1:44" x14ac:dyDescent="0.25">
      <c r="A824" s="22"/>
      <c r="B824" s="121"/>
      <c r="C824" s="121"/>
      <c r="D824" s="121"/>
      <c r="E824" s="122"/>
      <c r="F824" s="123"/>
      <c r="G824" s="123"/>
      <c r="H824" s="22"/>
      <c r="I824" s="122" t="str">
        <f>IF('Stock Takes'!$AC825="", "", 'Stock Takes'!$AC825)</f>
        <v/>
      </c>
      <c r="J824" s="122" t="str">
        <f t="shared" si="168"/>
        <v/>
      </c>
      <c r="K824" s="122" t="str">
        <f>IF($U$7=6, "", IF('Stock Takes'!AE$6="*", 'Stock Takes'!AE825, IF('Stock Takes'!AF$6="*", 'Stock Takes'!AF825, IF('Stock Takes'!AG$6="*", 'Stock Takes'!AG825, IF('Stock Takes'!AH$6="*", 'Stock Takes'!AH825, IF('Stock Takes'!AI$6="*", 'Stock Takes'!AI825, IF('Stock Takes'!AJ$6="*", 'Stock Takes'!AJ825)))))))</f>
        <v/>
      </c>
      <c r="L824" s="122" t="str">
        <f t="shared" si="169"/>
        <v/>
      </c>
      <c r="M824" s="22"/>
      <c r="AC824" s="17">
        <f t="shared" si="170"/>
        <v>0</v>
      </c>
      <c r="AD824" s="18">
        <f t="shared" si="171"/>
        <v>0</v>
      </c>
      <c r="AF824" s="6" t="str">
        <f t="shared" si="172"/>
        <v/>
      </c>
      <c r="AG824" s="6" t="str">
        <f t="shared" si="173"/>
        <v/>
      </c>
      <c r="AH824" s="6" t="str">
        <f t="shared" si="174"/>
        <v/>
      </c>
      <c r="AI824" s="6" t="str">
        <f t="shared" si="175"/>
        <v/>
      </c>
      <c r="AJ824" s="6">
        <v>817</v>
      </c>
      <c r="AK824" s="73" t="str">
        <f t="shared" si="176"/>
        <v/>
      </c>
      <c r="AL824" s="6" t="str">
        <f t="shared" si="177"/>
        <v/>
      </c>
      <c r="AN824" s="6" t="str">
        <f>IF(D824="", "", IF(COUNTIF($D$8:D823, D824)&gt;0, "", MAX($AN$7:AN823)+1))</f>
        <v/>
      </c>
      <c r="AO824" s="6" t="str">
        <f t="shared" si="178"/>
        <v/>
      </c>
      <c r="AP824" s="6" t="str">
        <f t="shared" si="179"/>
        <v/>
      </c>
      <c r="AQ824" s="6" t="str">
        <f t="shared" si="180"/>
        <v/>
      </c>
      <c r="AR824" s="6" t="str">
        <f t="shared" si="181"/>
        <v/>
      </c>
    </row>
    <row r="825" spans="1:44" x14ac:dyDescent="0.25">
      <c r="A825" s="22"/>
      <c r="B825" s="121"/>
      <c r="C825" s="121"/>
      <c r="D825" s="121"/>
      <c r="E825" s="122"/>
      <c r="F825" s="123"/>
      <c r="G825" s="123"/>
      <c r="H825" s="22"/>
      <c r="I825" s="122" t="str">
        <f>IF('Stock Takes'!$AC826="", "", 'Stock Takes'!$AC826)</f>
        <v/>
      </c>
      <c r="J825" s="122" t="str">
        <f t="shared" si="168"/>
        <v/>
      </c>
      <c r="K825" s="122" t="str">
        <f>IF($U$7=6, "", IF('Stock Takes'!AE$6="*", 'Stock Takes'!AE826, IF('Stock Takes'!AF$6="*", 'Stock Takes'!AF826, IF('Stock Takes'!AG$6="*", 'Stock Takes'!AG826, IF('Stock Takes'!AH$6="*", 'Stock Takes'!AH826, IF('Stock Takes'!AI$6="*", 'Stock Takes'!AI826, IF('Stock Takes'!AJ$6="*", 'Stock Takes'!AJ826)))))))</f>
        <v/>
      </c>
      <c r="L825" s="122" t="str">
        <f t="shared" si="169"/>
        <v/>
      </c>
      <c r="M825" s="22"/>
      <c r="AC825" s="17">
        <f t="shared" si="170"/>
        <v>0</v>
      </c>
      <c r="AD825" s="18">
        <f t="shared" si="171"/>
        <v>0</v>
      </c>
      <c r="AF825" s="6" t="str">
        <f t="shared" si="172"/>
        <v/>
      </c>
      <c r="AG825" s="6" t="str">
        <f t="shared" si="173"/>
        <v/>
      </c>
      <c r="AH825" s="6" t="str">
        <f t="shared" si="174"/>
        <v/>
      </c>
      <c r="AI825" s="6" t="str">
        <f t="shared" si="175"/>
        <v/>
      </c>
      <c r="AJ825" s="6">
        <v>818</v>
      </c>
      <c r="AK825" s="73" t="str">
        <f t="shared" si="176"/>
        <v/>
      </c>
      <c r="AL825" s="6" t="str">
        <f t="shared" si="177"/>
        <v/>
      </c>
      <c r="AN825" s="6" t="str">
        <f>IF(D825="", "", IF(COUNTIF($D$8:D824, D825)&gt;0, "", MAX($AN$7:AN824)+1))</f>
        <v/>
      </c>
      <c r="AO825" s="6" t="str">
        <f t="shared" si="178"/>
        <v/>
      </c>
      <c r="AP825" s="6" t="str">
        <f t="shared" si="179"/>
        <v/>
      </c>
      <c r="AQ825" s="6" t="str">
        <f t="shared" si="180"/>
        <v/>
      </c>
      <c r="AR825" s="6" t="str">
        <f t="shared" si="181"/>
        <v/>
      </c>
    </row>
    <row r="826" spans="1:44" x14ac:dyDescent="0.25">
      <c r="A826" s="22"/>
      <c r="B826" s="121"/>
      <c r="C826" s="121"/>
      <c r="D826" s="121"/>
      <c r="E826" s="122"/>
      <c r="F826" s="123"/>
      <c r="G826" s="123"/>
      <c r="H826" s="22"/>
      <c r="I826" s="122" t="str">
        <f>IF('Stock Takes'!$AC827="", "", 'Stock Takes'!$AC827)</f>
        <v/>
      </c>
      <c r="J826" s="122" t="str">
        <f t="shared" si="168"/>
        <v/>
      </c>
      <c r="K826" s="122" t="str">
        <f>IF($U$7=6, "", IF('Stock Takes'!AE$6="*", 'Stock Takes'!AE827, IF('Stock Takes'!AF$6="*", 'Stock Takes'!AF827, IF('Stock Takes'!AG$6="*", 'Stock Takes'!AG827, IF('Stock Takes'!AH$6="*", 'Stock Takes'!AH827, IF('Stock Takes'!AI$6="*", 'Stock Takes'!AI827, IF('Stock Takes'!AJ$6="*", 'Stock Takes'!AJ827)))))))</f>
        <v/>
      </c>
      <c r="L826" s="122" t="str">
        <f t="shared" si="169"/>
        <v/>
      </c>
      <c r="M826" s="22"/>
      <c r="AC826" s="17">
        <f t="shared" si="170"/>
        <v>0</v>
      </c>
      <c r="AD826" s="18">
        <f t="shared" si="171"/>
        <v>0</v>
      </c>
      <c r="AF826" s="6" t="str">
        <f t="shared" si="172"/>
        <v/>
      </c>
      <c r="AG826" s="6" t="str">
        <f t="shared" si="173"/>
        <v/>
      </c>
      <c r="AH826" s="6" t="str">
        <f t="shared" si="174"/>
        <v/>
      </c>
      <c r="AI826" s="6" t="str">
        <f t="shared" si="175"/>
        <v/>
      </c>
      <c r="AJ826" s="6">
        <v>819</v>
      </c>
      <c r="AK826" s="73" t="str">
        <f t="shared" si="176"/>
        <v/>
      </c>
      <c r="AL826" s="6" t="str">
        <f t="shared" si="177"/>
        <v/>
      </c>
      <c r="AN826" s="6" t="str">
        <f>IF(D826="", "", IF(COUNTIF($D$8:D825, D826)&gt;0, "", MAX($AN$7:AN825)+1))</f>
        <v/>
      </c>
      <c r="AO826" s="6" t="str">
        <f t="shared" si="178"/>
        <v/>
      </c>
      <c r="AP826" s="6" t="str">
        <f t="shared" si="179"/>
        <v/>
      </c>
      <c r="AQ826" s="6" t="str">
        <f t="shared" si="180"/>
        <v/>
      </c>
      <c r="AR826" s="6" t="str">
        <f t="shared" si="181"/>
        <v/>
      </c>
    </row>
    <row r="827" spans="1:44" x14ac:dyDescent="0.25">
      <c r="A827" s="22"/>
      <c r="B827" s="121"/>
      <c r="C827" s="121"/>
      <c r="D827" s="121"/>
      <c r="E827" s="122"/>
      <c r="F827" s="123"/>
      <c r="G827" s="123"/>
      <c r="H827" s="22"/>
      <c r="I827" s="122" t="str">
        <f>IF('Stock Takes'!$AC828="", "", 'Stock Takes'!$AC828)</f>
        <v/>
      </c>
      <c r="J827" s="122" t="str">
        <f t="shared" si="168"/>
        <v/>
      </c>
      <c r="K827" s="122" t="str">
        <f>IF($U$7=6, "", IF('Stock Takes'!AE$6="*", 'Stock Takes'!AE828, IF('Stock Takes'!AF$6="*", 'Stock Takes'!AF828, IF('Stock Takes'!AG$6="*", 'Stock Takes'!AG828, IF('Stock Takes'!AH$6="*", 'Stock Takes'!AH828, IF('Stock Takes'!AI$6="*", 'Stock Takes'!AI828, IF('Stock Takes'!AJ$6="*", 'Stock Takes'!AJ828)))))))</f>
        <v/>
      </c>
      <c r="L827" s="122" t="str">
        <f t="shared" si="169"/>
        <v/>
      </c>
      <c r="M827" s="22"/>
      <c r="AC827" s="17">
        <f t="shared" si="170"/>
        <v>0</v>
      </c>
      <c r="AD827" s="18">
        <f t="shared" si="171"/>
        <v>0</v>
      </c>
      <c r="AF827" s="6" t="str">
        <f t="shared" si="172"/>
        <v/>
      </c>
      <c r="AG827" s="6" t="str">
        <f t="shared" si="173"/>
        <v/>
      </c>
      <c r="AH827" s="6" t="str">
        <f t="shared" si="174"/>
        <v/>
      </c>
      <c r="AI827" s="6" t="str">
        <f t="shared" si="175"/>
        <v/>
      </c>
      <c r="AJ827" s="6">
        <v>820</v>
      </c>
      <c r="AK827" s="73" t="str">
        <f t="shared" si="176"/>
        <v/>
      </c>
      <c r="AL827" s="6" t="str">
        <f t="shared" si="177"/>
        <v/>
      </c>
      <c r="AN827" s="6" t="str">
        <f>IF(D827="", "", IF(COUNTIF($D$8:D826, D827)&gt;0, "", MAX($AN$7:AN826)+1))</f>
        <v/>
      </c>
      <c r="AO827" s="6" t="str">
        <f t="shared" si="178"/>
        <v/>
      </c>
      <c r="AP827" s="6" t="str">
        <f t="shared" si="179"/>
        <v/>
      </c>
      <c r="AQ827" s="6" t="str">
        <f t="shared" si="180"/>
        <v/>
      </c>
      <c r="AR827" s="6" t="str">
        <f t="shared" si="181"/>
        <v/>
      </c>
    </row>
    <row r="828" spans="1:44" x14ac:dyDescent="0.25">
      <c r="A828" s="22"/>
      <c r="B828" s="121"/>
      <c r="C828" s="121"/>
      <c r="D828" s="121"/>
      <c r="E828" s="122"/>
      <c r="F828" s="123"/>
      <c r="G828" s="123"/>
      <c r="H828" s="22"/>
      <c r="I828" s="122" t="str">
        <f>IF('Stock Takes'!$AC829="", "", 'Stock Takes'!$AC829)</f>
        <v/>
      </c>
      <c r="J828" s="122" t="str">
        <f t="shared" si="168"/>
        <v/>
      </c>
      <c r="K828" s="122" t="str">
        <f>IF($U$7=6, "", IF('Stock Takes'!AE$6="*", 'Stock Takes'!AE829, IF('Stock Takes'!AF$6="*", 'Stock Takes'!AF829, IF('Stock Takes'!AG$6="*", 'Stock Takes'!AG829, IF('Stock Takes'!AH$6="*", 'Stock Takes'!AH829, IF('Stock Takes'!AI$6="*", 'Stock Takes'!AI829, IF('Stock Takes'!AJ$6="*", 'Stock Takes'!AJ829)))))))</f>
        <v/>
      </c>
      <c r="L828" s="122" t="str">
        <f t="shared" si="169"/>
        <v/>
      </c>
      <c r="M828" s="22"/>
      <c r="AC828" s="17">
        <f t="shared" si="170"/>
        <v>0</v>
      </c>
      <c r="AD828" s="18">
        <f t="shared" si="171"/>
        <v>0</v>
      </c>
      <c r="AF828" s="6" t="str">
        <f t="shared" si="172"/>
        <v/>
      </c>
      <c r="AG828" s="6" t="str">
        <f t="shared" si="173"/>
        <v/>
      </c>
      <c r="AH828" s="6" t="str">
        <f t="shared" si="174"/>
        <v/>
      </c>
      <c r="AI828" s="6" t="str">
        <f t="shared" si="175"/>
        <v/>
      </c>
      <c r="AJ828" s="6">
        <v>821</v>
      </c>
      <c r="AK828" s="73" t="str">
        <f t="shared" si="176"/>
        <v/>
      </c>
      <c r="AL828" s="6" t="str">
        <f t="shared" si="177"/>
        <v/>
      </c>
      <c r="AN828" s="6" t="str">
        <f>IF(D828="", "", IF(COUNTIF($D$8:D827, D828)&gt;0, "", MAX($AN$7:AN827)+1))</f>
        <v/>
      </c>
      <c r="AO828" s="6" t="str">
        <f t="shared" si="178"/>
        <v/>
      </c>
      <c r="AP828" s="6" t="str">
        <f t="shared" si="179"/>
        <v/>
      </c>
      <c r="AQ828" s="6" t="str">
        <f t="shared" si="180"/>
        <v/>
      </c>
      <c r="AR828" s="6" t="str">
        <f t="shared" si="181"/>
        <v/>
      </c>
    </row>
    <row r="829" spans="1:44" x14ac:dyDescent="0.25">
      <c r="A829" s="22"/>
      <c r="B829" s="121"/>
      <c r="C829" s="121"/>
      <c r="D829" s="121"/>
      <c r="E829" s="122"/>
      <c r="F829" s="123"/>
      <c r="G829" s="123"/>
      <c r="H829" s="22"/>
      <c r="I829" s="122" t="str">
        <f>IF('Stock Takes'!$AC830="", "", 'Stock Takes'!$AC830)</f>
        <v/>
      </c>
      <c r="J829" s="122" t="str">
        <f t="shared" si="168"/>
        <v/>
      </c>
      <c r="K829" s="122" t="str">
        <f>IF($U$7=6, "", IF('Stock Takes'!AE$6="*", 'Stock Takes'!AE830, IF('Stock Takes'!AF$6="*", 'Stock Takes'!AF830, IF('Stock Takes'!AG$6="*", 'Stock Takes'!AG830, IF('Stock Takes'!AH$6="*", 'Stock Takes'!AH830, IF('Stock Takes'!AI$6="*", 'Stock Takes'!AI830, IF('Stock Takes'!AJ$6="*", 'Stock Takes'!AJ830)))))))</f>
        <v/>
      </c>
      <c r="L829" s="122" t="str">
        <f t="shared" si="169"/>
        <v/>
      </c>
      <c r="M829" s="22"/>
      <c r="AC829" s="17">
        <f t="shared" si="170"/>
        <v>0</v>
      </c>
      <c r="AD829" s="18">
        <f t="shared" si="171"/>
        <v>0</v>
      </c>
      <c r="AF829" s="6" t="str">
        <f t="shared" si="172"/>
        <v/>
      </c>
      <c r="AG829" s="6" t="str">
        <f t="shared" si="173"/>
        <v/>
      </c>
      <c r="AH829" s="6" t="str">
        <f t="shared" si="174"/>
        <v/>
      </c>
      <c r="AI829" s="6" t="str">
        <f t="shared" si="175"/>
        <v/>
      </c>
      <c r="AJ829" s="6">
        <v>822</v>
      </c>
      <c r="AK829" s="73" t="str">
        <f t="shared" si="176"/>
        <v/>
      </c>
      <c r="AL829" s="6" t="str">
        <f t="shared" si="177"/>
        <v/>
      </c>
      <c r="AN829" s="6" t="str">
        <f>IF(D829="", "", IF(COUNTIF($D$8:D828, D829)&gt;0, "", MAX($AN$7:AN828)+1))</f>
        <v/>
      </c>
      <c r="AO829" s="6" t="str">
        <f t="shared" si="178"/>
        <v/>
      </c>
      <c r="AP829" s="6" t="str">
        <f t="shared" si="179"/>
        <v/>
      </c>
      <c r="AQ829" s="6" t="str">
        <f t="shared" si="180"/>
        <v/>
      </c>
      <c r="AR829" s="6" t="str">
        <f t="shared" si="181"/>
        <v/>
      </c>
    </row>
    <row r="830" spans="1:44" x14ac:dyDescent="0.25">
      <c r="A830" s="22"/>
      <c r="B830" s="121"/>
      <c r="C830" s="121"/>
      <c r="D830" s="121"/>
      <c r="E830" s="122"/>
      <c r="F830" s="123"/>
      <c r="G830" s="123"/>
      <c r="H830" s="22"/>
      <c r="I830" s="122" t="str">
        <f>IF('Stock Takes'!$AC831="", "", 'Stock Takes'!$AC831)</f>
        <v/>
      </c>
      <c r="J830" s="122" t="str">
        <f t="shared" si="168"/>
        <v/>
      </c>
      <c r="K830" s="122" t="str">
        <f>IF($U$7=6, "", IF('Stock Takes'!AE$6="*", 'Stock Takes'!AE831, IF('Stock Takes'!AF$6="*", 'Stock Takes'!AF831, IF('Stock Takes'!AG$6="*", 'Stock Takes'!AG831, IF('Stock Takes'!AH$6="*", 'Stock Takes'!AH831, IF('Stock Takes'!AI$6="*", 'Stock Takes'!AI831, IF('Stock Takes'!AJ$6="*", 'Stock Takes'!AJ831)))))))</f>
        <v/>
      </c>
      <c r="L830" s="122" t="str">
        <f t="shared" si="169"/>
        <v/>
      </c>
      <c r="M830" s="22"/>
      <c r="AC830" s="17">
        <f t="shared" si="170"/>
        <v>0</v>
      </c>
      <c r="AD830" s="18">
        <f t="shared" si="171"/>
        <v>0</v>
      </c>
      <c r="AF830" s="6" t="str">
        <f t="shared" si="172"/>
        <v/>
      </c>
      <c r="AG830" s="6" t="str">
        <f t="shared" si="173"/>
        <v/>
      </c>
      <c r="AH830" s="6" t="str">
        <f t="shared" si="174"/>
        <v/>
      </c>
      <c r="AI830" s="6" t="str">
        <f t="shared" si="175"/>
        <v/>
      </c>
      <c r="AJ830" s="6">
        <v>823</v>
      </c>
      <c r="AK830" s="73" t="str">
        <f t="shared" si="176"/>
        <v/>
      </c>
      <c r="AL830" s="6" t="str">
        <f t="shared" si="177"/>
        <v/>
      </c>
      <c r="AN830" s="6" t="str">
        <f>IF(D830="", "", IF(COUNTIF($D$8:D829, D830)&gt;0, "", MAX($AN$7:AN829)+1))</f>
        <v/>
      </c>
      <c r="AO830" s="6" t="str">
        <f t="shared" si="178"/>
        <v/>
      </c>
      <c r="AP830" s="6" t="str">
        <f t="shared" si="179"/>
        <v/>
      </c>
      <c r="AQ830" s="6" t="str">
        <f t="shared" si="180"/>
        <v/>
      </c>
      <c r="AR830" s="6" t="str">
        <f t="shared" si="181"/>
        <v/>
      </c>
    </row>
    <row r="831" spans="1:44" x14ac:dyDescent="0.25">
      <c r="A831" s="22"/>
      <c r="B831" s="121"/>
      <c r="C831" s="121"/>
      <c r="D831" s="121"/>
      <c r="E831" s="122"/>
      <c r="F831" s="123"/>
      <c r="G831" s="123"/>
      <c r="H831" s="22"/>
      <c r="I831" s="122" t="str">
        <f>IF('Stock Takes'!$AC832="", "", 'Stock Takes'!$AC832)</f>
        <v/>
      </c>
      <c r="J831" s="122" t="str">
        <f t="shared" si="168"/>
        <v/>
      </c>
      <c r="K831" s="122" t="str">
        <f>IF($U$7=6, "", IF('Stock Takes'!AE$6="*", 'Stock Takes'!AE832, IF('Stock Takes'!AF$6="*", 'Stock Takes'!AF832, IF('Stock Takes'!AG$6="*", 'Stock Takes'!AG832, IF('Stock Takes'!AH$6="*", 'Stock Takes'!AH832, IF('Stock Takes'!AI$6="*", 'Stock Takes'!AI832, IF('Stock Takes'!AJ$6="*", 'Stock Takes'!AJ832)))))))</f>
        <v/>
      </c>
      <c r="L831" s="122" t="str">
        <f t="shared" si="169"/>
        <v/>
      </c>
      <c r="M831" s="22"/>
      <c r="AC831" s="17">
        <f t="shared" si="170"/>
        <v>0</v>
      </c>
      <c r="AD831" s="18">
        <f t="shared" si="171"/>
        <v>0</v>
      </c>
      <c r="AF831" s="6" t="str">
        <f t="shared" si="172"/>
        <v/>
      </c>
      <c r="AG831" s="6" t="str">
        <f t="shared" si="173"/>
        <v/>
      </c>
      <c r="AH831" s="6" t="str">
        <f t="shared" si="174"/>
        <v/>
      </c>
      <c r="AI831" s="6" t="str">
        <f t="shared" si="175"/>
        <v/>
      </c>
      <c r="AJ831" s="6">
        <v>824</v>
      </c>
      <c r="AK831" s="73" t="str">
        <f t="shared" si="176"/>
        <v/>
      </c>
      <c r="AL831" s="6" t="str">
        <f t="shared" si="177"/>
        <v/>
      </c>
      <c r="AN831" s="6" t="str">
        <f>IF(D831="", "", IF(COUNTIF($D$8:D830, D831)&gt;0, "", MAX($AN$7:AN830)+1))</f>
        <v/>
      </c>
      <c r="AO831" s="6" t="str">
        <f t="shared" si="178"/>
        <v/>
      </c>
      <c r="AP831" s="6" t="str">
        <f t="shared" si="179"/>
        <v/>
      </c>
      <c r="AQ831" s="6" t="str">
        <f t="shared" si="180"/>
        <v/>
      </c>
      <c r="AR831" s="6" t="str">
        <f t="shared" si="181"/>
        <v/>
      </c>
    </row>
    <row r="832" spans="1:44" x14ac:dyDescent="0.25">
      <c r="A832" s="22"/>
      <c r="B832" s="121"/>
      <c r="C832" s="121"/>
      <c r="D832" s="121"/>
      <c r="E832" s="122"/>
      <c r="F832" s="123"/>
      <c r="G832" s="123"/>
      <c r="H832" s="22"/>
      <c r="I832" s="122" t="str">
        <f>IF('Stock Takes'!$AC833="", "", 'Stock Takes'!$AC833)</f>
        <v/>
      </c>
      <c r="J832" s="122" t="str">
        <f t="shared" si="168"/>
        <v/>
      </c>
      <c r="K832" s="122" t="str">
        <f>IF($U$7=6, "", IF('Stock Takes'!AE$6="*", 'Stock Takes'!AE833, IF('Stock Takes'!AF$6="*", 'Stock Takes'!AF833, IF('Stock Takes'!AG$6="*", 'Stock Takes'!AG833, IF('Stock Takes'!AH$6="*", 'Stock Takes'!AH833, IF('Stock Takes'!AI$6="*", 'Stock Takes'!AI833, IF('Stock Takes'!AJ$6="*", 'Stock Takes'!AJ833)))))))</f>
        <v/>
      </c>
      <c r="L832" s="122" t="str">
        <f t="shared" si="169"/>
        <v/>
      </c>
      <c r="M832" s="22"/>
      <c r="AC832" s="17">
        <f t="shared" si="170"/>
        <v>0</v>
      </c>
      <c r="AD832" s="18">
        <f t="shared" si="171"/>
        <v>0</v>
      </c>
      <c r="AF832" s="6" t="str">
        <f t="shared" si="172"/>
        <v/>
      </c>
      <c r="AG832" s="6" t="str">
        <f t="shared" si="173"/>
        <v/>
      </c>
      <c r="AH832" s="6" t="str">
        <f t="shared" si="174"/>
        <v/>
      </c>
      <c r="AI832" s="6" t="str">
        <f t="shared" si="175"/>
        <v/>
      </c>
      <c r="AJ832" s="6">
        <v>825</v>
      </c>
      <c r="AK832" s="73" t="str">
        <f t="shared" si="176"/>
        <v/>
      </c>
      <c r="AL832" s="6" t="str">
        <f t="shared" si="177"/>
        <v/>
      </c>
      <c r="AN832" s="6" t="str">
        <f>IF(D832="", "", IF(COUNTIF($D$8:D831, D832)&gt;0, "", MAX($AN$7:AN831)+1))</f>
        <v/>
      </c>
      <c r="AO832" s="6" t="str">
        <f t="shared" si="178"/>
        <v/>
      </c>
      <c r="AP832" s="6" t="str">
        <f t="shared" si="179"/>
        <v/>
      </c>
      <c r="AQ832" s="6" t="str">
        <f t="shared" si="180"/>
        <v/>
      </c>
      <c r="AR832" s="6" t="str">
        <f t="shared" si="181"/>
        <v/>
      </c>
    </row>
    <row r="833" spans="1:44" x14ac:dyDescent="0.25">
      <c r="A833" s="22"/>
      <c r="B833" s="121"/>
      <c r="C833" s="121"/>
      <c r="D833" s="121"/>
      <c r="E833" s="122"/>
      <c r="F833" s="123"/>
      <c r="G833" s="123"/>
      <c r="H833" s="22"/>
      <c r="I833" s="122" t="str">
        <f>IF('Stock Takes'!$AC834="", "", 'Stock Takes'!$AC834)</f>
        <v/>
      </c>
      <c r="J833" s="122" t="str">
        <f t="shared" si="168"/>
        <v/>
      </c>
      <c r="K833" s="122" t="str">
        <f>IF($U$7=6, "", IF('Stock Takes'!AE$6="*", 'Stock Takes'!AE834, IF('Stock Takes'!AF$6="*", 'Stock Takes'!AF834, IF('Stock Takes'!AG$6="*", 'Stock Takes'!AG834, IF('Stock Takes'!AH$6="*", 'Stock Takes'!AH834, IF('Stock Takes'!AI$6="*", 'Stock Takes'!AI834, IF('Stock Takes'!AJ$6="*", 'Stock Takes'!AJ834)))))))</f>
        <v/>
      </c>
      <c r="L833" s="122" t="str">
        <f t="shared" si="169"/>
        <v/>
      </c>
      <c r="M833" s="22"/>
      <c r="AC833" s="17">
        <f t="shared" si="170"/>
        <v>0</v>
      </c>
      <c r="AD833" s="18">
        <f t="shared" si="171"/>
        <v>0</v>
      </c>
      <c r="AF833" s="6" t="str">
        <f t="shared" si="172"/>
        <v/>
      </c>
      <c r="AG833" s="6" t="str">
        <f t="shared" si="173"/>
        <v/>
      </c>
      <c r="AH833" s="6" t="str">
        <f t="shared" si="174"/>
        <v/>
      </c>
      <c r="AI833" s="6" t="str">
        <f t="shared" si="175"/>
        <v/>
      </c>
      <c r="AJ833" s="6">
        <v>826</v>
      </c>
      <c r="AK833" s="73" t="str">
        <f t="shared" si="176"/>
        <v/>
      </c>
      <c r="AL833" s="6" t="str">
        <f t="shared" si="177"/>
        <v/>
      </c>
      <c r="AN833" s="6" t="str">
        <f>IF(D833="", "", IF(COUNTIF($D$8:D832, D833)&gt;0, "", MAX($AN$7:AN832)+1))</f>
        <v/>
      </c>
      <c r="AO833" s="6" t="str">
        <f t="shared" si="178"/>
        <v/>
      </c>
      <c r="AP833" s="6" t="str">
        <f t="shared" si="179"/>
        <v/>
      </c>
      <c r="AQ833" s="6" t="str">
        <f t="shared" si="180"/>
        <v/>
      </c>
      <c r="AR833" s="6" t="str">
        <f t="shared" si="181"/>
        <v/>
      </c>
    </row>
    <row r="834" spans="1:44" x14ac:dyDescent="0.25">
      <c r="A834" s="22"/>
      <c r="B834" s="121"/>
      <c r="C834" s="121"/>
      <c r="D834" s="121"/>
      <c r="E834" s="122"/>
      <c r="F834" s="123"/>
      <c r="G834" s="123"/>
      <c r="H834" s="22"/>
      <c r="I834" s="122" t="str">
        <f>IF('Stock Takes'!$AC835="", "", 'Stock Takes'!$AC835)</f>
        <v/>
      </c>
      <c r="J834" s="122" t="str">
        <f t="shared" si="168"/>
        <v/>
      </c>
      <c r="K834" s="122" t="str">
        <f>IF($U$7=6, "", IF('Stock Takes'!AE$6="*", 'Stock Takes'!AE835, IF('Stock Takes'!AF$6="*", 'Stock Takes'!AF835, IF('Stock Takes'!AG$6="*", 'Stock Takes'!AG835, IF('Stock Takes'!AH$6="*", 'Stock Takes'!AH835, IF('Stock Takes'!AI$6="*", 'Stock Takes'!AI835, IF('Stock Takes'!AJ$6="*", 'Stock Takes'!AJ835)))))))</f>
        <v/>
      </c>
      <c r="L834" s="122" t="str">
        <f t="shared" si="169"/>
        <v/>
      </c>
      <c r="M834" s="22"/>
      <c r="AC834" s="17">
        <f t="shared" si="170"/>
        <v>0</v>
      </c>
      <c r="AD834" s="18">
        <f t="shared" si="171"/>
        <v>0</v>
      </c>
      <c r="AF834" s="6" t="str">
        <f t="shared" si="172"/>
        <v/>
      </c>
      <c r="AG834" s="6" t="str">
        <f t="shared" si="173"/>
        <v/>
      </c>
      <c r="AH834" s="6" t="str">
        <f t="shared" si="174"/>
        <v/>
      </c>
      <c r="AI834" s="6" t="str">
        <f t="shared" si="175"/>
        <v/>
      </c>
      <c r="AJ834" s="6">
        <v>827</v>
      </c>
      <c r="AK834" s="73" t="str">
        <f t="shared" si="176"/>
        <v/>
      </c>
      <c r="AL834" s="6" t="str">
        <f t="shared" si="177"/>
        <v/>
      </c>
      <c r="AN834" s="6" t="str">
        <f>IF(D834="", "", IF(COUNTIF($D$8:D833, D834)&gt;0, "", MAX($AN$7:AN833)+1))</f>
        <v/>
      </c>
      <c r="AO834" s="6" t="str">
        <f t="shared" si="178"/>
        <v/>
      </c>
      <c r="AP834" s="6" t="str">
        <f t="shared" si="179"/>
        <v/>
      </c>
      <c r="AQ834" s="6" t="str">
        <f t="shared" si="180"/>
        <v/>
      </c>
      <c r="AR834" s="6" t="str">
        <f t="shared" si="181"/>
        <v/>
      </c>
    </row>
    <row r="835" spans="1:44" x14ac:dyDescent="0.25">
      <c r="A835" s="22"/>
      <c r="B835" s="121"/>
      <c r="C835" s="121"/>
      <c r="D835" s="121"/>
      <c r="E835" s="122"/>
      <c r="F835" s="123"/>
      <c r="G835" s="123"/>
      <c r="H835" s="22"/>
      <c r="I835" s="122" t="str">
        <f>IF('Stock Takes'!$AC836="", "", 'Stock Takes'!$AC836)</f>
        <v/>
      </c>
      <c r="J835" s="122" t="str">
        <f t="shared" si="168"/>
        <v/>
      </c>
      <c r="K835" s="122" t="str">
        <f>IF($U$7=6, "", IF('Stock Takes'!AE$6="*", 'Stock Takes'!AE836, IF('Stock Takes'!AF$6="*", 'Stock Takes'!AF836, IF('Stock Takes'!AG$6="*", 'Stock Takes'!AG836, IF('Stock Takes'!AH$6="*", 'Stock Takes'!AH836, IF('Stock Takes'!AI$6="*", 'Stock Takes'!AI836, IF('Stock Takes'!AJ$6="*", 'Stock Takes'!AJ836)))))))</f>
        <v/>
      </c>
      <c r="L835" s="122" t="str">
        <f t="shared" si="169"/>
        <v/>
      </c>
      <c r="M835" s="22"/>
      <c r="AC835" s="17">
        <f t="shared" si="170"/>
        <v>0</v>
      </c>
      <c r="AD835" s="18">
        <f t="shared" si="171"/>
        <v>0</v>
      </c>
      <c r="AF835" s="6" t="str">
        <f t="shared" si="172"/>
        <v/>
      </c>
      <c r="AG835" s="6" t="str">
        <f t="shared" si="173"/>
        <v/>
      </c>
      <c r="AH835" s="6" t="str">
        <f t="shared" si="174"/>
        <v/>
      </c>
      <c r="AI835" s="6" t="str">
        <f t="shared" si="175"/>
        <v/>
      </c>
      <c r="AJ835" s="6">
        <v>828</v>
      </c>
      <c r="AK835" s="73" t="str">
        <f t="shared" si="176"/>
        <v/>
      </c>
      <c r="AL835" s="6" t="str">
        <f t="shared" si="177"/>
        <v/>
      </c>
      <c r="AN835" s="6" t="str">
        <f>IF(D835="", "", IF(COUNTIF($D$8:D834, D835)&gt;0, "", MAX($AN$7:AN834)+1))</f>
        <v/>
      </c>
      <c r="AO835" s="6" t="str">
        <f t="shared" si="178"/>
        <v/>
      </c>
      <c r="AP835" s="6" t="str">
        <f t="shared" si="179"/>
        <v/>
      </c>
      <c r="AQ835" s="6" t="str">
        <f t="shared" si="180"/>
        <v/>
      </c>
      <c r="AR835" s="6" t="str">
        <f t="shared" si="181"/>
        <v/>
      </c>
    </row>
    <row r="836" spans="1:44" x14ac:dyDescent="0.25">
      <c r="A836" s="22"/>
      <c r="B836" s="121"/>
      <c r="C836" s="121"/>
      <c r="D836" s="121"/>
      <c r="E836" s="122"/>
      <c r="F836" s="123"/>
      <c r="G836" s="123"/>
      <c r="H836" s="22"/>
      <c r="I836" s="122" t="str">
        <f>IF('Stock Takes'!$AC837="", "", 'Stock Takes'!$AC837)</f>
        <v/>
      </c>
      <c r="J836" s="122" t="str">
        <f t="shared" si="168"/>
        <v/>
      </c>
      <c r="K836" s="122" t="str">
        <f>IF($U$7=6, "", IF('Stock Takes'!AE$6="*", 'Stock Takes'!AE837, IF('Stock Takes'!AF$6="*", 'Stock Takes'!AF837, IF('Stock Takes'!AG$6="*", 'Stock Takes'!AG837, IF('Stock Takes'!AH$6="*", 'Stock Takes'!AH837, IF('Stock Takes'!AI$6="*", 'Stock Takes'!AI837, IF('Stock Takes'!AJ$6="*", 'Stock Takes'!AJ837)))))))</f>
        <v/>
      </c>
      <c r="L836" s="122" t="str">
        <f t="shared" si="169"/>
        <v/>
      </c>
      <c r="M836" s="22"/>
      <c r="AC836" s="17">
        <f t="shared" si="170"/>
        <v>0</v>
      </c>
      <c r="AD836" s="18">
        <f t="shared" si="171"/>
        <v>0</v>
      </c>
      <c r="AF836" s="6" t="str">
        <f t="shared" si="172"/>
        <v/>
      </c>
      <c r="AG836" s="6" t="str">
        <f t="shared" si="173"/>
        <v/>
      </c>
      <c r="AH836" s="6" t="str">
        <f t="shared" si="174"/>
        <v/>
      </c>
      <c r="AI836" s="6" t="str">
        <f t="shared" si="175"/>
        <v/>
      </c>
      <c r="AJ836" s="6">
        <v>829</v>
      </c>
      <c r="AK836" s="73" t="str">
        <f t="shared" si="176"/>
        <v/>
      </c>
      <c r="AL836" s="6" t="str">
        <f t="shared" si="177"/>
        <v/>
      </c>
      <c r="AN836" s="6" t="str">
        <f>IF(D836="", "", IF(COUNTIF($D$8:D835, D836)&gt;0, "", MAX($AN$7:AN835)+1))</f>
        <v/>
      </c>
      <c r="AO836" s="6" t="str">
        <f t="shared" si="178"/>
        <v/>
      </c>
      <c r="AP836" s="6" t="str">
        <f t="shared" si="179"/>
        <v/>
      </c>
      <c r="AQ836" s="6" t="str">
        <f t="shared" si="180"/>
        <v/>
      </c>
      <c r="AR836" s="6" t="str">
        <f t="shared" si="181"/>
        <v/>
      </c>
    </row>
    <row r="837" spans="1:44" x14ac:dyDescent="0.25">
      <c r="A837" s="22"/>
      <c r="B837" s="121"/>
      <c r="C837" s="121"/>
      <c r="D837" s="121"/>
      <c r="E837" s="122"/>
      <c r="F837" s="123"/>
      <c r="G837" s="123"/>
      <c r="H837" s="22"/>
      <c r="I837" s="122" t="str">
        <f>IF('Stock Takes'!$AC838="", "", 'Stock Takes'!$AC838)</f>
        <v/>
      </c>
      <c r="J837" s="122" t="str">
        <f t="shared" si="168"/>
        <v/>
      </c>
      <c r="K837" s="122" t="str">
        <f>IF($U$7=6, "", IF('Stock Takes'!AE$6="*", 'Stock Takes'!AE838, IF('Stock Takes'!AF$6="*", 'Stock Takes'!AF838, IF('Stock Takes'!AG$6="*", 'Stock Takes'!AG838, IF('Stock Takes'!AH$6="*", 'Stock Takes'!AH838, IF('Stock Takes'!AI$6="*", 'Stock Takes'!AI838, IF('Stock Takes'!AJ$6="*", 'Stock Takes'!AJ838)))))))</f>
        <v/>
      </c>
      <c r="L837" s="122" t="str">
        <f t="shared" si="169"/>
        <v/>
      </c>
      <c r="M837" s="22"/>
      <c r="AC837" s="17">
        <f t="shared" si="170"/>
        <v>0</v>
      </c>
      <c r="AD837" s="18">
        <f t="shared" si="171"/>
        <v>0</v>
      </c>
      <c r="AF837" s="6" t="str">
        <f t="shared" si="172"/>
        <v/>
      </c>
      <c r="AG837" s="6" t="str">
        <f t="shared" si="173"/>
        <v/>
      </c>
      <c r="AH837" s="6" t="str">
        <f t="shared" si="174"/>
        <v/>
      </c>
      <c r="AI837" s="6" t="str">
        <f t="shared" si="175"/>
        <v/>
      </c>
      <c r="AJ837" s="6">
        <v>830</v>
      </c>
      <c r="AK837" s="73" t="str">
        <f t="shared" si="176"/>
        <v/>
      </c>
      <c r="AL837" s="6" t="str">
        <f t="shared" si="177"/>
        <v/>
      </c>
      <c r="AN837" s="6" t="str">
        <f>IF(D837="", "", IF(COUNTIF($D$8:D836, D837)&gt;0, "", MAX($AN$7:AN836)+1))</f>
        <v/>
      </c>
      <c r="AO837" s="6" t="str">
        <f t="shared" si="178"/>
        <v/>
      </c>
      <c r="AP837" s="6" t="str">
        <f t="shared" si="179"/>
        <v/>
      </c>
      <c r="AQ837" s="6" t="str">
        <f t="shared" si="180"/>
        <v/>
      </c>
      <c r="AR837" s="6" t="str">
        <f t="shared" si="181"/>
        <v/>
      </c>
    </row>
    <row r="838" spans="1:44" x14ac:dyDescent="0.25">
      <c r="A838" s="22"/>
      <c r="B838" s="121"/>
      <c r="C838" s="121"/>
      <c r="D838" s="121"/>
      <c r="E838" s="122"/>
      <c r="F838" s="123"/>
      <c r="G838" s="123"/>
      <c r="H838" s="22"/>
      <c r="I838" s="122" t="str">
        <f>IF('Stock Takes'!$AC839="", "", 'Stock Takes'!$AC839)</f>
        <v/>
      </c>
      <c r="J838" s="122" t="str">
        <f t="shared" si="168"/>
        <v/>
      </c>
      <c r="K838" s="122" t="str">
        <f>IF($U$7=6, "", IF('Stock Takes'!AE$6="*", 'Stock Takes'!AE839, IF('Stock Takes'!AF$6="*", 'Stock Takes'!AF839, IF('Stock Takes'!AG$6="*", 'Stock Takes'!AG839, IF('Stock Takes'!AH$6="*", 'Stock Takes'!AH839, IF('Stock Takes'!AI$6="*", 'Stock Takes'!AI839, IF('Stock Takes'!AJ$6="*", 'Stock Takes'!AJ839)))))))</f>
        <v/>
      </c>
      <c r="L838" s="122" t="str">
        <f t="shared" si="169"/>
        <v/>
      </c>
      <c r="M838" s="22"/>
      <c r="AC838" s="17">
        <f t="shared" si="170"/>
        <v>0</v>
      </c>
      <c r="AD838" s="18">
        <f t="shared" si="171"/>
        <v>0</v>
      </c>
      <c r="AF838" s="6" t="str">
        <f t="shared" si="172"/>
        <v/>
      </c>
      <c r="AG838" s="6" t="str">
        <f t="shared" si="173"/>
        <v/>
      </c>
      <c r="AH838" s="6" t="str">
        <f t="shared" si="174"/>
        <v/>
      </c>
      <c r="AI838" s="6" t="str">
        <f t="shared" si="175"/>
        <v/>
      </c>
      <c r="AJ838" s="6">
        <v>831</v>
      </c>
      <c r="AK838" s="73" t="str">
        <f t="shared" si="176"/>
        <v/>
      </c>
      <c r="AL838" s="6" t="str">
        <f t="shared" si="177"/>
        <v/>
      </c>
      <c r="AN838" s="6" t="str">
        <f>IF(D838="", "", IF(COUNTIF($D$8:D837, D838)&gt;0, "", MAX($AN$7:AN837)+1))</f>
        <v/>
      </c>
      <c r="AO838" s="6" t="str">
        <f t="shared" si="178"/>
        <v/>
      </c>
      <c r="AP838" s="6" t="str">
        <f t="shared" si="179"/>
        <v/>
      </c>
      <c r="AQ838" s="6" t="str">
        <f t="shared" si="180"/>
        <v/>
      </c>
      <c r="AR838" s="6" t="str">
        <f t="shared" si="181"/>
        <v/>
      </c>
    </row>
    <row r="839" spans="1:44" x14ac:dyDescent="0.25">
      <c r="A839" s="22"/>
      <c r="B839" s="121"/>
      <c r="C839" s="121"/>
      <c r="D839" s="121"/>
      <c r="E839" s="122"/>
      <c r="F839" s="123"/>
      <c r="G839" s="123"/>
      <c r="H839" s="22"/>
      <c r="I839" s="122" t="str">
        <f>IF('Stock Takes'!$AC840="", "", 'Stock Takes'!$AC840)</f>
        <v/>
      </c>
      <c r="J839" s="122" t="str">
        <f t="shared" si="168"/>
        <v/>
      </c>
      <c r="K839" s="122" t="str">
        <f>IF($U$7=6, "", IF('Stock Takes'!AE$6="*", 'Stock Takes'!AE840, IF('Stock Takes'!AF$6="*", 'Stock Takes'!AF840, IF('Stock Takes'!AG$6="*", 'Stock Takes'!AG840, IF('Stock Takes'!AH$6="*", 'Stock Takes'!AH840, IF('Stock Takes'!AI$6="*", 'Stock Takes'!AI840, IF('Stock Takes'!AJ$6="*", 'Stock Takes'!AJ840)))))))</f>
        <v/>
      </c>
      <c r="L839" s="122" t="str">
        <f t="shared" si="169"/>
        <v/>
      </c>
      <c r="M839" s="22"/>
      <c r="AC839" s="17">
        <f t="shared" si="170"/>
        <v>0</v>
      </c>
      <c r="AD839" s="18">
        <f t="shared" si="171"/>
        <v>0</v>
      </c>
      <c r="AF839" s="6" t="str">
        <f t="shared" si="172"/>
        <v/>
      </c>
      <c r="AG839" s="6" t="str">
        <f t="shared" si="173"/>
        <v/>
      </c>
      <c r="AH839" s="6" t="str">
        <f t="shared" si="174"/>
        <v/>
      </c>
      <c r="AI839" s="6" t="str">
        <f t="shared" si="175"/>
        <v/>
      </c>
      <c r="AJ839" s="6">
        <v>832</v>
      </c>
      <c r="AK839" s="73" t="str">
        <f t="shared" si="176"/>
        <v/>
      </c>
      <c r="AL839" s="6" t="str">
        <f t="shared" si="177"/>
        <v/>
      </c>
      <c r="AN839" s="6" t="str">
        <f>IF(D839="", "", IF(COUNTIF($D$8:D838, D839)&gt;0, "", MAX($AN$7:AN838)+1))</f>
        <v/>
      </c>
      <c r="AO839" s="6" t="str">
        <f t="shared" si="178"/>
        <v/>
      </c>
      <c r="AP839" s="6" t="str">
        <f t="shared" si="179"/>
        <v/>
      </c>
      <c r="AQ839" s="6" t="str">
        <f t="shared" si="180"/>
        <v/>
      </c>
      <c r="AR839" s="6" t="str">
        <f t="shared" si="181"/>
        <v/>
      </c>
    </row>
    <row r="840" spans="1:44" x14ac:dyDescent="0.25">
      <c r="A840" s="22"/>
      <c r="B840" s="121"/>
      <c r="C840" s="121"/>
      <c r="D840" s="121"/>
      <c r="E840" s="122"/>
      <c r="F840" s="123"/>
      <c r="G840" s="123"/>
      <c r="H840" s="22"/>
      <c r="I840" s="122" t="str">
        <f>IF('Stock Takes'!$AC841="", "", 'Stock Takes'!$AC841)</f>
        <v/>
      </c>
      <c r="J840" s="122" t="str">
        <f t="shared" ref="J840:J903" si="182">IF(B840="", "", IF(I840=0, $AC$4, IF(I840&lt;E840, $AC$5, $AC$3)))</f>
        <v/>
      </c>
      <c r="K840" s="122" t="str">
        <f>IF($U$7=6, "", IF('Stock Takes'!AE$6="*", 'Stock Takes'!AE841, IF('Stock Takes'!AF$6="*", 'Stock Takes'!AF841, IF('Stock Takes'!AG$6="*", 'Stock Takes'!AG841, IF('Stock Takes'!AH$6="*", 'Stock Takes'!AH841, IF('Stock Takes'!AI$6="*", 'Stock Takes'!AI841, IF('Stock Takes'!AJ$6="*", 'Stock Takes'!AJ841)))))))</f>
        <v/>
      </c>
      <c r="L840" s="122" t="str">
        <f t="shared" si="169"/>
        <v/>
      </c>
      <c r="M840" s="22"/>
      <c r="AC840" s="17">
        <f t="shared" si="170"/>
        <v>0</v>
      </c>
      <c r="AD840" s="18">
        <f t="shared" si="171"/>
        <v>0</v>
      </c>
      <c r="AF840" s="6" t="str">
        <f t="shared" si="172"/>
        <v/>
      </c>
      <c r="AG840" s="6" t="str">
        <f t="shared" si="173"/>
        <v/>
      </c>
      <c r="AH840" s="6" t="str">
        <f t="shared" si="174"/>
        <v/>
      </c>
      <c r="AI840" s="6" t="str">
        <f t="shared" si="175"/>
        <v/>
      </c>
      <c r="AJ840" s="6">
        <v>833</v>
      </c>
      <c r="AK840" s="73" t="str">
        <f t="shared" si="176"/>
        <v/>
      </c>
      <c r="AL840" s="6" t="str">
        <f t="shared" si="177"/>
        <v/>
      </c>
      <c r="AN840" s="6" t="str">
        <f>IF(D840="", "", IF(COUNTIF($D$8:D839, D840)&gt;0, "", MAX($AN$7:AN839)+1))</f>
        <v/>
      </c>
      <c r="AO840" s="6" t="str">
        <f t="shared" si="178"/>
        <v/>
      </c>
      <c r="AP840" s="6" t="str">
        <f t="shared" si="179"/>
        <v/>
      </c>
      <c r="AQ840" s="6" t="str">
        <f t="shared" si="180"/>
        <v/>
      </c>
      <c r="AR840" s="6" t="str">
        <f t="shared" si="181"/>
        <v/>
      </c>
    </row>
    <row r="841" spans="1:44" x14ac:dyDescent="0.25">
      <c r="A841" s="22"/>
      <c r="B841" s="121"/>
      <c r="C841" s="121"/>
      <c r="D841" s="121"/>
      <c r="E841" s="122"/>
      <c r="F841" s="123"/>
      <c r="G841" s="123"/>
      <c r="H841" s="22"/>
      <c r="I841" s="122" t="str">
        <f>IF('Stock Takes'!$AC842="", "", 'Stock Takes'!$AC842)</f>
        <v/>
      </c>
      <c r="J841" s="122" t="str">
        <f t="shared" si="182"/>
        <v/>
      </c>
      <c r="K841" s="122" t="str">
        <f>IF($U$7=6, "", IF('Stock Takes'!AE$6="*", 'Stock Takes'!AE842, IF('Stock Takes'!AF$6="*", 'Stock Takes'!AF842, IF('Stock Takes'!AG$6="*", 'Stock Takes'!AG842, IF('Stock Takes'!AH$6="*", 'Stock Takes'!AH842, IF('Stock Takes'!AI$6="*", 'Stock Takes'!AI842, IF('Stock Takes'!AJ$6="*", 'Stock Takes'!AJ842)))))))</f>
        <v/>
      </c>
      <c r="L841" s="122" t="str">
        <f t="shared" ref="L841:L904" si="183">IFERROR(IF(B841="", "", IF(I841&lt;(K841/$U$3*$U$5), $AC$5, $AC$3)), "")</f>
        <v/>
      </c>
      <c r="M841" s="22"/>
      <c r="AC841" s="17">
        <f t="shared" ref="AC841:AC904" si="184">IFERROR(I841*F841, 0)</f>
        <v>0</v>
      </c>
      <c r="AD841" s="18">
        <f t="shared" ref="AD841:AD904" si="185">IFERROR(G841*I841, 0)</f>
        <v>0</v>
      </c>
      <c r="AF841" s="6" t="str">
        <f t="shared" ref="AF841:AF904" si="186">IF(OR(AND($J841=$AC$3, $L841=$AC$3), $B841=""), "", IF($J841=$AC$3, 0, $I841-$E841))</f>
        <v/>
      </c>
      <c r="AG841" s="6" t="str">
        <f t="shared" ref="AG841:AG904" si="187">IF(OR(AND($J841=$AC$3, $L841=$AC$3), $B841=""), "", IF($L841=$AC$3, 0, ROUND(($K841/$U$3*$U$5), 0)-$I841))</f>
        <v/>
      </c>
      <c r="AH841" s="6" t="str">
        <f t="shared" ref="AH841:AH904" si="188">IF(AF841="", "", RANK(AF841, $AF$8:$AF$2507, 1))</f>
        <v/>
      </c>
      <c r="AI841" s="6" t="str">
        <f t="shared" ref="AI841:AI904" si="189">IF(AG841="", "", RANK(AG841, $AG$8:$AG$2507, 0))</f>
        <v/>
      </c>
      <c r="AJ841" s="6">
        <v>834</v>
      </c>
      <c r="AK841" s="73" t="str">
        <f t="shared" ref="AK841:AK904" si="190">IFERROR(IF(OR($AK$3="", $AK$3=D841), IF($B841="", "", ($AH841*0.0001)+($AI841*0.00000001)+(AJ841*0.000000000001)), ""), "")</f>
        <v/>
      </c>
      <c r="AL841" s="6" t="str">
        <f t="shared" ref="AL841:AL904" si="191">IFERROR(IF(B841="", "", RANK(AK841, $AK$8:$AK$2507, 1)), "")</f>
        <v/>
      </c>
      <c r="AN841" s="6" t="str">
        <f>IF(D841="", "", IF(COUNTIF($D$8:D840, D841)&gt;0, "", MAX($AN$7:AN840)+1))</f>
        <v/>
      </c>
      <c r="AO841" s="6" t="str">
        <f t="shared" ref="AO841:AO904" si="192">IFERROR(INDEX($D$8:$D$2507, MATCH(AJ841, $AN$8:$AN$2507, 0)), "")</f>
        <v/>
      </c>
      <c r="AP841" s="6" t="str">
        <f t="shared" ref="AP841:AP904" si="193">IF(AO841="", "", COUNTIF($AO$8:$AO$2507,"&lt;"&amp;AO841)+1)</f>
        <v/>
      </c>
      <c r="AQ841" s="6" t="str">
        <f t="shared" ref="AQ841:AQ904" si="194">IF(AP841="", "", AP841-$AP$4)</f>
        <v/>
      </c>
      <c r="AR841" s="6" t="str">
        <f t="shared" ref="AR841:AR904" si="195">IFERROR(INDEX($AO$8:$AO$2507, MATCH(AJ841, $AQ$8:$AQ$2507, 0)), "")</f>
        <v/>
      </c>
    </row>
    <row r="842" spans="1:44" x14ac:dyDescent="0.25">
      <c r="A842" s="22"/>
      <c r="B842" s="121"/>
      <c r="C842" s="121"/>
      <c r="D842" s="121"/>
      <c r="E842" s="122"/>
      <c r="F842" s="123"/>
      <c r="G842" s="123"/>
      <c r="H842" s="22"/>
      <c r="I842" s="122" t="str">
        <f>IF('Stock Takes'!$AC843="", "", 'Stock Takes'!$AC843)</f>
        <v/>
      </c>
      <c r="J842" s="122" t="str">
        <f t="shared" si="182"/>
        <v/>
      </c>
      <c r="K842" s="122" t="str">
        <f>IF($U$7=6, "", IF('Stock Takes'!AE$6="*", 'Stock Takes'!AE843, IF('Stock Takes'!AF$6="*", 'Stock Takes'!AF843, IF('Stock Takes'!AG$6="*", 'Stock Takes'!AG843, IF('Stock Takes'!AH$6="*", 'Stock Takes'!AH843, IF('Stock Takes'!AI$6="*", 'Stock Takes'!AI843, IF('Stock Takes'!AJ$6="*", 'Stock Takes'!AJ843)))))))</f>
        <v/>
      </c>
      <c r="L842" s="122" t="str">
        <f t="shared" si="183"/>
        <v/>
      </c>
      <c r="M842" s="22"/>
      <c r="AC842" s="17">
        <f t="shared" si="184"/>
        <v>0</v>
      </c>
      <c r="AD842" s="18">
        <f t="shared" si="185"/>
        <v>0</v>
      </c>
      <c r="AF842" s="6" t="str">
        <f t="shared" si="186"/>
        <v/>
      </c>
      <c r="AG842" s="6" t="str">
        <f t="shared" si="187"/>
        <v/>
      </c>
      <c r="AH842" s="6" t="str">
        <f t="shared" si="188"/>
        <v/>
      </c>
      <c r="AI842" s="6" t="str">
        <f t="shared" si="189"/>
        <v/>
      </c>
      <c r="AJ842" s="6">
        <v>835</v>
      </c>
      <c r="AK842" s="73" t="str">
        <f t="shared" si="190"/>
        <v/>
      </c>
      <c r="AL842" s="6" t="str">
        <f t="shared" si="191"/>
        <v/>
      </c>
      <c r="AN842" s="6" t="str">
        <f>IF(D842="", "", IF(COUNTIF($D$8:D841, D842)&gt;0, "", MAX($AN$7:AN841)+1))</f>
        <v/>
      </c>
      <c r="AO842" s="6" t="str">
        <f t="shared" si="192"/>
        <v/>
      </c>
      <c r="AP842" s="6" t="str">
        <f t="shared" si="193"/>
        <v/>
      </c>
      <c r="AQ842" s="6" t="str">
        <f t="shared" si="194"/>
        <v/>
      </c>
      <c r="AR842" s="6" t="str">
        <f t="shared" si="195"/>
        <v/>
      </c>
    </row>
    <row r="843" spans="1:44" x14ac:dyDescent="0.25">
      <c r="A843" s="22"/>
      <c r="B843" s="121"/>
      <c r="C843" s="121"/>
      <c r="D843" s="121"/>
      <c r="E843" s="122"/>
      <c r="F843" s="123"/>
      <c r="G843" s="123"/>
      <c r="H843" s="22"/>
      <c r="I843" s="122" t="str">
        <f>IF('Stock Takes'!$AC844="", "", 'Stock Takes'!$AC844)</f>
        <v/>
      </c>
      <c r="J843" s="122" t="str">
        <f t="shared" si="182"/>
        <v/>
      </c>
      <c r="K843" s="122" t="str">
        <f>IF($U$7=6, "", IF('Stock Takes'!AE$6="*", 'Stock Takes'!AE844, IF('Stock Takes'!AF$6="*", 'Stock Takes'!AF844, IF('Stock Takes'!AG$6="*", 'Stock Takes'!AG844, IF('Stock Takes'!AH$6="*", 'Stock Takes'!AH844, IF('Stock Takes'!AI$6="*", 'Stock Takes'!AI844, IF('Stock Takes'!AJ$6="*", 'Stock Takes'!AJ844)))))))</f>
        <v/>
      </c>
      <c r="L843" s="122" t="str">
        <f t="shared" si="183"/>
        <v/>
      </c>
      <c r="M843" s="22"/>
      <c r="AC843" s="17">
        <f t="shared" si="184"/>
        <v>0</v>
      </c>
      <c r="AD843" s="18">
        <f t="shared" si="185"/>
        <v>0</v>
      </c>
      <c r="AF843" s="6" t="str">
        <f t="shared" si="186"/>
        <v/>
      </c>
      <c r="AG843" s="6" t="str">
        <f t="shared" si="187"/>
        <v/>
      </c>
      <c r="AH843" s="6" t="str">
        <f t="shared" si="188"/>
        <v/>
      </c>
      <c r="AI843" s="6" t="str">
        <f t="shared" si="189"/>
        <v/>
      </c>
      <c r="AJ843" s="6">
        <v>836</v>
      </c>
      <c r="AK843" s="73" t="str">
        <f t="shared" si="190"/>
        <v/>
      </c>
      <c r="AL843" s="6" t="str">
        <f t="shared" si="191"/>
        <v/>
      </c>
      <c r="AN843" s="6" t="str">
        <f>IF(D843="", "", IF(COUNTIF($D$8:D842, D843)&gt;0, "", MAX($AN$7:AN842)+1))</f>
        <v/>
      </c>
      <c r="AO843" s="6" t="str">
        <f t="shared" si="192"/>
        <v/>
      </c>
      <c r="AP843" s="6" t="str">
        <f t="shared" si="193"/>
        <v/>
      </c>
      <c r="AQ843" s="6" t="str">
        <f t="shared" si="194"/>
        <v/>
      </c>
      <c r="AR843" s="6" t="str">
        <f t="shared" si="195"/>
        <v/>
      </c>
    </row>
    <row r="844" spans="1:44" x14ac:dyDescent="0.25">
      <c r="A844" s="22"/>
      <c r="B844" s="121"/>
      <c r="C844" s="121"/>
      <c r="D844" s="121"/>
      <c r="E844" s="122"/>
      <c r="F844" s="123"/>
      <c r="G844" s="123"/>
      <c r="H844" s="22"/>
      <c r="I844" s="122" t="str">
        <f>IF('Stock Takes'!$AC845="", "", 'Stock Takes'!$AC845)</f>
        <v/>
      </c>
      <c r="J844" s="122" t="str">
        <f t="shared" si="182"/>
        <v/>
      </c>
      <c r="K844" s="122" t="str">
        <f>IF($U$7=6, "", IF('Stock Takes'!AE$6="*", 'Stock Takes'!AE845, IF('Stock Takes'!AF$6="*", 'Stock Takes'!AF845, IF('Stock Takes'!AG$6="*", 'Stock Takes'!AG845, IF('Stock Takes'!AH$6="*", 'Stock Takes'!AH845, IF('Stock Takes'!AI$6="*", 'Stock Takes'!AI845, IF('Stock Takes'!AJ$6="*", 'Stock Takes'!AJ845)))))))</f>
        <v/>
      </c>
      <c r="L844" s="122" t="str">
        <f t="shared" si="183"/>
        <v/>
      </c>
      <c r="M844" s="22"/>
      <c r="AC844" s="17">
        <f t="shared" si="184"/>
        <v>0</v>
      </c>
      <c r="AD844" s="18">
        <f t="shared" si="185"/>
        <v>0</v>
      </c>
      <c r="AF844" s="6" t="str">
        <f t="shared" si="186"/>
        <v/>
      </c>
      <c r="AG844" s="6" t="str">
        <f t="shared" si="187"/>
        <v/>
      </c>
      <c r="AH844" s="6" t="str">
        <f t="shared" si="188"/>
        <v/>
      </c>
      <c r="AI844" s="6" t="str">
        <f t="shared" si="189"/>
        <v/>
      </c>
      <c r="AJ844" s="6">
        <v>837</v>
      </c>
      <c r="AK844" s="73" t="str">
        <f t="shared" si="190"/>
        <v/>
      </c>
      <c r="AL844" s="6" t="str">
        <f t="shared" si="191"/>
        <v/>
      </c>
      <c r="AN844" s="6" t="str">
        <f>IF(D844="", "", IF(COUNTIF($D$8:D843, D844)&gt;0, "", MAX($AN$7:AN843)+1))</f>
        <v/>
      </c>
      <c r="AO844" s="6" t="str">
        <f t="shared" si="192"/>
        <v/>
      </c>
      <c r="AP844" s="6" t="str">
        <f t="shared" si="193"/>
        <v/>
      </c>
      <c r="AQ844" s="6" t="str">
        <f t="shared" si="194"/>
        <v/>
      </c>
      <c r="AR844" s="6" t="str">
        <f t="shared" si="195"/>
        <v/>
      </c>
    </row>
    <row r="845" spans="1:44" x14ac:dyDescent="0.25">
      <c r="A845" s="22"/>
      <c r="B845" s="121"/>
      <c r="C845" s="121"/>
      <c r="D845" s="121"/>
      <c r="E845" s="122"/>
      <c r="F845" s="123"/>
      <c r="G845" s="123"/>
      <c r="H845" s="22"/>
      <c r="I845" s="122" t="str">
        <f>IF('Stock Takes'!$AC846="", "", 'Stock Takes'!$AC846)</f>
        <v/>
      </c>
      <c r="J845" s="122" t="str">
        <f t="shared" si="182"/>
        <v/>
      </c>
      <c r="K845" s="122" t="str">
        <f>IF($U$7=6, "", IF('Stock Takes'!AE$6="*", 'Stock Takes'!AE846, IF('Stock Takes'!AF$6="*", 'Stock Takes'!AF846, IF('Stock Takes'!AG$6="*", 'Stock Takes'!AG846, IF('Stock Takes'!AH$6="*", 'Stock Takes'!AH846, IF('Stock Takes'!AI$6="*", 'Stock Takes'!AI846, IF('Stock Takes'!AJ$6="*", 'Stock Takes'!AJ846)))))))</f>
        <v/>
      </c>
      <c r="L845" s="122" t="str">
        <f t="shared" si="183"/>
        <v/>
      </c>
      <c r="M845" s="22"/>
      <c r="AC845" s="17">
        <f t="shared" si="184"/>
        <v>0</v>
      </c>
      <c r="AD845" s="18">
        <f t="shared" si="185"/>
        <v>0</v>
      </c>
      <c r="AF845" s="6" t="str">
        <f t="shared" si="186"/>
        <v/>
      </c>
      <c r="AG845" s="6" t="str">
        <f t="shared" si="187"/>
        <v/>
      </c>
      <c r="AH845" s="6" t="str">
        <f t="shared" si="188"/>
        <v/>
      </c>
      <c r="AI845" s="6" t="str">
        <f t="shared" si="189"/>
        <v/>
      </c>
      <c r="AJ845" s="6">
        <v>838</v>
      </c>
      <c r="AK845" s="73" t="str">
        <f t="shared" si="190"/>
        <v/>
      </c>
      <c r="AL845" s="6" t="str">
        <f t="shared" si="191"/>
        <v/>
      </c>
      <c r="AN845" s="6" t="str">
        <f>IF(D845="", "", IF(COUNTIF($D$8:D844, D845)&gt;0, "", MAX($AN$7:AN844)+1))</f>
        <v/>
      </c>
      <c r="AO845" s="6" t="str">
        <f t="shared" si="192"/>
        <v/>
      </c>
      <c r="AP845" s="6" t="str">
        <f t="shared" si="193"/>
        <v/>
      </c>
      <c r="AQ845" s="6" t="str">
        <f t="shared" si="194"/>
        <v/>
      </c>
      <c r="AR845" s="6" t="str">
        <f t="shared" si="195"/>
        <v/>
      </c>
    </row>
    <row r="846" spans="1:44" x14ac:dyDescent="0.25">
      <c r="A846" s="22"/>
      <c r="B846" s="121"/>
      <c r="C846" s="121"/>
      <c r="D846" s="121"/>
      <c r="E846" s="122"/>
      <c r="F846" s="123"/>
      <c r="G846" s="123"/>
      <c r="H846" s="22"/>
      <c r="I846" s="122" t="str">
        <f>IF('Stock Takes'!$AC847="", "", 'Stock Takes'!$AC847)</f>
        <v/>
      </c>
      <c r="J846" s="122" t="str">
        <f t="shared" si="182"/>
        <v/>
      </c>
      <c r="K846" s="122" t="str">
        <f>IF($U$7=6, "", IF('Stock Takes'!AE$6="*", 'Stock Takes'!AE847, IF('Stock Takes'!AF$6="*", 'Stock Takes'!AF847, IF('Stock Takes'!AG$6="*", 'Stock Takes'!AG847, IF('Stock Takes'!AH$6="*", 'Stock Takes'!AH847, IF('Stock Takes'!AI$6="*", 'Stock Takes'!AI847, IF('Stock Takes'!AJ$6="*", 'Stock Takes'!AJ847)))))))</f>
        <v/>
      </c>
      <c r="L846" s="122" t="str">
        <f t="shared" si="183"/>
        <v/>
      </c>
      <c r="M846" s="22"/>
      <c r="AC846" s="17">
        <f t="shared" si="184"/>
        <v>0</v>
      </c>
      <c r="AD846" s="18">
        <f t="shared" si="185"/>
        <v>0</v>
      </c>
      <c r="AF846" s="6" t="str">
        <f t="shared" si="186"/>
        <v/>
      </c>
      <c r="AG846" s="6" t="str">
        <f t="shared" si="187"/>
        <v/>
      </c>
      <c r="AH846" s="6" t="str">
        <f t="shared" si="188"/>
        <v/>
      </c>
      <c r="AI846" s="6" t="str">
        <f t="shared" si="189"/>
        <v/>
      </c>
      <c r="AJ846" s="6">
        <v>839</v>
      </c>
      <c r="AK846" s="73" t="str">
        <f t="shared" si="190"/>
        <v/>
      </c>
      <c r="AL846" s="6" t="str">
        <f t="shared" si="191"/>
        <v/>
      </c>
      <c r="AN846" s="6" t="str">
        <f>IF(D846="", "", IF(COUNTIF($D$8:D845, D846)&gt;0, "", MAX($AN$7:AN845)+1))</f>
        <v/>
      </c>
      <c r="AO846" s="6" t="str">
        <f t="shared" si="192"/>
        <v/>
      </c>
      <c r="AP846" s="6" t="str">
        <f t="shared" si="193"/>
        <v/>
      </c>
      <c r="AQ846" s="6" t="str">
        <f t="shared" si="194"/>
        <v/>
      </c>
      <c r="AR846" s="6" t="str">
        <f t="shared" si="195"/>
        <v/>
      </c>
    </row>
    <row r="847" spans="1:44" x14ac:dyDescent="0.25">
      <c r="A847" s="22"/>
      <c r="B847" s="121"/>
      <c r="C847" s="121"/>
      <c r="D847" s="121"/>
      <c r="E847" s="122"/>
      <c r="F847" s="123"/>
      <c r="G847" s="123"/>
      <c r="H847" s="22"/>
      <c r="I847" s="122" t="str">
        <f>IF('Stock Takes'!$AC848="", "", 'Stock Takes'!$AC848)</f>
        <v/>
      </c>
      <c r="J847" s="122" t="str">
        <f t="shared" si="182"/>
        <v/>
      </c>
      <c r="K847" s="122" t="str">
        <f>IF($U$7=6, "", IF('Stock Takes'!AE$6="*", 'Stock Takes'!AE848, IF('Stock Takes'!AF$6="*", 'Stock Takes'!AF848, IF('Stock Takes'!AG$6="*", 'Stock Takes'!AG848, IF('Stock Takes'!AH$6="*", 'Stock Takes'!AH848, IF('Stock Takes'!AI$6="*", 'Stock Takes'!AI848, IF('Stock Takes'!AJ$6="*", 'Stock Takes'!AJ848)))))))</f>
        <v/>
      </c>
      <c r="L847" s="122" t="str">
        <f t="shared" si="183"/>
        <v/>
      </c>
      <c r="M847" s="22"/>
      <c r="AC847" s="17">
        <f t="shared" si="184"/>
        <v>0</v>
      </c>
      <c r="AD847" s="18">
        <f t="shared" si="185"/>
        <v>0</v>
      </c>
      <c r="AF847" s="6" t="str">
        <f t="shared" si="186"/>
        <v/>
      </c>
      <c r="AG847" s="6" t="str">
        <f t="shared" si="187"/>
        <v/>
      </c>
      <c r="AH847" s="6" t="str">
        <f t="shared" si="188"/>
        <v/>
      </c>
      <c r="AI847" s="6" t="str">
        <f t="shared" si="189"/>
        <v/>
      </c>
      <c r="AJ847" s="6">
        <v>840</v>
      </c>
      <c r="AK847" s="73" t="str">
        <f t="shared" si="190"/>
        <v/>
      </c>
      <c r="AL847" s="6" t="str">
        <f t="shared" si="191"/>
        <v/>
      </c>
      <c r="AN847" s="6" t="str">
        <f>IF(D847="", "", IF(COUNTIF($D$8:D846, D847)&gt;0, "", MAX($AN$7:AN846)+1))</f>
        <v/>
      </c>
      <c r="AO847" s="6" t="str">
        <f t="shared" si="192"/>
        <v/>
      </c>
      <c r="AP847" s="6" t="str">
        <f t="shared" si="193"/>
        <v/>
      </c>
      <c r="AQ847" s="6" t="str">
        <f t="shared" si="194"/>
        <v/>
      </c>
      <c r="AR847" s="6" t="str">
        <f t="shared" si="195"/>
        <v/>
      </c>
    </row>
    <row r="848" spans="1:44" x14ac:dyDescent="0.25">
      <c r="A848" s="22"/>
      <c r="B848" s="121"/>
      <c r="C848" s="121"/>
      <c r="D848" s="121"/>
      <c r="E848" s="122"/>
      <c r="F848" s="123"/>
      <c r="G848" s="123"/>
      <c r="H848" s="22"/>
      <c r="I848" s="122" t="str">
        <f>IF('Stock Takes'!$AC849="", "", 'Stock Takes'!$AC849)</f>
        <v/>
      </c>
      <c r="J848" s="122" t="str">
        <f t="shared" si="182"/>
        <v/>
      </c>
      <c r="K848" s="122" t="str">
        <f>IF($U$7=6, "", IF('Stock Takes'!AE$6="*", 'Stock Takes'!AE849, IF('Stock Takes'!AF$6="*", 'Stock Takes'!AF849, IF('Stock Takes'!AG$6="*", 'Stock Takes'!AG849, IF('Stock Takes'!AH$6="*", 'Stock Takes'!AH849, IF('Stock Takes'!AI$6="*", 'Stock Takes'!AI849, IF('Stock Takes'!AJ$6="*", 'Stock Takes'!AJ849)))))))</f>
        <v/>
      </c>
      <c r="L848" s="122" t="str">
        <f t="shared" si="183"/>
        <v/>
      </c>
      <c r="M848" s="22"/>
      <c r="AC848" s="17">
        <f t="shared" si="184"/>
        <v>0</v>
      </c>
      <c r="AD848" s="18">
        <f t="shared" si="185"/>
        <v>0</v>
      </c>
      <c r="AF848" s="6" t="str">
        <f t="shared" si="186"/>
        <v/>
      </c>
      <c r="AG848" s="6" t="str">
        <f t="shared" si="187"/>
        <v/>
      </c>
      <c r="AH848" s="6" t="str">
        <f t="shared" si="188"/>
        <v/>
      </c>
      <c r="AI848" s="6" t="str">
        <f t="shared" si="189"/>
        <v/>
      </c>
      <c r="AJ848" s="6">
        <v>841</v>
      </c>
      <c r="AK848" s="73" t="str">
        <f t="shared" si="190"/>
        <v/>
      </c>
      <c r="AL848" s="6" t="str">
        <f t="shared" si="191"/>
        <v/>
      </c>
      <c r="AN848" s="6" t="str">
        <f>IF(D848="", "", IF(COUNTIF($D$8:D847, D848)&gt;0, "", MAX($AN$7:AN847)+1))</f>
        <v/>
      </c>
      <c r="AO848" s="6" t="str">
        <f t="shared" si="192"/>
        <v/>
      </c>
      <c r="AP848" s="6" t="str">
        <f t="shared" si="193"/>
        <v/>
      </c>
      <c r="AQ848" s="6" t="str">
        <f t="shared" si="194"/>
        <v/>
      </c>
      <c r="AR848" s="6" t="str">
        <f t="shared" si="195"/>
        <v/>
      </c>
    </row>
    <row r="849" spans="1:44" x14ac:dyDescent="0.25">
      <c r="A849" s="22"/>
      <c r="B849" s="121"/>
      <c r="C849" s="121"/>
      <c r="D849" s="121"/>
      <c r="E849" s="122"/>
      <c r="F849" s="123"/>
      <c r="G849" s="123"/>
      <c r="H849" s="22"/>
      <c r="I849" s="122" t="str">
        <f>IF('Stock Takes'!$AC850="", "", 'Stock Takes'!$AC850)</f>
        <v/>
      </c>
      <c r="J849" s="122" t="str">
        <f t="shared" si="182"/>
        <v/>
      </c>
      <c r="K849" s="122" t="str">
        <f>IF($U$7=6, "", IF('Stock Takes'!AE$6="*", 'Stock Takes'!AE850, IF('Stock Takes'!AF$6="*", 'Stock Takes'!AF850, IF('Stock Takes'!AG$6="*", 'Stock Takes'!AG850, IF('Stock Takes'!AH$6="*", 'Stock Takes'!AH850, IF('Stock Takes'!AI$6="*", 'Stock Takes'!AI850, IF('Stock Takes'!AJ$6="*", 'Stock Takes'!AJ850)))))))</f>
        <v/>
      </c>
      <c r="L849" s="122" t="str">
        <f t="shared" si="183"/>
        <v/>
      </c>
      <c r="M849" s="22"/>
      <c r="AC849" s="17">
        <f t="shared" si="184"/>
        <v>0</v>
      </c>
      <c r="AD849" s="18">
        <f t="shared" si="185"/>
        <v>0</v>
      </c>
      <c r="AF849" s="6" t="str">
        <f t="shared" si="186"/>
        <v/>
      </c>
      <c r="AG849" s="6" t="str">
        <f t="shared" si="187"/>
        <v/>
      </c>
      <c r="AH849" s="6" t="str">
        <f t="shared" si="188"/>
        <v/>
      </c>
      <c r="AI849" s="6" t="str">
        <f t="shared" si="189"/>
        <v/>
      </c>
      <c r="AJ849" s="6">
        <v>842</v>
      </c>
      <c r="AK849" s="73" t="str">
        <f t="shared" si="190"/>
        <v/>
      </c>
      <c r="AL849" s="6" t="str">
        <f t="shared" si="191"/>
        <v/>
      </c>
      <c r="AN849" s="6" t="str">
        <f>IF(D849="", "", IF(COUNTIF($D$8:D848, D849)&gt;0, "", MAX($AN$7:AN848)+1))</f>
        <v/>
      </c>
      <c r="AO849" s="6" t="str">
        <f t="shared" si="192"/>
        <v/>
      </c>
      <c r="AP849" s="6" t="str">
        <f t="shared" si="193"/>
        <v/>
      </c>
      <c r="AQ849" s="6" t="str">
        <f t="shared" si="194"/>
        <v/>
      </c>
      <c r="AR849" s="6" t="str">
        <f t="shared" si="195"/>
        <v/>
      </c>
    </row>
    <row r="850" spans="1:44" x14ac:dyDescent="0.25">
      <c r="A850" s="22"/>
      <c r="B850" s="121"/>
      <c r="C850" s="121"/>
      <c r="D850" s="121"/>
      <c r="E850" s="122"/>
      <c r="F850" s="123"/>
      <c r="G850" s="123"/>
      <c r="H850" s="22"/>
      <c r="I850" s="122" t="str">
        <f>IF('Stock Takes'!$AC851="", "", 'Stock Takes'!$AC851)</f>
        <v/>
      </c>
      <c r="J850" s="122" t="str">
        <f t="shared" si="182"/>
        <v/>
      </c>
      <c r="K850" s="122" t="str">
        <f>IF($U$7=6, "", IF('Stock Takes'!AE$6="*", 'Stock Takes'!AE851, IF('Stock Takes'!AF$6="*", 'Stock Takes'!AF851, IF('Stock Takes'!AG$6="*", 'Stock Takes'!AG851, IF('Stock Takes'!AH$6="*", 'Stock Takes'!AH851, IF('Stock Takes'!AI$6="*", 'Stock Takes'!AI851, IF('Stock Takes'!AJ$6="*", 'Stock Takes'!AJ851)))))))</f>
        <v/>
      </c>
      <c r="L850" s="122" t="str">
        <f t="shared" si="183"/>
        <v/>
      </c>
      <c r="M850" s="22"/>
      <c r="AC850" s="17">
        <f t="shared" si="184"/>
        <v>0</v>
      </c>
      <c r="AD850" s="18">
        <f t="shared" si="185"/>
        <v>0</v>
      </c>
      <c r="AF850" s="6" t="str">
        <f t="shared" si="186"/>
        <v/>
      </c>
      <c r="AG850" s="6" t="str">
        <f t="shared" si="187"/>
        <v/>
      </c>
      <c r="AH850" s="6" t="str">
        <f t="shared" si="188"/>
        <v/>
      </c>
      <c r="AI850" s="6" t="str">
        <f t="shared" si="189"/>
        <v/>
      </c>
      <c r="AJ850" s="6">
        <v>843</v>
      </c>
      <c r="AK850" s="73" t="str">
        <f t="shared" si="190"/>
        <v/>
      </c>
      <c r="AL850" s="6" t="str">
        <f t="shared" si="191"/>
        <v/>
      </c>
      <c r="AN850" s="6" t="str">
        <f>IF(D850="", "", IF(COUNTIF($D$8:D849, D850)&gt;0, "", MAX($AN$7:AN849)+1))</f>
        <v/>
      </c>
      <c r="AO850" s="6" t="str">
        <f t="shared" si="192"/>
        <v/>
      </c>
      <c r="AP850" s="6" t="str">
        <f t="shared" si="193"/>
        <v/>
      </c>
      <c r="AQ850" s="6" t="str">
        <f t="shared" si="194"/>
        <v/>
      </c>
      <c r="AR850" s="6" t="str">
        <f t="shared" si="195"/>
        <v/>
      </c>
    </row>
    <row r="851" spans="1:44" x14ac:dyDescent="0.25">
      <c r="A851" s="22"/>
      <c r="B851" s="121"/>
      <c r="C851" s="121"/>
      <c r="D851" s="121"/>
      <c r="E851" s="122"/>
      <c r="F851" s="123"/>
      <c r="G851" s="123"/>
      <c r="H851" s="22"/>
      <c r="I851" s="122" t="str">
        <f>IF('Stock Takes'!$AC852="", "", 'Stock Takes'!$AC852)</f>
        <v/>
      </c>
      <c r="J851" s="122" t="str">
        <f t="shared" si="182"/>
        <v/>
      </c>
      <c r="K851" s="122" t="str">
        <f>IF($U$7=6, "", IF('Stock Takes'!AE$6="*", 'Stock Takes'!AE852, IF('Stock Takes'!AF$6="*", 'Stock Takes'!AF852, IF('Stock Takes'!AG$6="*", 'Stock Takes'!AG852, IF('Stock Takes'!AH$6="*", 'Stock Takes'!AH852, IF('Stock Takes'!AI$6="*", 'Stock Takes'!AI852, IF('Stock Takes'!AJ$6="*", 'Stock Takes'!AJ852)))))))</f>
        <v/>
      </c>
      <c r="L851" s="122" t="str">
        <f t="shared" si="183"/>
        <v/>
      </c>
      <c r="M851" s="22"/>
      <c r="AC851" s="17">
        <f t="shared" si="184"/>
        <v>0</v>
      </c>
      <c r="AD851" s="18">
        <f t="shared" si="185"/>
        <v>0</v>
      </c>
      <c r="AF851" s="6" t="str">
        <f t="shared" si="186"/>
        <v/>
      </c>
      <c r="AG851" s="6" t="str">
        <f t="shared" si="187"/>
        <v/>
      </c>
      <c r="AH851" s="6" t="str">
        <f t="shared" si="188"/>
        <v/>
      </c>
      <c r="AI851" s="6" t="str">
        <f t="shared" si="189"/>
        <v/>
      </c>
      <c r="AJ851" s="6">
        <v>844</v>
      </c>
      <c r="AK851" s="73" t="str">
        <f t="shared" si="190"/>
        <v/>
      </c>
      <c r="AL851" s="6" t="str">
        <f t="shared" si="191"/>
        <v/>
      </c>
      <c r="AN851" s="6" t="str">
        <f>IF(D851="", "", IF(COUNTIF($D$8:D850, D851)&gt;0, "", MAX($AN$7:AN850)+1))</f>
        <v/>
      </c>
      <c r="AO851" s="6" t="str">
        <f t="shared" si="192"/>
        <v/>
      </c>
      <c r="AP851" s="6" t="str">
        <f t="shared" si="193"/>
        <v/>
      </c>
      <c r="AQ851" s="6" t="str">
        <f t="shared" si="194"/>
        <v/>
      </c>
      <c r="AR851" s="6" t="str">
        <f t="shared" si="195"/>
        <v/>
      </c>
    </row>
    <row r="852" spans="1:44" x14ac:dyDescent="0.25">
      <c r="A852" s="22"/>
      <c r="B852" s="121"/>
      <c r="C852" s="121"/>
      <c r="D852" s="121"/>
      <c r="E852" s="122"/>
      <c r="F852" s="123"/>
      <c r="G852" s="123"/>
      <c r="H852" s="22"/>
      <c r="I852" s="122" t="str">
        <f>IF('Stock Takes'!$AC853="", "", 'Stock Takes'!$AC853)</f>
        <v/>
      </c>
      <c r="J852" s="122" t="str">
        <f t="shared" si="182"/>
        <v/>
      </c>
      <c r="K852" s="122" t="str">
        <f>IF($U$7=6, "", IF('Stock Takes'!AE$6="*", 'Stock Takes'!AE853, IF('Stock Takes'!AF$6="*", 'Stock Takes'!AF853, IF('Stock Takes'!AG$6="*", 'Stock Takes'!AG853, IF('Stock Takes'!AH$6="*", 'Stock Takes'!AH853, IF('Stock Takes'!AI$6="*", 'Stock Takes'!AI853, IF('Stock Takes'!AJ$6="*", 'Stock Takes'!AJ853)))))))</f>
        <v/>
      </c>
      <c r="L852" s="122" t="str">
        <f t="shared" si="183"/>
        <v/>
      </c>
      <c r="M852" s="22"/>
      <c r="AC852" s="17">
        <f t="shared" si="184"/>
        <v>0</v>
      </c>
      <c r="AD852" s="18">
        <f t="shared" si="185"/>
        <v>0</v>
      </c>
      <c r="AF852" s="6" t="str">
        <f t="shared" si="186"/>
        <v/>
      </c>
      <c r="AG852" s="6" t="str">
        <f t="shared" si="187"/>
        <v/>
      </c>
      <c r="AH852" s="6" t="str">
        <f t="shared" si="188"/>
        <v/>
      </c>
      <c r="AI852" s="6" t="str">
        <f t="shared" si="189"/>
        <v/>
      </c>
      <c r="AJ852" s="6">
        <v>845</v>
      </c>
      <c r="AK852" s="73" t="str">
        <f t="shared" si="190"/>
        <v/>
      </c>
      <c r="AL852" s="6" t="str">
        <f t="shared" si="191"/>
        <v/>
      </c>
      <c r="AN852" s="6" t="str">
        <f>IF(D852="", "", IF(COUNTIF($D$8:D851, D852)&gt;0, "", MAX($AN$7:AN851)+1))</f>
        <v/>
      </c>
      <c r="AO852" s="6" t="str">
        <f t="shared" si="192"/>
        <v/>
      </c>
      <c r="AP852" s="6" t="str">
        <f t="shared" si="193"/>
        <v/>
      </c>
      <c r="AQ852" s="6" t="str">
        <f t="shared" si="194"/>
        <v/>
      </c>
      <c r="AR852" s="6" t="str">
        <f t="shared" si="195"/>
        <v/>
      </c>
    </row>
    <row r="853" spans="1:44" x14ac:dyDescent="0.25">
      <c r="A853" s="22"/>
      <c r="B853" s="121"/>
      <c r="C853" s="121"/>
      <c r="D853" s="121"/>
      <c r="E853" s="122"/>
      <c r="F853" s="123"/>
      <c r="G853" s="123"/>
      <c r="H853" s="22"/>
      <c r="I853" s="122" t="str">
        <f>IF('Stock Takes'!$AC854="", "", 'Stock Takes'!$AC854)</f>
        <v/>
      </c>
      <c r="J853" s="122" t="str">
        <f t="shared" si="182"/>
        <v/>
      </c>
      <c r="K853" s="122" t="str">
        <f>IF($U$7=6, "", IF('Stock Takes'!AE$6="*", 'Stock Takes'!AE854, IF('Stock Takes'!AF$6="*", 'Stock Takes'!AF854, IF('Stock Takes'!AG$6="*", 'Stock Takes'!AG854, IF('Stock Takes'!AH$6="*", 'Stock Takes'!AH854, IF('Stock Takes'!AI$6="*", 'Stock Takes'!AI854, IF('Stock Takes'!AJ$6="*", 'Stock Takes'!AJ854)))))))</f>
        <v/>
      </c>
      <c r="L853" s="122" t="str">
        <f t="shared" si="183"/>
        <v/>
      </c>
      <c r="M853" s="22"/>
      <c r="AC853" s="17">
        <f t="shared" si="184"/>
        <v>0</v>
      </c>
      <c r="AD853" s="18">
        <f t="shared" si="185"/>
        <v>0</v>
      </c>
      <c r="AF853" s="6" t="str">
        <f t="shared" si="186"/>
        <v/>
      </c>
      <c r="AG853" s="6" t="str">
        <f t="shared" si="187"/>
        <v/>
      </c>
      <c r="AH853" s="6" t="str">
        <f t="shared" si="188"/>
        <v/>
      </c>
      <c r="AI853" s="6" t="str">
        <f t="shared" si="189"/>
        <v/>
      </c>
      <c r="AJ853" s="6">
        <v>846</v>
      </c>
      <c r="AK853" s="73" t="str">
        <f t="shared" si="190"/>
        <v/>
      </c>
      <c r="AL853" s="6" t="str">
        <f t="shared" si="191"/>
        <v/>
      </c>
      <c r="AN853" s="6" t="str">
        <f>IF(D853="", "", IF(COUNTIF($D$8:D852, D853)&gt;0, "", MAX($AN$7:AN852)+1))</f>
        <v/>
      </c>
      <c r="AO853" s="6" t="str">
        <f t="shared" si="192"/>
        <v/>
      </c>
      <c r="AP853" s="6" t="str">
        <f t="shared" si="193"/>
        <v/>
      </c>
      <c r="AQ853" s="6" t="str">
        <f t="shared" si="194"/>
        <v/>
      </c>
      <c r="AR853" s="6" t="str">
        <f t="shared" si="195"/>
        <v/>
      </c>
    </row>
    <row r="854" spans="1:44" x14ac:dyDescent="0.25">
      <c r="A854" s="22"/>
      <c r="B854" s="121"/>
      <c r="C854" s="121"/>
      <c r="D854" s="121"/>
      <c r="E854" s="122"/>
      <c r="F854" s="123"/>
      <c r="G854" s="123"/>
      <c r="H854" s="22"/>
      <c r="I854" s="122" t="str">
        <f>IF('Stock Takes'!$AC855="", "", 'Stock Takes'!$AC855)</f>
        <v/>
      </c>
      <c r="J854" s="122" t="str">
        <f t="shared" si="182"/>
        <v/>
      </c>
      <c r="K854" s="122" t="str">
        <f>IF($U$7=6, "", IF('Stock Takes'!AE$6="*", 'Stock Takes'!AE855, IF('Stock Takes'!AF$6="*", 'Stock Takes'!AF855, IF('Stock Takes'!AG$6="*", 'Stock Takes'!AG855, IF('Stock Takes'!AH$6="*", 'Stock Takes'!AH855, IF('Stock Takes'!AI$6="*", 'Stock Takes'!AI855, IF('Stock Takes'!AJ$6="*", 'Stock Takes'!AJ855)))))))</f>
        <v/>
      </c>
      <c r="L854" s="122" t="str">
        <f t="shared" si="183"/>
        <v/>
      </c>
      <c r="M854" s="22"/>
      <c r="AC854" s="17">
        <f t="shared" si="184"/>
        <v>0</v>
      </c>
      <c r="AD854" s="18">
        <f t="shared" si="185"/>
        <v>0</v>
      </c>
      <c r="AF854" s="6" t="str">
        <f t="shared" si="186"/>
        <v/>
      </c>
      <c r="AG854" s="6" t="str">
        <f t="shared" si="187"/>
        <v/>
      </c>
      <c r="AH854" s="6" t="str">
        <f t="shared" si="188"/>
        <v/>
      </c>
      <c r="AI854" s="6" t="str">
        <f t="shared" si="189"/>
        <v/>
      </c>
      <c r="AJ854" s="6">
        <v>847</v>
      </c>
      <c r="AK854" s="73" t="str">
        <f t="shared" si="190"/>
        <v/>
      </c>
      <c r="AL854" s="6" t="str">
        <f t="shared" si="191"/>
        <v/>
      </c>
      <c r="AN854" s="6" t="str">
        <f>IF(D854="", "", IF(COUNTIF($D$8:D853, D854)&gt;0, "", MAX($AN$7:AN853)+1))</f>
        <v/>
      </c>
      <c r="AO854" s="6" t="str">
        <f t="shared" si="192"/>
        <v/>
      </c>
      <c r="AP854" s="6" t="str">
        <f t="shared" si="193"/>
        <v/>
      </c>
      <c r="AQ854" s="6" t="str">
        <f t="shared" si="194"/>
        <v/>
      </c>
      <c r="AR854" s="6" t="str">
        <f t="shared" si="195"/>
        <v/>
      </c>
    </row>
    <row r="855" spans="1:44" x14ac:dyDescent="0.25">
      <c r="A855" s="22"/>
      <c r="B855" s="121"/>
      <c r="C855" s="121"/>
      <c r="D855" s="121"/>
      <c r="E855" s="122"/>
      <c r="F855" s="123"/>
      <c r="G855" s="123"/>
      <c r="H855" s="22"/>
      <c r="I855" s="122" t="str">
        <f>IF('Stock Takes'!$AC856="", "", 'Stock Takes'!$AC856)</f>
        <v/>
      </c>
      <c r="J855" s="122" t="str">
        <f t="shared" si="182"/>
        <v/>
      </c>
      <c r="K855" s="122" t="str">
        <f>IF($U$7=6, "", IF('Stock Takes'!AE$6="*", 'Stock Takes'!AE856, IF('Stock Takes'!AF$6="*", 'Stock Takes'!AF856, IF('Stock Takes'!AG$6="*", 'Stock Takes'!AG856, IF('Stock Takes'!AH$6="*", 'Stock Takes'!AH856, IF('Stock Takes'!AI$6="*", 'Stock Takes'!AI856, IF('Stock Takes'!AJ$6="*", 'Stock Takes'!AJ856)))))))</f>
        <v/>
      </c>
      <c r="L855" s="122" t="str">
        <f t="shared" si="183"/>
        <v/>
      </c>
      <c r="M855" s="22"/>
      <c r="AC855" s="17">
        <f t="shared" si="184"/>
        <v>0</v>
      </c>
      <c r="AD855" s="18">
        <f t="shared" si="185"/>
        <v>0</v>
      </c>
      <c r="AF855" s="6" t="str">
        <f t="shared" si="186"/>
        <v/>
      </c>
      <c r="AG855" s="6" t="str">
        <f t="shared" si="187"/>
        <v/>
      </c>
      <c r="AH855" s="6" t="str">
        <f t="shared" si="188"/>
        <v/>
      </c>
      <c r="AI855" s="6" t="str">
        <f t="shared" si="189"/>
        <v/>
      </c>
      <c r="AJ855" s="6">
        <v>848</v>
      </c>
      <c r="AK855" s="73" t="str">
        <f t="shared" si="190"/>
        <v/>
      </c>
      <c r="AL855" s="6" t="str">
        <f t="shared" si="191"/>
        <v/>
      </c>
      <c r="AN855" s="6" t="str">
        <f>IF(D855="", "", IF(COUNTIF($D$8:D854, D855)&gt;0, "", MAX($AN$7:AN854)+1))</f>
        <v/>
      </c>
      <c r="AO855" s="6" t="str">
        <f t="shared" si="192"/>
        <v/>
      </c>
      <c r="AP855" s="6" t="str">
        <f t="shared" si="193"/>
        <v/>
      </c>
      <c r="AQ855" s="6" t="str">
        <f t="shared" si="194"/>
        <v/>
      </c>
      <c r="AR855" s="6" t="str">
        <f t="shared" si="195"/>
        <v/>
      </c>
    </row>
    <row r="856" spans="1:44" x14ac:dyDescent="0.25">
      <c r="A856" s="22"/>
      <c r="B856" s="121"/>
      <c r="C856" s="121"/>
      <c r="D856" s="121"/>
      <c r="E856" s="122"/>
      <c r="F856" s="123"/>
      <c r="G856" s="123"/>
      <c r="H856" s="22"/>
      <c r="I856" s="122" t="str">
        <f>IF('Stock Takes'!$AC857="", "", 'Stock Takes'!$AC857)</f>
        <v/>
      </c>
      <c r="J856" s="122" t="str">
        <f t="shared" si="182"/>
        <v/>
      </c>
      <c r="K856" s="122" t="str">
        <f>IF($U$7=6, "", IF('Stock Takes'!AE$6="*", 'Stock Takes'!AE857, IF('Stock Takes'!AF$6="*", 'Stock Takes'!AF857, IF('Stock Takes'!AG$6="*", 'Stock Takes'!AG857, IF('Stock Takes'!AH$6="*", 'Stock Takes'!AH857, IF('Stock Takes'!AI$6="*", 'Stock Takes'!AI857, IF('Stock Takes'!AJ$6="*", 'Stock Takes'!AJ857)))))))</f>
        <v/>
      </c>
      <c r="L856" s="122" t="str">
        <f t="shared" si="183"/>
        <v/>
      </c>
      <c r="M856" s="22"/>
      <c r="AC856" s="17">
        <f t="shared" si="184"/>
        <v>0</v>
      </c>
      <c r="AD856" s="18">
        <f t="shared" si="185"/>
        <v>0</v>
      </c>
      <c r="AF856" s="6" t="str">
        <f t="shared" si="186"/>
        <v/>
      </c>
      <c r="AG856" s="6" t="str">
        <f t="shared" si="187"/>
        <v/>
      </c>
      <c r="AH856" s="6" t="str">
        <f t="shared" si="188"/>
        <v/>
      </c>
      <c r="AI856" s="6" t="str">
        <f t="shared" si="189"/>
        <v/>
      </c>
      <c r="AJ856" s="6">
        <v>849</v>
      </c>
      <c r="AK856" s="73" t="str">
        <f t="shared" si="190"/>
        <v/>
      </c>
      <c r="AL856" s="6" t="str">
        <f t="shared" si="191"/>
        <v/>
      </c>
      <c r="AN856" s="6" t="str">
        <f>IF(D856="", "", IF(COUNTIF($D$8:D855, D856)&gt;0, "", MAX($AN$7:AN855)+1))</f>
        <v/>
      </c>
      <c r="AO856" s="6" t="str">
        <f t="shared" si="192"/>
        <v/>
      </c>
      <c r="AP856" s="6" t="str">
        <f t="shared" si="193"/>
        <v/>
      </c>
      <c r="AQ856" s="6" t="str">
        <f t="shared" si="194"/>
        <v/>
      </c>
      <c r="AR856" s="6" t="str">
        <f t="shared" si="195"/>
        <v/>
      </c>
    </row>
    <row r="857" spans="1:44" x14ac:dyDescent="0.25">
      <c r="A857" s="22"/>
      <c r="B857" s="121"/>
      <c r="C857" s="121"/>
      <c r="D857" s="121"/>
      <c r="E857" s="122"/>
      <c r="F857" s="123"/>
      <c r="G857" s="123"/>
      <c r="H857" s="22"/>
      <c r="I857" s="122" t="str">
        <f>IF('Stock Takes'!$AC858="", "", 'Stock Takes'!$AC858)</f>
        <v/>
      </c>
      <c r="J857" s="122" t="str">
        <f t="shared" si="182"/>
        <v/>
      </c>
      <c r="K857" s="122" t="str">
        <f>IF($U$7=6, "", IF('Stock Takes'!AE$6="*", 'Stock Takes'!AE858, IF('Stock Takes'!AF$6="*", 'Stock Takes'!AF858, IF('Stock Takes'!AG$6="*", 'Stock Takes'!AG858, IF('Stock Takes'!AH$6="*", 'Stock Takes'!AH858, IF('Stock Takes'!AI$6="*", 'Stock Takes'!AI858, IF('Stock Takes'!AJ$6="*", 'Stock Takes'!AJ858)))))))</f>
        <v/>
      </c>
      <c r="L857" s="122" t="str">
        <f t="shared" si="183"/>
        <v/>
      </c>
      <c r="M857" s="22"/>
      <c r="AC857" s="17">
        <f t="shared" si="184"/>
        <v>0</v>
      </c>
      <c r="AD857" s="18">
        <f t="shared" si="185"/>
        <v>0</v>
      </c>
      <c r="AF857" s="6" t="str">
        <f t="shared" si="186"/>
        <v/>
      </c>
      <c r="AG857" s="6" t="str">
        <f t="shared" si="187"/>
        <v/>
      </c>
      <c r="AH857" s="6" t="str">
        <f t="shared" si="188"/>
        <v/>
      </c>
      <c r="AI857" s="6" t="str">
        <f t="shared" si="189"/>
        <v/>
      </c>
      <c r="AJ857" s="6">
        <v>850</v>
      </c>
      <c r="AK857" s="73" t="str">
        <f t="shared" si="190"/>
        <v/>
      </c>
      <c r="AL857" s="6" t="str">
        <f t="shared" si="191"/>
        <v/>
      </c>
      <c r="AN857" s="6" t="str">
        <f>IF(D857="", "", IF(COUNTIF($D$8:D856, D857)&gt;0, "", MAX($AN$7:AN856)+1))</f>
        <v/>
      </c>
      <c r="AO857" s="6" t="str">
        <f t="shared" si="192"/>
        <v/>
      </c>
      <c r="AP857" s="6" t="str">
        <f t="shared" si="193"/>
        <v/>
      </c>
      <c r="AQ857" s="6" t="str">
        <f t="shared" si="194"/>
        <v/>
      </c>
      <c r="AR857" s="6" t="str">
        <f t="shared" si="195"/>
        <v/>
      </c>
    </row>
    <row r="858" spans="1:44" x14ac:dyDescent="0.25">
      <c r="A858" s="22"/>
      <c r="B858" s="121"/>
      <c r="C858" s="121"/>
      <c r="D858" s="121"/>
      <c r="E858" s="122"/>
      <c r="F858" s="123"/>
      <c r="G858" s="123"/>
      <c r="H858" s="22"/>
      <c r="I858" s="122" t="str">
        <f>IF('Stock Takes'!$AC859="", "", 'Stock Takes'!$AC859)</f>
        <v/>
      </c>
      <c r="J858" s="122" t="str">
        <f t="shared" si="182"/>
        <v/>
      </c>
      <c r="K858" s="122" t="str">
        <f>IF($U$7=6, "", IF('Stock Takes'!AE$6="*", 'Stock Takes'!AE859, IF('Stock Takes'!AF$6="*", 'Stock Takes'!AF859, IF('Stock Takes'!AG$6="*", 'Stock Takes'!AG859, IF('Stock Takes'!AH$6="*", 'Stock Takes'!AH859, IF('Stock Takes'!AI$6="*", 'Stock Takes'!AI859, IF('Stock Takes'!AJ$6="*", 'Stock Takes'!AJ859)))))))</f>
        <v/>
      </c>
      <c r="L858" s="122" t="str">
        <f t="shared" si="183"/>
        <v/>
      </c>
      <c r="M858" s="22"/>
      <c r="AC858" s="17">
        <f t="shared" si="184"/>
        <v>0</v>
      </c>
      <c r="AD858" s="18">
        <f t="shared" si="185"/>
        <v>0</v>
      </c>
      <c r="AF858" s="6" t="str">
        <f t="shared" si="186"/>
        <v/>
      </c>
      <c r="AG858" s="6" t="str">
        <f t="shared" si="187"/>
        <v/>
      </c>
      <c r="AH858" s="6" t="str">
        <f t="shared" si="188"/>
        <v/>
      </c>
      <c r="AI858" s="6" t="str">
        <f t="shared" si="189"/>
        <v/>
      </c>
      <c r="AJ858" s="6">
        <v>851</v>
      </c>
      <c r="AK858" s="73" t="str">
        <f t="shared" si="190"/>
        <v/>
      </c>
      <c r="AL858" s="6" t="str">
        <f t="shared" si="191"/>
        <v/>
      </c>
      <c r="AN858" s="6" t="str">
        <f>IF(D858="", "", IF(COUNTIF($D$8:D857, D858)&gt;0, "", MAX($AN$7:AN857)+1))</f>
        <v/>
      </c>
      <c r="AO858" s="6" t="str">
        <f t="shared" si="192"/>
        <v/>
      </c>
      <c r="AP858" s="6" t="str">
        <f t="shared" si="193"/>
        <v/>
      </c>
      <c r="AQ858" s="6" t="str">
        <f t="shared" si="194"/>
        <v/>
      </c>
      <c r="AR858" s="6" t="str">
        <f t="shared" si="195"/>
        <v/>
      </c>
    </row>
    <row r="859" spans="1:44" x14ac:dyDescent="0.25">
      <c r="A859" s="22"/>
      <c r="B859" s="121"/>
      <c r="C859" s="121"/>
      <c r="D859" s="121"/>
      <c r="E859" s="122"/>
      <c r="F859" s="123"/>
      <c r="G859" s="123"/>
      <c r="H859" s="22"/>
      <c r="I859" s="122" t="str">
        <f>IF('Stock Takes'!$AC860="", "", 'Stock Takes'!$AC860)</f>
        <v/>
      </c>
      <c r="J859" s="122" t="str">
        <f t="shared" si="182"/>
        <v/>
      </c>
      <c r="K859" s="122" t="str">
        <f>IF($U$7=6, "", IF('Stock Takes'!AE$6="*", 'Stock Takes'!AE860, IF('Stock Takes'!AF$6="*", 'Stock Takes'!AF860, IF('Stock Takes'!AG$6="*", 'Stock Takes'!AG860, IF('Stock Takes'!AH$6="*", 'Stock Takes'!AH860, IF('Stock Takes'!AI$6="*", 'Stock Takes'!AI860, IF('Stock Takes'!AJ$6="*", 'Stock Takes'!AJ860)))))))</f>
        <v/>
      </c>
      <c r="L859" s="122" t="str">
        <f t="shared" si="183"/>
        <v/>
      </c>
      <c r="M859" s="22"/>
      <c r="AC859" s="17">
        <f t="shared" si="184"/>
        <v>0</v>
      </c>
      <c r="AD859" s="18">
        <f t="shared" si="185"/>
        <v>0</v>
      </c>
      <c r="AF859" s="6" t="str">
        <f t="shared" si="186"/>
        <v/>
      </c>
      <c r="AG859" s="6" t="str">
        <f t="shared" si="187"/>
        <v/>
      </c>
      <c r="AH859" s="6" t="str">
        <f t="shared" si="188"/>
        <v/>
      </c>
      <c r="AI859" s="6" t="str">
        <f t="shared" si="189"/>
        <v/>
      </c>
      <c r="AJ859" s="6">
        <v>852</v>
      </c>
      <c r="AK859" s="73" t="str">
        <f t="shared" si="190"/>
        <v/>
      </c>
      <c r="AL859" s="6" t="str">
        <f t="shared" si="191"/>
        <v/>
      </c>
      <c r="AN859" s="6" t="str">
        <f>IF(D859="", "", IF(COUNTIF($D$8:D858, D859)&gt;0, "", MAX($AN$7:AN858)+1))</f>
        <v/>
      </c>
      <c r="AO859" s="6" t="str">
        <f t="shared" si="192"/>
        <v/>
      </c>
      <c r="AP859" s="6" t="str">
        <f t="shared" si="193"/>
        <v/>
      </c>
      <c r="AQ859" s="6" t="str">
        <f t="shared" si="194"/>
        <v/>
      </c>
      <c r="AR859" s="6" t="str">
        <f t="shared" si="195"/>
        <v/>
      </c>
    </row>
    <row r="860" spans="1:44" x14ac:dyDescent="0.25">
      <c r="A860" s="22"/>
      <c r="B860" s="121"/>
      <c r="C860" s="121"/>
      <c r="D860" s="121"/>
      <c r="E860" s="122"/>
      <c r="F860" s="123"/>
      <c r="G860" s="123"/>
      <c r="H860" s="22"/>
      <c r="I860" s="122" t="str">
        <f>IF('Stock Takes'!$AC861="", "", 'Stock Takes'!$AC861)</f>
        <v/>
      </c>
      <c r="J860" s="122" t="str">
        <f t="shared" si="182"/>
        <v/>
      </c>
      <c r="K860" s="122" t="str">
        <f>IF($U$7=6, "", IF('Stock Takes'!AE$6="*", 'Stock Takes'!AE861, IF('Stock Takes'!AF$6="*", 'Stock Takes'!AF861, IF('Stock Takes'!AG$6="*", 'Stock Takes'!AG861, IF('Stock Takes'!AH$6="*", 'Stock Takes'!AH861, IF('Stock Takes'!AI$6="*", 'Stock Takes'!AI861, IF('Stock Takes'!AJ$6="*", 'Stock Takes'!AJ861)))))))</f>
        <v/>
      </c>
      <c r="L860" s="122" t="str">
        <f t="shared" si="183"/>
        <v/>
      </c>
      <c r="M860" s="22"/>
      <c r="AC860" s="17">
        <f t="shared" si="184"/>
        <v>0</v>
      </c>
      <c r="AD860" s="18">
        <f t="shared" si="185"/>
        <v>0</v>
      </c>
      <c r="AF860" s="6" t="str">
        <f t="shared" si="186"/>
        <v/>
      </c>
      <c r="AG860" s="6" t="str">
        <f t="shared" si="187"/>
        <v/>
      </c>
      <c r="AH860" s="6" t="str">
        <f t="shared" si="188"/>
        <v/>
      </c>
      <c r="AI860" s="6" t="str">
        <f t="shared" si="189"/>
        <v/>
      </c>
      <c r="AJ860" s="6">
        <v>853</v>
      </c>
      <c r="AK860" s="73" t="str">
        <f t="shared" si="190"/>
        <v/>
      </c>
      <c r="AL860" s="6" t="str">
        <f t="shared" si="191"/>
        <v/>
      </c>
      <c r="AN860" s="6" t="str">
        <f>IF(D860="", "", IF(COUNTIF($D$8:D859, D860)&gt;0, "", MAX($AN$7:AN859)+1))</f>
        <v/>
      </c>
      <c r="AO860" s="6" t="str">
        <f t="shared" si="192"/>
        <v/>
      </c>
      <c r="AP860" s="6" t="str">
        <f t="shared" si="193"/>
        <v/>
      </c>
      <c r="AQ860" s="6" t="str">
        <f t="shared" si="194"/>
        <v/>
      </c>
      <c r="AR860" s="6" t="str">
        <f t="shared" si="195"/>
        <v/>
      </c>
    </row>
    <row r="861" spans="1:44" x14ac:dyDescent="0.25">
      <c r="A861" s="22"/>
      <c r="B861" s="121"/>
      <c r="C861" s="121"/>
      <c r="D861" s="121"/>
      <c r="E861" s="122"/>
      <c r="F861" s="123"/>
      <c r="G861" s="123"/>
      <c r="H861" s="22"/>
      <c r="I861" s="122" t="str">
        <f>IF('Stock Takes'!$AC862="", "", 'Stock Takes'!$AC862)</f>
        <v/>
      </c>
      <c r="J861" s="122" t="str">
        <f t="shared" si="182"/>
        <v/>
      </c>
      <c r="K861" s="122" t="str">
        <f>IF($U$7=6, "", IF('Stock Takes'!AE$6="*", 'Stock Takes'!AE862, IF('Stock Takes'!AF$6="*", 'Stock Takes'!AF862, IF('Stock Takes'!AG$6="*", 'Stock Takes'!AG862, IF('Stock Takes'!AH$6="*", 'Stock Takes'!AH862, IF('Stock Takes'!AI$6="*", 'Stock Takes'!AI862, IF('Stock Takes'!AJ$6="*", 'Stock Takes'!AJ862)))))))</f>
        <v/>
      </c>
      <c r="L861" s="122" t="str">
        <f t="shared" si="183"/>
        <v/>
      </c>
      <c r="M861" s="22"/>
      <c r="AC861" s="17">
        <f t="shared" si="184"/>
        <v>0</v>
      </c>
      <c r="AD861" s="18">
        <f t="shared" si="185"/>
        <v>0</v>
      </c>
      <c r="AF861" s="6" t="str">
        <f t="shared" si="186"/>
        <v/>
      </c>
      <c r="AG861" s="6" t="str">
        <f t="shared" si="187"/>
        <v/>
      </c>
      <c r="AH861" s="6" t="str">
        <f t="shared" si="188"/>
        <v/>
      </c>
      <c r="AI861" s="6" t="str">
        <f t="shared" si="189"/>
        <v/>
      </c>
      <c r="AJ861" s="6">
        <v>854</v>
      </c>
      <c r="AK861" s="73" t="str">
        <f t="shared" si="190"/>
        <v/>
      </c>
      <c r="AL861" s="6" t="str">
        <f t="shared" si="191"/>
        <v/>
      </c>
      <c r="AN861" s="6" t="str">
        <f>IF(D861="", "", IF(COUNTIF($D$8:D860, D861)&gt;0, "", MAX($AN$7:AN860)+1))</f>
        <v/>
      </c>
      <c r="AO861" s="6" t="str">
        <f t="shared" si="192"/>
        <v/>
      </c>
      <c r="AP861" s="6" t="str">
        <f t="shared" si="193"/>
        <v/>
      </c>
      <c r="AQ861" s="6" t="str">
        <f t="shared" si="194"/>
        <v/>
      </c>
      <c r="AR861" s="6" t="str">
        <f t="shared" si="195"/>
        <v/>
      </c>
    </row>
    <row r="862" spans="1:44" x14ac:dyDescent="0.25">
      <c r="A862" s="22"/>
      <c r="B862" s="121"/>
      <c r="C862" s="121"/>
      <c r="D862" s="121"/>
      <c r="E862" s="122"/>
      <c r="F862" s="123"/>
      <c r="G862" s="123"/>
      <c r="H862" s="22"/>
      <c r="I862" s="122" t="str">
        <f>IF('Stock Takes'!$AC863="", "", 'Stock Takes'!$AC863)</f>
        <v/>
      </c>
      <c r="J862" s="122" t="str">
        <f t="shared" si="182"/>
        <v/>
      </c>
      <c r="K862" s="122" t="str">
        <f>IF($U$7=6, "", IF('Stock Takes'!AE$6="*", 'Stock Takes'!AE863, IF('Stock Takes'!AF$6="*", 'Stock Takes'!AF863, IF('Stock Takes'!AG$6="*", 'Stock Takes'!AG863, IF('Stock Takes'!AH$6="*", 'Stock Takes'!AH863, IF('Stock Takes'!AI$6="*", 'Stock Takes'!AI863, IF('Stock Takes'!AJ$6="*", 'Stock Takes'!AJ863)))))))</f>
        <v/>
      </c>
      <c r="L862" s="122" t="str">
        <f t="shared" si="183"/>
        <v/>
      </c>
      <c r="M862" s="22"/>
      <c r="AC862" s="17">
        <f t="shared" si="184"/>
        <v>0</v>
      </c>
      <c r="AD862" s="18">
        <f t="shared" si="185"/>
        <v>0</v>
      </c>
      <c r="AF862" s="6" t="str">
        <f t="shared" si="186"/>
        <v/>
      </c>
      <c r="AG862" s="6" t="str">
        <f t="shared" si="187"/>
        <v/>
      </c>
      <c r="AH862" s="6" t="str">
        <f t="shared" si="188"/>
        <v/>
      </c>
      <c r="AI862" s="6" t="str">
        <f t="shared" si="189"/>
        <v/>
      </c>
      <c r="AJ862" s="6">
        <v>855</v>
      </c>
      <c r="AK862" s="73" t="str">
        <f t="shared" si="190"/>
        <v/>
      </c>
      <c r="AL862" s="6" t="str">
        <f t="shared" si="191"/>
        <v/>
      </c>
      <c r="AN862" s="6" t="str">
        <f>IF(D862="", "", IF(COUNTIF($D$8:D861, D862)&gt;0, "", MAX($AN$7:AN861)+1))</f>
        <v/>
      </c>
      <c r="AO862" s="6" t="str">
        <f t="shared" si="192"/>
        <v/>
      </c>
      <c r="AP862" s="6" t="str">
        <f t="shared" si="193"/>
        <v/>
      </c>
      <c r="AQ862" s="6" t="str">
        <f t="shared" si="194"/>
        <v/>
      </c>
      <c r="AR862" s="6" t="str">
        <f t="shared" si="195"/>
        <v/>
      </c>
    </row>
    <row r="863" spans="1:44" x14ac:dyDescent="0.25">
      <c r="A863" s="22"/>
      <c r="B863" s="121"/>
      <c r="C863" s="121"/>
      <c r="D863" s="121"/>
      <c r="E863" s="122"/>
      <c r="F863" s="123"/>
      <c r="G863" s="123"/>
      <c r="H863" s="22"/>
      <c r="I863" s="122" t="str">
        <f>IF('Stock Takes'!$AC864="", "", 'Stock Takes'!$AC864)</f>
        <v/>
      </c>
      <c r="J863" s="122" t="str">
        <f t="shared" si="182"/>
        <v/>
      </c>
      <c r="K863" s="122" t="str">
        <f>IF($U$7=6, "", IF('Stock Takes'!AE$6="*", 'Stock Takes'!AE864, IF('Stock Takes'!AF$6="*", 'Stock Takes'!AF864, IF('Stock Takes'!AG$6="*", 'Stock Takes'!AG864, IF('Stock Takes'!AH$6="*", 'Stock Takes'!AH864, IF('Stock Takes'!AI$6="*", 'Stock Takes'!AI864, IF('Stock Takes'!AJ$6="*", 'Stock Takes'!AJ864)))))))</f>
        <v/>
      </c>
      <c r="L863" s="122" t="str">
        <f t="shared" si="183"/>
        <v/>
      </c>
      <c r="M863" s="22"/>
      <c r="AC863" s="17">
        <f t="shared" si="184"/>
        <v>0</v>
      </c>
      <c r="AD863" s="18">
        <f t="shared" si="185"/>
        <v>0</v>
      </c>
      <c r="AF863" s="6" t="str">
        <f t="shared" si="186"/>
        <v/>
      </c>
      <c r="AG863" s="6" t="str">
        <f t="shared" si="187"/>
        <v/>
      </c>
      <c r="AH863" s="6" t="str">
        <f t="shared" si="188"/>
        <v/>
      </c>
      <c r="AI863" s="6" t="str">
        <f t="shared" si="189"/>
        <v/>
      </c>
      <c r="AJ863" s="6">
        <v>856</v>
      </c>
      <c r="AK863" s="73" t="str">
        <f t="shared" si="190"/>
        <v/>
      </c>
      <c r="AL863" s="6" t="str">
        <f t="shared" si="191"/>
        <v/>
      </c>
      <c r="AN863" s="6" t="str">
        <f>IF(D863="", "", IF(COUNTIF($D$8:D862, D863)&gt;0, "", MAX($AN$7:AN862)+1))</f>
        <v/>
      </c>
      <c r="AO863" s="6" t="str">
        <f t="shared" si="192"/>
        <v/>
      </c>
      <c r="AP863" s="6" t="str">
        <f t="shared" si="193"/>
        <v/>
      </c>
      <c r="AQ863" s="6" t="str">
        <f t="shared" si="194"/>
        <v/>
      </c>
      <c r="AR863" s="6" t="str">
        <f t="shared" si="195"/>
        <v/>
      </c>
    </row>
    <row r="864" spans="1:44" x14ac:dyDescent="0.25">
      <c r="A864" s="22"/>
      <c r="B864" s="121"/>
      <c r="C864" s="121"/>
      <c r="D864" s="121"/>
      <c r="E864" s="122"/>
      <c r="F864" s="123"/>
      <c r="G864" s="123"/>
      <c r="H864" s="22"/>
      <c r="I864" s="122" t="str">
        <f>IF('Stock Takes'!$AC865="", "", 'Stock Takes'!$AC865)</f>
        <v/>
      </c>
      <c r="J864" s="122" t="str">
        <f t="shared" si="182"/>
        <v/>
      </c>
      <c r="K864" s="122" t="str">
        <f>IF($U$7=6, "", IF('Stock Takes'!AE$6="*", 'Stock Takes'!AE865, IF('Stock Takes'!AF$6="*", 'Stock Takes'!AF865, IF('Stock Takes'!AG$6="*", 'Stock Takes'!AG865, IF('Stock Takes'!AH$6="*", 'Stock Takes'!AH865, IF('Stock Takes'!AI$6="*", 'Stock Takes'!AI865, IF('Stock Takes'!AJ$6="*", 'Stock Takes'!AJ865)))))))</f>
        <v/>
      </c>
      <c r="L864" s="122" t="str">
        <f t="shared" si="183"/>
        <v/>
      </c>
      <c r="M864" s="22"/>
      <c r="AC864" s="17">
        <f t="shared" si="184"/>
        <v>0</v>
      </c>
      <c r="AD864" s="18">
        <f t="shared" si="185"/>
        <v>0</v>
      </c>
      <c r="AF864" s="6" t="str">
        <f t="shared" si="186"/>
        <v/>
      </c>
      <c r="AG864" s="6" t="str">
        <f t="shared" si="187"/>
        <v/>
      </c>
      <c r="AH864" s="6" t="str">
        <f t="shared" si="188"/>
        <v/>
      </c>
      <c r="AI864" s="6" t="str">
        <f t="shared" si="189"/>
        <v/>
      </c>
      <c r="AJ864" s="6">
        <v>857</v>
      </c>
      <c r="AK864" s="73" t="str">
        <f t="shared" si="190"/>
        <v/>
      </c>
      <c r="AL864" s="6" t="str">
        <f t="shared" si="191"/>
        <v/>
      </c>
      <c r="AN864" s="6" t="str">
        <f>IF(D864="", "", IF(COUNTIF($D$8:D863, D864)&gt;0, "", MAX($AN$7:AN863)+1))</f>
        <v/>
      </c>
      <c r="AO864" s="6" t="str">
        <f t="shared" si="192"/>
        <v/>
      </c>
      <c r="AP864" s="6" t="str">
        <f t="shared" si="193"/>
        <v/>
      </c>
      <c r="AQ864" s="6" t="str">
        <f t="shared" si="194"/>
        <v/>
      </c>
      <c r="AR864" s="6" t="str">
        <f t="shared" si="195"/>
        <v/>
      </c>
    </row>
    <row r="865" spans="1:44" x14ac:dyDescent="0.25">
      <c r="A865" s="22"/>
      <c r="B865" s="121"/>
      <c r="C865" s="121"/>
      <c r="D865" s="121"/>
      <c r="E865" s="122"/>
      <c r="F865" s="123"/>
      <c r="G865" s="123"/>
      <c r="H865" s="22"/>
      <c r="I865" s="122" t="str">
        <f>IF('Stock Takes'!$AC866="", "", 'Stock Takes'!$AC866)</f>
        <v/>
      </c>
      <c r="J865" s="122" t="str">
        <f t="shared" si="182"/>
        <v/>
      </c>
      <c r="K865" s="122" t="str">
        <f>IF($U$7=6, "", IF('Stock Takes'!AE$6="*", 'Stock Takes'!AE866, IF('Stock Takes'!AF$6="*", 'Stock Takes'!AF866, IF('Stock Takes'!AG$6="*", 'Stock Takes'!AG866, IF('Stock Takes'!AH$6="*", 'Stock Takes'!AH866, IF('Stock Takes'!AI$6="*", 'Stock Takes'!AI866, IF('Stock Takes'!AJ$6="*", 'Stock Takes'!AJ866)))))))</f>
        <v/>
      </c>
      <c r="L865" s="122" t="str">
        <f t="shared" si="183"/>
        <v/>
      </c>
      <c r="M865" s="22"/>
      <c r="AC865" s="17">
        <f t="shared" si="184"/>
        <v>0</v>
      </c>
      <c r="AD865" s="18">
        <f t="shared" si="185"/>
        <v>0</v>
      </c>
      <c r="AF865" s="6" t="str">
        <f t="shared" si="186"/>
        <v/>
      </c>
      <c r="AG865" s="6" t="str">
        <f t="shared" si="187"/>
        <v/>
      </c>
      <c r="AH865" s="6" t="str">
        <f t="shared" si="188"/>
        <v/>
      </c>
      <c r="AI865" s="6" t="str">
        <f t="shared" si="189"/>
        <v/>
      </c>
      <c r="AJ865" s="6">
        <v>858</v>
      </c>
      <c r="AK865" s="73" t="str">
        <f t="shared" si="190"/>
        <v/>
      </c>
      <c r="AL865" s="6" t="str">
        <f t="shared" si="191"/>
        <v/>
      </c>
      <c r="AN865" s="6" t="str">
        <f>IF(D865="", "", IF(COUNTIF($D$8:D864, D865)&gt;0, "", MAX($AN$7:AN864)+1))</f>
        <v/>
      </c>
      <c r="AO865" s="6" t="str">
        <f t="shared" si="192"/>
        <v/>
      </c>
      <c r="AP865" s="6" t="str">
        <f t="shared" si="193"/>
        <v/>
      </c>
      <c r="AQ865" s="6" t="str">
        <f t="shared" si="194"/>
        <v/>
      </c>
      <c r="AR865" s="6" t="str">
        <f t="shared" si="195"/>
        <v/>
      </c>
    </row>
    <row r="866" spans="1:44" x14ac:dyDescent="0.25">
      <c r="A866" s="22"/>
      <c r="B866" s="121"/>
      <c r="C866" s="121"/>
      <c r="D866" s="121"/>
      <c r="E866" s="122"/>
      <c r="F866" s="123"/>
      <c r="G866" s="123"/>
      <c r="H866" s="22"/>
      <c r="I866" s="122" t="str">
        <f>IF('Stock Takes'!$AC867="", "", 'Stock Takes'!$AC867)</f>
        <v/>
      </c>
      <c r="J866" s="122" t="str">
        <f t="shared" si="182"/>
        <v/>
      </c>
      <c r="K866" s="122" t="str">
        <f>IF($U$7=6, "", IF('Stock Takes'!AE$6="*", 'Stock Takes'!AE867, IF('Stock Takes'!AF$6="*", 'Stock Takes'!AF867, IF('Stock Takes'!AG$6="*", 'Stock Takes'!AG867, IF('Stock Takes'!AH$6="*", 'Stock Takes'!AH867, IF('Stock Takes'!AI$6="*", 'Stock Takes'!AI867, IF('Stock Takes'!AJ$6="*", 'Stock Takes'!AJ867)))))))</f>
        <v/>
      </c>
      <c r="L866" s="122" t="str">
        <f t="shared" si="183"/>
        <v/>
      </c>
      <c r="M866" s="22"/>
      <c r="AC866" s="17">
        <f t="shared" si="184"/>
        <v>0</v>
      </c>
      <c r="AD866" s="18">
        <f t="shared" si="185"/>
        <v>0</v>
      </c>
      <c r="AF866" s="6" t="str">
        <f t="shared" si="186"/>
        <v/>
      </c>
      <c r="AG866" s="6" t="str">
        <f t="shared" si="187"/>
        <v/>
      </c>
      <c r="AH866" s="6" t="str">
        <f t="shared" si="188"/>
        <v/>
      </c>
      <c r="AI866" s="6" t="str">
        <f t="shared" si="189"/>
        <v/>
      </c>
      <c r="AJ866" s="6">
        <v>859</v>
      </c>
      <c r="AK866" s="73" t="str">
        <f t="shared" si="190"/>
        <v/>
      </c>
      <c r="AL866" s="6" t="str">
        <f t="shared" si="191"/>
        <v/>
      </c>
      <c r="AN866" s="6" t="str">
        <f>IF(D866="", "", IF(COUNTIF($D$8:D865, D866)&gt;0, "", MAX($AN$7:AN865)+1))</f>
        <v/>
      </c>
      <c r="AO866" s="6" t="str">
        <f t="shared" si="192"/>
        <v/>
      </c>
      <c r="AP866" s="6" t="str">
        <f t="shared" si="193"/>
        <v/>
      </c>
      <c r="AQ866" s="6" t="str">
        <f t="shared" si="194"/>
        <v/>
      </c>
      <c r="AR866" s="6" t="str">
        <f t="shared" si="195"/>
        <v/>
      </c>
    </row>
    <row r="867" spans="1:44" x14ac:dyDescent="0.25">
      <c r="A867" s="22"/>
      <c r="B867" s="121"/>
      <c r="C867" s="121"/>
      <c r="D867" s="121"/>
      <c r="E867" s="122"/>
      <c r="F867" s="123"/>
      <c r="G867" s="123"/>
      <c r="H867" s="22"/>
      <c r="I867" s="122" t="str">
        <f>IF('Stock Takes'!$AC868="", "", 'Stock Takes'!$AC868)</f>
        <v/>
      </c>
      <c r="J867" s="122" t="str">
        <f t="shared" si="182"/>
        <v/>
      </c>
      <c r="K867" s="122" t="str">
        <f>IF($U$7=6, "", IF('Stock Takes'!AE$6="*", 'Stock Takes'!AE868, IF('Stock Takes'!AF$6="*", 'Stock Takes'!AF868, IF('Stock Takes'!AG$6="*", 'Stock Takes'!AG868, IF('Stock Takes'!AH$6="*", 'Stock Takes'!AH868, IF('Stock Takes'!AI$6="*", 'Stock Takes'!AI868, IF('Stock Takes'!AJ$6="*", 'Stock Takes'!AJ868)))))))</f>
        <v/>
      </c>
      <c r="L867" s="122" t="str">
        <f t="shared" si="183"/>
        <v/>
      </c>
      <c r="M867" s="22"/>
      <c r="AC867" s="17">
        <f t="shared" si="184"/>
        <v>0</v>
      </c>
      <c r="AD867" s="18">
        <f t="shared" si="185"/>
        <v>0</v>
      </c>
      <c r="AF867" s="6" t="str">
        <f t="shared" si="186"/>
        <v/>
      </c>
      <c r="AG867" s="6" t="str">
        <f t="shared" si="187"/>
        <v/>
      </c>
      <c r="AH867" s="6" t="str">
        <f t="shared" si="188"/>
        <v/>
      </c>
      <c r="AI867" s="6" t="str">
        <f t="shared" si="189"/>
        <v/>
      </c>
      <c r="AJ867" s="6">
        <v>860</v>
      </c>
      <c r="AK867" s="73" t="str">
        <f t="shared" si="190"/>
        <v/>
      </c>
      <c r="AL867" s="6" t="str">
        <f t="shared" si="191"/>
        <v/>
      </c>
      <c r="AN867" s="6" t="str">
        <f>IF(D867="", "", IF(COUNTIF($D$8:D866, D867)&gt;0, "", MAX($AN$7:AN866)+1))</f>
        <v/>
      </c>
      <c r="AO867" s="6" t="str">
        <f t="shared" si="192"/>
        <v/>
      </c>
      <c r="AP867" s="6" t="str">
        <f t="shared" si="193"/>
        <v/>
      </c>
      <c r="AQ867" s="6" t="str">
        <f t="shared" si="194"/>
        <v/>
      </c>
      <c r="AR867" s="6" t="str">
        <f t="shared" si="195"/>
        <v/>
      </c>
    </row>
    <row r="868" spans="1:44" x14ac:dyDescent="0.25">
      <c r="A868" s="22"/>
      <c r="B868" s="121"/>
      <c r="C868" s="121"/>
      <c r="D868" s="121"/>
      <c r="E868" s="122"/>
      <c r="F868" s="123"/>
      <c r="G868" s="123"/>
      <c r="H868" s="22"/>
      <c r="I868" s="122" t="str">
        <f>IF('Stock Takes'!$AC869="", "", 'Stock Takes'!$AC869)</f>
        <v/>
      </c>
      <c r="J868" s="122" t="str">
        <f t="shared" si="182"/>
        <v/>
      </c>
      <c r="K868" s="122" t="str">
        <f>IF($U$7=6, "", IF('Stock Takes'!AE$6="*", 'Stock Takes'!AE869, IF('Stock Takes'!AF$6="*", 'Stock Takes'!AF869, IF('Stock Takes'!AG$6="*", 'Stock Takes'!AG869, IF('Stock Takes'!AH$6="*", 'Stock Takes'!AH869, IF('Stock Takes'!AI$6="*", 'Stock Takes'!AI869, IF('Stock Takes'!AJ$6="*", 'Stock Takes'!AJ869)))))))</f>
        <v/>
      </c>
      <c r="L868" s="122" t="str">
        <f t="shared" si="183"/>
        <v/>
      </c>
      <c r="M868" s="22"/>
      <c r="AC868" s="17">
        <f t="shared" si="184"/>
        <v>0</v>
      </c>
      <c r="AD868" s="18">
        <f t="shared" si="185"/>
        <v>0</v>
      </c>
      <c r="AF868" s="6" t="str">
        <f t="shared" si="186"/>
        <v/>
      </c>
      <c r="AG868" s="6" t="str">
        <f t="shared" si="187"/>
        <v/>
      </c>
      <c r="AH868" s="6" t="str">
        <f t="shared" si="188"/>
        <v/>
      </c>
      <c r="AI868" s="6" t="str">
        <f t="shared" si="189"/>
        <v/>
      </c>
      <c r="AJ868" s="6">
        <v>861</v>
      </c>
      <c r="AK868" s="73" t="str">
        <f t="shared" si="190"/>
        <v/>
      </c>
      <c r="AL868" s="6" t="str">
        <f t="shared" si="191"/>
        <v/>
      </c>
      <c r="AN868" s="6" t="str">
        <f>IF(D868="", "", IF(COUNTIF($D$8:D867, D868)&gt;0, "", MAX($AN$7:AN867)+1))</f>
        <v/>
      </c>
      <c r="AO868" s="6" t="str">
        <f t="shared" si="192"/>
        <v/>
      </c>
      <c r="AP868" s="6" t="str">
        <f t="shared" si="193"/>
        <v/>
      </c>
      <c r="AQ868" s="6" t="str">
        <f t="shared" si="194"/>
        <v/>
      </c>
      <c r="AR868" s="6" t="str">
        <f t="shared" si="195"/>
        <v/>
      </c>
    </row>
    <row r="869" spans="1:44" x14ac:dyDescent="0.25">
      <c r="A869" s="22"/>
      <c r="B869" s="121"/>
      <c r="C869" s="121"/>
      <c r="D869" s="121"/>
      <c r="E869" s="122"/>
      <c r="F869" s="123"/>
      <c r="G869" s="123"/>
      <c r="H869" s="22"/>
      <c r="I869" s="122" t="str">
        <f>IF('Stock Takes'!$AC870="", "", 'Stock Takes'!$AC870)</f>
        <v/>
      </c>
      <c r="J869" s="122" t="str">
        <f t="shared" si="182"/>
        <v/>
      </c>
      <c r="K869" s="122" t="str">
        <f>IF($U$7=6, "", IF('Stock Takes'!AE$6="*", 'Stock Takes'!AE870, IF('Stock Takes'!AF$6="*", 'Stock Takes'!AF870, IF('Stock Takes'!AG$6="*", 'Stock Takes'!AG870, IF('Stock Takes'!AH$6="*", 'Stock Takes'!AH870, IF('Stock Takes'!AI$6="*", 'Stock Takes'!AI870, IF('Stock Takes'!AJ$6="*", 'Stock Takes'!AJ870)))))))</f>
        <v/>
      </c>
      <c r="L869" s="122" t="str">
        <f t="shared" si="183"/>
        <v/>
      </c>
      <c r="M869" s="22"/>
      <c r="AC869" s="17">
        <f t="shared" si="184"/>
        <v>0</v>
      </c>
      <c r="AD869" s="18">
        <f t="shared" si="185"/>
        <v>0</v>
      </c>
      <c r="AF869" s="6" t="str">
        <f t="shared" si="186"/>
        <v/>
      </c>
      <c r="AG869" s="6" t="str">
        <f t="shared" si="187"/>
        <v/>
      </c>
      <c r="AH869" s="6" t="str">
        <f t="shared" si="188"/>
        <v/>
      </c>
      <c r="AI869" s="6" t="str">
        <f t="shared" si="189"/>
        <v/>
      </c>
      <c r="AJ869" s="6">
        <v>862</v>
      </c>
      <c r="AK869" s="73" t="str">
        <f t="shared" si="190"/>
        <v/>
      </c>
      <c r="AL869" s="6" t="str">
        <f t="shared" si="191"/>
        <v/>
      </c>
      <c r="AN869" s="6" t="str">
        <f>IF(D869="", "", IF(COUNTIF($D$8:D868, D869)&gt;0, "", MAX($AN$7:AN868)+1))</f>
        <v/>
      </c>
      <c r="AO869" s="6" t="str">
        <f t="shared" si="192"/>
        <v/>
      </c>
      <c r="AP869" s="6" t="str">
        <f t="shared" si="193"/>
        <v/>
      </c>
      <c r="AQ869" s="6" t="str">
        <f t="shared" si="194"/>
        <v/>
      </c>
      <c r="AR869" s="6" t="str">
        <f t="shared" si="195"/>
        <v/>
      </c>
    </row>
    <row r="870" spans="1:44" x14ac:dyDescent="0.25">
      <c r="A870" s="22"/>
      <c r="B870" s="121"/>
      <c r="C870" s="121"/>
      <c r="D870" s="121"/>
      <c r="E870" s="122"/>
      <c r="F870" s="123"/>
      <c r="G870" s="123"/>
      <c r="H870" s="22"/>
      <c r="I870" s="122" t="str">
        <f>IF('Stock Takes'!$AC871="", "", 'Stock Takes'!$AC871)</f>
        <v/>
      </c>
      <c r="J870" s="122" t="str">
        <f t="shared" si="182"/>
        <v/>
      </c>
      <c r="K870" s="122" t="str">
        <f>IF($U$7=6, "", IF('Stock Takes'!AE$6="*", 'Stock Takes'!AE871, IF('Stock Takes'!AF$6="*", 'Stock Takes'!AF871, IF('Stock Takes'!AG$6="*", 'Stock Takes'!AG871, IF('Stock Takes'!AH$6="*", 'Stock Takes'!AH871, IF('Stock Takes'!AI$6="*", 'Stock Takes'!AI871, IF('Stock Takes'!AJ$6="*", 'Stock Takes'!AJ871)))))))</f>
        <v/>
      </c>
      <c r="L870" s="122" t="str">
        <f t="shared" si="183"/>
        <v/>
      </c>
      <c r="M870" s="22"/>
      <c r="AC870" s="17">
        <f t="shared" si="184"/>
        <v>0</v>
      </c>
      <c r="AD870" s="18">
        <f t="shared" si="185"/>
        <v>0</v>
      </c>
      <c r="AF870" s="6" t="str">
        <f t="shared" si="186"/>
        <v/>
      </c>
      <c r="AG870" s="6" t="str">
        <f t="shared" si="187"/>
        <v/>
      </c>
      <c r="AH870" s="6" t="str">
        <f t="shared" si="188"/>
        <v/>
      </c>
      <c r="AI870" s="6" t="str">
        <f t="shared" si="189"/>
        <v/>
      </c>
      <c r="AJ870" s="6">
        <v>863</v>
      </c>
      <c r="AK870" s="73" t="str">
        <f t="shared" si="190"/>
        <v/>
      </c>
      <c r="AL870" s="6" t="str">
        <f t="shared" si="191"/>
        <v/>
      </c>
      <c r="AN870" s="6" t="str">
        <f>IF(D870="", "", IF(COUNTIF($D$8:D869, D870)&gt;0, "", MAX($AN$7:AN869)+1))</f>
        <v/>
      </c>
      <c r="AO870" s="6" t="str">
        <f t="shared" si="192"/>
        <v/>
      </c>
      <c r="AP870" s="6" t="str">
        <f t="shared" si="193"/>
        <v/>
      </c>
      <c r="AQ870" s="6" t="str">
        <f t="shared" si="194"/>
        <v/>
      </c>
      <c r="AR870" s="6" t="str">
        <f t="shared" si="195"/>
        <v/>
      </c>
    </row>
    <row r="871" spans="1:44" x14ac:dyDescent="0.25">
      <c r="A871" s="22"/>
      <c r="B871" s="121"/>
      <c r="C871" s="121"/>
      <c r="D871" s="121"/>
      <c r="E871" s="122"/>
      <c r="F871" s="123"/>
      <c r="G871" s="123"/>
      <c r="H871" s="22"/>
      <c r="I871" s="122" t="str">
        <f>IF('Stock Takes'!$AC872="", "", 'Stock Takes'!$AC872)</f>
        <v/>
      </c>
      <c r="J871" s="122" t="str">
        <f t="shared" si="182"/>
        <v/>
      </c>
      <c r="K871" s="122" t="str">
        <f>IF($U$7=6, "", IF('Stock Takes'!AE$6="*", 'Stock Takes'!AE872, IF('Stock Takes'!AF$6="*", 'Stock Takes'!AF872, IF('Stock Takes'!AG$6="*", 'Stock Takes'!AG872, IF('Stock Takes'!AH$6="*", 'Stock Takes'!AH872, IF('Stock Takes'!AI$6="*", 'Stock Takes'!AI872, IF('Stock Takes'!AJ$6="*", 'Stock Takes'!AJ872)))))))</f>
        <v/>
      </c>
      <c r="L871" s="122" t="str">
        <f t="shared" si="183"/>
        <v/>
      </c>
      <c r="M871" s="22"/>
      <c r="AC871" s="17">
        <f t="shared" si="184"/>
        <v>0</v>
      </c>
      <c r="AD871" s="18">
        <f t="shared" si="185"/>
        <v>0</v>
      </c>
      <c r="AF871" s="6" t="str">
        <f t="shared" si="186"/>
        <v/>
      </c>
      <c r="AG871" s="6" t="str">
        <f t="shared" si="187"/>
        <v/>
      </c>
      <c r="AH871" s="6" t="str">
        <f t="shared" si="188"/>
        <v/>
      </c>
      <c r="AI871" s="6" t="str">
        <f t="shared" si="189"/>
        <v/>
      </c>
      <c r="AJ871" s="6">
        <v>864</v>
      </c>
      <c r="AK871" s="73" t="str">
        <f t="shared" si="190"/>
        <v/>
      </c>
      <c r="AL871" s="6" t="str">
        <f t="shared" si="191"/>
        <v/>
      </c>
      <c r="AN871" s="6" t="str">
        <f>IF(D871="", "", IF(COUNTIF($D$8:D870, D871)&gt;0, "", MAX($AN$7:AN870)+1))</f>
        <v/>
      </c>
      <c r="AO871" s="6" t="str">
        <f t="shared" si="192"/>
        <v/>
      </c>
      <c r="AP871" s="6" t="str">
        <f t="shared" si="193"/>
        <v/>
      </c>
      <c r="AQ871" s="6" t="str">
        <f t="shared" si="194"/>
        <v/>
      </c>
      <c r="AR871" s="6" t="str">
        <f t="shared" si="195"/>
        <v/>
      </c>
    </row>
    <row r="872" spans="1:44" x14ac:dyDescent="0.25">
      <c r="A872" s="22"/>
      <c r="B872" s="121"/>
      <c r="C872" s="121"/>
      <c r="D872" s="121"/>
      <c r="E872" s="122"/>
      <c r="F872" s="123"/>
      <c r="G872" s="123"/>
      <c r="H872" s="22"/>
      <c r="I872" s="122" t="str">
        <f>IF('Stock Takes'!$AC873="", "", 'Stock Takes'!$AC873)</f>
        <v/>
      </c>
      <c r="J872" s="122" t="str">
        <f t="shared" si="182"/>
        <v/>
      </c>
      <c r="K872" s="122" t="str">
        <f>IF($U$7=6, "", IF('Stock Takes'!AE$6="*", 'Stock Takes'!AE873, IF('Stock Takes'!AF$6="*", 'Stock Takes'!AF873, IF('Stock Takes'!AG$6="*", 'Stock Takes'!AG873, IF('Stock Takes'!AH$6="*", 'Stock Takes'!AH873, IF('Stock Takes'!AI$6="*", 'Stock Takes'!AI873, IF('Stock Takes'!AJ$6="*", 'Stock Takes'!AJ873)))))))</f>
        <v/>
      </c>
      <c r="L872" s="122" t="str">
        <f t="shared" si="183"/>
        <v/>
      </c>
      <c r="M872" s="22"/>
      <c r="AC872" s="17">
        <f t="shared" si="184"/>
        <v>0</v>
      </c>
      <c r="AD872" s="18">
        <f t="shared" si="185"/>
        <v>0</v>
      </c>
      <c r="AF872" s="6" t="str">
        <f t="shared" si="186"/>
        <v/>
      </c>
      <c r="AG872" s="6" t="str">
        <f t="shared" si="187"/>
        <v/>
      </c>
      <c r="AH872" s="6" t="str">
        <f t="shared" si="188"/>
        <v/>
      </c>
      <c r="AI872" s="6" t="str">
        <f t="shared" si="189"/>
        <v/>
      </c>
      <c r="AJ872" s="6">
        <v>865</v>
      </c>
      <c r="AK872" s="73" t="str">
        <f t="shared" si="190"/>
        <v/>
      </c>
      <c r="AL872" s="6" t="str">
        <f t="shared" si="191"/>
        <v/>
      </c>
      <c r="AN872" s="6" t="str">
        <f>IF(D872="", "", IF(COUNTIF($D$8:D871, D872)&gt;0, "", MAX($AN$7:AN871)+1))</f>
        <v/>
      </c>
      <c r="AO872" s="6" t="str">
        <f t="shared" si="192"/>
        <v/>
      </c>
      <c r="AP872" s="6" t="str">
        <f t="shared" si="193"/>
        <v/>
      </c>
      <c r="AQ872" s="6" t="str">
        <f t="shared" si="194"/>
        <v/>
      </c>
      <c r="AR872" s="6" t="str">
        <f t="shared" si="195"/>
        <v/>
      </c>
    </row>
    <row r="873" spans="1:44" x14ac:dyDescent="0.25">
      <c r="A873" s="22"/>
      <c r="B873" s="121"/>
      <c r="C873" s="121"/>
      <c r="D873" s="121"/>
      <c r="E873" s="122"/>
      <c r="F873" s="123"/>
      <c r="G873" s="123"/>
      <c r="H873" s="22"/>
      <c r="I873" s="122" t="str">
        <f>IF('Stock Takes'!$AC874="", "", 'Stock Takes'!$AC874)</f>
        <v/>
      </c>
      <c r="J873" s="122" t="str">
        <f t="shared" si="182"/>
        <v/>
      </c>
      <c r="K873" s="122" t="str">
        <f>IF($U$7=6, "", IF('Stock Takes'!AE$6="*", 'Stock Takes'!AE874, IF('Stock Takes'!AF$6="*", 'Stock Takes'!AF874, IF('Stock Takes'!AG$6="*", 'Stock Takes'!AG874, IF('Stock Takes'!AH$6="*", 'Stock Takes'!AH874, IF('Stock Takes'!AI$6="*", 'Stock Takes'!AI874, IF('Stock Takes'!AJ$6="*", 'Stock Takes'!AJ874)))))))</f>
        <v/>
      </c>
      <c r="L873" s="122" t="str">
        <f t="shared" si="183"/>
        <v/>
      </c>
      <c r="M873" s="22"/>
      <c r="AC873" s="17">
        <f t="shared" si="184"/>
        <v>0</v>
      </c>
      <c r="AD873" s="18">
        <f t="shared" si="185"/>
        <v>0</v>
      </c>
      <c r="AF873" s="6" t="str">
        <f t="shared" si="186"/>
        <v/>
      </c>
      <c r="AG873" s="6" t="str">
        <f t="shared" si="187"/>
        <v/>
      </c>
      <c r="AH873" s="6" t="str">
        <f t="shared" si="188"/>
        <v/>
      </c>
      <c r="AI873" s="6" t="str">
        <f t="shared" si="189"/>
        <v/>
      </c>
      <c r="AJ873" s="6">
        <v>866</v>
      </c>
      <c r="AK873" s="73" t="str">
        <f t="shared" si="190"/>
        <v/>
      </c>
      <c r="AL873" s="6" t="str">
        <f t="shared" si="191"/>
        <v/>
      </c>
      <c r="AN873" s="6" t="str">
        <f>IF(D873="", "", IF(COUNTIF($D$8:D872, D873)&gt;0, "", MAX($AN$7:AN872)+1))</f>
        <v/>
      </c>
      <c r="AO873" s="6" t="str">
        <f t="shared" si="192"/>
        <v/>
      </c>
      <c r="AP873" s="6" t="str">
        <f t="shared" si="193"/>
        <v/>
      </c>
      <c r="AQ873" s="6" t="str">
        <f t="shared" si="194"/>
        <v/>
      </c>
      <c r="AR873" s="6" t="str">
        <f t="shared" si="195"/>
        <v/>
      </c>
    </row>
    <row r="874" spans="1:44" x14ac:dyDescent="0.25">
      <c r="A874" s="22"/>
      <c r="B874" s="121"/>
      <c r="C874" s="121"/>
      <c r="D874" s="121"/>
      <c r="E874" s="122"/>
      <c r="F874" s="123"/>
      <c r="G874" s="123"/>
      <c r="H874" s="22"/>
      <c r="I874" s="122" t="str">
        <f>IF('Stock Takes'!$AC875="", "", 'Stock Takes'!$AC875)</f>
        <v/>
      </c>
      <c r="J874" s="122" t="str">
        <f t="shared" si="182"/>
        <v/>
      </c>
      <c r="K874" s="122" t="str">
        <f>IF($U$7=6, "", IF('Stock Takes'!AE$6="*", 'Stock Takes'!AE875, IF('Stock Takes'!AF$6="*", 'Stock Takes'!AF875, IF('Stock Takes'!AG$6="*", 'Stock Takes'!AG875, IF('Stock Takes'!AH$6="*", 'Stock Takes'!AH875, IF('Stock Takes'!AI$6="*", 'Stock Takes'!AI875, IF('Stock Takes'!AJ$6="*", 'Stock Takes'!AJ875)))))))</f>
        <v/>
      </c>
      <c r="L874" s="122" t="str">
        <f t="shared" si="183"/>
        <v/>
      </c>
      <c r="M874" s="22"/>
      <c r="AC874" s="17">
        <f t="shared" si="184"/>
        <v>0</v>
      </c>
      <c r="AD874" s="18">
        <f t="shared" si="185"/>
        <v>0</v>
      </c>
      <c r="AF874" s="6" t="str">
        <f t="shared" si="186"/>
        <v/>
      </c>
      <c r="AG874" s="6" t="str">
        <f t="shared" si="187"/>
        <v/>
      </c>
      <c r="AH874" s="6" t="str">
        <f t="shared" si="188"/>
        <v/>
      </c>
      <c r="AI874" s="6" t="str">
        <f t="shared" si="189"/>
        <v/>
      </c>
      <c r="AJ874" s="6">
        <v>867</v>
      </c>
      <c r="AK874" s="73" t="str">
        <f t="shared" si="190"/>
        <v/>
      </c>
      <c r="AL874" s="6" t="str">
        <f t="shared" si="191"/>
        <v/>
      </c>
      <c r="AN874" s="6" t="str">
        <f>IF(D874="", "", IF(COUNTIF($D$8:D873, D874)&gt;0, "", MAX($AN$7:AN873)+1))</f>
        <v/>
      </c>
      <c r="AO874" s="6" t="str">
        <f t="shared" si="192"/>
        <v/>
      </c>
      <c r="AP874" s="6" t="str">
        <f t="shared" si="193"/>
        <v/>
      </c>
      <c r="AQ874" s="6" t="str">
        <f t="shared" si="194"/>
        <v/>
      </c>
      <c r="AR874" s="6" t="str">
        <f t="shared" si="195"/>
        <v/>
      </c>
    </row>
    <row r="875" spans="1:44" x14ac:dyDescent="0.25">
      <c r="A875" s="22"/>
      <c r="B875" s="121"/>
      <c r="C875" s="121"/>
      <c r="D875" s="121"/>
      <c r="E875" s="122"/>
      <c r="F875" s="123"/>
      <c r="G875" s="123"/>
      <c r="H875" s="22"/>
      <c r="I875" s="122" t="str">
        <f>IF('Stock Takes'!$AC876="", "", 'Stock Takes'!$AC876)</f>
        <v/>
      </c>
      <c r="J875" s="122" t="str">
        <f t="shared" si="182"/>
        <v/>
      </c>
      <c r="K875" s="122" t="str">
        <f>IF($U$7=6, "", IF('Stock Takes'!AE$6="*", 'Stock Takes'!AE876, IF('Stock Takes'!AF$6="*", 'Stock Takes'!AF876, IF('Stock Takes'!AG$6="*", 'Stock Takes'!AG876, IF('Stock Takes'!AH$6="*", 'Stock Takes'!AH876, IF('Stock Takes'!AI$6="*", 'Stock Takes'!AI876, IF('Stock Takes'!AJ$6="*", 'Stock Takes'!AJ876)))))))</f>
        <v/>
      </c>
      <c r="L875" s="122" t="str">
        <f t="shared" si="183"/>
        <v/>
      </c>
      <c r="M875" s="22"/>
      <c r="AC875" s="17">
        <f t="shared" si="184"/>
        <v>0</v>
      </c>
      <c r="AD875" s="18">
        <f t="shared" si="185"/>
        <v>0</v>
      </c>
      <c r="AF875" s="6" t="str">
        <f t="shared" si="186"/>
        <v/>
      </c>
      <c r="AG875" s="6" t="str">
        <f t="shared" si="187"/>
        <v/>
      </c>
      <c r="AH875" s="6" t="str">
        <f t="shared" si="188"/>
        <v/>
      </c>
      <c r="AI875" s="6" t="str">
        <f t="shared" si="189"/>
        <v/>
      </c>
      <c r="AJ875" s="6">
        <v>868</v>
      </c>
      <c r="AK875" s="73" t="str">
        <f t="shared" si="190"/>
        <v/>
      </c>
      <c r="AL875" s="6" t="str">
        <f t="shared" si="191"/>
        <v/>
      </c>
      <c r="AN875" s="6" t="str">
        <f>IF(D875="", "", IF(COUNTIF($D$8:D874, D875)&gt;0, "", MAX($AN$7:AN874)+1))</f>
        <v/>
      </c>
      <c r="AO875" s="6" t="str">
        <f t="shared" si="192"/>
        <v/>
      </c>
      <c r="AP875" s="6" t="str">
        <f t="shared" si="193"/>
        <v/>
      </c>
      <c r="AQ875" s="6" t="str">
        <f t="shared" si="194"/>
        <v/>
      </c>
      <c r="AR875" s="6" t="str">
        <f t="shared" si="195"/>
        <v/>
      </c>
    </row>
    <row r="876" spans="1:44" x14ac:dyDescent="0.25">
      <c r="A876" s="22"/>
      <c r="B876" s="121"/>
      <c r="C876" s="121"/>
      <c r="D876" s="121"/>
      <c r="E876" s="122"/>
      <c r="F876" s="123"/>
      <c r="G876" s="123"/>
      <c r="H876" s="22"/>
      <c r="I876" s="122" t="str">
        <f>IF('Stock Takes'!$AC877="", "", 'Stock Takes'!$AC877)</f>
        <v/>
      </c>
      <c r="J876" s="122" t="str">
        <f t="shared" si="182"/>
        <v/>
      </c>
      <c r="K876" s="122" t="str">
        <f>IF($U$7=6, "", IF('Stock Takes'!AE$6="*", 'Stock Takes'!AE877, IF('Stock Takes'!AF$6="*", 'Stock Takes'!AF877, IF('Stock Takes'!AG$6="*", 'Stock Takes'!AG877, IF('Stock Takes'!AH$6="*", 'Stock Takes'!AH877, IF('Stock Takes'!AI$6="*", 'Stock Takes'!AI877, IF('Stock Takes'!AJ$6="*", 'Stock Takes'!AJ877)))))))</f>
        <v/>
      </c>
      <c r="L876" s="122" t="str">
        <f t="shared" si="183"/>
        <v/>
      </c>
      <c r="M876" s="22"/>
      <c r="AC876" s="17">
        <f t="shared" si="184"/>
        <v>0</v>
      </c>
      <c r="AD876" s="18">
        <f t="shared" si="185"/>
        <v>0</v>
      </c>
      <c r="AF876" s="6" t="str">
        <f t="shared" si="186"/>
        <v/>
      </c>
      <c r="AG876" s="6" t="str">
        <f t="shared" si="187"/>
        <v/>
      </c>
      <c r="AH876" s="6" t="str">
        <f t="shared" si="188"/>
        <v/>
      </c>
      <c r="AI876" s="6" t="str">
        <f t="shared" si="189"/>
        <v/>
      </c>
      <c r="AJ876" s="6">
        <v>869</v>
      </c>
      <c r="AK876" s="73" t="str">
        <f t="shared" si="190"/>
        <v/>
      </c>
      <c r="AL876" s="6" t="str">
        <f t="shared" si="191"/>
        <v/>
      </c>
      <c r="AN876" s="6" t="str">
        <f>IF(D876="", "", IF(COUNTIF($D$8:D875, D876)&gt;0, "", MAX($AN$7:AN875)+1))</f>
        <v/>
      </c>
      <c r="AO876" s="6" t="str">
        <f t="shared" si="192"/>
        <v/>
      </c>
      <c r="AP876" s="6" t="str">
        <f t="shared" si="193"/>
        <v/>
      </c>
      <c r="AQ876" s="6" t="str">
        <f t="shared" si="194"/>
        <v/>
      </c>
      <c r="AR876" s="6" t="str">
        <f t="shared" si="195"/>
        <v/>
      </c>
    </row>
    <row r="877" spans="1:44" x14ac:dyDescent="0.25">
      <c r="A877" s="22"/>
      <c r="B877" s="121"/>
      <c r="C877" s="121"/>
      <c r="D877" s="121"/>
      <c r="E877" s="122"/>
      <c r="F877" s="123"/>
      <c r="G877" s="123"/>
      <c r="H877" s="22"/>
      <c r="I877" s="122" t="str">
        <f>IF('Stock Takes'!$AC878="", "", 'Stock Takes'!$AC878)</f>
        <v/>
      </c>
      <c r="J877" s="122" t="str">
        <f t="shared" si="182"/>
        <v/>
      </c>
      <c r="K877" s="122" t="str">
        <f>IF($U$7=6, "", IF('Stock Takes'!AE$6="*", 'Stock Takes'!AE878, IF('Stock Takes'!AF$6="*", 'Stock Takes'!AF878, IF('Stock Takes'!AG$6="*", 'Stock Takes'!AG878, IF('Stock Takes'!AH$6="*", 'Stock Takes'!AH878, IF('Stock Takes'!AI$6="*", 'Stock Takes'!AI878, IF('Stock Takes'!AJ$6="*", 'Stock Takes'!AJ878)))))))</f>
        <v/>
      </c>
      <c r="L877" s="122" t="str">
        <f t="shared" si="183"/>
        <v/>
      </c>
      <c r="M877" s="22"/>
      <c r="AC877" s="17">
        <f t="shared" si="184"/>
        <v>0</v>
      </c>
      <c r="AD877" s="18">
        <f t="shared" si="185"/>
        <v>0</v>
      </c>
      <c r="AF877" s="6" t="str">
        <f t="shared" si="186"/>
        <v/>
      </c>
      <c r="AG877" s="6" t="str">
        <f t="shared" si="187"/>
        <v/>
      </c>
      <c r="AH877" s="6" t="str">
        <f t="shared" si="188"/>
        <v/>
      </c>
      <c r="AI877" s="6" t="str">
        <f t="shared" si="189"/>
        <v/>
      </c>
      <c r="AJ877" s="6">
        <v>870</v>
      </c>
      <c r="AK877" s="73" t="str">
        <f t="shared" si="190"/>
        <v/>
      </c>
      <c r="AL877" s="6" t="str">
        <f t="shared" si="191"/>
        <v/>
      </c>
      <c r="AN877" s="6" t="str">
        <f>IF(D877="", "", IF(COUNTIF($D$8:D876, D877)&gt;0, "", MAX($AN$7:AN876)+1))</f>
        <v/>
      </c>
      <c r="AO877" s="6" t="str">
        <f t="shared" si="192"/>
        <v/>
      </c>
      <c r="AP877" s="6" t="str">
        <f t="shared" si="193"/>
        <v/>
      </c>
      <c r="AQ877" s="6" t="str">
        <f t="shared" si="194"/>
        <v/>
      </c>
      <c r="AR877" s="6" t="str">
        <f t="shared" si="195"/>
        <v/>
      </c>
    </row>
    <row r="878" spans="1:44" x14ac:dyDescent="0.25">
      <c r="A878" s="22"/>
      <c r="B878" s="121"/>
      <c r="C878" s="121"/>
      <c r="D878" s="121"/>
      <c r="E878" s="122"/>
      <c r="F878" s="123"/>
      <c r="G878" s="123"/>
      <c r="H878" s="22"/>
      <c r="I878" s="122" t="str">
        <f>IF('Stock Takes'!$AC879="", "", 'Stock Takes'!$AC879)</f>
        <v/>
      </c>
      <c r="J878" s="122" t="str">
        <f t="shared" si="182"/>
        <v/>
      </c>
      <c r="K878" s="122" t="str">
        <f>IF($U$7=6, "", IF('Stock Takes'!AE$6="*", 'Stock Takes'!AE879, IF('Stock Takes'!AF$6="*", 'Stock Takes'!AF879, IF('Stock Takes'!AG$6="*", 'Stock Takes'!AG879, IF('Stock Takes'!AH$6="*", 'Stock Takes'!AH879, IF('Stock Takes'!AI$6="*", 'Stock Takes'!AI879, IF('Stock Takes'!AJ$6="*", 'Stock Takes'!AJ879)))))))</f>
        <v/>
      </c>
      <c r="L878" s="122" t="str">
        <f t="shared" si="183"/>
        <v/>
      </c>
      <c r="M878" s="22"/>
      <c r="AC878" s="17">
        <f t="shared" si="184"/>
        <v>0</v>
      </c>
      <c r="AD878" s="18">
        <f t="shared" si="185"/>
        <v>0</v>
      </c>
      <c r="AF878" s="6" t="str">
        <f t="shared" si="186"/>
        <v/>
      </c>
      <c r="AG878" s="6" t="str">
        <f t="shared" si="187"/>
        <v/>
      </c>
      <c r="AH878" s="6" t="str">
        <f t="shared" si="188"/>
        <v/>
      </c>
      <c r="AI878" s="6" t="str">
        <f t="shared" si="189"/>
        <v/>
      </c>
      <c r="AJ878" s="6">
        <v>871</v>
      </c>
      <c r="AK878" s="73" t="str">
        <f t="shared" si="190"/>
        <v/>
      </c>
      <c r="AL878" s="6" t="str">
        <f t="shared" si="191"/>
        <v/>
      </c>
      <c r="AN878" s="6" t="str">
        <f>IF(D878="", "", IF(COUNTIF($D$8:D877, D878)&gt;0, "", MAX($AN$7:AN877)+1))</f>
        <v/>
      </c>
      <c r="AO878" s="6" t="str">
        <f t="shared" si="192"/>
        <v/>
      </c>
      <c r="AP878" s="6" t="str">
        <f t="shared" si="193"/>
        <v/>
      </c>
      <c r="AQ878" s="6" t="str">
        <f t="shared" si="194"/>
        <v/>
      </c>
      <c r="AR878" s="6" t="str">
        <f t="shared" si="195"/>
        <v/>
      </c>
    </row>
    <row r="879" spans="1:44" x14ac:dyDescent="0.25">
      <c r="A879" s="22"/>
      <c r="B879" s="121"/>
      <c r="C879" s="121"/>
      <c r="D879" s="121"/>
      <c r="E879" s="122"/>
      <c r="F879" s="123"/>
      <c r="G879" s="123"/>
      <c r="H879" s="22"/>
      <c r="I879" s="122" t="str">
        <f>IF('Stock Takes'!$AC880="", "", 'Stock Takes'!$AC880)</f>
        <v/>
      </c>
      <c r="J879" s="122" t="str">
        <f t="shared" si="182"/>
        <v/>
      </c>
      <c r="K879" s="122" t="str">
        <f>IF($U$7=6, "", IF('Stock Takes'!AE$6="*", 'Stock Takes'!AE880, IF('Stock Takes'!AF$6="*", 'Stock Takes'!AF880, IF('Stock Takes'!AG$6="*", 'Stock Takes'!AG880, IF('Stock Takes'!AH$6="*", 'Stock Takes'!AH880, IF('Stock Takes'!AI$6="*", 'Stock Takes'!AI880, IF('Stock Takes'!AJ$6="*", 'Stock Takes'!AJ880)))))))</f>
        <v/>
      </c>
      <c r="L879" s="122" t="str">
        <f t="shared" si="183"/>
        <v/>
      </c>
      <c r="M879" s="22"/>
      <c r="AC879" s="17">
        <f t="shared" si="184"/>
        <v>0</v>
      </c>
      <c r="AD879" s="18">
        <f t="shared" si="185"/>
        <v>0</v>
      </c>
      <c r="AF879" s="6" t="str">
        <f t="shared" si="186"/>
        <v/>
      </c>
      <c r="AG879" s="6" t="str">
        <f t="shared" si="187"/>
        <v/>
      </c>
      <c r="AH879" s="6" t="str">
        <f t="shared" si="188"/>
        <v/>
      </c>
      <c r="AI879" s="6" t="str">
        <f t="shared" si="189"/>
        <v/>
      </c>
      <c r="AJ879" s="6">
        <v>872</v>
      </c>
      <c r="AK879" s="73" t="str">
        <f t="shared" si="190"/>
        <v/>
      </c>
      <c r="AL879" s="6" t="str">
        <f t="shared" si="191"/>
        <v/>
      </c>
      <c r="AN879" s="6" t="str">
        <f>IF(D879="", "", IF(COUNTIF($D$8:D878, D879)&gt;0, "", MAX($AN$7:AN878)+1))</f>
        <v/>
      </c>
      <c r="AO879" s="6" t="str">
        <f t="shared" si="192"/>
        <v/>
      </c>
      <c r="AP879" s="6" t="str">
        <f t="shared" si="193"/>
        <v/>
      </c>
      <c r="AQ879" s="6" t="str">
        <f t="shared" si="194"/>
        <v/>
      </c>
      <c r="AR879" s="6" t="str">
        <f t="shared" si="195"/>
        <v/>
      </c>
    </row>
    <row r="880" spans="1:44" x14ac:dyDescent="0.25">
      <c r="A880" s="22"/>
      <c r="B880" s="121"/>
      <c r="C880" s="121"/>
      <c r="D880" s="121"/>
      <c r="E880" s="122"/>
      <c r="F880" s="123"/>
      <c r="G880" s="123"/>
      <c r="H880" s="22"/>
      <c r="I880" s="122" t="str">
        <f>IF('Stock Takes'!$AC881="", "", 'Stock Takes'!$AC881)</f>
        <v/>
      </c>
      <c r="J880" s="122" t="str">
        <f t="shared" si="182"/>
        <v/>
      </c>
      <c r="K880" s="122" t="str">
        <f>IF($U$7=6, "", IF('Stock Takes'!AE$6="*", 'Stock Takes'!AE881, IF('Stock Takes'!AF$6="*", 'Stock Takes'!AF881, IF('Stock Takes'!AG$6="*", 'Stock Takes'!AG881, IF('Stock Takes'!AH$6="*", 'Stock Takes'!AH881, IF('Stock Takes'!AI$6="*", 'Stock Takes'!AI881, IF('Stock Takes'!AJ$6="*", 'Stock Takes'!AJ881)))))))</f>
        <v/>
      </c>
      <c r="L880" s="122" t="str">
        <f t="shared" si="183"/>
        <v/>
      </c>
      <c r="M880" s="22"/>
      <c r="AC880" s="17">
        <f t="shared" si="184"/>
        <v>0</v>
      </c>
      <c r="AD880" s="18">
        <f t="shared" si="185"/>
        <v>0</v>
      </c>
      <c r="AF880" s="6" t="str">
        <f t="shared" si="186"/>
        <v/>
      </c>
      <c r="AG880" s="6" t="str">
        <f t="shared" si="187"/>
        <v/>
      </c>
      <c r="AH880" s="6" t="str">
        <f t="shared" si="188"/>
        <v/>
      </c>
      <c r="AI880" s="6" t="str">
        <f t="shared" si="189"/>
        <v/>
      </c>
      <c r="AJ880" s="6">
        <v>873</v>
      </c>
      <c r="AK880" s="73" t="str">
        <f t="shared" si="190"/>
        <v/>
      </c>
      <c r="AL880" s="6" t="str">
        <f t="shared" si="191"/>
        <v/>
      </c>
      <c r="AN880" s="6" t="str">
        <f>IF(D880="", "", IF(COUNTIF($D$8:D879, D880)&gt;0, "", MAX($AN$7:AN879)+1))</f>
        <v/>
      </c>
      <c r="AO880" s="6" t="str">
        <f t="shared" si="192"/>
        <v/>
      </c>
      <c r="AP880" s="6" t="str">
        <f t="shared" si="193"/>
        <v/>
      </c>
      <c r="AQ880" s="6" t="str">
        <f t="shared" si="194"/>
        <v/>
      </c>
      <c r="AR880" s="6" t="str">
        <f t="shared" si="195"/>
        <v/>
      </c>
    </row>
    <row r="881" spans="1:44" x14ac:dyDescent="0.25">
      <c r="A881" s="22"/>
      <c r="B881" s="121"/>
      <c r="C881" s="121"/>
      <c r="D881" s="121"/>
      <c r="E881" s="122"/>
      <c r="F881" s="123"/>
      <c r="G881" s="123"/>
      <c r="H881" s="22"/>
      <c r="I881" s="122" t="str">
        <f>IF('Stock Takes'!$AC882="", "", 'Stock Takes'!$AC882)</f>
        <v/>
      </c>
      <c r="J881" s="122" t="str">
        <f t="shared" si="182"/>
        <v/>
      </c>
      <c r="K881" s="122" t="str">
        <f>IF($U$7=6, "", IF('Stock Takes'!AE$6="*", 'Stock Takes'!AE882, IF('Stock Takes'!AF$6="*", 'Stock Takes'!AF882, IF('Stock Takes'!AG$6="*", 'Stock Takes'!AG882, IF('Stock Takes'!AH$6="*", 'Stock Takes'!AH882, IF('Stock Takes'!AI$6="*", 'Stock Takes'!AI882, IF('Stock Takes'!AJ$6="*", 'Stock Takes'!AJ882)))))))</f>
        <v/>
      </c>
      <c r="L881" s="122" t="str">
        <f t="shared" si="183"/>
        <v/>
      </c>
      <c r="M881" s="22"/>
      <c r="AC881" s="17">
        <f t="shared" si="184"/>
        <v>0</v>
      </c>
      <c r="AD881" s="18">
        <f t="shared" si="185"/>
        <v>0</v>
      </c>
      <c r="AF881" s="6" t="str">
        <f t="shared" si="186"/>
        <v/>
      </c>
      <c r="AG881" s="6" t="str">
        <f t="shared" si="187"/>
        <v/>
      </c>
      <c r="AH881" s="6" t="str">
        <f t="shared" si="188"/>
        <v/>
      </c>
      <c r="AI881" s="6" t="str">
        <f t="shared" si="189"/>
        <v/>
      </c>
      <c r="AJ881" s="6">
        <v>874</v>
      </c>
      <c r="AK881" s="73" t="str">
        <f t="shared" si="190"/>
        <v/>
      </c>
      <c r="AL881" s="6" t="str">
        <f t="shared" si="191"/>
        <v/>
      </c>
      <c r="AN881" s="6" t="str">
        <f>IF(D881="", "", IF(COUNTIF($D$8:D880, D881)&gt;0, "", MAX($AN$7:AN880)+1))</f>
        <v/>
      </c>
      <c r="AO881" s="6" t="str">
        <f t="shared" si="192"/>
        <v/>
      </c>
      <c r="AP881" s="6" t="str">
        <f t="shared" si="193"/>
        <v/>
      </c>
      <c r="AQ881" s="6" t="str">
        <f t="shared" si="194"/>
        <v/>
      </c>
      <c r="AR881" s="6" t="str">
        <f t="shared" si="195"/>
        <v/>
      </c>
    </row>
    <row r="882" spans="1:44" x14ac:dyDescent="0.25">
      <c r="A882" s="22"/>
      <c r="B882" s="121"/>
      <c r="C882" s="121"/>
      <c r="D882" s="121"/>
      <c r="E882" s="122"/>
      <c r="F882" s="123"/>
      <c r="G882" s="123"/>
      <c r="H882" s="22"/>
      <c r="I882" s="122" t="str">
        <f>IF('Stock Takes'!$AC883="", "", 'Stock Takes'!$AC883)</f>
        <v/>
      </c>
      <c r="J882" s="122" t="str">
        <f t="shared" si="182"/>
        <v/>
      </c>
      <c r="K882" s="122" t="str">
        <f>IF($U$7=6, "", IF('Stock Takes'!AE$6="*", 'Stock Takes'!AE883, IF('Stock Takes'!AF$6="*", 'Stock Takes'!AF883, IF('Stock Takes'!AG$6="*", 'Stock Takes'!AG883, IF('Stock Takes'!AH$6="*", 'Stock Takes'!AH883, IF('Stock Takes'!AI$6="*", 'Stock Takes'!AI883, IF('Stock Takes'!AJ$6="*", 'Stock Takes'!AJ883)))))))</f>
        <v/>
      </c>
      <c r="L882" s="122" t="str">
        <f t="shared" si="183"/>
        <v/>
      </c>
      <c r="M882" s="22"/>
      <c r="AC882" s="17">
        <f t="shared" si="184"/>
        <v>0</v>
      </c>
      <c r="AD882" s="18">
        <f t="shared" si="185"/>
        <v>0</v>
      </c>
      <c r="AF882" s="6" t="str">
        <f t="shared" si="186"/>
        <v/>
      </c>
      <c r="AG882" s="6" t="str">
        <f t="shared" si="187"/>
        <v/>
      </c>
      <c r="AH882" s="6" t="str">
        <f t="shared" si="188"/>
        <v/>
      </c>
      <c r="AI882" s="6" t="str">
        <f t="shared" si="189"/>
        <v/>
      </c>
      <c r="AJ882" s="6">
        <v>875</v>
      </c>
      <c r="AK882" s="73" t="str">
        <f t="shared" si="190"/>
        <v/>
      </c>
      <c r="AL882" s="6" t="str">
        <f t="shared" si="191"/>
        <v/>
      </c>
      <c r="AN882" s="6" t="str">
        <f>IF(D882="", "", IF(COUNTIF($D$8:D881, D882)&gt;0, "", MAX($AN$7:AN881)+1))</f>
        <v/>
      </c>
      <c r="AO882" s="6" t="str">
        <f t="shared" si="192"/>
        <v/>
      </c>
      <c r="AP882" s="6" t="str">
        <f t="shared" si="193"/>
        <v/>
      </c>
      <c r="AQ882" s="6" t="str">
        <f t="shared" si="194"/>
        <v/>
      </c>
      <c r="AR882" s="6" t="str">
        <f t="shared" si="195"/>
        <v/>
      </c>
    </row>
    <row r="883" spans="1:44" x14ac:dyDescent="0.25">
      <c r="A883" s="22"/>
      <c r="B883" s="121"/>
      <c r="C883" s="121"/>
      <c r="D883" s="121"/>
      <c r="E883" s="122"/>
      <c r="F883" s="123"/>
      <c r="G883" s="123"/>
      <c r="H883" s="22"/>
      <c r="I883" s="122" t="str">
        <f>IF('Stock Takes'!$AC884="", "", 'Stock Takes'!$AC884)</f>
        <v/>
      </c>
      <c r="J883" s="122" t="str">
        <f t="shared" si="182"/>
        <v/>
      </c>
      <c r="K883" s="122" t="str">
        <f>IF($U$7=6, "", IF('Stock Takes'!AE$6="*", 'Stock Takes'!AE884, IF('Stock Takes'!AF$6="*", 'Stock Takes'!AF884, IF('Stock Takes'!AG$6="*", 'Stock Takes'!AG884, IF('Stock Takes'!AH$6="*", 'Stock Takes'!AH884, IF('Stock Takes'!AI$6="*", 'Stock Takes'!AI884, IF('Stock Takes'!AJ$6="*", 'Stock Takes'!AJ884)))))))</f>
        <v/>
      </c>
      <c r="L883" s="122" t="str">
        <f t="shared" si="183"/>
        <v/>
      </c>
      <c r="M883" s="22"/>
      <c r="AC883" s="17">
        <f t="shared" si="184"/>
        <v>0</v>
      </c>
      <c r="AD883" s="18">
        <f t="shared" si="185"/>
        <v>0</v>
      </c>
      <c r="AF883" s="6" t="str">
        <f t="shared" si="186"/>
        <v/>
      </c>
      <c r="AG883" s="6" t="str">
        <f t="shared" si="187"/>
        <v/>
      </c>
      <c r="AH883" s="6" t="str">
        <f t="shared" si="188"/>
        <v/>
      </c>
      <c r="AI883" s="6" t="str">
        <f t="shared" si="189"/>
        <v/>
      </c>
      <c r="AJ883" s="6">
        <v>876</v>
      </c>
      <c r="AK883" s="73" t="str">
        <f t="shared" si="190"/>
        <v/>
      </c>
      <c r="AL883" s="6" t="str">
        <f t="shared" si="191"/>
        <v/>
      </c>
      <c r="AN883" s="6" t="str">
        <f>IF(D883="", "", IF(COUNTIF($D$8:D882, D883)&gt;0, "", MAX($AN$7:AN882)+1))</f>
        <v/>
      </c>
      <c r="AO883" s="6" t="str">
        <f t="shared" si="192"/>
        <v/>
      </c>
      <c r="AP883" s="6" t="str">
        <f t="shared" si="193"/>
        <v/>
      </c>
      <c r="AQ883" s="6" t="str">
        <f t="shared" si="194"/>
        <v/>
      </c>
      <c r="AR883" s="6" t="str">
        <f t="shared" si="195"/>
        <v/>
      </c>
    </row>
    <row r="884" spans="1:44" x14ac:dyDescent="0.25">
      <c r="A884" s="22"/>
      <c r="B884" s="121"/>
      <c r="C884" s="121"/>
      <c r="D884" s="121"/>
      <c r="E884" s="122"/>
      <c r="F884" s="123"/>
      <c r="G884" s="123"/>
      <c r="H884" s="22"/>
      <c r="I884" s="122" t="str">
        <f>IF('Stock Takes'!$AC885="", "", 'Stock Takes'!$AC885)</f>
        <v/>
      </c>
      <c r="J884" s="122" t="str">
        <f t="shared" si="182"/>
        <v/>
      </c>
      <c r="K884" s="122" t="str">
        <f>IF($U$7=6, "", IF('Stock Takes'!AE$6="*", 'Stock Takes'!AE885, IF('Stock Takes'!AF$6="*", 'Stock Takes'!AF885, IF('Stock Takes'!AG$6="*", 'Stock Takes'!AG885, IF('Stock Takes'!AH$6="*", 'Stock Takes'!AH885, IF('Stock Takes'!AI$6="*", 'Stock Takes'!AI885, IF('Stock Takes'!AJ$6="*", 'Stock Takes'!AJ885)))))))</f>
        <v/>
      </c>
      <c r="L884" s="122" t="str">
        <f t="shared" si="183"/>
        <v/>
      </c>
      <c r="M884" s="22"/>
      <c r="AC884" s="17">
        <f t="shared" si="184"/>
        <v>0</v>
      </c>
      <c r="AD884" s="18">
        <f t="shared" si="185"/>
        <v>0</v>
      </c>
      <c r="AF884" s="6" t="str">
        <f t="shared" si="186"/>
        <v/>
      </c>
      <c r="AG884" s="6" t="str">
        <f t="shared" si="187"/>
        <v/>
      </c>
      <c r="AH884" s="6" t="str">
        <f t="shared" si="188"/>
        <v/>
      </c>
      <c r="AI884" s="6" t="str">
        <f t="shared" si="189"/>
        <v/>
      </c>
      <c r="AJ884" s="6">
        <v>877</v>
      </c>
      <c r="AK884" s="73" t="str">
        <f t="shared" si="190"/>
        <v/>
      </c>
      <c r="AL884" s="6" t="str">
        <f t="shared" si="191"/>
        <v/>
      </c>
      <c r="AN884" s="6" t="str">
        <f>IF(D884="", "", IF(COUNTIF($D$8:D883, D884)&gt;0, "", MAX($AN$7:AN883)+1))</f>
        <v/>
      </c>
      <c r="AO884" s="6" t="str">
        <f t="shared" si="192"/>
        <v/>
      </c>
      <c r="AP884" s="6" t="str">
        <f t="shared" si="193"/>
        <v/>
      </c>
      <c r="AQ884" s="6" t="str">
        <f t="shared" si="194"/>
        <v/>
      </c>
      <c r="AR884" s="6" t="str">
        <f t="shared" si="195"/>
        <v/>
      </c>
    </row>
    <row r="885" spans="1:44" x14ac:dyDescent="0.25">
      <c r="A885" s="22"/>
      <c r="B885" s="121"/>
      <c r="C885" s="121"/>
      <c r="D885" s="121"/>
      <c r="E885" s="122"/>
      <c r="F885" s="123"/>
      <c r="G885" s="123"/>
      <c r="H885" s="22"/>
      <c r="I885" s="122" t="str">
        <f>IF('Stock Takes'!$AC886="", "", 'Stock Takes'!$AC886)</f>
        <v/>
      </c>
      <c r="J885" s="122" t="str">
        <f t="shared" si="182"/>
        <v/>
      </c>
      <c r="K885" s="122" t="str">
        <f>IF($U$7=6, "", IF('Stock Takes'!AE$6="*", 'Stock Takes'!AE886, IF('Stock Takes'!AF$6="*", 'Stock Takes'!AF886, IF('Stock Takes'!AG$6="*", 'Stock Takes'!AG886, IF('Stock Takes'!AH$6="*", 'Stock Takes'!AH886, IF('Stock Takes'!AI$6="*", 'Stock Takes'!AI886, IF('Stock Takes'!AJ$6="*", 'Stock Takes'!AJ886)))))))</f>
        <v/>
      </c>
      <c r="L885" s="122" t="str">
        <f t="shared" si="183"/>
        <v/>
      </c>
      <c r="M885" s="22"/>
      <c r="AC885" s="17">
        <f t="shared" si="184"/>
        <v>0</v>
      </c>
      <c r="AD885" s="18">
        <f t="shared" si="185"/>
        <v>0</v>
      </c>
      <c r="AF885" s="6" t="str">
        <f t="shared" si="186"/>
        <v/>
      </c>
      <c r="AG885" s="6" t="str">
        <f t="shared" si="187"/>
        <v/>
      </c>
      <c r="AH885" s="6" t="str">
        <f t="shared" si="188"/>
        <v/>
      </c>
      <c r="AI885" s="6" t="str">
        <f t="shared" si="189"/>
        <v/>
      </c>
      <c r="AJ885" s="6">
        <v>878</v>
      </c>
      <c r="AK885" s="73" t="str">
        <f t="shared" si="190"/>
        <v/>
      </c>
      <c r="AL885" s="6" t="str">
        <f t="shared" si="191"/>
        <v/>
      </c>
      <c r="AN885" s="6" t="str">
        <f>IF(D885="", "", IF(COUNTIF($D$8:D884, D885)&gt;0, "", MAX($AN$7:AN884)+1))</f>
        <v/>
      </c>
      <c r="AO885" s="6" t="str">
        <f t="shared" si="192"/>
        <v/>
      </c>
      <c r="AP885" s="6" t="str">
        <f t="shared" si="193"/>
        <v/>
      </c>
      <c r="AQ885" s="6" t="str">
        <f t="shared" si="194"/>
        <v/>
      </c>
      <c r="AR885" s="6" t="str">
        <f t="shared" si="195"/>
        <v/>
      </c>
    </row>
    <row r="886" spans="1:44" x14ac:dyDescent="0.25">
      <c r="A886" s="22"/>
      <c r="B886" s="121"/>
      <c r="C886" s="121"/>
      <c r="D886" s="121"/>
      <c r="E886" s="122"/>
      <c r="F886" s="123"/>
      <c r="G886" s="123"/>
      <c r="H886" s="22"/>
      <c r="I886" s="122" t="str">
        <f>IF('Stock Takes'!$AC887="", "", 'Stock Takes'!$AC887)</f>
        <v/>
      </c>
      <c r="J886" s="122" t="str">
        <f t="shared" si="182"/>
        <v/>
      </c>
      <c r="K886" s="122" t="str">
        <f>IF($U$7=6, "", IF('Stock Takes'!AE$6="*", 'Stock Takes'!AE887, IF('Stock Takes'!AF$6="*", 'Stock Takes'!AF887, IF('Stock Takes'!AG$6="*", 'Stock Takes'!AG887, IF('Stock Takes'!AH$6="*", 'Stock Takes'!AH887, IF('Stock Takes'!AI$6="*", 'Stock Takes'!AI887, IF('Stock Takes'!AJ$6="*", 'Stock Takes'!AJ887)))))))</f>
        <v/>
      </c>
      <c r="L886" s="122" t="str">
        <f t="shared" si="183"/>
        <v/>
      </c>
      <c r="M886" s="22"/>
      <c r="AC886" s="17">
        <f t="shared" si="184"/>
        <v>0</v>
      </c>
      <c r="AD886" s="18">
        <f t="shared" si="185"/>
        <v>0</v>
      </c>
      <c r="AF886" s="6" t="str">
        <f t="shared" si="186"/>
        <v/>
      </c>
      <c r="AG886" s="6" t="str">
        <f t="shared" si="187"/>
        <v/>
      </c>
      <c r="AH886" s="6" t="str">
        <f t="shared" si="188"/>
        <v/>
      </c>
      <c r="AI886" s="6" t="str">
        <f t="shared" si="189"/>
        <v/>
      </c>
      <c r="AJ886" s="6">
        <v>879</v>
      </c>
      <c r="AK886" s="73" t="str">
        <f t="shared" si="190"/>
        <v/>
      </c>
      <c r="AL886" s="6" t="str">
        <f t="shared" si="191"/>
        <v/>
      </c>
      <c r="AN886" s="6" t="str">
        <f>IF(D886="", "", IF(COUNTIF($D$8:D885, D886)&gt;0, "", MAX($AN$7:AN885)+1))</f>
        <v/>
      </c>
      <c r="AO886" s="6" t="str">
        <f t="shared" si="192"/>
        <v/>
      </c>
      <c r="AP886" s="6" t="str">
        <f t="shared" si="193"/>
        <v/>
      </c>
      <c r="AQ886" s="6" t="str">
        <f t="shared" si="194"/>
        <v/>
      </c>
      <c r="AR886" s="6" t="str">
        <f t="shared" si="195"/>
        <v/>
      </c>
    </row>
    <row r="887" spans="1:44" x14ac:dyDescent="0.25">
      <c r="A887" s="22"/>
      <c r="B887" s="121"/>
      <c r="C887" s="121"/>
      <c r="D887" s="121"/>
      <c r="E887" s="122"/>
      <c r="F887" s="123"/>
      <c r="G887" s="123"/>
      <c r="H887" s="22"/>
      <c r="I887" s="122" t="str">
        <f>IF('Stock Takes'!$AC888="", "", 'Stock Takes'!$AC888)</f>
        <v/>
      </c>
      <c r="J887" s="122" t="str">
        <f t="shared" si="182"/>
        <v/>
      </c>
      <c r="K887" s="122" t="str">
        <f>IF($U$7=6, "", IF('Stock Takes'!AE$6="*", 'Stock Takes'!AE888, IF('Stock Takes'!AF$6="*", 'Stock Takes'!AF888, IF('Stock Takes'!AG$6="*", 'Stock Takes'!AG888, IF('Stock Takes'!AH$6="*", 'Stock Takes'!AH888, IF('Stock Takes'!AI$6="*", 'Stock Takes'!AI888, IF('Stock Takes'!AJ$6="*", 'Stock Takes'!AJ888)))))))</f>
        <v/>
      </c>
      <c r="L887" s="122" t="str">
        <f t="shared" si="183"/>
        <v/>
      </c>
      <c r="M887" s="22"/>
      <c r="AC887" s="17">
        <f t="shared" si="184"/>
        <v>0</v>
      </c>
      <c r="AD887" s="18">
        <f t="shared" si="185"/>
        <v>0</v>
      </c>
      <c r="AF887" s="6" t="str">
        <f t="shared" si="186"/>
        <v/>
      </c>
      <c r="AG887" s="6" t="str">
        <f t="shared" si="187"/>
        <v/>
      </c>
      <c r="AH887" s="6" t="str">
        <f t="shared" si="188"/>
        <v/>
      </c>
      <c r="AI887" s="6" t="str">
        <f t="shared" si="189"/>
        <v/>
      </c>
      <c r="AJ887" s="6">
        <v>880</v>
      </c>
      <c r="AK887" s="73" t="str">
        <f t="shared" si="190"/>
        <v/>
      </c>
      <c r="AL887" s="6" t="str">
        <f t="shared" si="191"/>
        <v/>
      </c>
      <c r="AN887" s="6" t="str">
        <f>IF(D887="", "", IF(COUNTIF($D$8:D886, D887)&gt;0, "", MAX($AN$7:AN886)+1))</f>
        <v/>
      </c>
      <c r="AO887" s="6" t="str">
        <f t="shared" si="192"/>
        <v/>
      </c>
      <c r="AP887" s="6" t="str">
        <f t="shared" si="193"/>
        <v/>
      </c>
      <c r="AQ887" s="6" t="str">
        <f t="shared" si="194"/>
        <v/>
      </c>
      <c r="AR887" s="6" t="str">
        <f t="shared" si="195"/>
        <v/>
      </c>
    </row>
    <row r="888" spans="1:44" x14ac:dyDescent="0.25">
      <c r="A888" s="22"/>
      <c r="B888" s="121"/>
      <c r="C888" s="121"/>
      <c r="D888" s="121"/>
      <c r="E888" s="122"/>
      <c r="F888" s="123"/>
      <c r="G888" s="123"/>
      <c r="H888" s="22"/>
      <c r="I888" s="122" t="str">
        <f>IF('Stock Takes'!$AC889="", "", 'Stock Takes'!$AC889)</f>
        <v/>
      </c>
      <c r="J888" s="122" t="str">
        <f t="shared" si="182"/>
        <v/>
      </c>
      <c r="K888" s="122" t="str">
        <f>IF($U$7=6, "", IF('Stock Takes'!AE$6="*", 'Stock Takes'!AE889, IF('Stock Takes'!AF$6="*", 'Stock Takes'!AF889, IF('Stock Takes'!AG$6="*", 'Stock Takes'!AG889, IF('Stock Takes'!AH$6="*", 'Stock Takes'!AH889, IF('Stock Takes'!AI$6="*", 'Stock Takes'!AI889, IF('Stock Takes'!AJ$6="*", 'Stock Takes'!AJ889)))))))</f>
        <v/>
      </c>
      <c r="L888" s="122" t="str">
        <f t="shared" si="183"/>
        <v/>
      </c>
      <c r="M888" s="22"/>
      <c r="AC888" s="17">
        <f t="shared" si="184"/>
        <v>0</v>
      </c>
      <c r="AD888" s="18">
        <f t="shared" si="185"/>
        <v>0</v>
      </c>
      <c r="AF888" s="6" t="str">
        <f t="shared" si="186"/>
        <v/>
      </c>
      <c r="AG888" s="6" t="str">
        <f t="shared" si="187"/>
        <v/>
      </c>
      <c r="AH888" s="6" t="str">
        <f t="shared" si="188"/>
        <v/>
      </c>
      <c r="AI888" s="6" t="str">
        <f t="shared" si="189"/>
        <v/>
      </c>
      <c r="AJ888" s="6">
        <v>881</v>
      </c>
      <c r="AK888" s="73" t="str">
        <f t="shared" si="190"/>
        <v/>
      </c>
      <c r="AL888" s="6" t="str">
        <f t="shared" si="191"/>
        <v/>
      </c>
      <c r="AN888" s="6" t="str">
        <f>IF(D888="", "", IF(COUNTIF($D$8:D887, D888)&gt;0, "", MAX($AN$7:AN887)+1))</f>
        <v/>
      </c>
      <c r="AO888" s="6" t="str">
        <f t="shared" si="192"/>
        <v/>
      </c>
      <c r="AP888" s="6" t="str">
        <f t="shared" si="193"/>
        <v/>
      </c>
      <c r="AQ888" s="6" t="str">
        <f t="shared" si="194"/>
        <v/>
      </c>
      <c r="AR888" s="6" t="str">
        <f t="shared" si="195"/>
        <v/>
      </c>
    </row>
    <row r="889" spans="1:44" x14ac:dyDescent="0.25">
      <c r="A889" s="22"/>
      <c r="B889" s="121"/>
      <c r="C889" s="121"/>
      <c r="D889" s="121"/>
      <c r="E889" s="122"/>
      <c r="F889" s="123"/>
      <c r="G889" s="123"/>
      <c r="H889" s="22"/>
      <c r="I889" s="122" t="str">
        <f>IF('Stock Takes'!$AC890="", "", 'Stock Takes'!$AC890)</f>
        <v/>
      </c>
      <c r="J889" s="122" t="str">
        <f t="shared" si="182"/>
        <v/>
      </c>
      <c r="K889" s="122" t="str">
        <f>IF($U$7=6, "", IF('Stock Takes'!AE$6="*", 'Stock Takes'!AE890, IF('Stock Takes'!AF$6="*", 'Stock Takes'!AF890, IF('Stock Takes'!AG$6="*", 'Stock Takes'!AG890, IF('Stock Takes'!AH$6="*", 'Stock Takes'!AH890, IF('Stock Takes'!AI$6="*", 'Stock Takes'!AI890, IF('Stock Takes'!AJ$6="*", 'Stock Takes'!AJ890)))))))</f>
        <v/>
      </c>
      <c r="L889" s="122" t="str">
        <f t="shared" si="183"/>
        <v/>
      </c>
      <c r="M889" s="22"/>
      <c r="AC889" s="17">
        <f t="shared" si="184"/>
        <v>0</v>
      </c>
      <c r="AD889" s="18">
        <f t="shared" si="185"/>
        <v>0</v>
      </c>
      <c r="AF889" s="6" t="str">
        <f t="shared" si="186"/>
        <v/>
      </c>
      <c r="AG889" s="6" t="str">
        <f t="shared" si="187"/>
        <v/>
      </c>
      <c r="AH889" s="6" t="str">
        <f t="shared" si="188"/>
        <v/>
      </c>
      <c r="AI889" s="6" t="str">
        <f t="shared" si="189"/>
        <v/>
      </c>
      <c r="AJ889" s="6">
        <v>882</v>
      </c>
      <c r="AK889" s="73" t="str">
        <f t="shared" si="190"/>
        <v/>
      </c>
      <c r="AL889" s="6" t="str">
        <f t="shared" si="191"/>
        <v/>
      </c>
      <c r="AN889" s="6" t="str">
        <f>IF(D889="", "", IF(COUNTIF($D$8:D888, D889)&gt;0, "", MAX($AN$7:AN888)+1))</f>
        <v/>
      </c>
      <c r="AO889" s="6" t="str">
        <f t="shared" si="192"/>
        <v/>
      </c>
      <c r="AP889" s="6" t="str">
        <f t="shared" si="193"/>
        <v/>
      </c>
      <c r="AQ889" s="6" t="str">
        <f t="shared" si="194"/>
        <v/>
      </c>
      <c r="AR889" s="6" t="str">
        <f t="shared" si="195"/>
        <v/>
      </c>
    </row>
    <row r="890" spans="1:44" x14ac:dyDescent="0.25">
      <c r="A890" s="22"/>
      <c r="B890" s="121"/>
      <c r="C890" s="121"/>
      <c r="D890" s="121"/>
      <c r="E890" s="122"/>
      <c r="F890" s="123"/>
      <c r="G890" s="123"/>
      <c r="H890" s="22"/>
      <c r="I890" s="122" t="str">
        <f>IF('Stock Takes'!$AC891="", "", 'Stock Takes'!$AC891)</f>
        <v/>
      </c>
      <c r="J890" s="122" t="str">
        <f t="shared" si="182"/>
        <v/>
      </c>
      <c r="K890" s="122" t="str">
        <f>IF($U$7=6, "", IF('Stock Takes'!AE$6="*", 'Stock Takes'!AE891, IF('Stock Takes'!AF$6="*", 'Stock Takes'!AF891, IF('Stock Takes'!AG$6="*", 'Stock Takes'!AG891, IF('Stock Takes'!AH$6="*", 'Stock Takes'!AH891, IF('Stock Takes'!AI$6="*", 'Stock Takes'!AI891, IF('Stock Takes'!AJ$6="*", 'Stock Takes'!AJ891)))))))</f>
        <v/>
      </c>
      <c r="L890" s="122" t="str">
        <f t="shared" si="183"/>
        <v/>
      </c>
      <c r="M890" s="22"/>
      <c r="AC890" s="17">
        <f t="shared" si="184"/>
        <v>0</v>
      </c>
      <c r="AD890" s="18">
        <f t="shared" si="185"/>
        <v>0</v>
      </c>
      <c r="AF890" s="6" t="str">
        <f t="shared" si="186"/>
        <v/>
      </c>
      <c r="AG890" s="6" t="str">
        <f t="shared" si="187"/>
        <v/>
      </c>
      <c r="AH890" s="6" t="str">
        <f t="shared" si="188"/>
        <v/>
      </c>
      <c r="AI890" s="6" t="str">
        <f t="shared" si="189"/>
        <v/>
      </c>
      <c r="AJ890" s="6">
        <v>883</v>
      </c>
      <c r="AK890" s="73" t="str">
        <f t="shared" si="190"/>
        <v/>
      </c>
      <c r="AL890" s="6" t="str">
        <f t="shared" si="191"/>
        <v/>
      </c>
      <c r="AN890" s="6" t="str">
        <f>IF(D890="", "", IF(COUNTIF($D$8:D889, D890)&gt;0, "", MAX($AN$7:AN889)+1))</f>
        <v/>
      </c>
      <c r="AO890" s="6" t="str">
        <f t="shared" si="192"/>
        <v/>
      </c>
      <c r="AP890" s="6" t="str">
        <f t="shared" si="193"/>
        <v/>
      </c>
      <c r="AQ890" s="6" t="str">
        <f t="shared" si="194"/>
        <v/>
      </c>
      <c r="AR890" s="6" t="str">
        <f t="shared" si="195"/>
        <v/>
      </c>
    </row>
    <row r="891" spans="1:44" x14ac:dyDescent="0.25">
      <c r="A891" s="22"/>
      <c r="B891" s="121"/>
      <c r="C891" s="121"/>
      <c r="D891" s="121"/>
      <c r="E891" s="122"/>
      <c r="F891" s="123"/>
      <c r="G891" s="123"/>
      <c r="H891" s="22"/>
      <c r="I891" s="122" t="str">
        <f>IF('Stock Takes'!$AC892="", "", 'Stock Takes'!$AC892)</f>
        <v/>
      </c>
      <c r="J891" s="122" t="str">
        <f t="shared" si="182"/>
        <v/>
      </c>
      <c r="K891" s="122" t="str">
        <f>IF($U$7=6, "", IF('Stock Takes'!AE$6="*", 'Stock Takes'!AE892, IF('Stock Takes'!AF$6="*", 'Stock Takes'!AF892, IF('Stock Takes'!AG$6="*", 'Stock Takes'!AG892, IF('Stock Takes'!AH$6="*", 'Stock Takes'!AH892, IF('Stock Takes'!AI$6="*", 'Stock Takes'!AI892, IF('Stock Takes'!AJ$6="*", 'Stock Takes'!AJ892)))))))</f>
        <v/>
      </c>
      <c r="L891" s="122" t="str">
        <f t="shared" si="183"/>
        <v/>
      </c>
      <c r="M891" s="22"/>
      <c r="AC891" s="17">
        <f t="shared" si="184"/>
        <v>0</v>
      </c>
      <c r="AD891" s="18">
        <f t="shared" si="185"/>
        <v>0</v>
      </c>
      <c r="AF891" s="6" t="str">
        <f t="shared" si="186"/>
        <v/>
      </c>
      <c r="AG891" s="6" t="str">
        <f t="shared" si="187"/>
        <v/>
      </c>
      <c r="AH891" s="6" t="str">
        <f t="shared" si="188"/>
        <v/>
      </c>
      <c r="AI891" s="6" t="str">
        <f t="shared" si="189"/>
        <v/>
      </c>
      <c r="AJ891" s="6">
        <v>884</v>
      </c>
      <c r="AK891" s="73" t="str">
        <f t="shared" si="190"/>
        <v/>
      </c>
      <c r="AL891" s="6" t="str">
        <f t="shared" si="191"/>
        <v/>
      </c>
      <c r="AN891" s="6" t="str">
        <f>IF(D891="", "", IF(COUNTIF($D$8:D890, D891)&gt;0, "", MAX($AN$7:AN890)+1))</f>
        <v/>
      </c>
      <c r="AO891" s="6" t="str">
        <f t="shared" si="192"/>
        <v/>
      </c>
      <c r="AP891" s="6" t="str">
        <f t="shared" si="193"/>
        <v/>
      </c>
      <c r="AQ891" s="6" t="str">
        <f t="shared" si="194"/>
        <v/>
      </c>
      <c r="AR891" s="6" t="str">
        <f t="shared" si="195"/>
        <v/>
      </c>
    </row>
    <row r="892" spans="1:44" x14ac:dyDescent="0.25">
      <c r="A892" s="22"/>
      <c r="B892" s="121"/>
      <c r="C892" s="121"/>
      <c r="D892" s="121"/>
      <c r="E892" s="122"/>
      <c r="F892" s="123"/>
      <c r="G892" s="123"/>
      <c r="H892" s="22"/>
      <c r="I892" s="122" t="str">
        <f>IF('Stock Takes'!$AC893="", "", 'Stock Takes'!$AC893)</f>
        <v/>
      </c>
      <c r="J892" s="122" t="str">
        <f t="shared" si="182"/>
        <v/>
      </c>
      <c r="K892" s="122" t="str">
        <f>IF($U$7=6, "", IF('Stock Takes'!AE$6="*", 'Stock Takes'!AE893, IF('Stock Takes'!AF$6="*", 'Stock Takes'!AF893, IF('Stock Takes'!AG$6="*", 'Stock Takes'!AG893, IF('Stock Takes'!AH$6="*", 'Stock Takes'!AH893, IF('Stock Takes'!AI$6="*", 'Stock Takes'!AI893, IF('Stock Takes'!AJ$6="*", 'Stock Takes'!AJ893)))))))</f>
        <v/>
      </c>
      <c r="L892" s="122" t="str">
        <f t="shared" si="183"/>
        <v/>
      </c>
      <c r="M892" s="22"/>
      <c r="AC892" s="17">
        <f t="shared" si="184"/>
        <v>0</v>
      </c>
      <c r="AD892" s="18">
        <f t="shared" si="185"/>
        <v>0</v>
      </c>
      <c r="AF892" s="6" t="str">
        <f t="shared" si="186"/>
        <v/>
      </c>
      <c r="AG892" s="6" t="str">
        <f t="shared" si="187"/>
        <v/>
      </c>
      <c r="AH892" s="6" t="str">
        <f t="shared" si="188"/>
        <v/>
      </c>
      <c r="AI892" s="6" t="str">
        <f t="shared" si="189"/>
        <v/>
      </c>
      <c r="AJ892" s="6">
        <v>885</v>
      </c>
      <c r="AK892" s="73" t="str">
        <f t="shared" si="190"/>
        <v/>
      </c>
      <c r="AL892" s="6" t="str">
        <f t="shared" si="191"/>
        <v/>
      </c>
      <c r="AN892" s="6" t="str">
        <f>IF(D892="", "", IF(COUNTIF($D$8:D891, D892)&gt;0, "", MAX($AN$7:AN891)+1))</f>
        <v/>
      </c>
      <c r="AO892" s="6" t="str">
        <f t="shared" si="192"/>
        <v/>
      </c>
      <c r="AP892" s="6" t="str">
        <f t="shared" si="193"/>
        <v/>
      </c>
      <c r="AQ892" s="6" t="str">
        <f t="shared" si="194"/>
        <v/>
      </c>
      <c r="AR892" s="6" t="str">
        <f t="shared" si="195"/>
        <v/>
      </c>
    </row>
    <row r="893" spans="1:44" x14ac:dyDescent="0.25">
      <c r="A893" s="22"/>
      <c r="B893" s="121"/>
      <c r="C893" s="121"/>
      <c r="D893" s="121"/>
      <c r="E893" s="122"/>
      <c r="F893" s="123"/>
      <c r="G893" s="123"/>
      <c r="H893" s="22"/>
      <c r="I893" s="122" t="str">
        <f>IF('Stock Takes'!$AC894="", "", 'Stock Takes'!$AC894)</f>
        <v/>
      </c>
      <c r="J893" s="122" t="str">
        <f t="shared" si="182"/>
        <v/>
      </c>
      <c r="K893" s="122" t="str">
        <f>IF($U$7=6, "", IF('Stock Takes'!AE$6="*", 'Stock Takes'!AE894, IF('Stock Takes'!AF$6="*", 'Stock Takes'!AF894, IF('Stock Takes'!AG$6="*", 'Stock Takes'!AG894, IF('Stock Takes'!AH$6="*", 'Stock Takes'!AH894, IF('Stock Takes'!AI$6="*", 'Stock Takes'!AI894, IF('Stock Takes'!AJ$6="*", 'Stock Takes'!AJ894)))))))</f>
        <v/>
      </c>
      <c r="L893" s="122" t="str">
        <f t="shared" si="183"/>
        <v/>
      </c>
      <c r="M893" s="22"/>
      <c r="AC893" s="17">
        <f t="shared" si="184"/>
        <v>0</v>
      </c>
      <c r="AD893" s="18">
        <f t="shared" si="185"/>
        <v>0</v>
      </c>
      <c r="AF893" s="6" t="str">
        <f t="shared" si="186"/>
        <v/>
      </c>
      <c r="AG893" s="6" t="str">
        <f t="shared" si="187"/>
        <v/>
      </c>
      <c r="AH893" s="6" t="str">
        <f t="shared" si="188"/>
        <v/>
      </c>
      <c r="AI893" s="6" t="str">
        <f t="shared" si="189"/>
        <v/>
      </c>
      <c r="AJ893" s="6">
        <v>886</v>
      </c>
      <c r="AK893" s="73" t="str">
        <f t="shared" si="190"/>
        <v/>
      </c>
      <c r="AL893" s="6" t="str">
        <f t="shared" si="191"/>
        <v/>
      </c>
      <c r="AN893" s="6" t="str">
        <f>IF(D893="", "", IF(COUNTIF($D$8:D892, D893)&gt;0, "", MAX($AN$7:AN892)+1))</f>
        <v/>
      </c>
      <c r="AO893" s="6" t="str">
        <f t="shared" si="192"/>
        <v/>
      </c>
      <c r="AP893" s="6" t="str">
        <f t="shared" si="193"/>
        <v/>
      </c>
      <c r="AQ893" s="6" t="str">
        <f t="shared" si="194"/>
        <v/>
      </c>
      <c r="AR893" s="6" t="str">
        <f t="shared" si="195"/>
        <v/>
      </c>
    </row>
    <row r="894" spans="1:44" x14ac:dyDescent="0.25">
      <c r="A894" s="22"/>
      <c r="B894" s="121"/>
      <c r="C894" s="121"/>
      <c r="D894" s="121"/>
      <c r="E894" s="122"/>
      <c r="F894" s="123"/>
      <c r="G894" s="123"/>
      <c r="H894" s="22"/>
      <c r="I894" s="122" t="str">
        <f>IF('Stock Takes'!$AC895="", "", 'Stock Takes'!$AC895)</f>
        <v/>
      </c>
      <c r="J894" s="122" t="str">
        <f t="shared" si="182"/>
        <v/>
      </c>
      <c r="K894" s="122" t="str">
        <f>IF($U$7=6, "", IF('Stock Takes'!AE$6="*", 'Stock Takes'!AE895, IF('Stock Takes'!AF$6="*", 'Stock Takes'!AF895, IF('Stock Takes'!AG$6="*", 'Stock Takes'!AG895, IF('Stock Takes'!AH$6="*", 'Stock Takes'!AH895, IF('Stock Takes'!AI$6="*", 'Stock Takes'!AI895, IF('Stock Takes'!AJ$6="*", 'Stock Takes'!AJ895)))))))</f>
        <v/>
      </c>
      <c r="L894" s="122" t="str">
        <f t="shared" si="183"/>
        <v/>
      </c>
      <c r="M894" s="22"/>
      <c r="AC894" s="17">
        <f t="shared" si="184"/>
        <v>0</v>
      </c>
      <c r="AD894" s="18">
        <f t="shared" si="185"/>
        <v>0</v>
      </c>
      <c r="AF894" s="6" t="str">
        <f t="shared" si="186"/>
        <v/>
      </c>
      <c r="AG894" s="6" t="str">
        <f t="shared" si="187"/>
        <v/>
      </c>
      <c r="AH894" s="6" t="str">
        <f t="shared" si="188"/>
        <v/>
      </c>
      <c r="AI894" s="6" t="str">
        <f t="shared" si="189"/>
        <v/>
      </c>
      <c r="AJ894" s="6">
        <v>887</v>
      </c>
      <c r="AK894" s="73" t="str">
        <f t="shared" si="190"/>
        <v/>
      </c>
      <c r="AL894" s="6" t="str">
        <f t="shared" si="191"/>
        <v/>
      </c>
      <c r="AN894" s="6" t="str">
        <f>IF(D894="", "", IF(COUNTIF($D$8:D893, D894)&gt;0, "", MAX($AN$7:AN893)+1))</f>
        <v/>
      </c>
      <c r="AO894" s="6" t="str">
        <f t="shared" si="192"/>
        <v/>
      </c>
      <c r="AP894" s="6" t="str">
        <f t="shared" si="193"/>
        <v/>
      </c>
      <c r="AQ894" s="6" t="str">
        <f t="shared" si="194"/>
        <v/>
      </c>
      <c r="AR894" s="6" t="str">
        <f t="shared" si="195"/>
        <v/>
      </c>
    </row>
    <row r="895" spans="1:44" x14ac:dyDescent="0.25">
      <c r="A895" s="22"/>
      <c r="B895" s="121"/>
      <c r="C895" s="121"/>
      <c r="D895" s="121"/>
      <c r="E895" s="122"/>
      <c r="F895" s="123"/>
      <c r="G895" s="123"/>
      <c r="H895" s="22"/>
      <c r="I895" s="122" t="str">
        <f>IF('Stock Takes'!$AC896="", "", 'Stock Takes'!$AC896)</f>
        <v/>
      </c>
      <c r="J895" s="122" t="str">
        <f t="shared" si="182"/>
        <v/>
      </c>
      <c r="K895" s="122" t="str">
        <f>IF($U$7=6, "", IF('Stock Takes'!AE$6="*", 'Stock Takes'!AE896, IF('Stock Takes'!AF$6="*", 'Stock Takes'!AF896, IF('Stock Takes'!AG$6="*", 'Stock Takes'!AG896, IF('Stock Takes'!AH$6="*", 'Stock Takes'!AH896, IF('Stock Takes'!AI$6="*", 'Stock Takes'!AI896, IF('Stock Takes'!AJ$6="*", 'Stock Takes'!AJ896)))))))</f>
        <v/>
      </c>
      <c r="L895" s="122" t="str">
        <f t="shared" si="183"/>
        <v/>
      </c>
      <c r="M895" s="22"/>
      <c r="AC895" s="17">
        <f t="shared" si="184"/>
        <v>0</v>
      </c>
      <c r="AD895" s="18">
        <f t="shared" si="185"/>
        <v>0</v>
      </c>
      <c r="AF895" s="6" t="str">
        <f t="shared" si="186"/>
        <v/>
      </c>
      <c r="AG895" s="6" t="str">
        <f t="shared" si="187"/>
        <v/>
      </c>
      <c r="AH895" s="6" t="str">
        <f t="shared" si="188"/>
        <v/>
      </c>
      <c r="AI895" s="6" t="str">
        <f t="shared" si="189"/>
        <v/>
      </c>
      <c r="AJ895" s="6">
        <v>888</v>
      </c>
      <c r="AK895" s="73" t="str">
        <f t="shared" si="190"/>
        <v/>
      </c>
      <c r="AL895" s="6" t="str">
        <f t="shared" si="191"/>
        <v/>
      </c>
      <c r="AN895" s="6" t="str">
        <f>IF(D895="", "", IF(COUNTIF($D$8:D894, D895)&gt;0, "", MAX($AN$7:AN894)+1))</f>
        <v/>
      </c>
      <c r="AO895" s="6" t="str">
        <f t="shared" si="192"/>
        <v/>
      </c>
      <c r="AP895" s="6" t="str">
        <f t="shared" si="193"/>
        <v/>
      </c>
      <c r="AQ895" s="6" t="str">
        <f t="shared" si="194"/>
        <v/>
      </c>
      <c r="AR895" s="6" t="str">
        <f t="shared" si="195"/>
        <v/>
      </c>
    </row>
    <row r="896" spans="1:44" x14ac:dyDescent="0.25">
      <c r="A896" s="22"/>
      <c r="B896" s="121"/>
      <c r="C896" s="121"/>
      <c r="D896" s="121"/>
      <c r="E896" s="122"/>
      <c r="F896" s="123"/>
      <c r="G896" s="123"/>
      <c r="H896" s="22"/>
      <c r="I896" s="122" t="str">
        <f>IF('Stock Takes'!$AC897="", "", 'Stock Takes'!$AC897)</f>
        <v/>
      </c>
      <c r="J896" s="122" t="str">
        <f t="shared" si="182"/>
        <v/>
      </c>
      <c r="K896" s="122" t="str">
        <f>IF($U$7=6, "", IF('Stock Takes'!AE$6="*", 'Stock Takes'!AE897, IF('Stock Takes'!AF$6="*", 'Stock Takes'!AF897, IF('Stock Takes'!AG$6="*", 'Stock Takes'!AG897, IF('Stock Takes'!AH$6="*", 'Stock Takes'!AH897, IF('Stock Takes'!AI$6="*", 'Stock Takes'!AI897, IF('Stock Takes'!AJ$6="*", 'Stock Takes'!AJ897)))))))</f>
        <v/>
      </c>
      <c r="L896" s="122" t="str">
        <f t="shared" si="183"/>
        <v/>
      </c>
      <c r="M896" s="22"/>
      <c r="AC896" s="17">
        <f t="shared" si="184"/>
        <v>0</v>
      </c>
      <c r="AD896" s="18">
        <f t="shared" si="185"/>
        <v>0</v>
      </c>
      <c r="AF896" s="6" t="str">
        <f t="shared" si="186"/>
        <v/>
      </c>
      <c r="AG896" s="6" t="str">
        <f t="shared" si="187"/>
        <v/>
      </c>
      <c r="AH896" s="6" t="str">
        <f t="shared" si="188"/>
        <v/>
      </c>
      <c r="AI896" s="6" t="str">
        <f t="shared" si="189"/>
        <v/>
      </c>
      <c r="AJ896" s="6">
        <v>889</v>
      </c>
      <c r="AK896" s="73" t="str">
        <f t="shared" si="190"/>
        <v/>
      </c>
      <c r="AL896" s="6" t="str">
        <f t="shared" si="191"/>
        <v/>
      </c>
      <c r="AN896" s="6" t="str">
        <f>IF(D896="", "", IF(COUNTIF($D$8:D895, D896)&gt;0, "", MAX($AN$7:AN895)+1))</f>
        <v/>
      </c>
      <c r="AO896" s="6" t="str">
        <f t="shared" si="192"/>
        <v/>
      </c>
      <c r="AP896" s="6" t="str">
        <f t="shared" si="193"/>
        <v/>
      </c>
      <c r="AQ896" s="6" t="str">
        <f t="shared" si="194"/>
        <v/>
      </c>
      <c r="AR896" s="6" t="str">
        <f t="shared" si="195"/>
        <v/>
      </c>
    </row>
    <row r="897" spans="1:44" x14ac:dyDescent="0.25">
      <c r="A897" s="22"/>
      <c r="B897" s="121"/>
      <c r="C897" s="121"/>
      <c r="D897" s="121"/>
      <c r="E897" s="122"/>
      <c r="F897" s="123"/>
      <c r="G897" s="123"/>
      <c r="H897" s="22"/>
      <c r="I897" s="122" t="str">
        <f>IF('Stock Takes'!$AC898="", "", 'Stock Takes'!$AC898)</f>
        <v/>
      </c>
      <c r="J897" s="122" t="str">
        <f t="shared" si="182"/>
        <v/>
      </c>
      <c r="K897" s="122" t="str">
        <f>IF($U$7=6, "", IF('Stock Takes'!AE$6="*", 'Stock Takes'!AE898, IF('Stock Takes'!AF$6="*", 'Stock Takes'!AF898, IF('Stock Takes'!AG$6="*", 'Stock Takes'!AG898, IF('Stock Takes'!AH$6="*", 'Stock Takes'!AH898, IF('Stock Takes'!AI$6="*", 'Stock Takes'!AI898, IF('Stock Takes'!AJ$6="*", 'Stock Takes'!AJ898)))))))</f>
        <v/>
      </c>
      <c r="L897" s="122" t="str">
        <f t="shared" si="183"/>
        <v/>
      </c>
      <c r="M897" s="22"/>
      <c r="AC897" s="17">
        <f t="shared" si="184"/>
        <v>0</v>
      </c>
      <c r="AD897" s="18">
        <f t="shared" si="185"/>
        <v>0</v>
      </c>
      <c r="AF897" s="6" t="str">
        <f t="shared" si="186"/>
        <v/>
      </c>
      <c r="AG897" s="6" t="str">
        <f t="shared" si="187"/>
        <v/>
      </c>
      <c r="AH897" s="6" t="str">
        <f t="shared" si="188"/>
        <v/>
      </c>
      <c r="AI897" s="6" t="str">
        <f t="shared" si="189"/>
        <v/>
      </c>
      <c r="AJ897" s="6">
        <v>890</v>
      </c>
      <c r="AK897" s="73" t="str">
        <f t="shared" si="190"/>
        <v/>
      </c>
      <c r="AL897" s="6" t="str">
        <f t="shared" si="191"/>
        <v/>
      </c>
      <c r="AN897" s="6" t="str">
        <f>IF(D897="", "", IF(COUNTIF($D$8:D896, D897)&gt;0, "", MAX($AN$7:AN896)+1))</f>
        <v/>
      </c>
      <c r="AO897" s="6" t="str">
        <f t="shared" si="192"/>
        <v/>
      </c>
      <c r="AP897" s="6" t="str">
        <f t="shared" si="193"/>
        <v/>
      </c>
      <c r="AQ897" s="6" t="str">
        <f t="shared" si="194"/>
        <v/>
      </c>
      <c r="AR897" s="6" t="str">
        <f t="shared" si="195"/>
        <v/>
      </c>
    </row>
    <row r="898" spans="1:44" x14ac:dyDescent="0.25">
      <c r="A898" s="22"/>
      <c r="B898" s="121"/>
      <c r="C898" s="121"/>
      <c r="D898" s="121"/>
      <c r="E898" s="122"/>
      <c r="F898" s="123"/>
      <c r="G898" s="123"/>
      <c r="H898" s="22"/>
      <c r="I898" s="122" t="str">
        <f>IF('Stock Takes'!$AC899="", "", 'Stock Takes'!$AC899)</f>
        <v/>
      </c>
      <c r="J898" s="122" t="str">
        <f t="shared" si="182"/>
        <v/>
      </c>
      <c r="K898" s="122" t="str">
        <f>IF($U$7=6, "", IF('Stock Takes'!AE$6="*", 'Stock Takes'!AE899, IF('Stock Takes'!AF$6="*", 'Stock Takes'!AF899, IF('Stock Takes'!AG$6="*", 'Stock Takes'!AG899, IF('Stock Takes'!AH$6="*", 'Stock Takes'!AH899, IF('Stock Takes'!AI$6="*", 'Stock Takes'!AI899, IF('Stock Takes'!AJ$6="*", 'Stock Takes'!AJ899)))))))</f>
        <v/>
      </c>
      <c r="L898" s="122" t="str">
        <f t="shared" si="183"/>
        <v/>
      </c>
      <c r="M898" s="22"/>
      <c r="AC898" s="17">
        <f t="shared" si="184"/>
        <v>0</v>
      </c>
      <c r="AD898" s="18">
        <f t="shared" si="185"/>
        <v>0</v>
      </c>
      <c r="AF898" s="6" t="str">
        <f t="shared" si="186"/>
        <v/>
      </c>
      <c r="AG898" s="6" t="str">
        <f t="shared" si="187"/>
        <v/>
      </c>
      <c r="AH898" s="6" t="str">
        <f t="shared" si="188"/>
        <v/>
      </c>
      <c r="AI898" s="6" t="str">
        <f t="shared" si="189"/>
        <v/>
      </c>
      <c r="AJ898" s="6">
        <v>891</v>
      </c>
      <c r="AK898" s="73" t="str">
        <f t="shared" si="190"/>
        <v/>
      </c>
      <c r="AL898" s="6" t="str">
        <f t="shared" si="191"/>
        <v/>
      </c>
      <c r="AN898" s="6" t="str">
        <f>IF(D898="", "", IF(COUNTIF($D$8:D897, D898)&gt;0, "", MAX($AN$7:AN897)+1))</f>
        <v/>
      </c>
      <c r="AO898" s="6" t="str">
        <f t="shared" si="192"/>
        <v/>
      </c>
      <c r="AP898" s="6" t="str">
        <f t="shared" si="193"/>
        <v/>
      </c>
      <c r="AQ898" s="6" t="str">
        <f t="shared" si="194"/>
        <v/>
      </c>
      <c r="AR898" s="6" t="str">
        <f t="shared" si="195"/>
        <v/>
      </c>
    </row>
    <row r="899" spans="1:44" x14ac:dyDescent="0.25">
      <c r="A899" s="22"/>
      <c r="B899" s="121"/>
      <c r="C899" s="121"/>
      <c r="D899" s="121"/>
      <c r="E899" s="122"/>
      <c r="F899" s="123"/>
      <c r="G899" s="123"/>
      <c r="H899" s="22"/>
      <c r="I899" s="122" t="str">
        <f>IF('Stock Takes'!$AC900="", "", 'Stock Takes'!$AC900)</f>
        <v/>
      </c>
      <c r="J899" s="122" t="str">
        <f t="shared" si="182"/>
        <v/>
      </c>
      <c r="K899" s="122" t="str">
        <f>IF($U$7=6, "", IF('Stock Takes'!AE$6="*", 'Stock Takes'!AE900, IF('Stock Takes'!AF$6="*", 'Stock Takes'!AF900, IF('Stock Takes'!AG$6="*", 'Stock Takes'!AG900, IF('Stock Takes'!AH$6="*", 'Stock Takes'!AH900, IF('Stock Takes'!AI$6="*", 'Stock Takes'!AI900, IF('Stock Takes'!AJ$6="*", 'Stock Takes'!AJ900)))))))</f>
        <v/>
      </c>
      <c r="L899" s="122" t="str">
        <f t="shared" si="183"/>
        <v/>
      </c>
      <c r="M899" s="22"/>
      <c r="AC899" s="17">
        <f t="shared" si="184"/>
        <v>0</v>
      </c>
      <c r="AD899" s="18">
        <f t="shared" si="185"/>
        <v>0</v>
      </c>
      <c r="AF899" s="6" t="str">
        <f t="shared" si="186"/>
        <v/>
      </c>
      <c r="AG899" s="6" t="str">
        <f t="shared" si="187"/>
        <v/>
      </c>
      <c r="AH899" s="6" t="str">
        <f t="shared" si="188"/>
        <v/>
      </c>
      <c r="AI899" s="6" t="str">
        <f t="shared" si="189"/>
        <v/>
      </c>
      <c r="AJ899" s="6">
        <v>892</v>
      </c>
      <c r="AK899" s="73" t="str">
        <f t="shared" si="190"/>
        <v/>
      </c>
      <c r="AL899" s="6" t="str">
        <f t="shared" si="191"/>
        <v/>
      </c>
      <c r="AN899" s="6" t="str">
        <f>IF(D899="", "", IF(COUNTIF($D$8:D898, D899)&gt;0, "", MAX($AN$7:AN898)+1))</f>
        <v/>
      </c>
      <c r="AO899" s="6" t="str">
        <f t="shared" si="192"/>
        <v/>
      </c>
      <c r="AP899" s="6" t="str">
        <f t="shared" si="193"/>
        <v/>
      </c>
      <c r="AQ899" s="6" t="str">
        <f t="shared" si="194"/>
        <v/>
      </c>
      <c r="AR899" s="6" t="str">
        <f t="shared" si="195"/>
        <v/>
      </c>
    </row>
    <row r="900" spans="1:44" x14ac:dyDescent="0.25">
      <c r="A900" s="22"/>
      <c r="B900" s="121"/>
      <c r="C900" s="121"/>
      <c r="D900" s="121"/>
      <c r="E900" s="122"/>
      <c r="F900" s="123"/>
      <c r="G900" s="123"/>
      <c r="H900" s="22"/>
      <c r="I900" s="122" t="str">
        <f>IF('Stock Takes'!$AC901="", "", 'Stock Takes'!$AC901)</f>
        <v/>
      </c>
      <c r="J900" s="122" t="str">
        <f t="shared" si="182"/>
        <v/>
      </c>
      <c r="K900" s="122" t="str">
        <f>IF($U$7=6, "", IF('Stock Takes'!AE$6="*", 'Stock Takes'!AE901, IF('Stock Takes'!AF$6="*", 'Stock Takes'!AF901, IF('Stock Takes'!AG$6="*", 'Stock Takes'!AG901, IF('Stock Takes'!AH$6="*", 'Stock Takes'!AH901, IF('Stock Takes'!AI$6="*", 'Stock Takes'!AI901, IF('Stock Takes'!AJ$6="*", 'Stock Takes'!AJ901)))))))</f>
        <v/>
      </c>
      <c r="L900" s="122" t="str">
        <f t="shared" si="183"/>
        <v/>
      </c>
      <c r="M900" s="22"/>
      <c r="AC900" s="17">
        <f t="shared" si="184"/>
        <v>0</v>
      </c>
      <c r="AD900" s="18">
        <f t="shared" si="185"/>
        <v>0</v>
      </c>
      <c r="AF900" s="6" t="str">
        <f t="shared" si="186"/>
        <v/>
      </c>
      <c r="AG900" s="6" t="str">
        <f t="shared" si="187"/>
        <v/>
      </c>
      <c r="AH900" s="6" t="str">
        <f t="shared" si="188"/>
        <v/>
      </c>
      <c r="AI900" s="6" t="str">
        <f t="shared" si="189"/>
        <v/>
      </c>
      <c r="AJ900" s="6">
        <v>893</v>
      </c>
      <c r="AK900" s="73" t="str">
        <f t="shared" si="190"/>
        <v/>
      </c>
      <c r="AL900" s="6" t="str">
        <f t="shared" si="191"/>
        <v/>
      </c>
      <c r="AN900" s="6" t="str">
        <f>IF(D900="", "", IF(COUNTIF($D$8:D899, D900)&gt;0, "", MAX($AN$7:AN899)+1))</f>
        <v/>
      </c>
      <c r="AO900" s="6" t="str">
        <f t="shared" si="192"/>
        <v/>
      </c>
      <c r="AP900" s="6" t="str">
        <f t="shared" si="193"/>
        <v/>
      </c>
      <c r="AQ900" s="6" t="str">
        <f t="shared" si="194"/>
        <v/>
      </c>
      <c r="AR900" s="6" t="str">
        <f t="shared" si="195"/>
        <v/>
      </c>
    </row>
    <row r="901" spans="1:44" x14ac:dyDescent="0.25">
      <c r="A901" s="22"/>
      <c r="B901" s="121"/>
      <c r="C901" s="121"/>
      <c r="D901" s="121"/>
      <c r="E901" s="122"/>
      <c r="F901" s="123"/>
      <c r="G901" s="123"/>
      <c r="H901" s="22"/>
      <c r="I901" s="122" t="str">
        <f>IF('Stock Takes'!$AC902="", "", 'Stock Takes'!$AC902)</f>
        <v/>
      </c>
      <c r="J901" s="122" t="str">
        <f t="shared" si="182"/>
        <v/>
      </c>
      <c r="K901" s="122" t="str">
        <f>IF($U$7=6, "", IF('Stock Takes'!AE$6="*", 'Stock Takes'!AE902, IF('Stock Takes'!AF$6="*", 'Stock Takes'!AF902, IF('Stock Takes'!AG$6="*", 'Stock Takes'!AG902, IF('Stock Takes'!AH$6="*", 'Stock Takes'!AH902, IF('Stock Takes'!AI$6="*", 'Stock Takes'!AI902, IF('Stock Takes'!AJ$6="*", 'Stock Takes'!AJ902)))))))</f>
        <v/>
      </c>
      <c r="L901" s="122" t="str">
        <f t="shared" si="183"/>
        <v/>
      </c>
      <c r="M901" s="22"/>
      <c r="AC901" s="17">
        <f t="shared" si="184"/>
        <v>0</v>
      </c>
      <c r="AD901" s="18">
        <f t="shared" si="185"/>
        <v>0</v>
      </c>
      <c r="AF901" s="6" t="str">
        <f t="shared" si="186"/>
        <v/>
      </c>
      <c r="AG901" s="6" t="str">
        <f t="shared" si="187"/>
        <v/>
      </c>
      <c r="AH901" s="6" t="str">
        <f t="shared" si="188"/>
        <v/>
      </c>
      <c r="AI901" s="6" t="str">
        <f t="shared" si="189"/>
        <v/>
      </c>
      <c r="AJ901" s="6">
        <v>894</v>
      </c>
      <c r="AK901" s="73" t="str">
        <f t="shared" si="190"/>
        <v/>
      </c>
      <c r="AL901" s="6" t="str">
        <f t="shared" si="191"/>
        <v/>
      </c>
      <c r="AN901" s="6" t="str">
        <f>IF(D901="", "", IF(COUNTIF($D$8:D900, D901)&gt;0, "", MAX($AN$7:AN900)+1))</f>
        <v/>
      </c>
      <c r="AO901" s="6" t="str">
        <f t="shared" si="192"/>
        <v/>
      </c>
      <c r="AP901" s="6" t="str">
        <f t="shared" si="193"/>
        <v/>
      </c>
      <c r="AQ901" s="6" t="str">
        <f t="shared" si="194"/>
        <v/>
      </c>
      <c r="AR901" s="6" t="str">
        <f t="shared" si="195"/>
        <v/>
      </c>
    </row>
    <row r="902" spans="1:44" x14ac:dyDescent="0.25">
      <c r="A902" s="22"/>
      <c r="B902" s="121"/>
      <c r="C902" s="121"/>
      <c r="D902" s="121"/>
      <c r="E902" s="122"/>
      <c r="F902" s="123"/>
      <c r="G902" s="123"/>
      <c r="H902" s="22"/>
      <c r="I902" s="122" t="str">
        <f>IF('Stock Takes'!$AC903="", "", 'Stock Takes'!$AC903)</f>
        <v/>
      </c>
      <c r="J902" s="122" t="str">
        <f t="shared" si="182"/>
        <v/>
      </c>
      <c r="K902" s="122" t="str">
        <f>IF($U$7=6, "", IF('Stock Takes'!AE$6="*", 'Stock Takes'!AE903, IF('Stock Takes'!AF$6="*", 'Stock Takes'!AF903, IF('Stock Takes'!AG$6="*", 'Stock Takes'!AG903, IF('Stock Takes'!AH$6="*", 'Stock Takes'!AH903, IF('Stock Takes'!AI$6="*", 'Stock Takes'!AI903, IF('Stock Takes'!AJ$6="*", 'Stock Takes'!AJ903)))))))</f>
        <v/>
      </c>
      <c r="L902" s="122" t="str">
        <f t="shared" si="183"/>
        <v/>
      </c>
      <c r="M902" s="22"/>
      <c r="AC902" s="17">
        <f t="shared" si="184"/>
        <v>0</v>
      </c>
      <c r="AD902" s="18">
        <f t="shared" si="185"/>
        <v>0</v>
      </c>
      <c r="AF902" s="6" t="str">
        <f t="shared" si="186"/>
        <v/>
      </c>
      <c r="AG902" s="6" t="str">
        <f t="shared" si="187"/>
        <v/>
      </c>
      <c r="AH902" s="6" t="str">
        <f t="shared" si="188"/>
        <v/>
      </c>
      <c r="AI902" s="6" t="str">
        <f t="shared" si="189"/>
        <v/>
      </c>
      <c r="AJ902" s="6">
        <v>895</v>
      </c>
      <c r="AK902" s="73" t="str">
        <f t="shared" si="190"/>
        <v/>
      </c>
      <c r="AL902" s="6" t="str">
        <f t="shared" si="191"/>
        <v/>
      </c>
      <c r="AN902" s="6" t="str">
        <f>IF(D902="", "", IF(COUNTIF($D$8:D901, D902)&gt;0, "", MAX($AN$7:AN901)+1))</f>
        <v/>
      </c>
      <c r="AO902" s="6" t="str">
        <f t="shared" si="192"/>
        <v/>
      </c>
      <c r="AP902" s="6" t="str">
        <f t="shared" si="193"/>
        <v/>
      </c>
      <c r="AQ902" s="6" t="str">
        <f t="shared" si="194"/>
        <v/>
      </c>
      <c r="AR902" s="6" t="str">
        <f t="shared" si="195"/>
        <v/>
      </c>
    </row>
    <row r="903" spans="1:44" x14ac:dyDescent="0.25">
      <c r="A903" s="22"/>
      <c r="B903" s="121"/>
      <c r="C903" s="121"/>
      <c r="D903" s="121"/>
      <c r="E903" s="122"/>
      <c r="F903" s="123"/>
      <c r="G903" s="123"/>
      <c r="H903" s="22"/>
      <c r="I903" s="122" t="str">
        <f>IF('Stock Takes'!$AC904="", "", 'Stock Takes'!$AC904)</f>
        <v/>
      </c>
      <c r="J903" s="122" t="str">
        <f t="shared" si="182"/>
        <v/>
      </c>
      <c r="K903" s="122" t="str">
        <f>IF($U$7=6, "", IF('Stock Takes'!AE$6="*", 'Stock Takes'!AE904, IF('Stock Takes'!AF$6="*", 'Stock Takes'!AF904, IF('Stock Takes'!AG$6="*", 'Stock Takes'!AG904, IF('Stock Takes'!AH$6="*", 'Stock Takes'!AH904, IF('Stock Takes'!AI$6="*", 'Stock Takes'!AI904, IF('Stock Takes'!AJ$6="*", 'Stock Takes'!AJ904)))))))</f>
        <v/>
      </c>
      <c r="L903" s="122" t="str">
        <f t="shared" si="183"/>
        <v/>
      </c>
      <c r="M903" s="22"/>
      <c r="AC903" s="17">
        <f t="shared" si="184"/>
        <v>0</v>
      </c>
      <c r="AD903" s="18">
        <f t="shared" si="185"/>
        <v>0</v>
      </c>
      <c r="AF903" s="6" t="str">
        <f t="shared" si="186"/>
        <v/>
      </c>
      <c r="AG903" s="6" t="str">
        <f t="shared" si="187"/>
        <v/>
      </c>
      <c r="AH903" s="6" t="str">
        <f t="shared" si="188"/>
        <v/>
      </c>
      <c r="AI903" s="6" t="str">
        <f t="shared" si="189"/>
        <v/>
      </c>
      <c r="AJ903" s="6">
        <v>896</v>
      </c>
      <c r="AK903" s="73" t="str">
        <f t="shared" si="190"/>
        <v/>
      </c>
      <c r="AL903" s="6" t="str">
        <f t="shared" si="191"/>
        <v/>
      </c>
      <c r="AN903" s="6" t="str">
        <f>IF(D903="", "", IF(COUNTIF($D$8:D902, D903)&gt;0, "", MAX($AN$7:AN902)+1))</f>
        <v/>
      </c>
      <c r="AO903" s="6" t="str">
        <f t="shared" si="192"/>
        <v/>
      </c>
      <c r="AP903" s="6" t="str">
        <f t="shared" si="193"/>
        <v/>
      </c>
      <c r="AQ903" s="6" t="str">
        <f t="shared" si="194"/>
        <v/>
      </c>
      <c r="AR903" s="6" t="str">
        <f t="shared" si="195"/>
        <v/>
      </c>
    </row>
    <row r="904" spans="1:44" x14ac:dyDescent="0.25">
      <c r="A904" s="22"/>
      <c r="B904" s="121"/>
      <c r="C904" s="121"/>
      <c r="D904" s="121"/>
      <c r="E904" s="122"/>
      <c r="F904" s="123"/>
      <c r="G904" s="123"/>
      <c r="H904" s="22"/>
      <c r="I904" s="122" t="str">
        <f>IF('Stock Takes'!$AC905="", "", 'Stock Takes'!$AC905)</f>
        <v/>
      </c>
      <c r="J904" s="122" t="str">
        <f t="shared" ref="J904:J967" si="196">IF(B904="", "", IF(I904=0, $AC$4, IF(I904&lt;E904, $AC$5, $AC$3)))</f>
        <v/>
      </c>
      <c r="K904" s="122" t="str">
        <f>IF($U$7=6, "", IF('Stock Takes'!AE$6="*", 'Stock Takes'!AE905, IF('Stock Takes'!AF$6="*", 'Stock Takes'!AF905, IF('Stock Takes'!AG$6="*", 'Stock Takes'!AG905, IF('Stock Takes'!AH$6="*", 'Stock Takes'!AH905, IF('Stock Takes'!AI$6="*", 'Stock Takes'!AI905, IF('Stock Takes'!AJ$6="*", 'Stock Takes'!AJ905)))))))</f>
        <v/>
      </c>
      <c r="L904" s="122" t="str">
        <f t="shared" si="183"/>
        <v/>
      </c>
      <c r="M904" s="22"/>
      <c r="AC904" s="17">
        <f t="shared" si="184"/>
        <v>0</v>
      </c>
      <c r="AD904" s="18">
        <f t="shared" si="185"/>
        <v>0</v>
      </c>
      <c r="AF904" s="6" t="str">
        <f t="shared" si="186"/>
        <v/>
      </c>
      <c r="AG904" s="6" t="str">
        <f t="shared" si="187"/>
        <v/>
      </c>
      <c r="AH904" s="6" t="str">
        <f t="shared" si="188"/>
        <v/>
      </c>
      <c r="AI904" s="6" t="str">
        <f t="shared" si="189"/>
        <v/>
      </c>
      <c r="AJ904" s="6">
        <v>897</v>
      </c>
      <c r="AK904" s="73" t="str">
        <f t="shared" si="190"/>
        <v/>
      </c>
      <c r="AL904" s="6" t="str">
        <f t="shared" si="191"/>
        <v/>
      </c>
      <c r="AN904" s="6" t="str">
        <f>IF(D904="", "", IF(COUNTIF($D$8:D903, D904)&gt;0, "", MAX($AN$7:AN903)+1))</f>
        <v/>
      </c>
      <c r="AO904" s="6" t="str">
        <f t="shared" si="192"/>
        <v/>
      </c>
      <c r="AP904" s="6" t="str">
        <f t="shared" si="193"/>
        <v/>
      </c>
      <c r="AQ904" s="6" t="str">
        <f t="shared" si="194"/>
        <v/>
      </c>
      <c r="AR904" s="6" t="str">
        <f t="shared" si="195"/>
        <v/>
      </c>
    </row>
    <row r="905" spans="1:44" x14ac:dyDescent="0.25">
      <c r="A905" s="22"/>
      <c r="B905" s="121"/>
      <c r="C905" s="121"/>
      <c r="D905" s="121"/>
      <c r="E905" s="122"/>
      <c r="F905" s="123"/>
      <c r="G905" s="123"/>
      <c r="H905" s="22"/>
      <c r="I905" s="122" t="str">
        <f>IF('Stock Takes'!$AC906="", "", 'Stock Takes'!$AC906)</f>
        <v/>
      </c>
      <c r="J905" s="122" t="str">
        <f t="shared" si="196"/>
        <v/>
      </c>
      <c r="K905" s="122" t="str">
        <f>IF($U$7=6, "", IF('Stock Takes'!AE$6="*", 'Stock Takes'!AE906, IF('Stock Takes'!AF$6="*", 'Stock Takes'!AF906, IF('Stock Takes'!AG$6="*", 'Stock Takes'!AG906, IF('Stock Takes'!AH$6="*", 'Stock Takes'!AH906, IF('Stock Takes'!AI$6="*", 'Stock Takes'!AI906, IF('Stock Takes'!AJ$6="*", 'Stock Takes'!AJ906)))))))</f>
        <v/>
      </c>
      <c r="L905" s="122" t="str">
        <f t="shared" ref="L905:L968" si="197">IFERROR(IF(B905="", "", IF(I905&lt;(K905/$U$3*$U$5), $AC$5, $AC$3)), "")</f>
        <v/>
      </c>
      <c r="M905" s="22"/>
      <c r="AC905" s="17">
        <f t="shared" ref="AC905:AC968" si="198">IFERROR(I905*F905, 0)</f>
        <v>0</v>
      </c>
      <c r="AD905" s="18">
        <f t="shared" ref="AD905:AD968" si="199">IFERROR(G905*I905, 0)</f>
        <v>0</v>
      </c>
      <c r="AF905" s="6" t="str">
        <f t="shared" ref="AF905:AF968" si="200">IF(OR(AND($J905=$AC$3, $L905=$AC$3), $B905=""), "", IF($J905=$AC$3, 0, $I905-$E905))</f>
        <v/>
      </c>
      <c r="AG905" s="6" t="str">
        <f t="shared" ref="AG905:AG968" si="201">IF(OR(AND($J905=$AC$3, $L905=$AC$3), $B905=""), "", IF($L905=$AC$3, 0, ROUND(($K905/$U$3*$U$5), 0)-$I905))</f>
        <v/>
      </c>
      <c r="AH905" s="6" t="str">
        <f t="shared" ref="AH905:AH968" si="202">IF(AF905="", "", RANK(AF905, $AF$8:$AF$2507, 1))</f>
        <v/>
      </c>
      <c r="AI905" s="6" t="str">
        <f t="shared" ref="AI905:AI968" si="203">IF(AG905="", "", RANK(AG905, $AG$8:$AG$2507, 0))</f>
        <v/>
      </c>
      <c r="AJ905" s="6">
        <v>898</v>
      </c>
      <c r="AK905" s="73" t="str">
        <f t="shared" ref="AK905:AK968" si="204">IFERROR(IF(OR($AK$3="", $AK$3=D905), IF($B905="", "", ($AH905*0.0001)+($AI905*0.00000001)+(AJ905*0.000000000001)), ""), "")</f>
        <v/>
      </c>
      <c r="AL905" s="6" t="str">
        <f t="shared" ref="AL905:AL968" si="205">IFERROR(IF(B905="", "", RANK(AK905, $AK$8:$AK$2507, 1)), "")</f>
        <v/>
      </c>
      <c r="AN905" s="6" t="str">
        <f>IF(D905="", "", IF(COUNTIF($D$8:D904, D905)&gt;0, "", MAX($AN$7:AN904)+1))</f>
        <v/>
      </c>
      <c r="AO905" s="6" t="str">
        <f t="shared" ref="AO905:AO968" si="206">IFERROR(INDEX($D$8:$D$2507, MATCH(AJ905, $AN$8:$AN$2507, 0)), "")</f>
        <v/>
      </c>
      <c r="AP905" s="6" t="str">
        <f t="shared" ref="AP905:AP968" si="207">IF(AO905="", "", COUNTIF($AO$8:$AO$2507,"&lt;"&amp;AO905)+1)</f>
        <v/>
      </c>
      <c r="AQ905" s="6" t="str">
        <f t="shared" ref="AQ905:AQ968" si="208">IF(AP905="", "", AP905-$AP$4)</f>
        <v/>
      </c>
      <c r="AR905" s="6" t="str">
        <f t="shared" ref="AR905:AR968" si="209">IFERROR(INDEX($AO$8:$AO$2507, MATCH(AJ905, $AQ$8:$AQ$2507, 0)), "")</f>
        <v/>
      </c>
    </row>
    <row r="906" spans="1:44" x14ac:dyDescent="0.25">
      <c r="A906" s="22"/>
      <c r="B906" s="121"/>
      <c r="C906" s="121"/>
      <c r="D906" s="121"/>
      <c r="E906" s="122"/>
      <c r="F906" s="123"/>
      <c r="G906" s="123"/>
      <c r="H906" s="22"/>
      <c r="I906" s="122" t="str">
        <f>IF('Stock Takes'!$AC907="", "", 'Stock Takes'!$AC907)</f>
        <v/>
      </c>
      <c r="J906" s="122" t="str">
        <f t="shared" si="196"/>
        <v/>
      </c>
      <c r="K906" s="122" t="str">
        <f>IF($U$7=6, "", IF('Stock Takes'!AE$6="*", 'Stock Takes'!AE907, IF('Stock Takes'!AF$6="*", 'Stock Takes'!AF907, IF('Stock Takes'!AG$6="*", 'Stock Takes'!AG907, IF('Stock Takes'!AH$6="*", 'Stock Takes'!AH907, IF('Stock Takes'!AI$6="*", 'Stock Takes'!AI907, IF('Stock Takes'!AJ$6="*", 'Stock Takes'!AJ907)))))))</f>
        <v/>
      </c>
      <c r="L906" s="122" t="str">
        <f t="shared" si="197"/>
        <v/>
      </c>
      <c r="M906" s="22"/>
      <c r="AC906" s="17">
        <f t="shared" si="198"/>
        <v>0</v>
      </c>
      <c r="AD906" s="18">
        <f t="shared" si="199"/>
        <v>0</v>
      </c>
      <c r="AF906" s="6" t="str">
        <f t="shared" si="200"/>
        <v/>
      </c>
      <c r="AG906" s="6" t="str">
        <f t="shared" si="201"/>
        <v/>
      </c>
      <c r="AH906" s="6" t="str">
        <f t="shared" si="202"/>
        <v/>
      </c>
      <c r="AI906" s="6" t="str">
        <f t="shared" si="203"/>
        <v/>
      </c>
      <c r="AJ906" s="6">
        <v>899</v>
      </c>
      <c r="AK906" s="73" t="str">
        <f t="shared" si="204"/>
        <v/>
      </c>
      <c r="AL906" s="6" t="str">
        <f t="shared" si="205"/>
        <v/>
      </c>
      <c r="AN906" s="6" t="str">
        <f>IF(D906="", "", IF(COUNTIF($D$8:D905, D906)&gt;0, "", MAX($AN$7:AN905)+1))</f>
        <v/>
      </c>
      <c r="AO906" s="6" t="str">
        <f t="shared" si="206"/>
        <v/>
      </c>
      <c r="AP906" s="6" t="str">
        <f t="shared" si="207"/>
        <v/>
      </c>
      <c r="AQ906" s="6" t="str">
        <f t="shared" si="208"/>
        <v/>
      </c>
      <c r="AR906" s="6" t="str">
        <f t="shared" si="209"/>
        <v/>
      </c>
    </row>
    <row r="907" spans="1:44" x14ac:dyDescent="0.25">
      <c r="A907" s="22"/>
      <c r="B907" s="121"/>
      <c r="C907" s="121"/>
      <c r="D907" s="121"/>
      <c r="E907" s="122"/>
      <c r="F907" s="123"/>
      <c r="G907" s="123"/>
      <c r="H907" s="22"/>
      <c r="I907" s="122" t="str">
        <f>IF('Stock Takes'!$AC908="", "", 'Stock Takes'!$AC908)</f>
        <v/>
      </c>
      <c r="J907" s="122" t="str">
        <f t="shared" si="196"/>
        <v/>
      </c>
      <c r="K907" s="122" t="str">
        <f>IF($U$7=6, "", IF('Stock Takes'!AE$6="*", 'Stock Takes'!AE908, IF('Stock Takes'!AF$6="*", 'Stock Takes'!AF908, IF('Stock Takes'!AG$6="*", 'Stock Takes'!AG908, IF('Stock Takes'!AH$6="*", 'Stock Takes'!AH908, IF('Stock Takes'!AI$6="*", 'Stock Takes'!AI908, IF('Stock Takes'!AJ$6="*", 'Stock Takes'!AJ908)))))))</f>
        <v/>
      </c>
      <c r="L907" s="122" t="str">
        <f t="shared" si="197"/>
        <v/>
      </c>
      <c r="M907" s="22"/>
      <c r="AC907" s="17">
        <f t="shared" si="198"/>
        <v>0</v>
      </c>
      <c r="AD907" s="18">
        <f t="shared" si="199"/>
        <v>0</v>
      </c>
      <c r="AF907" s="6" t="str">
        <f t="shared" si="200"/>
        <v/>
      </c>
      <c r="AG907" s="6" t="str">
        <f t="shared" si="201"/>
        <v/>
      </c>
      <c r="AH907" s="6" t="str">
        <f t="shared" si="202"/>
        <v/>
      </c>
      <c r="AI907" s="6" t="str">
        <f t="shared" si="203"/>
        <v/>
      </c>
      <c r="AJ907" s="6">
        <v>900</v>
      </c>
      <c r="AK907" s="73" t="str">
        <f t="shared" si="204"/>
        <v/>
      </c>
      <c r="AL907" s="6" t="str">
        <f t="shared" si="205"/>
        <v/>
      </c>
      <c r="AN907" s="6" t="str">
        <f>IF(D907="", "", IF(COUNTIF($D$8:D906, D907)&gt;0, "", MAX($AN$7:AN906)+1))</f>
        <v/>
      </c>
      <c r="AO907" s="6" t="str">
        <f t="shared" si="206"/>
        <v/>
      </c>
      <c r="AP907" s="6" t="str">
        <f t="shared" si="207"/>
        <v/>
      </c>
      <c r="AQ907" s="6" t="str">
        <f t="shared" si="208"/>
        <v/>
      </c>
      <c r="AR907" s="6" t="str">
        <f t="shared" si="209"/>
        <v/>
      </c>
    </row>
    <row r="908" spans="1:44" x14ac:dyDescent="0.25">
      <c r="A908" s="22"/>
      <c r="B908" s="121"/>
      <c r="C908" s="121"/>
      <c r="D908" s="121"/>
      <c r="E908" s="122"/>
      <c r="F908" s="123"/>
      <c r="G908" s="123"/>
      <c r="H908" s="22"/>
      <c r="I908" s="122" t="str">
        <f>IF('Stock Takes'!$AC909="", "", 'Stock Takes'!$AC909)</f>
        <v/>
      </c>
      <c r="J908" s="122" t="str">
        <f t="shared" si="196"/>
        <v/>
      </c>
      <c r="K908" s="122" t="str">
        <f>IF($U$7=6, "", IF('Stock Takes'!AE$6="*", 'Stock Takes'!AE909, IF('Stock Takes'!AF$6="*", 'Stock Takes'!AF909, IF('Stock Takes'!AG$6="*", 'Stock Takes'!AG909, IF('Stock Takes'!AH$6="*", 'Stock Takes'!AH909, IF('Stock Takes'!AI$6="*", 'Stock Takes'!AI909, IF('Stock Takes'!AJ$6="*", 'Stock Takes'!AJ909)))))))</f>
        <v/>
      </c>
      <c r="L908" s="122" t="str">
        <f t="shared" si="197"/>
        <v/>
      </c>
      <c r="M908" s="22"/>
      <c r="AC908" s="17">
        <f t="shared" si="198"/>
        <v>0</v>
      </c>
      <c r="AD908" s="18">
        <f t="shared" si="199"/>
        <v>0</v>
      </c>
      <c r="AF908" s="6" t="str">
        <f t="shared" si="200"/>
        <v/>
      </c>
      <c r="AG908" s="6" t="str">
        <f t="shared" si="201"/>
        <v/>
      </c>
      <c r="AH908" s="6" t="str">
        <f t="shared" si="202"/>
        <v/>
      </c>
      <c r="AI908" s="6" t="str">
        <f t="shared" si="203"/>
        <v/>
      </c>
      <c r="AJ908" s="6">
        <v>901</v>
      </c>
      <c r="AK908" s="73" t="str">
        <f t="shared" si="204"/>
        <v/>
      </c>
      <c r="AL908" s="6" t="str">
        <f t="shared" si="205"/>
        <v/>
      </c>
      <c r="AN908" s="6" t="str">
        <f>IF(D908="", "", IF(COUNTIF($D$8:D907, D908)&gt;0, "", MAX($AN$7:AN907)+1))</f>
        <v/>
      </c>
      <c r="AO908" s="6" t="str">
        <f t="shared" si="206"/>
        <v/>
      </c>
      <c r="AP908" s="6" t="str">
        <f t="shared" si="207"/>
        <v/>
      </c>
      <c r="AQ908" s="6" t="str">
        <f t="shared" si="208"/>
        <v/>
      </c>
      <c r="AR908" s="6" t="str">
        <f t="shared" si="209"/>
        <v/>
      </c>
    </row>
    <row r="909" spans="1:44" x14ac:dyDescent="0.25">
      <c r="A909" s="22"/>
      <c r="B909" s="121"/>
      <c r="C909" s="121"/>
      <c r="D909" s="121"/>
      <c r="E909" s="122"/>
      <c r="F909" s="123"/>
      <c r="G909" s="123"/>
      <c r="H909" s="22"/>
      <c r="I909" s="122" t="str">
        <f>IF('Stock Takes'!$AC910="", "", 'Stock Takes'!$AC910)</f>
        <v/>
      </c>
      <c r="J909" s="122" t="str">
        <f t="shared" si="196"/>
        <v/>
      </c>
      <c r="K909" s="122" t="str">
        <f>IF($U$7=6, "", IF('Stock Takes'!AE$6="*", 'Stock Takes'!AE910, IF('Stock Takes'!AF$6="*", 'Stock Takes'!AF910, IF('Stock Takes'!AG$6="*", 'Stock Takes'!AG910, IF('Stock Takes'!AH$6="*", 'Stock Takes'!AH910, IF('Stock Takes'!AI$6="*", 'Stock Takes'!AI910, IF('Stock Takes'!AJ$6="*", 'Stock Takes'!AJ910)))))))</f>
        <v/>
      </c>
      <c r="L909" s="122" t="str">
        <f t="shared" si="197"/>
        <v/>
      </c>
      <c r="M909" s="22"/>
      <c r="AC909" s="17">
        <f t="shared" si="198"/>
        <v>0</v>
      </c>
      <c r="AD909" s="18">
        <f t="shared" si="199"/>
        <v>0</v>
      </c>
      <c r="AF909" s="6" t="str">
        <f t="shared" si="200"/>
        <v/>
      </c>
      <c r="AG909" s="6" t="str">
        <f t="shared" si="201"/>
        <v/>
      </c>
      <c r="AH909" s="6" t="str">
        <f t="shared" si="202"/>
        <v/>
      </c>
      <c r="AI909" s="6" t="str">
        <f t="shared" si="203"/>
        <v/>
      </c>
      <c r="AJ909" s="6">
        <v>902</v>
      </c>
      <c r="AK909" s="73" t="str">
        <f t="shared" si="204"/>
        <v/>
      </c>
      <c r="AL909" s="6" t="str">
        <f t="shared" si="205"/>
        <v/>
      </c>
      <c r="AN909" s="6" t="str">
        <f>IF(D909="", "", IF(COUNTIF($D$8:D908, D909)&gt;0, "", MAX($AN$7:AN908)+1))</f>
        <v/>
      </c>
      <c r="AO909" s="6" t="str">
        <f t="shared" si="206"/>
        <v/>
      </c>
      <c r="AP909" s="6" t="str">
        <f t="shared" si="207"/>
        <v/>
      </c>
      <c r="AQ909" s="6" t="str">
        <f t="shared" si="208"/>
        <v/>
      </c>
      <c r="AR909" s="6" t="str">
        <f t="shared" si="209"/>
        <v/>
      </c>
    </row>
    <row r="910" spans="1:44" x14ac:dyDescent="0.25">
      <c r="A910" s="22"/>
      <c r="B910" s="121"/>
      <c r="C910" s="121"/>
      <c r="D910" s="121"/>
      <c r="E910" s="122"/>
      <c r="F910" s="123"/>
      <c r="G910" s="123"/>
      <c r="H910" s="22"/>
      <c r="I910" s="122" t="str">
        <f>IF('Stock Takes'!$AC911="", "", 'Stock Takes'!$AC911)</f>
        <v/>
      </c>
      <c r="J910" s="122" t="str">
        <f t="shared" si="196"/>
        <v/>
      </c>
      <c r="K910" s="122" t="str">
        <f>IF($U$7=6, "", IF('Stock Takes'!AE$6="*", 'Stock Takes'!AE911, IF('Stock Takes'!AF$6="*", 'Stock Takes'!AF911, IF('Stock Takes'!AG$6="*", 'Stock Takes'!AG911, IF('Stock Takes'!AH$6="*", 'Stock Takes'!AH911, IF('Stock Takes'!AI$6="*", 'Stock Takes'!AI911, IF('Stock Takes'!AJ$6="*", 'Stock Takes'!AJ911)))))))</f>
        <v/>
      </c>
      <c r="L910" s="122" t="str">
        <f t="shared" si="197"/>
        <v/>
      </c>
      <c r="M910" s="22"/>
      <c r="AC910" s="17">
        <f t="shared" si="198"/>
        <v>0</v>
      </c>
      <c r="AD910" s="18">
        <f t="shared" si="199"/>
        <v>0</v>
      </c>
      <c r="AF910" s="6" t="str">
        <f t="shared" si="200"/>
        <v/>
      </c>
      <c r="AG910" s="6" t="str">
        <f t="shared" si="201"/>
        <v/>
      </c>
      <c r="AH910" s="6" t="str">
        <f t="shared" si="202"/>
        <v/>
      </c>
      <c r="AI910" s="6" t="str">
        <f t="shared" si="203"/>
        <v/>
      </c>
      <c r="AJ910" s="6">
        <v>903</v>
      </c>
      <c r="AK910" s="73" t="str">
        <f t="shared" si="204"/>
        <v/>
      </c>
      <c r="AL910" s="6" t="str">
        <f t="shared" si="205"/>
        <v/>
      </c>
      <c r="AN910" s="6" t="str">
        <f>IF(D910="", "", IF(COUNTIF($D$8:D909, D910)&gt;0, "", MAX($AN$7:AN909)+1))</f>
        <v/>
      </c>
      <c r="AO910" s="6" t="str">
        <f t="shared" si="206"/>
        <v/>
      </c>
      <c r="AP910" s="6" t="str">
        <f t="shared" si="207"/>
        <v/>
      </c>
      <c r="AQ910" s="6" t="str">
        <f t="shared" si="208"/>
        <v/>
      </c>
      <c r="AR910" s="6" t="str">
        <f t="shared" si="209"/>
        <v/>
      </c>
    </row>
    <row r="911" spans="1:44" x14ac:dyDescent="0.25">
      <c r="A911" s="22"/>
      <c r="B911" s="121"/>
      <c r="C911" s="121"/>
      <c r="D911" s="121"/>
      <c r="E911" s="122"/>
      <c r="F911" s="123"/>
      <c r="G911" s="123"/>
      <c r="H911" s="22"/>
      <c r="I911" s="122" t="str">
        <f>IF('Stock Takes'!$AC912="", "", 'Stock Takes'!$AC912)</f>
        <v/>
      </c>
      <c r="J911" s="122" t="str">
        <f t="shared" si="196"/>
        <v/>
      </c>
      <c r="K911" s="122" t="str">
        <f>IF($U$7=6, "", IF('Stock Takes'!AE$6="*", 'Stock Takes'!AE912, IF('Stock Takes'!AF$6="*", 'Stock Takes'!AF912, IF('Stock Takes'!AG$6="*", 'Stock Takes'!AG912, IF('Stock Takes'!AH$6="*", 'Stock Takes'!AH912, IF('Stock Takes'!AI$6="*", 'Stock Takes'!AI912, IF('Stock Takes'!AJ$6="*", 'Stock Takes'!AJ912)))))))</f>
        <v/>
      </c>
      <c r="L911" s="122" t="str">
        <f t="shared" si="197"/>
        <v/>
      </c>
      <c r="M911" s="22"/>
      <c r="AC911" s="17">
        <f t="shared" si="198"/>
        <v>0</v>
      </c>
      <c r="AD911" s="18">
        <f t="shared" si="199"/>
        <v>0</v>
      </c>
      <c r="AF911" s="6" t="str">
        <f t="shared" si="200"/>
        <v/>
      </c>
      <c r="AG911" s="6" t="str">
        <f t="shared" si="201"/>
        <v/>
      </c>
      <c r="AH911" s="6" t="str">
        <f t="shared" si="202"/>
        <v/>
      </c>
      <c r="AI911" s="6" t="str">
        <f t="shared" si="203"/>
        <v/>
      </c>
      <c r="AJ911" s="6">
        <v>904</v>
      </c>
      <c r="AK911" s="73" t="str">
        <f t="shared" si="204"/>
        <v/>
      </c>
      <c r="AL911" s="6" t="str">
        <f t="shared" si="205"/>
        <v/>
      </c>
      <c r="AN911" s="6" t="str">
        <f>IF(D911="", "", IF(COUNTIF($D$8:D910, D911)&gt;0, "", MAX($AN$7:AN910)+1))</f>
        <v/>
      </c>
      <c r="AO911" s="6" t="str">
        <f t="shared" si="206"/>
        <v/>
      </c>
      <c r="AP911" s="6" t="str">
        <f t="shared" si="207"/>
        <v/>
      </c>
      <c r="AQ911" s="6" t="str">
        <f t="shared" si="208"/>
        <v/>
      </c>
      <c r="AR911" s="6" t="str">
        <f t="shared" si="209"/>
        <v/>
      </c>
    </row>
    <row r="912" spans="1:44" x14ac:dyDescent="0.25">
      <c r="A912" s="22"/>
      <c r="B912" s="121"/>
      <c r="C912" s="121"/>
      <c r="D912" s="121"/>
      <c r="E912" s="122"/>
      <c r="F912" s="123"/>
      <c r="G912" s="123"/>
      <c r="H912" s="22"/>
      <c r="I912" s="122" t="str">
        <f>IF('Stock Takes'!$AC913="", "", 'Stock Takes'!$AC913)</f>
        <v/>
      </c>
      <c r="J912" s="122" t="str">
        <f t="shared" si="196"/>
        <v/>
      </c>
      <c r="K912" s="122" t="str">
        <f>IF($U$7=6, "", IF('Stock Takes'!AE$6="*", 'Stock Takes'!AE913, IF('Stock Takes'!AF$6="*", 'Stock Takes'!AF913, IF('Stock Takes'!AG$6="*", 'Stock Takes'!AG913, IF('Stock Takes'!AH$6="*", 'Stock Takes'!AH913, IF('Stock Takes'!AI$6="*", 'Stock Takes'!AI913, IF('Stock Takes'!AJ$6="*", 'Stock Takes'!AJ913)))))))</f>
        <v/>
      </c>
      <c r="L912" s="122" t="str">
        <f t="shared" si="197"/>
        <v/>
      </c>
      <c r="M912" s="22"/>
      <c r="AC912" s="17">
        <f t="shared" si="198"/>
        <v>0</v>
      </c>
      <c r="AD912" s="18">
        <f t="shared" si="199"/>
        <v>0</v>
      </c>
      <c r="AF912" s="6" t="str">
        <f t="shared" si="200"/>
        <v/>
      </c>
      <c r="AG912" s="6" t="str">
        <f t="shared" si="201"/>
        <v/>
      </c>
      <c r="AH912" s="6" t="str">
        <f t="shared" si="202"/>
        <v/>
      </c>
      <c r="AI912" s="6" t="str">
        <f t="shared" si="203"/>
        <v/>
      </c>
      <c r="AJ912" s="6">
        <v>905</v>
      </c>
      <c r="AK912" s="73" t="str">
        <f t="shared" si="204"/>
        <v/>
      </c>
      <c r="AL912" s="6" t="str">
        <f t="shared" si="205"/>
        <v/>
      </c>
      <c r="AN912" s="6" t="str">
        <f>IF(D912="", "", IF(COUNTIF($D$8:D911, D912)&gt;0, "", MAX($AN$7:AN911)+1))</f>
        <v/>
      </c>
      <c r="AO912" s="6" t="str">
        <f t="shared" si="206"/>
        <v/>
      </c>
      <c r="AP912" s="6" t="str">
        <f t="shared" si="207"/>
        <v/>
      </c>
      <c r="AQ912" s="6" t="str">
        <f t="shared" si="208"/>
        <v/>
      </c>
      <c r="AR912" s="6" t="str">
        <f t="shared" si="209"/>
        <v/>
      </c>
    </row>
    <row r="913" spans="1:44" x14ac:dyDescent="0.25">
      <c r="A913" s="22"/>
      <c r="B913" s="121"/>
      <c r="C913" s="121"/>
      <c r="D913" s="121"/>
      <c r="E913" s="122"/>
      <c r="F913" s="123"/>
      <c r="G913" s="123"/>
      <c r="H913" s="22"/>
      <c r="I913" s="122" t="str">
        <f>IF('Stock Takes'!$AC914="", "", 'Stock Takes'!$AC914)</f>
        <v/>
      </c>
      <c r="J913" s="122" t="str">
        <f t="shared" si="196"/>
        <v/>
      </c>
      <c r="K913" s="122" t="str">
        <f>IF($U$7=6, "", IF('Stock Takes'!AE$6="*", 'Stock Takes'!AE914, IF('Stock Takes'!AF$6="*", 'Stock Takes'!AF914, IF('Stock Takes'!AG$6="*", 'Stock Takes'!AG914, IF('Stock Takes'!AH$6="*", 'Stock Takes'!AH914, IF('Stock Takes'!AI$6="*", 'Stock Takes'!AI914, IF('Stock Takes'!AJ$6="*", 'Stock Takes'!AJ914)))))))</f>
        <v/>
      </c>
      <c r="L913" s="122" t="str">
        <f t="shared" si="197"/>
        <v/>
      </c>
      <c r="M913" s="22"/>
      <c r="AC913" s="17">
        <f t="shared" si="198"/>
        <v>0</v>
      </c>
      <c r="AD913" s="18">
        <f t="shared" si="199"/>
        <v>0</v>
      </c>
      <c r="AF913" s="6" t="str">
        <f t="shared" si="200"/>
        <v/>
      </c>
      <c r="AG913" s="6" t="str">
        <f t="shared" si="201"/>
        <v/>
      </c>
      <c r="AH913" s="6" t="str">
        <f t="shared" si="202"/>
        <v/>
      </c>
      <c r="AI913" s="6" t="str">
        <f t="shared" si="203"/>
        <v/>
      </c>
      <c r="AJ913" s="6">
        <v>906</v>
      </c>
      <c r="AK913" s="73" t="str">
        <f t="shared" si="204"/>
        <v/>
      </c>
      <c r="AL913" s="6" t="str">
        <f t="shared" si="205"/>
        <v/>
      </c>
      <c r="AN913" s="6" t="str">
        <f>IF(D913="", "", IF(COUNTIF($D$8:D912, D913)&gt;0, "", MAX($AN$7:AN912)+1))</f>
        <v/>
      </c>
      <c r="AO913" s="6" t="str">
        <f t="shared" si="206"/>
        <v/>
      </c>
      <c r="AP913" s="6" t="str">
        <f t="shared" si="207"/>
        <v/>
      </c>
      <c r="AQ913" s="6" t="str">
        <f t="shared" si="208"/>
        <v/>
      </c>
      <c r="AR913" s="6" t="str">
        <f t="shared" si="209"/>
        <v/>
      </c>
    </row>
    <row r="914" spans="1:44" x14ac:dyDescent="0.25">
      <c r="A914" s="22"/>
      <c r="B914" s="121"/>
      <c r="C914" s="121"/>
      <c r="D914" s="121"/>
      <c r="E914" s="122"/>
      <c r="F914" s="123"/>
      <c r="G914" s="123"/>
      <c r="H914" s="22"/>
      <c r="I914" s="122" t="str">
        <f>IF('Stock Takes'!$AC915="", "", 'Stock Takes'!$AC915)</f>
        <v/>
      </c>
      <c r="J914" s="122" t="str">
        <f t="shared" si="196"/>
        <v/>
      </c>
      <c r="K914" s="122" t="str">
        <f>IF($U$7=6, "", IF('Stock Takes'!AE$6="*", 'Stock Takes'!AE915, IF('Stock Takes'!AF$6="*", 'Stock Takes'!AF915, IF('Stock Takes'!AG$6="*", 'Stock Takes'!AG915, IF('Stock Takes'!AH$6="*", 'Stock Takes'!AH915, IF('Stock Takes'!AI$6="*", 'Stock Takes'!AI915, IF('Stock Takes'!AJ$6="*", 'Stock Takes'!AJ915)))))))</f>
        <v/>
      </c>
      <c r="L914" s="122" t="str">
        <f t="shared" si="197"/>
        <v/>
      </c>
      <c r="M914" s="22"/>
      <c r="AC914" s="17">
        <f t="shared" si="198"/>
        <v>0</v>
      </c>
      <c r="AD914" s="18">
        <f t="shared" si="199"/>
        <v>0</v>
      </c>
      <c r="AF914" s="6" t="str">
        <f t="shared" si="200"/>
        <v/>
      </c>
      <c r="AG914" s="6" t="str">
        <f t="shared" si="201"/>
        <v/>
      </c>
      <c r="AH914" s="6" t="str">
        <f t="shared" si="202"/>
        <v/>
      </c>
      <c r="AI914" s="6" t="str">
        <f t="shared" si="203"/>
        <v/>
      </c>
      <c r="AJ914" s="6">
        <v>907</v>
      </c>
      <c r="AK914" s="73" t="str">
        <f t="shared" si="204"/>
        <v/>
      </c>
      <c r="AL914" s="6" t="str">
        <f t="shared" si="205"/>
        <v/>
      </c>
      <c r="AN914" s="6" t="str">
        <f>IF(D914="", "", IF(COUNTIF($D$8:D913, D914)&gt;0, "", MAX($AN$7:AN913)+1))</f>
        <v/>
      </c>
      <c r="AO914" s="6" t="str">
        <f t="shared" si="206"/>
        <v/>
      </c>
      <c r="AP914" s="6" t="str">
        <f t="shared" si="207"/>
        <v/>
      </c>
      <c r="AQ914" s="6" t="str">
        <f t="shared" si="208"/>
        <v/>
      </c>
      <c r="AR914" s="6" t="str">
        <f t="shared" si="209"/>
        <v/>
      </c>
    </row>
    <row r="915" spans="1:44" x14ac:dyDescent="0.25">
      <c r="A915" s="22"/>
      <c r="B915" s="121"/>
      <c r="C915" s="121"/>
      <c r="D915" s="121"/>
      <c r="E915" s="122"/>
      <c r="F915" s="123"/>
      <c r="G915" s="123"/>
      <c r="H915" s="22"/>
      <c r="I915" s="122" t="str">
        <f>IF('Stock Takes'!$AC916="", "", 'Stock Takes'!$AC916)</f>
        <v/>
      </c>
      <c r="J915" s="122" t="str">
        <f t="shared" si="196"/>
        <v/>
      </c>
      <c r="K915" s="122" t="str">
        <f>IF($U$7=6, "", IF('Stock Takes'!AE$6="*", 'Stock Takes'!AE916, IF('Stock Takes'!AF$6="*", 'Stock Takes'!AF916, IF('Stock Takes'!AG$6="*", 'Stock Takes'!AG916, IF('Stock Takes'!AH$6="*", 'Stock Takes'!AH916, IF('Stock Takes'!AI$6="*", 'Stock Takes'!AI916, IF('Stock Takes'!AJ$6="*", 'Stock Takes'!AJ916)))))))</f>
        <v/>
      </c>
      <c r="L915" s="122" t="str">
        <f t="shared" si="197"/>
        <v/>
      </c>
      <c r="M915" s="22"/>
      <c r="AC915" s="17">
        <f t="shared" si="198"/>
        <v>0</v>
      </c>
      <c r="AD915" s="18">
        <f t="shared" si="199"/>
        <v>0</v>
      </c>
      <c r="AF915" s="6" t="str">
        <f t="shared" si="200"/>
        <v/>
      </c>
      <c r="AG915" s="6" t="str">
        <f t="shared" si="201"/>
        <v/>
      </c>
      <c r="AH915" s="6" t="str">
        <f t="shared" si="202"/>
        <v/>
      </c>
      <c r="AI915" s="6" t="str">
        <f t="shared" si="203"/>
        <v/>
      </c>
      <c r="AJ915" s="6">
        <v>908</v>
      </c>
      <c r="AK915" s="73" t="str">
        <f t="shared" si="204"/>
        <v/>
      </c>
      <c r="AL915" s="6" t="str">
        <f t="shared" si="205"/>
        <v/>
      </c>
      <c r="AN915" s="6" t="str">
        <f>IF(D915="", "", IF(COUNTIF($D$8:D914, D915)&gt;0, "", MAX($AN$7:AN914)+1))</f>
        <v/>
      </c>
      <c r="AO915" s="6" t="str">
        <f t="shared" si="206"/>
        <v/>
      </c>
      <c r="AP915" s="6" t="str">
        <f t="shared" si="207"/>
        <v/>
      </c>
      <c r="AQ915" s="6" t="str">
        <f t="shared" si="208"/>
        <v/>
      </c>
      <c r="AR915" s="6" t="str">
        <f t="shared" si="209"/>
        <v/>
      </c>
    </row>
    <row r="916" spans="1:44" x14ac:dyDescent="0.25">
      <c r="A916" s="22"/>
      <c r="B916" s="121"/>
      <c r="C916" s="121"/>
      <c r="D916" s="121"/>
      <c r="E916" s="122"/>
      <c r="F916" s="123"/>
      <c r="G916" s="123"/>
      <c r="H916" s="22"/>
      <c r="I916" s="122" t="str">
        <f>IF('Stock Takes'!$AC917="", "", 'Stock Takes'!$AC917)</f>
        <v/>
      </c>
      <c r="J916" s="122" t="str">
        <f t="shared" si="196"/>
        <v/>
      </c>
      <c r="K916" s="122" t="str">
        <f>IF($U$7=6, "", IF('Stock Takes'!AE$6="*", 'Stock Takes'!AE917, IF('Stock Takes'!AF$6="*", 'Stock Takes'!AF917, IF('Stock Takes'!AG$6="*", 'Stock Takes'!AG917, IF('Stock Takes'!AH$6="*", 'Stock Takes'!AH917, IF('Stock Takes'!AI$6="*", 'Stock Takes'!AI917, IF('Stock Takes'!AJ$6="*", 'Stock Takes'!AJ917)))))))</f>
        <v/>
      </c>
      <c r="L916" s="122" t="str">
        <f t="shared" si="197"/>
        <v/>
      </c>
      <c r="M916" s="22"/>
      <c r="AC916" s="17">
        <f t="shared" si="198"/>
        <v>0</v>
      </c>
      <c r="AD916" s="18">
        <f t="shared" si="199"/>
        <v>0</v>
      </c>
      <c r="AF916" s="6" t="str">
        <f t="shared" si="200"/>
        <v/>
      </c>
      <c r="AG916" s="6" t="str">
        <f t="shared" si="201"/>
        <v/>
      </c>
      <c r="AH916" s="6" t="str">
        <f t="shared" si="202"/>
        <v/>
      </c>
      <c r="AI916" s="6" t="str">
        <f t="shared" si="203"/>
        <v/>
      </c>
      <c r="AJ916" s="6">
        <v>909</v>
      </c>
      <c r="AK916" s="73" t="str">
        <f t="shared" si="204"/>
        <v/>
      </c>
      <c r="AL916" s="6" t="str">
        <f t="shared" si="205"/>
        <v/>
      </c>
      <c r="AN916" s="6" t="str">
        <f>IF(D916="", "", IF(COUNTIF($D$8:D915, D916)&gt;0, "", MAX($AN$7:AN915)+1))</f>
        <v/>
      </c>
      <c r="AO916" s="6" t="str">
        <f t="shared" si="206"/>
        <v/>
      </c>
      <c r="AP916" s="6" t="str">
        <f t="shared" si="207"/>
        <v/>
      </c>
      <c r="AQ916" s="6" t="str">
        <f t="shared" si="208"/>
        <v/>
      </c>
      <c r="AR916" s="6" t="str">
        <f t="shared" si="209"/>
        <v/>
      </c>
    </row>
    <row r="917" spans="1:44" x14ac:dyDescent="0.25">
      <c r="A917" s="22"/>
      <c r="B917" s="121"/>
      <c r="C917" s="121"/>
      <c r="D917" s="121"/>
      <c r="E917" s="122"/>
      <c r="F917" s="123"/>
      <c r="G917" s="123"/>
      <c r="H917" s="22"/>
      <c r="I917" s="122" t="str">
        <f>IF('Stock Takes'!$AC918="", "", 'Stock Takes'!$AC918)</f>
        <v/>
      </c>
      <c r="J917" s="122" t="str">
        <f t="shared" si="196"/>
        <v/>
      </c>
      <c r="K917" s="122" t="str">
        <f>IF($U$7=6, "", IF('Stock Takes'!AE$6="*", 'Stock Takes'!AE918, IF('Stock Takes'!AF$6="*", 'Stock Takes'!AF918, IF('Stock Takes'!AG$6="*", 'Stock Takes'!AG918, IF('Stock Takes'!AH$6="*", 'Stock Takes'!AH918, IF('Stock Takes'!AI$6="*", 'Stock Takes'!AI918, IF('Stock Takes'!AJ$6="*", 'Stock Takes'!AJ918)))))))</f>
        <v/>
      </c>
      <c r="L917" s="122" t="str">
        <f t="shared" si="197"/>
        <v/>
      </c>
      <c r="M917" s="22"/>
      <c r="AC917" s="17">
        <f t="shared" si="198"/>
        <v>0</v>
      </c>
      <c r="AD917" s="18">
        <f t="shared" si="199"/>
        <v>0</v>
      </c>
      <c r="AF917" s="6" t="str">
        <f t="shared" si="200"/>
        <v/>
      </c>
      <c r="AG917" s="6" t="str">
        <f t="shared" si="201"/>
        <v/>
      </c>
      <c r="AH917" s="6" t="str">
        <f t="shared" si="202"/>
        <v/>
      </c>
      <c r="AI917" s="6" t="str">
        <f t="shared" si="203"/>
        <v/>
      </c>
      <c r="AJ917" s="6">
        <v>910</v>
      </c>
      <c r="AK917" s="73" t="str">
        <f t="shared" si="204"/>
        <v/>
      </c>
      <c r="AL917" s="6" t="str">
        <f t="shared" si="205"/>
        <v/>
      </c>
      <c r="AN917" s="6" t="str">
        <f>IF(D917="", "", IF(COUNTIF($D$8:D916, D917)&gt;0, "", MAX($AN$7:AN916)+1))</f>
        <v/>
      </c>
      <c r="AO917" s="6" t="str">
        <f t="shared" si="206"/>
        <v/>
      </c>
      <c r="AP917" s="6" t="str">
        <f t="shared" si="207"/>
        <v/>
      </c>
      <c r="AQ917" s="6" t="str">
        <f t="shared" si="208"/>
        <v/>
      </c>
      <c r="AR917" s="6" t="str">
        <f t="shared" si="209"/>
        <v/>
      </c>
    </row>
    <row r="918" spans="1:44" x14ac:dyDescent="0.25">
      <c r="A918" s="22"/>
      <c r="B918" s="121"/>
      <c r="C918" s="121"/>
      <c r="D918" s="121"/>
      <c r="E918" s="122"/>
      <c r="F918" s="123"/>
      <c r="G918" s="123"/>
      <c r="H918" s="22"/>
      <c r="I918" s="122" t="str">
        <f>IF('Stock Takes'!$AC919="", "", 'Stock Takes'!$AC919)</f>
        <v/>
      </c>
      <c r="J918" s="122" t="str">
        <f t="shared" si="196"/>
        <v/>
      </c>
      <c r="K918" s="122" t="str">
        <f>IF($U$7=6, "", IF('Stock Takes'!AE$6="*", 'Stock Takes'!AE919, IF('Stock Takes'!AF$6="*", 'Stock Takes'!AF919, IF('Stock Takes'!AG$6="*", 'Stock Takes'!AG919, IF('Stock Takes'!AH$6="*", 'Stock Takes'!AH919, IF('Stock Takes'!AI$6="*", 'Stock Takes'!AI919, IF('Stock Takes'!AJ$6="*", 'Stock Takes'!AJ919)))))))</f>
        <v/>
      </c>
      <c r="L918" s="122" t="str">
        <f t="shared" si="197"/>
        <v/>
      </c>
      <c r="M918" s="22"/>
      <c r="AC918" s="17">
        <f t="shared" si="198"/>
        <v>0</v>
      </c>
      <c r="AD918" s="18">
        <f t="shared" si="199"/>
        <v>0</v>
      </c>
      <c r="AF918" s="6" t="str">
        <f t="shared" si="200"/>
        <v/>
      </c>
      <c r="AG918" s="6" t="str">
        <f t="shared" si="201"/>
        <v/>
      </c>
      <c r="AH918" s="6" t="str">
        <f t="shared" si="202"/>
        <v/>
      </c>
      <c r="AI918" s="6" t="str">
        <f t="shared" si="203"/>
        <v/>
      </c>
      <c r="AJ918" s="6">
        <v>911</v>
      </c>
      <c r="AK918" s="73" t="str">
        <f t="shared" si="204"/>
        <v/>
      </c>
      <c r="AL918" s="6" t="str">
        <f t="shared" si="205"/>
        <v/>
      </c>
      <c r="AN918" s="6" t="str">
        <f>IF(D918="", "", IF(COUNTIF($D$8:D917, D918)&gt;0, "", MAX($AN$7:AN917)+1))</f>
        <v/>
      </c>
      <c r="AO918" s="6" t="str">
        <f t="shared" si="206"/>
        <v/>
      </c>
      <c r="AP918" s="6" t="str">
        <f t="shared" si="207"/>
        <v/>
      </c>
      <c r="AQ918" s="6" t="str">
        <f t="shared" si="208"/>
        <v/>
      </c>
      <c r="AR918" s="6" t="str">
        <f t="shared" si="209"/>
        <v/>
      </c>
    </row>
    <row r="919" spans="1:44" x14ac:dyDescent="0.25">
      <c r="A919" s="22"/>
      <c r="B919" s="121"/>
      <c r="C919" s="121"/>
      <c r="D919" s="121"/>
      <c r="E919" s="122"/>
      <c r="F919" s="123"/>
      <c r="G919" s="123"/>
      <c r="H919" s="22"/>
      <c r="I919" s="122" t="str">
        <f>IF('Stock Takes'!$AC920="", "", 'Stock Takes'!$AC920)</f>
        <v/>
      </c>
      <c r="J919" s="122" t="str">
        <f t="shared" si="196"/>
        <v/>
      </c>
      <c r="K919" s="122" t="str">
        <f>IF($U$7=6, "", IF('Stock Takes'!AE$6="*", 'Stock Takes'!AE920, IF('Stock Takes'!AF$6="*", 'Stock Takes'!AF920, IF('Stock Takes'!AG$6="*", 'Stock Takes'!AG920, IF('Stock Takes'!AH$6="*", 'Stock Takes'!AH920, IF('Stock Takes'!AI$6="*", 'Stock Takes'!AI920, IF('Stock Takes'!AJ$6="*", 'Stock Takes'!AJ920)))))))</f>
        <v/>
      </c>
      <c r="L919" s="122" t="str">
        <f t="shared" si="197"/>
        <v/>
      </c>
      <c r="M919" s="22"/>
      <c r="AC919" s="17">
        <f t="shared" si="198"/>
        <v>0</v>
      </c>
      <c r="AD919" s="18">
        <f t="shared" si="199"/>
        <v>0</v>
      </c>
      <c r="AF919" s="6" t="str">
        <f t="shared" si="200"/>
        <v/>
      </c>
      <c r="AG919" s="6" t="str">
        <f t="shared" si="201"/>
        <v/>
      </c>
      <c r="AH919" s="6" t="str">
        <f t="shared" si="202"/>
        <v/>
      </c>
      <c r="AI919" s="6" t="str">
        <f t="shared" si="203"/>
        <v/>
      </c>
      <c r="AJ919" s="6">
        <v>912</v>
      </c>
      <c r="AK919" s="73" t="str">
        <f t="shared" si="204"/>
        <v/>
      </c>
      <c r="AL919" s="6" t="str">
        <f t="shared" si="205"/>
        <v/>
      </c>
      <c r="AN919" s="6" t="str">
        <f>IF(D919="", "", IF(COUNTIF($D$8:D918, D919)&gt;0, "", MAX($AN$7:AN918)+1))</f>
        <v/>
      </c>
      <c r="AO919" s="6" t="str">
        <f t="shared" si="206"/>
        <v/>
      </c>
      <c r="AP919" s="6" t="str">
        <f t="shared" si="207"/>
        <v/>
      </c>
      <c r="AQ919" s="6" t="str">
        <f t="shared" si="208"/>
        <v/>
      </c>
      <c r="AR919" s="6" t="str">
        <f t="shared" si="209"/>
        <v/>
      </c>
    </row>
    <row r="920" spans="1:44" x14ac:dyDescent="0.25">
      <c r="A920" s="22"/>
      <c r="B920" s="121"/>
      <c r="C920" s="121"/>
      <c r="D920" s="121"/>
      <c r="E920" s="122"/>
      <c r="F920" s="123"/>
      <c r="G920" s="123"/>
      <c r="H920" s="22"/>
      <c r="I920" s="122" t="str">
        <f>IF('Stock Takes'!$AC921="", "", 'Stock Takes'!$AC921)</f>
        <v/>
      </c>
      <c r="J920" s="122" t="str">
        <f t="shared" si="196"/>
        <v/>
      </c>
      <c r="K920" s="122" t="str">
        <f>IF($U$7=6, "", IF('Stock Takes'!AE$6="*", 'Stock Takes'!AE921, IF('Stock Takes'!AF$6="*", 'Stock Takes'!AF921, IF('Stock Takes'!AG$6="*", 'Stock Takes'!AG921, IF('Stock Takes'!AH$6="*", 'Stock Takes'!AH921, IF('Stock Takes'!AI$6="*", 'Stock Takes'!AI921, IF('Stock Takes'!AJ$6="*", 'Stock Takes'!AJ921)))))))</f>
        <v/>
      </c>
      <c r="L920" s="122" t="str">
        <f t="shared" si="197"/>
        <v/>
      </c>
      <c r="M920" s="22"/>
      <c r="AC920" s="17">
        <f t="shared" si="198"/>
        <v>0</v>
      </c>
      <c r="AD920" s="18">
        <f t="shared" si="199"/>
        <v>0</v>
      </c>
      <c r="AF920" s="6" t="str">
        <f t="shared" si="200"/>
        <v/>
      </c>
      <c r="AG920" s="6" t="str">
        <f t="shared" si="201"/>
        <v/>
      </c>
      <c r="AH920" s="6" t="str">
        <f t="shared" si="202"/>
        <v/>
      </c>
      <c r="AI920" s="6" t="str">
        <f t="shared" si="203"/>
        <v/>
      </c>
      <c r="AJ920" s="6">
        <v>913</v>
      </c>
      <c r="AK920" s="73" t="str">
        <f t="shared" si="204"/>
        <v/>
      </c>
      <c r="AL920" s="6" t="str">
        <f t="shared" si="205"/>
        <v/>
      </c>
      <c r="AN920" s="6" t="str">
        <f>IF(D920="", "", IF(COUNTIF($D$8:D919, D920)&gt;0, "", MAX($AN$7:AN919)+1))</f>
        <v/>
      </c>
      <c r="AO920" s="6" t="str">
        <f t="shared" si="206"/>
        <v/>
      </c>
      <c r="AP920" s="6" t="str">
        <f t="shared" si="207"/>
        <v/>
      </c>
      <c r="AQ920" s="6" t="str">
        <f t="shared" si="208"/>
        <v/>
      </c>
      <c r="AR920" s="6" t="str">
        <f t="shared" si="209"/>
        <v/>
      </c>
    </row>
    <row r="921" spans="1:44" x14ac:dyDescent="0.25">
      <c r="A921" s="22"/>
      <c r="B921" s="121"/>
      <c r="C921" s="121"/>
      <c r="D921" s="121"/>
      <c r="E921" s="122"/>
      <c r="F921" s="123"/>
      <c r="G921" s="123"/>
      <c r="H921" s="22"/>
      <c r="I921" s="122" t="str">
        <f>IF('Stock Takes'!$AC922="", "", 'Stock Takes'!$AC922)</f>
        <v/>
      </c>
      <c r="J921" s="122" t="str">
        <f t="shared" si="196"/>
        <v/>
      </c>
      <c r="K921" s="122" t="str">
        <f>IF($U$7=6, "", IF('Stock Takes'!AE$6="*", 'Stock Takes'!AE922, IF('Stock Takes'!AF$6="*", 'Stock Takes'!AF922, IF('Stock Takes'!AG$6="*", 'Stock Takes'!AG922, IF('Stock Takes'!AH$6="*", 'Stock Takes'!AH922, IF('Stock Takes'!AI$6="*", 'Stock Takes'!AI922, IF('Stock Takes'!AJ$6="*", 'Stock Takes'!AJ922)))))))</f>
        <v/>
      </c>
      <c r="L921" s="122" t="str">
        <f t="shared" si="197"/>
        <v/>
      </c>
      <c r="M921" s="22"/>
      <c r="AC921" s="17">
        <f t="shared" si="198"/>
        <v>0</v>
      </c>
      <c r="AD921" s="18">
        <f t="shared" si="199"/>
        <v>0</v>
      </c>
      <c r="AF921" s="6" t="str">
        <f t="shared" si="200"/>
        <v/>
      </c>
      <c r="AG921" s="6" t="str">
        <f t="shared" si="201"/>
        <v/>
      </c>
      <c r="AH921" s="6" t="str">
        <f t="shared" si="202"/>
        <v/>
      </c>
      <c r="AI921" s="6" t="str">
        <f t="shared" si="203"/>
        <v/>
      </c>
      <c r="AJ921" s="6">
        <v>914</v>
      </c>
      <c r="AK921" s="73" t="str">
        <f t="shared" si="204"/>
        <v/>
      </c>
      <c r="AL921" s="6" t="str">
        <f t="shared" si="205"/>
        <v/>
      </c>
      <c r="AN921" s="6" t="str">
        <f>IF(D921="", "", IF(COUNTIF($D$8:D920, D921)&gt;0, "", MAX($AN$7:AN920)+1))</f>
        <v/>
      </c>
      <c r="AO921" s="6" t="str">
        <f t="shared" si="206"/>
        <v/>
      </c>
      <c r="AP921" s="6" t="str">
        <f t="shared" si="207"/>
        <v/>
      </c>
      <c r="AQ921" s="6" t="str">
        <f t="shared" si="208"/>
        <v/>
      </c>
      <c r="AR921" s="6" t="str">
        <f t="shared" si="209"/>
        <v/>
      </c>
    </row>
    <row r="922" spans="1:44" x14ac:dyDescent="0.25">
      <c r="A922" s="22"/>
      <c r="B922" s="121"/>
      <c r="C922" s="121"/>
      <c r="D922" s="121"/>
      <c r="E922" s="122"/>
      <c r="F922" s="123"/>
      <c r="G922" s="123"/>
      <c r="H922" s="22"/>
      <c r="I922" s="122" t="str">
        <f>IF('Stock Takes'!$AC923="", "", 'Stock Takes'!$AC923)</f>
        <v/>
      </c>
      <c r="J922" s="122" t="str">
        <f t="shared" si="196"/>
        <v/>
      </c>
      <c r="K922" s="122" t="str">
        <f>IF($U$7=6, "", IF('Stock Takes'!AE$6="*", 'Stock Takes'!AE923, IF('Stock Takes'!AF$6="*", 'Stock Takes'!AF923, IF('Stock Takes'!AG$6="*", 'Stock Takes'!AG923, IF('Stock Takes'!AH$6="*", 'Stock Takes'!AH923, IF('Stock Takes'!AI$6="*", 'Stock Takes'!AI923, IF('Stock Takes'!AJ$6="*", 'Stock Takes'!AJ923)))))))</f>
        <v/>
      </c>
      <c r="L922" s="122" t="str">
        <f t="shared" si="197"/>
        <v/>
      </c>
      <c r="M922" s="22"/>
      <c r="AC922" s="17">
        <f t="shared" si="198"/>
        <v>0</v>
      </c>
      <c r="AD922" s="18">
        <f t="shared" si="199"/>
        <v>0</v>
      </c>
      <c r="AF922" s="6" t="str">
        <f t="shared" si="200"/>
        <v/>
      </c>
      <c r="AG922" s="6" t="str">
        <f t="shared" si="201"/>
        <v/>
      </c>
      <c r="AH922" s="6" t="str">
        <f t="shared" si="202"/>
        <v/>
      </c>
      <c r="AI922" s="6" t="str">
        <f t="shared" si="203"/>
        <v/>
      </c>
      <c r="AJ922" s="6">
        <v>915</v>
      </c>
      <c r="AK922" s="73" t="str">
        <f t="shared" si="204"/>
        <v/>
      </c>
      <c r="AL922" s="6" t="str">
        <f t="shared" si="205"/>
        <v/>
      </c>
      <c r="AN922" s="6" t="str">
        <f>IF(D922="", "", IF(COUNTIF($D$8:D921, D922)&gt;0, "", MAX($AN$7:AN921)+1))</f>
        <v/>
      </c>
      <c r="AO922" s="6" t="str">
        <f t="shared" si="206"/>
        <v/>
      </c>
      <c r="AP922" s="6" t="str">
        <f t="shared" si="207"/>
        <v/>
      </c>
      <c r="AQ922" s="6" t="str">
        <f t="shared" si="208"/>
        <v/>
      </c>
      <c r="AR922" s="6" t="str">
        <f t="shared" si="209"/>
        <v/>
      </c>
    </row>
    <row r="923" spans="1:44" x14ac:dyDescent="0.25">
      <c r="A923" s="22"/>
      <c r="B923" s="121"/>
      <c r="C923" s="121"/>
      <c r="D923" s="121"/>
      <c r="E923" s="122"/>
      <c r="F923" s="123"/>
      <c r="G923" s="123"/>
      <c r="H923" s="22"/>
      <c r="I923" s="122" t="str">
        <f>IF('Stock Takes'!$AC924="", "", 'Stock Takes'!$AC924)</f>
        <v/>
      </c>
      <c r="J923" s="122" t="str">
        <f t="shared" si="196"/>
        <v/>
      </c>
      <c r="K923" s="122" t="str">
        <f>IF($U$7=6, "", IF('Stock Takes'!AE$6="*", 'Stock Takes'!AE924, IF('Stock Takes'!AF$6="*", 'Stock Takes'!AF924, IF('Stock Takes'!AG$6="*", 'Stock Takes'!AG924, IF('Stock Takes'!AH$6="*", 'Stock Takes'!AH924, IF('Stock Takes'!AI$6="*", 'Stock Takes'!AI924, IF('Stock Takes'!AJ$6="*", 'Stock Takes'!AJ924)))))))</f>
        <v/>
      </c>
      <c r="L923" s="122" t="str">
        <f t="shared" si="197"/>
        <v/>
      </c>
      <c r="M923" s="22"/>
      <c r="AC923" s="17">
        <f t="shared" si="198"/>
        <v>0</v>
      </c>
      <c r="AD923" s="18">
        <f t="shared" si="199"/>
        <v>0</v>
      </c>
      <c r="AF923" s="6" t="str">
        <f t="shared" si="200"/>
        <v/>
      </c>
      <c r="AG923" s="6" t="str">
        <f t="shared" si="201"/>
        <v/>
      </c>
      <c r="AH923" s="6" t="str">
        <f t="shared" si="202"/>
        <v/>
      </c>
      <c r="AI923" s="6" t="str">
        <f t="shared" si="203"/>
        <v/>
      </c>
      <c r="AJ923" s="6">
        <v>916</v>
      </c>
      <c r="AK923" s="73" t="str">
        <f t="shared" si="204"/>
        <v/>
      </c>
      <c r="AL923" s="6" t="str">
        <f t="shared" si="205"/>
        <v/>
      </c>
      <c r="AN923" s="6" t="str">
        <f>IF(D923="", "", IF(COUNTIF($D$8:D922, D923)&gt;0, "", MAX($AN$7:AN922)+1))</f>
        <v/>
      </c>
      <c r="AO923" s="6" t="str">
        <f t="shared" si="206"/>
        <v/>
      </c>
      <c r="AP923" s="6" t="str">
        <f t="shared" si="207"/>
        <v/>
      </c>
      <c r="AQ923" s="6" t="str">
        <f t="shared" si="208"/>
        <v/>
      </c>
      <c r="AR923" s="6" t="str">
        <f t="shared" si="209"/>
        <v/>
      </c>
    </row>
    <row r="924" spans="1:44" x14ac:dyDescent="0.25">
      <c r="A924" s="22"/>
      <c r="B924" s="121"/>
      <c r="C924" s="121"/>
      <c r="D924" s="121"/>
      <c r="E924" s="122"/>
      <c r="F924" s="123"/>
      <c r="G924" s="123"/>
      <c r="H924" s="22"/>
      <c r="I924" s="122" t="str">
        <f>IF('Stock Takes'!$AC925="", "", 'Stock Takes'!$AC925)</f>
        <v/>
      </c>
      <c r="J924" s="122" t="str">
        <f t="shared" si="196"/>
        <v/>
      </c>
      <c r="K924" s="122" t="str">
        <f>IF($U$7=6, "", IF('Stock Takes'!AE$6="*", 'Stock Takes'!AE925, IF('Stock Takes'!AF$6="*", 'Stock Takes'!AF925, IF('Stock Takes'!AG$6="*", 'Stock Takes'!AG925, IF('Stock Takes'!AH$6="*", 'Stock Takes'!AH925, IF('Stock Takes'!AI$6="*", 'Stock Takes'!AI925, IF('Stock Takes'!AJ$6="*", 'Stock Takes'!AJ925)))))))</f>
        <v/>
      </c>
      <c r="L924" s="122" t="str">
        <f t="shared" si="197"/>
        <v/>
      </c>
      <c r="M924" s="22"/>
      <c r="AC924" s="17">
        <f t="shared" si="198"/>
        <v>0</v>
      </c>
      <c r="AD924" s="18">
        <f t="shared" si="199"/>
        <v>0</v>
      </c>
      <c r="AF924" s="6" t="str">
        <f t="shared" si="200"/>
        <v/>
      </c>
      <c r="AG924" s="6" t="str">
        <f t="shared" si="201"/>
        <v/>
      </c>
      <c r="AH924" s="6" t="str">
        <f t="shared" si="202"/>
        <v/>
      </c>
      <c r="AI924" s="6" t="str">
        <f t="shared" si="203"/>
        <v/>
      </c>
      <c r="AJ924" s="6">
        <v>917</v>
      </c>
      <c r="AK924" s="73" t="str">
        <f t="shared" si="204"/>
        <v/>
      </c>
      <c r="AL924" s="6" t="str">
        <f t="shared" si="205"/>
        <v/>
      </c>
      <c r="AN924" s="6" t="str">
        <f>IF(D924="", "", IF(COUNTIF($D$8:D923, D924)&gt;0, "", MAX($AN$7:AN923)+1))</f>
        <v/>
      </c>
      <c r="AO924" s="6" t="str">
        <f t="shared" si="206"/>
        <v/>
      </c>
      <c r="AP924" s="6" t="str">
        <f t="shared" si="207"/>
        <v/>
      </c>
      <c r="AQ924" s="6" t="str">
        <f t="shared" si="208"/>
        <v/>
      </c>
      <c r="AR924" s="6" t="str">
        <f t="shared" si="209"/>
        <v/>
      </c>
    </row>
    <row r="925" spans="1:44" x14ac:dyDescent="0.25">
      <c r="A925" s="22"/>
      <c r="B925" s="121"/>
      <c r="C925" s="121"/>
      <c r="D925" s="121"/>
      <c r="E925" s="122"/>
      <c r="F925" s="123"/>
      <c r="G925" s="123"/>
      <c r="H925" s="22"/>
      <c r="I925" s="122" t="str">
        <f>IF('Stock Takes'!$AC926="", "", 'Stock Takes'!$AC926)</f>
        <v/>
      </c>
      <c r="J925" s="122" t="str">
        <f t="shared" si="196"/>
        <v/>
      </c>
      <c r="K925" s="122" t="str">
        <f>IF($U$7=6, "", IF('Stock Takes'!AE$6="*", 'Stock Takes'!AE926, IF('Stock Takes'!AF$6="*", 'Stock Takes'!AF926, IF('Stock Takes'!AG$6="*", 'Stock Takes'!AG926, IF('Stock Takes'!AH$6="*", 'Stock Takes'!AH926, IF('Stock Takes'!AI$6="*", 'Stock Takes'!AI926, IF('Stock Takes'!AJ$6="*", 'Stock Takes'!AJ926)))))))</f>
        <v/>
      </c>
      <c r="L925" s="122" t="str">
        <f t="shared" si="197"/>
        <v/>
      </c>
      <c r="M925" s="22"/>
      <c r="AC925" s="17">
        <f t="shared" si="198"/>
        <v>0</v>
      </c>
      <c r="AD925" s="18">
        <f t="shared" si="199"/>
        <v>0</v>
      </c>
      <c r="AF925" s="6" t="str">
        <f t="shared" si="200"/>
        <v/>
      </c>
      <c r="AG925" s="6" t="str">
        <f t="shared" si="201"/>
        <v/>
      </c>
      <c r="AH925" s="6" t="str">
        <f t="shared" si="202"/>
        <v/>
      </c>
      <c r="AI925" s="6" t="str">
        <f t="shared" si="203"/>
        <v/>
      </c>
      <c r="AJ925" s="6">
        <v>918</v>
      </c>
      <c r="AK925" s="73" t="str">
        <f t="shared" si="204"/>
        <v/>
      </c>
      <c r="AL925" s="6" t="str">
        <f t="shared" si="205"/>
        <v/>
      </c>
      <c r="AN925" s="6" t="str">
        <f>IF(D925="", "", IF(COUNTIF($D$8:D924, D925)&gt;0, "", MAX($AN$7:AN924)+1))</f>
        <v/>
      </c>
      <c r="AO925" s="6" t="str">
        <f t="shared" si="206"/>
        <v/>
      </c>
      <c r="AP925" s="6" t="str">
        <f t="shared" si="207"/>
        <v/>
      </c>
      <c r="AQ925" s="6" t="str">
        <f t="shared" si="208"/>
        <v/>
      </c>
      <c r="AR925" s="6" t="str">
        <f t="shared" si="209"/>
        <v/>
      </c>
    </row>
    <row r="926" spans="1:44" x14ac:dyDescent="0.25">
      <c r="A926" s="22"/>
      <c r="B926" s="121"/>
      <c r="C926" s="121"/>
      <c r="D926" s="121"/>
      <c r="E926" s="122"/>
      <c r="F926" s="123"/>
      <c r="G926" s="123"/>
      <c r="H926" s="22"/>
      <c r="I926" s="122" t="str">
        <f>IF('Stock Takes'!$AC927="", "", 'Stock Takes'!$AC927)</f>
        <v/>
      </c>
      <c r="J926" s="122" t="str">
        <f t="shared" si="196"/>
        <v/>
      </c>
      <c r="K926" s="122" t="str">
        <f>IF($U$7=6, "", IF('Stock Takes'!AE$6="*", 'Stock Takes'!AE927, IF('Stock Takes'!AF$6="*", 'Stock Takes'!AF927, IF('Stock Takes'!AG$6="*", 'Stock Takes'!AG927, IF('Stock Takes'!AH$6="*", 'Stock Takes'!AH927, IF('Stock Takes'!AI$6="*", 'Stock Takes'!AI927, IF('Stock Takes'!AJ$6="*", 'Stock Takes'!AJ927)))))))</f>
        <v/>
      </c>
      <c r="L926" s="122" t="str">
        <f t="shared" si="197"/>
        <v/>
      </c>
      <c r="M926" s="22"/>
      <c r="AC926" s="17">
        <f t="shared" si="198"/>
        <v>0</v>
      </c>
      <c r="AD926" s="18">
        <f t="shared" si="199"/>
        <v>0</v>
      </c>
      <c r="AF926" s="6" t="str">
        <f t="shared" si="200"/>
        <v/>
      </c>
      <c r="AG926" s="6" t="str">
        <f t="shared" si="201"/>
        <v/>
      </c>
      <c r="AH926" s="6" t="str">
        <f t="shared" si="202"/>
        <v/>
      </c>
      <c r="AI926" s="6" t="str">
        <f t="shared" si="203"/>
        <v/>
      </c>
      <c r="AJ926" s="6">
        <v>919</v>
      </c>
      <c r="AK926" s="73" t="str">
        <f t="shared" si="204"/>
        <v/>
      </c>
      <c r="AL926" s="6" t="str">
        <f t="shared" si="205"/>
        <v/>
      </c>
      <c r="AN926" s="6" t="str">
        <f>IF(D926="", "", IF(COUNTIF($D$8:D925, D926)&gt;0, "", MAX($AN$7:AN925)+1))</f>
        <v/>
      </c>
      <c r="AO926" s="6" t="str">
        <f t="shared" si="206"/>
        <v/>
      </c>
      <c r="AP926" s="6" t="str">
        <f t="shared" si="207"/>
        <v/>
      </c>
      <c r="AQ926" s="6" t="str">
        <f t="shared" si="208"/>
        <v/>
      </c>
      <c r="AR926" s="6" t="str">
        <f t="shared" si="209"/>
        <v/>
      </c>
    </row>
    <row r="927" spans="1:44" x14ac:dyDescent="0.25">
      <c r="A927" s="22"/>
      <c r="B927" s="121"/>
      <c r="C927" s="121"/>
      <c r="D927" s="121"/>
      <c r="E927" s="122"/>
      <c r="F927" s="123"/>
      <c r="G927" s="123"/>
      <c r="H927" s="22"/>
      <c r="I927" s="122" t="str">
        <f>IF('Stock Takes'!$AC928="", "", 'Stock Takes'!$AC928)</f>
        <v/>
      </c>
      <c r="J927" s="122" t="str">
        <f t="shared" si="196"/>
        <v/>
      </c>
      <c r="K927" s="122" t="str">
        <f>IF($U$7=6, "", IF('Stock Takes'!AE$6="*", 'Stock Takes'!AE928, IF('Stock Takes'!AF$6="*", 'Stock Takes'!AF928, IF('Stock Takes'!AG$6="*", 'Stock Takes'!AG928, IF('Stock Takes'!AH$6="*", 'Stock Takes'!AH928, IF('Stock Takes'!AI$6="*", 'Stock Takes'!AI928, IF('Stock Takes'!AJ$6="*", 'Stock Takes'!AJ928)))))))</f>
        <v/>
      </c>
      <c r="L927" s="122" t="str">
        <f t="shared" si="197"/>
        <v/>
      </c>
      <c r="M927" s="22"/>
      <c r="AC927" s="17">
        <f t="shared" si="198"/>
        <v>0</v>
      </c>
      <c r="AD927" s="18">
        <f t="shared" si="199"/>
        <v>0</v>
      </c>
      <c r="AF927" s="6" t="str">
        <f t="shared" si="200"/>
        <v/>
      </c>
      <c r="AG927" s="6" t="str">
        <f t="shared" si="201"/>
        <v/>
      </c>
      <c r="AH927" s="6" t="str">
        <f t="shared" si="202"/>
        <v/>
      </c>
      <c r="AI927" s="6" t="str">
        <f t="shared" si="203"/>
        <v/>
      </c>
      <c r="AJ927" s="6">
        <v>920</v>
      </c>
      <c r="AK927" s="73" t="str">
        <f t="shared" si="204"/>
        <v/>
      </c>
      <c r="AL927" s="6" t="str">
        <f t="shared" si="205"/>
        <v/>
      </c>
      <c r="AN927" s="6" t="str">
        <f>IF(D927="", "", IF(COUNTIF($D$8:D926, D927)&gt;0, "", MAX($AN$7:AN926)+1))</f>
        <v/>
      </c>
      <c r="AO927" s="6" t="str">
        <f t="shared" si="206"/>
        <v/>
      </c>
      <c r="AP927" s="6" t="str">
        <f t="shared" si="207"/>
        <v/>
      </c>
      <c r="AQ927" s="6" t="str">
        <f t="shared" si="208"/>
        <v/>
      </c>
      <c r="AR927" s="6" t="str">
        <f t="shared" si="209"/>
        <v/>
      </c>
    </row>
    <row r="928" spans="1:44" x14ac:dyDescent="0.25">
      <c r="A928" s="22"/>
      <c r="B928" s="121"/>
      <c r="C928" s="121"/>
      <c r="D928" s="121"/>
      <c r="E928" s="122"/>
      <c r="F928" s="123"/>
      <c r="G928" s="123"/>
      <c r="H928" s="22"/>
      <c r="I928" s="122" t="str">
        <f>IF('Stock Takes'!$AC929="", "", 'Stock Takes'!$AC929)</f>
        <v/>
      </c>
      <c r="J928" s="122" t="str">
        <f t="shared" si="196"/>
        <v/>
      </c>
      <c r="K928" s="122" t="str">
        <f>IF($U$7=6, "", IF('Stock Takes'!AE$6="*", 'Stock Takes'!AE929, IF('Stock Takes'!AF$6="*", 'Stock Takes'!AF929, IF('Stock Takes'!AG$6="*", 'Stock Takes'!AG929, IF('Stock Takes'!AH$6="*", 'Stock Takes'!AH929, IF('Stock Takes'!AI$6="*", 'Stock Takes'!AI929, IF('Stock Takes'!AJ$6="*", 'Stock Takes'!AJ929)))))))</f>
        <v/>
      </c>
      <c r="L928" s="122" t="str">
        <f t="shared" si="197"/>
        <v/>
      </c>
      <c r="M928" s="22"/>
      <c r="AC928" s="17">
        <f t="shared" si="198"/>
        <v>0</v>
      </c>
      <c r="AD928" s="18">
        <f t="shared" si="199"/>
        <v>0</v>
      </c>
      <c r="AF928" s="6" t="str">
        <f t="shared" si="200"/>
        <v/>
      </c>
      <c r="AG928" s="6" t="str">
        <f t="shared" si="201"/>
        <v/>
      </c>
      <c r="AH928" s="6" t="str">
        <f t="shared" si="202"/>
        <v/>
      </c>
      <c r="AI928" s="6" t="str">
        <f t="shared" si="203"/>
        <v/>
      </c>
      <c r="AJ928" s="6">
        <v>921</v>
      </c>
      <c r="AK928" s="73" t="str">
        <f t="shared" si="204"/>
        <v/>
      </c>
      <c r="AL928" s="6" t="str">
        <f t="shared" si="205"/>
        <v/>
      </c>
      <c r="AN928" s="6" t="str">
        <f>IF(D928="", "", IF(COUNTIF($D$8:D927, D928)&gt;0, "", MAX($AN$7:AN927)+1))</f>
        <v/>
      </c>
      <c r="AO928" s="6" t="str">
        <f t="shared" si="206"/>
        <v/>
      </c>
      <c r="AP928" s="6" t="str">
        <f t="shared" si="207"/>
        <v/>
      </c>
      <c r="AQ928" s="6" t="str">
        <f t="shared" si="208"/>
        <v/>
      </c>
      <c r="AR928" s="6" t="str">
        <f t="shared" si="209"/>
        <v/>
      </c>
    </row>
    <row r="929" spans="1:44" x14ac:dyDescent="0.25">
      <c r="A929" s="22"/>
      <c r="B929" s="121"/>
      <c r="C929" s="121"/>
      <c r="D929" s="121"/>
      <c r="E929" s="122"/>
      <c r="F929" s="123"/>
      <c r="G929" s="123"/>
      <c r="H929" s="22"/>
      <c r="I929" s="122" t="str">
        <f>IF('Stock Takes'!$AC930="", "", 'Stock Takes'!$AC930)</f>
        <v/>
      </c>
      <c r="J929" s="122" t="str">
        <f t="shared" si="196"/>
        <v/>
      </c>
      <c r="K929" s="122" t="str">
        <f>IF($U$7=6, "", IF('Stock Takes'!AE$6="*", 'Stock Takes'!AE930, IF('Stock Takes'!AF$6="*", 'Stock Takes'!AF930, IF('Stock Takes'!AG$6="*", 'Stock Takes'!AG930, IF('Stock Takes'!AH$6="*", 'Stock Takes'!AH930, IF('Stock Takes'!AI$6="*", 'Stock Takes'!AI930, IF('Stock Takes'!AJ$6="*", 'Stock Takes'!AJ930)))))))</f>
        <v/>
      </c>
      <c r="L929" s="122" t="str">
        <f t="shared" si="197"/>
        <v/>
      </c>
      <c r="M929" s="22"/>
      <c r="AC929" s="17">
        <f t="shared" si="198"/>
        <v>0</v>
      </c>
      <c r="AD929" s="18">
        <f t="shared" si="199"/>
        <v>0</v>
      </c>
      <c r="AF929" s="6" t="str">
        <f t="shared" si="200"/>
        <v/>
      </c>
      <c r="AG929" s="6" t="str">
        <f t="shared" si="201"/>
        <v/>
      </c>
      <c r="AH929" s="6" t="str">
        <f t="shared" si="202"/>
        <v/>
      </c>
      <c r="AI929" s="6" t="str">
        <f t="shared" si="203"/>
        <v/>
      </c>
      <c r="AJ929" s="6">
        <v>922</v>
      </c>
      <c r="AK929" s="73" t="str">
        <f t="shared" si="204"/>
        <v/>
      </c>
      <c r="AL929" s="6" t="str">
        <f t="shared" si="205"/>
        <v/>
      </c>
      <c r="AN929" s="6" t="str">
        <f>IF(D929="", "", IF(COUNTIF($D$8:D928, D929)&gt;0, "", MAX($AN$7:AN928)+1))</f>
        <v/>
      </c>
      <c r="AO929" s="6" t="str">
        <f t="shared" si="206"/>
        <v/>
      </c>
      <c r="AP929" s="6" t="str">
        <f t="shared" si="207"/>
        <v/>
      </c>
      <c r="AQ929" s="6" t="str">
        <f t="shared" si="208"/>
        <v/>
      </c>
      <c r="AR929" s="6" t="str">
        <f t="shared" si="209"/>
        <v/>
      </c>
    </row>
    <row r="930" spans="1:44" x14ac:dyDescent="0.25">
      <c r="A930" s="22"/>
      <c r="B930" s="121"/>
      <c r="C930" s="121"/>
      <c r="D930" s="121"/>
      <c r="E930" s="122"/>
      <c r="F930" s="123"/>
      <c r="G930" s="123"/>
      <c r="H930" s="22"/>
      <c r="I930" s="122" t="str">
        <f>IF('Stock Takes'!$AC931="", "", 'Stock Takes'!$AC931)</f>
        <v/>
      </c>
      <c r="J930" s="122" t="str">
        <f t="shared" si="196"/>
        <v/>
      </c>
      <c r="K930" s="122" t="str">
        <f>IF($U$7=6, "", IF('Stock Takes'!AE$6="*", 'Stock Takes'!AE931, IF('Stock Takes'!AF$6="*", 'Stock Takes'!AF931, IF('Stock Takes'!AG$6="*", 'Stock Takes'!AG931, IF('Stock Takes'!AH$6="*", 'Stock Takes'!AH931, IF('Stock Takes'!AI$6="*", 'Stock Takes'!AI931, IF('Stock Takes'!AJ$6="*", 'Stock Takes'!AJ931)))))))</f>
        <v/>
      </c>
      <c r="L930" s="122" t="str">
        <f t="shared" si="197"/>
        <v/>
      </c>
      <c r="M930" s="22"/>
      <c r="AC930" s="17">
        <f t="shared" si="198"/>
        <v>0</v>
      </c>
      <c r="AD930" s="18">
        <f t="shared" si="199"/>
        <v>0</v>
      </c>
      <c r="AF930" s="6" t="str">
        <f t="shared" si="200"/>
        <v/>
      </c>
      <c r="AG930" s="6" t="str">
        <f t="shared" si="201"/>
        <v/>
      </c>
      <c r="AH930" s="6" t="str">
        <f t="shared" si="202"/>
        <v/>
      </c>
      <c r="AI930" s="6" t="str">
        <f t="shared" si="203"/>
        <v/>
      </c>
      <c r="AJ930" s="6">
        <v>923</v>
      </c>
      <c r="AK930" s="73" t="str">
        <f t="shared" si="204"/>
        <v/>
      </c>
      <c r="AL930" s="6" t="str">
        <f t="shared" si="205"/>
        <v/>
      </c>
      <c r="AN930" s="6" t="str">
        <f>IF(D930="", "", IF(COUNTIF($D$8:D929, D930)&gt;0, "", MAX($AN$7:AN929)+1))</f>
        <v/>
      </c>
      <c r="AO930" s="6" t="str">
        <f t="shared" si="206"/>
        <v/>
      </c>
      <c r="AP930" s="6" t="str">
        <f t="shared" si="207"/>
        <v/>
      </c>
      <c r="AQ930" s="6" t="str">
        <f t="shared" si="208"/>
        <v/>
      </c>
      <c r="AR930" s="6" t="str">
        <f t="shared" si="209"/>
        <v/>
      </c>
    </row>
    <row r="931" spans="1:44" x14ac:dyDescent="0.25">
      <c r="A931" s="22"/>
      <c r="B931" s="121"/>
      <c r="C931" s="121"/>
      <c r="D931" s="121"/>
      <c r="E931" s="122"/>
      <c r="F931" s="123"/>
      <c r="G931" s="123"/>
      <c r="H931" s="22"/>
      <c r="I931" s="122" t="str">
        <f>IF('Stock Takes'!$AC932="", "", 'Stock Takes'!$AC932)</f>
        <v/>
      </c>
      <c r="J931" s="122" t="str">
        <f t="shared" si="196"/>
        <v/>
      </c>
      <c r="K931" s="122" t="str">
        <f>IF($U$7=6, "", IF('Stock Takes'!AE$6="*", 'Stock Takes'!AE932, IF('Stock Takes'!AF$6="*", 'Stock Takes'!AF932, IF('Stock Takes'!AG$6="*", 'Stock Takes'!AG932, IF('Stock Takes'!AH$6="*", 'Stock Takes'!AH932, IF('Stock Takes'!AI$6="*", 'Stock Takes'!AI932, IF('Stock Takes'!AJ$6="*", 'Stock Takes'!AJ932)))))))</f>
        <v/>
      </c>
      <c r="L931" s="122" t="str">
        <f t="shared" si="197"/>
        <v/>
      </c>
      <c r="M931" s="22"/>
      <c r="AC931" s="17">
        <f t="shared" si="198"/>
        <v>0</v>
      </c>
      <c r="AD931" s="18">
        <f t="shared" si="199"/>
        <v>0</v>
      </c>
      <c r="AF931" s="6" t="str">
        <f t="shared" si="200"/>
        <v/>
      </c>
      <c r="AG931" s="6" t="str">
        <f t="shared" si="201"/>
        <v/>
      </c>
      <c r="AH931" s="6" t="str">
        <f t="shared" si="202"/>
        <v/>
      </c>
      <c r="AI931" s="6" t="str">
        <f t="shared" si="203"/>
        <v/>
      </c>
      <c r="AJ931" s="6">
        <v>924</v>
      </c>
      <c r="AK931" s="73" t="str">
        <f t="shared" si="204"/>
        <v/>
      </c>
      <c r="AL931" s="6" t="str">
        <f t="shared" si="205"/>
        <v/>
      </c>
      <c r="AN931" s="6" t="str">
        <f>IF(D931="", "", IF(COUNTIF($D$8:D930, D931)&gt;0, "", MAX($AN$7:AN930)+1))</f>
        <v/>
      </c>
      <c r="AO931" s="6" t="str">
        <f t="shared" si="206"/>
        <v/>
      </c>
      <c r="AP931" s="6" t="str">
        <f t="shared" si="207"/>
        <v/>
      </c>
      <c r="AQ931" s="6" t="str">
        <f t="shared" si="208"/>
        <v/>
      </c>
      <c r="AR931" s="6" t="str">
        <f t="shared" si="209"/>
        <v/>
      </c>
    </row>
    <row r="932" spans="1:44" x14ac:dyDescent="0.25">
      <c r="A932" s="22"/>
      <c r="B932" s="121"/>
      <c r="C932" s="121"/>
      <c r="D932" s="121"/>
      <c r="E932" s="122"/>
      <c r="F932" s="123"/>
      <c r="G932" s="123"/>
      <c r="H932" s="22"/>
      <c r="I932" s="122" t="str">
        <f>IF('Stock Takes'!$AC933="", "", 'Stock Takes'!$AC933)</f>
        <v/>
      </c>
      <c r="J932" s="122" t="str">
        <f t="shared" si="196"/>
        <v/>
      </c>
      <c r="K932" s="122" t="str">
        <f>IF($U$7=6, "", IF('Stock Takes'!AE$6="*", 'Stock Takes'!AE933, IF('Stock Takes'!AF$6="*", 'Stock Takes'!AF933, IF('Stock Takes'!AG$6="*", 'Stock Takes'!AG933, IF('Stock Takes'!AH$6="*", 'Stock Takes'!AH933, IF('Stock Takes'!AI$6="*", 'Stock Takes'!AI933, IF('Stock Takes'!AJ$6="*", 'Stock Takes'!AJ933)))))))</f>
        <v/>
      </c>
      <c r="L932" s="122" t="str">
        <f t="shared" si="197"/>
        <v/>
      </c>
      <c r="M932" s="22"/>
      <c r="AC932" s="17">
        <f t="shared" si="198"/>
        <v>0</v>
      </c>
      <c r="AD932" s="18">
        <f t="shared" si="199"/>
        <v>0</v>
      </c>
      <c r="AF932" s="6" t="str">
        <f t="shared" si="200"/>
        <v/>
      </c>
      <c r="AG932" s="6" t="str">
        <f t="shared" si="201"/>
        <v/>
      </c>
      <c r="AH932" s="6" t="str">
        <f t="shared" si="202"/>
        <v/>
      </c>
      <c r="AI932" s="6" t="str">
        <f t="shared" si="203"/>
        <v/>
      </c>
      <c r="AJ932" s="6">
        <v>925</v>
      </c>
      <c r="AK932" s="73" t="str">
        <f t="shared" si="204"/>
        <v/>
      </c>
      <c r="AL932" s="6" t="str">
        <f t="shared" si="205"/>
        <v/>
      </c>
      <c r="AN932" s="6" t="str">
        <f>IF(D932="", "", IF(COUNTIF($D$8:D931, D932)&gt;0, "", MAX($AN$7:AN931)+1))</f>
        <v/>
      </c>
      <c r="AO932" s="6" t="str">
        <f t="shared" si="206"/>
        <v/>
      </c>
      <c r="AP932" s="6" t="str">
        <f t="shared" si="207"/>
        <v/>
      </c>
      <c r="AQ932" s="6" t="str">
        <f t="shared" si="208"/>
        <v/>
      </c>
      <c r="AR932" s="6" t="str">
        <f t="shared" si="209"/>
        <v/>
      </c>
    </row>
    <row r="933" spans="1:44" x14ac:dyDescent="0.25">
      <c r="A933" s="22"/>
      <c r="B933" s="121"/>
      <c r="C933" s="121"/>
      <c r="D933" s="121"/>
      <c r="E933" s="122"/>
      <c r="F933" s="123"/>
      <c r="G933" s="123"/>
      <c r="H933" s="22"/>
      <c r="I933" s="122" t="str">
        <f>IF('Stock Takes'!$AC934="", "", 'Stock Takes'!$AC934)</f>
        <v/>
      </c>
      <c r="J933" s="122" t="str">
        <f t="shared" si="196"/>
        <v/>
      </c>
      <c r="K933" s="122" t="str">
        <f>IF($U$7=6, "", IF('Stock Takes'!AE$6="*", 'Stock Takes'!AE934, IF('Stock Takes'!AF$6="*", 'Stock Takes'!AF934, IF('Stock Takes'!AG$6="*", 'Stock Takes'!AG934, IF('Stock Takes'!AH$6="*", 'Stock Takes'!AH934, IF('Stock Takes'!AI$6="*", 'Stock Takes'!AI934, IF('Stock Takes'!AJ$6="*", 'Stock Takes'!AJ934)))))))</f>
        <v/>
      </c>
      <c r="L933" s="122" t="str">
        <f t="shared" si="197"/>
        <v/>
      </c>
      <c r="M933" s="22"/>
      <c r="AC933" s="17">
        <f t="shared" si="198"/>
        <v>0</v>
      </c>
      <c r="AD933" s="18">
        <f t="shared" si="199"/>
        <v>0</v>
      </c>
      <c r="AF933" s="6" t="str">
        <f t="shared" si="200"/>
        <v/>
      </c>
      <c r="AG933" s="6" t="str">
        <f t="shared" si="201"/>
        <v/>
      </c>
      <c r="AH933" s="6" t="str">
        <f t="shared" si="202"/>
        <v/>
      </c>
      <c r="AI933" s="6" t="str">
        <f t="shared" si="203"/>
        <v/>
      </c>
      <c r="AJ933" s="6">
        <v>926</v>
      </c>
      <c r="AK933" s="73" t="str">
        <f t="shared" si="204"/>
        <v/>
      </c>
      <c r="AL933" s="6" t="str">
        <f t="shared" si="205"/>
        <v/>
      </c>
      <c r="AN933" s="6" t="str">
        <f>IF(D933="", "", IF(COUNTIF($D$8:D932, D933)&gt;0, "", MAX($AN$7:AN932)+1))</f>
        <v/>
      </c>
      <c r="AO933" s="6" t="str">
        <f t="shared" si="206"/>
        <v/>
      </c>
      <c r="AP933" s="6" t="str">
        <f t="shared" si="207"/>
        <v/>
      </c>
      <c r="AQ933" s="6" t="str">
        <f t="shared" si="208"/>
        <v/>
      </c>
      <c r="AR933" s="6" t="str">
        <f t="shared" si="209"/>
        <v/>
      </c>
    </row>
    <row r="934" spans="1:44" x14ac:dyDescent="0.25">
      <c r="A934" s="22"/>
      <c r="B934" s="121"/>
      <c r="C934" s="121"/>
      <c r="D934" s="121"/>
      <c r="E934" s="122"/>
      <c r="F934" s="123"/>
      <c r="G934" s="123"/>
      <c r="H934" s="22"/>
      <c r="I934" s="122" t="str">
        <f>IF('Stock Takes'!$AC935="", "", 'Stock Takes'!$AC935)</f>
        <v/>
      </c>
      <c r="J934" s="122" t="str">
        <f t="shared" si="196"/>
        <v/>
      </c>
      <c r="K934" s="122" t="str">
        <f>IF($U$7=6, "", IF('Stock Takes'!AE$6="*", 'Stock Takes'!AE935, IF('Stock Takes'!AF$6="*", 'Stock Takes'!AF935, IF('Stock Takes'!AG$6="*", 'Stock Takes'!AG935, IF('Stock Takes'!AH$6="*", 'Stock Takes'!AH935, IF('Stock Takes'!AI$6="*", 'Stock Takes'!AI935, IF('Stock Takes'!AJ$6="*", 'Stock Takes'!AJ935)))))))</f>
        <v/>
      </c>
      <c r="L934" s="122" t="str">
        <f t="shared" si="197"/>
        <v/>
      </c>
      <c r="M934" s="22"/>
      <c r="AC934" s="17">
        <f t="shared" si="198"/>
        <v>0</v>
      </c>
      <c r="AD934" s="18">
        <f t="shared" si="199"/>
        <v>0</v>
      </c>
      <c r="AF934" s="6" t="str">
        <f t="shared" si="200"/>
        <v/>
      </c>
      <c r="AG934" s="6" t="str">
        <f t="shared" si="201"/>
        <v/>
      </c>
      <c r="AH934" s="6" t="str">
        <f t="shared" si="202"/>
        <v/>
      </c>
      <c r="AI934" s="6" t="str">
        <f t="shared" si="203"/>
        <v/>
      </c>
      <c r="AJ934" s="6">
        <v>927</v>
      </c>
      <c r="AK934" s="73" t="str">
        <f t="shared" si="204"/>
        <v/>
      </c>
      <c r="AL934" s="6" t="str">
        <f t="shared" si="205"/>
        <v/>
      </c>
      <c r="AN934" s="6" t="str">
        <f>IF(D934="", "", IF(COUNTIF($D$8:D933, D934)&gt;0, "", MAX($AN$7:AN933)+1))</f>
        <v/>
      </c>
      <c r="AO934" s="6" t="str">
        <f t="shared" si="206"/>
        <v/>
      </c>
      <c r="AP934" s="6" t="str">
        <f t="shared" si="207"/>
        <v/>
      </c>
      <c r="AQ934" s="6" t="str">
        <f t="shared" si="208"/>
        <v/>
      </c>
      <c r="AR934" s="6" t="str">
        <f t="shared" si="209"/>
        <v/>
      </c>
    </row>
    <row r="935" spans="1:44" x14ac:dyDescent="0.25">
      <c r="A935" s="22"/>
      <c r="B935" s="121"/>
      <c r="C935" s="121"/>
      <c r="D935" s="121"/>
      <c r="E935" s="122"/>
      <c r="F935" s="123"/>
      <c r="G935" s="123"/>
      <c r="H935" s="22"/>
      <c r="I935" s="122" t="str">
        <f>IF('Stock Takes'!$AC936="", "", 'Stock Takes'!$AC936)</f>
        <v/>
      </c>
      <c r="J935" s="122" t="str">
        <f t="shared" si="196"/>
        <v/>
      </c>
      <c r="K935" s="122" t="str">
        <f>IF($U$7=6, "", IF('Stock Takes'!AE$6="*", 'Stock Takes'!AE936, IF('Stock Takes'!AF$6="*", 'Stock Takes'!AF936, IF('Stock Takes'!AG$6="*", 'Stock Takes'!AG936, IF('Stock Takes'!AH$6="*", 'Stock Takes'!AH936, IF('Stock Takes'!AI$6="*", 'Stock Takes'!AI936, IF('Stock Takes'!AJ$6="*", 'Stock Takes'!AJ936)))))))</f>
        <v/>
      </c>
      <c r="L935" s="122" t="str">
        <f t="shared" si="197"/>
        <v/>
      </c>
      <c r="M935" s="22"/>
      <c r="AC935" s="17">
        <f t="shared" si="198"/>
        <v>0</v>
      </c>
      <c r="AD935" s="18">
        <f t="shared" si="199"/>
        <v>0</v>
      </c>
      <c r="AF935" s="6" t="str">
        <f t="shared" si="200"/>
        <v/>
      </c>
      <c r="AG935" s="6" t="str">
        <f t="shared" si="201"/>
        <v/>
      </c>
      <c r="AH935" s="6" t="str">
        <f t="shared" si="202"/>
        <v/>
      </c>
      <c r="AI935" s="6" t="str">
        <f t="shared" si="203"/>
        <v/>
      </c>
      <c r="AJ935" s="6">
        <v>928</v>
      </c>
      <c r="AK935" s="73" t="str">
        <f t="shared" si="204"/>
        <v/>
      </c>
      <c r="AL935" s="6" t="str">
        <f t="shared" si="205"/>
        <v/>
      </c>
      <c r="AN935" s="6" t="str">
        <f>IF(D935="", "", IF(COUNTIF($D$8:D934, D935)&gt;0, "", MAX($AN$7:AN934)+1))</f>
        <v/>
      </c>
      <c r="AO935" s="6" t="str">
        <f t="shared" si="206"/>
        <v/>
      </c>
      <c r="AP935" s="6" t="str">
        <f t="shared" si="207"/>
        <v/>
      </c>
      <c r="AQ935" s="6" t="str">
        <f t="shared" si="208"/>
        <v/>
      </c>
      <c r="AR935" s="6" t="str">
        <f t="shared" si="209"/>
        <v/>
      </c>
    </row>
    <row r="936" spans="1:44" x14ac:dyDescent="0.25">
      <c r="A936" s="22"/>
      <c r="B936" s="121"/>
      <c r="C936" s="121"/>
      <c r="D936" s="121"/>
      <c r="E936" s="122"/>
      <c r="F936" s="123"/>
      <c r="G936" s="123"/>
      <c r="H936" s="22"/>
      <c r="I936" s="122" t="str">
        <f>IF('Stock Takes'!$AC937="", "", 'Stock Takes'!$AC937)</f>
        <v/>
      </c>
      <c r="J936" s="122" t="str">
        <f t="shared" si="196"/>
        <v/>
      </c>
      <c r="K936" s="122" t="str">
        <f>IF($U$7=6, "", IF('Stock Takes'!AE$6="*", 'Stock Takes'!AE937, IF('Stock Takes'!AF$6="*", 'Stock Takes'!AF937, IF('Stock Takes'!AG$6="*", 'Stock Takes'!AG937, IF('Stock Takes'!AH$6="*", 'Stock Takes'!AH937, IF('Stock Takes'!AI$6="*", 'Stock Takes'!AI937, IF('Stock Takes'!AJ$6="*", 'Stock Takes'!AJ937)))))))</f>
        <v/>
      </c>
      <c r="L936" s="122" t="str">
        <f t="shared" si="197"/>
        <v/>
      </c>
      <c r="M936" s="22"/>
      <c r="AC936" s="17">
        <f t="shared" si="198"/>
        <v>0</v>
      </c>
      <c r="AD936" s="18">
        <f t="shared" si="199"/>
        <v>0</v>
      </c>
      <c r="AF936" s="6" t="str">
        <f t="shared" si="200"/>
        <v/>
      </c>
      <c r="AG936" s="6" t="str">
        <f t="shared" si="201"/>
        <v/>
      </c>
      <c r="AH936" s="6" t="str">
        <f t="shared" si="202"/>
        <v/>
      </c>
      <c r="AI936" s="6" t="str">
        <f t="shared" si="203"/>
        <v/>
      </c>
      <c r="AJ936" s="6">
        <v>929</v>
      </c>
      <c r="AK936" s="73" t="str">
        <f t="shared" si="204"/>
        <v/>
      </c>
      <c r="AL936" s="6" t="str">
        <f t="shared" si="205"/>
        <v/>
      </c>
      <c r="AN936" s="6" t="str">
        <f>IF(D936="", "", IF(COUNTIF($D$8:D935, D936)&gt;0, "", MAX($AN$7:AN935)+1))</f>
        <v/>
      </c>
      <c r="AO936" s="6" t="str">
        <f t="shared" si="206"/>
        <v/>
      </c>
      <c r="AP936" s="6" t="str">
        <f t="shared" si="207"/>
        <v/>
      </c>
      <c r="AQ936" s="6" t="str">
        <f t="shared" si="208"/>
        <v/>
      </c>
      <c r="AR936" s="6" t="str">
        <f t="shared" si="209"/>
        <v/>
      </c>
    </row>
    <row r="937" spans="1:44" x14ac:dyDescent="0.25">
      <c r="A937" s="22"/>
      <c r="B937" s="121"/>
      <c r="C937" s="121"/>
      <c r="D937" s="121"/>
      <c r="E937" s="122"/>
      <c r="F937" s="123"/>
      <c r="G937" s="123"/>
      <c r="H937" s="22"/>
      <c r="I937" s="122" t="str">
        <f>IF('Stock Takes'!$AC938="", "", 'Stock Takes'!$AC938)</f>
        <v/>
      </c>
      <c r="J937" s="122" t="str">
        <f t="shared" si="196"/>
        <v/>
      </c>
      <c r="K937" s="122" t="str">
        <f>IF($U$7=6, "", IF('Stock Takes'!AE$6="*", 'Stock Takes'!AE938, IF('Stock Takes'!AF$6="*", 'Stock Takes'!AF938, IF('Stock Takes'!AG$6="*", 'Stock Takes'!AG938, IF('Stock Takes'!AH$6="*", 'Stock Takes'!AH938, IF('Stock Takes'!AI$6="*", 'Stock Takes'!AI938, IF('Stock Takes'!AJ$6="*", 'Stock Takes'!AJ938)))))))</f>
        <v/>
      </c>
      <c r="L937" s="122" t="str">
        <f t="shared" si="197"/>
        <v/>
      </c>
      <c r="M937" s="22"/>
      <c r="AC937" s="17">
        <f t="shared" si="198"/>
        <v>0</v>
      </c>
      <c r="AD937" s="18">
        <f t="shared" si="199"/>
        <v>0</v>
      </c>
      <c r="AF937" s="6" t="str">
        <f t="shared" si="200"/>
        <v/>
      </c>
      <c r="AG937" s="6" t="str">
        <f t="shared" si="201"/>
        <v/>
      </c>
      <c r="AH937" s="6" t="str">
        <f t="shared" si="202"/>
        <v/>
      </c>
      <c r="AI937" s="6" t="str">
        <f t="shared" si="203"/>
        <v/>
      </c>
      <c r="AJ937" s="6">
        <v>930</v>
      </c>
      <c r="AK937" s="73" t="str">
        <f t="shared" si="204"/>
        <v/>
      </c>
      <c r="AL937" s="6" t="str">
        <f t="shared" si="205"/>
        <v/>
      </c>
      <c r="AN937" s="6" t="str">
        <f>IF(D937="", "", IF(COUNTIF($D$8:D936, D937)&gt;0, "", MAX($AN$7:AN936)+1))</f>
        <v/>
      </c>
      <c r="AO937" s="6" t="str">
        <f t="shared" si="206"/>
        <v/>
      </c>
      <c r="AP937" s="6" t="str">
        <f t="shared" si="207"/>
        <v/>
      </c>
      <c r="AQ937" s="6" t="str">
        <f t="shared" si="208"/>
        <v/>
      </c>
      <c r="AR937" s="6" t="str">
        <f t="shared" si="209"/>
        <v/>
      </c>
    </row>
    <row r="938" spans="1:44" x14ac:dyDescent="0.25">
      <c r="A938" s="22"/>
      <c r="B938" s="121"/>
      <c r="C938" s="121"/>
      <c r="D938" s="121"/>
      <c r="E938" s="122"/>
      <c r="F938" s="123"/>
      <c r="G938" s="123"/>
      <c r="H938" s="22"/>
      <c r="I938" s="122" t="str">
        <f>IF('Stock Takes'!$AC939="", "", 'Stock Takes'!$AC939)</f>
        <v/>
      </c>
      <c r="J938" s="122" t="str">
        <f t="shared" si="196"/>
        <v/>
      </c>
      <c r="K938" s="122" t="str">
        <f>IF($U$7=6, "", IF('Stock Takes'!AE$6="*", 'Stock Takes'!AE939, IF('Stock Takes'!AF$6="*", 'Stock Takes'!AF939, IF('Stock Takes'!AG$6="*", 'Stock Takes'!AG939, IF('Stock Takes'!AH$6="*", 'Stock Takes'!AH939, IF('Stock Takes'!AI$6="*", 'Stock Takes'!AI939, IF('Stock Takes'!AJ$6="*", 'Stock Takes'!AJ939)))))))</f>
        <v/>
      </c>
      <c r="L938" s="122" t="str">
        <f t="shared" si="197"/>
        <v/>
      </c>
      <c r="M938" s="22"/>
      <c r="AC938" s="17">
        <f t="shared" si="198"/>
        <v>0</v>
      </c>
      <c r="AD938" s="18">
        <f t="shared" si="199"/>
        <v>0</v>
      </c>
      <c r="AF938" s="6" t="str">
        <f t="shared" si="200"/>
        <v/>
      </c>
      <c r="AG938" s="6" t="str">
        <f t="shared" si="201"/>
        <v/>
      </c>
      <c r="AH938" s="6" t="str">
        <f t="shared" si="202"/>
        <v/>
      </c>
      <c r="AI938" s="6" t="str">
        <f t="shared" si="203"/>
        <v/>
      </c>
      <c r="AJ938" s="6">
        <v>931</v>
      </c>
      <c r="AK938" s="73" t="str">
        <f t="shared" si="204"/>
        <v/>
      </c>
      <c r="AL938" s="6" t="str">
        <f t="shared" si="205"/>
        <v/>
      </c>
      <c r="AN938" s="6" t="str">
        <f>IF(D938="", "", IF(COUNTIF($D$8:D937, D938)&gt;0, "", MAX($AN$7:AN937)+1))</f>
        <v/>
      </c>
      <c r="AO938" s="6" t="str">
        <f t="shared" si="206"/>
        <v/>
      </c>
      <c r="AP938" s="6" t="str">
        <f t="shared" si="207"/>
        <v/>
      </c>
      <c r="AQ938" s="6" t="str">
        <f t="shared" si="208"/>
        <v/>
      </c>
      <c r="AR938" s="6" t="str">
        <f t="shared" si="209"/>
        <v/>
      </c>
    </row>
    <row r="939" spans="1:44" x14ac:dyDescent="0.25">
      <c r="A939" s="22"/>
      <c r="B939" s="121"/>
      <c r="C939" s="121"/>
      <c r="D939" s="121"/>
      <c r="E939" s="122"/>
      <c r="F939" s="123"/>
      <c r="G939" s="123"/>
      <c r="H939" s="22"/>
      <c r="I939" s="122" t="str">
        <f>IF('Stock Takes'!$AC940="", "", 'Stock Takes'!$AC940)</f>
        <v/>
      </c>
      <c r="J939" s="122" t="str">
        <f t="shared" si="196"/>
        <v/>
      </c>
      <c r="K939" s="122" t="str">
        <f>IF($U$7=6, "", IF('Stock Takes'!AE$6="*", 'Stock Takes'!AE940, IF('Stock Takes'!AF$6="*", 'Stock Takes'!AF940, IF('Stock Takes'!AG$6="*", 'Stock Takes'!AG940, IF('Stock Takes'!AH$6="*", 'Stock Takes'!AH940, IF('Stock Takes'!AI$6="*", 'Stock Takes'!AI940, IF('Stock Takes'!AJ$6="*", 'Stock Takes'!AJ940)))))))</f>
        <v/>
      </c>
      <c r="L939" s="122" t="str">
        <f t="shared" si="197"/>
        <v/>
      </c>
      <c r="M939" s="22"/>
      <c r="AC939" s="17">
        <f t="shared" si="198"/>
        <v>0</v>
      </c>
      <c r="AD939" s="18">
        <f t="shared" si="199"/>
        <v>0</v>
      </c>
      <c r="AF939" s="6" t="str">
        <f t="shared" si="200"/>
        <v/>
      </c>
      <c r="AG939" s="6" t="str">
        <f t="shared" si="201"/>
        <v/>
      </c>
      <c r="AH939" s="6" t="str">
        <f t="shared" si="202"/>
        <v/>
      </c>
      <c r="AI939" s="6" t="str">
        <f t="shared" si="203"/>
        <v/>
      </c>
      <c r="AJ939" s="6">
        <v>932</v>
      </c>
      <c r="AK939" s="73" t="str">
        <f t="shared" si="204"/>
        <v/>
      </c>
      <c r="AL939" s="6" t="str">
        <f t="shared" si="205"/>
        <v/>
      </c>
      <c r="AN939" s="6" t="str">
        <f>IF(D939="", "", IF(COUNTIF($D$8:D938, D939)&gt;0, "", MAX($AN$7:AN938)+1))</f>
        <v/>
      </c>
      <c r="AO939" s="6" t="str">
        <f t="shared" si="206"/>
        <v/>
      </c>
      <c r="AP939" s="6" t="str">
        <f t="shared" si="207"/>
        <v/>
      </c>
      <c r="AQ939" s="6" t="str">
        <f t="shared" si="208"/>
        <v/>
      </c>
      <c r="AR939" s="6" t="str">
        <f t="shared" si="209"/>
        <v/>
      </c>
    </row>
    <row r="940" spans="1:44" x14ac:dyDescent="0.25">
      <c r="A940" s="22"/>
      <c r="B940" s="121"/>
      <c r="C940" s="121"/>
      <c r="D940" s="121"/>
      <c r="E940" s="122"/>
      <c r="F940" s="123"/>
      <c r="G940" s="123"/>
      <c r="H940" s="22"/>
      <c r="I940" s="122" t="str">
        <f>IF('Stock Takes'!$AC941="", "", 'Stock Takes'!$AC941)</f>
        <v/>
      </c>
      <c r="J940" s="122" t="str">
        <f t="shared" si="196"/>
        <v/>
      </c>
      <c r="K940" s="122" t="str">
        <f>IF($U$7=6, "", IF('Stock Takes'!AE$6="*", 'Stock Takes'!AE941, IF('Stock Takes'!AF$6="*", 'Stock Takes'!AF941, IF('Stock Takes'!AG$6="*", 'Stock Takes'!AG941, IF('Stock Takes'!AH$6="*", 'Stock Takes'!AH941, IF('Stock Takes'!AI$6="*", 'Stock Takes'!AI941, IF('Stock Takes'!AJ$6="*", 'Stock Takes'!AJ941)))))))</f>
        <v/>
      </c>
      <c r="L940" s="122" t="str">
        <f t="shared" si="197"/>
        <v/>
      </c>
      <c r="M940" s="22"/>
      <c r="AC940" s="17">
        <f t="shared" si="198"/>
        <v>0</v>
      </c>
      <c r="AD940" s="18">
        <f t="shared" si="199"/>
        <v>0</v>
      </c>
      <c r="AF940" s="6" t="str">
        <f t="shared" si="200"/>
        <v/>
      </c>
      <c r="AG940" s="6" t="str">
        <f t="shared" si="201"/>
        <v/>
      </c>
      <c r="AH940" s="6" t="str">
        <f t="shared" si="202"/>
        <v/>
      </c>
      <c r="AI940" s="6" t="str">
        <f t="shared" si="203"/>
        <v/>
      </c>
      <c r="AJ940" s="6">
        <v>933</v>
      </c>
      <c r="AK940" s="73" t="str">
        <f t="shared" si="204"/>
        <v/>
      </c>
      <c r="AL940" s="6" t="str">
        <f t="shared" si="205"/>
        <v/>
      </c>
      <c r="AN940" s="6" t="str">
        <f>IF(D940="", "", IF(COUNTIF($D$8:D939, D940)&gt;0, "", MAX($AN$7:AN939)+1))</f>
        <v/>
      </c>
      <c r="AO940" s="6" t="str">
        <f t="shared" si="206"/>
        <v/>
      </c>
      <c r="AP940" s="6" t="str">
        <f t="shared" si="207"/>
        <v/>
      </c>
      <c r="AQ940" s="6" t="str">
        <f t="shared" si="208"/>
        <v/>
      </c>
      <c r="AR940" s="6" t="str">
        <f t="shared" si="209"/>
        <v/>
      </c>
    </row>
    <row r="941" spans="1:44" x14ac:dyDescent="0.25">
      <c r="A941" s="22"/>
      <c r="B941" s="121"/>
      <c r="C941" s="121"/>
      <c r="D941" s="121"/>
      <c r="E941" s="122"/>
      <c r="F941" s="123"/>
      <c r="G941" s="123"/>
      <c r="H941" s="22"/>
      <c r="I941" s="122" t="str">
        <f>IF('Stock Takes'!$AC942="", "", 'Stock Takes'!$AC942)</f>
        <v/>
      </c>
      <c r="J941" s="122" t="str">
        <f t="shared" si="196"/>
        <v/>
      </c>
      <c r="K941" s="122" t="str">
        <f>IF($U$7=6, "", IF('Stock Takes'!AE$6="*", 'Stock Takes'!AE942, IF('Stock Takes'!AF$6="*", 'Stock Takes'!AF942, IF('Stock Takes'!AG$6="*", 'Stock Takes'!AG942, IF('Stock Takes'!AH$6="*", 'Stock Takes'!AH942, IF('Stock Takes'!AI$6="*", 'Stock Takes'!AI942, IF('Stock Takes'!AJ$6="*", 'Stock Takes'!AJ942)))))))</f>
        <v/>
      </c>
      <c r="L941" s="122" t="str">
        <f t="shared" si="197"/>
        <v/>
      </c>
      <c r="M941" s="22"/>
      <c r="AC941" s="17">
        <f t="shared" si="198"/>
        <v>0</v>
      </c>
      <c r="AD941" s="18">
        <f t="shared" si="199"/>
        <v>0</v>
      </c>
      <c r="AF941" s="6" t="str">
        <f t="shared" si="200"/>
        <v/>
      </c>
      <c r="AG941" s="6" t="str">
        <f t="shared" si="201"/>
        <v/>
      </c>
      <c r="AH941" s="6" t="str">
        <f t="shared" si="202"/>
        <v/>
      </c>
      <c r="AI941" s="6" t="str">
        <f t="shared" si="203"/>
        <v/>
      </c>
      <c r="AJ941" s="6">
        <v>934</v>
      </c>
      <c r="AK941" s="73" t="str">
        <f t="shared" si="204"/>
        <v/>
      </c>
      <c r="AL941" s="6" t="str">
        <f t="shared" si="205"/>
        <v/>
      </c>
      <c r="AN941" s="6" t="str">
        <f>IF(D941="", "", IF(COUNTIF($D$8:D940, D941)&gt;0, "", MAX($AN$7:AN940)+1))</f>
        <v/>
      </c>
      <c r="AO941" s="6" t="str">
        <f t="shared" si="206"/>
        <v/>
      </c>
      <c r="AP941" s="6" t="str">
        <f t="shared" si="207"/>
        <v/>
      </c>
      <c r="AQ941" s="6" t="str">
        <f t="shared" si="208"/>
        <v/>
      </c>
      <c r="AR941" s="6" t="str">
        <f t="shared" si="209"/>
        <v/>
      </c>
    </row>
    <row r="942" spans="1:44" x14ac:dyDescent="0.25">
      <c r="A942" s="22"/>
      <c r="B942" s="121"/>
      <c r="C942" s="121"/>
      <c r="D942" s="121"/>
      <c r="E942" s="122"/>
      <c r="F942" s="123"/>
      <c r="G942" s="123"/>
      <c r="H942" s="22"/>
      <c r="I942" s="122" t="str">
        <f>IF('Stock Takes'!$AC943="", "", 'Stock Takes'!$AC943)</f>
        <v/>
      </c>
      <c r="J942" s="122" t="str">
        <f t="shared" si="196"/>
        <v/>
      </c>
      <c r="K942" s="122" t="str">
        <f>IF($U$7=6, "", IF('Stock Takes'!AE$6="*", 'Stock Takes'!AE943, IF('Stock Takes'!AF$6="*", 'Stock Takes'!AF943, IF('Stock Takes'!AG$6="*", 'Stock Takes'!AG943, IF('Stock Takes'!AH$6="*", 'Stock Takes'!AH943, IF('Stock Takes'!AI$6="*", 'Stock Takes'!AI943, IF('Stock Takes'!AJ$6="*", 'Stock Takes'!AJ943)))))))</f>
        <v/>
      </c>
      <c r="L942" s="122" t="str">
        <f t="shared" si="197"/>
        <v/>
      </c>
      <c r="M942" s="22"/>
      <c r="AC942" s="17">
        <f t="shared" si="198"/>
        <v>0</v>
      </c>
      <c r="AD942" s="18">
        <f t="shared" si="199"/>
        <v>0</v>
      </c>
      <c r="AF942" s="6" t="str">
        <f t="shared" si="200"/>
        <v/>
      </c>
      <c r="AG942" s="6" t="str">
        <f t="shared" si="201"/>
        <v/>
      </c>
      <c r="AH942" s="6" t="str">
        <f t="shared" si="202"/>
        <v/>
      </c>
      <c r="AI942" s="6" t="str">
        <f t="shared" si="203"/>
        <v/>
      </c>
      <c r="AJ942" s="6">
        <v>935</v>
      </c>
      <c r="AK942" s="73" t="str">
        <f t="shared" si="204"/>
        <v/>
      </c>
      <c r="AL942" s="6" t="str">
        <f t="shared" si="205"/>
        <v/>
      </c>
      <c r="AN942" s="6" t="str">
        <f>IF(D942="", "", IF(COUNTIF($D$8:D941, D942)&gt;0, "", MAX($AN$7:AN941)+1))</f>
        <v/>
      </c>
      <c r="AO942" s="6" t="str">
        <f t="shared" si="206"/>
        <v/>
      </c>
      <c r="AP942" s="6" t="str">
        <f t="shared" si="207"/>
        <v/>
      </c>
      <c r="AQ942" s="6" t="str">
        <f t="shared" si="208"/>
        <v/>
      </c>
      <c r="AR942" s="6" t="str">
        <f t="shared" si="209"/>
        <v/>
      </c>
    </row>
    <row r="943" spans="1:44" x14ac:dyDescent="0.25">
      <c r="A943" s="22"/>
      <c r="B943" s="121"/>
      <c r="C943" s="121"/>
      <c r="D943" s="121"/>
      <c r="E943" s="122"/>
      <c r="F943" s="123"/>
      <c r="G943" s="123"/>
      <c r="H943" s="22"/>
      <c r="I943" s="122" t="str">
        <f>IF('Stock Takes'!$AC944="", "", 'Stock Takes'!$AC944)</f>
        <v/>
      </c>
      <c r="J943" s="122" t="str">
        <f t="shared" si="196"/>
        <v/>
      </c>
      <c r="K943" s="122" t="str">
        <f>IF($U$7=6, "", IF('Stock Takes'!AE$6="*", 'Stock Takes'!AE944, IF('Stock Takes'!AF$6="*", 'Stock Takes'!AF944, IF('Stock Takes'!AG$6="*", 'Stock Takes'!AG944, IF('Stock Takes'!AH$6="*", 'Stock Takes'!AH944, IF('Stock Takes'!AI$6="*", 'Stock Takes'!AI944, IF('Stock Takes'!AJ$6="*", 'Stock Takes'!AJ944)))))))</f>
        <v/>
      </c>
      <c r="L943" s="122" t="str">
        <f t="shared" si="197"/>
        <v/>
      </c>
      <c r="M943" s="22"/>
      <c r="AC943" s="17">
        <f t="shared" si="198"/>
        <v>0</v>
      </c>
      <c r="AD943" s="18">
        <f t="shared" si="199"/>
        <v>0</v>
      </c>
      <c r="AF943" s="6" t="str">
        <f t="shared" si="200"/>
        <v/>
      </c>
      <c r="AG943" s="6" t="str">
        <f t="shared" si="201"/>
        <v/>
      </c>
      <c r="AH943" s="6" t="str">
        <f t="shared" si="202"/>
        <v/>
      </c>
      <c r="AI943" s="6" t="str">
        <f t="shared" si="203"/>
        <v/>
      </c>
      <c r="AJ943" s="6">
        <v>936</v>
      </c>
      <c r="AK943" s="73" t="str">
        <f t="shared" si="204"/>
        <v/>
      </c>
      <c r="AL943" s="6" t="str">
        <f t="shared" si="205"/>
        <v/>
      </c>
      <c r="AN943" s="6" t="str">
        <f>IF(D943="", "", IF(COUNTIF($D$8:D942, D943)&gt;0, "", MAX($AN$7:AN942)+1))</f>
        <v/>
      </c>
      <c r="AO943" s="6" t="str">
        <f t="shared" si="206"/>
        <v/>
      </c>
      <c r="AP943" s="6" t="str">
        <f t="shared" si="207"/>
        <v/>
      </c>
      <c r="AQ943" s="6" t="str">
        <f t="shared" si="208"/>
        <v/>
      </c>
      <c r="AR943" s="6" t="str">
        <f t="shared" si="209"/>
        <v/>
      </c>
    </row>
    <row r="944" spans="1:44" x14ac:dyDescent="0.25">
      <c r="A944" s="22"/>
      <c r="B944" s="121"/>
      <c r="C944" s="121"/>
      <c r="D944" s="121"/>
      <c r="E944" s="122"/>
      <c r="F944" s="123"/>
      <c r="G944" s="123"/>
      <c r="H944" s="22"/>
      <c r="I944" s="122" t="str">
        <f>IF('Stock Takes'!$AC945="", "", 'Stock Takes'!$AC945)</f>
        <v/>
      </c>
      <c r="J944" s="122" t="str">
        <f t="shared" si="196"/>
        <v/>
      </c>
      <c r="K944" s="122" t="str">
        <f>IF($U$7=6, "", IF('Stock Takes'!AE$6="*", 'Stock Takes'!AE945, IF('Stock Takes'!AF$6="*", 'Stock Takes'!AF945, IF('Stock Takes'!AG$6="*", 'Stock Takes'!AG945, IF('Stock Takes'!AH$6="*", 'Stock Takes'!AH945, IF('Stock Takes'!AI$6="*", 'Stock Takes'!AI945, IF('Stock Takes'!AJ$6="*", 'Stock Takes'!AJ945)))))))</f>
        <v/>
      </c>
      <c r="L944" s="122" t="str">
        <f t="shared" si="197"/>
        <v/>
      </c>
      <c r="M944" s="22"/>
      <c r="AC944" s="17">
        <f t="shared" si="198"/>
        <v>0</v>
      </c>
      <c r="AD944" s="18">
        <f t="shared" si="199"/>
        <v>0</v>
      </c>
      <c r="AF944" s="6" t="str">
        <f t="shared" si="200"/>
        <v/>
      </c>
      <c r="AG944" s="6" t="str">
        <f t="shared" si="201"/>
        <v/>
      </c>
      <c r="AH944" s="6" t="str">
        <f t="shared" si="202"/>
        <v/>
      </c>
      <c r="AI944" s="6" t="str">
        <f t="shared" si="203"/>
        <v/>
      </c>
      <c r="AJ944" s="6">
        <v>937</v>
      </c>
      <c r="AK944" s="73" t="str">
        <f t="shared" si="204"/>
        <v/>
      </c>
      <c r="AL944" s="6" t="str">
        <f t="shared" si="205"/>
        <v/>
      </c>
      <c r="AN944" s="6" t="str">
        <f>IF(D944="", "", IF(COUNTIF($D$8:D943, D944)&gt;0, "", MAX($AN$7:AN943)+1))</f>
        <v/>
      </c>
      <c r="AO944" s="6" t="str">
        <f t="shared" si="206"/>
        <v/>
      </c>
      <c r="AP944" s="6" t="str">
        <f t="shared" si="207"/>
        <v/>
      </c>
      <c r="AQ944" s="6" t="str">
        <f t="shared" si="208"/>
        <v/>
      </c>
      <c r="AR944" s="6" t="str">
        <f t="shared" si="209"/>
        <v/>
      </c>
    </row>
    <row r="945" spans="1:44" x14ac:dyDescent="0.25">
      <c r="A945" s="22"/>
      <c r="B945" s="121"/>
      <c r="C945" s="121"/>
      <c r="D945" s="121"/>
      <c r="E945" s="122"/>
      <c r="F945" s="123"/>
      <c r="G945" s="123"/>
      <c r="H945" s="22"/>
      <c r="I945" s="122" t="str">
        <f>IF('Stock Takes'!$AC946="", "", 'Stock Takes'!$AC946)</f>
        <v/>
      </c>
      <c r="J945" s="122" t="str">
        <f t="shared" si="196"/>
        <v/>
      </c>
      <c r="K945" s="122" t="str">
        <f>IF($U$7=6, "", IF('Stock Takes'!AE$6="*", 'Stock Takes'!AE946, IF('Stock Takes'!AF$6="*", 'Stock Takes'!AF946, IF('Stock Takes'!AG$6="*", 'Stock Takes'!AG946, IF('Stock Takes'!AH$6="*", 'Stock Takes'!AH946, IF('Stock Takes'!AI$6="*", 'Stock Takes'!AI946, IF('Stock Takes'!AJ$6="*", 'Stock Takes'!AJ946)))))))</f>
        <v/>
      </c>
      <c r="L945" s="122" t="str">
        <f t="shared" si="197"/>
        <v/>
      </c>
      <c r="M945" s="22"/>
      <c r="AC945" s="17">
        <f t="shared" si="198"/>
        <v>0</v>
      </c>
      <c r="AD945" s="18">
        <f t="shared" si="199"/>
        <v>0</v>
      </c>
      <c r="AF945" s="6" t="str">
        <f t="shared" si="200"/>
        <v/>
      </c>
      <c r="AG945" s="6" t="str">
        <f t="shared" si="201"/>
        <v/>
      </c>
      <c r="AH945" s="6" t="str">
        <f t="shared" si="202"/>
        <v/>
      </c>
      <c r="AI945" s="6" t="str">
        <f t="shared" si="203"/>
        <v/>
      </c>
      <c r="AJ945" s="6">
        <v>938</v>
      </c>
      <c r="AK945" s="73" t="str">
        <f t="shared" si="204"/>
        <v/>
      </c>
      <c r="AL945" s="6" t="str">
        <f t="shared" si="205"/>
        <v/>
      </c>
      <c r="AN945" s="6" t="str">
        <f>IF(D945="", "", IF(COUNTIF($D$8:D944, D945)&gt;0, "", MAX($AN$7:AN944)+1))</f>
        <v/>
      </c>
      <c r="AO945" s="6" t="str">
        <f t="shared" si="206"/>
        <v/>
      </c>
      <c r="AP945" s="6" t="str">
        <f t="shared" si="207"/>
        <v/>
      </c>
      <c r="AQ945" s="6" t="str">
        <f t="shared" si="208"/>
        <v/>
      </c>
      <c r="AR945" s="6" t="str">
        <f t="shared" si="209"/>
        <v/>
      </c>
    </row>
    <row r="946" spans="1:44" x14ac:dyDescent="0.25">
      <c r="A946" s="22"/>
      <c r="B946" s="121"/>
      <c r="C946" s="121"/>
      <c r="D946" s="121"/>
      <c r="E946" s="122"/>
      <c r="F946" s="123"/>
      <c r="G946" s="123"/>
      <c r="H946" s="22"/>
      <c r="I946" s="122" t="str">
        <f>IF('Stock Takes'!$AC947="", "", 'Stock Takes'!$AC947)</f>
        <v/>
      </c>
      <c r="J946" s="122" t="str">
        <f t="shared" si="196"/>
        <v/>
      </c>
      <c r="K946" s="122" t="str">
        <f>IF($U$7=6, "", IF('Stock Takes'!AE$6="*", 'Stock Takes'!AE947, IF('Stock Takes'!AF$6="*", 'Stock Takes'!AF947, IF('Stock Takes'!AG$6="*", 'Stock Takes'!AG947, IF('Stock Takes'!AH$6="*", 'Stock Takes'!AH947, IF('Stock Takes'!AI$6="*", 'Stock Takes'!AI947, IF('Stock Takes'!AJ$6="*", 'Stock Takes'!AJ947)))))))</f>
        <v/>
      </c>
      <c r="L946" s="122" t="str">
        <f t="shared" si="197"/>
        <v/>
      </c>
      <c r="M946" s="22"/>
      <c r="AC946" s="17">
        <f t="shared" si="198"/>
        <v>0</v>
      </c>
      <c r="AD946" s="18">
        <f t="shared" si="199"/>
        <v>0</v>
      </c>
      <c r="AF946" s="6" t="str">
        <f t="shared" si="200"/>
        <v/>
      </c>
      <c r="AG946" s="6" t="str">
        <f t="shared" si="201"/>
        <v/>
      </c>
      <c r="AH946" s="6" t="str">
        <f t="shared" si="202"/>
        <v/>
      </c>
      <c r="AI946" s="6" t="str">
        <f t="shared" si="203"/>
        <v/>
      </c>
      <c r="AJ946" s="6">
        <v>939</v>
      </c>
      <c r="AK946" s="73" t="str">
        <f t="shared" si="204"/>
        <v/>
      </c>
      <c r="AL946" s="6" t="str">
        <f t="shared" si="205"/>
        <v/>
      </c>
      <c r="AN946" s="6" t="str">
        <f>IF(D946="", "", IF(COUNTIF($D$8:D945, D946)&gt;0, "", MAX($AN$7:AN945)+1))</f>
        <v/>
      </c>
      <c r="AO946" s="6" t="str">
        <f t="shared" si="206"/>
        <v/>
      </c>
      <c r="AP946" s="6" t="str">
        <f t="shared" si="207"/>
        <v/>
      </c>
      <c r="AQ946" s="6" t="str">
        <f t="shared" si="208"/>
        <v/>
      </c>
      <c r="AR946" s="6" t="str">
        <f t="shared" si="209"/>
        <v/>
      </c>
    </row>
    <row r="947" spans="1:44" x14ac:dyDescent="0.25">
      <c r="A947" s="22"/>
      <c r="B947" s="121"/>
      <c r="C947" s="121"/>
      <c r="D947" s="121"/>
      <c r="E947" s="122"/>
      <c r="F947" s="123"/>
      <c r="G947" s="123"/>
      <c r="H947" s="22"/>
      <c r="I947" s="122" t="str">
        <f>IF('Stock Takes'!$AC948="", "", 'Stock Takes'!$AC948)</f>
        <v/>
      </c>
      <c r="J947" s="122" t="str">
        <f t="shared" si="196"/>
        <v/>
      </c>
      <c r="K947" s="122" t="str">
        <f>IF($U$7=6, "", IF('Stock Takes'!AE$6="*", 'Stock Takes'!AE948, IF('Stock Takes'!AF$6="*", 'Stock Takes'!AF948, IF('Stock Takes'!AG$6="*", 'Stock Takes'!AG948, IF('Stock Takes'!AH$6="*", 'Stock Takes'!AH948, IF('Stock Takes'!AI$6="*", 'Stock Takes'!AI948, IF('Stock Takes'!AJ$6="*", 'Stock Takes'!AJ948)))))))</f>
        <v/>
      </c>
      <c r="L947" s="122" t="str">
        <f t="shared" si="197"/>
        <v/>
      </c>
      <c r="M947" s="22"/>
      <c r="AC947" s="17">
        <f t="shared" si="198"/>
        <v>0</v>
      </c>
      <c r="AD947" s="18">
        <f t="shared" si="199"/>
        <v>0</v>
      </c>
      <c r="AF947" s="6" t="str">
        <f t="shared" si="200"/>
        <v/>
      </c>
      <c r="AG947" s="6" t="str">
        <f t="shared" si="201"/>
        <v/>
      </c>
      <c r="AH947" s="6" t="str">
        <f t="shared" si="202"/>
        <v/>
      </c>
      <c r="AI947" s="6" t="str">
        <f t="shared" si="203"/>
        <v/>
      </c>
      <c r="AJ947" s="6">
        <v>940</v>
      </c>
      <c r="AK947" s="73" t="str">
        <f t="shared" si="204"/>
        <v/>
      </c>
      <c r="AL947" s="6" t="str">
        <f t="shared" si="205"/>
        <v/>
      </c>
      <c r="AN947" s="6" t="str">
        <f>IF(D947="", "", IF(COUNTIF($D$8:D946, D947)&gt;0, "", MAX($AN$7:AN946)+1))</f>
        <v/>
      </c>
      <c r="AO947" s="6" t="str">
        <f t="shared" si="206"/>
        <v/>
      </c>
      <c r="AP947" s="6" t="str">
        <f t="shared" si="207"/>
        <v/>
      </c>
      <c r="AQ947" s="6" t="str">
        <f t="shared" si="208"/>
        <v/>
      </c>
      <c r="AR947" s="6" t="str">
        <f t="shared" si="209"/>
        <v/>
      </c>
    </row>
    <row r="948" spans="1:44" x14ac:dyDescent="0.25">
      <c r="A948" s="22"/>
      <c r="B948" s="121"/>
      <c r="C948" s="121"/>
      <c r="D948" s="121"/>
      <c r="E948" s="122"/>
      <c r="F948" s="123"/>
      <c r="G948" s="123"/>
      <c r="H948" s="22"/>
      <c r="I948" s="122" t="str">
        <f>IF('Stock Takes'!$AC949="", "", 'Stock Takes'!$AC949)</f>
        <v/>
      </c>
      <c r="J948" s="122" t="str">
        <f t="shared" si="196"/>
        <v/>
      </c>
      <c r="K948" s="122" t="str">
        <f>IF($U$7=6, "", IF('Stock Takes'!AE$6="*", 'Stock Takes'!AE949, IF('Stock Takes'!AF$6="*", 'Stock Takes'!AF949, IF('Stock Takes'!AG$6="*", 'Stock Takes'!AG949, IF('Stock Takes'!AH$6="*", 'Stock Takes'!AH949, IF('Stock Takes'!AI$6="*", 'Stock Takes'!AI949, IF('Stock Takes'!AJ$6="*", 'Stock Takes'!AJ949)))))))</f>
        <v/>
      </c>
      <c r="L948" s="122" t="str">
        <f t="shared" si="197"/>
        <v/>
      </c>
      <c r="M948" s="22"/>
      <c r="AC948" s="17">
        <f t="shared" si="198"/>
        <v>0</v>
      </c>
      <c r="AD948" s="18">
        <f t="shared" si="199"/>
        <v>0</v>
      </c>
      <c r="AF948" s="6" t="str">
        <f t="shared" si="200"/>
        <v/>
      </c>
      <c r="AG948" s="6" t="str">
        <f t="shared" si="201"/>
        <v/>
      </c>
      <c r="AH948" s="6" t="str">
        <f t="shared" si="202"/>
        <v/>
      </c>
      <c r="AI948" s="6" t="str">
        <f t="shared" si="203"/>
        <v/>
      </c>
      <c r="AJ948" s="6">
        <v>941</v>
      </c>
      <c r="AK948" s="73" t="str">
        <f t="shared" si="204"/>
        <v/>
      </c>
      <c r="AL948" s="6" t="str">
        <f t="shared" si="205"/>
        <v/>
      </c>
      <c r="AN948" s="6" t="str">
        <f>IF(D948="", "", IF(COUNTIF($D$8:D947, D948)&gt;0, "", MAX($AN$7:AN947)+1))</f>
        <v/>
      </c>
      <c r="AO948" s="6" t="str">
        <f t="shared" si="206"/>
        <v/>
      </c>
      <c r="AP948" s="6" t="str">
        <f t="shared" si="207"/>
        <v/>
      </c>
      <c r="AQ948" s="6" t="str">
        <f t="shared" si="208"/>
        <v/>
      </c>
      <c r="AR948" s="6" t="str">
        <f t="shared" si="209"/>
        <v/>
      </c>
    </row>
    <row r="949" spans="1:44" x14ac:dyDescent="0.25">
      <c r="A949" s="22"/>
      <c r="B949" s="121"/>
      <c r="C949" s="121"/>
      <c r="D949" s="121"/>
      <c r="E949" s="122"/>
      <c r="F949" s="123"/>
      <c r="G949" s="123"/>
      <c r="H949" s="22"/>
      <c r="I949" s="122" t="str">
        <f>IF('Stock Takes'!$AC950="", "", 'Stock Takes'!$AC950)</f>
        <v/>
      </c>
      <c r="J949" s="122" t="str">
        <f t="shared" si="196"/>
        <v/>
      </c>
      <c r="K949" s="122" t="str">
        <f>IF($U$7=6, "", IF('Stock Takes'!AE$6="*", 'Stock Takes'!AE950, IF('Stock Takes'!AF$6="*", 'Stock Takes'!AF950, IF('Stock Takes'!AG$6="*", 'Stock Takes'!AG950, IF('Stock Takes'!AH$6="*", 'Stock Takes'!AH950, IF('Stock Takes'!AI$6="*", 'Stock Takes'!AI950, IF('Stock Takes'!AJ$6="*", 'Stock Takes'!AJ950)))))))</f>
        <v/>
      </c>
      <c r="L949" s="122" t="str">
        <f t="shared" si="197"/>
        <v/>
      </c>
      <c r="M949" s="22"/>
      <c r="AC949" s="17">
        <f t="shared" si="198"/>
        <v>0</v>
      </c>
      <c r="AD949" s="18">
        <f t="shared" si="199"/>
        <v>0</v>
      </c>
      <c r="AF949" s="6" t="str">
        <f t="shared" si="200"/>
        <v/>
      </c>
      <c r="AG949" s="6" t="str">
        <f t="shared" si="201"/>
        <v/>
      </c>
      <c r="AH949" s="6" t="str">
        <f t="shared" si="202"/>
        <v/>
      </c>
      <c r="AI949" s="6" t="str">
        <f t="shared" si="203"/>
        <v/>
      </c>
      <c r="AJ949" s="6">
        <v>942</v>
      </c>
      <c r="AK949" s="73" t="str">
        <f t="shared" si="204"/>
        <v/>
      </c>
      <c r="AL949" s="6" t="str">
        <f t="shared" si="205"/>
        <v/>
      </c>
      <c r="AN949" s="6" t="str">
        <f>IF(D949="", "", IF(COUNTIF($D$8:D948, D949)&gt;0, "", MAX($AN$7:AN948)+1))</f>
        <v/>
      </c>
      <c r="AO949" s="6" t="str">
        <f t="shared" si="206"/>
        <v/>
      </c>
      <c r="AP949" s="6" t="str">
        <f t="shared" si="207"/>
        <v/>
      </c>
      <c r="AQ949" s="6" t="str">
        <f t="shared" si="208"/>
        <v/>
      </c>
      <c r="AR949" s="6" t="str">
        <f t="shared" si="209"/>
        <v/>
      </c>
    </row>
    <row r="950" spans="1:44" x14ac:dyDescent="0.25">
      <c r="A950" s="22"/>
      <c r="B950" s="121"/>
      <c r="C950" s="121"/>
      <c r="D950" s="121"/>
      <c r="E950" s="122"/>
      <c r="F950" s="123"/>
      <c r="G950" s="123"/>
      <c r="H950" s="22"/>
      <c r="I950" s="122" t="str">
        <f>IF('Stock Takes'!$AC951="", "", 'Stock Takes'!$AC951)</f>
        <v/>
      </c>
      <c r="J950" s="122" t="str">
        <f t="shared" si="196"/>
        <v/>
      </c>
      <c r="K950" s="122" t="str">
        <f>IF($U$7=6, "", IF('Stock Takes'!AE$6="*", 'Stock Takes'!AE951, IF('Stock Takes'!AF$6="*", 'Stock Takes'!AF951, IF('Stock Takes'!AG$6="*", 'Stock Takes'!AG951, IF('Stock Takes'!AH$6="*", 'Stock Takes'!AH951, IF('Stock Takes'!AI$6="*", 'Stock Takes'!AI951, IF('Stock Takes'!AJ$6="*", 'Stock Takes'!AJ951)))))))</f>
        <v/>
      </c>
      <c r="L950" s="122" t="str">
        <f t="shared" si="197"/>
        <v/>
      </c>
      <c r="M950" s="22"/>
      <c r="AC950" s="17">
        <f t="shared" si="198"/>
        <v>0</v>
      </c>
      <c r="AD950" s="18">
        <f t="shared" si="199"/>
        <v>0</v>
      </c>
      <c r="AF950" s="6" t="str">
        <f t="shared" si="200"/>
        <v/>
      </c>
      <c r="AG950" s="6" t="str">
        <f t="shared" si="201"/>
        <v/>
      </c>
      <c r="AH950" s="6" t="str">
        <f t="shared" si="202"/>
        <v/>
      </c>
      <c r="AI950" s="6" t="str">
        <f t="shared" si="203"/>
        <v/>
      </c>
      <c r="AJ950" s="6">
        <v>943</v>
      </c>
      <c r="AK950" s="73" t="str">
        <f t="shared" si="204"/>
        <v/>
      </c>
      <c r="AL950" s="6" t="str">
        <f t="shared" si="205"/>
        <v/>
      </c>
      <c r="AN950" s="6" t="str">
        <f>IF(D950="", "", IF(COUNTIF($D$8:D949, D950)&gt;0, "", MAX($AN$7:AN949)+1))</f>
        <v/>
      </c>
      <c r="AO950" s="6" t="str">
        <f t="shared" si="206"/>
        <v/>
      </c>
      <c r="AP950" s="6" t="str">
        <f t="shared" si="207"/>
        <v/>
      </c>
      <c r="AQ950" s="6" t="str">
        <f t="shared" si="208"/>
        <v/>
      </c>
      <c r="AR950" s="6" t="str">
        <f t="shared" si="209"/>
        <v/>
      </c>
    </row>
    <row r="951" spans="1:44" x14ac:dyDescent="0.25">
      <c r="A951" s="22"/>
      <c r="B951" s="121"/>
      <c r="C951" s="121"/>
      <c r="D951" s="121"/>
      <c r="E951" s="122"/>
      <c r="F951" s="123"/>
      <c r="G951" s="123"/>
      <c r="H951" s="22"/>
      <c r="I951" s="122" t="str">
        <f>IF('Stock Takes'!$AC952="", "", 'Stock Takes'!$AC952)</f>
        <v/>
      </c>
      <c r="J951" s="122" t="str">
        <f t="shared" si="196"/>
        <v/>
      </c>
      <c r="K951" s="122" t="str">
        <f>IF($U$7=6, "", IF('Stock Takes'!AE$6="*", 'Stock Takes'!AE952, IF('Stock Takes'!AF$6="*", 'Stock Takes'!AF952, IF('Stock Takes'!AG$6="*", 'Stock Takes'!AG952, IF('Stock Takes'!AH$6="*", 'Stock Takes'!AH952, IF('Stock Takes'!AI$6="*", 'Stock Takes'!AI952, IF('Stock Takes'!AJ$6="*", 'Stock Takes'!AJ952)))))))</f>
        <v/>
      </c>
      <c r="L951" s="122" t="str">
        <f t="shared" si="197"/>
        <v/>
      </c>
      <c r="M951" s="22"/>
      <c r="AC951" s="17">
        <f t="shared" si="198"/>
        <v>0</v>
      </c>
      <c r="AD951" s="18">
        <f t="shared" si="199"/>
        <v>0</v>
      </c>
      <c r="AF951" s="6" t="str">
        <f t="shared" si="200"/>
        <v/>
      </c>
      <c r="AG951" s="6" t="str">
        <f t="shared" si="201"/>
        <v/>
      </c>
      <c r="AH951" s="6" t="str">
        <f t="shared" si="202"/>
        <v/>
      </c>
      <c r="AI951" s="6" t="str">
        <f t="shared" si="203"/>
        <v/>
      </c>
      <c r="AJ951" s="6">
        <v>944</v>
      </c>
      <c r="AK951" s="73" t="str">
        <f t="shared" si="204"/>
        <v/>
      </c>
      <c r="AL951" s="6" t="str">
        <f t="shared" si="205"/>
        <v/>
      </c>
      <c r="AN951" s="6" t="str">
        <f>IF(D951="", "", IF(COUNTIF($D$8:D950, D951)&gt;0, "", MAX($AN$7:AN950)+1))</f>
        <v/>
      </c>
      <c r="AO951" s="6" t="str">
        <f t="shared" si="206"/>
        <v/>
      </c>
      <c r="AP951" s="6" t="str">
        <f t="shared" si="207"/>
        <v/>
      </c>
      <c r="AQ951" s="6" t="str">
        <f t="shared" si="208"/>
        <v/>
      </c>
      <c r="AR951" s="6" t="str">
        <f t="shared" si="209"/>
        <v/>
      </c>
    </row>
    <row r="952" spans="1:44" x14ac:dyDescent="0.25">
      <c r="A952" s="22"/>
      <c r="B952" s="121"/>
      <c r="C952" s="121"/>
      <c r="D952" s="121"/>
      <c r="E952" s="122"/>
      <c r="F952" s="123"/>
      <c r="G952" s="123"/>
      <c r="H952" s="22"/>
      <c r="I952" s="122" t="str">
        <f>IF('Stock Takes'!$AC953="", "", 'Stock Takes'!$AC953)</f>
        <v/>
      </c>
      <c r="J952" s="122" t="str">
        <f t="shared" si="196"/>
        <v/>
      </c>
      <c r="K952" s="122" t="str">
        <f>IF($U$7=6, "", IF('Stock Takes'!AE$6="*", 'Stock Takes'!AE953, IF('Stock Takes'!AF$6="*", 'Stock Takes'!AF953, IF('Stock Takes'!AG$6="*", 'Stock Takes'!AG953, IF('Stock Takes'!AH$6="*", 'Stock Takes'!AH953, IF('Stock Takes'!AI$6="*", 'Stock Takes'!AI953, IF('Stock Takes'!AJ$6="*", 'Stock Takes'!AJ953)))))))</f>
        <v/>
      </c>
      <c r="L952" s="122" t="str">
        <f t="shared" si="197"/>
        <v/>
      </c>
      <c r="M952" s="22"/>
      <c r="AC952" s="17">
        <f t="shared" si="198"/>
        <v>0</v>
      </c>
      <c r="AD952" s="18">
        <f t="shared" si="199"/>
        <v>0</v>
      </c>
      <c r="AF952" s="6" t="str">
        <f t="shared" si="200"/>
        <v/>
      </c>
      <c r="AG952" s="6" t="str">
        <f t="shared" si="201"/>
        <v/>
      </c>
      <c r="AH952" s="6" t="str">
        <f t="shared" si="202"/>
        <v/>
      </c>
      <c r="AI952" s="6" t="str">
        <f t="shared" si="203"/>
        <v/>
      </c>
      <c r="AJ952" s="6">
        <v>945</v>
      </c>
      <c r="AK952" s="73" t="str">
        <f t="shared" si="204"/>
        <v/>
      </c>
      <c r="AL952" s="6" t="str">
        <f t="shared" si="205"/>
        <v/>
      </c>
      <c r="AN952" s="6" t="str">
        <f>IF(D952="", "", IF(COUNTIF($D$8:D951, D952)&gt;0, "", MAX($AN$7:AN951)+1))</f>
        <v/>
      </c>
      <c r="AO952" s="6" t="str">
        <f t="shared" si="206"/>
        <v/>
      </c>
      <c r="AP952" s="6" t="str">
        <f t="shared" si="207"/>
        <v/>
      </c>
      <c r="AQ952" s="6" t="str">
        <f t="shared" si="208"/>
        <v/>
      </c>
      <c r="AR952" s="6" t="str">
        <f t="shared" si="209"/>
        <v/>
      </c>
    </row>
    <row r="953" spans="1:44" x14ac:dyDescent="0.25">
      <c r="A953" s="22"/>
      <c r="B953" s="121"/>
      <c r="C953" s="121"/>
      <c r="D953" s="121"/>
      <c r="E953" s="122"/>
      <c r="F953" s="123"/>
      <c r="G953" s="123"/>
      <c r="H953" s="22"/>
      <c r="I953" s="122" t="str">
        <f>IF('Stock Takes'!$AC954="", "", 'Stock Takes'!$AC954)</f>
        <v/>
      </c>
      <c r="J953" s="122" t="str">
        <f t="shared" si="196"/>
        <v/>
      </c>
      <c r="K953" s="122" t="str">
        <f>IF($U$7=6, "", IF('Stock Takes'!AE$6="*", 'Stock Takes'!AE954, IF('Stock Takes'!AF$6="*", 'Stock Takes'!AF954, IF('Stock Takes'!AG$6="*", 'Stock Takes'!AG954, IF('Stock Takes'!AH$6="*", 'Stock Takes'!AH954, IF('Stock Takes'!AI$6="*", 'Stock Takes'!AI954, IF('Stock Takes'!AJ$6="*", 'Stock Takes'!AJ954)))))))</f>
        <v/>
      </c>
      <c r="L953" s="122" t="str">
        <f t="shared" si="197"/>
        <v/>
      </c>
      <c r="M953" s="22"/>
      <c r="AC953" s="17">
        <f t="shared" si="198"/>
        <v>0</v>
      </c>
      <c r="AD953" s="18">
        <f t="shared" si="199"/>
        <v>0</v>
      </c>
      <c r="AF953" s="6" t="str">
        <f t="shared" si="200"/>
        <v/>
      </c>
      <c r="AG953" s="6" t="str">
        <f t="shared" si="201"/>
        <v/>
      </c>
      <c r="AH953" s="6" t="str">
        <f t="shared" si="202"/>
        <v/>
      </c>
      <c r="AI953" s="6" t="str">
        <f t="shared" si="203"/>
        <v/>
      </c>
      <c r="AJ953" s="6">
        <v>946</v>
      </c>
      <c r="AK953" s="73" t="str">
        <f t="shared" si="204"/>
        <v/>
      </c>
      <c r="AL953" s="6" t="str">
        <f t="shared" si="205"/>
        <v/>
      </c>
      <c r="AN953" s="6" t="str">
        <f>IF(D953="", "", IF(COUNTIF($D$8:D952, D953)&gt;0, "", MAX($AN$7:AN952)+1))</f>
        <v/>
      </c>
      <c r="AO953" s="6" t="str">
        <f t="shared" si="206"/>
        <v/>
      </c>
      <c r="AP953" s="6" t="str">
        <f t="shared" si="207"/>
        <v/>
      </c>
      <c r="AQ953" s="6" t="str">
        <f t="shared" si="208"/>
        <v/>
      </c>
      <c r="AR953" s="6" t="str">
        <f t="shared" si="209"/>
        <v/>
      </c>
    </row>
    <row r="954" spans="1:44" x14ac:dyDescent="0.25">
      <c r="A954" s="22"/>
      <c r="B954" s="121"/>
      <c r="C954" s="121"/>
      <c r="D954" s="121"/>
      <c r="E954" s="122"/>
      <c r="F954" s="123"/>
      <c r="G954" s="123"/>
      <c r="H954" s="22"/>
      <c r="I954" s="122" t="str">
        <f>IF('Stock Takes'!$AC955="", "", 'Stock Takes'!$AC955)</f>
        <v/>
      </c>
      <c r="J954" s="122" t="str">
        <f t="shared" si="196"/>
        <v/>
      </c>
      <c r="K954" s="122" t="str">
        <f>IF($U$7=6, "", IF('Stock Takes'!AE$6="*", 'Stock Takes'!AE955, IF('Stock Takes'!AF$6="*", 'Stock Takes'!AF955, IF('Stock Takes'!AG$6="*", 'Stock Takes'!AG955, IF('Stock Takes'!AH$6="*", 'Stock Takes'!AH955, IF('Stock Takes'!AI$6="*", 'Stock Takes'!AI955, IF('Stock Takes'!AJ$6="*", 'Stock Takes'!AJ955)))))))</f>
        <v/>
      </c>
      <c r="L954" s="122" t="str">
        <f t="shared" si="197"/>
        <v/>
      </c>
      <c r="M954" s="22"/>
      <c r="AC954" s="17">
        <f t="shared" si="198"/>
        <v>0</v>
      </c>
      <c r="AD954" s="18">
        <f t="shared" si="199"/>
        <v>0</v>
      </c>
      <c r="AF954" s="6" t="str">
        <f t="shared" si="200"/>
        <v/>
      </c>
      <c r="AG954" s="6" t="str">
        <f t="shared" si="201"/>
        <v/>
      </c>
      <c r="AH954" s="6" t="str">
        <f t="shared" si="202"/>
        <v/>
      </c>
      <c r="AI954" s="6" t="str">
        <f t="shared" si="203"/>
        <v/>
      </c>
      <c r="AJ954" s="6">
        <v>947</v>
      </c>
      <c r="AK954" s="73" t="str">
        <f t="shared" si="204"/>
        <v/>
      </c>
      <c r="AL954" s="6" t="str">
        <f t="shared" si="205"/>
        <v/>
      </c>
      <c r="AN954" s="6" t="str">
        <f>IF(D954="", "", IF(COUNTIF($D$8:D953, D954)&gt;0, "", MAX($AN$7:AN953)+1))</f>
        <v/>
      </c>
      <c r="AO954" s="6" t="str">
        <f t="shared" si="206"/>
        <v/>
      </c>
      <c r="AP954" s="6" t="str">
        <f t="shared" si="207"/>
        <v/>
      </c>
      <c r="AQ954" s="6" t="str">
        <f t="shared" si="208"/>
        <v/>
      </c>
      <c r="AR954" s="6" t="str">
        <f t="shared" si="209"/>
        <v/>
      </c>
    </row>
    <row r="955" spans="1:44" x14ac:dyDescent="0.25">
      <c r="A955" s="22"/>
      <c r="B955" s="121"/>
      <c r="C955" s="121"/>
      <c r="D955" s="121"/>
      <c r="E955" s="122"/>
      <c r="F955" s="123"/>
      <c r="G955" s="123"/>
      <c r="H955" s="22"/>
      <c r="I955" s="122" t="str">
        <f>IF('Stock Takes'!$AC956="", "", 'Stock Takes'!$AC956)</f>
        <v/>
      </c>
      <c r="J955" s="122" t="str">
        <f t="shared" si="196"/>
        <v/>
      </c>
      <c r="K955" s="122" t="str">
        <f>IF($U$7=6, "", IF('Stock Takes'!AE$6="*", 'Stock Takes'!AE956, IF('Stock Takes'!AF$6="*", 'Stock Takes'!AF956, IF('Stock Takes'!AG$6="*", 'Stock Takes'!AG956, IF('Stock Takes'!AH$6="*", 'Stock Takes'!AH956, IF('Stock Takes'!AI$6="*", 'Stock Takes'!AI956, IF('Stock Takes'!AJ$6="*", 'Stock Takes'!AJ956)))))))</f>
        <v/>
      </c>
      <c r="L955" s="122" t="str">
        <f t="shared" si="197"/>
        <v/>
      </c>
      <c r="M955" s="22"/>
      <c r="AC955" s="17">
        <f t="shared" si="198"/>
        <v>0</v>
      </c>
      <c r="AD955" s="18">
        <f t="shared" si="199"/>
        <v>0</v>
      </c>
      <c r="AF955" s="6" t="str">
        <f t="shared" si="200"/>
        <v/>
      </c>
      <c r="AG955" s="6" t="str">
        <f t="shared" si="201"/>
        <v/>
      </c>
      <c r="AH955" s="6" t="str">
        <f t="shared" si="202"/>
        <v/>
      </c>
      <c r="AI955" s="6" t="str">
        <f t="shared" si="203"/>
        <v/>
      </c>
      <c r="AJ955" s="6">
        <v>948</v>
      </c>
      <c r="AK955" s="73" t="str">
        <f t="shared" si="204"/>
        <v/>
      </c>
      <c r="AL955" s="6" t="str">
        <f t="shared" si="205"/>
        <v/>
      </c>
      <c r="AN955" s="6" t="str">
        <f>IF(D955="", "", IF(COUNTIF($D$8:D954, D955)&gt;0, "", MAX($AN$7:AN954)+1))</f>
        <v/>
      </c>
      <c r="AO955" s="6" t="str">
        <f t="shared" si="206"/>
        <v/>
      </c>
      <c r="AP955" s="6" t="str">
        <f t="shared" si="207"/>
        <v/>
      </c>
      <c r="AQ955" s="6" t="str">
        <f t="shared" si="208"/>
        <v/>
      </c>
      <c r="AR955" s="6" t="str">
        <f t="shared" si="209"/>
        <v/>
      </c>
    </row>
    <row r="956" spans="1:44" x14ac:dyDescent="0.25">
      <c r="A956" s="22"/>
      <c r="B956" s="121"/>
      <c r="C956" s="121"/>
      <c r="D956" s="121"/>
      <c r="E956" s="122"/>
      <c r="F956" s="123"/>
      <c r="G956" s="123"/>
      <c r="H956" s="22"/>
      <c r="I956" s="122" t="str">
        <f>IF('Stock Takes'!$AC957="", "", 'Stock Takes'!$AC957)</f>
        <v/>
      </c>
      <c r="J956" s="122" t="str">
        <f t="shared" si="196"/>
        <v/>
      </c>
      <c r="K956" s="122" t="str">
        <f>IF($U$7=6, "", IF('Stock Takes'!AE$6="*", 'Stock Takes'!AE957, IF('Stock Takes'!AF$6="*", 'Stock Takes'!AF957, IF('Stock Takes'!AG$6="*", 'Stock Takes'!AG957, IF('Stock Takes'!AH$6="*", 'Stock Takes'!AH957, IF('Stock Takes'!AI$6="*", 'Stock Takes'!AI957, IF('Stock Takes'!AJ$6="*", 'Stock Takes'!AJ957)))))))</f>
        <v/>
      </c>
      <c r="L956" s="122" t="str">
        <f t="shared" si="197"/>
        <v/>
      </c>
      <c r="M956" s="22"/>
      <c r="AC956" s="17">
        <f t="shared" si="198"/>
        <v>0</v>
      </c>
      <c r="AD956" s="18">
        <f t="shared" si="199"/>
        <v>0</v>
      </c>
      <c r="AF956" s="6" t="str">
        <f t="shared" si="200"/>
        <v/>
      </c>
      <c r="AG956" s="6" t="str">
        <f t="shared" si="201"/>
        <v/>
      </c>
      <c r="AH956" s="6" t="str">
        <f t="shared" si="202"/>
        <v/>
      </c>
      <c r="AI956" s="6" t="str">
        <f t="shared" si="203"/>
        <v/>
      </c>
      <c r="AJ956" s="6">
        <v>949</v>
      </c>
      <c r="AK956" s="73" t="str">
        <f t="shared" si="204"/>
        <v/>
      </c>
      <c r="AL956" s="6" t="str">
        <f t="shared" si="205"/>
        <v/>
      </c>
      <c r="AN956" s="6" t="str">
        <f>IF(D956="", "", IF(COUNTIF($D$8:D955, D956)&gt;0, "", MAX($AN$7:AN955)+1))</f>
        <v/>
      </c>
      <c r="AO956" s="6" t="str">
        <f t="shared" si="206"/>
        <v/>
      </c>
      <c r="AP956" s="6" t="str">
        <f t="shared" si="207"/>
        <v/>
      </c>
      <c r="AQ956" s="6" t="str">
        <f t="shared" si="208"/>
        <v/>
      </c>
      <c r="AR956" s="6" t="str">
        <f t="shared" si="209"/>
        <v/>
      </c>
    </row>
    <row r="957" spans="1:44" x14ac:dyDescent="0.25">
      <c r="A957" s="22"/>
      <c r="B957" s="121"/>
      <c r="C957" s="121"/>
      <c r="D957" s="121"/>
      <c r="E957" s="122"/>
      <c r="F957" s="123"/>
      <c r="G957" s="123"/>
      <c r="H957" s="22"/>
      <c r="I957" s="122" t="str">
        <f>IF('Stock Takes'!$AC958="", "", 'Stock Takes'!$AC958)</f>
        <v/>
      </c>
      <c r="J957" s="122" t="str">
        <f t="shared" si="196"/>
        <v/>
      </c>
      <c r="K957" s="122" t="str">
        <f>IF($U$7=6, "", IF('Stock Takes'!AE$6="*", 'Stock Takes'!AE958, IF('Stock Takes'!AF$6="*", 'Stock Takes'!AF958, IF('Stock Takes'!AG$6="*", 'Stock Takes'!AG958, IF('Stock Takes'!AH$6="*", 'Stock Takes'!AH958, IF('Stock Takes'!AI$6="*", 'Stock Takes'!AI958, IF('Stock Takes'!AJ$6="*", 'Stock Takes'!AJ958)))))))</f>
        <v/>
      </c>
      <c r="L957" s="122" t="str">
        <f t="shared" si="197"/>
        <v/>
      </c>
      <c r="M957" s="22"/>
      <c r="AC957" s="17">
        <f t="shared" si="198"/>
        <v>0</v>
      </c>
      <c r="AD957" s="18">
        <f t="shared" si="199"/>
        <v>0</v>
      </c>
      <c r="AF957" s="6" t="str">
        <f t="shared" si="200"/>
        <v/>
      </c>
      <c r="AG957" s="6" t="str">
        <f t="shared" si="201"/>
        <v/>
      </c>
      <c r="AH957" s="6" t="str">
        <f t="shared" si="202"/>
        <v/>
      </c>
      <c r="AI957" s="6" t="str">
        <f t="shared" si="203"/>
        <v/>
      </c>
      <c r="AJ957" s="6">
        <v>950</v>
      </c>
      <c r="AK957" s="73" t="str">
        <f t="shared" si="204"/>
        <v/>
      </c>
      <c r="AL957" s="6" t="str">
        <f t="shared" si="205"/>
        <v/>
      </c>
      <c r="AN957" s="6" t="str">
        <f>IF(D957="", "", IF(COUNTIF($D$8:D956, D957)&gt;0, "", MAX($AN$7:AN956)+1))</f>
        <v/>
      </c>
      <c r="AO957" s="6" t="str">
        <f t="shared" si="206"/>
        <v/>
      </c>
      <c r="AP957" s="6" t="str">
        <f t="shared" si="207"/>
        <v/>
      </c>
      <c r="AQ957" s="6" t="str">
        <f t="shared" si="208"/>
        <v/>
      </c>
      <c r="AR957" s="6" t="str">
        <f t="shared" si="209"/>
        <v/>
      </c>
    </row>
    <row r="958" spans="1:44" x14ac:dyDescent="0.25">
      <c r="A958" s="22"/>
      <c r="B958" s="121"/>
      <c r="C958" s="121"/>
      <c r="D958" s="121"/>
      <c r="E958" s="122"/>
      <c r="F958" s="123"/>
      <c r="G958" s="123"/>
      <c r="H958" s="22"/>
      <c r="I958" s="122" t="str">
        <f>IF('Stock Takes'!$AC959="", "", 'Stock Takes'!$AC959)</f>
        <v/>
      </c>
      <c r="J958" s="122" t="str">
        <f t="shared" si="196"/>
        <v/>
      </c>
      <c r="K958" s="122" t="str">
        <f>IF($U$7=6, "", IF('Stock Takes'!AE$6="*", 'Stock Takes'!AE959, IF('Stock Takes'!AF$6="*", 'Stock Takes'!AF959, IF('Stock Takes'!AG$6="*", 'Stock Takes'!AG959, IF('Stock Takes'!AH$6="*", 'Stock Takes'!AH959, IF('Stock Takes'!AI$6="*", 'Stock Takes'!AI959, IF('Stock Takes'!AJ$6="*", 'Stock Takes'!AJ959)))))))</f>
        <v/>
      </c>
      <c r="L958" s="122" t="str">
        <f t="shared" si="197"/>
        <v/>
      </c>
      <c r="M958" s="22"/>
      <c r="AC958" s="17">
        <f t="shared" si="198"/>
        <v>0</v>
      </c>
      <c r="AD958" s="18">
        <f t="shared" si="199"/>
        <v>0</v>
      </c>
      <c r="AF958" s="6" t="str">
        <f t="shared" si="200"/>
        <v/>
      </c>
      <c r="AG958" s="6" t="str">
        <f t="shared" si="201"/>
        <v/>
      </c>
      <c r="AH958" s="6" t="str">
        <f t="shared" si="202"/>
        <v/>
      </c>
      <c r="AI958" s="6" t="str">
        <f t="shared" si="203"/>
        <v/>
      </c>
      <c r="AJ958" s="6">
        <v>951</v>
      </c>
      <c r="AK958" s="73" t="str">
        <f t="shared" si="204"/>
        <v/>
      </c>
      <c r="AL958" s="6" t="str">
        <f t="shared" si="205"/>
        <v/>
      </c>
      <c r="AN958" s="6" t="str">
        <f>IF(D958="", "", IF(COUNTIF($D$8:D957, D958)&gt;0, "", MAX($AN$7:AN957)+1))</f>
        <v/>
      </c>
      <c r="AO958" s="6" t="str">
        <f t="shared" si="206"/>
        <v/>
      </c>
      <c r="AP958" s="6" t="str">
        <f t="shared" si="207"/>
        <v/>
      </c>
      <c r="AQ958" s="6" t="str">
        <f t="shared" si="208"/>
        <v/>
      </c>
      <c r="AR958" s="6" t="str">
        <f t="shared" si="209"/>
        <v/>
      </c>
    </row>
    <row r="959" spans="1:44" x14ac:dyDescent="0.25">
      <c r="A959" s="22"/>
      <c r="B959" s="121"/>
      <c r="C959" s="121"/>
      <c r="D959" s="121"/>
      <c r="E959" s="122"/>
      <c r="F959" s="123"/>
      <c r="G959" s="123"/>
      <c r="H959" s="22"/>
      <c r="I959" s="122" t="str">
        <f>IF('Stock Takes'!$AC960="", "", 'Stock Takes'!$AC960)</f>
        <v/>
      </c>
      <c r="J959" s="122" t="str">
        <f t="shared" si="196"/>
        <v/>
      </c>
      <c r="K959" s="122" t="str">
        <f>IF($U$7=6, "", IF('Stock Takes'!AE$6="*", 'Stock Takes'!AE960, IF('Stock Takes'!AF$6="*", 'Stock Takes'!AF960, IF('Stock Takes'!AG$6="*", 'Stock Takes'!AG960, IF('Stock Takes'!AH$6="*", 'Stock Takes'!AH960, IF('Stock Takes'!AI$6="*", 'Stock Takes'!AI960, IF('Stock Takes'!AJ$6="*", 'Stock Takes'!AJ960)))))))</f>
        <v/>
      </c>
      <c r="L959" s="122" t="str">
        <f t="shared" si="197"/>
        <v/>
      </c>
      <c r="M959" s="22"/>
      <c r="AC959" s="17">
        <f t="shared" si="198"/>
        <v>0</v>
      </c>
      <c r="AD959" s="18">
        <f t="shared" si="199"/>
        <v>0</v>
      </c>
      <c r="AF959" s="6" t="str">
        <f t="shared" si="200"/>
        <v/>
      </c>
      <c r="AG959" s="6" t="str">
        <f t="shared" si="201"/>
        <v/>
      </c>
      <c r="AH959" s="6" t="str">
        <f t="shared" si="202"/>
        <v/>
      </c>
      <c r="AI959" s="6" t="str">
        <f t="shared" si="203"/>
        <v/>
      </c>
      <c r="AJ959" s="6">
        <v>952</v>
      </c>
      <c r="AK959" s="73" t="str">
        <f t="shared" si="204"/>
        <v/>
      </c>
      <c r="AL959" s="6" t="str">
        <f t="shared" si="205"/>
        <v/>
      </c>
      <c r="AN959" s="6" t="str">
        <f>IF(D959="", "", IF(COUNTIF($D$8:D958, D959)&gt;0, "", MAX($AN$7:AN958)+1))</f>
        <v/>
      </c>
      <c r="AO959" s="6" t="str">
        <f t="shared" si="206"/>
        <v/>
      </c>
      <c r="AP959" s="6" t="str">
        <f t="shared" si="207"/>
        <v/>
      </c>
      <c r="AQ959" s="6" t="str">
        <f t="shared" si="208"/>
        <v/>
      </c>
      <c r="AR959" s="6" t="str">
        <f t="shared" si="209"/>
        <v/>
      </c>
    </row>
    <row r="960" spans="1:44" x14ac:dyDescent="0.25">
      <c r="A960" s="22"/>
      <c r="B960" s="121"/>
      <c r="C960" s="121"/>
      <c r="D960" s="121"/>
      <c r="E960" s="122"/>
      <c r="F960" s="123"/>
      <c r="G960" s="123"/>
      <c r="H960" s="22"/>
      <c r="I960" s="122" t="str">
        <f>IF('Stock Takes'!$AC961="", "", 'Stock Takes'!$AC961)</f>
        <v/>
      </c>
      <c r="J960" s="122" t="str">
        <f t="shared" si="196"/>
        <v/>
      </c>
      <c r="K960" s="122" t="str">
        <f>IF($U$7=6, "", IF('Stock Takes'!AE$6="*", 'Stock Takes'!AE961, IF('Stock Takes'!AF$6="*", 'Stock Takes'!AF961, IF('Stock Takes'!AG$6="*", 'Stock Takes'!AG961, IF('Stock Takes'!AH$6="*", 'Stock Takes'!AH961, IF('Stock Takes'!AI$6="*", 'Stock Takes'!AI961, IF('Stock Takes'!AJ$6="*", 'Stock Takes'!AJ961)))))))</f>
        <v/>
      </c>
      <c r="L960" s="122" t="str">
        <f t="shared" si="197"/>
        <v/>
      </c>
      <c r="M960" s="22"/>
      <c r="AC960" s="17">
        <f t="shared" si="198"/>
        <v>0</v>
      </c>
      <c r="AD960" s="18">
        <f t="shared" si="199"/>
        <v>0</v>
      </c>
      <c r="AF960" s="6" t="str">
        <f t="shared" si="200"/>
        <v/>
      </c>
      <c r="AG960" s="6" t="str">
        <f t="shared" si="201"/>
        <v/>
      </c>
      <c r="AH960" s="6" t="str">
        <f t="shared" si="202"/>
        <v/>
      </c>
      <c r="AI960" s="6" t="str">
        <f t="shared" si="203"/>
        <v/>
      </c>
      <c r="AJ960" s="6">
        <v>953</v>
      </c>
      <c r="AK960" s="73" t="str">
        <f t="shared" si="204"/>
        <v/>
      </c>
      <c r="AL960" s="6" t="str">
        <f t="shared" si="205"/>
        <v/>
      </c>
      <c r="AN960" s="6" t="str">
        <f>IF(D960="", "", IF(COUNTIF($D$8:D959, D960)&gt;0, "", MAX($AN$7:AN959)+1))</f>
        <v/>
      </c>
      <c r="AO960" s="6" t="str">
        <f t="shared" si="206"/>
        <v/>
      </c>
      <c r="AP960" s="6" t="str">
        <f t="shared" si="207"/>
        <v/>
      </c>
      <c r="AQ960" s="6" t="str">
        <f t="shared" si="208"/>
        <v/>
      </c>
      <c r="AR960" s="6" t="str">
        <f t="shared" si="209"/>
        <v/>
      </c>
    </row>
    <row r="961" spans="1:44" x14ac:dyDescent="0.25">
      <c r="A961" s="22"/>
      <c r="B961" s="121"/>
      <c r="C961" s="121"/>
      <c r="D961" s="121"/>
      <c r="E961" s="122"/>
      <c r="F961" s="123"/>
      <c r="G961" s="123"/>
      <c r="H961" s="22"/>
      <c r="I961" s="122" t="str">
        <f>IF('Stock Takes'!$AC962="", "", 'Stock Takes'!$AC962)</f>
        <v/>
      </c>
      <c r="J961" s="122" t="str">
        <f t="shared" si="196"/>
        <v/>
      </c>
      <c r="K961" s="122" t="str">
        <f>IF($U$7=6, "", IF('Stock Takes'!AE$6="*", 'Stock Takes'!AE962, IF('Stock Takes'!AF$6="*", 'Stock Takes'!AF962, IF('Stock Takes'!AG$6="*", 'Stock Takes'!AG962, IF('Stock Takes'!AH$6="*", 'Stock Takes'!AH962, IF('Stock Takes'!AI$6="*", 'Stock Takes'!AI962, IF('Stock Takes'!AJ$6="*", 'Stock Takes'!AJ962)))))))</f>
        <v/>
      </c>
      <c r="L961" s="122" t="str">
        <f t="shared" si="197"/>
        <v/>
      </c>
      <c r="M961" s="22"/>
      <c r="AC961" s="17">
        <f t="shared" si="198"/>
        <v>0</v>
      </c>
      <c r="AD961" s="18">
        <f t="shared" si="199"/>
        <v>0</v>
      </c>
      <c r="AF961" s="6" t="str">
        <f t="shared" si="200"/>
        <v/>
      </c>
      <c r="AG961" s="6" t="str">
        <f t="shared" si="201"/>
        <v/>
      </c>
      <c r="AH961" s="6" t="str">
        <f t="shared" si="202"/>
        <v/>
      </c>
      <c r="AI961" s="6" t="str">
        <f t="shared" si="203"/>
        <v/>
      </c>
      <c r="AJ961" s="6">
        <v>954</v>
      </c>
      <c r="AK961" s="73" t="str">
        <f t="shared" si="204"/>
        <v/>
      </c>
      <c r="AL961" s="6" t="str">
        <f t="shared" si="205"/>
        <v/>
      </c>
      <c r="AN961" s="6" t="str">
        <f>IF(D961="", "", IF(COUNTIF($D$8:D960, D961)&gt;0, "", MAX($AN$7:AN960)+1))</f>
        <v/>
      </c>
      <c r="AO961" s="6" t="str">
        <f t="shared" si="206"/>
        <v/>
      </c>
      <c r="AP961" s="6" t="str">
        <f t="shared" si="207"/>
        <v/>
      </c>
      <c r="AQ961" s="6" t="str">
        <f t="shared" si="208"/>
        <v/>
      </c>
      <c r="AR961" s="6" t="str">
        <f t="shared" si="209"/>
        <v/>
      </c>
    </row>
    <row r="962" spans="1:44" x14ac:dyDescent="0.25">
      <c r="A962" s="22"/>
      <c r="B962" s="121"/>
      <c r="C962" s="121"/>
      <c r="D962" s="121"/>
      <c r="E962" s="122"/>
      <c r="F962" s="123"/>
      <c r="G962" s="123"/>
      <c r="H962" s="22"/>
      <c r="I962" s="122" t="str">
        <f>IF('Stock Takes'!$AC963="", "", 'Stock Takes'!$AC963)</f>
        <v/>
      </c>
      <c r="J962" s="122" t="str">
        <f t="shared" si="196"/>
        <v/>
      </c>
      <c r="K962" s="122" t="str">
        <f>IF($U$7=6, "", IF('Stock Takes'!AE$6="*", 'Stock Takes'!AE963, IF('Stock Takes'!AF$6="*", 'Stock Takes'!AF963, IF('Stock Takes'!AG$6="*", 'Stock Takes'!AG963, IF('Stock Takes'!AH$6="*", 'Stock Takes'!AH963, IF('Stock Takes'!AI$6="*", 'Stock Takes'!AI963, IF('Stock Takes'!AJ$6="*", 'Stock Takes'!AJ963)))))))</f>
        <v/>
      </c>
      <c r="L962" s="122" t="str">
        <f t="shared" si="197"/>
        <v/>
      </c>
      <c r="M962" s="22"/>
      <c r="AC962" s="17">
        <f t="shared" si="198"/>
        <v>0</v>
      </c>
      <c r="AD962" s="18">
        <f t="shared" si="199"/>
        <v>0</v>
      </c>
      <c r="AF962" s="6" t="str">
        <f t="shared" si="200"/>
        <v/>
      </c>
      <c r="AG962" s="6" t="str">
        <f t="shared" si="201"/>
        <v/>
      </c>
      <c r="AH962" s="6" t="str">
        <f t="shared" si="202"/>
        <v/>
      </c>
      <c r="AI962" s="6" t="str">
        <f t="shared" si="203"/>
        <v/>
      </c>
      <c r="AJ962" s="6">
        <v>955</v>
      </c>
      <c r="AK962" s="73" t="str">
        <f t="shared" si="204"/>
        <v/>
      </c>
      <c r="AL962" s="6" t="str">
        <f t="shared" si="205"/>
        <v/>
      </c>
      <c r="AN962" s="6" t="str">
        <f>IF(D962="", "", IF(COUNTIF($D$8:D961, D962)&gt;0, "", MAX($AN$7:AN961)+1))</f>
        <v/>
      </c>
      <c r="AO962" s="6" t="str">
        <f t="shared" si="206"/>
        <v/>
      </c>
      <c r="AP962" s="6" t="str">
        <f t="shared" si="207"/>
        <v/>
      </c>
      <c r="AQ962" s="6" t="str">
        <f t="shared" si="208"/>
        <v/>
      </c>
      <c r="AR962" s="6" t="str">
        <f t="shared" si="209"/>
        <v/>
      </c>
    </row>
    <row r="963" spans="1:44" x14ac:dyDescent="0.25">
      <c r="A963" s="22"/>
      <c r="B963" s="121"/>
      <c r="C963" s="121"/>
      <c r="D963" s="121"/>
      <c r="E963" s="122"/>
      <c r="F963" s="123"/>
      <c r="G963" s="123"/>
      <c r="H963" s="22"/>
      <c r="I963" s="122" t="str">
        <f>IF('Stock Takes'!$AC964="", "", 'Stock Takes'!$AC964)</f>
        <v/>
      </c>
      <c r="J963" s="122" t="str">
        <f t="shared" si="196"/>
        <v/>
      </c>
      <c r="K963" s="122" t="str">
        <f>IF($U$7=6, "", IF('Stock Takes'!AE$6="*", 'Stock Takes'!AE964, IF('Stock Takes'!AF$6="*", 'Stock Takes'!AF964, IF('Stock Takes'!AG$6="*", 'Stock Takes'!AG964, IF('Stock Takes'!AH$6="*", 'Stock Takes'!AH964, IF('Stock Takes'!AI$6="*", 'Stock Takes'!AI964, IF('Stock Takes'!AJ$6="*", 'Stock Takes'!AJ964)))))))</f>
        <v/>
      </c>
      <c r="L963" s="122" t="str">
        <f t="shared" si="197"/>
        <v/>
      </c>
      <c r="M963" s="22"/>
      <c r="AC963" s="17">
        <f t="shared" si="198"/>
        <v>0</v>
      </c>
      <c r="AD963" s="18">
        <f t="shared" si="199"/>
        <v>0</v>
      </c>
      <c r="AF963" s="6" t="str">
        <f t="shared" si="200"/>
        <v/>
      </c>
      <c r="AG963" s="6" t="str">
        <f t="shared" si="201"/>
        <v/>
      </c>
      <c r="AH963" s="6" t="str">
        <f t="shared" si="202"/>
        <v/>
      </c>
      <c r="AI963" s="6" t="str">
        <f t="shared" si="203"/>
        <v/>
      </c>
      <c r="AJ963" s="6">
        <v>956</v>
      </c>
      <c r="AK963" s="73" t="str">
        <f t="shared" si="204"/>
        <v/>
      </c>
      <c r="AL963" s="6" t="str">
        <f t="shared" si="205"/>
        <v/>
      </c>
      <c r="AN963" s="6" t="str">
        <f>IF(D963="", "", IF(COUNTIF($D$8:D962, D963)&gt;0, "", MAX($AN$7:AN962)+1))</f>
        <v/>
      </c>
      <c r="AO963" s="6" t="str">
        <f t="shared" si="206"/>
        <v/>
      </c>
      <c r="AP963" s="6" t="str">
        <f t="shared" si="207"/>
        <v/>
      </c>
      <c r="AQ963" s="6" t="str">
        <f t="shared" si="208"/>
        <v/>
      </c>
      <c r="AR963" s="6" t="str">
        <f t="shared" si="209"/>
        <v/>
      </c>
    </row>
    <row r="964" spans="1:44" x14ac:dyDescent="0.25">
      <c r="A964" s="22"/>
      <c r="B964" s="121"/>
      <c r="C964" s="121"/>
      <c r="D964" s="121"/>
      <c r="E964" s="122"/>
      <c r="F964" s="123"/>
      <c r="G964" s="123"/>
      <c r="H964" s="22"/>
      <c r="I964" s="122" t="str">
        <f>IF('Stock Takes'!$AC965="", "", 'Stock Takes'!$AC965)</f>
        <v/>
      </c>
      <c r="J964" s="122" t="str">
        <f t="shared" si="196"/>
        <v/>
      </c>
      <c r="K964" s="122" t="str">
        <f>IF($U$7=6, "", IF('Stock Takes'!AE$6="*", 'Stock Takes'!AE965, IF('Stock Takes'!AF$6="*", 'Stock Takes'!AF965, IF('Stock Takes'!AG$6="*", 'Stock Takes'!AG965, IF('Stock Takes'!AH$6="*", 'Stock Takes'!AH965, IF('Stock Takes'!AI$6="*", 'Stock Takes'!AI965, IF('Stock Takes'!AJ$6="*", 'Stock Takes'!AJ965)))))))</f>
        <v/>
      </c>
      <c r="L964" s="122" t="str">
        <f t="shared" si="197"/>
        <v/>
      </c>
      <c r="M964" s="22"/>
      <c r="AC964" s="17">
        <f t="shared" si="198"/>
        <v>0</v>
      </c>
      <c r="AD964" s="18">
        <f t="shared" si="199"/>
        <v>0</v>
      </c>
      <c r="AF964" s="6" t="str">
        <f t="shared" si="200"/>
        <v/>
      </c>
      <c r="AG964" s="6" t="str">
        <f t="shared" si="201"/>
        <v/>
      </c>
      <c r="AH964" s="6" t="str">
        <f t="shared" si="202"/>
        <v/>
      </c>
      <c r="AI964" s="6" t="str">
        <f t="shared" si="203"/>
        <v/>
      </c>
      <c r="AJ964" s="6">
        <v>957</v>
      </c>
      <c r="AK964" s="73" t="str">
        <f t="shared" si="204"/>
        <v/>
      </c>
      <c r="AL964" s="6" t="str">
        <f t="shared" si="205"/>
        <v/>
      </c>
      <c r="AN964" s="6" t="str">
        <f>IF(D964="", "", IF(COUNTIF($D$8:D963, D964)&gt;0, "", MAX($AN$7:AN963)+1))</f>
        <v/>
      </c>
      <c r="AO964" s="6" t="str">
        <f t="shared" si="206"/>
        <v/>
      </c>
      <c r="AP964" s="6" t="str">
        <f t="shared" si="207"/>
        <v/>
      </c>
      <c r="AQ964" s="6" t="str">
        <f t="shared" si="208"/>
        <v/>
      </c>
      <c r="AR964" s="6" t="str">
        <f t="shared" si="209"/>
        <v/>
      </c>
    </row>
    <row r="965" spans="1:44" x14ac:dyDescent="0.25">
      <c r="A965" s="22"/>
      <c r="B965" s="121"/>
      <c r="C965" s="121"/>
      <c r="D965" s="121"/>
      <c r="E965" s="122"/>
      <c r="F965" s="123"/>
      <c r="G965" s="123"/>
      <c r="H965" s="22"/>
      <c r="I965" s="122" t="str">
        <f>IF('Stock Takes'!$AC966="", "", 'Stock Takes'!$AC966)</f>
        <v/>
      </c>
      <c r="J965" s="122" t="str">
        <f t="shared" si="196"/>
        <v/>
      </c>
      <c r="K965" s="122" t="str">
        <f>IF($U$7=6, "", IF('Stock Takes'!AE$6="*", 'Stock Takes'!AE966, IF('Stock Takes'!AF$6="*", 'Stock Takes'!AF966, IF('Stock Takes'!AG$6="*", 'Stock Takes'!AG966, IF('Stock Takes'!AH$6="*", 'Stock Takes'!AH966, IF('Stock Takes'!AI$6="*", 'Stock Takes'!AI966, IF('Stock Takes'!AJ$6="*", 'Stock Takes'!AJ966)))))))</f>
        <v/>
      </c>
      <c r="L965" s="122" t="str">
        <f t="shared" si="197"/>
        <v/>
      </c>
      <c r="M965" s="22"/>
      <c r="AC965" s="17">
        <f t="shared" si="198"/>
        <v>0</v>
      </c>
      <c r="AD965" s="18">
        <f t="shared" si="199"/>
        <v>0</v>
      </c>
      <c r="AF965" s="6" t="str">
        <f t="shared" si="200"/>
        <v/>
      </c>
      <c r="AG965" s="6" t="str">
        <f t="shared" si="201"/>
        <v/>
      </c>
      <c r="AH965" s="6" t="str">
        <f t="shared" si="202"/>
        <v/>
      </c>
      <c r="AI965" s="6" t="str">
        <f t="shared" si="203"/>
        <v/>
      </c>
      <c r="AJ965" s="6">
        <v>958</v>
      </c>
      <c r="AK965" s="73" t="str">
        <f t="shared" si="204"/>
        <v/>
      </c>
      <c r="AL965" s="6" t="str">
        <f t="shared" si="205"/>
        <v/>
      </c>
      <c r="AN965" s="6" t="str">
        <f>IF(D965="", "", IF(COUNTIF($D$8:D964, D965)&gt;0, "", MAX($AN$7:AN964)+1))</f>
        <v/>
      </c>
      <c r="AO965" s="6" t="str">
        <f t="shared" si="206"/>
        <v/>
      </c>
      <c r="AP965" s="6" t="str">
        <f t="shared" si="207"/>
        <v/>
      </c>
      <c r="AQ965" s="6" t="str">
        <f t="shared" si="208"/>
        <v/>
      </c>
      <c r="AR965" s="6" t="str">
        <f t="shared" si="209"/>
        <v/>
      </c>
    </row>
    <row r="966" spans="1:44" x14ac:dyDescent="0.25">
      <c r="A966" s="22"/>
      <c r="B966" s="121"/>
      <c r="C966" s="121"/>
      <c r="D966" s="121"/>
      <c r="E966" s="122"/>
      <c r="F966" s="123"/>
      <c r="G966" s="123"/>
      <c r="H966" s="22"/>
      <c r="I966" s="122" t="str">
        <f>IF('Stock Takes'!$AC967="", "", 'Stock Takes'!$AC967)</f>
        <v/>
      </c>
      <c r="J966" s="122" t="str">
        <f t="shared" si="196"/>
        <v/>
      </c>
      <c r="K966" s="122" t="str">
        <f>IF($U$7=6, "", IF('Stock Takes'!AE$6="*", 'Stock Takes'!AE967, IF('Stock Takes'!AF$6="*", 'Stock Takes'!AF967, IF('Stock Takes'!AG$6="*", 'Stock Takes'!AG967, IF('Stock Takes'!AH$6="*", 'Stock Takes'!AH967, IF('Stock Takes'!AI$6="*", 'Stock Takes'!AI967, IF('Stock Takes'!AJ$6="*", 'Stock Takes'!AJ967)))))))</f>
        <v/>
      </c>
      <c r="L966" s="122" t="str">
        <f t="shared" si="197"/>
        <v/>
      </c>
      <c r="M966" s="22"/>
      <c r="AC966" s="17">
        <f t="shared" si="198"/>
        <v>0</v>
      </c>
      <c r="AD966" s="18">
        <f t="shared" si="199"/>
        <v>0</v>
      </c>
      <c r="AF966" s="6" t="str">
        <f t="shared" si="200"/>
        <v/>
      </c>
      <c r="AG966" s="6" t="str">
        <f t="shared" si="201"/>
        <v/>
      </c>
      <c r="AH966" s="6" t="str">
        <f t="shared" si="202"/>
        <v/>
      </c>
      <c r="AI966" s="6" t="str">
        <f t="shared" si="203"/>
        <v/>
      </c>
      <c r="AJ966" s="6">
        <v>959</v>
      </c>
      <c r="AK966" s="73" t="str">
        <f t="shared" si="204"/>
        <v/>
      </c>
      <c r="AL966" s="6" t="str">
        <f t="shared" si="205"/>
        <v/>
      </c>
      <c r="AN966" s="6" t="str">
        <f>IF(D966="", "", IF(COUNTIF($D$8:D965, D966)&gt;0, "", MAX($AN$7:AN965)+1))</f>
        <v/>
      </c>
      <c r="AO966" s="6" t="str">
        <f t="shared" si="206"/>
        <v/>
      </c>
      <c r="AP966" s="6" t="str">
        <f t="shared" si="207"/>
        <v/>
      </c>
      <c r="AQ966" s="6" t="str">
        <f t="shared" si="208"/>
        <v/>
      </c>
      <c r="AR966" s="6" t="str">
        <f t="shared" si="209"/>
        <v/>
      </c>
    </row>
    <row r="967" spans="1:44" x14ac:dyDescent="0.25">
      <c r="A967" s="22"/>
      <c r="B967" s="121"/>
      <c r="C967" s="121"/>
      <c r="D967" s="121"/>
      <c r="E967" s="122"/>
      <c r="F967" s="123"/>
      <c r="G967" s="123"/>
      <c r="H967" s="22"/>
      <c r="I967" s="122" t="str">
        <f>IF('Stock Takes'!$AC968="", "", 'Stock Takes'!$AC968)</f>
        <v/>
      </c>
      <c r="J967" s="122" t="str">
        <f t="shared" si="196"/>
        <v/>
      </c>
      <c r="K967" s="122" t="str">
        <f>IF($U$7=6, "", IF('Stock Takes'!AE$6="*", 'Stock Takes'!AE968, IF('Stock Takes'!AF$6="*", 'Stock Takes'!AF968, IF('Stock Takes'!AG$6="*", 'Stock Takes'!AG968, IF('Stock Takes'!AH$6="*", 'Stock Takes'!AH968, IF('Stock Takes'!AI$6="*", 'Stock Takes'!AI968, IF('Stock Takes'!AJ$6="*", 'Stock Takes'!AJ968)))))))</f>
        <v/>
      </c>
      <c r="L967" s="122" t="str">
        <f t="shared" si="197"/>
        <v/>
      </c>
      <c r="M967" s="22"/>
      <c r="AC967" s="17">
        <f t="shared" si="198"/>
        <v>0</v>
      </c>
      <c r="AD967" s="18">
        <f t="shared" si="199"/>
        <v>0</v>
      </c>
      <c r="AF967" s="6" t="str">
        <f t="shared" si="200"/>
        <v/>
      </c>
      <c r="AG967" s="6" t="str">
        <f t="shared" si="201"/>
        <v/>
      </c>
      <c r="AH967" s="6" t="str">
        <f t="shared" si="202"/>
        <v/>
      </c>
      <c r="AI967" s="6" t="str">
        <f t="shared" si="203"/>
        <v/>
      </c>
      <c r="AJ967" s="6">
        <v>960</v>
      </c>
      <c r="AK967" s="73" t="str">
        <f t="shared" si="204"/>
        <v/>
      </c>
      <c r="AL967" s="6" t="str">
        <f t="shared" si="205"/>
        <v/>
      </c>
      <c r="AN967" s="6" t="str">
        <f>IF(D967="", "", IF(COUNTIF($D$8:D966, D967)&gt;0, "", MAX($AN$7:AN966)+1))</f>
        <v/>
      </c>
      <c r="AO967" s="6" t="str">
        <f t="shared" si="206"/>
        <v/>
      </c>
      <c r="AP967" s="6" t="str">
        <f t="shared" si="207"/>
        <v/>
      </c>
      <c r="AQ967" s="6" t="str">
        <f t="shared" si="208"/>
        <v/>
      </c>
      <c r="AR967" s="6" t="str">
        <f t="shared" si="209"/>
        <v/>
      </c>
    </row>
    <row r="968" spans="1:44" x14ac:dyDescent="0.25">
      <c r="A968" s="22"/>
      <c r="B968" s="121"/>
      <c r="C968" s="121"/>
      <c r="D968" s="121"/>
      <c r="E968" s="122"/>
      <c r="F968" s="123"/>
      <c r="G968" s="123"/>
      <c r="H968" s="22"/>
      <c r="I968" s="122" t="str">
        <f>IF('Stock Takes'!$AC969="", "", 'Stock Takes'!$AC969)</f>
        <v/>
      </c>
      <c r="J968" s="122" t="str">
        <f t="shared" ref="J968:J1031" si="210">IF(B968="", "", IF(I968=0, $AC$4, IF(I968&lt;E968, $AC$5, $AC$3)))</f>
        <v/>
      </c>
      <c r="K968" s="122" t="str">
        <f>IF($U$7=6, "", IF('Stock Takes'!AE$6="*", 'Stock Takes'!AE969, IF('Stock Takes'!AF$6="*", 'Stock Takes'!AF969, IF('Stock Takes'!AG$6="*", 'Stock Takes'!AG969, IF('Stock Takes'!AH$6="*", 'Stock Takes'!AH969, IF('Stock Takes'!AI$6="*", 'Stock Takes'!AI969, IF('Stock Takes'!AJ$6="*", 'Stock Takes'!AJ969)))))))</f>
        <v/>
      </c>
      <c r="L968" s="122" t="str">
        <f t="shared" si="197"/>
        <v/>
      </c>
      <c r="M968" s="22"/>
      <c r="AC968" s="17">
        <f t="shared" si="198"/>
        <v>0</v>
      </c>
      <c r="AD968" s="18">
        <f t="shared" si="199"/>
        <v>0</v>
      </c>
      <c r="AF968" s="6" t="str">
        <f t="shared" si="200"/>
        <v/>
      </c>
      <c r="AG968" s="6" t="str">
        <f t="shared" si="201"/>
        <v/>
      </c>
      <c r="AH968" s="6" t="str">
        <f t="shared" si="202"/>
        <v/>
      </c>
      <c r="AI968" s="6" t="str">
        <f t="shared" si="203"/>
        <v/>
      </c>
      <c r="AJ968" s="6">
        <v>961</v>
      </c>
      <c r="AK968" s="73" t="str">
        <f t="shared" si="204"/>
        <v/>
      </c>
      <c r="AL968" s="6" t="str">
        <f t="shared" si="205"/>
        <v/>
      </c>
      <c r="AN968" s="6" t="str">
        <f>IF(D968="", "", IF(COUNTIF($D$8:D967, D968)&gt;0, "", MAX($AN$7:AN967)+1))</f>
        <v/>
      </c>
      <c r="AO968" s="6" t="str">
        <f t="shared" si="206"/>
        <v/>
      </c>
      <c r="AP968" s="6" t="str">
        <f t="shared" si="207"/>
        <v/>
      </c>
      <c r="AQ968" s="6" t="str">
        <f t="shared" si="208"/>
        <v/>
      </c>
      <c r="AR968" s="6" t="str">
        <f t="shared" si="209"/>
        <v/>
      </c>
    </row>
    <row r="969" spans="1:44" x14ac:dyDescent="0.25">
      <c r="A969" s="22"/>
      <c r="B969" s="121"/>
      <c r="C969" s="121"/>
      <c r="D969" s="121"/>
      <c r="E969" s="122"/>
      <c r="F969" s="123"/>
      <c r="G969" s="123"/>
      <c r="H969" s="22"/>
      <c r="I969" s="122" t="str">
        <f>IF('Stock Takes'!$AC970="", "", 'Stock Takes'!$AC970)</f>
        <v/>
      </c>
      <c r="J969" s="122" t="str">
        <f t="shared" si="210"/>
        <v/>
      </c>
      <c r="K969" s="122" t="str">
        <f>IF($U$7=6, "", IF('Stock Takes'!AE$6="*", 'Stock Takes'!AE970, IF('Stock Takes'!AF$6="*", 'Stock Takes'!AF970, IF('Stock Takes'!AG$6="*", 'Stock Takes'!AG970, IF('Stock Takes'!AH$6="*", 'Stock Takes'!AH970, IF('Stock Takes'!AI$6="*", 'Stock Takes'!AI970, IF('Stock Takes'!AJ$6="*", 'Stock Takes'!AJ970)))))))</f>
        <v/>
      </c>
      <c r="L969" s="122" t="str">
        <f t="shared" ref="L969:L1032" si="211">IFERROR(IF(B969="", "", IF(I969&lt;(K969/$U$3*$U$5), $AC$5, $AC$3)), "")</f>
        <v/>
      </c>
      <c r="M969" s="22"/>
      <c r="AC969" s="17">
        <f t="shared" ref="AC969:AC1032" si="212">IFERROR(I969*F969, 0)</f>
        <v>0</v>
      </c>
      <c r="AD969" s="18">
        <f t="shared" ref="AD969:AD1032" si="213">IFERROR(G969*I969, 0)</f>
        <v>0</v>
      </c>
      <c r="AF969" s="6" t="str">
        <f t="shared" ref="AF969:AF1032" si="214">IF(OR(AND($J969=$AC$3, $L969=$AC$3), $B969=""), "", IF($J969=$AC$3, 0, $I969-$E969))</f>
        <v/>
      </c>
      <c r="AG969" s="6" t="str">
        <f t="shared" ref="AG969:AG1032" si="215">IF(OR(AND($J969=$AC$3, $L969=$AC$3), $B969=""), "", IF($L969=$AC$3, 0, ROUND(($K969/$U$3*$U$5), 0)-$I969))</f>
        <v/>
      </c>
      <c r="AH969" s="6" t="str">
        <f t="shared" ref="AH969:AH1032" si="216">IF(AF969="", "", RANK(AF969, $AF$8:$AF$2507, 1))</f>
        <v/>
      </c>
      <c r="AI969" s="6" t="str">
        <f t="shared" ref="AI969:AI1032" si="217">IF(AG969="", "", RANK(AG969, $AG$8:$AG$2507, 0))</f>
        <v/>
      </c>
      <c r="AJ969" s="6">
        <v>962</v>
      </c>
      <c r="AK969" s="73" t="str">
        <f t="shared" ref="AK969:AK1032" si="218">IFERROR(IF(OR($AK$3="", $AK$3=D969), IF($B969="", "", ($AH969*0.0001)+($AI969*0.00000001)+(AJ969*0.000000000001)), ""), "")</f>
        <v/>
      </c>
      <c r="AL969" s="6" t="str">
        <f t="shared" ref="AL969:AL1032" si="219">IFERROR(IF(B969="", "", RANK(AK969, $AK$8:$AK$2507, 1)), "")</f>
        <v/>
      </c>
      <c r="AN969" s="6" t="str">
        <f>IF(D969="", "", IF(COUNTIF($D$8:D968, D969)&gt;0, "", MAX($AN$7:AN968)+1))</f>
        <v/>
      </c>
      <c r="AO969" s="6" t="str">
        <f t="shared" ref="AO969:AO1032" si="220">IFERROR(INDEX($D$8:$D$2507, MATCH(AJ969, $AN$8:$AN$2507, 0)), "")</f>
        <v/>
      </c>
      <c r="AP969" s="6" t="str">
        <f t="shared" ref="AP969:AP1032" si="221">IF(AO969="", "", COUNTIF($AO$8:$AO$2507,"&lt;"&amp;AO969)+1)</f>
        <v/>
      </c>
      <c r="AQ969" s="6" t="str">
        <f t="shared" ref="AQ969:AQ1032" si="222">IF(AP969="", "", AP969-$AP$4)</f>
        <v/>
      </c>
      <c r="AR969" s="6" t="str">
        <f t="shared" ref="AR969:AR1032" si="223">IFERROR(INDEX($AO$8:$AO$2507, MATCH(AJ969, $AQ$8:$AQ$2507, 0)), "")</f>
        <v/>
      </c>
    </row>
    <row r="970" spans="1:44" x14ac:dyDescent="0.25">
      <c r="A970" s="22"/>
      <c r="B970" s="121"/>
      <c r="C970" s="121"/>
      <c r="D970" s="121"/>
      <c r="E970" s="122"/>
      <c r="F970" s="123"/>
      <c r="G970" s="123"/>
      <c r="H970" s="22"/>
      <c r="I970" s="122" t="str">
        <f>IF('Stock Takes'!$AC971="", "", 'Stock Takes'!$AC971)</f>
        <v/>
      </c>
      <c r="J970" s="122" t="str">
        <f t="shared" si="210"/>
        <v/>
      </c>
      <c r="K970" s="122" t="str">
        <f>IF($U$7=6, "", IF('Stock Takes'!AE$6="*", 'Stock Takes'!AE971, IF('Stock Takes'!AF$6="*", 'Stock Takes'!AF971, IF('Stock Takes'!AG$6="*", 'Stock Takes'!AG971, IF('Stock Takes'!AH$6="*", 'Stock Takes'!AH971, IF('Stock Takes'!AI$6="*", 'Stock Takes'!AI971, IF('Stock Takes'!AJ$6="*", 'Stock Takes'!AJ971)))))))</f>
        <v/>
      </c>
      <c r="L970" s="122" t="str">
        <f t="shared" si="211"/>
        <v/>
      </c>
      <c r="M970" s="22"/>
      <c r="AC970" s="17">
        <f t="shared" si="212"/>
        <v>0</v>
      </c>
      <c r="AD970" s="18">
        <f t="shared" si="213"/>
        <v>0</v>
      </c>
      <c r="AF970" s="6" t="str">
        <f t="shared" si="214"/>
        <v/>
      </c>
      <c r="AG970" s="6" t="str">
        <f t="shared" si="215"/>
        <v/>
      </c>
      <c r="AH970" s="6" t="str">
        <f t="shared" si="216"/>
        <v/>
      </c>
      <c r="AI970" s="6" t="str">
        <f t="shared" si="217"/>
        <v/>
      </c>
      <c r="AJ970" s="6">
        <v>963</v>
      </c>
      <c r="AK970" s="73" t="str">
        <f t="shared" si="218"/>
        <v/>
      </c>
      <c r="AL970" s="6" t="str">
        <f t="shared" si="219"/>
        <v/>
      </c>
      <c r="AN970" s="6" t="str">
        <f>IF(D970="", "", IF(COUNTIF($D$8:D969, D970)&gt;0, "", MAX($AN$7:AN969)+1))</f>
        <v/>
      </c>
      <c r="AO970" s="6" t="str">
        <f t="shared" si="220"/>
        <v/>
      </c>
      <c r="AP970" s="6" t="str">
        <f t="shared" si="221"/>
        <v/>
      </c>
      <c r="AQ970" s="6" t="str">
        <f t="shared" si="222"/>
        <v/>
      </c>
      <c r="AR970" s="6" t="str">
        <f t="shared" si="223"/>
        <v/>
      </c>
    </row>
    <row r="971" spans="1:44" x14ac:dyDescent="0.25">
      <c r="A971" s="22"/>
      <c r="B971" s="121"/>
      <c r="C971" s="121"/>
      <c r="D971" s="121"/>
      <c r="E971" s="122"/>
      <c r="F971" s="123"/>
      <c r="G971" s="123"/>
      <c r="H971" s="22"/>
      <c r="I971" s="122" t="str">
        <f>IF('Stock Takes'!$AC972="", "", 'Stock Takes'!$AC972)</f>
        <v/>
      </c>
      <c r="J971" s="122" t="str">
        <f t="shared" si="210"/>
        <v/>
      </c>
      <c r="K971" s="122" t="str">
        <f>IF($U$7=6, "", IF('Stock Takes'!AE$6="*", 'Stock Takes'!AE972, IF('Stock Takes'!AF$6="*", 'Stock Takes'!AF972, IF('Stock Takes'!AG$6="*", 'Stock Takes'!AG972, IF('Stock Takes'!AH$6="*", 'Stock Takes'!AH972, IF('Stock Takes'!AI$6="*", 'Stock Takes'!AI972, IF('Stock Takes'!AJ$6="*", 'Stock Takes'!AJ972)))))))</f>
        <v/>
      </c>
      <c r="L971" s="122" t="str">
        <f t="shared" si="211"/>
        <v/>
      </c>
      <c r="M971" s="22"/>
      <c r="AC971" s="17">
        <f t="shared" si="212"/>
        <v>0</v>
      </c>
      <c r="AD971" s="18">
        <f t="shared" si="213"/>
        <v>0</v>
      </c>
      <c r="AF971" s="6" t="str">
        <f t="shared" si="214"/>
        <v/>
      </c>
      <c r="AG971" s="6" t="str">
        <f t="shared" si="215"/>
        <v/>
      </c>
      <c r="AH971" s="6" t="str">
        <f t="shared" si="216"/>
        <v/>
      </c>
      <c r="AI971" s="6" t="str">
        <f t="shared" si="217"/>
        <v/>
      </c>
      <c r="AJ971" s="6">
        <v>964</v>
      </c>
      <c r="AK971" s="73" t="str">
        <f t="shared" si="218"/>
        <v/>
      </c>
      <c r="AL971" s="6" t="str">
        <f t="shared" si="219"/>
        <v/>
      </c>
      <c r="AN971" s="6" t="str">
        <f>IF(D971="", "", IF(COUNTIF($D$8:D970, D971)&gt;0, "", MAX($AN$7:AN970)+1))</f>
        <v/>
      </c>
      <c r="AO971" s="6" t="str">
        <f t="shared" si="220"/>
        <v/>
      </c>
      <c r="AP971" s="6" t="str">
        <f t="shared" si="221"/>
        <v/>
      </c>
      <c r="AQ971" s="6" t="str">
        <f t="shared" si="222"/>
        <v/>
      </c>
      <c r="AR971" s="6" t="str">
        <f t="shared" si="223"/>
        <v/>
      </c>
    </row>
    <row r="972" spans="1:44" x14ac:dyDescent="0.25">
      <c r="A972" s="22"/>
      <c r="B972" s="121"/>
      <c r="C972" s="121"/>
      <c r="D972" s="121"/>
      <c r="E972" s="122"/>
      <c r="F972" s="123"/>
      <c r="G972" s="123"/>
      <c r="H972" s="22"/>
      <c r="I972" s="122" t="str">
        <f>IF('Stock Takes'!$AC973="", "", 'Stock Takes'!$AC973)</f>
        <v/>
      </c>
      <c r="J972" s="122" t="str">
        <f t="shared" si="210"/>
        <v/>
      </c>
      <c r="K972" s="122" t="str">
        <f>IF($U$7=6, "", IF('Stock Takes'!AE$6="*", 'Stock Takes'!AE973, IF('Stock Takes'!AF$6="*", 'Stock Takes'!AF973, IF('Stock Takes'!AG$6="*", 'Stock Takes'!AG973, IF('Stock Takes'!AH$6="*", 'Stock Takes'!AH973, IF('Stock Takes'!AI$6="*", 'Stock Takes'!AI973, IF('Stock Takes'!AJ$6="*", 'Stock Takes'!AJ973)))))))</f>
        <v/>
      </c>
      <c r="L972" s="122" t="str">
        <f t="shared" si="211"/>
        <v/>
      </c>
      <c r="M972" s="22"/>
      <c r="AC972" s="17">
        <f t="shared" si="212"/>
        <v>0</v>
      </c>
      <c r="AD972" s="18">
        <f t="shared" si="213"/>
        <v>0</v>
      </c>
      <c r="AF972" s="6" t="str">
        <f t="shared" si="214"/>
        <v/>
      </c>
      <c r="AG972" s="6" t="str">
        <f t="shared" si="215"/>
        <v/>
      </c>
      <c r="AH972" s="6" t="str">
        <f t="shared" si="216"/>
        <v/>
      </c>
      <c r="AI972" s="6" t="str">
        <f t="shared" si="217"/>
        <v/>
      </c>
      <c r="AJ972" s="6">
        <v>965</v>
      </c>
      <c r="AK972" s="73" t="str">
        <f t="shared" si="218"/>
        <v/>
      </c>
      <c r="AL972" s="6" t="str">
        <f t="shared" si="219"/>
        <v/>
      </c>
      <c r="AN972" s="6" t="str">
        <f>IF(D972="", "", IF(COUNTIF($D$8:D971, D972)&gt;0, "", MAX($AN$7:AN971)+1))</f>
        <v/>
      </c>
      <c r="AO972" s="6" t="str">
        <f t="shared" si="220"/>
        <v/>
      </c>
      <c r="AP972" s="6" t="str">
        <f t="shared" si="221"/>
        <v/>
      </c>
      <c r="AQ972" s="6" t="str">
        <f t="shared" si="222"/>
        <v/>
      </c>
      <c r="AR972" s="6" t="str">
        <f t="shared" si="223"/>
        <v/>
      </c>
    </row>
    <row r="973" spans="1:44" x14ac:dyDescent="0.25">
      <c r="A973" s="22"/>
      <c r="B973" s="121"/>
      <c r="C973" s="121"/>
      <c r="D973" s="121"/>
      <c r="E973" s="122"/>
      <c r="F973" s="123"/>
      <c r="G973" s="123"/>
      <c r="H973" s="22"/>
      <c r="I973" s="122" t="str">
        <f>IF('Stock Takes'!$AC974="", "", 'Stock Takes'!$AC974)</f>
        <v/>
      </c>
      <c r="J973" s="122" t="str">
        <f t="shared" si="210"/>
        <v/>
      </c>
      <c r="K973" s="122" t="str">
        <f>IF($U$7=6, "", IF('Stock Takes'!AE$6="*", 'Stock Takes'!AE974, IF('Stock Takes'!AF$6="*", 'Stock Takes'!AF974, IF('Stock Takes'!AG$6="*", 'Stock Takes'!AG974, IF('Stock Takes'!AH$6="*", 'Stock Takes'!AH974, IF('Stock Takes'!AI$6="*", 'Stock Takes'!AI974, IF('Stock Takes'!AJ$6="*", 'Stock Takes'!AJ974)))))))</f>
        <v/>
      </c>
      <c r="L973" s="122" t="str">
        <f t="shared" si="211"/>
        <v/>
      </c>
      <c r="M973" s="22"/>
      <c r="AC973" s="17">
        <f t="shared" si="212"/>
        <v>0</v>
      </c>
      <c r="AD973" s="18">
        <f t="shared" si="213"/>
        <v>0</v>
      </c>
      <c r="AF973" s="6" t="str">
        <f t="shared" si="214"/>
        <v/>
      </c>
      <c r="AG973" s="6" t="str">
        <f t="shared" si="215"/>
        <v/>
      </c>
      <c r="AH973" s="6" t="str">
        <f t="shared" si="216"/>
        <v/>
      </c>
      <c r="AI973" s="6" t="str">
        <f t="shared" si="217"/>
        <v/>
      </c>
      <c r="AJ973" s="6">
        <v>966</v>
      </c>
      <c r="AK973" s="73" t="str">
        <f t="shared" si="218"/>
        <v/>
      </c>
      <c r="AL973" s="6" t="str">
        <f t="shared" si="219"/>
        <v/>
      </c>
      <c r="AN973" s="6" t="str">
        <f>IF(D973="", "", IF(COUNTIF($D$8:D972, D973)&gt;0, "", MAX($AN$7:AN972)+1))</f>
        <v/>
      </c>
      <c r="AO973" s="6" t="str">
        <f t="shared" si="220"/>
        <v/>
      </c>
      <c r="AP973" s="6" t="str">
        <f t="shared" si="221"/>
        <v/>
      </c>
      <c r="AQ973" s="6" t="str">
        <f t="shared" si="222"/>
        <v/>
      </c>
      <c r="AR973" s="6" t="str">
        <f t="shared" si="223"/>
        <v/>
      </c>
    </row>
    <row r="974" spans="1:44" x14ac:dyDescent="0.25">
      <c r="A974" s="22"/>
      <c r="B974" s="121"/>
      <c r="C974" s="121"/>
      <c r="D974" s="121"/>
      <c r="E974" s="122"/>
      <c r="F974" s="123"/>
      <c r="G974" s="123"/>
      <c r="H974" s="22"/>
      <c r="I974" s="122" t="str">
        <f>IF('Stock Takes'!$AC975="", "", 'Stock Takes'!$AC975)</f>
        <v/>
      </c>
      <c r="J974" s="122" t="str">
        <f t="shared" si="210"/>
        <v/>
      </c>
      <c r="K974" s="122" t="str">
        <f>IF($U$7=6, "", IF('Stock Takes'!AE$6="*", 'Stock Takes'!AE975, IF('Stock Takes'!AF$6="*", 'Stock Takes'!AF975, IF('Stock Takes'!AG$6="*", 'Stock Takes'!AG975, IF('Stock Takes'!AH$6="*", 'Stock Takes'!AH975, IF('Stock Takes'!AI$6="*", 'Stock Takes'!AI975, IF('Stock Takes'!AJ$6="*", 'Stock Takes'!AJ975)))))))</f>
        <v/>
      </c>
      <c r="L974" s="122" t="str">
        <f t="shared" si="211"/>
        <v/>
      </c>
      <c r="M974" s="22"/>
      <c r="AC974" s="17">
        <f t="shared" si="212"/>
        <v>0</v>
      </c>
      <c r="AD974" s="18">
        <f t="shared" si="213"/>
        <v>0</v>
      </c>
      <c r="AF974" s="6" t="str">
        <f t="shared" si="214"/>
        <v/>
      </c>
      <c r="AG974" s="6" t="str">
        <f t="shared" si="215"/>
        <v/>
      </c>
      <c r="AH974" s="6" t="str">
        <f t="shared" si="216"/>
        <v/>
      </c>
      <c r="AI974" s="6" t="str">
        <f t="shared" si="217"/>
        <v/>
      </c>
      <c r="AJ974" s="6">
        <v>967</v>
      </c>
      <c r="AK974" s="73" t="str">
        <f t="shared" si="218"/>
        <v/>
      </c>
      <c r="AL974" s="6" t="str">
        <f t="shared" si="219"/>
        <v/>
      </c>
      <c r="AN974" s="6" t="str">
        <f>IF(D974="", "", IF(COUNTIF($D$8:D973, D974)&gt;0, "", MAX($AN$7:AN973)+1))</f>
        <v/>
      </c>
      <c r="AO974" s="6" t="str">
        <f t="shared" si="220"/>
        <v/>
      </c>
      <c r="AP974" s="6" t="str">
        <f t="shared" si="221"/>
        <v/>
      </c>
      <c r="AQ974" s="6" t="str">
        <f t="shared" si="222"/>
        <v/>
      </c>
      <c r="AR974" s="6" t="str">
        <f t="shared" si="223"/>
        <v/>
      </c>
    </row>
    <row r="975" spans="1:44" x14ac:dyDescent="0.25">
      <c r="A975" s="22"/>
      <c r="B975" s="121"/>
      <c r="C975" s="121"/>
      <c r="D975" s="121"/>
      <c r="E975" s="122"/>
      <c r="F975" s="123"/>
      <c r="G975" s="123"/>
      <c r="H975" s="22"/>
      <c r="I975" s="122" t="str">
        <f>IF('Stock Takes'!$AC976="", "", 'Stock Takes'!$AC976)</f>
        <v/>
      </c>
      <c r="J975" s="122" t="str">
        <f t="shared" si="210"/>
        <v/>
      </c>
      <c r="K975" s="122" t="str">
        <f>IF($U$7=6, "", IF('Stock Takes'!AE$6="*", 'Stock Takes'!AE976, IF('Stock Takes'!AF$6="*", 'Stock Takes'!AF976, IF('Stock Takes'!AG$6="*", 'Stock Takes'!AG976, IF('Stock Takes'!AH$6="*", 'Stock Takes'!AH976, IF('Stock Takes'!AI$6="*", 'Stock Takes'!AI976, IF('Stock Takes'!AJ$6="*", 'Stock Takes'!AJ976)))))))</f>
        <v/>
      </c>
      <c r="L975" s="122" t="str">
        <f t="shared" si="211"/>
        <v/>
      </c>
      <c r="M975" s="22"/>
      <c r="AC975" s="17">
        <f t="shared" si="212"/>
        <v>0</v>
      </c>
      <c r="AD975" s="18">
        <f t="shared" si="213"/>
        <v>0</v>
      </c>
      <c r="AF975" s="6" t="str">
        <f t="shared" si="214"/>
        <v/>
      </c>
      <c r="AG975" s="6" t="str">
        <f t="shared" si="215"/>
        <v/>
      </c>
      <c r="AH975" s="6" t="str">
        <f t="shared" si="216"/>
        <v/>
      </c>
      <c r="AI975" s="6" t="str">
        <f t="shared" si="217"/>
        <v/>
      </c>
      <c r="AJ975" s="6">
        <v>968</v>
      </c>
      <c r="AK975" s="73" t="str">
        <f t="shared" si="218"/>
        <v/>
      </c>
      <c r="AL975" s="6" t="str">
        <f t="shared" si="219"/>
        <v/>
      </c>
      <c r="AN975" s="6" t="str">
        <f>IF(D975="", "", IF(COUNTIF($D$8:D974, D975)&gt;0, "", MAX($AN$7:AN974)+1))</f>
        <v/>
      </c>
      <c r="AO975" s="6" t="str">
        <f t="shared" si="220"/>
        <v/>
      </c>
      <c r="AP975" s="6" t="str">
        <f t="shared" si="221"/>
        <v/>
      </c>
      <c r="AQ975" s="6" t="str">
        <f t="shared" si="222"/>
        <v/>
      </c>
      <c r="AR975" s="6" t="str">
        <f t="shared" si="223"/>
        <v/>
      </c>
    </row>
    <row r="976" spans="1:44" x14ac:dyDescent="0.25">
      <c r="A976" s="22"/>
      <c r="B976" s="121"/>
      <c r="C976" s="121"/>
      <c r="D976" s="121"/>
      <c r="E976" s="122"/>
      <c r="F976" s="123"/>
      <c r="G976" s="123"/>
      <c r="H976" s="22"/>
      <c r="I976" s="122" t="str">
        <f>IF('Stock Takes'!$AC977="", "", 'Stock Takes'!$AC977)</f>
        <v/>
      </c>
      <c r="J976" s="122" t="str">
        <f t="shared" si="210"/>
        <v/>
      </c>
      <c r="K976" s="122" t="str">
        <f>IF($U$7=6, "", IF('Stock Takes'!AE$6="*", 'Stock Takes'!AE977, IF('Stock Takes'!AF$6="*", 'Stock Takes'!AF977, IF('Stock Takes'!AG$6="*", 'Stock Takes'!AG977, IF('Stock Takes'!AH$6="*", 'Stock Takes'!AH977, IF('Stock Takes'!AI$6="*", 'Stock Takes'!AI977, IF('Stock Takes'!AJ$6="*", 'Stock Takes'!AJ977)))))))</f>
        <v/>
      </c>
      <c r="L976" s="122" t="str">
        <f t="shared" si="211"/>
        <v/>
      </c>
      <c r="M976" s="22"/>
      <c r="AC976" s="17">
        <f t="shared" si="212"/>
        <v>0</v>
      </c>
      <c r="AD976" s="18">
        <f t="shared" si="213"/>
        <v>0</v>
      </c>
      <c r="AF976" s="6" t="str">
        <f t="shared" si="214"/>
        <v/>
      </c>
      <c r="AG976" s="6" t="str">
        <f t="shared" si="215"/>
        <v/>
      </c>
      <c r="AH976" s="6" t="str">
        <f t="shared" si="216"/>
        <v/>
      </c>
      <c r="AI976" s="6" t="str">
        <f t="shared" si="217"/>
        <v/>
      </c>
      <c r="AJ976" s="6">
        <v>969</v>
      </c>
      <c r="AK976" s="73" t="str">
        <f t="shared" si="218"/>
        <v/>
      </c>
      <c r="AL976" s="6" t="str">
        <f t="shared" si="219"/>
        <v/>
      </c>
      <c r="AN976" s="6" t="str">
        <f>IF(D976="", "", IF(COUNTIF($D$8:D975, D976)&gt;0, "", MAX($AN$7:AN975)+1))</f>
        <v/>
      </c>
      <c r="AO976" s="6" t="str">
        <f t="shared" si="220"/>
        <v/>
      </c>
      <c r="AP976" s="6" t="str">
        <f t="shared" si="221"/>
        <v/>
      </c>
      <c r="AQ976" s="6" t="str">
        <f t="shared" si="222"/>
        <v/>
      </c>
      <c r="AR976" s="6" t="str">
        <f t="shared" si="223"/>
        <v/>
      </c>
    </row>
    <row r="977" spans="1:44" x14ac:dyDescent="0.25">
      <c r="A977" s="22"/>
      <c r="B977" s="121"/>
      <c r="C977" s="121"/>
      <c r="D977" s="121"/>
      <c r="E977" s="122"/>
      <c r="F977" s="123"/>
      <c r="G977" s="123"/>
      <c r="H977" s="22"/>
      <c r="I977" s="122" t="str">
        <f>IF('Stock Takes'!$AC978="", "", 'Stock Takes'!$AC978)</f>
        <v/>
      </c>
      <c r="J977" s="122" t="str">
        <f t="shared" si="210"/>
        <v/>
      </c>
      <c r="K977" s="122" t="str">
        <f>IF($U$7=6, "", IF('Stock Takes'!AE$6="*", 'Stock Takes'!AE978, IF('Stock Takes'!AF$6="*", 'Stock Takes'!AF978, IF('Stock Takes'!AG$6="*", 'Stock Takes'!AG978, IF('Stock Takes'!AH$6="*", 'Stock Takes'!AH978, IF('Stock Takes'!AI$6="*", 'Stock Takes'!AI978, IF('Stock Takes'!AJ$6="*", 'Stock Takes'!AJ978)))))))</f>
        <v/>
      </c>
      <c r="L977" s="122" t="str">
        <f t="shared" si="211"/>
        <v/>
      </c>
      <c r="M977" s="22"/>
      <c r="AC977" s="17">
        <f t="shared" si="212"/>
        <v>0</v>
      </c>
      <c r="AD977" s="18">
        <f t="shared" si="213"/>
        <v>0</v>
      </c>
      <c r="AF977" s="6" t="str">
        <f t="shared" si="214"/>
        <v/>
      </c>
      <c r="AG977" s="6" t="str">
        <f t="shared" si="215"/>
        <v/>
      </c>
      <c r="AH977" s="6" t="str">
        <f t="shared" si="216"/>
        <v/>
      </c>
      <c r="AI977" s="6" t="str">
        <f t="shared" si="217"/>
        <v/>
      </c>
      <c r="AJ977" s="6">
        <v>970</v>
      </c>
      <c r="AK977" s="73" t="str">
        <f t="shared" si="218"/>
        <v/>
      </c>
      <c r="AL977" s="6" t="str">
        <f t="shared" si="219"/>
        <v/>
      </c>
      <c r="AN977" s="6" t="str">
        <f>IF(D977="", "", IF(COUNTIF($D$8:D976, D977)&gt;0, "", MAX($AN$7:AN976)+1))</f>
        <v/>
      </c>
      <c r="AO977" s="6" t="str">
        <f t="shared" si="220"/>
        <v/>
      </c>
      <c r="AP977" s="6" t="str">
        <f t="shared" si="221"/>
        <v/>
      </c>
      <c r="AQ977" s="6" t="str">
        <f t="shared" si="222"/>
        <v/>
      </c>
      <c r="AR977" s="6" t="str">
        <f t="shared" si="223"/>
        <v/>
      </c>
    </row>
    <row r="978" spans="1:44" x14ac:dyDescent="0.25">
      <c r="A978" s="22"/>
      <c r="B978" s="121"/>
      <c r="C978" s="121"/>
      <c r="D978" s="121"/>
      <c r="E978" s="122"/>
      <c r="F978" s="123"/>
      <c r="G978" s="123"/>
      <c r="H978" s="22"/>
      <c r="I978" s="122" t="str">
        <f>IF('Stock Takes'!$AC979="", "", 'Stock Takes'!$AC979)</f>
        <v/>
      </c>
      <c r="J978" s="122" t="str">
        <f t="shared" si="210"/>
        <v/>
      </c>
      <c r="K978" s="122" t="str">
        <f>IF($U$7=6, "", IF('Stock Takes'!AE$6="*", 'Stock Takes'!AE979, IF('Stock Takes'!AF$6="*", 'Stock Takes'!AF979, IF('Stock Takes'!AG$6="*", 'Stock Takes'!AG979, IF('Stock Takes'!AH$6="*", 'Stock Takes'!AH979, IF('Stock Takes'!AI$6="*", 'Stock Takes'!AI979, IF('Stock Takes'!AJ$6="*", 'Stock Takes'!AJ979)))))))</f>
        <v/>
      </c>
      <c r="L978" s="122" t="str">
        <f t="shared" si="211"/>
        <v/>
      </c>
      <c r="M978" s="22"/>
      <c r="AC978" s="17">
        <f t="shared" si="212"/>
        <v>0</v>
      </c>
      <c r="AD978" s="18">
        <f t="shared" si="213"/>
        <v>0</v>
      </c>
      <c r="AF978" s="6" t="str">
        <f t="shared" si="214"/>
        <v/>
      </c>
      <c r="AG978" s="6" t="str">
        <f t="shared" si="215"/>
        <v/>
      </c>
      <c r="AH978" s="6" t="str">
        <f t="shared" si="216"/>
        <v/>
      </c>
      <c r="AI978" s="6" t="str">
        <f t="shared" si="217"/>
        <v/>
      </c>
      <c r="AJ978" s="6">
        <v>971</v>
      </c>
      <c r="AK978" s="73" t="str">
        <f t="shared" si="218"/>
        <v/>
      </c>
      <c r="AL978" s="6" t="str">
        <f t="shared" si="219"/>
        <v/>
      </c>
      <c r="AN978" s="6" t="str">
        <f>IF(D978="", "", IF(COUNTIF($D$8:D977, D978)&gt;0, "", MAX($AN$7:AN977)+1))</f>
        <v/>
      </c>
      <c r="AO978" s="6" t="str">
        <f t="shared" si="220"/>
        <v/>
      </c>
      <c r="AP978" s="6" t="str">
        <f t="shared" si="221"/>
        <v/>
      </c>
      <c r="AQ978" s="6" t="str">
        <f t="shared" si="222"/>
        <v/>
      </c>
      <c r="AR978" s="6" t="str">
        <f t="shared" si="223"/>
        <v/>
      </c>
    </row>
    <row r="979" spans="1:44" x14ac:dyDescent="0.25">
      <c r="A979" s="22"/>
      <c r="B979" s="121"/>
      <c r="C979" s="121"/>
      <c r="D979" s="121"/>
      <c r="E979" s="122"/>
      <c r="F979" s="123"/>
      <c r="G979" s="123"/>
      <c r="H979" s="22"/>
      <c r="I979" s="122" t="str">
        <f>IF('Stock Takes'!$AC980="", "", 'Stock Takes'!$AC980)</f>
        <v/>
      </c>
      <c r="J979" s="122" t="str">
        <f t="shared" si="210"/>
        <v/>
      </c>
      <c r="K979" s="122" t="str">
        <f>IF($U$7=6, "", IF('Stock Takes'!AE$6="*", 'Stock Takes'!AE980, IF('Stock Takes'!AF$6="*", 'Stock Takes'!AF980, IF('Stock Takes'!AG$6="*", 'Stock Takes'!AG980, IF('Stock Takes'!AH$6="*", 'Stock Takes'!AH980, IF('Stock Takes'!AI$6="*", 'Stock Takes'!AI980, IF('Stock Takes'!AJ$6="*", 'Stock Takes'!AJ980)))))))</f>
        <v/>
      </c>
      <c r="L979" s="122" t="str">
        <f t="shared" si="211"/>
        <v/>
      </c>
      <c r="M979" s="22"/>
      <c r="AC979" s="17">
        <f t="shared" si="212"/>
        <v>0</v>
      </c>
      <c r="AD979" s="18">
        <f t="shared" si="213"/>
        <v>0</v>
      </c>
      <c r="AF979" s="6" t="str">
        <f t="shared" si="214"/>
        <v/>
      </c>
      <c r="AG979" s="6" t="str">
        <f t="shared" si="215"/>
        <v/>
      </c>
      <c r="AH979" s="6" t="str">
        <f t="shared" si="216"/>
        <v/>
      </c>
      <c r="AI979" s="6" t="str">
        <f t="shared" si="217"/>
        <v/>
      </c>
      <c r="AJ979" s="6">
        <v>972</v>
      </c>
      <c r="AK979" s="73" t="str">
        <f t="shared" si="218"/>
        <v/>
      </c>
      <c r="AL979" s="6" t="str">
        <f t="shared" si="219"/>
        <v/>
      </c>
      <c r="AN979" s="6" t="str">
        <f>IF(D979="", "", IF(COUNTIF($D$8:D978, D979)&gt;0, "", MAX($AN$7:AN978)+1))</f>
        <v/>
      </c>
      <c r="AO979" s="6" t="str">
        <f t="shared" si="220"/>
        <v/>
      </c>
      <c r="AP979" s="6" t="str">
        <f t="shared" si="221"/>
        <v/>
      </c>
      <c r="AQ979" s="6" t="str">
        <f t="shared" si="222"/>
        <v/>
      </c>
      <c r="AR979" s="6" t="str">
        <f t="shared" si="223"/>
        <v/>
      </c>
    </row>
    <row r="980" spans="1:44" x14ac:dyDescent="0.25">
      <c r="A980" s="22"/>
      <c r="B980" s="121"/>
      <c r="C980" s="121"/>
      <c r="D980" s="121"/>
      <c r="E980" s="122"/>
      <c r="F980" s="123"/>
      <c r="G980" s="123"/>
      <c r="H980" s="22"/>
      <c r="I980" s="122" t="str">
        <f>IF('Stock Takes'!$AC981="", "", 'Stock Takes'!$AC981)</f>
        <v/>
      </c>
      <c r="J980" s="122" t="str">
        <f t="shared" si="210"/>
        <v/>
      </c>
      <c r="K980" s="122" t="str">
        <f>IF($U$7=6, "", IF('Stock Takes'!AE$6="*", 'Stock Takes'!AE981, IF('Stock Takes'!AF$6="*", 'Stock Takes'!AF981, IF('Stock Takes'!AG$6="*", 'Stock Takes'!AG981, IF('Stock Takes'!AH$6="*", 'Stock Takes'!AH981, IF('Stock Takes'!AI$6="*", 'Stock Takes'!AI981, IF('Stock Takes'!AJ$6="*", 'Stock Takes'!AJ981)))))))</f>
        <v/>
      </c>
      <c r="L980" s="122" t="str">
        <f t="shared" si="211"/>
        <v/>
      </c>
      <c r="M980" s="22"/>
      <c r="AC980" s="17">
        <f t="shared" si="212"/>
        <v>0</v>
      </c>
      <c r="AD980" s="18">
        <f t="shared" si="213"/>
        <v>0</v>
      </c>
      <c r="AF980" s="6" t="str">
        <f t="shared" si="214"/>
        <v/>
      </c>
      <c r="AG980" s="6" t="str">
        <f t="shared" si="215"/>
        <v/>
      </c>
      <c r="AH980" s="6" t="str">
        <f t="shared" si="216"/>
        <v/>
      </c>
      <c r="AI980" s="6" t="str">
        <f t="shared" si="217"/>
        <v/>
      </c>
      <c r="AJ980" s="6">
        <v>973</v>
      </c>
      <c r="AK980" s="73" t="str">
        <f t="shared" si="218"/>
        <v/>
      </c>
      <c r="AL980" s="6" t="str">
        <f t="shared" si="219"/>
        <v/>
      </c>
      <c r="AN980" s="6" t="str">
        <f>IF(D980="", "", IF(COUNTIF($D$8:D979, D980)&gt;0, "", MAX($AN$7:AN979)+1))</f>
        <v/>
      </c>
      <c r="AO980" s="6" t="str">
        <f t="shared" si="220"/>
        <v/>
      </c>
      <c r="AP980" s="6" t="str">
        <f t="shared" si="221"/>
        <v/>
      </c>
      <c r="AQ980" s="6" t="str">
        <f t="shared" si="222"/>
        <v/>
      </c>
      <c r="AR980" s="6" t="str">
        <f t="shared" si="223"/>
        <v/>
      </c>
    </row>
    <row r="981" spans="1:44" x14ac:dyDescent="0.25">
      <c r="A981" s="22"/>
      <c r="B981" s="121"/>
      <c r="C981" s="121"/>
      <c r="D981" s="121"/>
      <c r="E981" s="122"/>
      <c r="F981" s="123"/>
      <c r="G981" s="123"/>
      <c r="H981" s="22"/>
      <c r="I981" s="122" t="str">
        <f>IF('Stock Takes'!$AC982="", "", 'Stock Takes'!$AC982)</f>
        <v/>
      </c>
      <c r="J981" s="122" t="str">
        <f t="shared" si="210"/>
        <v/>
      </c>
      <c r="K981" s="122" t="str">
        <f>IF($U$7=6, "", IF('Stock Takes'!AE$6="*", 'Stock Takes'!AE982, IF('Stock Takes'!AF$6="*", 'Stock Takes'!AF982, IF('Stock Takes'!AG$6="*", 'Stock Takes'!AG982, IF('Stock Takes'!AH$6="*", 'Stock Takes'!AH982, IF('Stock Takes'!AI$6="*", 'Stock Takes'!AI982, IF('Stock Takes'!AJ$6="*", 'Stock Takes'!AJ982)))))))</f>
        <v/>
      </c>
      <c r="L981" s="122" t="str">
        <f t="shared" si="211"/>
        <v/>
      </c>
      <c r="M981" s="22"/>
      <c r="AC981" s="17">
        <f t="shared" si="212"/>
        <v>0</v>
      </c>
      <c r="AD981" s="18">
        <f t="shared" si="213"/>
        <v>0</v>
      </c>
      <c r="AF981" s="6" t="str">
        <f t="shared" si="214"/>
        <v/>
      </c>
      <c r="AG981" s="6" t="str">
        <f t="shared" si="215"/>
        <v/>
      </c>
      <c r="AH981" s="6" t="str">
        <f t="shared" si="216"/>
        <v/>
      </c>
      <c r="AI981" s="6" t="str">
        <f t="shared" si="217"/>
        <v/>
      </c>
      <c r="AJ981" s="6">
        <v>974</v>
      </c>
      <c r="AK981" s="73" t="str">
        <f t="shared" si="218"/>
        <v/>
      </c>
      <c r="AL981" s="6" t="str">
        <f t="shared" si="219"/>
        <v/>
      </c>
      <c r="AN981" s="6" t="str">
        <f>IF(D981="", "", IF(COUNTIF($D$8:D980, D981)&gt;0, "", MAX($AN$7:AN980)+1))</f>
        <v/>
      </c>
      <c r="AO981" s="6" t="str">
        <f t="shared" si="220"/>
        <v/>
      </c>
      <c r="AP981" s="6" t="str">
        <f t="shared" si="221"/>
        <v/>
      </c>
      <c r="AQ981" s="6" t="str">
        <f t="shared" si="222"/>
        <v/>
      </c>
      <c r="AR981" s="6" t="str">
        <f t="shared" si="223"/>
        <v/>
      </c>
    </row>
    <row r="982" spans="1:44" x14ac:dyDescent="0.25">
      <c r="A982" s="22"/>
      <c r="B982" s="121"/>
      <c r="C982" s="121"/>
      <c r="D982" s="121"/>
      <c r="E982" s="122"/>
      <c r="F982" s="123"/>
      <c r="G982" s="123"/>
      <c r="H982" s="22"/>
      <c r="I982" s="122" t="str">
        <f>IF('Stock Takes'!$AC983="", "", 'Stock Takes'!$AC983)</f>
        <v/>
      </c>
      <c r="J982" s="122" t="str">
        <f t="shared" si="210"/>
        <v/>
      </c>
      <c r="K982" s="122" t="str">
        <f>IF($U$7=6, "", IF('Stock Takes'!AE$6="*", 'Stock Takes'!AE983, IF('Stock Takes'!AF$6="*", 'Stock Takes'!AF983, IF('Stock Takes'!AG$6="*", 'Stock Takes'!AG983, IF('Stock Takes'!AH$6="*", 'Stock Takes'!AH983, IF('Stock Takes'!AI$6="*", 'Stock Takes'!AI983, IF('Stock Takes'!AJ$6="*", 'Stock Takes'!AJ983)))))))</f>
        <v/>
      </c>
      <c r="L982" s="122" t="str">
        <f t="shared" si="211"/>
        <v/>
      </c>
      <c r="M982" s="22"/>
      <c r="AC982" s="17">
        <f t="shared" si="212"/>
        <v>0</v>
      </c>
      <c r="AD982" s="18">
        <f t="shared" si="213"/>
        <v>0</v>
      </c>
      <c r="AF982" s="6" t="str">
        <f t="shared" si="214"/>
        <v/>
      </c>
      <c r="AG982" s="6" t="str">
        <f t="shared" si="215"/>
        <v/>
      </c>
      <c r="AH982" s="6" t="str">
        <f t="shared" si="216"/>
        <v/>
      </c>
      <c r="AI982" s="6" t="str">
        <f t="shared" si="217"/>
        <v/>
      </c>
      <c r="AJ982" s="6">
        <v>975</v>
      </c>
      <c r="AK982" s="73" t="str">
        <f t="shared" si="218"/>
        <v/>
      </c>
      <c r="AL982" s="6" t="str">
        <f t="shared" si="219"/>
        <v/>
      </c>
      <c r="AN982" s="6" t="str">
        <f>IF(D982="", "", IF(COUNTIF($D$8:D981, D982)&gt;0, "", MAX($AN$7:AN981)+1))</f>
        <v/>
      </c>
      <c r="AO982" s="6" t="str">
        <f t="shared" si="220"/>
        <v/>
      </c>
      <c r="AP982" s="6" t="str">
        <f t="shared" si="221"/>
        <v/>
      </c>
      <c r="AQ982" s="6" t="str">
        <f t="shared" si="222"/>
        <v/>
      </c>
      <c r="AR982" s="6" t="str">
        <f t="shared" si="223"/>
        <v/>
      </c>
    </row>
    <row r="983" spans="1:44" x14ac:dyDescent="0.25">
      <c r="A983" s="22"/>
      <c r="B983" s="121"/>
      <c r="C983" s="121"/>
      <c r="D983" s="121"/>
      <c r="E983" s="122"/>
      <c r="F983" s="123"/>
      <c r="G983" s="123"/>
      <c r="H983" s="22"/>
      <c r="I983" s="122" t="str">
        <f>IF('Stock Takes'!$AC984="", "", 'Stock Takes'!$AC984)</f>
        <v/>
      </c>
      <c r="J983" s="122" t="str">
        <f t="shared" si="210"/>
        <v/>
      </c>
      <c r="K983" s="122" t="str">
        <f>IF($U$7=6, "", IF('Stock Takes'!AE$6="*", 'Stock Takes'!AE984, IF('Stock Takes'!AF$6="*", 'Stock Takes'!AF984, IF('Stock Takes'!AG$6="*", 'Stock Takes'!AG984, IF('Stock Takes'!AH$6="*", 'Stock Takes'!AH984, IF('Stock Takes'!AI$6="*", 'Stock Takes'!AI984, IF('Stock Takes'!AJ$6="*", 'Stock Takes'!AJ984)))))))</f>
        <v/>
      </c>
      <c r="L983" s="122" t="str">
        <f t="shared" si="211"/>
        <v/>
      </c>
      <c r="M983" s="22"/>
      <c r="AC983" s="17">
        <f t="shared" si="212"/>
        <v>0</v>
      </c>
      <c r="AD983" s="18">
        <f t="shared" si="213"/>
        <v>0</v>
      </c>
      <c r="AF983" s="6" t="str">
        <f t="shared" si="214"/>
        <v/>
      </c>
      <c r="AG983" s="6" t="str">
        <f t="shared" si="215"/>
        <v/>
      </c>
      <c r="AH983" s="6" t="str">
        <f t="shared" si="216"/>
        <v/>
      </c>
      <c r="AI983" s="6" t="str">
        <f t="shared" si="217"/>
        <v/>
      </c>
      <c r="AJ983" s="6">
        <v>976</v>
      </c>
      <c r="AK983" s="73" t="str">
        <f t="shared" si="218"/>
        <v/>
      </c>
      <c r="AL983" s="6" t="str">
        <f t="shared" si="219"/>
        <v/>
      </c>
      <c r="AN983" s="6" t="str">
        <f>IF(D983="", "", IF(COUNTIF($D$8:D982, D983)&gt;0, "", MAX($AN$7:AN982)+1))</f>
        <v/>
      </c>
      <c r="AO983" s="6" t="str">
        <f t="shared" si="220"/>
        <v/>
      </c>
      <c r="AP983" s="6" t="str">
        <f t="shared" si="221"/>
        <v/>
      </c>
      <c r="AQ983" s="6" t="str">
        <f t="shared" si="222"/>
        <v/>
      </c>
      <c r="AR983" s="6" t="str">
        <f t="shared" si="223"/>
        <v/>
      </c>
    </row>
    <row r="984" spans="1:44" x14ac:dyDescent="0.25">
      <c r="A984" s="22"/>
      <c r="B984" s="121"/>
      <c r="C984" s="121"/>
      <c r="D984" s="121"/>
      <c r="E984" s="122"/>
      <c r="F984" s="123"/>
      <c r="G984" s="123"/>
      <c r="H984" s="22"/>
      <c r="I984" s="122" t="str">
        <f>IF('Stock Takes'!$AC985="", "", 'Stock Takes'!$AC985)</f>
        <v/>
      </c>
      <c r="J984" s="122" t="str">
        <f t="shared" si="210"/>
        <v/>
      </c>
      <c r="K984" s="122" t="str">
        <f>IF($U$7=6, "", IF('Stock Takes'!AE$6="*", 'Stock Takes'!AE985, IF('Stock Takes'!AF$6="*", 'Stock Takes'!AF985, IF('Stock Takes'!AG$6="*", 'Stock Takes'!AG985, IF('Stock Takes'!AH$6="*", 'Stock Takes'!AH985, IF('Stock Takes'!AI$6="*", 'Stock Takes'!AI985, IF('Stock Takes'!AJ$6="*", 'Stock Takes'!AJ985)))))))</f>
        <v/>
      </c>
      <c r="L984" s="122" t="str">
        <f t="shared" si="211"/>
        <v/>
      </c>
      <c r="M984" s="22"/>
      <c r="AC984" s="17">
        <f t="shared" si="212"/>
        <v>0</v>
      </c>
      <c r="AD984" s="18">
        <f t="shared" si="213"/>
        <v>0</v>
      </c>
      <c r="AF984" s="6" t="str">
        <f t="shared" si="214"/>
        <v/>
      </c>
      <c r="AG984" s="6" t="str">
        <f t="shared" si="215"/>
        <v/>
      </c>
      <c r="AH984" s="6" t="str">
        <f t="shared" si="216"/>
        <v/>
      </c>
      <c r="AI984" s="6" t="str">
        <f t="shared" si="217"/>
        <v/>
      </c>
      <c r="AJ984" s="6">
        <v>977</v>
      </c>
      <c r="AK984" s="73" t="str">
        <f t="shared" si="218"/>
        <v/>
      </c>
      <c r="AL984" s="6" t="str">
        <f t="shared" si="219"/>
        <v/>
      </c>
      <c r="AN984" s="6" t="str">
        <f>IF(D984="", "", IF(COUNTIF($D$8:D983, D984)&gt;0, "", MAX($AN$7:AN983)+1))</f>
        <v/>
      </c>
      <c r="AO984" s="6" t="str">
        <f t="shared" si="220"/>
        <v/>
      </c>
      <c r="AP984" s="6" t="str">
        <f t="shared" si="221"/>
        <v/>
      </c>
      <c r="AQ984" s="6" t="str">
        <f t="shared" si="222"/>
        <v/>
      </c>
      <c r="AR984" s="6" t="str">
        <f t="shared" si="223"/>
        <v/>
      </c>
    </row>
    <row r="985" spans="1:44" x14ac:dyDescent="0.25">
      <c r="A985" s="22"/>
      <c r="B985" s="121"/>
      <c r="C985" s="121"/>
      <c r="D985" s="121"/>
      <c r="E985" s="122"/>
      <c r="F985" s="123"/>
      <c r="G985" s="123"/>
      <c r="H985" s="22"/>
      <c r="I985" s="122" t="str">
        <f>IF('Stock Takes'!$AC986="", "", 'Stock Takes'!$AC986)</f>
        <v/>
      </c>
      <c r="J985" s="122" t="str">
        <f t="shared" si="210"/>
        <v/>
      </c>
      <c r="K985" s="122" t="str">
        <f>IF($U$7=6, "", IF('Stock Takes'!AE$6="*", 'Stock Takes'!AE986, IF('Stock Takes'!AF$6="*", 'Stock Takes'!AF986, IF('Stock Takes'!AG$6="*", 'Stock Takes'!AG986, IF('Stock Takes'!AH$6="*", 'Stock Takes'!AH986, IF('Stock Takes'!AI$6="*", 'Stock Takes'!AI986, IF('Stock Takes'!AJ$6="*", 'Stock Takes'!AJ986)))))))</f>
        <v/>
      </c>
      <c r="L985" s="122" t="str">
        <f t="shared" si="211"/>
        <v/>
      </c>
      <c r="M985" s="22"/>
      <c r="AC985" s="17">
        <f t="shared" si="212"/>
        <v>0</v>
      </c>
      <c r="AD985" s="18">
        <f t="shared" si="213"/>
        <v>0</v>
      </c>
      <c r="AF985" s="6" t="str">
        <f t="shared" si="214"/>
        <v/>
      </c>
      <c r="AG985" s="6" t="str">
        <f t="shared" si="215"/>
        <v/>
      </c>
      <c r="AH985" s="6" t="str">
        <f t="shared" si="216"/>
        <v/>
      </c>
      <c r="AI985" s="6" t="str">
        <f t="shared" si="217"/>
        <v/>
      </c>
      <c r="AJ985" s="6">
        <v>978</v>
      </c>
      <c r="AK985" s="73" t="str">
        <f t="shared" si="218"/>
        <v/>
      </c>
      <c r="AL985" s="6" t="str">
        <f t="shared" si="219"/>
        <v/>
      </c>
      <c r="AN985" s="6" t="str">
        <f>IF(D985="", "", IF(COUNTIF($D$8:D984, D985)&gt;0, "", MAX($AN$7:AN984)+1))</f>
        <v/>
      </c>
      <c r="AO985" s="6" t="str">
        <f t="shared" si="220"/>
        <v/>
      </c>
      <c r="AP985" s="6" t="str">
        <f t="shared" si="221"/>
        <v/>
      </c>
      <c r="AQ985" s="6" t="str">
        <f t="shared" si="222"/>
        <v/>
      </c>
      <c r="AR985" s="6" t="str">
        <f t="shared" si="223"/>
        <v/>
      </c>
    </row>
    <row r="986" spans="1:44" x14ac:dyDescent="0.25">
      <c r="A986" s="22"/>
      <c r="B986" s="121"/>
      <c r="C986" s="121"/>
      <c r="D986" s="121"/>
      <c r="E986" s="122"/>
      <c r="F986" s="123"/>
      <c r="G986" s="123"/>
      <c r="H986" s="22"/>
      <c r="I986" s="122" t="str">
        <f>IF('Stock Takes'!$AC987="", "", 'Stock Takes'!$AC987)</f>
        <v/>
      </c>
      <c r="J986" s="122" t="str">
        <f t="shared" si="210"/>
        <v/>
      </c>
      <c r="K986" s="122" t="str">
        <f>IF($U$7=6, "", IF('Stock Takes'!AE$6="*", 'Stock Takes'!AE987, IF('Stock Takes'!AF$6="*", 'Stock Takes'!AF987, IF('Stock Takes'!AG$6="*", 'Stock Takes'!AG987, IF('Stock Takes'!AH$6="*", 'Stock Takes'!AH987, IF('Stock Takes'!AI$6="*", 'Stock Takes'!AI987, IF('Stock Takes'!AJ$6="*", 'Stock Takes'!AJ987)))))))</f>
        <v/>
      </c>
      <c r="L986" s="122" t="str">
        <f t="shared" si="211"/>
        <v/>
      </c>
      <c r="M986" s="22"/>
      <c r="AC986" s="17">
        <f t="shared" si="212"/>
        <v>0</v>
      </c>
      <c r="AD986" s="18">
        <f t="shared" si="213"/>
        <v>0</v>
      </c>
      <c r="AF986" s="6" t="str">
        <f t="shared" si="214"/>
        <v/>
      </c>
      <c r="AG986" s="6" t="str">
        <f t="shared" si="215"/>
        <v/>
      </c>
      <c r="AH986" s="6" t="str">
        <f t="shared" si="216"/>
        <v/>
      </c>
      <c r="AI986" s="6" t="str">
        <f t="shared" si="217"/>
        <v/>
      </c>
      <c r="AJ986" s="6">
        <v>979</v>
      </c>
      <c r="AK986" s="73" t="str">
        <f t="shared" si="218"/>
        <v/>
      </c>
      <c r="AL986" s="6" t="str">
        <f t="shared" si="219"/>
        <v/>
      </c>
      <c r="AN986" s="6" t="str">
        <f>IF(D986="", "", IF(COUNTIF($D$8:D985, D986)&gt;0, "", MAX($AN$7:AN985)+1))</f>
        <v/>
      </c>
      <c r="AO986" s="6" t="str">
        <f t="shared" si="220"/>
        <v/>
      </c>
      <c r="AP986" s="6" t="str">
        <f t="shared" si="221"/>
        <v/>
      </c>
      <c r="AQ986" s="6" t="str">
        <f t="shared" si="222"/>
        <v/>
      </c>
      <c r="AR986" s="6" t="str">
        <f t="shared" si="223"/>
        <v/>
      </c>
    </row>
    <row r="987" spans="1:44" x14ac:dyDescent="0.25">
      <c r="A987" s="22"/>
      <c r="B987" s="121"/>
      <c r="C987" s="121"/>
      <c r="D987" s="121"/>
      <c r="E987" s="122"/>
      <c r="F987" s="123"/>
      <c r="G987" s="123"/>
      <c r="H987" s="22"/>
      <c r="I987" s="122" t="str">
        <f>IF('Stock Takes'!$AC988="", "", 'Stock Takes'!$AC988)</f>
        <v/>
      </c>
      <c r="J987" s="122" t="str">
        <f t="shared" si="210"/>
        <v/>
      </c>
      <c r="K987" s="122" t="str">
        <f>IF($U$7=6, "", IF('Stock Takes'!AE$6="*", 'Stock Takes'!AE988, IF('Stock Takes'!AF$6="*", 'Stock Takes'!AF988, IF('Stock Takes'!AG$6="*", 'Stock Takes'!AG988, IF('Stock Takes'!AH$6="*", 'Stock Takes'!AH988, IF('Stock Takes'!AI$6="*", 'Stock Takes'!AI988, IF('Stock Takes'!AJ$6="*", 'Stock Takes'!AJ988)))))))</f>
        <v/>
      </c>
      <c r="L987" s="122" t="str">
        <f t="shared" si="211"/>
        <v/>
      </c>
      <c r="M987" s="22"/>
      <c r="AC987" s="17">
        <f t="shared" si="212"/>
        <v>0</v>
      </c>
      <c r="AD987" s="18">
        <f t="shared" si="213"/>
        <v>0</v>
      </c>
      <c r="AF987" s="6" t="str">
        <f t="shared" si="214"/>
        <v/>
      </c>
      <c r="AG987" s="6" t="str">
        <f t="shared" si="215"/>
        <v/>
      </c>
      <c r="AH987" s="6" t="str">
        <f t="shared" si="216"/>
        <v/>
      </c>
      <c r="AI987" s="6" t="str">
        <f t="shared" si="217"/>
        <v/>
      </c>
      <c r="AJ987" s="6">
        <v>980</v>
      </c>
      <c r="AK987" s="73" t="str">
        <f t="shared" si="218"/>
        <v/>
      </c>
      <c r="AL987" s="6" t="str">
        <f t="shared" si="219"/>
        <v/>
      </c>
      <c r="AN987" s="6" t="str">
        <f>IF(D987="", "", IF(COUNTIF($D$8:D986, D987)&gt;0, "", MAX($AN$7:AN986)+1))</f>
        <v/>
      </c>
      <c r="AO987" s="6" t="str">
        <f t="shared" si="220"/>
        <v/>
      </c>
      <c r="AP987" s="6" t="str">
        <f t="shared" si="221"/>
        <v/>
      </c>
      <c r="AQ987" s="6" t="str">
        <f t="shared" si="222"/>
        <v/>
      </c>
      <c r="AR987" s="6" t="str">
        <f t="shared" si="223"/>
        <v/>
      </c>
    </row>
    <row r="988" spans="1:44" x14ac:dyDescent="0.25">
      <c r="A988" s="22"/>
      <c r="B988" s="121"/>
      <c r="C988" s="121"/>
      <c r="D988" s="121"/>
      <c r="E988" s="122"/>
      <c r="F988" s="123"/>
      <c r="G988" s="123"/>
      <c r="H988" s="22"/>
      <c r="I988" s="122" t="str">
        <f>IF('Stock Takes'!$AC989="", "", 'Stock Takes'!$AC989)</f>
        <v/>
      </c>
      <c r="J988" s="122" t="str">
        <f t="shared" si="210"/>
        <v/>
      </c>
      <c r="K988" s="122" t="str">
        <f>IF($U$7=6, "", IF('Stock Takes'!AE$6="*", 'Stock Takes'!AE989, IF('Stock Takes'!AF$6="*", 'Stock Takes'!AF989, IF('Stock Takes'!AG$6="*", 'Stock Takes'!AG989, IF('Stock Takes'!AH$6="*", 'Stock Takes'!AH989, IF('Stock Takes'!AI$6="*", 'Stock Takes'!AI989, IF('Stock Takes'!AJ$6="*", 'Stock Takes'!AJ989)))))))</f>
        <v/>
      </c>
      <c r="L988" s="122" t="str">
        <f t="shared" si="211"/>
        <v/>
      </c>
      <c r="M988" s="22"/>
      <c r="AC988" s="17">
        <f t="shared" si="212"/>
        <v>0</v>
      </c>
      <c r="AD988" s="18">
        <f t="shared" si="213"/>
        <v>0</v>
      </c>
      <c r="AF988" s="6" t="str">
        <f t="shared" si="214"/>
        <v/>
      </c>
      <c r="AG988" s="6" t="str">
        <f t="shared" si="215"/>
        <v/>
      </c>
      <c r="AH988" s="6" t="str">
        <f t="shared" si="216"/>
        <v/>
      </c>
      <c r="AI988" s="6" t="str">
        <f t="shared" si="217"/>
        <v/>
      </c>
      <c r="AJ988" s="6">
        <v>981</v>
      </c>
      <c r="AK988" s="73" t="str">
        <f t="shared" si="218"/>
        <v/>
      </c>
      <c r="AL988" s="6" t="str">
        <f t="shared" si="219"/>
        <v/>
      </c>
      <c r="AN988" s="6" t="str">
        <f>IF(D988="", "", IF(COUNTIF($D$8:D987, D988)&gt;0, "", MAX($AN$7:AN987)+1))</f>
        <v/>
      </c>
      <c r="AO988" s="6" t="str">
        <f t="shared" si="220"/>
        <v/>
      </c>
      <c r="AP988" s="6" t="str">
        <f t="shared" si="221"/>
        <v/>
      </c>
      <c r="AQ988" s="6" t="str">
        <f t="shared" si="222"/>
        <v/>
      </c>
      <c r="AR988" s="6" t="str">
        <f t="shared" si="223"/>
        <v/>
      </c>
    </row>
    <row r="989" spans="1:44" x14ac:dyDescent="0.25">
      <c r="A989" s="22"/>
      <c r="B989" s="121"/>
      <c r="C989" s="121"/>
      <c r="D989" s="121"/>
      <c r="E989" s="122"/>
      <c r="F989" s="123"/>
      <c r="G989" s="123"/>
      <c r="H989" s="22"/>
      <c r="I989" s="122" t="str">
        <f>IF('Stock Takes'!$AC990="", "", 'Stock Takes'!$AC990)</f>
        <v/>
      </c>
      <c r="J989" s="122" t="str">
        <f t="shared" si="210"/>
        <v/>
      </c>
      <c r="K989" s="122" t="str">
        <f>IF($U$7=6, "", IF('Stock Takes'!AE$6="*", 'Stock Takes'!AE990, IF('Stock Takes'!AF$6="*", 'Stock Takes'!AF990, IF('Stock Takes'!AG$6="*", 'Stock Takes'!AG990, IF('Stock Takes'!AH$6="*", 'Stock Takes'!AH990, IF('Stock Takes'!AI$6="*", 'Stock Takes'!AI990, IF('Stock Takes'!AJ$6="*", 'Stock Takes'!AJ990)))))))</f>
        <v/>
      </c>
      <c r="L989" s="122" t="str">
        <f t="shared" si="211"/>
        <v/>
      </c>
      <c r="M989" s="22"/>
      <c r="AC989" s="17">
        <f t="shared" si="212"/>
        <v>0</v>
      </c>
      <c r="AD989" s="18">
        <f t="shared" si="213"/>
        <v>0</v>
      </c>
      <c r="AF989" s="6" t="str">
        <f t="shared" si="214"/>
        <v/>
      </c>
      <c r="AG989" s="6" t="str">
        <f t="shared" si="215"/>
        <v/>
      </c>
      <c r="AH989" s="6" t="str">
        <f t="shared" si="216"/>
        <v/>
      </c>
      <c r="AI989" s="6" t="str">
        <f t="shared" si="217"/>
        <v/>
      </c>
      <c r="AJ989" s="6">
        <v>982</v>
      </c>
      <c r="AK989" s="73" t="str">
        <f t="shared" si="218"/>
        <v/>
      </c>
      <c r="AL989" s="6" t="str">
        <f t="shared" si="219"/>
        <v/>
      </c>
      <c r="AN989" s="6" t="str">
        <f>IF(D989="", "", IF(COUNTIF($D$8:D988, D989)&gt;0, "", MAX($AN$7:AN988)+1))</f>
        <v/>
      </c>
      <c r="AO989" s="6" t="str">
        <f t="shared" si="220"/>
        <v/>
      </c>
      <c r="AP989" s="6" t="str">
        <f t="shared" si="221"/>
        <v/>
      </c>
      <c r="AQ989" s="6" t="str">
        <f t="shared" si="222"/>
        <v/>
      </c>
      <c r="AR989" s="6" t="str">
        <f t="shared" si="223"/>
        <v/>
      </c>
    </row>
    <row r="990" spans="1:44" x14ac:dyDescent="0.25">
      <c r="A990" s="22"/>
      <c r="B990" s="121"/>
      <c r="C990" s="121"/>
      <c r="D990" s="121"/>
      <c r="E990" s="122"/>
      <c r="F990" s="123"/>
      <c r="G990" s="123"/>
      <c r="H990" s="22"/>
      <c r="I990" s="122" t="str">
        <f>IF('Stock Takes'!$AC991="", "", 'Stock Takes'!$AC991)</f>
        <v/>
      </c>
      <c r="J990" s="122" t="str">
        <f t="shared" si="210"/>
        <v/>
      </c>
      <c r="K990" s="122" t="str">
        <f>IF($U$7=6, "", IF('Stock Takes'!AE$6="*", 'Stock Takes'!AE991, IF('Stock Takes'!AF$6="*", 'Stock Takes'!AF991, IF('Stock Takes'!AG$6="*", 'Stock Takes'!AG991, IF('Stock Takes'!AH$6="*", 'Stock Takes'!AH991, IF('Stock Takes'!AI$6="*", 'Stock Takes'!AI991, IF('Stock Takes'!AJ$6="*", 'Stock Takes'!AJ991)))))))</f>
        <v/>
      </c>
      <c r="L990" s="122" t="str">
        <f t="shared" si="211"/>
        <v/>
      </c>
      <c r="M990" s="22"/>
      <c r="AC990" s="17">
        <f t="shared" si="212"/>
        <v>0</v>
      </c>
      <c r="AD990" s="18">
        <f t="shared" si="213"/>
        <v>0</v>
      </c>
      <c r="AF990" s="6" t="str">
        <f t="shared" si="214"/>
        <v/>
      </c>
      <c r="AG990" s="6" t="str">
        <f t="shared" si="215"/>
        <v/>
      </c>
      <c r="AH990" s="6" t="str">
        <f t="shared" si="216"/>
        <v/>
      </c>
      <c r="AI990" s="6" t="str">
        <f t="shared" si="217"/>
        <v/>
      </c>
      <c r="AJ990" s="6">
        <v>983</v>
      </c>
      <c r="AK990" s="73" t="str">
        <f t="shared" si="218"/>
        <v/>
      </c>
      <c r="AL990" s="6" t="str">
        <f t="shared" si="219"/>
        <v/>
      </c>
      <c r="AN990" s="6" t="str">
        <f>IF(D990="", "", IF(COUNTIF($D$8:D989, D990)&gt;0, "", MAX($AN$7:AN989)+1))</f>
        <v/>
      </c>
      <c r="AO990" s="6" t="str">
        <f t="shared" si="220"/>
        <v/>
      </c>
      <c r="AP990" s="6" t="str">
        <f t="shared" si="221"/>
        <v/>
      </c>
      <c r="AQ990" s="6" t="str">
        <f t="shared" si="222"/>
        <v/>
      </c>
      <c r="AR990" s="6" t="str">
        <f t="shared" si="223"/>
        <v/>
      </c>
    </row>
    <row r="991" spans="1:44" x14ac:dyDescent="0.25">
      <c r="A991" s="22"/>
      <c r="B991" s="121"/>
      <c r="C991" s="121"/>
      <c r="D991" s="121"/>
      <c r="E991" s="122"/>
      <c r="F991" s="123"/>
      <c r="G991" s="123"/>
      <c r="H991" s="22"/>
      <c r="I991" s="122" t="str">
        <f>IF('Stock Takes'!$AC992="", "", 'Stock Takes'!$AC992)</f>
        <v/>
      </c>
      <c r="J991" s="122" t="str">
        <f t="shared" si="210"/>
        <v/>
      </c>
      <c r="K991" s="122" t="str">
        <f>IF($U$7=6, "", IF('Stock Takes'!AE$6="*", 'Stock Takes'!AE992, IF('Stock Takes'!AF$6="*", 'Stock Takes'!AF992, IF('Stock Takes'!AG$6="*", 'Stock Takes'!AG992, IF('Stock Takes'!AH$6="*", 'Stock Takes'!AH992, IF('Stock Takes'!AI$6="*", 'Stock Takes'!AI992, IF('Stock Takes'!AJ$6="*", 'Stock Takes'!AJ992)))))))</f>
        <v/>
      </c>
      <c r="L991" s="122" t="str">
        <f t="shared" si="211"/>
        <v/>
      </c>
      <c r="M991" s="22"/>
      <c r="AC991" s="17">
        <f t="shared" si="212"/>
        <v>0</v>
      </c>
      <c r="AD991" s="18">
        <f t="shared" si="213"/>
        <v>0</v>
      </c>
      <c r="AF991" s="6" t="str">
        <f t="shared" si="214"/>
        <v/>
      </c>
      <c r="AG991" s="6" t="str">
        <f t="shared" si="215"/>
        <v/>
      </c>
      <c r="AH991" s="6" t="str">
        <f t="shared" si="216"/>
        <v/>
      </c>
      <c r="AI991" s="6" t="str">
        <f t="shared" si="217"/>
        <v/>
      </c>
      <c r="AJ991" s="6">
        <v>984</v>
      </c>
      <c r="AK991" s="73" t="str">
        <f t="shared" si="218"/>
        <v/>
      </c>
      <c r="AL991" s="6" t="str">
        <f t="shared" si="219"/>
        <v/>
      </c>
      <c r="AN991" s="6" t="str">
        <f>IF(D991="", "", IF(COUNTIF($D$8:D990, D991)&gt;0, "", MAX($AN$7:AN990)+1))</f>
        <v/>
      </c>
      <c r="AO991" s="6" t="str">
        <f t="shared" si="220"/>
        <v/>
      </c>
      <c r="AP991" s="6" t="str">
        <f t="shared" si="221"/>
        <v/>
      </c>
      <c r="AQ991" s="6" t="str">
        <f t="shared" si="222"/>
        <v/>
      </c>
      <c r="AR991" s="6" t="str">
        <f t="shared" si="223"/>
        <v/>
      </c>
    </row>
    <row r="992" spans="1:44" x14ac:dyDescent="0.25">
      <c r="A992" s="22"/>
      <c r="B992" s="121"/>
      <c r="C992" s="121"/>
      <c r="D992" s="121"/>
      <c r="E992" s="122"/>
      <c r="F992" s="123"/>
      <c r="G992" s="123"/>
      <c r="H992" s="22"/>
      <c r="I992" s="122" t="str">
        <f>IF('Stock Takes'!$AC993="", "", 'Stock Takes'!$AC993)</f>
        <v/>
      </c>
      <c r="J992" s="122" t="str">
        <f t="shared" si="210"/>
        <v/>
      </c>
      <c r="K992" s="122" t="str">
        <f>IF($U$7=6, "", IF('Stock Takes'!AE$6="*", 'Stock Takes'!AE993, IF('Stock Takes'!AF$6="*", 'Stock Takes'!AF993, IF('Stock Takes'!AG$6="*", 'Stock Takes'!AG993, IF('Stock Takes'!AH$6="*", 'Stock Takes'!AH993, IF('Stock Takes'!AI$6="*", 'Stock Takes'!AI993, IF('Stock Takes'!AJ$6="*", 'Stock Takes'!AJ993)))))))</f>
        <v/>
      </c>
      <c r="L992" s="122" t="str">
        <f t="shared" si="211"/>
        <v/>
      </c>
      <c r="M992" s="22"/>
      <c r="AC992" s="17">
        <f t="shared" si="212"/>
        <v>0</v>
      </c>
      <c r="AD992" s="18">
        <f t="shared" si="213"/>
        <v>0</v>
      </c>
      <c r="AF992" s="6" t="str">
        <f t="shared" si="214"/>
        <v/>
      </c>
      <c r="AG992" s="6" t="str">
        <f t="shared" si="215"/>
        <v/>
      </c>
      <c r="AH992" s="6" t="str">
        <f t="shared" si="216"/>
        <v/>
      </c>
      <c r="AI992" s="6" t="str">
        <f t="shared" si="217"/>
        <v/>
      </c>
      <c r="AJ992" s="6">
        <v>985</v>
      </c>
      <c r="AK992" s="73" t="str">
        <f t="shared" si="218"/>
        <v/>
      </c>
      <c r="AL992" s="6" t="str">
        <f t="shared" si="219"/>
        <v/>
      </c>
      <c r="AN992" s="6" t="str">
        <f>IF(D992="", "", IF(COUNTIF($D$8:D991, D992)&gt;0, "", MAX($AN$7:AN991)+1))</f>
        <v/>
      </c>
      <c r="AO992" s="6" t="str">
        <f t="shared" si="220"/>
        <v/>
      </c>
      <c r="AP992" s="6" t="str">
        <f t="shared" si="221"/>
        <v/>
      </c>
      <c r="AQ992" s="6" t="str">
        <f t="shared" si="222"/>
        <v/>
      </c>
      <c r="AR992" s="6" t="str">
        <f t="shared" si="223"/>
        <v/>
      </c>
    </row>
    <row r="993" spans="1:44" x14ac:dyDescent="0.25">
      <c r="A993" s="22"/>
      <c r="B993" s="121"/>
      <c r="C993" s="121"/>
      <c r="D993" s="121"/>
      <c r="E993" s="122"/>
      <c r="F993" s="123"/>
      <c r="G993" s="123"/>
      <c r="H993" s="22"/>
      <c r="I993" s="122" t="str">
        <f>IF('Stock Takes'!$AC994="", "", 'Stock Takes'!$AC994)</f>
        <v/>
      </c>
      <c r="J993" s="122" t="str">
        <f t="shared" si="210"/>
        <v/>
      </c>
      <c r="K993" s="122" t="str">
        <f>IF($U$7=6, "", IF('Stock Takes'!AE$6="*", 'Stock Takes'!AE994, IF('Stock Takes'!AF$6="*", 'Stock Takes'!AF994, IF('Stock Takes'!AG$6="*", 'Stock Takes'!AG994, IF('Stock Takes'!AH$6="*", 'Stock Takes'!AH994, IF('Stock Takes'!AI$6="*", 'Stock Takes'!AI994, IF('Stock Takes'!AJ$6="*", 'Stock Takes'!AJ994)))))))</f>
        <v/>
      </c>
      <c r="L993" s="122" t="str">
        <f t="shared" si="211"/>
        <v/>
      </c>
      <c r="M993" s="22"/>
      <c r="AC993" s="17">
        <f t="shared" si="212"/>
        <v>0</v>
      </c>
      <c r="AD993" s="18">
        <f t="shared" si="213"/>
        <v>0</v>
      </c>
      <c r="AF993" s="6" t="str">
        <f t="shared" si="214"/>
        <v/>
      </c>
      <c r="AG993" s="6" t="str">
        <f t="shared" si="215"/>
        <v/>
      </c>
      <c r="AH993" s="6" t="str">
        <f t="shared" si="216"/>
        <v/>
      </c>
      <c r="AI993" s="6" t="str">
        <f t="shared" si="217"/>
        <v/>
      </c>
      <c r="AJ993" s="6">
        <v>986</v>
      </c>
      <c r="AK993" s="73" t="str">
        <f t="shared" si="218"/>
        <v/>
      </c>
      <c r="AL993" s="6" t="str">
        <f t="shared" si="219"/>
        <v/>
      </c>
      <c r="AN993" s="6" t="str">
        <f>IF(D993="", "", IF(COUNTIF($D$8:D992, D993)&gt;0, "", MAX($AN$7:AN992)+1))</f>
        <v/>
      </c>
      <c r="AO993" s="6" t="str">
        <f t="shared" si="220"/>
        <v/>
      </c>
      <c r="AP993" s="6" t="str">
        <f t="shared" si="221"/>
        <v/>
      </c>
      <c r="AQ993" s="6" t="str">
        <f t="shared" si="222"/>
        <v/>
      </c>
      <c r="AR993" s="6" t="str">
        <f t="shared" si="223"/>
        <v/>
      </c>
    </row>
    <row r="994" spans="1:44" x14ac:dyDescent="0.25">
      <c r="A994" s="22"/>
      <c r="B994" s="121"/>
      <c r="C994" s="121"/>
      <c r="D994" s="121"/>
      <c r="E994" s="122"/>
      <c r="F994" s="123"/>
      <c r="G994" s="123"/>
      <c r="H994" s="22"/>
      <c r="I994" s="122" t="str">
        <f>IF('Stock Takes'!$AC995="", "", 'Stock Takes'!$AC995)</f>
        <v/>
      </c>
      <c r="J994" s="122" t="str">
        <f t="shared" si="210"/>
        <v/>
      </c>
      <c r="K994" s="122" t="str">
        <f>IF($U$7=6, "", IF('Stock Takes'!AE$6="*", 'Stock Takes'!AE995, IF('Stock Takes'!AF$6="*", 'Stock Takes'!AF995, IF('Stock Takes'!AG$6="*", 'Stock Takes'!AG995, IF('Stock Takes'!AH$6="*", 'Stock Takes'!AH995, IF('Stock Takes'!AI$6="*", 'Stock Takes'!AI995, IF('Stock Takes'!AJ$6="*", 'Stock Takes'!AJ995)))))))</f>
        <v/>
      </c>
      <c r="L994" s="122" t="str">
        <f t="shared" si="211"/>
        <v/>
      </c>
      <c r="M994" s="22"/>
      <c r="AC994" s="17">
        <f t="shared" si="212"/>
        <v>0</v>
      </c>
      <c r="AD994" s="18">
        <f t="shared" si="213"/>
        <v>0</v>
      </c>
      <c r="AF994" s="6" t="str">
        <f t="shared" si="214"/>
        <v/>
      </c>
      <c r="AG994" s="6" t="str">
        <f t="shared" si="215"/>
        <v/>
      </c>
      <c r="AH994" s="6" t="str">
        <f t="shared" si="216"/>
        <v/>
      </c>
      <c r="AI994" s="6" t="str">
        <f t="shared" si="217"/>
        <v/>
      </c>
      <c r="AJ994" s="6">
        <v>987</v>
      </c>
      <c r="AK994" s="73" t="str">
        <f t="shared" si="218"/>
        <v/>
      </c>
      <c r="AL994" s="6" t="str">
        <f t="shared" si="219"/>
        <v/>
      </c>
      <c r="AN994" s="6" t="str">
        <f>IF(D994="", "", IF(COUNTIF($D$8:D993, D994)&gt;0, "", MAX($AN$7:AN993)+1))</f>
        <v/>
      </c>
      <c r="AO994" s="6" t="str">
        <f t="shared" si="220"/>
        <v/>
      </c>
      <c r="AP994" s="6" t="str">
        <f t="shared" si="221"/>
        <v/>
      </c>
      <c r="AQ994" s="6" t="str">
        <f t="shared" si="222"/>
        <v/>
      </c>
      <c r="AR994" s="6" t="str">
        <f t="shared" si="223"/>
        <v/>
      </c>
    </row>
    <row r="995" spans="1:44" x14ac:dyDescent="0.25">
      <c r="A995" s="22"/>
      <c r="B995" s="121"/>
      <c r="C995" s="121"/>
      <c r="D995" s="121"/>
      <c r="E995" s="122"/>
      <c r="F995" s="123"/>
      <c r="G995" s="123"/>
      <c r="H995" s="22"/>
      <c r="I995" s="122" t="str">
        <f>IF('Stock Takes'!$AC996="", "", 'Stock Takes'!$AC996)</f>
        <v/>
      </c>
      <c r="J995" s="122" t="str">
        <f t="shared" si="210"/>
        <v/>
      </c>
      <c r="K995" s="122" t="str">
        <f>IF($U$7=6, "", IF('Stock Takes'!AE$6="*", 'Stock Takes'!AE996, IF('Stock Takes'!AF$6="*", 'Stock Takes'!AF996, IF('Stock Takes'!AG$6="*", 'Stock Takes'!AG996, IF('Stock Takes'!AH$6="*", 'Stock Takes'!AH996, IF('Stock Takes'!AI$6="*", 'Stock Takes'!AI996, IF('Stock Takes'!AJ$6="*", 'Stock Takes'!AJ996)))))))</f>
        <v/>
      </c>
      <c r="L995" s="122" t="str">
        <f t="shared" si="211"/>
        <v/>
      </c>
      <c r="M995" s="22"/>
      <c r="AC995" s="17">
        <f t="shared" si="212"/>
        <v>0</v>
      </c>
      <c r="AD995" s="18">
        <f t="shared" si="213"/>
        <v>0</v>
      </c>
      <c r="AF995" s="6" t="str">
        <f t="shared" si="214"/>
        <v/>
      </c>
      <c r="AG995" s="6" t="str">
        <f t="shared" si="215"/>
        <v/>
      </c>
      <c r="AH995" s="6" t="str">
        <f t="shared" si="216"/>
        <v/>
      </c>
      <c r="AI995" s="6" t="str">
        <f t="shared" si="217"/>
        <v/>
      </c>
      <c r="AJ995" s="6">
        <v>988</v>
      </c>
      <c r="AK995" s="73" t="str">
        <f t="shared" si="218"/>
        <v/>
      </c>
      <c r="AL995" s="6" t="str">
        <f t="shared" si="219"/>
        <v/>
      </c>
      <c r="AN995" s="6" t="str">
        <f>IF(D995="", "", IF(COUNTIF($D$8:D994, D995)&gt;0, "", MAX($AN$7:AN994)+1))</f>
        <v/>
      </c>
      <c r="AO995" s="6" t="str">
        <f t="shared" si="220"/>
        <v/>
      </c>
      <c r="AP995" s="6" t="str">
        <f t="shared" si="221"/>
        <v/>
      </c>
      <c r="AQ995" s="6" t="str">
        <f t="shared" si="222"/>
        <v/>
      </c>
      <c r="AR995" s="6" t="str">
        <f t="shared" si="223"/>
        <v/>
      </c>
    </row>
    <row r="996" spans="1:44" x14ac:dyDescent="0.25">
      <c r="A996" s="22"/>
      <c r="B996" s="121"/>
      <c r="C996" s="121"/>
      <c r="D996" s="121"/>
      <c r="E996" s="122"/>
      <c r="F996" s="123"/>
      <c r="G996" s="123"/>
      <c r="H996" s="22"/>
      <c r="I996" s="122" t="str">
        <f>IF('Stock Takes'!$AC997="", "", 'Stock Takes'!$AC997)</f>
        <v/>
      </c>
      <c r="J996" s="122" t="str">
        <f t="shared" si="210"/>
        <v/>
      </c>
      <c r="K996" s="122" t="str">
        <f>IF($U$7=6, "", IF('Stock Takes'!AE$6="*", 'Stock Takes'!AE997, IF('Stock Takes'!AF$6="*", 'Stock Takes'!AF997, IF('Stock Takes'!AG$6="*", 'Stock Takes'!AG997, IF('Stock Takes'!AH$6="*", 'Stock Takes'!AH997, IF('Stock Takes'!AI$6="*", 'Stock Takes'!AI997, IF('Stock Takes'!AJ$6="*", 'Stock Takes'!AJ997)))))))</f>
        <v/>
      </c>
      <c r="L996" s="122" t="str">
        <f t="shared" si="211"/>
        <v/>
      </c>
      <c r="M996" s="22"/>
      <c r="AC996" s="17">
        <f t="shared" si="212"/>
        <v>0</v>
      </c>
      <c r="AD996" s="18">
        <f t="shared" si="213"/>
        <v>0</v>
      </c>
      <c r="AF996" s="6" t="str">
        <f t="shared" si="214"/>
        <v/>
      </c>
      <c r="AG996" s="6" t="str">
        <f t="shared" si="215"/>
        <v/>
      </c>
      <c r="AH996" s="6" t="str">
        <f t="shared" si="216"/>
        <v/>
      </c>
      <c r="AI996" s="6" t="str">
        <f t="shared" si="217"/>
        <v/>
      </c>
      <c r="AJ996" s="6">
        <v>989</v>
      </c>
      <c r="AK996" s="73" t="str">
        <f t="shared" si="218"/>
        <v/>
      </c>
      <c r="AL996" s="6" t="str">
        <f t="shared" si="219"/>
        <v/>
      </c>
      <c r="AN996" s="6" t="str">
        <f>IF(D996="", "", IF(COUNTIF($D$8:D995, D996)&gt;0, "", MAX($AN$7:AN995)+1))</f>
        <v/>
      </c>
      <c r="AO996" s="6" t="str">
        <f t="shared" si="220"/>
        <v/>
      </c>
      <c r="AP996" s="6" t="str">
        <f t="shared" si="221"/>
        <v/>
      </c>
      <c r="AQ996" s="6" t="str">
        <f t="shared" si="222"/>
        <v/>
      </c>
      <c r="AR996" s="6" t="str">
        <f t="shared" si="223"/>
        <v/>
      </c>
    </row>
    <row r="997" spans="1:44" x14ac:dyDescent="0.25">
      <c r="A997" s="22"/>
      <c r="B997" s="121"/>
      <c r="C997" s="121"/>
      <c r="D997" s="121"/>
      <c r="E997" s="122"/>
      <c r="F997" s="123"/>
      <c r="G997" s="123"/>
      <c r="H997" s="22"/>
      <c r="I997" s="122" t="str">
        <f>IF('Stock Takes'!$AC998="", "", 'Stock Takes'!$AC998)</f>
        <v/>
      </c>
      <c r="J997" s="122" t="str">
        <f t="shared" si="210"/>
        <v/>
      </c>
      <c r="K997" s="122" t="str">
        <f>IF($U$7=6, "", IF('Stock Takes'!AE$6="*", 'Stock Takes'!AE998, IF('Stock Takes'!AF$6="*", 'Stock Takes'!AF998, IF('Stock Takes'!AG$6="*", 'Stock Takes'!AG998, IF('Stock Takes'!AH$6="*", 'Stock Takes'!AH998, IF('Stock Takes'!AI$6="*", 'Stock Takes'!AI998, IF('Stock Takes'!AJ$6="*", 'Stock Takes'!AJ998)))))))</f>
        <v/>
      </c>
      <c r="L997" s="122" t="str">
        <f t="shared" si="211"/>
        <v/>
      </c>
      <c r="M997" s="22"/>
      <c r="AC997" s="17">
        <f t="shared" si="212"/>
        <v>0</v>
      </c>
      <c r="AD997" s="18">
        <f t="shared" si="213"/>
        <v>0</v>
      </c>
      <c r="AF997" s="6" t="str">
        <f t="shared" si="214"/>
        <v/>
      </c>
      <c r="AG997" s="6" t="str">
        <f t="shared" si="215"/>
        <v/>
      </c>
      <c r="AH997" s="6" t="str">
        <f t="shared" si="216"/>
        <v/>
      </c>
      <c r="AI997" s="6" t="str">
        <f t="shared" si="217"/>
        <v/>
      </c>
      <c r="AJ997" s="6">
        <v>990</v>
      </c>
      <c r="AK997" s="73" t="str">
        <f t="shared" si="218"/>
        <v/>
      </c>
      <c r="AL997" s="6" t="str">
        <f t="shared" si="219"/>
        <v/>
      </c>
      <c r="AN997" s="6" t="str">
        <f>IF(D997="", "", IF(COUNTIF($D$8:D996, D997)&gt;0, "", MAX($AN$7:AN996)+1))</f>
        <v/>
      </c>
      <c r="AO997" s="6" t="str">
        <f t="shared" si="220"/>
        <v/>
      </c>
      <c r="AP997" s="6" t="str">
        <f t="shared" si="221"/>
        <v/>
      </c>
      <c r="AQ997" s="6" t="str">
        <f t="shared" si="222"/>
        <v/>
      </c>
      <c r="AR997" s="6" t="str">
        <f t="shared" si="223"/>
        <v/>
      </c>
    </row>
    <row r="998" spans="1:44" x14ac:dyDescent="0.25">
      <c r="A998" s="22"/>
      <c r="B998" s="121"/>
      <c r="C998" s="121"/>
      <c r="D998" s="121"/>
      <c r="E998" s="122"/>
      <c r="F998" s="123"/>
      <c r="G998" s="123"/>
      <c r="H998" s="22"/>
      <c r="I998" s="122" t="str">
        <f>IF('Stock Takes'!$AC999="", "", 'Stock Takes'!$AC999)</f>
        <v/>
      </c>
      <c r="J998" s="122" t="str">
        <f t="shared" si="210"/>
        <v/>
      </c>
      <c r="K998" s="122" t="str">
        <f>IF($U$7=6, "", IF('Stock Takes'!AE$6="*", 'Stock Takes'!AE999, IF('Stock Takes'!AF$6="*", 'Stock Takes'!AF999, IF('Stock Takes'!AG$6="*", 'Stock Takes'!AG999, IF('Stock Takes'!AH$6="*", 'Stock Takes'!AH999, IF('Stock Takes'!AI$6="*", 'Stock Takes'!AI999, IF('Stock Takes'!AJ$6="*", 'Stock Takes'!AJ999)))))))</f>
        <v/>
      </c>
      <c r="L998" s="122" t="str">
        <f t="shared" si="211"/>
        <v/>
      </c>
      <c r="M998" s="22"/>
      <c r="AC998" s="17">
        <f t="shared" si="212"/>
        <v>0</v>
      </c>
      <c r="AD998" s="18">
        <f t="shared" si="213"/>
        <v>0</v>
      </c>
      <c r="AF998" s="6" t="str">
        <f t="shared" si="214"/>
        <v/>
      </c>
      <c r="AG998" s="6" t="str">
        <f t="shared" si="215"/>
        <v/>
      </c>
      <c r="AH998" s="6" t="str">
        <f t="shared" si="216"/>
        <v/>
      </c>
      <c r="AI998" s="6" t="str">
        <f t="shared" si="217"/>
        <v/>
      </c>
      <c r="AJ998" s="6">
        <v>991</v>
      </c>
      <c r="AK998" s="73" t="str">
        <f t="shared" si="218"/>
        <v/>
      </c>
      <c r="AL998" s="6" t="str">
        <f t="shared" si="219"/>
        <v/>
      </c>
      <c r="AN998" s="6" t="str">
        <f>IF(D998="", "", IF(COUNTIF($D$8:D997, D998)&gt;0, "", MAX($AN$7:AN997)+1))</f>
        <v/>
      </c>
      <c r="AO998" s="6" t="str">
        <f t="shared" si="220"/>
        <v/>
      </c>
      <c r="AP998" s="6" t="str">
        <f t="shared" si="221"/>
        <v/>
      </c>
      <c r="AQ998" s="6" t="str">
        <f t="shared" si="222"/>
        <v/>
      </c>
      <c r="AR998" s="6" t="str">
        <f t="shared" si="223"/>
        <v/>
      </c>
    </row>
    <row r="999" spans="1:44" x14ac:dyDescent="0.25">
      <c r="A999" s="22"/>
      <c r="B999" s="121"/>
      <c r="C999" s="121"/>
      <c r="D999" s="121"/>
      <c r="E999" s="122"/>
      <c r="F999" s="123"/>
      <c r="G999" s="123"/>
      <c r="H999" s="22"/>
      <c r="I999" s="122" t="str">
        <f>IF('Stock Takes'!$AC1000="", "", 'Stock Takes'!$AC1000)</f>
        <v/>
      </c>
      <c r="J999" s="122" t="str">
        <f t="shared" si="210"/>
        <v/>
      </c>
      <c r="K999" s="122" t="str">
        <f>IF($U$7=6, "", IF('Stock Takes'!AE$6="*", 'Stock Takes'!AE1000, IF('Stock Takes'!AF$6="*", 'Stock Takes'!AF1000, IF('Stock Takes'!AG$6="*", 'Stock Takes'!AG1000, IF('Stock Takes'!AH$6="*", 'Stock Takes'!AH1000, IF('Stock Takes'!AI$6="*", 'Stock Takes'!AI1000, IF('Stock Takes'!AJ$6="*", 'Stock Takes'!AJ1000)))))))</f>
        <v/>
      </c>
      <c r="L999" s="122" t="str">
        <f t="shared" si="211"/>
        <v/>
      </c>
      <c r="M999" s="22"/>
      <c r="AC999" s="17">
        <f t="shared" si="212"/>
        <v>0</v>
      </c>
      <c r="AD999" s="18">
        <f t="shared" si="213"/>
        <v>0</v>
      </c>
      <c r="AF999" s="6" t="str">
        <f t="shared" si="214"/>
        <v/>
      </c>
      <c r="AG999" s="6" t="str">
        <f t="shared" si="215"/>
        <v/>
      </c>
      <c r="AH999" s="6" t="str">
        <f t="shared" si="216"/>
        <v/>
      </c>
      <c r="AI999" s="6" t="str">
        <f t="shared" si="217"/>
        <v/>
      </c>
      <c r="AJ999" s="6">
        <v>992</v>
      </c>
      <c r="AK999" s="73" t="str">
        <f t="shared" si="218"/>
        <v/>
      </c>
      <c r="AL999" s="6" t="str">
        <f t="shared" si="219"/>
        <v/>
      </c>
      <c r="AN999" s="6" t="str">
        <f>IF(D999="", "", IF(COUNTIF($D$8:D998, D999)&gt;0, "", MAX($AN$7:AN998)+1))</f>
        <v/>
      </c>
      <c r="AO999" s="6" t="str">
        <f t="shared" si="220"/>
        <v/>
      </c>
      <c r="AP999" s="6" t="str">
        <f t="shared" si="221"/>
        <v/>
      </c>
      <c r="AQ999" s="6" t="str">
        <f t="shared" si="222"/>
        <v/>
      </c>
      <c r="AR999" s="6" t="str">
        <f t="shared" si="223"/>
        <v/>
      </c>
    </row>
    <row r="1000" spans="1:44" x14ac:dyDescent="0.25">
      <c r="A1000" s="22"/>
      <c r="B1000" s="121"/>
      <c r="C1000" s="121"/>
      <c r="D1000" s="121"/>
      <c r="E1000" s="122"/>
      <c r="F1000" s="123"/>
      <c r="G1000" s="123"/>
      <c r="H1000" s="22"/>
      <c r="I1000" s="122" t="str">
        <f>IF('Stock Takes'!$AC1001="", "", 'Stock Takes'!$AC1001)</f>
        <v/>
      </c>
      <c r="J1000" s="122" t="str">
        <f t="shared" si="210"/>
        <v/>
      </c>
      <c r="K1000" s="122" t="str">
        <f>IF($U$7=6, "", IF('Stock Takes'!AE$6="*", 'Stock Takes'!AE1001, IF('Stock Takes'!AF$6="*", 'Stock Takes'!AF1001, IF('Stock Takes'!AG$6="*", 'Stock Takes'!AG1001, IF('Stock Takes'!AH$6="*", 'Stock Takes'!AH1001, IF('Stock Takes'!AI$6="*", 'Stock Takes'!AI1001, IF('Stock Takes'!AJ$6="*", 'Stock Takes'!AJ1001)))))))</f>
        <v/>
      </c>
      <c r="L1000" s="122" t="str">
        <f t="shared" si="211"/>
        <v/>
      </c>
      <c r="M1000" s="22"/>
      <c r="AC1000" s="17">
        <f t="shared" si="212"/>
        <v>0</v>
      </c>
      <c r="AD1000" s="18">
        <f t="shared" si="213"/>
        <v>0</v>
      </c>
      <c r="AF1000" s="6" t="str">
        <f t="shared" si="214"/>
        <v/>
      </c>
      <c r="AG1000" s="6" t="str">
        <f t="shared" si="215"/>
        <v/>
      </c>
      <c r="AH1000" s="6" t="str">
        <f t="shared" si="216"/>
        <v/>
      </c>
      <c r="AI1000" s="6" t="str">
        <f t="shared" si="217"/>
        <v/>
      </c>
      <c r="AJ1000" s="6">
        <v>993</v>
      </c>
      <c r="AK1000" s="73" t="str">
        <f t="shared" si="218"/>
        <v/>
      </c>
      <c r="AL1000" s="6" t="str">
        <f t="shared" si="219"/>
        <v/>
      </c>
      <c r="AN1000" s="6" t="str">
        <f>IF(D1000="", "", IF(COUNTIF($D$8:D999, D1000)&gt;0, "", MAX($AN$7:AN999)+1))</f>
        <v/>
      </c>
      <c r="AO1000" s="6" t="str">
        <f t="shared" si="220"/>
        <v/>
      </c>
      <c r="AP1000" s="6" t="str">
        <f t="shared" si="221"/>
        <v/>
      </c>
      <c r="AQ1000" s="6" t="str">
        <f t="shared" si="222"/>
        <v/>
      </c>
      <c r="AR1000" s="6" t="str">
        <f t="shared" si="223"/>
        <v/>
      </c>
    </row>
    <row r="1001" spans="1:44" x14ac:dyDescent="0.25">
      <c r="A1001" s="22"/>
      <c r="B1001" s="121"/>
      <c r="C1001" s="121"/>
      <c r="D1001" s="121"/>
      <c r="E1001" s="122"/>
      <c r="F1001" s="123"/>
      <c r="G1001" s="123"/>
      <c r="H1001" s="22"/>
      <c r="I1001" s="122" t="str">
        <f>IF('Stock Takes'!$AC1002="", "", 'Stock Takes'!$AC1002)</f>
        <v/>
      </c>
      <c r="J1001" s="122" t="str">
        <f t="shared" si="210"/>
        <v/>
      </c>
      <c r="K1001" s="122" t="str">
        <f>IF($U$7=6, "", IF('Stock Takes'!AE$6="*", 'Stock Takes'!AE1002, IF('Stock Takes'!AF$6="*", 'Stock Takes'!AF1002, IF('Stock Takes'!AG$6="*", 'Stock Takes'!AG1002, IF('Stock Takes'!AH$6="*", 'Stock Takes'!AH1002, IF('Stock Takes'!AI$6="*", 'Stock Takes'!AI1002, IF('Stock Takes'!AJ$6="*", 'Stock Takes'!AJ1002)))))))</f>
        <v/>
      </c>
      <c r="L1001" s="122" t="str">
        <f t="shared" si="211"/>
        <v/>
      </c>
      <c r="M1001" s="22"/>
      <c r="AC1001" s="17">
        <f t="shared" si="212"/>
        <v>0</v>
      </c>
      <c r="AD1001" s="18">
        <f t="shared" si="213"/>
        <v>0</v>
      </c>
      <c r="AF1001" s="6" t="str">
        <f t="shared" si="214"/>
        <v/>
      </c>
      <c r="AG1001" s="6" t="str">
        <f t="shared" si="215"/>
        <v/>
      </c>
      <c r="AH1001" s="6" t="str">
        <f t="shared" si="216"/>
        <v/>
      </c>
      <c r="AI1001" s="6" t="str">
        <f t="shared" si="217"/>
        <v/>
      </c>
      <c r="AJ1001" s="6">
        <v>994</v>
      </c>
      <c r="AK1001" s="73" t="str">
        <f t="shared" si="218"/>
        <v/>
      </c>
      <c r="AL1001" s="6" t="str">
        <f t="shared" si="219"/>
        <v/>
      </c>
      <c r="AN1001" s="6" t="str">
        <f>IF(D1001="", "", IF(COUNTIF($D$8:D1000, D1001)&gt;0, "", MAX($AN$7:AN1000)+1))</f>
        <v/>
      </c>
      <c r="AO1001" s="6" t="str">
        <f t="shared" si="220"/>
        <v/>
      </c>
      <c r="AP1001" s="6" t="str">
        <f t="shared" si="221"/>
        <v/>
      </c>
      <c r="AQ1001" s="6" t="str">
        <f t="shared" si="222"/>
        <v/>
      </c>
      <c r="AR1001" s="6" t="str">
        <f t="shared" si="223"/>
        <v/>
      </c>
    </row>
    <row r="1002" spans="1:44" x14ac:dyDescent="0.25">
      <c r="A1002" s="22"/>
      <c r="B1002" s="121"/>
      <c r="C1002" s="121"/>
      <c r="D1002" s="121"/>
      <c r="E1002" s="122"/>
      <c r="F1002" s="123"/>
      <c r="G1002" s="123"/>
      <c r="H1002" s="22"/>
      <c r="I1002" s="122" t="str">
        <f>IF('Stock Takes'!$AC1003="", "", 'Stock Takes'!$AC1003)</f>
        <v/>
      </c>
      <c r="J1002" s="122" t="str">
        <f t="shared" si="210"/>
        <v/>
      </c>
      <c r="K1002" s="122" t="str">
        <f>IF($U$7=6, "", IF('Stock Takes'!AE$6="*", 'Stock Takes'!AE1003, IF('Stock Takes'!AF$6="*", 'Stock Takes'!AF1003, IF('Stock Takes'!AG$6="*", 'Stock Takes'!AG1003, IF('Stock Takes'!AH$6="*", 'Stock Takes'!AH1003, IF('Stock Takes'!AI$6="*", 'Stock Takes'!AI1003, IF('Stock Takes'!AJ$6="*", 'Stock Takes'!AJ1003)))))))</f>
        <v/>
      </c>
      <c r="L1002" s="122" t="str">
        <f t="shared" si="211"/>
        <v/>
      </c>
      <c r="M1002" s="22"/>
      <c r="AC1002" s="17">
        <f t="shared" si="212"/>
        <v>0</v>
      </c>
      <c r="AD1002" s="18">
        <f t="shared" si="213"/>
        <v>0</v>
      </c>
      <c r="AF1002" s="6" t="str">
        <f t="shared" si="214"/>
        <v/>
      </c>
      <c r="AG1002" s="6" t="str">
        <f t="shared" si="215"/>
        <v/>
      </c>
      <c r="AH1002" s="6" t="str">
        <f t="shared" si="216"/>
        <v/>
      </c>
      <c r="AI1002" s="6" t="str">
        <f t="shared" si="217"/>
        <v/>
      </c>
      <c r="AJ1002" s="6">
        <v>995</v>
      </c>
      <c r="AK1002" s="73" t="str">
        <f t="shared" si="218"/>
        <v/>
      </c>
      <c r="AL1002" s="6" t="str">
        <f t="shared" si="219"/>
        <v/>
      </c>
      <c r="AN1002" s="6" t="str">
        <f>IF(D1002="", "", IF(COUNTIF($D$8:D1001, D1002)&gt;0, "", MAX($AN$7:AN1001)+1))</f>
        <v/>
      </c>
      <c r="AO1002" s="6" t="str">
        <f t="shared" si="220"/>
        <v/>
      </c>
      <c r="AP1002" s="6" t="str">
        <f t="shared" si="221"/>
        <v/>
      </c>
      <c r="AQ1002" s="6" t="str">
        <f t="shared" si="222"/>
        <v/>
      </c>
      <c r="AR1002" s="6" t="str">
        <f t="shared" si="223"/>
        <v/>
      </c>
    </row>
    <row r="1003" spans="1:44" x14ac:dyDescent="0.25">
      <c r="A1003" s="22"/>
      <c r="B1003" s="121"/>
      <c r="C1003" s="121"/>
      <c r="D1003" s="121"/>
      <c r="E1003" s="122"/>
      <c r="F1003" s="123"/>
      <c r="G1003" s="123"/>
      <c r="H1003" s="22"/>
      <c r="I1003" s="122" t="str">
        <f>IF('Stock Takes'!$AC1004="", "", 'Stock Takes'!$AC1004)</f>
        <v/>
      </c>
      <c r="J1003" s="122" t="str">
        <f t="shared" si="210"/>
        <v/>
      </c>
      <c r="K1003" s="122" t="str">
        <f>IF($U$7=6, "", IF('Stock Takes'!AE$6="*", 'Stock Takes'!AE1004, IF('Stock Takes'!AF$6="*", 'Stock Takes'!AF1004, IF('Stock Takes'!AG$6="*", 'Stock Takes'!AG1004, IF('Stock Takes'!AH$6="*", 'Stock Takes'!AH1004, IF('Stock Takes'!AI$6="*", 'Stock Takes'!AI1004, IF('Stock Takes'!AJ$6="*", 'Stock Takes'!AJ1004)))))))</f>
        <v/>
      </c>
      <c r="L1003" s="122" t="str">
        <f t="shared" si="211"/>
        <v/>
      </c>
      <c r="M1003" s="22"/>
      <c r="AC1003" s="17">
        <f t="shared" si="212"/>
        <v>0</v>
      </c>
      <c r="AD1003" s="18">
        <f t="shared" si="213"/>
        <v>0</v>
      </c>
      <c r="AF1003" s="6" t="str">
        <f t="shared" si="214"/>
        <v/>
      </c>
      <c r="AG1003" s="6" t="str">
        <f t="shared" si="215"/>
        <v/>
      </c>
      <c r="AH1003" s="6" t="str">
        <f t="shared" si="216"/>
        <v/>
      </c>
      <c r="AI1003" s="6" t="str">
        <f t="shared" si="217"/>
        <v/>
      </c>
      <c r="AJ1003" s="6">
        <v>996</v>
      </c>
      <c r="AK1003" s="73" t="str">
        <f t="shared" si="218"/>
        <v/>
      </c>
      <c r="AL1003" s="6" t="str">
        <f t="shared" si="219"/>
        <v/>
      </c>
      <c r="AN1003" s="6" t="str">
        <f>IF(D1003="", "", IF(COUNTIF($D$8:D1002, D1003)&gt;0, "", MAX($AN$7:AN1002)+1))</f>
        <v/>
      </c>
      <c r="AO1003" s="6" t="str">
        <f t="shared" si="220"/>
        <v/>
      </c>
      <c r="AP1003" s="6" t="str">
        <f t="shared" si="221"/>
        <v/>
      </c>
      <c r="AQ1003" s="6" t="str">
        <f t="shared" si="222"/>
        <v/>
      </c>
      <c r="AR1003" s="6" t="str">
        <f t="shared" si="223"/>
        <v/>
      </c>
    </row>
    <row r="1004" spans="1:44" x14ac:dyDescent="0.25">
      <c r="A1004" s="22"/>
      <c r="B1004" s="121"/>
      <c r="C1004" s="121"/>
      <c r="D1004" s="121"/>
      <c r="E1004" s="122"/>
      <c r="F1004" s="123"/>
      <c r="G1004" s="123"/>
      <c r="H1004" s="22"/>
      <c r="I1004" s="122" t="str">
        <f>IF('Stock Takes'!$AC1005="", "", 'Stock Takes'!$AC1005)</f>
        <v/>
      </c>
      <c r="J1004" s="122" t="str">
        <f t="shared" si="210"/>
        <v/>
      </c>
      <c r="K1004" s="122" t="str">
        <f>IF($U$7=6, "", IF('Stock Takes'!AE$6="*", 'Stock Takes'!AE1005, IF('Stock Takes'!AF$6="*", 'Stock Takes'!AF1005, IF('Stock Takes'!AG$6="*", 'Stock Takes'!AG1005, IF('Stock Takes'!AH$6="*", 'Stock Takes'!AH1005, IF('Stock Takes'!AI$6="*", 'Stock Takes'!AI1005, IF('Stock Takes'!AJ$6="*", 'Stock Takes'!AJ1005)))))))</f>
        <v/>
      </c>
      <c r="L1004" s="122" t="str">
        <f t="shared" si="211"/>
        <v/>
      </c>
      <c r="M1004" s="22"/>
      <c r="AC1004" s="17">
        <f t="shared" si="212"/>
        <v>0</v>
      </c>
      <c r="AD1004" s="18">
        <f t="shared" si="213"/>
        <v>0</v>
      </c>
      <c r="AF1004" s="6" t="str">
        <f t="shared" si="214"/>
        <v/>
      </c>
      <c r="AG1004" s="6" t="str">
        <f t="shared" si="215"/>
        <v/>
      </c>
      <c r="AH1004" s="6" t="str">
        <f t="shared" si="216"/>
        <v/>
      </c>
      <c r="AI1004" s="6" t="str">
        <f t="shared" si="217"/>
        <v/>
      </c>
      <c r="AJ1004" s="6">
        <v>997</v>
      </c>
      <c r="AK1004" s="73" t="str">
        <f t="shared" si="218"/>
        <v/>
      </c>
      <c r="AL1004" s="6" t="str">
        <f t="shared" si="219"/>
        <v/>
      </c>
      <c r="AN1004" s="6" t="str">
        <f>IF(D1004="", "", IF(COUNTIF($D$8:D1003, D1004)&gt;0, "", MAX($AN$7:AN1003)+1))</f>
        <v/>
      </c>
      <c r="AO1004" s="6" t="str">
        <f t="shared" si="220"/>
        <v/>
      </c>
      <c r="AP1004" s="6" t="str">
        <f t="shared" si="221"/>
        <v/>
      </c>
      <c r="AQ1004" s="6" t="str">
        <f t="shared" si="222"/>
        <v/>
      </c>
      <c r="AR1004" s="6" t="str">
        <f t="shared" si="223"/>
        <v/>
      </c>
    </row>
    <row r="1005" spans="1:44" x14ac:dyDescent="0.25">
      <c r="A1005" s="22"/>
      <c r="B1005" s="121"/>
      <c r="C1005" s="121"/>
      <c r="D1005" s="121"/>
      <c r="E1005" s="122"/>
      <c r="F1005" s="123"/>
      <c r="G1005" s="123"/>
      <c r="H1005" s="22"/>
      <c r="I1005" s="122" t="str">
        <f>IF('Stock Takes'!$AC1006="", "", 'Stock Takes'!$AC1006)</f>
        <v/>
      </c>
      <c r="J1005" s="122" t="str">
        <f t="shared" si="210"/>
        <v/>
      </c>
      <c r="K1005" s="122" t="str">
        <f>IF($U$7=6, "", IF('Stock Takes'!AE$6="*", 'Stock Takes'!AE1006, IF('Stock Takes'!AF$6="*", 'Stock Takes'!AF1006, IF('Stock Takes'!AG$6="*", 'Stock Takes'!AG1006, IF('Stock Takes'!AH$6="*", 'Stock Takes'!AH1006, IF('Stock Takes'!AI$6="*", 'Stock Takes'!AI1006, IF('Stock Takes'!AJ$6="*", 'Stock Takes'!AJ1006)))))))</f>
        <v/>
      </c>
      <c r="L1005" s="122" t="str">
        <f t="shared" si="211"/>
        <v/>
      </c>
      <c r="M1005" s="22"/>
      <c r="AC1005" s="17">
        <f t="shared" si="212"/>
        <v>0</v>
      </c>
      <c r="AD1005" s="18">
        <f t="shared" si="213"/>
        <v>0</v>
      </c>
      <c r="AF1005" s="6" t="str">
        <f t="shared" si="214"/>
        <v/>
      </c>
      <c r="AG1005" s="6" t="str">
        <f t="shared" si="215"/>
        <v/>
      </c>
      <c r="AH1005" s="6" t="str">
        <f t="shared" si="216"/>
        <v/>
      </c>
      <c r="AI1005" s="6" t="str">
        <f t="shared" si="217"/>
        <v/>
      </c>
      <c r="AJ1005" s="6">
        <v>998</v>
      </c>
      <c r="AK1005" s="73" t="str">
        <f t="shared" si="218"/>
        <v/>
      </c>
      <c r="AL1005" s="6" t="str">
        <f t="shared" si="219"/>
        <v/>
      </c>
      <c r="AN1005" s="6" t="str">
        <f>IF(D1005="", "", IF(COUNTIF($D$8:D1004, D1005)&gt;0, "", MAX($AN$7:AN1004)+1))</f>
        <v/>
      </c>
      <c r="AO1005" s="6" t="str">
        <f t="shared" si="220"/>
        <v/>
      </c>
      <c r="AP1005" s="6" t="str">
        <f t="shared" si="221"/>
        <v/>
      </c>
      <c r="AQ1005" s="6" t="str">
        <f t="shared" si="222"/>
        <v/>
      </c>
      <c r="AR1005" s="6" t="str">
        <f t="shared" si="223"/>
        <v/>
      </c>
    </row>
    <row r="1006" spans="1:44" x14ac:dyDescent="0.25">
      <c r="A1006" s="22"/>
      <c r="B1006" s="121"/>
      <c r="C1006" s="121"/>
      <c r="D1006" s="121"/>
      <c r="E1006" s="122"/>
      <c r="F1006" s="123"/>
      <c r="G1006" s="123"/>
      <c r="H1006" s="22"/>
      <c r="I1006" s="122" t="str">
        <f>IF('Stock Takes'!$AC1007="", "", 'Stock Takes'!$AC1007)</f>
        <v/>
      </c>
      <c r="J1006" s="122" t="str">
        <f t="shared" si="210"/>
        <v/>
      </c>
      <c r="K1006" s="122" t="str">
        <f>IF($U$7=6, "", IF('Stock Takes'!AE$6="*", 'Stock Takes'!AE1007, IF('Stock Takes'!AF$6="*", 'Stock Takes'!AF1007, IF('Stock Takes'!AG$6="*", 'Stock Takes'!AG1007, IF('Stock Takes'!AH$6="*", 'Stock Takes'!AH1007, IF('Stock Takes'!AI$6="*", 'Stock Takes'!AI1007, IF('Stock Takes'!AJ$6="*", 'Stock Takes'!AJ1007)))))))</f>
        <v/>
      </c>
      <c r="L1006" s="122" t="str">
        <f t="shared" si="211"/>
        <v/>
      </c>
      <c r="M1006" s="22"/>
      <c r="AC1006" s="17">
        <f t="shared" si="212"/>
        <v>0</v>
      </c>
      <c r="AD1006" s="18">
        <f t="shared" si="213"/>
        <v>0</v>
      </c>
      <c r="AF1006" s="6" t="str">
        <f t="shared" si="214"/>
        <v/>
      </c>
      <c r="AG1006" s="6" t="str">
        <f t="shared" si="215"/>
        <v/>
      </c>
      <c r="AH1006" s="6" t="str">
        <f t="shared" si="216"/>
        <v/>
      </c>
      <c r="AI1006" s="6" t="str">
        <f t="shared" si="217"/>
        <v/>
      </c>
      <c r="AJ1006" s="6">
        <v>999</v>
      </c>
      <c r="AK1006" s="73" t="str">
        <f t="shared" si="218"/>
        <v/>
      </c>
      <c r="AL1006" s="6" t="str">
        <f t="shared" si="219"/>
        <v/>
      </c>
      <c r="AN1006" s="6" t="str">
        <f>IF(D1006="", "", IF(COUNTIF($D$8:D1005, D1006)&gt;0, "", MAX($AN$7:AN1005)+1))</f>
        <v/>
      </c>
      <c r="AO1006" s="6" t="str">
        <f t="shared" si="220"/>
        <v/>
      </c>
      <c r="AP1006" s="6" t="str">
        <f t="shared" si="221"/>
        <v/>
      </c>
      <c r="AQ1006" s="6" t="str">
        <f t="shared" si="222"/>
        <v/>
      </c>
      <c r="AR1006" s="6" t="str">
        <f t="shared" si="223"/>
        <v/>
      </c>
    </row>
    <row r="1007" spans="1:44" x14ac:dyDescent="0.25">
      <c r="A1007" s="22"/>
      <c r="B1007" s="121"/>
      <c r="C1007" s="121"/>
      <c r="D1007" s="121"/>
      <c r="E1007" s="122"/>
      <c r="F1007" s="123"/>
      <c r="G1007" s="123"/>
      <c r="H1007" s="22"/>
      <c r="I1007" s="122" t="str">
        <f>IF('Stock Takes'!$AC1008="", "", 'Stock Takes'!$AC1008)</f>
        <v/>
      </c>
      <c r="J1007" s="122" t="str">
        <f t="shared" si="210"/>
        <v/>
      </c>
      <c r="K1007" s="122" t="str">
        <f>IF($U$7=6, "", IF('Stock Takes'!AE$6="*", 'Stock Takes'!AE1008, IF('Stock Takes'!AF$6="*", 'Stock Takes'!AF1008, IF('Stock Takes'!AG$6="*", 'Stock Takes'!AG1008, IF('Stock Takes'!AH$6="*", 'Stock Takes'!AH1008, IF('Stock Takes'!AI$6="*", 'Stock Takes'!AI1008, IF('Stock Takes'!AJ$6="*", 'Stock Takes'!AJ1008)))))))</f>
        <v/>
      </c>
      <c r="L1007" s="122" t="str">
        <f t="shared" si="211"/>
        <v/>
      </c>
      <c r="M1007" s="22"/>
      <c r="AC1007" s="17">
        <f t="shared" si="212"/>
        <v>0</v>
      </c>
      <c r="AD1007" s="18">
        <f t="shared" si="213"/>
        <v>0</v>
      </c>
      <c r="AF1007" s="6" t="str">
        <f t="shared" si="214"/>
        <v/>
      </c>
      <c r="AG1007" s="6" t="str">
        <f t="shared" si="215"/>
        <v/>
      </c>
      <c r="AH1007" s="6" t="str">
        <f t="shared" si="216"/>
        <v/>
      </c>
      <c r="AI1007" s="6" t="str">
        <f t="shared" si="217"/>
        <v/>
      </c>
      <c r="AJ1007" s="6">
        <v>1000</v>
      </c>
      <c r="AK1007" s="73" t="str">
        <f t="shared" si="218"/>
        <v/>
      </c>
      <c r="AL1007" s="6" t="str">
        <f t="shared" si="219"/>
        <v/>
      </c>
      <c r="AN1007" s="6" t="str">
        <f>IF(D1007="", "", IF(COUNTIF($D$8:D1006, D1007)&gt;0, "", MAX($AN$7:AN1006)+1))</f>
        <v/>
      </c>
      <c r="AO1007" s="6" t="str">
        <f t="shared" si="220"/>
        <v/>
      </c>
      <c r="AP1007" s="6" t="str">
        <f t="shared" si="221"/>
        <v/>
      </c>
      <c r="AQ1007" s="6" t="str">
        <f t="shared" si="222"/>
        <v/>
      </c>
      <c r="AR1007" s="6" t="str">
        <f t="shared" si="223"/>
        <v/>
      </c>
    </row>
    <row r="1008" spans="1:44" x14ac:dyDescent="0.25">
      <c r="A1008" s="22"/>
      <c r="B1008" s="121"/>
      <c r="C1008" s="121"/>
      <c r="D1008" s="121"/>
      <c r="E1008" s="122"/>
      <c r="F1008" s="123"/>
      <c r="G1008" s="123"/>
      <c r="H1008" s="22"/>
      <c r="I1008" s="122" t="str">
        <f>IF('Stock Takes'!$AC1009="", "", 'Stock Takes'!$AC1009)</f>
        <v/>
      </c>
      <c r="J1008" s="122" t="str">
        <f t="shared" si="210"/>
        <v/>
      </c>
      <c r="K1008" s="122" t="str">
        <f>IF($U$7=6, "", IF('Stock Takes'!AE$6="*", 'Stock Takes'!AE1009, IF('Stock Takes'!AF$6="*", 'Stock Takes'!AF1009, IF('Stock Takes'!AG$6="*", 'Stock Takes'!AG1009, IF('Stock Takes'!AH$6="*", 'Stock Takes'!AH1009, IF('Stock Takes'!AI$6="*", 'Stock Takes'!AI1009, IF('Stock Takes'!AJ$6="*", 'Stock Takes'!AJ1009)))))))</f>
        <v/>
      </c>
      <c r="L1008" s="122" t="str">
        <f t="shared" si="211"/>
        <v/>
      </c>
      <c r="M1008" s="22"/>
      <c r="AC1008" s="17">
        <f t="shared" si="212"/>
        <v>0</v>
      </c>
      <c r="AD1008" s="18">
        <f t="shared" si="213"/>
        <v>0</v>
      </c>
      <c r="AF1008" s="6" t="str">
        <f t="shared" si="214"/>
        <v/>
      </c>
      <c r="AG1008" s="6" t="str">
        <f t="shared" si="215"/>
        <v/>
      </c>
      <c r="AH1008" s="6" t="str">
        <f t="shared" si="216"/>
        <v/>
      </c>
      <c r="AI1008" s="6" t="str">
        <f t="shared" si="217"/>
        <v/>
      </c>
      <c r="AJ1008" s="6">
        <v>1001</v>
      </c>
      <c r="AK1008" s="73" t="str">
        <f t="shared" si="218"/>
        <v/>
      </c>
      <c r="AL1008" s="6" t="str">
        <f t="shared" si="219"/>
        <v/>
      </c>
      <c r="AN1008" s="6" t="str">
        <f>IF(D1008="", "", IF(COUNTIF($D$8:D1007, D1008)&gt;0, "", MAX($AN$7:AN1007)+1))</f>
        <v/>
      </c>
      <c r="AO1008" s="6" t="str">
        <f t="shared" si="220"/>
        <v/>
      </c>
      <c r="AP1008" s="6" t="str">
        <f t="shared" si="221"/>
        <v/>
      </c>
      <c r="AQ1008" s="6" t="str">
        <f t="shared" si="222"/>
        <v/>
      </c>
      <c r="AR1008" s="6" t="str">
        <f t="shared" si="223"/>
        <v/>
      </c>
    </row>
    <row r="1009" spans="1:44" x14ac:dyDescent="0.25">
      <c r="A1009" s="22"/>
      <c r="B1009" s="121"/>
      <c r="C1009" s="121"/>
      <c r="D1009" s="121"/>
      <c r="E1009" s="122"/>
      <c r="F1009" s="123"/>
      <c r="G1009" s="123"/>
      <c r="H1009" s="22"/>
      <c r="I1009" s="122" t="str">
        <f>IF('Stock Takes'!$AC1010="", "", 'Stock Takes'!$AC1010)</f>
        <v/>
      </c>
      <c r="J1009" s="122" t="str">
        <f t="shared" si="210"/>
        <v/>
      </c>
      <c r="K1009" s="122" t="str">
        <f>IF($U$7=6, "", IF('Stock Takes'!AE$6="*", 'Stock Takes'!AE1010, IF('Stock Takes'!AF$6="*", 'Stock Takes'!AF1010, IF('Stock Takes'!AG$6="*", 'Stock Takes'!AG1010, IF('Stock Takes'!AH$6="*", 'Stock Takes'!AH1010, IF('Stock Takes'!AI$6="*", 'Stock Takes'!AI1010, IF('Stock Takes'!AJ$6="*", 'Stock Takes'!AJ1010)))))))</f>
        <v/>
      </c>
      <c r="L1009" s="122" t="str">
        <f t="shared" si="211"/>
        <v/>
      </c>
      <c r="M1009" s="22"/>
      <c r="AC1009" s="17">
        <f t="shared" si="212"/>
        <v>0</v>
      </c>
      <c r="AD1009" s="18">
        <f t="shared" si="213"/>
        <v>0</v>
      </c>
      <c r="AF1009" s="6" t="str">
        <f t="shared" si="214"/>
        <v/>
      </c>
      <c r="AG1009" s="6" t="str">
        <f t="shared" si="215"/>
        <v/>
      </c>
      <c r="AH1009" s="6" t="str">
        <f t="shared" si="216"/>
        <v/>
      </c>
      <c r="AI1009" s="6" t="str">
        <f t="shared" si="217"/>
        <v/>
      </c>
      <c r="AJ1009" s="6">
        <v>1002</v>
      </c>
      <c r="AK1009" s="73" t="str">
        <f t="shared" si="218"/>
        <v/>
      </c>
      <c r="AL1009" s="6" t="str">
        <f t="shared" si="219"/>
        <v/>
      </c>
      <c r="AN1009" s="6" t="str">
        <f>IF(D1009="", "", IF(COUNTIF($D$8:D1008, D1009)&gt;0, "", MAX($AN$7:AN1008)+1))</f>
        <v/>
      </c>
      <c r="AO1009" s="6" t="str">
        <f t="shared" si="220"/>
        <v/>
      </c>
      <c r="AP1009" s="6" t="str">
        <f t="shared" si="221"/>
        <v/>
      </c>
      <c r="AQ1009" s="6" t="str">
        <f t="shared" si="222"/>
        <v/>
      </c>
      <c r="AR1009" s="6" t="str">
        <f t="shared" si="223"/>
        <v/>
      </c>
    </row>
    <row r="1010" spans="1:44" x14ac:dyDescent="0.25">
      <c r="A1010" s="22"/>
      <c r="B1010" s="121"/>
      <c r="C1010" s="121"/>
      <c r="D1010" s="121"/>
      <c r="E1010" s="122"/>
      <c r="F1010" s="123"/>
      <c r="G1010" s="123"/>
      <c r="H1010" s="22"/>
      <c r="I1010" s="122" t="str">
        <f>IF('Stock Takes'!$AC1011="", "", 'Stock Takes'!$AC1011)</f>
        <v/>
      </c>
      <c r="J1010" s="122" t="str">
        <f t="shared" si="210"/>
        <v/>
      </c>
      <c r="K1010" s="122" t="str">
        <f>IF($U$7=6, "", IF('Stock Takes'!AE$6="*", 'Stock Takes'!AE1011, IF('Stock Takes'!AF$6="*", 'Stock Takes'!AF1011, IF('Stock Takes'!AG$6="*", 'Stock Takes'!AG1011, IF('Stock Takes'!AH$6="*", 'Stock Takes'!AH1011, IF('Stock Takes'!AI$6="*", 'Stock Takes'!AI1011, IF('Stock Takes'!AJ$6="*", 'Stock Takes'!AJ1011)))))))</f>
        <v/>
      </c>
      <c r="L1010" s="122" t="str">
        <f t="shared" si="211"/>
        <v/>
      </c>
      <c r="M1010" s="22"/>
      <c r="AC1010" s="17">
        <f t="shared" si="212"/>
        <v>0</v>
      </c>
      <c r="AD1010" s="18">
        <f t="shared" si="213"/>
        <v>0</v>
      </c>
      <c r="AF1010" s="6" t="str">
        <f t="shared" si="214"/>
        <v/>
      </c>
      <c r="AG1010" s="6" t="str">
        <f t="shared" si="215"/>
        <v/>
      </c>
      <c r="AH1010" s="6" t="str">
        <f t="shared" si="216"/>
        <v/>
      </c>
      <c r="AI1010" s="6" t="str">
        <f t="shared" si="217"/>
        <v/>
      </c>
      <c r="AJ1010" s="6">
        <v>1003</v>
      </c>
      <c r="AK1010" s="73" t="str">
        <f t="shared" si="218"/>
        <v/>
      </c>
      <c r="AL1010" s="6" t="str">
        <f t="shared" si="219"/>
        <v/>
      </c>
      <c r="AN1010" s="6" t="str">
        <f>IF(D1010="", "", IF(COUNTIF($D$8:D1009, D1010)&gt;0, "", MAX($AN$7:AN1009)+1))</f>
        <v/>
      </c>
      <c r="AO1010" s="6" t="str">
        <f t="shared" si="220"/>
        <v/>
      </c>
      <c r="AP1010" s="6" t="str">
        <f t="shared" si="221"/>
        <v/>
      </c>
      <c r="AQ1010" s="6" t="str">
        <f t="shared" si="222"/>
        <v/>
      </c>
      <c r="AR1010" s="6" t="str">
        <f t="shared" si="223"/>
        <v/>
      </c>
    </row>
    <row r="1011" spans="1:44" x14ac:dyDescent="0.25">
      <c r="A1011" s="22"/>
      <c r="B1011" s="121"/>
      <c r="C1011" s="121"/>
      <c r="D1011" s="121"/>
      <c r="E1011" s="122"/>
      <c r="F1011" s="123"/>
      <c r="G1011" s="123"/>
      <c r="H1011" s="22"/>
      <c r="I1011" s="122" t="str">
        <f>IF('Stock Takes'!$AC1012="", "", 'Stock Takes'!$AC1012)</f>
        <v/>
      </c>
      <c r="J1011" s="122" t="str">
        <f t="shared" si="210"/>
        <v/>
      </c>
      <c r="K1011" s="122" t="str">
        <f>IF($U$7=6, "", IF('Stock Takes'!AE$6="*", 'Stock Takes'!AE1012, IF('Stock Takes'!AF$6="*", 'Stock Takes'!AF1012, IF('Stock Takes'!AG$6="*", 'Stock Takes'!AG1012, IF('Stock Takes'!AH$6="*", 'Stock Takes'!AH1012, IF('Stock Takes'!AI$6="*", 'Stock Takes'!AI1012, IF('Stock Takes'!AJ$6="*", 'Stock Takes'!AJ1012)))))))</f>
        <v/>
      </c>
      <c r="L1011" s="122" t="str">
        <f t="shared" si="211"/>
        <v/>
      </c>
      <c r="M1011" s="22"/>
      <c r="AC1011" s="17">
        <f t="shared" si="212"/>
        <v>0</v>
      </c>
      <c r="AD1011" s="18">
        <f t="shared" si="213"/>
        <v>0</v>
      </c>
      <c r="AF1011" s="6" t="str">
        <f t="shared" si="214"/>
        <v/>
      </c>
      <c r="AG1011" s="6" t="str">
        <f t="shared" si="215"/>
        <v/>
      </c>
      <c r="AH1011" s="6" t="str">
        <f t="shared" si="216"/>
        <v/>
      </c>
      <c r="AI1011" s="6" t="str">
        <f t="shared" si="217"/>
        <v/>
      </c>
      <c r="AJ1011" s="6">
        <v>1004</v>
      </c>
      <c r="AK1011" s="73" t="str">
        <f t="shared" si="218"/>
        <v/>
      </c>
      <c r="AL1011" s="6" t="str">
        <f t="shared" si="219"/>
        <v/>
      </c>
      <c r="AN1011" s="6" t="str">
        <f>IF(D1011="", "", IF(COUNTIF($D$8:D1010, D1011)&gt;0, "", MAX($AN$7:AN1010)+1))</f>
        <v/>
      </c>
      <c r="AO1011" s="6" t="str">
        <f t="shared" si="220"/>
        <v/>
      </c>
      <c r="AP1011" s="6" t="str">
        <f t="shared" si="221"/>
        <v/>
      </c>
      <c r="AQ1011" s="6" t="str">
        <f t="shared" si="222"/>
        <v/>
      </c>
      <c r="AR1011" s="6" t="str">
        <f t="shared" si="223"/>
        <v/>
      </c>
    </row>
    <row r="1012" spans="1:44" x14ac:dyDescent="0.25">
      <c r="A1012" s="22"/>
      <c r="B1012" s="121"/>
      <c r="C1012" s="121"/>
      <c r="D1012" s="121"/>
      <c r="E1012" s="122"/>
      <c r="F1012" s="123"/>
      <c r="G1012" s="123"/>
      <c r="H1012" s="22"/>
      <c r="I1012" s="122" t="str">
        <f>IF('Stock Takes'!$AC1013="", "", 'Stock Takes'!$AC1013)</f>
        <v/>
      </c>
      <c r="J1012" s="122" t="str">
        <f t="shared" si="210"/>
        <v/>
      </c>
      <c r="K1012" s="122" t="str">
        <f>IF($U$7=6, "", IF('Stock Takes'!AE$6="*", 'Stock Takes'!AE1013, IF('Stock Takes'!AF$6="*", 'Stock Takes'!AF1013, IF('Stock Takes'!AG$6="*", 'Stock Takes'!AG1013, IF('Stock Takes'!AH$6="*", 'Stock Takes'!AH1013, IF('Stock Takes'!AI$6="*", 'Stock Takes'!AI1013, IF('Stock Takes'!AJ$6="*", 'Stock Takes'!AJ1013)))))))</f>
        <v/>
      </c>
      <c r="L1012" s="122" t="str">
        <f t="shared" si="211"/>
        <v/>
      </c>
      <c r="M1012" s="22"/>
      <c r="AC1012" s="17">
        <f t="shared" si="212"/>
        <v>0</v>
      </c>
      <c r="AD1012" s="18">
        <f t="shared" si="213"/>
        <v>0</v>
      </c>
      <c r="AF1012" s="6" t="str">
        <f t="shared" si="214"/>
        <v/>
      </c>
      <c r="AG1012" s="6" t="str">
        <f t="shared" si="215"/>
        <v/>
      </c>
      <c r="AH1012" s="6" t="str">
        <f t="shared" si="216"/>
        <v/>
      </c>
      <c r="AI1012" s="6" t="str">
        <f t="shared" si="217"/>
        <v/>
      </c>
      <c r="AJ1012" s="6">
        <v>1005</v>
      </c>
      <c r="AK1012" s="73" t="str">
        <f t="shared" si="218"/>
        <v/>
      </c>
      <c r="AL1012" s="6" t="str">
        <f t="shared" si="219"/>
        <v/>
      </c>
      <c r="AN1012" s="6" t="str">
        <f>IF(D1012="", "", IF(COUNTIF($D$8:D1011, D1012)&gt;0, "", MAX($AN$7:AN1011)+1))</f>
        <v/>
      </c>
      <c r="AO1012" s="6" t="str">
        <f t="shared" si="220"/>
        <v/>
      </c>
      <c r="AP1012" s="6" t="str">
        <f t="shared" si="221"/>
        <v/>
      </c>
      <c r="AQ1012" s="6" t="str">
        <f t="shared" si="222"/>
        <v/>
      </c>
      <c r="AR1012" s="6" t="str">
        <f t="shared" si="223"/>
        <v/>
      </c>
    </row>
    <row r="1013" spans="1:44" x14ac:dyDescent="0.25">
      <c r="A1013" s="22"/>
      <c r="B1013" s="121"/>
      <c r="C1013" s="121"/>
      <c r="D1013" s="121"/>
      <c r="E1013" s="122"/>
      <c r="F1013" s="123"/>
      <c r="G1013" s="123"/>
      <c r="H1013" s="22"/>
      <c r="I1013" s="122" t="str">
        <f>IF('Stock Takes'!$AC1014="", "", 'Stock Takes'!$AC1014)</f>
        <v/>
      </c>
      <c r="J1013" s="122" t="str">
        <f t="shared" si="210"/>
        <v/>
      </c>
      <c r="K1013" s="122" t="str">
        <f>IF($U$7=6, "", IF('Stock Takes'!AE$6="*", 'Stock Takes'!AE1014, IF('Stock Takes'!AF$6="*", 'Stock Takes'!AF1014, IF('Stock Takes'!AG$6="*", 'Stock Takes'!AG1014, IF('Stock Takes'!AH$6="*", 'Stock Takes'!AH1014, IF('Stock Takes'!AI$6="*", 'Stock Takes'!AI1014, IF('Stock Takes'!AJ$6="*", 'Stock Takes'!AJ1014)))))))</f>
        <v/>
      </c>
      <c r="L1013" s="122" t="str">
        <f t="shared" si="211"/>
        <v/>
      </c>
      <c r="M1013" s="22"/>
      <c r="AC1013" s="17">
        <f t="shared" si="212"/>
        <v>0</v>
      </c>
      <c r="AD1013" s="18">
        <f t="shared" si="213"/>
        <v>0</v>
      </c>
      <c r="AF1013" s="6" t="str">
        <f t="shared" si="214"/>
        <v/>
      </c>
      <c r="AG1013" s="6" t="str">
        <f t="shared" si="215"/>
        <v/>
      </c>
      <c r="AH1013" s="6" t="str">
        <f t="shared" si="216"/>
        <v/>
      </c>
      <c r="AI1013" s="6" t="str">
        <f t="shared" si="217"/>
        <v/>
      </c>
      <c r="AJ1013" s="6">
        <v>1006</v>
      </c>
      <c r="AK1013" s="73" t="str">
        <f t="shared" si="218"/>
        <v/>
      </c>
      <c r="AL1013" s="6" t="str">
        <f t="shared" si="219"/>
        <v/>
      </c>
      <c r="AN1013" s="6" t="str">
        <f>IF(D1013="", "", IF(COUNTIF($D$8:D1012, D1013)&gt;0, "", MAX($AN$7:AN1012)+1))</f>
        <v/>
      </c>
      <c r="AO1013" s="6" t="str">
        <f t="shared" si="220"/>
        <v/>
      </c>
      <c r="AP1013" s="6" t="str">
        <f t="shared" si="221"/>
        <v/>
      </c>
      <c r="AQ1013" s="6" t="str">
        <f t="shared" si="222"/>
        <v/>
      </c>
      <c r="AR1013" s="6" t="str">
        <f t="shared" si="223"/>
        <v/>
      </c>
    </row>
    <row r="1014" spans="1:44" x14ac:dyDescent="0.25">
      <c r="A1014" s="22"/>
      <c r="B1014" s="121"/>
      <c r="C1014" s="121"/>
      <c r="D1014" s="121"/>
      <c r="E1014" s="122"/>
      <c r="F1014" s="123"/>
      <c r="G1014" s="123"/>
      <c r="H1014" s="22"/>
      <c r="I1014" s="122" t="str">
        <f>IF('Stock Takes'!$AC1015="", "", 'Stock Takes'!$AC1015)</f>
        <v/>
      </c>
      <c r="J1014" s="122" t="str">
        <f t="shared" si="210"/>
        <v/>
      </c>
      <c r="K1014" s="122" t="str">
        <f>IF($U$7=6, "", IF('Stock Takes'!AE$6="*", 'Stock Takes'!AE1015, IF('Stock Takes'!AF$6="*", 'Stock Takes'!AF1015, IF('Stock Takes'!AG$6="*", 'Stock Takes'!AG1015, IF('Stock Takes'!AH$6="*", 'Stock Takes'!AH1015, IF('Stock Takes'!AI$6="*", 'Stock Takes'!AI1015, IF('Stock Takes'!AJ$6="*", 'Stock Takes'!AJ1015)))))))</f>
        <v/>
      </c>
      <c r="L1014" s="122" t="str">
        <f t="shared" si="211"/>
        <v/>
      </c>
      <c r="M1014" s="22"/>
      <c r="AC1014" s="17">
        <f t="shared" si="212"/>
        <v>0</v>
      </c>
      <c r="AD1014" s="18">
        <f t="shared" si="213"/>
        <v>0</v>
      </c>
      <c r="AF1014" s="6" t="str">
        <f t="shared" si="214"/>
        <v/>
      </c>
      <c r="AG1014" s="6" t="str">
        <f t="shared" si="215"/>
        <v/>
      </c>
      <c r="AH1014" s="6" t="str">
        <f t="shared" si="216"/>
        <v/>
      </c>
      <c r="AI1014" s="6" t="str">
        <f t="shared" si="217"/>
        <v/>
      </c>
      <c r="AJ1014" s="6">
        <v>1007</v>
      </c>
      <c r="AK1014" s="73" t="str">
        <f t="shared" si="218"/>
        <v/>
      </c>
      <c r="AL1014" s="6" t="str">
        <f t="shared" si="219"/>
        <v/>
      </c>
      <c r="AN1014" s="6" t="str">
        <f>IF(D1014="", "", IF(COUNTIF($D$8:D1013, D1014)&gt;0, "", MAX($AN$7:AN1013)+1))</f>
        <v/>
      </c>
      <c r="AO1014" s="6" t="str">
        <f t="shared" si="220"/>
        <v/>
      </c>
      <c r="AP1014" s="6" t="str">
        <f t="shared" si="221"/>
        <v/>
      </c>
      <c r="AQ1014" s="6" t="str">
        <f t="shared" si="222"/>
        <v/>
      </c>
      <c r="AR1014" s="6" t="str">
        <f t="shared" si="223"/>
        <v/>
      </c>
    </row>
    <row r="1015" spans="1:44" x14ac:dyDescent="0.25">
      <c r="A1015" s="22"/>
      <c r="B1015" s="121"/>
      <c r="C1015" s="121"/>
      <c r="D1015" s="121"/>
      <c r="E1015" s="122"/>
      <c r="F1015" s="123"/>
      <c r="G1015" s="123"/>
      <c r="H1015" s="22"/>
      <c r="I1015" s="122" t="str">
        <f>IF('Stock Takes'!$AC1016="", "", 'Stock Takes'!$AC1016)</f>
        <v/>
      </c>
      <c r="J1015" s="122" t="str">
        <f t="shared" si="210"/>
        <v/>
      </c>
      <c r="K1015" s="122" t="str">
        <f>IF($U$7=6, "", IF('Stock Takes'!AE$6="*", 'Stock Takes'!AE1016, IF('Stock Takes'!AF$6="*", 'Stock Takes'!AF1016, IF('Stock Takes'!AG$6="*", 'Stock Takes'!AG1016, IF('Stock Takes'!AH$6="*", 'Stock Takes'!AH1016, IF('Stock Takes'!AI$6="*", 'Stock Takes'!AI1016, IF('Stock Takes'!AJ$6="*", 'Stock Takes'!AJ1016)))))))</f>
        <v/>
      </c>
      <c r="L1015" s="122" t="str">
        <f t="shared" si="211"/>
        <v/>
      </c>
      <c r="M1015" s="22"/>
      <c r="AC1015" s="17">
        <f t="shared" si="212"/>
        <v>0</v>
      </c>
      <c r="AD1015" s="18">
        <f t="shared" si="213"/>
        <v>0</v>
      </c>
      <c r="AF1015" s="6" t="str">
        <f t="shared" si="214"/>
        <v/>
      </c>
      <c r="AG1015" s="6" t="str">
        <f t="shared" si="215"/>
        <v/>
      </c>
      <c r="AH1015" s="6" t="str">
        <f t="shared" si="216"/>
        <v/>
      </c>
      <c r="AI1015" s="6" t="str">
        <f t="shared" si="217"/>
        <v/>
      </c>
      <c r="AJ1015" s="6">
        <v>1008</v>
      </c>
      <c r="AK1015" s="73" t="str">
        <f t="shared" si="218"/>
        <v/>
      </c>
      <c r="AL1015" s="6" t="str">
        <f t="shared" si="219"/>
        <v/>
      </c>
      <c r="AN1015" s="6" t="str">
        <f>IF(D1015="", "", IF(COUNTIF($D$8:D1014, D1015)&gt;0, "", MAX($AN$7:AN1014)+1))</f>
        <v/>
      </c>
      <c r="AO1015" s="6" t="str">
        <f t="shared" si="220"/>
        <v/>
      </c>
      <c r="AP1015" s="6" t="str">
        <f t="shared" si="221"/>
        <v/>
      </c>
      <c r="AQ1015" s="6" t="str">
        <f t="shared" si="222"/>
        <v/>
      </c>
      <c r="AR1015" s="6" t="str">
        <f t="shared" si="223"/>
        <v/>
      </c>
    </row>
    <row r="1016" spans="1:44" x14ac:dyDescent="0.25">
      <c r="A1016" s="22"/>
      <c r="B1016" s="121"/>
      <c r="C1016" s="121"/>
      <c r="D1016" s="121"/>
      <c r="E1016" s="122"/>
      <c r="F1016" s="123"/>
      <c r="G1016" s="123"/>
      <c r="H1016" s="22"/>
      <c r="I1016" s="122" t="str">
        <f>IF('Stock Takes'!$AC1017="", "", 'Stock Takes'!$AC1017)</f>
        <v/>
      </c>
      <c r="J1016" s="122" t="str">
        <f t="shared" si="210"/>
        <v/>
      </c>
      <c r="K1016" s="122" t="str">
        <f>IF($U$7=6, "", IF('Stock Takes'!AE$6="*", 'Stock Takes'!AE1017, IF('Stock Takes'!AF$6="*", 'Stock Takes'!AF1017, IF('Stock Takes'!AG$6="*", 'Stock Takes'!AG1017, IF('Stock Takes'!AH$6="*", 'Stock Takes'!AH1017, IF('Stock Takes'!AI$6="*", 'Stock Takes'!AI1017, IF('Stock Takes'!AJ$6="*", 'Stock Takes'!AJ1017)))))))</f>
        <v/>
      </c>
      <c r="L1016" s="122" t="str">
        <f t="shared" si="211"/>
        <v/>
      </c>
      <c r="M1016" s="22"/>
      <c r="AC1016" s="17">
        <f t="shared" si="212"/>
        <v>0</v>
      </c>
      <c r="AD1016" s="18">
        <f t="shared" si="213"/>
        <v>0</v>
      </c>
      <c r="AF1016" s="6" t="str">
        <f t="shared" si="214"/>
        <v/>
      </c>
      <c r="AG1016" s="6" t="str">
        <f t="shared" si="215"/>
        <v/>
      </c>
      <c r="AH1016" s="6" t="str">
        <f t="shared" si="216"/>
        <v/>
      </c>
      <c r="AI1016" s="6" t="str">
        <f t="shared" si="217"/>
        <v/>
      </c>
      <c r="AJ1016" s="6">
        <v>1009</v>
      </c>
      <c r="AK1016" s="73" t="str">
        <f t="shared" si="218"/>
        <v/>
      </c>
      <c r="AL1016" s="6" t="str">
        <f t="shared" si="219"/>
        <v/>
      </c>
      <c r="AN1016" s="6" t="str">
        <f>IF(D1016="", "", IF(COUNTIF($D$8:D1015, D1016)&gt;0, "", MAX($AN$7:AN1015)+1))</f>
        <v/>
      </c>
      <c r="AO1016" s="6" t="str">
        <f t="shared" si="220"/>
        <v/>
      </c>
      <c r="AP1016" s="6" t="str">
        <f t="shared" si="221"/>
        <v/>
      </c>
      <c r="AQ1016" s="6" t="str">
        <f t="shared" si="222"/>
        <v/>
      </c>
      <c r="AR1016" s="6" t="str">
        <f t="shared" si="223"/>
        <v/>
      </c>
    </row>
    <row r="1017" spans="1:44" x14ac:dyDescent="0.25">
      <c r="A1017" s="22"/>
      <c r="B1017" s="121"/>
      <c r="C1017" s="121"/>
      <c r="D1017" s="121"/>
      <c r="E1017" s="122"/>
      <c r="F1017" s="123"/>
      <c r="G1017" s="123"/>
      <c r="H1017" s="22"/>
      <c r="I1017" s="122" t="str">
        <f>IF('Stock Takes'!$AC1018="", "", 'Stock Takes'!$AC1018)</f>
        <v/>
      </c>
      <c r="J1017" s="122" t="str">
        <f t="shared" si="210"/>
        <v/>
      </c>
      <c r="K1017" s="122" t="str">
        <f>IF($U$7=6, "", IF('Stock Takes'!AE$6="*", 'Stock Takes'!AE1018, IF('Stock Takes'!AF$6="*", 'Stock Takes'!AF1018, IF('Stock Takes'!AG$6="*", 'Stock Takes'!AG1018, IF('Stock Takes'!AH$6="*", 'Stock Takes'!AH1018, IF('Stock Takes'!AI$6="*", 'Stock Takes'!AI1018, IF('Stock Takes'!AJ$6="*", 'Stock Takes'!AJ1018)))))))</f>
        <v/>
      </c>
      <c r="L1017" s="122" t="str">
        <f t="shared" si="211"/>
        <v/>
      </c>
      <c r="M1017" s="22"/>
      <c r="AC1017" s="17">
        <f t="shared" si="212"/>
        <v>0</v>
      </c>
      <c r="AD1017" s="18">
        <f t="shared" si="213"/>
        <v>0</v>
      </c>
      <c r="AF1017" s="6" t="str">
        <f t="shared" si="214"/>
        <v/>
      </c>
      <c r="AG1017" s="6" t="str">
        <f t="shared" si="215"/>
        <v/>
      </c>
      <c r="AH1017" s="6" t="str">
        <f t="shared" si="216"/>
        <v/>
      </c>
      <c r="AI1017" s="6" t="str">
        <f t="shared" si="217"/>
        <v/>
      </c>
      <c r="AJ1017" s="6">
        <v>1010</v>
      </c>
      <c r="AK1017" s="73" t="str">
        <f t="shared" si="218"/>
        <v/>
      </c>
      <c r="AL1017" s="6" t="str">
        <f t="shared" si="219"/>
        <v/>
      </c>
      <c r="AN1017" s="6" t="str">
        <f>IF(D1017="", "", IF(COUNTIF($D$8:D1016, D1017)&gt;0, "", MAX($AN$7:AN1016)+1))</f>
        <v/>
      </c>
      <c r="AO1017" s="6" t="str">
        <f t="shared" si="220"/>
        <v/>
      </c>
      <c r="AP1017" s="6" t="str">
        <f t="shared" si="221"/>
        <v/>
      </c>
      <c r="AQ1017" s="6" t="str">
        <f t="shared" si="222"/>
        <v/>
      </c>
      <c r="AR1017" s="6" t="str">
        <f t="shared" si="223"/>
        <v/>
      </c>
    </row>
    <row r="1018" spans="1:44" x14ac:dyDescent="0.25">
      <c r="A1018" s="22"/>
      <c r="B1018" s="121"/>
      <c r="C1018" s="121"/>
      <c r="D1018" s="121"/>
      <c r="E1018" s="122"/>
      <c r="F1018" s="123"/>
      <c r="G1018" s="123"/>
      <c r="H1018" s="22"/>
      <c r="I1018" s="122" t="str">
        <f>IF('Stock Takes'!$AC1019="", "", 'Stock Takes'!$AC1019)</f>
        <v/>
      </c>
      <c r="J1018" s="122" t="str">
        <f t="shared" si="210"/>
        <v/>
      </c>
      <c r="K1018" s="122" t="str">
        <f>IF($U$7=6, "", IF('Stock Takes'!AE$6="*", 'Stock Takes'!AE1019, IF('Stock Takes'!AF$6="*", 'Stock Takes'!AF1019, IF('Stock Takes'!AG$6="*", 'Stock Takes'!AG1019, IF('Stock Takes'!AH$6="*", 'Stock Takes'!AH1019, IF('Stock Takes'!AI$6="*", 'Stock Takes'!AI1019, IF('Stock Takes'!AJ$6="*", 'Stock Takes'!AJ1019)))))))</f>
        <v/>
      </c>
      <c r="L1018" s="122" t="str">
        <f t="shared" si="211"/>
        <v/>
      </c>
      <c r="M1018" s="22"/>
      <c r="AC1018" s="17">
        <f t="shared" si="212"/>
        <v>0</v>
      </c>
      <c r="AD1018" s="18">
        <f t="shared" si="213"/>
        <v>0</v>
      </c>
      <c r="AF1018" s="6" t="str">
        <f t="shared" si="214"/>
        <v/>
      </c>
      <c r="AG1018" s="6" t="str">
        <f t="shared" si="215"/>
        <v/>
      </c>
      <c r="AH1018" s="6" t="str">
        <f t="shared" si="216"/>
        <v/>
      </c>
      <c r="AI1018" s="6" t="str">
        <f t="shared" si="217"/>
        <v/>
      </c>
      <c r="AJ1018" s="6">
        <v>1011</v>
      </c>
      <c r="AK1018" s="73" t="str">
        <f t="shared" si="218"/>
        <v/>
      </c>
      <c r="AL1018" s="6" t="str">
        <f t="shared" si="219"/>
        <v/>
      </c>
      <c r="AN1018" s="6" t="str">
        <f>IF(D1018="", "", IF(COUNTIF($D$8:D1017, D1018)&gt;0, "", MAX($AN$7:AN1017)+1))</f>
        <v/>
      </c>
      <c r="AO1018" s="6" t="str">
        <f t="shared" si="220"/>
        <v/>
      </c>
      <c r="AP1018" s="6" t="str">
        <f t="shared" si="221"/>
        <v/>
      </c>
      <c r="AQ1018" s="6" t="str">
        <f t="shared" si="222"/>
        <v/>
      </c>
      <c r="AR1018" s="6" t="str">
        <f t="shared" si="223"/>
        <v/>
      </c>
    </row>
    <row r="1019" spans="1:44" x14ac:dyDescent="0.25">
      <c r="A1019" s="22"/>
      <c r="B1019" s="121"/>
      <c r="C1019" s="121"/>
      <c r="D1019" s="121"/>
      <c r="E1019" s="122"/>
      <c r="F1019" s="123"/>
      <c r="G1019" s="123"/>
      <c r="H1019" s="22"/>
      <c r="I1019" s="122" t="str">
        <f>IF('Stock Takes'!$AC1020="", "", 'Stock Takes'!$AC1020)</f>
        <v/>
      </c>
      <c r="J1019" s="122" t="str">
        <f t="shared" si="210"/>
        <v/>
      </c>
      <c r="K1019" s="122" t="str">
        <f>IF($U$7=6, "", IF('Stock Takes'!AE$6="*", 'Stock Takes'!AE1020, IF('Stock Takes'!AF$6="*", 'Stock Takes'!AF1020, IF('Stock Takes'!AG$6="*", 'Stock Takes'!AG1020, IF('Stock Takes'!AH$6="*", 'Stock Takes'!AH1020, IF('Stock Takes'!AI$6="*", 'Stock Takes'!AI1020, IF('Stock Takes'!AJ$6="*", 'Stock Takes'!AJ1020)))))))</f>
        <v/>
      </c>
      <c r="L1019" s="122" t="str">
        <f t="shared" si="211"/>
        <v/>
      </c>
      <c r="M1019" s="22"/>
      <c r="AC1019" s="17">
        <f t="shared" si="212"/>
        <v>0</v>
      </c>
      <c r="AD1019" s="18">
        <f t="shared" si="213"/>
        <v>0</v>
      </c>
      <c r="AF1019" s="6" t="str">
        <f t="shared" si="214"/>
        <v/>
      </c>
      <c r="AG1019" s="6" t="str">
        <f t="shared" si="215"/>
        <v/>
      </c>
      <c r="AH1019" s="6" t="str">
        <f t="shared" si="216"/>
        <v/>
      </c>
      <c r="AI1019" s="6" t="str">
        <f t="shared" si="217"/>
        <v/>
      </c>
      <c r="AJ1019" s="6">
        <v>1012</v>
      </c>
      <c r="AK1019" s="73" t="str">
        <f t="shared" si="218"/>
        <v/>
      </c>
      <c r="AL1019" s="6" t="str">
        <f t="shared" si="219"/>
        <v/>
      </c>
      <c r="AN1019" s="6" t="str">
        <f>IF(D1019="", "", IF(COUNTIF($D$8:D1018, D1019)&gt;0, "", MAX($AN$7:AN1018)+1))</f>
        <v/>
      </c>
      <c r="AO1019" s="6" t="str">
        <f t="shared" si="220"/>
        <v/>
      </c>
      <c r="AP1019" s="6" t="str">
        <f t="shared" si="221"/>
        <v/>
      </c>
      <c r="AQ1019" s="6" t="str">
        <f t="shared" si="222"/>
        <v/>
      </c>
      <c r="AR1019" s="6" t="str">
        <f t="shared" si="223"/>
        <v/>
      </c>
    </row>
    <row r="1020" spans="1:44" x14ac:dyDescent="0.25">
      <c r="A1020" s="22"/>
      <c r="B1020" s="121"/>
      <c r="C1020" s="121"/>
      <c r="D1020" s="121"/>
      <c r="E1020" s="122"/>
      <c r="F1020" s="123"/>
      <c r="G1020" s="123"/>
      <c r="H1020" s="22"/>
      <c r="I1020" s="122" t="str">
        <f>IF('Stock Takes'!$AC1021="", "", 'Stock Takes'!$AC1021)</f>
        <v/>
      </c>
      <c r="J1020" s="122" t="str">
        <f t="shared" si="210"/>
        <v/>
      </c>
      <c r="K1020" s="122" t="str">
        <f>IF($U$7=6, "", IF('Stock Takes'!AE$6="*", 'Stock Takes'!AE1021, IF('Stock Takes'!AF$6="*", 'Stock Takes'!AF1021, IF('Stock Takes'!AG$6="*", 'Stock Takes'!AG1021, IF('Stock Takes'!AH$6="*", 'Stock Takes'!AH1021, IF('Stock Takes'!AI$6="*", 'Stock Takes'!AI1021, IF('Stock Takes'!AJ$6="*", 'Stock Takes'!AJ1021)))))))</f>
        <v/>
      </c>
      <c r="L1020" s="122" t="str">
        <f t="shared" si="211"/>
        <v/>
      </c>
      <c r="M1020" s="22"/>
      <c r="AC1020" s="17">
        <f t="shared" si="212"/>
        <v>0</v>
      </c>
      <c r="AD1020" s="18">
        <f t="shared" si="213"/>
        <v>0</v>
      </c>
      <c r="AF1020" s="6" t="str">
        <f t="shared" si="214"/>
        <v/>
      </c>
      <c r="AG1020" s="6" t="str">
        <f t="shared" si="215"/>
        <v/>
      </c>
      <c r="AH1020" s="6" t="str">
        <f t="shared" si="216"/>
        <v/>
      </c>
      <c r="AI1020" s="6" t="str">
        <f t="shared" si="217"/>
        <v/>
      </c>
      <c r="AJ1020" s="6">
        <v>1013</v>
      </c>
      <c r="AK1020" s="73" t="str">
        <f t="shared" si="218"/>
        <v/>
      </c>
      <c r="AL1020" s="6" t="str">
        <f t="shared" si="219"/>
        <v/>
      </c>
      <c r="AN1020" s="6" t="str">
        <f>IF(D1020="", "", IF(COUNTIF($D$8:D1019, D1020)&gt;0, "", MAX($AN$7:AN1019)+1))</f>
        <v/>
      </c>
      <c r="AO1020" s="6" t="str">
        <f t="shared" si="220"/>
        <v/>
      </c>
      <c r="AP1020" s="6" t="str">
        <f t="shared" si="221"/>
        <v/>
      </c>
      <c r="AQ1020" s="6" t="str">
        <f t="shared" si="222"/>
        <v/>
      </c>
      <c r="AR1020" s="6" t="str">
        <f t="shared" si="223"/>
        <v/>
      </c>
    </row>
    <row r="1021" spans="1:44" x14ac:dyDescent="0.25">
      <c r="A1021" s="22"/>
      <c r="B1021" s="121"/>
      <c r="C1021" s="121"/>
      <c r="D1021" s="121"/>
      <c r="E1021" s="122"/>
      <c r="F1021" s="123"/>
      <c r="G1021" s="123"/>
      <c r="H1021" s="22"/>
      <c r="I1021" s="122" t="str">
        <f>IF('Stock Takes'!$AC1022="", "", 'Stock Takes'!$AC1022)</f>
        <v/>
      </c>
      <c r="J1021" s="122" t="str">
        <f t="shared" si="210"/>
        <v/>
      </c>
      <c r="K1021" s="122" t="str">
        <f>IF($U$7=6, "", IF('Stock Takes'!AE$6="*", 'Stock Takes'!AE1022, IF('Stock Takes'!AF$6="*", 'Stock Takes'!AF1022, IF('Stock Takes'!AG$6="*", 'Stock Takes'!AG1022, IF('Stock Takes'!AH$6="*", 'Stock Takes'!AH1022, IF('Stock Takes'!AI$6="*", 'Stock Takes'!AI1022, IF('Stock Takes'!AJ$6="*", 'Stock Takes'!AJ1022)))))))</f>
        <v/>
      </c>
      <c r="L1021" s="122" t="str">
        <f t="shared" si="211"/>
        <v/>
      </c>
      <c r="M1021" s="22"/>
      <c r="AC1021" s="17">
        <f t="shared" si="212"/>
        <v>0</v>
      </c>
      <c r="AD1021" s="18">
        <f t="shared" si="213"/>
        <v>0</v>
      </c>
      <c r="AF1021" s="6" t="str">
        <f t="shared" si="214"/>
        <v/>
      </c>
      <c r="AG1021" s="6" t="str">
        <f t="shared" si="215"/>
        <v/>
      </c>
      <c r="AH1021" s="6" t="str">
        <f t="shared" si="216"/>
        <v/>
      </c>
      <c r="AI1021" s="6" t="str">
        <f t="shared" si="217"/>
        <v/>
      </c>
      <c r="AJ1021" s="6">
        <v>1014</v>
      </c>
      <c r="AK1021" s="73" t="str">
        <f t="shared" si="218"/>
        <v/>
      </c>
      <c r="AL1021" s="6" t="str">
        <f t="shared" si="219"/>
        <v/>
      </c>
      <c r="AN1021" s="6" t="str">
        <f>IF(D1021="", "", IF(COUNTIF($D$8:D1020, D1021)&gt;0, "", MAX($AN$7:AN1020)+1))</f>
        <v/>
      </c>
      <c r="AO1021" s="6" t="str">
        <f t="shared" si="220"/>
        <v/>
      </c>
      <c r="AP1021" s="6" t="str">
        <f t="shared" si="221"/>
        <v/>
      </c>
      <c r="AQ1021" s="6" t="str">
        <f t="shared" si="222"/>
        <v/>
      </c>
      <c r="AR1021" s="6" t="str">
        <f t="shared" si="223"/>
        <v/>
      </c>
    </row>
    <row r="1022" spans="1:44" x14ac:dyDescent="0.25">
      <c r="A1022" s="22"/>
      <c r="B1022" s="121"/>
      <c r="C1022" s="121"/>
      <c r="D1022" s="121"/>
      <c r="E1022" s="122"/>
      <c r="F1022" s="123"/>
      <c r="G1022" s="123"/>
      <c r="H1022" s="22"/>
      <c r="I1022" s="122" t="str">
        <f>IF('Stock Takes'!$AC1023="", "", 'Stock Takes'!$AC1023)</f>
        <v/>
      </c>
      <c r="J1022" s="122" t="str">
        <f t="shared" si="210"/>
        <v/>
      </c>
      <c r="K1022" s="122" t="str">
        <f>IF($U$7=6, "", IF('Stock Takes'!AE$6="*", 'Stock Takes'!AE1023, IF('Stock Takes'!AF$6="*", 'Stock Takes'!AF1023, IF('Stock Takes'!AG$6="*", 'Stock Takes'!AG1023, IF('Stock Takes'!AH$6="*", 'Stock Takes'!AH1023, IF('Stock Takes'!AI$6="*", 'Stock Takes'!AI1023, IF('Stock Takes'!AJ$6="*", 'Stock Takes'!AJ1023)))))))</f>
        <v/>
      </c>
      <c r="L1022" s="122" t="str">
        <f t="shared" si="211"/>
        <v/>
      </c>
      <c r="M1022" s="22"/>
      <c r="AC1022" s="17">
        <f t="shared" si="212"/>
        <v>0</v>
      </c>
      <c r="AD1022" s="18">
        <f t="shared" si="213"/>
        <v>0</v>
      </c>
      <c r="AF1022" s="6" t="str">
        <f t="shared" si="214"/>
        <v/>
      </c>
      <c r="AG1022" s="6" t="str">
        <f t="shared" si="215"/>
        <v/>
      </c>
      <c r="AH1022" s="6" t="str">
        <f t="shared" si="216"/>
        <v/>
      </c>
      <c r="AI1022" s="6" t="str">
        <f t="shared" si="217"/>
        <v/>
      </c>
      <c r="AJ1022" s="6">
        <v>1015</v>
      </c>
      <c r="AK1022" s="73" t="str">
        <f t="shared" si="218"/>
        <v/>
      </c>
      <c r="AL1022" s="6" t="str">
        <f t="shared" si="219"/>
        <v/>
      </c>
      <c r="AN1022" s="6" t="str">
        <f>IF(D1022="", "", IF(COUNTIF($D$8:D1021, D1022)&gt;0, "", MAX($AN$7:AN1021)+1))</f>
        <v/>
      </c>
      <c r="AO1022" s="6" t="str">
        <f t="shared" si="220"/>
        <v/>
      </c>
      <c r="AP1022" s="6" t="str">
        <f t="shared" si="221"/>
        <v/>
      </c>
      <c r="AQ1022" s="6" t="str">
        <f t="shared" si="222"/>
        <v/>
      </c>
      <c r="AR1022" s="6" t="str">
        <f t="shared" si="223"/>
        <v/>
      </c>
    </row>
    <row r="1023" spans="1:44" x14ac:dyDescent="0.25">
      <c r="A1023" s="22"/>
      <c r="B1023" s="121"/>
      <c r="C1023" s="121"/>
      <c r="D1023" s="121"/>
      <c r="E1023" s="122"/>
      <c r="F1023" s="123"/>
      <c r="G1023" s="123"/>
      <c r="H1023" s="22"/>
      <c r="I1023" s="122" t="str">
        <f>IF('Stock Takes'!$AC1024="", "", 'Stock Takes'!$AC1024)</f>
        <v/>
      </c>
      <c r="J1023" s="122" t="str">
        <f t="shared" si="210"/>
        <v/>
      </c>
      <c r="K1023" s="122" t="str">
        <f>IF($U$7=6, "", IF('Stock Takes'!AE$6="*", 'Stock Takes'!AE1024, IF('Stock Takes'!AF$6="*", 'Stock Takes'!AF1024, IF('Stock Takes'!AG$6="*", 'Stock Takes'!AG1024, IF('Stock Takes'!AH$6="*", 'Stock Takes'!AH1024, IF('Stock Takes'!AI$6="*", 'Stock Takes'!AI1024, IF('Stock Takes'!AJ$6="*", 'Stock Takes'!AJ1024)))))))</f>
        <v/>
      </c>
      <c r="L1023" s="122" t="str">
        <f t="shared" si="211"/>
        <v/>
      </c>
      <c r="M1023" s="22"/>
      <c r="AC1023" s="17">
        <f t="shared" si="212"/>
        <v>0</v>
      </c>
      <c r="AD1023" s="18">
        <f t="shared" si="213"/>
        <v>0</v>
      </c>
      <c r="AF1023" s="6" t="str">
        <f t="shared" si="214"/>
        <v/>
      </c>
      <c r="AG1023" s="6" t="str">
        <f t="shared" si="215"/>
        <v/>
      </c>
      <c r="AH1023" s="6" t="str">
        <f t="shared" si="216"/>
        <v/>
      </c>
      <c r="AI1023" s="6" t="str">
        <f t="shared" si="217"/>
        <v/>
      </c>
      <c r="AJ1023" s="6">
        <v>1016</v>
      </c>
      <c r="AK1023" s="73" t="str">
        <f t="shared" si="218"/>
        <v/>
      </c>
      <c r="AL1023" s="6" t="str">
        <f t="shared" si="219"/>
        <v/>
      </c>
      <c r="AN1023" s="6" t="str">
        <f>IF(D1023="", "", IF(COUNTIF($D$8:D1022, D1023)&gt;0, "", MAX($AN$7:AN1022)+1))</f>
        <v/>
      </c>
      <c r="AO1023" s="6" t="str">
        <f t="shared" si="220"/>
        <v/>
      </c>
      <c r="AP1023" s="6" t="str">
        <f t="shared" si="221"/>
        <v/>
      </c>
      <c r="AQ1023" s="6" t="str">
        <f t="shared" si="222"/>
        <v/>
      </c>
      <c r="AR1023" s="6" t="str">
        <f t="shared" si="223"/>
        <v/>
      </c>
    </row>
    <row r="1024" spans="1:44" x14ac:dyDescent="0.25">
      <c r="A1024" s="22"/>
      <c r="B1024" s="121"/>
      <c r="C1024" s="121"/>
      <c r="D1024" s="121"/>
      <c r="E1024" s="122"/>
      <c r="F1024" s="123"/>
      <c r="G1024" s="123"/>
      <c r="H1024" s="22"/>
      <c r="I1024" s="122" t="str">
        <f>IF('Stock Takes'!$AC1025="", "", 'Stock Takes'!$AC1025)</f>
        <v/>
      </c>
      <c r="J1024" s="122" t="str">
        <f t="shared" si="210"/>
        <v/>
      </c>
      <c r="K1024" s="122" t="str">
        <f>IF($U$7=6, "", IF('Stock Takes'!AE$6="*", 'Stock Takes'!AE1025, IF('Stock Takes'!AF$6="*", 'Stock Takes'!AF1025, IF('Stock Takes'!AG$6="*", 'Stock Takes'!AG1025, IF('Stock Takes'!AH$6="*", 'Stock Takes'!AH1025, IF('Stock Takes'!AI$6="*", 'Stock Takes'!AI1025, IF('Stock Takes'!AJ$6="*", 'Stock Takes'!AJ1025)))))))</f>
        <v/>
      </c>
      <c r="L1024" s="122" t="str">
        <f t="shared" si="211"/>
        <v/>
      </c>
      <c r="M1024" s="22"/>
      <c r="AC1024" s="17">
        <f t="shared" si="212"/>
        <v>0</v>
      </c>
      <c r="AD1024" s="18">
        <f t="shared" si="213"/>
        <v>0</v>
      </c>
      <c r="AF1024" s="6" t="str">
        <f t="shared" si="214"/>
        <v/>
      </c>
      <c r="AG1024" s="6" t="str">
        <f t="shared" si="215"/>
        <v/>
      </c>
      <c r="AH1024" s="6" t="str">
        <f t="shared" si="216"/>
        <v/>
      </c>
      <c r="AI1024" s="6" t="str">
        <f t="shared" si="217"/>
        <v/>
      </c>
      <c r="AJ1024" s="6">
        <v>1017</v>
      </c>
      <c r="AK1024" s="73" t="str">
        <f t="shared" si="218"/>
        <v/>
      </c>
      <c r="AL1024" s="6" t="str">
        <f t="shared" si="219"/>
        <v/>
      </c>
      <c r="AN1024" s="6" t="str">
        <f>IF(D1024="", "", IF(COUNTIF($D$8:D1023, D1024)&gt;0, "", MAX($AN$7:AN1023)+1))</f>
        <v/>
      </c>
      <c r="AO1024" s="6" t="str">
        <f t="shared" si="220"/>
        <v/>
      </c>
      <c r="AP1024" s="6" t="str">
        <f t="shared" si="221"/>
        <v/>
      </c>
      <c r="AQ1024" s="6" t="str">
        <f t="shared" si="222"/>
        <v/>
      </c>
      <c r="AR1024" s="6" t="str">
        <f t="shared" si="223"/>
        <v/>
      </c>
    </row>
    <row r="1025" spans="1:44" x14ac:dyDescent="0.25">
      <c r="A1025" s="22"/>
      <c r="B1025" s="121"/>
      <c r="C1025" s="121"/>
      <c r="D1025" s="121"/>
      <c r="E1025" s="122"/>
      <c r="F1025" s="123"/>
      <c r="G1025" s="123"/>
      <c r="H1025" s="22"/>
      <c r="I1025" s="122" t="str">
        <f>IF('Stock Takes'!$AC1026="", "", 'Stock Takes'!$AC1026)</f>
        <v/>
      </c>
      <c r="J1025" s="122" t="str">
        <f t="shared" si="210"/>
        <v/>
      </c>
      <c r="K1025" s="122" t="str">
        <f>IF($U$7=6, "", IF('Stock Takes'!AE$6="*", 'Stock Takes'!AE1026, IF('Stock Takes'!AF$6="*", 'Stock Takes'!AF1026, IF('Stock Takes'!AG$6="*", 'Stock Takes'!AG1026, IF('Stock Takes'!AH$6="*", 'Stock Takes'!AH1026, IF('Stock Takes'!AI$6="*", 'Stock Takes'!AI1026, IF('Stock Takes'!AJ$6="*", 'Stock Takes'!AJ1026)))))))</f>
        <v/>
      </c>
      <c r="L1025" s="122" t="str">
        <f t="shared" si="211"/>
        <v/>
      </c>
      <c r="M1025" s="22"/>
      <c r="AC1025" s="17">
        <f t="shared" si="212"/>
        <v>0</v>
      </c>
      <c r="AD1025" s="18">
        <f t="shared" si="213"/>
        <v>0</v>
      </c>
      <c r="AF1025" s="6" t="str">
        <f t="shared" si="214"/>
        <v/>
      </c>
      <c r="AG1025" s="6" t="str">
        <f t="shared" si="215"/>
        <v/>
      </c>
      <c r="AH1025" s="6" t="str">
        <f t="shared" si="216"/>
        <v/>
      </c>
      <c r="AI1025" s="6" t="str">
        <f t="shared" si="217"/>
        <v/>
      </c>
      <c r="AJ1025" s="6">
        <v>1018</v>
      </c>
      <c r="AK1025" s="73" t="str">
        <f t="shared" si="218"/>
        <v/>
      </c>
      <c r="AL1025" s="6" t="str">
        <f t="shared" si="219"/>
        <v/>
      </c>
      <c r="AN1025" s="6" t="str">
        <f>IF(D1025="", "", IF(COUNTIF($D$8:D1024, D1025)&gt;0, "", MAX($AN$7:AN1024)+1))</f>
        <v/>
      </c>
      <c r="AO1025" s="6" t="str">
        <f t="shared" si="220"/>
        <v/>
      </c>
      <c r="AP1025" s="6" t="str">
        <f t="shared" si="221"/>
        <v/>
      </c>
      <c r="AQ1025" s="6" t="str">
        <f t="shared" si="222"/>
        <v/>
      </c>
      <c r="AR1025" s="6" t="str">
        <f t="shared" si="223"/>
        <v/>
      </c>
    </row>
    <row r="1026" spans="1:44" x14ac:dyDescent="0.25">
      <c r="A1026" s="22"/>
      <c r="B1026" s="121"/>
      <c r="C1026" s="121"/>
      <c r="D1026" s="121"/>
      <c r="E1026" s="122"/>
      <c r="F1026" s="123"/>
      <c r="G1026" s="123"/>
      <c r="H1026" s="22"/>
      <c r="I1026" s="122" t="str">
        <f>IF('Stock Takes'!$AC1027="", "", 'Stock Takes'!$AC1027)</f>
        <v/>
      </c>
      <c r="J1026" s="122" t="str">
        <f t="shared" si="210"/>
        <v/>
      </c>
      <c r="K1026" s="122" t="str">
        <f>IF($U$7=6, "", IF('Stock Takes'!AE$6="*", 'Stock Takes'!AE1027, IF('Stock Takes'!AF$6="*", 'Stock Takes'!AF1027, IF('Stock Takes'!AG$6="*", 'Stock Takes'!AG1027, IF('Stock Takes'!AH$6="*", 'Stock Takes'!AH1027, IF('Stock Takes'!AI$6="*", 'Stock Takes'!AI1027, IF('Stock Takes'!AJ$6="*", 'Stock Takes'!AJ1027)))))))</f>
        <v/>
      </c>
      <c r="L1026" s="122" t="str">
        <f t="shared" si="211"/>
        <v/>
      </c>
      <c r="M1026" s="22"/>
      <c r="AC1026" s="17">
        <f t="shared" si="212"/>
        <v>0</v>
      </c>
      <c r="AD1026" s="18">
        <f t="shared" si="213"/>
        <v>0</v>
      </c>
      <c r="AF1026" s="6" t="str">
        <f t="shared" si="214"/>
        <v/>
      </c>
      <c r="AG1026" s="6" t="str">
        <f t="shared" si="215"/>
        <v/>
      </c>
      <c r="AH1026" s="6" t="str">
        <f t="shared" si="216"/>
        <v/>
      </c>
      <c r="AI1026" s="6" t="str">
        <f t="shared" si="217"/>
        <v/>
      </c>
      <c r="AJ1026" s="6">
        <v>1019</v>
      </c>
      <c r="AK1026" s="73" t="str">
        <f t="shared" si="218"/>
        <v/>
      </c>
      <c r="AL1026" s="6" t="str">
        <f t="shared" si="219"/>
        <v/>
      </c>
      <c r="AN1026" s="6" t="str">
        <f>IF(D1026="", "", IF(COUNTIF($D$8:D1025, D1026)&gt;0, "", MAX($AN$7:AN1025)+1))</f>
        <v/>
      </c>
      <c r="AO1026" s="6" t="str">
        <f t="shared" si="220"/>
        <v/>
      </c>
      <c r="AP1026" s="6" t="str">
        <f t="shared" si="221"/>
        <v/>
      </c>
      <c r="AQ1026" s="6" t="str">
        <f t="shared" si="222"/>
        <v/>
      </c>
      <c r="AR1026" s="6" t="str">
        <f t="shared" si="223"/>
        <v/>
      </c>
    </row>
    <row r="1027" spans="1:44" x14ac:dyDescent="0.25">
      <c r="A1027" s="22"/>
      <c r="B1027" s="121"/>
      <c r="C1027" s="121"/>
      <c r="D1027" s="121"/>
      <c r="E1027" s="122"/>
      <c r="F1027" s="123"/>
      <c r="G1027" s="123"/>
      <c r="H1027" s="22"/>
      <c r="I1027" s="122" t="str">
        <f>IF('Stock Takes'!$AC1028="", "", 'Stock Takes'!$AC1028)</f>
        <v/>
      </c>
      <c r="J1027" s="122" t="str">
        <f t="shared" si="210"/>
        <v/>
      </c>
      <c r="K1027" s="122" t="str">
        <f>IF($U$7=6, "", IF('Stock Takes'!AE$6="*", 'Stock Takes'!AE1028, IF('Stock Takes'!AF$6="*", 'Stock Takes'!AF1028, IF('Stock Takes'!AG$6="*", 'Stock Takes'!AG1028, IF('Stock Takes'!AH$6="*", 'Stock Takes'!AH1028, IF('Stock Takes'!AI$6="*", 'Stock Takes'!AI1028, IF('Stock Takes'!AJ$6="*", 'Stock Takes'!AJ1028)))))))</f>
        <v/>
      </c>
      <c r="L1027" s="122" t="str">
        <f t="shared" si="211"/>
        <v/>
      </c>
      <c r="M1027" s="22"/>
      <c r="AC1027" s="17">
        <f t="shared" si="212"/>
        <v>0</v>
      </c>
      <c r="AD1027" s="18">
        <f t="shared" si="213"/>
        <v>0</v>
      </c>
      <c r="AF1027" s="6" t="str">
        <f t="shared" si="214"/>
        <v/>
      </c>
      <c r="AG1027" s="6" t="str">
        <f t="shared" si="215"/>
        <v/>
      </c>
      <c r="AH1027" s="6" t="str">
        <f t="shared" si="216"/>
        <v/>
      </c>
      <c r="AI1027" s="6" t="str">
        <f t="shared" si="217"/>
        <v/>
      </c>
      <c r="AJ1027" s="6">
        <v>1020</v>
      </c>
      <c r="AK1027" s="73" t="str">
        <f t="shared" si="218"/>
        <v/>
      </c>
      <c r="AL1027" s="6" t="str">
        <f t="shared" si="219"/>
        <v/>
      </c>
      <c r="AN1027" s="6" t="str">
        <f>IF(D1027="", "", IF(COUNTIF($D$8:D1026, D1027)&gt;0, "", MAX($AN$7:AN1026)+1))</f>
        <v/>
      </c>
      <c r="AO1027" s="6" t="str">
        <f t="shared" si="220"/>
        <v/>
      </c>
      <c r="AP1027" s="6" t="str">
        <f t="shared" si="221"/>
        <v/>
      </c>
      <c r="AQ1027" s="6" t="str">
        <f t="shared" si="222"/>
        <v/>
      </c>
      <c r="AR1027" s="6" t="str">
        <f t="shared" si="223"/>
        <v/>
      </c>
    </row>
    <row r="1028" spans="1:44" x14ac:dyDescent="0.25">
      <c r="A1028" s="22"/>
      <c r="B1028" s="121"/>
      <c r="C1028" s="121"/>
      <c r="D1028" s="121"/>
      <c r="E1028" s="122"/>
      <c r="F1028" s="123"/>
      <c r="G1028" s="123"/>
      <c r="H1028" s="22"/>
      <c r="I1028" s="122" t="str">
        <f>IF('Stock Takes'!$AC1029="", "", 'Stock Takes'!$AC1029)</f>
        <v/>
      </c>
      <c r="J1028" s="122" t="str">
        <f t="shared" si="210"/>
        <v/>
      </c>
      <c r="K1028" s="122" t="str">
        <f>IF($U$7=6, "", IF('Stock Takes'!AE$6="*", 'Stock Takes'!AE1029, IF('Stock Takes'!AF$6="*", 'Stock Takes'!AF1029, IF('Stock Takes'!AG$6="*", 'Stock Takes'!AG1029, IF('Stock Takes'!AH$6="*", 'Stock Takes'!AH1029, IF('Stock Takes'!AI$6="*", 'Stock Takes'!AI1029, IF('Stock Takes'!AJ$6="*", 'Stock Takes'!AJ1029)))))))</f>
        <v/>
      </c>
      <c r="L1028" s="122" t="str">
        <f t="shared" si="211"/>
        <v/>
      </c>
      <c r="M1028" s="22"/>
      <c r="AC1028" s="17">
        <f t="shared" si="212"/>
        <v>0</v>
      </c>
      <c r="AD1028" s="18">
        <f t="shared" si="213"/>
        <v>0</v>
      </c>
      <c r="AF1028" s="6" t="str">
        <f t="shared" si="214"/>
        <v/>
      </c>
      <c r="AG1028" s="6" t="str">
        <f t="shared" si="215"/>
        <v/>
      </c>
      <c r="AH1028" s="6" t="str">
        <f t="shared" si="216"/>
        <v/>
      </c>
      <c r="AI1028" s="6" t="str">
        <f t="shared" si="217"/>
        <v/>
      </c>
      <c r="AJ1028" s="6">
        <v>1021</v>
      </c>
      <c r="AK1028" s="73" t="str">
        <f t="shared" si="218"/>
        <v/>
      </c>
      <c r="AL1028" s="6" t="str">
        <f t="shared" si="219"/>
        <v/>
      </c>
      <c r="AN1028" s="6" t="str">
        <f>IF(D1028="", "", IF(COUNTIF($D$8:D1027, D1028)&gt;0, "", MAX($AN$7:AN1027)+1))</f>
        <v/>
      </c>
      <c r="AO1028" s="6" t="str">
        <f t="shared" si="220"/>
        <v/>
      </c>
      <c r="AP1028" s="6" t="str">
        <f t="shared" si="221"/>
        <v/>
      </c>
      <c r="AQ1028" s="6" t="str">
        <f t="shared" si="222"/>
        <v/>
      </c>
      <c r="AR1028" s="6" t="str">
        <f t="shared" si="223"/>
        <v/>
      </c>
    </row>
    <row r="1029" spans="1:44" x14ac:dyDescent="0.25">
      <c r="A1029" s="22"/>
      <c r="B1029" s="121"/>
      <c r="C1029" s="121"/>
      <c r="D1029" s="121"/>
      <c r="E1029" s="122"/>
      <c r="F1029" s="123"/>
      <c r="G1029" s="123"/>
      <c r="H1029" s="22"/>
      <c r="I1029" s="122" t="str">
        <f>IF('Stock Takes'!$AC1030="", "", 'Stock Takes'!$AC1030)</f>
        <v/>
      </c>
      <c r="J1029" s="122" t="str">
        <f t="shared" si="210"/>
        <v/>
      </c>
      <c r="K1029" s="122" t="str">
        <f>IF($U$7=6, "", IF('Stock Takes'!AE$6="*", 'Stock Takes'!AE1030, IF('Stock Takes'!AF$6="*", 'Stock Takes'!AF1030, IF('Stock Takes'!AG$6="*", 'Stock Takes'!AG1030, IF('Stock Takes'!AH$6="*", 'Stock Takes'!AH1030, IF('Stock Takes'!AI$6="*", 'Stock Takes'!AI1030, IF('Stock Takes'!AJ$6="*", 'Stock Takes'!AJ1030)))))))</f>
        <v/>
      </c>
      <c r="L1029" s="122" t="str">
        <f t="shared" si="211"/>
        <v/>
      </c>
      <c r="M1029" s="22"/>
      <c r="AC1029" s="17">
        <f t="shared" si="212"/>
        <v>0</v>
      </c>
      <c r="AD1029" s="18">
        <f t="shared" si="213"/>
        <v>0</v>
      </c>
      <c r="AF1029" s="6" t="str">
        <f t="shared" si="214"/>
        <v/>
      </c>
      <c r="AG1029" s="6" t="str">
        <f t="shared" si="215"/>
        <v/>
      </c>
      <c r="AH1029" s="6" t="str">
        <f t="shared" si="216"/>
        <v/>
      </c>
      <c r="AI1029" s="6" t="str">
        <f t="shared" si="217"/>
        <v/>
      </c>
      <c r="AJ1029" s="6">
        <v>1022</v>
      </c>
      <c r="AK1029" s="73" t="str">
        <f t="shared" si="218"/>
        <v/>
      </c>
      <c r="AL1029" s="6" t="str">
        <f t="shared" si="219"/>
        <v/>
      </c>
      <c r="AN1029" s="6" t="str">
        <f>IF(D1029="", "", IF(COUNTIF($D$8:D1028, D1029)&gt;0, "", MAX($AN$7:AN1028)+1))</f>
        <v/>
      </c>
      <c r="AO1029" s="6" t="str">
        <f t="shared" si="220"/>
        <v/>
      </c>
      <c r="AP1029" s="6" t="str">
        <f t="shared" si="221"/>
        <v/>
      </c>
      <c r="AQ1029" s="6" t="str">
        <f t="shared" si="222"/>
        <v/>
      </c>
      <c r="AR1029" s="6" t="str">
        <f t="shared" si="223"/>
        <v/>
      </c>
    </row>
    <row r="1030" spans="1:44" x14ac:dyDescent="0.25">
      <c r="A1030" s="22"/>
      <c r="B1030" s="121"/>
      <c r="C1030" s="121"/>
      <c r="D1030" s="121"/>
      <c r="E1030" s="122"/>
      <c r="F1030" s="123"/>
      <c r="G1030" s="123"/>
      <c r="H1030" s="22"/>
      <c r="I1030" s="122" t="str">
        <f>IF('Stock Takes'!$AC1031="", "", 'Stock Takes'!$AC1031)</f>
        <v/>
      </c>
      <c r="J1030" s="122" t="str">
        <f t="shared" si="210"/>
        <v/>
      </c>
      <c r="K1030" s="122" t="str">
        <f>IF($U$7=6, "", IF('Stock Takes'!AE$6="*", 'Stock Takes'!AE1031, IF('Stock Takes'!AF$6="*", 'Stock Takes'!AF1031, IF('Stock Takes'!AG$6="*", 'Stock Takes'!AG1031, IF('Stock Takes'!AH$6="*", 'Stock Takes'!AH1031, IF('Stock Takes'!AI$6="*", 'Stock Takes'!AI1031, IF('Stock Takes'!AJ$6="*", 'Stock Takes'!AJ1031)))))))</f>
        <v/>
      </c>
      <c r="L1030" s="122" t="str">
        <f t="shared" si="211"/>
        <v/>
      </c>
      <c r="M1030" s="22"/>
      <c r="AC1030" s="17">
        <f t="shared" si="212"/>
        <v>0</v>
      </c>
      <c r="AD1030" s="18">
        <f t="shared" si="213"/>
        <v>0</v>
      </c>
      <c r="AF1030" s="6" t="str">
        <f t="shared" si="214"/>
        <v/>
      </c>
      <c r="AG1030" s="6" t="str">
        <f t="shared" si="215"/>
        <v/>
      </c>
      <c r="AH1030" s="6" t="str">
        <f t="shared" si="216"/>
        <v/>
      </c>
      <c r="AI1030" s="6" t="str">
        <f t="shared" si="217"/>
        <v/>
      </c>
      <c r="AJ1030" s="6">
        <v>1023</v>
      </c>
      <c r="AK1030" s="73" t="str">
        <f t="shared" si="218"/>
        <v/>
      </c>
      <c r="AL1030" s="6" t="str">
        <f t="shared" si="219"/>
        <v/>
      </c>
      <c r="AN1030" s="6" t="str">
        <f>IF(D1030="", "", IF(COUNTIF($D$8:D1029, D1030)&gt;0, "", MAX($AN$7:AN1029)+1))</f>
        <v/>
      </c>
      <c r="AO1030" s="6" t="str">
        <f t="shared" si="220"/>
        <v/>
      </c>
      <c r="AP1030" s="6" t="str">
        <f t="shared" si="221"/>
        <v/>
      </c>
      <c r="AQ1030" s="6" t="str">
        <f t="shared" si="222"/>
        <v/>
      </c>
      <c r="AR1030" s="6" t="str">
        <f t="shared" si="223"/>
        <v/>
      </c>
    </row>
    <row r="1031" spans="1:44" x14ac:dyDescent="0.25">
      <c r="A1031" s="22"/>
      <c r="B1031" s="121"/>
      <c r="C1031" s="121"/>
      <c r="D1031" s="121"/>
      <c r="E1031" s="122"/>
      <c r="F1031" s="123"/>
      <c r="G1031" s="123"/>
      <c r="H1031" s="22"/>
      <c r="I1031" s="122" t="str">
        <f>IF('Stock Takes'!$AC1032="", "", 'Stock Takes'!$AC1032)</f>
        <v/>
      </c>
      <c r="J1031" s="122" t="str">
        <f t="shared" si="210"/>
        <v/>
      </c>
      <c r="K1031" s="122" t="str">
        <f>IF($U$7=6, "", IF('Stock Takes'!AE$6="*", 'Stock Takes'!AE1032, IF('Stock Takes'!AF$6="*", 'Stock Takes'!AF1032, IF('Stock Takes'!AG$6="*", 'Stock Takes'!AG1032, IF('Stock Takes'!AH$6="*", 'Stock Takes'!AH1032, IF('Stock Takes'!AI$6="*", 'Stock Takes'!AI1032, IF('Stock Takes'!AJ$6="*", 'Stock Takes'!AJ1032)))))))</f>
        <v/>
      </c>
      <c r="L1031" s="122" t="str">
        <f t="shared" si="211"/>
        <v/>
      </c>
      <c r="M1031" s="22"/>
      <c r="AC1031" s="17">
        <f t="shared" si="212"/>
        <v>0</v>
      </c>
      <c r="AD1031" s="18">
        <f t="shared" si="213"/>
        <v>0</v>
      </c>
      <c r="AF1031" s="6" t="str">
        <f t="shared" si="214"/>
        <v/>
      </c>
      <c r="AG1031" s="6" t="str">
        <f t="shared" si="215"/>
        <v/>
      </c>
      <c r="AH1031" s="6" t="str">
        <f t="shared" si="216"/>
        <v/>
      </c>
      <c r="AI1031" s="6" t="str">
        <f t="shared" si="217"/>
        <v/>
      </c>
      <c r="AJ1031" s="6">
        <v>1024</v>
      </c>
      <c r="AK1031" s="73" t="str">
        <f t="shared" si="218"/>
        <v/>
      </c>
      <c r="AL1031" s="6" t="str">
        <f t="shared" si="219"/>
        <v/>
      </c>
      <c r="AN1031" s="6" t="str">
        <f>IF(D1031="", "", IF(COUNTIF($D$8:D1030, D1031)&gt;0, "", MAX($AN$7:AN1030)+1))</f>
        <v/>
      </c>
      <c r="AO1031" s="6" t="str">
        <f t="shared" si="220"/>
        <v/>
      </c>
      <c r="AP1031" s="6" t="str">
        <f t="shared" si="221"/>
        <v/>
      </c>
      <c r="AQ1031" s="6" t="str">
        <f t="shared" si="222"/>
        <v/>
      </c>
      <c r="AR1031" s="6" t="str">
        <f t="shared" si="223"/>
        <v/>
      </c>
    </row>
    <row r="1032" spans="1:44" x14ac:dyDescent="0.25">
      <c r="A1032" s="22"/>
      <c r="B1032" s="121"/>
      <c r="C1032" s="121"/>
      <c r="D1032" s="121"/>
      <c r="E1032" s="122"/>
      <c r="F1032" s="123"/>
      <c r="G1032" s="123"/>
      <c r="H1032" s="22"/>
      <c r="I1032" s="122" t="str">
        <f>IF('Stock Takes'!$AC1033="", "", 'Stock Takes'!$AC1033)</f>
        <v/>
      </c>
      <c r="J1032" s="122" t="str">
        <f t="shared" ref="J1032:J1095" si="224">IF(B1032="", "", IF(I1032=0, $AC$4, IF(I1032&lt;E1032, $AC$5, $AC$3)))</f>
        <v/>
      </c>
      <c r="K1032" s="122" t="str">
        <f>IF($U$7=6, "", IF('Stock Takes'!AE$6="*", 'Stock Takes'!AE1033, IF('Stock Takes'!AF$6="*", 'Stock Takes'!AF1033, IF('Stock Takes'!AG$6="*", 'Stock Takes'!AG1033, IF('Stock Takes'!AH$6="*", 'Stock Takes'!AH1033, IF('Stock Takes'!AI$6="*", 'Stock Takes'!AI1033, IF('Stock Takes'!AJ$6="*", 'Stock Takes'!AJ1033)))))))</f>
        <v/>
      </c>
      <c r="L1032" s="122" t="str">
        <f t="shared" si="211"/>
        <v/>
      </c>
      <c r="M1032" s="22"/>
      <c r="AC1032" s="17">
        <f t="shared" si="212"/>
        <v>0</v>
      </c>
      <c r="AD1032" s="18">
        <f t="shared" si="213"/>
        <v>0</v>
      </c>
      <c r="AF1032" s="6" t="str">
        <f t="shared" si="214"/>
        <v/>
      </c>
      <c r="AG1032" s="6" t="str">
        <f t="shared" si="215"/>
        <v/>
      </c>
      <c r="AH1032" s="6" t="str">
        <f t="shared" si="216"/>
        <v/>
      </c>
      <c r="AI1032" s="6" t="str">
        <f t="shared" si="217"/>
        <v/>
      </c>
      <c r="AJ1032" s="6">
        <v>1025</v>
      </c>
      <c r="AK1032" s="73" t="str">
        <f t="shared" si="218"/>
        <v/>
      </c>
      <c r="AL1032" s="6" t="str">
        <f t="shared" si="219"/>
        <v/>
      </c>
      <c r="AN1032" s="6" t="str">
        <f>IF(D1032="", "", IF(COUNTIF($D$8:D1031, D1032)&gt;0, "", MAX($AN$7:AN1031)+1))</f>
        <v/>
      </c>
      <c r="AO1032" s="6" t="str">
        <f t="shared" si="220"/>
        <v/>
      </c>
      <c r="AP1032" s="6" t="str">
        <f t="shared" si="221"/>
        <v/>
      </c>
      <c r="AQ1032" s="6" t="str">
        <f t="shared" si="222"/>
        <v/>
      </c>
      <c r="AR1032" s="6" t="str">
        <f t="shared" si="223"/>
        <v/>
      </c>
    </row>
    <row r="1033" spans="1:44" x14ac:dyDescent="0.25">
      <c r="A1033" s="22"/>
      <c r="B1033" s="121"/>
      <c r="C1033" s="121"/>
      <c r="D1033" s="121"/>
      <c r="E1033" s="122"/>
      <c r="F1033" s="123"/>
      <c r="G1033" s="123"/>
      <c r="H1033" s="22"/>
      <c r="I1033" s="122" t="str">
        <f>IF('Stock Takes'!$AC1034="", "", 'Stock Takes'!$AC1034)</f>
        <v/>
      </c>
      <c r="J1033" s="122" t="str">
        <f t="shared" si="224"/>
        <v/>
      </c>
      <c r="K1033" s="122" t="str">
        <f>IF($U$7=6, "", IF('Stock Takes'!AE$6="*", 'Stock Takes'!AE1034, IF('Stock Takes'!AF$6="*", 'Stock Takes'!AF1034, IF('Stock Takes'!AG$6="*", 'Stock Takes'!AG1034, IF('Stock Takes'!AH$6="*", 'Stock Takes'!AH1034, IF('Stock Takes'!AI$6="*", 'Stock Takes'!AI1034, IF('Stock Takes'!AJ$6="*", 'Stock Takes'!AJ1034)))))))</f>
        <v/>
      </c>
      <c r="L1033" s="122" t="str">
        <f t="shared" ref="L1033:L1096" si="225">IFERROR(IF(B1033="", "", IF(I1033&lt;(K1033/$U$3*$U$5), $AC$5, $AC$3)), "")</f>
        <v/>
      </c>
      <c r="M1033" s="22"/>
      <c r="AC1033" s="17">
        <f t="shared" ref="AC1033:AC1096" si="226">IFERROR(I1033*F1033, 0)</f>
        <v>0</v>
      </c>
      <c r="AD1033" s="18">
        <f t="shared" ref="AD1033:AD1096" si="227">IFERROR(G1033*I1033, 0)</f>
        <v>0</v>
      </c>
      <c r="AF1033" s="6" t="str">
        <f t="shared" ref="AF1033:AF1096" si="228">IF(OR(AND($J1033=$AC$3, $L1033=$AC$3), $B1033=""), "", IF($J1033=$AC$3, 0, $I1033-$E1033))</f>
        <v/>
      </c>
      <c r="AG1033" s="6" t="str">
        <f t="shared" ref="AG1033:AG1096" si="229">IF(OR(AND($J1033=$AC$3, $L1033=$AC$3), $B1033=""), "", IF($L1033=$AC$3, 0, ROUND(($K1033/$U$3*$U$5), 0)-$I1033))</f>
        <v/>
      </c>
      <c r="AH1033" s="6" t="str">
        <f t="shared" ref="AH1033:AH1096" si="230">IF(AF1033="", "", RANK(AF1033, $AF$8:$AF$2507, 1))</f>
        <v/>
      </c>
      <c r="AI1033" s="6" t="str">
        <f t="shared" ref="AI1033:AI1096" si="231">IF(AG1033="", "", RANK(AG1033, $AG$8:$AG$2507, 0))</f>
        <v/>
      </c>
      <c r="AJ1033" s="6">
        <v>1026</v>
      </c>
      <c r="AK1033" s="73" t="str">
        <f t="shared" ref="AK1033:AK1096" si="232">IFERROR(IF(OR($AK$3="", $AK$3=D1033), IF($B1033="", "", ($AH1033*0.0001)+($AI1033*0.00000001)+(AJ1033*0.000000000001)), ""), "")</f>
        <v/>
      </c>
      <c r="AL1033" s="6" t="str">
        <f t="shared" ref="AL1033:AL1096" si="233">IFERROR(IF(B1033="", "", RANK(AK1033, $AK$8:$AK$2507, 1)), "")</f>
        <v/>
      </c>
      <c r="AN1033" s="6" t="str">
        <f>IF(D1033="", "", IF(COUNTIF($D$8:D1032, D1033)&gt;0, "", MAX($AN$7:AN1032)+1))</f>
        <v/>
      </c>
      <c r="AO1033" s="6" t="str">
        <f t="shared" ref="AO1033:AO1096" si="234">IFERROR(INDEX($D$8:$D$2507, MATCH(AJ1033, $AN$8:$AN$2507, 0)), "")</f>
        <v/>
      </c>
      <c r="AP1033" s="6" t="str">
        <f t="shared" ref="AP1033:AP1096" si="235">IF(AO1033="", "", COUNTIF($AO$8:$AO$2507,"&lt;"&amp;AO1033)+1)</f>
        <v/>
      </c>
      <c r="AQ1033" s="6" t="str">
        <f t="shared" ref="AQ1033:AQ1096" si="236">IF(AP1033="", "", AP1033-$AP$4)</f>
        <v/>
      </c>
      <c r="AR1033" s="6" t="str">
        <f t="shared" ref="AR1033:AR1096" si="237">IFERROR(INDEX($AO$8:$AO$2507, MATCH(AJ1033, $AQ$8:$AQ$2507, 0)), "")</f>
        <v/>
      </c>
    </row>
    <row r="1034" spans="1:44" x14ac:dyDescent="0.25">
      <c r="A1034" s="22"/>
      <c r="B1034" s="121"/>
      <c r="C1034" s="121"/>
      <c r="D1034" s="121"/>
      <c r="E1034" s="122"/>
      <c r="F1034" s="123"/>
      <c r="G1034" s="123"/>
      <c r="H1034" s="22"/>
      <c r="I1034" s="122" t="str">
        <f>IF('Stock Takes'!$AC1035="", "", 'Stock Takes'!$AC1035)</f>
        <v/>
      </c>
      <c r="J1034" s="122" t="str">
        <f t="shared" si="224"/>
        <v/>
      </c>
      <c r="K1034" s="122" t="str">
        <f>IF($U$7=6, "", IF('Stock Takes'!AE$6="*", 'Stock Takes'!AE1035, IF('Stock Takes'!AF$6="*", 'Stock Takes'!AF1035, IF('Stock Takes'!AG$6="*", 'Stock Takes'!AG1035, IF('Stock Takes'!AH$6="*", 'Stock Takes'!AH1035, IF('Stock Takes'!AI$6="*", 'Stock Takes'!AI1035, IF('Stock Takes'!AJ$6="*", 'Stock Takes'!AJ1035)))))))</f>
        <v/>
      </c>
      <c r="L1034" s="122" t="str">
        <f t="shared" si="225"/>
        <v/>
      </c>
      <c r="M1034" s="22"/>
      <c r="AC1034" s="17">
        <f t="shared" si="226"/>
        <v>0</v>
      </c>
      <c r="AD1034" s="18">
        <f t="shared" si="227"/>
        <v>0</v>
      </c>
      <c r="AF1034" s="6" t="str">
        <f t="shared" si="228"/>
        <v/>
      </c>
      <c r="AG1034" s="6" t="str">
        <f t="shared" si="229"/>
        <v/>
      </c>
      <c r="AH1034" s="6" t="str">
        <f t="shared" si="230"/>
        <v/>
      </c>
      <c r="AI1034" s="6" t="str">
        <f t="shared" si="231"/>
        <v/>
      </c>
      <c r="AJ1034" s="6">
        <v>1027</v>
      </c>
      <c r="AK1034" s="73" t="str">
        <f t="shared" si="232"/>
        <v/>
      </c>
      <c r="AL1034" s="6" t="str">
        <f t="shared" si="233"/>
        <v/>
      </c>
      <c r="AN1034" s="6" t="str">
        <f>IF(D1034="", "", IF(COUNTIF($D$8:D1033, D1034)&gt;0, "", MAX($AN$7:AN1033)+1))</f>
        <v/>
      </c>
      <c r="AO1034" s="6" t="str">
        <f t="shared" si="234"/>
        <v/>
      </c>
      <c r="AP1034" s="6" t="str">
        <f t="shared" si="235"/>
        <v/>
      </c>
      <c r="AQ1034" s="6" t="str">
        <f t="shared" si="236"/>
        <v/>
      </c>
      <c r="AR1034" s="6" t="str">
        <f t="shared" si="237"/>
        <v/>
      </c>
    </row>
    <row r="1035" spans="1:44" x14ac:dyDescent="0.25">
      <c r="A1035" s="22"/>
      <c r="B1035" s="121"/>
      <c r="C1035" s="121"/>
      <c r="D1035" s="121"/>
      <c r="E1035" s="122"/>
      <c r="F1035" s="123"/>
      <c r="G1035" s="123"/>
      <c r="H1035" s="22"/>
      <c r="I1035" s="122" t="str">
        <f>IF('Stock Takes'!$AC1036="", "", 'Stock Takes'!$AC1036)</f>
        <v/>
      </c>
      <c r="J1035" s="122" t="str">
        <f t="shared" si="224"/>
        <v/>
      </c>
      <c r="K1035" s="122" t="str">
        <f>IF($U$7=6, "", IF('Stock Takes'!AE$6="*", 'Stock Takes'!AE1036, IF('Stock Takes'!AF$6="*", 'Stock Takes'!AF1036, IF('Stock Takes'!AG$6="*", 'Stock Takes'!AG1036, IF('Stock Takes'!AH$6="*", 'Stock Takes'!AH1036, IF('Stock Takes'!AI$6="*", 'Stock Takes'!AI1036, IF('Stock Takes'!AJ$6="*", 'Stock Takes'!AJ1036)))))))</f>
        <v/>
      </c>
      <c r="L1035" s="122" t="str">
        <f t="shared" si="225"/>
        <v/>
      </c>
      <c r="M1035" s="22"/>
      <c r="AC1035" s="17">
        <f t="shared" si="226"/>
        <v>0</v>
      </c>
      <c r="AD1035" s="18">
        <f t="shared" si="227"/>
        <v>0</v>
      </c>
      <c r="AF1035" s="6" t="str">
        <f t="shared" si="228"/>
        <v/>
      </c>
      <c r="AG1035" s="6" t="str">
        <f t="shared" si="229"/>
        <v/>
      </c>
      <c r="AH1035" s="6" t="str">
        <f t="shared" si="230"/>
        <v/>
      </c>
      <c r="AI1035" s="6" t="str">
        <f t="shared" si="231"/>
        <v/>
      </c>
      <c r="AJ1035" s="6">
        <v>1028</v>
      </c>
      <c r="AK1035" s="73" t="str">
        <f t="shared" si="232"/>
        <v/>
      </c>
      <c r="AL1035" s="6" t="str">
        <f t="shared" si="233"/>
        <v/>
      </c>
      <c r="AN1035" s="6" t="str">
        <f>IF(D1035="", "", IF(COUNTIF($D$8:D1034, D1035)&gt;0, "", MAX($AN$7:AN1034)+1))</f>
        <v/>
      </c>
      <c r="AO1035" s="6" t="str">
        <f t="shared" si="234"/>
        <v/>
      </c>
      <c r="AP1035" s="6" t="str">
        <f t="shared" si="235"/>
        <v/>
      </c>
      <c r="AQ1035" s="6" t="str">
        <f t="shared" si="236"/>
        <v/>
      </c>
      <c r="AR1035" s="6" t="str">
        <f t="shared" si="237"/>
        <v/>
      </c>
    </row>
    <row r="1036" spans="1:44" x14ac:dyDescent="0.25">
      <c r="A1036" s="22"/>
      <c r="B1036" s="121"/>
      <c r="C1036" s="121"/>
      <c r="D1036" s="121"/>
      <c r="E1036" s="122"/>
      <c r="F1036" s="123"/>
      <c r="G1036" s="123"/>
      <c r="H1036" s="22"/>
      <c r="I1036" s="122" t="str">
        <f>IF('Stock Takes'!$AC1037="", "", 'Stock Takes'!$AC1037)</f>
        <v/>
      </c>
      <c r="J1036" s="122" t="str">
        <f t="shared" si="224"/>
        <v/>
      </c>
      <c r="K1036" s="122" t="str">
        <f>IF($U$7=6, "", IF('Stock Takes'!AE$6="*", 'Stock Takes'!AE1037, IF('Stock Takes'!AF$6="*", 'Stock Takes'!AF1037, IF('Stock Takes'!AG$6="*", 'Stock Takes'!AG1037, IF('Stock Takes'!AH$6="*", 'Stock Takes'!AH1037, IF('Stock Takes'!AI$6="*", 'Stock Takes'!AI1037, IF('Stock Takes'!AJ$6="*", 'Stock Takes'!AJ1037)))))))</f>
        <v/>
      </c>
      <c r="L1036" s="122" t="str">
        <f t="shared" si="225"/>
        <v/>
      </c>
      <c r="M1036" s="22"/>
      <c r="AC1036" s="17">
        <f t="shared" si="226"/>
        <v>0</v>
      </c>
      <c r="AD1036" s="18">
        <f t="shared" si="227"/>
        <v>0</v>
      </c>
      <c r="AF1036" s="6" t="str">
        <f t="shared" si="228"/>
        <v/>
      </c>
      <c r="AG1036" s="6" t="str">
        <f t="shared" si="229"/>
        <v/>
      </c>
      <c r="AH1036" s="6" t="str">
        <f t="shared" si="230"/>
        <v/>
      </c>
      <c r="AI1036" s="6" t="str">
        <f t="shared" si="231"/>
        <v/>
      </c>
      <c r="AJ1036" s="6">
        <v>1029</v>
      </c>
      <c r="AK1036" s="73" t="str">
        <f t="shared" si="232"/>
        <v/>
      </c>
      <c r="AL1036" s="6" t="str">
        <f t="shared" si="233"/>
        <v/>
      </c>
      <c r="AN1036" s="6" t="str">
        <f>IF(D1036="", "", IF(COUNTIF($D$8:D1035, D1036)&gt;0, "", MAX($AN$7:AN1035)+1))</f>
        <v/>
      </c>
      <c r="AO1036" s="6" t="str">
        <f t="shared" si="234"/>
        <v/>
      </c>
      <c r="AP1036" s="6" t="str">
        <f t="shared" si="235"/>
        <v/>
      </c>
      <c r="AQ1036" s="6" t="str">
        <f t="shared" si="236"/>
        <v/>
      </c>
      <c r="AR1036" s="6" t="str">
        <f t="shared" si="237"/>
        <v/>
      </c>
    </row>
    <row r="1037" spans="1:44" x14ac:dyDescent="0.25">
      <c r="A1037" s="22"/>
      <c r="B1037" s="121"/>
      <c r="C1037" s="121"/>
      <c r="D1037" s="121"/>
      <c r="E1037" s="122"/>
      <c r="F1037" s="123"/>
      <c r="G1037" s="123"/>
      <c r="H1037" s="22"/>
      <c r="I1037" s="122" t="str">
        <f>IF('Stock Takes'!$AC1038="", "", 'Stock Takes'!$AC1038)</f>
        <v/>
      </c>
      <c r="J1037" s="122" t="str">
        <f t="shared" si="224"/>
        <v/>
      </c>
      <c r="K1037" s="122" t="str">
        <f>IF($U$7=6, "", IF('Stock Takes'!AE$6="*", 'Stock Takes'!AE1038, IF('Stock Takes'!AF$6="*", 'Stock Takes'!AF1038, IF('Stock Takes'!AG$6="*", 'Stock Takes'!AG1038, IF('Stock Takes'!AH$6="*", 'Stock Takes'!AH1038, IF('Stock Takes'!AI$6="*", 'Stock Takes'!AI1038, IF('Stock Takes'!AJ$6="*", 'Stock Takes'!AJ1038)))))))</f>
        <v/>
      </c>
      <c r="L1037" s="122" t="str">
        <f t="shared" si="225"/>
        <v/>
      </c>
      <c r="M1037" s="22"/>
      <c r="AC1037" s="17">
        <f t="shared" si="226"/>
        <v>0</v>
      </c>
      <c r="AD1037" s="18">
        <f t="shared" si="227"/>
        <v>0</v>
      </c>
      <c r="AF1037" s="6" t="str">
        <f t="shared" si="228"/>
        <v/>
      </c>
      <c r="AG1037" s="6" t="str">
        <f t="shared" si="229"/>
        <v/>
      </c>
      <c r="AH1037" s="6" t="str">
        <f t="shared" si="230"/>
        <v/>
      </c>
      <c r="AI1037" s="6" t="str">
        <f t="shared" si="231"/>
        <v/>
      </c>
      <c r="AJ1037" s="6">
        <v>1030</v>
      </c>
      <c r="AK1037" s="73" t="str">
        <f t="shared" si="232"/>
        <v/>
      </c>
      <c r="AL1037" s="6" t="str">
        <f t="shared" si="233"/>
        <v/>
      </c>
      <c r="AN1037" s="6" t="str">
        <f>IF(D1037="", "", IF(COUNTIF($D$8:D1036, D1037)&gt;0, "", MAX($AN$7:AN1036)+1))</f>
        <v/>
      </c>
      <c r="AO1037" s="6" t="str">
        <f t="shared" si="234"/>
        <v/>
      </c>
      <c r="AP1037" s="6" t="str">
        <f t="shared" si="235"/>
        <v/>
      </c>
      <c r="AQ1037" s="6" t="str">
        <f t="shared" si="236"/>
        <v/>
      </c>
      <c r="AR1037" s="6" t="str">
        <f t="shared" si="237"/>
        <v/>
      </c>
    </row>
    <row r="1038" spans="1:44" x14ac:dyDescent="0.25">
      <c r="A1038" s="22"/>
      <c r="B1038" s="121"/>
      <c r="C1038" s="121"/>
      <c r="D1038" s="121"/>
      <c r="E1038" s="122"/>
      <c r="F1038" s="123"/>
      <c r="G1038" s="123"/>
      <c r="H1038" s="22"/>
      <c r="I1038" s="122" t="str">
        <f>IF('Stock Takes'!$AC1039="", "", 'Stock Takes'!$AC1039)</f>
        <v/>
      </c>
      <c r="J1038" s="122" t="str">
        <f t="shared" si="224"/>
        <v/>
      </c>
      <c r="K1038" s="122" t="str">
        <f>IF($U$7=6, "", IF('Stock Takes'!AE$6="*", 'Stock Takes'!AE1039, IF('Stock Takes'!AF$6="*", 'Stock Takes'!AF1039, IF('Stock Takes'!AG$6="*", 'Stock Takes'!AG1039, IF('Stock Takes'!AH$6="*", 'Stock Takes'!AH1039, IF('Stock Takes'!AI$6="*", 'Stock Takes'!AI1039, IF('Stock Takes'!AJ$6="*", 'Stock Takes'!AJ1039)))))))</f>
        <v/>
      </c>
      <c r="L1038" s="122" t="str">
        <f t="shared" si="225"/>
        <v/>
      </c>
      <c r="M1038" s="22"/>
      <c r="AC1038" s="17">
        <f t="shared" si="226"/>
        <v>0</v>
      </c>
      <c r="AD1038" s="18">
        <f t="shared" si="227"/>
        <v>0</v>
      </c>
      <c r="AF1038" s="6" t="str">
        <f t="shared" si="228"/>
        <v/>
      </c>
      <c r="AG1038" s="6" t="str">
        <f t="shared" si="229"/>
        <v/>
      </c>
      <c r="AH1038" s="6" t="str">
        <f t="shared" si="230"/>
        <v/>
      </c>
      <c r="AI1038" s="6" t="str">
        <f t="shared" si="231"/>
        <v/>
      </c>
      <c r="AJ1038" s="6">
        <v>1031</v>
      </c>
      <c r="AK1038" s="73" t="str">
        <f t="shared" si="232"/>
        <v/>
      </c>
      <c r="AL1038" s="6" t="str">
        <f t="shared" si="233"/>
        <v/>
      </c>
      <c r="AN1038" s="6" t="str">
        <f>IF(D1038="", "", IF(COUNTIF($D$8:D1037, D1038)&gt;0, "", MAX($AN$7:AN1037)+1))</f>
        <v/>
      </c>
      <c r="AO1038" s="6" t="str">
        <f t="shared" si="234"/>
        <v/>
      </c>
      <c r="AP1038" s="6" t="str">
        <f t="shared" si="235"/>
        <v/>
      </c>
      <c r="AQ1038" s="6" t="str">
        <f t="shared" si="236"/>
        <v/>
      </c>
      <c r="AR1038" s="6" t="str">
        <f t="shared" si="237"/>
        <v/>
      </c>
    </row>
    <row r="1039" spans="1:44" x14ac:dyDescent="0.25">
      <c r="A1039" s="22"/>
      <c r="B1039" s="121"/>
      <c r="C1039" s="121"/>
      <c r="D1039" s="121"/>
      <c r="E1039" s="122"/>
      <c r="F1039" s="123"/>
      <c r="G1039" s="123"/>
      <c r="H1039" s="22"/>
      <c r="I1039" s="122" t="str">
        <f>IF('Stock Takes'!$AC1040="", "", 'Stock Takes'!$AC1040)</f>
        <v/>
      </c>
      <c r="J1039" s="122" t="str">
        <f t="shared" si="224"/>
        <v/>
      </c>
      <c r="K1039" s="122" t="str">
        <f>IF($U$7=6, "", IF('Stock Takes'!AE$6="*", 'Stock Takes'!AE1040, IF('Stock Takes'!AF$6="*", 'Stock Takes'!AF1040, IF('Stock Takes'!AG$6="*", 'Stock Takes'!AG1040, IF('Stock Takes'!AH$6="*", 'Stock Takes'!AH1040, IF('Stock Takes'!AI$6="*", 'Stock Takes'!AI1040, IF('Stock Takes'!AJ$6="*", 'Stock Takes'!AJ1040)))))))</f>
        <v/>
      </c>
      <c r="L1039" s="122" t="str">
        <f t="shared" si="225"/>
        <v/>
      </c>
      <c r="M1039" s="22"/>
      <c r="AC1039" s="17">
        <f t="shared" si="226"/>
        <v>0</v>
      </c>
      <c r="AD1039" s="18">
        <f t="shared" si="227"/>
        <v>0</v>
      </c>
      <c r="AF1039" s="6" t="str">
        <f t="shared" si="228"/>
        <v/>
      </c>
      <c r="AG1039" s="6" t="str">
        <f t="shared" si="229"/>
        <v/>
      </c>
      <c r="AH1039" s="6" t="str">
        <f t="shared" si="230"/>
        <v/>
      </c>
      <c r="AI1039" s="6" t="str">
        <f t="shared" si="231"/>
        <v/>
      </c>
      <c r="AJ1039" s="6">
        <v>1032</v>
      </c>
      <c r="AK1039" s="73" t="str">
        <f t="shared" si="232"/>
        <v/>
      </c>
      <c r="AL1039" s="6" t="str">
        <f t="shared" si="233"/>
        <v/>
      </c>
      <c r="AN1039" s="6" t="str">
        <f>IF(D1039="", "", IF(COUNTIF($D$8:D1038, D1039)&gt;0, "", MAX($AN$7:AN1038)+1))</f>
        <v/>
      </c>
      <c r="AO1039" s="6" t="str">
        <f t="shared" si="234"/>
        <v/>
      </c>
      <c r="AP1039" s="6" t="str">
        <f t="shared" si="235"/>
        <v/>
      </c>
      <c r="AQ1039" s="6" t="str">
        <f t="shared" si="236"/>
        <v/>
      </c>
      <c r="AR1039" s="6" t="str">
        <f t="shared" si="237"/>
        <v/>
      </c>
    </row>
    <row r="1040" spans="1:44" x14ac:dyDescent="0.25">
      <c r="A1040" s="22"/>
      <c r="B1040" s="121"/>
      <c r="C1040" s="121"/>
      <c r="D1040" s="121"/>
      <c r="E1040" s="122"/>
      <c r="F1040" s="123"/>
      <c r="G1040" s="123"/>
      <c r="H1040" s="22"/>
      <c r="I1040" s="122" t="str">
        <f>IF('Stock Takes'!$AC1041="", "", 'Stock Takes'!$AC1041)</f>
        <v/>
      </c>
      <c r="J1040" s="122" t="str">
        <f t="shared" si="224"/>
        <v/>
      </c>
      <c r="K1040" s="122" t="str">
        <f>IF($U$7=6, "", IF('Stock Takes'!AE$6="*", 'Stock Takes'!AE1041, IF('Stock Takes'!AF$6="*", 'Stock Takes'!AF1041, IF('Stock Takes'!AG$6="*", 'Stock Takes'!AG1041, IF('Stock Takes'!AH$6="*", 'Stock Takes'!AH1041, IF('Stock Takes'!AI$6="*", 'Stock Takes'!AI1041, IF('Stock Takes'!AJ$6="*", 'Stock Takes'!AJ1041)))))))</f>
        <v/>
      </c>
      <c r="L1040" s="122" t="str">
        <f t="shared" si="225"/>
        <v/>
      </c>
      <c r="M1040" s="22"/>
      <c r="AC1040" s="17">
        <f t="shared" si="226"/>
        <v>0</v>
      </c>
      <c r="AD1040" s="18">
        <f t="shared" si="227"/>
        <v>0</v>
      </c>
      <c r="AF1040" s="6" t="str">
        <f t="shared" si="228"/>
        <v/>
      </c>
      <c r="AG1040" s="6" t="str">
        <f t="shared" si="229"/>
        <v/>
      </c>
      <c r="AH1040" s="6" t="str">
        <f t="shared" si="230"/>
        <v/>
      </c>
      <c r="AI1040" s="6" t="str">
        <f t="shared" si="231"/>
        <v/>
      </c>
      <c r="AJ1040" s="6">
        <v>1033</v>
      </c>
      <c r="AK1040" s="73" t="str">
        <f t="shared" si="232"/>
        <v/>
      </c>
      <c r="AL1040" s="6" t="str">
        <f t="shared" si="233"/>
        <v/>
      </c>
      <c r="AN1040" s="6" t="str">
        <f>IF(D1040="", "", IF(COUNTIF($D$8:D1039, D1040)&gt;0, "", MAX($AN$7:AN1039)+1))</f>
        <v/>
      </c>
      <c r="AO1040" s="6" t="str">
        <f t="shared" si="234"/>
        <v/>
      </c>
      <c r="AP1040" s="6" t="str">
        <f t="shared" si="235"/>
        <v/>
      </c>
      <c r="AQ1040" s="6" t="str">
        <f t="shared" si="236"/>
        <v/>
      </c>
      <c r="AR1040" s="6" t="str">
        <f t="shared" si="237"/>
        <v/>
      </c>
    </row>
    <row r="1041" spans="1:44" x14ac:dyDescent="0.25">
      <c r="A1041" s="22"/>
      <c r="B1041" s="121"/>
      <c r="C1041" s="121"/>
      <c r="D1041" s="121"/>
      <c r="E1041" s="122"/>
      <c r="F1041" s="123"/>
      <c r="G1041" s="123"/>
      <c r="H1041" s="22"/>
      <c r="I1041" s="122" t="str">
        <f>IF('Stock Takes'!$AC1042="", "", 'Stock Takes'!$AC1042)</f>
        <v/>
      </c>
      <c r="J1041" s="122" t="str">
        <f t="shared" si="224"/>
        <v/>
      </c>
      <c r="K1041" s="122" t="str">
        <f>IF($U$7=6, "", IF('Stock Takes'!AE$6="*", 'Stock Takes'!AE1042, IF('Stock Takes'!AF$6="*", 'Stock Takes'!AF1042, IF('Stock Takes'!AG$6="*", 'Stock Takes'!AG1042, IF('Stock Takes'!AH$6="*", 'Stock Takes'!AH1042, IF('Stock Takes'!AI$6="*", 'Stock Takes'!AI1042, IF('Stock Takes'!AJ$6="*", 'Stock Takes'!AJ1042)))))))</f>
        <v/>
      </c>
      <c r="L1041" s="122" t="str">
        <f t="shared" si="225"/>
        <v/>
      </c>
      <c r="M1041" s="22"/>
      <c r="AC1041" s="17">
        <f t="shared" si="226"/>
        <v>0</v>
      </c>
      <c r="AD1041" s="18">
        <f t="shared" si="227"/>
        <v>0</v>
      </c>
      <c r="AF1041" s="6" t="str">
        <f t="shared" si="228"/>
        <v/>
      </c>
      <c r="AG1041" s="6" t="str">
        <f t="shared" si="229"/>
        <v/>
      </c>
      <c r="AH1041" s="6" t="str">
        <f t="shared" si="230"/>
        <v/>
      </c>
      <c r="AI1041" s="6" t="str">
        <f t="shared" si="231"/>
        <v/>
      </c>
      <c r="AJ1041" s="6">
        <v>1034</v>
      </c>
      <c r="AK1041" s="73" t="str">
        <f t="shared" si="232"/>
        <v/>
      </c>
      <c r="AL1041" s="6" t="str">
        <f t="shared" si="233"/>
        <v/>
      </c>
      <c r="AN1041" s="6" t="str">
        <f>IF(D1041="", "", IF(COUNTIF($D$8:D1040, D1041)&gt;0, "", MAX($AN$7:AN1040)+1))</f>
        <v/>
      </c>
      <c r="AO1041" s="6" t="str">
        <f t="shared" si="234"/>
        <v/>
      </c>
      <c r="AP1041" s="6" t="str">
        <f t="shared" si="235"/>
        <v/>
      </c>
      <c r="AQ1041" s="6" t="str">
        <f t="shared" si="236"/>
        <v/>
      </c>
      <c r="AR1041" s="6" t="str">
        <f t="shared" si="237"/>
        <v/>
      </c>
    </row>
    <row r="1042" spans="1:44" x14ac:dyDescent="0.25">
      <c r="A1042" s="22"/>
      <c r="B1042" s="121"/>
      <c r="C1042" s="121"/>
      <c r="D1042" s="121"/>
      <c r="E1042" s="122"/>
      <c r="F1042" s="123"/>
      <c r="G1042" s="123"/>
      <c r="H1042" s="22"/>
      <c r="I1042" s="122" t="str">
        <f>IF('Stock Takes'!$AC1043="", "", 'Stock Takes'!$AC1043)</f>
        <v/>
      </c>
      <c r="J1042" s="122" t="str">
        <f t="shared" si="224"/>
        <v/>
      </c>
      <c r="K1042" s="122" t="str">
        <f>IF($U$7=6, "", IF('Stock Takes'!AE$6="*", 'Stock Takes'!AE1043, IF('Stock Takes'!AF$6="*", 'Stock Takes'!AF1043, IF('Stock Takes'!AG$6="*", 'Stock Takes'!AG1043, IF('Stock Takes'!AH$6="*", 'Stock Takes'!AH1043, IF('Stock Takes'!AI$6="*", 'Stock Takes'!AI1043, IF('Stock Takes'!AJ$6="*", 'Stock Takes'!AJ1043)))))))</f>
        <v/>
      </c>
      <c r="L1042" s="122" t="str">
        <f t="shared" si="225"/>
        <v/>
      </c>
      <c r="M1042" s="22"/>
      <c r="AC1042" s="17">
        <f t="shared" si="226"/>
        <v>0</v>
      </c>
      <c r="AD1042" s="18">
        <f t="shared" si="227"/>
        <v>0</v>
      </c>
      <c r="AF1042" s="6" t="str">
        <f t="shared" si="228"/>
        <v/>
      </c>
      <c r="AG1042" s="6" t="str">
        <f t="shared" si="229"/>
        <v/>
      </c>
      <c r="AH1042" s="6" t="str">
        <f t="shared" si="230"/>
        <v/>
      </c>
      <c r="AI1042" s="6" t="str">
        <f t="shared" si="231"/>
        <v/>
      </c>
      <c r="AJ1042" s="6">
        <v>1035</v>
      </c>
      <c r="AK1042" s="73" t="str">
        <f t="shared" si="232"/>
        <v/>
      </c>
      <c r="AL1042" s="6" t="str">
        <f t="shared" si="233"/>
        <v/>
      </c>
      <c r="AN1042" s="6" t="str">
        <f>IF(D1042="", "", IF(COUNTIF($D$8:D1041, D1042)&gt;0, "", MAX($AN$7:AN1041)+1))</f>
        <v/>
      </c>
      <c r="AO1042" s="6" t="str">
        <f t="shared" si="234"/>
        <v/>
      </c>
      <c r="AP1042" s="6" t="str">
        <f t="shared" si="235"/>
        <v/>
      </c>
      <c r="AQ1042" s="6" t="str">
        <f t="shared" si="236"/>
        <v/>
      </c>
      <c r="AR1042" s="6" t="str">
        <f t="shared" si="237"/>
        <v/>
      </c>
    </row>
    <row r="1043" spans="1:44" x14ac:dyDescent="0.25">
      <c r="A1043" s="22"/>
      <c r="B1043" s="121"/>
      <c r="C1043" s="121"/>
      <c r="D1043" s="121"/>
      <c r="E1043" s="122"/>
      <c r="F1043" s="123"/>
      <c r="G1043" s="123"/>
      <c r="H1043" s="22"/>
      <c r="I1043" s="122" t="str">
        <f>IF('Stock Takes'!$AC1044="", "", 'Stock Takes'!$AC1044)</f>
        <v/>
      </c>
      <c r="J1043" s="122" t="str">
        <f t="shared" si="224"/>
        <v/>
      </c>
      <c r="K1043" s="122" t="str">
        <f>IF($U$7=6, "", IF('Stock Takes'!AE$6="*", 'Stock Takes'!AE1044, IF('Stock Takes'!AF$6="*", 'Stock Takes'!AF1044, IF('Stock Takes'!AG$6="*", 'Stock Takes'!AG1044, IF('Stock Takes'!AH$6="*", 'Stock Takes'!AH1044, IF('Stock Takes'!AI$6="*", 'Stock Takes'!AI1044, IF('Stock Takes'!AJ$6="*", 'Stock Takes'!AJ1044)))))))</f>
        <v/>
      </c>
      <c r="L1043" s="122" t="str">
        <f t="shared" si="225"/>
        <v/>
      </c>
      <c r="M1043" s="22"/>
      <c r="AC1043" s="17">
        <f t="shared" si="226"/>
        <v>0</v>
      </c>
      <c r="AD1043" s="18">
        <f t="shared" si="227"/>
        <v>0</v>
      </c>
      <c r="AF1043" s="6" t="str">
        <f t="shared" si="228"/>
        <v/>
      </c>
      <c r="AG1043" s="6" t="str">
        <f t="shared" si="229"/>
        <v/>
      </c>
      <c r="AH1043" s="6" t="str">
        <f t="shared" si="230"/>
        <v/>
      </c>
      <c r="AI1043" s="6" t="str">
        <f t="shared" si="231"/>
        <v/>
      </c>
      <c r="AJ1043" s="6">
        <v>1036</v>
      </c>
      <c r="AK1043" s="73" t="str">
        <f t="shared" si="232"/>
        <v/>
      </c>
      <c r="AL1043" s="6" t="str">
        <f t="shared" si="233"/>
        <v/>
      </c>
      <c r="AN1043" s="6" t="str">
        <f>IF(D1043="", "", IF(COUNTIF($D$8:D1042, D1043)&gt;0, "", MAX($AN$7:AN1042)+1))</f>
        <v/>
      </c>
      <c r="AO1043" s="6" t="str">
        <f t="shared" si="234"/>
        <v/>
      </c>
      <c r="AP1043" s="6" t="str">
        <f t="shared" si="235"/>
        <v/>
      </c>
      <c r="AQ1043" s="6" t="str">
        <f t="shared" si="236"/>
        <v/>
      </c>
      <c r="AR1043" s="6" t="str">
        <f t="shared" si="237"/>
        <v/>
      </c>
    </row>
    <row r="1044" spans="1:44" x14ac:dyDescent="0.25">
      <c r="A1044" s="22"/>
      <c r="B1044" s="121"/>
      <c r="C1044" s="121"/>
      <c r="D1044" s="121"/>
      <c r="E1044" s="122"/>
      <c r="F1044" s="123"/>
      <c r="G1044" s="123"/>
      <c r="H1044" s="22"/>
      <c r="I1044" s="122" t="str">
        <f>IF('Stock Takes'!$AC1045="", "", 'Stock Takes'!$AC1045)</f>
        <v/>
      </c>
      <c r="J1044" s="122" t="str">
        <f t="shared" si="224"/>
        <v/>
      </c>
      <c r="K1044" s="122" t="str">
        <f>IF($U$7=6, "", IF('Stock Takes'!AE$6="*", 'Stock Takes'!AE1045, IF('Stock Takes'!AF$6="*", 'Stock Takes'!AF1045, IF('Stock Takes'!AG$6="*", 'Stock Takes'!AG1045, IF('Stock Takes'!AH$6="*", 'Stock Takes'!AH1045, IF('Stock Takes'!AI$6="*", 'Stock Takes'!AI1045, IF('Stock Takes'!AJ$6="*", 'Stock Takes'!AJ1045)))))))</f>
        <v/>
      </c>
      <c r="L1044" s="122" t="str">
        <f t="shared" si="225"/>
        <v/>
      </c>
      <c r="M1044" s="22"/>
      <c r="AC1044" s="17">
        <f t="shared" si="226"/>
        <v>0</v>
      </c>
      <c r="AD1044" s="18">
        <f t="shared" si="227"/>
        <v>0</v>
      </c>
      <c r="AF1044" s="6" t="str">
        <f t="shared" si="228"/>
        <v/>
      </c>
      <c r="AG1044" s="6" t="str">
        <f t="shared" si="229"/>
        <v/>
      </c>
      <c r="AH1044" s="6" t="str">
        <f t="shared" si="230"/>
        <v/>
      </c>
      <c r="AI1044" s="6" t="str">
        <f t="shared" si="231"/>
        <v/>
      </c>
      <c r="AJ1044" s="6">
        <v>1037</v>
      </c>
      <c r="AK1044" s="73" t="str">
        <f t="shared" si="232"/>
        <v/>
      </c>
      <c r="AL1044" s="6" t="str">
        <f t="shared" si="233"/>
        <v/>
      </c>
      <c r="AN1044" s="6" t="str">
        <f>IF(D1044="", "", IF(COUNTIF($D$8:D1043, D1044)&gt;0, "", MAX($AN$7:AN1043)+1))</f>
        <v/>
      </c>
      <c r="AO1044" s="6" t="str">
        <f t="shared" si="234"/>
        <v/>
      </c>
      <c r="AP1044" s="6" t="str">
        <f t="shared" si="235"/>
        <v/>
      </c>
      <c r="AQ1044" s="6" t="str">
        <f t="shared" si="236"/>
        <v/>
      </c>
      <c r="AR1044" s="6" t="str">
        <f t="shared" si="237"/>
        <v/>
      </c>
    </row>
    <row r="1045" spans="1:44" x14ac:dyDescent="0.25">
      <c r="A1045" s="22"/>
      <c r="B1045" s="121"/>
      <c r="C1045" s="121"/>
      <c r="D1045" s="121"/>
      <c r="E1045" s="122"/>
      <c r="F1045" s="123"/>
      <c r="G1045" s="123"/>
      <c r="H1045" s="22"/>
      <c r="I1045" s="122" t="str">
        <f>IF('Stock Takes'!$AC1046="", "", 'Stock Takes'!$AC1046)</f>
        <v/>
      </c>
      <c r="J1045" s="122" t="str">
        <f t="shared" si="224"/>
        <v/>
      </c>
      <c r="K1045" s="122" t="str">
        <f>IF($U$7=6, "", IF('Stock Takes'!AE$6="*", 'Stock Takes'!AE1046, IF('Stock Takes'!AF$6="*", 'Stock Takes'!AF1046, IF('Stock Takes'!AG$6="*", 'Stock Takes'!AG1046, IF('Stock Takes'!AH$6="*", 'Stock Takes'!AH1046, IF('Stock Takes'!AI$6="*", 'Stock Takes'!AI1046, IF('Stock Takes'!AJ$6="*", 'Stock Takes'!AJ1046)))))))</f>
        <v/>
      </c>
      <c r="L1045" s="122" t="str">
        <f t="shared" si="225"/>
        <v/>
      </c>
      <c r="M1045" s="22"/>
      <c r="AC1045" s="17">
        <f t="shared" si="226"/>
        <v>0</v>
      </c>
      <c r="AD1045" s="18">
        <f t="shared" si="227"/>
        <v>0</v>
      </c>
      <c r="AF1045" s="6" t="str">
        <f t="shared" si="228"/>
        <v/>
      </c>
      <c r="AG1045" s="6" t="str">
        <f t="shared" si="229"/>
        <v/>
      </c>
      <c r="AH1045" s="6" t="str">
        <f t="shared" si="230"/>
        <v/>
      </c>
      <c r="AI1045" s="6" t="str">
        <f t="shared" si="231"/>
        <v/>
      </c>
      <c r="AJ1045" s="6">
        <v>1038</v>
      </c>
      <c r="AK1045" s="73" t="str">
        <f t="shared" si="232"/>
        <v/>
      </c>
      <c r="AL1045" s="6" t="str">
        <f t="shared" si="233"/>
        <v/>
      </c>
      <c r="AN1045" s="6" t="str">
        <f>IF(D1045="", "", IF(COUNTIF($D$8:D1044, D1045)&gt;0, "", MAX($AN$7:AN1044)+1))</f>
        <v/>
      </c>
      <c r="AO1045" s="6" t="str">
        <f t="shared" si="234"/>
        <v/>
      </c>
      <c r="AP1045" s="6" t="str">
        <f t="shared" si="235"/>
        <v/>
      </c>
      <c r="AQ1045" s="6" t="str">
        <f t="shared" si="236"/>
        <v/>
      </c>
      <c r="AR1045" s="6" t="str">
        <f t="shared" si="237"/>
        <v/>
      </c>
    </row>
    <row r="1046" spans="1:44" x14ac:dyDescent="0.25">
      <c r="A1046" s="22"/>
      <c r="B1046" s="121"/>
      <c r="C1046" s="121"/>
      <c r="D1046" s="121"/>
      <c r="E1046" s="122"/>
      <c r="F1046" s="123"/>
      <c r="G1046" s="123"/>
      <c r="H1046" s="22"/>
      <c r="I1046" s="122" t="str">
        <f>IF('Stock Takes'!$AC1047="", "", 'Stock Takes'!$AC1047)</f>
        <v/>
      </c>
      <c r="J1046" s="122" t="str">
        <f t="shared" si="224"/>
        <v/>
      </c>
      <c r="K1046" s="122" t="str">
        <f>IF($U$7=6, "", IF('Stock Takes'!AE$6="*", 'Stock Takes'!AE1047, IF('Stock Takes'!AF$6="*", 'Stock Takes'!AF1047, IF('Stock Takes'!AG$6="*", 'Stock Takes'!AG1047, IF('Stock Takes'!AH$6="*", 'Stock Takes'!AH1047, IF('Stock Takes'!AI$6="*", 'Stock Takes'!AI1047, IF('Stock Takes'!AJ$6="*", 'Stock Takes'!AJ1047)))))))</f>
        <v/>
      </c>
      <c r="L1046" s="122" t="str">
        <f t="shared" si="225"/>
        <v/>
      </c>
      <c r="M1046" s="22"/>
      <c r="AC1046" s="17">
        <f t="shared" si="226"/>
        <v>0</v>
      </c>
      <c r="AD1046" s="18">
        <f t="shared" si="227"/>
        <v>0</v>
      </c>
      <c r="AF1046" s="6" t="str">
        <f t="shared" si="228"/>
        <v/>
      </c>
      <c r="AG1046" s="6" t="str">
        <f t="shared" si="229"/>
        <v/>
      </c>
      <c r="AH1046" s="6" t="str">
        <f t="shared" si="230"/>
        <v/>
      </c>
      <c r="AI1046" s="6" t="str">
        <f t="shared" si="231"/>
        <v/>
      </c>
      <c r="AJ1046" s="6">
        <v>1039</v>
      </c>
      <c r="AK1046" s="73" t="str">
        <f t="shared" si="232"/>
        <v/>
      </c>
      <c r="AL1046" s="6" t="str">
        <f t="shared" si="233"/>
        <v/>
      </c>
      <c r="AN1046" s="6" t="str">
        <f>IF(D1046="", "", IF(COUNTIF($D$8:D1045, D1046)&gt;0, "", MAX($AN$7:AN1045)+1))</f>
        <v/>
      </c>
      <c r="AO1046" s="6" t="str">
        <f t="shared" si="234"/>
        <v/>
      </c>
      <c r="AP1046" s="6" t="str">
        <f t="shared" si="235"/>
        <v/>
      </c>
      <c r="AQ1046" s="6" t="str">
        <f t="shared" si="236"/>
        <v/>
      </c>
      <c r="AR1046" s="6" t="str">
        <f t="shared" si="237"/>
        <v/>
      </c>
    </row>
    <row r="1047" spans="1:44" x14ac:dyDescent="0.25">
      <c r="A1047" s="22"/>
      <c r="B1047" s="121"/>
      <c r="C1047" s="121"/>
      <c r="D1047" s="121"/>
      <c r="E1047" s="122"/>
      <c r="F1047" s="123"/>
      <c r="G1047" s="123"/>
      <c r="H1047" s="22"/>
      <c r="I1047" s="122" t="str">
        <f>IF('Stock Takes'!$AC1048="", "", 'Stock Takes'!$AC1048)</f>
        <v/>
      </c>
      <c r="J1047" s="122" t="str">
        <f t="shared" si="224"/>
        <v/>
      </c>
      <c r="K1047" s="122" t="str">
        <f>IF($U$7=6, "", IF('Stock Takes'!AE$6="*", 'Stock Takes'!AE1048, IF('Stock Takes'!AF$6="*", 'Stock Takes'!AF1048, IF('Stock Takes'!AG$6="*", 'Stock Takes'!AG1048, IF('Stock Takes'!AH$6="*", 'Stock Takes'!AH1048, IF('Stock Takes'!AI$6="*", 'Stock Takes'!AI1048, IF('Stock Takes'!AJ$6="*", 'Stock Takes'!AJ1048)))))))</f>
        <v/>
      </c>
      <c r="L1047" s="122" t="str">
        <f t="shared" si="225"/>
        <v/>
      </c>
      <c r="M1047" s="22"/>
      <c r="AC1047" s="17">
        <f t="shared" si="226"/>
        <v>0</v>
      </c>
      <c r="AD1047" s="18">
        <f t="shared" si="227"/>
        <v>0</v>
      </c>
      <c r="AF1047" s="6" t="str">
        <f t="shared" si="228"/>
        <v/>
      </c>
      <c r="AG1047" s="6" t="str">
        <f t="shared" si="229"/>
        <v/>
      </c>
      <c r="AH1047" s="6" t="str">
        <f t="shared" si="230"/>
        <v/>
      </c>
      <c r="AI1047" s="6" t="str">
        <f t="shared" si="231"/>
        <v/>
      </c>
      <c r="AJ1047" s="6">
        <v>1040</v>
      </c>
      <c r="AK1047" s="73" t="str">
        <f t="shared" si="232"/>
        <v/>
      </c>
      <c r="AL1047" s="6" t="str">
        <f t="shared" si="233"/>
        <v/>
      </c>
      <c r="AN1047" s="6" t="str">
        <f>IF(D1047="", "", IF(COUNTIF($D$8:D1046, D1047)&gt;0, "", MAX($AN$7:AN1046)+1))</f>
        <v/>
      </c>
      <c r="AO1047" s="6" t="str">
        <f t="shared" si="234"/>
        <v/>
      </c>
      <c r="AP1047" s="6" t="str">
        <f t="shared" si="235"/>
        <v/>
      </c>
      <c r="AQ1047" s="6" t="str">
        <f t="shared" si="236"/>
        <v/>
      </c>
      <c r="AR1047" s="6" t="str">
        <f t="shared" si="237"/>
        <v/>
      </c>
    </row>
    <row r="1048" spans="1:44" x14ac:dyDescent="0.25">
      <c r="A1048" s="22"/>
      <c r="B1048" s="121"/>
      <c r="C1048" s="121"/>
      <c r="D1048" s="121"/>
      <c r="E1048" s="122"/>
      <c r="F1048" s="123"/>
      <c r="G1048" s="123"/>
      <c r="H1048" s="22"/>
      <c r="I1048" s="122" t="str">
        <f>IF('Stock Takes'!$AC1049="", "", 'Stock Takes'!$AC1049)</f>
        <v/>
      </c>
      <c r="J1048" s="122" t="str">
        <f t="shared" si="224"/>
        <v/>
      </c>
      <c r="K1048" s="122" t="str">
        <f>IF($U$7=6, "", IF('Stock Takes'!AE$6="*", 'Stock Takes'!AE1049, IF('Stock Takes'!AF$6="*", 'Stock Takes'!AF1049, IF('Stock Takes'!AG$6="*", 'Stock Takes'!AG1049, IF('Stock Takes'!AH$6="*", 'Stock Takes'!AH1049, IF('Stock Takes'!AI$6="*", 'Stock Takes'!AI1049, IF('Stock Takes'!AJ$6="*", 'Stock Takes'!AJ1049)))))))</f>
        <v/>
      </c>
      <c r="L1048" s="122" t="str">
        <f t="shared" si="225"/>
        <v/>
      </c>
      <c r="M1048" s="22"/>
      <c r="AC1048" s="17">
        <f t="shared" si="226"/>
        <v>0</v>
      </c>
      <c r="AD1048" s="18">
        <f t="shared" si="227"/>
        <v>0</v>
      </c>
      <c r="AF1048" s="6" t="str">
        <f t="shared" si="228"/>
        <v/>
      </c>
      <c r="AG1048" s="6" t="str">
        <f t="shared" si="229"/>
        <v/>
      </c>
      <c r="AH1048" s="6" t="str">
        <f t="shared" si="230"/>
        <v/>
      </c>
      <c r="AI1048" s="6" t="str">
        <f t="shared" si="231"/>
        <v/>
      </c>
      <c r="AJ1048" s="6">
        <v>1041</v>
      </c>
      <c r="AK1048" s="73" t="str">
        <f t="shared" si="232"/>
        <v/>
      </c>
      <c r="AL1048" s="6" t="str">
        <f t="shared" si="233"/>
        <v/>
      </c>
      <c r="AN1048" s="6" t="str">
        <f>IF(D1048="", "", IF(COUNTIF($D$8:D1047, D1048)&gt;0, "", MAX($AN$7:AN1047)+1))</f>
        <v/>
      </c>
      <c r="AO1048" s="6" t="str">
        <f t="shared" si="234"/>
        <v/>
      </c>
      <c r="AP1048" s="6" t="str">
        <f t="shared" si="235"/>
        <v/>
      </c>
      <c r="AQ1048" s="6" t="str">
        <f t="shared" si="236"/>
        <v/>
      </c>
      <c r="AR1048" s="6" t="str">
        <f t="shared" si="237"/>
        <v/>
      </c>
    </row>
    <row r="1049" spans="1:44" x14ac:dyDescent="0.25">
      <c r="A1049" s="22"/>
      <c r="B1049" s="121"/>
      <c r="C1049" s="121"/>
      <c r="D1049" s="121"/>
      <c r="E1049" s="122"/>
      <c r="F1049" s="123"/>
      <c r="G1049" s="123"/>
      <c r="H1049" s="22"/>
      <c r="I1049" s="122" t="str">
        <f>IF('Stock Takes'!$AC1050="", "", 'Stock Takes'!$AC1050)</f>
        <v/>
      </c>
      <c r="J1049" s="122" t="str">
        <f t="shared" si="224"/>
        <v/>
      </c>
      <c r="K1049" s="122" t="str">
        <f>IF($U$7=6, "", IF('Stock Takes'!AE$6="*", 'Stock Takes'!AE1050, IF('Stock Takes'!AF$6="*", 'Stock Takes'!AF1050, IF('Stock Takes'!AG$6="*", 'Stock Takes'!AG1050, IF('Stock Takes'!AH$6="*", 'Stock Takes'!AH1050, IF('Stock Takes'!AI$6="*", 'Stock Takes'!AI1050, IF('Stock Takes'!AJ$6="*", 'Stock Takes'!AJ1050)))))))</f>
        <v/>
      </c>
      <c r="L1049" s="122" t="str">
        <f t="shared" si="225"/>
        <v/>
      </c>
      <c r="M1049" s="22"/>
      <c r="AC1049" s="17">
        <f t="shared" si="226"/>
        <v>0</v>
      </c>
      <c r="AD1049" s="18">
        <f t="shared" si="227"/>
        <v>0</v>
      </c>
      <c r="AF1049" s="6" t="str">
        <f t="shared" si="228"/>
        <v/>
      </c>
      <c r="AG1049" s="6" t="str">
        <f t="shared" si="229"/>
        <v/>
      </c>
      <c r="AH1049" s="6" t="str">
        <f t="shared" si="230"/>
        <v/>
      </c>
      <c r="AI1049" s="6" t="str">
        <f t="shared" si="231"/>
        <v/>
      </c>
      <c r="AJ1049" s="6">
        <v>1042</v>
      </c>
      <c r="AK1049" s="73" t="str">
        <f t="shared" si="232"/>
        <v/>
      </c>
      <c r="AL1049" s="6" t="str">
        <f t="shared" si="233"/>
        <v/>
      </c>
      <c r="AN1049" s="6" t="str">
        <f>IF(D1049="", "", IF(COUNTIF($D$8:D1048, D1049)&gt;0, "", MAX($AN$7:AN1048)+1))</f>
        <v/>
      </c>
      <c r="AO1049" s="6" t="str">
        <f t="shared" si="234"/>
        <v/>
      </c>
      <c r="AP1049" s="6" t="str">
        <f t="shared" si="235"/>
        <v/>
      </c>
      <c r="AQ1049" s="6" t="str">
        <f t="shared" si="236"/>
        <v/>
      </c>
      <c r="AR1049" s="6" t="str">
        <f t="shared" si="237"/>
        <v/>
      </c>
    </row>
    <row r="1050" spans="1:44" x14ac:dyDescent="0.25">
      <c r="A1050" s="22"/>
      <c r="B1050" s="121"/>
      <c r="C1050" s="121"/>
      <c r="D1050" s="121"/>
      <c r="E1050" s="122"/>
      <c r="F1050" s="123"/>
      <c r="G1050" s="123"/>
      <c r="H1050" s="22"/>
      <c r="I1050" s="122" t="str">
        <f>IF('Stock Takes'!$AC1051="", "", 'Stock Takes'!$AC1051)</f>
        <v/>
      </c>
      <c r="J1050" s="122" t="str">
        <f t="shared" si="224"/>
        <v/>
      </c>
      <c r="K1050" s="122" t="str">
        <f>IF($U$7=6, "", IF('Stock Takes'!AE$6="*", 'Stock Takes'!AE1051, IF('Stock Takes'!AF$6="*", 'Stock Takes'!AF1051, IF('Stock Takes'!AG$6="*", 'Stock Takes'!AG1051, IF('Stock Takes'!AH$6="*", 'Stock Takes'!AH1051, IF('Stock Takes'!AI$6="*", 'Stock Takes'!AI1051, IF('Stock Takes'!AJ$6="*", 'Stock Takes'!AJ1051)))))))</f>
        <v/>
      </c>
      <c r="L1050" s="122" t="str">
        <f t="shared" si="225"/>
        <v/>
      </c>
      <c r="M1050" s="22"/>
      <c r="AC1050" s="17">
        <f t="shared" si="226"/>
        <v>0</v>
      </c>
      <c r="AD1050" s="18">
        <f t="shared" si="227"/>
        <v>0</v>
      </c>
      <c r="AF1050" s="6" t="str">
        <f t="shared" si="228"/>
        <v/>
      </c>
      <c r="AG1050" s="6" t="str">
        <f t="shared" si="229"/>
        <v/>
      </c>
      <c r="AH1050" s="6" t="str">
        <f t="shared" si="230"/>
        <v/>
      </c>
      <c r="AI1050" s="6" t="str">
        <f t="shared" si="231"/>
        <v/>
      </c>
      <c r="AJ1050" s="6">
        <v>1043</v>
      </c>
      <c r="AK1050" s="73" t="str">
        <f t="shared" si="232"/>
        <v/>
      </c>
      <c r="AL1050" s="6" t="str">
        <f t="shared" si="233"/>
        <v/>
      </c>
      <c r="AN1050" s="6" t="str">
        <f>IF(D1050="", "", IF(COUNTIF($D$8:D1049, D1050)&gt;0, "", MAX($AN$7:AN1049)+1))</f>
        <v/>
      </c>
      <c r="AO1050" s="6" t="str">
        <f t="shared" si="234"/>
        <v/>
      </c>
      <c r="AP1050" s="6" t="str">
        <f t="shared" si="235"/>
        <v/>
      </c>
      <c r="AQ1050" s="6" t="str">
        <f t="shared" si="236"/>
        <v/>
      </c>
      <c r="AR1050" s="6" t="str">
        <f t="shared" si="237"/>
        <v/>
      </c>
    </row>
    <row r="1051" spans="1:44" x14ac:dyDescent="0.25">
      <c r="A1051" s="22"/>
      <c r="B1051" s="121"/>
      <c r="C1051" s="121"/>
      <c r="D1051" s="121"/>
      <c r="E1051" s="122"/>
      <c r="F1051" s="123"/>
      <c r="G1051" s="123"/>
      <c r="H1051" s="22"/>
      <c r="I1051" s="122" t="str">
        <f>IF('Stock Takes'!$AC1052="", "", 'Stock Takes'!$AC1052)</f>
        <v/>
      </c>
      <c r="J1051" s="122" t="str">
        <f t="shared" si="224"/>
        <v/>
      </c>
      <c r="K1051" s="122" t="str">
        <f>IF($U$7=6, "", IF('Stock Takes'!AE$6="*", 'Stock Takes'!AE1052, IF('Stock Takes'!AF$6="*", 'Stock Takes'!AF1052, IF('Stock Takes'!AG$6="*", 'Stock Takes'!AG1052, IF('Stock Takes'!AH$6="*", 'Stock Takes'!AH1052, IF('Stock Takes'!AI$6="*", 'Stock Takes'!AI1052, IF('Stock Takes'!AJ$6="*", 'Stock Takes'!AJ1052)))))))</f>
        <v/>
      </c>
      <c r="L1051" s="122" t="str">
        <f t="shared" si="225"/>
        <v/>
      </c>
      <c r="M1051" s="22"/>
      <c r="AC1051" s="17">
        <f t="shared" si="226"/>
        <v>0</v>
      </c>
      <c r="AD1051" s="18">
        <f t="shared" si="227"/>
        <v>0</v>
      </c>
      <c r="AF1051" s="6" t="str">
        <f t="shared" si="228"/>
        <v/>
      </c>
      <c r="AG1051" s="6" t="str">
        <f t="shared" si="229"/>
        <v/>
      </c>
      <c r="AH1051" s="6" t="str">
        <f t="shared" si="230"/>
        <v/>
      </c>
      <c r="AI1051" s="6" t="str">
        <f t="shared" si="231"/>
        <v/>
      </c>
      <c r="AJ1051" s="6">
        <v>1044</v>
      </c>
      <c r="AK1051" s="73" t="str">
        <f t="shared" si="232"/>
        <v/>
      </c>
      <c r="AL1051" s="6" t="str">
        <f t="shared" si="233"/>
        <v/>
      </c>
      <c r="AN1051" s="6" t="str">
        <f>IF(D1051="", "", IF(COUNTIF($D$8:D1050, D1051)&gt;0, "", MAX($AN$7:AN1050)+1))</f>
        <v/>
      </c>
      <c r="AO1051" s="6" t="str">
        <f t="shared" si="234"/>
        <v/>
      </c>
      <c r="AP1051" s="6" t="str">
        <f t="shared" si="235"/>
        <v/>
      </c>
      <c r="AQ1051" s="6" t="str">
        <f t="shared" si="236"/>
        <v/>
      </c>
      <c r="AR1051" s="6" t="str">
        <f t="shared" si="237"/>
        <v/>
      </c>
    </row>
    <row r="1052" spans="1:44" x14ac:dyDescent="0.25">
      <c r="A1052" s="22"/>
      <c r="B1052" s="121"/>
      <c r="C1052" s="121"/>
      <c r="D1052" s="121"/>
      <c r="E1052" s="122"/>
      <c r="F1052" s="123"/>
      <c r="G1052" s="123"/>
      <c r="H1052" s="22"/>
      <c r="I1052" s="122" t="str">
        <f>IF('Stock Takes'!$AC1053="", "", 'Stock Takes'!$AC1053)</f>
        <v/>
      </c>
      <c r="J1052" s="122" t="str">
        <f t="shared" si="224"/>
        <v/>
      </c>
      <c r="K1052" s="122" t="str">
        <f>IF($U$7=6, "", IF('Stock Takes'!AE$6="*", 'Stock Takes'!AE1053, IF('Stock Takes'!AF$6="*", 'Stock Takes'!AF1053, IF('Stock Takes'!AG$6="*", 'Stock Takes'!AG1053, IF('Stock Takes'!AH$6="*", 'Stock Takes'!AH1053, IF('Stock Takes'!AI$6="*", 'Stock Takes'!AI1053, IF('Stock Takes'!AJ$6="*", 'Stock Takes'!AJ1053)))))))</f>
        <v/>
      </c>
      <c r="L1052" s="122" t="str">
        <f t="shared" si="225"/>
        <v/>
      </c>
      <c r="M1052" s="22"/>
      <c r="AC1052" s="17">
        <f t="shared" si="226"/>
        <v>0</v>
      </c>
      <c r="AD1052" s="18">
        <f t="shared" si="227"/>
        <v>0</v>
      </c>
      <c r="AF1052" s="6" t="str">
        <f t="shared" si="228"/>
        <v/>
      </c>
      <c r="AG1052" s="6" t="str">
        <f t="shared" si="229"/>
        <v/>
      </c>
      <c r="AH1052" s="6" t="str">
        <f t="shared" si="230"/>
        <v/>
      </c>
      <c r="AI1052" s="6" t="str">
        <f t="shared" si="231"/>
        <v/>
      </c>
      <c r="AJ1052" s="6">
        <v>1045</v>
      </c>
      <c r="AK1052" s="73" t="str">
        <f t="shared" si="232"/>
        <v/>
      </c>
      <c r="AL1052" s="6" t="str">
        <f t="shared" si="233"/>
        <v/>
      </c>
      <c r="AN1052" s="6" t="str">
        <f>IF(D1052="", "", IF(COUNTIF($D$8:D1051, D1052)&gt;0, "", MAX($AN$7:AN1051)+1))</f>
        <v/>
      </c>
      <c r="AO1052" s="6" t="str">
        <f t="shared" si="234"/>
        <v/>
      </c>
      <c r="AP1052" s="6" t="str">
        <f t="shared" si="235"/>
        <v/>
      </c>
      <c r="AQ1052" s="6" t="str">
        <f t="shared" si="236"/>
        <v/>
      </c>
      <c r="AR1052" s="6" t="str">
        <f t="shared" si="237"/>
        <v/>
      </c>
    </row>
    <row r="1053" spans="1:44" x14ac:dyDescent="0.25">
      <c r="A1053" s="22"/>
      <c r="B1053" s="121"/>
      <c r="C1053" s="121"/>
      <c r="D1053" s="121"/>
      <c r="E1053" s="122"/>
      <c r="F1053" s="123"/>
      <c r="G1053" s="123"/>
      <c r="H1053" s="22"/>
      <c r="I1053" s="122" t="str">
        <f>IF('Stock Takes'!$AC1054="", "", 'Stock Takes'!$AC1054)</f>
        <v/>
      </c>
      <c r="J1053" s="122" t="str">
        <f t="shared" si="224"/>
        <v/>
      </c>
      <c r="K1053" s="122" t="str">
        <f>IF($U$7=6, "", IF('Stock Takes'!AE$6="*", 'Stock Takes'!AE1054, IF('Stock Takes'!AF$6="*", 'Stock Takes'!AF1054, IF('Stock Takes'!AG$6="*", 'Stock Takes'!AG1054, IF('Stock Takes'!AH$6="*", 'Stock Takes'!AH1054, IF('Stock Takes'!AI$6="*", 'Stock Takes'!AI1054, IF('Stock Takes'!AJ$6="*", 'Stock Takes'!AJ1054)))))))</f>
        <v/>
      </c>
      <c r="L1053" s="122" t="str">
        <f t="shared" si="225"/>
        <v/>
      </c>
      <c r="M1053" s="22"/>
      <c r="AC1053" s="17">
        <f t="shared" si="226"/>
        <v>0</v>
      </c>
      <c r="AD1053" s="18">
        <f t="shared" si="227"/>
        <v>0</v>
      </c>
      <c r="AF1053" s="6" t="str">
        <f t="shared" si="228"/>
        <v/>
      </c>
      <c r="AG1053" s="6" t="str">
        <f t="shared" si="229"/>
        <v/>
      </c>
      <c r="AH1053" s="6" t="str">
        <f t="shared" si="230"/>
        <v/>
      </c>
      <c r="AI1053" s="6" t="str">
        <f t="shared" si="231"/>
        <v/>
      </c>
      <c r="AJ1053" s="6">
        <v>1046</v>
      </c>
      <c r="AK1053" s="73" t="str">
        <f t="shared" si="232"/>
        <v/>
      </c>
      <c r="AL1053" s="6" t="str">
        <f t="shared" si="233"/>
        <v/>
      </c>
      <c r="AN1053" s="6" t="str">
        <f>IF(D1053="", "", IF(COUNTIF($D$8:D1052, D1053)&gt;0, "", MAX($AN$7:AN1052)+1))</f>
        <v/>
      </c>
      <c r="AO1053" s="6" t="str">
        <f t="shared" si="234"/>
        <v/>
      </c>
      <c r="AP1053" s="6" t="str">
        <f t="shared" si="235"/>
        <v/>
      </c>
      <c r="AQ1053" s="6" t="str">
        <f t="shared" si="236"/>
        <v/>
      </c>
      <c r="AR1053" s="6" t="str">
        <f t="shared" si="237"/>
        <v/>
      </c>
    </row>
    <row r="1054" spans="1:44" x14ac:dyDescent="0.25">
      <c r="A1054" s="22"/>
      <c r="B1054" s="121"/>
      <c r="C1054" s="121"/>
      <c r="D1054" s="121"/>
      <c r="E1054" s="122"/>
      <c r="F1054" s="123"/>
      <c r="G1054" s="123"/>
      <c r="H1054" s="22"/>
      <c r="I1054" s="122" t="str">
        <f>IF('Stock Takes'!$AC1055="", "", 'Stock Takes'!$AC1055)</f>
        <v/>
      </c>
      <c r="J1054" s="122" t="str">
        <f t="shared" si="224"/>
        <v/>
      </c>
      <c r="K1054" s="122" t="str">
        <f>IF($U$7=6, "", IF('Stock Takes'!AE$6="*", 'Stock Takes'!AE1055, IF('Stock Takes'!AF$6="*", 'Stock Takes'!AF1055, IF('Stock Takes'!AG$6="*", 'Stock Takes'!AG1055, IF('Stock Takes'!AH$6="*", 'Stock Takes'!AH1055, IF('Stock Takes'!AI$6="*", 'Stock Takes'!AI1055, IF('Stock Takes'!AJ$6="*", 'Stock Takes'!AJ1055)))))))</f>
        <v/>
      </c>
      <c r="L1054" s="122" t="str">
        <f t="shared" si="225"/>
        <v/>
      </c>
      <c r="M1054" s="22"/>
      <c r="AC1054" s="17">
        <f t="shared" si="226"/>
        <v>0</v>
      </c>
      <c r="AD1054" s="18">
        <f t="shared" si="227"/>
        <v>0</v>
      </c>
      <c r="AF1054" s="6" t="str">
        <f t="shared" si="228"/>
        <v/>
      </c>
      <c r="AG1054" s="6" t="str">
        <f t="shared" si="229"/>
        <v/>
      </c>
      <c r="AH1054" s="6" t="str">
        <f t="shared" si="230"/>
        <v/>
      </c>
      <c r="AI1054" s="6" t="str">
        <f t="shared" si="231"/>
        <v/>
      </c>
      <c r="AJ1054" s="6">
        <v>1047</v>
      </c>
      <c r="AK1054" s="73" t="str">
        <f t="shared" si="232"/>
        <v/>
      </c>
      <c r="AL1054" s="6" t="str">
        <f t="shared" si="233"/>
        <v/>
      </c>
      <c r="AN1054" s="6" t="str">
        <f>IF(D1054="", "", IF(COUNTIF($D$8:D1053, D1054)&gt;0, "", MAX($AN$7:AN1053)+1))</f>
        <v/>
      </c>
      <c r="AO1054" s="6" t="str">
        <f t="shared" si="234"/>
        <v/>
      </c>
      <c r="AP1054" s="6" t="str">
        <f t="shared" si="235"/>
        <v/>
      </c>
      <c r="AQ1054" s="6" t="str">
        <f t="shared" si="236"/>
        <v/>
      </c>
      <c r="AR1054" s="6" t="str">
        <f t="shared" si="237"/>
        <v/>
      </c>
    </row>
    <row r="1055" spans="1:44" x14ac:dyDescent="0.25">
      <c r="A1055" s="22"/>
      <c r="B1055" s="121"/>
      <c r="C1055" s="121"/>
      <c r="D1055" s="121"/>
      <c r="E1055" s="122"/>
      <c r="F1055" s="123"/>
      <c r="G1055" s="123"/>
      <c r="H1055" s="22"/>
      <c r="I1055" s="122" t="str">
        <f>IF('Stock Takes'!$AC1056="", "", 'Stock Takes'!$AC1056)</f>
        <v/>
      </c>
      <c r="J1055" s="122" t="str">
        <f t="shared" si="224"/>
        <v/>
      </c>
      <c r="K1055" s="122" t="str">
        <f>IF($U$7=6, "", IF('Stock Takes'!AE$6="*", 'Stock Takes'!AE1056, IF('Stock Takes'!AF$6="*", 'Stock Takes'!AF1056, IF('Stock Takes'!AG$6="*", 'Stock Takes'!AG1056, IF('Stock Takes'!AH$6="*", 'Stock Takes'!AH1056, IF('Stock Takes'!AI$6="*", 'Stock Takes'!AI1056, IF('Stock Takes'!AJ$6="*", 'Stock Takes'!AJ1056)))))))</f>
        <v/>
      </c>
      <c r="L1055" s="122" t="str">
        <f t="shared" si="225"/>
        <v/>
      </c>
      <c r="M1055" s="22"/>
      <c r="AC1055" s="17">
        <f t="shared" si="226"/>
        <v>0</v>
      </c>
      <c r="AD1055" s="18">
        <f t="shared" si="227"/>
        <v>0</v>
      </c>
      <c r="AF1055" s="6" t="str">
        <f t="shared" si="228"/>
        <v/>
      </c>
      <c r="AG1055" s="6" t="str">
        <f t="shared" si="229"/>
        <v/>
      </c>
      <c r="AH1055" s="6" t="str">
        <f t="shared" si="230"/>
        <v/>
      </c>
      <c r="AI1055" s="6" t="str">
        <f t="shared" si="231"/>
        <v/>
      </c>
      <c r="AJ1055" s="6">
        <v>1048</v>
      </c>
      <c r="AK1055" s="73" t="str">
        <f t="shared" si="232"/>
        <v/>
      </c>
      <c r="AL1055" s="6" t="str">
        <f t="shared" si="233"/>
        <v/>
      </c>
      <c r="AN1055" s="6" t="str">
        <f>IF(D1055="", "", IF(COUNTIF($D$8:D1054, D1055)&gt;0, "", MAX($AN$7:AN1054)+1))</f>
        <v/>
      </c>
      <c r="AO1055" s="6" t="str">
        <f t="shared" si="234"/>
        <v/>
      </c>
      <c r="AP1055" s="6" t="str">
        <f t="shared" si="235"/>
        <v/>
      </c>
      <c r="AQ1055" s="6" t="str">
        <f t="shared" si="236"/>
        <v/>
      </c>
      <c r="AR1055" s="6" t="str">
        <f t="shared" si="237"/>
        <v/>
      </c>
    </row>
    <row r="1056" spans="1:44" x14ac:dyDescent="0.25">
      <c r="A1056" s="22"/>
      <c r="B1056" s="121"/>
      <c r="C1056" s="121"/>
      <c r="D1056" s="121"/>
      <c r="E1056" s="122"/>
      <c r="F1056" s="123"/>
      <c r="G1056" s="123"/>
      <c r="H1056" s="22"/>
      <c r="I1056" s="122" t="str">
        <f>IF('Stock Takes'!$AC1057="", "", 'Stock Takes'!$AC1057)</f>
        <v/>
      </c>
      <c r="J1056" s="122" t="str">
        <f t="shared" si="224"/>
        <v/>
      </c>
      <c r="K1056" s="122" t="str">
        <f>IF($U$7=6, "", IF('Stock Takes'!AE$6="*", 'Stock Takes'!AE1057, IF('Stock Takes'!AF$6="*", 'Stock Takes'!AF1057, IF('Stock Takes'!AG$6="*", 'Stock Takes'!AG1057, IF('Stock Takes'!AH$6="*", 'Stock Takes'!AH1057, IF('Stock Takes'!AI$6="*", 'Stock Takes'!AI1057, IF('Stock Takes'!AJ$6="*", 'Stock Takes'!AJ1057)))))))</f>
        <v/>
      </c>
      <c r="L1056" s="122" t="str">
        <f t="shared" si="225"/>
        <v/>
      </c>
      <c r="M1056" s="22"/>
      <c r="AC1056" s="17">
        <f t="shared" si="226"/>
        <v>0</v>
      </c>
      <c r="AD1056" s="18">
        <f t="shared" si="227"/>
        <v>0</v>
      </c>
      <c r="AF1056" s="6" t="str">
        <f t="shared" si="228"/>
        <v/>
      </c>
      <c r="AG1056" s="6" t="str">
        <f t="shared" si="229"/>
        <v/>
      </c>
      <c r="AH1056" s="6" t="str">
        <f t="shared" si="230"/>
        <v/>
      </c>
      <c r="AI1056" s="6" t="str">
        <f t="shared" si="231"/>
        <v/>
      </c>
      <c r="AJ1056" s="6">
        <v>1049</v>
      </c>
      <c r="AK1056" s="73" t="str">
        <f t="shared" si="232"/>
        <v/>
      </c>
      <c r="AL1056" s="6" t="str">
        <f t="shared" si="233"/>
        <v/>
      </c>
      <c r="AN1056" s="6" t="str">
        <f>IF(D1056="", "", IF(COUNTIF($D$8:D1055, D1056)&gt;0, "", MAX($AN$7:AN1055)+1))</f>
        <v/>
      </c>
      <c r="AO1056" s="6" t="str">
        <f t="shared" si="234"/>
        <v/>
      </c>
      <c r="AP1056" s="6" t="str">
        <f t="shared" si="235"/>
        <v/>
      </c>
      <c r="AQ1056" s="6" t="str">
        <f t="shared" si="236"/>
        <v/>
      </c>
      <c r="AR1056" s="6" t="str">
        <f t="shared" si="237"/>
        <v/>
      </c>
    </row>
    <row r="1057" spans="1:44" x14ac:dyDescent="0.25">
      <c r="A1057" s="22"/>
      <c r="B1057" s="121"/>
      <c r="C1057" s="121"/>
      <c r="D1057" s="121"/>
      <c r="E1057" s="122"/>
      <c r="F1057" s="123"/>
      <c r="G1057" s="123"/>
      <c r="H1057" s="22"/>
      <c r="I1057" s="122" t="str">
        <f>IF('Stock Takes'!$AC1058="", "", 'Stock Takes'!$AC1058)</f>
        <v/>
      </c>
      <c r="J1057" s="122" t="str">
        <f t="shared" si="224"/>
        <v/>
      </c>
      <c r="K1057" s="122" t="str">
        <f>IF($U$7=6, "", IF('Stock Takes'!AE$6="*", 'Stock Takes'!AE1058, IF('Stock Takes'!AF$6="*", 'Stock Takes'!AF1058, IF('Stock Takes'!AG$6="*", 'Stock Takes'!AG1058, IF('Stock Takes'!AH$6="*", 'Stock Takes'!AH1058, IF('Stock Takes'!AI$6="*", 'Stock Takes'!AI1058, IF('Stock Takes'!AJ$6="*", 'Stock Takes'!AJ1058)))))))</f>
        <v/>
      </c>
      <c r="L1057" s="122" t="str">
        <f t="shared" si="225"/>
        <v/>
      </c>
      <c r="M1057" s="22"/>
      <c r="AC1057" s="17">
        <f t="shared" si="226"/>
        <v>0</v>
      </c>
      <c r="AD1057" s="18">
        <f t="shared" si="227"/>
        <v>0</v>
      </c>
      <c r="AF1057" s="6" t="str">
        <f t="shared" si="228"/>
        <v/>
      </c>
      <c r="AG1057" s="6" t="str">
        <f t="shared" si="229"/>
        <v/>
      </c>
      <c r="AH1057" s="6" t="str">
        <f t="shared" si="230"/>
        <v/>
      </c>
      <c r="AI1057" s="6" t="str">
        <f t="shared" si="231"/>
        <v/>
      </c>
      <c r="AJ1057" s="6">
        <v>1050</v>
      </c>
      <c r="AK1057" s="73" t="str">
        <f t="shared" si="232"/>
        <v/>
      </c>
      <c r="AL1057" s="6" t="str">
        <f t="shared" si="233"/>
        <v/>
      </c>
      <c r="AN1057" s="6" t="str">
        <f>IF(D1057="", "", IF(COUNTIF($D$8:D1056, D1057)&gt;0, "", MAX($AN$7:AN1056)+1))</f>
        <v/>
      </c>
      <c r="AO1057" s="6" t="str">
        <f t="shared" si="234"/>
        <v/>
      </c>
      <c r="AP1057" s="6" t="str">
        <f t="shared" si="235"/>
        <v/>
      </c>
      <c r="AQ1057" s="6" t="str">
        <f t="shared" si="236"/>
        <v/>
      </c>
      <c r="AR1057" s="6" t="str">
        <f t="shared" si="237"/>
        <v/>
      </c>
    </row>
    <row r="1058" spans="1:44" x14ac:dyDescent="0.25">
      <c r="A1058" s="22"/>
      <c r="B1058" s="121"/>
      <c r="C1058" s="121"/>
      <c r="D1058" s="121"/>
      <c r="E1058" s="122"/>
      <c r="F1058" s="123"/>
      <c r="G1058" s="123"/>
      <c r="H1058" s="22"/>
      <c r="I1058" s="122" t="str">
        <f>IF('Stock Takes'!$AC1059="", "", 'Stock Takes'!$AC1059)</f>
        <v/>
      </c>
      <c r="J1058" s="122" t="str">
        <f t="shared" si="224"/>
        <v/>
      </c>
      <c r="K1058" s="122" t="str">
        <f>IF($U$7=6, "", IF('Stock Takes'!AE$6="*", 'Stock Takes'!AE1059, IF('Stock Takes'!AF$6="*", 'Stock Takes'!AF1059, IF('Stock Takes'!AG$6="*", 'Stock Takes'!AG1059, IF('Stock Takes'!AH$6="*", 'Stock Takes'!AH1059, IF('Stock Takes'!AI$6="*", 'Stock Takes'!AI1059, IF('Stock Takes'!AJ$6="*", 'Stock Takes'!AJ1059)))))))</f>
        <v/>
      </c>
      <c r="L1058" s="122" t="str">
        <f t="shared" si="225"/>
        <v/>
      </c>
      <c r="M1058" s="22"/>
      <c r="AC1058" s="17">
        <f t="shared" si="226"/>
        <v>0</v>
      </c>
      <c r="AD1058" s="18">
        <f t="shared" si="227"/>
        <v>0</v>
      </c>
      <c r="AF1058" s="6" t="str">
        <f t="shared" si="228"/>
        <v/>
      </c>
      <c r="AG1058" s="6" t="str">
        <f t="shared" si="229"/>
        <v/>
      </c>
      <c r="AH1058" s="6" t="str">
        <f t="shared" si="230"/>
        <v/>
      </c>
      <c r="AI1058" s="6" t="str">
        <f t="shared" si="231"/>
        <v/>
      </c>
      <c r="AJ1058" s="6">
        <v>1051</v>
      </c>
      <c r="AK1058" s="73" t="str">
        <f t="shared" si="232"/>
        <v/>
      </c>
      <c r="AL1058" s="6" t="str">
        <f t="shared" si="233"/>
        <v/>
      </c>
      <c r="AN1058" s="6" t="str">
        <f>IF(D1058="", "", IF(COUNTIF($D$8:D1057, D1058)&gt;0, "", MAX($AN$7:AN1057)+1))</f>
        <v/>
      </c>
      <c r="AO1058" s="6" t="str">
        <f t="shared" si="234"/>
        <v/>
      </c>
      <c r="AP1058" s="6" t="str">
        <f t="shared" si="235"/>
        <v/>
      </c>
      <c r="AQ1058" s="6" t="str">
        <f t="shared" si="236"/>
        <v/>
      </c>
      <c r="AR1058" s="6" t="str">
        <f t="shared" si="237"/>
        <v/>
      </c>
    </row>
    <row r="1059" spans="1:44" x14ac:dyDescent="0.25">
      <c r="A1059" s="22"/>
      <c r="B1059" s="121"/>
      <c r="C1059" s="121"/>
      <c r="D1059" s="121"/>
      <c r="E1059" s="122"/>
      <c r="F1059" s="123"/>
      <c r="G1059" s="123"/>
      <c r="H1059" s="22"/>
      <c r="I1059" s="122" t="str">
        <f>IF('Stock Takes'!$AC1060="", "", 'Stock Takes'!$AC1060)</f>
        <v/>
      </c>
      <c r="J1059" s="122" t="str">
        <f t="shared" si="224"/>
        <v/>
      </c>
      <c r="K1059" s="122" t="str">
        <f>IF($U$7=6, "", IF('Stock Takes'!AE$6="*", 'Stock Takes'!AE1060, IF('Stock Takes'!AF$6="*", 'Stock Takes'!AF1060, IF('Stock Takes'!AG$6="*", 'Stock Takes'!AG1060, IF('Stock Takes'!AH$6="*", 'Stock Takes'!AH1060, IF('Stock Takes'!AI$6="*", 'Stock Takes'!AI1060, IF('Stock Takes'!AJ$6="*", 'Stock Takes'!AJ1060)))))))</f>
        <v/>
      </c>
      <c r="L1059" s="122" t="str">
        <f t="shared" si="225"/>
        <v/>
      </c>
      <c r="M1059" s="22"/>
      <c r="AC1059" s="17">
        <f t="shared" si="226"/>
        <v>0</v>
      </c>
      <c r="AD1059" s="18">
        <f t="shared" si="227"/>
        <v>0</v>
      </c>
      <c r="AF1059" s="6" t="str">
        <f t="shared" si="228"/>
        <v/>
      </c>
      <c r="AG1059" s="6" t="str">
        <f t="shared" si="229"/>
        <v/>
      </c>
      <c r="AH1059" s="6" t="str">
        <f t="shared" si="230"/>
        <v/>
      </c>
      <c r="AI1059" s="6" t="str">
        <f t="shared" si="231"/>
        <v/>
      </c>
      <c r="AJ1059" s="6">
        <v>1052</v>
      </c>
      <c r="AK1059" s="73" t="str">
        <f t="shared" si="232"/>
        <v/>
      </c>
      <c r="AL1059" s="6" t="str">
        <f t="shared" si="233"/>
        <v/>
      </c>
      <c r="AN1059" s="6" t="str">
        <f>IF(D1059="", "", IF(COUNTIF($D$8:D1058, D1059)&gt;0, "", MAX($AN$7:AN1058)+1))</f>
        <v/>
      </c>
      <c r="AO1059" s="6" t="str">
        <f t="shared" si="234"/>
        <v/>
      </c>
      <c r="AP1059" s="6" t="str">
        <f t="shared" si="235"/>
        <v/>
      </c>
      <c r="AQ1059" s="6" t="str">
        <f t="shared" si="236"/>
        <v/>
      </c>
      <c r="AR1059" s="6" t="str">
        <f t="shared" si="237"/>
        <v/>
      </c>
    </row>
    <row r="1060" spans="1:44" x14ac:dyDescent="0.25">
      <c r="A1060" s="22"/>
      <c r="B1060" s="121"/>
      <c r="C1060" s="121"/>
      <c r="D1060" s="121"/>
      <c r="E1060" s="122"/>
      <c r="F1060" s="123"/>
      <c r="G1060" s="123"/>
      <c r="H1060" s="22"/>
      <c r="I1060" s="122" t="str">
        <f>IF('Stock Takes'!$AC1061="", "", 'Stock Takes'!$AC1061)</f>
        <v/>
      </c>
      <c r="J1060" s="122" t="str">
        <f t="shared" si="224"/>
        <v/>
      </c>
      <c r="K1060" s="122" t="str">
        <f>IF($U$7=6, "", IF('Stock Takes'!AE$6="*", 'Stock Takes'!AE1061, IF('Stock Takes'!AF$6="*", 'Stock Takes'!AF1061, IF('Stock Takes'!AG$6="*", 'Stock Takes'!AG1061, IF('Stock Takes'!AH$6="*", 'Stock Takes'!AH1061, IF('Stock Takes'!AI$6="*", 'Stock Takes'!AI1061, IF('Stock Takes'!AJ$6="*", 'Stock Takes'!AJ1061)))))))</f>
        <v/>
      </c>
      <c r="L1060" s="122" t="str">
        <f t="shared" si="225"/>
        <v/>
      </c>
      <c r="M1060" s="22"/>
      <c r="AC1060" s="17">
        <f t="shared" si="226"/>
        <v>0</v>
      </c>
      <c r="AD1060" s="18">
        <f t="shared" si="227"/>
        <v>0</v>
      </c>
      <c r="AF1060" s="6" t="str">
        <f t="shared" si="228"/>
        <v/>
      </c>
      <c r="AG1060" s="6" t="str">
        <f t="shared" si="229"/>
        <v/>
      </c>
      <c r="AH1060" s="6" t="str">
        <f t="shared" si="230"/>
        <v/>
      </c>
      <c r="AI1060" s="6" t="str">
        <f t="shared" si="231"/>
        <v/>
      </c>
      <c r="AJ1060" s="6">
        <v>1053</v>
      </c>
      <c r="AK1060" s="73" t="str">
        <f t="shared" si="232"/>
        <v/>
      </c>
      <c r="AL1060" s="6" t="str">
        <f t="shared" si="233"/>
        <v/>
      </c>
      <c r="AN1060" s="6" t="str">
        <f>IF(D1060="", "", IF(COUNTIF($D$8:D1059, D1060)&gt;0, "", MAX($AN$7:AN1059)+1))</f>
        <v/>
      </c>
      <c r="AO1060" s="6" t="str">
        <f t="shared" si="234"/>
        <v/>
      </c>
      <c r="AP1060" s="6" t="str">
        <f t="shared" si="235"/>
        <v/>
      </c>
      <c r="AQ1060" s="6" t="str">
        <f t="shared" si="236"/>
        <v/>
      </c>
      <c r="AR1060" s="6" t="str">
        <f t="shared" si="237"/>
        <v/>
      </c>
    </row>
    <row r="1061" spans="1:44" x14ac:dyDescent="0.25">
      <c r="A1061" s="22"/>
      <c r="B1061" s="121"/>
      <c r="C1061" s="121"/>
      <c r="D1061" s="121"/>
      <c r="E1061" s="122"/>
      <c r="F1061" s="123"/>
      <c r="G1061" s="123"/>
      <c r="H1061" s="22"/>
      <c r="I1061" s="122" t="str">
        <f>IF('Stock Takes'!$AC1062="", "", 'Stock Takes'!$AC1062)</f>
        <v/>
      </c>
      <c r="J1061" s="122" t="str">
        <f t="shared" si="224"/>
        <v/>
      </c>
      <c r="K1061" s="122" t="str">
        <f>IF($U$7=6, "", IF('Stock Takes'!AE$6="*", 'Stock Takes'!AE1062, IF('Stock Takes'!AF$6="*", 'Stock Takes'!AF1062, IF('Stock Takes'!AG$6="*", 'Stock Takes'!AG1062, IF('Stock Takes'!AH$6="*", 'Stock Takes'!AH1062, IF('Stock Takes'!AI$6="*", 'Stock Takes'!AI1062, IF('Stock Takes'!AJ$6="*", 'Stock Takes'!AJ1062)))))))</f>
        <v/>
      </c>
      <c r="L1061" s="122" t="str">
        <f t="shared" si="225"/>
        <v/>
      </c>
      <c r="M1061" s="22"/>
      <c r="AC1061" s="17">
        <f t="shared" si="226"/>
        <v>0</v>
      </c>
      <c r="AD1061" s="18">
        <f t="shared" si="227"/>
        <v>0</v>
      </c>
      <c r="AF1061" s="6" t="str">
        <f t="shared" si="228"/>
        <v/>
      </c>
      <c r="AG1061" s="6" t="str">
        <f t="shared" si="229"/>
        <v/>
      </c>
      <c r="AH1061" s="6" t="str">
        <f t="shared" si="230"/>
        <v/>
      </c>
      <c r="AI1061" s="6" t="str">
        <f t="shared" si="231"/>
        <v/>
      </c>
      <c r="AJ1061" s="6">
        <v>1054</v>
      </c>
      <c r="AK1061" s="73" t="str">
        <f t="shared" si="232"/>
        <v/>
      </c>
      <c r="AL1061" s="6" t="str">
        <f t="shared" si="233"/>
        <v/>
      </c>
      <c r="AN1061" s="6" t="str">
        <f>IF(D1061="", "", IF(COUNTIF($D$8:D1060, D1061)&gt;0, "", MAX($AN$7:AN1060)+1))</f>
        <v/>
      </c>
      <c r="AO1061" s="6" t="str">
        <f t="shared" si="234"/>
        <v/>
      </c>
      <c r="AP1061" s="6" t="str">
        <f t="shared" si="235"/>
        <v/>
      </c>
      <c r="AQ1061" s="6" t="str">
        <f t="shared" si="236"/>
        <v/>
      </c>
      <c r="AR1061" s="6" t="str">
        <f t="shared" si="237"/>
        <v/>
      </c>
    </row>
    <row r="1062" spans="1:44" x14ac:dyDescent="0.25">
      <c r="A1062" s="22"/>
      <c r="B1062" s="121"/>
      <c r="C1062" s="121"/>
      <c r="D1062" s="121"/>
      <c r="E1062" s="122"/>
      <c r="F1062" s="123"/>
      <c r="G1062" s="123"/>
      <c r="H1062" s="22"/>
      <c r="I1062" s="122" t="str">
        <f>IF('Stock Takes'!$AC1063="", "", 'Stock Takes'!$AC1063)</f>
        <v/>
      </c>
      <c r="J1062" s="122" t="str">
        <f t="shared" si="224"/>
        <v/>
      </c>
      <c r="K1062" s="122" t="str">
        <f>IF($U$7=6, "", IF('Stock Takes'!AE$6="*", 'Stock Takes'!AE1063, IF('Stock Takes'!AF$6="*", 'Stock Takes'!AF1063, IF('Stock Takes'!AG$6="*", 'Stock Takes'!AG1063, IF('Stock Takes'!AH$6="*", 'Stock Takes'!AH1063, IF('Stock Takes'!AI$6="*", 'Stock Takes'!AI1063, IF('Stock Takes'!AJ$6="*", 'Stock Takes'!AJ1063)))))))</f>
        <v/>
      </c>
      <c r="L1062" s="122" t="str">
        <f t="shared" si="225"/>
        <v/>
      </c>
      <c r="M1062" s="22"/>
      <c r="AC1062" s="17">
        <f t="shared" si="226"/>
        <v>0</v>
      </c>
      <c r="AD1062" s="18">
        <f t="shared" si="227"/>
        <v>0</v>
      </c>
      <c r="AF1062" s="6" t="str">
        <f t="shared" si="228"/>
        <v/>
      </c>
      <c r="AG1062" s="6" t="str">
        <f t="shared" si="229"/>
        <v/>
      </c>
      <c r="AH1062" s="6" t="str">
        <f t="shared" si="230"/>
        <v/>
      </c>
      <c r="AI1062" s="6" t="str">
        <f t="shared" si="231"/>
        <v/>
      </c>
      <c r="AJ1062" s="6">
        <v>1055</v>
      </c>
      <c r="AK1062" s="73" t="str">
        <f t="shared" si="232"/>
        <v/>
      </c>
      <c r="AL1062" s="6" t="str">
        <f t="shared" si="233"/>
        <v/>
      </c>
      <c r="AN1062" s="6" t="str">
        <f>IF(D1062="", "", IF(COUNTIF($D$8:D1061, D1062)&gt;0, "", MAX($AN$7:AN1061)+1))</f>
        <v/>
      </c>
      <c r="AO1062" s="6" t="str">
        <f t="shared" si="234"/>
        <v/>
      </c>
      <c r="AP1062" s="6" t="str">
        <f t="shared" si="235"/>
        <v/>
      </c>
      <c r="AQ1062" s="6" t="str">
        <f t="shared" si="236"/>
        <v/>
      </c>
      <c r="AR1062" s="6" t="str">
        <f t="shared" si="237"/>
        <v/>
      </c>
    </row>
    <row r="1063" spans="1:44" x14ac:dyDescent="0.25">
      <c r="A1063" s="22"/>
      <c r="B1063" s="121"/>
      <c r="C1063" s="121"/>
      <c r="D1063" s="121"/>
      <c r="E1063" s="122"/>
      <c r="F1063" s="123"/>
      <c r="G1063" s="123"/>
      <c r="H1063" s="22"/>
      <c r="I1063" s="122" t="str">
        <f>IF('Stock Takes'!$AC1064="", "", 'Stock Takes'!$AC1064)</f>
        <v/>
      </c>
      <c r="J1063" s="122" t="str">
        <f t="shared" si="224"/>
        <v/>
      </c>
      <c r="K1063" s="122" t="str">
        <f>IF($U$7=6, "", IF('Stock Takes'!AE$6="*", 'Stock Takes'!AE1064, IF('Stock Takes'!AF$6="*", 'Stock Takes'!AF1064, IF('Stock Takes'!AG$6="*", 'Stock Takes'!AG1064, IF('Stock Takes'!AH$6="*", 'Stock Takes'!AH1064, IF('Stock Takes'!AI$6="*", 'Stock Takes'!AI1064, IF('Stock Takes'!AJ$6="*", 'Stock Takes'!AJ1064)))))))</f>
        <v/>
      </c>
      <c r="L1063" s="122" t="str">
        <f t="shared" si="225"/>
        <v/>
      </c>
      <c r="M1063" s="22"/>
      <c r="AC1063" s="17">
        <f t="shared" si="226"/>
        <v>0</v>
      </c>
      <c r="AD1063" s="18">
        <f t="shared" si="227"/>
        <v>0</v>
      </c>
      <c r="AF1063" s="6" t="str">
        <f t="shared" si="228"/>
        <v/>
      </c>
      <c r="AG1063" s="6" t="str">
        <f t="shared" si="229"/>
        <v/>
      </c>
      <c r="AH1063" s="6" t="str">
        <f t="shared" si="230"/>
        <v/>
      </c>
      <c r="AI1063" s="6" t="str">
        <f t="shared" si="231"/>
        <v/>
      </c>
      <c r="AJ1063" s="6">
        <v>1056</v>
      </c>
      <c r="AK1063" s="73" t="str">
        <f t="shared" si="232"/>
        <v/>
      </c>
      <c r="AL1063" s="6" t="str">
        <f t="shared" si="233"/>
        <v/>
      </c>
      <c r="AN1063" s="6" t="str">
        <f>IF(D1063="", "", IF(COUNTIF($D$8:D1062, D1063)&gt;0, "", MAX($AN$7:AN1062)+1))</f>
        <v/>
      </c>
      <c r="AO1063" s="6" t="str">
        <f t="shared" si="234"/>
        <v/>
      </c>
      <c r="AP1063" s="6" t="str">
        <f t="shared" si="235"/>
        <v/>
      </c>
      <c r="AQ1063" s="6" t="str">
        <f t="shared" si="236"/>
        <v/>
      </c>
      <c r="AR1063" s="6" t="str">
        <f t="shared" si="237"/>
        <v/>
      </c>
    </row>
    <row r="1064" spans="1:44" x14ac:dyDescent="0.25">
      <c r="A1064" s="22"/>
      <c r="B1064" s="121"/>
      <c r="C1064" s="121"/>
      <c r="D1064" s="121"/>
      <c r="E1064" s="122"/>
      <c r="F1064" s="123"/>
      <c r="G1064" s="123"/>
      <c r="H1064" s="22"/>
      <c r="I1064" s="122" t="str">
        <f>IF('Stock Takes'!$AC1065="", "", 'Stock Takes'!$AC1065)</f>
        <v/>
      </c>
      <c r="J1064" s="122" t="str">
        <f t="shared" si="224"/>
        <v/>
      </c>
      <c r="K1064" s="122" t="str">
        <f>IF($U$7=6, "", IF('Stock Takes'!AE$6="*", 'Stock Takes'!AE1065, IF('Stock Takes'!AF$6="*", 'Stock Takes'!AF1065, IF('Stock Takes'!AG$6="*", 'Stock Takes'!AG1065, IF('Stock Takes'!AH$6="*", 'Stock Takes'!AH1065, IF('Stock Takes'!AI$6="*", 'Stock Takes'!AI1065, IF('Stock Takes'!AJ$6="*", 'Stock Takes'!AJ1065)))))))</f>
        <v/>
      </c>
      <c r="L1064" s="122" t="str">
        <f t="shared" si="225"/>
        <v/>
      </c>
      <c r="M1064" s="22"/>
      <c r="AC1064" s="17">
        <f t="shared" si="226"/>
        <v>0</v>
      </c>
      <c r="AD1064" s="18">
        <f t="shared" si="227"/>
        <v>0</v>
      </c>
      <c r="AF1064" s="6" t="str">
        <f t="shared" si="228"/>
        <v/>
      </c>
      <c r="AG1064" s="6" t="str">
        <f t="shared" si="229"/>
        <v/>
      </c>
      <c r="AH1064" s="6" t="str">
        <f t="shared" si="230"/>
        <v/>
      </c>
      <c r="AI1064" s="6" t="str">
        <f t="shared" si="231"/>
        <v/>
      </c>
      <c r="AJ1064" s="6">
        <v>1057</v>
      </c>
      <c r="AK1064" s="73" t="str">
        <f t="shared" si="232"/>
        <v/>
      </c>
      <c r="AL1064" s="6" t="str">
        <f t="shared" si="233"/>
        <v/>
      </c>
      <c r="AN1064" s="6" t="str">
        <f>IF(D1064="", "", IF(COUNTIF($D$8:D1063, D1064)&gt;0, "", MAX($AN$7:AN1063)+1))</f>
        <v/>
      </c>
      <c r="AO1064" s="6" t="str">
        <f t="shared" si="234"/>
        <v/>
      </c>
      <c r="AP1064" s="6" t="str">
        <f t="shared" si="235"/>
        <v/>
      </c>
      <c r="AQ1064" s="6" t="str">
        <f t="shared" si="236"/>
        <v/>
      </c>
      <c r="AR1064" s="6" t="str">
        <f t="shared" si="237"/>
        <v/>
      </c>
    </row>
    <row r="1065" spans="1:44" x14ac:dyDescent="0.25">
      <c r="A1065" s="22"/>
      <c r="B1065" s="121"/>
      <c r="C1065" s="121"/>
      <c r="D1065" s="121"/>
      <c r="E1065" s="122"/>
      <c r="F1065" s="123"/>
      <c r="G1065" s="123"/>
      <c r="H1065" s="22"/>
      <c r="I1065" s="122" t="str">
        <f>IF('Stock Takes'!$AC1066="", "", 'Stock Takes'!$AC1066)</f>
        <v/>
      </c>
      <c r="J1065" s="122" t="str">
        <f t="shared" si="224"/>
        <v/>
      </c>
      <c r="K1065" s="122" t="str">
        <f>IF($U$7=6, "", IF('Stock Takes'!AE$6="*", 'Stock Takes'!AE1066, IF('Stock Takes'!AF$6="*", 'Stock Takes'!AF1066, IF('Stock Takes'!AG$6="*", 'Stock Takes'!AG1066, IF('Stock Takes'!AH$6="*", 'Stock Takes'!AH1066, IF('Stock Takes'!AI$6="*", 'Stock Takes'!AI1066, IF('Stock Takes'!AJ$6="*", 'Stock Takes'!AJ1066)))))))</f>
        <v/>
      </c>
      <c r="L1065" s="122" t="str">
        <f t="shared" si="225"/>
        <v/>
      </c>
      <c r="M1065" s="22"/>
      <c r="AC1065" s="17">
        <f t="shared" si="226"/>
        <v>0</v>
      </c>
      <c r="AD1065" s="18">
        <f t="shared" si="227"/>
        <v>0</v>
      </c>
      <c r="AF1065" s="6" t="str">
        <f t="shared" si="228"/>
        <v/>
      </c>
      <c r="AG1065" s="6" t="str">
        <f t="shared" si="229"/>
        <v/>
      </c>
      <c r="AH1065" s="6" t="str">
        <f t="shared" si="230"/>
        <v/>
      </c>
      <c r="AI1065" s="6" t="str">
        <f t="shared" si="231"/>
        <v/>
      </c>
      <c r="AJ1065" s="6">
        <v>1058</v>
      </c>
      <c r="AK1065" s="73" t="str">
        <f t="shared" si="232"/>
        <v/>
      </c>
      <c r="AL1065" s="6" t="str">
        <f t="shared" si="233"/>
        <v/>
      </c>
      <c r="AN1065" s="6" t="str">
        <f>IF(D1065="", "", IF(COUNTIF($D$8:D1064, D1065)&gt;0, "", MAX($AN$7:AN1064)+1))</f>
        <v/>
      </c>
      <c r="AO1065" s="6" t="str">
        <f t="shared" si="234"/>
        <v/>
      </c>
      <c r="AP1065" s="6" t="str">
        <f t="shared" si="235"/>
        <v/>
      </c>
      <c r="AQ1065" s="6" t="str">
        <f t="shared" si="236"/>
        <v/>
      </c>
      <c r="AR1065" s="6" t="str">
        <f t="shared" si="237"/>
        <v/>
      </c>
    </row>
    <row r="1066" spans="1:44" x14ac:dyDescent="0.25">
      <c r="A1066" s="22"/>
      <c r="B1066" s="121"/>
      <c r="C1066" s="121"/>
      <c r="D1066" s="121"/>
      <c r="E1066" s="122"/>
      <c r="F1066" s="123"/>
      <c r="G1066" s="123"/>
      <c r="H1066" s="22"/>
      <c r="I1066" s="122" t="str">
        <f>IF('Stock Takes'!$AC1067="", "", 'Stock Takes'!$AC1067)</f>
        <v/>
      </c>
      <c r="J1066" s="122" t="str">
        <f t="shared" si="224"/>
        <v/>
      </c>
      <c r="K1066" s="122" t="str">
        <f>IF($U$7=6, "", IF('Stock Takes'!AE$6="*", 'Stock Takes'!AE1067, IF('Stock Takes'!AF$6="*", 'Stock Takes'!AF1067, IF('Stock Takes'!AG$6="*", 'Stock Takes'!AG1067, IF('Stock Takes'!AH$6="*", 'Stock Takes'!AH1067, IF('Stock Takes'!AI$6="*", 'Stock Takes'!AI1067, IF('Stock Takes'!AJ$6="*", 'Stock Takes'!AJ1067)))))))</f>
        <v/>
      </c>
      <c r="L1066" s="122" t="str">
        <f t="shared" si="225"/>
        <v/>
      </c>
      <c r="M1066" s="22"/>
      <c r="AC1066" s="17">
        <f t="shared" si="226"/>
        <v>0</v>
      </c>
      <c r="AD1066" s="18">
        <f t="shared" si="227"/>
        <v>0</v>
      </c>
      <c r="AF1066" s="6" t="str">
        <f t="shared" si="228"/>
        <v/>
      </c>
      <c r="AG1066" s="6" t="str">
        <f t="shared" si="229"/>
        <v/>
      </c>
      <c r="AH1066" s="6" t="str">
        <f t="shared" si="230"/>
        <v/>
      </c>
      <c r="AI1066" s="6" t="str">
        <f t="shared" si="231"/>
        <v/>
      </c>
      <c r="AJ1066" s="6">
        <v>1059</v>
      </c>
      <c r="AK1066" s="73" t="str">
        <f t="shared" si="232"/>
        <v/>
      </c>
      <c r="AL1066" s="6" t="str">
        <f t="shared" si="233"/>
        <v/>
      </c>
      <c r="AN1066" s="6" t="str">
        <f>IF(D1066="", "", IF(COUNTIF($D$8:D1065, D1066)&gt;0, "", MAX($AN$7:AN1065)+1))</f>
        <v/>
      </c>
      <c r="AO1066" s="6" t="str">
        <f t="shared" si="234"/>
        <v/>
      </c>
      <c r="AP1066" s="6" t="str">
        <f t="shared" si="235"/>
        <v/>
      </c>
      <c r="AQ1066" s="6" t="str">
        <f t="shared" si="236"/>
        <v/>
      </c>
      <c r="AR1066" s="6" t="str">
        <f t="shared" si="237"/>
        <v/>
      </c>
    </row>
    <row r="1067" spans="1:44" x14ac:dyDescent="0.25">
      <c r="A1067" s="22"/>
      <c r="B1067" s="121"/>
      <c r="C1067" s="121"/>
      <c r="D1067" s="121"/>
      <c r="E1067" s="122"/>
      <c r="F1067" s="123"/>
      <c r="G1067" s="123"/>
      <c r="H1067" s="22"/>
      <c r="I1067" s="122" t="str">
        <f>IF('Stock Takes'!$AC1068="", "", 'Stock Takes'!$AC1068)</f>
        <v/>
      </c>
      <c r="J1067" s="122" t="str">
        <f t="shared" si="224"/>
        <v/>
      </c>
      <c r="K1067" s="122" t="str">
        <f>IF($U$7=6, "", IF('Stock Takes'!AE$6="*", 'Stock Takes'!AE1068, IF('Stock Takes'!AF$6="*", 'Stock Takes'!AF1068, IF('Stock Takes'!AG$6="*", 'Stock Takes'!AG1068, IF('Stock Takes'!AH$6="*", 'Stock Takes'!AH1068, IF('Stock Takes'!AI$6="*", 'Stock Takes'!AI1068, IF('Stock Takes'!AJ$6="*", 'Stock Takes'!AJ1068)))))))</f>
        <v/>
      </c>
      <c r="L1067" s="122" t="str">
        <f t="shared" si="225"/>
        <v/>
      </c>
      <c r="M1067" s="22"/>
      <c r="AC1067" s="17">
        <f t="shared" si="226"/>
        <v>0</v>
      </c>
      <c r="AD1067" s="18">
        <f t="shared" si="227"/>
        <v>0</v>
      </c>
      <c r="AF1067" s="6" t="str">
        <f t="shared" si="228"/>
        <v/>
      </c>
      <c r="AG1067" s="6" t="str">
        <f t="shared" si="229"/>
        <v/>
      </c>
      <c r="AH1067" s="6" t="str">
        <f t="shared" si="230"/>
        <v/>
      </c>
      <c r="AI1067" s="6" t="str">
        <f t="shared" si="231"/>
        <v/>
      </c>
      <c r="AJ1067" s="6">
        <v>1060</v>
      </c>
      <c r="AK1067" s="73" t="str">
        <f t="shared" si="232"/>
        <v/>
      </c>
      <c r="AL1067" s="6" t="str">
        <f t="shared" si="233"/>
        <v/>
      </c>
      <c r="AN1067" s="6" t="str">
        <f>IF(D1067="", "", IF(COUNTIF($D$8:D1066, D1067)&gt;0, "", MAX($AN$7:AN1066)+1))</f>
        <v/>
      </c>
      <c r="AO1067" s="6" t="str">
        <f t="shared" si="234"/>
        <v/>
      </c>
      <c r="AP1067" s="6" t="str">
        <f t="shared" si="235"/>
        <v/>
      </c>
      <c r="AQ1067" s="6" t="str">
        <f t="shared" si="236"/>
        <v/>
      </c>
      <c r="AR1067" s="6" t="str">
        <f t="shared" si="237"/>
        <v/>
      </c>
    </row>
    <row r="1068" spans="1:44" x14ac:dyDescent="0.25">
      <c r="A1068" s="22"/>
      <c r="B1068" s="121"/>
      <c r="C1068" s="121"/>
      <c r="D1068" s="121"/>
      <c r="E1068" s="122"/>
      <c r="F1068" s="123"/>
      <c r="G1068" s="123"/>
      <c r="H1068" s="22"/>
      <c r="I1068" s="122" t="str">
        <f>IF('Stock Takes'!$AC1069="", "", 'Stock Takes'!$AC1069)</f>
        <v/>
      </c>
      <c r="J1068" s="122" t="str">
        <f t="shared" si="224"/>
        <v/>
      </c>
      <c r="K1068" s="122" t="str">
        <f>IF($U$7=6, "", IF('Stock Takes'!AE$6="*", 'Stock Takes'!AE1069, IF('Stock Takes'!AF$6="*", 'Stock Takes'!AF1069, IF('Stock Takes'!AG$6="*", 'Stock Takes'!AG1069, IF('Stock Takes'!AH$6="*", 'Stock Takes'!AH1069, IF('Stock Takes'!AI$6="*", 'Stock Takes'!AI1069, IF('Stock Takes'!AJ$6="*", 'Stock Takes'!AJ1069)))))))</f>
        <v/>
      </c>
      <c r="L1068" s="122" t="str">
        <f t="shared" si="225"/>
        <v/>
      </c>
      <c r="M1068" s="22"/>
      <c r="AC1068" s="17">
        <f t="shared" si="226"/>
        <v>0</v>
      </c>
      <c r="AD1068" s="18">
        <f t="shared" si="227"/>
        <v>0</v>
      </c>
      <c r="AF1068" s="6" t="str">
        <f t="shared" si="228"/>
        <v/>
      </c>
      <c r="AG1068" s="6" t="str">
        <f t="shared" si="229"/>
        <v/>
      </c>
      <c r="AH1068" s="6" t="str">
        <f t="shared" si="230"/>
        <v/>
      </c>
      <c r="AI1068" s="6" t="str">
        <f t="shared" si="231"/>
        <v/>
      </c>
      <c r="AJ1068" s="6">
        <v>1061</v>
      </c>
      <c r="AK1068" s="73" t="str">
        <f t="shared" si="232"/>
        <v/>
      </c>
      <c r="AL1068" s="6" t="str">
        <f t="shared" si="233"/>
        <v/>
      </c>
      <c r="AN1068" s="6" t="str">
        <f>IF(D1068="", "", IF(COUNTIF($D$8:D1067, D1068)&gt;0, "", MAX($AN$7:AN1067)+1))</f>
        <v/>
      </c>
      <c r="AO1068" s="6" t="str">
        <f t="shared" si="234"/>
        <v/>
      </c>
      <c r="AP1068" s="6" t="str">
        <f t="shared" si="235"/>
        <v/>
      </c>
      <c r="AQ1068" s="6" t="str">
        <f t="shared" si="236"/>
        <v/>
      </c>
      <c r="AR1068" s="6" t="str">
        <f t="shared" si="237"/>
        <v/>
      </c>
    </row>
    <row r="1069" spans="1:44" x14ac:dyDescent="0.25">
      <c r="A1069" s="22"/>
      <c r="B1069" s="121"/>
      <c r="C1069" s="121"/>
      <c r="D1069" s="121"/>
      <c r="E1069" s="122"/>
      <c r="F1069" s="123"/>
      <c r="G1069" s="123"/>
      <c r="H1069" s="22"/>
      <c r="I1069" s="122" t="str">
        <f>IF('Stock Takes'!$AC1070="", "", 'Stock Takes'!$AC1070)</f>
        <v/>
      </c>
      <c r="J1069" s="122" t="str">
        <f t="shared" si="224"/>
        <v/>
      </c>
      <c r="K1069" s="122" t="str">
        <f>IF($U$7=6, "", IF('Stock Takes'!AE$6="*", 'Stock Takes'!AE1070, IF('Stock Takes'!AF$6="*", 'Stock Takes'!AF1070, IF('Stock Takes'!AG$6="*", 'Stock Takes'!AG1070, IF('Stock Takes'!AH$6="*", 'Stock Takes'!AH1070, IF('Stock Takes'!AI$6="*", 'Stock Takes'!AI1070, IF('Stock Takes'!AJ$6="*", 'Stock Takes'!AJ1070)))))))</f>
        <v/>
      </c>
      <c r="L1069" s="122" t="str">
        <f t="shared" si="225"/>
        <v/>
      </c>
      <c r="M1069" s="22"/>
      <c r="AC1069" s="17">
        <f t="shared" si="226"/>
        <v>0</v>
      </c>
      <c r="AD1069" s="18">
        <f t="shared" si="227"/>
        <v>0</v>
      </c>
      <c r="AF1069" s="6" t="str">
        <f t="shared" si="228"/>
        <v/>
      </c>
      <c r="AG1069" s="6" t="str">
        <f t="shared" si="229"/>
        <v/>
      </c>
      <c r="AH1069" s="6" t="str">
        <f t="shared" si="230"/>
        <v/>
      </c>
      <c r="AI1069" s="6" t="str">
        <f t="shared" si="231"/>
        <v/>
      </c>
      <c r="AJ1069" s="6">
        <v>1062</v>
      </c>
      <c r="AK1069" s="73" t="str">
        <f t="shared" si="232"/>
        <v/>
      </c>
      <c r="AL1069" s="6" t="str">
        <f t="shared" si="233"/>
        <v/>
      </c>
      <c r="AN1069" s="6" t="str">
        <f>IF(D1069="", "", IF(COUNTIF($D$8:D1068, D1069)&gt;0, "", MAX($AN$7:AN1068)+1))</f>
        <v/>
      </c>
      <c r="AO1069" s="6" t="str">
        <f t="shared" si="234"/>
        <v/>
      </c>
      <c r="AP1069" s="6" t="str">
        <f t="shared" si="235"/>
        <v/>
      </c>
      <c r="AQ1069" s="6" t="str">
        <f t="shared" si="236"/>
        <v/>
      </c>
      <c r="AR1069" s="6" t="str">
        <f t="shared" si="237"/>
        <v/>
      </c>
    </row>
    <row r="1070" spans="1:44" x14ac:dyDescent="0.25">
      <c r="A1070" s="22"/>
      <c r="B1070" s="121"/>
      <c r="C1070" s="121"/>
      <c r="D1070" s="121"/>
      <c r="E1070" s="122"/>
      <c r="F1070" s="123"/>
      <c r="G1070" s="123"/>
      <c r="H1070" s="22"/>
      <c r="I1070" s="122" t="str">
        <f>IF('Stock Takes'!$AC1071="", "", 'Stock Takes'!$AC1071)</f>
        <v/>
      </c>
      <c r="J1070" s="122" t="str">
        <f t="shared" si="224"/>
        <v/>
      </c>
      <c r="K1070" s="122" t="str">
        <f>IF($U$7=6, "", IF('Stock Takes'!AE$6="*", 'Stock Takes'!AE1071, IF('Stock Takes'!AF$6="*", 'Stock Takes'!AF1071, IF('Stock Takes'!AG$6="*", 'Stock Takes'!AG1071, IF('Stock Takes'!AH$6="*", 'Stock Takes'!AH1071, IF('Stock Takes'!AI$6="*", 'Stock Takes'!AI1071, IF('Stock Takes'!AJ$6="*", 'Stock Takes'!AJ1071)))))))</f>
        <v/>
      </c>
      <c r="L1070" s="122" t="str">
        <f t="shared" si="225"/>
        <v/>
      </c>
      <c r="M1070" s="22"/>
      <c r="AC1070" s="17">
        <f t="shared" si="226"/>
        <v>0</v>
      </c>
      <c r="AD1070" s="18">
        <f t="shared" si="227"/>
        <v>0</v>
      </c>
      <c r="AF1070" s="6" t="str">
        <f t="shared" si="228"/>
        <v/>
      </c>
      <c r="AG1070" s="6" t="str">
        <f t="shared" si="229"/>
        <v/>
      </c>
      <c r="AH1070" s="6" t="str">
        <f t="shared" si="230"/>
        <v/>
      </c>
      <c r="AI1070" s="6" t="str">
        <f t="shared" si="231"/>
        <v/>
      </c>
      <c r="AJ1070" s="6">
        <v>1063</v>
      </c>
      <c r="AK1070" s="73" t="str">
        <f t="shared" si="232"/>
        <v/>
      </c>
      <c r="AL1070" s="6" t="str">
        <f t="shared" si="233"/>
        <v/>
      </c>
      <c r="AN1070" s="6" t="str">
        <f>IF(D1070="", "", IF(COUNTIF($D$8:D1069, D1070)&gt;0, "", MAX($AN$7:AN1069)+1))</f>
        <v/>
      </c>
      <c r="AO1070" s="6" t="str">
        <f t="shared" si="234"/>
        <v/>
      </c>
      <c r="AP1070" s="6" t="str">
        <f t="shared" si="235"/>
        <v/>
      </c>
      <c r="AQ1070" s="6" t="str">
        <f t="shared" si="236"/>
        <v/>
      </c>
      <c r="AR1070" s="6" t="str">
        <f t="shared" si="237"/>
        <v/>
      </c>
    </row>
    <row r="1071" spans="1:44" x14ac:dyDescent="0.25">
      <c r="A1071" s="22"/>
      <c r="B1071" s="121"/>
      <c r="C1071" s="121"/>
      <c r="D1071" s="121"/>
      <c r="E1071" s="122"/>
      <c r="F1071" s="123"/>
      <c r="G1071" s="123"/>
      <c r="H1071" s="22"/>
      <c r="I1071" s="122" t="str">
        <f>IF('Stock Takes'!$AC1072="", "", 'Stock Takes'!$AC1072)</f>
        <v/>
      </c>
      <c r="J1071" s="122" t="str">
        <f t="shared" si="224"/>
        <v/>
      </c>
      <c r="K1071" s="122" t="str">
        <f>IF($U$7=6, "", IF('Stock Takes'!AE$6="*", 'Stock Takes'!AE1072, IF('Stock Takes'!AF$6="*", 'Stock Takes'!AF1072, IF('Stock Takes'!AG$6="*", 'Stock Takes'!AG1072, IF('Stock Takes'!AH$6="*", 'Stock Takes'!AH1072, IF('Stock Takes'!AI$6="*", 'Stock Takes'!AI1072, IF('Stock Takes'!AJ$6="*", 'Stock Takes'!AJ1072)))))))</f>
        <v/>
      </c>
      <c r="L1071" s="122" t="str">
        <f t="shared" si="225"/>
        <v/>
      </c>
      <c r="M1071" s="22"/>
      <c r="AC1071" s="17">
        <f t="shared" si="226"/>
        <v>0</v>
      </c>
      <c r="AD1071" s="18">
        <f t="shared" si="227"/>
        <v>0</v>
      </c>
      <c r="AF1071" s="6" t="str">
        <f t="shared" si="228"/>
        <v/>
      </c>
      <c r="AG1071" s="6" t="str">
        <f t="shared" si="229"/>
        <v/>
      </c>
      <c r="AH1071" s="6" t="str">
        <f t="shared" si="230"/>
        <v/>
      </c>
      <c r="AI1071" s="6" t="str">
        <f t="shared" si="231"/>
        <v/>
      </c>
      <c r="AJ1071" s="6">
        <v>1064</v>
      </c>
      <c r="AK1071" s="73" t="str">
        <f t="shared" si="232"/>
        <v/>
      </c>
      <c r="AL1071" s="6" t="str">
        <f t="shared" si="233"/>
        <v/>
      </c>
      <c r="AN1071" s="6" t="str">
        <f>IF(D1071="", "", IF(COUNTIF($D$8:D1070, D1071)&gt;0, "", MAX($AN$7:AN1070)+1))</f>
        <v/>
      </c>
      <c r="AO1071" s="6" t="str">
        <f t="shared" si="234"/>
        <v/>
      </c>
      <c r="AP1071" s="6" t="str">
        <f t="shared" si="235"/>
        <v/>
      </c>
      <c r="AQ1071" s="6" t="str">
        <f t="shared" si="236"/>
        <v/>
      </c>
      <c r="AR1071" s="6" t="str">
        <f t="shared" si="237"/>
        <v/>
      </c>
    </row>
    <row r="1072" spans="1:44" x14ac:dyDescent="0.25">
      <c r="A1072" s="22"/>
      <c r="B1072" s="121"/>
      <c r="C1072" s="121"/>
      <c r="D1072" s="121"/>
      <c r="E1072" s="122"/>
      <c r="F1072" s="123"/>
      <c r="G1072" s="123"/>
      <c r="H1072" s="22"/>
      <c r="I1072" s="122" t="str">
        <f>IF('Stock Takes'!$AC1073="", "", 'Stock Takes'!$AC1073)</f>
        <v/>
      </c>
      <c r="J1072" s="122" t="str">
        <f t="shared" si="224"/>
        <v/>
      </c>
      <c r="K1072" s="122" t="str">
        <f>IF($U$7=6, "", IF('Stock Takes'!AE$6="*", 'Stock Takes'!AE1073, IF('Stock Takes'!AF$6="*", 'Stock Takes'!AF1073, IF('Stock Takes'!AG$6="*", 'Stock Takes'!AG1073, IF('Stock Takes'!AH$6="*", 'Stock Takes'!AH1073, IF('Stock Takes'!AI$6="*", 'Stock Takes'!AI1073, IF('Stock Takes'!AJ$6="*", 'Stock Takes'!AJ1073)))))))</f>
        <v/>
      </c>
      <c r="L1072" s="122" t="str">
        <f t="shared" si="225"/>
        <v/>
      </c>
      <c r="M1072" s="22"/>
      <c r="AC1072" s="17">
        <f t="shared" si="226"/>
        <v>0</v>
      </c>
      <c r="AD1072" s="18">
        <f t="shared" si="227"/>
        <v>0</v>
      </c>
      <c r="AF1072" s="6" t="str">
        <f t="shared" si="228"/>
        <v/>
      </c>
      <c r="AG1072" s="6" t="str">
        <f t="shared" si="229"/>
        <v/>
      </c>
      <c r="AH1072" s="6" t="str">
        <f t="shared" si="230"/>
        <v/>
      </c>
      <c r="AI1072" s="6" t="str">
        <f t="shared" si="231"/>
        <v/>
      </c>
      <c r="AJ1072" s="6">
        <v>1065</v>
      </c>
      <c r="AK1072" s="73" t="str">
        <f t="shared" si="232"/>
        <v/>
      </c>
      <c r="AL1072" s="6" t="str">
        <f t="shared" si="233"/>
        <v/>
      </c>
      <c r="AN1072" s="6" t="str">
        <f>IF(D1072="", "", IF(COUNTIF($D$8:D1071, D1072)&gt;0, "", MAX($AN$7:AN1071)+1))</f>
        <v/>
      </c>
      <c r="AO1072" s="6" t="str">
        <f t="shared" si="234"/>
        <v/>
      </c>
      <c r="AP1072" s="6" t="str">
        <f t="shared" si="235"/>
        <v/>
      </c>
      <c r="AQ1072" s="6" t="str">
        <f t="shared" si="236"/>
        <v/>
      </c>
      <c r="AR1072" s="6" t="str">
        <f t="shared" si="237"/>
        <v/>
      </c>
    </row>
    <row r="1073" spans="1:44" x14ac:dyDescent="0.25">
      <c r="A1073" s="22"/>
      <c r="B1073" s="121"/>
      <c r="C1073" s="121"/>
      <c r="D1073" s="121"/>
      <c r="E1073" s="122"/>
      <c r="F1073" s="123"/>
      <c r="G1073" s="123"/>
      <c r="H1073" s="22"/>
      <c r="I1073" s="122" t="str">
        <f>IF('Stock Takes'!$AC1074="", "", 'Stock Takes'!$AC1074)</f>
        <v/>
      </c>
      <c r="J1073" s="122" t="str">
        <f t="shared" si="224"/>
        <v/>
      </c>
      <c r="K1073" s="122" t="str">
        <f>IF($U$7=6, "", IF('Stock Takes'!AE$6="*", 'Stock Takes'!AE1074, IF('Stock Takes'!AF$6="*", 'Stock Takes'!AF1074, IF('Stock Takes'!AG$6="*", 'Stock Takes'!AG1074, IF('Stock Takes'!AH$6="*", 'Stock Takes'!AH1074, IF('Stock Takes'!AI$6="*", 'Stock Takes'!AI1074, IF('Stock Takes'!AJ$6="*", 'Stock Takes'!AJ1074)))))))</f>
        <v/>
      </c>
      <c r="L1073" s="122" t="str">
        <f t="shared" si="225"/>
        <v/>
      </c>
      <c r="M1073" s="22"/>
      <c r="AC1073" s="17">
        <f t="shared" si="226"/>
        <v>0</v>
      </c>
      <c r="AD1073" s="18">
        <f t="shared" si="227"/>
        <v>0</v>
      </c>
      <c r="AF1073" s="6" t="str">
        <f t="shared" si="228"/>
        <v/>
      </c>
      <c r="AG1073" s="6" t="str">
        <f t="shared" si="229"/>
        <v/>
      </c>
      <c r="AH1073" s="6" t="str">
        <f t="shared" si="230"/>
        <v/>
      </c>
      <c r="AI1073" s="6" t="str">
        <f t="shared" si="231"/>
        <v/>
      </c>
      <c r="AJ1073" s="6">
        <v>1066</v>
      </c>
      <c r="AK1073" s="73" t="str">
        <f t="shared" si="232"/>
        <v/>
      </c>
      <c r="AL1073" s="6" t="str">
        <f t="shared" si="233"/>
        <v/>
      </c>
      <c r="AN1073" s="6" t="str">
        <f>IF(D1073="", "", IF(COUNTIF($D$8:D1072, D1073)&gt;0, "", MAX($AN$7:AN1072)+1))</f>
        <v/>
      </c>
      <c r="AO1073" s="6" t="str">
        <f t="shared" si="234"/>
        <v/>
      </c>
      <c r="AP1073" s="6" t="str">
        <f t="shared" si="235"/>
        <v/>
      </c>
      <c r="AQ1073" s="6" t="str">
        <f t="shared" si="236"/>
        <v/>
      </c>
      <c r="AR1073" s="6" t="str">
        <f t="shared" si="237"/>
        <v/>
      </c>
    </row>
    <row r="1074" spans="1:44" x14ac:dyDescent="0.25">
      <c r="A1074" s="22"/>
      <c r="B1074" s="121"/>
      <c r="C1074" s="121"/>
      <c r="D1074" s="121"/>
      <c r="E1074" s="122"/>
      <c r="F1074" s="123"/>
      <c r="G1074" s="123"/>
      <c r="H1074" s="22"/>
      <c r="I1074" s="122" t="str">
        <f>IF('Stock Takes'!$AC1075="", "", 'Stock Takes'!$AC1075)</f>
        <v/>
      </c>
      <c r="J1074" s="122" t="str">
        <f t="shared" si="224"/>
        <v/>
      </c>
      <c r="K1074" s="122" t="str">
        <f>IF($U$7=6, "", IF('Stock Takes'!AE$6="*", 'Stock Takes'!AE1075, IF('Stock Takes'!AF$6="*", 'Stock Takes'!AF1075, IF('Stock Takes'!AG$6="*", 'Stock Takes'!AG1075, IF('Stock Takes'!AH$6="*", 'Stock Takes'!AH1075, IF('Stock Takes'!AI$6="*", 'Stock Takes'!AI1075, IF('Stock Takes'!AJ$6="*", 'Stock Takes'!AJ1075)))))))</f>
        <v/>
      </c>
      <c r="L1074" s="122" t="str">
        <f t="shared" si="225"/>
        <v/>
      </c>
      <c r="M1074" s="22"/>
      <c r="AC1074" s="17">
        <f t="shared" si="226"/>
        <v>0</v>
      </c>
      <c r="AD1074" s="18">
        <f t="shared" si="227"/>
        <v>0</v>
      </c>
      <c r="AF1074" s="6" t="str">
        <f t="shared" si="228"/>
        <v/>
      </c>
      <c r="AG1074" s="6" t="str">
        <f t="shared" si="229"/>
        <v/>
      </c>
      <c r="AH1074" s="6" t="str">
        <f t="shared" si="230"/>
        <v/>
      </c>
      <c r="AI1074" s="6" t="str">
        <f t="shared" si="231"/>
        <v/>
      </c>
      <c r="AJ1074" s="6">
        <v>1067</v>
      </c>
      <c r="AK1074" s="73" t="str">
        <f t="shared" si="232"/>
        <v/>
      </c>
      <c r="AL1074" s="6" t="str">
        <f t="shared" si="233"/>
        <v/>
      </c>
      <c r="AN1074" s="6" t="str">
        <f>IF(D1074="", "", IF(COUNTIF($D$8:D1073, D1074)&gt;0, "", MAX($AN$7:AN1073)+1))</f>
        <v/>
      </c>
      <c r="AO1074" s="6" t="str">
        <f t="shared" si="234"/>
        <v/>
      </c>
      <c r="AP1074" s="6" t="str">
        <f t="shared" si="235"/>
        <v/>
      </c>
      <c r="AQ1074" s="6" t="str">
        <f t="shared" si="236"/>
        <v/>
      </c>
      <c r="AR1074" s="6" t="str">
        <f t="shared" si="237"/>
        <v/>
      </c>
    </row>
    <row r="1075" spans="1:44" x14ac:dyDescent="0.25">
      <c r="A1075" s="22"/>
      <c r="B1075" s="121"/>
      <c r="C1075" s="121"/>
      <c r="D1075" s="121"/>
      <c r="E1075" s="122"/>
      <c r="F1075" s="123"/>
      <c r="G1075" s="123"/>
      <c r="H1075" s="22"/>
      <c r="I1075" s="122" t="str">
        <f>IF('Stock Takes'!$AC1076="", "", 'Stock Takes'!$AC1076)</f>
        <v/>
      </c>
      <c r="J1075" s="122" t="str">
        <f t="shared" si="224"/>
        <v/>
      </c>
      <c r="K1075" s="122" t="str">
        <f>IF($U$7=6, "", IF('Stock Takes'!AE$6="*", 'Stock Takes'!AE1076, IF('Stock Takes'!AF$6="*", 'Stock Takes'!AF1076, IF('Stock Takes'!AG$6="*", 'Stock Takes'!AG1076, IF('Stock Takes'!AH$6="*", 'Stock Takes'!AH1076, IF('Stock Takes'!AI$6="*", 'Stock Takes'!AI1076, IF('Stock Takes'!AJ$6="*", 'Stock Takes'!AJ1076)))))))</f>
        <v/>
      </c>
      <c r="L1075" s="122" t="str">
        <f t="shared" si="225"/>
        <v/>
      </c>
      <c r="M1075" s="22"/>
      <c r="AC1075" s="17">
        <f t="shared" si="226"/>
        <v>0</v>
      </c>
      <c r="AD1075" s="18">
        <f t="shared" si="227"/>
        <v>0</v>
      </c>
      <c r="AF1075" s="6" t="str">
        <f t="shared" si="228"/>
        <v/>
      </c>
      <c r="AG1075" s="6" t="str">
        <f t="shared" si="229"/>
        <v/>
      </c>
      <c r="AH1075" s="6" t="str">
        <f t="shared" si="230"/>
        <v/>
      </c>
      <c r="AI1075" s="6" t="str">
        <f t="shared" si="231"/>
        <v/>
      </c>
      <c r="AJ1075" s="6">
        <v>1068</v>
      </c>
      <c r="AK1075" s="73" t="str">
        <f t="shared" si="232"/>
        <v/>
      </c>
      <c r="AL1075" s="6" t="str">
        <f t="shared" si="233"/>
        <v/>
      </c>
      <c r="AN1075" s="6" t="str">
        <f>IF(D1075="", "", IF(COUNTIF($D$8:D1074, D1075)&gt;0, "", MAX($AN$7:AN1074)+1))</f>
        <v/>
      </c>
      <c r="AO1075" s="6" t="str">
        <f t="shared" si="234"/>
        <v/>
      </c>
      <c r="AP1075" s="6" t="str">
        <f t="shared" si="235"/>
        <v/>
      </c>
      <c r="AQ1075" s="6" t="str">
        <f t="shared" si="236"/>
        <v/>
      </c>
      <c r="AR1075" s="6" t="str">
        <f t="shared" si="237"/>
        <v/>
      </c>
    </row>
    <row r="1076" spans="1:44" x14ac:dyDescent="0.25">
      <c r="A1076" s="22"/>
      <c r="B1076" s="121"/>
      <c r="C1076" s="121"/>
      <c r="D1076" s="121"/>
      <c r="E1076" s="122"/>
      <c r="F1076" s="123"/>
      <c r="G1076" s="123"/>
      <c r="H1076" s="22"/>
      <c r="I1076" s="122" t="str">
        <f>IF('Stock Takes'!$AC1077="", "", 'Stock Takes'!$AC1077)</f>
        <v/>
      </c>
      <c r="J1076" s="122" t="str">
        <f t="shared" si="224"/>
        <v/>
      </c>
      <c r="K1076" s="122" t="str">
        <f>IF($U$7=6, "", IF('Stock Takes'!AE$6="*", 'Stock Takes'!AE1077, IF('Stock Takes'!AF$6="*", 'Stock Takes'!AF1077, IF('Stock Takes'!AG$6="*", 'Stock Takes'!AG1077, IF('Stock Takes'!AH$6="*", 'Stock Takes'!AH1077, IF('Stock Takes'!AI$6="*", 'Stock Takes'!AI1077, IF('Stock Takes'!AJ$6="*", 'Stock Takes'!AJ1077)))))))</f>
        <v/>
      </c>
      <c r="L1076" s="122" t="str">
        <f t="shared" si="225"/>
        <v/>
      </c>
      <c r="M1076" s="22"/>
      <c r="AC1076" s="17">
        <f t="shared" si="226"/>
        <v>0</v>
      </c>
      <c r="AD1076" s="18">
        <f t="shared" si="227"/>
        <v>0</v>
      </c>
      <c r="AF1076" s="6" t="str">
        <f t="shared" si="228"/>
        <v/>
      </c>
      <c r="AG1076" s="6" t="str">
        <f t="shared" si="229"/>
        <v/>
      </c>
      <c r="AH1076" s="6" t="str">
        <f t="shared" si="230"/>
        <v/>
      </c>
      <c r="AI1076" s="6" t="str">
        <f t="shared" si="231"/>
        <v/>
      </c>
      <c r="AJ1076" s="6">
        <v>1069</v>
      </c>
      <c r="AK1076" s="73" t="str">
        <f t="shared" si="232"/>
        <v/>
      </c>
      <c r="AL1076" s="6" t="str">
        <f t="shared" si="233"/>
        <v/>
      </c>
      <c r="AN1076" s="6" t="str">
        <f>IF(D1076="", "", IF(COUNTIF($D$8:D1075, D1076)&gt;0, "", MAX($AN$7:AN1075)+1))</f>
        <v/>
      </c>
      <c r="AO1076" s="6" t="str">
        <f t="shared" si="234"/>
        <v/>
      </c>
      <c r="AP1076" s="6" t="str">
        <f t="shared" si="235"/>
        <v/>
      </c>
      <c r="AQ1076" s="6" t="str">
        <f t="shared" si="236"/>
        <v/>
      </c>
      <c r="AR1076" s="6" t="str">
        <f t="shared" si="237"/>
        <v/>
      </c>
    </row>
    <row r="1077" spans="1:44" x14ac:dyDescent="0.25">
      <c r="A1077" s="22"/>
      <c r="B1077" s="121"/>
      <c r="C1077" s="121"/>
      <c r="D1077" s="121"/>
      <c r="E1077" s="122"/>
      <c r="F1077" s="123"/>
      <c r="G1077" s="123"/>
      <c r="H1077" s="22"/>
      <c r="I1077" s="122" t="str">
        <f>IF('Stock Takes'!$AC1078="", "", 'Stock Takes'!$AC1078)</f>
        <v/>
      </c>
      <c r="J1077" s="122" t="str">
        <f t="shared" si="224"/>
        <v/>
      </c>
      <c r="K1077" s="122" t="str">
        <f>IF($U$7=6, "", IF('Stock Takes'!AE$6="*", 'Stock Takes'!AE1078, IF('Stock Takes'!AF$6="*", 'Stock Takes'!AF1078, IF('Stock Takes'!AG$6="*", 'Stock Takes'!AG1078, IF('Stock Takes'!AH$6="*", 'Stock Takes'!AH1078, IF('Stock Takes'!AI$6="*", 'Stock Takes'!AI1078, IF('Stock Takes'!AJ$6="*", 'Stock Takes'!AJ1078)))))))</f>
        <v/>
      </c>
      <c r="L1077" s="122" t="str">
        <f t="shared" si="225"/>
        <v/>
      </c>
      <c r="M1077" s="22"/>
      <c r="AC1077" s="17">
        <f t="shared" si="226"/>
        <v>0</v>
      </c>
      <c r="AD1077" s="18">
        <f t="shared" si="227"/>
        <v>0</v>
      </c>
      <c r="AF1077" s="6" t="str">
        <f t="shared" si="228"/>
        <v/>
      </c>
      <c r="AG1077" s="6" t="str">
        <f t="shared" si="229"/>
        <v/>
      </c>
      <c r="AH1077" s="6" t="str">
        <f t="shared" si="230"/>
        <v/>
      </c>
      <c r="AI1077" s="6" t="str">
        <f t="shared" si="231"/>
        <v/>
      </c>
      <c r="AJ1077" s="6">
        <v>1070</v>
      </c>
      <c r="AK1077" s="73" t="str">
        <f t="shared" si="232"/>
        <v/>
      </c>
      <c r="AL1077" s="6" t="str">
        <f t="shared" si="233"/>
        <v/>
      </c>
      <c r="AN1077" s="6" t="str">
        <f>IF(D1077="", "", IF(COUNTIF($D$8:D1076, D1077)&gt;0, "", MAX($AN$7:AN1076)+1))</f>
        <v/>
      </c>
      <c r="AO1077" s="6" t="str">
        <f t="shared" si="234"/>
        <v/>
      </c>
      <c r="AP1077" s="6" t="str">
        <f t="shared" si="235"/>
        <v/>
      </c>
      <c r="AQ1077" s="6" t="str">
        <f t="shared" si="236"/>
        <v/>
      </c>
      <c r="AR1077" s="6" t="str">
        <f t="shared" si="237"/>
        <v/>
      </c>
    </row>
    <row r="1078" spans="1:44" x14ac:dyDescent="0.25">
      <c r="A1078" s="22"/>
      <c r="B1078" s="121"/>
      <c r="C1078" s="121"/>
      <c r="D1078" s="121"/>
      <c r="E1078" s="122"/>
      <c r="F1078" s="123"/>
      <c r="G1078" s="123"/>
      <c r="H1078" s="22"/>
      <c r="I1078" s="122" t="str">
        <f>IF('Stock Takes'!$AC1079="", "", 'Stock Takes'!$AC1079)</f>
        <v/>
      </c>
      <c r="J1078" s="122" t="str">
        <f t="shared" si="224"/>
        <v/>
      </c>
      <c r="K1078" s="122" t="str">
        <f>IF($U$7=6, "", IF('Stock Takes'!AE$6="*", 'Stock Takes'!AE1079, IF('Stock Takes'!AF$6="*", 'Stock Takes'!AF1079, IF('Stock Takes'!AG$6="*", 'Stock Takes'!AG1079, IF('Stock Takes'!AH$6="*", 'Stock Takes'!AH1079, IF('Stock Takes'!AI$6="*", 'Stock Takes'!AI1079, IF('Stock Takes'!AJ$6="*", 'Stock Takes'!AJ1079)))))))</f>
        <v/>
      </c>
      <c r="L1078" s="122" t="str">
        <f t="shared" si="225"/>
        <v/>
      </c>
      <c r="M1078" s="22"/>
      <c r="AC1078" s="17">
        <f t="shared" si="226"/>
        <v>0</v>
      </c>
      <c r="AD1078" s="18">
        <f t="shared" si="227"/>
        <v>0</v>
      </c>
      <c r="AF1078" s="6" t="str">
        <f t="shared" si="228"/>
        <v/>
      </c>
      <c r="AG1078" s="6" t="str">
        <f t="shared" si="229"/>
        <v/>
      </c>
      <c r="AH1078" s="6" t="str">
        <f t="shared" si="230"/>
        <v/>
      </c>
      <c r="AI1078" s="6" t="str">
        <f t="shared" si="231"/>
        <v/>
      </c>
      <c r="AJ1078" s="6">
        <v>1071</v>
      </c>
      <c r="AK1078" s="73" t="str">
        <f t="shared" si="232"/>
        <v/>
      </c>
      <c r="AL1078" s="6" t="str">
        <f t="shared" si="233"/>
        <v/>
      </c>
      <c r="AN1078" s="6" t="str">
        <f>IF(D1078="", "", IF(COUNTIF($D$8:D1077, D1078)&gt;0, "", MAX($AN$7:AN1077)+1))</f>
        <v/>
      </c>
      <c r="AO1078" s="6" t="str">
        <f t="shared" si="234"/>
        <v/>
      </c>
      <c r="AP1078" s="6" t="str">
        <f t="shared" si="235"/>
        <v/>
      </c>
      <c r="AQ1078" s="6" t="str">
        <f t="shared" si="236"/>
        <v/>
      </c>
      <c r="AR1078" s="6" t="str">
        <f t="shared" si="237"/>
        <v/>
      </c>
    </row>
    <row r="1079" spans="1:44" x14ac:dyDescent="0.25">
      <c r="A1079" s="22"/>
      <c r="B1079" s="121"/>
      <c r="C1079" s="121"/>
      <c r="D1079" s="121"/>
      <c r="E1079" s="122"/>
      <c r="F1079" s="123"/>
      <c r="G1079" s="123"/>
      <c r="H1079" s="22"/>
      <c r="I1079" s="122" t="str">
        <f>IF('Stock Takes'!$AC1080="", "", 'Stock Takes'!$AC1080)</f>
        <v/>
      </c>
      <c r="J1079" s="122" t="str">
        <f t="shared" si="224"/>
        <v/>
      </c>
      <c r="K1079" s="122" t="str">
        <f>IF($U$7=6, "", IF('Stock Takes'!AE$6="*", 'Stock Takes'!AE1080, IF('Stock Takes'!AF$6="*", 'Stock Takes'!AF1080, IF('Stock Takes'!AG$6="*", 'Stock Takes'!AG1080, IF('Stock Takes'!AH$6="*", 'Stock Takes'!AH1080, IF('Stock Takes'!AI$6="*", 'Stock Takes'!AI1080, IF('Stock Takes'!AJ$6="*", 'Stock Takes'!AJ1080)))))))</f>
        <v/>
      </c>
      <c r="L1079" s="122" t="str">
        <f t="shared" si="225"/>
        <v/>
      </c>
      <c r="M1079" s="22"/>
      <c r="AC1079" s="17">
        <f t="shared" si="226"/>
        <v>0</v>
      </c>
      <c r="AD1079" s="18">
        <f t="shared" si="227"/>
        <v>0</v>
      </c>
      <c r="AF1079" s="6" t="str">
        <f t="shared" si="228"/>
        <v/>
      </c>
      <c r="AG1079" s="6" t="str">
        <f t="shared" si="229"/>
        <v/>
      </c>
      <c r="AH1079" s="6" t="str">
        <f t="shared" si="230"/>
        <v/>
      </c>
      <c r="AI1079" s="6" t="str">
        <f t="shared" si="231"/>
        <v/>
      </c>
      <c r="AJ1079" s="6">
        <v>1072</v>
      </c>
      <c r="AK1079" s="73" t="str">
        <f t="shared" si="232"/>
        <v/>
      </c>
      <c r="AL1079" s="6" t="str">
        <f t="shared" si="233"/>
        <v/>
      </c>
      <c r="AN1079" s="6" t="str">
        <f>IF(D1079="", "", IF(COUNTIF($D$8:D1078, D1079)&gt;0, "", MAX($AN$7:AN1078)+1))</f>
        <v/>
      </c>
      <c r="AO1079" s="6" t="str">
        <f t="shared" si="234"/>
        <v/>
      </c>
      <c r="AP1079" s="6" t="str">
        <f t="shared" si="235"/>
        <v/>
      </c>
      <c r="AQ1079" s="6" t="str">
        <f t="shared" si="236"/>
        <v/>
      </c>
      <c r="AR1079" s="6" t="str">
        <f t="shared" si="237"/>
        <v/>
      </c>
    </row>
    <row r="1080" spans="1:44" x14ac:dyDescent="0.25">
      <c r="A1080" s="22"/>
      <c r="B1080" s="121"/>
      <c r="C1080" s="121"/>
      <c r="D1080" s="121"/>
      <c r="E1080" s="122"/>
      <c r="F1080" s="123"/>
      <c r="G1080" s="123"/>
      <c r="H1080" s="22"/>
      <c r="I1080" s="122" t="str">
        <f>IF('Stock Takes'!$AC1081="", "", 'Stock Takes'!$AC1081)</f>
        <v/>
      </c>
      <c r="J1080" s="122" t="str">
        <f t="shared" si="224"/>
        <v/>
      </c>
      <c r="K1080" s="122" t="str">
        <f>IF($U$7=6, "", IF('Stock Takes'!AE$6="*", 'Stock Takes'!AE1081, IF('Stock Takes'!AF$6="*", 'Stock Takes'!AF1081, IF('Stock Takes'!AG$6="*", 'Stock Takes'!AG1081, IF('Stock Takes'!AH$6="*", 'Stock Takes'!AH1081, IF('Stock Takes'!AI$6="*", 'Stock Takes'!AI1081, IF('Stock Takes'!AJ$6="*", 'Stock Takes'!AJ1081)))))))</f>
        <v/>
      </c>
      <c r="L1080" s="122" t="str">
        <f t="shared" si="225"/>
        <v/>
      </c>
      <c r="M1080" s="22"/>
      <c r="AC1080" s="17">
        <f t="shared" si="226"/>
        <v>0</v>
      </c>
      <c r="AD1080" s="18">
        <f t="shared" si="227"/>
        <v>0</v>
      </c>
      <c r="AF1080" s="6" t="str">
        <f t="shared" si="228"/>
        <v/>
      </c>
      <c r="AG1080" s="6" t="str">
        <f t="shared" si="229"/>
        <v/>
      </c>
      <c r="AH1080" s="6" t="str">
        <f t="shared" si="230"/>
        <v/>
      </c>
      <c r="AI1080" s="6" t="str">
        <f t="shared" si="231"/>
        <v/>
      </c>
      <c r="AJ1080" s="6">
        <v>1073</v>
      </c>
      <c r="AK1080" s="73" t="str">
        <f t="shared" si="232"/>
        <v/>
      </c>
      <c r="AL1080" s="6" t="str">
        <f t="shared" si="233"/>
        <v/>
      </c>
      <c r="AN1080" s="6" t="str">
        <f>IF(D1080="", "", IF(COUNTIF($D$8:D1079, D1080)&gt;0, "", MAX($AN$7:AN1079)+1))</f>
        <v/>
      </c>
      <c r="AO1080" s="6" t="str">
        <f t="shared" si="234"/>
        <v/>
      </c>
      <c r="AP1080" s="6" t="str">
        <f t="shared" si="235"/>
        <v/>
      </c>
      <c r="AQ1080" s="6" t="str">
        <f t="shared" si="236"/>
        <v/>
      </c>
      <c r="AR1080" s="6" t="str">
        <f t="shared" si="237"/>
        <v/>
      </c>
    </row>
    <row r="1081" spans="1:44" x14ac:dyDescent="0.25">
      <c r="A1081" s="22"/>
      <c r="B1081" s="121"/>
      <c r="C1081" s="121"/>
      <c r="D1081" s="121"/>
      <c r="E1081" s="122"/>
      <c r="F1081" s="123"/>
      <c r="G1081" s="123"/>
      <c r="H1081" s="22"/>
      <c r="I1081" s="122" t="str">
        <f>IF('Stock Takes'!$AC1082="", "", 'Stock Takes'!$AC1082)</f>
        <v/>
      </c>
      <c r="J1081" s="122" t="str">
        <f t="shared" si="224"/>
        <v/>
      </c>
      <c r="K1081" s="122" t="str">
        <f>IF($U$7=6, "", IF('Stock Takes'!AE$6="*", 'Stock Takes'!AE1082, IF('Stock Takes'!AF$6="*", 'Stock Takes'!AF1082, IF('Stock Takes'!AG$6="*", 'Stock Takes'!AG1082, IF('Stock Takes'!AH$6="*", 'Stock Takes'!AH1082, IF('Stock Takes'!AI$6="*", 'Stock Takes'!AI1082, IF('Stock Takes'!AJ$6="*", 'Stock Takes'!AJ1082)))))))</f>
        <v/>
      </c>
      <c r="L1081" s="122" t="str">
        <f t="shared" si="225"/>
        <v/>
      </c>
      <c r="M1081" s="22"/>
      <c r="AC1081" s="17">
        <f t="shared" si="226"/>
        <v>0</v>
      </c>
      <c r="AD1081" s="18">
        <f t="shared" si="227"/>
        <v>0</v>
      </c>
      <c r="AF1081" s="6" t="str">
        <f t="shared" si="228"/>
        <v/>
      </c>
      <c r="AG1081" s="6" t="str">
        <f t="shared" si="229"/>
        <v/>
      </c>
      <c r="AH1081" s="6" t="str">
        <f t="shared" si="230"/>
        <v/>
      </c>
      <c r="AI1081" s="6" t="str">
        <f t="shared" si="231"/>
        <v/>
      </c>
      <c r="AJ1081" s="6">
        <v>1074</v>
      </c>
      <c r="AK1081" s="73" t="str">
        <f t="shared" si="232"/>
        <v/>
      </c>
      <c r="AL1081" s="6" t="str">
        <f t="shared" si="233"/>
        <v/>
      </c>
      <c r="AN1081" s="6" t="str">
        <f>IF(D1081="", "", IF(COUNTIF($D$8:D1080, D1081)&gt;0, "", MAX($AN$7:AN1080)+1))</f>
        <v/>
      </c>
      <c r="AO1081" s="6" t="str">
        <f t="shared" si="234"/>
        <v/>
      </c>
      <c r="AP1081" s="6" t="str">
        <f t="shared" si="235"/>
        <v/>
      </c>
      <c r="AQ1081" s="6" t="str">
        <f t="shared" si="236"/>
        <v/>
      </c>
      <c r="AR1081" s="6" t="str">
        <f t="shared" si="237"/>
        <v/>
      </c>
    </row>
    <row r="1082" spans="1:44" x14ac:dyDescent="0.25">
      <c r="A1082" s="22"/>
      <c r="B1082" s="121"/>
      <c r="C1082" s="121"/>
      <c r="D1082" s="121"/>
      <c r="E1082" s="122"/>
      <c r="F1082" s="123"/>
      <c r="G1082" s="123"/>
      <c r="H1082" s="22"/>
      <c r="I1082" s="122" t="str">
        <f>IF('Stock Takes'!$AC1083="", "", 'Stock Takes'!$AC1083)</f>
        <v/>
      </c>
      <c r="J1082" s="122" t="str">
        <f t="shared" si="224"/>
        <v/>
      </c>
      <c r="K1082" s="122" t="str">
        <f>IF($U$7=6, "", IF('Stock Takes'!AE$6="*", 'Stock Takes'!AE1083, IF('Stock Takes'!AF$6="*", 'Stock Takes'!AF1083, IF('Stock Takes'!AG$6="*", 'Stock Takes'!AG1083, IF('Stock Takes'!AH$6="*", 'Stock Takes'!AH1083, IF('Stock Takes'!AI$6="*", 'Stock Takes'!AI1083, IF('Stock Takes'!AJ$6="*", 'Stock Takes'!AJ1083)))))))</f>
        <v/>
      </c>
      <c r="L1082" s="122" t="str">
        <f t="shared" si="225"/>
        <v/>
      </c>
      <c r="M1082" s="22"/>
      <c r="AC1082" s="17">
        <f t="shared" si="226"/>
        <v>0</v>
      </c>
      <c r="AD1082" s="18">
        <f t="shared" si="227"/>
        <v>0</v>
      </c>
      <c r="AF1082" s="6" t="str">
        <f t="shared" si="228"/>
        <v/>
      </c>
      <c r="AG1082" s="6" t="str">
        <f t="shared" si="229"/>
        <v/>
      </c>
      <c r="AH1082" s="6" t="str">
        <f t="shared" si="230"/>
        <v/>
      </c>
      <c r="AI1082" s="6" t="str">
        <f t="shared" si="231"/>
        <v/>
      </c>
      <c r="AJ1082" s="6">
        <v>1075</v>
      </c>
      <c r="AK1082" s="73" t="str">
        <f t="shared" si="232"/>
        <v/>
      </c>
      <c r="AL1082" s="6" t="str">
        <f t="shared" si="233"/>
        <v/>
      </c>
      <c r="AN1082" s="6" t="str">
        <f>IF(D1082="", "", IF(COUNTIF($D$8:D1081, D1082)&gt;0, "", MAX($AN$7:AN1081)+1))</f>
        <v/>
      </c>
      <c r="AO1082" s="6" t="str">
        <f t="shared" si="234"/>
        <v/>
      </c>
      <c r="AP1082" s="6" t="str">
        <f t="shared" si="235"/>
        <v/>
      </c>
      <c r="AQ1082" s="6" t="str">
        <f t="shared" si="236"/>
        <v/>
      </c>
      <c r="AR1082" s="6" t="str">
        <f t="shared" si="237"/>
        <v/>
      </c>
    </row>
    <row r="1083" spans="1:44" x14ac:dyDescent="0.25">
      <c r="A1083" s="22"/>
      <c r="B1083" s="121"/>
      <c r="C1083" s="121"/>
      <c r="D1083" s="121"/>
      <c r="E1083" s="122"/>
      <c r="F1083" s="123"/>
      <c r="G1083" s="123"/>
      <c r="H1083" s="22"/>
      <c r="I1083" s="122" t="str">
        <f>IF('Stock Takes'!$AC1084="", "", 'Stock Takes'!$AC1084)</f>
        <v/>
      </c>
      <c r="J1083" s="122" t="str">
        <f t="shared" si="224"/>
        <v/>
      </c>
      <c r="K1083" s="122" t="str">
        <f>IF($U$7=6, "", IF('Stock Takes'!AE$6="*", 'Stock Takes'!AE1084, IF('Stock Takes'!AF$6="*", 'Stock Takes'!AF1084, IF('Stock Takes'!AG$6="*", 'Stock Takes'!AG1084, IF('Stock Takes'!AH$6="*", 'Stock Takes'!AH1084, IF('Stock Takes'!AI$6="*", 'Stock Takes'!AI1084, IF('Stock Takes'!AJ$6="*", 'Stock Takes'!AJ1084)))))))</f>
        <v/>
      </c>
      <c r="L1083" s="122" t="str">
        <f t="shared" si="225"/>
        <v/>
      </c>
      <c r="M1083" s="22"/>
      <c r="AC1083" s="17">
        <f t="shared" si="226"/>
        <v>0</v>
      </c>
      <c r="AD1083" s="18">
        <f t="shared" si="227"/>
        <v>0</v>
      </c>
      <c r="AF1083" s="6" t="str">
        <f t="shared" si="228"/>
        <v/>
      </c>
      <c r="AG1083" s="6" t="str">
        <f t="shared" si="229"/>
        <v/>
      </c>
      <c r="AH1083" s="6" t="str">
        <f t="shared" si="230"/>
        <v/>
      </c>
      <c r="AI1083" s="6" t="str">
        <f t="shared" si="231"/>
        <v/>
      </c>
      <c r="AJ1083" s="6">
        <v>1076</v>
      </c>
      <c r="AK1083" s="73" t="str">
        <f t="shared" si="232"/>
        <v/>
      </c>
      <c r="AL1083" s="6" t="str">
        <f t="shared" si="233"/>
        <v/>
      </c>
      <c r="AN1083" s="6" t="str">
        <f>IF(D1083="", "", IF(COUNTIF($D$8:D1082, D1083)&gt;0, "", MAX($AN$7:AN1082)+1))</f>
        <v/>
      </c>
      <c r="AO1083" s="6" t="str">
        <f t="shared" si="234"/>
        <v/>
      </c>
      <c r="AP1083" s="6" t="str">
        <f t="shared" si="235"/>
        <v/>
      </c>
      <c r="AQ1083" s="6" t="str">
        <f t="shared" si="236"/>
        <v/>
      </c>
      <c r="AR1083" s="6" t="str">
        <f t="shared" si="237"/>
        <v/>
      </c>
    </row>
    <row r="1084" spans="1:44" x14ac:dyDescent="0.25">
      <c r="A1084" s="22"/>
      <c r="B1084" s="121"/>
      <c r="C1084" s="121"/>
      <c r="D1084" s="121"/>
      <c r="E1084" s="122"/>
      <c r="F1084" s="123"/>
      <c r="G1084" s="123"/>
      <c r="H1084" s="22"/>
      <c r="I1084" s="122" t="str">
        <f>IF('Stock Takes'!$AC1085="", "", 'Stock Takes'!$AC1085)</f>
        <v/>
      </c>
      <c r="J1084" s="122" t="str">
        <f t="shared" si="224"/>
        <v/>
      </c>
      <c r="K1084" s="122" t="str">
        <f>IF($U$7=6, "", IF('Stock Takes'!AE$6="*", 'Stock Takes'!AE1085, IF('Stock Takes'!AF$6="*", 'Stock Takes'!AF1085, IF('Stock Takes'!AG$6="*", 'Stock Takes'!AG1085, IF('Stock Takes'!AH$6="*", 'Stock Takes'!AH1085, IF('Stock Takes'!AI$6="*", 'Stock Takes'!AI1085, IF('Stock Takes'!AJ$6="*", 'Stock Takes'!AJ1085)))))))</f>
        <v/>
      </c>
      <c r="L1084" s="122" t="str">
        <f t="shared" si="225"/>
        <v/>
      </c>
      <c r="M1084" s="22"/>
      <c r="AC1084" s="17">
        <f t="shared" si="226"/>
        <v>0</v>
      </c>
      <c r="AD1084" s="18">
        <f t="shared" si="227"/>
        <v>0</v>
      </c>
      <c r="AF1084" s="6" t="str">
        <f t="shared" si="228"/>
        <v/>
      </c>
      <c r="AG1084" s="6" t="str">
        <f t="shared" si="229"/>
        <v/>
      </c>
      <c r="AH1084" s="6" t="str">
        <f t="shared" si="230"/>
        <v/>
      </c>
      <c r="AI1084" s="6" t="str">
        <f t="shared" si="231"/>
        <v/>
      </c>
      <c r="AJ1084" s="6">
        <v>1077</v>
      </c>
      <c r="AK1084" s="73" t="str">
        <f t="shared" si="232"/>
        <v/>
      </c>
      <c r="AL1084" s="6" t="str">
        <f t="shared" si="233"/>
        <v/>
      </c>
      <c r="AN1084" s="6" t="str">
        <f>IF(D1084="", "", IF(COUNTIF($D$8:D1083, D1084)&gt;0, "", MAX($AN$7:AN1083)+1))</f>
        <v/>
      </c>
      <c r="AO1084" s="6" t="str">
        <f t="shared" si="234"/>
        <v/>
      </c>
      <c r="AP1084" s="6" t="str">
        <f t="shared" si="235"/>
        <v/>
      </c>
      <c r="AQ1084" s="6" t="str">
        <f t="shared" si="236"/>
        <v/>
      </c>
      <c r="AR1084" s="6" t="str">
        <f t="shared" si="237"/>
        <v/>
      </c>
    </row>
    <row r="1085" spans="1:44" x14ac:dyDescent="0.25">
      <c r="A1085" s="22"/>
      <c r="B1085" s="121"/>
      <c r="C1085" s="121"/>
      <c r="D1085" s="121"/>
      <c r="E1085" s="122"/>
      <c r="F1085" s="123"/>
      <c r="G1085" s="123"/>
      <c r="H1085" s="22"/>
      <c r="I1085" s="122" t="str">
        <f>IF('Stock Takes'!$AC1086="", "", 'Stock Takes'!$AC1086)</f>
        <v/>
      </c>
      <c r="J1085" s="122" t="str">
        <f t="shared" si="224"/>
        <v/>
      </c>
      <c r="K1085" s="122" t="str">
        <f>IF($U$7=6, "", IF('Stock Takes'!AE$6="*", 'Stock Takes'!AE1086, IF('Stock Takes'!AF$6="*", 'Stock Takes'!AF1086, IF('Stock Takes'!AG$6="*", 'Stock Takes'!AG1086, IF('Stock Takes'!AH$6="*", 'Stock Takes'!AH1086, IF('Stock Takes'!AI$6="*", 'Stock Takes'!AI1086, IF('Stock Takes'!AJ$6="*", 'Stock Takes'!AJ1086)))))))</f>
        <v/>
      </c>
      <c r="L1085" s="122" t="str">
        <f t="shared" si="225"/>
        <v/>
      </c>
      <c r="M1085" s="22"/>
      <c r="AC1085" s="17">
        <f t="shared" si="226"/>
        <v>0</v>
      </c>
      <c r="AD1085" s="18">
        <f t="shared" si="227"/>
        <v>0</v>
      </c>
      <c r="AF1085" s="6" t="str">
        <f t="shared" si="228"/>
        <v/>
      </c>
      <c r="AG1085" s="6" t="str">
        <f t="shared" si="229"/>
        <v/>
      </c>
      <c r="AH1085" s="6" t="str">
        <f t="shared" si="230"/>
        <v/>
      </c>
      <c r="AI1085" s="6" t="str">
        <f t="shared" si="231"/>
        <v/>
      </c>
      <c r="AJ1085" s="6">
        <v>1078</v>
      </c>
      <c r="AK1085" s="73" t="str">
        <f t="shared" si="232"/>
        <v/>
      </c>
      <c r="AL1085" s="6" t="str">
        <f t="shared" si="233"/>
        <v/>
      </c>
      <c r="AN1085" s="6" t="str">
        <f>IF(D1085="", "", IF(COUNTIF($D$8:D1084, D1085)&gt;0, "", MAX($AN$7:AN1084)+1))</f>
        <v/>
      </c>
      <c r="AO1085" s="6" t="str">
        <f t="shared" si="234"/>
        <v/>
      </c>
      <c r="AP1085" s="6" t="str">
        <f t="shared" si="235"/>
        <v/>
      </c>
      <c r="AQ1085" s="6" t="str">
        <f t="shared" si="236"/>
        <v/>
      </c>
      <c r="AR1085" s="6" t="str">
        <f t="shared" si="237"/>
        <v/>
      </c>
    </row>
    <row r="1086" spans="1:44" x14ac:dyDescent="0.25">
      <c r="A1086" s="22"/>
      <c r="B1086" s="121"/>
      <c r="C1086" s="121"/>
      <c r="D1086" s="121"/>
      <c r="E1086" s="122"/>
      <c r="F1086" s="123"/>
      <c r="G1086" s="123"/>
      <c r="H1086" s="22"/>
      <c r="I1086" s="122" t="str">
        <f>IF('Stock Takes'!$AC1087="", "", 'Stock Takes'!$AC1087)</f>
        <v/>
      </c>
      <c r="J1086" s="122" t="str">
        <f t="shared" si="224"/>
        <v/>
      </c>
      <c r="K1086" s="122" t="str">
        <f>IF($U$7=6, "", IF('Stock Takes'!AE$6="*", 'Stock Takes'!AE1087, IF('Stock Takes'!AF$6="*", 'Stock Takes'!AF1087, IF('Stock Takes'!AG$6="*", 'Stock Takes'!AG1087, IF('Stock Takes'!AH$6="*", 'Stock Takes'!AH1087, IF('Stock Takes'!AI$6="*", 'Stock Takes'!AI1087, IF('Stock Takes'!AJ$6="*", 'Stock Takes'!AJ1087)))))))</f>
        <v/>
      </c>
      <c r="L1086" s="122" t="str">
        <f t="shared" si="225"/>
        <v/>
      </c>
      <c r="M1086" s="22"/>
      <c r="AC1086" s="17">
        <f t="shared" si="226"/>
        <v>0</v>
      </c>
      <c r="AD1086" s="18">
        <f t="shared" si="227"/>
        <v>0</v>
      </c>
      <c r="AF1086" s="6" t="str">
        <f t="shared" si="228"/>
        <v/>
      </c>
      <c r="AG1086" s="6" t="str">
        <f t="shared" si="229"/>
        <v/>
      </c>
      <c r="AH1086" s="6" t="str">
        <f t="shared" si="230"/>
        <v/>
      </c>
      <c r="AI1086" s="6" t="str">
        <f t="shared" si="231"/>
        <v/>
      </c>
      <c r="AJ1086" s="6">
        <v>1079</v>
      </c>
      <c r="AK1086" s="73" t="str">
        <f t="shared" si="232"/>
        <v/>
      </c>
      <c r="AL1086" s="6" t="str">
        <f t="shared" si="233"/>
        <v/>
      </c>
      <c r="AN1086" s="6" t="str">
        <f>IF(D1086="", "", IF(COUNTIF($D$8:D1085, D1086)&gt;0, "", MAX($AN$7:AN1085)+1))</f>
        <v/>
      </c>
      <c r="AO1086" s="6" t="str">
        <f t="shared" si="234"/>
        <v/>
      </c>
      <c r="AP1086" s="6" t="str">
        <f t="shared" si="235"/>
        <v/>
      </c>
      <c r="AQ1086" s="6" t="str">
        <f t="shared" si="236"/>
        <v/>
      </c>
      <c r="AR1086" s="6" t="str">
        <f t="shared" si="237"/>
        <v/>
      </c>
    </row>
    <row r="1087" spans="1:44" x14ac:dyDescent="0.25">
      <c r="A1087" s="22"/>
      <c r="B1087" s="121"/>
      <c r="C1087" s="121"/>
      <c r="D1087" s="121"/>
      <c r="E1087" s="122"/>
      <c r="F1087" s="123"/>
      <c r="G1087" s="123"/>
      <c r="H1087" s="22"/>
      <c r="I1087" s="122" t="str">
        <f>IF('Stock Takes'!$AC1088="", "", 'Stock Takes'!$AC1088)</f>
        <v/>
      </c>
      <c r="J1087" s="122" t="str">
        <f t="shared" si="224"/>
        <v/>
      </c>
      <c r="K1087" s="122" t="str">
        <f>IF($U$7=6, "", IF('Stock Takes'!AE$6="*", 'Stock Takes'!AE1088, IF('Stock Takes'!AF$6="*", 'Stock Takes'!AF1088, IF('Stock Takes'!AG$6="*", 'Stock Takes'!AG1088, IF('Stock Takes'!AH$6="*", 'Stock Takes'!AH1088, IF('Stock Takes'!AI$6="*", 'Stock Takes'!AI1088, IF('Stock Takes'!AJ$6="*", 'Stock Takes'!AJ1088)))))))</f>
        <v/>
      </c>
      <c r="L1087" s="122" t="str">
        <f t="shared" si="225"/>
        <v/>
      </c>
      <c r="M1087" s="22"/>
      <c r="AC1087" s="17">
        <f t="shared" si="226"/>
        <v>0</v>
      </c>
      <c r="AD1087" s="18">
        <f t="shared" si="227"/>
        <v>0</v>
      </c>
      <c r="AF1087" s="6" t="str">
        <f t="shared" si="228"/>
        <v/>
      </c>
      <c r="AG1087" s="6" t="str">
        <f t="shared" si="229"/>
        <v/>
      </c>
      <c r="AH1087" s="6" t="str">
        <f t="shared" si="230"/>
        <v/>
      </c>
      <c r="AI1087" s="6" t="str">
        <f t="shared" si="231"/>
        <v/>
      </c>
      <c r="AJ1087" s="6">
        <v>1080</v>
      </c>
      <c r="AK1087" s="73" t="str">
        <f t="shared" si="232"/>
        <v/>
      </c>
      <c r="AL1087" s="6" t="str">
        <f t="shared" si="233"/>
        <v/>
      </c>
      <c r="AN1087" s="6" t="str">
        <f>IF(D1087="", "", IF(COUNTIF($D$8:D1086, D1087)&gt;0, "", MAX($AN$7:AN1086)+1))</f>
        <v/>
      </c>
      <c r="AO1087" s="6" t="str">
        <f t="shared" si="234"/>
        <v/>
      </c>
      <c r="AP1087" s="6" t="str">
        <f t="shared" si="235"/>
        <v/>
      </c>
      <c r="AQ1087" s="6" t="str">
        <f t="shared" si="236"/>
        <v/>
      </c>
      <c r="AR1087" s="6" t="str">
        <f t="shared" si="237"/>
        <v/>
      </c>
    </row>
    <row r="1088" spans="1:44" x14ac:dyDescent="0.25">
      <c r="A1088" s="22"/>
      <c r="B1088" s="121"/>
      <c r="C1088" s="121"/>
      <c r="D1088" s="121"/>
      <c r="E1088" s="122"/>
      <c r="F1088" s="123"/>
      <c r="G1088" s="123"/>
      <c r="H1088" s="22"/>
      <c r="I1088" s="122" t="str">
        <f>IF('Stock Takes'!$AC1089="", "", 'Stock Takes'!$AC1089)</f>
        <v/>
      </c>
      <c r="J1088" s="122" t="str">
        <f t="shared" si="224"/>
        <v/>
      </c>
      <c r="K1088" s="122" t="str">
        <f>IF($U$7=6, "", IF('Stock Takes'!AE$6="*", 'Stock Takes'!AE1089, IF('Stock Takes'!AF$6="*", 'Stock Takes'!AF1089, IF('Stock Takes'!AG$6="*", 'Stock Takes'!AG1089, IF('Stock Takes'!AH$6="*", 'Stock Takes'!AH1089, IF('Stock Takes'!AI$6="*", 'Stock Takes'!AI1089, IF('Stock Takes'!AJ$6="*", 'Stock Takes'!AJ1089)))))))</f>
        <v/>
      </c>
      <c r="L1088" s="122" t="str">
        <f t="shared" si="225"/>
        <v/>
      </c>
      <c r="M1088" s="22"/>
      <c r="AC1088" s="17">
        <f t="shared" si="226"/>
        <v>0</v>
      </c>
      <c r="AD1088" s="18">
        <f t="shared" si="227"/>
        <v>0</v>
      </c>
      <c r="AF1088" s="6" t="str">
        <f t="shared" si="228"/>
        <v/>
      </c>
      <c r="AG1088" s="6" t="str">
        <f t="shared" si="229"/>
        <v/>
      </c>
      <c r="AH1088" s="6" t="str">
        <f t="shared" si="230"/>
        <v/>
      </c>
      <c r="AI1088" s="6" t="str">
        <f t="shared" si="231"/>
        <v/>
      </c>
      <c r="AJ1088" s="6">
        <v>1081</v>
      </c>
      <c r="AK1088" s="73" t="str">
        <f t="shared" si="232"/>
        <v/>
      </c>
      <c r="AL1088" s="6" t="str">
        <f t="shared" si="233"/>
        <v/>
      </c>
      <c r="AN1088" s="6" t="str">
        <f>IF(D1088="", "", IF(COUNTIF($D$8:D1087, D1088)&gt;0, "", MAX($AN$7:AN1087)+1))</f>
        <v/>
      </c>
      <c r="AO1088" s="6" t="str">
        <f t="shared" si="234"/>
        <v/>
      </c>
      <c r="AP1088" s="6" t="str">
        <f t="shared" si="235"/>
        <v/>
      </c>
      <c r="AQ1088" s="6" t="str">
        <f t="shared" si="236"/>
        <v/>
      </c>
      <c r="AR1088" s="6" t="str">
        <f t="shared" si="237"/>
        <v/>
      </c>
    </row>
    <row r="1089" spans="1:44" x14ac:dyDescent="0.25">
      <c r="A1089" s="22"/>
      <c r="B1089" s="121"/>
      <c r="C1089" s="121"/>
      <c r="D1089" s="121"/>
      <c r="E1089" s="122"/>
      <c r="F1089" s="123"/>
      <c r="G1089" s="123"/>
      <c r="H1089" s="22"/>
      <c r="I1089" s="122" t="str">
        <f>IF('Stock Takes'!$AC1090="", "", 'Stock Takes'!$AC1090)</f>
        <v/>
      </c>
      <c r="J1089" s="122" t="str">
        <f t="shared" si="224"/>
        <v/>
      </c>
      <c r="K1089" s="122" t="str">
        <f>IF($U$7=6, "", IF('Stock Takes'!AE$6="*", 'Stock Takes'!AE1090, IF('Stock Takes'!AF$6="*", 'Stock Takes'!AF1090, IF('Stock Takes'!AG$6="*", 'Stock Takes'!AG1090, IF('Stock Takes'!AH$6="*", 'Stock Takes'!AH1090, IF('Stock Takes'!AI$6="*", 'Stock Takes'!AI1090, IF('Stock Takes'!AJ$6="*", 'Stock Takes'!AJ1090)))))))</f>
        <v/>
      </c>
      <c r="L1089" s="122" t="str">
        <f t="shared" si="225"/>
        <v/>
      </c>
      <c r="M1089" s="22"/>
      <c r="AC1089" s="17">
        <f t="shared" si="226"/>
        <v>0</v>
      </c>
      <c r="AD1089" s="18">
        <f t="shared" si="227"/>
        <v>0</v>
      </c>
      <c r="AF1089" s="6" t="str">
        <f t="shared" si="228"/>
        <v/>
      </c>
      <c r="AG1089" s="6" t="str">
        <f t="shared" si="229"/>
        <v/>
      </c>
      <c r="AH1089" s="6" t="str">
        <f t="shared" si="230"/>
        <v/>
      </c>
      <c r="AI1089" s="6" t="str">
        <f t="shared" si="231"/>
        <v/>
      </c>
      <c r="AJ1089" s="6">
        <v>1082</v>
      </c>
      <c r="AK1089" s="73" t="str">
        <f t="shared" si="232"/>
        <v/>
      </c>
      <c r="AL1089" s="6" t="str">
        <f t="shared" si="233"/>
        <v/>
      </c>
      <c r="AN1089" s="6" t="str">
        <f>IF(D1089="", "", IF(COUNTIF($D$8:D1088, D1089)&gt;0, "", MAX($AN$7:AN1088)+1))</f>
        <v/>
      </c>
      <c r="AO1089" s="6" t="str">
        <f t="shared" si="234"/>
        <v/>
      </c>
      <c r="AP1089" s="6" t="str">
        <f t="shared" si="235"/>
        <v/>
      </c>
      <c r="AQ1089" s="6" t="str">
        <f t="shared" si="236"/>
        <v/>
      </c>
      <c r="AR1089" s="6" t="str">
        <f t="shared" si="237"/>
        <v/>
      </c>
    </row>
    <row r="1090" spans="1:44" x14ac:dyDescent="0.25">
      <c r="A1090" s="22"/>
      <c r="B1090" s="121"/>
      <c r="C1090" s="121"/>
      <c r="D1090" s="121"/>
      <c r="E1090" s="122"/>
      <c r="F1090" s="123"/>
      <c r="G1090" s="123"/>
      <c r="H1090" s="22"/>
      <c r="I1090" s="122" t="str">
        <f>IF('Stock Takes'!$AC1091="", "", 'Stock Takes'!$AC1091)</f>
        <v/>
      </c>
      <c r="J1090" s="122" t="str">
        <f t="shared" si="224"/>
        <v/>
      </c>
      <c r="K1090" s="122" t="str">
        <f>IF($U$7=6, "", IF('Stock Takes'!AE$6="*", 'Stock Takes'!AE1091, IF('Stock Takes'!AF$6="*", 'Stock Takes'!AF1091, IF('Stock Takes'!AG$6="*", 'Stock Takes'!AG1091, IF('Stock Takes'!AH$6="*", 'Stock Takes'!AH1091, IF('Stock Takes'!AI$6="*", 'Stock Takes'!AI1091, IF('Stock Takes'!AJ$6="*", 'Stock Takes'!AJ1091)))))))</f>
        <v/>
      </c>
      <c r="L1090" s="122" t="str">
        <f t="shared" si="225"/>
        <v/>
      </c>
      <c r="M1090" s="22"/>
      <c r="AC1090" s="17">
        <f t="shared" si="226"/>
        <v>0</v>
      </c>
      <c r="AD1090" s="18">
        <f t="shared" si="227"/>
        <v>0</v>
      </c>
      <c r="AF1090" s="6" t="str">
        <f t="shared" si="228"/>
        <v/>
      </c>
      <c r="AG1090" s="6" t="str">
        <f t="shared" si="229"/>
        <v/>
      </c>
      <c r="AH1090" s="6" t="str">
        <f t="shared" si="230"/>
        <v/>
      </c>
      <c r="AI1090" s="6" t="str">
        <f t="shared" si="231"/>
        <v/>
      </c>
      <c r="AJ1090" s="6">
        <v>1083</v>
      </c>
      <c r="AK1090" s="73" t="str">
        <f t="shared" si="232"/>
        <v/>
      </c>
      <c r="AL1090" s="6" t="str">
        <f t="shared" si="233"/>
        <v/>
      </c>
      <c r="AN1090" s="6" t="str">
        <f>IF(D1090="", "", IF(COUNTIF($D$8:D1089, D1090)&gt;0, "", MAX($AN$7:AN1089)+1))</f>
        <v/>
      </c>
      <c r="AO1090" s="6" t="str">
        <f t="shared" si="234"/>
        <v/>
      </c>
      <c r="AP1090" s="6" t="str">
        <f t="shared" si="235"/>
        <v/>
      </c>
      <c r="AQ1090" s="6" t="str">
        <f t="shared" si="236"/>
        <v/>
      </c>
      <c r="AR1090" s="6" t="str">
        <f t="shared" si="237"/>
        <v/>
      </c>
    </row>
    <row r="1091" spans="1:44" x14ac:dyDescent="0.25">
      <c r="A1091" s="22"/>
      <c r="B1091" s="121"/>
      <c r="C1091" s="121"/>
      <c r="D1091" s="121"/>
      <c r="E1091" s="122"/>
      <c r="F1091" s="123"/>
      <c r="G1091" s="123"/>
      <c r="H1091" s="22"/>
      <c r="I1091" s="122" t="str">
        <f>IF('Stock Takes'!$AC1092="", "", 'Stock Takes'!$AC1092)</f>
        <v/>
      </c>
      <c r="J1091" s="122" t="str">
        <f t="shared" si="224"/>
        <v/>
      </c>
      <c r="K1091" s="122" t="str">
        <f>IF($U$7=6, "", IF('Stock Takes'!AE$6="*", 'Stock Takes'!AE1092, IF('Stock Takes'!AF$6="*", 'Stock Takes'!AF1092, IF('Stock Takes'!AG$6="*", 'Stock Takes'!AG1092, IF('Stock Takes'!AH$6="*", 'Stock Takes'!AH1092, IF('Stock Takes'!AI$6="*", 'Stock Takes'!AI1092, IF('Stock Takes'!AJ$6="*", 'Stock Takes'!AJ1092)))))))</f>
        <v/>
      </c>
      <c r="L1091" s="122" t="str">
        <f t="shared" si="225"/>
        <v/>
      </c>
      <c r="M1091" s="22"/>
      <c r="AC1091" s="17">
        <f t="shared" si="226"/>
        <v>0</v>
      </c>
      <c r="AD1091" s="18">
        <f t="shared" si="227"/>
        <v>0</v>
      </c>
      <c r="AF1091" s="6" t="str">
        <f t="shared" si="228"/>
        <v/>
      </c>
      <c r="AG1091" s="6" t="str">
        <f t="shared" si="229"/>
        <v/>
      </c>
      <c r="AH1091" s="6" t="str">
        <f t="shared" si="230"/>
        <v/>
      </c>
      <c r="AI1091" s="6" t="str">
        <f t="shared" si="231"/>
        <v/>
      </c>
      <c r="AJ1091" s="6">
        <v>1084</v>
      </c>
      <c r="AK1091" s="73" t="str">
        <f t="shared" si="232"/>
        <v/>
      </c>
      <c r="AL1091" s="6" t="str">
        <f t="shared" si="233"/>
        <v/>
      </c>
      <c r="AN1091" s="6" t="str">
        <f>IF(D1091="", "", IF(COUNTIF($D$8:D1090, D1091)&gt;0, "", MAX($AN$7:AN1090)+1))</f>
        <v/>
      </c>
      <c r="AO1091" s="6" t="str">
        <f t="shared" si="234"/>
        <v/>
      </c>
      <c r="AP1091" s="6" t="str">
        <f t="shared" si="235"/>
        <v/>
      </c>
      <c r="AQ1091" s="6" t="str">
        <f t="shared" si="236"/>
        <v/>
      </c>
      <c r="AR1091" s="6" t="str">
        <f t="shared" si="237"/>
        <v/>
      </c>
    </row>
    <row r="1092" spans="1:44" x14ac:dyDescent="0.25">
      <c r="A1092" s="22"/>
      <c r="B1092" s="121"/>
      <c r="C1092" s="121"/>
      <c r="D1092" s="121"/>
      <c r="E1092" s="122"/>
      <c r="F1092" s="123"/>
      <c r="G1092" s="123"/>
      <c r="H1092" s="22"/>
      <c r="I1092" s="122" t="str">
        <f>IF('Stock Takes'!$AC1093="", "", 'Stock Takes'!$AC1093)</f>
        <v/>
      </c>
      <c r="J1092" s="122" t="str">
        <f t="shared" si="224"/>
        <v/>
      </c>
      <c r="K1092" s="122" t="str">
        <f>IF($U$7=6, "", IF('Stock Takes'!AE$6="*", 'Stock Takes'!AE1093, IF('Stock Takes'!AF$6="*", 'Stock Takes'!AF1093, IF('Stock Takes'!AG$6="*", 'Stock Takes'!AG1093, IF('Stock Takes'!AH$6="*", 'Stock Takes'!AH1093, IF('Stock Takes'!AI$6="*", 'Stock Takes'!AI1093, IF('Stock Takes'!AJ$6="*", 'Stock Takes'!AJ1093)))))))</f>
        <v/>
      </c>
      <c r="L1092" s="122" t="str">
        <f t="shared" si="225"/>
        <v/>
      </c>
      <c r="M1092" s="22"/>
      <c r="AC1092" s="17">
        <f t="shared" si="226"/>
        <v>0</v>
      </c>
      <c r="AD1092" s="18">
        <f t="shared" si="227"/>
        <v>0</v>
      </c>
      <c r="AF1092" s="6" t="str">
        <f t="shared" si="228"/>
        <v/>
      </c>
      <c r="AG1092" s="6" t="str">
        <f t="shared" si="229"/>
        <v/>
      </c>
      <c r="AH1092" s="6" t="str">
        <f t="shared" si="230"/>
        <v/>
      </c>
      <c r="AI1092" s="6" t="str">
        <f t="shared" si="231"/>
        <v/>
      </c>
      <c r="AJ1092" s="6">
        <v>1085</v>
      </c>
      <c r="AK1092" s="73" t="str">
        <f t="shared" si="232"/>
        <v/>
      </c>
      <c r="AL1092" s="6" t="str">
        <f t="shared" si="233"/>
        <v/>
      </c>
      <c r="AN1092" s="6" t="str">
        <f>IF(D1092="", "", IF(COUNTIF($D$8:D1091, D1092)&gt;0, "", MAX($AN$7:AN1091)+1))</f>
        <v/>
      </c>
      <c r="AO1092" s="6" t="str">
        <f t="shared" si="234"/>
        <v/>
      </c>
      <c r="AP1092" s="6" t="str">
        <f t="shared" si="235"/>
        <v/>
      </c>
      <c r="AQ1092" s="6" t="str">
        <f t="shared" si="236"/>
        <v/>
      </c>
      <c r="AR1092" s="6" t="str">
        <f t="shared" si="237"/>
        <v/>
      </c>
    </row>
    <row r="1093" spans="1:44" x14ac:dyDescent="0.25">
      <c r="A1093" s="22"/>
      <c r="B1093" s="121"/>
      <c r="C1093" s="121"/>
      <c r="D1093" s="121"/>
      <c r="E1093" s="122"/>
      <c r="F1093" s="123"/>
      <c r="G1093" s="123"/>
      <c r="H1093" s="22"/>
      <c r="I1093" s="122" t="str">
        <f>IF('Stock Takes'!$AC1094="", "", 'Stock Takes'!$AC1094)</f>
        <v/>
      </c>
      <c r="J1093" s="122" t="str">
        <f t="shared" si="224"/>
        <v/>
      </c>
      <c r="K1093" s="122" t="str">
        <f>IF($U$7=6, "", IF('Stock Takes'!AE$6="*", 'Stock Takes'!AE1094, IF('Stock Takes'!AF$6="*", 'Stock Takes'!AF1094, IF('Stock Takes'!AG$6="*", 'Stock Takes'!AG1094, IF('Stock Takes'!AH$6="*", 'Stock Takes'!AH1094, IF('Stock Takes'!AI$6="*", 'Stock Takes'!AI1094, IF('Stock Takes'!AJ$6="*", 'Stock Takes'!AJ1094)))))))</f>
        <v/>
      </c>
      <c r="L1093" s="122" t="str">
        <f t="shared" si="225"/>
        <v/>
      </c>
      <c r="M1093" s="22"/>
      <c r="AC1093" s="17">
        <f t="shared" si="226"/>
        <v>0</v>
      </c>
      <c r="AD1093" s="18">
        <f t="shared" si="227"/>
        <v>0</v>
      </c>
      <c r="AF1093" s="6" t="str">
        <f t="shared" si="228"/>
        <v/>
      </c>
      <c r="AG1093" s="6" t="str">
        <f t="shared" si="229"/>
        <v/>
      </c>
      <c r="AH1093" s="6" t="str">
        <f t="shared" si="230"/>
        <v/>
      </c>
      <c r="AI1093" s="6" t="str">
        <f t="shared" si="231"/>
        <v/>
      </c>
      <c r="AJ1093" s="6">
        <v>1086</v>
      </c>
      <c r="AK1093" s="73" t="str">
        <f t="shared" si="232"/>
        <v/>
      </c>
      <c r="AL1093" s="6" t="str">
        <f t="shared" si="233"/>
        <v/>
      </c>
      <c r="AN1093" s="6" t="str">
        <f>IF(D1093="", "", IF(COUNTIF($D$8:D1092, D1093)&gt;0, "", MAX($AN$7:AN1092)+1))</f>
        <v/>
      </c>
      <c r="AO1093" s="6" t="str">
        <f t="shared" si="234"/>
        <v/>
      </c>
      <c r="AP1093" s="6" t="str">
        <f t="shared" si="235"/>
        <v/>
      </c>
      <c r="AQ1093" s="6" t="str">
        <f t="shared" si="236"/>
        <v/>
      </c>
      <c r="AR1093" s="6" t="str">
        <f t="shared" si="237"/>
        <v/>
      </c>
    </row>
    <row r="1094" spans="1:44" x14ac:dyDescent="0.25">
      <c r="A1094" s="22"/>
      <c r="B1094" s="121"/>
      <c r="C1094" s="121"/>
      <c r="D1094" s="121"/>
      <c r="E1094" s="122"/>
      <c r="F1094" s="123"/>
      <c r="G1094" s="123"/>
      <c r="H1094" s="22"/>
      <c r="I1094" s="122" t="str">
        <f>IF('Stock Takes'!$AC1095="", "", 'Stock Takes'!$AC1095)</f>
        <v/>
      </c>
      <c r="J1094" s="122" t="str">
        <f t="shared" si="224"/>
        <v/>
      </c>
      <c r="K1094" s="122" t="str">
        <f>IF($U$7=6, "", IF('Stock Takes'!AE$6="*", 'Stock Takes'!AE1095, IF('Stock Takes'!AF$6="*", 'Stock Takes'!AF1095, IF('Stock Takes'!AG$6="*", 'Stock Takes'!AG1095, IF('Stock Takes'!AH$6="*", 'Stock Takes'!AH1095, IF('Stock Takes'!AI$6="*", 'Stock Takes'!AI1095, IF('Stock Takes'!AJ$6="*", 'Stock Takes'!AJ1095)))))))</f>
        <v/>
      </c>
      <c r="L1094" s="122" t="str">
        <f t="shared" si="225"/>
        <v/>
      </c>
      <c r="M1094" s="22"/>
      <c r="AC1094" s="17">
        <f t="shared" si="226"/>
        <v>0</v>
      </c>
      <c r="AD1094" s="18">
        <f t="shared" si="227"/>
        <v>0</v>
      </c>
      <c r="AF1094" s="6" t="str">
        <f t="shared" si="228"/>
        <v/>
      </c>
      <c r="AG1094" s="6" t="str">
        <f t="shared" si="229"/>
        <v/>
      </c>
      <c r="AH1094" s="6" t="str">
        <f t="shared" si="230"/>
        <v/>
      </c>
      <c r="AI1094" s="6" t="str">
        <f t="shared" si="231"/>
        <v/>
      </c>
      <c r="AJ1094" s="6">
        <v>1087</v>
      </c>
      <c r="AK1094" s="73" t="str">
        <f t="shared" si="232"/>
        <v/>
      </c>
      <c r="AL1094" s="6" t="str">
        <f t="shared" si="233"/>
        <v/>
      </c>
      <c r="AN1094" s="6" t="str">
        <f>IF(D1094="", "", IF(COUNTIF($D$8:D1093, D1094)&gt;0, "", MAX($AN$7:AN1093)+1))</f>
        <v/>
      </c>
      <c r="AO1094" s="6" t="str">
        <f t="shared" si="234"/>
        <v/>
      </c>
      <c r="AP1094" s="6" t="str">
        <f t="shared" si="235"/>
        <v/>
      </c>
      <c r="AQ1094" s="6" t="str">
        <f t="shared" si="236"/>
        <v/>
      </c>
      <c r="AR1094" s="6" t="str">
        <f t="shared" si="237"/>
        <v/>
      </c>
    </row>
    <row r="1095" spans="1:44" x14ac:dyDescent="0.25">
      <c r="A1095" s="22"/>
      <c r="B1095" s="121"/>
      <c r="C1095" s="121"/>
      <c r="D1095" s="121"/>
      <c r="E1095" s="122"/>
      <c r="F1095" s="123"/>
      <c r="G1095" s="123"/>
      <c r="H1095" s="22"/>
      <c r="I1095" s="122" t="str">
        <f>IF('Stock Takes'!$AC1096="", "", 'Stock Takes'!$AC1096)</f>
        <v/>
      </c>
      <c r="J1095" s="122" t="str">
        <f t="shared" si="224"/>
        <v/>
      </c>
      <c r="K1095" s="122" t="str">
        <f>IF($U$7=6, "", IF('Stock Takes'!AE$6="*", 'Stock Takes'!AE1096, IF('Stock Takes'!AF$6="*", 'Stock Takes'!AF1096, IF('Stock Takes'!AG$6="*", 'Stock Takes'!AG1096, IF('Stock Takes'!AH$6="*", 'Stock Takes'!AH1096, IF('Stock Takes'!AI$6="*", 'Stock Takes'!AI1096, IF('Stock Takes'!AJ$6="*", 'Stock Takes'!AJ1096)))))))</f>
        <v/>
      </c>
      <c r="L1095" s="122" t="str">
        <f t="shared" si="225"/>
        <v/>
      </c>
      <c r="M1095" s="22"/>
      <c r="AC1095" s="17">
        <f t="shared" si="226"/>
        <v>0</v>
      </c>
      <c r="AD1095" s="18">
        <f t="shared" si="227"/>
        <v>0</v>
      </c>
      <c r="AF1095" s="6" t="str">
        <f t="shared" si="228"/>
        <v/>
      </c>
      <c r="AG1095" s="6" t="str">
        <f t="shared" si="229"/>
        <v/>
      </c>
      <c r="AH1095" s="6" t="str">
        <f t="shared" si="230"/>
        <v/>
      </c>
      <c r="AI1095" s="6" t="str">
        <f t="shared" si="231"/>
        <v/>
      </c>
      <c r="AJ1095" s="6">
        <v>1088</v>
      </c>
      <c r="AK1095" s="73" t="str">
        <f t="shared" si="232"/>
        <v/>
      </c>
      <c r="AL1095" s="6" t="str">
        <f t="shared" si="233"/>
        <v/>
      </c>
      <c r="AN1095" s="6" t="str">
        <f>IF(D1095="", "", IF(COUNTIF($D$8:D1094, D1095)&gt;0, "", MAX($AN$7:AN1094)+1))</f>
        <v/>
      </c>
      <c r="AO1095" s="6" t="str">
        <f t="shared" si="234"/>
        <v/>
      </c>
      <c r="AP1095" s="6" t="str">
        <f t="shared" si="235"/>
        <v/>
      </c>
      <c r="AQ1095" s="6" t="str">
        <f t="shared" si="236"/>
        <v/>
      </c>
      <c r="AR1095" s="6" t="str">
        <f t="shared" si="237"/>
        <v/>
      </c>
    </row>
    <row r="1096" spans="1:44" x14ac:dyDescent="0.25">
      <c r="A1096" s="22"/>
      <c r="B1096" s="121"/>
      <c r="C1096" s="121"/>
      <c r="D1096" s="121"/>
      <c r="E1096" s="122"/>
      <c r="F1096" s="123"/>
      <c r="G1096" s="123"/>
      <c r="H1096" s="22"/>
      <c r="I1096" s="122" t="str">
        <f>IF('Stock Takes'!$AC1097="", "", 'Stock Takes'!$AC1097)</f>
        <v/>
      </c>
      <c r="J1096" s="122" t="str">
        <f t="shared" ref="J1096:J1159" si="238">IF(B1096="", "", IF(I1096=0, $AC$4, IF(I1096&lt;E1096, $AC$5, $AC$3)))</f>
        <v/>
      </c>
      <c r="K1096" s="122" t="str">
        <f>IF($U$7=6, "", IF('Stock Takes'!AE$6="*", 'Stock Takes'!AE1097, IF('Stock Takes'!AF$6="*", 'Stock Takes'!AF1097, IF('Stock Takes'!AG$6="*", 'Stock Takes'!AG1097, IF('Stock Takes'!AH$6="*", 'Stock Takes'!AH1097, IF('Stock Takes'!AI$6="*", 'Stock Takes'!AI1097, IF('Stock Takes'!AJ$6="*", 'Stock Takes'!AJ1097)))))))</f>
        <v/>
      </c>
      <c r="L1096" s="122" t="str">
        <f t="shared" si="225"/>
        <v/>
      </c>
      <c r="M1096" s="22"/>
      <c r="AC1096" s="17">
        <f t="shared" si="226"/>
        <v>0</v>
      </c>
      <c r="AD1096" s="18">
        <f t="shared" si="227"/>
        <v>0</v>
      </c>
      <c r="AF1096" s="6" t="str">
        <f t="shared" si="228"/>
        <v/>
      </c>
      <c r="AG1096" s="6" t="str">
        <f t="shared" si="229"/>
        <v/>
      </c>
      <c r="AH1096" s="6" t="str">
        <f t="shared" si="230"/>
        <v/>
      </c>
      <c r="AI1096" s="6" t="str">
        <f t="shared" si="231"/>
        <v/>
      </c>
      <c r="AJ1096" s="6">
        <v>1089</v>
      </c>
      <c r="AK1096" s="73" t="str">
        <f t="shared" si="232"/>
        <v/>
      </c>
      <c r="AL1096" s="6" t="str">
        <f t="shared" si="233"/>
        <v/>
      </c>
      <c r="AN1096" s="6" t="str">
        <f>IF(D1096="", "", IF(COUNTIF($D$8:D1095, D1096)&gt;0, "", MAX($AN$7:AN1095)+1))</f>
        <v/>
      </c>
      <c r="AO1096" s="6" t="str">
        <f t="shared" si="234"/>
        <v/>
      </c>
      <c r="AP1096" s="6" t="str">
        <f t="shared" si="235"/>
        <v/>
      </c>
      <c r="AQ1096" s="6" t="str">
        <f t="shared" si="236"/>
        <v/>
      </c>
      <c r="AR1096" s="6" t="str">
        <f t="shared" si="237"/>
        <v/>
      </c>
    </row>
    <row r="1097" spans="1:44" x14ac:dyDescent="0.25">
      <c r="A1097" s="22"/>
      <c r="B1097" s="121"/>
      <c r="C1097" s="121"/>
      <c r="D1097" s="121"/>
      <c r="E1097" s="122"/>
      <c r="F1097" s="123"/>
      <c r="G1097" s="123"/>
      <c r="H1097" s="22"/>
      <c r="I1097" s="122" t="str">
        <f>IF('Stock Takes'!$AC1098="", "", 'Stock Takes'!$AC1098)</f>
        <v/>
      </c>
      <c r="J1097" s="122" t="str">
        <f t="shared" si="238"/>
        <v/>
      </c>
      <c r="K1097" s="122" t="str">
        <f>IF($U$7=6, "", IF('Stock Takes'!AE$6="*", 'Stock Takes'!AE1098, IF('Stock Takes'!AF$6="*", 'Stock Takes'!AF1098, IF('Stock Takes'!AG$6="*", 'Stock Takes'!AG1098, IF('Stock Takes'!AH$6="*", 'Stock Takes'!AH1098, IF('Stock Takes'!AI$6="*", 'Stock Takes'!AI1098, IF('Stock Takes'!AJ$6="*", 'Stock Takes'!AJ1098)))))))</f>
        <v/>
      </c>
      <c r="L1097" s="122" t="str">
        <f t="shared" ref="L1097:L1160" si="239">IFERROR(IF(B1097="", "", IF(I1097&lt;(K1097/$U$3*$U$5), $AC$5, $AC$3)), "")</f>
        <v/>
      </c>
      <c r="M1097" s="22"/>
      <c r="AC1097" s="17">
        <f t="shared" ref="AC1097:AC1160" si="240">IFERROR(I1097*F1097, 0)</f>
        <v>0</v>
      </c>
      <c r="AD1097" s="18">
        <f t="shared" ref="AD1097:AD1160" si="241">IFERROR(G1097*I1097, 0)</f>
        <v>0</v>
      </c>
      <c r="AF1097" s="6" t="str">
        <f t="shared" ref="AF1097:AF1160" si="242">IF(OR(AND($J1097=$AC$3, $L1097=$AC$3), $B1097=""), "", IF($J1097=$AC$3, 0, $I1097-$E1097))</f>
        <v/>
      </c>
      <c r="AG1097" s="6" t="str">
        <f t="shared" ref="AG1097:AG1160" si="243">IF(OR(AND($J1097=$AC$3, $L1097=$AC$3), $B1097=""), "", IF($L1097=$AC$3, 0, ROUND(($K1097/$U$3*$U$5), 0)-$I1097))</f>
        <v/>
      </c>
      <c r="AH1097" s="6" t="str">
        <f t="shared" ref="AH1097:AH1160" si="244">IF(AF1097="", "", RANK(AF1097, $AF$8:$AF$2507, 1))</f>
        <v/>
      </c>
      <c r="AI1097" s="6" t="str">
        <f t="shared" ref="AI1097:AI1160" si="245">IF(AG1097="", "", RANK(AG1097, $AG$8:$AG$2507, 0))</f>
        <v/>
      </c>
      <c r="AJ1097" s="6">
        <v>1090</v>
      </c>
      <c r="AK1097" s="73" t="str">
        <f t="shared" ref="AK1097:AK1160" si="246">IFERROR(IF(OR($AK$3="", $AK$3=D1097), IF($B1097="", "", ($AH1097*0.0001)+($AI1097*0.00000001)+(AJ1097*0.000000000001)), ""), "")</f>
        <v/>
      </c>
      <c r="AL1097" s="6" t="str">
        <f t="shared" ref="AL1097:AL1160" si="247">IFERROR(IF(B1097="", "", RANK(AK1097, $AK$8:$AK$2507, 1)), "")</f>
        <v/>
      </c>
      <c r="AN1097" s="6" t="str">
        <f>IF(D1097="", "", IF(COUNTIF($D$8:D1096, D1097)&gt;0, "", MAX($AN$7:AN1096)+1))</f>
        <v/>
      </c>
      <c r="AO1097" s="6" t="str">
        <f t="shared" ref="AO1097:AO1160" si="248">IFERROR(INDEX($D$8:$D$2507, MATCH(AJ1097, $AN$8:$AN$2507, 0)), "")</f>
        <v/>
      </c>
      <c r="AP1097" s="6" t="str">
        <f t="shared" ref="AP1097:AP1160" si="249">IF(AO1097="", "", COUNTIF($AO$8:$AO$2507,"&lt;"&amp;AO1097)+1)</f>
        <v/>
      </c>
      <c r="AQ1097" s="6" t="str">
        <f t="shared" ref="AQ1097:AQ1160" si="250">IF(AP1097="", "", AP1097-$AP$4)</f>
        <v/>
      </c>
      <c r="AR1097" s="6" t="str">
        <f t="shared" ref="AR1097:AR1160" si="251">IFERROR(INDEX($AO$8:$AO$2507, MATCH(AJ1097, $AQ$8:$AQ$2507, 0)), "")</f>
        <v/>
      </c>
    </row>
    <row r="1098" spans="1:44" x14ac:dyDescent="0.25">
      <c r="A1098" s="22"/>
      <c r="B1098" s="121"/>
      <c r="C1098" s="121"/>
      <c r="D1098" s="121"/>
      <c r="E1098" s="122"/>
      <c r="F1098" s="123"/>
      <c r="G1098" s="123"/>
      <c r="H1098" s="22"/>
      <c r="I1098" s="122" t="str">
        <f>IF('Stock Takes'!$AC1099="", "", 'Stock Takes'!$AC1099)</f>
        <v/>
      </c>
      <c r="J1098" s="122" t="str">
        <f t="shared" si="238"/>
        <v/>
      </c>
      <c r="K1098" s="122" t="str">
        <f>IF($U$7=6, "", IF('Stock Takes'!AE$6="*", 'Stock Takes'!AE1099, IF('Stock Takes'!AF$6="*", 'Stock Takes'!AF1099, IF('Stock Takes'!AG$6="*", 'Stock Takes'!AG1099, IF('Stock Takes'!AH$6="*", 'Stock Takes'!AH1099, IF('Stock Takes'!AI$6="*", 'Stock Takes'!AI1099, IF('Stock Takes'!AJ$6="*", 'Stock Takes'!AJ1099)))))))</f>
        <v/>
      </c>
      <c r="L1098" s="122" t="str">
        <f t="shared" si="239"/>
        <v/>
      </c>
      <c r="M1098" s="22"/>
      <c r="AC1098" s="17">
        <f t="shared" si="240"/>
        <v>0</v>
      </c>
      <c r="AD1098" s="18">
        <f t="shared" si="241"/>
        <v>0</v>
      </c>
      <c r="AF1098" s="6" t="str">
        <f t="shared" si="242"/>
        <v/>
      </c>
      <c r="AG1098" s="6" t="str">
        <f t="shared" si="243"/>
        <v/>
      </c>
      <c r="AH1098" s="6" t="str">
        <f t="shared" si="244"/>
        <v/>
      </c>
      <c r="AI1098" s="6" t="str">
        <f t="shared" si="245"/>
        <v/>
      </c>
      <c r="AJ1098" s="6">
        <v>1091</v>
      </c>
      <c r="AK1098" s="73" t="str">
        <f t="shared" si="246"/>
        <v/>
      </c>
      <c r="AL1098" s="6" t="str">
        <f t="shared" si="247"/>
        <v/>
      </c>
      <c r="AN1098" s="6" t="str">
        <f>IF(D1098="", "", IF(COUNTIF($D$8:D1097, D1098)&gt;0, "", MAX($AN$7:AN1097)+1))</f>
        <v/>
      </c>
      <c r="AO1098" s="6" t="str">
        <f t="shared" si="248"/>
        <v/>
      </c>
      <c r="AP1098" s="6" t="str">
        <f t="shared" si="249"/>
        <v/>
      </c>
      <c r="AQ1098" s="6" t="str">
        <f t="shared" si="250"/>
        <v/>
      </c>
      <c r="AR1098" s="6" t="str">
        <f t="shared" si="251"/>
        <v/>
      </c>
    </row>
    <row r="1099" spans="1:44" x14ac:dyDescent="0.25">
      <c r="A1099" s="22"/>
      <c r="B1099" s="121"/>
      <c r="C1099" s="121"/>
      <c r="D1099" s="121"/>
      <c r="E1099" s="122"/>
      <c r="F1099" s="123"/>
      <c r="G1099" s="123"/>
      <c r="H1099" s="22"/>
      <c r="I1099" s="122" t="str">
        <f>IF('Stock Takes'!$AC1100="", "", 'Stock Takes'!$AC1100)</f>
        <v/>
      </c>
      <c r="J1099" s="122" t="str">
        <f t="shared" si="238"/>
        <v/>
      </c>
      <c r="K1099" s="122" t="str">
        <f>IF($U$7=6, "", IF('Stock Takes'!AE$6="*", 'Stock Takes'!AE1100, IF('Stock Takes'!AF$6="*", 'Stock Takes'!AF1100, IF('Stock Takes'!AG$6="*", 'Stock Takes'!AG1100, IF('Stock Takes'!AH$6="*", 'Stock Takes'!AH1100, IF('Stock Takes'!AI$6="*", 'Stock Takes'!AI1100, IF('Stock Takes'!AJ$6="*", 'Stock Takes'!AJ1100)))))))</f>
        <v/>
      </c>
      <c r="L1099" s="122" t="str">
        <f t="shared" si="239"/>
        <v/>
      </c>
      <c r="M1099" s="22"/>
      <c r="AC1099" s="17">
        <f t="shared" si="240"/>
        <v>0</v>
      </c>
      <c r="AD1099" s="18">
        <f t="shared" si="241"/>
        <v>0</v>
      </c>
      <c r="AF1099" s="6" t="str">
        <f t="shared" si="242"/>
        <v/>
      </c>
      <c r="AG1099" s="6" t="str">
        <f t="shared" si="243"/>
        <v/>
      </c>
      <c r="AH1099" s="6" t="str">
        <f t="shared" si="244"/>
        <v/>
      </c>
      <c r="AI1099" s="6" t="str">
        <f t="shared" si="245"/>
        <v/>
      </c>
      <c r="AJ1099" s="6">
        <v>1092</v>
      </c>
      <c r="AK1099" s="73" t="str">
        <f t="shared" si="246"/>
        <v/>
      </c>
      <c r="AL1099" s="6" t="str">
        <f t="shared" si="247"/>
        <v/>
      </c>
      <c r="AN1099" s="6" t="str">
        <f>IF(D1099="", "", IF(COUNTIF($D$8:D1098, D1099)&gt;0, "", MAX($AN$7:AN1098)+1))</f>
        <v/>
      </c>
      <c r="AO1099" s="6" t="str">
        <f t="shared" si="248"/>
        <v/>
      </c>
      <c r="AP1099" s="6" t="str">
        <f t="shared" si="249"/>
        <v/>
      </c>
      <c r="AQ1099" s="6" t="str">
        <f t="shared" si="250"/>
        <v/>
      </c>
      <c r="AR1099" s="6" t="str">
        <f t="shared" si="251"/>
        <v/>
      </c>
    </row>
    <row r="1100" spans="1:44" x14ac:dyDescent="0.25">
      <c r="A1100" s="22"/>
      <c r="B1100" s="121"/>
      <c r="C1100" s="121"/>
      <c r="D1100" s="121"/>
      <c r="E1100" s="122"/>
      <c r="F1100" s="123"/>
      <c r="G1100" s="123"/>
      <c r="H1100" s="22"/>
      <c r="I1100" s="122" t="str">
        <f>IF('Stock Takes'!$AC1101="", "", 'Stock Takes'!$AC1101)</f>
        <v/>
      </c>
      <c r="J1100" s="122" t="str">
        <f t="shared" si="238"/>
        <v/>
      </c>
      <c r="K1100" s="122" t="str">
        <f>IF($U$7=6, "", IF('Stock Takes'!AE$6="*", 'Stock Takes'!AE1101, IF('Stock Takes'!AF$6="*", 'Stock Takes'!AF1101, IF('Stock Takes'!AG$6="*", 'Stock Takes'!AG1101, IF('Stock Takes'!AH$6="*", 'Stock Takes'!AH1101, IF('Stock Takes'!AI$6="*", 'Stock Takes'!AI1101, IF('Stock Takes'!AJ$6="*", 'Stock Takes'!AJ1101)))))))</f>
        <v/>
      </c>
      <c r="L1100" s="122" t="str">
        <f t="shared" si="239"/>
        <v/>
      </c>
      <c r="M1100" s="22"/>
      <c r="AC1100" s="17">
        <f t="shared" si="240"/>
        <v>0</v>
      </c>
      <c r="AD1100" s="18">
        <f t="shared" si="241"/>
        <v>0</v>
      </c>
      <c r="AF1100" s="6" t="str">
        <f t="shared" si="242"/>
        <v/>
      </c>
      <c r="AG1100" s="6" t="str">
        <f t="shared" si="243"/>
        <v/>
      </c>
      <c r="AH1100" s="6" t="str">
        <f t="shared" si="244"/>
        <v/>
      </c>
      <c r="AI1100" s="6" t="str">
        <f t="shared" si="245"/>
        <v/>
      </c>
      <c r="AJ1100" s="6">
        <v>1093</v>
      </c>
      <c r="AK1100" s="73" t="str">
        <f t="shared" si="246"/>
        <v/>
      </c>
      <c r="AL1100" s="6" t="str">
        <f t="shared" si="247"/>
        <v/>
      </c>
      <c r="AN1100" s="6" t="str">
        <f>IF(D1100="", "", IF(COUNTIF($D$8:D1099, D1100)&gt;0, "", MAX($AN$7:AN1099)+1))</f>
        <v/>
      </c>
      <c r="AO1100" s="6" t="str">
        <f t="shared" si="248"/>
        <v/>
      </c>
      <c r="AP1100" s="6" t="str">
        <f t="shared" si="249"/>
        <v/>
      </c>
      <c r="AQ1100" s="6" t="str">
        <f t="shared" si="250"/>
        <v/>
      </c>
      <c r="AR1100" s="6" t="str">
        <f t="shared" si="251"/>
        <v/>
      </c>
    </row>
    <row r="1101" spans="1:44" x14ac:dyDescent="0.25">
      <c r="A1101" s="22"/>
      <c r="B1101" s="121"/>
      <c r="C1101" s="121"/>
      <c r="D1101" s="121"/>
      <c r="E1101" s="122"/>
      <c r="F1101" s="123"/>
      <c r="G1101" s="123"/>
      <c r="H1101" s="22"/>
      <c r="I1101" s="122" t="str">
        <f>IF('Stock Takes'!$AC1102="", "", 'Stock Takes'!$AC1102)</f>
        <v/>
      </c>
      <c r="J1101" s="122" t="str">
        <f t="shared" si="238"/>
        <v/>
      </c>
      <c r="K1101" s="122" t="str">
        <f>IF($U$7=6, "", IF('Stock Takes'!AE$6="*", 'Stock Takes'!AE1102, IF('Stock Takes'!AF$6="*", 'Stock Takes'!AF1102, IF('Stock Takes'!AG$6="*", 'Stock Takes'!AG1102, IF('Stock Takes'!AH$6="*", 'Stock Takes'!AH1102, IF('Stock Takes'!AI$6="*", 'Stock Takes'!AI1102, IF('Stock Takes'!AJ$6="*", 'Stock Takes'!AJ1102)))))))</f>
        <v/>
      </c>
      <c r="L1101" s="122" t="str">
        <f t="shared" si="239"/>
        <v/>
      </c>
      <c r="M1101" s="22"/>
      <c r="AC1101" s="17">
        <f t="shared" si="240"/>
        <v>0</v>
      </c>
      <c r="AD1101" s="18">
        <f t="shared" si="241"/>
        <v>0</v>
      </c>
      <c r="AF1101" s="6" t="str">
        <f t="shared" si="242"/>
        <v/>
      </c>
      <c r="AG1101" s="6" t="str">
        <f t="shared" si="243"/>
        <v/>
      </c>
      <c r="AH1101" s="6" t="str">
        <f t="shared" si="244"/>
        <v/>
      </c>
      <c r="AI1101" s="6" t="str">
        <f t="shared" si="245"/>
        <v/>
      </c>
      <c r="AJ1101" s="6">
        <v>1094</v>
      </c>
      <c r="AK1101" s="73" t="str">
        <f t="shared" si="246"/>
        <v/>
      </c>
      <c r="AL1101" s="6" t="str">
        <f t="shared" si="247"/>
        <v/>
      </c>
      <c r="AN1101" s="6" t="str">
        <f>IF(D1101="", "", IF(COUNTIF($D$8:D1100, D1101)&gt;0, "", MAX($AN$7:AN1100)+1))</f>
        <v/>
      </c>
      <c r="AO1101" s="6" t="str">
        <f t="shared" si="248"/>
        <v/>
      </c>
      <c r="AP1101" s="6" t="str">
        <f t="shared" si="249"/>
        <v/>
      </c>
      <c r="AQ1101" s="6" t="str">
        <f t="shared" si="250"/>
        <v/>
      </c>
      <c r="AR1101" s="6" t="str">
        <f t="shared" si="251"/>
        <v/>
      </c>
    </row>
    <row r="1102" spans="1:44" x14ac:dyDescent="0.25">
      <c r="A1102" s="22"/>
      <c r="B1102" s="121"/>
      <c r="C1102" s="121"/>
      <c r="D1102" s="121"/>
      <c r="E1102" s="122"/>
      <c r="F1102" s="123"/>
      <c r="G1102" s="123"/>
      <c r="H1102" s="22"/>
      <c r="I1102" s="122" t="str">
        <f>IF('Stock Takes'!$AC1103="", "", 'Stock Takes'!$AC1103)</f>
        <v/>
      </c>
      <c r="J1102" s="122" t="str">
        <f t="shared" si="238"/>
        <v/>
      </c>
      <c r="K1102" s="122" t="str">
        <f>IF($U$7=6, "", IF('Stock Takes'!AE$6="*", 'Stock Takes'!AE1103, IF('Stock Takes'!AF$6="*", 'Stock Takes'!AF1103, IF('Stock Takes'!AG$6="*", 'Stock Takes'!AG1103, IF('Stock Takes'!AH$6="*", 'Stock Takes'!AH1103, IF('Stock Takes'!AI$6="*", 'Stock Takes'!AI1103, IF('Stock Takes'!AJ$6="*", 'Stock Takes'!AJ1103)))))))</f>
        <v/>
      </c>
      <c r="L1102" s="122" t="str">
        <f t="shared" si="239"/>
        <v/>
      </c>
      <c r="M1102" s="22"/>
      <c r="AC1102" s="17">
        <f t="shared" si="240"/>
        <v>0</v>
      </c>
      <c r="AD1102" s="18">
        <f t="shared" si="241"/>
        <v>0</v>
      </c>
      <c r="AF1102" s="6" t="str">
        <f t="shared" si="242"/>
        <v/>
      </c>
      <c r="AG1102" s="6" t="str">
        <f t="shared" si="243"/>
        <v/>
      </c>
      <c r="AH1102" s="6" t="str">
        <f t="shared" si="244"/>
        <v/>
      </c>
      <c r="AI1102" s="6" t="str">
        <f t="shared" si="245"/>
        <v/>
      </c>
      <c r="AJ1102" s="6">
        <v>1095</v>
      </c>
      <c r="AK1102" s="73" t="str">
        <f t="shared" si="246"/>
        <v/>
      </c>
      <c r="AL1102" s="6" t="str">
        <f t="shared" si="247"/>
        <v/>
      </c>
      <c r="AN1102" s="6" t="str">
        <f>IF(D1102="", "", IF(COUNTIF($D$8:D1101, D1102)&gt;0, "", MAX($AN$7:AN1101)+1))</f>
        <v/>
      </c>
      <c r="AO1102" s="6" t="str">
        <f t="shared" si="248"/>
        <v/>
      </c>
      <c r="AP1102" s="6" t="str">
        <f t="shared" si="249"/>
        <v/>
      </c>
      <c r="AQ1102" s="6" t="str">
        <f t="shared" si="250"/>
        <v/>
      </c>
      <c r="AR1102" s="6" t="str">
        <f t="shared" si="251"/>
        <v/>
      </c>
    </row>
    <row r="1103" spans="1:44" x14ac:dyDescent="0.25">
      <c r="A1103" s="22"/>
      <c r="B1103" s="121"/>
      <c r="C1103" s="121"/>
      <c r="D1103" s="121"/>
      <c r="E1103" s="122"/>
      <c r="F1103" s="123"/>
      <c r="G1103" s="123"/>
      <c r="H1103" s="22"/>
      <c r="I1103" s="122" t="str">
        <f>IF('Stock Takes'!$AC1104="", "", 'Stock Takes'!$AC1104)</f>
        <v/>
      </c>
      <c r="J1103" s="122" t="str">
        <f t="shared" si="238"/>
        <v/>
      </c>
      <c r="K1103" s="122" t="str">
        <f>IF($U$7=6, "", IF('Stock Takes'!AE$6="*", 'Stock Takes'!AE1104, IF('Stock Takes'!AF$6="*", 'Stock Takes'!AF1104, IF('Stock Takes'!AG$6="*", 'Stock Takes'!AG1104, IF('Stock Takes'!AH$6="*", 'Stock Takes'!AH1104, IF('Stock Takes'!AI$6="*", 'Stock Takes'!AI1104, IF('Stock Takes'!AJ$6="*", 'Stock Takes'!AJ1104)))))))</f>
        <v/>
      </c>
      <c r="L1103" s="122" t="str">
        <f t="shared" si="239"/>
        <v/>
      </c>
      <c r="M1103" s="22"/>
      <c r="AC1103" s="17">
        <f t="shared" si="240"/>
        <v>0</v>
      </c>
      <c r="AD1103" s="18">
        <f t="shared" si="241"/>
        <v>0</v>
      </c>
      <c r="AF1103" s="6" t="str">
        <f t="shared" si="242"/>
        <v/>
      </c>
      <c r="AG1103" s="6" t="str">
        <f t="shared" si="243"/>
        <v/>
      </c>
      <c r="AH1103" s="6" t="str">
        <f t="shared" si="244"/>
        <v/>
      </c>
      <c r="AI1103" s="6" t="str">
        <f t="shared" si="245"/>
        <v/>
      </c>
      <c r="AJ1103" s="6">
        <v>1096</v>
      </c>
      <c r="AK1103" s="73" t="str">
        <f t="shared" si="246"/>
        <v/>
      </c>
      <c r="AL1103" s="6" t="str">
        <f t="shared" si="247"/>
        <v/>
      </c>
      <c r="AN1103" s="6" t="str">
        <f>IF(D1103="", "", IF(COUNTIF($D$8:D1102, D1103)&gt;0, "", MAX($AN$7:AN1102)+1))</f>
        <v/>
      </c>
      <c r="AO1103" s="6" t="str">
        <f t="shared" si="248"/>
        <v/>
      </c>
      <c r="AP1103" s="6" t="str">
        <f t="shared" si="249"/>
        <v/>
      </c>
      <c r="AQ1103" s="6" t="str">
        <f t="shared" si="250"/>
        <v/>
      </c>
      <c r="AR1103" s="6" t="str">
        <f t="shared" si="251"/>
        <v/>
      </c>
    </row>
    <row r="1104" spans="1:44" x14ac:dyDescent="0.25">
      <c r="A1104" s="22"/>
      <c r="B1104" s="121"/>
      <c r="C1104" s="121"/>
      <c r="D1104" s="121"/>
      <c r="E1104" s="122"/>
      <c r="F1104" s="123"/>
      <c r="G1104" s="123"/>
      <c r="H1104" s="22"/>
      <c r="I1104" s="122" t="str">
        <f>IF('Stock Takes'!$AC1105="", "", 'Stock Takes'!$AC1105)</f>
        <v/>
      </c>
      <c r="J1104" s="122" t="str">
        <f t="shared" si="238"/>
        <v/>
      </c>
      <c r="K1104" s="122" t="str">
        <f>IF($U$7=6, "", IF('Stock Takes'!AE$6="*", 'Stock Takes'!AE1105, IF('Stock Takes'!AF$6="*", 'Stock Takes'!AF1105, IF('Stock Takes'!AG$6="*", 'Stock Takes'!AG1105, IF('Stock Takes'!AH$6="*", 'Stock Takes'!AH1105, IF('Stock Takes'!AI$6="*", 'Stock Takes'!AI1105, IF('Stock Takes'!AJ$6="*", 'Stock Takes'!AJ1105)))))))</f>
        <v/>
      </c>
      <c r="L1104" s="122" t="str">
        <f t="shared" si="239"/>
        <v/>
      </c>
      <c r="M1104" s="22"/>
      <c r="AC1104" s="17">
        <f t="shared" si="240"/>
        <v>0</v>
      </c>
      <c r="AD1104" s="18">
        <f t="shared" si="241"/>
        <v>0</v>
      </c>
      <c r="AF1104" s="6" t="str">
        <f t="shared" si="242"/>
        <v/>
      </c>
      <c r="AG1104" s="6" t="str">
        <f t="shared" si="243"/>
        <v/>
      </c>
      <c r="AH1104" s="6" t="str">
        <f t="shared" si="244"/>
        <v/>
      </c>
      <c r="AI1104" s="6" t="str">
        <f t="shared" si="245"/>
        <v/>
      </c>
      <c r="AJ1104" s="6">
        <v>1097</v>
      </c>
      <c r="AK1104" s="73" t="str">
        <f t="shared" si="246"/>
        <v/>
      </c>
      <c r="AL1104" s="6" t="str">
        <f t="shared" si="247"/>
        <v/>
      </c>
      <c r="AN1104" s="6" t="str">
        <f>IF(D1104="", "", IF(COUNTIF($D$8:D1103, D1104)&gt;0, "", MAX($AN$7:AN1103)+1))</f>
        <v/>
      </c>
      <c r="AO1104" s="6" t="str">
        <f t="shared" si="248"/>
        <v/>
      </c>
      <c r="AP1104" s="6" t="str">
        <f t="shared" si="249"/>
        <v/>
      </c>
      <c r="AQ1104" s="6" t="str">
        <f t="shared" si="250"/>
        <v/>
      </c>
      <c r="AR1104" s="6" t="str">
        <f t="shared" si="251"/>
        <v/>
      </c>
    </row>
    <row r="1105" spans="1:44" x14ac:dyDescent="0.25">
      <c r="A1105" s="22"/>
      <c r="B1105" s="121"/>
      <c r="C1105" s="121"/>
      <c r="D1105" s="121"/>
      <c r="E1105" s="122"/>
      <c r="F1105" s="123"/>
      <c r="G1105" s="123"/>
      <c r="H1105" s="22"/>
      <c r="I1105" s="122" t="str">
        <f>IF('Stock Takes'!$AC1106="", "", 'Stock Takes'!$AC1106)</f>
        <v/>
      </c>
      <c r="J1105" s="122" t="str">
        <f t="shared" si="238"/>
        <v/>
      </c>
      <c r="K1105" s="122" t="str">
        <f>IF($U$7=6, "", IF('Stock Takes'!AE$6="*", 'Stock Takes'!AE1106, IF('Stock Takes'!AF$6="*", 'Stock Takes'!AF1106, IF('Stock Takes'!AG$6="*", 'Stock Takes'!AG1106, IF('Stock Takes'!AH$6="*", 'Stock Takes'!AH1106, IF('Stock Takes'!AI$6="*", 'Stock Takes'!AI1106, IF('Stock Takes'!AJ$6="*", 'Stock Takes'!AJ1106)))))))</f>
        <v/>
      </c>
      <c r="L1105" s="122" t="str">
        <f t="shared" si="239"/>
        <v/>
      </c>
      <c r="M1105" s="22"/>
      <c r="AC1105" s="17">
        <f t="shared" si="240"/>
        <v>0</v>
      </c>
      <c r="AD1105" s="18">
        <f t="shared" si="241"/>
        <v>0</v>
      </c>
      <c r="AF1105" s="6" t="str">
        <f t="shared" si="242"/>
        <v/>
      </c>
      <c r="AG1105" s="6" t="str">
        <f t="shared" si="243"/>
        <v/>
      </c>
      <c r="AH1105" s="6" t="str">
        <f t="shared" si="244"/>
        <v/>
      </c>
      <c r="AI1105" s="6" t="str">
        <f t="shared" si="245"/>
        <v/>
      </c>
      <c r="AJ1105" s="6">
        <v>1098</v>
      </c>
      <c r="AK1105" s="73" t="str">
        <f t="shared" si="246"/>
        <v/>
      </c>
      <c r="AL1105" s="6" t="str">
        <f t="shared" si="247"/>
        <v/>
      </c>
      <c r="AN1105" s="6" t="str">
        <f>IF(D1105="", "", IF(COUNTIF($D$8:D1104, D1105)&gt;0, "", MAX($AN$7:AN1104)+1))</f>
        <v/>
      </c>
      <c r="AO1105" s="6" t="str">
        <f t="shared" si="248"/>
        <v/>
      </c>
      <c r="AP1105" s="6" t="str">
        <f t="shared" si="249"/>
        <v/>
      </c>
      <c r="AQ1105" s="6" t="str">
        <f t="shared" si="250"/>
        <v/>
      </c>
      <c r="AR1105" s="6" t="str">
        <f t="shared" si="251"/>
        <v/>
      </c>
    </row>
    <row r="1106" spans="1:44" x14ac:dyDescent="0.25">
      <c r="A1106" s="22"/>
      <c r="B1106" s="121"/>
      <c r="C1106" s="121"/>
      <c r="D1106" s="121"/>
      <c r="E1106" s="122"/>
      <c r="F1106" s="123"/>
      <c r="G1106" s="123"/>
      <c r="H1106" s="22"/>
      <c r="I1106" s="122" t="str">
        <f>IF('Stock Takes'!$AC1107="", "", 'Stock Takes'!$AC1107)</f>
        <v/>
      </c>
      <c r="J1106" s="122" t="str">
        <f t="shared" si="238"/>
        <v/>
      </c>
      <c r="K1106" s="122" t="str">
        <f>IF($U$7=6, "", IF('Stock Takes'!AE$6="*", 'Stock Takes'!AE1107, IF('Stock Takes'!AF$6="*", 'Stock Takes'!AF1107, IF('Stock Takes'!AG$6="*", 'Stock Takes'!AG1107, IF('Stock Takes'!AH$6="*", 'Stock Takes'!AH1107, IF('Stock Takes'!AI$6="*", 'Stock Takes'!AI1107, IF('Stock Takes'!AJ$6="*", 'Stock Takes'!AJ1107)))))))</f>
        <v/>
      </c>
      <c r="L1106" s="122" t="str">
        <f t="shared" si="239"/>
        <v/>
      </c>
      <c r="M1106" s="22"/>
      <c r="AC1106" s="17">
        <f t="shared" si="240"/>
        <v>0</v>
      </c>
      <c r="AD1106" s="18">
        <f t="shared" si="241"/>
        <v>0</v>
      </c>
      <c r="AF1106" s="6" t="str">
        <f t="shared" si="242"/>
        <v/>
      </c>
      <c r="AG1106" s="6" t="str">
        <f t="shared" si="243"/>
        <v/>
      </c>
      <c r="AH1106" s="6" t="str">
        <f t="shared" si="244"/>
        <v/>
      </c>
      <c r="AI1106" s="6" t="str">
        <f t="shared" si="245"/>
        <v/>
      </c>
      <c r="AJ1106" s="6">
        <v>1099</v>
      </c>
      <c r="AK1106" s="73" t="str">
        <f t="shared" si="246"/>
        <v/>
      </c>
      <c r="AL1106" s="6" t="str">
        <f t="shared" si="247"/>
        <v/>
      </c>
      <c r="AN1106" s="6" t="str">
        <f>IF(D1106="", "", IF(COUNTIF($D$8:D1105, D1106)&gt;0, "", MAX($AN$7:AN1105)+1))</f>
        <v/>
      </c>
      <c r="AO1106" s="6" t="str">
        <f t="shared" si="248"/>
        <v/>
      </c>
      <c r="AP1106" s="6" t="str">
        <f t="shared" si="249"/>
        <v/>
      </c>
      <c r="AQ1106" s="6" t="str">
        <f t="shared" si="250"/>
        <v/>
      </c>
      <c r="AR1106" s="6" t="str">
        <f t="shared" si="251"/>
        <v/>
      </c>
    </row>
    <row r="1107" spans="1:44" x14ac:dyDescent="0.25">
      <c r="A1107" s="22"/>
      <c r="B1107" s="121"/>
      <c r="C1107" s="121"/>
      <c r="D1107" s="121"/>
      <c r="E1107" s="122"/>
      <c r="F1107" s="123"/>
      <c r="G1107" s="123"/>
      <c r="H1107" s="22"/>
      <c r="I1107" s="122" t="str">
        <f>IF('Stock Takes'!$AC1108="", "", 'Stock Takes'!$AC1108)</f>
        <v/>
      </c>
      <c r="J1107" s="122" t="str">
        <f t="shared" si="238"/>
        <v/>
      </c>
      <c r="K1107" s="122" t="str">
        <f>IF($U$7=6, "", IF('Stock Takes'!AE$6="*", 'Stock Takes'!AE1108, IF('Stock Takes'!AF$6="*", 'Stock Takes'!AF1108, IF('Stock Takes'!AG$6="*", 'Stock Takes'!AG1108, IF('Stock Takes'!AH$6="*", 'Stock Takes'!AH1108, IF('Stock Takes'!AI$6="*", 'Stock Takes'!AI1108, IF('Stock Takes'!AJ$6="*", 'Stock Takes'!AJ1108)))))))</f>
        <v/>
      </c>
      <c r="L1107" s="122" t="str">
        <f t="shared" si="239"/>
        <v/>
      </c>
      <c r="M1107" s="22"/>
      <c r="AC1107" s="17">
        <f t="shared" si="240"/>
        <v>0</v>
      </c>
      <c r="AD1107" s="18">
        <f t="shared" si="241"/>
        <v>0</v>
      </c>
      <c r="AF1107" s="6" t="str">
        <f t="shared" si="242"/>
        <v/>
      </c>
      <c r="AG1107" s="6" t="str">
        <f t="shared" si="243"/>
        <v/>
      </c>
      <c r="AH1107" s="6" t="str">
        <f t="shared" si="244"/>
        <v/>
      </c>
      <c r="AI1107" s="6" t="str">
        <f t="shared" si="245"/>
        <v/>
      </c>
      <c r="AJ1107" s="6">
        <v>1100</v>
      </c>
      <c r="AK1107" s="73" t="str">
        <f t="shared" si="246"/>
        <v/>
      </c>
      <c r="AL1107" s="6" t="str">
        <f t="shared" si="247"/>
        <v/>
      </c>
      <c r="AN1107" s="6" t="str">
        <f>IF(D1107="", "", IF(COUNTIF($D$8:D1106, D1107)&gt;0, "", MAX($AN$7:AN1106)+1))</f>
        <v/>
      </c>
      <c r="AO1107" s="6" t="str">
        <f t="shared" si="248"/>
        <v/>
      </c>
      <c r="AP1107" s="6" t="str">
        <f t="shared" si="249"/>
        <v/>
      </c>
      <c r="AQ1107" s="6" t="str">
        <f t="shared" si="250"/>
        <v/>
      </c>
      <c r="AR1107" s="6" t="str">
        <f t="shared" si="251"/>
        <v/>
      </c>
    </row>
    <row r="1108" spans="1:44" x14ac:dyDescent="0.25">
      <c r="A1108" s="22"/>
      <c r="B1108" s="121"/>
      <c r="C1108" s="121"/>
      <c r="D1108" s="121"/>
      <c r="E1108" s="122"/>
      <c r="F1108" s="123"/>
      <c r="G1108" s="123"/>
      <c r="H1108" s="22"/>
      <c r="I1108" s="122" t="str">
        <f>IF('Stock Takes'!$AC1109="", "", 'Stock Takes'!$AC1109)</f>
        <v/>
      </c>
      <c r="J1108" s="122" t="str">
        <f t="shared" si="238"/>
        <v/>
      </c>
      <c r="K1108" s="122" t="str">
        <f>IF($U$7=6, "", IF('Stock Takes'!AE$6="*", 'Stock Takes'!AE1109, IF('Stock Takes'!AF$6="*", 'Stock Takes'!AF1109, IF('Stock Takes'!AG$6="*", 'Stock Takes'!AG1109, IF('Stock Takes'!AH$6="*", 'Stock Takes'!AH1109, IF('Stock Takes'!AI$6="*", 'Stock Takes'!AI1109, IF('Stock Takes'!AJ$6="*", 'Stock Takes'!AJ1109)))))))</f>
        <v/>
      </c>
      <c r="L1108" s="122" t="str">
        <f t="shared" si="239"/>
        <v/>
      </c>
      <c r="M1108" s="22"/>
      <c r="AC1108" s="17">
        <f t="shared" si="240"/>
        <v>0</v>
      </c>
      <c r="AD1108" s="18">
        <f t="shared" si="241"/>
        <v>0</v>
      </c>
      <c r="AF1108" s="6" t="str">
        <f t="shared" si="242"/>
        <v/>
      </c>
      <c r="AG1108" s="6" t="str">
        <f t="shared" si="243"/>
        <v/>
      </c>
      <c r="AH1108" s="6" t="str">
        <f t="shared" si="244"/>
        <v/>
      </c>
      <c r="AI1108" s="6" t="str">
        <f t="shared" si="245"/>
        <v/>
      </c>
      <c r="AJ1108" s="6">
        <v>1101</v>
      </c>
      <c r="AK1108" s="73" t="str">
        <f t="shared" si="246"/>
        <v/>
      </c>
      <c r="AL1108" s="6" t="str">
        <f t="shared" si="247"/>
        <v/>
      </c>
      <c r="AN1108" s="6" t="str">
        <f>IF(D1108="", "", IF(COUNTIF($D$8:D1107, D1108)&gt;0, "", MAX($AN$7:AN1107)+1))</f>
        <v/>
      </c>
      <c r="AO1108" s="6" t="str">
        <f t="shared" si="248"/>
        <v/>
      </c>
      <c r="AP1108" s="6" t="str">
        <f t="shared" si="249"/>
        <v/>
      </c>
      <c r="AQ1108" s="6" t="str">
        <f t="shared" si="250"/>
        <v/>
      </c>
      <c r="AR1108" s="6" t="str">
        <f t="shared" si="251"/>
        <v/>
      </c>
    </row>
    <row r="1109" spans="1:44" x14ac:dyDescent="0.25">
      <c r="A1109" s="22"/>
      <c r="B1109" s="121"/>
      <c r="C1109" s="121"/>
      <c r="D1109" s="121"/>
      <c r="E1109" s="122"/>
      <c r="F1109" s="123"/>
      <c r="G1109" s="123"/>
      <c r="H1109" s="22"/>
      <c r="I1109" s="122" t="str">
        <f>IF('Stock Takes'!$AC1110="", "", 'Stock Takes'!$AC1110)</f>
        <v/>
      </c>
      <c r="J1109" s="122" t="str">
        <f t="shared" si="238"/>
        <v/>
      </c>
      <c r="K1109" s="122" t="str">
        <f>IF($U$7=6, "", IF('Stock Takes'!AE$6="*", 'Stock Takes'!AE1110, IF('Stock Takes'!AF$6="*", 'Stock Takes'!AF1110, IF('Stock Takes'!AG$6="*", 'Stock Takes'!AG1110, IF('Stock Takes'!AH$6="*", 'Stock Takes'!AH1110, IF('Stock Takes'!AI$6="*", 'Stock Takes'!AI1110, IF('Stock Takes'!AJ$6="*", 'Stock Takes'!AJ1110)))))))</f>
        <v/>
      </c>
      <c r="L1109" s="122" t="str">
        <f t="shared" si="239"/>
        <v/>
      </c>
      <c r="M1109" s="22"/>
      <c r="AC1109" s="17">
        <f t="shared" si="240"/>
        <v>0</v>
      </c>
      <c r="AD1109" s="18">
        <f t="shared" si="241"/>
        <v>0</v>
      </c>
      <c r="AF1109" s="6" t="str">
        <f t="shared" si="242"/>
        <v/>
      </c>
      <c r="AG1109" s="6" t="str">
        <f t="shared" si="243"/>
        <v/>
      </c>
      <c r="AH1109" s="6" t="str">
        <f t="shared" si="244"/>
        <v/>
      </c>
      <c r="AI1109" s="6" t="str">
        <f t="shared" si="245"/>
        <v/>
      </c>
      <c r="AJ1109" s="6">
        <v>1102</v>
      </c>
      <c r="AK1109" s="73" t="str">
        <f t="shared" si="246"/>
        <v/>
      </c>
      <c r="AL1109" s="6" t="str">
        <f t="shared" si="247"/>
        <v/>
      </c>
      <c r="AN1109" s="6" t="str">
        <f>IF(D1109="", "", IF(COUNTIF($D$8:D1108, D1109)&gt;0, "", MAX($AN$7:AN1108)+1))</f>
        <v/>
      </c>
      <c r="AO1109" s="6" t="str">
        <f t="shared" si="248"/>
        <v/>
      </c>
      <c r="AP1109" s="6" t="str">
        <f t="shared" si="249"/>
        <v/>
      </c>
      <c r="AQ1109" s="6" t="str">
        <f t="shared" si="250"/>
        <v/>
      </c>
      <c r="AR1109" s="6" t="str">
        <f t="shared" si="251"/>
        <v/>
      </c>
    </row>
    <row r="1110" spans="1:44" x14ac:dyDescent="0.25">
      <c r="A1110" s="22"/>
      <c r="B1110" s="121"/>
      <c r="C1110" s="121"/>
      <c r="D1110" s="121"/>
      <c r="E1110" s="122"/>
      <c r="F1110" s="123"/>
      <c r="G1110" s="123"/>
      <c r="H1110" s="22"/>
      <c r="I1110" s="122" t="str">
        <f>IF('Stock Takes'!$AC1111="", "", 'Stock Takes'!$AC1111)</f>
        <v/>
      </c>
      <c r="J1110" s="122" t="str">
        <f t="shared" si="238"/>
        <v/>
      </c>
      <c r="K1110" s="122" t="str">
        <f>IF($U$7=6, "", IF('Stock Takes'!AE$6="*", 'Stock Takes'!AE1111, IF('Stock Takes'!AF$6="*", 'Stock Takes'!AF1111, IF('Stock Takes'!AG$6="*", 'Stock Takes'!AG1111, IF('Stock Takes'!AH$6="*", 'Stock Takes'!AH1111, IF('Stock Takes'!AI$6="*", 'Stock Takes'!AI1111, IF('Stock Takes'!AJ$6="*", 'Stock Takes'!AJ1111)))))))</f>
        <v/>
      </c>
      <c r="L1110" s="122" t="str">
        <f t="shared" si="239"/>
        <v/>
      </c>
      <c r="M1110" s="22"/>
      <c r="AC1110" s="17">
        <f t="shared" si="240"/>
        <v>0</v>
      </c>
      <c r="AD1110" s="18">
        <f t="shared" si="241"/>
        <v>0</v>
      </c>
      <c r="AF1110" s="6" t="str">
        <f t="shared" si="242"/>
        <v/>
      </c>
      <c r="AG1110" s="6" t="str">
        <f t="shared" si="243"/>
        <v/>
      </c>
      <c r="AH1110" s="6" t="str">
        <f t="shared" si="244"/>
        <v/>
      </c>
      <c r="AI1110" s="6" t="str">
        <f t="shared" si="245"/>
        <v/>
      </c>
      <c r="AJ1110" s="6">
        <v>1103</v>
      </c>
      <c r="AK1110" s="73" t="str">
        <f t="shared" si="246"/>
        <v/>
      </c>
      <c r="AL1110" s="6" t="str">
        <f t="shared" si="247"/>
        <v/>
      </c>
      <c r="AN1110" s="6" t="str">
        <f>IF(D1110="", "", IF(COUNTIF($D$8:D1109, D1110)&gt;0, "", MAX($AN$7:AN1109)+1))</f>
        <v/>
      </c>
      <c r="AO1110" s="6" t="str">
        <f t="shared" si="248"/>
        <v/>
      </c>
      <c r="AP1110" s="6" t="str">
        <f t="shared" si="249"/>
        <v/>
      </c>
      <c r="AQ1110" s="6" t="str">
        <f t="shared" si="250"/>
        <v/>
      </c>
      <c r="AR1110" s="6" t="str">
        <f t="shared" si="251"/>
        <v/>
      </c>
    </row>
    <row r="1111" spans="1:44" x14ac:dyDescent="0.25">
      <c r="A1111" s="22"/>
      <c r="B1111" s="121"/>
      <c r="C1111" s="121"/>
      <c r="D1111" s="121"/>
      <c r="E1111" s="122"/>
      <c r="F1111" s="123"/>
      <c r="G1111" s="123"/>
      <c r="H1111" s="22"/>
      <c r="I1111" s="122" t="str">
        <f>IF('Stock Takes'!$AC1112="", "", 'Stock Takes'!$AC1112)</f>
        <v/>
      </c>
      <c r="J1111" s="122" t="str">
        <f t="shared" si="238"/>
        <v/>
      </c>
      <c r="K1111" s="122" t="str">
        <f>IF($U$7=6, "", IF('Stock Takes'!AE$6="*", 'Stock Takes'!AE1112, IF('Stock Takes'!AF$6="*", 'Stock Takes'!AF1112, IF('Stock Takes'!AG$6="*", 'Stock Takes'!AG1112, IF('Stock Takes'!AH$6="*", 'Stock Takes'!AH1112, IF('Stock Takes'!AI$6="*", 'Stock Takes'!AI1112, IF('Stock Takes'!AJ$6="*", 'Stock Takes'!AJ1112)))))))</f>
        <v/>
      </c>
      <c r="L1111" s="122" t="str">
        <f t="shared" si="239"/>
        <v/>
      </c>
      <c r="M1111" s="22"/>
      <c r="AC1111" s="17">
        <f t="shared" si="240"/>
        <v>0</v>
      </c>
      <c r="AD1111" s="18">
        <f t="shared" si="241"/>
        <v>0</v>
      </c>
      <c r="AF1111" s="6" t="str">
        <f t="shared" si="242"/>
        <v/>
      </c>
      <c r="AG1111" s="6" t="str">
        <f t="shared" si="243"/>
        <v/>
      </c>
      <c r="AH1111" s="6" t="str">
        <f t="shared" si="244"/>
        <v/>
      </c>
      <c r="AI1111" s="6" t="str">
        <f t="shared" si="245"/>
        <v/>
      </c>
      <c r="AJ1111" s="6">
        <v>1104</v>
      </c>
      <c r="AK1111" s="73" t="str">
        <f t="shared" si="246"/>
        <v/>
      </c>
      <c r="AL1111" s="6" t="str">
        <f t="shared" si="247"/>
        <v/>
      </c>
      <c r="AN1111" s="6" t="str">
        <f>IF(D1111="", "", IF(COUNTIF($D$8:D1110, D1111)&gt;0, "", MAX($AN$7:AN1110)+1))</f>
        <v/>
      </c>
      <c r="AO1111" s="6" t="str">
        <f t="shared" si="248"/>
        <v/>
      </c>
      <c r="AP1111" s="6" t="str">
        <f t="shared" si="249"/>
        <v/>
      </c>
      <c r="AQ1111" s="6" t="str">
        <f t="shared" si="250"/>
        <v/>
      </c>
      <c r="AR1111" s="6" t="str">
        <f t="shared" si="251"/>
        <v/>
      </c>
    </row>
    <row r="1112" spans="1:44" x14ac:dyDescent="0.25">
      <c r="A1112" s="22"/>
      <c r="B1112" s="121"/>
      <c r="C1112" s="121"/>
      <c r="D1112" s="121"/>
      <c r="E1112" s="122"/>
      <c r="F1112" s="123"/>
      <c r="G1112" s="123"/>
      <c r="H1112" s="22"/>
      <c r="I1112" s="122" t="str">
        <f>IF('Stock Takes'!$AC1113="", "", 'Stock Takes'!$AC1113)</f>
        <v/>
      </c>
      <c r="J1112" s="122" t="str">
        <f t="shared" si="238"/>
        <v/>
      </c>
      <c r="K1112" s="122" t="str">
        <f>IF($U$7=6, "", IF('Stock Takes'!AE$6="*", 'Stock Takes'!AE1113, IF('Stock Takes'!AF$6="*", 'Stock Takes'!AF1113, IF('Stock Takes'!AG$6="*", 'Stock Takes'!AG1113, IF('Stock Takes'!AH$6="*", 'Stock Takes'!AH1113, IF('Stock Takes'!AI$6="*", 'Stock Takes'!AI1113, IF('Stock Takes'!AJ$6="*", 'Stock Takes'!AJ1113)))))))</f>
        <v/>
      </c>
      <c r="L1112" s="122" t="str">
        <f t="shared" si="239"/>
        <v/>
      </c>
      <c r="M1112" s="22"/>
      <c r="AC1112" s="17">
        <f t="shared" si="240"/>
        <v>0</v>
      </c>
      <c r="AD1112" s="18">
        <f t="shared" si="241"/>
        <v>0</v>
      </c>
      <c r="AF1112" s="6" t="str">
        <f t="shared" si="242"/>
        <v/>
      </c>
      <c r="AG1112" s="6" t="str">
        <f t="shared" si="243"/>
        <v/>
      </c>
      <c r="AH1112" s="6" t="str">
        <f t="shared" si="244"/>
        <v/>
      </c>
      <c r="AI1112" s="6" t="str">
        <f t="shared" si="245"/>
        <v/>
      </c>
      <c r="AJ1112" s="6">
        <v>1105</v>
      </c>
      <c r="AK1112" s="73" t="str">
        <f t="shared" si="246"/>
        <v/>
      </c>
      <c r="AL1112" s="6" t="str">
        <f t="shared" si="247"/>
        <v/>
      </c>
      <c r="AN1112" s="6" t="str">
        <f>IF(D1112="", "", IF(COUNTIF($D$8:D1111, D1112)&gt;0, "", MAX($AN$7:AN1111)+1))</f>
        <v/>
      </c>
      <c r="AO1112" s="6" t="str">
        <f t="shared" si="248"/>
        <v/>
      </c>
      <c r="AP1112" s="6" t="str">
        <f t="shared" si="249"/>
        <v/>
      </c>
      <c r="AQ1112" s="6" t="str">
        <f t="shared" si="250"/>
        <v/>
      </c>
      <c r="AR1112" s="6" t="str">
        <f t="shared" si="251"/>
        <v/>
      </c>
    </row>
    <row r="1113" spans="1:44" x14ac:dyDescent="0.25">
      <c r="A1113" s="22"/>
      <c r="B1113" s="121"/>
      <c r="C1113" s="121"/>
      <c r="D1113" s="121"/>
      <c r="E1113" s="122"/>
      <c r="F1113" s="123"/>
      <c r="G1113" s="123"/>
      <c r="H1113" s="22"/>
      <c r="I1113" s="122" t="str">
        <f>IF('Stock Takes'!$AC1114="", "", 'Stock Takes'!$AC1114)</f>
        <v/>
      </c>
      <c r="J1113" s="122" t="str">
        <f t="shared" si="238"/>
        <v/>
      </c>
      <c r="K1113" s="122" t="str">
        <f>IF($U$7=6, "", IF('Stock Takes'!AE$6="*", 'Stock Takes'!AE1114, IF('Stock Takes'!AF$6="*", 'Stock Takes'!AF1114, IF('Stock Takes'!AG$6="*", 'Stock Takes'!AG1114, IF('Stock Takes'!AH$6="*", 'Stock Takes'!AH1114, IF('Stock Takes'!AI$6="*", 'Stock Takes'!AI1114, IF('Stock Takes'!AJ$6="*", 'Stock Takes'!AJ1114)))))))</f>
        <v/>
      </c>
      <c r="L1113" s="122" t="str">
        <f t="shared" si="239"/>
        <v/>
      </c>
      <c r="M1113" s="22"/>
      <c r="AC1113" s="17">
        <f t="shared" si="240"/>
        <v>0</v>
      </c>
      <c r="AD1113" s="18">
        <f t="shared" si="241"/>
        <v>0</v>
      </c>
      <c r="AF1113" s="6" t="str">
        <f t="shared" si="242"/>
        <v/>
      </c>
      <c r="AG1113" s="6" t="str">
        <f t="shared" si="243"/>
        <v/>
      </c>
      <c r="AH1113" s="6" t="str">
        <f t="shared" si="244"/>
        <v/>
      </c>
      <c r="AI1113" s="6" t="str">
        <f t="shared" si="245"/>
        <v/>
      </c>
      <c r="AJ1113" s="6">
        <v>1106</v>
      </c>
      <c r="AK1113" s="73" t="str">
        <f t="shared" si="246"/>
        <v/>
      </c>
      <c r="AL1113" s="6" t="str">
        <f t="shared" si="247"/>
        <v/>
      </c>
      <c r="AN1113" s="6" t="str">
        <f>IF(D1113="", "", IF(COUNTIF($D$8:D1112, D1113)&gt;0, "", MAX($AN$7:AN1112)+1))</f>
        <v/>
      </c>
      <c r="AO1113" s="6" t="str">
        <f t="shared" si="248"/>
        <v/>
      </c>
      <c r="AP1113" s="6" t="str">
        <f t="shared" si="249"/>
        <v/>
      </c>
      <c r="AQ1113" s="6" t="str">
        <f t="shared" si="250"/>
        <v/>
      </c>
      <c r="AR1113" s="6" t="str">
        <f t="shared" si="251"/>
        <v/>
      </c>
    </row>
    <row r="1114" spans="1:44" x14ac:dyDescent="0.25">
      <c r="A1114" s="22"/>
      <c r="B1114" s="121"/>
      <c r="C1114" s="121"/>
      <c r="D1114" s="121"/>
      <c r="E1114" s="122"/>
      <c r="F1114" s="123"/>
      <c r="G1114" s="123"/>
      <c r="H1114" s="22"/>
      <c r="I1114" s="122" t="str">
        <f>IF('Stock Takes'!$AC1115="", "", 'Stock Takes'!$AC1115)</f>
        <v/>
      </c>
      <c r="J1114" s="122" t="str">
        <f t="shared" si="238"/>
        <v/>
      </c>
      <c r="K1114" s="122" t="str">
        <f>IF($U$7=6, "", IF('Stock Takes'!AE$6="*", 'Stock Takes'!AE1115, IF('Stock Takes'!AF$6="*", 'Stock Takes'!AF1115, IF('Stock Takes'!AG$6="*", 'Stock Takes'!AG1115, IF('Stock Takes'!AH$6="*", 'Stock Takes'!AH1115, IF('Stock Takes'!AI$6="*", 'Stock Takes'!AI1115, IF('Stock Takes'!AJ$6="*", 'Stock Takes'!AJ1115)))))))</f>
        <v/>
      </c>
      <c r="L1114" s="122" t="str">
        <f t="shared" si="239"/>
        <v/>
      </c>
      <c r="M1114" s="22"/>
      <c r="AC1114" s="17">
        <f t="shared" si="240"/>
        <v>0</v>
      </c>
      <c r="AD1114" s="18">
        <f t="shared" si="241"/>
        <v>0</v>
      </c>
      <c r="AF1114" s="6" t="str">
        <f t="shared" si="242"/>
        <v/>
      </c>
      <c r="AG1114" s="6" t="str">
        <f t="shared" si="243"/>
        <v/>
      </c>
      <c r="AH1114" s="6" t="str">
        <f t="shared" si="244"/>
        <v/>
      </c>
      <c r="AI1114" s="6" t="str">
        <f t="shared" si="245"/>
        <v/>
      </c>
      <c r="AJ1114" s="6">
        <v>1107</v>
      </c>
      <c r="AK1114" s="73" t="str">
        <f t="shared" si="246"/>
        <v/>
      </c>
      <c r="AL1114" s="6" t="str">
        <f t="shared" si="247"/>
        <v/>
      </c>
      <c r="AN1114" s="6" t="str">
        <f>IF(D1114="", "", IF(COUNTIF($D$8:D1113, D1114)&gt;0, "", MAX($AN$7:AN1113)+1))</f>
        <v/>
      </c>
      <c r="AO1114" s="6" t="str">
        <f t="shared" si="248"/>
        <v/>
      </c>
      <c r="AP1114" s="6" t="str">
        <f t="shared" si="249"/>
        <v/>
      </c>
      <c r="AQ1114" s="6" t="str">
        <f t="shared" si="250"/>
        <v/>
      </c>
      <c r="AR1114" s="6" t="str">
        <f t="shared" si="251"/>
        <v/>
      </c>
    </row>
    <row r="1115" spans="1:44" x14ac:dyDescent="0.25">
      <c r="A1115" s="22"/>
      <c r="B1115" s="121"/>
      <c r="C1115" s="121"/>
      <c r="D1115" s="121"/>
      <c r="E1115" s="122"/>
      <c r="F1115" s="123"/>
      <c r="G1115" s="123"/>
      <c r="H1115" s="22"/>
      <c r="I1115" s="122" t="str">
        <f>IF('Stock Takes'!$AC1116="", "", 'Stock Takes'!$AC1116)</f>
        <v/>
      </c>
      <c r="J1115" s="122" t="str">
        <f t="shared" si="238"/>
        <v/>
      </c>
      <c r="K1115" s="122" t="str">
        <f>IF($U$7=6, "", IF('Stock Takes'!AE$6="*", 'Stock Takes'!AE1116, IF('Stock Takes'!AF$6="*", 'Stock Takes'!AF1116, IF('Stock Takes'!AG$6="*", 'Stock Takes'!AG1116, IF('Stock Takes'!AH$6="*", 'Stock Takes'!AH1116, IF('Stock Takes'!AI$6="*", 'Stock Takes'!AI1116, IF('Stock Takes'!AJ$6="*", 'Stock Takes'!AJ1116)))))))</f>
        <v/>
      </c>
      <c r="L1115" s="122" t="str">
        <f t="shared" si="239"/>
        <v/>
      </c>
      <c r="M1115" s="22"/>
      <c r="AC1115" s="17">
        <f t="shared" si="240"/>
        <v>0</v>
      </c>
      <c r="AD1115" s="18">
        <f t="shared" si="241"/>
        <v>0</v>
      </c>
      <c r="AF1115" s="6" t="str">
        <f t="shared" si="242"/>
        <v/>
      </c>
      <c r="AG1115" s="6" t="str">
        <f t="shared" si="243"/>
        <v/>
      </c>
      <c r="AH1115" s="6" t="str">
        <f t="shared" si="244"/>
        <v/>
      </c>
      <c r="AI1115" s="6" t="str">
        <f t="shared" si="245"/>
        <v/>
      </c>
      <c r="AJ1115" s="6">
        <v>1108</v>
      </c>
      <c r="AK1115" s="73" t="str">
        <f t="shared" si="246"/>
        <v/>
      </c>
      <c r="AL1115" s="6" t="str">
        <f t="shared" si="247"/>
        <v/>
      </c>
      <c r="AN1115" s="6" t="str">
        <f>IF(D1115="", "", IF(COUNTIF($D$8:D1114, D1115)&gt;0, "", MAX($AN$7:AN1114)+1))</f>
        <v/>
      </c>
      <c r="AO1115" s="6" t="str">
        <f t="shared" si="248"/>
        <v/>
      </c>
      <c r="AP1115" s="6" t="str">
        <f t="shared" si="249"/>
        <v/>
      </c>
      <c r="AQ1115" s="6" t="str">
        <f t="shared" si="250"/>
        <v/>
      </c>
      <c r="AR1115" s="6" t="str">
        <f t="shared" si="251"/>
        <v/>
      </c>
    </row>
    <row r="1116" spans="1:44" x14ac:dyDescent="0.25">
      <c r="A1116" s="22"/>
      <c r="B1116" s="121"/>
      <c r="C1116" s="121"/>
      <c r="D1116" s="121"/>
      <c r="E1116" s="122"/>
      <c r="F1116" s="123"/>
      <c r="G1116" s="123"/>
      <c r="H1116" s="22"/>
      <c r="I1116" s="122" t="str">
        <f>IF('Stock Takes'!$AC1117="", "", 'Stock Takes'!$AC1117)</f>
        <v/>
      </c>
      <c r="J1116" s="122" t="str">
        <f t="shared" si="238"/>
        <v/>
      </c>
      <c r="K1116" s="122" t="str">
        <f>IF($U$7=6, "", IF('Stock Takes'!AE$6="*", 'Stock Takes'!AE1117, IF('Stock Takes'!AF$6="*", 'Stock Takes'!AF1117, IF('Stock Takes'!AG$6="*", 'Stock Takes'!AG1117, IF('Stock Takes'!AH$6="*", 'Stock Takes'!AH1117, IF('Stock Takes'!AI$6="*", 'Stock Takes'!AI1117, IF('Stock Takes'!AJ$6="*", 'Stock Takes'!AJ1117)))))))</f>
        <v/>
      </c>
      <c r="L1116" s="122" t="str">
        <f t="shared" si="239"/>
        <v/>
      </c>
      <c r="M1116" s="22"/>
      <c r="AC1116" s="17">
        <f t="shared" si="240"/>
        <v>0</v>
      </c>
      <c r="AD1116" s="18">
        <f t="shared" si="241"/>
        <v>0</v>
      </c>
      <c r="AF1116" s="6" t="str">
        <f t="shared" si="242"/>
        <v/>
      </c>
      <c r="AG1116" s="6" t="str">
        <f t="shared" si="243"/>
        <v/>
      </c>
      <c r="AH1116" s="6" t="str">
        <f t="shared" si="244"/>
        <v/>
      </c>
      <c r="AI1116" s="6" t="str">
        <f t="shared" si="245"/>
        <v/>
      </c>
      <c r="AJ1116" s="6">
        <v>1109</v>
      </c>
      <c r="AK1116" s="73" t="str">
        <f t="shared" si="246"/>
        <v/>
      </c>
      <c r="AL1116" s="6" t="str">
        <f t="shared" si="247"/>
        <v/>
      </c>
      <c r="AN1116" s="6" t="str">
        <f>IF(D1116="", "", IF(COUNTIF($D$8:D1115, D1116)&gt;0, "", MAX($AN$7:AN1115)+1))</f>
        <v/>
      </c>
      <c r="AO1116" s="6" t="str">
        <f t="shared" si="248"/>
        <v/>
      </c>
      <c r="AP1116" s="6" t="str">
        <f t="shared" si="249"/>
        <v/>
      </c>
      <c r="AQ1116" s="6" t="str">
        <f t="shared" si="250"/>
        <v/>
      </c>
      <c r="AR1116" s="6" t="str">
        <f t="shared" si="251"/>
        <v/>
      </c>
    </row>
    <row r="1117" spans="1:44" x14ac:dyDescent="0.25">
      <c r="A1117" s="22"/>
      <c r="B1117" s="121"/>
      <c r="C1117" s="121"/>
      <c r="D1117" s="121"/>
      <c r="E1117" s="122"/>
      <c r="F1117" s="123"/>
      <c r="G1117" s="123"/>
      <c r="H1117" s="22"/>
      <c r="I1117" s="122" t="str">
        <f>IF('Stock Takes'!$AC1118="", "", 'Stock Takes'!$AC1118)</f>
        <v/>
      </c>
      <c r="J1117" s="122" t="str">
        <f t="shared" si="238"/>
        <v/>
      </c>
      <c r="K1117" s="122" t="str">
        <f>IF($U$7=6, "", IF('Stock Takes'!AE$6="*", 'Stock Takes'!AE1118, IF('Stock Takes'!AF$6="*", 'Stock Takes'!AF1118, IF('Stock Takes'!AG$6="*", 'Stock Takes'!AG1118, IF('Stock Takes'!AH$6="*", 'Stock Takes'!AH1118, IF('Stock Takes'!AI$6="*", 'Stock Takes'!AI1118, IF('Stock Takes'!AJ$6="*", 'Stock Takes'!AJ1118)))))))</f>
        <v/>
      </c>
      <c r="L1117" s="122" t="str">
        <f t="shared" si="239"/>
        <v/>
      </c>
      <c r="M1117" s="22"/>
      <c r="AC1117" s="17">
        <f t="shared" si="240"/>
        <v>0</v>
      </c>
      <c r="AD1117" s="18">
        <f t="shared" si="241"/>
        <v>0</v>
      </c>
      <c r="AF1117" s="6" t="str">
        <f t="shared" si="242"/>
        <v/>
      </c>
      <c r="AG1117" s="6" t="str">
        <f t="shared" si="243"/>
        <v/>
      </c>
      <c r="AH1117" s="6" t="str">
        <f t="shared" si="244"/>
        <v/>
      </c>
      <c r="AI1117" s="6" t="str">
        <f t="shared" si="245"/>
        <v/>
      </c>
      <c r="AJ1117" s="6">
        <v>1110</v>
      </c>
      <c r="AK1117" s="73" t="str">
        <f t="shared" si="246"/>
        <v/>
      </c>
      <c r="AL1117" s="6" t="str">
        <f t="shared" si="247"/>
        <v/>
      </c>
      <c r="AN1117" s="6" t="str">
        <f>IF(D1117="", "", IF(COUNTIF($D$8:D1116, D1117)&gt;0, "", MAX($AN$7:AN1116)+1))</f>
        <v/>
      </c>
      <c r="AO1117" s="6" t="str">
        <f t="shared" si="248"/>
        <v/>
      </c>
      <c r="AP1117" s="6" t="str">
        <f t="shared" si="249"/>
        <v/>
      </c>
      <c r="AQ1117" s="6" t="str">
        <f t="shared" si="250"/>
        <v/>
      </c>
      <c r="AR1117" s="6" t="str">
        <f t="shared" si="251"/>
        <v/>
      </c>
    </row>
    <row r="1118" spans="1:44" x14ac:dyDescent="0.25">
      <c r="A1118" s="22"/>
      <c r="B1118" s="121"/>
      <c r="C1118" s="121"/>
      <c r="D1118" s="121"/>
      <c r="E1118" s="122"/>
      <c r="F1118" s="123"/>
      <c r="G1118" s="123"/>
      <c r="H1118" s="22"/>
      <c r="I1118" s="122" t="str">
        <f>IF('Stock Takes'!$AC1119="", "", 'Stock Takes'!$AC1119)</f>
        <v/>
      </c>
      <c r="J1118" s="122" t="str">
        <f t="shared" si="238"/>
        <v/>
      </c>
      <c r="K1118" s="122" t="str">
        <f>IF($U$7=6, "", IF('Stock Takes'!AE$6="*", 'Stock Takes'!AE1119, IF('Stock Takes'!AF$6="*", 'Stock Takes'!AF1119, IF('Stock Takes'!AG$6="*", 'Stock Takes'!AG1119, IF('Stock Takes'!AH$6="*", 'Stock Takes'!AH1119, IF('Stock Takes'!AI$6="*", 'Stock Takes'!AI1119, IF('Stock Takes'!AJ$6="*", 'Stock Takes'!AJ1119)))))))</f>
        <v/>
      </c>
      <c r="L1118" s="122" t="str">
        <f t="shared" si="239"/>
        <v/>
      </c>
      <c r="M1118" s="22"/>
      <c r="AC1118" s="17">
        <f t="shared" si="240"/>
        <v>0</v>
      </c>
      <c r="AD1118" s="18">
        <f t="shared" si="241"/>
        <v>0</v>
      </c>
      <c r="AF1118" s="6" t="str">
        <f t="shared" si="242"/>
        <v/>
      </c>
      <c r="AG1118" s="6" t="str">
        <f t="shared" si="243"/>
        <v/>
      </c>
      <c r="AH1118" s="6" t="str">
        <f t="shared" si="244"/>
        <v/>
      </c>
      <c r="AI1118" s="6" t="str">
        <f t="shared" si="245"/>
        <v/>
      </c>
      <c r="AJ1118" s="6">
        <v>1111</v>
      </c>
      <c r="AK1118" s="73" t="str">
        <f t="shared" si="246"/>
        <v/>
      </c>
      <c r="AL1118" s="6" t="str">
        <f t="shared" si="247"/>
        <v/>
      </c>
      <c r="AN1118" s="6" t="str">
        <f>IF(D1118="", "", IF(COUNTIF($D$8:D1117, D1118)&gt;0, "", MAX($AN$7:AN1117)+1))</f>
        <v/>
      </c>
      <c r="AO1118" s="6" t="str">
        <f t="shared" si="248"/>
        <v/>
      </c>
      <c r="AP1118" s="6" t="str">
        <f t="shared" si="249"/>
        <v/>
      </c>
      <c r="AQ1118" s="6" t="str">
        <f t="shared" si="250"/>
        <v/>
      </c>
      <c r="AR1118" s="6" t="str">
        <f t="shared" si="251"/>
        <v/>
      </c>
    </row>
    <row r="1119" spans="1:44" x14ac:dyDescent="0.25">
      <c r="A1119" s="22"/>
      <c r="B1119" s="121"/>
      <c r="C1119" s="121"/>
      <c r="D1119" s="121"/>
      <c r="E1119" s="122"/>
      <c r="F1119" s="123"/>
      <c r="G1119" s="123"/>
      <c r="H1119" s="22"/>
      <c r="I1119" s="122" t="str">
        <f>IF('Stock Takes'!$AC1120="", "", 'Stock Takes'!$AC1120)</f>
        <v/>
      </c>
      <c r="J1119" s="122" t="str">
        <f t="shared" si="238"/>
        <v/>
      </c>
      <c r="K1119" s="122" t="str">
        <f>IF($U$7=6, "", IF('Stock Takes'!AE$6="*", 'Stock Takes'!AE1120, IF('Stock Takes'!AF$6="*", 'Stock Takes'!AF1120, IF('Stock Takes'!AG$6="*", 'Stock Takes'!AG1120, IF('Stock Takes'!AH$6="*", 'Stock Takes'!AH1120, IF('Stock Takes'!AI$6="*", 'Stock Takes'!AI1120, IF('Stock Takes'!AJ$6="*", 'Stock Takes'!AJ1120)))))))</f>
        <v/>
      </c>
      <c r="L1119" s="122" t="str">
        <f t="shared" si="239"/>
        <v/>
      </c>
      <c r="M1119" s="22"/>
      <c r="AC1119" s="17">
        <f t="shared" si="240"/>
        <v>0</v>
      </c>
      <c r="AD1119" s="18">
        <f t="shared" si="241"/>
        <v>0</v>
      </c>
      <c r="AF1119" s="6" t="str">
        <f t="shared" si="242"/>
        <v/>
      </c>
      <c r="AG1119" s="6" t="str">
        <f t="shared" si="243"/>
        <v/>
      </c>
      <c r="AH1119" s="6" t="str">
        <f t="shared" si="244"/>
        <v/>
      </c>
      <c r="AI1119" s="6" t="str">
        <f t="shared" si="245"/>
        <v/>
      </c>
      <c r="AJ1119" s="6">
        <v>1112</v>
      </c>
      <c r="AK1119" s="73" t="str">
        <f t="shared" si="246"/>
        <v/>
      </c>
      <c r="AL1119" s="6" t="str">
        <f t="shared" si="247"/>
        <v/>
      </c>
      <c r="AN1119" s="6" t="str">
        <f>IF(D1119="", "", IF(COUNTIF($D$8:D1118, D1119)&gt;0, "", MAX($AN$7:AN1118)+1))</f>
        <v/>
      </c>
      <c r="AO1119" s="6" t="str">
        <f t="shared" si="248"/>
        <v/>
      </c>
      <c r="AP1119" s="6" t="str">
        <f t="shared" si="249"/>
        <v/>
      </c>
      <c r="AQ1119" s="6" t="str">
        <f t="shared" si="250"/>
        <v/>
      </c>
      <c r="AR1119" s="6" t="str">
        <f t="shared" si="251"/>
        <v/>
      </c>
    </row>
    <row r="1120" spans="1:44" x14ac:dyDescent="0.25">
      <c r="A1120" s="22"/>
      <c r="B1120" s="121"/>
      <c r="C1120" s="121"/>
      <c r="D1120" s="121"/>
      <c r="E1120" s="122"/>
      <c r="F1120" s="123"/>
      <c r="G1120" s="123"/>
      <c r="H1120" s="22"/>
      <c r="I1120" s="122" t="str">
        <f>IF('Stock Takes'!$AC1121="", "", 'Stock Takes'!$AC1121)</f>
        <v/>
      </c>
      <c r="J1120" s="122" t="str">
        <f t="shared" si="238"/>
        <v/>
      </c>
      <c r="K1120" s="122" t="str">
        <f>IF($U$7=6, "", IF('Stock Takes'!AE$6="*", 'Stock Takes'!AE1121, IF('Stock Takes'!AF$6="*", 'Stock Takes'!AF1121, IF('Stock Takes'!AG$6="*", 'Stock Takes'!AG1121, IF('Stock Takes'!AH$6="*", 'Stock Takes'!AH1121, IF('Stock Takes'!AI$6="*", 'Stock Takes'!AI1121, IF('Stock Takes'!AJ$6="*", 'Stock Takes'!AJ1121)))))))</f>
        <v/>
      </c>
      <c r="L1120" s="122" t="str">
        <f t="shared" si="239"/>
        <v/>
      </c>
      <c r="M1120" s="22"/>
      <c r="AC1120" s="17">
        <f t="shared" si="240"/>
        <v>0</v>
      </c>
      <c r="AD1120" s="18">
        <f t="shared" si="241"/>
        <v>0</v>
      </c>
      <c r="AF1120" s="6" t="str">
        <f t="shared" si="242"/>
        <v/>
      </c>
      <c r="AG1120" s="6" t="str">
        <f t="shared" si="243"/>
        <v/>
      </c>
      <c r="AH1120" s="6" t="str">
        <f t="shared" si="244"/>
        <v/>
      </c>
      <c r="AI1120" s="6" t="str">
        <f t="shared" si="245"/>
        <v/>
      </c>
      <c r="AJ1120" s="6">
        <v>1113</v>
      </c>
      <c r="AK1120" s="73" t="str">
        <f t="shared" si="246"/>
        <v/>
      </c>
      <c r="AL1120" s="6" t="str">
        <f t="shared" si="247"/>
        <v/>
      </c>
      <c r="AN1120" s="6" t="str">
        <f>IF(D1120="", "", IF(COUNTIF($D$8:D1119, D1120)&gt;0, "", MAX($AN$7:AN1119)+1))</f>
        <v/>
      </c>
      <c r="AO1120" s="6" t="str">
        <f t="shared" si="248"/>
        <v/>
      </c>
      <c r="AP1120" s="6" t="str">
        <f t="shared" si="249"/>
        <v/>
      </c>
      <c r="AQ1120" s="6" t="str">
        <f t="shared" si="250"/>
        <v/>
      </c>
      <c r="AR1120" s="6" t="str">
        <f t="shared" si="251"/>
        <v/>
      </c>
    </row>
    <row r="1121" spans="1:44" x14ac:dyDescent="0.25">
      <c r="A1121" s="22"/>
      <c r="B1121" s="121"/>
      <c r="C1121" s="121"/>
      <c r="D1121" s="121"/>
      <c r="E1121" s="122"/>
      <c r="F1121" s="123"/>
      <c r="G1121" s="123"/>
      <c r="H1121" s="22"/>
      <c r="I1121" s="122" t="str">
        <f>IF('Stock Takes'!$AC1122="", "", 'Stock Takes'!$AC1122)</f>
        <v/>
      </c>
      <c r="J1121" s="122" t="str">
        <f t="shared" si="238"/>
        <v/>
      </c>
      <c r="K1121" s="122" t="str">
        <f>IF($U$7=6, "", IF('Stock Takes'!AE$6="*", 'Stock Takes'!AE1122, IF('Stock Takes'!AF$6="*", 'Stock Takes'!AF1122, IF('Stock Takes'!AG$6="*", 'Stock Takes'!AG1122, IF('Stock Takes'!AH$6="*", 'Stock Takes'!AH1122, IF('Stock Takes'!AI$6="*", 'Stock Takes'!AI1122, IF('Stock Takes'!AJ$6="*", 'Stock Takes'!AJ1122)))))))</f>
        <v/>
      </c>
      <c r="L1121" s="122" t="str">
        <f t="shared" si="239"/>
        <v/>
      </c>
      <c r="M1121" s="22"/>
      <c r="AC1121" s="17">
        <f t="shared" si="240"/>
        <v>0</v>
      </c>
      <c r="AD1121" s="18">
        <f t="shared" si="241"/>
        <v>0</v>
      </c>
      <c r="AF1121" s="6" t="str">
        <f t="shared" si="242"/>
        <v/>
      </c>
      <c r="AG1121" s="6" t="str">
        <f t="shared" si="243"/>
        <v/>
      </c>
      <c r="AH1121" s="6" t="str">
        <f t="shared" si="244"/>
        <v/>
      </c>
      <c r="AI1121" s="6" t="str">
        <f t="shared" si="245"/>
        <v/>
      </c>
      <c r="AJ1121" s="6">
        <v>1114</v>
      </c>
      <c r="AK1121" s="73" t="str">
        <f t="shared" si="246"/>
        <v/>
      </c>
      <c r="AL1121" s="6" t="str">
        <f t="shared" si="247"/>
        <v/>
      </c>
      <c r="AN1121" s="6" t="str">
        <f>IF(D1121="", "", IF(COUNTIF($D$8:D1120, D1121)&gt;0, "", MAX($AN$7:AN1120)+1))</f>
        <v/>
      </c>
      <c r="AO1121" s="6" t="str">
        <f t="shared" si="248"/>
        <v/>
      </c>
      <c r="AP1121" s="6" t="str">
        <f t="shared" si="249"/>
        <v/>
      </c>
      <c r="AQ1121" s="6" t="str">
        <f t="shared" si="250"/>
        <v/>
      </c>
      <c r="AR1121" s="6" t="str">
        <f t="shared" si="251"/>
        <v/>
      </c>
    </row>
    <row r="1122" spans="1:44" x14ac:dyDescent="0.25">
      <c r="A1122" s="22"/>
      <c r="B1122" s="121"/>
      <c r="C1122" s="121"/>
      <c r="D1122" s="121"/>
      <c r="E1122" s="122"/>
      <c r="F1122" s="123"/>
      <c r="G1122" s="123"/>
      <c r="H1122" s="22"/>
      <c r="I1122" s="122" t="str">
        <f>IF('Stock Takes'!$AC1123="", "", 'Stock Takes'!$AC1123)</f>
        <v/>
      </c>
      <c r="J1122" s="122" t="str">
        <f t="shared" si="238"/>
        <v/>
      </c>
      <c r="K1122" s="122" t="str">
        <f>IF($U$7=6, "", IF('Stock Takes'!AE$6="*", 'Stock Takes'!AE1123, IF('Stock Takes'!AF$6="*", 'Stock Takes'!AF1123, IF('Stock Takes'!AG$6="*", 'Stock Takes'!AG1123, IF('Stock Takes'!AH$6="*", 'Stock Takes'!AH1123, IF('Stock Takes'!AI$6="*", 'Stock Takes'!AI1123, IF('Stock Takes'!AJ$6="*", 'Stock Takes'!AJ1123)))))))</f>
        <v/>
      </c>
      <c r="L1122" s="122" t="str">
        <f t="shared" si="239"/>
        <v/>
      </c>
      <c r="M1122" s="22"/>
      <c r="AC1122" s="17">
        <f t="shared" si="240"/>
        <v>0</v>
      </c>
      <c r="AD1122" s="18">
        <f t="shared" si="241"/>
        <v>0</v>
      </c>
      <c r="AF1122" s="6" t="str">
        <f t="shared" si="242"/>
        <v/>
      </c>
      <c r="AG1122" s="6" t="str">
        <f t="shared" si="243"/>
        <v/>
      </c>
      <c r="AH1122" s="6" t="str">
        <f t="shared" si="244"/>
        <v/>
      </c>
      <c r="AI1122" s="6" t="str">
        <f t="shared" si="245"/>
        <v/>
      </c>
      <c r="AJ1122" s="6">
        <v>1115</v>
      </c>
      <c r="AK1122" s="73" t="str">
        <f t="shared" si="246"/>
        <v/>
      </c>
      <c r="AL1122" s="6" t="str">
        <f t="shared" si="247"/>
        <v/>
      </c>
      <c r="AN1122" s="6" t="str">
        <f>IF(D1122="", "", IF(COUNTIF($D$8:D1121, D1122)&gt;0, "", MAX($AN$7:AN1121)+1))</f>
        <v/>
      </c>
      <c r="AO1122" s="6" t="str">
        <f t="shared" si="248"/>
        <v/>
      </c>
      <c r="AP1122" s="6" t="str">
        <f t="shared" si="249"/>
        <v/>
      </c>
      <c r="AQ1122" s="6" t="str">
        <f t="shared" si="250"/>
        <v/>
      </c>
      <c r="AR1122" s="6" t="str">
        <f t="shared" si="251"/>
        <v/>
      </c>
    </row>
    <row r="1123" spans="1:44" x14ac:dyDescent="0.25">
      <c r="A1123" s="22"/>
      <c r="B1123" s="121"/>
      <c r="C1123" s="121"/>
      <c r="D1123" s="121"/>
      <c r="E1123" s="122"/>
      <c r="F1123" s="123"/>
      <c r="G1123" s="123"/>
      <c r="H1123" s="22"/>
      <c r="I1123" s="122" t="str">
        <f>IF('Stock Takes'!$AC1124="", "", 'Stock Takes'!$AC1124)</f>
        <v/>
      </c>
      <c r="J1123" s="122" t="str">
        <f t="shared" si="238"/>
        <v/>
      </c>
      <c r="K1123" s="122" t="str">
        <f>IF($U$7=6, "", IF('Stock Takes'!AE$6="*", 'Stock Takes'!AE1124, IF('Stock Takes'!AF$6="*", 'Stock Takes'!AF1124, IF('Stock Takes'!AG$6="*", 'Stock Takes'!AG1124, IF('Stock Takes'!AH$6="*", 'Stock Takes'!AH1124, IF('Stock Takes'!AI$6="*", 'Stock Takes'!AI1124, IF('Stock Takes'!AJ$6="*", 'Stock Takes'!AJ1124)))))))</f>
        <v/>
      </c>
      <c r="L1123" s="122" t="str">
        <f t="shared" si="239"/>
        <v/>
      </c>
      <c r="M1123" s="22"/>
      <c r="AC1123" s="17">
        <f t="shared" si="240"/>
        <v>0</v>
      </c>
      <c r="AD1123" s="18">
        <f t="shared" si="241"/>
        <v>0</v>
      </c>
      <c r="AF1123" s="6" t="str">
        <f t="shared" si="242"/>
        <v/>
      </c>
      <c r="AG1123" s="6" t="str">
        <f t="shared" si="243"/>
        <v/>
      </c>
      <c r="AH1123" s="6" t="str">
        <f t="shared" si="244"/>
        <v/>
      </c>
      <c r="AI1123" s="6" t="str">
        <f t="shared" si="245"/>
        <v/>
      </c>
      <c r="AJ1123" s="6">
        <v>1116</v>
      </c>
      <c r="AK1123" s="73" t="str">
        <f t="shared" si="246"/>
        <v/>
      </c>
      <c r="AL1123" s="6" t="str">
        <f t="shared" si="247"/>
        <v/>
      </c>
      <c r="AN1123" s="6" t="str">
        <f>IF(D1123="", "", IF(COUNTIF($D$8:D1122, D1123)&gt;0, "", MAX($AN$7:AN1122)+1))</f>
        <v/>
      </c>
      <c r="AO1123" s="6" t="str">
        <f t="shared" si="248"/>
        <v/>
      </c>
      <c r="AP1123" s="6" t="str">
        <f t="shared" si="249"/>
        <v/>
      </c>
      <c r="AQ1123" s="6" t="str">
        <f t="shared" si="250"/>
        <v/>
      </c>
      <c r="AR1123" s="6" t="str">
        <f t="shared" si="251"/>
        <v/>
      </c>
    </row>
    <row r="1124" spans="1:44" x14ac:dyDescent="0.25">
      <c r="A1124" s="22"/>
      <c r="B1124" s="121"/>
      <c r="C1124" s="121"/>
      <c r="D1124" s="121"/>
      <c r="E1124" s="122"/>
      <c r="F1124" s="123"/>
      <c r="G1124" s="123"/>
      <c r="H1124" s="22"/>
      <c r="I1124" s="122" t="str">
        <f>IF('Stock Takes'!$AC1125="", "", 'Stock Takes'!$AC1125)</f>
        <v/>
      </c>
      <c r="J1124" s="122" t="str">
        <f t="shared" si="238"/>
        <v/>
      </c>
      <c r="K1124" s="122" t="str">
        <f>IF($U$7=6, "", IF('Stock Takes'!AE$6="*", 'Stock Takes'!AE1125, IF('Stock Takes'!AF$6="*", 'Stock Takes'!AF1125, IF('Stock Takes'!AG$6="*", 'Stock Takes'!AG1125, IF('Stock Takes'!AH$6="*", 'Stock Takes'!AH1125, IF('Stock Takes'!AI$6="*", 'Stock Takes'!AI1125, IF('Stock Takes'!AJ$6="*", 'Stock Takes'!AJ1125)))))))</f>
        <v/>
      </c>
      <c r="L1124" s="122" t="str">
        <f t="shared" si="239"/>
        <v/>
      </c>
      <c r="M1124" s="22"/>
      <c r="AC1124" s="17">
        <f t="shared" si="240"/>
        <v>0</v>
      </c>
      <c r="AD1124" s="18">
        <f t="shared" si="241"/>
        <v>0</v>
      </c>
      <c r="AF1124" s="6" t="str">
        <f t="shared" si="242"/>
        <v/>
      </c>
      <c r="AG1124" s="6" t="str">
        <f t="shared" si="243"/>
        <v/>
      </c>
      <c r="AH1124" s="6" t="str">
        <f t="shared" si="244"/>
        <v/>
      </c>
      <c r="AI1124" s="6" t="str">
        <f t="shared" si="245"/>
        <v/>
      </c>
      <c r="AJ1124" s="6">
        <v>1117</v>
      </c>
      <c r="AK1124" s="73" t="str">
        <f t="shared" si="246"/>
        <v/>
      </c>
      <c r="AL1124" s="6" t="str">
        <f t="shared" si="247"/>
        <v/>
      </c>
      <c r="AN1124" s="6" t="str">
        <f>IF(D1124="", "", IF(COUNTIF($D$8:D1123, D1124)&gt;0, "", MAX($AN$7:AN1123)+1))</f>
        <v/>
      </c>
      <c r="AO1124" s="6" t="str">
        <f t="shared" si="248"/>
        <v/>
      </c>
      <c r="AP1124" s="6" t="str">
        <f t="shared" si="249"/>
        <v/>
      </c>
      <c r="AQ1124" s="6" t="str">
        <f t="shared" si="250"/>
        <v/>
      </c>
      <c r="AR1124" s="6" t="str">
        <f t="shared" si="251"/>
        <v/>
      </c>
    </row>
    <row r="1125" spans="1:44" x14ac:dyDescent="0.25">
      <c r="A1125" s="22"/>
      <c r="B1125" s="121"/>
      <c r="C1125" s="121"/>
      <c r="D1125" s="121"/>
      <c r="E1125" s="122"/>
      <c r="F1125" s="123"/>
      <c r="G1125" s="123"/>
      <c r="H1125" s="22"/>
      <c r="I1125" s="122" t="str">
        <f>IF('Stock Takes'!$AC1126="", "", 'Stock Takes'!$AC1126)</f>
        <v/>
      </c>
      <c r="J1125" s="122" t="str">
        <f t="shared" si="238"/>
        <v/>
      </c>
      <c r="K1125" s="122" t="str">
        <f>IF($U$7=6, "", IF('Stock Takes'!AE$6="*", 'Stock Takes'!AE1126, IF('Stock Takes'!AF$6="*", 'Stock Takes'!AF1126, IF('Stock Takes'!AG$6="*", 'Stock Takes'!AG1126, IF('Stock Takes'!AH$6="*", 'Stock Takes'!AH1126, IF('Stock Takes'!AI$6="*", 'Stock Takes'!AI1126, IF('Stock Takes'!AJ$6="*", 'Stock Takes'!AJ1126)))))))</f>
        <v/>
      </c>
      <c r="L1125" s="122" t="str">
        <f t="shared" si="239"/>
        <v/>
      </c>
      <c r="M1125" s="22"/>
      <c r="AC1125" s="17">
        <f t="shared" si="240"/>
        <v>0</v>
      </c>
      <c r="AD1125" s="18">
        <f t="shared" si="241"/>
        <v>0</v>
      </c>
      <c r="AF1125" s="6" t="str">
        <f t="shared" si="242"/>
        <v/>
      </c>
      <c r="AG1125" s="6" t="str">
        <f t="shared" si="243"/>
        <v/>
      </c>
      <c r="AH1125" s="6" t="str">
        <f t="shared" si="244"/>
        <v/>
      </c>
      <c r="AI1125" s="6" t="str">
        <f t="shared" si="245"/>
        <v/>
      </c>
      <c r="AJ1125" s="6">
        <v>1118</v>
      </c>
      <c r="AK1125" s="73" t="str">
        <f t="shared" si="246"/>
        <v/>
      </c>
      <c r="AL1125" s="6" t="str">
        <f t="shared" si="247"/>
        <v/>
      </c>
      <c r="AN1125" s="6" t="str">
        <f>IF(D1125="", "", IF(COUNTIF($D$8:D1124, D1125)&gt;0, "", MAX($AN$7:AN1124)+1))</f>
        <v/>
      </c>
      <c r="AO1125" s="6" t="str">
        <f t="shared" si="248"/>
        <v/>
      </c>
      <c r="AP1125" s="6" t="str">
        <f t="shared" si="249"/>
        <v/>
      </c>
      <c r="AQ1125" s="6" t="str">
        <f t="shared" si="250"/>
        <v/>
      </c>
      <c r="AR1125" s="6" t="str">
        <f t="shared" si="251"/>
        <v/>
      </c>
    </row>
    <row r="1126" spans="1:44" x14ac:dyDescent="0.25">
      <c r="A1126" s="22"/>
      <c r="B1126" s="121"/>
      <c r="C1126" s="121"/>
      <c r="D1126" s="121"/>
      <c r="E1126" s="122"/>
      <c r="F1126" s="123"/>
      <c r="G1126" s="123"/>
      <c r="H1126" s="22"/>
      <c r="I1126" s="122" t="str">
        <f>IF('Stock Takes'!$AC1127="", "", 'Stock Takes'!$AC1127)</f>
        <v/>
      </c>
      <c r="J1126" s="122" t="str">
        <f t="shared" si="238"/>
        <v/>
      </c>
      <c r="K1126" s="122" t="str">
        <f>IF($U$7=6, "", IF('Stock Takes'!AE$6="*", 'Stock Takes'!AE1127, IF('Stock Takes'!AF$6="*", 'Stock Takes'!AF1127, IF('Stock Takes'!AG$6="*", 'Stock Takes'!AG1127, IF('Stock Takes'!AH$6="*", 'Stock Takes'!AH1127, IF('Stock Takes'!AI$6="*", 'Stock Takes'!AI1127, IF('Stock Takes'!AJ$6="*", 'Stock Takes'!AJ1127)))))))</f>
        <v/>
      </c>
      <c r="L1126" s="122" t="str">
        <f t="shared" si="239"/>
        <v/>
      </c>
      <c r="M1126" s="22"/>
      <c r="AC1126" s="17">
        <f t="shared" si="240"/>
        <v>0</v>
      </c>
      <c r="AD1126" s="18">
        <f t="shared" si="241"/>
        <v>0</v>
      </c>
      <c r="AF1126" s="6" t="str">
        <f t="shared" si="242"/>
        <v/>
      </c>
      <c r="AG1126" s="6" t="str">
        <f t="shared" si="243"/>
        <v/>
      </c>
      <c r="AH1126" s="6" t="str">
        <f t="shared" si="244"/>
        <v/>
      </c>
      <c r="AI1126" s="6" t="str">
        <f t="shared" si="245"/>
        <v/>
      </c>
      <c r="AJ1126" s="6">
        <v>1119</v>
      </c>
      <c r="AK1126" s="73" t="str">
        <f t="shared" si="246"/>
        <v/>
      </c>
      <c r="AL1126" s="6" t="str">
        <f t="shared" si="247"/>
        <v/>
      </c>
      <c r="AN1126" s="6" t="str">
        <f>IF(D1126="", "", IF(COUNTIF($D$8:D1125, D1126)&gt;0, "", MAX($AN$7:AN1125)+1))</f>
        <v/>
      </c>
      <c r="AO1126" s="6" t="str">
        <f t="shared" si="248"/>
        <v/>
      </c>
      <c r="AP1126" s="6" t="str">
        <f t="shared" si="249"/>
        <v/>
      </c>
      <c r="AQ1126" s="6" t="str">
        <f t="shared" si="250"/>
        <v/>
      </c>
      <c r="AR1126" s="6" t="str">
        <f t="shared" si="251"/>
        <v/>
      </c>
    </row>
    <row r="1127" spans="1:44" x14ac:dyDescent="0.25">
      <c r="A1127" s="22"/>
      <c r="B1127" s="121"/>
      <c r="C1127" s="121"/>
      <c r="D1127" s="121"/>
      <c r="E1127" s="122"/>
      <c r="F1127" s="123"/>
      <c r="G1127" s="123"/>
      <c r="H1127" s="22"/>
      <c r="I1127" s="122" t="str">
        <f>IF('Stock Takes'!$AC1128="", "", 'Stock Takes'!$AC1128)</f>
        <v/>
      </c>
      <c r="J1127" s="122" t="str">
        <f t="shared" si="238"/>
        <v/>
      </c>
      <c r="K1127" s="122" t="str">
        <f>IF($U$7=6, "", IF('Stock Takes'!AE$6="*", 'Stock Takes'!AE1128, IF('Stock Takes'!AF$6="*", 'Stock Takes'!AF1128, IF('Stock Takes'!AG$6="*", 'Stock Takes'!AG1128, IF('Stock Takes'!AH$6="*", 'Stock Takes'!AH1128, IF('Stock Takes'!AI$6="*", 'Stock Takes'!AI1128, IF('Stock Takes'!AJ$6="*", 'Stock Takes'!AJ1128)))))))</f>
        <v/>
      </c>
      <c r="L1127" s="122" t="str">
        <f t="shared" si="239"/>
        <v/>
      </c>
      <c r="M1127" s="22"/>
      <c r="AC1127" s="17">
        <f t="shared" si="240"/>
        <v>0</v>
      </c>
      <c r="AD1127" s="18">
        <f t="shared" si="241"/>
        <v>0</v>
      </c>
      <c r="AF1127" s="6" t="str">
        <f t="shared" si="242"/>
        <v/>
      </c>
      <c r="AG1127" s="6" t="str">
        <f t="shared" si="243"/>
        <v/>
      </c>
      <c r="AH1127" s="6" t="str">
        <f t="shared" si="244"/>
        <v/>
      </c>
      <c r="AI1127" s="6" t="str">
        <f t="shared" si="245"/>
        <v/>
      </c>
      <c r="AJ1127" s="6">
        <v>1120</v>
      </c>
      <c r="AK1127" s="73" t="str">
        <f t="shared" si="246"/>
        <v/>
      </c>
      <c r="AL1127" s="6" t="str">
        <f t="shared" si="247"/>
        <v/>
      </c>
      <c r="AN1127" s="6" t="str">
        <f>IF(D1127="", "", IF(COUNTIF($D$8:D1126, D1127)&gt;0, "", MAX($AN$7:AN1126)+1))</f>
        <v/>
      </c>
      <c r="AO1127" s="6" t="str">
        <f t="shared" si="248"/>
        <v/>
      </c>
      <c r="AP1127" s="6" t="str">
        <f t="shared" si="249"/>
        <v/>
      </c>
      <c r="AQ1127" s="6" t="str">
        <f t="shared" si="250"/>
        <v/>
      </c>
      <c r="AR1127" s="6" t="str">
        <f t="shared" si="251"/>
        <v/>
      </c>
    </row>
    <row r="1128" spans="1:44" x14ac:dyDescent="0.25">
      <c r="A1128" s="22"/>
      <c r="B1128" s="121"/>
      <c r="C1128" s="121"/>
      <c r="D1128" s="121"/>
      <c r="E1128" s="122"/>
      <c r="F1128" s="123"/>
      <c r="G1128" s="123"/>
      <c r="H1128" s="22"/>
      <c r="I1128" s="122" t="str">
        <f>IF('Stock Takes'!$AC1129="", "", 'Stock Takes'!$AC1129)</f>
        <v/>
      </c>
      <c r="J1128" s="122" t="str">
        <f t="shared" si="238"/>
        <v/>
      </c>
      <c r="K1128" s="122" t="str">
        <f>IF($U$7=6, "", IF('Stock Takes'!AE$6="*", 'Stock Takes'!AE1129, IF('Stock Takes'!AF$6="*", 'Stock Takes'!AF1129, IF('Stock Takes'!AG$6="*", 'Stock Takes'!AG1129, IF('Stock Takes'!AH$6="*", 'Stock Takes'!AH1129, IF('Stock Takes'!AI$6="*", 'Stock Takes'!AI1129, IF('Stock Takes'!AJ$6="*", 'Stock Takes'!AJ1129)))))))</f>
        <v/>
      </c>
      <c r="L1128" s="122" t="str">
        <f t="shared" si="239"/>
        <v/>
      </c>
      <c r="M1128" s="22"/>
      <c r="AC1128" s="17">
        <f t="shared" si="240"/>
        <v>0</v>
      </c>
      <c r="AD1128" s="18">
        <f t="shared" si="241"/>
        <v>0</v>
      </c>
      <c r="AF1128" s="6" t="str">
        <f t="shared" si="242"/>
        <v/>
      </c>
      <c r="AG1128" s="6" t="str">
        <f t="shared" si="243"/>
        <v/>
      </c>
      <c r="AH1128" s="6" t="str">
        <f t="shared" si="244"/>
        <v/>
      </c>
      <c r="AI1128" s="6" t="str">
        <f t="shared" si="245"/>
        <v/>
      </c>
      <c r="AJ1128" s="6">
        <v>1121</v>
      </c>
      <c r="AK1128" s="73" t="str">
        <f t="shared" si="246"/>
        <v/>
      </c>
      <c r="AL1128" s="6" t="str">
        <f t="shared" si="247"/>
        <v/>
      </c>
      <c r="AN1128" s="6" t="str">
        <f>IF(D1128="", "", IF(COUNTIF($D$8:D1127, D1128)&gt;0, "", MAX($AN$7:AN1127)+1))</f>
        <v/>
      </c>
      <c r="AO1128" s="6" t="str">
        <f t="shared" si="248"/>
        <v/>
      </c>
      <c r="AP1128" s="6" t="str">
        <f t="shared" si="249"/>
        <v/>
      </c>
      <c r="AQ1128" s="6" t="str">
        <f t="shared" si="250"/>
        <v/>
      </c>
      <c r="AR1128" s="6" t="str">
        <f t="shared" si="251"/>
        <v/>
      </c>
    </row>
    <row r="1129" spans="1:44" x14ac:dyDescent="0.25">
      <c r="A1129" s="22"/>
      <c r="B1129" s="121"/>
      <c r="C1129" s="121"/>
      <c r="D1129" s="121"/>
      <c r="E1129" s="122"/>
      <c r="F1129" s="123"/>
      <c r="G1129" s="123"/>
      <c r="H1129" s="22"/>
      <c r="I1129" s="122" t="str">
        <f>IF('Stock Takes'!$AC1130="", "", 'Stock Takes'!$AC1130)</f>
        <v/>
      </c>
      <c r="J1129" s="122" t="str">
        <f t="shared" si="238"/>
        <v/>
      </c>
      <c r="K1129" s="122" t="str">
        <f>IF($U$7=6, "", IF('Stock Takes'!AE$6="*", 'Stock Takes'!AE1130, IF('Stock Takes'!AF$6="*", 'Stock Takes'!AF1130, IF('Stock Takes'!AG$6="*", 'Stock Takes'!AG1130, IF('Stock Takes'!AH$6="*", 'Stock Takes'!AH1130, IF('Stock Takes'!AI$6="*", 'Stock Takes'!AI1130, IF('Stock Takes'!AJ$6="*", 'Stock Takes'!AJ1130)))))))</f>
        <v/>
      </c>
      <c r="L1129" s="122" t="str">
        <f t="shared" si="239"/>
        <v/>
      </c>
      <c r="M1129" s="22"/>
      <c r="AC1129" s="17">
        <f t="shared" si="240"/>
        <v>0</v>
      </c>
      <c r="AD1129" s="18">
        <f t="shared" si="241"/>
        <v>0</v>
      </c>
      <c r="AF1129" s="6" t="str">
        <f t="shared" si="242"/>
        <v/>
      </c>
      <c r="AG1129" s="6" t="str">
        <f t="shared" si="243"/>
        <v/>
      </c>
      <c r="AH1129" s="6" t="str">
        <f t="shared" si="244"/>
        <v/>
      </c>
      <c r="AI1129" s="6" t="str">
        <f t="shared" si="245"/>
        <v/>
      </c>
      <c r="AJ1129" s="6">
        <v>1122</v>
      </c>
      <c r="AK1129" s="73" t="str">
        <f t="shared" si="246"/>
        <v/>
      </c>
      <c r="AL1129" s="6" t="str">
        <f t="shared" si="247"/>
        <v/>
      </c>
      <c r="AN1129" s="6" t="str">
        <f>IF(D1129="", "", IF(COUNTIF($D$8:D1128, D1129)&gt;0, "", MAX($AN$7:AN1128)+1))</f>
        <v/>
      </c>
      <c r="AO1129" s="6" t="str">
        <f t="shared" si="248"/>
        <v/>
      </c>
      <c r="AP1129" s="6" t="str">
        <f t="shared" si="249"/>
        <v/>
      </c>
      <c r="AQ1129" s="6" t="str">
        <f t="shared" si="250"/>
        <v/>
      </c>
      <c r="AR1129" s="6" t="str">
        <f t="shared" si="251"/>
        <v/>
      </c>
    </row>
    <row r="1130" spans="1:44" x14ac:dyDescent="0.25">
      <c r="A1130" s="22"/>
      <c r="B1130" s="121"/>
      <c r="C1130" s="121"/>
      <c r="D1130" s="121"/>
      <c r="E1130" s="122"/>
      <c r="F1130" s="123"/>
      <c r="G1130" s="123"/>
      <c r="H1130" s="22"/>
      <c r="I1130" s="122" t="str">
        <f>IF('Stock Takes'!$AC1131="", "", 'Stock Takes'!$AC1131)</f>
        <v/>
      </c>
      <c r="J1130" s="122" t="str">
        <f t="shared" si="238"/>
        <v/>
      </c>
      <c r="K1130" s="122" t="str">
        <f>IF($U$7=6, "", IF('Stock Takes'!AE$6="*", 'Stock Takes'!AE1131, IF('Stock Takes'!AF$6="*", 'Stock Takes'!AF1131, IF('Stock Takes'!AG$6="*", 'Stock Takes'!AG1131, IF('Stock Takes'!AH$6="*", 'Stock Takes'!AH1131, IF('Stock Takes'!AI$6="*", 'Stock Takes'!AI1131, IF('Stock Takes'!AJ$6="*", 'Stock Takes'!AJ1131)))))))</f>
        <v/>
      </c>
      <c r="L1130" s="122" t="str">
        <f t="shared" si="239"/>
        <v/>
      </c>
      <c r="M1130" s="22"/>
      <c r="AC1130" s="17">
        <f t="shared" si="240"/>
        <v>0</v>
      </c>
      <c r="AD1130" s="18">
        <f t="shared" si="241"/>
        <v>0</v>
      </c>
      <c r="AF1130" s="6" t="str">
        <f t="shared" si="242"/>
        <v/>
      </c>
      <c r="AG1130" s="6" t="str">
        <f t="shared" si="243"/>
        <v/>
      </c>
      <c r="AH1130" s="6" t="str">
        <f t="shared" si="244"/>
        <v/>
      </c>
      <c r="AI1130" s="6" t="str">
        <f t="shared" si="245"/>
        <v/>
      </c>
      <c r="AJ1130" s="6">
        <v>1123</v>
      </c>
      <c r="AK1130" s="73" t="str">
        <f t="shared" si="246"/>
        <v/>
      </c>
      <c r="AL1130" s="6" t="str">
        <f t="shared" si="247"/>
        <v/>
      </c>
      <c r="AN1130" s="6" t="str">
        <f>IF(D1130="", "", IF(COUNTIF($D$8:D1129, D1130)&gt;0, "", MAX($AN$7:AN1129)+1))</f>
        <v/>
      </c>
      <c r="AO1130" s="6" t="str">
        <f t="shared" si="248"/>
        <v/>
      </c>
      <c r="AP1130" s="6" t="str">
        <f t="shared" si="249"/>
        <v/>
      </c>
      <c r="AQ1130" s="6" t="str">
        <f t="shared" si="250"/>
        <v/>
      </c>
      <c r="AR1130" s="6" t="str">
        <f t="shared" si="251"/>
        <v/>
      </c>
    </row>
    <row r="1131" spans="1:44" x14ac:dyDescent="0.25">
      <c r="A1131" s="22"/>
      <c r="B1131" s="121"/>
      <c r="C1131" s="121"/>
      <c r="D1131" s="121"/>
      <c r="E1131" s="122"/>
      <c r="F1131" s="123"/>
      <c r="G1131" s="123"/>
      <c r="H1131" s="22"/>
      <c r="I1131" s="122" t="str">
        <f>IF('Stock Takes'!$AC1132="", "", 'Stock Takes'!$AC1132)</f>
        <v/>
      </c>
      <c r="J1131" s="122" t="str">
        <f t="shared" si="238"/>
        <v/>
      </c>
      <c r="K1131" s="122" t="str">
        <f>IF($U$7=6, "", IF('Stock Takes'!AE$6="*", 'Stock Takes'!AE1132, IF('Stock Takes'!AF$6="*", 'Stock Takes'!AF1132, IF('Stock Takes'!AG$6="*", 'Stock Takes'!AG1132, IF('Stock Takes'!AH$6="*", 'Stock Takes'!AH1132, IF('Stock Takes'!AI$6="*", 'Stock Takes'!AI1132, IF('Stock Takes'!AJ$6="*", 'Stock Takes'!AJ1132)))))))</f>
        <v/>
      </c>
      <c r="L1131" s="122" t="str">
        <f t="shared" si="239"/>
        <v/>
      </c>
      <c r="M1131" s="22"/>
      <c r="AC1131" s="17">
        <f t="shared" si="240"/>
        <v>0</v>
      </c>
      <c r="AD1131" s="18">
        <f t="shared" si="241"/>
        <v>0</v>
      </c>
      <c r="AF1131" s="6" t="str">
        <f t="shared" si="242"/>
        <v/>
      </c>
      <c r="AG1131" s="6" t="str">
        <f t="shared" si="243"/>
        <v/>
      </c>
      <c r="AH1131" s="6" t="str">
        <f t="shared" si="244"/>
        <v/>
      </c>
      <c r="AI1131" s="6" t="str">
        <f t="shared" si="245"/>
        <v/>
      </c>
      <c r="AJ1131" s="6">
        <v>1124</v>
      </c>
      <c r="AK1131" s="73" t="str">
        <f t="shared" si="246"/>
        <v/>
      </c>
      <c r="AL1131" s="6" t="str">
        <f t="shared" si="247"/>
        <v/>
      </c>
      <c r="AN1131" s="6" t="str">
        <f>IF(D1131="", "", IF(COUNTIF($D$8:D1130, D1131)&gt;0, "", MAX($AN$7:AN1130)+1))</f>
        <v/>
      </c>
      <c r="AO1131" s="6" t="str">
        <f t="shared" si="248"/>
        <v/>
      </c>
      <c r="AP1131" s="6" t="str">
        <f t="shared" si="249"/>
        <v/>
      </c>
      <c r="AQ1131" s="6" t="str">
        <f t="shared" si="250"/>
        <v/>
      </c>
      <c r="AR1131" s="6" t="str">
        <f t="shared" si="251"/>
        <v/>
      </c>
    </row>
    <row r="1132" spans="1:44" x14ac:dyDescent="0.25">
      <c r="A1132" s="22"/>
      <c r="B1132" s="121"/>
      <c r="C1132" s="121"/>
      <c r="D1132" s="121"/>
      <c r="E1132" s="122"/>
      <c r="F1132" s="123"/>
      <c r="G1132" s="123"/>
      <c r="H1132" s="22"/>
      <c r="I1132" s="122" t="str">
        <f>IF('Stock Takes'!$AC1133="", "", 'Stock Takes'!$AC1133)</f>
        <v/>
      </c>
      <c r="J1132" s="122" t="str">
        <f t="shared" si="238"/>
        <v/>
      </c>
      <c r="K1132" s="122" t="str">
        <f>IF($U$7=6, "", IF('Stock Takes'!AE$6="*", 'Stock Takes'!AE1133, IF('Stock Takes'!AF$6="*", 'Stock Takes'!AF1133, IF('Stock Takes'!AG$6="*", 'Stock Takes'!AG1133, IF('Stock Takes'!AH$6="*", 'Stock Takes'!AH1133, IF('Stock Takes'!AI$6="*", 'Stock Takes'!AI1133, IF('Stock Takes'!AJ$6="*", 'Stock Takes'!AJ1133)))))))</f>
        <v/>
      </c>
      <c r="L1132" s="122" t="str">
        <f t="shared" si="239"/>
        <v/>
      </c>
      <c r="M1132" s="22"/>
      <c r="AC1132" s="17">
        <f t="shared" si="240"/>
        <v>0</v>
      </c>
      <c r="AD1132" s="18">
        <f t="shared" si="241"/>
        <v>0</v>
      </c>
      <c r="AF1132" s="6" t="str">
        <f t="shared" si="242"/>
        <v/>
      </c>
      <c r="AG1132" s="6" t="str">
        <f t="shared" si="243"/>
        <v/>
      </c>
      <c r="AH1132" s="6" t="str">
        <f t="shared" si="244"/>
        <v/>
      </c>
      <c r="AI1132" s="6" t="str">
        <f t="shared" si="245"/>
        <v/>
      </c>
      <c r="AJ1132" s="6">
        <v>1125</v>
      </c>
      <c r="AK1132" s="73" t="str">
        <f t="shared" si="246"/>
        <v/>
      </c>
      <c r="AL1132" s="6" t="str">
        <f t="shared" si="247"/>
        <v/>
      </c>
      <c r="AN1132" s="6" t="str">
        <f>IF(D1132="", "", IF(COUNTIF($D$8:D1131, D1132)&gt;0, "", MAX($AN$7:AN1131)+1))</f>
        <v/>
      </c>
      <c r="AO1132" s="6" t="str">
        <f t="shared" si="248"/>
        <v/>
      </c>
      <c r="AP1132" s="6" t="str">
        <f t="shared" si="249"/>
        <v/>
      </c>
      <c r="AQ1132" s="6" t="str">
        <f t="shared" si="250"/>
        <v/>
      </c>
      <c r="AR1132" s="6" t="str">
        <f t="shared" si="251"/>
        <v/>
      </c>
    </row>
    <row r="1133" spans="1:44" x14ac:dyDescent="0.25">
      <c r="A1133" s="22"/>
      <c r="B1133" s="121"/>
      <c r="C1133" s="121"/>
      <c r="D1133" s="121"/>
      <c r="E1133" s="122"/>
      <c r="F1133" s="123"/>
      <c r="G1133" s="123"/>
      <c r="H1133" s="22"/>
      <c r="I1133" s="122" t="str">
        <f>IF('Stock Takes'!$AC1134="", "", 'Stock Takes'!$AC1134)</f>
        <v/>
      </c>
      <c r="J1133" s="122" t="str">
        <f t="shared" si="238"/>
        <v/>
      </c>
      <c r="K1133" s="122" t="str">
        <f>IF($U$7=6, "", IF('Stock Takes'!AE$6="*", 'Stock Takes'!AE1134, IF('Stock Takes'!AF$6="*", 'Stock Takes'!AF1134, IF('Stock Takes'!AG$6="*", 'Stock Takes'!AG1134, IF('Stock Takes'!AH$6="*", 'Stock Takes'!AH1134, IF('Stock Takes'!AI$6="*", 'Stock Takes'!AI1134, IF('Stock Takes'!AJ$6="*", 'Stock Takes'!AJ1134)))))))</f>
        <v/>
      </c>
      <c r="L1133" s="122" t="str">
        <f t="shared" si="239"/>
        <v/>
      </c>
      <c r="M1133" s="22"/>
      <c r="AC1133" s="17">
        <f t="shared" si="240"/>
        <v>0</v>
      </c>
      <c r="AD1133" s="18">
        <f t="shared" si="241"/>
        <v>0</v>
      </c>
      <c r="AF1133" s="6" t="str">
        <f t="shared" si="242"/>
        <v/>
      </c>
      <c r="AG1133" s="6" t="str">
        <f t="shared" si="243"/>
        <v/>
      </c>
      <c r="AH1133" s="6" t="str">
        <f t="shared" si="244"/>
        <v/>
      </c>
      <c r="AI1133" s="6" t="str">
        <f t="shared" si="245"/>
        <v/>
      </c>
      <c r="AJ1133" s="6">
        <v>1126</v>
      </c>
      <c r="AK1133" s="73" t="str">
        <f t="shared" si="246"/>
        <v/>
      </c>
      <c r="AL1133" s="6" t="str">
        <f t="shared" si="247"/>
        <v/>
      </c>
      <c r="AN1133" s="6" t="str">
        <f>IF(D1133="", "", IF(COUNTIF($D$8:D1132, D1133)&gt;0, "", MAX($AN$7:AN1132)+1))</f>
        <v/>
      </c>
      <c r="AO1133" s="6" t="str">
        <f t="shared" si="248"/>
        <v/>
      </c>
      <c r="AP1133" s="6" t="str">
        <f t="shared" si="249"/>
        <v/>
      </c>
      <c r="AQ1133" s="6" t="str">
        <f t="shared" si="250"/>
        <v/>
      </c>
      <c r="AR1133" s="6" t="str">
        <f t="shared" si="251"/>
        <v/>
      </c>
    </row>
    <row r="1134" spans="1:44" x14ac:dyDescent="0.25">
      <c r="A1134" s="22"/>
      <c r="B1134" s="121"/>
      <c r="C1134" s="121"/>
      <c r="D1134" s="121"/>
      <c r="E1134" s="122"/>
      <c r="F1134" s="123"/>
      <c r="G1134" s="123"/>
      <c r="H1134" s="22"/>
      <c r="I1134" s="122" t="str">
        <f>IF('Stock Takes'!$AC1135="", "", 'Stock Takes'!$AC1135)</f>
        <v/>
      </c>
      <c r="J1134" s="122" t="str">
        <f t="shared" si="238"/>
        <v/>
      </c>
      <c r="K1134" s="122" t="str">
        <f>IF($U$7=6, "", IF('Stock Takes'!AE$6="*", 'Stock Takes'!AE1135, IF('Stock Takes'!AF$6="*", 'Stock Takes'!AF1135, IF('Stock Takes'!AG$6="*", 'Stock Takes'!AG1135, IF('Stock Takes'!AH$6="*", 'Stock Takes'!AH1135, IF('Stock Takes'!AI$6="*", 'Stock Takes'!AI1135, IF('Stock Takes'!AJ$6="*", 'Stock Takes'!AJ1135)))))))</f>
        <v/>
      </c>
      <c r="L1134" s="122" t="str">
        <f t="shared" si="239"/>
        <v/>
      </c>
      <c r="M1134" s="22"/>
      <c r="AC1134" s="17">
        <f t="shared" si="240"/>
        <v>0</v>
      </c>
      <c r="AD1134" s="18">
        <f t="shared" si="241"/>
        <v>0</v>
      </c>
      <c r="AF1134" s="6" t="str">
        <f t="shared" si="242"/>
        <v/>
      </c>
      <c r="AG1134" s="6" t="str">
        <f t="shared" si="243"/>
        <v/>
      </c>
      <c r="AH1134" s="6" t="str">
        <f t="shared" si="244"/>
        <v/>
      </c>
      <c r="AI1134" s="6" t="str">
        <f t="shared" si="245"/>
        <v/>
      </c>
      <c r="AJ1134" s="6">
        <v>1127</v>
      </c>
      <c r="AK1134" s="73" t="str">
        <f t="shared" si="246"/>
        <v/>
      </c>
      <c r="AL1134" s="6" t="str">
        <f t="shared" si="247"/>
        <v/>
      </c>
      <c r="AN1134" s="6" t="str">
        <f>IF(D1134="", "", IF(COUNTIF($D$8:D1133, D1134)&gt;0, "", MAX($AN$7:AN1133)+1))</f>
        <v/>
      </c>
      <c r="AO1134" s="6" t="str">
        <f t="shared" si="248"/>
        <v/>
      </c>
      <c r="AP1134" s="6" t="str">
        <f t="shared" si="249"/>
        <v/>
      </c>
      <c r="AQ1134" s="6" t="str">
        <f t="shared" si="250"/>
        <v/>
      </c>
      <c r="AR1134" s="6" t="str">
        <f t="shared" si="251"/>
        <v/>
      </c>
    </row>
    <row r="1135" spans="1:44" x14ac:dyDescent="0.25">
      <c r="A1135" s="22"/>
      <c r="B1135" s="121"/>
      <c r="C1135" s="121"/>
      <c r="D1135" s="121"/>
      <c r="E1135" s="122"/>
      <c r="F1135" s="123"/>
      <c r="G1135" s="123"/>
      <c r="H1135" s="22"/>
      <c r="I1135" s="122" t="str">
        <f>IF('Stock Takes'!$AC1136="", "", 'Stock Takes'!$AC1136)</f>
        <v/>
      </c>
      <c r="J1135" s="122" t="str">
        <f t="shared" si="238"/>
        <v/>
      </c>
      <c r="K1135" s="122" t="str">
        <f>IF($U$7=6, "", IF('Stock Takes'!AE$6="*", 'Stock Takes'!AE1136, IF('Stock Takes'!AF$6="*", 'Stock Takes'!AF1136, IF('Stock Takes'!AG$6="*", 'Stock Takes'!AG1136, IF('Stock Takes'!AH$6="*", 'Stock Takes'!AH1136, IF('Stock Takes'!AI$6="*", 'Stock Takes'!AI1136, IF('Stock Takes'!AJ$6="*", 'Stock Takes'!AJ1136)))))))</f>
        <v/>
      </c>
      <c r="L1135" s="122" t="str">
        <f t="shared" si="239"/>
        <v/>
      </c>
      <c r="M1135" s="22"/>
      <c r="AC1135" s="17">
        <f t="shared" si="240"/>
        <v>0</v>
      </c>
      <c r="AD1135" s="18">
        <f t="shared" si="241"/>
        <v>0</v>
      </c>
      <c r="AF1135" s="6" t="str">
        <f t="shared" si="242"/>
        <v/>
      </c>
      <c r="AG1135" s="6" t="str">
        <f t="shared" si="243"/>
        <v/>
      </c>
      <c r="AH1135" s="6" t="str">
        <f t="shared" si="244"/>
        <v/>
      </c>
      <c r="AI1135" s="6" t="str">
        <f t="shared" si="245"/>
        <v/>
      </c>
      <c r="AJ1135" s="6">
        <v>1128</v>
      </c>
      <c r="AK1135" s="73" t="str">
        <f t="shared" si="246"/>
        <v/>
      </c>
      <c r="AL1135" s="6" t="str">
        <f t="shared" si="247"/>
        <v/>
      </c>
      <c r="AN1135" s="6" t="str">
        <f>IF(D1135="", "", IF(COUNTIF($D$8:D1134, D1135)&gt;0, "", MAX($AN$7:AN1134)+1))</f>
        <v/>
      </c>
      <c r="AO1135" s="6" t="str">
        <f t="shared" si="248"/>
        <v/>
      </c>
      <c r="AP1135" s="6" t="str">
        <f t="shared" si="249"/>
        <v/>
      </c>
      <c r="AQ1135" s="6" t="str">
        <f t="shared" si="250"/>
        <v/>
      </c>
      <c r="AR1135" s="6" t="str">
        <f t="shared" si="251"/>
        <v/>
      </c>
    </row>
    <row r="1136" spans="1:44" x14ac:dyDescent="0.25">
      <c r="A1136" s="22"/>
      <c r="B1136" s="121"/>
      <c r="C1136" s="121"/>
      <c r="D1136" s="121"/>
      <c r="E1136" s="122"/>
      <c r="F1136" s="123"/>
      <c r="G1136" s="123"/>
      <c r="H1136" s="22"/>
      <c r="I1136" s="122" t="str">
        <f>IF('Stock Takes'!$AC1137="", "", 'Stock Takes'!$AC1137)</f>
        <v/>
      </c>
      <c r="J1136" s="122" t="str">
        <f t="shared" si="238"/>
        <v/>
      </c>
      <c r="K1136" s="122" t="str">
        <f>IF($U$7=6, "", IF('Stock Takes'!AE$6="*", 'Stock Takes'!AE1137, IF('Stock Takes'!AF$6="*", 'Stock Takes'!AF1137, IF('Stock Takes'!AG$6="*", 'Stock Takes'!AG1137, IF('Stock Takes'!AH$6="*", 'Stock Takes'!AH1137, IF('Stock Takes'!AI$6="*", 'Stock Takes'!AI1137, IF('Stock Takes'!AJ$6="*", 'Stock Takes'!AJ1137)))))))</f>
        <v/>
      </c>
      <c r="L1136" s="122" t="str">
        <f t="shared" si="239"/>
        <v/>
      </c>
      <c r="M1136" s="22"/>
      <c r="AC1136" s="17">
        <f t="shared" si="240"/>
        <v>0</v>
      </c>
      <c r="AD1136" s="18">
        <f t="shared" si="241"/>
        <v>0</v>
      </c>
      <c r="AF1136" s="6" t="str">
        <f t="shared" si="242"/>
        <v/>
      </c>
      <c r="AG1136" s="6" t="str">
        <f t="shared" si="243"/>
        <v/>
      </c>
      <c r="AH1136" s="6" t="str">
        <f t="shared" si="244"/>
        <v/>
      </c>
      <c r="AI1136" s="6" t="str">
        <f t="shared" si="245"/>
        <v/>
      </c>
      <c r="AJ1136" s="6">
        <v>1129</v>
      </c>
      <c r="AK1136" s="73" t="str">
        <f t="shared" si="246"/>
        <v/>
      </c>
      <c r="AL1136" s="6" t="str">
        <f t="shared" si="247"/>
        <v/>
      </c>
      <c r="AN1136" s="6" t="str">
        <f>IF(D1136="", "", IF(COUNTIF($D$8:D1135, D1136)&gt;0, "", MAX($AN$7:AN1135)+1))</f>
        <v/>
      </c>
      <c r="AO1136" s="6" t="str">
        <f t="shared" si="248"/>
        <v/>
      </c>
      <c r="AP1136" s="6" t="str">
        <f t="shared" si="249"/>
        <v/>
      </c>
      <c r="AQ1136" s="6" t="str">
        <f t="shared" si="250"/>
        <v/>
      </c>
      <c r="AR1136" s="6" t="str">
        <f t="shared" si="251"/>
        <v/>
      </c>
    </row>
    <row r="1137" spans="1:44" x14ac:dyDescent="0.25">
      <c r="A1137" s="22"/>
      <c r="B1137" s="121"/>
      <c r="C1137" s="121"/>
      <c r="D1137" s="121"/>
      <c r="E1137" s="122"/>
      <c r="F1137" s="123"/>
      <c r="G1137" s="123"/>
      <c r="H1137" s="22"/>
      <c r="I1137" s="122" t="str">
        <f>IF('Stock Takes'!$AC1138="", "", 'Stock Takes'!$AC1138)</f>
        <v/>
      </c>
      <c r="J1137" s="122" t="str">
        <f t="shared" si="238"/>
        <v/>
      </c>
      <c r="K1137" s="122" t="str">
        <f>IF($U$7=6, "", IF('Stock Takes'!AE$6="*", 'Stock Takes'!AE1138, IF('Stock Takes'!AF$6="*", 'Stock Takes'!AF1138, IF('Stock Takes'!AG$6="*", 'Stock Takes'!AG1138, IF('Stock Takes'!AH$6="*", 'Stock Takes'!AH1138, IF('Stock Takes'!AI$6="*", 'Stock Takes'!AI1138, IF('Stock Takes'!AJ$6="*", 'Stock Takes'!AJ1138)))))))</f>
        <v/>
      </c>
      <c r="L1137" s="122" t="str">
        <f t="shared" si="239"/>
        <v/>
      </c>
      <c r="M1137" s="22"/>
      <c r="AC1137" s="17">
        <f t="shared" si="240"/>
        <v>0</v>
      </c>
      <c r="AD1137" s="18">
        <f t="shared" si="241"/>
        <v>0</v>
      </c>
      <c r="AF1137" s="6" t="str">
        <f t="shared" si="242"/>
        <v/>
      </c>
      <c r="AG1137" s="6" t="str">
        <f t="shared" si="243"/>
        <v/>
      </c>
      <c r="AH1137" s="6" t="str">
        <f t="shared" si="244"/>
        <v/>
      </c>
      <c r="AI1137" s="6" t="str">
        <f t="shared" si="245"/>
        <v/>
      </c>
      <c r="AJ1137" s="6">
        <v>1130</v>
      </c>
      <c r="AK1137" s="73" t="str">
        <f t="shared" si="246"/>
        <v/>
      </c>
      <c r="AL1137" s="6" t="str">
        <f t="shared" si="247"/>
        <v/>
      </c>
      <c r="AN1137" s="6" t="str">
        <f>IF(D1137="", "", IF(COUNTIF($D$8:D1136, D1137)&gt;0, "", MAX($AN$7:AN1136)+1))</f>
        <v/>
      </c>
      <c r="AO1137" s="6" t="str">
        <f t="shared" si="248"/>
        <v/>
      </c>
      <c r="AP1137" s="6" t="str">
        <f t="shared" si="249"/>
        <v/>
      </c>
      <c r="AQ1137" s="6" t="str">
        <f t="shared" si="250"/>
        <v/>
      </c>
      <c r="AR1137" s="6" t="str">
        <f t="shared" si="251"/>
        <v/>
      </c>
    </row>
    <row r="1138" spans="1:44" x14ac:dyDescent="0.25">
      <c r="A1138" s="22"/>
      <c r="B1138" s="121"/>
      <c r="C1138" s="121"/>
      <c r="D1138" s="121"/>
      <c r="E1138" s="122"/>
      <c r="F1138" s="123"/>
      <c r="G1138" s="123"/>
      <c r="H1138" s="22"/>
      <c r="I1138" s="122" t="str">
        <f>IF('Stock Takes'!$AC1139="", "", 'Stock Takes'!$AC1139)</f>
        <v/>
      </c>
      <c r="J1138" s="122" t="str">
        <f t="shared" si="238"/>
        <v/>
      </c>
      <c r="K1138" s="122" t="str">
        <f>IF($U$7=6, "", IF('Stock Takes'!AE$6="*", 'Stock Takes'!AE1139, IF('Stock Takes'!AF$6="*", 'Stock Takes'!AF1139, IF('Stock Takes'!AG$6="*", 'Stock Takes'!AG1139, IF('Stock Takes'!AH$6="*", 'Stock Takes'!AH1139, IF('Stock Takes'!AI$6="*", 'Stock Takes'!AI1139, IF('Stock Takes'!AJ$6="*", 'Stock Takes'!AJ1139)))))))</f>
        <v/>
      </c>
      <c r="L1138" s="122" t="str">
        <f t="shared" si="239"/>
        <v/>
      </c>
      <c r="M1138" s="22"/>
      <c r="AC1138" s="17">
        <f t="shared" si="240"/>
        <v>0</v>
      </c>
      <c r="AD1138" s="18">
        <f t="shared" si="241"/>
        <v>0</v>
      </c>
      <c r="AF1138" s="6" t="str">
        <f t="shared" si="242"/>
        <v/>
      </c>
      <c r="AG1138" s="6" t="str">
        <f t="shared" si="243"/>
        <v/>
      </c>
      <c r="AH1138" s="6" t="str">
        <f t="shared" si="244"/>
        <v/>
      </c>
      <c r="AI1138" s="6" t="str">
        <f t="shared" si="245"/>
        <v/>
      </c>
      <c r="AJ1138" s="6">
        <v>1131</v>
      </c>
      <c r="AK1138" s="73" t="str">
        <f t="shared" si="246"/>
        <v/>
      </c>
      <c r="AL1138" s="6" t="str">
        <f t="shared" si="247"/>
        <v/>
      </c>
      <c r="AN1138" s="6" t="str">
        <f>IF(D1138="", "", IF(COUNTIF($D$8:D1137, D1138)&gt;0, "", MAX($AN$7:AN1137)+1))</f>
        <v/>
      </c>
      <c r="AO1138" s="6" t="str">
        <f t="shared" si="248"/>
        <v/>
      </c>
      <c r="AP1138" s="6" t="str">
        <f t="shared" si="249"/>
        <v/>
      </c>
      <c r="AQ1138" s="6" t="str">
        <f t="shared" si="250"/>
        <v/>
      </c>
      <c r="AR1138" s="6" t="str">
        <f t="shared" si="251"/>
        <v/>
      </c>
    </row>
    <row r="1139" spans="1:44" x14ac:dyDescent="0.25">
      <c r="A1139" s="22"/>
      <c r="B1139" s="121"/>
      <c r="C1139" s="121"/>
      <c r="D1139" s="121"/>
      <c r="E1139" s="122"/>
      <c r="F1139" s="123"/>
      <c r="G1139" s="123"/>
      <c r="H1139" s="22"/>
      <c r="I1139" s="122" t="str">
        <f>IF('Stock Takes'!$AC1140="", "", 'Stock Takes'!$AC1140)</f>
        <v/>
      </c>
      <c r="J1139" s="122" t="str">
        <f t="shared" si="238"/>
        <v/>
      </c>
      <c r="K1139" s="122" t="str">
        <f>IF($U$7=6, "", IF('Stock Takes'!AE$6="*", 'Stock Takes'!AE1140, IF('Stock Takes'!AF$6="*", 'Stock Takes'!AF1140, IF('Stock Takes'!AG$6="*", 'Stock Takes'!AG1140, IF('Stock Takes'!AH$6="*", 'Stock Takes'!AH1140, IF('Stock Takes'!AI$6="*", 'Stock Takes'!AI1140, IF('Stock Takes'!AJ$6="*", 'Stock Takes'!AJ1140)))))))</f>
        <v/>
      </c>
      <c r="L1139" s="122" t="str">
        <f t="shared" si="239"/>
        <v/>
      </c>
      <c r="M1139" s="22"/>
      <c r="AC1139" s="17">
        <f t="shared" si="240"/>
        <v>0</v>
      </c>
      <c r="AD1139" s="18">
        <f t="shared" si="241"/>
        <v>0</v>
      </c>
      <c r="AF1139" s="6" t="str">
        <f t="shared" si="242"/>
        <v/>
      </c>
      <c r="AG1139" s="6" t="str">
        <f t="shared" si="243"/>
        <v/>
      </c>
      <c r="AH1139" s="6" t="str">
        <f t="shared" si="244"/>
        <v/>
      </c>
      <c r="AI1139" s="6" t="str">
        <f t="shared" si="245"/>
        <v/>
      </c>
      <c r="AJ1139" s="6">
        <v>1132</v>
      </c>
      <c r="AK1139" s="73" t="str">
        <f t="shared" si="246"/>
        <v/>
      </c>
      <c r="AL1139" s="6" t="str">
        <f t="shared" si="247"/>
        <v/>
      </c>
      <c r="AN1139" s="6" t="str">
        <f>IF(D1139="", "", IF(COUNTIF($D$8:D1138, D1139)&gt;0, "", MAX($AN$7:AN1138)+1))</f>
        <v/>
      </c>
      <c r="AO1139" s="6" t="str">
        <f t="shared" si="248"/>
        <v/>
      </c>
      <c r="AP1139" s="6" t="str">
        <f t="shared" si="249"/>
        <v/>
      </c>
      <c r="AQ1139" s="6" t="str">
        <f t="shared" si="250"/>
        <v/>
      </c>
      <c r="AR1139" s="6" t="str">
        <f t="shared" si="251"/>
        <v/>
      </c>
    </row>
    <row r="1140" spans="1:44" x14ac:dyDescent="0.25">
      <c r="A1140" s="22"/>
      <c r="B1140" s="121"/>
      <c r="C1140" s="121"/>
      <c r="D1140" s="121"/>
      <c r="E1140" s="122"/>
      <c r="F1140" s="123"/>
      <c r="G1140" s="123"/>
      <c r="H1140" s="22"/>
      <c r="I1140" s="122" t="str">
        <f>IF('Stock Takes'!$AC1141="", "", 'Stock Takes'!$AC1141)</f>
        <v/>
      </c>
      <c r="J1140" s="122" t="str">
        <f t="shared" si="238"/>
        <v/>
      </c>
      <c r="K1140" s="122" t="str">
        <f>IF($U$7=6, "", IF('Stock Takes'!AE$6="*", 'Stock Takes'!AE1141, IF('Stock Takes'!AF$6="*", 'Stock Takes'!AF1141, IF('Stock Takes'!AG$6="*", 'Stock Takes'!AG1141, IF('Stock Takes'!AH$6="*", 'Stock Takes'!AH1141, IF('Stock Takes'!AI$6="*", 'Stock Takes'!AI1141, IF('Stock Takes'!AJ$6="*", 'Stock Takes'!AJ1141)))))))</f>
        <v/>
      </c>
      <c r="L1140" s="122" t="str">
        <f t="shared" si="239"/>
        <v/>
      </c>
      <c r="M1140" s="22"/>
      <c r="AC1140" s="17">
        <f t="shared" si="240"/>
        <v>0</v>
      </c>
      <c r="AD1140" s="18">
        <f t="shared" si="241"/>
        <v>0</v>
      </c>
      <c r="AF1140" s="6" t="str">
        <f t="shared" si="242"/>
        <v/>
      </c>
      <c r="AG1140" s="6" t="str">
        <f t="shared" si="243"/>
        <v/>
      </c>
      <c r="AH1140" s="6" t="str">
        <f t="shared" si="244"/>
        <v/>
      </c>
      <c r="AI1140" s="6" t="str">
        <f t="shared" si="245"/>
        <v/>
      </c>
      <c r="AJ1140" s="6">
        <v>1133</v>
      </c>
      <c r="AK1140" s="73" t="str">
        <f t="shared" si="246"/>
        <v/>
      </c>
      <c r="AL1140" s="6" t="str">
        <f t="shared" si="247"/>
        <v/>
      </c>
      <c r="AN1140" s="6" t="str">
        <f>IF(D1140="", "", IF(COUNTIF($D$8:D1139, D1140)&gt;0, "", MAX($AN$7:AN1139)+1))</f>
        <v/>
      </c>
      <c r="AO1140" s="6" t="str">
        <f t="shared" si="248"/>
        <v/>
      </c>
      <c r="AP1140" s="6" t="str">
        <f t="shared" si="249"/>
        <v/>
      </c>
      <c r="AQ1140" s="6" t="str">
        <f t="shared" si="250"/>
        <v/>
      </c>
      <c r="AR1140" s="6" t="str">
        <f t="shared" si="251"/>
        <v/>
      </c>
    </row>
    <row r="1141" spans="1:44" x14ac:dyDescent="0.25">
      <c r="A1141" s="22"/>
      <c r="B1141" s="121"/>
      <c r="C1141" s="121"/>
      <c r="D1141" s="121"/>
      <c r="E1141" s="122"/>
      <c r="F1141" s="123"/>
      <c r="G1141" s="123"/>
      <c r="H1141" s="22"/>
      <c r="I1141" s="122" t="str">
        <f>IF('Stock Takes'!$AC1142="", "", 'Stock Takes'!$AC1142)</f>
        <v/>
      </c>
      <c r="J1141" s="122" t="str">
        <f t="shared" si="238"/>
        <v/>
      </c>
      <c r="K1141" s="122" t="str">
        <f>IF($U$7=6, "", IF('Stock Takes'!AE$6="*", 'Stock Takes'!AE1142, IF('Stock Takes'!AF$6="*", 'Stock Takes'!AF1142, IF('Stock Takes'!AG$6="*", 'Stock Takes'!AG1142, IF('Stock Takes'!AH$6="*", 'Stock Takes'!AH1142, IF('Stock Takes'!AI$6="*", 'Stock Takes'!AI1142, IF('Stock Takes'!AJ$6="*", 'Stock Takes'!AJ1142)))))))</f>
        <v/>
      </c>
      <c r="L1141" s="122" t="str">
        <f t="shared" si="239"/>
        <v/>
      </c>
      <c r="M1141" s="22"/>
      <c r="AC1141" s="17">
        <f t="shared" si="240"/>
        <v>0</v>
      </c>
      <c r="AD1141" s="18">
        <f t="shared" si="241"/>
        <v>0</v>
      </c>
      <c r="AF1141" s="6" t="str">
        <f t="shared" si="242"/>
        <v/>
      </c>
      <c r="AG1141" s="6" t="str">
        <f t="shared" si="243"/>
        <v/>
      </c>
      <c r="AH1141" s="6" t="str">
        <f t="shared" si="244"/>
        <v/>
      </c>
      <c r="AI1141" s="6" t="str">
        <f t="shared" si="245"/>
        <v/>
      </c>
      <c r="AJ1141" s="6">
        <v>1134</v>
      </c>
      <c r="AK1141" s="73" t="str">
        <f t="shared" si="246"/>
        <v/>
      </c>
      <c r="AL1141" s="6" t="str">
        <f t="shared" si="247"/>
        <v/>
      </c>
      <c r="AN1141" s="6" t="str">
        <f>IF(D1141="", "", IF(COUNTIF($D$8:D1140, D1141)&gt;0, "", MAX($AN$7:AN1140)+1))</f>
        <v/>
      </c>
      <c r="AO1141" s="6" t="str">
        <f t="shared" si="248"/>
        <v/>
      </c>
      <c r="AP1141" s="6" t="str">
        <f t="shared" si="249"/>
        <v/>
      </c>
      <c r="AQ1141" s="6" t="str">
        <f t="shared" si="250"/>
        <v/>
      </c>
      <c r="AR1141" s="6" t="str">
        <f t="shared" si="251"/>
        <v/>
      </c>
    </row>
    <row r="1142" spans="1:44" x14ac:dyDescent="0.25">
      <c r="A1142" s="22"/>
      <c r="B1142" s="121"/>
      <c r="C1142" s="121"/>
      <c r="D1142" s="121"/>
      <c r="E1142" s="122"/>
      <c r="F1142" s="123"/>
      <c r="G1142" s="123"/>
      <c r="H1142" s="22"/>
      <c r="I1142" s="122" t="str">
        <f>IF('Stock Takes'!$AC1143="", "", 'Stock Takes'!$AC1143)</f>
        <v/>
      </c>
      <c r="J1142" s="122" t="str">
        <f t="shared" si="238"/>
        <v/>
      </c>
      <c r="K1142" s="122" t="str">
        <f>IF($U$7=6, "", IF('Stock Takes'!AE$6="*", 'Stock Takes'!AE1143, IF('Stock Takes'!AF$6="*", 'Stock Takes'!AF1143, IF('Stock Takes'!AG$6="*", 'Stock Takes'!AG1143, IF('Stock Takes'!AH$6="*", 'Stock Takes'!AH1143, IF('Stock Takes'!AI$6="*", 'Stock Takes'!AI1143, IF('Stock Takes'!AJ$6="*", 'Stock Takes'!AJ1143)))))))</f>
        <v/>
      </c>
      <c r="L1142" s="122" t="str">
        <f t="shared" si="239"/>
        <v/>
      </c>
      <c r="M1142" s="22"/>
      <c r="AC1142" s="17">
        <f t="shared" si="240"/>
        <v>0</v>
      </c>
      <c r="AD1142" s="18">
        <f t="shared" si="241"/>
        <v>0</v>
      </c>
      <c r="AF1142" s="6" t="str">
        <f t="shared" si="242"/>
        <v/>
      </c>
      <c r="AG1142" s="6" t="str">
        <f t="shared" si="243"/>
        <v/>
      </c>
      <c r="AH1142" s="6" t="str">
        <f t="shared" si="244"/>
        <v/>
      </c>
      <c r="AI1142" s="6" t="str">
        <f t="shared" si="245"/>
        <v/>
      </c>
      <c r="AJ1142" s="6">
        <v>1135</v>
      </c>
      <c r="AK1142" s="73" t="str">
        <f t="shared" si="246"/>
        <v/>
      </c>
      <c r="AL1142" s="6" t="str">
        <f t="shared" si="247"/>
        <v/>
      </c>
      <c r="AN1142" s="6" t="str">
        <f>IF(D1142="", "", IF(COUNTIF($D$8:D1141, D1142)&gt;0, "", MAX($AN$7:AN1141)+1))</f>
        <v/>
      </c>
      <c r="AO1142" s="6" t="str">
        <f t="shared" si="248"/>
        <v/>
      </c>
      <c r="AP1142" s="6" t="str">
        <f t="shared" si="249"/>
        <v/>
      </c>
      <c r="AQ1142" s="6" t="str">
        <f t="shared" si="250"/>
        <v/>
      </c>
      <c r="AR1142" s="6" t="str">
        <f t="shared" si="251"/>
        <v/>
      </c>
    </row>
    <row r="1143" spans="1:44" x14ac:dyDescent="0.25">
      <c r="A1143" s="22"/>
      <c r="B1143" s="121"/>
      <c r="C1143" s="121"/>
      <c r="D1143" s="121"/>
      <c r="E1143" s="122"/>
      <c r="F1143" s="123"/>
      <c r="G1143" s="123"/>
      <c r="H1143" s="22"/>
      <c r="I1143" s="122" t="str">
        <f>IF('Stock Takes'!$AC1144="", "", 'Stock Takes'!$AC1144)</f>
        <v/>
      </c>
      <c r="J1143" s="122" t="str">
        <f t="shared" si="238"/>
        <v/>
      </c>
      <c r="K1143" s="122" t="str">
        <f>IF($U$7=6, "", IF('Stock Takes'!AE$6="*", 'Stock Takes'!AE1144, IF('Stock Takes'!AF$6="*", 'Stock Takes'!AF1144, IF('Stock Takes'!AG$6="*", 'Stock Takes'!AG1144, IF('Stock Takes'!AH$6="*", 'Stock Takes'!AH1144, IF('Stock Takes'!AI$6="*", 'Stock Takes'!AI1144, IF('Stock Takes'!AJ$6="*", 'Stock Takes'!AJ1144)))))))</f>
        <v/>
      </c>
      <c r="L1143" s="122" t="str">
        <f t="shared" si="239"/>
        <v/>
      </c>
      <c r="M1143" s="22"/>
      <c r="AC1143" s="17">
        <f t="shared" si="240"/>
        <v>0</v>
      </c>
      <c r="AD1143" s="18">
        <f t="shared" si="241"/>
        <v>0</v>
      </c>
      <c r="AF1143" s="6" t="str">
        <f t="shared" si="242"/>
        <v/>
      </c>
      <c r="AG1143" s="6" t="str">
        <f t="shared" si="243"/>
        <v/>
      </c>
      <c r="AH1143" s="6" t="str">
        <f t="shared" si="244"/>
        <v/>
      </c>
      <c r="AI1143" s="6" t="str">
        <f t="shared" si="245"/>
        <v/>
      </c>
      <c r="AJ1143" s="6">
        <v>1136</v>
      </c>
      <c r="AK1143" s="73" t="str">
        <f t="shared" si="246"/>
        <v/>
      </c>
      <c r="AL1143" s="6" t="str">
        <f t="shared" si="247"/>
        <v/>
      </c>
      <c r="AN1143" s="6" t="str">
        <f>IF(D1143="", "", IF(COUNTIF($D$8:D1142, D1143)&gt;0, "", MAX($AN$7:AN1142)+1))</f>
        <v/>
      </c>
      <c r="AO1143" s="6" t="str">
        <f t="shared" si="248"/>
        <v/>
      </c>
      <c r="AP1143" s="6" t="str">
        <f t="shared" si="249"/>
        <v/>
      </c>
      <c r="AQ1143" s="6" t="str">
        <f t="shared" si="250"/>
        <v/>
      </c>
      <c r="AR1143" s="6" t="str">
        <f t="shared" si="251"/>
        <v/>
      </c>
    </row>
    <row r="1144" spans="1:44" x14ac:dyDescent="0.25">
      <c r="A1144" s="22"/>
      <c r="B1144" s="121"/>
      <c r="C1144" s="121"/>
      <c r="D1144" s="121"/>
      <c r="E1144" s="122"/>
      <c r="F1144" s="123"/>
      <c r="G1144" s="123"/>
      <c r="H1144" s="22"/>
      <c r="I1144" s="122" t="str">
        <f>IF('Stock Takes'!$AC1145="", "", 'Stock Takes'!$AC1145)</f>
        <v/>
      </c>
      <c r="J1144" s="122" t="str">
        <f t="shared" si="238"/>
        <v/>
      </c>
      <c r="K1144" s="122" t="str">
        <f>IF($U$7=6, "", IF('Stock Takes'!AE$6="*", 'Stock Takes'!AE1145, IF('Stock Takes'!AF$6="*", 'Stock Takes'!AF1145, IF('Stock Takes'!AG$6="*", 'Stock Takes'!AG1145, IF('Stock Takes'!AH$6="*", 'Stock Takes'!AH1145, IF('Stock Takes'!AI$6="*", 'Stock Takes'!AI1145, IF('Stock Takes'!AJ$6="*", 'Stock Takes'!AJ1145)))))))</f>
        <v/>
      </c>
      <c r="L1144" s="122" t="str">
        <f t="shared" si="239"/>
        <v/>
      </c>
      <c r="M1144" s="22"/>
      <c r="AC1144" s="17">
        <f t="shared" si="240"/>
        <v>0</v>
      </c>
      <c r="AD1144" s="18">
        <f t="shared" si="241"/>
        <v>0</v>
      </c>
      <c r="AF1144" s="6" t="str">
        <f t="shared" si="242"/>
        <v/>
      </c>
      <c r="AG1144" s="6" t="str">
        <f t="shared" si="243"/>
        <v/>
      </c>
      <c r="AH1144" s="6" t="str">
        <f t="shared" si="244"/>
        <v/>
      </c>
      <c r="AI1144" s="6" t="str">
        <f t="shared" si="245"/>
        <v/>
      </c>
      <c r="AJ1144" s="6">
        <v>1137</v>
      </c>
      <c r="AK1144" s="73" t="str">
        <f t="shared" si="246"/>
        <v/>
      </c>
      <c r="AL1144" s="6" t="str">
        <f t="shared" si="247"/>
        <v/>
      </c>
      <c r="AN1144" s="6" t="str">
        <f>IF(D1144="", "", IF(COUNTIF($D$8:D1143, D1144)&gt;0, "", MAX($AN$7:AN1143)+1))</f>
        <v/>
      </c>
      <c r="AO1144" s="6" t="str">
        <f t="shared" si="248"/>
        <v/>
      </c>
      <c r="AP1144" s="6" t="str">
        <f t="shared" si="249"/>
        <v/>
      </c>
      <c r="AQ1144" s="6" t="str">
        <f t="shared" si="250"/>
        <v/>
      </c>
      <c r="AR1144" s="6" t="str">
        <f t="shared" si="251"/>
        <v/>
      </c>
    </row>
    <row r="1145" spans="1:44" x14ac:dyDescent="0.25">
      <c r="A1145" s="22"/>
      <c r="B1145" s="121"/>
      <c r="C1145" s="121"/>
      <c r="D1145" s="121"/>
      <c r="E1145" s="122"/>
      <c r="F1145" s="123"/>
      <c r="G1145" s="123"/>
      <c r="H1145" s="22"/>
      <c r="I1145" s="122" t="str">
        <f>IF('Stock Takes'!$AC1146="", "", 'Stock Takes'!$AC1146)</f>
        <v/>
      </c>
      <c r="J1145" s="122" t="str">
        <f t="shared" si="238"/>
        <v/>
      </c>
      <c r="K1145" s="122" t="str">
        <f>IF($U$7=6, "", IF('Stock Takes'!AE$6="*", 'Stock Takes'!AE1146, IF('Stock Takes'!AF$6="*", 'Stock Takes'!AF1146, IF('Stock Takes'!AG$6="*", 'Stock Takes'!AG1146, IF('Stock Takes'!AH$6="*", 'Stock Takes'!AH1146, IF('Stock Takes'!AI$6="*", 'Stock Takes'!AI1146, IF('Stock Takes'!AJ$6="*", 'Stock Takes'!AJ1146)))))))</f>
        <v/>
      </c>
      <c r="L1145" s="122" t="str">
        <f t="shared" si="239"/>
        <v/>
      </c>
      <c r="M1145" s="22"/>
      <c r="AC1145" s="17">
        <f t="shared" si="240"/>
        <v>0</v>
      </c>
      <c r="AD1145" s="18">
        <f t="shared" si="241"/>
        <v>0</v>
      </c>
      <c r="AF1145" s="6" t="str">
        <f t="shared" si="242"/>
        <v/>
      </c>
      <c r="AG1145" s="6" t="str">
        <f t="shared" si="243"/>
        <v/>
      </c>
      <c r="AH1145" s="6" t="str">
        <f t="shared" si="244"/>
        <v/>
      </c>
      <c r="AI1145" s="6" t="str">
        <f t="shared" si="245"/>
        <v/>
      </c>
      <c r="AJ1145" s="6">
        <v>1138</v>
      </c>
      <c r="AK1145" s="73" t="str">
        <f t="shared" si="246"/>
        <v/>
      </c>
      <c r="AL1145" s="6" t="str">
        <f t="shared" si="247"/>
        <v/>
      </c>
      <c r="AN1145" s="6" t="str">
        <f>IF(D1145="", "", IF(COUNTIF($D$8:D1144, D1145)&gt;0, "", MAX($AN$7:AN1144)+1))</f>
        <v/>
      </c>
      <c r="AO1145" s="6" t="str">
        <f t="shared" si="248"/>
        <v/>
      </c>
      <c r="AP1145" s="6" t="str">
        <f t="shared" si="249"/>
        <v/>
      </c>
      <c r="AQ1145" s="6" t="str">
        <f t="shared" si="250"/>
        <v/>
      </c>
      <c r="AR1145" s="6" t="str">
        <f t="shared" si="251"/>
        <v/>
      </c>
    </row>
    <row r="1146" spans="1:44" x14ac:dyDescent="0.25">
      <c r="A1146" s="22"/>
      <c r="B1146" s="121"/>
      <c r="C1146" s="121"/>
      <c r="D1146" s="121"/>
      <c r="E1146" s="122"/>
      <c r="F1146" s="123"/>
      <c r="G1146" s="123"/>
      <c r="H1146" s="22"/>
      <c r="I1146" s="122" t="str">
        <f>IF('Stock Takes'!$AC1147="", "", 'Stock Takes'!$AC1147)</f>
        <v/>
      </c>
      <c r="J1146" s="122" t="str">
        <f t="shared" si="238"/>
        <v/>
      </c>
      <c r="K1146" s="122" t="str">
        <f>IF($U$7=6, "", IF('Stock Takes'!AE$6="*", 'Stock Takes'!AE1147, IF('Stock Takes'!AF$6="*", 'Stock Takes'!AF1147, IF('Stock Takes'!AG$6="*", 'Stock Takes'!AG1147, IF('Stock Takes'!AH$6="*", 'Stock Takes'!AH1147, IF('Stock Takes'!AI$6="*", 'Stock Takes'!AI1147, IF('Stock Takes'!AJ$6="*", 'Stock Takes'!AJ1147)))))))</f>
        <v/>
      </c>
      <c r="L1146" s="122" t="str">
        <f t="shared" si="239"/>
        <v/>
      </c>
      <c r="M1146" s="22"/>
      <c r="AC1146" s="17">
        <f t="shared" si="240"/>
        <v>0</v>
      </c>
      <c r="AD1146" s="18">
        <f t="shared" si="241"/>
        <v>0</v>
      </c>
      <c r="AF1146" s="6" t="str">
        <f t="shared" si="242"/>
        <v/>
      </c>
      <c r="AG1146" s="6" t="str">
        <f t="shared" si="243"/>
        <v/>
      </c>
      <c r="AH1146" s="6" t="str">
        <f t="shared" si="244"/>
        <v/>
      </c>
      <c r="AI1146" s="6" t="str">
        <f t="shared" si="245"/>
        <v/>
      </c>
      <c r="AJ1146" s="6">
        <v>1139</v>
      </c>
      <c r="AK1146" s="73" t="str">
        <f t="shared" si="246"/>
        <v/>
      </c>
      <c r="AL1146" s="6" t="str">
        <f t="shared" si="247"/>
        <v/>
      </c>
      <c r="AN1146" s="6" t="str">
        <f>IF(D1146="", "", IF(COUNTIF($D$8:D1145, D1146)&gt;0, "", MAX($AN$7:AN1145)+1))</f>
        <v/>
      </c>
      <c r="AO1146" s="6" t="str">
        <f t="shared" si="248"/>
        <v/>
      </c>
      <c r="AP1146" s="6" t="str">
        <f t="shared" si="249"/>
        <v/>
      </c>
      <c r="AQ1146" s="6" t="str">
        <f t="shared" si="250"/>
        <v/>
      </c>
      <c r="AR1146" s="6" t="str">
        <f t="shared" si="251"/>
        <v/>
      </c>
    </row>
    <row r="1147" spans="1:44" x14ac:dyDescent="0.25">
      <c r="A1147" s="22"/>
      <c r="B1147" s="121"/>
      <c r="C1147" s="121"/>
      <c r="D1147" s="121"/>
      <c r="E1147" s="122"/>
      <c r="F1147" s="123"/>
      <c r="G1147" s="123"/>
      <c r="H1147" s="22"/>
      <c r="I1147" s="122" t="str">
        <f>IF('Stock Takes'!$AC1148="", "", 'Stock Takes'!$AC1148)</f>
        <v/>
      </c>
      <c r="J1147" s="122" t="str">
        <f t="shared" si="238"/>
        <v/>
      </c>
      <c r="K1147" s="122" t="str">
        <f>IF($U$7=6, "", IF('Stock Takes'!AE$6="*", 'Stock Takes'!AE1148, IF('Stock Takes'!AF$6="*", 'Stock Takes'!AF1148, IF('Stock Takes'!AG$6="*", 'Stock Takes'!AG1148, IF('Stock Takes'!AH$6="*", 'Stock Takes'!AH1148, IF('Stock Takes'!AI$6="*", 'Stock Takes'!AI1148, IF('Stock Takes'!AJ$6="*", 'Stock Takes'!AJ1148)))))))</f>
        <v/>
      </c>
      <c r="L1147" s="122" t="str">
        <f t="shared" si="239"/>
        <v/>
      </c>
      <c r="M1147" s="22"/>
      <c r="AC1147" s="17">
        <f t="shared" si="240"/>
        <v>0</v>
      </c>
      <c r="AD1147" s="18">
        <f t="shared" si="241"/>
        <v>0</v>
      </c>
      <c r="AF1147" s="6" t="str">
        <f t="shared" si="242"/>
        <v/>
      </c>
      <c r="AG1147" s="6" t="str">
        <f t="shared" si="243"/>
        <v/>
      </c>
      <c r="AH1147" s="6" t="str">
        <f t="shared" si="244"/>
        <v/>
      </c>
      <c r="AI1147" s="6" t="str">
        <f t="shared" si="245"/>
        <v/>
      </c>
      <c r="AJ1147" s="6">
        <v>1140</v>
      </c>
      <c r="AK1147" s="73" t="str">
        <f t="shared" si="246"/>
        <v/>
      </c>
      <c r="AL1147" s="6" t="str">
        <f t="shared" si="247"/>
        <v/>
      </c>
      <c r="AN1147" s="6" t="str">
        <f>IF(D1147="", "", IF(COUNTIF($D$8:D1146, D1147)&gt;0, "", MAX($AN$7:AN1146)+1))</f>
        <v/>
      </c>
      <c r="AO1147" s="6" t="str">
        <f t="shared" si="248"/>
        <v/>
      </c>
      <c r="AP1147" s="6" t="str">
        <f t="shared" si="249"/>
        <v/>
      </c>
      <c r="AQ1147" s="6" t="str">
        <f t="shared" si="250"/>
        <v/>
      </c>
      <c r="AR1147" s="6" t="str">
        <f t="shared" si="251"/>
        <v/>
      </c>
    </row>
    <row r="1148" spans="1:44" x14ac:dyDescent="0.25">
      <c r="A1148" s="22"/>
      <c r="B1148" s="121"/>
      <c r="C1148" s="121"/>
      <c r="D1148" s="121"/>
      <c r="E1148" s="122"/>
      <c r="F1148" s="123"/>
      <c r="G1148" s="123"/>
      <c r="H1148" s="22"/>
      <c r="I1148" s="122" t="str">
        <f>IF('Stock Takes'!$AC1149="", "", 'Stock Takes'!$AC1149)</f>
        <v/>
      </c>
      <c r="J1148" s="122" t="str">
        <f t="shared" si="238"/>
        <v/>
      </c>
      <c r="K1148" s="122" t="str">
        <f>IF($U$7=6, "", IF('Stock Takes'!AE$6="*", 'Stock Takes'!AE1149, IF('Stock Takes'!AF$6="*", 'Stock Takes'!AF1149, IF('Stock Takes'!AG$6="*", 'Stock Takes'!AG1149, IF('Stock Takes'!AH$6="*", 'Stock Takes'!AH1149, IF('Stock Takes'!AI$6="*", 'Stock Takes'!AI1149, IF('Stock Takes'!AJ$6="*", 'Stock Takes'!AJ1149)))))))</f>
        <v/>
      </c>
      <c r="L1148" s="122" t="str">
        <f t="shared" si="239"/>
        <v/>
      </c>
      <c r="M1148" s="22"/>
      <c r="AC1148" s="17">
        <f t="shared" si="240"/>
        <v>0</v>
      </c>
      <c r="AD1148" s="18">
        <f t="shared" si="241"/>
        <v>0</v>
      </c>
      <c r="AF1148" s="6" t="str">
        <f t="shared" si="242"/>
        <v/>
      </c>
      <c r="AG1148" s="6" t="str">
        <f t="shared" si="243"/>
        <v/>
      </c>
      <c r="AH1148" s="6" t="str">
        <f t="shared" si="244"/>
        <v/>
      </c>
      <c r="AI1148" s="6" t="str">
        <f t="shared" si="245"/>
        <v/>
      </c>
      <c r="AJ1148" s="6">
        <v>1141</v>
      </c>
      <c r="AK1148" s="73" t="str">
        <f t="shared" si="246"/>
        <v/>
      </c>
      <c r="AL1148" s="6" t="str">
        <f t="shared" si="247"/>
        <v/>
      </c>
      <c r="AN1148" s="6" t="str">
        <f>IF(D1148="", "", IF(COUNTIF($D$8:D1147, D1148)&gt;0, "", MAX($AN$7:AN1147)+1))</f>
        <v/>
      </c>
      <c r="AO1148" s="6" t="str">
        <f t="shared" si="248"/>
        <v/>
      </c>
      <c r="AP1148" s="6" t="str">
        <f t="shared" si="249"/>
        <v/>
      </c>
      <c r="AQ1148" s="6" t="str">
        <f t="shared" si="250"/>
        <v/>
      </c>
      <c r="AR1148" s="6" t="str">
        <f t="shared" si="251"/>
        <v/>
      </c>
    </row>
    <row r="1149" spans="1:44" x14ac:dyDescent="0.25">
      <c r="A1149" s="22"/>
      <c r="B1149" s="121"/>
      <c r="C1149" s="121"/>
      <c r="D1149" s="121"/>
      <c r="E1149" s="122"/>
      <c r="F1149" s="123"/>
      <c r="G1149" s="123"/>
      <c r="H1149" s="22"/>
      <c r="I1149" s="122" t="str">
        <f>IF('Stock Takes'!$AC1150="", "", 'Stock Takes'!$AC1150)</f>
        <v/>
      </c>
      <c r="J1149" s="122" t="str">
        <f t="shared" si="238"/>
        <v/>
      </c>
      <c r="K1149" s="122" t="str">
        <f>IF($U$7=6, "", IF('Stock Takes'!AE$6="*", 'Stock Takes'!AE1150, IF('Stock Takes'!AF$6="*", 'Stock Takes'!AF1150, IF('Stock Takes'!AG$6="*", 'Stock Takes'!AG1150, IF('Stock Takes'!AH$6="*", 'Stock Takes'!AH1150, IF('Stock Takes'!AI$6="*", 'Stock Takes'!AI1150, IF('Stock Takes'!AJ$6="*", 'Stock Takes'!AJ1150)))))))</f>
        <v/>
      </c>
      <c r="L1149" s="122" t="str">
        <f t="shared" si="239"/>
        <v/>
      </c>
      <c r="M1149" s="22"/>
      <c r="AC1149" s="17">
        <f t="shared" si="240"/>
        <v>0</v>
      </c>
      <c r="AD1149" s="18">
        <f t="shared" si="241"/>
        <v>0</v>
      </c>
      <c r="AF1149" s="6" t="str">
        <f t="shared" si="242"/>
        <v/>
      </c>
      <c r="AG1149" s="6" t="str">
        <f t="shared" si="243"/>
        <v/>
      </c>
      <c r="AH1149" s="6" t="str">
        <f t="shared" si="244"/>
        <v/>
      </c>
      <c r="AI1149" s="6" t="str">
        <f t="shared" si="245"/>
        <v/>
      </c>
      <c r="AJ1149" s="6">
        <v>1142</v>
      </c>
      <c r="AK1149" s="73" t="str">
        <f t="shared" si="246"/>
        <v/>
      </c>
      <c r="AL1149" s="6" t="str">
        <f t="shared" si="247"/>
        <v/>
      </c>
      <c r="AN1149" s="6" t="str">
        <f>IF(D1149="", "", IF(COUNTIF($D$8:D1148, D1149)&gt;0, "", MAX($AN$7:AN1148)+1))</f>
        <v/>
      </c>
      <c r="AO1149" s="6" t="str">
        <f t="shared" si="248"/>
        <v/>
      </c>
      <c r="AP1149" s="6" t="str">
        <f t="shared" si="249"/>
        <v/>
      </c>
      <c r="AQ1149" s="6" t="str">
        <f t="shared" si="250"/>
        <v/>
      </c>
      <c r="AR1149" s="6" t="str">
        <f t="shared" si="251"/>
        <v/>
      </c>
    </row>
    <row r="1150" spans="1:44" x14ac:dyDescent="0.25">
      <c r="A1150" s="22"/>
      <c r="B1150" s="121"/>
      <c r="C1150" s="121"/>
      <c r="D1150" s="121"/>
      <c r="E1150" s="122"/>
      <c r="F1150" s="123"/>
      <c r="G1150" s="123"/>
      <c r="H1150" s="22"/>
      <c r="I1150" s="122" t="str">
        <f>IF('Stock Takes'!$AC1151="", "", 'Stock Takes'!$AC1151)</f>
        <v/>
      </c>
      <c r="J1150" s="122" t="str">
        <f t="shared" si="238"/>
        <v/>
      </c>
      <c r="K1150" s="122" t="str">
        <f>IF($U$7=6, "", IF('Stock Takes'!AE$6="*", 'Stock Takes'!AE1151, IF('Stock Takes'!AF$6="*", 'Stock Takes'!AF1151, IF('Stock Takes'!AG$6="*", 'Stock Takes'!AG1151, IF('Stock Takes'!AH$6="*", 'Stock Takes'!AH1151, IF('Stock Takes'!AI$6="*", 'Stock Takes'!AI1151, IF('Stock Takes'!AJ$6="*", 'Stock Takes'!AJ1151)))))))</f>
        <v/>
      </c>
      <c r="L1150" s="122" t="str">
        <f t="shared" si="239"/>
        <v/>
      </c>
      <c r="M1150" s="22"/>
      <c r="AC1150" s="17">
        <f t="shared" si="240"/>
        <v>0</v>
      </c>
      <c r="AD1150" s="18">
        <f t="shared" si="241"/>
        <v>0</v>
      </c>
      <c r="AF1150" s="6" t="str">
        <f t="shared" si="242"/>
        <v/>
      </c>
      <c r="AG1150" s="6" t="str">
        <f t="shared" si="243"/>
        <v/>
      </c>
      <c r="AH1150" s="6" t="str">
        <f t="shared" si="244"/>
        <v/>
      </c>
      <c r="AI1150" s="6" t="str">
        <f t="shared" si="245"/>
        <v/>
      </c>
      <c r="AJ1150" s="6">
        <v>1143</v>
      </c>
      <c r="AK1150" s="73" t="str">
        <f t="shared" si="246"/>
        <v/>
      </c>
      <c r="AL1150" s="6" t="str">
        <f t="shared" si="247"/>
        <v/>
      </c>
      <c r="AN1150" s="6" t="str">
        <f>IF(D1150="", "", IF(COUNTIF($D$8:D1149, D1150)&gt;0, "", MAX($AN$7:AN1149)+1))</f>
        <v/>
      </c>
      <c r="AO1150" s="6" t="str">
        <f t="shared" si="248"/>
        <v/>
      </c>
      <c r="AP1150" s="6" t="str">
        <f t="shared" si="249"/>
        <v/>
      </c>
      <c r="AQ1150" s="6" t="str">
        <f t="shared" si="250"/>
        <v/>
      </c>
      <c r="AR1150" s="6" t="str">
        <f t="shared" si="251"/>
        <v/>
      </c>
    </row>
    <row r="1151" spans="1:44" x14ac:dyDescent="0.25">
      <c r="A1151" s="22"/>
      <c r="B1151" s="121"/>
      <c r="C1151" s="121"/>
      <c r="D1151" s="121"/>
      <c r="E1151" s="122"/>
      <c r="F1151" s="123"/>
      <c r="G1151" s="123"/>
      <c r="H1151" s="22"/>
      <c r="I1151" s="122" t="str">
        <f>IF('Stock Takes'!$AC1152="", "", 'Stock Takes'!$AC1152)</f>
        <v/>
      </c>
      <c r="J1151" s="122" t="str">
        <f t="shared" si="238"/>
        <v/>
      </c>
      <c r="K1151" s="122" t="str">
        <f>IF($U$7=6, "", IF('Stock Takes'!AE$6="*", 'Stock Takes'!AE1152, IF('Stock Takes'!AF$6="*", 'Stock Takes'!AF1152, IF('Stock Takes'!AG$6="*", 'Stock Takes'!AG1152, IF('Stock Takes'!AH$6="*", 'Stock Takes'!AH1152, IF('Stock Takes'!AI$6="*", 'Stock Takes'!AI1152, IF('Stock Takes'!AJ$6="*", 'Stock Takes'!AJ1152)))))))</f>
        <v/>
      </c>
      <c r="L1151" s="122" t="str">
        <f t="shared" si="239"/>
        <v/>
      </c>
      <c r="M1151" s="22"/>
      <c r="AC1151" s="17">
        <f t="shared" si="240"/>
        <v>0</v>
      </c>
      <c r="AD1151" s="18">
        <f t="shared" si="241"/>
        <v>0</v>
      </c>
      <c r="AF1151" s="6" t="str">
        <f t="shared" si="242"/>
        <v/>
      </c>
      <c r="AG1151" s="6" t="str">
        <f t="shared" si="243"/>
        <v/>
      </c>
      <c r="AH1151" s="6" t="str">
        <f t="shared" si="244"/>
        <v/>
      </c>
      <c r="AI1151" s="6" t="str">
        <f t="shared" si="245"/>
        <v/>
      </c>
      <c r="AJ1151" s="6">
        <v>1144</v>
      </c>
      <c r="AK1151" s="73" t="str">
        <f t="shared" si="246"/>
        <v/>
      </c>
      <c r="AL1151" s="6" t="str">
        <f t="shared" si="247"/>
        <v/>
      </c>
      <c r="AN1151" s="6" t="str">
        <f>IF(D1151="", "", IF(COUNTIF($D$8:D1150, D1151)&gt;0, "", MAX($AN$7:AN1150)+1))</f>
        <v/>
      </c>
      <c r="AO1151" s="6" t="str">
        <f t="shared" si="248"/>
        <v/>
      </c>
      <c r="AP1151" s="6" t="str">
        <f t="shared" si="249"/>
        <v/>
      </c>
      <c r="AQ1151" s="6" t="str">
        <f t="shared" si="250"/>
        <v/>
      </c>
      <c r="AR1151" s="6" t="str">
        <f t="shared" si="251"/>
        <v/>
      </c>
    </row>
    <row r="1152" spans="1:44" x14ac:dyDescent="0.25">
      <c r="A1152" s="22"/>
      <c r="B1152" s="121"/>
      <c r="C1152" s="121"/>
      <c r="D1152" s="121"/>
      <c r="E1152" s="122"/>
      <c r="F1152" s="123"/>
      <c r="G1152" s="123"/>
      <c r="H1152" s="22"/>
      <c r="I1152" s="122" t="str">
        <f>IF('Stock Takes'!$AC1153="", "", 'Stock Takes'!$AC1153)</f>
        <v/>
      </c>
      <c r="J1152" s="122" t="str">
        <f t="shared" si="238"/>
        <v/>
      </c>
      <c r="K1152" s="122" t="str">
        <f>IF($U$7=6, "", IF('Stock Takes'!AE$6="*", 'Stock Takes'!AE1153, IF('Stock Takes'!AF$6="*", 'Stock Takes'!AF1153, IF('Stock Takes'!AG$6="*", 'Stock Takes'!AG1153, IF('Stock Takes'!AH$6="*", 'Stock Takes'!AH1153, IF('Stock Takes'!AI$6="*", 'Stock Takes'!AI1153, IF('Stock Takes'!AJ$6="*", 'Stock Takes'!AJ1153)))))))</f>
        <v/>
      </c>
      <c r="L1152" s="122" t="str">
        <f t="shared" si="239"/>
        <v/>
      </c>
      <c r="M1152" s="22"/>
      <c r="AC1152" s="17">
        <f t="shared" si="240"/>
        <v>0</v>
      </c>
      <c r="AD1152" s="18">
        <f t="shared" si="241"/>
        <v>0</v>
      </c>
      <c r="AF1152" s="6" t="str">
        <f t="shared" si="242"/>
        <v/>
      </c>
      <c r="AG1152" s="6" t="str">
        <f t="shared" si="243"/>
        <v/>
      </c>
      <c r="AH1152" s="6" t="str">
        <f t="shared" si="244"/>
        <v/>
      </c>
      <c r="AI1152" s="6" t="str">
        <f t="shared" si="245"/>
        <v/>
      </c>
      <c r="AJ1152" s="6">
        <v>1145</v>
      </c>
      <c r="AK1152" s="73" t="str">
        <f t="shared" si="246"/>
        <v/>
      </c>
      <c r="AL1152" s="6" t="str">
        <f t="shared" si="247"/>
        <v/>
      </c>
      <c r="AN1152" s="6" t="str">
        <f>IF(D1152="", "", IF(COUNTIF($D$8:D1151, D1152)&gt;0, "", MAX($AN$7:AN1151)+1))</f>
        <v/>
      </c>
      <c r="AO1152" s="6" t="str">
        <f t="shared" si="248"/>
        <v/>
      </c>
      <c r="AP1152" s="6" t="str">
        <f t="shared" si="249"/>
        <v/>
      </c>
      <c r="AQ1152" s="6" t="str">
        <f t="shared" si="250"/>
        <v/>
      </c>
      <c r="AR1152" s="6" t="str">
        <f t="shared" si="251"/>
        <v/>
      </c>
    </row>
    <row r="1153" spans="1:44" x14ac:dyDescent="0.25">
      <c r="A1153" s="22"/>
      <c r="B1153" s="121"/>
      <c r="C1153" s="121"/>
      <c r="D1153" s="121"/>
      <c r="E1153" s="122"/>
      <c r="F1153" s="123"/>
      <c r="G1153" s="123"/>
      <c r="H1153" s="22"/>
      <c r="I1153" s="122" t="str">
        <f>IF('Stock Takes'!$AC1154="", "", 'Stock Takes'!$AC1154)</f>
        <v/>
      </c>
      <c r="J1153" s="122" t="str">
        <f t="shared" si="238"/>
        <v/>
      </c>
      <c r="K1153" s="122" t="str">
        <f>IF($U$7=6, "", IF('Stock Takes'!AE$6="*", 'Stock Takes'!AE1154, IF('Stock Takes'!AF$6="*", 'Stock Takes'!AF1154, IF('Stock Takes'!AG$6="*", 'Stock Takes'!AG1154, IF('Stock Takes'!AH$6="*", 'Stock Takes'!AH1154, IF('Stock Takes'!AI$6="*", 'Stock Takes'!AI1154, IF('Stock Takes'!AJ$6="*", 'Stock Takes'!AJ1154)))))))</f>
        <v/>
      </c>
      <c r="L1153" s="122" t="str">
        <f t="shared" si="239"/>
        <v/>
      </c>
      <c r="M1153" s="22"/>
      <c r="AC1153" s="17">
        <f t="shared" si="240"/>
        <v>0</v>
      </c>
      <c r="AD1153" s="18">
        <f t="shared" si="241"/>
        <v>0</v>
      </c>
      <c r="AF1153" s="6" t="str">
        <f t="shared" si="242"/>
        <v/>
      </c>
      <c r="AG1153" s="6" t="str">
        <f t="shared" si="243"/>
        <v/>
      </c>
      <c r="AH1153" s="6" t="str">
        <f t="shared" si="244"/>
        <v/>
      </c>
      <c r="AI1153" s="6" t="str">
        <f t="shared" si="245"/>
        <v/>
      </c>
      <c r="AJ1153" s="6">
        <v>1146</v>
      </c>
      <c r="AK1153" s="73" t="str">
        <f t="shared" si="246"/>
        <v/>
      </c>
      <c r="AL1153" s="6" t="str">
        <f t="shared" si="247"/>
        <v/>
      </c>
      <c r="AN1153" s="6" t="str">
        <f>IF(D1153="", "", IF(COUNTIF($D$8:D1152, D1153)&gt;0, "", MAX($AN$7:AN1152)+1))</f>
        <v/>
      </c>
      <c r="AO1153" s="6" t="str">
        <f t="shared" si="248"/>
        <v/>
      </c>
      <c r="AP1153" s="6" t="str">
        <f t="shared" si="249"/>
        <v/>
      </c>
      <c r="AQ1153" s="6" t="str">
        <f t="shared" si="250"/>
        <v/>
      </c>
      <c r="AR1153" s="6" t="str">
        <f t="shared" si="251"/>
        <v/>
      </c>
    </row>
    <row r="1154" spans="1:44" x14ac:dyDescent="0.25">
      <c r="A1154" s="22"/>
      <c r="B1154" s="121"/>
      <c r="C1154" s="121"/>
      <c r="D1154" s="121"/>
      <c r="E1154" s="122"/>
      <c r="F1154" s="123"/>
      <c r="G1154" s="123"/>
      <c r="H1154" s="22"/>
      <c r="I1154" s="122" t="str">
        <f>IF('Stock Takes'!$AC1155="", "", 'Stock Takes'!$AC1155)</f>
        <v/>
      </c>
      <c r="J1154" s="122" t="str">
        <f t="shared" si="238"/>
        <v/>
      </c>
      <c r="K1154" s="122" t="str">
        <f>IF($U$7=6, "", IF('Stock Takes'!AE$6="*", 'Stock Takes'!AE1155, IF('Stock Takes'!AF$6="*", 'Stock Takes'!AF1155, IF('Stock Takes'!AG$6="*", 'Stock Takes'!AG1155, IF('Stock Takes'!AH$6="*", 'Stock Takes'!AH1155, IF('Stock Takes'!AI$6="*", 'Stock Takes'!AI1155, IF('Stock Takes'!AJ$6="*", 'Stock Takes'!AJ1155)))))))</f>
        <v/>
      </c>
      <c r="L1154" s="122" t="str">
        <f t="shared" si="239"/>
        <v/>
      </c>
      <c r="M1154" s="22"/>
      <c r="AC1154" s="17">
        <f t="shared" si="240"/>
        <v>0</v>
      </c>
      <c r="AD1154" s="18">
        <f t="shared" si="241"/>
        <v>0</v>
      </c>
      <c r="AF1154" s="6" t="str">
        <f t="shared" si="242"/>
        <v/>
      </c>
      <c r="AG1154" s="6" t="str">
        <f t="shared" si="243"/>
        <v/>
      </c>
      <c r="AH1154" s="6" t="str">
        <f t="shared" si="244"/>
        <v/>
      </c>
      <c r="AI1154" s="6" t="str">
        <f t="shared" si="245"/>
        <v/>
      </c>
      <c r="AJ1154" s="6">
        <v>1147</v>
      </c>
      <c r="AK1154" s="73" t="str">
        <f t="shared" si="246"/>
        <v/>
      </c>
      <c r="AL1154" s="6" t="str">
        <f t="shared" si="247"/>
        <v/>
      </c>
      <c r="AN1154" s="6" t="str">
        <f>IF(D1154="", "", IF(COUNTIF($D$8:D1153, D1154)&gt;0, "", MAX($AN$7:AN1153)+1))</f>
        <v/>
      </c>
      <c r="AO1154" s="6" t="str">
        <f t="shared" si="248"/>
        <v/>
      </c>
      <c r="AP1154" s="6" t="str">
        <f t="shared" si="249"/>
        <v/>
      </c>
      <c r="AQ1154" s="6" t="str">
        <f t="shared" si="250"/>
        <v/>
      </c>
      <c r="AR1154" s="6" t="str">
        <f t="shared" si="251"/>
        <v/>
      </c>
    </row>
    <row r="1155" spans="1:44" x14ac:dyDescent="0.25">
      <c r="A1155" s="22"/>
      <c r="B1155" s="121"/>
      <c r="C1155" s="121"/>
      <c r="D1155" s="121"/>
      <c r="E1155" s="122"/>
      <c r="F1155" s="123"/>
      <c r="G1155" s="123"/>
      <c r="H1155" s="22"/>
      <c r="I1155" s="122" t="str">
        <f>IF('Stock Takes'!$AC1156="", "", 'Stock Takes'!$AC1156)</f>
        <v/>
      </c>
      <c r="J1155" s="122" t="str">
        <f t="shared" si="238"/>
        <v/>
      </c>
      <c r="K1155" s="122" t="str">
        <f>IF($U$7=6, "", IF('Stock Takes'!AE$6="*", 'Stock Takes'!AE1156, IF('Stock Takes'!AF$6="*", 'Stock Takes'!AF1156, IF('Stock Takes'!AG$6="*", 'Stock Takes'!AG1156, IF('Stock Takes'!AH$6="*", 'Stock Takes'!AH1156, IF('Stock Takes'!AI$6="*", 'Stock Takes'!AI1156, IF('Stock Takes'!AJ$6="*", 'Stock Takes'!AJ1156)))))))</f>
        <v/>
      </c>
      <c r="L1155" s="122" t="str">
        <f t="shared" si="239"/>
        <v/>
      </c>
      <c r="M1155" s="22"/>
      <c r="AC1155" s="17">
        <f t="shared" si="240"/>
        <v>0</v>
      </c>
      <c r="AD1155" s="18">
        <f t="shared" si="241"/>
        <v>0</v>
      </c>
      <c r="AF1155" s="6" t="str">
        <f t="shared" si="242"/>
        <v/>
      </c>
      <c r="AG1155" s="6" t="str">
        <f t="shared" si="243"/>
        <v/>
      </c>
      <c r="AH1155" s="6" t="str">
        <f t="shared" si="244"/>
        <v/>
      </c>
      <c r="AI1155" s="6" t="str">
        <f t="shared" si="245"/>
        <v/>
      </c>
      <c r="AJ1155" s="6">
        <v>1148</v>
      </c>
      <c r="AK1155" s="73" t="str">
        <f t="shared" si="246"/>
        <v/>
      </c>
      <c r="AL1155" s="6" t="str">
        <f t="shared" si="247"/>
        <v/>
      </c>
      <c r="AN1155" s="6" t="str">
        <f>IF(D1155="", "", IF(COUNTIF($D$8:D1154, D1155)&gt;0, "", MAX($AN$7:AN1154)+1))</f>
        <v/>
      </c>
      <c r="AO1155" s="6" t="str">
        <f t="shared" si="248"/>
        <v/>
      </c>
      <c r="AP1155" s="6" t="str">
        <f t="shared" si="249"/>
        <v/>
      </c>
      <c r="AQ1155" s="6" t="str">
        <f t="shared" si="250"/>
        <v/>
      </c>
      <c r="AR1155" s="6" t="str">
        <f t="shared" si="251"/>
        <v/>
      </c>
    </row>
    <row r="1156" spans="1:44" x14ac:dyDescent="0.25">
      <c r="A1156" s="22"/>
      <c r="B1156" s="121"/>
      <c r="C1156" s="121"/>
      <c r="D1156" s="121"/>
      <c r="E1156" s="122"/>
      <c r="F1156" s="123"/>
      <c r="G1156" s="123"/>
      <c r="H1156" s="22"/>
      <c r="I1156" s="122" t="str">
        <f>IF('Stock Takes'!$AC1157="", "", 'Stock Takes'!$AC1157)</f>
        <v/>
      </c>
      <c r="J1156" s="122" t="str">
        <f t="shared" si="238"/>
        <v/>
      </c>
      <c r="K1156" s="122" t="str">
        <f>IF($U$7=6, "", IF('Stock Takes'!AE$6="*", 'Stock Takes'!AE1157, IF('Stock Takes'!AF$6="*", 'Stock Takes'!AF1157, IF('Stock Takes'!AG$6="*", 'Stock Takes'!AG1157, IF('Stock Takes'!AH$6="*", 'Stock Takes'!AH1157, IF('Stock Takes'!AI$6="*", 'Stock Takes'!AI1157, IF('Stock Takes'!AJ$6="*", 'Stock Takes'!AJ1157)))))))</f>
        <v/>
      </c>
      <c r="L1156" s="122" t="str">
        <f t="shared" si="239"/>
        <v/>
      </c>
      <c r="M1156" s="22"/>
      <c r="AC1156" s="17">
        <f t="shared" si="240"/>
        <v>0</v>
      </c>
      <c r="AD1156" s="18">
        <f t="shared" si="241"/>
        <v>0</v>
      </c>
      <c r="AF1156" s="6" t="str">
        <f t="shared" si="242"/>
        <v/>
      </c>
      <c r="AG1156" s="6" t="str">
        <f t="shared" si="243"/>
        <v/>
      </c>
      <c r="AH1156" s="6" t="str">
        <f t="shared" si="244"/>
        <v/>
      </c>
      <c r="AI1156" s="6" t="str">
        <f t="shared" si="245"/>
        <v/>
      </c>
      <c r="AJ1156" s="6">
        <v>1149</v>
      </c>
      <c r="AK1156" s="73" t="str">
        <f t="shared" si="246"/>
        <v/>
      </c>
      <c r="AL1156" s="6" t="str">
        <f t="shared" si="247"/>
        <v/>
      </c>
      <c r="AN1156" s="6" t="str">
        <f>IF(D1156="", "", IF(COUNTIF($D$8:D1155, D1156)&gt;0, "", MAX($AN$7:AN1155)+1))</f>
        <v/>
      </c>
      <c r="AO1156" s="6" t="str">
        <f t="shared" si="248"/>
        <v/>
      </c>
      <c r="AP1156" s="6" t="str">
        <f t="shared" si="249"/>
        <v/>
      </c>
      <c r="AQ1156" s="6" t="str">
        <f t="shared" si="250"/>
        <v/>
      </c>
      <c r="AR1156" s="6" t="str">
        <f t="shared" si="251"/>
        <v/>
      </c>
    </row>
    <row r="1157" spans="1:44" x14ac:dyDescent="0.25">
      <c r="A1157" s="22"/>
      <c r="B1157" s="121"/>
      <c r="C1157" s="121"/>
      <c r="D1157" s="121"/>
      <c r="E1157" s="122"/>
      <c r="F1157" s="123"/>
      <c r="G1157" s="123"/>
      <c r="H1157" s="22"/>
      <c r="I1157" s="122" t="str">
        <f>IF('Stock Takes'!$AC1158="", "", 'Stock Takes'!$AC1158)</f>
        <v/>
      </c>
      <c r="J1157" s="122" t="str">
        <f t="shared" si="238"/>
        <v/>
      </c>
      <c r="K1157" s="122" t="str">
        <f>IF($U$7=6, "", IF('Stock Takes'!AE$6="*", 'Stock Takes'!AE1158, IF('Stock Takes'!AF$6="*", 'Stock Takes'!AF1158, IF('Stock Takes'!AG$6="*", 'Stock Takes'!AG1158, IF('Stock Takes'!AH$6="*", 'Stock Takes'!AH1158, IF('Stock Takes'!AI$6="*", 'Stock Takes'!AI1158, IF('Stock Takes'!AJ$6="*", 'Stock Takes'!AJ1158)))))))</f>
        <v/>
      </c>
      <c r="L1157" s="122" t="str">
        <f t="shared" si="239"/>
        <v/>
      </c>
      <c r="M1157" s="22"/>
      <c r="AC1157" s="17">
        <f t="shared" si="240"/>
        <v>0</v>
      </c>
      <c r="AD1157" s="18">
        <f t="shared" si="241"/>
        <v>0</v>
      </c>
      <c r="AF1157" s="6" t="str">
        <f t="shared" si="242"/>
        <v/>
      </c>
      <c r="AG1157" s="6" t="str">
        <f t="shared" si="243"/>
        <v/>
      </c>
      <c r="AH1157" s="6" t="str">
        <f t="shared" si="244"/>
        <v/>
      </c>
      <c r="AI1157" s="6" t="str">
        <f t="shared" si="245"/>
        <v/>
      </c>
      <c r="AJ1157" s="6">
        <v>1150</v>
      </c>
      <c r="AK1157" s="73" t="str">
        <f t="shared" si="246"/>
        <v/>
      </c>
      <c r="AL1157" s="6" t="str">
        <f t="shared" si="247"/>
        <v/>
      </c>
      <c r="AN1157" s="6" t="str">
        <f>IF(D1157="", "", IF(COUNTIF($D$8:D1156, D1157)&gt;0, "", MAX($AN$7:AN1156)+1))</f>
        <v/>
      </c>
      <c r="AO1157" s="6" t="str">
        <f t="shared" si="248"/>
        <v/>
      </c>
      <c r="AP1157" s="6" t="str">
        <f t="shared" si="249"/>
        <v/>
      </c>
      <c r="AQ1157" s="6" t="str">
        <f t="shared" si="250"/>
        <v/>
      </c>
      <c r="AR1157" s="6" t="str">
        <f t="shared" si="251"/>
        <v/>
      </c>
    </row>
    <row r="1158" spans="1:44" x14ac:dyDescent="0.25">
      <c r="A1158" s="22"/>
      <c r="B1158" s="121"/>
      <c r="C1158" s="121"/>
      <c r="D1158" s="121"/>
      <c r="E1158" s="122"/>
      <c r="F1158" s="123"/>
      <c r="G1158" s="123"/>
      <c r="H1158" s="22"/>
      <c r="I1158" s="122" t="str">
        <f>IF('Stock Takes'!$AC1159="", "", 'Stock Takes'!$AC1159)</f>
        <v/>
      </c>
      <c r="J1158" s="122" t="str">
        <f t="shared" si="238"/>
        <v/>
      </c>
      <c r="K1158" s="122" t="str">
        <f>IF($U$7=6, "", IF('Stock Takes'!AE$6="*", 'Stock Takes'!AE1159, IF('Stock Takes'!AF$6="*", 'Stock Takes'!AF1159, IF('Stock Takes'!AG$6="*", 'Stock Takes'!AG1159, IF('Stock Takes'!AH$6="*", 'Stock Takes'!AH1159, IF('Stock Takes'!AI$6="*", 'Stock Takes'!AI1159, IF('Stock Takes'!AJ$6="*", 'Stock Takes'!AJ1159)))))))</f>
        <v/>
      </c>
      <c r="L1158" s="122" t="str">
        <f t="shared" si="239"/>
        <v/>
      </c>
      <c r="M1158" s="22"/>
      <c r="AC1158" s="17">
        <f t="shared" si="240"/>
        <v>0</v>
      </c>
      <c r="AD1158" s="18">
        <f t="shared" si="241"/>
        <v>0</v>
      </c>
      <c r="AF1158" s="6" t="str">
        <f t="shared" si="242"/>
        <v/>
      </c>
      <c r="AG1158" s="6" t="str">
        <f t="shared" si="243"/>
        <v/>
      </c>
      <c r="AH1158" s="6" t="str">
        <f t="shared" si="244"/>
        <v/>
      </c>
      <c r="AI1158" s="6" t="str">
        <f t="shared" si="245"/>
        <v/>
      </c>
      <c r="AJ1158" s="6">
        <v>1151</v>
      </c>
      <c r="AK1158" s="73" t="str">
        <f t="shared" si="246"/>
        <v/>
      </c>
      <c r="AL1158" s="6" t="str">
        <f t="shared" si="247"/>
        <v/>
      </c>
      <c r="AN1158" s="6" t="str">
        <f>IF(D1158="", "", IF(COUNTIF($D$8:D1157, D1158)&gt;0, "", MAX($AN$7:AN1157)+1))</f>
        <v/>
      </c>
      <c r="AO1158" s="6" t="str">
        <f t="shared" si="248"/>
        <v/>
      </c>
      <c r="AP1158" s="6" t="str">
        <f t="shared" si="249"/>
        <v/>
      </c>
      <c r="AQ1158" s="6" t="str">
        <f t="shared" si="250"/>
        <v/>
      </c>
      <c r="AR1158" s="6" t="str">
        <f t="shared" si="251"/>
        <v/>
      </c>
    </row>
    <row r="1159" spans="1:44" x14ac:dyDescent="0.25">
      <c r="A1159" s="22"/>
      <c r="B1159" s="121"/>
      <c r="C1159" s="121"/>
      <c r="D1159" s="121"/>
      <c r="E1159" s="122"/>
      <c r="F1159" s="123"/>
      <c r="G1159" s="123"/>
      <c r="H1159" s="22"/>
      <c r="I1159" s="122" t="str">
        <f>IF('Stock Takes'!$AC1160="", "", 'Stock Takes'!$AC1160)</f>
        <v/>
      </c>
      <c r="J1159" s="122" t="str">
        <f t="shared" si="238"/>
        <v/>
      </c>
      <c r="K1159" s="122" t="str">
        <f>IF($U$7=6, "", IF('Stock Takes'!AE$6="*", 'Stock Takes'!AE1160, IF('Stock Takes'!AF$6="*", 'Stock Takes'!AF1160, IF('Stock Takes'!AG$6="*", 'Stock Takes'!AG1160, IF('Stock Takes'!AH$6="*", 'Stock Takes'!AH1160, IF('Stock Takes'!AI$6="*", 'Stock Takes'!AI1160, IF('Stock Takes'!AJ$6="*", 'Stock Takes'!AJ1160)))))))</f>
        <v/>
      </c>
      <c r="L1159" s="122" t="str">
        <f t="shared" si="239"/>
        <v/>
      </c>
      <c r="M1159" s="22"/>
      <c r="AC1159" s="17">
        <f t="shared" si="240"/>
        <v>0</v>
      </c>
      <c r="AD1159" s="18">
        <f t="shared" si="241"/>
        <v>0</v>
      </c>
      <c r="AF1159" s="6" t="str">
        <f t="shared" si="242"/>
        <v/>
      </c>
      <c r="AG1159" s="6" t="str">
        <f t="shared" si="243"/>
        <v/>
      </c>
      <c r="AH1159" s="6" t="str">
        <f t="shared" si="244"/>
        <v/>
      </c>
      <c r="AI1159" s="6" t="str">
        <f t="shared" si="245"/>
        <v/>
      </c>
      <c r="AJ1159" s="6">
        <v>1152</v>
      </c>
      <c r="AK1159" s="73" t="str">
        <f t="shared" si="246"/>
        <v/>
      </c>
      <c r="AL1159" s="6" t="str">
        <f t="shared" si="247"/>
        <v/>
      </c>
      <c r="AN1159" s="6" t="str">
        <f>IF(D1159="", "", IF(COUNTIF($D$8:D1158, D1159)&gt;0, "", MAX($AN$7:AN1158)+1))</f>
        <v/>
      </c>
      <c r="AO1159" s="6" t="str">
        <f t="shared" si="248"/>
        <v/>
      </c>
      <c r="AP1159" s="6" t="str">
        <f t="shared" si="249"/>
        <v/>
      </c>
      <c r="AQ1159" s="6" t="str">
        <f t="shared" si="250"/>
        <v/>
      </c>
      <c r="AR1159" s="6" t="str">
        <f t="shared" si="251"/>
        <v/>
      </c>
    </row>
    <row r="1160" spans="1:44" x14ac:dyDescent="0.25">
      <c r="A1160" s="22"/>
      <c r="B1160" s="121"/>
      <c r="C1160" s="121"/>
      <c r="D1160" s="121"/>
      <c r="E1160" s="122"/>
      <c r="F1160" s="123"/>
      <c r="G1160" s="123"/>
      <c r="H1160" s="22"/>
      <c r="I1160" s="122" t="str">
        <f>IF('Stock Takes'!$AC1161="", "", 'Stock Takes'!$AC1161)</f>
        <v/>
      </c>
      <c r="J1160" s="122" t="str">
        <f t="shared" ref="J1160:J1223" si="252">IF(B1160="", "", IF(I1160=0, $AC$4, IF(I1160&lt;E1160, $AC$5, $AC$3)))</f>
        <v/>
      </c>
      <c r="K1160" s="122" t="str">
        <f>IF($U$7=6, "", IF('Stock Takes'!AE$6="*", 'Stock Takes'!AE1161, IF('Stock Takes'!AF$6="*", 'Stock Takes'!AF1161, IF('Stock Takes'!AG$6="*", 'Stock Takes'!AG1161, IF('Stock Takes'!AH$6="*", 'Stock Takes'!AH1161, IF('Stock Takes'!AI$6="*", 'Stock Takes'!AI1161, IF('Stock Takes'!AJ$6="*", 'Stock Takes'!AJ1161)))))))</f>
        <v/>
      </c>
      <c r="L1160" s="122" t="str">
        <f t="shared" si="239"/>
        <v/>
      </c>
      <c r="M1160" s="22"/>
      <c r="AC1160" s="17">
        <f t="shared" si="240"/>
        <v>0</v>
      </c>
      <c r="AD1160" s="18">
        <f t="shared" si="241"/>
        <v>0</v>
      </c>
      <c r="AF1160" s="6" t="str">
        <f t="shared" si="242"/>
        <v/>
      </c>
      <c r="AG1160" s="6" t="str">
        <f t="shared" si="243"/>
        <v/>
      </c>
      <c r="AH1160" s="6" t="str">
        <f t="shared" si="244"/>
        <v/>
      </c>
      <c r="AI1160" s="6" t="str">
        <f t="shared" si="245"/>
        <v/>
      </c>
      <c r="AJ1160" s="6">
        <v>1153</v>
      </c>
      <c r="AK1160" s="73" t="str">
        <f t="shared" si="246"/>
        <v/>
      </c>
      <c r="AL1160" s="6" t="str">
        <f t="shared" si="247"/>
        <v/>
      </c>
      <c r="AN1160" s="6" t="str">
        <f>IF(D1160="", "", IF(COUNTIF($D$8:D1159, D1160)&gt;0, "", MAX($AN$7:AN1159)+1))</f>
        <v/>
      </c>
      <c r="AO1160" s="6" t="str">
        <f t="shared" si="248"/>
        <v/>
      </c>
      <c r="AP1160" s="6" t="str">
        <f t="shared" si="249"/>
        <v/>
      </c>
      <c r="AQ1160" s="6" t="str">
        <f t="shared" si="250"/>
        <v/>
      </c>
      <c r="AR1160" s="6" t="str">
        <f t="shared" si="251"/>
        <v/>
      </c>
    </row>
    <row r="1161" spans="1:44" x14ac:dyDescent="0.25">
      <c r="A1161" s="22"/>
      <c r="B1161" s="121"/>
      <c r="C1161" s="121"/>
      <c r="D1161" s="121"/>
      <c r="E1161" s="122"/>
      <c r="F1161" s="123"/>
      <c r="G1161" s="123"/>
      <c r="H1161" s="22"/>
      <c r="I1161" s="122" t="str">
        <f>IF('Stock Takes'!$AC1162="", "", 'Stock Takes'!$AC1162)</f>
        <v/>
      </c>
      <c r="J1161" s="122" t="str">
        <f t="shared" si="252"/>
        <v/>
      </c>
      <c r="K1161" s="122" t="str">
        <f>IF($U$7=6, "", IF('Stock Takes'!AE$6="*", 'Stock Takes'!AE1162, IF('Stock Takes'!AF$6="*", 'Stock Takes'!AF1162, IF('Stock Takes'!AG$6="*", 'Stock Takes'!AG1162, IF('Stock Takes'!AH$6="*", 'Stock Takes'!AH1162, IF('Stock Takes'!AI$6="*", 'Stock Takes'!AI1162, IF('Stock Takes'!AJ$6="*", 'Stock Takes'!AJ1162)))))))</f>
        <v/>
      </c>
      <c r="L1161" s="122" t="str">
        <f t="shared" ref="L1161:L1224" si="253">IFERROR(IF(B1161="", "", IF(I1161&lt;(K1161/$U$3*$U$5), $AC$5, $AC$3)), "")</f>
        <v/>
      </c>
      <c r="M1161" s="22"/>
      <c r="AC1161" s="17">
        <f t="shared" ref="AC1161:AC1224" si="254">IFERROR(I1161*F1161, 0)</f>
        <v>0</v>
      </c>
      <c r="AD1161" s="18">
        <f t="shared" ref="AD1161:AD1224" si="255">IFERROR(G1161*I1161, 0)</f>
        <v>0</v>
      </c>
      <c r="AF1161" s="6" t="str">
        <f t="shared" ref="AF1161:AF1224" si="256">IF(OR(AND($J1161=$AC$3, $L1161=$AC$3), $B1161=""), "", IF($J1161=$AC$3, 0, $I1161-$E1161))</f>
        <v/>
      </c>
      <c r="AG1161" s="6" t="str">
        <f t="shared" ref="AG1161:AG1224" si="257">IF(OR(AND($J1161=$AC$3, $L1161=$AC$3), $B1161=""), "", IF($L1161=$AC$3, 0, ROUND(($K1161/$U$3*$U$5), 0)-$I1161))</f>
        <v/>
      </c>
      <c r="AH1161" s="6" t="str">
        <f t="shared" ref="AH1161:AH1224" si="258">IF(AF1161="", "", RANK(AF1161, $AF$8:$AF$2507, 1))</f>
        <v/>
      </c>
      <c r="AI1161" s="6" t="str">
        <f t="shared" ref="AI1161:AI1224" si="259">IF(AG1161="", "", RANK(AG1161, $AG$8:$AG$2507, 0))</f>
        <v/>
      </c>
      <c r="AJ1161" s="6">
        <v>1154</v>
      </c>
      <c r="AK1161" s="73" t="str">
        <f t="shared" ref="AK1161:AK1224" si="260">IFERROR(IF(OR($AK$3="", $AK$3=D1161), IF($B1161="", "", ($AH1161*0.0001)+($AI1161*0.00000001)+(AJ1161*0.000000000001)), ""), "")</f>
        <v/>
      </c>
      <c r="AL1161" s="6" t="str">
        <f t="shared" ref="AL1161:AL1224" si="261">IFERROR(IF(B1161="", "", RANK(AK1161, $AK$8:$AK$2507, 1)), "")</f>
        <v/>
      </c>
      <c r="AN1161" s="6" t="str">
        <f>IF(D1161="", "", IF(COUNTIF($D$8:D1160, D1161)&gt;0, "", MAX($AN$7:AN1160)+1))</f>
        <v/>
      </c>
      <c r="AO1161" s="6" t="str">
        <f t="shared" ref="AO1161:AO1224" si="262">IFERROR(INDEX($D$8:$D$2507, MATCH(AJ1161, $AN$8:$AN$2507, 0)), "")</f>
        <v/>
      </c>
      <c r="AP1161" s="6" t="str">
        <f t="shared" ref="AP1161:AP1224" si="263">IF(AO1161="", "", COUNTIF($AO$8:$AO$2507,"&lt;"&amp;AO1161)+1)</f>
        <v/>
      </c>
      <c r="AQ1161" s="6" t="str">
        <f t="shared" ref="AQ1161:AQ1224" si="264">IF(AP1161="", "", AP1161-$AP$4)</f>
        <v/>
      </c>
      <c r="AR1161" s="6" t="str">
        <f t="shared" ref="AR1161:AR1224" si="265">IFERROR(INDEX($AO$8:$AO$2507, MATCH(AJ1161, $AQ$8:$AQ$2507, 0)), "")</f>
        <v/>
      </c>
    </row>
    <row r="1162" spans="1:44" x14ac:dyDescent="0.25">
      <c r="A1162" s="22"/>
      <c r="B1162" s="121"/>
      <c r="C1162" s="121"/>
      <c r="D1162" s="121"/>
      <c r="E1162" s="122"/>
      <c r="F1162" s="123"/>
      <c r="G1162" s="123"/>
      <c r="H1162" s="22"/>
      <c r="I1162" s="122" t="str">
        <f>IF('Stock Takes'!$AC1163="", "", 'Stock Takes'!$AC1163)</f>
        <v/>
      </c>
      <c r="J1162" s="122" t="str">
        <f t="shared" si="252"/>
        <v/>
      </c>
      <c r="K1162" s="122" t="str">
        <f>IF($U$7=6, "", IF('Stock Takes'!AE$6="*", 'Stock Takes'!AE1163, IF('Stock Takes'!AF$6="*", 'Stock Takes'!AF1163, IF('Stock Takes'!AG$6="*", 'Stock Takes'!AG1163, IF('Stock Takes'!AH$6="*", 'Stock Takes'!AH1163, IF('Stock Takes'!AI$6="*", 'Stock Takes'!AI1163, IF('Stock Takes'!AJ$6="*", 'Stock Takes'!AJ1163)))))))</f>
        <v/>
      </c>
      <c r="L1162" s="122" t="str">
        <f t="shared" si="253"/>
        <v/>
      </c>
      <c r="M1162" s="22"/>
      <c r="AC1162" s="17">
        <f t="shared" si="254"/>
        <v>0</v>
      </c>
      <c r="AD1162" s="18">
        <f t="shared" si="255"/>
        <v>0</v>
      </c>
      <c r="AF1162" s="6" t="str">
        <f t="shared" si="256"/>
        <v/>
      </c>
      <c r="AG1162" s="6" t="str">
        <f t="shared" si="257"/>
        <v/>
      </c>
      <c r="AH1162" s="6" t="str">
        <f t="shared" si="258"/>
        <v/>
      </c>
      <c r="AI1162" s="6" t="str">
        <f t="shared" si="259"/>
        <v/>
      </c>
      <c r="AJ1162" s="6">
        <v>1155</v>
      </c>
      <c r="AK1162" s="73" t="str">
        <f t="shared" si="260"/>
        <v/>
      </c>
      <c r="AL1162" s="6" t="str">
        <f t="shared" si="261"/>
        <v/>
      </c>
      <c r="AN1162" s="6" t="str">
        <f>IF(D1162="", "", IF(COUNTIF($D$8:D1161, D1162)&gt;0, "", MAX($AN$7:AN1161)+1))</f>
        <v/>
      </c>
      <c r="AO1162" s="6" t="str">
        <f t="shared" si="262"/>
        <v/>
      </c>
      <c r="AP1162" s="6" t="str">
        <f t="shared" si="263"/>
        <v/>
      </c>
      <c r="AQ1162" s="6" t="str">
        <f t="shared" si="264"/>
        <v/>
      </c>
      <c r="AR1162" s="6" t="str">
        <f t="shared" si="265"/>
        <v/>
      </c>
    </row>
    <row r="1163" spans="1:44" x14ac:dyDescent="0.25">
      <c r="A1163" s="22"/>
      <c r="B1163" s="121"/>
      <c r="C1163" s="121"/>
      <c r="D1163" s="121"/>
      <c r="E1163" s="122"/>
      <c r="F1163" s="123"/>
      <c r="G1163" s="123"/>
      <c r="H1163" s="22"/>
      <c r="I1163" s="122" t="str">
        <f>IF('Stock Takes'!$AC1164="", "", 'Stock Takes'!$AC1164)</f>
        <v/>
      </c>
      <c r="J1163" s="122" t="str">
        <f t="shared" si="252"/>
        <v/>
      </c>
      <c r="K1163" s="122" t="str">
        <f>IF($U$7=6, "", IF('Stock Takes'!AE$6="*", 'Stock Takes'!AE1164, IF('Stock Takes'!AF$6="*", 'Stock Takes'!AF1164, IF('Stock Takes'!AG$6="*", 'Stock Takes'!AG1164, IF('Stock Takes'!AH$6="*", 'Stock Takes'!AH1164, IF('Stock Takes'!AI$6="*", 'Stock Takes'!AI1164, IF('Stock Takes'!AJ$6="*", 'Stock Takes'!AJ1164)))))))</f>
        <v/>
      </c>
      <c r="L1163" s="122" t="str">
        <f t="shared" si="253"/>
        <v/>
      </c>
      <c r="M1163" s="22"/>
      <c r="AC1163" s="17">
        <f t="shared" si="254"/>
        <v>0</v>
      </c>
      <c r="AD1163" s="18">
        <f t="shared" si="255"/>
        <v>0</v>
      </c>
      <c r="AF1163" s="6" t="str">
        <f t="shared" si="256"/>
        <v/>
      </c>
      <c r="AG1163" s="6" t="str">
        <f t="shared" si="257"/>
        <v/>
      </c>
      <c r="AH1163" s="6" t="str">
        <f t="shared" si="258"/>
        <v/>
      </c>
      <c r="AI1163" s="6" t="str">
        <f t="shared" si="259"/>
        <v/>
      </c>
      <c r="AJ1163" s="6">
        <v>1156</v>
      </c>
      <c r="AK1163" s="73" t="str">
        <f t="shared" si="260"/>
        <v/>
      </c>
      <c r="AL1163" s="6" t="str">
        <f t="shared" si="261"/>
        <v/>
      </c>
      <c r="AN1163" s="6" t="str">
        <f>IF(D1163="", "", IF(COUNTIF($D$8:D1162, D1163)&gt;0, "", MAX($AN$7:AN1162)+1))</f>
        <v/>
      </c>
      <c r="AO1163" s="6" t="str">
        <f t="shared" si="262"/>
        <v/>
      </c>
      <c r="AP1163" s="6" t="str">
        <f t="shared" si="263"/>
        <v/>
      </c>
      <c r="AQ1163" s="6" t="str">
        <f t="shared" si="264"/>
        <v/>
      </c>
      <c r="AR1163" s="6" t="str">
        <f t="shared" si="265"/>
        <v/>
      </c>
    </row>
    <row r="1164" spans="1:44" x14ac:dyDescent="0.25">
      <c r="A1164" s="22"/>
      <c r="B1164" s="121"/>
      <c r="C1164" s="121"/>
      <c r="D1164" s="121"/>
      <c r="E1164" s="122"/>
      <c r="F1164" s="123"/>
      <c r="G1164" s="123"/>
      <c r="H1164" s="22"/>
      <c r="I1164" s="122" t="str">
        <f>IF('Stock Takes'!$AC1165="", "", 'Stock Takes'!$AC1165)</f>
        <v/>
      </c>
      <c r="J1164" s="122" t="str">
        <f t="shared" si="252"/>
        <v/>
      </c>
      <c r="K1164" s="122" t="str">
        <f>IF($U$7=6, "", IF('Stock Takes'!AE$6="*", 'Stock Takes'!AE1165, IF('Stock Takes'!AF$6="*", 'Stock Takes'!AF1165, IF('Stock Takes'!AG$6="*", 'Stock Takes'!AG1165, IF('Stock Takes'!AH$6="*", 'Stock Takes'!AH1165, IF('Stock Takes'!AI$6="*", 'Stock Takes'!AI1165, IF('Stock Takes'!AJ$6="*", 'Stock Takes'!AJ1165)))))))</f>
        <v/>
      </c>
      <c r="L1164" s="122" t="str">
        <f t="shared" si="253"/>
        <v/>
      </c>
      <c r="M1164" s="22"/>
      <c r="AC1164" s="17">
        <f t="shared" si="254"/>
        <v>0</v>
      </c>
      <c r="AD1164" s="18">
        <f t="shared" si="255"/>
        <v>0</v>
      </c>
      <c r="AF1164" s="6" t="str">
        <f t="shared" si="256"/>
        <v/>
      </c>
      <c r="AG1164" s="6" t="str">
        <f t="shared" si="257"/>
        <v/>
      </c>
      <c r="AH1164" s="6" t="str">
        <f t="shared" si="258"/>
        <v/>
      </c>
      <c r="AI1164" s="6" t="str">
        <f t="shared" si="259"/>
        <v/>
      </c>
      <c r="AJ1164" s="6">
        <v>1157</v>
      </c>
      <c r="AK1164" s="73" t="str">
        <f t="shared" si="260"/>
        <v/>
      </c>
      <c r="AL1164" s="6" t="str">
        <f t="shared" si="261"/>
        <v/>
      </c>
      <c r="AN1164" s="6" t="str">
        <f>IF(D1164="", "", IF(COUNTIF($D$8:D1163, D1164)&gt;0, "", MAX($AN$7:AN1163)+1))</f>
        <v/>
      </c>
      <c r="AO1164" s="6" t="str">
        <f t="shared" si="262"/>
        <v/>
      </c>
      <c r="AP1164" s="6" t="str">
        <f t="shared" si="263"/>
        <v/>
      </c>
      <c r="AQ1164" s="6" t="str">
        <f t="shared" si="264"/>
        <v/>
      </c>
      <c r="AR1164" s="6" t="str">
        <f t="shared" si="265"/>
        <v/>
      </c>
    </row>
    <row r="1165" spans="1:44" x14ac:dyDescent="0.25">
      <c r="A1165" s="22"/>
      <c r="B1165" s="121"/>
      <c r="C1165" s="121"/>
      <c r="D1165" s="121"/>
      <c r="E1165" s="122"/>
      <c r="F1165" s="123"/>
      <c r="G1165" s="123"/>
      <c r="H1165" s="22"/>
      <c r="I1165" s="122" t="str">
        <f>IF('Stock Takes'!$AC1166="", "", 'Stock Takes'!$AC1166)</f>
        <v/>
      </c>
      <c r="J1165" s="122" t="str">
        <f t="shared" si="252"/>
        <v/>
      </c>
      <c r="K1165" s="122" t="str">
        <f>IF($U$7=6, "", IF('Stock Takes'!AE$6="*", 'Stock Takes'!AE1166, IF('Stock Takes'!AF$6="*", 'Stock Takes'!AF1166, IF('Stock Takes'!AG$6="*", 'Stock Takes'!AG1166, IF('Stock Takes'!AH$6="*", 'Stock Takes'!AH1166, IF('Stock Takes'!AI$6="*", 'Stock Takes'!AI1166, IF('Stock Takes'!AJ$6="*", 'Stock Takes'!AJ1166)))))))</f>
        <v/>
      </c>
      <c r="L1165" s="122" t="str">
        <f t="shared" si="253"/>
        <v/>
      </c>
      <c r="M1165" s="22"/>
      <c r="AC1165" s="17">
        <f t="shared" si="254"/>
        <v>0</v>
      </c>
      <c r="AD1165" s="18">
        <f t="shared" si="255"/>
        <v>0</v>
      </c>
      <c r="AF1165" s="6" t="str">
        <f t="shared" si="256"/>
        <v/>
      </c>
      <c r="AG1165" s="6" t="str">
        <f t="shared" si="257"/>
        <v/>
      </c>
      <c r="AH1165" s="6" t="str">
        <f t="shared" si="258"/>
        <v/>
      </c>
      <c r="AI1165" s="6" t="str">
        <f t="shared" si="259"/>
        <v/>
      </c>
      <c r="AJ1165" s="6">
        <v>1158</v>
      </c>
      <c r="AK1165" s="73" t="str">
        <f t="shared" si="260"/>
        <v/>
      </c>
      <c r="AL1165" s="6" t="str">
        <f t="shared" si="261"/>
        <v/>
      </c>
      <c r="AN1165" s="6" t="str">
        <f>IF(D1165="", "", IF(COUNTIF($D$8:D1164, D1165)&gt;0, "", MAX($AN$7:AN1164)+1))</f>
        <v/>
      </c>
      <c r="AO1165" s="6" t="str">
        <f t="shared" si="262"/>
        <v/>
      </c>
      <c r="AP1165" s="6" t="str">
        <f t="shared" si="263"/>
        <v/>
      </c>
      <c r="AQ1165" s="6" t="str">
        <f t="shared" si="264"/>
        <v/>
      </c>
      <c r="AR1165" s="6" t="str">
        <f t="shared" si="265"/>
        <v/>
      </c>
    </row>
    <row r="1166" spans="1:44" x14ac:dyDescent="0.25">
      <c r="A1166" s="22"/>
      <c r="B1166" s="121"/>
      <c r="C1166" s="121"/>
      <c r="D1166" s="121"/>
      <c r="E1166" s="122"/>
      <c r="F1166" s="123"/>
      <c r="G1166" s="123"/>
      <c r="H1166" s="22"/>
      <c r="I1166" s="122" t="str">
        <f>IF('Stock Takes'!$AC1167="", "", 'Stock Takes'!$AC1167)</f>
        <v/>
      </c>
      <c r="J1166" s="122" t="str">
        <f t="shared" si="252"/>
        <v/>
      </c>
      <c r="K1166" s="122" t="str">
        <f>IF($U$7=6, "", IF('Stock Takes'!AE$6="*", 'Stock Takes'!AE1167, IF('Stock Takes'!AF$6="*", 'Stock Takes'!AF1167, IF('Stock Takes'!AG$6="*", 'Stock Takes'!AG1167, IF('Stock Takes'!AH$6="*", 'Stock Takes'!AH1167, IF('Stock Takes'!AI$6="*", 'Stock Takes'!AI1167, IF('Stock Takes'!AJ$6="*", 'Stock Takes'!AJ1167)))))))</f>
        <v/>
      </c>
      <c r="L1166" s="122" t="str">
        <f t="shared" si="253"/>
        <v/>
      </c>
      <c r="M1166" s="22"/>
      <c r="AC1166" s="17">
        <f t="shared" si="254"/>
        <v>0</v>
      </c>
      <c r="AD1166" s="18">
        <f t="shared" si="255"/>
        <v>0</v>
      </c>
      <c r="AF1166" s="6" t="str">
        <f t="shared" si="256"/>
        <v/>
      </c>
      <c r="AG1166" s="6" t="str">
        <f t="shared" si="257"/>
        <v/>
      </c>
      <c r="AH1166" s="6" t="str">
        <f t="shared" si="258"/>
        <v/>
      </c>
      <c r="AI1166" s="6" t="str">
        <f t="shared" si="259"/>
        <v/>
      </c>
      <c r="AJ1166" s="6">
        <v>1159</v>
      </c>
      <c r="AK1166" s="73" t="str">
        <f t="shared" si="260"/>
        <v/>
      </c>
      <c r="AL1166" s="6" t="str">
        <f t="shared" si="261"/>
        <v/>
      </c>
      <c r="AN1166" s="6" t="str">
        <f>IF(D1166="", "", IF(COUNTIF($D$8:D1165, D1166)&gt;0, "", MAX($AN$7:AN1165)+1))</f>
        <v/>
      </c>
      <c r="AO1166" s="6" t="str">
        <f t="shared" si="262"/>
        <v/>
      </c>
      <c r="AP1166" s="6" t="str">
        <f t="shared" si="263"/>
        <v/>
      </c>
      <c r="AQ1166" s="6" t="str">
        <f t="shared" si="264"/>
        <v/>
      </c>
      <c r="AR1166" s="6" t="str">
        <f t="shared" si="265"/>
        <v/>
      </c>
    </row>
    <row r="1167" spans="1:44" x14ac:dyDescent="0.25">
      <c r="A1167" s="22"/>
      <c r="B1167" s="121"/>
      <c r="C1167" s="121"/>
      <c r="D1167" s="121"/>
      <c r="E1167" s="122"/>
      <c r="F1167" s="123"/>
      <c r="G1167" s="123"/>
      <c r="H1167" s="22"/>
      <c r="I1167" s="122" t="str">
        <f>IF('Stock Takes'!$AC1168="", "", 'Stock Takes'!$AC1168)</f>
        <v/>
      </c>
      <c r="J1167" s="122" t="str">
        <f t="shared" si="252"/>
        <v/>
      </c>
      <c r="K1167" s="122" t="str">
        <f>IF($U$7=6, "", IF('Stock Takes'!AE$6="*", 'Stock Takes'!AE1168, IF('Stock Takes'!AF$6="*", 'Stock Takes'!AF1168, IF('Stock Takes'!AG$6="*", 'Stock Takes'!AG1168, IF('Stock Takes'!AH$6="*", 'Stock Takes'!AH1168, IF('Stock Takes'!AI$6="*", 'Stock Takes'!AI1168, IF('Stock Takes'!AJ$6="*", 'Stock Takes'!AJ1168)))))))</f>
        <v/>
      </c>
      <c r="L1167" s="122" t="str">
        <f t="shared" si="253"/>
        <v/>
      </c>
      <c r="M1167" s="22"/>
      <c r="AC1167" s="17">
        <f t="shared" si="254"/>
        <v>0</v>
      </c>
      <c r="AD1167" s="18">
        <f t="shared" si="255"/>
        <v>0</v>
      </c>
      <c r="AF1167" s="6" t="str">
        <f t="shared" si="256"/>
        <v/>
      </c>
      <c r="AG1167" s="6" t="str">
        <f t="shared" si="257"/>
        <v/>
      </c>
      <c r="AH1167" s="6" t="str">
        <f t="shared" si="258"/>
        <v/>
      </c>
      <c r="AI1167" s="6" t="str">
        <f t="shared" si="259"/>
        <v/>
      </c>
      <c r="AJ1167" s="6">
        <v>1160</v>
      </c>
      <c r="AK1167" s="73" t="str">
        <f t="shared" si="260"/>
        <v/>
      </c>
      <c r="AL1167" s="6" t="str">
        <f t="shared" si="261"/>
        <v/>
      </c>
      <c r="AN1167" s="6" t="str">
        <f>IF(D1167="", "", IF(COUNTIF($D$8:D1166, D1167)&gt;0, "", MAX($AN$7:AN1166)+1))</f>
        <v/>
      </c>
      <c r="AO1167" s="6" t="str">
        <f t="shared" si="262"/>
        <v/>
      </c>
      <c r="AP1167" s="6" t="str">
        <f t="shared" si="263"/>
        <v/>
      </c>
      <c r="AQ1167" s="6" t="str">
        <f t="shared" si="264"/>
        <v/>
      </c>
      <c r="AR1167" s="6" t="str">
        <f t="shared" si="265"/>
        <v/>
      </c>
    </row>
    <row r="1168" spans="1:44" x14ac:dyDescent="0.25">
      <c r="A1168" s="22"/>
      <c r="B1168" s="121"/>
      <c r="C1168" s="121"/>
      <c r="D1168" s="121"/>
      <c r="E1168" s="122"/>
      <c r="F1168" s="123"/>
      <c r="G1168" s="123"/>
      <c r="H1168" s="22"/>
      <c r="I1168" s="122" t="str">
        <f>IF('Stock Takes'!$AC1169="", "", 'Stock Takes'!$AC1169)</f>
        <v/>
      </c>
      <c r="J1168" s="122" t="str">
        <f t="shared" si="252"/>
        <v/>
      </c>
      <c r="K1168" s="122" t="str">
        <f>IF($U$7=6, "", IF('Stock Takes'!AE$6="*", 'Stock Takes'!AE1169, IF('Stock Takes'!AF$6="*", 'Stock Takes'!AF1169, IF('Stock Takes'!AG$6="*", 'Stock Takes'!AG1169, IF('Stock Takes'!AH$6="*", 'Stock Takes'!AH1169, IF('Stock Takes'!AI$6="*", 'Stock Takes'!AI1169, IF('Stock Takes'!AJ$6="*", 'Stock Takes'!AJ1169)))))))</f>
        <v/>
      </c>
      <c r="L1168" s="122" t="str">
        <f t="shared" si="253"/>
        <v/>
      </c>
      <c r="M1168" s="22"/>
      <c r="AC1168" s="17">
        <f t="shared" si="254"/>
        <v>0</v>
      </c>
      <c r="AD1168" s="18">
        <f t="shared" si="255"/>
        <v>0</v>
      </c>
      <c r="AF1168" s="6" t="str">
        <f t="shared" si="256"/>
        <v/>
      </c>
      <c r="AG1168" s="6" t="str">
        <f t="shared" si="257"/>
        <v/>
      </c>
      <c r="AH1168" s="6" t="str">
        <f t="shared" si="258"/>
        <v/>
      </c>
      <c r="AI1168" s="6" t="str">
        <f t="shared" si="259"/>
        <v/>
      </c>
      <c r="AJ1168" s="6">
        <v>1161</v>
      </c>
      <c r="AK1168" s="73" t="str">
        <f t="shared" si="260"/>
        <v/>
      </c>
      <c r="AL1168" s="6" t="str">
        <f t="shared" si="261"/>
        <v/>
      </c>
      <c r="AN1168" s="6" t="str">
        <f>IF(D1168="", "", IF(COUNTIF($D$8:D1167, D1168)&gt;0, "", MAX($AN$7:AN1167)+1))</f>
        <v/>
      </c>
      <c r="AO1168" s="6" t="str">
        <f t="shared" si="262"/>
        <v/>
      </c>
      <c r="AP1168" s="6" t="str">
        <f t="shared" si="263"/>
        <v/>
      </c>
      <c r="AQ1168" s="6" t="str">
        <f t="shared" si="264"/>
        <v/>
      </c>
      <c r="AR1168" s="6" t="str">
        <f t="shared" si="265"/>
        <v/>
      </c>
    </row>
    <row r="1169" spans="1:44" x14ac:dyDescent="0.25">
      <c r="A1169" s="22"/>
      <c r="B1169" s="121"/>
      <c r="C1169" s="121"/>
      <c r="D1169" s="121"/>
      <c r="E1169" s="122"/>
      <c r="F1169" s="123"/>
      <c r="G1169" s="123"/>
      <c r="H1169" s="22"/>
      <c r="I1169" s="122" t="str">
        <f>IF('Stock Takes'!$AC1170="", "", 'Stock Takes'!$AC1170)</f>
        <v/>
      </c>
      <c r="J1169" s="122" t="str">
        <f t="shared" si="252"/>
        <v/>
      </c>
      <c r="K1169" s="122" t="str">
        <f>IF($U$7=6, "", IF('Stock Takes'!AE$6="*", 'Stock Takes'!AE1170, IF('Stock Takes'!AF$6="*", 'Stock Takes'!AF1170, IF('Stock Takes'!AG$6="*", 'Stock Takes'!AG1170, IF('Stock Takes'!AH$6="*", 'Stock Takes'!AH1170, IF('Stock Takes'!AI$6="*", 'Stock Takes'!AI1170, IF('Stock Takes'!AJ$6="*", 'Stock Takes'!AJ1170)))))))</f>
        <v/>
      </c>
      <c r="L1169" s="122" t="str">
        <f t="shared" si="253"/>
        <v/>
      </c>
      <c r="M1169" s="22"/>
      <c r="AC1169" s="17">
        <f t="shared" si="254"/>
        <v>0</v>
      </c>
      <c r="AD1169" s="18">
        <f t="shared" si="255"/>
        <v>0</v>
      </c>
      <c r="AF1169" s="6" t="str">
        <f t="shared" si="256"/>
        <v/>
      </c>
      <c r="AG1169" s="6" t="str">
        <f t="shared" si="257"/>
        <v/>
      </c>
      <c r="AH1169" s="6" t="str">
        <f t="shared" si="258"/>
        <v/>
      </c>
      <c r="AI1169" s="6" t="str">
        <f t="shared" si="259"/>
        <v/>
      </c>
      <c r="AJ1169" s="6">
        <v>1162</v>
      </c>
      <c r="AK1169" s="73" t="str">
        <f t="shared" si="260"/>
        <v/>
      </c>
      <c r="AL1169" s="6" t="str">
        <f t="shared" si="261"/>
        <v/>
      </c>
      <c r="AN1169" s="6" t="str">
        <f>IF(D1169="", "", IF(COUNTIF($D$8:D1168, D1169)&gt;0, "", MAX($AN$7:AN1168)+1))</f>
        <v/>
      </c>
      <c r="AO1169" s="6" t="str">
        <f t="shared" si="262"/>
        <v/>
      </c>
      <c r="AP1169" s="6" t="str">
        <f t="shared" si="263"/>
        <v/>
      </c>
      <c r="AQ1169" s="6" t="str">
        <f t="shared" si="264"/>
        <v/>
      </c>
      <c r="AR1169" s="6" t="str">
        <f t="shared" si="265"/>
        <v/>
      </c>
    </row>
    <row r="1170" spans="1:44" x14ac:dyDescent="0.25">
      <c r="A1170" s="22"/>
      <c r="B1170" s="121"/>
      <c r="C1170" s="121"/>
      <c r="D1170" s="121"/>
      <c r="E1170" s="122"/>
      <c r="F1170" s="123"/>
      <c r="G1170" s="123"/>
      <c r="H1170" s="22"/>
      <c r="I1170" s="122" t="str">
        <f>IF('Stock Takes'!$AC1171="", "", 'Stock Takes'!$AC1171)</f>
        <v/>
      </c>
      <c r="J1170" s="122" t="str">
        <f t="shared" si="252"/>
        <v/>
      </c>
      <c r="K1170" s="122" t="str">
        <f>IF($U$7=6, "", IF('Stock Takes'!AE$6="*", 'Stock Takes'!AE1171, IF('Stock Takes'!AF$6="*", 'Stock Takes'!AF1171, IF('Stock Takes'!AG$6="*", 'Stock Takes'!AG1171, IF('Stock Takes'!AH$6="*", 'Stock Takes'!AH1171, IF('Stock Takes'!AI$6="*", 'Stock Takes'!AI1171, IF('Stock Takes'!AJ$6="*", 'Stock Takes'!AJ1171)))))))</f>
        <v/>
      </c>
      <c r="L1170" s="122" t="str">
        <f t="shared" si="253"/>
        <v/>
      </c>
      <c r="M1170" s="22"/>
      <c r="AC1170" s="17">
        <f t="shared" si="254"/>
        <v>0</v>
      </c>
      <c r="AD1170" s="18">
        <f t="shared" si="255"/>
        <v>0</v>
      </c>
      <c r="AF1170" s="6" t="str">
        <f t="shared" si="256"/>
        <v/>
      </c>
      <c r="AG1170" s="6" t="str">
        <f t="shared" si="257"/>
        <v/>
      </c>
      <c r="AH1170" s="6" t="str">
        <f t="shared" si="258"/>
        <v/>
      </c>
      <c r="AI1170" s="6" t="str">
        <f t="shared" si="259"/>
        <v/>
      </c>
      <c r="AJ1170" s="6">
        <v>1163</v>
      </c>
      <c r="AK1170" s="73" t="str">
        <f t="shared" si="260"/>
        <v/>
      </c>
      <c r="AL1170" s="6" t="str">
        <f t="shared" si="261"/>
        <v/>
      </c>
      <c r="AN1170" s="6" t="str">
        <f>IF(D1170="", "", IF(COUNTIF($D$8:D1169, D1170)&gt;0, "", MAX($AN$7:AN1169)+1))</f>
        <v/>
      </c>
      <c r="AO1170" s="6" t="str">
        <f t="shared" si="262"/>
        <v/>
      </c>
      <c r="AP1170" s="6" t="str">
        <f t="shared" si="263"/>
        <v/>
      </c>
      <c r="AQ1170" s="6" t="str">
        <f t="shared" si="264"/>
        <v/>
      </c>
      <c r="AR1170" s="6" t="str">
        <f t="shared" si="265"/>
        <v/>
      </c>
    </row>
    <row r="1171" spans="1:44" x14ac:dyDescent="0.25">
      <c r="A1171" s="22"/>
      <c r="B1171" s="121"/>
      <c r="C1171" s="121"/>
      <c r="D1171" s="121"/>
      <c r="E1171" s="122"/>
      <c r="F1171" s="123"/>
      <c r="G1171" s="123"/>
      <c r="H1171" s="22"/>
      <c r="I1171" s="122" t="str">
        <f>IF('Stock Takes'!$AC1172="", "", 'Stock Takes'!$AC1172)</f>
        <v/>
      </c>
      <c r="J1171" s="122" t="str">
        <f t="shared" si="252"/>
        <v/>
      </c>
      <c r="K1171" s="122" t="str">
        <f>IF($U$7=6, "", IF('Stock Takes'!AE$6="*", 'Stock Takes'!AE1172, IF('Stock Takes'!AF$6="*", 'Stock Takes'!AF1172, IF('Stock Takes'!AG$6="*", 'Stock Takes'!AG1172, IF('Stock Takes'!AH$6="*", 'Stock Takes'!AH1172, IF('Stock Takes'!AI$6="*", 'Stock Takes'!AI1172, IF('Stock Takes'!AJ$6="*", 'Stock Takes'!AJ1172)))))))</f>
        <v/>
      </c>
      <c r="L1171" s="122" t="str">
        <f t="shared" si="253"/>
        <v/>
      </c>
      <c r="M1171" s="22"/>
      <c r="AC1171" s="17">
        <f t="shared" si="254"/>
        <v>0</v>
      </c>
      <c r="AD1171" s="18">
        <f t="shared" si="255"/>
        <v>0</v>
      </c>
      <c r="AF1171" s="6" t="str">
        <f t="shared" si="256"/>
        <v/>
      </c>
      <c r="AG1171" s="6" t="str">
        <f t="shared" si="257"/>
        <v/>
      </c>
      <c r="AH1171" s="6" t="str">
        <f t="shared" si="258"/>
        <v/>
      </c>
      <c r="AI1171" s="6" t="str">
        <f t="shared" si="259"/>
        <v/>
      </c>
      <c r="AJ1171" s="6">
        <v>1164</v>
      </c>
      <c r="AK1171" s="73" t="str">
        <f t="shared" si="260"/>
        <v/>
      </c>
      <c r="AL1171" s="6" t="str">
        <f t="shared" si="261"/>
        <v/>
      </c>
      <c r="AN1171" s="6" t="str">
        <f>IF(D1171="", "", IF(COUNTIF($D$8:D1170, D1171)&gt;0, "", MAX($AN$7:AN1170)+1))</f>
        <v/>
      </c>
      <c r="AO1171" s="6" t="str">
        <f t="shared" si="262"/>
        <v/>
      </c>
      <c r="AP1171" s="6" t="str">
        <f t="shared" si="263"/>
        <v/>
      </c>
      <c r="AQ1171" s="6" t="str">
        <f t="shared" si="264"/>
        <v/>
      </c>
      <c r="AR1171" s="6" t="str">
        <f t="shared" si="265"/>
        <v/>
      </c>
    </row>
    <row r="1172" spans="1:44" x14ac:dyDescent="0.25">
      <c r="A1172" s="22"/>
      <c r="B1172" s="121"/>
      <c r="C1172" s="121"/>
      <c r="D1172" s="121"/>
      <c r="E1172" s="122"/>
      <c r="F1172" s="123"/>
      <c r="G1172" s="123"/>
      <c r="H1172" s="22"/>
      <c r="I1172" s="122" t="str">
        <f>IF('Stock Takes'!$AC1173="", "", 'Stock Takes'!$AC1173)</f>
        <v/>
      </c>
      <c r="J1172" s="122" t="str">
        <f t="shared" si="252"/>
        <v/>
      </c>
      <c r="K1172" s="122" t="str">
        <f>IF($U$7=6, "", IF('Stock Takes'!AE$6="*", 'Stock Takes'!AE1173, IF('Stock Takes'!AF$6="*", 'Stock Takes'!AF1173, IF('Stock Takes'!AG$6="*", 'Stock Takes'!AG1173, IF('Stock Takes'!AH$6="*", 'Stock Takes'!AH1173, IF('Stock Takes'!AI$6="*", 'Stock Takes'!AI1173, IF('Stock Takes'!AJ$6="*", 'Stock Takes'!AJ1173)))))))</f>
        <v/>
      </c>
      <c r="L1172" s="122" t="str">
        <f t="shared" si="253"/>
        <v/>
      </c>
      <c r="M1172" s="22"/>
      <c r="AC1172" s="17">
        <f t="shared" si="254"/>
        <v>0</v>
      </c>
      <c r="AD1172" s="18">
        <f t="shared" si="255"/>
        <v>0</v>
      </c>
      <c r="AF1172" s="6" t="str">
        <f t="shared" si="256"/>
        <v/>
      </c>
      <c r="AG1172" s="6" t="str">
        <f t="shared" si="257"/>
        <v/>
      </c>
      <c r="AH1172" s="6" t="str">
        <f t="shared" si="258"/>
        <v/>
      </c>
      <c r="AI1172" s="6" t="str">
        <f t="shared" si="259"/>
        <v/>
      </c>
      <c r="AJ1172" s="6">
        <v>1165</v>
      </c>
      <c r="AK1172" s="73" t="str">
        <f t="shared" si="260"/>
        <v/>
      </c>
      <c r="AL1172" s="6" t="str">
        <f t="shared" si="261"/>
        <v/>
      </c>
      <c r="AN1172" s="6" t="str">
        <f>IF(D1172="", "", IF(COUNTIF($D$8:D1171, D1172)&gt;0, "", MAX($AN$7:AN1171)+1))</f>
        <v/>
      </c>
      <c r="AO1172" s="6" t="str">
        <f t="shared" si="262"/>
        <v/>
      </c>
      <c r="AP1172" s="6" t="str">
        <f t="shared" si="263"/>
        <v/>
      </c>
      <c r="AQ1172" s="6" t="str">
        <f t="shared" si="264"/>
        <v/>
      </c>
      <c r="AR1172" s="6" t="str">
        <f t="shared" si="265"/>
        <v/>
      </c>
    </row>
    <row r="1173" spans="1:44" x14ac:dyDescent="0.25">
      <c r="A1173" s="22"/>
      <c r="B1173" s="121"/>
      <c r="C1173" s="121"/>
      <c r="D1173" s="121"/>
      <c r="E1173" s="122"/>
      <c r="F1173" s="123"/>
      <c r="G1173" s="123"/>
      <c r="H1173" s="22"/>
      <c r="I1173" s="122" t="str">
        <f>IF('Stock Takes'!$AC1174="", "", 'Stock Takes'!$AC1174)</f>
        <v/>
      </c>
      <c r="J1173" s="122" t="str">
        <f t="shared" si="252"/>
        <v/>
      </c>
      <c r="K1173" s="122" t="str">
        <f>IF($U$7=6, "", IF('Stock Takes'!AE$6="*", 'Stock Takes'!AE1174, IF('Stock Takes'!AF$6="*", 'Stock Takes'!AF1174, IF('Stock Takes'!AG$6="*", 'Stock Takes'!AG1174, IF('Stock Takes'!AH$6="*", 'Stock Takes'!AH1174, IF('Stock Takes'!AI$6="*", 'Stock Takes'!AI1174, IF('Stock Takes'!AJ$6="*", 'Stock Takes'!AJ1174)))))))</f>
        <v/>
      </c>
      <c r="L1173" s="122" t="str">
        <f t="shared" si="253"/>
        <v/>
      </c>
      <c r="M1173" s="22"/>
      <c r="AC1173" s="17">
        <f t="shared" si="254"/>
        <v>0</v>
      </c>
      <c r="AD1173" s="18">
        <f t="shared" si="255"/>
        <v>0</v>
      </c>
      <c r="AF1173" s="6" t="str">
        <f t="shared" si="256"/>
        <v/>
      </c>
      <c r="AG1173" s="6" t="str">
        <f t="shared" si="257"/>
        <v/>
      </c>
      <c r="AH1173" s="6" t="str">
        <f t="shared" si="258"/>
        <v/>
      </c>
      <c r="AI1173" s="6" t="str">
        <f t="shared" si="259"/>
        <v/>
      </c>
      <c r="AJ1173" s="6">
        <v>1166</v>
      </c>
      <c r="AK1173" s="73" t="str">
        <f t="shared" si="260"/>
        <v/>
      </c>
      <c r="AL1173" s="6" t="str">
        <f t="shared" si="261"/>
        <v/>
      </c>
      <c r="AN1173" s="6" t="str">
        <f>IF(D1173="", "", IF(COUNTIF($D$8:D1172, D1173)&gt;0, "", MAX($AN$7:AN1172)+1))</f>
        <v/>
      </c>
      <c r="AO1173" s="6" t="str">
        <f t="shared" si="262"/>
        <v/>
      </c>
      <c r="AP1173" s="6" t="str">
        <f t="shared" si="263"/>
        <v/>
      </c>
      <c r="AQ1173" s="6" t="str">
        <f t="shared" si="264"/>
        <v/>
      </c>
      <c r="AR1173" s="6" t="str">
        <f t="shared" si="265"/>
        <v/>
      </c>
    </row>
    <row r="1174" spans="1:44" x14ac:dyDescent="0.25">
      <c r="A1174" s="22"/>
      <c r="B1174" s="121"/>
      <c r="C1174" s="121"/>
      <c r="D1174" s="121"/>
      <c r="E1174" s="122"/>
      <c r="F1174" s="123"/>
      <c r="G1174" s="123"/>
      <c r="H1174" s="22"/>
      <c r="I1174" s="122" t="str">
        <f>IF('Stock Takes'!$AC1175="", "", 'Stock Takes'!$AC1175)</f>
        <v/>
      </c>
      <c r="J1174" s="122" t="str">
        <f t="shared" si="252"/>
        <v/>
      </c>
      <c r="K1174" s="122" t="str">
        <f>IF($U$7=6, "", IF('Stock Takes'!AE$6="*", 'Stock Takes'!AE1175, IF('Stock Takes'!AF$6="*", 'Stock Takes'!AF1175, IF('Stock Takes'!AG$6="*", 'Stock Takes'!AG1175, IF('Stock Takes'!AH$6="*", 'Stock Takes'!AH1175, IF('Stock Takes'!AI$6="*", 'Stock Takes'!AI1175, IF('Stock Takes'!AJ$6="*", 'Stock Takes'!AJ1175)))))))</f>
        <v/>
      </c>
      <c r="L1174" s="122" t="str">
        <f t="shared" si="253"/>
        <v/>
      </c>
      <c r="M1174" s="22"/>
      <c r="AC1174" s="17">
        <f t="shared" si="254"/>
        <v>0</v>
      </c>
      <c r="AD1174" s="18">
        <f t="shared" si="255"/>
        <v>0</v>
      </c>
      <c r="AF1174" s="6" t="str">
        <f t="shared" si="256"/>
        <v/>
      </c>
      <c r="AG1174" s="6" t="str">
        <f t="shared" si="257"/>
        <v/>
      </c>
      <c r="AH1174" s="6" t="str">
        <f t="shared" si="258"/>
        <v/>
      </c>
      <c r="AI1174" s="6" t="str">
        <f t="shared" si="259"/>
        <v/>
      </c>
      <c r="AJ1174" s="6">
        <v>1167</v>
      </c>
      <c r="AK1174" s="73" t="str">
        <f t="shared" si="260"/>
        <v/>
      </c>
      <c r="AL1174" s="6" t="str">
        <f t="shared" si="261"/>
        <v/>
      </c>
      <c r="AN1174" s="6" t="str">
        <f>IF(D1174="", "", IF(COUNTIF($D$8:D1173, D1174)&gt;0, "", MAX($AN$7:AN1173)+1))</f>
        <v/>
      </c>
      <c r="AO1174" s="6" t="str">
        <f t="shared" si="262"/>
        <v/>
      </c>
      <c r="AP1174" s="6" t="str">
        <f t="shared" si="263"/>
        <v/>
      </c>
      <c r="AQ1174" s="6" t="str">
        <f t="shared" si="264"/>
        <v/>
      </c>
      <c r="AR1174" s="6" t="str">
        <f t="shared" si="265"/>
        <v/>
      </c>
    </row>
    <row r="1175" spans="1:44" x14ac:dyDescent="0.25">
      <c r="A1175" s="22"/>
      <c r="B1175" s="121"/>
      <c r="C1175" s="121"/>
      <c r="D1175" s="121"/>
      <c r="E1175" s="122"/>
      <c r="F1175" s="123"/>
      <c r="G1175" s="123"/>
      <c r="H1175" s="22"/>
      <c r="I1175" s="122" t="str">
        <f>IF('Stock Takes'!$AC1176="", "", 'Stock Takes'!$AC1176)</f>
        <v/>
      </c>
      <c r="J1175" s="122" t="str">
        <f t="shared" si="252"/>
        <v/>
      </c>
      <c r="K1175" s="122" t="str">
        <f>IF($U$7=6, "", IF('Stock Takes'!AE$6="*", 'Stock Takes'!AE1176, IF('Stock Takes'!AF$6="*", 'Stock Takes'!AF1176, IF('Stock Takes'!AG$6="*", 'Stock Takes'!AG1176, IF('Stock Takes'!AH$6="*", 'Stock Takes'!AH1176, IF('Stock Takes'!AI$6="*", 'Stock Takes'!AI1176, IF('Stock Takes'!AJ$6="*", 'Stock Takes'!AJ1176)))))))</f>
        <v/>
      </c>
      <c r="L1175" s="122" t="str">
        <f t="shared" si="253"/>
        <v/>
      </c>
      <c r="M1175" s="22"/>
      <c r="AC1175" s="17">
        <f t="shared" si="254"/>
        <v>0</v>
      </c>
      <c r="AD1175" s="18">
        <f t="shared" si="255"/>
        <v>0</v>
      </c>
      <c r="AF1175" s="6" t="str">
        <f t="shared" si="256"/>
        <v/>
      </c>
      <c r="AG1175" s="6" t="str">
        <f t="shared" si="257"/>
        <v/>
      </c>
      <c r="AH1175" s="6" t="str">
        <f t="shared" si="258"/>
        <v/>
      </c>
      <c r="AI1175" s="6" t="str">
        <f t="shared" si="259"/>
        <v/>
      </c>
      <c r="AJ1175" s="6">
        <v>1168</v>
      </c>
      <c r="AK1175" s="73" t="str">
        <f t="shared" si="260"/>
        <v/>
      </c>
      <c r="AL1175" s="6" t="str">
        <f t="shared" si="261"/>
        <v/>
      </c>
      <c r="AN1175" s="6" t="str">
        <f>IF(D1175="", "", IF(COUNTIF($D$8:D1174, D1175)&gt;0, "", MAX($AN$7:AN1174)+1))</f>
        <v/>
      </c>
      <c r="AO1175" s="6" t="str">
        <f t="shared" si="262"/>
        <v/>
      </c>
      <c r="AP1175" s="6" t="str">
        <f t="shared" si="263"/>
        <v/>
      </c>
      <c r="AQ1175" s="6" t="str">
        <f t="shared" si="264"/>
        <v/>
      </c>
      <c r="AR1175" s="6" t="str">
        <f t="shared" si="265"/>
        <v/>
      </c>
    </row>
    <row r="1176" spans="1:44" x14ac:dyDescent="0.25">
      <c r="A1176" s="22"/>
      <c r="B1176" s="121"/>
      <c r="C1176" s="121"/>
      <c r="D1176" s="121"/>
      <c r="E1176" s="122"/>
      <c r="F1176" s="123"/>
      <c r="G1176" s="123"/>
      <c r="H1176" s="22"/>
      <c r="I1176" s="122" t="str">
        <f>IF('Stock Takes'!$AC1177="", "", 'Stock Takes'!$AC1177)</f>
        <v/>
      </c>
      <c r="J1176" s="122" t="str">
        <f t="shared" si="252"/>
        <v/>
      </c>
      <c r="K1176" s="122" t="str">
        <f>IF($U$7=6, "", IF('Stock Takes'!AE$6="*", 'Stock Takes'!AE1177, IF('Stock Takes'!AF$6="*", 'Stock Takes'!AF1177, IF('Stock Takes'!AG$6="*", 'Stock Takes'!AG1177, IF('Stock Takes'!AH$6="*", 'Stock Takes'!AH1177, IF('Stock Takes'!AI$6="*", 'Stock Takes'!AI1177, IF('Stock Takes'!AJ$6="*", 'Stock Takes'!AJ1177)))))))</f>
        <v/>
      </c>
      <c r="L1176" s="122" t="str">
        <f t="shared" si="253"/>
        <v/>
      </c>
      <c r="M1176" s="22"/>
      <c r="AC1176" s="17">
        <f t="shared" si="254"/>
        <v>0</v>
      </c>
      <c r="AD1176" s="18">
        <f t="shared" si="255"/>
        <v>0</v>
      </c>
      <c r="AF1176" s="6" t="str">
        <f t="shared" si="256"/>
        <v/>
      </c>
      <c r="AG1176" s="6" t="str">
        <f t="shared" si="257"/>
        <v/>
      </c>
      <c r="AH1176" s="6" t="str">
        <f t="shared" si="258"/>
        <v/>
      </c>
      <c r="AI1176" s="6" t="str">
        <f t="shared" si="259"/>
        <v/>
      </c>
      <c r="AJ1176" s="6">
        <v>1169</v>
      </c>
      <c r="AK1176" s="73" t="str">
        <f t="shared" si="260"/>
        <v/>
      </c>
      <c r="AL1176" s="6" t="str">
        <f t="shared" si="261"/>
        <v/>
      </c>
      <c r="AN1176" s="6" t="str">
        <f>IF(D1176="", "", IF(COUNTIF($D$8:D1175, D1176)&gt;0, "", MAX($AN$7:AN1175)+1))</f>
        <v/>
      </c>
      <c r="AO1176" s="6" t="str">
        <f t="shared" si="262"/>
        <v/>
      </c>
      <c r="AP1176" s="6" t="str">
        <f t="shared" si="263"/>
        <v/>
      </c>
      <c r="AQ1176" s="6" t="str">
        <f t="shared" si="264"/>
        <v/>
      </c>
      <c r="AR1176" s="6" t="str">
        <f t="shared" si="265"/>
        <v/>
      </c>
    </row>
    <row r="1177" spans="1:44" x14ac:dyDescent="0.25">
      <c r="A1177" s="22"/>
      <c r="B1177" s="121"/>
      <c r="C1177" s="121"/>
      <c r="D1177" s="121"/>
      <c r="E1177" s="122"/>
      <c r="F1177" s="123"/>
      <c r="G1177" s="123"/>
      <c r="H1177" s="22"/>
      <c r="I1177" s="122" t="str">
        <f>IF('Stock Takes'!$AC1178="", "", 'Stock Takes'!$AC1178)</f>
        <v/>
      </c>
      <c r="J1177" s="122" t="str">
        <f t="shared" si="252"/>
        <v/>
      </c>
      <c r="K1177" s="122" t="str">
        <f>IF($U$7=6, "", IF('Stock Takes'!AE$6="*", 'Stock Takes'!AE1178, IF('Stock Takes'!AF$6="*", 'Stock Takes'!AF1178, IF('Stock Takes'!AG$6="*", 'Stock Takes'!AG1178, IF('Stock Takes'!AH$6="*", 'Stock Takes'!AH1178, IF('Stock Takes'!AI$6="*", 'Stock Takes'!AI1178, IF('Stock Takes'!AJ$6="*", 'Stock Takes'!AJ1178)))))))</f>
        <v/>
      </c>
      <c r="L1177" s="122" t="str">
        <f t="shared" si="253"/>
        <v/>
      </c>
      <c r="M1177" s="22"/>
      <c r="AC1177" s="17">
        <f t="shared" si="254"/>
        <v>0</v>
      </c>
      <c r="AD1177" s="18">
        <f t="shared" si="255"/>
        <v>0</v>
      </c>
      <c r="AF1177" s="6" t="str">
        <f t="shared" si="256"/>
        <v/>
      </c>
      <c r="AG1177" s="6" t="str">
        <f t="shared" si="257"/>
        <v/>
      </c>
      <c r="AH1177" s="6" t="str">
        <f t="shared" si="258"/>
        <v/>
      </c>
      <c r="AI1177" s="6" t="str">
        <f t="shared" si="259"/>
        <v/>
      </c>
      <c r="AJ1177" s="6">
        <v>1170</v>
      </c>
      <c r="AK1177" s="73" t="str">
        <f t="shared" si="260"/>
        <v/>
      </c>
      <c r="AL1177" s="6" t="str">
        <f t="shared" si="261"/>
        <v/>
      </c>
      <c r="AN1177" s="6" t="str">
        <f>IF(D1177="", "", IF(COUNTIF($D$8:D1176, D1177)&gt;0, "", MAX($AN$7:AN1176)+1))</f>
        <v/>
      </c>
      <c r="AO1177" s="6" t="str">
        <f t="shared" si="262"/>
        <v/>
      </c>
      <c r="AP1177" s="6" t="str">
        <f t="shared" si="263"/>
        <v/>
      </c>
      <c r="AQ1177" s="6" t="str">
        <f t="shared" si="264"/>
        <v/>
      </c>
      <c r="AR1177" s="6" t="str">
        <f t="shared" si="265"/>
        <v/>
      </c>
    </row>
    <row r="1178" spans="1:44" x14ac:dyDescent="0.25">
      <c r="A1178" s="22"/>
      <c r="B1178" s="121"/>
      <c r="C1178" s="121"/>
      <c r="D1178" s="121"/>
      <c r="E1178" s="122"/>
      <c r="F1178" s="123"/>
      <c r="G1178" s="123"/>
      <c r="H1178" s="22"/>
      <c r="I1178" s="122" t="str">
        <f>IF('Stock Takes'!$AC1179="", "", 'Stock Takes'!$AC1179)</f>
        <v/>
      </c>
      <c r="J1178" s="122" t="str">
        <f t="shared" si="252"/>
        <v/>
      </c>
      <c r="K1178" s="122" t="str">
        <f>IF($U$7=6, "", IF('Stock Takes'!AE$6="*", 'Stock Takes'!AE1179, IF('Stock Takes'!AF$6="*", 'Stock Takes'!AF1179, IF('Stock Takes'!AG$6="*", 'Stock Takes'!AG1179, IF('Stock Takes'!AH$6="*", 'Stock Takes'!AH1179, IF('Stock Takes'!AI$6="*", 'Stock Takes'!AI1179, IF('Stock Takes'!AJ$6="*", 'Stock Takes'!AJ1179)))))))</f>
        <v/>
      </c>
      <c r="L1178" s="122" t="str">
        <f t="shared" si="253"/>
        <v/>
      </c>
      <c r="M1178" s="22"/>
      <c r="AC1178" s="17">
        <f t="shared" si="254"/>
        <v>0</v>
      </c>
      <c r="AD1178" s="18">
        <f t="shared" si="255"/>
        <v>0</v>
      </c>
      <c r="AF1178" s="6" t="str">
        <f t="shared" si="256"/>
        <v/>
      </c>
      <c r="AG1178" s="6" t="str">
        <f t="shared" si="257"/>
        <v/>
      </c>
      <c r="AH1178" s="6" t="str">
        <f t="shared" si="258"/>
        <v/>
      </c>
      <c r="AI1178" s="6" t="str">
        <f t="shared" si="259"/>
        <v/>
      </c>
      <c r="AJ1178" s="6">
        <v>1171</v>
      </c>
      <c r="AK1178" s="73" t="str">
        <f t="shared" si="260"/>
        <v/>
      </c>
      <c r="AL1178" s="6" t="str">
        <f t="shared" si="261"/>
        <v/>
      </c>
      <c r="AN1178" s="6" t="str">
        <f>IF(D1178="", "", IF(COUNTIF($D$8:D1177, D1178)&gt;0, "", MAX($AN$7:AN1177)+1))</f>
        <v/>
      </c>
      <c r="AO1178" s="6" t="str">
        <f t="shared" si="262"/>
        <v/>
      </c>
      <c r="AP1178" s="6" t="str">
        <f t="shared" si="263"/>
        <v/>
      </c>
      <c r="AQ1178" s="6" t="str">
        <f t="shared" si="264"/>
        <v/>
      </c>
      <c r="AR1178" s="6" t="str">
        <f t="shared" si="265"/>
        <v/>
      </c>
    </row>
    <row r="1179" spans="1:44" x14ac:dyDescent="0.25">
      <c r="A1179" s="22"/>
      <c r="B1179" s="121"/>
      <c r="C1179" s="121"/>
      <c r="D1179" s="121"/>
      <c r="E1179" s="122"/>
      <c r="F1179" s="123"/>
      <c r="G1179" s="123"/>
      <c r="H1179" s="22"/>
      <c r="I1179" s="122" t="str">
        <f>IF('Stock Takes'!$AC1180="", "", 'Stock Takes'!$AC1180)</f>
        <v/>
      </c>
      <c r="J1179" s="122" t="str">
        <f t="shared" si="252"/>
        <v/>
      </c>
      <c r="K1179" s="122" t="str">
        <f>IF($U$7=6, "", IF('Stock Takes'!AE$6="*", 'Stock Takes'!AE1180, IF('Stock Takes'!AF$6="*", 'Stock Takes'!AF1180, IF('Stock Takes'!AG$6="*", 'Stock Takes'!AG1180, IF('Stock Takes'!AH$6="*", 'Stock Takes'!AH1180, IF('Stock Takes'!AI$6="*", 'Stock Takes'!AI1180, IF('Stock Takes'!AJ$6="*", 'Stock Takes'!AJ1180)))))))</f>
        <v/>
      </c>
      <c r="L1179" s="122" t="str">
        <f t="shared" si="253"/>
        <v/>
      </c>
      <c r="M1179" s="22"/>
      <c r="AC1179" s="17">
        <f t="shared" si="254"/>
        <v>0</v>
      </c>
      <c r="AD1179" s="18">
        <f t="shared" si="255"/>
        <v>0</v>
      </c>
      <c r="AF1179" s="6" t="str">
        <f t="shared" si="256"/>
        <v/>
      </c>
      <c r="AG1179" s="6" t="str">
        <f t="shared" si="257"/>
        <v/>
      </c>
      <c r="AH1179" s="6" t="str">
        <f t="shared" si="258"/>
        <v/>
      </c>
      <c r="AI1179" s="6" t="str">
        <f t="shared" si="259"/>
        <v/>
      </c>
      <c r="AJ1179" s="6">
        <v>1172</v>
      </c>
      <c r="AK1179" s="73" t="str">
        <f t="shared" si="260"/>
        <v/>
      </c>
      <c r="AL1179" s="6" t="str">
        <f t="shared" si="261"/>
        <v/>
      </c>
      <c r="AN1179" s="6" t="str">
        <f>IF(D1179="", "", IF(COUNTIF($D$8:D1178, D1179)&gt;0, "", MAX($AN$7:AN1178)+1))</f>
        <v/>
      </c>
      <c r="AO1179" s="6" t="str">
        <f t="shared" si="262"/>
        <v/>
      </c>
      <c r="AP1179" s="6" t="str">
        <f t="shared" si="263"/>
        <v/>
      </c>
      <c r="AQ1179" s="6" t="str">
        <f t="shared" si="264"/>
        <v/>
      </c>
      <c r="AR1179" s="6" t="str">
        <f t="shared" si="265"/>
        <v/>
      </c>
    </row>
    <row r="1180" spans="1:44" x14ac:dyDescent="0.25">
      <c r="A1180" s="22"/>
      <c r="B1180" s="121"/>
      <c r="C1180" s="121"/>
      <c r="D1180" s="121"/>
      <c r="E1180" s="122"/>
      <c r="F1180" s="123"/>
      <c r="G1180" s="123"/>
      <c r="H1180" s="22"/>
      <c r="I1180" s="122" t="str">
        <f>IF('Stock Takes'!$AC1181="", "", 'Stock Takes'!$AC1181)</f>
        <v/>
      </c>
      <c r="J1180" s="122" t="str">
        <f t="shared" si="252"/>
        <v/>
      </c>
      <c r="K1180" s="122" t="str">
        <f>IF($U$7=6, "", IF('Stock Takes'!AE$6="*", 'Stock Takes'!AE1181, IF('Stock Takes'!AF$6="*", 'Stock Takes'!AF1181, IF('Stock Takes'!AG$6="*", 'Stock Takes'!AG1181, IF('Stock Takes'!AH$6="*", 'Stock Takes'!AH1181, IF('Stock Takes'!AI$6="*", 'Stock Takes'!AI1181, IF('Stock Takes'!AJ$6="*", 'Stock Takes'!AJ1181)))))))</f>
        <v/>
      </c>
      <c r="L1180" s="122" t="str">
        <f t="shared" si="253"/>
        <v/>
      </c>
      <c r="M1180" s="22"/>
      <c r="AC1180" s="17">
        <f t="shared" si="254"/>
        <v>0</v>
      </c>
      <c r="AD1180" s="18">
        <f t="shared" si="255"/>
        <v>0</v>
      </c>
      <c r="AF1180" s="6" t="str">
        <f t="shared" si="256"/>
        <v/>
      </c>
      <c r="AG1180" s="6" t="str">
        <f t="shared" si="257"/>
        <v/>
      </c>
      <c r="AH1180" s="6" t="str">
        <f t="shared" si="258"/>
        <v/>
      </c>
      <c r="AI1180" s="6" t="str">
        <f t="shared" si="259"/>
        <v/>
      </c>
      <c r="AJ1180" s="6">
        <v>1173</v>
      </c>
      <c r="AK1180" s="73" t="str">
        <f t="shared" si="260"/>
        <v/>
      </c>
      <c r="AL1180" s="6" t="str">
        <f t="shared" si="261"/>
        <v/>
      </c>
      <c r="AN1180" s="6" t="str">
        <f>IF(D1180="", "", IF(COUNTIF($D$8:D1179, D1180)&gt;0, "", MAX($AN$7:AN1179)+1))</f>
        <v/>
      </c>
      <c r="AO1180" s="6" t="str">
        <f t="shared" si="262"/>
        <v/>
      </c>
      <c r="AP1180" s="6" t="str">
        <f t="shared" si="263"/>
        <v/>
      </c>
      <c r="AQ1180" s="6" t="str">
        <f t="shared" si="264"/>
        <v/>
      </c>
      <c r="AR1180" s="6" t="str">
        <f t="shared" si="265"/>
        <v/>
      </c>
    </row>
    <row r="1181" spans="1:44" x14ac:dyDescent="0.25">
      <c r="A1181" s="22"/>
      <c r="B1181" s="121"/>
      <c r="C1181" s="121"/>
      <c r="D1181" s="121"/>
      <c r="E1181" s="122"/>
      <c r="F1181" s="123"/>
      <c r="G1181" s="123"/>
      <c r="H1181" s="22"/>
      <c r="I1181" s="122" t="str">
        <f>IF('Stock Takes'!$AC1182="", "", 'Stock Takes'!$AC1182)</f>
        <v/>
      </c>
      <c r="J1181" s="122" t="str">
        <f t="shared" si="252"/>
        <v/>
      </c>
      <c r="K1181" s="122" t="str">
        <f>IF($U$7=6, "", IF('Stock Takes'!AE$6="*", 'Stock Takes'!AE1182, IF('Stock Takes'!AF$6="*", 'Stock Takes'!AF1182, IF('Stock Takes'!AG$6="*", 'Stock Takes'!AG1182, IF('Stock Takes'!AH$6="*", 'Stock Takes'!AH1182, IF('Stock Takes'!AI$6="*", 'Stock Takes'!AI1182, IF('Stock Takes'!AJ$6="*", 'Stock Takes'!AJ1182)))))))</f>
        <v/>
      </c>
      <c r="L1181" s="122" t="str">
        <f t="shared" si="253"/>
        <v/>
      </c>
      <c r="M1181" s="22"/>
      <c r="AC1181" s="17">
        <f t="shared" si="254"/>
        <v>0</v>
      </c>
      <c r="AD1181" s="18">
        <f t="shared" si="255"/>
        <v>0</v>
      </c>
      <c r="AF1181" s="6" t="str">
        <f t="shared" si="256"/>
        <v/>
      </c>
      <c r="AG1181" s="6" t="str">
        <f t="shared" si="257"/>
        <v/>
      </c>
      <c r="AH1181" s="6" t="str">
        <f t="shared" si="258"/>
        <v/>
      </c>
      <c r="AI1181" s="6" t="str">
        <f t="shared" si="259"/>
        <v/>
      </c>
      <c r="AJ1181" s="6">
        <v>1174</v>
      </c>
      <c r="AK1181" s="73" t="str">
        <f t="shared" si="260"/>
        <v/>
      </c>
      <c r="AL1181" s="6" t="str">
        <f t="shared" si="261"/>
        <v/>
      </c>
      <c r="AN1181" s="6" t="str">
        <f>IF(D1181="", "", IF(COUNTIF($D$8:D1180, D1181)&gt;0, "", MAX($AN$7:AN1180)+1))</f>
        <v/>
      </c>
      <c r="AO1181" s="6" t="str">
        <f t="shared" si="262"/>
        <v/>
      </c>
      <c r="AP1181" s="6" t="str">
        <f t="shared" si="263"/>
        <v/>
      </c>
      <c r="AQ1181" s="6" t="str">
        <f t="shared" si="264"/>
        <v/>
      </c>
      <c r="AR1181" s="6" t="str">
        <f t="shared" si="265"/>
        <v/>
      </c>
    </row>
    <row r="1182" spans="1:44" x14ac:dyDescent="0.25">
      <c r="A1182" s="22"/>
      <c r="B1182" s="121"/>
      <c r="C1182" s="121"/>
      <c r="D1182" s="121"/>
      <c r="E1182" s="122"/>
      <c r="F1182" s="123"/>
      <c r="G1182" s="123"/>
      <c r="H1182" s="22"/>
      <c r="I1182" s="122" t="str">
        <f>IF('Stock Takes'!$AC1183="", "", 'Stock Takes'!$AC1183)</f>
        <v/>
      </c>
      <c r="J1182" s="122" t="str">
        <f t="shared" si="252"/>
        <v/>
      </c>
      <c r="K1182" s="122" t="str">
        <f>IF($U$7=6, "", IF('Stock Takes'!AE$6="*", 'Stock Takes'!AE1183, IF('Stock Takes'!AF$6="*", 'Stock Takes'!AF1183, IF('Stock Takes'!AG$6="*", 'Stock Takes'!AG1183, IF('Stock Takes'!AH$6="*", 'Stock Takes'!AH1183, IF('Stock Takes'!AI$6="*", 'Stock Takes'!AI1183, IF('Stock Takes'!AJ$6="*", 'Stock Takes'!AJ1183)))))))</f>
        <v/>
      </c>
      <c r="L1182" s="122" t="str">
        <f t="shared" si="253"/>
        <v/>
      </c>
      <c r="M1182" s="22"/>
      <c r="AC1182" s="17">
        <f t="shared" si="254"/>
        <v>0</v>
      </c>
      <c r="AD1182" s="18">
        <f t="shared" si="255"/>
        <v>0</v>
      </c>
      <c r="AF1182" s="6" t="str">
        <f t="shared" si="256"/>
        <v/>
      </c>
      <c r="AG1182" s="6" t="str">
        <f t="shared" si="257"/>
        <v/>
      </c>
      <c r="AH1182" s="6" t="str">
        <f t="shared" si="258"/>
        <v/>
      </c>
      <c r="AI1182" s="6" t="str">
        <f t="shared" si="259"/>
        <v/>
      </c>
      <c r="AJ1182" s="6">
        <v>1175</v>
      </c>
      <c r="AK1182" s="73" t="str">
        <f t="shared" si="260"/>
        <v/>
      </c>
      <c r="AL1182" s="6" t="str">
        <f t="shared" si="261"/>
        <v/>
      </c>
      <c r="AN1182" s="6" t="str">
        <f>IF(D1182="", "", IF(COUNTIF($D$8:D1181, D1182)&gt;0, "", MAX($AN$7:AN1181)+1))</f>
        <v/>
      </c>
      <c r="AO1182" s="6" t="str">
        <f t="shared" si="262"/>
        <v/>
      </c>
      <c r="AP1182" s="6" t="str">
        <f t="shared" si="263"/>
        <v/>
      </c>
      <c r="AQ1182" s="6" t="str">
        <f t="shared" si="264"/>
        <v/>
      </c>
      <c r="AR1182" s="6" t="str">
        <f t="shared" si="265"/>
        <v/>
      </c>
    </row>
    <row r="1183" spans="1:44" x14ac:dyDescent="0.25">
      <c r="A1183" s="22"/>
      <c r="B1183" s="121"/>
      <c r="C1183" s="121"/>
      <c r="D1183" s="121"/>
      <c r="E1183" s="122"/>
      <c r="F1183" s="123"/>
      <c r="G1183" s="123"/>
      <c r="H1183" s="22"/>
      <c r="I1183" s="122" t="str">
        <f>IF('Stock Takes'!$AC1184="", "", 'Stock Takes'!$AC1184)</f>
        <v/>
      </c>
      <c r="J1183" s="122" t="str">
        <f t="shared" si="252"/>
        <v/>
      </c>
      <c r="K1183" s="122" t="str">
        <f>IF($U$7=6, "", IF('Stock Takes'!AE$6="*", 'Stock Takes'!AE1184, IF('Stock Takes'!AF$6="*", 'Stock Takes'!AF1184, IF('Stock Takes'!AG$6="*", 'Stock Takes'!AG1184, IF('Stock Takes'!AH$6="*", 'Stock Takes'!AH1184, IF('Stock Takes'!AI$6="*", 'Stock Takes'!AI1184, IF('Stock Takes'!AJ$6="*", 'Stock Takes'!AJ1184)))))))</f>
        <v/>
      </c>
      <c r="L1183" s="122" t="str">
        <f t="shared" si="253"/>
        <v/>
      </c>
      <c r="M1183" s="22"/>
      <c r="AC1183" s="17">
        <f t="shared" si="254"/>
        <v>0</v>
      </c>
      <c r="AD1183" s="18">
        <f t="shared" si="255"/>
        <v>0</v>
      </c>
      <c r="AF1183" s="6" t="str">
        <f t="shared" si="256"/>
        <v/>
      </c>
      <c r="AG1183" s="6" t="str">
        <f t="shared" si="257"/>
        <v/>
      </c>
      <c r="AH1183" s="6" t="str">
        <f t="shared" si="258"/>
        <v/>
      </c>
      <c r="AI1183" s="6" t="str">
        <f t="shared" si="259"/>
        <v/>
      </c>
      <c r="AJ1183" s="6">
        <v>1176</v>
      </c>
      <c r="AK1183" s="73" t="str">
        <f t="shared" si="260"/>
        <v/>
      </c>
      <c r="AL1183" s="6" t="str">
        <f t="shared" si="261"/>
        <v/>
      </c>
      <c r="AN1183" s="6" t="str">
        <f>IF(D1183="", "", IF(COUNTIF($D$8:D1182, D1183)&gt;0, "", MAX($AN$7:AN1182)+1))</f>
        <v/>
      </c>
      <c r="AO1183" s="6" t="str">
        <f t="shared" si="262"/>
        <v/>
      </c>
      <c r="AP1183" s="6" t="str">
        <f t="shared" si="263"/>
        <v/>
      </c>
      <c r="AQ1183" s="6" t="str">
        <f t="shared" si="264"/>
        <v/>
      </c>
      <c r="AR1183" s="6" t="str">
        <f t="shared" si="265"/>
        <v/>
      </c>
    </row>
    <row r="1184" spans="1:44" x14ac:dyDescent="0.25">
      <c r="A1184" s="22"/>
      <c r="B1184" s="121"/>
      <c r="C1184" s="121"/>
      <c r="D1184" s="121"/>
      <c r="E1184" s="122"/>
      <c r="F1184" s="123"/>
      <c r="G1184" s="123"/>
      <c r="H1184" s="22"/>
      <c r="I1184" s="122" t="str">
        <f>IF('Stock Takes'!$AC1185="", "", 'Stock Takes'!$AC1185)</f>
        <v/>
      </c>
      <c r="J1184" s="122" t="str">
        <f t="shared" si="252"/>
        <v/>
      </c>
      <c r="K1184" s="122" t="str">
        <f>IF($U$7=6, "", IF('Stock Takes'!AE$6="*", 'Stock Takes'!AE1185, IF('Stock Takes'!AF$6="*", 'Stock Takes'!AF1185, IF('Stock Takes'!AG$6="*", 'Stock Takes'!AG1185, IF('Stock Takes'!AH$6="*", 'Stock Takes'!AH1185, IF('Stock Takes'!AI$6="*", 'Stock Takes'!AI1185, IF('Stock Takes'!AJ$6="*", 'Stock Takes'!AJ1185)))))))</f>
        <v/>
      </c>
      <c r="L1184" s="122" t="str">
        <f t="shared" si="253"/>
        <v/>
      </c>
      <c r="M1184" s="22"/>
      <c r="AC1184" s="17">
        <f t="shared" si="254"/>
        <v>0</v>
      </c>
      <c r="AD1184" s="18">
        <f t="shared" si="255"/>
        <v>0</v>
      </c>
      <c r="AF1184" s="6" t="str">
        <f t="shared" si="256"/>
        <v/>
      </c>
      <c r="AG1184" s="6" t="str">
        <f t="shared" si="257"/>
        <v/>
      </c>
      <c r="AH1184" s="6" t="str">
        <f t="shared" si="258"/>
        <v/>
      </c>
      <c r="AI1184" s="6" t="str">
        <f t="shared" si="259"/>
        <v/>
      </c>
      <c r="AJ1184" s="6">
        <v>1177</v>
      </c>
      <c r="AK1184" s="73" t="str">
        <f t="shared" si="260"/>
        <v/>
      </c>
      <c r="AL1184" s="6" t="str">
        <f t="shared" si="261"/>
        <v/>
      </c>
      <c r="AN1184" s="6" t="str">
        <f>IF(D1184="", "", IF(COUNTIF($D$8:D1183, D1184)&gt;0, "", MAX($AN$7:AN1183)+1))</f>
        <v/>
      </c>
      <c r="AO1184" s="6" t="str">
        <f t="shared" si="262"/>
        <v/>
      </c>
      <c r="AP1184" s="6" t="str">
        <f t="shared" si="263"/>
        <v/>
      </c>
      <c r="AQ1184" s="6" t="str">
        <f t="shared" si="264"/>
        <v/>
      </c>
      <c r="AR1184" s="6" t="str">
        <f t="shared" si="265"/>
        <v/>
      </c>
    </row>
    <row r="1185" spans="1:44" x14ac:dyDescent="0.25">
      <c r="A1185" s="22"/>
      <c r="B1185" s="121"/>
      <c r="C1185" s="121"/>
      <c r="D1185" s="121"/>
      <c r="E1185" s="122"/>
      <c r="F1185" s="123"/>
      <c r="G1185" s="123"/>
      <c r="H1185" s="22"/>
      <c r="I1185" s="122" t="str">
        <f>IF('Stock Takes'!$AC1186="", "", 'Stock Takes'!$AC1186)</f>
        <v/>
      </c>
      <c r="J1185" s="122" t="str">
        <f t="shared" si="252"/>
        <v/>
      </c>
      <c r="K1185" s="122" t="str">
        <f>IF($U$7=6, "", IF('Stock Takes'!AE$6="*", 'Stock Takes'!AE1186, IF('Stock Takes'!AF$6="*", 'Stock Takes'!AF1186, IF('Stock Takes'!AG$6="*", 'Stock Takes'!AG1186, IF('Stock Takes'!AH$6="*", 'Stock Takes'!AH1186, IF('Stock Takes'!AI$6="*", 'Stock Takes'!AI1186, IF('Stock Takes'!AJ$6="*", 'Stock Takes'!AJ1186)))))))</f>
        <v/>
      </c>
      <c r="L1185" s="122" t="str">
        <f t="shared" si="253"/>
        <v/>
      </c>
      <c r="M1185" s="22"/>
      <c r="AC1185" s="17">
        <f t="shared" si="254"/>
        <v>0</v>
      </c>
      <c r="AD1185" s="18">
        <f t="shared" si="255"/>
        <v>0</v>
      </c>
      <c r="AF1185" s="6" t="str">
        <f t="shared" si="256"/>
        <v/>
      </c>
      <c r="AG1185" s="6" t="str">
        <f t="shared" si="257"/>
        <v/>
      </c>
      <c r="AH1185" s="6" t="str">
        <f t="shared" si="258"/>
        <v/>
      </c>
      <c r="AI1185" s="6" t="str">
        <f t="shared" si="259"/>
        <v/>
      </c>
      <c r="AJ1185" s="6">
        <v>1178</v>
      </c>
      <c r="AK1185" s="73" t="str">
        <f t="shared" si="260"/>
        <v/>
      </c>
      <c r="AL1185" s="6" t="str">
        <f t="shared" si="261"/>
        <v/>
      </c>
      <c r="AN1185" s="6" t="str">
        <f>IF(D1185="", "", IF(COUNTIF($D$8:D1184, D1185)&gt;0, "", MAX($AN$7:AN1184)+1))</f>
        <v/>
      </c>
      <c r="AO1185" s="6" t="str">
        <f t="shared" si="262"/>
        <v/>
      </c>
      <c r="AP1185" s="6" t="str">
        <f t="shared" si="263"/>
        <v/>
      </c>
      <c r="AQ1185" s="6" t="str">
        <f t="shared" si="264"/>
        <v/>
      </c>
      <c r="AR1185" s="6" t="str">
        <f t="shared" si="265"/>
        <v/>
      </c>
    </row>
    <row r="1186" spans="1:44" x14ac:dyDescent="0.25">
      <c r="A1186" s="22"/>
      <c r="B1186" s="121"/>
      <c r="C1186" s="121"/>
      <c r="D1186" s="121"/>
      <c r="E1186" s="122"/>
      <c r="F1186" s="123"/>
      <c r="G1186" s="123"/>
      <c r="H1186" s="22"/>
      <c r="I1186" s="122" t="str">
        <f>IF('Stock Takes'!$AC1187="", "", 'Stock Takes'!$AC1187)</f>
        <v/>
      </c>
      <c r="J1186" s="122" t="str">
        <f t="shared" si="252"/>
        <v/>
      </c>
      <c r="K1186" s="122" t="str">
        <f>IF($U$7=6, "", IF('Stock Takes'!AE$6="*", 'Stock Takes'!AE1187, IF('Stock Takes'!AF$6="*", 'Stock Takes'!AF1187, IF('Stock Takes'!AG$6="*", 'Stock Takes'!AG1187, IF('Stock Takes'!AH$6="*", 'Stock Takes'!AH1187, IF('Stock Takes'!AI$6="*", 'Stock Takes'!AI1187, IF('Stock Takes'!AJ$6="*", 'Stock Takes'!AJ1187)))))))</f>
        <v/>
      </c>
      <c r="L1186" s="122" t="str">
        <f t="shared" si="253"/>
        <v/>
      </c>
      <c r="M1186" s="22"/>
      <c r="AC1186" s="17">
        <f t="shared" si="254"/>
        <v>0</v>
      </c>
      <c r="AD1186" s="18">
        <f t="shared" si="255"/>
        <v>0</v>
      </c>
      <c r="AF1186" s="6" t="str">
        <f t="shared" si="256"/>
        <v/>
      </c>
      <c r="AG1186" s="6" t="str">
        <f t="shared" si="257"/>
        <v/>
      </c>
      <c r="AH1186" s="6" t="str">
        <f t="shared" si="258"/>
        <v/>
      </c>
      <c r="AI1186" s="6" t="str">
        <f t="shared" si="259"/>
        <v/>
      </c>
      <c r="AJ1186" s="6">
        <v>1179</v>
      </c>
      <c r="AK1186" s="73" t="str">
        <f t="shared" si="260"/>
        <v/>
      </c>
      <c r="AL1186" s="6" t="str">
        <f t="shared" si="261"/>
        <v/>
      </c>
      <c r="AN1186" s="6" t="str">
        <f>IF(D1186="", "", IF(COUNTIF($D$8:D1185, D1186)&gt;0, "", MAX($AN$7:AN1185)+1))</f>
        <v/>
      </c>
      <c r="AO1186" s="6" t="str">
        <f t="shared" si="262"/>
        <v/>
      </c>
      <c r="AP1186" s="6" t="str">
        <f t="shared" si="263"/>
        <v/>
      </c>
      <c r="AQ1186" s="6" t="str">
        <f t="shared" si="264"/>
        <v/>
      </c>
      <c r="AR1186" s="6" t="str">
        <f t="shared" si="265"/>
        <v/>
      </c>
    </row>
    <row r="1187" spans="1:44" x14ac:dyDescent="0.25">
      <c r="A1187" s="22"/>
      <c r="B1187" s="121"/>
      <c r="C1187" s="121"/>
      <c r="D1187" s="121"/>
      <c r="E1187" s="122"/>
      <c r="F1187" s="123"/>
      <c r="G1187" s="123"/>
      <c r="H1187" s="22"/>
      <c r="I1187" s="122" t="str">
        <f>IF('Stock Takes'!$AC1188="", "", 'Stock Takes'!$AC1188)</f>
        <v/>
      </c>
      <c r="J1187" s="122" t="str">
        <f t="shared" si="252"/>
        <v/>
      </c>
      <c r="K1187" s="122" t="str">
        <f>IF($U$7=6, "", IF('Stock Takes'!AE$6="*", 'Stock Takes'!AE1188, IF('Stock Takes'!AF$6="*", 'Stock Takes'!AF1188, IF('Stock Takes'!AG$6="*", 'Stock Takes'!AG1188, IF('Stock Takes'!AH$6="*", 'Stock Takes'!AH1188, IF('Stock Takes'!AI$6="*", 'Stock Takes'!AI1188, IF('Stock Takes'!AJ$6="*", 'Stock Takes'!AJ1188)))))))</f>
        <v/>
      </c>
      <c r="L1187" s="122" t="str">
        <f t="shared" si="253"/>
        <v/>
      </c>
      <c r="M1187" s="22"/>
      <c r="AC1187" s="17">
        <f t="shared" si="254"/>
        <v>0</v>
      </c>
      <c r="AD1187" s="18">
        <f t="shared" si="255"/>
        <v>0</v>
      </c>
      <c r="AF1187" s="6" t="str">
        <f t="shared" si="256"/>
        <v/>
      </c>
      <c r="AG1187" s="6" t="str">
        <f t="shared" si="257"/>
        <v/>
      </c>
      <c r="AH1187" s="6" t="str">
        <f t="shared" si="258"/>
        <v/>
      </c>
      <c r="AI1187" s="6" t="str">
        <f t="shared" si="259"/>
        <v/>
      </c>
      <c r="AJ1187" s="6">
        <v>1180</v>
      </c>
      <c r="AK1187" s="73" t="str">
        <f t="shared" si="260"/>
        <v/>
      </c>
      <c r="AL1187" s="6" t="str">
        <f t="shared" si="261"/>
        <v/>
      </c>
      <c r="AN1187" s="6" t="str">
        <f>IF(D1187="", "", IF(COUNTIF($D$8:D1186, D1187)&gt;0, "", MAX($AN$7:AN1186)+1))</f>
        <v/>
      </c>
      <c r="AO1187" s="6" t="str">
        <f t="shared" si="262"/>
        <v/>
      </c>
      <c r="AP1187" s="6" t="str">
        <f t="shared" si="263"/>
        <v/>
      </c>
      <c r="AQ1187" s="6" t="str">
        <f t="shared" si="264"/>
        <v/>
      </c>
      <c r="AR1187" s="6" t="str">
        <f t="shared" si="265"/>
        <v/>
      </c>
    </row>
    <row r="1188" spans="1:44" x14ac:dyDescent="0.25">
      <c r="A1188" s="22"/>
      <c r="B1188" s="121"/>
      <c r="C1188" s="121"/>
      <c r="D1188" s="121"/>
      <c r="E1188" s="122"/>
      <c r="F1188" s="123"/>
      <c r="G1188" s="123"/>
      <c r="H1188" s="22"/>
      <c r="I1188" s="122" t="str">
        <f>IF('Stock Takes'!$AC1189="", "", 'Stock Takes'!$AC1189)</f>
        <v/>
      </c>
      <c r="J1188" s="122" t="str">
        <f t="shared" si="252"/>
        <v/>
      </c>
      <c r="K1188" s="122" t="str">
        <f>IF($U$7=6, "", IF('Stock Takes'!AE$6="*", 'Stock Takes'!AE1189, IF('Stock Takes'!AF$6="*", 'Stock Takes'!AF1189, IF('Stock Takes'!AG$6="*", 'Stock Takes'!AG1189, IF('Stock Takes'!AH$6="*", 'Stock Takes'!AH1189, IF('Stock Takes'!AI$6="*", 'Stock Takes'!AI1189, IF('Stock Takes'!AJ$6="*", 'Stock Takes'!AJ1189)))))))</f>
        <v/>
      </c>
      <c r="L1188" s="122" t="str">
        <f t="shared" si="253"/>
        <v/>
      </c>
      <c r="M1188" s="22"/>
      <c r="AC1188" s="17">
        <f t="shared" si="254"/>
        <v>0</v>
      </c>
      <c r="AD1188" s="18">
        <f t="shared" si="255"/>
        <v>0</v>
      </c>
      <c r="AF1188" s="6" t="str">
        <f t="shared" si="256"/>
        <v/>
      </c>
      <c r="AG1188" s="6" t="str">
        <f t="shared" si="257"/>
        <v/>
      </c>
      <c r="AH1188" s="6" t="str">
        <f t="shared" si="258"/>
        <v/>
      </c>
      <c r="AI1188" s="6" t="str">
        <f t="shared" si="259"/>
        <v/>
      </c>
      <c r="AJ1188" s="6">
        <v>1181</v>
      </c>
      <c r="AK1188" s="73" t="str">
        <f t="shared" si="260"/>
        <v/>
      </c>
      <c r="AL1188" s="6" t="str">
        <f t="shared" si="261"/>
        <v/>
      </c>
      <c r="AN1188" s="6" t="str">
        <f>IF(D1188="", "", IF(COUNTIF($D$8:D1187, D1188)&gt;0, "", MAX($AN$7:AN1187)+1))</f>
        <v/>
      </c>
      <c r="AO1188" s="6" t="str">
        <f t="shared" si="262"/>
        <v/>
      </c>
      <c r="AP1188" s="6" t="str">
        <f t="shared" si="263"/>
        <v/>
      </c>
      <c r="AQ1188" s="6" t="str">
        <f t="shared" si="264"/>
        <v/>
      </c>
      <c r="AR1188" s="6" t="str">
        <f t="shared" si="265"/>
        <v/>
      </c>
    </row>
    <row r="1189" spans="1:44" x14ac:dyDescent="0.25">
      <c r="A1189" s="22"/>
      <c r="B1189" s="121"/>
      <c r="C1189" s="121"/>
      <c r="D1189" s="121"/>
      <c r="E1189" s="122"/>
      <c r="F1189" s="123"/>
      <c r="G1189" s="123"/>
      <c r="H1189" s="22"/>
      <c r="I1189" s="122" t="str">
        <f>IF('Stock Takes'!$AC1190="", "", 'Stock Takes'!$AC1190)</f>
        <v/>
      </c>
      <c r="J1189" s="122" t="str">
        <f t="shared" si="252"/>
        <v/>
      </c>
      <c r="K1189" s="122" t="str">
        <f>IF($U$7=6, "", IF('Stock Takes'!AE$6="*", 'Stock Takes'!AE1190, IF('Stock Takes'!AF$6="*", 'Stock Takes'!AF1190, IF('Stock Takes'!AG$6="*", 'Stock Takes'!AG1190, IF('Stock Takes'!AH$6="*", 'Stock Takes'!AH1190, IF('Stock Takes'!AI$6="*", 'Stock Takes'!AI1190, IF('Stock Takes'!AJ$6="*", 'Stock Takes'!AJ1190)))))))</f>
        <v/>
      </c>
      <c r="L1189" s="122" t="str">
        <f t="shared" si="253"/>
        <v/>
      </c>
      <c r="M1189" s="22"/>
      <c r="AC1189" s="17">
        <f t="shared" si="254"/>
        <v>0</v>
      </c>
      <c r="AD1189" s="18">
        <f t="shared" si="255"/>
        <v>0</v>
      </c>
      <c r="AF1189" s="6" t="str">
        <f t="shared" si="256"/>
        <v/>
      </c>
      <c r="AG1189" s="6" t="str">
        <f t="shared" si="257"/>
        <v/>
      </c>
      <c r="AH1189" s="6" t="str">
        <f t="shared" si="258"/>
        <v/>
      </c>
      <c r="AI1189" s="6" t="str">
        <f t="shared" si="259"/>
        <v/>
      </c>
      <c r="AJ1189" s="6">
        <v>1182</v>
      </c>
      <c r="AK1189" s="73" t="str">
        <f t="shared" si="260"/>
        <v/>
      </c>
      <c r="AL1189" s="6" t="str">
        <f t="shared" si="261"/>
        <v/>
      </c>
      <c r="AN1189" s="6" t="str">
        <f>IF(D1189="", "", IF(COUNTIF($D$8:D1188, D1189)&gt;0, "", MAX($AN$7:AN1188)+1))</f>
        <v/>
      </c>
      <c r="AO1189" s="6" t="str">
        <f t="shared" si="262"/>
        <v/>
      </c>
      <c r="AP1189" s="6" t="str">
        <f t="shared" si="263"/>
        <v/>
      </c>
      <c r="AQ1189" s="6" t="str">
        <f t="shared" si="264"/>
        <v/>
      </c>
      <c r="AR1189" s="6" t="str">
        <f t="shared" si="265"/>
        <v/>
      </c>
    </row>
    <row r="1190" spans="1:44" x14ac:dyDescent="0.25">
      <c r="A1190" s="22"/>
      <c r="B1190" s="121"/>
      <c r="C1190" s="121"/>
      <c r="D1190" s="121"/>
      <c r="E1190" s="122"/>
      <c r="F1190" s="123"/>
      <c r="G1190" s="123"/>
      <c r="H1190" s="22"/>
      <c r="I1190" s="122" t="str">
        <f>IF('Stock Takes'!$AC1191="", "", 'Stock Takes'!$AC1191)</f>
        <v/>
      </c>
      <c r="J1190" s="122" t="str">
        <f t="shared" si="252"/>
        <v/>
      </c>
      <c r="K1190" s="122" t="str">
        <f>IF($U$7=6, "", IF('Stock Takes'!AE$6="*", 'Stock Takes'!AE1191, IF('Stock Takes'!AF$6="*", 'Stock Takes'!AF1191, IF('Stock Takes'!AG$6="*", 'Stock Takes'!AG1191, IF('Stock Takes'!AH$6="*", 'Stock Takes'!AH1191, IF('Stock Takes'!AI$6="*", 'Stock Takes'!AI1191, IF('Stock Takes'!AJ$6="*", 'Stock Takes'!AJ1191)))))))</f>
        <v/>
      </c>
      <c r="L1190" s="122" t="str">
        <f t="shared" si="253"/>
        <v/>
      </c>
      <c r="M1190" s="22"/>
      <c r="AC1190" s="17">
        <f t="shared" si="254"/>
        <v>0</v>
      </c>
      <c r="AD1190" s="18">
        <f t="shared" si="255"/>
        <v>0</v>
      </c>
      <c r="AF1190" s="6" t="str">
        <f t="shared" si="256"/>
        <v/>
      </c>
      <c r="AG1190" s="6" t="str">
        <f t="shared" si="257"/>
        <v/>
      </c>
      <c r="AH1190" s="6" t="str">
        <f t="shared" si="258"/>
        <v/>
      </c>
      <c r="AI1190" s="6" t="str">
        <f t="shared" si="259"/>
        <v/>
      </c>
      <c r="AJ1190" s="6">
        <v>1183</v>
      </c>
      <c r="AK1190" s="73" t="str">
        <f t="shared" si="260"/>
        <v/>
      </c>
      <c r="AL1190" s="6" t="str">
        <f t="shared" si="261"/>
        <v/>
      </c>
      <c r="AN1190" s="6" t="str">
        <f>IF(D1190="", "", IF(COUNTIF($D$8:D1189, D1190)&gt;0, "", MAX($AN$7:AN1189)+1))</f>
        <v/>
      </c>
      <c r="AO1190" s="6" t="str">
        <f t="shared" si="262"/>
        <v/>
      </c>
      <c r="AP1190" s="6" t="str">
        <f t="shared" si="263"/>
        <v/>
      </c>
      <c r="AQ1190" s="6" t="str">
        <f t="shared" si="264"/>
        <v/>
      </c>
      <c r="AR1190" s="6" t="str">
        <f t="shared" si="265"/>
        <v/>
      </c>
    </row>
    <row r="1191" spans="1:44" x14ac:dyDescent="0.25">
      <c r="A1191" s="22"/>
      <c r="B1191" s="121"/>
      <c r="C1191" s="121"/>
      <c r="D1191" s="121"/>
      <c r="E1191" s="122"/>
      <c r="F1191" s="123"/>
      <c r="G1191" s="123"/>
      <c r="H1191" s="22"/>
      <c r="I1191" s="122" t="str">
        <f>IF('Stock Takes'!$AC1192="", "", 'Stock Takes'!$AC1192)</f>
        <v/>
      </c>
      <c r="J1191" s="122" t="str">
        <f t="shared" si="252"/>
        <v/>
      </c>
      <c r="K1191" s="122" t="str">
        <f>IF($U$7=6, "", IF('Stock Takes'!AE$6="*", 'Stock Takes'!AE1192, IF('Stock Takes'!AF$6="*", 'Stock Takes'!AF1192, IF('Stock Takes'!AG$6="*", 'Stock Takes'!AG1192, IF('Stock Takes'!AH$6="*", 'Stock Takes'!AH1192, IF('Stock Takes'!AI$6="*", 'Stock Takes'!AI1192, IF('Stock Takes'!AJ$6="*", 'Stock Takes'!AJ1192)))))))</f>
        <v/>
      </c>
      <c r="L1191" s="122" t="str">
        <f t="shared" si="253"/>
        <v/>
      </c>
      <c r="M1191" s="22"/>
      <c r="AC1191" s="17">
        <f t="shared" si="254"/>
        <v>0</v>
      </c>
      <c r="AD1191" s="18">
        <f t="shared" si="255"/>
        <v>0</v>
      </c>
      <c r="AF1191" s="6" t="str">
        <f t="shared" si="256"/>
        <v/>
      </c>
      <c r="AG1191" s="6" t="str">
        <f t="shared" si="257"/>
        <v/>
      </c>
      <c r="AH1191" s="6" t="str">
        <f t="shared" si="258"/>
        <v/>
      </c>
      <c r="AI1191" s="6" t="str">
        <f t="shared" si="259"/>
        <v/>
      </c>
      <c r="AJ1191" s="6">
        <v>1184</v>
      </c>
      <c r="AK1191" s="73" t="str">
        <f t="shared" si="260"/>
        <v/>
      </c>
      <c r="AL1191" s="6" t="str">
        <f t="shared" si="261"/>
        <v/>
      </c>
      <c r="AN1191" s="6" t="str">
        <f>IF(D1191="", "", IF(COUNTIF($D$8:D1190, D1191)&gt;0, "", MAX($AN$7:AN1190)+1))</f>
        <v/>
      </c>
      <c r="AO1191" s="6" t="str">
        <f t="shared" si="262"/>
        <v/>
      </c>
      <c r="AP1191" s="6" t="str">
        <f t="shared" si="263"/>
        <v/>
      </c>
      <c r="AQ1191" s="6" t="str">
        <f t="shared" si="264"/>
        <v/>
      </c>
      <c r="AR1191" s="6" t="str">
        <f t="shared" si="265"/>
        <v/>
      </c>
    </row>
    <row r="1192" spans="1:44" x14ac:dyDescent="0.25">
      <c r="A1192" s="22"/>
      <c r="B1192" s="121"/>
      <c r="C1192" s="121"/>
      <c r="D1192" s="121"/>
      <c r="E1192" s="122"/>
      <c r="F1192" s="123"/>
      <c r="G1192" s="123"/>
      <c r="H1192" s="22"/>
      <c r="I1192" s="122" t="str">
        <f>IF('Stock Takes'!$AC1193="", "", 'Stock Takes'!$AC1193)</f>
        <v/>
      </c>
      <c r="J1192" s="122" t="str">
        <f t="shared" si="252"/>
        <v/>
      </c>
      <c r="K1192" s="122" t="str">
        <f>IF($U$7=6, "", IF('Stock Takes'!AE$6="*", 'Stock Takes'!AE1193, IF('Stock Takes'!AF$6="*", 'Stock Takes'!AF1193, IF('Stock Takes'!AG$6="*", 'Stock Takes'!AG1193, IF('Stock Takes'!AH$6="*", 'Stock Takes'!AH1193, IF('Stock Takes'!AI$6="*", 'Stock Takes'!AI1193, IF('Stock Takes'!AJ$6="*", 'Stock Takes'!AJ1193)))))))</f>
        <v/>
      </c>
      <c r="L1192" s="122" t="str">
        <f t="shared" si="253"/>
        <v/>
      </c>
      <c r="M1192" s="22"/>
      <c r="AC1192" s="17">
        <f t="shared" si="254"/>
        <v>0</v>
      </c>
      <c r="AD1192" s="18">
        <f t="shared" si="255"/>
        <v>0</v>
      </c>
      <c r="AF1192" s="6" t="str">
        <f t="shared" si="256"/>
        <v/>
      </c>
      <c r="AG1192" s="6" t="str">
        <f t="shared" si="257"/>
        <v/>
      </c>
      <c r="AH1192" s="6" t="str">
        <f t="shared" si="258"/>
        <v/>
      </c>
      <c r="AI1192" s="6" t="str">
        <f t="shared" si="259"/>
        <v/>
      </c>
      <c r="AJ1192" s="6">
        <v>1185</v>
      </c>
      <c r="AK1192" s="73" t="str">
        <f t="shared" si="260"/>
        <v/>
      </c>
      <c r="AL1192" s="6" t="str">
        <f t="shared" si="261"/>
        <v/>
      </c>
      <c r="AN1192" s="6" t="str">
        <f>IF(D1192="", "", IF(COUNTIF($D$8:D1191, D1192)&gt;0, "", MAX($AN$7:AN1191)+1))</f>
        <v/>
      </c>
      <c r="AO1192" s="6" t="str">
        <f t="shared" si="262"/>
        <v/>
      </c>
      <c r="AP1192" s="6" t="str">
        <f t="shared" si="263"/>
        <v/>
      </c>
      <c r="AQ1192" s="6" t="str">
        <f t="shared" si="264"/>
        <v/>
      </c>
      <c r="AR1192" s="6" t="str">
        <f t="shared" si="265"/>
        <v/>
      </c>
    </row>
    <row r="1193" spans="1:44" x14ac:dyDescent="0.25">
      <c r="A1193" s="22"/>
      <c r="B1193" s="121"/>
      <c r="C1193" s="121"/>
      <c r="D1193" s="121"/>
      <c r="E1193" s="122"/>
      <c r="F1193" s="123"/>
      <c r="G1193" s="123"/>
      <c r="H1193" s="22"/>
      <c r="I1193" s="122" t="str">
        <f>IF('Stock Takes'!$AC1194="", "", 'Stock Takes'!$AC1194)</f>
        <v/>
      </c>
      <c r="J1193" s="122" t="str">
        <f t="shared" si="252"/>
        <v/>
      </c>
      <c r="K1193" s="122" t="str">
        <f>IF($U$7=6, "", IF('Stock Takes'!AE$6="*", 'Stock Takes'!AE1194, IF('Stock Takes'!AF$6="*", 'Stock Takes'!AF1194, IF('Stock Takes'!AG$6="*", 'Stock Takes'!AG1194, IF('Stock Takes'!AH$6="*", 'Stock Takes'!AH1194, IF('Stock Takes'!AI$6="*", 'Stock Takes'!AI1194, IF('Stock Takes'!AJ$6="*", 'Stock Takes'!AJ1194)))))))</f>
        <v/>
      </c>
      <c r="L1193" s="122" t="str">
        <f t="shared" si="253"/>
        <v/>
      </c>
      <c r="M1193" s="22"/>
      <c r="AC1193" s="17">
        <f t="shared" si="254"/>
        <v>0</v>
      </c>
      <c r="AD1193" s="18">
        <f t="shared" si="255"/>
        <v>0</v>
      </c>
      <c r="AF1193" s="6" t="str">
        <f t="shared" si="256"/>
        <v/>
      </c>
      <c r="AG1193" s="6" t="str">
        <f t="shared" si="257"/>
        <v/>
      </c>
      <c r="AH1193" s="6" t="str">
        <f t="shared" si="258"/>
        <v/>
      </c>
      <c r="AI1193" s="6" t="str">
        <f t="shared" si="259"/>
        <v/>
      </c>
      <c r="AJ1193" s="6">
        <v>1186</v>
      </c>
      <c r="AK1193" s="73" t="str">
        <f t="shared" si="260"/>
        <v/>
      </c>
      <c r="AL1193" s="6" t="str">
        <f t="shared" si="261"/>
        <v/>
      </c>
      <c r="AN1193" s="6" t="str">
        <f>IF(D1193="", "", IF(COUNTIF($D$8:D1192, D1193)&gt;0, "", MAX($AN$7:AN1192)+1))</f>
        <v/>
      </c>
      <c r="AO1193" s="6" t="str">
        <f t="shared" si="262"/>
        <v/>
      </c>
      <c r="AP1193" s="6" t="str">
        <f t="shared" si="263"/>
        <v/>
      </c>
      <c r="AQ1193" s="6" t="str">
        <f t="shared" si="264"/>
        <v/>
      </c>
      <c r="AR1193" s="6" t="str">
        <f t="shared" si="265"/>
        <v/>
      </c>
    </row>
    <row r="1194" spans="1:44" x14ac:dyDescent="0.25">
      <c r="A1194" s="22"/>
      <c r="B1194" s="121"/>
      <c r="C1194" s="121"/>
      <c r="D1194" s="121"/>
      <c r="E1194" s="122"/>
      <c r="F1194" s="123"/>
      <c r="G1194" s="123"/>
      <c r="H1194" s="22"/>
      <c r="I1194" s="122" t="str">
        <f>IF('Stock Takes'!$AC1195="", "", 'Stock Takes'!$AC1195)</f>
        <v/>
      </c>
      <c r="J1194" s="122" t="str">
        <f t="shared" si="252"/>
        <v/>
      </c>
      <c r="K1194" s="122" t="str">
        <f>IF($U$7=6, "", IF('Stock Takes'!AE$6="*", 'Stock Takes'!AE1195, IF('Stock Takes'!AF$6="*", 'Stock Takes'!AF1195, IF('Stock Takes'!AG$6="*", 'Stock Takes'!AG1195, IF('Stock Takes'!AH$6="*", 'Stock Takes'!AH1195, IF('Stock Takes'!AI$6="*", 'Stock Takes'!AI1195, IF('Stock Takes'!AJ$6="*", 'Stock Takes'!AJ1195)))))))</f>
        <v/>
      </c>
      <c r="L1194" s="122" t="str">
        <f t="shared" si="253"/>
        <v/>
      </c>
      <c r="M1194" s="22"/>
      <c r="AC1194" s="17">
        <f t="shared" si="254"/>
        <v>0</v>
      </c>
      <c r="AD1194" s="18">
        <f t="shared" si="255"/>
        <v>0</v>
      </c>
      <c r="AF1194" s="6" t="str">
        <f t="shared" si="256"/>
        <v/>
      </c>
      <c r="AG1194" s="6" t="str">
        <f t="shared" si="257"/>
        <v/>
      </c>
      <c r="AH1194" s="6" t="str">
        <f t="shared" si="258"/>
        <v/>
      </c>
      <c r="AI1194" s="6" t="str">
        <f t="shared" si="259"/>
        <v/>
      </c>
      <c r="AJ1194" s="6">
        <v>1187</v>
      </c>
      <c r="AK1194" s="73" t="str">
        <f t="shared" si="260"/>
        <v/>
      </c>
      <c r="AL1194" s="6" t="str">
        <f t="shared" si="261"/>
        <v/>
      </c>
      <c r="AN1194" s="6" t="str">
        <f>IF(D1194="", "", IF(COUNTIF($D$8:D1193, D1194)&gt;0, "", MAX($AN$7:AN1193)+1))</f>
        <v/>
      </c>
      <c r="AO1194" s="6" t="str">
        <f t="shared" si="262"/>
        <v/>
      </c>
      <c r="AP1194" s="6" t="str">
        <f t="shared" si="263"/>
        <v/>
      </c>
      <c r="AQ1194" s="6" t="str">
        <f t="shared" si="264"/>
        <v/>
      </c>
      <c r="AR1194" s="6" t="str">
        <f t="shared" si="265"/>
        <v/>
      </c>
    </row>
    <row r="1195" spans="1:44" x14ac:dyDescent="0.25">
      <c r="A1195" s="22"/>
      <c r="B1195" s="121"/>
      <c r="C1195" s="121"/>
      <c r="D1195" s="121"/>
      <c r="E1195" s="122"/>
      <c r="F1195" s="123"/>
      <c r="G1195" s="123"/>
      <c r="H1195" s="22"/>
      <c r="I1195" s="122" t="str">
        <f>IF('Stock Takes'!$AC1196="", "", 'Stock Takes'!$AC1196)</f>
        <v/>
      </c>
      <c r="J1195" s="122" t="str">
        <f t="shared" si="252"/>
        <v/>
      </c>
      <c r="K1195" s="122" t="str">
        <f>IF($U$7=6, "", IF('Stock Takes'!AE$6="*", 'Stock Takes'!AE1196, IF('Stock Takes'!AF$6="*", 'Stock Takes'!AF1196, IF('Stock Takes'!AG$6="*", 'Stock Takes'!AG1196, IF('Stock Takes'!AH$6="*", 'Stock Takes'!AH1196, IF('Stock Takes'!AI$6="*", 'Stock Takes'!AI1196, IF('Stock Takes'!AJ$6="*", 'Stock Takes'!AJ1196)))))))</f>
        <v/>
      </c>
      <c r="L1195" s="122" t="str">
        <f t="shared" si="253"/>
        <v/>
      </c>
      <c r="M1195" s="22"/>
      <c r="AC1195" s="17">
        <f t="shared" si="254"/>
        <v>0</v>
      </c>
      <c r="AD1195" s="18">
        <f t="shared" si="255"/>
        <v>0</v>
      </c>
      <c r="AF1195" s="6" t="str">
        <f t="shared" si="256"/>
        <v/>
      </c>
      <c r="AG1195" s="6" t="str">
        <f t="shared" si="257"/>
        <v/>
      </c>
      <c r="AH1195" s="6" t="str">
        <f t="shared" si="258"/>
        <v/>
      </c>
      <c r="AI1195" s="6" t="str">
        <f t="shared" si="259"/>
        <v/>
      </c>
      <c r="AJ1195" s="6">
        <v>1188</v>
      </c>
      <c r="AK1195" s="73" t="str">
        <f t="shared" si="260"/>
        <v/>
      </c>
      <c r="AL1195" s="6" t="str">
        <f t="shared" si="261"/>
        <v/>
      </c>
      <c r="AN1195" s="6" t="str">
        <f>IF(D1195="", "", IF(COUNTIF($D$8:D1194, D1195)&gt;0, "", MAX($AN$7:AN1194)+1))</f>
        <v/>
      </c>
      <c r="AO1195" s="6" t="str">
        <f t="shared" si="262"/>
        <v/>
      </c>
      <c r="AP1195" s="6" t="str">
        <f t="shared" si="263"/>
        <v/>
      </c>
      <c r="AQ1195" s="6" t="str">
        <f t="shared" si="264"/>
        <v/>
      </c>
      <c r="AR1195" s="6" t="str">
        <f t="shared" si="265"/>
        <v/>
      </c>
    </row>
    <row r="1196" spans="1:44" x14ac:dyDescent="0.25">
      <c r="A1196" s="22"/>
      <c r="B1196" s="121"/>
      <c r="C1196" s="121"/>
      <c r="D1196" s="121"/>
      <c r="E1196" s="122"/>
      <c r="F1196" s="123"/>
      <c r="G1196" s="123"/>
      <c r="H1196" s="22"/>
      <c r="I1196" s="122" t="str">
        <f>IF('Stock Takes'!$AC1197="", "", 'Stock Takes'!$AC1197)</f>
        <v/>
      </c>
      <c r="J1196" s="122" t="str">
        <f t="shared" si="252"/>
        <v/>
      </c>
      <c r="K1196" s="122" t="str">
        <f>IF($U$7=6, "", IF('Stock Takes'!AE$6="*", 'Stock Takes'!AE1197, IF('Stock Takes'!AF$6="*", 'Stock Takes'!AF1197, IF('Stock Takes'!AG$6="*", 'Stock Takes'!AG1197, IF('Stock Takes'!AH$6="*", 'Stock Takes'!AH1197, IF('Stock Takes'!AI$6="*", 'Stock Takes'!AI1197, IF('Stock Takes'!AJ$6="*", 'Stock Takes'!AJ1197)))))))</f>
        <v/>
      </c>
      <c r="L1196" s="122" t="str">
        <f t="shared" si="253"/>
        <v/>
      </c>
      <c r="M1196" s="22"/>
      <c r="AC1196" s="17">
        <f t="shared" si="254"/>
        <v>0</v>
      </c>
      <c r="AD1196" s="18">
        <f t="shared" si="255"/>
        <v>0</v>
      </c>
      <c r="AF1196" s="6" t="str">
        <f t="shared" si="256"/>
        <v/>
      </c>
      <c r="AG1196" s="6" t="str">
        <f t="shared" si="257"/>
        <v/>
      </c>
      <c r="AH1196" s="6" t="str">
        <f t="shared" si="258"/>
        <v/>
      </c>
      <c r="AI1196" s="6" t="str">
        <f t="shared" si="259"/>
        <v/>
      </c>
      <c r="AJ1196" s="6">
        <v>1189</v>
      </c>
      <c r="AK1196" s="73" t="str">
        <f t="shared" si="260"/>
        <v/>
      </c>
      <c r="AL1196" s="6" t="str">
        <f t="shared" si="261"/>
        <v/>
      </c>
      <c r="AN1196" s="6" t="str">
        <f>IF(D1196="", "", IF(COUNTIF($D$8:D1195, D1196)&gt;0, "", MAX($AN$7:AN1195)+1))</f>
        <v/>
      </c>
      <c r="AO1196" s="6" t="str">
        <f t="shared" si="262"/>
        <v/>
      </c>
      <c r="AP1196" s="6" t="str">
        <f t="shared" si="263"/>
        <v/>
      </c>
      <c r="AQ1196" s="6" t="str">
        <f t="shared" si="264"/>
        <v/>
      </c>
      <c r="AR1196" s="6" t="str">
        <f t="shared" si="265"/>
        <v/>
      </c>
    </row>
    <row r="1197" spans="1:44" x14ac:dyDescent="0.25">
      <c r="A1197" s="22"/>
      <c r="B1197" s="121"/>
      <c r="C1197" s="121"/>
      <c r="D1197" s="121"/>
      <c r="E1197" s="122"/>
      <c r="F1197" s="123"/>
      <c r="G1197" s="123"/>
      <c r="H1197" s="22"/>
      <c r="I1197" s="122" t="str">
        <f>IF('Stock Takes'!$AC1198="", "", 'Stock Takes'!$AC1198)</f>
        <v/>
      </c>
      <c r="J1197" s="122" t="str">
        <f t="shared" si="252"/>
        <v/>
      </c>
      <c r="K1197" s="122" t="str">
        <f>IF($U$7=6, "", IF('Stock Takes'!AE$6="*", 'Stock Takes'!AE1198, IF('Stock Takes'!AF$6="*", 'Stock Takes'!AF1198, IF('Stock Takes'!AG$6="*", 'Stock Takes'!AG1198, IF('Stock Takes'!AH$6="*", 'Stock Takes'!AH1198, IF('Stock Takes'!AI$6="*", 'Stock Takes'!AI1198, IF('Stock Takes'!AJ$6="*", 'Stock Takes'!AJ1198)))))))</f>
        <v/>
      </c>
      <c r="L1197" s="122" t="str">
        <f t="shared" si="253"/>
        <v/>
      </c>
      <c r="M1197" s="22"/>
      <c r="AC1197" s="17">
        <f t="shared" si="254"/>
        <v>0</v>
      </c>
      <c r="AD1197" s="18">
        <f t="shared" si="255"/>
        <v>0</v>
      </c>
      <c r="AF1197" s="6" t="str">
        <f t="shared" si="256"/>
        <v/>
      </c>
      <c r="AG1197" s="6" t="str">
        <f t="shared" si="257"/>
        <v/>
      </c>
      <c r="AH1197" s="6" t="str">
        <f t="shared" si="258"/>
        <v/>
      </c>
      <c r="AI1197" s="6" t="str">
        <f t="shared" si="259"/>
        <v/>
      </c>
      <c r="AJ1197" s="6">
        <v>1190</v>
      </c>
      <c r="AK1197" s="73" t="str">
        <f t="shared" si="260"/>
        <v/>
      </c>
      <c r="AL1197" s="6" t="str">
        <f t="shared" si="261"/>
        <v/>
      </c>
      <c r="AN1197" s="6" t="str">
        <f>IF(D1197="", "", IF(COUNTIF($D$8:D1196, D1197)&gt;0, "", MAX($AN$7:AN1196)+1))</f>
        <v/>
      </c>
      <c r="AO1197" s="6" t="str">
        <f t="shared" si="262"/>
        <v/>
      </c>
      <c r="AP1197" s="6" t="str">
        <f t="shared" si="263"/>
        <v/>
      </c>
      <c r="AQ1197" s="6" t="str">
        <f t="shared" si="264"/>
        <v/>
      </c>
      <c r="AR1197" s="6" t="str">
        <f t="shared" si="265"/>
        <v/>
      </c>
    </row>
    <row r="1198" spans="1:44" x14ac:dyDescent="0.25">
      <c r="A1198" s="22"/>
      <c r="B1198" s="121"/>
      <c r="C1198" s="121"/>
      <c r="D1198" s="121"/>
      <c r="E1198" s="122"/>
      <c r="F1198" s="123"/>
      <c r="G1198" s="123"/>
      <c r="H1198" s="22"/>
      <c r="I1198" s="122" t="str">
        <f>IF('Stock Takes'!$AC1199="", "", 'Stock Takes'!$AC1199)</f>
        <v/>
      </c>
      <c r="J1198" s="122" t="str">
        <f t="shared" si="252"/>
        <v/>
      </c>
      <c r="K1198" s="122" t="str">
        <f>IF($U$7=6, "", IF('Stock Takes'!AE$6="*", 'Stock Takes'!AE1199, IF('Stock Takes'!AF$6="*", 'Stock Takes'!AF1199, IF('Stock Takes'!AG$6="*", 'Stock Takes'!AG1199, IF('Stock Takes'!AH$6="*", 'Stock Takes'!AH1199, IF('Stock Takes'!AI$6="*", 'Stock Takes'!AI1199, IF('Stock Takes'!AJ$6="*", 'Stock Takes'!AJ1199)))))))</f>
        <v/>
      </c>
      <c r="L1198" s="122" t="str">
        <f t="shared" si="253"/>
        <v/>
      </c>
      <c r="M1198" s="22"/>
      <c r="AC1198" s="17">
        <f t="shared" si="254"/>
        <v>0</v>
      </c>
      <c r="AD1198" s="18">
        <f t="shared" si="255"/>
        <v>0</v>
      </c>
      <c r="AF1198" s="6" t="str">
        <f t="shared" si="256"/>
        <v/>
      </c>
      <c r="AG1198" s="6" t="str">
        <f t="shared" si="257"/>
        <v/>
      </c>
      <c r="AH1198" s="6" t="str">
        <f t="shared" si="258"/>
        <v/>
      </c>
      <c r="AI1198" s="6" t="str">
        <f t="shared" si="259"/>
        <v/>
      </c>
      <c r="AJ1198" s="6">
        <v>1191</v>
      </c>
      <c r="AK1198" s="73" t="str">
        <f t="shared" si="260"/>
        <v/>
      </c>
      <c r="AL1198" s="6" t="str">
        <f t="shared" si="261"/>
        <v/>
      </c>
      <c r="AN1198" s="6" t="str">
        <f>IF(D1198="", "", IF(COUNTIF($D$8:D1197, D1198)&gt;0, "", MAX($AN$7:AN1197)+1))</f>
        <v/>
      </c>
      <c r="AO1198" s="6" t="str">
        <f t="shared" si="262"/>
        <v/>
      </c>
      <c r="AP1198" s="6" t="str">
        <f t="shared" si="263"/>
        <v/>
      </c>
      <c r="AQ1198" s="6" t="str">
        <f t="shared" si="264"/>
        <v/>
      </c>
      <c r="AR1198" s="6" t="str">
        <f t="shared" si="265"/>
        <v/>
      </c>
    </row>
    <row r="1199" spans="1:44" x14ac:dyDescent="0.25">
      <c r="A1199" s="22"/>
      <c r="B1199" s="121"/>
      <c r="C1199" s="121"/>
      <c r="D1199" s="121"/>
      <c r="E1199" s="122"/>
      <c r="F1199" s="123"/>
      <c r="G1199" s="123"/>
      <c r="H1199" s="22"/>
      <c r="I1199" s="122" t="str">
        <f>IF('Stock Takes'!$AC1200="", "", 'Stock Takes'!$AC1200)</f>
        <v/>
      </c>
      <c r="J1199" s="122" t="str">
        <f t="shared" si="252"/>
        <v/>
      </c>
      <c r="K1199" s="122" t="str">
        <f>IF($U$7=6, "", IF('Stock Takes'!AE$6="*", 'Stock Takes'!AE1200, IF('Stock Takes'!AF$6="*", 'Stock Takes'!AF1200, IF('Stock Takes'!AG$6="*", 'Stock Takes'!AG1200, IF('Stock Takes'!AH$6="*", 'Stock Takes'!AH1200, IF('Stock Takes'!AI$6="*", 'Stock Takes'!AI1200, IF('Stock Takes'!AJ$6="*", 'Stock Takes'!AJ1200)))))))</f>
        <v/>
      </c>
      <c r="L1199" s="122" t="str">
        <f t="shared" si="253"/>
        <v/>
      </c>
      <c r="M1199" s="22"/>
      <c r="AC1199" s="17">
        <f t="shared" si="254"/>
        <v>0</v>
      </c>
      <c r="AD1199" s="18">
        <f t="shared" si="255"/>
        <v>0</v>
      </c>
      <c r="AF1199" s="6" t="str">
        <f t="shared" si="256"/>
        <v/>
      </c>
      <c r="AG1199" s="6" t="str">
        <f t="shared" si="257"/>
        <v/>
      </c>
      <c r="AH1199" s="6" t="str">
        <f t="shared" si="258"/>
        <v/>
      </c>
      <c r="AI1199" s="6" t="str">
        <f t="shared" si="259"/>
        <v/>
      </c>
      <c r="AJ1199" s="6">
        <v>1192</v>
      </c>
      <c r="AK1199" s="73" t="str">
        <f t="shared" si="260"/>
        <v/>
      </c>
      <c r="AL1199" s="6" t="str">
        <f t="shared" si="261"/>
        <v/>
      </c>
      <c r="AN1199" s="6" t="str">
        <f>IF(D1199="", "", IF(COUNTIF($D$8:D1198, D1199)&gt;0, "", MAX($AN$7:AN1198)+1))</f>
        <v/>
      </c>
      <c r="AO1199" s="6" t="str">
        <f t="shared" si="262"/>
        <v/>
      </c>
      <c r="AP1199" s="6" t="str">
        <f t="shared" si="263"/>
        <v/>
      </c>
      <c r="AQ1199" s="6" t="str">
        <f t="shared" si="264"/>
        <v/>
      </c>
      <c r="AR1199" s="6" t="str">
        <f t="shared" si="265"/>
        <v/>
      </c>
    </row>
    <row r="1200" spans="1:44" x14ac:dyDescent="0.25">
      <c r="A1200" s="22"/>
      <c r="B1200" s="121"/>
      <c r="C1200" s="121"/>
      <c r="D1200" s="121"/>
      <c r="E1200" s="122"/>
      <c r="F1200" s="123"/>
      <c r="G1200" s="123"/>
      <c r="H1200" s="22"/>
      <c r="I1200" s="122" t="str">
        <f>IF('Stock Takes'!$AC1201="", "", 'Stock Takes'!$AC1201)</f>
        <v/>
      </c>
      <c r="J1200" s="122" t="str">
        <f t="shared" si="252"/>
        <v/>
      </c>
      <c r="K1200" s="122" t="str">
        <f>IF($U$7=6, "", IF('Stock Takes'!AE$6="*", 'Stock Takes'!AE1201, IF('Stock Takes'!AF$6="*", 'Stock Takes'!AF1201, IF('Stock Takes'!AG$6="*", 'Stock Takes'!AG1201, IF('Stock Takes'!AH$6="*", 'Stock Takes'!AH1201, IF('Stock Takes'!AI$6="*", 'Stock Takes'!AI1201, IF('Stock Takes'!AJ$6="*", 'Stock Takes'!AJ1201)))))))</f>
        <v/>
      </c>
      <c r="L1200" s="122" t="str">
        <f t="shared" si="253"/>
        <v/>
      </c>
      <c r="M1200" s="22"/>
      <c r="AC1200" s="17">
        <f t="shared" si="254"/>
        <v>0</v>
      </c>
      <c r="AD1200" s="18">
        <f t="shared" si="255"/>
        <v>0</v>
      </c>
      <c r="AF1200" s="6" t="str">
        <f t="shared" si="256"/>
        <v/>
      </c>
      <c r="AG1200" s="6" t="str">
        <f t="shared" si="257"/>
        <v/>
      </c>
      <c r="AH1200" s="6" t="str">
        <f t="shared" si="258"/>
        <v/>
      </c>
      <c r="AI1200" s="6" t="str">
        <f t="shared" si="259"/>
        <v/>
      </c>
      <c r="AJ1200" s="6">
        <v>1193</v>
      </c>
      <c r="AK1200" s="73" t="str">
        <f t="shared" si="260"/>
        <v/>
      </c>
      <c r="AL1200" s="6" t="str">
        <f t="shared" si="261"/>
        <v/>
      </c>
      <c r="AN1200" s="6" t="str">
        <f>IF(D1200="", "", IF(COUNTIF($D$8:D1199, D1200)&gt;0, "", MAX($AN$7:AN1199)+1))</f>
        <v/>
      </c>
      <c r="AO1200" s="6" t="str">
        <f t="shared" si="262"/>
        <v/>
      </c>
      <c r="AP1200" s="6" t="str">
        <f t="shared" si="263"/>
        <v/>
      </c>
      <c r="AQ1200" s="6" t="str">
        <f t="shared" si="264"/>
        <v/>
      </c>
      <c r="AR1200" s="6" t="str">
        <f t="shared" si="265"/>
        <v/>
      </c>
    </row>
    <row r="1201" spans="1:44" x14ac:dyDescent="0.25">
      <c r="A1201" s="22"/>
      <c r="B1201" s="121"/>
      <c r="C1201" s="121"/>
      <c r="D1201" s="121"/>
      <c r="E1201" s="122"/>
      <c r="F1201" s="123"/>
      <c r="G1201" s="123"/>
      <c r="H1201" s="22"/>
      <c r="I1201" s="122" t="str">
        <f>IF('Stock Takes'!$AC1202="", "", 'Stock Takes'!$AC1202)</f>
        <v/>
      </c>
      <c r="J1201" s="122" t="str">
        <f t="shared" si="252"/>
        <v/>
      </c>
      <c r="K1201" s="122" t="str">
        <f>IF($U$7=6, "", IF('Stock Takes'!AE$6="*", 'Stock Takes'!AE1202, IF('Stock Takes'!AF$6="*", 'Stock Takes'!AF1202, IF('Stock Takes'!AG$6="*", 'Stock Takes'!AG1202, IF('Stock Takes'!AH$6="*", 'Stock Takes'!AH1202, IF('Stock Takes'!AI$6="*", 'Stock Takes'!AI1202, IF('Stock Takes'!AJ$6="*", 'Stock Takes'!AJ1202)))))))</f>
        <v/>
      </c>
      <c r="L1201" s="122" t="str">
        <f t="shared" si="253"/>
        <v/>
      </c>
      <c r="M1201" s="22"/>
      <c r="AC1201" s="17">
        <f t="shared" si="254"/>
        <v>0</v>
      </c>
      <c r="AD1201" s="18">
        <f t="shared" si="255"/>
        <v>0</v>
      </c>
      <c r="AF1201" s="6" t="str">
        <f t="shared" si="256"/>
        <v/>
      </c>
      <c r="AG1201" s="6" t="str">
        <f t="shared" si="257"/>
        <v/>
      </c>
      <c r="AH1201" s="6" t="str">
        <f t="shared" si="258"/>
        <v/>
      </c>
      <c r="AI1201" s="6" t="str">
        <f t="shared" si="259"/>
        <v/>
      </c>
      <c r="AJ1201" s="6">
        <v>1194</v>
      </c>
      <c r="AK1201" s="73" t="str">
        <f t="shared" si="260"/>
        <v/>
      </c>
      <c r="AL1201" s="6" t="str">
        <f t="shared" si="261"/>
        <v/>
      </c>
      <c r="AN1201" s="6" t="str">
        <f>IF(D1201="", "", IF(COUNTIF($D$8:D1200, D1201)&gt;0, "", MAX($AN$7:AN1200)+1))</f>
        <v/>
      </c>
      <c r="AO1201" s="6" t="str">
        <f t="shared" si="262"/>
        <v/>
      </c>
      <c r="AP1201" s="6" t="str">
        <f t="shared" si="263"/>
        <v/>
      </c>
      <c r="AQ1201" s="6" t="str">
        <f t="shared" si="264"/>
        <v/>
      </c>
      <c r="AR1201" s="6" t="str">
        <f t="shared" si="265"/>
        <v/>
      </c>
    </row>
    <row r="1202" spans="1:44" x14ac:dyDescent="0.25">
      <c r="A1202" s="22"/>
      <c r="B1202" s="121"/>
      <c r="C1202" s="121"/>
      <c r="D1202" s="121"/>
      <c r="E1202" s="122"/>
      <c r="F1202" s="123"/>
      <c r="G1202" s="123"/>
      <c r="H1202" s="22"/>
      <c r="I1202" s="122" t="str">
        <f>IF('Stock Takes'!$AC1203="", "", 'Stock Takes'!$AC1203)</f>
        <v/>
      </c>
      <c r="J1202" s="122" t="str">
        <f t="shared" si="252"/>
        <v/>
      </c>
      <c r="K1202" s="122" t="str">
        <f>IF($U$7=6, "", IF('Stock Takes'!AE$6="*", 'Stock Takes'!AE1203, IF('Stock Takes'!AF$6="*", 'Stock Takes'!AF1203, IF('Stock Takes'!AG$6="*", 'Stock Takes'!AG1203, IF('Stock Takes'!AH$6="*", 'Stock Takes'!AH1203, IF('Stock Takes'!AI$6="*", 'Stock Takes'!AI1203, IF('Stock Takes'!AJ$6="*", 'Stock Takes'!AJ1203)))))))</f>
        <v/>
      </c>
      <c r="L1202" s="122" t="str">
        <f t="shared" si="253"/>
        <v/>
      </c>
      <c r="M1202" s="22"/>
      <c r="AC1202" s="17">
        <f t="shared" si="254"/>
        <v>0</v>
      </c>
      <c r="AD1202" s="18">
        <f t="shared" si="255"/>
        <v>0</v>
      </c>
      <c r="AF1202" s="6" t="str">
        <f t="shared" si="256"/>
        <v/>
      </c>
      <c r="AG1202" s="6" t="str">
        <f t="shared" si="257"/>
        <v/>
      </c>
      <c r="AH1202" s="6" t="str">
        <f t="shared" si="258"/>
        <v/>
      </c>
      <c r="AI1202" s="6" t="str">
        <f t="shared" si="259"/>
        <v/>
      </c>
      <c r="AJ1202" s="6">
        <v>1195</v>
      </c>
      <c r="AK1202" s="73" t="str">
        <f t="shared" si="260"/>
        <v/>
      </c>
      <c r="AL1202" s="6" t="str">
        <f t="shared" si="261"/>
        <v/>
      </c>
      <c r="AN1202" s="6" t="str">
        <f>IF(D1202="", "", IF(COUNTIF($D$8:D1201, D1202)&gt;0, "", MAX($AN$7:AN1201)+1))</f>
        <v/>
      </c>
      <c r="AO1202" s="6" t="str">
        <f t="shared" si="262"/>
        <v/>
      </c>
      <c r="AP1202" s="6" t="str">
        <f t="shared" si="263"/>
        <v/>
      </c>
      <c r="AQ1202" s="6" t="str">
        <f t="shared" si="264"/>
        <v/>
      </c>
      <c r="AR1202" s="6" t="str">
        <f t="shared" si="265"/>
        <v/>
      </c>
    </row>
    <row r="1203" spans="1:44" x14ac:dyDescent="0.25">
      <c r="A1203" s="22"/>
      <c r="B1203" s="121"/>
      <c r="C1203" s="121"/>
      <c r="D1203" s="121"/>
      <c r="E1203" s="122"/>
      <c r="F1203" s="123"/>
      <c r="G1203" s="123"/>
      <c r="H1203" s="22"/>
      <c r="I1203" s="122" t="str">
        <f>IF('Stock Takes'!$AC1204="", "", 'Stock Takes'!$AC1204)</f>
        <v/>
      </c>
      <c r="J1203" s="122" t="str">
        <f t="shared" si="252"/>
        <v/>
      </c>
      <c r="K1203" s="122" t="str">
        <f>IF($U$7=6, "", IF('Stock Takes'!AE$6="*", 'Stock Takes'!AE1204, IF('Stock Takes'!AF$6="*", 'Stock Takes'!AF1204, IF('Stock Takes'!AG$6="*", 'Stock Takes'!AG1204, IF('Stock Takes'!AH$6="*", 'Stock Takes'!AH1204, IF('Stock Takes'!AI$6="*", 'Stock Takes'!AI1204, IF('Stock Takes'!AJ$6="*", 'Stock Takes'!AJ1204)))))))</f>
        <v/>
      </c>
      <c r="L1203" s="122" t="str">
        <f t="shared" si="253"/>
        <v/>
      </c>
      <c r="M1203" s="22"/>
      <c r="AC1203" s="17">
        <f t="shared" si="254"/>
        <v>0</v>
      </c>
      <c r="AD1203" s="18">
        <f t="shared" si="255"/>
        <v>0</v>
      </c>
      <c r="AF1203" s="6" t="str">
        <f t="shared" si="256"/>
        <v/>
      </c>
      <c r="AG1203" s="6" t="str">
        <f t="shared" si="257"/>
        <v/>
      </c>
      <c r="AH1203" s="6" t="str">
        <f t="shared" si="258"/>
        <v/>
      </c>
      <c r="AI1203" s="6" t="str">
        <f t="shared" si="259"/>
        <v/>
      </c>
      <c r="AJ1203" s="6">
        <v>1196</v>
      </c>
      <c r="AK1203" s="73" t="str">
        <f t="shared" si="260"/>
        <v/>
      </c>
      <c r="AL1203" s="6" t="str">
        <f t="shared" si="261"/>
        <v/>
      </c>
      <c r="AN1203" s="6" t="str">
        <f>IF(D1203="", "", IF(COUNTIF($D$8:D1202, D1203)&gt;0, "", MAX($AN$7:AN1202)+1))</f>
        <v/>
      </c>
      <c r="AO1203" s="6" t="str">
        <f t="shared" si="262"/>
        <v/>
      </c>
      <c r="AP1203" s="6" t="str">
        <f t="shared" si="263"/>
        <v/>
      </c>
      <c r="AQ1203" s="6" t="str">
        <f t="shared" si="264"/>
        <v/>
      </c>
      <c r="AR1203" s="6" t="str">
        <f t="shared" si="265"/>
        <v/>
      </c>
    </row>
    <row r="1204" spans="1:44" x14ac:dyDescent="0.25">
      <c r="A1204" s="22"/>
      <c r="B1204" s="121"/>
      <c r="C1204" s="121"/>
      <c r="D1204" s="121"/>
      <c r="E1204" s="122"/>
      <c r="F1204" s="123"/>
      <c r="G1204" s="123"/>
      <c r="H1204" s="22"/>
      <c r="I1204" s="122" t="str">
        <f>IF('Stock Takes'!$AC1205="", "", 'Stock Takes'!$AC1205)</f>
        <v/>
      </c>
      <c r="J1204" s="122" t="str">
        <f t="shared" si="252"/>
        <v/>
      </c>
      <c r="K1204" s="122" t="str">
        <f>IF($U$7=6, "", IF('Stock Takes'!AE$6="*", 'Stock Takes'!AE1205, IF('Stock Takes'!AF$6="*", 'Stock Takes'!AF1205, IF('Stock Takes'!AG$6="*", 'Stock Takes'!AG1205, IF('Stock Takes'!AH$6="*", 'Stock Takes'!AH1205, IF('Stock Takes'!AI$6="*", 'Stock Takes'!AI1205, IF('Stock Takes'!AJ$6="*", 'Stock Takes'!AJ1205)))))))</f>
        <v/>
      </c>
      <c r="L1204" s="122" t="str">
        <f t="shared" si="253"/>
        <v/>
      </c>
      <c r="M1204" s="22"/>
      <c r="AC1204" s="17">
        <f t="shared" si="254"/>
        <v>0</v>
      </c>
      <c r="AD1204" s="18">
        <f t="shared" si="255"/>
        <v>0</v>
      </c>
      <c r="AF1204" s="6" t="str">
        <f t="shared" si="256"/>
        <v/>
      </c>
      <c r="AG1204" s="6" t="str">
        <f t="shared" si="257"/>
        <v/>
      </c>
      <c r="AH1204" s="6" t="str">
        <f t="shared" si="258"/>
        <v/>
      </c>
      <c r="AI1204" s="6" t="str">
        <f t="shared" si="259"/>
        <v/>
      </c>
      <c r="AJ1204" s="6">
        <v>1197</v>
      </c>
      <c r="AK1204" s="73" t="str">
        <f t="shared" si="260"/>
        <v/>
      </c>
      <c r="AL1204" s="6" t="str">
        <f t="shared" si="261"/>
        <v/>
      </c>
      <c r="AN1204" s="6" t="str">
        <f>IF(D1204="", "", IF(COUNTIF($D$8:D1203, D1204)&gt;0, "", MAX($AN$7:AN1203)+1))</f>
        <v/>
      </c>
      <c r="AO1204" s="6" t="str">
        <f t="shared" si="262"/>
        <v/>
      </c>
      <c r="AP1204" s="6" t="str">
        <f t="shared" si="263"/>
        <v/>
      </c>
      <c r="AQ1204" s="6" t="str">
        <f t="shared" si="264"/>
        <v/>
      </c>
      <c r="AR1204" s="6" t="str">
        <f t="shared" si="265"/>
        <v/>
      </c>
    </row>
    <row r="1205" spans="1:44" x14ac:dyDescent="0.25">
      <c r="A1205" s="22"/>
      <c r="B1205" s="121"/>
      <c r="C1205" s="121"/>
      <c r="D1205" s="121"/>
      <c r="E1205" s="122"/>
      <c r="F1205" s="123"/>
      <c r="G1205" s="123"/>
      <c r="H1205" s="22"/>
      <c r="I1205" s="122" t="str">
        <f>IF('Stock Takes'!$AC1206="", "", 'Stock Takes'!$AC1206)</f>
        <v/>
      </c>
      <c r="J1205" s="122" t="str">
        <f t="shared" si="252"/>
        <v/>
      </c>
      <c r="K1205" s="122" t="str">
        <f>IF($U$7=6, "", IF('Stock Takes'!AE$6="*", 'Stock Takes'!AE1206, IF('Stock Takes'!AF$6="*", 'Stock Takes'!AF1206, IF('Stock Takes'!AG$6="*", 'Stock Takes'!AG1206, IF('Stock Takes'!AH$6="*", 'Stock Takes'!AH1206, IF('Stock Takes'!AI$6="*", 'Stock Takes'!AI1206, IF('Stock Takes'!AJ$6="*", 'Stock Takes'!AJ1206)))))))</f>
        <v/>
      </c>
      <c r="L1205" s="122" t="str">
        <f t="shared" si="253"/>
        <v/>
      </c>
      <c r="M1205" s="22"/>
      <c r="AC1205" s="17">
        <f t="shared" si="254"/>
        <v>0</v>
      </c>
      <c r="AD1205" s="18">
        <f t="shared" si="255"/>
        <v>0</v>
      </c>
      <c r="AF1205" s="6" t="str">
        <f t="shared" si="256"/>
        <v/>
      </c>
      <c r="AG1205" s="6" t="str">
        <f t="shared" si="257"/>
        <v/>
      </c>
      <c r="AH1205" s="6" t="str">
        <f t="shared" si="258"/>
        <v/>
      </c>
      <c r="AI1205" s="6" t="str">
        <f t="shared" si="259"/>
        <v/>
      </c>
      <c r="AJ1205" s="6">
        <v>1198</v>
      </c>
      <c r="AK1205" s="73" t="str">
        <f t="shared" si="260"/>
        <v/>
      </c>
      <c r="AL1205" s="6" t="str">
        <f t="shared" si="261"/>
        <v/>
      </c>
      <c r="AN1205" s="6" t="str">
        <f>IF(D1205="", "", IF(COUNTIF($D$8:D1204, D1205)&gt;0, "", MAX($AN$7:AN1204)+1))</f>
        <v/>
      </c>
      <c r="AO1205" s="6" t="str">
        <f t="shared" si="262"/>
        <v/>
      </c>
      <c r="AP1205" s="6" t="str">
        <f t="shared" si="263"/>
        <v/>
      </c>
      <c r="AQ1205" s="6" t="str">
        <f t="shared" si="264"/>
        <v/>
      </c>
      <c r="AR1205" s="6" t="str">
        <f t="shared" si="265"/>
        <v/>
      </c>
    </row>
    <row r="1206" spans="1:44" x14ac:dyDescent="0.25">
      <c r="A1206" s="22"/>
      <c r="B1206" s="121"/>
      <c r="C1206" s="121"/>
      <c r="D1206" s="121"/>
      <c r="E1206" s="122"/>
      <c r="F1206" s="123"/>
      <c r="G1206" s="123"/>
      <c r="H1206" s="22"/>
      <c r="I1206" s="122" t="str">
        <f>IF('Stock Takes'!$AC1207="", "", 'Stock Takes'!$AC1207)</f>
        <v/>
      </c>
      <c r="J1206" s="122" t="str">
        <f t="shared" si="252"/>
        <v/>
      </c>
      <c r="K1206" s="122" t="str">
        <f>IF($U$7=6, "", IF('Stock Takes'!AE$6="*", 'Stock Takes'!AE1207, IF('Stock Takes'!AF$6="*", 'Stock Takes'!AF1207, IF('Stock Takes'!AG$6="*", 'Stock Takes'!AG1207, IF('Stock Takes'!AH$6="*", 'Stock Takes'!AH1207, IF('Stock Takes'!AI$6="*", 'Stock Takes'!AI1207, IF('Stock Takes'!AJ$6="*", 'Stock Takes'!AJ1207)))))))</f>
        <v/>
      </c>
      <c r="L1206" s="122" t="str">
        <f t="shared" si="253"/>
        <v/>
      </c>
      <c r="M1206" s="22"/>
      <c r="AC1206" s="17">
        <f t="shared" si="254"/>
        <v>0</v>
      </c>
      <c r="AD1206" s="18">
        <f t="shared" si="255"/>
        <v>0</v>
      </c>
      <c r="AF1206" s="6" t="str">
        <f t="shared" si="256"/>
        <v/>
      </c>
      <c r="AG1206" s="6" t="str">
        <f t="shared" si="257"/>
        <v/>
      </c>
      <c r="AH1206" s="6" t="str">
        <f t="shared" si="258"/>
        <v/>
      </c>
      <c r="AI1206" s="6" t="str">
        <f t="shared" si="259"/>
        <v/>
      </c>
      <c r="AJ1206" s="6">
        <v>1199</v>
      </c>
      <c r="AK1206" s="73" t="str">
        <f t="shared" si="260"/>
        <v/>
      </c>
      <c r="AL1206" s="6" t="str">
        <f t="shared" si="261"/>
        <v/>
      </c>
      <c r="AN1206" s="6" t="str">
        <f>IF(D1206="", "", IF(COUNTIF($D$8:D1205, D1206)&gt;0, "", MAX($AN$7:AN1205)+1))</f>
        <v/>
      </c>
      <c r="AO1206" s="6" t="str">
        <f t="shared" si="262"/>
        <v/>
      </c>
      <c r="AP1206" s="6" t="str">
        <f t="shared" si="263"/>
        <v/>
      </c>
      <c r="AQ1206" s="6" t="str">
        <f t="shared" si="264"/>
        <v/>
      </c>
      <c r="AR1206" s="6" t="str">
        <f t="shared" si="265"/>
        <v/>
      </c>
    </row>
    <row r="1207" spans="1:44" x14ac:dyDescent="0.25">
      <c r="A1207" s="22"/>
      <c r="B1207" s="121"/>
      <c r="C1207" s="121"/>
      <c r="D1207" s="121"/>
      <c r="E1207" s="122"/>
      <c r="F1207" s="123"/>
      <c r="G1207" s="123"/>
      <c r="H1207" s="22"/>
      <c r="I1207" s="122" t="str">
        <f>IF('Stock Takes'!$AC1208="", "", 'Stock Takes'!$AC1208)</f>
        <v/>
      </c>
      <c r="J1207" s="122" t="str">
        <f t="shared" si="252"/>
        <v/>
      </c>
      <c r="K1207" s="122" t="str">
        <f>IF($U$7=6, "", IF('Stock Takes'!AE$6="*", 'Stock Takes'!AE1208, IF('Stock Takes'!AF$6="*", 'Stock Takes'!AF1208, IF('Stock Takes'!AG$6="*", 'Stock Takes'!AG1208, IF('Stock Takes'!AH$6="*", 'Stock Takes'!AH1208, IF('Stock Takes'!AI$6="*", 'Stock Takes'!AI1208, IF('Stock Takes'!AJ$6="*", 'Stock Takes'!AJ1208)))))))</f>
        <v/>
      </c>
      <c r="L1207" s="122" t="str">
        <f t="shared" si="253"/>
        <v/>
      </c>
      <c r="M1207" s="22"/>
      <c r="AC1207" s="17">
        <f t="shared" si="254"/>
        <v>0</v>
      </c>
      <c r="AD1207" s="18">
        <f t="shared" si="255"/>
        <v>0</v>
      </c>
      <c r="AF1207" s="6" t="str">
        <f t="shared" si="256"/>
        <v/>
      </c>
      <c r="AG1207" s="6" t="str">
        <f t="shared" si="257"/>
        <v/>
      </c>
      <c r="AH1207" s="6" t="str">
        <f t="shared" si="258"/>
        <v/>
      </c>
      <c r="AI1207" s="6" t="str">
        <f t="shared" si="259"/>
        <v/>
      </c>
      <c r="AJ1207" s="6">
        <v>1200</v>
      </c>
      <c r="AK1207" s="73" t="str">
        <f t="shared" si="260"/>
        <v/>
      </c>
      <c r="AL1207" s="6" t="str">
        <f t="shared" si="261"/>
        <v/>
      </c>
      <c r="AN1207" s="6" t="str">
        <f>IF(D1207="", "", IF(COUNTIF($D$8:D1206, D1207)&gt;0, "", MAX($AN$7:AN1206)+1))</f>
        <v/>
      </c>
      <c r="AO1207" s="6" t="str">
        <f t="shared" si="262"/>
        <v/>
      </c>
      <c r="AP1207" s="6" t="str">
        <f t="shared" si="263"/>
        <v/>
      </c>
      <c r="AQ1207" s="6" t="str">
        <f t="shared" si="264"/>
        <v/>
      </c>
      <c r="AR1207" s="6" t="str">
        <f t="shared" si="265"/>
        <v/>
      </c>
    </row>
    <row r="1208" spans="1:44" x14ac:dyDescent="0.25">
      <c r="A1208" s="22"/>
      <c r="B1208" s="121"/>
      <c r="C1208" s="121"/>
      <c r="D1208" s="121"/>
      <c r="E1208" s="122"/>
      <c r="F1208" s="123"/>
      <c r="G1208" s="123"/>
      <c r="H1208" s="22"/>
      <c r="I1208" s="122" t="str">
        <f>IF('Stock Takes'!$AC1209="", "", 'Stock Takes'!$AC1209)</f>
        <v/>
      </c>
      <c r="J1208" s="122" t="str">
        <f t="shared" si="252"/>
        <v/>
      </c>
      <c r="K1208" s="122" t="str">
        <f>IF($U$7=6, "", IF('Stock Takes'!AE$6="*", 'Stock Takes'!AE1209, IF('Stock Takes'!AF$6="*", 'Stock Takes'!AF1209, IF('Stock Takes'!AG$6="*", 'Stock Takes'!AG1209, IF('Stock Takes'!AH$6="*", 'Stock Takes'!AH1209, IF('Stock Takes'!AI$6="*", 'Stock Takes'!AI1209, IF('Stock Takes'!AJ$6="*", 'Stock Takes'!AJ1209)))))))</f>
        <v/>
      </c>
      <c r="L1208" s="122" t="str">
        <f t="shared" si="253"/>
        <v/>
      </c>
      <c r="M1208" s="22"/>
      <c r="AC1208" s="17">
        <f t="shared" si="254"/>
        <v>0</v>
      </c>
      <c r="AD1208" s="18">
        <f t="shared" si="255"/>
        <v>0</v>
      </c>
      <c r="AF1208" s="6" t="str">
        <f t="shared" si="256"/>
        <v/>
      </c>
      <c r="AG1208" s="6" t="str">
        <f t="shared" si="257"/>
        <v/>
      </c>
      <c r="AH1208" s="6" t="str">
        <f t="shared" si="258"/>
        <v/>
      </c>
      <c r="AI1208" s="6" t="str">
        <f t="shared" si="259"/>
        <v/>
      </c>
      <c r="AJ1208" s="6">
        <v>1201</v>
      </c>
      <c r="AK1208" s="73" t="str">
        <f t="shared" si="260"/>
        <v/>
      </c>
      <c r="AL1208" s="6" t="str">
        <f t="shared" si="261"/>
        <v/>
      </c>
      <c r="AN1208" s="6" t="str">
        <f>IF(D1208="", "", IF(COUNTIF($D$8:D1207, D1208)&gt;0, "", MAX($AN$7:AN1207)+1))</f>
        <v/>
      </c>
      <c r="AO1208" s="6" t="str">
        <f t="shared" si="262"/>
        <v/>
      </c>
      <c r="AP1208" s="6" t="str">
        <f t="shared" si="263"/>
        <v/>
      </c>
      <c r="AQ1208" s="6" t="str">
        <f t="shared" si="264"/>
        <v/>
      </c>
      <c r="AR1208" s="6" t="str">
        <f t="shared" si="265"/>
        <v/>
      </c>
    </row>
    <row r="1209" spans="1:44" x14ac:dyDescent="0.25">
      <c r="A1209" s="22"/>
      <c r="B1209" s="121"/>
      <c r="C1209" s="121"/>
      <c r="D1209" s="121"/>
      <c r="E1209" s="122"/>
      <c r="F1209" s="123"/>
      <c r="G1209" s="123"/>
      <c r="H1209" s="22"/>
      <c r="I1209" s="122" t="str">
        <f>IF('Stock Takes'!$AC1210="", "", 'Stock Takes'!$AC1210)</f>
        <v/>
      </c>
      <c r="J1209" s="122" t="str">
        <f t="shared" si="252"/>
        <v/>
      </c>
      <c r="K1209" s="122" t="str">
        <f>IF($U$7=6, "", IF('Stock Takes'!AE$6="*", 'Stock Takes'!AE1210, IF('Stock Takes'!AF$6="*", 'Stock Takes'!AF1210, IF('Stock Takes'!AG$6="*", 'Stock Takes'!AG1210, IF('Stock Takes'!AH$6="*", 'Stock Takes'!AH1210, IF('Stock Takes'!AI$6="*", 'Stock Takes'!AI1210, IF('Stock Takes'!AJ$6="*", 'Stock Takes'!AJ1210)))))))</f>
        <v/>
      </c>
      <c r="L1209" s="122" t="str">
        <f t="shared" si="253"/>
        <v/>
      </c>
      <c r="M1209" s="22"/>
      <c r="AC1209" s="17">
        <f t="shared" si="254"/>
        <v>0</v>
      </c>
      <c r="AD1209" s="18">
        <f t="shared" si="255"/>
        <v>0</v>
      </c>
      <c r="AF1209" s="6" t="str">
        <f t="shared" si="256"/>
        <v/>
      </c>
      <c r="AG1209" s="6" t="str">
        <f t="shared" si="257"/>
        <v/>
      </c>
      <c r="AH1209" s="6" t="str">
        <f t="shared" si="258"/>
        <v/>
      </c>
      <c r="AI1209" s="6" t="str">
        <f t="shared" si="259"/>
        <v/>
      </c>
      <c r="AJ1209" s="6">
        <v>1202</v>
      </c>
      <c r="AK1209" s="73" t="str">
        <f t="shared" si="260"/>
        <v/>
      </c>
      <c r="AL1209" s="6" t="str">
        <f t="shared" si="261"/>
        <v/>
      </c>
      <c r="AN1209" s="6" t="str">
        <f>IF(D1209="", "", IF(COUNTIF($D$8:D1208, D1209)&gt;0, "", MAX($AN$7:AN1208)+1))</f>
        <v/>
      </c>
      <c r="AO1209" s="6" t="str">
        <f t="shared" si="262"/>
        <v/>
      </c>
      <c r="AP1209" s="6" t="str">
        <f t="shared" si="263"/>
        <v/>
      </c>
      <c r="AQ1209" s="6" t="str">
        <f t="shared" si="264"/>
        <v/>
      </c>
      <c r="AR1209" s="6" t="str">
        <f t="shared" si="265"/>
        <v/>
      </c>
    </row>
    <row r="1210" spans="1:44" x14ac:dyDescent="0.25">
      <c r="A1210" s="22"/>
      <c r="B1210" s="121"/>
      <c r="C1210" s="121"/>
      <c r="D1210" s="121"/>
      <c r="E1210" s="122"/>
      <c r="F1210" s="123"/>
      <c r="G1210" s="123"/>
      <c r="H1210" s="22"/>
      <c r="I1210" s="122" t="str">
        <f>IF('Stock Takes'!$AC1211="", "", 'Stock Takes'!$AC1211)</f>
        <v/>
      </c>
      <c r="J1210" s="122" t="str">
        <f t="shared" si="252"/>
        <v/>
      </c>
      <c r="K1210" s="122" t="str">
        <f>IF($U$7=6, "", IF('Stock Takes'!AE$6="*", 'Stock Takes'!AE1211, IF('Stock Takes'!AF$6="*", 'Stock Takes'!AF1211, IF('Stock Takes'!AG$6="*", 'Stock Takes'!AG1211, IF('Stock Takes'!AH$6="*", 'Stock Takes'!AH1211, IF('Stock Takes'!AI$6="*", 'Stock Takes'!AI1211, IF('Stock Takes'!AJ$6="*", 'Stock Takes'!AJ1211)))))))</f>
        <v/>
      </c>
      <c r="L1210" s="122" t="str">
        <f t="shared" si="253"/>
        <v/>
      </c>
      <c r="M1210" s="22"/>
      <c r="AC1210" s="17">
        <f t="shared" si="254"/>
        <v>0</v>
      </c>
      <c r="AD1210" s="18">
        <f t="shared" si="255"/>
        <v>0</v>
      </c>
      <c r="AF1210" s="6" t="str">
        <f t="shared" si="256"/>
        <v/>
      </c>
      <c r="AG1210" s="6" t="str">
        <f t="shared" si="257"/>
        <v/>
      </c>
      <c r="AH1210" s="6" t="str">
        <f t="shared" si="258"/>
        <v/>
      </c>
      <c r="AI1210" s="6" t="str">
        <f t="shared" si="259"/>
        <v/>
      </c>
      <c r="AJ1210" s="6">
        <v>1203</v>
      </c>
      <c r="AK1210" s="73" t="str">
        <f t="shared" si="260"/>
        <v/>
      </c>
      <c r="AL1210" s="6" t="str">
        <f t="shared" si="261"/>
        <v/>
      </c>
      <c r="AN1210" s="6" t="str">
        <f>IF(D1210="", "", IF(COUNTIF($D$8:D1209, D1210)&gt;0, "", MAX($AN$7:AN1209)+1))</f>
        <v/>
      </c>
      <c r="AO1210" s="6" t="str">
        <f t="shared" si="262"/>
        <v/>
      </c>
      <c r="AP1210" s="6" t="str">
        <f t="shared" si="263"/>
        <v/>
      </c>
      <c r="AQ1210" s="6" t="str">
        <f t="shared" si="264"/>
        <v/>
      </c>
      <c r="AR1210" s="6" t="str">
        <f t="shared" si="265"/>
        <v/>
      </c>
    </row>
    <row r="1211" spans="1:44" x14ac:dyDescent="0.25">
      <c r="A1211" s="22"/>
      <c r="B1211" s="121"/>
      <c r="C1211" s="121"/>
      <c r="D1211" s="121"/>
      <c r="E1211" s="122"/>
      <c r="F1211" s="123"/>
      <c r="G1211" s="123"/>
      <c r="H1211" s="22"/>
      <c r="I1211" s="122" t="str">
        <f>IF('Stock Takes'!$AC1212="", "", 'Stock Takes'!$AC1212)</f>
        <v/>
      </c>
      <c r="J1211" s="122" t="str">
        <f t="shared" si="252"/>
        <v/>
      </c>
      <c r="K1211" s="122" t="str">
        <f>IF($U$7=6, "", IF('Stock Takes'!AE$6="*", 'Stock Takes'!AE1212, IF('Stock Takes'!AF$6="*", 'Stock Takes'!AF1212, IF('Stock Takes'!AG$6="*", 'Stock Takes'!AG1212, IF('Stock Takes'!AH$6="*", 'Stock Takes'!AH1212, IF('Stock Takes'!AI$6="*", 'Stock Takes'!AI1212, IF('Stock Takes'!AJ$6="*", 'Stock Takes'!AJ1212)))))))</f>
        <v/>
      </c>
      <c r="L1211" s="122" t="str">
        <f t="shared" si="253"/>
        <v/>
      </c>
      <c r="M1211" s="22"/>
      <c r="AC1211" s="17">
        <f t="shared" si="254"/>
        <v>0</v>
      </c>
      <c r="AD1211" s="18">
        <f t="shared" si="255"/>
        <v>0</v>
      </c>
      <c r="AF1211" s="6" t="str">
        <f t="shared" si="256"/>
        <v/>
      </c>
      <c r="AG1211" s="6" t="str">
        <f t="shared" si="257"/>
        <v/>
      </c>
      <c r="AH1211" s="6" t="str">
        <f t="shared" si="258"/>
        <v/>
      </c>
      <c r="AI1211" s="6" t="str">
        <f t="shared" si="259"/>
        <v/>
      </c>
      <c r="AJ1211" s="6">
        <v>1204</v>
      </c>
      <c r="AK1211" s="73" t="str">
        <f t="shared" si="260"/>
        <v/>
      </c>
      <c r="AL1211" s="6" t="str">
        <f t="shared" si="261"/>
        <v/>
      </c>
      <c r="AN1211" s="6" t="str">
        <f>IF(D1211="", "", IF(COUNTIF($D$8:D1210, D1211)&gt;0, "", MAX($AN$7:AN1210)+1))</f>
        <v/>
      </c>
      <c r="AO1211" s="6" t="str">
        <f t="shared" si="262"/>
        <v/>
      </c>
      <c r="AP1211" s="6" t="str">
        <f t="shared" si="263"/>
        <v/>
      </c>
      <c r="AQ1211" s="6" t="str">
        <f t="shared" si="264"/>
        <v/>
      </c>
      <c r="AR1211" s="6" t="str">
        <f t="shared" si="265"/>
        <v/>
      </c>
    </row>
    <row r="1212" spans="1:44" x14ac:dyDescent="0.25">
      <c r="A1212" s="22"/>
      <c r="B1212" s="121"/>
      <c r="C1212" s="121"/>
      <c r="D1212" s="121"/>
      <c r="E1212" s="122"/>
      <c r="F1212" s="123"/>
      <c r="G1212" s="123"/>
      <c r="H1212" s="22"/>
      <c r="I1212" s="122" t="str">
        <f>IF('Stock Takes'!$AC1213="", "", 'Stock Takes'!$AC1213)</f>
        <v/>
      </c>
      <c r="J1212" s="122" t="str">
        <f t="shared" si="252"/>
        <v/>
      </c>
      <c r="K1212" s="122" t="str">
        <f>IF($U$7=6, "", IF('Stock Takes'!AE$6="*", 'Stock Takes'!AE1213, IF('Stock Takes'!AF$6="*", 'Stock Takes'!AF1213, IF('Stock Takes'!AG$6="*", 'Stock Takes'!AG1213, IF('Stock Takes'!AH$6="*", 'Stock Takes'!AH1213, IF('Stock Takes'!AI$6="*", 'Stock Takes'!AI1213, IF('Stock Takes'!AJ$6="*", 'Stock Takes'!AJ1213)))))))</f>
        <v/>
      </c>
      <c r="L1212" s="122" t="str">
        <f t="shared" si="253"/>
        <v/>
      </c>
      <c r="M1212" s="22"/>
      <c r="AC1212" s="17">
        <f t="shared" si="254"/>
        <v>0</v>
      </c>
      <c r="AD1212" s="18">
        <f t="shared" si="255"/>
        <v>0</v>
      </c>
      <c r="AF1212" s="6" t="str">
        <f t="shared" si="256"/>
        <v/>
      </c>
      <c r="AG1212" s="6" t="str">
        <f t="shared" si="257"/>
        <v/>
      </c>
      <c r="AH1212" s="6" t="str">
        <f t="shared" si="258"/>
        <v/>
      </c>
      <c r="AI1212" s="6" t="str">
        <f t="shared" si="259"/>
        <v/>
      </c>
      <c r="AJ1212" s="6">
        <v>1205</v>
      </c>
      <c r="AK1212" s="73" t="str">
        <f t="shared" si="260"/>
        <v/>
      </c>
      <c r="AL1212" s="6" t="str">
        <f t="shared" si="261"/>
        <v/>
      </c>
      <c r="AN1212" s="6" t="str">
        <f>IF(D1212="", "", IF(COUNTIF($D$8:D1211, D1212)&gt;0, "", MAX($AN$7:AN1211)+1))</f>
        <v/>
      </c>
      <c r="AO1212" s="6" t="str">
        <f t="shared" si="262"/>
        <v/>
      </c>
      <c r="AP1212" s="6" t="str">
        <f t="shared" si="263"/>
        <v/>
      </c>
      <c r="AQ1212" s="6" t="str">
        <f t="shared" si="264"/>
        <v/>
      </c>
      <c r="AR1212" s="6" t="str">
        <f t="shared" si="265"/>
        <v/>
      </c>
    </row>
    <row r="1213" spans="1:44" x14ac:dyDescent="0.25">
      <c r="A1213" s="22"/>
      <c r="B1213" s="121"/>
      <c r="C1213" s="121"/>
      <c r="D1213" s="121"/>
      <c r="E1213" s="122"/>
      <c r="F1213" s="123"/>
      <c r="G1213" s="123"/>
      <c r="H1213" s="22"/>
      <c r="I1213" s="122" t="str">
        <f>IF('Stock Takes'!$AC1214="", "", 'Stock Takes'!$AC1214)</f>
        <v/>
      </c>
      <c r="J1213" s="122" t="str">
        <f t="shared" si="252"/>
        <v/>
      </c>
      <c r="K1213" s="122" t="str">
        <f>IF($U$7=6, "", IF('Stock Takes'!AE$6="*", 'Stock Takes'!AE1214, IF('Stock Takes'!AF$6="*", 'Stock Takes'!AF1214, IF('Stock Takes'!AG$6="*", 'Stock Takes'!AG1214, IF('Stock Takes'!AH$6="*", 'Stock Takes'!AH1214, IF('Stock Takes'!AI$6="*", 'Stock Takes'!AI1214, IF('Stock Takes'!AJ$6="*", 'Stock Takes'!AJ1214)))))))</f>
        <v/>
      </c>
      <c r="L1213" s="122" t="str">
        <f t="shared" si="253"/>
        <v/>
      </c>
      <c r="M1213" s="22"/>
      <c r="AC1213" s="17">
        <f t="shared" si="254"/>
        <v>0</v>
      </c>
      <c r="AD1213" s="18">
        <f t="shared" si="255"/>
        <v>0</v>
      </c>
      <c r="AF1213" s="6" t="str">
        <f t="shared" si="256"/>
        <v/>
      </c>
      <c r="AG1213" s="6" t="str">
        <f t="shared" si="257"/>
        <v/>
      </c>
      <c r="AH1213" s="6" t="str">
        <f t="shared" si="258"/>
        <v/>
      </c>
      <c r="AI1213" s="6" t="str">
        <f t="shared" si="259"/>
        <v/>
      </c>
      <c r="AJ1213" s="6">
        <v>1206</v>
      </c>
      <c r="AK1213" s="73" t="str">
        <f t="shared" si="260"/>
        <v/>
      </c>
      <c r="AL1213" s="6" t="str">
        <f t="shared" si="261"/>
        <v/>
      </c>
      <c r="AN1213" s="6" t="str">
        <f>IF(D1213="", "", IF(COUNTIF($D$8:D1212, D1213)&gt;0, "", MAX($AN$7:AN1212)+1))</f>
        <v/>
      </c>
      <c r="AO1213" s="6" t="str">
        <f t="shared" si="262"/>
        <v/>
      </c>
      <c r="AP1213" s="6" t="str">
        <f t="shared" si="263"/>
        <v/>
      </c>
      <c r="AQ1213" s="6" t="str">
        <f t="shared" si="264"/>
        <v/>
      </c>
      <c r="AR1213" s="6" t="str">
        <f t="shared" si="265"/>
        <v/>
      </c>
    </row>
    <row r="1214" spans="1:44" x14ac:dyDescent="0.25">
      <c r="A1214" s="22"/>
      <c r="B1214" s="121"/>
      <c r="C1214" s="121"/>
      <c r="D1214" s="121"/>
      <c r="E1214" s="122"/>
      <c r="F1214" s="123"/>
      <c r="G1214" s="123"/>
      <c r="H1214" s="22"/>
      <c r="I1214" s="122" t="str">
        <f>IF('Stock Takes'!$AC1215="", "", 'Stock Takes'!$AC1215)</f>
        <v/>
      </c>
      <c r="J1214" s="122" t="str">
        <f t="shared" si="252"/>
        <v/>
      </c>
      <c r="K1214" s="122" t="str">
        <f>IF($U$7=6, "", IF('Stock Takes'!AE$6="*", 'Stock Takes'!AE1215, IF('Stock Takes'!AF$6="*", 'Stock Takes'!AF1215, IF('Stock Takes'!AG$6="*", 'Stock Takes'!AG1215, IF('Stock Takes'!AH$6="*", 'Stock Takes'!AH1215, IF('Stock Takes'!AI$6="*", 'Stock Takes'!AI1215, IF('Stock Takes'!AJ$6="*", 'Stock Takes'!AJ1215)))))))</f>
        <v/>
      </c>
      <c r="L1214" s="122" t="str">
        <f t="shared" si="253"/>
        <v/>
      </c>
      <c r="M1214" s="22"/>
      <c r="AC1214" s="17">
        <f t="shared" si="254"/>
        <v>0</v>
      </c>
      <c r="AD1214" s="18">
        <f t="shared" si="255"/>
        <v>0</v>
      </c>
      <c r="AF1214" s="6" t="str">
        <f t="shared" si="256"/>
        <v/>
      </c>
      <c r="AG1214" s="6" t="str">
        <f t="shared" si="257"/>
        <v/>
      </c>
      <c r="AH1214" s="6" t="str">
        <f t="shared" si="258"/>
        <v/>
      </c>
      <c r="AI1214" s="6" t="str">
        <f t="shared" si="259"/>
        <v/>
      </c>
      <c r="AJ1214" s="6">
        <v>1207</v>
      </c>
      <c r="AK1214" s="73" t="str">
        <f t="shared" si="260"/>
        <v/>
      </c>
      <c r="AL1214" s="6" t="str">
        <f t="shared" si="261"/>
        <v/>
      </c>
      <c r="AN1214" s="6" t="str">
        <f>IF(D1214="", "", IF(COUNTIF($D$8:D1213, D1214)&gt;0, "", MAX($AN$7:AN1213)+1))</f>
        <v/>
      </c>
      <c r="AO1214" s="6" t="str">
        <f t="shared" si="262"/>
        <v/>
      </c>
      <c r="AP1214" s="6" t="str">
        <f t="shared" si="263"/>
        <v/>
      </c>
      <c r="AQ1214" s="6" t="str">
        <f t="shared" si="264"/>
        <v/>
      </c>
      <c r="AR1214" s="6" t="str">
        <f t="shared" si="265"/>
        <v/>
      </c>
    </row>
    <row r="1215" spans="1:44" x14ac:dyDescent="0.25">
      <c r="A1215" s="22"/>
      <c r="B1215" s="121"/>
      <c r="C1215" s="121"/>
      <c r="D1215" s="121"/>
      <c r="E1215" s="122"/>
      <c r="F1215" s="123"/>
      <c r="G1215" s="123"/>
      <c r="H1215" s="22"/>
      <c r="I1215" s="122" t="str">
        <f>IF('Stock Takes'!$AC1216="", "", 'Stock Takes'!$AC1216)</f>
        <v/>
      </c>
      <c r="J1215" s="122" t="str">
        <f t="shared" si="252"/>
        <v/>
      </c>
      <c r="K1215" s="122" t="str">
        <f>IF($U$7=6, "", IF('Stock Takes'!AE$6="*", 'Stock Takes'!AE1216, IF('Stock Takes'!AF$6="*", 'Stock Takes'!AF1216, IF('Stock Takes'!AG$6="*", 'Stock Takes'!AG1216, IF('Stock Takes'!AH$6="*", 'Stock Takes'!AH1216, IF('Stock Takes'!AI$6="*", 'Stock Takes'!AI1216, IF('Stock Takes'!AJ$6="*", 'Stock Takes'!AJ1216)))))))</f>
        <v/>
      </c>
      <c r="L1215" s="122" t="str">
        <f t="shared" si="253"/>
        <v/>
      </c>
      <c r="M1215" s="22"/>
      <c r="AC1215" s="17">
        <f t="shared" si="254"/>
        <v>0</v>
      </c>
      <c r="AD1215" s="18">
        <f t="shared" si="255"/>
        <v>0</v>
      </c>
      <c r="AF1215" s="6" t="str">
        <f t="shared" si="256"/>
        <v/>
      </c>
      <c r="AG1215" s="6" t="str">
        <f t="shared" si="257"/>
        <v/>
      </c>
      <c r="AH1215" s="6" t="str">
        <f t="shared" si="258"/>
        <v/>
      </c>
      <c r="AI1215" s="6" t="str">
        <f t="shared" si="259"/>
        <v/>
      </c>
      <c r="AJ1215" s="6">
        <v>1208</v>
      </c>
      <c r="AK1215" s="73" t="str">
        <f t="shared" si="260"/>
        <v/>
      </c>
      <c r="AL1215" s="6" t="str">
        <f t="shared" si="261"/>
        <v/>
      </c>
      <c r="AN1215" s="6" t="str">
        <f>IF(D1215="", "", IF(COUNTIF($D$8:D1214, D1215)&gt;0, "", MAX($AN$7:AN1214)+1))</f>
        <v/>
      </c>
      <c r="AO1215" s="6" t="str">
        <f t="shared" si="262"/>
        <v/>
      </c>
      <c r="AP1215" s="6" t="str">
        <f t="shared" si="263"/>
        <v/>
      </c>
      <c r="AQ1215" s="6" t="str">
        <f t="shared" si="264"/>
        <v/>
      </c>
      <c r="AR1215" s="6" t="str">
        <f t="shared" si="265"/>
        <v/>
      </c>
    </row>
    <row r="1216" spans="1:44" x14ac:dyDescent="0.25">
      <c r="A1216" s="22"/>
      <c r="B1216" s="121"/>
      <c r="C1216" s="121"/>
      <c r="D1216" s="121"/>
      <c r="E1216" s="122"/>
      <c r="F1216" s="123"/>
      <c r="G1216" s="123"/>
      <c r="H1216" s="22"/>
      <c r="I1216" s="122" t="str">
        <f>IF('Stock Takes'!$AC1217="", "", 'Stock Takes'!$AC1217)</f>
        <v/>
      </c>
      <c r="J1216" s="122" t="str">
        <f t="shared" si="252"/>
        <v/>
      </c>
      <c r="K1216" s="122" t="str">
        <f>IF($U$7=6, "", IF('Stock Takes'!AE$6="*", 'Stock Takes'!AE1217, IF('Stock Takes'!AF$6="*", 'Stock Takes'!AF1217, IF('Stock Takes'!AG$6="*", 'Stock Takes'!AG1217, IF('Stock Takes'!AH$6="*", 'Stock Takes'!AH1217, IF('Stock Takes'!AI$6="*", 'Stock Takes'!AI1217, IF('Stock Takes'!AJ$6="*", 'Stock Takes'!AJ1217)))))))</f>
        <v/>
      </c>
      <c r="L1216" s="122" t="str">
        <f t="shared" si="253"/>
        <v/>
      </c>
      <c r="M1216" s="22"/>
      <c r="AC1216" s="17">
        <f t="shared" si="254"/>
        <v>0</v>
      </c>
      <c r="AD1216" s="18">
        <f t="shared" si="255"/>
        <v>0</v>
      </c>
      <c r="AF1216" s="6" t="str">
        <f t="shared" si="256"/>
        <v/>
      </c>
      <c r="AG1216" s="6" t="str">
        <f t="shared" si="257"/>
        <v/>
      </c>
      <c r="AH1216" s="6" t="str">
        <f t="shared" si="258"/>
        <v/>
      </c>
      <c r="AI1216" s="6" t="str">
        <f t="shared" si="259"/>
        <v/>
      </c>
      <c r="AJ1216" s="6">
        <v>1209</v>
      </c>
      <c r="AK1216" s="73" t="str">
        <f t="shared" si="260"/>
        <v/>
      </c>
      <c r="AL1216" s="6" t="str">
        <f t="shared" si="261"/>
        <v/>
      </c>
      <c r="AN1216" s="6" t="str">
        <f>IF(D1216="", "", IF(COUNTIF($D$8:D1215, D1216)&gt;0, "", MAX($AN$7:AN1215)+1))</f>
        <v/>
      </c>
      <c r="AO1216" s="6" t="str">
        <f t="shared" si="262"/>
        <v/>
      </c>
      <c r="AP1216" s="6" t="str">
        <f t="shared" si="263"/>
        <v/>
      </c>
      <c r="AQ1216" s="6" t="str">
        <f t="shared" si="264"/>
        <v/>
      </c>
      <c r="AR1216" s="6" t="str">
        <f t="shared" si="265"/>
        <v/>
      </c>
    </row>
    <row r="1217" spans="1:44" x14ac:dyDescent="0.25">
      <c r="A1217" s="22"/>
      <c r="B1217" s="121"/>
      <c r="C1217" s="121"/>
      <c r="D1217" s="121"/>
      <c r="E1217" s="122"/>
      <c r="F1217" s="123"/>
      <c r="G1217" s="123"/>
      <c r="H1217" s="22"/>
      <c r="I1217" s="122" t="str">
        <f>IF('Stock Takes'!$AC1218="", "", 'Stock Takes'!$AC1218)</f>
        <v/>
      </c>
      <c r="J1217" s="122" t="str">
        <f t="shared" si="252"/>
        <v/>
      </c>
      <c r="K1217" s="122" t="str">
        <f>IF($U$7=6, "", IF('Stock Takes'!AE$6="*", 'Stock Takes'!AE1218, IF('Stock Takes'!AF$6="*", 'Stock Takes'!AF1218, IF('Stock Takes'!AG$6="*", 'Stock Takes'!AG1218, IF('Stock Takes'!AH$6="*", 'Stock Takes'!AH1218, IF('Stock Takes'!AI$6="*", 'Stock Takes'!AI1218, IF('Stock Takes'!AJ$6="*", 'Stock Takes'!AJ1218)))))))</f>
        <v/>
      </c>
      <c r="L1217" s="122" t="str">
        <f t="shared" si="253"/>
        <v/>
      </c>
      <c r="M1217" s="22"/>
      <c r="AC1217" s="17">
        <f t="shared" si="254"/>
        <v>0</v>
      </c>
      <c r="AD1217" s="18">
        <f t="shared" si="255"/>
        <v>0</v>
      </c>
      <c r="AF1217" s="6" t="str">
        <f t="shared" si="256"/>
        <v/>
      </c>
      <c r="AG1217" s="6" t="str">
        <f t="shared" si="257"/>
        <v/>
      </c>
      <c r="AH1217" s="6" t="str">
        <f t="shared" si="258"/>
        <v/>
      </c>
      <c r="AI1217" s="6" t="str">
        <f t="shared" si="259"/>
        <v/>
      </c>
      <c r="AJ1217" s="6">
        <v>1210</v>
      </c>
      <c r="AK1217" s="73" t="str">
        <f t="shared" si="260"/>
        <v/>
      </c>
      <c r="AL1217" s="6" t="str">
        <f t="shared" si="261"/>
        <v/>
      </c>
      <c r="AN1217" s="6" t="str">
        <f>IF(D1217="", "", IF(COUNTIF($D$8:D1216, D1217)&gt;0, "", MAX($AN$7:AN1216)+1))</f>
        <v/>
      </c>
      <c r="AO1217" s="6" t="str">
        <f t="shared" si="262"/>
        <v/>
      </c>
      <c r="AP1217" s="6" t="str">
        <f t="shared" si="263"/>
        <v/>
      </c>
      <c r="AQ1217" s="6" t="str">
        <f t="shared" si="264"/>
        <v/>
      </c>
      <c r="AR1217" s="6" t="str">
        <f t="shared" si="265"/>
        <v/>
      </c>
    </row>
    <row r="1218" spans="1:44" x14ac:dyDescent="0.25">
      <c r="A1218" s="22"/>
      <c r="B1218" s="121"/>
      <c r="C1218" s="121"/>
      <c r="D1218" s="121"/>
      <c r="E1218" s="122"/>
      <c r="F1218" s="123"/>
      <c r="G1218" s="123"/>
      <c r="H1218" s="22"/>
      <c r="I1218" s="122" t="str">
        <f>IF('Stock Takes'!$AC1219="", "", 'Stock Takes'!$AC1219)</f>
        <v/>
      </c>
      <c r="J1218" s="122" t="str">
        <f t="shared" si="252"/>
        <v/>
      </c>
      <c r="K1218" s="122" t="str">
        <f>IF($U$7=6, "", IF('Stock Takes'!AE$6="*", 'Stock Takes'!AE1219, IF('Stock Takes'!AF$6="*", 'Stock Takes'!AF1219, IF('Stock Takes'!AG$6="*", 'Stock Takes'!AG1219, IF('Stock Takes'!AH$6="*", 'Stock Takes'!AH1219, IF('Stock Takes'!AI$6="*", 'Stock Takes'!AI1219, IF('Stock Takes'!AJ$6="*", 'Stock Takes'!AJ1219)))))))</f>
        <v/>
      </c>
      <c r="L1218" s="122" t="str">
        <f t="shared" si="253"/>
        <v/>
      </c>
      <c r="M1218" s="22"/>
      <c r="AC1218" s="17">
        <f t="shared" si="254"/>
        <v>0</v>
      </c>
      <c r="AD1218" s="18">
        <f t="shared" si="255"/>
        <v>0</v>
      </c>
      <c r="AF1218" s="6" t="str">
        <f t="shared" si="256"/>
        <v/>
      </c>
      <c r="AG1218" s="6" t="str">
        <f t="shared" si="257"/>
        <v/>
      </c>
      <c r="AH1218" s="6" t="str">
        <f t="shared" si="258"/>
        <v/>
      </c>
      <c r="AI1218" s="6" t="str">
        <f t="shared" si="259"/>
        <v/>
      </c>
      <c r="AJ1218" s="6">
        <v>1211</v>
      </c>
      <c r="AK1218" s="73" t="str">
        <f t="shared" si="260"/>
        <v/>
      </c>
      <c r="AL1218" s="6" t="str">
        <f t="shared" si="261"/>
        <v/>
      </c>
      <c r="AN1218" s="6" t="str">
        <f>IF(D1218="", "", IF(COUNTIF($D$8:D1217, D1218)&gt;0, "", MAX($AN$7:AN1217)+1))</f>
        <v/>
      </c>
      <c r="AO1218" s="6" t="str">
        <f t="shared" si="262"/>
        <v/>
      </c>
      <c r="AP1218" s="6" t="str">
        <f t="shared" si="263"/>
        <v/>
      </c>
      <c r="AQ1218" s="6" t="str">
        <f t="shared" si="264"/>
        <v/>
      </c>
      <c r="AR1218" s="6" t="str">
        <f t="shared" si="265"/>
        <v/>
      </c>
    </row>
    <row r="1219" spans="1:44" x14ac:dyDescent="0.25">
      <c r="A1219" s="22"/>
      <c r="B1219" s="121"/>
      <c r="C1219" s="121"/>
      <c r="D1219" s="121"/>
      <c r="E1219" s="122"/>
      <c r="F1219" s="123"/>
      <c r="G1219" s="123"/>
      <c r="H1219" s="22"/>
      <c r="I1219" s="122" t="str">
        <f>IF('Stock Takes'!$AC1220="", "", 'Stock Takes'!$AC1220)</f>
        <v/>
      </c>
      <c r="J1219" s="122" t="str">
        <f t="shared" si="252"/>
        <v/>
      </c>
      <c r="K1219" s="122" t="str">
        <f>IF($U$7=6, "", IF('Stock Takes'!AE$6="*", 'Stock Takes'!AE1220, IF('Stock Takes'!AF$6="*", 'Stock Takes'!AF1220, IF('Stock Takes'!AG$6="*", 'Stock Takes'!AG1220, IF('Stock Takes'!AH$6="*", 'Stock Takes'!AH1220, IF('Stock Takes'!AI$6="*", 'Stock Takes'!AI1220, IF('Stock Takes'!AJ$6="*", 'Stock Takes'!AJ1220)))))))</f>
        <v/>
      </c>
      <c r="L1219" s="122" t="str">
        <f t="shared" si="253"/>
        <v/>
      </c>
      <c r="M1219" s="22"/>
      <c r="AC1219" s="17">
        <f t="shared" si="254"/>
        <v>0</v>
      </c>
      <c r="AD1219" s="18">
        <f t="shared" si="255"/>
        <v>0</v>
      </c>
      <c r="AF1219" s="6" t="str">
        <f t="shared" si="256"/>
        <v/>
      </c>
      <c r="AG1219" s="6" t="str">
        <f t="shared" si="257"/>
        <v/>
      </c>
      <c r="AH1219" s="6" t="str">
        <f t="shared" si="258"/>
        <v/>
      </c>
      <c r="AI1219" s="6" t="str">
        <f t="shared" si="259"/>
        <v/>
      </c>
      <c r="AJ1219" s="6">
        <v>1212</v>
      </c>
      <c r="AK1219" s="73" t="str">
        <f t="shared" si="260"/>
        <v/>
      </c>
      <c r="AL1219" s="6" t="str">
        <f t="shared" si="261"/>
        <v/>
      </c>
      <c r="AN1219" s="6" t="str">
        <f>IF(D1219="", "", IF(COUNTIF($D$8:D1218, D1219)&gt;0, "", MAX($AN$7:AN1218)+1))</f>
        <v/>
      </c>
      <c r="AO1219" s="6" t="str">
        <f t="shared" si="262"/>
        <v/>
      </c>
      <c r="AP1219" s="6" t="str">
        <f t="shared" si="263"/>
        <v/>
      </c>
      <c r="AQ1219" s="6" t="str">
        <f t="shared" si="264"/>
        <v/>
      </c>
      <c r="AR1219" s="6" t="str">
        <f t="shared" si="265"/>
        <v/>
      </c>
    </row>
    <row r="1220" spans="1:44" x14ac:dyDescent="0.25">
      <c r="A1220" s="22"/>
      <c r="B1220" s="121"/>
      <c r="C1220" s="121"/>
      <c r="D1220" s="121"/>
      <c r="E1220" s="122"/>
      <c r="F1220" s="123"/>
      <c r="G1220" s="123"/>
      <c r="H1220" s="22"/>
      <c r="I1220" s="122" t="str">
        <f>IF('Stock Takes'!$AC1221="", "", 'Stock Takes'!$AC1221)</f>
        <v/>
      </c>
      <c r="J1220" s="122" t="str">
        <f t="shared" si="252"/>
        <v/>
      </c>
      <c r="K1220" s="122" t="str">
        <f>IF($U$7=6, "", IF('Stock Takes'!AE$6="*", 'Stock Takes'!AE1221, IF('Stock Takes'!AF$6="*", 'Stock Takes'!AF1221, IF('Stock Takes'!AG$6="*", 'Stock Takes'!AG1221, IF('Stock Takes'!AH$6="*", 'Stock Takes'!AH1221, IF('Stock Takes'!AI$6="*", 'Stock Takes'!AI1221, IF('Stock Takes'!AJ$6="*", 'Stock Takes'!AJ1221)))))))</f>
        <v/>
      </c>
      <c r="L1220" s="122" t="str">
        <f t="shared" si="253"/>
        <v/>
      </c>
      <c r="M1220" s="22"/>
      <c r="AC1220" s="17">
        <f t="shared" si="254"/>
        <v>0</v>
      </c>
      <c r="AD1220" s="18">
        <f t="shared" si="255"/>
        <v>0</v>
      </c>
      <c r="AF1220" s="6" t="str">
        <f t="shared" si="256"/>
        <v/>
      </c>
      <c r="AG1220" s="6" t="str">
        <f t="shared" si="257"/>
        <v/>
      </c>
      <c r="AH1220" s="6" t="str">
        <f t="shared" si="258"/>
        <v/>
      </c>
      <c r="AI1220" s="6" t="str">
        <f t="shared" si="259"/>
        <v/>
      </c>
      <c r="AJ1220" s="6">
        <v>1213</v>
      </c>
      <c r="AK1220" s="73" t="str">
        <f t="shared" si="260"/>
        <v/>
      </c>
      <c r="AL1220" s="6" t="str">
        <f t="shared" si="261"/>
        <v/>
      </c>
      <c r="AN1220" s="6" t="str">
        <f>IF(D1220="", "", IF(COUNTIF($D$8:D1219, D1220)&gt;0, "", MAX($AN$7:AN1219)+1))</f>
        <v/>
      </c>
      <c r="AO1220" s="6" t="str">
        <f t="shared" si="262"/>
        <v/>
      </c>
      <c r="AP1220" s="6" t="str">
        <f t="shared" si="263"/>
        <v/>
      </c>
      <c r="AQ1220" s="6" t="str">
        <f t="shared" si="264"/>
        <v/>
      </c>
      <c r="AR1220" s="6" t="str">
        <f t="shared" si="265"/>
        <v/>
      </c>
    </row>
    <row r="1221" spans="1:44" x14ac:dyDescent="0.25">
      <c r="A1221" s="22"/>
      <c r="B1221" s="121"/>
      <c r="C1221" s="121"/>
      <c r="D1221" s="121"/>
      <c r="E1221" s="122"/>
      <c r="F1221" s="123"/>
      <c r="G1221" s="123"/>
      <c r="H1221" s="22"/>
      <c r="I1221" s="122" t="str">
        <f>IF('Stock Takes'!$AC1222="", "", 'Stock Takes'!$AC1222)</f>
        <v/>
      </c>
      <c r="J1221" s="122" t="str">
        <f t="shared" si="252"/>
        <v/>
      </c>
      <c r="K1221" s="122" t="str">
        <f>IF($U$7=6, "", IF('Stock Takes'!AE$6="*", 'Stock Takes'!AE1222, IF('Stock Takes'!AF$6="*", 'Stock Takes'!AF1222, IF('Stock Takes'!AG$6="*", 'Stock Takes'!AG1222, IF('Stock Takes'!AH$6="*", 'Stock Takes'!AH1222, IF('Stock Takes'!AI$6="*", 'Stock Takes'!AI1222, IF('Stock Takes'!AJ$6="*", 'Stock Takes'!AJ1222)))))))</f>
        <v/>
      </c>
      <c r="L1221" s="122" t="str">
        <f t="shared" si="253"/>
        <v/>
      </c>
      <c r="M1221" s="22"/>
      <c r="AC1221" s="17">
        <f t="shared" si="254"/>
        <v>0</v>
      </c>
      <c r="AD1221" s="18">
        <f t="shared" si="255"/>
        <v>0</v>
      </c>
      <c r="AF1221" s="6" t="str">
        <f t="shared" si="256"/>
        <v/>
      </c>
      <c r="AG1221" s="6" t="str">
        <f t="shared" si="257"/>
        <v/>
      </c>
      <c r="AH1221" s="6" t="str">
        <f t="shared" si="258"/>
        <v/>
      </c>
      <c r="AI1221" s="6" t="str">
        <f t="shared" si="259"/>
        <v/>
      </c>
      <c r="AJ1221" s="6">
        <v>1214</v>
      </c>
      <c r="AK1221" s="73" t="str">
        <f t="shared" si="260"/>
        <v/>
      </c>
      <c r="AL1221" s="6" t="str">
        <f t="shared" si="261"/>
        <v/>
      </c>
      <c r="AN1221" s="6" t="str">
        <f>IF(D1221="", "", IF(COUNTIF($D$8:D1220, D1221)&gt;0, "", MAX($AN$7:AN1220)+1))</f>
        <v/>
      </c>
      <c r="AO1221" s="6" t="str">
        <f t="shared" si="262"/>
        <v/>
      </c>
      <c r="AP1221" s="6" t="str">
        <f t="shared" si="263"/>
        <v/>
      </c>
      <c r="AQ1221" s="6" t="str">
        <f t="shared" si="264"/>
        <v/>
      </c>
      <c r="AR1221" s="6" t="str">
        <f t="shared" si="265"/>
        <v/>
      </c>
    </row>
    <row r="1222" spans="1:44" x14ac:dyDescent="0.25">
      <c r="A1222" s="22"/>
      <c r="B1222" s="121"/>
      <c r="C1222" s="121"/>
      <c r="D1222" s="121"/>
      <c r="E1222" s="122"/>
      <c r="F1222" s="123"/>
      <c r="G1222" s="123"/>
      <c r="H1222" s="22"/>
      <c r="I1222" s="122" t="str">
        <f>IF('Stock Takes'!$AC1223="", "", 'Stock Takes'!$AC1223)</f>
        <v/>
      </c>
      <c r="J1222" s="122" t="str">
        <f t="shared" si="252"/>
        <v/>
      </c>
      <c r="K1222" s="122" t="str">
        <f>IF($U$7=6, "", IF('Stock Takes'!AE$6="*", 'Stock Takes'!AE1223, IF('Stock Takes'!AF$6="*", 'Stock Takes'!AF1223, IF('Stock Takes'!AG$6="*", 'Stock Takes'!AG1223, IF('Stock Takes'!AH$6="*", 'Stock Takes'!AH1223, IF('Stock Takes'!AI$6="*", 'Stock Takes'!AI1223, IF('Stock Takes'!AJ$6="*", 'Stock Takes'!AJ1223)))))))</f>
        <v/>
      </c>
      <c r="L1222" s="122" t="str">
        <f t="shared" si="253"/>
        <v/>
      </c>
      <c r="M1222" s="22"/>
      <c r="AC1222" s="17">
        <f t="shared" si="254"/>
        <v>0</v>
      </c>
      <c r="AD1222" s="18">
        <f t="shared" si="255"/>
        <v>0</v>
      </c>
      <c r="AF1222" s="6" t="str">
        <f t="shared" si="256"/>
        <v/>
      </c>
      <c r="AG1222" s="6" t="str">
        <f t="shared" si="257"/>
        <v/>
      </c>
      <c r="AH1222" s="6" t="str">
        <f t="shared" si="258"/>
        <v/>
      </c>
      <c r="AI1222" s="6" t="str">
        <f t="shared" si="259"/>
        <v/>
      </c>
      <c r="AJ1222" s="6">
        <v>1215</v>
      </c>
      <c r="AK1222" s="73" t="str">
        <f t="shared" si="260"/>
        <v/>
      </c>
      <c r="AL1222" s="6" t="str">
        <f t="shared" si="261"/>
        <v/>
      </c>
      <c r="AN1222" s="6" t="str">
        <f>IF(D1222="", "", IF(COUNTIF($D$8:D1221, D1222)&gt;0, "", MAX($AN$7:AN1221)+1))</f>
        <v/>
      </c>
      <c r="AO1222" s="6" t="str">
        <f t="shared" si="262"/>
        <v/>
      </c>
      <c r="AP1222" s="6" t="str">
        <f t="shared" si="263"/>
        <v/>
      </c>
      <c r="AQ1222" s="6" t="str">
        <f t="shared" si="264"/>
        <v/>
      </c>
      <c r="AR1222" s="6" t="str">
        <f t="shared" si="265"/>
        <v/>
      </c>
    </row>
    <row r="1223" spans="1:44" x14ac:dyDescent="0.25">
      <c r="A1223" s="22"/>
      <c r="B1223" s="121"/>
      <c r="C1223" s="121"/>
      <c r="D1223" s="121"/>
      <c r="E1223" s="122"/>
      <c r="F1223" s="123"/>
      <c r="G1223" s="123"/>
      <c r="H1223" s="22"/>
      <c r="I1223" s="122" t="str">
        <f>IF('Stock Takes'!$AC1224="", "", 'Stock Takes'!$AC1224)</f>
        <v/>
      </c>
      <c r="J1223" s="122" t="str">
        <f t="shared" si="252"/>
        <v/>
      </c>
      <c r="K1223" s="122" t="str">
        <f>IF($U$7=6, "", IF('Stock Takes'!AE$6="*", 'Stock Takes'!AE1224, IF('Stock Takes'!AF$6="*", 'Stock Takes'!AF1224, IF('Stock Takes'!AG$6="*", 'Stock Takes'!AG1224, IF('Stock Takes'!AH$6="*", 'Stock Takes'!AH1224, IF('Stock Takes'!AI$6="*", 'Stock Takes'!AI1224, IF('Stock Takes'!AJ$6="*", 'Stock Takes'!AJ1224)))))))</f>
        <v/>
      </c>
      <c r="L1223" s="122" t="str">
        <f t="shared" si="253"/>
        <v/>
      </c>
      <c r="M1223" s="22"/>
      <c r="AC1223" s="17">
        <f t="shared" si="254"/>
        <v>0</v>
      </c>
      <c r="AD1223" s="18">
        <f t="shared" si="255"/>
        <v>0</v>
      </c>
      <c r="AF1223" s="6" t="str">
        <f t="shared" si="256"/>
        <v/>
      </c>
      <c r="AG1223" s="6" t="str">
        <f t="shared" si="257"/>
        <v/>
      </c>
      <c r="AH1223" s="6" t="str">
        <f t="shared" si="258"/>
        <v/>
      </c>
      <c r="AI1223" s="6" t="str">
        <f t="shared" si="259"/>
        <v/>
      </c>
      <c r="AJ1223" s="6">
        <v>1216</v>
      </c>
      <c r="AK1223" s="73" t="str">
        <f t="shared" si="260"/>
        <v/>
      </c>
      <c r="AL1223" s="6" t="str">
        <f t="shared" si="261"/>
        <v/>
      </c>
      <c r="AN1223" s="6" t="str">
        <f>IF(D1223="", "", IF(COUNTIF($D$8:D1222, D1223)&gt;0, "", MAX($AN$7:AN1222)+1))</f>
        <v/>
      </c>
      <c r="AO1223" s="6" t="str">
        <f t="shared" si="262"/>
        <v/>
      </c>
      <c r="AP1223" s="6" t="str">
        <f t="shared" si="263"/>
        <v/>
      </c>
      <c r="AQ1223" s="6" t="str">
        <f t="shared" si="264"/>
        <v/>
      </c>
      <c r="AR1223" s="6" t="str">
        <f t="shared" si="265"/>
        <v/>
      </c>
    </row>
    <row r="1224" spans="1:44" x14ac:dyDescent="0.25">
      <c r="A1224" s="22"/>
      <c r="B1224" s="121"/>
      <c r="C1224" s="121"/>
      <c r="D1224" s="121"/>
      <c r="E1224" s="122"/>
      <c r="F1224" s="123"/>
      <c r="G1224" s="123"/>
      <c r="H1224" s="22"/>
      <c r="I1224" s="122" t="str">
        <f>IF('Stock Takes'!$AC1225="", "", 'Stock Takes'!$AC1225)</f>
        <v/>
      </c>
      <c r="J1224" s="122" t="str">
        <f t="shared" ref="J1224:J1287" si="266">IF(B1224="", "", IF(I1224=0, $AC$4, IF(I1224&lt;E1224, $AC$5, $AC$3)))</f>
        <v/>
      </c>
      <c r="K1224" s="122" t="str">
        <f>IF($U$7=6, "", IF('Stock Takes'!AE$6="*", 'Stock Takes'!AE1225, IF('Stock Takes'!AF$6="*", 'Stock Takes'!AF1225, IF('Stock Takes'!AG$6="*", 'Stock Takes'!AG1225, IF('Stock Takes'!AH$6="*", 'Stock Takes'!AH1225, IF('Stock Takes'!AI$6="*", 'Stock Takes'!AI1225, IF('Stock Takes'!AJ$6="*", 'Stock Takes'!AJ1225)))))))</f>
        <v/>
      </c>
      <c r="L1224" s="122" t="str">
        <f t="shared" si="253"/>
        <v/>
      </c>
      <c r="M1224" s="22"/>
      <c r="AC1224" s="17">
        <f t="shared" si="254"/>
        <v>0</v>
      </c>
      <c r="AD1224" s="18">
        <f t="shared" si="255"/>
        <v>0</v>
      </c>
      <c r="AF1224" s="6" t="str">
        <f t="shared" si="256"/>
        <v/>
      </c>
      <c r="AG1224" s="6" t="str">
        <f t="shared" si="257"/>
        <v/>
      </c>
      <c r="AH1224" s="6" t="str">
        <f t="shared" si="258"/>
        <v/>
      </c>
      <c r="AI1224" s="6" t="str">
        <f t="shared" si="259"/>
        <v/>
      </c>
      <c r="AJ1224" s="6">
        <v>1217</v>
      </c>
      <c r="AK1224" s="73" t="str">
        <f t="shared" si="260"/>
        <v/>
      </c>
      <c r="AL1224" s="6" t="str">
        <f t="shared" si="261"/>
        <v/>
      </c>
      <c r="AN1224" s="6" t="str">
        <f>IF(D1224="", "", IF(COUNTIF($D$8:D1223, D1224)&gt;0, "", MAX($AN$7:AN1223)+1))</f>
        <v/>
      </c>
      <c r="AO1224" s="6" t="str">
        <f t="shared" si="262"/>
        <v/>
      </c>
      <c r="AP1224" s="6" t="str">
        <f t="shared" si="263"/>
        <v/>
      </c>
      <c r="AQ1224" s="6" t="str">
        <f t="shared" si="264"/>
        <v/>
      </c>
      <c r="AR1224" s="6" t="str">
        <f t="shared" si="265"/>
        <v/>
      </c>
    </row>
    <row r="1225" spans="1:44" x14ac:dyDescent="0.25">
      <c r="A1225" s="22"/>
      <c r="B1225" s="121"/>
      <c r="C1225" s="121"/>
      <c r="D1225" s="121"/>
      <c r="E1225" s="122"/>
      <c r="F1225" s="123"/>
      <c r="G1225" s="123"/>
      <c r="H1225" s="22"/>
      <c r="I1225" s="122" t="str">
        <f>IF('Stock Takes'!$AC1226="", "", 'Stock Takes'!$AC1226)</f>
        <v/>
      </c>
      <c r="J1225" s="122" t="str">
        <f t="shared" si="266"/>
        <v/>
      </c>
      <c r="K1225" s="122" t="str">
        <f>IF($U$7=6, "", IF('Stock Takes'!AE$6="*", 'Stock Takes'!AE1226, IF('Stock Takes'!AF$6="*", 'Stock Takes'!AF1226, IF('Stock Takes'!AG$6="*", 'Stock Takes'!AG1226, IF('Stock Takes'!AH$6="*", 'Stock Takes'!AH1226, IF('Stock Takes'!AI$6="*", 'Stock Takes'!AI1226, IF('Stock Takes'!AJ$6="*", 'Stock Takes'!AJ1226)))))))</f>
        <v/>
      </c>
      <c r="L1225" s="122" t="str">
        <f t="shared" ref="L1225:L1288" si="267">IFERROR(IF(B1225="", "", IF(I1225&lt;(K1225/$U$3*$U$5), $AC$5, $AC$3)), "")</f>
        <v/>
      </c>
      <c r="M1225" s="22"/>
      <c r="AC1225" s="17">
        <f t="shared" ref="AC1225:AC1288" si="268">IFERROR(I1225*F1225, 0)</f>
        <v>0</v>
      </c>
      <c r="AD1225" s="18">
        <f t="shared" ref="AD1225:AD1288" si="269">IFERROR(G1225*I1225, 0)</f>
        <v>0</v>
      </c>
      <c r="AF1225" s="6" t="str">
        <f t="shared" ref="AF1225:AF1288" si="270">IF(OR(AND($J1225=$AC$3, $L1225=$AC$3), $B1225=""), "", IF($J1225=$AC$3, 0, $I1225-$E1225))</f>
        <v/>
      </c>
      <c r="AG1225" s="6" t="str">
        <f t="shared" ref="AG1225:AG1288" si="271">IF(OR(AND($J1225=$AC$3, $L1225=$AC$3), $B1225=""), "", IF($L1225=$AC$3, 0, ROUND(($K1225/$U$3*$U$5), 0)-$I1225))</f>
        <v/>
      </c>
      <c r="AH1225" s="6" t="str">
        <f t="shared" ref="AH1225:AH1288" si="272">IF(AF1225="", "", RANK(AF1225, $AF$8:$AF$2507, 1))</f>
        <v/>
      </c>
      <c r="AI1225" s="6" t="str">
        <f t="shared" ref="AI1225:AI1288" si="273">IF(AG1225="", "", RANK(AG1225, $AG$8:$AG$2507, 0))</f>
        <v/>
      </c>
      <c r="AJ1225" s="6">
        <v>1218</v>
      </c>
      <c r="AK1225" s="73" t="str">
        <f t="shared" ref="AK1225:AK1288" si="274">IFERROR(IF(OR($AK$3="", $AK$3=D1225), IF($B1225="", "", ($AH1225*0.0001)+($AI1225*0.00000001)+(AJ1225*0.000000000001)), ""), "")</f>
        <v/>
      </c>
      <c r="AL1225" s="6" t="str">
        <f t="shared" ref="AL1225:AL1288" si="275">IFERROR(IF(B1225="", "", RANK(AK1225, $AK$8:$AK$2507, 1)), "")</f>
        <v/>
      </c>
      <c r="AN1225" s="6" t="str">
        <f>IF(D1225="", "", IF(COUNTIF($D$8:D1224, D1225)&gt;0, "", MAX($AN$7:AN1224)+1))</f>
        <v/>
      </c>
      <c r="AO1225" s="6" t="str">
        <f t="shared" ref="AO1225:AO1288" si="276">IFERROR(INDEX($D$8:$D$2507, MATCH(AJ1225, $AN$8:$AN$2507, 0)), "")</f>
        <v/>
      </c>
      <c r="AP1225" s="6" t="str">
        <f t="shared" ref="AP1225:AP1288" si="277">IF(AO1225="", "", COUNTIF($AO$8:$AO$2507,"&lt;"&amp;AO1225)+1)</f>
        <v/>
      </c>
      <c r="AQ1225" s="6" t="str">
        <f t="shared" ref="AQ1225:AQ1288" si="278">IF(AP1225="", "", AP1225-$AP$4)</f>
        <v/>
      </c>
      <c r="AR1225" s="6" t="str">
        <f t="shared" ref="AR1225:AR1288" si="279">IFERROR(INDEX($AO$8:$AO$2507, MATCH(AJ1225, $AQ$8:$AQ$2507, 0)), "")</f>
        <v/>
      </c>
    </row>
    <row r="1226" spans="1:44" x14ac:dyDescent="0.25">
      <c r="A1226" s="22"/>
      <c r="B1226" s="121"/>
      <c r="C1226" s="121"/>
      <c r="D1226" s="121"/>
      <c r="E1226" s="122"/>
      <c r="F1226" s="123"/>
      <c r="G1226" s="123"/>
      <c r="H1226" s="22"/>
      <c r="I1226" s="122" t="str">
        <f>IF('Stock Takes'!$AC1227="", "", 'Stock Takes'!$AC1227)</f>
        <v/>
      </c>
      <c r="J1226" s="122" t="str">
        <f t="shared" si="266"/>
        <v/>
      </c>
      <c r="K1226" s="122" t="str">
        <f>IF($U$7=6, "", IF('Stock Takes'!AE$6="*", 'Stock Takes'!AE1227, IF('Stock Takes'!AF$6="*", 'Stock Takes'!AF1227, IF('Stock Takes'!AG$6="*", 'Stock Takes'!AG1227, IF('Stock Takes'!AH$6="*", 'Stock Takes'!AH1227, IF('Stock Takes'!AI$6="*", 'Stock Takes'!AI1227, IF('Stock Takes'!AJ$6="*", 'Stock Takes'!AJ1227)))))))</f>
        <v/>
      </c>
      <c r="L1226" s="122" t="str">
        <f t="shared" si="267"/>
        <v/>
      </c>
      <c r="M1226" s="22"/>
      <c r="AC1226" s="17">
        <f t="shared" si="268"/>
        <v>0</v>
      </c>
      <c r="AD1226" s="18">
        <f t="shared" si="269"/>
        <v>0</v>
      </c>
      <c r="AF1226" s="6" t="str">
        <f t="shared" si="270"/>
        <v/>
      </c>
      <c r="AG1226" s="6" t="str">
        <f t="shared" si="271"/>
        <v/>
      </c>
      <c r="AH1226" s="6" t="str">
        <f t="shared" si="272"/>
        <v/>
      </c>
      <c r="AI1226" s="6" t="str">
        <f t="shared" si="273"/>
        <v/>
      </c>
      <c r="AJ1226" s="6">
        <v>1219</v>
      </c>
      <c r="AK1226" s="73" t="str">
        <f t="shared" si="274"/>
        <v/>
      </c>
      <c r="AL1226" s="6" t="str">
        <f t="shared" si="275"/>
        <v/>
      </c>
      <c r="AN1226" s="6" t="str">
        <f>IF(D1226="", "", IF(COUNTIF($D$8:D1225, D1226)&gt;0, "", MAX($AN$7:AN1225)+1))</f>
        <v/>
      </c>
      <c r="AO1226" s="6" t="str">
        <f t="shared" si="276"/>
        <v/>
      </c>
      <c r="AP1226" s="6" t="str">
        <f t="shared" si="277"/>
        <v/>
      </c>
      <c r="AQ1226" s="6" t="str">
        <f t="shared" si="278"/>
        <v/>
      </c>
      <c r="AR1226" s="6" t="str">
        <f t="shared" si="279"/>
        <v/>
      </c>
    </row>
    <row r="1227" spans="1:44" x14ac:dyDescent="0.25">
      <c r="A1227" s="22"/>
      <c r="B1227" s="121"/>
      <c r="C1227" s="121"/>
      <c r="D1227" s="121"/>
      <c r="E1227" s="122"/>
      <c r="F1227" s="123"/>
      <c r="G1227" s="123"/>
      <c r="H1227" s="22"/>
      <c r="I1227" s="122" t="str">
        <f>IF('Stock Takes'!$AC1228="", "", 'Stock Takes'!$AC1228)</f>
        <v/>
      </c>
      <c r="J1227" s="122" t="str">
        <f t="shared" si="266"/>
        <v/>
      </c>
      <c r="K1227" s="122" t="str">
        <f>IF($U$7=6, "", IF('Stock Takes'!AE$6="*", 'Stock Takes'!AE1228, IF('Stock Takes'!AF$6="*", 'Stock Takes'!AF1228, IF('Stock Takes'!AG$6="*", 'Stock Takes'!AG1228, IF('Stock Takes'!AH$6="*", 'Stock Takes'!AH1228, IF('Stock Takes'!AI$6="*", 'Stock Takes'!AI1228, IF('Stock Takes'!AJ$6="*", 'Stock Takes'!AJ1228)))))))</f>
        <v/>
      </c>
      <c r="L1227" s="122" t="str">
        <f t="shared" si="267"/>
        <v/>
      </c>
      <c r="M1227" s="22"/>
      <c r="AC1227" s="17">
        <f t="shared" si="268"/>
        <v>0</v>
      </c>
      <c r="AD1227" s="18">
        <f t="shared" si="269"/>
        <v>0</v>
      </c>
      <c r="AF1227" s="6" t="str">
        <f t="shared" si="270"/>
        <v/>
      </c>
      <c r="AG1227" s="6" t="str">
        <f t="shared" si="271"/>
        <v/>
      </c>
      <c r="AH1227" s="6" t="str">
        <f t="shared" si="272"/>
        <v/>
      </c>
      <c r="AI1227" s="6" t="str">
        <f t="shared" si="273"/>
        <v/>
      </c>
      <c r="AJ1227" s="6">
        <v>1220</v>
      </c>
      <c r="AK1227" s="73" t="str">
        <f t="shared" si="274"/>
        <v/>
      </c>
      <c r="AL1227" s="6" t="str">
        <f t="shared" si="275"/>
        <v/>
      </c>
      <c r="AN1227" s="6" t="str">
        <f>IF(D1227="", "", IF(COUNTIF($D$8:D1226, D1227)&gt;0, "", MAX($AN$7:AN1226)+1))</f>
        <v/>
      </c>
      <c r="AO1227" s="6" t="str">
        <f t="shared" si="276"/>
        <v/>
      </c>
      <c r="AP1227" s="6" t="str">
        <f t="shared" si="277"/>
        <v/>
      </c>
      <c r="AQ1227" s="6" t="str">
        <f t="shared" si="278"/>
        <v/>
      </c>
      <c r="AR1227" s="6" t="str">
        <f t="shared" si="279"/>
        <v/>
      </c>
    </row>
    <row r="1228" spans="1:44" x14ac:dyDescent="0.25">
      <c r="A1228" s="22"/>
      <c r="B1228" s="121"/>
      <c r="C1228" s="121"/>
      <c r="D1228" s="121"/>
      <c r="E1228" s="122"/>
      <c r="F1228" s="123"/>
      <c r="G1228" s="123"/>
      <c r="H1228" s="22"/>
      <c r="I1228" s="122" t="str">
        <f>IF('Stock Takes'!$AC1229="", "", 'Stock Takes'!$AC1229)</f>
        <v/>
      </c>
      <c r="J1228" s="122" t="str">
        <f t="shared" si="266"/>
        <v/>
      </c>
      <c r="K1228" s="122" t="str">
        <f>IF($U$7=6, "", IF('Stock Takes'!AE$6="*", 'Stock Takes'!AE1229, IF('Stock Takes'!AF$6="*", 'Stock Takes'!AF1229, IF('Stock Takes'!AG$6="*", 'Stock Takes'!AG1229, IF('Stock Takes'!AH$6="*", 'Stock Takes'!AH1229, IF('Stock Takes'!AI$6="*", 'Stock Takes'!AI1229, IF('Stock Takes'!AJ$6="*", 'Stock Takes'!AJ1229)))))))</f>
        <v/>
      </c>
      <c r="L1228" s="122" t="str">
        <f t="shared" si="267"/>
        <v/>
      </c>
      <c r="M1228" s="22"/>
      <c r="AC1228" s="17">
        <f t="shared" si="268"/>
        <v>0</v>
      </c>
      <c r="AD1228" s="18">
        <f t="shared" si="269"/>
        <v>0</v>
      </c>
      <c r="AF1228" s="6" t="str">
        <f t="shared" si="270"/>
        <v/>
      </c>
      <c r="AG1228" s="6" t="str">
        <f t="shared" si="271"/>
        <v/>
      </c>
      <c r="AH1228" s="6" t="str">
        <f t="shared" si="272"/>
        <v/>
      </c>
      <c r="AI1228" s="6" t="str">
        <f t="shared" si="273"/>
        <v/>
      </c>
      <c r="AJ1228" s="6">
        <v>1221</v>
      </c>
      <c r="AK1228" s="73" t="str">
        <f t="shared" si="274"/>
        <v/>
      </c>
      <c r="AL1228" s="6" t="str">
        <f t="shared" si="275"/>
        <v/>
      </c>
      <c r="AN1228" s="6" t="str">
        <f>IF(D1228="", "", IF(COUNTIF($D$8:D1227, D1228)&gt;0, "", MAX($AN$7:AN1227)+1))</f>
        <v/>
      </c>
      <c r="AO1228" s="6" t="str">
        <f t="shared" si="276"/>
        <v/>
      </c>
      <c r="AP1228" s="6" t="str">
        <f t="shared" si="277"/>
        <v/>
      </c>
      <c r="AQ1228" s="6" t="str">
        <f t="shared" si="278"/>
        <v/>
      </c>
      <c r="AR1228" s="6" t="str">
        <f t="shared" si="279"/>
        <v/>
      </c>
    </row>
    <row r="1229" spans="1:44" x14ac:dyDescent="0.25">
      <c r="A1229" s="22"/>
      <c r="B1229" s="121"/>
      <c r="C1229" s="121"/>
      <c r="D1229" s="121"/>
      <c r="E1229" s="122"/>
      <c r="F1229" s="123"/>
      <c r="G1229" s="123"/>
      <c r="H1229" s="22"/>
      <c r="I1229" s="122" t="str">
        <f>IF('Stock Takes'!$AC1230="", "", 'Stock Takes'!$AC1230)</f>
        <v/>
      </c>
      <c r="J1229" s="122" t="str">
        <f t="shared" si="266"/>
        <v/>
      </c>
      <c r="K1229" s="122" t="str">
        <f>IF($U$7=6, "", IF('Stock Takes'!AE$6="*", 'Stock Takes'!AE1230, IF('Stock Takes'!AF$6="*", 'Stock Takes'!AF1230, IF('Stock Takes'!AG$6="*", 'Stock Takes'!AG1230, IF('Stock Takes'!AH$6="*", 'Stock Takes'!AH1230, IF('Stock Takes'!AI$6="*", 'Stock Takes'!AI1230, IF('Stock Takes'!AJ$6="*", 'Stock Takes'!AJ1230)))))))</f>
        <v/>
      </c>
      <c r="L1229" s="122" t="str">
        <f t="shared" si="267"/>
        <v/>
      </c>
      <c r="M1229" s="22"/>
      <c r="AC1229" s="17">
        <f t="shared" si="268"/>
        <v>0</v>
      </c>
      <c r="AD1229" s="18">
        <f t="shared" si="269"/>
        <v>0</v>
      </c>
      <c r="AF1229" s="6" t="str">
        <f t="shared" si="270"/>
        <v/>
      </c>
      <c r="AG1229" s="6" t="str">
        <f t="shared" si="271"/>
        <v/>
      </c>
      <c r="AH1229" s="6" t="str">
        <f t="shared" si="272"/>
        <v/>
      </c>
      <c r="AI1229" s="6" t="str">
        <f t="shared" si="273"/>
        <v/>
      </c>
      <c r="AJ1229" s="6">
        <v>1222</v>
      </c>
      <c r="AK1229" s="73" t="str">
        <f t="shared" si="274"/>
        <v/>
      </c>
      <c r="AL1229" s="6" t="str">
        <f t="shared" si="275"/>
        <v/>
      </c>
      <c r="AN1229" s="6" t="str">
        <f>IF(D1229="", "", IF(COUNTIF($D$8:D1228, D1229)&gt;0, "", MAX($AN$7:AN1228)+1))</f>
        <v/>
      </c>
      <c r="AO1229" s="6" t="str">
        <f t="shared" si="276"/>
        <v/>
      </c>
      <c r="AP1229" s="6" t="str">
        <f t="shared" si="277"/>
        <v/>
      </c>
      <c r="AQ1229" s="6" t="str">
        <f t="shared" si="278"/>
        <v/>
      </c>
      <c r="AR1229" s="6" t="str">
        <f t="shared" si="279"/>
        <v/>
      </c>
    </row>
    <row r="1230" spans="1:44" x14ac:dyDescent="0.25">
      <c r="A1230" s="22"/>
      <c r="B1230" s="121"/>
      <c r="C1230" s="121"/>
      <c r="D1230" s="121"/>
      <c r="E1230" s="122"/>
      <c r="F1230" s="123"/>
      <c r="G1230" s="123"/>
      <c r="H1230" s="22"/>
      <c r="I1230" s="122" t="str">
        <f>IF('Stock Takes'!$AC1231="", "", 'Stock Takes'!$AC1231)</f>
        <v/>
      </c>
      <c r="J1230" s="122" t="str">
        <f t="shared" si="266"/>
        <v/>
      </c>
      <c r="K1230" s="122" t="str">
        <f>IF($U$7=6, "", IF('Stock Takes'!AE$6="*", 'Stock Takes'!AE1231, IF('Stock Takes'!AF$6="*", 'Stock Takes'!AF1231, IF('Stock Takes'!AG$6="*", 'Stock Takes'!AG1231, IF('Stock Takes'!AH$6="*", 'Stock Takes'!AH1231, IF('Stock Takes'!AI$6="*", 'Stock Takes'!AI1231, IF('Stock Takes'!AJ$6="*", 'Stock Takes'!AJ1231)))))))</f>
        <v/>
      </c>
      <c r="L1230" s="122" t="str">
        <f t="shared" si="267"/>
        <v/>
      </c>
      <c r="M1230" s="22"/>
      <c r="AC1230" s="17">
        <f t="shared" si="268"/>
        <v>0</v>
      </c>
      <c r="AD1230" s="18">
        <f t="shared" si="269"/>
        <v>0</v>
      </c>
      <c r="AF1230" s="6" t="str">
        <f t="shared" si="270"/>
        <v/>
      </c>
      <c r="AG1230" s="6" t="str">
        <f t="shared" si="271"/>
        <v/>
      </c>
      <c r="AH1230" s="6" t="str">
        <f t="shared" si="272"/>
        <v/>
      </c>
      <c r="AI1230" s="6" t="str">
        <f t="shared" si="273"/>
        <v/>
      </c>
      <c r="AJ1230" s="6">
        <v>1223</v>
      </c>
      <c r="AK1230" s="73" t="str">
        <f t="shared" si="274"/>
        <v/>
      </c>
      <c r="AL1230" s="6" t="str">
        <f t="shared" si="275"/>
        <v/>
      </c>
      <c r="AN1230" s="6" t="str">
        <f>IF(D1230="", "", IF(COUNTIF($D$8:D1229, D1230)&gt;0, "", MAX($AN$7:AN1229)+1))</f>
        <v/>
      </c>
      <c r="AO1230" s="6" t="str">
        <f t="shared" si="276"/>
        <v/>
      </c>
      <c r="AP1230" s="6" t="str">
        <f t="shared" si="277"/>
        <v/>
      </c>
      <c r="AQ1230" s="6" t="str">
        <f t="shared" si="278"/>
        <v/>
      </c>
      <c r="AR1230" s="6" t="str">
        <f t="shared" si="279"/>
        <v/>
      </c>
    </row>
    <row r="1231" spans="1:44" x14ac:dyDescent="0.25">
      <c r="A1231" s="22"/>
      <c r="B1231" s="121"/>
      <c r="C1231" s="121"/>
      <c r="D1231" s="121"/>
      <c r="E1231" s="122"/>
      <c r="F1231" s="123"/>
      <c r="G1231" s="123"/>
      <c r="H1231" s="22"/>
      <c r="I1231" s="122" t="str">
        <f>IF('Stock Takes'!$AC1232="", "", 'Stock Takes'!$AC1232)</f>
        <v/>
      </c>
      <c r="J1231" s="122" t="str">
        <f t="shared" si="266"/>
        <v/>
      </c>
      <c r="K1231" s="122" t="str">
        <f>IF($U$7=6, "", IF('Stock Takes'!AE$6="*", 'Stock Takes'!AE1232, IF('Stock Takes'!AF$6="*", 'Stock Takes'!AF1232, IF('Stock Takes'!AG$6="*", 'Stock Takes'!AG1232, IF('Stock Takes'!AH$6="*", 'Stock Takes'!AH1232, IF('Stock Takes'!AI$6="*", 'Stock Takes'!AI1232, IF('Stock Takes'!AJ$6="*", 'Stock Takes'!AJ1232)))))))</f>
        <v/>
      </c>
      <c r="L1231" s="122" t="str">
        <f t="shared" si="267"/>
        <v/>
      </c>
      <c r="M1231" s="22"/>
      <c r="AC1231" s="17">
        <f t="shared" si="268"/>
        <v>0</v>
      </c>
      <c r="AD1231" s="18">
        <f t="shared" si="269"/>
        <v>0</v>
      </c>
      <c r="AF1231" s="6" t="str">
        <f t="shared" si="270"/>
        <v/>
      </c>
      <c r="AG1231" s="6" t="str">
        <f t="shared" si="271"/>
        <v/>
      </c>
      <c r="AH1231" s="6" t="str">
        <f t="shared" si="272"/>
        <v/>
      </c>
      <c r="AI1231" s="6" t="str">
        <f t="shared" si="273"/>
        <v/>
      </c>
      <c r="AJ1231" s="6">
        <v>1224</v>
      </c>
      <c r="AK1231" s="73" t="str">
        <f t="shared" si="274"/>
        <v/>
      </c>
      <c r="AL1231" s="6" t="str">
        <f t="shared" si="275"/>
        <v/>
      </c>
      <c r="AN1231" s="6" t="str">
        <f>IF(D1231="", "", IF(COUNTIF($D$8:D1230, D1231)&gt;0, "", MAX($AN$7:AN1230)+1))</f>
        <v/>
      </c>
      <c r="AO1231" s="6" t="str">
        <f t="shared" si="276"/>
        <v/>
      </c>
      <c r="AP1231" s="6" t="str">
        <f t="shared" si="277"/>
        <v/>
      </c>
      <c r="AQ1231" s="6" t="str">
        <f t="shared" si="278"/>
        <v/>
      </c>
      <c r="AR1231" s="6" t="str">
        <f t="shared" si="279"/>
        <v/>
      </c>
    </row>
    <row r="1232" spans="1:44" x14ac:dyDescent="0.25">
      <c r="A1232" s="22"/>
      <c r="B1232" s="121"/>
      <c r="C1232" s="121"/>
      <c r="D1232" s="121"/>
      <c r="E1232" s="122"/>
      <c r="F1232" s="123"/>
      <c r="G1232" s="123"/>
      <c r="H1232" s="22"/>
      <c r="I1232" s="122" t="str">
        <f>IF('Stock Takes'!$AC1233="", "", 'Stock Takes'!$AC1233)</f>
        <v/>
      </c>
      <c r="J1232" s="122" t="str">
        <f t="shared" si="266"/>
        <v/>
      </c>
      <c r="K1232" s="122" t="str">
        <f>IF($U$7=6, "", IF('Stock Takes'!AE$6="*", 'Stock Takes'!AE1233, IF('Stock Takes'!AF$6="*", 'Stock Takes'!AF1233, IF('Stock Takes'!AG$6="*", 'Stock Takes'!AG1233, IF('Stock Takes'!AH$6="*", 'Stock Takes'!AH1233, IF('Stock Takes'!AI$6="*", 'Stock Takes'!AI1233, IF('Stock Takes'!AJ$6="*", 'Stock Takes'!AJ1233)))))))</f>
        <v/>
      </c>
      <c r="L1232" s="122" t="str">
        <f t="shared" si="267"/>
        <v/>
      </c>
      <c r="M1232" s="22"/>
      <c r="AC1232" s="17">
        <f t="shared" si="268"/>
        <v>0</v>
      </c>
      <c r="AD1232" s="18">
        <f t="shared" si="269"/>
        <v>0</v>
      </c>
      <c r="AF1232" s="6" t="str">
        <f t="shared" si="270"/>
        <v/>
      </c>
      <c r="AG1232" s="6" t="str">
        <f t="shared" si="271"/>
        <v/>
      </c>
      <c r="AH1232" s="6" t="str">
        <f t="shared" si="272"/>
        <v/>
      </c>
      <c r="AI1232" s="6" t="str">
        <f t="shared" si="273"/>
        <v/>
      </c>
      <c r="AJ1232" s="6">
        <v>1225</v>
      </c>
      <c r="AK1232" s="73" t="str">
        <f t="shared" si="274"/>
        <v/>
      </c>
      <c r="AL1232" s="6" t="str">
        <f t="shared" si="275"/>
        <v/>
      </c>
      <c r="AN1232" s="6" t="str">
        <f>IF(D1232="", "", IF(COUNTIF($D$8:D1231, D1232)&gt;0, "", MAX($AN$7:AN1231)+1))</f>
        <v/>
      </c>
      <c r="AO1232" s="6" t="str">
        <f t="shared" si="276"/>
        <v/>
      </c>
      <c r="AP1232" s="6" t="str">
        <f t="shared" si="277"/>
        <v/>
      </c>
      <c r="AQ1232" s="6" t="str">
        <f t="shared" si="278"/>
        <v/>
      </c>
      <c r="AR1232" s="6" t="str">
        <f t="shared" si="279"/>
        <v/>
      </c>
    </row>
    <row r="1233" spans="1:44" x14ac:dyDescent="0.25">
      <c r="A1233" s="22"/>
      <c r="B1233" s="121"/>
      <c r="C1233" s="121"/>
      <c r="D1233" s="121"/>
      <c r="E1233" s="122"/>
      <c r="F1233" s="123"/>
      <c r="G1233" s="123"/>
      <c r="H1233" s="22"/>
      <c r="I1233" s="122" t="str">
        <f>IF('Stock Takes'!$AC1234="", "", 'Stock Takes'!$AC1234)</f>
        <v/>
      </c>
      <c r="J1233" s="122" t="str">
        <f t="shared" si="266"/>
        <v/>
      </c>
      <c r="K1233" s="122" t="str">
        <f>IF($U$7=6, "", IF('Stock Takes'!AE$6="*", 'Stock Takes'!AE1234, IF('Stock Takes'!AF$6="*", 'Stock Takes'!AF1234, IF('Stock Takes'!AG$6="*", 'Stock Takes'!AG1234, IF('Stock Takes'!AH$6="*", 'Stock Takes'!AH1234, IF('Stock Takes'!AI$6="*", 'Stock Takes'!AI1234, IF('Stock Takes'!AJ$6="*", 'Stock Takes'!AJ1234)))))))</f>
        <v/>
      </c>
      <c r="L1233" s="122" t="str">
        <f t="shared" si="267"/>
        <v/>
      </c>
      <c r="M1233" s="22"/>
      <c r="AC1233" s="17">
        <f t="shared" si="268"/>
        <v>0</v>
      </c>
      <c r="AD1233" s="18">
        <f t="shared" si="269"/>
        <v>0</v>
      </c>
      <c r="AF1233" s="6" t="str">
        <f t="shared" si="270"/>
        <v/>
      </c>
      <c r="AG1233" s="6" t="str">
        <f t="shared" si="271"/>
        <v/>
      </c>
      <c r="AH1233" s="6" t="str">
        <f t="shared" si="272"/>
        <v/>
      </c>
      <c r="AI1233" s="6" t="str">
        <f t="shared" si="273"/>
        <v/>
      </c>
      <c r="AJ1233" s="6">
        <v>1226</v>
      </c>
      <c r="AK1233" s="73" t="str">
        <f t="shared" si="274"/>
        <v/>
      </c>
      <c r="AL1233" s="6" t="str">
        <f t="shared" si="275"/>
        <v/>
      </c>
      <c r="AN1233" s="6" t="str">
        <f>IF(D1233="", "", IF(COUNTIF($D$8:D1232, D1233)&gt;0, "", MAX($AN$7:AN1232)+1))</f>
        <v/>
      </c>
      <c r="AO1233" s="6" t="str">
        <f t="shared" si="276"/>
        <v/>
      </c>
      <c r="AP1233" s="6" t="str">
        <f t="shared" si="277"/>
        <v/>
      </c>
      <c r="AQ1233" s="6" t="str">
        <f t="shared" si="278"/>
        <v/>
      </c>
      <c r="AR1233" s="6" t="str">
        <f t="shared" si="279"/>
        <v/>
      </c>
    </row>
    <row r="1234" spans="1:44" x14ac:dyDescent="0.25">
      <c r="A1234" s="22"/>
      <c r="B1234" s="121"/>
      <c r="C1234" s="121"/>
      <c r="D1234" s="121"/>
      <c r="E1234" s="122"/>
      <c r="F1234" s="123"/>
      <c r="G1234" s="123"/>
      <c r="H1234" s="22"/>
      <c r="I1234" s="122" t="str">
        <f>IF('Stock Takes'!$AC1235="", "", 'Stock Takes'!$AC1235)</f>
        <v/>
      </c>
      <c r="J1234" s="122" t="str">
        <f t="shared" si="266"/>
        <v/>
      </c>
      <c r="K1234" s="122" t="str">
        <f>IF($U$7=6, "", IF('Stock Takes'!AE$6="*", 'Stock Takes'!AE1235, IF('Stock Takes'!AF$6="*", 'Stock Takes'!AF1235, IF('Stock Takes'!AG$6="*", 'Stock Takes'!AG1235, IF('Stock Takes'!AH$6="*", 'Stock Takes'!AH1235, IF('Stock Takes'!AI$6="*", 'Stock Takes'!AI1235, IF('Stock Takes'!AJ$6="*", 'Stock Takes'!AJ1235)))))))</f>
        <v/>
      </c>
      <c r="L1234" s="122" t="str">
        <f t="shared" si="267"/>
        <v/>
      </c>
      <c r="M1234" s="22"/>
      <c r="AC1234" s="17">
        <f t="shared" si="268"/>
        <v>0</v>
      </c>
      <c r="AD1234" s="18">
        <f t="shared" si="269"/>
        <v>0</v>
      </c>
      <c r="AF1234" s="6" t="str">
        <f t="shared" si="270"/>
        <v/>
      </c>
      <c r="AG1234" s="6" t="str">
        <f t="shared" si="271"/>
        <v/>
      </c>
      <c r="AH1234" s="6" t="str">
        <f t="shared" si="272"/>
        <v/>
      </c>
      <c r="AI1234" s="6" t="str">
        <f t="shared" si="273"/>
        <v/>
      </c>
      <c r="AJ1234" s="6">
        <v>1227</v>
      </c>
      <c r="AK1234" s="73" t="str">
        <f t="shared" si="274"/>
        <v/>
      </c>
      <c r="AL1234" s="6" t="str">
        <f t="shared" si="275"/>
        <v/>
      </c>
      <c r="AN1234" s="6" t="str">
        <f>IF(D1234="", "", IF(COUNTIF($D$8:D1233, D1234)&gt;0, "", MAX($AN$7:AN1233)+1))</f>
        <v/>
      </c>
      <c r="AO1234" s="6" t="str">
        <f t="shared" si="276"/>
        <v/>
      </c>
      <c r="AP1234" s="6" t="str">
        <f t="shared" si="277"/>
        <v/>
      </c>
      <c r="AQ1234" s="6" t="str">
        <f t="shared" si="278"/>
        <v/>
      </c>
      <c r="AR1234" s="6" t="str">
        <f t="shared" si="279"/>
        <v/>
      </c>
    </row>
    <row r="1235" spans="1:44" x14ac:dyDescent="0.25">
      <c r="A1235" s="22"/>
      <c r="B1235" s="121"/>
      <c r="C1235" s="121"/>
      <c r="D1235" s="121"/>
      <c r="E1235" s="122"/>
      <c r="F1235" s="123"/>
      <c r="G1235" s="123"/>
      <c r="H1235" s="22"/>
      <c r="I1235" s="122" t="str">
        <f>IF('Stock Takes'!$AC1236="", "", 'Stock Takes'!$AC1236)</f>
        <v/>
      </c>
      <c r="J1235" s="122" t="str">
        <f t="shared" si="266"/>
        <v/>
      </c>
      <c r="K1235" s="122" t="str">
        <f>IF($U$7=6, "", IF('Stock Takes'!AE$6="*", 'Stock Takes'!AE1236, IF('Stock Takes'!AF$6="*", 'Stock Takes'!AF1236, IF('Stock Takes'!AG$6="*", 'Stock Takes'!AG1236, IF('Stock Takes'!AH$6="*", 'Stock Takes'!AH1236, IF('Stock Takes'!AI$6="*", 'Stock Takes'!AI1236, IF('Stock Takes'!AJ$6="*", 'Stock Takes'!AJ1236)))))))</f>
        <v/>
      </c>
      <c r="L1235" s="122" t="str">
        <f t="shared" si="267"/>
        <v/>
      </c>
      <c r="M1235" s="22"/>
      <c r="AC1235" s="17">
        <f t="shared" si="268"/>
        <v>0</v>
      </c>
      <c r="AD1235" s="18">
        <f t="shared" si="269"/>
        <v>0</v>
      </c>
      <c r="AF1235" s="6" t="str">
        <f t="shared" si="270"/>
        <v/>
      </c>
      <c r="AG1235" s="6" t="str">
        <f t="shared" si="271"/>
        <v/>
      </c>
      <c r="AH1235" s="6" t="str">
        <f t="shared" si="272"/>
        <v/>
      </c>
      <c r="AI1235" s="6" t="str">
        <f t="shared" si="273"/>
        <v/>
      </c>
      <c r="AJ1235" s="6">
        <v>1228</v>
      </c>
      <c r="AK1235" s="73" t="str">
        <f t="shared" si="274"/>
        <v/>
      </c>
      <c r="AL1235" s="6" t="str">
        <f t="shared" si="275"/>
        <v/>
      </c>
      <c r="AN1235" s="6" t="str">
        <f>IF(D1235="", "", IF(COUNTIF($D$8:D1234, D1235)&gt;0, "", MAX($AN$7:AN1234)+1))</f>
        <v/>
      </c>
      <c r="AO1235" s="6" t="str">
        <f t="shared" si="276"/>
        <v/>
      </c>
      <c r="AP1235" s="6" t="str">
        <f t="shared" si="277"/>
        <v/>
      </c>
      <c r="AQ1235" s="6" t="str">
        <f t="shared" si="278"/>
        <v/>
      </c>
      <c r="AR1235" s="6" t="str">
        <f t="shared" si="279"/>
        <v/>
      </c>
    </row>
    <row r="1236" spans="1:44" x14ac:dyDescent="0.25">
      <c r="A1236" s="22"/>
      <c r="B1236" s="121"/>
      <c r="C1236" s="121"/>
      <c r="D1236" s="121"/>
      <c r="E1236" s="122"/>
      <c r="F1236" s="123"/>
      <c r="G1236" s="123"/>
      <c r="H1236" s="22"/>
      <c r="I1236" s="122" t="str">
        <f>IF('Stock Takes'!$AC1237="", "", 'Stock Takes'!$AC1237)</f>
        <v/>
      </c>
      <c r="J1236" s="122" t="str">
        <f t="shared" si="266"/>
        <v/>
      </c>
      <c r="K1236" s="122" t="str">
        <f>IF($U$7=6, "", IF('Stock Takes'!AE$6="*", 'Stock Takes'!AE1237, IF('Stock Takes'!AF$6="*", 'Stock Takes'!AF1237, IF('Stock Takes'!AG$6="*", 'Stock Takes'!AG1237, IF('Stock Takes'!AH$6="*", 'Stock Takes'!AH1237, IF('Stock Takes'!AI$6="*", 'Stock Takes'!AI1237, IF('Stock Takes'!AJ$6="*", 'Stock Takes'!AJ1237)))))))</f>
        <v/>
      </c>
      <c r="L1236" s="122" t="str">
        <f t="shared" si="267"/>
        <v/>
      </c>
      <c r="M1236" s="22"/>
      <c r="AC1236" s="17">
        <f t="shared" si="268"/>
        <v>0</v>
      </c>
      <c r="AD1236" s="18">
        <f t="shared" si="269"/>
        <v>0</v>
      </c>
      <c r="AF1236" s="6" t="str">
        <f t="shared" si="270"/>
        <v/>
      </c>
      <c r="AG1236" s="6" t="str">
        <f t="shared" si="271"/>
        <v/>
      </c>
      <c r="AH1236" s="6" t="str">
        <f t="shared" si="272"/>
        <v/>
      </c>
      <c r="AI1236" s="6" t="str">
        <f t="shared" si="273"/>
        <v/>
      </c>
      <c r="AJ1236" s="6">
        <v>1229</v>
      </c>
      <c r="AK1236" s="73" t="str">
        <f t="shared" si="274"/>
        <v/>
      </c>
      <c r="AL1236" s="6" t="str">
        <f t="shared" si="275"/>
        <v/>
      </c>
      <c r="AN1236" s="6" t="str">
        <f>IF(D1236="", "", IF(COUNTIF($D$8:D1235, D1236)&gt;0, "", MAX($AN$7:AN1235)+1))</f>
        <v/>
      </c>
      <c r="AO1236" s="6" t="str">
        <f t="shared" si="276"/>
        <v/>
      </c>
      <c r="AP1236" s="6" t="str">
        <f t="shared" si="277"/>
        <v/>
      </c>
      <c r="AQ1236" s="6" t="str">
        <f t="shared" si="278"/>
        <v/>
      </c>
      <c r="AR1236" s="6" t="str">
        <f t="shared" si="279"/>
        <v/>
      </c>
    </row>
    <row r="1237" spans="1:44" x14ac:dyDescent="0.25">
      <c r="A1237" s="22"/>
      <c r="B1237" s="121"/>
      <c r="C1237" s="121"/>
      <c r="D1237" s="121"/>
      <c r="E1237" s="122"/>
      <c r="F1237" s="123"/>
      <c r="G1237" s="123"/>
      <c r="H1237" s="22"/>
      <c r="I1237" s="122" t="str">
        <f>IF('Stock Takes'!$AC1238="", "", 'Stock Takes'!$AC1238)</f>
        <v/>
      </c>
      <c r="J1237" s="122" t="str">
        <f t="shared" si="266"/>
        <v/>
      </c>
      <c r="K1237" s="122" t="str">
        <f>IF($U$7=6, "", IF('Stock Takes'!AE$6="*", 'Stock Takes'!AE1238, IF('Stock Takes'!AF$6="*", 'Stock Takes'!AF1238, IF('Stock Takes'!AG$6="*", 'Stock Takes'!AG1238, IF('Stock Takes'!AH$6="*", 'Stock Takes'!AH1238, IF('Stock Takes'!AI$6="*", 'Stock Takes'!AI1238, IF('Stock Takes'!AJ$6="*", 'Stock Takes'!AJ1238)))))))</f>
        <v/>
      </c>
      <c r="L1237" s="122" t="str">
        <f t="shared" si="267"/>
        <v/>
      </c>
      <c r="M1237" s="22"/>
      <c r="AC1237" s="17">
        <f t="shared" si="268"/>
        <v>0</v>
      </c>
      <c r="AD1237" s="18">
        <f t="shared" si="269"/>
        <v>0</v>
      </c>
      <c r="AF1237" s="6" t="str">
        <f t="shared" si="270"/>
        <v/>
      </c>
      <c r="AG1237" s="6" t="str">
        <f t="shared" si="271"/>
        <v/>
      </c>
      <c r="AH1237" s="6" t="str">
        <f t="shared" si="272"/>
        <v/>
      </c>
      <c r="AI1237" s="6" t="str">
        <f t="shared" si="273"/>
        <v/>
      </c>
      <c r="AJ1237" s="6">
        <v>1230</v>
      </c>
      <c r="AK1237" s="73" t="str">
        <f t="shared" si="274"/>
        <v/>
      </c>
      <c r="AL1237" s="6" t="str">
        <f t="shared" si="275"/>
        <v/>
      </c>
      <c r="AN1237" s="6" t="str">
        <f>IF(D1237="", "", IF(COUNTIF($D$8:D1236, D1237)&gt;0, "", MAX($AN$7:AN1236)+1))</f>
        <v/>
      </c>
      <c r="AO1237" s="6" t="str">
        <f t="shared" si="276"/>
        <v/>
      </c>
      <c r="AP1237" s="6" t="str">
        <f t="shared" si="277"/>
        <v/>
      </c>
      <c r="AQ1237" s="6" t="str">
        <f t="shared" si="278"/>
        <v/>
      </c>
      <c r="AR1237" s="6" t="str">
        <f t="shared" si="279"/>
        <v/>
      </c>
    </row>
    <row r="1238" spans="1:44" x14ac:dyDescent="0.25">
      <c r="A1238" s="22"/>
      <c r="B1238" s="121"/>
      <c r="C1238" s="121"/>
      <c r="D1238" s="121"/>
      <c r="E1238" s="122"/>
      <c r="F1238" s="123"/>
      <c r="G1238" s="123"/>
      <c r="H1238" s="22"/>
      <c r="I1238" s="122" t="str">
        <f>IF('Stock Takes'!$AC1239="", "", 'Stock Takes'!$AC1239)</f>
        <v/>
      </c>
      <c r="J1238" s="122" t="str">
        <f t="shared" si="266"/>
        <v/>
      </c>
      <c r="K1238" s="122" t="str">
        <f>IF($U$7=6, "", IF('Stock Takes'!AE$6="*", 'Stock Takes'!AE1239, IF('Stock Takes'!AF$6="*", 'Stock Takes'!AF1239, IF('Stock Takes'!AG$6="*", 'Stock Takes'!AG1239, IF('Stock Takes'!AH$6="*", 'Stock Takes'!AH1239, IF('Stock Takes'!AI$6="*", 'Stock Takes'!AI1239, IF('Stock Takes'!AJ$6="*", 'Stock Takes'!AJ1239)))))))</f>
        <v/>
      </c>
      <c r="L1238" s="122" t="str">
        <f t="shared" si="267"/>
        <v/>
      </c>
      <c r="M1238" s="22"/>
      <c r="AC1238" s="17">
        <f t="shared" si="268"/>
        <v>0</v>
      </c>
      <c r="AD1238" s="18">
        <f t="shared" si="269"/>
        <v>0</v>
      </c>
      <c r="AF1238" s="6" t="str">
        <f t="shared" si="270"/>
        <v/>
      </c>
      <c r="AG1238" s="6" t="str">
        <f t="shared" si="271"/>
        <v/>
      </c>
      <c r="AH1238" s="6" t="str">
        <f t="shared" si="272"/>
        <v/>
      </c>
      <c r="AI1238" s="6" t="str">
        <f t="shared" si="273"/>
        <v/>
      </c>
      <c r="AJ1238" s="6">
        <v>1231</v>
      </c>
      <c r="AK1238" s="73" t="str">
        <f t="shared" si="274"/>
        <v/>
      </c>
      <c r="AL1238" s="6" t="str">
        <f t="shared" si="275"/>
        <v/>
      </c>
      <c r="AN1238" s="6" t="str">
        <f>IF(D1238="", "", IF(COUNTIF($D$8:D1237, D1238)&gt;0, "", MAX($AN$7:AN1237)+1))</f>
        <v/>
      </c>
      <c r="AO1238" s="6" t="str">
        <f t="shared" si="276"/>
        <v/>
      </c>
      <c r="AP1238" s="6" t="str">
        <f t="shared" si="277"/>
        <v/>
      </c>
      <c r="AQ1238" s="6" t="str">
        <f t="shared" si="278"/>
        <v/>
      </c>
      <c r="AR1238" s="6" t="str">
        <f t="shared" si="279"/>
        <v/>
      </c>
    </row>
    <row r="1239" spans="1:44" x14ac:dyDescent="0.25">
      <c r="A1239" s="22"/>
      <c r="B1239" s="121"/>
      <c r="C1239" s="121"/>
      <c r="D1239" s="121"/>
      <c r="E1239" s="122"/>
      <c r="F1239" s="123"/>
      <c r="G1239" s="123"/>
      <c r="H1239" s="22"/>
      <c r="I1239" s="122" t="str">
        <f>IF('Stock Takes'!$AC1240="", "", 'Stock Takes'!$AC1240)</f>
        <v/>
      </c>
      <c r="J1239" s="122" t="str">
        <f t="shared" si="266"/>
        <v/>
      </c>
      <c r="K1239" s="122" t="str">
        <f>IF($U$7=6, "", IF('Stock Takes'!AE$6="*", 'Stock Takes'!AE1240, IF('Stock Takes'!AF$6="*", 'Stock Takes'!AF1240, IF('Stock Takes'!AG$6="*", 'Stock Takes'!AG1240, IF('Stock Takes'!AH$6="*", 'Stock Takes'!AH1240, IF('Stock Takes'!AI$6="*", 'Stock Takes'!AI1240, IF('Stock Takes'!AJ$6="*", 'Stock Takes'!AJ1240)))))))</f>
        <v/>
      </c>
      <c r="L1239" s="122" t="str">
        <f t="shared" si="267"/>
        <v/>
      </c>
      <c r="M1239" s="22"/>
      <c r="AC1239" s="17">
        <f t="shared" si="268"/>
        <v>0</v>
      </c>
      <c r="AD1239" s="18">
        <f t="shared" si="269"/>
        <v>0</v>
      </c>
      <c r="AF1239" s="6" t="str">
        <f t="shared" si="270"/>
        <v/>
      </c>
      <c r="AG1239" s="6" t="str">
        <f t="shared" si="271"/>
        <v/>
      </c>
      <c r="AH1239" s="6" t="str">
        <f t="shared" si="272"/>
        <v/>
      </c>
      <c r="AI1239" s="6" t="str">
        <f t="shared" si="273"/>
        <v/>
      </c>
      <c r="AJ1239" s="6">
        <v>1232</v>
      </c>
      <c r="AK1239" s="73" t="str">
        <f t="shared" si="274"/>
        <v/>
      </c>
      <c r="AL1239" s="6" t="str">
        <f t="shared" si="275"/>
        <v/>
      </c>
      <c r="AN1239" s="6" t="str">
        <f>IF(D1239="", "", IF(COUNTIF($D$8:D1238, D1239)&gt;0, "", MAX($AN$7:AN1238)+1))</f>
        <v/>
      </c>
      <c r="AO1239" s="6" t="str">
        <f t="shared" si="276"/>
        <v/>
      </c>
      <c r="AP1239" s="6" t="str">
        <f t="shared" si="277"/>
        <v/>
      </c>
      <c r="AQ1239" s="6" t="str">
        <f t="shared" si="278"/>
        <v/>
      </c>
      <c r="AR1239" s="6" t="str">
        <f t="shared" si="279"/>
        <v/>
      </c>
    </row>
    <row r="1240" spans="1:44" x14ac:dyDescent="0.25">
      <c r="A1240" s="22"/>
      <c r="B1240" s="121"/>
      <c r="C1240" s="121"/>
      <c r="D1240" s="121"/>
      <c r="E1240" s="122"/>
      <c r="F1240" s="123"/>
      <c r="G1240" s="123"/>
      <c r="H1240" s="22"/>
      <c r="I1240" s="122" t="str">
        <f>IF('Stock Takes'!$AC1241="", "", 'Stock Takes'!$AC1241)</f>
        <v/>
      </c>
      <c r="J1240" s="122" t="str">
        <f t="shared" si="266"/>
        <v/>
      </c>
      <c r="K1240" s="122" t="str">
        <f>IF($U$7=6, "", IF('Stock Takes'!AE$6="*", 'Stock Takes'!AE1241, IF('Stock Takes'!AF$6="*", 'Stock Takes'!AF1241, IF('Stock Takes'!AG$6="*", 'Stock Takes'!AG1241, IF('Stock Takes'!AH$6="*", 'Stock Takes'!AH1241, IF('Stock Takes'!AI$6="*", 'Stock Takes'!AI1241, IF('Stock Takes'!AJ$6="*", 'Stock Takes'!AJ1241)))))))</f>
        <v/>
      </c>
      <c r="L1240" s="122" t="str">
        <f t="shared" si="267"/>
        <v/>
      </c>
      <c r="M1240" s="22"/>
      <c r="AC1240" s="17">
        <f t="shared" si="268"/>
        <v>0</v>
      </c>
      <c r="AD1240" s="18">
        <f t="shared" si="269"/>
        <v>0</v>
      </c>
      <c r="AF1240" s="6" t="str">
        <f t="shared" si="270"/>
        <v/>
      </c>
      <c r="AG1240" s="6" t="str">
        <f t="shared" si="271"/>
        <v/>
      </c>
      <c r="AH1240" s="6" t="str">
        <f t="shared" si="272"/>
        <v/>
      </c>
      <c r="AI1240" s="6" t="str">
        <f t="shared" si="273"/>
        <v/>
      </c>
      <c r="AJ1240" s="6">
        <v>1233</v>
      </c>
      <c r="AK1240" s="73" t="str">
        <f t="shared" si="274"/>
        <v/>
      </c>
      <c r="AL1240" s="6" t="str">
        <f t="shared" si="275"/>
        <v/>
      </c>
      <c r="AN1240" s="6" t="str">
        <f>IF(D1240="", "", IF(COUNTIF($D$8:D1239, D1240)&gt;0, "", MAX($AN$7:AN1239)+1))</f>
        <v/>
      </c>
      <c r="AO1240" s="6" t="str">
        <f t="shared" si="276"/>
        <v/>
      </c>
      <c r="AP1240" s="6" t="str">
        <f t="shared" si="277"/>
        <v/>
      </c>
      <c r="AQ1240" s="6" t="str">
        <f t="shared" si="278"/>
        <v/>
      </c>
      <c r="AR1240" s="6" t="str">
        <f t="shared" si="279"/>
        <v/>
      </c>
    </row>
    <row r="1241" spans="1:44" x14ac:dyDescent="0.25">
      <c r="A1241" s="22"/>
      <c r="B1241" s="121"/>
      <c r="C1241" s="121"/>
      <c r="D1241" s="121"/>
      <c r="E1241" s="122"/>
      <c r="F1241" s="123"/>
      <c r="G1241" s="123"/>
      <c r="H1241" s="22"/>
      <c r="I1241" s="122" t="str">
        <f>IF('Stock Takes'!$AC1242="", "", 'Stock Takes'!$AC1242)</f>
        <v/>
      </c>
      <c r="J1241" s="122" t="str">
        <f t="shared" si="266"/>
        <v/>
      </c>
      <c r="K1241" s="122" t="str">
        <f>IF($U$7=6, "", IF('Stock Takes'!AE$6="*", 'Stock Takes'!AE1242, IF('Stock Takes'!AF$6="*", 'Stock Takes'!AF1242, IF('Stock Takes'!AG$6="*", 'Stock Takes'!AG1242, IF('Stock Takes'!AH$6="*", 'Stock Takes'!AH1242, IF('Stock Takes'!AI$6="*", 'Stock Takes'!AI1242, IF('Stock Takes'!AJ$6="*", 'Stock Takes'!AJ1242)))))))</f>
        <v/>
      </c>
      <c r="L1241" s="122" t="str">
        <f t="shared" si="267"/>
        <v/>
      </c>
      <c r="M1241" s="22"/>
      <c r="AC1241" s="17">
        <f t="shared" si="268"/>
        <v>0</v>
      </c>
      <c r="AD1241" s="18">
        <f t="shared" si="269"/>
        <v>0</v>
      </c>
      <c r="AF1241" s="6" t="str">
        <f t="shared" si="270"/>
        <v/>
      </c>
      <c r="AG1241" s="6" t="str">
        <f t="shared" si="271"/>
        <v/>
      </c>
      <c r="AH1241" s="6" t="str">
        <f t="shared" si="272"/>
        <v/>
      </c>
      <c r="AI1241" s="6" t="str">
        <f t="shared" si="273"/>
        <v/>
      </c>
      <c r="AJ1241" s="6">
        <v>1234</v>
      </c>
      <c r="AK1241" s="73" t="str">
        <f t="shared" si="274"/>
        <v/>
      </c>
      <c r="AL1241" s="6" t="str">
        <f t="shared" si="275"/>
        <v/>
      </c>
      <c r="AN1241" s="6" t="str">
        <f>IF(D1241="", "", IF(COUNTIF($D$8:D1240, D1241)&gt;0, "", MAX($AN$7:AN1240)+1))</f>
        <v/>
      </c>
      <c r="AO1241" s="6" t="str">
        <f t="shared" si="276"/>
        <v/>
      </c>
      <c r="AP1241" s="6" t="str">
        <f t="shared" si="277"/>
        <v/>
      </c>
      <c r="AQ1241" s="6" t="str">
        <f t="shared" si="278"/>
        <v/>
      </c>
      <c r="AR1241" s="6" t="str">
        <f t="shared" si="279"/>
        <v/>
      </c>
    </row>
    <row r="1242" spans="1:44" x14ac:dyDescent="0.25">
      <c r="A1242" s="22"/>
      <c r="B1242" s="121"/>
      <c r="C1242" s="121"/>
      <c r="D1242" s="121"/>
      <c r="E1242" s="122"/>
      <c r="F1242" s="123"/>
      <c r="G1242" s="123"/>
      <c r="H1242" s="22"/>
      <c r="I1242" s="122" t="str">
        <f>IF('Stock Takes'!$AC1243="", "", 'Stock Takes'!$AC1243)</f>
        <v/>
      </c>
      <c r="J1242" s="122" t="str">
        <f t="shared" si="266"/>
        <v/>
      </c>
      <c r="K1242" s="122" t="str">
        <f>IF($U$7=6, "", IF('Stock Takes'!AE$6="*", 'Stock Takes'!AE1243, IF('Stock Takes'!AF$6="*", 'Stock Takes'!AF1243, IF('Stock Takes'!AG$6="*", 'Stock Takes'!AG1243, IF('Stock Takes'!AH$6="*", 'Stock Takes'!AH1243, IF('Stock Takes'!AI$6="*", 'Stock Takes'!AI1243, IF('Stock Takes'!AJ$6="*", 'Stock Takes'!AJ1243)))))))</f>
        <v/>
      </c>
      <c r="L1242" s="122" t="str">
        <f t="shared" si="267"/>
        <v/>
      </c>
      <c r="M1242" s="22"/>
      <c r="AC1242" s="17">
        <f t="shared" si="268"/>
        <v>0</v>
      </c>
      <c r="AD1242" s="18">
        <f t="shared" si="269"/>
        <v>0</v>
      </c>
      <c r="AF1242" s="6" t="str">
        <f t="shared" si="270"/>
        <v/>
      </c>
      <c r="AG1242" s="6" t="str">
        <f t="shared" si="271"/>
        <v/>
      </c>
      <c r="AH1242" s="6" t="str">
        <f t="shared" si="272"/>
        <v/>
      </c>
      <c r="AI1242" s="6" t="str">
        <f t="shared" si="273"/>
        <v/>
      </c>
      <c r="AJ1242" s="6">
        <v>1235</v>
      </c>
      <c r="AK1242" s="73" t="str">
        <f t="shared" si="274"/>
        <v/>
      </c>
      <c r="AL1242" s="6" t="str">
        <f t="shared" si="275"/>
        <v/>
      </c>
      <c r="AN1242" s="6" t="str">
        <f>IF(D1242="", "", IF(COUNTIF($D$8:D1241, D1242)&gt;0, "", MAX($AN$7:AN1241)+1))</f>
        <v/>
      </c>
      <c r="AO1242" s="6" t="str">
        <f t="shared" si="276"/>
        <v/>
      </c>
      <c r="AP1242" s="6" t="str">
        <f t="shared" si="277"/>
        <v/>
      </c>
      <c r="AQ1242" s="6" t="str">
        <f t="shared" si="278"/>
        <v/>
      </c>
      <c r="AR1242" s="6" t="str">
        <f t="shared" si="279"/>
        <v/>
      </c>
    </row>
    <row r="1243" spans="1:44" x14ac:dyDescent="0.25">
      <c r="A1243" s="22"/>
      <c r="B1243" s="121"/>
      <c r="C1243" s="121"/>
      <c r="D1243" s="121"/>
      <c r="E1243" s="122"/>
      <c r="F1243" s="123"/>
      <c r="G1243" s="123"/>
      <c r="H1243" s="22"/>
      <c r="I1243" s="122" t="str">
        <f>IF('Stock Takes'!$AC1244="", "", 'Stock Takes'!$AC1244)</f>
        <v/>
      </c>
      <c r="J1243" s="122" t="str">
        <f t="shared" si="266"/>
        <v/>
      </c>
      <c r="K1243" s="122" t="str">
        <f>IF($U$7=6, "", IF('Stock Takes'!AE$6="*", 'Stock Takes'!AE1244, IF('Stock Takes'!AF$6="*", 'Stock Takes'!AF1244, IF('Stock Takes'!AG$6="*", 'Stock Takes'!AG1244, IF('Stock Takes'!AH$6="*", 'Stock Takes'!AH1244, IF('Stock Takes'!AI$6="*", 'Stock Takes'!AI1244, IF('Stock Takes'!AJ$6="*", 'Stock Takes'!AJ1244)))))))</f>
        <v/>
      </c>
      <c r="L1243" s="122" t="str">
        <f t="shared" si="267"/>
        <v/>
      </c>
      <c r="M1243" s="22"/>
      <c r="AC1243" s="17">
        <f t="shared" si="268"/>
        <v>0</v>
      </c>
      <c r="AD1243" s="18">
        <f t="shared" si="269"/>
        <v>0</v>
      </c>
      <c r="AF1243" s="6" t="str">
        <f t="shared" si="270"/>
        <v/>
      </c>
      <c r="AG1243" s="6" t="str">
        <f t="shared" si="271"/>
        <v/>
      </c>
      <c r="AH1243" s="6" t="str">
        <f t="shared" si="272"/>
        <v/>
      </c>
      <c r="AI1243" s="6" t="str">
        <f t="shared" si="273"/>
        <v/>
      </c>
      <c r="AJ1243" s="6">
        <v>1236</v>
      </c>
      <c r="AK1243" s="73" t="str">
        <f t="shared" si="274"/>
        <v/>
      </c>
      <c r="AL1243" s="6" t="str">
        <f t="shared" si="275"/>
        <v/>
      </c>
      <c r="AN1243" s="6" t="str">
        <f>IF(D1243="", "", IF(COUNTIF($D$8:D1242, D1243)&gt;0, "", MAX($AN$7:AN1242)+1))</f>
        <v/>
      </c>
      <c r="AO1243" s="6" t="str">
        <f t="shared" si="276"/>
        <v/>
      </c>
      <c r="AP1243" s="6" t="str">
        <f t="shared" si="277"/>
        <v/>
      </c>
      <c r="AQ1243" s="6" t="str">
        <f t="shared" si="278"/>
        <v/>
      </c>
      <c r="AR1243" s="6" t="str">
        <f t="shared" si="279"/>
        <v/>
      </c>
    </row>
    <row r="1244" spans="1:44" x14ac:dyDescent="0.25">
      <c r="A1244" s="22"/>
      <c r="B1244" s="121"/>
      <c r="C1244" s="121"/>
      <c r="D1244" s="121"/>
      <c r="E1244" s="122"/>
      <c r="F1244" s="123"/>
      <c r="G1244" s="123"/>
      <c r="H1244" s="22"/>
      <c r="I1244" s="122" t="str">
        <f>IF('Stock Takes'!$AC1245="", "", 'Stock Takes'!$AC1245)</f>
        <v/>
      </c>
      <c r="J1244" s="122" t="str">
        <f t="shared" si="266"/>
        <v/>
      </c>
      <c r="K1244" s="122" t="str">
        <f>IF($U$7=6, "", IF('Stock Takes'!AE$6="*", 'Stock Takes'!AE1245, IF('Stock Takes'!AF$6="*", 'Stock Takes'!AF1245, IF('Stock Takes'!AG$6="*", 'Stock Takes'!AG1245, IF('Stock Takes'!AH$6="*", 'Stock Takes'!AH1245, IF('Stock Takes'!AI$6="*", 'Stock Takes'!AI1245, IF('Stock Takes'!AJ$6="*", 'Stock Takes'!AJ1245)))))))</f>
        <v/>
      </c>
      <c r="L1244" s="122" t="str">
        <f t="shared" si="267"/>
        <v/>
      </c>
      <c r="M1244" s="22"/>
      <c r="AC1244" s="17">
        <f t="shared" si="268"/>
        <v>0</v>
      </c>
      <c r="AD1244" s="18">
        <f t="shared" si="269"/>
        <v>0</v>
      </c>
      <c r="AF1244" s="6" t="str">
        <f t="shared" si="270"/>
        <v/>
      </c>
      <c r="AG1244" s="6" t="str">
        <f t="shared" si="271"/>
        <v/>
      </c>
      <c r="AH1244" s="6" t="str">
        <f t="shared" si="272"/>
        <v/>
      </c>
      <c r="AI1244" s="6" t="str">
        <f t="shared" si="273"/>
        <v/>
      </c>
      <c r="AJ1244" s="6">
        <v>1237</v>
      </c>
      <c r="AK1244" s="73" t="str">
        <f t="shared" si="274"/>
        <v/>
      </c>
      <c r="AL1244" s="6" t="str">
        <f t="shared" si="275"/>
        <v/>
      </c>
      <c r="AN1244" s="6" t="str">
        <f>IF(D1244="", "", IF(COUNTIF($D$8:D1243, D1244)&gt;0, "", MAX($AN$7:AN1243)+1))</f>
        <v/>
      </c>
      <c r="AO1244" s="6" t="str">
        <f t="shared" si="276"/>
        <v/>
      </c>
      <c r="AP1244" s="6" t="str">
        <f t="shared" si="277"/>
        <v/>
      </c>
      <c r="AQ1244" s="6" t="str">
        <f t="shared" si="278"/>
        <v/>
      </c>
      <c r="AR1244" s="6" t="str">
        <f t="shared" si="279"/>
        <v/>
      </c>
    </row>
    <row r="1245" spans="1:44" x14ac:dyDescent="0.25">
      <c r="A1245" s="22"/>
      <c r="B1245" s="121"/>
      <c r="C1245" s="121"/>
      <c r="D1245" s="121"/>
      <c r="E1245" s="122"/>
      <c r="F1245" s="123"/>
      <c r="G1245" s="123"/>
      <c r="H1245" s="22"/>
      <c r="I1245" s="122" t="str">
        <f>IF('Stock Takes'!$AC1246="", "", 'Stock Takes'!$AC1246)</f>
        <v/>
      </c>
      <c r="J1245" s="122" t="str">
        <f t="shared" si="266"/>
        <v/>
      </c>
      <c r="K1245" s="122" t="str">
        <f>IF($U$7=6, "", IF('Stock Takes'!AE$6="*", 'Stock Takes'!AE1246, IF('Stock Takes'!AF$6="*", 'Stock Takes'!AF1246, IF('Stock Takes'!AG$6="*", 'Stock Takes'!AG1246, IF('Stock Takes'!AH$6="*", 'Stock Takes'!AH1246, IF('Stock Takes'!AI$6="*", 'Stock Takes'!AI1246, IF('Stock Takes'!AJ$6="*", 'Stock Takes'!AJ1246)))))))</f>
        <v/>
      </c>
      <c r="L1245" s="122" t="str">
        <f t="shared" si="267"/>
        <v/>
      </c>
      <c r="M1245" s="22"/>
      <c r="AC1245" s="17">
        <f t="shared" si="268"/>
        <v>0</v>
      </c>
      <c r="AD1245" s="18">
        <f t="shared" si="269"/>
        <v>0</v>
      </c>
      <c r="AF1245" s="6" t="str">
        <f t="shared" si="270"/>
        <v/>
      </c>
      <c r="AG1245" s="6" t="str">
        <f t="shared" si="271"/>
        <v/>
      </c>
      <c r="AH1245" s="6" t="str">
        <f t="shared" si="272"/>
        <v/>
      </c>
      <c r="AI1245" s="6" t="str">
        <f t="shared" si="273"/>
        <v/>
      </c>
      <c r="AJ1245" s="6">
        <v>1238</v>
      </c>
      <c r="AK1245" s="73" t="str">
        <f t="shared" si="274"/>
        <v/>
      </c>
      <c r="AL1245" s="6" t="str">
        <f t="shared" si="275"/>
        <v/>
      </c>
      <c r="AN1245" s="6" t="str">
        <f>IF(D1245="", "", IF(COUNTIF($D$8:D1244, D1245)&gt;0, "", MAX($AN$7:AN1244)+1))</f>
        <v/>
      </c>
      <c r="AO1245" s="6" t="str">
        <f t="shared" si="276"/>
        <v/>
      </c>
      <c r="AP1245" s="6" t="str">
        <f t="shared" si="277"/>
        <v/>
      </c>
      <c r="AQ1245" s="6" t="str">
        <f t="shared" si="278"/>
        <v/>
      </c>
      <c r="AR1245" s="6" t="str">
        <f t="shared" si="279"/>
        <v/>
      </c>
    </row>
    <row r="1246" spans="1:44" x14ac:dyDescent="0.25">
      <c r="A1246" s="22"/>
      <c r="B1246" s="121"/>
      <c r="C1246" s="121"/>
      <c r="D1246" s="121"/>
      <c r="E1246" s="122"/>
      <c r="F1246" s="123"/>
      <c r="G1246" s="123"/>
      <c r="H1246" s="22"/>
      <c r="I1246" s="122" t="str">
        <f>IF('Stock Takes'!$AC1247="", "", 'Stock Takes'!$AC1247)</f>
        <v/>
      </c>
      <c r="J1246" s="122" t="str">
        <f t="shared" si="266"/>
        <v/>
      </c>
      <c r="K1246" s="122" t="str">
        <f>IF($U$7=6, "", IF('Stock Takes'!AE$6="*", 'Stock Takes'!AE1247, IF('Stock Takes'!AF$6="*", 'Stock Takes'!AF1247, IF('Stock Takes'!AG$6="*", 'Stock Takes'!AG1247, IF('Stock Takes'!AH$6="*", 'Stock Takes'!AH1247, IF('Stock Takes'!AI$6="*", 'Stock Takes'!AI1247, IF('Stock Takes'!AJ$6="*", 'Stock Takes'!AJ1247)))))))</f>
        <v/>
      </c>
      <c r="L1246" s="122" t="str">
        <f t="shared" si="267"/>
        <v/>
      </c>
      <c r="M1246" s="22"/>
      <c r="AC1246" s="17">
        <f t="shared" si="268"/>
        <v>0</v>
      </c>
      <c r="AD1246" s="18">
        <f t="shared" si="269"/>
        <v>0</v>
      </c>
      <c r="AF1246" s="6" t="str">
        <f t="shared" si="270"/>
        <v/>
      </c>
      <c r="AG1246" s="6" t="str">
        <f t="shared" si="271"/>
        <v/>
      </c>
      <c r="AH1246" s="6" t="str">
        <f t="shared" si="272"/>
        <v/>
      </c>
      <c r="AI1246" s="6" t="str">
        <f t="shared" si="273"/>
        <v/>
      </c>
      <c r="AJ1246" s="6">
        <v>1239</v>
      </c>
      <c r="AK1246" s="73" t="str">
        <f t="shared" si="274"/>
        <v/>
      </c>
      <c r="AL1246" s="6" t="str">
        <f t="shared" si="275"/>
        <v/>
      </c>
      <c r="AN1246" s="6" t="str">
        <f>IF(D1246="", "", IF(COUNTIF($D$8:D1245, D1246)&gt;0, "", MAX($AN$7:AN1245)+1))</f>
        <v/>
      </c>
      <c r="AO1246" s="6" t="str">
        <f t="shared" si="276"/>
        <v/>
      </c>
      <c r="AP1246" s="6" t="str">
        <f t="shared" si="277"/>
        <v/>
      </c>
      <c r="AQ1246" s="6" t="str">
        <f t="shared" si="278"/>
        <v/>
      </c>
      <c r="AR1246" s="6" t="str">
        <f t="shared" si="279"/>
        <v/>
      </c>
    </row>
    <row r="1247" spans="1:44" x14ac:dyDescent="0.25">
      <c r="A1247" s="22"/>
      <c r="B1247" s="121"/>
      <c r="C1247" s="121"/>
      <c r="D1247" s="121"/>
      <c r="E1247" s="122"/>
      <c r="F1247" s="123"/>
      <c r="G1247" s="123"/>
      <c r="H1247" s="22"/>
      <c r="I1247" s="122" t="str">
        <f>IF('Stock Takes'!$AC1248="", "", 'Stock Takes'!$AC1248)</f>
        <v/>
      </c>
      <c r="J1247" s="122" t="str">
        <f t="shared" si="266"/>
        <v/>
      </c>
      <c r="K1247" s="122" t="str">
        <f>IF($U$7=6, "", IF('Stock Takes'!AE$6="*", 'Stock Takes'!AE1248, IF('Stock Takes'!AF$6="*", 'Stock Takes'!AF1248, IF('Stock Takes'!AG$6="*", 'Stock Takes'!AG1248, IF('Stock Takes'!AH$6="*", 'Stock Takes'!AH1248, IF('Stock Takes'!AI$6="*", 'Stock Takes'!AI1248, IF('Stock Takes'!AJ$6="*", 'Stock Takes'!AJ1248)))))))</f>
        <v/>
      </c>
      <c r="L1247" s="122" t="str">
        <f t="shared" si="267"/>
        <v/>
      </c>
      <c r="M1247" s="22"/>
      <c r="AC1247" s="17">
        <f t="shared" si="268"/>
        <v>0</v>
      </c>
      <c r="AD1247" s="18">
        <f t="shared" si="269"/>
        <v>0</v>
      </c>
      <c r="AF1247" s="6" t="str">
        <f t="shared" si="270"/>
        <v/>
      </c>
      <c r="AG1247" s="6" t="str">
        <f t="shared" si="271"/>
        <v/>
      </c>
      <c r="AH1247" s="6" t="str">
        <f t="shared" si="272"/>
        <v/>
      </c>
      <c r="AI1247" s="6" t="str">
        <f t="shared" si="273"/>
        <v/>
      </c>
      <c r="AJ1247" s="6">
        <v>1240</v>
      </c>
      <c r="AK1247" s="73" t="str">
        <f t="shared" si="274"/>
        <v/>
      </c>
      <c r="AL1247" s="6" t="str">
        <f t="shared" si="275"/>
        <v/>
      </c>
      <c r="AN1247" s="6" t="str">
        <f>IF(D1247="", "", IF(COUNTIF($D$8:D1246, D1247)&gt;0, "", MAX($AN$7:AN1246)+1))</f>
        <v/>
      </c>
      <c r="AO1247" s="6" t="str">
        <f t="shared" si="276"/>
        <v/>
      </c>
      <c r="AP1247" s="6" t="str">
        <f t="shared" si="277"/>
        <v/>
      </c>
      <c r="AQ1247" s="6" t="str">
        <f t="shared" si="278"/>
        <v/>
      </c>
      <c r="AR1247" s="6" t="str">
        <f t="shared" si="279"/>
        <v/>
      </c>
    </row>
    <row r="1248" spans="1:44" x14ac:dyDescent="0.25">
      <c r="A1248" s="22"/>
      <c r="B1248" s="121"/>
      <c r="C1248" s="121"/>
      <c r="D1248" s="121"/>
      <c r="E1248" s="122"/>
      <c r="F1248" s="123"/>
      <c r="G1248" s="123"/>
      <c r="H1248" s="22"/>
      <c r="I1248" s="122" t="str">
        <f>IF('Stock Takes'!$AC1249="", "", 'Stock Takes'!$AC1249)</f>
        <v/>
      </c>
      <c r="J1248" s="122" t="str">
        <f t="shared" si="266"/>
        <v/>
      </c>
      <c r="K1248" s="122" t="str">
        <f>IF($U$7=6, "", IF('Stock Takes'!AE$6="*", 'Stock Takes'!AE1249, IF('Stock Takes'!AF$6="*", 'Stock Takes'!AF1249, IF('Stock Takes'!AG$6="*", 'Stock Takes'!AG1249, IF('Stock Takes'!AH$6="*", 'Stock Takes'!AH1249, IF('Stock Takes'!AI$6="*", 'Stock Takes'!AI1249, IF('Stock Takes'!AJ$6="*", 'Stock Takes'!AJ1249)))))))</f>
        <v/>
      </c>
      <c r="L1248" s="122" t="str">
        <f t="shared" si="267"/>
        <v/>
      </c>
      <c r="M1248" s="22"/>
      <c r="AC1248" s="17">
        <f t="shared" si="268"/>
        <v>0</v>
      </c>
      <c r="AD1248" s="18">
        <f t="shared" si="269"/>
        <v>0</v>
      </c>
      <c r="AF1248" s="6" t="str">
        <f t="shared" si="270"/>
        <v/>
      </c>
      <c r="AG1248" s="6" t="str">
        <f t="shared" si="271"/>
        <v/>
      </c>
      <c r="AH1248" s="6" t="str">
        <f t="shared" si="272"/>
        <v/>
      </c>
      <c r="AI1248" s="6" t="str">
        <f t="shared" si="273"/>
        <v/>
      </c>
      <c r="AJ1248" s="6">
        <v>1241</v>
      </c>
      <c r="AK1248" s="73" t="str">
        <f t="shared" si="274"/>
        <v/>
      </c>
      <c r="AL1248" s="6" t="str">
        <f t="shared" si="275"/>
        <v/>
      </c>
      <c r="AN1248" s="6" t="str">
        <f>IF(D1248="", "", IF(COUNTIF($D$8:D1247, D1248)&gt;0, "", MAX($AN$7:AN1247)+1))</f>
        <v/>
      </c>
      <c r="AO1248" s="6" t="str">
        <f t="shared" si="276"/>
        <v/>
      </c>
      <c r="AP1248" s="6" t="str">
        <f t="shared" si="277"/>
        <v/>
      </c>
      <c r="AQ1248" s="6" t="str">
        <f t="shared" si="278"/>
        <v/>
      </c>
      <c r="AR1248" s="6" t="str">
        <f t="shared" si="279"/>
        <v/>
      </c>
    </row>
    <row r="1249" spans="1:44" x14ac:dyDescent="0.25">
      <c r="A1249" s="22"/>
      <c r="B1249" s="121"/>
      <c r="C1249" s="121"/>
      <c r="D1249" s="121"/>
      <c r="E1249" s="122"/>
      <c r="F1249" s="123"/>
      <c r="G1249" s="123"/>
      <c r="H1249" s="22"/>
      <c r="I1249" s="122" t="str">
        <f>IF('Stock Takes'!$AC1250="", "", 'Stock Takes'!$AC1250)</f>
        <v/>
      </c>
      <c r="J1249" s="122" t="str">
        <f t="shared" si="266"/>
        <v/>
      </c>
      <c r="K1249" s="122" t="str">
        <f>IF($U$7=6, "", IF('Stock Takes'!AE$6="*", 'Stock Takes'!AE1250, IF('Stock Takes'!AF$6="*", 'Stock Takes'!AF1250, IF('Stock Takes'!AG$6="*", 'Stock Takes'!AG1250, IF('Stock Takes'!AH$6="*", 'Stock Takes'!AH1250, IF('Stock Takes'!AI$6="*", 'Stock Takes'!AI1250, IF('Stock Takes'!AJ$6="*", 'Stock Takes'!AJ1250)))))))</f>
        <v/>
      </c>
      <c r="L1249" s="122" t="str">
        <f t="shared" si="267"/>
        <v/>
      </c>
      <c r="M1249" s="22"/>
      <c r="AC1249" s="17">
        <f t="shared" si="268"/>
        <v>0</v>
      </c>
      <c r="AD1249" s="18">
        <f t="shared" si="269"/>
        <v>0</v>
      </c>
      <c r="AF1249" s="6" t="str">
        <f t="shared" si="270"/>
        <v/>
      </c>
      <c r="AG1249" s="6" t="str">
        <f t="shared" si="271"/>
        <v/>
      </c>
      <c r="AH1249" s="6" t="str">
        <f t="shared" si="272"/>
        <v/>
      </c>
      <c r="AI1249" s="6" t="str">
        <f t="shared" si="273"/>
        <v/>
      </c>
      <c r="AJ1249" s="6">
        <v>1242</v>
      </c>
      <c r="AK1249" s="73" t="str">
        <f t="shared" si="274"/>
        <v/>
      </c>
      <c r="AL1249" s="6" t="str">
        <f t="shared" si="275"/>
        <v/>
      </c>
      <c r="AN1249" s="6" t="str">
        <f>IF(D1249="", "", IF(COUNTIF($D$8:D1248, D1249)&gt;0, "", MAX($AN$7:AN1248)+1))</f>
        <v/>
      </c>
      <c r="AO1249" s="6" t="str">
        <f t="shared" si="276"/>
        <v/>
      </c>
      <c r="AP1249" s="6" t="str">
        <f t="shared" si="277"/>
        <v/>
      </c>
      <c r="AQ1249" s="6" t="str">
        <f t="shared" si="278"/>
        <v/>
      </c>
      <c r="AR1249" s="6" t="str">
        <f t="shared" si="279"/>
        <v/>
      </c>
    </row>
    <row r="1250" spans="1:44" x14ac:dyDescent="0.25">
      <c r="A1250" s="22"/>
      <c r="B1250" s="121"/>
      <c r="C1250" s="121"/>
      <c r="D1250" s="121"/>
      <c r="E1250" s="122"/>
      <c r="F1250" s="123"/>
      <c r="G1250" s="123"/>
      <c r="H1250" s="22"/>
      <c r="I1250" s="122" t="str">
        <f>IF('Stock Takes'!$AC1251="", "", 'Stock Takes'!$AC1251)</f>
        <v/>
      </c>
      <c r="J1250" s="122" t="str">
        <f t="shared" si="266"/>
        <v/>
      </c>
      <c r="K1250" s="122" t="str">
        <f>IF($U$7=6, "", IF('Stock Takes'!AE$6="*", 'Stock Takes'!AE1251, IF('Stock Takes'!AF$6="*", 'Stock Takes'!AF1251, IF('Stock Takes'!AG$6="*", 'Stock Takes'!AG1251, IF('Stock Takes'!AH$6="*", 'Stock Takes'!AH1251, IF('Stock Takes'!AI$6="*", 'Stock Takes'!AI1251, IF('Stock Takes'!AJ$6="*", 'Stock Takes'!AJ1251)))))))</f>
        <v/>
      </c>
      <c r="L1250" s="122" t="str">
        <f t="shared" si="267"/>
        <v/>
      </c>
      <c r="M1250" s="22"/>
      <c r="AC1250" s="17">
        <f t="shared" si="268"/>
        <v>0</v>
      </c>
      <c r="AD1250" s="18">
        <f t="shared" si="269"/>
        <v>0</v>
      </c>
      <c r="AF1250" s="6" t="str">
        <f t="shared" si="270"/>
        <v/>
      </c>
      <c r="AG1250" s="6" t="str">
        <f t="shared" si="271"/>
        <v/>
      </c>
      <c r="AH1250" s="6" t="str">
        <f t="shared" si="272"/>
        <v/>
      </c>
      <c r="AI1250" s="6" t="str">
        <f t="shared" si="273"/>
        <v/>
      </c>
      <c r="AJ1250" s="6">
        <v>1243</v>
      </c>
      <c r="AK1250" s="73" t="str">
        <f t="shared" si="274"/>
        <v/>
      </c>
      <c r="AL1250" s="6" t="str">
        <f t="shared" si="275"/>
        <v/>
      </c>
      <c r="AN1250" s="6" t="str">
        <f>IF(D1250="", "", IF(COUNTIF($D$8:D1249, D1250)&gt;0, "", MAX($AN$7:AN1249)+1))</f>
        <v/>
      </c>
      <c r="AO1250" s="6" t="str">
        <f t="shared" si="276"/>
        <v/>
      </c>
      <c r="AP1250" s="6" t="str">
        <f t="shared" si="277"/>
        <v/>
      </c>
      <c r="AQ1250" s="6" t="str">
        <f t="shared" si="278"/>
        <v/>
      </c>
      <c r="AR1250" s="6" t="str">
        <f t="shared" si="279"/>
        <v/>
      </c>
    </row>
    <row r="1251" spans="1:44" x14ac:dyDescent="0.25">
      <c r="A1251" s="22"/>
      <c r="B1251" s="121"/>
      <c r="C1251" s="121"/>
      <c r="D1251" s="121"/>
      <c r="E1251" s="122"/>
      <c r="F1251" s="123"/>
      <c r="G1251" s="123"/>
      <c r="H1251" s="22"/>
      <c r="I1251" s="122" t="str">
        <f>IF('Stock Takes'!$AC1252="", "", 'Stock Takes'!$AC1252)</f>
        <v/>
      </c>
      <c r="J1251" s="122" t="str">
        <f t="shared" si="266"/>
        <v/>
      </c>
      <c r="K1251" s="122" t="str">
        <f>IF($U$7=6, "", IF('Stock Takes'!AE$6="*", 'Stock Takes'!AE1252, IF('Stock Takes'!AF$6="*", 'Stock Takes'!AF1252, IF('Stock Takes'!AG$6="*", 'Stock Takes'!AG1252, IF('Stock Takes'!AH$6="*", 'Stock Takes'!AH1252, IF('Stock Takes'!AI$6="*", 'Stock Takes'!AI1252, IF('Stock Takes'!AJ$6="*", 'Stock Takes'!AJ1252)))))))</f>
        <v/>
      </c>
      <c r="L1251" s="122" t="str">
        <f t="shared" si="267"/>
        <v/>
      </c>
      <c r="M1251" s="22"/>
      <c r="AC1251" s="17">
        <f t="shared" si="268"/>
        <v>0</v>
      </c>
      <c r="AD1251" s="18">
        <f t="shared" si="269"/>
        <v>0</v>
      </c>
      <c r="AF1251" s="6" t="str">
        <f t="shared" si="270"/>
        <v/>
      </c>
      <c r="AG1251" s="6" t="str">
        <f t="shared" si="271"/>
        <v/>
      </c>
      <c r="AH1251" s="6" t="str">
        <f t="shared" si="272"/>
        <v/>
      </c>
      <c r="AI1251" s="6" t="str">
        <f t="shared" si="273"/>
        <v/>
      </c>
      <c r="AJ1251" s="6">
        <v>1244</v>
      </c>
      <c r="AK1251" s="73" t="str">
        <f t="shared" si="274"/>
        <v/>
      </c>
      <c r="AL1251" s="6" t="str">
        <f t="shared" si="275"/>
        <v/>
      </c>
      <c r="AN1251" s="6" t="str">
        <f>IF(D1251="", "", IF(COUNTIF($D$8:D1250, D1251)&gt;0, "", MAX($AN$7:AN1250)+1))</f>
        <v/>
      </c>
      <c r="AO1251" s="6" t="str">
        <f t="shared" si="276"/>
        <v/>
      </c>
      <c r="AP1251" s="6" t="str">
        <f t="shared" si="277"/>
        <v/>
      </c>
      <c r="AQ1251" s="6" t="str">
        <f t="shared" si="278"/>
        <v/>
      </c>
      <c r="AR1251" s="6" t="str">
        <f t="shared" si="279"/>
        <v/>
      </c>
    </row>
    <row r="1252" spans="1:44" x14ac:dyDescent="0.25">
      <c r="A1252" s="22"/>
      <c r="B1252" s="121"/>
      <c r="C1252" s="121"/>
      <c r="D1252" s="121"/>
      <c r="E1252" s="122"/>
      <c r="F1252" s="123"/>
      <c r="G1252" s="123"/>
      <c r="H1252" s="22"/>
      <c r="I1252" s="122" t="str">
        <f>IF('Stock Takes'!$AC1253="", "", 'Stock Takes'!$AC1253)</f>
        <v/>
      </c>
      <c r="J1252" s="122" t="str">
        <f t="shared" si="266"/>
        <v/>
      </c>
      <c r="K1252" s="122" t="str">
        <f>IF($U$7=6, "", IF('Stock Takes'!AE$6="*", 'Stock Takes'!AE1253, IF('Stock Takes'!AF$6="*", 'Stock Takes'!AF1253, IF('Stock Takes'!AG$6="*", 'Stock Takes'!AG1253, IF('Stock Takes'!AH$6="*", 'Stock Takes'!AH1253, IF('Stock Takes'!AI$6="*", 'Stock Takes'!AI1253, IF('Stock Takes'!AJ$6="*", 'Stock Takes'!AJ1253)))))))</f>
        <v/>
      </c>
      <c r="L1252" s="122" t="str">
        <f t="shared" si="267"/>
        <v/>
      </c>
      <c r="M1252" s="22"/>
      <c r="AC1252" s="17">
        <f t="shared" si="268"/>
        <v>0</v>
      </c>
      <c r="AD1252" s="18">
        <f t="shared" si="269"/>
        <v>0</v>
      </c>
      <c r="AF1252" s="6" t="str">
        <f t="shared" si="270"/>
        <v/>
      </c>
      <c r="AG1252" s="6" t="str">
        <f t="shared" si="271"/>
        <v/>
      </c>
      <c r="AH1252" s="6" t="str">
        <f t="shared" si="272"/>
        <v/>
      </c>
      <c r="AI1252" s="6" t="str">
        <f t="shared" si="273"/>
        <v/>
      </c>
      <c r="AJ1252" s="6">
        <v>1245</v>
      </c>
      <c r="AK1252" s="73" t="str">
        <f t="shared" si="274"/>
        <v/>
      </c>
      <c r="AL1252" s="6" t="str">
        <f t="shared" si="275"/>
        <v/>
      </c>
      <c r="AN1252" s="6" t="str">
        <f>IF(D1252="", "", IF(COUNTIF($D$8:D1251, D1252)&gt;0, "", MAX($AN$7:AN1251)+1))</f>
        <v/>
      </c>
      <c r="AO1252" s="6" t="str">
        <f t="shared" si="276"/>
        <v/>
      </c>
      <c r="AP1252" s="6" t="str">
        <f t="shared" si="277"/>
        <v/>
      </c>
      <c r="AQ1252" s="6" t="str">
        <f t="shared" si="278"/>
        <v/>
      </c>
      <c r="AR1252" s="6" t="str">
        <f t="shared" si="279"/>
        <v/>
      </c>
    </row>
    <row r="1253" spans="1:44" x14ac:dyDescent="0.25">
      <c r="A1253" s="22"/>
      <c r="B1253" s="121"/>
      <c r="C1253" s="121"/>
      <c r="D1253" s="121"/>
      <c r="E1253" s="122"/>
      <c r="F1253" s="123"/>
      <c r="G1253" s="123"/>
      <c r="H1253" s="22"/>
      <c r="I1253" s="122" t="str">
        <f>IF('Stock Takes'!$AC1254="", "", 'Stock Takes'!$AC1254)</f>
        <v/>
      </c>
      <c r="J1253" s="122" t="str">
        <f t="shared" si="266"/>
        <v/>
      </c>
      <c r="K1253" s="122" t="str">
        <f>IF($U$7=6, "", IF('Stock Takes'!AE$6="*", 'Stock Takes'!AE1254, IF('Stock Takes'!AF$6="*", 'Stock Takes'!AF1254, IF('Stock Takes'!AG$6="*", 'Stock Takes'!AG1254, IF('Stock Takes'!AH$6="*", 'Stock Takes'!AH1254, IF('Stock Takes'!AI$6="*", 'Stock Takes'!AI1254, IF('Stock Takes'!AJ$6="*", 'Stock Takes'!AJ1254)))))))</f>
        <v/>
      </c>
      <c r="L1253" s="122" t="str">
        <f t="shared" si="267"/>
        <v/>
      </c>
      <c r="M1253" s="22"/>
      <c r="AC1253" s="17">
        <f t="shared" si="268"/>
        <v>0</v>
      </c>
      <c r="AD1253" s="18">
        <f t="shared" si="269"/>
        <v>0</v>
      </c>
      <c r="AF1253" s="6" t="str">
        <f t="shared" si="270"/>
        <v/>
      </c>
      <c r="AG1253" s="6" t="str">
        <f t="shared" si="271"/>
        <v/>
      </c>
      <c r="AH1253" s="6" t="str">
        <f t="shared" si="272"/>
        <v/>
      </c>
      <c r="AI1253" s="6" t="str">
        <f t="shared" si="273"/>
        <v/>
      </c>
      <c r="AJ1253" s="6">
        <v>1246</v>
      </c>
      <c r="AK1253" s="73" t="str">
        <f t="shared" si="274"/>
        <v/>
      </c>
      <c r="AL1253" s="6" t="str">
        <f t="shared" si="275"/>
        <v/>
      </c>
      <c r="AN1253" s="6" t="str">
        <f>IF(D1253="", "", IF(COUNTIF($D$8:D1252, D1253)&gt;0, "", MAX($AN$7:AN1252)+1))</f>
        <v/>
      </c>
      <c r="AO1253" s="6" t="str">
        <f t="shared" si="276"/>
        <v/>
      </c>
      <c r="AP1253" s="6" t="str">
        <f t="shared" si="277"/>
        <v/>
      </c>
      <c r="AQ1253" s="6" t="str">
        <f t="shared" si="278"/>
        <v/>
      </c>
      <c r="AR1253" s="6" t="str">
        <f t="shared" si="279"/>
        <v/>
      </c>
    </row>
    <row r="1254" spans="1:44" x14ac:dyDescent="0.25">
      <c r="A1254" s="22"/>
      <c r="B1254" s="121"/>
      <c r="C1254" s="121"/>
      <c r="D1254" s="121"/>
      <c r="E1254" s="122"/>
      <c r="F1254" s="123"/>
      <c r="G1254" s="123"/>
      <c r="H1254" s="22"/>
      <c r="I1254" s="122" t="str">
        <f>IF('Stock Takes'!$AC1255="", "", 'Stock Takes'!$AC1255)</f>
        <v/>
      </c>
      <c r="J1254" s="122" t="str">
        <f t="shared" si="266"/>
        <v/>
      </c>
      <c r="K1254" s="122" t="str">
        <f>IF($U$7=6, "", IF('Stock Takes'!AE$6="*", 'Stock Takes'!AE1255, IF('Stock Takes'!AF$6="*", 'Stock Takes'!AF1255, IF('Stock Takes'!AG$6="*", 'Stock Takes'!AG1255, IF('Stock Takes'!AH$6="*", 'Stock Takes'!AH1255, IF('Stock Takes'!AI$6="*", 'Stock Takes'!AI1255, IF('Stock Takes'!AJ$6="*", 'Stock Takes'!AJ1255)))))))</f>
        <v/>
      </c>
      <c r="L1254" s="122" t="str">
        <f t="shared" si="267"/>
        <v/>
      </c>
      <c r="M1254" s="22"/>
      <c r="AC1254" s="17">
        <f t="shared" si="268"/>
        <v>0</v>
      </c>
      <c r="AD1254" s="18">
        <f t="shared" si="269"/>
        <v>0</v>
      </c>
      <c r="AF1254" s="6" t="str">
        <f t="shared" si="270"/>
        <v/>
      </c>
      <c r="AG1254" s="6" t="str">
        <f t="shared" si="271"/>
        <v/>
      </c>
      <c r="AH1254" s="6" t="str">
        <f t="shared" si="272"/>
        <v/>
      </c>
      <c r="AI1254" s="6" t="str">
        <f t="shared" si="273"/>
        <v/>
      </c>
      <c r="AJ1254" s="6">
        <v>1247</v>
      </c>
      <c r="AK1254" s="73" t="str">
        <f t="shared" si="274"/>
        <v/>
      </c>
      <c r="AL1254" s="6" t="str">
        <f t="shared" si="275"/>
        <v/>
      </c>
      <c r="AN1254" s="6" t="str">
        <f>IF(D1254="", "", IF(COUNTIF($D$8:D1253, D1254)&gt;0, "", MAX($AN$7:AN1253)+1))</f>
        <v/>
      </c>
      <c r="AO1254" s="6" t="str">
        <f t="shared" si="276"/>
        <v/>
      </c>
      <c r="AP1254" s="6" t="str">
        <f t="shared" si="277"/>
        <v/>
      </c>
      <c r="AQ1254" s="6" t="str">
        <f t="shared" si="278"/>
        <v/>
      </c>
      <c r="AR1254" s="6" t="str">
        <f t="shared" si="279"/>
        <v/>
      </c>
    </row>
    <row r="1255" spans="1:44" x14ac:dyDescent="0.25">
      <c r="A1255" s="22"/>
      <c r="B1255" s="121"/>
      <c r="C1255" s="121"/>
      <c r="D1255" s="121"/>
      <c r="E1255" s="122"/>
      <c r="F1255" s="123"/>
      <c r="G1255" s="123"/>
      <c r="H1255" s="22"/>
      <c r="I1255" s="122" t="str">
        <f>IF('Stock Takes'!$AC1256="", "", 'Stock Takes'!$AC1256)</f>
        <v/>
      </c>
      <c r="J1255" s="122" t="str">
        <f t="shared" si="266"/>
        <v/>
      </c>
      <c r="K1255" s="122" t="str">
        <f>IF($U$7=6, "", IF('Stock Takes'!AE$6="*", 'Stock Takes'!AE1256, IF('Stock Takes'!AF$6="*", 'Stock Takes'!AF1256, IF('Stock Takes'!AG$6="*", 'Stock Takes'!AG1256, IF('Stock Takes'!AH$6="*", 'Stock Takes'!AH1256, IF('Stock Takes'!AI$6="*", 'Stock Takes'!AI1256, IF('Stock Takes'!AJ$6="*", 'Stock Takes'!AJ1256)))))))</f>
        <v/>
      </c>
      <c r="L1255" s="122" t="str">
        <f t="shared" si="267"/>
        <v/>
      </c>
      <c r="M1255" s="22"/>
      <c r="AC1255" s="17">
        <f t="shared" si="268"/>
        <v>0</v>
      </c>
      <c r="AD1255" s="18">
        <f t="shared" si="269"/>
        <v>0</v>
      </c>
      <c r="AF1255" s="6" t="str">
        <f t="shared" si="270"/>
        <v/>
      </c>
      <c r="AG1255" s="6" t="str">
        <f t="shared" si="271"/>
        <v/>
      </c>
      <c r="AH1255" s="6" t="str">
        <f t="shared" si="272"/>
        <v/>
      </c>
      <c r="AI1255" s="6" t="str">
        <f t="shared" si="273"/>
        <v/>
      </c>
      <c r="AJ1255" s="6">
        <v>1248</v>
      </c>
      <c r="AK1255" s="73" t="str">
        <f t="shared" si="274"/>
        <v/>
      </c>
      <c r="AL1255" s="6" t="str">
        <f t="shared" si="275"/>
        <v/>
      </c>
      <c r="AN1255" s="6" t="str">
        <f>IF(D1255="", "", IF(COUNTIF($D$8:D1254, D1255)&gt;0, "", MAX($AN$7:AN1254)+1))</f>
        <v/>
      </c>
      <c r="AO1255" s="6" t="str">
        <f t="shared" si="276"/>
        <v/>
      </c>
      <c r="AP1255" s="6" t="str">
        <f t="shared" si="277"/>
        <v/>
      </c>
      <c r="AQ1255" s="6" t="str">
        <f t="shared" si="278"/>
        <v/>
      </c>
      <c r="AR1255" s="6" t="str">
        <f t="shared" si="279"/>
        <v/>
      </c>
    </row>
    <row r="1256" spans="1:44" x14ac:dyDescent="0.25">
      <c r="A1256" s="22"/>
      <c r="B1256" s="121"/>
      <c r="C1256" s="121"/>
      <c r="D1256" s="121"/>
      <c r="E1256" s="122"/>
      <c r="F1256" s="123"/>
      <c r="G1256" s="123"/>
      <c r="H1256" s="22"/>
      <c r="I1256" s="122" t="str">
        <f>IF('Stock Takes'!$AC1257="", "", 'Stock Takes'!$AC1257)</f>
        <v/>
      </c>
      <c r="J1256" s="122" t="str">
        <f t="shared" si="266"/>
        <v/>
      </c>
      <c r="K1256" s="122" t="str">
        <f>IF($U$7=6, "", IF('Stock Takes'!AE$6="*", 'Stock Takes'!AE1257, IF('Stock Takes'!AF$6="*", 'Stock Takes'!AF1257, IF('Stock Takes'!AG$6="*", 'Stock Takes'!AG1257, IF('Stock Takes'!AH$6="*", 'Stock Takes'!AH1257, IF('Stock Takes'!AI$6="*", 'Stock Takes'!AI1257, IF('Stock Takes'!AJ$6="*", 'Stock Takes'!AJ1257)))))))</f>
        <v/>
      </c>
      <c r="L1256" s="122" t="str">
        <f t="shared" si="267"/>
        <v/>
      </c>
      <c r="M1256" s="22"/>
      <c r="AC1256" s="17">
        <f t="shared" si="268"/>
        <v>0</v>
      </c>
      <c r="AD1256" s="18">
        <f t="shared" si="269"/>
        <v>0</v>
      </c>
      <c r="AF1256" s="6" t="str">
        <f t="shared" si="270"/>
        <v/>
      </c>
      <c r="AG1256" s="6" t="str">
        <f t="shared" si="271"/>
        <v/>
      </c>
      <c r="AH1256" s="6" t="str">
        <f t="shared" si="272"/>
        <v/>
      </c>
      <c r="AI1256" s="6" t="str">
        <f t="shared" si="273"/>
        <v/>
      </c>
      <c r="AJ1256" s="6">
        <v>1249</v>
      </c>
      <c r="AK1256" s="73" t="str">
        <f t="shared" si="274"/>
        <v/>
      </c>
      <c r="AL1256" s="6" t="str">
        <f t="shared" si="275"/>
        <v/>
      </c>
      <c r="AN1256" s="6" t="str">
        <f>IF(D1256="", "", IF(COUNTIF($D$8:D1255, D1256)&gt;0, "", MAX($AN$7:AN1255)+1))</f>
        <v/>
      </c>
      <c r="AO1256" s="6" t="str">
        <f t="shared" si="276"/>
        <v/>
      </c>
      <c r="AP1256" s="6" t="str">
        <f t="shared" si="277"/>
        <v/>
      </c>
      <c r="AQ1256" s="6" t="str">
        <f t="shared" si="278"/>
        <v/>
      </c>
      <c r="AR1256" s="6" t="str">
        <f t="shared" si="279"/>
        <v/>
      </c>
    </row>
    <row r="1257" spans="1:44" x14ac:dyDescent="0.25">
      <c r="A1257" s="22"/>
      <c r="B1257" s="121"/>
      <c r="C1257" s="121"/>
      <c r="D1257" s="121"/>
      <c r="E1257" s="122"/>
      <c r="F1257" s="123"/>
      <c r="G1257" s="123"/>
      <c r="H1257" s="22"/>
      <c r="I1257" s="122" t="str">
        <f>IF('Stock Takes'!$AC1258="", "", 'Stock Takes'!$AC1258)</f>
        <v/>
      </c>
      <c r="J1257" s="122" t="str">
        <f t="shared" si="266"/>
        <v/>
      </c>
      <c r="K1257" s="122" t="str">
        <f>IF($U$7=6, "", IF('Stock Takes'!AE$6="*", 'Stock Takes'!AE1258, IF('Stock Takes'!AF$6="*", 'Stock Takes'!AF1258, IF('Stock Takes'!AG$6="*", 'Stock Takes'!AG1258, IF('Stock Takes'!AH$6="*", 'Stock Takes'!AH1258, IF('Stock Takes'!AI$6="*", 'Stock Takes'!AI1258, IF('Stock Takes'!AJ$6="*", 'Stock Takes'!AJ1258)))))))</f>
        <v/>
      </c>
      <c r="L1257" s="122" t="str">
        <f t="shared" si="267"/>
        <v/>
      </c>
      <c r="M1257" s="22"/>
      <c r="AC1257" s="17">
        <f t="shared" si="268"/>
        <v>0</v>
      </c>
      <c r="AD1257" s="18">
        <f t="shared" si="269"/>
        <v>0</v>
      </c>
      <c r="AF1257" s="6" t="str">
        <f t="shared" si="270"/>
        <v/>
      </c>
      <c r="AG1257" s="6" t="str">
        <f t="shared" si="271"/>
        <v/>
      </c>
      <c r="AH1257" s="6" t="str">
        <f t="shared" si="272"/>
        <v/>
      </c>
      <c r="AI1257" s="6" t="str">
        <f t="shared" si="273"/>
        <v/>
      </c>
      <c r="AJ1257" s="6">
        <v>1250</v>
      </c>
      <c r="AK1257" s="73" t="str">
        <f t="shared" si="274"/>
        <v/>
      </c>
      <c r="AL1257" s="6" t="str">
        <f t="shared" si="275"/>
        <v/>
      </c>
      <c r="AN1257" s="6" t="str">
        <f>IF(D1257="", "", IF(COUNTIF($D$8:D1256, D1257)&gt;0, "", MAX($AN$7:AN1256)+1))</f>
        <v/>
      </c>
      <c r="AO1257" s="6" t="str">
        <f t="shared" si="276"/>
        <v/>
      </c>
      <c r="AP1257" s="6" t="str">
        <f t="shared" si="277"/>
        <v/>
      </c>
      <c r="AQ1257" s="6" t="str">
        <f t="shared" si="278"/>
        <v/>
      </c>
      <c r="AR1257" s="6" t="str">
        <f t="shared" si="279"/>
        <v/>
      </c>
    </row>
    <row r="1258" spans="1:44" x14ac:dyDescent="0.25">
      <c r="A1258" s="22"/>
      <c r="B1258" s="121"/>
      <c r="C1258" s="121"/>
      <c r="D1258" s="121"/>
      <c r="E1258" s="122"/>
      <c r="F1258" s="123"/>
      <c r="G1258" s="123"/>
      <c r="H1258" s="22"/>
      <c r="I1258" s="122" t="str">
        <f>IF('Stock Takes'!$AC1259="", "", 'Stock Takes'!$AC1259)</f>
        <v/>
      </c>
      <c r="J1258" s="122" t="str">
        <f t="shared" si="266"/>
        <v/>
      </c>
      <c r="K1258" s="122" t="str">
        <f>IF($U$7=6, "", IF('Stock Takes'!AE$6="*", 'Stock Takes'!AE1259, IF('Stock Takes'!AF$6="*", 'Stock Takes'!AF1259, IF('Stock Takes'!AG$6="*", 'Stock Takes'!AG1259, IF('Stock Takes'!AH$6="*", 'Stock Takes'!AH1259, IF('Stock Takes'!AI$6="*", 'Stock Takes'!AI1259, IF('Stock Takes'!AJ$6="*", 'Stock Takes'!AJ1259)))))))</f>
        <v/>
      </c>
      <c r="L1258" s="122" t="str">
        <f t="shared" si="267"/>
        <v/>
      </c>
      <c r="M1258" s="22"/>
      <c r="AC1258" s="17">
        <f t="shared" si="268"/>
        <v>0</v>
      </c>
      <c r="AD1258" s="18">
        <f t="shared" si="269"/>
        <v>0</v>
      </c>
      <c r="AF1258" s="6" t="str">
        <f t="shared" si="270"/>
        <v/>
      </c>
      <c r="AG1258" s="6" t="str">
        <f t="shared" si="271"/>
        <v/>
      </c>
      <c r="AH1258" s="6" t="str">
        <f t="shared" si="272"/>
        <v/>
      </c>
      <c r="AI1258" s="6" t="str">
        <f t="shared" si="273"/>
        <v/>
      </c>
      <c r="AJ1258" s="6">
        <v>1251</v>
      </c>
      <c r="AK1258" s="73" t="str">
        <f t="shared" si="274"/>
        <v/>
      </c>
      <c r="AL1258" s="6" t="str">
        <f t="shared" si="275"/>
        <v/>
      </c>
      <c r="AN1258" s="6" t="str">
        <f>IF(D1258="", "", IF(COUNTIF($D$8:D1257, D1258)&gt;0, "", MAX($AN$7:AN1257)+1))</f>
        <v/>
      </c>
      <c r="AO1258" s="6" t="str">
        <f t="shared" si="276"/>
        <v/>
      </c>
      <c r="AP1258" s="6" t="str">
        <f t="shared" si="277"/>
        <v/>
      </c>
      <c r="AQ1258" s="6" t="str">
        <f t="shared" si="278"/>
        <v/>
      </c>
      <c r="AR1258" s="6" t="str">
        <f t="shared" si="279"/>
        <v/>
      </c>
    </row>
    <row r="1259" spans="1:44" x14ac:dyDescent="0.25">
      <c r="A1259" s="22"/>
      <c r="B1259" s="121"/>
      <c r="C1259" s="121"/>
      <c r="D1259" s="121"/>
      <c r="E1259" s="122"/>
      <c r="F1259" s="123"/>
      <c r="G1259" s="123"/>
      <c r="H1259" s="22"/>
      <c r="I1259" s="122" t="str">
        <f>IF('Stock Takes'!$AC1260="", "", 'Stock Takes'!$AC1260)</f>
        <v/>
      </c>
      <c r="J1259" s="122" t="str">
        <f t="shared" si="266"/>
        <v/>
      </c>
      <c r="K1259" s="122" t="str">
        <f>IF($U$7=6, "", IF('Stock Takes'!AE$6="*", 'Stock Takes'!AE1260, IF('Stock Takes'!AF$6="*", 'Stock Takes'!AF1260, IF('Stock Takes'!AG$6="*", 'Stock Takes'!AG1260, IF('Stock Takes'!AH$6="*", 'Stock Takes'!AH1260, IF('Stock Takes'!AI$6="*", 'Stock Takes'!AI1260, IF('Stock Takes'!AJ$6="*", 'Stock Takes'!AJ1260)))))))</f>
        <v/>
      </c>
      <c r="L1259" s="122" t="str">
        <f t="shared" si="267"/>
        <v/>
      </c>
      <c r="M1259" s="22"/>
      <c r="AC1259" s="17">
        <f t="shared" si="268"/>
        <v>0</v>
      </c>
      <c r="AD1259" s="18">
        <f t="shared" si="269"/>
        <v>0</v>
      </c>
      <c r="AF1259" s="6" t="str">
        <f t="shared" si="270"/>
        <v/>
      </c>
      <c r="AG1259" s="6" t="str">
        <f t="shared" si="271"/>
        <v/>
      </c>
      <c r="AH1259" s="6" t="str">
        <f t="shared" si="272"/>
        <v/>
      </c>
      <c r="AI1259" s="6" t="str">
        <f t="shared" si="273"/>
        <v/>
      </c>
      <c r="AJ1259" s="6">
        <v>1252</v>
      </c>
      <c r="AK1259" s="73" t="str">
        <f t="shared" si="274"/>
        <v/>
      </c>
      <c r="AL1259" s="6" t="str">
        <f t="shared" si="275"/>
        <v/>
      </c>
      <c r="AN1259" s="6" t="str">
        <f>IF(D1259="", "", IF(COUNTIF($D$8:D1258, D1259)&gt;0, "", MAX($AN$7:AN1258)+1))</f>
        <v/>
      </c>
      <c r="AO1259" s="6" t="str">
        <f t="shared" si="276"/>
        <v/>
      </c>
      <c r="AP1259" s="6" t="str">
        <f t="shared" si="277"/>
        <v/>
      </c>
      <c r="AQ1259" s="6" t="str">
        <f t="shared" si="278"/>
        <v/>
      </c>
      <c r="AR1259" s="6" t="str">
        <f t="shared" si="279"/>
        <v/>
      </c>
    </row>
    <row r="1260" spans="1:44" x14ac:dyDescent="0.25">
      <c r="A1260" s="22"/>
      <c r="B1260" s="121"/>
      <c r="C1260" s="121"/>
      <c r="D1260" s="121"/>
      <c r="E1260" s="122"/>
      <c r="F1260" s="123"/>
      <c r="G1260" s="123"/>
      <c r="H1260" s="22"/>
      <c r="I1260" s="122" t="str">
        <f>IF('Stock Takes'!$AC1261="", "", 'Stock Takes'!$AC1261)</f>
        <v/>
      </c>
      <c r="J1260" s="122" t="str">
        <f t="shared" si="266"/>
        <v/>
      </c>
      <c r="K1260" s="122" t="str">
        <f>IF($U$7=6, "", IF('Stock Takes'!AE$6="*", 'Stock Takes'!AE1261, IF('Stock Takes'!AF$6="*", 'Stock Takes'!AF1261, IF('Stock Takes'!AG$6="*", 'Stock Takes'!AG1261, IF('Stock Takes'!AH$6="*", 'Stock Takes'!AH1261, IF('Stock Takes'!AI$6="*", 'Stock Takes'!AI1261, IF('Stock Takes'!AJ$6="*", 'Stock Takes'!AJ1261)))))))</f>
        <v/>
      </c>
      <c r="L1260" s="122" t="str">
        <f t="shared" si="267"/>
        <v/>
      </c>
      <c r="M1260" s="22"/>
      <c r="AC1260" s="17">
        <f t="shared" si="268"/>
        <v>0</v>
      </c>
      <c r="AD1260" s="18">
        <f t="shared" si="269"/>
        <v>0</v>
      </c>
      <c r="AF1260" s="6" t="str">
        <f t="shared" si="270"/>
        <v/>
      </c>
      <c r="AG1260" s="6" t="str">
        <f t="shared" si="271"/>
        <v/>
      </c>
      <c r="AH1260" s="6" t="str">
        <f t="shared" si="272"/>
        <v/>
      </c>
      <c r="AI1260" s="6" t="str">
        <f t="shared" si="273"/>
        <v/>
      </c>
      <c r="AJ1260" s="6">
        <v>1253</v>
      </c>
      <c r="AK1260" s="73" t="str">
        <f t="shared" si="274"/>
        <v/>
      </c>
      <c r="AL1260" s="6" t="str">
        <f t="shared" si="275"/>
        <v/>
      </c>
      <c r="AN1260" s="6" t="str">
        <f>IF(D1260="", "", IF(COUNTIF($D$8:D1259, D1260)&gt;0, "", MAX($AN$7:AN1259)+1))</f>
        <v/>
      </c>
      <c r="AO1260" s="6" t="str">
        <f t="shared" si="276"/>
        <v/>
      </c>
      <c r="AP1260" s="6" t="str">
        <f t="shared" si="277"/>
        <v/>
      </c>
      <c r="AQ1260" s="6" t="str">
        <f t="shared" si="278"/>
        <v/>
      </c>
      <c r="AR1260" s="6" t="str">
        <f t="shared" si="279"/>
        <v/>
      </c>
    </row>
    <row r="1261" spans="1:44" x14ac:dyDescent="0.25">
      <c r="A1261" s="22"/>
      <c r="B1261" s="121"/>
      <c r="C1261" s="121"/>
      <c r="D1261" s="121"/>
      <c r="E1261" s="122"/>
      <c r="F1261" s="123"/>
      <c r="G1261" s="123"/>
      <c r="H1261" s="22"/>
      <c r="I1261" s="122" t="str">
        <f>IF('Stock Takes'!$AC1262="", "", 'Stock Takes'!$AC1262)</f>
        <v/>
      </c>
      <c r="J1261" s="122" t="str">
        <f t="shared" si="266"/>
        <v/>
      </c>
      <c r="K1261" s="122" t="str">
        <f>IF($U$7=6, "", IF('Stock Takes'!AE$6="*", 'Stock Takes'!AE1262, IF('Stock Takes'!AF$6="*", 'Stock Takes'!AF1262, IF('Stock Takes'!AG$6="*", 'Stock Takes'!AG1262, IF('Stock Takes'!AH$6="*", 'Stock Takes'!AH1262, IF('Stock Takes'!AI$6="*", 'Stock Takes'!AI1262, IF('Stock Takes'!AJ$6="*", 'Stock Takes'!AJ1262)))))))</f>
        <v/>
      </c>
      <c r="L1261" s="122" t="str">
        <f t="shared" si="267"/>
        <v/>
      </c>
      <c r="M1261" s="22"/>
      <c r="AC1261" s="17">
        <f t="shared" si="268"/>
        <v>0</v>
      </c>
      <c r="AD1261" s="18">
        <f t="shared" si="269"/>
        <v>0</v>
      </c>
      <c r="AF1261" s="6" t="str">
        <f t="shared" si="270"/>
        <v/>
      </c>
      <c r="AG1261" s="6" t="str">
        <f t="shared" si="271"/>
        <v/>
      </c>
      <c r="AH1261" s="6" t="str">
        <f t="shared" si="272"/>
        <v/>
      </c>
      <c r="AI1261" s="6" t="str">
        <f t="shared" si="273"/>
        <v/>
      </c>
      <c r="AJ1261" s="6">
        <v>1254</v>
      </c>
      <c r="AK1261" s="73" t="str">
        <f t="shared" si="274"/>
        <v/>
      </c>
      <c r="AL1261" s="6" t="str">
        <f t="shared" si="275"/>
        <v/>
      </c>
      <c r="AN1261" s="6" t="str">
        <f>IF(D1261="", "", IF(COUNTIF($D$8:D1260, D1261)&gt;0, "", MAX($AN$7:AN1260)+1))</f>
        <v/>
      </c>
      <c r="AO1261" s="6" t="str">
        <f t="shared" si="276"/>
        <v/>
      </c>
      <c r="AP1261" s="6" t="str">
        <f t="shared" si="277"/>
        <v/>
      </c>
      <c r="AQ1261" s="6" t="str">
        <f t="shared" si="278"/>
        <v/>
      </c>
      <c r="AR1261" s="6" t="str">
        <f t="shared" si="279"/>
        <v/>
      </c>
    </row>
    <row r="1262" spans="1:44" x14ac:dyDescent="0.25">
      <c r="A1262" s="22"/>
      <c r="B1262" s="121"/>
      <c r="C1262" s="121"/>
      <c r="D1262" s="121"/>
      <c r="E1262" s="122"/>
      <c r="F1262" s="123"/>
      <c r="G1262" s="123"/>
      <c r="H1262" s="22"/>
      <c r="I1262" s="122" t="str">
        <f>IF('Stock Takes'!$AC1263="", "", 'Stock Takes'!$AC1263)</f>
        <v/>
      </c>
      <c r="J1262" s="122" t="str">
        <f t="shared" si="266"/>
        <v/>
      </c>
      <c r="K1262" s="122" t="str">
        <f>IF($U$7=6, "", IF('Stock Takes'!AE$6="*", 'Stock Takes'!AE1263, IF('Stock Takes'!AF$6="*", 'Stock Takes'!AF1263, IF('Stock Takes'!AG$6="*", 'Stock Takes'!AG1263, IF('Stock Takes'!AH$6="*", 'Stock Takes'!AH1263, IF('Stock Takes'!AI$6="*", 'Stock Takes'!AI1263, IF('Stock Takes'!AJ$6="*", 'Stock Takes'!AJ1263)))))))</f>
        <v/>
      </c>
      <c r="L1262" s="122" t="str">
        <f t="shared" si="267"/>
        <v/>
      </c>
      <c r="M1262" s="22"/>
      <c r="AC1262" s="17">
        <f t="shared" si="268"/>
        <v>0</v>
      </c>
      <c r="AD1262" s="18">
        <f t="shared" si="269"/>
        <v>0</v>
      </c>
      <c r="AF1262" s="6" t="str">
        <f t="shared" si="270"/>
        <v/>
      </c>
      <c r="AG1262" s="6" t="str">
        <f t="shared" si="271"/>
        <v/>
      </c>
      <c r="AH1262" s="6" t="str">
        <f t="shared" si="272"/>
        <v/>
      </c>
      <c r="AI1262" s="6" t="str">
        <f t="shared" si="273"/>
        <v/>
      </c>
      <c r="AJ1262" s="6">
        <v>1255</v>
      </c>
      <c r="AK1262" s="73" t="str">
        <f t="shared" si="274"/>
        <v/>
      </c>
      <c r="AL1262" s="6" t="str">
        <f t="shared" si="275"/>
        <v/>
      </c>
      <c r="AN1262" s="6" t="str">
        <f>IF(D1262="", "", IF(COUNTIF($D$8:D1261, D1262)&gt;0, "", MAX($AN$7:AN1261)+1))</f>
        <v/>
      </c>
      <c r="AO1262" s="6" t="str">
        <f t="shared" si="276"/>
        <v/>
      </c>
      <c r="AP1262" s="6" t="str">
        <f t="shared" si="277"/>
        <v/>
      </c>
      <c r="AQ1262" s="6" t="str">
        <f t="shared" si="278"/>
        <v/>
      </c>
      <c r="AR1262" s="6" t="str">
        <f t="shared" si="279"/>
        <v/>
      </c>
    </row>
    <row r="1263" spans="1:44" x14ac:dyDescent="0.25">
      <c r="A1263" s="22"/>
      <c r="B1263" s="121"/>
      <c r="C1263" s="121"/>
      <c r="D1263" s="121"/>
      <c r="E1263" s="122"/>
      <c r="F1263" s="123"/>
      <c r="G1263" s="123"/>
      <c r="H1263" s="22"/>
      <c r="I1263" s="122" t="str">
        <f>IF('Stock Takes'!$AC1264="", "", 'Stock Takes'!$AC1264)</f>
        <v/>
      </c>
      <c r="J1263" s="122" t="str">
        <f t="shared" si="266"/>
        <v/>
      </c>
      <c r="K1263" s="122" t="str">
        <f>IF($U$7=6, "", IF('Stock Takes'!AE$6="*", 'Stock Takes'!AE1264, IF('Stock Takes'!AF$6="*", 'Stock Takes'!AF1264, IF('Stock Takes'!AG$6="*", 'Stock Takes'!AG1264, IF('Stock Takes'!AH$6="*", 'Stock Takes'!AH1264, IF('Stock Takes'!AI$6="*", 'Stock Takes'!AI1264, IF('Stock Takes'!AJ$6="*", 'Stock Takes'!AJ1264)))))))</f>
        <v/>
      </c>
      <c r="L1263" s="122" t="str">
        <f t="shared" si="267"/>
        <v/>
      </c>
      <c r="M1263" s="22"/>
      <c r="AC1263" s="17">
        <f t="shared" si="268"/>
        <v>0</v>
      </c>
      <c r="AD1263" s="18">
        <f t="shared" si="269"/>
        <v>0</v>
      </c>
      <c r="AF1263" s="6" t="str">
        <f t="shared" si="270"/>
        <v/>
      </c>
      <c r="AG1263" s="6" t="str">
        <f t="shared" si="271"/>
        <v/>
      </c>
      <c r="AH1263" s="6" t="str">
        <f t="shared" si="272"/>
        <v/>
      </c>
      <c r="AI1263" s="6" t="str">
        <f t="shared" si="273"/>
        <v/>
      </c>
      <c r="AJ1263" s="6">
        <v>1256</v>
      </c>
      <c r="AK1263" s="73" t="str">
        <f t="shared" si="274"/>
        <v/>
      </c>
      <c r="AL1263" s="6" t="str">
        <f t="shared" si="275"/>
        <v/>
      </c>
      <c r="AN1263" s="6" t="str">
        <f>IF(D1263="", "", IF(COUNTIF($D$8:D1262, D1263)&gt;0, "", MAX($AN$7:AN1262)+1))</f>
        <v/>
      </c>
      <c r="AO1263" s="6" t="str">
        <f t="shared" si="276"/>
        <v/>
      </c>
      <c r="AP1263" s="6" t="str">
        <f t="shared" si="277"/>
        <v/>
      </c>
      <c r="AQ1263" s="6" t="str">
        <f t="shared" si="278"/>
        <v/>
      </c>
      <c r="AR1263" s="6" t="str">
        <f t="shared" si="279"/>
        <v/>
      </c>
    </row>
    <row r="1264" spans="1:44" x14ac:dyDescent="0.25">
      <c r="A1264" s="22"/>
      <c r="B1264" s="121"/>
      <c r="C1264" s="121"/>
      <c r="D1264" s="121"/>
      <c r="E1264" s="122"/>
      <c r="F1264" s="123"/>
      <c r="G1264" s="123"/>
      <c r="H1264" s="22"/>
      <c r="I1264" s="122" t="str">
        <f>IF('Stock Takes'!$AC1265="", "", 'Stock Takes'!$AC1265)</f>
        <v/>
      </c>
      <c r="J1264" s="122" t="str">
        <f t="shared" si="266"/>
        <v/>
      </c>
      <c r="K1264" s="122" t="str">
        <f>IF($U$7=6, "", IF('Stock Takes'!AE$6="*", 'Stock Takes'!AE1265, IF('Stock Takes'!AF$6="*", 'Stock Takes'!AF1265, IF('Stock Takes'!AG$6="*", 'Stock Takes'!AG1265, IF('Stock Takes'!AH$6="*", 'Stock Takes'!AH1265, IF('Stock Takes'!AI$6="*", 'Stock Takes'!AI1265, IF('Stock Takes'!AJ$6="*", 'Stock Takes'!AJ1265)))))))</f>
        <v/>
      </c>
      <c r="L1264" s="122" t="str">
        <f t="shared" si="267"/>
        <v/>
      </c>
      <c r="M1264" s="22"/>
      <c r="AC1264" s="17">
        <f t="shared" si="268"/>
        <v>0</v>
      </c>
      <c r="AD1264" s="18">
        <f t="shared" si="269"/>
        <v>0</v>
      </c>
      <c r="AF1264" s="6" t="str">
        <f t="shared" si="270"/>
        <v/>
      </c>
      <c r="AG1264" s="6" t="str">
        <f t="shared" si="271"/>
        <v/>
      </c>
      <c r="AH1264" s="6" t="str">
        <f t="shared" si="272"/>
        <v/>
      </c>
      <c r="AI1264" s="6" t="str">
        <f t="shared" si="273"/>
        <v/>
      </c>
      <c r="AJ1264" s="6">
        <v>1257</v>
      </c>
      <c r="AK1264" s="73" t="str">
        <f t="shared" si="274"/>
        <v/>
      </c>
      <c r="AL1264" s="6" t="str">
        <f t="shared" si="275"/>
        <v/>
      </c>
      <c r="AN1264" s="6" t="str">
        <f>IF(D1264="", "", IF(COUNTIF($D$8:D1263, D1264)&gt;0, "", MAX($AN$7:AN1263)+1))</f>
        <v/>
      </c>
      <c r="AO1264" s="6" t="str">
        <f t="shared" si="276"/>
        <v/>
      </c>
      <c r="AP1264" s="6" t="str">
        <f t="shared" si="277"/>
        <v/>
      </c>
      <c r="AQ1264" s="6" t="str">
        <f t="shared" si="278"/>
        <v/>
      </c>
      <c r="AR1264" s="6" t="str">
        <f t="shared" si="279"/>
        <v/>
      </c>
    </row>
    <row r="1265" spans="1:44" x14ac:dyDescent="0.25">
      <c r="A1265" s="22"/>
      <c r="B1265" s="121"/>
      <c r="C1265" s="121"/>
      <c r="D1265" s="121"/>
      <c r="E1265" s="122"/>
      <c r="F1265" s="123"/>
      <c r="G1265" s="123"/>
      <c r="H1265" s="22"/>
      <c r="I1265" s="122" t="str">
        <f>IF('Stock Takes'!$AC1266="", "", 'Stock Takes'!$AC1266)</f>
        <v/>
      </c>
      <c r="J1265" s="122" t="str">
        <f t="shared" si="266"/>
        <v/>
      </c>
      <c r="K1265" s="122" t="str">
        <f>IF($U$7=6, "", IF('Stock Takes'!AE$6="*", 'Stock Takes'!AE1266, IF('Stock Takes'!AF$6="*", 'Stock Takes'!AF1266, IF('Stock Takes'!AG$6="*", 'Stock Takes'!AG1266, IF('Stock Takes'!AH$6="*", 'Stock Takes'!AH1266, IF('Stock Takes'!AI$6="*", 'Stock Takes'!AI1266, IF('Stock Takes'!AJ$6="*", 'Stock Takes'!AJ1266)))))))</f>
        <v/>
      </c>
      <c r="L1265" s="122" t="str">
        <f t="shared" si="267"/>
        <v/>
      </c>
      <c r="M1265" s="22"/>
      <c r="AC1265" s="17">
        <f t="shared" si="268"/>
        <v>0</v>
      </c>
      <c r="AD1265" s="18">
        <f t="shared" si="269"/>
        <v>0</v>
      </c>
      <c r="AF1265" s="6" t="str">
        <f t="shared" si="270"/>
        <v/>
      </c>
      <c r="AG1265" s="6" t="str">
        <f t="shared" si="271"/>
        <v/>
      </c>
      <c r="AH1265" s="6" t="str">
        <f t="shared" si="272"/>
        <v/>
      </c>
      <c r="AI1265" s="6" t="str">
        <f t="shared" si="273"/>
        <v/>
      </c>
      <c r="AJ1265" s="6">
        <v>1258</v>
      </c>
      <c r="AK1265" s="73" t="str">
        <f t="shared" si="274"/>
        <v/>
      </c>
      <c r="AL1265" s="6" t="str">
        <f t="shared" si="275"/>
        <v/>
      </c>
      <c r="AN1265" s="6" t="str">
        <f>IF(D1265="", "", IF(COUNTIF($D$8:D1264, D1265)&gt;0, "", MAX($AN$7:AN1264)+1))</f>
        <v/>
      </c>
      <c r="AO1265" s="6" t="str">
        <f t="shared" si="276"/>
        <v/>
      </c>
      <c r="AP1265" s="6" t="str">
        <f t="shared" si="277"/>
        <v/>
      </c>
      <c r="AQ1265" s="6" t="str">
        <f t="shared" si="278"/>
        <v/>
      </c>
      <c r="AR1265" s="6" t="str">
        <f t="shared" si="279"/>
        <v/>
      </c>
    </row>
    <row r="1266" spans="1:44" x14ac:dyDescent="0.25">
      <c r="A1266" s="22"/>
      <c r="B1266" s="121"/>
      <c r="C1266" s="121"/>
      <c r="D1266" s="121"/>
      <c r="E1266" s="122"/>
      <c r="F1266" s="123"/>
      <c r="G1266" s="123"/>
      <c r="H1266" s="22"/>
      <c r="I1266" s="122" t="str">
        <f>IF('Stock Takes'!$AC1267="", "", 'Stock Takes'!$AC1267)</f>
        <v/>
      </c>
      <c r="J1266" s="122" t="str">
        <f t="shared" si="266"/>
        <v/>
      </c>
      <c r="K1266" s="122" t="str">
        <f>IF($U$7=6, "", IF('Stock Takes'!AE$6="*", 'Stock Takes'!AE1267, IF('Stock Takes'!AF$6="*", 'Stock Takes'!AF1267, IF('Stock Takes'!AG$6="*", 'Stock Takes'!AG1267, IF('Stock Takes'!AH$6="*", 'Stock Takes'!AH1267, IF('Stock Takes'!AI$6="*", 'Stock Takes'!AI1267, IF('Stock Takes'!AJ$6="*", 'Stock Takes'!AJ1267)))))))</f>
        <v/>
      </c>
      <c r="L1266" s="122" t="str">
        <f t="shared" si="267"/>
        <v/>
      </c>
      <c r="M1266" s="22"/>
      <c r="AC1266" s="17">
        <f t="shared" si="268"/>
        <v>0</v>
      </c>
      <c r="AD1266" s="18">
        <f t="shared" si="269"/>
        <v>0</v>
      </c>
      <c r="AF1266" s="6" t="str">
        <f t="shared" si="270"/>
        <v/>
      </c>
      <c r="AG1266" s="6" t="str">
        <f t="shared" si="271"/>
        <v/>
      </c>
      <c r="AH1266" s="6" t="str">
        <f t="shared" si="272"/>
        <v/>
      </c>
      <c r="AI1266" s="6" t="str">
        <f t="shared" si="273"/>
        <v/>
      </c>
      <c r="AJ1266" s="6">
        <v>1259</v>
      </c>
      <c r="AK1266" s="73" t="str">
        <f t="shared" si="274"/>
        <v/>
      </c>
      <c r="AL1266" s="6" t="str">
        <f t="shared" si="275"/>
        <v/>
      </c>
      <c r="AN1266" s="6" t="str">
        <f>IF(D1266="", "", IF(COUNTIF($D$8:D1265, D1266)&gt;0, "", MAX($AN$7:AN1265)+1))</f>
        <v/>
      </c>
      <c r="AO1266" s="6" t="str">
        <f t="shared" si="276"/>
        <v/>
      </c>
      <c r="AP1266" s="6" t="str">
        <f t="shared" si="277"/>
        <v/>
      </c>
      <c r="AQ1266" s="6" t="str">
        <f t="shared" si="278"/>
        <v/>
      </c>
      <c r="AR1266" s="6" t="str">
        <f t="shared" si="279"/>
        <v/>
      </c>
    </row>
    <row r="1267" spans="1:44" x14ac:dyDescent="0.25">
      <c r="A1267" s="22"/>
      <c r="B1267" s="121"/>
      <c r="C1267" s="121"/>
      <c r="D1267" s="121"/>
      <c r="E1267" s="122"/>
      <c r="F1267" s="123"/>
      <c r="G1267" s="123"/>
      <c r="H1267" s="22"/>
      <c r="I1267" s="122" t="str">
        <f>IF('Stock Takes'!$AC1268="", "", 'Stock Takes'!$AC1268)</f>
        <v/>
      </c>
      <c r="J1267" s="122" t="str">
        <f t="shared" si="266"/>
        <v/>
      </c>
      <c r="K1267" s="122" t="str">
        <f>IF($U$7=6, "", IF('Stock Takes'!AE$6="*", 'Stock Takes'!AE1268, IF('Stock Takes'!AF$6="*", 'Stock Takes'!AF1268, IF('Stock Takes'!AG$6="*", 'Stock Takes'!AG1268, IF('Stock Takes'!AH$6="*", 'Stock Takes'!AH1268, IF('Stock Takes'!AI$6="*", 'Stock Takes'!AI1268, IF('Stock Takes'!AJ$6="*", 'Stock Takes'!AJ1268)))))))</f>
        <v/>
      </c>
      <c r="L1267" s="122" t="str">
        <f t="shared" si="267"/>
        <v/>
      </c>
      <c r="M1267" s="22"/>
      <c r="AC1267" s="17">
        <f t="shared" si="268"/>
        <v>0</v>
      </c>
      <c r="AD1267" s="18">
        <f t="shared" si="269"/>
        <v>0</v>
      </c>
      <c r="AF1267" s="6" t="str">
        <f t="shared" si="270"/>
        <v/>
      </c>
      <c r="AG1267" s="6" t="str">
        <f t="shared" si="271"/>
        <v/>
      </c>
      <c r="AH1267" s="6" t="str">
        <f t="shared" si="272"/>
        <v/>
      </c>
      <c r="AI1267" s="6" t="str">
        <f t="shared" si="273"/>
        <v/>
      </c>
      <c r="AJ1267" s="6">
        <v>1260</v>
      </c>
      <c r="AK1267" s="73" t="str">
        <f t="shared" si="274"/>
        <v/>
      </c>
      <c r="AL1267" s="6" t="str">
        <f t="shared" si="275"/>
        <v/>
      </c>
      <c r="AN1267" s="6" t="str">
        <f>IF(D1267="", "", IF(COUNTIF($D$8:D1266, D1267)&gt;0, "", MAX($AN$7:AN1266)+1))</f>
        <v/>
      </c>
      <c r="AO1267" s="6" t="str">
        <f t="shared" si="276"/>
        <v/>
      </c>
      <c r="AP1267" s="6" t="str">
        <f t="shared" si="277"/>
        <v/>
      </c>
      <c r="AQ1267" s="6" t="str">
        <f t="shared" si="278"/>
        <v/>
      </c>
      <c r="AR1267" s="6" t="str">
        <f t="shared" si="279"/>
        <v/>
      </c>
    </row>
    <row r="1268" spans="1:44" x14ac:dyDescent="0.25">
      <c r="A1268" s="22"/>
      <c r="B1268" s="121"/>
      <c r="C1268" s="121"/>
      <c r="D1268" s="121"/>
      <c r="E1268" s="122"/>
      <c r="F1268" s="123"/>
      <c r="G1268" s="123"/>
      <c r="H1268" s="22"/>
      <c r="I1268" s="122" t="str">
        <f>IF('Stock Takes'!$AC1269="", "", 'Stock Takes'!$AC1269)</f>
        <v/>
      </c>
      <c r="J1268" s="122" t="str">
        <f t="shared" si="266"/>
        <v/>
      </c>
      <c r="K1268" s="122" t="str">
        <f>IF($U$7=6, "", IF('Stock Takes'!AE$6="*", 'Stock Takes'!AE1269, IF('Stock Takes'!AF$6="*", 'Stock Takes'!AF1269, IF('Stock Takes'!AG$6="*", 'Stock Takes'!AG1269, IF('Stock Takes'!AH$6="*", 'Stock Takes'!AH1269, IF('Stock Takes'!AI$6="*", 'Stock Takes'!AI1269, IF('Stock Takes'!AJ$6="*", 'Stock Takes'!AJ1269)))))))</f>
        <v/>
      </c>
      <c r="L1268" s="122" t="str">
        <f t="shared" si="267"/>
        <v/>
      </c>
      <c r="M1268" s="22"/>
      <c r="AC1268" s="17">
        <f t="shared" si="268"/>
        <v>0</v>
      </c>
      <c r="AD1268" s="18">
        <f t="shared" si="269"/>
        <v>0</v>
      </c>
      <c r="AF1268" s="6" t="str">
        <f t="shared" si="270"/>
        <v/>
      </c>
      <c r="AG1268" s="6" t="str">
        <f t="shared" si="271"/>
        <v/>
      </c>
      <c r="AH1268" s="6" t="str">
        <f t="shared" si="272"/>
        <v/>
      </c>
      <c r="AI1268" s="6" t="str">
        <f t="shared" si="273"/>
        <v/>
      </c>
      <c r="AJ1268" s="6">
        <v>1261</v>
      </c>
      <c r="AK1268" s="73" t="str">
        <f t="shared" si="274"/>
        <v/>
      </c>
      <c r="AL1268" s="6" t="str">
        <f t="shared" si="275"/>
        <v/>
      </c>
      <c r="AN1268" s="6" t="str">
        <f>IF(D1268="", "", IF(COUNTIF($D$8:D1267, D1268)&gt;0, "", MAX($AN$7:AN1267)+1))</f>
        <v/>
      </c>
      <c r="AO1268" s="6" t="str">
        <f t="shared" si="276"/>
        <v/>
      </c>
      <c r="AP1268" s="6" t="str">
        <f t="shared" si="277"/>
        <v/>
      </c>
      <c r="AQ1268" s="6" t="str">
        <f t="shared" si="278"/>
        <v/>
      </c>
      <c r="AR1268" s="6" t="str">
        <f t="shared" si="279"/>
        <v/>
      </c>
    </row>
    <row r="1269" spans="1:44" x14ac:dyDescent="0.25">
      <c r="A1269" s="22"/>
      <c r="B1269" s="121"/>
      <c r="C1269" s="121"/>
      <c r="D1269" s="121"/>
      <c r="E1269" s="122"/>
      <c r="F1269" s="123"/>
      <c r="G1269" s="123"/>
      <c r="H1269" s="22"/>
      <c r="I1269" s="122" t="str">
        <f>IF('Stock Takes'!$AC1270="", "", 'Stock Takes'!$AC1270)</f>
        <v/>
      </c>
      <c r="J1269" s="122" t="str">
        <f t="shared" si="266"/>
        <v/>
      </c>
      <c r="K1269" s="122" t="str">
        <f>IF($U$7=6, "", IF('Stock Takes'!AE$6="*", 'Stock Takes'!AE1270, IF('Stock Takes'!AF$6="*", 'Stock Takes'!AF1270, IF('Stock Takes'!AG$6="*", 'Stock Takes'!AG1270, IF('Stock Takes'!AH$6="*", 'Stock Takes'!AH1270, IF('Stock Takes'!AI$6="*", 'Stock Takes'!AI1270, IF('Stock Takes'!AJ$6="*", 'Stock Takes'!AJ1270)))))))</f>
        <v/>
      </c>
      <c r="L1269" s="122" t="str">
        <f t="shared" si="267"/>
        <v/>
      </c>
      <c r="M1269" s="22"/>
      <c r="AC1269" s="17">
        <f t="shared" si="268"/>
        <v>0</v>
      </c>
      <c r="AD1269" s="18">
        <f t="shared" si="269"/>
        <v>0</v>
      </c>
      <c r="AF1269" s="6" t="str">
        <f t="shared" si="270"/>
        <v/>
      </c>
      <c r="AG1269" s="6" t="str">
        <f t="shared" si="271"/>
        <v/>
      </c>
      <c r="AH1269" s="6" t="str">
        <f t="shared" si="272"/>
        <v/>
      </c>
      <c r="AI1269" s="6" t="str">
        <f t="shared" si="273"/>
        <v/>
      </c>
      <c r="AJ1269" s="6">
        <v>1262</v>
      </c>
      <c r="AK1269" s="73" t="str">
        <f t="shared" si="274"/>
        <v/>
      </c>
      <c r="AL1269" s="6" t="str">
        <f t="shared" si="275"/>
        <v/>
      </c>
      <c r="AN1269" s="6" t="str">
        <f>IF(D1269="", "", IF(COUNTIF($D$8:D1268, D1269)&gt;0, "", MAX($AN$7:AN1268)+1))</f>
        <v/>
      </c>
      <c r="AO1269" s="6" t="str">
        <f t="shared" si="276"/>
        <v/>
      </c>
      <c r="AP1269" s="6" t="str">
        <f t="shared" si="277"/>
        <v/>
      </c>
      <c r="AQ1269" s="6" t="str">
        <f t="shared" si="278"/>
        <v/>
      </c>
      <c r="AR1269" s="6" t="str">
        <f t="shared" si="279"/>
        <v/>
      </c>
    </row>
    <row r="1270" spans="1:44" x14ac:dyDescent="0.25">
      <c r="A1270" s="22"/>
      <c r="B1270" s="121"/>
      <c r="C1270" s="121"/>
      <c r="D1270" s="121"/>
      <c r="E1270" s="122"/>
      <c r="F1270" s="123"/>
      <c r="G1270" s="123"/>
      <c r="H1270" s="22"/>
      <c r="I1270" s="122" t="str">
        <f>IF('Stock Takes'!$AC1271="", "", 'Stock Takes'!$AC1271)</f>
        <v/>
      </c>
      <c r="J1270" s="122" t="str">
        <f t="shared" si="266"/>
        <v/>
      </c>
      <c r="K1270" s="122" t="str">
        <f>IF($U$7=6, "", IF('Stock Takes'!AE$6="*", 'Stock Takes'!AE1271, IF('Stock Takes'!AF$6="*", 'Stock Takes'!AF1271, IF('Stock Takes'!AG$6="*", 'Stock Takes'!AG1271, IF('Stock Takes'!AH$6="*", 'Stock Takes'!AH1271, IF('Stock Takes'!AI$6="*", 'Stock Takes'!AI1271, IF('Stock Takes'!AJ$6="*", 'Stock Takes'!AJ1271)))))))</f>
        <v/>
      </c>
      <c r="L1270" s="122" t="str">
        <f t="shared" si="267"/>
        <v/>
      </c>
      <c r="M1270" s="22"/>
      <c r="AC1270" s="17">
        <f t="shared" si="268"/>
        <v>0</v>
      </c>
      <c r="AD1270" s="18">
        <f t="shared" si="269"/>
        <v>0</v>
      </c>
      <c r="AF1270" s="6" t="str">
        <f t="shared" si="270"/>
        <v/>
      </c>
      <c r="AG1270" s="6" t="str">
        <f t="shared" si="271"/>
        <v/>
      </c>
      <c r="AH1270" s="6" t="str">
        <f t="shared" si="272"/>
        <v/>
      </c>
      <c r="AI1270" s="6" t="str">
        <f t="shared" si="273"/>
        <v/>
      </c>
      <c r="AJ1270" s="6">
        <v>1263</v>
      </c>
      <c r="AK1270" s="73" t="str">
        <f t="shared" si="274"/>
        <v/>
      </c>
      <c r="AL1270" s="6" t="str">
        <f t="shared" si="275"/>
        <v/>
      </c>
      <c r="AN1270" s="6" t="str">
        <f>IF(D1270="", "", IF(COUNTIF($D$8:D1269, D1270)&gt;0, "", MAX($AN$7:AN1269)+1))</f>
        <v/>
      </c>
      <c r="AO1270" s="6" t="str">
        <f t="shared" si="276"/>
        <v/>
      </c>
      <c r="AP1270" s="6" t="str">
        <f t="shared" si="277"/>
        <v/>
      </c>
      <c r="AQ1270" s="6" t="str">
        <f t="shared" si="278"/>
        <v/>
      </c>
      <c r="AR1270" s="6" t="str">
        <f t="shared" si="279"/>
        <v/>
      </c>
    </row>
    <row r="1271" spans="1:44" x14ac:dyDescent="0.25">
      <c r="A1271" s="22"/>
      <c r="B1271" s="121"/>
      <c r="C1271" s="121"/>
      <c r="D1271" s="121"/>
      <c r="E1271" s="122"/>
      <c r="F1271" s="123"/>
      <c r="G1271" s="123"/>
      <c r="H1271" s="22"/>
      <c r="I1271" s="122" t="str">
        <f>IF('Stock Takes'!$AC1272="", "", 'Stock Takes'!$AC1272)</f>
        <v/>
      </c>
      <c r="J1271" s="122" t="str">
        <f t="shared" si="266"/>
        <v/>
      </c>
      <c r="K1271" s="122" t="str">
        <f>IF($U$7=6, "", IF('Stock Takes'!AE$6="*", 'Stock Takes'!AE1272, IF('Stock Takes'!AF$6="*", 'Stock Takes'!AF1272, IF('Stock Takes'!AG$6="*", 'Stock Takes'!AG1272, IF('Stock Takes'!AH$6="*", 'Stock Takes'!AH1272, IF('Stock Takes'!AI$6="*", 'Stock Takes'!AI1272, IF('Stock Takes'!AJ$6="*", 'Stock Takes'!AJ1272)))))))</f>
        <v/>
      </c>
      <c r="L1271" s="122" t="str">
        <f t="shared" si="267"/>
        <v/>
      </c>
      <c r="M1271" s="22"/>
      <c r="AC1271" s="17">
        <f t="shared" si="268"/>
        <v>0</v>
      </c>
      <c r="AD1271" s="18">
        <f t="shared" si="269"/>
        <v>0</v>
      </c>
      <c r="AF1271" s="6" t="str">
        <f t="shared" si="270"/>
        <v/>
      </c>
      <c r="AG1271" s="6" t="str">
        <f t="shared" si="271"/>
        <v/>
      </c>
      <c r="AH1271" s="6" t="str">
        <f t="shared" si="272"/>
        <v/>
      </c>
      <c r="AI1271" s="6" t="str">
        <f t="shared" si="273"/>
        <v/>
      </c>
      <c r="AJ1271" s="6">
        <v>1264</v>
      </c>
      <c r="AK1271" s="73" t="str">
        <f t="shared" si="274"/>
        <v/>
      </c>
      <c r="AL1271" s="6" t="str">
        <f t="shared" si="275"/>
        <v/>
      </c>
      <c r="AN1271" s="6" t="str">
        <f>IF(D1271="", "", IF(COUNTIF($D$8:D1270, D1271)&gt;0, "", MAX($AN$7:AN1270)+1))</f>
        <v/>
      </c>
      <c r="AO1271" s="6" t="str">
        <f t="shared" si="276"/>
        <v/>
      </c>
      <c r="AP1271" s="6" t="str">
        <f t="shared" si="277"/>
        <v/>
      </c>
      <c r="AQ1271" s="6" t="str">
        <f t="shared" si="278"/>
        <v/>
      </c>
      <c r="AR1271" s="6" t="str">
        <f t="shared" si="279"/>
        <v/>
      </c>
    </row>
    <row r="1272" spans="1:44" x14ac:dyDescent="0.25">
      <c r="A1272" s="22"/>
      <c r="B1272" s="121"/>
      <c r="C1272" s="121"/>
      <c r="D1272" s="121"/>
      <c r="E1272" s="122"/>
      <c r="F1272" s="123"/>
      <c r="G1272" s="123"/>
      <c r="H1272" s="22"/>
      <c r="I1272" s="122" t="str">
        <f>IF('Stock Takes'!$AC1273="", "", 'Stock Takes'!$AC1273)</f>
        <v/>
      </c>
      <c r="J1272" s="122" t="str">
        <f t="shared" si="266"/>
        <v/>
      </c>
      <c r="K1272" s="122" t="str">
        <f>IF($U$7=6, "", IF('Stock Takes'!AE$6="*", 'Stock Takes'!AE1273, IF('Stock Takes'!AF$6="*", 'Stock Takes'!AF1273, IF('Stock Takes'!AG$6="*", 'Stock Takes'!AG1273, IF('Stock Takes'!AH$6="*", 'Stock Takes'!AH1273, IF('Stock Takes'!AI$6="*", 'Stock Takes'!AI1273, IF('Stock Takes'!AJ$6="*", 'Stock Takes'!AJ1273)))))))</f>
        <v/>
      </c>
      <c r="L1272" s="122" t="str">
        <f t="shared" si="267"/>
        <v/>
      </c>
      <c r="M1272" s="22"/>
      <c r="AC1272" s="17">
        <f t="shared" si="268"/>
        <v>0</v>
      </c>
      <c r="AD1272" s="18">
        <f t="shared" si="269"/>
        <v>0</v>
      </c>
      <c r="AF1272" s="6" t="str">
        <f t="shared" si="270"/>
        <v/>
      </c>
      <c r="AG1272" s="6" t="str">
        <f t="shared" si="271"/>
        <v/>
      </c>
      <c r="AH1272" s="6" t="str">
        <f t="shared" si="272"/>
        <v/>
      </c>
      <c r="AI1272" s="6" t="str">
        <f t="shared" si="273"/>
        <v/>
      </c>
      <c r="AJ1272" s="6">
        <v>1265</v>
      </c>
      <c r="AK1272" s="73" t="str">
        <f t="shared" si="274"/>
        <v/>
      </c>
      <c r="AL1272" s="6" t="str">
        <f t="shared" si="275"/>
        <v/>
      </c>
      <c r="AN1272" s="6" t="str">
        <f>IF(D1272="", "", IF(COUNTIF($D$8:D1271, D1272)&gt;0, "", MAX($AN$7:AN1271)+1))</f>
        <v/>
      </c>
      <c r="AO1272" s="6" t="str">
        <f t="shared" si="276"/>
        <v/>
      </c>
      <c r="AP1272" s="6" t="str">
        <f t="shared" si="277"/>
        <v/>
      </c>
      <c r="AQ1272" s="6" t="str">
        <f t="shared" si="278"/>
        <v/>
      </c>
      <c r="AR1272" s="6" t="str">
        <f t="shared" si="279"/>
        <v/>
      </c>
    </row>
    <row r="1273" spans="1:44" x14ac:dyDescent="0.25">
      <c r="A1273" s="22"/>
      <c r="B1273" s="121"/>
      <c r="C1273" s="121"/>
      <c r="D1273" s="121"/>
      <c r="E1273" s="122"/>
      <c r="F1273" s="123"/>
      <c r="G1273" s="123"/>
      <c r="H1273" s="22"/>
      <c r="I1273" s="122" t="str">
        <f>IF('Stock Takes'!$AC1274="", "", 'Stock Takes'!$AC1274)</f>
        <v/>
      </c>
      <c r="J1273" s="122" t="str">
        <f t="shared" si="266"/>
        <v/>
      </c>
      <c r="K1273" s="122" t="str">
        <f>IF($U$7=6, "", IF('Stock Takes'!AE$6="*", 'Stock Takes'!AE1274, IF('Stock Takes'!AF$6="*", 'Stock Takes'!AF1274, IF('Stock Takes'!AG$6="*", 'Stock Takes'!AG1274, IF('Stock Takes'!AH$6="*", 'Stock Takes'!AH1274, IF('Stock Takes'!AI$6="*", 'Stock Takes'!AI1274, IF('Stock Takes'!AJ$6="*", 'Stock Takes'!AJ1274)))))))</f>
        <v/>
      </c>
      <c r="L1273" s="122" t="str">
        <f t="shared" si="267"/>
        <v/>
      </c>
      <c r="M1273" s="22"/>
      <c r="AC1273" s="17">
        <f t="shared" si="268"/>
        <v>0</v>
      </c>
      <c r="AD1273" s="18">
        <f t="shared" si="269"/>
        <v>0</v>
      </c>
      <c r="AF1273" s="6" t="str">
        <f t="shared" si="270"/>
        <v/>
      </c>
      <c r="AG1273" s="6" t="str">
        <f t="shared" si="271"/>
        <v/>
      </c>
      <c r="AH1273" s="6" t="str">
        <f t="shared" si="272"/>
        <v/>
      </c>
      <c r="AI1273" s="6" t="str">
        <f t="shared" si="273"/>
        <v/>
      </c>
      <c r="AJ1273" s="6">
        <v>1266</v>
      </c>
      <c r="AK1273" s="73" t="str">
        <f t="shared" si="274"/>
        <v/>
      </c>
      <c r="AL1273" s="6" t="str">
        <f t="shared" si="275"/>
        <v/>
      </c>
      <c r="AN1273" s="6" t="str">
        <f>IF(D1273="", "", IF(COUNTIF($D$8:D1272, D1273)&gt;0, "", MAX($AN$7:AN1272)+1))</f>
        <v/>
      </c>
      <c r="AO1273" s="6" t="str">
        <f t="shared" si="276"/>
        <v/>
      </c>
      <c r="AP1273" s="6" t="str">
        <f t="shared" si="277"/>
        <v/>
      </c>
      <c r="AQ1273" s="6" t="str">
        <f t="shared" si="278"/>
        <v/>
      </c>
      <c r="AR1273" s="6" t="str">
        <f t="shared" si="279"/>
        <v/>
      </c>
    </row>
    <row r="1274" spans="1:44" x14ac:dyDescent="0.25">
      <c r="A1274" s="22"/>
      <c r="B1274" s="121"/>
      <c r="C1274" s="121"/>
      <c r="D1274" s="121"/>
      <c r="E1274" s="122"/>
      <c r="F1274" s="123"/>
      <c r="G1274" s="123"/>
      <c r="H1274" s="22"/>
      <c r="I1274" s="122" t="str">
        <f>IF('Stock Takes'!$AC1275="", "", 'Stock Takes'!$AC1275)</f>
        <v/>
      </c>
      <c r="J1274" s="122" t="str">
        <f t="shared" si="266"/>
        <v/>
      </c>
      <c r="K1274" s="122" t="str">
        <f>IF($U$7=6, "", IF('Stock Takes'!AE$6="*", 'Stock Takes'!AE1275, IF('Stock Takes'!AF$6="*", 'Stock Takes'!AF1275, IF('Stock Takes'!AG$6="*", 'Stock Takes'!AG1275, IF('Stock Takes'!AH$6="*", 'Stock Takes'!AH1275, IF('Stock Takes'!AI$6="*", 'Stock Takes'!AI1275, IF('Stock Takes'!AJ$6="*", 'Stock Takes'!AJ1275)))))))</f>
        <v/>
      </c>
      <c r="L1274" s="122" t="str">
        <f t="shared" si="267"/>
        <v/>
      </c>
      <c r="M1274" s="22"/>
      <c r="AC1274" s="17">
        <f t="shared" si="268"/>
        <v>0</v>
      </c>
      <c r="AD1274" s="18">
        <f t="shared" si="269"/>
        <v>0</v>
      </c>
      <c r="AF1274" s="6" t="str">
        <f t="shared" si="270"/>
        <v/>
      </c>
      <c r="AG1274" s="6" t="str">
        <f t="shared" si="271"/>
        <v/>
      </c>
      <c r="AH1274" s="6" t="str">
        <f t="shared" si="272"/>
        <v/>
      </c>
      <c r="AI1274" s="6" t="str">
        <f t="shared" si="273"/>
        <v/>
      </c>
      <c r="AJ1274" s="6">
        <v>1267</v>
      </c>
      <c r="AK1274" s="73" t="str">
        <f t="shared" si="274"/>
        <v/>
      </c>
      <c r="AL1274" s="6" t="str">
        <f t="shared" si="275"/>
        <v/>
      </c>
      <c r="AN1274" s="6" t="str">
        <f>IF(D1274="", "", IF(COUNTIF($D$8:D1273, D1274)&gt;0, "", MAX($AN$7:AN1273)+1))</f>
        <v/>
      </c>
      <c r="AO1274" s="6" t="str">
        <f t="shared" si="276"/>
        <v/>
      </c>
      <c r="AP1274" s="6" t="str">
        <f t="shared" si="277"/>
        <v/>
      </c>
      <c r="AQ1274" s="6" t="str">
        <f t="shared" si="278"/>
        <v/>
      </c>
      <c r="AR1274" s="6" t="str">
        <f t="shared" si="279"/>
        <v/>
      </c>
    </row>
    <row r="1275" spans="1:44" x14ac:dyDescent="0.25">
      <c r="A1275" s="22"/>
      <c r="B1275" s="121"/>
      <c r="C1275" s="121"/>
      <c r="D1275" s="121"/>
      <c r="E1275" s="122"/>
      <c r="F1275" s="123"/>
      <c r="G1275" s="123"/>
      <c r="H1275" s="22"/>
      <c r="I1275" s="122" t="str">
        <f>IF('Stock Takes'!$AC1276="", "", 'Stock Takes'!$AC1276)</f>
        <v/>
      </c>
      <c r="J1275" s="122" t="str">
        <f t="shared" si="266"/>
        <v/>
      </c>
      <c r="K1275" s="122" t="str">
        <f>IF($U$7=6, "", IF('Stock Takes'!AE$6="*", 'Stock Takes'!AE1276, IF('Stock Takes'!AF$6="*", 'Stock Takes'!AF1276, IF('Stock Takes'!AG$6="*", 'Stock Takes'!AG1276, IF('Stock Takes'!AH$6="*", 'Stock Takes'!AH1276, IF('Stock Takes'!AI$6="*", 'Stock Takes'!AI1276, IF('Stock Takes'!AJ$6="*", 'Stock Takes'!AJ1276)))))))</f>
        <v/>
      </c>
      <c r="L1275" s="122" t="str">
        <f t="shared" si="267"/>
        <v/>
      </c>
      <c r="M1275" s="22"/>
      <c r="AC1275" s="17">
        <f t="shared" si="268"/>
        <v>0</v>
      </c>
      <c r="AD1275" s="18">
        <f t="shared" si="269"/>
        <v>0</v>
      </c>
      <c r="AF1275" s="6" t="str">
        <f t="shared" si="270"/>
        <v/>
      </c>
      <c r="AG1275" s="6" t="str">
        <f t="shared" si="271"/>
        <v/>
      </c>
      <c r="AH1275" s="6" t="str">
        <f t="shared" si="272"/>
        <v/>
      </c>
      <c r="AI1275" s="6" t="str">
        <f t="shared" si="273"/>
        <v/>
      </c>
      <c r="AJ1275" s="6">
        <v>1268</v>
      </c>
      <c r="AK1275" s="73" t="str">
        <f t="shared" si="274"/>
        <v/>
      </c>
      <c r="AL1275" s="6" t="str">
        <f t="shared" si="275"/>
        <v/>
      </c>
      <c r="AN1275" s="6" t="str">
        <f>IF(D1275="", "", IF(COUNTIF($D$8:D1274, D1275)&gt;0, "", MAX($AN$7:AN1274)+1))</f>
        <v/>
      </c>
      <c r="AO1275" s="6" t="str">
        <f t="shared" si="276"/>
        <v/>
      </c>
      <c r="AP1275" s="6" t="str">
        <f t="shared" si="277"/>
        <v/>
      </c>
      <c r="AQ1275" s="6" t="str">
        <f t="shared" si="278"/>
        <v/>
      </c>
      <c r="AR1275" s="6" t="str">
        <f t="shared" si="279"/>
        <v/>
      </c>
    </row>
    <row r="1276" spans="1:44" x14ac:dyDescent="0.25">
      <c r="A1276" s="22"/>
      <c r="B1276" s="121"/>
      <c r="C1276" s="121"/>
      <c r="D1276" s="121"/>
      <c r="E1276" s="122"/>
      <c r="F1276" s="123"/>
      <c r="G1276" s="123"/>
      <c r="H1276" s="22"/>
      <c r="I1276" s="122" t="str">
        <f>IF('Stock Takes'!$AC1277="", "", 'Stock Takes'!$AC1277)</f>
        <v/>
      </c>
      <c r="J1276" s="122" t="str">
        <f t="shared" si="266"/>
        <v/>
      </c>
      <c r="K1276" s="122" t="str">
        <f>IF($U$7=6, "", IF('Stock Takes'!AE$6="*", 'Stock Takes'!AE1277, IF('Stock Takes'!AF$6="*", 'Stock Takes'!AF1277, IF('Stock Takes'!AG$6="*", 'Stock Takes'!AG1277, IF('Stock Takes'!AH$6="*", 'Stock Takes'!AH1277, IF('Stock Takes'!AI$6="*", 'Stock Takes'!AI1277, IF('Stock Takes'!AJ$6="*", 'Stock Takes'!AJ1277)))))))</f>
        <v/>
      </c>
      <c r="L1276" s="122" t="str">
        <f t="shared" si="267"/>
        <v/>
      </c>
      <c r="M1276" s="22"/>
      <c r="AC1276" s="17">
        <f t="shared" si="268"/>
        <v>0</v>
      </c>
      <c r="AD1276" s="18">
        <f t="shared" si="269"/>
        <v>0</v>
      </c>
      <c r="AF1276" s="6" t="str">
        <f t="shared" si="270"/>
        <v/>
      </c>
      <c r="AG1276" s="6" t="str">
        <f t="shared" si="271"/>
        <v/>
      </c>
      <c r="AH1276" s="6" t="str">
        <f t="shared" si="272"/>
        <v/>
      </c>
      <c r="AI1276" s="6" t="str">
        <f t="shared" si="273"/>
        <v/>
      </c>
      <c r="AJ1276" s="6">
        <v>1269</v>
      </c>
      <c r="AK1276" s="73" t="str">
        <f t="shared" si="274"/>
        <v/>
      </c>
      <c r="AL1276" s="6" t="str">
        <f t="shared" si="275"/>
        <v/>
      </c>
      <c r="AN1276" s="6" t="str">
        <f>IF(D1276="", "", IF(COUNTIF($D$8:D1275, D1276)&gt;0, "", MAX($AN$7:AN1275)+1))</f>
        <v/>
      </c>
      <c r="AO1276" s="6" t="str">
        <f t="shared" si="276"/>
        <v/>
      </c>
      <c r="AP1276" s="6" t="str">
        <f t="shared" si="277"/>
        <v/>
      </c>
      <c r="AQ1276" s="6" t="str">
        <f t="shared" si="278"/>
        <v/>
      </c>
      <c r="AR1276" s="6" t="str">
        <f t="shared" si="279"/>
        <v/>
      </c>
    </row>
    <row r="1277" spans="1:44" x14ac:dyDescent="0.25">
      <c r="A1277" s="22"/>
      <c r="B1277" s="121"/>
      <c r="C1277" s="121"/>
      <c r="D1277" s="121"/>
      <c r="E1277" s="122"/>
      <c r="F1277" s="123"/>
      <c r="G1277" s="123"/>
      <c r="H1277" s="22"/>
      <c r="I1277" s="122" t="str">
        <f>IF('Stock Takes'!$AC1278="", "", 'Stock Takes'!$AC1278)</f>
        <v/>
      </c>
      <c r="J1277" s="122" t="str">
        <f t="shared" si="266"/>
        <v/>
      </c>
      <c r="K1277" s="122" t="str">
        <f>IF($U$7=6, "", IF('Stock Takes'!AE$6="*", 'Stock Takes'!AE1278, IF('Stock Takes'!AF$6="*", 'Stock Takes'!AF1278, IF('Stock Takes'!AG$6="*", 'Stock Takes'!AG1278, IF('Stock Takes'!AH$6="*", 'Stock Takes'!AH1278, IF('Stock Takes'!AI$6="*", 'Stock Takes'!AI1278, IF('Stock Takes'!AJ$6="*", 'Stock Takes'!AJ1278)))))))</f>
        <v/>
      </c>
      <c r="L1277" s="122" t="str">
        <f t="shared" si="267"/>
        <v/>
      </c>
      <c r="M1277" s="22"/>
      <c r="AC1277" s="17">
        <f t="shared" si="268"/>
        <v>0</v>
      </c>
      <c r="AD1277" s="18">
        <f t="shared" si="269"/>
        <v>0</v>
      </c>
      <c r="AF1277" s="6" t="str">
        <f t="shared" si="270"/>
        <v/>
      </c>
      <c r="AG1277" s="6" t="str">
        <f t="shared" si="271"/>
        <v/>
      </c>
      <c r="AH1277" s="6" t="str">
        <f t="shared" si="272"/>
        <v/>
      </c>
      <c r="AI1277" s="6" t="str">
        <f t="shared" si="273"/>
        <v/>
      </c>
      <c r="AJ1277" s="6">
        <v>1270</v>
      </c>
      <c r="AK1277" s="73" t="str">
        <f t="shared" si="274"/>
        <v/>
      </c>
      <c r="AL1277" s="6" t="str">
        <f t="shared" si="275"/>
        <v/>
      </c>
      <c r="AN1277" s="6" t="str">
        <f>IF(D1277="", "", IF(COUNTIF($D$8:D1276, D1277)&gt;0, "", MAX($AN$7:AN1276)+1))</f>
        <v/>
      </c>
      <c r="AO1277" s="6" t="str">
        <f t="shared" si="276"/>
        <v/>
      </c>
      <c r="AP1277" s="6" t="str">
        <f t="shared" si="277"/>
        <v/>
      </c>
      <c r="AQ1277" s="6" t="str">
        <f t="shared" si="278"/>
        <v/>
      </c>
      <c r="AR1277" s="6" t="str">
        <f t="shared" si="279"/>
        <v/>
      </c>
    </row>
    <row r="1278" spans="1:44" x14ac:dyDescent="0.25">
      <c r="A1278" s="22"/>
      <c r="B1278" s="121"/>
      <c r="C1278" s="121"/>
      <c r="D1278" s="121"/>
      <c r="E1278" s="122"/>
      <c r="F1278" s="123"/>
      <c r="G1278" s="123"/>
      <c r="H1278" s="22"/>
      <c r="I1278" s="122" t="str">
        <f>IF('Stock Takes'!$AC1279="", "", 'Stock Takes'!$AC1279)</f>
        <v/>
      </c>
      <c r="J1278" s="122" t="str">
        <f t="shared" si="266"/>
        <v/>
      </c>
      <c r="K1278" s="122" t="str">
        <f>IF($U$7=6, "", IF('Stock Takes'!AE$6="*", 'Stock Takes'!AE1279, IF('Stock Takes'!AF$6="*", 'Stock Takes'!AF1279, IF('Stock Takes'!AG$6="*", 'Stock Takes'!AG1279, IF('Stock Takes'!AH$6="*", 'Stock Takes'!AH1279, IF('Stock Takes'!AI$6="*", 'Stock Takes'!AI1279, IF('Stock Takes'!AJ$6="*", 'Stock Takes'!AJ1279)))))))</f>
        <v/>
      </c>
      <c r="L1278" s="122" t="str">
        <f t="shared" si="267"/>
        <v/>
      </c>
      <c r="M1278" s="22"/>
      <c r="AC1278" s="17">
        <f t="shared" si="268"/>
        <v>0</v>
      </c>
      <c r="AD1278" s="18">
        <f t="shared" si="269"/>
        <v>0</v>
      </c>
      <c r="AF1278" s="6" t="str">
        <f t="shared" si="270"/>
        <v/>
      </c>
      <c r="AG1278" s="6" t="str">
        <f t="shared" si="271"/>
        <v/>
      </c>
      <c r="AH1278" s="6" t="str">
        <f t="shared" si="272"/>
        <v/>
      </c>
      <c r="AI1278" s="6" t="str">
        <f t="shared" si="273"/>
        <v/>
      </c>
      <c r="AJ1278" s="6">
        <v>1271</v>
      </c>
      <c r="AK1278" s="73" t="str">
        <f t="shared" si="274"/>
        <v/>
      </c>
      <c r="AL1278" s="6" t="str">
        <f t="shared" si="275"/>
        <v/>
      </c>
      <c r="AN1278" s="6" t="str">
        <f>IF(D1278="", "", IF(COUNTIF($D$8:D1277, D1278)&gt;0, "", MAX($AN$7:AN1277)+1))</f>
        <v/>
      </c>
      <c r="AO1278" s="6" t="str">
        <f t="shared" si="276"/>
        <v/>
      </c>
      <c r="AP1278" s="6" t="str">
        <f t="shared" si="277"/>
        <v/>
      </c>
      <c r="AQ1278" s="6" t="str">
        <f t="shared" si="278"/>
        <v/>
      </c>
      <c r="AR1278" s="6" t="str">
        <f t="shared" si="279"/>
        <v/>
      </c>
    </row>
    <row r="1279" spans="1:44" x14ac:dyDescent="0.25">
      <c r="A1279" s="22"/>
      <c r="B1279" s="121"/>
      <c r="C1279" s="121"/>
      <c r="D1279" s="121"/>
      <c r="E1279" s="122"/>
      <c r="F1279" s="123"/>
      <c r="G1279" s="123"/>
      <c r="H1279" s="22"/>
      <c r="I1279" s="122" t="str">
        <f>IF('Stock Takes'!$AC1280="", "", 'Stock Takes'!$AC1280)</f>
        <v/>
      </c>
      <c r="J1279" s="122" t="str">
        <f t="shared" si="266"/>
        <v/>
      </c>
      <c r="K1279" s="122" t="str">
        <f>IF($U$7=6, "", IF('Stock Takes'!AE$6="*", 'Stock Takes'!AE1280, IF('Stock Takes'!AF$6="*", 'Stock Takes'!AF1280, IF('Stock Takes'!AG$6="*", 'Stock Takes'!AG1280, IF('Stock Takes'!AH$6="*", 'Stock Takes'!AH1280, IF('Stock Takes'!AI$6="*", 'Stock Takes'!AI1280, IF('Stock Takes'!AJ$6="*", 'Stock Takes'!AJ1280)))))))</f>
        <v/>
      </c>
      <c r="L1279" s="122" t="str">
        <f t="shared" si="267"/>
        <v/>
      </c>
      <c r="M1279" s="22"/>
      <c r="AC1279" s="17">
        <f t="shared" si="268"/>
        <v>0</v>
      </c>
      <c r="AD1279" s="18">
        <f t="shared" si="269"/>
        <v>0</v>
      </c>
      <c r="AF1279" s="6" t="str">
        <f t="shared" si="270"/>
        <v/>
      </c>
      <c r="AG1279" s="6" t="str">
        <f t="shared" si="271"/>
        <v/>
      </c>
      <c r="AH1279" s="6" t="str">
        <f t="shared" si="272"/>
        <v/>
      </c>
      <c r="AI1279" s="6" t="str">
        <f t="shared" si="273"/>
        <v/>
      </c>
      <c r="AJ1279" s="6">
        <v>1272</v>
      </c>
      <c r="AK1279" s="73" t="str">
        <f t="shared" si="274"/>
        <v/>
      </c>
      <c r="AL1279" s="6" t="str">
        <f t="shared" si="275"/>
        <v/>
      </c>
      <c r="AN1279" s="6" t="str">
        <f>IF(D1279="", "", IF(COUNTIF($D$8:D1278, D1279)&gt;0, "", MAX($AN$7:AN1278)+1))</f>
        <v/>
      </c>
      <c r="AO1279" s="6" t="str">
        <f t="shared" si="276"/>
        <v/>
      </c>
      <c r="AP1279" s="6" t="str">
        <f t="shared" si="277"/>
        <v/>
      </c>
      <c r="AQ1279" s="6" t="str">
        <f t="shared" si="278"/>
        <v/>
      </c>
      <c r="AR1279" s="6" t="str">
        <f t="shared" si="279"/>
        <v/>
      </c>
    </row>
    <row r="1280" spans="1:44" x14ac:dyDescent="0.25">
      <c r="A1280" s="22"/>
      <c r="B1280" s="121"/>
      <c r="C1280" s="121"/>
      <c r="D1280" s="121"/>
      <c r="E1280" s="122"/>
      <c r="F1280" s="123"/>
      <c r="G1280" s="123"/>
      <c r="H1280" s="22"/>
      <c r="I1280" s="122" t="str">
        <f>IF('Stock Takes'!$AC1281="", "", 'Stock Takes'!$AC1281)</f>
        <v/>
      </c>
      <c r="J1280" s="122" t="str">
        <f t="shared" si="266"/>
        <v/>
      </c>
      <c r="K1280" s="122" t="str">
        <f>IF($U$7=6, "", IF('Stock Takes'!AE$6="*", 'Stock Takes'!AE1281, IF('Stock Takes'!AF$6="*", 'Stock Takes'!AF1281, IF('Stock Takes'!AG$6="*", 'Stock Takes'!AG1281, IF('Stock Takes'!AH$6="*", 'Stock Takes'!AH1281, IF('Stock Takes'!AI$6="*", 'Stock Takes'!AI1281, IF('Stock Takes'!AJ$6="*", 'Stock Takes'!AJ1281)))))))</f>
        <v/>
      </c>
      <c r="L1280" s="122" t="str">
        <f t="shared" si="267"/>
        <v/>
      </c>
      <c r="M1280" s="22"/>
      <c r="AC1280" s="17">
        <f t="shared" si="268"/>
        <v>0</v>
      </c>
      <c r="AD1280" s="18">
        <f t="shared" si="269"/>
        <v>0</v>
      </c>
      <c r="AF1280" s="6" t="str">
        <f t="shared" si="270"/>
        <v/>
      </c>
      <c r="AG1280" s="6" t="str">
        <f t="shared" si="271"/>
        <v/>
      </c>
      <c r="AH1280" s="6" t="str">
        <f t="shared" si="272"/>
        <v/>
      </c>
      <c r="AI1280" s="6" t="str">
        <f t="shared" si="273"/>
        <v/>
      </c>
      <c r="AJ1280" s="6">
        <v>1273</v>
      </c>
      <c r="AK1280" s="73" t="str">
        <f t="shared" si="274"/>
        <v/>
      </c>
      <c r="AL1280" s="6" t="str">
        <f t="shared" si="275"/>
        <v/>
      </c>
      <c r="AN1280" s="6" t="str">
        <f>IF(D1280="", "", IF(COUNTIF($D$8:D1279, D1280)&gt;0, "", MAX($AN$7:AN1279)+1))</f>
        <v/>
      </c>
      <c r="AO1280" s="6" t="str">
        <f t="shared" si="276"/>
        <v/>
      </c>
      <c r="AP1280" s="6" t="str">
        <f t="shared" si="277"/>
        <v/>
      </c>
      <c r="AQ1280" s="6" t="str">
        <f t="shared" si="278"/>
        <v/>
      </c>
      <c r="AR1280" s="6" t="str">
        <f t="shared" si="279"/>
        <v/>
      </c>
    </row>
    <row r="1281" spans="1:44" x14ac:dyDescent="0.25">
      <c r="A1281" s="22"/>
      <c r="B1281" s="121"/>
      <c r="C1281" s="121"/>
      <c r="D1281" s="121"/>
      <c r="E1281" s="122"/>
      <c r="F1281" s="123"/>
      <c r="G1281" s="123"/>
      <c r="H1281" s="22"/>
      <c r="I1281" s="122" t="str">
        <f>IF('Stock Takes'!$AC1282="", "", 'Stock Takes'!$AC1282)</f>
        <v/>
      </c>
      <c r="J1281" s="122" t="str">
        <f t="shared" si="266"/>
        <v/>
      </c>
      <c r="K1281" s="122" t="str">
        <f>IF($U$7=6, "", IF('Stock Takes'!AE$6="*", 'Stock Takes'!AE1282, IF('Stock Takes'!AF$6="*", 'Stock Takes'!AF1282, IF('Stock Takes'!AG$6="*", 'Stock Takes'!AG1282, IF('Stock Takes'!AH$6="*", 'Stock Takes'!AH1282, IF('Stock Takes'!AI$6="*", 'Stock Takes'!AI1282, IF('Stock Takes'!AJ$6="*", 'Stock Takes'!AJ1282)))))))</f>
        <v/>
      </c>
      <c r="L1281" s="122" t="str">
        <f t="shared" si="267"/>
        <v/>
      </c>
      <c r="M1281" s="22"/>
      <c r="AC1281" s="17">
        <f t="shared" si="268"/>
        <v>0</v>
      </c>
      <c r="AD1281" s="18">
        <f t="shared" si="269"/>
        <v>0</v>
      </c>
      <c r="AF1281" s="6" t="str">
        <f t="shared" si="270"/>
        <v/>
      </c>
      <c r="AG1281" s="6" t="str">
        <f t="shared" si="271"/>
        <v/>
      </c>
      <c r="AH1281" s="6" t="str">
        <f t="shared" si="272"/>
        <v/>
      </c>
      <c r="AI1281" s="6" t="str">
        <f t="shared" si="273"/>
        <v/>
      </c>
      <c r="AJ1281" s="6">
        <v>1274</v>
      </c>
      <c r="AK1281" s="73" t="str">
        <f t="shared" si="274"/>
        <v/>
      </c>
      <c r="AL1281" s="6" t="str">
        <f t="shared" si="275"/>
        <v/>
      </c>
      <c r="AN1281" s="6" t="str">
        <f>IF(D1281="", "", IF(COUNTIF($D$8:D1280, D1281)&gt;0, "", MAX($AN$7:AN1280)+1))</f>
        <v/>
      </c>
      <c r="AO1281" s="6" t="str">
        <f t="shared" si="276"/>
        <v/>
      </c>
      <c r="AP1281" s="6" t="str">
        <f t="shared" si="277"/>
        <v/>
      </c>
      <c r="AQ1281" s="6" t="str">
        <f t="shared" si="278"/>
        <v/>
      </c>
      <c r="AR1281" s="6" t="str">
        <f t="shared" si="279"/>
        <v/>
      </c>
    </row>
    <row r="1282" spans="1:44" x14ac:dyDescent="0.25">
      <c r="A1282" s="22"/>
      <c r="B1282" s="121"/>
      <c r="C1282" s="121"/>
      <c r="D1282" s="121"/>
      <c r="E1282" s="122"/>
      <c r="F1282" s="123"/>
      <c r="G1282" s="123"/>
      <c r="H1282" s="22"/>
      <c r="I1282" s="122" t="str">
        <f>IF('Stock Takes'!$AC1283="", "", 'Stock Takes'!$AC1283)</f>
        <v/>
      </c>
      <c r="J1282" s="122" t="str">
        <f t="shared" si="266"/>
        <v/>
      </c>
      <c r="K1282" s="122" t="str">
        <f>IF($U$7=6, "", IF('Stock Takes'!AE$6="*", 'Stock Takes'!AE1283, IF('Stock Takes'!AF$6="*", 'Stock Takes'!AF1283, IF('Stock Takes'!AG$6="*", 'Stock Takes'!AG1283, IF('Stock Takes'!AH$6="*", 'Stock Takes'!AH1283, IF('Stock Takes'!AI$6="*", 'Stock Takes'!AI1283, IF('Stock Takes'!AJ$6="*", 'Stock Takes'!AJ1283)))))))</f>
        <v/>
      </c>
      <c r="L1282" s="122" t="str">
        <f t="shared" si="267"/>
        <v/>
      </c>
      <c r="M1282" s="22"/>
      <c r="AC1282" s="17">
        <f t="shared" si="268"/>
        <v>0</v>
      </c>
      <c r="AD1282" s="18">
        <f t="shared" si="269"/>
        <v>0</v>
      </c>
      <c r="AF1282" s="6" t="str">
        <f t="shared" si="270"/>
        <v/>
      </c>
      <c r="AG1282" s="6" t="str">
        <f t="shared" si="271"/>
        <v/>
      </c>
      <c r="AH1282" s="6" t="str">
        <f t="shared" si="272"/>
        <v/>
      </c>
      <c r="AI1282" s="6" t="str">
        <f t="shared" si="273"/>
        <v/>
      </c>
      <c r="AJ1282" s="6">
        <v>1275</v>
      </c>
      <c r="AK1282" s="73" t="str">
        <f t="shared" si="274"/>
        <v/>
      </c>
      <c r="AL1282" s="6" t="str">
        <f t="shared" si="275"/>
        <v/>
      </c>
      <c r="AN1282" s="6" t="str">
        <f>IF(D1282="", "", IF(COUNTIF($D$8:D1281, D1282)&gt;0, "", MAX($AN$7:AN1281)+1))</f>
        <v/>
      </c>
      <c r="AO1282" s="6" t="str">
        <f t="shared" si="276"/>
        <v/>
      </c>
      <c r="AP1282" s="6" t="str">
        <f t="shared" si="277"/>
        <v/>
      </c>
      <c r="AQ1282" s="6" t="str">
        <f t="shared" si="278"/>
        <v/>
      </c>
      <c r="AR1282" s="6" t="str">
        <f t="shared" si="279"/>
        <v/>
      </c>
    </row>
    <row r="1283" spans="1:44" x14ac:dyDescent="0.25">
      <c r="A1283" s="22"/>
      <c r="B1283" s="121"/>
      <c r="C1283" s="121"/>
      <c r="D1283" s="121"/>
      <c r="E1283" s="122"/>
      <c r="F1283" s="123"/>
      <c r="G1283" s="123"/>
      <c r="H1283" s="22"/>
      <c r="I1283" s="122" t="str">
        <f>IF('Stock Takes'!$AC1284="", "", 'Stock Takes'!$AC1284)</f>
        <v/>
      </c>
      <c r="J1283" s="122" t="str">
        <f t="shared" si="266"/>
        <v/>
      </c>
      <c r="K1283" s="122" t="str">
        <f>IF($U$7=6, "", IF('Stock Takes'!AE$6="*", 'Stock Takes'!AE1284, IF('Stock Takes'!AF$6="*", 'Stock Takes'!AF1284, IF('Stock Takes'!AG$6="*", 'Stock Takes'!AG1284, IF('Stock Takes'!AH$6="*", 'Stock Takes'!AH1284, IF('Stock Takes'!AI$6="*", 'Stock Takes'!AI1284, IF('Stock Takes'!AJ$6="*", 'Stock Takes'!AJ1284)))))))</f>
        <v/>
      </c>
      <c r="L1283" s="122" t="str">
        <f t="shared" si="267"/>
        <v/>
      </c>
      <c r="M1283" s="22"/>
      <c r="AC1283" s="17">
        <f t="shared" si="268"/>
        <v>0</v>
      </c>
      <c r="AD1283" s="18">
        <f t="shared" si="269"/>
        <v>0</v>
      </c>
      <c r="AF1283" s="6" t="str">
        <f t="shared" si="270"/>
        <v/>
      </c>
      <c r="AG1283" s="6" t="str">
        <f t="shared" si="271"/>
        <v/>
      </c>
      <c r="AH1283" s="6" t="str">
        <f t="shared" si="272"/>
        <v/>
      </c>
      <c r="AI1283" s="6" t="str">
        <f t="shared" si="273"/>
        <v/>
      </c>
      <c r="AJ1283" s="6">
        <v>1276</v>
      </c>
      <c r="AK1283" s="73" t="str">
        <f t="shared" si="274"/>
        <v/>
      </c>
      <c r="AL1283" s="6" t="str">
        <f t="shared" si="275"/>
        <v/>
      </c>
      <c r="AN1283" s="6" t="str">
        <f>IF(D1283="", "", IF(COUNTIF($D$8:D1282, D1283)&gt;0, "", MAX($AN$7:AN1282)+1))</f>
        <v/>
      </c>
      <c r="AO1283" s="6" t="str">
        <f t="shared" si="276"/>
        <v/>
      </c>
      <c r="AP1283" s="6" t="str">
        <f t="shared" si="277"/>
        <v/>
      </c>
      <c r="AQ1283" s="6" t="str">
        <f t="shared" si="278"/>
        <v/>
      </c>
      <c r="AR1283" s="6" t="str">
        <f t="shared" si="279"/>
        <v/>
      </c>
    </row>
    <row r="1284" spans="1:44" x14ac:dyDescent="0.25">
      <c r="A1284" s="22"/>
      <c r="B1284" s="121"/>
      <c r="C1284" s="121"/>
      <c r="D1284" s="121"/>
      <c r="E1284" s="122"/>
      <c r="F1284" s="123"/>
      <c r="G1284" s="123"/>
      <c r="H1284" s="22"/>
      <c r="I1284" s="122" t="str">
        <f>IF('Stock Takes'!$AC1285="", "", 'Stock Takes'!$AC1285)</f>
        <v/>
      </c>
      <c r="J1284" s="122" t="str">
        <f t="shared" si="266"/>
        <v/>
      </c>
      <c r="K1284" s="122" t="str">
        <f>IF($U$7=6, "", IF('Stock Takes'!AE$6="*", 'Stock Takes'!AE1285, IF('Stock Takes'!AF$6="*", 'Stock Takes'!AF1285, IF('Stock Takes'!AG$6="*", 'Stock Takes'!AG1285, IF('Stock Takes'!AH$6="*", 'Stock Takes'!AH1285, IF('Stock Takes'!AI$6="*", 'Stock Takes'!AI1285, IF('Stock Takes'!AJ$6="*", 'Stock Takes'!AJ1285)))))))</f>
        <v/>
      </c>
      <c r="L1284" s="122" t="str">
        <f t="shared" si="267"/>
        <v/>
      </c>
      <c r="M1284" s="22"/>
      <c r="AC1284" s="17">
        <f t="shared" si="268"/>
        <v>0</v>
      </c>
      <c r="AD1284" s="18">
        <f t="shared" si="269"/>
        <v>0</v>
      </c>
      <c r="AF1284" s="6" t="str">
        <f t="shared" si="270"/>
        <v/>
      </c>
      <c r="AG1284" s="6" t="str">
        <f t="shared" si="271"/>
        <v/>
      </c>
      <c r="AH1284" s="6" t="str">
        <f t="shared" si="272"/>
        <v/>
      </c>
      <c r="AI1284" s="6" t="str">
        <f t="shared" si="273"/>
        <v/>
      </c>
      <c r="AJ1284" s="6">
        <v>1277</v>
      </c>
      <c r="AK1284" s="73" t="str">
        <f t="shared" si="274"/>
        <v/>
      </c>
      <c r="AL1284" s="6" t="str">
        <f t="shared" si="275"/>
        <v/>
      </c>
      <c r="AN1284" s="6" t="str">
        <f>IF(D1284="", "", IF(COUNTIF($D$8:D1283, D1284)&gt;0, "", MAX($AN$7:AN1283)+1))</f>
        <v/>
      </c>
      <c r="AO1284" s="6" t="str">
        <f t="shared" si="276"/>
        <v/>
      </c>
      <c r="AP1284" s="6" t="str">
        <f t="shared" si="277"/>
        <v/>
      </c>
      <c r="AQ1284" s="6" t="str">
        <f t="shared" si="278"/>
        <v/>
      </c>
      <c r="AR1284" s="6" t="str">
        <f t="shared" si="279"/>
        <v/>
      </c>
    </row>
    <row r="1285" spans="1:44" x14ac:dyDescent="0.25">
      <c r="A1285" s="22"/>
      <c r="B1285" s="121"/>
      <c r="C1285" s="121"/>
      <c r="D1285" s="121"/>
      <c r="E1285" s="122"/>
      <c r="F1285" s="123"/>
      <c r="G1285" s="123"/>
      <c r="H1285" s="22"/>
      <c r="I1285" s="122" t="str">
        <f>IF('Stock Takes'!$AC1286="", "", 'Stock Takes'!$AC1286)</f>
        <v/>
      </c>
      <c r="J1285" s="122" t="str">
        <f t="shared" si="266"/>
        <v/>
      </c>
      <c r="K1285" s="122" t="str">
        <f>IF($U$7=6, "", IF('Stock Takes'!AE$6="*", 'Stock Takes'!AE1286, IF('Stock Takes'!AF$6="*", 'Stock Takes'!AF1286, IF('Stock Takes'!AG$6="*", 'Stock Takes'!AG1286, IF('Stock Takes'!AH$6="*", 'Stock Takes'!AH1286, IF('Stock Takes'!AI$6="*", 'Stock Takes'!AI1286, IF('Stock Takes'!AJ$6="*", 'Stock Takes'!AJ1286)))))))</f>
        <v/>
      </c>
      <c r="L1285" s="122" t="str">
        <f t="shared" si="267"/>
        <v/>
      </c>
      <c r="M1285" s="22"/>
      <c r="AC1285" s="17">
        <f t="shared" si="268"/>
        <v>0</v>
      </c>
      <c r="AD1285" s="18">
        <f t="shared" si="269"/>
        <v>0</v>
      </c>
      <c r="AF1285" s="6" t="str">
        <f t="shared" si="270"/>
        <v/>
      </c>
      <c r="AG1285" s="6" t="str">
        <f t="shared" si="271"/>
        <v/>
      </c>
      <c r="AH1285" s="6" t="str">
        <f t="shared" si="272"/>
        <v/>
      </c>
      <c r="AI1285" s="6" t="str">
        <f t="shared" si="273"/>
        <v/>
      </c>
      <c r="AJ1285" s="6">
        <v>1278</v>
      </c>
      <c r="AK1285" s="73" t="str">
        <f t="shared" si="274"/>
        <v/>
      </c>
      <c r="AL1285" s="6" t="str">
        <f t="shared" si="275"/>
        <v/>
      </c>
      <c r="AN1285" s="6" t="str">
        <f>IF(D1285="", "", IF(COUNTIF($D$8:D1284, D1285)&gt;0, "", MAX($AN$7:AN1284)+1))</f>
        <v/>
      </c>
      <c r="AO1285" s="6" t="str">
        <f t="shared" si="276"/>
        <v/>
      </c>
      <c r="AP1285" s="6" t="str">
        <f t="shared" si="277"/>
        <v/>
      </c>
      <c r="AQ1285" s="6" t="str">
        <f t="shared" si="278"/>
        <v/>
      </c>
      <c r="AR1285" s="6" t="str">
        <f t="shared" si="279"/>
        <v/>
      </c>
    </row>
    <row r="1286" spans="1:44" x14ac:dyDescent="0.25">
      <c r="A1286" s="22"/>
      <c r="B1286" s="121"/>
      <c r="C1286" s="121"/>
      <c r="D1286" s="121"/>
      <c r="E1286" s="122"/>
      <c r="F1286" s="123"/>
      <c r="G1286" s="123"/>
      <c r="H1286" s="22"/>
      <c r="I1286" s="122" t="str">
        <f>IF('Stock Takes'!$AC1287="", "", 'Stock Takes'!$AC1287)</f>
        <v/>
      </c>
      <c r="J1286" s="122" t="str">
        <f t="shared" si="266"/>
        <v/>
      </c>
      <c r="K1286" s="122" t="str">
        <f>IF($U$7=6, "", IF('Stock Takes'!AE$6="*", 'Stock Takes'!AE1287, IF('Stock Takes'!AF$6="*", 'Stock Takes'!AF1287, IF('Stock Takes'!AG$6="*", 'Stock Takes'!AG1287, IF('Stock Takes'!AH$6="*", 'Stock Takes'!AH1287, IF('Stock Takes'!AI$6="*", 'Stock Takes'!AI1287, IF('Stock Takes'!AJ$6="*", 'Stock Takes'!AJ1287)))))))</f>
        <v/>
      </c>
      <c r="L1286" s="122" t="str">
        <f t="shared" si="267"/>
        <v/>
      </c>
      <c r="M1286" s="22"/>
      <c r="AC1286" s="17">
        <f t="shared" si="268"/>
        <v>0</v>
      </c>
      <c r="AD1286" s="18">
        <f t="shared" si="269"/>
        <v>0</v>
      </c>
      <c r="AF1286" s="6" t="str">
        <f t="shared" si="270"/>
        <v/>
      </c>
      <c r="AG1286" s="6" t="str">
        <f t="shared" si="271"/>
        <v/>
      </c>
      <c r="AH1286" s="6" t="str">
        <f t="shared" si="272"/>
        <v/>
      </c>
      <c r="AI1286" s="6" t="str">
        <f t="shared" si="273"/>
        <v/>
      </c>
      <c r="AJ1286" s="6">
        <v>1279</v>
      </c>
      <c r="AK1286" s="73" t="str">
        <f t="shared" si="274"/>
        <v/>
      </c>
      <c r="AL1286" s="6" t="str">
        <f t="shared" si="275"/>
        <v/>
      </c>
      <c r="AN1286" s="6" t="str">
        <f>IF(D1286="", "", IF(COUNTIF($D$8:D1285, D1286)&gt;0, "", MAX($AN$7:AN1285)+1))</f>
        <v/>
      </c>
      <c r="AO1286" s="6" t="str">
        <f t="shared" si="276"/>
        <v/>
      </c>
      <c r="AP1286" s="6" t="str">
        <f t="shared" si="277"/>
        <v/>
      </c>
      <c r="AQ1286" s="6" t="str">
        <f t="shared" si="278"/>
        <v/>
      </c>
      <c r="AR1286" s="6" t="str">
        <f t="shared" si="279"/>
        <v/>
      </c>
    </row>
    <row r="1287" spans="1:44" x14ac:dyDescent="0.25">
      <c r="A1287" s="22"/>
      <c r="B1287" s="121"/>
      <c r="C1287" s="121"/>
      <c r="D1287" s="121"/>
      <c r="E1287" s="122"/>
      <c r="F1287" s="123"/>
      <c r="G1287" s="123"/>
      <c r="H1287" s="22"/>
      <c r="I1287" s="122" t="str">
        <f>IF('Stock Takes'!$AC1288="", "", 'Stock Takes'!$AC1288)</f>
        <v/>
      </c>
      <c r="J1287" s="122" t="str">
        <f t="shared" si="266"/>
        <v/>
      </c>
      <c r="K1287" s="122" t="str">
        <f>IF($U$7=6, "", IF('Stock Takes'!AE$6="*", 'Stock Takes'!AE1288, IF('Stock Takes'!AF$6="*", 'Stock Takes'!AF1288, IF('Stock Takes'!AG$6="*", 'Stock Takes'!AG1288, IF('Stock Takes'!AH$6="*", 'Stock Takes'!AH1288, IF('Stock Takes'!AI$6="*", 'Stock Takes'!AI1288, IF('Stock Takes'!AJ$6="*", 'Stock Takes'!AJ1288)))))))</f>
        <v/>
      </c>
      <c r="L1287" s="122" t="str">
        <f t="shared" si="267"/>
        <v/>
      </c>
      <c r="M1287" s="22"/>
      <c r="AC1287" s="17">
        <f t="shared" si="268"/>
        <v>0</v>
      </c>
      <c r="AD1287" s="18">
        <f t="shared" si="269"/>
        <v>0</v>
      </c>
      <c r="AF1287" s="6" t="str">
        <f t="shared" si="270"/>
        <v/>
      </c>
      <c r="AG1287" s="6" t="str">
        <f t="shared" si="271"/>
        <v/>
      </c>
      <c r="AH1287" s="6" t="str">
        <f t="shared" si="272"/>
        <v/>
      </c>
      <c r="AI1287" s="6" t="str">
        <f t="shared" si="273"/>
        <v/>
      </c>
      <c r="AJ1287" s="6">
        <v>1280</v>
      </c>
      <c r="AK1287" s="73" t="str">
        <f t="shared" si="274"/>
        <v/>
      </c>
      <c r="AL1287" s="6" t="str">
        <f t="shared" si="275"/>
        <v/>
      </c>
      <c r="AN1287" s="6" t="str">
        <f>IF(D1287="", "", IF(COUNTIF($D$8:D1286, D1287)&gt;0, "", MAX($AN$7:AN1286)+1))</f>
        <v/>
      </c>
      <c r="AO1287" s="6" t="str">
        <f t="shared" si="276"/>
        <v/>
      </c>
      <c r="AP1287" s="6" t="str">
        <f t="shared" si="277"/>
        <v/>
      </c>
      <c r="AQ1287" s="6" t="str">
        <f t="shared" si="278"/>
        <v/>
      </c>
      <c r="AR1287" s="6" t="str">
        <f t="shared" si="279"/>
        <v/>
      </c>
    </row>
    <row r="1288" spans="1:44" x14ac:dyDescent="0.25">
      <c r="A1288" s="22"/>
      <c r="B1288" s="121"/>
      <c r="C1288" s="121"/>
      <c r="D1288" s="121"/>
      <c r="E1288" s="122"/>
      <c r="F1288" s="123"/>
      <c r="G1288" s="123"/>
      <c r="H1288" s="22"/>
      <c r="I1288" s="122" t="str">
        <f>IF('Stock Takes'!$AC1289="", "", 'Stock Takes'!$AC1289)</f>
        <v/>
      </c>
      <c r="J1288" s="122" t="str">
        <f t="shared" ref="J1288:J1351" si="280">IF(B1288="", "", IF(I1288=0, $AC$4, IF(I1288&lt;E1288, $AC$5, $AC$3)))</f>
        <v/>
      </c>
      <c r="K1288" s="122" t="str">
        <f>IF($U$7=6, "", IF('Stock Takes'!AE$6="*", 'Stock Takes'!AE1289, IF('Stock Takes'!AF$6="*", 'Stock Takes'!AF1289, IF('Stock Takes'!AG$6="*", 'Stock Takes'!AG1289, IF('Stock Takes'!AH$6="*", 'Stock Takes'!AH1289, IF('Stock Takes'!AI$6="*", 'Stock Takes'!AI1289, IF('Stock Takes'!AJ$6="*", 'Stock Takes'!AJ1289)))))))</f>
        <v/>
      </c>
      <c r="L1288" s="122" t="str">
        <f t="shared" si="267"/>
        <v/>
      </c>
      <c r="M1288" s="22"/>
      <c r="AC1288" s="17">
        <f t="shared" si="268"/>
        <v>0</v>
      </c>
      <c r="AD1288" s="18">
        <f t="shared" si="269"/>
        <v>0</v>
      </c>
      <c r="AF1288" s="6" t="str">
        <f t="shared" si="270"/>
        <v/>
      </c>
      <c r="AG1288" s="6" t="str">
        <f t="shared" si="271"/>
        <v/>
      </c>
      <c r="AH1288" s="6" t="str">
        <f t="shared" si="272"/>
        <v/>
      </c>
      <c r="AI1288" s="6" t="str">
        <f t="shared" si="273"/>
        <v/>
      </c>
      <c r="AJ1288" s="6">
        <v>1281</v>
      </c>
      <c r="AK1288" s="73" t="str">
        <f t="shared" si="274"/>
        <v/>
      </c>
      <c r="AL1288" s="6" t="str">
        <f t="shared" si="275"/>
        <v/>
      </c>
      <c r="AN1288" s="6" t="str">
        <f>IF(D1288="", "", IF(COUNTIF($D$8:D1287, D1288)&gt;0, "", MAX($AN$7:AN1287)+1))</f>
        <v/>
      </c>
      <c r="AO1288" s="6" t="str">
        <f t="shared" si="276"/>
        <v/>
      </c>
      <c r="AP1288" s="6" t="str">
        <f t="shared" si="277"/>
        <v/>
      </c>
      <c r="AQ1288" s="6" t="str">
        <f t="shared" si="278"/>
        <v/>
      </c>
      <c r="AR1288" s="6" t="str">
        <f t="shared" si="279"/>
        <v/>
      </c>
    </row>
    <row r="1289" spans="1:44" x14ac:dyDescent="0.25">
      <c r="A1289" s="22"/>
      <c r="B1289" s="121"/>
      <c r="C1289" s="121"/>
      <c r="D1289" s="121"/>
      <c r="E1289" s="122"/>
      <c r="F1289" s="123"/>
      <c r="G1289" s="123"/>
      <c r="H1289" s="22"/>
      <c r="I1289" s="122" t="str">
        <f>IF('Stock Takes'!$AC1290="", "", 'Stock Takes'!$AC1290)</f>
        <v/>
      </c>
      <c r="J1289" s="122" t="str">
        <f t="shared" si="280"/>
        <v/>
      </c>
      <c r="K1289" s="122" t="str">
        <f>IF($U$7=6, "", IF('Stock Takes'!AE$6="*", 'Stock Takes'!AE1290, IF('Stock Takes'!AF$6="*", 'Stock Takes'!AF1290, IF('Stock Takes'!AG$6="*", 'Stock Takes'!AG1290, IF('Stock Takes'!AH$6="*", 'Stock Takes'!AH1290, IF('Stock Takes'!AI$6="*", 'Stock Takes'!AI1290, IF('Stock Takes'!AJ$6="*", 'Stock Takes'!AJ1290)))))))</f>
        <v/>
      </c>
      <c r="L1289" s="122" t="str">
        <f t="shared" ref="L1289:L1352" si="281">IFERROR(IF(B1289="", "", IF(I1289&lt;(K1289/$U$3*$U$5), $AC$5, $AC$3)), "")</f>
        <v/>
      </c>
      <c r="M1289" s="22"/>
      <c r="AC1289" s="17">
        <f t="shared" ref="AC1289:AC1352" si="282">IFERROR(I1289*F1289, 0)</f>
        <v>0</v>
      </c>
      <c r="AD1289" s="18">
        <f t="shared" ref="AD1289:AD1352" si="283">IFERROR(G1289*I1289, 0)</f>
        <v>0</v>
      </c>
      <c r="AF1289" s="6" t="str">
        <f t="shared" ref="AF1289:AF1352" si="284">IF(OR(AND($J1289=$AC$3, $L1289=$AC$3), $B1289=""), "", IF($J1289=$AC$3, 0, $I1289-$E1289))</f>
        <v/>
      </c>
      <c r="AG1289" s="6" t="str">
        <f t="shared" ref="AG1289:AG1352" si="285">IF(OR(AND($J1289=$AC$3, $L1289=$AC$3), $B1289=""), "", IF($L1289=$AC$3, 0, ROUND(($K1289/$U$3*$U$5), 0)-$I1289))</f>
        <v/>
      </c>
      <c r="AH1289" s="6" t="str">
        <f t="shared" ref="AH1289:AH1352" si="286">IF(AF1289="", "", RANK(AF1289, $AF$8:$AF$2507, 1))</f>
        <v/>
      </c>
      <c r="AI1289" s="6" t="str">
        <f t="shared" ref="AI1289:AI1352" si="287">IF(AG1289="", "", RANK(AG1289, $AG$8:$AG$2507, 0))</f>
        <v/>
      </c>
      <c r="AJ1289" s="6">
        <v>1282</v>
      </c>
      <c r="AK1289" s="73" t="str">
        <f t="shared" ref="AK1289:AK1352" si="288">IFERROR(IF(OR($AK$3="", $AK$3=D1289), IF($B1289="", "", ($AH1289*0.0001)+($AI1289*0.00000001)+(AJ1289*0.000000000001)), ""), "")</f>
        <v/>
      </c>
      <c r="AL1289" s="6" t="str">
        <f t="shared" ref="AL1289:AL1352" si="289">IFERROR(IF(B1289="", "", RANK(AK1289, $AK$8:$AK$2507, 1)), "")</f>
        <v/>
      </c>
      <c r="AN1289" s="6" t="str">
        <f>IF(D1289="", "", IF(COUNTIF($D$8:D1288, D1289)&gt;0, "", MAX($AN$7:AN1288)+1))</f>
        <v/>
      </c>
      <c r="AO1289" s="6" t="str">
        <f t="shared" ref="AO1289:AO1352" si="290">IFERROR(INDEX($D$8:$D$2507, MATCH(AJ1289, $AN$8:$AN$2507, 0)), "")</f>
        <v/>
      </c>
      <c r="AP1289" s="6" t="str">
        <f t="shared" ref="AP1289:AP1352" si="291">IF(AO1289="", "", COUNTIF($AO$8:$AO$2507,"&lt;"&amp;AO1289)+1)</f>
        <v/>
      </c>
      <c r="AQ1289" s="6" t="str">
        <f t="shared" ref="AQ1289:AQ1352" si="292">IF(AP1289="", "", AP1289-$AP$4)</f>
        <v/>
      </c>
      <c r="AR1289" s="6" t="str">
        <f t="shared" ref="AR1289:AR1352" si="293">IFERROR(INDEX($AO$8:$AO$2507, MATCH(AJ1289, $AQ$8:$AQ$2507, 0)), "")</f>
        <v/>
      </c>
    </row>
    <row r="1290" spans="1:44" x14ac:dyDescent="0.25">
      <c r="A1290" s="22"/>
      <c r="B1290" s="121"/>
      <c r="C1290" s="121"/>
      <c r="D1290" s="121"/>
      <c r="E1290" s="122"/>
      <c r="F1290" s="123"/>
      <c r="G1290" s="123"/>
      <c r="H1290" s="22"/>
      <c r="I1290" s="122" t="str">
        <f>IF('Stock Takes'!$AC1291="", "", 'Stock Takes'!$AC1291)</f>
        <v/>
      </c>
      <c r="J1290" s="122" t="str">
        <f t="shared" si="280"/>
        <v/>
      </c>
      <c r="K1290" s="122" t="str">
        <f>IF($U$7=6, "", IF('Stock Takes'!AE$6="*", 'Stock Takes'!AE1291, IF('Stock Takes'!AF$6="*", 'Stock Takes'!AF1291, IF('Stock Takes'!AG$6="*", 'Stock Takes'!AG1291, IF('Stock Takes'!AH$6="*", 'Stock Takes'!AH1291, IF('Stock Takes'!AI$6="*", 'Stock Takes'!AI1291, IF('Stock Takes'!AJ$6="*", 'Stock Takes'!AJ1291)))))))</f>
        <v/>
      </c>
      <c r="L1290" s="122" t="str">
        <f t="shared" si="281"/>
        <v/>
      </c>
      <c r="M1290" s="22"/>
      <c r="AC1290" s="17">
        <f t="shared" si="282"/>
        <v>0</v>
      </c>
      <c r="AD1290" s="18">
        <f t="shared" si="283"/>
        <v>0</v>
      </c>
      <c r="AF1290" s="6" t="str">
        <f t="shared" si="284"/>
        <v/>
      </c>
      <c r="AG1290" s="6" t="str">
        <f t="shared" si="285"/>
        <v/>
      </c>
      <c r="AH1290" s="6" t="str">
        <f t="shared" si="286"/>
        <v/>
      </c>
      <c r="AI1290" s="6" t="str">
        <f t="shared" si="287"/>
        <v/>
      </c>
      <c r="AJ1290" s="6">
        <v>1283</v>
      </c>
      <c r="AK1290" s="73" t="str">
        <f t="shared" si="288"/>
        <v/>
      </c>
      <c r="AL1290" s="6" t="str">
        <f t="shared" si="289"/>
        <v/>
      </c>
      <c r="AN1290" s="6" t="str">
        <f>IF(D1290="", "", IF(COUNTIF($D$8:D1289, D1290)&gt;0, "", MAX($AN$7:AN1289)+1))</f>
        <v/>
      </c>
      <c r="AO1290" s="6" t="str">
        <f t="shared" si="290"/>
        <v/>
      </c>
      <c r="AP1290" s="6" t="str">
        <f t="shared" si="291"/>
        <v/>
      </c>
      <c r="AQ1290" s="6" t="str">
        <f t="shared" si="292"/>
        <v/>
      </c>
      <c r="AR1290" s="6" t="str">
        <f t="shared" si="293"/>
        <v/>
      </c>
    </row>
    <row r="1291" spans="1:44" x14ac:dyDescent="0.25">
      <c r="A1291" s="22"/>
      <c r="B1291" s="121"/>
      <c r="C1291" s="121"/>
      <c r="D1291" s="121"/>
      <c r="E1291" s="122"/>
      <c r="F1291" s="123"/>
      <c r="G1291" s="123"/>
      <c r="H1291" s="22"/>
      <c r="I1291" s="122" t="str">
        <f>IF('Stock Takes'!$AC1292="", "", 'Stock Takes'!$AC1292)</f>
        <v/>
      </c>
      <c r="J1291" s="122" t="str">
        <f t="shared" si="280"/>
        <v/>
      </c>
      <c r="K1291" s="122" t="str">
        <f>IF($U$7=6, "", IF('Stock Takes'!AE$6="*", 'Stock Takes'!AE1292, IF('Stock Takes'!AF$6="*", 'Stock Takes'!AF1292, IF('Stock Takes'!AG$6="*", 'Stock Takes'!AG1292, IF('Stock Takes'!AH$6="*", 'Stock Takes'!AH1292, IF('Stock Takes'!AI$6="*", 'Stock Takes'!AI1292, IF('Stock Takes'!AJ$6="*", 'Stock Takes'!AJ1292)))))))</f>
        <v/>
      </c>
      <c r="L1291" s="122" t="str">
        <f t="shared" si="281"/>
        <v/>
      </c>
      <c r="M1291" s="22"/>
      <c r="AC1291" s="17">
        <f t="shared" si="282"/>
        <v>0</v>
      </c>
      <c r="AD1291" s="18">
        <f t="shared" si="283"/>
        <v>0</v>
      </c>
      <c r="AF1291" s="6" t="str">
        <f t="shared" si="284"/>
        <v/>
      </c>
      <c r="AG1291" s="6" t="str">
        <f t="shared" si="285"/>
        <v/>
      </c>
      <c r="AH1291" s="6" t="str">
        <f t="shared" si="286"/>
        <v/>
      </c>
      <c r="AI1291" s="6" t="str">
        <f t="shared" si="287"/>
        <v/>
      </c>
      <c r="AJ1291" s="6">
        <v>1284</v>
      </c>
      <c r="AK1291" s="73" t="str">
        <f t="shared" si="288"/>
        <v/>
      </c>
      <c r="AL1291" s="6" t="str">
        <f t="shared" si="289"/>
        <v/>
      </c>
      <c r="AN1291" s="6" t="str">
        <f>IF(D1291="", "", IF(COUNTIF($D$8:D1290, D1291)&gt;0, "", MAX($AN$7:AN1290)+1))</f>
        <v/>
      </c>
      <c r="AO1291" s="6" t="str">
        <f t="shared" si="290"/>
        <v/>
      </c>
      <c r="AP1291" s="6" t="str">
        <f t="shared" si="291"/>
        <v/>
      </c>
      <c r="AQ1291" s="6" t="str">
        <f t="shared" si="292"/>
        <v/>
      </c>
      <c r="AR1291" s="6" t="str">
        <f t="shared" si="293"/>
        <v/>
      </c>
    </row>
    <row r="1292" spans="1:44" x14ac:dyDescent="0.25">
      <c r="A1292" s="22"/>
      <c r="B1292" s="121"/>
      <c r="C1292" s="121"/>
      <c r="D1292" s="121"/>
      <c r="E1292" s="122"/>
      <c r="F1292" s="123"/>
      <c r="G1292" s="123"/>
      <c r="H1292" s="22"/>
      <c r="I1292" s="122" t="str">
        <f>IF('Stock Takes'!$AC1293="", "", 'Stock Takes'!$AC1293)</f>
        <v/>
      </c>
      <c r="J1292" s="122" t="str">
        <f t="shared" si="280"/>
        <v/>
      </c>
      <c r="K1292" s="122" t="str">
        <f>IF($U$7=6, "", IF('Stock Takes'!AE$6="*", 'Stock Takes'!AE1293, IF('Stock Takes'!AF$6="*", 'Stock Takes'!AF1293, IF('Stock Takes'!AG$6="*", 'Stock Takes'!AG1293, IF('Stock Takes'!AH$6="*", 'Stock Takes'!AH1293, IF('Stock Takes'!AI$6="*", 'Stock Takes'!AI1293, IF('Stock Takes'!AJ$6="*", 'Stock Takes'!AJ1293)))))))</f>
        <v/>
      </c>
      <c r="L1292" s="122" t="str">
        <f t="shared" si="281"/>
        <v/>
      </c>
      <c r="M1292" s="22"/>
      <c r="AC1292" s="17">
        <f t="shared" si="282"/>
        <v>0</v>
      </c>
      <c r="AD1292" s="18">
        <f t="shared" si="283"/>
        <v>0</v>
      </c>
      <c r="AF1292" s="6" t="str">
        <f t="shared" si="284"/>
        <v/>
      </c>
      <c r="AG1292" s="6" t="str">
        <f t="shared" si="285"/>
        <v/>
      </c>
      <c r="AH1292" s="6" t="str">
        <f t="shared" si="286"/>
        <v/>
      </c>
      <c r="AI1292" s="6" t="str">
        <f t="shared" si="287"/>
        <v/>
      </c>
      <c r="AJ1292" s="6">
        <v>1285</v>
      </c>
      <c r="AK1292" s="73" t="str">
        <f t="shared" si="288"/>
        <v/>
      </c>
      <c r="AL1292" s="6" t="str">
        <f t="shared" si="289"/>
        <v/>
      </c>
      <c r="AN1292" s="6" t="str">
        <f>IF(D1292="", "", IF(COUNTIF($D$8:D1291, D1292)&gt;0, "", MAX($AN$7:AN1291)+1))</f>
        <v/>
      </c>
      <c r="AO1292" s="6" t="str">
        <f t="shared" si="290"/>
        <v/>
      </c>
      <c r="AP1292" s="6" t="str">
        <f t="shared" si="291"/>
        <v/>
      </c>
      <c r="AQ1292" s="6" t="str">
        <f t="shared" si="292"/>
        <v/>
      </c>
      <c r="AR1292" s="6" t="str">
        <f t="shared" si="293"/>
        <v/>
      </c>
    </row>
    <row r="1293" spans="1:44" x14ac:dyDescent="0.25">
      <c r="A1293" s="22"/>
      <c r="B1293" s="121"/>
      <c r="C1293" s="121"/>
      <c r="D1293" s="121"/>
      <c r="E1293" s="122"/>
      <c r="F1293" s="123"/>
      <c r="G1293" s="123"/>
      <c r="H1293" s="22"/>
      <c r="I1293" s="122" t="str">
        <f>IF('Stock Takes'!$AC1294="", "", 'Stock Takes'!$AC1294)</f>
        <v/>
      </c>
      <c r="J1293" s="122" t="str">
        <f t="shared" si="280"/>
        <v/>
      </c>
      <c r="K1293" s="122" t="str">
        <f>IF($U$7=6, "", IF('Stock Takes'!AE$6="*", 'Stock Takes'!AE1294, IF('Stock Takes'!AF$6="*", 'Stock Takes'!AF1294, IF('Stock Takes'!AG$6="*", 'Stock Takes'!AG1294, IF('Stock Takes'!AH$6="*", 'Stock Takes'!AH1294, IF('Stock Takes'!AI$6="*", 'Stock Takes'!AI1294, IF('Stock Takes'!AJ$6="*", 'Stock Takes'!AJ1294)))))))</f>
        <v/>
      </c>
      <c r="L1293" s="122" t="str">
        <f t="shared" si="281"/>
        <v/>
      </c>
      <c r="M1293" s="22"/>
      <c r="AC1293" s="17">
        <f t="shared" si="282"/>
        <v>0</v>
      </c>
      <c r="AD1293" s="18">
        <f t="shared" si="283"/>
        <v>0</v>
      </c>
      <c r="AF1293" s="6" t="str">
        <f t="shared" si="284"/>
        <v/>
      </c>
      <c r="AG1293" s="6" t="str">
        <f t="shared" si="285"/>
        <v/>
      </c>
      <c r="AH1293" s="6" t="str">
        <f t="shared" si="286"/>
        <v/>
      </c>
      <c r="AI1293" s="6" t="str">
        <f t="shared" si="287"/>
        <v/>
      </c>
      <c r="AJ1293" s="6">
        <v>1286</v>
      </c>
      <c r="AK1293" s="73" t="str">
        <f t="shared" si="288"/>
        <v/>
      </c>
      <c r="AL1293" s="6" t="str">
        <f t="shared" si="289"/>
        <v/>
      </c>
      <c r="AN1293" s="6" t="str">
        <f>IF(D1293="", "", IF(COUNTIF($D$8:D1292, D1293)&gt;0, "", MAX($AN$7:AN1292)+1))</f>
        <v/>
      </c>
      <c r="AO1293" s="6" t="str">
        <f t="shared" si="290"/>
        <v/>
      </c>
      <c r="AP1293" s="6" t="str">
        <f t="shared" si="291"/>
        <v/>
      </c>
      <c r="AQ1293" s="6" t="str">
        <f t="shared" si="292"/>
        <v/>
      </c>
      <c r="AR1293" s="6" t="str">
        <f t="shared" si="293"/>
        <v/>
      </c>
    </row>
    <row r="1294" spans="1:44" x14ac:dyDescent="0.25">
      <c r="A1294" s="22"/>
      <c r="B1294" s="121"/>
      <c r="C1294" s="121"/>
      <c r="D1294" s="121"/>
      <c r="E1294" s="122"/>
      <c r="F1294" s="123"/>
      <c r="G1294" s="123"/>
      <c r="H1294" s="22"/>
      <c r="I1294" s="122" t="str">
        <f>IF('Stock Takes'!$AC1295="", "", 'Stock Takes'!$AC1295)</f>
        <v/>
      </c>
      <c r="J1294" s="122" t="str">
        <f t="shared" si="280"/>
        <v/>
      </c>
      <c r="K1294" s="122" t="str">
        <f>IF($U$7=6, "", IF('Stock Takes'!AE$6="*", 'Stock Takes'!AE1295, IF('Stock Takes'!AF$6="*", 'Stock Takes'!AF1295, IF('Stock Takes'!AG$6="*", 'Stock Takes'!AG1295, IF('Stock Takes'!AH$6="*", 'Stock Takes'!AH1295, IF('Stock Takes'!AI$6="*", 'Stock Takes'!AI1295, IF('Stock Takes'!AJ$6="*", 'Stock Takes'!AJ1295)))))))</f>
        <v/>
      </c>
      <c r="L1294" s="122" t="str">
        <f t="shared" si="281"/>
        <v/>
      </c>
      <c r="M1294" s="22"/>
      <c r="AC1294" s="17">
        <f t="shared" si="282"/>
        <v>0</v>
      </c>
      <c r="AD1294" s="18">
        <f t="shared" si="283"/>
        <v>0</v>
      </c>
      <c r="AF1294" s="6" t="str">
        <f t="shared" si="284"/>
        <v/>
      </c>
      <c r="AG1294" s="6" t="str">
        <f t="shared" si="285"/>
        <v/>
      </c>
      <c r="AH1294" s="6" t="str">
        <f t="shared" si="286"/>
        <v/>
      </c>
      <c r="AI1294" s="6" t="str">
        <f t="shared" si="287"/>
        <v/>
      </c>
      <c r="AJ1294" s="6">
        <v>1287</v>
      </c>
      <c r="AK1294" s="73" t="str">
        <f t="shared" si="288"/>
        <v/>
      </c>
      <c r="AL1294" s="6" t="str">
        <f t="shared" si="289"/>
        <v/>
      </c>
      <c r="AN1294" s="6" t="str">
        <f>IF(D1294="", "", IF(COUNTIF($D$8:D1293, D1294)&gt;0, "", MAX($AN$7:AN1293)+1))</f>
        <v/>
      </c>
      <c r="AO1294" s="6" t="str">
        <f t="shared" si="290"/>
        <v/>
      </c>
      <c r="AP1294" s="6" t="str">
        <f t="shared" si="291"/>
        <v/>
      </c>
      <c r="AQ1294" s="6" t="str">
        <f t="shared" si="292"/>
        <v/>
      </c>
      <c r="AR1294" s="6" t="str">
        <f t="shared" si="293"/>
        <v/>
      </c>
    </row>
    <row r="1295" spans="1:44" x14ac:dyDescent="0.25">
      <c r="A1295" s="22"/>
      <c r="B1295" s="121"/>
      <c r="C1295" s="121"/>
      <c r="D1295" s="121"/>
      <c r="E1295" s="122"/>
      <c r="F1295" s="123"/>
      <c r="G1295" s="123"/>
      <c r="H1295" s="22"/>
      <c r="I1295" s="122" t="str">
        <f>IF('Stock Takes'!$AC1296="", "", 'Stock Takes'!$AC1296)</f>
        <v/>
      </c>
      <c r="J1295" s="122" t="str">
        <f t="shared" si="280"/>
        <v/>
      </c>
      <c r="K1295" s="122" t="str">
        <f>IF($U$7=6, "", IF('Stock Takes'!AE$6="*", 'Stock Takes'!AE1296, IF('Stock Takes'!AF$6="*", 'Stock Takes'!AF1296, IF('Stock Takes'!AG$6="*", 'Stock Takes'!AG1296, IF('Stock Takes'!AH$6="*", 'Stock Takes'!AH1296, IF('Stock Takes'!AI$6="*", 'Stock Takes'!AI1296, IF('Stock Takes'!AJ$6="*", 'Stock Takes'!AJ1296)))))))</f>
        <v/>
      </c>
      <c r="L1295" s="122" t="str">
        <f t="shared" si="281"/>
        <v/>
      </c>
      <c r="M1295" s="22"/>
      <c r="AC1295" s="17">
        <f t="shared" si="282"/>
        <v>0</v>
      </c>
      <c r="AD1295" s="18">
        <f t="shared" si="283"/>
        <v>0</v>
      </c>
      <c r="AF1295" s="6" t="str">
        <f t="shared" si="284"/>
        <v/>
      </c>
      <c r="AG1295" s="6" t="str">
        <f t="shared" si="285"/>
        <v/>
      </c>
      <c r="AH1295" s="6" t="str">
        <f t="shared" si="286"/>
        <v/>
      </c>
      <c r="AI1295" s="6" t="str">
        <f t="shared" si="287"/>
        <v/>
      </c>
      <c r="AJ1295" s="6">
        <v>1288</v>
      </c>
      <c r="AK1295" s="73" t="str">
        <f t="shared" si="288"/>
        <v/>
      </c>
      <c r="AL1295" s="6" t="str">
        <f t="shared" si="289"/>
        <v/>
      </c>
      <c r="AN1295" s="6" t="str">
        <f>IF(D1295="", "", IF(COUNTIF($D$8:D1294, D1295)&gt;0, "", MAX($AN$7:AN1294)+1))</f>
        <v/>
      </c>
      <c r="AO1295" s="6" t="str">
        <f t="shared" si="290"/>
        <v/>
      </c>
      <c r="AP1295" s="6" t="str">
        <f t="shared" si="291"/>
        <v/>
      </c>
      <c r="AQ1295" s="6" t="str">
        <f t="shared" si="292"/>
        <v/>
      </c>
      <c r="AR1295" s="6" t="str">
        <f t="shared" si="293"/>
        <v/>
      </c>
    </row>
    <row r="1296" spans="1:44" x14ac:dyDescent="0.25">
      <c r="A1296" s="22"/>
      <c r="B1296" s="121"/>
      <c r="C1296" s="121"/>
      <c r="D1296" s="121"/>
      <c r="E1296" s="122"/>
      <c r="F1296" s="123"/>
      <c r="G1296" s="123"/>
      <c r="H1296" s="22"/>
      <c r="I1296" s="122" t="str">
        <f>IF('Stock Takes'!$AC1297="", "", 'Stock Takes'!$AC1297)</f>
        <v/>
      </c>
      <c r="J1296" s="122" t="str">
        <f t="shared" si="280"/>
        <v/>
      </c>
      <c r="K1296" s="122" t="str">
        <f>IF($U$7=6, "", IF('Stock Takes'!AE$6="*", 'Stock Takes'!AE1297, IF('Stock Takes'!AF$6="*", 'Stock Takes'!AF1297, IF('Stock Takes'!AG$6="*", 'Stock Takes'!AG1297, IF('Stock Takes'!AH$6="*", 'Stock Takes'!AH1297, IF('Stock Takes'!AI$6="*", 'Stock Takes'!AI1297, IF('Stock Takes'!AJ$6="*", 'Stock Takes'!AJ1297)))))))</f>
        <v/>
      </c>
      <c r="L1296" s="122" t="str">
        <f t="shared" si="281"/>
        <v/>
      </c>
      <c r="M1296" s="22"/>
      <c r="AC1296" s="17">
        <f t="shared" si="282"/>
        <v>0</v>
      </c>
      <c r="AD1296" s="18">
        <f t="shared" si="283"/>
        <v>0</v>
      </c>
      <c r="AF1296" s="6" t="str">
        <f t="shared" si="284"/>
        <v/>
      </c>
      <c r="AG1296" s="6" t="str">
        <f t="shared" si="285"/>
        <v/>
      </c>
      <c r="AH1296" s="6" t="str">
        <f t="shared" si="286"/>
        <v/>
      </c>
      <c r="AI1296" s="6" t="str">
        <f t="shared" si="287"/>
        <v/>
      </c>
      <c r="AJ1296" s="6">
        <v>1289</v>
      </c>
      <c r="AK1296" s="73" t="str">
        <f t="shared" si="288"/>
        <v/>
      </c>
      <c r="AL1296" s="6" t="str">
        <f t="shared" si="289"/>
        <v/>
      </c>
      <c r="AN1296" s="6" t="str">
        <f>IF(D1296="", "", IF(COUNTIF($D$8:D1295, D1296)&gt;0, "", MAX($AN$7:AN1295)+1))</f>
        <v/>
      </c>
      <c r="AO1296" s="6" t="str">
        <f t="shared" si="290"/>
        <v/>
      </c>
      <c r="AP1296" s="6" t="str">
        <f t="shared" si="291"/>
        <v/>
      </c>
      <c r="AQ1296" s="6" t="str">
        <f t="shared" si="292"/>
        <v/>
      </c>
      <c r="AR1296" s="6" t="str">
        <f t="shared" si="293"/>
        <v/>
      </c>
    </row>
    <row r="1297" spans="1:44" x14ac:dyDescent="0.25">
      <c r="A1297" s="22"/>
      <c r="B1297" s="121"/>
      <c r="C1297" s="121"/>
      <c r="D1297" s="121"/>
      <c r="E1297" s="122"/>
      <c r="F1297" s="123"/>
      <c r="G1297" s="123"/>
      <c r="H1297" s="22"/>
      <c r="I1297" s="122" t="str">
        <f>IF('Stock Takes'!$AC1298="", "", 'Stock Takes'!$AC1298)</f>
        <v/>
      </c>
      <c r="J1297" s="122" t="str">
        <f t="shared" si="280"/>
        <v/>
      </c>
      <c r="K1297" s="122" t="str">
        <f>IF($U$7=6, "", IF('Stock Takes'!AE$6="*", 'Stock Takes'!AE1298, IF('Stock Takes'!AF$6="*", 'Stock Takes'!AF1298, IF('Stock Takes'!AG$6="*", 'Stock Takes'!AG1298, IF('Stock Takes'!AH$6="*", 'Stock Takes'!AH1298, IF('Stock Takes'!AI$6="*", 'Stock Takes'!AI1298, IF('Stock Takes'!AJ$6="*", 'Stock Takes'!AJ1298)))))))</f>
        <v/>
      </c>
      <c r="L1297" s="122" t="str">
        <f t="shared" si="281"/>
        <v/>
      </c>
      <c r="M1297" s="22"/>
      <c r="AC1297" s="17">
        <f t="shared" si="282"/>
        <v>0</v>
      </c>
      <c r="AD1297" s="18">
        <f t="shared" si="283"/>
        <v>0</v>
      </c>
      <c r="AF1297" s="6" t="str">
        <f t="shared" si="284"/>
        <v/>
      </c>
      <c r="AG1297" s="6" t="str">
        <f t="shared" si="285"/>
        <v/>
      </c>
      <c r="AH1297" s="6" t="str">
        <f t="shared" si="286"/>
        <v/>
      </c>
      <c r="AI1297" s="6" t="str">
        <f t="shared" si="287"/>
        <v/>
      </c>
      <c r="AJ1297" s="6">
        <v>1290</v>
      </c>
      <c r="AK1297" s="73" t="str">
        <f t="shared" si="288"/>
        <v/>
      </c>
      <c r="AL1297" s="6" t="str">
        <f t="shared" si="289"/>
        <v/>
      </c>
      <c r="AN1297" s="6" t="str">
        <f>IF(D1297="", "", IF(COUNTIF($D$8:D1296, D1297)&gt;0, "", MAX($AN$7:AN1296)+1))</f>
        <v/>
      </c>
      <c r="AO1297" s="6" t="str">
        <f t="shared" si="290"/>
        <v/>
      </c>
      <c r="AP1297" s="6" t="str">
        <f t="shared" si="291"/>
        <v/>
      </c>
      <c r="AQ1297" s="6" t="str">
        <f t="shared" si="292"/>
        <v/>
      </c>
      <c r="AR1297" s="6" t="str">
        <f t="shared" si="293"/>
        <v/>
      </c>
    </row>
    <row r="1298" spans="1:44" x14ac:dyDescent="0.25">
      <c r="A1298" s="22"/>
      <c r="B1298" s="121"/>
      <c r="C1298" s="121"/>
      <c r="D1298" s="121"/>
      <c r="E1298" s="122"/>
      <c r="F1298" s="123"/>
      <c r="G1298" s="123"/>
      <c r="H1298" s="22"/>
      <c r="I1298" s="122" t="str">
        <f>IF('Stock Takes'!$AC1299="", "", 'Stock Takes'!$AC1299)</f>
        <v/>
      </c>
      <c r="J1298" s="122" t="str">
        <f t="shared" si="280"/>
        <v/>
      </c>
      <c r="K1298" s="122" t="str">
        <f>IF($U$7=6, "", IF('Stock Takes'!AE$6="*", 'Stock Takes'!AE1299, IF('Stock Takes'!AF$6="*", 'Stock Takes'!AF1299, IF('Stock Takes'!AG$6="*", 'Stock Takes'!AG1299, IF('Stock Takes'!AH$6="*", 'Stock Takes'!AH1299, IF('Stock Takes'!AI$6="*", 'Stock Takes'!AI1299, IF('Stock Takes'!AJ$6="*", 'Stock Takes'!AJ1299)))))))</f>
        <v/>
      </c>
      <c r="L1298" s="122" t="str">
        <f t="shared" si="281"/>
        <v/>
      </c>
      <c r="M1298" s="22"/>
      <c r="AC1298" s="17">
        <f t="shared" si="282"/>
        <v>0</v>
      </c>
      <c r="AD1298" s="18">
        <f t="shared" si="283"/>
        <v>0</v>
      </c>
      <c r="AF1298" s="6" t="str">
        <f t="shared" si="284"/>
        <v/>
      </c>
      <c r="AG1298" s="6" t="str">
        <f t="shared" si="285"/>
        <v/>
      </c>
      <c r="AH1298" s="6" t="str">
        <f t="shared" si="286"/>
        <v/>
      </c>
      <c r="AI1298" s="6" t="str">
        <f t="shared" si="287"/>
        <v/>
      </c>
      <c r="AJ1298" s="6">
        <v>1291</v>
      </c>
      <c r="AK1298" s="73" t="str">
        <f t="shared" si="288"/>
        <v/>
      </c>
      <c r="AL1298" s="6" t="str">
        <f t="shared" si="289"/>
        <v/>
      </c>
      <c r="AN1298" s="6" t="str">
        <f>IF(D1298="", "", IF(COUNTIF($D$8:D1297, D1298)&gt;0, "", MAX($AN$7:AN1297)+1))</f>
        <v/>
      </c>
      <c r="AO1298" s="6" t="str">
        <f t="shared" si="290"/>
        <v/>
      </c>
      <c r="AP1298" s="6" t="str">
        <f t="shared" si="291"/>
        <v/>
      </c>
      <c r="AQ1298" s="6" t="str">
        <f t="shared" si="292"/>
        <v/>
      </c>
      <c r="AR1298" s="6" t="str">
        <f t="shared" si="293"/>
        <v/>
      </c>
    </row>
    <row r="1299" spans="1:44" x14ac:dyDescent="0.25">
      <c r="A1299" s="22"/>
      <c r="B1299" s="121"/>
      <c r="C1299" s="121"/>
      <c r="D1299" s="121"/>
      <c r="E1299" s="122"/>
      <c r="F1299" s="123"/>
      <c r="G1299" s="123"/>
      <c r="H1299" s="22"/>
      <c r="I1299" s="122" t="str">
        <f>IF('Stock Takes'!$AC1300="", "", 'Stock Takes'!$AC1300)</f>
        <v/>
      </c>
      <c r="J1299" s="122" t="str">
        <f t="shared" si="280"/>
        <v/>
      </c>
      <c r="K1299" s="122" t="str">
        <f>IF($U$7=6, "", IF('Stock Takes'!AE$6="*", 'Stock Takes'!AE1300, IF('Stock Takes'!AF$6="*", 'Stock Takes'!AF1300, IF('Stock Takes'!AG$6="*", 'Stock Takes'!AG1300, IF('Stock Takes'!AH$6="*", 'Stock Takes'!AH1300, IF('Stock Takes'!AI$6="*", 'Stock Takes'!AI1300, IF('Stock Takes'!AJ$6="*", 'Stock Takes'!AJ1300)))))))</f>
        <v/>
      </c>
      <c r="L1299" s="122" t="str">
        <f t="shared" si="281"/>
        <v/>
      </c>
      <c r="M1299" s="22"/>
      <c r="AC1299" s="17">
        <f t="shared" si="282"/>
        <v>0</v>
      </c>
      <c r="AD1299" s="18">
        <f t="shared" si="283"/>
        <v>0</v>
      </c>
      <c r="AF1299" s="6" t="str">
        <f t="shared" si="284"/>
        <v/>
      </c>
      <c r="AG1299" s="6" t="str">
        <f t="shared" si="285"/>
        <v/>
      </c>
      <c r="AH1299" s="6" t="str">
        <f t="shared" si="286"/>
        <v/>
      </c>
      <c r="AI1299" s="6" t="str">
        <f t="shared" si="287"/>
        <v/>
      </c>
      <c r="AJ1299" s="6">
        <v>1292</v>
      </c>
      <c r="AK1299" s="73" t="str">
        <f t="shared" si="288"/>
        <v/>
      </c>
      <c r="AL1299" s="6" t="str">
        <f t="shared" si="289"/>
        <v/>
      </c>
      <c r="AN1299" s="6" t="str">
        <f>IF(D1299="", "", IF(COUNTIF($D$8:D1298, D1299)&gt;0, "", MAX($AN$7:AN1298)+1))</f>
        <v/>
      </c>
      <c r="AO1299" s="6" t="str">
        <f t="shared" si="290"/>
        <v/>
      </c>
      <c r="AP1299" s="6" t="str">
        <f t="shared" si="291"/>
        <v/>
      </c>
      <c r="AQ1299" s="6" t="str">
        <f t="shared" si="292"/>
        <v/>
      </c>
      <c r="AR1299" s="6" t="str">
        <f t="shared" si="293"/>
        <v/>
      </c>
    </row>
    <row r="1300" spans="1:44" x14ac:dyDescent="0.25">
      <c r="A1300" s="22"/>
      <c r="B1300" s="121"/>
      <c r="C1300" s="121"/>
      <c r="D1300" s="121"/>
      <c r="E1300" s="122"/>
      <c r="F1300" s="123"/>
      <c r="G1300" s="123"/>
      <c r="H1300" s="22"/>
      <c r="I1300" s="122" t="str">
        <f>IF('Stock Takes'!$AC1301="", "", 'Stock Takes'!$AC1301)</f>
        <v/>
      </c>
      <c r="J1300" s="122" t="str">
        <f t="shared" si="280"/>
        <v/>
      </c>
      <c r="K1300" s="122" t="str">
        <f>IF($U$7=6, "", IF('Stock Takes'!AE$6="*", 'Stock Takes'!AE1301, IF('Stock Takes'!AF$6="*", 'Stock Takes'!AF1301, IF('Stock Takes'!AG$6="*", 'Stock Takes'!AG1301, IF('Stock Takes'!AH$6="*", 'Stock Takes'!AH1301, IF('Stock Takes'!AI$6="*", 'Stock Takes'!AI1301, IF('Stock Takes'!AJ$6="*", 'Stock Takes'!AJ1301)))))))</f>
        <v/>
      </c>
      <c r="L1300" s="122" t="str">
        <f t="shared" si="281"/>
        <v/>
      </c>
      <c r="M1300" s="22"/>
      <c r="AC1300" s="17">
        <f t="shared" si="282"/>
        <v>0</v>
      </c>
      <c r="AD1300" s="18">
        <f t="shared" si="283"/>
        <v>0</v>
      </c>
      <c r="AF1300" s="6" t="str">
        <f t="shared" si="284"/>
        <v/>
      </c>
      <c r="AG1300" s="6" t="str">
        <f t="shared" si="285"/>
        <v/>
      </c>
      <c r="AH1300" s="6" t="str">
        <f t="shared" si="286"/>
        <v/>
      </c>
      <c r="AI1300" s="6" t="str">
        <f t="shared" si="287"/>
        <v/>
      </c>
      <c r="AJ1300" s="6">
        <v>1293</v>
      </c>
      <c r="AK1300" s="73" t="str">
        <f t="shared" si="288"/>
        <v/>
      </c>
      <c r="AL1300" s="6" t="str">
        <f t="shared" si="289"/>
        <v/>
      </c>
      <c r="AN1300" s="6" t="str">
        <f>IF(D1300="", "", IF(COUNTIF($D$8:D1299, D1300)&gt;0, "", MAX($AN$7:AN1299)+1))</f>
        <v/>
      </c>
      <c r="AO1300" s="6" t="str">
        <f t="shared" si="290"/>
        <v/>
      </c>
      <c r="AP1300" s="6" t="str">
        <f t="shared" si="291"/>
        <v/>
      </c>
      <c r="AQ1300" s="6" t="str">
        <f t="shared" si="292"/>
        <v/>
      </c>
      <c r="AR1300" s="6" t="str">
        <f t="shared" si="293"/>
        <v/>
      </c>
    </row>
    <row r="1301" spans="1:44" x14ac:dyDescent="0.25">
      <c r="A1301" s="22"/>
      <c r="B1301" s="121"/>
      <c r="C1301" s="121"/>
      <c r="D1301" s="121"/>
      <c r="E1301" s="122"/>
      <c r="F1301" s="123"/>
      <c r="G1301" s="123"/>
      <c r="H1301" s="22"/>
      <c r="I1301" s="122" t="str">
        <f>IF('Stock Takes'!$AC1302="", "", 'Stock Takes'!$AC1302)</f>
        <v/>
      </c>
      <c r="J1301" s="122" t="str">
        <f t="shared" si="280"/>
        <v/>
      </c>
      <c r="K1301" s="122" t="str">
        <f>IF($U$7=6, "", IF('Stock Takes'!AE$6="*", 'Stock Takes'!AE1302, IF('Stock Takes'!AF$6="*", 'Stock Takes'!AF1302, IF('Stock Takes'!AG$6="*", 'Stock Takes'!AG1302, IF('Stock Takes'!AH$6="*", 'Stock Takes'!AH1302, IF('Stock Takes'!AI$6="*", 'Stock Takes'!AI1302, IF('Stock Takes'!AJ$6="*", 'Stock Takes'!AJ1302)))))))</f>
        <v/>
      </c>
      <c r="L1301" s="122" t="str">
        <f t="shared" si="281"/>
        <v/>
      </c>
      <c r="M1301" s="22"/>
      <c r="AC1301" s="17">
        <f t="shared" si="282"/>
        <v>0</v>
      </c>
      <c r="AD1301" s="18">
        <f t="shared" si="283"/>
        <v>0</v>
      </c>
      <c r="AF1301" s="6" t="str">
        <f t="shared" si="284"/>
        <v/>
      </c>
      <c r="AG1301" s="6" t="str">
        <f t="shared" si="285"/>
        <v/>
      </c>
      <c r="AH1301" s="6" t="str">
        <f t="shared" si="286"/>
        <v/>
      </c>
      <c r="AI1301" s="6" t="str">
        <f t="shared" si="287"/>
        <v/>
      </c>
      <c r="AJ1301" s="6">
        <v>1294</v>
      </c>
      <c r="AK1301" s="73" t="str">
        <f t="shared" si="288"/>
        <v/>
      </c>
      <c r="AL1301" s="6" t="str">
        <f t="shared" si="289"/>
        <v/>
      </c>
      <c r="AN1301" s="6" t="str">
        <f>IF(D1301="", "", IF(COUNTIF($D$8:D1300, D1301)&gt;0, "", MAX($AN$7:AN1300)+1))</f>
        <v/>
      </c>
      <c r="AO1301" s="6" t="str">
        <f t="shared" si="290"/>
        <v/>
      </c>
      <c r="AP1301" s="6" t="str">
        <f t="shared" si="291"/>
        <v/>
      </c>
      <c r="AQ1301" s="6" t="str">
        <f t="shared" si="292"/>
        <v/>
      </c>
      <c r="AR1301" s="6" t="str">
        <f t="shared" si="293"/>
        <v/>
      </c>
    </row>
    <row r="1302" spans="1:44" x14ac:dyDescent="0.25">
      <c r="A1302" s="22"/>
      <c r="B1302" s="121"/>
      <c r="C1302" s="121"/>
      <c r="D1302" s="121"/>
      <c r="E1302" s="122"/>
      <c r="F1302" s="123"/>
      <c r="G1302" s="123"/>
      <c r="H1302" s="22"/>
      <c r="I1302" s="122" t="str">
        <f>IF('Stock Takes'!$AC1303="", "", 'Stock Takes'!$AC1303)</f>
        <v/>
      </c>
      <c r="J1302" s="122" t="str">
        <f t="shared" si="280"/>
        <v/>
      </c>
      <c r="K1302" s="122" t="str">
        <f>IF($U$7=6, "", IF('Stock Takes'!AE$6="*", 'Stock Takes'!AE1303, IF('Stock Takes'!AF$6="*", 'Stock Takes'!AF1303, IF('Stock Takes'!AG$6="*", 'Stock Takes'!AG1303, IF('Stock Takes'!AH$6="*", 'Stock Takes'!AH1303, IF('Stock Takes'!AI$6="*", 'Stock Takes'!AI1303, IF('Stock Takes'!AJ$6="*", 'Stock Takes'!AJ1303)))))))</f>
        <v/>
      </c>
      <c r="L1302" s="122" t="str">
        <f t="shared" si="281"/>
        <v/>
      </c>
      <c r="M1302" s="22"/>
      <c r="AC1302" s="17">
        <f t="shared" si="282"/>
        <v>0</v>
      </c>
      <c r="AD1302" s="18">
        <f t="shared" si="283"/>
        <v>0</v>
      </c>
      <c r="AF1302" s="6" t="str">
        <f t="shared" si="284"/>
        <v/>
      </c>
      <c r="AG1302" s="6" t="str">
        <f t="shared" si="285"/>
        <v/>
      </c>
      <c r="AH1302" s="6" t="str">
        <f t="shared" si="286"/>
        <v/>
      </c>
      <c r="AI1302" s="6" t="str">
        <f t="shared" si="287"/>
        <v/>
      </c>
      <c r="AJ1302" s="6">
        <v>1295</v>
      </c>
      <c r="AK1302" s="73" t="str">
        <f t="shared" si="288"/>
        <v/>
      </c>
      <c r="AL1302" s="6" t="str">
        <f t="shared" si="289"/>
        <v/>
      </c>
      <c r="AN1302" s="6" t="str">
        <f>IF(D1302="", "", IF(COUNTIF($D$8:D1301, D1302)&gt;0, "", MAX($AN$7:AN1301)+1))</f>
        <v/>
      </c>
      <c r="AO1302" s="6" t="str">
        <f t="shared" si="290"/>
        <v/>
      </c>
      <c r="AP1302" s="6" t="str">
        <f t="shared" si="291"/>
        <v/>
      </c>
      <c r="AQ1302" s="6" t="str">
        <f t="shared" si="292"/>
        <v/>
      </c>
      <c r="AR1302" s="6" t="str">
        <f t="shared" si="293"/>
        <v/>
      </c>
    </row>
    <row r="1303" spans="1:44" x14ac:dyDescent="0.25">
      <c r="A1303" s="22"/>
      <c r="B1303" s="121"/>
      <c r="C1303" s="121"/>
      <c r="D1303" s="121"/>
      <c r="E1303" s="122"/>
      <c r="F1303" s="123"/>
      <c r="G1303" s="123"/>
      <c r="H1303" s="22"/>
      <c r="I1303" s="122" t="str">
        <f>IF('Stock Takes'!$AC1304="", "", 'Stock Takes'!$AC1304)</f>
        <v/>
      </c>
      <c r="J1303" s="122" t="str">
        <f t="shared" si="280"/>
        <v/>
      </c>
      <c r="K1303" s="122" t="str">
        <f>IF($U$7=6, "", IF('Stock Takes'!AE$6="*", 'Stock Takes'!AE1304, IF('Stock Takes'!AF$6="*", 'Stock Takes'!AF1304, IF('Stock Takes'!AG$6="*", 'Stock Takes'!AG1304, IF('Stock Takes'!AH$6="*", 'Stock Takes'!AH1304, IF('Stock Takes'!AI$6="*", 'Stock Takes'!AI1304, IF('Stock Takes'!AJ$6="*", 'Stock Takes'!AJ1304)))))))</f>
        <v/>
      </c>
      <c r="L1303" s="122" t="str">
        <f t="shared" si="281"/>
        <v/>
      </c>
      <c r="M1303" s="22"/>
      <c r="AC1303" s="17">
        <f t="shared" si="282"/>
        <v>0</v>
      </c>
      <c r="AD1303" s="18">
        <f t="shared" si="283"/>
        <v>0</v>
      </c>
      <c r="AF1303" s="6" t="str">
        <f t="shared" si="284"/>
        <v/>
      </c>
      <c r="AG1303" s="6" t="str">
        <f t="shared" si="285"/>
        <v/>
      </c>
      <c r="AH1303" s="6" t="str">
        <f t="shared" si="286"/>
        <v/>
      </c>
      <c r="AI1303" s="6" t="str">
        <f t="shared" si="287"/>
        <v/>
      </c>
      <c r="AJ1303" s="6">
        <v>1296</v>
      </c>
      <c r="AK1303" s="73" t="str">
        <f t="shared" si="288"/>
        <v/>
      </c>
      <c r="AL1303" s="6" t="str">
        <f t="shared" si="289"/>
        <v/>
      </c>
      <c r="AN1303" s="6" t="str">
        <f>IF(D1303="", "", IF(COUNTIF($D$8:D1302, D1303)&gt;0, "", MAX($AN$7:AN1302)+1))</f>
        <v/>
      </c>
      <c r="AO1303" s="6" t="str">
        <f t="shared" si="290"/>
        <v/>
      </c>
      <c r="AP1303" s="6" t="str">
        <f t="shared" si="291"/>
        <v/>
      </c>
      <c r="AQ1303" s="6" t="str">
        <f t="shared" si="292"/>
        <v/>
      </c>
      <c r="AR1303" s="6" t="str">
        <f t="shared" si="293"/>
        <v/>
      </c>
    </row>
    <row r="1304" spans="1:44" x14ac:dyDescent="0.25">
      <c r="A1304" s="22"/>
      <c r="B1304" s="121"/>
      <c r="C1304" s="121"/>
      <c r="D1304" s="121"/>
      <c r="E1304" s="122"/>
      <c r="F1304" s="123"/>
      <c r="G1304" s="123"/>
      <c r="H1304" s="22"/>
      <c r="I1304" s="122" t="str">
        <f>IF('Stock Takes'!$AC1305="", "", 'Stock Takes'!$AC1305)</f>
        <v/>
      </c>
      <c r="J1304" s="122" t="str">
        <f t="shared" si="280"/>
        <v/>
      </c>
      <c r="K1304" s="122" t="str">
        <f>IF($U$7=6, "", IF('Stock Takes'!AE$6="*", 'Stock Takes'!AE1305, IF('Stock Takes'!AF$6="*", 'Stock Takes'!AF1305, IF('Stock Takes'!AG$6="*", 'Stock Takes'!AG1305, IF('Stock Takes'!AH$6="*", 'Stock Takes'!AH1305, IF('Stock Takes'!AI$6="*", 'Stock Takes'!AI1305, IF('Stock Takes'!AJ$6="*", 'Stock Takes'!AJ1305)))))))</f>
        <v/>
      </c>
      <c r="L1304" s="122" t="str">
        <f t="shared" si="281"/>
        <v/>
      </c>
      <c r="M1304" s="22"/>
      <c r="AC1304" s="17">
        <f t="shared" si="282"/>
        <v>0</v>
      </c>
      <c r="AD1304" s="18">
        <f t="shared" si="283"/>
        <v>0</v>
      </c>
      <c r="AF1304" s="6" t="str">
        <f t="shared" si="284"/>
        <v/>
      </c>
      <c r="AG1304" s="6" t="str">
        <f t="shared" si="285"/>
        <v/>
      </c>
      <c r="AH1304" s="6" t="str">
        <f t="shared" si="286"/>
        <v/>
      </c>
      <c r="AI1304" s="6" t="str">
        <f t="shared" si="287"/>
        <v/>
      </c>
      <c r="AJ1304" s="6">
        <v>1297</v>
      </c>
      <c r="AK1304" s="73" t="str">
        <f t="shared" si="288"/>
        <v/>
      </c>
      <c r="AL1304" s="6" t="str">
        <f t="shared" si="289"/>
        <v/>
      </c>
      <c r="AN1304" s="6" t="str">
        <f>IF(D1304="", "", IF(COUNTIF($D$8:D1303, D1304)&gt;0, "", MAX($AN$7:AN1303)+1))</f>
        <v/>
      </c>
      <c r="AO1304" s="6" t="str">
        <f t="shared" si="290"/>
        <v/>
      </c>
      <c r="AP1304" s="6" t="str">
        <f t="shared" si="291"/>
        <v/>
      </c>
      <c r="AQ1304" s="6" t="str">
        <f t="shared" si="292"/>
        <v/>
      </c>
      <c r="AR1304" s="6" t="str">
        <f t="shared" si="293"/>
        <v/>
      </c>
    </row>
    <row r="1305" spans="1:44" x14ac:dyDescent="0.25">
      <c r="A1305" s="22"/>
      <c r="B1305" s="121"/>
      <c r="C1305" s="121"/>
      <c r="D1305" s="121"/>
      <c r="E1305" s="122"/>
      <c r="F1305" s="123"/>
      <c r="G1305" s="123"/>
      <c r="H1305" s="22"/>
      <c r="I1305" s="122" t="str">
        <f>IF('Stock Takes'!$AC1306="", "", 'Stock Takes'!$AC1306)</f>
        <v/>
      </c>
      <c r="J1305" s="122" t="str">
        <f t="shared" si="280"/>
        <v/>
      </c>
      <c r="K1305" s="122" t="str">
        <f>IF($U$7=6, "", IF('Stock Takes'!AE$6="*", 'Stock Takes'!AE1306, IF('Stock Takes'!AF$6="*", 'Stock Takes'!AF1306, IF('Stock Takes'!AG$6="*", 'Stock Takes'!AG1306, IF('Stock Takes'!AH$6="*", 'Stock Takes'!AH1306, IF('Stock Takes'!AI$6="*", 'Stock Takes'!AI1306, IF('Stock Takes'!AJ$6="*", 'Stock Takes'!AJ1306)))))))</f>
        <v/>
      </c>
      <c r="L1305" s="122" t="str">
        <f t="shared" si="281"/>
        <v/>
      </c>
      <c r="M1305" s="22"/>
      <c r="AC1305" s="17">
        <f t="shared" si="282"/>
        <v>0</v>
      </c>
      <c r="AD1305" s="18">
        <f t="shared" si="283"/>
        <v>0</v>
      </c>
      <c r="AF1305" s="6" t="str">
        <f t="shared" si="284"/>
        <v/>
      </c>
      <c r="AG1305" s="6" t="str">
        <f t="shared" si="285"/>
        <v/>
      </c>
      <c r="AH1305" s="6" t="str">
        <f t="shared" si="286"/>
        <v/>
      </c>
      <c r="AI1305" s="6" t="str">
        <f t="shared" si="287"/>
        <v/>
      </c>
      <c r="AJ1305" s="6">
        <v>1298</v>
      </c>
      <c r="AK1305" s="73" t="str">
        <f t="shared" si="288"/>
        <v/>
      </c>
      <c r="AL1305" s="6" t="str">
        <f t="shared" si="289"/>
        <v/>
      </c>
      <c r="AN1305" s="6" t="str">
        <f>IF(D1305="", "", IF(COUNTIF($D$8:D1304, D1305)&gt;0, "", MAX($AN$7:AN1304)+1))</f>
        <v/>
      </c>
      <c r="AO1305" s="6" t="str">
        <f t="shared" si="290"/>
        <v/>
      </c>
      <c r="AP1305" s="6" t="str">
        <f t="shared" si="291"/>
        <v/>
      </c>
      <c r="AQ1305" s="6" t="str">
        <f t="shared" si="292"/>
        <v/>
      </c>
      <c r="AR1305" s="6" t="str">
        <f t="shared" si="293"/>
        <v/>
      </c>
    </row>
    <row r="1306" spans="1:44" x14ac:dyDescent="0.25">
      <c r="A1306" s="22"/>
      <c r="B1306" s="121"/>
      <c r="C1306" s="121"/>
      <c r="D1306" s="121"/>
      <c r="E1306" s="122"/>
      <c r="F1306" s="123"/>
      <c r="G1306" s="123"/>
      <c r="H1306" s="22"/>
      <c r="I1306" s="122" t="str">
        <f>IF('Stock Takes'!$AC1307="", "", 'Stock Takes'!$AC1307)</f>
        <v/>
      </c>
      <c r="J1306" s="122" t="str">
        <f t="shared" si="280"/>
        <v/>
      </c>
      <c r="K1306" s="122" t="str">
        <f>IF($U$7=6, "", IF('Stock Takes'!AE$6="*", 'Stock Takes'!AE1307, IF('Stock Takes'!AF$6="*", 'Stock Takes'!AF1307, IF('Stock Takes'!AG$6="*", 'Stock Takes'!AG1307, IF('Stock Takes'!AH$6="*", 'Stock Takes'!AH1307, IF('Stock Takes'!AI$6="*", 'Stock Takes'!AI1307, IF('Stock Takes'!AJ$6="*", 'Stock Takes'!AJ1307)))))))</f>
        <v/>
      </c>
      <c r="L1306" s="122" t="str">
        <f t="shared" si="281"/>
        <v/>
      </c>
      <c r="M1306" s="22"/>
      <c r="AC1306" s="17">
        <f t="shared" si="282"/>
        <v>0</v>
      </c>
      <c r="AD1306" s="18">
        <f t="shared" si="283"/>
        <v>0</v>
      </c>
      <c r="AF1306" s="6" t="str">
        <f t="shared" si="284"/>
        <v/>
      </c>
      <c r="AG1306" s="6" t="str">
        <f t="shared" si="285"/>
        <v/>
      </c>
      <c r="AH1306" s="6" t="str">
        <f t="shared" si="286"/>
        <v/>
      </c>
      <c r="AI1306" s="6" t="str">
        <f t="shared" si="287"/>
        <v/>
      </c>
      <c r="AJ1306" s="6">
        <v>1299</v>
      </c>
      <c r="AK1306" s="73" t="str">
        <f t="shared" si="288"/>
        <v/>
      </c>
      <c r="AL1306" s="6" t="str">
        <f t="shared" si="289"/>
        <v/>
      </c>
      <c r="AN1306" s="6" t="str">
        <f>IF(D1306="", "", IF(COUNTIF($D$8:D1305, D1306)&gt;0, "", MAX($AN$7:AN1305)+1))</f>
        <v/>
      </c>
      <c r="AO1306" s="6" t="str">
        <f t="shared" si="290"/>
        <v/>
      </c>
      <c r="AP1306" s="6" t="str">
        <f t="shared" si="291"/>
        <v/>
      </c>
      <c r="AQ1306" s="6" t="str">
        <f t="shared" si="292"/>
        <v/>
      </c>
      <c r="AR1306" s="6" t="str">
        <f t="shared" si="293"/>
        <v/>
      </c>
    </row>
    <row r="1307" spans="1:44" x14ac:dyDescent="0.25">
      <c r="A1307" s="22"/>
      <c r="B1307" s="121"/>
      <c r="C1307" s="121"/>
      <c r="D1307" s="121"/>
      <c r="E1307" s="122"/>
      <c r="F1307" s="123"/>
      <c r="G1307" s="123"/>
      <c r="H1307" s="22"/>
      <c r="I1307" s="122" t="str">
        <f>IF('Stock Takes'!$AC1308="", "", 'Stock Takes'!$AC1308)</f>
        <v/>
      </c>
      <c r="J1307" s="122" t="str">
        <f t="shared" si="280"/>
        <v/>
      </c>
      <c r="K1307" s="122" t="str">
        <f>IF($U$7=6, "", IF('Stock Takes'!AE$6="*", 'Stock Takes'!AE1308, IF('Stock Takes'!AF$6="*", 'Stock Takes'!AF1308, IF('Stock Takes'!AG$6="*", 'Stock Takes'!AG1308, IF('Stock Takes'!AH$6="*", 'Stock Takes'!AH1308, IF('Stock Takes'!AI$6="*", 'Stock Takes'!AI1308, IF('Stock Takes'!AJ$6="*", 'Stock Takes'!AJ1308)))))))</f>
        <v/>
      </c>
      <c r="L1307" s="122" t="str">
        <f t="shared" si="281"/>
        <v/>
      </c>
      <c r="M1307" s="22"/>
      <c r="AC1307" s="17">
        <f t="shared" si="282"/>
        <v>0</v>
      </c>
      <c r="AD1307" s="18">
        <f t="shared" si="283"/>
        <v>0</v>
      </c>
      <c r="AF1307" s="6" t="str">
        <f t="shared" si="284"/>
        <v/>
      </c>
      <c r="AG1307" s="6" t="str">
        <f t="shared" si="285"/>
        <v/>
      </c>
      <c r="AH1307" s="6" t="str">
        <f t="shared" si="286"/>
        <v/>
      </c>
      <c r="AI1307" s="6" t="str">
        <f t="shared" si="287"/>
        <v/>
      </c>
      <c r="AJ1307" s="6">
        <v>1300</v>
      </c>
      <c r="AK1307" s="73" t="str">
        <f t="shared" si="288"/>
        <v/>
      </c>
      <c r="AL1307" s="6" t="str">
        <f t="shared" si="289"/>
        <v/>
      </c>
      <c r="AN1307" s="6" t="str">
        <f>IF(D1307="", "", IF(COUNTIF($D$8:D1306, D1307)&gt;0, "", MAX($AN$7:AN1306)+1))</f>
        <v/>
      </c>
      <c r="AO1307" s="6" t="str">
        <f t="shared" si="290"/>
        <v/>
      </c>
      <c r="AP1307" s="6" t="str">
        <f t="shared" si="291"/>
        <v/>
      </c>
      <c r="AQ1307" s="6" t="str">
        <f t="shared" si="292"/>
        <v/>
      </c>
      <c r="AR1307" s="6" t="str">
        <f t="shared" si="293"/>
        <v/>
      </c>
    </row>
    <row r="1308" spans="1:44" x14ac:dyDescent="0.25">
      <c r="A1308" s="22"/>
      <c r="B1308" s="121"/>
      <c r="C1308" s="121"/>
      <c r="D1308" s="121"/>
      <c r="E1308" s="122"/>
      <c r="F1308" s="123"/>
      <c r="G1308" s="123"/>
      <c r="H1308" s="22"/>
      <c r="I1308" s="122" t="str">
        <f>IF('Stock Takes'!$AC1309="", "", 'Stock Takes'!$AC1309)</f>
        <v/>
      </c>
      <c r="J1308" s="122" t="str">
        <f t="shared" si="280"/>
        <v/>
      </c>
      <c r="K1308" s="122" t="str">
        <f>IF($U$7=6, "", IF('Stock Takes'!AE$6="*", 'Stock Takes'!AE1309, IF('Stock Takes'!AF$6="*", 'Stock Takes'!AF1309, IF('Stock Takes'!AG$6="*", 'Stock Takes'!AG1309, IF('Stock Takes'!AH$6="*", 'Stock Takes'!AH1309, IF('Stock Takes'!AI$6="*", 'Stock Takes'!AI1309, IF('Stock Takes'!AJ$6="*", 'Stock Takes'!AJ1309)))))))</f>
        <v/>
      </c>
      <c r="L1308" s="122" t="str">
        <f t="shared" si="281"/>
        <v/>
      </c>
      <c r="M1308" s="22"/>
      <c r="AC1308" s="17">
        <f t="shared" si="282"/>
        <v>0</v>
      </c>
      <c r="AD1308" s="18">
        <f t="shared" si="283"/>
        <v>0</v>
      </c>
      <c r="AF1308" s="6" t="str">
        <f t="shared" si="284"/>
        <v/>
      </c>
      <c r="AG1308" s="6" t="str">
        <f t="shared" si="285"/>
        <v/>
      </c>
      <c r="AH1308" s="6" t="str">
        <f t="shared" si="286"/>
        <v/>
      </c>
      <c r="AI1308" s="6" t="str">
        <f t="shared" si="287"/>
        <v/>
      </c>
      <c r="AJ1308" s="6">
        <v>1301</v>
      </c>
      <c r="AK1308" s="73" t="str">
        <f t="shared" si="288"/>
        <v/>
      </c>
      <c r="AL1308" s="6" t="str">
        <f t="shared" si="289"/>
        <v/>
      </c>
      <c r="AN1308" s="6" t="str">
        <f>IF(D1308="", "", IF(COUNTIF($D$8:D1307, D1308)&gt;0, "", MAX($AN$7:AN1307)+1))</f>
        <v/>
      </c>
      <c r="AO1308" s="6" t="str">
        <f t="shared" si="290"/>
        <v/>
      </c>
      <c r="AP1308" s="6" t="str">
        <f t="shared" si="291"/>
        <v/>
      </c>
      <c r="AQ1308" s="6" t="str">
        <f t="shared" si="292"/>
        <v/>
      </c>
      <c r="AR1308" s="6" t="str">
        <f t="shared" si="293"/>
        <v/>
      </c>
    </row>
    <row r="1309" spans="1:44" x14ac:dyDescent="0.25">
      <c r="A1309" s="22"/>
      <c r="B1309" s="121"/>
      <c r="C1309" s="121"/>
      <c r="D1309" s="121"/>
      <c r="E1309" s="122"/>
      <c r="F1309" s="123"/>
      <c r="G1309" s="123"/>
      <c r="H1309" s="22"/>
      <c r="I1309" s="122" t="str">
        <f>IF('Stock Takes'!$AC1310="", "", 'Stock Takes'!$AC1310)</f>
        <v/>
      </c>
      <c r="J1309" s="122" t="str">
        <f t="shared" si="280"/>
        <v/>
      </c>
      <c r="K1309" s="122" t="str">
        <f>IF($U$7=6, "", IF('Stock Takes'!AE$6="*", 'Stock Takes'!AE1310, IF('Stock Takes'!AF$6="*", 'Stock Takes'!AF1310, IF('Stock Takes'!AG$6="*", 'Stock Takes'!AG1310, IF('Stock Takes'!AH$6="*", 'Stock Takes'!AH1310, IF('Stock Takes'!AI$6="*", 'Stock Takes'!AI1310, IF('Stock Takes'!AJ$6="*", 'Stock Takes'!AJ1310)))))))</f>
        <v/>
      </c>
      <c r="L1309" s="122" t="str">
        <f t="shared" si="281"/>
        <v/>
      </c>
      <c r="M1309" s="22"/>
      <c r="AC1309" s="17">
        <f t="shared" si="282"/>
        <v>0</v>
      </c>
      <c r="AD1309" s="18">
        <f t="shared" si="283"/>
        <v>0</v>
      </c>
      <c r="AF1309" s="6" t="str">
        <f t="shared" si="284"/>
        <v/>
      </c>
      <c r="AG1309" s="6" t="str">
        <f t="shared" si="285"/>
        <v/>
      </c>
      <c r="AH1309" s="6" t="str">
        <f t="shared" si="286"/>
        <v/>
      </c>
      <c r="AI1309" s="6" t="str">
        <f t="shared" si="287"/>
        <v/>
      </c>
      <c r="AJ1309" s="6">
        <v>1302</v>
      </c>
      <c r="AK1309" s="73" t="str">
        <f t="shared" si="288"/>
        <v/>
      </c>
      <c r="AL1309" s="6" t="str">
        <f t="shared" si="289"/>
        <v/>
      </c>
      <c r="AN1309" s="6" t="str">
        <f>IF(D1309="", "", IF(COUNTIF($D$8:D1308, D1309)&gt;0, "", MAX($AN$7:AN1308)+1))</f>
        <v/>
      </c>
      <c r="AO1309" s="6" t="str">
        <f t="shared" si="290"/>
        <v/>
      </c>
      <c r="AP1309" s="6" t="str">
        <f t="shared" si="291"/>
        <v/>
      </c>
      <c r="AQ1309" s="6" t="str">
        <f t="shared" si="292"/>
        <v/>
      </c>
      <c r="AR1309" s="6" t="str">
        <f t="shared" si="293"/>
        <v/>
      </c>
    </row>
    <row r="1310" spans="1:44" x14ac:dyDescent="0.25">
      <c r="A1310" s="22"/>
      <c r="B1310" s="121"/>
      <c r="C1310" s="121"/>
      <c r="D1310" s="121"/>
      <c r="E1310" s="122"/>
      <c r="F1310" s="123"/>
      <c r="G1310" s="123"/>
      <c r="H1310" s="22"/>
      <c r="I1310" s="122" t="str">
        <f>IF('Stock Takes'!$AC1311="", "", 'Stock Takes'!$AC1311)</f>
        <v/>
      </c>
      <c r="J1310" s="122" t="str">
        <f t="shared" si="280"/>
        <v/>
      </c>
      <c r="K1310" s="122" t="str">
        <f>IF($U$7=6, "", IF('Stock Takes'!AE$6="*", 'Stock Takes'!AE1311, IF('Stock Takes'!AF$6="*", 'Stock Takes'!AF1311, IF('Stock Takes'!AG$6="*", 'Stock Takes'!AG1311, IF('Stock Takes'!AH$6="*", 'Stock Takes'!AH1311, IF('Stock Takes'!AI$6="*", 'Stock Takes'!AI1311, IF('Stock Takes'!AJ$6="*", 'Stock Takes'!AJ1311)))))))</f>
        <v/>
      </c>
      <c r="L1310" s="122" t="str">
        <f t="shared" si="281"/>
        <v/>
      </c>
      <c r="M1310" s="22"/>
      <c r="AC1310" s="17">
        <f t="shared" si="282"/>
        <v>0</v>
      </c>
      <c r="AD1310" s="18">
        <f t="shared" si="283"/>
        <v>0</v>
      </c>
      <c r="AF1310" s="6" t="str">
        <f t="shared" si="284"/>
        <v/>
      </c>
      <c r="AG1310" s="6" t="str">
        <f t="shared" si="285"/>
        <v/>
      </c>
      <c r="AH1310" s="6" t="str">
        <f t="shared" si="286"/>
        <v/>
      </c>
      <c r="AI1310" s="6" t="str">
        <f t="shared" si="287"/>
        <v/>
      </c>
      <c r="AJ1310" s="6">
        <v>1303</v>
      </c>
      <c r="AK1310" s="73" t="str">
        <f t="shared" si="288"/>
        <v/>
      </c>
      <c r="AL1310" s="6" t="str">
        <f t="shared" si="289"/>
        <v/>
      </c>
      <c r="AN1310" s="6" t="str">
        <f>IF(D1310="", "", IF(COUNTIF($D$8:D1309, D1310)&gt;0, "", MAX($AN$7:AN1309)+1))</f>
        <v/>
      </c>
      <c r="AO1310" s="6" t="str">
        <f t="shared" si="290"/>
        <v/>
      </c>
      <c r="AP1310" s="6" t="str">
        <f t="shared" si="291"/>
        <v/>
      </c>
      <c r="AQ1310" s="6" t="str">
        <f t="shared" si="292"/>
        <v/>
      </c>
      <c r="AR1310" s="6" t="str">
        <f t="shared" si="293"/>
        <v/>
      </c>
    </row>
    <row r="1311" spans="1:44" x14ac:dyDescent="0.25">
      <c r="A1311" s="22"/>
      <c r="B1311" s="121"/>
      <c r="C1311" s="121"/>
      <c r="D1311" s="121"/>
      <c r="E1311" s="122"/>
      <c r="F1311" s="123"/>
      <c r="G1311" s="123"/>
      <c r="H1311" s="22"/>
      <c r="I1311" s="122" t="str">
        <f>IF('Stock Takes'!$AC1312="", "", 'Stock Takes'!$AC1312)</f>
        <v/>
      </c>
      <c r="J1311" s="122" t="str">
        <f t="shared" si="280"/>
        <v/>
      </c>
      <c r="K1311" s="122" t="str">
        <f>IF($U$7=6, "", IF('Stock Takes'!AE$6="*", 'Stock Takes'!AE1312, IF('Stock Takes'!AF$6="*", 'Stock Takes'!AF1312, IF('Stock Takes'!AG$6="*", 'Stock Takes'!AG1312, IF('Stock Takes'!AH$6="*", 'Stock Takes'!AH1312, IF('Stock Takes'!AI$6="*", 'Stock Takes'!AI1312, IF('Stock Takes'!AJ$6="*", 'Stock Takes'!AJ1312)))))))</f>
        <v/>
      </c>
      <c r="L1311" s="122" t="str">
        <f t="shared" si="281"/>
        <v/>
      </c>
      <c r="M1311" s="22"/>
      <c r="AC1311" s="17">
        <f t="shared" si="282"/>
        <v>0</v>
      </c>
      <c r="AD1311" s="18">
        <f t="shared" si="283"/>
        <v>0</v>
      </c>
      <c r="AF1311" s="6" t="str">
        <f t="shared" si="284"/>
        <v/>
      </c>
      <c r="AG1311" s="6" t="str">
        <f t="shared" si="285"/>
        <v/>
      </c>
      <c r="AH1311" s="6" t="str">
        <f t="shared" si="286"/>
        <v/>
      </c>
      <c r="AI1311" s="6" t="str">
        <f t="shared" si="287"/>
        <v/>
      </c>
      <c r="AJ1311" s="6">
        <v>1304</v>
      </c>
      <c r="AK1311" s="73" t="str">
        <f t="shared" si="288"/>
        <v/>
      </c>
      <c r="AL1311" s="6" t="str">
        <f t="shared" si="289"/>
        <v/>
      </c>
      <c r="AN1311" s="6" t="str">
        <f>IF(D1311="", "", IF(COUNTIF($D$8:D1310, D1311)&gt;0, "", MAX($AN$7:AN1310)+1))</f>
        <v/>
      </c>
      <c r="AO1311" s="6" t="str">
        <f t="shared" si="290"/>
        <v/>
      </c>
      <c r="AP1311" s="6" t="str">
        <f t="shared" si="291"/>
        <v/>
      </c>
      <c r="AQ1311" s="6" t="str">
        <f t="shared" si="292"/>
        <v/>
      </c>
      <c r="AR1311" s="6" t="str">
        <f t="shared" si="293"/>
        <v/>
      </c>
    </row>
    <row r="1312" spans="1:44" x14ac:dyDescent="0.25">
      <c r="A1312" s="22"/>
      <c r="B1312" s="121"/>
      <c r="C1312" s="121"/>
      <c r="D1312" s="121"/>
      <c r="E1312" s="122"/>
      <c r="F1312" s="123"/>
      <c r="G1312" s="123"/>
      <c r="H1312" s="22"/>
      <c r="I1312" s="122" t="str">
        <f>IF('Stock Takes'!$AC1313="", "", 'Stock Takes'!$AC1313)</f>
        <v/>
      </c>
      <c r="J1312" s="122" t="str">
        <f t="shared" si="280"/>
        <v/>
      </c>
      <c r="K1312" s="122" t="str">
        <f>IF($U$7=6, "", IF('Stock Takes'!AE$6="*", 'Stock Takes'!AE1313, IF('Stock Takes'!AF$6="*", 'Stock Takes'!AF1313, IF('Stock Takes'!AG$6="*", 'Stock Takes'!AG1313, IF('Stock Takes'!AH$6="*", 'Stock Takes'!AH1313, IF('Stock Takes'!AI$6="*", 'Stock Takes'!AI1313, IF('Stock Takes'!AJ$6="*", 'Stock Takes'!AJ1313)))))))</f>
        <v/>
      </c>
      <c r="L1312" s="122" t="str">
        <f t="shared" si="281"/>
        <v/>
      </c>
      <c r="M1312" s="22"/>
      <c r="AC1312" s="17">
        <f t="shared" si="282"/>
        <v>0</v>
      </c>
      <c r="AD1312" s="18">
        <f t="shared" si="283"/>
        <v>0</v>
      </c>
      <c r="AF1312" s="6" t="str">
        <f t="shared" si="284"/>
        <v/>
      </c>
      <c r="AG1312" s="6" t="str">
        <f t="shared" si="285"/>
        <v/>
      </c>
      <c r="AH1312" s="6" t="str">
        <f t="shared" si="286"/>
        <v/>
      </c>
      <c r="AI1312" s="6" t="str">
        <f t="shared" si="287"/>
        <v/>
      </c>
      <c r="AJ1312" s="6">
        <v>1305</v>
      </c>
      <c r="AK1312" s="73" t="str">
        <f t="shared" si="288"/>
        <v/>
      </c>
      <c r="AL1312" s="6" t="str">
        <f t="shared" si="289"/>
        <v/>
      </c>
      <c r="AN1312" s="6" t="str">
        <f>IF(D1312="", "", IF(COUNTIF($D$8:D1311, D1312)&gt;0, "", MAX($AN$7:AN1311)+1))</f>
        <v/>
      </c>
      <c r="AO1312" s="6" t="str">
        <f t="shared" si="290"/>
        <v/>
      </c>
      <c r="AP1312" s="6" t="str">
        <f t="shared" si="291"/>
        <v/>
      </c>
      <c r="AQ1312" s="6" t="str">
        <f t="shared" si="292"/>
        <v/>
      </c>
      <c r="AR1312" s="6" t="str">
        <f t="shared" si="293"/>
        <v/>
      </c>
    </row>
    <row r="1313" spans="1:44" x14ac:dyDescent="0.25">
      <c r="A1313" s="22"/>
      <c r="B1313" s="121"/>
      <c r="C1313" s="121"/>
      <c r="D1313" s="121"/>
      <c r="E1313" s="122"/>
      <c r="F1313" s="123"/>
      <c r="G1313" s="123"/>
      <c r="H1313" s="22"/>
      <c r="I1313" s="122" t="str">
        <f>IF('Stock Takes'!$AC1314="", "", 'Stock Takes'!$AC1314)</f>
        <v/>
      </c>
      <c r="J1313" s="122" t="str">
        <f t="shared" si="280"/>
        <v/>
      </c>
      <c r="K1313" s="122" t="str">
        <f>IF($U$7=6, "", IF('Stock Takes'!AE$6="*", 'Stock Takes'!AE1314, IF('Stock Takes'!AF$6="*", 'Stock Takes'!AF1314, IF('Stock Takes'!AG$6="*", 'Stock Takes'!AG1314, IF('Stock Takes'!AH$6="*", 'Stock Takes'!AH1314, IF('Stock Takes'!AI$6="*", 'Stock Takes'!AI1314, IF('Stock Takes'!AJ$6="*", 'Stock Takes'!AJ1314)))))))</f>
        <v/>
      </c>
      <c r="L1313" s="122" t="str">
        <f t="shared" si="281"/>
        <v/>
      </c>
      <c r="M1313" s="22"/>
      <c r="AC1313" s="17">
        <f t="shared" si="282"/>
        <v>0</v>
      </c>
      <c r="AD1313" s="18">
        <f t="shared" si="283"/>
        <v>0</v>
      </c>
      <c r="AF1313" s="6" t="str">
        <f t="shared" si="284"/>
        <v/>
      </c>
      <c r="AG1313" s="6" t="str">
        <f t="shared" si="285"/>
        <v/>
      </c>
      <c r="AH1313" s="6" t="str">
        <f t="shared" si="286"/>
        <v/>
      </c>
      <c r="AI1313" s="6" t="str">
        <f t="shared" si="287"/>
        <v/>
      </c>
      <c r="AJ1313" s="6">
        <v>1306</v>
      </c>
      <c r="AK1313" s="73" t="str">
        <f t="shared" si="288"/>
        <v/>
      </c>
      <c r="AL1313" s="6" t="str">
        <f t="shared" si="289"/>
        <v/>
      </c>
      <c r="AN1313" s="6" t="str">
        <f>IF(D1313="", "", IF(COUNTIF($D$8:D1312, D1313)&gt;0, "", MAX($AN$7:AN1312)+1))</f>
        <v/>
      </c>
      <c r="AO1313" s="6" t="str">
        <f t="shared" si="290"/>
        <v/>
      </c>
      <c r="AP1313" s="6" t="str">
        <f t="shared" si="291"/>
        <v/>
      </c>
      <c r="AQ1313" s="6" t="str">
        <f t="shared" si="292"/>
        <v/>
      </c>
      <c r="AR1313" s="6" t="str">
        <f t="shared" si="293"/>
        <v/>
      </c>
    </row>
    <row r="1314" spans="1:44" x14ac:dyDescent="0.25">
      <c r="A1314" s="22"/>
      <c r="B1314" s="121"/>
      <c r="C1314" s="121"/>
      <c r="D1314" s="121"/>
      <c r="E1314" s="122"/>
      <c r="F1314" s="123"/>
      <c r="G1314" s="123"/>
      <c r="H1314" s="22"/>
      <c r="I1314" s="122" t="str">
        <f>IF('Stock Takes'!$AC1315="", "", 'Stock Takes'!$AC1315)</f>
        <v/>
      </c>
      <c r="J1314" s="122" t="str">
        <f t="shared" si="280"/>
        <v/>
      </c>
      <c r="K1314" s="122" t="str">
        <f>IF($U$7=6, "", IF('Stock Takes'!AE$6="*", 'Stock Takes'!AE1315, IF('Stock Takes'!AF$6="*", 'Stock Takes'!AF1315, IF('Stock Takes'!AG$6="*", 'Stock Takes'!AG1315, IF('Stock Takes'!AH$6="*", 'Stock Takes'!AH1315, IF('Stock Takes'!AI$6="*", 'Stock Takes'!AI1315, IF('Stock Takes'!AJ$6="*", 'Stock Takes'!AJ1315)))))))</f>
        <v/>
      </c>
      <c r="L1314" s="122" t="str">
        <f t="shared" si="281"/>
        <v/>
      </c>
      <c r="M1314" s="22"/>
      <c r="AC1314" s="17">
        <f t="shared" si="282"/>
        <v>0</v>
      </c>
      <c r="AD1314" s="18">
        <f t="shared" si="283"/>
        <v>0</v>
      </c>
      <c r="AF1314" s="6" t="str">
        <f t="shared" si="284"/>
        <v/>
      </c>
      <c r="AG1314" s="6" t="str">
        <f t="shared" si="285"/>
        <v/>
      </c>
      <c r="AH1314" s="6" t="str">
        <f t="shared" si="286"/>
        <v/>
      </c>
      <c r="AI1314" s="6" t="str">
        <f t="shared" si="287"/>
        <v/>
      </c>
      <c r="AJ1314" s="6">
        <v>1307</v>
      </c>
      <c r="AK1314" s="73" t="str">
        <f t="shared" si="288"/>
        <v/>
      </c>
      <c r="AL1314" s="6" t="str">
        <f t="shared" si="289"/>
        <v/>
      </c>
      <c r="AN1314" s="6" t="str">
        <f>IF(D1314="", "", IF(COUNTIF($D$8:D1313, D1314)&gt;0, "", MAX($AN$7:AN1313)+1))</f>
        <v/>
      </c>
      <c r="AO1314" s="6" t="str">
        <f t="shared" si="290"/>
        <v/>
      </c>
      <c r="AP1314" s="6" t="str">
        <f t="shared" si="291"/>
        <v/>
      </c>
      <c r="AQ1314" s="6" t="str">
        <f t="shared" si="292"/>
        <v/>
      </c>
      <c r="AR1314" s="6" t="str">
        <f t="shared" si="293"/>
        <v/>
      </c>
    </row>
    <row r="1315" spans="1:44" x14ac:dyDescent="0.25">
      <c r="A1315" s="22"/>
      <c r="B1315" s="121"/>
      <c r="C1315" s="121"/>
      <c r="D1315" s="121"/>
      <c r="E1315" s="122"/>
      <c r="F1315" s="123"/>
      <c r="G1315" s="123"/>
      <c r="H1315" s="22"/>
      <c r="I1315" s="122" t="str">
        <f>IF('Stock Takes'!$AC1316="", "", 'Stock Takes'!$AC1316)</f>
        <v/>
      </c>
      <c r="J1315" s="122" t="str">
        <f t="shared" si="280"/>
        <v/>
      </c>
      <c r="K1315" s="122" t="str">
        <f>IF($U$7=6, "", IF('Stock Takes'!AE$6="*", 'Stock Takes'!AE1316, IF('Stock Takes'!AF$6="*", 'Stock Takes'!AF1316, IF('Stock Takes'!AG$6="*", 'Stock Takes'!AG1316, IF('Stock Takes'!AH$6="*", 'Stock Takes'!AH1316, IF('Stock Takes'!AI$6="*", 'Stock Takes'!AI1316, IF('Stock Takes'!AJ$6="*", 'Stock Takes'!AJ1316)))))))</f>
        <v/>
      </c>
      <c r="L1315" s="122" t="str">
        <f t="shared" si="281"/>
        <v/>
      </c>
      <c r="M1315" s="22"/>
      <c r="AC1315" s="17">
        <f t="shared" si="282"/>
        <v>0</v>
      </c>
      <c r="AD1315" s="18">
        <f t="shared" si="283"/>
        <v>0</v>
      </c>
      <c r="AF1315" s="6" t="str">
        <f t="shared" si="284"/>
        <v/>
      </c>
      <c r="AG1315" s="6" t="str">
        <f t="shared" si="285"/>
        <v/>
      </c>
      <c r="AH1315" s="6" t="str">
        <f t="shared" si="286"/>
        <v/>
      </c>
      <c r="AI1315" s="6" t="str">
        <f t="shared" si="287"/>
        <v/>
      </c>
      <c r="AJ1315" s="6">
        <v>1308</v>
      </c>
      <c r="AK1315" s="73" t="str">
        <f t="shared" si="288"/>
        <v/>
      </c>
      <c r="AL1315" s="6" t="str">
        <f t="shared" si="289"/>
        <v/>
      </c>
      <c r="AN1315" s="6" t="str">
        <f>IF(D1315="", "", IF(COUNTIF($D$8:D1314, D1315)&gt;0, "", MAX($AN$7:AN1314)+1))</f>
        <v/>
      </c>
      <c r="AO1315" s="6" t="str">
        <f t="shared" si="290"/>
        <v/>
      </c>
      <c r="AP1315" s="6" t="str">
        <f t="shared" si="291"/>
        <v/>
      </c>
      <c r="AQ1315" s="6" t="str">
        <f t="shared" si="292"/>
        <v/>
      </c>
      <c r="AR1315" s="6" t="str">
        <f t="shared" si="293"/>
        <v/>
      </c>
    </row>
    <row r="1316" spans="1:44" x14ac:dyDescent="0.25">
      <c r="A1316" s="22"/>
      <c r="B1316" s="121"/>
      <c r="C1316" s="121"/>
      <c r="D1316" s="121"/>
      <c r="E1316" s="122"/>
      <c r="F1316" s="123"/>
      <c r="G1316" s="123"/>
      <c r="H1316" s="22"/>
      <c r="I1316" s="122" t="str">
        <f>IF('Stock Takes'!$AC1317="", "", 'Stock Takes'!$AC1317)</f>
        <v/>
      </c>
      <c r="J1316" s="122" t="str">
        <f t="shared" si="280"/>
        <v/>
      </c>
      <c r="K1316" s="122" t="str">
        <f>IF($U$7=6, "", IF('Stock Takes'!AE$6="*", 'Stock Takes'!AE1317, IF('Stock Takes'!AF$6="*", 'Stock Takes'!AF1317, IF('Stock Takes'!AG$6="*", 'Stock Takes'!AG1317, IF('Stock Takes'!AH$6="*", 'Stock Takes'!AH1317, IF('Stock Takes'!AI$6="*", 'Stock Takes'!AI1317, IF('Stock Takes'!AJ$6="*", 'Stock Takes'!AJ1317)))))))</f>
        <v/>
      </c>
      <c r="L1316" s="122" t="str">
        <f t="shared" si="281"/>
        <v/>
      </c>
      <c r="M1316" s="22"/>
      <c r="AC1316" s="17">
        <f t="shared" si="282"/>
        <v>0</v>
      </c>
      <c r="AD1316" s="18">
        <f t="shared" si="283"/>
        <v>0</v>
      </c>
      <c r="AF1316" s="6" t="str">
        <f t="shared" si="284"/>
        <v/>
      </c>
      <c r="AG1316" s="6" t="str">
        <f t="shared" si="285"/>
        <v/>
      </c>
      <c r="AH1316" s="6" t="str">
        <f t="shared" si="286"/>
        <v/>
      </c>
      <c r="AI1316" s="6" t="str">
        <f t="shared" si="287"/>
        <v/>
      </c>
      <c r="AJ1316" s="6">
        <v>1309</v>
      </c>
      <c r="AK1316" s="73" t="str">
        <f t="shared" si="288"/>
        <v/>
      </c>
      <c r="AL1316" s="6" t="str">
        <f t="shared" si="289"/>
        <v/>
      </c>
      <c r="AN1316" s="6" t="str">
        <f>IF(D1316="", "", IF(COUNTIF($D$8:D1315, D1316)&gt;0, "", MAX($AN$7:AN1315)+1))</f>
        <v/>
      </c>
      <c r="AO1316" s="6" t="str">
        <f t="shared" si="290"/>
        <v/>
      </c>
      <c r="AP1316" s="6" t="str">
        <f t="shared" si="291"/>
        <v/>
      </c>
      <c r="AQ1316" s="6" t="str">
        <f t="shared" si="292"/>
        <v/>
      </c>
      <c r="AR1316" s="6" t="str">
        <f t="shared" si="293"/>
        <v/>
      </c>
    </row>
    <row r="1317" spans="1:44" x14ac:dyDescent="0.25">
      <c r="A1317" s="22"/>
      <c r="B1317" s="121"/>
      <c r="C1317" s="121"/>
      <c r="D1317" s="121"/>
      <c r="E1317" s="122"/>
      <c r="F1317" s="123"/>
      <c r="G1317" s="123"/>
      <c r="H1317" s="22"/>
      <c r="I1317" s="122" t="str">
        <f>IF('Stock Takes'!$AC1318="", "", 'Stock Takes'!$AC1318)</f>
        <v/>
      </c>
      <c r="J1317" s="122" t="str">
        <f t="shared" si="280"/>
        <v/>
      </c>
      <c r="K1317" s="122" t="str">
        <f>IF($U$7=6, "", IF('Stock Takes'!AE$6="*", 'Stock Takes'!AE1318, IF('Stock Takes'!AF$6="*", 'Stock Takes'!AF1318, IF('Stock Takes'!AG$6="*", 'Stock Takes'!AG1318, IF('Stock Takes'!AH$6="*", 'Stock Takes'!AH1318, IF('Stock Takes'!AI$6="*", 'Stock Takes'!AI1318, IF('Stock Takes'!AJ$6="*", 'Stock Takes'!AJ1318)))))))</f>
        <v/>
      </c>
      <c r="L1317" s="122" t="str">
        <f t="shared" si="281"/>
        <v/>
      </c>
      <c r="M1317" s="22"/>
      <c r="AC1317" s="17">
        <f t="shared" si="282"/>
        <v>0</v>
      </c>
      <c r="AD1317" s="18">
        <f t="shared" si="283"/>
        <v>0</v>
      </c>
      <c r="AF1317" s="6" t="str">
        <f t="shared" si="284"/>
        <v/>
      </c>
      <c r="AG1317" s="6" t="str">
        <f t="shared" si="285"/>
        <v/>
      </c>
      <c r="AH1317" s="6" t="str">
        <f t="shared" si="286"/>
        <v/>
      </c>
      <c r="AI1317" s="6" t="str">
        <f t="shared" si="287"/>
        <v/>
      </c>
      <c r="AJ1317" s="6">
        <v>1310</v>
      </c>
      <c r="AK1317" s="73" t="str">
        <f t="shared" si="288"/>
        <v/>
      </c>
      <c r="AL1317" s="6" t="str">
        <f t="shared" si="289"/>
        <v/>
      </c>
      <c r="AN1317" s="6" t="str">
        <f>IF(D1317="", "", IF(COUNTIF($D$8:D1316, D1317)&gt;0, "", MAX($AN$7:AN1316)+1))</f>
        <v/>
      </c>
      <c r="AO1317" s="6" t="str">
        <f t="shared" si="290"/>
        <v/>
      </c>
      <c r="AP1317" s="6" t="str">
        <f t="shared" si="291"/>
        <v/>
      </c>
      <c r="AQ1317" s="6" t="str">
        <f t="shared" si="292"/>
        <v/>
      </c>
      <c r="AR1317" s="6" t="str">
        <f t="shared" si="293"/>
        <v/>
      </c>
    </row>
    <row r="1318" spans="1:44" x14ac:dyDescent="0.25">
      <c r="A1318" s="22"/>
      <c r="B1318" s="121"/>
      <c r="C1318" s="121"/>
      <c r="D1318" s="121"/>
      <c r="E1318" s="122"/>
      <c r="F1318" s="123"/>
      <c r="G1318" s="123"/>
      <c r="H1318" s="22"/>
      <c r="I1318" s="122" t="str">
        <f>IF('Stock Takes'!$AC1319="", "", 'Stock Takes'!$AC1319)</f>
        <v/>
      </c>
      <c r="J1318" s="122" t="str">
        <f t="shared" si="280"/>
        <v/>
      </c>
      <c r="K1318" s="122" t="str">
        <f>IF($U$7=6, "", IF('Stock Takes'!AE$6="*", 'Stock Takes'!AE1319, IF('Stock Takes'!AF$6="*", 'Stock Takes'!AF1319, IF('Stock Takes'!AG$6="*", 'Stock Takes'!AG1319, IF('Stock Takes'!AH$6="*", 'Stock Takes'!AH1319, IF('Stock Takes'!AI$6="*", 'Stock Takes'!AI1319, IF('Stock Takes'!AJ$6="*", 'Stock Takes'!AJ1319)))))))</f>
        <v/>
      </c>
      <c r="L1318" s="122" t="str">
        <f t="shared" si="281"/>
        <v/>
      </c>
      <c r="M1318" s="22"/>
      <c r="AC1318" s="17">
        <f t="shared" si="282"/>
        <v>0</v>
      </c>
      <c r="AD1318" s="18">
        <f t="shared" si="283"/>
        <v>0</v>
      </c>
      <c r="AF1318" s="6" t="str">
        <f t="shared" si="284"/>
        <v/>
      </c>
      <c r="AG1318" s="6" t="str">
        <f t="shared" si="285"/>
        <v/>
      </c>
      <c r="AH1318" s="6" t="str">
        <f t="shared" si="286"/>
        <v/>
      </c>
      <c r="AI1318" s="6" t="str">
        <f t="shared" si="287"/>
        <v/>
      </c>
      <c r="AJ1318" s="6">
        <v>1311</v>
      </c>
      <c r="AK1318" s="73" t="str">
        <f t="shared" si="288"/>
        <v/>
      </c>
      <c r="AL1318" s="6" t="str">
        <f t="shared" si="289"/>
        <v/>
      </c>
      <c r="AN1318" s="6" t="str">
        <f>IF(D1318="", "", IF(COUNTIF($D$8:D1317, D1318)&gt;0, "", MAX($AN$7:AN1317)+1))</f>
        <v/>
      </c>
      <c r="AO1318" s="6" t="str">
        <f t="shared" si="290"/>
        <v/>
      </c>
      <c r="AP1318" s="6" t="str">
        <f t="shared" si="291"/>
        <v/>
      </c>
      <c r="AQ1318" s="6" t="str">
        <f t="shared" si="292"/>
        <v/>
      </c>
      <c r="AR1318" s="6" t="str">
        <f t="shared" si="293"/>
        <v/>
      </c>
    </row>
    <row r="1319" spans="1:44" x14ac:dyDescent="0.25">
      <c r="A1319" s="22"/>
      <c r="B1319" s="121"/>
      <c r="C1319" s="121"/>
      <c r="D1319" s="121"/>
      <c r="E1319" s="122"/>
      <c r="F1319" s="123"/>
      <c r="G1319" s="123"/>
      <c r="H1319" s="22"/>
      <c r="I1319" s="122" t="str">
        <f>IF('Stock Takes'!$AC1320="", "", 'Stock Takes'!$AC1320)</f>
        <v/>
      </c>
      <c r="J1319" s="122" t="str">
        <f t="shared" si="280"/>
        <v/>
      </c>
      <c r="K1319" s="122" t="str">
        <f>IF($U$7=6, "", IF('Stock Takes'!AE$6="*", 'Stock Takes'!AE1320, IF('Stock Takes'!AF$6="*", 'Stock Takes'!AF1320, IF('Stock Takes'!AG$6="*", 'Stock Takes'!AG1320, IF('Stock Takes'!AH$6="*", 'Stock Takes'!AH1320, IF('Stock Takes'!AI$6="*", 'Stock Takes'!AI1320, IF('Stock Takes'!AJ$6="*", 'Stock Takes'!AJ1320)))))))</f>
        <v/>
      </c>
      <c r="L1319" s="122" t="str">
        <f t="shared" si="281"/>
        <v/>
      </c>
      <c r="M1319" s="22"/>
      <c r="AC1319" s="17">
        <f t="shared" si="282"/>
        <v>0</v>
      </c>
      <c r="AD1319" s="18">
        <f t="shared" si="283"/>
        <v>0</v>
      </c>
      <c r="AF1319" s="6" t="str">
        <f t="shared" si="284"/>
        <v/>
      </c>
      <c r="AG1319" s="6" t="str">
        <f t="shared" si="285"/>
        <v/>
      </c>
      <c r="AH1319" s="6" t="str">
        <f t="shared" si="286"/>
        <v/>
      </c>
      <c r="AI1319" s="6" t="str">
        <f t="shared" si="287"/>
        <v/>
      </c>
      <c r="AJ1319" s="6">
        <v>1312</v>
      </c>
      <c r="AK1319" s="73" t="str">
        <f t="shared" si="288"/>
        <v/>
      </c>
      <c r="AL1319" s="6" t="str">
        <f t="shared" si="289"/>
        <v/>
      </c>
      <c r="AN1319" s="6" t="str">
        <f>IF(D1319="", "", IF(COUNTIF($D$8:D1318, D1319)&gt;0, "", MAX($AN$7:AN1318)+1))</f>
        <v/>
      </c>
      <c r="AO1319" s="6" t="str">
        <f t="shared" si="290"/>
        <v/>
      </c>
      <c r="AP1319" s="6" t="str">
        <f t="shared" si="291"/>
        <v/>
      </c>
      <c r="AQ1319" s="6" t="str">
        <f t="shared" si="292"/>
        <v/>
      </c>
      <c r="AR1319" s="6" t="str">
        <f t="shared" si="293"/>
        <v/>
      </c>
    </row>
    <row r="1320" spans="1:44" x14ac:dyDescent="0.25">
      <c r="A1320" s="22"/>
      <c r="B1320" s="121"/>
      <c r="C1320" s="121"/>
      <c r="D1320" s="121"/>
      <c r="E1320" s="122"/>
      <c r="F1320" s="123"/>
      <c r="G1320" s="123"/>
      <c r="H1320" s="22"/>
      <c r="I1320" s="122" t="str">
        <f>IF('Stock Takes'!$AC1321="", "", 'Stock Takes'!$AC1321)</f>
        <v/>
      </c>
      <c r="J1320" s="122" t="str">
        <f t="shared" si="280"/>
        <v/>
      </c>
      <c r="K1320" s="122" t="str">
        <f>IF($U$7=6, "", IF('Stock Takes'!AE$6="*", 'Stock Takes'!AE1321, IF('Stock Takes'!AF$6="*", 'Stock Takes'!AF1321, IF('Stock Takes'!AG$6="*", 'Stock Takes'!AG1321, IF('Stock Takes'!AH$6="*", 'Stock Takes'!AH1321, IF('Stock Takes'!AI$6="*", 'Stock Takes'!AI1321, IF('Stock Takes'!AJ$6="*", 'Stock Takes'!AJ1321)))))))</f>
        <v/>
      </c>
      <c r="L1320" s="122" t="str">
        <f t="shared" si="281"/>
        <v/>
      </c>
      <c r="M1320" s="22"/>
      <c r="AC1320" s="17">
        <f t="shared" si="282"/>
        <v>0</v>
      </c>
      <c r="AD1320" s="18">
        <f t="shared" si="283"/>
        <v>0</v>
      </c>
      <c r="AF1320" s="6" t="str">
        <f t="shared" si="284"/>
        <v/>
      </c>
      <c r="AG1320" s="6" t="str">
        <f t="shared" si="285"/>
        <v/>
      </c>
      <c r="AH1320" s="6" t="str">
        <f t="shared" si="286"/>
        <v/>
      </c>
      <c r="AI1320" s="6" t="str">
        <f t="shared" si="287"/>
        <v/>
      </c>
      <c r="AJ1320" s="6">
        <v>1313</v>
      </c>
      <c r="AK1320" s="73" t="str">
        <f t="shared" si="288"/>
        <v/>
      </c>
      <c r="AL1320" s="6" t="str">
        <f t="shared" si="289"/>
        <v/>
      </c>
      <c r="AN1320" s="6" t="str">
        <f>IF(D1320="", "", IF(COUNTIF($D$8:D1319, D1320)&gt;0, "", MAX($AN$7:AN1319)+1))</f>
        <v/>
      </c>
      <c r="AO1320" s="6" t="str">
        <f t="shared" si="290"/>
        <v/>
      </c>
      <c r="AP1320" s="6" t="str">
        <f t="shared" si="291"/>
        <v/>
      </c>
      <c r="AQ1320" s="6" t="str">
        <f t="shared" si="292"/>
        <v/>
      </c>
      <c r="AR1320" s="6" t="str">
        <f t="shared" si="293"/>
        <v/>
      </c>
    </row>
    <row r="1321" spans="1:44" x14ac:dyDescent="0.25">
      <c r="A1321" s="22"/>
      <c r="B1321" s="121"/>
      <c r="C1321" s="121"/>
      <c r="D1321" s="121"/>
      <c r="E1321" s="122"/>
      <c r="F1321" s="123"/>
      <c r="G1321" s="123"/>
      <c r="H1321" s="22"/>
      <c r="I1321" s="122" t="str">
        <f>IF('Stock Takes'!$AC1322="", "", 'Stock Takes'!$AC1322)</f>
        <v/>
      </c>
      <c r="J1321" s="122" t="str">
        <f t="shared" si="280"/>
        <v/>
      </c>
      <c r="K1321" s="122" t="str">
        <f>IF($U$7=6, "", IF('Stock Takes'!AE$6="*", 'Stock Takes'!AE1322, IF('Stock Takes'!AF$6="*", 'Stock Takes'!AF1322, IF('Stock Takes'!AG$6="*", 'Stock Takes'!AG1322, IF('Stock Takes'!AH$6="*", 'Stock Takes'!AH1322, IF('Stock Takes'!AI$6="*", 'Stock Takes'!AI1322, IF('Stock Takes'!AJ$6="*", 'Stock Takes'!AJ1322)))))))</f>
        <v/>
      </c>
      <c r="L1321" s="122" t="str">
        <f t="shared" si="281"/>
        <v/>
      </c>
      <c r="M1321" s="22"/>
      <c r="AC1321" s="17">
        <f t="shared" si="282"/>
        <v>0</v>
      </c>
      <c r="AD1321" s="18">
        <f t="shared" si="283"/>
        <v>0</v>
      </c>
      <c r="AF1321" s="6" t="str">
        <f t="shared" si="284"/>
        <v/>
      </c>
      <c r="AG1321" s="6" t="str">
        <f t="shared" si="285"/>
        <v/>
      </c>
      <c r="AH1321" s="6" t="str">
        <f t="shared" si="286"/>
        <v/>
      </c>
      <c r="AI1321" s="6" t="str">
        <f t="shared" si="287"/>
        <v/>
      </c>
      <c r="AJ1321" s="6">
        <v>1314</v>
      </c>
      <c r="AK1321" s="73" t="str">
        <f t="shared" si="288"/>
        <v/>
      </c>
      <c r="AL1321" s="6" t="str">
        <f t="shared" si="289"/>
        <v/>
      </c>
      <c r="AN1321" s="6" t="str">
        <f>IF(D1321="", "", IF(COUNTIF($D$8:D1320, D1321)&gt;0, "", MAX($AN$7:AN1320)+1))</f>
        <v/>
      </c>
      <c r="AO1321" s="6" t="str">
        <f t="shared" si="290"/>
        <v/>
      </c>
      <c r="AP1321" s="6" t="str">
        <f t="shared" si="291"/>
        <v/>
      </c>
      <c r="AQ1321" s="6" t="str">
        <f t="shared" si="292"/>
        <v/>
      </c>
      <c r="AR1321" s="6" t="str">
        <f t="shared" si="293"/>
        <v/>
      </c>
    </row>
    <row r="1322" spans="1:44" x14ac:dyDescent="0.25">
      <c r="A1322" s="22"/>
      <c r="B1322" s="121"/>
      <c r="C1322" s="121"/>
      <c r="D1322" s="121"/>
      <c r="E1322" s="122"/>
      <c r="F1322" s="123"/>
      <c r="G1322" s="123"/>
      <c r="H1322" s="22"/>
      <c r="I1322" s="122" t="str">
        <f>IF('Stock Takes'!$AC1323="", "", 'Stock Takes'!$AC1323)</f>
        <v/>
      </c>
      <c r="J1322" s="122" t="str">
        <f t="shared" si="280"/>
        <v/>
      </c>
      <c r="K1322" s="122" t="str">
        <f>IF($U$7=6, "", IF('Stock Takes'!AE$6="*", 'Stock Takes'!AE1323, IF('Stock Takes'!AF$6="*", 'Stock Takes'!AF1323, IF('Stock Takes'!AG$6="*", 'Stock Takes'!AG1323, IF('Stock Takes'!AH$6="*", 'Stock Takes'!AH1323, IF('Stock Takes'!AI$6="*", 'Stock Takes'!AI1323, IF('Stock Takes'!AJ$6="*", 'Stock Takes'!AJ1323)))))))</f>
        <v/>
      </c>
      <c r="L1322" s="122" t="str">
        <f t="shared" si="281"/>
        <v/>
      </c>
      <c r="M1322" s="22"/>
      <c r="AC1322" s="17">
        <f t="shared" si="282"/>
        <v>0</v>
      </c>
      <c r="AD1322" s="18">
        <f t="shared" si="283"/>
        <v>0</v>
      </c>
      <c r="AF1322" s="6" t="str">
        <f t="shared" si="284"/>
        <v/>
      </c>
      <c r="AG1322" s="6" t="str">
        <f t="shared" si="285"/>
        <v/>
      </c>
      <c r="AH1322" s="6" t="str">
        <f t="shared" si="286"/>
        <v/>
      </c>
      <c r="AI1322" s="6" t="str">
        <f t="shared" si="287"/>
        <v/>
      </c>
      <c r="AJ1322" s="6">
        <v>1315</v>
      </c>
      <c r="AK1322" s="73" t="str">
        <f t="shared" si="288"/>
        <v/>
      </c>
      <c r="AL1322" s="6" t="str">
        <f t="shared" si="289"/>
        <v/>
      </c>
      <c r="AN1322" s="6" t="str">
        <f>IF(D1322="", "", IF(COUNTIF($D$8:D1321, D1322)&gt;0, "", MAX($AN$7:AN1321)+1))</f>
        <v/>
      </c>
      <c r="AO1322" s="6" t="str">
        <f t="shared" si="290"/>
        <v/>
      </c>
      <c r="AP1322" s="6" t="str">
        <f t="shared" si="291"/>
        <v/>
      </c>
      <c r="AQ1322" s="6" t="str">
        <f t="shared" si="292"/>
        <v/>
      </c>
      <c r="AR1322" s="6" t="str">
        <f t="shared" si="293"/>
        <v/>
      </c>
    </row>
    <row r="1323" spans="1:44" x14ac:dyDescent="0.25">
      <c r="A1323" s="22"/>
      <c r="B1323" s="121"/>
      <c r="C1323" s="121"/>
      <c r="D1323" s="121"/>
      <c r="E1323" s="122"/>
      <c r="F1323" s="123"/>
      <c r="G1323" s="123"/>
      <c r="H1323" s="22"/>
      <c r="I1323" s="122" t="str">
        <f>IF('Stock Takes'!$AC1324="", "", 'Stock Takes'!$AC1324)</f>
        <v/>
      </c>
      <c r="J1323" s="122" t="str">
        <f t="shared" si="280"/>
        <v/>
      </c>
      <c r="K1323" s="122" t="str">
        <f>IF($U$7=6, "", IF('Stock Takes'!AE$6="*", 'Stock Takes'!AE1324, IF('Stock Takes'!AF$6="*", 'Stock Takes'!AF1324, IF('Stock Takes'!AG$6="*", 'Stock Takes'!AG1324, IF('Stock Takes'!AH$6="*", 'Stock Takes'!AH1324, IF('Stock Takes'!AI$6="*", 'Stock Takes'!AI1324, IF('Stock Takes'!AJ$6="*", 'Stock Takes'!AJ1324)))))))</f>
        <v/>
      </c>
      <c r="L1323" s="122" t="str">
        <f t="shared" si="281"/>
        <v/>
      </c>
      <c r="M1323" s="22"/>
      <c r="AC1323" s="17">
        <f t="shared" si="282"/>
        <v>0</v>
      </c>
      <c r="AD1323" s="18">
        <f t="shared" si="283"/>
        <v>0</v>
      </c>
      <c r="AF1323" s="6" t="str">
        <f t="shared" si="284"/>
        <v/>
      </c>
      <c r="AG1323" s="6" t="str">
        <f t="shared" si="285"/>
        <v/>
      </c>
      <c r="AH1323" s="6" t="str">
        <f t="shared" si="286"/>
        <v/>
      </c>
      <c r="AI1323" s="6" t="str">
        <f t="shared" si="287"/>
        <v/>
      </c>
      <c r="AJ1323" s="6">
        <v>1316</v>
      </c>
      <c r="AK1323" s="73" t="str">
        <f t="shared" si="288"/>
        <v/>
      </c>
      <c r="AL1323" s="6" t="str">
        <f t="shared" si="289"/>
        <v/>
      </c>
      <c r="AN1323" s="6" t="str">
        <f>IF(D1323="", "", IF(COUNTIF($D$8:D1322, D1323)&gt;0, "", MAX($AN$7:AN1322)+1))</f>
        <v/>
      </c>
      <c r="AO1323" s="6" t="str">
        <f t="shared" si="290"/>
        <v/>
      </c>
      <c r="AP1323" s="6" t="str">
        <f t="shared" si="291"/>
        <v/>
      </c>
      <c r="AQ1323" s="6" t="str">
        <f t="shared" si="292"/>
        <v/>
      </c>
      <c r="AR1323" s="6" t="str">
        <f t="shared" si="293"/>
        <v/>
      </c>
    </row>
    <row r="1324" spans="1:44" x14ac:dyDescent="0.25">
      <c r="A1324" s="22"/>
      <c r="B1324" s="121"/>
      <c r="C1324" s="121"/>
      <c r="D1324" s="121"/>
      <c r="E1324" s="122"/>
      <c r="F1324" s="123"/>
      <c r="G1324" s="123"/>
      <c r="H1324" s="22"/>
      <c r="I1324" s="122" t="str">
        <f>IF('Stock Takes'!$AC1325="", "", 'Stock Takes'!$AC1325)</f>
        <v/>
      </c>
      <c r="J1324" s="122" t="str">
        <f t="shared" si="280"/>
        <v/>
      </c>
      <c r="K1324" s="122" t="str">
        <f>IF($U$7=6, "", IF('Stock Takes'!AE$6="*", 'Stock Takes'!AE1325, IF('Stock Takes'!AF$6="*", 'Stock Takes'!AF1325, IF('Stock Takes'!AG$6="*", 'Stock Takes'!AG1325, IF('Stock Takes'!AH$6="*", 'Stock Takes'!AH1325, IF('Stock Takes'!AI$6="*", 'Stock Takes'!AI1325, IF('Stock Takes'!AJ$6="*", 'Stock Takes'!AJ1325)))))))</f>
        <v/>
      </c>
      <c r="L1324" s="122" t="str">
        <f t="shared" si="281"/>
        <v/>
      </c>
      <c r="M1324" s="22"/>
      <c r="AC1324" s="17">
        <f t="shared" si="282"/>
        <v>0</v>
      </c>
      <c r="AD1324" s="18">
        <f t="shared" si="283"/>
        <v>0</v>
      </c>
      <c r="AF1324" s="6" t="str">
        <f t="shared" si="284"/>
        <v/>
      </c>
      <c r="AG1324" s="6" t="str">
        <f t="shared" si="285"/>
        <v/>
      </c>
      <c r="AH1324" s="6" t="str">
        <f t="shared" si="286"/>
        <v/>
      </c>
      <c r="AI1324" s="6" t="str">
        <f t="shared" si="287"/>
        <v/>
      </c>
      <c r="AJ1324" s="6">
        <v>1317</v>
      </c>
      <c r="AK1324" s="73" t="str">
        <f t="shared" si="288"/>
        <v/>
      </c>
      <c r="AL1324" s="6" t="str">
        <f t="shared" si="289"/>
        <v/>
      </c>
      <c r="AN1324" s="6" t="str">
        <f>IF(D1324="", "", IF(COUNTIF($D$8:D1323, D1324)&gt;0, "", MAX($AN$7:AN1323)+1))</f>
        <v/>
      </c>
      <c r="AO1324" s="6" t="str">
        <f t="shared" si="290"/>
        <v/>
      </c>
      <c r="AP1324" s="6" t="str">
        <f t="shared" si="291"/>
        <v/>
      </c>
      <c r="AQ1324" s="6" t="str">
        <f t="shared" si="292"/>
        <v/>
      </c>
      <c r="AR1324" s="6" t="str">
        <f t="shared" si="293"/>
        <v/>
      </c>
    </row>
    <row r="1325" spans="1:44" x14ac:dyDescent="0.25">
      <c r="A1325" s="22"/>
      <c r="B1325" s="121"/>
      <c r="C1325" s="121"/>
      <c r="D1325" s="121"/>
      <c r="E1325" s="122"/>
      <c r="F1325" s="123"/>
      <c r="G1325" s="123"/>
      <c r="H1325" s="22"/>
      <c r="I1325" s="122" t="str">
        <f>IF('Stock Takes'!$AC1326="", "", 'Stock Takes'!$AC1326)</f>
        <v/>
      </c>
      <c r="J1325" s="122" t="str">
        <f t="shared" si="280"/>
        <v/>
      </c>
      <c r="K1325" s="122" t="str">
        <f>IF($U$7=6, "", IF('Stock Takes'!AE$6="*", 'Stock Takes'!AE1326, IF('Stock Takes'!AF$6="*", 'Stock Takes'!AF1326, IF('Stock Takes'!AG$6="*", 'Stock Takes'!AG1326, IF('Stock Takes'!AH$6="*", 'Stock Takes'!AH1326, IF('Stock Takes'!AI$6="*", 'Stock Takes'!AI1326, IF('Stock Takes'!AJ$6="*", 'Stock Takes'!AJ1326)))))))</f>
        <v/>
      </c>
      <c r="L1325" s="122" t="str">
        <f t="shared" si="281"/>
        <v/>
      </c>
      <c r="M1325" s="22"/>
      <c r="AC1325" s="17">
        <f t="shared" si="282"/>
        <v>0</v>
      </c>
      <c r="AD1325" s="18">
        <f t="shared" si="283"/>
        <v>0</v>
      </c>
      <c r="AF1325" s="6" t="str">
        <f t="shared" si="284"/>
        <v/>
      </c>
      <c r="AG1325" s="6" t="str">
        <f t="shared" si="285"/>
        <v/>
      </c>
      <c r="AH1325" s="6" t="str">
        <f t="shared" si="286"/>
        <v/>
      </c>
      <c r="AI1325" s="6" t="str">
        <f t="shared" si="287"/>
        <v/>
      </c>
      <c r="AJ1325" s="6">
        <v>1318</v>
      </c>
      <c r="AK1325" s="73" t="str">
        <f t="shared" si="288"/>
        <v/>
      </c>
      <c r="AL1325" s="6" t="str">
        <f t="shared" si="289"/>
        <v/>
      </c>
      <c r="AN1325" s="6" t="str">
        <f>IF(D1325="", "", IF(COUNTIF($D$8:D1324, D1325)&gt;0, "", MAX($AN$7:AN1324)+1))</f>
        <v/>
      </c>
      <c r="AO1325" s="6" t="str">
        <f t="shared" si="290"/>
        <v/>
      </c>
      <c r="AP1325" s="6" t="str">
        <f t="shared" si="291"/>
        <v/>
      </c>
      <c r="AQ1325" s="6" t="str">
        <f t="shared" si="292"/>
        <v/>
      </c>
      <c r="AR1325" s="6" t="str">
        <f t="shared" si="293"/>
        <v/>
      </c>
    </row>
    <row r="1326" spans="1:44" x14ac:dyDescent="0.25">
      <c r="A1326" s="22"/>
      <c r="B1326" s="121"/>
      <c r="C1326" s="121"/>
      <c r="D1326" s="121"/>
      <c r="E1326" s="122"/>
      <c r="F1326" s="123"/>
      <c r="G1326" s="123"/>
      <c r="H1326" s="22"/>
      <c r="I1326" s="122" t="str">
        <f>IF('Stock Takes'!$AC1327="", "", 'Stock Takes'!$AC1327)</f>
        <v/>
      </c>
      <c r="J1326" s="122" t="str">
        <f t="shared" si="280"/>
        <v/>
      </c>
      <c r="K1326" s="122" t="str">
        <f>IF($U$7=6, "", IF('Stock Takes'!AE$6="*", 'Stock Takes'!AE1327, IF('Stock Takes'!AF$6="*", 'Stock Takes'!AF1327, IF('Stock Takes'!AG$6="*", 'Stock Takes'!AG1327, IF('Stock Takes'!AH$6="*", 'Stock Takes'!AH1327, IF('Stock Takes'!AI$6="*", 'Stock Takes'!AI1327, IF('Stock Takes'!AJ$6="*", 'Stock Takes'!AJ1327)))))))</f>
        <v/>
      </c>
      <c r="L1326" s="122" t="str">
        <f t="shared" si="281"/>
        <v/>
      </c>
      <c r="M1326" s="22"/>
      <c r="AC1326" s="17">
        <f t="shared" si="282"/>
        <v>0</v>
      </c>
      <c r="AD1326" s="18">
        <f t="shared" si="283"/>
        <v>0</v>
      </c>
      <c r="AF1326" s="6" t="str">
        <f t="shared" si="284"/>
        <v/>
      </c>
      <c r="AG1326" s="6" t="str">
        <f t="shared" si="285"/>
        <v/>
      </c>
      <c r="AH1326" s="6" t="str">
        <f t="shared" si="286"/>
        <v/>
      </c>
      <c r="AI1326" s="6" t="str">
        <f t="shared" si="287"/>
        <v/>
      </c>
      <c r="AJ1326" s="6">
        <v>1319</v>
      </c>
      <c r="AK1326" s="73" t="str">
        <f t="shared" si="288"/>
        <v/>
      </c>
      <c r="AL1326" s="6" t="str">
        <f t="shared" si="289"/>
        <v/>
      </c>
      <c r="AN1326" s="6" t="str">
        <f>IF(D1326="", "", IF(COUNTIF($D$8:D1325, D1326)&gt;0, "", MAX($AN$7:AN1325)+1))</f>
        <v/>
      </c>
      <c r="AO1326" s="6" t="str">
        <f t="shared" si="290"/>
        <v/>
      </c>
      <c r="AP1326" s="6" t="str">
        <f t="shared" si="291"/>
        <v/>
      </c>
      <c r="AQ1326" s="6" t="str">
        <f t="shared" si="292"/>
        <v/>
      </c>
      <c r="AR1326" s="6" t="str">
        <f t="shared" si="293"/>
        <v/>
      </c>
    </row>
    <row r="1327" spans="1:44" x14ac:dyDescent="0.25">
      <c r="A1327" s="22"/>
      <c r="B1327" s="121"/>
      <c r="C1327" s="121"/>
      <c r="D1327" s="121"/>
      <c r="E1327" s="122"/>
      <c r="F1327" s="123"/>
      <c r="G1327" s="123"/>
      <c r="H1327" s="22"/>
      <c r="I1327" s="122" t="str">
        <f>IF('Stock Takes'!$AC1328="", "", 'Stock Takes'!$AC1328)</f>
        <v/>
      </c>
      <c r="J1327" s="122" t="str">
        <f t="shared" si="280"/>
        <v/>
      </c>
      <c r="K1327" s="122" t="str">
        <f>IF($U$7=6, "", IF('Stock Takes'!AE$6="*", 'Stock Takes'!AE1328, IF('Stock Takes'!AF$6="*", 'Stock Takes'!AF1328, IF('Stock Takes'!AG$6="*", 'Stock Takes'!AG1328, IF('Stock Takes'!AH$6="*", 'Stock Takes'!AH1328, IF('Stock Takes'!AI$6="*", 'Stock Takes'!AI1328, IF('Stock Takes'!AJ$6="*", 'Stock Takes'!AJ1328)))))))</f>
        <v/>
      </c>
      <c r="L1327" s="122" t="str">
        <f t="shared" si="281"/>
        <v/>
      </c>
      <c r="M1327" s="22"/>
      <c r="AC1327" s="17">
        <f t="shared" si="282"/>
        <v>0</v>
      </c>
      <c r="AD1327" s="18">
        <f t="shared" si="283"/>
        <v>0</v>
      </c>
      <c r="AF1327" s="6" t="str">
        <f t="shared" si="284"/>
        <v/>
      </c>
      <c r="AG1327" s="6" t="str">
        <f t="shared" si="285"/>
        <v/>
      </c>
      <c r="AH1327" s="6" t="str">
        <f t="shared" si="286"/>
        <v/>
      </c>
      <c r="AI1327" s="6" t="str">
        <f t="shared" si="287"/>
        <v/>
      </c>
      <c r="AJ1327" s="6">
        <v>1320</v>
      </c>
      <c r="AK1327" s="73" t="str">
        <f t="shared" si="288"/>
        <v/>
      </c>
      <c r="AL1327" s="6" t="str">
        <f t="shared" si="289"/>
        <v/>
      </c>
      <c r="AN1327" s="6" t="str">
        <f>IF(D1327="", "", IF(COUNTIF($D$8:D1326, D1327)&gt;0, "", MAX($AN$7:AN1326)+1))</f>
        <v/>
      </c>
      <c r="AO1327" s="6" t="str">
        <f t="shared" si="290"/>
        <v/>
      </c>
      <c r="AP1327" s="6" t="str">
        <f t="shared" si="291"/>
        <v/>
      </c>
      <c r="AQ1327" s="6" t="str">
        <f t="shared" si="292"/>
        <v/>
      </c>
      <c r="AR1327" s="6" t="str">
        <f t="shared" si="293"/>
        <v/>
      </c>
    </row>
    <row r="1328" spans="1:44" x14ac:dyDescent="0.25">
      <c r="A1328" s="22"/>
      <c r="B1328" s="121"/>
      <c r="C1328" s="121"/>
      <c r="D1328" s="121"/>
      <c r="E1328" s="122"/>
      <c r="F1328" s="123"/>
      <c r="G1328" s="123"/>
      <c r="H1328" s="22"/>
      <c r="I1328" s="122" t="str">
        <f>IF('Stock Takes'!$AC1329="", "", 'Stock Takes'!$AC1329)</f>
        <v/>
      </c>
      <c r="J1328" s="122" t="str">
        <f t="shared" si="280"/>
        <v/>
      </c>
      <c r="K1328" s="122" t="str">
        <f>IF($U$7=6, "", IF('Stock Takes'!AE$6="*", 'Stock Takes'!AE1329, IF('Stock Takes'!AF$6="*", 'Stock Takes'!AF1329, IF('Stock Takes'!AG$6="*", 'Stock Takes'!AG1329, IF('Stock Takes'!AH$6="*", 'Stock Takes'!AH1329, IF('Stock Takes'!AI$6="*", 'Stock Takes'!AI1329, IF('Stock Takes'!AJ$6="*", 'Stock Takes'!AJ1329)))))))</f>
        <v/>
      </c>
      <c r="L1328" s="122" t="str">
        <f t="shared" si="281"/>
        <v/>
      </c>
      <c r="M1328" s="22"/>
      <c r="AC1328" s="17">
        <f t="shared" si="282"/>
        <v>0</v>
      </c>
      <c r="AD1328" s="18">
        <f t="shared" si="283"/>
        <v>0</v>
      </c>
      <c r="AF1328" s="6" t="str">
        <f t="shared" si="284"/>
        <v/>
      </c>
      <c r="AG1328" s="6" t="str">
        <f t="shared" si="285"/>
        <v/>
      </c>
      <c r="AH1328" s="6" t="str">
        <f t="shared" si="286"/>
        <v/>
      </c>
      <c r="AI1328" s="6" t="str">
        <f t="shared" si="287"/>
        <v/>
      </c>
      <c r="AJ1328" s="6">
        <v>1321</v>
      </c>
      <c r="AK1328" s="73" t="str">
        <f t="shared" si="288"/>
        <v/>
      </c>
      <c r="AL1328" s="6" t="str">
        <f t="shared" si="289"/>
        <v/>
      </c>
      <c r="AN1328" s="6" t="str">
        <f>IF(D1328="", "", IF(COUNTIF($D$8:D1327, D1328)&gt;0, "", MAX($AN$7:AN1327)+1))</f>
        <v/>
      </c>
      <c r="AO1328" s="6" t="str">
        <f t="shared" si="290"/>
        <v/>
      </c>
      <c r="AP1328" s="6" t="str">
        <f t="shared" si="291"/>
        <v/>
      </c>
      <c r="AQ1328" s="6" t="str">
        <f t="shared" si="292"/>
        <v/>
      </c>
      <c r="AR1328" s="6" t="str">
        <f t="shared" si="293"/>
        <v/>
      </c>
    </row>
    <row r="1329" spans="1:44" x14ac:dyDescent="0.25">
      <c r="A1329" s="22"/>
      <c r="B1329" s="121"/>
      <c r="C1329" s="121"/>
      <c r="D1329" s="121"/>
      <c r="E1329" s="122"/>
      <c r="F1329" s="123"/>
      <c r="G1329" s="123"/>
      <c r="H1329" s="22"/>
      <c r="I1329" s="122" t="str">
        <f>IF('Stock Takes'!$AC1330="", "", 'Stock Takes'!$AC1330)</f>
        <v/>
      </c>
      <c r="J1329" s="122" t="str">
        <f t="shared" si="280"/>
        <v/>
      </c>
      <c r="K1329" s="122" t="str">
        <f>IF($U$7=6, "", IF('Stock Takes'!AE$6="*", 'Stock Takes'!AE1330, IF('Stock Takes'!AF$6="*", 'Stock Takes'!AF1330, IF('Stock Takes'!AG$6="*", 'Stock Takes'!AG1330, IF('Stock Takes'!AH$6="*", 'Stock Takes'!AH1330, IF('Stock Takes'!AI$6="*", 'Stock Takes'!AI1330, IF('Stock Takes'!AJ$6="*", 'Stock Takes'!AJ1330)))))))</f>
        <v/>
      </c>
      <c r="L1329" s="122" t="str">
        <f t="shared" si="281"/>
        <v/>
      </c>
      <c r="M1329" s="22"/>
      <c r="AC1329" s="17">
        <f t="shared" si="282"/>
        <v>0</v>
      </c>
      <c r="AD1329" s="18">
        <f t="shared" si="283"/>
        <v>0</v>
      </c>
      <c r="AF1329" s="6" t="str">
        <f t="shared" si="284"/>
        <v/>
      </c>
      <c r="AG1329" s="6" t="str">
        <f t="shared" si="285"/>
        <v/>
      </c>
      <c r="AH1329" s="6" t="str">
        <f t="shared" si="286"/>
        <v/>
      </c>
      <c r="AI1329" s="6" t="str">
        <f t="shared" si="287"/>
        <v/>
      </c>
      <c r="AJ1329" s="6">
        <v>1322</v>
      </c>
      <c r="AK1329" s="73" t="str">
        <f t="shared" si="288"/>
        <v/>
      </c>
      <c r="AL1329" s="6" t="str">
        <f t="shared" si="289"/>
        <v/>
      </c>
      <c r="AN1329" s="6" t="str">
        <f>IF(D1329="", "", IF(COUNTIF($D$8:D1328, D1329)&gt;0, "", MAX($AN$7:AN1328)+1))</f>
        <v/>
      </c>
      <c r="AO1329" s="6" t="str">
        <f t="shared" si="290"/>
        <v/>
      </c>
      <c r="AP1329" s="6" t="str">
        <f t="shared" si="291"/>
        <v/>
      </c>
      <c r="AQ1329" s="6" t="str">
        <f t="shared" si="292"/>
        <v/>
      </c>
      <c r="AR1329" s="6" t="str">
        <f t="shared" si="293"/>
        <v/>
      </c>
    </row>
    <row r="1330" spans="1:44" x14ac:dyDescent="0.25">
      <c r="A1330" s="22"/>
      <c r="B1330" s="121"/>
      <c r="C1330" s="121"/>
      <c r="D1330" s="121"/>
      <c r="E1330" s="122"/>
      <c r="F1330" s="123"/>
      <c r="G1330" s="123"/>
      <c r="H1330" s="22"/>
      <c r="I1330" s="122" t="str">
        <f>IF('Stock Takes'!$AC1331="", "", 'Stock Takes'!$AC1331)</f>
        <v/>
      </c>
      <c r="J1330" s="122" t="str">
        <f t="shared" si="280"/>
        <v/>
      </c>
      <c r="K1330" s="122" t="str">
        <f>IF($U$7=6, "", IF('Stock Takes'!AE$6="*", 'Stock Takes'!AE1331, IF('Stock Takes'!AF$6="*", 'Stock Takes'!AF1331, IF('Stock Takes'!AG$6="*", 'Stock Takes'!AG1331, IF('Stock Takes'!AH$6="*", 'Stock Takes'!AH1331, IF('Stock Takes'!AI$6="*", 'Stock Takes'!AI1331, IF('Stock Takes'!AJ$6="*", 'Stock Takes'!AJ1331)))))))</f>
        <v/>
      </c>
      <c r="L1330" s="122" t="str">
        <f t="shared" si="281"/>
        <v/>
      </c>
      <c r="M1330" s="22"/>
      <c r="AC1330" s="17">
        <f t="shared" si="282"/>
        <v>0</v>
      </c>
      <c r="AD1330" s="18">
        <f t="shared" si="283"/>
        <v>0</v>
      </c>
      <c r="AF1330" s="6" t="str">
        <f t="shared" si="284"/>
        <v/>
      </c>
      <c r="AG1330" s="6" t="str">
        <f t="shared" si="285"/>
        <v/>
      </c>
      <c r="AH1330" s="6" t="str">
        <f t="shared" si="286"/>
        <v/>
      </c>
      <c r="AI1330" s="6" t="str">
        <f t="shared" si="287"/>
        <v/>
      </c>
      <c r="AJ1330" s="6">
        <v>1323</v>
      </c>
      <c r="AK1330" s="73" t="str">
        <f t="shared" si="288"/>
        <v/>
      </c>
      <c r="AL1330" s="6" t="str">
        <f t="shared" si="289"/>
        <v/>
      </c>
      <c r="AN1330" s="6" t="str">
        <f>IF(D1330="", "", IF(COUNTIF($D$8:D1329, D1330)&gt;0, "", MAX($AN$7:AN1329)+1))</f>
        <v/>
      </c>
      <c r="AO1330" s="6" t="str">
        <f t="shared" si="290"/>
        <v/>
      </c>
      <c r="AP1330" s="6" t="str">
        <f t="shared" si="291"/>
        <v/>
      </c>
      <c r="AQ1330" s="6" t="str">
        <f t="shared" si="292"/>
        <v/>
      </c>
      <c r="AR1330" s="6" t="str">
        <f t="shared" si="293"/>
        <v/>
      </c>
    </row>
    <row r="1331" spans="1:44" x14ac:dyDescent="0.25">
      <c r="A1331" s="22"/>
      <c r="B1331" s="121"/>
      <c r="C1331" s="121"/>
      <c r="D1331" s="121"/>
      <c r="E1331" s="122"/>
      <c r="F1331" s="123"/>
      <c r="G1331" s="123"/>
      <c r="H1331" s="22"/>
      <c r="I1331" s="122" t="str">
        <f>IF('Stock Takes'!$AC1332="", "", 'Stock Takes'!$AC1332)</f>
        <v/>
      </c>
      <c r="J1331" s="122" t="str">
        <f t="shared" si="280"/>
        <v/>
      </c>
      <c r="K1331" s="122" t="str">
        <f>IF($U$7=6, "", IF('Stock Takes'!AE$6="*", 'Stock Takes'!AE1332, IF('Stock Takes'!AF$6="*", 'Stock Takes'!AF1332, IF('Stock Takes'!AG$6="*", 'Stock Takes'!AG1332, IF('Stock Takes'!AH$6="*", 'Stock Takes'!AH1332, IF('Stock Takes'!AI$6="*", 'Stock Takes'!AI1332, IF('Stock Takes'!AJ$6="*", 'Stock Takes'!AJ1332)))))))</f>
        <v/>
      </c>
      <c r="L1331" s="122" t="str">
        <f t="shared" si="281"/>
        <v/>
      </c>
      <c r="M1331" s="22"/>
      <c r="AC1331" s="17">
        <f t="shared" si="282"/>
        <v>0</v>
      </c>
      <c r="AD1331" s="18">
        <f t="shared" si="283"/>
        <v>0</v>
      </c>
      <c r="AF1331" s="6" t="str">
        <f t="shared" si="284"/>
        <v/>
      </c>
      <c r="AG1331" s="6" t="str">
        <f t="shared" si="285"/>
        <v/>
      </c>
      <c r="AH1331" s="6" t="str">
        <f t="shared" si="286"/>
        <v/>
      </c>
      <c r="AI1331" s="6" t="str">
        <f t="shared" si="287"/>
        <v/>
      </c>
      <c r="AJ1331" s="6">
        <v>1324</v>
      </c>
      <c r="AK1331" s="73" t="str">
        <f t="shared" si="288"/>
        <v/>
      </c>
      <c r="AL1331" s="6" t="str">
        <f t="shared" si="289"/>
        <v/>
      </c>
      <c r="AN1331" s="6" t="str">
        <f>IF(D1331="", "", IF(COUNTIF($D$8:D1330, D1331)&gt;0, "", MAX($AN$7:AN1330)+1))</f>
        <v/>
      </c>
      <c r="AO1331" s="6" t="str">
        <f t="shared" si="290"/>
        <v/>
      </c>
      <c r="AP1331" s="6" t="str">
        <f t="shared" si="291"/>
        <v/>
      </c>
      <c r="AQ1331" s="6" t="str">
        <f t="shared" si="292"/>
        <v/>
      </c>
      <c r="AR1331" s="6" t="str">
        <f t="shared" si="293"/>
        <v/>
      </c>
    </row>
    <row r="1332" spans="1:44" x14ac:dyDescent="0.25">
      <c r="A1332" s="22"/>
      <c r="B1332" s="121"/>
      <c r="C1332" s="121"/>
      <c r="D1332" s="121"/>
      <c r="E1332" s="122"/>
      <c r="F1332" s="123"/>
      <c r="G1332" s="123"/>
      <c r="H1332" s="22"/>
      <c r="I1332" s="122" t="str">
        <f>IF('Stock Takes'!$AC1333="", "", 'Stock Takes'!$AC1333)</f>
        <v/>
      </c>
      <c r="J1332" s="122" t="str">
        <f t="shared" si="280"/>
        <v/>
      </c>
      <c r="K1332" s="122" t="str">
        <f>IF($U$7=6, "", IF('Stock Takes'!AE$6="*", 'Stock Takes'!AE1333, IF('Stock Takes'!AF$6="*", 'Stock Takes'!AF1333, IF('Stock Takes'!AG$6="*", 'Stock Takes'!AG1333, IF('Stock Takes'!AH$6="*", 'Stock Takes'!AH1333, IF('Stock Takes'!AI$6="*", 'Stock Takes'!AI1333, IF('Stock Takes'!AJ$6="*", 'Stock Takes'!AJ1333)))))))</f>
        <v/>
      </c>
      <c r="L1332" s="122" t="str">
        <f t="shared" si="281"/>
        <v/>
      </c>
      <c r="M1332" s="22"/>
      <c r="AC1332" s="17">
        <f t="shared" si="282"/>
        <v>0</v>
      </c>
      <c r="AD1332" s="18">
        <f t="shared" si="283"/>
        <v>0</v>
      </c>
      <c r="AF1332" s="6" t="str">
        <f t="shared" si="284"/>
        <v/>
      </c>
      <c r="AG1332" s="6" t="str">
        <f t="shared" si="285"/>
        <v/>
      </c>
      <c r="AH1332" s="6" t="str">
        <f t="shared" si="286"/>
        <v/>
      </c>
      <c r="AI1332" s="6" t="str">
        <f t="shared" si="287"/>
        <v/>
      </c>
      <c r="AJ1332" s="6">
        <v>1325</v>
      </c>
      <c r="AK1332" s="73" t="str">
        <f t="shared" si="288"/>
        <v/>
      </c>
      <c r="AL1332" s="6" t="str">
        <f t="shared" si="289"/>
        <v/>
      </c>
      <c r="AN1332" s="6" t="str">
        <f>IF(D1332="", "", IF(COUNTIF($D$8:D1331, D1332)&gt;0, "", MAX($AN$7:AN1331)+1))</f>
        <v/>
      </c>
      <c r="AO1332" s="6" t="str">
        <f t="shared" si="290"/>
        <v/>
      </c>
      <c r="AP1332" s="6" t="str">
        <f t="shared" si="291"/>
        <v/>
      </c>
      <c r="AQ1332" s="6" t="str">
        <f t="shared" si="292"/>
        <v/>
      </c>
      <c r="AR1332" s="6" t="str">
        <f t="shared" si="293"/>
        <v/>
      </c>
    </row>
    <row r="1333" spans="1:44" x14ac:dyDescent="0.25">
      <c r="A1333" s="22"/>
      <c r="B1333" s="121"/>
      <c r="C1333" s="121"/>
      <c r="D1333" s="121"/>
      <c r="E1333" s="122"/>
      <c r="F1333" s="123"/>
      <c r="G1333" s="123"/>
      <c r="H1333" s="22"/>
      <c r="I1333" s="122" t="str">
        <f>IF('Stock Takes'!$AC1334="", "", 'Stock Takes'!$AC1334)</f>
        <v/>
      </c>
      <c r="J1333" s="122" t="str">
        <f t="shared" si="280"/>
        <v/>
      </c>
      <c r="K1333" s="122" t="str">
        <f>IF($U$7=6, "", IF('Stock Takes'!AE$6="*", 'Stock Takes'!AE1334, IF('Stock Takes'!AF$6="*", 'Stock Takes'!AF1334, IF('Stock Takes'!AG$6="*", 'Stock Takes'!AG1334, IF('Stock Takes'!AH$6="*", 'Stock Takes'!AH1334, IF('Stock Takes'!AI$6="*", 'Stock Takes'!AI1334, IF('Stock Takes'!AJ$6="*", 'Stock Takes'!AJ1334)))))))</f>
        <v/>
      </c>
      <c r="L1333" s="122" t="str">
        <f t="shared" si="281"/>
        <v/>
      </c>
      <c r="M1333" s="22"/>
      <c r="AC1333" s="17">
        <f t="shared" si="282"/>
        <v>0</v>
      </c>
      <c r="AD1333" s="18">
        <f t="shared" si="283"/>
        <v>0</v>
      </c>
      <c r="AF1333" s="6" t="str">
        <f t="shared" si="284"/>
        <v/>
      </c>
      <c r="AG1333" s="6" t="str">
        <f t="shared" si="285"/>
        <v/>
      </c>
      <c r="AH1333" s="6" t="str">
        <f t="shared" si="286"/>
        <v/>
      </c>
      <c r="AI1333" s="6" t="str">
        <f t="shared" si="287"/>
        <v/>
      </c>
      <c r="AJ1333" s="6">
        <v>1326</v>
      </c>
      <c r="AK1333" s="73" t="str">
        <f t="shared" si="288"/>
        <v/>
      </c>
      <c r="AL1333" s="6" t="str">
        <f t="shared" si="289"/>
        <v/>
      </c>
      <c r="AN1333" s="6" t="str">
        <f>IF(D1333="", "", IF(COUNTIF($D$8:D1332, D1333)&gt;0, "", MAX($AN$7:AN1332)+1))</f>
        <v/>
      </c>
      <c r="AO1333" s="6" t="str">
        <f t="shared" si="290"/>
        <v/>
      </c>
      <c r="AP1333" s="6" t="str">
        <f t="shared" si="291"/>
        <v/>
      </c>
      <c r="AQ1333" s="6" t="str">
        <f t="shared" si="292"/>
        <v/>
      </c>
      <c r="AR1333" s="6" t="str">
        <f t="shared" si="293"/>
        <v/>
      </c>
    </row>
    <row r="1334" spans="1:44" x14ac:dyDescent="0.25">
      <c r="A1334" s="22"/>
      <c r="B1334" s="121"/>
      <c r="C1334" s="121"/>
      <c r="D1334" s="121"/>
      <c r="E1334" s="122"/>
      <c r="F1334" s="123"/>
      <c r="G1334" s="123"/>
      <c r="H1334" s="22"/>
      <c r="I1334" s="122" t="str">
        <f>IF('Stock Takes'!$AC1335="", "", 'Stock Takes'!$AC1335)</f>
        <v/>
      </c>
      <c r="J1334" s="122" t="str">
        <f t="shared" si="280"/>
        <v/>
      </c>
      <c r="K1334" s="122" t="str">
        <f>IF($U$7=6, "", IF('Stock Takes'!AE$6="*", 'Stock Takes'!AE1335, IF('Stock Takes'!AF$6="*", 'Stock Takes'!AF1335, IF('Stock Takes'!AG$6="*", 'Stock Takes'!AG1335, IF('Stock Takes'!AH$6="*", 'Stock Takes'!AH1335, IF('Stock Takes'!AI$6="*", 'Stock Takes'!AI1335, IF('Stock Takes'!AJ$6="*", 'Stock Takes'!AJ1335)))))))</f>
        <v/>
      </c>
      <c r="L1334" s="122" t="str">
        <f t="shared" si="281"/>
        <v/>
      </c>
      <c r="M1334" s="22"/>
      <c r="AC1334" s="17">
        <f t="shared" si="282"/>
        <v>0</v>
      </c>
      <c r="AD1334" s="18">
        <f t="shared" si="283"/>
        <v>0</v>
      </c>
      <c r="AF1334" s="6" t="str">
        <f t="shared" si="284"/>
        <v/>
      </c>
      <c r="AG1334" s="6" t="str">
        <f t="shared" si="285"/>
        <v/>
      </c>
      <c r="AH1334" s="6" t="str">
        <f t="shared" si="286"/>
        <v/>
      </c>
      <c r="AI1334" s="6" t="str">
        <f t="shared" si="287"/>
        <v/>
      </c>
      <c r="AJ1334" s="6">
        <v>1327</v>
      </c>
      <c r="AK1334" s="73" t="str">
        <f t="shared" si="288"/>
        <v/>
      </c>
      <c r="AL1334" s="6" t="str">
        <f t="shared" si="289"/>
        <v/>
      </c>
      <c r="AN1334" s="6" t="str">
        <f>IF(D1334="", "", IF(COUNTIF($D$8:D1333, D1334)&gt;0, "", MAX($AN$7:AN1333)+1))</f>
        <v/>
      </c>
      <c r="AO1334" s="6" t="str">
        <f t="shared" si="290"/>
        <v/>
      </c>
      <c r="AP1334" s="6" t="str">
        <f t="shared" si="291"/>
        <v/>
      </c>
      <c r="AQ1334" s="6" t="str">
        <f t="shared" si="292"/>
        <v/>
      </c>
      <c r="AR1334" s="6" t="str">
        <f t="shared" si="293"/>
        <v/>
      </c>
    </row>
    <row r="1335" spans="1:44" x14ac:dyDescent="0.25">
      <c r="A1335" s="22"/>
      <c r="B1335" s="121"/>
      <c r="C1335" s="121"/>
      <c r="D1335" s="121"/>
      <c r="E1335" s="122"/>
      <c r="F1335" s="123"/>
      <c r="G1335" s="123"/>
      <c r="H1335" s="22"/>
      <c r="I1335" s="122" t="str">
        <f>IF('Stock Takes'!$AC1336="", "", 'Stock Takes'!$AC1336)</f>
        <v/>
      </c>
      <c r="J1335" s="122" t="str">
        <f t="shared" si="280"/>
        <v/>
      </c>
      <c r="K1335" s="122" t="str">
        <f>IF($U$7=6, "", IF('Stock Takes'!AE$6="*", 'Stock Takes'!AE1336, IF('Stock Takes'!AF$6="*", 'Stock Takes'!AF1336, IF('Stock Takes'!AG$6="*", 'Stock Takes'!AG1336, IF('Stock Takes'!AH$6="*", 'Stock Takes'!AH1336, IF('Stock Takes'!AI$6="*", 'Stock Takes'!AI1336, IF('Stock Takes'!AJ$6="*", 'Stock Takes'!AJ1336)))))))</f>
        <v/>
      </c>
      <c r="L1335" s="122" t="str">
        <f t="shared" si="281"/>
        <v/>
      </c>
      <c r="M1335" s="22"/>
      <c r="AC1335" s="17">
        <f t="shared" si="282"/>
        <v>0</v>
      </c>
      <c r="AD1335" s="18">
        <f t="shared" si="283"/>
        <v>0</v>
      </c>
      <c r="AF1335" s="6" t="str">
        <f t="shared" si="284"/>
        <v/>
      </c>
      <c r="AG1335" s="6" t="str">
        <f t="shared" si="285"/>
        <v/>
      </c>
      <c r="AH1335" s="6" t="str">
        <f t="shared" si="286"/>
        <v/>
      </c>
      <c r="AI1335" s="6" t="str">
        <f t="shared" si="287"/>
        <v/>
      </c>
      <c r="AJ1335" s="6">
        <v>1328</v>
      </c>
      <c r="AK1335" s="73" t="str">
        <f t="shared" si="288"/>
        <v/>
      </c>
      <c r="AL1335" s="6" t="str">
        <f t="shared" si="289"/>
        <v/>
      </c>
      <c r="AN1335" s="6" t="str">
        <f>IF(D1335="", "", IF(COUNTIF($D$8:D1334, D1335)&gt;0, "", MAX($AN$7:AN1334)+1))</f>
        <v/>
      </c>
      <c r="AO1335" s="6" t="str">
        <f t="shared" si="290"/>
        <v/>
      </c>
      <c r="AP1335" s="6" t="str">
        <f t="shared" si="291"/>
        <v/>
      </c>
      <c r="AQ1335" s="6" t="str">
        <f t="shared" si="292"/>
        <v/>
      </c>
      <c r="AR1335" s="6" t="str">
        <f t="shared" si="293"/>
        <v/>
      </c>
    </row>
    <row r="1336" spans="1:44" x14ac:dyDescent="0.25">
      <c r="A1336" s="22"/>
      <c r="B1336" s="121"/>
      <c r="C1336" s="121"/>
      <c r="D1336" s="121"/>
      <c r="E1336" s="122"/>
      <c r="F1336" s="123"/>
      <c r="G1336" s="123"/>
      <c r="H1336" s="22"/>
      <c r="I1336" s="122" t="str">
        <f>IF('Stock Takes'!$AC1337="", "", 'Stock Takes'!$AC1337)</f>
        <v/>
      </c>
      <c r="J1336" s="122" t="str">
        <f t="shared" si="280"/>
        <v/>
      </c>
      <c r="K1336" s="122" t="str">
        <f>IF($U$7=6, "", IF('Stock Takes'!AE$6="*", 'Stock Takes'!AE1337, IF('Stock Takes'!AF$6="*", 'Stock Takes'!AF1337, IF('Stock Takes'!AG$6="*", 'Stock Takes'!AG1337, IF('Stock Takes'!AH$6="*", 'Stock Takes'!AH1337, IF('Stock Takes'!AI$6="*", 'Stock Takes'!AI1337, IF('Stock Takes'!AJ$6="*", 'Stock Takes'!AJ1337)))))))</f>
        <v/>
      </c>
      <c r="L1336" s="122" t="str">
        <f t="shared" si="281"/>
        <v/>
      </c>
      <c r="M1336" s="22"/>
      <c r="AC1336" s="17">
        <f t="shared" si="282"/>
        <v>0</v>
      </c>
      <c r="AD1336" s="18">
        <f t="shared" si="283"/>
        <v>0</v>
      </c>
      <c r="AF1336" s="6" t="str">
        <f t="shared" si="284"/>
        <v/>
      </c>
      <c r="AG1336" s="6" t="str">
        <f t="shared" si="285"/>
        <v/>
      </c>
      <c r="AH1336" s="6" t="str">
        <f t="shared" si="286"/>
        <v/>
      </c>
      <c r="AI1336" s="6" t="str">
        <f t="shared" si="287"/>
        <v/>
      </c>
      <c r="AJ1336" s="6">
        <v>1329</v>
      </c>
      <c r="AK1336" s="73" t="str">
        <f t="shared" si="288"/>
        <v/>
      </c>
      <c r="AL1336" s="6" t="str">
        <f t="shared" si="289"/>
        <v/>
      </c>
      <c r="AN1336" s="6" t="str">
        <f>IF(D1336="", "", IF(COUNTIF($D$8:D1335, D1336)&gt;0, "", MAX($AN$7:AN1335)+1))</f>
        <v/>
      </c>
      <c r="AO1336" s="6" t="str">
        <f t="shared" si="290"/>
        <v/>
      </c>
      <c r="AP1336" s="6" t="str">
        <f t="shared" si="291"/>
        <v/>
      </c>
      <c r="AQ1336" s="6" t="str">
        <f t="shared" si="292"/>
        <v/>
      </c>
      <c r="AR1336" s="6" t="str">
        <f t="shared" si="293"/>
        <v/>
      </c>
    </row>
    <row r="1337" spans="1:44" x14ac:dyDescent="0.25">
      <c r="A1337" s="22"/>
      <c r="B1337" s="121"/>
      <c r="C1337" s="121"/>
      <c r="D1337" s="121"/>
      <c r="E1337" s="122"/>
      <c r="F1337" s="123"/>
      <c r="G1337" s="123"/>
      <c r="H1337" s="22"/>
      <c r="I1337" s="122" t="str">
        <f>IF('Stock Takes'!$AC1338="", "", 'Stock Takes'!$AC1338)</f>
        <v/>
      </c>
      <c r="J1337" s="122" t="str">
        <f t="shared" si="280"/>
        <v/>
      </c>
      <c r="K1337" s="122" t="str">
        <f>IF($U$7=6, "", IF('Stock Takes'!AE$6="*", 'Stock Takes'!AE1338, IF('Stock Takes'!AF$6="*", 'Stock Takes'!AF1338, IF('Stock Takes'!AG$6="*", 'Stock Takes'!AG1338, IF('Stock Takes'!AH$6="*", 'Stock Takes'!AH1338, IF('Stock Takes'!AI$6="*", 'Stock Takes'!AI1338, IF('Stock Takes'!AJ$6="*", 'Stock Takes'!AJ1338)))))))</f>
        <v/>
      </c>
      <c r="L1337" s="122" t="str">
        <f t="shared" si="281"/>
        <v/>
      </c>
      <c r="M1337" s="22"/>
      <c r="AC1337" s="17">
        <f t="shared" si="282"/>
        <v>0</v>
      </c>
      <c r="AD1337" s="18">
        <f t="shared" si="283"/>
        <v>0</v>
      </c>
      <c r="AF1337" s="6" t="str">
        <f t="shared" si="284"/>
        <v/>
      </c>
      <c r="AG1337" s="6" t="str">
        <f t="shared" si="285"/>
        <v/>
      </c>
      <c r="AH1337" s="6" t="str">
        <f t="shared" si="286"/>
        <v/>
      </c>
      <c r="AI1337" s="6" t="str">
        <f t="shared" si="287"/>
        <v/>
      </c>
      <c r="AJ1337" s="6">
        <v>1330</v>
      </c>
      <c r="AK1337" s="73" t="str">
        <f t="shared" si="288"/>
        <v/>
      </c>
      <c r="AL1337" s="6" t="str">
        <f t="shared" si="289"/>
        <v/>
      </c>
      <c r="AN1337" s="6" t="str">
        <f>IF(D1337="", "", IF(COUNTIF($D$8:D1336, D1337)&gt;0, "", MAX($AN$7:AN1336)+1))</f>
        <v/>
      </c>
      <c r="AO1337" s="6" t="str">
        <f t="shared" si="290"/>
        <v/>
      </c>
      <c r="AP1337" s="6" t="str">
        <f t="shared" si="291"/>
        <v/>
      </c>
      <c r="AQ1337" s="6" t="str">
        <f t="shared" si="292"/>
        <v/>
      </c>
      <c r="AR1337" s="6" t="str">
        <f t="shared" si="293"/>
        <v/>
      </c>
    </row>
    <row r="1338" spans="1:44" x14ac:dyDescent="0.25">
      <c r="A1338" s="22"/>
      <c r="B1338" s="121"/>
      <c r="C1338" s="121"/>
      <c r="D1338" s="121"/>
      <c r="E1338" s="122"/>
      <c r="F1338" s="123"/>
      <c r="G1338" s="123"/>
      <c r="H1338" s="22"/>
      <c r="I1338" s="122" t="str">
        <f>IF('Stock Takes'!$AC1339="", "", 'Stock Takes'!$AC1339)</f>
        <v/>
      </c>
      <c r="J1338" s="122" t="str">
        <f t="shared" si="280"/>
        <v/>
      </c>
      <c r="K1338" s="122" t="str">
        <f>IF($U$7=6, "", IF('Stock Takes'!AE$6="*", 'Stock Takes'!AE1339, IF('Stock Takes'!AF$6="*", 'Stock Takes'!AF1339, IF('Stock Takes'!AG$6="*", 'Stock Takes'!AG1339, IF('Stock Takes'!AH$6="*", 'Stock Takes'!AH1339, IF('Stock Takes'!AI$6="*", 'Stock Takes'!AI1339, IF('Stock Takes'!AJ$6="*", 'Stock Takes'!AJ1339)))))))</f>
        <v/>
      </c>
      <c r="L1338" s="122" t="str">
        <f t="shared" si="281"/>
        <v/>
      </c>
      <c r="M1338" s="22"/>
      <c r="AC1338" s="17">
        <f t="shared" si="282"/>
        <v>0</v>
      </c>
      <c r="AD1338" s="18">
        <f t="shared" si="283"/>
        <v>0</v>
      </c>
      <c r="AF1338" s="6" t="str">
        <f t="shared" si="284"/>
        <v/>
      </c>
      <c r="AG1338" s="6" t="str">
        <f t="shared" si="285"/>
        <v/>
      </c>
      <c r="AH1338" s="6" t="str">
        <f t="shared" si="286"/>
        <v/>
      </c>
      <c r="AI1338" s="6" t="str">
        <f t="shared" si="287"/>
        <v/>
      </c>
      <c r="AJ1338" s="6">
        <v>1331</v>
      </c>
      <c r="AK1338" s="73" t="str">
        <f t="shared" si="288"/>
        <v/>
      </c>
      <c r="AL1338" s="6" t="str">
        <f t="shared" si="289"/>
        <v/>
      </c>
      <c r="AN1338" s="6" t="str">
        <f>IF(D1338="", "", IF(COUNTIF($D$8:D1337, D1338)&gt;0, "", MAX($AN$7:AN1337)+1))</f>
        <v/>
      </c>
      <c r="AO1338" s="6" t="str">
        <f t="shared" si="290"/>
        <v/>
      </c>
      <c r="AP1338" s="6" t="str">
        <f t="shared" si="291"/>
        <v/>
      </c>
      <c r="AQ1338" s="6" t="str">
        <f t="shared" si="292"/>
        <v/>
      </c>
      <c r="AR1338" s="6" t="str">
        <f t="shared" si="293"/>
        <v/>
      </c>
    </row>
    <row r="1339" spans="1:44" x14ac:dyDescent="0.25">
      <c r="A1339" s="22"/>
      <c r="B1339" s="121"/>
      <c r="C1339" s="121"/>
      <c r="D1339" s="121"/>
      <c r="E1339" s="122"/>
      <c r="F1339" s="123"/>
      <c r="G1339" s="123"/>
      <c r="H1339" s="22"/>
      <c r="I1339" s="122" t="str">
        <f>IF('Stock Takes'!$AC1340="", "", 'Stock Takes'!$AC1340)</f>
        <v/>
      </c>
      <c r="J1339" s="122" t="str">
        <f t="shared" si="280"/>
        <v/>
      </c>
      <c r="K1339" s="122" t="str">
        <f>IF($U$7=6, "", IF('Stock Takes'!AE$6="*", 'Stock Takes'!AE1340, IF('Stock Takes'!AF$6="*", 'Stock Takes'!AF1340, IF('Stock Takes'!AG$6="*", 'Stock Takes'!AG1340, IF('Stock Takes'!AH$6="*", 'Stock Takes'!AH1340, IF('Stock Takes'!AI$6="*", 'Stock Takes'!AI1340, IF('Stock Takes'!AJ$6="*", 'Stock Takes'!AJ1340)))))))</f>
        <v/>
      </c>
      <c r="L1339" s="122" t="str">
        <f t="shared" si="281"/>
        <v/>
      </c>
      <c r="M1339" s="22"/>
      <c r="AC1339" s="17">
        <f t="shared" si="282"/>
        <v>0</v>
      </c>
      <c r="AD1339" s="18">
        <f t="shared" si="283"/>
        <v>0</v>
      </c>
      <c r="AF1339" s="6" t="str">
        <f t="shared" si="284"/>
        <v/>
      </c>
      <c r="AG1339" s="6" t="str">
        <f t="shared" si="285"/>
        <v/>
      </c>
      <c r="AH1339" s="6" t="str">
        <f t="shared" si="286"/>
        <v/>
      </c>
      <c r="AI1339" s="6" t="str">
        <f t="shared" si="287"/>
        <v/>
      </c>
      <c r="AJ1339" s="6">
        <v>1332</v>
      </c>
      <c r="AK1339" s="73" t="str">
        <f t="shared" si="288"/>
        <v/>
      </c>
      <c r="AL1339" s="6" t="str">
        <f t="shared" si="289"/>
        <v/>
      </c>
      <c r="AN1339" s="6" t="str">
        <f>IF(D1339="", "", IF(COUNTIF($D$8:D1338, D1339)&gt;0, "", MAX($AN$7:AN1338)+1))</f>
        <v/>
      </c>
      <c r="AO1339" s="6" t="str">
        <f t="shared" si="290"/>
        <v/>
      </c>
      <c r="AP1339" s="6" t="str">
        <f t="shared" si="291"/>
        <v/>
      </c>
      <c r="AQ1339" s="6" t="str">
        <f t="shared" si="292"/>
        <v/>
      </c>
      <c r="AR1339" s="6" t="str">
        <f t="shared" si="293"/>
        <v/>
      </c>
    </row>
    <row r="1340" spans="1:44" x14ac:dyDescent="0.25">
      <c r="A1340" s="22"/>
      <c r="B1340" s="121"/>
      <c r="C1340" s="121"/>
      <c r="D1340" s="121"/>
      <c r="E1340" s="122"/>
      <c r="F1340" s="123"/>
      <c r="G1340" s="123"/>
      <c r="H1340" s="22"/>
      <c r="I1340" s="122" t="str">
        <f>IF('Stock Takes'!$AC1341="", "", 'Stock Takes'!$AC1341)</f>
        <v/>
      </c>
      <c r="J1340" s="122" t="str">
        <f t="shared" si="280"/>
        <v/>
      </c>
      <c r="K1340" s="122" t="str">
        <f>IF($U$7=6, "", IF('Stock Takes'!AE$6="*", 'Stock Takes'!AE1341, IF('Stock Takes'!AF$6="*", 'Stock Takes'!AF1341, IF('Stock Takes'!AG$6="*", 'Stock Takes'!AG1341, IF('Stock Takes'!AH$6="*", 'Stock Takes'!AH1341, IF('Stock Takes'!AI$6="*", 'Stock Takes'!AI1341, IF('Stock Takes'!AJ$6="*", 'Stock Takes'!AJ1341)))))))</f>
        <v/>
      </c>
      <c r="L1340" s="122" t="str">
        <f t="shared" si="281"/>
        <v/>
      </c>
      <c r="M1340" s="22"/>
      <c r="AC1340" s="17">
        <f t="shared" si="282"/>
        <v>0</v>
      </c>
      <c r="AD1340" s="18">
        <f t="shared" si="283"/>
        <v>0</v>
      </c>
      <c r="AF1340" s="6" t="str">
        <f t="shared" si="284"/>
        <v/>
      </c>
      <c r="AG1340" s="6" t="str">
        <f t="shared" si="285"/>
        <v/>
      </c>
      <c r="AH1340" s="6" t="str">
        <f t="shared" si="286"/>
        <v/>
      </c>
      <c r="AI1340" s="6" t="str">
        <f t="shared" si="287"/>
        <v/>
      </c>
      <c r="AJ1340" s="6">
        <v>1333</v>
      </c>
      <c r="AK1340" s="73" t="str">
        <f t="shared" si="288"/>
        <v/>
      </c>
      <c r="AL1340" s="6" t="str">
        <f t="shared" si="289"/>
        <v/>
      </c>
      <c r="AN1340" s="6" t="str">
        <f>IF(D1340="", "", IF(COUNTIF($D$8:D1339, D1340)&gt;0, "", MAX($AN$7:AN1339)+1))</f>
        <v/>
      </c>
      <c r="AO1340" s="6" t="str">
        <f t="shared" si="290"/>
        <v/>
      </c>
      <c r="AP1340" s="6" t="str">
        <f t="shared" si="291"/>
        <v/>
      </c>
      <c r="AQ1340" s="6" t="str">
        <f t="shared" si="292"/>
        <v/>
      </c>
      <c r="AR1340" s="6" t="str">
        <f t="shared" si="293"/>
        <v/>
      </c>
    </row>
    <row r="1341" spans="1:44" x14ac:dyDescent="0.25">
      <c r="A1341" s="22"/>
      <c r="B1341" s="121"/>
      <c r="C1341" s="121"/>
      <c r="D1341" s="121"/>
      <c r="E1341" s="122"/>
      <c r="F1341" s="123"/>
      <c r="G1341" s="123"/>
      <c r="H1341" s="22"/>
      <c r="I1341" s="122" t="str">
        <f>IF('Stock Takes'!$AC1342="", "", 'Stock Takes'!$AC1342)</f>
        <v/>
      </c>
      <c r="J1341" s="122" t="str">
        <f t="shared" si="280"/>
        <v/>
      </c>
      <c r="K1341" s="122" t="str">
        <f>IF($U$7=6, "", IF('Stock Takes'!AE$6="*", 'Stock Takes'!AE1342, IF('Stock Takes'!AF$6="*", 'Stock Takes'!AF1342, IF('Stock Takes'!AG$6="*", 'Stock Takes'!AG1342, IF('Stock Takes'!AH$6="*", 'Stock Takes'!AH1342, IF('Stock Takes'!AI$6="*", 'Stock Takes'!AI1342, IF('Stock Takes'!AJ$6="*", 'Stock Takes'!AJ1342)))))))</f>
        <v/>
      </c>
      <c r="L1341" s="122" t="str">
        <f t="shared" si="281"/>
        <v/>
      </c>
      <c r="M1341" s="22"/>
      <c r="AC1341" s="17">
        <f t="shared" si="282"/>
        <v>0</v>
      </c>
      <c r="AD1341" s="18">
        <f t="shared" si="283"/>
        <v>0</v>
      </c>
      <c r="AF1341" s="6" t="str">
        <f t="shared" si="284"/>
        <v/>
      </c>
      <c r="AG1341" s="6" t="str">
        <f t="shared" si="285"/>
        <v/>
      </c>
      <c r="AH1341" s="6" t="str">
        <f t="shared" si="286"/>
        <v/>
      </c>
      <c r="AI1341" s="6" t="str">
        <f t="shared" si="287"/>
        <v/>
      </c>
      <c r="AJ1341" s="6">
        <v>1334</v>
      </c>
      <c r="AK1341" s="73" t="str">
        <f t="shared" si="288"/>
        <v/>
      </c>
      <c r="AL1341" s="6" t="str">
        <f t="shared" si="289"/>
        <v/>
      </c>
      <c r="AN1341" s="6" t="str">
        <f>IF(D1341="", "", IF(COUNTIF($D$8:D1340, D1341)&gt;0, "", MAX($AN$7:AN1340)+1))</f>
        <v/>
      </c>
      <c r="AO1341" s="6" t="str">
        <f t="shared" si="290"/>
        <v/>
      </c>
      <c r="AP1341" s="6" t="str">
        <f t="shared" si="291"/>
        <v/>
      </c>
      <c r="AQ1341" s="6" t="str">
        <f t="shared" si="292"/>
        <v/>
      </c>
      <c r="AR1341" s="6" t="str">
        <f t="shared" si="293"/>
        <v/>
      </c>
    </row>
    <row r="1342" spans="1:44" x14ac:dyDescent="0.25">
      <c r="A1342" s="22"/>
      <c r="B1342" s="121"/>
      <c r="C1342" s="121"/>
      <c r="D1342" s="121"/>
      <c r="E1342" s="122"/>
      <c r="F1342" s="123"/>
      <c r="G1342" s="123"/>
      <c r="H1342" s="22"/>
      <c r="I1342" s="122" t="str">
        <f>IF('Stock Takes'!$AC1343="", "", 'Stock Takes'!$AC1343)</f>
        <v/>
      </c>
      <c r="J1342" s="122" t="str">
        <f t="shared" si="280"/>
        <v/>
      </c>
      <c r="K1342" s="122" t="str">
        <f>IF($U$7=6, "", IF('Stock Takes'!AE$6="*", 'Stock Takes'!AE1343, IF('Stock Takes'!AF$6="*", 'Stock Takes'!AF1343, IF('Stock Takes'!AG$6="*", 'Stock Takes'!AG1343, IF('Stock Takes'!AH$6="*", 'Stock Takes'!AH1343, IF('Stock Takes'!AI$6="*", 'Stock Takes'!AI1343, IF('Stock Takes'!AJ$6="*", 'Stock Takes'!AJ1343)))))))</f>
        <v/>
      </c>
      <c r="L1342" s="122" t="str">
        <f t="shared" si="281"/>
        <v/>
      </c>
      <c r="M1342" s="22"/>
      <c r="AC1342" s="17">
        <f t="shared" si="282"/>
        <v>0</v>
      </c>
      <c r="AD1342" s="18">
        <f t="shared" si="283"/>
        <v>0</v>
      </c>
      <c r="AF1342" s="6" t="str">
        <f t="shared" si="284"/>
        <v/>
      </c>
      <c r="AG1342" s="6" t="str">
        <f t="shared" si="285"/>
        <v/>
      </c>
      <c r="AH1342" s="6" t="str">
        <f t="shared" si="286"/>
        <v/>
      </c>
      <c r="AI1342" s="6" t="str">
        <f t="shared" si="287"/>
        <v/>
      </c>
      <c r="AJ1342" s="6">
        <v>1335</v>
      </c>
      <c r="AK1342" s="73" t="str">
        <f t="shared" si="288"/>
        <v/>
      </c>
      <c r="AL1342" s="6" t="str">
        <f t="shared" si="289"/>
        <v/>
      </c>
      <c r="AN1342" s="6" t="str">
        <f>IF(D1342="", "", IF(COUNTIF($D$8:D1341, D1342)&gt;0, "", MAX($AN$7:AN1341)+1))</f>
        <v/>
      </c>
      <c r="AO1342" s="6" t="str">
        <f t="shared" si="290"/>
        <v/>
      </c>
      <c r="AP1342" s="6" t="str">
        <f t="shared" si="291"/>
        <v/>
      </c>
      <c r="AQ1342" s="6" t="str">
        <f t="shared" si="292"/>
        <v/>
      </c>
      <c r="AR1342" s="6" t="str">
        <f t="shared" si="293"/>
        <v/>
      </c>
    </row>
    <row r="1343" spans="1:44" x14ac:dyDescent="0.25">
      <c r="A1343" s="22"/>
      <c r="B1343" s="121"/>
      <c r="C1343" s="121"/>
      <c r="D1343" s="121"/>
      <c r="E1343" s="122"/>
      <c r="F1343" s="123"/>
      <c r="G1343" s="123"/>
      <c r="H1343" s="22"/>
      <c r="I1343" s="122" t="str">
        <f>IF('Stock Takes'!$AC1344="", "", 'Stock Takes'!$AC1344)</f>
        <v/>
      </c>
      <c r="J1343" s="122" t="str">
        <f t="shared" si="280"/>
        <v/>
      </c>
      <c r="K1343" s="122" t="str">
        <f>IF($U$7=6, "", IF('Stock Takes'!AE$6="*", 'Stock Takes'!AE1344, IF('Stock Takes'!AF$6="*", 'Stock Takes'!AF1344, IF('Stock Takes'!AG$6="*", 'Stock Takes'!AG1344, IF('Stock Takes'!AH$6="*", 'Stock Takes'!AH1344, IF('Stock Takes'!AI$6="*", 'Stock Takes'!AI1344, IF('Stock Takes'!AJ$6="*", 'Stock Takes'!AJ1344)))))))</f>
        <v/>
      </c>
      <c r="L1343" s="122" t="str">
        <f t="shared" si="281"/>
        <v/>
      </c>
      <c r="M1343" s="22"/>
      <c r="AC1343" s="17">
        <f t="shared" si="282"/>
        <v>0</v>
      </c>
      <c r="AD1343" s="18">
        <f t="shared" si="283"/>
        <v>0</v>
      </c>
      <c r="AF1343" s="6" t="str">
        <f t="shared" si="284"/>
        <v/>
      </c>
      <c r="AG1343" s="6" t="str">
        <f t="shared" si="285"/>
        <v/>
      </c>
      <c r="AH1343" s="6" t="str">
        <f t="shared" si="286"/>
        <v/>
      </c>
      <c r="AI1343" s="6" t="str">
        <f t="shared" si="287"/>
        <v/>
      </c>
      <c r="AJ1343" s="6">
        <v>1336</v>
      </c>
      <c r="AK1343" s="73" t="str">
        <f t="shared" si="288"/>
        <v/>
      </c>
      <c r="AL1343" s="6" t="str">
        <f t="shared" si="289"/>
        <v/>
      </c>
      <c r="AN1343" s="6" t="str">
        <f>IF(D1343="", "", IF(COUNTIF($D$8:D1342, D1343)&gt;0, "", MAX($AN$7:AN1342)+1))</f>
        <v/>
      </c>
      <c r="AO1343" s="6" t="str">
        <f t="shared" si="290"/>
        <v/>
      </c>
      <c r="AP1343" s="6" t="str">
        <f t="shared" si="291"/>
        <v/>
      </c>
      <c r="AQ1343" s="6" t="str">
        <f t="shared" si="292"/>
        <v/>
      </c>
      <c r="AR1343" s="6" t="str">
        <f t="shared" si="293"/>
        <v/>
      </c>
    </row>
    <row r="1344" spans="1:44" x14ac:dyDescent="0.25">
      <c r="A1344" s="22"/>
      <c r="B1344" s="121"/>
      <c r="C1344" s="121"/>
      <c r="D1344" s="121"/>
      <c r="E1344" s="122"/>
      <c r="F1344" s="123"/>
      <c r="G1344" s="123"/>
      <c r="H1344" s="22"/>
      <c r="I1344" s="122" t="str">
        <f>IF('Stock Takes'!$AC1345="", "", 'Stock Takes'!$AC1345)</f>
        <v/>
      </c>
      <c r="J1344" s="122" t="str">
        <f t="shared" si="280"/>
        <v/>
      </c>
      <c r="K1344" s="122" t="str">
        <f>IF($U$7=6, "", IF('Stock Takes'!AE$6="*", 'Stock Takes'!AE1345, IF('Stock Takes'!AF$6="*", 'Stock Takes'!AF1345, IF('Stock Takes'!AG$6="*", 'Stock Takes'!AG1345, IF('Stock Takes'!AH$6="*", 'Stock Takes'!AH1345, IF('Stock Takes'!AI$6="*", 'Stock Takes'!AI1345, IF('Stock Takes'!AJ$6="*", 'Stock Takes'!AJ1345)))))))</f>
        <v/>
      </c>
      <c r="L1344" s="122" t="str">
        <f t="shared" si="281"/>
        <v/>
      </c>
      <c r="M1344" s="22"/>
      <c r="AC1344" s="17">
        <f t="shared" si="282"/>
        <v>0</v>
      </c>
      <c r="AD1344" s="18">
        <f t="shared" si="283"/>
        <v>0</v>
      </c>
      <c r="AF1344" s="6" t="str">
        <f t="shared" si="284"/>
        <v/>
      </c>
      <c r="AG1344" s="6" t="str">
        <f t="shared" si="285"/>
        <v/>
      </c>
      <c r="AH1344" s="6" t="str">
        <f t="shared" si="286"/>
        <v/>
      </c>
      <c r="AI1344" s="6" t="str">
        <f t="shared" si="287"/>
        <v/>
      </c>
      <c r="AJ1344" s="6">
        <v>1337</v>
      </c>
      <c r="AK1344" s="73" t="str">
        <f t="shared" si="288"/>
        <v/>
      </c>
      <c r="AL1344" s="6" t="str">
        <f t="shared" si="289"/>
        <v/>
      </c>
      <c r="AN1344" s="6" t="str">
        <f>IF(D1344="", "", IF(COUNTIF($D$8:D1343, D1344)&gt;0, "", MAX($AN$7:AN1343)+1))</f>
        <v/>
      </c>
      <c r="AO1344" s="6" t="str">
        <f t="shared" si="290"/>
        <v/>
      </c>
      <c r="AP1344" s="6" t="str">
        <f t="shared" si="291"/>
        <v/>
      </c>
      <c r="AQ1344" s="6" t="str">
        <f t="shared" si="292"/>
        <v/>
      </c>
      <c r="AR1344" s="6" t="str">
        <f t="shared" si="293"/>
        <v/>
      </c>
    </row>
    <row r="1345" spans="1:44" x14ac:dyDescent="0.25">
      <c r="A1345" s="22"/>
      <c r="B1345" s="121"/>
      <c r="C1345" s="121"/>
      <c r="D1345" s="121"/>
      <c r="E1345" s="122"/>
      <c r="F1345" s="123"/>
      <c r="G1345" s="123"/>
      <c r="H1345" s="22"/>
      <c r="I1345" s="122" t="str">
        <f>IF('Stock Takes'!$AC1346="", "", 'Stock Takes'!$AC1346)</f>
        <v/>
      </c>
      <c r="J1345" s="122" t="str">
        <f t="shared" si="280"/>
        <v/>
      </c>
      <c r="K1345" s="122" t="str">
        <f>IF($U$7=6, "", IF('Stock Takes'!AE$6="*", 'Stock Takes'!AE1346, IF('Stock Takes'!AF$6="*", 'Stock Takes'!AF1346, IF('Stock Takes'!AG$6="*", 'Stock Takes'!AG1346, IF('Stock Takes'!AH$6="*", 'Stock Takes'!AH1346, IF('Stock Takes'!AI$6="*", 'Stock Takes'!AI1346, IF('Stock Takes'!AJ$6="*", 'Stock Takes'!AJ1346)))))))</f>
        <v/>
      </c>
      <c r="L1345" s="122" t="str">
        <f t="shared" si="281"/>
        <v/>
      </c>
      <c r="M1345" s="22"/>
      <c r="AC1345" s="17">
        <f t="shared" si="282"/>
        <v>0</v>
      </c>
      <c r="AD1345" s="18">
        <f t="shared" si="283"/>
        <v>0</v>
      </c>
      <c r="AF1345" s="6" t="str">
        <f t="shared" si="284"/>
        <v/>
      </c>
      <c r="AG1345" s="6" t="str">
        <f t="shared" si="285"/>
        <v/>
      </c>
      <c r="AH1345" s="6" t="str">
        <f t="shared" si="286"/>
        <v/>
      </c>
      <c r="AI1345" s="6" t="str">
        <f t="shared" si="287"/>
        <v/>
      </c>
      <c r="AJ1345" s="6">
        <v>1338</v>
      </c>
      <c r="AK1345" s="73" t="str">
        <f t="shared" si="288"/>
        <v/>
      </c>
      <c r="AL1345" s="6" t="str">
        <f t="shared" si="289"/>
        <v/>
      </c>
      <c r="AN1345" s="6" t="str">
        <f>IF(D1345="", "", IF(COUNTIF($D$8:D1344, D1345)&gt;0, "", MAX($AN$7:AN1344)+1))</f>
        <v/>
      </c>
      <c r="AO1345" s="6" t="str">
        <f t="shared" si="290"/>
        <v/>
      </c>
      <c r="AP1345" s="6" t="str">
        <f t="shared" si="291"/>
        <v/>
      </c>
      <c r="AQ1345" s="6" t="str">
        <f t="shared" si="292"/>
        <v/>
      </c>
      <c r="AR1345" s="6" t="str">
        <f t="shared" si="293"/>
        <v/>
      </c>
    </row>
    <row r="1346" spans="1:44" x14ac:dyDescent="0.25">
      <c r="A1346" s="22"/>
      <c r="B1346" s="121"/>
      <c r="C1346" s="121"/>
      <c r="D1346" s="121"/>
      <c r="E1346" s="122"/>
      <c r="F1346" s="123"/>
      <c r="G1346" s="123"/>
      <c r="H1346" s="22"/>
      <c r="I1346" s="122" t="str">
        <f>IF('Stock Takes'!$AC1347="", "", 'Stock Takes'!$AC1347)</f>
        <v/>
      </c>
      <c r="J1346" s="122" t="str">
        <f t="shared" si="280"/>
        <v/>
      </c>
      <c r="K1346" s="122" t="str">
        <f>IF($U$7=6, "", IF('Stock Takes'!AE$6="*", 'Stock Takes'!AE1347, IF('Stock Takes'!AF$6="*", 'Stock Takes'!AF1347, IF('Stock Takes'!AG$6="*", 'Stock Takes'!AG1347, IF('Stock Takes'!AH$6="*", 'Stock Takes'!AH1347, IF('Stock Takes'!AI$6="*", 'Stock Takes'!AI1347, IF('Stock Takes'!AJ$6="*", 'Stock Takes'!AJ1347)))))))</f>
        <v/>
      </c>
      <c r="L1346" s="122" t="str">
        <f t="shared" si="281"/>
        <v/>
      </c>
      <c r="M1346" s="22"/>
      <c r="AC1346" s="17">
        <f t="shared" si="282"/>
        <v>0</v>
      </c>
      <c r="AD1346" s="18">
        <f t="shared" si="283"/>
        <v>0</v>
      </c>
      <c r="AF1346" s="6" t="str">
        <f t="shared" si="284"/>
        <v/>
      </c>
      <c r="AG1346" s="6" t="str">
        <f t="shared" si="285"/>
        <v/>
      </c>
      <c r="AH1346" s="6" t="str">
        <f t="shared" si="286"/>
        <v/>
      </c>
      <c r="AI1346" s="6" t="str">
        <f t="shared" si="287"/>
        <v/>
      </c>
      <c r="AJ1346" s="6">
        <v>1339</v>
      </c>
      <c r="AK1346" s="73" t="str">
        <f t="shared" si="288"/>
        <v/>
      </c>
      <c r="AL1346" s="6" t="str">
        <f t="shared" si="289"/>
        <v/>
      </c>
      <c r="AN1346" s="6" t="str">
        <f>IF(D1346="", "", IF(COUNTIF($D$8:D1345, D1346)&gt;0, "", MAX($AN$7:AN1345)+1))</f>
        <v/>
      </c>
      <c r="AO1346" s="6" t="str">
        <f t="shared" si="290"/>
        <v/>
      </c>
      <c r="AP1346" s="6" t="str">
        <f t="shared" si="291"/>
        <v/>
      </c>
      <c r="AQ1346" s="6" t="str">
        <f t="shared" si="292"/>
        <v/>
      </c>
      <c r="AR1346" s="6" t="str">
        <f t="shared" si="293"/>
        <v/>
      </c>
    </row>
    <row r="1347" spans="1:44" x14ac:dyDescent="0.25">
      <c r="A1347" s="22"/>
      <c r="B1347" s="121"/>
      <c r="C1347" s="121"/>
      <c r="D1347" s="121"/>
      <c r="E1347" s="122"/>
      <c r="F1347" s="123"/>
      <c r="G1347" s="123"/>
      <c r="H1347" s="22"/>
      <c r="I1347" s="122" t="str">
        <f>IF('Stock Takes'!$AC1348="", "", 'Stock Takes'!$AC1348)</f>
        <v/>
      </c>
      <c r="J1347" s="122" t="str">
        <f t="shared" si="280"/>
        <v/>
      </c>
      <c r="K1347" s="122" t="str">
        <f>IF($U$7=6, "", IF('Stock Takes'!AE$6="*", 'Stock Takes'!AE1348, IF('Stock Takes'!AF$6="*", 'Stock Takes'!AF1348, IF('Stock Takes'!AG$6="*", 'Stock Takes'!AG1348, IF('Stock Takes'!AH$6="*", 'Stock Takes'!AH1348, IF('Stock Takes'!AI$6="*", 'Stock Takes'!AI1348, IF('Stock Takes'!AJ$6="*", 'Stock Takes'!AJ1348)))))))</f>
        <v/>
      </c>
      <c r="L1347" s="122" t="str">
        <f t="shared" si="281"/>
        <v/>
      </c>
      <c r="M1347" s="22"/>
      <c r="AC1347" s="17">
        <f t="shared" si="282"/>
        <v>0</v>
      </c>
      <c r="AD1347" s="18">
        <f t="shared" si="283"/>
        <v>0</v>
      </c>
      <c r="AF1347" s="6" t="str">
        <f t="shared" si="284"/>
        <v/>
      </c>
      <c r="AG1347" s="6" t="str">
        <f t="shared" si="285"/>
        <v/>
      </c>
      <c r="AH1347" s="6" t="str">
        <f t="shared" si="286"/>
        <v/>
      </c>
      <c r="AI1347" s="6" t="str">
        <f t="shared" si="287"/>
        <v/>
      </c>
      <c r="AJ1347" s="6">
        <v>1340</v>
      </c>
      <c r="AK1347" s="73" t="str">
        <f t="shared" si="288"/>
        <v/>
      </c>
      <c r="AL1347" s="6" t="str">
        <f t="shared" si="289"/>
        <v/>
      </c>
      <c r="AN1347" s="6" t="str">
        <f>IF(D1347="", "", IF(COUNTIF($D$8:D1346, D1347)&gt;0, "", MAX($AN$7:AN1346)+1))</f>
        <v/>
      </c>
      <c r="AO1347" s="6" t="str">
        <f t="shared" si="290"/>
        <v/>
      </c>
      <c r="AP1347" s="6" t="str">
        <f t="shared" si="291"/>
        <v/>
      </c>
      <c r="AQ1347" s="6" t="str">
        <f t="shared" si="292"/>
        <v/>
      </c>
      <c r="AR1347" s="6" t="str">
        <f t="shared" si="293"/>
        <v/>
      </c>
    </row>
    <row r="1348" spans="1:44" x14ac:dyDescent="0.25">
      <c r="A1348" s="22"/>
      <c r="B1348" s="121"/>
      <c r="C1348" s="121"/>
      <c r="D1348" s="121"/>
      <c r="E1348" s="122"/>
      <c r="F1348" s="123"/>
      <c r="G1348" s="123"/>
      <c r="H1348" s="22"/>
      <c r="I1348" s="122" t="str">
        <f>IF('Stock Takes'!$AC1349="", "", 'Stock Takes'!$AC1349)</f>
        <v/>
      </c>
      <c r="J1348" s="122" t="str">
        <f t="shared" si="280"/>
        <v/>
      </c>
      <c r="K1348" s="122" t="str">
        <f>IF($U$7=6, "", IF('Stock Takes'!AE$6="*", 'Stock Takes'!AE1349, IF('Stock Takes'!AF$6="*", 'Stock Takes'!AF1349, IF('Stock Takes'!AG$6="*", 'Stock Takes'!AG1349, IF('Stock Takes'!AH$6="*", 'Stock Takes'!AH1349, IF('Stock Takes'!AI$6="*", 'Stock Takes'!AI1349, IF('Stock Takes'!AJ$6="*", 'Stock Takes'!AJ1349)))))))</f>
        <v/>
      </c>
      <c r="L1348" s="122" t="str">
        <f t="shared" si="281"/>
        <v/>
      </c>
      <c r="M1348" s="22"/>
      <c r="AC1348" s="17">
        <f t="shared" si="282"/>
        <v>0</v>
      </c>
      <c r="AD1348" s="18">
        <f t="shared" si="283"/>
        <v>0</v>
      </c>
      <c r="AF1348" s="6" t="str">
        <f t="shared" si="284"/>
        <v/>
      </c>
      <c r="AG1348" s="6" t="str">
        <f t="shared" si="285"/>
        <v/>
      </c>
      <c r="AH1348" s="6" t="str">
        <f t="shared" si="286"/>
        <v/>
      </c>
      <c r="AI1348" s="6" t="str">
        <f t="shared" si="287"/>
        <v/>
      </c>
      <c r="AJ1348" s="6">
        <v>1341</v>
      </c>
      <c r="AK1348" s="73" t="str">
        <f t="shared" si="288"/>
        <v/>
      </c>
      <c r="AL1348" s="6" t="str">
        <f t="shared" si="289"/>
        <v/>
      </c>
      <c r="AN1348" s="6" t="str">
        <f>IF(D1348="", "", IF(COUNTIF($D$8:D1347, D1348)&gt;0, "", MAX($AN$7:AN1347)+1))</f>
        <v/>
      </c>
      <c r="AO1348" s="6" t="str">
        <f t="shared" si="290"/>
        <v/>
      </c>
      <c r="AP1348" s="6" t="str">
        <f t="shared" si="291"/>
        <v/>
      </c>
      <c r="AQ1348" s="6" t="str">
        <f t="shared" si="292"/>
        <v/>
      </c>
      <c r="AR1348" s="6" t="str">
        <f t="shared" si="293"/>
        <v/>
      </c>
    </row>
    <row r="1349" spans="1:44" x14ac:dyDescent="0.25">
      <c r="A1349" s="22"/>
      <c r="B1349" s="121"/>
      <c r="C1349" s="121"/>
      <c r="D1349" s="121"/>
      <c r="E1349" s="122"/>
      <c r="F1349" s="123"/>
      <c r="G1349" s="123"/>
      <c r="H1349" s="22"/>
      <c r="I1349" s="122" t="str">
        <f>IF('Stock Takes'!$AC1350="", "", 'Stock Takes'!$AC1350)</f>
        <v/>
      </c>
      <c r="J1349" s="122" t="str">
        <f t="shared" si="280"/>
        <v/>
      </c>
      <c r="K1349" s="122" t="str">
        <f>IF($U$7=6, "", IF('Stock Takes'!AE$6="*", 'Stock Takes'!AE1350, IF('Stock Takes'!AF$6="*", 'Stock Takes'!AF1350, IF('Stock Takes'!AG$6="*", 'Stock Takes'!AG1350, IF('Stock Takes'!AH$6="*", 'Stock Takes'!AH1350, IF('Stock Takes'!AI$6="*", 'Stock Takes'!AI1350, IF('Stock Takes'!AJ$6="*", 'Stock Takes'!AJ1350)))))))</f>
        <v/>
      </c>
      <c r="L1349" s="122" t="str">
        <f t="shared" si="281"/>
        <v/>
      </c>
      <c r="M1349" s="22"/>
      <c r="AC1349" s="17">
        <f t="shared" si="282"/>
        <v>0</v>
      </c>
      <c r="AD1349" s="18">
        <f t="shared" si="283"/>
        <v>0</v>
      </c>
      <c r="AF1349" s="6" t="str">
        <f t="shared" si="284"/>
        <v/>
      </c>
      <c r="AG1349" s="6" t="str">
        <f t="shared" si="285"/>
        <v/>
      </c>
      <c r="AH1349" s="6" t="str">
        <f t="shared" si="286"/>
        <v/>
      </c>
      <c r="AI1349" s="6" t="str">
        <f t="shared" si="287"/>
        <v/>
      </c>
      <c r="AJ1349" s="6">
        <v>1342</v>
      </c>
      <c r="AK1349" s="73" t="str">
        <f t="shared" si="288"/>
        <v/>
      </c>
      <c r="AL1349" s="6" t="str">
        <f t="shared" si="289"/>
        <v/>
      </c>
      <c r="AN1349" s="6" t="str">
        <f>IF(D1349="", "", IF(COUNTIF($D$8:D1348, D1349)&gt;0, "", MAX($AN$7:AN1348)+1))</f>
        <v/>
      </c>
      <c r="AO1349" s="6" t="str">
        <f t="shared" si="290"/>
        <v/>
      </c>
      <c r="AP1349" s="6" t="str">
        <f t="shared" si="291"/>
        <v/>
      </c>
      <c r="AQ1349" s="6" t="str">
        <f t="shared" si="292"/>
        <v/>
      </c>
      <c r="AR1349" s="6" t="str">
        <f t="shared" si="293"/>
        <v/>
      </c>
    </row>
    <row r="1350" spans="1:44" x14ac:dyDescent="0.25">
      <c r="A1350" s="22"/>
      <c r="B1350" s="121"/>
      <c r="C1350" s="121"/>
      <c r="D1350" s="121"/>
      <c r="E1350" s="122"/>
      <c r="F1350" s="123"/>
      <c r="G1350" s="123"/>
      <c r="H1350" s="22"/>
      <c r="I1350" s="122" t="str">
        <f>IF('Stock Takes'!$AC1351="", "", 'Stock Takes'!$AC1351)</f>
        <v/>
      </c>
      <c r="J1350" s="122" t="str">
        <f t="shared" si="280"/>
        <v/>
      </c>
      <c r="K1350" s="122" t="str">
        <f>IF($U$7=6, "", IF('Stock Takes'!AE$6="*", 'Stock Takes'!AE1351, IF('Stock Takes'!AF$6="*", 'Stock Takes'!AF1351, IF('Stock Takes'!AG$6="*", 'Stock Takes'!AG1351, IF('Stock Takes'!AH$6="*", 'Stock Takes'!AH1351, IF('Stock Takes'!AI$6="*", 'Stock Takes'!AI1351, IF('Stock Takes'!AJ$6="*", 'Stock Takes'!AJ1351)))))))</f>
        <v/>
      </c>
      <c r="L1350" s="122" t="str">
        <f t="shared" si="281"/>
        <v/>
      </c>
      <c r="M1350" s="22"/>
      <c r="AC1350" s="17">
        <f t="shared" si="282"/>
        <v>0</v>
      </c>
      <c r="AD1350" s="18">
        <f t="shared" si="283"/>
        <v>0</v>
      </c>
      <c r="AF1350" s="6" t="str">
        <f t="shared" si="284"/>
        <v/>
      </c>
      <c r="AG1350" s="6" t="str">
        <f t="shared" si="285"/>
        <v/>
      </c>
      <c r="AH1350" s="6" t="str">
        <f t="shared" si="286"/>
        <v/>
      </c>
      <c r="AI1350" s="6" t="str">
        <f t="shared" si="287"/>
        <v/>
      </c>
      <c r="AJ1350" s="6">
        <v>1343</v>
      </c>
      <c r="AK1350" s="73" t="str">
        <f t="shared" si="288"/>
        <v/>
      </c>
      <c r="AL1350" s="6" t="str">
        <f t="shared" si="289"/>
        <v/>
      </c>
      <c r="AN1350" s="6" t="str">
        <f>IF(D1350="", "", IF(COUNTIF($D$8:D1349, D1350)&gt;0, "", MAX($AN$7:AN1349)+1))</f>
        <v/>
      </c>
      <c r="AO1350" s="6" t="str">
        <f t="shared" si="290"/>
        <v/>
      </c>
      <c r="AP1350" s="6" t="str">
        <f t="shared" si="291"/>
        <v/>
      </c>
      <c r="AQ1350" s="6" t="str">
        <f t="shared" si="292"/>
        <v/>
      </c>
      <c r="AR1350" s="6" t="str">
        <f t="shared" si="293"/>
        <v/>
      </c>
    </row>
    <row r="1351" spans="1:44" x14ac:dyDescent="0.25">
      <c r="A1351" s="22"/>
      <c r="B1351" s="121"/>
      <c r="C1351" s="121"/>
      <c r="D1351" s="121"/>
      <c r="E1351" s="122"/>
      <c r="F1351" s="123"/>
      <c r="G1351" s="123"/>
      <c r="H1351" s="22"/>
      <c r="I1351" s="122" t="str">
        <f>IF('Stock Takes'!$AC1352="", "", 'Stock Takes'!$AC1352)</f>
        <v/>
      </c>
      <c r="J1351" s="122" t="str">
        <f t="shared" si="280"/>
        <v/>
      </c>
      <c r="K1351" s="122" t="str">
        <f>IF($U$7=6, "", IF('Stock Takes'!AE$6="*", 'Stock Takes'!AE1352, IF('Stock Takes'!AF$6="*", 'Stock Takes'!AF1352, IF('Stock Takes'!AG$6="*", 'Stock Takes'!AG1352, IF('Stock Takes'!AH$6="*", 'Stock Takes'!AH1352, IF('Stock Takes'!AI$6="*", 'Stock Takes'!AI1352, IF('Stock Takes'!AJ$6="*", 'Stock Takes'!AJ1352)))))))</f>
        <v/>
      </c>
      <c r="L1351" s="122" t="str">
        <f t="shared" si="281"/>
        <v/>
      </c>
      <c r="M1351" s="22"/>
      <c r="AC1351" s="17">
        <f t="shared" si="282"/>
        <v>0</v>
      </c>
      <c r="AD1351" s="18">
        <f t="shared" si="283"/>
        <v>0</v>
      </c>
      <c r="AF1351" s="6" t="str">
        <f t="shared" si="284"/>
        <v/>
      </c>
      <c r="AG1351" s="6" t="str">
        <f t="shared" si="285"/>
        <v/>
      </c>
      <c r="AH1351" s="6" t="str">
        <f t="shared" si="286"/>
        <v/>
      </c>
      <c r="AI1351" s="6" t="str">
        <f t="shared" si="287"/>
        <v/>
      </c>
      <c r="AJ1351" s="6">
        <v>1344</v>
      </c>
      <c r="AK1351" s="73" t="str">
        <f t="shared" si="288"/>
        <v/>
      </c>
      <c r="AL1351" s="6" t="str">
        <f t="shared" si="289"/>
        <v/>
      </c>
      <c r="AN1351" s="6" t="str">
        <f>IF(D1351="", "", IF(COUNTIF($D$8:D1350, D1351)&gt;0, "", MAX($AN$7:AN1350)+1))</f>
        <v/>
      </c>
      <c r="AO1351" s="6" t="str">
        <f t="shared" si="290"/>
        <v/>
      </c>
      <c r="AP1351" s="6" t="str">
        <f t="shared" si="291"/>
        <v/>
      </c>
      <c r="AQ1351" s="6" t="str">
        <f t="shared" si="292"/>
        <v/>
      </c>
      <c r="AR1351" s="6" t="str">
        <f t="shared" si="293"/>
        <v/>
      </c>
    </row>
    <row r="1352" spans="1:44" x14ac:dyDescent="0.25">
      <c r="A1352" s="22"/>
      <c r="B1352" s="121"/>
      <c r="C1352" s="121"/>
      <c r="D1352" s="121"/>
      <c r="E1352" s="122"/>
      <c r="F1352" s="123"/>
      <c r="G1352" s="123"/>
      <c r="H1352" s="22"/>
      <c r="I1352" s="122" t="str">
        <f>IF('Stock Takes'!$AC1353="", "", 'Stock Takes'!$AC1353)</f>
        <v/>
      </c>
      <c r="J1352" s="122" t="str">
        <f t="shared" ref="J1352:J1415" si="294">IF(B1352="", "", IF(I1352=0, $AC$4, IF(I1352&lt;E1352, $AC$5, $AC$3)))</f>
        <v/>
      </c>
      <c r="K1352" s="122" t="str">
        <f>IF($U$7=6, "", IF('Stock Takes'!AE$6="*", 'Stock Takes'!AE1353, IF('Stock Takes'!AF$6="*", 'Stock Takes'!AF1353, IF('Stock Takes'!AG$6="*", 'Stock Takes'!AG1353, IF('Stock Takes'!AH$6="*", 'Stock Takes'!AH1353, IF('Stock Takes'!AI$6="*", 'Stock Takes'!AI1353, IF('Stock Takes'!AJ$6="*", 'Stock Takes'!AJ1353)))))))</f>
        <v/>
      </c>
      <c r="L1352" s="122" t="str">
        <f t="shared" si="281"/>
        <v/>
      </c>
      <c r="M1352" s="22"/>
      <c r="AC1352" s="17">
        <f t="shared" si="282"/>
        <v>0</v>
      </c>
      <c r="AD1352" s="18">
        <f t="shared" si="283"/>
        <v>0</v>
      </c>
      <c r="AF1352" s="6" t="str">
        <f t="shared" si="284"/>
        <v/>
      </c>
      <c r="AG1352" s="6" t="str">
        <f t="shared" si="285"/>
        <v/>
      </c>
      <c r="AH1352" s="6" t="str">
        <f t="shared" si="286"/>
        <v/>
      </c>
      <c r="AI1352" s="6" t="str">
        <f t="shared" si="287"/>
        <v/>
      </c>
      <c r="AJ1352" s="6">
        <v>1345</v>
      </c>
      <c r="AK1352" s="73" t="str">
        <f t="shared" si="288"/>
        <v/>
      </c>
      <c r="AL1352" s="6" t="str">
        <f t="shared" si="289"/>
        <v/>
      </c>
      <c r="AN1352" s="6" t="str">
        <f>IF(D1352="", "", IF(COUNTIF($D$8:D1351, D1352)&gt;0, "", MAX($AN$7:AN1351)+1))</f>
        <v/>
      </c>
      <c r="AO1352" s="6" t="str">
        <f t="shared" si="290"/>
        <v/>
      </c>
      <c r="AP1352" s="6" t="str">
        <f t="shared" si="291"/>
        <v/>
      </c>
      <c r="AQ1352" s="6" t="str">
        <f t="shared" si="292"/>
        <v/>
      </c>
      <c r="AR1352" s="6" t="str">
        <f t="shared" si="293"/>
        <v/>
      </c>
    </row>
    <row r="1353" spans="1:44" x14ac:dyDescent="0.25">
      <c r="A1353" s="22"/>
      <c r="B1353" s="121"/>
      <c r="C1353" s="121"/>
      <c r="D1353" s="121"/>
      <c r="E1353" s="122"/>
      <c r="F1353" s="123"/>
      <c r="G1353" s="123"/>
      <c r="H1353" s="22"/>
      <c r="I1353" s="122" t="str">
        <f>IF('Stock Takes'!$AC1354="", "", 'Stock Takes'!$AC1354)</f>
        <v/>
      </c>
      <c r="J1353" s="122" t="str">
        <f t="shared" si="294"/>
        <v/>
      </c>
      <c r="K1353" s="122" t="str">
        <f>IF($U$7=6, "", IF('Stock Takes'!AE$6="*", 'Stock Takes'!AE1354, IF('Stock Takes'!AF$6="*", 'Stock Takes'!AF1354, IF('Stock Takes'!AG$6="*", 'Stock Takes'!AG1354, IF('Stock Takes'!AH$6="*", 'Stock Takes'!AH1354, IF('Stock Takes'!AI$6="*", 'Stock Takes'!AI1354, IF('Stock Takes'!AJ$6="*", 'Stock Takes'!AJ1354)))))))</f>
        <v/>
      </c>
      <c r="L1353" s="122" t="str">
        <f t="shared" ref="L1353:L1416" si="295">IFERROR(IF(B1353="", "", IF(I1353&lt;(K1353/$U$3*$U$5), $AC$5, $AC$3)), "")</f>
        <v/>
      </c>
      <c r="M1353" s="22"/>
      <c r="AC1353" s="17">
        <f t="shared" ref="AC1353:AC1416" si="296">IFERROR(I1353*F1353, 0)</f>
        <v>0</v>
      </c>
      <c r="AD1353" s="18">
        <f t="shared" ref="AD1353:AD1416" si="297">IFERROR(G1353*I1353, 0)</f>
        <v>0</v>
      </c>
      <c r="AF1353" s="6" t="str">
        <f t="shared" ref="AF1353:AF1416" si="298">IF(OR(AND($J1353=$AC$3, $L1353=$AC$3), $B1353=""), "", IF($J1353=$AC$3, 0, $I1353-$E1353))</f>
        <v/>
      </c>
      <c r="AG1353" s="6" t="str">
        <f t="shared" ref="AG1353:AG1416" si="299">IF(OR(AND($J1353=$AC$3, $L1353=$AC$3), $B1353=""), "", IF($L1353=$AC$3, 0, ROUND(($K1353/$U$3*$U$5), 0)-$I1353))</f>
        <v/>
      </c>
      <c r="AH1353" s="6" t="str">
        <f t="shared" ref="AH1353:AH1416" si="300">IF(AF1353="", "", RANK(AF1353, $AF$8:$AF$2507, 1))</f>
        <v/>
      </c>
      <c r="AI1353" s="6" t="str">
        <f t="shared" ref="AI1353:AI1416" si="301">IF(AG1353="", "", RANK(AG1353, $AG$8:$AG$2507, 0))</f>
        <v/>
      </c>
      <c r="AJ1353" s="6">
        <v>1346</v>
      </c>
      <c r="AK1353" s="73" t="str">
        <f t="shared" ref="AK1353:AK1416" si="302">IFERROR(IF(OR($AK$3="", $AK$3=D1353), IF($B1353="", "", ($AH1353*0.0001)+($AI1353*0.00000001)+(AJ1353*0.000000000001)), ""), "")</f>
        <v/>
      </c>
      <c r="AL1353" s="6" t="str">
        <f t="shared" ref="AL1353:AL1416" si="303">IFERROR(IF(B1353="", "", RANK(AK1353, $AK$8:$AK$2507, 1)), "")</f>
        <v/>
      </c>
      <c r="AN1353" s="6" t="str">
        <f>IF(D1353="", "", IF(COUNTIF($D$8:D1352, D1353)&gt;0, "", MAX($AN$7:AN1352)+1))</f>
        <v/>
      </c>
      <c r="AO1353" s="6" t="str">
        <f t="shared" ref="AO1353:AO1416" si="304">IFERROR(INDEX($D$8:$D$2507, MATCH(AJ1353, $AN$8:$AN$2507, 0)), "")</f>
        <v/>
      </c>
      <c r="AP1353" s="6" t="str">
        <f t="shared" ref="AP1353:AP1416" si="305">IF(AO1353="", "", COUNTIF($AO$8:$AO$2507,"&lt;"&amp;AO1353)+1)</f>
        <v/>
      </c>
      <c r="AQ1353" s="6" t="str">
        <f t="shared" ref="AQ1353:AQ1416" si="306">IF(AP1353="", "", AP1353-$AP$4)</f>
        <v/>
      </c>
      <c r="AR1353" s="6" t="str">
        <f t="shared" ref="AR1353:AR1416" si="307">IFERROR(INDEX($AO$8:$AO$2507, MATCH(AJ1353, $AQ$8:$AQ$2507, 0)), "")</f>
        <v/>
      </c>
    </row>
    <row r="1354" spans="1:44" x14ac:dyDescent="0.25">
      <c r="A1354" s="22"/>
      <c r="B1354" s="121"/>
      <c r="C1354" s="121"/>
      <c r="D1354" s="121"/>
      <c r="E1354" s="122"/>
      <c r="F1354" s="123"/>
      <c r="G1354" s="123"/>
      <c r="H1354" s="22"/>
      <c r="I1354" s="122" t="str">
        <f>IF('Stock Takes'!$AC1355="", "", 'Stock Takes'!$AC1355)</f>
        <v/>
      </c>
      <c r="J1354" s="122" t="str">
        <f t="shared" si="294"/>
        <v/>
      </c>
      <c r="K1354" s="122" t="str">
        <f>IF($U$7=6, "", IF('Stock Takes'!AE$6="*", 'Stock Takes'!AE1355, IF('Stock Takes'!AF$6="*", 'Stock Takes'!AF1355, IF('Stock Takes'!AG$6="*", 'Stock Takes'!AG1355, IF('Stock Takes'!AH$6="*", 'Stock Takes'!AH1355, IF('Stock Takes'!AI$6="*", 'Stock Takes'!AI1355, IF('Stock Takes'!AJ$6="*", 'Stock Takes'!AJ1355)))))))</f>
        <v/>
      </c>
      <c r="L1354" s="122" t="str">
        <f t="shared" si="295"/>
        <v/>
      </c>
      <c r="M1354" s="22"/>
      <c r="AC1354" s="17">
        <f t="shared" si="296"/>
        <v>0</v>
      </c>
      <c r="AD1354" s="18">
        <f t="shared" si="297"/>
        <v>0</v>
      </c>
      <c r="AF1354" s="6" t="str">
        <f t="shared" si="298"/>
        <v/>
      </c>
      <c r="AG1354" s="6" t="str">
        <f t="shared" si="299"/>
        <v/>
      </c>
      <c r="AH1354" s="6" t="str">
        <f t="shared" si="300"/>
        <v/>
      </c>
      <c r="AI1354" s="6" t="str">
        <f t="shared" si="301"/>
        <v/>
      </c>
      <c r="AJ1354" s="6">
        <v>1347</v>
      </c>
      <c r="AK1354" s="73" t="str">
        <f t="shared" si="302"/>
        <v/>
      </c>
      <c r="AL1354" s="6" t="str">
        <f t="shared" si="303"/>
        <v/>
      </c>
      <c r="AN1354" s="6" t="str">
        <f>IF(D1354="", "", IF(COUNTIF($D$8:D1353, D1354)&gt;0, "", MAX($AN$7:AN1353)+1))</f>
        <v/>
      </c>
      <c r="AO1354" s="6" t="str">
        <f t="shared" si="304"/>
        <v/>
      </c>
      <c r="AP1354" s="6" t="str">
        <f t="shared" si="305"/>
        <v/>
      </c>
      <c r="AQ1354" s="6" t="str">
        <f t="shared" si="306"/>
        <v/>
      </c>
      <c r="AR1354" s="6" t="str">
        <f t="shared" si="307"/>
        <v/>
      </c>
    </row>
    <row r="1355" spans="1:44" x14ac:dyDescent="0.25">
      <c r="A1355" s="22"/>
      <c r="B1355" s="121"/>
      <c r="C1355" s="121"/>
      <c r="D1355" s="121"/>
      <c r="E1355" s="122"/>
      <c r="F1355" s="123"/>
      <c r="G1355" s="123"/>
      <c r="H1355" s="22"/>
      <c r="I1355" s="122" t="str">
        <f>IF('Stock Takes'!$AC1356="", "", 'Stock Takes'!$AC1356)</f>
        <v/>
      </c>
      <c r="J1355" s="122" t="str">
        <f t="shared" si="294"/>
        <v/>
      </c>
      <c r="K1355" s="122" t="str">
        <f>IF($U$7=6, "", IF('Stock Takes'!AE$6="*", 'Stock Takes'!AE1356, IF('Stock Takes'!AF$6="*", 'Stock Takes'!AF1356, IF('Stock Takes'!AG$6="*", 'Stock Takes'!AG1356, IF('Stock Takes'!AH$6="*", 'Stock Takes'!AH1356, IF('Stock Takes'!AI$6="*", 'Stock Takes'!AI1356, IF('Stock Takes'!AJ$6="*", 'Stock Takes'!AJ1356)))))))</f>
        <v/>
      </c>
      <c r="L1355" s="122" t="str">
        <f t="shared" si="295"/>
        <v/>
      </c>
      <c r="M1355" s="22"/>
      <c r="AC1355" s="17">
        <f t="shared" si="296"/>
        <v>0</v>
      </c>
      <c r="AD1355" s="18">
        <f t="shared" si="297"/>
        <v>0</v>
      </c>
      <c r="AF1355" s="6" t="str">
        <f t="shared" si="298"/>
        <v/>
      </c>
      <c r="AG1355" s="6" t="str">
        <f t="shared" si="299"/>
        <v/>
      </c>
      <c r="AH1355" s="6" t="str">
        <f t="shared" si="300"/>
        <v/>
      </c>
      <c r="AI1355" s="6" t="str">
        <f t="shared" si="301"/>
        <v/>
      </c>
      <c r="AJ1355" s="6">
        <v>1348</v>
      </c>
      <c r="AK1355" s="73" t="str">
        <f t="shared" si="302"/>
        <v/>
      </c>
      <c r="AL1355" s="6" t="str">
        <f t="shared" si="303"/>
        <v/>
      </c>
      <c r="AN1355" s="6" t="str">
        <f>IF(D1355="", "", IF(COUNTIF($D$8:D1354, D1355)&gt;0, "", MAX($AN$7:AN1354)+1))</f>
        <v/>
      </c>
      <c r="AO1355" s="6" t="str">
        <f t="shared" si="304"/>
        <v/>
      </c>
      <c r="AP1355" s="6" t="str">
        <f t="shared" si="305"/>
        <v/>
      </c>
      <c r="AQ1355" s="6" t="str">
        <f t="shared" si="306"/>
        <v/>
      </c>
      <c r="AR1355" s="6" t="str">
        <f t="shared" si="307"/>
        <v/>
      </c>
    </row>
    <row r="1356" spans="1:44" x14ac:dyDescent="0.25">
      <c r="A1356" s="22"/>
      <c r="B1356" s="121"/>
      <c r="C1356" s="121"/>
      <c r="D1356" s="121"/>
      <c r="E1356" s="122"/>
      <c r="F1356" s="123"/>
      <c r="G1356" s="123"/>
      <c r="H1356" s="22"/>
      <c r="I1356" s="122" t="str">
        <f>IF('Stock Takes'!$AC1357="", "", 'Stock Takes'!$AC1357)</f>
        <v/>
      </c>
      <c r="J1356" s="122" t="str">
        <f t="shared" si="294"/>
        <v/>
      </c>
      <c r="K1356" s="122" t="str">
        <f>IF($U$7=6, "", IF('Stock Takes'!AE$6="*", 'Stock Takes'!AE1357, IF('Stock Takes'!AF$6="*", 'Stock Takes'!AF1357, IF('Stock Takes'!AG$6="*", 'Stock Takes'!AG1357, IF('Stock Takes'!AH$6="*", 'Stock Takes'!AH1357, IF('Stock Takes'!AI$6="*", 'Stock Takes'!AI1357, IF('Stock Takes'!AJ$6="*", 'Stock Takes'!AJ1357)))))))</f>
        <v/>
      </c>
      <c r="L1356" s="122" t="str">
        <f t="shared" si="295"/>
        <v/>
      </c>
      <c r="M1356" s="22"/>
      <c r="AC1356" s="17">
        <f t="shared" si="296"/>
        <v>0</v>
      </c>
      <c r="AD1356" s="18">
        <f t="shared" si="297"/>
        <v>0</v>
      </c>
      <c r="AF1356" s="6" t="str">
        <f t="shared" si="298"/>
        <v/>
      </c>
      <c r="AG1356" s="6" t="str">
        <f t="shared" si="299"/>
        <v/>
      </c>
      <c r="AH1356" s="6" t="str">
        <f t="shared" si="300"/>
        <v/>
      </c>
      <c r="AI1356" s="6" t="str">
        <f t="shared" si="301"/>
        <v/>
      </c>
      <c r="AJ1356" s="6">
        <v>1349</v>
      </c>
      <c r="AK1356" s="73" t="str">
        <f t="shared" si="302"/>
        <v/>
      </c>
      <c r="AL1356" s="6" t="str">
        <f t="shared" si="303"/>
        <v/>
      </c>
      <c r="AN1356" s="6" t="str">
        <f>IF(D1356="", "", IF(COUNTIF($D$8:D1355, D1356)&gt;0, "", MAX($AN$7:AN1355)+1))</f>
        <v/>
      </c>
      <c r="AO1356" s="6" t="str">
        <f t="shared" si="304"/>
        <v/>
      </c>
      <c r="AP1356" s="6" t="str">
        <f t="shared" si="305"/>
        <v/>
      </c>
      <c r="AQ1356" s="6" t="str">
        <f t="shared" si="306"/>
        <v/>
      </c>
      <c r="AR1356" s="6" t="str">
        <f t="shared" si="307"/>
        <v/>
      </c>
    </row>
    <row r="1357" spans="1:44" x14ac:dyDescent="0.25">
      <c r="A1357" s="22"/>
      <c r="B1357" s="121"/>
      <c r="C1357" s="121"/>
      <c r="D1357" s="121"/>
      <c r="E1357" s="122"/>
      <c r="F1357" s="123"/>
      <c r="G1357" s="123"/>
      <c r="H1357" s="22"/>
      <c r="I1357" s="122" t="str">
        <f>IF('Stock Takes'!$AC1358="", "", 'Stock Takes'!$AC1358)</f>
        <v/>
      </c>
      <c r="J1357" s="122" t="str">
        <f t="shared" si="294"/>
        <v/>
      </c>
      <c r="K1357" s="122" t="str">
        <f>IF($U$7=6, "", IF('Stock Takes'!AE$6="*", 'Stock Takes'!AE1358, IF('Stock Takes'!AF$6="*", 'Stock Takes'!AF1358, IF('Stock Takes'!AG$6="*", 'Stock Takes'!AG1358, IF('Stock Takes'!AH$6="*", 'Stock Takes'!AH1358, IF('Stock Takes'!AI$6="*", 'Stock Takes'!AI1358, IF('Stock Takes'!AJ$6="*", 'Stock Takes'!AJ1358)))))))</f>
        <v/>
      </c>
      <c r="L1357" s="122" t="str">
        <f t="shared" si="295"/>
        <v/>
      </c>
      <c r="M1357" s="22"/>
      <c r="AC1357" s="17">
        <f t="shared" si="296"/>
        <v>0</v>
      </c>
      <c r="AD1357" s="18">
        <f t="shared" si="297"/>
        <v>0</v>
      </c>
      <c r="AF1357" s="6" t="str">
        <f t="shared" si="298"/>
        <v/>
      </c>
      <c r="AG1357" s="6" t="str">
        <f t="shared" si="299"/>
        <v/>
      </c>
      <c r="AH1357" s="6" t="str">
        <f t="shared" si="300"/>
        <v/>
      </c>
      <c r="AI1357" s="6" t="str">
        <f t="shared" si="301"/>
        <v/>
      </c>
      <c r="AJ1357" s="6">
        <v>1350</v>
      </c>
      <c r="AK1357" s="73" t="str">
        <f t="shared" si="302"/>
        <v/>
      </c>
      <c r="AL1357" s="6" t="str">
        <f t="shared" si="303"/>
        <v/>
      </c>
      <c r="AN1357" s="6" t="str">
        <f>IF(D1357="", "", IF(COUNTIF($D$8:D1356, D1357)&gt;0, "", MAX($AN$7:AN1356)+1))</f>
        <v/>
      </c>
      <c r="AO1357" s="6" t="str">
        <f t="shared" si="304"/>
        <v/>
      </c>
      <c r="AP1357" s="6" t="str">
        <f t="shared" si="305"/>
        <v/>
      </c>
      <c r="AQ1357" s="6" t="str">
        <f t="shared" si="306"/>
        <v/>
      </c>
      <c r="AR1357" s="6" t="str">
        <f t="shared" si="307"/>
        <v/>
      </c>
    </row>
    <row r="1358" spans="1:44" x14ac:dyDescent="0.25">
      <c r="A1358" s="22"/>
      <c r="B1358" s="121"/>
      <c r="C1358" s="121"/>
      <c r="D1358" s="121"/>
      <c r="E1358" s="122"/>
      <c r="F1358" s="123"/>
      <c r="G1358" s="123"/>
      <c r="H1358" s="22"/>
      <c r="I1358" s="122" t="str">
        <f>IF('Stock Takes'!$AC1359="", "", 'Stock Takes'!$AC1359)</f>
        <v/>
      </c>
      <c r="J1358" s="122" t="str">
        <f t="shared" si="294"/>
        <v/>
      </c>
      <c r="K1358" s="122" t="str">
        <f>IF($U$7=6, "", IF('Stock Takes'!AE$6="*", 'Stock Takes'!AE1359, IF('Stock Takes'!AF$6="*", 'Stock Takes'!AF1359, IF('Stock Takes'!AG$6="*", 'Stock Takes'!AG1359, IF('Stock Takes'!AH$6="*", 'Stock Takes'!AH1359, IF('Stock Takes'!AI$6="*", 'Stock Takes'!AI1359, IF('Stock Takes'!AJ$6="*", 'Stock Takes'!AJ1359)))))))</f>
        <v/>
      </c>
      <c r="L1358" s="122" t="str">
        <f t="shared" si="295"/>
        <v/>
      </c>
      <c r="M1358" s="22"/>
      <c r="AC1358" s="17">
        <f t="shared" si="296"/>
        <v>0</v>
      </c>
      <c r="AD1358" s="18">
        <f t="shared" si="297"/>
        <v>0</v>
      </c>
      <c r="AF1358" s="6" t="str">
        <f t="shared" si="298"/>
        <v/>
      </c>
      <c r="AG1358" s="6" t="str">
        <f t="shared" si="299"/>
        <v/>
      </c>
      <c r="AH1358" s="6" t="str">
        <f t="shared" si="300"/>
        <v/>
      </c>
      <c r="AI1358" s="6" t="str">
        <f t="shared" si="301"/>
        <v/>
      </c>
      <c r="AJ1358" s="6">
        <v>1351</v>
      </c>
      <c r="AK1358" s="73" t="str">
        <f t="shared" si="302"/>
        <v/>
      </c>
      <c r="AL1358" s="6" t="str">
        <f t="shared" si="303"/>
        <v/>
      </c>
      <c r="AN1358" s="6" t="str">
        <f>IF(D1358="", "", IF(COUNTIF($D$8:D1357, D1358)&gt;0, "", MAX($AN$7:AN1357)+1))</f>
        <v/>
      </c>
      <c r="AO1358" s="6" t="str">
        <f t="shared" si="304"/>
        <v/>
      </c>
      <c r="AP1358" s="6" t="str">
        <f t="shared" si="305"/>
        <v/>
      </c>
      <c r="AQ1358" s="6" t="str">
        <f t="shared" si="306"/>
        <v/>
      </c>
      <c r="AR1358" s="6" t="str">
        <f t="shared" si="307"/>
        <v/>
      </c>
    </row>
    <row r="1359" spans="1:44" x14ac:dyDescent="0.25">
      <c r="A1359" s="22"/>
      <c r="B1359" s="121"/>
      <c r="C1359" s="121"/>
      <c r="D1359" s="121"/>
      <c r="E1359" s="122"/>
      <c r="F1359" s="123"/>
      <c r="G1359" s="123"/>
      <c r="H1359" s="22"/>
      <c r="I1359" s="122" t="str">
        <f>IF('Stock Takes'!$AC1360="", "", 'Stock Takes'!$AC1360)</f>
        <v/>
      </c>
      <c r="J1359" s="122" t="str">
        <f t="shared" si="294"/>
        <v/>
      </c>
      <c r="K1359" s="122" t="str">
        <f>IF($U$7=6, "", IF('Stock Takes'!AE$6="*", 'Stock Takes'!AE1360, IF('Stock Takes'!AF$6="*", 'Stock Takes'!AF1360, IF('Stock Takes'!AG$6="*", 'Stock Takes'!AG1360, IF('Stock Takes'!AH$6="*", 'Stock Takes'!AH1360, IF('Stock Takes'!AI$6="*", 'Stock Takes'!AI1360, IF('Stock Takes'!AJ$6="*", 'Stock Takes'!AJ1360)))))))</f>
        <v/>
      </c>
      <c r="L1359" s="122" t="str">
        <f t="shared" si="295"/>
        <v/>
      </c>
      <c r="M1359" s="22"/>
      <c r="AC1359" s="17">
        <f t="shared" si="296"/>
        <v>0</v>
      </c>
      <c r="AD1359" s="18">
        <f t="shared" si="297"/>
        <v>0</v>
      </c>
      <c r="AF1359" s="6" t="str">
        <f t="shared" si="298"/>
        <v/>
      </c>
      <c r="AG1359" s="6" t="str">
        <f t="shared" si="299"/>
        <v/>
      </c>
      <c r="AH1359" s="6" t="str">
        <f t="shared" si="300"/>
        <v/>
      </c>
      <c r="AI1359" s="6" t="str">
        <f t="shared" si="301"/>
        <v/>
      </c>
      <c r="AJ1359" s="6">
        <v>1352</v>
      </c>
      <c r="AK1359" s="73" t="str">
        <f t="shared" si="302"/>
        <v/>
      </c>
      <c r="AL1359" s="6" t="str">
        <f t="shared" si="303"/>
        <v/>
      </c>
      <c r="AN1359" s="6" t="str">
        <f>IF(D1359="", "", IF(COUNTIF($D$8:D1358, D1359)&gt;0, "", MAX($AN$7:AN1358)+1))</f>
        <v/>
      </c>
      <c r="AO1359" s="6" t="str">
        <f t="shared" si="304"/>
        <v/>
      </c>
      <c r="AP1359" s="6" t="str">
        <f t="shared" si="305"/>
        <v/>
      </c>
      <c r="AQ1359" s="6" t="str">
        <f t="shared" si="306"/>
        <v/>
      </c>
      <c r="AR1359" s="6" t="str">
        <f t="shared" si="307"/>
        <v/>
      </c>
    </row>
    <row r="1360" spans="1:44" x14ac:dyDescent="0.25">
      <c r="A1360" s="22"/>
      <c r="B1360" s="121"/>
      <c r="C1360" s="121"/>
      <c r="D1360" s="121"/>
      <c r="E1360" s="122"/>
      <c r="F1360" s="123"/>
      <c r="G1360" s="123"/>
      <c r="H1360" s="22"/>
      <c r="I1360" s="122" t="str">
        <f>IF('Stock Takes'!$AC1361="", "", 'Stock Takes'!$AC1361)</f>
        <v/>
      </c>
      <c r="J1360" s="122" t="str">
        <f t="shared" si="294"/>
        <v/>
      </c>
      <c r="K1360" s="122" t="str">
        <f>IF($U$7=6, "", IF('Stock Takes'!AE$6="*", 'Stock Takes'!AE1361, IF('Stock Takes'!AF$6="*", 'Stock Takes'!AF1361, IF('Stock Takes'!AG$6="*", 'Stock Takes'!AG1361, IF('Stock Takes'!AH$6="*", 'Stock Takes'!AH1361, IF('Stock Takes'!AI$6="*", 'Stock Takes'!AI1361, IF('Stock Takes'!AJ$6="*", 'Stock Takes'!AJ1361)))))))</f>
        <v/>
      </c>
      <c r="L1360" s="122" t="str">
        <f t="shared" si="295"/>
        <v/>
      </c>
      <c r="M1360" s="22"/>
      <c r="AC1360" s="17">
        <f t="shared" si="296"/>
        <v>0</v>
      </c>
      <c r="AD1360" s="18">
        <f t="shared" si="297"/>
        <v>0</v>
      </c>
      <c r="AF1360" s="6" t="str">
        <f t="shared" si="298"/>
        <v/>
      </c>
      <c r="AG1360" s="6" t="str">
        <f t="shared" si="299"/>
        <v/>
      </c>
      <c r="AH1360" s="6" t="str">
        <f t="shared" si="300"/>
        <v/>
      </c>
      <c r="AI1360" s="6" t="str">
        <f t="shared" si="301"/>
        <v/>
      </c>
      <c r="AJ1360" s="6">
        <v>1353</v>
      </c>
      <c r="AK1360" s="73" t="str">
        <f t="shared" si="302"/>
        <v/>
      </c>
      <c r="AL1360" s="6" t="str">
        <f t="shared" si="303"/>
        <v/>
      </c>
      <c r="AN1360" s="6" t="str">
        <f>IF(D1360="", "", IF(COUNTIF($D$8:D1359, D1360)&gt;0, "", MAX($AN$7:AN1359)+1))</f>
        <v/>
      </c>
      <c r="AO1360" s="6" t="str">
        <f t="shared" si="304"/>
        <v/>
      </c>
      <c r="AP1360" s="6" t="str">
        <f t="shared" si="305"/>
        <v/>
      </c>
      <c r="AQ1360" s="6" t="str">
        <f t="shared" si="306"/>
        <v/>
      </c>
      <c r="AR1360" s="6" t="str">
        <f t="shared" si="307"/>
        <v/>
      </c>
    </row>
    <row r="1361" spans="1:44" x14ac:dyDescent="0.25">
      <c r="A1361" s="22"/>
      <c r="B1361" s="121"/>
      <c r="C1361" s="121"/>
      <c r="D1361" s="121"/>
      <c r="E1361" s="122"/>
      <c r="F1361" s="123"/>
      <c r="G1361" s="123"/>
      <c r="H1361" s="22"/>
      <c r="I1361" s="122" t="str">
        <f>IF('Stock Takes'!$AC1362="", "", 'Stock Takes'!$AC1362)</f>
        <v/>
      </c>
      <c r="J1361" s="122" t="str">
        <f t="shared" si="294"/>
        <v/>
      </c>
      <c r="K1361" s="122" t="str">
        <f>IF($U$7=6, "", IF('Stock Takes'!AE$6="*", 'Stock Takes'!AE1362, IF('Stock Takes'!AF$6="*", 'Stock Takes'!AF1362, IF('Stock Takes'!AG$6="*", 'Stock Takes'!AG1362, IF('Stock Takes'!AH$6="*", 'Stock Takes'!AH1362, IF('Stock Takes'!AI$6="*", 'Stock Takes'!AI1362, IF('Stock Takes'!AJ$6="*", 'Stock Takes'!AJ1362)))))))</f>
        <v/>
      </c>
      <c r="L1361" s="122" t="str">
        <f t="shared" si="295"/>
        <v/>
      </c>
      <c r="M1361" s="22"/>
      <c r="AC1361" s="17">
        <f t="shared" si="296"/>
        <v>0</v>
      </c>
      <c r="AD1361" s="18">
        <f t="shared" si="297"/>
        <v>0</v>
      </c>
      <c r="AF1361" s="6" t="str">
        <f t="shared" si="298"/>
        <v/>
      </c>
      <c r="AG1361" s="6" t="str">
        <f t="shared" si="299"/>
        <v/>
      </c>
      <c r="AH1361" s="6" t="str">
        <f t="shared" si="300"/>
        <v/>
      </c>
      <c r="AI1361" s="6" t="str">
        <f t="shared" si="301"/>
        <v/>
      </c>
      <c r="AJ1361" s="6">
        <v>1354</v>
      </c>
      <c r="AK1361" s="73" t="str">
        <f t="shared" si="302"/>
        <v/>
      </c>
      <c r="AL1361" s="6" t="str">
        <f t="shared" si="303"/>
        <v/>
      </c>
      <c r="AN1361" s="6" t="str">
        <f>IF(D1361="", "", IF(COUNTIF($D$8:D1360, D1361)&gt;0, "", MAX($AN$7:AN1360)+1))</f>
        <v/>
      </c>
      <c r="AO1361" s="6" t="str">
        <f t="shared" si="304"/>
        <v/>
      </c>
      <c r="AP1361" s="6" t="str">
        <f t="shared" si="305"/>
        <v/>
      </c>
      <c r="AQ1361" s="6" t="str">
        <f t="shared" si="306"/>
        <v/>
      </c>
      <c r="AR1361" s="6" t="str">
        <f t="shared" si="307"/>
        <v/>
      </c>
    </row>
    <row r="1362" spans="1:44" x14ac:dyDescent="0.25">
      <c r="A1362" s="22"/>
      <c r="B1362" s="121"/>
      <c r="C1362" s="121"/>
      <c r="D1362" s="121"/>
      <c r="E1362" s="122"/>
      <c r="F1362" s="123"/>
      <c r="G1362" s="123"/>
      <c r="H1362" s="22"/>
      <c r="I1362" s="122" t="str">
        <f>IF('Stock Takes'!$AC1363="", "", 'Stock Takes'!$AC1363)</f>
        <v/>
      </c>
      <c r="J1362" s="122" t="str">
        <f t="shared" si="294"/>
        <v/>
      </c>
      <c r="K1362" s="122" t="str">
        <f>IF($U$7=6, "", IF('Stock Takes'!AE$6="*", 'Stock Takes'!AE1363, IF('Stock Takes'!AF$6="*", 'Stock Takes'!AF1363, IF('Stock Takes'!AG$6="*", 'Stock Takes'!AG1363, IF('Stock Takes'!AH$6="*", 'Stock Takes'!AH1363, IF('Stock Takes'!AI$6="*", 'Stock Takes'!AI1363, IF('Stock Takes'!AJ$6="*", 'Stock Takes'!AJ1363)))))))</f>
        <v/>
      </c>
      <c r="L1362" s="122" t="str">
        <f t="shared" si="295"/>
        <v/>
      </c>
      <c r="M1362" s="22"/>
      <c r="AC1362" s="17">
        <f t="shared" si="296"/>
        <v>0</v>
      </c>
      <c r="AD1362" s="18">
        <f t="shared" si="297"/>
        <v>0</v>
      </c>
      <c r="AF1362" s="6" t="str">
        <f t="shared" si="298"/>
        <v/>
      </c>
      <c r="AG1362" s="6" t="str">
        <f t="shared" si="299"/>
        <v/>
      </c>
      <c r="AH1362" s="6" t="str">
        <f t="shared" si="300"/>
        <v/>
      </c>
      <c r="AI1362" s="6" t="str">
        <f t="shared" si="301"/>
        <v/>
      </c>
      <c r="AJ1362" s="6">
        <v>1355</v>
      </c>
      <c r="AK1362" s="73" t="str">
        <f t="shared" si="302"/>
        <v/>
      </c>
      <c r="AL1362" s="6" t="str">
        <f t="shared" si="303"/>
        <v/>
      </c>
      <c r="AN1362" s="6" t="str">
        <f>IF(D1362="", "", IF(COUNTIF($D$8:D1361, D1362)&gt;0, "", MAX($AN$7:AN1361)+1))</f>
        <v/>
      </c>
      <c r="AO1362" s="6" t="str">
        <f t="shared" si="304"/>
        <v/>
      </c>
      <c r="AP1362" s="6" t="str">
        <f t="shared" si="305"/>
        <v/>
      </c>
      <c r="AQ1362" s="6" t="str">
        <f t="shared" si="306"/>
        <v/>
      </c>
      <c r="AR1362" s="6" t="str">
        <f t="shared" si="307"/>
        <v/>
      </c>
    </row>
    <row r="1363" spans="1:44" x14ac:dyDescent="0.25">
      <c r="A1363" s="22"/>
      <c r="B1363" s="121"/>
      <c r="C1363" s="121"/>
      <c r="D1363" s="121"/>
      <c r="E1363" s="122"/>
      <c r="F1363" s="123"/>
      <c r="G1363" s="123"/>
      <c r="H1363" s="22"/>
      <c r="I1363" s="122" t="str">
        <f>IF('Stock Takes'!$AC1364="", "", 'Stock Takes'!$AC1364)</f>
        <v/>
      </c>
      <c r="J1363" s="122" t="str">
        <f t="shared" si="294"/>
        <v/>
      </c>
      <c r="K1363" s="122" t="str">
        <f>IF($U$7=6, "", IF('Stock Takes'!AE$6="*", 'Stock Takes'!AE1364, IF('Stock Takes'!AF$6="*", 'Stock Takes'!AF1364, IF('Stock Takes'!AG$6="*", 'Stock Takes'!AG1364, IF('Stock Takes'!AH$6="*", 'Stock Takes'!AH1364, IF('Stock Takes'!AI$6="*", 'Stock Takes'!AI1364, IF('Stock Takes'!AJ$6="*", 'Stock Takes'!AJ1364)))))))</f>
        <v/>
      </c>
      <c r="L1363" s="122" t="str">
        <f t="shared" si="295"/>
        <v/>
      </c>
      <c r="M1363" s="22"/>
      <c r="AC1363" s="17">
        <f t="shared" si="296"/>
        <v>0</v>
      </c>
      <c r="AD1363" s="18">
        <f t="shared" si="297"/>
        <v>0</v>
      </c>
      <c r="AF1363" s="6" t="str">
        <f t="shared" si="298"/>
        <v/>
      </c>
      <c r="AG1363" s="6" t="str">
        <f t="shared" si="299"/>
        <v/>
      </c>
      <c r="AH1363" s="6" t="str">
        <f t="shared" si="300"/>
        <v/>
      </c>
      <c r="AI1363" s="6" t="str">
        <f t="shared" si="301"/>
        <v/>
      </c>
      <c r="AJ1363" s="6">
        <v>1356</v>
      </c>
      <c r="AK1363" s="73" t="str">
        <f t="shared" si="302"/>
        <v/>
      </c>
      <c r="AL1363" s="6" t="str">
        <f t="shared" si="303"/>
        <v/>
      </c>
      <c r="AN1363" s="6" t="str">
        <f>IF(D1363="", "", IF(COUNTIF($D$8:D1362, D1363)&gt;0, "", MAX($AN$7:AN1362)+1))</f>
        <v/>
      </c>
      <c r="AO1363" s="6" t="str">
        <f t="shared" si="304"/>
        <v/>
      </c>
      <c r="AP1363" s="6" t="str">
        <f t="shared" si="305"/>
        <v/>
      </c>
      <c r="AQ1363" s="6" t="str">
        <f t="shared" si="306"/>
        <v/>
      </c>
      <c r="AR1363" s="6" t="str">
        <f t="shared" si="307"/>
        <v/>
      </c>
    </row>
    <row r="1364" spans="1:44" x14ac:dyDescent="0.25">
      <c r="A1364" s="22"/>
      <c r="B1364" s="121"/>
      <c r="C1364" s="121"/>
      <c r="D1364" s="121"/>
      <c r="E1364" s="122"/>
      <c r="F1364" s="123"/>
      <c r="G1364" s="123"/>
      <c r="H1364" s="22"/>
      <c r="I1364" s="122" t="str">
        <f>IF('Stock Takes'!$AC1365="", "", 'Stock Takes'!$AC1365)</f>
        <v/>
      </c>
      <c r="J1364" s="122" t="str">
        <f t="shared" si="294"/>
        <v/>
      </c>
      <c r="K1364" s="122" t="str">
        <f>IF($U$7=6, "", IF('Stock Takes'!AE$6="*", 'Stock Takes'!AE1365, IF('Stock Takes'!AF$6="*", 'Stock Takes'!AF1365, IF('Stock Takes'!AG$6="*", 'Stock Takes'!AG1365, IF('Stock Takes'!AH$6="*", 'Stock Takes'!AH1365, IF('Stock Takes'!AI$6="*", 'Stock Takes'!AI1365, IF('Stock Takes'!AJ$6="*", 'Stock Takes'!AJ1365)))))))</f>
        <v/>
      </c>
      <c r="L1364" s="122" t="str">
        <f t="shared" si="295"/>
        <v/>
      </c>
      <c r="M1364" s="22"/>
      <c r="AC1364" s="17">
        <f t="shared" si="296"/>
        <v>0</v>
      </c>
      <c r="AD1364" s="18">
        <f t="shared" si="297"/>
        <v>0</v>
      </c>
      <c r="AF1364" s="6" t="str">
        <f t="shared" si="298"/>
        <v/>
      </c>
      <c r="AG1364" s="6" t="str">
        <f t="shared" si="299"/>
        <v/>
      </c>
      <c r="AH1364" s="6" t="str">
        <f t="shared" si="300"/>
        <v/>
      </c>
      <c r="AI1364" s="6" t="str">
        <f t="shared" si="301"/>
        <v/>
      </c>
      <c r="AJ1364" s="6">
        <v>1357</v>
      </c>
      <c r="AK1364" s="73" t="str">
        <f t="shared" si="302"/>
        <v/>
      </c>
      <c r="AL1364" s="6" t="str">
        <f t="shared" si="303"/>
        <v/>
      </c>
      <c r="AN1364" s="6" t="str">
        <f>IF(D1364="", "", IF(COUNTIF($D$8:D1363, D1364)&gt;0, "", MAX($AN$7:AN1363)+1))</f>
        <v/>
      </c>
      <c r="AO1364" s="6" t="str">
        <f t="shared" si="304"/>
        <v/>
      </c>
      <c r="AP1364" s="6" t="str">
        <f t="shared" si="305"/>
        <v/>
      </c>
      <c r="AQ1364" s="6" t="str">
        <f t="shared" si="306"/>
        <v/>
      </c>
      <c r="AR1364" s="6" t="str">
        <f t="shared" si="307"/>
        <v/>
      </c>
    </row>
    <row r="1365" spans="1:44" x14ac:dyDescent="0.25">
      <c r="A1365" s="22"/>
      <c r="B1365" s="121"/>
      <c r="C1365" s="121"/>
      <c r="D1365" s="121"/>
      <c r="E1365" s="122"/>
      <c r="F1365" s="123"/>
      <c r="G1365" s="123"/>
      <c r="H1365" s="22"/>
      <c r="I1365" s="122" t="str">
        <f>IF('Stock Takes'!$AC1366="", "", 'Stock Takes'!$AC1366)</f>
        <v/>
      </c>
      <c r="J1365" s="122" t="str">
        <f t="shared" si="294"/>
        <v/>
      </c>
      <c r="K1365" s="122" t="str">
        <f>IF($U$7=6, "", IF('Stock Takes'!AE$6="*", 'Stock Takes'!AE1366, IF('Stock Takes'!AF$6="*", 'Stock Takes'!AF1366, IF('Stock Takes'!AG$6="*", 'Stock Takes'!AG1366, IF('Stock Takes'!AH$6="*", 'Stock Takes'!AH1366, IF('Stock Takes'!AI$6="*", 'Stock Takes'!AI1366, IF('Stock Takes'!AJ$6="*", 'Stock Takes'!AJ1366)))))))</f>
        <v/>
      </c>
      <c r="L1365" s="122" t="str">
        <f t="shared" si="295"/>
        <v/>
      </c>
      <c r="M1365" s="22"/>
      <c r="AC1365" s="17">
        <f t="shared" si="296"/>
        <v>0</v>
      </c>
      <c r="AD1365" s="18">
        <f t="shared" si="297"/>
        <v>0</v>
      </c>
      <c r="AF1365" s="6" t="str">
        <f t="shared" si="298"/>
        <v/>
      </c>
      <c r="AG1365" s="6" t="str">
        <f t="shared" si="299"/>
        <v/>
      </c>
      <c r="AH1365" s="6" t="str">
        <f t="shared" si="300"/>
        <v/>
      </c>
      <c r="AI1365" s="6" t="str">
        <f t="shared" si="301"/>
        <v/>
      </c>
      <c r="AJ1365" s="6">
        <v>1358</v>
      </c>
      <c r="AK1365" s="73" t="str">
        <f t="shared" si="302"/>
        <v/>
      </c>
      <c r="AL1365" s="6" t="str">
        <f t="shared" si="303"/>
        <v/>
      </c>
      <c r="AN1365" s="6" t="str">
        <f>IF(D1365="", "", IF(COUNTIF($D$8:D1364, D1365)&gt;0, "", MAX($AN$7:AN1364)+1))</f>
        <v/>
      </c>
      <c r="AO1365" s="6" t="str">
        <f t="shared" si="304"/>
        <v/>
      </c>
      <c r="AP1365" s="6" t="str">
        <f t="shared" si="305"/>
        <v/>
      </c>
      <c r="AQ1365" s="6" t="str">
        <f t="shared" si="306"/>
        <v/>
      </c>
      <c r="AR1365" s="6" t="str">
        <f t="shared" si="307"/>
        <v/>
      </c>
    </row>
    <row r="1366" spans="1:44" x14ac:dyDescent="0.25">
      <c r="A1366" s="22"/>
      <c r="B1366" s="121"/>
      <c r="C1366" s="121"/>
      <c r="D1366" s="121"/>
      <c r="E1366" s="122"/>
      <c r="F1366" s="123"/>
      <c r="G1366" s="123"/>
      <c r="H1366" s="22"/>
      <c r="I1366" s="122" t="str">
        <f>IF('Stock Takes'!$AC1367="", "", 'Stock Takes'!$AC1367)</f>
        <v/>
      </c>
      <c r="J1366" s="122" t="str">
        <f t="shared" si="294"/>
        <v/>
      </c>
      <c r="K1366" s="122" t="str">
        <f>IF($U$7=6, "", IF('Stock Takes'!AE$6="*", 'Stock Takes'!AE1367, IF('Stock Takes'!AF$6="*", 'Stock Takes'!AF1367, IF('Stock Takes'!AG$6="*", 'Stock Takes'!AG1367, IF('Stock Takes'!AH$6="*", 'Stock Takes'!AH1367, IF('Stock Takes'!AI$6="*", 'Stock Takes'!AI1367, IF('Stock Takes'!AJ$6="*", 'Stock Takes'!AJ1367)))))))</f>
        <v/>
      </c>
      <c r="L1366" s="122" t="str">
        <f t="shared" si="295"/>
        <v/>
      </c>
      <c r="M1366" s="22"/>
      <c r="AC1366" s="17">
        <f t="shared" si="296"/>
        <v>0</v>
      </c>
      <c r="AD1366" s="18">
        <f t="shared" si="297"/>
        <v>0</v>
      </c>
      <c r="AF1366" s="6" t="str">
        <f t="shared" si="298"/>
        <v/>
      </c>
      <c r="AG1366" s="6" t="str">
        <f t="shared" si="299"/>
        <v/>
      </c>
      <c r="AH1366" s="6" t="str">
        <f t="shared" si="300"/>
        <v/>
      </c>
      <c r="AI1366" s="6" t="str">
        <f t="shared" si="301"/>
        <v/>
      </c>
      <c r="AJ1366" s="6">
        <v>1359</v>
      </c>
      <c r="AK1366" s="73" t="str">
        <f t="shared" si="302"/>
        <v/>
      </c>
      <c r="AL1366" s="6" t="str">
        <f t="shared" si="303"/>
        <v/>
      </c>
      <c r="AN1366" s="6" t="str">
        <f>IF(D1366="", "", IF(COUNTIF($D$8:D1365, D1366)&gt;0, "", MAX($AN$7:AN1365)+1))</f>
        <v/>
      </c>
      <c r="AO1366" s="6" t="str">
        <f t="shared" si="304"/>
        <v/>
      </c>
      <c r="AP1366" s="6" t="str">
        <f t="shared" si="305"/>
        <v/>
      </c>
      <c r="AQ1366" s="6" t="str">
        <f t="shared" si="306"/>
        <v/>
      </c>
      <c r="AR1366" s="6" t="str">
        <f t="shared" si="307"/>
        <v/>
      </c>
    </row>
    <row r="1367" spans="1:44" x14ac:dyDescent="0.25">
      <c r="A1367" s="22"/>
      <c r="B1367" s="121"/>
      <c r="C1367" s="121"/>
      <c r="D1367" s="121"/>
      <c r="E1367" s="122"/>
      <c r="F1367" s="123"/>
      <c r="G1367" s="123"/>
      <c r="H1367" s="22"/>
      <c r="I1367" s="122" t="str">
        <f>IF('Stock Takes'!$AC1368="", "", 'Stock Takes'!$AC1368)</f>
        <v/>
      </c>
      <c r="J1367" s="122" t="str">
        <f t="shared" si="294"/>
        <v/>
      </c>
      <c r="K1367" s="122" t="str">
        <f>IF($U$7=6, "", IF('Stock Takes'!AE$6="*", 'Stock Takes'!AE1368, IF('Stock Takes'!AF$6="*", 'Stock Takes'!AF1368, IF('Stock Takes'!AG$6="*", 'Stock Takes'!AG1368, IF('Stock Takes'!AH$6="*", 'Stock Takes'!AH1368, IF('Stock Takes'!AI$6="*", 'Stock Takes'!AI1368, IF('Stock Takes'!AJ$6="*", 'Stock Takes'!AJ1368)))))))</f>
        <v/>
      </c>
      <c r="L1367" s="122" t="str">
        <f t="shared" si="295"/>
        <v/>
      </c>
      <c r="M1367" s="22"/>
      <c r="AC1367" s="17">
        <f t="shared" si="296"/>
        <v>0</v>
      </c>
      <c r="AD1367" s="18">
        <f t="shared" si="297"/>
        <v>0</v>
      </c>
      <c r="AF1367" s="6" t="str">
        <f t="shared" si="298"/>
        <v/>
      </c>
      <c r="AG1367" s="6" t="str">
        <f t="shared" si="299"/>
        <v/>
      </c>
      <c r="AH1367" s="6" t="str">
        <f t="shared" si="300"/>
        <v/>
      </c>
      <c r="AI1367" s="6" t="str">
        <f t="shared" si="301"/>
        <v/>
      </c>
      <c r="AJ1367" s="6">
        <v>1360</v>
      </c>
      <c r="AK1367" s="73" t="str">
        <f t="shared" si="302"/>
        <v/>
      </c>
      <c r="AL1367" s="6" t="str">
        <f t="shared" si="303"/>
        <v/>
      </c>
      <c r="AN1367" s="6" t="str">
        <f>IF(D1367="", "", IF(COUNTIF($D$8:D1366, D1367)&gt;0, "", MAX($AN$7:AN1366)+1))</f>
        <v/>
      </c>
      <c r="AO1367" s="6" t="str">
        <f t="shared" si="304"/>
        <v/>
      </c>
      <c r="AP1367" s="6" t="str">
        <f t="shared" si="305"/>
        <v/>
      </c>
      <c r="AQ1367" s="6" t="str">
        <f t="shared" si="306"/>
        <v/>
      </c>
      <c r="AR1367" s="6" t="str">
        <f t="shared" si="307"/>
        <v/>
      </c>
    </row>
    <row r="1368" spans="1:44" x14ac:dyDescent="0.25">
      <c r="A1368" s="22"/>
      <c r="B1368" s="121"/>
      <c r="C1368" s="121"/>
      <c r="D1368" s="121"/>
      <c r="E1368" s="122"/>
      <c r="F1368" s="123"/>
      <c r="G1368" s="123"/>
      <c r="H1368" s="22"/>
      <c r="I1368" s="122" t="str">
        <f>IF('Stock Takes'!$AC1369="", "", 'Stock Takes'!$AC1369)</f>
        <v/>
      </c>
      <c r="J1368" s="122" t="str">
        <f t="shared" si="294"/>
        <v/>
      </c>
      <c r="K1368" s="122" t="str">
        <f>IF($U$7=6, "", IF('Stock Takes'!AE$6="*", 'Stock Takes'!AE1369, IF('Stock Takes'!AF$6="*", 'Stock Takes'!AF1369, IF('Stock Takes'!AG$6="*", 'Stock Takes'!AG1369, IF('Stock Takes'!AH$6="*", 'Stock Takes'!AH1369, IF('Stock Takes'!AI$6="*", 'Stock Takes'!AI1369, IF('Stock Takes'!AJ$6="*", 'Stock Takes'!AJ1369)))))))</f>
        <v/>
      </c>
      <c r="L1368" s="122" t="str">
        <f t="shared" si="295"/>
        <v/>
      </c>
      <c r="M1368" s="22"/>
      <c r="AC1368" s="17">
        <f t="shared" si="296"/>
        <v>0</v>
      </c>
      <c r="AD1368" s="18">
        <f t="shared" si="297"/>
        <v>0</v>
      </c>
      <c r="AF1368" s="6" t="str">
        <f t="shared" si="298"/>
        <v/>
      </c>
      <c r="AG1368" s="6" t="str">
        <f t="shared" si="299"/>
        <v/>
      </c>
      <c r="AH1368" s="6" t="str">
        <f t="shared" si="300"/>
        <v/>
      </c>
      <c r="AI1368" s="6" t="str">
        <f t="shared" si="301"/>
        <v/>
      </c>
      <c r="AJ1368" s="6">
        <v>1361</v>
      </c>
      <c r="AK1368" s="73" t="str">
        <f t="shared" si="302"/>
        <v/>
      </c>
      <c r="AL1368" s="6" t="str">
        <f t="shared" si="303"/>
        <v/>
      </c>
      <c r="AN1368" s="6" t="str">
        <f>IF(D1368="", "", IF(COUNTIF($D$8:D1367, D1368)&gt;0, "", MAX($AN$7:AN1367)+1))</f>
        <v/>
      </c>
      <c r="AO1368" s="6" t="str">
        <f t="shared" si="304"/>
        <v/>
      </c>
      <c r="AP1368" s="6" t="str">
        <f t="shared" si="305"/>
        <v/>
      </c>
      <c r="AQ1368" s="6" t="str">
        <f t="shared" si="306"/>
        <v/>
      </c>
      <c r="AR1368" s="6" t="str">
        <f t="shared" si="307"/>
        <v/>
      </c>
    </row>
    <row r="1369" spans="1:44" x14ac:dyDescent="0.25">
      <c r="A1369" s="22"/>
      <c r="B1369" s="121"/>
      <c r="C1369" s="121"/>
      <c r="D1369" s="121"/>
      <c r="E1369" s="122"/>
      <c r="F1369" s="123"/>
      <c r="G1369" s="123"/>
      <c r="H1369" s="22"/>
      <c r="I1369" s="122" t="str">
        <f>IF('Stock Takes'!$AC1370="", "", 'Stock Takes'!$AC1370)</f>
        <v/>
      </c>
      <c r="J1369" s="122" t="str">
        <f t="shared" si="294"/>
        <v/>
      </c>
      <c r="K1369" s="122" t="str">
        <f>IF($U$7=6, "", IF('Stock Takes'!AE$6="*", 'Stock Takes'!AE1370, IF('Stock Takes'!AF$6="*", 'Stock Takes'!AF1370, IF('Stock Takes'!AG$6="*", 'Stock Takes'!AG1370, IF('Stock Takes'!AH$6="*", 'Stock Takes'!AH1370, IF('Stock Takes'!AI$6="*", 'Stock Takes'!AI1370, IF('Stock Takes'!AJ$6="*", 'Stock Takes'!AJ1370)))))))</f>
        <v/>
      </c>
      <c r="L1369" s="122" t="str">
        <f t="shared" si="295"/>
        <v/>
      </c>
      <c r="M1369" s="22"/>
      <c r="AC1369" s="17">
        <f t="shared" si="296"/>
        <v>0</v>
      </c>
      <c r="AD1369" s="18">
        <f t="shared" si="297"/>
        <v>0</v>
      </c>
      <c r="AF1369" s="6" t="str">
        <f t="shared" si="298"/>
        <v/>
      </c>
      <c r="AG1369" s="6" t="str">
        <f t="shared" si="299"/>
        <v/>
      </c>
      <c r="AH1369" s="6" t="str">
        <f t="shared" si="300"/>
        <v/>
      </c>
      <c r="AI1369" s="6" t="str">
        <f t="shared" si="301"/>
        <v/>
      </c>
      <c r="AJ1369" s="6">
        <v>1362</v>
      </c>
      <c r="AK1369" s="73" t="str">
        <f t="shared" si="302"/>
        <v/>
      </c>
      <c r="AL1369" s="6" t="str">
        <f t="shared" si="303"/>
        <v/>
      </c>
      <c r="AN1369" s="6" t="str">
        <f>IF(D1369="", "", IF(COUNTIF($D$8:D1368, D1369)&gt;0, "", MAX($AN$7:AN1368)+1))</f>
        <v/>
      </c>
      <c r="AO1369" s="6" t="str">
        <f t="shared" si="304"/>
        <v/>
      </c>
      <c r="AP1369" s="6" t="str">
        <f t="shared" si="305"/>
        <v/>
      </c>
      <c r="AQ1369" s="6" t="str">
        <f t="shared" si="306"/>
        <v/>
      </c>
      <c r="AR1369" s="6" t="str">
        <f t="shared" si="307"/>
        <v/>
      </c>
    </row>
    <row r="1370" spans="1:44" x14ac:dyDescent="0.25">
      <c r="A1370" s="22"/>
      <c r="B1370" s="121"/>
      <c r="C1370" s="121"/>
      <c r="D1370" s="121"/>
      <c r="E1370" s="122"/>
      <c r="F1370" s="123"/>
      <c r="G1370" s="123"/>
      <c r="H1370" s="22"/>
      <c r="I1370" s="122" t="str">
        <f>IF('Stock Takes'!$AC1371="", "", 'Stock Takes'!$AC1371)</f>
        <v/>
      </c>
      <c r="J1370" s="122" t="str">
        <f t="shared" si="294"/>
        <v/>
      </c>
      <c r="K1370" s="122" t="str">
        <f>IF($U$7=6, "", IF('Stock Takes'!AE$6="*", 'Stock Takes'!AE1371, IF('Stock Takes'!AF$6="*", 'Stock Takes'!AF1371, IF('Stock Takes'!AG$6="*", 'Stock Takes'!AG1371, IF('Stock Takes'!AH$6="*", 'Stock Takes'!AH1371, IF('Stock Takes'!AI$6="*", 'Stock Takes'!AI1371, IF('Stock Takes'!AJ$6="*", 'Stock Takes'!AJ1371)))))))</f>
        <v/>
      </c>
      <c r="L1370" s="122" t="str">
        <f t="shared" si="295"/>
        <v/>
      </c>
      <c r="M1370" s="22"/>
      <c r="AC1370" s="17">
        <f t="shared" si="296"/>
        <v>0</v>
      </c>
      <c r="AD1370" s="18">
        <f t="shared" si="297"/>
        <v>0</v>
      </c>
      <c r="AF1370" s="6" t="str">
        <f t="shared" si="298"/>
        <v/>
      </c>
      <c r="AG1370" s="6" t="str">
        <f t="shared" si="299"/>
        <v/>
      </c>
      <c r="AH1370" s="6" t="str">
        <f t="shared" si="300"/>
        <v/>
      </c>
      <c r="AI1370" s="6" t="str">
        <f t="shared" si="301"/>
        <v/>
      </c>
      <c r="AJ1370" s="6">
        <v>1363</v>
      </c>
      <c r="AK1370" s="73" t="str">
        <f t="shared" si="302"/>
        <v/>
      </c>
      <c r="AL1370" s="6" t="str">
        <f t="shared" si="303"/>
        <v/>
      </c>
      <c r="AN1370" s="6" t="str">
        <f>IF(D1370="", "", IF(COUNTIF($D$8:D1369, D1370)&gt;0, "", MAX($AN$7:AN1369)+1))</f>
        <v/>
      </c>
      <c r="AO1370" s="6" t="str">
        <f t="shared" si="304"/>
        <v/>
      </c>
      <c r="AP1370" s="6" t="str">
        <f t="shared" si="305"/>
        <v/>
      </c>
      <c r="AQ1370" s="6" t="str">
        <f t="shared" si="306"/>
        <v/>
      </c>
      <c r="AR1370" s="6" t="str">
        <f t="shared" si="307"/>
        <v/>
      </c>
    </row>
    <row r="1371" spans="1:44" x14ac:dyDescent="0.25">
      <c r="A1371" s="22"/>
      <c r="B1371" s="121"/>
      <c r="C1371" s="121"/>
      <c r="D1371" s="121"/>
      <c r="E1371" s="122"/>
      <c r="F1371" s="123"/>
      <c r="G1371" s="123"/>
      <c r="H1371" s="22"/>
      <c r="I1371" s="122" t="str">
        <f>IF('Stock Takes'!$AC1372="", "", 'Stock Takes'!$AC1372)</f>
        <v/>
      </c>
      <c r="J1371" s="122" t="str">
        <f t="shared" si="294"/>
        <v/>
      </c>
      <c r="K1371" s="122" t="str">
        <f>IF($U$7=6, "", IF('Stock Takes'!AE$6="*", 'Stock Takes'!AE1372, IF('Stock Takes'!AF$6="*", 'Stock Takes'!AF1372, IF('Stock Takes'!AG$6="*", 'Stock Takes'!AG1372, IF('Stock Takes'!AH$6="*", 'Stock Takes'!AH1372, IF('Stock Takes'!AI$6="*", 'Stock Takes'!AI1372, IF('Stock Takes'!AJ$6="*", 'Stock Takes'!AJ1372)))))))</f>
        <v/>
      </c>
      <c r="L1371" s="122" t="str">
        <f t="shared" si="295"/>
        <v/>
      </c>
      <c r="M1371" s="22"/>
      <c r="AC1371" s="17">
        <f t="shared" si="296"/>
        <v>0</v>
      </c>
      <c r="AD1371" s="18">
        <f t="shared" si="297"/>
        <v>0</v>
      </c>
      <c r="AF1371" s="6" t="str">
        <f t="shared" si="298"/>
        <v/>
      </c>
      <c r="AG1371" s="6" t="str">
        <f t="shared" si="299"/>
        <v/>
      </c>
      <c r="AH1371" s="6" t="str">
        <f t="shared" si="300"/>
        <v/>
      </c>
      <c r="AI1371" s="6" t="str">
        <f t="shared" si="301"/>
        <v/>
      </c>
      <c r="AJ1371" s="6">
        <v>1364</v>
      </c>
      <c r="AK1371" s="73" t="str">
        <f t="shared" si="302"/>
        <v/>
      </c>
      <c r="AL1371" s="6" t="str">
        <f t="shared" si="303"/>
        <v/>
      </c>
      <c r="AN1371" s="6" t="str">
        <f>IF(D1371="", "", IF(COUNTIF($D$8:D1370, D1371)&gt;0, "", MAX($AN$7:AN1370)+1))</f>
        <v/>
      </c>
      <c r="AO1371" s="6" t="str">
        <f t="shared" si="304"/>
        <v/>
      </c>
      <c r="AP1371" s="6" t="str">
        <f t="shared" si="305"/>
        <v/>
      </c>
      <c r="AQ1371" s="6" t="str">
        <f t="shared" si="306"/>
        <v/>
      </c>
      <c r="AR1371" s="6" t="str">
        <f t="shared" si="307"/>
        <v/>
      </c>
    </row>
    <row r="1372" spans="1:44" x14ac:dyDescent="0.25">
      <c r="A1372" s="22"/>
      <c r="B1372" s="121"/>
      <c r="C1372" s="121"/>
      <c r="D1372" s="121"/>
      <c r="E1372" s="122"/>
      <c r="F1372" s="123"/>
      <c r="G1372" s="123"/>
      <c r="H1372" s="22"/>
      <c r="I1372" s="122" t="str">
        <f>IF('Stock Takes'!$AC1373="", "", 'Stock Takes'!$AC1373)</f>
        <v/>
      </c>
      <c r="J1372" s="122" t="str">
        <f t="shared" si="294"/>
        <v/>
      </c>
      <c r="K1372" s="122" t="str">
        <f>IF($U$7=6, "", IF('Stock Takes'!AE$6="*", 'Stock Takes'!AE1373, IF('Stock Takes'!AF$6="*", 'Stock Takes'!AF1373, IF('Stock Takes'!AG$6="*", 'Stock Takes'!AG1373, IF('Stock Takes'!AH$6="*", 'Stock Takes'!AH1373, IF('Stock Takes'!AI$6="*", 'Stock Takes'!AI1373, IF('Stock Takes'!AJ$6="*", 'Stock Takes'!AJ1373)))))))</f>
        <v/>
      </c>
      <c r="L1372" s="122" t="str">
        <f t="shared" si="295"/>
        <v/>
      </c>
      <c r="M1372" s="22"/>
      <c r="AC1372" s="17">
        <f t="shared" si="296"/>
        <v>0</v>
      </c>
      <c r="AD1372" s="18">
        <f t="shared" si="297"/>
        <v>0</v>
      </c>
      <c r="AF1372" s="6" t="str">
        <f t="shared" si="298"/>
        <v/>
      </c>
      <c r="AG1372" s="6" t="str">
        <f t="shared" si="299"/>
        <v/>
      </c>
      <c r="AH1372" s="6" t="str">
        <f t="shared" si="300"/>
        <v/>
      </c>
      <c r="AI1372" s="6" t="str">
        <f t="shared" si="301"/>
        <v/>
      </c>
      <c r="AJ1372" s="6">
        <v>1365</v>
      </c>
      <c r="AK1372" s="73" t="str">
        <f t="shared" si="302"/>
        <v/>
      </c>
      <c r="AL1372" s="6" t="str">
        <f t="shared" si="303"/>
        <v/>
      </c>
      <c r="AN1372" s="6" t="str">
        <f>IF(D1372="", "", IF(COUNTIF($D$8:D1371, D1372)&gt;0, "", MAX($AN$7:AN1371)+1))</f>
        <v/>
      </c>
      <c r="AO1372" s="6" t="str">
        <f t="shared" si="304"/>
        <v/>
      </c>
      <c r="AP1372" s="6" t="str">
        <f t="shared" si="305"/>
        <v/>
      </c>
      <c r="AQ1372" s="6" t="str">
        <f t="shared" si="306"/>
        <v/>
      </c>
      <c r="AR1372" s="6" t="str">
        <f t="shared" si="307"/>
        <v/>
      </c>
    </row>
    <row r="1373" spans="1:44" x14ac:dyDescent="0.25">
      <c r="A1373" s="22"/>
      <c r="B1373" s="121"/>
      <c r="C1373" s="121"/>
      <c r="D1373" s="121"/>
      <c r="E1373" s="122"/>
      <c r="F1373" s="123"/>
      <c r="G1373" s="123"/>
      <c r="H1373" s="22"/>
      <c r="I1373" s="122" t="str">
        <f>IF('Stock Takes'!$AC1374="", "", 'Stock Takes'!$AC1374)</f>
        <v/>
      </c>
      <c r="J1373" s="122" t="str">
        <f t="shared" si="294"/>
        <v/>
      </c>
      <c r="K1373" s="122" t="str">
        <f>IF($U$7=6, "", IF('Stock Takes'!AE$6="*", 'Stock Takes'!AE1374, IF('Stock Takes'!AF$6="*", 'Stock Takes'!AF1374, IF('Stock Takes'!AG$6="*", 'Stock Takes'!AG1374, IF('Stock Takes'!AH$6="*", 'Stock Takes'!AH1374, IF('Stock Takes'!AI$6="*", 'Stock Takes'!AI1374, IF('Stock Takes'!AJ$6="*", 'Stock Takes'!AJ1374)))))))</f>
        <v/>
      </c>
      <c r="L1373" s="122" t="str">
        <f t="shared" si="295"/>
        <v/>
      </c>
      <c r="M1373" s="22"/>
      <c r="AC1373" s="17">
        <f t="shared" si="296"/>
        <v>0</v>
      </c>
      <c r="AD1373" s="18">
        <f t="shared" si="297"/>
        <v>0</v>
      </c>
      <c r="AF1373" s="6" t="str">
        <f t="shared" si="298"/>
        <v/>
      </c>
      <c r="AG1373" s="6" t="str">
        <f t="shared" si="299"/>
        <v/>
      </c>
      <c r="AH1373" s="6" t="str">
        <f t="shared" si="300"/>
        <v/>
      </c>
      <c r="AI1373" s="6" t="str">
        <f t="shared" si="301"/>
        <v/>
      </c>
      <c r="AJ1373" s="6">
        <v>1366</v>
      </c>
      <c r="AK1373" s="73" t="str">
        <f t="shared" si="302"/>
        <v/>
      </c>
      <c r="AL1373" s="6" t="str">
        <f t="shared" si="303"/>
        <v/>
      </c>
      <c r="AN1373" s="6" t="str">
        <f>IF(D1373="", "", IF(COUNTIF($D$8:D1372, D1373)&gt;0, "", MAX($AN$7:AN1372)+1))</f>
        <v/>
      </c>
      <c r="AO1373" s="6" t="str">
        <f t="shared" si="304"/>
        <v/>
      </c>
      <c r="AP1373" s="6" t="str">
        <f t="shared" si="305"/>
        <v/>
      </c>
      <c r="AQ1373" s="6" t="str">
        <f t="shared" si="306"/>
        <v/>
      </c>
      <c r="AR1373" s="6" t="str">
        <f t="shared" si="307"/>
        <v/>
      </c>
    </row>
    <row r="1374" spans="1:44" x14ac:dyDescent="0.25">
      <c r="A1374" s="22"/>
      <c r="B1374" s="121"/>
      <c r="C1374" s="121"/>
      <c r="D1374" s="121"/>
      <c r="E1374" s="122"/>
      <c r="F1374" s="123"/>
      <c r="G1374" s="123"/>
      <c r="H1374" s="22"/>
      <c r="I1374" s="122" t="str">
        <f>IF('Stock Takes'!$AC1375="", "", 'Stock Takes'!$AC1375)</f>
        <v/>
      </c>
      <c r="J1374" s="122" t="str">
        <f t="shared" si="294"/>
        <v/>
      </c>
      <c r="K1374" s="122" t="str">
        <f>IF($U$7=6, "", IF('Stock Takes'!AE$6="*", 'Stock Takes'!AE1375, IF('Stock Takes'!AF$6="*", 'Stock Takes'!AF1375, IF('Stock Takes'!AG$6="*", 'Stock Takes'!AG1375, IF('Stock Takes'!AH$6="*", 'Stock Takes'!AH1375, IF('Stock Takes'!AI$6="*", 'Stock Takes'!AI1375, IF('Stock Takes'!AJ$6="*", 'Stock Takes'!AJ1375)))))))</f>
        <v/>
      </c>
      <c r="L1374" s="122" t="str">
        <f t="shared" si="295"/>
        <v/>
      </c>
      <c r="M1374" s="22"/>
      <c r="AC1374" s="17">
        <f t="shared" si="296"/>
        <v>0</v>
      </c>
      <c r="AD1374" s="18">
        <f t="shared" si="297"/>
        <v>0</v>
      </c>
      <c r="AF1374" s="6" t="str">
        <f t="shared" si="298"/>
        <v/>
      </c>
      <c r="AG1374" s="6" t="str">
        <f t="shared" si="299"/>
        <v/>
      </c>
      <c r="AH1374" s="6" t="str">
        <f t="shared" si="300"/>
        <v/>
      </c>
      <c r="AI1374" s="6" t="str">
        <f t="shared" si="301"/>
        <v/>
      </c>
      <c r="AJ1374" s="6">
        <v>1367</v>
      </c>
      <c r="AK1374" s="73" t="str">
        <f t="shared" si="302"/>
        <v/>
      </c>
      <c r="AL1374" s="6" t="str">
        <f t="shared" si="303"/>
        <v/>
      </c>
      <c r="AN1374" s="6" t="str">
        <f>IF(D1374="", "", IF(COUNTIF($D$8:D1373, D1374)&gt;0, "", MAX($AN$7:AN1373)+1))</f>
        <v/>
      </c>
      <c r="AO1374" s="6" t="str">
        <f t="shared" si="304"/>
        <v/>
      </c>
      <c r="AP1374" s="6" t="str">
        <f t="shared" si="305"/>
        <v/>
      </c>
      <c r="AQ1374" s="6" t="str">
        <f t="shared" si="306"/>
        <v/>
      </c>
      <c r="AR1374" s="6" t="str">
        <f t="shared" si="307"/>
        <v/>
      </c>
    </row>
    <row r="1375" spans="1:44" x14ac:dyDescent="0.25">
      <c r="A1375" s="22"/>
      <c r="B1375" s="121"/>
      <c r="C1375" s="121"/>
      <c r="D1375" s="121"/>
      <c r="E1375" s="122"/>
      <c r="F1375" s="123"/>
      <c r="G1375" s="123"/>
      <c r="H1375" s="22"/>
      <c r="I1375" s="122" t="str">
        <f>IF('Stock Takes'!$AC1376="", "", 'Stock Takes'!$AC1376)</f>
        <v/>
      </c>
      <c r="J1375" s="122" t="str">
        <f t="shared" si="294"/>
        <v/>
      </c>
      <c r="K1375" s="122" t="str">
        <f>IF($U$7=6, "", IF('Stock Takes'!AE$6="*", 'Stock Takes'!AE1376, IF('Stock Takes'!AF$6="*", 'Stock Takes'!AF1376, IF('Stock Takes'!AG$6="*", 'Stock Takes'!AG1376, IF('Stock Takes'!AH$6="*", 'Stock Takes'!AH1376, IF('Stock Takes'!AI$6="*", 'Stock Takes'!AI1376, IF('Stock Takes'!AJ$6="*", 'Stock Takes'!AJ1376)))))))</f>
        <v/>
      </c>
      <c r="L1375" s="122" t="str">
        <f t="shared" si="295"/>
        <v/>
      </c>
      <c r="M1375" s="22"/>
      <c r="AC1375" s="17">
        <f t="shared" si="296"/>
        <v>0</v>
      </c>
      <c r="AD1375" s="18">
        <f t="shared" si="297"/>
        <v>0</v>
      </c>
      <c r="AF1375" s="6" t="str">
        <f t="shared" si="298"/>
        <v/>
      </c>
      <c r="AG1375" s="6" t="str">
        <f t="shared" si="299"/>
        <v/>
      </c>
      <c r="AH1375" s="6" t="str">
        <f t="shared" si="300"/>
        <v/>
      </c>
      <c r="AI1375" s="6" t="str">
        <f t="shared" si="301"/>
        <v/>
      </c>
      <c r="AJ1375" s="6">
        <v>1368</v>
      </c>
      <c r="AK1375" s="73" t="str">
        <f t="shared" si="302"/>
        <v/>
      </c>
      <c r="AL1375" s="6" t="str">
        <f t="shared" si="303"/>
        <v/>
      </c>
      <c r="AN1375" s="6" t="str">
        <f>IF(D1375="", "", IF(COUNTIF($D$8:D1374, D1375)&gt;0, "", MAX($AN$7:AN1374)+1))</f>
        <v/>
      </c>
      <c r="AO1375" s="6" t="str">
        <f t="shared" si="304"/>
        <v/>
      </c>
      <c r="AP1375" s="6" t="str">
        <f t="shared" si="305"/>
        <v/>
      </c>
      <c r="AQ1375" s="6" t="str">
        <f t="shared" si="306"/>
        <v/>
      </c>
      <c r="AR1375" s="6" t="str">
        <f t="shared" si="307"/>
        <v/>
      </c>
    </row>
    <row r="1376" spans="1:44" x14ac:dyDescent="0.25">
      <c r="A1376" s="22"/>
      <c r="B1376" s="121"/>
      <c r="C1376" s="121"/>
      <c r="D1376" s="121"/>
      <c r="E1376" s="122"/>
      <c r="F1376" s="123"/>
      <c r="G1376" s="123"/>
      <c r="H1376" s="22"/>
      <c r="I1376" s="122" t="str">
        <f>IF('Stock Takes'!$AC1377="", "", 'Stock Takes'!$AC1377)</f>
        <v/>
      </c>
      <c r="J1376" s="122" t="str">
        <f t="shared" si="294"/>
        <v/>
      </c>
      <c r="K1376" s="122" t="str">
        <f>IF($U$7=6, "", IF('Stock Takes'!AE$6="*", 'Stock Takes'!AE1377, IF('Stock Takes'!AF$6="*", 'Stock Takes'!AF1377, IF('Stock Takes'!AG$6="*", 'Stock Takes'!AG1377, IF('Stock Takes'!AH$6="*", 'Stock Takes'!AH1377, IF('Stock Takes'!AI$6="*", 'Stock Takes'!AI1377, IF('Stock Takes'!AJ$6="*", 'Stock Takes'!AJ1377)))))))</f>
        <v/>
      </c>
      <c r="L1376" s="122" t="str">
        <f t="shared" si="295"/>
        <v/>
      </c>
      <c r="M1376" s="22"/>
      <c r="AC1376" s="17">
        <f t="shared" si="296"/>
        <v>0</v>
      </c>
      <c r="AD1376" s="18">
        <f t="shared" si="297"/>
        <v>0</v>
      </c>
      <c r="AF1376" s="6" t="str">
        <f t="shared" si="298"/>
        <v/>
      </c>
      <c r="AG1376" s="6" t="str">
        <f t="shared" si="299"/>
        <v/>
      </c>
      <c r="AH1376" s="6" t="str">
        <f t="shared" si="300"/>
        <v/>
      </c>
      <c r="AI1376" s="6" t="str">
        <f t="shared" si="301"/>
        <v/>
      </c>
      <c r="AJ1376" s="6">
        <v>1369</v>
      </c>
      <c r="AK1376" s="73" t="str">
        <f t="shared" si="302"/>
        <v/>
      </c>
      <c r="AL1376" s="6" t="str">
        <f t="shared" si="303"/>
        <v/>
      </c>
      <c r="AN1376" s="6" t="str">
        <f>IF(D1376="", "", IF(COUNTIF($D$8:D1375, D1376)&gt;0, "", MAX($AN$7:AN1375)+1))</f>
        <v/>
      </c>
      <c r="AO1376" s="6" t="str">
        <f t="shared" si="304"/>
        <v/>
      </c>
      <c r="AP1376" s="6" t="str">
        <f t="shared" si="305"/>
        <v/>
      </c>
      <c r="AQ1376" s="6" t="str">
        <f t="shared" si="306"/>
        <v/>
      </c>
      <c r="AR1376" s="6" t="str">
        <f t="shared" si="307"/>
        <v/>
      </c>
    </row>
    <row r="1377" spans="1:44" x14ac:dyDescent="0.25">
      <c r="A1377" s="22"/>
      <c r="B1377" s="121"/>
      <c r="C1377" s="121"/>
      <c r="D1377" s="121"/>
      <c r="E1377" s="122"/>
      <c r="F1377" s="123"/>
      <c r="G1377" s="123"/>
      <c r="H1377" s="22"/>
      <c r="I1377" s="122" t="str">
        <f>IF('Stock Takes'!$AC1378="", "", 'Stock Takes'!$AC1378)</f>
        <v/>
      </c>
      <c r="J1377" s="122" t="str">
        <f t="shared" si="294"/>
        <v/>
      </c>
      <c r="K1377" s="122" t="str">
        <f>IF($U$7=6, "", IF('Stock Takes'!AE$6="*", 'Stock Takes'!AE1378, IF('Stock Takes'!AF$6="*", 'Stock Takes'!AF1378, IF('Stock Takes'!AG$6="*", 'Stock Takes'!AG1378, IF('Stock Takes'!AH$6="*", 'Stock Takes'!AH1378, IF('Stock Takes'!AI$6="*", 'Stock Takes'!AI1378, IF('Stock Takes'!AJ$6="*", 'Stock Takes'!AJ1378)))))))</f>
        <v/>
      </c>
      <c r="L1377" s="122" t="str">
        <f t="shared" si="295"/>
        <v/>
      </c>
      <c r="M1377" s="22"/>
      <c r="AC1377" s="17">
        <f t="shared" si="296"/>
        <v>0</v>
      </c>
      <c r="AD1377" s="18">
        <f t="shared" si="297"/>
        <v>0</v>
      </c>
      <c r="AF1377" s="6" t="str">
        <f t="shared" si="298"/>
        <v/>
      </c>
      <c r="AG1377" s="6" t="str">
        <f t="shared" si="299"/>
        <v/>
      </c>
      <c r="AH1377" s="6" t="str">
        <f t="shared" si="300"/>
        <v/>
      </c>
      <c r="AI1377" s="6" t="str">
        <f t="shared" si="301"/>
        <v/>
      </c>
      <c r="AJ1377" s="6">
        <v>1370</v>
      </c>
      <c r="AK1377" s="73" t="str">
        <f t="shared" si="302"/>
        <v/>
      </c>
      <c r="AL1377" s="6" t="str">
        <f t="shared" si="303"/>
        <v/>
      </c>
      <c r="AN1377" s="6" t="str">
        <f>IF(D1377="", "", IF(COUNTIF($D$8:D1376, D1377)&gt;0, "", MAX($AN$7:AN1376)+1))</f>
        <v/>
      </c>
      <c r="AO1377" s="6" t="str">
        <f t="shared" si="304"/>
        <v/>
      </c>
      <c r="AP1377" s="6" t="str">
        <f t="shared" si="305"/>
        <v/>
      </c>
      <c r="AQ1377" s="6" t="str">
        <f t="shared" si="306"/>
        <v/>
      </c>
      <c r="AR1377" s="6" t="str">
        <f t="shared" si="307"/>
        <v/>
      </c>
    </row>
    <row r="1378" spans="1:44" x14ac:dyDescent="0.25">
      <c r="A1378" s="22"/>
      <c r="B1378" s="121"/>
      <c r="C1378" s="121"/>
      <c r="D1378" s="121"/>
      <c r="E1378" s="122"/>
      <c r="F1378" s="123"/>
      <c r="G1378" s="123"/>
      <c r="H1378" s="22"/>
      <c r="I1378" s="122" t="str">
        <f>IF('Stock Takes'!$AC1379="", "", 'Stock Takes'!$AC1379)</f>
        <v/>
      </c>
      <c r="J1378" s="122" t="str">
        <f t="shared" si="294"/>
        <v/>
      </c>
      <c r="K1378" s="122" t="str">
        <f>IF($U$7=6, "", IF('Stock Takes'!AE$6="*", 'Stock Takes'!AE1379, IF('Stock Takes'!AF$6="*", 'Stock Takes'!AF1379, IF('Stock Takes'!AG$6="*", 'Stock Takes'!AG1379, IF('Stock Takes'!AH$6="*", 'Stock Takes'!AH1379, IF('Stock Takes'!AI$6="*", 'Stock Takes'!AI1379, IF('Stock Takes'!AJ$6="*", 'Stock Takes'!AJ1379)))))))</f>
        <v/>
      </c>
      <c r="L1378" s="122" t="str">
        <f t="shared" si="295"/>
        <v/>
      </c>
      <c r="M1378" s="22"/>
      <c r="AC1378" s="17">
        <f t="shared" si="296"/>
        <v>0</v>
      </c>
      <c r="AD1378" s="18">
        <f t="shared" si="297"/>
        <v>0</v>
      </c>
      <c r="AF1378" s="6" t="str">
        <f t="shared" si="298"/>
        <v/>
      </c>
      <c r="AG1378" s="6" t="str">
        <f t="shared" si="299"/>
        <v/>
      </c>
      <c r="AH1378" s="6" t="str">
        <f t="shared" si="300"/>
        <v/>
      </c>
      <c r="AI1378" s="6" t="str">
        <f t="shared" si="301"/>
        <v/>
      </c>
      <c r="AJ1378" s="6">
        <v>1371</v>
      </c>
      <c r="AK1378" s="73" t="str">
        <f t="shared" si="302"/>
        <v/>
      </c>
      <c r="AL1378" s="6" t="str">
        <f t="shared" si="303"/>
        <v/>
      </c>
      <c r="AN1378" s="6" t="str">
        <f>IF(D1378="", "", IF(COUNTIF($D$8:D1377, D1378)&gt;0, "", MAX($AN$7:AN1377)+1))</f>
        <v/>
      </c>
      <c r="AO1378" s="6" t="str">
        <f t="shared" si="304"/>
        <v/>
      </c>
      <c r="AP1378" s="6" t="str">
        <f t="shared" si="305"/>
        <v/>
      </c>
      <c r="AQ1378" s="6" t="str">
        <f t="shared" si="306"/>
        <v/>
      </c>
      <c r="AR1378" s="6" t="str">
        <f t="shared" si="307"/>
        <v/>
      </c>
    </row>
    <row r="1379" spans="1:44" x14ac:dyDescent="0.25">
      <c r="A1379" s="22"/>
      <c r="B1379" s="121"/>
      <c r="C1379" s="121"/>
      <c r="D1379" s="121"/>
      <c r="E1379" s="122"/>
      <c r="F1379" s="123"/>
      <c r="G1379" s="123"/>
      <c r="H1379" s="22"/>
      <c r="I1379" s="122" t="str">
        <f>IF('Stock Takes'!$AC1380="", "", 'Stock Takes'!$AC1380)</f>
        <v/>
      </c>
      <c r="J1379" s="122" t="str">
        <f t="shared" si="294"/>
        <v/>
      </c>
      <c r="K1379" s="122" t="str">
        <f>IF($U$7=6, "", IF('Stock Takes'!AE$6="*", 'Stock Takes'!AE1380, IF('Stock Takes'!AF$6="*", 'Stock Takes'!AF1380, IF('Stock Takes'!AG$6="*", 'Stock Takes'!AG1380, IF('Stock Takes'!AH$6="*", 'Stock Takes'!AH1380, IF('Stock Takes'!AI$6="*", 'Stock Takes'!AI1380, IF('Stock Takes'!AJ$6="*", 'Stock Takes'!AJ1380)))))))</f>
        <v/>
      </c>
      <c r="L1379" s="122" t="str">
        <f t="shared" si="295"/>
        <v/>
      </c>
      <c r="M1379" s="22"/>
      <c r="AC1379" s="17">
        <f t="shared" si="296"/>
        <v>0</v>
      </c>
      <c r="AD1379" s="18">
        <f t="shared" si="297"/>
        <v>0</v>
      </c>
      <c r="AF1379" s="6" t="str">
        <f t="shared" si="298"/>
        <v/>
      </c>
      <c r="AG1379" s="6" t="str">
        <f t="shared" si="299"/>
        <v/>
      </c>
      <c r="AH1379" s="6" t="str">
        <f t="shared" si="300"/>
        <v/>
      </c>
      <c r="AI1379" s="6" t="str">
        <f t="shared" si="301"/>
        <v/>
      </c>
      <c r="AJ1379" s="6">
        <v>1372</v>
      </c>
      <c r="AK1379" s="73" t="str">
        <f t="shared" si="302"/>
        <v/>
      </c>
      <c r="AL1379" s="6" t="str">
        <f t="shared" si="303"/>
        <v/>
      </c>
      <c r="AN1379" s="6" t="str">
        <f>IF(D1379="", "", IF(COUNTIF($D$8:D1378, D1379)&gt;0, "", MAX($AN$7:AN1378)+1))</f>
        <v/>
      </c>
      <c r="AO1379" s="6" t="str">
        <f t="shared" si="304"/>
        <v/>
      </c>
      <c r="AP1379" s="6" t="str">
        <f t="shared" si="305"/>
        <v/>
      </c>
      <c r="AQ1379" s="6" t="str">
        <f t="shared" si="306"/>
        <v/>
      </c>
      <c r="AR1379" s="6" t="str">
        <f t="shared" si="307"/>
        <v/>
      </c>
    </row>
    <row r="1380" spans="1:44" x14ac:dyDescent="0.25">
      <c r="A1380" s="22"/>
      <c r="B1380" s="121"/>
      <c r="C1380" s="121"/>
      <c r="D1380" s="121"/>
      <c r="E1380" s="122"/>
      <c r="F1380" s="123"/>
      <c r="G1380" s="123"/>
      <c r="H1380" s="22"/>
      <c r="I1380" s="122" t="str">
        <f>IF('Stock Takes'!$AC1381="", "", 'Stock Takes'!$AC1381)</f>
        <v/>
      </c>
      <c r="J1380" s="122" t="str">
        <f t="shared" si="294"/>
        <v/>
      </c>
      <c r="K1380" s="122" t="str">
        <f>IF($U$7=6, "", IF('Stock Takes'!AE$6="*", 'Stock Takes'!AE1381, IF('Stock Takes'!AF$6="*", 'Stock Takes'!AF1381, IF('Stock Takes'!AG$6="*", 'Stock Takes'!AG1381, IF('Stock Takes'!AH$6="*", 'Stock Takes'!AH1381, IF('Stock Takes'!AI$6="*", 'Stock Takes'!AI1381, IF('Stock Takes'!AJ$6="*", 'Stock Takes'!AJ1381)))))))</f>
        <v/>
      </c>
      <c r="L1380" s="122" t="str">
        <f t="shared" si="295"/>
        <v/>
      </c>
      <c r="M1380" s="22"/>
      <c r="AC1380" s="17">
        <f t="shared" si="296"/>
        <v>0</v>
      </c>
      <c r="AD1380" s="18">
        <f t="shared" si="297"/>
        <v>0</v>
      </c>
      <c r="AF1380" s="6" t="str">
        <f t="shared" si="298"/>
        <v/>
      </c>
      <c r="AG1380" s="6" t="str">
        <f t="shared" si="299"/>
        <v/>
      </c>
      <c r="AH1380" s="6" t="str">
        <f t="shared" si="300"/>
        <v/>
      </c>
      <c r="AI1380" s="6" t="str">
        <f t="shared" si="301"/>
        <v/>
      </c>
      <c r="AJ1380" s="6">
        <v>1373</v>
      </c>
      <c r="AK1380" s="73" t="str">
        <f t="shared" si="302"/>
        <v/>
      </c>
      <c r="AL1380" s="6" t="str">
        <f t="shared" si="303"/>
        <v/>
      </c>
      <c r="AN1380" s="6" t="str">
        <f>IF(D1380="", "", IF(COUNTIF($D$8:D1379, D1380)&gt;0, "", MAX($AN$7:AN1379)+1))</f>
        <v/>
      </c>
      <c r="AO1380" s="6" t="str">
        <f t="shared" si="304"/>
        <v/>
      </c>
      <c r="AP1380" s="6" t="str">
        <f t="shared" si="305"/>
        <v/>
      </c>
      <c r="AQ1380" s="6" t="str">
        <f t="shared" si="306"/>
        <v/>
      </c>
      <c r="AR1380" s="6" t="str">
        <f t="shared" si="307"/>
        <v/>
      </c>
    </row>
    <row r="1381" spans="1:44" x14ac:dyDescent="0.25">
      <c r="A1381" s="22"/>
      <c r="B1381" s="121"/>
      <c r="C1381" s="121"/>
      <c r="D1381" s="121"/>
      <c r="E1381" s="122"/>
      <c r="F1381" s="123"/>
      <c r="G1381" s="123"/>
      <c r="H1381" s="22"/>
      <c r="I1381" s="122" t="str">
        <f>IF('Stock Takes'!$AC1382="", "", 'Stock Takes'!$AC1382)</f>
        <v/>
      </c>
      <c r="J1381" s="122" t="str">
        <f t="shared" si="294"/>
        <v/>
      </c>
      <c r="K1381" s="122" t="str">
        <f>IF($U$7=6, "", IF('Stock Takes'!AE$6="*", 'Stock Takes'!AE1382, IF('Stock Takes'!AF$6="*", 'Stock Takes'!AF1382, IF('Stock Takes'!AG$6="*", 'Stock Takes'!AG1382, IF('Stock Takes'!AH$6="*", 'Stock Takes'!AH1382, IF('Stock Takes'!AI$6="*", 'Stock Takes'!AI1382, IF('Stock Takes'!AJ$6="*", 'Stock Takes'!AJ1382)))))))</f>
        <v/>
      </c>
      <c r="L1381" s="122" t="str">
        <f t="shared" si="295"/>
        <v/>
      </c>
      <c r="M1381" s="22"/>
      <c r="AC1381" s="17">
        <f t="shared" si="296"/>
        <v>0</v>
      </c>
      <c r="AD1381" s="18">
        <f t="shared" si="297"/>
        <v>0</v>
      </c>
      <c r="AF1381" s="6" t="str">
        <f t="shared" si="298"/>
        <v/>
      </c>
      <c r="AG1381" s="6" t="str">
        <f t="shared" si="299"/>
        <v/>
      </c>
      <c r="AH1381" s="6" t="str">
        <f t="shared" si="300"/>
        <v/>
      </c>
      <c r="AI1381" s="6" t="str">
        <f t="shared" si="301"/>
        <v/>
      </c>
      <c r="AJ1381" s="6">
        <v>1374</v>
      </c>
      <c r="AK1381" s="73" t="str">
        <f t="shared" si="302"/>
        <v/>
      </c>
      <c r="AL1381" s="6" t="str">
        <f t="shared" si="303"/>
        <v/>
      </c>
      <c r="AN1381" s="6" t="str">
        <f>IF(D1381="", "", IF(COUNTIF($D$8:D1380, D1381)&gt;0, "", MAX($AN$7:AN1380)+1))</f>
        <v/>
      </c>
      <c r="AO1381" s="6" t="str">
        <f t="shared" si="304"/>
        <v/>
      </c>
      <c r="AP1381" s="6" t="str">
        <f t="shared" si="305"/>
        <v/>
      </c>
      <c r="AQ1381" s="6" t="str">
        <f t="shared" si="306"/>
        <v/>
      </c>
      <c r="AR1381" s="6" t="str">
        <f t="shared" si="307"/>
        <v/>
      </c>
    </row>
    <row r="1382" spans="1:44" x14ac:dyDescent="0.25">
      <c r="A1382" s="22"/>
      <c r="B1382" s="121"/>
      <c r="C1382" s="121"/>
      <c r="D1382" s="121"/>
      <c r="E1382" s="122"/>
      <c r="F1382" s="123"/>
      <c r="G1382" s="123"/>
      <c r="H1382" s="22"/>
      <c r="I1382" s="122" t="str">
        <f>IF('Stock Takes'!$AC1383="", "", 'Stock Takes'!$AC1383)</f>
        <v/>
      </c>
      <c r="J1382" s="122" t="str">
        <f t="shared" si="294"/>
        <v/>
      </c>
      <c r="K1382" s="122" t="str">
        <f>IF($U$7=6, "", IF('Stock Takes'!AE$6="*", 'Stock Takes'!AE1383, IF('Stock Takes'!AF$6="*", 'Stock Takes'!AF1383, IF('Stock Takes'!AG$6="*", 'Stock Takes'!AG1383, IF('Stock Takes'!AH$6="*", 'Stock Takes'!AH1383, IF('Stock Takes'!AI$6="*", 'Stock Takes'!AI1383, IF('Stock Takes'!AJ$6="*", 'Stock Takes'!AJ1383)))))))</f>
        <v/>
      </c>
      <c r="L1382" s="122" t="str">
        <f t="shared" si="295"/>
        <v/>
      </c>
      <c r="M1382" s="22"/>
      <c r="AC1382" s="17">
        <f t="shared" si="296"/>
        <v>0</v>
      </c>
      <c r="AD1382" s="18">
        <f t="shared" si="297"/>
        <v>0</v>
      </c>
      <c r="AF1382" s="6" t="str">
        <f t="shared" si="298"/>
        <v/>
      </c>
      <c r="AG1382" s="6" t="str">
        <f t="shared" si="299"/>
        <v/>
      </c>
      <c r="AH1382" s="6" t="str">
        <f t="shared" si="300"/>
        <v/>
      </c>
      <c r="AI1382" s="6" t="str">
        <f t="shared" si="301"/>
        <v/>
      </c>
      <c r="AJ1382" s="6">
        <v>1375</v>
      </c>
      <c r="AK1382" s="73" t="str">
        <f t="shared" si="302"/>
        <v/>
      </c>
      <c r="AL1382" s="6" t="str">
        <f t="shared" si="303"/>
        <v/>
      </c>
      <c r="AN1382" s="6" t="str">
        <f>IF(D1382="", "", IF(COUNTIF($D$8:D1381, D1382)&gt;0, "", MAX($AN$7:AN1381)+1))</f>
        <v/>
      </c>
      <c r="AO1382" s="6" t="str">
        <f t="shared" si="304"/>
        <v/>
      </c>
      <c r="AP1382" s="6" t="str">
        <f t="shared" si="305"/>
        <v/>
      </c>
      <c r="AQ1382" s="6" t="str">
        <f t="shared" si="306"/>
        <v/>
      </c>
      <c r="AR1382" s="6" t="str">
        <f t="shared" si="307"/>
        <v/>
      </c>
    </row>
    <row r="1383" spans="1:44" x14ac:dyDescent="0.25">
      <c r="A1383" s="22"/>
      <c r="B1383" s="121"/>
      <c r="C1383" s="121"/>
      <c r="D1383" s="121"/>
      <c r="E1383" s="122"/>
      <c r="F1383" s="123"/>
      <c r="G1383" s="123"/>
      <c r="H1383" s="22"/>
      <c r="I1383" s="122" t="str">
        <f>IF('Stock Takes'!$AC1384="", "", 'Stock Takes'!$AC1384)</f>
        <v/>
      </c>
      <c r="J1383" s="122" t="str">
        <f t="shared" si="294"/>
        <v/>
      </c>
      <c r="K1383" s="122" t="str">
        <f>IF($U$7=6, "", IF('Stock Takes'!AE$6="*", 'Stock Takes'!AE1384, IF('Stock Takes'!AF$6="*", 'Stock Takes'!AF1384, IF('Stock Takes'!AG$6="*", 'Stock Takes'!AG1384, IF('Stock Takes'!AH$6="*", 'Stock Takes'!AH1384, IF('Stock Takes'!AI$6="*", 'Stock Takes'!AI1384, IF('Stock Takes'!AJ$6="*", 'Stock Takes'!AJ1384)))))))</f>
        <v/>
      </c>
      <c r="L1383" s="122" t="str">
        <f t="shared" si="295"/>
        <v/>
      </c>
      <c r="M1383" s="22"/>
      <c r="AC1383" s="17">
        <f t="shared" si="296"/>
        <v>0</v>
      </c>
      <c r="AD1383" s="18">
        <f t="shared" si="297"/>
        <v>0</v>
      </c>
      <c r="AF1383" s="6" t="str">
        <f t="shared" si="298"/>
        <v/>
      </c>
      <c r="AG1383" s="6" t="str">
        <f t="shared" si="299"/>
        <v/>
      </c>
      <c r="AH1383" s="6" t="str">
        <f t="shared" si="300"/>
        <v/>
      </c>
      <c r="AI1383" s="6" t="str">
        <f t="shared" si="301"/>
        <v/>
      </c>
      <c r="AJ1383" s="6">
        <v>1376</v>
      </c>
      <c r="AK1383" s="73" t="str">
        <f t="shared" si="302"/>
        <v/>
      </c>
      <c r="AL1383" s="6" t="str">
        <f t="shared" si="303"/>
        <v/>
      </c>
      <c r="AN1383" s="6" t="str">
        <f>IF(D1383="", "", IF(COUNTIF($D$8:D1382, D1383)&gt;0, "", MAX($AN$7:AN1382)+1))</f>
        <v/>
      </c>
      <c r="AO1383" s="6" t="str">
        <f t="shared" si="304"/>
        <v/>
      </c>
      <c r="AP1383" s="6" t="str">
        <f t="shared" si="305"/>
        <v/>
      </c>
      <c r="AQ1383" s="6" t="str">
        <f t="shared" si="306"/>
        <v/>
      </c>
      <c r="AR1383" s="6" t="str">
        <f t="shared" si="307"/>
        <v/>
      </c>
    </row>
    <row r="1384" spans="1:44" x14ac:dyDescent="0.25">
      <c r="A1384" s="22"/>
      <c r="B1384" s="121"/>
      <c r="C1384" s="121"/>
      <c r="D1384" s="121"/>
      <c r="E1384" s="122"/>
      <c r="F1384" s="123"/>
      <c r="G1384" s="123"/>
      <c r="H1384" s="22"/>
      <c r="I1384" s="122" t="str">
        <f>IF('Stock Takes'!$AC1385="", "", 'Stock Takes'!$AC1385)</f>
        <v/>
      </c>
      <c r="J1384" s="122" t="str">
        <f t="shared" si="294"/>
        <v/>
      </c>
      <c r="K1384" s="122" t="str">
        <f>IF($U$7=6, "", IF('Stock Takes'!AE$6="*", 'Stock Takes'!AE1385, IF('Stock Takes'!AF$6="*", 'Stock Takes'!AF1385, IF('Stock Takes'!AG$6="*", 'Stock Takes'!AG1385, IF('Stock Takes'!AH$6="*", 'Stock Takes'!AH1385, IF('Stock Takes'!AI$6="*", 'Stock Takes'!AI1385, IF('Stock Takes'!AJ$6="*", 'Stock Takes'!AJ1385)))))))</f>
        <v/>
      </c>
      <c r="L1384" s="122" t="str">
        <f t="shared" si="295"/>
        <v/>
      </c>
      <c r="M1384" s="22"/>
      <c r="AC1384" s="17">
        <f t="shared" si="296"/>
        <v>0</v>
      </c>
      <c r="AD1384" s="18">
        <f t="shared" si="297"/>
        <v>0</v>
      </c>
      <c r="AF1384" s="6" t="str">
        <f t="shared" si="298"/>
        <v/>
      </c>
      <c r="AG1384" s="6" t="str">
        <f t="shared" si="299"/>
        <v/>
      </c>
      <c r="AH1384" s="6" t="str">
        <f t="shared" si="300"/>
        <v/>
      </c>
      <c r="AI1384" s="6" t="str">
        <f t="shared" si="301"/>
        <v/>
      </c>
      <c r="AJ1384" s="6">
        <v>1377</v>
      </c>
      <c r="AK1384" s="73" t="str">
        <f t="shared" si="302"/>
        <v/>
      </c>
      <c r="AL1384" s="6" t="str">
        <f t="shared" si="303"/>
        <v/>
      </c>
      <c r="AN1384" s="6" t="str">
        <f>IF(D1384="", "", IF(COUNTIF($D$8:D1383, D1384)&gt;0, "", MAX($AN$7:AN1383)+1))</f>
        <v/>
      </c>
      <c r="AO1384" s="6" t="str">
        <f t="shared" si="304"/>
        <v/>
      </c>
      <c r="AP1384" s="6" t="str">
        <f t="shared" si="305"/>
        <v/>
      </c>
      <c r="AQ1384" s="6" t="str">
        <f t="shared" si="306"/>
        <v/>
      </c>
      <c r="AR1384" s="6" t="str">
        <f t="shared" si="307"/>
        <v/>
      </c>
    </row>
    <row r="1385" spans="1:44" x14ac:dyDescent="0.25">
      <c r="A1385" s="22"/>
      <c r="B1385" s="121"/>
      <c r="C1385" s="121"/>
      <c r="D1385" s="121"/>
      <c r="E1385" s="122"/>
      <c r="F1385" s="123"/>
      <c r="G1385" s="123"/>
      <c r="H1385" s="22"/>
      <c r="I1385" s="122" t="str">
        <f>IF('Stock Takes'!$AC1386="", "", 'Stock Takes'!$AC1386)</f>
        <v/>
      </c>
      <c r="J1385" s="122" t="str">
        <f t="shared" si="294"/>
        <v/>
      </c>
      <c r="K1385" s="122" t="str">
        <f>IF($U$7=6, "", IF('Stock Takes'!AE$6="*", 'Stock Takes'!AE1386, IF('Stock Takes'!AF$6="*", 'Stock Takes'!AF1386, IF('Stock Takes'!AG$6="*", 'Stock Takes'!AG1386, IF('Stock Takes'!AH$6="*", 'Stock Takes'!AH1386, IF('Stock Takes'!AI$6="*", 'Stock Takes'!AI1386, IF('Stock Takes'!AJ$6="*", 'Stock Takes'!AJ1386)))))))</f>
        <v/>
      </c>
      <c r="L1385" s="122" t="str">
        <f t="shared" si="295"/>
        <v/>
      </c>
      <c r="M1385" s="22"/>
      <c r="AC1385" s="17">
        <f t="shared" si="296"/>
        <v>0</v>
      </c>
      <c r="AD1385" s="18">
        <f t="shared" si="297"/>
        <v>0</v>
      </c>
      <c r="AF1385" s="6" t="str">
        <f t="shared" si="298"/>
        <v/>
      </c>
      <c r="AG1385" s="6" t="str">
        <f t="shared" si="299"/>
        <v/>
      </c>
      <c r="AH1385" s="6" t="str">
        <f t="shared" si="300"/>
        <v/>
      </c>
      <c r="AI1385" s="6" t="str">
        <f t="shared" si="301"/>
        <v/>
      </c>
      <c r="AJ1385" s="6">
        <v>1378</v>
      </c>
      <c r="AK1385" s="73" t="str">
        <f t="shared" si="302"/>
        <v/>
      </c>
      <c r="AL1385" s="6" t="str">
        <f t="shared" si="303"/>
        <v/>
      </c>
      <c r="AN1385" s="6" t="str">
        <f>IF(D1385="", "", IF(COUNTIF($D$8:D1384, D1385)&gt;0, "", MAX($AN$7:AN1384)+1))</f>
        <v/>
      </c>
      <c r="AO1385" s="6" t="str">
        <f t="shared" si="304"/>
        <v/>
      </c>
      <c r="AP1385" s="6" t="str">
        <f t="shared" si="305"/>
        <v/>
      </c>
      <c r="AQ1385" s="6" t="str">
        <f t="shared" si="306"/>
        <v/>
      </c>
      <c r="AR1385" s="6" t="str">
        <f t="shared" si="307"/>
        <v/>
      </c>
    </row>
    <row r="1386" spans="1:44" x14ac:dyDescent="0.25">
      <c r="A1386" s="22"/>
      <c r="B1386" s="121"/>
      <c r="C1386" s="121"/>
      <c r="D1386" s="121"/>
      <c r="E1386" s="122"/>
      <c r="F1386" s="123"/>
      <c r="G1386" s="123"/>
      <c r="H1386" s="22"/>
      <c r="I1386" s="122" t="str">
        <f>IF('Stock Takes'!$AC1387="", "", 'Stock Takes'!$AC1387)</f>
        <v/>
      </c>
      <c r="J1386" s="122" t="str">
        <f t="shared" si="294"/>
        <v/>
      </c>
      <c r="K1386" s="122" t="str">
        <f>IF($U$7=6, "", IF('Stock Takes'!AE$6="*", 'Stock Takes'!AE1387, IF('Stock Takes'!AF$6="*", 'Stock Takes'!AF1387, IF('Stock Takes'!AG$6="*", 'Stock Takes'!AG1387, IF('Stock Takes'!AH$6="*", 'Stock Takes'!AH1387, IF('Stock Takes'!AI$6="*", 'Stock Takes'!AI1387, IF('Stock Takes'!AJ$6="*", 'Stock Takes'!AJ1387)))))))</f>
        <v/>
      </c>
      <c r="L1386" s="122" t="str">
        <f t="shared" si="295"/>
        <v/>
      </c>
      <c r="M1386" s="22"/>
      <c r="AC1386" s="17">
        <f t="shared" si="296"/>
        <v>0</v>
      </c>
      <c r="AD1386" s="18">
        <f t="shared" si="297"/>
        <v>0</v>
      </c>
      <c r="AF1386" s="6" t="str">
        <f t="shared" si="298"/>
        <v/>
      </c>
      <c r="AG1386" s="6" t="str">
        <f t="shared" si="299"/>
        <v/>
      </c>
      <c r="AH1386" s="6" t="str">
        <f t="shared" si="300"/>
        <v/>
      </c>
      <c r="AI1386" s="6" t="str">
        <f t="shared" si="301"/>
        <v/>
      </c>
      <c r="AJ1386" s="6">
        <v>1379</v>
      </c>
      <c r="AK1386" s="73" t="str">
        <f t="shared" si="302"/>
        <v/>
      </c>
      <c r="AL1386" s="6" t="str">
        <f t="shared" si="303"/>
        <v/>
      </c>
      <c r="AN1386" s="6" t="str">
        <f>IF(D1386="", "", IF(COUNTIF($D$8:D1385, D1386)&gt;0, "", MAX($AN$7:AN1385)+1))</f>
        <v/>
      </c>
      <c r="AO1386" s="6" t="str">
        <f t="shared" si="304"/>
        <v/>
      </c>
      <c r="AP1386" s="6" t="str">
        <f t="shared" si="305"/>
        <v/>
      </c>
      <c r="AQ1386" s="6" t="str">
        <f t="shared" si="306"/>
        <v/>
      </c>
      <c r="AR1386" s="6" t="str">
        <f t="shared" si="307"/>
        <v/>
      </c>
    </row>
    <row r="1387" spans="1:44" x14ac:dyDescent="0.25">
      <c r="A1387" s="22"/>
      <c r="B1387" s="121"/>
      <c r="C1387" s="121"/>
      <c r="D1387" s="121"/>
      <c r="E1387" s="122"/>
      <c r="F1387" s="123"/>
      <c r="G1387" s="123"/>
      <c r="H1387" s="22"/>
      <c r="I1387" s="122" t="str">
        <f>IF('Stock Takes'!$AC1388="", "", 'Stock Takes'!$AC1388)</f>
        <v/>
      </c>
      <c r="J1387" s="122" t="str">
        <f t="shared" si="294"/>
        <v/>
      </c>
      <c r="K1387" s="122" t="str">
        <f>IF($U$7=6, "", IF('Stock Takes'!AE$6="*", 'Stock Takes'!AE1388, IF('Stock Takes'!AF$6="*", 'Stock Takes'!AF1388, IF('Stock Takes'!AG$6="*", 'Stock Takes'!AG1388, IF('Stock Takes'!AH$6="*", 'Stock Takes'!AH1388, IF('Stock Takes'!AI$6="*", 'Stock Takes'!AI1388, IF('Stock Takes'!AJ$6="*", 'Stock Takes'!AJ1388)))))))</f>
        <v/>
      </c>
      <c r="L1387" s="122" t="str">
        <f t="shared" si="295"/>
        <v/>
      </c>
      <c r="M1387" s="22"/>
      <c r="AC1387" s="17">
        <f t="shared" si="296"/>
        <v>0</v>
      </c>
      <c r="AD1387" s="18">
        <f t="shared" si="297"/>
        <v>0</v>
      </c>
      <c r="AF1387" s="6" t="str">
        <f t="shared" si="298"/>
        <v/>
      </c>
      <c r="AG1387" s="6" t="str">
        <f t="shared" si="299"/>
        <v/>
      </c>
      <c r="AH1387" s="6" t="str">
        <f t="shared" si="300"/>
        <v/>
      </c>
      <c r="AI1387" s="6" t="str">
        <f t="shared" si="301"/>
        <v/>
      </c>
      <c r="AJ1387" s="6">
        <v>1380</v>
      </c>
      <c r="AK1387" s="73" t="str">
        <f t="shared" si="302"/>
        <v/>
      </c>
      <c r="AL1387" s="6" t="str">
        <f t="shared" si="303"/>
        <v/>
      </c>
      <c r="AN1387" s="6" t="str">
        <f>IF(D1387="", "", IF(COUNTIF($D$8:D1386, D1387)&gt;0, "", MAX($AN$7:AN1386)+1))</f>
        <v/>
      </c>
      <c r="AO1387" s="6" t="str">
        <f t="shared" si="304"/>
        <v/>
      </c>
      <c r="AP1387" s="6" t="str">
        <f t="shared" si="305"/>
        <v/>
      </c>
      <c r="AQ1387" s="6" t="str">
        <f t="shared" si="306"/>
        <v/>
      </c>
      <c r="AR1387" s="6" t="str">
        <f t="shared" si="307"/>
        <v/>
      </c>
    </row>
    <row r="1388" spans="1:44" x14ac:dyDescent="0.25">
      <c r="A1388" s="22"/>
      <c r="B1388" s="121"/>
      <c r="C1388" s="121"/>
      <c r="D1388" s="121"/>
      <c r="E1388" s="122"/>
      <c r="F1388" s="123"/>
      <c r="G1388" s="123"/>
      <c r="H1388" s="22"/>
      <c r="I1388" s="122" t="str">
        <f>IF('Stock Takes'!$AC1389="", "", 'Stock Takes'!$AC1389)</f>
        <v/>
      </c>
      <c r="J1388" s="122" t="str">
        <f t="shared" si="294"/>
        <v/>
      </c>
      <c r="K1388" s="122" t="str">
        <f>IF($U$7=6, "", IF('Stock Takes'!AE$6="*", 'Stock Takes'!AE1389, IF('Stock Takes'!AF$6="*", 'Stock Takes'!AF1389, IF('Stock Takes'!AG$6="*", 'Stock Takes'!AG1389, IF('Stock Takes'!AH$6="*", 'Stock Takes'!AH1389, IF('Stock Takes'!AI$6="*", 'Stock Takes'!AI1389, IF('Stock Takes'!AJ$6="*", 'Stock Takes'!AJ1389)))))))</f>
        <v/>
      </c>
      <c r="L1388" s="122" t="str">
        <f t="shared" si="295"/>
        <v/>
      </c>
      <c r="M1388" s="22"/>
      <c r="AC1388" s="17">
        <f t="shared" si="296"/>
        <v>0</v>
      </c>
      <c r="AD1388" s="18">
        <f t="shared" si="297"/>
        <v>0</v>
      </c>
      <c r="AF1388" s="6" t="str">
        <f t="shared" si="298"/>
        <v/>
      </c>
      <c r="AG1388" s="6" t="str">
        <f t="shared" si="299"/>
        <v/>
      </c>
      <c r="AH1388" s="6" t="str">
        <f t="shared" si="300"/>
        <v/>
      </c>
      <c r="AI1388" s="6" t="str">
        <f t="shared" si="301"/>
        <v/>
      </c>
      <c r="AJ1388" s="6">
        <v>1381</v>
      </c>
      <c r="AK1388" s="73" t="str">
        <f t="shared" si="302"/>
        <v/>
      </c>
      <c r="AL1388" s="6" t="str">
        <f t="shared" si="303"/>
        <v/>
      </c>
      <c r="AN1388" s="6" t="str">
        <f>IF(D1388="", "", IF(COUNTIF($D$8:D1387, D1388)&gt;0, "", MAX($AN$7:AN1387)+1))</f>
        <v/>
      </c>
      <c r="AO1388" s="6" t="str">
        <f t="shared" si="304"/>
        <v/>
      </c>
      <c r="AP1388" s="6" t="str">
        <f t="shared" si="305"/>
        <v/>
      </c>
      <c r="AQ1388" s="6" t="str">
        <f t="shared" si="306"/>
        <v/>
      </c>
      <c r="AR1388" s="6" t="str">
        <f t="shared" si="307"/>
        <v/>
      </c>
    </row>
    <row r="1389" spans="1:44" x14ac:dyDescent="0.25">
      <c r="A1389" s="22"/>
      <c r="B1389" s="121"/>
      <c r="C1389" s="121"/>
      <c r="D1389" s="121"/>
      <c r="E1389" s="122"/>
      <c r="F1389" s="123"/>
      <c r="G1389" s="123"/>
      <c r="H1389" s="22"/>
      <c r="I1389" s="122" t="str">
        <f>IF('Stock Takes'!$AC1390="", "", 'Stock Takes'!$AC1390)</f>
        <v/>
      </c>
      <c r="J1389" s="122" t="str">
        <f t="shared" si="294"/>
        <v/>
      </c>
      <c r="K1389" s="122" t="str">
        <f>IF($U$7=6, "", IF('Stock Takes'!AE$6="*", 'Stock Takes'!AE1390, IF('Stock Takes'!AF$6="*", 'Stock Takes'!AF1390, IF('Stock Takes'!AG$6="*", 'Stock Takes'!AG1390, IF('Stock Takes'!AH$6="*", 'Stock Takes'!AH1390, IF('Stock Takes'!AI$6="*", 'Stock Takes'!AI1390, IF('Stock Takes'!AJ$6="*", 'Stock Takes'!AJ1390)))))))</f>
        <v/>
      </c>
      <c r="L1389" s="122" t="str">
        <f t="shared" si="295"/>
        <v/>
      </c>
      <c r="M1389" s="22"/>
      <c r="AC1389" s="17">
        <f t="shared" si="296"/>
        <v>0</v>
      </c>
      <c r="AD1389" s="18">
        <f t="shared" si="297"/>
        <v>0</v>
      </c>
      <c r="AF1389" s="6" t="str">
        <f t="shared" si="298"/>
        <v/>
      </c>
      <c r="AG1389" s="6" t="str">
        <f t="shared" si="299"/>
        <v/>
      </c>
      <c r="AH1389" s="6" t="str">
        <f t="shared" si="300"/>
        <v/>
      </c>
      <c r="AI1389" s="6" t="str">
        <f t="shared" si="301"/>
        <v/>
      </c>
      <c r="AJ1389" s="6">
        <v>1382</v>
      </c>
      <c r="AK1389" s="73" t="str">
        <f t="shared" si="302"/>
        <v/>
      </c>
      <c r="AL1389" s="6" t="str">
        <f t="shared" si="303"/>
        <v/>
      </c>
      <c r="AN1389" s="6" t="str">
        <f>IF(D1389="", "", IF(COUNTIF($D$8:D1388, D1389)&gt;0, "", MAX($AN$7:AN1388)+1))</f>
        <v/>
      </c>
      <c r="AO1389" s="6" t="str">
        <f t="shared" si="304"/>
        <v/>
      </c>
      <c r="AP1389" s="6" t="str">
        <f t="shared" si="305"/>
        <v/>
      </c>
      <c r="AQ1389" s="6" t="str">
        <f t="shared" si="306"/>
        <v/>
      </c>
      <c r="AR1389" s="6" t="str">
        <f t="shared" si="307"/>
        <v/>
      </c>
    </row>
    <row r="1390" spans="1:44" x14ac:dyDescent="0.25">
      <c r="A1390" s="22"/>
      <c r="B1390" s="121"/>
      <c r="C1390" s="121"/>
      <c r="D1390" s="121"/>
      <c r="E1390" s="122"/>
      <c r="F1390" s="123"/>
      <c r="G1390" s="123"/>
      <c r="H1390" s="22"/>
      <c r="I1390" s="122" t="str">
        <f>IF('Stock Takes'!$AC1391="", "", 'Stock Takes'!$AC1391)</f>
        <v/>
      </c>
      <c r="J1390" s="122" t="str">
        <f t="shared" si="294"/>
        <v/>
      </c>
      <c r="K1390" s="122" t="str">
        <f>IF($U$7=6, "", IF('Stock Takes'!AE$6="*", 'Stock Takes'!AE1391, IF('Stock Takes'!AF$6="*", 'Stock Takes'!AF1391, IF('Stock Takes'!AG$6="*", 'Stock Takes'!AG1391, IF('Stock Takes'!AH$6="*", 'Stock Takes'!AH1391, IF('Stock Takes'!AI$6="*", 'Stock Takes'!AI1391, IF('Stock Takes'!AJ$6="*", 'Stock Takes'!AJ1391)))))))</f>
        <v/>
      </c>
      <c r="L1390" s="122" t="str">
        <f t="shared" si="295"/>
        <v/>
      </c>
      <c r="M1390" s="22"/>
      <c r="AC1390" s="17">
        <f t="shared" si="296"/>
        <v>0</v>
      </c>
      <c r="AD1390" s="18">
        <f t="shared" si="297"/>
        <v>0</v>
      </c>
      <c r="AF1390" s="6" t="str">
        <f t="shared" si="298"/>
        <v/>
      </c>
      <c r="AG1390" s="6" t="str">
        <f t="shared" si="299"/>
        <v/>
      </c>
      <c r="AH1390" s="6" t="str">
        <f t="shared" si="300"/>
        <v/>
      </c>
      <c r="AI1390" s="6" t="str">
        <f t="shared" si="301"/>
        <v/>
      </c>
      <c r="AJ1390" s="6">
        <v>1383</v>
      </c>
      <c r="AK1390" s="73" t="str">
        <f t="shared" si="302"/>
        <v/>
      </c>
      <c r="AL1390" s="6" t="str">
        <f t="shared" si="303"/>
        <v/>
      </c>
      <c r="AN1390" s="6" t="str">
        <f>IF(D1390="", "", IF(COUNTIF($D$8:D1389, D1390)&gt;0, "", MAX($AN$7:AN1389)+1))</f>
        <v/>
      </c>
      <c r="AO1390" s="6" t="str">
        <f t="shared" si="304"/>
        <v/>
      </c>
      <c r="AP1390" s="6" t="str">
        <f t="shared" si="305"/>
        <v/>
      </c>
      <c r="AQ1390" s="6" t="str">
        <f t="shared" si="306"/>
        <v/>
      </c>
      <c r="AR1390" s="6" t="str">
        <f t="shared" si="307"/>
        <v/>
      </c>
    </row>
    <row r="1391" spans="1:44" x14ac:dyDescent="0.25">
      <c r="A1391" s="22"/>
      <c r="B1391" s="121"/>
      <c r="C1391" s="121"/>
      <c r="D1391" s="121"/>
      <c r="E1391" s="122"/>
      <c r="F1391" s="123"/>
      <c r="G1391" s="123"/>
      <c r="H1391" s="22"/>
      <c r="I1391" s="122" t="str">
        <f>IF('Stock Takes'!$AC1392="", "", 'Stock Takes'!$AC1392)</f>
        <v/>
      </c>
      <c r="J1391" s="122" t="str">
        <f t="shared" si="294"/>
        <v/>
      </c>
      <c r="K1391" s="122" t="str">
        <f>IF($U$7=6, "", IF('Stock Takes'!AE$6="*", 'Stock Takes'!AE1392, IF('Stock Takes'!AF$6="*", 'Stock Takes'!AF1392, IF('Stock Takes'!AG$6="*", 'Stock Takes'!AG1392, IF('Stock Takes'!AH$6="*", 'Stock Takes'!AH1392, IF('Stock Takes'!AI$6="*", 'Stock Takes'!AI1392, IF('Stock Takes'!AJ$6="*", 'Stock Takes'!AJ1392)))))))</f>
        <v/>
      </c>
      <c r="L1391" s="122" t="str">
        <f t="shared" si="295"/>
        <v/>
      </c>
      <c r="M1391" s="22"/>
      <c r="AC1391" s="17">
        <f t="shared" si="296"/>
        <v>0</v>
      </c>
      <c r="AD1391" s="18">
        <f t="shared" si="297"/>
        <v>0</v>
      </c>
      <c r="AF1391" s="6" t="str">
        <f t="shared" si="298"/>
        <v/>
      </c>
      <c r="AG1391" s="6" t="str">
        <f t="shared" si="299"/>
        <v/>
      </c>
      <c r="AH1391" s="6" t="str">
        <f t="shared" si="300"/>
        <v/>
      </c>
      <c r="AI1391" s="6" t="str">
        <f t="shared" si="301"/>
        <v/>
      </c>
      <c r="AJ1391" s="6">
        <v>1384</v>
      </c>
      <c r="AK1391" s="73" t="str">
        <f t="shared" si="302"/>
        <v/>
      </c>
      <c r="AL1391" s="6" t="str">
        <f t="shared" si="303"/>
        <v/>
      </c>
      <c r="AN1391" s="6" t="str">
        <f>IF(D1391="", "", IF(COUNTIF($D$8:D1390, D1391)&gt;0, "", MAX($AN$7:AN1390)+1))</f>
        <v/>
      </c>
      <c r="AO1391" s="6" t="str">
        <f t="shared" si="304"/>
        <v/>
      </c>
      <c r="AP1391" s="6" t="str">
        <f t="shared" si="305"/>
        <v/>
      </c>
      <c r="AQ1391" s="6" t="str">
        <f t="shared" si="306"/>
        <v/>
      </c>
      <c r="AR1391" s="6" t="str">
        <f t="shared" si="307"/>
        <v/>
      </c>
    </row>
    <row r="1392" spans="1:44" x14ac:dyDescent="0.25">
      <c r="A1392" s="22"/>
      <c r="B1392" s="121"/>
      <c r="C1392" s="121"/>
      <c r="D1392" s="121"/>
      <c r="E1392" s="122"/>
      <c r="F1392" s="123"/>
      <c r="G1392" s="123"/>
      <c r="H1392" s="22"/>
      <c r="I1392" s="122" t="str">
        <f>IF('Stock Takes'!$AC1393="", "", 'Stock Takes'!$AC1393)</f>
        <v/>
      </c>
      <c r="J1392" s="122" t="str">
        <f t="shared" si="294"/>
        <v/>
      </c>
      <c r="K1392" s="122" t="str">
        <f>IF($U$7=6, "", IF('Stock Takes'!AE$6="*", 'Stock Takes'!AE1393, IF('Stock Takes'!AF$6="*", 'Stock Takes'!AF1393, IF('Stock Takes'!AG$6="*", 'Stock Takes'!AG1393, IF('Stock Takes'!AH$6="*", 'Stock Takes'!AH1393, IF('Stock Takes'!AI$6="*", 'Stock Takes'!AI1393, IF('Stock Takes'!AJ$6="*", 'Stock Takes'!AJ1393)))))))</f>
        <v/>
      </c>
      <c r="L1392" s="122" t="str">
        <f t="shared" si="295"/>
        <v/>
      </c>
      <c r="M1392" s="22"/>
      <c r="AC1392" s="17">
        <f t="shared" si="296"/>
        <v>0</v>
      </c>
      <c r="AD1392" s="18">
        <f t="shared" si="297"/>
        <v>0</v>
      </c>
      <c r="AF1392" s="6" t="str">
        <f t="shared" si="298"/>
        <v/>
      </c>
      <c r="AG1392" s="6" t="str">
        <f t="shared" si="299"/>
        <v/>
      </c>
      <c r="AH1392" s="6" t="str">
        <f t="shared" si="300"/>
        <v/>
      </c>
      <c r="AI1392" s="6" t="str">
        <f t="shared" si="301"/>
        <v/>
      </c>
      <c r="AJ1392" s="6">
        <v>1385</v>
      </c>
      <c r="AK1392" s="73" t="str">
        <f t="shared" si="302"/>
        <v/>
      </c>
      <c r="AL1392" s="6" t="str">
        <f t="shared" si="303"/>
        <v/>
      </c>
      <c r="AN1392" s="6" t="str">
        <f>IF(D1392="", "", IF(COUNTIF($D$8:D1391, D1392)&gt;0, "", MAX($AN$7:AN1391)+1))</f>
        <v/>
      </c>
      <c r="AO1392" s="6" t="str">
        <f t="shared" si="304"/>
        <v/>
      </c>
      <c r="AP1392" s="6" t="str">
        <f t="shared" si="305"/>
        <v/>
      </c>
      <c r="AQ1392" s="6" t="str">
        <f t="shared" si="306"/>
        <v/>
      </c>
      <c r="AR1392" s="6" t="str">
        <f t="shared" si="307"/>
        <v/>
      </c>
    </row>
    <row r="1393" spans="1:44" x14ac:dyDescent="0.25">
      <c r="A1393" s="22"/>
      <c r="B1393" s="121"/>
      <c r="C1393" s="121"/>
      <c r="D1393" s="121"/>
      <c r="E1393" s="122"/>
      <c r="F1393" s="123"/>
      <c r="G1393" s="123"/>
      <c r="H1393" s="22"/>
      <c r="I1393" s="122" t="str">
        <f>IF('Stock Takes'!$AC1394="", "", 'Stock Takes'!$AC1394)</f>
        <v/>
      </c>
      <c r="J1393" s="122" t="str">
        <f t="shared" si="294"/>
        <v/>
      </c>
      <c r="K1393" s="122" t="str">
        <f>IF($U$7=6, "", IF('Stock Takes'!AE$6="*", 'Stock Takes'!AE1394, IF('Stock Takes'!AF$6="*", 'Stock Takes'!AF1394, IF('Stock Takes'!AG$6="*", 'Stock Takes'!AG1394, IF('Stock Takes'!AH$6="*", 'Stock Takes'!AH1394, IF('Stock Takes'!AI$6="*", 'Stock Takes'!AI1394, IF('Stock Takes'!AJ$6="*", 'Stock Takes'!AJ1394)))))))</f>
        <v/>
      </c>
      <c r="L1393" s="122" t="str">
        <f t="shared" si="295"/>
        <v/>
      </c>
      <c r="M1393" s="22"/>
      <c r="AC1393" s="17">
        <f t="shared" si="296"/>
        <v>0</v>
      </c>
      <c r="AD1393" s="18">
        <f t="shared" si="297"/>
        <v>0</v>
      </c>
      <c r="AF1393" s="6" t="str">
        <f t="shared" si="298"/>
        <v/>
      </c>
      <c r="AG1393" s="6" t="str">
        <f t="shared" si="299"/>
        <v/>
      </c>
      <c r="AH1393" s="6" t="str">
        <f t="shared" si="300"/>
        <v/>
      </c>
      <c r="AI1393" s="6" t="str">
        <f t="shared" si="301"/>
        <v/>
      </c>
      <c r="AJ1393" s="6">
        <v>1386</v>
      </c>
      <c r="AK1393" s="73" t="str">
        <f t="shared" si="302"/>
        <v/>
      </c>
      <c r="AL1393" s="6" t="str">
        <f t="shared" si="303"/>
        <v/>
      </c>
      <c r="AN1393" s="6" t="str">
        <f>IF(D1393="", "", IF(COUNTIF($D$8:D1392, D1393)&gt;0, "", MAX($AN$7:AN1392)+1))</f>
        <v/>
      </c>
      <c r="AO1393" s="6" t="str">
        <f t="shared" si="304"/>
        <v/>
      </c>
      <c r="AP1393" s="6" t="str">
        <f t="shared" si="305"/>
        <v/>
      </c>
      <c r="AQ1393" s="6" t="str">
        <f t="shared" si="306"/>
        <v/>
      </c>
      <c r="AR1393" s="6" t="str">
        <f t="shared" si="307"/>
        <v/>
      </c>
    </row>
    <row r="1394" spans="1:44" x14ac:dyDescent="0.25">
      <c r="A1394" s="22"/>
      <c r="B1394" s="121"/>
      <c r="C1394" s="121"/>
      <c r="D1394" s="121"/>
      <c r="E1394" s="122"/>
      <c r="F1394" s="123"/>
      <c r="G1394" s="123"/>
      <c r="H1394" s="22"/>
      <c r="I1394" s="122" t="str">
        <f>IF('Stock Takes'!$AC1395="", "", 'Stock Takes'!$AC1395)</f>
        <v/>
      </c>
      <c r="J1394" s="122" t="str">
        <f t="shared" si="294"/>
        <v/>
      </c>
      <c r="K1394" s="122" t="str">
        <f>IF($U$7=6, "", IF('Stock Takes'!AE$6="*", 'Stock Takes'!AE1395, IF('Stock Takes'!AF$6="*", 'Stock Takes'!AF1395, IF('Stock Takes'!AG$6="*", 'Stock Takes'!AG1395, IF('Stock Takes'!AH$6="*", 'Stock Takes'!AH1395, IF('Stock Takes'!AI$6="*", 'Stock Takes'!AI1395, IF('Stock Takes'!AJ$6="*", 'Stock Takes'!AJ1395)))))))</f>
        <v/>
      </c>
      <c r="L1394" s="122" t="str">
        <f t="shared" si="295"/>
        <v/>
      </c>
      <c r="M1394" s="22"/>
      <c r="AC1394" s="17">
        <f t="shared" si="296"/>
        <v>0</v>
      </c>
      <c r="AD1394" s="18">
        <f t="shared" si="297"/>
        <v>0</v>
      </c>
      <c r="AF1394" s="6" t="str">
        <f t="shared" si="298"/>
        <v/>
      </c>
      <c r="AG1394" s="6" t="str">
        <f t="shared" si="299"/>
        <v/>
      </c>
      <c r="AH1394" s="6" t="str">
        <f t="shared" si="300"/>
        <v/>
      </c>
      <c r="AI1394" s="6" t="str">
        <f t="shared" si="301"/>
        <v/>
      </c>
      <c r="AJ1394" s="6">
        <v>1387</v>
      </c>
      <c r="AK1394" s="73" t="str">
        <f t="shared" si="302"/>
        <v/>
      </c>
      <c r="AL1394" s="6" t="str">
        <f t="shared" si="303"/>
        <v/>
      </c>
      <c r="AN1394" s="6" t="str">
        <f>IF(D1394="", "", IF(COUNTIF($D$8:D1393, D1394)&gt;0, "", MAX($AN$7:AN1393)+1))</f>
        <v/>
      </c>
      <c r="AO1394" s="6" t="str">
        <f t="shared" si="304"/>
        <v/>
      </c>
      <c r="AP1394" s="6" t="str">
        <f t="shared" si="305"/>
        <v/>
      </c>
      <c r="AQ1394" s="6" t="str">
        <f t="shared" si="306"/>
        <v/>
      </c>
      <c r="AR1394" s="6" t="str">
        <f t="shared" si="307"/>
        <v/>
      </c>
    </row>
    <row r="1395" spans="1:44" x14ac:dyDescent="0.25">
      <c r="A1395" s="22"/>
      <c r="B1395" s="121"/>
      <c r="C1395" s="121"/>
      <c r="D1395" s="121"/>
      <c r="E1395" s="122"/>
      <c r="F1395" s="123"/>
      <c r="G1395" s="123"/>
      <c r="H1395" s="22"/>
      <c r="I1395" s="122" t="str">
        <f>IF('Stock Takes'!$AC1396="", "", 'Stock Takes'!$AC1396)</f>
        <v/>
      </c>
      <c r="J1395" s="122" t="str">
        <f t="shared" si="294"/>
        <v/>
      </c>
      <c r="K1395" s="122" t="str">
        <f>IF($U$7=6, "", IF('Stock Takes'!AE$6="*", 'Stock Takes'!AE1396, IF('Stock Takes'!AF$6="*", 'Stock Takes'!AF1396, IF('Stock Takes'!AG$6="*", 'Stock Takes'!AG1396, IF('Stock Takes'!AH$6="*", 'Stock Takes'!AH1396, IF('Stock Takes'!AI$6="*", 'Stock Takes'!AI1396, IF('Stock Takes'!AJ$6="*", 'Stock Takes'!AJ1396)))))))</f>
        <v/>
      </c>
      <c r="L1395" s="122" t="str">
        <f t="shared" si="295"/>
        <v/>
      </c>
      <c r="M1395" s="22"/>
      <c r="AC1395" s="17">
        <f t="shared" si="296"/>
        <v>0</v>
      </c>
      <c r="AD1395" s="18">
        <f t="shared" si="297"/>
        <v>0</v>
      </c>
      <c r="AF1395" s="6" t="str">
        <f t="shared" si="298"/>
        <v/>
      </c>
      <c r="AG1395" s="6" t="str">
        <f t="shared" si="299"/>
        <v/>
      </c>
      <c r="AH1395" s="6" t="str">
        <f t="shared" si="300"/>
        <v/>
      </c>
      <c r="AI1395" s="6" t="str">
        <f t="shared" si="301"/>
        <v/>
      </c>
      <c r="AJ1395" s="6">
        <v>1388</v>
      </c>
      <c r="AK1395" s="73" t="str">
        <f t="shared" si="302"/>
        <v/>
      </c>
      <c r="AL1395" s="6" t="str">
        <f t="shared" si="303"/>
        <v/>
      </c>
      <c r="AN1395" s="6" t="str">
        <f>IF(D1395="", "", IF(COUNTIF($D$8:D1394, D1395)&gt;0, "", MAX($AN$7:AN1394)+1))</f>
        <v/>
      </c>
      <c r="AO1395" s="6" t="str">
        <f t="shared" si="304"/>
        <v/>
      </c>
      <c r="AP1395" s="6" t="str">
        <f t="shared" si="305"/>
        <v/>
      </c>
      <c r="AQ1395" s="6" t="str">
        <f t="shared" si="306"/>
        <v/>
      </c>
      <c r="AR1395" s="6" t="str">
        <f t="shared" si="307"/>
        <v/>
      </c>
    </row>
    <row r="1396" spans="1:44" x14ac:dyDescent="0.25">
      <c r="A1396" s="22"/>
      <c r="B1396" s="121"/>
      <c r="C1396" s="121"/>
      <c r="D1396" s="121"/>
      <c r="E1396" s="122"/>
      <c r="F1396" s="123"/>
      <c r="G1396" s="123"/>
      <c r="H1396" s="22"/>
      <c r="I1396" s="122" t="str">
        <f>IF('Stock Takes'!$AC1397="", "", 'Stock Takes'!$AC1397)</f>
        <v/>
      </c>
      <c r="J1396" s="122" t="str">
        <f t="shared" si="294"/>
        <v/>
      </c>
      <c r="K1396" s="122" t="str">
        <f>IF($U$7=6, "", IF('Stock Takes'!AE$6="*", 'Stock Takes'!AE1397, IF('Stock Takes'!AF$6="*", 'Stock Takes'!AF1397, IF('Stock Takes'!AG$6="*", 'Stock Takes'!AG1397, IF('Stock Takes'!AH$6="*", 'Stock Takes'!AH1397, IF('Stock Takes'!AI$6="*", 'Stock Takes'!AI1397, IF('Stock Takes'!AJ$6="*", 'Stock Takes'!AJ1397)))))))</f>
        <v/>
      </c>
      <c r="L1396" s="122" t="str">
        <f t="shared" si="295"/>
        <v/>
      </c>
      <c r="M1396" s="22"/>
      <c r="AC1396" s="17">
        <f t="shared" si="296"/>
        <v>0</v>
      </c>
      <c r="AD1396" s="18">
        <f t="shared" si="297"/>
        <v>0</v>
      </c>
      <c r="AF1396" s="6" t="str">
        <f t="shared" si="298"/>
        <v/>
      </c>
      <c r="AG1396" s="6" t="str">
        <f t="shared" si="299"/>
        <v/>
      </c>
      <c r="AH1396" s="6" t="str">
        <f t="shared" si="300"/>
        <v/>
      </c>
      <c r="AI1396" s="6" t="str">
        <f t="shared" si="301"/>
        <v/>
      </c>
      <c r="AJ1396" s="6">
        <v>1389</v>
      </c>
      <c r="AK1396" s="73" t="str">
        <f t="shared" si="302"/>
        <v/>
      </c>
      <c r="AL1396" s="6" t="str">
        <f t="shared" si="303"/>
        <v/>
      </c>
      <c r="AN1396" s="6" t="str">
        <f>IF(D1396="", "", IF(COUNTIF($D$8:D1395, D1396)&gt;0, "", MAX($AN$7:AN1395)+1))</f>
        <v/>
      </c>
      <c r="AO1396" s="6" t="str">
        <f t="shared" si="304"/>
        <v/>
      </c>
      <c r="AP1396" s="6" t="str">
        <f t="shared" si="305"/>
        <v/>
      </c>
      <c r="AQ1396" s="6" t="str">
        <f t="shared" si="306"/>
        <v/>
      </c>
      <c r="AR1396" s="6" t="str">
        <f t="shared" si="307"/>
        <v/>
      </c>
    </row>
    <row r="1397" spans="1:44" x14ac:dyDescent="0.25">
      <c r="A1397" s="22"/>
      <c r="B1397" s="121"/>
      <c r="C1397" s="121"/>
      <c r="D1397" s="121"/>
      <c r="E1397" s="122"/>
      <c r="F1397" s="123"/>
      <c r="G1397" s="123"/>
      <c r="H1397" s="22"/>
      <c r="I1397" s="122" t="str">
        <f>IF('Stock Takes'!$AC1398="", "", 'Stock Takes'!$AC1398)</f>
        <v/>
      </c>
      <c r="J1397" s="122" t="str">
        <f t="shared" si="294"/>
        <v/>
      </c>
      <c r="K1397" s="122" t="str">
        <f>IF($U$7=6, "", IF('Stock Takes'!AE$6="*", 'Stock Takes'!AE1398, IF('Stock Takes'!AF$6="*", 'Stock Takes'!AF1398, IF('Stock Takes'!AG$6="*", 'Stock Takes'!AG1398, IF('Stock Takes'!AH$6="*", 'Stock Takes'!AH1398, IF('Stock Takes'!AI$6="*", 'Stock Takes'!AI1398, IF('Stock Takes'!AJ$6="*", 'Stock Takes'!AJ1398)))))))</f>
        <v/>
      </c>
      <c r="L1397" s="122" t="str">
        <f t="shared" si="295"/>
        <v/>
      </c>
      <c r="M1397" s="22"/>
      <c r="AC1397" s="17">
        <f t="shared" si="296"/>
        <v>0</v>
      </c>
      <c r="AD1397" s="18">
        <f t="shared" si="297"/>
        <v>0</v>
      </c>
      <c r="AF1397" s="6" t="str">
        <f t="shared" si="298"/>
        <v/>
      </c>
      <c r="AG1397" s="6" t="str">
        <f t="shared" si="299"/>
        <v/>
      </c>
      <c r="AH1397" s="6" t="str">
        <f t="shared" si="300"/>
        <v/>
      </c>
      <c r="AI1397" s="6" t="str">
        <f t="shared" si="301"/>
        <v/>
      </c>
      <c r="AJ1397" s="6">
        <v>1390</v>
      </c>
      <c r="AK1397" s="73" t="str">
        <f t="shared" si="302"/>
        <v/>
      </c>
      <c r="AL1397" s="6" t="str">
        <f t="shared" si="303"/>
        <v/>
      </c>
      <c r="AN1397" s="6" t="str">
        <f>IF(D1397="", "", IF(COUNTIF($D$8:D1396, D1397)&gt;0, "", MAX($AN$7:AN1396)+1))</f>
        <v/>
      </c>
      <c r="AO1397" s="6" t="str">
        <f t="shared" si="304"/>
        <v/>
      </c>
      <c r="AP1397" s="6" t="str">
        <f t="shared" si="305"/>
        <v/>
      </c>
      <c r="AQ1397" s="6" t="str">
        <f t="shared" si="306"/>
        <v/>
      </c>
      <c r="AR1397" s="6" t="str">
        <f t="shared" si="307"/>
        <v/>
      </c>
    </row>
    <row r="1398" spans="1:44" x14ac:dyDescent="0.25">
      <c r="A1398" s="22"/>
      <c r="B1398" s="121"/>
      <c r="C1398" s="121"/>
      <c r="D1398" s="121"/>
      <c r="E1398" s="122"/>
      <c r="F1398" s="123"/>
      <c r="G1398" s="123"/>
      <c r="H1398" s="22"/>
      <c r="I1398" s="122" t="str">
        <f>IF('Stock Takes'!$AC1399="", "", 'Stock Takes'!$AC1399)</f>
        <v/>
      </c>
      <c r="J1398" s="122" t="str">
        <f t="shared" si="294"/>
        <v/>
      </c>
      <c r="K1398" s="122" t="str">
        <f>IF($U$7=6, "", IF('Stock Takes'!AE$6="*", 'Stock Takes'!AE1399, IF('Stock Takes'!AF$6="*", 'Stock Takes'!AF1399, IF('Stock Takes'!AG$6="*", 'Stock Takes'!AG1399, IF('Stock Takes'!AH$6="*", 'Stock Takes'!AH1399, IF('Stock Takes'!AI$6="*", 'Stock Takes'!AI1399, IF('Stock Takes'!AJ$6="*", 'Stock Takes'!AJ1399)))))))</f>
        <v/>
      </c>
      <c r="L1398" s="122" t="str">
        <f t="shared" si="295"/>
        <v/>
      </c>
      <c r="M1398" s="22"/>
      <c r="AC1398" s="17">
        <f t="shared" si="296"/>
        <v>0</v>
      </c>
      <c r="AD1398" s="18">
        <f t="shared" si="297"/>
        <v>0</v>
      </c>
      <c r="AF1398" s="6" t="str">
        <f t="shared" si="298"/>
        <v/>
      </c>
      <c r="AG1398" s="6" t="str">
        <f t="shared" si="299"/>
        <v/>
      </c>
      <c r="AH1398" s="6" t="str">
        <f t="shared" si="300"/>
        <v/>
      </c>
      <c r="AI1398" s="6" t="str">
        <f t="shared" si="301"/>
        <v/>
      </c>
      <c r="AJ1398" s="6">
        <v>1391</v>
      </c>
      <c r="AK1398" s="73" t="str">
        <f t="shared" si="302"/>
        <v/>
      </c>
      <c r="AL1398" s="6" t="str">
        <f t="shared" si="303"/>
        <v/>
      </c>
      <c r="AN1398" s="6" t="str">
        <f>IF(D1398="", "", IF(COUNTIF($D$8:D1397, D1398)&gt;0, "", MAX($AN$7:AN1397)+1))</f>
        <v/>
      </c>
      <c r="AO1398" s="6" t="str">
        <f t="shared" si="304"/>
        <v/>
      </c>
      <c r="AP1398" s="6" t="str">
        <f t="shared" si="305"/>
        <v/>
      </c>
      <c r="AQ1398" s="6" t="str">
        <f t="shared" si="306"/>
        <v/>
      </c>
      <c r="AR1398" s="6" t="str">
        <f t="shared" si="307"/>
        <v/>
      </c>
    </row>
    <row r="1399" spans="1:44" x14ac:dyDescent="0.25">
      <c r="A1399" s="22"/>
      <c r="B1399" s="121"/>
      <c r="C1399" s="121"/>
      <c r="D1399" s="121"/>
      <c r="E1399" s="122"/>
      <c r="F1399" s="123"/>
      <c r="G1399" s="123"/>
      <c r="H1399" s="22"/>
      <c r="I1399" s="122" t="str">
        <f>IF('Stock Takes'!$AC1400="", "", 'Stock Takes'!$AC1400)</f>
        <v/>
      </c>
      <c r="J1399" s="122" t="str">
        <f t="shared" si="294"/>
        <v/>
      </c>
      <c r="K1399" s="122" t="str">
        <f>IF($U$7=6, "", IF('Stock Takes'!AE$6="*", 'Stock Takes'!AE1400, IF('Stock Takes'!AF$6="*", 'Stock Takes'!AF1400, IF('Stock Takes'!AG$6="*", 'Stock Takes'!AG1400, IF('Stock Takes'!AH$6="*", 'Stock Takes'!AH1400, IF('Stock Takes'!AI$6="*", 'Stock Takes'!AI1400, IF('Stock Takes'!AJ$6="*", 'Stock Takes'!AJ1400)))))))</f>
        <v/>
      </c>
      <c r="L1399" s="122" t="str">
        <f t="shared" si="295"/>
        <v/>
      </c>
      <c r="M1399" s="22"/>
      <c r="AC1399" s="17">
        <f t="shared" si="296"/>
        <v>0</v>
      </c>
      <c r="AD1399" s="18">
        <f t="shared" si="297"/>
        <v>0</v>
      </c>
      <c r="AF1399" s="6" t="str">
        <f t="shared" si="298"/>
        <v/>
      </c>
      <c r="AG1399" s="6" t="str">
        <f t="shared" si="299"/>
        <v/>
      </c>
      <c r="AH1399" s="6" t="str">
        <f t="shared" si="300"/>
        <v/>
      </c>
      <c r="AI1399" s="6" t="str">
        <f t="shared" si="301"/>
        <v/>
      </c>
      <c r="AJ1399" s="6">
        <v>1392</v>
      </c>
      <c r="AK1399" s="73" t="str">
        <f t="shared" si="302"/>
        <v/>
      </c>
      <c r="AL1399" s="6" t="str">
        <f t="shared" si="303"/>
        <v/>
      </c>
      <c r="AN1399" s="6" t="str">
        <f>IF(D1399="", "", IF(COUNTIF($D$8:D1398, D1399)&gt;0, "", MAX($AN$7:AN1398)+1))</f>
        <v/>
      </c>
      <c r="AO1399" s="6" t="str">
        <f t="shared" si="304"/>
        <v/>
      </c>
      <c r="AP1399" s="6" t="str">
        <f t="shared" si="305"/>
        <v/>
      </c>
      <c r="AQ1399" s="6" t="str">
        <f t="shared" si="306"/>
        <v/>
      </c>
      <c r="AR1399" s="6" t="str">
        <f t="shared" si="307"/>
        <v/>
      </c>
    </row>
    <row r="1400" spans="1:44" x14ac:dyDescent="0.25">
      <c r="A1400" s="22"/>
      <c r="B1400" s="121"/>
      <c r="C1400" s="121"/>
      <c r="D1400" s="121"/>
      <c r="E1400" s="122"/>
      <c r="F1400" s="123"/>
      <c r="G1400" s="123"/>
      <c r="H1400" s="22"/>
      <c r="I1400" s="122" t="str">
        <f>IF('Stock Takes'!$AC1401="", "", 'Stock Takes'!$AC1401)</f>
        <v/>
      </c>
      <c r="J1400" s="122" t="str">
        <f t="shared" si="294"/>
        <v/>
      </c>
      <c r="K1400" s="122" t="str">
        <f>IF($U$7=6, "", IF('Stock Takes'!AE$6="*", 'Stock Takes'!AE1401, IF('Stock Takes'!AF$6="*", 'Stock Takes'!AF1401, IF('Stock Takes'!AG$6="*", 'Stock Takes'!AG1401, IF('Stock Takes'!AH$6="*", 'Stock Takes'!AH1401, IF('Stock Takes'!AI$6="*", 'Stock Takes'!AI1401, IF('Stock Takes'!AJ$6="*", 'Stock Takes'!AJ1401)))))))</f>
        <v/>
      </c>
      <c r="L1400" s="122" t="str">
        <f t="shared" si="295"/>
        <v/>
      </c>
      <c r="M1400" s="22"/>
      <c r="AC1400" s="17">
        <f t="shared" si="296"/>
        <v>0</v>
      </c>
      <c r="AD1400" s="18">
        <f t="shared" si="297"/>
        <v>0</v>
      </c>
      <c r="AF1400" s="6" t="str">
        <f t="shared" si="298"/>
        <v/>
      </c>
      <c r="AG1400" s="6" t="str">
        <f t="shared" si="299"/>
        <v/>
      </c>
      <c r="AH1400" s="6" t="str">
        <f t="shared" si="300"/>
        <v/>
      </c>
      <c r="AI1400" s="6" t="str">
        <f t="shared" si="301"/>
        <v/>
      </c>
      <c r="AJ1400" s="6">
        <v>1393</v>
      </c>
      <c r="AK1400" s="73" t="str">
        <f t="shared" si="302"/>
        <v/>
      </c>
      <c r="AL1400" s="6" t="str">
        <f t="shared" si="303"/>
        <v/>
      </c>
      <c r="AN1400" s="6" t="str">
        <f>IF(D1400="", "", IF(COUNTIF($D$8:D1399, D1400)&gt;0, "", MAX($AN$7:AN1399)+1))</f>
        <v/>
      </c>
      <c r="AO1400" s="6" t="str">
        <f t="shared" si="304"/>
        <v/>
      </c>
      <c r="AP1400" s="6" t="str">
        <f t="shared" si="305"/>
        <v/>
      </c>
      <c r="AQ1400" s="6" t="str">
        <f t="shared" si="306"/>
        <v/>
      </c>
      <c r="AR1400" s="6" t="str">
        <f t="shared" si="307"/>
        <v/>
      </c>
    </row>
    <row r="1401" spans="1:44" x14ac:dyDescent="0.25">
      <c r="A1401" s="22"/>
      <c r="B1401" s="121"/>
      <c r="C1401" s="121"/>
      <c r="D1401" s="121"/>
      <c r="E1401" s="122"/>
      <c r="F1401" s="123"/>
      <c r="G1401" s="123"/>
      <c r="H1401" s="22"/>
      <c r="I1401" s="122" t="str">
        <f>IF('Stock Takes'!$AC1402="", "", 'Stock Takes'!$AC1402)</f>
        <v/>
      </c>
      <c r="J1401" s="122" t="str">
        <f t="shared" si="294"/>
        <v/>
      </c>
      <c r="K1401" s="122" t="str">
        <f>IF($U$7=6, "", IF('Stock Takes'!AE$6="*", 'Stock Takes'!AE1402, IF('Stock Takes'!AF$6="*", 'Stock Takes'!AF1402, IF('Stock Takes'!AG$6="*", 'Stock Takes'!AG1402, IF('Stock Takes'!AH$6="*", 'Stock Takes'!AH1402, IF('Stock Takes'!AI$6="*", 'Stock Takes'!AI1402, IF('Stock Takes'!AJ$6="*", 'Stock Takes'!AJ1402)))))))</f>
        <v/>
      </c>
      <c r="L1401" s="122" t="str">
        <f t="shared" si="295"/>
        <v/>
      </c>
      <c r="M1401" s="22"/>
      <c r="AC1401" s="17">
        <f t="shared" si="296"/>
        <v>0</v>
      </c>
      <c r="AD1401" s="18">
        <f t="shared" si="297"/>
        <v>0</v>
      </c>
      <c r="AF1401" s="6" t="str">
        <f t="shared" si="298"/>
        <v/>
      </c>
      <c r="AG1401" s="6" t="str">
        <f t="shared" si="299"/>
        <v/>
      </c>
      <c r="AH1401" s="6" t="str">
        <f t="shared" si="300"/>
        <v/>
      </c>
      <c r="AI1401" s="6" t="str">
        <f t="shared" si="301"/>
        <v/>
      </c>
      <c r="AJ1401" s="6">
        <v>1394</v>
      </c>
      <c r="AK1401" s="73" t="str">
        <f t="shared" si="302"/>
        <v/>
      </c>
      <c r="AL1401" s="6" t="str">
        <f t="shared" si="303"/>
        <v/>
      </c>
      <c r="AN1401" s="6" t="str">
        <f>IF(D1401="", "", IF(COUNTIF($D$8:D1400, D1401)&gt;0, "", MAX($AN$7:AN1400)+1))</f>
        <v/>
      </c>
      <c r="AO1401" s="6" t="str">
        <f t="shared" si="304"/>
        <v/>
      </c>
      <c r="AP1401" s="6" t="str">
        <f t="shared" si="305"/>
        <v/>
      </c>
      <c r="AQ1401" s="6" t="str">
        <f t="shared" si="306"/>
        <v/>
      </c>
      <c r="AR1401" s="6" t="str">
        <f t="shared" si="307"/>
        <v/>
      </c>
    </row>
    <row r="1402" spans="1:44" x14ac:dyDescent="0.25">
      <c r="A1402" s="22"/>
      <c r="B1402" s="121"/>
      <c r="C1402" s="121"/>
      <c r="D1402" s="121"/>
      <c r="E1402" s="122"/>
      <c r="F1402" s="123"/>
      <c r="G1402" s="123"/>
      <c r="H1402" s="22"/>
      <c r="I1402" s="122" t="str">
        <f>IF('Stock Takes'!$AC1403="", "", 'Stock Takes'!$AC1403)</f>
        <v/>
      </c>
      <c r="J1402" s="122" t="str">
        <f t="shared" si="294"/>
        <v/>
      </c>
      <c r="K1402" s="122" t="str">
        <f>IF($U$7=6, "", IF('Stock Takes'!AE$6="*", 'Stock Takes'!AE1403, IF('Stock Takes'!AF$6="*", 'Stock Takes'!AF1403, IF('Stock Takes'!AG$6="*", 'Stock Takes'!AG1403, IF('Stock Takes'!AH$6="*", 'Stock Takes'!AH1403, IF('Stock Takes'!AI$6="*", 'Stock Takes'!AI1403, IF('Stock Takes'!AJ$6="*", 'Stock Takes'!AJ1403)))))))</f>
        <v/>
      </c>
      <c r="L1402" s="122" t="str">
        <f t="shared" si="295"/>
        <v/>
      </c>
      <c r="M1402" s="22"/>
      <c r="AC1402" s="17">
        <f t="shared" si="296"/>
        <v>0</v>
      </c>
      <c r="AD1402" s="18">
        <f t="shared" si="297"/>
        <v>0</v>
      </c>
      <c r="AF1402" s="6" t="str">
        <f t="shared" si="298"/>
        <v/>
      </c>
      <c r="AG1402" s="6" t="str">
        <f t="shared" si="299"/>
        <v/>
      </c>
      <c r="AH1402" s="6" t="str">
        <f t="shared" si="300"/>
        <v/>
      </c>
      <c r="AI1402" s="6" t="str">
        <f t="shared" si="301"/>
        <v/>
      </c>
      <c r="AJ1402" s="6">
        <v>1395</v>
      </c>
      <c r="AK1402" s="73" t="str">
        <f t="shared" si="302"/>
        <v/>
      </c>
      <c r="AL1402" s="6" t="str">
        <f t="shared" si="303"/>
        <v/>
      </c>
      <c r="AN1402" s="6" t="str">
        <f>IF(D1402="", "", IF(COUNTIF($D$8:D1401, D1402)&gt;0, "", MAX($AN$7:AN1401)+1))</f>
        <v/>
      </c>
      <c r="AO1402" s="6" t="str">
        <f t="shared" si="304"/>
        <v/>
      </c>
      <c r="AP1402" s="6" t="str">
        <f t="shared" si="305"/>
        <v/>
      </c>
      <c r="AQ1402" s="6" t="str">
        <f t="shared" si="306"/>
        <v/>
      </c>
      <c r="AR1402" s="6" t="str">
        <f t="shared" si="307"/>
        <v/>
      </c>
    </row>
    <row r="1403" spans="1:44" x14ac:dyDescent="0.25">
      <c r="A1403" s="22"/>
      <c r="B1403" s="121"/>
      <c r="C1403" s="121"/>
      <c r="D1403" s="121"/>
      <c r="E1403" s="122"/>
      <c r="F1403" s="123"/>
      <c r="G1403" s="123"/>
      <c r="H1403" s="22"/>
      <c r="I1403" s="122" t="str">
        <f>IF('Stock Takes'!$AC1404="", "", 'Stock Takes'!$AC1404)</f>
        <v/>
      </c>
      <c r="J1403" s="122" t="str">
        <f t="shared" si="294"/>
        <v/>
      </c>
      <c r="K1403" s="122" t="str">
        <f>IF($U$7=6, "", IF('Stock Takes'!AE$6="*", 'Stock Takes'!AE1404, IF('Stock Takes'!AF$6="*", 'Stock Takes'!AF1404, IF('Stock Takes'!AG$6="*", 'Stock Takes'!AG1404, IF('Stock Takes'!AH$6="*", 'Stock Takes'!AH1404, IF('Stock Takes'!AI$6="*", 'Stock Takes'!AI1404, IF('Stock Takes'!AJ$6="*", 'Stock Takes'!AJ1404)))))))</f>
        <v/>
      </c>
      <c r="L1403" s="122" t="str">
        <f t="shared" si="295"/>
        <v/>
      </c>
      <c r="M1403" s="22"/>
      <c r="AC1403" s="17">
        <f t="shared" si="296"/>
        <v>0</v>
      </c>
      <c r="AD1403" s="18">
        <f t="shared" si="297"/>
        <v>0</v>
      </c>
      <c r="AF1403" s="6" t="str">
        <f t="shared" si="298"/>
        <v/>
      </c>
      <c r="AG1403" s="6" t="str">
        <f t="shared" si="299"/>
        <v/>
      </c>
      <c r="AH1403" s="6" t="str">
        <f t="shared" si="300"/>
        <v/>
      </c>
      <c r="AI1403" s="6" t="str">
        <f t="shared" si="301"/>
        <v/>
      </c>
      <c r="AJ1403" s="6">
        <v>1396</v>
      </c>
      <c r="AK1403" s="73" t="str">
        <f t="shared" si="302"/>
        <v/>
      </c>
      <c r="AL1403" s="6" t="str">
        <f t="shared" si="303"/>
        <v/>
      </c>
      <c r="AN1403" s="6" t="str">
        <f>IF(D1403="", "", IF(COUNTIF($D$8:D1402, D1403)&gt;0, "", MAX($AN$7:AN1402)+1))</f>
        <v/>
      </c>
      <c r="AO1403" s="6" t="str">
        <f t="shared" si="304"/>
        <v/>
      </c>
      <c r="AP1403" s="6" t="str">
        <f t="shared" si="305"/>
        <v/>
      </c>
      <c r="AQ1403" s="6" t="str">
        <f t="shared" si="306"/>
        <v/>
      </c>
      <c r="AR1403" s="6" t="str">
        <f t="shared" si="307"/>
        <v/>
      </c>
    </row>
    <row r="1404" spans="1:44" x14ac:dyDescent="0.25">
      <c r="A1404" s="22"/>
      <c r="B1404" s="121"/>
      <c r="C1404" s="121"/>
      <c r="D1404" s="121"/>
      <c r="E1404" s="122"/>
      <c r="F1404" s="123"/>
      <c r="G1404" s="123"/>
      <c r="H1404" s="22"/>
      <c r="I1404" s="122" t="str">
        <f>IF('Stock Takes'!$AC1405="", "", 'Stock Takes'!$AC1405)</f>
        <v/>
      </c>
      <c r="J1404" s="122" t="str">
        <f t="shared" si="294"/>
        <v/>
      </c>
      <c r="K1404" s="122" t="str">
        <f>IF($U$7=6, "", IF('Stock Takes'!AE$6="*", 'Stock Takes'!AE1405, IF('Stock Takes'!AF$6="*", 'Stock Takes'!AF1405, IF('Stock Takes'!AG$6="*", 'Stock Takes'!AG1405, IF('Stock Takes'!AH$6="*", 'Stock Takes'!AH1405, IF('Stock Takes'!AI$6="*", 'Stock Takes'!AI1405, IF('Stock Takes'!AJ$6="*", 'Stock Takes'!AJ1405)))))))</f>
        <v/>
      </c>
      <c r="L1404" s="122" t="str">
        <f t="shared" si="295"/>
        <v/>
      </c>
      <c r="M1404" s="22"/>
      <c r="AC1404" s="17">
        <f t="shared" si="296"/>
        <v>0</v>
      </c>
      <c r="AD1404" s="18">
        <f t="shared" si="297"/>
        <v>0</v>
      </c>
      <c r="AF1404" s="6" t="str">
        <f t="shared" si="298"/>
        <v/>
      </c>
      <c r="AG1404" s="6" t="str">
        <f t="shared" si="299"/>
        <v/>
      </c>
      <c r="AH1404" s="6" t="str">
        <f t="shared" si="300"/>
        <v/>
      </c>
      <c r="AI1404" s="6" t="str">
        <f t="shared" si="301"/>
        <v/>
      </c>
      <c r="AJ1404" s="6">
        <v>1397</v>
      </c>
      <c r="AK1404" s="73" t="str">
        <f t="shared" si="302"/>
        <v/>
      </c>
      <c r="AL1404" s="6" t="str">
        <f t="shared" si="303"/>
        <v/>
      </c>
      <c r="AN1404" s="6" t="str">
        <f>IF(D1404="", "", IF(COUNTIF($D$8:D1403, D1404)&gt;0, "", MAX($AN$7:AN1403)+1))</f>
        <v/>
      </c>
      <c r="AO1404" s="6" t="str">
        <f t="shared" si="304"/>
        <v/>
      </c>
      <c r="AP1404" s="6" t="str">
        <f t="shared" si="305"/>
        <v/>
      </c>
      <c r="AQ1404" s="6" t="str">
        <f t="shared" si="306"/>
        <v/>
      </c>
      <c r="AR1404" s="6" t="str">
        <f t="shared" si="307"/>
        <v/>
      </c>
    </row>
    <row r="1405" spans="1:44" x14ac:dyDescent="0.25">
      <c r="A1405" s="22"/>
      <c r="B1405" s="121"/>
      <c r="C1405" s="121"/>
      <c r="D1405" s="121"/>
      <c r="E1405" s="122"/>
      <c r="F1405" s="123"/>
      <c r="G1405" s="123"/>
      <c r="H1405" s="22"/>
      <c r="I1405" s="122" t="str">
        <f>IF('Stock Takes'!$AC1406="", "", 'Stock Takes'!$AC1406)</f>
        <v/>
      </c>
      <c r="J1405" s="122" t="str">
        <f t="shared" si="294"/>
        <v/>
      </c>
      <c r="K1405" s="122" t="str">
        <f>IF($U$7=6, "", IF('Stock Takes'!AE$6="*", 'Stock Takes'!AE1406, IF('Stock Takes'!AF$6="*", 'Stock Takes'!AF1406, IF('Stock Takes'!AG$6="*", 'Stock Takes'!AG1406, IF('Stock Takes'!AH$6="*", 'Stock Takes'!AH1406, IF('Stock Takes'!AI$6="*", 'Stock Takes'!AI1406, IF('Stock Takes'!AJ$6="*", 'Stock Takes'!AJ1406)))))))</f>
        <v/>
      </c>
      <c r="L1405" s="122" t="str">
        <f t="shared" si="295"/>
        <v/>
      </c>
      <c r="M1405" s="22"/>
      <c r="AC1405" s="17">
        <f t="shared" si="296"/>
        <v>0</v>
      </c>
      <c r="AD1405" s="18">
        <f t="shared" si="297"/>
        <v>0</v>
      </c>
      <c r="AF1405" s="6" t="str">
        <f t="shared" si="298"/>
        <v/>
      </c>
      <c r="AG1405" s="6" t="str">
        <f t="shared" si="299"/>
        <v/>
      </c>
      <c r="AH1405" s="6" t="str">
        <f t="shared" si="300"/>
        <v/>
      </c>
      <c r="AI1405" s="6" t="str">
        <f t="shared" si="301"/>
        <v/>
      </c>
      <c r="AJ1405" s="6">
        <v>1398</v>
      </c>
      <c r="AK1405" s="73" t="str">
        <f t="shared" si="302"/>
        <v/>
      </c>
      <c r="AL1405" s="6" t="str">
        <f t="shared" si="303"/>
        <v/>
      </c>
      <c r="AN1405" s="6" t="str">
        <f>IF(D1405="", "", IF(COUNTIF($D$8:D1404, D1405)&gt;0, "", MAX($AN$7:AN1404)+1))</f>
        <v/>
      </c>
      <c r="AO1405" s="6" t="str">
        <f t="shared" si="304"/>
        <v/>
      </c>
      <c r="AP1405" s="6" t="str">
        <f t="shared" si="305"/>
        <v/>
      </c>
      <c r="AQ1405" s="6" t="str">
        <f t="shared" si="306"/>
        <v/>
      </c>
      <c r="AR1405" s="6" t="str">
        <f t="shared" si="307"/>
        <v/>
      </c>
    </row>
    <row r="1406" spans="1:44" x14ac:dyDescent="0.25">
      <c r="A1406" s="22"/>
      <c r="B1406" s="121"/>
      <c r="C1406" s="121"/>
      <c r="D1406" s="121"/>
      <c r="E1406" s="122"/>
      <c r="F1406" s="123"/>
      <c r="G1406" s="123"/>
      <c r="H1406" s="22"/>
      <c r="I1406" s="122" t="str">
        <f>IF('Stock Takes'!$AC1407="", "", 'Stock Takes'!$AC1407)</f>
        <v/>
      </c>
      <c r="J1406" s="122" t="str">
        <f t="shared" si="294"/>
        <v/>
      </c>
      <c r="K1406" s="122" t="str">
        <f>IF($U$7=6, "", IF('Stock Takes'!AE$6="*", 'Stock Takes'!AE1407, IF('Stock Takes'!AF$6="*", 'Stock Takes'!AF1407, IF('Stock Takes'!AG$6="*", 'Stock Takes'!AG1407, IF('Stock Takes'!AH$6="*", 'Stock Takes'!AH1407, IF('Stock Takes'!AI$6="*", 'Stock Takes'!AI1407, IF('Stock Takes'!AJ$6="*", 'Stock Takes'!AJ1407)))))))</f>
        <v/>
      </c>
      <c r="L1406" s="122" t="str">
        <f t="shared" si="295"/>
        <v/>
      </c>
      <c r="M1406" s="22"/>
      <c r="AC1406" s="17">
        <f t="shared" si="296"/>
        <v>0</v>
      </c>
      <c r="AD1406" s="18">
        <f t="shared" si="297"/>
        <v>0</v>
      </c>
      <c r="AF1406" s="6" t="str">
        <f t="shared" si="298"/>
        <v/>
      </c>
      <c r="AG1406" s="6" t="str">
        <f t="shared" si="299"/>
        <v/>
      </c>
      <c r="AH1406" s="6" t="str">
        <f t="shared" si="300"/>
        <v/>
      </c>
      <c r="AI1406" s="6" t="str">
        <f t="shared" si="301"/>
        <v/>
      </c>
      <c r="AJ1406" s="6">
        <v>1399</v>
      </c>
      <c r="AK1406" s="73" t="str">
        <f t="shared" si="302"/>
        <v/>
      </c>
      <c r="AL1406" s="6" t="str">
        <f t="shared" si="303"/>
        <v/>
      </c>
      <c r="AN1406" s="6" t="str">
        <f>IF(D1406="", "", IF(COUNTIF($D$8:D1405, D1406)&gt;0, "", MAX($AN$7:AN1405)+1))</f>
        <v/>
      </c>
      <c r="AO1406" s="6" t="str">
        <f t="shared" si="304"/>
        <v/>
      </c>
      <c r="AP1406" s="6" t="str">
        <f t="shared" si="305"/>
        <v/>
      </c>
      <c r="AQ1406" s="6" t="str">
        <f t="shared" si="306"/>
        <v/>
      </c>
      <c r="AR1406" s="6" t="str">
        <f t="shared" si="307"/>
        <v/>
      </c>
    </row>
    <row r="1407" spans="1:44" x14ac:dyDescent="0.25">
      <c r="A1407" s="22"/>
      <c r="B1407" s="121"/>
      <c r="C1407" s="121"/>
      <c r="D1407" s="121"/>
      <c r="E1407" s="122"/>
      <c r="F1407" s="123"/>
      <c r="G1407" s="123"/>
      <c r="H1407" s="22"/>
      <c r="I1407" s="122" t="str">
        <f>IF('Stock Takes'!$AC1408="", "", 'Stock Takes'!$AC1408)</f>
        <v/>
      </c>
      <c r="J1407" s="122" t="str">
        <f t="shared" si="294"/>
        <v/>
      </c>
      <c r="K1407" s="122" t="str">
        <f>IF($U$7=6, "", IF('Stock Takes'!AE$6="*", 'Stock Takes'!AE1408, IF('Stock Takes'!AF$6="*", 'Stock Takes'!AF1408, IF('Stock Takes'!AG$6="*", 'Stock Takes'!AG1408, IF('Stock Takes'!AH$6="*", 'Stock Takes'!AH1408, IF('Stock Takes'!AI$6="*", 'Stock Takes'!AI1408, IF('Stock Takes'!AJ$6="*", 'Stock Takes'!AJ1408)))))))</f>
        <v/>
      </c>
      <c r="L1407" s="122" t="str">
        <f t="shared" si="295"/>
        <v/>
      </c>
      <c r="M1407" s="22"/>
      <c r="AC1407" s="17">
        <f t="shared" si="296"/>
        <v>0</v>
      </c>
      <c r="AD1407" s="18">
        <f t="shared" si="297"/>
        <v>0</v>
      </c>
      <c r="AF1407" s="6" t="str">
        <f t="shared" si="298"/>
        <v/>
      </c>
      <c r="AG1407" s="6" t="str">
        <f t="shared" si="299"/>
        <v/>
      </c>
      <c r="AH1407" s="6" t="str">
        <f t="shared" si="300"/>
        <v/>
      </c>
      <c r="AI1407" s="6" t="str">
        <f t="shared" si="301"/>
        <v/>
      </c>
      <c r="AJ1407" s="6">
        <v>1400</v>
      </c>
      <c r="AK1407" s="73" t="str">
        <f t="shared" si="302"/>
        <v/>
      </c>
      <c r="AL1407" s="6" t="str">
        <f t="shared" si="303"/>
        <v/>
      </c>
      <c r="AN1407" s="6" t="str">
        <f>IF(D1407="", "", IF(COUNTIF($D$8:D1406, D1407)&gt;0, "", MAX($AN$7:AN1406)+1))</f>
        <v/>
      </c>
      <c r="AO1407" s="6" t="str">
        <f t="shared" si="304"/>
        <v/>
      </c>
      <c r="AP1407" s="6" t="str">
        <f t="shared" si="305"/>
        <v/>
      </c>
      <c r="AQ1407" s="6" t="str">
        <f t="shared" si="306"/>
        <v/>
      </c>
      <c r="AR1407" s="6" t="str">
        <f t="shared" si="307"/>
        <v/>
      </c>
    </row>
    <row r="1408" spans="1:44" x14ac:dyDescent="0.25">
      <c r="A1408" s="22"/>
      <c r="B1408" s="121"/>
      <c r="C1408" s="121"/>
      <c r="D1408" s="121"/>
      <c r="E1408" s="122"/>
      <c r="F1408" s="123"/>
      <c r="G1408" s="123"/>
      <c r="H1408" s="22"/>
      <c r="I1408" s="122" t="str">
        <f>IF('Stock Takes'!$AC1409="", "", 'Stock Takes'!$AC1409)</f>
        <v/>
      </c>
      <c r="J1408" s="122" t="str">
        <f t="shared" si="294"/>
        <v/>
      </c>
      <c r="K1408" s="122" t="str">
        <f>IF($U$7=6, "", IF('Stock Takes'!AE$6="*", 'Stock Takes'!AE1409, IF('Stock Takes'!AF$6="*", 'Stock Takes'!AF1409, IF('Stock Takes'!AG$6="*", 'Stock Takes'!AG1409, IF('Stock Takes'!AH$6="*", 'Stock Takes'!AH1409, IF('Stock Takes'!AI$6="*", 'Stock Takes'!AI1409, IF('Stock Takes'!AJ$6="*", 'Stock Takes'!AJ1409)))))))</f>
        <v/>
      </c>
      <c r="L1408" s="122" t="str">
        <f t="shared" si="295"/>
        <v/>
      </c>
      <c r="M1408" s="22"/>
      <c r="AC1408" s="17">
        <f t="shared" si="296"/>
        <v>0</v>
      </c>
      <c r="AD1408" s="18">
        <f t="shared" si="297"/>
        <v>0</v>
      </c>
      <c r="AF1408" s="6" t="str">
        <f t="shared" si="298"/>
        <v/>
      </c>
      <c r="AG1408" s="6" t="str">
        <f t="shared" si="299"/>
        <v/>
      </c>
      <c r="AH1408" s="6" t="str">
        <f t="shared" si="300"/>
        <v/>
      </c>
      <c r="AI1408" s="6" t="str">
        <f t="shared" si="301"/>
        <v/>
      </c>
      <c r="AJ1408" s="6">
        <v>1401</v>
      </c>
      <c r="AK1408" s="73" t="str">
        <f t="shared" si="302"/>
        <v/>
      </c>
      <c r="AL1408" s="6" t="str">
        <f t="shared" si="303"/>
        <v/>
      </c>
      <c r="AN1408" s="6" t="str">
        <f>IF(D1408="", "", IF(COUNTIF($D$8:D1407, D1408)&gt;0, "", MAX($AN$7:AN1407)+1))</f>
        <v/>
      </c>
      <c r="AO1408" s="6" t="str">
        <f t="shared" si="304"/>
        <v/>
      </c>
      <c r="AP1408" s="6" t="str">
        <f t="shared" si="305"/>
        <v/>
      </c>
      <c r="AQ1408" s="6" t="str">
        <f t="shared" si="306"/>
        <v/>
      </c>
      <c r="AR1408" s="6" t="str">
        <f t="shared" si="307"/>
        <v/>
      </c>
    </row>
    <row r="1409" spans="1:44" x14ac:dyDescent="0.25">
      <c r="A1409" s="22"/>
      <c r="B1409" s="121"/>
      <c r="C1409" s="121"/>
      <c r="D1409" s="121"/>
      <c r="E1409" s="122"/>
      <c r="F1409" s="123"/>
      <c r="G1409" s="123"/>
      <c r="H1409" s="22"/>
      <c r="I1409" s="122" t="str">
        <f>IF('Stock Takes'!$AC1410="", "", 'Stock Takes'!$AC1410)</f>
        <v/>
      </c>
      <c r="J1409" s="122" t="str">
        <f t="shared" si="294"/>
        <v/>
      </c>
      <c r="K1409" s="122" t="str">
        <f>IF($U$7=6, "", IF('Stock Takes'!AE$6="*", 'Stock Takes'!AE1410, IF('Stock Takes'!AF$6="*", 'Stock Takes'!AF1410, IF('Stock Takes'!AG$6="*", 'Stock Takes'!AG1410, IF('Stock Takes'!AH$6="*", 'Stock Takes'!AH1410, IF('Stock Takes'!AI$6="*", 'Stock Takes'!AI1410, IF('Stock Takes'!AJ$6="*", 'Stock Takes'!AJ1410)))))))</f>
        <v/>
      </c>
      <c r="L1409" s="122" t="str">
        <f t="shared" si="295"/>
        <v/>
      </c>
      <c r="M1409" s="22"/>
      <c r="AC1409" s="17">
        <f t="shared" si="296"/>
        <v>0</v>
      </c>
      <c r="AD1409" s="18">
        <f t="shared" si="297"/>
        <v>0</v>
      </c>
      <c r="AF1409" s="6" t="str">
        <f t="shared" si="298"/>
        <v/>
      </c>
      <c r="AG1409" s="6" t="str">
        <f t="shared" si="299"/>
        <v/>
      </c>
      <c r="AH1409" s="6" t="str">
        <f t="shared" si="300"/>
        <v/>
      </c>
      <c r="AI1409" s="6" t="str">
        <f t="shared" si="301"/>
        <v/>
      </c>
      <c r="AJ1409" s="6">
        <v>1402</v>
      </c>
      <c r="AK1409" s="73" t="str">
        <f t="shared" si="302"/>
        <v/>
      </c>
      <c r="AL1409" s="6" t="str">
        <f t="shared" si="303"/>
        <v/>
      </c>
      <c r="AN1409" s="6" t="str">
        <f>IF(D1409="", "", IF(COUNTIF($D$8:D1408, D1409)&gt;0, "", MAX($AN$7:AN1408)+1))</f>
        <v/>
      </c>
      <c r="AO1409" s="6" t="str">
        <f t="shared" si="304"/>
        <v/>
      </c>
      <c r="AP1409" s="6" t="str">
        <f t="shared" si="305"/>
        <v/>
      </c>
      <c r="AQ1409" s="6" t="str">
        <f t="shared" si="306"/>
        <v/>
      </c>
      <c r="AR1409" s="6" t="str">
        <f t="shared" si="307"/>
        <v/>
      </c>
    </row>
    <row r="1410" spans="1:44" x14ac:dyDescent="0.25">
      <c r="A1410" s="22"/>
      <c r="B1410" s="121"/>
      <c r="C1410" s="121"/>
      <c r="D1410" s="121"/>
      <c r="E1410" s="122"/>
      <c r="F1410" s="123"/>
      <c r="G1410" s="123"/>
      <c r="H1410" s="22"/>
      <c r="I1410" s="122" t="str">
        <f>IF('Stock Takes'!$AC1411="", "", 'Stock Takes'!$AC1411)</f>
        <v/>
      </c>
      <c r="J1410" s="122" t="str">
        <f t="shared" si="294"/>
        <v/>
      </c>
      <c r="K1410" s="122" t="str">
        <f>IF($U$7=6, "", IF('Stock Takes'!AE$6="*", 'Stock Takes'!AE1411, IF('Stock Takes'!AF$6="*", 'Stock Takes'!AF1411, IF('Stock Takes'!AG$6="*", 'Stock Takes'!AG1411, IF('Stock Takes'!AH$6="*", 'Stock Takes'!AH1411, IF('Stock Takes'!AI$6="*", 'Stock Takes'!AI1411, IF('Stock Takes'!AJ$6="*", 'Stock Takes'!AJ1411)))))))</f>
        <v/>
      </c>
      <c r="L1410" s="122" t="str">
        <f t="shared" si="295"/>
        <v/>
      </c>
      <c r="M1410" s="22"/>
      <c r="AC1410" s="17">
        <f t="shared" si="296"/>
        <v>0</v>
      </c>
      <c r="AD1410" s="18">
        <f t="shared" si="297"/>
        <v>0</v>
      </c>
      <c r="AF1410" s="6" t="str">
        <f t="shared" si="298"/>
        <v/>
      </c>
      <c r="AG1410" s="6" t="str">
        <f t="shared" si="299"/>
        <v/>
      </c>
      <c r="AH1410" s="6" t="str">
        <f t="shared" si="300"/>
        <v/>
      </c>
      <c r="AI1410" s="6" t="str">
        <f t="shared" si="301"/>
        <v/>
      </c>
      <c r="AJ1410" s="6">
        <v>1403</v>
      </c>
      <c r="AK1410" s="73" t="str">
        <f t="shared" si="302"/>
        <v/>
      </c>
      <c r="AL1410" s="6" t="str">
        <f t="shared" si="303"/>
        <v/>
      </c>
      <c r="AN1410" s="6" t="str">
        <f>IF(D1410="", "", IF(COUNTIF($D$8:D1409, D1410)&gt;0, "", MAX($AN$7:AN1409)+1))</f>
        <v/>
      </c>
      <c r="AO1410" s="6" t="str">
        <f t="shared" si="304"/>
        <v/>
      </c>
      <c r="AP1410" s="6" t="str">
        <f t="shared" si="305"/>
        <v/>
      </c>
      <c r="AQ1410" s="6" t="str">
        <f t="shared" si="306"/>
        <v/>
      </c>
      <c r="AR1410" s="6" t="str">
        <f t="shared" si="307"/>
        <v/>
      </c>
    </row>
    <row r="1411" spans="1:44" x14ac:dyDescent="0.25">
      <c r="A1411" s="22"/>
      <c r="B1411" s="121"/>
      <c r="C1411" s="121"/>
      <c r="D1411" s="121"/>
      <c r="E1411" s="122"/>
      <c r="F1411" s="123"/>
      <c r="G1411" s="123"/>
      <c r="H1411" s="22"/>
      <c r="I1411" s="122" t="str">
        <f>IF('Stock Takes'!$AC1412="", "", 'Stock Takes'!$AC1412)</f>
        <v/>
      </c>
      <c r="J1411" s="122" t="str">
        <f t="shared" si="294"/>
        <v/>
      </c>
      <c r="K1411" s="122" t="str">
        <f>IF($U$7=6, "", IF('Stock Takes'!AE$6="*", 'Stock Takes'!AE1412, IF('Stock Takes'!AF$6="*", 'Stock Takes'!AF1412, IF('Stock Takes'!AG$6="*", 'Stock Takes'!AG1412, IF('Stock Takes'!AH$6="*", 'Stock Takes'!AH1412, IF('Stock Takes'!AI$6="*", 'Stock Takes'!AI1412, IF('Stock Takes'!AJ$6="*", 'Stock Takes'!AJ1412)))))))</f>
        <v/>
      </c>
      <c r="L1411" s="122" t="str">
        <f t="shared" si="295"/>
        <v/>
      </c>
      <c r="M1411" s="22"/>
      <c r="AC1411" s="17">
        <f t="shared" si="296"/>
        <v>0</v>
      </c>
      <c r="AD1411" s="18">
        <f t="shared" si="297"/>
        <v>0</v>
      </c>
      <c r="AF1411" s="6" t="str">
        <f t="shared" si="298"/>
        <v/>
      </c>
      <c r="AG1411" s="6" t="str">
        <f t="shared" si="299"/>
        <v/>
      </c>
      <c r="AH1411" s="6" t="str">
        <f t="shared" si="300"/>
        <v/>
      </c>
      <c r="AI1411" s="6" t="str">
        <f t="shared" si="301"/>
        <v/>
      </c>
      <c r="AJ1411" s="6">
        <v>1404</v>
      </c>
      <c r="AK1411" s="73" t="str">
        <f t="shared" si="302"/>
        <v/>
      </c>
      <c r="AL1411" s="6" t="str">
        <f t="shared" si="303"/>
        <v/>
      </c>
      <c r="AN1411" s="6" t="str">
        <f>IF(D1411="", "", IF(COUNTIF($D$8:D1410, D1411)&gt;0, "", MAX($AN$7:AN1410)+1))</f>
        <v/>
      </c>
      <c r="AO1411" s="6" t="str">
        <f t="shared" si="304"/>
        <v/>
      </c>
      <c r="AP1411" s="6" t="str">
        <f t="shared" si="305"/>
        <v/>
      </c>
      <c r="AQ1411" s="6" t="str">
        <f t="shared" si="306"/>
        <v/>
      </c>
      <c r="AR1411" s="6" t="str">
        <f t="shared" si="307"/>
        <v/>
      </c>
    </row>
    <row r="1412" spans="1:44" x14ac:dyDescent="0.25">
      <c r="A1412" s="22"/>
      <c r="B1412" s="121"/>
      <c r="C1412" s="121"/>
      <c r="D1412" s="121"/>
      <c r="E1412" s="122"/>
      <c r="F1412" s="123"/>
      <c r="G1412" s="123"/>
      <c r="H1412" s="22"/>
      <c r="I1412" s="122" t="str">
        <f>IF('Stock Takes'!$AC1413="", "", 'Stock Takes'!$AC1413)</f>
        <v/>
      </c>
      <c r="J1412" s="122" t="str">
        <f t="shared" si="294"/>
        <v/>
      </c>
      <c r="K1412" s="122" t="str">
        <f>IF($U$7=6, "", IF('Stock Takes'!AE$6="*", 'Stock Takes'!AE1413, IF('Stock Takes'!AF$6="*", 'Stock Takes'!AF1413, IF('Stock Takes'!AG$6="*", 'Stock Takes'!AG1413, IF('Stock Takes'!AH$6="*", 'Stock Takes'!AH1413, IF('Stock Takes'!AI$6="*", 'Stock Takes'!AI1413, IF('Stock Takes'!AJ$6="*", 'Stock Takes'!AJ1413)))))))</f>
        <v/>
      </c>
      <c r="L1412" s="122" t="str">
        <f t="shared" si="295"/>
        <v/>
      </c>
      <c r="M1412" s="22"/>
      <c r="AC1412" s="17">
        <f t="shared" si="296"/>
        <v>0</v>
      </c>
      <c r="AD1412" s="18">
        <f t="shared" si="297"/>
        <v>0</v>
      </c>
      <c r="AF1412" s="6" t="str">
        <f t="shared" si="298"/>
        <v/>
      </c>
      <c r="AG1412" s="6" t="str">
        <f t="shared" si="299"/>
        <v/>
      </c>
      <c r="AH1412" s="6" t="str">
        <f t="shared" si="300"/>
        <v/>
      </c>
      <c r="AI1412" s="6" t="str">
        <f t="shared" si="301"/>
        <v/>
      </c>
      <c r="AJ1412" s="6">
        <v>1405</v>
      </c>
      <c r="AK1412" s="73" t="str">
        <f t="shared" si="302"/>
        <v/>
      </c>
      <c r="AL1412" s="6" t="str">
        <f t="shared" si="303"/>
        <v/>
      </c>
      <c r="AN1412" s="6" t="str">
        <f>IF(D1412="", "", IF(COUNTIF($D$8:D1411, D1412)&gt;0, "", MAX($AN$7:AN1411)+1))</f>
        <v/>
      </c>
      <c r="AO1412" s="6" t="str">
        <f t="shared" si="304"/>
        <v/>
      </c>
      <c r="AP1412" s="6" t="str">
        <f t="shared" si="305"/>
        <v/>
      </c>
      <c r="AQ1412" s="6" t="str">
        <f t="shared" si="306"/>
        <v/>
      </c>
      <c r="AR1412" s="6" t="str">
        <f t="shared" si="307"/>
        <v/>
      </c>
    </row>
    <row r="1413" spans="1:44" x14ac:dyDescent="0.25">
      <c r="A1413" s="22"/>
      <c r="B1413" s="121"/>
      <c r="C1413" s="121"/>
      <c r="D1413" s="121"/>
      <c r="E1413" s="122"/>
      <c r="F1413" s="123"/>
      <c r="G1413" s="123"/>
      <c r="H1413" s="22"/>
      <c r="I1413" s="122" t="str">
        <f>IF('Stock Takes'!$AC1414="", "", 'Stock Takes'!$AC1414)</f>
        <v/>
      </c>
      <c r="J1413" s="122" t="str">
        <f t="shared" si="294"/>
        <v/>
      </c>
      <c r="K1413" s="122" t="str">
        <f>IF($U$7=6, "", IF('Stock Takes'!AE$6="*", 'Stock Takes'!AE1414, IF('Stock Takes'!AF$6="*", 'Stock Takes'!AF1414, IF('Stock Takes'!AG$6="*", 'Stock Takes'!AG1414, IF('Stock Takes'!AH$6="*", 'Stock Takes'!AH1414, IF('Stock Takes'!AI$6="*", 'Stock Takes'!AI1414, IF('Stock Takes'!AJ$6="*", 'Stock Takes'!AJ1414)))))))</f>
        <v/>
      </c>
      <c r="L1413" s="122" t="str">
        <f t="shared" si="295"/>
        <v/>
      </c>
      <c r="M1413" s="22"/>
      <c r="AC1413" s="17">
        <f t="shared" si="296"/>
        <v>0</v>
      </c>
      <c r="AD1413" s="18">
        <f t="shared" si="297"/>
        <v>0</v>
      </c>
      <c r="AF1413" s="6" t="str">
        <f t="shared" si="298"/>
        <v/>
      </c>
      <c r="AG1413" s="6" t="str">
        <f t="shared" si="299"/>
        <v/>
      </c>
      <c r="AH1413" s="6" t="str">
        <f t="shared" si="300"/>
        <v/>
      </c>
      <c r="AI1413" s="6" t="str">
        <f t="shared" si="301"/>
        <v/>
      </c>
      <c r="AJ1413" s="6">
        <v>1406</v>
      </c>
      <c r="AK1413" s="73" t="str">
        <f t="shared" si="302"/>
        <v/>
      </c>
      <c r="AL1413" s="6" t="str">
        <f t="shared" si="303"/>
        <v/>
      </c>
      <c r="AN1413" s="6" t="str">
        <f>IF(D1413="", "", IF(COUNTIF($D$8:D1412, D1413)&gt;0, "", MAX($AN$7:AN1412)+1))</f>
        <v/>
      </c>
      <c r="AO1413" s="6" t="str">
        <f t="shared" si="304"/>
        <v/>
      </c>
      <c r="AP1413" s="6" t="str">
        <f t="shared" si="305"/>
        <v/>
      </c>
      <c r="AQ1413" s="6" t="str">
        <f t="shared" si="306"/>
        <v/>
      </c>
      <c r="AR1413" s="6" t="str">
        <f t="shared" si="307"/>
        <v/>
      </c>
    </row>
    <row r="1414" spans="1:44" x14ac:dyDescent="0.25">
      <c r="A1414" s="22"/>
      <c r="B1414" s="121"/>
      <c r="C1414" s="121"/>
      <c r="D1414" s="121"/>
      <c r="E1414" s="122"/>
      <c r="F1414" s="123"/>
      <c r="G1414" s="123"/>
      <c r="H1414" s="22"/>
      <c r="I1414" s="122" t="str">
        <f>IF('Stock Takes'!$AC1415="", "", 'Stock Takes'!$AC1415)</f>
        <v/>
      </c>
      <c r="J1414" s="122" t="str">
        <f t="shared" si="294"/>
        <v/>
      </c>
      <c r="K1414" s="122" t="str">
        <f>IF($U$7=6, "", IF('Stock Takes'!AE$6="*", 'Stock Takes'!AE1415, IF('Stock Takes'!AF$6="*", 'Stock Takes'!AF1415, IF('Stock Takes'!AG$6="*", 'Stock Takes'!AG1415, IF('Stock Takes'!AH$6="*", 'Stock Takes'!AH1415, IF('Stock Takes'!AI$6="*", 'Stock Takes'!AI1415, IF('Stock Takes'!AJ$6="*", 'Stock Takes'!AJ1415)))))))</f>
        <v/>
      </c>
      <c r="L1414" s="122" t="str">
        <f t="shared" si="295"/>
        <v/>
      </c>
      <c r="M1414" s="22"/>
      <c r="AC1414" s="17">
        <f t="shared" si="296"/>
        <v>0</v>
      </c>
      <c r="AD1414" s="18">
        <f t="shared" si="297"/>
        <v>0</v>
      </c>
      <c r="AF1414" s="6" t="str">
        <f t="shared" si="298"/>
        <v/>
      </c>
      <c r="AG1414" s="6" t="str">
        <f t="shared" si="299"/>
        <v/>
      </c>
      <c r="AH1414" s="6" t="str">
        <f t="shared" si="300"/>
        <v/>
      </c>
      <c r="AI1414" s="6" t="str">
        <f t="shared" si="301"/>
        <v/>
      </c>
      <c r="AJ1414" s="6">
        <v>1407</v>
      </c>
      <c r="AK1414" s="73" t="str">
        <f t="shared" si="302"/>
        <v/>
      </c>
      <c r="AL1414" s="6" t="str">
        <f t="shared" si="303"/>
        <v/>
      </c>
      <c r="AN1414" s="6" t="str">
        <f>IF(D1414="", "", IF(COUNTIF($D$8:D1413, D1414)&gt;0, "", MAX($AN$7:AN1413)+1))</f>
        <v/>
      </c>
      <c r="AO1414" s="6" t="str">
        <f t="shared" si="304"/>
        <v/>
      </c>
      <c r="AP1414" s="6" t="str">
        <f t="shared" si="305"/>
        <v/>
      </c>
      <c r="AQ1414" s="6" t="str">
        <f t="shared" si="306"/>
        <v/>
      </c>
      <c r="AR1414" s="6" t="str">
        <f t="shared" si="307"/>
        <v/>
      </c>
    </row>
    <row r="1415" spans="1:44" x14ac:dyDescent="0.25">
      <c r="A1415" s="22"/>
      <c r="B1415" s="121"/>
      <c r="C1415" s="121"/>
      <c r="D1415" s="121"/>
      <c r="E1415" s="122"/>
      <c r="F1415" s="123"/>
      <c r="G1415" s="123"/>
      <c r="H1415" s="22"/>
      <c r="I1415" s="122" t="str">
        <f>IF('Stock Takes'!$AC1416="", "", 'Stock Takes'!$AC1416)</f>
        <v/>
      </c>
      <c r="J1415" s="122" t="str">
        <f t="shared" si="294"/>
        <v/>
      </c>
      <c r="K1415" s="122" t="str">
        <f>IF($U$7=6, "", IF('Stock Takes'!AE$6="*", 'Stock Takes'!AE1416, IF('Stock Takes'!AF$6="*", 'Stock Takes'!AF1416, IF('Stock Takes'!AG$6="*", 'Stock Takes'!AG1416, IF('Stock Takes'!AH$6="*", 'Stock Takes'!AH1416, IF('Stock Takes'!AI$6="*", 'Stock Takes'!AI1416, IF('Stock Takes'!AJ$6="*", 'Stock Takes'!AJ1416)))))))</f>
        <v/>
      </c>
      <c r="L1415" s="122" t="str">
        <f t="shared" si="295"/>
        <v/>
      </c>
      <c r="M1415" s="22"/>
      <c r="AC1415" s="17">
        <f t="shared" si="296"/>
        <v>0</v>
      </c>
      <c r="AD1415" s="18">
        <f t="shared" si="297"/>
        <v>0</v>
      </c>
      <c r="AF1415" s="6" t="str">
        <f t="shared" si="298"/>
        <v/>
      </c>
      <c r="AG1415" s="6" t="str">
        <f t="shared" si="299"/>
        <v/>
      </c>
      <c r="AH1415" s="6" t="str">
        <f t="shared" si="300"/>
        <v/>
      </c>
      <c r="AI1415" s="6" t="str">
        <f t="shared" si="301"/>
        <v/>
      </c>
      <c r="AJ1415" s="6">
        <v>1408</v>
      </c>
      <c r="AK1415" s="73" t="str">
        <f t="shared" si="302"/>
        <v/>
      </c>
      <c r="AL1415" s="6" t="str">
        <f t="shared" si="303"/>
        <v/>
      </c>
      <c r="AN1415" s="6" t="str">
        <f>IF(D1415="", "", IF(COUNTIF($D$8:D1414, D1415)&gt;0, "", MAX($AN$7:AN1414)+1))</f>
        <v/>
      </c>
      <c r="AO1415" s="6" t="str">
        <f t="shared" si="304"/>
        <v/>
      </c>
      <c r="AP1415" s="6" t="str">
        <f t="shared" si="305"/>
        <v/>
      </c>
      <c r="AQ1415" s="6" t="str">
        <f t="shared" si="306"/>
        <v/>
      </c>
      <c r="AR1415" s="6" t="str">
        <f t="shared" si="307"/>
        <v/>
      </c>
    </row>
    <row r="1416" spans="1:44" x14ac:dyDescent="0.25">
      <c r="A1416" s="22"/>
      <c r="B1416" s="121"/>
      <c r="C1416" s="121"/>
      <c r="D1416" s="121"/>
      <c r="E1416" s="122"/>
      <c r="F1416" s="123"/>
      <c r="G1416" s="123"/>
      <c r="H1416" s="22"/>
      <c r="I1416" s="122" t="str">
        <f>IF('Stock Takes'!$AC1417="", "", 'Stock Takes'!$AC1417)</f>
        <v/>
      </c>
      <c r="J1416" s="122" t="str">
        <f t="shared" ref="J1416:J1479" si="308">IF(B1416="", "", IF(I1416=0, $AC$4, IF(I1416&lt;E1416, $AC$5, $AC$3)))</f>
        <v/>
      </c>
      <c r="K1416" s="122" t="str">
        <f>IF($U$7=6, "", IF('Stock Takes'!AE$6="*", 'Stock Takes'!AE1417, IF('Stock Takes'!AF$6="*", 'Stock Takes'!AF1417, IF('Stock Takes'!AG$6="*", 'Stock Takes'!AG1417, IF('Stock Takes'!AH$6="*", 'Stock Takes'!AH1417, IF('Stock Takes'!AI$6="*", 'Stock Takes'!AI1417, IF('Stock Takes'!AJ$6="*", 'Stock Takes'!AJ1417)))))))</f>
        <v/>
      </c>
      <c r="L1416" s="122" t="str">
        <f t="shared" si="295"/>
        <v/>
      </c>
      <c r="M1416" s="22"/>
      <c r="AC1416" s="17">
        <f t="shared" si="296"/>
        <v>0</v>
      </c>
      <c r="AD1416" s="18">
        <f t="shared" si="297"/>
        <v>0</v>
      </c>
      <c r="AF1416" s="6" t="str">
        <f t="shared" si="298"/>
        <v/>
      </c>
      <c r="AG1416" s="6" t="str">
        <f t="shared" si="299"/>
        <v/>
      </c>
      <c r="AH1416" s="6" t="str">
        <f t="shared" si="300"/>
        <v/>
      </c>
      <c r="AI1416" s="6" t="str">
        <f t="shared" si="301"/>
        <v/>
      </c>
      <c r="AJ1416" s="6">
        <v>1409</v>
      </c>
      <c r="AK1416" s="73" t="str">
        <f t="shared" si="302"/>
        <v/>
      </c>
      <c r="AL1416" s="6" t="str">
        <f t="shared" si="303"/>
        <v/>
      </c>
      <c r="AN1416" s="6" t="str">
        <f>IF(D1416="", "", IF(COUNTIF($D$8:D1415, D1416)&gt;0, "", MAX($AN$7:AN1415)+1))</f>
        <v/>
      </c>
      <c r="AO1416" s="6" t="str">
        <f t="shared" si="304"/>
        <v/>
      </c>
      <c r="AP1416" s="6" t="str">
        <f t="shared" si="305"/>
        <v/>
      </c>
      <c r="AQ1416" s="6" t="str">
        <f t="shared" si="306"/>
        <v/>
      </c>
      <c r="AR1416" s="6" t="str">
        <f t="shared" si="307"/>
        <v/>
      </c>
    </row>
    <row r="1417" spans="1:44" x14ac:dyDescent="0.25">
      <c r="A1417" s="22"/>
      <c r="B1417" s="121"/>
      <c r="C1417" s="121"/>
      <c r="D1417" s="121"/>
      <c r="E1417" s="122"/>
      <c r="F1417" s="123"/>
      <c r="G1417" s="123"/>
      <c r="H1417" s="22"/>
      <c r="I1417" s="122" t="str">
        <f>IF('Stock Takes'!$AC1418="", "", 'Stock Takes'!$AC1418)</f>
        <v/>
      </c>
      <c r="J1417" s="122" t="str">
        <f t="shared" si="308"/>
        <v/>
      </c>
      <c r="K1417" s="122" t="str">
        <f>IF($U$7=6, "", IF('Stock Takes'!AE$6="*", 'Stock Takes'!AE1418, IF('Stock Takes'!AF$6="*", 'Stock Takes'!AF1418, IF('Stock Takes'!AG$6="*", 'Stock Takes'!AG1418, IF('Stock Takes'!AH$6="*", 'Stock Takes'!AH1418, IF('Stock Takes'!AI$6="*", 'Stock Takes'!AI1418, IF('Stock Takes'!AJ$6="*", 'Stock Takes'!AJ1418)))))))</f>
        <v/>
      </c>
      <c r="L1417" s="122" t="str">
        <f t="shared" ref="L1417:L1480" si="309">IFERROR(IF(B1417="", "", IF(I1417&lt;(K1417/$U$3*$U$5), $AC$5, $AC$3)), "")</f>
        <v/>
      </c>
      <c r="M1417" s="22"/>
      <c r="AC1417" s="17">
        <f t="shared" ref="AC1417:AC1480" si="310">IFERROR(I1417*F1417, 0)</f>
        <v>0</v>
      </c>
      <c r="AD1417" s="18">
        <f t="shared" ref="AD1417:AD1480" si="311">IFERROR(G1417*I1417, 0)</f>
        <v>0</v>
      </c>
      <c r="AF1417" s="6" t="str">
        <f t="shared" ref="AF1417:AF1480" si="312">IF(OR(AND($J1417=$AC$3, $L1417=$AC$3), $B1417=""), "", IF($J1417=$AC$3, 0, $I1417-$E1417))</f>
        <v/>
      </c>
      <c r="AG1417" s="6" t="str">
        <f t="shared" ref="AG1417:AG1480" si="313">IF(OR(AND($J1417=$AC$3, $L1417=$AC$3), $B1417=""), "", IF($L1417=$AC$3, 0, ROUND(($K1417/$U$3*$U$5), 0)-$I1417))</f>
        <v/>
      </c>
      <c r="AH1417" s="6" t="str">
        <f t="shared" ref="AH1417:AH1480" si="314">IF(AF1417="", "", RANK(AF1417, $AF$8:$AF$2507, 1))</f>
        <v/>
      </c>
      <c r="AI1417" s="6" t="str">
        <f t="shared" ref="AI1417:AI1480" si="315">IF(AG1417="", "", RANK(AG1417, $AG$8:$AG$2507, 0))</f>
        <v/>
      </c>
      <c r="AJ1417" s="6">
        <v>1410</v>
      </c>
      <c r="AK1417" s="73" t="str">
        <f t="shared" ref="AK1417:AK1480" si="316">IFERROR(IF(OR($AK$3="", $AK$3=D1417), IF($B1417="", "", ($AH1417*0.0001)+($AI1417*0.00000001)+(AJ1417*0.000000000001)), ""), "")</f>
        <v/>
      </c>
      <c r="AL1417" s="6" t="str">
        <f t="shared" ref="AL1417:AL1480" si="317">IFERROR(IF(B1417="", "", RANK(AK1417, $AK$8:$AK$2507, 1)), "")</f>
        <v/>
      </c>
      <c r="AN1417" s="6" t="str">
        <f>IF(D1417="", "", IF(COUNTIF($D$8:D1416, D1417)&gt;0, "", MAX($AN$7:AN1416)+1))</f>
        <v/>
      </c>
      <c r="AO1417" s="6" t="str">
        <f t="shared" ref="AO1417:AO1480" si="318">IFERROR(INDEX($D$8:$D$2507, MATCH(AJ1417, $AN$8:$AN$2507, 0)), "")</f>
        <v/>
      </c>
      <c r="AP1417" s="6" t="str">
        <f t="shared" ref="AP1417:AP1480" si="319">IF(AO1417="", "", COUNTIF($AO$8:$AO$2507,"&lt;"&amp;AO1417)+1)</f>
        <v/>
      </c>
      <c r="AQ1417" s="6" t="str">
        <f t="shared" ref="AQ1417:AQ1480" si="320">IF(AP1417="", "", AP1417-$AP$4)</f>
        <v/>
      </c>
      <c r="AR1417" s="6" t="str">
        <f t="shared" ref="AR1417:AR1480" si="321">IFERROR(INDEX($AO$8:$AO$2507, MATCH(AJ1417, $AQ$8:$AQ$2507, 0)), "")</f>
        <v/>
      </c>
    </row>
    <row r="1418" spans="1:44" x14ac:dyDescent="0.25">
      <c r="A1418" s="22"/>
      <c r="B1418" s="121"/>
      <c r="C1418" s="121"/>
      <c r="D1418" s="121"/>
      <c r="E1418" s="122"/>
      <c r="F1418" s="123"/>
      <c r="G1418" s="123"/>
      <c r="H1418" s="22"/>
      <c r="I1418" s="122" t="str">
        <f>IF('Stock Takes'!$AC1419="", "", 'Stock Takes'!$AC1419)</f>
        <v/>
      </c>
      <c r="J1418" s="122" t="str">
        <f t="shared" si="308"/>
        <v/>
      </c>
      <c r="K1418" s="122" t="str">
        <f>IF($U$7=6, "", IF('Stock Takes'!AE$6="*", 'Stock Takes'!AE1419, IF('Stock Takes'!AF$6="*", 'Stock Takes'!AF1419, IF('Stock Takes'!AG$6="*", 'Stock Takes'!AG1419, IF('Stock Takes'!AH$6="*", 'Stock Takes'!AH1419, IF('Stock Takes'!AI$6="*", 'Stock Takes'!AI1419, IF('Stock Takes'!AJ$6="*", 'Stock Takes'!AJ1419)))))))</f>
        <v/>
      </c>
      <c r="L1418" s="122" t="str">
        <f t="shared" si="309"/>
        <v/>
      </c>
      <c r="M1418" s="22"/>
      <c r="AC1418" s="17">
        <f t="shared" si="310"/>
        <v>0</v>
      </c>
      <c r="AD1418" s="18">
        <f t="shared" si="311"/>
        <v>0</v>
      </c>
      <c r="AF1418" s="6" t="str">
        <f t="shared" si="312"/>
        <v/>
      </c>
      <c r="AG1418" s="6" t="str">
        <f t="shared" si="313"/>
        <v/>
      </c>
      <c r="AH1418" s="6" t="str">
        <f t="shared" si="314"/>
        <v/>
      </c>
      <c r="AI1418" s="6" t="str">
        <f t="shared" si="315"/>
        <v/>
      </c>
      <c r="AJ1418" s="6">
        <v>1411</v>
      </c>
      <c r="AK1418" s="73" t="str">
        <f t="shared" si="316"/>
        <v/>
      </c>
      <c r="AL1418" s="6" t="str">
        <f t="shared" si="317"/>
        <v/>
      </c>
      <c r="AN1418" s="6" t="str">
        <f>IF(D1418="", "", IF(COUNTIF($D$8:D1417, D1418)&gt;0, "", MAX($AN$7:AN1417)+1))</f>
        <v/>
      </c>
      <c r="AO1418" s="6" t="str">
        <f t="shared" si="318"/>
        <v/>
      </c>
      <c r="AP1418" s="6" t="str">
        <f t="shared" si="319"/>
        <v/>
      </c>
      <c r="AQ1418" s="6" t="str">
        <f t="shared" si="320"/>
        <v/>
      </c>
      <c r="AR1418" s="6" t="str">
        <f t="shared" si="321"/>
        <v/>
      </c>
    </row>
    <row r="1419" spans="1:44" x14ac:dyDescent="0.25">
      <c r="A1419" s="22"/>
      <c r="B1419" s="121"/>
      <c r="C1419" s="121"/>
      <c r="D1419" s="121"/>
      <c r="E1419" s="122"/>
      <c r="F1419" s="123"/>
      <c r="G1419" s="123"/>
      <c r="H1419" s="22"/>
      <c r="I1419" s="122" t="str">
        <f>IF('Stock Takes'!$AC1420="", "", 'Stock Takes'!$AC1420)</f>
        <v/>
      </c>
      <c r="J1419" s="122" t="str">
        <f t="shared" si="308"/>
        <v/>
      </c>
      <c r="K1419" s="122" t="str">
        <f>IF($U$7=6, "", IF('Stock Takes'!AE$6="*", 'Stock Takes'!AE1420, IF('Stock Takes'!AF$6="*", 'Stock Takes'!AF1420, IF('Stock Takes'!AG$6="*", 'Stock Takes'!AG1420, IF('Stock Takes'!AH$6="*", 'Stock Takes'!AH1420, IF('Stock Takes'!AI$6="*", 'Stock Takes'!AI1420, IF('Stock Takes'!AJ$6="*", 'Stock Takes'!AJ1420)))))))</f>
        <v/>
      </c>
      <c r="L1419" s="122" t="str">
        <f t="shared" si="309"/>
        <v/>
      </c>
      <c r="M1419" s="22"/>
      <c r="AC1419" s="17">
        <f t="shared" si="310"/>
        <v>0</v>
      </c>
      <c r="AD1419" s="18">
        <f t="shared" si="311"/>
        <v>0</v>
      </c>
      <c r="AF1419" s="6" t="str">
        <f t="shared" si="312"/>
        <v/>
      </c>
      <c r="AG1419" s="6" t="str">
        <f t="shared" si="313"/>
        <v/>
      </c>
      <c r="AH1419" s="6" t="str">
        <f t="shared" si="314"/>
        <v/>
      </c>
      <c r="AI1419" s="6" t="str">
        <f t="shared" si="315"/>
        <v/>
      </c>
      <c r="AJ1419" s="6">
        <v>1412</v>
      </c>
      <c r="AK1419" s="73" t="str">
        <f t="shared" si="316"/>
        <v/>
      </c>
      <c r="AL1419" s="6" t="str">
        <f t="shared" si="317"/>
        <v/>
      </c>
      <c r="AN1419" s="6" t="str">
        <f>IF(D1419="", "", IF(COUNTIF($D$8:D1418, D1419)&gt;0, "", MAX($AN$7:AN1418)+1))</f>
        <v/>
      </c>
      <c r="AO1419" s="6" t="str">
        <f t="shared" si="318"/>
        <v/>
      </c>
      <c r="AP1419" s="6" t="str">
        <f t="shared" si="319"/>
        <v/>
      </c>
      <c r="AQ1419" s="6" t="str">
        <f t="shared" si="320"/>
        <v/>
      </c>
      <c r="AR1419" s="6" t="str">
        <f t="shared" si="321"/>
        <v/>
      </c>
    </row>
    <row r="1420" spans="1:44" x14ac:dyDescent="0.25">
      <c r="A1420" s="22"/>
      <c r="B1420" s="121"/>
      <c r="C1420" s="121"/>
      <c r="D1420" s="121"/>
      <c r="E1420" s="122"/>
      <c r="F1420" s="123"/>
      <c r="G1420" s="123"/>
      <c r="H1420" s="22"/>
      <c r="I1420" s="122" t="str">
        <f>IF('Stock Takes'!$AC1421="", "", 'Stock Takes'!$AC1421)</f>
        <v/>
      </c>
      <c r="J1420" s="122" t="str">
        <f t="shared" si="308"/>
        <v/>
      </c>
      <c r="K1420" s="122" t="str">
        <f>IF($U$7=6, "", IF('Stock Takes'!AE$6="*", 'Stock Takes'!AE1421, IF('Stock Takes'!AF$6="*", 'Stock Takes'!AF1421, IF('Stock Takes'!AG$6="*", 'Stock Takes'!AG1421, IF('Stock Takes'!AH$6="*", 'Stock Takes'!AH1421, IF('Stock Takes'!AI$6="*", 'Stock Takes'!AI1421, IF('Stock Takes'!AJ$6="*", 'Stock Takes'!AJ1421)))))))</f>
        <v/>
      </c>
      <c r="L1420" s="122" t="str">
        <f t="shared" si="309"/>
        <v/>
      </c>
      <c r="M1420" s="22"/>
      <c r="AC1420" s="17">
        <f t="shared" si="310"/>
        <v>0</v>
      </c>
      <c r="AD1420" s="18">
        <f t="shared" si="311"/>
        <v>0</v>
      </c>
      <c r="AF1420" s="6" t="str">
        <f t="shared" si="312"/>
        <v/>
      </c>
      <c r="AG1420" s="6" t="str">
        <f t="shared" si="313"/>
        <v/>
      </c>
      <c r="AH1420" s="6" t="str">
        <f t="shared" si="314"/>
        <v/>
      </c>
      <c r="AI1420" s="6" t="str">
        <f t="shared" si="315"/>
        <v/>
      </c>
      <c r="AJ1420" s="6">
        <v>1413</v>
      </c>
      <c r="AK1420" s="73" t="str">
        <f t="shared" si="316"/>
        <v/>
      </c>
      <c r="AL1420" s="6" t="str">
        <f t="shared" si="317"/>
        <v/>
      </c>
      <c r="AN1420" s="6" t="str">
        <f>IF(D1420="", "", IF(COUNTIF($D$8:D1419, D1420)&gt;0, "", MAX($AN$7:AN1419)+1))</f>
        <v/>
      </c>
      <c r="AO1420" s="6" t="str">
        <f t="shared" si="318"/>
        <v/>
      </c>
      <c r="AP1420" s="6" t="str">
        <f t="shared" si="319"/>
        <v/>
      </c>
      <c r="AQ1420" s="6" t="str">
        <f t="shared" si="320"/>
        <v/>
      </c>
      <c r="AR1420" s="6" t="str">
        <f t="shared" si="321"/>
        <v/>
      </c>
    </row>
    <row r="1421" spans="1:44" x14ac:dyDescent="0.25">
      <c r="A1421" s="22"/>
      <c r="B1421" s="121"/>
      <c r="C1421" s="121"/>
      <c r="D1421" s="121"/>
      <c r="E1421" s="122"/>
      <c r="F1421" s="123"/>
      <c r="G1421" s="123"/>
      <c r="H1421" s="22"/>
      <c r="I1421" s="122" t="str">
        <f>IF('Stock Takes'!$AC1422="", "", 'Stock Takes'!$AC1422)</f>
        <v/>
      </c>
      <c r="J1421" s="122" t="str">
        <f t="shared" si="308"/>
        <v/>
      </c>
      <c r="K1421" s="122" t="str">
        <f>IF($U$7=6, "", IF('Stock Takes'!AE$6="*", 'Stock Takes'!AE1422, IF('Stock Takes'!AF$6="*", 'Stock Takes'!AF1422, IF('Stock Takes'!AG$6="*", 'Stock Takes'!AG1422, IF('Stock Takes'!AH$6="*", 'Stock Takes'!AH1422, IF('Stock Takes'!AI$6="*", 'Stock Takes'!AI1422, IF('Stock Takes'!AJ$6="*", 'Stock Takes'!AJ1422)))))))</f>
        <v/>
      </c>
      <c r="L1421" s="122" t="str">
        <f t="shared" si="309"/>
        <v/>
      </c>
      <c r="M1421" s="22"/>
      <c r="AC1421" s="17">
        <f t="shared" si="310"/>
        <v>0</v>
      </c>
      <c r="AD1421" s="18">
        <f t="shared" si="311"/>
        <v>0</v>
      </c>
      <c r="AF1421" s="6" t="str">
        <f t="shared" si="312"/>
        <v/>
      </c>
      <c r="AG1421" s="6" t="str">
        <f t="shared" si="313"/>
        <v/>
      </c>
      <c r="AH1421" s="6" t="str">
        <f t="shared" si="314"/>
        <v/>
      </c>
      <c r="AI1421" s="6" t="str">
        <f t="shared" si="315"/>
        <v/>
      </c>
      <c r="AJ1421" s="6">
        <v>1414</v>
      </c>
      <c r="AK1421" s="73" t="str">
        <f t="shared" si="316"/>
        <v/>
      </c>
      <c r="AL1421" s="6" t="str">
        <f t="shared" si="317"/>
        <v/>
      </c>
      <c r="AN1421" s="6" t="str">
        <f>IF(D1421="", "", IF(COUNTIF($D$8:D1420, D1421)&gt;0, "", MAX($AN$7:AN1420)+1))</f>
        <v/>
      </c>
      <c r="AO1421" s="6" t="str">
        <f t="shared" si="318"/>
        <v/>
      </c>
      <c r="AP1421" s="6" t="str">
        <f t="shared" si="319"/>
        <v/>
      </c>
      <c r="AQ1421" s="6" t="str">
        <f t="shared" si="320"/>
        <v/>
      </c>
      <c r="AR1421" s="6" t="str">
        <f t="shared" si="321"/>
        <v/>
      </c>
    </row>
    <row r="1422" spans="1:44" x14ac:dyDescent="0.25">
      <c r="A1422" s="22"/>
      <c r="B1422" s="121"/>
      <c r="C1422" s="121"/>
      <c r="D1422" s="121"/>
      <c r="E1422" s="122"/>
      <c r="F1422" s="123"/>
      <c r="G1422" s="123"/>
      <c r="H1422" s="22"/>
      <c r="I1422" s="122" t="str">
        <f>IF('Stock Takes'!$AC1423="", "", 'Stock Takes'!$AC1423)</f>
        <v/>
      </c>
      <c r="J1422" s="122" t="str">
        <f t="shared" si="308"/>
        <v/>
      </c>
      <c r="K1422" s="122" t="str">
        <f>IF($U$7=6, "", IF('Stock Takes'!AE$6="*", 'Stock Takes'!AE1423, IF('Stock Takes'!AF$6="*", 'Stock Takes'!AF1423, IF('Stock Takes'!AG$6="*", 'Stock Takes'!AG1423, IF('Stock Takes'!AH$6="*", 'Stock Takes'!AH1423, IF('Stock Takes'!AI$6="*", 'Stock Takes'!AI1423, IF('Stock Takes'!AJ$6="*", 'Stock Takes'!AJ1423)))))))</f>
        <v/>
      </c>
      <c r="L1422" s="122" t="str">
        <f t="shared" si="309"/>
        <v/>
      </c>
      <c r="M1422" s="22"/>
      <c r="AC1422" s="17">
        <f t="shared" si="310"/>
        <v>0</v>
      </c>
      <c r="AD1422" s="18">
        <f t="shared" si="311"/>
        <v>0</v>
      </c>
      <c r="AF1422" s="6" t="str">
        <f t="shared" si="312"/>
        <v/>
      </c>
      <c r="AG1422" s="6" t="str">
        <f t="shared" si="313"/>
        <v/>
      </c>
      <c r="AH1422" s="6" t="str">
        <f t="shared" si="314"/>
        <v/>
      </c>
      <c r="AI1422" s="6" t="str">
        <f t="shared" si="315"/>
        <v/>
      </c>
      <c r="AJ1422" s="6">
        <v>1415</v>
      </c>
      <c r="AK1422" s="73" t="str">
        <f t="shared" si="316"/>
        <v/>
      </c>
      <c r="AL1422" s="6" t="str">
        <f t="shared" si="317"/>
        <v/>
      </c>
      <c r="AN1422" s="6" t="str">
        <f>IF(D1422="", "", IF(COUNTIF($D$8:D1421, D1422)&gt;0, "", MAX($AN$7:AN1421)+1))</f>
        <v/>
      </c>
      <c r="AO1422" s="6" t="str">
        <f t="shared" si="318"/>
        <v/>
      </c>
      <c r="AP1422" s="6" t="str">
        <f t="shared" si="319"/>
        <v/>
      </c>
      <c r="AQ1422" s="6" t="str">
        <f t="shared" si="320"/>
        <v/>
      </c>
      <c r="AR1422" s="6" t="str">
        <f t="shared" si="321"/>
        <v/>
      </c>
    </row>
    <row r="1423" spans="1:44" x14ac:dyDescent="0.25">
      <c r="A1423" s="22"/>
      <c r="B1423" s="121"/>
      <c r="C1423" s="121"/>
      <c r="D1423" s="121"/>
      <c r="E1423" s="122"/>
      <c r="F1423" s="123"/>
      <c r="G1423" s="123"/>
      <c r="H1423" s="22"/>
      <c r="I1423" s="122" t="str">
        <f>IF('Stock Takes'!$AC1424="", "", 'Stock Takes'!$AC1424)</f>
        <v/>
      </c>
      <c r="J1423" s="122" t="str">
        <f t="shared" si="308"/>
        <v/>
      </c>
      <c r="K1423" s="122" t="str">
        <f>IF($U$7=6, "", IF('Stock Takes'!AE$6="*", 'Stock Takes'!AE1424, IF('Stock Takes'!AF$6="*", 'Stock Takes'!AF1424, IF('Stock Takes'!AG$6="*", 'Stock Takes'!AG1424, IF('Stock Takes'!AH$6="*", 'Stock Takes'!AH1424, IF('Stock Takes'!AI$6="*", 'Stock Takes'!AI1424, IF('Stock Takes'!AJ$6="*", 'Stock Takes'!AJ1424)))))))</f>
        <v/>
      </c>
      <c r="L1423" s="122" t="str">
        <f t="shared" si="309"/>
        <v/>
      </c>
      <c r="M1423" s="22"/>
      <c r="AC1423" s="17">
        <f t="shared" si="310"/>
        <v>0</v>
      </c>
      <c r="AD1423" s="18">
        <f t="shared" si="311"/>
        <v>0</v>
      </c>
      <c r="AF1423" s="6" t="str">
        <f t="shared" si="312"/>
        <v/>
      </c>
      <c r="AG1423" s="6" t="str">
        <f t="shared" si="313"/>
        <v/>
      </c>
      <c r="AH1423" s="6" t="str">
        <f t="shared" si="314"/>
        <v/>
      </c>
      <c r="AI1423" s="6" t="str">
        <f t="shared" si="315"/>
        <v/>
      </c>
      <c r="AJ1423" s="6">
        <v>1416</v>
      </c>
      <c r="AK1423" s="73" t="str">
        <f t="shared" si="316"/>
        <v/>
      </c>
      <c r="AL1423" s="6" t="str">
        <f t="shared" si="317"/>
        <v/>
      </c>
      <c r="AN1423" s="6" t="str">
        <f>IF(D1423="", "", IF(COUNTIF($D$8:D1422, D1423)&gt;0, "", MAX($AN$7:AN1422)+1))</f>
        <v/>
      </c>
      <c r="AO1423" s="6" t="str">
        <f t="shared" si="318"/>
        <v/>
      </c>
      <c r="AP1423" s="6" t="str">
        <f t="shared" si="319"/>
        <v/>
      </c>
      <c r="AQ1423" s="6" t="str">
        <f t="shared" si="320"/>
        <v/>
      </c>
      <c r="AR1423" s="6" t="str">
        <f t="shared" si="321"/>
        <v/>
      </c>
    </row>
    <row r="1424" spans="1:44" x14ac:dyDescent="0.25">
      <c r="A1424" s="22"/>
      <c r="B1424" s="121"/>
      <c r="C1424" s="121"/>
      <c r="D1424" s="121"/>
      <c r="E1424" s="122"/>
      <c r="F1424" s="123"/>
      <c r="G1424" s="123"/>
      <c r="H1424" s="22"/>
      <c r="I1424" s="122" t="str">
        <f>IF('Stock Takes'!$AC1425="", "", 'Stock Takes'!$AC1425)</f>
        <v/>
      </c>
      <c r="J1424" s="122" t="str">
        <f t="shared" si="308"/>
        <v/>
      </c>
      <c r="K1424" s="122" t="str">
        <f>IF($U$7=6, "", IF('Stock Takes'!AE$6="*", 'Stock Takes'!AE1425, IF('Stock Takes'!AF$6="*", 'Stock Takes'!AF1425, IF('Stock Takes'!AG$6="*", 'Stock Takes'!AG1425, IF('Stock Takes'!AH$6="*", 'Stock Takes'!AH1425, IF('Stock Takes'!AI$6="*", 'Stock Takes'!AI1425, IF('Stock Takes'!AJ$6="*", 'Stock Takes'!AJ1425)))))))</f>
        <v/>
      </c>
      <c r="L1424" s="122" t="str">
        <f t="shared" si="309"/>
        <v/>
      </c>
      <c r="M1424" s="22"/>
      <c r="AC1424" s="17">
        <f t="shared" si="310"/>
        <v>0</v>
      </c>
      <c r="AD1424" s="18">
        <f t="shared" si="311"/>
        <v>0</v>
      </c>
      <c r="AF1424" s="6" t="str">
        <f t="shared" si="312"/>
        <v/>
      </c>
      <c r="AG1424" s="6" t="str">
        <f t="shared" si="313"/>
        <v/>
      </c>
      <c r="AH1424" s="6" t="str">
        <f t="shared" si="314"/>
        <v/>
      </c>
      <c r="AI1424" s="6" t="str">
        <f t="shared" si="315"/>
        <v/>
      </c>
      <c r="AJ1424" s="6">
        <v>1417</v>
      </c>
      <c r="AK1424" s="73" t="str">
        <f t="shared" si="316"/>
        <v/>
      </c>
      <c r="AL1424" s="6" t="str">
        <f t="shared" si="317"/>
        <v/>
      </c>
      <c r="AN1424" s="6" t="str">
        <f>IF(D1424="", "", IF(COUNTIF($D$8:D1423, D1424)&gt;0, "", MAX($AN$7:AN1423)+1))</f>
        <v/>
      </c>
      <c r="AO1424" s="6" t="str">
        <f t="shared" si="318"/>
        <v/>
      </c>
      <c r="AP1424" s="6" t="str">
        <f t="shared" si="319"/>
        <v/>
      </c>
      <c r="AQ1424" s="6" t="str">
        <f t="shared" si="320"/>
        <v/>
      </c>
      <c r="AR1424" s="6" t="str">
        <f t="shared" si="321"/>
        <v/>
      </c>
    </row>
    <row r="1425" spans="1:44" x14ac:dyDescent="0.25">
      <c r="A1425" s="22"/>
      <c r="B1425" s="121"/>
      <c r="C1425" s="121"/>
      <c r="D1425" s="121"/>
      <c r="E1425" s="122"/>
      <c r="F1425" s="123"/>
      <c r="G1425" s="123"/>
      <c r="H1425" s="22"/>
      <c r="I1425" s="122" t="str">
        <f>IF('Stock Takes'!$AC1426="", "", 'Stock Takes'!$AC1426)</f>
        <v/>
      </c>
      <c r="J1425" s="122" t="str">
        <f t="shared" si="308"/>
        <v/>
      </c>
      <c r="K1425" s="122" t="str">
        <f>IF($U$7=6, "", IF('Stock Takes'!AE$6="*", 'Stock Takes'!AE1426, IF('Stock Takes'!AF$6="*", 'Stock Takes'!AF1426, IF('Stock Takes'!AG$6="*", 'Stock Takes'!AG1426, IF('Stock Takes'!AH$6="*", 'Stock Takes'!AH1426, IF('Stock Takes'!AI$6="*", 'Stock Takes'!AI1426, IF('Stock Takes'!AJ$6="*", 'Stock Takes'!AJ1426)))))))</f>
        <v/>
      </c>
      <c r="L1425" s="122" t="str">
        <f t="shared" si="309"/>
        <v/>
      </c>
      <c r="M1425" s="22"/>
      <c r="AC1425" s="17">
        <f t="shared" si="310"/>
        <v>0</v>
      </c>
      <c r="AD1425" s="18">
        <f t="shared" si="311"/>
        <v>0</v>
      </c>
      <c r="AF1425" s="6" t="str">
        <f t="shared" si="312"/>
        <v/>
      </c>
      <c r="AG1425" s="6" t="str">
        <f t="shared" si="313"/>
        <v/>
      </c>
      <c r="AH1425" s="6" t="str">
        <f t="shared" si="314"/>
        <v/>
      </c>
      <c r="AI1425" s="6" t="str">
        <f t="shared" si="315"/>
        <v/>
      </c>
      <c r="AJ1425" s="6">
        <v>1418</v>
      </c>
      <c r="AK1425" s="73" t="str">
        <f t="shared" si="316"/>
        <v/>
      </c>
      <c r="AL1425" s="6" t="str">
        <f t="shared" si="317"/>
        <v/>
      </c>
      <c r="AN1425" s="6" t="str">
        <f>IF(D1425="", "", IF(COUNTIF($D$8:D1424, D1425)&gt;0, "", MAX($AN$7:AN1424)+1))</f>
        <v/>
      </c>
      <c r="AO1425" s="6" t="str">
        <f t="shared" si="318"/>
        <v/>
      </c>
      <c r="AP1425" s="6" t="str">
        <f t="shared" si="319"/>
        <v/>
      </c>
      <c r="AQ1425" s="6" t="str">
        <f t="shared" si="320"/>
        <v/>
      </c>
      <c r="AR1425" s="6" t="str">
        <f t="shared" si="321"/>
        <v/>
      </c>
    </row>
    <row r="1426" spans="1:44" x14ac:dyDescent="0.25">
      <c r="A1426" s="22"/>
      <c r="B1426" s="121"/>
      <c r="C1426" s="121"/>
      <c r="D1426" s="121"/>
      <c r="E1426" s="122"/>
      <c r="F1426" s="123"/>
      <c r="G1426" s="123"/>
      <c r="H1426" s="22"/>
      <c r="I1426" s="122" t="str">
        <f>IF('Stock Takes'!$AC1427="", "", 'Stock Takes'!$AC1427)</f>
        <v/>
      </c>
      <c r="J1426" s="122" t="str">
        <f t="shared" si="308"/>
        <v/>
      </c>
      <c r="K1426" s="122" t="str">
        <f>IF($U$7=6, "", IF('Stock Takes'!AE$6="*", 'Stock Takes'!AE1427, IF('Stock Takes'!AF$6="*", 'Stock Takes'!AF1427, IF('Stock Takes'!AG$6="*", 'Stock Takes'!AG1427, IF('Stock Takes'!AH$6="*", 'Stock Takes'!AH1427, IF('Stock Takes'!AI$6="*", 'Stock Takes'!AI1427, IF('Stock Takes'!AJ$6="*", 'Stock Takes'!AJ1427)))))))</f>
        <v/>
      </c>
      <c r="L1426" s="122" t="str">
        <f t="shared" si="309"/>
        <v/>
      </c>
      <c r="M1426" s="22"/>
      <c r="AC1426" s="17">
        <f t="shared" si="310"/>
        <v>0</v>
      </c>
      <c r="AD1426" s="18">
        <f t="shared" si="311"/>
        <v>0</v>
      </c>
      <c r="AF1426" s="6" t="str">
        <f t="shared" si="312"/>
        <v/>
      </c>
      <c r="AG1426" s="6" t="str">
        <f t="shared" si="313"/>
        <v/>
      </c>
      <c r="AH1426" s="6" t="str">
        <f t="shared" si="314"/>
        <v/>
      </c>
      <c r="AI1426" s="6" t="str">
        <f t="shared" si="315"/>
        <v/>
      </c>
      <c r="AJ1426" s="6">
        <v>1419</v>
      </c>
      <c r="AK1426" s="73" t="str">
        <f t="shared" si="316"/>
        <v/>
      </c>
      <c r="AL1426" s="6" t="str">
        <f t="shared" si="317"/>
        <v/>
      </c>
      <c r="AN1426" s="6" t="str">
        <f>IF(D1426="", "", IF(COUNTIF($D$8:D1425, D1426)&gt;0, "", MAX($AN$7:AN1425)+1))</f>
        <v/>
      </c>
      <c r="AO1426" s="6" t="str">
        <f t="shared" si="318"/>
        <v/>
      </c>
      <c r="AP1426" s="6" t="str">
        <f t="shared" si="319"/>
        <v/>
      </c>
      <c r="AQ1426" s="6" t="str">
        <f t="shared" si="320"/>
        <v/>
      </c>
      <c r="AR1426" s="6" t="str">
        <f t="shared" si="321"/>
        <v/>
      </c>
    </row>
    <row r="1427" spans="1:44" x14ac:dyDescent="0.25">
      <c r="A1427" s="22"/>
      <c r="B1427" s="121"/>
      <c r="C1427" s="121"/>
      <c r="D1427" s="121"/>
      <c r="E1427" s="122"/>
      <c r="F1427" s="123"/>
      <c r="G1427" s="123"/>
      <c r="H1427" s="22"/>
      <c r="I1427" s="122" t="str">
        <f>IF('Stock Takes'!$AC1428="", "", 'Stock Takes'!$AC1428)</f>
        <v/>
      </c>
      <c r="J1427" s="122" t="str">
        <f t="shared" si="308"/>
        <v/>
      </c>
      <c r="K1427" s="122" t="str">
        <f>IF($U$7=6, "", IF('Stock Takes'!AE$6="*", 'Stock Takes'!AE1428, IF('Stock Takes'!AF$6="*", 'Stock Takes'!AF1428, IF('Stock Takes'!AG$6="*", 'Stock Takes'!AG1428, IF('Stock Takes'!AH$6="*", 'Stock Takes'!AH1428, IF('Stock Takes'!AI$6="*", 'Stock Takes'!AI1428, IF('Stock Takes'!AJ$6="*", 'Stock Takes'!AJ1428)))))))</f>
        <v/>
      </c>
      <c r="L1427" s="122" t="str">
        <f t="shared" si="309"/>
        <v/>
      </c>
      <c r="M1427" s="22"/>
      <c r="AC1427" s="17">
        <f t="shared" si="310"/>
        <v>0</v>
      </c>
      <c r="AD1427" s="18">
        <f t="shared" si="311"/>
        <v>0</v>
      </c>
      <c r="AF1427" s="6" t="str">
        <f t="shared" si="312"/>
        <v/>
      </c>
      <c r="AG1427" s="6" t="str">
        <f t="shared" si="313"/>
        <v/>
      </c>
      <c r="AH1427" s="6" t="str">
        <f t="shared" si="314"/>
        <v/>
      </c>
      <c r="AI1427" s="6" t="str">
        <f t="shared" si="315"/>
        <v/>
      </c>
      <c r="AJ1427" s="6">
        <v>1420</v>
      </c>
      <c r="AK1427" s="73" t="str">
        <f t="shared" si="316"/>
        <v/>
      </c>
      <c r="AL1427" s="6" t="str">
        <f t="shared" si="317"/>
        <v/>
      </c>
      <c r="AN1427" s="6" t="str">
        <f>IF(D1427="", "", IF(COUNTIF($D$8:D1426, D1427)&gt;0, "", MAX($AN$7:AN1426)+1))</f>
        <v/>
      </c>
      <c r="AO1427" s="6" t="str">
        <f t="shared" si="318"/>
        <v/>
      </c>
      <c r="AP1427" s="6" t="str">
        <f t="shared" si="319"/>
        <v/>
      </c>
      <c r="AQ1427" s="6" t="str">
        <f t="shared" si="320"/>
        <v/>
      </c>
      <c r="AR1427" s="6" t="str">
        <f t="shared" si="321"/>
        <v/>
      </c>
    </row>
    <row r="1428" spans="1:44" x14ac:dyDescent="0.25">
      <c r="A1428" s="22"/>
      <c r="B1428" s="121"/>
      <c r="C1428" s="121"/>
      <c r="D1428" s="121"/>
      <c r="E1428" s="122"/>
      <c r="F1428" s="123"/>
      <c r="G1428" s="123"/>
      <c r="H1428" s="22"/>
      <c r="I1428" s="122" t="str">
        <f>IF('Stock Takes'!$AC1429="", "", 'Stock Takes'!$AC1429)</f>
        <v/>
      </c>
      <c r="J1428" s="122" t="str">
        <f t="shared" si="308"/>
        <v/>
      </c>
      <c r="K1428" s="122" t="str">
        <f>IF($U$7=6, "", IF('Stock Takes'!AE$6="*", 'Stock Takes'!AE1429, IF('Stock Takes'!AF$6="*", 'Stock Takes'!AF1429, IF('Stock Takes'!AG$6="*", 'Stock Takes'!AG1429, IF('Stock Takes'!AH$6="*", 'Stock Takes'!AH1429, IF('Stock Takes'!AI$6="*", 'Stock Takes'!AI1429, IF('Stock Takes'!AJ$6="*", 'Stock Takes'!AJ1429)))))))</f>
        <v/>
      </c>
      <c r="L1428" s="122" t="str">
        <f t="shared" si="309"/>
        <v/>
      </c>
      <c r="M1428" s="22"/>
      <c r="AC1428" s="17">
        <f t="shared" si="310"/>
        <v>0</v>
      </c>
      <c r="AD1428" s="18">
        <f t="shared" si="311"/>
        <v>0</v>
      </c>
      <c r="AF1428" s="6" t="str">
        <f t="shared" si="312"/>
        <v/>
      </c>
      <c r="AG1428" s="6" t="str">
        <f t="shared" si="313"/>
        <v/>
      </c>
      <c r="AH1428" s="6" t="str">
        <f t="shared" si="314"/>
        <v/>
      </c>
      <c r="AI1428" s="6" t="str">
        <f t="shared" si="315"/>
        <v/>
      </c>
      <c r="AJ1428" s="6">
        <v>1421</v>
      </c>
      <c r="AK1428" s="73" t="str">
        <f t="shared" si="316"/>
        <v/>
      </c>
      <c r="AL1428" s="6" t="str">
        <f t="shared" si="317"/>
        <v/>
      </c>
      <c r="AN1428" s="6" t="str">
        <f>IF(D1428="", "", IF(COUNTIF($D$8:D1427, D1428)&gt;0, "", MAX($AN$7:AN1427)+1))</f>
        <v/>
      </c>
      <c r="AO1428" s="6" t="str">
        <f t="shared" si="318"/>
        <v/>
      </c>
      <c r="AP1428" s="6" t="str">
        <f t="shared" si="319"/>
        <v/>
      </c>
      <c r="AQ1428" s="6" t="str">
        <f t="shared" si="320"/>
        <v/>
      </c>
      <c r="AR1428" s="6" t="str">
        <f t="shared" si="321"/>
        <v/>
      </c>
    </row>
    <row r="1429" spans="1:44" x14ac:dyDescent="0.25">
      <c r="A1429" s="22"/>
      <c r="B1429" s="121"/>
      <c r="C1429" s="121"/>
      <c r="D1429" s="121"/>
      <c r="E1429" s="122"/>
      <c r="F1429" s="123"/>
      <c r="G1429" s="123"/>
      <c r="H1429" s="22"/>
      <c r="I1429" s="122" t="str">
        <f>IF('Stock Takes'!$AC1430="", "", 'Stock Takes'!$AC1430)</f>
        <v/>
      </c>
      <c r="J1429" s="122" t="str">
        <f t="shared" si="308"/>
        <v/>
      </c>
      <c r="K1429" s="122" t="str">
        <f>IF($U$7=6, "", IF('Stock Takes'!AE$6="*", 'Stock Takes'!AE1430, IF('Stock Takes'!AF$6="*", 'Stock Takes'!AF1430, IF('Stock Takes'!AG$6="*", 'Stock Takes'!AG1430, IF('Stock Takes'!AH$6="*", 'Stock Takes'!AH1430, IF('Stock Takes'!AI$6="*", 'Stock Takes'!AI1430, IF('Stock Takes'!AJ$6="*", 'Stock Takes'!AJ1430)))))))</f>
        <v/>
      </c>
      <c r="L1429" s="122" t="str">
        <f t="shared" si="309"/>
        <v/>
      </c>
      <c r="M1429" s="22"/>
      <c r="AC1429" s="17">
        <f t="shared" si="310"/>
        <v>0</v>
      </c>
      <c r="AD1429" s="18">
        <f t="shared" si="311"/>
        <v>0</v>
      </c>
      <c r="AF1429" s="6" t="str">
        <f t="shared" si="312"/>
        <v/>
      </c>
      <c r="AG1429" s="6" t="str">
        <f t="shared" si="313"/>
        <v/>
      </c>
      <c r="AH1429" s="6" t="str">
        <f t="shared" si="314"/>
        <v/>
      </c>
      <c r="AI1429" s="6" t="str">
        <f t="shared" si="315"/>
        <v/>
      </c>
      <c r="AJ1429" s="6">
        <v>1422</v>
      </c>
      <c r="AK1429" s="73" t="str">
        <f t="shared" si="316"/>
        <v/>
      </c>
      <c r="AL1429" s="6" t="str">
        <f t="shared" si="317"/>
        <v/>
      </c>
      <c r="AN1429" s="6" t="str">
        <f>IF(D1429="", "", IF(COUNTIF($D$8:D1428, D1429)&gt;0, "", MAX($AN$7:AN1428)+1))</f>
        <v/>
      </c>
      <c r="AO1429" s="6" t="str">
        <f t="shared" si="318"/>
        <v/>
      </c>
      <c r="AP1429" s="6" t="str">
        <f t="shared" si="319"/>
        <v/>
      </c>
      <c r="AQ1429" s="6" t="str">
        <f t="shared" si="320"/>
        <v/>
      </c>
      <c r="AR1429" s="6" t="str">
        <f t="shared" si="321"/>
        <v/>
      </c>
    </row>
    <row r="1430" spans="1:44" x14ac:dyDescent="0.25">
      <c r="A1430" s="22"/>
      <c r="B1430" s="121"/>
      <c r="C1430" s="121"/>
      <c r="D1430" s="121"/>
      <c r="E1430" s="122"/>
      <c r="F1430" s="123"/>
      <c r="G1430" s="123"/>
      <c r="H1430" s="22"/>
      <c r="I1430" s="122" t="str">
        <f>IF('Stock Takes'!$AC1431="", "", 'Stock Takes'!$AC1431)</f>
        <v/>
      </c>
      <c r="J1430" s="122" t="str">
        <f t="shared" si="308"/>
        <v/>
      </c>
      <c r="K1430" s="122" t="str">
        <f>IF($U$7=6, "", IF('Stock Takes'!AE$6="*", 'Stock Takes'!AE1431, IF('Stock Takes'!AF$6="*", 'Stock Takes'!AF1431, IF('Stock Takes'!AG$6="*", 'Stock Takes'!AG1431, IF('Stock Takes'!AH$6="*", 'Stock Takes'!AH1431, IF('Stock Takes'!AI$6="*", 'Stock Takes'!AI1431, IF('Stock Takes'!AJ$6="*", 'Stock Takes'!AJ1431)))))))</f>
        <v/>
      </c>
      <c r="L1430" s="122" t="str">
        <f t="shared" si="309"/>
        <v/>
      </c>
      <c r="M1430" s="22"/>
      <c r="AC1430" s="17">
        <f t="shared" si="310"/>
        <v>0</v>
      </c>
      <c r="AD1430" s="18">
        <f t="shared" si="311"/>
        <v>0</v>
      </c>
      <c r="AF1430" s="6" t="str">
        <f t="shared" si="312"/>
        <v/>
      </c>
      <c r="AG1430" s="6" t="str">
        <f t="shared" si="313"/>
        <v/>
      </c>
      <c r="AH1430" s="6" t="str">
        <f t="shared" si="314"/>
        <v/>
      </c>
      <c r="AI1430" s="6" t="str">
        <f t="shared" si="315"/>
        <v/>
      </c>
      <c r="AJ1430" s="6">
        <v>1423</v>
      </c>
      <c r="AK1430" s="73" t="str">
        <f t="shared" si="316"/>
        <v/>
      </c>
      <c r="AL1430" s="6" t="str">
        <f t="shared" si="317"/>
        <v/>
      </c>
      <c r="AN1430" s="6" t="str">
        <f>IF(D1430="", "", IF(COUNTIF($D$8:D1429, D1430)&gt;0, "", MAX($AN$7:AN1429)+1))</f>
        <v/>
      </c>
      <c r="AO1430" s="6" t="str">
        <f t="shared" si="318"/>
        <v/>
      </c>
      <c r="AP1430" s="6" t="str">
        <f t="shared" si="319"/>
        <v/>
      </c>
      <c r="AQ1430" s="6" t="str">
        <f t="shared" si="320"/>
        <v/>
      </c>
      <c r="AR1430" s="6" t="str">
        <f t="shared" si="321"/>
        <v/>
      </c>
    </row>
    <row r="1431" spans="1:44" x14ac:dyDescent="0.25">
      <c r="A1431" s="22"/>
      <c r="B1431" s="121"/>
      <c r="C1431" s="121"/>
      <c r="D1431" s="121"/>
      <c r="E1431" s="122"/>
      <c r="F1431" s="123"/>
      <c r="G1431" s="123"/>
      <c r="H1431" s="22"/>
      <c r="I1431" s="122" t="str">
        <f>IF('Stock Takes'!$AC1432="", "", 'Stock Takes'!$AC1432)</f>
        <v/>
      </c>
      <c r="J1431" s="122" t="str">
        <f t="shared" si="308"/>
        <v/>
      </c>
      <c r="K1431" s="122" t="str">
        <f>IF($U$7=6, "", IF('Stock Takes'!AE$6="*", 'Stock Takes'!AE1432, IF('Stock Takes'!AF$6="*", 'Stock Takes'!AF1432, IF('Stock Takes'!AG$6="*", 'Stock Takes'!AG1432, IF('Stock Takes'!AH$6="*", 'Stock Takes'!AH1432, IF('Stock Takes'!AI$6="*", 'Stock Takes'!AI1432, IF('Stock Takes'!AJ$6="*", 'Stock Takes'!AJ1432)))))))</f>
        <v/>
      </c>
      <c r="L1431" s="122" t="str">
        <f t="shared" si="309"/>
        <v/>
      </c>
      <c r="M1431" s="22"/>
      <c r="AC1431" s="17">
        <f t="shared" si="310"/>
        <v>0</v>
      </c>
      <c r="AD1431" s="18">
        <f t="shared" si="311"/>
        <v>0</v>
      </c>
      <c r="AF1431" s="6" t="str">
        <f t="shared" si="312"/>
        <v/>
      </c>
      <c r="AG1431" s="6" t="str">
        <f t="shared" si="313"/>
        <v/>
      </c>
      <c r="AH1431" s="6" t="str">
        <f t="shared" si="314"/>
        <v/>
      </c>
      <c r="AI1431" s="6" t="str">
        <f t="shared" si="315"/>
        <v/>
      </c>
      <c r="AJ1431" s="6">
        <v>1424</v>
      </c>
      <c r="AK1431" s="73" t="str">
        <f t="shared" si="316"/>
        <v/>
      </c>
      <c r="AL1431" s="6" t="str">
        <f t="shared" si="317"/>
        <v/>
      </c>
      <c r="AN1431" s="6" t="str">
        <f>IF(D1431="", "", IF(COUNTIF($D$8:D1430, D1431)&gt;0, "", MAX($AN$7:AN1430)+1))</f>
        <v/>
      </c>
      <c r="AO1431" s="6" t="str">
        <f t="shared" si="318"/>
        <v/>
      </c>
      <c r="AP1431" s="6" t="str">
        <f t="shared" si="319"/>
        <v/>
      </c>
      <c r="AQ1431" s="6" t="str">
        <f t="shared" si="320"/>
        <v/>
      </c>
      <c r="AR1431" s="6" t="str">
        <f t="shared" si="321"/>
        <v/>
      </c>
    </row>
    <row r="1432" spans="1:44" x14ac:dyDescent="0.25">
      <c r="A1432" s="22"/>
      <c r="B1432" s="121"/>
      <c r="C1432" s="121"/>
      <c r="D1432" s="121"/>
      <c r="E1432" s="122"/>
      <c r="F1432" s="123"/>
      <c r="G1432" s="123"/>
      <c r="H1432" s="22"/>
      <c r="I1432" s="122" t="str">
        <f>IF('Stock Takes'!$AC1433="", "", 'Stock Takes'!$AC1433)</f>
        <v/>
      </c>
      <c r="J1432" s="122" t="str">
        <f t="shared" si="308"/>
        <v/>
      </c>
      <c r="K1432" s="122" t="str">
        <f>IF($U$7=6, "", IF('Stock Takes'!AE$6="*", 'Stock Takes'!AE1433, IF('Stock Takes'!AF$6="*", 'Stock Takes'!AF1433, IF('Stock Takes'!AG$6="*", 'Stock Takes'!AG1433, IF('Stock Takes'!AH$6="*", 'Stock Takes'!AH1433, IF('Stock Takes'!AI$6="*", 'Stock Takes'!AI1433, IF('Stock Takes'!AJ$6="*", 'Stock Takes'!AJ1433)))))))</f>
        <v/>
      </c>
      <c r="L1432" s="122" t="str">
        <f t="shared" si="309"/>
        <v/>
      </c>
      <c r="M1432" s="22"/>
      <c r="AC1432" s="17">
        <f t="shared" si="310"/>
        <v>0</v>
      </c>
      <c r="AD1432" s="18">
        <f t="shared" si="311"/>
        <v>0</v>
      </c>
      <c r="AF1432" s="6" t="str">
        <f t="shared" si="312"/>
        <v/>
      </c>
      <c r="AG1432" s="6" t="str">
        <f t="shared" si="313"/>
        <v/>
      </c>
      <c r="AH1432" s="6" t="str">
        <f t="shared" si="314"/>
        <v/>
      </c>
      <c r="AI1432" s="6" t="str">
        <f t="shared" si="315"/>
        <v/>
      </c>
      <c r="AJ1432" s="6">
        <v>1425</v>
      </c>
      <c r="AK1432" s="73" t="str">
        <f t="shared" si="316"/>
        <v/>
      </c>
      <c r="AL1432" s="6" t="str">
        <f t="shared" si="317"/>
        <v/>
      </c>
      <c r="AN1432" s="6" t="str">
        <f>IF(D1432="", "", IF(COUNTIF($D$8:D1431, D1432)&gt;0, "", MAX($AN$7:AN1431)+1))</f>
        <v/>
      </c>
      <c r="AO1432" s="6" t="str">
        <f t="shared" si="318"/>
        <v/>
      </c>
      <c r="AP1432" s="6" t="str">
        <f t="shared" si="319"/>
        <v/>
      </c>
      <c r="AQ1432" s="6" t="str">
        <f t="shared" si="320"/>
        <v/>
      </c>
      <c r="AR1432" s="6" t="str">
        <f t="shared" si="321"/>
        <v/>
      </c>
    </row>
    <row r="1433" spans="1:44" x14ac:dyDescent="0.25">
      <c r="A1433" s="22"/>
      <c r="B1433" s="121"/>
      <c r="C1433" s="121"/>
      <c r="D1433" s="121"/>
      <c r="E1433" s="122"/>
      <c r="F1433" s="123"/>
      <c r="G1433" s="123"/>
      <c r="H1433" s="22"/>
      <c r="I1433" s="122" t="str">
        <f>IF('Stock Takes'!$AC1434="", "", 'Stock Takes'!$AC1434)</f>
        <v/>
      </c>
      <c r="J1433" s="122" t="str">
        <f t="shared" si="308"/>
        <v/>
      </c>
      <c r="K1433" s="122" t="str">
        <f>IF($U$7=6, "", IF('Stock Takes'!AE$6="*", 'Stock Takes'!AE1434, IF('Stock Takes'!AF$6="*", 'Stock Takes'!AF1434, IF('Stock Takes'!AG$6="*", 'Stock Takes'!AG1434, IF('Stock Takes'!AH$6="*", 'Stock Takes'!AH1434, IF('Stock Takes'!AI$6="*", 'Stock Takes'!AI1434, IF('Stock Takes'!AJ$6="*", 'Stock Takes'!AJ1434)))))))</f>
        <v/>
      </c>
      <c r="L1433" s="122" t="str">
        <f t="shared" si="309"/>
        <v/>
      </c>
      <c r="M1433" s="22"/>
      <c r="AC1433" s="17">
        <f t="shared" si="310"/>
        <v>0</v>
      </c>
      <c r="AD1433" s="18">
        <f t="shared" si="311"/>
        <v>0</v>
      </c>
      <c r="AF1433" s="6" t="str">
        <f t="shared" si="312"/>
        <v/>
      </c>
      <c r="AG1433" s="6" t="str">
        <f t="shared" si="313"/>
        <v/>
      </c>
      <c r="AH1433" s="6" t="str">
        <f t="shared" si="314"/>
        <v/>
      </c>
      <c r="AI1433" s="6" t="str">
        <f t="shared" si="315"/>
        <v/>
      </c>
      <c r="AJ1433" s="6">
        <v>1426</v>
      </c>
      <c r="AK1433" s="73" t="str">
        <f t="shared" si="316"/>
        <v/>
      </c>
      <c r="AL1433" s="6" t="str">
        <f t="shared" si="317"/>
        <v/>
      </c>
      <c r="AN1433" s="6" t="str">
        <f>IF(D1433="", "", IF(COUNTIF($D$8:D1432, D1433)&gt;0, "", MAX($AN$7:AN1432)+1))</f>
        <v/>
      </c>
      <c r="AO1433" s="6" t="str">
        <f t="shared" si="318"/>
        <v/>
      </c>
      <c r="AP1433" s="6" t="str">
        <f t="shared" si="319"/>
        <v/>
      </c>
      <c r="AQ1433" s="6" t="str">
        <f t="shared" si="320"/>
        <v/>
      </c>
      <c r="AR1433" s="6" t="str">
        <f t="shared" si="321"/>
        <v/>
      </c>
    </row>
    <row r="1434" spans="1:44" x14ac:dyDescent="0.25">
      <c r="A1434" s="22"/>
      <c r="B1434" s="121"/>
      <c r="C1434" s="121"/>
      <c r="D1434" s="121"/>
      <c r="E1434" s="122"/>
      <c r="F1434" s="123"/>
      <c r="G1434" s="123"/>
      <c r="H1434" s="22"/>
      <c r="I1434" s="122" t="str">
        <f>IF('Stock Takes'!$AC1435="", "", 'Stock Takes'!$AC1435)</f>
        <v/>
      </c>
      <c r="J1434" s="122" t="str">
        <f t="shared" si="308"/>
        <v/>
      </c>
      <c r="K1434" s="122" t="str">
        <f>IF($U$7=6, "", IF('Stock Takes'!AE$6="*", 'Stock Takes'!AE1435, IF('Stock Takes'!AF$6="*", 'Stock Takes'!AF1435, IF('Stock Takes'!AG$6="*", 'Stock Takes'!AG1435, IF('Stock Takes'!AH$6="*", 'Stock Takes'!AH1435, IF('Stock Takes'!AI$6="*", 'Stock Takes'!AI1435, IF('Stock Takes'!AJ$6="*", 'Stock Takes'!AJ1435)))))))</f>
        <v/>
      </c>
      <c r="L1434" s="122" t="str">
        <f t="shared" si="309"/>
        <v/>
      </c>
      <c r="M1434" s="22"/>
      <c r="AC1434" s="17">
        <f t="shared" si="310"/>
        <v>0</v>
      </c>
      <c r="AD1434" s="18">
        <f t="shared" si="311"/>
        <v>0</v>
      </c>
      <c r="AF1434" s="6" t="str">
        <f t="shared" si="312"/>
        <v/>
      </c>
      <c r="AG1434" s="6" t="str">
        <f t="shared" si="313"/>
        <v/>
      </c>
      <c r="AH1434" s="6" t="str">
        <f t="shared" si="314"/>
        <v/>
      </c>
      <c r="AI1434" s="6" t="str">
        <f t="shared" si="315"/>
        <v/>
      </c>
      <c r="AJ1434" s="6">
        <v>1427</v>
      </c>
      <c r="AK1434" s="73" t="str">
        <f t="shared" si="316"/>
        <v/>
      </c>
      <c r="AL1434" s="6" t="str">
        <f t="shared" si="317"/>
        <v/>
      </c>
      <c r="AN1434" s="6" t="str">
        <f>IF(D1434="", "", IF(COUNTIF($D$8:D1433, D1434)&gt;0, "", MAX($AN$7:AN1433)+1))</f>
        <v/>
      </c>
      <c r="AO1434" s="6" t="str">
        <f t="shared" si="318"/>
        <v/>
      </c>
      <c r="AP1434" s="6" t="str">
        <f t="shared" si="319"/>
        <v/>
      </c>
      <c r="AQ1434" s="6" t="str">
        <f t="shared" si="320"/>
        <v/>
      </c>
      <c r="AR1434" s="6" t="str">
        <f t="shared" si="321"/>
        <v/>
      </c>
    </row>
    <row r="1435" spans="1:44" x14ac:dyDescent="0.25">
      <c r="A1435" s="22"/>
      <c r="B1435" s="121"/>
      <c r="C1435" s="121"/>
      <c r="D1435" s="121"/>
      <c r="E1435" s="122"/>
      <c r="F1435" s="123"/>
      <c r="G1435" s="123"/>
      <c r="H1435" s="22"/>
      <c r="I1435" s="122" t="str">
        <f>IF('Stock Takes'!$AC1436="", "", 'Stock Takes'!$AC1436)</f>
        <v/>
      </c>
      <c r="J1435" s="122" t="str">
        <f t="shared" si="308"/>
        <v/>
      </c>
      <c r="K1435" s="122" t="str">
        <f>IF($U$7=6, "", IF('Stock Takes'!AE$6="*", 'Stock Takes'!AE1436, IF('Stock Takes'!AF$6="*", 'Stock Takes'!AF1436, IF('Stock Takes'!AG$6="*", 'Stock Takes'!AG1436, IF('Stock Takes'!AH$6="*", 'Stock Takes'!AH1436, IF('Stock Takes'!AI$6="*", 'Stock Takes'!AI1436, IF('Stock Takes'!AJ$6="*", 'Stock Takes'!AJ1436)))))))</f>
        <v/>
      </c>
      <c r="L1435" s="122" t="str">
        <f t="shared" si="309"/>
        <v/>
      </c>
      <c r="M1435" s="22"/>
      <c r="AC1435" s="17">
        <f t="shared" si="310"/>
        <v>0</v>
      </c>
      <c r="AD1435" s="18">
        <f t="shared" si="311"/>
        <v>0</v>
      </c>
      <c r="AF1435" s="6" t="str">
        <f t="shared" si="312"/>
        <v/>
      </c>
      <c r="AG1435" s="6" t="str">
        <f t="shared" si="313"/>
        <v/>
      </c>
      <c r="AH1435" s="6" t="str">
        <f t="shared" si="314"/>
        <v/>
      </c>
      <c r="AI1435" s="6" t="str">
        <f t="shared" si="315"/>
        <v/>
      </c>
      <c r="AJ1435" s="6">
        <v>1428</v>
      </c>
      <c r="AK1435" s="73" t="str">
        <f t="shared" si="316"/>
        <v/>
      </c>
      <c r="AL1435" s="6" t="str">
        <f t="shared" si="317"/>
        <v/>
      </c>
      <c r="AN1435" s="6" t="str">
        <f>IF(D1435="", "", IF(COUNTIF($D$8:D1434, D1435)&gt;0, "", MAX($AN$7:AN1434)+1))</f>
        <v/>
      </c>
      <c r="AO1435" s="6" t="str">
        <f t="shared" si="318"/>
        <v/>
      </c>
      <c r="AP1435" s="6" t="str">
        <f t="shared" si="319"/>
        <v/>
      </c>
      <c r="AQ1435" s="6" t="str">
        <f t="shared" si="320"/>
        <v/>
      </c>
      <c r="AR1435" s="6" t="str">
        <f t="shared" si="321"/>
        <v/>
      </c>
    </row>
    <row r="1436" spans="1:44" x14ac:dyDescent="0.25">
      <c r="A1436" s="22"/>
      <c r="B1436" s="121"/>
      <c r="C1436" s="121"/>
      <c r="D1436" s="121"/>
      <c r="E1436" s="122"/>
      <c r="F1436" s="123"/>
      <c r="G1436" s="123"/>
      <c r="H1436" s="22"/>
      <c r="I1436" s="122" t="str">
        <f>IF('Stock Takes'!$AC1437="", "", 'Stock Takes'!$AC1437)</f>
        <v/>
      </c>
      <c r="J1436" s="122" t="str">
        <f t="shared" si="308"/>
        <v/>
      </c>
      <c r="K1436" s="122" t="str">
        <f>IF($U$7=6, "", IF('Stock Takes'!AE$6="*", 'Stock Takes'!AE1437, IF('Stock Takes'!AF$6="*", 'Stock Takes'!AF1437, IF('Stock Takes'!AG$6="*", 'Stock Takes'!AG1437, IF('Stock Takes'!AH$6="*", 'Stock Takes'!AH1437, IF('Stock Takes'!AI$6="*", 'Stock Takes'!AI1437, IF('Stock Takes'!AJ$6="*", 'Stock Takes'!AJ1437)))))))</f>
        <v/>
      </c>
      <c r="L1436" s="122" t="str">
        <f t="shared" si="309"/>
        <v/>
      </c>
      <c r="M1436" s="22"/>
      <c r="AC1436" s="17">
        <f t="shared" si="310"/>
        <v>0</v>
      </c>
      <c r="AD1436" s="18">
        <f t="shared" si="311"/>
        <v>0</v>
      </c>
      <c r="AF1436" s="6" t="str">
        <f t="shared" si="312"/>
        <v/>
      </c>
      <c r="AG1436" s="6" t="str">
        <f t="shared" si="313"/>
        <v/>
      </c>
      <c r="AH1436" s="6" t="str">
        <f t="shared" si="314"/>
        <v/>
      </c>
      <c r="AI1436" s="6" t="str">
        <f t="shared" si="315"/>
        <v/>
      </c>
      <c r="AJ1436" s="6">
        <v>1429</v>
      </c>
      <c r="AK1436" s="73" t="str">
        <f t="shared" si="316"/>
        <v/>
      </c>
      <c r="AL1436" s="6" t="str">
        <f t="shared" si="317"/>
        <v/>
      </c>
      <c r="AN1436" s="6" t="str">
        <f>IF(D1436="", "", IF(COUNTIF($D$8:D1435, D1436)&gt;0, "", MAX($AN$7:AN1435)+1))</f>
        <v/>
      </c>
      <c r="AO1436" s="6" t="str">
        <f t="shared" si="318"/>
        <v/>
      </c>
      <c r="AP1436" s="6" t="str">
        <f t="shared" si="319"/>
        <v/>
      </c>
      <c r="AQ1436" s="6" t="str">
        <f t="shared" si="320"/>
        <v/>
      </c>
      <c r="AR1436" s="6" t="str">
        <f t="shared" si="321"/>
        <v/>
      </c>
    </row>
    <row r="1437" spans="1:44" x14ac:dyDescent="0.25">
      <c r="A1437" s="22"/>
      <c r="B1437" s="121"/>
      <c r="C1437" s="121"/>
      <c r="D1437" s="121"/>
      <c r="E1437" s="122"/>
      <c r="F1437" s="123"/>
      <c r="G1437" s="123"/>
      <c r="H1437" s="22"/>
      <c r="I1437" s="122" t="str">
        <f>IF('Stock Takes'!$AC1438="", "", 'Stock Takes'!$AC1438)</f>
        <v/>
      </c>
      <c r="J1437" s="122" t="str">
        <f t="shared" si="308"/>
        <v/>
      </c>
      <c r="K1437" s="122" t="str">
        <f>IF($U$7=6, "", IF('Stock Takes'!AE$6="*", 'Stock Takes'!AE1438, IF('Stock Takes'!AF$6="*", 'Stock Takes'!AF1438, IF('Stock Takes'!AG$6="*", 'Stock Takes'!AG1438, IF('Stock Takes'!AH$6="*", 'Stock Takes'!AH1438, IF('Stock Takes'!AI$6="*", 'Stock Takes'!AI1438, IF('Stock Takes'!AJ$6="*", 'Stock Takes'!AJ1438)))))))</f>
        <v/>
      </c>
      <c r="L1437" s="122" t="str">
        <f t="shared" si="309"/>
        <v/>
      </c>
      <c r="M1437" s="22"/>
      <c r="AC1437" s="17">
        <f t="shared" si="310"/>
        <v>0</v>
      </c>
      <c r="AD1437" s="18">
        <f t="shared" si="311"/>
        <v>0</v>
      </c>
      <c r="AF1437" s="6" t="str">
        <f t="shared" si="312"/>
        <v/>
      </c>
      <c r="AG1437" s="6" t="str">
        <f t="shared" si="313"/>
        <v/>
      </c>
      <c r="AH1437" s="6" t="str">
        <f t="shared" si="314"/>
        <v/>
      </c>
      <c r="AI1437" s="6" t="str">
        <f t="shared" si="315"/>
        <v/>
      </c>
      <c r="AJ1437" s="6">
        <v>1430</v>
      </c>
      <c r="AK1437" s="73" t="str">
        <f t="shared" si="316"/>
        <v/>
      </c>
      <c r="AL1437" s="6" t="str">
        <f t="shared" si="317"/>
        <v/>
      </c>
      <c r="AN1437" s="6" t="str">
        <f>IF(D1437="", "", IF(COUNTIF($D$8:D1436, D1437)&gt;0, "", MAX($AN$7:AN1436)+1))</f>
        <v/>
      </c>
      <c r="AO1437" s="6" t="str">
        <f t="shared" si="318"/>
        <v/>
      </c>
      <c r="AP1437" s="6" t="str">
        <f t="shared" si="319"/>
        <v/>
      </c>
      <c r="AQ1437" s="6" t="str">
        <f t="shared" si="320"/>
        <v/>
      </c>
      <c r="AR1437" s="6" t="str">
        <f t="shared" si="321"/>
        <v/>
      </c>
    </row>
    <row r="1438" spans="1:44" x14ac:dyDescent="0.25">
      <c r="A1438" s="22"/>
      <c r="B1438" s="121"/>
      <c r="C1438" s="121"/>
      <c r="D1438" s="121"/>
      <c r="E1438" s="122"/>
      <c r="F1438" s="123"/>
      <c r="G1438" s="123"/>
      <c r="H1438" s="22"/>
      <c r="I1438" s="122" t="str">
        <f>IF('Stock Takes'!$AC1439="", "", 'Stock Takes'!$AC1439)</f>
        <v/>
      </c>
      <c r="J1438" s="122" t="str">
        <f t="shared" si="308"/>
        <v/>
      </c>
      <c r="K1438" s="122" t="str">
        <f>IF($U$7=6, "", IF('Stock Takes'!AE$6="*", 'Stock Takes'!AE1439, IF('Stock Takes'!AF$6="*", 'Stock Takes'!AF1439, IF('Stock Takes'!AG$6="*", 'Stock Takes'!AG1439, IF('Stock Takes'!AH$6="*", 'Stock Takes'!AH1439, IF('Stock Takes'!AI$6="*", 'Stock Takes'!AI1439, IF('Stock Takes'!AJ$6="*", 'Stock Takes'!AJ1439)))))))</f>
        <v/>
      </c>
      <c r="L1438" s="122" t="str">
        <f t="shared" si="309"/>
        <v/>
      </c>
      <c r="M1438" s="22"/>
      <c r="AC1438" s="17">
        <f t="shared" si="310"/>
        <v>0</v>
      </c>
      <c r="AD1438" s="18">
        <f t="shared" si="311"/>
        <v>0</v>
      </c>
      <c r="AF1438" s="6" t="str">
        <f t="shared" si="312"/>
        <v/>
      </c>
      <c r="AG1438" s="6" t="str">
        <f t="shared" si="313"/>
        <v/>
      </c>
      <c r="AH1438" s="6" t="str">
        <f t="shared" si="314"/>
        <v/>
      </c>
      <c r="AI1438" s="6" t="str">
        <f t="shared" si="315"/>
        <v/>
      </c>
      <c r="AJ1438" s="6">
        <v>1431</v>
      </c>
      <c r="AK1438" s="73" t="str">
        <f t="shared" si="316"/>
        <v/>
      </c>
      <c r="AL1438" s="6" t="str">
        <f t="shared" si="317"/>
        <v/>
      </c>
      <c r="AN1438" s="6" t="str">
        <f>IF(D1438="", "", IF(COUNTIF($D$8:D1437, D1438)&gt;0, "", MAX($AN$7:AN1437)+1))</f>
        <v/>
      </c>
      <c r="AO1438" s="6" t="str">
        <f t="shared" si="318"/>
        <v/>
      </c>
      <c r="AP1438" s="6" t="str">
        <f t="shared" si="319"/>
        <v/>
      </c>
      <c r="AQ1438" s="6" t="str">
        <f t="shared" si="320"/>
        <v/>
      </c>
      <c r="AR1438" s="6" t="str">
        <f t="shared" si="321"/>
        <v/>
      </c>
    </row>
    <row r="1439" spans="1:44" x14ac:dyDescent="0.25">
      <c r="A1439" s="22"/>
      <c r="B1439" s="121"/>
      <c r="C1439" s="121"/>
      <c r="D1439" s="121"/>
      <c r="E1439" s="122"/>
      <c r="F1439" s="123"/>
      <c r="G1439" s="123"/>
      <c r="H1439" s="22"/>
      <c r="I1439" s="122" t="str">
        <f>IF('Stock Takes'!$AC1440="", "", 'Stock Takes'!$AC1440)</f>
        <v/>
      </c>
      <c r="J1439" s="122" t="str">
        <f t="shared" si="308"/>
        <v/>
      </c>
      <c r="K1439" s="122" t="str">
        <f>IF($U$7=6, "", IF('Stock Takes'!AE$6="*", 'Stock Takes'!AE1440, IF('Stock Takes'!AF$6="*", 'Stock Takes'!AF1440, IF('Stock Takes'!AG$6="*", 'Stock Takes'!AG1440, IF('Stock Takes'!AH$6="*", 'Stock Takes'!AH1440, IF('Stock Takes'!AI$6="*", 'Stock Takes'!AI1440, IF('Stock Takes'!AJ$6="*", 'Stock Takes'!AJ1440)))))))</f>
        <v/>
      </c>
      <c r="L1439" s="122" t="str">
        <f t="shared" si="309"/>
        <v/>
      </c>
      <c r="M1439" s="22"/>
      <c r="AC1439" s="17">
        <f t="shared" si="310"/>
        <v>0</v>
      </c>
      <c r="AD1439" s="18">
        <f t="shared" si="311"/>
        <v>0</v>
      </c>
      <c r="AF1439" s="6" t="str">
        <f t="shared" si="312"/>
        <v/>
      </c>
      <c r="AG1439" s="6" t="str">
        <f t="shared" si="313"/>
        <v/>
      </c>
      <c r="AH1439" s="6" t="str">
        <f t="shared" si="314"/>
        <v/>
      </c>
      <c r="AI1439" s="6" t="str">
        <f t="shared" si="315"/>
        <v/>
      </c>
      <c r="AJ1439" s="6">
        <v>1432</v>
      </c>
      <c r="AK1439" s="73" t="str">
        <f t="shared" si="316"/>
        <v/>
      </c>
      <c r="AL1439" s="6" t="str">
        <f t="shared" si="317"/>
        <v/>
      </c>
      <c r="AN1439" s="6" t="str">
        <f>IF(D1439="", "", IF(COUNTIF($D$8:D1438, D1439)&gt;0, "", MAX($AN$7:AN1438)+1))</f>
        <v/>
      </c>
      <c r="AO1439" s="6" t="str">
        <f t="shared" si="318"/>
        <v/>
      </c>
      <c r="AP1439" s="6" t="str">
        <f t="shared" si="319"/>
        <v/>
      </c>
      <c r="AQ1439" s="6" t="str">
        <f t="shared" si="320"/>
        <v/>
      </c>
      <c r="AR1439" s="6" t="str">
        <f t="shared" si="321"/>
        <v/>
      </c>
    </row>
    <row r="1440" spans="1:44" x14ac:dyDescent="0.25">
      <c r="A1440" s="22"/>
      <c r="B1440" s="121"/>
      <c r="C1440" s="121"/>
      <c r="D1440" s="121"/>
      <c r="E1440" s="122"/>
      <c r="F1440" s="123"/>
      <c r="G1440" s="123"/>
      <c r="H1440" s="22"/>
      <c r="I1440" s="122" t="str">
        <f>IF('Stock Takes'!$AC1441="", "", 'Stock Takes'!$AC1441)</f>
        <v/>
      </c>
      <c r="J1440" s="122" t="str">
        <f t="shared" si="308"/>
        <v/>
      </c>
      <c r="K1440" s="122" t="str">
        <f>IF($U$7=6, "", IF('Stock Takes'!AE$6="*", 'Stock Takes'!AE1441, IF('Stock Takes'!AF$6="*", 'Stock Takes'!AF1441, IF('Stock Takes'!AG$6="*", 'Stock Takes'!AG1441, IF('Stock Takes'!AH$6="*", 'Stock Takes'!AH1441, IF('Stock Takes'!AI$6="*", 'Stock Takes'!AI1441, IF('Stock Takes'!AJ$6="*", 'Stock Takes'!AJ1441)))))))</f>
        <v/>
      </c>
      <c r="L1440" s="122" t="str">
        <f t="shared" si="309"/>
        <v/>
      </c>
      <c r="M1440" s="22"/>
      <c r="AC1440" s="17">
        <f t="shared" si="310"/>
        <v>0</v>
      </c>
      <c r="AD1440" s="18">
        <f t="shared" si="311"/>
        <v>0</v>
      </c>
      <c r="AF1440" s="6" t="str">
        <f t="shared" si="312"/>
        <v/>
      </c>
      <c r="AG1440" s="6" t="str">
        <f t="shared" si="313"/>
        <v/>
      </c>
      <c r="AH1440" s="6" t="str">
        <f t="shared" si="314"/>
        <v/>
      </c>
      <c r="AI1440" s="6" t="str">
        <f t="shared" si="315"/>
        <v/>
      </c>
      <c r="AJ1440" s="6">
        <v>1433</v>
      </c>
      <c r="AK1440" s="73" t="str">
        <f t="shared" si="316"/>
        <v/>
      </c>
      <c r="AL1440" s="6" t="str">
        <f t="shared" si="317"/>
        <v/>
      </c>
      <c r="AN1440" s="6" t="str">
        <f>IF(D1440="", "", IF(COUNTIF($D$8:D1439, D1440)&gt;0, "", MAX($AN$7:AN1439)+1))</f>
        <v/>
      </c>
      <c r="AO1440" s="6" t="str">
        <f t="shared" si="318"/>
        <v/>
      </c>
      <c r="AP1440" s="6" t="str">
        <f t="shared" si="319"/>
        <v/>
      </c>
      <c r="AQ1440" s="6" t="str">
        <f t="shared" si="320"/>
        <v/>
      </c>
      <c r="AR1440" s="6" t="str">
        <f t="shared" si="321"/>
        <v/>
      </c>
    </row>
    <row r="1441" spans="1:44" x14ac:dyDescent="0.25">
      <c r="A1441" s="22"/>
      <c r="B1441" s="121"/>
      <c r="C1441" s="121"/>
      <c r="D1441" s="121"/>
      <c r="E1441" s="122"/>
      <c r="F1441" s="123"/>
      <c r="G1441" s="123"/>
      <c r="H1441" s="22"/>
      <c r="I1441" s="122" t="str">
        <f>IF('Stock Takes'!$AC1442="", "", 'Stock Takes'!$AC1442)</f>
        <v/>
      </c>
      <c r="J1441" s="122" t="str">
        <f t="shared" si="308"/>
        <v/>
      </c>
      <c r="K1441" s="122" t="str">
        <f>IF($U$7=6, "", IF('Stock Takes'!AE$6="*", 'Stock Takes'!AE1442, IF('Stock Takes'!AF$6="*", 'Stock Takes'!AF1442, IF('Stock Takes'!AG$6="*", 'Stock Takes'!AG1442, IF('Stock Takes'!AH$6="*", 'Stock Takes'!AH1442, IF('Stock Takes'!AI$6="*", 'Stock Takes'!AI1442, IF('Stock Takes'!AJ$6="*", 'Stock Takes'!AJ1442)))))))</f>
        <v/>
      </c>
      <c r="L1441" s="122" t="str">
        <f t="shared" si="309"/>
        <v/>
      </c>
      <c r="M1441" s="22"/>
      <c r="AC1441" s="17">
        <f t="shared" si="310"/>
        <v>0</v>
      </c>
      <c r="AD1441" s="18">
        <f t="shared" si="311"/>
        <v>0</v>
      </c>
      <c r="AF1441" s="6" t="str">
        <f t="shared" si="312"/>
        <v/>
      </c>
      <c r="AG1441" s="6" t="str">
        <f t="shared" si="313"/>
        <v/>
      </c>
      <c r="AH1441" s="6" t="str">
        <f t="shared" si="314"/>
        <v/>
      </c>
      <c r="AI1441" s="6" t="str">
        <f t="shared" si="315"/>
        <v/>
      </c>
      <c r="AJ1441" s="6">
        <v>1434</v>
      </c>
      <c r="AK1441" s="73" t="str">
        <f t="shared" si="316"/>
        <v/>
      </c>
      <c r="AL1441" s="6" t="str">
        <f t="shared" si="317"/>
        <v/>
      </c>
      <c r="AN1441" s="6" t="str">
        <f>IF(D1441="", "", IF(COUNTIF($D$8:D1440, D1441)&gt;0, "", MAX($AN$7:AN1440)+1))</f>
        <v/>
      </c>
      <c r="AO1441" s="6" t="str">
        <f t="shared" si="318"/>
        <v/>
      </c>
      <c r="AP1441" s="6" t="str">
        <f t="shared" si="319"/>
        <v/>
      </c>
      <c r="AQ1441" s="6" t="str">
        <f t="shared" si="320"/>
        <v/>
      </c>
      <c r="AR1441" s="6" t="str">
        <f t="shared" si="321"/>
        <v/>
      </c>
    </row>
    <row r="1442" spans="1:44" x14ac:dyDescent="0.25">
      <c r="A1442" s="22"/>
      <c r="B1442" s="121"/>
      <c r="C1442" s="121"/>
      <c r="D1442" s="121"/>
      <c r="E1442" s="122"/>
      <c r="F1442" s="123"/>
      <c r="G1442" s="123"/>
      <c r="H1442" s="22"/>
      <c r="I1442" s="122" t="str">
        <f>IF('Stock Takes'!$AC1443="", "", 'Stock Takes'!$AC1443)</f>
        <v/>
      </c>
      <c r="J1442" s="122" t="str">
        <f t="shared" si="308"/>
        <v/>
      </c>
      <c r="K1442" s="122" t="str">
        <f>IF($U$7=6, "", IF('Stock Takes'!AE$6="*", 'Stock Takes'!AE1443, IF('Stock Takes'!AF$6="*", 'Stock Takes'!AF1443, IF('Stock Takes'!AG$6="*", 'Stock Takes'!AG1443, IF('Stock Takes'!AH$6="*", 'Stock Takes'!AH1443, IF('Stock Takes'!AI$6="*", 'Stock Takes'!AI1443, IF('Stock Takes'!AJ$6="*", 'Stock Takes'!AJ1443)))))))</f>
        <v/>
      </c>
      <c r="L1442" s="122" t="str">
        <f t="shared" si="309"/>
        <v/>
      </c>
      <c r="M1442" s="22"/>
      <c r="AC1442" s="17">
        <f t="shared" si="310"/>
        <v>0</v>
      </c>
      <c r="AD1442" s="18">
        <f t="shared" si="311"/>
        <v>0</v>
      </c>
      <c r="AF1442" s="6" t="str">
        <f t="shared" si="312"/>
        <v/>
      </c>
      <c r="AG1442" s="6" t="str">
        <f t="shared" si="313"/>
        <v/>
      </c>
      <c r="AH1442" s="6" t="str">
        <f t="shared" si="314"/>
        <v/>
      </c>
      <c r="AI1442" s="6" t="str">
        <f t="shared" si="315"/>
        <v/>
      </c>
      <c r="AJ1442" s="6">
        <v>1435</v>
      </c>
      <c r="AK1442" s="73" t="str">
        <f t="shared" si="316"/>
        <v/>
      </c>
      <c r="AL1442" s="6" t="str">
        <f t="shared" si="317"/>
        <v/>
      </c>
      <c r="AN1442" s="6" t="str">
        <f>IF(D1442="", "", IF(COUNTIF($D$8:D1441, D1442)&gt;0, "", MAX($AN$7:AN1441)+1))</f>
        <v/>
      </c>
      <c r="AO1442" s="6" t="str">
        <f t="shared" si="318"/>
        <v/>
      </c>
      <c r="AP1442" s="6" t="str">
        <f t="shared" si="319"/>
        <v/>
      </c>
      <c r="AQ1442" s="6" t="str">
        <f t="shared" si="320"/>
        <v/>
      </c>
      <c r="AR1442" s="6" t="str">
        <f t="shared" si="321"/>
        <v/>
      </c>
    </row>
    <row r="1443" spans="1:44" x14ac:dyDescent="0.25">
      <c r="A1443" s="22"/>
      <c r="B1443" s="121"/>
      <c r="C1443" s="121"/>
      <c r="D1443" s="121"/>
      <c r="E1443" s="122"/>
      <c r="F1443" s="123"/>
      <c r="G1443" s="123"/>
      <c r="H1443" s="22"/>
      <c r="I1443" s="122" t="str">
        <f>IF('Stock Takes'!$AC1444="", "", 'Stock Takes'!$AC1444)</f>
        <v/>
      </c>
      <c r="J1443" s="122" t="str">
        <f t="shared" si="308"/>
        <v/>
      </c>
      <c r="K1443" s="122" t="str">
        <f>IF($U$7=6, "", IF('Stock Takes'!AE$6="*", 'Stock Takes'!AE1444, IF('Stock Takes'!AF$6="*", 'Stock Takes'!AF1444, IF('Stock Takes'!AG$6="*", 'Stock Takes'!AG1444, IF('Stock Takes'!AH$6="*", 'Stock Takes'!AH1444, IF('Stock Takes'!AI$6="*", 'Stock Takes'!AI1444, IF('Stock Takes'!AJ$6="*", 'Stock Takes'!AJ1444)))))))</f>
        <v/>
      </c>
      <c r="L1443" s="122" t="str">
        <f t="shared" si="309"/>
        <v/>
      </c>
      <c r="M1443" s="22"/>
      <c r="AC1443" s="17">
        <f t="shared" si="310"/>
        <v>0</v>
      </c>
      <c r="AD1443" s="18">
        <f t="shared" si="311"/>
        <v>0</v>
      </c>
      <c r="AF1443" s="6" t="str">
        <f t="shared" si="312"/>
        <v/>
      </c>
      <c r="AG1443" s="6" t="str">
        <f t="shared" si="313"/>
        <v/>
      </c>
      <c r="AH1443" s="6" t="str">
        <f t="shared" si="314"/>
        <v/>
      </c>
      <c r="AI1443" s="6" t="str">
        <f t="shared" si="315"/>
        <v/>
      </c>
      <c r="AJ1443" s="6">
        <v>1436</v>
      </c>
      <c r="AK1443" s="73" t="str">
        <f t="shared" si="316"/>
        <v/>
      </c>
      <c r="AL1443" s="6" t="str">
        <f t="shared" si="317"/>
        <v/>
      </c>
      <c r="AN1443" s="6" t="str">
        <f>IF(D1443="", "", IF(COUNTIF($D$8:D1442, D1443)&gt;0, "", MAX($AN$7:AN1442)+1))</f>
        <v/>
      </c>
      <c r="AO1443" s="6" t="str">
        <f t="shared" si="318"/>
        <v/>
      </c>
      <c r="AP1443" s="6" t="str">
        <f t="shared" si="319"/>
        <v/>
      </c>
      <c r="AQ1443" s="6" t="str">
        <f t="shared" si="320"/>
        <v/>
      </c>
      <c r="AR1443" s="6" t="str">
        <f t="shared" si="321"/>
        <v/>
      </c>
    </row>
    <row r="1444" spans="1:44" x14ac:dyDescent="0.25">
      <c r="A1444" s="22"/>
      <c r="B1444" s="121"/>
      <c r="C1444" s="121"/>
      <c r="D1444" s="121"/>
      <c r="E1444" s="122"/>
      <c r="F1444" s="123"/>
      <c r="G1444" s="123"/>
      <c r="H1444" s="22"/>
      <c r="I1444" s="122" t="str">
        <f>IF('Stock Takes'!$AC1445="", "", 'Stock Takes'!$AC1445)</f>
        <v/>
      </c>
      <c r="J1444" s="122" t="str">
        <f t="shared" si="308"/>
        <v/>
      </c>
      <c r="K1444" s="122" t="str">
        <f>IF($U$7=6, "", IF('Stock Takes'!AE$6="*", 'Stock Takes'!AE1445, IF('Stock Takes'!AF$6="*", 'Stock Takes'!AF1445, IF('Stock Takes'!AG$6="*", 'Stock Takes'!AG1445, IF('Stock Takes'!AH$6="*", 'Stock Takes'!AH1445, IF('Stock Takes'!AI$6="*", 'Stock Takes'!AI1445, IF('Stock Takes'!AJ$6="*", 'Stock Takes'!AJ1445)))))))</f>
        <v/>
      </c>
      <c r="L1444" s="122" t="str">
        <f t="shared" si="309"/>
        <v/>
      </c>
      <c r="M1444" s="22"/>
      <c r="AC1444" s="17">
        <f t="shared" si="310"/>
        <v>0</v>
      </c>
      <c r="AD1444" s="18">
        <f t="shared" si="311"/>
        <v>0</v>
      </c>
      <c r="AF1444" s="6" t="str">
        <f t="shared" si="312"/>
        <v/>
      </c>
      <c r="AG1444" s="6" t="str">
        <f t="shared" si="313"/>
        <v/>
      </c>
      <c r="AH1444" s="6" t="str">
        <f t="shared" si="314"/>
        <v/>
      </c>
      <c r="AI1444" s="6" t="str">
        <f t="shared" si="315"/>
        <v/>
      </c>
      <c r="AJ1444" s="6">
        <v>1437</v>
      </c>
      <c r="AK1444" s="73" t="str">
        <f t="shared" si="316"/>
        <v/>
      </c>
      <c r="AL1444" s="6" t="str">
        <f t="shared" si="317"/>
        <v/>
      </c>
      <c r="AN1444" s="6" t="str">
        <f>IF(D1444="", "", IF(COUNTIF($D$8:D1443, D1444)&gt;0, "", MAX($AN$7:AN1443)+1))</f>
        <v/>
      </c>
      <c r="AO1444" s="6" t="str">
        <f t="shared" si="318"/>
        <v/>
      </c>
      <c r="AP1444" s="6" t="str">
        <f t="shared" si="319"/>
        <v/>
      </c>
      <c r="AQ1444" s="6" t="str">
        <f t="shared" si="320"/>
        <v/>
      </c>
      <c r="AR1444" s="6" t="str">
        <f t="shared" si="321"/>
        <v/>
      </c>
    </row>
    <row r="1445" spans="1:44" x14ac:dyDescent="0.25">
      <c r="A1445" s="22"/>
      <c r="B1445" s="121"/>
      <c r="C1445" s="121"/>
      <c r="D1445" s="121"/>
      <c r="E1445" s="122"/>
      <c r="F1445" s="123"/>
      <c r="G1445" s="123"/>
      <c r="H1445" s="22"/>
      <c r="I1445" s="122" t="str">
        <f>IF('Stock Takes'!$AC1446="", "", 'Stock Takes'!$AC1446)</f>
        <v/>
      </c>
      <c r="J1445" s="122" t="str">
        <f t="shared" si="308"/>
        <v/>
      </c>
      <c r="K1445" s="122" t="str">
        <f>IF($U$7=6, "", IF('Stock Takes'!AE$6="*", 'Stock Takes'!AE1446, IF('Stock Takes'!AF$6="*", 'Stock Takes'!AF1446, IF('Stock Takes'!AG$6="*", 'Stock Takes'!AG1446, IF('Stock Takes'!AH$6="*", 'Stock Takes'!AH1446, IF('Stock Takes'!AI$6="*", 'Stock Takes'!AI1446, IF('Stock Takes'!AJ$6="*", 'Stock Takes'!AJ1446)))))))</f>
        <v/>
      </c>
      <c r="L1445" s="122" t="str">
        <f t="shared" si="309"/>
        <v/>
      </c>
      <c r="M1445" s="22"/>
      <c r="AC1445" s="17">
        <f t="shared" si="310"/>
        <v>0</v>
      </c>
      <c r="AD1445" s="18">
        <f t="shared" si="311"/>
        <v>0</v>
      </c>
      <c r="AF1445" s="6" t="str">
        <f t="shared" si="312"/>
        <v/>
      </c>
      <c r="AG1445" s="6" t="str">
        <f t="shared" si="313"/>
        <v/>
      </c>
      <c r="AH1445" s="6" t="str">
        <f t="shared" si="314"/>
        <v/>
      </c>
      <c r="AI1445" s="6" t="str">
        <f t="shared" si="315"/>
        <v/>
      </c>
      <c r="AJ1445" s="6">
        <v>1438</v>
      </c>
      <c r="AK1445" s="73" t="str">
        <f t="shared" si="316"/>
        <v/>
      </c>
      <c r="AL1445" s="6" t="str">
        <f t="shared" si="317"/>
        <v/>
      </c>
      <c r="AN1445" s="6" t="str">
        <f>IF(D1445="", "", IF(COUNTIF($D$8:D1444, D1445)&gt;0, "", MAX($AN$7:AN1444)+1))</f>
        <v/>
      </c>
      <c r="AO1445" s="6" t="str">
        <f t="shared" si="318"/>
        <v/>
      </c>
      <c r="AP1445" s="6" t="str">
        <f t="shared" si="319"/>
        <v/>
      </c>
      <c r="AQ1445" s="6" t="str">
        <f t="shared" si="320"/>
        <v/>
      </c>
      <c r="AR1445" s="6" t="str">
        <f t="shared" si="321"/>
        <v/>
      </c>
    </row>
    <row r="1446" spans="1:44" x14ac:dyDescent="0.25">
      <c r="A1446" s="22"/>
      <c r="B1446" s="121"/>
      <c r="C1446" s="121"/>
      <c r="D1446" s="121"/>
      <c r="E1446" s="122"/>
      <c r="F1446" s="123"/>
      <c r="G1446" s="123"/>
      <c r="H1446" s="22"/>
      <c r="I1446" s="122" t="str">
        <f>IF('Stock Takes'!$AC1447="", "", 'Stock Takes'!$AC1447)</f>
        <v/>
      </c>
      <c r="J1446" s="122" t="str">
        <f t="shared" si="308"/>
        <v/>
      </c>
      <c r="K1446" s="122" t="str">
        <f>IF($U$7=6, "", IF('Stock Takes'!AE$6="*", 'Stock Takes'!AE1447, IF('Stock Takes'!AF$6="*", 'Stock Takes'!AF1447, IF('Stock Takes'!AG$6="*", 'Stock Takes'!AG1447, IF('Stock Takes'!AH$6="*", 'Stock Takes'!AH1447, IF('Stock Takes'!AI$6="*", 'Stock Takes'!AI1447, IF('Stock Takes'!AJ$6="*", 'Stock Takes'!AJ1447)))))))</f>
        <v/>
      </c>
      <c r="L1446" s="122" t="str">
        <f t="shared" si="309"/>
        <v/>
      </c>
      <c r="M1446" s="22"/>
      <c r="AC1446" s="17">
        <f t="shared" si="310"/>
        <v>0</v>
      </c>
      <c r="AD1446" s="18">
        <f t="shared" si="311"/>
        <v>0</v>
      </c>
      <c r="AF1446" s="6" t="str">
        <f t="shared" si="312"/>
        <v/>
      </c>
      <c r="AG1446" s="6" t="str">
        <f t="shared" si="313"/>
        <v/>
      </c>
      <c r="AH1446" s="6" t="str">
        <f t="shared" si="314"/>
        <v/>
      </c>
      <c r="AI1446" s="6" t="str">
        <f t="shared" si="315"/>
        <v/>
      </c>
      <c r="AJ1446" s="6">
        <v>1439</v>
      </c>
      <c r="AK1446" s="73" t="str">
        <f t="shared" si="316"/>
        <v/>
      </c>
      <c r="AL1446" s="6" t="str">
        <f t="shared" si="317"/>
        <v/>
      </c>
      <c r="AN1446" s="6" t="str">
        <f>IF(D1446="", "", IF(COUNTIF($D$8:D1445, D1446)&gt;0, "", MAX($AN$7:AN1445)+1))</f>
        <v/>
      </c>
      <c r="AO1446" s="6" t="str">
        <f t="shared" si="318"/>
        <v/>
      </c>
      <c r="AP1446" s="6" t="str">
        <f t="shared" si="319"/>
        <v/>
      </c>
      <c r="AQ1446" s="6" t="str">
        <f t="shared" si="320"/>
        <v/>
      </c>
      <c r="AR1446" s="6" t="str">
        <f t="shared" si="321"/>
        <v/>
      </c>
    </row>
    <row r="1447" spans="1:44" x14ac:dyDescent="0.25">
      <c r="A1447" s="22"/>
      <c r="B1447" s="121"/>
      <c r="C1447" s="121"/>
      <c r="D1447" s="121"/>
      <c r="E1447" s="122"/>
      <c r="F1447" s="123"/>
      <c r="G1447" s="123"/>
      <c r="H1447" s="22"/>
      <c r="I1447" s="122" t="str">
        <f>IF('Stock Takes'!$AC1448="", "", 'Stock Takes'!$AC1448)</f>
        <v/>
      </c>
      <c r="J1447" s="122" t="str">
        <f t="shared" si="308"/>
        <v/>
      </c>
      <c r="K1447" s="122" t="str">
        <f>IF($U$7=6, "", IF('Stock Takes'!AE$6="*", 'Stock Takes'!AE1448, IF('Stock Takes'!AF$6="*", 'Stock Takes'!AF1448, IF('Stock Takes'!AG$6="*", 'Stock Takes'!AG1448, IF('Stock Takes'!AH$6="*", 'Stock Takes'!AH1448, IF('Stock Takes'!AI$6="*", 'Stock Takes'!AI1448, IF('Stock Takes'!AJ$6="*", 'Stock Takes'!AJ1448)))))))</f>
        <v/>
      </c>
      <c r="L1447" s="122" t="str">
        <f t="shared" si="309"/>
        <v/>
      </c>
      <c r="M1447" s="22"/>
      <c r="AC1447" s="17">
        <f t="shared" si="310"/>
        <v>0</v>
      </c>
      <c r="AD1447" s="18">
        <f t="shared" si="311"/>
        <v>0</v>
      </c>
      <c r="AF1447" s="6" t="str">
        <f t="shared" si="312"/>
        <v/>
      </c>
      <c r="AG1447" s="6" t="str">
        <f t="shared" si="313"/>
        <v/>
      </c>
      <c r="AH1447" s="6" t="str">
        <f t="shared" si="314"/>
        <v/>
      </c>
      <c r="AI1447" s="6" t="str">
        <f t="shared" si="315"/>
        <v/>
      </c>
      <c r="AJ1447" s="6">
        <v>1440</v>
      </c>
      <c r="AK1447" s="73" t="str">
        <f t="shared" si="316"/>
        <v/>
      </c>
      <c r="AL1447" s="6" t="str">
        <f t="shared" si="317"/>
        <v/>
      </c>
      <c r="AN1447" s="6" t="str">
        <f>IF(D1447="", "", IF(COUNTIF($D$8:D1446, D1447)&gt;0, "", MAX($AN$7:AN1446)+1))</f>
        <v/>
      </c>
      <c r="AO1447" s="6" t="str">
        <f t="shared" si="318"/>
        <v/>
      </c>
      <c r="AP1447" s="6" t="str">
        <f t="shared" si="319"/>
        <v/>
      </c>
      <c r="AQ1447" s="6" t="str">
        <f t="shared" si="320"/>
        <v/>
      </c>
      <c r="AR1447" s="6" t="str">
        <f t="shared" si="321"/>
        <v/>
      </c>
    </row>
    <row r="1448" spans="1:44" x14ac:dyDescent="0.25">
      <c r="A1448" s="22"/>
      <c r="B1448" s="121"/>
      <c r="C1448" s="121"/>
      <c r="D1448" s="121"/>
      <c r="E1448" s="122"/>
      <c r="F1448" s="123"/>
      <c r="G1448" s="123"/>
      <c r="H1448" s="22"/>
      <c r="I1448" s="122" t="str">
        <f>IF('Stock Takes'!$AC1449="", "", 'Stock Takes'!$AC1449)</f>
        <v/>
      </c>
      <c r="J1448" s="122" t="str">
        <f t="shared" si="308"/>
        <v/>
      </c>
      <c r="K1448" s="122" t="str">
        <f>IF($U$7=6, "", IF('Stock Takes'!AE$6="*", 'Stock Takes'!AE1449, IF('Stock Takes'!AF$6="*", 'Stock Takes'!AF1449, IF('Stock Takes'!AG$6="*", 'Stock Takes'!AG1449, IF('Stock Takes'!AH$6="*", 'Stock Takes'!AH1449, IF('Stock Takes'!AI$6="*", 'Stock Takes'!AI1449, IF('Stock Takes'!AJ$6="*", 'Stock Takes'!AJ1449)))))))</f>
        <v/>
      </c>
      <c r="L1448" s="122" t="str">
        <f t="shared" si="309"/>
        <v/>
      </c>
      <c r="M1448" s="22"/>
      <c r="AC1448" s="17">
        <f t="shared" si="310"/>
        <v>0</v>
      </c>
      <c r="AD1448" s="18">
        <f t="shared" si="311"/>
        <v>0</v>
      </c>
      <c r="AF1448" s="6" t="str">
        <f t="shared" si="312"/>
        <v/>
      </c>
      <c r="AG1448" s="6" t="str">
        <f t="shared" si="313"/>
        <v/>
      </c>
      <c r="AH1448" s="6" t="str">
        <f t="shared" si="314"/>
        <v/>
      </c>
      <c r="AI1448" s="6" t="str">
        <f t="shared" si="315"/>
        <v/>
      </c>
      <c r="AJ1448" s="6">
        <v>1441</v>
      </c>
      <c r="AK1448" s="73" t="str">
        <f t="shared" si="316"/>
        <v/>
      </c>
      <c r="AL1448" s="6" t="str">
        <f t="shared" si="317"/>
        <v/>
      </c>
      <c r="AN1448" s="6" t="str">
        <f>IF(D1448="", "", IF(COUNTIF($D$8:D1447, D1448)&gt;0, "", MAX($AN$7:AN1447)+1))</f>
        <v/>
      </c>
      <c r="AO1448" s="6" t="str">
        <f t="shared" si="318"/>
        <v/>
      </c>
      <c r="AP1448" s="6" t="str">
        <f t="shared" si="319"/>
        <v/>
      </c>
      <c r="AQ1448" s="6" t="str">
        <f t="shared" si="320"/>
        <v/>
      </c>
      <c r="AR1448" s="6" t="str">
        <f t="shared" si="321"/>
        <v/>
      </c>
    </row>
    <row r="1449" spans="1:44" x14ac:dyDescent="0.25">
      <c r="A1449" s="22"/>
      <c r="B1449" s="121"/>
      <c r="C1449" s="121"/>
      <c r="D1449" s="121"/>
      <c r="E1449" s="122"/>
      <c r="F1449" s="123"/>
      <c r="G1449" s="123"/>
      <c r="H1449" s="22"/>
      <c r="I1449" s="122" t="str">
        <f>IF('Stock Takes'!$AC1450="", "", 'Stock Takes'!$AC1450)</f>
        <v/>
      </c>
      <c r="J1449" s="122" t="str">
        <f t="shared" si="308"/>
        <v/>
      </c>
      <c r="K1449" s="122" t="str">
        <f>IF($U$7=6, "", IF('Stock Takes'!AE$6="*", 'Stock Takes'!AE1450, IF('Stock Takes'!AF$6="*", 'Stock Takes'!AF1450, IF('Stock Takes'!AG$6="*", 'Stock Takes'!AG1450, IF('Stock Takes'!AH$6="*", 'Stock Takes'!AH1450, IF('Stock Takes'!AI$6="*", 'Stock Takes'!AI1450, IF('Stock Takes'!AJ$6="*", 'Stock Takes'!AJ1450)))))))</f>
        <v/>
      </c>
      <c r="L1449" s="122" t="str">
        <f t="shared" si="309"/>
        <v/>
      </c>
      <c r="M1449" s="22"/>
      <c r="AC1449" s="17">
        <f t="shared" si="310"/>
        <v>0</v>
      </c>
      <c r="AD1449" s="18">
        <f t="shared" si="311"/>
        <v>0</v>
      </c>
      <c r="AF1449" s="6" t="str">
        <f t="shared" si="312"/>
        <v/>
      </c>
      <c r="AG1449" s="6" t="str">
        <f t="shared" si="313"/>
        <v/>
      </c>
      <c r="AH1449" s="6" t="str">
        <f t="shared" si="314"/>
        <v/>
      </c>
      <c r="AI1449" s="6" t="str">
        <f t="shared" si="315"/>
        <v/>
      </c>
      <c r="AJ1449" s="6">
        <v>1442</v>
      </c>
      <c r="AK1449" s="73" t="str">
        <f t="shared" si="316"/>
        <v/>
      </c>
      <c r="AL1449" s="6" t="str">
        <f t="shared" si="317"/>
        <v/>
      </c>
      <c r="AN1449" s="6" t="str">
        <f>IF(D1449="", "", IF(COUNTIF($D$8:D1448, D1449)&gt;0, "", MAX($AN$7:AN1448)+1))</f>
        <v/>
      </c>
      <c r="AO1449" s="6" t="str">
        <f t="shared" si="318"/>
        <v/>
      </c>
      <c r="AP1449" s="6" t="str">
        <f t="shared" si="319"/>
        <v/>
      </c>
      <c r="AQ1449" s="6" t="str">
        <f t="shared" si="320"/>
        <v/>
      </c>
      <c r="AR1449" s="6" t="str">
        <f t="shared" si="321"/>
        <v/>
      </c>
    </row>
    <row r="1450" spans="1:44" x14ac:dyDescent="0.25">
      <c r="A1450" s="22"/>
      <c r="B1450" s="121"/>
      <c r="C1450" s="121"/>
      <c r="D1450" s="121"/>
      <c r="E1450" s="122"/>
      <c r="F1450" s="123"/>
      <c r="G1450" s="123"/>
      <c r="H1450" s="22"/>
      <c r="I1450" s="122" t="str">
        <f>IF('Stock Takes'!$AC1451="", "", 'Stock Takes'!$AC1451)</f>
        <v/>
      </c>
      <c r="J1450" s="122" t="str">
        <f t="shared" si="308"/>
        <v/>
      </c>
      <c r="K1450" s="122" t="str">
        <f>IF($U$7=6, "", IF('Stock Takes'!AE$6="*", 'Stock Takes'!AE1451, IF('Stock Takes'!AF$6="*", 'Stock Takes'!AF1451, IF('Stock Takes'!AG$6="*", 'Stock Takes'!AG1451, IF('Stock Takes'!AH$6="*", 'Stock Takes'!AH1451, IF('Stock Takes'!AI$6="*", 'Stock Takes'!AI1451, IF('Stock Takes'!AJ$6="*", 'Stock Takes'!AJ1451)))))))</f>
        <v/>
      </c>
      <c r="L1450" s="122" t="str">
        <f t="shared" si="309"/>
        <v/>
      </c>
      <c r="M1450" s="22"/>
      <c r="AC1450" s="17">
        <f t="shared" si="310"/>
        <v>0</v>
      </c>
      <c r="AD1450" s="18">
        <f t="shared" si="311"/>
        <v>0</v>
      </c>
      <c r="AF1450" s="6" t="str">
        <f t="shared" si="312"/>
        <v/>
      </c>
      <c r="AG1450" s="6" t="str">
        <f t="shared" si="313"/>
        <v/>
      </c>
      <c r="AH1450" s="6" t="str">
        <f t="shared" si="314"/>
        <v/>
      </c>
      <c r="AI1450" s="6" t="str">
        <f t="shared" si="315"/>
        <v/>
      </c>
      <c r="AJ1450" s="6">
        <v>1443</v>
      </c>
      <c r="AK1450" s="73" t="str">
        <f t="shared" si="316"/>
        <v/>
      </c>
      <c r="AL1450" s="6" t="str">
        <f t="shared" si="317"/>
        <v/>
      </c>
      <c r="AN1450" s="6" t="str">
        <f>IF(D1450="", "", IF(COUNTIF($D$8:D1449, D1450)&gt;0, "", MAX($AN$7:AN1449)+1))</f>
        <v/>
      </c>
      <c r="AO1450" s="6" t="str">
        <f t="shared" si="318"/>
        <v/>
      </c>
      <c r="AP1450" s="6" t="str">
        <f t="shared" si="319"/>
        <v/>
      </c>
      <c r="AQ1450" s="6" t="str">
        <f t="shared" si="320"/>
        <v/>
      </c>
      <c r="AR1450" s="6" t="str">
        <f t="shared" si="321"/>
        <v/>
      </c>
    </row>
    <row r="1451" spans="1:44" x14ac:dyDescent="0.25">
      <c r="A1451" s="22"/>
      <c r="B1451" s="121"/>
      <c r="C1451" s="121"/>
      <c r="D1451" s="121"/>
      <c r="E1451" s="122"/>
      <c r="F1451" s="123"/>
      <c r="G1451" s="123"/>
      <c r="H1451" s="22"/>
      <c r="I1451" s="122" t="str">
        <f>IF('Stock Takes'!$AC1452="", "", 'Stock Takes'!$AC1452)</f>
        <v/>
      </c>
      <c r="J1451" s="122" t="str">
        <f t="shared" si="308"/>
        <v/>
      </c>
      <c r="K1451" s="122" t="str">
        <f>IF($U$7=6, "", IF('Stock Takes'!AE$6="*", 'Stock Takes'!AE1452, IF('Stock Takes'!AF$6="*", 'Stock Takes'!AF1452, IF('Stock Takes'!AG$6="*", 'Stock Takes'!AG1452, IF('Stock Takes'!AH$6="*", 'Stock Takes'!AH1452, IF('Stock Takes'!AI$6="*", 'Stock Takes'!AI1452, IF('Stock Takes'!AJ$6="*", 'Stock Takes'!AJ1452)))))))</f>
        <v/>
      </c>
      <c r="L1451" s="122" t="str">
        <f t="shared" si="309"/>
        <v/>
      </c>
      <c r="M1451" s="22"/>
      <c r="AC1451" s="17">
        <f t="shared" si="310"/>
        <v>0</v>
      </c>
      <c r="AD1451" s="18">
        <f t="shared" si="311"/>
        <v>0</v>
      </c>
      <c r="AF1451" s="6" t="str">
        <f t="shared" si="312"/>
        <v/>
      </c>
      <c r="AG1451" s="6" t="str">
        <f t="shared" si="313"/>
        <v/>
      </c>
      <c r="AH1451" s="6" t="str">
        <f t="shared" si="314"/>
        <v/>
      </c>
      <c r="AI1451" s="6" t="str">
        <f t="shared" si="315"/>
        <v/>
      </c>
      <c r="AJ1451" s="6">
        <v>1444</v>
      </c>
      <c r="AK1451" s="73" t="str">
        <f t="shared" si="316"/>
        <v/>
      </c>
      <c r="AL1451" s="6" t="str">
        <f t="shared" si="317"/>
        <v/>
      </c>
      <c r="AN1451" s="6" t="str">
        <f>IF(D1451="", "", IF(COUNTIF($D$8:D1450, D1451)&gt;0, "", MAX($AN$7:AN1450)+1))</f>
        <v/>
      </c>
      <c r="AO1451" s="6" t="str">
        <f t="shared" si="318"/>
        <v/>
      </c>
      <c r="AP1451" s="6" t="str">
        <f t="shared" si="319"/>
        <v/>
      </c>
      <c r="AQ1451" s="6" t="str">
        <f t="shared" si="320"/>
        <v/>
      </c>
      <c r="AR1451" s="6" t="str">
        <f t="shared" si="321"/>
        <v/>
      </c>
    </row>
    <row r="1452" spans="1:44" x14ac:dyDescent="0.25">
      <c r="A1452" s="22"/>
      <c r="B1452" s="121"/>
      <c r="C1452" s="121"/>
      <c r="D1452" s="121"/>
      <c r="E1452" s="122"/>
      <c r="F1452" s="123"/>
      <c r="G1452" s="123"/>
      <c r="H1452" s="22"/>
      <c r="I1452" s="122" t="str">
        <f>IF('Stock Takes'!$AC1453="", "", 'Stock Takes'!$AC1453)</f>
        <v/>
      </c>
      <c r="J1452" s="122" t="str">
        <f t="shared" si="308"/>
        <v/>
      </c>
      <c r="K1452" s="122" t="str">
        <f>IF($U$7=6, "", IF('Stock Takes'!AE$6="*", 'Stock Takes'!AE1453, IF('Stock Takes'!AF$6="*", 'Stock Takes'!AF1453, IF('Stock Takes'!AG$6="*", 'Stock Takes'!AG1453, IF('Stock Takes'!AH$6="*", 'Stock Takes'!AH1453, IF('Stock Takes'!AI$6="*", 'Stock Takes'!AI1453, IF('Stock Takes'!AJ$6="*", 'Stock Takes'!AJ1453)))))))</f>
        <v/>
      </c>
      <c r="L1452" s="122" t="str">
        <f t="shared" si="309"/>
        <v/>
      </c>
      <c r="M1452" s="22"/>
      <c r="AC1452" s="17">
        <f t="shared" si="310"/>
        <v>0</v>
      </c>
      <c r="AD1452" s="18">
        <f t="shared" si="311"/>
        <v>0</v>
      </c>
      <c r="AF1452" s="6" t="str">
        <f t="shared" si="312"/>
        <v/>
      </c>
      <c r="AG1452" s="6" t="str">
        <f t="shared" si="313"/>
        <v/>
      </c>
      <c r="AH1452" s="6" t="str">
        <f t="shared" si="314"/>
        <v/>
      </c>
      <c r="AI1452" s="6" t="str">
        <f t="shared" si="315"/>
        <v/>
      </c>
      <c r="AJ1452" s="6">
        <v>1445</v>
      </c>
      <c r="AK1452" s="73" t="str">
        <f t="shared" si="316"/>
        <v/>
      </c>
      <c r="AL1452" s="6" t="str">
        <f t="shared" si="317"/>
        <v/>
      </c>
      <c r="AN1452" s="6" t="str">
        <f>IF(D1452="", "", IF(COUNTIF($D$8:D1451, D1452)&gt;0, "", MAX($AN$7:AN1451)+1))</f>
        <v/>
      </c>
      <c r="AO1452" s="6" t="str">
        <f t="shared" si="318"/>
        <v/>
      </c>
      <c r="AP1452" s="6" t="str">
        <f t="shared" si="319"/>
        <v/>
      </c>
      <c r="AQ1452" s="6" t="str">
        <f t="shared" si="320"/>
        <v/>
      </c>
      <c r="AR1452" s="6" t="str">
        <f t="shared" si="321"/>
        <v/>
      </c>
    </row>
    <row r="1453" spans="1:44" x14ac:dyDescent="0.25">
      <c r="A1453" s="22"/>
      <c r="B1453" s="121"/>
      <c r="C1453" s="121"/>
      <c r="D1453" s="121"/>
      <c r="E1453" s="122"/>
      <c r="F1453" s="123"/>
      <c r="G1453" s="123"/>
      <c r="H1453" s="22"/>
      <c r="I1453" s="122" t="str">
        <f>IF('Stock Takes'!$AC1454="", "", 'Stock Takes'!$AC1454)</f>
        <v/>
      </c>
      <c r="J1453" s="122" t="str">
        <f t="shared" si="308"/>
        <v/>
      </c>
      <c r="K1453" s="122" t="str">
        <f>IF($U$7=6, "", IF('Stock Takes'!AE$6="*", 'Stock Takes'!AE1454, IF('Stock Takes'!AF$6="*", 'Stock Takes'!AF1454, IF('Stock Takes'!AG$6="*", 'Stock Takes'!AG1454, IF('Stock Takes'!AH$6="*", 'Stock Takes'!AH1454, IF('Stock Takes'!AI$6="*", 'Stock Takes'!AI1454, IF('Stock Takes'!AJ$6="*", 'Stock Takes'!AJ1454)))))))</f>
        <v/>
      </c>
      <c r="L1453" s="122" t="str">
        <f t="shared" si="309"/>
        <v/>
      </c>
      <c r="M1453" s="22"/>
      <c r="AC1453" s="17">
        <f t="shared" si="310"/>
        <v>0</v>
      </c>
      <c r="AD1453" s="18">
        <f t="shared" si="311"/>
        <v>0</v>
      </c>
      <c r="AF1453" s="6" t="str">
        <f t="shared" si="312"/>
        <v/>
      </c>
      <c r="AG1453" s="6" t="str">
        <f t="shared" si="313"/>
        <v/>
      </c>
      <c r="AH1453" s="6" t="str">
        <f t="shared" si="314"/>
        <v/>
      </c>
      <c r="AI1453" s="6" t="str">
        <f t="shared" si="315"/>
        <v/>
      </c>
      <c r="AJ1453" s="6">
        <v>1446</v>
      </c>
      <c r="AK1453" s="73" t="str">
        <f t="shared" si="316"/>
        <v/>
      </c>
      <c r="AL1453" s="6" t="str">
        <f t="shared" si="317"/>
        <v/>
      </c>
      <c r="AN1453" s="6" t="str">
        <f>IF(D1453="", "", IF(COUNTIF($D$8:D1452, D1453)&gt;0, "", MAX($AN$7:AN1452)+1))</f>
        <v/>
      </c>
      <c r="AO1453" s="6" t="str">
        <f t="shared" si="318"/>
        <v/>
      </c>
      <c r="AP1453" s="6" t="str">
        <f t="shared" si="319"/>
        <v/>
      </c>
      <c r="AQ1453" s="6" t="str">
        <f t="shared" si="320"/>
        <v/>
      </c>
      <c r="AR1453" s="6" t="str">
        <f t="shared" si="321"/>
        <v/>
      </c>
    </row>
    <row r="1454" spans="1:44" x14ac:dyDescent="0.25">
      <c r="A1454" s="22"/>
      <c r="B1454" s="121"/>
      <c r="C1454" s="121"/>
      <c r="D1454" s="121"/>
      <c r="E1454" s="122"/>
      <c r="F1454" s="123"/>
      <c r="G1454" s="123"/>
      <c r="H1454" s="22"/>
      <c r="I1454" s="122" t="str">
        <f>IF('Stock Takes'!$AC1455="", "", 'Stock Takes'!$AC1455)</f>
        <v/>
      </c>
      <c r="J1454" s="122" t="str">
        <f t="shared" si="308"/>
        <v/>
      </c>
      <c r="K1454" s="122" t="str">
        <f>IF($U$7=6, "", IF('Stock Takes'!AE$6="*", 'Stock Takes'!AE1455, IF('Stock Takes'!AF$6="*", 'Stock Takes'!AF1455, IF('Stock Takes'!AG$6="*", 'Stock Takes'!AG1455, IF('Stock Takes'!AH$6="*", 'Stock Takes'!AH1455, IF('Stock Takes'!AI$6="*", 'Stock Takes'!AI1455, IF('Stock Takes'!AJ$6="*", 'Stock Takes'!AJ1455)))))))</f>
        <v/>
      </c>
      <c r="L1454" s="122" t="str">
        <f t="shared" si="309"/>
        <v/>
      </c>
      <c r="M1454" s="22"/>
      <c r="AC1454" s="17">
        <f t="shared" si="310"/>
        <v>0</v>
      </c>
      <c r="AD1454" s="18">
        <f t="shared" si="311"/>
        <v>0</v>
      </c>
      <c r="AF1454" s="6" t="str">
        <f t="shared" si="312"/>
        <v/>
      </c>
      <c r="AG1454" s="6" t="str">
        <f t="shared" si="313"/>
        <v/>
      </c>
      <c r="AH1454" s="6" t="str">
        <f t="shared" si="314"/>
        <v/>
      </c>
      <c r="AI1454" s="6" t="str">
        <f t="shared" si="315"/>
        <v/>
      </c>
      <c r="AJ1454" s="6">
        <v>1447</v>
      </c>
      <c r="AK1454" s="73" t="str">
        <f t="shared" si="316"/>
        <v/>
      </c>
      <c r="AL1454" s="6" t="str">
        <f t="shared" si="317"/>
        <v/>
      </c>
      <c r="AN1454" s="6" t="str">
        <f>IF(D1454="", "", IF(COUNTIF($D$8:D1453, D1454)&gt;0, "", MAX($AN$7:AN1453)+1))</f>
        <v/>
      </c>
      <c r="AO1454" s="6" t="str">
        <f t="shared" si="318"/>
        <v/>
      </c>
      <c r="AP1454" s="6" t="str">
        <f t="shared" si="319"/>
        <v/>
      </c>
      <c r="AQ1454" s="6" t="str">
        <f t="shared" si="320"/>
        <v/>
      </c>
      <c r="AR1454" s="6" t="str">
        <f t="shared" si="321"/>
        <v/>
      </c>
    </row>
    <row r="1455" spans="1:44" x14ac:dyDescent="0.25">
      <c r="A1455" s="22"/>
      <c r="B1455" s="121"/>
      <c r="C1455" s="121"/>
      <c r="D1455" s="121"/>
      <c r="E1455" s="122"/>
      <c r="F1455" s="123"/>
      <c r="G1455" s="123"/>
      <c r="H1455" s="22"/>
      <c r="I1455" s="122" t="str">
        <f>IF('Stock Takes'!$AC1456="", "", 'Stock Takes'!$AC1456)</f>
        <v/>
      </c>
      <c r="J1455" s="122" t="str">
        <f t="shared" si="308"/>
        <v/>
      </c>
      <c r="K1455" s="122" t="str">
        <f>IF($U$7=6, "", IF('Stock Takes'!AE$6="*", 'Stock Takes'!AE1456, IF('Stock Takes'!AF$6="*", 'Stock Takes'!AF1456, IF('Stock Takes'!AG$6="*", 'Stock Takes'!AG1456, IF('Stock Takes'!AH$6="*", 'Stock Takes'!AH1456, IF('Stock Takes'!AI$6="*", 'Stock Takes'!AI1456, IF('Stock Takes'!AJ$6="*", 'Stock Takes'!AJ1456)))))))</f>
        <v/>
      </c>
      <c r="L1455" s="122" t="str">
        <f t="shared" si="309"/>
        <v/>
      </c>
      <c r="M1455" s="22"/>
      <c r="AC1455" s="17">
        <f t="shared" si="310"/>
        <v>0</v>
      </c>
      <c r="AD1455" s="18">
        <f t="shared" si="311"/>
        <v>0</v>
      </c>
      <c r="AF1455" s="6" t="str">
        <f t="shared" si="312"/>
        <v/>
      </c>
      <c r="AG1455" s="6" t="str">
        <f t="shared" si="313"/>
        <v/>
      </c>
      <c r="AH1455" s="6" t="str">
        <f t="shared" si="314"/>
        <v/>
      </c>
      <c r="AI1455" s="6" t="str">
        <f t="shared" si="315"/>
        <v/>
      </c>
      <c r="AJ1455" s="6">
        <v>1448</v>
      </c>
      <c r="AK1455" s="73" t="str">
        <f t="shared" si="316"/>
        <v/>
      </c>
      <c r="AL1455" s="6" t="str">
        <f t="shared" si="317"/>
        <v/>
      </c>
      <c r="AN1455" s="6" t="str">
        <f>IF(D1455="", "", IF(COUNTIF($D$8:D1454, D1455)&gt;0, "", MAX($AN$7:AN1454)+1))</f>
        <v/>
      </c>
      <c r="AO1455" s="6" t="str">
        <f t="shared" si="318"/>
        <v/>
      </c>
      <c r="AP1455" s="6" t="str">
        <f t="shared" si="319"/>
        <v/>
      </c>
      <c r="AQ1455" s="6" t="str">
        <f t="shared" si="320"/>
        <v/>
      </c>
      <c r="AR1455" s="6" t="str">
        <f t="shared" si="321"/>
        <v/>
      </c>
    </row>
    <row r="1456" spans="1:44" x14ac:dyDescent="0.25">
      <c r="A1456" s="22"/>
      <c r="B1456" s="121"/>
      <c r="C1456" s="121"/>
      <c r="D1456" s="121"/>
      <c r="E1456" s="122"/>
      <c r="F1456" s="123"/>
      <c r="G1456" s="123"/>
      <c r="H1456" s="22"/>
      <c r="I1456" s="122" t="str">
        <f>IF('Stock Takes'!$AC1457="", "", 'Stock Takes'!$AC1457)</f>
        <v/>
      </c>
      <c r="J1456" s="122" t="str">
        <f t="shared" si="308"/>
        <v/>
      </c>
      <c r="K1456" s="122" t="str">
        <f>IF($U$7=6, "", IF('Stock Takes'!AE$6="*", 'Stock Takes'!AE1457, IF('Stock Takes'!AF$6="*", 'Stock Takes'!AF1457, IF('Stock Takes'!AG$6="*", 'Stock Takes'!AG1457, IF('Stock Takes'!AH$6="*", 'Stock Takes'!AH1457, IF('Stock Takes'!AI$6="*", 'Stock Takes'!AI1457, IF('Stock Takes'!AJ$6="*", 'Stock Takes'!AJ1457)))))))</f>
        <v/>
      </c>
      <c r="L1456" s="122" t="str">
        <f t="shared" si="309"/>
        <v/>
      </c>
      <c r="M1456" s="22"/>
      <c r="AC1456" s="17">
        <f t="shared" si="310"/>
        <v>0</v>
      </c>
      <c r="AD1456" s="18">
        <f t="shared" si="311"/>
        <v>0</v>
      </c>
      <c r="AF1456" s="6" t="str">
        <f t="shared" si="312"/>
        <v/>
      </c>
      <c r="AG1456" s="6" t="str">
        <f t="shared" si="313"/>
        <v/>
      </c>
      <c r="AH1456" s="6" t="str">
        <f t="shared" si="314"/>
        <v/>
      </c>
      <c r="AI1456" s="6" t="str">
        <f t="shared" si="315"/>
        <v/>
      </c>
      <c r="AJ1456" s="6">
        <v>1449</v>
      </c>
      <c r="AK1456" s="73" t="str">
        <f t="shared" si="316"/>
        <v/>
      </c>
      <c r="AL1456" s="6" t="str">
        <f t="shared" si="317"/>
        <v/>
      </c>
      <c r="AN1456" s="6" t="str">
        <f>IF(D1456="", "", IF(COUNTIF($D$8:D1455, D1456)&gt;0, "", MAX($AN$7:AN1455)+1))</f>
        <v/>
      </c>
      <c r="AO1456" s="6" t="str">
        <f t="shared" si="318"/>
        <v/>
      </c>
      <c r="AP1456" s="6" t="str">
        <f t="shared" si="319"/>
        <v/>
      </c>
      <c r="AQ1456" s="6" t="str">
        <f t="shared" si="320"/>
        <v/>
      </c>
      <c r="AR1456" s="6" t="str">
        <f t="shared" si="321"/>
        <v/>
      </c>
    </row>
    <row r="1457" spans="1:44" x14ac:dyDescent="0.25">
      <c r="A1457" s="22"/>
      <c r="B1457" s="121"/>
      <c r="C1457" s="121"/>
      <c r="D1457" s="121"/>
      <c r="E1457" s="122"/>
      <c r="F1457" s="123"/>
      <c r="G1457" s="123"/>
      <c r="H1457" s="22"/>
      <c r="I1457" s="122" t="str">
        <f>IF('Stock Takes'!$AC1458="", "", 'Stock Takes'!$AC1458)</f>
        <v/>
      </c>
      <c r="J1457" s="122" t="str">
        <f t="shared" si="308"/>
        <v/>
      </c>
      <c r="K1457" s="122" t="str">
        <f>IF($U$7=6, "", IF('Stock Takes'!AE$6="*", 'Stock Takes'!AE1458, IF('Stock Takes'!AF$6="*", 'Stock Takes'!AF1458, IF('Stock Takes'!AG$6="*", 'Stock Takes'!AG1458, IF('Stock Takes'!AH$6="*", 'Stock Takes'!AH1458, IF('Stock Takes'!AI$6="*", 'Stock Takes'!AI1458, IF('Stock Takes'!AJ$6="*", 'Stock Takes'!AJ1458)))))))</f>
        <v/>
      </c>
      <c r="L1457" s="122" t="str">
        <f t="shared" si="309"/>
        <v/>
      </c>
      <c r="M1457" s="22"/>
      <c r="AC1457" s="17">
        <f t="shared" si="310"/>
        <v>0</v>
      </c>
      <c r="AD1457" s="18">
        <f t="shared" si="311"/>
        <v>0</v>
      </c>
      <c r="AF1457" s="6" t="str">
        <f t="shared" si="312"/>
        <v/>
      </c>
      <c r="AG1457" s="6" t="str">
        <f t="shared" si="313"/>
        <v/>
      </c>
      <c r="AH1457" s="6" t="str">
        <f t="shared" si="314"/>
        <v/>
      </c>
      <c r="AI1457" s="6" t="str">
        <f t="shared" si="315"/>
        <v/>
      </c>
      <c r="AJ1457" s="6">
        <v>1450</v>
      </c>
      <c r="AK1457" s="73" t="str">
        <f t="shared" si="316"/>
        <v/>
      </c>
      <c r="AL1457" s="6" t="str">
        <f t="shared" si="317"/>
        <v/>
      </c>
      <c r="AN1457" s="6" t="str">
        <f>IF(D1457="", "", IF(COUNTIF($D$8:D1456, D1457)&gt;0, "", MAX($AN$7:AN1456)+1))</f>
        <v/>
      </c>
      <c r="AO1457" s="6" t="str">
        <f t="shared" si="318"/>
        <v/>
      </c>
      <c r="AP1457" s="6" t="str">
        <f t="shared" si="319"/>
        <v/>
      </c>
      <c r="AQ1457" s="6" t="str">
        <f t="shared" si="320"/>
        <v/>
      </c>
      <c r="AR1457" s="6" t="str">
        <f t="shared" si="321"/>
        <v/>
      </c>
    </row>
    <row r="1458" spans="1:44" x14ac:dyDescent="0.25">
      <c r="A1458" s="22"/>
      <c r="B1458" s="121"/>
      <c r="C1458" s="121"/>
      <c r="D1458" s="121"/>
      <c r="E1458" s="122"/>
      <c r="F1458" s="123"/>
      <c r="G1458" s="123"/>
      <c r="H1458" s="22"/>
      <c r="I1458" s="122" t="str">
        <f>IF('Stock Takes'!$AC1459="", "", 'Stock Takes'!$AC1459)</f>
        <v/>
      </c>
      <c r="J1458" s="122" t="str">
        <f t="shared" si="308"/>
        <v/>
      </c>
      <c r="K1458" s="122" t="str">
        <f>IF($U$7=6, "", IF('Stock Takes'!AE$6="*", 'Stock Takes'!AE1459, IF('Stock Takes'!AF$6="*", 'Stock Takes'!AF1459, IF('Stock Takes'!AG$6="*", 'Stock Takes'!AG1459, IF('Stock Takes'!AH$6="*", 'Stock Takes'!AH1459, IF('Stock Takes'!AI$6="*", 'Stock Takes'!AI1459, IF('Stock Takes'!AJ$6="*", 'Stock Takes'!AJ1459)))))))</f>
        <v/>
      </c>
      <c r="L1458" s="122" t="str">
        <f t="shared" si="309"/>
        <v/>
      </c>
      <c r="M1458" s="22"/>
      <c r="AC1458" s="17">
        <f t="shared" si="310"/>
        <v>0</v>
      </c>
      <c r="AD1458" s="18">
        <f t="shared" si="311"/>
        <v>0</v>
      </c>
      <c r="AF1458" s="6" t="str">
        <f t="shared" si="312"/>
        <v/>
      </c>
      <c r="AG1458" s="6" t="str">
        <f t="shared" si="313"/>
        <v/>
      </c>
      <c r="AH1458" s="6" t="str">
        <f t="shared" si="314"/>
        <v/>
      </c>
      <c r="AI1458" s="6" t="str">
        <f t="shared" si="315"/>
        <v/>
      </c>
      <c r="AJ1458" s="6">
        <v>1451</v>
      </c>
      <c r="AK1458" s="73" t="str">
        <f t="shared" si="316"/>
        <v/>
      </c>
      <c r="AL1458" s="6" t="str">
        <f t="shared" si="317"/>
        <v/>
      </c>
      <c r="AN1458" s="6" t="str">
        <f>IF(D1458="", "", IF(COUNTIF($D$8:D1457, D1458)&gt;0, "", MAX($AN$7:AN1457)+1))</f>
        <v/>
      </c>
      <c r="AO1458" s="6" t="str">
        <f t="shared" si="318"/>
        <v/>
      </c>
      <c r="AP1458" s="6" t="str">
        <f t="shared" si="319"/>
        <v/>
      </c>
      <c r="AQ1458" s="6" t="str">
        <f t="shared" si="320"/>
        <v/>
      </c>
      <c r="AR1458" s="6" t="str">
        <f t="shared" si="321"/>
        <v/>
      </c>
    </row>
    <row r="1459" spans="1:44" x14ac:dyDescent="0.25">
      <c r="A1459" s="22"/>
      <c r="B1459" s="121"/>
      <c r="C1459" s="121"/>
      <c r="D1459" s="121"/>
      <c r="E1459" s="122"/>
      <c r="F1459" s="123"/>
      <c r="G1459" s="123"/>
      <c r="H1459" s="22"/>
      <c r="I1459" s="122" t="str">
        <f>IF('Stock Takes'!$AC1460="", "", 'Stock Takes'!$AC1460)</f>
        <v/>
      </c>
      <c r="J1459" s="122" t="str">
        <f t="shared" si="308"/>
        <v/>
      </c>
      <c r="K1459" s="122" t="str">
        <f>IF($U$7=6, "", IF('Stock Takes'!AE$6="*", 'Stock Takes'!AE1460, IF('Stock Takes'!AF$6="*", 'Stock Takes'!AF1460, IF('Stock Takes'!AG$6="*", 'Stock Takes'!AG1460, IF('Stock Takes'!AH$6="*", 'Stock Takes'!AH1460, IF('Stock Takes'!AI$6="*", 'Stock Takes'!AI1460, IF('Stock Takes'!AJ$6="*", 'Stock Takes'!AJ1460)))))))</f>
        <v/>
      </c>
      <c r="L1459" s="122" t="str">
        <f t="shared" si="309"/>
        <v/>
      </c>
      <c r="M1459" s="22"/>
      <c r="AC1459" s="17">
        <f t="shared" si="310"/>
        <v>0</v>
      </c>
      <c r="AD1459" s="18">
        <f t="shared" si="311"/>
        <v>0</v>
      </c>
      <c r="AF1459" s="6" t="str">
        <f t="shared" si="312"/>
        <v/>
      </c>
      <c r="AG1459" s="6" t="str">
        <f t="shared" si="313"/>
        <v/>
      </c>
      <c r="AH1459" s="6" t="str">
        <f t="shared" si="314"/>
        <v/>
      </c>
      <c r="AI1459" s="6" t="str">
        <f t="shared" si="315"/>
        <v/>
      </c>
      <c r="AJ1459" s="6">
        <v>1452</v>
      </c>
      <c r="AK1459" s="73" t="str">
        <f t="shared" si="316"/>
        <v/>
      </c>
      <c r="AL1459" s="6" t="str">
        <f t="shared" si="317"/>
        <v/>
      </c>
      <c r="AN1459" s="6" t="str">
        <f>IF(D1459="", "", IF(COUNTIF($D$8:D1458, D1459)&gt;0, "", MAX($AN$7:AN1458)+1))</f>
        <v/>
      </c>
      <c r="AO1459" s="6" t="str">
        <f t="shared" si="318"/>
        <v/>
      </c>
      <c r="AP1459" s="6" t="str">
        <f t="shared" si="319"/>
        <v/>
      </c>
      <c r="AQ1459" s="6" t="str">
        <f t="shared" si="320"/>
        <v/>
      </c>
      <c r="AR1459" s="6" t="str">
        <f t="shared" si="321"/>
        <v/>
      </c>
    </row>
    <row r="1460" spans="1:44" x14ac:dyDescent="0.25">
      <c r="A1460" s="22"/>
      <c r="B1460" s="121"/>
      <c r="C1460" s="121"/>
      <c r="D1460" s="121"/>
      <c r="E1460" s="122"/>
      <c r="F1460" s="123"/>
      <c r="G1460" s="123"/>
      <c r="H1460" s="22"/>
      <c r="I1460" s="122" t="str">
        <f>IF('Stock Takes'!$AC1461="", "", 'Stock Takes'!$AC1461)</f>
        <v/>
      </c>
      <c r="J1460" s="122" t="str">
        <f t="shared" si="308"/>
        <v/>
      </c>
      <c r="K1460" s="122" t="str">
        <f>IF($U$7=6, "", IF('Stock Takes'!AE$6="*", 'Stock Takes'!AE1461, IF('Stock Takes'!AF$6="*", 'Stock Takes'!AF1461, IF('Stock Takes'!AG$6="*", 'Stock Takes'!AG1461, IF('Stock Takes'!AH$6="*", 'Stock Takes'!AH1461, IF('Stock Takes'!AI$6="*", 'Stock Takes'!AI1461, IF('Stock Takes'!AJ$6="*", 'Stock Takes'!AJ1461)))))))</f>
        <v/>
      </c>
      <c r="L1460" s="122" t="str">
        <f t="shared" si="309"/>
        <v/>
      </c>
      <c r="M1460" s="22"/>
      <c r="AC1460" s="17">
        <f t="shared" si="310"/>
        <v>0</v>
      </c>
      <c r="AD1460" s="18">
        <f t="shared" si="311"/>
        <v>0</v>
      </c>
      <c r="AF1460" s="6" t="str">
        <f t="shared" si="312"/>
        <v/>
      </c>
      <c r="AG1460" s="6" t="str">
        <f t="shared" si="313"/>
        <v/>
      </c>
      <c r="AH1460" s="6" t="str">
        <f t="shared" si="314"/>
        <v/>
      </c>
      <c r="AI1460" s="6" t="str">
        <f t="shared" si="315"/>
        <v/>
      </c>
      <c r="AJ1460" s="6">
        <v>1453</v>
      </c>
      <c r="AK1460" s="73" t="str">
        <f t="shared" si="316"/>
        <v/>
      </c>
      <c r="AL1460" s="6" t="str">
        <f t="shared" si="317"/>
        <v/>
      </c>
      <c r="AN1460" s="6" t="str">
        <f>IF(D1460="", "", IF(COUNTIF($D$8:D1459, D1460)&gt;0, "", MAX($AN$7:AN1459)+1))</f>
        <v/>
      </c>
      <c r="AO1460" s="6" t="str">
        <f t="shared" si="318"/>
        <v/>
      </c>
      <c r="AP1460" s="6" t="str">
        <f t="shared" si="319"/>
        <v/>
      </c>
      <c r="AQ1460" s="6" t="str">
        <f t="shared" si="320"/>
        <v/>
      </c>
      <c r="AR1460" s="6" t="str">
        <f t="shared" si="321"/>
        <v/>
      </c>
    </row>
    <row r="1461" spans="1:44" x14ac:dyDescent="0.25">
      <c r="A1461" s="22"/>
      <c r="B1461" s="121"/>
      <c r="C1461" s="121"/>
      <c r="D1461" s="121"/>
      <c r="E1461" s="122"/>
      <c r="F1461" s="123"/>
      <c r="G1461" s="123"/>
      <c r="H1461" s="22"/>
      <c r="I1461" s="122" t="str">
        <f>IF('Stock Takes'!$AC1462="", "", 'Stock Takes'!$AC1462)</f>
        <v/>
      </c>
      <c r="J1461" s="122" t="str">
        <f t="shared" si="308"/>
        <v/>
      </c>
      <c r="K1461" s="122" t="str">
        <f>IF($U$7=6, "", IF('Stock Takes'!AE$6="*", 'Stock Takes'!AE1462, IF('Stock Takes'!AF$6="*", 'Stock Takes'!AF1462, IF('Stock Takes'!AG$6="*", 'Stock Takes'!AG1462, IF('Stock Takes'!AH$6="*", 'Stock Takes'!AH1462, IF('Stock Takes'!AI$6="*", 'Stock Takes'!AI1462, IF('Stock Takes'!AJ$6="*", 'Stock Takes'!AJ1462)))))))</f>
        <v/>
      </c>
      <c r="L1461" s="122" t="str">
        <f t="shared" si="309"/>
        <v/>
      </c>
      <c r="M1461" s="22"/>
      <c r="AC1461" s="17">
        <f t="shared" si="310"/>
        <v>0</v>
      </c>
      <c r="AD1461" s="18">
        <f t="shared" si="311"/>
        <v>0</v>
      </c>
      <c r="AF1461" s="6" t="str">
        <f t="shared" si="312"/>
        <v/>
      </c>
      <c r="AG1461" s="6" t="str">
        <f t="shared" si="313"/>
        <v/>
      </c>
      <c r="AH1461" s="6" t="str">
        <f t="shared" si="314"/>
        <v/>
      </c>
      <c r="AI1461" s="6" t="str">
        <f t="shared" si="315"/>
        <v/>
      </c>
      <c r="AJ1461" s="6">
        <v>1454</v>
      </c>
      <c r="AK1461" s="73" t="str">
        <f t="shared" si="316"/>
        <v/>
      </c>
      <c r="AL1461" s="6" t="str">
        <f t="shared" si="317"/>
        <v/>
      </c>
      <c r="AN1461" s="6" t="str">
        <f>IF(D1461="", "", IF(COUNTIF($D$8:D1460, D1461)&gt;0, "", MAX($AN$7:AN1460)+1))</f>
        <v/>
      </c>
      <c r="AO1461" s="6" t="str">
        <f t="shared" si="318"/>
        <v/>
      </c>
      <c r="AP1461" s="6" t="str">
        <f t="shared" si="319"/>
        <v/>
      </c>
      <c r="AQ1461" s="6" t="str">
        <f t="shared" si="320"/>
        <v/>
      </c>
      <c r="AR1461" s="6" t="str">
        <f t="shared" si="321"/>
        <v/>
      </c>
    </row>
    <row r="1462" spans="1:44" x14ac:dyDescent="0.25">
      <c r="A1462" s="22"/>
      <c r="B1462" s="121"/>
      <c r="C1462" s="121"/>
      <c r="D1462" s="121"/>
      <c r="E1462" s="122"/>
      <c r="F1462" s="123"/>
      <c r="G1462" s="123"/>
      <c r="H1462" s="22"/>
      <c r="I1462" s="122" t="str">
        <f>IF('Stock Takes'!$AC1463="", "", 'Stock Takes'!$AC1463)</f>
        <v/>
      </c>
      <c r="J1462" s="122" t="str">
        <f t="shared" si="308"/>
        <v/>
      </c>
      <c r="K1462" s="122" t="str">
        <f>IF($U$7=6, "", IF('Stock Takes'!AE$6="*", 'Stock Takes'!AE1463, IF('Stock Takes'!AF$6="*", 'Stock Takes'!AF1463, IF('Stock Takes'!AG$6="*", 'Stock Takes'!AG1463, IF('Stock Takes'!AH$6="*", 'Stock Takes'!AH1463, IF('Stock Takes'!AI$6="*", 'Stock Takes'!AI1463, IF('Stock Takes'!AJ$6="*", 'Stock Takes'!AJ1463)))))))</f>
        <v/>
      </c>
      <c r="L1462" s="122" t="str">
        <f t="shared" si="309"/>
        <v/>
      </c>
      <c r="M1462" s="22"/>
      <c r="AC1462" s="17">
        <f t="shared" si="310"/>
        <v>0</v>
      </c>
      <c r="AD1462" s="18">
        <f t="shared" si="311"/>
        <v>0</v>
      </c>
      <c r="AF1462" s="6" t="str">
        <f t="shared" si="312"/>
        <v/>
      </c>
      <c r="AG1462" s="6" t="str">
        <f t="shared" si="313"/>
        <v/>
      </c>
      <c r="AH1462" s="6" t="str">
        <f t="shared" si="314"/>
        <v/>
      </c>
      <c r="AI1462" s="6" t="str">
        <f t="shared" si="315"/>
        <v/>
      </c>
      <c r="AJ1462" s="6">
        <v>1455</v>
      </c>
      <c r="AK1462" s="73" t="str">
        <f t="shared" si="316"/>
        <v/>
      </c>
      <c r="AL1462" s="6" t="str">
        <f t="shared" si="317"/>
        <v/>
      </c>
      <c r="AN1462" s="6" t="str">
        <f>IF(D1462="", "", IF(COUNTIF($D$8:D1461, D1462)&gt;0, "", MAX($AN$7:AN1461)+1))</f>
        <v/>
      </c>
      <c r="AO1462" s="6" t="str">
        <f t="shared" si="318"/>
        <v/>
      </c>
      <c r="AP1462" s="6" t="str">
        <f t="shared" si="319"/>
        <v/>
      </c>
      <c r="AQ1462" s="6" t="str">
        <f t="shared" si="320"/>
        <v/>
      </c>
      <c r="AR1462" s="6" t="str">
        <f t="shared" si="321"/>
        <v/>
      </c>
    </row>
    <row r="1463" spans="1:44" x14ac:dyDescent="0.25">
      <c r="A1463" s="22"/>
      <c r="B1463" s="121"/>
      <c r="C1463" s="121"/>
      <c r="D1463" s="121"/>
      <c r="E1463" s="122"/>
      <c r="F1463" s="123"/>
      <c r="G1463" s="123"/>
      <c r="H1463" s="22"/>
      <c r="I1463" s="122" t="str">
        <f>IF('Stock Takes'!$AC1464="", "", 'Stock Takes'!$AC1464)</f>
        <v/>
      </c>
      <c r="J1463" s="122" t="str">
        <f t="shared" si="308"/>
        <v/>
      </c>
      <c r="K1463" s="122" t="str">
        <f>IF($U$7=6, "", IF('Stock Takes'!AE$6="*", 'Stock Takes'!AE1464, IF('Stock Takes'!AF$6="*", 'Stock Takes'!AF1464, IF('Stock Takes'!AG$6="*", 'Stock Takes'!AG1464, IF('Stock Takes'!AH$6="*", 'Stock Takes'!AH1464, IF('Stock Takes'!AI$6="*", 'Stock Takes'!AI1464, IF('Stock Takes'!AJ$6="*", 'Stock Takes'!AJ1464)))))))</f>
        <v/>
      </c>
      <c r="L1463" s="122" t="str">
        <f t="shared" si="309"/>
        <v/>
      </c>
      <c r="M1463" s="22"/>
      <c r="AC1463" s="17">
        <f t="shared" si="310"/>
        <v>0</v>
      </c>
      <c r="AD1463" s="18">
        <f t="shared" si="311"/>
        <v>0</v>
      </c>
      <c r="AF1463" s="6" t="str">
        <f t="shared" si="312"/>
        <v/>
      </c>
      <c r="AG1463" s="6" t="str">
        <f t="shared" si="313"/>
        <v/>
      </c>
      <c r="AH1463" s="6" t="str">
        <f t="shared" si="314"/>
        <v/>
      </c>
      <c r="AI1463" s="6" t="str">
        <f t="shared" si="315"/>
        <v/>
      </c>
      <c r="AJ1463" s="6">
        <v>1456</v>
      </c>
      <c r="AK1463" s="73" t="str">
        <f t="shared" si="316"/>
        <v/>
      </c>
      <c r="AL1463" s="6" t="str">
        <f t="shared" si="317"/>
        <v/>
      </c>
      <c r="AN1463" s="6" t="str">
        <f>IF(D1463="", "", IF(COUNTIF($D$8:D1462, D1463)&gt;0, "", MAX($AN$7:AN1462)+1))</f>
        <v/>
      </c>
      <c r="AO1463" s="6" t="str">
        <f t="shared" si="318"/>
        <v/>
      </c>
      <c r="AP1463" s="6" t="str">
        <f t="shared" si="319"/>
        <v/>
      </c>
      <c r="AQ1463" s="6" t="str">
        <f t="shared" si="320"/>
        <v/>
      </c>
      <c r="AR1463" s="6" t="str">
        <f t="shared" si="321"/>
        <v/>
      </c>
    </row>
    <row r="1464" spans="1:44" x14ac:dyDescent="0.25">
      <c r="A1464" s="22"/>
      <c r="B1464" s="121"/>
      <c r="C1464" s="121"/>
      <c r="D1464" s="121"/>
      <c r="E1464" s="122"/>
      <c r="F1464" s="123"/>
      <c r="G1464" s="123"/>
      <c r="H1464" s="22"/>
      <c r="I1464" s="122" t="str">
        <f>IF('Stock Takes'!$AC1465="", "", 'Stock Takes'!$AC1465)</f>
        <v/>
      </c>
      <c r="J1464" s="122" t="str">
        <f t="shared" si="308"/>
        <v/>
      </c>
      <c r="K1464" s="122" t="str">
        <f>IF($U$7=6, "", IF('Stock Takes'!AE$6="*", 'Stock Takes'!AE1465, IF('Stock Takes'!AF$6="*", 'Stock Takes'!AF1465, IF('Stock Takes'!AG$6="*", 'Stock Takes'!AG1465, IF('Stock Takes'!AH$6="*", 'Stock Takes'!AH1465, IF('Stock Takes'!AI$6="*", 'Stock Takes'!AI1465, IF('Stock Takes'!AJ$6="*", 'Stock Takes'!AJ1465)))))))</f>
        <v/>
      </c>
      <c r="L1464" s="122" t="str">
        <f t="shared" si="309"/>
        <v/>
      </c>
      <c r="M1464" s="22"/>
      <c r="AC1464" s="17">
        <f t="shared" si="310"/>
        <v>0</v>
      </c>
      <c r="AD1464" s="18">
        <f t="shared" si="311"/>
        <v>0</v>
      </c>
      <c r="AF1464" s="6" t="str">
        <f t="shared" si="312"/>
        <v/>
      </c>
      <c r="AG1464" s="6" t="str">
        <f t="shared" si="313"/>
        <v/>
      </c>
      <c r="AH1464" s="6" t="str">
        <f t="shared" si="314"/>
        <v/>
      </c>
      <c r="AI1464" s="6" t="str">
        <f t="shared" si="315"/>
        <v/>
      </c>
      <c r="AJ1464" s="6">
        <v>1457</v>
      </c>
      <c r="AK1464" s="73" t="str">
        <f t="shared" si="316"/>
        <v/>
      </c>
      <c r="AL1464" s="6" t="str">
        <f t="shared" si="317"/>
        <v/>
      </c>
      <c r="AN1464" s="6" t="str">
        <f>IF(D1464="", "", IF(COUNTIF($D$8:D1463, D1464)&gt;0, "", MAX($AN$7:AN1463)+1))</f>
        <v/>
      </c>
      <c r="AO1464" s="6" t="str">
        <f t="shared" si="318"/>
        <v/>
      </c>
      <c r="AP1464" s="6" t="str">
        <f t="shared" si="319"/>
        <v/>
      </c>
      <c r="AQ1464" s="6" t="str">
        <f t="shared" si="320"/>
        <v/>
      </c>
      <c r="AR1464" s="6" t="str">
        <f t="shared" si="321"/>
        <v/>
      </c>
    </row>
    <row r="1465" spans="1:44" x14ac:dyDescent="0.25">
      <c r="A1465" s="22"/>
      <c r="B1465" s="121"/>
      <c r="C1465" s="121"/>
      <c r="D1465" s="121"/>
      <c r="E1465" s="122"/>
      <c r="F1465" s="123"/>
      <c r="G1465" s="123"/>
      <c r="H1465" s="22"/>
      <c r="I1465" s="122" t="str">
        <f>IF('Stock Takes'!$AC1466="", "", 'Stock Takes'!$AC1466)</f>
        <v/>
      </c>
      <c r="J1465" s="122" t="str">
        <f t="shared" si="308"/>
        <v/>
      </c>
      <c r="K1465" s="122" t="str">
        <f>IF($U$7=6, "", IF('Stock Takes'!AE$6="*", 'Stock Takes'!AE1466, IF('Stock Takes'!AF$6="*", 'Stock Takes'!AF1466, IF('Stock Takes'!AG$6="*", 'Stock Takes'!AG1466, IF('Stock Takes'!AH$6="*", 'Stock Takes'!AH1466, IF('Stock Takes'!AI$6="*", 'Stock Takes'!AI1466, IF('Stock Takes'!AJ$6="*", 'Stock Takes'!AJ1466)))))))</f>
        <v/>
      </c>
      <c r="L1465" s="122" t="str">
        <f t="shared" si="309"/>
        <v/>
      </c>
      <c r="M1465" s="22"/>
      <c r="AC1465" s="17">
        <f t="shared" si="310"/>
        <v>0</v>
      </c>
      <c r="AD1465" s="18">
        <f t="shared" si="311"/>
        <v>0</v>
      </c>
      <c r="AF1465" s="6" t="str">
        <f t="shared" si="312"/>
        <v/>
      </c>
      <c r="AG1465" s="6" t="str">
        <f t="shared" si="313"/>
        <v/>
      </c>
      <c r="AH1465" s="6" t="str">
        <f t="shared" si="314"/>
        <v/>
      </c>
      <c r="AI1465" s="6" t="str">
        <f t="shared" si="315"/>
        <v/>
      </c>
      <c r="AJ1465" s="6">
        <v>1458</v>
      </c>
      <c r="AK1465" s="73" t="str">
        <f t="shared" si="316"/>
        <v/>
      </c>
      <c r="AL1465" s="6" t="str">
        <f t="shared" si="317"/>
        <v/>
      </c>
      <c r="AN1465" s="6" t="str">
        <f>IF(D1465="", "", IF(COUNTIF($D$8:D1464, D1465)&gt;0, "", MAX($AN$7:AN1464)+1))</f>
        <v/>
      </c>
      <c r="AO1465" s="6" t="str">
        <f t="shared" si="318"/>
        <v/>
      </c>
      <c r="AP1465" s="6" t="str">
        <f t="shared" si="319"/>
        <v/>
      </c>
      <c r="AQ1465" s="6" t="str">
        <f t="shared" si="320"/>
        <v/>
      </c>
      <c r="AR1465" s="6" t="str">
        <f t="shared" si="321"/>
        <v/>
      </c>
    </row>
    <row r="1466" spans="1:44" x14ac:dyDescent="0.25">
      <c r="A1466" s="22"/>
      <c r="B1466" s="121"/>
      <c r="C1466" s="121"/>
      <c r="D1466" s="121"/>
      <c r="E1466" s="122"/>
      <c r="F1466" s="123"/>
      <c r="G1466" s="123"/>
      <c r="H1466" s="22"/>
      <c r="I1466" s="122" t="str">
        <f>IF('Stock Takes'!$AC1467="", "", 'Stock Takes'!$AC1467)</f>
        <v/>
      </c>
      <c r="J1466" s="122" t="str">
        <f t="shared" si="308"/>
        <v/>
      </c>
      <c r="K1466" s="122" t="str">
        <f>IF($U$7=6, "", IF('Stock Takes'!AE$6="*", 'Stock Takes'!AE1467, IF('Stock Takes'!AF$6="*", 'Stock Takes'!AF1467, IF('Stock Takes'!AG$6="*", 'Stock Takes'!AG1467, IF('Stock Takes'!AH$6="*", 'Stock Takes'!AH1467, IF('Stock Takes'!AI$6="*", 'Stock Takes'!AI1467, IF('Stock Takes'!AJ$6="*", 'Stock Takes'!AJ1467)))))))</f>
        <v/>
      </c>
      <c r="L1466" s="122" t="str">
        <f t="shared" si="309"/>
        <v/>
      </c>
      <c r="M1466" s="22"/>
      <c r="AC1466" s="17">
        <f t="shared" si="310"/>
        <v>0</v>
      </c>
      <c r="AD1466" s="18">
        <f t="shared" si="311"/>
        <v>0</v>
      </c>
      <c r="AF1466" s="6" t="str">
        <f t="shared" si="312"/>
        <v/>
      </c>
      <c r="AG1466" s="6" t="str">
        <f t="shared" si="313"/>
        <v/>
      </c>
      <c r="AH1466" s="6" t="str">
        <f t="shared" si="314"/>
        <v/>
      </c>
      <c r="AI1466" s="6" t="str">
        <f t="shared" si="315"/>
        <v/>
      </c>
      <c r="AJ1466" s="6">
        <v>1459</v>
      </c>
      <c r="AK1466" s="73" t="str">
        <f t="shared" si="316"/>
        <v/>
      </c>
      <c r="AL1466" s="6" t="str">
        <f t="shared" si="317"/>
        <v/>
      </c>
      <c r="AN1466" s="6" t="str">
        <f>IF(D1466="", "", IF(COUNTIF($D$8:D1465, D1466)&gt;0, "", MAX($AN$7:AN1465)+1))</f>
        <v/>
      </c>
      <c r="AO1466" s="6" t="str">
        <f t="shared" si="318"/>
        <v/>
      </c>
      <c r="AP1466" s="6" t="str">
        <f t="shared" si="319"/>
        <v/>
      </c>
      <c r="AQ1466" s="6" t="str">
        <f t="shared" si="320"/>
        <v/>
      </c>
      <c r="AR1466" s="6" t="str">
        <f t="shared" si="321"/>
        <v/>
      </c>
    </row>
    <row r="1467" spans="1:44" x14ac:dyDescent="0.25">
      <c r="A1467" s="22"/>
      <c r="B1467" s="121"/>
      <c r="C1467" s="121"/>
      <c r="D1467" s="121"/>
      <c r="E1467" s="122"/>
      <c r="F1467" s="123"/>
      <c r="G1467" s="123"/>
      <c r="H1467" s="22"/>
      <c r="I1467" s="122" t="str">
        <f>IF('Stock Takes'!$AC1468="", "", 'Stock Takes'!$AC1468)</f>
        <v/>
      </c>
      <c r="J1467" s="122" t="str">
        <f t="shared" si="308"/>
        <v/>
      </c>
      <c r="K1467" s="122" t="str">
        <f>IF($U$7=6, "", IF('Stock Takes'!AE$6="*", 'Stock Takes'!AE1468, IF('Stock Takes'!AF$6="*", 'Stock Takes'!AF1468, IF('Stock Takes'!AG$6="*", 'Stock Takes'!AG1468, IF('Stock Takes'!AH$6="*", 'Stock Takes'!AH1468, IF('Stock Takes'!AI$6="*", 'Stock Takes'!AI1468, IF('Stock Takes'!AJ$6="*", 'Stock Takes'!AJ1468)))))))</f>
        <v/>
      </c>
      <c r="L1467" s="122" t="str">
        <f t="shared" si="309"/>
        <v/>
      </c>
      <c r="M1467" s="22"/>
      <c r="AC1467" s="17">
        <f t="shared" si="310"/>
        <v>0</v>
      </c>
      <c r="AD1467" s="18">
        <f t="shared" si="311"/>
        <v>0</v>
      </c>
      <c r="AF1467" s="6" t="str">
        <f t="shared" si="312"/>
        <v/>
      </c>
      <c r="AG1467" s="6" t="str">
        <f t="shared" si="313"/>
        <v/>
      </c>
      <c r="AH1467" s="6" t="str">
        <f t="shared" si="314"/>
        <v/>
      </c>
      <c r="AI1467" s="6" t="str">
        <f t="shared" si="315"/>
        <v/>
      </c>
      <c r="AJ1467" s="6">
        <v>1460</v>
      </c>
      <c r="AK1467" s="73" t="str">
        <f t="shared" si="316"/>
        <v/>
      </c>
      <c r="AL1467" s="6" t="str">
        <f t="shared" si="317"/>
        <v/>
      </c>
      <c r="AN1467" s="6" t="str">
        <f>IF(D1467="", "", IF(COUNTIF($D$8:D1466, D1467)&gt;0, "", MAX($AN$7:AN1466)+1))</f>
        <v/>
      </c>
      <c r="AO1467" s="6" t="str">
        <f t="shared" si="318"/>
        <v/>
      </c>
      <c r="AP1467" s="6" t="str">
        <f t="shared" si="319"/>
        <v/>
      </c>
      <c r="AQ1467" s="6" t="str">
        <f t="shared" si="320"/>
        <v/>
      </c>
      <c r="AR1467" s="6" t="str">
        <f t="shared" si="321"/>
        <v/>
      </c>
    </row>
    <row r="1468" spans="1:44" x14ac:dyDescent="0.25">
      <c r="A1468" s="22"/>
      <c r="B1468" s="121"/>
      <c r="C1468" s="121"/>
      <c r="D1468" s="121"/>
      <c r="E1468" s="122"/>
      <c r="F1468" s="123"/>
      <c r="G1468" s="123"/>
      <c r="H1468" s="22"/>
      <c r="I1468" s="122" t="str">
        <f>IF('Stock Takes'!$AC1469="", "", 'Stock Takes'!$AC1469)</f>
        <v/>
      </c>
      <c r="J1468" s="122" t="str">
        <f t="shared" si="308"/>
        <v/>
      </c>
      <c r="K1468" s="122" t="str">
        <f>IF($U$7=6, "", IF('Stock Takes'!AE$6="*", 'Stock Takes'!AE1469, IF('Stock Takes'!AF$6="*", 'Stock Takes'!AF1469, IF('Stock Takes'!AG$6="*", 'Stock Takes'!AG1469, IF('Stock Takes'!AH$6="*", 'Stock Takes'!AH1469, IF('Stock Takes'!AI$6="*", 'Stock Takes'!AI1469, IF('Stock Takes'!AJ$6="*", 'Stock Takes'!AJ1469)))))))</f>
        <v/>
      </c>
      <c r="L1468" s="122" t="str">
        <f t="shared" si="309"/>
        <v/>
      </c>
      <c r="M1468" s="22"/>
      <c r="AC1468" s="17">
        <f t="shared" si="310"/>
        <v>0</v>
      </c>
      <c r="AD1468" s="18">
        <f t="shared" si="311"/>
        <v>0</v>
      </c>
      <c r="AF1468" s="6" t="str">
        <f t="shared" si="312"/>
        <v/>
      </c>
      <c r="AG1468" s="6" t="str">
        <f t="shared" si="313"/>
        <v/>
      </c>
      <c r="AH1468" s="6" t="str">
        <f t="shared" si="314"/>
        <v/>
      </c>
      <c r="AI1468" s="6" t="str">
        <f t="shared" si="315"/>
        <v/>
      </c>
      <c r="AJ1468" s="6">
        <v>1461</v>
      </c>
      <c r="AK1468" s="73" t="str">
        <f t="shared" si="316"/>
        <v/>
      </c>
      <c r="AL1468" s="6" t="str">
        <f t="shared" si="317"/>
        <v/>
      </c>
      <c r="AN1468" s="6" t="str">
        <f>IF(D1468="", "", IF(COUNTIF($D$8:D1467, D1468)&gt;0, "", MAX($AN$7:AN1467)+1))</f>
        <v/>
      </c>
      <c r="AO1468" s="6" t="str">
        <f t="shared" si="318"/>
        <v/>
      </c>
      <c r="AP1468" s="6" t="str">
        <f t="shared" si="319"/>
        <v/>
      </c>
      <c r="AQ1468" s="6" t="str">
        <f t="shared" si="320"/>
        <v/>
      </c>
      <c r="AR1468" s="6" t="str">
        <f t="shared" si="321"/>
        <v/>
      </c>
    </row>
    <row r="1469" spans="1:44" x14ac:dyDescent="0.25">
      <c r="A1469" s="22"/>
      <c r="B1469" s="121"/>
      <c r="C1469" s="121"/>
      <c r="D1469" s="121"/>
      <c r="E1469" s="122"/>
      <c r="F1469" s="123"/>
      <c r="G1469" s="123"/>
      <c r="H1469" s="22"/>
      <c r="I1469" s="122" t="str">
        <f>IF('Stock Takes'!$AC1470="", "", 'Stock Takes'!$AC1470)</f>
        <v/>
      </c>
      <c r="J1469" s="122" t="str">
        <f t="shared" si="308"/>
        <v/>
      </c>
      <c r="K1469" s="122" t="str">
        <f>IF($U$7=6, "", IF('Stock Takes'!AE$6="*", 'Stock Takes'!AE1470, IF('Stock Takes'!AF$6="*", 'Stock Takes'!AF1470, IF('Stock Takes'!AG$6="*", 'Stock Takes'!AG1470, IF('Stock Takes'!AH$6="*", 'Stock Takes'!AH1470, IF('Stock Takes'!AI$6="*", 'Stock Takes'!AI1470, IF('Stock Takes'!AJ$6="*", 'Stock Takes'!AJ1470)))))))</f>
        <v/>
      </c>
      <c r="L1469" s="122" t="str">
        <f t="shared" si="309"/>
        <v/>
      </c>
      <c r="M1469" s="22"/>
      <c r="AC1469" s="17">
        <f t="shared" si="310"/>
        <v>0</v>
      </c>
      <c r="AD1469" s="18">
        <f t="shared" si="311"/>
        <v>0</v>
      </c>
      <c r="AF1469" s="6" t="str">
        <f t="shared" si="312"/>
        <v/>
      </c>
      <c r="AG1469" s="6" t="str">
        <f t="shared" si="313"/>
        <v/>
      </c>
      <c r="AH1469" s="6" t="str">
        <f t="shared" si="314"/>
        <v/>
      </c>
      <c r="AI1469" s="6" t="str">
        <f t="shared" si="315"/>
        <v/>
      </c>
      <c r="AJ1469" s="6">
        <v>1462</v>
      </c>
      <c r="AK1469" s="73" t="str">
        <f t="shared" si="316"/>
        <v/>
      </c>
      <c r="AL1469" s="6" t="str">
        <f t="shared" si="317"/>
        <v/>
      </c>
      <c r="AN1469" s="6" t="str">
        <f>IF(D1469="", "", IF(COUNTIF($D$8:D1468, D1469)&gt;0, "", MAX($AN$7:AN1468)+1))</f>
        <v/>
      </c>
      <c r="AO1469" s="6" t="str">
        <f t="shared" si="318"/>
        <v/>
      </c>
      <c r="AP1469" s="6" t="str">
        <f t="shared" si="319"/>
        <v/>
      </c>
      <c r="AQ1469" s="6" t="str">
        <f t="shared" si="320"/>
        <v/>
      </c>
      <c r="AR1469" s="6" t="str">
        <f t="shared" si="321"/>
        <v/>
      </c>
    </row>
    <row r="1470" spans="1:44" x14ac:dyDescent="0.25">
      <c r="A1470" s="22"/>
      <c r="B1470" s="121"/>
      <c r="C1470" s="121"/>
      <c r="D1470" s="121"/>
      <c r="E1470" s="122"/>
      <c r="F1470" s="123"/>
      <c r="G1470" s="123"/>
      <c r="H1470" s="22"/>
      <c r="I1470" s="122" t="str">
        <f>IF('Stock Takes'!$AC1471="", "", 'Stock Takes'!$AC1471)</f>
        <v/>
      </c>
      <c r="J1470" s="122" t="str">
        <f t="shared" si="308"/>
        <v/>
      </c>
      <c r="K1470" s="122" t="str">
        <f>IF($U$7=6, "", IF('Stock Takes'!AE$6="*", 'Stock Takes'!AE1471, IF('Stock Takes'!AF$6="*", 'Stock Takes'!AF1471, IF('Stock Takes'!AG$6="*", 'Stock Takes'!AG1471, IF('Stock Takes'!AH$6="*", 'Stock Takes'!AH1471, IF('Stock Takes'!AI$6="*", 'Stock Takes'!AI1471, IF('Stock Takes'!AJ$6="*", 'Stock Takes'!AJ1471)))))))</f>
        <v/>
      </c>
      <c r="L1470" s="122" t="str">
        <f t="shared" si="309"/>
        <v/>
      </c>
      <c r="M1470" s="22"/>
      <c r="AC1470" s="17">
        <f t="shared" si="310"/>
        <v>0</v>
      </c>
      <c r="AD1470" s="18">
        <f t="shared" si="311"/>
        <v>0</v>
      </c>
      <c r="AF1470" s="6" t="str">
        <f t="shared" si="312"/>
        <v/>
      </c>
      <c r="AG1470" s="6" t="str">
        <f t="shared" si="313"/>
        <v/>
      </c>
      <c r="AH1470" s="6" t="str">
        <f t="shared" si="314"/>
        <v/>
      </c>
      <c r="AI1470" s="6" t="str">
        <f t="shared" si="315"/>
        <v/>
      </c>
      <c r="AJ1470" s="6">
        <v>1463</v>
      </c>
      <c r="AK1470" s="73" t="str">
        <f t="shared" si="316"/>
        <v/>
      </c>
      <c r="AL1470" s="6" t="str">
        <f t="shared" si="317"/>
        <v/>
      </c>
      <c r="AN1470" s="6" t="str">
        <f>IF(D1470="", "", IF(COUNTIF($D$8:D1469, D1470)&gt;0, "", MAX($AN$7:AN1469)+1))</f>
        <v/>
      </c>
      <c r="AO1470" s="6" t="str">
        <f t="shared" si="318"/>
        <v/>
      </c>
      <c r="AP1470" s="6" t="str">
        <f t="shared" si="319"/>
        <v/>
      </c>
      <c r="AQ1470" s="6" t="str">
        <f t="shared" si="320"/>
        <v/>
      </c>
      <c r="AR1470" s="6" t="str">
        <f t="shared" si="321"/>
        <v/>
      </c>
    </row>
    <row r="1471" spans="1:44" x14ac:dyDescent="0.25">
      <c r="A1471" s="22"/>
      <c r="B1471" s="121"/>
      <c r="C1471" s="121"/>
      <c r="D1471" s="121"/>
      <c r="E1471" s="122"/>
      <c r="F1471" s="123"/>
      <c r="G1471" s="123"/>
      <c r="H1471" s="22"/>
      <c r="I1471" s="122" t="str">
        <f>IF('Stock Takes'!$AC1472="", "", 'Stock Takes'!$AC1472)</f>
        <v/>
      </c>
      <c r="J1471" s="122" t="str">
        <f t="shared" si="308"/>
        <v/>
      </c>
      <c r="K1471" s="122" t="str">
        <f>IF($U$7=6, "", IF('Stock Takes'!AE$6="*", 'Stock Takes'!AE1472, IF('Stock Takes'!AF$6="*", 'Stock Takes'!AF1472, IF('Stock Takes'!AG$6="*", 'Stock Takes'!AG1472, IF('Stock Takes'!AH$6="*", 'Stock Takes'!AH1472, IF('Stock Takes'!AI$6="*", 'Stock Takes'!AI1472, IF('Stock Takes'!AJ$6="*", 'Stock Takes'!AJ1472)))))))</f>
        <v/>
      </c>
      <c r="L1471" s="122" t="str">
        <f t="shared" si="309"/>
        <v/>
      </c>
      <c r="M1471" s="22"/>
      <c r="AC1471" s="17">
        <f t="shared" si="310"/>
        <v>0</v>
      </c>
      <c r="AD1471" s="18">
        <f t="shared" si="311"/>
        <v>0</v>
      </c>
      <c r="AF1471" s="6" t="str">
        <f t="shared" si="312"/>
        <v/>
      </c>
      <c r="AG1471" s="6" t="str">
        <f t="shared" si="313"/>
        <v/>
      </c>
      <c r="AH1471" s="6" t="str">
        <f t="shared" si="314"/>
        <v/>
      </c>
      <c r="AI1471" s="6" t="str">
        <f t="shared" si="315"/>
        <v/>
      </c>
      <c r="AJ1471" s="6">
        <v>1464</v>
      </c>
      <c r="AK1471" s="73" t="str">
        <f t="shared" si="316"/>
        <v/>
      </c>
      <c r="AL1471" s="6" t="str">
        <f t="shared" si="317"/>
        <v/>
      </c>
      <c r="AN1471" s="6" t="str">
        <f>IF(D1471="", "", IF(COUNTIF($D$8:D1470, D1471)&gt;0, "", MAX($AN$7:AN1470)+1))</f>
        <v/>
      </c>
      <c r="AO1471" s="6" t="str">
        <f t="shared" si="318"/>
        <v/>
      </c>
      <c r="AP1471" s="6" t="str">
        <f t="shared" si="319"/>
        <v/>
      </c>
      <c r="AQ1471" s="6" t="str">
        <f t="shared" si="320"/>
        <v/>
      </c>
      <c r="AR1471" s="6" t="str">
        <f t="shared" si="321"/>
        <v/>
      </c>
    </row>
    <row r="1472" spans="1:44" x14ac:dyDescent="0.25">
      <c r="A1472" s="22"/>
      <c r="B1472" s="121"/>
      <c r="C1472" s="121"/>
      <c r="D1472" s="121"/>
      <c r="E1472" s="122"/>
      <c r="F1472" s="123"/>
      <c r="G1472" s="123"/>
      <c r="H1472" s="22"/>
      <c r="I1472" s="122" t="str">
        <f>IF('Stock Takes'!$AC1473="", "", 'Stock Takes'!$AC1473)</f>
        <v/>
      </c>
      <c r="J1472" s="122" t="str">
        <f t="shared" si="308"/>
        <v/>
      </c>
      <c r="K1472" s="122" t="str">
        <f>IF($U$7=6, "", IF('Stock Takes'!AE$6="*", 'Stock Takes'!AE1473, IF('Stock Takes'!AF$6="*", 'Stock Takes'!AF1473, IF('Stock Takes'!AG$6="*", 'Stock Takes'!AG1473, IF('Stock Takes'!AH$6="*", 'Stock Takes'!AH1473, IF('Stock Takes'!AI$6="*", 'Stock Takes'!AI1473, IF('Stock Takes'!AJ$6="*", 'Stock Takes'!AJ1473)))))))</f>
        <v/>
      </c>
      <c r="L1472" s="122" t="str">
        <f t="shared" si="309"/>
        <v/>
      </c>
      <c r="M1472" s="22"/>
      <c r="AC1472" s="17">
        <f t="shared" si="310"/>
        <v>0</v>
      </c>
      <c r="AD1472" s="18">
        <f t="shared" si="311"/>
        <v>0</v>
      </c>
      <c r="AF1472" s="6" t="str">
        <f t="shared" si="312"/>
        <v/>
      </c>
      <c r="AG1472" s="6" t="str">
        <f t="shared" si="313"/>
        <v/>
      </c>
      <c r="AH1472" s="6" t="str">
        <f t="shared" si="314"/>
        <v/>
      </c>
      <c r="AI1472" s="6" t="str">
        <f t="shared" si="315"/>
        <v/>
      </c>
      <c r="AJ1472" s="6">
        <v>1465</v>
      </c>
      <c r="AK1472" s="73" t="str">
        <f t="shared" si="316"/>
        <v/>
      </c>
      <c r="AL1472" s="6" t="str">
        <f t="shared" si="317"/>
        <v/>
      </c>
      <c r="AN1472" s="6" t="str">
        <f>IF(D1472="", "", IF(COUNTIF($D$8:D1471, D1472)&gt;0, "", MAX($AN$7:AN1471)+1))</f>
        <v/>
      </c>
      <c r="AO1472" s="6" t="str">
        <f t="shared" si="318"/>
        <v/>
      </c>
      <c r="AP1472" s="6" t="str">
        <f t="shared" si="319"/>
        <v/>
      </c>
      <c r="AQ1472" s="6" t="str">
        <f t="shared" si="320"/>
        <v/>
      </c>
      <c r="AR1472" s="6" t="str">
        <f t="shared" si="321"/>
        <v/>
      </c>
    </row>
    <row r="1473" spans="1:44" x14ac:dyDescent="0.25">
      <c r="A1473" s="22"/>
      <c r="B1473" s="121"/>
      <c r="C1473" s="121"/>
      <c r="D1473" s="121"/>
      <c r="E1473" s="122"/>
      <c r="F1473" s="123"/>
      <c r="G1473" s="123"/>
      <c r="H1473" s="22"/>
      <c r="I1473" s="122" t="str">
        <f>IF('Stock Takes'!$AC1474="", "", 'Stock Takes'!$AC1474)</f>
        <v/>
      </c>
      <c r="J1473" s="122" t="str">
        <f t="shared" si="308"/>
        <v/>
      </c>
      <c r="K1473" s="122" t="str">
        <f>IF($U$7=6, "", IF('Stock Takes'!AE$6="*", 'Stock Takes'!AE1474, IF('Stock Takes'!AF$6="*", 'Stock Takes'!AF1474, IF('Stock Takes'!AG$6="*", 'Stock Takes'!AG1474, IF('Stock Takes'!AH$6="*", 'Stock Takes'!AH1474, IF('Stock Takes'!AI$6="*", 'Stock Takes'!AI1474, IF('Stock Takes'!AJ$6="*", 'Stock Takes'!AJ1474)))))))</f>
        <v/>
      </c>
      <c r="L1473" s="122" t="str">
        <f t="shared" si="309"/>
        <v/>
      </c>
      <c r="M1473" s="22"/>
      <c r="AC1473" s="17">
        <f t="shared" si="310"/>
        <v>0</v>
      </c>
      <c r="AD1473" s="18">
        <f t="shared" si="311"/>
        <v>0</v>
      </c>
      <c r="AF1473" s="6" t="str">
        <f t="shared" si="312"/>
        <v/>
      </c>
      <c r="AG1473" s="6" t="str">
        <f t="shared" si="313"/>
        <v/>
      </c>
      <c r="AH1473" s="6" t="str">
        <f t="shared" si="314"/>
        <v/>
      </c>
      <c r="AI1473" s="6" t="str">
        <f t="shared" si="315"/>
        <v/>
      </c>
      <c r="AJ1473" s="6">
        <v>1466</v>
      </c>
      <c r="AK1473" s="73" t="str">
        <f t="shared" si="316"/>
        <v/>
      </c>
      <c r="AL1473" s="6" t="str">
        <f t="shared" si="317"/>
        <v/>
      </c>
      <c r="AN1473" s="6" t="str">
        <f>IF(D1473="", "", IF(COUNTIF($D$8:D1472, D1473)&gt;0, "", MAX($AN$7:AN1472)+1))</f>
        <v/>
      </c>
      <c r="AO1473" s="6" t="str">
        <f t="shared" si="318"/>
        <v/>
      </c>
      <c r="AP1473" s="6" t="str">
        <f t="shared" si="319"/>
        <v/>
      </c>
      <c r="AQ1473" s="6" t="str">
        <f t="shared" si="320"/>
        <v/>
      </c>
      <c r="AR1473" s="6" t="str">
        <f t="shared" si="321"/>
        <v/>
      </c>
    </row>
    <row r="1474" spans="1:44" x14ac:dyDescent="0.25">
      <c r="A1474" s="22"/>
      <c r="B1474" s="121"/>
      <c r="C1474" s="121"/>
      <c r="D1474" s="121"/>
      <c r="E1474" s="122"/>
      <c r="F1474" s="123"/>
      <c r="G1474" s="123"/>
      <c r="H1474" s="22"/>
      <c r="I1474" s="122" t="str">
        <f>IF('Stock Takes'!$AC1475="", "", 'Stock Takes'!$AC1475)</f>
        <v/>
      </c>
      <c r="J1474" s="122" t="str">
        <f t="shared" si="308"/>
        <v/>
      </c>
      <c r="K1474" s="122" t="str">
        <f>IF($U$7=6, "", IF('Stock Takes'!AE$6="*", 'Stock Takes'!AE1475, IF('Stock Takes'!AF$6="*", 'Stock Takes'!AF1475, IF('Stock Takes'!AG$6="*", 'Stock Takes'!AG1475, IF('Stock Takes'!AH$6="*", 'Stock Takes'!AH1475, IF('Stock Takes'!AI$6="*", 'Stock Takes'!AI1475, IF('Stock Takes'!AJ$6="*", 'Stock Takes'!AJ1475)))))))</f>
        <v/>
      </c>
      <c r="L1474" s="122" t="str">
        <f t="shared" si="309"/>
        <v/>
      </c>
      <c r="M1474" s="22"/>
      <c r="AC1474" s="17">
        <f t="shared" si="310"/>
        <v>0</v>
      </c>
      <c r="AD1474" s="18">
        <f t="shared" si="311"/>
        <v>0</v>
      </c>
      <c r="AF1474" s="6" t="str">
        <f t="shared" si="312"/>
        <v/>
      </c>
      <c r="AG1474" s="6" t="str">
        <f t="shared" si="313"/>
        <v/>
      </c>
      <c r="AH1474" s="6" t="str">
        <f t="shared" si="314"/>
        <v/>
      </c>
      <c r="AI1474" s="6" t="str">
        <f t="shared" si="315"/>
        <v/>
      </c>
      <c r="AJ1474" s="6">
        <v>1467</v>
      </c>
      <c r="AK1474" s="73" t="str">
        <f t="shared" si="316"/>
        <v/>
      </c>
      <c r="AL1474" s="6" t="str">
        <f t="shared" si="317"/>
        <v/>
      </c>
      <c r="AN1474" s="6" t="str">
        <f>IF(D1474="", "", IF(COUNTIF($D$8:D1473, D1474)&gt;0, "", MAX($AN$7:AN1473)+1))</f>
        <v/>
      </c>
      <c r="AO1474" s="6" t="str">
        <f t="shared" si="318"/>
        <v/>
      </c>
      <c r="AP1474" s="6" t="str">
        <f t="shared" si="319"/>
        <v/>
      </c>
      <c r="AQ1474" s="6" t="str">
        <f t="shared" si="320"/>
        <v/>
      </c>
      <c r="AR1474" s="6" t="str">
        <f t="shared" si="321"/>
        <v/>
      </c>
    </row>
    <row r="1475" spans="1:44" x14ac:dyDescent="0.25">
      <c r="A1475" s="22"/>
      <c r="B1475" s="121"/>
      <c r="C1475" s="121"/>
      <c r="D1475" s="121"/>
      <c r="E1475" s="122"/>
      <c r="F1475" s="123"/>
      <c r="G1475" s="123"/>
      <c r="H1475" s="22"/>
      <c r="I1475" s="122" t="str">
        <f>IF('Stock Takes'!$AC1476="", "", 'Stock Takes'!$AC1476)</f>
        <v/>
      </c>
      <c r="J1475" s="122" t="str">
        <f t="shared" si="308"/>
        <v/>
      </c>
      <c r="K1475" s="122" t="str">
        <f>IF($U$7=6, "", IF('Stock Takes'!AE$6="*", 'Stock Takes'!AE1476, IF('Stock Takes'!AF$6="*", 'Stock Takes'!AF1476, IF('Stock Takes'!AG$6="*", 'Stock Takes'!AG1476, IF('Stock Takes'!AH$6="*", 'Stock Takes'!AH1476, IF('Stock Takes'!AI$6="*", 'Stock Takes'!AI1476, IF('Stock Takes'!AJ$6="*", 'Stock Takes'!AJ1476)))))))</f>
        <v/>
      </c>
      <c r="L1475" s="122" t="str">
        <f t="shared" si="309"/>
        <v/>
      </c>
      <c r="M1475" s="22"/>
      <c r="AC1475" s="17">
        <f t="shared" si="310"/>
        <v>0</v>
      </c>
      <c r="AD1475" s="18">
        <f t="shared" si="311"/>
        <v>0</v>
      </c>
      <c r="AF1475" s="6" t="str">
        <f t="shared" si="312"/>
        <v/>
      </c>
      <c r="AG1475" s="6" t="str">
        <f t="shared" si="313"/>
        <v/>
      </c>
      <c r="AH1475" s="6" t="str">
        <f t="shared" si="314"/>
        <v/>
      </c>
      <c r="AI1475" s="6" t="str">
        <f t="shared" si="315"/>
        <v/>
      </c>
      <c r="AJ1475" s="6">
        <v>1468</v>
      </c>
      <c r="AK1475" s="73" t="str">
        <f t="shared" si="316"/>
        <v/>
      </c>
      <c r="AL1475" s="6" t="str">
        <f t="shared" si="317"/>
        <v/>
      </c>
      <c r="AN1475" s="6" t="str">
        <f>IF(D1475="", "", IF(COUNTIF($D$8:D1474, D1475)&gt;0, "", MAX($AN$7:AN1474)+1))</f>
        <v/>
      </c>
      <c r="AO1475" s="6" t="str">
        <f t="shared" si="318"/>
        <v/>
      </c>
      <c r="AP1475" s="6" t="str">
        <f t="shared" si="319"/>
        <v/>
      </c>
      <c r="AQ1475" s="6" t="str">
        <f t="shared" si="320"/>
        <v/>
      </c>
      <c r="AR1475" s="6" t="str">
        <f t="shared" si="321"/>
        <v/>
      </c>
    </row>
    <row r="1476" spans="1:44" x14ac:dyDescent="0.25">
      <c r="A1476" s="22"/>
      <c r="B1476" s="121"/>
      <c r="C1476" s="121"/>
      <c r="D1476" s="121"/>
      <c r="E1476" s="122"/>
      <c r="F1476" s="123"/>
      <c r="G1476" s="123"/>
      <c r="H1476" s="22"/>
      <c r="I1476" s="122" t="str">
        <f>IF('Stock Takes'!$AC1477="", "", 'Stock Takes'!$AC1477)</f>
        <v/>
      </c>
      <c r="J1476" s="122" t="str">
        <f t="shared" si="308"/>
        <v/>
      </c>
      <c r="K1476" s="122" t="str">
        <f>IF($U$7=6, "", IF('Stock Takes'!AE$6="*", 'Stock Takes'!AE1477, IF('Stock Takes'!AF$6="*", 'Stock Takes'!AF1477, IF('Stock Takes'!AG$6="*", 'Stock Takes'!AG1477, IF('Stock Takes'!AH$6="*", 'Stock Takes'!AH1477, IF('Stock Takes'!AI$6="*", 'Stock Takes'!AI1477, IF('Stock Takes'!AJ$6="*", 'Stock Takes'!AJ1477)))))))</f>
        <v/>
      </c>
      <c r="L1476" s="122" t="str">
        <f t="shared" si="309"/>
        <v/>
      </c>
      <c r="M1476" s="22"/>
      <c r="AC1476" s="17">
        <f t="shared" si="310"/>
        <v>0</v>
      </c>
      <c r="AD1476" s="18">
        <f t="shared" si="311"/>
        <v>0</v>
      </c>
      <c r="AF1476" s="6" t="str">
        <f t="shared" si="312"/>
        <v/>
      </c>
      <c r="AG1476" s="6" t="str">
        <f t="shared" si="313"/>
        <v/>
      </c>
      <c r="AH1476" s="6" t="str">
        <f t="shared" si="314"/>
        <v/>
      </c>
      <c r="AI1476" s="6" t="str">
        <f t="shared" si="315"/>
        <v/>
      </c>
      <c r="AJ1476" s="6">
        <v>1469</v>
      </c>
      <c r="AK1476" s="73" t="str">
        <f t="shared" si="316"/>
        <v/>
      </c>
      <c r="AL1476" s="6" t="str">
        <f t="shared" si="317"/>
        <v/>
      </c>
      <c r="AN1476" s="6" t="str">
        <f>IF(D1476="", "", IF(COUNTIF($D$8:D1475, D1476)&gt;0, "", MAX($AN$7:AN1475)+1))</f>
        <v/>
      </c>
      <c r="AO1476" s="6" t="str">
        <f t="shared" si="318"/>
        <v/>
      </c>
      <c r="AP1476" s="6" t="str">
        <f t="shared" si="319"/>
        <v/>
      </c>
      <c r="AQ1476" s="6" t="str">
        <f t="shared" si="320"/>
        <v/>
      </c>
      <c r="AR1476" s="6" t="str">
        <f t="shared" si="321"/>
        <v/>
      </c>
    </row>
    <row r="1477" spans="1:44" x14ac:dyDescent="0.25">
      <c r="A1477" s="22"/>
      <c r="B1477" s="121"/>
      <c r="C1477" s="121"/>
      <c r="D1477" s="121"/>
      <c r="E1477" s="122"/>
      <c r="F1477" s="123"/>
      <c r="G1477" s="123"/>
      <c r="H1477" s="22"/>
      <c r="I1477" s="122" t="str">
        <f>IF('Stock Takes'!$AC1478="", "", 'Stock Takes'!$AC1478)</f>
        <v/>
      </c>
      <c r="J1477" s="122" t="str">
        <f t="shared" si="308"/>
        <v/>
      </c>
      <c r="K1477" s="122" t="str">
        <f>IF($U$7=6, "", IF('Stock Takes'!AE$6="*", 'Stock Takes'!AE1478, IF('Stock Takes'!AF$6="*", 'Stock Takes'!AF1478, IF('Stock Takes'!AG$6="*", 'Stock Takes'!AG1478, IF('Stock Takes'!AH$6="*", 'Stock Takes'!AH1478, IF('Stock Takes'!AI$6="*", 'Stock Takes'!AI1478, IF('Stock Takes'!AJ$6="*", 'Stock Takes'!AJ1478)))))))</f>
        <v/>
      </c>
      <c r="L1477" s="122" t="str">
        <f t="shared" si="309"/>
        <v/>
      </c>
      <c r="M1477" s="22"/>
      <c r="AC1477" s="17">
        <f t="shared" si="310"/>
        <v>0</v>
      </c>
      <c r="AD1477" s="18">
        <f t="shared" si="311"/>
        <v>0</v>
      </c>
      <c r="AF1477" s="6" t="str">
        <f t="shared" si="312"/>
        <v/>
      </c>
      <c r="AG1477" s="6" t="str">
        <f t="shared" si="313"/>
        <v/>
      </c>
      <c r="AH1477" s="6" t="str">
        <f t="shared" si="314"/>
        <v/>
      </c>
      <c r="AI1477" s="6" t="str">
        <f t="shared" si="315"/>
        <v/>
      </c>
      <c r="AJ1477" s="6">
        <v>1470</v>
      </c>
      <c r="AK1477" s="73" t="str">
        <f t="shared" si="316"/>
        <v/>
      </c>
      <c r="AL1477" s="6" t="str">
        <f t="shared" si="317"/>
        <v/>
      </c>
      <c r="AN1477" s="6" t="str">
        <f>IF(D1477="", "", IF(COUNTIF($D$8:D1476, D1477)&gt;0, "", MAX($AN$7:AN1476)+1))</f>
        <v/>
      </c>
      <c r="AO1477" s="6" t="str">
        <f t="shared" si="318"/>
        <v/>
      </c>
      <c r="AP1477" s="6" t="str">
        <f t="shared" si="319"/>
        <v/>
      </c>
      <c r="AQ1477" s="6" t="str">
        <f t="shared" si="320"/>
        <v/>
      </c>
      <c r="AR1477" s="6" t="str">
        <f t="shared" si="321"/>
        <v/>
      </c>
    </row>
    <row r="1478" spans="1:44" x14ac:dyDescent="0.25">
      <c r="A1478" s="22"/>
      <c r="B1478" s="121"/>
      <c r="C1478" s="121"/>
      <c r="D1478" s="121"/>
      <c r="E1478" s="122"/>
      <c r="F1478" s="123"/>
      <c r="G1478" s="123"/>
      <c r="H1478" s="22"/>
      <c r="I1478" s="122" t="str">
        <f>IF('Stock Takes'!$AC1479="", "", 'Stock Takes'!$AC1479)</f>
        <v/>
      </c>
      <c r="J1478" s="122" t="str">
        <f t="shared" si="308"/>
        <v/>
      </c>
      <c r="K1478" s="122" t="str">
        <f>IF($U$7=6, "", IF('Stock Takes'!AE$6="*", 'Stock Takes'!AE1479, IF('Stock Takes'!AF$6="*", 'Stock Takes'!AF1479, IF('Stock Takes'!AG$6="*", 'Stock Takes'!AG1479, IF('Stock Takes'!AH$6="*", 'Stock Takes'!AH1479, IF('Stock Takes'!AI$6="*", 'Stock Takes'!AI1479, IF('Stock Takes'!AJ$6="*", 'Stock Takes'!AJ1479)))))))</f>
        <v/>
      </c>
      <c r="L1478" s="122" t="str">
        <f t="shared" si="309"/>
        <v/>
      </c>
      <c r="M1478" s="22"/>
      <c r="AC1478" s="17">
        <f t="shared" si="310"/>
        <v>0</v>
      </c>
      <c r="AD1478" s="18">
        <f t="shared" si="311"/>
        <v>0</v>
      </c>
      <c r="AF1478" s="6" t="str">
        <f t="shared" si="312"/>
        <v/>
      </c>
      <c r="AG1478" s="6" t="str">
        <f t="shared" si="313"/>
        <v/>
      </c>
      <c r="AH1478" s="6" t="str">
        <f t="shared" si="314"/>
        <v/>
      </c>
      <c r="AI1478" s="6" t="str">
        <f t="shared" si="315"/>
        <v/>
      </c>
      <c r="AJ1478" s="6">
        <v>1471</v>
      </c>
      <c r="AK1478" s="73" t="str">
        <f t="shared" si="316"/>
        <v/>
      </c>
      <c r="AL1478" s="6" t="str">
        <f t="shared" si="317"/>
        <v/>
      </c>
      <c r="AN1478" s="6" t="str">
        <f>IF(D1478="", "", IF(COUNTIF($D$8:D1477, D1478)&gt;0, "", MAX($AN$7:AN1477)+1))</f>
        <v/>
      </c>
      <c r="AO1478" s="6" t="str">
        <f t="shared" si="318"/>
        <v/>
      </c>
      <c r="AP1478" s="6" t="str">
        <f t="shared" si="319"/>
        <v/>
      </c>
      <c r="AQ1478" s="6" t="str">
        <f t="shared" si="320"/>
        <v/>
      </c>
      <c r="AR1478" s="6" t="str">
        <f t="shared" si="321"/>
        <v/>
      </c>
    </row>
    <row r="1479" spans="1:44" x14ac:dyDescent="0.25">
      <c r="A1479" s="22"/>
      <c r="B1479" s="121"/>
      <c r="C1479" s="121"/>
      <c r="D1479" s="121"/>
      <c r="E1479" s="122"/>
      <c r="F1479" s="123"/>
      <c r="G1479" s="123"/>
      <c r="H1479" s="22"/>
      <c r="I1479" s="122" t="str">
        <f>IF('Stock Takes'!$AC1480="", "", 'Stock Takes'!$AC1480)</f>
        <v/>
      </c>
      <c r="J1479" s="122" t="str">
        <f t="shared" si="308"/>
        <v/>
      </c>
      <c r="K1479" s="122" t="str">
        <f>IF($U$7=6, "", IF('Stock Takes'!AE$6="*", 'Stock Takes'!AE1480, IF('Stock Takes'!AF$6="*", 'Stock Takes'!AF1480, IF('Stock Takes'!AG$6="*", 'Stock Takes'!AG1480, IF('Stock Takes'!AH$6="*", 'Stock Takes'!AH1480, IF('Stock Takes'!AI$6="*", 'Stock Takes'!AI1480, IF('Stock Takes'!AJ$6="*", 'Stock Takes'!AJ1480)))))))</f>
        <v/>
      </c>
      <c r="L1479" s="122" t="str">
        <f t="shared" si="309"/>
        <v/>
      </c>
      <c r="M1479" s="22"/>
      <c r="AC1479" s="17">
        <f t="shared" si="310"/>
        <v>0</v>
      </c>
      <c r="AD1479" s="18">
        <f t="shared" si="311"/>
        <v>0</v>
      </c>
      <c r="AF1479" s="6" t="str">
        <f t="shared" si="312"/>
        <v/>
      </c>
      <c r="AG1479" s="6" t="str">
        <f t="shared" si="313"/>
        <v/>
      </c>
      <c r="AH1479" s="6" t="str">
        <f t="shared" si="314"/>
        <v/>
      </c>
      <c r="AI1479" s="6" t="str">
        <f t="shared" si="315"/>
        <v/>
      </c>
      <c r="AJ1479" s="6">
        <v>1472</v>
      </c>
      <c r="AK1479" s="73" t="str">
        <f t="shared" si="316"/>
        <v/>
      </c>
      <c r="AL1479" s="6" t="str">
        <f t="shared" si="317"/>
        <v/>
      </c>
      <c r="AN1479" s="6" t="str">
        <f>IF(D1479="", "", IF(COUNTIF($D$8:D1478, D1479)&gt;0, "", MAX($AN$7:AN1478)+1))</f>
        <v/>
      </c>
      <c r="AO1479" s="6" t="str">
        <f t="shared" si="318"/>
        <v/>
      </c>
      <c r="AP1479" s="6" t="str">
        <f t="shared" si="319"/>
        <v/>
      </c>
      <c r="AQ1479" s="6" t="str">
        <f t="shared" si="320"/>
        <v/>
      </c>
      <c r="AR1479" s="6" t="str">
        <f t="shared" si="321"/>
        <v/>
      </c>
    </row>
    <row r="1480" spans="1:44" x14ac:dyDescent="0.25">
      <c r="A1480" s="22"/>
      <c r="B1480" s="121"/>
      <c r="C1480" s="121"/>
      <c r="D1480" s="121"/>
      <c r="E1480" s="122"/>
      <c r="F1480" s="123"/>
      <c r="G1480" s="123"/>
      <c r="H1480" s="22"/>
      <c r="I1480" s="122" t="str">
        <f>IF('Stock Takes'!$AC1481="", "", 'Stock Takes'!$AC1481)</f>
        <v/>
      </c>
      <c r="J1480" s="122" t="str">
        <f t="shared" ref="J1480:J1543" si="322">IF(B1480="", "", IF(I1480=0, $AC$4, IF(I1480&lt;E1480, $AC$5, $AC$3)))</f>
        <v/>
      </c>
      <c r="K1480" s="122" t="str">
        <f>IF($U$7=6, "", IF('Stock Takes'!AE$6="*", 'Stock Takes'!AE1481, IF('Stock Takes'!AF$6="*", 'Stock Takes'!AF1481, IF('Stock Takes'!AG$6="*", 'Stock Takes'!AG1481, IF('Stock Takes'!AH$6="*", 'Stock Takes'!AH1481, IF('Stock Takes'!AI$6="*", 'Stock Takes'!AI1481, IF('Stock Takes'!AJ$6="*", 'Stock Takes'!AJ1481)))))))</f>
        <v/>
      </c>
      <c r="L1480" s="122" t="str">
        <f t="shared" si="309"/>
        <v/>
      </c>
      <c r="M1480" s="22"/>
      <c r="AC1480" s="17">
        <f t="shared" si="310"/>
        <v>0</v>
      </c>
      <c r="AD1480" s="18">
        <f t="shared" si="311"/>
        <v>0</v>
      </c>
      <c r="AF1480" s="6" t="str">
        <f t="shared" si="312"/>
        <v/>
      </c>
      <c r="AG1480" s="6" t="str">
        <f t="shared" si="313"/>
        <v/>
      </c>
      <c r="AH1480" s="6" t="str">
        <f t="shared" si="314"/>
        <v/>
      </c>
      <c r="AI1480" s="6" t="str">
        <f t="shared" si="315"/>
        <v/>
      </c>
      <c r="AJ1480" s="6">
        <v>1473</v>
      </c>
      <c r="AK1480" s="73" t="str">
        <f t="shared" si="316"/>
        <v/>
      </c>
      <c r="AL1480" s="6" t="str">
        <f t="shared" si="317"/>
        <v/>
      </c>
      <c r="AN1480" s="6" t="str">
        <f>IF(D1480="", "", IF(COUNTIF($D$8:D1479, D1480)&gt;0, "", MAX($AN$7:AN1479)+1))</f>
        <v/>
      </c>
      <c r="AO1480" s="6" t="str">
        <f t="shared" si="318"/>
        <v/>
      </c>
      <c r="AP1480" s="6" t="str">
        <f t="shared" si="319"/>
        <v/>
      </c>
      <c r="AQ1480" s="6" t="str">
        <f t="shared" si="320"/>
        <v/>
      </c>
      <c r="AR1480" s="6" t="str">
        <f t="shared" si="321"/>
        <v/>
      </c>
    </row>
    <row r="1481" spans="1:44" x14ac:dyDescent="0.25">
      <c r="A1481" s="22"/>
      <c r="B1481" s="121"/>
      <c r="C1481" s="121"/>
      <c r="D1481" s="121"/>
      <c r="E1481" s="122"/>
      <c r="F1481" s="123"/>
      <c r="G1481" s="123"/>
      <c r="H1481" s="22"/>
      <c r="I1481" s="122" t="str">
        <f>IF('Stock Takes'!$AC1482="", "", 'Stock Takes'!$AC1482)</f>
        <v/>
      </c>
      <c r="J1481" s="122" t="str">
        <f t="shared" si="322"/>
        <v/>
      </c>
      <c r="K1481" s="122" t="str">
        <f>IF($U$7=6, "", IF('Stock Takes'!AE$6="*", 'Stock Takes'!AE1482, IF('Stock Takes'!AF$6="*", 'Stock Takes'!AF1482, IF('Stock Takes'!AG$6="*", 'Stock Takes'!AG1482, IF('Stock Takes'!AH$6="*", 'Stock Takes'!AH1482, IF('Stock Takes'!AI$6="*", 'Stock Takes'!AI1482, IF('Stock Takes'!AJ$6="*", 'Stock Takes'!AJ1482)))))))</f>
        <v/>
      </c>
      <c r="L1481" s="122" t="str">
        <f t="shared" ref="L1481:L1544" si="323">IFERROR(IF(B1481="", "", IF(I1481&lt;(K1481/$U$3*$U$5), $AC$5, $AC$3)), "")</f>
        <v/>
      </c>
      <c r="M1481" s="22"/>
      <c r="AC1481" s="17">
        <f t="shared" ref="AC1481:AC1544" si="324">IFERROR(I1481*F1481, 0)</f>
        <v>0</v>
      </c>
      <c r="AD1481" s="18">
        <f t="shared" ref="AD1481:AD1544" si="325">IFERROR(G1481*I1481, 0)</f>
        <v>0</v>
      </c>
      <c r="AF1481" s="6" t="str">
        <f t="shared" ref="AF1481:AF1544" si="326">IF(OR(AND($J1481=$AC$3, $L1481=$AC$3), $B1481=""), "", IF($J1481=$AC$3, 0, $I1481-$E1481))</f>
        <v/>
      </c>
      <c r="AG1481" s="6" t="str">
        <f t="shared" ref="AG1481:AG1544" si="327">IF(OR(AND($J1481=$AC$3, $L1481=$AC$3), $B1481=""), "", IF($L1481=$AC$3, 0, ROUND(($K1481/$U$3*$U$5), 0)-$I1481))</f>
        <v/>
      </c>
      <c r="AH1481" s="6" t="str">
        <f t="shared" ref="AH1481:AH1544" si="328">IF(AF1481="", "", RANK(AF1481, $AF$8:$AF$2507, 1))</f>
        <v/>
      </c>
      <c r="AI1481" s="6" t="str">
        <f t="shared" ref="AI1481:AI1544" si="329">IF(AG1481="", "", RANK(AG1481, $AG$8:$AG$2507, 0))</f>
        <v/>
      </c>
      <c r="AJ1481" s="6">
        <v>1474</v>
      </c>
      <c r="AK1481" s="73" t="str">
        <f t="shared" ref="AK1481:AK1544" si="330">IFERROR(IF(OR($AK$3="", $AK$3=D1481), IF($B1481="", "", ($AH1481*0.0001)+($AI1481*0.00000001)+(AJ1481*0.000000000001)), ""), "")</f>
        <v/>
      </c>
      <c r="AL1481" s="6" t="str">
        <f t="shared" ref="AL1481:AL1544" si="331">IFERROR(IF(B1481="", "", RANK(AK1481, $AK$8:$AK$2507, 1)), "")</f>
        <v/>
      </c>
      <c r="AN1481" s="6" t="str">
        <f>IF(D1481="", "", IF(COUNTIF($D$8:D1480, D1481)&gt;0, "", MAX($AN$7:AN1480)+1))</f>
        <v/>
      </c>
      <c r="AO1481" s="6" t="str">
        <f t="shared" ref="AO1481:AO1544" si="332">IFERROR(INDEX($D$8:$D$2507, MATCH(AJ1481, $AN$8:$AN$2507, 0)), "")</f>
        <v/>
      </c>
      <c r="AP1481" s="6" t="str">
        <f t="shared" ref="AP1481:AP1544" si="333">IF(AO1481="", "", COUNTIF($AO$8:$AO$2507,"&lt;"&amp;AO1481)+1)</f>
        <v/>
      </c>
      <c r="AQ1481" s="6" t="str">
        <f t="shared" ref="AQ1481:AQ1544" si="334">IF(AP1481="", "", AP1481-$AP$4)</f>
        <v/>
      </c>
      <c r="AR1481" s="6" t="str">
        <f t="shared" ref="AR1481:AR1544" si="335">IFERROR(INDEX($AO$8:$AO$2507, MATCH(AJ1481, $AQ$8:$AQ$2507, 0)), "")</f>
        <v/>
      </c>
    </row>
    <row r="1482" spans="1:44" x14ac:dyDescent="0.25">
      <c r="A1482" s="22"/>
      <c r="B1482" s="121"/>
      <c r="C1482" s="121"/>
      <c r="D1482" s="121"/>
      <c r="E1482" s="122"/>
      <c r="F1482" s="123"/>
      <c r="G1482" s="123"/>
      <c r="H1482" s="22"/>
      <c r="I1482" s="122" t="str">
        <f>IF('Stock Takes'!$AC1483="", "", 'Stock Takes'!$AC1483)</f>
        <v/>
      </c>
      <c r="J1482" s="122" t="str">
        <f t="shared" si="322"/>
        <v/>
      </c>
      <c r="K1482" s="122" t="str">
        <f>IF($U$7=6, "", IF('Stock Takes'!AE$6="*", 'Stock Takes'!AE1483, IF('Stock Takes'!AF$6="*", 'Stock Takes'!AF1483, IF('Stock Takes'!AG$6="*", 'Stock Takes'!AG1483, IF('Stock Takes'!AH$6="*", 'Stock Takes'!AH1483, IF('Stock Takes'!AI$6="*", 'Stock Takes'!AI1483, IF('Stock Takes'!AJ$6="*", 'Stock Takes'!AJ1483)))))))</f>
        <v/>
      </c>
      <c r="L1482" s="122" t="str">
        <f t="shared" si="323"/>
        <v/>
      </c>
      <c r="M1482" s="22"/>
      <c r="AC1482" s="17">
        <f t="shared" si="324"/>
        <v>0</v>
      </c>
      <c r="AD1482" s="18">
        <f t="shared" si="325"/>
        <v>0</v>
      </c>
      <c r="AF1482" s="6" t="str">
        <f t="shared" si="326"/>
        <v/>
      </c>
      <c r="AG1482" s="6" t="str">
        <f t="shared" si="327"/>
        <v/>
      </c>
      <c r="AH1482" s="6" t="str">
        <f t="shared" si="328"/>
        <v/>
      </c>
      <c r="AI1482" s="6" t="str">
        <f t="shared" si="329"/>
        <v/>
      </c>
      <c r="AJ1482" s="6">
        <v>1475</v>
      </c>
      <c r="AK1482" s="73" t="str">
        <f t="shared" si="330"/>
        <v/>
      </c>
      <c r="AL1482" s="6" t="str">
        <f t="shared" si="331"/>
        <v/>
      </c>
      <c r="AN1482" s="6" t="str">
        <f>IF(D1482="", "", IF(COUNTIF($D$8:D1481, D1482)&gt;0, "", MAX($AN$7:AN1481)+1))</f>
        <v/>
      </c>
      <c r="AO1482" s="6" t="str">
        <f t="shared" si="332"/>
        <v/>
      </c>
      <c r="AP1482" s="6" t="str">
        <f t="shared" si="333"/>
        <v/>
      </c>
      <c r="AQ1482" s="6" t="str">
        <f t="shared" si="334"/>
        <v/>
      </c>
      <c r="AR1482" s="6" t="str">
        <f t="shared" si="335"/>
        <v/>
      </c>
    </row>
    <row r="1483" spans="1:44" x14ac:dyDescent="0.25">
      <c r="A1483" s="22"/>
      <c r="B1483" s="121"/>
      <c r="C1483" s="121"/>
      <c r="D1483" s="121"/>
      <c r="E1483" s="122"/>
      <c r="F1483" s="123"/>
      <c r="G1483" s="123"/>
      <c r="H1483" s="22"/>
      <c r="I1483" s="122" t="str">
        <f>IF('Stock Takes'!$AC1484="", "", 'Stock Takes'!$AC1484)</f>
        <v/>
      </c>
      <c r="J1483" s="122" t="str">
        <f t="shared" si="322"/>
        <v/>
      </c>
      <c r="K1483" s="122" t="str">
        <f>IF($U$7=6, "", IF('Stock Takes'!AE$6="*", 'Stock Takes'!AE1484, IF('Stock Takes'!AF$6="*", 'Stock Takes'!AF1484, IF('Stock Takes'!AG$6="*", 'Stock Takes'!AG1484, IF('Stock Takes'!AH$6="*", 'Stock Takes'!AH1484, IF('Stock Takes'!AI$6="*", 'Stock Takes'!AI1484, IF('Stock Takes'!AJ$6="*", 'Stock Takes'!AJ1484)))))))</f>
        <v/>
      </c>
      <c r="L1483" s="122" t="str">
        <f t="shared" si="323"/>
        <v/>
      </c>
      <c r="M1483" s="22"/>
      <c r="AC1483" s="17">
        <f t="shared" si="324"/>
        <v>0</v>
      </c>
      <c r="AD1483" s="18">
        <f t="shared" si="325"/>
        <v>0</v>
      </c>
      <c r="AF1483" s="6" t="str">
        <f t="shared" si="326"/>
        <v/>
      </c>
      <c r="AG1483" s="6" t="str">
        <f t="shared" si="327"/>
        <v/>
      </c>
      <c r="AH1483" s="6" t="str">
        <f t="shared" si="328"/>
        <v/>
      </c>
      <c r="AI1483" s="6" t="str">
        <f t="shared" si="329"/>
        <v/>
      </c>
      <c r="AJ1483" s="6">
        <v>1476</v>
      </c>
      <c r="AK1483" s="73" t="str">
        <f t="shared" si="330"/>
        <v/>
      </c>
      <c r="AL1483" s="6" t="str">
        <f t="shared" si="331"/>
        <v/>
      </c>
      <c r="AN1483" s="6" t="str">
        <f>IF(D1483="", "", IF(COUNTIF($D$8:D1482, D1483)&gt;0, "", MAX($AN$7:AN1482)+1))</f>
        <v/>
      </c>
      <c r="AO1483" s="6" t="str">
        <f t="shared" si="332"/>
        <v/>
      </c>
      <c r="AP1483" s="6" t="str">
        <f t="shared" si="333"/>
        <v/>
      </c>
      <c r="AQ1483" s="6" t="str">
        <f t="shared" si="334"/>
        <v/>
      </c>
      <c r="AR1483" s="6" t="str">
        <f t="shared" si="335"/>
        <v/>
      </c>
    </row>
    <row r="1484" spans="1:44" x14ac:dyDescent="0.25">
      <c r="A1484" s="22"/>
      <c r="B1484" s="121"/>
      <c r="C1484" s="121"/>
      <c r="D1484" s="121"/>
      <c r="E1484" s="122"/>
      <c r="F1484" s="123"/>
      <c r="G1484" s="123"/>
      <c r="H1484" s="22"/>
      <c r="I1484" s="122" t="str">
        <f>IF('Stock Takes'!$AC1485="", "", 'Stock Takes'!$AC1485)</f>
        <v/>
      </c>
      <c r="J1484" s="122" t="str">
        <f t="shared" si="322"/>
        <v/>
      </c>
      <c r="K1484" s="122" t="str">
        <f>IF($U$7=6, "", IF('Stock Takes'!AE$6="*", 'Stock Takes'!AE1485, IF('Stock Takes'!AF$6="*", 'Stock Takes'!AF1485, IF('Stock Takes'!AG$6="*", 'Stock Takes'!AG1485, IF('Stock Takes'!AH$6="*", 'Stock Takes'!AH1485, IF('Stock Takes'!AI$6="*", 'Stock Takes'!AI1485, IF('Stock Takes'!AJ$6="*", 'Stock Takes'!AJ1485)))))))</f>
        <v/>
      </c>
      <c r="L1484" s="122" t="str">
        <f t="shared" si="323"/>
        <v/>
      </c>
      <c r="M1484" s="22"/>
      <c r="AC1484" s="17">
        <f t="shared" si="324"/>
        <v>0</v>
      </c>
      <c r="AD1484" s="18">
        <f t="shared" si="325"/>
        <v>0</v>
      </c>
      <c r="AF1484" s="6" t="str">
        <f t="shared" si="326"/>
        <v/>
      </c>
      <c r="AG1484" s="6" t="str">
        <f t="shared" si="327"/>
        <v/>
      </c>
      <c r="AH1484" s="6" t="str">
        <f t="shared" si="328"/>
        <v/>
      </c>
      <c r="AI1484" s="6" t="str">
        <f t="shared" si="329"/>
        <v/>
      </c>
      <c r="AJ1484" s="6">
        <v>1477</v>
      </c>
      <c r="AK1484" s="73" t="str">
        <f t="shared" si="330"/>
        <v/>
      </c>
      <c r="AL1484" s="6" t="str">
        <f t="shared" si="331"/>
        <v/>
      </c>
      <c r="AN1484" s="6" t="str">
        <f>IF(D1484="", "", IF(COUNTIF($D$8:D1483, D1484)&gt;0, "", MAX($AN$7:AN1483)+1))</f>
        <v/>
      </c>
      <c r="AO1484" s="6" t="str">
        <f t="shared" si="332"/>
        <v/>
      </c>
      <c r="AP1484" s="6" t="str">
        <f t="shared" si="333"/>
        <v/>
      </c>
      <c r="AQ1484" s="6" t="str">
        <f t="shared" si="334"/>
        <v/>
      </c>
      <c r="AR1484" s="6" t="str">
        <f t="shared" si="335"/>
        <v/>
      </c>
    </row>
    <row r="1485" spans="1:44" x14ac:dyDescent="0.25">
      <c r="A1485" s="22"/>
      <c r="B1485" s="121"/>
      <c r="C1485" s="121"/>
      <c r="D1485" s="121"/>
      <c r="E1485" s="122"/>
      <c r="F1485" s="123"/>
      <c r="G1485" s="123"/>
      <c r="H1485" s="22"/>
      <c r="I1485" s="122" t="str">
        <f>IF('Stock Takes'!$AC1486="", "", 'Stock Takes'!$AC1486)</f>
        <v/>
      </c>
      <c r="J1485" s="122" t="str">
        <f t="shared" si="322"/>
        <v/>
      </c>
      <c r="K1485" s="122" t="str">
        <f>IF($U$7=6, "", IF('Stock Takes'!AE$6="*", 'Stock Takes'!AE1486, IF('Stock Takes'!AF$6="*", 'Stock Takes'!AF1486, IF('Stock Takes'!AG$6="*", 'Stock Takes'!AG1486, IF('Stock Takes'!AH$6="*", 'Stock Takes'!AH1486, IF('Stock Takes'!AI$6="*", 'Stock Takes'!AI1486, IF('Stock Takes'!AJ$6="*", 'Stock Takes'!AJ1486)))))))</f>
        <v/>
      </c>
      <c r="L1485" s="122" t="str">
        <f t="shared" si="323"/>
        <v/>
      </c>
      <c r="M1485" s="22"/>
      <c r="AC1485" s="17">
        <f t="shared" si="324"/>
        <v>0</v>
      </c>
      <c r="AD1485" s="18">
        <f t="shared" si="325"/>
        <v>0</v>
      </c>
      <c r="AF1485" s="6" t="str">
        <f t="shared" si="326"/>
        <v/>
      </c>
      <c r="AG1485" s="6" t="str">
        <f t="shared" si="327"/>
        <v/>
      </c>
      <c r="AH1485" s="6" t="str">
        <f t="shared" si="328"/>
        <v/>
      </c>
      <c r="AI1485" s="6" t="str">
        <f t="shared" si="329"/>
        <v/>
      </c>
      <c r="AJ1485" s="6">
        <v>1478</v>
      </c>
      <c r="AK1485" s="73" t="str">
        <f t="shared" si="330"/>
        <v/>
      </c>
      <c r="AL1485" s="6" t="str">
        <f t="shared" si="331"/>
        <v/>
      </c>
      <c r="AN1485" s="6" t="str">
        <f>IF(D1485="", "", IF(COUNTIF($D$8:D1484, D1485)&gt;0, "", MAX($AN$7:AN1484)+1))</f>
        <v/>
      </c>
      <c r="AO1485" s="6" t="str">
        <f t="shared" si="332"/>
        <v/>
      </c>
      <c r="AP1485" s="6" t="str">
        <f t="shared" si="333"/>
        <v/>
      </c>
      <c r="AQ1485" s="6" t="str">
        <f t="shared" si="334"/>
        <v/>
      </c>
      <c r="AR1485" s="6" t="str">
        <f t="shared" si="335"/>
        <v/>
      </c>
    </row>
    <row r="1486" spans="1:44" x14ac:dyDescent="0.25">
      <c r="A1486" s="22"/>
      <c r="B1486" s="121"/>
      <c r="C1486" s="121"/>
      <c r="D1486" s="121"/>
      <c r="E1486" s="122"/>
      <c r="F1486" s="123"/>
      <c r="G1486" s="123"/>
      <c r="H1486" s="22"/>
      <c r="I1486" s="122" t="str">
        <f>IF('Stock Takes'!$AC1487="", "", 'Stock Takes'!$AC1487)</f>
        <v/>
      </c>
      <c r="J1486" s="122" t="str">
        <f t="shared" si="322"/>
        <v/>
      </c>
      <c r="K1486" s="122" t="str">
        <f>IF($U$7=6, "", IF('Stock Takes'!AE$6="*", 'Stock Takes'!AE1487, IF('Stock Takes'!AF$6="*", 'Stock Takes'!AF1487, IF('Stock Takes'!AG$6="*", 'Stock Takes'!AG1487, IF('Stock Takes'!AH$6="*", 'Stock Takes'!AH1487, IF('Stock Takes'!AI$6="*", 'Stock Takes'!AI1487, IF('Stock Takes'!AJ$6="*", 'Stock Takes'!AJ1487)))))))</f>
        <v/>
      </c>
      <c r="L1486" s="122" t="str">
        <f t="shared" si="323"/>
        <v/>
      </c>
      <c r="M1486" s="22"/>
      <c r="AC1486" s="17">
        <f t="shared" si="324"/>
        <v>0</v>
      </c>
      <c r="AD1486" s="18">
        <f t="shared" si="325"/>
        <v>0</v>
      </c>
      <c r="AF1486" s="6" t="str">
        <f t="shared" si="326"/>
        <v/>
      </c>
      <c r="AG1486" s="6" t="str">
        <f t="shared" si="327"/>
        <v/>
      </c>
      <c r="AH1486" s="6" t="str">
        <f t="shared" si="328"/>
        <v/>
      </c>
      <c r="AI1486" s="6" t="str">
        <f t="shared" si="329"/>
        <v/>
      </c>
      <c r="AJ1486" s="6">
        <v>1479</v>
      </c>
      <c r="AK1486" s="73" t="str">
        <f t="shared" si="330"/>
        <v/>
      </c>
      <c r="AL1486" s="6" t="str">
        <f t="shared" si="331"/>
        <v/>
      </c>
      <c r="AN1486" s="6" t="str">
        <f>IF(D1486="", "", IF(COUNTIF($D$8:D1485, D1486)&gt;0, "", MAX($AN$7:AN1485)+1))</f>
        <v/>
      </c>
      <c r="AO1486" s="6" t="str">
        <f t="shared" si="332"/>
        <v/>
      </c>
      <c r="AP1486" s="6" t="str">
        <f t="shared" si="333"/>
        <v/>
      </c>
      <c r="AQ1486" s="6" t="str">
        <f t="shared" si="334"/>
        <v/>
      </c>
      <c r="AR1486" s="6" t="str">
        <f t="shared" si="335"/>
        <v/>
      </c>
    </row>
    <row r="1487" spans="1:44" x14ac:dyDescent="0.25">
      <c r="A1487" s="22"/>
      <c r="B1487" s="121"/>
      <c r="C1487" s="121"/>
      <c r="D1487" s="121"/>
      <c r="E1487" s="122"/>
      <c r="F1487" s="123"/>
      <c r="G1487" s="123"/>
      <c r="H1487" s="22"/>
      <c r="I1487" s="122" t="str">
        <f>IF('Stock Takes'!$AC1488="", "", 'Stock Takes'!$AC1488)</f>
        <v/>
      </c>
      <c r="J1487" s="122" t="str">
        <f t="shared" si="322"/>
        <v/>
      </c>
      <c r="K1487" s="122" t="str">
        <f>IF($U$7=6, "", IF('Stock Takes'!AE$6="*", 'Stock Takes'!AE1488, IF('Stock Takes'!AF$6="*", 'Stock Takes'!AF1488, IF('Stock Takes'!AG$6="*", 'Stock Takes'!AG1488, IF('Stock Takes'!AH$6="*", 'Stock Takes'!AH1488, IF('Stock Takes'!AI$6="*", 'Stock Takes'!AI1488, IF('Stock Takes'!AJ$6="*", 'Stock Takes'!AJ1488)))))))</f>
        <v/>
      </c>
      <c r="L1487" s="122" t="str">
        <f t="shared" si="323"/>
        <v/>
      </c>
      <c r="M1487" s="22"/>
      <c r="AC1487" s="17">
        <f t="shared" si="324"/>
        <v>0</v>
      </c>
      <c r="AD1487" s="18">
        <f t="shared" si="325"/>
        <v>0</v>
      </c>
      <c r="AF1487" s="6" t="str">
        <f t="shared" si="326"/>
        <v/>
      </c>
      <c r="AG1487" s="6" t="str">
        <f t="shared" si="327"/>
        <v/>
      </c>
      <c r="AH1487" s="6" t="str">
        <f t="shared" si="328"/>
        <v/>
      </c>
      <c r="AI1487" s="6" t="str">
        <f t="shared" si="329"/>
        <v/>
      </c>
      <c r="AJ1487" s="6">
        <v>1480</v>
      </c>
      <c r="AK1487" s="73" t="str">
        <f t="shared" si="330"/>
        <v/>
      </c>
      <c r="AL1487" s="6" t="str">
        <f t="shared" si="331"/>
        <v/>
      </c>
      <c r="AN1487" s="6" t="str">
        <f>IF(D1487="", "", IF(COUNTIF($D$8:D1486, D1487)&gt;0, "", MAX($AN$7:AN1486)+1))</f>
        <v/>
      </c>
      <c r="AO1487" s="6" t="str">
        <f t="shared" si="332"/>
        <v/>
      </c>
      <c r="AP1487" s="6" t="str">
        <f t="shared" si="333"/>
        <v/>
      </c>
      <c r="AQ1487" s="6" t="str">
        <f t="shared" si="334"/>
        <v/>
      </c>
      <c r="AR1487" s="6" t="str">
        <f t="shared" si="335"/>
        <v/>
      </c>
    </row>
    <row r="1488" spans="1:44" x14ac:dyDescent="0.25">
      <c r="A1488" s="22"/>
      <c r="B1488" s="121"/>
      <c r="C1488" s="121"/>
      <c r="D1488" s="121"/>
      <c r="E1488" s="122"/>
      <c r="F1488" s="123"/>
      <c r="G1488" s="123"/>
      <c r="H1488" s="22"/>
      <c r="I1488" s="122" t="str">
        <f>IF('Stock Takes'!$AC1489="", "", 'Stock Takes'!$AC1489)</f>
        <v/>
      </c>
      <c r="J1488" s="122" t="str">
        <f t="shared" si="322"/>
        <v/>
      </c>
      <c r="K1488" s="122" t="str">
        <f>IF($U$7=6, "", IF('Stock Takes'!AE$6="*", 'Stock Takes'!AE1489, IF('Stock Takes'!AF$6="*", 'Stock Takes'!AF1489, IF('Stock Takes'!AG$6="*", 'Stock Takes'!AG1489, IF('Stock Takes'!AH$6="*", 'Stock Takes'!AH1489, IF('Stock Takes'!AI$6="*", 'Stock Takes'!AI1489, IF('Stock Takes'!AJ$6="*", 'Stock Takes'!AJ1489)))))))</f>
        <v/>
      </c>
      <c r="L1488" s="122" t="str">
        <f t="shared" si="323"/>
        <v/>
      </c>
      <c r="M1488" s="22"/>
      <c r="AC1488" s="17">
        <f t="shared" si="324"/>
        <v>0</v>
      </c>
      <c r="AD1488" s="18">
        <f t="shared" si="325"/>
        <v>0</v>
      </c>
      <c r="AF1488" s="6" t="str">
        <f t="shared" si="326"/>
        <v/>
      </c>
      <c r="AG1488" s="6" t="str">
        <f t="shared" si="327"/>
        <v/>
      </c>
      <c r="AH1488" s="6" t="str">
        <f t="shared" si="328"/>
        <v/>
      </c>
      <c r="AI1488" s="6" t="str">
        <f t="shared" si="329"/>
        <v/>
      </c>
      <c r="AJ1488" s="6">
        <v>1481</v>
      </c>
      <c r="AK1488" s="73" t="str">
        <f t="shared" si="330"/>
        <v/>
      </c>
      <c r="AL1488" s="6" t="str">
        <f t="shared" si="331"/>
        <v/>
      </c>
      <c r="AN1488" s="6" t="str">
        <f>IF(D1488="", "", IF(COUNTIF($D$8:D1487, D1488)&gt;0, "", MAX($AN$7:AN1487)+1))</f>
        <v/>
      </c>
      <c r="AO1488" s="6" t="str">
        <f t="shared" si="332"/>
        <v/>
      </c>
      <c r="AP1488" s="6" t="str">
        <f t="shared" si="333"/>
        <v/>
      </c>
      <c r="AQ1488" s="6" t="str">
        <f t="shared" si="334"/>
        <v/>
      </c>
      <c r="AR1488" s="6" t="str">
        <f t="shared" si="335"/>
        <v/>
      </c>
    </row>
    <row r="1489" spans="1:44" x14ac:dyDescent="0.25">
      <c r="A1489" s="22"/>
      <c r="B1489" s="121"/>
      <c r="C1489" s="121"/>
      <c r="D1489" s="121"/>
      <c r="E1489" s="122"/>
      <c r="F1489" s="123"/>
      <c r="G1489" s="123"/>
      <c r="H1489" s="22"/>
      <c r="I1489" s="122" t="str">
        <f>IF('Stock Takes'!$AC1490="", "", 'Stock Takes'!$AC1490)</f>
        <v/>
      </c>
      <c r="J1489" s="122" t="str">
        <f t="shared" si="322"/>
        <v/>
      </c>
      <c r="K1489" s="122" t="str">
        <f>IF($U$7=6, "", IF('Stock Takes'!AE$6="*", 'Stock Takes'!AE1490, IF('Stock Takes'!AF$6="*", 'Stock Takes'!AF1490, IF('Stock Takes'!AG$6="*", 'Stock Takes'!AG1490, IF('Stock Takes'!AH$6="*", 'Stock Takes'!AH1490, IF('Stock Takes'!AI$6="*", 'Stock Takes'!AI1490, IF('Stock Takes'!AJ$6="*", 'Stock Takes'!AJ1490)))))))</f>
        <v/>
      </c>
      <c r="L1489" s="122" t="str">
        <f t="shared" si="323"/>
        <v/>
      </c>
      <c r="M1489" s="22"/>
      <c r="AC1489" s="17">
        <f t="shared" si="324"/>
        <v>0</v>
      </c>
      <c r="AD1489" s="18">
        <f t="shared" si="325"/>
        <v>0</v>
      </c>
      <c r="AF1489" s="6" t="str">
        <f t="shared" si="326"/>
        <v/>
      </c>
      <c r="AG1489" s="6" t="str">
        <f t="shared" si="327"/>
        <v/>
      </c>
      <c r="AH1489" s="6" t="str">
        <f t="shared" si="328"/>
        <v/>
      </c>
      <c r="AI1489" s="6" t="str">
        <f t="shared" si="329"/>
        <v/>
      </c>
      <c r="AJ1489" s="6">
        <v>1482</v>
      </c>
      <c r="AK1489" s="73" t="str">
        <f t="shared" si="330"/>
        <v/>
      </c>
      <c r="AL1489" s="6" t="str">
        <f t="shared" si="331"/>
        <v/>
      </c>
      <c r="AN1489" s="6" t="str">
        <f>IF(D1489="", "", IF(COUNTIF($D$8:D1488, D1489)&gt;0, "", MAX($AN$7:AN1488)+1))</f>
        <v/>
      </c>
      <c r="AO1489" s="6" t="str">
        <f t="shared" si="332"/>
        <v/>
      </c>
      <c r="AP1489" s="6" t="str">
        <f t="shared" si="333"/>
        <v/>
      </c>
      <c r="AQ1489" s="6" t="str">
        <f t="shared" si="334"/>
        <v/>
      </c>
      <c r="AR1489" s="6" t="str">
        <f t="shared" si="335"/>
        <v/>
      </c>
    </row>
    <row r="1490" spans="1:44" x14ac:dyDescent="0.25">
      <c r="A1490" s="22"/>
      <c r="B1490" s="121"/>
      <c r="C1490" s="121"/>
      <c r="D1490" s="121"/>
      <c r="E1490" s="122"/>
      <c r="F1490" s="123"/>
      <c r="G1490" s="123"/>
      <c r="H1490" s="22"/>
      <c r="I1490" s="122" t="str">
        <f>IF('Stock Takes'!$AC1491="", "", 'Stock Takes'!$AC1491)</f>
        <v/>
      </c>
      <c r="J1490" s="122" t="str">
        <f t="shared" si="322"/>
        <v/>
      </c>
      <c r="K1490" s="122" t="str">
        <f>IF($U$7=6, "", IF('Stock Takes'!AE$6="*", 'Stock Takes'!AE1491, IF('Stock Takes'!AF$6="*", 'Stock Takes'!AF1491, IF('Stock Takes'!AG$6="*", 'Stock Takes'!AG1491, IF('Stock Takes'!AH$6="*", 'Stock Takes'!AH1491, IF('Stock Takes'!AI$6="*", 'Stock Takes'!AI1491, IF('Stock Takes'!AJ$6="*", 'Stock Takes'!AJ1491)))))))</f>
        <v/>
      </c>
      <c r="L1490" s="122" t="str">
        <f t="shared" si="323"/>
        <v/>
      </c>
      <c r="M1490" s="22"/>
      <c r="AC1490" s="17">
        <f t="shared" si="324"/>
        <v>0</v>
      </c>
      <c r="AD1490" s="18">
        <f t="shared" si="325"/>
        <v>0</v>
      </c>
      <c r="AF1490" s="6" t="str">
        <f t="shared" si="326"/>
        <v/>
      </c>
      <c r="AG1490" s="6" t="str">
        <f t="shared" si="327"/>
        <v/>
      </c>
      <c r="AH1490" s="6" t="str">
        <f t="shared" si="328"/>
        <v/>
      </c>
      <c r="AI1490" s="6" t="str">
        <f t="shared" si="329"/>
        <v/>
      </c>
      <c r="AJ1490" s="6">
        <v>1483</v>
      </c>
      <c r="AK1490" s="73" t="str">
        <f t="shared" si="330"/>
        <v/>
      </c>
      <c r="AL1490" s="6" t="str">
        <f t="shared" si="331"/>
        <v/>
      </c>
      <c r="AN1490" s="6" t="str">
        <f>IF(D1490="", "", IF(COUNTIF($D$8:D1489, D1490)&gt;0, "", MAX($AN$7:AN1489)+1))</f>
        <v/>
      </c>
      <c r="AO1490" s="6" t="str">
        <f t="shared" si="332"/>
        <v/>
      </c>
      <c r="AP1490" s="6" t="str">
        <f t="shared" si="333"/>
        <v/>
      </c>
      <c r="AQ1490" s="6" t="str">
        <f t="shared" si="334"/>
        <v/>
      </c>
      <c r="AR1490" s="6" t="str">
        <f t="shared" si="335"/>
        <v/>
      </c>
    </row>
    <row r="1491" spans="1:44" x14ac:dyDescent="0.25">
      <c r="A1491" s="22"/>
      <c r="B1491" s="121"/>
      <c r="C1491" s="121"/>
      <c r="D1491" s="121"/>
      <c r="E1491" s="122"/>
      <c r="F1491" s="123"/>
      <c r="G1491" s="123"/>
      <c r="H1491" s="22"/>
      <c r="I1491" s="122" t="str">
        <f>IF('Stock Takes'!$AC1492="", "", 'Stock Takes'!$AC1492)</f>
        <v/>
      </c>
      <c r="J1491" s="122" t="str">
        <f t="shared" si="322"/>
        <v/>
      </c>
      <c r="K1491" s="122" t="str">
        <f>IF($U$7=6, "", IF('Stock Takes'!AE$6="*", 'Stock Takes'!AE1492, IF('Stock Takes'!AF$6="*", 'Stock Takes'!AF1492, IF('Stock Takes'!AG$6="*", 'Stock Takes'!AG1492, IF('Stock Takes'!AH$6="*", 'Stock Takes'!AH1492, IF('Stock Takes'!AI$6="*", 'Stock Takes'!AI1492, IF('Stock Takes'!AJ$6="*", 'Stock Takes'!AJ1492)))))))</f>
        <v/>
      </c>
      <c r="L1491" s="122" t="str">
        <f t="shared" si="323"/>
        <v/>
      </c>
      <c r="M1491" s="22"/>
      <c r="AC1491" s="17">
        <f t="shared" si="324"/>
        <v>0</v>
      </c>
      <c r="AD1491" s="18">
        <f t="shared" si="325"/>
        <v>0</v>
      </c>
      <c r="AF1491" s="6" t="str">
        <f t="shared" si="326"/>
        <v/>
      </c>
      <c r="AG1491" s="6" t="str">
        <f t="shared" si="327"/>
        <v/>
      </c>
      <c r="AH1491" s="6" t="str">
        <f t="shared" si="328"/>
        <v/>
      </c>
      <c r="AI1491" s="6" t="str">
        <f t="shared" si="329"/>
        <v/>
      </c>
      <c r="AJ1491" s="6">
        <v>1484</v>
      </c>
      <c r="AK1491" s="73" t="str">
        <f t="shared" si="330"/>
        <v/>
      </c>
      <c r="AL1491" s="6" t="str">
        <f t="shared" si="331"/>
        <v/>
      </c>
      <c r="AN1491" s="6" t="str">
        <f>IF(D1491="", "", IF(COUNTIF($D$8:D1490, D1491)&gt;0, "", MAX($AN$7:AN1490)+1))</f>
        <v/>
      </c>
      <c r="AO1491" s="6" t="str">
        <f t="shared" si="332"/>
        <v/>
      </c>
      <c r="AP1491" s="6" t="str">
        <f t="shared" si="333"/>
        <v/>
      </c>
      <c r="AQ1491" s="6" t="str">
        <f t="shared" si="334"/>
        <v/>
      </c>
      <c r="AR1491" s="6" t="str">
        <f t="shared" si="335"/>
        <v/>
      </c>
    </row>
    <row r="1492" spans="1:44" x14ac:dyDescent="0.25">
      <c r="A1492" s="22"/>
      <c r="B1492" s="121"/>
      <c r="C1492" s="121"/>
      <c r="D1492" s="121"/>
      <c r="E1492" s="122"/>
      <c r="F1492" s="123"/>
      <c r="G1492" s="123"/>
      <c r="H1492" s="22"/>
      <c r="I1492" s="122" t="str">
        <f>IF('Stock Takes'!$AC1493="", "", 'Stock Takes'!$AC1493)</f>
        <v/>
      </c>
      <c r="J1492" s="122" t="str">
        <f t="shared" si="322"/>
        <v/>
      </c>
      <c r="K1492" s="122" t="str">
        <f>IF($U$7=6, "", IF('Stock Takes'!AE$6="*", 'Stock Takes'!AE1493, IF('Stock Takes'!AF$6="*", 'Stock Takes'!AF1493, IF('Stock Takes'!AG$6="*", 'Stock Takes'!AG1493, IF('Stock Takes'!AH$6="*", 'Stock Takes'!AH1493, IF('Stock Takes'!AI$6="*", 'Stock Takes'!AI1493, IF('Stock Takes'!AJ$6="*", 'Stock Takes'!AJ1493)))))))</f>
        <v/>
      </c>
      <c r="L1492" s="122" t="str">
        <f t="shared" si="323"/>
        <v/>
      </c>
      <c r="M1492" s="22"/>
      <c r="AC1492" s="17">
        <f t="shared" si="324"/>
        <v>0</v>
      </c>
      <c r="AD1492" s="18">
        <f t="shared" si="325"/>
        <v>0</v>
      </c>
      <c r="AF1492" s="6" t="str">
        <f t="shared" si="326"/>
        <v/>
      </c>
      <c r="AG1492" s="6" t="str">
        <f t="shared" si="327"/>
        <v/>
      </c>
      <c r="AH1492" s="6" t="str">
        <f t="shared" si="328"/>
        <v/>
      </c>
      <c r="AI1492" s="6" t="str">
        <f t="shared" si="329"/>
        <v/>
      </c>
      <c r="AJ1492" s="6">
        <v>1485</v>
      </c>
      <c r="AK1492" s="73" t="str">
        <f t="shared" si="330"/>
        <v/>
      </c>
      <c r="AL1492" s="6" t="str">
        <f t="shared" si="331"/>
        <v/>
      </c>
      <c r="AN1492" s="6" t="str">
        <f>IF(D1492="", "", IF(COUNTIF($D$8:D1491, D1492)&gt;0, "", MAX($AN$7:AN1491)+1))</f>
        <v/>
      </c>
      <c r="AO1492" s="6" t="str">
        <f t="shared" si="332"/>
        <v/>
      </c>
      <c r="AP1492" s="6" t="str">
        <f t="shared" si="333"/>
        <v/>
      </c>
      <c r="AQ1492" s="6" t="str">
        <f t="shared" si="334"/>
        <v/>
      </c>
      <c r="AR1492" s="6" t="str">
        <f t="shared" si="335"/>
        <v/>
      </c>
    </row>
    <row r="1493" spans="1:44" x14ac:dyDescent="0.25">
      <c r="A1493" s="22"/>
      <c r="B1493" s="121"/>
      <c r="C1493" s="121"/>
      <c r="D1493" s="121"/>
      <c r="E1493" s="122"/>
      <c r="F1493" s="123"/>
      <c r="G1493" s="123"/>
      <c r="H1493" s="22"/>
      <c r="I1493" s="122" t="str">
        <f>IF('Stock Takes'!$AC1494="", "", 'Stock Takes'!$AC1494)</f>
        <v/>
      </c>
      <c r="J1493" s="122" t="str">
        <f t="shared" si="322"/>
        <v/>
      </c>
      <c r="K1493" s="122" t="str">
        <f>IF($U$7=6, "", IF('Stock Takes'!AE$6="*", 'Stock Takes'!AE1494, IF('Stock Takes'!AF$6="*", 'Stock Takes'!AF1494, IF('Stock Takes'!AG$6="*", 'Stock Takes'!AG1494, IF('Stock Takes'!AH$6="*", 'Stock Takes'!AH1494, IF('Stock Takes'!AI$6="*", 'Stock Takes'!AI1494, IF('Stock Takes'!AJ$6="*", 'Stock Takes'!AJ1494)))))))</f>
        <v/>
      </c>
      <c r="L1493" s="122" t="str">
        <f t="shared" si="323"/>
        <v/>
      </c>
      <c r="M1493" s="22"/>
      <c r="AC1493" s="17">
        <f t="shared" si="324"/>
        <v>0</v>
      </c>
      <c r="AD1493" s="18">
        <f t="shared" si="325"/>
        <v>0</v>
      </c>
      <c r="AF1493" s="6" t="str">
        <f t="shared" si="326"/>
        <v/>
      </c>
      <c r="AG1493" s="6" t="str">
        <f t="shared" si="327"/>
        <v/>
      </c>
      <c r="AH1493" s="6" t="str">
        <f t="shared" si="328"/>
        <v/>
      </c>
      <c r="AI1493" s="6" t="str">
        <f t="shared" si="329"/>
        <v/>
      </c>
      <c r="AJ1493" s="6">
        <v>1486</v>
      </c>
      <c r="AK1493" s="73" t="str">
        <f t="shared" si="330"/>
        <v/>
      </c>
      <c r="AL1493" s="6" t="str">
        <f t="shared" si="331"/>
        <v/>
      </c>
      <c r="AN1493" s="6" t="str">
        <f>IF(D1493="", "", IF(COUNTIF($D$8:D1492, D1493)&gt;0, "", MAX($AN$7:AN1492)+1))</f>
        <v/>
      </c>
      <c r="AO1493" s="6" t="str">
        <f t="shared" si="332"/>
        <v/>
      </c>
      <c r="AP1493" s="6" t="str">
        <f t="shared" si="333"/>
        <v/>
      </c>
      <c r="AQ1493" s="6" t="str">
        <f t="shared" si="334"/>
        <v/>
      </c>
      <c r="AR1493" s="6" t="str">
        <f t="shared" si="335"/>
        <v/>
      </c>
    </row>
    <row r="1494" spans="1:44" x14ac:dyDescent="0.25">
      <c r="A1494" s="22"/>
      <c r="B1494" s="121"/>
      <c r="C1494" s="121"/>
      <c r="D1494" s="121"/>
      <c r="E1494" s="122"/>
      <c r="F1494" s="123"/>
      <c r="G1494" s="123"/>
      <c r="H1494" s="22"/>
      <c r="I1494" s="122" t="str">
        <f>IF('Stock Takes'!$AC1495="", "", 'Stock Takes'!$AC1495)</f>
        <v/>
      </c>
      <c r="J1494" s="122" t="str">
        <f t="shared" si="322"/>
        <v/>
      </c>
      <c r="K1494" s="122" t="str">
        <f>IF($U$7=6, "", IF('Stock Takes'!AE$6="*", 'Stock Takes'!AE1495, IF('Stock Takes'!AF$6="*", 'Stock Takes'!AF1495, IF('Stock Takes'!AG$6="*", 'Stock Takes'!AG1495, IF('Stock Takes'!AH$6="*", 'Stock Takes'!AH1495, IF('Stock Takes'!AI$6="*", 'Stock Takes'!AI1495, IF('Stock Takes'!AJ$6="*", 'Stock Takes'!AJ1495)))))))</f>
        <v/>
      </c>
      <c r="L1494" s="122" t="str">
        <f t="shared" si="323"/>
        <v/>
      </c>
      <c r="M1494" s="22"/>
      <c r="AC1494" s="17">
        <f t="shared" si="324"/>
        <v>0</v>
      </c>
      <c r="AD1494" s="18">
        <f t="shared" si="325"/>
        <v>0</v>
      </c>
      <c r="AF1494" s="6" t="str">
        <f t="shared" si="326"/>
        <v/>
      </c>
      <c r="AG1494" s="6" t="str">
        <f t="shared" si="327"/>
        <v/>
      </c>
      <c r="AH1494" s="6" t="str">
        <f t="shared" si="328"/>
        <v/>
      </c>
      <c r="AI1494" s="6" t="str">
        <f t="shared" si="329"/>
        <v/>
      </c>
      <c r="AJ1494" s="6">
        <v>1487</v>
      </c>
      <c r="AK1494" s="73" t="str">
        <f t="shared" si="330"/>
        <v/>
      </c>
      <c r="AL1494" s="6" t="str">
        <f t="shared" si="331"/>
        <v/>
      </c>
      <c r="AN1494" s="6" t="str">
        <f>IF(D1494="", "", IF(COUNTIF($D$8:D1493, D1494)&gt;0, "", MAX($AN$7:AN1493)+1))</f>
        <v/>
      </c>
      <c r="AO1494" s="6" t="str">
        <f t="shared" si="332"/>
        <v/>
      </c>
      <c r="AP1494" s="6" t="str">
        <f t="shared" si="333"/>
        <v/>
      </c>
      <c r="AQ1494" s="6" t="str">
        <f t="shared" si="334"/>
        <v/>
      </c>
      <c r="AR1494" s="6" t="str">
        <f t="shared" si="335"/>
        <v/>
      </c>
    </row>
    <row r="1495" spans="1:44" x14ac:dyDescent="0.25">
      <c r="A1495" s="22"/>
      <c r="B1495" s="121"/>
      <c r="C1495" s="121"/>
      <c r="D1495" s="121"/>
      <c r="E1495" s="122"/>
      <c r="F1495" s="123"/>
      <c r="G1495" s="123"/>
      <c r="H1495" s="22"/>
      <c r="I1495" s="122" t="str">
        <f>IF('Stock Takes'!$AC1496="", "", 'Stock Takes'!$AC1496)</f>
        <v/>
      </c>
      <c r="J1495" s="122" t="str">
        <f t="shared" si="322"/>
        <v/>
      </c>
      <c r="K1495" s="122" t="str">
        <f>IF($U$7=6, "", IF('Stock Takes'!AE$6="*", 'Stock Takes'!AE1496, IF('Stock Takes'!AF$6="*", 'Stock Takes'!AF1496, IF('Stock Takes'!AG$6="*", 'Stock Takes'!AG1496, IF('Stock Takes'!AH$6="*", 'Stock Takes'!AH1496, IF('Stock Takes'!AI$6="*", 'Stock Takes'!AI1496, IF('Stock Takes'!AJ$6="*", 'Stock Takes'!AJ1496)))))))</f>
        <v/>
      </c>
      <c r="L1495" s="122" t="str">
        <f t="shared" si="323"/>
        <v/>
      </c>
      <c r="M1495" s="22"/>
      <c r="AC1495" s="17">
        <f t="shared" si="324"/>
        <v>0</v>
      </c>
      <c r="AD1495" s="18">
        <f t="shared" si="325"/>
        <v>0</v>
      </c>
      <c r="AF1495" s="6" t="str">
        <f t="shared" si="326"/>
        <v/>
      </c>
      <c r="AG1495" s="6" t="str">
        <f t="shared" si="327"/>
        <v/>
      </c>
      <c r="AH1495" s="6" t="str">
        <f t="shared" si="328"/>
        <v/>
      </c>
      <c r="AI1495" s="6" t="str">
        <f t="shared" si="329"/>
        <v/>
      </c>
      <c r="AJ1495" s="6">
        <v>1488</v>
      </c>
      <c r="AK1495" s="73" t="str">
        <f t="shared" si="330"/>
        <v/>
      </c>
      <c r="AL1495" s="6" t="str">
        <f t="shared" si="331"/>
        <v/>
      </c>
      <c r="AN1495" s="6" t="str">
        <f>IF(D1495="", "", IF(COUNTIF($D$8:D1494, D1495)&gt;0, "", MAX($AN$7:AN1494)+1))</f>
        <v/>
      </c>
      <c r="AO1495" s="6" t="str">
        <f t="shared" si="332"/>
        <v/>
      </c>
      <c r="AP1495" s="6" t="str">
        <f t="shared" si="333"/>
        <v/>
      </c>
      <c r="AQ1495" s="6" t="str">
        <f t="shared" si="334"/>
        <v/>
      </c>
      <c r="AR1495" s="6" t="str">
        <f t="shared" si="335"/>
        <v/>
      </c>
    </row>
    <row r="1496" spans="1:44" x14ac:dyDescent="0.25">
      <c r="A1496" s="22"/>
      <c r="B1496" s="121"/>
      <c r="C1496" s="121"/>
      <c r="D1496" s="121"/>
      <c r="E1496" s="122"/>
      <c r="F1496" s="123"/>
      <c r="G1496" s="123"/>
      <c r="H1496" s="22"/>
      <c r="I1496" s="122" t="str">
        <f>IF('Stock Takes'!$AC1497="", "", 'Stock Takes'!$AC1497)</f>
        <v/>
      </c>
      <c r="J1496" s="122" t="str">
        <f t="shared" si="322"/>
        <v/>
      </c>
      <c r="K1496" s="122" t="str">
        <f>IF($U$7=6, "", IF('Stock Takes'!AE$6="*", 'Stock Takes'!AE1497, IF('Stock Takes'!AF$6="*", 'Stock Takes'!AF1497, IF('Stock Takes'!AG$6="*", 'Stock Takes'!AG1497, IF('Stock Takes'!AH$6="*", 'Stock Takes'!AH1497, IF('Stock Takes'!AI$6="*", 'Stock Takes'!AI1497, IF('Stock Takes'!AJ$6="*", 'Stock Takes'!AJ1497)))))))</f>
        <v/>
      </c>
      <c r="L1496" s="122" t="str">
        <f t="shared" si="323"/>
        <v/>
      </c>
      <c r="M1496" s="22"/>
      <c r="AC1496" s="17">
        <f t="shared" si="324"/>
        <v>0</v>
      </c>
      <c r="AD1496" s="18">
        <f t="shared" si="325"/>
        <v>0</v>
      </c>
      <c r="AF1496" s="6" t="str">
        <f t="shared" si="326"/>
        <v/>
      </c>
      <c r="AG1496" s="6" t="str">
        <f t="shared" si="327"/>
        <v/>
      </c>
      <c r="AH1496" s="6" t="str">
        <f t="shared" si="328"/>
        <v/>
      </c>
      <c r="AI1496" s="6" t="str">
        <f t="shared" si="329"/>
        <v/>
      </c>
      <c r="AJ1496" s="6">
        <v>1489</v>
      </c>
      <c r="AK1496" s="73" t="str">
        <f t="shared" si="330"/>
        <v/>
      </c>
      <c r="AL1496" s="6" t="str">
        <f t="shared" si="331"/>
        <v/>
      </c>
      <c r="AN1496" s="6" t="str">
        <f>IF(D1496="", "", IF(COUNTIF($D$8:D1495, D1496)&gt;0, "", MAX($AN$7:AN1495)+1))</f>
        <v/>
      </c>
      <c r="AO1496" s="6" t="str">
        <f t="shared" si="332"/>
        <v/>
      </c>
      <c r="AP1496" s="6" t="str">
        <f t="shared" si="333"/>
        <v/>
      </c>
      <c r="AQ1496" s="6" t="str">
        <f t="shared" si="334"/>
        <v/>
      </c>
      <c r="AR1496" s="6" t="str">
        <f t="shared" si="335"/>
        <v/>
      </c>
    </row>
    <row r="1497" spans="1:44" x14ac:dyDescent="0.25">
      <c r="A1497" s="22"/>
      <c r="B1497" s="121"/>
      <c r="C1497" s="121"/>
      <c r="D1497" s="121"/>
      <c r="E1497" s="122"/>
      <c r="F1497" s="123"/>
      <c r="G1497" s="123"/>
      <c r="H1497" s="22"/>
      <c r="I1497" s="122" t="str">
        <f>IF('Stock Takes'!$AC1498="", "", 'Stock Takes'!$AC1498)</f>
        <v/>
      </c>
      <c r="J1497" s="122" t="str">
        <f t="shared" si="322"/>
        <v/>
      </c>
      <c r="K1497" s="122" t="str">
        <f>IF($U$7=6, "", IF('Stock Takes'!AE$6="*", 'Stock Takes'!AE1498, IF('Stock Takes'!AF$6="*", 'Stock Takes'!AF1498, IF('Stock Takes'!AG$6="*", 'Stock Takes'!AG1498, IF('Stock Takes'!AH$6="*", 'Stock Takes'!AH1498, IF('Stock Takes'!AI$6="*", 'Stock Takes'!AI1498, IF('Stock Takes'!AJ$6="*", 'Stock Takes'!AJ1498)))))))</f>
        <v/>
      </c>
      <c r="L1497" s="122" t="str">
        <f t="shared" si="323"/>
        <v/>
      </c>
      <c r="M1497" s="22"/>
      <c r="AC1497" s="17">
        <f t="shared" si="324"/>
        <v>0</v>
      </c>
      <c r="AD1497" s="18">
        <f t="shared" si="325"/>
        <v>0</v>
      </c>
      <c r="AF1497" s="6" t="str">
        <f t="shared" si="326"/>
        <v/>
      </c>
      <c r="AG1497" s="6" t="str">
        <f t="shared" si="327"/>
        <v/>
      </c>
      <c r="AH1497" s="6" t="str">
        <f t="shared" si="328"/>
        <v/>
      </c>
      <c r="AI1497" s="6" t="str">
        <f t="shared" si="329"/>
        <v/>
      </c>
      <c r="AJ1497" s="6">
        <v>1490</v>
      </c>
      <c r="AK1497" s="73" t="str">
        <f t="shared" si="330"/>
        <v/>
      </c>
      <c r="AL1497" s="6" t="str">
        <f t="shared" si="331"/>
        <v/>
      </c>
      <c r="AN1497" s="6" t="str">
        <f>IF(D1497="", "", IF(COUNTIF($D$8:D1496, D1497)&gt;0, "", MAX($AN$7:AN1496)+1))</f>
        <v/>
      </c>
      <c r="AO1497" s="6" t="str">
        <f t="shared" si="332"/>
        <v/>
      </c>
      <c r="AP1497" s="6" t="str">
        <f t="shared" si="333"/>
        <v/>
      </c>
      <c r="AQ1497" s="6" t="str">
        <f t="shared" si="334"/>
        <v/>
      </c>
      <c r="AR1497" s="6" t="str">
        <f t="shared" si="335"/>
        <v/>
      </c>
    </row>
    <row r="1498" spans="1:44" x14ac:dyDescent="0.25">
      <c r="A1498" s="22"/>
      <c r="B1498" s="121"/>
      <c r="C1498" s="121"/>
      <c r="D1498" s="121"/>
      <c r="E1498" s="122"/>
      <c r="F1498" s="123"/>
      <c r="G1498" s="123"/>
      <c r="H1498" s="22"/>
      <c r="I1498" s="122" t="str">
        <f>IF('Stock Takes'!$AC1499="", "", 'Stock Takes'!$AC1499)</f>
        <v/>
      </c>
      <c r="J1498" s="122" t="str">
        <f t="shared" si="322"/>
        <v/>
      </c>
      <c r="K1498" s="122" t="str">
        <f>IF($U$7=6, "", IF('Stock Takes'!AE$6="*", 'Stock Takes'!AE1499, IF('Stock Takes'!AF$6="*", 'Stock Takes'!AF1499, IF('Stock Takes'!AG$6="*", 'Stock Takes'!AG1499, IF('Stock Takes'!AH$6="*", 'Stock Takes'!AH1499, IF('Stock Takes'!AI$6="*", 'Stock Takes'!AI1499, IF('Stock Takes'!AJ$6="*", 'Stock Takes'!AJ1499)))))))</f>
        <v/>
      </c>
      <c r="L1498" s="122" t="str">
        <f t="shared" si="323"/>
        <v/>
      </c>
      <c r="M1498" s="22"/>
      <c r="AC1498" s="17">
        <f t="shared" si="324"/>
        <v>0</v>
      </c>
      <c r="AD1498" s="18">
        <f t="shared" si="325"/>
        <v>0</v>
      </c>
      <c r="AF1498" s="6" t="str">
        <f t="shared" si="326"/>
        <v/>
      </c>
      <c r="AG1498" s="6" t="str">
        <f t="shared" si="327"/>
        <v/>
      </c>
      <c r="AH1498" s="6" t="str">
        <f t="shared" si="328"/>
        <v/>
      </c>
      <c r="AI1498" s="6" t="str">
        <f t="shared" si="329"/>
        <v/>
      </c>
      <c r="AJ1498" s="6">
        <v>1491</v>
      </c>
      <c r="AK1498" s="73" t="str">
        <f t="shared" si="330"/>
        <v/>
      </c>
      <c r="AL1498" s="6" t="str">
        <f t="shared" si="331"/>
        <v/>
      </c>
      <c r="AN1498" s="6" t="str">
        <f>IF(D1498="", "", IF(COUNTIF($D$8:D1497, D1498)&gt;0, "", MAX($AN$7:AN1497)+1))</f>
        <v/>
      </c>
      <c r="AO1498" s="6" t="str">
        <f t="shared" si="332"/>
        <v/>
      </c>
      <c r="AP1498" s="6" t="str">
        <f t="shared" si="333"/>
        <v/>
      </c>
      <c r="AQ1498" s="6" t="str">
        <f t="shared" si="334"/>
        <v/>
      </c>
      <c r="AR1498" s="6" t="str">
        <f t="shared" si="335"/>
        <v/>
      </c>
    </row>
    <row r="1499" spans="1:44" x14ac:dyDescent="0.25">
      <c r="A1499" s="22"/>
      <c r="B1499" s="121"/>
      <c r="C1499" s="121"/>
      <c r="D1499" s="121"/>
      <c r="E1499" s="122"/>
      <c r="F1499" s="123"/>
      <c r="G1499" s="123"/>
      <c r="H1499" s="22"/>
      <c r="I1499" s="122" t="str">
        <f>IF('Stock Takes'!$AC1500="", "", 'Stock Takes'!$AC1500)</f>
        <v/>
      </c>
      <c r="J1499" s="122" t="str">
        <f t="shared" si="322"/>
        <v/>
      </c>
      <c r="K1499" s="122" t="str">
        <f>IF($U$7=6, "", IF('Stock Takes'!AE$6="*", 'Stock Takes'!AE1500, IF('Stock Takes'!AF$6="*", 'Stock Takes'!AF1500, IF('Stock Takes'!AG$6="*", 'Stock Takes'!AG1500, IF('Stock Takes'!AH$6="*", 'Stock Takes'!AH1500, IF('Stock Takes'!AI$6="*", 'Stock Takes'!AI1500, IF('Stock Takes'!AJ$6="*", 'Stock Takes'!AJ1500)))))))</f>
        <v/>
      </c>
      <c r="L1499" s="122" t="str">
        <f t="shared" si="323"/>
        <v/>
      </c>
      <c r="M1499" s="22"/>
      <c r="AC1499" s="17">
        <f t="shared" si="324"/>
        <v>0</v>
      </c>
      <c r="AD1499" s="18">
        <f t="shared" si="325"/>
        <v>0</v>
      </c>
      <c r="AF1499" s="6" t="str">
        <f t="shared" si="326"/>
        <v/>
      </c>
      <c r="AG1499" s="6" t="str">
        <f t="shared" si="327"/>
        <v/>
      </c>
      <c r="AH1499" s="6" t="str">
        <f t="shared" si="328"/>
        <v/>
      </c>
      <c r="AI1499" s="6" t="str">
        <f t="shared" si="329"/>
        <v/>
      </c>
      <c r="AJ1499" s="6">
        <v>1492</v>
      </c>
      <c r="AK1499" s="73" t="str">
        <f t="shared" si="330"/>
        <v/>
      </c>
      <c r="AL1499" s="6" t="str">
        <f t="shared" si="331"/>
        <v/>
      </c>
      <c r="AN1499" s="6" t="str">
        <f>IF(D1499="", "", IF(COUNTIF($D$8:D1498, D1499)&gt;0, "", MAX($AN$7:AN1498)+1))</f>
        <v/>
      </c>
      <c r="AO1499" s="6" t="str">
        <f t="shared" si="332"/>
        <v/>
      </c>
      <c r="AP1499" s="6" t="str">
        <f t="shared" si="333"/>
        <v/>
      </c>
      <c r="AQ1499" s="6" t="str">
        <f t="shared" si="334"/>
        <v/>
      </c>
      <c r="AR1499" s="6" t="str">
        <f t="shared" si="335"/>
        <v/>
      </c>
    </row>
    <row r="1500" spans="1:44" x14ac:dyDescent="0.25">
      <c r="A1500" s="22"/>
      <c r="B1500" s="121"/>
      <c r="C1500" s="121"/>
      <c r="D1500" s="121"/>
      <c r="E1500" s="122"/>
      <c r="F1500" s="123"/>
      <c r="G1500" s="123"/>
      <c r="H1500" s="22"/>
      <c r="I1500" s="122" t="str">
        <f>IF('Stock Takes'!$AC1501="", "", 'Stock Takes'!$AC1501)</f>
        <v/>
      </c>
      <c r="J1500" s="122" t="str">
        <f t="shared" si="322"/>
        <v/>
      </c>
      <c r="K1500" s="122" t="str">
        <f>IF($U$7=6, "", IF('Stock Takes'!AE$6="*", 'Stock Takes'!AE1501, IF('Stock Takes'!AF$6="*", 'Stock Takes'!AF1501, IF('Stock Takes'!AG$6="*", 'Stock Takes'!AG1501, IF('Stock Takes'!AH$6="*", 'Stock Takes'!AH1501, IF('Stock Takes'!AI$6="*", 'Stock Takes'!AI1501, IF('Stock Takes'!AJ$6="*", 'Stock Takes'!AJ1501)))))))</f>
        <v/>
      </c>
      <c r="L1500" s="122" t="str">
        <f t="shared" si="323"/>
        <v/>
      </c>
      <c r="M1500" s="22"/>
      <c r="AC1500" s="17">
        <f t="shared" si="324"/>
        <v>0</v>
      </c>
      <c r="AD1500" s="18">
        <f t="shared" si="325"/>
        <v>0</v>
      </c>
      <c r="AF1500" s="6" t="str">
        <f t="shared" si="326"/>
        <v/>
      </c>
      <c r="AG1500" s="6" t="str">
        <f t="shared" si="327"/>
        <v/>
      </c>
      <c r="AH1500" s="6" t="str">
        <f t="shared" si="328"/>
        <v/>
      </c>
      <c r="AI1500" s="6" t="str">
        <f t="shared" si="329"/>
        <v/>
      </c>
      <c r="AJ1500" s="6">
        <v>1493</v>
      </c>
      <c r="AK1500" s="73" t="str">
        <f t="shared" si="330"/>
        <v/>
      </c>
      <c r="AL1500" s="6" t="str">
        <f t="shared" si="331"/>
        <v/>
      </c>
      <c r="AN1500" s="6" t="str">
        <f>IF(D1500="", "", IF(COUNTIF($D$8:D1499, D1500)&gt;0, "", MAX($AN$7:AN1499)+1))</f>
        <v/>
      </c>
      <c r="AO1500" s="6" t="str">
        <f t="shared" si="332"/>
        <v/>
      </c>
      <c r="AP1500" s="6" t="str">
        <f t="shared" si="333"/>
        <v/>
      </c>
      <c r="AQ1500" s="6" t="str">
        <f t="shared" si="334"/>
        <v/>
      </c>
      <c r="AR1500" s="6" t="str">
        <f t="shared" si="335"/>
        <v/>
      </c>
    </row>
    <row r="1501" spans="1:44" x14ac:dyDescent="0.25">
      <c r="A1501" s="22"/>
      <c r="B1501" s="121"/>
      <c r="C1501" s="121"/>
      <c r="D1501" s="121"/>
      <c r="E1501" s="122"/>
      <c r="F1501" s="123"/>
      <c r="G1501" s="123"/>
      <c r="H1501" s="22"/>
      <c r="I1501" s="122" t="str">
        <f>IF('Stock Takes'!$AC1502="", "", 'Stock Takes'!$AC1502)</f>
        <v/>
      </c>
      <c r="J1501" s="122" t="str">
        <f t="shared" si="322"/>
        <v/>
      </c>
      <c r="K1501" s="122" t="str">
        <f>IF($U$7=6, "", IF('Stock Takes'!AE$6="*", 'Stock Takes'!AE1502, IF('Stock Takes'!AF$6="*", 'Stock Takes'!AF1502, IF('Stock Takes'!AG$6="*", 'Stock Takes'!AG1502, IF('Stock Takes'!AH$6="*", 'Stock Takes'!AH1502, IF('Stock Takes'!AI$6="*", 'Stock Takes'!AI1502, IF('Stock Takes'!AJ$6="*", 'Stock Takes'!AJ1502)))))))</f>
        <v/>
      </c>
      <c r="L1501" s="122" t="str">
        <f t="shared" si="323"/>
        <v/>
      </c>
      <c r="M1501" s="22"/>
      <c r="AC1501" s="17">
        <f t="shared" si="324"/>
        <v>0</v>
      </c>
      <c r="AD1501" s="18">
        <f t="shared" si="325"/>
        <v>0</v>
      </c>
      <c r="AF1501" s="6" t="str">
        <f t="shared" si="326"/>
        <v/>
      </c>
      <c r="AG1501" s="6" t="str">
        <f t="shared" si="327"/>
        <v/>
      </c>
      <c r="AH1501" s="6" t="str">
        <f t="shared" si="328"/>
        <v/>
      </c>
      <c r="AI1501" s="6" t="str">
        <f t="shared" si="329"/>
        <v/>
      </c>
      <c r="AJ1501" s="6">
        <v>1494</v>
      </c>
      <c r="AK1501" s="73" t="str">
        <f t="shared" si="330"/>
        <v/>
      </c>
      <c r="AL1501" s="6" t="str">
        <f t="shared" si="331"/>
        <v/>
      </c>
      <c r="AN1501" s="6" t="str">
        <f>IF(D1501="", "", IF(COUNTIF($D$8:D1500, D1501)&gt;0, "", MAX($AN$7:AN1500)+1))</f>
        <v/>
      </c>
      <c r="AO1501" s="6" t="str">
        <f t="shared" si="332"/>
        <v/>
      </c>
      <c r="AP1501" s="6" t="str">
        <f t="shared" si="333"/>
        <v/>
      </c>
      <c r="AQ1501" s="6" t="str">
        <f t="shared" si="334"/>
        <v/>
      </c>
      <c r="AR1501" s="6" t="str">
        <f t="shared" si="335"/>
        <v/>
      </c>
    </row>
    <row r="1502" spans="1:44" x14ac:dyDescent="0.25">
      <c r="A1502" s="22"/>
      <c r="B1502" s="121"/>
      <c r="C1502" s="121"/>
      <c r="D1502" s="121"/>
      <c r="E1502" s="122"/>
      <c r="F1502" s="123"/>
      <c r="G1502" s="123"/>
      <c r="H1502" s="22"/>
      <c r="I1502" s="122" t="str">
        <f>IF('Stock Takes'!$AC1503="", "", 'Stock Takes'!$AC1503)</f>
        <v/>
      </c>
      <c r="J1502" s="122" t="str">
        <f t="shared" si="322"/>
        <v/>
      </c>
      <c r="K1502" s="122" t="str">
        <f>IF($U$7=6, "", IF('Stock Takes'!AE$6="*", 'Stock Takes'!AE1503, IF('Stock Takes'!AF$6="*", 'Stock Takes'!AF1503, IF('Stock Takes'!AG$6="*", 'Stock Takes'!AG1503, IF('Stock Takes'!AH$6="*", 'Stock Takes'!AH1503, IF('Stock Takes'!AI$6="*", 'Stock Takes'!AI1503, IF('Stock Takes'!AJ$6="*", 'Stock Takes'!AJ1503)))))))</f>
        <v/>
      </c>
      <c r="L1502" s="122" t="str">
        <f t="shared" si="323"/>
        <v/>
      </c>
      <c r="M1502" s="22"/>
      <c r="AC1502" s="17">
        <f t="shared" si="324"/>
        <v>0</v>
      </c>
      <c r="AD1502" s="18">
        <f t="shared" si="325"/>
        <v>0</v>
      </c>
      <c r="AF1502" s="6" t="str">
        <f t="shared" si="326"/>
        <v/>
      </c>
      <c r="AG1502" s="6" t="str">
        <f t="shared" si="327"/>
        <v/>
      </c>
      <c r="AH1502" s="6" t="str">
        <f t="shared" si="328"/>
        <v/>
      </c>
      <c r="AI1502" s="6" t="str">
        <f t="shared" si="329"/>
        <v/>
      </c>
      <c r="AJ1502" s="6">
        <v>1495</v>
      </c>
      <c r="AK1502" s="73" t="str">
        <f t="shared" si="330"/>
        <v/>
      </c>
      <c r="AL1502" s="6" t="str">
        <f t="shared" si="331"/>
        <v/>
      </c>
      <c r="AN1502" s="6" t="str">
        <f>IF(D1502="", "", IF(COUNTIF($D$8:D1501, D1502)&gt;0, "", MAX($AN$7:AN1501)+1))</f>
        <v/>
      </c>
      <c r="AO1502" s="6" t="str">
        <f t="shared" si="332"/>
        <v/>
      </c>
      <c r="AP1502" s="6" t="str">
        <f t="shared" si="333"/>
        <v/>
      </c>
      <c r="AQ1502" s="6" t="str">
        <f t="shared" si="334"/>
        <v/>
      </c>
      <c r="AR1502" s="6" t="str">
        <f t="shared" si="335"/>
        <v/>
      </c>
    </row>
    <row r="1503" spans="1:44" x14ac:dyDescent="0.25">
      <c r="A1503" s="22"/>
      <c r="B1503" s="121"/>
      <c r="C1503" s="121"/>
      <c r="D1503" s="121"/>
      <c r="E1503" s="122"/>
      <c r="F1503" s="123"/>
      <c r="G1503" s="123"/>
      <c r="H1503" s="22"/>
      <c r="I1503" s="122" t="str">
        <f>IF('Stock Takes'!$AC1504="", "", 'Stock Takes'!$AC1504)</f>
        <v/>
      </c>
      <c r="J1503" s="122" t="str">
        <f t="shared" si="322"/>
        <v/>
      </c>
      <c r="K1503" s="122" t="str">
        <f>IF($U$7=6, "", IF('Stock Takes'!AE$6="*", 'Stock Takes'!AE1504, IF('Stock Takes'!AF$6="*", 'Stock Takes'!AF1504, IF('Stock Takes'!AG$6="*", 'Stock Takes'!AG1504, IF('Stock Takes'!AH$6="*", 'Stock Takes'!AH1504, IF('Stock Takes'!AI$6="*", 'Stock Takes'!AI1504, IF('Stock Takes'!AJ$6="*", 'Stock Takes'!AJ1504)))))))</f>
        <v/>
      </c>
      <c r="L1503" s="122" t="str">
        <f t="shared" si="323"/>
        <v/>
      </c>
      <c r="M1503" s="22"/>
      <c r="AC1503" s="17">
        <f t="shared" si="324"/>
        <v>0</v>
      </c>
      <c r="AD1503" s="18">
        <f t="shared" si="325"/>
        <v>0</v>
      </c>
      <c r="AF1503" s="6" t="str">
        <f t="shared" si="326"/>
        <v/>
      </c>
      <c r="AG1503" s="6" t="str">
        <f t="shared" si="327"/>
        <v/>
      </c>
      <c r="AH1503" s="6" t="str">
        <f t="shared" si="328"/>
        <v/>
      </c>
      <c r="AI1503" s="6" t="str">
        <f t="shared" si="329"/>
        <v/>
      </c>
      <c r="AJ1503" s="6">
        <v>1496</v>
      </c>
      <c r="AK1503" s="73" t="str">
        <f t="shared" si="330"/>
        <v/>
      </c>
      <c r="AL1503" s="6" t="str">
        <f t="shared" si="331"/>
        <v/>
      </c>
      <c r="AN1503" s="6" t="str">
        <f>IF(D1503="", "", IF(COUNTIF($D$8:D1502, D1503)&gt;0, "", MAX($AN$7:AN1502)+1))</f>
        <v/>
      </c>
      <c r="AO1503" s="6" t="str">
        <f t="shared" si="332"/>
        <v/>
      </c>
      <c r="AP1503" s="6" t="str">
        <f t="shared" si="333"/>
        <v/>
      </c>
      <c r="AQ1503" s="6" t="str">
        <f t="shared" si="334"/>
        <v/>
      </c>
      <c r="AR1503" s="6" t="str">
        <f t="shared" si="335"/>
        <v/>
      </c>
    </row>
    <row r="1504" spans="1:44" x14ac:dyDescent="0.25">
      <c r="A1504" s="22"/>
      <c r="B1504" s="121"/>
      <c r="C1504" s="121"/>
      <c r="D1504" s="121"/>
      <c r="E1504" s="122"/>
      <c r="F1504" s="123"/>
      <c r="G1504" s="123"/>
      <c r="H1504" s="22"/>
      <c r="I1504" s="122" t="str">
        <f>IF('Stock Takes'!$AC1505="", "", 'Stock Takes'!$AC1505)</f>
        <v/>
      </c>
      <c r="J1504" s="122" t="str">
        <f t="shared" si="322"/>
        <v/>
      </c>
      <c r="K1504" s="122" t="str">
        <f>IF($U$7=6, "", IF('Stock Takes'!AE$6="*", 'Stock Takes'!AE1505, IF('Stock Takes'!AF$6="*", 'Stock Takes'!AF1505, IF('Stock Takes'!AG$6="*", 'Stock Takes'!AG1505, IF('Stock Takes'!AH$6="*", 'Stock Takes'!AH1505, IF('Stock Takes'!AI$6="*", 'Stock Takes'!AI1505, IF('Stock Takes'!AJ$6="*", 'Stock Takes'!AJ1505)))))))</f>
        <v/>
      </c>
      <c r="L1504" s="122" t="str">
        <f t="shared" si="323"/>
        <v/>
      </c>
      <c r="M1504" s="22"/>
      <c r="AC1504" s="17">
        <f t="shared" si="324"/>
        <v>0</v>
      </c>
      <c r="AD1504" s="18">
        <f t="shared" si="325"/>
        <v>0</v>
      </c>
      <c r="AF1504" s="6" t="str">
        <f t="shared" si="326"/>
        <v/>
      </c>
      <c r="AG1504" s="6" t="str">
        <f t="shared" si="327"/>
        <v/>
      </c>
      <c r="AH1504" s="6" t="str">
        <f t="shared" si="328"/>
        <v/>
      </c>
      <c r="AI1504" s="6" t="str">
        <f t="shared" si="329"/>
        <v/>
      </c>
      <c r="AJ1504" s="6">
        <v>1497</v>
      </c>
      <c r="AK1504" s="73" t="str">
        <f t="shared" si="330"/>
        <v/>
      </c>
      <c r="AL1504" s="6" t="str">
        <f t="shared" si="331"/>
        <v/>
      </c>
      <c r="AN1504" s="6" t="str">
        <f>IF(D1504="", "", IF(COUNTIF($D$8:D1503, D1504)&gt;0, "", MAX($AN$7:AN1503)+1))</f>
        <v/>
      </c>
      <c r="AO1504" s="6" t="str">
        <f t="shared" si="332"/>
        <v/>
      </c>
      <c r="AP1504" s="6" t="str">
        <f t="shared" si="333"/>
        <v/>
      </c>
      <c r="AQ1504" s="6" t="str">
        <f t="shared" si="334"/>
        <v/>
      </c>
      <c r="AR1504" s="6" t="str">
        <f t="shared" si="335"/>
        <v/>
      </c>
    </row>
    <row r="1505" spans="1:44" x14ac:dyDescent="0.25">
      <c r="A1505" s="22"/>
      <c r="B1505" s="121"/>
      <c r="C1505" s="121"/>
      <c r="D1505" s="121"/>
      <c r="E1505" s="122"/>
      <c r="F1505" s="123"/>
      <c r="G1505" s="123"/>
      <c r="H1505" s="22"/>
      <c r="I1505" s="122" t="str">
        <f>IF('Stock Takes'!$AC1506="", "", 'Stock Takes'!$AC1506)</f>
        <v/>
      </c>
      <c r="J1505" s="122" t="str">
        <f t="shared" si="322"/>
        <v/>
      </c>
      <c r="K1505" s="122" t="str">
        <f>IF($U$7=6, "", IF('Stock Takes'!AE$6="*", 'Stock Takes'!AE1506, IF('Stock Takes'!AF$6="*", 'Stock Takes'!AF1506, IF('Stock Takes'!AG$6="*", 'Stock Takes'!AG1506, IF('Stock Takes'!AH$6="*", 'Stock Takes'!AH1506, IF('Stock Takes'!AI$6="*", 'Stock Takes'!AI1506, IF('Stock Takes'!AJ$6="*", 'Stock Takes'!AJ1506)))))))</f>
        <v/>
      </c>
      <c r="L1505" s="122" t="str">
        <f t="shared" si="323"/>
        <v/>
      </c>
      <c r="M1505" s="22"/>
      <c r="AC1505" s="17">
        <f t="shared" si="324"/>
        <v>0</v>
      </c>
      <c r="AD1505" s="18">
        <f t="shared" si="325"/>
        <v>0</v>
      </c>
      <c r="AF1505" s="6" t="str">
        <f t="shared" si="326"/>
        <v/>
      </c>
      <c r="AG1505" s="6" t="str">
        <f t="shared" si="327"/>
        <v/>
      </c>
      <c r="AH1505" s="6" t="str">
        <f t="shared" si="328"/>
        <v/>
      </c>
      <c r="AI1505" s="6" t="str">
        <f t="shared" si="329"/>
        <v/>
      </c>
      <c r="AJ1505" s="6">
        <v>1498</v>
      </c>
      <c r="AK1505" s="73" t="str">
        <f t="shared" si="330"/>
        <v/>
      </c>
      <c r="AL1505" s="6" t="str">
        <f t="shared" si="331"/>
        <v/>
      </c>
      <c r="AN1505" s="6" t="str">
        <f>IF(D1505="", "", IF(COUNTIF($D$8:D1504, D1505)&gt;0, "", MAX($AN$7:AN1504)+1))</f>
        <v/>
      </c>
      <c r="AO1505" s="6" t="str">
        <f t="shared" si="332"/>
        <v/>
      </c>
      <c r="AP1505" s="6" t="str">
        <f t="shared" si="333"/>
        <v/>
      </c>
      <c r="AQ1505" s="6" t="str">
        <f t="shared" si="334"/>
        <v/>
      </c>
      <c r="AR1505" s="6" t="str">
        <f t="shared" si="335"/>
        <v/>
      </c>
    </row>
    <row r="1506" spans="1:44" x14ac:dyDescent="0.25">
      <c r="A1506" s="22"/>
      <c r="B1506" s="121"/>
      <c r="C1506" s="121"/>
      <c r="D1506" s="121"/>
      <c r="E1506" s="122"/>
      <c r="F1506" s="123"/>
      <c r="G1506" s="123"/>
      <c r="H1506" s="22"/>
      <c r="I1506" s="122" t="str">
        <f>IF('Stock Takes'!$AC1507="", "", 'Stock Takes'!$AC1507)</f>
        <v/>
      </c>
      <c r="J1506" s="122" t="str">
        <f t="shared" si="322"/>
        <v/>
      </c>
      <c r="K1506" s="122" t="str">
        <f>IF($U$7=6, "", IF('Stock Takes'!AE$6="*", 'Stock Takes'!AE1507, IF('Stock Takes'!AF$6="*", 'Stock Takes'!AF1507, IF('Stock Takes'!AG$6="*", 'Stock Takes'!AG1507, IF('Stock Takes'!AH$6="*", 'Stock Takes'!AH1507, IF('Stock Takes'!AI$6="*", 'Stock Takes'!AI1507, IF('Stock Takes'!AJ$6="*", 'Stock Takes'!AJ1507)))))))</f>
        <v/>
      </c>
      <c r="L1506" s="122" t="str">
        <f t="shared" si="323"/>
        <v/>
      </c>
      <c r="M1506" s="22"/>
      <c r="AC1506" s="17">
        <f t="shared" si="324"/>
        <v>0</v>
      </c>
      <c r="AD1506" s="18">
        <f t="shared" si="325"/>
        <v>0</v>
      </c>
      <c r="AF1506" s="6" t="str">
        <f t="shared" si="326"/>
        <v/>
      </c>
      <c r="AG1506" s="6" t="str">
        <f t="shared" si="327"/>
        <v/>
      </c>
      <c r="AH1506" s="6" t="str">
        <f t="shared" si="328"/>
        <v/>
      </c>
      <c r="AI1506" s="6" t="str">
        <f t="shared" si="329"/>
        <v/>
      </c>
      <c r="AJ1506" s="6">
        <v>1499</v>
      </c>
      <c r="AK1506" s="73" t="str">
        <f t="shared" si="330"/>
        <v/>
      </c>
      <c r="AL1506" s="6" t="str">
        <f t="shared" si="331"/>
        <v/>
      </c>
      <c r="AN1506" s="6" t="str">
        <f>IF(D1506="", "", IF(COUNTIF($D$8:D1505, D1506)&gt;0, "", MAX($AN$7:AN1505)+1))</f>
        <v/>
      </c>
      <c r="AO1506" s="6" t="str">
        <f t="shared" si="332"/>
        <v/>
      </c>
      <c r="AP1506" s="6" t="str">
        <f t="shared" si="333"/>
        <v/>
      </c>
      <c r="AQ1506" s="6" t="str">
        <f t="shared" si="334"/>
        <v/>
      </c>
      <c r="AR1506" s="6" t="str">
        <f t="shared" si="335"/>
        <v/>
      </c>
    </row>
    <row r="1507" spans="1:44" x14ac:dyDescent="0.25">
      <c r="A1507" s="22"/>
      <c r="B1507" s="121"/>
      <c r="C1507" s="121"/>
      <c r="D1507" s="121"/>
      <c r="E1507" s="122"/>
      <c r="F1507" s="123"/>
      <c r="G1507" s="123"/>
      <c r="H1507" s="22"/>
      <c r="I1507" s="122" t="str">
        <f>IF('Stock Takes'!$AC1508="", "", 'Stock Takes'!$AC1508)</f>
        <v/>
      </c>
      <c r="J1507" s="122" t="str">
        <f t="shared" si="322"/>
        <v/>
      </c>
      <c r="K1507" s="122" t="str">
        <f>IF($U$7=6, "", IF('Stock Takes'!AE$6="*", 'Stock Takes'!AE1508, IF('Stock Takes'!AF$6="*", 'Stock Takes'!AF1508, IF('Stock Takes'!AG$6="*", 'Stock Takes'!AG1508, IF('Stock Takes'!AH$6="*", 'Stock Takes'!AH1508, IF('Stock Takes'!AI$6="*", 'Stock Takes'!AI1508, IF('Stock Takes'!AJ$6="*", 'Stock Takes'!AJ1508)))))))</f>
        <v/>
      </c>
      <c r="L1507" s="122" t="str">
        <f t="shared" si="323"/>
        <v/>
      </c>
      <c r="M1507" s="22"/>
      <c r="AC1507" s="17">
        <f t="shared" si="324"/>
        <v>0</v>
      </c>
      <c r="AD1507" s="18">
        <f t="shared" si="325"/>
        <v>0</v>
      </c>
      <c r="AF1507" s="6" t="str">
        <f t="shared" si="326"/>
        <v/>
      </c>
      <c r="AG1507" s="6" t="str">
        <f t="shared" si="327"/>
        <v/>
      </c>
      <c r="AH1507" s="6" t="str">
        <f t="shared" si="328"/>
        <v/>
      </c>
      <c r="AI1507" s="6" t="str">
        <f t="shared" si="329"/>
        <v/>
      </c>
      <c r="AJ1507" s="6">
        <v>1500</v>
      </c>
      <c r="AK1507" s="73" t="str">
        <f t="shared" si="330"/>
        <v/>
      </c>
      <c r="AL1507" s="6" t="str">
        <f t="shared" si="331"/>
        <v/>
      </c>
      <c r="AN1507" s="6" t="str">
        <f>IF(D1507="", "", IF(COUNTIF($D$8:D1506, D1507)&gt;0, "", MAX($AN$7:AN1506)+1))</f>
        <v/>
      </c>
      <c r="AO1507" s="6" t="str">
        <f t="shared" si="332"/>
        <v/>
      </c>
      <c r="AP1507" s="6" t="str">
        <f t="shared" si="333"/>
        <v/>
      </c>
      <c r="AQ1507" s="6" t="str">
        <f t="shared" si="334"/>
        <v/>
      </c>
      <c r="AR1507" s="6" t="str">
        <f t="shared" si="335"/>
        <v/>
      </c>
    </row>
    <row r="1508" spans="1:44" x14ac:dyDescent="0.25">
      <c r="A1508" s="22"/>
      <c r="B1508" s="121"/>
      <c r="C1508" s="121"/>
      <c r="D1508" s="121"/>
      <c r="E1508" s="122"/>
      <c r="F1508" s="123"/>
      <c r="G1508" s="123"/>
      <c r="H1508" s="22"/>
      <c r="I1508" s="122" t="str">
        <f>IF('Stock Takes'!$AC1509="", "", 'Stock Takes'!$AC1509)</f>
        <v/>
      </c>
      <c r="J1508" s="122" t="str">
        <f t="shared" si="322"/>
        <v/>
      </c>
      <c r="K1508" s="122" t="str">
        <f>IF($U$7=6, "", IF('Stock Takes'!AE$6="*", 'Stock Takes'!AE1509, IF('Stock Takes'!AF$6="*", 'Stock Takes'!AF1509, IF('Stock Takes'!AG$6="*", 'Stock Takes'!AG1509, IF('Stock Takes'!AH$6="*", 'Stock Takes'!AH1509, IF('Stock Takes'!AI$6="*", 'Stock Takes'!AI1509, IF('Stock Takes'!AJ$6="*", 'Stock Takes'!AJ1509)))))))</f>
        <v/>
      </c>
      <c r="L1508" s="122" t="str">
        <f t="shared" si="323"/>
        <v/>
      </c>
      <c r="M1508" s="22"/>
      <c r="AC1508" s="17">
        <f t="shared" si="324"/>
        <v>0</v>
      </c>
      <c r="AD1508" s="18">
        <f t="shared" si="325"/>
        <v>0</v>
      </c>
      <c r="AF1508" s="6" t="str">
        <f t="shared" si="326"/>
        <v/>
      </c>
      <c r="AG1508" s="6" t="str">
        <f t="shared" si="327"/>
        <v/>
      </c>
      <c r="AH1508" s="6" t="str">
        <f t="shared" si="328"/>
        <v/>
      </c>
      <c r="AI1508" s="6" t="str">
        <f t="shared" si="329"/>
        <v/>
      </c>
      <c r="AJ1508" s="6">
        <v>1501</v>
      </c>
      <c r="AK1508" s="73" t="str">
        <f t="shared" si="330"/>
        <v/>
      </c>
      <c r="AL1508" s="6" t="str">
        <f t="shared" si="331"/>
        <v/>
      </c>
      <c r="AN1508" s="6" t="str">
        <f>IF(D1508="", "", IF(COUNTIF($D$8:D1507, D1508)&gt;0, "", MAX($AN$7:AN1507)+1))</f>
        <v/>
      </c>
      <c r="AO1508" s="6" t="str">
        <f t="shared" si="332"/>
        <v/>
      </c>
      <c r="AP1508" s="6" t="str">
        <f t="shared" si="333"/>
        <v/>
      </c>
      <c r="AQ1508" s="6" t="str">
        <f t="shared" si="334"/>
        <v/>
      </c>
      <c r="AR1508" s="6" t="str">
        <f t="shared" si="335"/>
        <v/>
      </c>
    </row>
    <row r="1509" spans="1:44" x14ac:dyDescent="0.25">
      <c r="A1509" s="22"/>
      <c r="B1509" s="121"/>
      <c r="C1509" s="121"/>
      <c r="D1509" s="121"/>
      <c r="E1509" s="122"/>
      <c r="F1509" s="123"/>
      <c r="G1509" s="123"/>
      <c r="H1509" s="22"/>
      <c r="I1509" s="122" t="str">
        <f>IF('Stock Takes'!$AC1510="", "", 'Stock Takes'!$AC1510)</f>
        <v/>
      </c>
      <c r="J1509" s="122" t="str">
        <f t="shared" si="322"/>
        <v/>
      </c>
      <c r="K1509" s="122" t="str">
        <f>IF($U$7=6, "", IF('Stock Takes'!AE$6="*", 'Stock Takes'!AE1510, IF('Stock Takes'!AF$6="*", 'Stock Takes'!AF1510, IF('Stock Takes'!AG$6="*", 'Stock Takes'!AG1510, IF('Stock Takes'!AH$6="*", 'Stock Takes'!AH1510, IF('Stock Takes'!AI$6="*", 'Stock Takes'!AI1510, IF('Stock Takes'!AJ$6="*", 'Stock Takes'!AJ1510)))))))</f>
        <v/>
      </c>
      <c r="L1509" s="122" t="str">
        <f t="shared" si="323"/>
        <v/>
      </c>
      <c r="M1509" s="22"/>
      <c r="AC1509" s="17">
        <f t="shared" si="324"/>
        <v>0</v>
      </c>
      <c r="AD1509" s="18">
        <f t="shared" si="325"/>
        <v>0</v>
      </c>
      <c r="AF1509" s="6" t="str">
        <f t="shared" si="326"/>
        <v/>
      </c>
      <c r="AG1509" s="6" t="str">
        <f t="shared" si="327"/>
        <v/>
      </c>
      <c r="AH1509" s="6" t="str">
        <f t="shared" si="328"/>
        <v/>
      </c>
      <c r="AI1509" s="6" t="str">
        <f t="shared" si="329"/>
        <v/>
      </c>
      <c r="AJ1509" s="6">
        <v>1502</v>
      </c>
      <c r="AK1509" s="73" t="str">
        <f t="shared" si="330"/>
        <v/>
      </c>
      <c r="AL1509" s="6" t="str">
        <f t="shared" si="331"/>
        <v/>
      </c>
      <c r="AN1509" s="6" t="str">
        <f>IF(D1509="", "", IF(COUNTIF($D$8:D1508, D1509)&gt;0, "", MAX($AN$7:AN1508)+1))</f>
        <v/>
      </c>
      <c r="AO1509" s="6" t="str">
        <f t="shared" si="332"/>
        <v/>
      </c>
      <c r="AP1509" s="6" t="str">
        <f t="shared" si="333"/>
        <v/>
      </c>
      <c r="AQ1509" s="6" t="str">
        <f t="shared" si="334"/>
        <v/>
      </c>
      <c r="AR1509" s="6" t="str">
        <f t="shared" si="335"/>
        <v/>
      </c>
    </row>
    <row r="1510" spans="1:44" x14ac:dyDescent="0.25">
      <c r="A1510" s="22"/>
      <c r="B1510" s="121"/>
      <c r="C1510" s="121"/>
      <c r="D1510" s="121"/>
      <c r="E1510" s="122"/>
      <c r="F1510" s="123"/>
      <c r="G1510" s="123"/>
      <c r="H1510" s="22"/>
      <c r="I1510" s="122" t="str">
        <f>IF('Stock Takes'!$AC1511="", "", 'Stock Takes'!$AC1511)</f>
        <v/>
      </c>
      <c r="J1510" s="122" t="str">
        <f t="shared" si="322"/>
        <v/>
      </c>
      <c r="K1510" s="122" t="str">
        <f>IF($U$7=6, "", IF('Stock Takes'!AE$6="*", 'Stock Takes'!AE1511, IF('Stock Takes'!AF$6="*", 'Stock Takes'!AF1511, IF('Stock Takes'!AG$6="*", 'Stock Takes'!AG1511, IF('Stock Takes'!AH$6="*", 'Stock Takes'!AH1511, IF('Stock Takes'!AI$6="*", 'Stock Takes'!AI1511, IF('Stock Takes'!AJ$6="*", 'Stock Takes'!AJ1511)))))))</f>
        <v/>
      </c>
      <c r="L1510" s="122" t="str">
        <f t="shared" si="323"/>
        <v/>
      </c>
      <c r="M1510" s="22"/>
      <c r="AC1510" s="17">
        <f t="shared" si="324"/>
        <v>0</v>
      </c>
      <c r="AD1510" s="18">
        <f t="shared" si="325"/>
        <v>0</v>
      </c>
      <c r="AF1510" s="6" t="str">
        <f t="shared" si="326"/>
        <v/>
      </c>
      <c r="AG1510" s="6" t="str">
        <f t="shared" si="327"/>
        <v/>
      </c>
      <c r="AH1510" s="6" t="str">
        <f t="shared" si="328"/>
        <v/>
      </c>
      <c r="AI1510" s="6" t="str">
        <f t="shared" si="329"/>
        <v/>
      </c>
      <c r="AJ1510" s="6">
        <v>1503</v>
      </c>
      <c r="AK1510" s="73" t="str">
        <f t="shared" si="330"/>
        <v/>
      </c>
      <c r="AL1510" s="6" t="str">
        <f t="shared" si="331"/>
        <v/>
      </c>
      <c r="AN1510" s="6" t="str">
        <f>IF(D1510="", "", IF(COUNTIF($D$8:D1509, D1510)&gt;0, "", MAX($AN$7:AN1509)+1))</f>
        <v/>
      </c>
      <c r="AO1510" s="6" t="str">
        <f t="shared" si="332"/>
        <v/>
      </c>
      <c r="AP1510" s="6" t="str">
        <f t="shared" si="333"/>
        <v/>
      </c>
      <c r="AQ1510" s="6" t="str">
        <f t="shared" si="334"/>
        <v/>
      </c>
      <c r="AR1510" s="6" t="str">
        <f t="shared" si="335"/>
        <v/>
      </c>
    </row>
    <row r="1511" spans="1:44" x14ac:dyDescent="0.25">
      <c r="A1511" s="22"/>
      <c r="B1511" s="121"/>
      <c r="C1511" s="121"/>
      <c r="D1511" s="121"/>
      <c r="E1511" s="122"/>
      <c r="F1511" s="123"/>
      <c r="G1511" s="123"/>
      <c r="H1511" s="22"/>
      <c r="I1511" s="122" t="str">
        <f>IF('Stock Takes'!$AC1512="", "", 'Stock Takes'!$AC1512)</f>
        <v/>
      </c>
      <c r="J1511" s="122" t="str">
        <f t="shared" si="322"/>
        <v/>
      </c>
      <c r="K1511" s="122" t="str">
        <f>IF($U$7=6, "", IF('Stock Takes'!AE$6="*", 'Stock Takes'!AE1512, IF('Stock Takes'!AF$6="*", 'Stock Takes'!AF1512, IF('Stock Takes'!AG$6="*", 'Stock Takes'!AG1512, IF('Stock Takes'!AH$6="*", 'Stock Takes'!AH1512, IF('Stock Takes'!AI$6="*", 'Stock Takes'!AI1512, IF('Stock Takes'!AJ$6="*", 'Stock Takes'!AJ1512)))))))</f>
        <v/>
      </c>
      <c r="L1511" s="122" t="str">
        <f t="shared" si="323"/>
        <v/>
      </c>
      <c r="M1511" s="22"/>
      <c r="AC1511" s="17">
        <f t="shared" si="324"/>
        <v>0</v>
      </c>
      <c r="AD1511" s="18">
        <f t="shared" si="325"/>
        <v>0</v>
      </c>
      <c r="AF1511" s="6" t="str">
        <f t="shared" si="326"/>
        <v/>
      </c>
      <c r="AG1511" s="6" t="str">
        <f t="shared" si="327"/>
        <v/>
      </c>
      <c r="AH1511" s="6" t="str">
        <f t="shared" si="328"/>
        <v/>
      </c>
      <c r="AI1511" s="6" t="str">
        <f t="shared" si="329"/>
        <v/>
      </c>
      <c r="AJ1511" s="6">
        <v>1504</v>
      </c>
      <c r="AK1511" s="73" t="str">
        <f t="shared" si="330"/>
        <v/>
      </c>
      <c r="AL1511" s="6" t="str">
        <f t="shared" si="331"/>
        <v/>
      </c>
      <c r="AN1511" s="6" t="str">
        <f>IF(D1511="", "", IF(COUNTIF($D$8:D1510, D1511)&gt;0, "", MAX($AN$7:AN1510)+1))</f>
        <v/>
      </c>
      <c r="AO1511" s="6" t="str">
        <f t="shared" si="332"/>
        <v/>
      </c>
      <c r="AP1511" s="6" t="str">
        <f t="shared" si="333"/>
        <v/>
      </c>
      <c r="AQ1511" s="6" t="str">
        <f t="shared" si="334"/>
        <v/>
      </c>
      <c r="AR1511" s="6" t="str">
        <f t="shared" si="335"/>
        <v/>
      </c>
    </row>
    <row r="1512" spans="1:44" x14ac:dyDescent="0.25">
      <c r="A1512" s="22"/>
      <c r="B1512" s="121"/>
      <c r="C1512" s="121"/>
      <c r="D1512" s="121"/>
      <c r="E1512" s="122"/>
      <c r="F1512" s="123"/>
      <c r="G1512" s="123"/>
      <c r="H1512" s="22"/>
      <c r="I1512" s="122" t="str">
        <f>IF('Stock Takes'!$AC1513="", "", 'Stock Takes'!$AC1513)</f>
        <v/>
      </c>
      <c r="J1512" s="122" t="str">
        <f t="shared" si="322"/>
        <v/>
      </c>
      <c r="K1512" s="122" t="str">
        <f>IF($U$7=6, "", IF('Stock Takes'!AE$6="*", 'Stock Takes'!AE1513, IF('Stock Takes'!AF$6="*", 'Stock Takes'!AF1513, IF('Stock Takes'!AG$6="*", 'Stock Takes'!AG1513, IF('Stock Takes'!AH$6="*", 'Stock Takes'!AH1513, IF('Stock Takes'!AI$6="*", 'Stock Takes'!AI1513, IF('Stock Takes'!AJ$6="*", 'Stock Takes'!AJ1513)))))))</f>
        <v/>
      </c>
      <c r="L1512" s="122" t="str">
        <f t="shared" si="323"/>
        <v/>
      </c>
      <c r="M1512" s="22"/>
      <c r="AC1512" s="17">
        <f t="shared" si="324"/>
        <v>0</v>
      </c>
      <c r="AD1512" s="18">
        <f t="shared" si="325"/>
        <v>0</v>
      </c>
      <c r="AF1512" s="6" t="str">
        <f t="shared" si="326"/>
        <v/>
      </c>
      <c r="AG1512" s="6" t="str">
        <f t="shared" si="327"/>
        <v/>
      </c>
      <c r="AH1512" s="6" t="str">
        <f t="shared" si="328"/>
        <v/>
      </c>
      <c r="AI1512" s="6" t="str">
        <f t="shared" si="329"/>
        <v/>
      </c>
      <c r="AJ1512" s="6">
        <v>1505</v>
      </c>
      <c r="AK1512" s="73" t="str">
        <f t="shared" si="330"/>
        <v/>
      </c>
      <c r="AL1512" s="6" t="str">
        <f t="shared" si="331"/>
        <v/>
      </c>
      <c r="AN1512" s="6" t="str">
        <f>IF(D1512="", "", IF(COUNTIF($D$8:D1511, D1512)&gt;0, "", MAX($AN$7:AN1511)+1))</f>
        <v/>
      </c>
      <c r="AO1512" s="6" t="str">
        <f t="shared" si="332"/>
        <v/>
      </c>
      <c r="AP1512" s="6" t="str">
        <f t="shared" si="333"/>
        <v/>
      </c>
      <c r="AQ1512" s="6" t="str">
        <f t="shared" si="334"/>
        <v/>
      </c>
      <c r="AR1512" s="6" t="str">
        <f t="shared" si="335"/>
        <v/>
      </c>
    </row>
    <row r="1513" spans="1:44" x14ac:dyDescent="0.25">
      <c r="A1513" s="22"/>
      <c r="B1513" s="121"/>
      <c r="C1513" s="121"/>
      <c r="D1513" s="121"/>
      <c r="E1513" s="122"/>
      <c r="F1513" s="123"/>
      <c r="G1513" s="123"/>
      <c r="H1513" s="22"/>
      <c r="I1513" s="122" t="str">
        <f>IF('Stock Takes'!$AC1514="", "", 'Stock Takes'!$AC1514)</f>
        <v/>
      </c>
      <c r="J1513" s="122" t="str">
        <f t="shared" si="322"/>
        <v/>
      </c>
      <c r="K1513" s="122" t="str">
        <f>IF($U$7=6, "", IF('Stock Takes'!AE$6="*", 'Stock Takes'!AE1514, IF('Stock Takes'!AF$6="*", 'Stock Takes'!AF1514, IF('Stock Takes'!AG$6="*", 'Stock Takes'!AG1514, IF('Stock Takes'!AH$6="*", 'Stock Takes'!AH1514, IF('Stock Takes'!AI$6="*", 'Stock Takes'!AI1514, IF('Stock Takes'!AJ$6="*", 'Stock Takes'!AJ1514)))))))</f>
        <v/>
      </c>
      <c r="L1513" s="122" t="str">
        <f t="shared" si="323"/>
        <v/>
      </c>
      <c r="M1513" s="22"/>
      <c r="AC1513" s="17">
        <f t="shared" si="324"/>
        <v>0</v>
      </c>
      <c r="AD1513" s="18">
        <f t="shared" si="325"/>
        <v>0</v>
      </c>
      <c r="AF1513" s="6" t="str">
        <f t="shared" si="326"/>
        <v/>
      </c>
      <c r="AG1513" s="6" t="str">
        <f t="shared" si="327"/>
        <v/>
      </c>
      <c r="AH1513" s="6" t="str">
        <f t="shared" si="328"/>
        <v/>
      </c>
      <c r="AI1513" s="6" t="str">
        <f t="shared" si="329"/>
        <v/>
      </c>
      <c r="AJ1513" s="6">
        <v>1506</v>
      </c>
      <c r="AK1513" s="73" t="str">
        <f t="shared" si="330"/>
        <v/>
      </c>
      <c r="AL1513" s="6" t="str">
        <f t="shared" si="331"/>
        <v/>
      </c>
      <c r="AN1513" s="6" t="str">
        <f>IF(D1513="", "", IF(COUNTIF($D$8:D1512, D1513)&gt;0, "", MAX($AN$7:AN1512)+1))</f>
        <v/>
      </c>
      <c r="AO1513" s="6" t="str">
        <f t="shared" si="332"/>
        <v/>
      </c>
      <c r="AP1513" s="6" t="str">
        <f t="shared" si="333"/>
        <v/>
      </c>
      <c r="AQ1513" s="6" t="str">
        <f t="shared" si="334"/>
        <v/>
      </c>
      <c r="AR1513" s="6" t="str">
        <f t="shared" si="335"/>
        <v/>
      </c>
    </row>
    <row r="1514" spans="1:44" x14ac:dyDescent="0.25">
      <c r="A1514" s="22"/>
      <c r="B1514" s="121"/>
      <c r="C1514" s="121"/>
      <c r="D1514" s="121"/>
      <c r="E1514" s="122"/>
      <c r="F1514" s="123"/>
      <c r="G1514" s="123"/>
      <c r="H1514" s="22"/>
      <c r="I1514" s="122" t="str">
        <f>IF('Stock Takes'!$AC1515="", "", 'Stock Takes'!$AC1515)</f>
        <v/>
      </c>
      <c r="J1514" s="122" t="str">
        <f t="shared" si="322"/>
        <v/>
      </c>
      <c r="K1514" s="122" t="str">
        <f>IF($U$7=6, "", IF('Stock Takes'!AE$6="*", 'Stock Takes'!AE1515, IF('Stock Takes'!AF$6="*", 'Stock Takes'!AF1515, IF('Stock Takes'!AG$6="*", 'Stock Takes'!AG1515, IF('Stock Takes'!AH$6="*", 'Stock Takes'!AH1515, IF('Stock Takes'!AI$6="*", 'Stock Takes'!AI1515, IF('Stock Takes'!AJ$6="*", 'Stock Takes'!AJ1515)))))))</f>
        <v/>
      </c>
      <c r="L1514" s="122" t="str">
        <f t="shared" si="323"/>
        <v/>
      </c>
      <c r="M1514" s="22"/>
      <c r="AC1514" s="17">
        <f t="shared" si="324"/>
        <v>0</v>
      </c>
      <c r="AD1514" s="18">
        <f t="shared" si="325"/>
        <v>0</v>
      </c>
      <c r="AF1514" s="6" t="str">
        <f t="shared" si="326"/>
        <v/>
      </c>
      <c r="AG1514" s="6" t="str">
        <f t="shared" si="327"/>
        <v/>
      </c>
      <c r="AH1514" s="6" t="str">
        <f t="shared" si="328"/>
        <v/>
      </c>
      <c r="AI1514" s="6" t="str">
        <f t="shared" si="329"/>
        <v/>
      </c>
      <c r="AJ1514" s="6">
        <v>1507</v>
      </c>
      <c r="AK1514" s="73" t="str">
        <f t="shared" si="330"/>
        <v/>
      </c>
      <c r="AL1514" s="6" t="str">
        <f t="shared" si="331"/>
        <v/>
      </c>
      <c r="AN1514" s="6" t="str">
        <f>IF(D1514="", "", IF(COUNTIF($D$8:D1513, D1514)&gt;0, "", MAX($AN$7:AN1513)+1))</f>
        <v/>
      </c>
      <c r="AO1514" s="6" t="str">
        <f t="shared" si="332"/>
        <v/>
      </c>
      <c r="AP1514" s="6" t="str">
        <f t="shared" si="333"/>
        <v/>
      </c>
      <c r="AQ1514" s="6" t="str">
        <f t="shared" si="334"/>
        <v/>
      </c>
      <c r="AR1514" s="6" t="str">
        <f t="shared" si="335"/>
        <v/>
      </c>
    </row>
    <row r="1515" spans="1:44" x14ac:dyDescent="0.25">
      <c r="A1515" s="22"/>
      <c r="B1515" s="121"/>
      <c r="C1515" s="121"/>
      <c r="D1515" s="121"/>
      <c r="E1515" s="122"/>
      <c r="F1515" s="123"/>
      <c r="G1515" s="123"/>
      <c r="H1515" s="22"/>
      <c r="I1515" s="122" t="str">
        <f>IF('Stock Takes'!$AC1516="", "", 'Stock Takes'!$AC1516)</f>
        <v/>
      </c>
      <c r="J1515" s="122" t="str">
        <f t="shared" si="322"/>
        <v/>
      </c>
      <c r="K1515" s="122" t="str">
        <f>IF($U$7=6, "", IF('Stock Takes'!AE$6="*", 'Stock Takes'!AE1516, IF('Stock Takes'!AF$6="*", 'Stock Takes'!AF1516, IF('Stock Takes'!AG$6="*", 'Stock Takes'!AG1516, IF('Stock Takes'!AH$6="*", 'Stock Takes'!AH1516, IF('Stock Takes'!AI$6="*", 'Stock Takes'!AI1516, IF('Stock Takes'!AJ$6="*", 'Stock Takes'!AJ1516)))))))</f>
        <v/>
      </c>
      <c r="L1515" s="122" t="str">
        <f t="shared" si="323"/>
        <v/>
      </c>
      <c r="M1515" s="22"/>
      <c r="AC1515" s="17">
        <f t="shared" si="324"/>
        <v>0</v>
      </c>
      <c r="AD1515" s="18">
        <f t="shared" si="325"/>
        <v>0</v>
      </c>
      <c r="AF1515" s="6" t="str">
        <f t="shared" si="326"/>
        <v/>
      </c>
      <c r="AG1515" s="6" t="str">
        <f t="shared" si="327"/>
        <v/>
      </c>
      <c r="AH1515" s="6" t="str">
        <f t="shared" si="328"/>
        <v/>
      </c>
      <c r="AI1515" s="6" t="str">
        <f t="shared" si="329"/>
        <v/>
      </c>
      <c r="AJ1515" s="6">
        <v>1508</v>
      </c>
      <c r="AK1515" s="73" t="str">
        <f t="shared" si="330"/>
        <v/>
      </c>
      <c r="AL1515" s="6" t="str">
        <f t="shared" si="331"/>
        <v/>
      </c>
      <c r="AN1515" s="6" t="str">
        <f>IF(D1515="", "", IF(COUNTIF($D$8:D1514, D1515)&gt;0, "", MAX($AN$7:AN1514)+1))</f>
        <v/>
      </c>
      <c r="AO1515" s="6" t="str">
        <f t="shared" si="332"/>
        <v/>
      </c>
      <c r="AP1515" s="6" t="str">
        <f t="shared" si="333"/>
        <v/>
      </c>
      <c r="AQ1515" s="6" t="str">
        <f t="shared" si="334"/>
        <v/>
      </c>
      <c r="AR1515" s="6" t="str">
        <f t="shared" si="335"/>
        <v/>
      </c>
    </row>
    <row r="1516" spans="1:44" x14ac:dyDescent="0.25">
      <c r="A1516" s="22"/>
      <c r="B1516" s="121"/>
      <c r="C1516" s="121"/>
      <c r="D1516" s="121"/>
      <c r="E1516" s="122"/>
      <c r="F1516" s="123"/>
      <c r="G1516" s="123"/>
      <c r="H1516" s="22"/>
      <c r="I1516" s="122" t="str">
        <f>IF('Stock Takes'!$AC1517="", "", 'Stock Takes'!$AC1517)</f>
        <v/>
      </c>
      <c r="J1516" s="122" t="str">
        <f t="shared" si="322"/>
        <v/>
      </c>
      <c r="K1516" s="122" t="str">
        <f>IF($U$7=6, "", IF('Stock Takes'!AE$6="*", 'Stock Takes'!AE1517, IF('Stock Takes'!AF$6="*", 'Stock Takes'!AF1517, IF('Stock Takes'!AG$6="*", 'Stock Takes'!AG1517, IF('Stock Takes'!AH$6="*", 'Stock Takes'!AH1517, IF('Stock Takes'!AI$6="*", 'Stock Takes'!AI1517, IF('Stock Takes'!AJ$6="*", 'Stock Takes'!AJ1517)))))))</f>
        <v/>
      </c>
      <c r="L1516" s="122" t="str">
        <f t="shared" si="323"/>
        <v/>
      </c>
      <c r="M1516" s="22"/>
      <c r="AC1516" s="17">
        <f t="shared" si="324"/>
        <v>0</v>
      </c>
      <c r="AD1516" s="18">
        <f t="shared" si="325"/>
        <v>0</v>
      </c>
      <c r="AF1516" s="6" t="str">
        <f t="shared" si="326"/>
        <v/>
      </c>
      <c r="AG1516" s="6" t="str">
        <f t="shared" si="327"/>
        <v/>
      </c>
      <c r="AH1516" s="6" t="str">
        <f t="shared" si="328"/>
        <v/>
      </c>
      <c r="AI1516" s="6" t="str">
        <f t="shared" si="329"/>
        <v/>
      </c>
      <c r="AJ1516" s="6">
        <v>1509</v>
      </c>
      <c r="AK1516" s="73" t="str">
        <f t="shared" si="330"/>
        <v/>
      </c>
      <c r="AL1516" s="6" t="str">
        <f t="shared" si="331"/>
        <v/>
      </c>
      <c r="AN1516" s="6" t="str">
        <f>IF(D1516="", "", IF(COUNTIF($D$8:D1515, D1516)&gt;0, "", MAX($AN$7:AN1515)+1))</f>
        <v/>
      </c>
      <c r="AO1516" s="6" t="str">
        <f t="shared" si="332"/>
        <v/>
      </c>
      <c r="AP1516" s="6" t="str">
        <f t="shared" si="333"/>
        <v/>
      </c>
      <c r="AQ1516" s="6" t="str">
        <f t="shared" si="334"/>
        <v/>
      </c>
      <c r="AR1516" s="6" t="str">
        <f t="shared" si="335"/>
        <v/>
      </c>
    </row>
    <row r="1517" spans="1:44" x14ac:dyDescent="0.25">
      <c r="A1517" s="22"/>
      <c r="B1517" s="121"/>
      <c r="C1517" s="121"/>
      <c r="D1517" s="121"/>
      <c r="E1517" s="122"/>
      <c r="F1517" s="123"/>
      <c r="G1517" s="123"/>
      <c r="H1517" s="22"/>
      <c r="I1517" s="122" t="str">
        <f>IF('Stock Takes'!$AC1518="", "", 'Stock Takes'!$AC1518)</f>
        <v/>
      </c>
      <c r="J1517" s="122" t="str">
        <f t="shared" si="322"/>
        <v/>
      </c>
      <c r="K1517" s="122" t="str">
        <f>IF($U$7=6, "", IF('Stock Takes'!AE$6="*", 'Stock Takes'!AE1518, IF('Stock Takes'!AF$6="*", 'Stock Takes'!AF1518, IF('Stock Takes'!AG$6="*", 'Stock Takes'!AG1518, IF('Stock Takes'!AH$6="*", 'Stock Takes'!AH1518, IF('Stock Takes'!AI$6="*", 'Stock Takes'!AI1518, IF('Stock Takes'!AJ$6="*", 'Stock Takes'!AJ1518)))))))</f>
        <v/>
      </c>
      <c r="L1517" s="122" t="str">
        <f t="shared" si="323"/>
        <v/>
      </c>
      <c r="M1517" s="22"/>
      <c r="AC1517" s="17">
        <f t="shared" si="324"/>
        <v>0</v>
      </c>
      <c r="AD1517" s="18">
        <f t="shared" si="325"/>
        <v>0</v>
      </c>
      <c r="AF1517" s="6" t="str">
        <f t="shared" si="326"/>
        <v/>
      </c>
      <c r="AG1517" s="6" t="str">
        <f t="shared" si="327"/>
        <v/>
      </c>
      <c r="AH1517" s="6" t="str">
        <f t="shared" si="328"/>
        <v/>
      </c>
      <c r="AI1517" s="6" t="str">
        <f t="shared" si="329"/>
        <v/>
      </c>
      <c r="AJ1517" s="6">
        <v>1510</v>
      </c>
      <c r="AK1517" s="73" t="str">
        <f t="shared" si="330"/>
        <v/>
      </c>
      <c r="AL1517" s="6" t="str">
        <f t="shared" si="331"/>
        <v/>
      </c>
      <c r="AN1517" s="6" t="str">
        <f>IF(D1517="", "", IF(COUNTIF($D$8:D1516, D1517)&gt;0, "", MAX($AN$7:AN1516)+1))</f>
        <v/>
      </c>
      <c r="AO1517" s="6" t="str">
        <f t="shared" si="332"/>
        <v/>
      </c>
      <c r="AP1517" s="6" t="str">
        <f t="shared" si="333"/>
        <v/>
      </c>
      <c r="AQ1517" s="6" t="str">
        <f t="shared" si="334"/>
        <v/>
      </c>
      <c r="AR1517" s="6" t="str">
        <f t="shared" si="335"/>
        <v/>
      </c>
    </row>
    <row r="1518" spans="1:44" x14ac:dyDescent="0.25">
      <c r="A1518" s="22"/>
      <c r="B1518" s="121"/>
      <c r="C1518" s="121"/>
      <c r="D1518" s="121"/>
      <c r="E1518" s="122"/>
      <c r="F1518" s="123"/>
      <c r="G1518" s="123"/>
      <c r="H1518" s="22"/>
      <c r="I1518" s="122" t="str">
        <f>IF('Stock Takes'!$AC1519="", "", 'Stock Takes'!$AC1519)</f>
        <v/>
      </c>
      <c r="J1518" s="122" t="str">
        <f t="shared" si="322"/>
        <v/>
      </c>
      <c r="K1518" s="122" t="str">
        <f>IF($U$7=6, "", IF('Stock Takes'!AE$6="*", 'Stock Takes'!AE1519, IF('Stock Takes'!AF$6="*", 'Stock Takes'!AF1519, IF('Stock Takes'!AG$6="*", 'Stock Takes'!AG1519, IF('Stock Takes'!AH$6="*", 'Stock Takes'!AH1519, IF('Stock Takes'!AI$6="*", 'Stock Takes'!AI1519, IF('Stock Takes'!AJ$6="*", 'Stock Takes'!AJ1519)))))))</f>
        <v/>
      </c>
      <c r="L1518" s="122" t="str">
        <f t="shared" si="323"/>
        <v/>
      </c>
      <c r="M1518" s="22"/>
      <c r="AC1518" s="17">
        <f t="shared" si="324"/>
        <v>0</v>
      </c>
      <c r="AD1518" s="18">
        <f t="shared" si="325"/>
        <v>0</v>
      </c>
      <c r="AF1518" s="6" t="str">
        <f t="shared" si="326"/>
        <v/>
      </c>
      <c r="AG1518" s="6" t="str">
        <f t="shared" si="327"/>
        <v/>
      </c>
      <c r="AH1518" s="6" t="str">
        <f t="shared" si="328"/>
        <v/>
      </c>
      <c r="AI1518" s="6" t="str">
        <f t="shared" si="329"/>
        <v/>
      </c>
      <c r="AJ1518" s="6">
        <v>1511</v>
      </c>
      <c r="AK1518" s="73" t="str">
        <f t="shared" si="330"/>
        <v/>
      </c>
      <c r="AL1518" s="6" t="str">
        <f t="shared" si="331"/>
        <v/>
      </c>
      <c r="AN1518" s="6" t="str">
        <f>IF(D1518="", "", IF(COUNTIF($D$8:D1517, D1518)&gt;0, "", MAX($AN$7:AN1517)+1))</f>
        <v/>
      </c>
      <c r="AO1518" s="6" t="str">
        <f t="shared" si="332"/>
        <v/>
      </c>
      <c r="AP1518" s="6" t="str">
        <f t="shared" si="333"/>
        <v/>
      </c>
      <c r="AQ1518" s="6" t="str">
        <f t="shared" si="334"/>
        <v/>
      </c>
      <c r="AR1518" s="6" t="str">
        <f t="shared" si="335"/>
        <v/>
      </c>
    </row>
    <row r="1519" spans="1:44" x14ac:dyDescent="0.25">
      <c r="A1519" s="22"/>
      <c r="B1519" s="121"/>
      <c r="C1519" s="121"/>
      <c r="D1519" s="121"/>
      <c r="E1519" s="122"/>
      <c r="F1519" s="123"/>
      <c r="G1519" s="123"/>
      <c r="H1519" s="22"/>
      <c r="I1519" s="122" t="str">
        <f>IF('Stock Takes'!$AC1520="", "", 'Stock Takes'!$AC1520)</f>
        <v/>
      </c>
      <c r="J1519" s="122" t="str">
        <f t="shared" si="322"/>
        <v/>
      </c>
      <c r="K1519" s="122" t="str">
        <f>IF($U$7=6, "", IF('Stock Takes'!AE$6="*", 'Stock Takes'!AE1520, IF('Stock Takes'!AF$6="*", 'Stock Takes'!AF1520, IF('Stock Takes'!AG$6="*", 'Stock Takes'!AG1520, IF('Stock Takes'!AH$6="*", 'Stock Takes'!AH1520, IF('Stock Takes'!AI$6="*", 'Stock Takes'!AI1520, IF('Stock Takes'!AJ$6="*", 'Stock Takes'!AJ1520)))))))</f>
        <v/>
      </c>
      <c r="L1519" s="122" t="str">
        <f t="shared" si="323"/>
        <v/>
      </c>
      <c r="M1519" s="22"/>
      <c r="AC1519" s="17">
        <f t="shared" si="324"/>
        <v>0</v>
      </c>
      <c r="AD1519" s="18">
        <f t="shared" si="325"/>
        <v>0</v>
      </c>
      <c r="AF1519" s="6" t="str">
        <f t="shared" si="326"/>
        <v/>
      </c>
      <c r="AG1519" s="6" t="str">
        <f t="shared" si="327"/>
        <v/>
      </c>
      <c r="AH1519" s="6" t="str">
        <f t="shared" si="328"/>
        <v/>
      </c>
      <c r="AI1519" s="6" t="str">
        <f t="shared" si="329"/>
        <v/>
      </c>
      <c r="AJ1519" s="6">
        <v>1512</v>
      </c>
      <c r="AK1519" s="73" t="str">
        <f t="shared" si="330"/>
        <v/>
      </c>
      <c r="AL1519" s="6" t="str">
        <f t="shared" si="331"/>
        <v/>
      </c>
      <c r="AN1519" s="6" t="str">
        <f>IF(D1519="", "", IF(COUNTIF($D$8:D1518, D1519)&gt;0, "", MAX($AN$7:AN1518)+1))</f>
        <v/>
      </c>
      <c r="AO1519" s="6" t="str">
        <f t="shared" si="332"/>
        <v/>
      </c>
      <c r="AP1519" s="6" t="str">
        <f t="shared" si="333"/>
        <v/>
      </c>
      <c r="AQ1519" s="6" t="str">
        <f t="shared" si="334"/>
        <v/>
      </c>
      <c r="AR1519" s="6" t="str">
        <f t="shared" si="335"/>
        <v/>
      </c>
    </row>
    <row r="1520" spans="1:44" x14ac:dyDescent="0.25">
      <c r="A1520" s="22"/>
      <c r="B1520" s="121"/>
      <c r="C1520" s="121"/>
      <c r="D1520" s="121"/>
      <c r="E1520" s="122"/>
      <c r="F1520" s="123"/>
      <c r="G1520" s="123"/>
      <c r="H1520" s="22"/>
      <c r="I1520" s="122" t="str">
        <f>IF('Stock Takes'!$AC1521="", "", 'Stock Takes'!$AC1521)</f>
        <v/>
      </c>
      <c r="J1520" s="122" t="str">
        <f t="shared" si="322"/>
        <v/>
      </c>
      <c r="K1520" s="122" t="str">
        <f>IF($U$7=6, "", IF('Stock Takes'!AE$6="*", 'Stock Takes'!AE1521, IF('Stock Takes'!AF$6="*", 'Stock Takes'!AF1521, IF('Stock Takes'!AG$6="*", 'Stock Takes'!AG1521, IF('Stock Takes'!AH$6="*", 'Stock Takes'!AH1521, IF('Stock Takes'!AI$6="*", 'Stock Takes'!AI1521, IF('Stock Takes'!AJ$6="*", 'Stock Takes'!AJ1521)))))))</f>
        <v/>
      </c>
      <c r="L1520" s="122" t="str">
        <f t="shared" si="323"/>
        <v/>
      </c>
      <c r="M1520" s="22"/>
      <c r="AC1520" s="17">
        <f t="shared" si="324"/>
        <v>0</v>
      </c>
      <c r="AD1520" s="18">
        <f t="shared" si="325"/>
        <v>0</v>
      </c>
      <c r="AF1520" s="6" t="str">
        <f t="shared" si="326"/>
        <v/>
      </c>
      <c r="AG1520" s="6" t="str">
        <f t="shared" si="327"/>
        <v/>
      </c>
      <c r="AH1520" s="6" t="str">
        <f t="shared" si="328"/>
        <v/>
      </c>
      <c r="AI1520" s="6" t="str">
        <f t="shared" si="329"/>
        <v/>
      </c>
      <c r="AJ1520" s="6">
        <v>1513</v>
      </c>
      <c r="AK1520" s="73" t="str">
        <f t="shared" si="330"/>
        <v/>
      </c>
      <c r="AL1520" s="6" t="str">
        <f t="shared" si="331"/>
        <v/>
      </c>
      <c r="AN1520" s="6" t="str">
        <f>IF(D1520="", "", IF(COUNTIF($D$8:D1519, D1520)&gt;0, "", MAX($AN$7:AN1519)+1))</f>
        <v/>
      </c>
      <c r="AO1520" s="6" t="str">
        <f t="shared" si="332"/>
        <v/>
      </c>
      <c r="AP1520" s="6" t="str">
        <f t="shared" si="333"/>
        <v/>
      </c>
      <c r="AQ1520" s="6" t="str">
        <f t="shared" si="334"/>
        <v/>
      </c>
      <c r="AR1520" s="6" t="str">
        <f t="shared" si="335"/>
        <v/>
      </c>
    </row>
    <row r="1521" spans="1:44" x14ac:dyDescent="0.25">
      <c r="A1521" s="22"/>
      <c r="B1521" s="121"/>
      <c r="C1521" s="121"/>
      <c r="D1521" s="121"/>
      <c r="E1521" s="122"/>
      <c r="F1521" s="123"/>
      <c r="G1521" s="123"/>
      <c r="H1521" s="22"/>
      <c r="I1521" s="122" t="str">
        <f>IF('Stock Takes'!$AC1522="", "", 'Stock Takes'!$AC1522)</f>
        <v/>
      </c>
      <c r="J1521" s="122" t="str">
        <f t="shared" si="322"/>
        <v/>
      </c>
      <c r="K1521" s="122" t="str">
        <f>IF($U$7=6, "", IF('Stock Takes'!AE$6="*", 'Stock Takes'!AE1522, IF('Stock Takes'!AF$6="*", 'Stock Takes'!AF1522, IF('Stock Takes'!AG$6="*", 'Stock Takes'!AG1522, IF('Stock Takes'!AH$6="*", 'Stock Takes'!AH1522, IF('Stock Takes'!AI$6="*", 'Stock Takes'!AI1522, IF('Stock Takes'!AJ$6="*", 'Stock Takes'!AJ1522)))))))</f>
        <v/>
      </c>
      <c r="L1521" s="122" t="str">
        <f t="shared" si="323"/>
        <v/>
      </c>
      <c r="M1521" s="22"/>
      <c r="AC1521" s="17">
        <f t="shared" si="324"/>
        <v>0</v>
      </c>
      <c r="AD1521" s="18">
        <f t="shared" si="325"/>
        <v>0</v>
      </c>
      <c r="AF1521" s="6" t="str">
        <f t="shared" si="326"/>
        <v/>
      </c>
      <c r="AG1521" s="6" t="str">
        <f t="shared" si="327"/>
        <v/>
      </c>
      <c r="AH1521" s="6" t="str">
        <f t="shared" si="328"/>
        <v/>
      </c>
      <c r="AI1521" s="6" t="str">
        <f t="shared" si="329"/>
        <v/>
      </c>
      <c r="AJ1521" s="6">
        <v>1514</v>
      </c>
      <c r="AK1521" s="73" t="str">
        <f t="shared" si="330"/>
        <v/>
      </c>
      <c r="AL1521" s="6" t="str">
        <f t="shared" si="331"/>
        <v/>
      </c>
      <c r="AN1521" s="6" t="str">
        <f>IF(D1521="", "", IF(COUNTIF($D$8:D1520, D1521)&gt;0, "", MAX($AN$7:AN1520)+1))</f>
        <v/>
      </c>
      <c r="AO1521" s="6" t="str">
        <f t="shared" si="332"/>
        <v/>
      </c>
      <c r="AP1521" s="6" t="str">
        <f t="shared" si="333"/>
        <v/>
      </c>
      <c r="AQ1521" s="6" t="str">
        <f t="shared" si="334"/>
        <v/>
      </c>
      <c r="AR1521" s="6" t="str">
        <f t="shared" si="335"/>
        <v/>
      </c>
    </row>
    <row r="1522" spans="1:44" x14ac:dyDescent="0.25">
      <c r="A1522" s="22"/>
      <c r="B1522" s="121"/>
      <c r="C1522" s="121"/>
      <c r="D1522" s="121"/>
      <c r="E1522" s="122"/>
      <c r="F1522" s="123"/>
      <c r="G1522" s="123"/>
      <c r="H1522" s="22"/>
      <c r="I1522" s="122" t="str">
        <f>IF('Stock Takes'!$AC1523="", "", 'Stock Takes'!$AC1523)</f>
        <v/>
      </c>
      <c r="J1522" s="122" t="str">
        <f t="shared" si="322"/>
        <v/>
      </c>
      <c r="K1522" s="122" t="str">
        <f>IF($U$7=6, "", IF('Stock Takes'!AE$6="*", 'Stock Takes'!AE1523, IF('Stock Takes'!AF$6="*", 'Stock Takes'!AF1523, IF('Stock Takes'!AG$6="*", 'Stock Takes'!AG1523, IF('Stock Takes'!AH$6="*", 'Stock Takes'!AH1523, IF('Stock Takes'!AI$6="*", 'Stock Takes'!AI1523, IF('Stock Takes'!AJ$6="*", 'Stock Takes'!AJ1523)))))))</f>
        <v/>
      </c>
      <c r="L1522" s="122" t="str">
        <f t="shared" si="323"/>
        <v/>
      </c>
      <c r="M1522" s="22"/>
      <c r="AC1522" s="17">
        <f t="shared" si="324"/>
        <v>0</v>
      </c>
      <c r="AD1522" s="18">
        <f t="shared" si="325"/>
        <v>0</v>
      </c>
      <c r="AF1522" s="6" t="str">
        <f t="shared" si="326"/>
        <v/>
      </c>
      <c r="AG1522" s="6" t="str">
        <f t="shared" si="327"/>
        <v/>
      </c>
      <c r="AH1522" s="6" t="str">
        <f t="shared" si="328"/>
        <v/>
      </c>
      <c r="AI1522" s="6" t="str">
        <f t="shared" si="329"/>
        <v/>
      </c>
      <c r="AJ1522" s="6">
        <v>1515</v>
      </c>
      <c r="AK1522" s="73" t="str">
        <f t="shared" si="330"/>
        <v/>
      </c>
      <c r="AL1522" s="6" t="str">
        <f t="shared" si="331"/>
        <v/>
      </c>
      <c r="AN1522" s="6" t="str">
        <f>IF(D1522="", "", IF(COUNTIF($D$8:D1521, D1522)&gt;0, "", MAX($AN$7:AN1521)+1))</f>
        <v/>
      </c>
      <c r="AO1522" s="6" t="str">
        <f t="shared" si="332"/>
        <v/>
      </c>
      <c r="AP1522" s="6" t="str">
        <f t="shared" si="333"/>
        <v/>
      </c>
      <c r="AQ1522" s="6" t="str">
        <f t="shared" si="334"/>
        <v/>
      </c>
      <c r="AR1522" s="6" t="str">
        <f t="shared" si="335"/>
        <v/>
      </c>
    </row>
    <row r="1523" spans="1:44" x14ac:dyDescent="0.25">
      <c r="A1523" s="22"/>
      <c r="B1523" s="121"/>
      <c r="C1523" s="121"/>
      <c r="D1523" s="121"/>
      <c r="E1523" s="122"/>
      <c r="F1523" s="123"/>
      <c r="G1523" s="123"/>
      <c r="H1523" s="22"/>
      <c r="I1523" s="122" t="str">
        <f>IF('Stock Takes'!$AC1524="", "", 'Stock Takes'!$AC1524)</f>
        <v/>
      </c>
      <c r="J1523" s="122" t="str">
        <f t="shared" si="322"/>
        <v/>
      </c>
      <c r="K1523" s="122" t="str">
        <f>IF($U$7=6, "", IF('Stock Takes'!AE$6="*", 'Stock Takes'!AE1524, IF('Stock Takes'!AF$6="*", 'Stock Takes'!AF1524, IF('Stock Takes'!AG$6="*", 'Stock Takes'!AG1524, IF('Stock Takes'!AH$6="*", 'Stock Takes'!AH1524, IF('Stock Takes'!AI$6="*", 'Stock Takes'!AI1524, IF('Stock Takes'!AJ$6="*", 'Stock Takes'!AJ1524)))))))</f>
        <v/>
      </c>
      <c r="L1523" s="122" t="str">
        <f t="shared" si="323"/>
        <v/>
      </c>
      <c r="M1523" s="22"/>
      <c r="AC1523" s="17">
        <f t="shared" si="324"/>
        <v>0</v>
      </c>
      <c r="AD1523" s="18">
        <f t="shared" si="325"/>
        <v>0</v>
      </c>
      <c r="AF1523" s="6" t="str">
        <f t="shared" si="326"/>
        <v/>
      </c>
      <c r="AG1523" s="6" t="str">
        <f t="shared" si="327"/>
        <v/>
      </c>
      <c r="AH1523" s="6" t="str">
        <f t="shared" si="328"/>
        <v/>
      </c>
      <c r="AI1523" s="6" t="str">
        <f t="shared" si="329"/>
        <v/>
      </c>
      <c r="AJ1523" s="6">
        <v>1516</v>
      </c>
      <c r="AK1523" s="73" t="str">
        <f t="shared" si="330"/>
        <v/>
      </c>
      <c r="AL1523" s="6" t="str">
        <f t="shared" si="331"/>
        <v/>
      </c>
      <c r="AN1523" s="6" t="str">
        <f>IF(D1523="", "", IF(COUNTIF($D$8:D1522, D1523)&gt;0, "", MAX($AN$7:AN1522)+1))</f>
        <v/>
      </c>
      <c r="AO1523" s="6" t="str">
        <f t="shared" si="332"/>
        <v/>
      </c>
      <c r="AP1523" s="6" t="str">
        <f t="shared" si="333"/>
        <v/>
      </c>
      <c r="AQ1523" s="6" t="str">
        <f t="shared" si="334"/>
        <v/>
      </c>
      <c r="AR1523" s="6" t="str">
        <f t="shared" si="335"/>
        <v/>
      </c>
    </row>
    <row r="1524" spans="1:44" x14ac:dyDescent="0.25">
      <c r="A1524" s="22"/>
      <c r="B1524" s="121"/>
      <c r="C1524" s="121"/>
      <c r="D1524" s="121"/>
      <c r="E1524" s="122"/>
      <c r="F1524" s="123"/>
      <c r="G1524" s="123"/>
      <c r="H1524" s="22"/>
      <c r="I1524" s="122" t="str">
        <f>IF('Stock Takes'!$AC1525="", "", 'Stock Takes'!$AC1525)</f>
        <v/>
      </c>
      <c r="J1524" s="122" t="str">
        <f t="shared" si="322"/>
        <v/>
      </c>
      <c r="K1524" s="122" t="str">
        <f>IF($U$7=6, "", IF('Stock Takes'!AE$6="*", 'Stock Takes'!AE1525, IF('Stock Takes'!AF$6="*", 'Stock Takes'!AF1525, IF('Stock Takes'!AG$6="*", 'Stock Takes'!AG1525, IF('Stock Takes'!AH$6="*", 'Stock Takes'!AH1525, IF('Stock Takes'!AI$6="*", 'Stock Takes'!AI1525, IF('Stock Takes'!AJ$6="*", 'Stock Takes'!AJ1525)))))))</f>
        <v/>
      </c>
      <c r="L1524" s="122" t="str">
        <f t="shared" si="323"/>
        <v/>
      </c>
      <c r="M1524" s="22"/>
      <c r="AC1524" s="17">
        <f t="shared" si="324"/>
        <v>0</v>
      </c>
      <c r="AD1524" s="18">
        <f t="shared" si="325"/>
        <v>0</v>
      </c>
      <c r="AF1524" s="6" t="str">
        <f t="shared" si="326"/>
        <v/>
      </c>
      <c r="AG1524" s="6" t="str">
        <f t="shared" si="327"/>
        <v/>
      </c>
      <c r="AH1524" s="6" t="str">
        <f t="shared" si="328"/>
        <v/>
      </c>
      <c r="AI1524" s="6" t="str">
        <f t="shared" si="329"/>
        <v/>
      </c>
      <c r="AJ1524" s="6">
        <v>1517</v>
      </c>
      <c r="AK1524" s="73" t="str">
        <f t="shared" si="330"/>
        <v/>
      </c>
      <c r="AL1524" s="6" t="str">
        <f t="shared" si="331"/>
        <v/>
      </c>
      <c r="AN1524" s="6" t="str">
        <f>IF(D1524="", "", IF(COUNTIF($D$8:D1523, D1524)&gt;0, "", MAX($AN$7:AN1523)+1))</f>
        <v/>
      </c>
      <c r="AO1524" s="6" t="str">
        <f t="shared" si="332"/>
        <v/>
      </c>
      <c r="AP1524" s="6" t="str">
        <f t="shared" si="333"/>
        <v/>
      </c>
      <c r="AQ1524" s="6" t="str">
        <f t="shared" si="334"/>
        <v/>
      </c>
      <c r="AR1524" s="6" t="str">
        <f t="shared" si="335"/>
        <v/>
      </c>
    </row>
    <row r="1525" spans="1:44" x14ac:dyDescent="0.25">
      <c r="A1525" s="22"/>
      <c r="B1525" s="121"/>
      <c r="C1525" s="121"/>
      <c r="D1525" s="121"/>
      <c r="E1525" s="122"/>
      <c r="F1525" s="123"/>
      <c r="G1525" s="123"/>
      <c r="H1525" s="22"/>
      <c r="I1525" s="122" t="str">
        <f>IF('Stock Takes'!$AC1526="", "", 'Stock Takes'!$AC1526)</f>
        <v/>
      </c>
      <c r="J1525" s="122" t="str">
        <f t="shared" si="322"/>
        <v/>
      </c>
      <c r="K1525" s="122" t="str">
        <f>IF($U$7=6, "", IF('Stock Takes'!AE$6="*", 'Stock Takes'!AE1526, IF('Stock Takes'!AF$6="*", 'Stock Takes'!AF1526, IF('Stock Takes'!AG$6="*", 'Stock Takes'!AG1526, IF('Stock Takes'!AH$6="*", 'Stock Takes'!AH1526, IF('Stock Takes'!AI$6="*", 'Stock Takes'!AI1526, IF('Stock Takes'!AJ$6="*", 'Stock Takes'!AJ1526)))))))</f>
        <v/>
      </c>
      <c r="L1525" s="122" t="str">
        <f t="shared" si="323"/>
        <v/>
      </c>
      <c r="M1525" s="22"/>
      <c r="AC1525" s="17">
        <f t="shared" si="324"/>
        <v>0</v>
      </c>
      <c r="AD1525" s="18">
        <f t="shared" si="325"/>
        <v>0</v>
      </c>
      <c r="AF1525" s="6" t="str">
        <f t="shared" si="326"/>
        <v/>
      </c>
      <c r="AG1525" s="6" t="str">
        <f t="shared" si="327"/>
        <v/>
      </c>
      <c r="AH1525" s="6" t="str">
        <f t="shared" si="328"/>
        <v/>
      </c>
      <c r="AI1525" s="6" t="str">
        <f t="shared" si="329"/>
        <v/>
      </c>
      <c r="AJ1525" s="6">
        <v>1518</v>
      </c>
      <c r="AK1525" s="73" t="str">
        <f t="shared" si="330"/>
        <v/>
      </c>
      <c r="AL1525" s="6" t="str">
        <f t="shared" si="331"/>
        <v/>
      </c>
      <c r="AN1525" s="6" t="str">
        <f>IF(D1525="", "", IF(COUNTIF($D$8:D1524, D1525)&gt;0, "", MAX($AN$7:AN1524)+1))</f>
        <v/>
      </c>
      <c r="AO1525" s="6" t="str">
        <f t="shared" si="332"/>
        <v/>
      </c>
      <c r="AP1525" s="6" t="str">
        <f t="shared" si="333"/>
        <v/>
      </c>
      <c r="AQ1525" s="6" t="str">
        <f t="shared" si="334"/>
        <v/>
      </c>
      <c r="AR1525" s="6" t="str">
        <f t="shared" si="335"/>
        <v/>
      </c>
    </row>
    <row r="1526" spans="1:44" x14ac:dyDescent="0.25">
      <c r="A1526" s="22"/>
      <c r="B1526" s="121"/>
      <c r="C1526" s="121"/>
      <c r="D1526" s="121"/>
      <c r="E1526" s="122"/>
      <c r="F1526" s="123"/>
      <c r="G1526" s="123"/>
      <c r="H1526" s="22"/>
      <c r="I1526" s="122" t="str">
        <f>IF('Stock Takes'!$AC1527="", "", 'Stock Takes'!$AC1527)</f>
        <v/>
      </c>
      <c r="J1526" s="122" t="str">
        <f t="shared" si="322"/>
        <v/>
      </c>
      <c r="K1526" s="122" t="str">
        <f>IF($U$7=6, "", IF('Stock Takes'!AE$6="*", 'Stock Takes'!AE1527, IF('Stock Takes'!AF$6="*", 'Stock Takes'!AF1527, IF('Stock Takes'!AG$6="*", 'Stock Takes'!AG1527, IF('Stock Takes'!AH$6="*", 'Stock Takes'!AH1527, IF('Stock Takes'!AI$6="*", 'Stock Takes'!AI1527, IF('Stock Takes'!AJ$6="*", 'Stock Takes'!AJ1527)))))))</f>
        <v/>
      </c>
      <c r="L1526" s="122" t="str">
        <f t="shared" si="323"/>
        <v/>
      </c>
      <c r="M1526" s="22"/>
      <c r="AC1526" s="17">
        <f t="shared" si="324"/>
        <v>0</v>
      </c>
      <c r="AD1526" s="18">
        <f t="shared" si="325"/>
        <v>0</v>
      </c>
      <c r="AF1526" s="6" t="str">
        <f t="shared" si="326"/>
        <v/>
      </c>
      <c r="AG1526" s="6" t="str">
        <f t="shared" si="327"/>
        <v/>
      </c>
      <c r="AH1526" s="6" t="str">
        <f t="shared" si="328"/>
        <v/>
      </c>
      <c r="AI1526" s="6" t="str">
        <f t="shared" si="329"/>
        <v/>
      </c>
      <c r="AJ1526" s="6">
        <v>1519</v>
      </c>
      <c r="AK1526" s="73" t="str">
        <f t="shared" si="330"/>
        <v/>
      </c>
      <c r="AL1526" s="6" t="str">
        <f t="shared" si="331"/>
        <v/>
      </c>
      <c r="AN1526" s="6" t="str">
        <f>IF(D1526="", "", IF(COUNTIF($D$8:D1525, D1526)&gt;0, "", MAX($AN$7:AN1525)+1))</f>
        <v/>
      </c>
      <c r="AO1526" s="6" t="str">
        <f t="shared" si="332"/>
        <v/>
      </c>
      <c r="AP1526" s="6" t="str">
        <f t="shared" si="333"/>
        <v/>
      </c>
      <c r="AQ1526" s="6" t="str">
        <f t="shared" si="334"/>
        <v/>
      </c>
      <c r="AR1526" s="6" t="str">
        <f t="shared" si="335"/>
        <v/>
      </c>
    </row>
    <row r="1527" spans="1:44" x14ac:dyDescent="0.25">
      <c r="A1527" s="22"/>
      <c r="B1527" s="121"/>
      <c r="C1527" s="121"/>
      <c r="D1527" s="121"/>
      <c r="E1527" s="122"/>
      <c r="F1527" s="123"/>
      <c r="G1527" s="123"/>
      <c r="H1527" s="22"/>
      <c r="I1527" s="122" t="str">
        <f>IF('Stock Takes'!$AC1528="", "", 'Stock Takes'!$AC1528)</f>
        <v/>
      </c>
      <c r="J1527" s="122" t="str">
        <f t="shared" si="322"/>
        <v/>
      </c>
      <c r="K1527" s="122" t="str">
        <f>IF($U$7=6, "", IF('Stock Takes'!AE$6="*", 'Stock Takes'!AE1528, IF('Stock Takes'!AF$6="*", 'Stock Takes'!AF1528, IF('Stock Takes'!AG$6="*", 'Stock Takes'!AG1528, IF('Stock Takes'!AH$6="*", 'Stock Takes'!AH1528, IF('Stock Takes'!AI$6="*", 'Stock Takes'!AI1528, IF('Stock Takes'!AJ$6="*", 'Stock Takes'!AJ1528)))))))</f>
        <v/>
      </c>
      <c r="L1527" s="122" t="str">
        <f t="shared" si="323"/>
        <v/>
      </c>
      <c r="M1527" s="22"/>
      <c r="AC1527" s="17">
        <f t="shared" si="324"/>
        <v>0</v>
      </c>
      <c r="AD1527" s="18">
        <f t="shared" si="325"/>
        <v>0</v>
      </c>
      <c r="AF1527" s="6" t="str">
        <f t="shared" si="326"/>
        <v/>
      </c>
      <c r="AG1527" s="6" t="str">
        <f t="shared" si="327"/>
        <v/>
      </c>
      <c r="AH1527" s="6" t="str">
        <f t="shared" si="328"/>
        <v/>
      </c>
      <c r="AI1527" s="6" t="str">
        <f t="shared" si="329"/>
        <v/>
      </c>
      <c r="AJ1527" s="6">
        <v>1520</v>
      </c>
      <c r="AK1527" s="73" t="str">
        <f t="shared" si="330"/>
        <v/>
      </c>
      <c r="AL1527" s="6" t="str">
        <f t="shared" si="331"/>
        <v/>
      </c>
      <c r="AN1527" s="6" t="str">
        <f>IF(D1527="", "", IF(COUNTIF($D$8:D1526, D1527)&gt;0, "", MAX($AN$7:AN1526)+1))</f>
        <v/>
      </c>
      <c r="AO1527" s="6" t="str">
        <f t="shared" si="332"/>
        <v/>
      </c>
      <c r="AP1527" s="6" t="str">
        <f t="shared" si="333"/>
        <v/>
      </c>
      <c r="AQ1527" s="6" t="str">
        <f t="shared" si="334"/>
        <v/>
      </c>
      <c r="AR1527" s="6" t="str">
        <f t="shared" si="335"/>
        <v/>
      </c>
    </row>
    <row r="1528" spans="1:44" x14ac:dyDescent="0.25">
      <c r="A1528" s="22"/>
      <c r="B1528" s="121"/>
      <c r="C1528" s="121"/>
      <c r="D1528" s="121"/>
      <c r="E1528" s="122"/>
      <c r="F1528" s="123"/>
      <c r="G1528" s="123"/>
      <c r="H1528" s="22"/>
      <c r="I1528" s="122" t="str">
        <f>IF('Stock Takes'!$AC1529="", "", 'Stock Takes'!$AC1529)</f>
        <v/>
      </c>
      <c r="J1528" s="122" t="str">
        <f t="shared" si="322"/>
        <v/>
      </c>
      <c r="K1528" s="122" t="str">
        <f>IF($U$7=6, "", IF('Stock Takes'!AE$6="*", 'Stock Takes'!AE1529, IF('Stock Takes'!AF$6="*", 'Stock Takes'!AF1529, IF('Stock Takes'!AG$6="*", 'Stock Takes'!AG1529, IF('Stock Takes'!AH$6="*", 'Stock Takes'!AH1529, IF('Stock Takes'!AI$6="*", 'Stock Takes'!AI1529, IF('Stock Takes'!AJ$6="*", 'Stock Takes'!AJ1529)))))))</f>
        <v/>
      </c>
      <c r="L1528" s="122" t="str">
        <f t="shared" si="323"/>
        <v/>
      </c>
      <c r="M1528" s="22"/>
      <c r="AC1528" s="17">
        <f t="shared" si="324"/>
        <v>0</v>
      </c>
      <c r="AD1528" s="18">
        <f t="shared" si="325"/>
        <v>0</v>
      </c>
      <c r="AF1528" s="6" t="str">
        <f t="shared" si="326"/>
        <v/>
      </c>
      <c r="AG1528" s="6" t="str">
        <f t="shared" si="327"/>
        <v/>
      </c>
      <c r="AH1528" s="6" t="str">
        <f t="shared" si="328"/>
        <v/>
      </c>
      <c r="AI1528" s="6" t="str">
        <f t="shared" si="329"/>
        <v/>
      </c>
      <c r="AJ1528" s="6">
        <v>1521</v>
      </c>
      <c r="AK1528" s="73" t="str">
        <f t="shared" si="330"/>
        <v/>
      </c>
      <c r="AL1528" s="6" t="str">
        <f t="shared" si="331"/>
        <v/>
      </c>
      <c r="AN1528" s="6" t="str">
        <f>IF(D1528="", "", IF(COUNTIF($D$8:D1527, D1528)&gt;0, "", MAX($AN$7:AN1527)+1))</f>
        <v/>
      </c>
      <c r="AO1528" s="6" t="str">
        <f t="shared" si="332"/>
        <v/>
      </c>
      <c r="AP1528" s="6" t="str">
        <f t="shared" si="333"/>
        <v/>
      </c>
      <c r="AQ1528" s="6" t="str">
        <f t="shared" si="334"/>
        <v/>
      </c>
      <c r="AR1528" s="6" t="str">
        <f t="shared" si="335"/>
        <v/>
      </c>
    </row>
    <row r="1529" spans="1:44" x14ac:dyDescent="0.25">
      <c r="A1529" s="22"/>
      <c r="B1529" s="121"/>
      <c r="C1529" s="121"/>
      <c r="D1529" s="121"/>
      <c r="E1529" s="122"/>
      <c r="F1529" s="123"/>
      <c r="G1529" s="123"/>
      <c r="H1529" s="22"/>
      <c r="I1529" s="122" t="str">
        <f>IF('Stock Takes'!$AC1530="", "", 'Stock Takes'!$AC1530)</f>
        <v/>
      </c>
      <c r="J1529" s="122" t="str">
        <f t="shared" si="322"/>
        <v/>
      </c>
      <c r="K1529" s="122" t="str">
        <f>IF($U$7=6, "", IF('Stock Takes'!AE$6="*", 'Stock Takes'!AE1530, IF('Stock Takes'!AF$6="*", 'Stock Takes'!AF1530, IF('Stock Takes'!AG$6="*", 'Stock Takes'!AG1530, IF('Stock Takes'!AH$6="*", 'Stock Takes'!AH1530, IF('Stock Takes'!AI$6="*", 'Stock Takes'!AI1530, IF('Stock Takes'!AJ$6="*", 'Stock Takes'!AJ1530)))))))</f>
        <v/>
      </c>
      <c r="L1529" s="122" t="str">
        <f t="shared" si="323"/>
        <v/>
      </c>
      <c r="M1529" s="22"/>
      <c r="AC1529" s="17">
        <f t="shared" si="324"/>
        <v>0</v>
      </c>
      <c r="AD1529" s="18">
        <f t="shared" si="325"/>
        <v>0</v>
      </c>
      <c r="AF1529" s="6" t="str">
        <f t="shared" si="326"/>
        <v/>
      </c>
      <c r="AG1529" s="6" t="str">
        <f t="shared" si="327"/>
        <v/>
      </c>
      <c r="AH1529" s="6" t="str">
        <f t="shared" si="328"/>
        <v/>
      </c>
      <c r="AI1529" s="6" t="str">
        <f t="shared" si="329"/>
        <v/>
      </c>
      <c r="AJ1529" s="6">
        <v>1522</v>
      </c>
      <c r="AK1529" s="73" t="str">
        <f t="shared" si="330"/>
        <v/>
      </c>
      <c r="AL1529" s="6" t="str">
        <f t="shared" si="331"/>
        <v/>
      </c>
      <c r="AN1529" s="6" t="str">
        <f>IF(D1529="", "", IF(COUNTIF($D$8:D1528, D1529)&gt;0, "", MAX($AN$7:AN1528)+1))</f>
        <v/>
      </c>
      <c r="AO1529" s="6" t="str">
        <f t="shared" si="332"/>
        <v/>
      </c>
      <c r="AP1529" s="6" t="str">
        <f t="shared" si="333"/>
        <v/>
      </c>
      <c r="AQ1529" s="6" t="str">
        <f t="shared" si="334"/>
        <v/>
      </c>
      <c r="AR1529" s="6" t="str">
        <f t="shared" si="335"/>
        <v/>
      </c>
    </row>
    <row r="1530" spans="1:44" x14ac:dyDescent="0.25">
      <c r="A1530" s="22"/>
      <c r="B1530" s="121"/>
      <c r="C1530" s="121"/>
      <c r="D1530" s="121"/>
      <c r="E1530" s="122"/>
      <c r="F1530" s="123"/>
      <c r="G1530" s="123"/>
      <c r="H1530" s="22"/>
      <c r="I1530" s="122" t="str">
        <f>IF('Stock Takes'!$AC1531="", "", 'Stock Takes'!$AC1531)</f>
        <v/>
      </c>
      <c r="J1530" s="122" t="str">
        <f t="shared" si="322"/>
        <v/>
      </c>
      <c r="K1530" s="122" t="str">
        <f>IF($U$7=6, "", IF('Stock Takes'!AE$6="*", 'Stock Takes'!AE1531, IF('Stock Takes'!AF$6="*", 'Stock Takes'!AF1531, IF('Stock Takes'!AG$6="*", 'Stock Takes'!AG1531, IF('Stock Takes'!AH$6="*", 'Stock Takes'!AH1531, IF('Stock Takes'!AI$6="*", 'Stock Takes'!AI1531, IF('Stock Takes'!AJ$6="*", 'Stock Takes'!AJ1531)))))))</f>
        <v/>
      </c>
      <c r="L1530" s="122" t="str">
        <f t="shared" si="323"/>
        <v/>
      </c>
      <c r="M1530" s="22"/>
      <c r="AC1530" s="17">
        <f t="shared" si="324"/>
        <v>0</v>
      </c>
      <c r="AD1530" s="18">
        <f t="shared" si="325"/>
        <v>0</v>
      </c>
      <c r="AF1530" s="6" t="str">
        <f t="shared" si="326"/>
        <v/>
      </c>
      <c r="AG1530" s="6" t="str">
        <f t="shared" si="327"/>
        <v/>
      </c>
      <c r="AH1530" s="6" t="str">
        <f t="shared" si="328"/>
        <v/>
      </c>
      <c r="AI1530" s="6" t="str">
        <f t="shared" si="329"/>
        <v/>
      </c>
      <c r="AJ1530" s="6">
        <v>1523</v>
      </c>
      <c r="AK1530" s="73" t="str">
        <f t="shared" si="330"/>
        <v/>
      </c>
      <c r="AL1530" s="6" t="str">
        <f t="shared" si="331"/>
        <v/>
      </c>
      <c r="AN1530" s="6" t="str">
        <f>IF(D1530="", "", IF(COUNTIF($D$8:D1529, D1530)&gt;0, "", MAX($AN$7:AN1529)+1))</f>
        <v/>
      </c>
      <c r="AO1530" s="6" t="str">
        <f t="shared" si="332"/>
        <v/>
      </c>
      <c r="AP1530" s="6" t="str">
        <f t="shared" si="333"/>
        <v/>
      </c>
      <c r="AQ1530" s="6" t="str">
        <f t="shared" si="334"/>
        <v/>
      </c>
      <c r="AR1530" s="6" t="str">
        <f t="shared" si="335"/>
        <v/>
      </c>
    </row>
    <row r="1531" spans="1:44" x14ac:dyDescent="0.25">
      <c r="A1531" s="22"/>
      <c r="B1531" s="121"/>
      <c r="C1531" s="121"/>
      <c r="D1531" s="121"/>
      <c r="E1531" s="122"/>
      <c r="F1531" s="123"/>
      <c r="G1531" s="123"/>
      <c r="H1531" s="22"/>
      <c r="I1531" s="122" t="str">
        <f>IF('Stock Takes'!$AC1532="", "", 'Stock Takes'!$AC1532)</f>
        <v/>
      </c>
      <c r="J1531" s="122" t="str">
        <f t="shared" si="322"/>
        <v/>
      </c>
      <c r="K1531" s="122" t="str">
        <f>IF($U$7=6, "", IF('Stock Takes'!AE$6="*", 'Stock Takes'!AE1532, IF('Stock Takes'!AF$6="*", 'Stock Takes'!AF1532, IF('Stock Takes'!AG$6="*", 'Stock Takes'!AG1532, IF('Stock Takes'!AH$6="*", 'Stock Takes'!AH1532, IF('Stock Takes'!AI$6="*", 'Stock Takes'!AI1532, IF('Stock Takes'!AJ$6="*", 'Stock Takes'!AJ1532)))))))</f>
        <v/>
      </c>
      <c r="L1531" s="122" t="str">
        <f t="shared" si="323"/>
        <v/>
      </c>
      <c r="M1531" s="22"/>
      <c r="AC1531" s="17">
        <f t="shared" si="324"/>
        <v>0</v>
      </c>
      <c r="AD1531" s="18">
        <f t="shared" si="325"/>
        <v>0</v>
      </c>
      <c r="AF1531" s="6" t="str">
        <f t="shared" si="326"/>
        <v/>
      </c>
      <c r="AG1531" s="6" t="str">
        <f t="shared" si="327"/>
        <v/>
      </c>
      <c r="AH1531" s="6" t="str">
        <f t="shared" si="328"/>
        <v/>
      </c>
      <c r="AI1531" s="6" t="str">
        <f t="shared" si="329"/>
        <v/>
      </c>
      <c r="AJ1531" s="6">
        <v>1524</v>
      </c>
      <c r="AK1531" s="73" t="str">
        <f t="shared" si="330"/>
        <v/>
      </c>
      <c r="AL1531" s="6" t="str">
        <f t="shared" si="331"/>
        <v/>
      </c>
      <c r="AN1531" s="6" t="str">
        <f>IF(D1531="", "", IF(COUNTIF($D$8:D1530, D1531)&gt;0, "", MAX($AN$7:AN1530)+1))</f>
        <v/>
      </c>
      <c r="AO1531" s="6" t="str">
        <f t="shared" si="332"/>
        <v/>
      </c>
      <c r="AP1531" s="6" t="str">
        <f t="shared" si="333"/>
        <v/>
      </c>
      <c r="AQ1531" s="6" t="str">
        <f t="shared" si="334"/>
        <v/>
      </c>
      <c r="AR1531" s="6" t="str">
        <f t="shared" si="335"/>
        <v/>
      </c>
    </row>
    <row r="1532" spans="1:44" x14ac:dyDescent="0.25">
      <c r="A1532" s="22"/>
      <c r="B1532" s="121"/>
      <c r="C1532" s="121"/>
      <c r="D1532" s="121"/>
      <c r="E1532" s="122"/>
      <c r="F1532" s="123"/>
      <c r="G1532" s="123"/>
      <c r="H1532" s="22"/>
      <c r="I1532" s="122" t="str">
        <f>IF('Stock Takes'!$AC1533="", "", 'Stock Takes'!$AC1533)</f>
        <v/>
      </c>
      <c r="J1532" s="122" t="str">
        <f t="shared" si="322"/>
        <v/>
      </c>
      <c r="K1532" s="122" t="str">
        <f>IF($U$7=6, "", IF('Stock Takes'!AE$6="*", 'Stock Takes'!AE1533, IF('Stock Takes'!AF$6="*", 'Stock Takes'!AF1533, IF('Stock Takes'!AG$6="*", 'Stock Takes'!AG1533, IF('Stock Takes'!AH$6="*", 'Stock Takes'!AH1533, IF('Stock Takes'!AI$6="*", 'Stock Takes'!AI1533, IF('Stock Takes'!AJ$6="*", 'Stock Takes'!AJ1533)))))))</f>
        <v/>
      </c>
      <c r="L1532" s="122" t="str">
        <f t="shared" si="323"/>
        <v/>
      </c>
      <c r="M1532" s="22"/>
      <c r="AC1532" s="17">
        <f t="shared" si="324"/>
        <v>0</v>
      </c>
      <c r="AD1532" s="18">
        <f t="shared" si="325"/>
        <v>0</v>
      </c>
      <c r="AF1532" s="6" t="str">
        <f t="shared" si="326"/>
        <v/>
      </c>
      <c r="AG1532" s="6" t="str">
        <f t="shared" si="327"/>
        <v/>
      </c>
      <c r="AH1532" s="6" t="str">
        <f t="shared" si="328"/>
        <v/>
      </c>
      <c r="AI1532" s="6" t="str">
        <f t="shared" si="329"/>
        <v/>
      </c>
      <c r="AJ1532" s="6">
        <v>1525</v>
      </c>
      <c r="AK1532" s="73" t="str">
        <f t="shared" si="330"/>
        <v/>
      </c>
      <c r="AL1532" s="6" t="str">
        <f t="shared" si="331"/>
        <v/>
      </c>
      <c r="AN1532" s="6" t="str">
        <f>IF(D1532="", "", IF(COUNTIF($D$8:D1531, D1532)&gt;0, "", MAX($AN$7:AN1531)+1))</f>
        <v/>
      </c>
      <c r="AO1532" s="6" t="str">
        <f t="shared" si="332"/>
        <v/>
      </c>
      <c r="AP1532" s="6" t="str">
        <f t="shared" si="333"/>
        <v/>
      </c>
      <c r="AQ1532" s="6" t="str">
        <f t="shared" si="334"/>
        <v/>
      </c>
      <c r="AR1532" s="6" t="str">
        <f t="shared" si="335"/>
        <v/>
      </c>
    </row>
    <row r="1533" spans="1:44" x14ac:dyDescent="0.25">
      <c r="A1533" s="22"/>
      <c r="B1533" s="121"/>
      <c r="C1533" s="121"/>
      <c r="D1533" s="121"/>
      <c r="E1533" s="122"/>
      <c r="F1533" s="123"/>
      <c r="G1533" s="123"/>
      <c r="H1533" s="22"/>
      <c r="I1533" s="122" t="str">
        <f>IF('Stock Takes'!$AC1534="", "", 'Stock Takes'!$AC1534)</f>
        <v/>
      </c>
      <c r="J1533" s="122" t="str">
        <f t="shared" si="322"/>
        <v/>
      </c>
      <c r="K1533" s="122" t="str">
        <f>IF($U$7=6, "", IF('Stock Takes'!AE$6="*", 'Stock Takes'!AE1534, IF('Stock Takes'!AF$6="*", 'Stock Takes'!AF1534, IF('Stock Takes'!AG$6="*", 'Stock Takes'!AG1534, IF('Stock Takes'!AH$6="*", 'Stock Takes'!AH1534, IF('Stock Takes'!AI$6="*", 'Stock Takes'!AI1534, IF('Stock Takes'!AJ$6="*", 'Stock Takes'!AJ1534)))))))</f>
        <v/>
      </c>
      <c r="L1533" s="122" t="str">
        <f t="shared" si="323"/>
        <v/>
      </c>
      <c r="M1533" s="22"/>
      <c r="AC1533" s="17">
        <f t="shared" si="324"/>
        <v>0</v>
      </c>
      <c r="AD1533" s="18">
        <f t="shared" si="325"/>
        <v>0</v>
      </c>
      <c r="AF1533" s="6" t="str">
        <f t="shared" si="326"/>
        <v/>
      </c>
      <c r="AG1533" s="6" t="str">
        <f t="shared" si="327"/>
        <v/>
      </c>
      <c r="AH1533" s="6" t="str">
        <f t="shared" si="328"/>
        <v/>
      </c>
      <c r="AI1533" s="6" t="str">
        <f t="shared" si="329"/>
        <v/>
      </c>
      <c r="AJ1533" s="6">
        <v>1526</v>
      </c>
      <c r="AK1533" s="73" t="str">
        <f t="shared" si="330"/>
        <v/>
      </c>
      <c r="AL1533" s="6" t="str">
        <f t="shared" si="331"/>
        <v/>
      </c>
      <c r="AN1533" s="6" t="str">
        <f>IF(D1533="", "", IF(COUNTIF($D$8:D1532, D1533)&gt;0, "", MAX($AN$7:AN1532)+1))</f>
        <v/>
      </c>
      <c r="AO1533" s="6" t="str">
        <f t="shared" si="332"/>
        <v/>
      </c>
      <c r="AP1533" s="6" t="str">
        <f t="shared" si="333"/>
        <v/>
      </c>
      <c r="AQ1533" s="6" t="str">
        <f t="shared" si="334"/>
        <v/>
      </c>
      <c r="AR1533" s="6" t="str">
        <f t="shared" si="335"/>
        <v/>
      </c>
    </row>
    <row r="1534" spans="1:44" x14ac:dyDescent="0.25">
      <c r="A1534" s="22"/>
      <c r="B1534" s="121"/>
      <c r="C1534" s="121"/>
      <c r="D1534" s="121"/>
      <c r="E1534" s="122"/>
      <c r="F1534" s="123"/>
      <c r="G1534" s="123"/>
      <c r="H1534" s="22"/>
      <c r="I1534" s="122" t="str">
        <f>IF('Stock Takes'!$AC1535="", "", 'Stock Takes'!$AC1535)</f>
        <v/>
      </c>
      <c r="J1534" s="122" t="str">
        <f t="shared" si="322"/>
        <v/>
      </c>
      <c r="K1534" s="122" t="str">
        <f>IF($U$7=6, "", IF('Stock Takes'!AE$6="*", 'Stock Takes'!AE1535, IF('Stock Takes'!AF$6="*", 'Stock Takes'!AF1535, IF('Stock Takes'!AG$6="*", 'Stock Takes'!AG1535, IF('Stock Takes'!AH$6="*", 'Stock Takes'!AH1535, IF('Stock Takes'!AI$6="*", 'Stock Takes'!AI1535, IF('Stock Takes'!AJ$6="*", 'Stock Takes'!AJ1535)))))))</f>
        <v/>
      </c>
      <c r="L1534" s="122" t="str">
        <f t="shared" si="323"/>
        <v/>
      </c>
      <c r="M1534" s="22"/>
      <c r="AC1534" s="17">
        <f t="shared" si="324"/>
        <v>0</v>
      </c>
      <c r="AD1534" s="18">
        <f t="shared" si="325"/>
        <v>0</v>
      </c>
      <c r="AF1534" s="6" t="str">
        <f t="shared" si="326"/>
        <v/>
      </c>
      <c r="AG1534" s="6" t="str">
        <f t="shared" si="327"/>
        <v/>
      </c>
      <c r="AH1534" s="6" t="str">
        <f t="shared" si="328"/>
        <v/>
      </c>
      <c r="AI1534" s="6" t="str">
        <f t="shared" si="329"/>
        <v/>
      </c>
      <c r="AJ1534" s="6">
        <v>1527</v>
      </c>
      <c r="AK1534" s="73" t="str">
        <f t="shared" si="330"/>
        <v/>
      </c>
      <c r="AL1534" s="6" t="str">
        <f t="shared" si="331"/>
        <v/>
      </c>
      <c r="AN1534" s="6" t="str">
        <f>IF(D1534="", "", IF(COUNTIF($D$8:D1533, D1534)&gt;0, "", MAX($AN$7:AN1533)+1))</f>
        <v/>
      </c>
      <c r="AO1534" s="6" t="str">
        <f t="shared" si="332"/>
        <v/>
      </c>
      <c r="AP1534" s="6" t="str">
        <f t="shared" si="333"/>
        <v/>
      </c>
      <c r="AQ1534" s="6" t="str">
        <f t="shared" si="334"/>
        <v/>
      </c>
      <c r="AR1534" s="6" t="str">
        <f t="shared" si="335"/>
        <v/>
      </c>
    </row>
    <row r="1535" spans="1:44" x14ac:dyDescent="0.25">
      <c r="A1535" s="22"/>
      <c r="B1535" s="121"/>
      <c r="C1535" s="121"/>
      <c r="D1535" s="121"/>
      <c r="E1535" s="122"/>
      <c r="F1535" s="123"/>
      <c r="G1535" s="123"/>
      <c r="H1535" s="22"/>
      <c r="I1535" s="122" t="str">
        <f>IF('Stock Takes'!$AC1536="", "", 'Stock Takes'!$AC1536)</f>
        <v/>
      </c>
      <c r="J1535" s="122" t="str">
        <f t="shared" si="322"/>
        <v/>
      </c>
      <c r="K1535" s="122" t="str">
        <f>IF($U$7=6, "", IF('Stock Takes'!AE$6="*", 'Stock Takes'!AE1536, IF('Stock Takes'!AF$6="*", 'Stock Takes'!AF1536, IF('Stock Takes'!AG$6="*", 'Stock Takes'!AG1536, IF('Stock Takes'!AH$6="*", 'Stock Takes'!AH1536, IF('Stock Takes'!AI$6="*", 'Stock Takes'!AI1536, IF('Stock Takes'!AJ$6="*", 'Stock Takes'!AJ1536)))))))</f>
        <v/>
      </c>
      <c r="L1535" s="122" t="str">
        <f t="shared" si="323"/>
        <v/>
      </c>
      <c r="M1535" s="22"/>
      <c r="AC1535" s="17">
        <f t="shared" si="324"/>
        <v>0</v>
      </c>
      <c r="AD1535" s="18">
        <f t="shared" si="325"/>
        <v>0</v>
      </c>
      <c r="AF1535" s="6" t="str">
        <f t="shared" si="326"/>
        <v/>
      </c>
      <c r="AG1535" s="6" t="str">
        <f t="shared" si="327"/>
        <v/>
      </c>
      <c r="AH1535" s="6" t="str">
        <f t="shared" si="328"/>
        <v/>
      </c>
      <c r="AI1535" s="6" t="str">
        <f t="shared" si="329"/>
        <v/>
      </c>
      <c r="AJ1535" s="6">
        <v>1528</v>
      </c>
      <c r="AK1535" s="73" t="str">
        <f t="shared" si="330"/>
        <v/>
      </c>
      <c r="AL1535" s="6" t="str">
        <f t="shared" si="331"/>
        <v/>
      </c>
      <c r="AN1535" s="6" t="str">
        <f>IF(D1535="", "", IF(COUNTIF($D$8:D1534, D1535)&gt;0, "", MAX($AN$7:AN1534)+1))</f>
        <v/>
      </c>
      <c r="AO1535" s="6" t="str">
        <f t="shared" si="332"/>
        <v/>
      </c>
      <c r="AP1535" s="6" t="str">
        <f t="shared" si="333"/>
        <v/>
      </c>
      <c r="AQ1535" s="6" t="str">
        <f t="shared" si="334"/>
        <v/>
      </c>
      <c r="AR1535" s="6" t="str">
        <f t="shared" si="335"/>
        <v/>
      </c>
    </row>
    <row r="1536" spans="1:44" x14ac:dyDescent="0.25">
      <c r="A1536" s="22"/>
      <c r="B1536" s="121"/>
      <c r="C1536" s="121"/>
      <c r="D1536" s="121"/>
      <c r="E1536" s="122"/>
      <c r="F1536" s="123"/>
      <c r="G1536" s="123"/>
      <c r="H1536" s="22"/>
      <c r="I1536" s="122" t="str">
        <f>IF('Stock Takes'!$AC1537="", "", 'Stock Takes'!$AC1537)</f>
        <v/>
      </c>
      <c r="J1536" s="122" t="str">
        <f t="shared" si="322"/>
        <v/>
      </c>
      <c r="K1536" s="122" t="str">
        <f>IF($U$7=6, "", IF('Stock Takes'!AE$6="*", 'Stock Takes'!AE1537, IF('Stock Takes'!AF$6="*", 'Stock Takes'!AF1537, IF('Stock Takes'!AG$6="*", 'Stock Takes'!AG1537, IF('Stock Takes'!AH$6="*", 'Stock Takes'!AH1537, IF('Stock Takes'!AI$6="*", 'Stock Takes'!AI1537, IF('Stock Takes'!AJ$6="*", 'Stock Takes'!AJ1537)))))))</f>
        <v/>
      </c>
      <c r="L1536" s="122" t="str">
        <f t="shared" si="323"/>
        <v/>
      </c>
      <c r="M1536" s="22"/>
      <c r="AC1536" s="17">
        <f t="shared" si="324"/>
        <v>0</v>
      </c>
      <c r="AD1536" s="18">
        <f t="shared" si="325"/>
        <v>0</v>
      </c>
      <c r="AF1536" s="6" t="str">
        <f t="shared" si="326"/>
        <v/>
      </c>
      <c r="AG1536" s="6" t="str">
        <f t="shared" si="327"/>
        <v/>
      </c>
      <c r="AH1536" s="6" t="str">
        <f t="shared" si="328"/>
        <v/>
      </c>
      <c r="AI1536" s="6" t="str">
        <f t="shared" si="329"/>
        <v/>
      </c>
      <c r="AJ1536" s="6">
        <v>1529</v>
      </c>
      <c r="AK1536" s="73" t="str">
        <f t="shared" si="330"/>
        <v/>
      </c>
      <c r="AL1536" s="6" t="str">
        <f t="shared" si="331"/>
        <v/>
      </c>
      <c r="AN1536" s="6" t="str">
        <f>IF(D1536="", "", IF(COUNTIF($D$8:D1535, D1536)&gt;0, "", MAX($AN$7:AN1535)+1))</f>
        <v/>
      </c>
      <c r="AO1536" s="6" t="str">
        <f t="shared" si="332"/>
        <v/>
      </c>
      <c r="AP1536" s="6" t="str">
        <f t="shared" si="333"/>
        <v/>
      </c>
      <c r="AQ1536" s="6" t="str">
        <f t="shared" si="334"/>
        <v/>
      </c>
      <c r="AR1536" s="6" t="str">
        <f t="shared" si="335"/>
        <v/>
      </c>
    </row>
    <row r="1537" spans="1:44" x14ac:dyDescent="0.25">
      <c r="A1537" s="22"/>
      <c r="B1537" s="121"/>
      <c r="C1537" s="121"/>
      <c r="D1537" s="121"/>
      <c r="E1537" s="122"/>
      <c r="F1537" s="123"/>
      <c r="G1537" s="123"/>
      <c r="H1537" s="22"/>
      <c r="I1537" s="122" t="str">
        <f>IF('Stock Takes'!$AC1538="", "", 'Stock Takes'!$AC1538)</f>
        <v/>
      </c>
      <c r="J1537" s="122" t="str">
        <f t="shared" si="322"/>
        <v/>
      </c>
      <c r="K1537" s="122" t="str">
        <f>IF($U$7=6, "", IF('Stock Takes'!AE$6="*", 'Stock Takes'!AE1538, IF('Stock Takes'!AF$6="*", 'Stock Takes'!AF1538, IF('Stock Takes'!AG$6="*", 'Stock Takes'!AG1538, IF('Stock Takes'!AH$6="*", 'Stock Takes'!AH1538, IF('Stock Takes'!AI$6="*", 'Stock Takes'!AI1538, IF('Stock Takes'!AJ$6="*", 'Stock Takes'!AJ1538)))))))</f>
        <v/>
      </c>
      <c r="L1537" s="122" t="str">
        <f t="shared" si="323"/>
        <v/>
      </c>
      <c r="M1537" s="22"/>
      <c r="AC1537" s="17">
        <f t="shared" si="324"/>
        <v>0</v>
      </c>
      <c r="AD1537" s="18">
        <f t="shared" si="325"/>
        <v>0</v>
      </c>
      <c r="AF1537" s="6" t="str">
        <f t="shared" si="326"/>
        <v/>
      </c>
      <c r="AG1537" s="6" t="str">
        <f t="shared" si="327"/>
        <v/>
      </c>
      <c r="AH1537" s="6" t="str">
        <f t="shared" si="328"/>
        <v/>
      </c>
      <c r="AI1537" s="6" t="str">
        <f t="shared" si="329"/>
        <v/>
      </c>
      <c r="AJ1537" s="6">
        <v>1530</v>
      </c>
      <c r="AK1537" s="73" t="str">
        <f t="shared" si="330"/>
        <v/>
      </c>
      <c r="AL1537" s="6" t="str">
        <f t="shared" si="331"/>
        <v/>
      </c>
      <c r="AN1537" s="6" t="str">
        <f>IF(D1537="", "", IF(COUNTIF($D$8:D1536, D1537)&gt;0, "", MAX($AN$7:AN1536)+1))</f>
        <v/>
      </c>
      <c r="AO1537" s="6" t="str">
        <f t="shared" si="332"/>
        <v/>
      </c>
      <c r="AP1537" s="6" t="str">
        <f t="shared" si="333"/>
        <v/>
      </c>
      <c r="AQ1537" s="6" t="str">
        <f t="shared" si="334"/>
        <v/>
      </c>
      <c r="AR1537" s="6" t="str">
        <f t="shared" si="335"/>
        <v/>
      </c>
    </row>
    <row r="1538" spans="1:44" x14ac:dyDescent="0.25">
      <c r="A1538" s="22"/>
      <c r="B1538" s="121"/>
      <c r="C1538" s="121"/>
      <c r="D1538" s="121"/>
      <c r="E1538" s="122"/>
      <c r="F1538" s="123"/>
      <c r="G1538" s="123"/>
      <c r="H1538" s="22"/>
      <c r="I1538" s="122" t="str">
        <f>IF('Stock Takes'!$AC1539="", "", 'Stock Takes'!$AC1539)</f>
        <v/>
      </c>
      <c r="J1538" s="122" t="str">
        <f t="shared" si="322"/>
        <v/>
      </c>
      <c r="K1538" s="122" t="str">
        <f>IF($U$7=6, "", IF('Stock Takes'!AE$6="*", 'Stock Takes'!AE1539, IF('Stock Takes'!AF$6="*", 'Stock Takes'!AF1539, IF('Stock Takes'!AG$6="*", 'Stock Takes'!AG1539, IF('Stock Takes'!AH$6="*", 'Stock Takes'!AH1539, IF('Stock Takes'!AI$6="*", 'Stock Takes'!AI1539, IF('Stock Takes'!AJ$6="*", 'Stock Takes'!AJ1539)))))))</f>
        <v/>
      </c>
      <c r="L1538" s="122" t="str">
        <f t="shared" si="323"/>
        <v/>
      </c>
      <c r="M1538" s="22"/>
      <c r="AC1538" s="17">
        <f t="shared" si="324"/>
        <v>0</v>
      </c>
      <c r="AD1538" s="18">
        <f t="shared" si="325"/>
        <v>0</v>
      </c>
      <c r="AF1538" s="6" t="str">
        <f t="shared" si="326"/>
        <v/>
      </c>
      <c r="AG1538" s="6" t="str">
        <f t="shared" si="327"/>
        <v/>
      </c>
      <c r="AH1538" s="6" t="str">
        <f t="shared" si="328"/>
        <v/>
      </c>
      <c r="AI1538" s="6" t="str">
        <f t="shared" si="329"/>
        <v/>
      </c>
      <c r="AJ1538" s="6">
        <v>1531</v>
      </c>
      <c r="AK1538" s="73" t="str">
        <f t="shared" si="330"/>
        <v/>
      </c>
      <c r="AL1538" s="6" t="str">
        <f t="shared" si="331"/>
        <v/>
      </c>
      <c r="AN1538" s="6" t="str">
        <f>IF(D1538="", "", IF(COUNTIF($D$8:D1537, D1538)&gt;0, "", MAX($AN$7:AN1537)+1))</f>
        <v/>
      </c>
      <c r="AO1538" s="6" t="str">
        <f t="shared" si="332"/>
        <v/>
      </c>
      <c r="AP1538" s="6" t="str">
        <f t="shared" si="333"/>
        <v/>
      </c>
      <c r="AQ1538" s="6" t="str">
        <f t="shared" si="334"/>
        <v/>
      </c>
      <c r="AR1538" s="6" t="str">
        <f t="shared" si="335"/>
        <v/>
      </c>
    </row>
    <row r="1539" spans="1:44" x14ac:dyDescent="0.25">
      <c r="A1539" s="22"/>
      <c r="B1539" s="121"/>
      <c r="C1539" s="121"/>
      <c r="D1539" s="121"/>
      <c r="E1539" s="122"/>
      <c r="F1539" s="123"/>
      <c r="G1539" s="123"/>
      <c r="H1539" s="22"/>
      <c r="I1539" s="122" t="str">
        <f>IF('Stock Takes'!$AC1540="", "", 'Stock Takes'!$AC1540)</f>
        <v/>
      </c>
      <c r="J1539" s="122" t="str">
        <f t="shared" si="322"/>
        <v/>
      </c>
      <c r="K1539" s="122" t="str">
        <f>IF($U$7=6, "", IF('Stock Takes'!AE$6="*", 'Stock Takes'!AE1540, IF('Stock Takes'!AF$6="*", 'Stock Takes'!AF1540, IF('Stock Takes'!AG$6="*", 'Stock Takes'!AG1540, IF('Stock Takes'!AH$6="*", 'Stock Takes'!AH1540, IF('Stock Takes'!AI$6="*", 'Stock Takes'!AI1540, IF('Stock Takes'!AJ$6="*", 'Stock Takes'!AJ1540)))))))</f>
        <v/>
      </c>
      <c r="L1539" s="122" t="str">
        <f t="shared" si="323"/>
        <v/>
      </c>
      <c r="M1539" s="22"/>
      <c r="AC1539" s="17">
        <f t="shared" si="324"/>
        <v>0</v>
      </c>
      <c r="AD1539" s="18">
        <f t="shared" si="325"/>
        <v>0</v>
      </c>
      <c r="AF1539" s="6" t="str">
        <f t="shared" si="326"/>
        <v/>
      </c>
      <c r="AG1539" s="6" t="str">
        <f t="shared" si="327"/>
        <v/>
      </c>
      <c r="AH1539" s="6" t="str">
        <f t="shared" si="328"/>
        <v/>
      </c>
      <c r="AI1539" s="6" t="str">
        <f t="shared" si="329"/>
        <v/>
      </c>
      <c r="AJ1539" s="6">
        <v>1532</v>
      </c>
      <c r="AK1539" s="73" t="str">
        <f t="shared" si="330"/>
        <v/>
      </c>
      <c r="AL1539" s="6" t="str">
        <f t="shared" si="331"/>
        <v/>
      </c>
      <c r="AN1539" s="6" t="str">
        <f>IF(D1539="", "", IF(COUNTIF($D$8:D1538, D1539)&gt;0, "", MAX($AN$7:AN1538)+1))</f>
        <v/>
      </c>
      <c r="AO1539" s="6" t="str">
        <f t="shared" si="332"/>
        <v/>
      </c>
      <c r="AP1539" s="6" t="str">
        <f t="shared" si="333"/>
        <v/>
      </c>
      <c r="AQ1539" s="6" t="str">
        <f t="shared" si="334"/>
        <v/>
      </c>
      <c r="AR1539" s="6" t="str">
        <f t="shared" si="335"/>
        <v/>
      </c>
    </row>
    <row r="1540" spans="1:44" x14ac:dyDescent="0.25">
      <c r="A1540" s="22"/>
      <c r="B1540" s="121"/>
      <c r="C1540" s="121"/>
      <c r="D1540" s="121"/>
      <c r="E1540" s="122"/>
      <c r="F1540" s="123"/>
      <c r="G1540" s="123"/>
      <c r="H1540" s="22"/>
      <c r="I1540" s="122" t="str">
        <f>IF('Stock Takes'!$AC1541="", "", 'Stock Takes'!$AC1541)</f>
        <v/>
      </c>
      <c r="J1540" s="122" t="str">
        <f t="shared" si="322"/>
        <v/>
      </c>
      <c r="K1540" s="122" t="str">
        <f>IF($U$7=6, "", IF('Stock Takes'!AE$6="*", 'Stock Takes'!AE1541, IF('Stock Takes'!AF$6="*", 'Stock Takes'!AF1541, IF('Stock Takes'!AG$6="*", 'Stock Takes'!AG1541, IF('Stock Takes'!AH$6="*", 'Stock Takes'!AH1541, IF('Stock Takes'!AI$6="*", 'Stock Takes'!AI1541, IF('Stock Takes'!AJ$6="*", 'Stock Takes'!AJ1541)))))))</f>
        <v/>
      </c>
      <c r="L1540" s="122" t="str">
        <f t="shared" si="323"/>
        <v/>
      </c>
      <c r="M1540" s="22"/>
      <c r="AC1540" s="17">
        <f t="shared" si="324"/>
        <v>0</v>
      </c>
      <c r="AD1540" s="18">
        <f t="shared" si="325"/>
        <v>0</v>
      </c>
      <c r="AF1540" s="6" t="str">
        <f t="shared" si="326"/>
        <v/>
      </c>
      <c r="AG1540" s="6" t="str">
        <f t="shared" si="327"/>
        <v/>
      </c>
      <c r="AH1540" s="6" t="str">
        <f t="shared" si="328"/>
        <v/>
      </c>
      <c r="AI1540" s="6" t="str">
        <f t="shared" si="329"/>
        <v/>
      </c>
      <c r="AJ1540" s="6">
        <v>1533</v>
      </c>
      <c r="AK1540" s="73" t="str">
        <f t="shared" si="330"/>
        <v/>
      </c>
      <c r="AL1540" s="6" t="str">
        <f t="shared" si="331"/>
        <v/>
      </c>
      <c r="AN1540" s="6" t="str">
        <f>IF(D1540="", "", IF(COUNTIF($D$8:D1539, D1540)&gt;0, "", MAX($AN$7:AN1539)+1))</f>
        <v/>
      </c>
      <c r="AO1540" s="6" t="str">
        <f t="shared" si="332"/>
        <v/>
      </c>
      <c r="AP1540" s="6" t="str">
        <f t="shared" si="333"/>
        <v/>
      </c>
      <c r="AQ1540" s="6" t="str">
        <f t="shared" si="334"/>
        <v/>
      </c>
      <c r="AR1540" s="6" t="str">
        <f t="shared" si="335"/>
        <v/>
      </c>
    </row>
    <row r="1541" spans="1:44" x14ac:dyDescent="0.25">
      <c r="A1541" s="22"/>
      <c r="B1541" s="121"/>
      <c r="C1541" s="121"/>
      <c r="D1541" s="121"/>
      <c r="E1541" s="122"/>
      <c r="F1541" s="123"/>
      <c r="G1541" s="123"/>
      <c r="H1541" s="22"/>
      <c r="I1541" s="122" t="str">
        <f>IF('Stock Takes'!$AC1542="", "", 'Stock Takes'!$AC1542)</f>
        <v/>
      </c>
      <c r="J1541" s="122" t="str">
        <f t="shared" si="322"/>
        <v/>
      </c>
      <c r="K1541" s="122" t="str">
        <f>IF($U$7=6, "", IF('Stock Takes'!AE$6="*", 'Stock Takes'!AE1542, IF('Stock Takes'!AF$6="*", 'Stock Takes'!AF1542, IF('Stock Takes'!AG$6="*", 'Stock Takes'!AG1542, IF('Stock Takes'!AH$6="*", 'Stock Takes'!AH1542, IF('Stock Takes'!AI$6="*", 'Stock Takes'!AI1542, IF('Stock Takes'!AJ$6="*", 'Stock Takes'!AJ1542)))))))</f>
        <v/>
      </c>
      <c r="L1541" s="122" t="str">
        <f t="shared" si="323"/>
        <v/>
      </c>
      <c r="M1541" s="22"/>
      <c r="AC1541" s="17">
        <f t="shared" si="324"/>
        <v>0</v>
      </c>
      <c r="AD1541" s="18">
        <f t="shared" si="325"/>
        <v>0</v>
      </c>
      <c r="AF1541" s="6" t="str">
        <f t="shared" si="326"/>
        <v/>
      </c>
      <c r="AG1541" s="6" t="str">
        <f t="shared" si="327"/>
        <v/>
      </c>
      <c r="AH1541" s="6" t="str">
        <f t="shared" si="328"/>
        <v/>
      </c>
      <c r="AI1541" s="6" t="str">
        <f t="shared" si="329"/>
        <v/>
      </c>
      <c r="AJ1541" s="6">
        <v>1534</v>
      </c>
      <c r="AK1541" s="73" t="str">
        <f t="shared" si="330"/>
        <v/>
      </c>
      <c r="AL1541" s="6" t="str">
        <f t="shared" si="331"/>
        <v/>
      </c>
      <c r="AN1541" s="6" t="str">
        <f>IF(D1541="", "", IF(COUNTIF($D$8:D1540, D1541)&gt;0, "", MAX($AN$7:AN1540)+1))</f>
        <v/>
      </c>
      <c r="AO1541" s="6" t="str">
        <f t="shared" si="332"/>
        <v/>
      </c>
      <c r="AP1541" s="6" t="str">
        <f t="shared" si="333"/>
        <v/>
      </c>
      <c r="AQ1541" s="6" t="str">
        <f t="shared" si="334"/>
        <v/>
      </c>
      <c r="AR1541" s="6" t="str">
        <f t="shared" si="335"/>
        <v/>
      </c>
    </row>
    <row r="1542" spans="1:44" x14ac:dyDescent="0.25">
      <c r="A1542" s="22"/>
      <c r="B1542" s="121"/>
      <c r="C1542" s="121"/>
      <c r="D1542" s="121"/>
      <c r="E1542" s="122"/>
      <c r="F1542" s="123"/>
      <c r="G1542" s="123"/>
      <c r="H1542" s="22"/>
      <c r="I1542" s="122" t="str">
        <f>IF('Stock Takes'!$AC1543="", "", 'Stock Takes'!$AC1543)</f>
        <v/>
      </c>
      <c r="J1542" s="122" t="str">
        <f t="shared" si="322"/>
        <v/>
      </c>
      <c r="K1542" s="122" t="str">
        <f>IF($U$7=6, "", IF('Stock Takes'!AE$6="*", 'Stock Takes'!AE1543, IF('Stock Takes'!AF$6="*", 'Stock Takes'!AF1543, IF('Stock Takes'!AG$6="*", 'Stock Takes'!AG1543, IF('Stock Takes'!AH$6="*", 'Stock Takes'!AH1543, IF('Stock Takes'!AI$6="*", 'Stock Takes'!AI1543, IF('Stock Takes'!AJ$6="*", 'Stock Takes'!AJ1543)))))))</f>
        <v/>
      </c>
      <c r="L1542" s="122" t="str">
        <f t="shared" si="323"/>
        <v/>
      </c>
      <c r="M1542" s="22"/>
      <c r="AC1542" s="17">
        <f t="shared" si="324"/>
        <v>0</v>
      </c>
      <c r="AD1542" s="18">
        <f t="shared" si="325"/>
        <v>0</v>
      </c>
      <c r="AF1542" s="6" t="str">
        <f t="shared" si="326"/>
        <v/>
      </c>
      <c r="AG1542" s="6" t="str">
        <f t="shared" si="327"/>
        <v/>
      </c>
      <c r="AH1542" s="6" t="str">
        <f t="shared" si="328"/>
        <v/>
      </c>
      <c r="AI1542" s="6" t="str">
        <f t="shared" si="329"/>
        <v/>
      </c>
      <c r="AJ1542" s="6">
        <v>1535</v>
      </c>
      <c r="AK1542" s="73" t="str">
        <f t="shared" si="330"/>
        <v/>
      </c>
      <c r="AL1542" s="6" t="str">
        <f t="shared" si="331"/>
        <v/>
      </c>
      <c r="AN1542" s="6" t="str">
        <f>IF(D1542="", "", IF(COUNTIF($D$8:D1541, D1542)&gt;0, "", MAX($AN$7:AN1541)+1))</f>
        <v/>
      </c>
      <c r="AO1542" s="6" t="str">
        <f t="shared" si="332"/>
        <v/>
      </c>
      <c r="AP1542" s="6" t="str">
        <f t="shared" si="333"/>
        <v/>
      </c>
      <c r="AQ1542" s="6" t="str">
        <f t="shared" si="334"/>
        <v/>
      </c>
      <c r="AR1542" s="6" t="str">
        <f t="shared" si="335"/>
        <v/>
      </c>
    </row>
    <row r="1543" spans="1:44" x14ac:dyDescent="0.25">
      <c r="A1543" s="22"/>
      <c r="B1543" s="121"/>
      <c r="C1543" s="121"/>
      <c r="D1543" s="121"/>
      <c r="E1543" s="122"/>
      <c r="F1543" s="123"/>
      <c r="G1543" s="123"/>
      <c r="H1543" s="22"/>
      <c r="I1543" s="122" t="str">
        <f>IF('Stock Takes'!$AC1544="", "", 'Stock Takes'!$AC1544)</f>
        <v/>
      </c>
      <c r="J1543" s="122" t="str">
        <f t="shared" si="322"/>
        <v/>
      </c>
      <c r="K1543" s="122" t="str">
        <f>IF($U$7=6, "", IF('Stock Takes'!AE$6="*", 'Stock Takes'!AE1544, IF('Stock Takes'!AF$6="*", 'Stock Takes'!AF1544, IF('Stock Takes'!AG$6="*", 'Stock Takes'!AG1544, IF('Stock Takes'!AH$6="*", 'Stock Takes'!AH1544, IF('Stock Takes'!AI$6="*", 'Stock Takes'!AI1544, IF('Stock Takes'!AJ$6="*", 'Stock Takes'!AJ1544)))))))</f>
        <v/>
      </c>
      <c r="L1543" s="122" t="str">
        <f t="shared" si="323"/>
        <v/>
      </c>
      <c r="M1543" s="22"/>
      <c r="AC1543" s="17">
        <f t="shared" si="324"/>
        <v>0</v>
      </c>
      <c r="AD1543" s="18">
        <f t="shared" si="325"/>
        <v>0</v>
      </c>
      <c r="AF1543" s="6" t="str">
        <f t="shared" si="326"/>
        <v/>
      </c>
      <c r="AG1543" s="6" t="str">
        <f t="shared" si="327"/>
        <v/>
      </c>
      <c r="AH1543" s="6" t="str">
        <f t="shared" si="328"/>
        <v/>
      </c>
      <c r="AI1543" s="6" t="str">
        <f t="shared" si="329"/>
        <v/>
      </c>
      <c r="AJ1543" s="6">
        <v>1536</v>
      </c>
      <c r="AK1543" s="73" t="str">
        <f t="shared" si="330"/>
        <v/>
      </c>
      <c r="AL1543" s="6" t="str">
        <f t="shared" si="331"/>
        <v/>
      </c>
      <c r="AN1543" s="6" t="str">
        <f>IF(D1543="", "", IF(COUNTIF($D$8:D1542, D1543)&gt;0, "", MAX($AN$7:AN1542)+1))</f>
        <v/>
      </c>
      <c r="AO1543" s="6" t="str">
        <f t="shared" si="332"/>
        <v/>
      </c>
      <c r="AP1543" s="6" t="str">
        <f t="shared" si="333"/>
        <v/>
      </c>
      <c r="AQ1543" s="6" t="str">
        <f t="shared" si="334"/>
        <v/>
      </c>
      <c r="AR1543" s="6" t="str">
        <f t="shared" si="335"/>
        <v/>
      </c>
    </row>
    <row r="1544" spans="1:44" x14ac:dyDescent="0.25">
      <c r="A1544" s="22"/>
      <c r="B1544" s="121"/>
      <c r="C1544" s="121"/>
      <c r="D1544" s="121"/>
      <c r="E1544" s="122"/>
      <c r="F1544" s="123"/>
      <c r="G1544" s="123"/>
      <c r="H1544" s="22"/>
      <c r="I1544" s="122" t="str">
        <f>IF('Stock Takes'!$AC1545="", "", 'Stock Takes'!$AC1545)</f>
        <v/>
      </c>
      <c r="J1544" s="122" t="str">
        <f t="shared" ref="J1544:J1607" si="336">IF(B1544="", "", IF(I1544=0, $AC$4, IF(I1544&lt;E1544, $AC$5, $AC$3)))</f>
        <v/>
      </c>
      <c r="K1544" s="122" t="str">
        <f>IF($U$7=6, "", IF('Stock Takes'!AE$6="*", 'Stock Takes'!AE1545, IF('Stock Takes'!AF$6="*", 'Stock Takes'!AF1545, IF('Stock Takes'!AG$6="*", 'Stock Takes'!AG1545, IF('Stock Takes'!AH$6="*", 'Stock Takes'!AH1545, IF('Stock Takes'!AI$6="*", 'Stock Takes'!AI1545, IF('Stock Takes'!AJ$6="*", 'Stock Takes'!AJ1545)))))))</f>
        <v/>
      </c>
      <c r="L1544" s="122" t="str">
        <f t="shared" si="323"/>
        <v/>
      </c>
      <c r="M1544" s="22"/>
      <c r="AC1544" s="17">
        <f t="shared" si="324"/>
        <v>0</v>
      </c>
      <c r="AD1544" s="18">
        <f t="shared" si="325"/>
        <v>0</v>
      </c>
      <c r="AF1544" s="6" t="str">
        <f t="shared" si="326"/>
        <v/>
      </c>
      <c r="AG1544" s="6" t="str">
        <f t="shared" si="327"/>
        <v/>
      </c>
      <c r="AH1544" s="6" t="str">
        <f t="shared" si="328"/>
        <v/>
      </c>
      <c r="AI1544" s="6" t="str">
        <f t="shared" si="329"/>
        <v/>
      </c>
      <c r="AJ1544" s="6">
        <v>1537</v>
      </c>
      <c r="AK1544" s="73" t="str">
        <f t="shared" si="330"/>
        <v/>
      </c>
      <c r="AL1544" s="6" t="str">
        <f t="shared" si="331"/>
        <v/>
      </c>
      <c r="AN1544" s="6" t="str">
        <f>IF(D1544="", "", IF(COUNTIF($D$8:D1543, D1544)&gt;0, "", MAX($AN$7:AN1543)+1))</f>
        <v/>
      </c>
      <c r="AO1544" s="6" t="str">
        <f t="shared" si="332"/>
        <v/>
      </c>
      <c r="AP1544" s="6" t="str">
        <f t="shared" si="333"/>
        <v/>
      </c>
      <c r="AQ1544" s="6" t="str">
        <f t="shared" si="334"/>
        <v/>
      </c>
      <c r="AR1544" s="6" t="str">
        <f t="shared" si="335"/>
        <v/>
      </c>
    </row>
    <row r="1545" spans="1:44" x14ac:dyDescent="0.25">
      <c r="A1545" s="22"/>
      <c r="B1545" s="121"/>
      <c r="C1545" s="121"/>
      <c r="D1545" s="121"/>
      <c r="E1545" s="122"/>
      <c r="F1545" s="123"/>
      <c r="G1545" s="123"/>
      <c r="H1545" s="22"/>
      <c r="I1545" s="122" t="str">
        <f>IF('Stock Takes'!$AC1546="", "", 'Stock Takes'!$AC1546)</f>
        <v/>
      </c>
      <c r="J1545" s="122" t="str">
        <f t="shared" si="336"/>
        <v/>
      </c>
      <c r="K1545" s="122" t="str">
        <f>IF($U$7=6, "", IF('Stock Takes'!AE$6="*", 'Stock Takes'!AE1546, IF('Stock Takes'!AF$6="*", 'Stock Takes'!AF1546, IF('Stock Takes'!AG$6="*", 'Stock Takes'!AG1546, IF('Stock Takes'!AH$6="*", 'Stock Takes'!AH1546, IF('Stock Takes'!AI$6="*", 'Stock Takes'!AI1546, IF('Stock Takes'!AJ$6="*", 'Stock Takes'!AJ1546)))))))</f>
        <v/>
      </c>
      <c r="L1545" s="122" t="str">
        <f t="shared" ref="L1545:L1608" si="337">IFERROR(IF(B1545="", "", IF(I1545&lt;(K1545/$U$3*$U$5), $AC$5, $AC$3)), "")</f>
        <v/>
      </c>
      <c r="M1545" s="22"/>
      <c r="AC1545" s="17">
        <f t="shared" ref="AC1545:AC1608" si="338">IFERROR(I1545*F1545, 0)</f>
        <v>0</v>
      </c>
      <c r="AD1545" s="18">
        <f t="shared" ref="AD1545:AD1608" si="339">IFERROR(G1545*I1545, 0)</f>
        <v>0</v>
      </c>
      <c r="AF1545" s="6" t="str">
        <f t="shared" ref="AF1545:AF1608" si="340">IF(OR(AND($J1545=$AC$3, $L1545=$AC$3), $B1545=""), "", IF($J1545=$AC$3, 0, $I1545-$E1545))</f>
        <v/>
      </c>
      <c r="AG1545" s="6" t="str">
        <f t="shared" ref="AG1545:AG1608" si="341">IF(OR(AND($J1545=$AC$3, $L1545=$AC$3), $B1545=""), "", IF($L1545=$AC$3, 0, ROUND(($K1545/$U$3*$U$5), 0)-$I1545))</f>
        <v/>
      </c>
      <c r="AH1545" s="6" t="str">
        <f t="shared" ref="AH1545:AH1608" si="342">IF(AF1545="", "", RANK(AF1545, $AF$8:$AF$2507, 1))</f>
        <v/>
      </c>
      <c r="AI1545" s="6" t="str">
        <f t="shared" ref="AI1545:AI1608" si="343">IF(AG1545="", "", RANK(AG1545, $AG$8:$AG$2507, 0))</f>
        <v/>
      </c>
      <c r="AJ1545" s="6">
        <v>1538</v>
      </c>
      <c r="AK1545" s="73" t="str">
        <f t="shared" ref="AK1545:AK1608" si="344">IFERROR(IF(OR($AK$3="", $AK$3=D1545), IF($B1545="", "", ($AH1545*0.0001)+($AI1545*0.00000001)+(AJ1545*0.000000000001)), ""), "")</f>
        <v/>
      </c>
      <c r="AL1545" s="6" t="str">
        <f t="shared" ref="AL1545:AL1608" si="345">IFERROR(IF(B1545="", "", RANK(AK1545, $AK$8:$AK$2507, 1)), "")</f>
        <v/>
      </c>
      <c r="AN1545" s="6" t="str">
        <f>IF(D1545="", "", IF(COUNTIF($D$8:D1544, D1545)&gt;0, "", MAX($AN$7:AN1544)+1))</f>
        <v/>
      </c>
      <c r="AO1545" s="6" t="str">
        <f t="shared" ref="AO1545:AO1608" si="346">IFERROR(INDEX($D$8:$D$2507, MATCH(AJ1545, $AN$8:$AN$2507, 0)), "")</f>
        <v/>
      </c>
      <c r="AP1545" s="6" t="str">
        <f t="shared" ref="AP1545:AP1608" si="347">IF(AO1545="", "", COUNTIF($AO$8:$AO$2507,"&lt;"&amp;AO1545)+1)</f>
        <v/>
      </c>
      <c r="AQ1545" s="6" t="str">
        <f t="shared" ref="AQ1545:AQ1608" si="348">IF(AP1545="", "", AP1545-$AP$4)</f>
        <v/>
      </c>
      <c r="AR1545" s="6" t="str">
        <f t="shared" ref="AR1545:AR1608" si="349">IFERROR(INDEX($AO$8:$AO$2507, MATCH(AJ1545, $AQ$8:$AQ$2507, 0)), "")</f>
        <v/>
      </c>
    </row>
    <row r="1546" spans="1:44" x14ac:dyDescent="0.25">
      <c r="A1546" s="22"/>
      <c r="B1546" s="121"/>
      <c r="C1546" s="121"/>
      <c r="D1546" s="121"/>
      <c r="E1546" s="122"/>
      <c r="F1546" s="123"/>
      <c r="G1546" s="123"/>
      <c r="H1546" s="22"/>
      <c r="I1546" s="122" t="str">
        <f>IF('Stock Takes'!$AC1547="", "", 'Stock Takes'!$AC1547)</f>
        <v/>
      </c>
      <c r="J1546" s="122" t="str">
        <f t="shared" si="336"/>
        <v/>
      </c>
      <c r="K1546" s="122" t="str">
        <f>IF($U$7=6, "", IF('Stock Takes'!AE$6="*", 'Stock Takes'!AE1547, IF('Stock Takes'!AF$6="*", 'Stock Takes'!AF1547, IF('Stock Takes'!AG$6="*", 'Stock Takes'!AG1547, IF('Stock Takes'!AH$6="*", 'Stock Takes'!AH1547, IF('Stock Takes'!AI$6="*", 'Stock Takes'!AI1547, IF('Stock Takes'!AJ$6="*", 'Stock Takes'!AJ1547)))))))</f>
        <v/>
      </c>
      <c r="L1546" s="122" t="str">
        <f t="shared" si="337"/>
        <v/>
      </c>
      <c r="M1546" s="22"/>
      <c r="AC1546" s="17">
        <f t="shared" si="338"/>
        <v>0</v>
      </c>
      <c r="AD1546" s="18">
        <f t="shared" si="339"/>
        <v>0</v>
      </c>
      <c r="AF1546" s="6" t="str">
        <f t="shared" si="340"/>
        <v/>
      </c>
      <c r="AG1546" s="6" t="str">
        <f t="shared" si="341"/>
        <v/>
      </c>
      <c r="AH1546" s="6" t="str">
        <f t="shared" si="342"/>
        <v/>
      </c>
      <c r="AI1546" s="6" t="str">
        <f t="shared" si="343"/>
        <v/>
      </c>
      <c r="AJ1546" s="6">
        <v>1539</v>
      </c>
      <c r="AK1546" s="73" t="str">
        <f t="shared" si="344"/>
        <v/>
      </c>
      <c r="AL1546" s="6" t="str">
        <f t="shared" si="345"/>
        <v/>
      </c>
      <c r="AN1546" s="6" t="str">
        <f>IF(D1546="", "", IF(COUNTIF($D$8:D1545, D1546)&gt;0, "", MAX($AN$7:AN1545)+1))</f>
        <v/>
      </c>
      <c r="AO1546" s="6" t="str">
        <f t="shared" si="346"/>
        <v/>
      </c>
      <c r="AP1546" s="6" t="str">
        <f t="shared" si="347"/>
        <v/>
      </c>
      <c r="AQ1546" s="6" t="str">
        <f t="shared" si="348"/>
        <v/>
      </c>
      <c r="AR1546" s="6" t="str">
        <f t="shared" si="349"/>
        <v/>
      </c>
    </row>
    <row r="1547" spans="1:44" x14ac:dyDescent="0.25">
      <c r="A1547" s="22"/>
      <c r="B1547" s="121"/>
      <c r="C1547" s="121"/>
      <c r="D1547" s="121"/>
      <c r="E1547" s="122"/>
      <c r="F1547" s="123"/>
      <c r="G1547" s="123"/>
      <c r="H1547" s="22"/>
      <c r="I1547" s="122" t="str">
        <f>IF('Stock Takes'!$AC1548="", "", 'Stock Takes'!$AC1548)</f>
        <v/>
      </c>
      <c r="J1547" s="122" t="str">
        <f t="shared" si="336"/>
        <v/>
      </c>
      <c r="K1547" s="122" t="str">
        <f>IF($U$7=6, "", IF('Stock Takes'!AE$6="*", 'Stock Takes'!AE1548, IF('Stock Takes'!AF$6="*", 'Stock Takes'!AF1548, IF('Stock Takes'!AG$6="*", 'Stock Takes'!AG1548, IF('Stock Takes'!AH$6="*", 'Stock Takes'!AH1548, IF('Stock Takes'!AI$6="*", 'Stock Takes'!AI1548, IF('Stock Takes'!AJ$6="*", 'Stock Takes'!AJ1548)))))))</f>
        <v/>
      </c>
      <c r="L1547" s="122" t="str">
        <f t="shared" si="337"/>
        <v/>
      </c>
      <c r="M1547" s="22"/>
      <c r="AC1547" s="17">
        <f t="shared" si="338"/>
        <v>0</v>
      </c>
      <c r="AD1547" s="18">
        <f t="shared" si="339"/>
        <v>0</v>
      </c>
      <c r="AF1547" s="6" t="str">
        <f t="shared" si="340"/>
        <v/>
      </c>
      <c r="AG1547" s="6" t="str">
        <f t="shared" si="341"/>
        <v/>
      </c>
      <c r="AH1547" s="6" t="str">
        <f t="shared" si="342"/>
        <v/>
      </c>
      <c r="AI1547" s="6" t="str">
        <f t="shared" si="343"/>
        <v/>
      </c>
      <c r="AJ1547" s="6">
        <v>1540</v>
      </c>
      <c r="AK1547" s="73" t="str">
        <f t="shared" si="344"/>
        <v/>
      </c>
      <c r="AL1547" s="6" t="str">
        <f t="shared" si="345"/>
        <v/>
      </c>
      <c r="AN1547" s="6" t="str">
        <f>IF(D1547="", "", IF(COUNTIF($D$8:D1546, D1547)&gt;0, "", MAX($AN$7:AN1546)+1))</f>
        <v/>
      </c>
      <c r="AO1547" s="6" t="str">
        <f t="shared" si="346"/>
        <v/>
      </c>
      <c r="AP1547" s="6" t="str">
        <f t="shared" si="347"/>
        <v/>
      </c>
      <c r="AQ1547" s="6" t="str">
        <f t="shared" si="348"/>
        <v/>
      </c>
      <c r="AR1547" s="6" t="str">
        <f t="shared" si="349"/>
        <v/>
      </c>
    </row>
    <row r="1548" spans="1:44" x14ac:dyDescent="0.25">
      <c r="A1548" s="22"/>
      <c r="B1548" s="121"/>
      <c r="C1548" s="121"/>
      <c r="D1548" s="121"/>
      <c r="E1548" s="122"/>
      <c r="F1548" s="123"/>
      <c r="G1548" s="123"/>
      <c r="H1548" s="22"/>
      <c r="I1548" s="122" t="str">
        <f>IF('Stock Takes'!$AC1549="", "", 'Stock Takes'!$AC1549)</f>
        <v/>
      </c>
      <c r="J1548" s="122" t="str">
        <f t="shared" si="336"/>
        <v/>
      </c>
      <c r="K1548" s="122" t="str">
        <f>IF($U$7=6, "", IF('Stock Takes'!AE$6="*", 'Stock Takes'!AE1549, IF('Stock Takes'!AF$6="*", 'Stock Takes'!AF1549, IF('Stock Takes'!AG$6="*", 'Stock Takes'!AG1549, IF('Stock Takes'!AH$6="*", 'Stock Takes'!AH1549, IF('Stock Takes'!AI$6="*", 'Stock Takes'!AI1549, IF('Stock Takes'!AJ$6="*", 'Stock Takes'!AJ1549)))))))</f>
        <v/>
      </c>
      <c r="L1548" s="122" t="str">
        <f t="shared" si="337"/>
        <v/>
      </c>
      <c r="M1548" s="22"/>
      <c r="AC1548" s="17">
        <f t="shared" si="338"/>
        <v>0</v>
      </c>
      <c r="AD1548" s="18">
        <f t="shared" si="339"/>
        <v>0</v>
      </c>
      <c r="AF1548" s="6" t="str">
        <f t="shared" si="340"/>
        <v/>
      </c>
      <c r="AG1548" s="6" t="str">
        <f t="shared" si="341"/>
        <v/>
      </c>
      <c r="AH1548" s="6" t="str">
        <f t="shared" si="342"/>
        <v/>
      </c>
      <c r="AI1548" s="6" t="str">
        <f t="shared" si="343"/>
        <v/>
      </c>
      <c r="AJ1548" s="6">
        <v>1541</v>
      </c>
      <c r="AK1548" s="73" t="str">
        <f t="shared" si="344"/>
        <v/>
      </c>
      <c r="AL1548" s="6" t="str">
        <f t="shared" si="345"/>
        <v/>
      </c>
      <c r="AN1548" s="6" t="str">
        <f>IF(D1548="", "", IF(COUNTIF($D$8:D1547, D1548)&gt;0, "", MAX($AN$7:AN1547)+1))</f>
        <v/>
      </c>
      <c r="AO1548" s="6" t="str">
        <f t="shared" si="346"/>
        <v/>
      </c>
      <c r="AP1548" s="6" t="str">
        <f t="shared" si="347"/>
        <v/>
      </c>
      <c r="AQ1548" s="6" t="str">
        <f t="shared" si="348"/>
        <v/>
      </c>
      <c r="AR1548" s="6" t="str">
        <f t="shared" si="349"/>
        <v/>
      </c>
    </row>
    <row r="1549" spans="1:44" x14ac:dyDescent="0.25">
      <c r="A1549" s="22"/>
      <c r="B1549" s="121"/>
      <c r="C1549" s="121"/>
      <c r="D1549" s="121"/>
      <c r="E1549" s="122"/>
      <c r="F1549" s="123"/>
      <c r="G1549" s="123"/>
      <c r="H1549" s="22"/>
      <c r="I1549" s="122" t="str">
        <f>IF('Stock Takes'!$AC1550="", "", 'Stock Takes'!$AC1550)</f>
        <v/>
      </c>
      <c r="J1549" s="122" t="str">
        <f t="shared" si="336"/>
        <v/>
      </c>
      <c r="K1549" s="122" t="str">
        <f>IF($U$7=6, "", IF('Stock Takes'!AE$6="*", 'Stock Takes'!AE1550, IF('Stock Takes'!AF$6="*", 'Stock Takes'!AF1550, IF('Stock Takes'!AG$6="*", 'Stock Takes'!AG1550, IF('Stock Takes'!AH$6="*", 'Stock Takes'!AH1550, IF('Stock Takes'!AI$6="*", 'Stock Takes'!AI1550, IF('Stock Takes'!AJ$6="*", 'Stock Takes'!AJ1550)))))))</f>
        <v/>
      </c>
      <c r="L1549" s="122" t="str">
        <f t="shared" si="337"/>
        <v/>
      </c>
      <c r="M1549" s="22"/>
      <c r="AC1549" s="17">
        <f t="shared" si="338"/>
        <v>0</v>
      </c>
      <c r="AD1549" s="18">
        <f t="shared" si="339"/>
        <v>0</v>
      </c>
      <c r="AF1549" s="6" t="str">
        <f t="shared" si="340"/>
        <v/>
      </c>
      <c r="AG1549" s="6" t="str">
        <f t="shared" si="341"/>
        <v/>
      </c>
      <c r="AH1549" s="6" t="str">
        <f t="shared" si="342"/>
        <v/>
      </c>
      <c r="AI1549" s="6" t="str">
        <f t="shared" si="343"/>
        <v/>
      </c>
      <c r="AJ1549" s="6">
        <v>1542</v>
      </c>
      <c r="AK1549" s="73" t="str">
        <f t="shared" si="344"/>
        <v/>
      </c>
      <c r="AL1549" s="6" t="str">
        <f t="shared" si="345"/>
        <v/>
      </c>
      <c r="AN1549" s="6" t="str">
        <f>IF(D1549="", "", IF(COUNTIF($D$8:D1548, D1549)&gt;0, "", MAX($AN$7:AN1548)+1))</f>
        <v/>
      </c>
      <c r="AO1549" s="6" t="str">
        <f t="shared" si="346"/>
        <v/>
      </c>
      <c r="AP1549" s="6" t="str">
        <f t="shared" si="347"/>
        <v/>
      </c>
      <c r="AQ1549" s="6" t="str">
        <f t="shared" si="348"/>
        <v/>
      </c>
      <c r="AR1549" s="6" t="str">
        <f t="shared" si="349"/>
        <v/>
      </c>
    </row>
    <row r="1550" spans="1:44" x14ac:dyDescent="0.25">
      <c r="A1550" s="22"/>
      <c r="B1550" s="121"/>
      <c r="C1550" s="121"/>
      <c r="D1550" s="121"/>
      <c r="E1550" s="122"/>
      <c r="F1550" s="123"/>
      <c r="G1550" s="123"/>
      <c r="H1550" s="22"/>
      <c r="I1550" s="122" t="str">
        <f>IF('Stock Takes'!$AC1551="", "", 'Stock Takes'!$AC1551)</f>
        <v/>
      </c>
      <c r="J1550" s="122" t="str">
        <f t="shared" si="336"/>
        <v/>
      </c>
      <c r="K1550" s="122" t="str">
        <f>IF($U$7=6, "", IF('Stock Takes'!AE$6="*", 'Stock Takes'!AE1551, IF('Stock Takes'!AF$6="*", 'Stock Takes'!AF1551, IF('Stock Takes'!AG$6="*", 'Stock Takes'!AG1551, IF('Stock Takes'!AH$6="*", 'Stock Takes'!AH1551, IF('Stock Takes'!AI$6="*", 'Stock Takes'!AI1551, IF('Stock Takes'!AJ$6="*", 'Stock Takes'!AJ1551)))))))</f>
        <v/>
      </c>
      <c r="L1550" s="122" t="str">
        <f t="shared" si="337"/>
        <v/>
      </c>
      <c r="M1550" s="22"/>
      <c r="AC1550" s="17">
        <f t="shared" si="338"/>
        <v>0</v>
      </c>
      <c r="AD1550" s="18">
        <f t="shared" si="339"/>
        <v>0</v>
      </c>
      <c r="AF1550" s="6" t="str">
        <f t="shared" si="340"/>
        <v/>
      </c>
      <c r="AG1550" s="6" t="str">
        <f t="shared" si="341"/>
        <v/>
      </c>
      <c r="AH1550" s="6" t="str">
        <f t="shared" si="342"/>
        <v/>
      </c>
      <c r="AI1550" s="6" t="str">
        <f t="shared" si="343"/>
        <v/>
      </c>
      <c r="AJ1550" s="6">
        <v>1543</v>
      </c>
      <c r="AK1550" s="73" t="str">
        <f t="shared" si="344"/>
        <v/>
      </c>
      <c r="AL1550" s="6" t="str">
        <f t="shared" si="345"/>
        <v/>
      </c>
      <c r="AN1550" s="6" t="str">
        <f>IF(D1550="", "", IF(COUNTIF($D$8:D1549, D1550)&gt;0, "", MAX($AN$7:AN1549)+1))</f>
        <v/>
      </c>
      <c r="AO1550" s="6" t="str">
        <f t="shared" si="346"/>
        <v/>
      </c>
      <c r="AP1550" s="6" t="str">
        <f t="shared" si="347"/>
        <v/>
      </c>
      <c r="AQ1550" s="6" t="str">
        <f t="shared" si="348"/>
        <v/>
      </c>
      <c r="AR1550" s="6" t="str">
        <f t="shared" si="349"/>
        <v/>
      </c>
    </row>
    <row r="1551" spans="1:44" x14ac:dyDescent="0.25">
      <c r="A1551" s="22"/>
      <c r="B1551" s="121"/>
      <c r="C1551" s="121"/>
      <c r="D1551" s="121"/>
      <c r="E1551" s="122"/>
      <c r="F1551" s="123"/>
      <c r="G1551" s="123"/>
      <c r="H1551" s="22"/>
      <c r="I1551" s="122" t="str">
        <f>IF('Stock Takes'!$AC1552="", "", 'Stock Takes'!$AC1552)</f>
        <v/>
      </c>
      <c r="J1551" s="122" t="str">
        <f t="shared" si="336"/>
        <v/>
      </c>
      <c r="K1551" s="122" t="str">
        <f>IF($U$7=6, "", IF('Stock Takes'!AE$6="*", 'Stock Takes'!AE1552, IF('Stock Takes'!AF$6="*", 'Stock Takes'!AF1552, IF('Stock Takes'!AG$6="*", 'Stock Takes'!AG1552, IF('Stock Takes'!AH$6="*", 'Stock Takes'!AH1552, IF('Stock Takes'!AI$6="*", 'Stock Takes'!AI1552, IF('Stock Takes'!AJ$6="*", 'Stock Takes'!AJ1552)))))))</f>
        <v/>
      </c>
      <c r="L1551" s="122" t="str">
        <f t="shared" si="337"/>
        <v/>
      </c>
      <c r="M1551" s="22"/>
      <c r="AC1551" s="17">
        <f t="shared" si="338"/>
        <v>0</v>
      </c>
      <c r="AD1551" s="18">
        <f t="shared" si="339"/>
        <v>0</v>
      </c>
      <c r="AF1551" s="6" t="str">
        <f t="shared" si="340"/>
        <v/>
      </c>
      <c r="AG1551" s="6" t="str">
        <f t="shared" si="341"/>
        <v/>
      </c>
      <c r="AH1551" s="6" t="str">
        <f t="shared" si="342"/>
        <v/>
      </c>
      <c r="AI1551" s="6" t="str">
        <f t="shared" si="343"/>
        <v/>
      </c>
      <c r="AJ1551" s="6">
        <v>1544</v>
      </c>
      <c r="AK1551" s="73" t="str">
        <f t="shared" si="344"/>
        <v/>
      </c>
      <c r="AL1551" s="6" t="str">
        <f t="shared" si="345"/>
        <v/>
      </c>
      <c r="AN1551" s="6" t="str">
        <f>IF(D1551="", "", IF(COUNTIF($D$8:D1550, D1551)&gt;0, "", MAX($AN$7:AN1550)+1))</f>
        <v/>
      </c>
      <c r="AO1551" s="6" t="str">
        <f t="shared" si="346"/>
        <v/>
      </c>
      <c r="AP1551" s="6" t="str">
        <f t="shared" si="347"/>
        <v/>
      </c>
      <c r="AQ1551" s="6" t="str">
        <f t="shared" si="348"/>
        <v/>
      </c>
      <c r="AR1551" s="6" t="str">
        <f t="shared" si="349"/>
        <v/>
      </c>
    </row>
    <row r="1552" spans="1:44" x14ac:dyDescent="0.25">
      <c r="A1552" s="22"/>
      <c r="B1552" s="121"/>
      <c r="C1552" s="121"/>
      <c r="D1552" s="121"/>
      <c r="E1552" s="122"/>
      <c r="F1552" s="123"/>
      <c r="G1552" s="123"/>
      <c r="H1552" s="22"/>
      <c r="I1552" s="122" t="str">
        <f>IF('Stock Takes'!$AC1553="", "", 'Stock Takes'!$AC1553)</f>
        <v/>
      </c>
      <c r="J1552" s="122" t="str">
        <f t="shared" si="336"/>
        <v/>
      </c>
      <c r="K1552" s="122" t="str">
        <f>IF($U$7=6, "", IF('Stock Takes'!AE$6="*", 'Stock Takes'!AE1553, IF('Stock Takes'!AF$6="*", 'Stock Takes'!AF1553, IF('Stock Takes'!AG$6="*", 'Stock Takes'!AG1553, IF('Stock Takes'!AH$6="*", 'Stock Takes'!AH1553, IF('Stock Takes'!AI$6="*", 'Stock Takes'!AI1553, IF('Stock Takes'!AJ$6="*", 'Stock Takes'!AJ1553)))))))</f>
        <v/>
      </c>
      <c r="L1552" s="122" t="str">
        <f t="shared" si="337"/>
        <v/>
      </c>
      <c r="M1552" s="22"/>
      <c r="AC1552" s="17">
        <f t="shared" si="338"/>
        <v>0</v>
      </c>
      <c r="AD1552" s="18">
        <f t="shared" si="339"/>
        <v>0</v>
      </c>
      <c r="AF1552" s="6" t="str">
        <f t="shared" si="340"/>
        <v/>
      </c>
      <c r="AG1552" s="6" t="str">
        <f t="shared" si="341"/>
        <v/>
      </c>
      <c r="AH1552" s="6" t="str">
        <f t="shared" si="342"/>
        <v/>
      </c>
      <c r="AI1552" s="6" t="str">
        <f t="shared" si="343"/>
        <v/>
      </c>
      <c r="AJ1552" s="6">
        <v>1545</v>
      </c>
      <c r="AK1552" s="73" t="str">
        <f t="shared" si="344"/>
        <v/>
      </c>
      <c r="AL1552" s="6" t="str">
        <f t="shared" si="345"/>
        <v/>
      </c>
      <c r="AN1552" s="6" t="str">
        <f>IF(D1552="", "", IF(COUNTIF($D$8:D1551, D1552)&gt;0, "", MAX($AN$7:AN1551)+1))</f>
        <v/>
      </c>
      <c r="AO1552" s="6" t="str">
        <f t="shared" si="346"/>
        <v/>
      </c>
      <c r="AP1552" s="6" t="str">
        <f t="shared" si="347"/>
        <v/>
      </c>
      <c r="AQ1552" s="6" t="str">
        <f t="shared" si="348"/>
        <v/>
      </c>
      <c r="AR1552" s="6" t="str">
        <f t="shared" si="349"/>
        <v/>
      </c>
    </row>
    <row r="1553" spans="1:44" x14ac:dyDescent="0.25">
      <c r="A1553" s="22"/>
      <c r="B1553" s="121"/>
      <c r="C1553" s="121"/>
      <c r="D1553" s="121"/>
      <c r="E1553" s="122"/>
      <c r="F1553" s="123"/>
      <c r="G1553" s="123"/>
      <c r="H1553" s="22"/>
      <c r="I1553" s="122" t="str">
        <f>IF('Stock Takes'!$AC1554="", "", 'Stock Takes'!$AC1554)</f>
        <v/>
      </c>
      <c r="J1553" s="122" t="str">
        <f t="shared" si="336"/>
        <v/>
      </c>
      <c r="K1553" s="122" t="str">
        <f>IF($U$7=6, "", IF('Stock Takes'!AE$6="*", 'Stock Takes'!AE1554, IF('Stock Takes'!AF$6="*", 'Stock Takes'!AF1554, IF('Stock Takes'!AG$6="*", 'Stock Takes'!AG1554, IF('Stock Takes'!AH$6="*", 'Stock Takes'!AH1554, IF('Stock Takes'!AI$6="*", 'Stock Takes'!AI1554, IF('Stock Takes'!AJ$6="*", 'Stock Takes'!AJ1554)))))))</f>
        <v/>
      </c>
      <c r="L1553" s="122" t="str">
        <f t="shared" si="337"/>
        <v/>
      </c>
      <c r="M1553" s="22"/>
      <c r="AC1553" s="17">
        <f t="shared" si="338"/>
        <v>0</v>
      </c>
      <c r="AD1553" s="18">
        <f t="shared" si="339"/>
        <v>0</v>
      </c>
      <c r="AF1553" s="6" t="str">
        <f t="shared" si="340"/>
        <v/>
      </c>
      <c r="AG1553" s="6" t="str">
        <f t="shared" si="341"/>
        <v/>
      </c>
      <c r="AH1553" s="6" t="str">
        <f t="shared" si="342"/>
        <v/>
      </c>
      <c r="AI1553" s="6" t="str">
        <f t="shared" si="343"/>
        <v/>
      </c>
      <c r="AJ1553" s="6">
        <v>1546</v>
      </c>
      <c r="AK1553" s="73" t="str">
        <f t="shared" si="344"/>
        <v/>
      </c>
      <c r="AL1553" s="6" t="str">
        <f t="shared" si="345"/>
        <v/>
      </c>
      <c r="AN1553" s="6" t="str">
        <f>IF(D1553="", "", IF(COUNTIF($D$8:D1552, D1553)&gt;0, "", MAX($AN$7:AN1552)+1))</f>
        <v/>
      </c>
      <c r="AO1553" s="6" t="str">
        <f t="shared" si="346"/>
        <v/>
      </c>
      <c r="AP1553" s="6" t="str">
        <f t="shared" si="347"/>
        <v/>
      </c>
      <c r="AQ1553" s="6" t="str">
        <f t="shared" si="348"/>
        <v/>
      </c>
      <c r="AR1553" s="6" t="str">
        <f t="shared" si="349"/>
        <v/>
      </c>
    </row>
    <row r="1554" spans="1:44" x14ac:dyDescent="0.25">
      <c r="A1554" s="22"/>
      <c r="B1554" s="121"/>
      <c r="C1554" s="121"/>
      <c r="D1554" s="121"/>
      <c r="E1554" s="122"/>
      <c r="F1554" s="123"/>
      <c r="G1554" s="123"/>
      <c r="H1554" s="22"/>
      <c r="I1554" s="122" t="str">
        <f>IF('Stock Takes'!$AC1555="", "", 'Stock Takes'!$AC1555)</f>
        <v/>
      </c>
      <c r="J1554" s="122" t="str">
        <f t="shared" si="336"/>
        <v/>
      </c>
      <c r="K1554" s="122" t="str">
        <f>IF($U$7=6, "", IF('Stock Takes'!AE$6="*", 'Stock Takes'!AE1555, IF('Stock Takes'!AF$6="*", 'Stock Takes'!AF1555, IF('Stock Takes'!AG$6="*", 'Stock Takes'!AG1555, IF('Stock Takes'!AH$6="*", 'Stock Takes'!AH1555, IF('Stock Takes'!AI$6="*", 'Stock Takes'!AI1555, IF('Stock Takes'!AJ$6="*", 'Stock Takes'!AJ1555)))))))</f>
        <v/>
      </c>
      <c r="L1554" s="122" t="str">
        <f t="shared" si="337"/>
        <v/>
      </c>
      <c r="M1554" s="22"/>
      <c r="AC1554" s="17">
        <f t="shared" si="338"/>
        <v>0</v>
      </c>
      <c r="AD1554" s="18">
        <f t="shared" si="339"/>
        <v>0</v>
      </c>
      <c r="AF1554" s="6" t="str">
        <f t="shared" si="340"/>
        <v/>
      </c>
      <c r="AG1554" s="6" t="str">
        <f t="shared" si="341"/>
        <v/>
      </c>
      <c r="AH1554" s="6" t="str">
        <f t="shared" si="342"/>
        <v/>
      </c>
      <c r="AI1554" s="6" t="str">
        <f t="shared" si="343"/>
        <v/>
      </c>
      <c r="AJ1554" s="6">
        <v>1547</v>
      </c>
      <c r="AK1554" s="73" t="str">
        <f t="shared" si="344"/>
        <v/>
      </c>
      <c r="AL1554" s="6" t="str">
        <f t="shared" si="345"/>
        <v/>
      </c>
      <c r="AN1554" s="6" t="str">
        <f>IF(D1554="", "", IF(COUNTIF($D$8:D1553, D1554)&gt;0, "", MAX($AN$7:AN1553)+1))</f>
        <v/>
      </c>
      <c r="AO1554" s="6" t="str">
        <f t="shared" si="346"/>
        <v/>
      </c>
      <c r="AP1554" s="6" t="str">
        <f t="shared" si="347"/>
        <v/>
      </c>
      <c r="AQ1554" s="6" t="str">
        <f t="shared" si="348"/>
        <v/>
      </c>
      <c r="AR1554" s="6" t="str">
        <f t="shared" si="349"/>
        <v/>
      </c>
    </row>
    <row r="1555" spans="1:44" x14ac:dyDescent="0.25">
      <c r="A1555" s="22"/>
      <c r="B1555" s="121"/>
      <c r="C1555" s="121"/>
      <c r="D1555" s="121"/>
      <c r="E1555" s="122"/>
      <c r="F1555" s="123"/>
      <c r="G1555" s="123"/>
      <c r="H1555" s="22"/>
      <c r="I1555" s="122" t="str">
        <f>IF('Stock Takes'!$AC1556="", "", 'Stock Takes'!$AC1556)</f>
        <v/>
      </c>
      <c r="J1555" s="122" t="str">
        <f t="shared" si="336"/>
        <v/>
      </c>
      <c r="K1555" s="122" t="str">
        <f>IF($U$7=6, "", IF('Stock Takes'!AE$6="*", 'Stock Takes'!AE1556, IF('Stock Takes'!AF$6="*", 'Stock Takes'!AF1556, IF('Stock Takes'!AG$6="*", 'Stock Takes'!AG1556, IF('Stock Takes'!AH$6="*", 'Stock Takes'!AH1556, IF('Stock Takes'!AI$6="*", 'Stock Takes'!AI1556, IF('Stock Takes'!AJ$6="*", 'Stock Takes'!AJ1556)))))))</f>
        <v/>
      </c>
      <c r="L1555" s="122" t="str">
        <f t="shared" si="337"/>
        <v/>
      </c>
      <c r="M1555" s="22"/>
      <c r="AC1555" s="17">
        <f t="shared" si="338"/>
        <v>0</v>
      </c>
      <c r="AD1555" s="18">
        <f t="shared" si="339"/>
        <v>0</v>
      </c>
      <c r="AF1555" s="6" t="str">
        <f t="shared" si="340"/>
        <v/>
      </c>
      <c r="AG1555" s="6" t="str">
        <f t="shared" si="341"/>
        <v/>
      </c>
      <c r="AH1555" s="6" t="str">
        <f t="shared" si="342"/>
        <v/>
      </c>
      <c r="AI1555" s="6" t="str">
        <f t="shared" si="343"/>
        <v/>
      </c>
      <c r="AJ1555" s="6">
        <v>1548</v>
      </c>
      <c r="AK1555" s="73" t="str">
        <f t="shared" si="344"/>
        <v/>
      </c>
      <c r="AL1555" s="6" t="str">
        <f t="shared" si="345"/>
        <v/>
      </c>
      <c r="AN1555" s="6" t="str">
        <f>IF(D1555="", "", IF(COUNTIF($D$8:D1554, D1555)&gt;0, "", MAX($AN$7:AN1554)+1))</f>
        <v/>
      </c>
      <c r="AO1555" s="6" t="str">
        <f t="shared" si="346"/>
        <v/>
      </c>
      <c r="AP1555" s="6" t="str">
        <f t="shared" si="347"/>
        <v/>
      </c>
      <c r="AQ1555" s="6" t="str">
        <f t="shared" si="348"/>
        <v/>
      </c>
      <c r="AR1555" s="6" t="str">
        <f t="shared" si="349"/>
        <v/>
      </c>
    </row>
    <row r="1556" spans="1:44" x14ac:dyDescent="0.25">
      <c r="A1556" s="22"/>
      <c r="B1556" s="121"/>
      <c r="C1556" s="121"/>
      <c r="D1556" s="121"/>
      <c r="E1556" s="122"/>
      <c r="F1556" s="123"/>
      <c r="G1556" s="123"/>
      <c r="H1556" s="22"/>
      <c r="I1556" s="122" t="str">
        <f>IF('Stock Takes'!$AC1557="", "", 'Stock Takes'!$AC1557)</f>
        <v/>
      </c>
      <c r="J1556" s="122" t="str">
        <f t="shared" si="336"/>
        <v/>
      </c>
      <c r="K1556" s="122" t="str">
        <f>IF($U$7=6, "", IF('Stock Takes'!AE$6="*", 'Stock Takes'!AE1557, IF('Stock Takes'!AF$6="*", 'Stock Takes'!AF1557, IF('Stock Takes'!AG$6="*", 'Stock Takes'!AG1557, IF('Stock Takes'!AH$6="*", 'Stock Takes'!AH1557, IF('Stock Takes'!AI$6="*", 'Stock Takes'!AI1557, IF('Stock Takes'!AJ$6="*", 'Stock Takes'!AJ1557)))))))</f>
        <v/>
      </c>
      <c r="L1556" s="122" t="str">
        <f t="shared" si="337"/>
        <v/>
      </c>
      <c r="M1556" s="22"/>
      <c r="AC1556" s="17">
        <f t="shared" si="338"/>
        <v>0</v>
      </c>
      <c r="AD1556" s="18">
        <f t="shared" si="339"/>
        <v>0</v>
      </c>
      <c r="AF1556" s="6" t="str">
        <f t="shared" si="340"/>
        <v/>
      </c>
      <c r="AG1556" s="6" t="str">
        <f t="shared" si="341"/>
        <v/>
      </c>
      <c r="AH1556" s="6" t="str">
        <f t="shared" si="342"/>
        <v/>
      </c>
      <c r="AI1556" s="6" t="str">
        <f t="shared" si="343"/>
        <v/>
      </c>
      <c r="AJ1556" s="6">
        <v>1549</v>
      </c>
      <c r="AK1556" s="73" t="str">
        <f t="shared" si="344"/>
        <v/>
      </c>
      <c r="AL1556" s="6" t="str">
        <f t="shared" si="345"/>
        <v/>
      </c>
      <c r="AN1556" s="6" t="str">
        <f>IF(D1556="", "", IF(COUNTIF($D$8:D1555, D1556)&gt;0, "", MAX($AN$7:AN1555)+1))</f>
        <v/>
      </c>
      <c r="AO1556" s="6" t="str">
        <f t="shared" si="346"/>
        <v/>
      </c>
      <c r="AP1556" s="6" t="str">
        <f t="shared" si="347"/>
        <v/>
      </c>
      <c r="AQ1556" s="6" t="str">
        <f t="shared" si="348"/>
        <v/>
      </c>
      <c r="AR1556" s="6" t="str">
        <f t="shared" si="349"/>
        <v/>
      </c>
    </row>
    <row r="1557" spans="1:44" x14ac:dyDescent="0.25">
      <c r="A1557" s="22"/>
      <c r="B1557" s="121"/>
      <c r="C1557" s="121"/>
      <c r="D1557" s="121"/>
      <c r="E1557" s="122"/>
      <c r="F1557" s="123"/>
      <c r="G1557" s="123"/>
      <c r="H1557" s="22"/>
      <c r="I1557" s="122" t="str">
        <f>IF('Stock Takes'!$AC1558="", "", 'Stock Takes'!$AC1558)</f>
        <v/>
      </c>
      <c r="J1557" s="122" t="str">
        <f t="shared" si="336"/>
        <v/>
      </c>
      <c r="K1557" s="122" t="str">
        <f>IF($U$7=6, "", IF('Stock Takes'!AE$6="*", 'Stock Takes'!AE1558, IF('Stock Takes'!AF$6="*", 'Stock Takes'!AF1558, IF('Stock Takes'!AG$6="*", 'Stock Takes'!AG1558, IF('Stock Takes'!AH$6="*", 'Stock Takes'!AH1558, IF('Stock Takes'!AI$6="*", 'Stock Takes'!AI1558, IF('Stock Takes'!AJ$6="*", 'Stock Takes'!AJ1558)))))))</f>
        <v/>
      </c>
      <c r="L1557" s="122" t="str">
        <f t="shared" si="337"/>
        <v/>
      </c>
      <c r="M1557" s="22"/>
      <c r="AC1557" s="17">
        <f t="shared" si="338"/>
        <v>0</v>
      </c>
      <c r="AD1557" s="18">
        <f t="shared" si="339"/>
        <v>0</v>
      </c>
      <c r="AF1557" s="6" t="str">
        <f t="shared" si="340"/>
        <v/>
      </c>
      <c r="AG1557" s="6" t="str">
        <f t="shared" si="341"/>
        <v/>
      </c>
      <c r="AH1557" s="6" t="str">
        <f t="shared" si="342"/>
        <v/>
      </c>
      <c r="AI1557" s="6" t="str">
        <f t="shared" si="343"/>
        <v/>
      </c>
      <c r="AJ1557" s="6">
        <v>1550</v>
      </c>
      <c r="AK1557" s="73" t="str">
        <f t="shared" si="344"/>
        <v/>
      </c>
      <c r="AL1557" s="6" t="str">
        <f t="shared" si="345"/>
        <v/>
      </c>
      <c r="AN1557" s="6" t="str">
        <f>IF(D1557="", "", IF(COUNTIF($D$8:D1556, D1557)&gt;0, "", MAX($AN$7:AN1556)+1))</f>
        <v/>
      </c>
      <c r="AO1557" s="6" t="str">
        <f t="shared" si="346"/>
        <v/>
      </c>
      <c r="AP1557" s="6" t="str">
        <f t="shared" si="347"/>
        <v/>
      </c>
      <c r="AQ1557" s="6" t="str">
        <f t="shared" si="348"/>
        <v/>
      </c>
      <c r="AR1557" s="6" t="str">
        <f t="shared" si="349"/>
        <v/>
      </c>
    </row>
    <row r="1558" spans="1:44" x14ac:dyDescent="0.25">
      <c r="A1558" s="22"/>
      <c r="B1558" s="121"/>
      <c r="C1558" s="121"/>
      <c r="D1558" s="121"/>
      <c r="E1558" s="122"/>
      <c r="F1558" s="123"/>
      <c r="G1558" s="123"/>
      <c r="H1558" s="22"/>
      <c r="I1558" s="122" t="str">
        <f>IF('Stock Takes'!$AC1559="", "", 'Stock Takes'!$AC1559)</f>
        <v/>
      </c>
      <c r="J1558" s="122" t="str">
        <f t="shared" si="336"/>
        <v/>
      </c>
      <c r="K1558" s="122" t="str">
        <f>IF($U$7=6, "", IF('Stock Takes'!AE$6="*", 'Stock Takes'!AE1559, IF('Stock Takes'!AF$6="*", 'Stock Takes'!AF1559, IF('Stock Takes'!AG$6="*", 'Stock Takes'!AG1559, IF('Stock Takes'!AH$6="*", 'Stock Takes'!AH1559, IF('Stock Takes'!AI$6="*", 'Stock Takes'!AI1559, IF('Stock Takes'!AJ$6="*", 'Stock Takes'!AJ1559)))))))</f>
        <v/>
      </c>
      <c r="L1558" s="122" t="str">
        <f t="shared" si="337"/>
        <v/>
      </c>
      <c r="M1558" s="22"/>
      <c r="AC1558" s="17">
        <f t="shared" si="338"/>
        <v>0</v>
      </c>
      <c r="AD1558" s="18">
        <f t="shared" si="339"/>
        <v>0</v>
      </c>
      <c r="AF1558" s="6" t="str">
        <f t="shared" si="340"/>
        <v/>
      </c>
      <c r="AG1558" s="6" t="str">
        <f t="shared" si="341"/>
        <v/>
      </c>
      <c r="AH1558" s="6" t="str">
        <f t="shared" si="342"/>
        <v/>
      </c>
      <c r="AI1558" s="6" t="str">
        <f t="shared" si="343"/>
        <v/>
      </c>
      <c r="AJ1558" s="6">
        <v>1551</v>
      </c>
      <c r="AK1558" s="73" t="str">
        <f t="shared" si="344"/>
        <v/>
      </c>
      <c r="AL1558" s="6" t="str">
        <f t="shared" si="345"/>
        <v/>
      </c>
      <c r="AN1558" s="6" t="str">
        <f>IF(D1558="", "", IF(COUNTIF($D$8:D1557, D1558)&gt;0, "", MAX($AN$7:AN1557)+1))</f>
        <v/>
      </c>
      <c r="AO1558" s="6" t="str">
        <f t="shared" si="346"/>
        <v/>
      </c>
      <c r="AP1558" s="6" t="str">
        <f t="shared" si="347"/>
        <v/>
      </c>
      <c r="AQ1558" s="6" t="str">
        <f t="shared" si="348"/>
        <v/>
      </c>
      <c r="AR1558" s="6" t="str">
        <f t="shared" si="349"/>
        <v/>
      </c>
    </row>
    <row r="1559" spans="1:44" x14ac:dyDescent="0.25">
      <c r="A1559" s="22"/>
      <c r="B1559" s="121"/>
      <c r="C1559" s="121"/>
      <c r="D1559" s="121"/>
      <c r="E1559" s="122"/>
      <c r="F1559" s="123"/>
      <c r="G1559" s="123"/>
      <c r="H1559" s="22"/>
      <c r="I1559" s="122" t="str">
        <f>IF('Stock Takes'!$AC1560="", "", 'Stock Takes'!$AC1560)</f>
        <v/>
      </c>
      <c r="J1559" s="122" t="str">
        <f t="shared" si="336"/>
        <v/>
      </c>
      <c r="K1559" s="122" t="str">
        <f>IF($U$7=6, "", IF('Stock Takes'!AE$6="*", 'Stock Takes'!AE1560, IF('Stock Takes'!AF$6="*", 'Stock Takes'!AF1560, IF('Stock Takes'!AG$6="*", 'Stock Takes'!AG1560, IF('Stock Takes'!AH$6="*", 'Stock Takes'!AH1560, IF('Stock Takes'!AI$6="*", 'Stock Takes'!AI1560, IF('Stock Takes'!AJ$6="*", 'Stock Takes'!AJ1560)))))))</f>
        <v/>
      </c>
      <c r="L1559" s="122" t="str">
        <f t="shared" si="337"/>
        <v/>
      </c>
      <c r="M1559" s="22"/>
      <c r="AC1559" s="17">
        <f t="shared" si="338"/>
        <v>0</v>
      </c>
      <c r="AD1559" s="18">
        <f t="shared" si="339"/>
        <v>0</v>
      </c>
      <c r="AF1559" s="6" t="str">
        <f t="shared" si="340"/>
        <v/>
      </c>
      <c r="AG1559" s="6" t="str">
        <f t="shared" si="341"/>
        <v/>
      </c>
      <c r="AH1559" s="6" t="str">
        <f t="shared" si="342"/>
        <v/>
      </c>
      <c r="AI1559" s="6" t="str">
        <f t="shared" si="343"/>
        <v/>
      </c>
      <c r="AJ1559" s="6">
        <v>1552</v>
      </c>
      <c r="AK1559" s="73" t="str">
        <f t="shared" si="344"/>
        <v/>
      </c>
      <c r="AL1559" s="6" t="str">
        <f t="shared" si="345"/>
        <v/>
      </c>
      <c r="AN1559" s="6" t="str">
        <f>IF(D1559="", "", IF(COUNTIF($D$8:D1558, D1559)&gt;0, "", MAX($AN$7:AN1558)+1))</f>
        <v/>
      </c>
      <c r="AO1559" s="6" t="str">
        <f t="shared" si="346"/>
        <v/>
      </c>
      <c r="AP1559" s="6" t="str">
        <f t="shared" si="347"/>
        <v/>
      </c>
      <c r="AQ1559" s="6" t="str">
        <f t="shared" si="348"/>
        <v/>
      </c>
      <c r="AR1559" s="6" t="str">
        <f t="shared" si="349"/>
        <v/>
      </c>
    </row>
    <row r="1560" spans="1:44" x14ac:dyDescent="0.25">
      <c r="A1560" s="22"/>
      <c r="B1560" s="121"/>
      <c r="C1560" s="121"/>
      <c r="D1560" s="121"/>
      <c r="E1560" s="122"/>
      <c r="F1560" s="123"/>
      <c r="G1560" s="123"/>
      <c r="H1560" s="22"/>
      <c r="I1560" s="122" t="str">
        <f>IF('Stock Takes'!$AC1561="", "", 'Stock Takes'!$AC1561)</f>
        <v/>
      </c>
      <c r="J1560" s="122" t="str">
        <f t="shared" si="336"/>
        <v/>
      </c>
      <c r="K1560" s="122" t="str">
        <f>IF($U$7=6, "", IF('Stock Takes'!AE$6="*", 'Stock Takes'!AE1561, IF('Stock Takes'!AF$6="*", 'Stock Takes'!AF1561, IF('Stock Takes'!AG$6="*", 'Stock Takes'!AG1561, IF('Stock Takes'!AH$6="*", 'Stock Takes'!AH1561, IF('Stock Takes'!AI$6="*", 'Stock Takes'!AI1561, IF('Stock Takes'!AJ$6="*", 'Stock Takes'!AJ1561)))))))</f>
        <v/>
      </c>
      <c r="L1560" s="122" t="str">
        <f t="shared" si="337"/>
        <v/>
      </c>
      <c r="M1560" s="22"/>
      <c r="AC1560" s="17">
        <f t="shared" si="338"/>
        <v>0</v>
      </c>
      <c r="AD1560" s="18">
        <f t="shared" si="339"/>
        <v>0</v>
      </c>
      <c r="AF1560" s="6" t="str">
        <f t="shared" si="340"/>
        <v/>
      </c>
      <c r="AG1560" s="6" t="str">
        <f t="shared" si="341"/>
        <v/>
      </c>
      <c r="AH1560" s="6" t="str">
        <f t="shared" si="342"/>
        <v/>
      </c>
      <c r="AI1560" s="6" t="str">
        <f t="shared" si="343"/>
        <v/>
      </c>
      <c r="AJ1560" s="6">
        <v>1553</v>
      </c>
      <c r="AK1560" s="73" t="str">
        <f t="shared" si="344"/>
        <v/>
      </c>
      <c r="AL1560" s="6" t="str">
        <f t="shared" si="345"/>
        <v/>
      </c>
      <c r="AN1560" s="6" t="str">
        <f>IF(D1560="", "", IF(COUNTIF($D$8:D1559, D1560)&gt;0, "", MAX($AN$7:AN1559)+1))</f>
        <v/>
      </c>
      <c r="AO1560" s="6" t="str">
        <f t="shared" si="346"/>
        <v/>
      </c>
      <c r="AP1560" s="6" t="str">
        <f t="shared" si="347"/>
        <v/>
      </c>
      <c r="AQ1560" s="6" t="str">
        <f t="shared" si="348"/>
        <v/>
      </c>
      <c r="AR1560" s="6" t="str">
        <f t="shared" si="349"/>
        <v/>
      </c>
    </row>
    <row r="1561" spans="1:44" x14ac:dyDescent="0.25">
      <c r="A1561" s="22"/>
      <c r="B1561" s="121"/>
      <c r="C1561" s="121"/>
      <c r="D1561" s="121"/>
      <c r="E1561" s="122"/>
      <c r="F1561" s="123"/>
      <c r="G1561" s="123"/>
      <c r="H1561" s="22"/>
      <c r="I1561" s="122" t="str">
        <f>IF('Stock Takes'!$AC1562="", "", 'Stock Takes'!$AC1562)</f>
        <v/>
      </c>
      <c r="J1561" s="122" t="str">
        <f t="shared" si="336"/>
        <v/>
      </c>
      <c r="K1561" s="122" t="str">
        <f>IF($U$7=6, "", IF('Stock Takes'!AE$6="*", 'Stock Takes'!AE1562, IF('Stock Takes'!AF$6="*", 'Stock Takes'!AF1562, IF('Stock Takes'!AG$6="*", 'Stock Takes'!AG1562, IF('Stock Takes'!AH$6="*", 'Stock Takes'!AH1562, IF('Stock Takes'!AI$6="*", 'Stock Takes'!AI1562, IF('Stock Takes'!AJ$6="*", 'Stock Takes'!AJ1562)))))))</f>
        <v/>
      </c>
      <c r="L1561" s="122" t="str">
        <f t="shared" si="337"/>
        <v/>
      </c>
      <c r="M1561" s="22"/>
      <c r="AC1561" s="17">
        <f t="shared" si="338"/>
        <v>0</v>
      </c>
      <c r="AD1561" s="18">
        <f t="shared" si="339"/>
        <v>0</v>
      </c>
      <c r="AF1561" s="6" t="str">
        <f t="shared" si="340"/>
        <v/>
      </c>
      <c r="AG1561" s="6" t="str">
        <f t="shared" si="341"/>
        <v/>
      </c>
      <c r="AH1561" s="6" t="str">
        <f t="shared" si="342"/>
        <v/>
      </c>
      <c r="AI1561" s="6" t="str">
        <f t="shared" si="343"/>
        <v/>
      </c>
      <c r="AJ1561" s="6">
        <v>1554</v>
      </c>
      <c r="AK1561" s="73" t="str">
        <f t="shared" si="344"/>
        <v/>
      </c>
      <c r="AL1561" s="6" t="str">
        <f t="shared" si="345"/>
        <v/>
      </c>
      <c r="AN1561" s="6" t="str">
        <f>IF(D1561="", "", IF(COUNTIF($D$8:D1560, D1561)&gt;0, "", MAX($AN$7:AN1560)+1))</f>
        <v/>
      </c>
      <c r="AO1561" s="6" t="str">
        <f t="shared" si="346"/>
        <v/>
      </c>
      <c r="AP1561" s="6" t="str">
        <f t="shared" si="347"/>
        <v/>
      </c>
      <c r="AQ1561" s="6" t="str">
        <f t="shared" si="348"/>
        <v/>
      </c>
      <c r="AR1561" s="6" t="str">
        <f t="shared" si="349"/>
        <v/>
      </c>
    </row>
    <row r="1562" spans="1:44" x14ac:dyDescent="0.25">
      <c r="A1562" s="22"/>
      <c r="B1562" s="121"/>
      <c r="C1562" s="121"/>
      <c r="D1562" s="121"/>
      <c r="E1562" s="122"/>
      <c r="F1562" s="123"/>
      <c r="G1562" s="123"/>
      <c r="H1562" s="22"/>
      <c r="I1562" s="122" t="str">
        <f>IF('Stock Takes'!$AC1563="", "", 'Stock Takes'!$AC1563)</f>
        <v/>
      </c>
      <c r="J1562" s="122" t="str">
        <f t="shared" si="336"/>
        <v/>
      </c>
      <c r="K1562" s="122" t="str">
        <f>IF($U$7=6, "", IF('Stock Takes'!AE$6="*", 'Stock Takes'!AE1563, IF('Stock Takes'!AF$6="*", 'Stock Takes'!AF1563, IF('Stock Takes'!AG$6="*", 'Stock Takes'!AG1563, IF('Stock Takes'!AH$6="*", 'Stock Takes'!AH1563, IF('Stock Takes'!AI$6="*", 'Stock Takes'!AI1563, IF('Stock Takes'!AJ$6="*", 'Stock Takes'!AJ1563)))))))</f>
        <v/>
      </c>
      <c r="L1562" s="122" t="str">
        <f t="shared" si="337"/>
        <v/>
      </c>
      <c r="M1562" s="22"/>
      <c r="AC1562" s="17">
        <f t="shared" si="338"/>
        <v>0</v>
      </c>
      <c r="AD1562" s="18">
        <f t="shared" si="339"/>
        <v>0</v>
      </c>
      <c r="AF1562" s="6" t="str">
        <f t="shared" si="340"/>
        <v/>
      </c>
      <c r="AG1562" s="6" t="str">
        <f t="shared" si="341"/>
        <v/>
      </c>
      <c r="AH1562" s="6" t="str">
        <f t="shared" si="342"/>
        <v/>
      </c>
      <c r="AI1562" s="6" t="str">
        <f t="shared" si="343"/>
        <v/>
      </c>
      <c r="AJ1562" s="6">
        <v>1555</v>
      </c>
      <c r="AK1562" s="73" t="str">
        <f t="shared" si="344"/>
        <v/>
      </c>
      <c r="AL1562" s="6" t="str">
        <f t="shared" si="345"/>
        <v/>
      </c>
      <c r="AN1562" s="6" t="str">
        <f>IF(D1562="", "", IF(COUNTIF($D$8:D1561, D1562)&gt;0, "", MAX($AN$7:AN1561)+1))</f>
        <v/>
      </c>
      <c r="AO1562" s="6" t="str">
        <f t="shared" si="346"/>
        <v/>
      </c>
      <c r="AP1562" s="6" t="str">
        <f t="shared" si="347"/>
        <v/>
      </c>
      <c r="AQ1562" s="6" t="str">
        <f t="shared" si="348"/>
        <v/>
      </c>
      <c r="AR1562" s="6" t="str">
        <f t="shared" si="349"/>
        <v/>
      </c>
    </row>
    <row r="1563" spans="1:44" x14ac:dyDescent="0.25">
      <c r="A1563" s="22"/>
      <c r="B1563" s="121"/>
      <c r="C1563" s="121"/>
      <c r="D1563" s="121"/>
      <c r="E1563" s="122"/>
      <c r="F1563" s="123"/>
      <c r="G1563" s="123"/>
      <c r="H1563" s="22"/>
      <c r="I1563" s="122" t="str">
        <f>IF('Stock Takes'!$AC1564="", "", 'Stock Takes'!$AC1564)</f>
        <v/>
      </c>
      <c r="J1563" s="122" t="str">
        <f t="shared" si="336"/>
        <v/>
      </c>
      <c r="K1563" s="122" t="str">
        <f>IF($U$7=6, "", IF('Stock Takes'!AE$6="*", 'Stock Takes'!AE1564, IF('Stock Takes'!AF$6="*", 'Stock Takes'!AF1564, IF('Stock Takes'!AG$6="*", 'Stock Takes'!AG1564, IF('Stock Takes'!AH$6="*", 'Stock Takes'!AH1564, IF('Stock Takes'!AI$6="*", 'Stock Takes'!AI1564, IF('Stock Takes'!AJ$6="*", 'Stock Takes'!AJ1564)))))))</f>
        <v/>
      </c>
      <c r="L1563" s="122" t="str">
        <f t="shared" si="337"/>
        <v/>
      </c>
      <c r="M1563" s="22"/>
      <c r="AC1563" s="17">
        <f t="shared" si="338"/>
        <v>0</v>
      </c>
      <c r="AD1563" s="18">
        <f t="shared" si="339"/>
        <v>0</v>
      </c>
      <c r="AF1563" s="6" t="str">
        <f t="shared" si="340"/>
        <v/>
      </c>
      <c r="AG1563" s="6" t="str">
        <f t="shared" si="341"/>
        <v/>
      </c>
      <c r="AH1563" s="6" t="str">
        <f t="shared" si="342"/>
        <v/>
      </c>
      <c r="AI1563" s="6" t="str">
        <f t="shared" si="343"/>
        <v/>
      </c>
      <c r="AJ1563" s="6">
        <v>1556</v>
      </c>
      <c r="AK1563" s="73" t="str">
        <f t="shared" si="344"/>
        <v/>
      </c>
      <c r="AL1563" s="6" t="str">
        <f t="shared" si="345"/>
        <v/>
      </c>
      <c r="AN1563" s="6" t="str">
        <f>IF(D1563="", "", IF(COUNTIF($D$8:D1562, D1563)&gt;0, "", MAX($AN$7:AN1562)+1))</f>
        <v/>
      </c>
      <c r="AO1563" s="6" t="str">
        <f t="shared" si="346"/>
        <v/>
      </c>
      <c r="AP1563" s="6" t="str">
        <f t="shared" si="347"/>
        <v/>
      </c>
      <c r="AQ1563" s="6" t="str">
        <f t="shared" si="348"/>
        <v/>
      </c>
      <c r="AR1563" s="6" t="str">
        <f t="shared" si="349"/>
        <v/>
      </c>
    </row>
    <row r="1564" spans="1:44" x14ac:dyDescent="0.25">
      <c r="A1564" s="22"/>
      <c r="B1564" s="121"/>
      <c r="C1564" s="121"/>
      <c r="D1564" s="121"/>
      <c r="E1564" s="122"/>
      <c r="F1564" s="123"/>
      <c r="G1564" s="123"/>
      <c r="H1564" s="22"/>
      <c r="I1564" s="122" t="str">
        <f>IF('Stock Takes'!$AC1565="", "", 'Stock Takes'!$AC1565)</f>
        <v/>
      </c>
      <c r="J1564" s="122" t="str">
        <f t="shared" si="336"/>
        <v/>
      </c>
      <c r="K1564" s="122" t="str">
        <f>IF($U$7=6, "", IF('Stock Takes'!AE$6="*", 'Stock Takes'!AE1565, IF('Stock Takes'!AF$6="*", 'Stock Takes'!AF1565, IF('Stock Takes'!AG$6="*", 'Stock Takes'!AG1565, IF('Stock Takes'!AH$6="*", 'Stock Takes'!AH1565, IF('Stock Takes'!AI$6="*", 'Stock Takes'!AI1565, IF('Stock Takes'!AJ$6="*", 'Stock Takes'!AJ1565)))))))</f>
        <v/>
      </c>
      <c r="L1564" s="122" t="str">
        <f t="shared" si="337"/>
        <v/>
      </c>
      <c r="M1564" s="22"/>
      <c r="AC1564" s="17">
        <f t="shared" si="338"/>
        <v>0</v>
      </c>
      <c r="AD1564" s="18">
        <f t="shared" si="339"/>
        <v>0</v>
      </c>
      <c r="AF1564" s="6" t="str">
        <f t="shared" si="340"/>
        <v/>
      </c>
      <c r="AG1564" s="6" t="str">
        <f t="shared" si="341"/>
        <v/>
      </c>
      <c r="AH1564" s="6" t="str">
        <f t="shared" si="342"/>
        <v/>
      </c>
      <c r="AI1564" s="6" t="str">
        <f t="shared" si="343"/>
        <v/>
      </c>
      <c r="AJ1564" s="6">
        <v>1557</v>
      </c>
      <c r="AK1564" s="73" t="str">
        <f t="shared" si="344"/>
        <v/>
      </c>
      <c r="AL1564" s="6" t="str">
        <f t="shared" si="345"/>
        <v/>
      </c>
      <c r="AN1564" s="6" t="str">
        <f>IF(D1564="", "", IF(COUNTIF($D$8:D1563, D1564)&gt;0, "", MAX($AN$7:AN1563)+1))</f>
        <v/>
      </c>
      <c r="AO1564" s="6" t="str">
        <f t="shared" si="346"/>
        <v/>
      </c>
      <c r="AP1564" s="6" t="str">
        <f t="shared" si="347"/>
        <v/>
      </c>
      <c r="AQ1564" s="6" t="str">
        <f t="shared" si="348"/>
        <v/>
      </c>
      <c r="AR1564" s="6" t="str">
        <f t="shared" si="349"/>
        <v/>
      </c>
    </row>
    <row r="1565" spans="1:44" x14ac:dyDescent="0.25">
      <c r="A1565" s="22"/>
      <c r="B1565" s="121"/>
      <c r="C1565" s="121"/>
      <c r="D1565" s="121"/>
      <c r="E1565" s="122"/>
      <c r="F1565" s="123"/>
      <c r="G1565" s="123"/>
      <c r="H1565" s="22"/>
      <c r="I1565" s="122" t="str">
        <f>IF('Stock Takes'!$AC1566="", "", 'Stock Takes'!$AC1566)</f>
        <v/>
      </c>
      <c r="J1565" s="122" t="str">
        <f t="shared" si="336"/>
        <v/>
      </c>
      <c r="K1565" s="122" t="str">
        <f>IF($U$7=6, "", IF('Stock Takes'!AE$6="*", 'Stock Takes'!AE1566, IF('Stock Takes'!AF$6="*", 'Stock Takes'!AF1566, IF('Stock Takes'!AG$6="*", 'Stock Takes'!AG1566, IF('Stock Takes'!AH$6="*", 'Stock Takes'!AH1566, IF('Stock Takes'!AI$6="*", 'Stock Takes'!AI1566, IF('Stock Takes'!AJ$6="*", 'Stock Takes'!AJ1566)))))))</f>
        <v/>
      </c>
      <c r="L1565" s="122" t="str">
        <f t="shared" si="337"/>
        <v/>
      </c>
      <c r="M1565" s="22"/>
      <c r="AC1565" s="17">
        <f t="shared" si="338"/>
        <v>0</v>
      </c>
      <c r="AD1565" s="18">
        <f t="shared" si="339"/>
        <v>0</v>
      </c>
      <c r="AF1565" s="6" t="str">
        <f t="shared" si="340"/>
        <v/>
      </c>
      <c r="AG1565" s="6" t="str">
        <f t="shared" si="341"/>
        <v/>
      </c>
      <c r="AH1565" s="6" t="str">
        <f t="shared" si="342"/>
        <v/>
      </c>
      <c r="AI1565" s="6" t="str">
        <f t="shared" si="343"/>
        <v/>
      </c>
      <c r="AJ1565" s="6">
        <v>1558</v>
      </c>
      <c r="AK1565" s="73" t="str">
        <f t="shared" si="344"/>
        <v/>
      </c>
      <c r="AL1565" s="6" t="str">
        <f t="shared" si="345"/>
        <v/>
      </c>
      <c r="AN1565" s="6" t="str">
        <f>IF(D1565="", "", IF(COUNTIF($D$8:D1564, D1565)&gt;0, "", MAX($AN$7:AN1564)+1))</f>
        <v/>
      </c>
      <c r="AO1565" s="6" t="str">
        <f t="shared" si="346"/>
        <v/>
      </c>
      <c r="AP1565" s="6" t="str">
        <f t="shared" si="347"/>
        <v/>
      </c>
      <c r="AQ1565" s="6" t="str">
        <f t="shared" si="348"/>
        <v/>
      </c>
      <c r="AR1565" s="6" t="str">
        <f t="shared" si="349"/>
        <v/>
      </c>
    </row>
    <row r="1566" spans="1:44" x14ac:dyDescent="0.25">
      <c r="A1566" s="22"/>
      <c r="B1566" s="121"/>
      <c r="C1566" s="121"/>
      <c r="D1566" s="121"/>
      <c r="E1566" s="122"/>
      <c r="F1566" s="123"/>
      <c r="G1566" s="123"/>
      <c r="H1566" s="22"/>
      <c r="I1566" s="122" t="str">
        <f>IF('Stock Takes'!$AC1567="", "", 'Stock Takes'!$AC1567)</f>
        <v/>
      </c>
      <c r="J1566" s="122" t="str">
        <f t="shared" si="336"/>
        <v/>
      </c>
      <c r="K1566" s="122" t="str">
        <f>IF($U$7=6, "", IF('Stock Takes'!AE$6="*", 'Stock Takes'!AE1567, IF('Stock Takes'!AF$6="*", 'Stock Takes'!AF1567, IF('Stock Takes'!AG$6="*", 'Stock Takes'!AG1567, IF('Stock Takes'!AH$6="*", 'Stock Takes'!AH1567, IF('Stock Takes'!AI$6="*", 'Stock Takes'!AI1567, IF('Stock Takes'!AJ$6="*", 'Stock Takes'!AJ1567)))))))</f>
        <v/>
      </c>
      <c r="L1566" s="122" t="str">
        <f t="shared" si="337"/>
        <v/>
      </c>
      <c r="M1566" s="22"/>
      <c r="AC1566" s="17">
        <f t="shared" si="338"/>
        <v>0</v>
      </c>
      <c r="AD1566" s="18">
        <f t="shared" si="339"/>
        <v>0</v>
      </c>
      <c r="AF1566" s="6" t="str">
        <f t="shared" si="340"/>
        <v/>
      </c>
      <c r="AG1566" s="6" t="str">
        <f t="shared" si="341"/>
        <v/>
      </c>
      <c r="AH1566" s="6" t="str">
        <f t="shared" si="342"/>
        <v/>
      </c>
      <c r="AI1566" s="6" t="str">
        <f t="shared" si="343"/>
        <v/>
      </c>
      <c r="AJ1566" s="6">
        <v>1559</v>
      </c>
      <c r="AK1566" s="73" t="str">
        <f t="shared" si="344"/>
        <v/>
      </c>
      <c r="AL1566" s="6" t="str">
        <f t="shared" si="345"/>
        <v/>
      </c>
      <c r="AN1566" s="6" t="str">
        <f>IF(D1566="", "", IF(COUNTIF($D$8:D1565, D1566)&gt;0, "", MAX($AN$7:AN1565)+1))</f>
        <v/>
      </c>
      <c r="AO1566" s="6" t="str">
        <f t="shared" si="346"/>
        <v/>
      </c>
      <c r="AP1566" s="6" t="str">
        <f t="shared" si="347"/>
        <v/>
      </c>
      <c r="AQ1566" s="6" t="str">
        <f t="shared" si="348"/>
        <v/>
      </c>
      <c r="AR1566" s="6" t="str">
        <f t="shared" si="349"/>
        <v/>
      </c>
    </row>
    <row r="1567" spans="1:44" x14ac:dyDescent="0.25">
      <c r="A1567" s="22"/>
      <c r="B1567" s="121"/>
      <c r="C1567" s="121"/>
      <c r="D1567" s="121"/>
      <c r="E1567" s="122"/>
      <c r="F1567" s="123"/>
      <c r="G1567" s="123"/>
      <c r="H1567" s="22"/>
      <c r="I1567" s="122" t="str">
        <f>IF('Stock Takes'!$AC1568="", "", 'Stock Takes'!$AC1568)</f>
        <v/>
      </c>
      <c r="J1567" s="122" t="str">
        <f t="shared" si="336"/>
        <v/>
      </c>
      <c r="K1567" s="122" t="str">
        <f>IF($U$7=6, "", IF('Stock Takes'!AE$6="*", 'Stock Takes'!AE1568, IF('Stock Takes'!AF$6="*", 'Stock Takes'!AF1568, IF('Stock Takes'!AG$6="*", 'Stock Takes'!AG1568, IF('Stock Takes'!AH$6="*", 'Stock Takes'!AH1568, IF('Stock Takes'!AI$6="*", 'Stock Takes'!AI1568, IF('Stock Takes'!AJ$6="*", 'Stock Takes'!AJ1568)))))))</f>
        <v/>
      </c>
      <c r="L1567" s="122" t="str">
        <f t="shared" si="337"/>
        <v/>
      </c>
      <c r="M1567" s="22"/>
      <c r="AC1567" s="17">
        <f t="shared" si="338"/>
        <v>0</v>
      </c>
      <c r="AD1567" s="18">
        <f t="shared" si="339"/>
        <v>0</v>
      </c>
      <c r="AF1567" s="6" t="str">
        <f t="shared" si="340"/>
        <v/>
      </c>
      <c r="AG1567" s="6" t="str">
        <f t="shared" si="341"/>
        <v/>
      </c>
      <c r="AH1567" s="6" t="str">
        <f t="shared" si="342"/>
        <v/>
      </c>
      <c r="AI1567" s="6" t="str">
        <f t="shared" si="343"/>
        <v/>
      </c>
      <c r="AJ1567" s="6">
        <v>1560</v>
      </c>
      <c r="AK1567" s="73" t="str">
        <f t="shared" si="344"/>
        <v/>
      </c>
      <c r="AL1567" s="6" t="str">
        <f t="shared" si="345"/>
        <v/>
      </c>
      <c r="AN1567" s="6" t="str">
        <f>IF(D1567="", "", IF(COUNTIF($D$8:D1566, D1567)&gt;0, "", MAX($AN$7:AN1566)+1))</f>
        <v/>
      </c>
      <c r="AO1567" s="6" t="str">
        <f t="shared" si="346"/>
        <v/>
      </c>
      <c r="AP1567" s="6" t="str">
        <f t="shared" si="347"/>
        <v/>
      </c>
      <c r="AQ1567" s="6" t="str">
        <f t="shared" si="348"/>
        <v/>
      </c>
      <c r="AR1567" s="6" t="str">
        <f t="shared" si="349"/>
        <v/>
      </c>
    </row>
    <row r="1568" spans="1:44" x14ac:dyDescent="0.25">
      <c r="A1568" s="22"/>
      <c r="B1568" s="121"/>
      <c r="C1568" s="121"/>
      <c r="D1568" s="121"/>
      <c r="E1568" s="122"/>
      <c r="F1568" s="123"/>
      <c r="G1568" s="123"/>
      <c r="H1568" s="22"/>
      <c r="I1568" s="122" t="str">
        <f>IF('Stock Takes'!$AC1569="", "", 'Stock Takes'!$AC1569)</f>
        <v/>
      </c>
      <c r="J1568" s="122" t="str">
        <f t="shared" si="336"/>
        <v/>
      </c>
      <c r="K1568" s="122" t="str">
        <f>IF($U$7=6, "", IF('Stock Takes'!AE$6="*", 'Stock Takes'!AE1569, IF('Stock Takes'!AF$6="*", 'Stock Takes'!AF1569, IF('Stock Takes'!AG$6="*", 'Stock Takes'!AG1569, IF('Stock Takes'!AH$6="*", 'Stock Takes'!AH1569, IF('Stock Takes'!AI$6="*", 'Stock Takes'!AI1569, IF('Stock Takes'!AJ$6="*", 'Stock Takes'!AJ1569)))))))</f>
        <v/>
      </c>
      <c r="L1568" s="122" t="str">
        <f t="shared" si="337"/>
        <v/>
      </c>
      <c r="M1568" s="22"/>
      <c r="AC1568" s="17">
        <f t="shared" si="338"/>
        <v>0</v>
      </c>
      <c r="AD1568" s="18">
        <f t="shared" si="339"/>
        <v>0</v>
      </c>
      <c r="AF1568" s="6" t="str">
        <f t="shared" si="340"/>
        <v/>
      </c>
      <c r="AG1568" s="6" t="str">
        <f t="shared" si="341"/>
        <v/>
      </c>
      <c r="AH1568" s="6" t="str">
        <f t="shared" si="342"/>
        <v/>
      </c>
      <c r="AI1568" s="6" t="str">
        <f t="shared" si="343"/>
        <v/>
      </c>
      <c r="AJ1568" s="6">
        <v>1561</v>
      </c>
      <c r="AK1568" s="73" t="str">
        <f t="shared" si="344"/>
        <v/>
      </c>
      <c r="AL1568" s="6" t="str">
        <f t="shared" si="345"/>
        <v/>
      </c>
      <c r="AN1568" s="6" t="str">
        <f>IF(D1568="", "", IF(COUNTIF($D$8:D1567, D1568)&gt;0, "", MAX($AN$7:AN1567)+1))</f>
        <v/>
      </c>
      <c r="AO1568" s="6" t="str">
        <f t="shared" si="346"/>
        <v/>
      </c>
      <c r="AP1568" s="6" t="str">
        <f t="shared" si="347"/>
        <v/>
      </c>
      <c r="AQ1568" s="6" t="str">
        <f t="shared" si="348"/>
        <v/>
      </c>
      <c r="AR1568" s="6" t="str">
        <f t="shared" si="349"/>
        <v/>
      </c>
    </row>
    <row r="1569" spans="1:44" x14ac:dyDescent="0.25">
      <c r="A1569" s="22"/>
      <c r="B1569" s="121"/>
      <c r="C1569" s="121"/>
      <c r="D1569" s="121"/>
      <c r="E1569" s="122"/>
      <c r="F1569" s="123"/>
      <c r="G1569" s="123"/>
      <c r="H1569" s="22"/>
      <c r="I1569" s="122" t="str">
        <f>IF('Stock Takes'!$AC1570="", "", 'Stock Takes'!$AC1570)</f>
        <v/>
      </c>
      <c r="J1569" s="122" t="str">
        <f t="shared" si="336"/>
        <v/>
      </c>
      <c r="K1569" s="122" t="str">
        <f>IF($U$7=6, "", IF('Stock Takes'!AE$6="*", 'Stock Takes'!AE1570, IF('Stock Takes'!AF$6="*", 'Stock Takes'!AF1570, IF('Stock Takes'!AG$6="*", 'Stock Takes'!AG1570, IF('Stock Takes'!AH$6="*", 'Stock Takes'!AH1570, IF('Stock Takes'!AI$6="*", 'Stock Takes'!AI1570, IF('Stock Takes'!AJ$6="*", 'Stock Takes'!AJ1570)))))))</f>
        <v/>
      </c>
      <c r="L1569" s="122" t="str">
        <f t="shared" si="337"/>
        <v/>
      </c>
      <c r="M1569" s="22"/>
      <c r="AC1569" s="17">
        <f t="shared" si="338"/>
        <v>0</v>
      </c>
      <c r="AD1569" s="18">
        <f t="shared" si="339"/>
        <v>0</v>
      </c>
      <c r="AF1569" s="6" t="str">
        <f t="shared" si="340"/>
        <v/>
      </c>
      <c r="AG1569" s="6" t="str">
        <f t="shared" si="341"/>
        <v/>
      </c>
      <c r="AH1569" s="6" t="str">
        <f t="shared" si="342"/>
        <v/>
      </c>
      <c r="AI1569" s="6" t="str">
        <f t="shared" si="343"/>
        <v/>
      </c>
      <c r="AJ1569" s="6">
        <v>1562</v>
      </c>
      <c r="AK1569" s="73" t="str">
        <f t="shared" si="344"/>
        <v/>
      </c>
      <c r="AL1569" s="6" t="str">
        <f t="shared" si="345"/>
        <v/>
      </c>
      <c r="AN1569" s="6" t="str">
        <f>IF(D1569="", "", IF(COUNTIF($D$8:D1568, D1569)&gt;0, "", MAX($AN$7:AN1568)+1))</f>
        <v/>
      </c>
      <c r="AO1569" s="6" t="str">
        <f t="shared" si="346"/>
        <v/>
      </c>
      <c r="AP1569" s="6" t="str">
        <f t="shared" si="347"/>
        <v/>
      </c>
      <c r="AQ1569" s="6" t="str">
        <f t="shared" si="348"/>
        <v/>
      </c>
      <c r="AR1569" s="6" t="str">
        <f t="shared" si="349"/>
        <v/>
      </c>
    </row>
    <row r="1570" spans="1:44" x14ac:dyDescent="0.25">
      <c r="A1570" s="22"/>
      <c r="B1570" s="121"/>
      <c r="C1570" s="121"/>
      <c r="D1570" s="121"/>
      <c r="E1570" s="122"/>
      <c r="F1570" s="123"/>
      <c r="G1570" s="123"/>
      <c r="H1570" s="22"/>
      <c r="I1570" s="122" t="str">
        <f>IF('Stock Takes'!$AC1571="", "", 'Stock Takes'!$AC1571)</f>
        <v/>
      </c>
      <c r="J1570" s="122" t="str">
        <f t="shared" si="336"/>
        <v/>
      </c>
      <c r="K1570" s="122" t="str">
        <f>IF($U$7=6, "", IF('Stock Takes'!AE$6="*", 'Stock Takes'!AE1571, IF('Stock Takes'!AF$6="*", 'Stock Takes'!AF1571, IF('Stock Takes'!AG$6="*", 'Stock Takes'!AG1571, IF('Stock Takes'!AH$6="*", 'Stock Takes'!AH1571, IF('Stock Takes'!AI$6="*", 'Stock Takes'!AI1571, IF('Stock Takes'!AJ$6="*", 'Stock Takes'!AJ1571)))))))</f>
        <v/>
      </c>
      <c r="L1570" s="122" t="str">
        <f t="shared" si="337"/>
        <v/>
      </c>
      <c r="M1570" s="22"/>
      <c r="AC1570" s="17">
        <f t="shared" si="338"/>
        <v>0</v>
      </c>
      <c r="AD1570" s="18">
        <f t="shared" si="339"/>
        <v>0</v>
      </c>
      <c r="AF1570" s="6" t="str">
        <f t="shared" si="340"/>
        <v/>
      </c>
      <c r="AG1570" s="6" t="str">
        <f t="shared" si="341"/>
        <v/>
      </c>
      <c r="AH1570" s="6" t="str">
        <f t="shared" si="342"/>
        <v/>
      </c>
      <c r="AI1570" s="6" t="str">
        <f t="shared" si="343"/>
        <v/>
      </c>
      <c r="AJ1570" s="6">
        <v>1563</v>
      </c>
      <c r="AK1570" s="73" t="str">
        <f t="shared" si="344"/>
        <v/>
      </c>
      <c r="AL1570" s="6" t="str">
        <f t="shared" si="345"/>
        <v/>
      </c>
      <c r="AN1570" s="6" t="str">
        <f>IF(D1570="", "", IF(COUNTIF($D$8:D1569, D1570)&gt;0, "", MAX($AN$7:AN1569)+1))</f>
        <v/>
      </c>
      <c r="AO1570" s="6" t="str">
        <f t="shared" si="346"/>
        <v/>
      </c>
      <c r="AP1570" s="6" t="str">
        <f t="shared" si="347"/>
        <v/>
      </c>
      <c r="AQ1570" s="6" t="str">
        <f t="shared" si="348"/>
        <v/>
      </c>
      <c r="AR1570" s="6" t="str">
        <f t="shared" si="349"/>
        <v/>
      </c>
    </row>
    <row r="1571" spans="1:44" x14ac:dyDescent="0.25">
      <c r="A1571" s="22"/>
      <c r="B1571" s="121"/>
      <c r="C1571" s="121"/>
      <c r="D1571" s="121"/>
      <c r="E1571" s="122"/>
      <c r="F1571" s="123"/>
      <c r="G1571" s="123"/>
      <c r="H1571" s="22"/>
      <c r="I1571" s="122" t="str">
        <f>IF('Stock Takes'!$AC1572="", "", 'Stock Takes'!$AC1572)</f>
        <v/>
      </c>
      <c r="J1571" s="122" t="str">
        <f t="shared" si="336"/>
        <v/>
      </c>
      <c r="K1571" s="122" t="str">
        <f>IF($U$7=6, "", IF('Stock Takes'!AE$6="*", 'Stock Takes'!AE1572, IF('Stock Takes'!AF$6="*", 'Stock Takes'!AF1572, IF('Stock Takes'!AG$6="*", 'Stock Takes'!AG1572, IF('Stock Takes'!AH$6="*", 'Stock Takes'!AH1572, IF('Stock Takes'!AI$6="*", 'Stock Takes'!AI1572, IF('Stock Takes'!AJ$6="*", 'Stock Takes'!AJ1572)))))))</f>
        <v/>
      </c>
      <c r="L1571" s="122" t="str">
        <f t="shared" si="337"/>
        <v/>
      </c>
      <c r="M1571" s="22"/>
      <c r="AC1571" s="17">
        <f t="shared" si="338"/>
        <v>0</v>
      </c>
      <c r="AD1571" s="18">
        <f t="shared" si="339"/>
        <v>0</v>
      </c>
      <c r="AF1571" s="6" t="str">
        <f t="shared" si="340"/>
        <v/>
      </c>
      <c r="AG1571" s="6" t="str">
        <f t="shared" si="341"/>
        <v/>
      </c>
      <c r="AH1571" s="6" t="str">
        <f t="shared" si="342"/>
        <v/>
      </c>
      <c r="AI1571" s="6" t="str">
        <f t="shared" si="343"/>
        <v/>
      </c>
      <c r="AJ1571" s="6">
        <v>1564</v>
      </c>
      <c r="AK1571" s="73" t="str">
        <f t="shared" si="344"/>
        <v/>
      </c>
      <c r="AL1571" s="6" t="str">
        <f t="shared" si="345"/>
        <v/>
      </c>
      <c r="AN1571" s="6" t="str">
        <f>IF(D1571="", "", IF(COUNTIF($D$8:D1570, D1571)&gt;0, "", MAX($AN$7:AN1570)+1))</f>
        <v/>
      </c>
      <c r="AO1571" s="6" t="str">
        <f t="shared" si="346"/>
        <v/>
      </c>
      <c r="AP1571" s="6" t="str">
        <f t="shared" si="347"/>
        <v/>
      </c>
      <c r="AQ1571" s="6" t="str">
        <f t="shared" si="348"/>
        <v/>
      </c>
      <c r="AR1571" s="6" t="str">
        <f t="shared" si="349"/>
        <v/>
      </c>
    </row>
    <row r="1572" spans="1:44" x14ac:dyDescent="0.25">
      <c r="A1572" s="22"/>
      <c r="B1572" s="121"/>
      <c r="C1572" s="121"/>
      <c r="D1572" s="121"/>
      <c r="E1572" s="122"/>
      <c r="F1572" s="123"/>
      <c r="G1572" s="123"/>
      <c r="H1572" s="22"/>
      <c r="I1572" s="122" t="str">
        <f>IF('Stock Takes'!$AC1573="", "", 'Stock Takes'!$AC1573)</f>
        <v/>
      </c>
      <c r="J1572" s="122" t="str">
        <f t="shared" si="336"/>
        <v/>
      </c>
      <c r="K1572" s="122" t="str">
        <f>IF($U$7=6, "", IF('Stock Takes'!AE$6="*", 'Stock Takes'!AE1573, IF('Stock Takes'!AF$6="*", 'Stock Takes'!AF1573, IF('Stock Takes'!AG$6="*", 'Stock Takes'!AG1573, IF('Stock Takes'!AH$6="*", 'Stock Takes'!AH1573, IF('Stock Takes'!AI$6="*", 'Stock Takes'!AI1573, IF('Stock Takes'!AJ$6="*", 'Stock Takes'!AJ1573)))))))</f>
        <v/>
      </c>
      <c r="L1572" s="122" t="str">
        <f t="shared" si="337"/>
        <v/>
      </c>
      <c r="M1572" s="22"/>
      <c r="AC1572" s="17">
        <f t="shared" si="338"/>
        <v>0</v>
      </c>
      <c r="AD1572" s="18">
        <f t="shared" si="339"/>
        <v>0</v>
      </c>
      <c r="AF1572" s="6" t="str">
        <f t="shared" si="340"/>
        <v/>
      </c>
      <c r="AG1572" s="6" t="str">
        <f t="shared" si="341"/>
        <v/>
      </c>
      <c r="AH1572" s="6" t="str">
        <f t="shared" si="342"/>
        <v/>
      </c>
      <c r="AI1572" s="6" t="str">
        <f t="shared" si="343"/>
        <v/>
      </c>
      <c r="AJ1572" s="6">
        <v>1565</v>
      </c>
      <c r="AK1572" s="73" t="str">
        <f t="shared" si="344"/>
        <v/>
      </c>
      <c r="AL1572" s="6" t="str">
        <f t="shared" si="345"/>
        <v/>
      </c>
      <c r="AN1572" s="6" t="str">
        <f>IF(D1572="", "", IF(COUNTIF($D$8:D1571, D1572)&gt;0, "", MAX($AN$7:AN1571)+1))</f>
        <v/>
      </c>
      <c r="AO1572" s="6" t="str">
        <f t="shared" si="346"/>
        <v/>
      </c>
      <c r="AP1572" s="6" t="str">
        <f t="shared" si="347"/>
        <v/>
      </c>
      <c r="AQ1572" s="6" t="str">
        <f t="shared" si="348"/>
        <v/>
      </c>
      <c r="AR1572" s="6" t="str">
        <f t="shared" si="349"/>
        <v/>
      </c>
    </row>
    <row r="1573" spans="1:44" x14ac:dyDescent="0.25">
      <c r="A1573" s="22"/>
      <c r="B1573" s="121"/>
      <c r="C1573" s="121"/>
      <c r="D1573" s="121"/>
      <c r="E1573" s="122"/>
      <c r="F1573" s="123"/>
      <c r="G1573" s="123"/>
      <c r="H1573" s="22"/>
      <c r="I1573" s="122" t="str">
        <f>IF('Stock Takes'!$AC1574="", "", 'Stock Takes'!$AC1574)</f>
        <v/>
      </c>
      <c r="J1573" s="122" t="str">
        <f t="shared" si="336"/>
        <v/>
      </c>
      <c r="K1573" s="122" t="str">
        <f>IF($U$7=6, "", IF('Stock Takes'!AE$6="*", 'Stock Takes'!AE1574, IF('Stock Takes'!AF$6="*", 'Stock Takes'!AF1574, IF('Stock Takes'!AG$6="*", 'Stock Takes'!AG1574, IF('Stock Takes'!AH$6="*", 'Stock Takes'!AH1574, IF('Stock Takes'!AI$6="*", 'Stock Takes'!AI1574, IF('Stock Takes'!AJ$6="*", 'Stock Takes'!AJ1574)))))))</f>
        <v/>
      </c>
      <c r="L1573" s="122" t="str">
        <f t="shared" si="337"/>
        <v/>
      </c>
      <c r="M1573" s="22"/>
      <c r="AC1573" s="17">
        <f t="shared" si="338"/>
        <v>0</v>
      </c>
      <c r="AD1573" s="18">
        <f t="shared" si="339"/>
        <v>0</v>
      </c>
      <c r="AF1573" s="6" t="str">
        <f t="shared" si="340"/>
        <v/>
      </c>
      <c r="AG1573" s="6" t="str">
        <f t="shared" si="341"/>
        <v/>
      </c>
      <c r="AH1573" s="6" t="str">
        <f t="shared" si="342"/>
        <v/>
      </c>
      <c r="AI1573" s="6" t="str">
        <f t="shared" si="343"/>
        <v/>
      </c>
      <c r="AJ1573" s="6">
        <v>1566</v>
      </c>
      <c r="AK1573" s="73" t="str">
        <f t="shared" si="344"/>
        <v/>
      </c>
      <c r="AL1573" s="6" t="str">
        <f t="shared" si="345"/>
        <v/>
      </c>
      <c r="AN1573" s="6" t="str">
        <f>IF(D1573="", "", IF(COUNTIF($D$8:D1572, D1573)&gt;0, "", MAX($AN$7:AN1572)+1))</f>
        <v/>
      </c>
      <c r="AO1573" s="6" t="str">
        <f t="shared" si="346"/>
        <v/>
      </c>
      <c r="AP1573" s="6" t="str">
        <f t="shared" si="347"/>
        <v/>
      </c>
      <c r="AQ1573" s="6" t="str">
        <f t="shared" si="348"/>
        <v/>
      </c>
      <c r="AR1573" s="6" t="str">
        <f t="shared" si="349"/>
        <v/>
      </c>
    </row>
    <row r="1574" spans="1:44" x14ac:dyDescent="0.25">
      <c r="A1574" s="22"/>
      <c r="B1574" s="121"/>
      <c r="C1574" s="121"/>
      <c r="D1574" s="121"/>
      <c r="E1574" s="122"/>
      <c r="F1574" s="123"/>
      <c r="G1574" s="123"/>
      <c r="H1574" s="22"/>
      <c r="I1574" s="122" t="str">
        <f>IF('Stock Takes'!$AC1575="", "", 'Stock Takes'!$AC1575)</f>
        <v/>
      </c>
      <c r="J1574" s="122" t="str">
        <f t="shared" si="336"/>
        <v/>
      </c>
      <c r="K1574" s="122" t="str">
        <f>IF($U$7=6, "", IF('Stock Takes'!AE$6="*", 'Stock Takes'!AE1575, IF('Stock Takes'!AF$6="*", 'Stock Takes'!AF1575, IF('Stock Takes'!AG$6="*", 'Stock Takes'!AG1575, IF('Stock Takes'!AH$6="*", 'Stock Takes'!AH1575, IF('Stock Takes'!AI$6="*", 'Stock Takes'!AI1575, IF('Stock Takes'!AJ$6="*", 'Stock Takes'!AJ1575)))))))</f>
        <v/>
      </c>
      <c r="L1574" s="122" t="str">
        <f t="shared" si="337"/>
        <v/>
      </c>
      <c r="M1574" s="22"/>
      <c r="AC1574" s="17">
        <f t="shared" si="338"/>
        <v>0</v>
      </c>
      <c r="AD1574" s="18">
        <f t="shared" si="339"/>
        <v>0</v>
      </c>
      <c r="AF1574" s="6" t="str">
        <f t="shared" si="340"/>
        <v/>
      </c>
      <c r="AG1574" s="6" t="str">
        <f t="shared" si="341"/>
        <v/>
      </c>
      <c r="AH1574" s="6" t="str">
        <f t="shared" si="342"/>
        <v/>
      </c>
      <c r="AI1574" s="6" t="str">
        <f t="shared" si="343"/>
        <v/>
      </c>
      <c r="AJ1574" s="6">
        <v>1567</v>
      </c>
      <c r="AK1574" s="73" t="str">
        <f t="shared" si="344"/>
        <v/>
      </c>
      <c r="AL1574" s="6" t="str">
        <f t="shared" si="345"/>
        <v/>
      </c>
      <c r="AN1574" s="6" t="str">
        <f>IF(D1574="", "", IF(COUNTIF($D$8:D1573, D1574)&gt;0, "", MAX($AN$7:AN1573)+1))</f>
        <v/>
      </c>
      <c r="AO1574" s="6" t="str">
        <f t="shared" si="346"/>
        <v/>
      </c>
      <c r="AP1574" s="6" t="str">
        <f t="shared" si="347"/>
        <v/>
      </c>
      <c r="AQ1574" s="6" t="str">
        <f t="shared" si="348"/>
        <v/>
      </c>
      <c r="AR1574" s="6" t="str">
        <f t="shared" si="349"/>
        <v/>
      </c>
    </row>
    <row r="1575" spans="1:44" x14ac:dyDescent="0.25">
      <c r="A1575" s="22"/>
      <c r="B1575" s="121"/>
      <c r="C1575" s="121"/>
      <c r="D1575" s="121"/>
      <c r="E1575" s="122"/>
      <c r="F1575" s="123"/>
      <c r="G1575" s="123"/>
      <c r="H1575" s="22"/>
      <c r="I1575" s="122" t="str">
        <f>IF('Stock Takes'!$AC1576="", "", 'Stock Takes'!$AC1576)</f>
        <v/>
      </c>
      <c r="J1575" s="122" t="str">
        <f t="shared" si="336"/>
        <v/>
      </c>
      <c r="K1575" s="122" t="str">
        <f>IF($U$7=6, "", IF('Stock Takes'!AE$6="*", 'Stock Takes'!AE1576, IF('Stock Takes'!AF$6="*", 'Stock Takes'!AF1576, IF('Stock Takes'!AG$6="*", 'Stock Takes'!AG1576, IF('Stock Takes'!AH$6="*", 'Stock Takes'!AH1576, IF('Stock Takes'!AI$6="*", 'Stock Takes'!AI1576, IF('Stock Takes'!AJ$6="*", 'Stock Takes'!AJ1576)))))))</f>
        <v/>
      </c>
      <c r="L1575" s="122" t="str">
        <f t="shared" si="337"/>
        <v/>
      </c>
      <c r="M1575" s="22"/>
      <c r="AC1575" s="17">
        <f t="shared" si="338"/>
        <v>0</v>
      </c>
      <c r="AD1575" s="18">
        <f t="shared" si="339"/>
        <v>0</v>
      </c>
      <c r="AF1575" s="6" t="str">
        <f t="shared" si="340"/>
        <v/>
      </c>
      <c r="AG1575" s="6" t="str">
        <f t="shared" si="341"/>
        <v/>
      </c>
      <c r="AH1575" s="6" t="str">
        <f t="shared" si="342"/>
        <v/>
      </c>
      <c r="AI1575" s="6" t="str">
        <f t="shared" si="343"/>
        <v/>
      </c>
      <c r="AJ1575" s="6">
        <v>1568</v>
      </c>
      <c r="AK1575" s="73" t="str">
        <f t="shared" si="344"/>
        <v/>
      </c>
      <c r="AL1575" s="6" t="str">
        <f t="shared" si="345"/>
        <v/>
      </c>
      <c r="AN1575" s="6" t="str">
        <f>IF(D1575="", "", IF(COUNTIF($D$8:D1574, D1575)&gt;0, "", MAX($AN$7:AN1574)+1))</f>
        <v/>
      </c>
      <c r="AO1575" s="6" t="str">
        <f t="shared" si="346"/>
        <v/>
      </c>
      <c r="AP1575" s="6" t="str">
        <f t="shared" si="347"/>
        <v/>
      </c>
      <c r="AQ1575" s="6" t="str">
        <f t="shared" si="348"/>
        <v/>
      </c>
      <c r="AR1575" s="6" t="str">
        <f t="shared" si="349"/>
        <v/>
      </c>
    </row>
    <row r="1576" spans="1:44" x14ac:dyDescent="0.25">
      <c r="A1576" s="22"/>
      <c r="B1576" s="121"/>
      <c r="C1576" s="121"/>
      <c r="D1576" s="121"/>
      <c r="E1576" s="122"/>
      <c r="F1576" s="123"/>
      <c r="G1576" s="123"/>
      <c r="H1576" s="22"/>
      <c r="I1576" s="122" t="str">
        <f>IF('Stock Takes'!$AC1577="", "", 'Stock Takes'!$AC1577)</f>
        <v/>
      </c>
      <c r="J1576" s="122" t="str">
        <f t="shared" si="336"/>
        <v/>
      </c>
      <c r="K1576" s="122" t="str">
        <f>IF($U$7=6, "", IF('Stock Takes'!AE$6="*", 'Stock Takes'!AE1577, IF('Stock Takes'!AF$6="*", 'Stock Takes'!AF1577, IF('Stock Takes'!AG$6="*", 'Stock Takes'!AG1577, IF('Stock Takes'!AH$6="*", 'Stock Takes'!AH1577, IF('Stock Takes'!AI$6="*", 'Stock Takes'!AI1577, IF('Stock Takes'!AJ$6="*", 'Stock Takes'!AJ1577)))))))</f>
        <v/>
      </c>
      <c r="L1576" s="122" t="str">
        <f t="shared" si="337"/>
        <v/>
      </c>
      <c r="M1576" s="22"/>
      <c r="AC1576" s="17">
        <f t="shared" si="338"/>
        <v>0</v>
      </c>
      <c r="AD1576" s="18">
        <f t="shared" si="339"/>
        <v>0</v>
      </c>
      <c r="AF1576" s="6" t="str">
        <f t="shared" si="340"/>
        <v/>
      </c>
      <c r="AG1576" s="6" t="str">
        <f t="shared" si="341"/>
        <v/>
      </c>
      <c r="AH1576" s="6" t="str">
        <f t="shared" si="342"/>
        <v/>
      </c>
      <c r="AI1576" s="6" t="str">
        <f t="shared" si="343"/>
        <v/>
      </c>
      <c r="AJ1576" s="6">
        <v>1569</v>
      </c>
      <c r="AK1576" s="73" t="str">
        <f t="shared" si="344"/>
        <v/>
      </c>
      <c r="AL1576" s="6" t="str">
        <f t="shared" si="345"/>
        <v/>
      </c>
      <c r="AN1576" s="6" t="str">
        <f>IF(D1576="", "", IF(COUNTIF($D$8:D1575, D1576)&gt;0, "", MAX($AN$7:AN1575)+1))</f>
        <v/>
      </c>
      <c r="AO1576" s="6" t="str">
        <f t="shared" si="346"/>
        <v/>
      </c>
      <c r="AP1576" s="6" t="str">
        <f t="shared" si="347"/>
        <v/>
      </c>
      <c r="AQ1576" s="6" t="str">
        <f t="shared" si="348"/>
        <v/>
      </c>
      <c r="AR1576" s="6" t="str">
        <f t="shared" si="349"/>
        <v/>
      </c>
    </row>
    <row r="1577" spans="1:44" x14ac:dyDescent="0.25">
      <c r="A1577" s="22"/>
      <c r="B1577" s="121"/>
      <c r="C1577" s="121"/>
      <c r="D1577" s="121"/>
      <c r="E1577" s="122"/>
      <c r="F1577" s="123"/>
      <c r="G1577" s="123"/>
      <c r="H1577" s="22"/>
      <c r="I1577" s="122" t="str">
        <f>IF('Stock Takes'!$AC1578="", "", 'Stock Takes'!$AC1578)</f>
        <v/>
      </c>
      <c r="J1577" s="122" t="str">
        <f t="shared" si="336"/>
        <v/>
      </c>
      <c r="K1577" s="122" t="str">
        <f>IF($U$7=6, "", IF('Stock Takes'!AE$6="*", 'Stock Takes'!AE1578, IF('Stock Takes'!AF$6="*", 'Stock Takes'!AF1578, IF('Stock Takes'!AG$6="*", 'Stock Takes'!AG1578, IF('Stock Takes'!AH$6="*", 'Stock Takes'!AH1578, IF('Stock Takes'!AI$6="*", 'Stock Takes'!AI1578, IF('Stock Takes'!AJ$6="*", 'Stock Takes'!AJ1578)))))))</f>
        <v/>
      </c>
      <c r="L1577" s="122" t="str">
        <f t="shared" si="337"/>
        <v/>
      </c>
      <c r="M1577" s="22"/>
      <c r="AC1577" s="17">
        <f t="shared" si="338"/>
        <v>0</v>
      </c>
      <c r="AD1577" s="18">
        <f t="shared" si="339"/>
        <v>0</v>
      </c>
      <c r="AF1577" s="6" t="str">
        <f t="shared" si="340"/>
        <v/>
      </c>
      <c r="AG1577" s="6" t="str">
        <f t="shared" si="341"/>
        <v/>
      </c>
      <c r="AH1577" s="6" t="str">
        <f t="shared" si="342"/>
        <v/>
      </c>
      <c r="AI1577" s="6" t="str">
        <f t="shared" si="343"/>
        <v/>
      </c>
      <c r="AJ1577" s="6">
        <v>1570</v>
      </c>
      <c r="AK1577" s="73" t="str">
        <f t="shared" si="344"/>
        <v/>
      </c>
      <c r="AL1577" s="6" t="str">
        <f t="shared" si="345"/>
        <v/>
      </c>
      <c r="AN1577" s="6" t="str">
        <f>IF(D1577="", "", IF(COUNTIF($D$8:D1576, D1577)&gt;0, "", MAX($AN$7:AN1576)+1))</f>
        <v/>
      </c>
      <c r="AO1577" s="6" t="str">
        <f t="shared" si="346"/>
        <v/>
      </c>
      <c r="AP1577" s="6" t="str">
        <f t="shared" si="347"/>
        <v/>
      </c>
      <c r="AQ1577" s="6" t="str">
        <f t="shared" si="348"/>
        <v/>
      </c>
      <c r="AR1577" s="6" t="str">
        <f t="shared" si="349"/>
        <v/>
      </c>
    </row>
    <row r="1578" spans="1:44" x14ac:dyDescent="0.25">
      <c r="A1578" s="22"/>
      <c r="B1578" s="121"/>
      <c r="C1578" s="121"/>
      <c r="D1578" s="121"/>
      <c r="E1578" s="122"/>
      <c r="F1578" s="123"/>
      <c r="G1578" s="123"/>
      <c r="H1578" s="22"/>
      <c r="I1578" s="122" t="str">
        <f>IF('Stock Takes'!$AC1579="", "", 'Stock Takes'!$AC1579)</f>
        <v/>
      </c>
      <c r="J1578" s="122" t="str">
        <f t="shared" si="336"/>
        <v/>
      </c>
      <c r="K1578" s="122" t="str">
        <f>IF($U$7=6, "", IF('Stock Takes'!AE$6="*", 'Stock Takes'!AE1579, IF('Stock Takes'!AF$6="*", 'Stock Takes'!AF1579, IF('Stock Takes'!AG$6="*", 'Stock Takes'!AG1579, IF('Stock Takes'!AH$6="*", 'Stock Takes'!AH1579, IF('Stock Takes'!AI$6="*", 'Stock Takes'!AI1579, IF('Stock Takes'!AJ$6="*", 'Stock Takes'!AJ1579)))))))</f>
        <v/>
      </c>
      <c r="L1578" s="122" t="str">
        <f t="shared" si="337"/>
        <v/>
      </c>
      <c r="M1578" s="22"/>
      <c r="AC1578" s="17">
        <f t="shared" si="338"/>
        <v>0</v>
      </c>
      <c r="AD1578" s="18">
        <f t="shared" si="339"/>
        <v>0</v>
      </c>
      <c r="AF1578" s="6" t="str">
        <f t="shared" si="340"/>
        <v/>
      </c>
      <c r="AG1578" s="6" t="str">
        <f t="shared" si="341"/>
        <v/>
      </c>
      <c r="AH1578" s="6" t="str">
        <f t="shared" si="342"/>
        <v/>
      </c>
      <c r="AI1578" s="6" t="str">
        <f t="shared" si="343"/>
        <v/>
      </c>
      <c r="AJ1578" s="6">
        <v>1571</v>
      </c>
      <c r="AK1578" s="73" t="str">
        <f t="shared" si="344"/>
        <v/>
      </c>
      <c r="AL1578" s="6" t="str">
        <f t="shared" si="345"/>
        <v/>
      </c>
      <c r="AN1578" s="6" t="str">
        <f>IF(D1578="", "", IF(COUNTIF($D$8:D1577, D1578)&gt;0, "", MAX($AN$7:AN1577)+1))</f>
        <v/>
      </c>
      <c r="AO1578" s="6" t="str">
        <f t="shared" si="346"/>
        <v/>
      </c>
      <c r="AP1578" s="6" t="str">
        <f t="shared" si="347"/>
        <v/>
      </c>
      <c r="AQ1578" s="6" t="str">
        <f t="shared" si="348"/>
        <v/>
      </c>
      <c r="AR1578" s="6" t="str">
        <f t="shared" si="349"/>
        <v/>
      </c>
    </row>
    <row r="1579" spans="1:44" x14ac:dyDescent="0.25">
      <c r="A1579" s="22"/>
      <c r="B1579" s="121"/>
      <c r="C1579" s="121"/>
      <c r="D1579" s="121"/>
      <c r="E1579" s="122"/>
      <c r="F1579" s="123"/>
      <c r="G1579" s="123"/>
      <c r="H1579" s="22"/>
      <c r="I1579" s="122" t="str">
        <f>IF('Stock Takes'!$AC1580="", "", 'Stock Takes'!$AC1580)</f>
        <v/>
      </c>
      <c r="J1579" s="122" t="str">
        <f t="shared" si="336"/>
        <v/>
      </c>
      <c r="K1579" s="122" t="str">
        <f>IF($U$7=6, "", IF('Stock Takes'!AE$6="*", 'Stock Takes'!AE1580, IF('Stock Takes'!AF$6="*", 'Stock Takes'!AF1580, IF('Stock Takes'!AG$6="*", 'Stock Takes'!AG1580, IF('Stock Takes'!AH$6="*", 'Stock Takes'!AH1580, IF('Stock Takes'!AI$6="*", 'Stock Takes'!AI1580, IF('Stock Takes'!AJ$6="*", 'Stock Takes'!AJ1580)))))))</f>
        <v/>
      </c>
      <c r="L1579" s="122" t="str">
        <f t="shared" si="337"/>
        <v/>
      </c>
      <c r="M1579" s="22"/>
      <c r="AC1579" s="17">
        <f t="shared" si="338"/>
        <v>0</v>
      </c>
      <c r="AD1579" s="18">
        <f t="shared" si="339"/>
        <v>0</v>
      </c>
      <c r="AF1579" s="6" t="str">
        <f t="shared" si="340"/>
        <v/>
      </c>
      <c r="AG1579" s="6" t="str">
        <f t="shared" si="341"/>
        <v/>
      </c>
      <c r="AH1579" s="6" t="str">
        <f t="shared" si="342"/>
        <v/>
      </c>
      <c r="AI1579" s="6" t="str">
        <f t="shared" si="343"/>
        <v/>
      </c>
      <c r="AJ1579" s="6">
        <v>1572</v>
      </c>
      <c r="AK1579" s="73" t="str">
        <f t="shared" si="344"/>
        <v/>
      </c>
      <c r="AL1579" s="6" t="str">
        <f t="shared" si="345"/>
        <v/>
      </c>
      <c r="AN1579" s="6" t="str">
        <f>IF(D1579="", "", IF(COUNTIF($D$8:D1578, D1579)&gt;0, "", MAX($AN$7:AN1578)+1))</f>
        <v/>
      </c>
      <c r="AO1579" s="6" t="str">
        <f t="shared" si="346"/>
        <v/>
      </c>
      <c r="AP1579" s="6" t="str">
        <f t="shared" si="347"/>
        <v/>
      </c>
      <c r="AQ1579" s="6" t="str">
        <f t="shared" si="348"/>
        <v/>
      </c>
      <c r="AR1579" s="6" t="str">
        <f t="shared" si="349"/>
        <v/>
      </c>
    </row>
    <row r="1580" spans="1:44" x14ac:dyDescent="0.25">
      <c r="A1580" s="22"/>
      <c r="B1580" s="121"/>
      <c r="C1580" s="121"/>
      <c r="D1580" s="121"/>
      <c r="E1580" s="122"/>
      <c r="F1580" s="123"/>
      <c r="G1580" s="123"/>
      <c r="H1580" s="22"/>
      <c r="I1580" s="122" t="str">
        <f>IF('Stock Takes'!$AC1581="", "", 'Stock Takes'!$AC1581)</f>
        <v/>
      </c>
      <c r="J1580" s="122" t="str">
        <f t="shared" si="336"/>
        <v/>
      </c>
      <c r="K1580" s="122" t="str">
        <f>IF($U$7=6, "", IF('Stock Takes'!AE$6="*", 'Stock Takes'!AE1581, IF('Stock Takes'!AF$6="*", 'Stock Takes'!AF1581, IF('Stock Takes'!AG$6="*", 'Stock Takes'!AG1581, IF('Stock Takes'!AH$6="*", 'Stock Takes'!AH1581, IF('Stock Takes'!AI$6="*", 'Stock Takes'!AI1581, IF('Stock Takes'!AJ$6="*", 'Stock Takes'!AJ1581)))))))</f>
        <v/>
      </c>
      <c r="L1580" s="122" t="str">
        <f t="shared" si="337"/>
        <v/>
      </c>
      <c r="M1580" s="22"/>
      <c r="AC1580" s="17">
        <f t="shared" si="338"/>
        <v>0</v>
      </c>
      <c r="AD1580" s="18">
        <f t="shared" si="339"/>
        <v>0</v>
      </c>
      <c r="AF1580" s="6" t="str">
        <f t="shared" si="340"/>
        <v/>
      </c>
      <c r="AG1580" s="6" t="str">
        <f t="shared" si="341"/>
        <v/>
      </c>
      <c r="AH1580" s="6" t="str">
        <f t="shared" si="342"/>
        <v/>
      </c>
      <c r="AI1580" s="6" t="str">
        <f t="shared" si="343"/>
        <v/>
      </c>
      <c r="AJ1580" s="6">
        <v>1573</v>
      </c>
      <c r="AK1580" s="73" t="str">
        <f t="shared" si="344"/>
        <v/>
      </c>
      <c r="AL1580" s="6" t="str">
        <f t="shared" si="345"/>
        <v/>
      </c>
      <c r="AN1580" s="6" t="str">
        <f>IF(D1580="", "", IF(COUNTIF($D$8:D1579, D1580)&gt;0, "", MAX($AN$7:AN1579)+1))</f>
        <v/>
      </c>
      <c r="AO1580" s="6" t="str">
        <f t="shared" si="346"/>
        <v/>
      </c>
      <c r="AP1580" s="6" t="str">
        <f t="shared" si="347"/>
        <v/>
      </c>
      <c r="AQ1580" s="6" t="str">
        <f t="shared" si="348"/>
        <v/>
      </c>
      <c r="AR1580" s="6" t="str">
        <f t="shared" si="349"/>
        <v/>
      </c>
    </row>
    <row r="1581" spans="1:44" x14ac:dyDescent="0.25">
      <c r="A1581" s="22"/>
      <c r="B1581" s="121"/>
      <c r="C1581" s="121"/>
      <c r="D1581" s="121"/>
      <c r="E1581" s="122"/>
      <c r="F1581" s="123"/>
      <c r="G1581" s="123"/>
      <c r="H1581" s="22"/>
      <c r="I1581" s="122" t="str">
        <f>IF('Stock Takes'!$AC1582="", "", 'Stock Takes'!$AC1582)</f>
        <v/>
      </c>
      <c r="J1581" s="122" t="str">
        <f t="shared" si="336"/>
        <v/>
      </c>
      <c r="K1581" s="122" t="str">
        <f>IF($U$7=6, "", IF('Stock Takes'!AE$6="*", 'Stock Takes'!AE1582, IF('Stock Takes'!AF$6="*", 'Stock Takes'!AF1582, IF('Stock Takes'!AG$6="*", 'Stock Takes'!AG1582, IF('Stock Takes'!AH$6="*", 'Stock Takes'!AH1582, IF('Stock Takes'!AI$6="*", 'Stock Takes'!AI1582, IF('Stock Takes'!AJ$6="*", 'Stock Takes'!AJ1582)))))))</f>
        <v/>
      </c>
      <c r="L1581" s="122" t="str">
        <f t="shared" si="337"/>
        <v/>
      </c>
      <c r="M1581" s="22"/>
      <c r="AC1581" s="17">
        <f t="shared" si="338"/>
        <v>0</v>
      </c>
      <c r="AD1581" s="18">
        <f t="shared" si="339"/>
        <v>0</v>
      </c>
      <c r="AF1581" s="6" t="str">
        <f t="shared" si="340"/>
        <v/>
      </c>
      <c r="AG1581" s="6" t="str">
        <f t="shared" si="341"/>
        <v/>
      </c>
      <c r="AH1581" s="6" t="str">
        <f t="shared" si="342"/>
        <v/>
      </c>
      <c r="AI1581" s="6" t="str">
        <f t="shared" si="343"/>
        <v/>
      </c>
      <c r="AJ1581" s="6">
        <v>1574</v>
      </c>
      <c r="AK1581" s="73" t="str">
        <f t="shared" si="344"/>
        <v/>
      </c>
      <c r="AL1581" s="6" t="str">
        <f t="shared" si="345"/>
        <v/>
      </c>
      <c r="AN1581" s="6" t="str">
        <f>IF(D1581="", "", IF(COUNTIF($D$8:D1580, D1581)&gt;0, "", MAX($AN$7:AN1580)+1))</f>
        <v/>
      </c>
      <c r="AO1581" s="6" t="str">
        <f t="shared" si="346"/>
        <v/>
      </c>
      <c r="AP1581" s="6" t="str">
        <f t="shared" si="347"/>
        <v/>
      </c>
      <c r="AQ1581" s="6" t="str">
        <f t="shared" si="348"/>
        <v/>
      </c>
      <c r="AR1581" s="6" t="str">
        <f t="shared" si="349"/>
        <v/>
      </c>
    </row>
    <row r="1582" spans="1:44" x14ac:dyDescent="0.25">
      <c r="A1582" s="22"/>
      <c r="B1582" s="121"/>
      <c r="C1582" s="121"/>
      <c r="D1582" s="121"/>
      <c r="E1582" s="122"/>
      <c r="F1582" s="123"/>
      <c r="G1582" s="123"/>
      <c r="H1582" s="22"/>
      <c r="I1582" s="122" t="str">
        <f>IF('Stock Takes'!$AC1583="", "", 'Stock Takes'!$AC1583)</f>
        <v/>
      </c>
      <c r="J1582" s="122" t="str">
        <f t="shared" si="336"/>
        <v/>
      </c>
      <c r="K1582" s="122" t="str">
        <f>IF($U$7=6, "", IF('Stock Takes'!AE$6="*", 'Stock Takes'!AE1583, IF('Stock Takes'!AF$6="*", 'Stock Takes'!AF1583, IF('Stock Takes'!AG$6="*", 'Stock Takes'!AG1583, IF('Stock Takes'!AH$6="*", 'Stock Takes'!AH1583, IF('Stock Takes'!AI$6="*", 'Stock Takes'!AI1583, IF('Stock Takes'!AJ$6="*", 'Stock Takes'!AJ1583)))))))</f>
        <v/>
      </c>
      <c r="L1582" s="122" t="str">
        <f t="shared" si="337"/>
        <v/>
      </c>
      <c r="M1582" s="22"/>
      <c r="AC1582" s="17">
        <f t="shared" si="338"/>
        <v>0</v>
      </c>
      <c r="AD1582" s="18">
        <f t="shared" si="339"/>
        <v>0</v>
      </c>
      <c r="AF1582" s="6" t="str">
        <f t="shared" si="340"/>
        <v/>
      </c>
      <c r="AG1582" s="6" t="str">
        <f t="shared" si="341"/>
        <v/>
      </c>
      <c r="AH1582" s="6" t="str">
        <f t="shared" si="342"/>
        <v/>
      </c>
      <c r="AI1582" s="6" t="str">
        <f t="shared" si="343"/>
        <v/>
      </c>
      <c r="AJ1582" s="6">
        <v>1575</v>
      </c>
      <c r="AK1582" s="73" t="str">
        <f t="shared" si="344"/>
        <v/>
      </c>
      <c r="AL1582" s="6" t="str">
        <f t="shared" si="345"/>
        <v/>
      </c>
      <c r="AN1582" s="6" t="str">
        <f>IF(D1582="", "", IF(COUNTIF($D$8:D1581, D1582)&gt;0, "", MAX($AN$7:AN1581)+1))</f>
        <v/>
      </c>
      <c r="AO1582" s="6" t="str">
        <f t="shared" si="346"/>
        <v/>
      </c>
      <c r="AP1582" s="6" t="str">
        <f t="shared" si="347"/>
        <v/>
      </c>
      <c r="AQ1582" s="6" t="str">
        <f t="shared" si="348"/>
        <v/>
      </c>
      <c r="AR1582" s="6" t="str">
        <f t="shared" si="349"/>
        <v/>
      </c>
    </row>
    <row r="1583" spans="1:44" x14ac:dyDescent="0.25">
      <c r="A1583" s="22"/>
      <c r="B1583" s="121"/>
      <c r="C1583" s="121"/>
      <c r="D1583" s="121"/>
      <c r="E1583" s="122"/>
      <c r="F1583" s="123"/>
      <c r="G1583" s="123"/>
      <c r="H1583" s="22"/>
      <c r="I1583" s="122" t="str">
        <f>IF('Stock Takes'!$AC1584="", "", 'Stock Takes'!$AC1584)</f>
        <v/>
      </c>
      <c r="J1583" s="122" t="str">
        <f t="shared" si="336"/>
        <v/>
      </c>
      <c r="K1583" s="122" t="str">
        <f>IF($U$7=6, "", IF('Stock Takes'!AE$6="*", 'Stock Takes'!AE1584, IF('Stock Takes'!AF$6="*", 'Stock Takes'!AF1584, IF('Stock Takes'!AG$6="*", 'Stock Takes'!AG1584, IF('Stock Takes'!AH$6="*", 'Stock Takes'!AH1584, IF('Stock Takes'!AI$6="*", 'Stock Takes'!AI1584, IF('Stock Takes'!AJ$6="*", 'Stock Takes'!AJ1584)))))))</f>
        <v/>
      </c>
      <c r="L1583" s="122" t="str">
        <f t="shared" si="337"/>
        <v/>
      </c>
      <c r="M1583" s="22"/>
      <c r="AC1583" s="17">
        <f t="shared" si="338"/>
        <v>0</v>
      </c>
      <c r="AD1583" s="18">
        <f t="shared" si="339"/>
        <v>0</v>
      </c>
      <c r="AF1583" s="6" t="str">
        <f t="shared" si="340"/>
        <v/>
      </c>
      <c r="AG1583" s="6" t="str">
        <f t="shared" si="341"/>
        <v/>
      </c>
      <c r="AH1583" s="6" t="str">
        <f t="shared" si="342"/>
        <v/>
      </c>
      <c r="AI1583" s="6" t="str">
        <f t="shared" si="343"/>
        <v/>
      </c>
      <c r="AJ1583" s="6">
        <v>1576</v>
      </c>
      <c r="AK1583" s="73" t="str">
        <f t="shared" si="344"/>
        <v/>
      </c>
      <c r="AL1583" s="6" t="str">
        <f t="shared" si="345"/>
        <v/>
      </c>
      <c r="AN1583" s="6" t="str">
        <f>IF(D1583="", "", IF(COUNTIF($D$8:D1582, D1583)&gt;0, "", MAX($AN$7:AN1582)+1))</f>
        <v/>
      </c>
      <c r="AO1583" s="6" t="str">
        <f t="shared" si="346"/>
        <v/>
      </c>
      <c r="AP1583" s="6" t="str">
        <f t="shared" si="347"/>
        <v/>
      </c>
      <c r="AQ1583" s="6" t="str">
        <f t="shared" si="348"/>
        <v/>
      </c>
      <c r="AR1583" s="6" t="str">
        <f t="shared" si="349"/>
        <v/>
      </c>
    </row>
    <row r="1584" spans="1:44" x14ac:dyDescent="0.25">
      <c r="A1584" s="22"/>
      <c r="B1584" s="121"/>
      <c r="C1584" s="121"/>
      <c r="D1584" s="121"/>
      <c r="E1584" s="122"/>
      <c r="F1584" s="123"/>
      <c r="G1584" s="123"/>
      <c r="H1584" s="22"/>
      <c r="I1584" s="122" t="str">
        <f>IF('Stock Takes'!$AC1585="", "", 'Stock Takes'!$AC1585)</f>
        <v/>
      </c>
      <c r="J1584" s="122" t="str">
        <f t="shared" si="336"/>
        <v/>
      </c>
      <c r="K1584" s="122" t="str">
        <f>IF($U$7=6, "", IF('Stock Takes'!AE$6="*", 'Stock Takes'!AE1585, IF('Stock Takes'!AF$6="*", 'Stock Takes'!AF1585, IF('Stock Takes'!AG$6="*", 'Stock Takes'!AG1585, IF('Stock Takes'!AH$6="*", 'Stock Takes'!AH1585, IF('Stock Takes'!AI$6="*", 'Stock Takes'!AI1585, IF('Stock Takes'!AJ$6="*", 'Stock Takes'!AJ1585)))))))</f>
        <v/>
      </c>
      <c r="L1584" s="122" t="str">
        <f t="shared" si="337"/>
        <v/>
      </c>
      <c r="M1584" s="22"/>
      <c r="AC1584" s="17">
        <f t="shared" si="338"/>
        <v>0</v>
      </c>
      <c r="AD1584" s="18">
        <f t="shared" si="339"/>
        <v>0</v>
      </c>
      <c r="AF1584" s="6" t="str">
        <f t="shared" si="340"/>
        <v/>
      </c>
      <c r="AG1584" s="6" t="str">
        <f t="shared" si="341"/>
        <v/>
      </c>
      <c r="AH1584" s="6" t="str">
        <f t="shared" si="342"/>
        <v/>
      </c>
      <c r="AI1584" s="6" t="str">
        <f t="shared" si="343"/>
        <v/>
      </c>
      <c r="AJ1584" s="6">
        <v>1577</v>
      </c>
      <c r="AK1584" s="73" t="str">
        <f t="shared" si="344"/>
        <v/>
      </c>
      <c r="AL1584" s="6" t="str">
        <f t="shared" si="345"/>
        <v/>
      </c>
      <c r="AN1584" s="6" t="str">
        <f>IF(D1584="", "", IF(COUNTIF($D$8:D1583, D1584)&gt;0, "", MAX($AN$7:AN1583)+1))</f>
        <v/>
      </c>
      <c r="AO1584" s="6" t="str">
        <f t="shared" si="346"/>
        <v/>
      </c>
      <c r="AP1584" s="6" t="str">
        <f t="shared" si="347"/>
        <v/>
      </c>
      <c r="AQ1584" s="6" t="str">
        <f t="shared" si="348"/>
        <v/>
      </c>
      <c r="AR1584" s="6" t="str">
        <f t="shared" si="349"/>
        <v/>
      </c>
    </row>
    <row r="1585" spans="1:44" x14ac:dyDescent="0.25">
      <c r="A1585" s="22"/>
      <c r="B1585" s="121"/>
      <c r="C1585" s="121"/>
      <c r="D1585" s="121"/>
      <c r="E1585" s="122"/>
      <c r="F1585" s="123"/>
      <c r="G1585" s="123"/>
      <c r="H1585" s="22"/>
      <c r="I1585" s="122" t="str">
        <f>IF('Stock Takes'!$AC1586="", "", 'Stock Takes'!$AC1586)</f>
        <v/>
      </c>
      <c r="J1585" s="122" t="str">
        <f t="shared" si="336"/>
        <v/>
      </c>
      <c r="K1585" s="122" t="str">
        <f>IF($U$7=6, "", IF('Stock Takes'!AE$6="*", 'Stock Takes'!AE1586, IF('Stock Takes'!AF$6="*", 'Stock Takes'!AF1586, IF('Stock Takes'!AG$6="*", 'Stock Takes'!AG1586, IF('Stock Takes'!AH$6="*", 'Stock Takes'!AH1586, IF('Stock Takes'!AI$6="*", 'Stock Takes'!AI1586, IF('Stock Takes'!AJ$6="*", 'Stock Takes'!AJ1586)))))))</f>
        <v/>
      </c>
      <c r="L1585" s="122" t="str">
        <f t="shared" si="337"/>
        <v/>
      </c>
      <c r="M1585" s="22"/>
      <c r="AC1585" s="17">
        <f t="shared" si="338"/>
        <v>0</v>
      </c>
      <c r="AD1585" s="18">
        <f t="shared" si="339"/>
        <v>0</v>
      </c>
      <c r="AF1585" s="6" t="str">
        <f t="shared" si="340"/>
        <v/>
      </c>
      <c r="AG1585" s="6" t="str">
        <f t="shared" si="341"/>
        <v/>
      </c>
      <c r="AH1585" s="6" t="str">
        <f t="shared" si="342"/>
        <v/>
      </c>
      <c r="AI1585" s="6" t="str">
        <f t="shared" si="343"/>
        <v/>
      </c>
      <c r="AJ1585" s="6">
        <v>1578</v>
      </c>
      <c r="AK1585" s="73" t="str">
        <f t="shared" si="344"/>
        <v/>
      </c>
      <c r="AL1585" s="6" t="str">
        <f t="shared" si="345"/>
        <v/>
      </c>
      <c r="AN1585" s="6" t="str">
        <f>IF(D1585="", "", IF(COUNTIF($D$8:D1584, D1585)&gt;0, "", MAX($AN$7:AN1584)+1))</f>
        <v/>
      </c>
      <c r="AO1585" s="6" t="str">
        <f t="shared" si="346"/>
        <v/>
      </c>
      <c r="AP1585" s="6" t="str">
        <f t="shared" si="347"/>
        <v/>
      </c>
      <c r="AQ1585" s="6" t="str">
        <f t="shared" si="348"/>
        <v/>
      </c>
      <c r="AR1585" s="6" t="str">
        <f t="shared" si="349"/>
        <v/>
      </c>
    </row>
    <row r="1586" spans="1:44" x14ac:dyDescent="0.25">
      <c r="A1586" s="22"/>
      <c r="B1586" s="121"/>
      <c r="C1586" s="121"/>
      <c r="D1586" s="121"/>
      <c r="E1586" s="122"/>
      <c r="F1586" s="123"/>
      <c r="G1586" s="123"/>
      <c r="H1586" s="22"/>
      <c r="I1586" s="122" t="str">
        <f>IF('Stock Takes'!$AC1587="", "", 'Stock Takes'!$AC1587)</f>
        <v/>
      </c>
      <c r="J1586" s="122" t="str">
        <f t="shared" si="336"/>
        <v/>
      </c>
      <c r="K1586" s="122" t="str">
        <f>IF($U$7=6, "", IF('Stock Takes'!AE$6="*", 'Stock Takes'!AE1587, IF('Stock Takes'!AF$6="*", 'Stock Takes'!AF1587, IF('Stock Takes'!AG$6="*", 'Stock Takes'!AG1587, IF('Stock Takes'!AH$6="*", 'Stock Takes'!AH1587, IF('Stock Takes'!AI$6="*", 'Stock Takes'!AI1587, IF('Stock Takes'!AJ$6="*", 'Stock Takes'!AJ1587)))))))</f>
        <v/>
      </c>
      <c r="L1586" s="122" t="str">
        <f t="shared" si="337"/>
        <v/>
      </c>
      <c r="M1586" s="22"/>
      <c r="AC1586" s="17">
        <f t="shared" si="338"/>
        <v>0</v>
      </c>
      <c r="AD1586" s="18">
        <f t="shared" si="339"/>
        <v>0</v>
      </c>
      <c r="AF1586" s="6" t="str">
        <f t="shared" si="340"/>
        <v/>
      </c>
      <c r="AG1586" s="6" t="str">
        <f t="shared" si="341"/>
        <v/>
      </c>
      <c r="AH1586" s="6" t="str">
        <f t="shared" si="342"/>
        <v/>
      </c>
      <c r="AI1586" s="6" t="str">
        <f t="shared" si="343"/>
        <v/>
      </c>
      <c r="AJ1586" s="6">
        <v>1579</v>
      </c>
      <c r="AK1586" s="73" t="str">
        <f t="shared" si="344"/>
        <v/>
      </c>
      <c r="AL1586" s="6" t="str">
        <f t="shared" si="345"/>
        <v/>
      </c>
      <c r="AN1586" s="6" t="str">
        <f>IF(D1586="", "", IF(COUNTIF($D$8:D1585, D1586)&gt;0, "", MAX($AN$7:AN1585)+1))</f>
        <v/>
      </c>
      <c r="AO1586" s="6" t="str">
        <f t="shared" si="346"/>
        <v/>
      </c>
      <c r="AP1586" s="6" t="str">
        <f t="shared" si="347"/>
        <v/>
      </c>
      <c r="AQ1586" s="6" t="str">
        <f t="shared" si="348"/>
        <v/>
      </c>
      <c r="AR1586" s="6" t="str">
        <f t="shared" si="349"/>
        <v/>
      </c>
    </row>
    <row r="1587" spans="1:44" x14ac:dyDescent="0.25">
      <c r="A1587" s="22"/>
      <c r="B1587" s="121"/>
      <c r="C1587" s="121"/>
      <c r="D1587" s="121"/>
      <c r="E1587" s="122"/>
      <c r="F1587" s="123"/>
      <c r="G1587" s="123"/>
      <c r="H1587" s="22"/>
      <c r="I1587" s="122" t="str">
        <f>IF('Stock Takes'!$AC1588="", "", 'Stock Takes'!$AC1588)</f>
        <v/>
      </c>
      <c r="J1587" s="122" t="str">
        <f t="shared" si="336"/>
        <v/>
      </c>
      <c r="K1587" s="122" t="str">
        <f>IF($U$7=6, "", IF('Stock Takes'!AE$6="*", 'Stock Takes'!AE1588, IF('Stock Takes'!AF$6="*", 'Stock Takes'!AF1588, IF('Stock Takes'!AG$6="*", 'Stock Takes'!AG1588, IF('Stock Takes'!AH$6="*", 'Stock Takes'!AH1588, IF('Stock Takes'!AI$6="*", 'Stock Takes'!AI1588, IF('Stock Takes'!AJ$6="*", 'Stock Takes'!AJ1588)))))))</f>
        <v/>
      </c>
      <c r="L1587" s="122" t="str">
        <f t="shared" si="337"/>
        <v/>
      </c>
      <c r="M1587" s="22"/>
      <c r="AC1587" s="17">
        <f t="shared" si="338"/>
        <v>0</v>
      </c>
      <c r="AD1587" s="18">
        <f t="shared" si="339"/>
        <v>0</v>
      </c>
      <c r="AF1587" s="6" t="str">
        <f t="shared" si="340"/>
        <v/>
      </c>
      <c r="AG1587" s="6" t="str">
        <f t="shared" si="341"/>
        <v/>
      </c>
      <c r="AH1587" s="6" t="str">
        <f t="shared" si="342"/>
        <v/>
      </c>
      <c r="AI1587" s="6" t="str">
        <f t="shared" si="343"/>
        <v/>
      </c>
      <c r="AJ1587" s="6">
        <v>1580</v>
      </c>
      <c r="AK1587" s="73" t="str">
        <f t="shared" si="344"/>
        <v/>
      </c>
      <c r="AL1587" s="6" t="str">
        <f t="shared" si="345"/>
        <v/>
      </c>
      <c r="AN1587" s="6" t="str">
        <f>IF(D1587="", "", IF(COUNTIF($D$8:D1586, D1587)&gt;0, "", MAX($AN$7:AN1586)+1))</f>
        <v/>
      </c>
      <c r="AO1587" s="6" t="str">
        <f t="shared" si="346"/>
        <v/>
      </c>
      <c r="AP1587" s="6" t="str">
        <f t="shared" si="347"/>
        <v/>
      </c>
      <c r="AQ1587" s="6" t="str">
        <f t="shared" si="348"/>
        <v/>
      </c>
      <c r="AR1587" s="6" t="str">
        <f t="shared" si="349"/>
        <v/>
      </c>
    </row>
    <row r="1588" spans="1:44" x14ac:dyDescent="0.25">
      <c r="A1588" s="22"/>
      <c r="B1588" s="121"/>
      <c r="C1588" s="121"/>
      <c r="D1588" s="121"/>
      <c r="E1588" s="122"/>
      <c r="F1588" s="123"/>
      <c r="G1588" s="123"/>
      <c r="H1588" s="22"/>
      <c r="I1588" s="122" t="str">
        <f>IF('Stock Takes'!$AC1589="", "", 'Stock Takes'!$AC1589)</f>
        <v/>
      </c>
      <c r="J1588" s="122" t="str">
        <f t="shared" si="336"/>
        <v/>
      </c>
      <c r="K1588" s="122" t="str">
        <f>IF($U$7=6, "", IF('Stock Takes'!AE$6="*", 'Stock Takes'!AE1589, IF('Stock Takes'!AF$6="*", 'Stock Takes'!AF1589, IF('Stock Takes'!AG$6="*", 'Stock Takes'!AG1589, IF('Stock Takes'!AH$6="*", 'Stock Takes'!AH1589, IF('Stock Takes'!AI$6="*", 'Stock Takes'!AI1589, IF('Stock Takes'!AJ$6="*", 'Stock Takes'!AJ1589)))))))</f>
        <v/>
      </c>
      <c r="L1588" s="122" t="str">
        <f t="shared" si="337"/>
        <v/>
      </c>
      <c r="M1588" s="22"/>
      <c r="AC1588" s="17">
        <f t="shared" si="338"/>
        <v>0</v>
      </c>
      <c r="AD1588" s="18">
        <f t="shared" si="339"/>
        <v>0</v>
      </c>
      <c r="AF1588" s="6" t="str">
        <f t="shared" si="340"/>
        <v/>
      </c>
      <c r="AG1588" s="6" t="str">
        <f t="shared" si="341"/>
        <v/>
      </c>
      <c r="AH1588" s="6" t="str">
        <f t="shared" si="342"/>
        <v/>
      </c>
      <c r="AI1588" s="6" t="str">
        <f t="shared" si="343"/>
        <v/>
      </c>
      <c r="AJ1588" s="6">
        <v>1581</v>
      </c>
      <c r="AK1588" s="73" t="str">
        <f t="shared" si="344"/>
        <v/>
      </c>
      <c r="AL1588" s="6" t="str">
        <f t="shared" si="345"/>
        <v/>
      </c>
      <c r="AN1588" s="6" t="str">
        <f>IF(D1588="", "", IF(COUNTIF($D$8:D1587, D1588)&gt;0, "", MAX($AN$7:AN1587)+1))</f>
        <v/>
      </c>
      <c r="AO1588" s="6" t="str">
        <f t="shared" si="346"/>
        <v/>
      </c>
      <c r="AP1588" s="6" t="str">
        <f t="shared" si="347"/>
        <v/>
      </c>
      <c r="AQ1588" s="6" t="str">
        <f t="shared" si="348"/>
        <v/>
      </c>
      <c r="AR1588" s="6" t="str">
        <f t="shared" si="349"/>
        <v/>
      </c>
    </row>
    <row r="1589" spans="1:44" x14ac:dyDescent="0.25">
      <c r="A1589" s="22"/>
      <c r="B1589" s="121"/>
      <c r="C1589" s="121"/>
      <c r="D1589" s="121"/>
      <c r="E1589" s="122"/>
      <c r="F1589" s="123"/>
      <c r="G1589" s="123"/>
      <c r="H1589" s="22"/>
      <c r="I1589" s="122" t="str">
        <f>IF('Stock Takes'!$AC1590="", "", 'Stock Takes'!$AC1590)</f>
        <v/>
      </c>
      <c r="J1589" s="122" t="str">
        <f t="shared" si="336"/>
        <v/>
      </c>
      <c r="K1589" s="122" t="str">
        <f>IF($U$7=6, "", IF('Stock Takes'!AE$6="*", 'Stock Takes'!AE1590, IF('Stock Takes'!AF$6="*", 'Stock Takes'!AF1590, IF('Stock Takes'!AG$6="*", 'Stock Takes'!AG1590, IF('Stock Takes'!AH$6="*", 'Stock Takes'!AH1590, IF('Stock Takes'!AI$6="*", 'Stock Takes'!AI1590, IF('Stock Takes'!AJ$6="*", 'Stock Takes'!AJ1590)))))))</f>
        <v/>
      </c>
      <c r="L1589" s="122" t="str">
        <f t="shared" si="337"/>
        <v/>
      </c>
      <c r="M1589" s="22"/>
      <c r="AC1589" s="17">
        <f t="shared" si="338"/>
        <v>0</v>
      </c>
      <c r="AD1589" s="18">
        <f t="shared" si="339"/>
        <v>0</v>
      </c>
      <c r="AF1589" s="6" t="str">
        <f t="shared" si="340"/>
        <v/>
      </c>
      <c r="AG1589" s="6" t="str">
        <f t="shared" si="341"/>
        <v/>
      </c>
      <c r="AH1589" s="6" t="str">
        <f t="shared" si="342"/>
        <v/>
      </c>
      <c r="AI1589" s="6" t="str">
        <f t="shared" si="343"/>
        <v/>
      </c>
      <c r="AJ1589" s="6">
        <v>1582</v>
      </c>
      <c r="AK1589" s="73" t="str">
        <f t="shared" si="344"/>
        <v/>
      </c>
      <c r="AL1589" s="6" t="str">
        <f t="shared" si="345"/>
        <v/>
      </c>
      <c r="AN1589" s="6" t="str">
        <f>IF(D1589="", "", IF(COUNTIF($D$8:D1588, D1589)&gt;0, "", MAX($AN$7:AN1588)+1))</f>
        <v/>
      </c>
      <c r="AO1589" s="6" t="str">
        <f t="shared" si="346"/>
        <v/>
      </c>
      <c r="AP1589" s="6" t="str">
        <f t="shared" si="347"/>
        <v/>
      </c>
      <c r="AQ1589" s="6" t="str">
        <f t="shared" si="348"/>
        <v/>
      </c>
      <c r="AR1589" s="6" t="str">
        <f t="shared" si="349"/>
        <v/>
      </c>
    </row>
    <row r="1590" spans="1:44" x14ac:dyDescent="0.25">
      <c r="A1590" s="22"/>
      <c r="B1590" s="121"/>
      <c r="C1590" s="121"/>
      <c r="D1590" s="121"/>
      <c r="E1590" s="122"/>
      <c r="F1590" s="123"/>
      <c r="G1590" s="123"/>
      <c r="H1590" s="22"/>
      <c r="I1590" s="122" t="str">
        <f>IF('Stock Takes'!$AC1591="", "", 'Stock Takes'!$AC1591)</f>
        <v/>
      </c>
      <c r="J1590" s="122" t="str">
        <f t="shared" si="336"/>
        <v/>
      </c>
      <c r="K1590" s="122" t="str">
        <f>IF($U$7=6, "", IF('Stock Takes'!AE$6="*", 'Stock Takes'!AE1591, IF('Stock Takes'!AF$6="*", 'Stock Takes'!AF1591, IF('Stock Takes'!AG$6="*", 'Stock Takes'!AG1591, IF('Stock Takes'!AH$6="*", 'Stock Takes'!AH1591, IF('Stock Takes'!AI$6="*", 'Stock Takes'!AI1591, IF('Stock Takes'!AJ$6="*", 'Stock Takes'!AJ1591)))))))</f>
        <v/>
      </c>
      <c r="L1590" s="122" t="str">
        <f t="shared" si="337"/>
        <v/>
      </c>
      <c r="M1590" s="22"/>
      <c r="AC1590" s="17">
        <f t="shared" si="338"/>
        <v>0</v>
      </c>
      <c r="AD1590" s="18">
        <f t="shared" si="339"/>
        <v>0</v>
      </c>
      <c r="AF1590" s="6" t="str">
        <f t="shared" si="340"/>
        <v/>
      </c>
      <c r="AG1590" s="6" t="str">
        <f t="shared" si="341"/>
        <v/>
      </c>
      <c r="AH1590" s="6" t="str">
        <f t="shared" si="342"/>
        <v/>
      </c>
      <c r="AI1590" s="6" t="str">
        <f t="shared" si="343"/>
        <v/>
      </c>
      <c r="AJ1590" s="6">
        <v>1583</v>
      </c>
      <c r="AK1590" s="73" t="str">
        <f t="shared" si="344"/>
        <v/>
      </c>
      <c r="AL1590" s="6" t="str">
        <f t="shared" si="345"/>
        <v/>
      </c>
      <c r="AN1590" s="6" t="str">
        <f>IF(D1590="", "", IF(COUNTIF($D$8:D1589, D1590)&gt;0, "", MAX($AN$7:AN1589)+1))</f>
        <v/>
      </c>
      <c r="AO1590" s="6" t="str">
        <f t="shared" si="346"/>
        <v/>
      </c>
      <c r="AP1590" s="6" t="str">
        <f t="shared" si="347"/>
        <v/>
      </c>
      <c r="AQ1590" s="6" t="str">
        <f t="shared" si="348"/>
        <v/>
      </c>
      <c r="AR1590" s="6" t="str">
        <f t="shared" si="349"/>
        <v/>
      </c>
    </row>
    <row r="1591" spans="1:44" x14ac:dyDescent="0.25">
      <c r="A1591" s="22"/>
      <c r="B1591" s="121"/>
      <c r="C1591" s="121"/>
      <c r="D1591" s="121"/>
      <c r="E1591" s="122"/>
      <c r="F1591" s="123"/>
      <c r="G1591" s="123"/>
      <c r="H1591" s="22"/>
      <c r="I1591" s="122" t="str">
        <f>IF('Stock Takes'!$AC1592="", "", 'Stock Takes'!$AC1592)</f>
        <v/>
      </c>
      <c r="J1591" s="122" t="str">
        <f t="shared" si="336"/>
        <v/>
      </c>
      <c r="K1591" s="122" t="str">
        <f>IF($U$7=6, "", IF('Stock Takes'!AE$6="*", 'Stock Takes'!AE1592, IF('Stock Takes'!AF$6="*", 'Stock Takes'!AF1592, IF('Stock Takes'!AG$6="*", 'Stock Takes'!AG1592, IF('Stock Takes'!AH$6="*", 'Stock Takes'!AH1592, IF('Stock Takes'!AI$6="*", 'Stock Takes'!AI1592, IF('Stock Takes'!AJ$6="*", 'Stock Takes'!AJ1592)))))))</f>
        <v/>
      </c>
      <c r="L1591" s="122" t="str">
        <f t="shared" si="337"/>
        <v/>
      </c>
      <c r="M1591" s="22"/>
      <c r="AC1591" s="17">
        <f t="shared" si="338"/>
        <v>0</v>
      </c>
      <c r="AD1591" s="18">
        <f t="shared" si="339"/>
        <v>0</v>
      </c>
      <c r="AF1591" s="6" t="str">
        <f t="shared" si="340"/>
        <v/>
      </c>
      <c r="AG1591" s="6" t="str">
        <f t="shared" si="341"/>
        <v/>
      </c>
      <c r="AH1591" s="6" t="str">
        <f t="shared" si="342"/>
        <v/>
      </c>
      <c r="AI1591" s="6" t="str">
        <f t="shared" si="343"/>
        <v/>
      </c>
      <c r="AJ1591" s="6">
        <v>1584</v>
      </c>
      <c r="AK1591" s="73" t="str">
        <f t="shared" si="344"/>
        <v/>
      </c>
      <c r="AL1591" s="6" t="str">
        <f t="shared" si="345"/>
        <v/>
      </c>
      <c r="AN1591" s="6" t="str">
        <f>IF(D1591="", "", IF(COUNTIF($D$8:D1590, D1591)&gt;0, "", MAX($AN$7:AN1590)+1))</f>
        <v/>
      </c>
      <c r="AO1591" s="6" t="str">
        <f t="shared" si="346"/>
        <v/>
      </c>
      <c r="AP1591" s="6" t="str">
        <f t="shared" si="347"/>
        <v/>
      </c>
      <c r="AQ1591" s="6" t="str">
        <f t="shared" si="348"/>
        <v/>
      </c>
      <c r="AR1591" s="6" t="str">
        <f t="shared" si="349"/>
        <v/>
      </c>
    </row>
    <row r="1592" spans="1:44" x14ac:dyDescent="0.25">
      <c r="A1592" s="22"/>
      <c r="B1592" s="121"/>
      <c r="C1592" s="121"/>
      <c r="D1592" s="121"/>
      <c r="E1592" s="122"/>
      <c r="F1592" s="123"/>
      <c r="G1592" s="123"/>
      <c r="H1592" s="22"/>
      <c r="I1592" s="122" t="str">
        <f>IF('Stock Takes'!$AC1593="", "", 'Stock Takes'!$AC1593)</f>
        <v/>
      </c>
      <c r="J1592" s="122" t="str">
        <f t="shared" si="336"/>
        <v/>
      </c>
      <c r="K1592" s="122" t="str">
        <f>IF($U$7=6, "", IF('Stock Takes'!AE$6="*", 'Stock Takes'!AE1593, IF('Stock Takes'!AF$6="*", 'Stock Takes'!AF1593, IF('Stock Takes'!AG$6="*", 'Stock Takes'!AG1593, IF('Stock Takes'!AH$6="*", 'Stock Takes'!AH1593, IF('Stock Takes'!AI$6="*", 'Stock Takes'!AI1593, IF('Stock Takes'!AJ$6="*", 'Stock Takes'!AJ1593)))))))</f>
        <v/>
      </c>
      <c r="L1592" s="122" t="str">
        <f t="shared" si="337"/>
        <v/>
      </c>
      <c r="M1592" s="22"/>
      <c r="AC1592" s="17">
        <f t="shared" si="338"/>
        <v>0</v>
      </c>
      <c r="AD1592" s="18">
        <f t="shared" si="339"/>
        <v>0</v>
      </c>
      <c r="AF1592" s="6" t="str">
        <f t="shared" si="340"/>
        <v/>
      </c>
      <c r="AG1592" s="6" t="str">
        <f t="shared" si="341"/>
        <v/>
      </c>
      <c r="AH1592" s="6" t="str">
        <f t="shared" si="342"/>
        <v/>
      </c>
      <c r="AI1592" s="6" t="str">
        <f t="shared" si="343"/>
        <v/>
      </c>
      <c r="AJ1592" s="6">
        <v>1585</v>
      </c>
      <c r="AK1592" s="73" t="str">
        <f t="shared" si="344"/>
        <v/>
      </c>
      <c r="AL1592" s="6" t="str">
        <f t="shared" si="345"/>
        <v/>
      </c>
      <c r="AN1592" s="6" t="str">
        <f>IF(D1592="", "", IF(COUNTIF($D$8:D1591, D1592)&gt;0, "", MAX($AN$7:AN1591)+1))</f>
        <v/>
      </c>
      <c r="AO1592" s="6" t="str">
        <f t="shared" si="346"/>
        <v/>
      </c>
      <c r="AP1592" s="6" t="str">
        <f t="shared" si="347"/>
        <v/>
      </c>
      <c r="AQ1592" s="6" t="str">
        <f t="shared" si="348"/>
        <v/>
      </c>
      <c r="AR1592" s="6" t="str">
        <f t="shared" si="349"/>
        <v/>
      </c>
    </row>
    <row r="1593" spans="1:44" x14ac:dyDescent="0.25">
      <c r="A1593" s="22"/>
      <c r="B1593" s="121"/>
      <c r="C1593" s="121"/>
      <c r="D1593" s="121"/>
      <c r="E1593" s="122"/>
      <c r="F1593" s="123"/>
      <c r="G1593" s="123"/>
      <c r="H1593" s="22"/>
      <c r="I1593" s="122" t="str">
        <f>IF('Stock Takes'!$AC1594="", "", 'Stock Takes'!$AC1594)</f>
        <v/>
      </c>
      <c r="J1593" s="122" t="str">
        <f t="shared" si="336"/>
        <v/>
      </c>
      <c r="K1593" s="122" t="str">
        <f>IF($U$7=6, "", IF('Stock Takes'!AE$6="*", 'Stock Takes'!AE1594, IF('Stock Takes'!AF$6="*", 'Stock Takes'!AF1594, IF('Stock Takes'!AG$6="*", 'Stock Takes'!AG1594, IF('Stock Takes'!AH$6="*", 'Stock Takes'!AH1594, IF('Stock Takes'!AI$6="*", 'Stock Takes'!AI1594, IF('Stock Takes'!AJ$6="*", 'Stock Takes'!AJ1594)))))))</f>
        <v/>
      </c>
      <c r="L1593" s="122" t="str">
        <f t="shared" si="337"/>
        <v/>
      </c>
      <c r="M1593" s="22"/>
      <c r="AC1593" s="17">
        <f t="shared" si="338"/>
        <v>0</v>
      </c>
      <c r="AD1593" s="18">
        <f t="shared" si="339"/>
        <v>0</v>
      </c>
      <c r="AF1593" s="6" t="str">
        <f t="shared" si="340"/>
        <v/>
      </c>
      <c r="AG1593" s="6" t="str">
        <f t="shared" si="341"/>
        <v/>
      </c>
      <c r="AH1593" s="6" t="str">
        <f t="shared" si="342"/>
        <v/>
      </c>
      <c r="AI1593" s="6" t="str">
        <f t="shared" si="343"/>
        <v/>
      </c>
      <c r="AJ1593" s="6">
        <v>1586</v>
      </c>
      <c r="AK1593" s="73" t="str">
        <f t="shared" si="344"/>
        <v/>
      </c>
      <c r="AL1593" s="6" t="str">
        <f t="shared" si="345"/>
        <v/>
      </c>
      <c r="AN1593" s="6" t="str">
        <f>IF(D1593="", "", IF(COUNTIF($D$8:D1592, D1593)&gt;0, "", MAX($AN$7:AN1592)+1))</f>
        <v/>
      </c>
      <c r="AO1593" s="6" t="str">
        <f t="shared" si="346"/>
        <v/>
      </c>
      <c r="AP1593" s="6" t="str">
        <f t="shared" si="347"/>
        <v/>
      </c>
      <c r="AQ1593" s="6" t="str">
        <f t="shared" si="348"/>
        <v/>
      </c>
      <c r="AR1593" s="6" t="str">
        <f t="shared" si="349"/>
        <v/>
      </c>
    </row>
    <row r="1594" spans="1:44" x14ac:dyDescent="0.25">
      <c r="A1594" s="22"/>
      <c r="B1594" s="121"/>
      <c r="C1594" s="121"/>
      <c r="D1594" s="121"/>
      <c r="E1594" s="122"/>
      <c r="F1594" s="123"/>
      <c r="G1594" s="123"/>
      <c r="H1594" s="22"/>
      <c r="I1594" s="122" t="str">
        <f>IF('Stock Takes'!$AC1595="", "", 'Stock Takes'!$AC1595)</f>
        <v/>
      </c>
      <c r="J1594" s="122" t="str">
        <f t="shared" si="336"/>
        <v/>
      </c>
      <c r="K1594" s="122" t="str">
        <f>IF($U$7=6, "", IF('Stock Takes'!AE$6="*", 'Stock Takes'!AE1595, IF('Stock Takes'!AF$6="*", 'Stock Takes'!AF1595, IF('Stock Takes'!AG$6="*", 'Stock Takes'!AG1595, IF('Stock Takes'!AH$6="*", 'Stock Takes'!AH1595, IF('Stock Takes'!AI$6="*", 'Stock Takes'!AI1595, IF('Stock Takes'!AJ$6="*", 'Stock Takes'!AJ1595)))))))</f>
        <v/>
      </c>
      <c r="L1594" s="122" t="str">
        <f t="shared" si="337"/>
        <v/>
      </c>
      <c r="M1594" s="22"/>
      <c r="AC1594" s="17">
        <f t="shared" si="338"/>
        <v>0</v>
      </c>
      <c r="AD1594" s="18">
        <f t="shared" si="339"/>
        <v>0</v>
      </c>
      <c r="AF1594" s="6" t="str">
        <f t="shared" si="340"/>
        <v/>
      </c>
      <c r="AG1594" s="6" t="str">
        <f t="shared" si="341"/>
        <v/>
      </c>
      <c r="AH1594" s="6" t="str">
        <f t="shared" si="342"/>
        <v/>
      </c>
      <c r="AI1594" s="6" t="str">
        <f t="shared" si="343"/>
        <v/>
      </c>
      <c r="AJ1594" s="6">
        <v>1587</v>
      </c>
      <c r="AK1594" s="73" t="str">
        <f t="shared" si="344"/>
        <v/>
      </c>
      <c r="AL1594" s="6" t="str">
        <f t="shared" si="345"/>
        <v/>
      </c>
      <c r="AN1594" s="6" t="str">
        <f>IF(D1594="", "", IF(COUNTIF($D$8:D1593, D1594)&gt;0, "", MAX($AN$7:AN1593)+1))</f>
        <v/>
      </c>
      <c r="AO1594" s="6" t="str">
        <f t="shared" si="346"/>
        <v/>
      </c>
      <c r="AP1594" s="6" t="str">
        <f t="shared" si="347"/>
        <v/>
      </c>
      <c r="AQ1594" s="6" t="str">
        <f t="shared" si="348"/>
        <v/>
      </c>
      <c r="AR1594" s="6" t="str">
        <f t="shared" si="349"/>
        <v/>
      </c>
    </row>
    <row r="1595" spans="1:44" x14ac:dyDescent="0.25">
      <c r="A1595" s="22"/>
      <c r="B1595" s="121"/>
      <c r="C1595" s="121"/>
      <c r="D1595" s="121"/>
      <c r="E1595" s="122"/>
      <c r="F1595" s="123"/>
      <c r="G1595" s="123"/>
      <c r="H1595" s="22"/>
      <c r="I1595" s="122" t="str">
        <f>IF('Stock Takes'!$AC1596="", "", 'Stock Takes'!$AC1596)</f>
        <v/>
      </c>
      <c r="J1595" s="122" t="str">
        <f t="shared" si="336"/>
        <v/>
      </c>
      <c r="K1595" s="122" t="str">
        <f>IF($U$7=6, "", IF('Stock Takes'!AE$6="*", 'Stock Takes'!AE1596, IF('Stock Takes'!AF$6="*", 'Stock Takes'!AF1596, IF('Stock Takes'!AG$6="*", 'Stock Takes'!AG1596, IF('Stock Takes'!AH$6="*", 'Stock Takes'!AH1596, IF('Stock Takes'!AI$6="*", 'Stock Takes'!AI1596, IF('Stock Takes'!AJ$6="*", 'Stock Takes'!AJ1596)))))))</f>
        <v/>
      </c>
      <c r="L1595" s="122" t="str">
        <f t="shared" si="337"/>
        <v/>
      </c>
      <c r="M1595" s="22"/>
      <c r="AC1595" s="17">
        <f t="shared" si="338"/>
        <v>0</v>
      </c>
      <c r="AD1595" s="18">
        <f t="shared" si="339"/>
        <v>0</v>
      </c>
      <c r="AF1595" s="6" t="str">
        <f t="shared" si="340"/>
        <v/>
      </c>
      <c r="AG1595" s="6" t="str">
        <f t="shared" si="341"/>
        <v/>
      </c>
      <c r="AH1595" s="6" t="str">
        <f t="shared" si="342"/>
        <v/>
      </c>
      <c r="AI1595" s="6" t="str">
        <f t="shared" si="343"/>
        <v/>
      </c>
      <c r="AJ1595" s="6">
        <v>1588</v>
      </c>
      <c r="AK1595" s="73" t="str">
        <f t="shared" si="344"/>
        <v/>
      </c>
      <c r="AL1595" s="6" t="str">
        <f t="shared" si="345"/>
        <v/>
      </c>
      <c r="AN1595" s="6" t="str">
        <f>IF(D1595="", "", IF(COUNTIF($D$8:D1594, D1595)&gt;0, "", MAX($AN$7:AN1594)+1))</f>
        <v/>
      </c>
      <c r="AO1595" s="6" t="str">
        <f t="shared" si="346"/>
        <v/>
      </c>
      <c r="AP1595" s="6" t="str">
        <f t="shared" si="347"/>
        <v/>
      </c>
      <c r="AQ1595" s="6" t="str">
        <f t="shared" si="348"/>
        <v/>
      </c>
      <c r="AR1595" s="6" t="str">
        <f t="shared" si="349"/>
        <v/>
      </c>
    </row>
    <row r="1596" spans="1:44" x14ac:dyDescent="0.25">
      <c r="A1596" s="22"/>
      <c r="B1596" s="121"/>
      <c r="C1596" s="121"/>
      <c r="D1596" s="121"/>
      <c r="E1596" s="122"/>
      <c r="F1596" s="123"/>
      <c r="G1596" s="123"/>
      <c r="H1596" s="22"/>
      <c r="I1596" s="122" t="str">
        <f>IF('Stock Takes'!$AC1597="", "", 'Stock Takes'!$AC1597)</f>
        <v/>
      </c>
      <c r="J1596" s="122" t="str">
        <f t="shared" si="336"/>
        <v/>
      </c>
      <c r="K1596" s="122" t="str">
        <f>IF($U$7=6, "", IF('Stock Takes'!AE$6="*", 'Stock Takes'!AE1597, IF('Stock Takes'!AF$6="*", 'Stock Takes'!AF1597, IF('Stock Takes'!AG$6="*", 'Stock Takes'!AG1597, IF('Stock Takes'!AH$6="*", 'Stock Takes'!AH1597, IF('Stock Takes'!AI$6="*", 'Stock Takes'!AI1597, IF('Stock Takes'!AJ$6="*", 'Stock Takes'!AJ1597)))))))</f>
        <v/>
      </c>
      <c r="L1596" s="122" t="str">
        <f t="shared" si="337"/>
        <v/>
      </c>
      <c r="M1596" s="22"/>
      <c r="AC1596" s="17">
        <f t="shared" si="338"/>
        <v>0</v>
      </c>
      <c r="AD1596" s="18">
        <f t="shared" si="339"/>
        <v>0</v>
      </c>
      <c r="AF1596" s="6" t="str">
        <f t="shared" si="340"/>
        <v/>
      </c>
      <c r="AG1596" s="6" t="str">
        <f t="shared" si="341"/>
        <v/>
      </c>
      <c r="AH1596" s="6" t="str">
        <f t="shared" si="342"/>
        <v/>
      </c>
      <c r="AI1596" s="6" t="str">
        <f t="shared" si="343"/>
        <v/>
      </c>
      <c r="AJ1596" s="6">
        <v>1589</v>
      </c>
      <c r="AK1596" s="73" t="str">
        <f t="shared" si="344"/>
        <v/>
      </c>
      <c r="AL1596" s="6" t="str">
        <f t="shared" si="345"/>
        <v/>
      </c>
      <c r="AN1596" s="6" t="str">
        <f>IF(D1596="", "", IF(COUNTIF($D$8:D1595, D1596)&gt;0, "", MAX($AN$7:AN1595)+1))</f>
        <v/>
      </c>
      <c r="AO1596" s="6" t="str">
        <f t="shared" si="346"/>
        <v/>
      </c>
      <c r="AP1596" s="6" t="str">
        <f t="shared" si="347"/>
        <v/>
      </c>
      <c r="AQ1596" s="6" t="str">
        <f t="shared" si="348"/>
        <v/>
      </c>
      <c r="AR1596" s="6" t="str">
        <f t="shared" si="349"/>
        <v/>
      </c>
    </row>
    <row r="1597" spans="1:44" x14ac:dyDescent="0.25">
      <c r="A1597" s="22"/>
      <c r="B1597" s="121"/>
      <c r="C1597" s="121"/>
      <c r="D1597" s="121"/>
      <c r="E1597" s="122"/>
      <c r="F1597" s="123"/>
      <c r="G1597" s="123"/>
      <c r="H1597" s="22"/>
      <c r="I1597" s="122" t="str">
        <f>IF('Stock Takes'!$AC1598="", "", 'Stock Takes'!$AC1598)</f>
        <v/>
      </c>
      <c r="J1597" s="122" t="str">
        <f t="shared" si="336"/>
        <v/>
      </c>
      <c r="K1597" s="122" t="str">
        <f>IF($U$7=6, "", IF('Stock Takes'!AE$6="*", 'Stock Takes'!AE1598, IF('Stock Takes'!AF$6="*", 'Stock Takes'!AF1598, IF('Stock Takes'!AG$6="*", 'Stock Takes'!AG1598, IF('Stock Takes'!AH$6="*", 'Stock Takes'!AH1598, IF('Stock Takes'!AI$6="*", 'Stock Takes'!AI1598, IF('Stock Takes'!AJ$6="*", 'Stock Takes'!AJ1598)))))))</f>
        <v/>
      </c>
      <c r="L1597" s="122" t="str">
        <f t="shared" si="337"/>
        <v/>
      </c>
      <c r="M1597" s="22"/>
      <c r="AC1597" s="17">
        <f t="shared" si="338"/>
        <v>0</v>
      </c>
      <c r="AD1597" s="18">
        <f t="shared" si="339"/>
        <v>0</v>
      </c>
      <c r="AF1597" s="6" t="str">
        <f t="shared" si="340"/>
        <v/>
      </c>
      <c r="AG1597" s="6" t="str">
        <f t="shared" si="341"/>
        <v/>
      </c>
      <c r="AH1597" s="6" t="str">
        <f t="shared" si="342"/>
        <v/>
      </c>
      <c r="AI1597" s="6" t="str">
        <f t="shared" si="343"/>
        <v/>
      </c>
      <c r="AJ1597" s="6">
        <v>1590</v>
      </c>
      <c r="AK1597" s="73" t="str">
        <f t="shared" si="344"/>
        <v/>
      </c>
      <c r="AL1597" s="6" t="str">
        <f t="shared" si="345"/>
        <v/>
      </c>
      <c r="AN1597" s="6" t="str">
        <f>IF(D1597="", "", IF(COUNTIF($D$8:D1596, D1597)&gt;0, "", MAX($AN$7:AN1596)+1))</f>
        <v/>
      </c>
      <c r="AO1597" s="6" t="str">
        <f t="shared" si="346"/>
        <v/>
      </c>
      <c r="AP1597" s="6" t="str">
        <f t="shared" si="347"/>
        <v/>
      </c>
      <c r="AQ1597" s="6" t="str">
        <f t="shared" si="348"/>
        <v/>
      </c>
      <c r="AR1597" s="6" t="str">
        <f t="shared" si="349"/>
        <v/>
      </c>
    </row>
    <row r="1598" spans="1:44" x14ac:dyDescent="0.25">
      <c r="A1598" s="22"/>
      <c r="B1598" s="121"/>
      <c r="C1598" s="121"/>
      <c r="D1598" s="121"/>
      <c r="E1598" s="122"/>
      <c r="F1598" s="123"/>
      <c r="G1598" s="123"/>
      <c r="H1598" s="22"/>
      <c r="I1598" s="122" t="str">
        <f>IF('Stock Takes'!$AC1599="", "", 'Stock Takes'!$AC1599)</f>
        <v/>
      </c>
      <c r="J1598" s="122" t="str">
        <f t="shared" si="336"/>
        <v/>
      </c>
      <c r="K1598" s="122" t="str">
        <f>IF($U$7=6, "", IF('Stock Takes'!AE$6="*", 'Stock Takes'!AE1599, IF('Stock Takes'!AF$6="*", 'Stock Takes'!AF1599, IF('Stock Takes'!AG$6="*", 'Stock Takes'!AG1599, IF('Stock Takes'!AH$6="*", 'Stock Takes'!AH1599, IF('Stock Takes'!AI$6="*", 'Stock Takes'!AI1599, IF('Stock Takes'!AJ$6="*", 'Stock Takes'!AJ1599)))))))</f>
        <v/>
      </c>
      <c r="L1598" s="122" t="str">
        <f t="shared" si="337"/>
        <v/>
      </c>
      <c r="M1598" s="22"/>
      <c r="AC1598" s="17">
        <f t="shared" si="338"/>
        <v>0</v>
      </c>
      <c r="AD1598" s="18">
        <f t="shared" si="339"/>
        <v>0</v>
      </c>
      <c r="AF1598" s="6" t="str">
        <f t="shared" si="340"/>
        <v/>
      </c>
      <c r="AG1598" s="6" t="str">
        <f t="shared" si="341"/>
        <v/>
      </c>
      <c r="AH1598" s="6" t="str">
        <f t="shared" si="342"/>
        <v/>
      </c>
      <c r="AI1598" s="6" t="str">
        <f t="shared" si="343"/>
        <v/>
      </c>
      <c r="AJ1598" s="6">
        <v>1591</v>
      </c>
      <c r="AK1598" s="73" t="str">
        <f t="shared" si="344"/>
        <v/>
      </c>
      <c r="AL1598" s="6" t="str">
        <f t="shared" si="345"/>
        <v/>
      </c>
      <c r="AN1598" s="6" t="str">
        <f>IF(D1598="", "", IF(COUNTIF($D$8:D1597, D1598)&gt;0, "", MAX($AN$7:AN1597)+1))</f>
        <v/>
      </c>
      <c r="AO1598" s="6" t="str">
        <f t="shared" si="346"/>
        <v/>
      </c>
      <c r="AP1598" s="6" t="str">
        <f t="shared" si="347"/>
        <v/>
      </c>
      <c r="AQ1598" s="6" t="str">
        <f t="shared" si="348"/>
        <v/>
      </c>
      <c r="AR1598" s="6" t="str">
        <f t="shared" si="349"/>
        <v/>
      </c>
    </row>
    <row r="1599" spans="1:44" x14ac:dyDescent="0.25">
      <c r="A1599" s="22"/>
      <c r="B1599" s="121"/>
      <c r="C1599" s="121"/>
      <c r="D1599" s="121"/>
      <c r="E1599" s="122"/>
      <c r="F1599" s="123"/>
      <c r="G1599" s="123"/>
      <c r="H1599" s="22"/>
      <c r="I1599" s="122" t="str">
        <f>IF('Stock Takes'!$AC1600="", "", 'Stock Takes'!$AC1600)</f>
        <v/>
      </c>
      <c r="J1599" s="122" t="str">
        <f t="shared" si="336"/>
        <v/>
      </c>
      <c r="K1599" s="122" t="str">
        <f>IF($U$7=6, "", IF('Stock Takes'!AE$6="*", 'Stock Takes'!AE1600, IF('Stock Takes'!AF$6="*", 'Stock Takes'!AF1600, IF('Stock Takes'!AG$6="*", 'Stock Takes'!AG1600, IF('Stock Takes'!AH$6="*", 'Stock Takes'!AH1600, IF('Stock Takes'!AI$6="*", 'Stock Takes'!AI1600, IF('Stock Takes'!AJ$6="*", 'Stock Takes'!AJ1600)))))))</f>
        <v/>
      </c>
      <c r="L1599" s="122" t="str">
        <f t="shared" si="337"/>
        <v/>
      </c>
      <c r="M1599" s="22"/>
      <c r="AC1599" s="17">
        <f t="shared" si="338"/>
        <v>0</v>
      </c>
      <c r="AD1599" s="18">
        <f t="shared" si="339"/>
        <v>0</v>
      </c>
      <c r="AF1599" s="6" t="str">
        <f t="shared" si="340"/>
        <v/>
      </c>
      <c r="AG1599" s="6" t="str">
        <f t="shared" si="341"/>
        <v/>
      </c>
      <c r="AH1599" s="6" t="str">
        <f t="shared" si="342"/>
        <v/>
      </c>
      <c r="AI1599" s="6" t="str">
        <f t="shared" si="343"/>
        <v/>
      </c>
      <c r="AJ1599" s="6">
        <v>1592</v>
      </c>
      <c r="AK1599" s="73" t="str">
        <f t="shared" si="344"/>
        <v/>
      </c>
      <c r="AL1599" s="6" t="str">
        <f t="shared" si="345"/>
        <v/>
      </c>
      <c r="AN1599" s="6" t="str">
        <f>IF(D1599="", "", IF(COUNTIF($D$8:D1598, D1599)&gt;0, "", MAX($AN$7:AN1598)+1))</f>
        <v/>
      </c>
      <c r="AO1599" s="6" t="str">
        <f t="shared" si="346"/>
        <v/>
      </c>
      <c r="AP1599" s="6" t="str">
        <f t="shared" si="347"/>
        <v/>
      </c>
      <c r="AQ1599" s="6" t="str">
        <f t="shared" si="348"/>
        <v/>
      </c>
      <c r="AR1599" s="6" t="str">
        <f t="shared" si="349"/>
        <v/>
      </c>
    </row>
    <row r="1600" spans="1:44" x14ac:dyDescent="0.25">
      <c r="A1600" s="22"/>
      <c r="B1600" s="121"/>
      <c r="C1600" s="121"/>
      <c r="D1600" s="121"/>
      <c r="E1600" s="122"/>
      <c r="F1600" s="123"/>
      <c r="G1600" s="123"/>
      <c r="H1600" s="22"/>
      <c r="I1600" s="122" t="str">
        <f>IF('Stock Takes'!$AC1601="", "", 'Stock Takes'!$AC1601)</f>
        <v/>
      </c>
      <c r="J1600" s="122" t="str">
        <f t="shared" si="336"/>
        <v/>
      </c>
      <c r="K1600" s="122" t="str">
        <f>IF($U$7=6, "", IF('Stock Takes'!AE$6="*", 'Stock Takes'!AE1601, IF('Stock Takes'!AF$6="*", 'Stock Takes'!AF1601, IF('Stock Takes'!AG$6="*", 'Stock Takes'!AG1601, IF('Stock Takes'!AH$6="*", 'Stock Takes'!AH1601, IF('Stock Takes'!AI$6="*", 'Stock Takes'!AI1601, IF('Stock Takes'!AJ$6="*", 'Stock Takes'!AJ1601)))))))</f>
        <v/>
      </c>
      <c r="L1600" s="122" t="str">
        <f t="shared" si="337"/>
        <v/>
      </c>
      <c r="M1600" s="22"/>
      <c r="AC1600" s="17">
        <f t="shared" si="338"/>
        <v>0</v>
      </c>
      <c r="AD1600" s="18">
        <f t="shared" si="339"/>
        <v>0</v>
      </c>
      <c r="AF1600" s="6" t="str">
        <f t="shared" si="340"/>
        <v/>
      </c>
      <c r="AG1600" s="6" t="str">
        <f t="shared" si="341"/>
        <v/>
      </c>
      <c r="AH1600" s="6" t="str">
        <f t="shared" si="342"/>
        <v/>
      </c>
      <c r="AI1600" s="6" t="str">
        <f t="shared" si="343"/>
        <v/>
      </c>
      <c r="AJ1600" s="6">
        <v>1593</v>
      </c>
      <c r="AK1600" s="73" t="str">
        <f t="shared" si="344"/>
        <v/>
      </c>
      <c r="AL1600" s="6" t="str">
        <f t="shared" si="345"/>
        <v/>
      </c>
      <c r="AN1600" s="6" t="str">
        <f>IF(D1600="", "", IF(COUNTIF($D$8:D1599, D1600)&gt;0, "", MAX($AN$7:AN1599)+1))</f>
        <v/>
      </c>
      <c r="AO1600" s="6" t="str">
        <f t="shared" si="346"/>
        <v/>
      </c>
      <c r="AP1600" s="6" t="str">
        <f t="shared" si="347"/>
        <v/>
      </c>
      <c r="AQ1600" s="6" t="str">
        <f t="shared" si="348"/>
        <v/>
      </c>
      <c r="AR1600" s="6" t="str">
        <f t="shared" si="349"/>
        <v/>
      </c>
    </row>
    <row r="1601" spans="1:44" x14ac:dyDescent="0.25">
      <c r="A1601" s="22"/>
      <c r="B1601" s="121"/>
      <c r="C1601" s="121"/>
      <c r="D1601" s="121"/>
      <c r="E1601" s="122"/>
      <c r="F1601" s="123"/>
      <c r="G1601" s="123"/>
      <c r="H1601" s="22"/>
      <c r="I1601" s="122" t="str">
        <f>IF('Stock Takes'!$AC1602="", "", 'Stock Takes'!$AC1602)</f>
        <v/>
      </c>
      <c r="J1601" s="122" t="str">
        <f t="shared" si="336"/>
        <v/>
      </c>
      <c r="K1601" s="122" t="str">
        <f>IF($U$7=6, "", IF('Stock Takes'!AE$6="*", 'Stock Takes'!AE1602, IF('Stock Takes'!AF$6="*", 'Stock Takes'!AF1602, IF('Stock Takes'!AG$6="*", 'Stock Takes'!AG1602, IF('Stock Takes'!AH$6="*", 'Stock Takes'!AH1602, IF('Stock Takes'!AI$6="*", 'Stock Takes'!AI1602, IF('Stock Takes'!AJ$6="*", 'Stock Takes'!AJ1602)))))))</f>
        <v/>
      </c>
      <c r="L1601" s="122" t="str">
        <f t="shared" si="337"/>
        <v/>
      </c>
      <c r="M1601" s="22"/>
      <c r="AC1601" s="17">
        <f t="shared" si="338"/>
        <v>0</v>
      </c>
      <c r="AD1601" s="18">
        <f t="shared" si="339"/>
        <v>0</v>
      </c>
      <c r="AF1601" s="6" t="str">
        <f t="shared" si="340"/>
        <v/>
      </c>
      <c r="AG1601" s="6" t="str">
        <f t="shared" si="341"/>
        <v/>
      </c>
      <c r="AH1601" s="6" t="str">
        <f t="shared" si="342"/>
        <v/>
      </c>
      <c r="AI1601" s="6" t="str">
        <f t="shared" si="343"/>
        <v/>
      </c>
      <c r="AJ1601" s="6">
        <v>1594</v>
      </c>
      <c r="AK1601" s="73" t="str">
        <f t="shared" si="344"/>
        <v/>
      </c>
      <c r="AL1601" s="6" t="str">
        <f t="shared" si="345"/>
        <v/>
      </c>
      <c r="AN1601" s="6" t="str">
        <f>IF(D1601="", "", IF(COUNTIF($D$8:D1600, D1601)&gt;0, "", MAX($AN$7:AN1600)+1))</f>
        <v/>
      </c>
      <c r="AO1601" s="6" t="str">
        <f t="shared" si="346"/>
        <v/>
      </c>
      <c r="AP1601" s="6" t="str">
        <f t="shared" si="347"/>
        <v/>
      </c>
      <c r="AQ1601" s="6" t="str">
        <f t="shared" si="348"/>
        <v/>
      </c>
      <c r="AR1601" s="6" t="str">
        <f t="shared" si="349"/>
        <v/>
      </c>
    </row>
    <row r="1602" spans="1:44" x14ac:dyDescent="0.25">
      <c r="A1602" s="22"/>
      <c r="B1602" s="121"/>
      <c r="C1602" s="121"/>
      <c r="D1602" s="121"/>
      <c r="E1602" s="122"/>
      <c r="F1602" s="123"/>
      <c r="G1602" s="123"/>
      <c r="H1602" s="22"/>
      <c r="I1602" s="122" t="str">
        <f>IF('Stock Takes'!$AC1603="", "", 'Stock Takes'!$AC1603)</f>
        <v/>
      </c>
      <c r="J1602" s="122" t="str">
        <f t="shared" si="336"/>
        <v/>
      </c>
      <c r="K1602" s="122" t="str">
        <f>IF($U$7=6, "", IF('Stock Takes'!AE$6="*", 'Stock Takes'!AE1603, IF('Stock Takes'!AF$6="*", 'Stock Takes'!AF1603, IF('Stock Takes'!AG$6="*", 'Stock Takes'!AG1603, IF('Stock Takes'!AH$6="*", 'Stock Takes'!AH1603, IF('Stock Takes'!AI$6="*", 'Stock Takes'!AI1603, IF('Stock Takes'!AJ$6="*", 'Stock Takes'!AJ1603)))))))</f>
        <v/>
      </c>
      <c r="L1602" s="122" t="str">
        <f t="shared" si="337"/>
        <v/>
      </c>
      <c r="M1602" s="22"/>
      <c r="AC1602" s="17">
        <f t="shared" si="338"/>
        <v>0</v>
      </c>
      <c r="AD1602" s="18">
        <f t="shared" si="339"/>
        <v>0</v>
      </c>
      <c r="AF1602" s="6" t="str">
        <f t="shared" si="340"/>
        <v/>
      </c>
      <c r="AG1602" s="6" t="str">
        <f t="shared" si="341"/>
        <v/>
      </c>
      <c r="AH1602" s="6" t="str">
        <f t="shared" si="342"/>
        <v/>
      </c>
      <c r="AI1602" s="6" t="str">
        <f t="shared" si="343"/>
        <v/>
      </c>
      <c r="AJ1602" s="6">
        <v>1595</v>
      </c>
      <c r="AK1602" s="73" t="str">
        <f t="shared" si="344"/>
        <v/>
      </c>
      <c r="AL1602" s="6" t="str">
        <f t="shared" si="345"/>
        <v/>
      </c>
      <c r="AN1602" s="6" t="str">
        <f>IF(D1602="", "", IF(COUNTIF($D$8:D1601, D1602)&gt;0, "", MAX($AN$7:AN1601)+1))</f>
        <v/>
      </c>
      <c r="AO1602" s="6" t="str">
        <f t="shared" si="346"/>
        <v/>
      </c>
      <c r="AP1602" s="6" t="str">
        <f t="shared" si="347"/>
        <v/>
      </c>
      <c r="AQ1602" s="6" t="str">
        <f t="shared" si="348"/>
        <v/>
      </c>
      <c r="AR1602" s="6" t="str">
        <f t="shared" si="349"/>
        <v/>
      </c>
    </row>
    <row r="1603" spans="1:44" x14ac:dyDescent="0.25">
      <c r="A1603" s="22"/>
      <c r="B1603" s="121"/>
      <c r="C1603" s="121"/>
      <c r="D1603" s="121"/>
      <c r="E1603" s="122"/>
      <c r="F1603" s="123"/>
      <c r="G1603" s="123"/>
      <c r="H1603" s="22"/>
      <c r="I1603" s="122" t="str">
        <f>IF('Stock Takes'!$AC1604="", "", 'Stock Takes'!$AC1604)</f>
        <v/>
      </c>
      <c r="J1603" s="122" t="str">
        <f t="shared" si="336"/>
        <v/>
      </c>
      <c r="K1603" s="122" t="str">
        <f>IF($U$7=6, "", IF('Stock Takes'!AE$6="*", 'Stock Takes'!AE1604, IF('Stock Takes'!AF$6="*", 'Stock Takes'!AF1604, IF('Stock Takes'!AG$6="*", 'Stock Takes'!AG1604, IF('Stock Takes'!AH$6="*", 'Stock Takes'!AH1604, IF('Stock Takes'!AI$6="*", 'Stock Takes'!AI1604, IF('Stock Takes'!AJ$6="*", 'Stock Takes'!AJ1604)))))))</f>
        <v/>
      </c>
      <c r="L1603" s="122" t="str">
        <f t="shared" si="337"/>
        <v/>
      </c>
      <c r="M1603" s="22"/>
      <c r="AC1603" s="17">
        <f t="shared" si="338"/>
        <v>0</v>
      </c>
      <c r="AD1603" s="18">
        <f t="shared" si="339"/>
        <v>0</v>
      </c>
      <c r="AF1603" s="6" t="str">
        <f t="shared" si="340"/>
        <v/>
      </c>
      <c r="AG1603" s="6" t="str">
        <f t="shared" si="341"/>
        <v/>
      </c>
      <c r="AH1603" s="6" t="str">
        <f t="shared" si="342"/>
        <v/>
      </c>
      <c r="AI1603" s="6" t="str">
        <f t="shared" si="343"/>
        <v/>
      </c>
      <c r="AJ1603" s="6">
        <v>1596</v>
      </c>
      <c r="AK1603" s="73" t="str">
        <f t="shared" si="344"/>
        <v/>
      </c>
      <c r="AL1603" s="6" t="str">
        <f t="shared" si="345"/>
        <v/>
      </c>
      <c r="AN1603" s="6" t="str">
        <f>IF(D1603="", "", IF(COUNTIF($D$8:D1602, D1603)&gt;0, "", MAX($AN$7:AN1602)+1))</f>
        <v/>
      </c>
      <c r="AO1603" s="6" t="str">
        <f t="shared" si="346"/>
        <v/>
      </c>
      <c r="AP1603" s="6" t="str">
        <f t="shared" si="347"/>
        <v/>
      </c>
      <c r="AQ1603" s="6" t="str">
        <f t="shared" si="348"/>
        <v/>
      </c>
      <c r="AR1603" s="6" t="str">
        <f t="shared" si="349"/>
        <v/>
      </c>
    </row>
    <row r="1604" spans="1:44" x14ac:dyDescent="0.25">
      <c r="A1604" s="22"/>
      <c r="B1604" s="121"/>
      <c r="C1604" s="121"/>
      <c r="D1604" s="121"/>
      <c r="E1604" s="122"/>
      <c r="F1604" s="123"/>
      <c r="G1604" s="123"/>
      <c r="H1604" s="22"/>
      <c r="I1604" s="122" t="str">
        <f>IF('Stock Takes'!$AC1605="", "", 'Stock Takes'!$AC1605)</f>
        <v/>
      </c>
      <c r="J1604" s="122" t="str">
        <f t="shared" si="336"/>
        <v/>
      </c>
      <c r="K1604" s="122" t="str">
        <f>IF($U$7=6, "", IF('Stock Takes'!AE$6="*", 'Stock Takes'!AE1605, IF('Stock Takes'!AF$6="*", 'Stock Takes'!AF1605, IF('Stock Takes'!AG$6="*", 'Stock Takes'!AG1605, IF('Stock Takes'!AH$6="*", 'Stock Takes'!AH1605, IF('Stock Takes'!AI$6="*", 'Stock Takes'!AI1605, IF('Stock Takes'!AJ$6="*", 'Stock Takes'!AJ1605)))))))</f>
        <v/>
      </c>
      <c r="L1604" s="122" t="str">
        <f t="shared" si="337"/>
        <v/>
      </c>
      <c r="M1604" s="22"/>
      <c r="AC1604" s="17">
        <f t="shared" si="338"/>
        <v>0</v>
      </c>
      <c r="AD1604" s="18">
        <f t="shared" si="339"/>
        <v>0</v>
      </c>
      <c r="AF1604" s="6" t="str">
        <f t="shared" si="340"/>
        <v/>
      </c>
      <c r="AG1604" s="6" t="str">
        <f t="shared" si="341"/>
        <v/>
      </c>
      <c r="AH1604" s="6" t="str">
        <f t="shared" si="342"/>
        <v/>
      </c>
      <c r="AI1604" s="6" t="str">
        <f t="shared" si="343"/>
        <v/>
      </c>
      <c r="AJ1604" s="6">
        <v>1597</v>
      </c>
      <c r="AK1604" s="73" t="str">
        <f t="shared" si="344"/>
        <v/>
      </c>
      <c r="AL1604" s="6" t="str">
        <f t="shared" si="345"/>
        <v/>
      </c>
      <c r="AN1604" s="6" t="str">
        <f>IF(D1604="", "", IF(COUNTIF($D$8:D1603, D1604)&gt;0, "", MAX($AN$7:AN1603)+1))</f>
        <v/>
      </c>
      <c r="AO1604" s="6" t="str">
        <f t="shared" si="346"/>
        <v/>
      </c>
      <c r="AP1604" s="6" t="str">
        <f t="shared" si="347"/>
        <v/>
      </c>
      <c r="AQ1604" s="6" t="str">
        <f t="shared" si="348"/>
        <v/>
      </c>
      <c r="AR1604" s="6" t="str">
        <f t="shared" si="349"/>
        <v/>
      </c>
    </row>
    <row r="1605" spans="1:44" x14ac:dyDescent="0.25">
      <c r="A1605" s="22"/>
      <c r="B1605" s="121"/>
      <c r="C1605" s="121"/>
      <c r="D1605" s="121"/>
      <c r="E1605" s="122"/>
      <c r="F1605" s="123"/>
      <c r="G1605" s="123"/>
      <c r="H1605" s="22"/>
      <c r="I1605" s="122" t="str">
        <f>IF('Stock Takes'!$AC1606="", "", 'Stock Takes'!$AC1606)</f>
        <v/>
      </c>
      <c r="J1605" s="122" t="str">
        <f t="shared" si="336"/>
        <v/>
      </c>
      <c r="K1605" s="122" t="str">
        <f>IF($U$7=6, "", IF('Stock Takes'!AE$6="*", 'Stock Takes'!AE1606, IF('Stock Takes'!AF$6="*", 'Stock Takes'!AF1606, IF('Stock Takes'!AG$6="*", 'Stock Takes'!AG1606, IF('Stock Takes'!AH$6="*", 'Stock Takes'!AH1606, IF('Stock Takes'!AI$6="*", 'Stock Takes'!AI1606, IF('Stock Takes'!AJ$6="*", 'Stock Takes'!AJ1606)))))))</f>
        <v/>
      </c>
      <c r="L1605" s="122" t="str">
        <f t="shared" si="337"/>
        <v/>
      </c>
      <c r="M1605" s="22"/>
      <c r="AC1605" s="17">
        <f t="shared" si="338"/>
        <v>0</v>
      </c>
      <c r="AD1605" s="18">
        <f t="shared" si="339"/>
        <v>0</v>
      </c>
      <c r="AF1605" s="6" t="str">
        <f t="shared" si="340"/>
        <v/>
      </c>
      <c r="AG1605" s="6" t="str">
        <f t="shared" si="341"/>
        <v/>
      </c>
      <c r="AH1605" s="6" t="str">
        <f t="shared" si="342"/>
        <v/>
      </c>
      <c r="AI1605" s="6" t="str">
        <f t="shared" si="343"/>
        <v/>
      </c>
      <c r="AJ1605" s="6">
        <v>1598</v>
      </c>
      <c r="AK1605" s="73" t="str">
        <f t="shared" si="344"/>
        <v/>
      </c>
      <c r="AL1605" s="6" t="str">
        <f t="shared" si="345"/>
        <v/>
      </c>
      <c r="AN1605" s="6" t="str">
        <f>IF(D1605="", "", IF(COUNTIF($D$8:D1604, D1605)&gt;0, "", MAX($AN$7:AN1604)+1))</f>
        <v/>
      </c>
      <c r="AO1605" s="6" t="str">
        <f t="shared" si="346"/>
        <v/>
      </c>
      <c r="AP1605" s="6" t="str">
        <f t="shared" si="347"/>
        <v/>
      </c>
      <c r="AQ1605" s="6" t="str">
        <f t="shared" si="348"/>
        <v/>
      </c>
      <c r="AR1605" s="6" t="str">
        <f t="shared" si="349"/>
        <v/>
      </c>
    </row>
    <row r="1606" spans="1:44" x14ac:dyDescent="0.25">
      <c r="A1606" s="22"/>
      <c r="B1606" s="121"/>
      <c r="C1606" s="121"/>
      <c r="D1606" s="121"/>
      <c r="E1606" s="122"/>
      <c r="F1606" s="123"/>
      <c r="G1606" s="123"/>
      <c r="H1606" s="22"/>
      <c r="I1606" s="122" t="str">
        <f>IF('Stock Takes'!$AC1607="", "", 'Stock Takes'!$AC1607)</f>
        <v/>
      </c>
      <c r="J1606" s="122" t="str">
        <f t="shared" si="336"/>
        <v/>
      </c>
      <c r="K1606" s="122" t="str">
        <f>IF($U$7=6, "", IF('Stock Takes'!AE$6="*", 'Stock Takes'!AE1607, IF('Stock Takes'!AF$6="*", 'Stock Takes'!AF1607, IF('Stock Takes'!AG$6="*", 'Stock Takes'!AG1607, IF('Stock Takes'!AH$6="*", 'Stock Takes'!AH1607, IF('Stock Takes'!AI$6="*", 'Stock Takes'!AI1607, IF('Stock Takes'!AJ$6="*", 'Stock Takes'!AJ1607)))))))</f>
        <v/>
      </c>
      <c r="L1606" s="122" t="str">
        <f t="shared" si="337"/>
        <v/>
      </c>
      <c r="M1606" s="22"/>
      <c r="AC1606" s="17">
        <f t="shared" si="338"/>
        <v>0</v>
      </c>
      <c r="AD1606" s="18">
        <f t="shared" si="339"/>
        <v>0</v>
      </c>
      <c r="AF1606" s="6" t="str">
        <f t="shared" si="340"/>
        <v/>
      </c>
      <c r="AG1606" s="6" t="str">
        <f t="shared" si="341"/>
        <v/>
      </c>
      <c r="AH1606" s="6" t="str">
        <f t="shared" si="342"/>
        <v/>
      </c>
      <c r="AI1606" s="6" t="str">
        <f t="shared" si="343"/>
        <v/>
      </c>
      <c r="AJ1606" s="6">
        <v>1599</v>
      </c>
      <c r="AK1606" s="73" t="str">
        <f t="shared" si="344"/>
        <v/>
      </c>
      <c r="AL1606" s="6" t="str">
        <f t="shared" si="345"/>
        <v/>
      </c>
      <c r="AN1606" s="6" t="str">
        <f>IF(D1606="", "", IF(COUNTIF($D$8:D1605, D1606)&gt;0, "", MAX($AN$7:AN1605)+1))</f>
        <v/>
      </c>
      <c r="AO1606" s="6" t="str">
        <f t="shared" si="346"/>
        <v/>
      </c>
      <c r="AP1606" s="6" t="str">
        <f t="shared" si="347"/>
        <v/>
      </c>
      <c r="AQ1606" s="6" t="str">
        <f t="shared" si="348"/>
        <v/>
      </c>
      <c r="AR1606" s="6" t="str">
        <f t="shared" si="349"/>
        <v/>
      </c>
    </row>
    <row r="1607" spans="1:44" x14ac:dyDescent="0.25">
      <c r="A1607" s="22"/>
      <c r="B1607" s="121"/>
      <c r="C1607" s="121"/>
      <c r="D1607" s="121"/>
      <c r="E1607" s="122"/>
      <c r="F1607" s="123"/>
      <c r="G1607" s="123"/>
      <c r="H1607" s="22"/>
      <c r="I1607" s="122" t="str">
        <f>IF('Stock Takes'!$AC1608="", "", 'Stock Takes'!$AC1608)</f>
        <v/>
      </c>
      <c r="J1607" s="122" t="str">
        <f t="shared" si="336"/>
        <v/>
      </c>
      <c r="K1607" s="122" t="str">
        <f>IF($U$7=6, "", IF('Stock Takes'!AE$6="*", 'Stock Takes'!AE1608, IF('Stock Takes'!AF$6="*", 'Stock Takes'!AF1608, IF('Stock Takes'!AG$6="*", 'Stock Takes'!AG1608, IF('Stock Takes'!AH$6="*", 'Stock Takes'!AH1608, IF('Stock Takes'!AI$6="*", 'Stock Takes'!AI1608, IF('Stock Takes'!AJ$6="*", 'Stock Takes'!AJ1608)))))))</f>
        <v/>
      </c>
      <c r="L1607" s="122" t="str">
        <f t="shared" si="337"/>
        <v/>
      </c>
      <c r="M1607" s="22"/>
      <c r="AC1607" s="17">
        <f t="shared" si="338"/>
        <v>0</v>
      </c>
      <c r="AD1607" s="18">
        <f t="shared" si="339"/>
        <v>0</v>
      </c>
      <c r="AF1607" s="6" t="str">
        <f t="shared" si="340"/>
        <v/>
      </c>
      <c r="AG1607" s="6" t="str">
        <f t="shared" si="341"/>
        <v/>
      </c>
      <c r="AH1607" s="6" t="str">
        <f t="shared" si="342"/>
        <v/>
      </c>
      <c r="AI1607" s="6" t="str">
        <f t="shared" si="343"/>
        <v/>
      </c>
      <c r="AJ1607" s="6">
        <v>1600</v>
      </c>
      <c r="AK1607" s="73" t="str">
        <f t="shared" si="344"/>
        <v/>
      </c>
      <c r="AL1607" s="6" t="str">
        <f t="shared" si="345"/>
        <v/>
      </c>
      <c r="AN1607" s="6" t="str">
        <f>IF(D1607="", "", IF(COUNTIF($D$8:D1606, D1607)&gt;0, "", MAX($AN$7:AN1606)+1))</f>
        <v/>
      </c>
      <c r="AO1607" s="6" t="str">
        <f t="shared" si="346"/>
        <v/>
      </c>
      <c r="AP1607" s="6" t="str">
        <f t="shared" si="347"/>
        <v/>
      </c>
      <c r="AQ1607" s="6" t="str">
        <f t="shared" si="348"/>
        <v/>
      </c>
      <c r="AR1607" s="6" t="str">
        <f t="shared" si="349"/>
        <v/>
      </c>
    </row>
    <row r="1608" spans="1:44" x14ac:dyDescent="0.25">
      <c r="A1608" s="22"/>
      <c r="B1608" s="121"/>
      <c r="C1608" s="121"/>
      <c r="D1608" s="121"/>
      <c r="E1608" s="122"/>
      <c r="F1608" s="123"/>
      <c r="G1608" s="123"/>
      <c r="H1608" s="22"/>
      <c r="I1608" s="122" t="str">
        <f>IF('Stock Takes'!$AC1609="", "", 'Stock Takes'!$AC1609)</f>
        <v/>
      </c>
      <c r="J1608" s="122" t="str">
        <f t="shared" ref="J1608:J1671" si="350">IF(B1608="", "", IF(I1608=0, $AC$4, IF(I1608&lt;E1608, $AC$5, $AC$3)))</f>
        <v/>
      </c>
      <c r="K1608" s="122" t="str">
        <f>IF($U$7=6, "", IF('Stock Takes'!AE$6="*", 'Stock Takes'!AE1609, IF('Stock Takes'!AF$6="*", 'Stock Takes'!AF1609, IF('Stock Takes'!AG$6="*", 'Stock Takes'!AG1609, IF('Stock Takes'!AH$6="*", 'Stock Takes'!AH1609, IF('Stock Takes'!AI$6="*", 'Stock Takes'!AI1609, IF('Stock Takes'!AJ$6="*", 'Stock Takes'!AJ1609)))))))</f>
        <v/>
      </c>
      <c r="L1608" s="122" t="str">
        <f t="shared" si="337"/>
        <v/>
      </c>
      <c r="M1608" s="22"/>
      <c r="AC1608" s="17">
        <f t="shared" si="338"/>
        <v>0</v>
      </c>
      <c r="AD1608" s="18">
        <f t="shared" si="339"/>
        <v>0</v>
      </c>
      <c r="AF1608" s="6" t="str">
        <f t="shared" si="340"/>
        <v/>
      </c>
      <c r="AG1608" s="6" t="str">
        <f t="shared" si="341"/>
        <v/>
      </c>
      <c r="AH1608" s="6" t="str">
        <f t="shared" si="342"/>
        <v/>
      </c>
      <c r="AI1608" s="6" t="str">
        <f t="shared" si="343"/>
        <v/>
      </c>
      <c r="AJ1608" s="6">
        <v>1601</v>
      </c>
      <c r="AK1608" s="73" t="str">
        <f t="shared" si="344"/>
        <v/>
      </c>
      <c r="AL1608" s="6" t="str">
        <f t="shared" si="345"/>
        <v/>
      </c>
      <c r="AN1608" s="6" t="str">
        <f>IF(D1608="", "", IF(COUNTIF($D$8:D1607, D1608)&gt;0, "", MAX($AN$7:AN1607)+1))</f>
        <v/>
      </c>
      <c r="AO1608" s="6" t="str">
        <f t="shared" si="346"/>
        <v/>
      </c>
      <c r="AP1608" s="6" t="str">
        <f t="shared" si="347"/>
        <v/>
      </c>
      <c r="AQ1608" s="6" t="str">
        <f t="shared" si="348"/>
        <v/>
      </c>
      <c r="AR1608" s="6" t="str">
        <f t="shared" si="349"/>
        <v/>
      </c>
    </row>
    <row r="1609" spans="1:44" x14ac:dyDescent="0.25">
      <c r="A1609" s="22"/>
      <c r="B1609" s="121"/>
      <c r="C1609" s="121"/>
      <c r="D1609" s="121"/>
      <c r="E1609" s="122"/>
      <c r="F1609" s="123"/>
      <c r="G1609" s="123"/>
      <c r="H1609" s="22"/>
      <c r="I1609" s="122" t="str">
        <f>IF('Stock Takes'!$AC1610="", "", 'Stock Takes'!$AC1610)</f>
        <v/>
      </c>
      <c r="J1609" s="122" t="str">
        <f t="shared" si="350"/>
        <v/>
      </c>
      <c r="K1609" s="122" t="str">
        <f>IF($U$7=6, "", IF('Stock Takes'!AE$6="*", 'Stock Takes'!AE1610, IF('Stock Takes'!AF$6="*", 'Stock Takes'!AF1610, IF('Stock Takes'!AG$6="*", 'Stock Takes'!AG1610, IF('Stock Takes'!AH$6="*", 'Stock Takes'!AH1610, IF('Stock Takes'!AI$6="*", 'Stock Takes'!AI1610, IF('Stock Takes'!AJ$6="*", 'Stock Takes'!AJ1610)))))))</f>
        <v/>
      </c>
      <c r="L1609" s="122" t="str">
        <f t="shared" ref="L1609:L1672" si="351">IFERROR(IF(B1609="", "", IF(I1609&lt;(K1609/$U$3*$U$5), $AC$5, $AC$3)), "")</f>
        <v/>
      </c>
      <c r="M1609" s="22"/>
      <c r="AC1609" s="17">
        <f t="shared" ref="AC1609:AC1672" si="352">IFERROR(I1609*F1609, 0)</f>
        <v>0</v>
      </c>
      <c r="AD1609" s="18">
        <f t="shared" ref="AD1609:AD1672" si="353">IFERROR(G1609*I1609, 0)</f>
        <v>0</v>
      </c>
      <c r="AF1609" s="6" t="str">
        <f t="shared" ref="AF1609:AF1672" si="354">IF(OR(AND($J1609=$AC$3, $L1609=$AC$3), $B1609=""), "", IF($J1609=$AC$3, 0, $I1609-$E1609))</f>
        <v/>
      </c>
      <c r="AG1609" s="6" t="str">
        <f t="shared" ref="AG1609:AG1672" si="355">IF(OR(AND($J1609=$AC$3, $L1609=$AC$3), $B1609=""), "", IF($L1609=$AC$3, 0, ROUND(($K1609/$U$3*$U$5), 0)-$I1609))</f>
        <v/>
      </c>
      <c r="AH1609" s="6" t="str">
        <f t="shared" ref="AH1609:AH1672" si="356">IF(AF1609="", "", RANK(AF1609, $AF$8:$AF$2507, 1))</f>
        <v/>
      </c>
      <c r="AI1609" s="6" t="str">
        <f t="shared" ref="AI1609:AI1672" si="357">IF(AG1609="", "", RANK(AG1609, $AG$8:$AG$2507, 0))</f>
        <v/>
      </c>
      <c r="AJ1609" s="6">
        <v>1602</v>
      </c>
      <c r="AK1609" s="73" t="str">
        <f t="shared" ref="AK1609:AK1672" si="358">IFERROR(IF(OR($AK$3="", $AK$3=D1609), IF($B1609="", "", ($AH1609*0.0001)+($AI1609*0.00000001)+(AJ1609*0.000000000001)), ""), "")</f>
        <v/>
      </c>
      <c r="AL1609" s="6" t="str">
        <f t="shared" ref="AL1609:AL1672" si="359">IFERROR(IF(B1609="", "", RANK(AK1609, $AK$8:$AK$2507, 1)), "")</f>
        <v/>
      </c>
      <c r="AN1609" s="6" t="str">
        <f>IF(D1609="", "", IF(COUNTIF($D$8:D1608, D1609)&gt;0, "", MAX($AN$7:AN1608)+1))</f>
        <v/>
      </c>
      <c r="AO1609" s="6" t="str">
        <f t="shared" ref="AO1609:AO1672" si="360">IFERROR(INDEX($D$8:$D$2507, MATCH(AJ1609, $AN$8:$AN$2507, 0)), "")</f>
        <v/>
      </c>
      <c r="AP1609" s="6" t="str">
        <f t="shared" ref="AP1609:AP1672" si="361">IF(AO1609="", "", COUNTIF($AO$8:$AO$2507,"&lt;"&amp;AO1609)+1)</f>
        <v/>
      </c>
      <c r="AQ1609" s="6" t="str">
        <f t="shared" ref="AQ1609:AQ1672" si="362">IF(AP1609="", "", AP1609-$AP$4)</f>
        <v/>
      </c>
      <c r="AR1609" s="6" t="str">
        <f t="shared" ref="AR1609:AR1672" si="363">IFERROR(INDEX($AO$8:$AO$2507, MATCH(AJ1609, $AQ$8:$AQ$2507, 0)), "")</f>
        <v/>
      </c>
    </row>
    <row r="1610" spans="1:44" x14ac:dyDescent="0.25">
      <c r="A1610" s="22"/>
      <c r="B1610" s="121"/>
      <c r="C1610" s="121"/>
      <c r="D1610" s="121"/>
      <c r="E1610" s="122"/>
      <c r="F1610" s="123"/>
      <c r="G1610" s="123"/>
      <c r="H1610" s="22"/>
      <c r="I1610" s="122" t="str">
        <f>IF('Stock Takes'!$AC1611="", "", 'Stock Takes'!$AC1611)</f>
        <v/>
      </c>
      <c r="J1610" s="122" t="str">
        <f t="shared" si="350"/>
        <v/>
      </c>
      <c r="K1610" s="122" t="str">
        <f>IF($U$7=6, "", IF('Stock Takes'!AE$6="*", 'Stock Takes'!AE1611, IF('Stock Takes'!AF$6="*", 'Stock Takes'!AF1611, IF('Stock Takes'!AG$6="*", 'Stock Takes'!AG1611, IF('Stock Takes'!AH$6="*", 'Stock Takes'!AH1611, IF('Stock Takes'!AI$6="*", 'Stock Takes'!AI1611, IF('Stock Takes'!AJ$6="*", 'Stock Takes'!AJ1611)))))))</f>
        <v/>
      </c>
      <c r="L1610" s="122" t="str">
        <f t="shared" si="351"/>
        <v/>
      </c>
      <c r="M1610" s="22"/>
      <c r="AC1610" s="17">
        <f t="shared" si="352"/>
        <v>0</v>
      </c>
      <c r="AD1610" s="18">
        <f t="shared" si="353"/>
        <v>0</v>
      </c>
      <c r="AF1610" s="6" t="str">
        <f t="shared" si="354"/>
        <v/>
      </c>
      <c r="AG1610" s="6" t="str">
        <f t="shared" si="355"/>
        <v/>
      </c>
      <c r="AH1610" s="6" t="str">
        <f t="shared" si="356"/>
        <v/>
      </c>
      <c r="AI1610" s="6" t="str">
        <f t="shared" si="357"/>
        <v/>
      </c>
      <c r="AJ1610" s="6">
        <v>1603</v>
      </c>
      <c r="AK1610" s="73" t="str">
        <f t="shared" si="358"/>
        <v/>
      </c>
      <c r="AL1610" s="6" t="str">
        <f t="shared" si="359"/>
        <v/>
      </c>
      <c r="AN1610" s="6" t="str">
        <f>IF(D1610="", "", IF(COUNTIF($D$8:D1609, D1610)&gt;0, "", MAX($AN$7:AN1609)+1))</f>
        <v/>
      </c>
      <c r="AO1610" s="6" t="str">
        <f t="shared" si="360"/>
        <v/>
      </c>
      <c r="AP1610" s="6" t="str">
        <f t="shared" si="361"/>
        <v/>
      </c>
      <c r="AQ1610" s="6" t="str">
        <f t="shared" si="362"/>
        <v/>
      </c>
      <c r="AR1610" s="6" t="str">
        <f t="shared" si="363"/>
        <v/>
      </c>
    </row>
    <row r="1611" spans="1:44" x14ac:dyDescent="0.25">
      <c r="A1611" s="22"/>
      <c r="B1611" s="121"/>
      <c r="C1611" s="121"/>
      <c r="D1611" s="121"/>
      <c r="E1611" s="122"/>
      <c r="F1611" s="123"/>
      <c r="G1611" s="123"/>
      <c r="H1611" s="22"/>
      <c r="I1611" s="122" t="str">
        <f>IF('Stock Takes'!$AC1612="", "", 'Stock Takes'!$AC1612)</f>
        <v/>
      </c>
      <c r="J1611" s="122" t="str">
        <f t="shared" si="350"/>
        <v/>
      </c>
      <c r="K1611" s="122" t="str">
        <f>IF($U$7=6, "", IF('Stock Takes'!AE$6="*", 'Stock Takes'!AE1612, IF('Stock Takes'!AF$6="*", 'Stock Takes'!AF1612, IF('Stock Takes'!AG$6="*", 'Stock Takes'!AG1612, IF('Stock Takes'!AH$6="*", 'Stock Takes'!AH1612, IF('Stock Takes'!AI$6="*", 'Stock Takes'!AI1612, IF('Stock Takes'!AJ$6="*", 'Stock Takes'!AJ1612)))))))</f>
        <v/>
      </c>
      <c r="L1611" s="122" t="str">
        <f t="shared" si="351"/>
        <v/>
      </c>
      <c r="M1611" s="22"/>
      <c r="AC1611" s="17">
        <f t="shared" si="352"/>
        <v>0</v>
      </c>
      <c r="AD1611" s="18">
        <f t="shared" si="353"/>
        <v>0</v>
      </c>
      <c r="AF1611" s="6" t="str">
        <f t="shared" si="354"/>
        <v/>
      </c>
      <c r="AG1611" s="6" t="str">
        <f t="shared" si="355"/>
        <v/>
      </c>
      <c r="AH1611" s="6" t="str">
        <f t="shared" si="356"/>
        <v/>
      </c>
      <c r="AI1611" s="6" t="str">
        <f t="shared" si="357"/>
        <v/>
      </c>
      <c r="AJ1611" s="6">
        <v>1604</v>
      </c>
      <c r="AK1611" s="73" t="str">
        <f t="shared" si="358"/>
        <v/>
      </c>
      <c r="AL1611" s="6" t="str">
        <f t="shared" si="359"/>
        <v/>
      </c>
      <c r="AN1611" s="6" t="str">
        <f>IF(D1611="", "", IF(COUNTIF($D$8:D1610, D1611)&gt;0, "", MAX($AN$7:AN1610)+1))</f>
        <v/>
      </c>
      <c r="AO1611" s="6" t="str">
        <f t="shared" si="360"/>
        <v/>
      </c>
      <c r="AP1611" s="6" t="str">
        <f t="shared" si="361"/>
        <v/>
      </c>
      <c r="AQ1611" s="6" t="str">
        <f t="shared" si="362"/>
        <v/>
      </c>
      <c r="AR1611" s="6" t="str">
        <f t="shared" si="363"/>
        <v/>
      </c>
    </row>
    <row r="1612" spans="1:44" x14ac:dyDescent="0.25">
      <c r="A1612" s="22"/>
      <c r="B1612" s="121"/>
      <c r="C1612" s="121"/>
      <c r="D1612" s="121"/>
      <c r="E1612" s="122"/>
      <c r="F1612" s="123"/>
      <c r="G1612" s="123"/>
      <c r="H1612" s="22"/>
      <c r="I1612" s="122" t="str">
        <f>IF('Stock Takes'!$AC1613="", "", 'Stock Takes'!$AC1613)</f>
        <v/>
      </c>
      <c r="J1612" s="122" t="str">
        <f t="shared" si="350"/>
        <v/>
      </c>
      <c r="K1612" s="122" t="str">
        <f>IF($U$7=6, "", IF('Stock Takes'!AE$6="*", 'Stock Takes'!AE1613, IF('Stock Takes'!AF$6="*", 'Stock Takes'!AF1613, IF('Stock Takes'!AG$6="*", 'Stock Takes'!AG1613, IF('Stock Takes'!AH$6="*", 'Stock Takes'!AH1613, IF('Stock Takes'!AI$6="*", 'Stock Takes'!AI1613, IF('Stock Takes'!AJ$6="*", 'Stock Takes'!AJ1613)))))))</f>
        <v/>
      </c>
      <c r="L1612" s="122" t="str">
        <f t="shared" si="351"/>
        <v/>
      </c>
      <c r="M1612" s="22"/>
      <c r="AC1612" s="17">
        <f t="shared" si="352"/>
        <v>0</v>
      </c>
      <c r="AD1612" s="18">
        <f t="shared" si="353"/>
        <v>0</v>
      </c>
      <c r="AF1612" s="6" t="str">
        <f t="shared" si="354"/>
        <v/>
      </c>
      <c r="AG1612" s="6" t="str">
        <f t="shared" si="355"/>
        <v/>
      </c>
      <c r="AH1612" s="6" t="str">
        <f t="shared" si="356"/>
        <v/>
      </c>
      <c r="AI1612" s="6" t="str">
        <f t="shared" si="357"/>
        <v/>
      </c>
      <c r="AJ1612" s="6">
        <v>1605</v>
      </c>
      <c r="AK1612" s="73" t="str">
        <f t="shared" si="358"/>
        <v/>
      </c>
      <c r="AL1612" s="6" t="str">
        <f t="shared" si="359"/>
        <v/>
      </c>
      <c r="AN1612" s="6" t="str">
        <f>IF(D1612="", "", IF(COUNTIF($D$8:D1611, D1612)&gt;0, "", MAX($AN$7:AN1611)+1))</f>
        <v/>
      </c>
      <c r="AO1612" s="6" t="str">
        <f t="shared" si="360"/>
        <v/>
      </c>
      <c r="AP1612" s="6" t="str">
        <f t="shared" si="361"/>
        <v/>
      </c>
      <c r="AQ1612" s="6" t="str">
        <f t="shared" si="362"/>
        <v/>
      </c>
      <c r="AR1612" s="6" t="str">
        <f t="shared" si="363"/>
        <v/>
      </c>
    </row>
    <row r="1613" spans="1:44" x14ac:dyDescent="0.25">
      <c r="A1613" s="22"/>
      <c r="B1613" s="121"/>
      <c r="C1613" s="121"/>
      <c r="D1613" s="121"/>
      <c r="E1613" s="122"/>
      <c r="F1613" s="123"/>
      <c r="G1613" s="123"/>
      <c r="H1613" s="22"/>
      <c r="I1613" s="122" t="str">
        <f>IF('Stock Takes'!$AC1614="", "", 'Stock Takes'!$AC1614)</f>
        <v/>
      </c>
      <c r="J1613" s="122" t="str">
        <f t="shared" si="350"/>
        <v/>
      </c>
      <c r="K1613" s="122" t="str">
        <f>IF($U$7=6, "", IF('Stock Takes'!AE$6="*", 'Stock Takes'!AE1614, IF('Stock Takes'!AF$6="*", 'Stock Takes'!AF1614, IF('Stock Takes'!AG$6="*", 'Stock Takes'!AG1614, IF('Stock Takes'!AH$6="*", 'Stock Takes'!AH1614, IF('Stock Takes'!AI$6="*", 'Stock Takes'!AI1614, IF('Stock Takes'!AJ$6="*", 'Stock Takes'!AJ1614)))))))</f>
        <v/>
      </c>
      <c r="L1613" s="122" t="str">
        <f t="shared" si="351"/>
        <v/>
      </c>
      <c r="M1613" s="22"/>
      <c r="AC1613" s="17">
        <f t="shared" si="352"/>
        <v>0</v>
      </c>
      <c r="AD1613" s="18">
        <f t="shared" si="353"/>
        <v>0</v>
      </c>
      <c r="AF1613" s="6" t="str">
        <f t="shared" si="354"/>
        <v/>
      </c>
      <c r="AG1613" s="6" t="str">
        <f t="shared" si="355"/>
        <v/>
      </c>
      <c r="AH1613" s="6" t="str">
        <f t="shared" si="356"/>
        <v/>
      </c>
      <c r="AI1613" s="6" t="str">
        <f t="shared" si="357"/>
        <v/>
      </c>
      <c r="AJ1613" s="6">
        <v>1606</v>
      </c>
      <c r="AK1613" s="73" t="str">
        <f t="shared" si="358"/>
        <v/>
      </c>
      <c r="AL1613" s="6" t="str">
        <f t="shared" si="359"/>
        <v/>
      </c>
      <c r="AN1613" s="6" t="str">
        <f>IF(D1613="", "", IF(COUNTIF($D$8:D1612, D1613)&gt;0, "", MAX($AN$7:AN1612)+1))</f>
        <v/>
      </c>
      <c r="AO1613" s="6" t="str">
        <f t="shared" si="360"/>
        <v/>
      </c>
      <c r="AP1613" s="6" t="str">
        <f t="shared" si="361"/>
        <v/>
      </c>
      <c r="AQ1613" s="6" t="str">
        <f t="shared" si="362"/>
        <v/>
      </c>
      <c r="AR1613" s="6" t="str">
        <f t="shared" si="363"/>
        <v/>
      </c>
    </row>
    <row r="1614" spans="1:44" x14ac:dyDescent="0.25">
      <c r="A1614" s="22"/>
      <c r="B1614" s="121"/>
      <c r="C1614" s="121"/>
      <c r="D1614" s="121"/>
      <c r="E1614" s="122"/>
      <c r="F1614" s="123"/>
      <c r="G1614" s="123"/>
      <c r="H1614" s="22"/>
      <c r="I1614" s="122" t="str">
        <f>IF('Stock Takes'!$AC1615="", "", 'Stock Takes'!$AC1615)</f>
        <v/>
      </c>
      <c r="J1614" s="122" t="str">
        <f t="shared" si="350"/>
        <v/>
      </c>
      <c r="K1614" s="122" t="str">
        <f>IF($U$7=6, "", IF('Stock Takes'!AE$6="*", 'Stock Takes'!AE1615, IF('Stock Takes'!AF$6="*", 'Stock Takes'!AF1615, IF('Stock Takes'!AG$6="*", 'Stock Takes'!AG1615, IF('Stock Takes'!AH$6="*", 'Stock Takes'!AH1615, IF('Stock Takes'!AI$6="*", 'Stock Takes'!AI1615, IF('Stock Takes'!AJ$6="*", 'Stock Takes'!AJ1615)))))))</f>
        <v/>
      </c>
      <c r="L1614" s="122" t="str">
        <f t="shared" si="351"/>
        <v/>
      </c>
      <c r="M1614" s="22"/>
      <c r="AC1614" s="17">
        <f t="shared" si="352"/>
        <v>0</v>
      </c>
      <c r="AD1614" s="18">
        <f t="shared" si="353"/>
        <v>0</v>
      </c>
      <c r="AF1614" s="6" t="str">
        <f t="shared" si="354"/>
        <v/>
      </c>
      <c r="AG1614" s="6" t="str">
        <f t="shared" si="355"/>
        <v/>
      </c>
      <c r="AH1614" s="6" t="str">
        <f t="shared" si="356"/>
        <v/>
      </c>
      <c r="AI1614" s="6" t="str">
        <f t="shared" si="357"/>
        <v/>
      </c>
      <c r="AJ1614" s="6">
        <v>1607</v>
      </c>
      <c r="AK1614" s="73" t="str">
        <f t="shared" si="358"/>
        <v/>
      </c>
      <c r="AL1614" s="6" t="str">
        <f t="shared" si="359"/>
        <v/>
      </c>
      <c r="AN1614" s="6" t="str">
        <f>IF(D1614="", "", IF(COUNTIF($D$8:D1613, D1614)&gt;0, "", MAX($AN$7:AN1613)+1))</f>
        <v/>
      </c>
      <c r="AO1614" s="6" t="str">
        <f t="shared" si="360"/>
        <v/>
      </c>
      <c r="AP1614" s="6" t="str">
        <f t="shared" si="361"/>
        <v/>
      </c>
      <c r="AQ1614" s="6" t="str">
        <f t="shared" si="362"/>
        <v/>
      </c>
      <c r="AR1614" s="6" t="str">
        <f t="shared" si="363"/>
        <v/>
      </c>
    </row>
    <row r="1615" spans="1:44" x14ac:dyDescent="0.25">
      <c r="A1615" s="22"/>
      <c r="B1615" s="121"/>
      <c r="C1615" s="121"/>
      <c r="D1615" s="121"/>
      <c r="E1615" s="122"/>
      <c r="F1615" s="123"/>
      <c r="G1615" s="123"/>
      <c r="H1615" s="22"/>
      <c r="I1615" s="122" t="str">
        <f>IF('Stock Takes'!$AC1616="", "", 'Stock Takes'!$AC1616)</f>
        <v/>
      </c>
      <c r="J1615" s="122" t="str">
        <f t="shared" si="350"/>
        <v/>
      </c>
      <c r="K1615" s="122" t="str">
        <f>IF($U$7=6, "", IF('Stock Takes'!AE$6="*", 'Stock Takes'!AE1616, IF('Stock Takes'!AF$6="*", 'Stock Takes'!AF1616, IF('Stock Takes'!AG$6="*", 'Stock Takes'!AG1616, IF('Stock Takes'!AH$6="*", 'Stock Takes'!AH1616, IF('Stock Takes'!AI$6="*", 'Stock Takes'!AI1616, IF('Stock Takes'!AJ$6="*", 'Stock Takes'!AJ1616)))))))</f>
        <v/>
      </c>
      <c r="L1615" s="122" t="str">
        <f t="shared" si="351"/>
        <v/>
      </c>
      <c r="M1615" s="22"/>
      <c r="AC1615" s="17">
        <f t="shared" si="352"/>
        <v>0</v>
      </c>
      <c r="AD1615" s="18">
        <f t="shared" si="353"/>
        <v>0</v>
      </c>
      <c r="AF1615" s="6" t="str">
        <f t="shared" si="354"/>
        <v/>
      </c>
      <c r="AG1615" s="6" t="str">
        <f t="shared" si="355"/>
        <v/>
      </c>
      <c r="AH1615" s="6" t="str">
        <f t="shared" si="356"/>
        <v/>
      </c>
      <c r="AI1615" s="6" t="str">
        <f t="shared" si="357"/>
        <v/>
      </c>
      <c r="AJ1615" s="6">
        <v>1608</v>
      </c>
      <c r="AK1615" s="73" t="str">
        <f t="shared" si="358"/>
        <v/>
      </c>
      <c r="AL1615" s="6" t="str">
        <f t="shared" si="359"/>
        <v/>
      </c>
      <c r="AN1615" s="6" t="str">
        <f>IF(D1615="", "", IF(COUNTIF($D$8:D1614, D1615)&gt;0, "", MAX($AN$7:AN1614)+1))</f>
        <v/>
      </c>
      <c r="AO1615" s="6" t="str">
        <f t="shared" si="360"/>
        <v/>
      </c>
      <c r="AP1615" s="6" t="str">
        <f t="shared" si="361"/>
        <v/>
      </c>
      <c r="AQ1615" s="6" t="str">
        <f t="shared" si="362"/>
        <v/>
      </c>
      <c r="AR1615" s="6" t="str">
        <f t="shared" si="363"/>
        <v/>
      </c>
    </row>
    <row r="1616" spans="1:44" x14ac:dyDescent="0.25">
      <c r="A1616" s="22"/>
      <c r="B1616" s="121"/>
      <c r="C1616" s="121"/>
      <c r="D1616" s="121"/>
      <c r="E1616" s="122"/>
      <c r="F1616" s="123"/>
      <c r="G1616" s="123"/>
      <c r="H1616" s="22"/>
      <c r="I1616" s="122" t="str">
        <f>IF('Stock Takes'!$AC1617="", "", 'Stock Takes'!$AC1617)</f>
        <v/>
      </c>
      <c r="J1616" s="122" t="str">
        <f t="shared" si="350"/>
        <v/>
      </c>
      <c r="K1616" s="122" t="str">
        <f>IF($U$7=6, "", IF('Stock Takes'!AE$6="*", 'Stock Takes'!AE1617, IF('Stock Takes'!AF$6="*", 'Stock Takes'!AF1617, IF('Stock Takes'!AG$6="*", 'Stock Takes'!AG1617, IF('Stock Takes'!AH$6="*", 'Stock Takes'!AH1617, IF('Stock Takes'!AI$6="*", 'Stock Takes'!AI1617, IF('Stock Takes'!AJ$6="*", 'Stock Takes'!AJ1617)))))))</f>
        <v/>
      </c>
      <c r="L1616" s="122" t="str">
        <f t="shared" si="351"/>
        <v/>
      </c>
      <c r="M1616" s="22"/>
      <c r="AC1616" s="17">
        <f t="shared" si="352"/>
        <v>0</v>
      </c>
      <c r="AD1616" s="18">
        <f t="shared" si="353"/>
        <v>0</v>
      </c>
      <c r="AF1616" s="6" t="str">
        <f t="shared" si="354"/>
        <v/>
      </c>
      <c r="AG1616" s="6" t="str">
        <f t="shared" si="355"/>
        <v/>
      </c>
      <c r="AH1616" s="6" t="str">
        <f t="shared" si="356"/>
        <v/>
      </c>
      <c r="AI1616" s="6" t="str">
        <f t="shared" si="357"/>
        <v/>
      </c>
      <c r="AJ1616" s="6">
        <v>1609</v>
      </c>
      <c r="AK1616" s="73" t="str">
        <f t="shared" si="358"/>
        <v/>
      </c>
      <c r="AL1616" s="6" t="str">
        <f t="shared" si="359"/>
        <v/>
      </c>
      <c r="AN1616" s="6" t="str">
        <f>IF(D1616="", "", IF(COUNTIF($D$8:D1615, D1616)&gt;0, "", MAX($AN$7:AN1615)+1))</f>
        <v/>
      </c>
      <c r="AO1616" s="6" t="str">
        <f t="shared" si="360"/>
        <v/>
      </c>
      <c r="AP1616" s="6" t="str">
        <f t="shared" si="361"/>
        <v/>
      </c>
      <c r="AQ1616" s="6" t="str">
        <f t="shared" si="362"/>
        <v/>
      </c>
      <c r="AR1616" s="6" t="str">
        <f t="shared" si="363"/>
        <v/>
      </c>
    </row>
    <row r="1617" spans="1:44" x14ac:dyDescent="0.25">
      <c r="A1617" s="22"/>
      <c r="B1617" s="121"/>
      <c r="C1617" s="121"/>
      <c r="D1617" s="121"/>
      <c r="E1617" s="122"/>
      <c r="F1617" s="123"/>
      <c r="G1617" s="123"/>
      <c r="H1617" s="22"/>
      <c r="I1617" s="122" t="str">
        <f>IF('Stock Takes'!$AC1618="", "", 'Stock Takes'!$AC1618)</f>
        <v/>
      </c>
      <c r="J1617" s="122" t="str">
        <f t="shared" si="350"/>
        <v/>
      </c>
      <c r="K1617" s="122" t="str">
        <f>IF($U$7=6, "", IF('Stock Takes'!AE$6="*", 'Stock Takes'!AE1618, IF('Stock Takes'!AF$6="*", 'Stock Takes'!AF1618, IF('Stock Takes'!AG$6="*", 'Stock Takes'!AG1618, IF('Stock Takes'!AH$6="*", 'Stock Takes'!AH1618, IF('Stock Takes'!AI$6="*", 'Stock Takes'!AI1618, IF('Stock Takes'!AJ$6="*", 'Stock Takes'!AJ1618)))))))</f>
        <v/>
      </c>
      <c r="L1617" s="122" t="str">
        <f t="shared" si="351"/>
        <v/>
      </c>
      <c r="M1617" s="22"/>
      <c r="AC1617" s="17">
        <f t="shared" si="352"/>
        <v>0</v>
      </c>
      <c r="AD1617" s="18">
        <f t="shared" si="353"/>
        <v>0</v>
      </c>
      <c r="AF1617" s="6" t="str">
        <f t="shared" si="354"/>
        <v/>
      </c>
      <c r="AG1617" s="6" t="str">
        <f t="shared" si="355"/>
        <v/>
      </c>
      <c r="AH1617" s="6" t="str">
        <f t="shared" si="356"/>
        <v/>
      </c>
      <c r="AI1617" s="6" t="str">
        <f t="shared" si="357"/>
        <v/>
      </c>
      <c r="AJ1617" s="6">
        <v>1610</v>
      </c>
      <c r="AK1617" s="73" t="str">
        <f t="shared" si="358"/>
        <v/>
      </c>
      <c r="AL1617" s="6" t="str">
        <f t="shared" si="359"/>
        <v/>
      </c>
      <c r="AN1617" s="6" t="str">
        <f>IF(D1617="", "", IF(COUNTIF($D$8:D1616, D1617)&gt;0, "", MAX($AN$7:AN1616)+1))</f>
        <v/>
      </c>
      <c r="AO1617" s="6" t="str">
        <f t="shared" si="360"/>
        <v/>
      </c>
      <c r="AP1617" s="6" t="str">
        <f t="shared" si="361"/>
        <v/>
      </c>
      <c r="AQ1617" s="6" t="str">
        <f t="shared" si="362"/>
        <v/>
      </c>
      <c r="AR1617" s="6" t="str">
        <f t="shared" si="363"/>
        <v/>
      </c>
    </row>
    <row r="1618" spans="1:44" x14ac:dyDescent="0.25">
      <c r="A1618" s="22"/>
      <c r="B1618" s="121"/>
      <c r="C1618" s="121"/>
      <c r="D1618" s="121"/>
      <c r="E1618" s="122"/>
      <c r="F1618" s="123"/>
      <c r="G1618" s="123"/>
      <c r="H1618" s="22"/>
      <c r="I1618" s="122" t="str">
        <f>IF('Stock Takes'!$AC1619="", "", 'Stock Takes'!$AC1619)</f>
        <v/>
      </c>
      <c r="J1618" s="122" t="str">
        <f t="shared" si="350"/>
        <v/>
      </c>
      <c r="K1618" s="122" t="str">
        <f>IF($U$7=6, "", IF('Stock Takes'!AE$6="*", 'Stock Takes'!AE1619, IF('Stock Takes'!AF$6="*", 'Stock Takes'!AF1619, IF('Stock Takes'!AG$6="*", 'Stock Takes'!AG1619, IF('Stock Takes'!AH$6="*", 'Stock Takes'!AH1619, IF('Stock Takes'!AI$6="*", 'Stock Takes'!AI1619, IF('Stock Takes'!AJ$6="*", 'Stock Takes'!AJ1619)))))))</f>
        <v/>
      </c>
      <c r="L1618" s="122" t="str">
        <f t="shared" si="351"/>
        <v/>
      </c>
      <c r="M1618" s="22"/>
      <c r="AC1618" s="17">
        <f t="shared" si="352"/>
        <v>0</v>
      </c>
      <c r="AD1618" s="18">
        <f t="shared" si="353"/>
        <v>0</v>
      </c>
      <c r="AF1618" s="6" t="str">
        <f t="shared" si="354"/>
        <v/>
      </c>
      <c r="AG1618" s="6" t="str">
        <f t="shared" si="355"/>
        <v/>
      </c>
      <c r="AH1618" s="6" t="str">
        <f t="shared" si="356"/>
        <v/>
      </c>
      <c r="AI1618" s="6" t="str">
        <f t="shared" si="357"/>
        <v/>
      </c>
      <c r="AJ1618" s="6">
        <v>1611</v>
      </c>
      <c r="AK1618" s="73" t="str">
        <f t="shared" si="358"/>
        <v/>
      </c>
      <c r="AL1618" s="6" t="str">
        <f t="shared" si="359"/>
        <v/>
      </c>
      <c r="AN1618" s="6" t="str">
        <f>IF(D1618="", "", IF(COUNTIF($D$8:D1617, D1618)&gt;0, "", MAX($AN$7:AN1617)+1))</f>
        <v/>
      </c>
      <c r="AO1618" s="6" t="str">
        <f t="shared" si="360"/>
        <v/>
      </c>
      <c r="AP1618" s="6" t="str">
        <f t="shared" si="361"/>
        <v/>
      </c>
      <c r="AQ1618" s="6" t="str">
        <f t="shared" si="362"/>
        <v/>
      </c>
      <c r="AR1618" s="6" t="str">
        <f t="shared" si="363"/>
        <v/>
      </c>
    </row>
    <row r="1619" spans="1:44" x14ac:dyDescent="0.25">
      <c r="A1619" s="22"/>
      <c r="B1619" s="121"/>
      <c r="C1619" s="121"/>
      <c r="D1619" s="121"/>
      <c r="E1619" s="122"/>
      <c r="F1619" s="123"/>
      <c r="G1619" s="123"/>
      <c r="H1619" s="22"/>
      <c r="I1619" s="122" t="str">
        <f>IF('Stock Takes'!$AC1620="", "", 'Stock Takes'!$AC1620)</f>
        <v/>
      </c>
      <c r="J1619" s="122" t="str">
        <f t="shared" si="350"/>
        <v/>
      </c>
      <c r="K1619" s="122" t="str">
        <f>IF($U$7=6, "", IF('Stock Takes'!AE$6="*", 'Stock Takes'!AE1620, IF('Stock Takes'!AF$6="*", 'Stock Takes'!AF1620, IF('Stock Takes'!AG$6="*", 'Stock Takes'!AG1620, IF('Stock Takes'!AH$6="*", 'Stock Takes'!AH1620, IF('Stock Takes'!AI$6="*", 'Stock Takes'!AI1620, IF('Stock Takes'!AJ$6="*", 'Stock Takes'!AJ1620)))))))</f>
        <v/>
      </c>
      <c r="L1619" s="122" t="str">
        <f t="shared" si="351"/>
        <v/>
      </c>
      <c r="M1619" s="22"/>
      <c r="AC1619" s="17">
        <f t="shared" si="352"/>
        <v>0</v>
      </c>
      <c r="AD1619" s="18">
        <f t="shared" si="353"/>
        <v>0</v>
      </c>
      <c r="AF1619" s="6" t="str">
        <f t="shared" si="354"/>
        <v/>
      </c>
      <c r="AG1619" s="6" t="str">
        <f t="shared" si="355"/>
        <v/>
      </c>
      <c r="AH1619" s="6" t="str">
        <f t="shared" si="356"/>
        <v/>
      </c>
      <c r="AI1619" s="6" t="str">
        <f t="shared" si="357"/>
        <v/>
      </c>
      <c r="AJ1619" s="6">
        <v>1612</v>
      </c>
      <c r="AK1619" s="73" t="str">
        <f t="shared" si="358"/>
        <v/>
      </c>
      <c r="AL1619" s="6" t="str">
        <f t="shared" si="359"/>
        <v/>
      </c>
      <c r="AN1619" s="6" t="str">
        <f>IF(D1619="", "", IF(COUNTIF($D$8:D1618, D1619)&gt;0, "", MAX($AN$7:AN1618)+1))</f>
        <v/>
      </c>
      <c r="AO1619" s="6" t="str">
        <f t="shared" si="360"/>
        <v/>
      </c>
      <c r="AP1619" s="6" t="str">
        <f t="shared" si="361"/>
        <v/>
      </c>
      <c r="AQ1619" s="6" t="str">
        <f t="shared" si="362"/>
        <v/>
      </c>
      <c r="AR1619" s="6" t="str">
        <f t="shared" si="363"/>
        <v/>
      </c>
    </row>
    <row r="1620" spans="1:44" x14ac:dyDescent="0.25">
      <c r="A1620" s="22"/>
      <c r="B1620" s="121"/>
      <c r="C1620" s="121"/>
      <c r="D1620" s="121"/>
      <c r="E1620" s="122"/>
      <c r="F1620" s="123"/>
      <c r="G1620" s="123"/>
      <c r="H1620" s="22"/>
      <c r="I1620" s="122" t="str">
        <f>IF('Stock Takes'!$AC1621="", "", 'Stock Takes'!$AC1621)</f>
        <v/>
      </c>
      <c r="J1620" s="122" t="str">
        <f t="shared" si="350"/>
        <v/>
      </c>
      <c r="K1620" s="122" t="str">
        <f>IF($U$7=6, "", IF('Stock Takes'!AE$6="*", 'Stock Takes'!AE1621, IF('Stock Takes'!AF$6="*", 'Stock Takes'!AF1621, IF('Stock Takes'!AG$6="*", 'Stock Takes'!AG1621, IF('Stock Takes'!AH$6="*", 'Stock Takes'!AH1621, IF('Stock Takes'!AI$6="*", 'Stock Takes'!AI1621, IF('Stock Takes'!AJ$6="*", 'Stock Takes'!AJ1621)))))))</f>
        <v/>
      </c>
      <c r="L1620" s="122" t="str">
        <f t="shared" si="351"/>
        <v/>
      </c>
      <c r="M1620" s="22"/>
      <c r="AC1620" s="17">
        <f t="shared" si="352"/>
        <v>0</v>
      </c>
      <c r="AD1620" s="18">
        <f t="shared" si="353"/>
        <v>0</v>
      </c>
      <c r="AF1620" s="6" t="str">
        <f t="shared" si="354"/>
        <v/>
      </c>
      <c r="AG1620" s="6" t="str">
        <f t="shared" si="355"/>
        <v/>
      </c>
      <c r="AH1620" s="6" t="str">
        <f t="shared" si="356"/>
        <v/>
      </c>
      <c r="AI1620" s="6" t="str">
        <f t="shared" si="357"/>
        <v/>
      </c>
      <c r="AJ1620" s="6">
        <v>1613</v>
      </c>
      <c r="AK1620" s="73" t="str">
        <f t="shared" si="358"/>
        <v/>
      </c>
      <c r="AL1620" s="6" t="str">
        <f t="shared" si="359"/>
        <v/>
      </c>
      <c r="AN1620" s="6" t="str">
        <f>IF(D1620="", "", IF(COUNTIF($D$8:D1619, D1620)&gt;0, "", MAX($AN$7:AN1619)+1))</f>
        <v/>
      </c>
      <c r="AO1620" s="6" t="str">
        <f t="shared" si="360"/>
        <v/>
      </c>
      <c r="AP1620" s="6" t="str">
        <f t="shared" si="361"/>
        <v/>
      </c>
      <c r="AQ1620" s="6" t="str">
        <f t="shared" si="362"/>
        <v/>
      </c>
      <c r="AR1620" s="6" t="str">
        <f t="shared" si="363"/>
        <v/>
      </c>
    </row>
    <row r="1621" spans="1:44" x14ac:dyDescent="0.25">
      <c r="A1621" s="22"/>
      <c r="B1621" s="121"/>
      <c r="C1621" s="121"/>
      <c r="D1621" s="121"/>
      <c r="E1621" s="122"/>
      <c r="F1621" s="123"/>
      <c r="G1621" s="123"/>
      <c r="H1621" s="22"/>
      <c r="I1621" s="122" t="str">
        <f>IF('Stock Takes'!$AC1622="", "", 'Stock Takes'!$AC1622)</f>
        <v/>
      </c>
      <c r="J1621" s="122" t="str">
        <f t="shared" si="350"/>
        <v/>
      </c>
      <c r="K1621" s="122" t="str">
        <f>IF($U$7=6, "", IF('Stock Takes'!AE$6="*", 'Stock Takes'!AE1622, IF('Stock Takes'!AF$6="*", 'Stock Takes'!AF1622, IF('Stock Takes'!AG$6="*", 'Stock Takes'!AG1622, IF('Stock Takes'!AH$6="*", 'Stock Takes'!AH1622, IF('Stock Takes'!AI$6="*", 'Stock Takes'!AI1622, IF('Stock Takes'!AJ$6="*", 'Stock Takes'!AJ1622)))))))</f>
        <v/>
      </c>
      <c r="L1621" s="122" t="str">
        <f t="shared" si="351"/>
        <v/>
      </c>
      <c r="M1621" s="22"/>
      <c r="AC1621" s="17">
        <f t="shared" si="352"/>
        <v>0</v>
      </c>
      <c r="AD1621" s="18">
        <f t="shared" si="353"/>
        <v>0</v>
      </c>
      <c r="AF1621" s="6" t="str">
        <f t="shared" si="354"/>
        <v/>
      </c>
      <c r="AG1621" s="6" t="str">
        <f t="shared" si="355"/>
        <v/>
      </c>
      <c r="AH1621" s="6" t="str">
        <f t="shared" si="356"/>
        <v/>
      </c>
      <c r="AI1621" s="6" t="str">
        <f t="shared" si="357"/>
        <v/>
      </c>
      <c r="AJ1621" s="6">
        <v>1614</v>
      </c>
      <c r="AK1621" s="73" t="str">
        <f t="shared" si="358"/>
        <v/>
      </c>
      <c r="AL1621" s="6" t="str">
        <f t="shared" si="359"/>
        <v/>
      </c>
      <c r="AN1621" s="6" t="str">
        <f>IF(D1621="", "", IF(COUNTIF($D$8:D1620, D1621)&gt;0, "", MAX($AN$7:AN1620)+1))</f>
        <v/>
      </c>
      <c r="AO1621" s="6" t="str">
        <f t="shared" si="360"/>
        <v/>
      </c>
      <c r="AP1621" s="6" t="str">
        <f t="shared" si="361"/>
        <v/>
      </c>
      <c r="AQ1621" s="6" t="str">
        <f t="shared" si="362"/>
        <v/>
      </c>
      <c r="AR1621" s="6" t="str">
        <f t="shared" si="363"/>
        <v/>
      </c>
    </row>
    <row r="1622" spans="1:44" x14ac:dyDescent="0.25">
      <c r="A1622" s="22"/>
      <c r="B1622" s="121"/>
      <c r="C1622" s="121"/>
      <c r="D1622" s="121"/>
      <c r="E1622" s="122"/>
      <c r="F1622" s="123"/>
      <c r="G1622" s="123"/>
      <c r="H1622" s="22"/>
      <c r="I1622" s="122" t="str">
        <f>IF('Stock Takes'!$AC1623="", "", 'Stock Takes'!$AC1623)</f>
        <v/>
      </c>
      <c r="J1622" s="122" t="str">
        <f t="shared" si="350"/>
        <v/>
      </c>
      <c r="K1622" s="122" t="str">
        <f>IF($U$7=6, "", IF('Stock Takes'!AE$6="*", 'Stock Takes'!AE1623, IF('Stock Takes'!AF$6="*", 'Stock Takes'!AF1623, IF('Stock Takes'!AG$6="*", 'Stock Takes'!AG1623, IF('Stock Takes'!AH$6="*", 'Stock Takes'!AH1623, IF('Stock Takes'!AI$6="*", 'Stock Takes'!AI1623, IF('Stock Takes'!AJ$6="*", 'Stock Takes'!AJ1623)))))))</f>
        <v/>
      </c>
      <c r="L1622" s="122" t="str">
        <f t="shared" si="351"/>
        <v/>
      </c>
      <c r="M1622" s="22"/>
      <c r="AC1622" s="17">
        <f t="shared" si="352"/>
        <v>0</v>
      </c>
      <c r="AD1622" s="18">
        <f t="shared" si="353"/>
        <v>0</v>
      </c>
      <c r="AF1622" s="6" t="str">
        <f t="shared" si="354"/>
        <v/>
      </c>
      <c r="AG1622" s="6" t="str">
        <f t="shared" si="355"/>
        <v/>
      </c>
      <c r="AH1622" s="6" t="str">
        <f t="shared" si="356"/>
        <v/>
      </c>
      <c r="AI1622" s="6" t="str">
        <f t="shared" si="357"/>
        <v/>
      </c>
      <c r="AJ1622" s="6">
        <v>1615</v>
      </c>
      <c r="AK1622" s="73" t="str">
        <f t="shared" si="358"/>
        <v/>
      </c>
      <c r="AL1622" s="6" t="str">
        <f t="shared" si="359"/>
        <v/>
      </c>
      <c r="AN1622" s="6" t="str">
        <f>IF(D1622="", "", IF(COUNTIF($D$8:D1621, D1622)&gt;0, "", MAX($AN$7:AN1621)+1))</f>
        <v/>
      </c>
      <c r="AO1622" s="6" t="str">
        <f t="shared" si="360"/>
        <v/>
      </c>
      <c r="AP1622" s="6" t="str">
        <f t="shared" si="361"/>
        <v/>
      </c>
      <c r="AQ1622" s="6" t="str">
        <f t="shared" si="362"/>
        <v/>
      </c>
      <c r="AR1622" s="6" t="str">
        <f t="shared" si="363"/>
        <v/>
      </c>
    </row>
    <row r="1623" spans="1:44" x14ac:dyDescent="0.25">
      <c r="A1623" s="22"/>
      <c r="B1623" s="121"/>
      <c r="C1623" s="121"/>
      <c r="D1623" s="121"/>
      <c r="E1623" s="122"/>
      <c r="F1623" s="123"/>
      <c r="G1623" s="123"/>
      <c r="H1623" s="22"/>
      <c r="I1623" s="122" t="str">
        <f>IF('Stock Takes'!$AC1624="", "", 'Stock Takes'!$AC1624)</f>
        <v/>
      </c>
      <c r="J1623" s="122" t="str">
        <f t="shared" si="350"/>
        <v/>
      </c>
      <c r="K1623" s="122" t="str">
        <f>IF($U$7=6, "", IF('Stock Takes'!AE$6="*", 'Stock Takes'!AE1624, IF('Stock Takes'!AF$6="*", 'Stock Takes'!AF1624, IF('Stock Takes'!AG$6="*", 'Stock Takes'!AG1624, IF('Stock Takes'!AH$6="*", 'Stock Takes'!AH1624, IF('Stock Takes'!AI$6="*", 'Stock Takes'!AI1624, IF('Stock Takes'!AJ$6="*", 'Stock Takes'!AJ1624)))))))</f>
        <v/>
      </c>
      <c r="L1623" s="122" t="str">
        <f t="shared" si="351"/>
        <v/>
      </c>
      <c r="M1623" s="22"/>
      <c r="AC1623" s="17">
        <f t="shared" si="352"/>
        <v>0</v>
      </c>
      <c r="AD1623" s="18">
        <f t="shared" si="353"/>
        <v>0</v>
      </c>
      <c r="AF1623" s="6" t="str">
        <f t="shared" si="354"/>
        <v/>
      </c>
      <c r="AG1623" s="6" t="str">
        <f t="shared" si="355"/>
        <v/>
      </c>
      <c r="AH1623" s="6" t="str">
        <f t="shared" si="356"/>
        <v/>
      </c>
      <c r="AI1623" s="6" t="str">
        <f t="shared" si="357"/>
        <v/>
      </c>
      <c r="AJ1623" s="6">
        <v>1616</v>
      </c>
      <c r="AK1623" s="73" t="str">
        <f t="shared" si="358"/>
        <v/>
      </c>
      <c r="AL1623" s="6" t="str">
        <f t="shared" si="359"/>
        <v/>
      </c>
      <c r="AN1623" s="6" t="str">
        <f>IF(D1623="", "", IF(COUNTIF($D$8:D1622, D1623)&gt;0, "", MAX($AN$7:AN1622)+1))</f>
        <v/>
      </c>
      <c r="AO1623" s="6" t="str">
        <f t="shared" si="360"/>
        <v/>
      </c>
      <c r="AP1623" s="6" t="str">
        <f t="shared" si="361"/>
        <v/>
      </c>
      <c r="AQ1623" s="6" t="str">
        <f t="shared" si="362"/>
        <v/>
      </c>
      <c r="AR1623" s="6" t="str">
        <f t="shared" si="363"/>
        <v/>
      </c>
    </row>
    <row r="1624" spans="1:44" x14ac:dyDescent="0.25">
      <c r="A1624" s="22"/>
      <c r="B1624" s="121"/>
      <c r="C1624" s="121"/>
      <c r="D1624" s="121"/>
      <c r="E1624" s="122"/>
      <c r="F1624" s="123"/>
      <c r="G1624" s="123"/>
      <c r="H1624" s="22"/>
      <c r="I1624" s="122" t="str">
        <f>IF('Stock Takes'!$AC1625="", "", 'Stock Takes'!$AC1625)</f>
        <v/>
      </c>
      <c r="J1624" s="122" t="str">
        <f t="shared" si="350"/>
        <v/>
      </c>
      <c r="K1624" s="122" t="str">
        <f>IF($U$7=6, "", IF('Stock Takes'!AE$6="*", 'Stock Takes'!AE1625, IF('Stock Takes'!AF$6="*", 'Stock Takes'!AF1625, IF('Stock Takes'!AG$6="*", 'Stock Takes'!AG1625, IF('Stock Takes'!AH$6="*", 'Stock Takes'!AH1625, IF('Stock Takes'!AI$6="*", 'Stock Takes'!AI1625, IF('Stock Takes'!AJ$6="*", 'Stock Takes'!AJ1625)))))))</f>
        <v/>
      </c>
      <c r="L1624" s="122" t="str">
        <f t="shared" si="351"/>
        <v/>
      </c>
      <c r="M1624" s="22"/>
      <c r="AC1624" s="17">
        <f t="shared" si="352"/>
        <v>0</v>
      </c>
      <c r="AD1624" s="18">
        <f t="shared" si="353"/>
        <v>0</v>
      </c>
      <c r="AF1624" s="6" t="str">
        <f t="shared" si="354"/>
        <v/>
      </c>
      <c r="AG1624" s="6" t="str">
        <f t="shared" si="355"/>
        <v/>
      </c>
      <c r="AH1624" s="6" t="str">
        <f t="shared" si="356"/>
        <v/>
      </c>
      <c r="AI1624" s="6" t="str">
        <f t="shared" si="357"/>
        <v/>
      </c>
      <c r="AJ1624" s="6">
        <v>1617</v>
      </c>
      <c r="AK1624" s="73" t="str">
        <f t="shared" si="358"/>
        <v/>
      </c>
      <c r="AL1624" s="6" t="str">
        <f t="shared" si="359"/>
        <v/>
      </c>
      <c r="AN1624" s="6" t="str">
        <f>IF(D1624="", "", IF(COUNTIF($D$8:D1623, D1624)&gt;0, "", MAX($AN$7:AN1623)+1))</f>
        <v/>
      </c>
      <c r="AO1624" s="6" t="str">
        <f t="shared" si="360"/>
        <v/>
      </c>
      <c r="AP1624" s="6" t="str">
        <f t="shared" si="361"/>
        <v/>
      </c>
      <c r="AQ1624" s="6" t="str">
        <f t="shared" si="362"/>
        <v/>
      </c>
      <c r="AR1624" s="6" t="str">
        <f t="shared" si="363"/>
        <v/>
      </c>
    </row>
    <row r="1625" spans="1:44" x14ac:dyDescent="0.25">
      <c r="A1625" s="22"/>
      <c r="B1625" s="121"/>
      <c r="C1625" s="121"/>
      <c r="D1625" s="121"/>
      <c r="E1625" s="122"/>
      <c r="F1625" s="123"/>
      <c r="G1625" s="123"/>
      <c r="H1625" s="22"/>
      <c r="I1625" s="122" t="str">
        <f>IF('Stock Takes'!$AC1626="", "", 'Stock Takes'!$AC1626)</f>
        <v/>
      </c>
      <c r="J1625" s="122" t="str">
        <f t="shared" si="350"/>
        <v/>
      </c>
      <c r="K1625" s="122" t="str">
        <f>IF($U$7=6, "", IF('Stock Takes'!AE$6="*", 'Stock Takes'!AE1626, IF('Stock Takes'!AF$6="*", 'Stock Takes'!AF1626, IF('Stock Takes'!AG$6="*", 'Stock Takes'!AG1626, IF('Stock Takes'!AH$6="*", 'Stock Takes'!AH1626, IF('Stock Takes'!AI$6="*", 'Stock Takes'!AI1626, IF('Stock Takes'!AJ$6="*", 'Stock Takes'!AJ1626)))))))</f>
        <v/>
      </c>
      <c r="L1625" s="122" t="str">
        <f t="shared" si="351"/>
        <v/>
      </c>
      <c r="M1625" s="22"/>
      <c r="AC1625" s="17">
        <f t="shared" si="352"/>
        <v>0</v>
      </c>
      <c r="AD1625" s="18">
        <f t="shared" si="353"/>
        <v>0</v>
      </c>
      <c r="AF1625" s="6" t="str">
        <f t="shared" si="354"/>
        <v/>
      </c>
      <c r="AG1625" s="6" t="str">
        <f t="shared" si="355"/>
        <v/>
      </c>
      <c r="AH1625" s="6" t="str">
        <f t="shared" si="356"/>
        <v/>
      </c>
      <c r="AI1625" s="6" t="str">
        <f t="shared" si="357"/>
        <v/>
      </c>
      <c r="AJ1625" s="6">
        <v>1618</v>
      </c>
      <c r="AK1625" s="73" t="str">
        <f t="shared" si="358"/>
        <v/>
      </c>
      <c r="AL1625" s="6" t="str">
        <f t="shared" si="359"/>
        <v/>
      </c>
      <c r="AN1625" s="6" t="str">
        <f>IF(D1625="", "", IF(COUNTIF($D$8:D1624, D1625)&gt;0, "", MAX($AN$7:AN1624)+1))</f>
        <v/>
      </c>
      <c r="AO1625" s="6" t="str">
        <f t="shared" si="360"/>
        <v/>
      </c>
      <c r="AP1625" s="6" t="str">
        <f t="shared" si="361"/>
        <v/>
      </c>
      <c r="AQ1625" s="6" t="str">
        <f t="shared" si="362"/>
        <v/>
      </c>
      <c r="AR1625" s="6" t="str">
        <f t="shared" si="363"/>
        <v/>
      </c>
    </row>
    <row r="1626" spans="1:44" x14ac:dyDescent="0.25">
      <c r="A1626" s="22"/>
      <c r="B1626" s="121"/>
      <c r="C1626" s="121"/>
      <c r="D1626" s="121"/>
      <c r="E1626" s="122"/>
      <c r="F1626" s="123"/>
      <c r="G1626" s="123"/>
      <c r="H1626" s="22"/>
      <c r="I1626" s="122" t="str">
        <f>IF('Stock Takes'!$AC1627="", "", 'Stock Takes'!$AC1627)</f>
        <v/>
      </c>
      <c r="J1626" s="122" t="str">
        <f t="shared" si="350"/>
        <v/>
      </c>
      <c r="K1626" s="122" t="str">
        <f>IF($U$7=6, "", IF('Stock Takes'!AE$6="*", 'Stock Takes'!AE1627, IF('Stock Takes'!AF$6="*", 'Stock Takes'!AF1627, IF('Stock Takes'!AG$6="*", 'Stock Takes'!AG1627, IF('Stock Takes'!AH$6="*", 'Stock Takes'!AH1627, IF('Stock Takes'!AI$6="*", 'Stock Takes'!AI1627, IF('Stock Takes'!AJ$6="*", 'Stock Takes'!AJ1627)))))))</f>
        <v/>
      </c>
      <c r="L1626" s="122" t="str">
        <f t="shared" si="351"/>
        <v/>
      </c>
      <c r="M1626" s="22"/>
      <c r="AC1626" s="17">
        <f t="shared" si="352"/>
        <v>0</v>
      </c>
      <c r="AD1626" s="18">
        <f t="shared" si="353"/>
        <v>0</v>
      </c>
      <c r="AF1626" s="6" t="str">
        <f t="shared" si="354"/>
        <v/>
      </c>
      <c r="AG1626" s="6" t="str">
        <f t="shared" si="355"/>
        <v/>
      </c>
      <c r="AH1626" s="6" t="str">
        <f t="shared" si="356"/>
        <v/>
      </c>
      <c r="AI1626" s="6" t="str">
        <f t="shared" si="357"/>
        <v/>
      </c>
      <c r="AJ1626" s="6">
        <v>1619</v>
      </c>
      <c r="AK1626" s="73" t="str">
        <f t="shared" si="358"/>
        <v/>
      </c>
      <c r="AL1626" s="6" t="str">
        <f t="shared" si="359"/>
        <v/>
      </c>
      <c r="AN1626" s="6" t="str">
        <f>IF(D1626="", "", IF(COUNTIF($D$8:D1625, D1626)&gt;0, "", MAX($AN$7:AN1625)+1))</f>
        <v/>
      </c>
      <c r="AO1626" s="6" t="str">
        <f t="shared" si="360"/>
        <v/>
      </c>
      <c r="AP1626" s="6" t="str">
        <f t="shared" si="361"/>
        <v/>
      </c>
      <c r="AQ1626" s="6" t="str">
        <f t="shared" si="362"/>
        <v/>
      </c>
      <c r="AR1626" s="6" t="str">
        <f t="shared" si="363"/>
        <v/>
      </c>
    </row>
    <row r="1627" spans="1:44" x14ac:dyDescent="0.25">
      <c r="A1627" s="22"/>
      <c r="B1627" s="121"/>
      <c r="C1627" s="121"/>
      <c r="D1627" s="121"/>
      <c r="E1627" s="122"/>
      <c r="F1627" s="123"/>
      <c r="G1627" s="123"/>
      <c r="H1627" s="22"/>
      <c r="I1627" s="122" t="str">
        <f>IF('Stock Takes'!$AC1628="", "", 'Stock Takes'!$AC1628)</f>
        <v/>
      </c>
      <c r="J1627" s="122" t="str">
        <f t="shared" si="350"/>
        <v/>
      </c>
      <c r="K1627" s="122" t="str">
        <f>IF($U$7=6, "", IF('Stock Takes'!AE$6="*", 'Stock Takes'!AE1628, IF('Stock Takes'!AF$6="*", 'Stock Takes'!AF1628, IF('Stock Takes'!AG$6="*", 'Stock Takes'!AG1628, IF('Stock Takes'!AH$6="*", 'Stock Takes'!AH1628, IF('Stock Takes'!AI$6="*", 'Stock Takes'!AI1628, IF('Stock Takes'!AJ$6="*", 'Stock Takes'!AJ1628)))))))</f>
        <v/>
      </c>
      <c r="L1627" s="122" t="str">
        <f t="shared" si="351"/>
        <v/>
      </c>
      <c r="M1627" s="22"/>
      <c r="AC1627" s="17">
        <f t="shared" si="352"/>
        <v>0</v>
      </c>
      <c r="AD1627" s="18">
        <f t="shared" si="353"/>
        <v>0</v>
      </c>
      <c r="AF1627" s="6" t="str">
        <f t="shared" si="354"/>
        <v/>
      </c>
      <c r="AG1627" s="6" t="str">
        <f t="shared" si="355"/>
        <v/>
      </c>
      <c r="AH1627" s="6" t="str">
        <f t="shared" si="356"/>
        <v/>
      </c>
      <c r="AI1627" s="6" t="str">
        <f t="shared" si="357"/>
        <v/>
      </c>
      <c r="AJ1627" s="6">
        <v>1620</v>
      </c>
      <c r="AK1627" s="73" t="str">
        <f t="shared" si="358"/>
        <v/>
      </c>
      <c r="AL1627" s="6" t="str">
        <f t="shared" si="359"/>
        <v/>
      </c>
      <c r="AN1627" s="6" t="str">
        <f>IF(D1627="", "", IF(COUNTIF($D$8:D1626, D1627)&gt;0, "", MAX($AN$7:AN1626)+1))</f>
        <v/>
      </c>
      <c r="AO1627" s="6" t="str">
        <f t="shared" si="360"/>
        <v/>
      </c>
      <c r="AP1627" s="6" t="str">
        <f t="shared" si="361"/>
        <v/>
      </c>
      <c r="AQ1627" s="6" t="str">
        <f t="shared" si="362"/>
        <v/>
      </c>
      <c r="AR1627" s="6" t="str">
        <f t="shared" si="363"/>
        <v/>
      </c>
    </row>
    <row r="1628" spans="1:44" x14ac:dyDescent="0.25">
      <c r="A1628" s="22"/>
      <c r="B1628" s="121"/>
      <c r="C1628" s="121"/>
      <c r="D1628" s="121"/>
      <c r="E1628" s="122"/>
      <c r="F1628" s="123"/>
      <c r="G1628" s="123"/>
      <c r="H1628" s="22"/>
      <c r="I1628" s="122" t="str">
        <f>IF('Stock Takes'!$AC1629="", "", 'Stock Takes'!$AC1629)</f>
        <v/>
      </c>
      <c r="J1628" s="122" t="str">
        <f t="shared" si="350"/>
        <v/>
      </c>
      <c r="K1628" s="122" t="str">
        <f>IF($U$7=6, "", IF('Stock Takes'!AE$6="*", 'Stock Takes'!AE1629, IF('Stock Takes'!AF$6="*", 'Stock Takes'!AF1629, IF('Stock Takes'!AG$6="*", 'Stock Takes'!AG1629, IF('Stock Takes'!AH$6="*", 'Stock Takes'!AH1629, IF('Stock Takes'!AI$6="*", 'Stock Takes'!AI1629, IF('Stock Takes'!AJ$6="*", 'Stock Takes'!AJ1629)))))))</f>
        <v/>
      </c>
      <c r="L1628" s="122" t="str">
        <f t="shared" si="351"/>
        <v/>
      </c>
      <c r="M1628" s="22"/>
      <c r="AC1628" s="17">
        <f t="shared" si="352"/>
        <v>0</v>
      </c>
      <c r="AD1628" s="18">
        <f t="shared" si="353"/>
        <v>0</v>
      </c>
      <c r="AF1628" s="6" t="str">
        <f t="shared" si="354"/>
        <v/>
      </c>
      <c r="AG1628" s="6" t="str">
        <f t="shared" si="355"/>
        <v/>
      </c>
      <c r="AH1628" s="6" t="str">
        <f t="shared" si="356"/>
        <v/>
      </c>
      <c r="AI1628" s="6" t="str">
        <f t="shared" si="357"/>
        <v/>
      </c>
      <c r="AJ1628" s="6">
        <v>1621</v>
      </c>
      <c r="AK1628" s="73" t="str">
        <f t="shared" si="358"/>
        <v/>
      </c>
      <c r="AL1628" s="6" t="str">
        <f t="shared" si="359"/>
        <v/>
      </c>
      <c r="AN1628" s="6" t="str">
        <f>IF(D1628="", "", IF(COUNTIF($D$8:D1627, D1628)&gt;0, "", MAX($AN$7:AN1627)+1))</f>
        <v/>
      </c>
      <c r="AO1628" s="6" t="str">
        <f t="shared" si="360"/>
        <v/>
      </c>
      <c r="AP1628" s="6" t="str">
        <f t="shared" si="361"/>
        <v/>
      </c>
      <c r="AQ1628" s="6" t="str">
        <f t="shared" si="362"/>
        <v/>
      </c>
      <c r="AR1628" s="6" t="str">
        <f t="shared" si="363"/>
        <v/>
      </c>
    </row>
    <row r="1629" spans="1:44" x14ac:dyDescent="0.25">
      <c r="A1629" s="22"/>
      <c r="B1629" s="121"/>
      <c r="C1629" s="121"/>
      <c r="D1629" s="121"/>
      <c r="E1629" s="122"/>
      <c r="F1629" s="123"/>
      <c r="G1629" s="123"/>
      <c r="H1629" s="22"/>
      <c r="I1629" s="122" t="str">
        <f>IF('Stock Takes'!$AC1630="", "", 'Stock Takes'!$AC1630)</f>
        <v/>
      </c>
      <c r="J1629" s="122" t="str">
        <f t="shared" si="350"/>
        <v/>
      </c>
      <c r="K1629" s="122" t="str">
        <f>IF($U$7=6, "", IF('Stock Takes'!AE$6="*", 'Stock Takes'!AE1630, IF('Stock Takes'!AF$6="*", 'Stock Takes'!AF1630, IF('Stock Takes'!AG$6="*", 'Stock Takes'!AG1630, IF('Stock Takes'!AH$6="*", 'Stock Takes'!AH1630, IF('Stock Takes'!AI$6="*", 'Stock Takes'!AI1630, IF('Stock Takes'!AJ$6="*", 'Stock Takes'!AJ1630)))))))</f>
        <v/>
      </c>
      <c r="L1629" s="122" t="str">
        <f t="shared" si="351"/>
        <v/>
      </c>
      <c r="M1629" s="22"/>
      <c r="AC1629" s="17">
        <f t="shared" si="352"/>
        <v>0</v>
      </c>
      <c r="AD1629" s="18">
        <f t="shared" si="353"/>
        <v>0</v>
      </c>
      <c r="AF1629" s="6" t="str">
        <f t="shared" si="354"/>
        <v/>
      </c>
      <c r="AG1629" s="6" t="str">
        <f t="shared" si="355"/>
        <v/>
      </c>
      <c r="AH1629" s="6" t="str">
        <f t="shared" si="356"/>
        <v/>
      </c>
      <c r="AI1629" s="6" t="str">
        <f t="shared" si="357"/>
        <v/>
      </c>
      <c r="AJ1629" s="6">
        <v>1622</v>
      </c>
      <c r="AK1629" s="73" t="str">
        <f t="shared" si="358"/>
        <v/>
      </c>
      <c r="AL1629" s="6" t="str">
        <f t="shared" si="359"/>
        <v/>
      </c>
      <c r="AN1629" s="6" t="str">
        <f>IF(D1629="", "", IF(COUNTIF($D$8:D1628, D1629)&gt;0, "", MAX($AN$7:AN1628)+1))</f>
        <v/>
      </c>
      <c r="AO1629" s="6" t="str">
        <f t="shared" si="360"/>
        <v/>
      </c>
      <c r="AP1629" s="6" t="str">
        <f t="shared" si="361"/>
        <v/>
      </c>
      <c r="AQ1629" s="6" t="str">
        <f t="shared" si="362"/>
        <v/>
      </c>
      <c r="AR1629" s="6" t="str">
        <f t="shared" si="363"/>
        <v/>
      </c>
    </row>
    <row r="1630" spans="1:44" x14ac:dyDescent="0.25">
      <c r="A1630" s="22"/>
      <c r="B1630" s="121"/>
      <c r="C1630" s="121"/>
      <c r="D1630" s="121"/>
      <c r="E1630" s="122"/>
      <c r="F1630" s="123"/>
      <c r="G1630" s="123"/>
      <c r="H1630" s="22"/>
      <c r="I1630" s="122" t="str">
        <f>IF('Stock Takes'!$AC1631="", "", 'Stock Takes'!$AC1631)</f>
        <v/>
      </c>
      <c r="J1630" s="122" t="str">
        <f t="shared" si="350"/>
        <v/>
      </c>
      <c r="K1630" s="122" t="str">
        <f>IF($U$7=6, "", IF('Stock Takes'!AE$6="*", 'Stock Takes'!AE1631, IF('Stock Takes'!AF$6="*", 'Stock Takes'!AF1631, IF('Stock Takes'!AG$6="*", 'Stock Takes'!AG1631, IF('Stock Takes'!AH$6="*", 'Stock Takes'!AH1631, IF('Stock Takes'!AI$6="*", 'Stock Takes'!AI1631, IF('Stock Takes'!AJ$6="*", 'Stock Takes'!AJ1631)))))))</f>
        <v/>
      </c>
      <c r="L1630" s="122" t="str">
        <f t="shared" si="351"/>
        <v/>
      </c>
      <c r="M1630" s="22"/>
      <c r="AC1630" s="17">
        <f t="shared" si="352"/>
        <v>0</v>
      </c>
      <c r="AD1630" s="18">
        <f t="shared" si="353"/>
        <v>0</v>
      </c>
      <c r="AF1630" s="6" t="str">
        <f t="shared" si="354"/>
        <v/>
      </c>
      <c r="AG1630" s="6" t="str">
        <f t="shared" si="355"/>
        <v/>
      </c>
      <c r="AH1630" s="6" t="str">
        <f t="shared" si="356"/>
        <v/>
      </c>
      <c r="AI1630" s="6" t="str">
        <f t="shared" si="357"/>
        <v/>
      </c>
      <c r="AJ1630" s="6">
        <v>1623</v>
      </c>
      <c r="AK1630" s="73" t="str">
        <f t="shared" si="358"/>
        <v/>
      </c>
      <c r="AL1630" s="6" t="str">
        <f t="shared" si="359"/>
        <v/>
      </c>
      <c r="AN1630" s="6" t="str">
        <f>IF(D1630="", "", IF(COUNTIF($D$8:D1629, D1630)&gt;0, "", MAX($AN$7:AN1629)+1))</f>
        <v/>
      </c>
      <c r="AO1630" s="6" t="str">
        <f t="shared" si="360"/>
        <v/>
      </c>
      <c r="AP1630" s="6" t="str">
        <f t="shared" si="361"/>
        <v/>
      </c>
      <c r="AQ1630" s="6" t="str">
        <f t="shared" si="362"/>
        <v/>
      </c>
      <c r="AR1630" s="6" t="str">
        <f t="shared" si="363"/>
        <v/>
      </c>
    </row>
    <row r="1631" spans="1:44" x14ac:dyDescent="0.25">
      <c r="A1631" s="22"/>
      <c r="B1631" s="121"/>
      <c r="C1631" s="121"/>
      <c r="D1631" s="121"/>
      <c r="E1631" s="122"/>
      <c r="F1631" s="123"/>
      <c r="G1631" s="123"/>
      <c r="H1631" s="22"/>
      <c r="I1631" s="122" t="str">
        <f>IF('Stock Takes'!$AC1632="", "", 'Stock Takes'!$AC1632)</f>
        <v/>
      </c>
      <c r="J1631" s="122" t="str">
        <f t="shared" si="350"/>
        <v/>
      </c>
      <c r="K1631" s="122" t="str">
        <f>IF($U$7=6, "", IF('Stock Takes'!AE$6="*", 'Stock Takes'!AE1632, IF('Stock Takes'!AF$6="*", 'Stock Takes'!AF1632, IF('Stock Takes'!AG$6="*", 'Stock Takes'!AG1632, IF('Stock Takes'!AH$6="*", 'Stock Takes'!AH1632, IF('Stock Takes'!AI$6="*", 'Stock Takes'!AI1632, IF('Stock Takes'!AJ$6="*", 'Stock Takes'!AJ1632)))))))</f>
        <v/>
      </c>
      <c r="L1631" s="122" t="str">
        <f t="shared" si="351"/>
        <v/>
      </c>
      <c r="M1631" s="22"/>
      <c r="AC1631" s="17">
        <f t="shared" si="352"/>
        <v>0</v>
      </c>
      <c r="AD1631" s="18">
        <f t="shared" si="353"/>
        <v>0</v>
      </c>
      <c r="AF1631" s="6" t="str">
        <f t="shared" si="354"/>
        <v/>
      </c>
      <c r="AG1631" s="6" t="str">
        <f t="shared" si="355"/>
        <v/>
      </c>
      <c r="AH1631" s="6" t="str">
        <f t="shared" si="356"/>
        <v/>
      </c>
      <c r="AI1631" s="6" t="str">
        <f t="shared" si="357"/>
        <v/>
      </c>
      <c r="AJ1631" s="6">
        <v>1624</v>
      </c>
      <c r="AK1631" s="73" t="str">
        <f t="shared" si="358"/>
        <v/>
      </c>
      <c r="AL1631" s="6" t="str">
        <f t="shared" si="359"/>
        <v/>
      </c>
      <c r="AN1631" s="6" t="str">
        <f>IF(D1631="", "", IF(COUNTIF($D$8:D1630, D1631)&gt;0, "", MAX($AN$7:AN1630)+1))</f>
        <v/>
      </c>
      <c r="AO1631" s="6" t="str">
        <f t="shared" si="360"/>
        <v/>
      </c>
      <c r="AP1631" s="6" t="str">
        <f t="shared" si="361"/>
        <v/>
      </c>
      <c r="AQ1631" s="6" t="str">
        <f t="shared" si="362"/>
        <v/>
      </c>
      <c r="AR1631" s="6" t="str">
        <f t="shared" si="363"/>
        <v/>
      </c>
    </row>
    <row r="1632" spans="1:44" x14ac:dyDescent="0.25">
      <c r="A1632" s="22"/>
      <c r="B1632" s="121"/>
      <c r="C1632" s="121"/>
      <c r="D1632" s="121"/>
      <c r="E1632" s="122"/>
      <c r="F1632" s="123"/>
      <c r="G1632" s="123"/>
      <c r="H1632" s="22"/>
      <c r="I1632" s="122" t="str">
        <f>IF('Stock Takes'!$AC1633="", "", 'Stock Takes'!$AC1633)</f>
        <v/>
      </c>
      <c r="J1632" s="122" t="str">
        <f t="shared" si="350"/>
        <v/>
      </c>
      <c r="K1632" s="122" t="str">
        <f>IF($U$7=6, "", IF('Stock Takes'!AE$6="*", 'Stock Takes'!AE1633, IF('Stock Takes'!AF$6="*", 'Stock Takes'!AF1633, IF('Stock Takes'!AG$6="*", 'Stock Takes'!AG1633, IF('Stock Takes'!AH$6="*", 'Stock Takes'!AH1633, IF('Stock Takes'!AI$6="*", 'Stock Takes'!AI1633, IF('Stock Takes'!AJ$6="*", 'Stock Takes'!AJ1633)))))))</f>
        <v/>
      </c>
      <c r="L1632" s="122" t="str">
        <f t="shared" si="351"/>
        <v/>
      </c>
      <c r="M1632" s="22"/>
      <c r="AC1632" s="17">
        <f t="shared" si="352"/>
        <v>0</v>
      </c>
      <c r="AD1632" s="18">
        <f t="shared" si="353"/>
        <v>0</v>
      </c>
      <c r="AF1632" s="6" t="str">
        <f t="shared" si="354"/>
        <v/>
      </c>
      <c r="AG1632" s="6" t="str">
        <f t="shared" si="355"/>
        <v/>
      </c>
      <c r="AH1632" s="6" t="str">
        <f t="shared" si="356"/>
        <v/>
      </c>
      <c r="AI1632" s="6" t="str">
        <f t="shared" si="357"/>
        <v/>
      </c>
      <c r="AJ1632" s="6">
        <v>1625</v>
      </c>
      <c r="AK1632" s="73" t="str">
        <f t="shared" si="358"/>
        <v/>
      </c>
      <c r="AL1632" s="6" t="str">
        <f t="shared" si="359"/>
        <v/>
      </c>
      <c r="AN1632" s="6" t="str">
        <f>IF(D1632="", "", IF(COUNTIF($D$8:D1631, D1632)&gt;0, "", MAX($AN$7:AN1631)+1))</f>
        <v/>
      </c>
      <c r="AO1632" s="6" t="str">
        <f t="shared" si="360"/>
        <v/>
      </c>
      <c r="AP1632" s="6" t="str">
        <f t="shared" si="361"/>
        <v/>
      </c>
      <c r="AQ1632" s="6" t="str">
        <f t="shared" si="362"/>
        <v/>
      </c>
      <c r="AR1632" s="6" t="str">
        <f t="shared" si="363"/>
        <v/>
      </c>
    </row>
    <row r="1633" spans="1:44" x14ac:dyDescent="0.25">
      <c r="A1633" s="22"/>
      <c r="B1633" s="121"/>
      <c r="C1633" s="121"/>
      <c r="D1633" s="121"/>
      <c r="E1633" s="122"/>
      <c r="F1633" s="123"/>
      <c r="G1633" s="123"/>
      <c r="H1633" s="22"/>
      <c r="I1633" s="122" t="str">
        <f>IF('Stock Takes'!$AC1634="", "", 'Stock Takes'!$AC1634)</f>
        <v/>
      </c>
      <c r="J1633" s="122" t="str">
        <f t="shared" si="350"/>
        <v/>
      </c>
      <c r="K1633" s="122" t="str">
        <f>IF($U$7=6, "", IF('Stock Takes'!AE$6="*", 'Stock Takes'!AE1634, IF('Stock Takes'!AF$6="*", 'Stock Takes'!AF1634, IF('Stock Takes'!AG$6="*", 'Stock Takes'!AG1634, IF('Stock Takes'!AH$6="*", 'Stock Takes'!AH1634, IF('Stock Takes'!AI$6="*", 'Stock Takes'!AI1634, IF('Stock Takes'!AJ$6="*", 'Stock Takes'!AJ1634)))))))</f>
        <v/>
      </c>
      <c r="L1633" s="122" t="str">
        <f t="shared" si="351"/>
        <v/>
      </c>
      <c r="M1633" s="22"/>
      <c r="AC1633" s="17">
        <f t="shared" si="352"/>
        <v>0</v>
      </c>
      <c r="AD1633" s="18">
        <f t="shared" si="353"/>
        <v>0</v>
      </c>
      <c r="AF1633" s="6" t="str">
        <f t="shared" si="354"/>
        <v/>
      </c>
      <c r="AG1633" s="6" t="str">
        <f t="shared" si="355"/>
        <v/>
      </c>
      <c r="AH1633" s="6" t="str">
        <f t="shared" si="356"/>
        <v/>
      </c>
      <c r="AI1633" s="6" t="str">
        <f t="shared" si="357"/>
        <v/>
      </c>
      <c r="AJ1633" s="6">
        <v>1626</v>
      </c>
      <c r="AK1633" s="73" t="str">
        <f t="shared" si="358"/>
        <v/>
      </c>
      <c r="AL1633" s="6" t="str">
        <f t="shared" si="359"/>
        <v/>
      </c>
      <c r="AN1633" s="6" t="str">
        <f>IF(D1633="", "", IF(COUNTIF($D$8:D1632, D1633)&gt;0, "", MAX($AN$7:AN1632)+1))</f>
        <v/>
      </c>
      <c r="AO1633" s="6" t="str">
        <f t="shared" si="360"/>
        <v/>
      </c>
      <c r="AP1633" s="6" t="str">
        <f t="shared" si="361"/>
        <v/>
      </c>
      <c r="AQ1633" s="6" t="str">
        <f t="shared" si="362"/>
        <v/>
      </c>
      <c r="AR1633" s="6" t="str">
        <f t="shared" si="363"/>
        <v/>
      </c>
    </row>
    <row r="1634" spans="1:44" x14ac:dyDescent="0.25">
      <c r="A1634" s="22"/>
      <c r="B1634" s="121"/>
      <c r="C1634" s="121"/>
      <c r="D1634" s="121"/>
      <c r="E1634" s="122"/>
      <c r="F1634" s="123"/>
      <c r="G1634" s="123"/>
      <c r="H1634" s="22"/>
      <c r="I1634" s="122" t="str">
        <f>IF('Stock Takes'!$AC1635="", "", 'Stock Takes'!$AC1635)</f>
        <v/>
      </c>
      <c r="J1634" s="122" t="str">
        <f t="shared" si="350"/>
        <v/>
      </c>
      <c r="K1634" s="122" t="str">
        <f>IF($U$7=6, "", IF('Stock Takes'!AE$6="*", 'Stock Takes'!AE1635, IF('Stock Takes'!AF$6="*", 'Stock Takes'!AF1635, IF('Stock Takes'!AG$6="*", 'Stock Takes'!AG1635, IF('Stock Takes'!AH$6="*", 'Stock Takes'!AH1635, IF('Stock Takes'!AI$6="*", 'Stock Takes'!AI1635, IF('Stock Takes'!AJ$6="*", 'Stock Takes'!AJ1635)))))))</f>
        <v/>
      </c>
      <c r="L1634" s="122" t="str">
        <f t="shared" si="351"/>
        <v/>
      </c>
      <c r="M1634" s="22"/>
      <c r="AC1634" s="17">
        <f t="shared" si="352"/>
        <v>0</v>
      </c>
      <c r="AD1634" s="18">
        <f t="shared" si="353"/>
        <v>0</v>
      </c>
      <c r="AF1634" s="6" t="str">
        <f t="shared" si="354"/>
        <v/>
      </c>
      <c r="AG1634" s="6" t="str">
        <f t="shared" si="355"/>
        <v/>
      </c>
      <c r="AH1634" s="6" t="str">
        <f t="shared" si="356"/>
        <v/>
      </c>
      <c r="AI1634" s="6" t="str">
        <f t="shared" si="357"/>
        <v/>
      </c>
      <c r="AJ1634" s="6">
        <v>1627</v>
      </c>
      <c r="AK1634" s="73" t="str">
        <f t="shared" si="358"/>
        <v/>
      </c>
      <c r="AL1634" s="6" t="str">
        <f t="shared" si="359"/>
        <v/>
      </c>
      <c r="AN1634" s="6" t="str">
        <f>IF(D1634="", "", IF(COUNTIF($D$8:D1633, D1634)&gt;0, "", MAX($AN$7:AN1633)+1))</f>
        <v/>
      </c>
      <c r="AO1634" s="6" t="str">
        <f t="shared" si="360"/>
        <v/>
      </c>
      <c r="AP1634" s="6" t="str">
        <f t="shared" si="361"/>
        <v/>
      </c>
      <c r="AQ1634" s="6" t="str">
        <f t="shared" si="362"/>
        <v/>
      </c>
      <c r="AR1634" s="6" t="str">
        <f t="shared" si="363"/>
        <v/>
      </c>
    </row>
    <row r="1635" spans="1:44" x14ac:dyDescent="0.25">
      <c r="A1635" s="22"/>
      <c r="B1635" s="121"/>
      <c r="C1635" s="121"/>
      <c r="D1635" s="121"/>
      <c r="E1635" s="122"/>
      <c r="F1635" s="123"/>
      <c r="G1635" s="123"/>
      <c r="H1635" s="22"/>
      <c r="I1635" s="122" t="str">
        <f>IF('Stock Takes'!$AC1636="", "", 'Stock Takes'!$AC1636)</f>
        <v/>
      </c>
      <c r="J1635" s="122" t="str">
        <f t="shared" si="350"/>
        <v/>
      </c>
      <c r="K1635" s="122" t="str">
        <f>IF($U$7=6, "", IF('Stock Takes'!AE$6="*", 'Stock Takes'!AE1636, IF('Stock Takes'!AF$6="*", 'Stock Takes'!AF1636, IF('Stock Takes'!AG$6="*", 'Stock Takes'!AG1636, IF('Stock Takes'!AH$6="*", 'Stock Takes'!AH1636, IF('Stock Takes'!AI$6="*", 'Stock Takes'!AI1636, IF('Stock Takes'!AJ$6="*", 'Stock Takes'!AJ1636)))))))</f>
        <v/>
      </c>
      <c r="L1635" s="122" t="str">
        <f t="shared" si="351"/>
        <v/>
      </c>
      <c r="M1635" s="22"/>
      <c r="AC1635" s="17">
        <f t="shared" si="352"/>
        <v>0</v>
      </c>
      <c r="AD1635" s="18">
        <f t="shared" si="353"/>
        <v>0</v>
      </c>
      <c r="AF1635" s="6" t="str">
        <f t="shared" si="354"/>
        <v/>
      </c>
      <c r="AG1635" s="6" t="str">
        <f t="shared" si="355"/>
        <v/>
      </c>
      <c r="AH1635" s="6" t="str">
        <f t="shared" si="356"/>
        <v/>
      </c>
      <c r="AI1635" s="6" t="str">
        <f t="shared" si="357"/>
        <v/>
      </c>
      <c r="AJ1635" s="6">
        <v>1628</v>
      </c>
      <c r="AK1635" s="73" t="str">
        <f t="shared" si="358"/>
        <v/>
      </c>
      <c r="AL1635" s="6" t="str">
        <f t="shared" si="359"/>
        <v/>
      </c>
      <c r="AN1635" s="6" t="str">
        <f>IF(D1635="", "", IF(COUNTIF($D$8:D1634, D1635)&gt;0, "", MAX($AN$7:AN1634)+1))</f>
        <v/>
      </c>
      <c r="AO1635" s="6" t="str">
        <f t="shared" si="360"/>
        <v/>
      </c>
      <c r="AP1635" s="6" t="str">
        <f t="shared" si="361"/>
        <v/>
      </c>
      <c r="AQ1635" s="6" t="str">
        <f t="shared" si="362"/>
        <v/>
      </c>
      <c r="AR1635" s="6" t="str">
        <f t="shared" si="363"/>
        <v/>
      </c>
    </row>
    <row r="1636" spans="1:44" x14ac:dyDescent="0.25">
      <c r="A1636" s="22"/>
      <c r="B1636" s="121"/>
      <c r="C1636" s="121"/>
      <c r="D1636" s="121"/>
      <c r="E1636" s="122"/>
      <c r="F1636" s="123"/>
      <c r="G1636" s="123"/>
      <c r="H1636" s="22"/>
      <c r="I1636" s="122" t="str">
        <f>IF('Stock Takes'!$AC1637="", "", 'Stock Takes'!$AC1637)</f>
        <v/>
      </c>
      <c r="J1636" s="122" t="str">
        <f t="shared" si="350"/>
        <v/>
      </c>
      <c r="K1636" s="122" t="str">
        <f>IF($U$7=6, "", IF('Stock Takes'!AE$6="*", 'Stock Takes'!AE1637, IF('Stock Takes'!AF$6="*", 'Stock Takes'!AF1637, IF('Stock Takes'!AG$6="*", 'Stock Takes'!AG1637, IF('Stock Takes'!AH$6="*", 'Stock Takes'!AH1637, IF('Stock Takes'!AI$6="*", 'Stock Takes'!AI1637, IF('Stock Takes'!AJ$6="*", 'Stock Takes'!AJ1637)))))))</f>
        <v/>
      </c>
      <c r="L1636" s="122" t="str">
        <f t="shared" si="351"/>
        <v/>
      </c>
      <c r="M1636" s="22"/>
      <c r="AC1636" s="17">
        <f t="shared" si="352"/>
        <v>0</v>
      </c>
      <c r="AD1636" s="18">
        <f t="shared" si="353"/>
        <v>0</v>
      </c>
      <c r="AF1636" s="6" t="str">
        <f t="shared" si="354"/>
        <v/>
      </c>
      <c r="AG1636" s="6" t="str">
        <f t="shared" si="355"/>
        <v/>
      </c>
      <c r="AH1636" s="6" t="str">
        <f t="shared" si="356"/>
        <v/>
      </c>
      <c r="AI1636" s="6" t="str">
        <f t="shared" si="357"/>
        <v/>
      </c>
      <c r="AJ1636" s="6">
        <v>1629</v>
      </c>
      <c r="AK1636" s="73" t="str">
        <f t="shared" si="358"/>
        <v/>
      </c>
      <c r="AL1636" s="6" t="str">
        <f t="shared" si="359"/>
        <v/>
      </c>
      <c r="AN1636" s="6" t="str">
        <f>IF(D1636="", "", IF(COUNTIF($D$8:D1635, D1636)&gt;0, "", MAX($AN$7:AN1635)+1))</f>
        <v/>
      </c>
      <c r="AO1636" s="6" t="str">
        <f t="shared" si="360"/>
        <v/>
      </c>
      <c r="AP1636" s="6" t="str">
        <f t="shared" si="361"/>
        <v/>
      </c>
      <c r="AQ1636" s="6" t="str">
        <f t="shared" si="362"/>
        <v/>
      </c>
      <c r="AR1636" s="6" t="str">
        <f t="shared" si="363"/>
        <v/>
      </c>
    </row>
    <row r="1637" spans="1:44" x14ac:dyDescent="0.25">
      <c r="A1637" s="22"/>
      <c r="B1637" s="121"/>
      <c r="C1637" s="121"/>
      <c r="D1637" s="121"/>
      <c r="E1637" s="122"/>
      <c r="F1637" s="123"/>
      <c r="G1637" s="123"/>
      <c r="H1637" s="22"/>
      <c r="I1637" s="122" t="str">
        <f>IF('Stock Takes'!$AC1638="", "", 'Stock Takes'!$AC1638)</f>
        <v/>
      </c>
      <c r="J1637" s="122" t="str">
        <f t="shared" si="350"/>
        <v/>
      </c>
      <c r="K1637" s="122" t="str">
        <f>IF($U$7=6, "", IF('Stock Takes'!AE$6="*", 'Stock Takes'!AE1638, IF('Stock Takes'!AF$6="*", 'Stock Takes'!AF1638, IF('Stock Takes'!AG$6="*", 'Stock Takes'!AG1638, IF('Stock Takes'!AH$6="*", 'Stock Takes'!AH1638, IF('Stock Takes'!AI$6="*", 'Stock Takes'!AI1638, IF('Stock Takes'!AJ$6="*", 'Stock Takes'!AJ1638)))))))</f>
        <v/>
      </c>
      <c r="L1637" s="122" t="str">
        <f t="shared" si="351"/>
        <v/>
      </c>
      <c r="M1637" s="22"/>
      <c r="AC1637" s="17">
        <f t="shared" si="352"/>
        <v>0</v>
      </c>
      <c r="AD1637" s="18">
        <f t="shared" si="353"/>
        <v>0</v>
      </c>
      <c r="AF1637" s="6" t="str">
        <f t="shared" si="354"/>
        <v/>
      </c>
      <c r="AG1637" s="6" t="str">
        <f t="shared" si="355"/>
        <v/>
      </c>
      <c r="AH1637" s="6" t="str">
        <f t="shared" si="356"/>
        <v/>
      </c>
      <c r="AI1637" s="6" t="str">
        <f t="shared" si="357"/>
        <v/>
      </c>
      <c r="AJ1637" s="6">
        <v>1630</v>
      </c>
      <c r="AK1637" s="73" t="str">
        <f t="shared" si="358"/>
        <v/>
      </c>
      <c r="AL1637" s="6" t="str">
        <f t="shared" si="359"/>
        <v/>
      </c>
      <c r="AN1637" s="6" t="str">
        <f>IF(D1637="", "", IF(COUNTIF($D$8:D1636, D1637)&gt;0, "", MAX($AN$7:AN1636)+1))</f>
        <v/>
      </c>
      <c r="AO1637" s="6" t="str">
        <f t="shared" si="360"/>
        <v/>
      </c>
      <c r="AP1637" s="6" t="str">
        <f t="shared" si="361"/>
        <v/>
      </c>
      <c r="AQ1637" s="6" t="str">
        <f t="shared" si="362"/>
        <v/>
      </c>
      <c r="AR1637" s="6" t="str">
        <f t="shared" si="363"/>
        <v/>
      </c>
    </row>
    <row r="1638" spans="1:44" x14ac:dyDescent="0.25">
      <c r="A1638" s="22"/>
      <c r="B1638" s="121"/>
      <c r="C1638" s="121"/>
      <c r="D1638" s="121"/>
      <c r="E1638" s="122"/>
      <c r="F1638" s="123"/>
      <c r="G1638" s="123"/>
      <c r="H1638" s="22"/>
      <c r="I1638" s="122" t="str">
        <f>IF('Stock Takes'!$AC1639="", "", 'Stock Takes'!$AC1639)</f>
        <v/>
      </c>
      <c r="J1638" s="122" t="str">
        <f t="shared" si="350"/>
        <v/>
      </c>
      <c r="K1638" s="122" t="str">
        <f>IF($U$7=6, "", IF('Stock Takes'!AE$6="*", 'Stock Takes'!AE1639, IF('Stock Takes'!AF$6="*", 'Stock Takes'!AF1639, IF('Stock Takes'!AG$6="*", 'Stock Takes'!AG1639, IF('Stock Takes'!AH$6="*", 'Stock Takes'!AH1639, IF('Stock Takes'!AI$6="*", 'Stock Takes'!AI1639, IF('Stock Takes'!AJ$6="*", 'Stock Takes'!AJ1639)))))))</f>
        <v/>
      </c>
      <c r="L1638" s="122" t="str">
        <f t="shared" si="351"/>
        <v/>
      </c>
      <c r="M1638" s="22"/>
      <c r="AC1638" s="17">
        <f t="shared" si="352"/>
        <v>0</v>
      </c>
      <c r="AD1638" s="18">
        <f t="shared" si="353"/>
        <v>0</v>
      </c>
      <c r="AF1638" s="6" t="str">
        <f t="shared" si="354"/>
        <v/>
      </c>
      <c r="AG1638" s="6" t="str">
        <f t="shared" si="355"/>
        <v/>
      </c>
      <c r="AH1638" s="6" t="str">
        <f t="shared" si="356"/>
        <v/>
      </c>
      <c r="AI1638" s="6" t="str">
        <f t="shared" si="357"/>
        <v/>
      </c>
      <c r="AJ1638" s="6">
        <v>1631</v>
      </c>
      <c r="AK1638" s="73" t="str">
        <f t="shared" si="358"/>
        <v/>
      </c>
      <c r="AL1638" s="6" t="str">
        <f t="shared" si="359"/>
        <v/>
      </c>
      <c r="AN1638" s="6" t="str">
        <f>IF(D1638="", "", IF(COUNTIF($D$8:D1637, D1638)&gt;0, "", MAX($AN$7:AN1637)+1))</f>
        <v/>
      </c>
      <c r="AO1638" s="6" t="str">
        <f t="shared" si="360"/>
        <v/>
      </c>
      <c r="AP1638" s="6" t="str">
        <f t="shared" si="361"/>
        <v/>
      </c>
      <c r="AQ1638" s="6" t="str">
        <f t="shared" si="362"/>
        <v/>
      </c>
      <c r="AR1638" s="6" t="str">
        <f t="shared" si="363"/>
        <v/>
      </c>
    </row>
    <row r="1639" spans="1:44" x14ac:dyDescent="0.25">
      <c r="A1639" s="22"/>
      <c r="B1639" s="121"/>
      <c r="C1639" s="121"/>
      <c r="D1639" s="121"/>
      <c r="E1639" s="122"/>
      <c r="F1639" s="123"/>
      <c r="G1639" s="123"/>
      <c r="H1639" s="22"/>
      <c r="I1639" s="122" t="str">
        <f>IF('Stock Takes'!$AC1640="", "", 'Stock Takes'!$AC1640)</f>
        <v/>
      </c>
      <c r="J1639" s="122" t="str">
        <f t="shared" si="350"/>
        <v/>
      </c>
      <c r="K1639" s="122" t="str">
        <f>IF($U$7=6, "", IF('Stock Takes'!AE$6="*", 'Stock Takes'!AE1640, IF('Stock Takes'!AF$6="*", 'Stock Takes'!AF1640, IF('Stock Takes'!AG$6="*", 'Stock Takes'!AG1640, IF('Stock Takes'!AH$6="*", 'Stock Takes'!AH1640, IF('Stock Takes'!AI$6="*", 'Stock Takes'!AI1640, IF('Stock Takes'!AJ$6="*", 'Stock Takes'!AJ1640)))))))</f>
        <v/>
      </c>
      <c r="L1639" s="122" t="str">
        <f t="shared" si="351"/>
        <v/>
      </c>
      <c r="M1639" s="22"/>
      <c r="AC1639" s="17">
        <f t="shared" si="352"/>
        <v>0</v>
      </c>
      <c r="AD1639" s="18">
        <f t="shared" si="353"/>
        <v>0</v>
      </c>
      <c r="AF1639" s="6" t="str">
        <f t="shared" si="354"/>
        <v/>
      </c>
      <c r="AG1639" s="6" t="str">
        <f t="shared" si="355"/>
        <v/>
      </c>
      <c r="AH1639" s="6" t="str">
        <f t="shared" si="356"/>
        <v/>
      </c>
      <c r="AI1639" s="6" t="str">
        <f t="shared" si="357"/>
        <v/>
      </c>
      <c r="AJ1639" s="6">
        <v>1632</v>
      </c>
      <c r="AK1639" s="73" t="str">
        <f t="shared" si="358"/>
        <v/>
      </c>
      <c r="AL1639" s="6" t="str">
        <f t="shared" si="359"/>
        <v/>
      </c>
      <c r="AN1639" s="6" t="str">
        <f>IF(D1639="", "", IF(COUNTIF($D$8:D1638, D1639)&gt;0, "", MAX($AN$7:AN1638)+1))</f>
        <v/>
      </c>
      <c r="AO1639" s="6" t="str">
        <f t="shared" si="360"/>
        <v/>
      </c>
      <c r="AP1639" s="6" t="str">
        <f t="shared" si="361"/>
        <v/>
      </c>
      <c r="AQ1639" s="6" t="str">
        <f t="shared" si="362"/>
        <v/>
      </c>
      <c r="AR1639" s="6" t="str">
        <f t="shared" si="363"/>
        <v/>
      </c>
    </row>
    <row r="1640" spans="1:44" x14ac:dyDescent="0.25">
      <c r="A1640" s="22"/>
      <c r="B1640" s="121"/>
      <c r="C1640" s="121"/>
      <c r="D1640" s="121"/>
      <c r="E1640" s="122"/>
      <c r="F1640" s="123"/>
      <c r="G1640" s="123"/>
      <c r="H1640" s="22"/>
      <c r="I1640" s="122" t="str">
        <f>IF('Stock Takes'!$AC1641="", "", 'Stock Takes'!$AC1641)</f>
        <v/>
      </c>
      <c r="J1640" s="122" t="str">
        <f t="shared" si="350"/>
        <v/>
      </c>
      <c r="K1640" s="122" t="str">
        <f>IF($U$7=6, "", IF('Stock Takes'!AE$6="*", 'Stock Takes'!AE1641, IF('Stock Takes'!AF$6="*", 'Stock Takes'!AF1641, IF('Stock Takes'!AG$6="*", 'Stock Takes'!AG1641, IF('Stock Takes'!AH$6="*", 'Stock Takes'!AH1641, IF('Stock Takes'!AI$6="*", 'Stock Takes'!AI1641, IF('Stock Takes'!AJ$6="*", 'Stock Takes'!AJ1641)))))))</f>
        <v/>
      </c>
      <c r="L1640" s="122" t="str">
        <f t="shared" si="351"/>
        <v/>
      </c>
      <c r="M1640" s="22"/>
      <c r="AC1640" s="17">
        <f t="shared" si="352"/>
        <v>0</v>
      </c>
      <c r="AD1640" s="18">
        <f t="shared" si="353"/>
        <v>0</v>
      </c>
      <c r="AF1640" s="6" t="str">
        <f t="shared" si="354"/>
        <v/>
      </c>
      <c r="AG1640" s="6" t="str">
        <f t="shared" si="355"/>
        <v/>
      </c>
      <c r="AH1640" s="6" t="str">
        <f t="shared" si="356"/>
        <v/>
      </c>
      <c r="AI1640" s="6" t="str">
        <f t="shared" si="357"/>
        <v/>
      </c>
      <c r="AJ1640" s="6">
        <v>1633</v>
      </c>
      <c r="AK1640" s="73" t="str">
        <f t="shared" si="358"/>
        <v/>
      </c>
      <c r="AL1640" s="6" t="str">
        <f t="shared" si="359"/>
        <v/>
      </c>
      <c r="AN1640" s="6" t="str">
        <f>IF(D1640="", "", IF(COUNTIF($D$8:D1639, D1640)&gt;0, "", MAX($AN$7:AN1639)+1))</f>
        <v/>
      </c>
      <c r="AO1640" s="6" t="str">
        <f t="shared" si="360"/>
        <v/>
      </c>
      <c r="AP1640" s="6" t="str">
        <f t="shared" si="361"/>
        <v/>
      </c>
      <c r="AQ1640" s="6" t="str">
        <f t="shared" si="362"/>
        <v/>
      </c>
      <c r="AR1640" s="6" t="str">
        <f t="shared" si="363"/>
        <v/>
      </c>
    </row>
    <row r="1641" spans="1:44" x14ac:dyDescent="0.25">
      <c r="A1641" s="22"/>
      <c r="B1641" s="121"/>
      <c r="C1641" s="121"/>
      <c r="D1641" s="121"/>
      <c r="E1641" s="122"/>
      <c r="F1641" s="123"/>
      <c r="G1641" s="123"/>
      <c r="H1641" s="22"/>
      <c r="I1641" s="122" t="str">
        <f>IF('Stock Takes'!$AC1642="", "", 'Stock Takes'!$AC1642)</f>
        <v/>
      </c>
      <c r="J1641" s="122" t="str">
        <f t="shared" si="350"/>
        <v/>
      </c>
      <c r="K1641" s="122" t="str">
        <f>IF($U$7=6, "", IF('Stock Takes'!AE$6="*", 'Stock Takes'!AE1642, IF('Stock Takes'!AF$6="*", 'Stock Takes'!AF1642, IF('Stock Takes'!AG$6="*", 'Stock Takes'!AG1642, IF('Stock Takes'!AH$6="*", 'Stock Takes'!AH1642, IF('Stock Takes'!AI$6="*", 'Stock Takes'!AI1642, IF('Stock Takes'!AJ$6="*", 'Stock Takes'!AJ1642)))))))</f>
        <v/>
      </c>
      <c r="L1641" s="122" t="str">
        <f t="shared" si="351"/>
        <v/>
      </c>
      <c r="M1641" s="22"/>
      <c r="AC1641" s="17">
        <f t="shared" si="352"/>
        <v>0</v>
      </c>
      <c r="AD1641" s="18">
        <f t="shared" si="353"/>
        <v>0</v>
      </c>
      <c r="AF1641" s="6" t="str">
        <f t="shared" si="354"/>
        <v/>
      </c>
      <c r="AG1641" s="6" t="str">
        <f t="shared" si="355"/>
        <v/>
      </c>
      <c r="AH1641" s="6" t="str">
        <f t="shared" si="356"/>
        <v/>
      </c>
      <c r="AI1641" s="6" t="str">
        <f t="shared" si="357"/>
        <v/>
      </c>
      <c r="AJ1641" s="6">
        <v>1634</v>
      </c>
      <c r="AK1641" s="73" t="str">
        <f t="shared" si="358"/>
        <v/>
      </c>
      <c r="AL1641" s="6" t="str">
        <f t="shared" si="359"/>
        <v/>
      </c>
      <c r="AN1641" s="6" t="str">
        <f>IF(D1641="", "", IF(COUNTIF($D$8:D1640, D1641)&gt;0, "", MAX($AN$7:AN1640)+1))</f>
        <v/>
      </c>
      <c r="AO1641" s="6" t="str">
        <f t="shared" si="360"/>
        <v/>
      </c>
      <c r="AP1641" s="6" t="str">
        <f t="shared" si="361"/>
        <v/>
      </c>
      <c r="AQ1641" s="6" t="str">
        <f t="shared" si="362"/>
        <v/>
      </c>
      <c r="AR1641" s="6" t="str">
        <f t="shared" si="363"/>
        <v/>
      </c>
    </row>
    <row r="1642" spans="1:44" x14ac:dyDescent="0.25">
      <c r="A1642" s="22"/>
      <c r="B1642" s="121"/>
      <c r="C1642" s="121"/>
      <c r="D1642" s="121"/>
      <c r="E1642" s="122"/>
      <c r="F1642" s="123"/>
      <c r="G1642" s="123"/>
      <c r="H1642" s="22"/>
      <c r="I1642" s="122" t="str">
        <f>IF('Stock Takes'!$AC1643="", "", 'Stock Takes'!$AC1643)</f>
        <v/>
      </c>
      <c r="J1642" s="122" t="str">
        <f t="shared" si="350"/>
        <v/>
      </c>
      <c r="K1642" s="122" t="str">
        <f>IF($U$7=6, "", IF('Stock Takes'!AE$6="*", 'Stock Takes'!AE1643, IF('Stock Takes'!AF$6="*", 'Stock Takes'!AF1643, IF('Stock Takes'!AG$6="*", 'Stock Takes'!AG1643, IF('Stock Takes'!AH$6="*", 'Stock Takes'!AH1643, IF('Stock Takes'!AI$6="*", 'Stock Takes'!AI1643, IF('Stock Takes'!AJ$6="*", 'Stock Takes'!AJ1643)))))))</f>
        <v/>
      </c>
      <c r="L1642" s="122" t="str">
        <f t="shared" si="351"/>
        <v/>
      </c>
      <c r="M1642" s="22"/>
      <c r="AC1642" s="17">
        <f t="shared" si="352"/>
        <v>0</v>
      </c>
      <c r="AD1642" s="18">
        <f t="shared" si="353"/>
        <v>0</v>
      </c>
      <c r="AF1642" s="6" t="str">
        <f t="shared" si="354"/>
        <v/>
      </c>
      <c r="AG1642" s="6" t="str">
        <f t="shared" si="355"/>
        <v/>
      </c>
      <c r="AH1642" s="6" t="str">
        <f t="shared" si="356"/>
        <v/>
      </c>
      <c r="AI1642" s="6" t="str">
        <f t="shared" si="357"/>
        <v/>
      </c>
      <c r="AJ1642" s="6">
        <v>1635</v>
      </c>
      <c r="AK1642" s="73" t="str">
        <f t="shared" si="358"/>
        <v/>
      </c>
      <c r="AL1642" s="6" t="str">
        <f t="shared" si="359"/>
        <v/>
      </c>
      <c r="AN1642" s="6" t="str">
        <f>IF(D1642="", "", IF(COUNTIF($D$8:D1641, D1642)&gt;0, "", MAX($AN$7:AN1641)+1))</f>
        <v/>
      </c>
      <c r="AO1642" s="6" t="str">
        <f t="shared" si="360"/>
        <v/>
      </c>
      <c r="AP1642" s="6" t="str">
        <f t="shared" si="361"/>
        <v/>
      </c>
      <c r="AQ1642" s="6" t="str">
        <f t="shared" si="362"/>
        <v/>
      </c>
      <c r="AR1642" s="6" t="str">
        <f t="shared" si="363"/>
        <v/>
      </c>
    </row>
    <row r="1643" spans="1:44" x14ac:dyDescent="0.25">
      <c r="A1643" s="22"/>
      <c r="B1643" s="121"/>
      <c r="C1643" s="121"/>
      <c r="D1643" s="121"/>
      <c r="E1643" s="122"/>
      <c r="F1643" s="123"/>
      <c r="G1643" s="123"/>
      <c r="H1643" s="22"/>
      <c r="I1643" s="122" t="str">
        <f>IF('Stock Takes'!$AC1644="", "", 'Stock Takes'!$AC1644)</f>
        <v/>
      </c>
      <c r="J1643" s="122" t="str">
        <f t="shared" si="350"/>
        <v/>
      </c>
      <c r="K1643" s="122" t="str">
        <f>IF($U$7=6, "", IF('Stock Takes'!AE$6="*", 'Stock Takes'!AE1644, IF('Stock Takes'!AF$6="*", 'Stock Takes'!AF1644, IF('Stock Takes'!AG$6="*", 'Stock Takes'!AG1644, IF('Stock Takes'!AH$6="*", 'Stock Takes'!AH1644, IF('Stock Takes'!AI$6="*", 'Stock Takes'!AI1644, IF('Stock Takes'!AJ$6="*", 'Stock Takes'!AJ1644)))))))</f>
        <v/>
      </c>
      <c r="L1643" s="122" t="str">
        <f t="shared" si="351"/>
        <v/>
      </c>
      <c r="M1643" s="22"/>
      <c r="AC1643" s="17">
        <f t="shared" si="352"/>
        <v>0</v>
      </c>
      <c r="AD1643" s="18">
        <f t="shared" si="353"/>
        <v>0</v>
      </c>
      <c r="AF1643" s="6" t="str">
        <f t="shared" si="354"/>
        <v/>
      </c>
      <c r="AG1643" s="6" t="str">
        <f t="shared" si="355"/>
        <v/>
      </c>
      <c r="AH1643" s="6" t="str">
        <f t="shared" si="356"/>
        <v/>
      </c>
      <c r="AI1643" s="6" t="str">
        <f t="shared" si="357"/>
        <v/>
      </c>
      <c r="AJ1643" s="6">
        <v>1636</v>
      </c>
      <c r="AK1643" s="73" t="str">
        <f t="shared" si="358"/>
        <v/>
      </c>
      <c r="AL1643" s="6" t="str">
        <f t="shared" si="359"/>
        <v/>
      </c>
      <c r="AN1643" s="6" t="str">
        <f>IF(D1643="", "", IF(COUNTIF($D$8:D1642, D1643)&gt;0, "", MAX($AN$7:AN1642)+1))</f>
        <v/>
      </c>
      <c r="AO1643" s="6" t="str">
        <f t="shared" si="360"/>
        <v/>
      </c>
      <c r="AP1643" s="6" t="str">
        <f t="shared" si="361"/>
        <v/>
      </c>
      <c r="AQ1643" s="6" t="str">
        <f t="shared" si="362"/>
        <v/>
      </c>
      <c r="AR1643" s="6" t="str">
        <f t="shared" si="363"/>
        <v/>
      </c>
    </row>
    <row r="1644" spans="1:44" x14ac:dyDescent="0.25">
      <c r="A1644" s="22"/>
      <c r="B1644" s="121"/>
      <c r="C1644" s="121"/>
      <c r="D1644" s="121"/>
      <c r="E1644" s="122"/>
      <c r="F1644" s="123"/>
      <c r="G1644" s="123"/>
      <c r="H1644" s="22"/>
      <c r="I1644" s="122" t="str">
        <f>IF('Stock Takes'!$AC1645="", "", 'Stock Takes'!$AC1645)</f>
        <v/>
      </c>
      <c r="J1644" s="122" t="str">
        <f t="shared" si="350"/>
        <v/>
      </c>
      <c r="K1644" s="122" t="str">
        <f>IF($U$7=6, "", IF('Stock Takes'!AE$6="*", 'Stock Takes'!AE1645, IF('Stock Takes'!AF$6="*", 'Stock Takes'!AF1645, IF('Stock Takes'!AG$6="*", 'Stock Takes'!AG1645, IF('Stock Takes'!AH$6="*", 'Stock Takes'!AH1645, IF('Stock Takes'!AI$6="*", 'Stock Takes'!AI1645, IF('Stock Takes'!AJ$6="*", 'Stock Takes'!AJ1645)))))))</f>
        <v/>
      </c>
      <c r="L1644" s="122" t="str">
        <f t="shared" si="351"/>
        <v/>
      </c>
      <c r="M1644" s="22"/>
      <c r="AC1644" s="17">
        <f t="shared" si="352"/>
        <v>0</v>
      </c>
      <c r="AD1644" s="18">
        <f t="shared" si="353"/>
        <v>0</v>
      </c>
      <c r="AF1644" s="6" t="str">
        <f t="shared" si="354"/>
        <v/>
      </c>
      <c r="AG1644" s="6" t="str">
        <f t="shared" si="355"/>
        <v/>
      </c>
      <c r="AH1644" s="6" t="str">
        <f t="shared" si="356"/>
        <v/>
      </c>
      <c r="AI1644" s="6" t="str">
        <f t="shared" si="357"/>
        <v/>
      </c>
      <c r="AJ1644" s="6">
        <v>1637</v>
      </c>
      <c r="AK1644" s="73" t="str">
        <f t="shared" si="358"/>
        <v/>
      </c>
      <c r="AL1644" s="6" t="str">
        <f t="shared" si="359"/>
        <v/>
      </c>
      <c r="AN1644" s="6" t="str">
        <f>IF(D1644="", "", IF(COUNTIF($D$8:D1643, D1644)&gt;0, "", MAX($AN$7:AN1643)+1))</f>
        <v/>
      </c>
      <c r="AO1644" s="6" t="str">
        <f t="shared" si="360"/>
        <v/>
      </c>
      <c r="AP1644" s="6" t="str">
        <f t="shared" si="361"/>
        <v/>
      </c>
      <c r="AQ1644" s="6" t="str">
        <f t="shared" si="362"/>
        <v/>
      </c>
      <c r="AR1644" s="6" t="str">
        <f t="shared" si="363"/>
        <v/>
      </c>
    </row>
    <row r="1645" spans="1:44" x14ac:dyDescent="0.25">
      <c r="A1645" s="22"/>
      <c r="B1645" s="121"/>
      <c r="C1645" s="121"/>
      <c r="D1645" s="121"/>
      <c r="E1645" s="122"/>
      <c r="F1645" s="123"/>
      <c r="G1645" s="123"/>
      <c r="H1645" s="22"/>
      <c r="I1645" s="122" t="str">
        <f>IF('Stock Takes'!$AC1646="", "", 'Stock Takes'!$AC1646)</f>
        <v/>
      </c>
      <c r="J1645" s="122" t="str">
        <f t="shared" si="350"/>
        <v/>
      </c>
      <c r="K1645" s="122" t="str">
        <f>IF($U$7=6, "", IF('Stock Takes'!AE$6="*", 'Stock Takes'!AE1646, IF('Stock Takes'!AF$6="*", 'Stock Takes'!AF1646, IF('Stock Takes'!AG$6="*", 'Stock Takes'!AG1646, IF('Stock Takes'!AH$6="*", 'Stock Takes'!AH1646, IF('Stock Takes'!AI$6="*", 'Stock Takes'!AI1646, IF('Stock Takes'!AJ$6="*", 'Stock Takes'!AJ1646)))))))</f>
        <v/>
      </c>
      <c r="L1645" s="122" t="str">
        <f t="shared" si="351"/>
        <v/>
      </c>
      <c r="M1645" s="22"/>
      <c r="AC1645" s="17">
        <f t="shared" si="352"/>
        <v>0</v>
      </c>
      <c r="AD1645" s="18">
        <f t="shared" si="353"/>
        <v>0</v>
      </c>
      <c r="AF1645" s="6" t="str">
        <f t="shared" si="354"/>
        <v/>
      </c>
      <c r="AG1645" s="6" t="str">
        <f t="shared" si="355"/>
        <v/>
      </c>
      <c r="AH1645" s="6" t="str">
        <f t="shared" si="356"/>
        <v/>
      </c>
      <c r="AI1645" s="6" t="str">
        <f t="shared" si="357"/>
        <v/>
      </c>
      <c r="AJ1645" s="6">
        <v>1638</v>
      </c>
      <c r="AK1645" s="73" t="str">
        <f t="shared" si="358"/>
        <v/>
      </c>
      <c r="AL1645" s="6" t="str">
        <f t="shared" si="359"/>
        <v/>
      </c>
      <c r="AN1645" s="6" t="str">
        <f>IF(D1645="", "", IF(COUNTIF($D$8:D1644, D1645)&gt;0, "", MAX($AN$7:AN1644)+1))</f>
        <v/>
      </c>
      <c r="AO1645" s="6" t="str">
        <f t="shared" si="360"/>
        <v/>
      </c>
      <c r="AP1645" s="6" t="str">
        <f t="shared" si="361"/>
        <v/>
      </c>
      <c r="AQ1645" s="6" t="str">
        <f t="shared" si="362"/>
        <v/>
      </c>
      <c r="AR1645" s="6" t="str">
        <f t="shared" si="363"/>
        <v/>
      </c>
    </row>
    <row r="1646" spans="1:44" x14ac:dyDescent="0.25">
      <c r="A1646" s="22"/>
      <c r="B1646" s="121"/>
      <c r="C1646" s="121"/>
      <c r="D1646" s="121"/>
      <c r="E1646" s="122"/>
      <c r="F1646" s="123"/>
      <c r="G1646" s="123"/>
      <c r="H1646" s="22"/>
      <c r="I1646" s="122" t="str">
        <f>IF('Stock Takes'!$AC1647="", "", 'Stock Takes'!$AC1647)</f>
        <v/>
      </c>
      <c r="J1646" s="122" t="str">
        <f t="shared" si="350"/>
        <v/>
      </c>
      <c r="K1646" s="122" t="str">
        <f>IF($U$7=6, "", IF('Stock Takes'!AE$6="*", 'Stock Takes'!AE1647, IF('Stock Takes'!AF$6="*", 'Stock Takes'!AF1647, IF('Stock Takes'!AG$6="*", 'Stock Takes'!AG1647, IF('Stock Takes'!AH$6="*", 'Stock Takes'!AH1647, IF('Stock Takes'!AI$6="*", 'Stock Takes'!AI1647, IF('Stock Takes'!AJ$6="*", 'Stock Takes'!AJ1647)))))))</f>
        <v/>
      </c>
      <c r="L1646" s="122" t="str">
        <f t="shared" si="351"/>
        <v/>
      </c>
      <c r="M1646" s="22"/>
      <c r="AC1646" s="17">
        <f t="shared" si="352"/>
        <v>0</v>
      </c>
      <c r="AD1646" s="18">
        <f t="shared" si="353"/>
        <v>0</v>
      </c>
      <c r="AF1646" s="6" t="str">
        <f t="shared" si="354"/>
        <v/>
      </c>
      <c r="AG1646" s="6" t="str">
        <f t="shared" si="355"/>
        <v/>
      </c>
      <c r="AH1646" s="6" t="str">
        <f t="shared" si="356"/>
        <v/>
      </c>
      <c r="AI1646" s="6" t="str">
        <f t="shared" si="357"/>
        <v/>
      </c>
      <c r="AJ1646" s="6">
        <v>1639</v>
      </c>
      <c r="AK1646" s="73" t="str">
        <f t="shared" si="358"/>
        <v/>
      </c>
      <c r="AL1646" s="6" t="str">
        <f t="shared" si="359"/>
        <v/>
      </c>
      <c r="AN1646" s="6" t="str">
        <f>IF(D1646="", "", IF(COUNTIF($D$8:D1645, D1646)&gt;0, "", MAX($AN$7:AN1645)+1))</f>
        <v/>
      </c>
      <c r="AO1646" s="6" t="str">
        <f t="shared" si="360"/>
        <v/>
      </c>
      <c r="AP1646" s="6" t="str">
        <f t="shared" si="361"/>
        <v/>
      </c>
      <c r="AQ1646" s="6" t="str">
        <f t="shared" si="362"/>
        <v/>
      </c>
      <c r="AR1646" s="6" t="str">
        <f t="shared" si="363"/>
        <v/>
      </c>
    </row>
    <row r="1647" spans="1:44" x14ac:dyDescent="0.25">
      <c r="A1647" s="22"/>
      <c r="B1647" s="121"/>
      <c r="C1647" s="121"/>
      <c r="D1647" s="121"/>
      <c r="E1647" s="122"/>
      <c r="F1647" s="123"/>
      <c r="G1647" s="123"/>
      <c r="H1647" s="22"/>
      <c r="I1647" s="122" t="str">
        <f>IF('Stock Takes'!$AC1648="", "", 'Stock Takes'!$AC1648)</f>
        <v/>
      </c>
      <c r="J1647" s="122" t="str">
        <f t="shared" si="350"/>
        <v/>
      </c>
      <c r="K1647" s="122" t="str">
        <f>IF($U$7=6, "", IF('Stock Takes'!AE$6="*", 'Stock Takes'!AE1648, IF('Stock Takes'!AF$6="*", 'Stock Takes'!AF1648, IF('Stock Takes'!AG$6="*", 'Stock Takes'!AG1648, IF('Stock Takes'!AH$6="*", 'Stock Takes'!AH1648, IF('Stock Takes'!AI$6="*", 'Stock Takes'!AI1648, IF('Stock Takes'!AJ$6="*", 'Stock Takes'!AJ1648)))))))</f>
        <v/>
      </c>
      <c r="L1647" s="122" t="str">
        <f t="shared" si="351"/>
        <v/>
      </c>
      <c r="M1647" s="22"/>
      <c r="AC1647" s="17">
        <f t="shared" si="352"/>
        <v>0</v>
      </c>
      <c r="AD1647" s="18">
        <f t="shared" si="353"/>
        <v>0</v>
      </c>
      <c r="AF1647" s="6" t="str">
        <f t="shared" si="354"/>
        <v/>
      </c>
      <c r="AG1647" s="6" t="str">
        <f t="shared" si="355"/>
        <v/>
      </c>
      <c r="AH1647" s="6" t="str">
        <f t="shared" si="356"/>
        <v/>
      </c>
      <c r="AI1647" s="6" t="str">
        <f t="shared" si="357"/>
        <v/>
      </c>
      <c r="AJ1647" s="6">
        <v>1640</v>
      </c>
      <c r="AK1647" s="73" t="str">
        <f t="shared" si="358"/>
        <v/>
      </c>
      <c r="AL1647" s="6" t="str">
        <f t="shared" si="359"/>
        <v/>
      </c>
      <c r="AN1647" s="6" t="str">
        <f>IF(D1647="", "", IF(COUNTIF($D$8:D1646, D1647)&gt;0, "", MAX($AN$7:AN1646)+1))</f>
        <v/>
      </c>
      <c r="AO1647" s="6" t="str">
        <f t="shared" si="360"/>
        <v/>
      </c>
      <c r="AP1647" s="6" t="str">
        <f t="shared" si="361"/>
        <v/>
      </c>
      <c r="AQ1647" s="6" t="str">
        <f t="shared" si="362"/>
        <v/>
      </c>
      <c r="AR1647" s="6" t="str">
        <f t="shared" si="363"/>
        <v/>
      </c>
    </row>
    <row r="1648" spans="1:44" x14ac:dyDescent="0.25">
      <c r="A1648" s="22"/>
      <c r="B1648" s="121"/>
      <c r="C1648" s="121"/>
      <c r="D1648" s="121"/>
      <c r="E1648" s="122"/>
      <c r="F1648" s="123"/>
      <c r="G1648" s="123"/>
      <c r="H1648" s="22"/>
      <c r="I1648" s="122" t="str">
        <f>IF('Stock Takes'!$AC1649="", "", 'Stock Takes'!$AC1649)</f>
        <v/>
      </c>
      <c r="J1648" s="122" t="str">
        <f t="shared" si="350"/>
        <v/>
      </c>
      <c r="K1648" s="122" t="str">
        <f>IF($U$7=6, "", IF('Stock Takes'!AE$6="*", 'Stock Takes'!AE1649, IF('Stock Takes'!AF$6="*", 'Stock Takes'!AF1649, IF('Stock Takes'!AG$6="*", 'Stock Takes'!AG1649, IF('Stock Takes'!AH$6="*", 'Stock Takes'!AH1649, IF('Stock Takes'!AI$6="*", 'Stock Takes'!AI1649, IF('Stock Takes'!AJ$6="*", 'Stock Takes'!AJ1649)))))))</f>
        <v/>
      </c>
      <c r="L1648" s="122" t="str">
        <f t="shared" si="351"/>
        <v/>
      </c>
      <c r="M1648" s="22"/>
      <c r="AC1648" s="17">
        <f t="shared" si="352"/>
        <v>0</v>
      </c>
      <c r="AD1648" s="18">
        <f t="shared" si="353"/>
        <v>0</v>
      </c>
      <c r="AF1648" s="6" t="str">
        <f t="shared" si="354"/>
        <v/>
      </c>
      <c r="AG1648" s="6" t="str">
        <f t="shared" si="355"/>
        <v/>
      </c>
      <c r="AH1648" s="6" t="str">
        <f t="shared" si="356"/>
        <v/>
      </c>
      <c r="AI1648" s="6" t="str">
        <f t="shared" si="357"/>
        <v/>
      </c>
      <c r="AJ1648" s="6">
        <v>1641</v>
      </c>
      <c r="AK1648" s="73" t="str">
        <f t="shared" si="358"/>
        <v/>
      </c>
      <c r="AL1648" s="6" t="str">
        <f t="shared" si="359"/>
        <v/>
      </c>
      <c r="AN1648" s="6" t="str">
        <f>IF(D1648="", "", IF(COUNTIF($D$8:D1647, D1648)&gt;0, "", MAX($AN$7:AN1647)+1))</f>
        <v/>
      </c>
      <c r="AO1648" s="6" t="str">
        <f t="shared" si="360"/>
        <v/>
      </c>
      <c r="AP1648" s="6" t="str">
        <f t="shared" si="361"/>
        <v/>
      </c>
      <c r="AQ1648" s="6" t="str">
        <f t="shared" si="362"/>
        <v/>
      </c>
      <c r="AR1648" s="6" t="str">
        <f t="shared" si="363"/>
        <v/>
      </c>
    </row>
    <row r="1649" spans="1:44" x14ac:dyDescent="0.25">
      <c r="A1649" s="22"/>
      <c r="B1649" s="121"/>
      <c r="C1649" s="121"/>
      <c r="D1649" s="121"/>
      <c r="E1649" s="122"/>
      <c r="F1649" s="123"/>
      <c r="G1649" s="123"/>
      <c r="H1649" s="22"/>
      <c r="I1649" s="122" t="str">
        <f>IF('Stock Takes'!$AC1650="", "", 'Stock Takes'!$AC1650)</f>
        <v/>
      </c>
      <c r="J1649" s="122" t="str">
        <f t="shared" si="350"/>
        <v/>
      </c>
      <c r="K1649" s="122" t="str">
        <f>IF($U$7=6, "", IF('Stock Takes'!AE$6="*", 'Stock Takes'!AE1650, IF('Stock Takes'!AF$6="*", 'Stock Takes'!AF1650, IF('Stock Takes'!AG$6="*", 'Stock Takes'!AG1650, IF('Stock Takes'!AH$6="*", 'Stock Takes'!AH1650, IF('Stock Takes'!AI$6="*", 'Stock Takes'!AI1650, IF('Stock Takes'!AJ$6="*", 'Stock Takes'!AJ1650)))))))</f>
        <v/>
      </c>
      <c r="L1649" s="122" t="str">
        <f t="shared" si="351"/>
        <v/>
      </c>
      <c r="M1649" s="22"/>
      <c r="AC1649" s="17">
        <f t="shared" si="352"/>
        <v>0</v>
      </c>
      <c r="AD1649" s="18">
        <f t="shared" si="353"/>
        <v>0</v>
      </c>
      <c r="AF1649" s="6" t="str">
        <f t="shared" si="354"/>
        <v/>
      </c>
      <c r="AG1649" s="6" t="str">
        <f t="shared" si="355"/>
        <v/>
      </c>
      <c r="AH1649" s="6" t="str">
        <f t="shared" si="356"/>
        <v/>
      </c>
      <c r="AI1649" s="6" t="str">
        <f t="shared" si="357"/>
        <v/>
      </c>
      <c r="AJ1649" s="6">
        <v>1642</v>
      </c>
      <c r="AK1649" s="73" t="str">
        <f t="shared" si="358"/>
        <v/>
      </c>
      <c r="AL1649" s="6" t="str">
        <f t="shared" si="359"/>
        <v/>
      </c>
      <c r="AN1649" s="6" t="str">
        <f>IF(D1649="", "", IF(COUNTIF($D$8:D1648, D1649)&gt;0, "", MAX($AN$7:AN1648)+1))</f>
        <v/>
      </c>
      <c r="AO1649" s="6" t="str">
        <f t="shared" si="360"/>
        <v/>
      </c>
      <c r="AP1649" s="6" t="str">
        <f t="shared" si="361"/>
        <v/>
      </c>
      <c r="AQ1649" s="6" t="str">
        <f t="shared" si="362"/>
        <v/>
      </c>
      <c r="AR1649" s="6" t="str">
        <f t="shared" si="363"/>
        <v/>
      </c>
    </row>
    <row r="1650" spans="1:44" x14ac:dyDescent="0.25">
      <c r="A1650" s="22"/>
      <c r="B1650" s="121"/>
      <c r="C1650" s="121"/>
      <c r="D1650" s="121"/>
      <c r="E1650" s="122"/>
      <c r="F1650" s="123"/>
      <c r="G1650" s="123"/>
      <c r="H1650" s="22"/>
      <c r="I1650" s="122" t="str">
        <f>IF('Stock Takes'!$AC1651="", "", 'Stock Takes'!$AC1651)</f>
        <v/>
      </c>
      <c r="J1650" s="122" t="str">
        <f t="shared" si="350"/>
        <v/>
      </c>
      <c r="K1650" s="122" t="str">
        <f>IF($U$7=6, "", IF('Stock Takes'!AE$6="*", 'Stock Takes'!AE1651, IF('Stock Takes'!AF$6="*", 'Stock Takes'!AF1651, IF('Stock Takes'!AG$6="*", 'Stock Takes'!AG1651, IF('Stock Takes'!AH$6="*", 'Stock Takes'!AH1651, IF('Stock Takes'!AI$6="*", 'Stock Takes'!AI1651, IF('Stock Takes'!AJ$6="*", 'Stock Takes'!AJ1651)))))))</f>
        <v/>
      </c>
      <c r="L1650" s="122" t="str">
        <f t="shared" si="351"/>
        <v/>
      </c>
      <c r="M1650" s="22"/>
      <c r="AC1650" s="17">
        <f t="shared" si="352"/>
        <v>0</v>
      </c>
      <c r="AD1650" s="18">
        <f t="shared" si="353"/>
        <v>0</v>
      </c>
      <c r="AF1650" s="6" t="str">
        <f t="shared" si="354"/>
        <v/>
      </c>
      <c r="AG1650" s="6" t="str">
        <f t="shared" si="355"/>
        <v/>
      </c>
      <c r="AH1650" s="6" t="str">
        <f t="shared" si="356"/>
        <v/>
      </c>
      <c r="AI1650" s="6" t="str">
        <f t="shared" si="357"/>
        <v/>
      </c>
      <c r="AJ1650" s="6">
        <v>1643</v>
      </c>
      <c r="AK1650" s="73" t="str">
        <f t="shared" si="358"/>
        <v/>
      </c>
      <c r="AL1650" s="6" t="str">
        <f t="shared" si="359"/>
        <v/>
      </c>
      <c r="AN1650" s="6" t="str">
        <f>IF(D1650="", "", IF(COUNTIF($D$8:D1649, D1650)&gt;0, "", MAX($AN$7:AN1649)+1))</f>
        <v/>
      </c>
      <c r="AO1650" s="6" t="str">
        <f t="shared" si="360"/>
        <v/>
      </c>
      <c r="AP1650" s="6" t="str">
        <f t="shared" si="361"/>
        <v/>
      </c>
      <c r="AQ1650" s="6" t="str">
        <f t="shared" si="362"/>
        <v/>
      </c>
      <c r="AR1650" s="6" t="str">
        <f t="shared" si="363"/>
        <v/>
      </c>
    </row>
    <row r="1651" spans="1:44" x14ac:dyDescent="0.25">
      <c r="A1651" s="22"/>
      <c r="B1651" s="121"/>
      <c r="C1651" s="121"/>
      <c r="D1651" s="121"/>
      <c r="E1651" s="122"/>
      <c r="F1651" s="123"/>
      <c r="G1651" s="123"/>
      <c r="H1651" s="22"/>
      <c r="I1651" s="122" t="str">
        <f>IF('Stock Takes'!$AC1652="", "", 'Stock Takes'!$AC1652)</f>
        <v/>
      </c>
      <c r="J1651" s="122" t="str">
        <f t="shared" si="350"/>
        <v/>
      </c>
      <c r="K1651" s="122" t="str">
        <f>IF($U$7=6, "", IF('Stock Takes'!AE$6="*", 'Stock Takes'!AE1652, IF('Stock Takes'!AF$6="*", 'Stock Takes'!AF1652, IF('Stock Takes'!AG$6="*", 'Stock Takes'!AG1652, IF('Stock Takes'!AH$6="*", 'Stock Takes'!AH1652, IF('Stock Takes'!AI$6="*", 'Stock Takes'!AI1652, IF('Stock Takes'!AJ$6="*", 'Stock Takes'!AJ1652)))))))</f>
        <v/>
      </c>
      <c r="L1651" s="122" t="str">
        <f t="shared" si="351"/>
        <v/>
      </c>
      <c r="M1651" s="22"/>
      <c r="AC1651" s="17">
        <f t="shared" si="352"/>
        <v>0</v>
      </c>
      <c r="AD1651" s="18">
        <f t="shared" si="353"/>
        <v>0</v>
      </c>
      <c r="AF1651" s="6" t="str">
        <f t="shared" si="354"/>
        <v/>
      </c>
      <c r="AG1651" s="6" t="str">
        <f t="shared" si="355"/>
        <v/>
      </c>
      <c r="AH1651" s="6" t="str">
        <f t="shared" si="356"/>
        <v/>
      </c>
      <c r="AI1651" s="6" t="str">
        <f t="shared" si="357"/>
        <v/>
      </c>
      <c r="AJ1651" s="6">
        <v>1644</v>
      </c>
      <c r="AK1651" s="73" t="str">
        <f t="shared" si="358"/>
        <v/>
      </c>
      <c r="AL1651" s="6" t="str">
        <f t="shared" si="359"/>
        <v/>
      </c>
      <c r="AN1651" s="6" t="str">
        <f>IF(D1651="", "", IF(COUNTIF($D$8:D1650, D1651)&gt;0, "", MAX($AN$7:AN1650)+1))</f>
        <v/>
      </c>
      <c r="AO1651" s="6" t="str">
        <f t="shared" si="360"/>
        <v/>
      </c>
      <c r="AP1651" s="6" t="str">
        <f t="shared" si="361"/>
        <v/>
      </c>
      <c r="AQ1651" s="6" t="str">
        <f t="shared" si="362"/>
        <v/>
      </c>
      <c r="AR1651" s="6" t="str">
        <f t="shared" si="363"/>
        <v/>
      </c>
    </row>
    <row r="1652" spans="1:44" x14ac:dyDescent="0.25">
      <c r="A1652" s="22"/>
      <c r="B1652" s="121"/>
      <c r="C1652" s="121"/>
      <c r="D1652" s="121"/>
      <c r="E1652" s="122"/>
      <c r="F1652" s="123"/>
      <c r="G1652" s="123"/>
      <c r="H1652" s="22"/>
      <c r="I1652" s="122" t="str">
        <f>IF('Stock Takes'!$AC1653="", "", 'Stock Takes'!$AC1653)</f>
        <v/>
      </c>
      <c r="J1652" s="122" t="str">
        <f t="shared" si="350"/>
        <v/>
      </c>
      <c r="K1652" s="122" t="str">
        <f>IF($U$7=6, "", IF('Stock Takes'!AE$6="*", 'Stock Takes'!AE1653, IF('Stock Takes'!AF$6="*", 'Stock Takes'!AF1653, IF('Stock Takes'!AG$6="*", 'Stock Takes'!AG1653, IF('Stock Takes'!AH$6="*", 'Stock Takes'!AH1653, IF('Stock Takes'!AI$6="*", 'Stock Takes'!AI1653, IF('Stock Takes'!AJ$6="*", 'Stock Takes'!AJ1653)))))))</f>
        <v/>
      </c>
      <c r="L1652" s="122" t="str">
        <f t="shared" si="351"/>
        <v/>
      </c>
      <c r="M1652" s="22"/>
      <c r="AC1652" s="17">
        <f t="shared" si="352"/>
        <v>0</v>
      </c>
      <c r="AD1652" s="18">
        <f t="shared" si="353"/>
        <v>0</v>
      </c>
      <c r="AF1652" s="6" t="str">
        <f t="shared" si="354"/>
        <v/>
      </c>
      <c r="AG1652" s="6" t="str">
        <f t="shared" si="355"/>
        <v/>
      </c>
      <c r="AH1652" s="6" t="str">
        <f t="shared" si="356"/>
        <v/>
      </c>
      <c r="AI1652" s="6" t="str">
        <f t="shared" si="357"/>
        <v/>
      </c>
      <c r="AJ1652" s="6">
        <v>1645</v>
      </c>
      <c r="AK1652" s="73" t="str">
        <f t="shared" si="358"/>
        <v/>
      </c>
      <c r="AL1652" s="6" t="str">
        <f t="shared" si="359"/>
        <v/>
      </c>
      <c r="AN1652" s="6" t="str">
        <f>IF(D1652="", "", IF(COUNTIF($D$8:D1651, D1652)&gt;0, "", MAX($AN$7:AN1651)+1))</f>
        <v/>
      </c>
      <c r="AO1652" s="6" t="str">
        <f t="shared" si="360"/>
        <v/>
      </c>
      <c r="AP1652" s="6" t="str">
        <f t="shared" si="361"/>
        <v/>
      </c>
      <c r="AQ1652" s="6" t="str">
        <f t="shared" si="362"/>
        <v/>
      </c>
      <c r="AR1652" s="6" t="str">
        <f t="shared" si="363"/>
        <v/>
      </c>
    </row>
    <row r="1653" spans="1:44" x14ac:dyDescent="0.25">
      <c r="A1653" s="22"/>
      <c r="B1653" s="121"/>
      <c r="C1653" s="121"/>
      <c r="D1653" s="121"/>
      <c r="E1653" s="122"/>
      <c r="F1653" s="123"/>
      <c r="G1653" s="123"/>
      <c r="H1653" s="22"/>
      <c r="I1653" s="122" t="str">
        <f>IF('Stock Takes'!$AC1654="", "", 'Stock Takes'!$AC1654)</f>
        <v/>
      </c>
      <c r="J1653" s="122" t="str">
        <f t="shared" si="350"/>
        <v/>
      </c>
      <c r="K1653" s="122" t="str">
        <f>IF($U$7=6, "", IF('Stock Takes'!AE$6="*", 'Stock Takes'!AE1654, IF('Stock Takes'!AF$6="*", 'Stock Takes'!AF1654, IF('Stock Takes'!AG$6="*", 'Stock Takes'!AG1654, IF('Stock Takes'!AH$6="*", 'Stock Takes'!AH1654, IF('Stock Takes'!AI$6="*", 'Stock Takes'!AI1654, IF('Stock Takes'!AJ$6="*", 'Stock Takes'!AJ1654)))))))</f>
        <v/>
      </c>
      <c r="L1653" s="122" t="str">
        <f t="shared" si="351"/>
        <v/>
      </c>
      <c r="M1653" s="22"/>
      <c r="AC1653" s="17">
        <f t="shared" si="352"/>
        <v>0</v>
      </c>
      <c r="AD1653" s="18">
        <f t="shared" si="353"/>
        <v>0</v>
      </c>
      <c r="AF1653" s="6" t="str">
        <f t="shared" si="354"/>
        <v/>
      </c>
      <c r="AG1653" s="6" t="str">
        <f t="shared" si="355"/>
        <v/>
      </c>
      <c r="AH1653" s="6" t="str">
        <f t="shared" si="356"/>
        <v/>
      </c>
      <c r="AI1653" s="6" t="str">
        <f t="shared" si="357"/>
        <v/>
      </c>
      <c r="AJ1653" s="6">
        <v>1646</v>
      </c>
      <c r="AK1653" s="73" t="str">
        <f t="shared" si="358"/>
        <v/>
      </c>
      <c r="AL1653" s="6" t="str">
        <f t="shared" si="359"/>
        <v/>
      </c>
      <c r="AN1653" s="6" t="str">
        <f>IF(D1653="", "", IF(COUNTIF($D$8:D1652, D1653)&gt;0, "", MAX($AN$7:AN1652)+1))</f>
        <v/>
      </c>
      <c r="AO1653" s="6" t="str">
        <f t="shared" si="360"/>
        <v/>
      </c>
      <c r="AP1653" s="6" t="str">
        <f t="shared" si="361"/>
        <v/>
      </c>
      <c r="AQ1653" s="6" t="str">
        <f t="shared" si="362"/>
        <v/>
      </c>
      <c r="AR1653" s="6" t="str">
        <f t="shared" si="363"/>
        <v/>
      </c>
    </row>
    <row r="1654" spans="1:44" x14ac:dyDescent="0.25">
      <c r="A1654" s="22"/>
      <c r="B1654" s="121"/>
      <c r="C1654" s="121"/>
      <c r="D1654" s="121"/>
      <c r="E1654" s="122"/>
      <c r="F1654" s="123"/>
      <c r="G1654" s="123"/>
      <c r="H1654" s="22"/>
      <c r="I1654" s="122" t="str">
        <f>IF('Stock Takes'!$AC1655="", "", 'Stock Takes'!$AC1655)</f>
        <v/>
      </c>
      <c r="J1654" s="122" t="str">
        <f t="shared" si="350"/>
        <v/>
      </c>
      <c r="K1654" s="122" t="str">
        <f>IF($U$7=6, "", IF('Stock Takes'!AE$6="*", 'Stock Takes'!AE1655, IF('Stock Takes'!AF$6="*", 'Stock Takes'!AF1655, IF('Stock Takes'!AG$6="*", 'Stock Takes'!AG1655, IF('Stock Takes'!AH$6="*", 'Stock Takes'!AH1655, IF('Stock Takes'!AI$6="*", 'Stock Takes'!AI1655, IF('Stock Takes'!AJ$6="*", 'Stock Takes'!AJ1655)))))))</f>
        <v/>
      </c>
      <c r="L1654" s="122" t="str">
        <f t="shared" si="351"/>
        <v/>
      </c>
      <c r="M1654" s="22"/>
      <c r="AC1654" s="17">
        <f t="shared" si="352"/>
        <v>0</v>
      </c>
      <c r="AD1654" s="18">
        <f t="shared" si="353"/>
        <v>0</v>
      </c>
      <c r="AF1654" s="6" t="str">
        <f t="shared" si="354"/>
        <v/>
      </c>
      <c r="AG1654" s="6" t="str">
        <f t="shared" si="355"/>
        <v/>
      </c>
      <c r="AH1654" s="6" t="str">
        <f t="shared" si="356"/>
        <v/>
      </c>
      <c r="AI1654" s="6" t="str">
        <f t="shared" si="357"/>
        <v/>
      </c>
      <c r="AJ1654" s="6">
        <v>1647</v>
      </c>
      <c r="AK1654" s="73" t="str">
        <f t="shared" si="358"/>
        <v/>
      </c>
      <c r="AL1654" s="6" t="str">
        <f t="shared" si="359"/>
        <v/>
      </c>
      <c r="AN1654" s="6" t="str">
        <f>IF(D1654="", "", IF(COUNTIF($D$8:D1653, D1654)&gt;0, "", MAX($AN$7:AN1653)+1))</f>
        <v/>
      </c>
      <c r="AO1654" s="6" t="str">
        <f t="shared" si="360"/>
        <v/>
      </c>
      <c r="AP1654" s="6" t="str">
        <f t="shared" si="361"/>
        <v/>
      </c>
      <c r="AQ1654" s="6" t="str">
        <f t="shared" si="362"/>
        <v/>
      </c>
      <c r="AR1654" s="6" t="str">
        <f t="shared" si="363"/>
        <v/>
      </c>
    </row>
    <row r="1655" spans="1:44" x14ac:dyDescent="0.25">
      <c r="A1655" s="22"/>
      <c r="B1655" s="121"/>
      <c r="C1655" s="121"/>
      <c r="D1655" s="121"/>
      <c r="E1655" s="122"/>
      <c r="F1655" s="123"/>
      <c r="G1655" s="123"/>
      <c r="H1655" s="22"/>
      <c r="I1655" s="122" t="str">
        <f>IF('Stock Takes'!$AC1656="", "", 'Stock Takes'!$AC1656)</f>
        <v/>
      </c>
      <c r="J1655" s="122" t="str">
        <f t="shared" si="350"/>
        <v/>
      </c>
      <c r="K1655" s="122" t="str">
        <f>IF($U$7=6, "", IF('Stock Takes'!AE$6="*", 'Stock Takes'!AE1656, IF('Stock Takes'!AF$6="*", 'Stock Takes'!AF1656, IF('Stock Takes'!AG$6="*", 'Stock Takes'!AG1656, IF('Stock Takes'!AH$6="*", 'Stock Takes'!AH1656, IF('Stock Takes'!AI$6="*", 'Stock Takes'!AI1656, IF('Stock Takes'!AJ$6="*", 'Stock Takes'!AJ1656)))))))</f>
        <v/>
      </c>
      <c r="L1655" s="122" t="str">
        <f t="shared" si="351"/>
        <v/>
      </c>
      <c r="M1655" s="22"/>
      <c r="AC1655" s="17">
        <f t="shared" si="352"/>
        <v>0</v>
      </c>
      <c r="AD1655" s="18">
        <f t="shared" si="353"/>
        <v>0</v>
      </c>
      <c r="AF1655" s="6" t="str">
        <f t="shared" si="354"/>
        <v/>
      </c>
      <c r="AG1655" s="6" t="str">
        <f t="shared" si="355"/>
        <v/>
      </c>
      <c r="AH1655" s="6" t="str">
        <f t="shared" si="356"/>
        <v/>
      </c>
      <c r="AI1655" s="6" t="str">
        <f t="shared" si="357"/>
        <v/>
      </c>
      <c r="AJ1655" s="6">
        <v>1648</v>
      </c>
      <c r="AK1655" s="73" t="str">
        <f t="shared" si="358"/>
        <v/>
      </c>
      <c r="AL1655" s="6" t="str">
        <f t="shared" si="359"/>
        <v/>
      </c>
      <c r="AN1655" s="6" t="str">
        <f>IF(D1655="", "", IF(COUNTIF($D$8:D1654, D1655)&gt;0, "", MAX($AN$7:AN1654)+1))</f>
        <v/>
      </c>
      <c r="AO1655" s="6" t="str">
        <f t="shared" si="360"/>
        <v/>
      </c>
      <c r="AP1655" s="6" t="str">
        <f t="shared" si="361"/>
        <v/>
      </c>
      <c r="AQ1655" s="6" t="str">
        <f t="shared" si="362"/>
        <v/>
      </c>
      <c r="AR1655" s="6" t="str">
        <f t="shared" si="363"/>
        <v/>
      </c>
    </row>
    <row r="1656" spans="1:44" x14ac:dyDescent="0.25">
      <c r="A1656" s="22"/>
      <c r="B1656" s="121"/>
      <c r="C1656" s="121"/>
      <c r="D1656" s="121"/>
      <c r="E1656" s="122"/>
      <c r="F1656" s="123"/>
      <c r="G1656" s="123"/>
      <c r="H1656" s="22"/>
      <c r="I1656" s="122" t="str">
        <f>IF('Stock Takes'!$AC1657="", "", 'Stock Takes'!$AC1657)</f>
        <v/>
      </c>
      <c r="J1656" s="122" t="str">
        <f t="shared" si="350"/>
        <v/>
      </c>
      <c r="K1656" s="122" t="str">
        <f>IF($U$7=6, "", IF('Stock Takes'!AE$6="*", 'Stock Takes'!AE1657, IF('Stock Takes'!AF$6="*", 'Stock Takes'!AF1657, IF('Stock Takes'!AG$6="*", 'Stock Takes'!AG1657, IF('Stock Takes'!AH$6="*", 'Stock Takes'!AH1657, IF('Stock Takes'!AI$6="*", 'Stock Takes'!AI1657, IF('Stock Takes'!AJ$6="*", 'Stock Takes'!AJ1657)))))))</f>
        <v/>
      </c>
      <c r="L1656" s="122" t="str">
        <f t="shared" si="351"/>
        <v/>
      </c>
      <c r="M1656" s="22"/>
      <c r="AC1656" s="17">
        <f t="shared" si="352"/>
        <v>0</v>
      </c>
      <c r="AD1656" s="18">
        <f t="shared" si="353"/>
        <v>0</v>
      </c>
      <c r="AF1656" s="6" t="str">
        <f t="shared" si="354"/>
        <v/>
      </c>
      <c r="AG1656" s="6" t="str">
        <f t="shared" si="355"/>
        <v/>
      </c>
      <c r="AH1656" s="6" t="str">
        <f t="shared" si="356"/>
        <v/>
      </c>
      <c r="AI1656" s="6" t="str">
        <f t="shared" si="357"/>
        <v/>
      </c>
      <c r="AJ1656" s="6">
        <v>1649</v>
      </c>
      <c r="AK1656" s="73" t="str">
        <f t="shared" si="358"/>
        <v/>
      </c>
      <c r="AL1656" s="6" t="str">
        <f t="shared" si="359"/>
        <v/>
      </c>
      <c r="AN1656" s="6" t="str">
        <f>IF(D1656="", "", IF(COUNTIF($D$8:D1655, D1656)&gt;0, "", MAX($AN$7:AN1655)+1))</f>
        <v/>
      </c>
      <c r="AO1656" s="6" t="str">
        <f t="shared" si="360"/>
        <v/>
      </c>
      <c r="AP1656" s="6" t="str">
        <f t="shared" si="361"/>
        <v/>
      </c>
      <c r="AQ1656" s="6" t="str">
        <f t="shared" si="362"/>
        <v/>
      </c>
      <c r="AR1656" s="6" t="str">
        <f t="shared" si="363"/>
        <v/>
      </c>
    </row>
    <row r="1657" spans="1:44" x14ac:dyDescent="0.25">
      <c r="A1657" s="22"/>
      <c r="B1657" s="121"/>
      <c r="C1657" s="121"/>
      <c r="D1657" s="121"/>
      <c r="E1657" s="122"/>
      <c r="F1657" s="123"/>
      <c r="G1657" s="123"/>
      <c r="H1657" s="22"/>
      <c r="I1657" s="122" t="str">
        <f>IF('Stock Takes'!$AC1658="", "", 'Stock Takes'!$AC1658)</f>
        <v/>
      </c>
      <c r="J1657" s="122" t="str">
        <f t="shared" si="350"/>
        <v/>
      </c>
      <c r="K1657" s="122" t="str">
        <f>IF($U$7=6, "", IF('Stock Takes'!AE$6="*", 'Stock Takes'!AE1658, IF('Stock Takes'!AF$6="*", 'Stock Takes'!AF1658, IF('Stock Takes'!AG$6="*", 'Stock Takes'!AG1658, IF('Stock Takes'!AH$6="*", 'Stock Takes'!AH1658, IF('Stock Takes'!AI$6="*", 'Stock Takes'!AI1658, IF('Stock Takes'!AJ$6="*", 'Stock Takes'!AJ1658)))))))</f>
        <v/>
      </c>
      <c r="L1657" s="122" t="str">
        <f t="shared" si="351"/>
        <v/>
      </c>
      <c r="M1657" s="22"/>
      <c r="AC1657" s="17">
        <f t="shared" si="352"/>
        <v>0</v>
      </c>
      <c r="AD1657" s="18">
        <f t="shared" si="353"/>
        <v>0</v>
      </c>
      <c r="AF1657" s="6" t="str">
        <f t="shared" si="354"/>
        <v/>
      </c>
      <c r="AG1657" s="6" t="str">
        <f t="shared" si="355"/>
        <v/>
      </c>
      <c r="AH1657" s="6" t="str">
        <f t="shared" si="356"/>
        <v/>
      </c>
      <c r="AI1657" s="6" t="str">
        <f t="shared" si="357"/>
        <v/>
      </c>
      <c r="AJ1657" s="6">
        <v>1650</v>
      </c>
      <c r="AK1657" s="73" t="str">
        <f t="shared" si="358"/>
        <v/>
      </c>
      <c r="AL1657" s="6" t="str">
        <f t="shared" si="359"/>
        <v/>
      </c>
      <c r="AN1657" s="6" t="str">
        <f>IF(D1657="", "", IF(COUNTIF($D$8:D1656, D1657)&gt;0, "", MAX($AN$7:AN1656)+1))</f>
        <v/>
      </c>
      <c r="AO1657" s="6" t="str">
        <f t="shared" si="360"/>
        <v/>
      </c>
      <c r="AP1657" s="6" t="str">
        <f t="shared" si="361"/>
        <v/>
      </c>
      <c r="AQ1657" s="6" t="str">
        <f t="shared" si="362"/>
        <v/>
      </c>
      <c r="AR1657" s="6" t="str">
        <f t="shared" si="363"/>
        <v/>
      </c>
    </row>
    <row r="1658" spans="1:44" x14ac:dyDescent="0.25">
      <c r="A1658" s="22"/>
      <c r="B1658" s="121"/>
      <c r="C1658" s="121"/>
      <c r="D1658" s="121"/>
      <c r="E1658" s="122"/>
      <c r="F1658" s="123"/>
      <c r="G1658" s="123"/>
      <c r="H1658" s="22"/>
      <c r="I1658" s="122" t="str">
        <f>IF('Stock Takes'!$AC1659="", "", 'Stock Takes'!$AC1659)</f>
        <v/>
      </c>
      <c r="J1658" s="122" t="str">
        <f t="shared" si="350"/>
        <v/>
      </c>
      <c r="K1658" s="122" t="str">
        <f>IF($U$7=6, "", IF('Stock Takes'!AE$6="*", 'Stock Takes'!AE1659, IF('Stock Takes'!AF$6="*", 'Stock Takes'!AF1659, IF('Stock Takes'!AG$6="*", 'Stock Takes'!AG1659, IF('Stock Takes'!AH$6="*", 'Stock Takes'!AH1659, IF('Stock Takes'!AI$6="*", 'Stock Takes'!AI1659, IF('Stock Takes'!AJ$6="*", 'Stock Takes'!AJ1659)))))))</f>
        <v/>
      </c>
      <c r="L1658" s="122" t="str">
        <f t="shared" si="351"/>
        <v/>
      </c>
      <c r="M1658" s="22"/>
      <c r="AC1658" s="17">
        <f t="shared" si="352"/>
        <v>0</v>
      </c>
      <c r="AD1658" s="18">
        <f t="shared" si="353"/>
        <v>0</v>
      </c>
      <c r="AF1658" s="6" t="str">
        <f t="shared" si="354"/>
        <v/>
      </c>
      <c r="AG1658" s="6" t="str">
        <f t="shared" si="355"/>
        <v/>
      </c>
      <c r="AH1658" s="6" t="str">
        <f t="shared" si="356"/>
        <v/>
      </c>
      <c r="AI1658" s="6" t="str">
        <f t="shared" si="357"/>
        <v/>
      </c>
      <c r="AJ1658" s="6">
        <v>1651</v>
      </c>
      <c r="AK1658" s="73" t="str">
        <f t="shared" si="358"/>
        <v/>
      </c>
      <c r="AL1658" s="6" t="str">
        <f t="shared" si="359"/>
        <v/>
      </c>
      <c r="AN1658" s="6" t="str">
        <f>IF(D1658="", "", IF(COUNTIF($D$8:D1657, D1658)&gt;0, "", MAX($AN$7:AN1657)+1))</f>
        <v/>
      </c>
      <c r="AO1658" s="6" t="str">
        <f t="shared" si="360"/>
        <v/>
      </c>
      <c r="AP1658" s="6" t="str">
        <f t="shared" si="361"/>
        <v/>
      </c>
      <c r="AQ1658" s="6" t="str">
        <f t="shared" si="362"/>
        <v/>
      </c>
      <c r="AR1658" s="6" t="str">
        <f t="shared" si="363"/>
        <v/>
      </c>
    </row>
    <row r="1659" spans="1:44" x14ac:dyDescent="0.25">
      <c r="A1659" s="22"/>
      <c r="B1659" s="121"/>
      <c r="C1659" s="121"/>
      <c r="D1659" s="121"/>
      <c r="E1659" s="122"/>
      <c r="F1659" s="123"/>
      <c r="G1659" s="123"/>
      <c r="H1659" s="22"/>
      <c r="I1659" s="122" t="str">
        <f>IF('Stock Takes'!$AC1660="", "", 'Stock Takes'!$AC1660)</f>
        <v/>
      </c>
      <c r="J1659" s="122" t="str">
        <f t="shared" si="350"/>
        <v/>
      </c>
      <c r="K1659" s="122" t="str">
        <f>IF($U$7=6, "", IF('Stock Takes'!AE$6="*", 'Stock Takes'!AE1660, IF('Stock Takes'!AF$6="*", 'Stock Takes'!AF1660, IF('Stock Takes'!AG$6="*", 'Stock Takes'!AG1660, IF('Stock Takes'!AH$6="*", 'Stock Takes'!AH1660, IF('Stock Takes'!AI$6="*", 'Stock Takes'!AI1660, IF('Stock Takes'!AJ$6="*", 'Stock Takes'!AJ1660)))))))</f>
        <v/>
      </c>
      <c r="L1659" s="122" t="str">
        <f t="shared" si="351"/>
        <v/>
      </c>
      <c r="M1659" s="22"/>
      <c r="AC1659" s="17">
        <f t="shared" si="352"/>
        <v>0</v>
      </c>
      <c r="AD1659" s="18">
        <f t="shared" si="353"/>
        <v>0</v>
      </c>
      <c r="AF1659" s="6" t="str">
        <f t="shared" si="354"/>
        <v/>
      </c>
      <c r="AG1659" s="6" t="str">
        <f t="shared" si="355"/>
        <v/>
      </c>
      <c r="AH1659" s="6" t="str">
        <f t="shared" si="356"/>
        <v/>
      </c>
      <c r="AI1659" s="6" t="str">
        <f t="shared" si="357"/>
        <v/>
      </c>
      <c r="AJ1659" s="6">
        <v>1652</v>
      </c>
      <c r="AK1659" s="73" t="str">
        <f t="shared" si="358"/>
        <v/>
      </c>
      <c r="AL1659" s="6" t="str">
        <f t="shared" si="359"/>
        <v/>
      </c>
      <c r="AN1659" s="6" t="str">
        <f>IF(D1659="", "", IF(COUNTIF($D$8:D1658, D1659)&gt;0, "", MAX($AN$7:AN1658)+1))</f>
        <v/>
      </c>
      <c r="AO1659" s="6" t="str">
        <f t="shared" si="360"/>
        <v/>
      </c>
      <c r="AP1659" s="6" t="str">
        <f t="shared" si="361"/>
        <v/>
      </c>
      <c r="AQ1659" s="6" t="str">
        <f t="shared" si="362"/>
        <v/>
      </c>
      <c r="AR1659" s="6" t="str">
        <f t="shared" si="363"/>
        <v/>
      </c>
    </row>
    <row r="1660" spans="1:44" x14ac:dyDescent="0.25">
      <c r="A1660" s="22"/>
      <c r="B1660" s="121"/>
      <c r="C1660" s="121"/>
      <c r="D1660" s="121"/>
      <c r="E1660" s="122"/>
      <c r="F1660" s="123"/>
      <c r="G1660" s="123"/>
      <c r="H1660" s="22"/>
      <c r="I1660" s="122" t="str">
        <f>IF('Stock Takes'!$AC1661="", "", 'Stock Takes'!$AC1661)</f>
        <v/>
      </c>
      <c r="J1660" s="122" t="str">
        <f t="shared" si="350"/>
        <v/>
      </c>
      <c r="K1660" s="122" t="str">
        <f>IF($U$7=6, "", IF('Stock Takes'!AE$6="*", 'Stock Takes'!AE1661, IF('Stock Takes'!AF$6="*", 'Stock Takes'!AF1661, IF('Stock Takes'!AG$6="*", 'Stock Takes'!AG1661, IF('Stock Takes'!AH$6="*", 'Stock Takes'!AH1661, IF('Stock Takes'!AI$6="*", 'Stock Takes'!AI1661, IF('Stock Takes'!AJ$6="*", 'Stock Takes'!AJ1661)))))))</f>
        <v/>
      </c>
      <c r="L1660" s="122" t="str">
        <f t="shared" si="351"/>
        <v/>
      </c>
      <c r="M1660" s="22"/>
      <c r="AC1660" s="17">
        <f t="shared" si="352"/>
        <v>0</v>
      </c>
      <c r="AD1660" s="18">
        <f t="shared" si="353"/>
        <v>0</v>
      </c>
      <c r="AF1660" s="6" t="str">
        <f t="shared" si="354"/>
        <v/>
      </c>
      <c r="AG1660" s="6" t="str">
        <f t="shared" si="355"/>
        <v/>
      </c>
      <c r="AH1660" s="6" t="str">
        <f t="shared" si="356"/>
        <v/>
      </c>
      <c r="AI1660" s="6" t="str">
        <f t="shared" si="357"/>
        <v/>
      </c>
      <c r="AJ1660" s="6">
        <v>1653</v>
      </c>
      <c r="AK1660" s="73" t="str">
        <f t="shared" si="358"/>
        <v/>
      </c>
      <c r="AL1660" s="6" t="str">
        <f t="shared" si="359"/>
        <v/>
      </c>
      <c r="AN1660" s="6" t="str">
        <f>IF(D1660="", "", IF(COUNTIF($D$8:D1659, D1660)&gt;0, "", MAX($AN$7:AN1659)+1))</f>
        <v/>
      </c>
      <c r="AO1660" s="6" t="str">
        <f t="shared" si="360"/>
        <v/>
      </c>
      <c r="AP1660" s="6" t="str">
        <f t="shared" si="361"/>
        <v/>
      </c>
      <c r="AQ1660" s="6" t="str">
        <f t="shared" si="362"/>
        <v/>
      </c>
      <c r="AR1660" s="6" t="str">
        <f t="shared" si="363"/>
        <v/>
      </c>
    </row>
    <row r="1661" spans="1:44" x14ac:dyDescent="0.25">
      <c r="A1661" s="22"/>
      <c r="B1661" s="121"/>
      <c r="C1661" s="121"/>
      <c r="D1661" s="121"/>
      <c r="E1661" s="122"/>
      <c r="F1661" s="123"/>
      <c r="G1661" s="123"/>
      <c r="H1661" s="22"/>
      <c r="I1661" s="122" t="str">
        <f>IF('Stock Takes'!$AC1662="", "", 'Stock Takes'!$AC1662)</f>
        <v/>
      </c>
      <c r="J1661" s="122" t="str">
        <f t="shared" si="350"/>
        <v/>
      </c>
      <c r="K1661" s="122" t="str">
        <f>IF($U$7=6, "", IF('Stock Takes'!AE$6="*", 'Stock Takes'!AE1662, IF('Stock Takes'!AF$6="*", 'Stock Takes'!AF1662, IF('Stock Takes'!AG$6="*", 'Stock Takes'!AG1662, IF('Stock Takes'!AH$6="*", 'Stock Takes'!AH1662, IF('Stock Takes'!AI$6="*", 'Stock Takes'!AI1662, IF('Stock Takes'!AJ$6="*", 'Stock Takes'!AJ1662)))))))</f>
        <v/>
      </c>
      <c r="L1661" s="122" t="str">
        <f t="shared" si="351"/>
        <v/>
      </c>
      <c r="M1661" s="22"/>
      <c r="AC1661" s="17">
        <f t="shared" si="352"/>
        <v>0</v>
      </c>
      <c r="AD1661" s="18">
        <f t="shared" si="353"/>
        <v>0</v>
      </c>
      <c r="AF1661" s="6" t="str">
        <f t="shared" si="354"/>
        <v/>
      </c>
      <c r="AG1661" s="6" t="str">
        <f t="shared" si="355"/>
        <v/>
      </c>
      <c r="AH1661" s="6" t="str">
        <f t="shared" si="356"/>
        <v/>
      </c>
      <c r="AI1661" s="6" t="str">
        <f t="shared" si="357"/>
        <v/>
      </c>
      <c r="AJ1661" s="6">
        <v>1654</v>
      </c>
      <c r="AK1661" s="73" t="str">
        <f t="shared" si="358"/>
        <v/>
      </c>
      <c r="AL1661" s="6" t="str">
        <f t="shared" si="359"/>
        <v/>
      </c>
      <c r="AN1661" s="6" t="str">
        <f>IF(D1661="", "", IF(COUNTIF($D$8:D1660, D1661)&gt;0, "", MAX($AN$7:AN1660)+1))</f>
        <v/>
      </c>
      <c r="AO1661" s="6" t="str">
        <f t="shared" si="360"/>
        <v/>
      </c>
      <c r="AP1661" s="6" t="str">
        <f t="shared" si="361"/>
        <v/>
      </c>
      <c r="AQ1661" s="6" t="str">
        <f t="shared" si="362"/>
        <v/>
      </c>
      <c r="AR1661" s="6" t="str">
        <f t="shared" si="363"/>
        <v/>
      </c>
    </row>
    <row r="1662" spans="1:44" x14ac:dyDescent="0.25">
      <c r="A1662" s="22"/>
      <c r="B1662" s="121"/>
      <c r="C1662" s="121"/>
      <c r="D1662" s="121"/>
      <c r="E1662" s="122"/>
      <c r="F1662" s="123"/>
      <c r="G1662" s="123"/>
      <c r="H1662" s="22"/>
      <c r="I1662" s="122" t="str">
        <f>IF('Stock Takes'!$AC1663="", "", 'Stock Takes'!$AC1663)</f>
        <v/>
      </c>
      <c r="J1662" s="122" t="str">
        <f t="shared" si="350"/>
        <v/>
      </c>
      <c r="K1662" s="122" t="str">
        <f>IF($U$7=6, "", IF('Stock Takes'!AE$6="*", 'Stock Takes'!AE1663, IF('Stock Takes'!AF$6="*", 'Stock Takes'!AF1663, IF('Stock Takes'!AG$6="*", 'Stock Takes'!AG1663, IF('Stock Takes'!AH$6="*", 'Stock Takes'!AH1663, IF('Stock Takes'!AI$6="*", 'Stock Takes'!AI1663, IF('Stock Takes'!AJ$6="*", 'Stock Takes'!AJ1663)))))))</f>
        <v/>
      </c>
      <c r="L1662" s="122" t="str">
        <f t="shared" si="351"/>
        <v/>
      </c>
      <c r="M1662" s="22"/>
      <c r="AC1662" s="17">
        <f t="shared" si="352"/>
        <v>0</v>
      </c>
      <c r="AD1662" s="18">
        <f t="shared" si="353"/>
        <v>0</v>
      </c>
      <c r="AF1662" s="6" t="str">
        <f t="shared" si="354"/>
        <v/>
      </c>
      <c r="AG1662" s="6" t="str">
        <f t="shared" si="355"/>
        <v/>
      </c>
      <c r="AH1662" s="6" t="str">
        <f t="shared" si="356"/>
        <v/>
      </c>
      <c r="AI1662" s="6" t="str">
        <f t="shared" si="357"/>
        <v/>
      </c>
      <c r="AJ1662" s="6">
        <v>1655</v>
      </c>
      <c r="AK1662" s="73" t="str">
        <f t="shared" si="358"/>
        <v/>
      </c>
      <c r="AL1662" s="6" t="str">
        <f t="shared" si="359"/>
        <v/>
      </c>
      <c r="AN1662" s="6" t="str">
        <f>IF(D1662="", "", IF(COUNTIF($D$8:D1661, D1662)&gt;0, "", MAX($AN$7:AN1661)+1))</f>
        <v/>
      </c>
      <c r="AO1662" s="6" t="str">
        <f t="shared" si="360"/>
        <v/>
      </c>
      <c r="AP1662" s="6" t="str">
        <f t="shared" si="361"/>
        <v/>
      </c>
      <c r="AQ1662" s="6" t="str">
        <f t="shared" si="362"/>
        <v/>
      </c>
      <c r="AR1662" s="6" t="str">
        <f t="shared" si="363"/>
        <v/>
      </c>
    </row>
    <row r="1663" spans="1:44" x14ac:dyDescent="0.25">
      <c r="A1663" s="22"/>
      <c r="B1663" s="121"/>
      <c r="C1663" s="121"/>
      <c r="D1663" s="121"/>
      <c r="E1663" s="122"/>
      <c r="F1663" s="123"/>
      <c r="G1663" s="123"/>
      <c r="H1663" s="22"/>
      <c r="I1663" s="122" t="str">
        <f>IF('Stock Takes'!$AC1664="", "", 'Stock Takes'!$AC1664)</f>
        <v/>
      </c>
      <c r="J1663" s="122" t="str">
        <f t="shared" si="350"/>
        <v/>
      </c>
      <c r="K1663" s="122" t="str">
        <f>IF($U$7=6, "", IF('Stock Takes'!AE$6="*", 'Stock Takes'!AE1664, IF('Stock Takes'!AF$6="*", 'Stock Takes'!AF1664, IF('Stock Takes'!AG$6="*", 'Stock Takes'!AG1664, IF('Stock Takes'!AH$6="*", 'Stock Takes'!AH1664, IF('Stock Takes'!AI$6="*", 'Stock Takes'!AI1664, IF('Stock Takes'!AJ$6="*", 'Stock Takes'!AJ1664)))))))</f>
        <v/>
      </c>
      <c r="L1663" s="122" t="str">
        <f t="shared" si="351"/>
        <v/>
      </c>
      <c r="M1663" s="22"/>
      <c r="AC1663" s="17">
        <f t="shared" si="352"/>
        <v>0</v>
      </c>
      <c r="AD1663" s="18">
        <f t="shared" si="353"/>
        <v>0</v>
      </c>
      <c r="AF1663" s="6" t="str">
        <f t="shared" si="354"/>
        <v/>
      </c>
      <c r="AG1663" s="6" t="str">
        <f t="shared" si="355"/>
        <v/>
      </c>
      <c r="AH1663" s="6" t="str">
        <f t="shared" si="356"/>
        <v/>
      </c>
      <c r="AI1663" s="6" t="str">
        <f t="shared" si="357"/>
        <v/>
      </c>
      <c r="AJ1663" s="6">
        <v>1656</v>
      </c>
      <c r="AK1663" s="73" t="str">
        <f t="shared" si="358"/>
        <v/>
      </c>
      <c r="AL1663" s="6" t="str">
        <f t="shared" si="359"/>
        <v/>
      </c>
      <c r="AN1663" s="6" t="str">
        <f>IF(D1663="", "", IF(COUNTIF($D$8:D1662, D1663)&gt;0, "", MAX($AN$7:AN1662)+1))</f>
        <v/>
      </c>
      <c r="AO1663" s="6" t="str">
        <f t="shared" si="360"/>
        <v/>
      </c>
      <c r="AP1663" s="6" t="str">
        <f t="shared" si="361"/>
        <v/>
      </c>
      <c r="AQ1663" s="6" t="str">
        <f t="shared" si="362"/>
        <v/>
      </c>
      <c r="AR1663" s="6" t="str">
        <f t="shared" si="363"/>
        <v/>
      </c>
    </row>
    <row r="1664" spans="1:44" x14ac:dyDescent="0.25">
      <c r="A1664" s="22"/>
      <c r="B1664" s="121"/>
      <c r="C1664" s="121"/>
      <c r="D1664" s="121"/>
      <c r="E1664" s="122"/>
      <c r="F1664" s="123"/>
      <c r="G1664" s="123"/>
      <c r="H1664" s="22"/>
      <c r="I1664" s="122" t="str">
        <f>IF('Stock Takes'!$AC1665="", "", 'Stock Takes'!$AC1665)</f>
        <v/>
      </c>
      <c r="J1664" s="122" t="str">
        <f t="shared" si="350"/>
        <v/>
      </c>
      <c r="K1664" s="122" t="str">
        <f>IF($U$7=6, "", IF('Stock Takes'!AE$6="*", 'Stock Takes'!AE1665, IF('Stock Takes'!AF$6="*", 'Stock Takes'!AF1665, IF('Stock Takes'!AG$6="*", 'Stock Takes'!AG1665, IF('Stock Takes'!AH$6="*", 'Stock Takes'!AH1665, IF('Stock Takes'!AI$6="*", 'Stock Takes'!AI1665, IF('Stock Takes'!AJ$6="*", 'Stock Takes'!AJ1665)))))))</f>
        <v/>
      </c>
      <c r="L1664" s="122" t="str">
        <f t="shared" si="351"/>
        <v/>
      </c>
      <c r="M1664" s="22"/>
      <c r="AC1664" s="17">
        <f t="shared" si="352"/>
        <v>0</v>
      </c>
      <c r="AD1664" s="18">
        <f t="shared" si="353"/>
        <v>0</v>
      </c>
      <c r="AF1664" s="6" t="str">
        <f t="shared" si="354"/>
        <v/>
      </c>
      <c r="AG1664" s="6" t="str">
        <f t="shared" si="355"/>
        <v/>
      </c>
      <c r="AH1664" s="6" t="str">
        <f t="shared" si="356"/>
        <v/>
      </c>
      <c r="AI1664" s="6" t="str">
        <f t="shared" si="357"/>
        <v/>
      </c>
      <c r="AJ1664" s="6">
        <v>1657</v>
      </c>
      <c r="AK1664" s="73" t="str">
        <f t="shared" si="358"/>
        <v/>
      </c>
      <c r="AL1664" s="6" t="str">
        <f t="shared" si="359"/>
        <v/>
      </c>
      <c r="AN1664" s="6" t="str">
        <f>IF(D1664="", "", IF(COUNTIF($D$8:D1663, D1664)&gt;0, "", MAX($AN$7:AN1663)+1))</f>
        <v/>
      </c>
      <c r="AO1664" s="6" t="str">
        <f t="shared" si="360"/>
        <v/>
      </c>
      <c r="AP1664" s="6" t="str">
        <f t="shared" si="361"/>
        <v/>
      </c>
      <c r="AQ1664" s="6" t="str">
        <f t="shared" si="362"/>
        <v/>
      </c>
      <c r="AR1664" s="6" t="str">
        <f t="shared" si="363"/>
        <v/>
      </c>
    </row>
    <row r="1665" spans="1:44" x14ac:dyDescent="0.25">
      <c r="A1665" s="22"/>
      <c r="B1665" s="121"/>
      <c r="C1665" s="121"/>
      <c r="D1665" s="121"/>
      <c r="E1665" s="122"/>
      <c r="F1665" s="123"/>
      <c r="G1665" s="123"/>
      <c r="H1665" s="22"/>
      <c r="I1665" s="122" t="str">
        <f>IF('Stock Takes'!$AC1666="", "", 'Stock Takes'!$AC1666)</f>
        <v/>
      </c>
      <c r="J1665" s="122" t="str">
        <f t="shared" si="350"/>
        <v/>
      </c>
      <c r="K1665" s="122" t="str">
        <f>IF($U$7=6, "", IF('Stock Takes'!AE$6="*", 'Stock Takes'!AE1666, IF('Stock Takes'!AF$6="*", 'Stock Takes'!AF1666, IF('Stock Takes'!AG$6="*", 'Stock Takes'!AG1666, IF('Stock Takes'!AH$6="*", 'Stock Takes'!AH1666, IF('Stock Takes'!AI$6="*", 'Stock Takes'!AI1666, IF('Stock Takes'!AJ$6="*", 'Stock Takes'!AJ1666)))))))</f>
        <v/>
      </c>
      <c r="L1665" s="122" t="str">
        <f t="shared" si="351"/>
        <v/>
      </c>
      <c r="M1665" s="22"/>
      <c r="AC1665" s="17">
        <f t="shared" si="352"/>
        <v>0</v>
      </c>
      <c r="AD1665" s="18">
        <f t="shared" si="353"/>
        <v>0</v>
      </c>
      <c r="AF1665" s="6" t="str">
        <f t="shared" si="354"/>
        <v/>
      </c>
      <c r="AG1665" s="6" t="str">
        <f t="shared" si="355"/>
        <v/>
      </c>
      <c r="AH1665" s="6" t="str">
        <f t="shared" si="356"/>
        <v/>
      </c>
      <c r="AI1665" s="6" t="str">
        <f t="shared" si="357"/>
        <v/>
      </c>
      <c r="AJ1665" s="6">
        <v>1658</v>
      </c>
      <c r="AK1665" s="73" t="str">
        <f t="shared" si="358"/>
        <v/>
      </c>
      <c r="AL1665" s="6" t="str">
        <f t="shared" si="359"/>
        <v/>
      </c>
      <c r="AN1665" s="6" t="str">
        <f>IF(D1665="", "", IF(COUNTIF($D$8:D1664, D1665)&gt;0, "", MAX($AN$7:AN1664)+1))</f>
        <v/>
      </c>
      <c r="AO1665" s="6" t="str">
        <f t="shared" si="360"/>
        <v/>
      </c>
      <c r="AP1665" s="6" t="str">
        <f t="shared" si="361"/>
        <v/>
      </c>
      <c r="AQ1665" s="6" t="str">
        <f t="shared" si="362"/>
        <v/>
      </c>
      <c r="AR1665" s="6" t="str">
        <f t="shared" si="363"/>
        <v/>
      </c>
    </row>
    <row r="1666" spans="1:44" x14ac:dyDescent="0.25">
      <c r="A1666" s="22"/>
      <c r="B1666" s="121"/>
      <c r="C1666" s="121"/>
      <c r="D1666" s="121"/>
      <c r="E1666" s="122"/>
      <c r="F1666" s="123"/>
      <c r="G1666" s="123"/>
      <c r="H1666" s="22"/>
      <c r="I1666" s="122" t="str">
        <f>IF('Stock Takes'!$AC1667="", "", 'Stock Takes'!$AC1667)</f>
        <v/>
      </c>
      <c r="J1666" s="122" t="str">
        <f t="shared" si="350"/>
        <v/>
      </c>
      <c r="K1666" s="122" t="str">
        <f>IF($U$7=6, "", IF('Stock Takes'!AE$6="*", 'Stock Takes'!AE1667, IF('Stock Takes'!AF$6="*", 'Stock Takes'!AF1667, IF('Stock Takes'!AG$6="*", 'Stock Takes'!AG1667, IF('Stock Takes'!AH$6="*", 'Stock Takes'!AH1667, IF('Stock Takes'!AI$6="*", 'Stock Takes'!AI1667, IF('Stock Takes'!AJ$6="*", 'Stock Takes'!AJ1667)))))))</f>
        <v/>
      </c>
      <c r="L1666" s="122" t="str">
        <f t="shared" si="351"/>
        <v/>
      </c>
      <c r="M1666" s="22"/>
      <c r="AC1666" s="17">
        <f t="shared" si="352"/>
        <v>0</v>
      </c>
      <c r="AD1666" s="18">
        <f t="shared" si="353"/>
        <v>0</v>
      </c>
      <c r="AF1666" s="6" t="str">
        <f t="shared" si="354"/>
        <v/>
      </c>
      <c r="AG1666" s="6" t="str">
        <f t="shared" si="355"/>
        <v/>
      </c>
      <c r="AH1666" s="6" t="str">
        <f t="shared" si="356"/>
        <v/>
      </c>
      <c r="AI1666" s="6" t="str">
        <f t="shared" si="357"/>
        <v/>
      </c>
      <c r="AJ1666" s="6">
        <v>1659</v>
      </c>
      <c r="AK1666" s="73" t="str">
        <f t="shared" si="358"/>
        <v/>
      </c>
      <c r="AL1666" s="6" t="str">
        <f t="shared" si="359"/>
        <v/>
      </c>
      <c r="AN1666" s="6" t="str">
        <f>IF(D1666="", "", IF(COUNTIF($D$8:D1665, D1666)&gt;0, "", MAX($AN$7:AN1665)+1))</f>
        <v/>
      </c>
      <c r="AO1666" s="6" t="str">
        <f t="shared" si="360"/>
        <v/>
      </c>
      <c r="AP1666" s="6" t="str">
        <f t="shared" si="361"/>
        <v/>
      </c>
      <c r="AQ1666" s="6" t="str">
        <f t="shared" si="362"/>
        <v/>
      </c>
      <c r="AR1666" s="6" t="str">
        <f t="shared" si="363"/>
        <v/>
      </c>
    </row>
    <row r="1667" spans="1:44" x14ac:dyDescent="0.25">
      <c r="A1667" s="22"/>
      <c r="B1667" s="121"/>
      <c r="C1667" s="121"/>
      <c r="D1667" s="121"/>
      <c r="E1667" s="122"/>
      <c r="F1667" s="123"/>
      <c r="G1667" s="123"/>
      <c r="H1667" s="22"/>
      <c r="I1667" s="122" t="str">
        <f>IF('Stock Takes'!$AC1668="", "", 'Stock Takes'!$AC1668)</f>
        <v/>
      </c>
      <c r="J1667" s="122" t="str">
        <f t="shared" si="350"/>
        <v/>
      </c>
      <c r="K1667" s="122" t="str">
        <f>IF($U$7=6, "", IF('Stock Takes'!AE$6="*", 'Stock Takes'!AE1668, IF('Stock Takes'!AF$6="*", 'Stock Takes'!AF1668, IF('Stock Takes'!AG$6="*", 'Stock Takes'!AG1668, IF('Stock Takes'!AH$6="*", 'Stock Takes'!AH1668, IF('Stock Takes'!AI$6="*", 'Stock Takes'!AI1668, IF('Stock Takes'!AJ$6="*", 'Stock Takes'!AJ1668)))))))</f>
        <v/>
      </c>
      <c r="L1667" s="122" t="str">
        <f t="shared" si="351"/>
        <v/>
      </c>
      <c r="M1667" s="22"/>
      <c r="AC1667" s="17">
        <f t="shared" si="352"/>
        <v>0</v>
      </c>
      <c r="AD1667" s="18">
        <f t="shared" si="353"/>
        <v>0</v>
      </c>
      <c r="AF1667" s="6" t="str">
        <f t="shared" si="354"/>
        <v/>
      </c>
      <c r="AG1667" s="6" t="str">
        <f t="shared" si="355"/>
        <v/>
      </c>
      <c r="AH1667" s="6" t="str">
        <f t="shared" si="356"/>
        <v/>
      </c>
      <c r="AI1667" s="6" t="str">
        <f t="shared" si="357"/>
        <v/>
      </c>
      <c r="AJ1667" s="6">
        <v>1660</v>
      </c>
      <c r="AK1667" s="73" t="str">
        <f t="shared" si="358"/>
        <v/>
      </c>
      <c r="AL1667" s="6" t="str">
        <f t="shared" si="359"/>
        <v/>
      </c>
      <c r="AN1667" s="6" t="str">
        <f>IF(D1667="", "", IF(COUNTIF($D$8:D1666, D1667)&gt;0, "", MAX($AN$7:AN1666)+1))</f>
        <v/>
      </c>
      <c r="AO1667" s="6" t="str">
        <f t="shared" si="360"/>
        <v/>
      </c>
      <c r="AP1667" s="6" t="str">
        <f t="shared" si="361"/>
        <v/>
      </c>
      <c r="AQ1667" s="6" t="str">
        <f t="shared" si="362"/>
        <v/>
      </c>
      <c r="AR1667" s="6" t="str">
        <f t="shared" si="363"/>
        <v/>
      </c>
    </row>
    <row r="1668" spans="1:44" x14ac:dyDescent="0.25">
      <c r="A1668" s="22"/>
      <c r="B1668" s="121"/>
      <c r="C1668" s="121"/>
      <c r="D1668" s="121"/>
      <c r="E1668" s="122"/>
      <c r="F1668" s="123"/>
      <c r="G1668" s="123"/>
      <c r="H1668" s="22"/>
      <c r="I1668" s="122" t="str">
        <f>IF('Stock Takes'!$AC1669="", "", 'Stock Takes'!$AC1669)</f>
        <v/>
      </c>
      <c r="J1668" s="122" t="str">
        <f t="shared" si="350"/>
        <v/>
      </c>
      <c r="K1668" s="122" t="str">
        <f>IF($U$7=6, "", IF('Stock Takes'!AE$6="*", 'Stock Takes'!AE1669, IF('Stock Takes'!AF$6="*", 'Stock Takes'!AF1669, IF('Stock Takes'!AG$6="*", 'Stock Takes'!AG1669, IF('Stock Takes'!AH$6="*", 'Stock Takes'!AH1669, IF('Stock Takes'!AI$6="*", 'Stock Takes'!AI1669, IF('Stock Takes'!AJ$6="*", 'Stock Takes'!AJ1669)))))))</f>
        <v/>
      </c>
      <c r="L1668" s="122" t="str">
        <f t="shared" si="351"/>
        <v/>
      </c>
      <c r="M1668" s="22"/>
      <c r="AC1668" s="17">
        <f t="shared" si="352"/>
        <v>0</v>
      </c>
      <c r="AD1668" s="18">
        <f t="shared" si="353"/>
        <v>0</v>
      </c>
      <c r="AF1668" s="6" t="str">
        <f t="shared" si="354"/>
        <v/>
      </c>
      <c r="AG1668" s="6" t="str">
        <f t="shared" si="355"/>
        <v/>
      </c>
      <c r="AH1668" s="6" t="str">
        <f t="shared" si="356"/>
        <v/>
      </c>
      <c r="AI1668" s="6" t="str">
        <f t="shared" si="357"/>
        <v/>
      </c>
      <c r="AJ1668" s="6">
        <v>1661</v>
      </c>
      <c r="AK1668" s="73" t="str">
        <f t="shared" si="358"/>
        <v/>
      </c>
      <c r="AL1668" s="6" t="str">
        <f t="shared" si="359"/>
        <v/>
      </c>
      <c r="AN1668" s="6" t="str">
        <f>IF(D1668="", "", IF(COUNTIF($D$8:D1667, D1668)&gt;0, "", MAX($AN$7:AN1667)+1))</f>
        <v/>
      </c>
      <c r="AO1668" s="6" t="str">
        <f t="shared" si="360"/>
        <v/>
      </c>
      <c r="AP1668" s="6" t="str">
        <f t="shared" si="361"/>
        <v/>
      </c>
      <c r="AQ1668" s="6" t="str">
        <f t="shared" si="362"/>
        <v/>
      </c>
      <c r="AR1668" s="6" t="str">
        <f t="shared" si="363"/>
        <v/>
      </c>
    </row>
    <row r="1669" spans="1:44" x14ac:dyDescent="0.25">
      <c r="A1669" s="22"/>
      <c r="B1669" s="121"/>
      <c r="C1669" s="121"/>
      <c r="D1669" s="121"/>
      <c r="E1669" s="122"/>
      <c r="F1669" s="123"/>
      <c r="G1669" s="123"/>
      <c r="H1669" s="22"/>
      <c r="I1669" s="122" t="str">
        <f>IF('Stock Takes'!$AC1670="", "", 'Stock Takes'!$AC1670)</f>
        <v/>
      </c>
      <c r="J1669" s="122" t="str">
        <f t="shared" si="350"/>
        <v/>
      </c>
      <c r="K1669" s="122" t="str">
        <f>IF($U$7=6, "", IF('Stock Takes'!AE$6="*", 'Stock Takes'!AE1670, IF('Stock Takes'!AF$6="*", 'Stock Takes'!AF1670, IF('Stock Takes'!AG$6="*", 'Stock Takes'!AG1670, IF('Stock Takes'!AH$6="*", 'Stock Takes'!AH1670, IF('Stock Takes'!AI$6="*", 'Stock Takes'!AI1670, IF('Stock Takes'!AJ$6="*", 'Stock Takes'!AJ1670)))))))</f>
        <v/>
      </c>
      <c r="L1669" s="122" t="str">
        <f t="shared" si="351"/>
        <v/>
      </c>
      <c r="M1669" s="22"/>
      <c r="AC1669" s="17">
        <f t="shared" si="352"/>
        <v>0</v>
      </c>
      <c r="AD1669" s="18">
        <f t="shared" si="353"/>
        <v>0</v>
      </c>
      <c r="AF1669" s="6" t="str">
        <f t="shared" si="354"/>
        <v/>
      </c>
      <c r="AG1669" s="6" t="str">
        <f t="shared" si="355"/>
        <v/>
      </c>
      <c r="AH1669" s="6" t="str">
        <f t="shared" si="356"/>
        <v/>
      </c>
      <c r="AI1669" s="6" t="str">
        <f t="shared" si="357"/>
        <v/>
      </c>
      <c r="AJ1669" s="6">
        <v>1662</v>
      </c>
      <c r="AK1669" s="73" t="str">
        <f t="shared" si="358"/>
        <v/>
      </c>
      <c r="AL1669" s="6" t="str">
        <f t="shared" si="359"/>
        <v/>
      </c>
      <c r="AN1669" s="6" t="str">
        <f>IF(D1669="", "", IF(COUNTIF($D$8:D1668, D1669)&gt;0, "", MAX($AN$7:AN1668)+1))</f>
        <v/>
      </c>
      <c r="AO1669" s="6" t="str">
        <f t="shared" si="360"/>
        <v/>
      </c>
      <c r="AP1669" s="6" t="str">
        <f t="shared" si="361"/>
        <v/>
      </c>
      <c r="AQ1669" s="6" t="str">
        <f t="shared" si="362"/>
        <v/>
      </c>
      <c r="AR1669" s="6" t="str">
        <f t="shared" si="363"/>
        <v/>
      </c>
    </row>
    <row r="1670" spans="1:44" x14ac:dyDescent="0.25">
      <c r="A1670" s="22"/>
      <c r="B1670" s="121"/>
      <c r="C1670" s="121"/>
      <c r="D1670" s="121"/>
      <c r="E1670" s="122"/>
      <c r="F1670" s="123"/>
      <c r="G1670" s="123"/>
      <c r="H1670" s="22"/>
      <c r="I1670" s="122" t="str">
        <f>IF('Stock Takes'!$AC1671="", "", 'Stock Takes'!$AC1671)</f>
        <v/>
      </c>
      <c r="J1670" s="122" t="str">
        <f t="shared" si="350"/>
        <v/>
      </c>
      <c r="K1670" s="122" t="str">
        <f>IF($U$7=6, "", IF('Stock Takes'!AE$6="*", 'Stock Takes'!AE1671, IF('Stock Takes'!AF$6="*", 'Stock Takes'!AF1671, IF('Stock Takes'!AG$6="*", 'Stock Takes'!AG1671, IF('Stock Takes'!AH$6="*", 'Stock Takes'!AH1671, IF('Stock Takes'!AI$6="*", 'Stock Takes'!AI1671, IF('Stock Takes'!AJ$6="*", 'Stock Takes'!AJ1671)))))))</f>
        <v/>
      </c>
      <c r="L1670" s="122" t="str">
        <f t="shared" si="351"/>
        <v/>
      </c>
      <c r="M1670" s="22"/>
      <c r="AC1670" s="17">
        <f t="shared" si="352"/>
        <v>0</v>
      </c>
      <c r="AD1670" s="18">
        <f t="shared" si="353"/>
        <v>0</v>
      </c>
      <c r="AF1670" s="6" t="str">
        <f t="shared" si="354"/>
        <v/>
      </c>
      <c r="AG1670" s="6" t="str">
        <f t="shared" si="355"/>
        <v/>
      </c>
      <c r="AH1670" s="6" t="str">
        <f t="shared" si="356"/>
        <v/>
      </c>
      <c r="AI1670" s="6" t="str">
        <f t="shared" si="357"/>
        <v/>
      </c>
      <c r="AJ1670" s="6">
        <v>1663</v>
      </c>
      <c r="AK1670" s="73" t="str">
        <f t="shared" si="358"/>
        <v/>
      </c>
      <c r="AL1670" s="6" t="str">
        <f t="shared" si="359"/>
        <v/>
      </c>
      <c r="AN1670" s="6" t="str">
        <f>IF(D1670="", "", IF(COUNTIF($D$8:D1669, D1670)&gt;0, "", MAX($AN$7:AN1669)+1))</f>
        <v/>
      </c>
      <c r="AO1670" s="6" t="str">
        <f t="shared" si="360"/>
        <v/>
      </c>
      <c r="AP1670" s="6" t="str">
        <f t="shared" si="361"/>
        <v/>
      </c>
      <c r="AQ1670" s="6" t="str">
        <f t="shared" si="362"/>
        <v/>
      </c>
      <c r="AR1670" s="6" t="str">
        <f t="shared" si="363"/>
        <v/>
      </c>
    </row>
    <row r="1671" spans="1:44" x14ac:dyDescent="0.25">
      <c r="A1671" s="22"/>
      <c r="B1671" s="121"/>
      <c r="C1671" s="121"/>
      <c r="D1671" s="121"/>
      <c r="E1671" s="122"/>
      <c r="F1671" s="123"/>
      <c r="G1671" s="123"/>
      <c r="H1671" s="22"/>
      <c r="I1671" s="122" t="str">
        <f>IF('Stock Takes'!$AC1672="", "", 'Stock Takes'!$AC1672)</f>
        <v/>
      </c>
      <c r="J1671" s="122" t="str">
        <f t="shared" si="350"/>
        <v/>
      </c>
      <c r="K1671" s="122" t="str">
        <f>IF($U$7=6, "", IF('Stock Takes'!AE$6="*", 'Stock Takes'!AE1672, IF('Stock Takes'!AF$6="*", 'Stock Takes'!AF1672, IF('Stock Takes'!AG$6="*", 'Stock Takes'!AG1672, IF('Stock Takes'!AH$6="*", 'Stock Takes'!AH1672, IF('Stock Takes'!AI$6="*", 'Stock Takes'!AI1672, IF('Stock Takes'!AJ$6="*", 'Stock Takes'!AJ1672)))))))</f>
        <v/>
      </c>
      <c r="L1671" s="122" t="str">
        <f t="shared" si="351"/>
        <v/>
      </c>
      <c r="M1671" s="22"/>
      <c r="AC1671" s="17">
        <f t="shared" si="352"/>
        <v>0</v>
      </c>
      <c r="AD1671" s="18">
        <f t="shared" si="353"/>
        <v>0</v>
      </c>
      <c r="AF1671" s="6" t="str">
        <f t="shared" si="354"/>
        <v/>
      </c>
      <c r="AG1671" s="6" t="str">
        <f t="shared" si="355"/>
        <v/>
      </c>
      <c r="AH1671" s="6" t="str">
        <f t="shared" si="356"/>
        <v/>
      </c>
      <c r="AI1671" s="6" t="str">
        <f t="shared" si="357"/>
        <v/>
      </c>
      <c r="AJ1671" s="6">
        <v>1664</v>
      </c>
      <c r="AK1671" s="73" t="str">
        <f t="shared" si="358"/>
        <v/>
      </c>
      <c r="AL1671" s="6" t="str">
        <f t="shared" si="359"/>
        <v/>
      </c>
      <c r="AN1671" s="6" t="str">
        <f>IF(D1671="", "", IF(COUNTIF($D$8:D1670, D1671)&gt;0, "", MAX($AN$7:AN1670)+1))</f>
        <v/>
      </c>
      <c r="AO1671" s="6" t="str">
        <f t="shared" si="360"/>
        <v/>
      </c>
      <c r="AP1671" s="6" t="str">
        <f t="shared" si="361"/>
        <v/>
      </c>
      <c r="AQ1671" s="6" t="str">
        <f t="shared" si="362"/>
        <v/>
      </c>
      <c r="AR1671" s="6" t="str">
        <f t="shared" si="363"/>
        <v/>
      </c>
    </row>
    <row r="1672" spans="1:44" x14ac:dyDescent="0.25">
      <c r="A1672" s="22"/>
      <c r="B1672" s="121"/>
      <c r="C1672" s="121"/>
      <c r="D1672" s="121"/>
      <c r="E1672" s="122"/>
      <c r="F1672" s="123"/>
      <c r="G1672" s="123"/>
      <c r="H1672" s="22"/>
      <c r="I1672" s="122" t="str">
        <f>IF('Stock Takes'!$AC1673="", "", 'Stock Takes'!$AC1673)</f>
        <v/>
      </c>
      <c r="J1672" s="122" t="str">
        <f t="shared" ref="J1672:J1735" si="364">IF(B1672="", "", IF(I1672=0, $AC$4, IF(I1672&lt;E1672, $AC$5, $AC$3)))</f>
        <v/>
      </c>
      <c r="K1672" s="122" t="str">
        <f>IF($U$7=6, "", IF('Stock Takes'!AE$6="*", 'Stock Takes'!AE1673, IF('Stock Takes'!AF$6="*", 'Stock Takes'!AF1673, IF('Stock Takes'!AG$6="*", 'Stock Takes'!AG1673, IF('Stock Takes'!AH$6="*", 'Stock Takes'!AH1673, IF('Stock Takes'!AI$6="*", 'Stock Takes'!AI1673, IF('Stock Takes'!AJ$6="*", 'Stock Takes'!AJ1673)))))))</f>
        <v/>
      </c>
      <c r="L1672" s="122" t="str">
        <f t="shared" si="351"/>
        <v/>
      </c>
      <c r="M1672" s="22"/>
      <c r="AC1672" s="17">
        <f t="shared" si="352"/>
        <v>0</v>
      </c>
      <c r="AD1672" s="18">
        <f t="shared" si="353"/>
        <v>0</v>
      </c>
      <c r="AF1672" s="6" t="str">
        <f t="shared" si="354"/>
        <v/>
      </c>
      <c r="AG1672" s="6" t="str">
        <f t="shared" si="355"/>
        <v/>
      </c>
      <c r="AH1672" s="6" t="str">
        <f t="shared" si="356"/>
        <v/>
      </c>
      <c r="AI1672" s="6" t="str">
        <f t="shared" si="357"/>
        <v/>
      </c>
      <c r="AJ1672" s="6">
        <v>1665</v>
      </c>
      <c r="AK1672" s="73" t="str">
        <f t="shared" si="358"/>
        <v/>
      </c>
      <c r="AL1672" s="6" t="str">
        <f t="shared" si="359"/>
        <v/>
      </c>
      <c r="AN1672" s="6" t="str">
        <f>IF(D1672="", "", IF(COUNTIF($D$8:D1671, D1672)&gt;0, "", MAX($AN$7:AN1671)+1))</f>
        <v/>
      </c>
      <c r="AO1672" s="6" t="str">
        <f t="shared" si="360"/>
        <v/>
      </c>
      <c r="AP1672" s="6" t="str">
        <f t="shared" si="361"/>
        <v/>
      </c>
      <c r="AQ1672" s="6" t="str">
        <f t="shared" si="362"/>
        <v/>
      </c>
      <c r="AR1672" s="6" t="str">
        <f t="shared" si="363"/>
        <v/>
      </c>
    </row>
    <row r="1673" spans="1:44" x14ac:dyDescent="0.25">
      <c r="A1673" s="22"/>
      <c r="B1673" s="121"/>
      <c r="C1673" s="121"/>
      <c r="D1673" s="121"/>
      <c r="E1673" s="122"/>
      <c r="F1673" s="123"/>
      <c r="G1673" s="123"/>
      <c r="H1673" s="22"/>
      <c r="I1673" s="122" t="str">
        <f>IF('Stock Takes'!$AC1674="", "", 'Stock Takes'!$AC1674)</f>
        <v/>
      </c>
      <c r="J1673" s="122" t="str">
        <f t="shared" si="364"/>
        <v/>
      </c>
      <c r="K1673" s="122" t="str">
        <f>IF($U$7=6, "", IF('Stock Takes'!AE$6="*", 'Stock Takes'!AE1674, IF('Stock Takes'!AF$6="*", 'Stock Takes'!AF1674, IF('Stock Takes'!AG$6="*", 'Stock Takes'!AG1674, IF('Stock Takes'!AH$6="*", 'Stock Takes'!AH1674, IF('Stock Takes'!AI$6="*", 'Stock Takes'!AI1674, IF('Stock Takes'!AJ$6="*", 'Stock Takes'!AJ1674)))))))</f>
        <v/>
      </c>
      <c r="L1673" s="122" t="str">
        <f t="shared" ref="L1673:L1736" si="365">IFERROR(IF(B1673="", "", IF(I1673&lt;(K1673/$U$3*$U$5), $AC$5, $AC$3)), "")</f>
        <v/>
      </c>
      <c r="M1673" s="22"/>
      <c r="AC1673" s="17">
        <f t="shared" ref="AC1673:AC1736" si="366">IFERROR(I1673*F1673, 0)</f>
        <v>0</v>
      </c>
      <c r="AD1673" s="18">
        <f t="shared" ref="AD1673:AD1736" si="367">IFERROR(G1673*I1673, 0)</f>
        <v>0</v>
      </c>
      <c r="AF1673" s="6" t="str">
        <f t="shared" ref="AF1673:AF1736" si="368">IF(OR(AND($J1673=$AC$3, $L1673=$AC$3), $B1673=""), "", IF($J1673=$AC$3, 0, $I1673-$E1673))</f>
        <v/>
      </c>
      <c r="AG1673" s="6" t="str">
        <f t="shared" ref="AG1673:AG1736" si="369">IF(OR(AND($J1673=$AC$3, $L1673=$AC$3), $B1673=""), "", IF($L1673=$AC$3, 0, ROUND(($K1673/$U$3*$U$5), 0)-$I1673))</f>
        <v/>
      </c>
      <c r="AH1673" s="6" t="str">
        <f t="shared" ref="AH1673:AH1736" si="370">IF(AF1673="", "", RANK(AF1673, $AF$8:$AF$2507, 1))</f>
        <v/>
      </c>
      <c r="AI1673" s="6" t="str">
        <f t="shared" ref="AI1673:AI1736" si="371">IF(AG1673="", "", RANK(AG1673, $AG$8:$AG$2507, 0))</f>
        <v/>
      </c>
      <c r="AJ1673" s="6">
        <v>1666</v>
      </c>
      <c r="AK1673" s="73" t="str">
        <f t="shared" ref="AK1673:AK1736" si="372">IFERROR(IF(OR($AK$3="", $AK$3=D1673), IF($B1673="", "", ($AH1673*0.0001)+($AI1673*0.00000001)+(AJ1673*0.000000000001)), ""), "")</f>
        <v/>
      </c>
      <c r="AL1673" s="6" t="str">
        <f t="shared" ref="AL1673:AL1736" si="373">IFERROR(IF(B1673="", "", RANK(AK1673, $AK$8:$AK$2507, 1)), "")</f>
        <v/>
      </c>
      <c r="AN1673" s="6" t="str">
        <f>IF(D1673="", "", IF(COUNTIF($D$8:D1672, D1673)&gt;0, "", MAX($AN$7:AN1672)+1))</f>
        <v/>
      </c>
      <c r="AO1673" s="6" t="str">
        <f t="shared" ref="AO1673:AO1736" si="374">IFERROR(INDEX($D$8:$D$2507, MATCH(AJ1673, $AN$8:$AN$2507, 0)), "")</f>
        <v/>
      </c>
      <c r="AP1673" s="6" t="str">
        <f t="shared" ref="AP1673:AP1736" si="375">IF(AO1673="", "", COUNTIF($AO$8:$AO$2507,"&lt;"&amp;AO1673)+1)</f>
        <v/>
      </c>
      <c r="AQ1673" s="6" t="str">
        <f t="shared" ref="AQ1673:AQ1736" si="376">IF(AP1673="", "", AP1673-$AP$4)</f>
        <v/>
      </c>
      <c r="AR1673" s="6" t="str">
        <f t="shared" ref="AR1673:AR1736" si="377">IFERROR(INDEX($AO$8:$AO$2507, MATCH(AJ1673, $AQ$8:$AQ$2507, 0)), "")</f>
        <v/>
      </c>
    </row>
    <row r="1674" spans="1:44" x14ac:dyDescent="0.25">
      <c r="A1674" s="22"/>
      <c r="B1674" s="121"/>
      <c r="C1674" s="121"/>
      <c r="D1674" s="121"/>
      <c r="E1674" s="122"/>
      <c r="F1674" s="123"/>
      <c r="G1674" s="123"/>
      <c r="H1674" s="22"/>
      <c r="I1674" s="122" t="str">
        <f>IF('Stock Takes'!$AC1675="", "", 'Stock Takes'!$AC1675)</f>
        <v/>
      </c>
      <c r="J1674" s="122" t="str">
        <f t="shared" si="364"/>
        <v/>
      </c>
      <c r="K1674" s="122" t="str">
        <f>IF($U$7=6, "", IF('Stock Takes'!AE$6="*", 'Stock Takes'!AE1675, IF('Stock Takes'!AF$6="*", 'Stock Takes'!AF1675, IF('Stock Takes'!AG$6="*", 'Stock Takes'!AG1675, IF('Stock Takes'!AH$6="*", 'Stock Takes'!AH1675, IF('Stock Takes'!AI$6="*", 'Stock Takes'!AI1675, IF('Stock Takes'!AJ$6="*", 'Stock Takes'!AJ1675)))))))</f>
        <v/>
      </c>
      <c r="L1674" s="122" t="str">
        <f t="shared" si="365"/>
        <v/>
      </c>
      <c r="M1674" s="22"/>
      <c r="AC1674" s="17">
        <f t="shared" si="366"/>
        <v>0</v>
      </c>
      <c r="AD1674" s="18">
        <f t="shared" si="367"/>
        <v>0</v>
      </c>
      <c r="AF1674" s="6" t="str">
        <f t="shared" si="368"/>
        <v/>
      </c>
      <c r="AG1674" s="6" t="str">
        <f t="shared" si="369"/>
        <v/>
      </c>
      <c r="AH1674" s="6" t="str">
        <f t="shared" si="370"/>
        <v/>
      </c>
      <c r="AI1674" s="6" t="str">
        <f t="shared" si="371"/>
        <v/>
      </c>
      <c r="AJ1674" s="6">
        <v>1667</v>
      </c>
      <c r="AK1674" s="73" t="str">
        <f t="shared" si="372"/>
        <v/>
      </c>
      <c r="AL1674" s="6" t="str">
        <f t="shared" si="373"/>
        <v/>
      </c>
      <c r="AN1674" s="6" t="str">
        <f>IF(D1674="", "", IF(COUNTIF($D$8:D1673, D1674)&gt;0, "", MAX($AN$7:AN1673)+1))</f>
        <v/>
      </c>
      <c r="AO1674" s="6" t="str">
        <f t="shared" si="374"/>
        <v/>
      </c>
      <c r="AP1674" s="6" t="str">
        <f t="shared" si="375"/>
        <v/>
      </c>
      <c r="AQ1674" s="6" t="str">
        <f t="shared" si="376"/>
        <v/>
      </c>
      <c r="AR1674" s="6" t="str">
        <f t="shared" si="377"/>
        <v/>
      </c>
    </row>
    <row r="1675" spans="1:44" x14ac:dyDescent="0.25">
      <c r="A1675" s="22"/>
      <c r="B1675" s="121"/>
      <c r="C1675" s="121"/>
      <c r="D1675" s="121"/>
      <c r="E1675" s="122"/>
      <c r="F1675" s="123"/>
      <c r="G1675" s="123"/>
      <c r="H1675" s="22"/>
      <c r="I1675" s="122" t="str">
        <f>IF('Stock Takes'!$AC1676="", "", 'Stock Takes'!$AC1676)</f>
        <v/>
      </c>
      <c r="J1675" s="122" t="str">
        <f t="shared" si="364"/>
        <v/>
      </c>
      <c r="K1675" s="122" t="str">
        <f>IF($U$7=6, "", IF('Stock Takes'!AE$6="*", 'Stock Takes'!AE1676, IF('Stock Takes'!AF$6="*", 'Stock Takes'!AF1676, IF('Stock Takes'!AG$6="*", 'Stock Takes'!AG1676, IF('Stock Takes'!AH$6="*", 'Stock Takes'!AH1676, IF('Stock Takes'!AI$6="*", 'Stock Takes'!AI1676, IF('Stock Takes'!AJ$6="*", 'Stock Takes'!AJ1676)))))))</f>
        <v/>
      </c>
      <c r="L1675" s="122" t="str">
        <f t="shared" si="365"/>
        <v/>
      </c>
      <c r="M1675" s="22"/>
      <c r="AC1675" s="17">
        <f t="shared" si="366"/>
        <v>0</v>
      </c>
      <c r="AD1675" s="18">
        <f t="shared" si="367"/>
        <v>0</v>
      </c>
      <c r="AF1675" s="6" t="str">
        <f t="shared" si="368"/>
        <v/>
      </c>
      <c r="AG1675" s="6" t="str">
        <f t="shared" si="369"/>
        <v/>
      </c>
      <c r="AH1675" s="6" t="str">
        <f t="shared" si="370"/>
        <v/>
      </c>
      <c r="AI1675" s="6" t="str">
        <f t="shared" si="371"/>
        <v/>
      </c>
      <c r="AJ1675" s="6">
        <v>1668</v>
      </c>
      <c r="AK1675" s="73" t="str">
        <f t="shared" si="372"/>
        <v/>
      </c>
      <c r="AL1675" s="6" t="str">
        <f t="shared" si="373"/>
        <v/>
      </c>
      <c r="AN1675" s="6" t="str">
        <f>IF(D1675="", "", IF(COUNTIF($D$8:D1674, D1675)&gt;0, "", MAX($AN$7:AN1674)+1))</f>
        <v/>
      </c>
      <c r="AO1675" s="6" t="str">
        <f t="shared" si="374"/>
        <v/>
      </c>
      <c r="AP1675" s="6" t="str">
        <f t="shared" si="375"/>
        <v/>
      </c>
      <c r="AQ1675" s="6" t="str">
        <f t="shared" si="376"/>
        <v/>
      </c>
      <c r="AR1675" s="6" t="str">
        <f t="shared" si="377"/>
        <v/>
      </c>
    </row>
    <row r="1676" spans="1:44" x14ac:dyDescent="0.25">
      <c r="A1676" s="22"/>
      <c r="B1676" s="121"/>
      <c r="C1676" s="121"/>
      <c r="D1676" s="121"/>
      <c r="E1676" s="122"/>
      <c r="F1676" s="123"/>
      <c r="G1676" s="123"/>
      <c r="H1676" s="22"/>
      <c r="I1676" s="122" t="str">
        <f>IF('Stock Takes'!$AC1677="", "", 'Stock Takes'!$AC1677)</f>
        <v/>
      </c>
      <c r="J1676" s="122" t="str">
        <f t="shared" si="364"/>
        <v/>
      </c>
      <c r="K1676" s="122" t="str">
        <f>IF($U$7=6, "", IF('Stock Takes'!AE$6="*", 'Stock Takes'!AE1677, IF('Stock Takes'!AF$6="*", 'Stock Takes'!AF1677, IF('Stock Takes'!AG$6="*", 'Stock Takes'!AG1677, IF('Stock Takes'!AH$6="*", 'Stock Takes'!AH1677, IF('Stock Takes'!AI$6="*", 'Stock Takes'!AI1677, IF('Stock Takes'!AJ$6="*", 'Stock Takes'!AJ1677)))))))</f>
        <v/>
      </c>
      <c r="L1676" s="122" t="str">
        <f t="shared" si="365"/>
        <v/>
      </c>
      <c r="M1676" s="22"/>
      <c r="AC1676" s="17">
        <f t="shared" si="366"/>
        <v>0</v>
      </c>
      <c r="AD1676" s="18">
        <f t="shared" si="367"/>
        <v>0</v>
      </c>
      <c r="AF1676" s="6" t="str">
        <f t="shared" si="368"/>
        <v/>
      </c>
      <c r="AG1676" s="6" t="str">
        <f t="shared" si="369"/>
        <v/>
      </c>
      <c r="AH1676" s="6" t="str">
        <f t="shared" si="370"/>
        <v/>
      </c>
      <c r="AI1676" s="6" t="str">
        <f t="shared" si="371"/>
        <v/>
      </c>
      <c r="AJ1676" s="6">
        <v>1669</v>
      </c>
      <c r="AK1676" s="73" t="str">
        <f t="shared" si="372"/>
        <v/>
      </c>
      <c r="AL1676" s="6" t="str">
        <f t="shared" si="373"/>
        <v/>
      </c>
      <c r="AN1676" s="6" t="str">
        <f>IF(D1676="", "", IF(COUNTIF($D$8:D1675, D1676)&gt;0, "", MAX($AN$7:AN1675)+1))</f>
        <v/>
      </c>
      <c r="AO1676" s="6" t="str">
        <f t="shared" si="374"/>
        <v/>
      </c>
      <c r="AP1676" s="6" t="str">
        <f t="shared" si="375"/>
        <v/>
      </c>
      <c r="AQ1676" s="6" t="str">
        <f t="shared" si="376"/>
        <v/>
      </c>
      <c r="AR1676" s="6" t="str">
        <f t="shared" si="377"/>
        <v/>
      </c>
    </row>
    <row r="1677" spans="1:44" x14ac:dyDescent="0.25">
      <c r="A1677" s="22"/>
      <c r="B1677" s="121"/>
      <c r="C1677" s="121"/>
      <c r="D1677" s="121"/>
      <c r="E1677" s="122"/>
      <c r="F1677" s="123"/>
      <c r="G1677" s="123"/>
      <c r="H1677" s="22"/>
      <c r="I1677" s="122" t="str">
        <f>IF('Stock Takes'!$AC1678="", "", 'Stock Takes'!$AC1678)</f>
        <v/>
      </c>
      <c r="J1677" s="122" t="str">
        <f t="shared" si="364"/>
        <v/>
      </c>
      <c r="K1677" s="122" t="str">
        <f>IF($U$7=6, "", IF('Stock Takes'!AE$6="*", 'Stock Takes'!AE1678, IF('Stock Takes'!AF$6="*", 'Stock Takes'!AF1678, IF('Stock Takes'!AG$6="*", 'Stock Takes'!AG1678, IF('Stock Takes'!AH$6="*", 'Stock Takes'!AH1678, IF('Stock Takes'!AI$6="*", 'Stock Takes'!AI1678, IF('Stock Takes'!AJ$6="*", 'Stock Takes'!AJ1678)))))))</f>
        <v/>
      </c>
      <c r="L1677" s="122" t="str">
        <f t="shared" si="365"/>
        <v/>
      </c>
      <c r="M1677" s="22"/>
      <c r="AC1677" s="17">
        <f t="shared" si="366"/>
        <v>0</v>
      </c>
      <c r="AD1677" s="18">
        <f t="shared" si="367"/>
        <v>0</v>
      </c>
      <c r="AF1677" s="6" t="str">
        <f t="shared" si="368"/>
        <v/>
      </c>
      <c r="AG1677" s="6" t="str">
        <f t="shared" si="369"/>
        <v/>
      </c>
      <c r="AH1677" s="6" t="str">
        <f t="shared" si="370"/>
        <v/>
      </c>
      <c r="AI1677" s="6" t="str">
        <f t="shared" si="371"/>
        <v/>
      </c>
      <c r="AJ1677" s="6">
        <v>1670</v>
      </c>
      <c r="AK1677" s="73" t="str">
        <f t="shared" si="372"/>
        <v/>
      </c>
      <c r="AL1677" s="6" t="str">
        <f t="shared" si="373"/>
        <v/>
      </c>
      <c r="AN1677" s="6" t="str">
        <f>IF(D1677="", "", IF(COUNTIF($D$8:D1676, D1677)&gt;0, "", MAX($AN$7:AN1676)+1))</f>
        <v/>
      </c>
      <c r="AO1677" s="6" t="str">
        <f t="shared" si="374"/>
        <v/>
      </c>
      <c r="AP1677" s="6" t="str">
        <f t="shared" si="375"/>
        <v/>
      </c>
      <c r="AQ1677" s="6" t="str">
        <f t="shared" si="376"/>
        <v/>
      </c>
      <c r="AR1677" s="6" t="str">
        <f t="shared" si="377"/>
        <v/>
      </c>
    </row>
    <row r="1678" spans="1:44" x14ac:dyDescent="0.25">
      <c r="A1678" s="22"/>
      <c r="B1678" s="121"/>
      <c r="C1678" s="121"/>
      <c r="D1678" s="121"/>
      <c r="E1678" s="122"/>
      <c r="F1678" s="123"/>
      <c r="G1678" s="123"/>
      <c r="H1678" s="22"/>
      <c r="I1678" s="122" t="str">
        <f>IF('Stock Takes'!$AC1679="", "", 'Stock Takes'!$AC1679)</f>
        <v/>
      </c>
      <c r="J1678" s="122" t="str">
        <f t="shared" si="364"/>
        <v/>
      </c>
      <c r="K1678" s="122" t="str">
        <f>IF($U$7=6, "", IF('Stock Takes'!AE$6="*", 'Stock Takes'!AE1679, IF('Stock Takes'!AF$6="*", 'Stock Takes'!AF1679, IF('Stock Takes'!AG$6="*", 'Stock Takes'!AG1679, IF('Stock Takes'!AH$6="*", 'Stock Takes'!AH1679, IF('Stock Takes'!AI$6="*", 'Stock Takes'!AI1679, IF('Stock Takes'!AJ$6="*", 'Stock Takes'!AJ1679)))))))</f>
        <v/>
      </c>
      <c r="L1678" s="122" t="str">
        <f t="shared" si="365"/>
        <v/>
      </c>
      <c r="M1678" s="22"/>
      <c r="AC1678" s="17">
        <f t="shared" si="366"/>
        <v>0</v>
      </c>
      <c r="AD1678" s="18">
        <f t="shared" si="367"/>
        <v>0</v>
      </c>
      <c r="AF1678" s="6" t="str">
        <f t="shared" si="368"/>
        <v/>
      </c>
      <c r="AG1678" s="6" t="str">
        <f t="shared" si="369"/>
        <v/>
      </c>
      <c r="AH1678" s="6" t="str">
        <f t="shared" si="370"/>
        <v/>
      </c>
      <c r="AI1678" s="6" t="str">
        <f t="shared" si="371"/>
        <v/>
      </c>
      <c r="AJ1678" s="6">
        <v>1671</v>
      </c>
      <c r="AK1678" s="73" t="str">
        <f t="shared" si="372"/>
        <v/>
      </c>
      <c r="AL1678" s="6" t="str">
        <f t="shared" si="373"/>
        <v/>
      </c>
      <c r="AN1678" s="6" t="str">
        <f>IF(D1678="", "", IF(COUNTIF($D$8:D1677, D1678)&gt;0, "", MAX($AN$7:AN1677)+1))</f>
        <v/>
      </c>
      <c r="AO1678" s="6" t="str">
        <f t="shared" si="374"/>
        <v/>
      </c>
      <c r="AP1678" s="6" t="str">
        <f t="shared" si="375"/>
        <v/>
      </c>
      <c r="AQ1678" s="6" t="str">
        <f t="shared" si="376"/>
        <v/>
      </c>
      <c r="AR1678" s="6" t="str">
        <f t="shared" si="377"/>
        <v/>
      </c>
    </row>
    <row r="1679" spans="1:44" x14ac:dyDescent="0.25">
      <c r="A1679" s="22"/>
      <c r="B1679" s="121"/>
      <c r="C1679" s="121"/>
      <c r="D1679" s="121"/>
      <c r="E1679" s="122"/>
      <c r="F1679" s="123"/>
      <c r="G1679" s="123"/>
      <c r="H1679" s="22"/>
      <c r="I1679" s="122" t="str">
        <f>IF('Stock Takes'!$AC1680="", "", 'Stock Takes'!$AC1680)</f>
        <v/>
      </c>
      <c r="J1679" s="122" t="str">
        <f t="shared" si="364"/>
        <v/>
      </c>
      <c r="K1679" s="122" t="str">
        <f>IF($U$7=6, "", IF('Stock Takes'!AE$6="*", 'Stock Takes'!AE1680, IF('Stock Takes'!AF$6="*", 'Stock Takes'!AF1680, IF('Stock Takes'!AG$6="*", 'Stock Takes'!AG1680, IF('Stock Takes'!AH$6="*", 'Stock Takes'!AH1680, IF('Stock Takes'!AI$6="*", 'Stock Takes'!AI1680, IF('Stock Takes'!AJ$6="*", 'Stock Takes'!AJ1680)))))))</f>
        <v/>
      </c>
      <c r="L1679" s="122" t="str">
        <f t="shared" si="365"/>
        <v/>
      </c>
      <c r="M1679" s="22"/>
      <c r="AC1679" s="17">
        <f t="shared" si="366"/>
        <v>0</v>
      </c>
      <c r="AD1679" s="18">
        <f t="shared" si="367"/>
        <v>0</v>
      </c>
      <c r="AF1679" s="6" t="str">
        <f t="shared" si="368"/>
        <v/>
      </c>
      <c r="AG1679" s="6" t="str">
        <f t="shared" si="369"/>
        <v/>
      </c>
      <c r="AH1679" s="6" t="str">
        <f t="shared" si="370"/>
        <v/>
      </c>
      <c r="AI1679" s="6" t="str">
        <f t="shared" si="371"/>
        <v/>
      </c>
      <c r="AJ1679" s="6">
        <v>1672</v>
      </c>
      <c r="AK1679" s="73" t="str">
        <f t="shared" si="372"/>
        <v/>
      </c>
      <c r="AL1679" s="6" t="str">
        <f t="shared" si="373"/>
        <v/>
      </c>
      <c r="AN1679" s="6" t="str">
        <f>IF(D1679="", "", IF(COUNTIF($D$8:D1678, D1679)&gt;0, "", MAX($AN$7:AN1678)+1))</f>
        <v/>
      </c>
      <c r="AO1679" s="6" t="str">
        <f t="shared" si="374"/>
        <v/>
      </c>
      <c r="AP1679" s="6" t="str">
        <f t="shared" si="375"/>
        <v/>
      </c>
      <c r="AQ1679" s="6" t="str">
        <f t="shared" si="376"/>
        <v/>
      </c>
      <c r="AR1679" s="6" t="str">
        <f t="shared" si="377"/>
        <v/>
      </c>
    </row>
    <row r="1680" spans="1:44" x14ac:dyDescent="0.25">
      <c r="A1680" s="22"/>
      <c r="B1680" s="121"/>
      <c r="C1680" s="121"/>
      <c r="D1680" s="121"/>
      <c r="E1680" s="122"/>
      <c r="F1680" s="123"/>
      <c r="G1680" s="123"/>
      <c r="H1680" s="22"/>
      <c r="I1680" s="122" t="str">
        <f>IF('Stock Takes'!$AC1681="", "", 'Stock Takes'!$AC1681)</f>
        <v/>
      </c>
      <c r="J1680" s="122" t="str">
        <f t="shared" si="364"/>
        <v/>
      </c>
      <c r="K1680" s="122" t="str">
        <f>IF($U$7=6, "", IF('Stock Takes'!AE$6="*", 'Stock Takes'!AE1681, IF('Stock Takes'!AF$6="*", 'Stock Takes'!AF1681, IF('Stock Takes'!AG$6="*", 'Stock Takes'!AG1681, IF('Stock Takes'!AH$6="*", 'Stock Takes'!AH1681, IF('Stock Takes'!AI$6="*", 'Stock Takes'!AI1681, IF('Stock Takes'!AJ$6="*", 'Stock Takes'!AJ1681)))))))</f>
        <v/>
      </c>
      <c r="L1680" s="122" t="str">
        <f t="shared" si="365"/>
        <v/>
      </c>
      <c r="M1680" s="22"/>
      <c r="AC1680" s="17">
        <f t="shared" si="366"/>
        <v>0</v>
      </c>
      <c r="AD1680" s="18">
        <f t="shared" si="367"/>
        <v>0</v>
      </c>
      <c r="AF1680" s="6" t="str">
        <f t="shared" si="368"/>
        <v/>
      </c>
      <c r="AG1680" s="6" t="str">
        <f t="shared" si="369"/>
        <v/>
      </c>
      <c r="AH1680" s="6" t="str">
        <f t="shared" si="370"/>
        <v/>
      </c>
      <c r="AI1680" s="6" t="str">
        <f t="shared" si="371"/>
        <v/>
      </c>
      <c r="AJ1680" s="6">
        <v>1673</v>
      </c>
      <c r="AK1680" s="73" t="str">
        <f t="shared" si="372"/>
        <v/>
      </c>
      <c r="AL1680" s="6" t="str">
        <f t="shared" si="373"/>
        <v/>
      </c>
      <c r="AN1680" s="6" t="str">
        <f>IF(D1680="", "", IF(COUNTIF($D$8:D1679, D1680)&gt;0, "", MAX($AN$7:AN1679)+1))</f>
        <v/>
      </c>
      <c r="AO1680" s="6" t="str">
        <f t="shared" si="374"/>
        <v/>
      </c>
      <c r="AP1680" s="6" t="str">
        <f t="shared" si="375"/>
        <v/>
      </c>
      <c r="AQ1680" s="6" t="str">
        <f t="shared" si="376"/>
        <v/>
      </c>
      <c r="AR1680" s="6" t="str">
        <f t="shared" si="377"/>
        <v/>
      </c>
    </row>
    <row r="1681" spans="1:44" x14ac:dyDescent="0.25">
      <c r="A1681" s="22"/>
      <c r="B1681" s="121"/>
      <c r="C1681" s="121"/>
      <c r="D1681" s="121"/>
      <c r="E1681" s="122"/>
      <c r="F1681" s="123"/>
      <c r="G1681" s="123"/>
      <c r="H1681" s="22"/>
      <c r="I1681" s="122" t="str">
        <f>IF('Stock Takes'!$AC1682="", "", 'Stock Takes'!$AC1682)</f>
        <v/>
      </c>
      <c r="J1681" s="122" t="str">
        <f t="shared" si="364"/>
        <v/>
      </c>
      <c r="K1681" s="122" t="str">
        <f>IF($U$7=6, "", IF('Stock Takes'!AE$6="*", 'Stock Takes'!AE1682, IF('Stock Takes'!AF$6="*", 'Stock Takes'!AF1682, IF('Stock Takes'!AG$6="*", 'Stock Takes'!AG1682, IF('Stock Takes'!AH$6="*", 'Stock Takes'!AH1682, IF('Stock Takes'!AI$6="*", 'Stock Takes'!AI1682, IF('Stock Takes'!AJ$6="*", 'Stock Takes'!AJ1682)))))))</f>
        <v/>
      </c>
      <c r="L1681" s="122" t="str">
        <f t="shared" si="365"/>
        <v/>
      </c>
      <c r="M1681" s="22"/>
      <c r="AC1681" s="17">
        <f t="shared" si="366"/>
        <v>0</v>
      </c>
      <c r="AD1681" s="18">
        <f t="shared" si="367"/>
        <v>0</v>
      </c>
      <c r="AF1681" s="6" t="str">
        <f t="shared" si="368"/>
        <v/>
      </c>
      <c r="AG1681" s="6" t="str">
        <f t="shared" si="369"/>
        <v/>
      </c>
      <c r="AH1681" s="6" t="str">
        <f t="shared" si="370"/>
        <v/>
      </c>
      <c r="AI1681" s="6" t="str">
        <f t="shared" si="371"/>
        <v/>
      </c>
      <c r="AJ1681" s="6">
        <v>1674</v>
      </c>
      <c r="AK1681" s="73" t="str">
        <f t="shared" si="372"/>
        <v/>
      </c>
      <c r="AL1681" s="6" t="str">
        <f t="shared" si="373"/>
        <v/>
      </c>
      <c r="AN1681" s="6" t="str">
        <f>IF(D1681="", "", IF(COUNTIF($D$8:D1680, D1681)&gt;0, "", MAX($AN$7:AN1680)+1))</f>
        <v/>
      </c>
      <c r="AO1681" s="6" t="str">
        <f t="shared" si="374"/>
        <v/>
      </c>
      <c r="AP1681" s="6" t="str">
        <f t="shared" si="375"/>
        <v/>
      </c>
      <c r="AQ1681" s="6" t="str">
        <f t="shared" si="376"/>
        <v/>
      </c>
      <c r="AR1681" s="6" t="str">
        <f t="shared" si="377"/>
        <v/>
      </c>
    </row>
    <row r="1682" spans="1:44" x14ac:dyDescent="0.25">
      <c r="A1682" s="22"/>
      <c r="B1682" s="121"/>
      <c r="C1682" s="121"/>
      <c r="D1682" s="121"/>
      <c r="E1682" s="122"/>
      <c r="F1682" s="123"/>
      <c r="G1682" s="123"/>
      <c r="H1682" s="22"/>
      <c r="I1682" s="122" t="str">
        <f>IF('Stock Takes'!$AC1683="", "", 'Stock Takes'!$AC1683)</f>
        <v/>
      </c>
      <c r="J1682" s="122" t="str">
        <f t="shared" si="364"/>
        <v/>
      </c>
      <c r="K1682" s="122" t="str">
        <f>IF($U$7=6, "", IF('Stock Takes'!AE$6="*", 'Stock Takes'!AE1683, IF('Stock Takes'!AF$6="*", 'Stock Takes'!AF1683, IF('Stock Takes'!AG$6="*", 'Stock Takes'!AG1683, IF('Stock Takes'!AH$6="*", 'Stock Takes'!AH1683, IF('Stock Takes'!AI$6="*", 'Stock Takes'!AI1683, IF('Stock Takes'!AJ$6="*", 'Stock Takes'!AJ1683)))))))</f>
        <v/>
      </c>
      <c r="L1682" s="122" t="str">
        <f t="shared" si="365"/>
        <v/>
      </c>
      <c r="M1682" s="22"/>
      <c r="AC1682" s="17">
        <f t="shared" si="366"/>
        <v>0</v>
      </c>
      <c r="AD1682" s="18">
        <f t="shared" si="367"/>
        <v>0</v>
      </c>
      <c r="AF1682" s="6" t="str">
        <f t="shared" si="368"/>
        <v/>
      </c>
      <c r="AG1682" s="6" t="str">
        <f t="shared" si="369"/>
        <v/>
      </c>
      <c r="AH1682" s="6" t="str">
        <f t="shared" si="370"/>
        <v/>
      </c>
      <c r="AI1682" s="6" t="str">
        <f t="shared" si="371"/>
        <v/>
      </c>
      <c r="AJ1682" s="6">
        <v>1675</v>
      </c>
      <c r="AK1682" s="73" t="str">
        <f t="shared" si="372"/>
        <v/>
      </c>
      <c r="AL1682" s="6" t="str">
        <f t="shared" si="373"/>
        <v/>
      </c>
      <c r="AN1682" s="6" t="str">
        <f>IF(D1682="", "", IF(COUNTIF($D$8:D1681, D1682)&gt;0, "", MAX($AN$7:AN1681)+1))</f>
        <v/>
      </c>
      <c r="AO1682" s="6" t="str">
        <f t="shared" si="374"/>
        <v/>
      </c>
      <c r="AP1682" s="6" t="str">
        <f t="shared" si="375"/>
        <v/>
      </c>
      <c r="AQ1682" s="6" t="str">
        <f t="shared" si="376"/>
        <v/>
      </c>
      <c r="AR1682" s="6" t="str">
        <f t="shared" si="377"/>
        <v/>
      </c>
    </row>
    <row r="1683" spans="1:44" x14ac:dyDescent="0.25">
      <c r="A1683" s="22"/>
      <c r="B1683" s="121"/>
      <c r="C1683" s="121"/>
      <c r="D1683" s="121"/>
      <c r="E1683" s="122"/>
      <c r="F1683" s="123"/>
      <c r="G1683" s="123"/>
      <c r="H1683" s="22"/>
      <c r="I1683" s="122" t="str">
        <f>IF('Stock Takes'!$AC1684="", "", 'Stock Takes'!$AC1684)</f>
        <v/>
      </c>
      <c r="J1683" s="122" t="str">
        <f t="shared" si="364"/>
        <v/>
      </c>
      <c r="K1683" s="122" t="str">
        <f>IF($U$7=6, "", IF('Stock Takes'!AE$6="*", 'Stock Takes'!AE1684, IF('Stock Takes'!AF$6="*", 'Stock Takes'!AF1684, IF('Stock Takes'!AG$6="*", 'Stock Takes'!AG1684, IF('Stock Takes'!AH$6="*", 'Stock Takes'!AH1684, IF('Stock Takes'!AI$6="*", 'Stock Takes'!AI1684, IF('Stock Takes'!AJ$6="*", 'Stock Takes'!AJ1684)))))))</f>
        <v/>
      </c>
      <c r="L1683" s="122" t="str">
        <f t="shared" si="365"/>
        <v/>
      </c>
      <c r="M1683" s="22"/>
      <c r="AC1683" s="17">
        <f t="shared" si="366"/>
        <v>0</v>
      </c>
      <c r="AD1683" s="18">
        <f t="shared" si="367"/>
        <v>0</v>
      </c>
      <c r="AF1683" s="6" t="str">
        <f t="shared" si="368"/>
        <v/>
      </c>
      <c r="AG1683" s="6" t="str">
        <f t="shared" si="369"/>
        <v/>
      </c>
      <c r="AH1683" s="6" t="str">
        <f t="shared" si="370"/>
        <v/>
      </c>
      <c r="AI1683" s="6" t="str">
        <f t="shared" si="371"/>
        <v/>
      </c>
      <c r="AJ1683" s="6">
        <v>1676</v>
      </c>
      <c r="AK1683" s="73" t="str">
        <f t="shared" si="372"/>
        <v/>
      </c>
      <c r="AL1683" s="6" t="str">
        <f t="shared" si="373"/>
        <v/>
      </c>
      <c r="AN1683" s="6" t="str">
        <f>IF(D1683="", "", IF(COUNTIF($D$8:D1682, D1683)&gt;0, "", MAX($AN$7:AN1682)+1))</f>
        <v/>
      </c>
      <c r="AO1683" s="6" t="str">
        <f t="shared" si="374"/>
        <v/>
      </c>
      <c r="AP1683" s="6" t="str">
        <f t="shared" si="375"/>
        <v/>
      </c>
      <c r="AQ1683" s="6" t="str">
        <f t="shared" si="376"/>
        <v/>
      </c>
      <c r="AR1683" s="6" t="str">
        <f t="shared" si="377"/>
        <v/>
      </c>
    </row>
    <row r="1684" spans="1:44" x14ac:dyDescent="0.25">
      <c r="A1684" s="22"/>
      <c r="B1684" s="121"/>
      <c r="C1684" s="121"/>
      <c r="D1684" s="121"/>
      <c r="E1684" s="122"/>
      <c r="F1684" s="123"/>
      <c r="G1684" s="123"/>
      <c r="H1684" s="22"/>
      <c r="I1684" s="122" t="str">
        <f>IF('Stock Takes'!$AC1685="", "", 'Stock Takes'!$AC1685)</f>
        <v/>
      </c>
      <c r="J1684" s="122" t="str">
        <f t="shared" si="364"/>
        <v/>
      </c>
      <c r="K1684" s="122" t="str">
        <f>IF($U$7=6, "", IF('Stock Takes'!AE$6="*", 'Stock Takes'!AE1685, IF('Stock Takes'!AF$6="*", 'Stock Takes'!AF1685, IF('Stock Takes'!AG$6="*", 'Stock Takes'!AG1685, IF('Stock Takes'!AH$6="*", 'Stock Takes'!AH1685, IF('Stock Takes'!AI$6="*", 'Stock Takes'!AI1685, IF('Stock Takes'!AJ$6="*", 'Stock Takes'!AJ1685)))))))</f>
        <v/>
      </c>
      <c r="L1684" s="122" t="str">
        <f t="shared" si="365"/>
        <v/>
      </c>
      <c r="M1684" s="22"/>
      <c r="AC1684" s="17">
        <f t="shared" si="366"/>
        <v>0</v>
      </c>
      <c r="AD1684" s="18">
        <f t="shared" si="367"/>
        <v>0</v>
      </c>
      <c r="AF1684" s="6" t="str">
        <f t="shared" si="368"/>
        <v/>
      </c>
      <c r="AG1684" s="6" t="str">
        <f t="shared" si="369"/>
        <v/>
      </c>
      <c r="AH1684" s="6" t="str">
        <f t="shared" si="370"/>
        <v/>
      </c>
      <c r="AI1684" s="6" t="str">
        <f t="shared" si="371"/>
        <v/>
      </c>
      <c r="AJ1684" s="6">
        <v>1677</v>
      </c>
      <c r="AK1684" s="73" t="str">
        <f t="shared" si="372"/>
        <v/>
      </c>
      <c r="AL1684" s="6" t="str">
        <f t="shared" si="373"/>
        <v/>
      </c>
      <c r="AN1684" s="6" t="str">
        <f>IF(D1684="", "", IF(COUNTIF($D$8:D1683, D1684)&gt;0, "", MAX($AN$7:AN1683)+1))</f>
        <v/>
      </c>
      <c r="AO1684" s="6" t="str">
        <f t="shared" si="374"/>
        <v/>
      </c>
      <c r="AP1684" s="6" t="str">
        <f t="shared" si="375"/>
        <v/>
      </c>
      <c r="AQ1684" s="6" t="str">
        <f t="shared" si="376"/>
        <v/>
      </c>
      <c r="AR1684" s="6" t="str">
        <f t="shared" si="377"/>
        <v/>
      </c>
    </row>
    <row r="1685" spans="1:44" x14ac:dyDescent="0.25">
      <c r="A1685" s="22"/>
      <c r="B1685" s="121"/>
      <c r="C1685" s="121"/>
      <c r="D1685" s="121"/>
      <c r="E1685" s="122"/>
      <c r="F1685" s="123"/>
      <c r="G1685" s="123"/>
      <c r="H1685" s="22"/>
      <c r="I1685" s="122" t="str">
        <f>IF('Stock Takes'!$AC1686="", "", 'Stock Takes'!$AC1686)</f>
        <v/>
      </c>
      <c r="J1685" s="122" t="str">
        <f t="shared" si="364"/>
        <v/>
      </c>
      <c r="K1685" s="122" t="str">
        <f>IF($U$7=6, "", IF('Stock Takes'!AE$6="*", 'Stock Takes'!AE1686, IF('Stock Takes'!AF$6="*", 'Stock Takes'!AF1686, IF('Stock Takes'!AG$6="*", 'Stock Takes'!AG1686, IF('Stock Takes'!AH$6="*", 'Stock Takes'!AH1686, IF('Stock Takes'!AI$6="*", 'Stock Takes'!AI1686, IF('Stock Takes'!AJ$6="*", 'Stock Takes'!AJ1686)))))))</f>
        <v/>
      </c>
      <c r="L1685" s="122" t="str">
        <f t="shared" si="365"/>
        <v/>
      </c>
      <c r="M1685" s="22"/>
      <c r="AC1685" s="17">
        <f t="shared" si="366"/>
        <v>0</v>
      </c>
      <c r="AD1685" s="18">
        <f t="shared" si="367"/>
        <v>0</v>
      </c>
      <c r="AF1685" s="6" t="str">
        <f t="shared" si="368"/>
        <v/>
      </c>
      <c r="AG1685" s="6" t="str">
        <f t="shared" si="369"/>
        <v/>
      </c>
      <c r="AH1685" s="6" t="str">
        <f t="shared" si="370"/>
        <v/>
      </c>
      <c r="AI1685" s="6" t="str">
        <f t="shared" si="371"/>
        <v/>
      </c>
      <c r="AJ1685" s="6">
        <v>1678</v>
      </c>
      <c r="AK1685" s="73" t="str">
        <f t="shared" si="372"/>
        <v/>
      </c>
      <c r="AL1685" s="6" t="str">
        <f t="shared" si="373"/>
        <v/>
      </c>
      <c r="AN1685" s="6" t="str">
        <f>IF(D1685="", "", IF(COUNTIF($D$8:D1684, D1685)&gt;0, "", MAX($AN$7:AN1684)+1))</f>
        <v/>
      </c>
      <c r="AO1685" s="6" t="str">
        <f t="shared" si="374"/>
        <v/>
      </c>
      <c r="AP1685" s="6" t="str">
        <f t="shared" si="375"/>
        <v/>
      </c>
      <c r="AQ1685" s="6" t="str">
        <f t="shared" si="376"/>
        <v/>
      </c>
      <c r="AR1685" s="6" t="str">
        <f t="shared" si="377"/>
        <v/>
      </c>
    </row>
    <row r="1686" spans="1:44" x14ac:dyDescent="0.25">
      <c r="A1686" s="22"/>
      <c r="B1686" s="121"/>
      <c r="C1686" s="121"/>
      <c r="D1686" s="121"/>
      <c r="E1686" s="122"/>
      <c r="F1686" s="123"/>
      <c r="G1686" s="123"/>
      <c r="H1686" s="22"/>
      <c r="I1686" s="122" t="str">
        <f>IF('Stock Takes'!$AC1687="", "", 'Stock Takes'!$AC1687)</f>
        <v/>
      </c>
      <c r="J1686" s="122" t="str">
        <f t="shared" si="364"/>
        <v/>
      </c>
      <c r="K1686" s="122" t="str">
        <f>IF($U$7=6, "", IF('Stock Takes'!AE$6="*", 'Stock Takes'!AE1687, IF('Stock Takes'!AF$6="*", 'Stock Takes'!AF1687, IF('Stock Takes'!AG$6="*", 'Stock Takes'!AG1687, IF('Stock Takes'!AH$6="*", 'Stock Takes'!AH1687, IF('Stock Takes'!AI$6="*", 'Stock Takes'!AI1687, IF('Stock Takes'!AJ$6="*", 'Stock Takes'!AJ1687)))))))</f>
        <v/>
      </c>
      <c r="L1686" s="122" t="str">
        <f t="shared" si="365"/>
        <v/>
      </c>
      <c r="M1686" s="22"/>
      <c r="AC1686" s="17">
        <f t="shared" si="366"/>
        <v>0</v>
      </c>
      <c r="AD1686" s="18">
        <f t="shared" si="367"/>
        <v>0</v>
      </c>
      <c r="AF1686" s="6" t="str">
        <f t="shared" si="368"/>
        <v/>
      </c>
      <c r="AG1686" s="6" t="str">
        <f t="shared" si="369"/>
        <v/>
      </c>
      <c r="AH1686" s="6" t="str">
        <f t="shared" si="370"/>
        <v/>
      </c>
      <c r="AI1686" s="6" t="str">
        <f t="shared" si="371"/>
        <v/>
      </c>
      <c r="AJ1686" s="6">
        <v>1679</v>
      </c>
      <c r="AK1686" s="73" t="str">
        <f t="shared" si="372"/>
        <v/>
      </c>
      <c r="AL1686" s="6" t="str">
        <f t="shared" si="373"/>
        <v/>
      </c>
      <c r="AN1686" s="6" t="str">
        <f>IF(D1686="", "", IF(COUNTIF($D$8:D1685, D1686)&gt;0, "", MAX($AN$7:AN1685)+1))</f>
        <v/>
      </c>
      <c r="AO1686" s="6" t="str">
        <f t="shared" si="374"/>
        <v/>
      </c>
      <c r="AP1686" s="6" t="str">
        <f t="shared" si="375"/>
        <v/>
      </c>
      <c r="AQ1686" s="6" t="str">
        <f t="shared" si="376"/>
        <v/>
      </c>
      <c r="AR1686" s="6" t="str">
        <f t="shared" si="377"/>
        <v/>
      </c>
    </row>
    <row r="1687" spans="1:44" x14ac:dyDescent="0.25">
      <c r="A1687" s="22"/>
      <c r="B1687" s="121"/>
      <c r="C1687" s="121"/>
      <c r="D1687" s="121"/>
      <c r="E1687" s="122"/>
      <c r="F1687" s="123"/>
      <c r="G1687" s="123"/>
      <c r="H1687" s="22"/>
      <c r="I1687" s="122" t="str">
        <f>IF('Stock Takes'!$AC1688="", "", 'Stock Takes'!$AC1688)</f>
        <v/>
      </c>
      <c r="J1687" s="122" t="str">
        <f t="shared" si="364"/>
        <v/>
      </c>
      <c r="K1687" s="122" t="str">
        <f>IF($U$7=6, "", IF('Stock Takes'!AE$6="*", 'Stock Takes'!AE1688, IF('Stock Takes'!AF$6="*", 'Stock Takes'!AF1688, IF('Stock Takes'!AG$6="*", 'Stock Takes'!AG1688, IF('Stock Takes'!AH$6="*", 'Stock Takes'!AH1688, IF('Stock Takes'!AI$6="*", 'Stock Takes'!AI1688, IF('Stock Takes'!AJ$6="*", 'Stock Takes'!AJ1688)))))))</f>
        <v/>
      </c>
      <c r="L1687" s="122" t="str">
        <f t="shared" si="365"/>
        <v/>
      </c>
      <c r="M1687" s="22"/>
      <c r="AC1687" s="17">
        <f t="shared" si="366"/>
        <v>0</v>
      </c>
      <c r="AD1687" s="18">
        <f t="shared" si="367"/>
        <v>0</v>
      </c>
      <c r="AF1687" s="6" t="str">
        <f t="shared" si="368"/>
        <v/>
      </c>
      <c r="AG1687" s="6" t="str">
        <f t="shared" si="369"/>
        <v/>
      </c>
      <c r="AH1687" s="6" t="str">
        <f t="shared" si="370"/>
        <v/>
      </c>
      <c r="AI1687" s="6" t="str">
        <f t="shared" si="371"/>
        <v/>
      </c>
      <c r="AJ1687" s="6">
        <v>1680</v>
      </c>
      <c r="AK1687" s="73" t="str">
        <f t="shared" si="372"/>
        <v/>
      </c>
      <c r="AL1687" s="6" t="str">
        <f t="shared" si="373"/>
        <v/>
      </c>
      <c r="AN1687" s="6" t="str">
        <f>IF(D1687="", "", IF(COUNTIF($D$8:D1686, D1687)&gt;0, "", MAX($AN$7:AN1686)+1))</f>
        <v/>
      </c>
      <c r="AO1687" s="6" t="str">
        <f t="shared" si="374"/>
        <v/>
      </c>
      <c r="AP1687" s="6" t="str">
        <f t="shared" si="375"/>
        <v/>
      </c>
      <c r="AQ1687" s="6" t="str">
        <f t="shared" si="376"/>
        <v/>
      </c>
      <c r="AR1687" s="6" t="str">
        <f t="shared" si="377"/>
        <v/>
      </c>
    </row>
    <row r="1688" spans="1:44" x14ac:dyDescent="0.25">
      <c r="A1688" s="22"/>
      <c r="B1688" s="121"/>
      <c r="C1688" s="121"/>
      <c r="D1688" s="121"/>
      <c r="E1688" s="122"/>
      <c r="F1688" s="123"/>
      <c r="G1688" s="123"/>
      <c r="H1688" s="22"/>
      <c r="I1688" s="122" t="str">
        <f>IF('Stock Takes'!$AC1689="", "", 'Stock Takes'!$AC1689)</f>
        <v/>
      </c>
      <c r="J1688" s="122" t="str">
        <f t="shared" si="364"/>
        <v/>
      </c>
      <c r="K1688" s="122" t="str">
        <f>IF($U$7=6, "", IF('Stock Takes'!AE$6="*", 'Stock Takes'!AE1689, IF('Stock Takes'!AF$6="*", 'Stock Takes'!AF1689, IF('Stock Takes'!AG$6="*", 'Stock Takes'!AG1689, IF('Stock Takes'!AH$6="*", 'Stock Takes'!AH1689, IF('Stock Takes'!AI$6="*", 'Stock Takes'!AI1689, IF('Stock Takes'!AJ$6="*", 'Stock Takes'!AJ1689)))))))</f>
        <v/>
      </c>
      <c r="L1688" s="122" t="str">
        <f t="shared" si="365"/>
        <v/>
      </c>
      <c r="M1688" s="22"/>
      <c r="AC1688" s="17">
        <f t="shared" si="366"/>
        <v>0</v>
      </c>
      <c r="AD1688" s="18">
        <f t="shared" si="367"/>
        <v>0</v>
      </c>
      <c r="AF1688" s="6" t="str">
        <f t="shared" si="368"/>
        <v/>
      </c>
      <c r="AG1688" s="6" t="str">
        <f t="shared" si="369"/>
        <v/>
      </c>
      <c r="AH1688" s="6" t="str">
        <f t="shared" si="370"/>
        <v/>
      </c>
      <c r="AI1688" s="6" t="str">
        <f t="shared" si="371"/>
        <v/>
      </c>
      <c r="AJ1688" s="6">
        <v>1681</v>
      </c>
      <c r="AK1688" s="73" t="str">
        <f t="shared" si="372"/>
        <v/>
      </c>
      <c r="AL1688" s="6" t="str">
        <f t="shared" si="373"/>
        <v/>
      </c>
      <c r="AN1688" s="6" t="str">
        <f>IF(D1688="", "", IF(COUNTIF($D$8:D1687, D1688)&gt;0, "", MAX($AN$7:AN1687)+1))</f>
        <v/>
      </c>
      <c r="AO1688" s="6" t="str">
        <f t="shared" si="374"/>
        <v/>
      </c>
      <c r="AP1688" s="6" t="str">
        <f t="shared" si="375"/>
        <v/>
      </c>
      <c r="AQ1688" s="6" t="str">
        <f t="shared" si="376"/>
        <v/>
      </c>
      <c r="AR1688" s="6" t="str">
        <f t="shared" si="377"/>
        <v/>
      </c>
    </row>
    <row r="1689" spans="1:44" x14ac:dyDescent="0.25">
      <c r="A1689" s="22"/>
      <c r="B1689" s="121"/>
      <c r="C1689" s="121"/>
      <c r="D1689" s="121"/>
      <c r="E1689" s="122"/>
      <c r="F1689" s="123"/>
      <c r="G1689" s="123"/>
      <c r="H1689" s="22"/>
      <c r="I1689" s="122" t="str">
        <f>IF('Stock Takes'!$AC1690="", "", 'Stock Takes'!$AC1690)</f>
        <v/>
      </c>
      <c r="J1689" s="122" t="str">
        <f t="shared" si="364"/>
        <v/>
      </c>
      <c r="K1689" s="122" t="str">
        <f>IF($U$7=6, "", IF('Stock Takes'!AE$6="*", 'Stock Takes'!AE1690, IF('Stock Takes'!AF$6="*", 'Stock Takes'!AF1690, IF('Stock Takes'!AG$6="*", 'Stock Takes'!AG1690, IF('Stock Takes'!AH$6="*", 'Stock Takes'!AH1690, IF('Stock Takes'!AI$6="*", 'Stock Takes'!AI1690, IF('Stock Takes'!AJ$6="*", 'Stock Takes'!AJ1690)))))))</f>
        <v/>
      </c>
      <c r="L1689" s="122" t="str">
        <f t="shared" si="365"/>
        <v/>
      </c>
      <c r="M1689" s="22"/>
      <c r="AC1689" s="17">
        <f t="shared" si="366"/>
        <v>0</v>
      </c>
      <c r="AD1689" s="18">
        <f t="shared" si="367"/>
        <v>0</v>
      </c>
      <c r="AF1689" s="6" t="str">
        <f t="shared" si="368"/>
        <v/>
      </c>
      <c r="AG1689" s="6" t="str">
        <f t="shared" si="369"/>
        <v/>
      </c>
      <c r="AH1689" s="6" t="str">
        <f t="shared" si="370"/>
        <v/>
      </c>
      <c r="AI1689" s="6" t="str">
        <f t="shared" si="371"/>
        <v/>
      </c>
      <c r="AJ1689" s="6">
        <v>1682</v>
      </c>
      <c r="AK1689" s="73" t="str">
        <f t="shared" si="372"/>
        <v/>
      </c>
      <c r="AL1689" s="6" t="str">
        <f t="shared" si="373"/>
        <v/>
      </c>
      <c r="AN1689" s="6" t="str">
        <f>IF(D1689="", "", IF(COUNTIF($D$8:D1688, D1689)&gt;0, "", MAX($AN$7:AN1688)+1))</f>
        <v/>
      </c>
      <c r="AO1689" s="6" t="str">
        <f t="shared" si="374"/>
        <v/>
      </c>
      <c r="AP1689" s="6" t="str">
        <f t="shared" si="375"/>
        <v/>
      </c>
      <c r="AQ1689" s="6" t="str">
        <f t="shared" si="376"/>
        <v/>
      </c>
      <c r="AR1689" s="6" t="str">
        <f t="shared" si="377"/>
        <v/>
      </c>
    </row>
    <row r="1690" spans="1:44" x14ac:dyDescent="0.25">
      <c r="A1690" s="22"/>
      <c r="B1690" s="121"/>
      <c r="C1690" s="121"/>
      <c r="D1690" s="121"/>
      <c r="E1690" s="122"/>
      <c r="F1690" s="123"/>
      <c r="G1690" s="123"/>
      <c r="H1690" s="22"/>
      <c r="I1690" s="122" t="str">
        <f>IF('Stock Takes'!$AC1691="", "", 'Stock Takes'!$AC1691)</f>
        <v/>
      </c>
      <c r="J1690" s="122" t="str">
        <f t="shared" si="364"/>
        <v/>
      </c>
      <c r="K1690" s="122" t="str">
        <f>IF($U$7=6, "", IF('Stock Takes'!AE$6="*", 'Stock Takes'!AE1691, IF('Stock Takes'!AF$6="*", 'Stock Takes'!AF1691, IF('Stock Takes'!AG$6="*", 'Stock Takes'!AG1691, IF('Stock Takes'!AH$6="*", 'Stock Takes'!AH1691, IF('Stock Takes'!AI$6="*", 'Stock Takes'!AI1691, IF('Stock Takes'!AJ$6="*", 'Stock Takes'!AJ1691)))))))</f>
        <v/>
      </c>
      <c r="L1690" s="122" t="str">
        <f t="shared" si="365"/>
        <v/>
      </c>
      <c r="M1690" s="22"/>
      <c r="AC1690" s="17">
        <f t="shared" si="366"/>
        <v>0</v>
      </c>
      <c r="AD1690" s="18">
        <f t="shared" si="367"/>
        <v>0</v>
      </c>
      <c r="AF1690" s="6" t="str">
        <f t="shared" si="368"/>
        <v/>
      </c>
      <c r="AG1690" s="6" t="str">
        <f t="shared" si="369"/>
        <v/>
      </c>
      <c r="AH1690" s="6" t="str">
        <f t="shared" si="370"/>
        <v/>
      </c>
      <c r="AI1690" s="6" t="str">
        <f t="shared" si="371"/>
        <v/>
      </c>
      <c r="AJ1690" s="6">
        <v>1683</v>
      </c>
      <c r="AK1690" s="73" t="str">
        <f t="shared" si="372"/>
        <v/>
      </c>
      <c r="AL1690" s="6" t="str">
        <f t="shared" si="373"/>
        <v/>
      </c>
      <c r="AN1690" s="6" t="str">
        <f>IF(D1690="", "", IF(COUNTIF($D$8:D1689, D1690)&gt;0, "", MAX($AN$7:AN1689)+1))</f>
        <v/>
      </c>
      <c r="AO1690" s="6" t="str">
        <f t="shared" si="374"/>
        <v/>
      </c>
      <c r="AP1690" s="6" t="str">
        <f t="shared" si="375"/>
        <v/>
      </c>
      <c r="AQ1690" s="6" t="str">
        <f t="shared" si="376"/>
        <v/>
      </c>
      <c r="AR1690" s="6" t="str">
        <f t="shared" si="377"/>
        <v/>
      </c>
    </row>
    <row r="1691" spans="1:44" x14ac:dyDescent="0.25">
      <c r="A1691" s="22"/>
      <c r="B1691" s="121"/>
      <c r="C1691" s="121"/>
      <c r="D1691" s="121"/>
      <c r="E1691" s="122"/>
      <c r="F1691" s="123"/>
      <c r="G1691" s="123"/>
      <c r="H1691" s="22"/>
      <c r="I1691" s="122" t="str">
        <f>IF('Stock Takes'!$AC1692="", "", 'Stock Takes'!$AC1692)</f>
        <v/>
      </c>
      <c r="J1691" s="122" t="str">
        <f t="shared" si="364"/>
        <v/>
      </c>
      <c r="K1691" s="122" t="str">
        <f>IF($U$7=6, "", IF('Stock Takes'!AE$6="*", 'Stock Takes'!AE1692, IF('Stock Takes'!AF$6="*", 'Stock Takes'!AF1692, IF('Stock Takes'!AG$6="*", 'Stock Takes'!AG1692, IF('Stock Takes'!AH$6="*", 'Stock Takes'!AH1692, IF('Stock Takes'!AI$6="*", 'Stock Takes'!AI1692, IF('Stock Takes'!AJ$6="*", 'Stock Takes'!AJ1692)))))))</f>
        <v/>
      </c>
      <c r="L1691" s="122" t="str">
        <f t="shared" si="365"/>
        <v/>
      </c>
      <c r="M1691" s="22"/>
      <c r="AC1691" s="17">
        <f t="shared" si="366"/>
        <v>0</v>
      </c>
      <c r="AD1691" s="18">
        <f t="shared" si="367"/>
        <v>0</v>
      </c>
      <c r="AF1691" s="6" t="str">
        <f t="shared" si="368"/>
        <v/>
      </c>
      <c r="AG1691" s="6" t="str">
        <f t="shared" si="369"/>
        <v/>
      </c>
      <c r="AH1691" s="6" t="str">
        <f t="shared" si="370"/>
        <v/>
      </c>
      <c r="AI1691" s="6" t="str">
        <f t="shared" si="371"/>
        <v/>
      </c>
      <c r="AJ1691" s="6">
        <v>1684</v>
      </c>
      <c r="AK1691" s="73" t="str">
        <f t="shared" si="372"/>
        <v/>
      </c>
      <c r="AL1691" s="6" t="str">
        <f t="shared" si="373"/>
        <v/>
      </c>
      <c r="AN1691" s="6" t="str">
        <f>IF(D1691="", "", IF(COUNTIF($D$8:D1690, D1691)&gt;0, "", MAX($AN$7:AN1690)+1))</f>
        <v/>
      </c>
      <c r="AO1691" s="6" t="str">
        <f t="shared" si="374"/>
        <v/>
      </c>
      <c r="AP1691" s="6" t="str">
        <f t="shared" si="375"/>
        <v/>
      </c>
      <c r="AQ1691" s="6" t="str">
        <f t="shared" si="376"/>
        <v/>
      </c>
      <c r="AR1691" s="6" t="str">
        <f t="shared" si="377"/>
        <v/>
      </c>
    </row>
    <row r="1692" spans="1:44" x14ac:dyDescent="0.25">
      <c r="A1692" s="22"/>
      <c r="B1692" s="121"/>
      <c r="C1692" s="121"/>
      <c r="D1692" s="121"/>
      <c r="E1692" s="122"/>
      <c r="F1692" s="123"/>
      <c r="G1692" s="123"/>
      <c r="H1692" s="22"/>
      <c r="I1692" s="122" t="str">
        <f>IF('Stock Takes'!$AC1693="", "", 'Stock Takes'!$AC1693)</f>
        <v/>
      </c>
      <c r="J1692" s="122" t="str">
        <f t="shared" si="364"/>
        <v/>
      </c>
      <c r="K1692" s="122" t="str">
        <f>IF($U$7=6, "", IF('Stock Takes'!AE$6="*", 'Stock Takes'!AE1693, IF('Stock Takes'!AF$6="*", 'Stock Takes'!AF1693, IF('Stock Takes'!AG$6="*", 'Stock Takes'!AG1693, IF('Stock Takes'!AH$6="*", 'Stock Takes'!AH1693, IF('Stock Takes'!AI$6="*", 'Stock Takes'!AI1693, IF('Stock Takes'!AJ$6="*", 'Stock Takes'!AJ1693)))))))</f>
        <v/>
      </c>
      <c r="L1692" s="122" t="str">
        <f t="shared" si="365"/>
        <v/>
      </c>
      <c r="M1692" s="22"/>
      <c r="AC1692" s="17">
        <f t="shared" si="366"/>
        <v>0</v>
      </c>
      <c r="AD1692" s="18">
        <f t="shared" si="367"/>
        <v>0</v>
      </c>
      <c r="AF1692" s="6" t="str">
        <f t="shared" si="368"/>
        <v/>
      </c>
      <c r="AG1692" s="6" t="str">
        <f t="shared" si="369"/>
        <v/>
      </c>
      <c r="AH1692" s="6" t="str">
        <f t="shared" si="370"/>
        <v/>
      </c>
      <c r="AI1692" s="6" t="str">
        <f t="shared" si="371"/>
        <v/>
      </c>
      <c r="AJ1692" s="6">
        <v>1685</v>
      </c>
      <c r="AK1692" s="73" t="str">
        <f t="shared" si="372"/>
        <v/>
      </c>
      <c r="AL1692" s="6" t="str">
        <f t="shared" si="373"/>
        <v/>
      </c>
      <c r="AN1692" s="6" t="str">
        <f>IF(D1692="", "", IF(COUNTIF($D$8:D1691, D1692)&gt;0, "", MAX($AN$7:AN1691)+1))</f>
        <v/>
      </c>
      <c r="AO1692" s="6" t="str">
        <f t="shared" si="374"/>
        <v/>
      </c>
      <c r="AP1692" s="6" t="str">
        <f t="shared" si="375"/>
        <v/>
      </c>
      <c r="AQ1692" s="6" t="str">
        <f t="shared" si="376"/>
        <v/>
      </c>
      <c r="AR1692" s="6" t="str">
        <f t="shared" si="377"/>
        <v/>
      </c>
    </row>
    <row r="1693" spans="1:44" x14ac:dyDescent="0.25">
      <c r="A1693" s="22"/>
      <c r="B1693" s="121"/>
      <c r="C1693" s="121"/>
      <c r="D1693" s="121"/>
      <c r="E1693" s="122"/>
      <c r="F1693" s="123"/>
      <c r="G1693" s="123"/>
      <c r="H1693" s="22"/>
      <c r="I1693" s="122" t="str">
        <f>IF('Stock Takes'!$AC1694="", "", 'Stock Takes'!$AC1694)</f>
        <v/>
      </c>
      <c r="J1693" s="122" t="str">
        <f t="shared" si="364"/>
        <v/>
      </c>
      <c r="K1693" s="122" t="str">
        <f>IF($U$7=6, "", IF('Stock Takes'!AE$6="*", 'Stock Takes'!AE1694, IF('Stock Takes'!AF$6="*", 'Stock Takes'!AF1694, IF('Stock Takes'!AG$6="*", 'Stock Takes'!AG1694, IF('Stock Takes'!AH$6="*", 'Stock Takes'!AH1694, IF('Stock Takes'!AI$6="*", 'Stock Takes'!AI1694, IF('Stock Takes'!AJ$6="*", 'Stock Takes'!AJ1694)))))))</f>
        <v/>
      </c>
      <c r="L1693" s="122" t="str">
        <f t="shared" si="365"/>
        <v/>
      </c>
      <c r="M1693" s="22"/>
      <c r="AC1693" s="17">
        <f t="shared" si="366"/>
        <v>0</v>
      </c>
      <c r="AD1693" s="18">
        <f t="shared" si="367"/>
        <v>0</v>
      </c>
      <c r="AF1693" s="6" t="str">
        <f t="shared" si="368"/>
        <v/>
      </c>
      <c r="AG1693" s="6" t="str">
        <f t="shared" si="369"/>
        <v/>
      </c>
      <c r="AH1693" s="6" t="str">
        <f t="shared" si="370"/>
        <v/>
      </c>
      <c r="AI1693" s="6" t="str">
        <f t="shared" si="371"/>
        <v/>
      </c>
      <c r="AJ1693" s="6">
        <v>1686</v>
      </c>
      <c r="AK1693" s="73" t="str">
        <f t="shared" si="372"/>
        <v/>
      </c>
      <c r="AL1693" s="6" t="str">
        <f t="shared" si="373"/>
        <v/>
      </c>
      <c r="AN1693" s="6" t="str">
        <f>IF(D1693="", "", IF(COUNTIF($D$8:D1692, D1693)&gt;0, "", MAX($AN$7:AN1692)+1))</f>
        <v/>
      </c>
      <c r="AO1693" s="6" t="str">
        <f t="shared" si="374"/>
        <v/>
      </c>
      <c r="AP1693" s="6" t="str">
        <f t="shared" si="375"/>
        <v/>
      </c>
      <c r="AQ1693" s="6" t="str">
        <f t="shared" si="376"/>
        <v/>
      </c>
      <c r="AR1693" s="6" t="str">
        <f t="shared" si="377"/>
        <v/>
      </c>
    </row>
    <row r="1694" spans="1:44" x14ac:dyDescent="0.25">
      <c r="A1694" s="22"/>
      <c r="B1694" s="121"/>
      <c r="C1694" s="121"/>
      <c r="D1694" s="121"/>
      <c r="E1694" s="122"/>
      <c r="F1694" s="123"/>
      <c r="G1694" s="123"/>
      <c r="H1694" s="22"/>
      <c r="I1694" s="122" t="str">
        <f>IF('Stock Takes'!$AC1695="", "", 'Stock Takes'!$AC1695)</f>
        <v/>
      </c>
      <c r="J1694" s="122" t="str">
        <f t="shared" si="364"/>
        <v/>
      </c>
      <c r="K1694" s="122" t="str">
        <f>IF($U$7=6, "", IF('Stock Takes'!AE$6="*", 'Stock Takes'!AE1695, IF('Stock Takes'!AF$6="*", 'Stock Takes'!AF1695, IF('Stock Takes'!AG$6="*", 'Stock Takes'!AG1695, IF('Stock Takes'!AH$6="*", 'Stock Takes'!AH1695, IF('Stock Takes'!AI$6="*", 'Stock Takes'!AI1695, IF('Stock Takes'!AJ$6="*", 'Stock Takes'!AJ1695)))))))</f>
        <v/>
      </c>
      <c r="L1694" s="122" t="str">
        <f t="shared" si="365"/>
        <v/>
      </c>
      <c r="M1694" s="22"/>
      <c r="AC1694" s="17">
        <f t="shared" si="366"/>
        <v>0</v>
      </c>
      <c r="AD1694" s="18">
        <f t="shared" si="367"/>
        <v>0</v>
      </c>
      <c r="AF1694" s="6" t="str">
        <f t="shared" si="368"/>
        <v/>
      </c>
      <c r="AG1694" s="6" t="str">
        <f t="shared" si="369"/>
        <v/>
      </c>
      <c r="AH1694" s="6" t="str">
        <f t="shared" si="370"/>
        <v/>
      </c>
      <c r="AI1694" s="6" t="str">
        <f t="shared" si="371"/>
        <v/>
      </c>
      <c r="AJ1694" s="6">
        <v>1687</v>
      </c>
      <c r="AK1694" s="73" t="str">
        <f t="shared" si="372"/>
        <v/>
      </c>
      <c r="AL1694" s="6" t="str">
        <f t="shared" si="373"/>
        <v/>
      </c>
      <c r="AN1694" s="6" t="str">
        <f>IF(D1694="", "", IF(COUNTIF($D$8:D1693, D1694)&gt;0, "", MAX($AN$7:AN1693)+1))</f>
        <v/>
      </c>
      <c r="AO1694" s="6" t="str">
        <f t="shared" si="374"/>
        <v/>
      </c>
      <c r="AP1694" s="6" t="str">
        <f t="shared" si="375"/>
        <v/>
      </c>
      <c r="AQ1694" s="6" t="str">
        <f t="shared" si="376"/>
        <v/>
      </c>
      <c r="AR1694" s="6" t="str">
        <f t="shared" si="377"/>
        <v/>
      </c>
    </row>
    <row r="1695" spans="1:44" x14ac:dyDescent="0.25">
      <c r="A1695" s="22"/>
      <c r="B1695" s="121"/>
      <c r="C1695" s="121"/>
      <c r="D1695" s="121"/>
      <c r="E1695" s="122"/>
      <c r="F1695" s="123"/>
      <c r="G1695" s="123"/>
      <c r="H1695" s="22"/>
      <c r="I1695" s="122" t="str">
        <f>IF('Stock Takes'!$AC1696="", "", 'Stock Takes'!$AC1696)</f>
        <v/>
      </c>
      <c r="J1695" s="122" t="str">
        <f t="shared" si="364"/>
        <v/>
      </c>
      <c r="K1695" s="122" t="str">
        <f>IF($U$7=6, "", IF('Stock Takes'!AE$6="*", 'Stock Takes'!AE1696, IF('Stock Takes'!AF$6="*", 'Stock Takes'!AF1696, IF('Stock Takes'!AG$6="*", 'Stock Takes'!AG1696, IF('Stock Takes'!AH$6="*", 'Stock Takes'!AH1696, IF('Stock Takes'!AI$6="*", 'Stock Takes'!AI1696, IF('Stock Takes'!AJ$6="*", 'Stock Takes'!AJ1696)))))))</f>
        <v/>
      </c>
      <c r="L1695" s="122" t="str">
        <f t="shared" si="365"/>
        <v/>
      </c>
      <c r="M1695" s="22"/>
      <c r="AC1695" s="17">
        <f t="shared" si="366"/>
        <v>0</v>
      </c>
      <c r="AD1695" s="18">
        <f t="shared" si="367"/>
        <v>0</v>
      </c>
      <c r="AF1695" s="6" t="str">
        <f t="shared" si="368"/>
        <v/>
      </c>
      <c r="AG1695" s="6" t="str">
        <f t="shared" si="369"/>
        <v/>
      </c>
      <c r="AH1695" s="6" t="str">
        <f t="shared" si="370"/>
        <v/>
      </c>
      <c r="AI1695" s="6" t="str">
        <f t="shared" si="371"/>
        <v/>
      </c>
      <c r="AJ1695" s="6">
        <v>1688</v>
      </c>
      <c r="AK1695" s="73" t="str">
        <f t="shared" si="372"/>
        <v/>
      </c>
      <c r="AL1695" s="6" t="str">
        <f t="shared" si="373"/>
        <v/>
      </c>
      <c r="AN1695" s="6" t="str">
        <f>IF(D1695="", "", IF(COUNTIF($D$8:D1694, D1695)&gt;0, "", MAX($AN$7:AN1694)+1))</f>
        <v/>
      </c>
      <c r="AO1695" s="6" t="str">
        <f t="shared" si="374"/>
        <v/>
      </c>
      <c r="AP1695" s="6" t="str">
        <f t="shared" si="375"/>
        <v/>
      </c>
      <c r="AQ1695" s="6" t="str">
        <f t="shared" si="376"/>
        <v/>
      </c>
      <c r="AR1695" s="6" t="str">
        <f t="shared" si="377"/>
        <v/>
      </c>
    </row>
    <row r="1696" spans="1:44" x14ac:dyDescent="0.25">
      <c r="A1696" s="22"/>
      <c r="B1696" s="121"/>
      <c r="C1696" s="121"/>
      <c r="D1696" s="121"/>
      <c r="E1696" s="122"/>
      <c r="F1696" s="123"/>
      <c r="G1696" s="123"/>
      <c r="H1696" s="22"/>
      <c r="I1696" s="122" t="str">
        <f>IF('Stock Takes'!$AC1697="", "", 'Stock Takes'!$AC1697)</f>
        <v/>
      </c>
      <c r="J1696" s="122" t="str">
        <f t="shared" si="364"/>
        <v/>
      </c>
      <c r="K1696" s="122" t="str">
        <f>IF($U$7=6, "", IF('Stock Takes'!AE$6="*", 'Stock Takes'!AE1697, IF('Stock Takes'!AF$6="*", 'Stock Takes'!AF1697, IF('Stock Takes'!AG$6="*", 'Stock Takes'!AG1697, IF('Stock Takes'!AH$6="*", 'Stock Takes'!AH1697, IF('Stock Takes'!AI$6="*", 'Stock Takes'!AI1697, IF('Stock Takes'!AJ$6="*", 'Stock Takes'!AJ1697)))))))</f>
        <v/>
      </c>
      <c r="L1696" s="122" t="str">
        <f t="shared" si="365"/>
        <v/>
      </c>
      <c r="M1696" s="22"/>
      <c r="AC1696" s="17">
        <f t="shared" si="366"/>
        <v>0</v>
      </c>
      <c r="AD1696" s="18">
        <f t="shared" si="367"/>
        <v>0</v>
      </c>
      <c r="AF1696" s="6" t="str">
        <f t="shared" si="368"/>
        <v/>
      </c>
      <c r="AG1696" s="6" t="str">
        <f t="shared" si="369"/>
        <v/>
      </c>
      <c r="AH1696" s="6" t="str">
        <f t="shared" si="370"/>
        <v/>
      </c>
      <c r="AI1696" s="6" t="str">
        <f t="shared" si="371"/>
        <v/>
      </c>
      <c r="AJ1696" s="6">
        <v>1689</v>
      </c>
      <c r="AK1696" s="73" t="str">
        <f t="shared" si="372"/>
        <v/>
      </c>
      <c r="AL1696" s="6" t="str">
        <f t="shared" si="373"/>
        <v/>
      </c>
      <c r="AN1696" s="6" t="str">
        <f>IF(D1696="", "", IF(COUNTIF($D$8:D1695, D1696)&gt;0, "", MAX($AN$7:AN1695)+1))</f>
        <v/>
      </c>
      <c r="AO1696" s="6" t="str">
        <f t="shared" si="374"/>
        <v/>
      </c>
      <c r="AP1696" s="6" t="str">
        <f t="shared" si="375"/>
        <v/>
      </c>
      <c r="AQ1696" s="6" t="str">
        <f t="shared" si="376"/>
        <v/>
      </c>
      <c r="AR1696" s="6" t="str">
        <f t="shared" si="377"/>
        <v/>
      </c>
    </row>
    <row r="1697" spans="1:44" x14ac:dyDescent="0.25">
      <c r="A1697" s="22"/>
      <c r="B1697" s="121"/>
      <c r="C1697" s="121"/>
      <c r="D1697" s="121"/>
      <c r="E1697" s="122"/>
      <c r="F1697" s="123"/>
      <c r="G1697" s="123"/>
      <c r="H1697" s="22"/>
      <c r="I1697" s="122" t="str">
        <f>IF('Stock Takes'!$AC1698="", "", 'Stock Takes'!$AC1698)</f>
        <v/>
      </c>
      <c r="J1697" s="122" t="str">
        <f t="shared" si="364"/>
        <v/>
      </c>
      <c r="K1697" s="122" t="str">
        <f>IF($U$7=6, "", IF('Stock Takes'!AE$6="*", 'Stock Takes'!AE1698, IF('Stock Takes'!AF$6="*", 'Stock Takes'!AF1698, IF('Stock Takes'!AG$6="*", 'Stock Takes'!AG1698, IF('Stock Takes'!AH$6="*", 'Stock Takes'!AH1698, IF('Stock Takes'!AI$6="*", 'Stock Takes'!AI1698, IF('Stock Takes'!AJ$6="*", 'Stock Takes'!AJ1698)))))))</f>
        <v/>
      </c>
      <c r="L1697" s="122" t="str">
        <f t="shared" si="365"/>
        <v/>
      </c>
      <c r="M1697" s="22"/>
      <c r="AC1697" s="17">
        <f t="shared" si="366"/>
        <v>0</v>
      </c>
      <c r="AD1697" s="18">
        <f t="shared" si="367"/>
        <v>0</v>
      </c>
      <c r="AF1697" s="6" t="str">
        <f t="shared" si="368"/>
        <v/>
      </c>
      <c r="AG1697" s="6" t="str">
        <f t="shared" si="369"/>
        <v/>
      </c>
      <c r="AH1697" s="6" t="str">
        <f t="shared" si="370"/>
        <v/>
      </c>
      <c r="AI1697" s="6" t="str">
        <f t="shared" si="371"/>
        <v/>
      </c>
      <c r="AJ1697" s="6">
        <v>1690</v>
      </c>
      <c r="AK1697" s="73" t="str">
        <f t="shared" si="372"/>
        <v/>
      </c>
      <c r="AL1697" s="6" t="str">
        <f t="shared" si="373"/>
        <v/>
      </c>
      <c r="AN1697" s="6" t="str">
        <f>IF(D1697="", "", IF(COUNTIF($D$8:D1696, D1697)&gt;0, "", MAX($AN$7:AN1696)+1))</f>
        <v/>
      </c>
      <c r="AO1697" s="6" t="str">
        <f t="shared" si="374"/>
        <v/>
      </c>
      <c r="AP1697" s="6" t="str">
        <f t="shared" si="375"/>
        <v/>
      </c>
      <c r="AQ1697" s="6" t="str">
        <f t="shared" si="376"/>
        <v/>
      </c>
      <c r="AR1697" s="6" t="str">
        <f t="shared" si="377"/>
        <v/>
      </c>
    </row>
    <row r="1698" spans="1:44" x14ac:dyDescent="0.25">
      <c r="A1698" s="22"/>
      <c r="B1698" s="121"/>
      <c r="C1698" s="121"/>
      <c r="D1698" s="121"/>
      <c r="E1698" s="122"/>
      <c r="F1698" s="123"/>
      <c r="G1698" s="123"/>
      <c r="H1698" s="22"/>
      <c r="I1698" s="122" t="str">
        <f>IF('Stock Takes'!$AC1699="", "", 'Stock Takes'!$AC1699)</f>
        <v/>
      </c>
      <c r="J1698" s="122" t="str">
        <f t="shared" si="364"/>
        <v/>
      </c>
      <c r="K1698" s="122" t="str">
        <f>IF($U$7=6, "", IF('Stock Takes'!AE$6="*", 'Stock Takes'!AE1699, IF('Stock Takes'!AF$6="*", 'Stock Takes'!AF1699, IF('Stock Takes'!AG$6="*", 'Stock Takes'!AG1699, IF('Stock Takes'!AH$6="*", 'Stock Takes'!AH1699, IF('Stock Takes'!AI$6="*", 'Stock Takes'!AI1699, IF('Stock Takes'!AJ$6="*", 'Stock Takes'!AJ1699)))))))</f>
        <v/>
      </c>
      <c r="L1698" s="122" t="str">
        <f t="shared" si="365"/>
        <v/>
      </c>
      <c r="M1698" s="22"/>
      <c r="AC1698" s="17">
        <f t="shared" si="366"/>
        <v>0</v>
      </c>
      <c r="AD1698" s="18">
        <f t="shared" si="367"/>
        <v>0</v>
      </c>
      <c r="AF1698" s="6" t="str">
        <f t="shared" si="368"/>
        <v/>
      </c>
      <c r="AG1698" s="6" t="str">
        <f t="shared" si="369"/>
        <v/>
      </c>
      <c r="AH1698" s="6" t="str">
        <f t="shared" si="370"/>
        <v/>
      </c>
      <c r="AI1698" s="6" t="str">
        <f t="shared" si="371"/>
        <v/>
      </c>
      <c r="AJ1698" s="6">
        <v>1691</v>
      </c>
      <c r="AK1698" s="73" t="str">
        <f t="shared" si="372"/>
        <v/>
      </c>
      <c r="AL1698" s="6" t="str">
        <f t="shared" si="373"/>
        <v/>
      </c>
      <c r="AN1698" s="6" t="str">
        <f>IF(D1698="", "", IF(COUNTIF($D$8:D1697, D1698)&gt;0, "", MAX($AN$7:AN1697)+1))</f>
        <v/>
      </c>
      <c r="AO1698" s="6" t="str">
        <f t="shared" si="374"/>
        <v/>
      </c>
      <c r="AP1698" s="6" t="str">
        <f t="shared" si="375"/>
        <v/>
      </c>
      <c r="AQ1698" s="6" t="str">
        <f t="shared" si="376"/>
        <v/>
      </c>
      <c r="AR1698" s="6" t="str">
        <f t="shared" si="377"/>
        <v/>
      </c>
    </row>
    <row r="1699" spans="1:44" x14ac:dyDescent="0.25">
      <c r="A1699" s="22"/>
      <c r="B1699" s="121"/>
      <c r="C1699" s="121"/>
      <c r="D1699" s="121"/>
      <c r="E1699" s="122"/>
      <c r="F1699" s="123"/>
      <c r="G1699" s="123"/>
      <c r="H1699" s="22"/>
      <c r="I1699" s="122" t="str">
        <f>IF('Stock Takes'!$AC1700="", "", 'Stock Takes'!$AC1700)</f>
        <v/>
      </c>
      <c r="J1699" s="122" t="str">
        <f t="shared" si="364"/>
        <v/>
      </c>
      <c r="K1699" s="122" t="str">
        <f>IF($U$7=6, "", IF('Stock Takes'!AE$6="*", 'Stock Takes'!AE1700, IF('Stock Takes'!AF$6="*", 'Stock Takes'!AF1700, IF('Stock Takes'!AG$6="*", 'Stock Takes'!AG1700, IF('Stock Takes'!AH$6="*", 'Stock Takes'!AH1700, IF('Stock Takes'!AI$6="*", 'Stock Takes'!AI1700, IF('Stock Takes'!AJ$6="*", 'Stock Takes'!AJ1700)))))))</f>
        <v/>
      </c>
      <c r="L1699" s="122" t="str">
        <f t="shared" si="365"/>
        <v/>
      </c>
      <c r="M1699" s="22"/>
      <c r="AC1699" s="17">
        <f t="shared" si="366"/>
        <v>0</v>
      </c>
      <c r="AD1699" s="18">
        <f t="shared" si="367"/>
        <v>0</v>
      </c>
      <c r="AF1699" s="6" t="str">
        <f t="shared" si="368"/>
        <v/>
      </c>
      <c r="AG1699" s="6" t="str">
        <f t="shared" si="369"/>
        <v/>
      </c>
      <c r="AH1699" s="6" t="str">
        <f t="shared" si="370"/>
        <v/>
      </c>
      <c r="AI1699" s="6" t="str">
        <f t="shared" si="371"/>
        <v/>
      </c>
      <c r="AJ1699" s="6">
        <v>1692</v>
      </c>
      <c r="AK1699" s="73" t="str">
        <f t="shared" si="372"/>
        <v/>
      </c>
      <c r="AL1699" s="6" t="str">
        <f t="shared" si="373"/>
        <v/>
      </c>
      <c r="AN1699" s="6" t="str">
        <f>IF(D1699="", "", IF(COUNTIF($D$8:D1698, D1699)&gt;0, "", MAX($AN$7:AN1698)+1))</f>
        <v/>
      </c>
      <c r="AO1699" s="6" t="str">
        <f t="shared" si="374"/>
        <v/>
      </c>
      <c r="AP1699" s="6" t="str">
        <f t="shared" si="375"/>
        <v/>
      </c>
      <c r="AQ1699" s="6" t="str">
        <f t="shared" si="376"/>
        <v/>
      </c>
      <c r="AR1699" s="6" t="str">
        <f t="shared" si="377"/>
        <v/>
      </c>
    </row>
    <row r="1700" spans="1:44" x14ac:dyDescent="0.25">
      <c r="A1700" s="22"/>
      <c r="B1700" s="121"/>
      <c r="C1700" s="121"/>
      <c r="D1700" s="121"/>
      <c r="E1700" s="122"/>
      <c r="F1700" s="123"/>
      <c r="G1700" s="123"/>
      <c r="H1700" s="22"/>
      <c r="I1700" s="122" t="str">
        <f>IF('Stock Takes'!$AC1701="", "", 'Stock Takes'!$AC1701)</f>
        <v/>
      </c>
      <c r="J1700" s="122" t="str">
        <f t="shared" si="364"/>
        <v/>
      </c>
      <c r="K1700" s="122" t="str">
        <f>IF($U$7=6, "", IF('Stock Takes'!AE$6="*", 'Stock Takes'!AE1701, IF('Stock Takes'!AF$6="*", 'Stock Takes'!AF1701, IF('Stock Takes'!AG$6="*", 'Stock Takes'!AG1701, IF('Stock Takes'!AH$6="*", 'Stock Takes'!AH1701, IF('Stock Takes'!AI$6="*", 'Stock Takes'!AI1701, IF('Stock Takes'!AJ$6="*", 'Stock Takes'!AJ1701)))))))</f>
        <v/>
      </c>
      <c r="L1700" s="122" t="str">
        <f t="shared" si="365"/>
        <v/>
      </c>
      <c r="M1700" s="22"/>
      <c r="AC1700" s="17">
        <f t="shared" si="366"/>
        <v>0</v>
      </c>
      <c r="AD1700" s="18">
        <f t="shared" si="367"/>
        <v>0</v>
      </c>
      <c r="AF1700" s="6" t="str">
        <f t="shared" si="368"/>
        <v/>
      </c>
      <c r="AG1700" s="6" t="str">
        <f t="shared" si="369"/>
        <v/>
      </c>
      <c r="AH1700" s="6" t="str">
        <f t="shared" si="370"/>
        <v/>
      </c>
      <c r="AI1700" s="6" t="str">
        <f t="shared" si="371"/>
        <v/>
      </c>
      <c r="AJ1700" s="6">
        <v>1693</v>
      </c>
      <c r="AK1700" s="73" t="str">
        <f t="shared" si="372"/>
        <v/>
      </c>
      <c r="AL1700" s="6" t="str">
        <f t="shared" si="373"/>
        <v/>
      </c>
      <c r="AN1700" s="6" t="str">
        <f>IF(D1700="", "", IF(COUNTIF($D$8:D1699, D1700)&gt;0, "", MAX($AN$7:AN1699)+1))</f>
        <v/>
      </c>
      <c r="AO1700" s="6" t="str">
        <f t="shared" si="374"/>
        <v/>
      </c>
      <c r="AP1700" s="6" t="str">
        <f t="shared" si="375"/>
        <v/>
      </c>
      <c r="AQ1700" s="6" t="str">
        <f t="shared" si="376"/>
        <v/>
      </c>
      <c r="AR1700" s="6" t="str">
        <f t="shared" si="377"/>
        <v/>
      </c>
    </row>
    <row r="1701" spans="1:44" x14ac:dyDescent="0.25">
      <c r="A1701" s="22"/>
      <c r="B1701" s="121"/>
      <c r="C1701" s="121"/>
      <c r="D1701" s="121"/>
      <c r="E1701" s="122"/>
      <c r="F1701" s="123"/>
      <c r="G1701" s="123"/>
      <c r="H1701" s="22"/>
      <c r="I1701" s="122" t="str">
        <f>IF('Stock Takes'!$AC1702="", "", 'Stock Takes'!$AC1702)</f>
        <v/>
      </c>
      <c r="J1701" s="122" t="str">
        <f t="shared" si="364"/>
        <v/>
      </c>
      <c r="K1701" s="122" t="str">
        <f>IF($U$7=6, "", IF('Stock Takes'!AE$6="*", 'Stock Takes'!AE1702, IF('Stock Takes'!AF$6="*", 'Stock Takes'!AF1702, IF('Stock Takes'!AG$6="*", 'Stock Takes'!AG1702, IF('Stock Takes'!AH$6="*", 'Stock Takes'!AH1702, IF('Stock Takes'!AI$6="*", 'Stock Takes'!AI1702, IF('Stock Takes'!AJ$6="*", 'Stock Takes'!AJ1702)))))))</f>
        <v/>
      </c>
      <c r="L1701" s="122" t="str">
        <f t="shared" si="365"/>
        <v/>
      </c>
      <c r="M1701" s="22"/>
      <c r="AC1701" s="17">
        <f t="shared" si="366"/>
        <v>0</v>
      </c>
      <c r="AD1701" s="18">
        <f t="shared" si="367"/>
        <v>0</v>
      </c>
      <c r="AF1701" s="6" t="str">
        <f t="shared" si="368"/>
        <v/>
      </c>
      <c r="AG1701" s="6" t="str">
        <f t="shared" si="369"/>
        <v/>
      </c>
      <c r="AH1701" s="6" t="str">
        <f t="shared" si="370"/>
        <v/>
      </c>
      <c r="AI1701" s="6" t="str">
        <f t="shared" si="371"/>
        <v/>
      </c>
      <c r="AJ1701" s="6">
        <v>1694</v>
      </c>
      <c r="AK1701" s="73" t="str">
        <f t="shared" si="372"/>
        <v/>
      </c>
      <c r="AL1701" s="6" t="str">
        <f t="shared" si="373"/>
        <v/>
      </c>
      <c r="AN1701" s="6" t="str">
        <f>IF(D1701="", "", IF(COUNTIF($D$8:D1700, D1701)&gt;0, "", MAX($AN$7:AN1700)+1))</f>
        <v/>
      </c>
      <c r="AO1701" s="6" t="str">
        <f t="shared" si="374"/>
        <v/>
      </c>
      <c r="AP1701" s="6" t="str">
        <f t="shared" si="375"/>
        <v/>
      </c>
      <c r="AQ1701" s="6" t="str">
        <f t="shared" si="376"/>
        <v/>
      </c>
      <c r="AR1701" s="6" t="str">
        <f t="shared" si="377"/>
        <v/>
      </c>
    </row>
    <row r="1702" spans="1:44" x14ac:dyDescent="0.25">
      <c r="A1702" s="22"/>
      <c r="B1702" s="121"/>
      <c r="C1702" s="121"/>
      <c r="D1702" s="121"/>
      <c r="E1702" s="122"/>
      <c r="F1702" s="123"/>
      <c r="G1702" s="123"/>
      <c r="H1702" s="22"/>
      <c r="I1702" s="122" t="str">
        <f>IF('Stock Takes'!$AC1703="", "", 'Stock Takes'!$AC1703)</f>
        <v/>
      </c>
      <c r="J1702" s="122" t="str">
        <f t="shared" si="364"/>
        <v/>
      </c>
      <c r="K1702" s="122" t="str">
        <f>IF($U$7=6, "", IF('Stock Takes'!AE$6="*", 'Stock Takes'!AE1703, IF('Stock Takes'!AF$6="*", 'Stock Takes'!AF1703, IF('Stock Takes'!AG$6="*", 'Stock Takes'!AG1703, IF('Stock Takes'!AH$6="*", 'Stock Takes'!AH1703, IF('Stock Takes'!AI$6="*", 'Stock Takes'!AI1703, IF('Stock Takes'!AJ$6="*", 'Stock Takes'!AJ1703)))))))</f>
        <v/>
      </c>
      <c r="L1702" s="122" t="str">
        <f t="shared" si="365"/>
        <v/>
      </c>
      <c r="M1702" s="22"/>
      <c r="AC1702" s="17">
        <f t="shared" si="366"/>
        <v>0</v>
      </c>
      <c r="AD1702" s="18">
        <f t="shared" si="367"/>
        <v>0</v>
      </c>
      <c r="AF1702" s="6" t="str">
        <f t="shared" si="368"/>
        <v/>
      </c>
      <c r="AG1702" s="6" t="str">
        <f t="shared" si="369"/>
        <v/>
      </c>
      <c r="AH1702" s="6" t="str">
        <f t="shared" si="370"/>
        <v/>
      </c>
      <c r="AI1702" s="6" t="str">
        <f t="shared" si="371"/>
        <v/>
      </c>
      <c r="AJ1702" s="6">
        <v>1695</v>
      </c>
      <c r="AK1702" s="73" t="str">
        <f t="shared" si="372"/>
        <v/>
      </c>
      <c r="AL1702" s="6" t="str">
        <f t="shared" si="373"/>
        <v/>
      </c>
      <c r="AN1702" s="6" t="str">
        <f>IF(D1702="", "", IF(COUNTIF($D$8:D1701, D1702)&gt;0, "", MAX($AN$7:AN1701)+1))</f>
        <v/>
      </c>
      <c r="AO1702" s="6" t="str">
        <f t="shared" si="374"/>
        <v/>
      </c>
      <c r="AP1702" s="6" t="str">
        <f t="shared" si="375"/>
        <v/>
      </c>
      <c r="AQ1702" s="6" t="str">
        <f t="shared" si="376"/>
        <v/>
      </c>
      <c r="AR1702" s="6" t="str">
        <f t="shared" si="377"/>
        <v/>
      </c>
    </row>
    <row r="1703" spans="1:44" x14ac:dyDescent="0.25">
      <c r="A1703" s="22"/>
      <c r="B1703" s="121"/>
      <c r="C1703" s="121"/>
      <c r="D1703" s="121"/>
      <c r="E1703" s="122"/>
      <c r="F1703" s="123"/>
      <c r="G1703" s="123"/>
      <c r="H1703" s="22"/>
      <c r="I1703" s="122" t="str">
        <f>IF('Stock Takes'!$AC1704="", "", 'Stock Takes'!$AC1704)</f>
        <v/>
      </c>
      <c r="J1703" s="122" t="str">
        <f t="shared" si="364"/>
        <v/>
      </c>
      <c r="K1703" s="122" t="str">
        <f>IF($U$7=6, "", IF('Stock Takes'!AE$6="*", 'Stock Takes'!AE1704, IF('Stock Takes'!AF$6="*", 'Stock Takes'!AF1704, IF('Stock Takes'!AG$6="*", 'Stock Takes'!AG1704, IF('Stock Takes'!AH$6="*", 'Stock Takes'!AH1704, IF('Stock Takes'!AI$6="*", 'Stock Takes'!AI1704, IF('Stock Takes'!AJ$6="*", 'Stock Takes'!AJ1704)))))))</f>
        <v/>
      </c>
      <c r="L1703" s="122" t="str">
        <f t="shared" si="365"/>
        <v/>
      </c>
      <c r="M1703" s="22"/>
      <c r="AC1703" s="17">
        <f t="shared" si="366"/>
        <v>0</v>
      </c>
      <c r="AD1703" s="18">
        <f t="shared" si="367"/>
        <v>0</v>
      </c>
      <c r="AF1703" s="6" t="str">
        <f t="shared" si="368"/>
        <v/>
      </c>
      <c r="AG1703" s="6" t="str">
        <f t="shared" si="369"/>
        <v/>
      </c>
      <c r="AH1703" s="6" t="str">
        <f t="shared" si="370"/>
        <v/>
      </c>
      <c r="AI1703" s="6" t="str">
        <f t="shared" si="371"/>
        <v/>
      </c>
      <c r="AJ1703" s="6">
        <v>1696</v>
      </c>
      <c r="AK1703" s="73" t="str">
        <f t="shared" si="372"/>
        <v/>
      </c>
      <c r="AL1703" s="6" t="str">
        <f t="shared" si="373"/>
        <v/>
      </c>
      <c r="AN1703" s="6" t="str">
        <f>IF(D1703="", "", IF(COUNTIF($D$8:D1702, D1703)&gt;0, "", MAX($AN$7:AN1702)+1))</f>
        <v/>
      </c>
      <c r="AO1703" s="6" t="str">
        <f t="shared" si="374"/>
        <v/>
      </c>
      <c r="AP1703" s="6" t="str">
        <f t="shared" si="375"/>
        <v/>
      </c>
      <c r="AQ1703" s="6" t="str">
        <f t="shared" si="376"/>
        <v/>
      </c>
      <c r="AR1703" s="6" t="str">
        <f t="shared" si="377"/>
        <v/>
      </c>
    </row>
    <row r="1704" spans="1:44" x14ac:dyDescent="0.25">
      <c r="A1704" s="22"/>
      <c r="B1704" s="121"/>
      <c r="C1704" s="121"/>
      <c r="D1704" s="121"/>
      <c r="E1704" s="122"/>
      <c r="F1704" s="123"/>
      <c r="G1704" s="123"/>
      <c r="H1704" s="22"/>
      <c r="I1704" s="122" t="str">
        <f>IF('Stock Takes'!$AC1705="", "", 'Stock Takes'!$AC1705)</f>
        <v/>
      </c>
      <c r="J1704" s="122" t="str">
        <f t="shared" si="364"/>
        <v/>
      </c>
      <c r="K1704" s="122" t="str">
        <f>IF($U$7=6, "", IF('Stock Takes'!AE$6="*", 'Stock Takes'!AE1705, IF('Stock Takes'!AF$6="*", 'Stock Takes'!AF1705, IF('Stock Takes'!AG$6="*", 'Stock Takes'!AG1705, IF('Stock Takes'!AH$6="*", 'Stock Takes'!AH1705, IF('Stock Takes'!AI$6="*", 'Stock Takes'!AI1705, IF('Stock Takes'!AJ$6="*", 'Stock Takes'!AJ1705)))))))</f>
        <v/>
      </c>
      <c r="L1704" s="122" t="str">
        <f t="shared" si="365"/>
        <v/>
      </c>
      <c r="M1704" s="22"/>
      <c r="AC1704" s="17">
        <f t="shared" si="366"/>
        <v>0</v>
      </c>
      <c r="AD1704" s="18">
        <f t="shared" si="367"/>
        <v>0</v>
      </c>
      <c r="AF1704" s="6" t="str">
        <f t="shared" si="368"/>
        <v/>
      </c>
      <c r="AG1704" s="6" t="str">
        <f t="shared" si="369"/>
        <v/>
      </c>
      <c r="AH1704" s="6" t="str">
        <f t="shared" si="370"/>
        <v/>
      </c>
      <c r="AI1704" s="6" t="str">
        <f t="shared" si="371"/>
        <v/>
      </c>
      <c r="AJ1704" s="6">
        <v>1697</v>
      </c>
      <c r="AK1704" s="73" t="str">
        <f t="shared" si="372"/>
        <v/>
      </c>
      <c r="AL1704" s="6" t="str">
        <f t="shared" si="373"/>
        <v/>
      </c>
      <c r="AN1704" s="6" t="str">
        <f>IF(D1704="", "", IF(COUNTIF($D$8:D1703, D1704)&gt;0, "", MAX($AN$7:AN1703)+1))</f>
        <v/>
      </c>
      <c r="AO1704" s="6" t="str">
        <f t="shared" si="374"/>
        <v/>
      </c>
      <c r="AP1704" s="6" t="str">
        <f t="shared" si="375"/>
        <v/>
      </c>
      <c r="AQ1704" s="6" t="str">
        <f t="shared" si="376"/>
        <v/>
      </c>
      <c r="AR1704" s="6" t="str">
        <f t="shared" si="377"/>
        <v/>
      </c>
    </row>
    <row r="1705" spans="1:44" x14ac:dyDescent="0.25">
      <c r="A1705" s="22"/>
      <c r="B1705" s="121"/>
      <c r="C1705" s="121"/>
      <c r="D1705" s="121"/>
      <c r="E1705" s="122"/>
      <c r="F1705" s="123"/>
      <c r="G1705" s="123"/>
      <c r="H1705" s="22"/>
      <c r="I1705" s="122" t="str">
        <f>IF('Stock Takes'!$AC1706="", "", 'Stock Takes'!$AC1706)</f>
        <v/>
      </c>
      <c r="J1705" s="122" t="str">
        <f t="shared" si="364"/>
        <v/>
      </c>
      <c r="K1705" s="122" t="str">
        <f>IF($U$7=6, "", IF('Stock Takes'!AE$6="*", 'Stock Takes'!AE1706, IF('Stock Takes'!AF$6="*", 'Stock Takes'!AF1706, IF('Stock Takes'!AG$6="*", 'Stock Takes'!AG1706, IF('Stock Takes'!AH$6="*", 'Stock Takes'!AH1706, IF('Stock Takes'!AI$6="*", 'Stock Takes'!AI1706, IF('Stock Takes'!AJ$6="*", 'Stock Takes'!AJ1706)))))))</f>
        <v/>
      </c>
      <c r="L1705" s="122" t="str">
        <f t="shared" si="365"/>
        <v/>
      </c>
      <c r="M1705" s="22"/>
      <c r="AC1705" s="17">
        <f t="shared" si="366"/>
        <v>0</v>
      </c>
      <c r="AD1705" s="18">
        <f t="shared" si="367"/>
        <v>0</v>
      </c>
      <c r="AF1705" s="6" t="str">
        <f t="shared" si="368"/>
        <v/>
      </c>
      <c r="AG1705" s="6" t="str">
        <f t="shared" si="369"/>
        <v/>
      </c>
      <c r="AH1705" s="6" t="str">
        <f t="shared" si="370"/>
        <v/>
      </c>
      <c r="AI1705" s="6" t="str">
        <f t="shared" si="371"/>
        <v/>
      </c>
      <c r="AJ1705" s="6">
        <v>1698</v>
      </c>
      <c r="AK1705" s="73" t="str">
        <f t="shared" si="372"/>
        <v/>
      </c>
      <c r="AL1705" s="6" t="str">
        <f t="shared" si="373"/>
        <v/>
      </c>
      <c r="AN1705" s="6" t="str">
        <f>IF(D1705="", "", IF(COUNTIF($D$8:D1704, D1705)&gt;0, "", MAX($AN$7:AN1704)+1))</f>
        <v/>
      </c>
      <c r="AO1705" s="6" t="str">
        <f t="shared" si="374"/>
        <v/>
      </c>
      <c r="AP1705" s="6" t="str">
        <f t="shared" si="375"/>
        <v/>
      </c>
      <c r="AQ1705" s="6" t="str">
        <f t="shared" si="376"/>
        <v/>
      </c>
      <c r="AR1705" s="6" t="str">
        <f t="shared" si="377"/>
        <v/>
      </c>
    </row>
    <row r="1706" spans="1:44" x14ac:dyDescent="0.25">
      <c r="A1706" s="22"/>
      <c r="B1706" s="121"/>
      <c r="C1706" s="121"/>
      <c r="D1706" s="121"/>
      <c r="E1706" s="122"/>
      <c r="F1706" s="123"/>
      <c r="G1706" s="123"/>
      <c r="H1706" s="22"/>
      <c r="I1706" s="122" t="str">
        <f>IF('Stock Takes'!$AC1707="", "", 'Stock Takes'!$AC1707)</f>
        <v/>
      </c>
      <c r="J1706" s="122" t="str">
        <f t="shared" si="364"/>
        <v/>
      </c>
      <c r="K1706" s="122" t="str">
        <f>IF($U$7=6, "", IF('Stock Takes'!AE$6="*", 'Stock Takes'!AE1707, IF('Stock Takes'!AF$6="*", 'Stock Takes'!AF1707, IF('Stock Takes'!AG$6="*", 'Stock Takes'!AG1707, IF('Stock Takes'!AH$6="*", 'Stock Takes'!AH1707, IF('Stock Takes'!AI$6="*", 'Stock Takes'!AI1707, IF('Stock Takes'!AJ$6="*", 'Stock Takes'!AJ1707)))))))</f>
        <v/>
      </c>
      <c r="L1706" s="122" t="str">
        <f t="shared" si="365"/>
        <v/>
      </c>
      <c r="M1706" s="22"/>
      <c r="AC1706" s="17">
        <f t="shared" si="366"/>
        <v>0</v>
      </c>
      <c r="AD1706" s="18">
        <f t="shared" si="367"/>
        <v>0</v>
      </c>
      <c r="AF1706" s="6" t="str">
        <f t="shared" si="368"/>
        <v/>
      </c>
      <c r="AG1706" s="6" t="str">
        <f t="shared" si="369"/>
        <v/>
      </c>
      <c r="AH1706" s="6" t="str">
        <f t="shared" si="370"/>
        <v/>
      </c>
      <c r="AI1706" s="6" t="str">
        <f t="shared" si="371"/>
        <v/>
      </c>
      <c r="AJ1706" s="6">
        <v>1699</v>
      </c>
      <c r="AK1706" s="73" t="str">
        <f t="shared" si="372"/>
        <v/>
      </c>
      <c r="AL1706" s="6" t="str">
        <f t="shared" si="373"/>
        <v/>
      </c>
      <c r="AN1706" s="6" t="str">
        <f>IF(D1706="", "", IF(COUNTIF($D$8:D1705, D1706)&gt;0, "", MAX($AN$7:AN1705)+1))</f>
        <v/>
      </c>
      <c r="AO1706" s="6" t="str">
        <f t="shared" si="374"/>
        <v/>
      </c>
      <c r="AP1706" s="6" t="str">
        <f t="shared" si="375"/>
        <v/>
      </c>
      <c r="AQ1706" s="6" t="str">
        <f t="shared" si="376"/>
        <v/>
      </c>
      <c r="AR1706" s="6" t="str">
        <f t="shared" si="377"/>
        <v/>
      </c>
    </row>
    <row r="1707" spans="1:44" x14ac:dyDescent="0.25">
      <c r="A1707" s="22"/>
      <c r="B1707" s="121"/>
      <c r="C1707" s="121"/>
      <c r="D1707" s="121"/>
      <c r="E1707" s="122"/>
      <c r="F1707" s="123"/>
      <c r="G1707" s="123"/>
      <c r="H1707" s="22"/>
      <c r="I1707" s="122" t="str">
        <f>IF('Stock Takes'!$AC1708="", "", 'Stock Takes'!$AC1708)</f>
        <v/>
      </c>
      <c r="J1707" s="122" t="str">
        <f t="shared" si="364"/>
        <v/>
      </c>
      <c r="K1707" s="122" t="str">
        <f>IF($U$7=6, "", IF('Stock Takes'!AE$6="*", 'Stock Takes'!AE1708, IF('Stock Takes'!AF$6="*", 'Stock Takes'!AF1708, IF('Stock Takes'!AG$6="*", 'Stock Takes'!AG1708, IF('Stock Takes'!AH$6="*", 'Stock Takes'!AH1708, IF('Stock Takes'!AI$6="*", 'Stock Takes'!AI1708, IF('Stock Takes'!AJ$6="*", 'Stock Takes'!AJ1708)))))))</f>
        <v/>
      </c>
      <c r="L1707" s="122" t="str">
        <f t="shared" si="365"/>
        <v/>
      </c>
      <c r="M1707" s="22"/>
      <c r="AC1707" s="17">
        <f t="shared" si="366"/>
        <v>0</v>
      </c>
      <c r="AD1707" s="18">
        <f t="shared" si="367"/>
        <v>0</v>
      </c>
      <c r="AF1707" s="6" t="str">
        <f t="shared" si="368"/>
        <v/>
      </c>
      <c r="AG1707" s="6" t="str">
        <f t="shared" si="369"/>
        <v/>
      </c>
      <c r="AH1707" s="6" t="str">
        <f t="shared" si="370"/>
        <v/>
      </c>
      <c r="AI1707" s="6" t="str">
        <f t="shared" si="371"/>
        <v/>
      </c>
      <c r="AJ1707" s="6">
        <v>1700</v>
      </c>
      <c r="AK1707" s="73" t="str">
        <f t="shared" si="372"/>
        <v/>
      </c>
      <c r="AL1707" s="6" t="str">
        <f t="shared" si="373"/>
        <v/>
      </c>
      <c r="AN1707" s="6" t="str">
        <f>IF(D1707="", "", IF(COUNTIF($D$8:D1706, D1707)&gt;0, "", MAX($AN$7:AN1706)+1))</f>
        <v/>
      </c>
      <c r="AO1707" s="6" t="str">
        <f t="shared" si="374"/>
        <v/>
      </c>
      <c r="AP1707" s="6" t="str">
        <f t="shared" si="375"/>
        <v/>
      </c>
      <c r="AQ1707" s="6" t="str">
        <f t="shared" si="376"/>
        <v/>
      </c>
      <c r="AR1707" s="6" t="str">
        <f t="shared" si="377"/>
        <v/>
      </c>
    </row>
    <row r="1708" spans="1:44" x14ac:dyDescent="0.25">
      <c r="A1708" s="22"/>
      <c r="B1708" s="121"/>
      <c r="C1708" s="121"/>
      <c r="D1708" s="121"/>
      <c r="E1708" s="122"/>
      <c r="F1708" s="123"/>
      <c r="G1708" s="123"/>
      <c r="H1708" s="22"/>
      <c r="I1708" s="122" t="str">
        <f>IF('Stock Takes'!$AC1709="", "", 'Stock Takes'!$AC1709)</f>
        <v/>
      </c>
      <c r="J1708" s="122" t="str">
        <f t="shared" si="364"/>
        <v/>
      </c>
      <c r="K1708" s="122" t="str">
        <f>IF($U$7=6, "", IF('Stock Takes'!AE$6="*", 'Stock Takes'!AE1709, IF('Stock Takes'!AF$6="*", 'Stock Takes'!AF1709, IF('Stock Takes'!AG$6="*", 'Stock Takes'!AG1709, IF('Stock Takes'!AH$6="*", 'Stock Takes'!AH1709, IF('Stock Takes'!AI$6="*", 'Stock Takes'!AI1709, IF('Stock Takes'!AJ$6="*", 'Stock Takes'!AJ1709)))))))</f>
        <v/>
      </c>
      <c r="L1708" s="122" t="str">
        <f t="shared" si="365"/>
        <v/>
      </c>
      <c r="M1708" s="22"/>
      <c r="AC1708" s="17">
        <f t="shared" si="366"/>
        <v>0</v>
      </c>
      <c r="AD1708" s="18">
        <f t="shared" si="367"/>
        <v>0</v>
      </c>
      <c r="AF1708" s="6" t="str">
        <f t="shared" si="368"/>
        <v/>
      </c>
      <c r="AG1708" s="6" t="str">
        <f t="shared" si="369"/>
        <v/>
      </c>
      <c r="AH1708" s="6" t="str">
        <f t="shared" si="370"/>
        <v/>
      </c>
      <c r="AI1708" s="6" t="str">
        <f t="shared" si="371"/>
        <v/>
      </c>
      <c r="AJ1708" s="6">
        <v>1701</v>
      </c>
      <c r="AK1708" s="73" t="str">
        <f t="shared" si="372"/>
        <v/>
      </c>
      <c r="AL1708" s="6" t="str">
        <f t="shared" si="373"/>
        <v/>
      </c>
      <c r="AN1708" s="6" t="str">
        <f>IF(D1708="", "", IF(COUNTIF($D$8:D1707, D1708)&gt;0, "", MAX($AN$7:AN1707)+1))</f>
        <v/>
      </c>
      <c r="AO1708" s="6" t="str">
        <f t="shared" si="374"/>
        <v/>
      </c>
      <c r="AP1708" s="6" t="str">
        <f t="shared" si="375"/>
        <v/>
      </c>
      <c r="AQ1708" s="6" t="str">
        <f t="shared" si="376"/>
        <v/>
      </c>
      <c r="AR1708" s="6" t="str">
        <f t="shared" si="377"/>
        <v/>
      </c>
    </row>
    <row r="1709" spans="1:44" x14ac:dyDescent="0.25">
      <c r="A1709" s="22"/>
      <c r="B1709" s="121"/>
      <c r="C1709" s="121"/>
      <c r="D1709" s="121"/>
      <c r="E1709" s="122"/>
      <c r="F1709" s="123"/>
      <c r="G1709" s="123"/>
      <c r="H1709" s="22"/>
      <c r="I1709" s="122" t="str">
        <f>IF('Stock Takes'!$AC1710="", "", 'Stock Takes'!$AC1710)</f>
        <v/>
      </c>
      <c r="J1709" s="122" t="str">
        <f t="shared" si="364"/>
        <v/>
      </c>
      <c r="K1709" s="122" t="str">
        <f>IF($U$7=6, "", IF('Stock Takes'!AE$6="*", 'Stock Takes'!AE1710, IF('Stock Takes'!AF$6="*", 'Stock Takes'!AF1710, IF('Stock Takes'!AG$6="*", 'Stock Takes'!AG1710, IF('Stock Takes'!AH$6="*", 'Stock Takes'!AH1710, IF('Stock Takes'!AI$6="*", 'Stock Takes'!AI1710, IF('Stock Takes'!AJ$6="*", 'Stock Takes'!AJ1710)))))))</f>
        <v/>
      </c>
      <c r="L1709" s="122" t="str">
        <f t="shared" si="365"/>
        <v/>
      </c>
      <c r="M1709" s="22"/>
      <c r="AC1709" s="17">
        <f t="shared" si="366"/>
        <v>0</v>
      </c>
      <c r="AD1709" s="18">
        <f t="shared" si="367"/>
        <v>0</v>
      </c>
      <c r="AF1709" s="6" t="str">
        <f t="shared" si="368"/>
        <v/>
      </c>
      <c r="AG1709" s="6" t="str">
        <f t="shared" si="369"/>
        <v/>
      </c>
      <c r="AH1709" s="6" t="str">
        <f t="shared" si="370"/>
        <v/>
      </c>
      <c r="AI1709" s="6" t="str">
        <f t="shared" si="371"/>
        <v/>
      </c>
      <c r="AJ1709" s="6">
        <v>1702</v>
      </c>
      <c r="AK1709" s="73" t="str">
        <f t="shared" si="372"/>
        <v/>
      </c>
      <c r="AL1709" s="6" t="str">
        <f t="shared" si="373"/>
        <v/>
      </c>
      <c r="AN1709" s="6" t="str">
        <f>IF(D1709="", "", IF(COUNTIF($D$8:D1708, D1709)&gt;0, "", MAX($AN$7:AN1708)+1))</f>
        <v/>
      </c>
      <c r="AO1709" s="6" t="str">
        <f t="shared" si="374"/>
        <v/>
      </c>
      <c r="AP1709" s="6" t="str">
        <f t="shared" si="375"/>
        <v/>
      </c>
      <c r="AQ1709" s="6" t="str">
        <f t="shared" si="376"/>
        <v/>
      </c>
      <c r="AR1709" s="6" t="str">
        <f t="shared" si="377"/>
        <v/>
      </c>
    </row>
    <row r="1710" spans="1:44" x14ac:dyDescent="0.25">
      <c r="A1710" s="22"/>
      <c r="B1710" s="121"/>
      <c r="C1710" s="121"/>
      <c r="D1710" s="121"/>
      <c r="E1710" s="122"/>
      <c r="F1710" s="123"/>
      <c r="G1710" s="123"/>
      <c r="H1710" s="22"/>
      <c r="I1710" s="122" t="str">
        <f>IF('Stock Takes'!$AC1711="", "", 'Stock Takes'!$AC1711)</f>
        <v/>
      </c>
      <c r="J1710" s="122" t="str">
        <f t="shared" si="364"/>
        <v/>
      </c>
      <c r="K1710" s="122" t="str">
        <f>IF($U$7=6, "", IF('Stock Takes'!AE$6="*", 'Stock Takes'!AE1711, IF('Stock Takes'!AF$6="*", 'Stock Takes'!AF1711, IF('Stock Takes'!AG$6="*", 'Stock Takes'!AG1711, IF('Stock Takes'!AH$6="*", 'Stock Takes'!AH1711, IF('Stock Takes'!AI$6="*", 'Stock Takes'!AI1711, IF('Stock Takes'!AJ$6="*", 'Stock Takes'!AJ1711)))))))</f>
        <v/>
      </c>
      <c r="L1710" s="122" t="str">
        <f t="shared" si="365"/>
        <v/>
      </c>
      <c r="M1710" s="22"/>
      <c r="AC1710" s="17">
        <f t="shared" si="366"/>
        <v>0</v>
      </c>
      <c r="AD1710" s="18">
        <f t="shared" si="367"/>
        <v>0</v>
      </c>
      <c r="AF1710" s="6" t="str">
        <f t="shared" si="368"/>
        <v/>
      </c>
      <c r="AG1710" s="6" t="str">
        <f t="shared" si="369"/>
        <v/>
      </c>
      <c r="AH1710" s="6" t="str">
        <f t="shared" si="370"/>
        <v/>
      </c>
      <c r="AI1710" s="6" t="str">
        <f t="shared" si="371"/>
        <v/>
      </c>
      <c r="AJ1710" s="6">
        <v>1703</v>
      </c>
      <c r="AK1710" s="73" t="str">
        <f t="shared" si="372"/>
        <v/>
      </c>
      <c r="AL1710" s="6" t="str">
        <f t="shared" si="373"/>
        <v/>
      </c>
      <c r="AN1710" s="6" t="str">
        <f>IF(D1710="", "", IF(COUNTIF($D$8:D1709, D1710)&gt;0, "", MAX($AN$7:AN1709)+1))</f>
        <v/>
      </c>
      <c r="AO1710" s="6" t="str">
        <f t="shared" si="374"/>
        <v/>
      </c>
      <c r="AP1710" s="6" t="str">
        <f t="shared" si="375"/>
        <v/>
      </c>
      <c r="AQ1710" s="6" t="str">
        <f t="shared" si="376"/>
        <v/>
      </c>
      <c r="AR1710" s="6" t="str">
        <f t="shared" si="377"/>
        <v/>
      </c>
    </row>
    <row r="1711" spans="1:44" x14ac:dyDescent="0.25">
      <c r="A1711" s="22"/>
      <c r="B1711" s="121"/>
      <c r="C1711" s="121"/>
      <c r="D1711" s="121"/>
      <c r="E1711" s="122"/>
      <c r="F1711" s="123"/>
      <c r="G1711" s="123"/>
      <c r="H1711" s="22"/>
      <c r="I1711" s="122" t="str">
        <f>IF('Stock Takes'!$AC1712="", "", 'Stock Takes'!$AC1712)</f>
        <v/>
      </c>
      <c r="J1711" s="122" t="str">
        <f t="shared" si="364"/>
        <v/>
      </c>
      <c r="K1711" s="122" t="str">
        <f>IF($U$7=6, "", IF('Stock Takes'!AE$6="*", 'Stock Takes'!AE1712, IF('Stock Takes'!AF$6="*", 'Stock Takes'!AF1712, IF('Stock Takes'!AG$6="*", 'Stock Takes'!AG1712, IF('Stock Takes'!AH$6="*", 'Stock Takes'!AH1712, IF('Stock Takes'!AI$6="*", 'Stock Takes'!AI1712, IF('Stock Takes'!AJ$6="*", 'Stock Takes'!AJ1712)))))))</f>
        <v/>
      </c>
      <c r="L1711" s="122" t="str">
        <f t="shared" si="365"/>
        <v/>
      </c>
      <c r="M1711" s="22"/>
      <c r="AC1711" s="17">
        <f t="shared" si="366"/>
        <v>0</v>
      </c>
      <c r="AD1711" s="18">
        <f t="shared" si="367"/>
        <v>0</v>
      </c>
      <c r="AF1711" s="6" t="str">
        <f t="shared" si="368"/>
        <v/>
      </c>
      <c r="AG1711" s="6" t="str">
        <f t="shared" si="369"/>
        <v/>
      </c>
      <c r="AH1711" s="6" t="str">
        <f t="shared" si="370"/>
        <v/>
      </c>
      <c r="AI1711" s="6" t="str">
        <f t="shared" si="371"/>
        <v/>
      </c>
      <c r="AJ1711" s="6">
        <v>1704</v>
      </c>
      <c r="AK1711" s="73" t="str">
        <f t="shared" si="372"/>
        <v/>
      </c>
      <c r="AL1711" s="6" t="str">
        <f t="shared" si="373"/>
        <v/>
      </c>
      <c r="AN1711" s="6" t="str">
        <f>IF(D1711="", "", IF(COUNTIF($D$8:D1710, D1711)&gt;0, "", MAX($AN$7:AN1710)+1))</f>
        <v/>
      </c>
      <c r="AO1711" s="6" t="str">
        <f t="shared" si="374"/>
        <v/>
      </c>
      <c r="AP1711" s="6" t="str">
        <f t="shared" si="375"/>
        <v/>
      </c>
      <c r="AQ1711" s="6" t="str">
        <f t="shared" si="376"/>
        <v/>
      </c>
      <c r="AR1711" s="6" t="str">
        <f t="shared" si="377"/>
        <v/>
      </c>
    </row>
    <row r="1712" spans="1:44" x14ac:dyDescent="0.25">
      <c r="A1712" s="22"/>
      <c r="B1712" s="121"/>
      <c r="C1712" s="121"/>
      <c r="D1712" s="121"/>
      <c r="E1712" s="122"/>
      <c r="F1712" s="123"/>
      <c r="G1712" s="123"/>
      <c r="H1712" s="22"/>
      <c r="I1712" s="122" t="str">
        <f>IF('Stock Takes'!$AC1713="", "", 'Stock Takes'!$AC1713)</f>
        <v/>
      </c>
      <c r="J1712" s="122" t="str">
        <f t="shared" si="364"/>
        <v/>
      </c>
      <c r="K1712" s="122" t="str">
        <f>IF($U$7=6, "", IF('Stock Takes'!AE$6="*", 'Stock Takes'!AE1713, IF('Stock Takes'!AF$6="*", 'Stock Takes'!AF1713, IF('Stock Takes'!AG$6="*", 'Stock Takes'!AG1713, IF('Stock Takes'!AH$6="*", 'Stock Takes'!AH1713, IF('Stock Takes'!AI$6="*", 'Stock Takes'!AI1713, IF('Stock Takes'!AJ$6="*", 'Stock Takes'!AJ1713)))))))</f>
        <v/>
      </c>
      <c r="L1712" s="122" t="str">
        <f t="shared" si="365"/>
        <v/>
      </c>
      <c r="M1712" s="22"/>
      <c r="AC1712" s="17">
        <f t="shared" si="366"/>
        <v>0</v>
      </c>
      <c r="AD1712" s="18">
        <f t="shared" si="367"/>
        <v>0</v>
      </c>
      <c r="AF1712" s="6" t="str">
        <f t="shared" si="368"/>
        <v/>
      </c>
      <c r="AG1712" s="6" t="str">
        <f t="shared" si="369"/>
        <v/>
      </c>
      <c r="AH1712" s="6" t="str">
        <f t="shared" si="370"/>
        <v/>
      </c>
      <c r="AI1712" s="6" t="str">
        <f t="shared" si="371"/>
        <v/>
      </c>
      <c r="AJ1712" s="6">
        <v>1705</v>
      </c>
      <c r="AK1712" s="73" t="str">
        <f t="shared" si="372"/>
        <v/>
      </c>
      <c r="AL1712" s="6" t="str">
        <f t="shared" si="373"/>
        <v/>
      </c>
      <c r="AN1712" s="6" t="str">
        <f>IF(D1712="", "", IF(COUNTIF($D$8:D1711, D1712)&gt;0, "", MAX($AN$7:AN1711)+1))</f>
        <v/>
      </c>
      <c r="AO1712" s="6" t="str">
        <f t="shared" si="374"/>
        <v/>
      </c>
      <c r="AP1712" s="6" t="str">
        <f t="shared" si="375"/>
        <v/>
      </c>
      <c r="AQ1712" s="6" t="str">
        <f t="shared" si="376"/>
        <v/>
      </c>
      <c r="AR1712" s="6" t="str">
        <f t="shared" si="377"/>
        <v/>
      </c>
    </row>
    <row r="1713" spans="1:44" x14ac:dyDescent="0.25">
      <c r="A1713" s="22"/>
      <c r="B1713" s="121"/>
      <c r="C1713" s="121"/>
      <c r="D1713" s="121"/>
      <c r="E1713" s="122"/>
      <c r="F1713" s="123"/>
      <c r="G1713" s="123"/>
      <c r="H1713" s="22"/>
      <c r="I1713" s="122" t="str">
        <f>IF('Stock Takes'!$AC1714="", "", 'Stock Takes'!$AC1714)</f>
        <v/>
      </c>
      <c r="J1713" s="122" t="str">
        <f t="shared" si="364"/>
        <v/>
      </c>
      <c r="K1713" s="122" t="str">
        <f>IF($U$7=6, "", IF('Stock Takes'!AE$6="*", 'Stock Takes'!AE1714, IF('Stock Takes'!AF$6="*", 'Stock Takes'!AF1714, IF('Stock Takes'!AG$6="*", 'Stock Takes'!AG1714, IF('Stock Takes'!AH$6="*", 'Stock Takes'!AH1714, IF('Stock Takes'!AI$6="*", 'Stock Takes'!AI1714, IF('Stock Takes'!AJ$6="*", 'Stock Takes'!AJ1714)))))))</f>
        <v/>
      </c>
      <c r="L1713" s="122" t="str">
        <f t="shared" si="365"/>
        <v/>
      </c>
      <c r="M1713" s="22"/>
      <c r="AC1713" s="17">
        <f t="shared" si="366"/>
        <v>0</v>
      </c>
      <c r="AD1713" s="18">
        <f t="shared" si="367"/>
        <v>0</v>
      </c>
      <c r="AF1713" s="6" t="str">
        <f t="shared" si="368"/>
        <v/>
      </c>
      <c r="AG1713" s="6" t="str">
        <f t="shared" si="369"/>
        <v/>
      </c>
      <c r="AH1713" s="6" t="str">
        <f t="shared" si="370"/>
        <v/>
      </c>
      <c r="AI1713" s="6" t="str">
        <f t="shared" si="371"/>
        <v/>
      </c>
      <c r="AJ1713" s="6">
        <v>1706</v>
      </c>
      <c r="AK1713" s="73" t="str">
        <f t="shared" si="372"/>
        <v/>
      </c>
      <c r="AL1713" s="6" t="str">
        <f t="shared" si="373"/>
        <v/>
      </c>
      <c r="AN1713" s="6" t="str">
        <f>IF(D1713="", "", IF(COUNTIF($D$8:D1712, D1713)&gt;0, "", MAX($AN$7:AN1712)+1))</f>
        <v/>
      </c>
      <c r="AO1713" s="6" t="str">
        <f t="shared" si="374"/>
        <v/>
      </c>
      <c r="AP1713" s="6" t="str">
        <f t="shared" si="375"/>
        <v/>
      </c>
      <c r="AQ1713" s="6" t="str">
        <f t="shared" si="376"/>
        <v/>
      </c>
      <c r="AR1713" s="6" t="str">
        <f t="shared" si="377"/>
        <v/>
      </c>
    </row>
    <row r="1714" spans="1:44" x14ac:dyDescent="0.25">
      <c r="A1714" s="22"/>
      <c r="B1714" s="121"/>
      <c r="C1714" s="121"/>
      <c r="D1714" s="121"/>
      <c r="E1714" s="122"/>
      <c r="F1714" s="123"/>
      <c r="G1714" s="123"/>
      <c r="H1714" s="22"/>
      <c r="I1714" s="122" t="str">
        <f>IF('Stock Takes'!$AC1715="", "", 'Stock Takes'!$AC1715)</f>
        <v/>
      </c>
      <c r="J1714" s="122" t="str">
        <f t="shared" si="364"/>
        <v/>
      </c>
      <c r="K1714" s="122" t="str">
        <f>IF($U$7=6, "", IF('Stock Takes'!AE$6="*", 'Stock Takes'!AE1715, IF('Stock Takes'!AF$6="*", 'Stock Takes'!AF1715, IF('Stock Takes'!AG$6="*", 'Stock Takes'!AG1715, IF('Stock Takes'!AH$6="*", 'Stock Takes'!AH1715, IF('Stock Takes'!AI$6="*", 'Stock Takes'!AI1715, IF('Stock Takes'!AJ$6="*", 'Stock Takes'!AJ1715)))))))</f>
        <v/>
      </c>
      <c r="L1714" s="122" t="str">
        <f t="shared" si="365"/>
        <v/>
      </c>
      <c r="M1714" s="22"/>
      <c r="AC1714" s="17">
        <f t="shared" si="366"/>
        <v>0</v>
      </c>
      <c r="AD1714" s="18">
        <f t="shared" si="367"/>
        <v>0</v>
      </c>
      <c r="AF1714" s="6" t="str">
        <f t="shared" si="368"/>
        <v/>
      </c>
      <c r="AG1714" s="6" t="str">
        <f t="shared" si="369"/>
        <v/>
      </c>
      <c r="AH1714" s="6" t="str">
        <f t="shared" si="370"/>
        <v/>
      </c>
      <c r="AI1714" s="6" t="str">
        <f t="shared" si="371"/>
        <v/>
      </c>
      <c r="AJ1714" s="6">
        <v>1707</v>
      </c>
      <c r="AK1714" s="73" t="str">
        <f t="shared" si="372"/>
        <v/>
      </c>
      <c r="AL1714" s="6" t="str">
        <f t="shared" si="373"/>
        <v/>
      </c>
      <c r="AN1714" s="6" t="str">
        <f>IF(D1714="", "", IF(COUNTIF($D$8:D1713, D1714)&gt;0, "", MAX($AN$7:AN1713)+1))</f>
        <v/>
      </c>
      <c r="AO1714" s="6" t="str">
        <f t="shared" si="374"/>
        <v/>
      </c>
      <c r="AP1714" s="6" t="str">
        <f t="shared" si="375"/>
        <v/>
      </c>
      <c r="AQ1714" s="6" t="str">
        <f t="shared" si="376"/>
        <v/>
      </c>
      <c r="AR1714" s="6" t="str">
        <f t="shared" si="377"/>
        <v/>
      </c>
    </row>
    <row r="1715" spans="1:44" x14ac:dyDescent="0.25">
      <c r="A1715" s="22"/>
      <c r="B1715" s="121"/>
      <c r="C1715" s="121"/>
      <c r="D1715" s="121"/>
      <c r="E1715" s="122"/>
      <c r="F1715" s="123"/>
      <c r="G1715" s="123"/>
      <c r="H1715" s="22"/>
      <c r="I1715" s="122" t="str">
        <f>IF('Stock Takes'!$AC1716="", "", 'Stock Takes'!$AC1716)</f>
        <v/>
      </c>
      <c r="J1715" s="122" t="str">
        <f t="shared" si="364"/>
        <v/>
      </c>
      <c r="K1715" s="122" t="str">
        <f>IF($U$7=6, "", IF('Stock Takes'!AE$6="*", 'Stock Takes'!AE1716, IF('Stock Takes'!AF$6="*", 'Stock Takes'!AF1716, IF('Stock Takes'!AG$6="*", 'Stock Takes'!AG1716, IF('Stock Takes'!AH$6="*", 'Stock Takes'!AH1716, IF('Stock Takes'!AI$6="*", 'Stock Takes'!AI1716, IF('Stock Takes'!AJ$6="*", 'Stock Takes'!AJ1716)))))))</f>
        <v/>
      </c>
      <c r="L1715" s="122" t="str">
        <f t="shared" si="365"/>
        <v/>
      </c>
      <c r="M1715" s="22"/>
      <c r="AC1715" s="17">
        <f t="shared" si="366"/>
        <v>0</v>
      </c>
      <c r="AD1715" s="18">
        <f t="shared" si="367"/>
        <v>0</v>
      </c>
      <c r="AF1715" s="6" t="str">
        <f t="shared" si="368"/>
        <v/>
      </c>
      <c r="AG1715" s="6" t="str">
        <f t="shared" si="369"/>
        <v/>
      </c>
      <c r="AH1715" s="6" t="str">
        <f t="shared" si="370"/>
        <v/>
      </c>
      <c r="AI1715" s="6" t="str">
        <f t="shared" si="371"/>
        <v/>
      </c>
      <c r="AJ1715" s="6">
        <v>1708</v>
      </c>
      <c r="AK1715" s="73" t="str">
        <f t="shared" si="372"/>
        <v/>
      </c>
      <c r="AL1715" s="6" t="str">
        <f t="shared" si="373"/>
        <v/>
      </c>
      <c r="AN1715" s="6" t="str">
        <f>IF(D1715="", "", IF(COUNTIF($D$8:D1714, D1715)&gt;0, "", MAX($AN$7:AN1714)+1))</f>
        <v/>
      </c>
      <c r="AO1715" s="6" t="str">
        <f t="shared" si="374"/>
        <v/>
      </c>
      <c r="AP1715" s="6" t="str">
        <f t="shared" si="375"/>
        <v/>
      </c>
      <c r="AQ1715" s="6" t="str">
        <f t="shared" si="376"/>
        <v/>
      </c>
      <c r="AR1715" s="6" t="str">
        <f t="shared" si="377"/>
        <v/>
      </c>
    </row>
    <row r="1716" spans="1:44" x14ac:dyDescent="0.25">
      <c r="A1716" s="22"/>
      <c r="B1716" s="121"/>
      <c r="C1716" s="121"/>
      <c r="D1716" s="121"/>
      <c r="E1716" s="122"/>
      <c r="F1716" s="123"/>
      <c r="G1716" s="123"/>
      <c r="H1716" s="22"/>
      <c r="I1716" s="122" t="str">
        <f>IF('Stock Takes'!$AC1717="", "", 'Stock Takes'!$AC1717)</f>
        <v/>
      </c>
      <c r="J1716" s="122" t="str">
        <f t="shared" si="364"/>
        <v/>
      </c>
      <c r="K1716" s="122" t="str">
        <f>IF($U$7=6, "", IF('Stock Takes'!AE$6="*", 'Stock Takes'!AE1717, IF('Stock Takes'!AF$6="*", 'Stock Takes'!AF1717, IF('Stock Takes'!AG$6="*", 'Stock Takes'!AG1717, IF('Stock Takes'!AH$6="*", 'Stock Takes'!AH1717, IF('Stock Takes'!AI$6="*", 'Stock Takes'!AI1717, IF('Stock Takes'!AJ$6="*", 'Stock Takes'!AJ1717)))))))</f>
        <v/>
      </c>
      <c r="L1716" s="122" t="str">
        <f t="shared" si="365"/>
        <v/>
      </c>
      <c r="M1716" s="22"/>
      <c r="AC1716" s="17">
        <f t="shared" si="366"/>
        <v>0</v>
      </c>
      <c r="AD1716" s="18">
        <f t="shared" si="367"/>
        <v>0</v>
      </c>
      <c r="AF1716" s="6" t="str">
        <f t="shared" si="368"/>
        <v/>
      </c>
      <c r="AG1716" s="6" t="str">
        <f t="shared" si="369"/>
        <v/>
      </c>
      <c r="AH1716" s="6" t="str">
        <f t="shared" si="370"/>
        <v/>
      </c>
      <c r="AI1716" s="6" t="str">
        <f t="shared" si="371"/>
        <v/>
      </c>
      <c r="AJ1716" s="6">
        <v>1709</v>
      </c>
      <c r="AK1716" s="73" t="str">
        <f t="shared" si="372"/>
        <v/>
      </c>
      <c r="AL1716" s="6" t="str">
        <f t="shared" si="373"/>
        <v/>
      </c>
      <c r="AN1716" s="6" t="str">
        <f>IF(D1716="", "", IF(COUNTIF($D$8:D1715, D1716)&gt;0, "", MAX($AN$7:AN1715)+1))</f>
        <v/>
      </c>
      <c r="AO1716" s="6" t="str">
        <f t="shared" si="374"/>
        <v/>
      </c>
      <c r="AP1716" s="6" t="str">
        <f t="shared" si="375"/>
        <v/>
      </c>
      <c r="AQ1716" s="6" t="str">
        <f t="shared" si="376"/>
        <v/>
      </c>
      <c r="AR1716" s="6" t="str">
        <f t="shared" si="377"/>
        <v/>
      </c>
    </row>
    <row r="1717" spans="1:44" x14ac:dyDescent="0.25">
      <c r="A1717" s="22"/>
      <c r="B1717" s="121"/>
      <c r="C1717" s="121"/>
      <c r="D1717" s="121"/>
      <c r="E1717" s="122"/>
      <c r="F1717" s="123"/>
      <c r="G1717" s="123"/>
      <c r="H1717" s="22"/>
      <c r="I1717" s="122" t="str">
        <f>IF('Stock Takes'!$AC1718="", "", 'Stock Takes'!$AC1718)</f>
        <v/>
      </c>
      <c r="J1717" s="122" t="str">
        <f t="shared" si="364"/>
        <v/>
      </c>
      <c r="K1717" s="122" t="str">
        <f>IF($U$7=6, "", IF('Stock Takes'!AE$6="*", 'Stock Takes'!AE1718, IF('Stock Takes'!AF$6="*", 'Stock Takes'!AF1718, IF('Stock Takes'!AG$6="*", 'Stock Takes'!AG1718, IF('Stock Takes'!AH$6="*", 'Stock Takes'!AH1718, IF('Stock Takes'!AI$6="*", 'Stock Takes'!AI1718, IF('Stock Takes'!AJ$6="*", 'Stock Takes'!AJ1718)))))))</f>
        <v/>
      </c>
      <c r="L1717" s="122" t="str">
        <f t="shared" si="365"/>
        <v/>
      </c>
      <c r="M1717" s="22"/>
      <c r="AC1717" s="17">
        <f t="shared" si="366"/>
        <v>0</v>
      </c>
      <c r="AD1717" s="18">
        <f t="shared" si="367"/>
        <v>0</v>
      </c>
      <c r="AF1717" s="6" t="str">
        <f t="shared" si="368"/>
        <v/>
      </c>
      <c r="AG1717" s="6" t="str">
        <f t="shared" si="369"/>
        <v/>
      </c>
      <c r="AH1717" s="6" t="str">
        <f t="shared" si="370"/>
        <v/>
      </c>
      <c r="AI1717" s="6" t="str">
        <f t="shared" si="371"/>
        <v/>
      </c>
      <c r="AJ1717" s="6">
        <v>1710</v>
      </c>
      <c r="AK1717" s="73" t="str">
        <f t="shared" si="372"/>
        <v/>
      </c>
      <c r="AL1717" s="6" t="str">
        <f t="shared" si="373"/>
        <v/>
      </c>
      <c r="AN1717" s="6" t="str">
        <f>IF(D1717="", "", IF(COUNTIF($D$8:D1716, D1717)&gt;0, "", MAX($AN$7:AN1716)+1))</f>
        <v/>
      </c>
      <c r="AO1717" s="6" t="str">
        <f t="shared" si="374"/>
        <v/>
      </c>
      <c r="AP1717" s="6" t="str">
        <f t="shared" si="375"/>
        <v/>
      </c>
      <c r="AQ1717" s="6" t="str">
        <f t="shared" si="376"/>
        <v/>
      </c>
      <c r="AR1717" s="6" t="str">
        <f t="shared" si="377"/>
        <v/>
      </c>
    </row>
    <row r="1718" spans="1:44" x14ac:dyDescent="0.25">
      <c r="A1718" s="22"/>
      <c r="B1718" s="121"/>
      <c r="C1718" s="121"/>
      <c r="D1718" s="121"/>
      <c r="E1718" s="122"/>
      <c r="F1718" s="123"/>
      <c r="G1718" s="123"/>
      <c r="H1718" s="22"/>
      <c r="I1718" s="122" t="str">
        <f>IF('Stock Takes'!$AC1719="", "", 'Stock Takes'!$AC1719)</f>
        <v/>
      </c>
      <c r="J1718" s="122" t="str">
        <f t="shared" si="364"/>
        <v/>
      </c>
      <c r="K1718" s="122" t="str">
        <f>IF($U$7=6, "", IF('Stock Takes'!AE$6="*", 'Stock Takes'!AE1719, IF('Stock Takes'!AF$6="*", 'Stock Takes'!AF1719, IF('Stock Takes'!AG$6="*", 'Stock Takes'!AG1719, IF('Stock Takes'!AH$6="*", 'Stock Takes'!AH1719, IF('Stock Takes'!AI$6="*", 'Stock Takes'!AI1719, IF('Stock Takes'!AJ$6="*", 'Stock Takes'!AJ1719)))))))</f>
        <v/>
      </c>
      <c r="L1718" s="122" t="str">
        <f t="shared" si="365"/>
        <v/>
      </c>
      <c r="M1718" s="22"/>
      <c r="AC1718" s="17">
        <f t="shared" si="366"/>
        <v>0</v>
      </c>
      <c r="AD1718" s="18">
        <f t="shared" si="367"/>
        <v>0</v>
      </c>
      <c r="AF1718" s="6" t="str">
        <f t="shared" si="368"/>
        <v/>
      </c>
      <c r="AG1718" s="6" t="str">
        <f t="shared" si="369"/>
        <v/>
      </c>
      <c r="AH1718" s="6" t="str">
        <f t="shared" si="370"/>
        <v/>
      </c>
      <c r="AI1718" s="6" t="str">
        <f t="shared" si="371"/>
        <v/>
      </c>
      <c r="AJ1718" s="6">
        <v>1711</v>
      </c>
      <c r="AK1718" s="73" t="str">
        <f t="shared" si="372"/>
        <v/>
      </c>
      <c r="AL1718" s="6" t="str">
        <f t="shared" si="373"/>
        <v/>
      </c>
      <c r="AN1718" s="6" t="str">
        <f>IF(D1718="", "", IF(COUNTIF($D$8:D1717, D1718)&gt;0, "", MAX($AN$7:AN1717)+1))</f>
        <v/>
      </c>
      <c r="AO1718" s="6" t="str">
        <f t="shared" si="374"/>
        <v/>
      </c>
      <c r="AP1718" s="6" t="str">
        <f t="shared" si="375"/>
        <v/>
      </c>
      <c r="AQ1718" s="6" t="str">
        <f t="shared" si="376"/>
        <v/>
      </c>
      <c r="AR1718" s="6" t="str">
        <f t="shared" si="377"/>
        <v/>
      </c>
    </row>
    <row r="1719" spans="1:44" x14ac:dyDescent="0.25">
      <c r="A1719" s="22"/>
      <c r="B1719" s="121"/>
      <c r="C1719" s="121"/>
      <c r="D1719" s="121"/>
      <c r="E1719" s="122"/>
      <c r="F1719" s="123"/>
      <c r="G1719" s="123"/>
      <c r="H1719" s="22"/>
      <c r="I1719" s="122" t="str">
        <f>IF('Stock Takes'!$AC1720="", "", 'Stock Takes'!$AC1720)</f>
        <v/>
      </c>
      <c r="J1719" s="122" t="str">
        <f t="shared" si="364"/>
        <v/>
      </c>
      <c r="K1719" s="122" t="str">
        <f>IF($U$7=6, "", IF('Stock Takes'!AE$6="*", 'Stock Takes'!AE1720, IF('Stock Takes'!AF$6="*", 'Stock Takes'!AF1720, IF('Stock Takes'!AG$6="*", 'Stock Takes'!AG1720, IF('Stock Takes'!AH$6="*", 'Stock Takes'!AH1720, IF('Stock Takes'!AI$6="*", 'Stock Takes'!AI1720, IF('Stock Takes'!AJ$6="*", 'Stock Takes'!AJ1720)))))))</f>
        <v/>
      </c>
      <c r="L1719" s="122" t="str">
        <f t="shared" si="365"/>
        <v/>
      </c>
      <c r="M1719" s="22"/>
      <c r="AC1719" s="17">
        <f t="shared" si="366"/>
        <v>0</v>
      </c>
      <c r="AD1719" s="18">
        <f t="shared" si="367"/>
        <v>0</v>
      </c>
      <c r="AF1719" s="6" t="str">
        <f t="shared" si="368"/>
        <v/>
      </c>
      <c r="AG1719" s="6" t="str">
        <f t="shared" si="369"/>
        <v/>
      </c>
      <c r="AH1719" s="6" t="str">
        <f t="shared" si="370"/>
        <v/>
      </c>
      <c r="AI1719" s="6" t="str">
        <f t="shared" si="371"/>
        <v/>
      </c>
      <c r="AJ1719" s="6">
        <v>1712</v>
      </c>
      <c r="AK1719" s="73" t="str">
        <f t="shared" si="372"/>
        <v/>
      </c>
      <c r="AL1719" s="6" t="str">
        <f t="shared" si="373"/>
        <v/>
      </c>
      <c r="AN1719" s="6" t="str">
        <f>IF(D1719="", "", IF(COUNTIF($D$8:D1718, D1719)&gt;0, "", MAX($AN$7:AN1718)+1))</f>
        <v/>
      </c>
      <c r="AO1719" s="6" t="str">
        <f t="shared" si="374"/>
        <v/>
      </c>
      <c r="AP1719" s="6" t="str">
        <f t="shared" si="375"/>
        <v/>
      </c>
      <c r="AQ1719" s="6" t="str">
        <f t="shared" si="376"/>
        <v/>
      </c>
      <c r="AR1719" s="6" t="str">
        <f t="shared" si="377"/>
        <v/>
      </c>
    </row>
    <row r="1720" spans="1:44" x14ac:dyDescent="0.25">
      <c r="A1720" s="22"/>
      <c r="B1720" s="121"/>
      <c r="C1720" s="121"/>
      <c r="D1720" s="121"/>
      <c r="E1720" s="122"/>
      <c r="F1720" s="123"/>
      <c r="G1720" s="123"/>
      <c r="H1720" s="22"/>
      <c r="I1720" s="122" t="str">
        <f>IF('Stock Takes'!$AC1721="", "", 'Stock Takes'!$AC1721)</f>
        <v/>
      </c>
      <c r="J1720" s="122" t="str">
        <f t="shared" si="364"/>
        <v/>
      </c>
      <c r="K1720" s="122" t="str">
        <f>IF($U$7=6, "", IF('Stock Takes'!AE$6="*", 'Stock Takes'!AE1721, IF('Stock Takes'!AF$6="*", 'Stock Takes'!AF1721, IF('Stock Takes'!AG$6="*", 'Stock Takes'!AG1721, IF('Stock Takes'!AH$6="*", 'Stock Takes'!AH1721, IF('Stock Takes'!AI$6="*", 'Stock Takes'!AI1721, IF('Stock Takes'!AJ$6="*", 'Stock Takes'!AJ1721)))))))</f>
        <v/>
      </c>
      <c r="L1720" s="122" t="str">
        <f t="shared" si="365"/>
        <v/>
      </c>
      <c r="M1720" s="22"/>
      <c r="AC1720" s="17">
        <f t="shared" si="366"/>
        <v>0</v>
      </c>
      <c r="AD1720" s="18">
        <f t="shared" si="367"/>
        <v>0</v>
      </c>
      <c r="AF1720" s="6" t="str">
        <f t="shared" si="368"/>
        <v/>
      </c>
      <c r="AG1720" s="6" t="str">
        <f t="shared" si="369"/>
        <v/>
      </c>
      <c r="AH1720" s="6" t="str">
        <f t="shared" si="370"/>
        <v/>
      </c>
      <c r="AI1720" s="6" t="str">
        <f t="shared" si="371"/>
        <v/>
      </c>
      <c r="AJ1720" s="6">
        <v>1713</v>
      </c>
      <c r="AK1720" s="73" t="str">
        <f t="shared" si="372"/>
        <v/>
      </c>
      <c r="AL1720" s="6" t="str">
        <f t="shared" si="373"/>
        <v/>
      </c>
      <c r="AN1720" s="6" t="str">
        <f>IF(D1720="", "", IF(COUNTIF($D$8:D1719, D1720)&gt;0, "", MAX($AN$7:AN1719)+1))</f>
        <v/>
      </c>
      <c r="AO1720" s="6" t="str">
        <f t="shared" si="374"/>
        <v/>
      </c>
      <c r="AP1720" s="6" t="str">
        <f t="shared" si="375"/>
        <v/>
      </c>
      <c r="AQ1720" s="6" t="str">
        <f t="shared" si="376"/>
        <v/>
      </c>
      <c r="AR1720" s="6" t="str">
        <f t="shared" si="377"/>
        <v/>
      </c>
    </row>
    <row r="1721" spans="1:44" x14ac:dyDescent="0.25">
      <c r="A1721" s="22"/>
      <c r="B1721" s="121"/>
      <c r="C1721" s="121"/>
      <c r="D1721" s="121"/>
      <c r="E1721" s="122"/>
      <c r="F1721" s="123"/>
      <c r="G1721" s="123"/>
      <c r="H1721" s="22"/>
      <c r="I1721" s="122" t="str">
        <f>IF('Stock Takes'!$AC1722="", "", 'Stock Takes'!$AC1722)</f>
        <v/>
      </c>
      <c r="J1721" s="122" t="str">
        <f t="shared" si="364"/>
        <v/>
      </c>
      <c r="K1721" s="122" t="str">
        <f>IF($U$7=6, "", IF('Stock Takes'!AE$6="*", 'Stock Takes'!AE1722, IF('Stock Takes'!AF$6="*", 'Stock Takes'!AF1722, IF('Stock Takes'!AG$6="*", 'Stock Takes'!AG1722, IF('Stock Takes'!AH$6="*", 'Stock Takes'!AH1722, IF('Stock Takes'!AI$6="*", 'Stock Takes'!AI1722, IF('Stock Takes'!AJ$6="*", 'Stock Takes'!AJ1722)))))))</f>
        <v/>
      </c>
      <c r="L1721" s="122" t="str">
        <f t="shared" si="365"/>
        <v/>
      </c>
      <c r="M1721" s="22"/>
      <c r="AC1721" s="17">
        <f t="shared" si="366"/>
        <v>0</v>
      </c>
      <c r="AD1721" s="18">
        <f t="shared" si="367"/>
        <v>0</v>
      </c>
      <c r="AF1721" s="6" t="str">
        <f t="shared" si="368"/>
        <v/>
      </c>
      <c r="AG1721" s="6" t="str">
        <f t="shared" si="369"/>
        <v/>
      </c>
      <c r="AH1721" s="6" t="str">
        <f t="shared" si="370"/>
        <v/>
      </c>
      <c r="AI1721" s="6" t="str">
        <f t="shared" si="371"/>
        <v/>
      </c>
      <c r="AJ1721" s="6">
        <v>1714</v>
      </c>
      <c r="AK1721" s="73" t="str">
        <f t="shared" si="372"/>
        <v/>
      </c>
      <c r="AL1721" s="6" t="str">
        <f t="shared" si="373"/>
        <v/>
      </c>
      <c r="AN1721" s="6" t="str">
        <f>IF(D1721="", "", IF(COUNTIF($D$8:D1720, D1721)&gt;0, "", MAX($AN$7:AN1720)+1))</f>
        <v/>
      </c>
      <c r="AO1721" s="6" t="str">
        <f t="shared" si="374"/>
        <v/>
      </c>
      <c r="AP1721" s="6" t="str">
        <f t="shared" si="375"/>
        <v/>
      </c>
      <c r="AQ1721" s="6" t="str">
        <f t="shared" si="376"/>
        <v/>
      </c>
      <c r="AR1721" s="6" t="str">
        <f t="shared" si="377"/>
        <v/>
      </c>
    </row>
    <row r="1722" spans="1:44" x14ac:dyDescent="0.25">
      <c r="A1722" s="22"/>
      <c r="B1722" s="121"/>
      <c r="C1722" s="121"/>
      <c r="D1722" s="121"/>
      <c r="E1722" s="122"/>
      <c r="F1722" s="123"/>
      <c r="G1722" s="123"/>
      <c r="H1722" s="22"/>
      <c r="I1722" s="122" t="str">
        <f>IF('Stock Takes'!$AC1723="", "", 'Stock Takes'!$AC1723)</f>
        <v/>
      </c>
      <c r="J1722" s="122" t="str">
        <f t="shared" si="364"/>
        <v/>
      </c>
      <c r="K1722" s="122" t="str">
        <f>IF($U$7=6, "", IF('Stock Takes'!AE$6="*", 'Stock Takes'!AE1723, IF('Stock Takes'!AF$6="*", 'Stock Takes'!AF1723, IF('Stock Takes'!AG$6="*", 'Stock Takes'!AG1723, IF('Stock Takes'!AH$6="*", 'Stock Takes'!AH1723, IF('Stock Takes'!AI$6="*", 'Stock Takes'!AI1723, IF('Stock Takes'!AJ$6="*", 'Stock Takes'!AJ1723)))))))</f>
        <v/>
      </c>
      <c r="L1722" s="122" t="str">
        <f t="shared" si="365"/>
        <v/>
      </c>
      <c r="M1722" s="22"/>
      <c r="AC1722" s="17">
        <f t="shared" si="366"/>
        <v>0</v>
      </c>
      <c r="AD1722" s="18">
        <f t="shared" si="367"/>
        <v>0</v>
      </c>
      <c r="AF1722" s="6" t="str">
        <f t="shared" si="368"/>
        <v/>
      </c>
      <c r="AG1722" s="6" t="str">
        <f t="shared" si="369"/>
        <v/>
      </c>
      <c r="AH1722" s="6" t="str">
        <f t="shared" si="370"/>
        <v/>
      </c>
      <c r="AI1722" s="6" t="str">
        <f t="shared" si="371"/>
        <v/>
      </c>
      <c r="AJ1722" s="6">
        <v>1715</v>
      </c>
      <c r="AK1722" s="73" t="str">
        <f t="shared" si="372"/>
        <v/>
      </c>
      <c r="AL1722" s="6" t="str">
        <f t="shared" si="373"/>
        <v/>
      </c>
      <c r="AN1722" s="6" t="str">
        <f>IF(D1722="", "", IF(COUNTIF($D$8:D1721, D1722)&gt;0, "", MAX($AN$7:AN1721)+1))</f>
        <v/>
      </c>
      <c r="AO1722" s="6" t="str">
        <f t="shared" si="374"/>
        <v/>
      </c>
      <c r="AP1722" s="6" t="str">
        <f t="shared" si="375"/>
        <v/>
      </c>
      <c r="AQ1722" s="6" t="str">
        <f t="shared" si="376"/>
        <v/>
      </c>
      <c r="AR1722" s="6" t="str">
        <f t="shared" si="377"/>
        <v/>
      </c>
    </row>
    <row r="1723" spans="1:44" x14ac:dyDescent="0.25">
      <c r="A1723" s="22"/>
      <c r="B1723" s="121"/>
      <c r="C1723" s="121"/>
      <c r="D1723" s="121"/>
      <c r="E1723" s="122"/>
      <c r="F1723" s="123"/>
      <c r="G1723" s="123"/>
      <c r="H1723" s="22"/>
      <c r="I1723" s="122" t="str">
        <f>IF('Stock Takes'!$AC1724="", "", 'Stock Takes'!$AC1724)</f>
        <v/>
      </c>
      <c r="J1723" s="122" t="str">
        <f t="shared" si="364"/>
        <v/>
      </c>
      <c r="K1723" s="122" t="str">
        <f>IF($U$7=6, "", IF('Stock Takes'!AE$6="*", 'Stock Takes'!AE1724, IF('Stock Takes'!AF$6="*", 'Stock Takes'!AF1724, IF('Stock Takes'!AG$6="*", 'Stock Takes'!AG1724, IF('Stock Takes'!AH$6="*", 'Stock Takes'!AH1724, IF('Stock Takes'!AI$6="*", 'Stock Takes'!AI1724, IF('Stock Takes'!AJ$6="*", 'Stock Takes'!AJ1724)))))))</f>
        <v/>
      </c>
      <c r="L1723" s="122" t="str">
        <f t="shared" si="365"/>
        <v/>
      </c>
      <c r="M1723" s="22"/>
      <c r="AC1723" s="17">
        <f t="shared" si="366"/>
        <v>0</v>
      </c>
      <c r="AD1723" s="18">
        <f t="shared" si="367"/>
        <v>0</v>
      </c>
      <c r="AF1723" s="6" t="str">
        <f t="shared" si="368"/>
        <v/>
      </c>
      <c r="AG1723" s="6" t="str">
        <f t="shared" si="369"/>
        <v/>
      </c>
      <c r="AH1723" s="6" t="str">
        <f t="shared" si="370"/>
        <v/>
      </c>
      <c r="AI1723" s="6" t="str">
        <f t="shared" si="371"/>
        <v/>
      </c>
      <c r="AJ1723" s="6">
        <v>1716</v>
      </c>
      <c r="AK1723" s="73" t="str">
        <f t="shared" si="372"/>
        <v/>
      </c>
      <c r="AL1723" s="6" t="str">
        <f t="shared" si="373"/>
        <v/>
      </c>
      <c r="AN1723" s="6" t="str">
        <f>IF(D1723="", "", IF(COUNTIF($D$8:D1722, D1723)&gt;0, "", MAX($AN$7:AN1722)+1))</f>
        <v/>
      </c>
      <c r="AO1723" s="6" t="str">
        <f t="shared" si="374"/>
        <v/>
      </c>
      <c r="AP1723" s="6" t="str">
        <f t="shared" si="375"/>
        <v/>
      </c>
      <c r="AQ1723" s="6" t="str">
        <f t="shared" si="376"/>
        <v/>
      </c>
      <c r="AR1723" s="6" t="str">
        <f t="shared" si="377"/>
        <v/>
      </c>
    </row>
    <row r="1724" spans="1:44" x14ac:dyDescent="0.25">
      <c r="A1724" s="22"/>
      <c r="B1724" s="121"/>
      <c r="C1724" s="121"/>
      <c r="D1724" s="121"/>
      <c r="E1724" s="122"/>
      <c r="F1724" s="123"/>
      <c r="G1724" s="123"/>
      <c r="H1724" s="22"/>
      <c r="I1724" s="122" t="str">
        <f>IF('Stock Takes'!$AC1725="", "", 'Stock Takes'!$AC1725)</f>
        <v/>
      </c>
      <c r="J1724" s="122" t="str">
        <f t="shared" si="364"/>
        <v/>
      </c>
      <c r="K1724" s="122" t="str">
        <f>IF($U$7=6, "", IF('Stock Takes'!AE$6="*", 'Stock Takes'!AE1725, IF('Stock Takes'!AF$6="*", 'Stock Takes'!AF1725, IF('Stock Takes'!AG$6="*", 'Stock Takes'!AG1725, IF('Stock Takes'!AH$6="*", 'Stock Takes'!AH1725, IF('Stock Takes'!AI$6="*", 'Stock Takes'!AI1725, IF('Stock Takes'!AJ$6="*", 'Stock Takes'!AJ1725)))))))</f>
        <v/>
      </c>
      <c r="L1724" s="122" t="str">
        <f t="shared" si="365"/>
        <v/>
      </c>
      <c r="M1724" s="22"/>
      <c r="AC1724" s="17">
        <f t="shared" si="366"/>
        <v>0</v>
      </c>
      <c r="AD1724" s="18">
        <f t="shared" si="367"/>
        <v>0</v>
      </c>
      <c r="AF1724" s="6" t="str">
        <f t="shared" si="368"/>
        <v/>
      </c>
      <c r="AG1724" s="6" t="str">
        <f t="shared" si="369"/>
        <v/>
      </c>
      <c r="AH1724" s="6" t="str">
        <f t="shared" si="370"/>
        <v/>
      </c>
      <c r="AI1724" s="6" t="str">
        <f t="shared" si="371"/>
        <v/>
      </c>
      <c r="AJ1724" s="6">
        <v>1717</v>
      </c>
      <c r="AK1724" s="73" t="str">
        <f t="shared" si="372"/>
        <v/>
      </c>
      <c r="AL1724" s="6" t="str">
        <f t="shared" si="373"/>
        <v/>
      </c>
      <c r="AN1724" s="6" t="str">
        <f>IF(D1724="", "", IF(COUNTIF($D$8:D1723, D1724)&gt;0, "", MAX($AN$7:AN1723)+1))</f>
        <v/>
      </c>
      <c r="AO1724" s="6" t="str">
        <f t="shared" si="374"/>
        <v/>
      </c>
      <c r="AP1724" s="6" t="str">
        <f t="shared" si="375"/>
        <v/>
      </c>
      <c r="AQ1724" s="6" t="str">
        <f t="shared" si="376"/>
        <v/>
      </c>
      <c r="AR1724" s="6" t="str">
        <f t="shared" si="377"/>
        <v/>
      </c>
    </row>
    <row r="1725" spans="1:44" x14ac:dyDescent="0.25">
      <c r="A1725" s="22"/>
      <c r="B1725" s="121"/>
      <c r="C1725" s="121"/>
      <c r="D1725" s="121"/>
      <c r="E1725" s="122"/>
      <c r="F1725" s="123"/>
      <c r="G1725" s="123"/>
      <c r="H1725" s="22"/>
      <c r="I1725" s="122" t="str">
        <f>IF('Stock Takes'!$AC1726="", "", 'Stock Takes'!$AC1726)</f>
        <v/>
      </c>
      <c r="J1725" s="122" t="str">
        <f t="shared" si="364"/>
        <v/>
      </c>
      <c r="K1725" s="122" t="str">
        <f>IF($U$7=6, "", IF('Stock Takes'!AE$6="*", 'Stock Takes'!AE1726, IF('Stock Takes'!AF$6="*", 'Stock Takes'!AF1726, IF('Stock Takes'!AG$6="*", 'Stock Takes'!AG1726, IF('Stock Takes'!AH$6="*", 'Stock Takes'!AH1726, IF('Stock Takes'!AI$6="*", 'Stock Takes'!AI1726, IF('Stock Takes'!AJ$6="*", 'Stock Takes'!AJ1726)))))))</f>
        <v/>
      </c>
      <c r="L1725" s="122" t="str">
        <f t="shared" si="365"/>
        <v/>
      </c>
      <c r="M1725" s="22"/>
      <c r="AC1725" s="17">
        <f t="shared" si="366"/>
        <v>0</v>
      </c>
      <c r="AD1725" s="18">
        <f t="shared" si="367"/>
        <v>0</v>
      </c>
      <c r="AF1725" s="6" t="str">
        <f t="shared" si="368"/>
        <v/>
      </c>
      <c r="AG1725" s="6" t="str">
        <f t="shared" si="369"/>
        <v/>
      </c>
      <c r="AH1725" s="6" t="str">
        <f t="shared" si="370"/>
        <v/>
      </c>
      <c r="AI1725" s="6" t="str">
        <f t="shared" si="371"/>
        <v/>
      </c>
      <c r="AJ1725" s="6">
        <v>1718</v>
      </c>
      <c r="AK1725" s="73" t="str">
        <f t="shared" si="372"/>
        <v/>
      </c>
      <c r="AL1725" s="6" t="str">
        <f t="shared" si="373"/>
        <v/>
      </c>
      <c r="AN1725" s="6" t="str">
        <f>IF(D1725="", "", IF(COUNTIF($D$8:D1724, D1725)&gt;0, "", MAX($AN$7:AN1724)+1))</f>
        <v/>
      </c>
      <c r="AO1725" s="6" t="str">
        <f t="shared" si="374"/>
        <v/>
      </c>
      <c r="AP1725" s="6" t="str">
        <f t="shared" si="375"/>
        <v/>
      </c>
      <c r="AQ1725" s="6" t="str">
        <f t="shared" si="376"/>
        <v/>
      </c>
      <c r="AR1725" s="6" t="str">
        <f t="shared" si="377"/>
        <v/>
      </c>
    </row>
    <row r="1726" spans="1:44" x14ac:dyDescent="0.25">
      <c r="A1726" s="22"/>
      <c r="B1726" s="121"/>
      <c r="C1726" s="121"/>
      <c r="D1726" s="121"/>
      <c r="E1726" s="122"/>
      <c r="F1726" s="123"/>
      <c r="G1726" s="123"/>
      <c r="H1726" s="22"/>
      <c r="I1726" s="122" t="str">
        <f>IF('Stock Takes'!$AC1727="", "", 'Stock Takes'!$AC1727)</f>
        <v/>
      </c>
      <c r="J1726" s="122" t="str">
        <f t="shared" si="364"/>
        <v/>
      </c>
      <c r="K1726" s="122" t="str">
        <f>IF($U$7=6, "", IF('Stock Takes'!AE$6="*", 'Stock Takes'!AE1727, IF('Stock Takes'!AF$6="*", 'Stock Takes'!AF1727, IF('Stock Takes'!AG$6="*", 'Stock Takes'!AG1727, IF('Stock Takes'!AH$6="*", 'Stock Takes'!AH1727, IF('Stock Takes'!AI$6="*", 'Stock Takes'!AI1727, IF('Stock Takes'!AJ$6="*", 'Stock Takes'!AJ1727)))))))</f>
        <v/>
      </c>
      <c r="L1726" s="122" t="str">
        <f t="shared" si="365"/>
        <v/>
      </c>
      <c r="M1726" s="22"/>
      <c r="AC1726" s="17">
        <f t="shared" si="366"/>
        <v>0</v>
      </c>
      <c r="AD1726" s="18">
        <f t="shared" si="367"/>
        <v>0</v>
      </c>
      <c r="AF1726" s="6" t="str">
        <f t="shared" si="368"/>
        <v/>
      </c>
      <c r="AG1726" s="6" t="str">
        <f t="shared" si="369"/>
        <v/>
      </c>
      <c r="AH1726" s="6" t="str">
        <f t="shared" si="370"/>
        <v/>
      </c>
      <c r="AI1726" s="6" t="str">
        <f t="shared" si="371"/>
        <v/>
      </c>
      <c r="AJ1726" s="6">
        <v>1719</v>
      </c>
      <c r="AK1726" s="73" t="str">
        <f t="shared" si="372"/>
        <v/>
      </c>
      <c r="AL1726" s="6" t="str">
        <f t="shared" si="373"/>
        <v/>
      </c>
      <c r="AN1726" s="6" t="str">
        <f>IF(D1726="", "", IF(COUNTIF($D$8:D1725, D1726)&gt;0, "", MAX($AN$7:AN1725)+1))</f>
        <v/>
      </c>
      <c r="AO1726" s="6" t="str">
        <f t="shared" si="374"/>
        <v/>
      </c>
      <c r="AP1726" s="6" t="str">
        <f t="shared" si="375"/>
        <v/>
      </c>
      <c r="AQ1726" s="6" t="str">
        <f t="shared" si="376"/>
        <v/>
      </c>
      <c r="AR1726" s="6" t="str">
        <f t="shared" si="377"/>
        <v/>
      </c>
    </row>
    <row r="1727" spans="1:44" x14ac:dyDescent="0.25">
      <c r="A1727" s="22"/>
      <c r="B1727" s="121"/>
      <c r="C1727" s="121"/>
      <c r="D1727" s="121"/>
      <c r="E1727" s="122"/>
      <c r="F1727" s="123"/>
      <c r="G1727" s="123"/>
      <c r="H1727" s="22"/>
      <c r="I1727" s="122" t="str">
        <f>IF('Stock Takes'!$AC1728="", "", 'Stock Takes'!$AC1728)</f>
        <v/>
      </c>
      <c r="J1727" s="122" t="str">
        <f t="shared" si="364"/>
        <v/>
      </c>
      <c r="K1727" s="122" t="str">
        <f>IF($U$7=6, "", IF('Stock Takes'!AE$6="*", 'Stock Takes'!AE1728, IF('Stock Takes'!AF$6="*", 'Stock Takes'!AF1728, IF('Stock Takes'!AG$6="*", 'Stock Takes'!AG1728, IF('Stock Takes'!AH$6="*", 'Stock Takes'!AH1728, IF('Stock Takes'!AI$6="*", 'Stock Takes'!AI1728, IF('Stock Takes'!AJ$6="*", 'Stock Takes'!AJ1728)))))))</f>
        <v/>
      </c>
      <c r="L1727" s="122" t="str">
        <f t="shared" si="365"/>
        <v/>
      </c>
      <c r="M1727" s="22"/>
      <c r="AC1727" s="17">
        <f t="shared" si="366"/>
        <v>0</v>
      </c>
      <c r="AD1727" s="18">
        <f t="shared" si="367"/>
        <v>0</v>
      </c>
      <c r="AF1727" s="6" t="str">
        <f t="shared" si="368"/>
        <v/>
      </c>
      <c r="AG1727" s="6" t="str">
        <f t="shared" si="369"/>
        <v/>
      </c>
      <c r="AH1727" s="6" t="str">
        <f t="shared" si="370"/>
        <v/>
      </c>
      <c r="AI1727" s="6" t="str">
        <f t="shared" si="371"/>
        <v/>
      </c>
      <c r="AJ1727" s="6">
        <v>1720</v>
      </c>
      <c r="AK1727" s="73" t="str">
        <f t="shared" si="372"/>
        <v/>
      </c>
      <c r="AL1727" s="6" t="str">
        <f t="shared" si="373"/>
        <v/>
      </c>
      <c r="AN1727" s="6" t="str">
        <f>IF(D1727="", "", IF(COUNTIF($D$8:D1726, D1727)&gt;0, "", MAX($AN$7:AN1726)+1))</f>
        <v/>
      </c>
      <c r="AO1727" s="6" t="str">
        <f t="shared" si="374"/>
        <v/>
      </c>
      <c r="AP1727" s="6" t="str">
        <f t="shared" si="375"/>
        <v/>
      </c>
      <c r="AQ1727" s="6" t="str">
        <f t="shared" si="376"/>
        <v/>
      </c>
      <c r="AR1727" s="6" t="str">
        <f t="shared" si="377"/>
        <v/>
      </c>
    </row>
    <row r="1728" spans="1:44" x14ac:dyDescent="0.25">
      <c r="A1728" s="22"/>
      <c r="B1728" s="121"/>
      <c r="C1728" s="121"/>
      <c r="D1728" s="121"/>
      <c r="E1728" s="122"/>
      <c r="F1728" s="123"/>
      <c r="G1728" s="123"/>
      <c r="H1728" s="22"/>
      <c r="I1728" s="122" t="str">
        <f>IF('Stock Takes'!$AC1729="", "", 'Stock Takes'!$AC1729)</f>
        <v/>
      </c>
      <c r="J1728" s="122" t="str">
        <f t="shared" si="364"/>
        <v/>
      </c>
      <c r="K1728" s="122" t="str">
        <f>IF($U$7=6, "", IF('Stock Takes'!AE$6="*", 'Stock Takes'!AE1729, IF('Stock Takes'!AF$6="*", 'Stock Takes'!AF1729, IF('Stock Takes'!AG$6="*", 'Stock Takes'!AG1729, IF('Stock Takes'!AH$6="*", 'Stock Takes'!AH1729, IF('Stock Takes'!AI$6="*", 'Stock Takes'!AI1729, IF('Stock Takes'!AJ$6="*", 'Stock Takes'!AJ1729)))))))</f>
        <v/>
      </c>
      <c r="L1728" s="122" t="str">
        <f t="shared" si="365"/>
        <v/>
      </c>
      <c r="M1728" s="22"/>
      <c r="AC1728" s="17">
        <f t="shared" si="366"/>
        <v>0</v>
      </c>
      <c r="AD1728" s="18">
        <f t="shared" si="367"/>
        <v>0</v>
      </c>
      <c r="AF1728" s="6" t="str">
        <f t="shared" si="368"/>
        <v/>
      </c>
      <c r="AG1728" s="6" t="str">
        <f t="shared" si="369"/>
        <v/>
      </c>
      <c r="AH1728" s="6" t="str">
        <f t="shared" si="370"/>
        <v/>
      </c>
      <c r="AI1728" s="6" t="str">
        <f t="shared" si="371"/>
        <v/>
      </c>
      <c r="AJ1728" s="6">
        <v>1721</v>
      </c>
      <c r="AK1728" s="73" t="str">
        <f t="shared" si="372"/>
        <v/>
      </c>
      <c r="AL1728" s="6" t="str">
        <f t="shared" si="373"/>
        <v/>
      </c>
      <c r="AN1728" s="6" t="str">
        <f>IF(D1728="", "", IF(COUNTIF($D$8:D1727, D1728)&gt;0, "", MAX($AN$7:AN1727)+1))</f>
        <v/>
      </c>
      <c r="AO1728" s="6" t="str">
        <f t="shared" si="374"/>
        <v/>
      </c>
      <c r="AP1728" s="6" t="str">
        <f t="shared" si="375"/>
        <v/>
      </c>
      <c r="AQ1728" s="6" t="str">
        <f t="shared" si="376"/>
        <v/>
      </c>
      <c r="AR1728" s="6" t="str">
        <f t="shared" si="377"/>
        <v/>
      </c>
    </row>
    <row r="1729" spans="1:44" x14ac:dyDescent="0.25">
      <c r="A1729" s="22"/>
      <c r="B1729" s="121"/>
      <c r="C1729" s="121"/>
      <c r="D1729" s="121"/>
      <c r="E1729" s="122"/>
      <c r="F1729" s="123"/>
      <c r="G1729" s="123"/>
      <c r="H1729" s="22"/>
      <c r="I1729" s="122" t="str">
        <f>IF('Stock Takes'!$AC1730="", "", 'Stock Takes'!$AC1730)</f>
        <v/>
      </c>
      <c r="J1729" s="122" t="str">
        <f t="shared" si="364"/>
        <v/>
      </c>
      <c r="K1729" s="122" t="str">
        <f>IF($U$7=6, "", IF('Stock Takes'!AE$6="*", 'Stock Takes'!AE1730, IF('Stock Takes'!AF$6="*", 'Stock Takes'!AF1730, IF('Stock Takes'!AG$6="*", 'Stock Takes'!AG1730, IF('Stock Takes'!AH$6="*", 'Stock Takes'!AH1730, IF('Stock Takes'!AI$6="*", 'Stock Takes'!AI1730, IF('Stock Takes'!AJ$6="*", 'Stock Takes'!AJ1730)))))))</f>
        <v/>
      </c>
      <c r="L1729" s="122" t="str">
        <f t="shared" si="365"/>
        <v/>
      </c>
      <c r="M1729" s="22"/>
      <c r="AC1729" s="17">
        <f t="shared" si="366"/>
        <v>0</v>
      </c>
      <c r="AD1729" s="18">
        <f t="shared" si="367"/>
        <v>0</v>
      </c>
      <c r="AF1729" s="6" t="str">
        <f t="shared" si="368"/>
        <v/>
      </c>
      <c r="AG1729" s="6" t="str">
        <f t="shared" si="369"/>
        <v/>
      </c>
      <c r="AH1729" s="6" t="str">
        <f t="shared" si="370"/>
        <v/>
      </c>
      <c r="AI1729" s="6" t="str">
        <f t="shared" si="371"/>
        <v/>
      </c>
      <c r="AJ1729" s="6">
        <v>1722</v>
      </c>
      <c r="AK1729" s="73" t="str">
        <f t="shared" si="372"/>
        <v/>
      </c>
      <c r="AL1729" s="6" t="str">
        <f t="shared" si="373"/>
        <v/>
      </c>
      <c r="AN1729" s="6" t="str">
        <f>IF(D1729="", "", IF(COUNTIF($D$8:D1728, D1729)&gt;0, "", MAX($AN$7:AN1728)+1))</f>
        <v/>
      </c>
      <c r="AO1729" s="6" t="str">
        <f t="shared" si="374"/>
        <v/>
      </c>
      <c r="AP1729" s="6" t="str">
        <f t="shared" si="375"/>
        <v/>
      </c>
      <c r="AQ1729" s="6" t="str">
        <f t="shared" si="376"/>
        <v/>
      </c>
      <c r="AR1729" s="6" t="str">
        <f t="shared" si="377"/>
        <v/>
      </c>
    </row>
    <row r="1730" spans="1:44" x14ac:dyDescent="0.25">
      <c r="A1730" s="22"/>
      <c r="B1730" s="121"/>
      <c r="C1730" s="121"/>
      <c r="D1730" s="121"/>
      <c r="E1730" s="122"/>
      <c r="F1730" s="123"/>
      <c r="G1730" s="123"/>
      <c r="H1730" s="22"/>
      <c r="I1730" s="122" t="str">
        <f>IF('Stock Takes'!$AC1731="", "", 'Stock Takes'!$AC1731)</f>
        <v/>
      </c>
      <c r="J1730" s="122" t="str">
        <f t="shared" si="364"/>
        <v/>
      </c>
      <c r="K1730" s="122" t="str">
        <f>IF($U$7=6, "", IF('Stock Takes'!AE$6="*", 'Stock Takes'!AE1731, IF('Stock Takes'!AF$6="*", 'Stock Takes'!AF1731, IF('Stock Takes'!AG$6="*", 'Stock Takes'!AG1731, IF('Stock Takes'!AH$6="*", 'Stock Takes'!AH1731, IF('Stock Takes'!AI$6="*", 'Stock Takes'!AI1731, IF('Stock Takes'!AJ$6="*", 'Stock Takes'!AJ1731)))))))</f>
        <v/>
      </c>
      <c r="L1730" s="122" t="str">
        <f t="shared" si="365"/>
        <v/>
      </c>
      <c r="M1730" s="22"/>
      <c r="AC1730" s="17">
        <f t="shared" si="366"/>
        <v>0</v>
      </c>
      <c r="AD1730" s="18">
        <f t="shared" si="367"/>
        <v>0</v>
      </c>
      <c r="AF1730" s="6" t="str">
        <f t="shared" si="368"/>
        <v/>
      </c>
      <c r="AG1730" s="6" t="str">
        <f t="shared" si="369"/>
        <v/>
      </c>
      <c r="AH1730" s="6" t="str">
        <f t="shared" si="370"/>
        <v/>
      </c>
      <c r="AI1730" s="6" t="str">
        <f t="shared" si="371"/>
        <v/>
      </c>
      <c r="AJ1730" s="6">
        <v>1723</v>
      </c>
      <c r="AK1730" s="73" t="str">
        <f t="shared" si="372"/>
        <v/>
      </c>
      <c r="AL1730" s="6" t="str">
        <f t="shared" si="373"/>
        <v/>
      </c>
      <c r="AN1730" s="6" t="str">
        <f>IF(D1730="", "", IF(COUNTIF($D$8:D1729, D1730)&gt;0, "", MAX($AN$7:AN1729)+1))</f>
        <v/>
      </c>
      <c r="AO1730" s="6" t="str">
        <f t="shared" si="374"/>
        <v/>
      </c>
      <c r="AP1730" s="6" t="str">
        <f t="shared" si="375"/>
        <v/>
      </c>
      <c r="AQ1730" s="6" t="str">
        <f t="shared" si="376"/>
        <v/>
      </c>
      <c r="AR1730" s="6" t="str">
        <f t="shared" si="377"/>
        <v/>
      </c>
    </row>
    <row r="1731" spans="1:44" x14ac:dyDescent="0.25">
      <c r="A1731" s="22"/>
      <c r="B1731" s="121"/>
      <c r="C1731" s="121"/>
      <c r="D1731" s="121"/>
      <c r="E1731" s="122"/>
      <c r="F1731" s="123"/>
      <c r="G1731" s="123"/>
      <c r="H1731" s="22"/>
      <c r="I1731" s="122" t="str">
        <f>IF('Stock Takes'!$AC1732="", "", 'Stock Takes'!$AC1732)</f>
        <v/>
      </c>
      <c r="J1731" s="122" t="str">
        <f t="shared" si="364"/>
        <v/>
      </c>
      <c r="K1731" s="122" t="str">
        <f>IF($U$7=6, "", IF('Stock Takes'!AE$6="*", 'Stock Takes'!AE1732, IF('Stock Takes'!AF$6="*", 'Stock Takes'!AF1732, IF('Stock Takes'!AG$6="*", 'Stock Takes'!AG1732, IF('Stock Takes'!AH$6="*", 'Stock Takes'!AH1732, IF('Stock Takes'!AI$6="*", 'Stock Takes'!AI1732, IF('Stock Takes'!AJ$6="*", 'Stock Takes'!AJ1732)))))))</f>
        <v/>
      </c>
      <c r="L1731" s="122" t="str">
        <f t="shared" si="365"/>
        <v/>
      </c>
      <c r="M1731" s="22"/>
      <c r="AC1731" s="17">
        <f t="shared" si="366"/>
        <v>0</v>
      </c>
      <c r="AD1731" s="18">
        <f t="shared" si="367"/>
        <v>0</v>
      </c>
      <c r="AF1731" s="6" t="str">
        <f t="shared" si="368"/>
        <v/>
      </c>
      <c r="AG1731" s="6" t="str">
        <f t="shared" si="369"/>
        <v/>
      </c>
      <c r="AH1731" s="6" t="str">
        <f t="shared" si="370"/>
        <v/>
      </c>
      <c r="AI1731" s="6" t="str">
        <f t="shared" si="371"/>
        <v/>
      </c>
      <c r="AJ1731" s="6">
        <v>1724</v>
      </c>
      <c r="AK1731" s="73" t="str">
        <f t="shared" si="372"/>
        <v/>
      </c>
      <c r="AL1731" s="6" t="str">
        <f t="shared" si="373"/>
        <v/>
      </c>
      <c r="AN1731" s="6" t="str">
        <f>IF(D1731="", "", IF(COUNTIF($D$8:D1730, D1731)&gt;0, "", MAX($AN$7:AN1730)+1))</f>
        <v/>
      </c>
      <c r="AO1731" s="6" t="str">
        <f t="shared" si="374"/>
        <v/>
      </c>
      <c r="AP1731" s="6" t="str">
        <f t="shared" si="375"/>
        <v/>
      </c>
      <c r="AQ1731" s="6" t="str">
        <f t="shared" si="376"/>
        <v/>
      </c>
      <c r="AR1731" s="6" t="str">
        <f t="shared" si="377"/>
        <v/>
      </c>
    </row>
    <row r="1732" spans="1:44" x14ac:dyDescent="0.25">
      <c r="A1732" s="22"/>
      <c r="B1732" s="121"/>
      <c r="C1732" s="121"/>
      <c r="D1732" s="121"/>
      <c r="E1732" s="122"/>
      <c r="F1732" s="123"/>
      <c r="G1732" s="123"/>
      <c r="H1732" s="22"/>
      <c r="I1732" s="122" t="str">
        <f>IF('Stock Takes'!$AC1733="", "", 'Stock Takes'!$AC1733)</f>
        <v/>
      </c>
      <c r="J1732" s="122" t="str">
        <f t="shared" si="364"/>
        <v/>
      </c>
      <c r="K1732" s="122" t="str">
        <f>IF($U$7=6, "", IF('Stock Takes'!AE$6="*", 'Stock Takes'!AE1733, IF('Stock Takes'!AF$6="*", 'Stock Takes'!AF1733, IF('Stock Takes'!AG$6="*", 'Stock Takes'!AG1733, IF('Stock Takes'!AH$6="*", 'Stock Takes'!AH1733, IF('Stock Takes'!AI$6="*", 'Stock Takes'!AI1733, IF('Stock Takes'!AJ$6="*", 'Stock Takes'!AJ1733)))))))</f>
        <v/>
      </c>
      <c r="L1732" s="122" t="str">
        <f t="shared" si="365"/>
        <v/>
      </c>
      <c r="M1732" s="22"/>
      <c r="AC1732" s="17">
        <f t="shared" si="366"/>
        <v>0</v>
      </c>
      <c r="AD1732" s="18">
        <f t="shared" si="367"/>
        <v>0</v>
      </c>
      <c r="AF1732" s="6" t="str">
        <f t="shared" si="368"/>
        <v/>
      </c>
      <c r="AG1732" s="6" t="str">
        <f t="shared" si="369"/>
        <v/>
      </c>
      <c r="AH1732" s="6" t="str">
        <f t="shared" si="370"/>
        <v/>
      </c>
      <c r="AI1732" s="6" t="str">
        <f t="shared" si="371"/>
        <v/>
      </c>
      <c r="AJ1732" s="6">
        <v>1725</v>
      </c>
      <c r="AK1732" s="73" t="str">
        <f t="shared" si="372"/>
        <v/>
      </c>
      <c r="AL1732" s="6" t="str">
        <f t="shared" si="373"/>
        <v/>
      </c>
      <c r="AN1732" s="6" t="str">
        <f>IF(D1732="", "", IF(COUNTIF($D$8:D1731, D1732)&gt;0, "", MAX($AN$7:AN1731)+1))</f>
        <v/>
      </c>
      <c r="AO1732" s="6" t="str">
        <f t="shared" si="374"/>
        <v/>
      </c>
      <c r="AP1732" s="6" t="str">
        <f t="shared" si="375"/>
        <v/>
      </c>
      <c r="AQ1732" s="6" t="str">
        <f t="shared" si="376"/>
        <v/>
      </c>
      <c r="AR1732" s="6" t="str">
        <f t="shared" si="377"/>
        <v/>
      </c>
    </row>
    <row r="1733" spans="1:44" x14ac:dyDescent="0.25">
      <c r="A1733" s="22"/>
      <c r="B1733" s="121"/>
      <c r="C1733" s="121"/>
      <c r="D1733" s="121"/>
      <c r="E1733" s="122"/>
      <c r="F1733" s="123"/>
      <c r="G1733" s="123"/>
      <c r="H1733" s="22"/>
      <c r="I1733" s="122" t="str">
        <f>IF('Stock Takes'!$AC1734="", "", 'Stock Takes'!$AC1734)</f>
        <v/>
      </c>
      <c r="J1733" s="122" t="str">
        <f t="shared" si="364"/>
        <v/>
      </c>
      <c r="K1733" s="122" t="str">
        <f>IF($U$7=6, "", IF('Stock Takes'!AE$6="*", 'Stock Takes'!AE1734, IF('Stock Takes'!AF$6="*", 'Stock Takes'!AF1734, IF('Stock Takes'!AG$6="*", 'Stock Takes'!AG1734, IF('Stock Takes'!AH$6="*", 'Stock Takes'!AH1734, IF('Stock Takes'!AI$6="*", 'Stock Takes'!AI1734, IF('Stock Takes'!AJ$6="*", 'Stock Takes'!AJ1734)))))))</f>
        <v/>
      </c>
      <c r="L1733" s="122" t="str">
        <f t="shared" si="365"/>
        <v/>
      </c>
      <c r="M1733" s="22"/>
      <c r="AC1733" s="17">
        <f t="shared" si="366"/>
        <v>0</v>
      </c>
      <c r="AD1733" s="18">
        <f t="shared" si="367"/>
        <v>0</v>
      </c>
      <c r="AF1733" s="6" t="str">
        <f t="shared" si="368"/>
        <v/>
      </c>
      <c r="AG1733" s="6" t="str">
        <f t="shared" si="369"/>
        <v/>
      </c>
      <c r="AH1733" s="6" t="str">
        <f t="shared" si="370"/>
        <v/>
      </c>
      <c r="AI1733" s="6" t="str">
        <f t="shared" si="371"/>
        <v/>
      </c>
      <c r="AJ1733" s="6">
        <v>1726</v>
      </c>
      <c r="AK1733" s="73" t="str">
        <f t="shared" si="372"/>
        <v/>
      </c>
      <c r="AL1733" s="6" t="str">
        <f t="shared" si="373"/>
        <v/>
      </c>
      <c r="AN1733" s="6" t="str">
        <f>IF(D1733="", "", IF(COUNTIF($D$8:D1732, D1733)&gt;0, "", MAX($AN$7:AN1732)+1))</f>
        <v/>
      </c>
      <c r="AO1733" s="6" t="str">
        <f t="shared" si="374"/>
        <v/>
      </c>
      <c r="AP1733" s="6" t="str">
        <f t="shared" si="375"/>
        <v/>
      </c>
      <c r="AQ1733" s="6" t="str">
        <f t="shared" si="376"/>
        <v/>
      </c>
      <c r="AR1733" s="6" t="str">
        <f t="shared" si="377"/>
        <v/>
      </c>
    </row>
    <row r="1734" spans="1:44" x14ac:dyDescent="0.25">
      <c r="A1734" s="22"/>
      <c r="B1734" s="121"/>
      <c r="C1734" s="121"/>
      <c r="D1734" s="121"/>
      <c r="E1734" s="122"/>
      <c r="F1734" s="123"/>
      <c r="G1734" s="123"/>
      <c r="H1734" s="22"/>
      <c r="I1734" s="122" t="str">
        <f>IF('Stock Takes'!$AC1735="", "", 'Stock Takes'!$AC1735)</f>
        <v/>
      </c>
      <c r="J1734" s="122" t="str">
        <f t="shared" si="364"/>
        <v/>
      </c>
      <c r="K1734" s="122" t="str">
        <f>IF($U$7=6, "", IF('Stock Takes'!AE$6="*", 'Stock Takes'!AE1735, IF('Stock Takes'!AF$6="*", 'Stock Takes'!AF1735, IF('Stock Takes'!AG$6="*", 'Stock Takes'!AG1735, IF('Stock Takes'!AH$6="*", 'Stock Takes'!AH1735, IF('Stock Takes'!AI$6="*", 'Stock Takes'!AI1735, IF('Stock Takes'!AJ$6="*", 'Stock Takes'!AJ1735)))))))</f>
        <v/>
      </c>
      <c r="L1734" s="122" t="str">
        <f t="shared" si="365"/>
        <v/>
      </c>
      <c r="M1734" s="22"/>
      <c r="AC1734" s="17">
        <f t="shared" si="366"/>
        <v>0</v>
      </c>
      <c r="AD1734" s="18">
        <f t="shared" si="367"/>
        <v>0</v>
      </c>
      <c r="AF1734" s="6" t="str">
        <f t="shared" si="368"/>
        <v/>
      </c>
      <c r="AG1734" s="6" t="str">
        <f t="shared" si="369"/>
        <v/>
      </c>
      <c r="AH1734" s="6" t="str">
        <f t="shared" si="370"/>
        <v/>
      </c>
      <c r="AI1734" s="6" t="str">
        <f t="shared" si="371"/>
        <v/>
      </c>
      <c r="AJ1734" s="6">
        <v>1727</v>
      </c>
      <c r="AK1734" s="73" t="str">
        <f t="shared" si="372"/>
        <v/>
      </c>
      <c r="AL1734" s="6" t="str">
        <f t="shared" si="373"/>
        <v/>
      </c>
      <c r="AN1734" s="6" t="str">
        <f>IF(D1734="", "", IF(COUNTIF($D$8:D1733, D1734)&gt;0, "", MAX($AN$7:AN1733)+1))</f>
        <v/>
      </c>
      <c r="AO1734" s="6" t="str">
        <f t="shared" si="374"/>
        <v/>
      </c>
      <c r="AP1734" s="6" t="str">
        <f t="shared" si="375"/>
        <v/>
      </c>
      <c r="AQ1734" s="6" t="str">
        <f t="shared" si="376"/>
        <v/>
      </c>
      <c r="AR1734" s="6" t="str">
        <f t="shared" si="377"/>
        <v/>
      </c>
    </row>
    <row r="1735" spans="1:44" x14ac:dyDescent="0.25">
      <c r="A1735" s="22"/>
      <c r="B1735" s="121"/>
      <c r="C1735" s="121"/>
      <c r="D1735" s="121"/>
      <c r="E1735" s="122"/>
      <c r="F1735" s="123"/>
      <c r="G1735" s="123"/>
      <c r="H1735" s="22"/>
      <c r="I1735" s="122" t="str">
        <f>IF('Stock Takes'!$AC1736="", "", 'Stock Takes'!$AC1736)</f>
        <v/>
      </c>
      <c r="J1735" s="122" t="str">
        <f t="shared" si="364"/>
        <v/>
      </c>
      <c r="K1735" s="122" t="str">
        <f>IF($U$7=6, "", IF('Stock Takes'!AE$6="*", 'Stock Takes'!AE1736, IF('Stock Takes'!AF$6="*", 'Stock Takes'!AF1736, IF('Stock Takes'!AG$6="*", 'Stock Takes'!AG1736, IF('Stock Takes'!AH$6="*", 'Stock Takes'!AH1736, IF('Stock Takes'!AI$6="*", 'Stock Takes'!AI1736, IF('Stock Takes'!AJ$6="*", 'Stock Takes'!AJ1736)))))))</f>
        <v/>
      </c>
      <c r="L1735" s="122" t="str">
        <f t="shared" si="365"/>
        <v/>
      </c>
      <c r="M1735" s="22"/>
      <c r="AC1735" s="17">
        <f t="shared" si="366"/>
        <v>0</v>
      </c>
      <c r="AD1735" s="18">
        <f t="shared" si="367"/>
        <v>0</v>
      </c>
      <c r="AF1735" s="6" t="str">
        <f t="shared" si="368"/>
        <v/>
      </c>
      <c r="AG1735" s="6" t="str">
        <f t="shared" si="369"/>
        <v/>
      </c>
      <c r="AH1735" s="6" t="str">
        <f t="shared" si="370"/>
        <v/>
      </c>
      <c r="AI1735" s="6" t="str">
        <f t="shared" si="371"/>
        <v/>
      </c>
      <c r="AJ1735" s="6">
        <v>1728</v>
      </c>
      <c r="AK1735" s="73" t="str">
        <f t="shared" si="372"/>
        <v/>
      </c>
      <c r="AL1735" s="6" t="str">
        <f t="shared" si="373"/>
        <v/>
      </c>
      <c r="AN1735" s="6" t="str">
        <f>IF(D1735="", "", IF(COUNTIF($D$8:D1734, D1735)&gt;0, "", MAX($AN$7:AN1734)+1))</f>
        <v/>
      </c>
      <c r="AO1735" s="6" t="str">
        <f t="shared" si="374"/>
        <v/>
      </c>
      <c r="AP1735" s="6" t="str">
        <f t="shared" si="375"/>
        <v/>
      </c>
      <c r="AQ1735" s="6" t="str">
        <f t="shared" si="376"/>
        <v/>
      </c>
      <c r="AR1735" s="6" t="str">
        <f t="shared" si="377"/>
        <v/>
      </c>
    </row>
    <row r="1736" spans="1:44" x14ac:dyDescent="0.25">
      <c r="A1736" s="22"/>
      <c r="B1736" s="121"/>
      <c r="C1736" s="121"/>
      <c r="D1736" s="121"/>
      <c r="E1736" s="122"/>
      <c r="F1736" s="123"/>
      <c r="G1736" s="123"/>
      <c r="H1736" s="22"/>
      <c r="I1736" s="122" t="str">
        <f>IF('Stock Takes'!$AC1737="", "", 'Stock Takes'!$AC1737)</f>
        <v/>
      </c>
      <c r="J1736" s="122" t="str">
        <f t="shared" ref="J1736:J1799" si="378">IF(B1736="", "", IF(I1736=0, $AC$4, IF(I1736&lt;E1736, $AC$5, $AC$3)))</f>
        <v/>
      </c>
      <c r="K1736" s="122" t="str">
        <f>IF($U$7=6, "", IF('Stock Takes'!AE$6="*", 'Stock Takes'!AE1737, IF('Stock Takes'!AF$6="*", 'Stock Takes'!AF1737, IF('Stock Takes'!AG$6="*", 'Stock Takes'!AG1737, IF('Stock Takes'!AH$6="*", 'Stock Takes'!AH1737, IF('Stock Takes'!AI$6="*", 'Stock Takes'!AI1737, IF('Stock Takes'!AJ$6="*", 'Stock Takes'!AJ1737)))))))</f>
        <v/>
      </c>
      <c r="L1736" s="122" t="str">
        <f t="shared" si="365"/>
        <v/>
      </c>
      <c r="M1736" s="22"/>
      <c r="AC1736" s="17">
        <f t="shared" si="366"/>
        <v>0</v>
      </c>
      <c r="AD1736" s="18">
        <f t="shared" si="367"/>
        <v>0</v>
      </c>
      <c r="AF1736" s="6" t="str">
        <f t="shared" si="368"/>
        <v/>
      </c>
      <c r="AG1736" s="6" t="str">
        <f t="shared" si="369"/>
        <v/>
      </c>
      <c r="AH1736" s="6" t="str">
        <f t="shared" si="370"/>
        <v/>
      </c>
      <c r="AI1736" s="6" t="str">
        <f t="shared" si="371"/>
        <v/>
      </c>
      <c r="AJ1736" s="6">
        <v>1729</v>
      </c>
      <c r="AK1736" s="73" t="str">
        <f t="shared" si="372"/>
        <v/>
      </c>
      <c r="AL1736" s="6" t="str">
        <f t="shared" si="373"/>
        <v/>
      </c>
      <c r="AN1736" s="6" t="str">
        <f>IF(D1736="", "", IF(COUNTIF($D$8:D1735, D1736)&gt;0, "", MAX($AN$7:AN1735)+1))</f>
        <v/>
      </c>
      <c r="AO1736" s="6" t="str">
        <f t="shared" si="374"/>
        <v/>
      </c>
      <c r="AP1736" s="6" t="str">
        <f t="shared" si="375"/>
        <v/>
      </c>
      <c r="AQ1736" s="6" t="str">
        <f t="shared" si="376"/>
        <v/>
      </c>
      <c r="AR1736" s="6" t="str">
        <f t="shared" si="377"/>
        <v/>
      </c>
    </row>
    <row r="1737" spans="1:44" x14ac:dyDescent="0.25">
      <c r="A1737" s="22"/>
      <c r="B1737" s="121"/>
      <c r="C1737" s="121"/>
      <c r="D1737" s="121"/>
      <c r="E1737" s="122"/>
      <c r="F1737" s="123"/>
      <c r="G1737" s="123"/>
      <c r="H1737" s="22"/>
      <c r="I1737" s="122" t="str">
        <f>IF('Stock Takes'!$AC1738="", "", 'Stock Takes'!$AC1738)</f>
        <v/>
      </c>
      <c r="J1737" s="122" t="str">
        <f t="shared" si="378"/>
        <v/>
      </c>
      <c r="K1737" s="122" t="str">
        <f>IF($U$7=6, "", IF('Stock Takes'!AE$6="*", 'Stock Takes'!AE1738, IF('Stock Takes'!AF$6="*", 'Stock Takes'!AF1738, IF('Stock Takes'!AG$6="*", 'Stock Takes'!AG1738, IF('Stock Takes'!AH$6="*", 'Stock Takes'!AH1738, IF('Stock Takes'!AI$6="*", 'Stock Takes'!AI1738, IF('Stock Takes'!AJ$6="*", 'Stock Takes'!AJ1738)))))))</f>
        <v/>
      </c>
      <c r="L1737" s="122" t="str">
        <f t="shared" ref="L1737:L1800" si="379">IFERROR(IF(B1737="", "", IF(I1737&lt;(K1737/$U$3*$U$5), $AC$5, $AC$3)), "")</f>
        <v/>
      </c>
      <c r="M1737" s="22"/>
      <c r="AC1737" s="17">
        <f t="shared" ref="AC1737:AC1800" si="380">IFERROR(I1737*F1737, 0)</f>
        <v>0</v>
      </c>
      <c r="AD1737" s="18">
        <f t="shared" ref="AD1737:AD1800" si="381">IFERROR(G1737*I1737, 0)</f>
        <v>0</v>
      </c>
      <c r="AF1737" s="6" t="str">
        <f t="shared" ref="AF1737:AF1800" si="382">IF(OR(AND($J1737=$AC$3, $L1737=$AC$3), $B1737=""), "", IF($J1737=$AC$3, 0, $I1737-$E1737))</f>
        <v/>
      </c>
      <c r="AG1737" s="6" t="str">
        <f t="shared" ref="AG1737:AG1800" si="383">IF(OR(AND($J1737=$AC$3, $L1737=$AC$3), $B1737=""), "", IF($L1737=$AC$3, 0, ROUND(($K1737/$U$3*$U$5), 0)-$I1737))</f>
        <v/>
      </c>
      <c r="AH1737" s="6" t="str">
        <f t="shared" ref="AH1737:AH1800" si="384">IF(AF1737="", "", RANK(AF1737, $AF$8:$AF$2507, 1))</f>
        <v/>
      </c>
      <c r="AI1737" s="6" t="str">
        <f t="shared" ref="AI1737:AI1800" si="385">IF(AG1737="", "", RANK(AG1737, $AG$8:$AG$2507, 0))</f>
        <v/>
      </c>
      <c r="AJ1737" s="6">
        <v>1730</v>
      </c>
      <c r="AK1737" s="73" t="str">
        <f t="shared" ref="AK1737:AK1800" si="386">IFERROR(IF(OR($AK$3="", $AK$3=D1737), IF($B1737="", "", ($AH1737*0.0001)+($AI1737*0.00000001)+(AJ1737*0.000000000001)), ""), "")</f>
        <v/>
      </c>
      <c r="AL1737" s="6" t="str">
        <f t="shared" ref="AL1737:AL1800" si="387">IFERROR(IF(B1737="", "", RANK(AK1737, $AK$8:$AK$2507, 1)), "")</f>
        <v/>
      </c>
      <c r="AN1737" s="6" t="str">
        <f>IF(D1737="", "", IF(COUNTIF($D$8:D1736, D1737)&gt;0, "", MAX($AN$7:AN1736)+1))</f>
        <v/>
      </c>
      <c r="AO1737" s="6" t="str">
        <f t="shared" ref="AO1737:AO1800" si="388">IFERROR(INDEX($D$8:$D$2507, MATCH(AJ1737, $AN$8:$AN$2507, 0)), "")</f>
        <v/>
      </c>
      <c r="AP1737" s="6" t="str">
        <f t="shared" ref="AP1737:AP1800" si="389">IF(AO1737="", "", COUNTIF($AO$8:$AO$2507,"&lt;"&amp;AO1737)+1)</f>
        <v/>
      </c>
      <c r="AQ1737" s="6" t="str">
        <f t="shared" ref="AQ1737:AQ1800" si="390">IF(AP1737="", "", AP1737-$AP$4)</f>
        <v/>
      </c>
      <c r="AR1737" s="6" t="str">
        <f t="shared" ref="AR1737:AR1800" si="391">IFERROR(INDEX($AO$8:$AO$2507, MATCH(AJ1737, $AQ$8:$AQ$2507, 0)), "")</f>
        <v/>
      </c>
    </row>
    <row r="1738" spans="1:44" x14ac:dyDescent="0.25">
      <c r="A1738" s="22"/>
      <c r="B1738" s="121"/>
      <c r="C1738" s="121"/>
      <c r="D1738" s="121"/>
      <c r="E1738" s="122"/>
      <c r="F1738" s="123"/>
      <c r="G1738" s="123"/>
      <c r="H1738" s="22"/>
      <c r="I1738" s="122" t="str">
        <f>IF('Stock Takes'!$AC1739="", "", 'Stock Takes'!$AC1739)</f>
        <v/>
      </c>
      <c r="J1738" s="122" t="str">
        <f t="shared" si="378"/>
        <v/>
      </c>
      <c r="K1738" s="122" t="str">
        <f>IF($U$7=6, "", IF('Stock Takes'!AE$6="*", 'Stock Takes'!AE1739, IF('Stock Takes'!AF$6="*", 'Stock Takes'!AF1739, IF('Stock Takes'!AG$6="*", 'Stock Takes'!AG1739, IF('Stock Takes'!AH$6="*", 'Stock Takes'!AH1739, IF('Stock Takes'!AI$6="*", 'Stock Takes'!AI1739, IF('Stock Takes'!AJ$6="*", 'Stock Takes'!AJ1739)))))))</f>
        <v/>
      </c>
      <c r="L1738" s="122" t="str">
        <f t="shared" si="379"/>
        <v/>
      </c>
      <c r="M1738" s="22"/>
      <c r="AC1738" s="17">
        <f t="shared" si="380"/>
        <v>0</v>
      </c>
      <c r="AD1738" s="18">
        <f t="shared" si="381"/>
        <v>0</v>
      </c>
      <c r="AF1738" s="6" t="str">
        <f t="shared" si="382"/>
        <v/>
      </c>
      <c r="AG1738" s="6" t="str">
        <f t="shared" si="383"/>
        <v/>
      </c>
      <c r="AH1738" s="6" t="str">
        <f t="shared" si="384"/>
        <v/>
      </c>
      <c r="AI1738" s="6" t="str">
        <f t="shared" si="385"/>
        <v/>
      </c>
      <c r="AJ1738" s="6">
        <v>1731</v>
      </c>
      <c r="AK1738" s="73" t="str">
        <f t="shared" si="386"/>
        <v/>
      </c>
      <c r="AL1738" s="6" t="str">
        <f t="shared" si="387"/>
        <v/>
      </c>
      <c r="AN1738" s="6" t="str">
        <f>IF(D1738="", "", IF(COUNTIF($D$8:D1737, D1738)&gt;0, "", MAX($AN$7:AN1737)+1))</f>
        <v/>
      </c>
      <c r="AO1738" s="6" t="str">
        <f t="shared" si="388"/>
        <v/>
      </c>
      <c r="AP1738" s="6" t="str">
        <f t="shared" si="389"/>
        <v/>
      </c>
      <c r="AQ1738" s="6" t="str">
        <f t="shared" si="390"/>
        <v/>
      </c>
      <c r="AR1738" s="6" t="str">
        <f t="shared" si="391"/>
        <v/>
      </c>
    </row>
    <row r="1739" spans="1:44" x14ac:dyDescent="0.25">
      <c r="A1739" s="22"/>
      <c r="B1739" s="121"/>
      <c r="C1739" s="121"/>
      <c r="D1739" s="121"/>
      <c r="E1739" s="122"/>
      <c r="F1739" s="123"/>
      <c r="G1739" s="123"/>
      <c r="H1739" s="22"/>
      <c r="I1739" s="122" t="str">
        <f>IF('Stock Takes'!$AC1740="", "", 'Stock Takes'!$AC1740)</f>
        <v/>
      </c>
      <c r="J1739" s="122" t="str">
        <f t="shared" si="378"/>
        <v/>
      </c>
      <c r="K1739" s="122" t="str">
        <f>IF($U$7=6, "", IF('Stock Takes'!AE$6="*", 'Stock Takes'!AE1740, IF('Stock Takes'!AF$6="*", 'Stock Takes'!AF1740, IF('Stock Takes'!AG$6="*", 'Stock Takes'!AG1740, IF('Stock Takes'!AH$6="*", 'Stock Takes'!AH1740, IF('Stock Takes'!AI$6="*", 'Stock Takes'!AI1740, IF('Stock Takes'!AJ$6="*", 'Stock Takes'!AJ1740)))))))</f>
        <v/>
      </c>
      <c r="L1739" s="122" t="str">
        <f t="shared" si="379"/>
        <v/>
      </c>
      <c r="M1739" s="22"/>
      <c r="AC1739" s="17">
        <f t="shared" si="380"/>
        <v>0</v>
      </c>
      <c r="AD1739" s="18">
        <f t="shared" si="381"/>
        <v>0</v>
      </c>
      <c r="AF1739" s="6" t="str">
        <f t="shared" si="382"/>
        <v/>
      </c>
      <c r="AG1739" s="6" t="str">
        <f t="shared" si="383"/>
        <v/>
      </c>
      <c r="AH1739" s="6" t="str">
        <f t="shared" si="384"/>
        <v/>
      </c>
      <c r="AI1739" s="6" t="str">
        <f t="shared" si="385"/>
        <v/>
      </c>
      <c r="AJ1739" s="6">
        <v>1732</v>
      </c>
      <c r="AK1739" s="73" t="str">
        <f t="shared" si="386"/>
        <v/>
      </c>
      <c r="AL1739" s="6" t="str">
        <f t="shared" si="387"/>
        <v/>
      </c>
      <c r="AN1739" s="6" t="str">
        <f>IF(D1739="", "", IF(COUNTIF($D$8:D1738, D1739)&gt;0, "", MAX($AN$7:AN1738)+1))</f>
        <v/>
      </c>
      <c r="AO1739" s="6" t="str">
        <f t="shared" si="388"/>
        <v/>
      </c>
      <c r="AP1739" s="6" t="str">
        <f t="shared" si="389"/>
        <v/>
      </c>
      <c r="AQ1739" s="6" t="str">
        <f t="shared" si="390"/>
        <v/>
      </c>
      <c r="AR1739" s="6" t="str">
        <f t="shared" si="391"/>
        <v/>
      </c>
    </row>
    <row r="1740" spans="1:44" x14ac:dyDescent="0.25">
      <c r="A1740" s="22"/>
      <c r="B1740" s="121"/>
      <c r="C1740" s="121"/>
      <c r="D1740" s="121"/>
      <c r="E1740" s="122"/>
      <c r="F1740" s="123"/>
      <c r="G1740" s="123"/>
      <c r="H1740" s="22"/>
      <c r="I1740" s="122" t="str">
        <f>IF('Stock Takes'!$AC1741="", "", 'Stock Takes'!$AC1741)</f>
        <v/>
      </c>
      <c r="J1740" s="122" t="str">
        <f t="shared" si="378"/>
        <v/>
      </c>
      <c r="K1740" s="122" t="str">
        <f>IF($U$7=6, "", IF('Stock Takes'!AE$6="*", 'Stock Takes'!AE1741, IF('Stock Takes'!AF$6="*", 'Stock Takes'!AF1741, IF('Stock Takes'!AG$6="*", 'Stock Takes'!AG1741, IF('Stock Takes'!AH$6="*", 'Stock Takes'!AH1741, IF('Stock Takes'!AI$6="*", 'Stock Takes'!AI1741, IF('Stock Takes'!AJ$6="*", 'Stock Takes'!AJ1741)))))))</f>
        <v/>
      </c>
      <c r="L1740" s="122" t="str">
        <f t="shared" si="379"/>
        <v/>
      </c>
      <c r="M1740" s="22"/>
      <c r="AC1740" s="17">
        <f t="shared" si="380"/>
        <v>0</v>
      </c>
      <c r="AD1740" s="18">
        <f t="shared" si="381"/>
        <v>0</v>
      </c>
      <c r="AF1740" s="6" t="str">
        <f t="shared" si="382"/>
        <v/>
      </c>
      <c r="AG1740" s="6" t="str">
        <f t="shared" si="383"/>
        <v/>
      </c>
      <c r="AH1740" s="6" t="str">
        <f t="shared" si="384"/>
        <v/>
      </c>
      <c r="AI1740" s="6" t="str">
        <f t="shared" si="385"/>
        <v/>
      </c>
      <c r="AJ1740" s="6">
        <v>1733</v>
      </c>
      <c r="AK1740" s="73" t="str">
        <f t="shared" si="386"/>
        <v/>
      </c>
      <c r="AL1740" s="6" t="str">
        <f t="shared" si="387"/>
        <v/>
      </c>
      <c r="AN1740" s="6" t="str">
        <f>IF(D1740="", "", IF(COUNTIF($D$8:D1739, D1740)&gt;0, "", MAX($AN$7:AN1739)+1))</f>
        <v/>
      </c>
      <c r="AO1740" s="6" t="str">
        <f t="shared" si="388"/>
        <v/>
      </c>
      <c r="AP1740" s="6" t="str">
        <f t="shared" si="389"/>
        <v/>
      </c>
      <c r="AQ1740" s="6" t="str">
        <f t="shared" si="390"/>
        <v/>
      </c>
      <c r="AR1740" s="6" t="str">
        <f t="shared" si="391"/>
        <v/>
      </c>
    </row>
    <row r="1741" spans="1:44" x14ac:dyDescent="0.25">
      <c r="A1741" s="22"/>
      <c r="B1741" s="121"/>
      <c r="C1741" s="121"/>
      <c r="D1741" s="121"/>
      <c r="E1741" s="122"/>
      <c r="F1741" s="123"/>
      <c r="G1741" s="123"/>
      <c r="H1741" s="22"/>
      <c r="I1741" s="122" t="str">
        <f>IF('Stock Takes'!$AC1742="", "", 'Stock Takes'!$AC1742)</f>
        <v/>
      </c>
      <c r="J1741" s="122" t="str">
        <f t="shared" si="378"/>
        <v/>
      </c>
      <c r="K1741" s="122" t="str">
        <f>IF($U$7=6, "", IF('Stock Takes'!AE$6="*", 'Stock Takes'!AE1742, IF('Stock Takes'!AF$6="*", 'Stock Takes'!AF1742, IF('Stock Takes'!AG$6="*", 'Stock Takes'!AG1742, IF('Stock Takes'!AH$6="*", 'Stock Takes'!AH1742, IF('Stock Takes'!AI$6="*", 'Stock Takes'!AI1742, IF('Stock Takes'!AJ$6="*", 'Stock Takes'!AJ1742)))))))</f>
        <v/>
      </c>
      <c r="L1741" s="122" t="str">
        <f t="shared" si="379"/>
        <v/>
      </c>
      <c r="M1741" s="22"/>
      <c r="AC1741" s="17">
        <f t="shared" si="380"/>
        <v>0</v>
      </c>
      <c r="AD1741" s="18">
        <f t="shared" si="381"/>
        <v>0</v>
      </c>
      <c r="AF1741" s="6" t="str">
        <f t="shared" si="382"/>
        <v/>
      </c>
      <c r="AG1741" s="6" t="str">
        <f t="shared" si="383"/>
        <v/>
      </c>
      <c r="AH1741" s="6" t="str">
        <f t="shared" si="384"/>
        <v/>
      </c>
      <c r="AI1741" s="6" t="str">
        <f t="shared" si="385"/>
        <v/>
      </c>
      <c r="AJ1741" s="6">
        <v>1734</v>
      </c>
      <c r="AK1741" s="73" t="str">
        <f t="shared" si="386"/>
        <v/>
      </c>
      <c r="AL1741" s="6" t="str">
        <f t="shared" si="387"/>
        <v/>
      </c>
      <c r="AN1741" s="6" t="str">
        <f>IF(D1741="", "", IF(COUNTIF($D$8:D1740, D1741)&gt;0, "", MAX($AN$7:AN1740)+1))</f>
        <v/>
      </c>
      <c r="AO1741" s="6" t="str">
        <f t="shared" si="388"/>
        <v/>
      </c>
      <c r="AP1741" s="6" t="str">
        <f t="shared" si="389"/>
        <v/>
      </c>
      <c r="AQ1741" s="6" t="str">
        <f t="shared" si="390"/>
        <v/>
      </c>
      <c r="AR1741" s="6" t="str">
        <f t="shared" si="391"/>
        <v/>
      </c>
    </row>
    <row r="1742" spans="1:44" x14ac:dyDescent="0.25">
      <c r="A1742" s="22"/>
      <c r="B1742" s="121"/>
      <c r="C1742" s="121"/>
      <c r="D1742" s="121"/>
      <c r="E1742" s="122"/>
      <c r="F1742" s="123"/>
      <c r="G1742" s="123"/>
      <c r="H1742" s="22"/>
      <c r="I1742" s="122" t="str">
        <f>IF('Stock Takes'!$AC1743="", "", 'Stock Takes'!$AC1743)</f>
        <v/>
      </c>
      <c r="J1742" s="122" t="str">
        <f t="shared" si="378"/>
        <v/>
      </c>
      <c r="K1742" s="122" t="str">
        <f>IF($U$7=6, "", IF('Stock Takes'!AE$6="*", 'Stock Takes'!AE1743, IF('Stock Takes'!AF$6="*", 'Stock Takes'!AF1743, IF('Stock Takes'!AG$6="*", 'Stock Takes'!AG1743, IF('Stock Takes'!AH$6="*", 'Stock Takes'!AH1743, IF('Stock Takes'!AI$6="*", 'Stock Takes'!AI1743, IF('Stock Takes'!AJ$6="*", 'Stock Takes'!AJ1743)))))))</f>
        <v/>
      </c>
      <c r="L1742" s="122" t="str">
        <f t="shared" si="379"/>
        <v/>
      </c>
      <c r="M1742" s="22"/>
      <c r="AC1742" s="17">
        <f t="shared" si="380"/>
        <v>0</v>
      </c>
      <c r="AD1742" s="18">
        <f t="shared" si="381"/>
        <v>0</v>
      </c>
      <c r="AF1742" s="6" t="str">
        <f t="shared" si="382"/>
        <v/>
      </c>
      <c r="AG1742" s="6" t="str">
        <f t="shared" si="383"/>
        <v/>
      </c>
      <c r="AH1742" s="6" t="str">
        <f t="shared" si="384"/>
        <v/>
      </c>
      <c r="AI1742" s="6" t="str">
        <f t="shared" si="385"/>
        <v/>
      </c>
      <c r="AJ1742" s="6">
        <v>1735</v>
      </c>
      <c r="AK1742" s="73" t="str">
        <f t="shared" si="386"/>
        <v/>
      </c>
      <c r="AL1742" s="6" t="str">
        <f t="shared" si="387"/>
        <v/>
      </c>
      <c r="AN1742" s="6" t="str">
        <f>IF(D1742="", "", IF(COUNTIF($D$8:D1741, D1742)&gt;0, "", MAX($AN$7:AN1741)+1))</f>
        <v/>
      </c>
      <c r="AO1742" s="6" t="str">
        <f t="shared" si="388"/>
        <v/>
      </c>
      <c r="AP1742" s="6" t="str">
        <f t="shared" si="389"/>
        <v/>
      </c>
      <c r="AQ1742" s="6" t="str">
        <f t="shared" si="390"/>
        <v/>
      </c>
      <c r="AR1742" s="6" t="str">
        <f t="shared" si="391"/>
        <v/>
      </c>
    </row>
    <row r="1743" spans="1:44" x14ac:dyDescent="0.25">
      <c r="A1743" s="22"/>
      <c r="B1743" s="121"/>
      <c r="C1743" s="121"/>
      <c r="D1743" s="121"/>
      <c r="E1743" s="122"/>
      <c r="F1743" s="123"/>
      <c r="G1743" s="123"/>
      <c r="H1743" s="22"/>
      <c r="I1743" s="122" t="str">
        <f>IF('Stock Takes'!$AC1744="", "", 'Stock Takes'!$AC1744)</f>
        <v/>
      </c>
      <c r="J1743" s="122" t="str">
        <f t="shared" si="378"/>
        <v/>
      </c>
      <c r="K1743" s="122" t="str">
        <f>IF($U$7=6, "", IF('Stock Takes'!AE$6="*", 'Stock Takes'!AE1744, IF('Stock Takes'!AF$6="*", 'Stock Takes'!AF1744, IF('Stock Takes'!AG$6="*", 'Stock Takes'!AG1744, IF('Stock Takes'!AH$6="*", 'Stock Takes'!AH1744, IF('Stock Takes'!AI$6="*", 'Stock Takes'!AI1744, IF('Stock Takes'!AJ$6="*", 'Stock Takes'!AJ1744)))))))</f>
        <v/>
      </c>
      <c r="L1743" s="122" t="str">
        <f t="shared" si="379"/>
        <v/>
      </c>
      <c r="M1743" s="22"/>
      <c r="AC1743" s="17">
        <f t="shared" si="380"/>
        <v>0</v>
      </c>
      <c r="AD1743" s="18">
        <f t="shared" si="381"/>
        <v>0</v>
      </c>
      <c r="AF1743" s="6" t="str">
        <f t="shared" si="382"/>
        <v/>
      </c>
      <c r="AG1743" s="6" t="str">
        <f t="shared" si="383"/>
        <v/>
      </c>
      <c r="AH1743" s="6" t="str">
        <f t="shared" si="384"/>
        <v/>
      </c>
      <c r="AI1743" s="6" t="str">
        <f t="shared" si="385"/>
        <v/>
      </c>
      <c r="AJ1743" s="6">
        <v>1736</v>
      </c>
      <c r="AK1743" s="73" t="str">
        <f t="shared" si="386"/>
        <v/>
      </c>
      <c r="AL1743" s="6" t="str">
        <f t="shared" si="387"/>
        <v/>
      </c>
      <c r="AN1743" s="6" t="str">
        <f>IF(D1743="", "", IF(COUNTIF($D$8:D1742, D1743)&gt;0, "", MAX($AN$7:AN1742)+1))</f>
        <v/>
      </c>
      <c r="AO1743" s="6" t="str">
        <f t="shared" si="388"/>
        <v/>
      </c>
      <c r="AP1743" s="6" t="str">
        <f t="shared" si="389"/>
        <v/>
      </c>
      <c r="AQ1743" s="6" t="str">
        <f t="shared" si="390"/>
        <v/>
      </c>
      <c r="AR1743" s="6" t="str">
        <f t="shared" si="391"/>
        <v/>
      </c>
    </row>
    <row r="1744" spans="1:44" x14ac:dyDescent="0.25">
      <c r="A1744" s="22"/>
      <c r="B1744" s="121"/>
      <c r="C1744" s="121"/>
      <c r="D1744" s="121"/>
      <c r="E1744" s="122"/>
      <c r="F1744" s="123"/>
      <c r="G1744" s="123"/>
      <c r="H1744" s="22"/>
      <c r="I1744" s="122" t="str">
        <f>IF('Stock Takes'!$AC1745="", "", 'Stock Takes'!$AC1745)</f>
        <v/>
      </c>
      <c r="J1744" s="122" t="str">
        <f t="shared" si="378"/>
        <v/>
      </c>
      <c r="K1744" s="122" t="str">
        <f>IF($U$7=6, "", IF('Stock Takes'!AE$6="*", 'Stock Takes'!AE1745, IF('Stock Takes'!AF$6="*", 'Stock Takes'!AF1745, IF('Stock Takes'!AG$6="*", 'Stock Takes'!AG1745, IF('Stock Takes'!AH$6="*", 'Stock Takes'!AH1745, IF('Stock Takes'!AI$6="*", 'Stock Takes'!AI1745, IF('Stock Takes'!AJ$6="*", 'Stock Takes'!AJ1745)))))))</f>
        <v/>
      </c>
      <c r="L1744" s="122" t="str">
        <f t="shared" si="379"/>
        <v/>
      </c>
      <c r="M1744" s="22"/>
      <c r="AC1744" s="17">
        <f t="shared" si="380"/>
        <v>0</v>
      </c>
      <c r="AD1744" s="18">
        <f t="shared" si="381"/>
        <v>0</v>
      </c>
      <c r="AF1744" s="6" t="str">
        <f t="shared" si="382"/>
        <v/>
      </c>
      <c r="AG1744" s="6" t="str">
        <f t="shared" si="383"/>
        <v/>
      </c>
      <c r="AH1744" s="6" t="str">
        <f t="shared" si="384"/>
        <v/>
      </c>
      <c r="AI1744" s="6" t="str">
        <f t="shared" si="385"/>
        <v/>
      </c>
      <c r="AJ1744" s="6">
        <v>1737</v>
      </c>
      <c r="AK1744" s="73" t="str">
        <f t="shared" si="386"/>
        <v/>
      </c>
      <c r="AL1744" s="6" t="str">
        <f t="shared" si="387"/>
        <v/>
      </c>
      <c r="AN1744" s="6" t="str">
        <f>IF(D1744="", "", IF(COUNTIF($D$8:D1743, D1744)&gt;0, "", MAX($AN$7:AN1743)+1))</f>
        <v/>
      </c>
      <c r="AO1744" s="6" t="str">
        <f t="shared" si="388"/>
        <v/>
      </c>
      <c r="AP1744" s="6" t="str">
        <f t="shared" si="389"/>
        <v/>
      </c>
      <c r="AQ1744" s="6" t="str">
        <f t="shared" si="390"/>
        <v/>
      </c>
      <c r="AR1744" s="6" t="str">
        <f t="shared" si="391"/>
        <v/>
      </c>
    </row>
    <row r="1745" spans="1:44" x14ac:dyDescent="0.25">
      <c r="A1745" s="22"/>
      <c r="B1745" s="121"/>
      <c r="C1745" s="121"/>
      <c r="D1745" s="121"/>
      <c r="E1745" s="122"/>
      <c r="F1745" s="123"/>
      <c r="G1745" s="123"/>
      <c r="H1745" s="22"/>
      <c r="I1745" s="122" t="str">
        <f>IF('Stock Takes'!$AC1746="", "", 'Stock Takes'!$AC1746)</f>
        <v/>
      </c>
      <c r="J1745" s="122" t="str">
        <f t="shared" si="378"/>
        <v/>
      </c>
      <c r="K1745" s="122" t="str">
        <f>IF($U$7=6, "", IF('Stock Takes'!AE$6="*", 'Stock Takes'!AE1746, IF('Stock Takes'!AF$6="*", 'Stock Takes'!AF1746, IF('Stock Takes'!AG$6="*", 'Stock Takes'!AG1746, IF('Stock Takes'!AH$6="*", 'Stock Takes'!AH1746, IF('Stock Takes'!AI$6="*", 'Stock Takes'!AI1746, IF('Stock Takes'!AJ$6="*", 'Stock Takes'!AJ1746)))))))</f>
        <v/>
      </c>
      <c r="L1745" s="122" t="str">
        <f t="shared" si="379"/>
        <v/>
      </c>
      <c r="M1745" s="22"/>
      <c r="AC1745" s="17">
        <f t="shared" si="380"/>
        <v>0</v>
      </c>
      <c r="AD1745" s="18">
        <f t="shared" si="381"/>
        <v>0</v>
      </c>
      <c r="AF1745" s="6" t="str">
        <f t="shared" si="382"/>
        <v/>
      </c>
      <c r="AG1745" s="6" t="str">
        <f t="shared" si="383"/>
        <v/>
      </c>
      <c r="AH1745" s="6" t="str">
        <f t="shared" si="384"/>
        <v/>
      </c>
      <c r="AI1745" s="6" t="str">
        <f t="shared" si="385"/>
        <v/>
      </c>
      <c r="AJ1745" s="6">
        <v>1738</v>
      </c>
      <c r="AK1745" s="73" t="str">
        <f t="shared" si="386"/>
        <v/>
      </c>
      <c r="AL1745" s="6" t="str">
        <f t="shared" si="387"/>
        <v/>
      </c>
      <c r="AN1745" s="6" t="str">
        <f>IF(D1745="", "", IF(COUNTIF($D$8:D1744, D1745)&gt;0, "", MAX($AN$7:AN1744)+1))</f>
        <v/>
      </c>
      <c r="AO1745" s="6" t="str">
        <f t="shared" si="388"/>
        <v/>
      </c>
      <c r="AP1745" s="6" t="str">
        <f t="shared" si="389"/>
        <v/>
      </c>
      <c r="AQ1745" s="6" t="str">
        <f t="shared" si="390"/>
        <v/>
      </c>
      <c r="AR1745" s="6" t="str">
        <f t="shared" si="391"/>
        <v/>
      </c>
    </row>
    <row r="1746" spans="1:44" x14ac:dyDescent="0.25">
      <c r="A1746" s="22"/>
      <c r="B1746" s="121"/>
      <c r="C1746" s="121"/>
      <c r="D1746" s="121"/>
      <c r="E1746" s="122"/>
      <c r="F1746" s="123"/>
      <c r="G1746" s="123"/>
      <c r="H1746" s="22"/>
      <c r="I1746" s="122" t="str">
        <f>IF('Stock Takes'!$AC1747="", "", 'Stock Takes'!$AC1747)</f>
        <v/>
      </c>
      <c r="J1746" s="122" t="str">
        <f t="shared" si="378"/>
        <v/>
      </c>
      <c r="K1746" s="122" t="str">
        <f>IF($U$7=6, "", IF('Stock Takes'!AE$6="*", 'Stock Takes'!AE1747, IF('Stock Takes'!AF$6="*", 'Stock Takes'!AF1747, IF('Stock Takes'!AG$6="*", 'Stock Takes'!AG1747, IF('Stock Takes'!AH$6="*", 'Stock Takes'!AH1747, IF('Stock Takes'!AI$6="*", 'Stock Takes'!AI1747, IF('Stock Takes'!AJ$6="*", 'Stock Takes'!AJ1747)))))))</f>
        <v/>
      </c>
      <c r="L1746" s="122" t="str">
        <f t="shared" si="379"/>
        <v/>
      </c>
      <c r="M1746" s="22"/>
      <c r="AC1746" s="17">
        <f t="shared" si="380"/>
        <v>0</v>
      </c>
      <c r="AD1746" s="18">
        <f t="shared" si="381"/>
        <v>0</v>
      </c>
      <c r="AF1746" s="6" t="str">
        <f t="shared" si="382"/>
        <v/>
      </c>
      <c r="AG1746" s="6" t="str">
        <f t="shared" si="383"/>
        <v/>
      </c>
      <c r="AH1746" s="6" t="str">
        <f t="shared" si="384"/>
        <v/>
      </c>
      <c r="AI1746" s="6" t="str">
        <f t="shared" si="385"/>
        <v/>
      </c>
      <c r="AJ1746" s="6">
        <v>1739</v>
      </c>
      <c r="AK1746" s="73" t="str">
        <f t="shared" si="386"/>
        <v/>
      </c>
      <c r="AL1746" s="6" t="str">
        <f t="shared" si="387"/>
        <v/>
      </c>
      <c r="AN1746" s="6" t="str">
        <f>IF(D1746="", "", IF(COUNTIF($D$8:D1745, D1746)&gt;0, "", MAX($AN$7:AN1745)+1))</f>
        <v/>
      </c>
      <c r="AO1746" s="6" t="str">
        <f t="shared" si="388"/>
        <v/>
      </c>
      <c r="AP1746" s="6" t="str">
        <f t="shared" si="389"/>
        <v/>
      </c>
      <c r="AQ1746" s="6" t="str">
        <f t="shared" si="390"/>
        <v/>
      </c>
      <c r="AR1746" s="6" t="str">
        <f t="shared" si="391"/>
        <v/>
      </c>
    </row>
    <row r="1747" spans="1:44" x14ac:dyDescent="0.25">
      <c r="A1747" s="22"/>
      <c r="B1747" s="121"/>
      <c r="C1747" s="121"/>
      <c r="D1747" s="121"/>
      <c r="E1747" s="122"/>
      <c r="F1747" s="123"/>
      <c r="G1747" s="123"/>
      <c r="H1747" s="22"/>
      <c r="I1747" s="122" t="str">
        <f>IF('Stock Takes'!$AC1748="", "", 'Stock Takes'!$AC1748)</f>
        <v/>
      </c>
      <c r="J1747" s="122" t="str">
        <f t="shared" si="378"/>
        <v/>
      </c>
      <c r="K1747" s="122" t="str">
        <f>IF($U$7=6, "", IF('Stock Takes'!AE$6="*", 'Stock Takes'!AE1748, IF('Stock Takes'!AF$6="*", 'Stock Takes'!AF1748, IF('Stock Takes'!AG$6="*", 'Stock Takes'!AG1748, IF('Stock Takes'!AH$6="*", 'Stock Takes'!AH1748, IF('Stock Takes'!AI$6="*", 'Stock Takes'!AI1748, IF('Stock Takes'!AJ$6="*", 'Stock Takes'!AJ1748)))))))</f>
        <v/>
      </c>
      <c r="L1747" s="122" t="str">
        <f t="shared" si="379"/>
        <v/>
      </c>
      <c r="M1747" s="22"/>
      <c r="AC1747" s="17">
        <f t="shared" si="380"/>
        <v>0</v>
      </c>
      <c r="AD1747" s="18">
        <f t="shared" si="381"/>
        <v>0</v>
      </c>
      <c r="AF1747" s="6" t="str">
        <f t="shared" si="382"/>
        <v/>
      </c>
      <c r="AG1747" s="6" t="str">
        <f t="shared" si="383"/>
        <v/>
      </c>
      <c r="AH1747" s="6" t="str">
        <f t="shared" si="384"/>
        <v/>
      </c>
      <c r="AI1747" s="6" t="str">
        <f t="shared" si="385"/>
        <v/>
      </c>
      <c r="AJ1747" s="6">
        <v>1740</v>
      </c>
      <c r="AK1747" s="73" t="str">
        <f t="shared" si="386"/>
        <v/>
      </c>
      <c r="AL1747" s="6" t="str">
        <f t="shared" si="387"/>
        <v/>
      </c>
      <c r="AN1747" s="6" t="str">
        <f>IF(D1747="", "", IF(COUNTIF($D$8:D1746, D1747)&gt;0, "", MAX($AN$7:AN1746)+1))</f>
        <v/>
      </c>
      <c r="AO1747" s="6" t="str">
        <f t="shared" si="388"/>
        <v/>
      </c>
      <c r="AP1747" s="6" t="str">
        <f t="shared" si="389"/>
        <v/>
      </c>
      <c r="AQ1747" s="6" t="str">
        <f t="shared" si="390"/>
        <v/>
      </c>
      <c r="AR1747" s="6" t="str">
        <f t="shared" si="391"/>
        <v/>
      </c>
    </row>
    <row r="1748" spans="1:44" x14ac:dyDescent="0.25">
      <c r="A1748" s="22"/>
      <c r="B1748" s="121"/>
      <c r="C1748" s="121"/>
      <c r="D1748" s="121"/>
      <c r="E1748" s="122"/>
      <c r="F1748" s="123"/>
      <c r="G1748" s="123"/>
      <c r="H1748" s="22"/>
      <c r="I1748" s="122" t="str">
        <f>IF('Stock Takes'!$AC1749="", "", 'Stock Takes'!$AC1749)</f>
        <v/>
      </c>
      <c r="J1748" s="122" t="str">
        <f t="shared" si="378"/>
        <v/>
      </c>
      <c r="K1748" s="122" t="str">
        <f>IF($U$7=6, "", IF('Stock Takes'!AE$6="*", 'Stock Takes'!AE1749, IF('Stock Takes'!AF$6="*", 'Stock Takes'!AF1749, IF('Stock Takes'!AG$6="*", 'Stock Takes'!AG1749, IF('Stock Takes'!AH$6="*", 'Stock Takes'!AH1749, IF('Stock Takes'!AI$6="*", 'Stock Takes'!AI1749, IF('Stock Takes'!AJ$6="*", 'Stock Takes'!AJ1749)))))))</f>
        <v/>
      </c>
      <c r="L1748" s="122" t="str">
        <f t="shared" si="379"/>
        <v/>
      </c>
      <c r="M1748" s="22"/>
      <c r="AC1748" s="17">
        <f t="shared" si="380"/>
        <v>0</v>
      </c>
      <c r="AD1748" s="18">
        <f t="shared" si="381"/>
        <v>0</v>
      </c>
      <c r="AF1748" s="6" t="str">
        <f t="shared" si="382"/>
        <v/>
      </c>
      <c r="AG1748" s="6" t="str">
        <f t="shared" si="383"/>
        <v/>
      </c>
      <c r="AH1748" s="6" t="str">
        <f t="shared" si="384"/>
        <v/>
      </c>
      <c r="AI1748" s="6" t="str">
        <f t="shared" si="385"/>
        <v/>
      </c>
      <c r="AJ1748" s="6">
        <v>1741</v>
      </c>
      <c r="AK1748" s="73" t="str">
        <f t="shared" si="386"/>
        <v/>
      </c>
      <c r="AL1748" s="6" t="str">
        <f t="shared" si="387"/>
        <v/>
      </c>
      <c r="AN1748" s="6" t="str">
        <f>IF(D1748="", "", IF(COUNTIF($D$8:D1747, D1748)&gt;0, "", MAX($AN$7:AN1747)+1))</f>
        <v/>
      </c>
      <c r="AO1748" s="6" t="str">
        <f t="shared" si="388"/>
        <v/>
      </c>
      <c r="AP1748" s="6" t="str">
        <f t="shared" si="389"/>
        <v/>
      </c>
      <c r="AQ1748" s="6" t="str">
        <f t="shared" si="390"/>
        <v/>
      </c>
      <c r="AR1748" s="6" t="str">
        <f t="shared" si="391"/>
        <v/>
      </c>
    </row>
    <row r="1749" spans="1:44" x14ac:dyDescent="0.25">
      <c r="A1749" s="22"/>
      <c r="B1749" s="121"/>
      <c r="C1749" s="121"/>
      <c r="D1749" s="121"/>
      <c r="E1749" s="122"/>
      <c r="F1749" s="123"/>
      <c r="G1749" s="123"/>
      <c r="H1749" s="22"/>
      <c r="I1749" s="122" t="str">
        <f>IF('Stock Takes'!$AC1750="", "", 'Stock Takes'!$AC1750)</f>
        <v/>
      </c>
      <c r="J1749" s="122" t="str">
        <f t="shared" si="378"/>
        <v/>
      </c>
      <c r="K1749" s="122" t="str">
        <f>IF($U$7=6, "", IF('Stock Takes'!AE$6="*", 'Stock Takes'!AE1750, IF('Stock Takes'!AF$6="*", 'Stock Takes'!AF1750, IF('Stock Takes'!AG$6="*", 'Stock Takes'!AG1750, IF('Stock Takes'!AH$6="*", 'Stock Takes'!AH1750, IF('Stock Takes'!AI$6="*", 'Stock Takes'!AI1750, IF('Stock Takes'!AJ$6="*", 'Stock Takes'!AJ1750)))))))</f>
        <v/>
      </c>
      <c r="L1749" s="122" t="str">
        <f t="shared" si="379"/>
        <v/>
      </c>
      <c r="M1749" s="22"/>
      <c r="AC1749" s="17">
        <f t="shared" si="380"/>
        <v>0</v>
      </c>
      <c r="AD1749" s="18">
        <f t="shared" si="381"/>
        <v>0</v>
      </c>
      <c r="AF1749" s="6" t="str">
        <f t="shared" si="382"/>
        <v/>
      </c>
      <c r="AG1749" s="6" t="str">
        <f t="shared" si="383"/>
        <v/>
      </c>
      <c r="AH1749" s="6" t="str">
        <f t="shared" si="384"/>
        <v/>
      </c>
      <c r="AI1749" s="6" t="str">
        <f t="shared" si="385"/>
        <v/>
      </c>
      <c r="AJ1749" s="6">
        <v>1742</v>
      </c>
      <c r="AK1749" s="73" t="str">
        <f t="shared" si="386"/>
        <v/>
      </c>
      <c r="AL1749" s="6" t="str">
        <f t="shared" si="387"/>
        <v/>
      </c>
      <c r="AN1749" s="6" t="str">
        <f>IF(D1749="", "", IF(COUNTIF($D$8:D1748, D1749)&gt;0, "", MAX($AN$7:AN1748)+1))</f>
        <v/>
      </c>
      <c r="AO1749" s="6" t="str">
        <f t="shared" si="388"/>
        <v/>
      </c>
      <c r="AP1749" s="6" t="str">
        <f t="shared" si="389"/>
        <v/>
      </c>
      <c r="AQ1749" s="6" t="str">
        <f t="shared" si="390"/>
        <v/>
      </c>
      <c r="AR1749" s="6" t="str">
        <f t="shared" si="391"/>
        <v/>
      </c>
    </row>
    <row r="1750" spans="1:44" x14ac:dyDescent="0.25">
      <c r="A1750" s="22"/>
      <c r="B1750" s="121"/>
      <c r="C1750" s="121"/>
      <c r="D1750" s="121"/>
      <c r="E1750" s="122"/>
      <c r="F1750" s="123"/>
      <c r="G1750" s="123"/>
      <c r="H1750" s="22"/>
      <c r="I1750" s="122" t="str">
        <f>IF('Stock Takes'!$AC1751="", "", 'Stock Takes'!$AC1751)</f>
        <v/>
      </c>
      <c r="J1750" s="122" t="str">
        <f t="shared" si="378"/>
        <v/>
      </c>
      <c r="K1750" s="122" t="str">
        <f>IF($U$7=6, "", IF('Stock Takes'!AE$6="*", 'Stock Takes'!AE1751, IF('Stock Takes'!AF$6="*", 'Stock Takes'!AF1751, IF('Stock Takes'!AG$6="*", 'Stock Takes'!AG1751, IF('Stock Takes'!AH$6="*", 'Stock Takes'!AH1751, IF('Stock Takes'!AI$6="*", 'Stock Takes'!AI1751, IF('Stock Takes'!AJ$6="*", 'Stock Takes'!AJ1751)))))))</f>
        <v/>
      </c>
      <c r="L1750" s="122" t="str">
        <f t="shared" si="379"/>
        <v/>
      </c>
      <c r="M1750" s="22"/>
      <c r="AC1750" s="17">
        <f t="shared" si="380"/>
        <v>0</v>
      </c>
      <c r="AD1750" s="18">
        <f t="shared" si="381"/>
        <v>0</v>
      </c>
      <c r="AF1750" s="6" t="str">
        <f t="shared" si="382"/>
        <v/>
      </c>
      <c r="AG1750" s="6" t="str">
        <f t="shared" si="383"/>
        <v/>
      </c>
      <c r="AH1750" s="6" t="str">
        <f t="shared" si="384"/>
        <v/>
      </c>
      <c r="AI1750" s="6" t="str">
        <f t="shared" si="385"/>
        <v/>
      </c>
      <c r="AJ1750" s="6">
        <v>1743</v>
      </c>
      <c r="AK1750" s="73" t="str">
        <f t="shared" si="386"/>
        <v/>
      </c>
      <c r="AL1750" s="6" t="str">
        <f t="shared" si="387"/>
        <v/>
      </c>
      <c r="AN1750" s="6" t="str">
        <f>IF(D1750="", "", IF(COUNTIF($D$8:D1749, D1750)&gt;0, "", MAX($AN$7:AN1749)+1))</f>
        <v/>
      </c>
      <c r="AO1750" s="6" t="str">
        <f t="shared" si="388"/>
        <v/>
      </c>
      <c r="AP1750" s="6" t="str">
        <f t="shared" si="389"/>
        <v/>
      </c>
      <c r="AQ1750" s="6" t="str">
        <f t="shared" si="390"/>
        <v/>
      </c>
      <c r="AR1750" s="6" t="str">
        <f t="shared" si="391"/>
        <v/>
      </c>
    </row>
    <row r="1751" spans="1:44" x14ac:dyDescent="0.25">
      <c r="A1751" s="22"/>
      <c r="B1751" s="121"/>
      <c r="C1751" s="121"/>
      <c r="D1751" s="121"/>
      <c r="E1751" s="122"/>
      <c r="F1751" s="123"/>
      <c r="G1751" s="123"/>
      <c r="H1751" s="22"/>
      <c r="I1751" s="122" t="str">
        <f>IF('Stock Takes'!$AC1752="", "", 'Stock Takes'!$AC1752)</f>
        <v/>
      </c>
      <c r="J1751" s="122" t="str">
        <f t="shared" si="378"/>
        <v/>
      </c>
      <c r="K1751" s="122" t="str">
        <f>IF($U$7=6, "", IF('Stock Takes'!AE$6="*", 'Stock Takes'!AE1752, IF('Stock Takes'!AF$6="*", 'Stock Takes'!AF1752, IF('Stock Takes'!AG$6="*", 'Stock Takes'!AG1752, IF('Stock Takes'!AH$6="*", 'Stock Takes'!AH1752, IF('Stock Takes'!AI$6="*", 'Stock Takes'!AI1752, IF('Stock Takes'!AJ$6="*", 'Stock Takes'!AJ1752)))))))</f>
        <v/>
      </c>
      <c r="L1751" s="122" t="str">
        <f t="shared" si="379"/>
        <v/>
      </c>
      <c r="M1751" s="22"/>
      <c r="AC1751" s="17">
        <f t="shared" si="380"/>
        <v>0</v>
      </c>
      <c r="AD1751" s="18">
        <f t="shared" si="381"/>
        <v>0</v>
      </c>
      <c r="AF1751" s="6" t="str">
        <f t="shared" si="382"/>
        <v/>
      </c>
      <c r="AG1751" s="6" t="str">
        <f t="shared" si="383"/>
        <v/>
      </c>
      <c r="AH1751" s="6" t="str">
        <f t="shared" si="384"/>
        <v/>
      </c>
      <c r="AI1751" s="6" t="str">
        <f t="shared" si="385"/>
        <v/>
      </c>
      <c r="AJ1751" s="6">
        <v>1744</v>
      </c>
      <c r="AK1751" s="73" t="str">
        <f t="shared" si="386"/>
        <v/>
      </c>
      <c r="AL1751" s="6" t="str">
        <f t="shared" si="387"/>
        <v/>
      </c>
      <c r="AN1751" s="6" t="str">
        <f>IF(D1751="", "", IF(COUNTIF($D$8:D1750, D1751)&gt;0, "", MAX($AN$7:AN1750)+1))</f>
        <v/>
      </c>
      <c r="AO1751" s="6" t="str">
        <f t="shared" si="388"/>
        <v/>
      </c>
      <c r="AP1751" s="6" t="str">
        <f t="shared" si="389"/>
        <v/>
      </c>
      <c r="AQ1751" s="6" t="str">
        <f t="shared" si="390"/>
        <v/>
      </c>
      <c r="AR1751" s="6" t="str">
        <f t="shared" si="391"/>
        <v/>
      </c>
    </row>
    <row r="1752" spans="1:44" x14ac:dyDescent="0.25">
      <c r="A1752" s="22"/>
      <c r="B1752" s="121"/>
      <c r="C1752" s="121"/>
      <c r="D1752" s="121"/>
      <c r="E1752" s="122"/>
      <c r="F1752" s="123"/>
      <c r="G1752" s="123"/>
      <c r="H1752" s="22"/>
      <c r="I1752" s="122" t="str">
        <f>IF('Stock Takes'!$AC1753="", "", 'Stock Takes'!$AC1753)</f>
        <v/>
      </c>
      <c r="J1752" s="122" t="str">
        <f t="shared" si="378"/>
        <v/>
      </c>
      <c r="K1752" s="122" t="str">
        <f>IF($U$7=6, "", IF('Stock Takes'!AE$6="*", 'Stock Takes'!AE1753, IF('Stock Takes'!AF$6="*", 'Stock Takes'!AF1753, IF('Stock Takes'!AG$6="*", 'Stock Takes'!AG1753, IF('Stock Takes'!AH$6="*", 'Stock Takes'!AH1753, IF('Stock Takes'!AI$6="*", 'Stock Takes'!AI1753, IF('Stock Takes'!AJ$6="*", 'Stock Takes'!AJ1753)))))))</f>
        <v/>
      </c>
      <c r="L1752" s="122" t="str">
        <f t="shared" si="379"/>
        <v/>
      </c>
      <c r="M1752" s="22"/>
      <c r="AC1752" s="17">
        <f t="shared" si="380"/>
        <v>0</v>
      </c>
      <c r="AD1752" s="18">
        <f t="shared" si="381"/>
        <v>0</v>
      </c>
      <c r="AF1752" s="6" t="str">
        <f t="shared" si="382"/>
        <v/>
      </c>
      <c r="AG1752" s="6" t="str">
        <f t="shared" si="383"/>
        <v/>
      </c>
      <c r="AH1752" s="6" t="str">
        <f t="shared" si="384"/>
        <v/>
      </c>
      <c r="AI1752" s="6" t="str">
        <f t="shared" si="385"/>
        <v/>
      </c>
      <c r="AJ1752" s="6">
        <v>1745</v>
      </c>
      <c r="AK1752" s="73" t="str">
        <f t="shared" si="386"/>
        <v/>
      </c>
      <c r="AL1752" s="6" t="str">
        <f t="shared" si="387"/>
        <v/>
      </c>
      <c r="AN1752" s="6" t="str">
        <f>IF(D1752="", "", IF(COUNTIF($D$8:D1751, D1752)&gt;0, "", MAX($AN$7:AN1751)+1))</f>
        <v/>
      </c>
      <c r="AO1752" s="6" t="str">
        <f t="shared" si="388"/>
        <v/>
      </c>
      <c r="AP1752" s="6" t="str">
        <f t="shared" si="389"/>
        <v/>
      </c>
      <c r="AQ1752" s="6" t="str">
        <f t="shared" si="390"/>
        <v/>
      </c>
      <c r="AR1752" s="6" t="str">
        <f t="shared" si="391"/>
        <v/>
      </c>
    </row>
    <row r="1753" spans="1:44" x14ac:dyDescent="0.25">
      <c r="A1753" s="22"/>
      <c r="B1753" s="121"/>
      <c r="C1753" s="121"/>
      <c r="D1753" s="121"/>
      <c r="E1753" s="122"/>
      <c r="F1753" s="123"/>
      <c r="G1753" s="123"/>
      <c r="H1753" s="22"/>
      <c r="I1753" s="122" t="str">
        <f>IF('Stock Takes'!$AC1754="", "", 'Stock Takes'!$AC1754)</f>
        <v/>
      </c>
      <c r="J1753" s="122" t="str">
        <f t="shared" si="378"/>
        <v/>
      </c>
      <c r="K1753" s="122" t="str">
        <f>IF($U$7=6, "", IF('Stock Takes'!AE$6="*", 'Stock Takes'!AE1754, IF('Stock Takes'!AF$6="*", 'Stock Takes'!AF1754, IF('Stock Takes'!AG$6="*", 'Stock Takes'!AG1754, IF('Stock Takes'!AH$6="*", 'Stock Takes'!AH1754, IF('Stock Takes'!AI$6="*", 'Stock Takes'!AI1754, IF('Stock Takes'!AJ$6="*", 'Stock Takes'!AJ1754)))))))</f>
        <v/>
      </c>
      <c r="L1753" s="122" t="str">
        <f t="shared" si="379"/>
        <v/>
      </c>
      <c r="M1753" s="22"/>
      <c r="AC1753" s="17">
        <f t="shared" si="380"/>
        <v>0</v>
      </c>
      <c r="AD1753" s="18">
        <f t="shared" si="381"/>
        <v>0</v>
      </c>
      <c r="AF1753" s="6" t="str">
        <f t="shared" si="382"/>
        <v/>
      </c>
      <c r="AG1753" s="6" t="str">
        <f t="shared" si="383"/>
        <v/>
      </c>
      <c r="AH1753" s="6" t="str">
        <f t="shared" si="384"/>
        <v/>
      </c>
      <c r="AI1753" s="6" t="str">
        <f t="shared" si="385"/>
        <v/>
      </c>
      <c r="AJ1753" s="6">
        <v>1746</v>
      </c>
      <c r="AK1753" s="73" t="str">
        <f t="shared" si="386"/>
        <v/>
      </c>
      <c r="AL1753" s="6" t="str">
        <f t="shared" si="387"/>
        <v/>
      </c>
      <c r="AN1753" s="6" t="str">
        <f>IF(D1753="", "", IF(COUNTIF($D$8:D1752, D1753)&gt;0, "", MAX($AN$7:AN1752)+1))</f>
        <v/>
      </c>
      <c r="AO1753" s="6" t="str">
        <f t="shared" si="388"/>
        <v/>
      </c>
      <c r="AP1753" s="6" t="str">
        <f t="shared" si="389"/>
        <v/>
      </c>
      <c r="AQ1753" s="6" t="str">
        <f t="shared" si="390"/>
        <v/>
      </c>
      <c r="AR1753" s="6" t="str">
        <f t="shared" si="391"/>
        <v/>
      </c>
    </row>
    <row r="1754" spans="1:44" x14ac:dyDescent="0.25">
      <c r="A1754" s="22"/>
      <c r="B1754" s="121"/>
      <c r="C1754" s="121"/>
      <c r="D1754" s="121"/>
      <c r="E1754" s="122"/>
      <c r="F1754" s="123"/>
      <c r="G1754" s="123"/>
      <c r="H1754" s="22"/>
      <c r="I1754" s="122" t="str">
        <f>IF('Stock Takes'!$AC1755="", "", 'Stock Takes'!$AC1755)</f>
        <v/>
      </c>
      <c r="J1754" s="122" t="str">
        <f t="shared" si="378"/>
        <v/>
      </c>
      <c r="K1754" s="122" t="str">
        <f>IF($U$7=6, "", IF('Stock Takes'!AE$6="*", 'Stock Takes'!AE1755, IF('Stock Takes'!AF$6="*", 'Stock Takes'!AF1755, IF('Stock Takes'!AG$6="*", 'Stock Takes'!AG1755, IF('Stock Takes'!AH$6="*", 'Stock Takes'!AH1755, IF('Stock Takes'!AI$6="*", 'Stock Takes'!AI1755, IF('Stock Takes'!AJ$6="*", 'Stock Takes'!AJ1755)))))))</f>
        <v/>
      </c>
      <c r="L1754" s="122" t="str">
        <f t="shared" si="379"/>
        <v/>
      </c>
      <c r="M1754" s="22"/>
      <c r="AC1754" s="17">
        <f t="shared" si="380"/>
        <v>0</v>
      </c>
      <c r="AD1754" s="18">
        <f t="shared" si="381"/>
        <v>0</v>
      </c>
      <c r="AF1754" s="6" t="str">
        <f t="shared" si="382"/>
        <v/>
      </c>
      <c r="AG1754" s="6" t="str">
        <f t="shared" si="383"/>
        <v/>
      </c>
      <c r="AH1754" s="6" t="str">
        <f t="shared" si="384"/>
        <v/>
      </c>
      <c r="AI1754" s="6" t="str">
        <f t="shared" si="385"/>
        <v/>
      </c>
      <c r="AJ1754" s="6">
        <v>1747</v>
      </c>
      <c r="AK1754" s="73" t="str">
        <f t="shared" si="386"/>
        <v/>
      </c>
      <c r="AL1754" s="6" t="str">
        <f t="shared" si="387"/>
        <v/>
      </c>
      <c r="AN1754" s="6" t="str">
        <f>IF(D1754="", "", IF(COUNTIF($D$8:D1753, D1754)&gt;0, "", MAX($AN$7:AN1753)+1))</f>
        <v/>
      </c>
      <c r="AO1754" s="6" t="str">
        <f t="shared" si="388"/>
        <v/>
      </c>
      <c r="AP1754" s="6" t="str">
        <f t="shared" si="389"/>
        <v/>
      </c>
      <c r="AQ1754" s="6" t="str">
        <f t="shared" si="390"/>
        <v/>
      </c>
      <c r="AR1754" s="6" t="str">
        <f t="shared" si="391"/>
        <v/>
      </c>
    </row>
    <row r="1755" spans="1:44" x14ac:dyDescent="0.25">
      <c r="A1755" s="22"/>
      <c r="B1755" s="121"/>
      <c r="C1755" s="121"/>
      <c r="D1755" s="121"/>
      <c r="E1755" s="122"/>
      <c r="F1755" s="123"/>
      <c r="G1755" s="123"/>
      <c r="H1755" s="22"/>
      <c r="I1755" s="122" t="str">
        <f>IF('Stock Takes'!$AC1756="", "", 'Stock Takes'!$AC1756)</f>
        <v/>
      </c>
      <c r="J1755" s="122" t="str">
        <f t="shared" si="378"/>
        <v/>
      </c>
      <c r="K1755" s="122" t="str">
        <f>IF($U$7=6, "", IF('Stock Takes'!AE$6="*", 'Stock Takes'!AE1756, IF('Stock Takes'!AF$6="*", 'Stock Takes'!AF1756, IF('Stock Takes'!AG$6="*", 'Stock Takes'!AG1756, IF('Stock Takes'!AH$6="*", 'Stock Takes'!AH1756, IF('Stock Takes'!AI$6="*", 'Stock Takes'!AI1756, IF('Stock Takes'!AJ$6="*", 'Stock Takes'!AJ1756)))))))</f>
        <v/>
      </c>
      <c r="L1755" s="122" t="str">
        <f t="shared" si="379"/>
        <v/>
      </c>
      <c r="M1755" s="22"/>
      <c r="AC1755" s="17">
        <f t="shared" si="380"/>
        <v>0</v>
      </c>
      <c r="AD1755" s="18">
        <f t="shared" si="381"/>
        <v>0</v>
      </c>
      <c r="AF1755" s="6" t="str">
        <f t="shared" si="382"/>
        <v/>
      </c>
      <c r="AG1755" s="6" t="str">
        <f t="shared" si="383"/>
        <v/>
      </c>
      <c r="AH1755" s="6" t="str">
        <f t="shared" si="384"/>
        <v/>
      </c>
      <c r="AI1755" s="6" t="str">
        <f t="shared" si="385"/>
        <v/>
      </c>
      <c r="AJ1755" s="6">
        <v>1748</v>
      </c>
      <c r="AK1755" s="73" t="str">
        <f t="shared" si="386"/>
        <v/>
      </c>
      <c r="AL1755" s="6" t="str">
        <f t="shared" si="387"/>
        <v/>
      </c>
      <c r="AN1755" s="6" t="str">
        <f>IF(D1755="", "", IF(COUNTIF($D$8:D1754, D1755)&gt;0, "", MAX($AN$7:AN1754)+1))</f>
        <v/>
      </c>
      <c r="AO1755" s="6" t="str">
        <f t="shared" si="388"/>
        <v/>
      </c>
      <c r="AP1755" s="6" t="str">
        <f t="shared" si="389"/>
        <v/>
      </c>
      <c r="AQ1755" s="6" t="str">
        <f t="shared" si="390"/>
        <v/>
      </c>
      <c r="AR1755" s="6" t="str">
        <f t="shared" si="391"/>
        <v/>
      </c>
    </row>
    <row r="1756" spans="1:44" x14ac:dyDescent="0.25">
      <c r="A1756" s="22"/>
      <c r="B1756" s="121"/>
      <c r="C1756" s="121"/>
      <c r="D1756" s="121"/>
      <c r="E1756" s="122"/>
      <c r="F1756" s="123"/>
      <c r="G1756" s="123"/>
      <c r="H1756" s="22"/>
      <c r="I1756" s="122" t="str">
        <f>IF('Stock Takes'!$AC1757="", "", 'Stock Takes'!$AC1757)</f>
        <v/>
      </c>
      <c r="J1756" s="122" t="str">
        <f t="shared" si="378"/>
        <v/>
      </c>
      <c r="K1756" s="122" t="str">
        <f>IF($U$7=6, "", IF('Stock Takes'!AE$6="*", 'Stock Takes'!AE1757, IF('Stock Takes'!AF$6="*", 'Stock Takes'!AF1757, IF('Stock Takes'!AG$6="*", 'Stock Takes'!AG1757, IF('Stock Takes'!AH$6="*", 'Stock Takes'!AH1757, IF('Stock Takes'!AI$6="*", 'Stock Takes'!AI1757, IF('Stock Takes'!AJ$6="*", 'Stock Takes'!AJ1757)))))))</f>
        <v/>
      </c>
      <c r="L1756" s="122" t="str">
        <f t="shared" si="379"/>
        <v/>
      </c>
      <c r="M1756" s="22"/>
      <c r="AC1756" s="17">
        <f t="shared" si="380"/>
        <v>0</v>
      </c>
      <c r="AD1756" s="18">
        <f t="shared" si="381"/>
        <v>0</v>
      </c>
      <c r="AF1756" s="6" t="str">
        <f t="shared" si="382"/>
        <v/>
      </c>
      <c r="AG1756" s="6" t="str">
        <f t="shared" si="383"/>
        <v/>
      </c>
      <c r="AH1756" s="6" t="str">
        <f t="shared" si="384"/>
        <v/>
      </c>
      <c r="AI1756" s="6" t="str">
        <f t="shared" si="385"/>
        <v/>
      </c>
      <c r="AJ1756" s="6">
        <v>1749</v>
      </c>
      <c r="AK1756" s="73" t="str">
        <f t="shared" si="386"/>
        <v/>
      </c>
      <c r="AL1756" s="6" t="str">
        <f t="shared" si="387"/>
        <v/>
      </c>
      <c r="AN1756" s="6" t="str">
        <f>IF(D1756="", "", IF(COUNTIF($D$8:D1755, D1756)&gt;0, "", MAX($AN$7:AN1755)+1))</f>
        <v/>
      </c>
      <c r="AO1756" s="6" t="str">
        <f t="shared" si="388"/>
        <v/>
      </c>
      <c r="AP1756" s="6" t="str">
        <f t="shared" si="389"/>
        <v/>
      </c>
      <c r="AQ1756" s="6" t="str">
        <f t="shared" si="390"/>
        <v/>
      </c>
      <c r="AR1756" s="6" t="str">
        <f t="shared" si="391"/>
        <v/>
      </c>
    </row>
    <row r="1757" spans="1:44" x14ac:dyDescent="0.25">
      <c r="A1757" s="22"/>
      <c r="B1757" s="121"/>
      <c r="C1757" s="121"/>
      <c r="D1757" s="121"/>
      <c r="E1757" s="122"/>
      <c r="F1757" s="123"/>
      <c r="G1757" s="123"/>
      <c r="H1757" s="22"/>
      <c r="I1757" s="122" t="str">
        <f>IF('Stock Takes'!$AC1758="", "", 'Stock Takes'!$AC1758)</f>
        <v/>
      </c>
      <c r="J1757" s="122" t="str">
        <f t="shared" si="378"/>
        <v/>
      </c>
      <c r="K1757" s="122" t="str">
        <f>IF($U$7=6, "", IF('Stock Takes'!AE$6="*", 'Stock Takes'!AE1758, IF('Stock Takes'!AF$6="*", 'Stock Takes'!AF1758, IF('Stock Takes'!AG$6="*", 'Stock Takes'!AG1758, IF('Stock Takes'!AH$6="*", 'Stock Takes'!AH1758, IF('Stock Takes'!AI$6="*", 'Stock Takes'!AI1758, IF('Stock Takes'!AJ$6="*", 'Stock Takes'!AJ1758)))))))</f>
        <v/>
      </c>
      <c r="L1757" s="122" t="str">
        <f t="shared" si="379"/>
        <v/>
      </c>
      <c r="M1757" s="22"/>
      <c r="AC1757" s="17">
        <f t="shared" si="380"/>
        <v>0</v>
      </c>
      <c r="AD1757" s="18">
        <f t="shared" si="381"/>
        <v>0</v>
      </c>
      <c r="AF1757" s="6" t="str">
        <f t="shared" si="382"/>
        <v/>
      </c>
      <c r="AG1757" s="6" t="str">
        <f t="shared" si="383"/>
        <v/>
      </c>
      <c r="AH1757" s="6" t="str">
        <f t="shared" si="384"/>
        <v/>
      </c>
      <c r="AI1757" s="6" t="str">
        <f t="shared" si="385"/>
        <v/>
      </c>
      <c r="AJ1757" s="6">
        <v>1750</v>
      </c>
      <c r="AK1757" s="73" t="str">
        <f t="shared" si="386"/>
        <v/>
      </c>
      <c r="AL1757" s="6" t="str">
        <f t="shared" si="387"/>
        <v/>
      </c>
      <c r="AN1757" s="6" t="str">
        <f>IF(D1757="", "", IF(COUNTIF($D$8:D1756, D1757)&gt;0, "", MAX($AN$7:AN1756)+1))</f>
        <v/>
      </c>
      <c r="AO1757" s="6" t="str">
        <f t="shared" si="388"/>
        <v/>
      </c>
      <c r="AP1757" s="6" t="str">
        <f t="shared" si="389"/>
        <v/>
      </c>
      <c r="AQ1757" s="6" t="str">
        <f t="shared" si="390"/>
        <v/>
      </c>
      <c r="AR1757" s="6" t="str">
        <f t="shared" si="391"/>
        <v/>
      </c>
    </row>
    <row r="1758" spans="1:44" x14ac:dyDescent="0.25">
      <c r="A1758" s="22"/>
      <c r="B1758" s="121"/>
      <c r="C1758" s="121"/>
      <c r="D1758" s="121"/>
      <c r="E1758" s="122"/>
      <c r="F1758" s="123"/>
      <c r="G1758" s="123"/>
      <c r="H1758" s="22"/>
      <c r="I1758" s="122" t="str">
        <f>IF('Stock Takes'!$AC1759="", "", 'Stock Takes'!$AC1759)</f>
        <v/>
      </c>
      <c r="J1758" s="122" t="str">
        <f t="shared" si="378"/>
        <v/>
      </c>
      <c r="K1758" s="122" t="str">
        <f>IF($U$7=6, "", IF('Stock Takes'!AE$6="*", 'Stock Takes'!AE1759, IF('Stock Takes'!AF$6="*", 'Stock Takes'!AF1759, IF('Stock Takes'!AG$6="*", 'Stock Takes'!AG1759, IF('Stock Takes'!AH$6="*", 'Stock Takes'!AH1759, IF('Stock Takes'!AI$6="*", 'Stock Takes'!AI1759, IF('Stock Takes'!AJ$6="*", 'Stock Takes'!AJ1759)))))))</f>
        <v/>
      </c>
      <c r="L1758" s="122" t="str">
        <f t="shared" si="379"/>
        <v/>
      </c>
      <c r="M1758" s="22"/>
      <c r="AC1758" s="17">
        <f t="shared" si="380"/>
        <v>0</v>
      </c>
      <c r="AD1758" s="18">
        <f t="shared" si="381"/>
        <v>0</v>
      </c>
      <c r="AF1758" s="6" t="str">
        <f t="shared" si="382"/>
        <v/>
      </c>
      <c r="AG1758" s="6" t="str">
        <f t="shared" si="383"/>
        <v/>
      </c>
      <c r="AH1758" s="6" t="str">
        <f t="shared" si="384"/>
        <v/>
      </c>
      <c r="AI1758" s="6" t="str">
        <f t="shared" si="385"/>
        <v/>
      </c>
      <c r="AJ1758" s="6">
        <v>1751</v>
      </c>
      <c r="AK1758" s="73" t="str">
        <f t="shared" si="386"/>
        <v/>
      </c>
      <c r="AL1758" s="6" t="str">
        <f t="shared" si="387"/>
        <v/>
      </c>
      <c r="AN1758" s="6" t="str">
        <f>IF(D1758="", "", IF(COUNTIF($D$8:D1757, D1758)&gt;0, "", MAX($AN$7:AN1757)+1))</f>
        <v/>
      </c>
      <c r="AO1758" s="6" t="str">
        <f t="shared" si="388"/>
        <v/>
      </c>
      <c r="AP1758" s="6" t="str">
        <f t="shared" si="389"/>
        <v/>
      </c>
      <c r="AQ1758" s="6" t="str">
        <f t="shared" si="390"/>
        <v/>
      </c>
      <c r="AR1758" s="6" t="str">
        <f t="shared" si="391"/>
        <v/>
      </c>
    </row>
    <row r="1759" spans="1:44" x14ac:dyDescent="0.25">
      <c r="A1759" s="22"/>
      <c r="B1759" s="121"/>
      <c r="C1759" s="121"/>
      <c r="D1759" s="121"/>
      <c r="E1759" s="122"/>
      <c r="F1759" s="123"/>
      <c r="G1759" s="123"/>
      <c r="H1759" s="22"/>
      <c r="I1759" s="122" t="str">
        <f>IF('Stock Takes'!$AC1760="", "", 'Stock Takes'!$AC1760)</f>
        <v/>
      </c>
      <c r="J1759" s="122" t="str">
        <f t="shared" si="378"/>
        <v/>
      </c>
      <c r="K1759" s="122" t="str">
        <f>IF($U$7=6, "", IF('Stock Takes'!AE$6="*", 'Stock Takes'!AE1760, IF('Stock Takes'!AF$6="*", 'Stock Takes'!AF1760, IF('Stock Takes'!AG$6="*", 'Stock Takes'!AG1760, IF('Stock Takes'!AH$6="*", 'Stock Takes'!AH1760, IF('Stock Takes'!AI$6="*", 'Stock Takes'!AI1760, IF('Stock Takes'!AJ$6="*", 'Stock Takes'!AJ1760)))))))</f>
        <v/>
      </c>
      <c r="L1759" s="122" t="str">
        <f t="shared" si="379"/>
        <v/>
      </c>
      <c r="M1759" s="22"/>
      <c r="AC1759" s="17">
        <f t="shared" si="380"/>
        <v>0</v>
      </c>
      <c r="AD1759" s="18">
        <f t="shared" si="381"/>
        <v>0</v>
      </c>
      <c r="AF1759" s="6" t="str">
        <f t="shared" si="382"/>
        <v/>
      </c>
      <c r="AG1759" s="6" t="str">
        <f t="shared" si="383"/>
        <v/>
      </c>
      <c r="AH1759" s="6" t="str">
        <f t="shared" si="384"/>
        <v/>
      </c>
      <c r="AI1759" s="6" t="str">
        <f t="shared" si="385"/>
        <v/>
      </c>
      <c r="AJ1759" s="6">
        <v>1752</v>
      </c>
      <c r="AK1759" s="73" t="str">
        <f t="shared" si="386"/>
        <v/>
      </c>
      <c r="AL1759" s="6" t="str">
        <f t="shared" si="387"/>
        <v/>
      </c>
      <c r="AN1759" s="6" t="str">
        <f>IF(D1759="", "", IF(COUNTIF($D$8:D1758, D1759)&gt;0, "", MAX($AN$7:AN1758)+1))</f>
        <v/>
      </c>
      <c r="AO1759" s="6" t="str">
        <f t="shared" si="388"/>
        <v/>
      </c>
      <c r="AP1759" s="6" t="str">
        <f t="shared" si="389"/>
        <v/>
      </c>
      <c r="AQ1759" s="6" t="str">
        <f t="shared" si="390"/>
        <v/>
      </c>
      <c r="AR1759" s="6" t="str">
        <f t="shared" si="391"/>
        <v/>
      </c>
    </row>
    <row r="1760" spans="1:44" x14ac:dyDescent="0.25">
      <c r="A1760" s="22"/>
      <c r="B1760" s="121"/>
      <c r="C1760" s="121"/>
      <c r="D1760" s="121"/>
      <c r="E1760" s="122"/>
      <c r="F1760" s="123"/>
      <c r="G1760" s="123"/>
      <c r="H1760" s="22"/>
      <c r="I1760" s="122" t="str">
        <f>IF('Stock Takes'!$AC1761="", "", 'Stock Takes'!$AC1761)</f>
        <v/>
      </c>
      <c r="J1760" s="122" t="str">
        <f t="shared" si="378"/>
        <v/>
      </c>
      <c r="K1760" s="122" t="str">
        <f>IF($U$7=6, "", IF('Stock Takes'!AE$6="*", 'Stock Takes'!AE1761, IF('Stock Takes'!AF$6="*", 'Stock Takes'!AF1761, IF('Stock Takes'!AG$6="*", 'Stock Takes'!AG1761, IF('Stock Takes'!AH$6="*", 'Stock Takes'!AH1761, IF('Stock Takes'!AI$6="*", 'Stock Takes'!AI1761, IF('Stock Takes'!AJ$6="*", 'Stock Takes'!AJ1761)))))))</f>
        <v/>
      </c>
      <c r="L1760" s="122" t="str">
        <f t="shared" si="379"/>
        <v/>
      </c>
      <c r="M1760" s="22"/>
      <c r="AC1760" s="17">
        <f t="shared" si="380"/>
        <v>0</v>
      </c>
      <c r="AD1760" s="18">
        <f t="shared" si="381"/>
        <v>0</v>
      </c>
      <c r="AF1760" s="6" t="str">
        <f t="shared" si="382"/>
        <v/>
      </c>
      <c r="AG1760" s="6" t="str">
        <f t="shared" si="383"/>
        <v/>
      </c>
      <c r="AH1760" s="6" t="str">
        <f t="shared" si="384"/>
        <v/>
      </c>
      <c r="AI1760" s="6" t="str">
        <f t="shared" si="385"/>
        <v/>
      </c>
      <c r="AJ1760" s="6">
        <v>1753</v>
      </c>
      <c r="AK1760" s="73" t="str">
        <f t="shared" si="386"/>
        <v/>
      </c>
      <c r="AL1760" s="6" t="str">
        <f t="shared" si="387"/>
        <v/>
      </c>
      <c r="AN1760" s="6" t="str">
        <f>IF(D1760="", "", IF(COUNTIF($D$8:D1759, D1760)&gt;0, "", MAX($AN$7:AN1759)+1))</f>
        <v/>
      </c>
      <c r="AO1760" s="6" t="str">
        <f t="shared" si="388"/>
        <v/>
      </c>
      <c r="AP1760" s="6" t="str">
        <f t="shared" si="389"/>
        <v/>
      </c>
      <c r="AQ1760" s="6" t="str">
        <f t="shared" si="390"/>
        <v/>
      </c>
      <c r="AR1760" s="6" t="str">
        <f t="shared" si="391"/>
        <v/>
      </c>
    </row>
    <row r="1761" spans="1:44" x14ac:dyDescent="0.25">
      <c r="A1761" s="22"/>
      <c r="B1761" s="121"/>
      <c r="C1761" s="121"/>
      <c r="D1761" s="121"/>
      <c r="E1761" s="122"/>
      <c r="F1761" s="123"/>
      <c r="G1761" s="123"/>
      <c r="H1761" s="22"/>
      <c r="I1761" s="122" t="str">
        <f>IF('Stock Takes'!$AC1762="", "", 'Stock Takes'!$AC1762)</f>
        <v/>
      </c>
      <c r="J1761" s="122" t="str">
        <f t="shared" si="378"/>
        <v/>
      </c>
      <c r="K1761" s="122" t="str">
        <f>IF($U$7=6, "", IF('Stock Takes'!AE$6="*", 'Stock Takes'!AE1762, IF('Stock Takes'!AF$6="*", 'Stock Takes'!AF1762, IF('Stock Takes'!AG$6="*", 'Stock Takes'!AG1762, IF('Stock Takes'!AH$6="*", 'Stock Takes'!AH1762, IF('Stock Takes'!AI$6="*", 'Stock Takes'!AI1762, IF('Stock Takes'!AJ$6="*", 'Stock Takes'!AJ1762)))))))</f>
        <v/>
      </c>
      <c r="L1761" s="122" t="str">
        <f t="shared" si="379"/>
        <v/>
      </c>
      <c r="M1761" s="22"/>
      <c r="AC1761" s="17">
        <f t="shared" si="380"/>
        <v>0</v>
      </c>
      <c r="AD1761" s="18">
        <f t="shared" si="381"/>
        <v>0</v>
      </c>
      <c r="AF1761" s="6" t="str">
        <f t="shared" si="382"/>
        <v/>
      </c>
      <c r="AG1761" s="6" t="str">
        <f t="shared" si="383"/>
        <v/>
      </c>
      <c r="AH1761" s="6" t="str">
        <f t="shared" si="384"/>
        <v/>
      </c>
      <c r="AI1761" s="6" t="str">
        <f t="shared" si="385"/>
        <v/>
      </c>
      <c r="AJ1761" s="6">
        <v>1754</v>
      </c>
      <c r="AK1761" s="73" t="str">
        <f t="shared" si="386"/>
        <v/>
      </c>
      <c r="AL1761" s="6" t="str">
        <f t="shared" si="387"/>
        <v/>
      </c>
      <c r="AN1761" s="6" t="str">
        <f>IF(D1761="", "", IF(COUNTIF($D$8:D1760, D1761)&gt;0, "", MAX($AN$7:AN1760)+1))</f>
        <v/>
      </c>
      <c r="AO1761" s="6" t="str">
        <f t="shared" si="388"/>
        <v/>
      </c>
      <c r="AP1761" s="6" t="str">
        <f t="shared" si="389"/>
        <v/>
      </c>
      <c r="AQ1761" s="6" t="str">
        <f t="shared" si="390"/>
        <v/>
      </c>
      <c r="AR1761" s="6" t="str">
        <f t="shared" si="391"/>
        <v/>
      </c>
    </row>
    <row r="1762" spans="1:44" x14ac:dyDescent="0.25">
      <c r="A1762" s="22"/>
      <c r="B1762" s="121"/>
      <c r="C1762" s="121"/>
      <c r="D1762" s="121"/>
      <c r="E1762" s="122"/>
      <c r="F1762" s="123"/>
      <c r="G1762" s="123"/>
      <c r="H1762" s="22"/>
      <c r="I1762" s="122" t="str">
        <f>IF('Stock Takes'!$AC1763="", "", 'Stock Takes'!$AC1763)</f>
        <v/>
      </c>
      <c r="J1762" s="122" t="str">
        <f t="shared" si="378"/>
        <v/>
      </c>
      <c r="K1762" s="122" t="str">
        <f>IF($U$7=6, "", IF('Stock Takes'!AE$6="*", 'Stock Takes'!AE1763, IF('Stock Takes'!AF$6="*", 'Stock Takes'!AF1763, IF('Stock Takes'!AG$6="*", 'Stock Takes'!AG1763, IF('Stock Takes'!AH$6="*", 'Stock Takes'!AH1763, IF('Stock Takes'!AI$6="*", 'Stock Takes'!AI1763, IF('Stock Takes'!AJ$6="*", 'Stock Takes'!AJ1763)))))))</f>
        <v/>
      </c>
      <c r="L1762" s="122" t="str">
        <f t="shared" si="379"/>
        <v/>
      </c>
      <c r="M1762" s="22"/>
      <c r="AC1762" s="17">
        <f t="shared" si="380"/>
        <v>0</v>
      </c>
      <c r="AD1762" s="18">
        <f t="shared" si="381"/>
        <v>0</v>
      </c>
      <c r="AF1762" s="6" t="str">
        <f t="shared" si="382"/>
        <v/>
      </c>
      <c r="AG1762" s="6" t="str">
        <f t="shared" si="383"/>
        <v/>
      </c>
      <c r="AH1762" s="6" t="str">
        <f t="shared" si="384"/>
        <v/>
      </c>
      <c r="AI1762" s="6" t="str">
        <f t="shared" si="385"/>
        <v/>
      </c>
      <c r="AJ1762" s="6">
        <v>1755</v>
      </c>
      <c r="AK1762" s="73" t="str">
        <f t="shared" si="386"/>
        <v/>
      </c>
      <c r="AL1762" s="6" t="str">
        <f t="shared" si="387"/>
        <v/>
      </c>
      <c r="AN1762" s="6" t="str">
        <f>IF(D1762="", "", IF(COUNTIF($D$8:D1761, D1762)&gt;0, "", MAX($AN$7:AN1761)+1))</f>
        <v/>
      </c>
      <c r="AO1762" s="6" t="str">
        <f t="shared" si="388"/>
        <v/>
      </c>
      <c r="AP1762" s="6" t="str">
        <f t="shared" si="389"/>
        <v/>
      </c>
      <c r="AQ1762" s="6" t="str">
        <f t="shared" si="390"/>
        <v/>
      </c>
      <c r="AR1762" s="6" t="str">
        <f t="shared" si="391"/>
        <v/>
      </c>
    </row>
    <row r="1763" spans="1:44" x14ac:dyDescent="0.25">
      <c r="A1763" s="22"/>
      <c r="B1763" s="121"/>
      <c r="C1763" s="121"/>
      <c r="D1763" s="121"/>
      <c r="E1763" s="122"/>
      <c r="F1763" s="123"/>
      <c r="G1763" s="123"/>
      <c r="H1763" s="22"/>
      <c r="I1763" s="122" t="str">
        <f>IF('Stock Takes'!$AC1764="", "", 'Stock Takes'!$AC1764)</f>
        <v/>
      </c>
      <c r="J1763" s="122" t="str">
        <f t="shared" si="378"/>
        <v/>
      </c>
      <c r="K1763" s="122" t="str">
        <f>IF($U$7=6, "", IF('Stock Takes'!AE$6="*", 'Stock Takes'!AE1764, IF('Stock Takes'!AF$6="*", 'Stock Takes'!AF1764, IF('Stock Takes'!AG$6="*", 'Stock Takes'!AG1764, IF('Stock Takes'!AH$6="*", 'Stock Takes'!AH1764, IF('Stock Takes'!AI$6="*", 'Stock Takes'!AI1764, IF('Stock Takes'!AJ$6="*", 'Stock Takes'!AJ1764)))))))</f>
        <v/>
      </c>
      <c r="L1763" s="122" t="str">
        <f t="shared" si="379"/>
        <v/>
      </c>
      <c r="M1763" s="22"/>
      <c r="AC1763" s="17">
        <f t="shared" si="380"/>
        <v>0</v>
      </c>
      <c r="AD1763" s="18">
        <f t="shared" si="381"/>
        <v>0</v>
      </c>
      <c r="AF1763" s="6" t="str">
        <f t="shared" si="382"/>
        <v/>
      </c>
      <c r="AG1763" s="6" t="str">
        <f t="shared" si="383"/>
        <v/>
      </c>
      <c r="AH1763" s="6" t="str">
        <f t="shared" si="384"/>
        <v/>
      </c>
      <c r="AI1763" s="6" t="str">
        <f t="shared" si="385"/>
        <v/>
      </c>
      <c r="AJ1763" s="6">
        <v>1756</v>
      </c>
      <c r="AK1763" s="73" t="str">
        <f t="shared" si="386"/>
        <v/>
      </c>
      <c r="AL1763" s="6" t="str">
        <f t="shared" si="387"/>
        <v/>
      </c>
      <c r="AN1763" s="6" t="str">
        <f>IF(D1763="", "", IF(COUNTIF($D$8:D1762, D1763)&gt;0, "", MAX($AN$7:AN1762)+1))</f>
        <v/>
      </c>
      <c r="AO1763" s="6" t="str">
        <f t="shared" si="388"/>
        <v/>
      </c>
      <c r="AP1763" s="6" t="str">
        <f t="shared" si="389"/>
        <v/>
      </c>
      <c r="AQ1763" s="6" t="str">
        <f t="shared" si="390"/>
        <v/>
      </c>
      <c r="AR1763" s="6" t="str">
        <f t="shared" si="391"/>
        <v/>
      </c>
    </row>
    <row r="1764" spans="1:44" x14ac:dyDescent="0.25">
      <c r="A1764" s="22"/>
      <c r="B1764" s="121"/>
      <c r="C1764" s="121"/>
      <c r="D1764" s="121"/>
      <c r="E1764" s="122"/>
      <c r="F1764" s="123"/>
      <c r="G1764" s="123"/>
      <c r="H1764" s="22"/>
      <c r="I1764" s="122" t="str">
        <f>IF('Stock Takes'!$AC1765="", "", 'Stock Takes'!$AC1765)</f>
        <v/>
      </c>
      <c r="J1764" s="122" t="str">
        <f t="shared" si="378"/>
        <v/>
      </c>
      <c r="K1764" s="122" t="str">
        <f>IF($U$7=6, "", IF('Stock Takes'!AE$6="*", 'Stock Takes'!AE1765, IF('Stock Takes'!AF$6="*", 'Stock Takes'!AF1765, IF('Stock Takes'!AG$6="*", 'Stock Takes'!AG1765, IF('Stock Takes'!AH$6="*", 'Stock Takes'!AH1765, IF('Stock Takes'!AI$6="*", 'Stock Takes'!AI1765, IF('Stock Takes'!AJ$6="*", 'Stock Takes'!AJ1765)))))))</f>
        <v/>
      </c>
      <c r="L1764" s="122" t="str">
        <f t="shared" si="379"/>
        <v/>
      </c>
      <c r="M1764" s="22"/>
      <c r="AC1764" s="17">
        <f t="shared" si="380"/>
        <v>0</v>
      </c>
      <c r="AD1764" s="18">
        <f t="shared" si="381"/>
        <v>0</v>
      </c>
      <c r="AF1764" s="6" t="str">
        <f t="shared" si="382"/>
        <v/>
      </c>
      <c r="AG1764" s="6" t="str">
        <f t="shared" si="383"/>
        <v/>
      </c>
      <c r="AH1764" s="6" t="str">
        <f t="shared" si="384"/>
        <v/>
      </c>
      <c r="AI1764" s="6" t="str">
        <f t="shared" si="385"/>
        <v/>
      </c>
      <c r="AJ1764" s="6">
        <v>1757</v>
      </c>
      <c r="AK1764" s="73" t="str">
        <f t="shared" si="386"/>
        <v/>
      </c>
      <c r="AL1764" s="6" t="str">
        <f t="shared" si="387"/>
        <v/>
      </c>
      <c r="AN1764" s="6" t="str">
        <f>IF(D1764="", "", IF(COUNTIF($D$8:D1763, D1764)&gt;0, "", MAX($AN$7:AN1763)+1))</f>
        <v/>
      </c>
      <c r="AO1764" s="6" t="str">
        <f t="shared" si="388"/>
        <v/>
      </c>
      <c r="AP1764" s="6" t="str">
        <f t="shared" si="389"/>
        <v/>
      </c>
      <c r="AQ1764" s="6" t="str">
        <f t="shared" si="390"/>
        <v/>
      </c>
      <c r="AR1764" s="6" t="str">
        <f t="shared" si="391"/>
        <v/>
      </c>
    </row>
    <row r="1765" spans="1:44" x14ac:dyDescent="0.25">
      <c r="A1765" s="22"/>
      <c r="B1765" s="121"/>
      <c r="C1765" s="121"/>
      <c r="D1765" s="121"/>
      <c r="E1765" s="122"/>
      <c r="F1765" s="123"/>
      <c r="G1765" s="123"/>
      <c r="H1765" s="22"/>
      <c r="I1765" s="122" t="str">
        <f>IF('Stock Takes'!$AC1766="", "", 'Stock Takes'!$AC1766)</f>
        <v/>
      </c>
      <c r="J1765" s="122" t="str">
        <f t="shared" si="378"/>
        <v/>
      </c>
      <c r="K1765" s="122" t="str">
        <f>IF($U$7=6, "", IF('Stock Takes'!AE$6="*", 'Stock Takes'!AE1766, IF('Stock Takes'!AF$6="*", 'Stock Takes'!AF1766, IF('Stock Takes'!AG$6="*", 'Stock Takes'!AG1766, IF('Stock Takes'!AH$6="*", 'Stock Takes'!AH1766, IF('Stock Takes'!AI$6="*", 'Stock Takes'!AI1766, IF('Stock Takes'!AJ$6="*", 'Stock Takes'!AJ1766)))))))</f>
        <v/>
      </c>
      <c r="L1765" s="122" t="str">
        <f t="shared" si="379"/>
        <v/>
      </c>
      <c r="M1765" s="22"/>
      <c r="AC1765" s="17">
        <f t="shared" si="380"/>
        <v>0</v>
      </c>
      <c r="AD1765" s="18">
        <f t="shared" si="381"/>
        <v>0</v>
      </c>
      <c r="AF1765" s="6" t="str">
        <f t="shared" si="382"/>
        <v/>
      </c>
      <c r="AG1765" s="6" t="str">
        <f t="shared" si="383"/>
        <v/>
      </c>
      <c r="AH1765" s="6" t="str">
        <f t="shared" si="384"/>
        <v/>
      </c>
      <c r="AI1765" s="6" t="str">
        <f t="shared" si="385"/>
        <v/>
      </c>
      <c r="AJ1765" s="6">
        <v>1758</v>
      </c>
      <c r="AK1765" s="73" t="str">
        <f t="shared" si="386"/>
        <v/>
      </c>
      <c r="AL1765" s="6" t="str">
        <f t="shared" si="387"/>
        <v/>
      </c>
      <c r="AN1765" s="6" t="str">
        <f>IF(D1765="", "", IF(COUNTIF($D$8:D1764, D1765)&gt;0, "", MAX($AN$7:AN1764)+1))</f>
        <v/>
      </c>
      <c r="AO1765" s="6" t="str">
        <f t="shared" si="388"/>
        <v/>
      </c>
      <c r="AP1765" s="6" t="str">
        <f t="shared" si="389"/>
        <v/>
      </c>
      <c r="AQ1765" s="6" t="str">
        <f t="shared" si="390"/>
        <v/>
      </c>
      <c r="AR1765" s="6" t="str">
        <f t="shared" si="391"/>
        <v/>
      </c>
    </row>
    <row r="1766" spans="1:44" x14ac:dyDescent="0.25">
      <c r="A1766" s="22"/>
      <c r="B1766" s="121"/>
      <c r="C1766" s="121"/>
      <c r="D1766" s="121"/>
      <c r="E1766" s="122"/>
      <c r="F1766" s="123"/>
      <c r="G1766" s="123"/>
      <c r="H1766" s="22"/>
      <c r="I1766" s="122" t="str">
        <f>IF('Stock Takes'!$AC1767="", "", 'Stock Takes'!$AC1767)</f>
        <v/>
      </c>
      <c r="J1766" s="122" t="str">
        <f t="shared" si="378"/>
        <v/>
      </c>
      <c r="K1766" s="122" t="str">
        <f>IF($U$7=6, "", IF('Stock Takes'!AE$6="*", 'Stock Takes'!AE1767, IF('Stock Takes'!AF$6="*", 'Stock Takes'!AF1767, IF('Stock Takes'!AG$6="*", 'Stock Takes'!AG1767, IF('Stock Takes'!AH$6="*", 'Stock Takes'!AH1767, IF('Stock Takes'!AI$6="*", 'Stock Takes'!AI1767, IF('Stock Takes'!AJ$6="*", 'Stock Takes'!AJ1767)))))))</f>
        <v/>
      </c>
      <c r="L1766" s="122" t="str">
        <f t="shared" si="379"/>
        <v/>
      </c>
      <c r="M1766" s="22"/>
      <c r="AC1766" s="17">
        <f t="shared" si="380"/>
        <v>0</v>
      </c>
      <c r="AD1766" s="18">
        <f t="shared" si="381"/>
        <v>0</v>
      </c>
      <c r="AF1766" s="6" t="str">
        <f t="shared" si="382"/>
        <v/>
      </c>
      <c r="AG1766" s="6" t="str">
        <f t="shared" si="383"/>
        <v/>
      </c>
      <c r="AH1766" s="6" t="str">
        <f t="shared" si="384"/>
        <v/>
      </c>
      <c r="AI1766" s="6" t="str">
        <f t="shared" si="385"/>
        <v/>
      </c>
      <c r="AJ1766" s="6">
        <v>1759</v>
      </c>
      <c r="AK1766" s="73" t="str">
        <f t="shared" si="386"/>
        <v/>
      </c>
      <c r="AL1766" s="6" t="str">
        <f t="shared" si="387"/>
        <v/>
      </c>
      <c r="AN1766" s="6" t="str">
        <f>IF(D1766="", "", IF(COUNTIF($D$8:D1765, D1766)&gt;0, "", MAX($AN$7:AN1765)+1))</f>
        <v/>
      </c>
      <c r="AO1766" s="6" t="str">
        <f t="shared" si="388"/>
        <v/>
      </c>
      <c r="AP1766" s="6" t="str">
        <f t="shared" si="389"/>
        <v/>
      </c>
      <c r="AQ1766" s="6" t="str">
        <f t="shared" si="390"/>
        <v/>
      </c>
      <c r="AR1766" s="6" t="str">
        <f t="shared" si="391"/>
        <v/>
      </c>
    </row>
    <row r="1767" spans="1:44" x14ac:dyDescent="0.25">
      <c r="A1767" s="22"/>
      <c r="B1767" s="121"/>
      <c r="C1767" s="121"/>
      <c r="D1767" s="121"/>
      <c r="E1767" s="122"/>
      <c r="F1767" s="123"/>
      <c r="G1767" s="123"/>
      <c r="H1767" s="22"/>
      <c r="I1767" s="122" t="str">
        <f>IF('Stock Takes'!$AC1768="", "", 'Stock Takes'!$AC1768)</f>
        <v/>
      </c>
      <c r="J1767" s="122" t="str">
        <f t="shared" si="378"/>
        <v/>
      </c>
      <c r="K1767" s="122" t="str">
        <f>IF($U$7=6, "", IF('Stock Takes'!AE$6="*", 'Stock Takes'!AE1768, IF('Stock Takes'!AF$6="*", 'Stock Takes'!AF1768, IF('Stock Takes'!AG$6="*", 'Stock Takes'!AG1768, IF('Stock Takes'!AH$6="*", 'Stock Takes'!AH1768, IF('Stock Takes'!AI$6="*", 'Stock Takes'!AI1768, IF('Stock Takes'!AJ$6="*", 'Stock Takes'!AJ1768)))))))</f>
        <v/>
      </c>
      <c r="L1767" s="122" t="str">
        <f t="shared" si="379"/>
        <v/>
      </c>
      <c r="M1767" s="22"/>
      <c r="AC1767" s="17">
        <f t="shared" si="380"/>
        <v>0</v>
      </c>
      <c r="AD1767" s="18">
        <f t="shared" si="381"/>
        <v>0</v>
      </c>
      <c r="AF1767" s="6" t="str">
        <f t="shared" si="382"/>
        <v/>
      </c>
      <c r="AG1767" s="6" t="str">
        <f t="shared" si="383"/>
        <v/>
      </c>
      <c r="AH1767" s="6" t="str">
        <f t="shared" si="384"/>
        <v/>
      </c>
      <c r="AI1767" s="6" t="str">
        <f t="shared" si="385"/>
        <v/>
      </c>
      <c r="AJ1767" s="6">
        <v>1760</v>
      </c>
      <c r="AK1767" s="73" t="str">
        <f t="shared" si="386"/>
        <v/>
      </c>
      <c r="AL1767" s="6" t="str">
        <f t="shared" si="387"/>
        <v/>
      </c>
      <c r="AN1767" s="6" t="str">
        <f>IF(D1767="", "", IF(COUNTIF($D$8:D1766, D1767)&gt;0, "", MAX($AN$7:AN1766)+1))</f>
        <v/>
      </c>
      <c r="AO1767" s="6" t="str">
        <f t="shared" si="388"/>
        <v/>
      </c>
      <c r="AP1767" s="6" t="str">
        <f t="shared" si="389"/>
        <v/>
      </c>
      <c r="AQ1767" s="6" t="str">
        <f t="shared" si="390"/>
        <v/>
      </c>
      <c r="AR1767" s="6" t="str">
        <f t="shared" si="391"/>
        <v/>
      </c>
    </row>
    <row r="1768" spans="1:44" x14ac:dyDescent="0.25">
      <c r="A1768" s="22"/>
      <c r="B1768" s="121"/>
      <c r="C1768" s="121"/>
      <c r="D1768" s="121"/>
      <c r="E1768" s="122"/>
      <c r="F1768" s="123"/>
      <c r="G1768" s="123"/>
      <c r="H1768" s="22"/>
      <c r="I1768" s="122" t="str">
        <f>IF('Stock Takes'!$AC1769="", "", 'Stock Takes'!$AC1769)</f>
        <v/>
      </c>
      <c r="J1768" s="122" t="str">
        <f t="shared" si="378"/>
        <v/>
      </c>
      <c r="K1768" s="122" t="str">
        <f>IF($U$7=6, "", IF('Stock Takes'!AE$6="*", 'Stock Takes'!AE1769, IF('Stock Takes'!AF$6="*", 'Stock Takes'!AF1769, IF('Stock Takes'!AG$6="*", 'Stock Takes'!AG1769, IF('Stock Takes'!AH$6="*", 'Stock Takes'!AH1769, IF('Stock Takes'!AI$6="*", 'Stock Takes'!AI1769, IF('Stock Takes'!AJ$6="*", 'Stock Takes'!AJ1769)))))))</f>
        <v/>
      </c>
      <c r="L1768" s="122" t="str">
        <f t="shared" si="379"/>
        <v/>
      </c>
      <c r="M1768" s="22"/>
      <c r="AC1768" s="17">
        <f t="shared" si="380"/>
        <v>0</v>
      </c>
      <c r="AD1768" s="18">
        <f t="shared" si="381"/>
        <v>0</v>
      </c>
      <c r="AF1768" s="6" t="str">
        <f t="shared" si="382"/>
        <v/>
      </c>
      <c r="AG1768" s="6" t="str">
        <f t="shared" si="383"/>
        <v/>
      </c>
      <c r="AH1768" s="6" t="str">
        <f t="shared" si="384"/>
        <v/>
      </c>
      <c r="AI1768" s="6" t="str">
        <f t="shared" si="385"/>
        <v/>
      </c>
      <c r="AJ1768" s="6">
        <v>1761</v>
      </c>
      <c r="AK1768" s="73" t="str">
        <f t="shared" si="386"/>
        <v/>
      </c>
      <c r="AL1768" s="6" t="str">
        <f t="shared" si="387"/>
        <v/>
      </c>
      <c r="AN1768" s="6" t="str">
        <f>IF(D1768="", "", IF(COUNTIF($D$8:D1767, D1768)&gt;0, "", MAX($AN$7:AN1767)+1))</f>
        <v/>
      </c>
      <c r="AO1768" s="6" t="str">
        <f t="shared" si="388"/>
        <v/>
      </c>
      <c r="AP1768" s="6" t="str">
        <f t="shared" si="389"/>
        <v/>
      </c>
      <c r="AQ1768" s="6" t="str">
        <f t="shared" si="390"/>
        <v/>
      </c>
      <c r="AR1768" s="6" t="str">
        <f t="shared" si="391"/>
        <v/>
      </c>
    </row>
    <row r="1769" spans="1:44" x14ac:dyDescent="0.25">
      <c r="A1769" s="22"/>
      <c r="B1769" s="121"/>
      <c r="C1769" s="121"/>
      <c r="D1769" s="121"/>
      <c r="E1769" s="122"/>
      <c r="F1769" s="123"/>
      <c r="G1769" s="123"/>
      <c r="H1769" s="22"/>
      <c r="I1769" s="122" t="str">
        <f>IF('Stock Takes'!$AC1770="", "", 'Stock Takes'!$AC1770)</f>
        <v/>
      </c>
      <c r="J1769" s="122" t="str">
        <f t="shared" si="378"/>
        <v/>
      </c>
      <c r="K1769" s="122" t="str">
        <f>IF($U$7=6, "", IF('Stock Takes'!AE$6="*", 'Stock Takes'!AE1770, IF('Stock Takes'!AF$6="*", 'Stock Takes'!AF1770, IF('Stock Takes'!AG$6="*", 'Stock Takes'!AG1770, IF('Stock Takes'!AH$6="*", 'Stock Takes'!AH1770, IF('Stock Takes'!AI$6="*", 'Stock Takes'!AI1770, IF('Stock Takes'!AJ$6="*", 'Stock Takes'!AJ1770)))))))</f>
        <v/>
      </c>
      <c r="L1769" s="122" t="str">
        <f t="shared" si="379"/>
        <v/>
      </c>
      <c r="M1769" s="22"/>
      <c r="AC1769" s="17">
        <f t="shared" si="380"/>
        <v>0</v>
      </c>
      <c r="AD1769" s="18">
        <f t="shared" si="381"/>
        <v>0</v>
      </c>
      <c r="AF1769" s="6" t="str">
        <f t="shared" si="382"/>
        <v/>
      </c>
      <c r="AG1769" s="6" t="str">
        <f t="shared" si="383"/>
        <v/>
      </c>
      <c r="AH1769" s="6" t="str">
        <f t="shared" si="384"/>
        <v/>
      </c>
      <c r="AI1769" s="6" t="str">
        <f t="shared" si="385"/>
        <v/>
      </c>
      <c r="AJ1769" s="6">
        <v>1762</v>
      </c>
      <c r="AK1769" s="73" t="str">
        <f t="shared" si="386"/>
        <v/>
      </c>
      <c r="AL1769" s="6" t="str">
        <f t="shared" si="387"/>
        <v/>
      </c>
      <c r="AN1769" s="6" t="str">
        <f>IF(D1769="", "", IF(COUNTIF($D$8:D1768, D1769)&gt;0, "", MAX($AN$7:AN1768)+1))</f>
        <v/>
      </c>
      <c r="AO1769" s="6" t="str">
        <f t="shared" si="388"/>
        <v/>
      </c>
      <c r="AP1769" s="6" t="str">
        <f t="shared" si="389"/>
        <v/>
      </c>
      <c r="AQ1769" s="6" t="str">
        <f t="shared" si="390"/>
        <v/>
      </c>
      <c r="AR1769" s="6" t="str">
        <f t="shared" si="391"/>
        <v/>
      </c>
    </row>
    <row r="1770" spans="1:44" x14ac:dyDescent="0.25">
      <c r="A1770" s="22"/>
      <c r="B1770" s="121"/>
      <c r="C1770" s="121"/>
      <c r="D1770" s="121"/>
      <c r="E1770" s="122"/>
      <c r="F1770" s="123"/>
      <c r="G1770" s="123"/>
      <c r="H1770" s="22"/>
      <c r="I1770" s="122" t="str">
        <f>IF('Stock Takes'!$AC1771="", "", 'Stock Takes'!$AC1771)</f>
        <v/>
      </c>
      <c r="J1770" s="122" t="str">
        <f t="shared" si="378"/>
        <v/>
      </c>
      <c r="K1770" s="122" t="str">
        <f>IF($U$7=6, "", IF('Stock Takes'!AE$6="*", 'Stock Takes'!AE1771, IF('Stock Takes'!AF$6="*", 'Stock Takes'!AF1771, IF('Stock Takes'!AG$6="*", 'Stock Takes'!AG1771, IF('Stock Takes'!AH$6="*", 'Stock Takes'!AH1771, IF('Stock Takes'!AI$6="*", 'Stock Takes'!AI1771, IF('Stock Takes'!AJ$6="*", 'Stock Takes'!AJ1771)))))))</f>
        <v/>
      </c>
      <c r="L1770" s="122" t="str">
        <f t="shared" si="379"/>
        <v/>
      </c>
      <c r="M1770" s="22"/>
      <c r="AC1770" s="17">
        <f t="shared" si="380"/>
        <v>0</v>
      </c>
      <c r="AD1770" s="18">
        <f t="shared" si="381"/>
        <v>0</v>
      </c>
      <c r="AF1770" s="6" t="str">
        <f t="shared" si="382"/>
        <v/>
      </c>
      <c r="AG1770" s="6" t="str">
        <f t="shared" si="383"/>
        <v/>
      </c>
      <c r="AH1770" s="6" t="str">
        <f t="shared" si="384"/>
        <v/>
      </c>
      <c r="AI1770" s="6" t="str">
        <f t="shared" si="385"/>
        <v/>
      </c>
      <c r="AJ1770" s="6">
        <v>1763</v>
      </c>
      <c r="AK1770" s="73" t="str">
        <f t="shared" si="386"/>
        <v/>
      </c>
      <c r="AL1770" s="6" t="str">
        <f t="shared" si="387"/>
        <v/>
      </c>
      <c r="AN1770" s="6" t="str">
        <f>IF(D1770="", "", IF(COUNTIF($D$8:D1769, D1770)&gt;0, "", MAX($AN$7:AN1769)+1))</f>
        <v/>
      </c>
      <c r="AO1770" s="6" t="str">
        <f t="shared" si="388"/>
        <v/>
      </c>
      <c r="AP1770" s="6" t="str">
        <f t="shared" si="389"/>
        <v/>
      </c>
      <c r="AQ1770" s="6" t="str">
        <f t="shared" si="390"/>
        <v/>
      </c>
      <c r="AR1770" s="6" t="str">
        <f t="shared" si="391"/>
        <v/>
      </c>
    </row>
    <row r="1771" spans="1:44" x14ac:dyDescent="0.25">
      <c r="A1771" s="22"/>
      <c r="B1771" s="121"/>
      <c r="C1771" s="121"/>
      <c r="D1771" s="121"/>
      <c r="E1771" s="122"/>
      <c r="F1771" s="123"/>
      <c r="G1771" s="123"/>
      <c r="H1771" s="22"/>
      <c r="I1771" s="122" t="str">
        <f>IF('Stock Takes'!$AC1772="", "", 'Stock Takes'!$AC1772)</f>
        <v/>
      </c>
      <c r="J1771" s="122" t="str">
        <f t="shared" si="378"/>
        <v/>
      </c>
      <c r="K1771" s="122" t="str">
        <f>IF($U$7=6, "", IF('Stock Takes'!AE$6="*", 'Stock Takes'!AE1772, IF('Stock Takes'!AF$6="*", 'Stock Takes'!AF1772, IF('Stock Takes'!AG$6="*", 'Stock Takes'!AG1772, IF('Stock Takes'!AH$6="*", 'Stock Takes'!AH1772, IF('Stock Takes'!AI$6="*", 'Stock Takes'!AI1772, IF('Stock Takes'!AJ$6="*", 'Stock Takes'!AJ1772)))))))</f>
        <v/>
      </c>
      <c r="L1771" s="122" t="str">
        <f t="shared" si="379"/>
        <v/>
      </c>
      <c r="M1771" s="22"/>
      <c r="AC1771" s="17">
        <f t="shared" si="380"/>
        <v>0</v>
      </c>
      <c r="AD1771" s="18">
        <f t="shared" si="381"/>
        <v>0</v>
      </c>
      <c r="AF1771" s="6" t="str">
        <f t="shared" si="382"/>
        <v/>
      </c>
      <c r="AG1771" s="6" t="str">
        <f t="shared" si="383"/>
        <v/>
      </c>
      <c r="AH1771" s="6" t="str">
        <f t="shared" si="384"/>
        <v/>
      </c>
      <c r="AI1771" s="6" t="str">
        <f t="shared" si="385"/>
        <v/>
      </c>
      <c r="AJ1771" s="6">
        <v>1764</v>
      </c>
      <c r="AK1771" s="73" t="str">
        <f t="shared" si="386"/>
        <v/>
      </c>
      <c r="AL1771" s="6" t="str">
        <f t="shared" si="387"/>
        <v/>
      </c>
      <c r="AN1771" s="6" t="str">
        <f>IF(D1771="", "", IF(COUNTIF($D$8:D1770, D1771)&gt;0, "", MAX($AN$7:AN1770)+1))</f>
        <v/>
      </c>
      <c r="AO1771" s="6" t="str">
        <f t="shared" si="388"/>
        <v/>
      </c>
      <c r="AP1771" s="6" t="str">
        <f t="shared" si="389"/>
        <v/>
      </c>
      <c r="AQ1771" s="6" t="str">
        <f t="shared" si="390"/>
        <v/>
      </c>
      <c r="AR1771" s="6" t="str">
        <f t="shared" si="391"/>
        <v/>
      </c>
    </row>
    <row r="1772" spans="1:44" x14ac:dyDescent="0.25">
      <c r="A1772" s="22"/>
      <c r="B1772" s="121"/>
      <c r="C1772" s="121"/>
      <c r="D1772" s="121"/>
      <c r="E1772" s="122"/>
      <c r="F1772" s="123"/>
      <c r="G1772" s="123"/>
      <c r="H1772" s="22"/>
      <c r="I1772" s="122" t="str">
        <f>IF('Stock Takes'!$AC1773="", "", 'Stock Takes'!$AC1773)</f>
        <v/>
      </c>
      <c r="J1772" s="122" t="str">
        <f t="shared" si="378"/>
        <v/>
      </c>
      <c r="K1772" s="122" t="str">
        <f>IF($U$7=6, "", IF('Stock Takes'!AE$6="*", 'Stock Takes'!AE1773, IF('Stock Takes'!AF$6="*", 'Stock Takes'!AF1773, IF('Stock Takes'!AG$6="*", 'Stock Takes'!AG1773, IF('Stock Takes'!AH$6="*", 'Stock Takes'!AH1773, IF('Stock Takes'!AI$6="*", 'Stock Takes'!AI1773, IF('Stock Takes'!AJ$6="*", 'Stock Takes'!AJ1773)))))))</f>
        <v/>
      </c>
      <c r="L1772" s="122" t="str">
        <f t="shared" si="379"/>
        <v/>
      </c>
      <c r="M1772" s="22"/>
      <c r="AC1772" s="17">
        <f t="shared" si="380"/>
        <v>0</v>
      </c>
      <c r="AD1772" s="18">
        <f t="shared" si="381"/>
        <v>0</v>
      </c>
      <c r="AF1772" s="6" t="str">
        <f t="shared" si="382"/>
        <v/>
      </c>
      <c r="AG1772" s="6" t="str">
        <f t="shared" si="383"/>
        <v/>
      </c>
      <c r="AH1772" s="6" t="str">
        <f t="shared" si="384"/>
        <v/>
      </c>
      <c r="AI1772" s="6" t="str">
        <f t="shared" si="385"/>
        <v/>
      </c>
      <c r="AJ1772" s="6">
        <v>1765</v>
      </c>
      <c r="AK1772" s="73" t="str">
        <f t="shared" si="386"/>
        <v/>
      </c>
      <c r="AL1772" s="6" t="str">
        <f t="shared" si="387"/>
        <v/>
      </c>
      <c r="AN1772" s="6" t="str">
        <f>IF(D1772="", "", IF(COUNTIF($D$8:D1771, D1772)&gt;0, "", MAX($AN$7:AN1771)+1))</f>
        <v/>
      </c>
      <c r="AO1772" s="6" t="str">
        <f t="shared" si="388"/>
        <v/>
      </c>
      <c r="AP1772" s="6" t="str">
        <f t="shared" si="389"/>
        <v/>
      </c>
      <c r="AQ1772" s="6" t="str">
        <f t="shared" si="390"/>
        <v/>
      </c>
      <c r="AR1772" s="6" t="str">
        <f t="shared" si="391"/>
        <v/>
      </c>
    </row>
    <row r="1773" spans="1:44" x14ac:dyDescent="0.25">
      <c r="A1773" s="22"/>
      <c r="B1773" s="121"/>
      <c r="C1773" s="121"/>
      <c r="D1773" s="121"/>
      <c r="E1773" s="122"/>
      <c r="F1773" s="123"/>
      <c r="G1773" s="123"/>
      <c r="H1773" s="22"/>
      <c r="I1773" s="122" t="str">
        <f>IF('Stock Takes'!$AC1774="", "", 'Stock Takes'!$AC1774)</f>
        <v/>
      </c>
      <c r="J1773" s="122" t="str">
        <f t="shared" si="378"/>
        <v/>
      </c>
      <c r="K1773" s="122" t="str">
        <f>IF($U$7=6, "", IF('Stock Takes'!AE$6="*", 'Stock Takes'!AE1774, IF('Stock Takes'!AF$6="*", 'Stock Takes'!AF1774, IF('Stock Takes'!AG$6="*", 'Stock Takes'!AG1774, IF('Stock Takes'!AH$6="*", 'Stock Takes'!AH1774, IF('Stock Takes'!AI$6="*", 'Stock Takes'!AI1774, IF('Stock Takes'!AJ$6="*", 'Stock Takes'!AJ1774)))))))</f>
        <v/>
      </c>
      <c r="L1773" s="122" t="str">
        <f t="shared" si="379"/>
        <v/>
      </c>
      <c r="M1773" s="22"/>
      <c r="AC1773" s="17">
        <f t="shared" si="380"/>
        <v>0</v>
      </c>
      <c r="AD1773" s="18">
        <f t="shared" si="381"/>
        <v>0</v>
      </c>
      <c r="AF1773" s="6" t="str">
        <f t="shared" si="382"/>
        <v/>
      </c>
      <c r="AG1773" s="6" t="str">
        <f t="shared" si="383"/>
        <v/>
      </c>
      <c r="AH1773" s="6" t="str">
        <f t="shared" si="384"/>
        <v/>
      </c>
      <c r="AI1773" s="6" t="str">
        <f t="shared" si="385"/>
        <v/>
      </c>
      <c r="AJ1773" s="6">
        <v>1766</v>
      </c>
      <c r="AK1773" s="73" t="str">
        <f t="shared" si="386"/>
        <v/>
      </c>
      <c r="AL1773" s="6" t="str">
        <f t="shared" si="387"/>
        <v/>
      </c>
      <c r="AN1773" s="6" t="str">
        <f>IF(D1773="", "", IF(COUNTIF($D$8:D1772, D1773)&gt;0, "", MAX($AN$7:AN1772)+1))</f>
        <v/>
      </c>
      <c r="AO1773" s="6" t="str">
        <f t="shared" si="388"/>
        <v/>
      </c>
      <c r="AP1773" s="6" t="str">
        <f t="shared" si="389"/>
        <v/>
      </c>
      <c r="AQ1773" s="6" t="str">
        <f t="shared" si="390"/>
        <v/>
      </c>
      <c r="AR1773" s="6" t="str">
        <f t="shared" si="391"/>
        <v/>
      </c>
    </row>
    <row r="1774" spans="1:44" x14ac:dyDescent="0.25">
      <c r="A1774" s="22"/>
      <c r="B1774" s="121"/>
      <c r="C1774" s="121"/>
      <c r="D1774" s="121"/>
      <c r="E1774" s="122"/>
      <c r="F1774" s="123"/>
      <c r="G1774" s="123"/>
      <c r="H1774" s="22"/>
      <c r="I1774" s="122" t="str">
        <f>IF('Stock Takes'!$AC1775="", "", 'Stock Takes'!$AC1775)</f>
        <v/>
      </c>
      <c r="J1774" s="122" t="str">
        <f t="shared" si="378"/>
        <v/>
      </c>
      <c r="K1774" s="122" t="str">
        <f>IF($U$7=6, "", IF('Stock Takes'!AE$6="*", 'Stock Takes'!AE1775, IF('Stock Takes'!AF$6="*", 'Stock Takes'!AF1775, IF('Stock Takes'!AG$6="*", 'Stock Takes'!AG1775, IF('Stock Takes'!AH$6="*", 'Stock Takes'!AH1775, IF('Stock Takes'!AI$6="*", 'Stock Takes'!AI1775, IF('Stock Takes'!AJ$6="*", 'Stock Takes'!AJ1775)))))))</f>
        <v/>
      </c>
      <c r="L1774" s="122" t="str">
        <f t="shared" si="379"/>
        <v/>
      </c>
      <c r="M1774" s="22"/>
      <c r="AC1774" s="17">
        <f t="shared" si="380"/>
        <v>0</v>
      </c>
      <c r="AD1774" s="18">
        <f t="shared" si="381"/>
        <v>0</v>
      </c>
      <c r="AF1774" s="6" t="str">
        <f t="shared" si="382"/>
        <v/>
      </c>
      <c r="AG1774" s="6" t="str">
        <f t="shared" si="383"/>
        <v/>
      </c>
      <c r="AH1774" s="6" t="str">
        <f t="shared" si="384"/>
        <v/>
      </c>
      <c r="AI1774" s="6" t="str">
        <f t="shared" si="385"/>
        <v/>
      </c>
      <c r="AJ1774" s="6">
        <v>1767</v>
      </c>
      <c r="AK1774" s="73" t="str">
        <f t="shared" si="386"/>
        <v/>
      </c>
      <c r="AL1774" s="6" t="str">
        <f t="shared" si="387"/>
        <v/>
      </c>
      <c r="AN1774" s="6" t="str">
        <f>IF(D1774="", "", IF(COUNTIF($D$8:D1773, D1774)&gt;0, "", MAX($AN$7:AN1773)+1))</f>
        <v/>
      </c>
      <c r="AO1774" s="6" t="str">
        <f t="shared" si="388"/>
        <v/>
      </c>
      <c r="AP1774" s="6" t="str">
        <f t="shared" si="389"/>
        <v/>
      </c>
      <c r="AQ1774" s="6" t="str">
        <f t="shared" si="390"/>
        <v/>
      </c>
      <c r="AR1774" s="6" t="str">
        <f t="shared" si="391"/>
        <v/>
      </c>
    </row>
    <row r="1775" spans="1:44" x14ac:dyDescent="0.25">
      <c r="A1775" s="22"/>
      <c r="B1775" s="121"/>
      <c r="C1775" s="121"/>
      <c r="D1775" s="121"/>
      <c r="E1775" s="122"/>
      <c r="F1775" s="123"/>
      <c r="G1775" s="123"/>
      <c r="H1775" s="22"/>
      <c r="I1775" s="122" t="str">
        <f>IF('Stock Takes'!$AC1776="", "", 'Stock Takes'!$AC1776)</f>
        <v/>
      </c>
      <c r="J1775" s="122" t="str">
        <f t="shared" si="378"/>
        <v/>
      </c>
      <c r="K1775" s="122" t="str">
        <f>IF($U$7=6, "", IF('Stock Takes'!AE$6="*", 'Stock Takes'!AE1776, IF('Stock Takes'!AF$6="*", 'Stock Takes'!AF1776, IF('Stock Takes'!AG$6="*", 'Stock Takes'!AG1776, IF('Stock Takes'!AH$6="*", 'Stock Takes'!AH1776, IF('Stock Takes'!AI$6="*", 'Stock Takes'!AI1776, IF('Stock Takes'!AJ$6="*", 'Stock Takes'!AJ1776)))))))</f>
        <v/>
      </c>
      <c r="L1775" s="122" t="str">
        <f t="shared" si="379"/>
        <v/>
      </c>
      <c r="M1775" s="22"/>
      <c r="AC1775" s="17">
        <f t="shared" si="380"/>
        <v>0</v>
      </c>
      <c r="AD1775" s="18">
        <f t="shared" si="381"/>
        <v>0</v>
      </c>
      <c r="AF1775" s="6" t="str">
        <f t="shared" si="382"/>
        <v/>
      </c>
      <c r="AG1775" s="6" t="str">
        <f t="shared" si="383"/>
        <v/>
      </c>
      <c r="AH1775" s="6" t="str">
        <f t="shared" si="384"/>
        <v/>
      </c>
      <c r="AI1775" s="6" t="str">
        <f t="shared" si="385"/>
        <v/>
      </c>
      <c r="AJ1775" s="6">
        <v>1768</v>
      </c>
      <c r="AK1775" s="73" t="str">
        <f t="shared" si="386"/>
        <v/>
      </c>
      <c r="AL1775" s="6" t="str">
        <f t="shared" si="387"/>
        <v/>
      </c>
      <c r="AN1775" s="6" t="str">
        <f>IF(D1775="", "", IF(COUNTIF($D$8:D1774, D1775)&gt;0, "", MAX($AN$7:AN1774)+1))</f>
        <v/>
      </c>
      <c r="AO1775" s="6" t="str">
        <f t="shared" si="388"/>
        <v/>
      </c>
      <c r="AP1775" s="6" t="str">
        <f t="shared" si="389"/>
        <v/>
      </c>
      <c r="AQ1775" s="6" t="str">
        <f t="shared" si="390"/>
        <v/>
      </c>
      <c r="AR1775" s="6" t="str">
        <f t="shared" si="391"/>
        <v/>
      </c>
    </row>
    <row r="1776" spans="1:44" x14ac:dyDescent="0.25">
      <c r="A1776" s="22"/>
      <c r="B1776" s="121"/>
      <c r="C1776" s="121"/>
      <c r="D1776" s="121"/>
      <c r="E1776" s="122"/>
      <c r="F1776" s="123"/>
      <c r="G1776" s="123"/>
      <c r="H1776" s="22"/>
      <c r="I1776" s="122" t="str">
        <f>IF('Stock Takes'!$AC1777="", "", 'Stock Takes'!$AC1777)</f>
        <v/>
      </c>
      <c r="J1776" s="122" t="str">
        <f t="shared" si="378"/>
        <v/>
      </c>
      <c r="K1776" s="122" t="str">
        <f>IF($U$7=6, "", IF('Stock Takes'!AE$6="*", 'Stock Takes'!AE1777, IF('Stock Takes'!AF$6="*", 'Stock Takes'!AF1777, IF('Stock Takes'!AG$6="*", 'Stock Takes'!AG1777, IF('Stock Takes'!AH$6="*", 'Stock Takes'!AH1777, IF('Stock Takes'!AI$6="*", 'Stock Takes'!AI1777, IF('Stock Takes'!AJ$6="*", 'Stock Takes'!AJ1777)))))))</f>
        <v/>
      </c>
      <c r="L1776" s="122" t="str">
        <f t="shared" si="379"/>
        <v/>
      </c>
      <c r="M1776" s="22"/>
      <c r="AC1776" s="17">
        <f t="shared" si="380"/>
        <v>0</v>
      </c>
      <c r="AD1776" s="18">
        <f t="shared" si="381"/>
        <v>0</v>
      </c>
      <c r="AF1776" s="6" t="str">
        <f t="shared" si="382"/>
        <v/>
      </c>
      <c r="AG1776" s="6" t="str">
        <f t="shared" si="383"/>
        <v/>
      </c>
      <c r="AH1776" s="6" t="str">
        <f t="shared" si="384"/>
        <v/>
      </c>
      <c r="AI1776" s="6" t="str">
        <f t="shared" si="385"/>
        <v/>
      </c>
      <c r="AJ1776" s="6">
        <v>1769</v>
      </c>
      <c r="AK1776" s="73" t="str">
        <f t="shared" si="386"/>
        <v/>
      </c>
      <c r="AL1776" s="6" t="str">
        <f t="shared" si="387"/>
        <v/>
      </c>
      <c r="AN1776" s="6" t="str">
        <f>IF(D1776="", "", IF(COUNTIF($D$8:D1775, D1776)&gt;0, "", MAX($AN$7:AN1775)+1))</f>
        <v/>
      </c>
      <c r="AO1776" s="6" t="str">
        <f t="shared" si="388"/>
        <v/>
      </c>
      <c r="AP1776" s="6" t="str">
        <f t="shared" si="389"/>
        <v/>
      </c>
      <c r="AQ1776" s="6" t="str">
        <f t="shared" si="390"/>
        <v/>
      </c>
      <c r="AR1776" s="6" t="str">
        <f t="shared" si="391"/>
        <v/>
      </c>
    </row>
    <row r="1777" spans="1:44" x14ac:dyDescent="0.25">
      <c r="A1777" s="22"/>
      <c r="B1777" s="121"/>
      <c r="C1777" s="121"/>
      <c r="D1777" s="121"/>
      <c r="E1777" s="122"/>
      <c r="F1777" s="123"/>
      <c r="G1777" s="123"/>
      <c r="H1777" s="22"/>
      <c r="I1777" s="122" t="str">
        <f>IF('Stock Takes'!$AC1778="", "", 'Stock Takes'!$AC1778)</f>
        <v/>
      </c>
      <c r="J1777" s="122" t="str">
        <f t="shared" si="378"/>
        <v/>
      </c>
      <c r="K1777" s="122" t="str">
        <f>IF($U$7=6, "", IF('Stock Takes'!AE$6="*", 'Stock Takes'!AE1778, IF('Stock Takes'!AF$6="*", 'Stock Takes'!AF1778, IF('Stock Takes'!AG$6="*", 'Stock Takes'!AG1778, IF('Stock Takes'!AH$6="*", 'Stock Takes'!AH1778, IF('Stock Takes'!AI$6="*", 'Stock Takes'!AI1778, IF('Stock Takes'!AJ$6="*", 'Stock Takes'!AJ1778)))))))</f>
        <v/>
      </c>
      <c r="L1777" s="122" t="str">
        <f t="shared" si="379"/>
        <v/>
      </c>
      <c r="M1777" s="22"/>
      <c r="AC1777" s="17">
        <f t="shared" si="380"/>
        <v>0</v>
      </c>
      <c r="AD1777" s="18">
        <f t="shared" si="381"/>
        <v>0</v>
      </c>
      <c r="AF1777" s="6" t="str">
        <f t="shared" si="382"/>
        <v/>
      </c>
      <c r="AG1777" s="6" t="str">
        <f t="shared" si="383"/>
        <v/>
      </c>
      <c r="AH1777" s="6" t="str">
        <f t="shared" si="384"/>
        <v/>
      </c>
      <c r="AI1777" s="6" t="str">
        <f t="shared" si="385"/>
        <v/>
      </c>
      <c r="AJ1777" s="6">
        <v>1770</v>
      </c>
      <c r="AK1777" s="73" t="str">
        <f t="shared" si="386"/>
        <v/>
      </c>
      <c r="AL1777" s="6" t="str">
        <f t="shared" si="387"/>
        <v/>
      </c>
      <c r="AN1777" s="6" t="str">
        <f>IF(D1777="", "", IF(COUNTIF($D$8:D1776, D1777)&gt;0, "", MAX($AN$7:AN1776)+1))</f>
        <v/>
      </c>
      <c r="AO1777" s="6" t="str">
        <f t="shared" si="388"/>
        <v/>
      </c>
      <c r="AP1777" s="6" t="str">
        <f t="shared" si="389"/>
        <v/>
      </c>
      <c r="AQ1777" s="6" t="str">
        <f t="shared" si="390"/>
        <v/>
      </c>
      <c r="AR1777" s="6" t="str">
        <f t="shared" si="391"/>
        <v/>
      </c>
    </row>
    <row r="1778" spans="1:44" x14ac:dyDescent="0.25">
      <c r="A1778" s="22"/>
      <c r="B1778" s="121"/>
      <c r="C1778" s="121"/>
      <c r="D1778" s="121"/>
      <c r="E1778" s="122"/>
      <c r="F1778" s="123"/>
      <c r="G1778" s="123"/>
      <c r="H1778" s="22"/>
      <c r="I1778" s="122" t="str">
        <f>IF('Stock Takes'!$AC1779="", "", 'Stock Takes'!$AC1779)</f>
        <v/>
      </c>
      <c r="J1778" s="122" t="str">
        <f t="shared" si="378"/>
        <v/>
      </c>
      <c r="K1778" s="122" t="str">
        <f>IF($U$7=6, "", IF('Stock Takes'!AE$6="*", 'Stock Takes'!AE1779, IF('Stock Takes'!AF$6="*", 'Stock Takes'!AF1779, IF('Stock Takes'!AG$6="*", 'Stock Takes'!AG1779, IF('Stock Takes'!AH$6="*", 'Stock Takes'!AH1779, IF('Stock Takes'!AI$6="*", 'Stock Takes'!AI1779, IF('Stock Takes'!AJ$6="*", 'Stock Takes'!AJ1779)))))))</f>
        <v/>
      </c>
      <c r="L1778" s="122" t="str">
        <f t="shared" si="379"/>
        <v/>
      </c>
      <c r="M1778" s="22"/>
      <c r="AC1778" s="17">
        <f t="shared" si="380"/>
        <v>0</v>
      </c>
      <c r="AD1778" s="18">
        <f t="shared" si="381"/>
        <v>0</v>
      </c>
      <c r="AF1778" s="6" t="str">
        <f t="shared" si="382"/>
        <v/>
      </c>
      <c r="AG1778" s="6" t="str">
        <f t="shared" si="383"/>
        <v/>
      </c>
      <c r="AH1778" s="6" t="str">
        <f t="shared" si="384"/>
        <v/>
      </c>
      <c r="AI1778" s="6" t="str">
        <f t="shared" si="385"/>
        <v/>
      </c>
      <c r="AJ1778" s="6">
        <v>1771</v>
      </c>
      <c r="AK1778" s="73" t="str">
        <f t="shared" si="386"/>
        <v/>
      </c>
      <c r="AL1778" s="6" t="str">
        <f t="shared" si="387"/>
        <v/>
      </c>
      <c r="AN1778" s="6" t="str">
        <f>IF(D1778="", "", IF(COUNTIF($D$8:D1777, D1778)&gt;0, "", MAX($AN$7:AN1777)+1))</f>
        <v/>
      </c>
      <c r="AO1778" s="6" t="str">
        <f t="shared" si="388"/>
        <v/>
      </c>
      <c r="AP1778" s="6" t="str">
        <f t="shared" si="389"/>
        <v/>
      </c>
      <c r="AQ1778" s="6" t="str">
        <f t="shared" si="390"/>
        <v/>
      </c>
      <c r="AR1778" s="6" t="str">
        <f t="shared" si="391"/>
        <v/>
      </c>
    </row>
    <row r="1779" spans="1:44" x14ac:dyDescent="0.25">
      <c r="A1779" s="22"/>
      <c r="B1779" s="121"/>
      <c r="C1779" s="121"/>
      <c r="D1779" s="121"/>
      <c r="E1779" s="122"/>
      <c r="F1779" s="123"/>
      <c r="G1779" s="123"/>
      <c r="H1779" s="22"/>
      <c r="I1779" s="122" t="str">
        <f>IF('Stock Takes'!$AC1780="", "", 'Stock Takes'!$AC1780)</f>
        <v/>
      </c>
      <c r="J1779" s="122" t="str">
        <f t="shared" si="378"/>
        <v/>
      </c>
      <c r="K1779" s="122" t="str">
        <f>IF($U$7=6, "", IF('Stock Takes'!AE$6="*", 'Stock Takes'!AE1780, IF('Stock Takes'!AF$6="*", 'Stock Takes'!AF1780, IF('Stock Takes'!AG$6="*", 'Stock Takes'!AG1780, IF('Stock Takes'!AH$6="*", 'Stock Takes'!AH1780, IF('Stock Takes'!AI$6="*", 'Stock Takes'!AI1780, IF('Stock Takes'!AJ$6="*", 'Stock Takes'!AJ1780)))))))</f>
        <v/>
      </c>
      <c r="L1779" s="122" t="str">
        <f t="shared" si="379"/>
        <v/>
      </c>
      <c r="M1779" s="22"/>
      <c r="AC1779" s="17">
        <f t="shared" si="380"/>
        <v>0</v>
      </c>
      <c r="AD1779" s="18">
        <f t="shared" si="381"/>
        <v>0</v>
      </c>
      <c r="AF1779" s="6" t="str">
        <f t="shared" si="382"/>
        <v/>
      </c>
      <c r="AG1779" s="6" t="str">
        <f t="shared" si="383"/>
        <v/>
      </c>
      <c r="AH1779" s="6" t="str">
        <f t="shared" si="384"/>
        <v/>
      </c>
      <c r="AI1779" s="6" t="str">
        <f t="shared" si="385"/>
        <v/>
      </c>
      <c r="AJ1779" s="6">
        <v>1772</v>
      </c>
      <c r="AK1779" s="73" t="str">
        <f t="shared" si="386"/>
        <v/>
      </c>
      <c r="AL1779" s="6" t="str">
        <f t="shared" si="387"/>
        <v/>
      </c>
      <c r="AN1779" s="6" t="str">
        <f>IF(D1779="", "", IF(COUNTIF($D$8:D1778, D1779)&gt;0, "", MAX($AN$7:AN1778)+1))</f>
        <v/>
      </c>
      <c r="AO1779" s="6" t="str">
        <f t="shared" si="388"/>
        <v/>
      </c>
      <c r="AP1779" s="6" t="str">
        <f t="shared" si="389"/>
        <v/>
      </c>
      <c r="AQ1779" s="6" t="str">
        <f t="shared" si="390"/>
        <v/>
      </c>
      <c r="AR1779" s="6" t="str">
        <f t="shared" si="391"/>
        <v/>
      </c>
    </row>
    <row r="1780" spans="1:44" x14ac:dyDescent="0.25">
      <c r="A1780" s="22"/>
      <c r="B1780" s="121"/>
      <c r="C1780" s="121"/>
      <c r="D1780" s="121"/>
      <c r="E1780" s="122"/>
      <c r="F1780" s="123"/>
      <c r="G1780" s="123"/>
      <c r="H1780" s="22"/>
      <c r="I1780" s="122" t="str">
        <f>IF('Stock Takes'!$AC1781="", "", 'Stock Takes'!$AC1781)</f>
        <v/>
      </c>
      <c r="J1780" s="122" t="str">
        <f t="shared" si="378"/>
        <v/>
      </c>
      <c r="K1780" s="122" t="str">
        <f>IF($U$7=6, "", IF('Stock Takes'!AE$6="*", 'Stock Takes'!AE1781, IF('Stock Takes'!AF$6="*", 'Stock Takes'!AF1781, IF('Stock Takes'!AG$6="*", 'Stock Takes'!AG1781, IF('Stock Takes'!AH$6="*", 'Stock Takes'!AH1781, IF('Stock Takes'!AI$6="*", 'Stock Takes'!AI1781, IF('Stock Takes'!AJ$6="*", 'Stock Takes'!AJ1781)))))))</f>
        <v/>
      </c>
      <c r="L1780" s="122" t="str">
        <f t="shared" si="379"/>
        <v/>
      </c>
      <c r="M1780" s="22"/>
      <c r="AC1780" s="17">
        <f t="shared" si="380"/>
        <v>0</v>
      </c>
      <c r="AD1780" s="18">
        <f t="shared" si="381"/>
        <v>0</v>
      </c>
      <c r="AF1780" s="6" t="str">
        <f t="shared" si="382"/>
        <v/>
      </c>
      <c r="AG1780" s="6" t="str">
        <f t="shared" si="383"/>
        <v/>
      </c>
      <c r="AH1780" s="6" t="str">
        <f t="shared" si="384"/>
        <v/>
      </c>
      <c r="AI1780" s="6" t="str">
        <f t="shared" si="385"/>
        <v/>
      </c>
      <c r="AJ1780" s="6">
        <v>1773</v>
      </c>
      <c r="AK1780" s="73" t="str">
        <f t="shared" si="386"/>
        <v/>
      </c>
      <c r="AL1780" s="6" t="str">
        <f t="shared" si="387"/>
        <v/>
      </c>
      <c r="AN1780" s="6" t="str">
        <f>IF(D1780="", "", IF(COUNTIF($D$8:D1779, D1780)&gt;0, "", MAX($AN$7:AN1779)+1))</f>
        <v/>
      </c>
      <c r="AO1780" s="6" t="str">
        <f t="shared" si="388"/>
        <v/>
      </c>
      <c r="AP1780" s="6" t="str">
        <f t="shared" si="389"/>
        <v/>
      </c>
      <c r="AQ1780" s="6" t="str">
        <f t="shared" si="390"/>
        <v/>
      </c>
      <c r="AR1780" s="6" t="str">
        <f t="shared" si="391"/>
        <v/>
      </c>
    </row>
    <row r="1781" spans="1:44" x14ac:dyDescent="0.25">
      <c r="A1781" s="22"/>
      <c r="B1781" s="121"/>
      <c r="C1781" s="121"/>
      <c r="D1781" s="121"/>
      <c r="E1781" s="122"/>
      <c r="F1781" s="123"/>
      <c r="G1781" s="123"/>
      <c r="H1781" s="22"/>
      <c r="I1781" s="122" t="str">
        <f>IF('Stock Takes'!$AC1782="", "", 'Stock Takes'!$AC1782)</f>
        <v/>
      </c>
      <c r="J1781" s="122" t="str">
        <f t="shared" si="378"/>
        <v/>
      </c>
      <c r="K1781" s="122" t="str">
        <f>IF($U$7=6, "", IF('Stock Takes'!AE$6="*", 'Stock Takes'!AE1782, IF('Stock Takes'!AF$6="*", 'Stock Takes'!AF1782, IF('Stock Takes'!AG$6="*", 'Stock Takes'!AG1782, IF('Stock Takes'!AH$6="*", 'Stock Takes'!AH1782, IF('Stock Takes'!AI$6="*", 'Stock Takes'!AI1782, IF('Stock Takes'!AJ$6="*", 'Stock Takes'!AJ1782)))))))</f>
        <v/>
      </c>
      <c r="L1781" s="122" t="str">
        <f t="shared" si="379"/>
        <v/>
      </c>
      <c r="M1781" s="22"/>
      <c r="AC1781" s="17">
        <f t="shared" si="380"/>
        <v>0</v>
      </c>
      <c r="AD1781" s="18">
        <f t="shared" si="381"/>
        <v>0</v>
      </c>
      <c r="AF1781" s="6" t="str">
        <f t="shared" si="382"/>
        <v/>
      </c>
      <c r="AG1781" s="6" t="str">
        <f t="shared" si="383"/>
        <v/>
      </c>
      <c r="AH1781" s="6" t="str">
        <f t="shared" si="384"/>
        <v/>
      </c>
      <c r="AI1781" s="6" t="str">
        <f t="shared" si="385"/>
        <v/>
      </c>
      <c r="AJ1781" s="6">
        <v>1774</v>
      </c>
      <c r="AK1781" s="73" t="str">
        <f t="shared" si="386"/>
        <v/>
      </c>
      <c r="AL1781" s="6" t="str">
        <f t="shared" si="387"/>
        <v/>
      </c>
      <c r="AN1781" s="6" t="str">
        <f>IF(D1781="", "", IF(COUNTIF($D$8:D1780, D1781)&gt;0, "", MAX($AN$7:AN1780)+1))</f>
        <v/>
      </c>
      <c r="AO1781" s="6" t="str">
        <f t="shared" si="388"/>
        <v/>
      </c>
      <c r="AP1781" s="6" t="str">
        <f t="shared" si="389"/>
        <v/>
      </c>
      <c r="AQ1781" s="6" t="str">
        <f t="shared" si="390"/>
        <v/>
      </c>
      <c r="AR1781" s="6" t="str">
        <f t="shared" si="391"/>
        <v/>
      </c>
    </row>
    <row r="1782" spans="1:44" x14ac:dyDescent="0.25">
      <c r="A1782" s="22"/>
      <c r="B1782" s="121"/>
      <c r="C1782" s="121"/>
      <c r="D1782" s="121"/>
      <c r="E1782" s="122"/>
      <c r="F1782" s="123"/>
      <c r="G1782" s="123"/>
      <c r="H1782" s="22"/>
      <c r="I1782" s="122" t="str">
        <f>IF('Stock Takes'!$AC1783="", "", 'Stock Takes'!$AC1783)</f>
        <v/>
      </c>
      <c r="J1782" s="122" t="str">
        <f t="shared" si="378"/>
        <v/>
      </c>
      <c r="K1782" s="122" t="str">
        <f>IF($U$7=6, "", IF('Stock Takes'!AE$6="*", 'Stock Takes'!AE1783, IF('Stock Takes'!AF$6="*", 'Stock Takes'!AF1783, IF('Stock Takes'!AG$6="*", 'Stock Takes'!AG1783, IF('Stock Takes'!AH$6="*", 'Stock Takes'!AH1783, IF('Stock Takes'!AI$6="*", 'Stock Takes'!AI1783, IF('Stock Takes'!AJ$6="*", 'Stock Takes'!AJ1783)))))))</f>
        <v/>
      </c>
      <c r="L1782" s="122" t="str">
        <f t="shared" si="379"/>
        <v/>
      </c>
      <c r="M1782" s="22"/>
      <c r="AC1782" s="17">
        <f t="shared" si="380"/>
        <v>0</v>
      </c>
      <c r="AD1782" s="18">
        <f t="shared" si="381"/>
        <v>0</v>
      </c>
      <c r="AF1782" s="6" t="str">
        <f t="shared" si="382"/>
        <v/>
      </c>
      <c r="AG1782" s="6" t="str">
        <f t="shared" si="383"/>
        <v/>
      </c>
      <c r="AH1782" s="6" t="str">
        <f t="shared" si="384"/>
        <v/>
      </c>
      <c r="AI1782" s="6" t="str">
        <f t="shared" si="385"/>
        <v/>
      </c>
      <c r="AJ1782" s="6">
        <v>1775</v>
      </c>
      <c r="AK1782" s="73" t="str">
        <f t="shared" si="386"/>
        <v/>
      </c>
      <c r="AL1782" s="6" t="str">
        <f t="shared" si="387"/>
        <v/>
      </c>
      <c r="AN1782" s="6" t="str">
        <f>IF(D1782="", "", IF(COUNTIF($D$8:D1781, D1782)&gt;0, "", MAX($AN$7:AN1781)+1))</f>
        <v/>
      </c>
      <c r="AO1782" s="6" t="str">
        <f t="shared" si="388"/>
        <v/>
      </c>
      <c r="AP1782" s="6" t="str">
        <f t="shared" si="389"/>
        <v/>
      </c>
      <c r="AQ1782" s="6" t="str">
        <f t="shared" si="390"/>
        <v/>
      </c>
      <c r="AR1782" s="6" t="str">
        <f t="shared" si="391"/>
        <v/>
      </c>
    </row>
    <row r="1783" spans="1:44" x14ac:dyDescent="0.25">
      <c r="A1783" s="22"/>
      <c r="B1783" s="121"/>
      <c r="C1783" s="121"/>
      <c r="D1783" s="121"/>
      <c r="E1783" s="122"/>
      <c r="F1783" s="123"/>
      <c r="G1783" s="123"/>
      <c r="H1783" s="22"/>
      <c r="I1783" s="122" t="str">
        <f>IF('Stock Takes'!$AC1784="", "", 'Stock Takes'!$AC1784)</f>
        <v/>
      </c>
      <c r="J1783" s="122" t="str">
        <f t="shared" si="378"/>
        <v/>
      </c>
      <c r="K1783" s="122" t="str">
        <f>IF($U$7=6, "", IF('Stock Takes'!AE$6="*", 'Stock Takes'!AE1784, IF('Stock Takes'!AF$6="*", 'Stock Takes'!AF1784, IF('Stock Takes'!AG$6="*", 'Stock Takes'!AG1784, IF('Stock Takes'!AH$6="*", 'Stock Takes'!AH1784, IF('Stock Takes'!AI$6="*", 'Stock Takes'!AI1784, IF('Stock Takes'!AJ$6="*", 'Stock Takes'!AJ1784)))))))</f>
        <v/>
      </c>
      <c r="L1783" s="122" t="str">
        <f t="shared" si="379"/>
        <v/>
      </c>
      <c r="M1783" s="22"/>
      <c r="AC1783" s="17">
        <f t="shared" si="380"/>
        <v>0</v>
      </c>
      <c r="AD1783" s="18">
        <f t="shared" si="381"/>
        <v>0</v>
      </c>
      <c r="AF1783" s="6" t="str">
        <f t="shared" si="382"/>
        <v/>
      </c>
      <c r="AG1783" s="6" t="str">
        <f t="shared" si="383"/>
        <v/>
      </c>
      <c r="AH1783" s="6" t="str">
        <f t="shared" si="384"/>
        <v/>
      </c>
      <c r="AI1783" s="6" t="str">
        <f t="shared" si="385"/>
        <v/>
      </c>
      <c r="AJ1783" s="6">
        <v>1776</v>
      </c>
      <c r="AK1783" s="73" t="str">
        <f t="shared" si="386"/>
        <v/>
      </c>
      <c r="AL1783" s="6" t="str">
        <f t="shared" si="387"/>
        <v/>
      </c>
      <c r="AN1783" s="6" t="str">
        <f>IF(D1783="", "", IF(COUNTIF($D$8:D1782, D1783)&gt;0, "", MAX($AN$7:AN1782)+1))</f>
        <v/>
      </c>
      <c r="AO1783" s="6" t="str">
        <f t="shared" si="388"/>
        <v/>
      </c>
      <c r="AP1783" s="6" t="str">
        <f t="shared" si="389"/>
        <v/>
      </c>
      <c r="AQ1783" s="6" t="str">
        <f t="shared" si="390"/>
        <v/>
      </c>
      <c r="AR1783" s="6" t="str">
        <f t="shared" si="391"/>
        <v/>
      </c>
    </row>
    <row r="1784" spans="1:44" x14ac:dyDescent="0.25">
      <c r="A1784" s="22"/>
      <c r="B1784" s="121"/>
      <c r="C1784" s="121"/>
      <c r="D1784" s="121"/>
      <c r="E1784" s="122"/>
      <c r="F1784" s="123"/>
      <c r="G1784" s="123"/>
      <c r="H1784" s="22"/>
      <c r="I1784" s="122" t="str">
        <f>IF('Stock Takes'!$AC1785="", "", 'Stock Takes'!$AC1785)</f>
        <v/>
      </c>
      <c r="J1784" s="122" t="str">
        <f t="shared" si="378"/>
        <v/>
      </c>
      <c r="K1784" s="122" t="str">
        <f>IF($U$7=6, "", IF('Stock Takes'!AE$6="*", 'Stock Takes'!AE1785, IF('Stock Takes'!AF$6="*", 'Stock Takes'!AF1785, IF('Stock Takes'!AG$6="*", 'Stock Takes'!AG1785, IF('Stock Takes'!AH$6="*", 'Stock Takes'!AH1785, IF('Stock Takes'!AI$6="*", 'Stock Takes'!AI1785, IF('Stock Takes'!AJ$6="*", 'Stock Takes'!AJ1785)))))))</f>
        <v/>
      </c>
      <c r="L1784" s="122" t="str">
        <f t="shared" si="379"/>
        <v/>
      </c>
      <c r="M1784" s="22"/>
      <c r="AC1784" s="17">
        <f t="shared" si="380"/>
        <v>0</v>
      </c>
      <c r="AD1784" s="18">
        <f t="shared" si="381"/>
        <v>0</v>
      </c>
      <c r="AF1784" s="6" t="str">
        <f t="shared" si="382"/>
        <v/>
      </c>
      <c r="AG1784" s="6" t="str">
        <f t="shared" si="383"/>
        <v/>
      </c>
      <c r="AH1784" s="6" t="str">
        <f t="shared" si="384"/>
        <v/>
      </c>
      <c r="AI1784" s="6" t="str">
        <f t="shared" si="385"/>
        <v/>
      </c>
      <c r="AJ1784" s="6">
        <v>1777</v>
      </c>
      <c r="AK1784" s="73" t="str">
        <f t="shared" si="386"/>
        <v/>
      </c>
      <c r="AL1784" s="6" t="str">
        <f t="shared" si="387"/>
        <v/>
      </c>
      <c r="AN1784" s="6" t="str">
        <f>IF(D1784="", "", IF(COUNTIF($D$8:D1783, D1784)&gt;0, "", MAX($AN$7:AN1783)+1))</f>
        <v/>
      </c>
      <c r="AO1784" s="6" t="str">
        <f t="shared" si="388"/>
        <v/>
      </c>
      <c r="AP1784" s="6" t="str">
        <f t="shared" si="389"/>
        <v/>
      </c>
      <c r="AQ1784" s="6" t="str">
        <f t="shared" si="390"/>
        <v/>
      </c>
      <c r="AR1784" s="6" t="str">
        <f t="shared" si="391"/>
        <v/>
      </c>
    </row>
    <row r="1785" spans="1:44" x14ac:dyDescent="0.25">
      <c r="A1785" s="22"/>
      <c r="B1785" s="121"/>
      <c r="C1785" s="121"/>
      <c r="D1785" s="121"/>
      <c r="E1785" s="122"/>
      <c r="F1785" s="123"/>
      <c r="G1785" s="123"/>
      <c r="H1785" s="22"/>
      <c r="I1785" s="122" t="str">
        <f>IF('Stock Takes'!$AC1786="", "", 'Stock Takes'!$AC1786)</f>
        <v/>
      </c>
      <c r="J1785" s="122" t="str">
        <f t="shared" si="378"/>
        <v/>
      </c>
      <c r="K1785" s="122" t="str">
        <f>IF($U$7=6, "", IF('Stock Takes'!AE$6="*", 'Stock Takes'!AE1786, IF('Stock Takes'!AF$6="*", 'Stock Takes'!AF1786, IF('Stock Takes'!AG$6="*", 'Stock Takes'!AG1786, IF('Stock Takes'!AH$6="*", 'Stock Takes'!AH1786, IF('Stock Takes'!AI$6="*", 'Stock Takes'!AI1786, IF('Stock Takes'!AJ$6="*", 'Stock Takes'!AJ1786)))))))</f>
        <v/>
      </c>
      <c r="L1785" s="122" t="str">
        <f t="shared" si="379"/>
        <v/>
      </c>
      <c r="M1785" s="22"/>
      <c r="AC1785" s="17">
        <f t="shared" si="380"/>
        <v>0</v>
      </c>
      <c r="AD1785" s="18">
        <f t="shared" si="381"/>
        <v>0</v>
      </c>
      <c r="AF1785" s="6" t="str">
        <f t="shared" si="382"/>
        <v/>
      </c>
      <c r="AG1785" s="6" t="str">
        <f t="shared" si="383"/>
        <v/>
      </c>
      <c r="AH1785" s="6" t="str">
        <f t="shared" si="384"/>
        <v/>
      </c>
      <c r="AI1785" s="6" t="str">
        <f t="shared" si="385"/>
        <v/>
      </c>
      <c r="AJ1785" s="6">
        <v>1778</v>
      </c>
      <c r="AK1785" s="73" t="str">
        <f t="shared" si="386"/>
        <v/>
      </c>
      <c r="AL1785" s="6" t="str">
        <f t="shared" si="387"/>
        <v/>
      </c>
      <c r="AN1785" s="6" t="str">
        <f>IF(D1785="", "", IF(COUNTIF($D$8:D1784, D1785)&gt;0, "", MAX($AN$7:AN1784)+1))</f>
        <v/>
      </c>
      <c r="AO1785" s="6" t="str">
        <f t="shared" si="388"/>
        <v/>
      </c>
      <c r="AP1785" s="6" t="str">
        <f t="shared" si="389"/>
        <v/>
      </c>
      <c r="AQ1785" s="6" t="str">
        <f t="shared" si="390"/>
        <v/>
      </c>
      <c r="AR1785" s="6" t="str">
        <f t="shared" si="391"/>
        <v/>
      </c>
    </row>
    <row r="1786" spans="1:44" x14ac:dyDescent="0.25">
      <c r="A1786" s="22"/>
      <c r="B1786" s="121"/>
      <c r="C1786" s="121"/>
      <c r="D1786" s="121"/>
      <c r="E1786" s="122"/>
      <c r="F1786" s="123"/>
      <c r="G1786" s="123"/>
      <c r="H1786" s="22"/>
      <c r="I1786" s="122" t="str">
        <f>IF('Stock Takes'!$AC1787="", "", 'Stock Takes'!$AC1787)</f>
        <v/>
      </c>
      <c r="J1786" s="122" t="str">
        <f t="shared" si="378"/>
        <v/>
      </c>
      <c r="K1786" s="122" t="str">
        <f>IF($U$7=6, "", IF('Stock Takes'!AE$6="*", 'Stock Takes'!AE1787, IF('Stock Takes'!AF$6="*", 'Stock Takes'!AF1787, IF('Stock Takes'!AG$6="*", 'Stock Takes'!AG1787, IF('Stock Takes'!AH$6="*", 'Stock Takes'!AH1787, IF('Stock Takes'!AI$6="*", 'Stock Takes'!AI1787, IF('Stock Takes'!AJ$6="*", 'Stock Takes'!AJ1787)))))))</f>
        <v/>
      </c>
      <c r="L1786" s="122" t="str">
        <f t="shared" si="379"/>
        <v/>
      </c>
      <c r="M1786" s="22"/>
      <c r="AC1786" s="17">
        <f t="shared" si="380"/>
        <v>0</v>
      </c>
      <c r="AD1786" s="18">
        <f t="shared" si="381"/>
        <v>0</v>
      </c>
      <c r="AF1786" s="6" t="str">
        <f t="shared" si="382"/>
        <v/>
      </c>
      <c r="AG1786" s="6" t="str">
        <f t="shared" si="383"/>
        <v/>
      </c>
      <c r="AH1786" s="6" t="str">
        <f t="shared" si="384"/>
        <v/>
      </c>
      <c r="AI1786" s="6" t="str">
        <f t="shared" si="385"/>
        <v/>
      </c>
      <c r="AJ1786" s="6">
        <v>1779</v>
      </c>
      <c r="AK1786" s="73" t="str">
        <f t="shared" si="386"/>
        <v/>
      </c>
      <c r="AL1786" s="6" t="str">
        <f t="shared" si="387"/>
        <v/>
      </c>
      <c r="AN1786" s="6" t="str">
        <f>IF(D1786="", "", IF(COUNTIF($D$8:D1785, D1786)&gt;0, "", MAX($AN$7:AN1785)+1))</f>
        <v/>
      </c>
      <c r="AO1786" s="6" t="str">
        <f t="shared" si="388"/>
        <v/>
      </c>
      <c r="AP1786" s="6" t="str">
        <f t="shared" si="389"/>
        <v/>
      </c>
      <c r="AQ1786" s="6" t="str">
        <f t="shared" si="390"/>
        <v/>
      </c>
      <c r="AR1786" s="6" t="str">
        <f t="shared" si="391"/>
        <v/>
      </c>
    </row>
    <row r="1787" spans="1:44" x14ac:dyDescent="0.25">
      <c r="A1787" s="22"/>
      <c r="B1787" s="121"/>
      <c r="C1787" s="121"/>
      <c r="D1787" s="121"/>
      <c r="E1787" s="122"/>
      <c r="F1787" s="123"/>
      <c r="G1787" s="123"/>
      <c r="H1787" s="22"/>
      <c r="I1787" s="122" t="str">
        <f>IF('Stock Takes'!$AC1788="", "", 'Stock Takes'!$AC1788)</f>
        <v/>
      </c>
      <c r="J1787" s="122" t="str">
        <f t="shared" si="378"/>
        <v/>
      </c>
      <c r="K1787" s="122" t="str">
        <f>IF($U$7=6, "", IF('Stock Takes'!AE$6="*", 'Stock Takes'!AE1788, IF('Stock Takes'!AF$6="*", 'Stock Takes'!AF1788, IF('Stock Takes'!AG$6="*", 'Stock Takes'!AG1788, IF('Stock Takes'!AH$6="*", 'Stock Takes'!AH1788, IF('Stock Takes'!AI$6="*", 'Stock Takes'!AI1788, IF('Stock Takes'!AJ$6="*", 'Stock Takes'!AJ1788)))))))</f>
        <v/>
      </c>
      <c r="L1787" s="122" t="str">
        <f t="shared" si="379"/>
        <v/>
      </c>
      <c r="M1787" s="22"/>
      <c r="AC1787" s="17">
        <f t="shared" si="380"/>
        <v>0</v>
      </c>
      <c r="AD1787" s="18">
        <f t="shared" si="381"/>
        <v>0</v>
      </c>
      <c r="AF1787" s="6" t="str">
        <f t="shared" si="382"/>
        <v/>
      </c>
      <c r="AG1787" s="6" t="str">
        <f t="shared" si="383"/>
        <v/>
      </c>
      <c r="AH1787" s="6" t="str">
        <f t="shared" si="384"/>
        <v/>
      </c>
      <c r="AI1787" s="6" t="str">
        <f t="shared" si="385"/>
        <v/>
      </c>
      <c r="AJ1787" s="6">
        <v>1780</v>
      </c>
      <c r="AK1787" s="73" t="str">
        <f t="shared" si="386"/>
        <v/>
      </c>
      <c r="AL1787" s="6" t="str">
        <f t="shared" si="387"/>
        <v/>
      </c>
      <c r="AN1787" s="6" t="str">
        <f>IF(D1787="", "", IF(COUNTIF($D$8:D1786, D1787)&gt;0, "", MAX($AN$7:AN1786)+1))</f>
        <v/>
      </c>
      <c r="AO1787" s="6" t="str">
        <f t="shared" si="388"/>
        <v/>
      </c>
      <c r="AP1787" s="6" t="str">
        <f t="shared" si="389"/>
        <v/>
      </c>
      <c r="AQ1787" s="6" t="str">
        <f t="shared" si="390"/>
        <v/>
      </c>
      <c r="AR1787" s="6" t="str">
        <f t="shared" si="391"/>
        <v/>
      </c>
    </row>
    <row r="1788" spans="1:44" x14ac:dyDescent="0.25">
      <c r="A1788" s="22"/>
      <c r="B1788" s="121"/>
      <c r="C1788" s="121"/>
      <c r="D1788" s="121"/>
      <c r="E1788" s="122"/>
      <c r="F1788" s="123"/>
      <c r="G1788" s="123"/>
      <c r="H1788" s="22"/>
      <c r="I1788" s="122" t="str">
        <f>IF('Stock Takes'!$AC1789="", "", 'Stock Takes'!$AC1789)</f>
        <v/>
      </c>
      <c r="J1788" s="122" t="str">
        <f t="shared" si="378"/>
        <v/>
      </c>
      <c r="K1788" s="122" t="str">
        <f>IF($U$7=6, "", IF('Stock Takes'!AE$6="*", 'Stock Takes'!AE1789, IF('Stock Takes'!AF$6="*", 'Stock Takes'!AF1789, IF('Stock Takes'!AG$6="*", 'Stock Takes'!AG1789, IF('Stock Takes'!AH$6="*", 'Stock Takes'!AH1789, IF('Stock Takes'!AI$6="*", 'Stock Takes'!AI1789, IF('Stock Takes'!AJ$6="*", 'Stock Takes'!AJ1789)))))))</f>
        <v/>
      </c>
      <c r="L1788" s="122" t="str">
        <f t="shared" si="379"/>
        <v/>
      </c>
      <c r="M1788" s="22"/>
      <c r="AC1788" s="17">
        <f t="shared" si="380"/>
        <v>0</v>
      </c>
      <c r="AD1788" s="18">
        <f t="shared" si="381"/>
        <v>0</v>
      </c>
      <c r="AF1788" s="6" t="str">
        <f t="shared" si="382"/>
        <v/>
      </c>
      <c r="AG1788" s="6" t="str">
        <f t="shared" si="383"/>
        <v/>
      </c>
      <c r="AH1788" s="6" t="str">
        <f t="shared" si="384"/>
        <v/>
      </c>
      <c r="AI1788" s="6" t="str">
        <f t="shared" si="385"/>
        <v/>
      </c>
      <c r="AJ1788" s="6">
        <v>1781</v>
      </c>
      <c r="AK1788" s="73" t="str">
        <f t="shared" si="386"/>
        <v/>
      </c>
      <c r="AL1788" s="6" t="str">
        <f t="shared" si="387"/>
        <v/>
      </c>
      <c r="AN1788" s="6" t="str">
        <f>IF(D1788="", "", IF(COUNTIF($D$8:D1787, D1788)&gt;0, "", MAX($AN$7:AN1787)+1))</f>
        <v/>
      </c>
      <c r="AO1788" s="6" t="str">
        <f t="shared" si="388"/>
        <v/>
      </c>
      <c r="AP1788" s="6" t="str">
        <f t="shared" si="389"/>
        <v/>
      </c>
      <c r="AQ1788" s="6" t="str">
        <f t="shared" si="390"/>
        <v/>
      </c>
      <c r="AR1788" s="6" t="str">
        <f t="shared" si="391"/>
        <v/>
      </c>
    </row>
    <row r="1789" spans="1:44" x14ac:dyDescent="0.25">
      <c r="A1789" s="22"/>
      <c r="B1789" s="121"/>
      <c r="C1789" s="121"/>
      <c r="D1789" s="121"/>
      <c r="E1789" s="122"/>
      <c r="F1789" s="123"/>
      <c r="G1789" s="123"/>
      <c r="H1789" s="22"/>
      <c r="I1789" s="122" t="str">
        <f>IF('Stock Takes'!$AC1790="", "", 'Stock Takes'!$AC1790)</f>
        <v/>
      </c>
      <c r="J1789" s="122" t="str">
        <f t="shared" si="378"/>
        <v/>
      </c>
      <c r="K1789" s="122" t="str">
        <f>IF($U$7=6, "", IF('Stock Takes'!AE$6="*", 'Stock Takes'!AE1790, IF('Stock Takes'!AF$6="*", 'Stock Takes'!AF1790, IF('Stock Takes'!AG$6="*", 'Stock Takes'!AG1790, IF('Stock Takes'!AH$6="*", 'Stock Takes'!AH1790, IF('Stock Takes'!AI$6="*", 'Stock Takes'!AI1790, IF('Stock Takes'!AJ$6="*", 'Stock Takes'!AJ1790)))))))</f>
        <v/>
      </c>
      <c r="L1789" s="122" t="str">
        <f t="shared" si="379"/>
        <v/>
      </c>
      <c r="M1789" s="22"/>
      <c r="AC1789" s="17">
        <f t="shared" si="380"/>
        <v>0</v>
      </c>
      <c r="AD1789" s="18">
        <f t="shared" si="381"/>
        <v>0</v>
      </c>
      <c r="AF1789" s="6" t="str">
        <f t="shared" si="382"/>
        <v/>
      </c>
      <c r="AG1789" s="6" t="str">
        <f t="shared" si="383"/>
        <v/>
      </c>
      <c r="AH1789" s="6" t="str">
        <f t="shared" si="384"/>
        <v/>
      </c>
      <c r="AI1789" s="6" t="str">
        <f t="shared" si="385"/>
        <v/>
      </c>
      <c r="AJ1789" s="6">
        <v>1782</v>
      </c>
      <c r="AK1789" s="73" t="str">
        <f t="shared" si="386"/>
        <v/>
      </c>
      <c r="AL1789" s="6" t="str">
        <f t="shared" si="387"/>
        <v/>
      </c>
      <c r="AN1789" s="6" t="str">
        <f>IF(D1789="", "", IF(COUNTIF($D$8:D1788, D1789)&gt;0, "", MAX($AN$7:AN1788)+1))</f>
        <v/>
      </c>
      <c r="AO1789" s="6" t="str">
        <f t="shared" si="388"/>
        <v/>
      </c>
      <c r="AP1789" s="6" t="str">
        <f t="shared" si="389"/>
        <v/>
      </c>
      <c r="AQ1789" s="6" t="str">
        <f t="shared" si="390"/>
        <v/>
      </c>
      <c r="AR1789" s="6" t="str">
        <f t="shared" si="391"/>
        <v/>
      </c>
    </row>
    <row r="1790" spans="1:44" x14ac:dyDescent="0.25">
      <c r="A1790" s="22"/>
      <c r="B1790" s="121"/>
      <c r="C1790" s="121"/>
      <c r="D1790" s="121"/>
      <c r="E1790" s="122"/>
      <c r="F1790" s="123"/>
      <c r="G1790" s="123"/>
      <c r="H1790" s="22"/>
      <c r="I1790" s="122" t="str">
        <f>IF('Stock Takes'!$AC1791="", "", 'Stock Takes'!$AC1791)</f>
        <v/>
      </c>
      <c r="J1790" s="122" t="str">
        <f t="shared" si="378"/>
        <v/>
      </c>
      <c r="K1790" s="122" t="str">
        <f>IF($U$7=6, "", IF('Stock Takes'!AE$6="*", 'Stock Takes'!AE1791, IF('Stock Takes'!AF$6="*", 'Stock Takes'!AF1791, IF('Stock Takes'!AG$6="*", 'Stock Takes'!AG1791, IF('Stock Takes'!AH$6="*", 'Stock Takes'!AH1791, IF('Stock Takes'!AI$6="*", 'Stock Takes'!AI1791, IF('Stock Takes'!AJ$6="*", 'Stock Takes'!AJ1791)))))))</f>
        <v/>
      </c>
      <c r="L1790" s="122" t="str">
        <f t="shared" si="379"/>
        <v/>
      </c>
      <c r="M1790" s="22"/>
      <c r="AC1790" s="17">
        <f t="shared" si="380"/>
        <v>0</v>
      </c>
      <c r="AD1790" s="18">
        <f t="shared" si="381"/>
        <v>0</v>
      </c>
      <c r="AF1790" s="6" t="str">
        <f t="shared" si="382"/>
        <v/>
      </c>
      <c r="AG1790" s="6" t="str">
        <f t="shared" si="383"/>
        <v/>
      </c>
      <c r="AH1790" s="6" t="str">
        <f t="shared" si="384"/>
        <v/>
      </c>
      <c r="AI1790" s="6" t="str">
        <f t="shared" si="385"/>
        <v/>
      </c>
      <c r="AJ1790" s="6">
        <v>1783</v>
      </c>
      <c r="AK1790" s="73" t="str">
        <f t="shared" si="386"/>
        <v/>
      </c>
      <c r="AL1790" s="6" t="str">
        <f t="shared" si="387"/>
        <v/>
      </c>
      <c r="AN1790" s="6" t="str">
        <f>IF(D1790="", "", IF(COUNTIF($D$8:D1789, D1790)&gt;0, "", MAX($AN$7:AN1789)+1))</f>
        <v/>
      </c>
      <c r="AO1790" s="6" t="str">
        <f t="shared" si="388"/>
        <v/>
      </c>
      <c r="AP1790" s="6" t="str">
        <f t="shared" si="389"/>
        <v/>
      </c>
      <c r="AQ1790" s="6" t="str">
        <f t="shared" si="390"/>
        <v/>
      </c>
      <c r="AR1790" s="6" t="str">
        <f t="shared" si="391"/>
        <v/>
      </c>
    </row>
    <row r="1791" spans="1:44" x14ac:dyDescent="0.25">
      <c r="A1791" s="22"/>
      <c r="B1791" s="121"/>
      <c r="C1791" s="121"/>
      <c r="D1791" s="121"/>
      <c r="E1791" s="122"/>
      <c r="F1791" s="123"/>
      <c r="G1791" s="123"/>
      <c r="H1791" s="22"/>
      <c r="I1791" s="122" t="str">
        <f>IF('Stock Takes'!$AC1792="", "", 'Stock Takes'!$AC1792)</f>
        <v/>
      </c>
      <c r="J1791" s="122" t="str">
        <f t="shared" si="378"/>
        <v/>
      </c>
      <c r="K1791" s="122" t="str">
        <f>IF($U$7=6, "", IF('Stock Takes'!AE$6="*", 'Stock Takes'!AE1792, IF('Stock Takes'!AF$6="*", 'Stock Takes'!AF1792, IF('Stock Takes'!AG$6="*", 'Stock Takes'!AG1792, IF('Stock Takes'!AH$6="*", 'Stock Takes'!AH1792, IF('Stock Takes'!AI$6="*", 'Stock Takes'!AI1792, IF('Stock Takes'!AJ$6="*", 'Stock Takes'!AJ1792)))))))</f>
        <v/>
      </c>
      <c r="L1791" s="122" t="str">
        <f t="shared" si="379"/>
        <v/>
      </c>
      <c r="M1791" s="22"/>
      <c r="AC1791" s="17">
        <f t="shared" si="380"/>
        <v>0</v>
      </c>
      <c r="AD1791" s="18">
        <f t="shared" si="381"/>
        <v>0</v>
      </c>
      <c r="AF1791" s="6" t="str">
        <f t="shared" si="382"/>
        <v/>
      </c>
      <c r="AG1791" s="6" t="str">
        <f t="shared" si="383"/>
        <v/>
      </c>
      <c r="AH1791" s="6" t="str">
        <f t="shared" si="384"/>
        <v/>
      </c>
      <c r="AI1791" s="6" t="str">
        <f t="shared" si="385"/>
        <v/>
      </c>
      <c r="AJ1791" s="6">
        <v>1784</v>
      </c>
      <c r="AK1791" s="73" t="str">
        <f t="shared" si="386"/>
        <v/>
      </c>
      <c r="AL1791" s="6" t="str">
        <f t="shared" si="387"/>
        <v/>
      </c>
      <c r="AN1791" s="6" t="str">
        <f>IF(D1791="", "", IF(COUNTIF($D$8:D1790, D1791)&gt;0, "", MAX($AN$7:AN1790)+1))</f>
        <v/>
      </c>
      <c r="AO1791" s="6" t="str">
        <f t="shared" si="388"/>
        <v/>
      </c>
      <c r="AP1791" s="6" t="str">
        <f t="shared" si="389"/>
        <v/>
      </c>
      <c r="AQ1791" s="6" t="str">
        <f t="shared" si="390"/>
        <v/>
      </c>
      <c r="AR1791" s="6" t="str">
        <f t="shared" si="391"/>
        <v/>
      </c>
    </row>
    <row r="1792" spans="1:44" x14ac:dyDescent="0.25">
      <c r="A1792" s="22"/>
      <c r="B1792" s="121"/>
      <c r="C1792" s="121"/>
      <c r="D1792" s="121"/>
      <c r="E1792" s="122"/>
      <c r="F1792" s="123"/>
      <c r="G1792" s="123"/>
      <c r="H1792" s="22"/>
      <c r="I1792" s="122" t="str">
        <f>IF('Stock Takes'!$AC1793="", "", 'Stock Takes'!$AC1793)</f>
        <v/>
      </c>
      <c r="J1792" s="122" t="str">
        <f t="shared" si="378"/>
        <v/>
      </c>
      <c r="K1792" s="122" t="str">
        <f>IF($U$7=6, "", IF('Stock Takes'!AE$6="*", 'Stock Takes'!AE1793, IF('Stock Takes'!AF$6="*", 'Stock Takes'!AF1793, IF('Stock Takes'!AG$6="*", 'Stock Takes'!AG1793, IF('Stock Takes'!AH$6="*", 'Stock Takes'!AH1793, IF('Stock Takes'!AI$6="*", 'Stock Takes'!AI1793, IF('Stock Takes'!AJ$6="*", 'Stock Takes'!AJ1793)))))))</f>
        <v/>
      </c>
      <c r="L1792" s="122" t="str">
        <f t="shared" si="379"/>
        <v/>
      </c>
      <c r="M1792" s="22"/>
      <c r="AC1792" s="17">
        <f t="shared" si="380"/>
        <v>0</v>
      </c>
      <c r="AD1792" s="18">
        <f t="shared" si="381"/>
        <v>0</v>
      </c>
      <c r="AF1792" s="6" t="str">
        <f t="shared" si="382"/>
        <v/>
      </c>
      <c r="AG1792" s="6" t="str">
        <f t="shared" si="383"/>
        <v/>
      </c>
      <c r="AH1792" s="6" t="str">
        <f t="shared" si="384"/>
        <v/>
      </c>
      <c r="AI1792" s="6" t="str">
        <f t="shared" si="385"/>
        <v/>
      </c>
      <c r="AJ1792" s="6">
        <v>1785</v>
      </c>
      <c r="AK1792" s="73" t="str">
        <f t="shared" si="386"/>
        <v/>
      </c>
      <c r="AL1792" s="6" t="str">
        <f t="shared" si="387"/>
        <v/>
      </c>
      <c r="AN1792" s="6" t="str">
        <f>IF(D1792="", "", IF(COUNTIF($D$8:D1791, D1792)&gt;0, "", MAX($AN$7:AN1791)+1))</f>
        <v/>
      </c>
      <c r="AO1792" s="6" t="str">
        <f t="shared" si="388"/>
        <v/>
      </c>
      <c r="AP1792" s="6" t="str">
        <f t="shared" si="389"/>
        <v/>
      </c>
      <c r="AQ1792" s="6" t="str">
        <f t="shared" si="390"/>
        <v/>
      </c>
      <c r="AR1792" s="6" t="str">
        <f t="shared" si="391"/>
        <v/>
      </c>
    </row>
    <row r="1793" spans="1:44" x14ac:dyDescent="0.25">
      <c r="A1793" s="22"/>
      <c r="B1793" s="121"/>
      <c r="C1793" s="121"/>
      <c r="D1793" s="121"/>
      <c r="E1793" s="122"/>
      <c r="F1793" s="123"/>
      <c r="G1793" s="123"/>
      <c r="H1793" s="22"/>
      <c r="I1793" s="122" t="str">
        <f>IF('Stock Takes'!$AC1794="", "", 'Stock Takes'!$AC1794)</f>
        <v/>
      </c>
      <c r="J1793" s="122" t="str">
        <f t="shared" si="378"/>
        <v/>
      </c>
      <c r="K1793" s="122" t="str">
        <f>IF($U$7=6, "", IF('Stock Takes'!AE$6="*", 'Stock Takes'!AE1794, IF('Stock Takes'!AF$6="*", 'Stock Takes'!AF1794, IF('Stock Takes'!AG$6="*", 'Stock Takes'!AG1794, IF('Stock Takes'!AH$6="*", 'Stock Takes'!AH1794, IF('Stock Takes'!AI$6="*", 'Stock Takes'!AI1794, IF('Stock Takes'!AJ$6="*", 'Stock Takes'!AJ1794)))))))</f>
        <v/>
      </c>
      <c r="L1793" s="122" t="str">
        <f t="shared" si="379"/>
        <v/>
      </c>
      <c r="M1793" s="22"/>
      <c r="AC1793" s="17">
        <f t="shared" si="380"/>
        <v>0</v>
      </c>
      <c r="AD1793" s="18">
        <f t="shared" si="381"/>
        <v>0</v>
      </c>
      <c r="AF1793" s="6" t="str">
        <f t="shared" si="382"/>
        <v/>
      </c>
      <c r="AG1793" s="6" t="str">
        <f t="shared" si="383"/>
        <v/>
      </c>
      <c r="AH1793" s="6" t="str">
        <f t="shared" si="384"/>
        <v/>
      </c>
      <c r="AI1793" s="6" t="str">
        <f t="shared" si="385"/>
        <v/>
      </c>
      <c r="AJ1793" s="6">
        <v>1786</v>
      </c>
      <c r="AK1793" s="73" t="str">
        <f t="shared" si="386"/>
        <v/>
      </c>
      <c r="AL1793" s="6" t="str">
        <f t="shared" si="387"/>
        <v/>
      </c>
      <c r="AN1793" s="6" t="str">
        <f>IF(D1793="", "", IF(COUNTIF($D$8:D1792, D1793)&gt;0, "", MAX($AN$7:AN1792)+1))</f>
        <v/>
      </c>
      <c r="AO1793" s="6" t="str">
        <f t="shared" si="388"/>
        <v/>
      </c>
      <c r="AP1793" s="6" t="str">
        <f t="shared" si="389"/>
        <v/>
      </c>
      <c r="AQ1793" s="6" t="str">
        <f t="shared" si="390"/>
        <v/>
      </c>
      <c r="AR1793" s="6" t="str">
        <f t="shared" si="391"/>
        <v/>
      </c>
    </row>
    <row r="1794" spans="1:44" x14ac:dyDescent="0.25">
      <c r="A1794" s="22"/>
      <c r="B1794" s="121"/>
      <c r="C1794" s="121"/>
      <c r="D1794" s="121"/>
      <c r="E1794" s="122"/>
      <c r="F1794" s="123"/>
      <c r="G1794" s="123"/>
      <c r="H1794" s="22"/>
      <c r="I1794" s="122" t="str">
        <f>IF('Stock Takes'!$AC1795="", "", 'Stock Takes'!$AC1795)</f>
        <v/>
      </c>
      <c r="J1794" s="122" t="str">
        <f t="shared" si="378"/>
        <v/>
      </c>
      <c r="K1794" s="122" t="str">
        <f>IF($U$7=6, "", IF('Stock Takes'!AE$6="*", 'Stock Takes'!AE1795, IF('Stock Takes'!AF$6="*", 'Stock Takes'!AF1795, IF('Stock Takes'!AG$6="*", 'Stock Takes'!AG1795, IF('Stock Takes'!AH$6="*", 'Stock Takes'!AH1795, IF('Stock Takes'!AI$6="*", 'Stock Takes'!AI1795, IF('Stock Takes'!AJ$6="*", 'Stock Takes'!AJ1795)))))))</f>
        <v/>
      </c>
      <c r="L1794" s="122" t="str">
        <f t="shared" si="379"/>
        <v/>
      </c>
      <c r="M1794" s="22"/>
      <c r="AC1794" s="17">
        <f t="shared" si="380"/>
        <v>0</v>
      </c>
      <c r="AD1794" s="18">
        <f t="shared" si="381"/>
        <v>0</v>
      </c>
      <c r="AF1794" s="6" t="str">
        <f t="shared" si="382"/>
        <v/>
      </c>
      <c r="AG1794" s="6" t="str">
        <f t="shared" si="383"/>
        <v/>
      </c>
      <c r="AH1794" s="6" t="str">
        <f t="shared" si="384"/>
        <v/>
      </c>
      <c r="AI1794" s="6" t="str">
        <f t="shared" si="385"/>
        <v/>
      </c>
      <c r="AJ1794" s="6">
        <v>1787</v>
      </c>
      <c r="AK1794" s="73" t="str">
        <f t="shared" si="386"/>
        <v/>
      </c>
      <c r="AL1794" s="6" t="str">
        <f t="shared" si="387"/>
        <v/>
      </c>
      <c r="AN1794" s="6" t="str">
        <f>IF(D1794="", "", IF(COUNTIF($D$8:D1793, D1794)&gt;0, "", MAX($AN$7:AN1793)+1))</f>
        <v/>
      </c>
      <c r="AO1794" s="6" t="str">
        <f t="shared" si="388"/>
        <v/>
      </c>
      <c r="AP1794" s="6" t="str">
        <f t="shared" si="389"/>
        <v/>
      </c>
      <c r="AQ1794" s="6" t="str">
        <f t="shared" si="390"/>
        <v/>
      </c>
      <c r="AR1794" s="6" t="str">
        <f t="shared" si="391"/>
        <v/>
      </c>
    </row>
    <row r="1795" spans="1:44" x14ac:dyDescent="0.25">
      <c r="A1795" s="22"/>
      <c r="B1795" s="121"/>
      <c r="C1795" s="121"/>
      <c r="D1795" s="121"/>
      <c r="E1795" s="122"/>
      <c r="F1795" s="123"/>
      <c r="G1795" s="123"/>
      <c r="H1795" s="22"/>
      <c r="I1795" s="122" t="str">
        <f>IF('Stock Takes'!$AC1796="", "", 'Stock Takes'!$AC1796)</f>
        <v/>
      </c>
      <c r="J1795" s="122" t="str">
        <f t="shared" si="378"/>
        <v/>
      </c>
      <c r="K1795" s="122" t="str">
        <f>IF($U$7=6, "", IF('Stock Takes'!AE$6="*", 'Stock Takes'!AE1796, IF('Stock Takes'!AF$6="*", 'Stock Takes'!AF1796, IF('Stock Takes'!AG$6="*", 'Stock Takes'!AG1796, IF('Stock Takes'!AH$6="*", 'Stock Takes'!AH1796, IF('Stock Takes'!AI$6="*", 'Stock Takes'!AI1796, IF('Stock Takes'!AJ$6="*", 'Stock Takes'!AJ1796)))))))</f>
        <v/>
      </c>
      <c r="L1795" s="122" t="str">
        <f t="shared" si="379"/>
        <v/>
      </c>
      <c r="M1795" s="22"/>
      <c r="AC1795" s="17">
        <f t="shared" si="380"/>
        <v>0</v>
      </c>
      <c r="AD1795" s="18">
        <f t="shared" si="381"/>
        <v>0</v>
      </c>
      <c r="AF1795" s="6" t="str">
        <f t="shared" si="382"/>
        <v/>
      </c>
      <c r="AG1795" s="6" t="str">
        <f t="shared" si="383"/>
        <v/>
      </c>
      <c r="AH1795" s="6" t="str">
        <f t="shared" si="384"/>
        <v/>
      </c>
      <c r="AI1795" s="6" t="str">
        <f t="shared" si="385"/>
        <v/>
      </c>
      <c r="AJ1795" s="6">
        <v>1788</v>
      </c>
      <c r="AK1795" s="73" t="str">
        <f t="shared" si="386"/>
        <v/>
      </c>
      <c r="AL1795" s="6" t="str">
        <f t="shared" si="387"/>
        <v/>
      </c>
      <c r="AN1795" s="6" t="str">
        <f>IF(D1795="", "", IF(COUNTIF($D$8:D1794, D1795)&gt;0, "", MAX($AN$7:AN1794)+1))</f>
        <v/>
      </c>
      <c r="AO1795" s="6" t="str">
        <f t="shared" si="388"/>
        <v/>
      </c>
      <c r="AP1795" s="6" t="str">
        <f t="shared" si="389"/>
        <v/>
      </c>
      <c r="AQ1795" s="6" t="str">
        <f t="shared" si="390"/>
        <v/>
      </c>
      <c r="AR1795" s="6" t="str">
        <f t="shared" si="391"/>
        <v/>
      </c>
    </row>
    <row r="1796" spans="1:44" x14ac:dyDescent="0.25">
      <c r="A1796" s="22"/>
      <c r="B1796" s="121"/>
      <c r="C1796" s="121"/>
      <c r="D1796" s="121"/>
      <c r="E1796" s="122"/>
      <c r="F1796" s="123"/>
      <c r="G1796" s="123"/>
      <c r="H1796" s="22"/>
      <c r="I1796" s="122" t="str">
        <f>IF('Stock Takes'!$AC1797="", "", 'Stock Takes'!$AC1797)</f>
        <v/>
      </c>
      <c r="J1796" s="122" t="str">
        <f t="shared" si="378"/>
        <v/>
      </c>
      <c r="K1796" s="122" t="str">
        <f>IF($U$7=6, "", IF('Stock Takes'!AE$6="*", 'Stock Takes'!AE1797, IF('Stock Takes'!AF$6="*", 'Stock Takes'!AF1797, IF('Stock Takes'!AG$6="*", 'Stock Takes'!AG1797, IF('Stock Takes'!AH$6="*", 'Stock Takes'!AH1797, IF('Stock Takes'!AI$6="*", 'Stock Takes'!AI1797, IF('Stock Takes'!AJ$6="*", 'Stock Takes'!AJ1797)))))))</f>
        <v/>
      </c>
      <c r="L1796" s="122" t="str">
        <f t="shared" si="379"/>
        <v/>
      </c>
      <c r="M1796" s="22"/>
      <c r="AC1796" s="17">
        <f t="shared" si="380"/>
        <v>0</v>
      </c>
      <c r="AD1796" s="18">
        <f t="shared" si="381"/>
        <v>0</v>
      </c>
      <c r="AF1796" s="6" t="str">
        <f t="shared" si="382"/>
        <v/>
      </c>
      <c r="AG1796" s="6" t="str">
        <f t="shared" si="383"/>
        <v/>
      </c>
      <c r="AH1796" s="6" t="str">
        <f t="shared" si="384"/>
        <v/>
      </c>
      <c r="AI1796" s="6" t="str">
        <f t="shared" si="385"/>
        <v/>
      </c>
      <c r="AJ1796" s="6">
        <v>1789</v>
      </c>
      <c r="AK1796" s="73" t="str">
        <f t="shared" si="386"/>
        <v/>
      </c>
      <c r="AL1796" s="6" t="str">
        <f t="shared" si="387"/>
        <v/>
      </c>
      <c r="AN1796" s="6" t="str">
        <f>IF(D1796="", "", IF(COUNTIF($D$8:D1795, D1796)&gt;0, "", MAX($AN$7:AN1795)+1))</f>
        <v/>
      </c>
      <c r="AO1796" s="6" t="str">
        <f t="shared" si="388"/>
        <v/>
      </c>
      <c r="AP1796" s="6" t="str">
        <f t="shared" si="389"/>
        <v/>
      </c>
      <c r="AQ1796" s="6" t="str">
        <f t="shared" si="390"/>
        <v/>
      </c>
      <c r="AR1796" s="6" t="str">
        <f t="shared" si="391"/>
        <v/>
      </c>
    </row>
    <row r="1797" spans="1:44" x14ac:dyDescent="0.25">
      <c r="A1797" s="22"/>
      <c r="B1797" s="121"/>
      <c r="C1797" s="121"/>
      <c r="D1797" s="121"/>
      <c r="E1797" s="122"/>
      <c r="F1797" s="123"/>
      <c r="G1797" s="123"/>
      <c r="H1797" s="22"/>
      <c r="I1797" s="122" t="str">
        <f>IF('Stock Takes'!$AC1798="", "", 'Stock Takes'!$AC1798)</f>
        <v/>
      </c>
      <c r="J1797" s="122" t="str">
        <f t="shared" si="378"/>
        <v/>
      </c>
      <c r="K1797" s="122" t="str">
        <f>IF($U$7=6, "", IF('Stock Takes'!AE$6="*", 'Stock Takes'!AE1798, IF('Stock Takes'!AF$6="*", 'Stock Takes'!AF1798, IF('Stock Takes'!AG$6="*", 'Stock Takes'!AG1798, IF('Stock Takes'!AH$6="*", 'Stock Takes'!AH1798, IF('Stock Takes'!AI$6="*", 'Stock Takes'!AI1798, IF('Stock Takes'!AJ$6="*", 'Stock Takes'!AJ1798)))))))</f>
        <v/>
      </c>
      <c r="L1797" s="122" t="str">
        <f t="shared" si="379"/>
        <v/>
      </c>
      <c r="M1797" s="22"/>
      <c r="AC1797" s="17">
        <f t="shared" si="380"/>
        <v>0</v>
      </c>
      <c r="AD1797" s="18">
        <f t="shared" si="381"/>
        <v>0</v>
      </c>
      <c r="AF1797" s="6" t="str">
        <f t="shared" si="382"/>
        <v/>
      </c>
      <c r="AG1797" s="6" t="str">
        <f t="shared" si="383"/>
        <v/>
      </c>
      <c r="AH1797" s="6" t="str">
        <f t="shared" si="384"/>
        <v/>
      </c>
      <c r="AI1797" s="6" t="str">
        <f t="shared" si="385"/>
        <v/>
      </c>
      <c r="AJ1797" s="6">
        <v>1790</v>
      </c>
      <c r="AK1797" s="73" t="str">
        <f t="shared" si="386"/>
        <v/>
      </c>
      <c r="AL1797" s="6" t="str">
        <f t="shared" si="387"/>
        <v/>
      </c>
      <c r="AN1797" s="6" t="str">
        <f>IF(D1797="", "", IF(COUNTIF($D$8:D1796, D1797)&gt;0, "", MAX($AN$7:AN1796)+1))</f>
        <v/>
      </c>
      <c r="AO1797" s="6" t="str">
        <f t="shared" si="388"/>
        <v/>
      </c>
      <c r="AP1797" s="6" t="str">
        <f t="shared" si="389"/>
        <v/>
      </c>
      <c r="AQ1797" s="6" t="str">
        <f t="shared" si="390"/>
        <v/>
      </c>
      <c r="AR1797" s="6" t="str">
        <f t="shared" si="391"/>
        <v/>
      </c>
    </row>
    <row r="1798" spans="1:44" x14ac:dyDescent="0.25">
      <c r="A1798" s="22"/>
      <c r="B1798" s="121"/>
      <c r="C1798" s="121"/>
      <c r="D1798" s="121"/>
      <c r="E1798" s="122"/>
      <c r="F1798" s="123"/>
      <c r="G1798" s="123"/>
      <c r="H1798" s="22"/>
      <c r="I1798" s="122" t="str">
        <f>IF('Stock Takes'!$AC1799="", "", 'Stock Takes'!$AC1799)</f>
        <v/>
      </c>
      <c r="J1798" s="122" t="str">
        <f t="shared" si="378"/>
        <v/>
      </c>
      <c r="K1798" s="122" t="str">
        <f>IF($U$7=6, "", IF('Stock Takes'!AE$6="*", 'Stock Takes'!AE1799, IF('Stock Takes'!AF$6="*", 'Stock Takes'!AF1799, IF('Stock Takes'!AG$6="*", 'Stock Takes'!AG1799, IF('Stock Takes'!AH$6="*", 'Stock Takes'!AH1799, IF('Stock Takes'!AI$6="*", 'Stock Takes'!AI1799, IF('Stock Takes'!AJ$6="*", 'Stock Takes'!AJ1799)))))))</f>
        <v/>
      </c>
      <c r="L1798" s="122" t="str">
        <f t="shared" si="379"/>
        <v/>
      </c>
      <c r="M1798" s="22"/>
      <c r="AC1798" s="17">
        <f t="shared" si="380"/>
        <v>0</v>
      </c>
      <c r="AD1798" s="18">
        <f t="shared" si="381"/>
        <v>0</v>
      </c>
      <c r="AF1798" s="6" t="str">
        <f t="shared" si="382"/>
        <v/>
      </c>
      <c r="AG1798" s="6" t="str">
        <f t="shared" si="383"/>
        <v/>
      </c>
      <c r="AH1798" s="6" t="str">
        <f t="shared" si="384"/>
        <v/>
      </c>
      <c r="AI1798" s="6" t="str">
        <f t="shared" si="385"/>
        <v/>
      </c>
      <c r="AJ1798" s="6">
        <v>1791</v>
      </c>
      <c r="AK1798" s="73" t="str">
        <f t="shared" si="386"/>
        <v/>
      </c>
      <c r="AL1798" s="6" t="str">
        <f t="shared" si="387"/>
        <v/>
      </c>
      <c r="AN1798" s="6" t="str">
        <f>IF(D1798="", "", IF(COUNTIF($D$8:D1797, D1798)&gt;0, "", MAX($AN$7:AN1797)+1))</f>
        <v/>
      </c>
      <c r="AO1798" s="6" t="str">
        <f t="shared" si="388"/>
        <v/>
      </c>
      <c r="AP1798" s="6" t="str">
        <f t="shared" si="389"/>
        <v/>
      </c>
      <c r="AQ1798" s="6" t="str">
        <f t="shared" si="390"/>
        <v/>
      </c>
      <c r="AR1798" s="6" t="str">
        <f t="shared" si="391"/>
        <v/>
      </c>
    </row>
    <row r="1799" spans="1:44" x14ac:dyDescent="0.25">
      <c r="A1799" s="22"/>
      <c r="B1799" s="121"/>
      <c r="C1799" s="121"/>
      <c r="D1799" s="121"/>
      <c r="E1799" s="122"/>
      <c r="F1799" s="123"/>
      <c r="G1799" s="123"/>
      <c r="H1799" s="22"/>
      <c r="I1799" s="122" t="str">
        <f>IF('Stock Takes'!$AC1800="", "", 'Stock Takes'!$AC1800)</f>
        <v/>
      </c>
      <c r="J1799" s="122" t="str">
        <f t="shared" si="378"/>
        <v/>
      </c>
      <c r="K1799" s="122" t="str">
        <f>IF($U$7=6, "", IF('Stock Takes'!AE$6="*", 'Stock Takes'!AE1800, IF('Stock Takes'!AF$6="*", 'Stock Takes'!AF1800, IF('Stock Takes'!AG$6="*", 'Stock Takes'!AG1800, IF('Stock Takes'!AH$6="*", 'Stock Takes'!AH1800, IF('Stock Takes'!AI$6="*", 'Stock Takes'!AI1800, IF('Stock Takes'!AJ$6="*", 'Stock Takes'!AJ1800)))))))</f>
        <v/>
      </c>
      <c r="L1799" s="122" t="str">
        <f t="shared" si="379"/>
        <v/>
      </c>
      <c r="M1799" s="22"/>
      <c r="AC1799" s="17">
        <f t="shared" si="380"/>
        <v>0</v>
      </c>
      <c r="AD1799" s="18">
        <f t="shared" si="381"/>
        <v>0</v>
      </c>
      <c r="AF1799" s="6" t="str">
        <f t="shared" si="382"/>
        <v/>
      </c>
      <c r="AG1799" s="6" t="str">
        <f t="shared" si="383"/>
        <v/>
      </c>
      <c r="AH1799" s="6" t="str">
        <f t="shared" si="384"/>
        <v/>
      </c>
      <c r="AI1799" s="6" t="str">
        <f t="shared" si="385"/>
        <v/>
      </c>
      <c r="AJ1799" s="6">
        <v>1792</v>
      </c>
      <c r="AK1799" s="73" t="str">
        <f t="shared" si="386"/>
        <v/>
      </c>
      <c r="AL1799" s="6" t="str">
        <f t="shared" si="387"/>
        <v/>
      </c>
      <c r="AN1799" s="6" t="str">
        <f>IF(D1799="", "", IF(COUNTIF($D$8:D1798, D1799)&gt;0, "", MAX($AN$7:AN1798)+1))</f>
        <v/>
      </c>
      <c r="AO1799" s="6" t="str">
        <f t="shared" si="388"/>
        <v/>
      </c>
      <c r="AP1799" s="6" t="str">
        <f t="shared" si="389"/>
        <v/>
      </c>
      <c r="AQ1799" s="6" t="str">
        <f t="shared" si="390"/>
        <v/>
      </c>
      <c r="AR1799" s="6" t="str">
        <f t="shared" si="391"/>
        <v/>
      </c>
    </row>
    <row r="1800" spans="1:44" x14ac:dyDescent="0.25">
      <c r="A1800" s="22"/>
      <c r="B1800" s="121"/>
      <c r="C1800" s="121"/>
      <c r="D1800" s="121"/>
      <c r="E1800" s="122"/>
      <c r="F1800" s="123"/>
      <c r="G1800" s="123"/>
      <c r="H1800" s="22"/>
      <c r="I1800" s="122" t="str">
        <f>IF('Stock Takes'!$AC1801="", "", 'Stock Takes'!$AC1801)</f>
        <v/>
      </c>
      <c r="J1800" s="122" t="str">
        <f t="shared" ref="J1800:J1863" si="392">IF(B1800="", "", IF(I1800=0, $AC$4, IF(I1800&lt;E1800, $AC$5, $AC$3)))</f>
        <v/>
      </c>
      <c r="K1800" s="122" t="str">
        <f>IF($U$7=6, "", IF('Stock Takes'!AE$6="*", 'Stock Takes'!AE1801, IF('Stock Takes'!AF$6="*", 'Stock Takes'!AF1801, IF('Stock Takes'!AG$6="*", 'Stock Takes'!AG1801, IF('Stock Takes'!AH$6="*", 'Stock Takes'!AH1801, IF('Stock Takes'!AI$6="*", 'Stock Takes'!AI1801, IF('Stock Takes'!AJ$6="*", 'Stock Takes'!AJ1801)))))))</f>
        <v/>
      </c>
      <c r="L1800" s="122" t="str">
        <f t="shared" si="379"/>
        <v/>
      </c>
      <c r="M1800" s="22"/>
      <c r="AC1800" s="17">
        <f t="shared" si="380"/>
        <v>0</v>
      </c>
      <c r="AD1800" s="18">
        <f t="shared" si="381"/>
        <v>0</v>
      </c>
      <c r="AF1800" s="6" t="str">
        <f t="shared" si="382"/>
        <v/>
      </c>
      <c r="AG1800" s="6" t="str">
        <f t="shared" si="383"/>
        <v/>
      </c>
      <c r="AH1800" s="6" t="str">
        <f t="shared" si="384"/>
        <v/>
      </c>
      <c r="AI1800" s="6" t="str">
        <f t="shared" si="385"/>
        <v/>
      </c>
      <c r="AJ1800" s="6">
        <v>1793</v>
      </c>
      <c r="AK1800" s="73" t="str">
        <f t="shared" si="386"/>
        <v/>
      </c>
      <c r="AL1800" s="6" t="str">
        <f t="shared" si="387"/>
        <v/>
      </c>
      <c r="AN1800" s="6" t="str">
        <f>IF(D1800="", "", IF(COUNTIF($D$8:D1799, D1800)&gt;0, "", MAX($AN$7:AN1799)+1))</f>
        <v/>
      </c>
      <c r="AO1800" s="6" t="str">
        <f t="shared" si="388"/>
        <v/>
      </c>
      <c r="AP1800" s="6" t="str">
        <f t="shared" si="389"/>
        <v/>
      </c>
      <c r="AQ1800" s="6" t="str">
        <f t="shared" si="390"/>
        <v/>
      </c>
      <c r="AR1800" s="6" t="str">
        <f t="shared" si="391"/>
        <v/>
      </c>
    </row>
    <row r="1801" spans="1:44" x14ac:dyDescent="0.25">
      <c r="A1801" s="22"/>
      <c r="B1801" s="121"/>
      <c r="C1801" s="121"/>
      <c r="D1801" s="121"/>
      <c r="E1801" s="122"/>
      <c r="F1801" s="123"/>
      <c r="G1801" s="123"/>
      <c r="H1801" s="22"/>
      <c r="I1801" s="122" t="str">
        <f>IF('Stock Takes'!$AC1802="", "", 'Stock Takes'!$AC1802)</f>
        <v/>
      </c>
      <c r="J1801" s="122" t="str">
        <f t="shared" si="392"/>
        <v/>
      </c>
      <c r="K1801" s="122" t="str">
        <f>IF($U$7=6, "", IF('Stock Takes'!AE$6="*", 'Stock Takes'!AE1802, IF('Stock Takes'!AF$6="*", 'Stock Takes'!AF1802, IF('Stock Takes'!AG$6="*", 'Stock Takes'!AG1802, IF('Stock Takes'!AH$6="*", 'Stock Takes'!AH1802, IF('Stock Takes'!AI$6="*", 'Stock Takes'!AI1802, IF('Stock Takes'!AJ$6="*", 'Stock Takes'!AJ1802)))))))</f>
        <v/>
      </c>
      <c r="L1801" s="122" t="str">
        <f t="shared" ref="L1801:L1864" si="393">IFERROR(IF(B1801="", "", IF(I1801&lt;(K1801/$U$3*$U$5), $AC$5, $AC$3)), "")</f>
        <v/>
      </c>
      <c r="M1801" s="22"/>
      <c r="AC1801" s="17">
        <f t="shared" ref="AC1801:AC1864" si="394">IFERROR(I1801*F1801, 0)</f>
        <v>0</v>
      </c>
      <c r="AD1801" s="18">
        <f t="shared" ref="AD1801:AD1864" si="395">IFERROR(G1801*I1801, 0)</f>
        <v>0</v>
      </c>
      <c r="AF1801" s="6" t="str">
        <f t="shared" ref="AF1801:AF1864" si="396">IF(OR(AND($J1801=$AC$3, $L1801=$AC$3), $B1801=""), "", IF($J1801=$AC$3, 0, $I1801-$E1801))</f>
        <v/>
      </c>
      <c r="AG1801" s="6" t="str">
        <f t="shared" ref="AG1801:AG1864" si="397">IF(OR(AND($J1801=$AC$3, $L1801=$AC$3), $B1801=""), "", IF($L1801=$AC$3, 0, ROUND(($K1801/$U$3*$U$5), 0)-$I1801))</f>
        <v/>
      </c>
      <c r="AH1801" s="6" t="str">
        <f t="shared" ref="AH1801:AH1864" si="398">IF(AF1801="", "", RANK(AF1801, $AF$8:$AF$2507, 1))</f>
        <v/>
      </c>
      <c r="AI1801" s="6" t="str">
        <f t="shared" ref="AI1801:AI1864" si="399">IF(AG1801="", "", RANK(AG1801, $AG$8:$AG$2507, 0))</f>
        <v/>
      </c>
      <c r="AJ1801" s="6">
        <v>1794</v>
      </c>
      <c r="AK1801" s="73" t="str">
        <f t="shared" ref="AK1801:AK1864" si="400">IFERROR(IF(OR($AK$3="", $AK$3=D1801), IF($B1801="", "", ($AH1801*0.0001)+($AI1801*0.00000001)+(AJ1801*0.000000000001)), ""), "")</f>
        <v/>
      </c>
      <c r="AL1801" s="6" t="str">
        <f t="shared" ref="AL1801:AL1864" si="401">IFERROR(IF(B1801="", "", RANK(AK1801, $AK$8:$AK$2507, 1)), "")</f>
        <v/>
      </c>
      <c r="AN1801" s="6" t="str">
        <f>IF(D1801="", "", IF(COUNTIF($D$8:D1800, D1801)&gt;0, "", MAX($AN$7:AN1800)+1))</f>
        <v/>
      </c>
      <c r="AO1801" s="6" t="str">
        <f t="shared" ref="AO1801:AO1864" si="402">IFERROR(INDEX($D$8:$D$2507, MATCH(AJ1801, $AN$8:$AN$2507, 0)), "")</f>
        <v/>
      </c>
      <c r="AP1801" s="6" t="str">
        <f t="shared" ref="AP1801:AP1864" si="403">IF(AO1801="", "", COUNTIF($AO$8:$AO$2507,"&lt;"&amp;AO1801)+1)</f>
        <v/>
      </c>
      <c r="AQ1801" s="6" t="str">
        <f t="shared" ref="AQ1801:AQ1864" si="404">IF(AP1801="", "", AP1801-$AP$4)</f>
        <v/>
      </c>
      <c r="AR1801" s="6" t="str">
        <f t="shared" ref="AR1801:AR1864" si="405">IFERROR(INDEX($AO$8:$AO$2507, MATCH(AJ1801, $AQ$8:$AQ$2507, 0)), "")</f>
        <v/>
      </c>
    </row>
    <row r="1802" spans="1:44" x14ac:dyDescent="0.25">
      <c r="A1802" s="22"/>
      <c r="B1802" s="121"/>
      <c r="C1802" s="121"/>
      <c r="D1802" s="121"/>
      <c r="E1802" s="122"/>
      <c r="F1802" s="123"/>
      <c r="G1802" s="123"/>
      <c r="H1802" s="22"/>
      <c r="I1802" s="122" t="str">
        <f>IF('Stock Takes'!$AC1803="", "", 'Stock Takes'!$AC1803)</f>
        <v/>
      </c>
      <c r="J1802" s="122" t="str">
        <f t="shared" si="392"/>
        <v/>
      </c>
      <c r="K1802" s="122" t="str">
        <f>IF($U$7=6, "", IF('Stock Takes'!AE$6="*", 'Stock Takes'!AE1803, IF('Stock Takes'!AF$6="*", 'Stock Takes'!AF1803, IF('Stock Takes'!AG$6="*", 'Stock Takes'!AG1803, IF('Stock Takes'!AH$6="*", 'Stock Takes'!AH1803, IF('Stock Takes'!AI$6="*", 'Stock Takes'!AI1803, IF('Stock Takes'!AJ$6="*", 'Stock Takes'!AJ1803)))))))</f>
        <v/>
      </c>
      <c r="L1802" s="122" t="str">
        <f t="shared" si="393"/>
        <v/>
      </c>
      <c r="M1802" s="22"/>
      <c r="AC1802" s="17">
        <f t="shared" si="394"/>
        <v>0</v>
      </c>
      <c r="AD1802" s="18">
        <f t="shared" si="395"/>
        <v>0</v>
      </c>
      <c r="AF1802" s="6" t="str">
        <f t="shared" si="396"/>
        <v/>
      </c>
      <c r="AG1802" s="6" t="str">
        <f t="shared" si="397"/>
        <v/>
      </c>
      <c r="AH1802" s="6" t="str">
        <f t="shared" si="398"/>
        <v/>
      </c>
      <c r="AI1802" s="6" t="str">
        <f t="shared" si="399"/>
        <v/>
      </c>
      <c r="AJ1802" s="6">
        <v>1795</v>
      </c>
      <c r="AK1802" s="73" t="str">
        <f t="shared" si="400"/>
        <v/>
      </c>
      <c r="AL1802" s="6" t="str">
        <f t="shared" si="401"/>
        <v/>
      </c>
      <c r="AN1802" s="6" t="str">
        <f>IF(D1802="", "", IF(COUNTIF($D$8:D1801, D1802)&gt;0, "", MAX($AN$7:AN1801)+1))</f>
        <v/>
      </c>
      <c r="AO1802" s="6" t="str">
        <f t="shared" si="402"/>
        <v/>
      </c>
      <c r="AP1802" s="6" t="str">
        <f t="shared" si="403"/>
        <v/>
      </c>
      <c r="AQ1802" s="6" t="str">
        <f t="shared" si="404"/>
        <v/>
      </c>
      <c r="AR1802" s="6" t="str">
        <f t="shared" si="405"/>
        <v/>
      </c>
    </row>
    <row r="1803" spans="1:44" x14ac:dyDescent="0.25">
      <c r="A1803" s="22"/>
      <c r="B1803" s="121"/>
      <c r="C1803" s="121"/>
      <c r="D1803" s="121"/>
      <c r="E1803" s="122"/>
      <c r="F1803" s="123"/>
      <c r="G1803" s="123"/>
      <c r="H1803" s="22"/>
      <c r="I1803" s="122" t="str">
        <f>IF('Stock Takes'!$AC1804="", "", 'Stock Takes'!$AC1804)</f>
        <v/>
      </c>
      <c r="J1803" s="122" t="str">
        <f t="shared" si="392"/>
        <v/>
      </c>
      <c r="K1803" s="122" t="str">
        <f>IF($U$7=6, "", IF('Stock Takes'!AE$6="*", 'Stock Takes'!AE1804, IF('Stock Takes'!AF$6="*", 'Stock Takes'!AF1804, IF('Stock Takes'!AG$6="*", 'Stock Takes'!AG1804, IF('Stock Takes'!AH$6="*", 'Stock Takes'!AH1804, IF('Stock Takes'!AI$6="*", 'Stock Takes'!AI1804, IF('Stock Takes'!AJ$6="*", 'Stock Takes'!AJ1804)))))))</f>
        <v/>
      </c>
      <c r="L1803" s="122" t="str">
        <f t="shared" si="393"/>
        <v/>
      </c>
      <c r="M1803" s="22"/>
      <c r="AC1803" s="17">
        <f t="shared" si="394"/>
        <v>0</v>
      </c>
      <c r="AD1803" s="18">
        <f t="shared" si="395"/>
        <v>0</v>
      </c>
      <c r="AF1803" s="6" t="str">
        <f t="shared" si="396"/>
        <v/>
      </c>
      <c r="AG1803" s="6" t="str">
        <f t="shared" si="397"/>
        <v/>
      </c>
      <c r="AH1803" s="6" t="str">
        <f t="shared" si="398"/>
        <v/>
      </c>
      <c r="AI1803" s="6" t="str">
        <f t="shared" si="399"/>
        <v/>
      </c>
      <c r="AJ1803" s="6">
        <v>1796</v>
      </c>
      <c r="AK1803" s="73" t="str">
        <f t="shared" si="400"/>
        <v/>
      </c>
      <c r="AL1803" s="6" t="str">
        <f t="shared" si="401"/>
        <v/>
      </c>
      <c r="AN1803" s="6" t="str">
        <f>IF(D1803="", "", IF(COUNTIF($D$8:D1802, D1803)&gt;0, "", MAX($AN$7:AN1802)+1))</f>
        <v/>
      </c>
      <c r="AO1803" s="6" t="str">
        <f t="shared" si="402"/>
        <v/>
      </c>
      <c r="AP1803" s="6" t="str">
        <f t="shared" si="403"/>
        <v/>
      </c>
      <c r="AQ1803" s="6" t="str">
        <f t="shared" si="404"/>
        <v/>
      </c>
      <c r="AR1803" s="6" t="str">
        <f t="shared" si="405"/>
        <v/>
      </c>
    </row>
    <row r="1804" spans="1:44" x14ac:dyDescent="0.25">
      <c r="A1804" s="22"/>
      <c r="B1804" s="121"/>
      <c r="C1804" s="121"/>
      <c r="D1804" s="121"/>
      <c r="E1804" s="122"/>
      <c r="F1804" s="123"/>
      <c r="G1804" s="123"/>
      <c r="H1804" s="22"/>
      <c r="I1804" s="122" t="str">
        <f>IF('Stock Takes'!$AC1805="", "", 'Stock Takes'!$AC1805)</f>
        <v/>
      </c>
      <c r="J1804" s="122" t="str">
        <f t="shared" si="392"/>
        <v/>
      </c>
      <c r="K1804" s="122" t="str">
        <f>IF($U$7=6, "", IF('Stock Takes'!AE$6="*", 'Stock Takes'!AE1805, IF('Stock Takes'!AF$6="*", 'Stock Takes'!AF1805, IF('Stock Takes'!AG$6="*", 'Stock Takes'!AG1805, IF('Stock Takes'!AH$6="*", 'Stock Takes'!AH1805, IF('Stock Takes'!AI$6="*", 'Stock Takes'!AI1805, IF('Stock Takes'!AJ$6="*", 'Stock Takes'!AJ1805)))))))</f>
        <v/>
      </c>
      <c r="L1804" s="122" t="str">
        <f t="shared" si="393"/>
        <v/>
      </c>
      <c r="M1804" s="22"/>
      <c r="AC1804" s="17">
        <f t="shared" si="394"/>
        <v>0</v>
      </c>
      <c r="AD1804" s="18">
        <f t="shared" si="395"/>
        <v>0</v>
      </c>
      <c r="AF1804" s="6" t="str">
        <f t="shared" si="396"/>
        <v/>
      </c>
      <c r="AG1804" s="6" t="str">
        <f t="shared" si="397"/>
        <v/>
      </c>
      <c r="AH1804" s="6" t="str">
        <f t="shared" si="398"/>
        <v/>
      </c>
      <c r="AI1804" s="6" t="str">
        <f t="shared" si="399"/>
        <v/>
      </c>
      <c r="AJ1804" s="6">
        <v>1797</v>
      </c>
      <c r="AK1804" s="73" t="str">
        <f t="shared" si="400"/>
        <v/>
      </c>
      <c r="AL1804" s="6" t="str">
        <f t="shared" si="401"/>
        <v/>
      </c>
      <c r="AN1804" s="6" t="str">
        <f>IF(D1804="", "", IF(COUNTIF($D$8:D1803, D1804)&gt;0, "", MAX($AN$7:AN1803)+1))</f>
        <v/>
      </c>
      <c r="AO1804" s="6" t="str">
        <f t="shared" si="402"/>
        <v/>
      </c>
      <c r="AP1804" s="6" t="str">
        <f t="shared" si="403"/>
        <v/>
      </c>
      <c r="AQ1804" s="6" t="str">
        <f t="shared" si="404"/>
        <v/>
      </c>
      <c r="AR1804" s="6" t="str">
        <f t="shared" si="405"/>
        <v/>
      </c>
    </row>
    <row r="1805" spans="1:44" x14ac:dyDescent="0.25">
      <c r="A1805" s="22"/>
      <c r="B1805" s="121"/>
      <c r="C1805" s="121"/>
      <c r="D1805" s="121"/>
      <c r="E1805" s="122"/>
      <c r="F1805" s="123"/>
      <c r="G1805" s="123"/>
      <c r="H1805" s="22"/>
      <c r="I1805" s="122" t="str">
        <f>IF('Stock Takes'!$AC1806="", "", 'Stock Takes'!$AC1806)</f>
        <v/>
      </c>
      <c r="J1805" s="122" t="str">
        <f t="shared" si="392"/>
        <v/>
      </c>
      <c r="K1805" s="122" t="str">
        <f>IF($U$7=6, "", IF('Stock Takes'!AE$6="*", 'Stock Takes'!AE1806, IF('Stock Takes'!AF$6="*", 'Stock Takes'!AF1806, IF('Stock Takes'!AG$6="*", 'Stock Takes'!AG1806, IF('Stock Takes'!AH$6="*", 'Stock Takes'!AH1806, IF('Stock Takes'!AI$6="*", 'Stock Takes'!AI1806, IF('Stock Takes'!AJ$6="*", 'Stock Takes'!AJ1806)))))))</f>
        <v/>
      </c>
      <c r="L1805" s="122" t="str">
        <f t="shared" si="393"/>
        <v/>
      </c>
      <c r="M1805" s="22"/>
      <c r="AC1805" s="17">
        <f t="shared" si="394"/>
        <v>0</v>
      </c>
      <c r="AD1805" s="18">
        <f t="shared" si="395"/>
        <v>0</v>
      </c>
      <c r="AF1805" s="6" t="str">
        <f t="shared" si="396"/>
        <v/>
      </c>
      <c r="AG1805" s="6" t="str">
        <f t="shared" si="397"/>
        <v/>
      </c>
      <c r="AH1805" s="6" t="str">
        <f t="shared" si="398"/>
        <v/>
      </c>
      <c r="AI1805" s="6" t="str">
        <f t="shared" si="399"/>
        <v/>
      </c>
      <c r="AJ1805" s="6">
        <v>1798</v>
      </c>
      <c r="AK1805" s="73" t="str">
        <f t="shared" si="400"/>
        <v/>
      </c>
      <c r="AL1805" s="6" t="str">
        <f t="shared" si="401"/>
        <v/>
      </c>
      <c r="AN1805" s="6" t="str">
        <f>IF(D1805="", "", IF(COUNTIF($D$8:D1804, D1805)&gt;0, "", MAX($AN$7:AN1804)+1))</f>
        <v/>
      </c>
      <c r="AO1805" s="6" t="str">
        <f t="shared" si="402"/>
        <v/>
      </c>
      <c r="AP1805" s="6" t="str">
        <f t="shared" si="403"/>
        <v/>
      </c>
      <c r="AQ1805" s="6" t="str">
        <f t="shared" si="404"/>
        <v/>
      </c>
      <c r="AR1805" s="6" t="str">
        <f t="shared" si="405"/>
        <v/>
      </c>
    </row>
    <row r="1806" spans="1:44" x14ac:dyDescent="0.25">
      <c r="A1806" s="22"/>
      <c r="B1806" s="121"/>
      <c r="C1806" s="121"/>
      <c r="D1806" s="121"/>
      <c r="E1806" s="122"/>
      <c r="F1806" s="123"/>
      <c r="G1806" s="123"/>
      <c r="H1806" s="22"/>
      <c r="I1806" s="122" t="str">
        <f>IF('Stock Takes'!$AC1807="", "", 'Stock Takes'!$AC1807)</f>
        <v/>
      </c>
      <c r="J1806" s="122" t="str">
        <f t="shared" si="392"/>
        <v/>
      </c>
      <c r="K1806" s="122" t="str">
        <f>IF($U$7=6, "", IF('Stock Takes'!AE$6="*", 'Stock Takes'!AE1807, IF('Stock Takes'!AF$6="*", 'Stock Takes'!AF1807, IF('Stock Takes'!AG$6="*", 'Stock Takes'!AG1807, IF('Stock Takes'!AH$6="*", 'Stock Takes'!AH1807, IF('Stock Takes'!AI$6="*", 'Stock Takes'!AI1807, IF('Stock Takes'!AJ$6="*", 'Stock Takes'!AJ1807)))))))</f>
        <v/>
      </c>
      <c r="L1806" s="122" t="str">
        <f t="shared" si="393"/>
        <v/>
      </c>
      <c r="M1806" s="22"/>
      <c r="AC1806" s="17">
        <f t="shared" si="394"/>
        <v>0</v>
      </c>
      <c r="AD1806" s="18">
        <f t="shared" si="395"/>
        <v>0</v>
      </c>
      <c r="AF1806" s="6" t="str">
        <f t="shared" si="396"/>
        <v/>
      </c>
      <c r="AG1806" s="6" t="str">
        <f t="shared" si="397"/>
        <v/>
      </c>
      <c r="AH1806" s="6" t="str">
        <f t="shared" si="398"/>
        <v/>
      </c>
      <c r="AI1806" s="6" t="str">
        <f t="shared" si="399"/>
        <v/>
      </c>
      <c r="AJ1806" s="6">
        <v>1799</v>
      </c>
      <c r="AK1806" s="73" t="str">
        <f t="shared" si="400"/>
        <v/>
      </c>
      <c r="AL1806" s="6" t="str">
        <f t="shared" si="401"/>
        <v/>
      </c>
      <c r="AN1806" s="6" t="str">
        <f>IF(D1806="", "", IF(COUNTIF($D$8:D1805, D1806)&gt;0, "", MAX($AN$7:AN1805)+1))</f>
        <v/>
      </c>
      <c r="AO1806" s="6" t="str">
        <f t="shared" si="402"/>
        <v/>
      </c>
      <c r="AP1806" s="6" t="str">
        <f t="shared" si="403"/>
        <v/>
      </c>
      <c r="AQ1806" s="6" t="str">
        <f t="shared" si="404"/>
        <v/>
      </c>
      <c r="AR1806" s="6" t="str">
        <f t="shared" si="405"/>
        <v/>
      </c>
    </row>
    <row r="1807" spans="1:44" x14ac:dyDescent="0.25">
      <c r="A1807" s="22"/>
      <c r="B1807" s="121"/>
      <c r="C1807" s="121"/>
      <c r="D1807" s="121"/>
      <c r="E1807" s="122"/>
      <c r="F1807" s="123"/>
      <c r="G1807" s="123"/>
      <c r="H1807" s="22"/>
      <c r="I1807" s="122" t="str">
        <f>IF('Stock Takes'!$AC1808="", "", 'Stock Takes'!$AC1808)</f>
        <v/>
      </c>
      <c r="J1807" s="122" t="str">
        <f t="shared" si="392"/>
        <v/>
      </c>
      <c r="K1807" s="122" t="str">
        <f>IF($U$7=6, "", IF('Stock Takes'!AE$6="*", 'Stock Takes'!AE1808, IF('Stock Takes'!AF$6="*", 'Stock Takes'!AF1808, IF('Stock Takes'!AG$6="*", 'Stock Takes'!AG1808, IF('Stock Takes'!AH$6="*", 'Stock Takes'!AH1808, IF('Stock Takes'!AI$6="*", 'Stock Takes'!AI1808, IF('Stock Takes'!AJ$6="*", 'Stock Takes'!AJ1808)))))))</f>
        <v/>
      </c>
      <c r="L1807" s="122" t="str">
        <f t="shared" si="393"/>
        <v/>
      </c>
      <c r="M1807" s="22"/>
      <c r="AC1807" s="17">
        <f t="shared" si="394"/>
        <v>0</v>
      </c>
      <c r="AD1807" s="18">
        <f t="shared" si="395"/>
        <v>0</v>
      </c>
      <c r="AF1807" s="6" t="str">
        <f t="shared" si="396"/>
        <v/>
      </c>
      <c r="AG1807" s="6" t="str">
        <f t="shared" si="397"/>
        <v/>
      </c>
      <c r="AH1807" s="6" t="str">
        <f t="shared" si="398"/>
        <v/>
      </c>
      <c r="AI1807" s="6" t="str">
        <f t="shared" si="399"/>
        <v/>
      </c>
      <c r="AJ1807" s="6">
        <v>1800</v>
      </c>
      <c r="AK1807" s="73" t="str">
        <f t="shared" si="400"/>
        <v/>
      </c>
      <c r="AL1807" s="6" t="str">
        <f t="shared" si="401"/>
        <v/>
      </c>
      <c r="AN1807" s="6" t="str">
        <f>IF(D1807="", "", IF(COUNTIF($D$8:D1806, D1807)&gt;0, "", MAX($AN$7:AN1806)+1))</f>
        <v/>
      </c>
      <c r="AO1807" s="6" t="str">
        <f t="shared" si="402"/>
        <v/>
      </c>
      <c r="AP1807" s="6" t="str">
        <f t="shared" si="403"/>
        <v/>
      </c>
      <c r="AQ1807" s="6" t="str">
        <f t="shared" si="404"/>
        <v/>
      </c>
      <c r="AR1807" s="6" t="str">
        <f t="shared" si="405"/>
        <v/>
      </c>
    </row>
    <row r="1808" spans="1:44" x14ac:dyDescent="0.25">
      <c r="A1808" s="22"/>
      <c r="B1808" s="121"/>
      <c r="C1808" s="121"/>
      <c r="D1808" s="121"/>
      <c r="E1808" s="122"/>
      <c r="F1808" s="123"/>
      <c r="G1808" s="123"/>
      <c r="H1808" s="22"/>
      <c r="I1808" s="122" t="str">
        <f>IF('Stock Takes'!$AC1809="", "", 'Stock Takes'!$AC1809)</f>
        <v/>
      </c>
      <c r="J1808" s="122" t="str">
        <f t="shared" si="392"/>
        <v/>
      </c>
      <c r="K1808" s="122" t="str">
        <f>IF($U$7=6, "", IF('Stock Takes'!AE$6="*", 'Stock Takes'!AE1809, IF('Stock Takes'!AF$6="*", 'Stock Takes'!AF1809, IF('Stock Takes'!AG$6="*", 'Stock Takes'!AG1809, IF('Stock Takes'!AH$6="*", 'Stock Takes'!AH1809, IF('Stock Takes'!AI$6="*", 'Stock Takes'!AI1809, IF('Stock Takes'!AJ$6="*", 'Stock Takes'!AJ1809)))))))</f>
        <v/>
      </c>
      <c r="L1808" s="122" t="str">
        <f t="shared" si="393"/>
        <v/>
      </c>
      <c r="M1808" s="22"/>
      <c r="AC1808" s="17">
        <f t="shared" si="394"/>
        <v>0</v>
      </c>
      <c r="AD1808" s="18">
        <f t="shared" si="395"/>
        <v>0</v>
      </c>
      <c r="AF1808" s="6" t="str">
        <f t="shared" si="396"/>
        <v/>
      </c>
      <c r="AG1808" s="6" t="str">
        <f t="shared" si="397"/>
        <v/>
      </c>
      <c r="AH1808" s="6" t="str">
        <f t="shared" si="398"/>
        <v/>
      </c>
      <c r="AI1808" s="6" t="str">
        <f t="shared" si="399"/>
        <v/>
      </c>
      <c r="AJ1808" s="6">
        <v>1801</v>
      </c>
      <c r="AK1808" s="73" t="str">
        <f t="shared" si="400"/>
        <v/>
      </c>
      <c r="AL1808" s="6" t="str">
        <f t="shared" si="401"/>
        <v/>
      </c>
      <c r="AN1808" s="6" t="str">
        <f>IF(D1808="", "", IF(COUNTIF($D$8:D1807, D1808)&gt;0, "", MAX($AN$7:AN1807)+1))</f>
        <v/>
      </c>
      <c r="AO1808" s="6" t="str">
        <f t="shared" si="402"/>
        <v/>
      </c>
      <c r="AP1808" s="6" t="str">
        <f t="shared" si="403"/>
        <v/>
      </c>
      <c r="AQ1808" s="6" t="str">
        <f t="shared" si="404"/>
        <v/>
      </c>
      <c r="AR1808" s="6" t="str">
        <f t="shared" si="405"/>
        <v/>
      </c>
    </row>
    <row r="1809" spans="1:44" x14ac:dyDescent="0.25">
      <c r="A1809" s="22"/>
      <c r="B1809" s="121"/>
      <c r="C1809" s="121"/>
      <c r="D1809" s="121"/>
      <c r="E1809" s="122"/>
      <c r="F1809" s="123"/>
      <c r="G1809" s="123"/>
      <c r="H1809" s="22"/>
      <c r="I1809" s="122" t="str">
        <f>IF('Stock Takes'!$AC1810="", "", 'Stock Takes'!$AC1810)</f>
        <v/>
      </c>
      <c r="J1809" s="122" t="str">
        <f t="shared" si="392"/>
        <v/>
      </c>
      <c r="K1809" s="122" t="str">
        <f>IF($U$7=6, "", IF('Stock Takes'!AE$6="*", 'Stock Takes'!AE1810, IF('Stock Takes'!AF$6="*", 'Stock Takes'!AF1810, IF('Stock Takes'!AG$6="*", 'Stock Takes'!AG1810, IF('Stock Takes'!AH$6="*", 'Stock Takes'!AH1810, IF('Stock Takes'!AI$6="*", 'Stock Takes'!AI1810, IF('Stock Takes'!AJ$6="*", 'Stock Takes'!AJ1810)))))))</f>
        <v/>
      </c>
      <c r="L1809" s="122" t="str">
        <f t="shared" si="393"/>
        <v/>
      </c>
      <c r="M1809" s="22"/>
      <c r="AC1809" s="17">
        <f t="shared" si="394"/>
        <v>0</v>
      </c>
      <c r="AD1809" s="18">
        <f t="shared" si="395"/>
        <v>0</v>
      </c>
      <c r="AF1809" s="6" t="str">
        <f t="shared" si="396"/>
        <v/>
      </c>
      <c r="AG1809" s="6" t="str">
        <f t="shared" si="397"/>
        <v/>
      </c>
      <c r="AH1809" s="6" t="str">
        <f t="shared" si="398"/>
        <v/>
      </c>
      <c r="AI1809" s="6" t="str">
        <f t="shared" si="399"/>
        <v/>
      </c>
      <c r="AJ1809" s="6">
        <v>1802</v>
      </c>
      <c r="AK1809" s="73" t="str">
        <f t="shared" si="400"/>
        <v/>
      </c>
      <c r="AL1809" s="6" t="str">
        <f t="shared" si="401"/>
        <v/>
      </c>
      <c r="AN1809" s="6" t="str">
        <f>IF(D1809="", "", IF(COUNTIF($D$8:D1808, D1809)&gt;0, "", MAX($AN$7:AN1808)+1))</f>
        <v/>
      </c>
      <c r="AO1809" s="6" t="str">
        <f t="shared" si="402"/>
        <v/>
      </c>
      <c r="AP1809" s="6" t="str">
        <f t="shared" si="403"/>
        <v/>
      </c>
      <c r="AQ1809" s="6" t="str">
        <f t="shared" si="404"/>
        <v/>
      </c>
      <c r="AR1809" s="6" t="str">
        <f t="shared" si="405"/>
        <v/>
      </c>
    </row>
    <row r="1810" spans="1:44" x14ac:dyDescent="0.25">
      <c r="A1810" s="22"/>
      <c r="B1810" s="121"/>
      <c r="C1810" s="121"/>
      <c r="D1810" s="121"/>
      <c r="E1810" s="122"/>
      <c r="F1810" s="123"/>
      <c r="G1810" s="123"/>
      <c r="H1810" s="22"/>
      <c r="I1810" s="122" t="str">
        <f>IF('Stock Takes'!$AC1811="", "", 'Stock Takes'!$AC1811)</f>
        <v/>
      </c>
      <c r="J1810" s="122" t="str">
        <f t="shared" si="392"/>
        <v/>
      </c>
      <c r="K1810" s="122" t="str">
        <f>IF($U$7=6, "", IF('Stock Takes'!AE$6="*", 'Stock Takes'!AE1811, IF('Stock Takes'!AF$6="*", 'Stock Takes'!AF1811, IF('Stock Takes'!AG$6="*", 'Stock Takes'!AG1811, IF('Stock Takes'!AH$6="*", 'Stock Takes'!AH1811, IF('Stock Takes'!AI$6="*", 'Stock Takes'!AI1811, IF('Stock Takes'!AJ$6="*", 'Stock Takes'!AJ1811)))))))</f>
        <v/>
      </c>
      <c r="L1810" s="122" t="str">
        <f t="shared" si="393"/>
        <v/>
      </c>
      <c r="M1810" s="22"/>
      <c r="AC1810" s="17">
        <f t="shared" si="394"/>
        <v>0</v>
      </c>
      <c r="AD1810" s="18">
        <f t="shared" si="395"/>
        <v>0</v>
      </c>
      <c r="AF1810" s="6" t="str">
        <f t="shared" si="396"/>
        <v/>
      </c>
      <c r="AG1810" s="6" t="str">
        <f t="shared" si="397"/>
        <v/>
      </c>
      <c r="AH1810" s="6" t="str">
        <f t="shared" si="398"/>
        <v/>
      </c>
      <c r="AI1810" s="6" t="str">
        <f t="shared" si="399"/>
        <v/>
      </c>
      <c r="AJ1810" s="6">
        <v>1803</v>
      </c>
      <c r="AK1810" s="73" t="str">
        <f t="shared" si="400"/>
        <v/>
      </c>
      <c r="AL1810" s="6" t="str">
        <f t="shared" si="401"/>
        <v/>
      </c>
      <c r="AN1810" s="6" t="str">
        <f>IF(D1810="", "", IF(COUNTIF($D$8:D1809, D1810)&gt;0, "", MAX($AN$7:AN1809)+1))</f>
        <v/>
      </c>
      <c r="AO1810" s="6" t="str">
        <f t="shared" si="402"/>
        <v/>
      </c>
      <c r="AP1810" s="6" t="str">
        <f t="shared" si="403"/>
        <v/>
      </c>
      <c r="AQ1810" s="6" t="str">
        <f t="shared" si="404"/>
        <v/>
      </c>
      <c r="AR1810" s="6" t="str">
        <f t="shared" si="405"/>
        <v/>
      </c>
    </row>
    <row r="1811" spans="1:44" x14ac:dyDescent="0.25">
      <c r="A1811" s="22"/>
      <c r="B1811" s="121"/>
      <c r="C1811" s="121"/>
      <c r="D1811" s="121"/>
      <c r="E1811" s="122"/>
      <c r="F1811" s="123"/>
      <c r="G1811" s="123"/>
      <c r="H1811" s="22"/>
      <c r="I1811" s="122" t="str">
        <f>IF('Stock Takes'!$AC1812="", "", 'Stock Takes'!$AC1812)</f>
        <v/>
      </c>
      <c r="J1811" s="122" t="str">
        <f t="shared" si="392"/>
        <v/>
      </c>
      <c r="K1811" s="122" t="str">
        <f>IF($U$7=6, "", IF('Stock Takes'!AE$6="*", 'Stock Takes'!AE1812, IF('Stock Takes'!AF$6="*", 'Stock Takes'!AF1812, IF('Stock Takes'!AG$6="*", 'Stock Takes'!AG1812, IF('Stock Takes'!AH$6="*", 'Stock Takes'!AH1812, IF('Stock Takes'!AI$6="*", 'Stock Takes'!AI1812, IF('Stock Takes'!AJ$6="*", 'Stock Takes'!AJ1812)))))))</f>
        <v/>
      </c>
      <c r="L1811" s="122" t="str">
        <f t="shared" si="393"/>
        <v/>
      </c>
      <c r="M1811" s="22"/>
      <c r="AC1811" s="17">
        <f t="shared" si="394"/>
        <v>0</v>
      </c>
      <c r="AD1811" s="18">
        <f t="shared" si="395"/>
        <v>0</v>
      </c>
      <c r="AF1811" s="6" t="str">
        <f t="shared" si="396"/>
        <v/>
      </c>
      <c r="AG1811" s="6" t="str">
        <f t="shared" si="397"/>
        <v/>
      </c>
      <c r="AH1811" s="6" t="str">
        <f t="shared" si="398"/>
        <v/>
      </c>
      <c r="AI1811" s="6" t="str">
        <f t="shared" si="399"/>
        <v/>
      </c>
      <c r="AJ1811" s="6">
        <v>1804</v>
      </c>
      <c r="AK1811" s="73" t="str">
        <f t="shared" si="400"/>
        <v/>
      </c>
      <c r="AL1811" s="6" t="str">
        <f t="shared" si="401"/>
        <v/>
      </c>
      <c r="AN1811" s="6" t="str">
        <f>IF(D1811="", "", IF(COUNTIF($D$8:D1810, D1811)&gt;0, "", MAX($AN$7:AN1810)+1))</f>
        <v/>
      </c>
      <c r="AO1811" s="6" t="str">
        <f t="shared" si="402"/>
        <v/>
      </c>
      <c r="AP1811" s="6" t="str">
        <f t="shared" si="403"/>
        <v/>
      </c>
      <c r="AQ1811" s="6" t="str">
        <f t="shared" si="404"/>
        <v/>
      </c>
      <c r="AR1811" s="6" t="str">
        <f t="shared" si="405"/>
        <v/>
      </c>
    </row>
    <row r="1812" spans="1:44" x14ac:dyDescent="0.25">
      <c r="A1812" s="22"/>
      <c r="B1812" s="121"/>
      <c r="C1812" s="121"/>
      <c r="D1812" s="121"/>
      <c r="E1812" s="122"/>
      <c r="F1812" s="123"/>
      <c r="G1812" s="123"/>
      <c r="H1812" s="22"/>
      <c r="I1812" s="122" t="str">
        <f>IF('Stock Takes'!$AC1813="", "", 'Stock Takes'!$AC1813)</f>
        <v/>
      </c>
      <c r="J1812" s="122" t="str">
        <f t="shared" si="392"/>
        <v/>
      </c>
      <c r="K1812" s="122" t="str">
        <f>IF($U$7=6, "", IF('Stock Takes'!AE$6="*", 'Stock Takes'!AE1813, IF('Stock Takes'!AF$6="*", 'Stock Takes'!AF1813, IF('Stock Takes'!AG$6="*", 'Stock Takes'!AG1813, IF('Stock Takes'!AH$6="*", 'Stock Takes'!AH1813, IF('Stock Takes'!AI$6="*", 'Stock Takes'!AI1813, IF('Stock Takes'!AJ$6="*", 'Stock Takes'!AJ1813)))))))</f>
        <v/>
      </c>
      <c r="L1812" s="122" t="str">
        <f t="shared" si="393"/>
        <v/>
      </c>
      <c r="M1812" s="22"/>
      <c r="AC1812" s="17">
        <f t="shared" si="394"/>
        <v>0</v>
      </c>
      <c r="AD1812" s="18">
        <f t="shared" si="395"/>
        <v>0</v>
      </c>
      <c r="AF1812" s="6" t="str">
        <f t="shared" si="396"/>
        <v/>
      </c>
      <c r="AG1812" s="6" t="str">
        <f t="shared" si="397"/>
        <v/>
      </c>
      <c r="AH1812" s="6" t="str">
        <f t="shared" si="398"/>
        <v/>
      </c>
      <c r="AI1812" s="6" t="str">
        <f t="shared" si="399"/>
        <v/>
      </c>
      <c r="AJ1812" s="6">
        <v>1805</v>
      </c>
      <c r="AK1812" s="73" t="str">
        <f t="shared" si="400"/>
        <v/>
      </c>
      <c r="AL1812" s="6" t="str">
        <f t="shared" si="401"/>
        <v/>
      </c>
      <c r="AN1812" s="6" t="str">
        <f>IF(D1812="", "", IF(COUNTIF($D$8:D1811, D1812)&gt;0, "", MAX($AN$7:AN1811)+1))</f>
        <v/>
      </c>
      <c r="AO1812" s="6" t="str">
        <f t="shared" si="402"/>
        <v/>
      </c>
      <c r="AP1812" s="6" t="str">
        <f t="shared" si="403"/>
        <v/>
      </c>
      <c r="AQ1812" s="6" t="str">
        <f t="shared" si="404"/>
        <v/>
      </c>
      <c r="AR1812" s="6" t="str">
        <f t="shared" si="405"/>
        <v/>
      </c>
    </row>
    <row r="1813" spans="1:44" x14ac:dyDescent="0.25">
      <c r="A1813" s="22"/>
      <c r="B1813" s="121"/>
      <c r="C1813" s="121"/>
      <c r="D1813" s="121"/>
      <c r="E1813" s="122"/>
      <c r="F1813" s="123"/>
      <c r="G1813" s="123"/>
      <c r="H1813" s="22"/>
      <c r="I1813" s="122" t="str">
        <f>IF('Stock Takes'!$AC1814="", "", 'Stock Takes'!$AC1814)</f>
        <v/>
      </c>
      <c r="J1813" s="122" t="str">
        <f t="shared" si="392"/>
        <v/>
      </c>
      <c r="K1813" s="122" t="str">
        <f>IF($U$7=6, "", IF('Stock Takes'!AE$6="*", 'Stock Takes'!AE1814, IF('Stock Takes'!AF$6="*", 'Stock Takes'!AF1814, IF('Stock Takes'!AG$6="*", 'Stock Takes'!AG1814, IF('Stock Takes'!AH$6="*", 'Stock Takes'!AH1814, IF('Stock Takes'!AI$6="*", 'Stock Takes'!AI1814, IF('Stock Takes'!AJ$6="*", 'Stock Takes'!AJ1814)))))))</f>
        <v/>
      </c>
      <c r="L1813" s="122" t="str">
        <f t="shared" si="393"/>
        <v/>
      </c>
      <c r="M1813" s="22"/>
      <c r="AC1813" s="17">
        <f t="shared" si="394"/>
        <v>0</v>
      </c>
      <c r="AD1813" s="18">
        <f t="shared" si="395"/>
        <v>0</v>
      </c>
      <c r="AF1813" s="6" t="str">
        <f t="shared" si="396"/>
        <v/>
      </c>
      <c r="AG1813" s="6" t="str">
        <f t="shared" si="397"/>
        <v/>
      </c>
      <c r="AH1813" s="6" t="str">
        <f t="shared" si="398"/>
        <v/>
      </c>
      <c r="AI1813" s="6" t="str">
        <f t="shared" si="399"/>
        <v/>
      </c>
      <c r="AJ1813" s="6">
        <v>1806</v>
      </c>
      <c r="AK1813" s="73" t="str">
        <f t="shared" si="400"/>
        <v/>
      </c>
      <c r="AL1813" s="6" t="str">
        <f t="shared" si="401"/>
        <v/>
      </c>
      <c r="AN1813" s="6" t="str">
        <f>IF(D1813="", "", IF(COUNTIF($D$8:D1812, D1813)&gt;0, "", MAX($AN$7:AN1812)+1))</f>
        <v/>
      </c>
      <c r="AO1813" s="6" t="str">
        <f t="shared" si="402"/>
        <v/>
      </c>
      <c r="AP1813" s="6" t="str">
        <f t="shared" si="403"/>
        <v/>
      </c>
      <c r="AQ1813" s="6" t="str">
        <f t="shared" si="404"/>
        <v/>
      </c>
      <c r="AR1813" s="6" t="str">
        <f t="shared" si="405"/>
        <v/>
      </c>
    </row>
    <row r="1814" spans="1:44" x14ac:dyDescent="0.25">
      <c r="A1814" s="22"/>
      <c r="B1814" s="121"/>
      <c r="C1814" s="121"/>
      <c r="D1814" s="121"/>
      <c r="E1814" s="122"/>
      <c r="F1814" s="123"/>
      <c r="G1814" s="123"/>
      <c r="H1814" s="22"/>
      <c r="I1814" s="122" t="str">
        <f>IF('Stock Takes'!$AC1815="", "", 'Stock Takes'!$AC1815)</f>
        <v/>
      </c>
      <c r="J1814" s="122" t="str">
        <f t="shared" si="392"/>
        <v/>
      </c>
      <c r="K1814" s="122" t="str">
        <f>IF($U$7=6, "", IF('Stock Takes'!AE$6="*", 'Stock Takes'!AE1815, IF('Stock Takes'!AF$6="*", 'Stock Takes'!AF1815, IF('Stock Takes'!AG$6="*", 'Stock Takes'!AG1815, IF('Stock Takes'!AH$6="*", 'Stock Takes'!AH1815, IF('Stock Takes'!AI$6="*", 'Stock Takes'!AI1815, IF('Stock Takes'!AJ$6="*", 'Stock Takes'!AJ1815)))))))</f>
        <v/>
      </c>
      <c r="L1814" s="122" t="str">
        <f t="shared" si="393"/>
        <v/>
      </c>
      <c r="M1814" s="22"/>
      <c r="AC1814" s="17">
        <f t="shared" si="394"/>
        <v>0</v>
      </c>
      <c r="AD1814" s="18">
        <f t="shared" si="395"/>
        <v>0</v>
      </c>
      <c r="AF1814" s="6" t="str">
        <f t="shared" si="396"/>
        <v/>
      </c>
      <c r="AG1814" s="6" t="str">
        <f t="shared" si="397"/>
        <v/>
      </c>
      <c r="AH1814" s="6" t="str">
        <f t="shared" si="398"/>
        <v/>
      </c>
      <c r="AI1814" s="6" t="str">
        <f t="shared" si="399"/>
        <v/>
      </c>
      <c r="AJ1814" s="6">
        <v>1807</v>
      </c>
      <c r="AK1814" s="73" t="str">
        <f t="shared" si="400"/>
        <v/>
      </c>
      <c r="AL1814" s="6" t="str">
        <f t="shared" si="401"/>
        <v/>
      </c>
      <c r="AN1814" s="6" t="str">
        <f>IF(D1814="", "", IF(COUNTIF($D$8:D1813, D1814)&gt;0, "", MAX($AN$7:AN1813)+1))</f>
        <v/>
      </c>
      <c r="AO1814" s="6" t="str">
        <f t="shared" si="402"/>
        <v/>
      </c>
      <c r="AP1814" s="6" t="str">
        <f t="shared" si="403"/>
        <v/>
      </c>
      <c r="AQ1814" s="6" t="str">
        <f t="shared" si="404"/>
        <v/>
      </c>
      <c r="AR1814" s="6" t="str">
        <f t="shared" si="405"/>
        <v/>
      </c>
    </row>
    <row r="1815" spans="1:44" x14ac:dyDescent="0.25">
      <c r="A1815" s="22"/>
      <c r="B1815" s="121"/>
      <c r="C1815" s="121"/>
      <c r="D1815" s="121"/>
      <c r="E1815" s="122"/>
      <c r="F1815" s="123"/>
      <c r="G1815" s="123"/>
      <c r="H1815" s="22"/>
      <c r="I1815" s="122" t="str">
        <f>IF('Stock Takes'!$AC1816="", "", 'Stock Takes'!$AC1816)</f>
        <v/>
      </c>
      <c r="J1815" s="122" t="str">
        <f t="shared" si="392"/>
        <v/>
      </c>
      <c r="K1815" s="122" t="str">
        <f>IF($U$7=6, "", IF('Stock Takes'!AE$6="*", 'Stock Takes'!AE1816, IF('Stock Takes'!AF$6="*", 'Stock Takes'!AF1816, IF('Stock Takes'!AG$6="*", 'Stock Takes'!AG1816, IF('Stock Takes'!AH$6="*", 'Stock Takes'!AH1816, IF('Stock Takes'!AI$6="*", 'Stock Takes'!AI1816, IF('Stock Takes'!AJ$6="*", 'Stock Takes'!AJ1816)))))))</f>
        <v/>
      </c>
      <c r="L1815" s="122" t="str">
        <f t="shared" si="393"/>
        <v/>
      </c>
      <c r="M1815" s="22"/>
      <c r="AC1815" s="17">
        <f t="shared" si="394"/>
        <v>0</v>
      </c>
      <c r="AD1815" s="18">
        <f t="shared" si="395"/>
        <v>0</v>
      </c>
      <c r="AF1815" s="6" t="str">
        <f t="shared" si="396"/>
        <v/>
      </c>
      <c r="AG1815" s="6" t="str">
        <f t="shared" si="397"/>
        <v/>
      </c>
      <c r="AH1815" s="6" t="str">
        <f t="shared" si="398"/>
        <v/>
      </c>
      <c r="AI1815" s="6" t="str">
        <f t="shared" si="399"/>
        <v/>
      </c>
      <c r="AJ1815" s="6">
        <v>1808</v>
      </c>
      <c r="AK1815" s="73" t="str">
        <f t="shared" si="400"/>
        <v/>
      </c>
      <c r="AL1815" s="6" t="str">
        <f t="shared" si="401"/>
        <v/>
      </c>
      <c r="AN1815" s="6" t="str">
        <f>IF(D1815="", "", IF(COUNTIF($D$8:D1814, D1815)&gt;0, "", MAX($AN$7:AN1814)+1))</f>
        <v/>
      </c>
      <c r="AO1815" s="6" t="str">
        <f t="shared" si="402"/>
        <v/>
      </c>
      <c r="AP1815" s="6" t="str">
        <f t="shared" si="403"/>
        <v/>
      </c>
      <c r="AQ1815" s="6" t="str">
        <f t="shared" si="404"/>
        <v/>
      </c>
      <c r="AR1815" s="6" t="str">
        <f t="shared" si="405"/>
        <v/>
      </c>
    </row>
    <row r="1816" spans="1:44" x14ac:dyDescent="0.25">
      <c r="A1816" s="22"/>
      <c r="B1816" s="121"/>
      <c r="C1816" s="121"/>
      <c r="D1816" s="121"/>
      <c r="E1816" s="122"/>
      <c r="F1816" s="123"/>
      <c r="G1816" s="123"/>
      <c r="H1816" s="22"/>
      <c r="I1816" s="122" t="str">
        <f>IF('Stock Takes'!$AC1817="", "", 'Stock Takes'!$AC1817)</f>
        <v/>
      </c>
      <c r="J1816" s="122" t="str">
        <f t="shared" si="392"/>
        <v/>
      </c>
      <c r="K1816" s="122" t="str">
        <f>IF($U$7=6, "", IF('Stock Takes'!AE$6="*", 'Stock Takes'!AE1817, IF('Stock Takes'!AF$6="*", 'Stock Takes'!AF1817, IF('Stock Takes'!AG$6="*", 'Stock Takes'!AG1817, IF('Stock Takes'!AH$6="*", 'Stock Takes'!AH1817, IF('Stock Takes'!AI$6="*", 'Stock Takes'!AI1817, IF('Stock Takes'!AJ$6="*", 'Stock Takes'!AJ1817)))))))</f>
        <v/>
      </c>
      <c r="L1816" s="122" t="str">
        <f t="shared" si="393"/>
        <v/>
      </c>
      <c r="M1816" s="22"/>
      <c r="AC1816" s="17">
        <f t="shared" si="394"/>
        <v>0</v>
      </c>
      <c r="AD1816" s="18">
        <f t="shared" si="395"/>
        <v>0</v>
      </c>
      <c r="AF1816" s="6" t="str">
        <f t="shared" si="396"/>
        <v/>
      </c>
      <c r="AG1816" s="6" t="str">
        <f t="shared" si="397"/>
        <v/>
      </c>
      <c r="AH1816" s="6" t="str">
        <f t="shared" si="398"/>
        <v/>
      </c>
      <c r="AI1816" s="6" t="str">
        <f t="shared" si="399"/>
        <v/>
      </c>
      <c r="AJ1816" s="6">
        <v>1809</v>
      </c>
      <c r="AK1816" s="73" t="str">
        <f t="shared" si="400"/>
        <v/>
      </c>
      <c r="AL1816" s="6" t="str">
        <f t="shared" si="401"/>
        <v/>
      </c>
      <c r="AN1816" s="6" t="str">
        <f>IF(D1816="", "", IF(COUNTIF($D$8:D1815, D1816)&gt;0, "", MAX($AN$7:AN1815)+1))</f>
        <v/>
      </c>
      <c r="AO1816" s="6" t="str">
        <f t="shared" si="402"/>
        <v/>
      </c>
      <c r="AP1816" s="6" t="str">
        <f t="shared" si="403"/>
        <v/>
      </c>
      <c r="AQ1816" s="6" t="str">
        <f t="shared" si="404"/>
        <v/>
      </c>
      <c r="AR1816" s="6" t="str">
        <f t="shared" si="405"/>
        <v/>
      </c>
    </row>
    <row r="1817" spans="1:44" x14ac:dyDescent="0.25">
      <c r="A1817" s="22"/>
      <c r="B1817" s="121"/>
      <c r="C1817" s="121"/>
      <c r="D1817" s="121"/>
      <c r="E1817" s="122"/>
      <c r="F1817" s="123"/>
      <c r="G1817" s="123"/>
      <c r="H1817" s="22"/>
      <c r="I1817" s="122" t="str">
        <f>IF('Stock Takes'!$AC1818="", "", 'Stock Takes'!$AC1818)</f>
        <v/>
      </c>
      <c r="J1817" s="122" t="str">
        <f t="shared" si="392"/>
        <v/>
      </c>
      <c r="K1817" s="122" t="str">
        <f>IF($U$7=6, "", IF('Stock Takes'!AE$6="*", 'Stock Takes'!AE1818, IF('Stock Takes'!AF$6="*", 'Stock Takes'!AF1818, IF('Stock Takes'!AG$6="*", 'Stock Takes'!AG1818, IF('Stock Takes'!AH$6="*", 'Stock Takes'!AH1818, IF('Stock Takes'!AI$6="*", 'Stock Takes'!AI1818, IF('Stock Takes'!AJ$6="*", 'Stock Takes'!AJ1818)))))))</f>
        <v/>
      </c>
      <c r="L1817" s="122" t="str">
        <f t="shared" si="393"/>
        <v/>
      </c>
      <c r="M1817" s="22"/>
      <c r="AC1817" s="17">
        <f t="shared" si="394"/>
        <v>0</v>
      </c>
      <c r="AD1817" s="18">
        <f t="shared" si="395"/>
        <v>0</v>
      </c>
      <c r="AF1817" s="6" t="str">
        <f t="shared" si="396"/>
        <v/>
      </c>
      <c r="AG1817" s="6" t="str">
        <f t="shared" si="397"/>
        <v/>
      </c>
      <c r="AH1817" s="6" t="str">
        <f t="shared" si="398"/>
        <v/>
      </c>
      <c r="AI1817" s="6" t="str">
        <f t="shared" si="399"/>
        <v/>
      </c>
      <c r="AJ1817" s="6">
        <v>1810</v>
      </c>
      <c r="AK1817" s="73" t="str">
        <f t="shared" si="400"/>
        <v/>
      </c>
      <c r="AL1817" s="6" t="str">
        <f t="shared" si="401"/>
        <v/>
      </c>
      <c r="AN1817" s="6" t="str">
        <f>IF(D1817="", "", IF(COUNTIF($D$8:D1816, D1817)&gt;0, "", MAX($AN$7:AN1816)+1))</f>
        <v/>
      </c>
      <c r="AO1817" s="6" t="str">
        <f t="shared" si="402"/>
        <v/>
      </c>
      <c r="AP1817" s="6" t="str">
        <f t="shared" si="403"/>
        <v/>
      </c>
      <c r="AQ1817" s="6" t="str">
        <f t="shared" si="404"/>
        <v/>
      </c>
      <c r="AR1817" s="6" t="str">
        <f t="shared" si="405"/>
        <v/>
      </c>
    </row>
    <row r="1818" spans="1:44" x14ac:dyDescent="0.25">
      <c r="A1818" s="22"/>
      <c r="B1818" s="121"/>
      <c r="C1818" s="121"/>
      <c r="D1818" s="121"/>
      <c r="E1818" s="122"/>
      <c r="F1818" s="123"/>
      <c r="G1818" s="123"/>
      <c r="H1818" s="22"/>
      <c r="I1818" s="122" t="str">
        <f>IF('Stock Takes'!$AC1819="", "", 'Stock Takes'!$AC1819)</f>
        <v/>
      </c>
      <c r="J1818" s="122" t="str">
        <f t="shared" si="392"/>
        <v/>
      </c>
      <c r="K1818" s="122" t="str">
        <f>IF($U$7=6, "", IF('Stock Takes'!AE$6="*", 'Stock Takes'!AE1819, IF('Stock Takes'!AF$6="*", 'Stock Takes'!AF1819, IF('Stock Takes'!AG$6="*", 'Stock Takes'!AG1819, IF('Stock Takes'!AH$6="*", 'Stock Takes'!AH1819, IF('Stock Takes'!AI$6="*", 'Stock Takes'!AI1819, IF('Stock Takes'!AJ$6="*", 'Stock Takes'!AJ1819)))))))</f>
        <v/>
      </c>
      <c r="L1818" s="122" t="str">
        <f t="shared" si="393"/>
        <v/>
      </c>
      <c r="M1818" s="22"/>
      <c r="AC1818" s="17">
        <f t="shared" si="394"/>
        <v>0</v>
      </c>
      <c r="AD1818" s="18">
        <f t="shared" si="395"/>
        <v>0</v>
      </c>
      <c r="AF1818" s="6" t="str">
        <f t="shared" si="396"/>
        <v/>
      </c>
      <c r="AG1818" s="6" t="str">
        <f t="shared" si="397"/>
        <v/>
      </c>
      <c r="AH1818" s="6" t="str">
        <f t="shared" si="398"/>
        <v/>
      </c>
      <c r="AI1818" s="6" t="str">
        <f t="shared" si="399"/>
        <v/>
      </c>
      <c r="AJ1818" s="6">
        <v>1811</v>
      </c>
      <c r="AK1818" s="73" t="str">
        <f t="shared" si="400"/>
        <v/>
      </c>
      <c r="AL1818" s="6" t="str">
        <f t="shared" si="401"/>
        <v/>
      </c>
      <c r="AN1818" s="6" t="str">
        <f>IF(D1818="", "", IF(COUNTIF($D$8:D1817, D1818)&gt;0, "", MAX($AN$7:AN1817)+1))</f>
        <v/>
      </c>
      <c r="AO1818" s="6" t="str">
        <f t="shared" si="402"/>
        <v/>
      </c>
      <c r="AP1818" s="6" t="str">
        <f t="shared" si="403"/>
        <v/>
      </c>
      <c r="AQ1818" s="6" t="str">
        <f t="shared" si="404"/>
        <v/>
      </c>
      <c r="AR1818" s="6" t="str">
        <f t="shared" si="405"/>
        <v/>
      </c>
    </row>
    <row r="1819" spans="1:44" x14ac:dyDescent="0.25">
      <c r="A1819" s="22"/>
      <c r="B1819" s="121"/>
      <c r="C1819" s="121"/>
      <c r="D1819" s="121"/>
      <c r="E1819" s="122"/>
      <c r="F1819" s="123"/>
      <c r="G1819" s="123"/>
      <c r="H1819" s="22"/>
      <c r="I1819" s="122" t="str">
        <f>IF('Stock Takes'!$AC1820="", "", 'Stock Takes'!$AC1820)</f>
        <v/>
      </c>
      <c r="J1819" s="122" t="str">
        <f t="shared" si="392"/>
        <v/>
      </c>
      <c r="K1819" s="122" t="str">
        <f>IF($U$7=6, "", IF('Stock Takes'!AE$6="*", 'Stock Takes'!AE1820, IF('Stock Takes'!AF$6="*", 'Stock Takes'!AF1820, IF('Stock Takes'!AG$6="*", 'Stock Takes'!AG1820, IF('Stock Takes'!AH$6="*", 'Stock Takes'!AH1820, IF('Stock Takes'!AI$6="*", 'Stock Takes'!AI1820, IF('Stock Takes'!AJ$6="*", 'Stock Takes'!AJ1820)))))))</f>
        <v/>
      </c>
      <c r="L1819" s="122" t="str">
        <f t="shared" si="393"/>
        <v/>
      </c>
      <c r="M1819" s="22"/>
      <c r="AC1819" s="17">
        <f t="shared" si="394"/>
        <v>0</v>
      </c>
      <c r="AD1819" s="18">
        <f t="shared" si="395"/>
        <v>0</v>
      </c>
      <c r="AF1819" s="6" t="str">
        <f t="shared" si="396"/>
        <v/>
      </c>
      <c r="AG1819" s="6" t="str">
        <f t="shared" si="397"/>
        <v/>
      </c>
      <c r="AH1819" s="6" t="str">
        <f t="shared" si="398"/>
        <v/>
      </c>
      <c r="AI1819" s="6" t="str">
        <f t="shared" si="399"/>
        <v/>
      </c>
      <c r="AJ1819" s="6">
        <v>1812</v>
      </c>
      <c r="AK1819" s="73" t="str">
        <f t="shared" si="400"/>
        <v/>
      </c>
      <c r="AL1819" s="6" t="str">
        <f t="shared" si="401"/>
        <v/>
      </c>
      <c r="AN1819" s="6" t="str">
        <f>IF(D1819="", "", IF(COUNTIF($D$8:D1818, D1819)&gt;0, "", MAX($AN$7:AN1818)+1))</f>
        <v/>
      </c>
      <c r="AO1819" s="6" t="str">
        <f t="shared" si="402"/>
        <v/>
      </c>
      <c r="AP1819" s="6" t="str">
        <f t="shared" si="403"/>
        <v/>
      </c>
      <c r="AQ1819" s="6" t="str">
        <f t="shared" si="404"/>
        <v/>
      </c>
      <c r="AR1819" s="6" t="str">
        <f t="shared" si="405"/>
        <v/>
      </c>
    </row>
    <row r="1820" spans="1:44" x14ac:dyDescent="0.25">
      <c r="A1820" s="22"/>
      <c r="B1820" s="121"/>
      <c r="C1820" s="121"/>
      <c r="D1820" s="121"/>
      <c r="E1820" s="122"/>
      <c r="F1820" s="123"/>
      <c r="G1820" s="123"/>
      <c r="H1820" s="22"/>
      <c r="I1820" s="122" t="str">
        <f>IF('Stock Takes'!$AC1821="", "", 'Stock Takes'!$AC1821)</f>
        <v/>
      </c>
      <c r="J1820" s="122" t="str">
        <f t="shared" si="392"/>
        <v/>
      </c>
      <c r="K1820" s="122" t="str">
        <f>IF($U$7=6, "", IF('Stock Takes'!AE$6="*", 'Stock Takes'!AE1821, IF('Stock Takes'!AF$6="*", 'Stock Takes'!AF1821, IF('Stock Takes'!AG$6="*", 'Stock Takes'!AG1821, IF('Stock Takes'!AH$6="*", 'Stock Takes'!AH1821, IF('Stock Takes'!AI$6="*", 'Stock Takes'!AI1821, IF('Stock Takes'!AJ$6="*", 'Stock Takes'!AJ1821)))))))</f>
        <v/>
      </c>
      <c r="L1820" s="122" t="str">
        <f t="shared" si="393"/>
        <v/>
      </c>
      <c r="M1820" s="22"/>
      <c r="AC1820" s="17">
        <f t="shared" si="394"/>
        <v>0</v>
      </c>
      <c r="AD1820" s="18">
        <f t="shared" si="395"/>
        <v>0</v>
      </c>
      <c r="AF1820" s="6" t="str">
        <f t="shared" si="396"/>
        <v/>
      </c>
      <c r="AG1820" s="6" t="str">
        <f t="shared" si="397"/>
        <v/>
      </c>
      <c r="AH1820" s="6" t="str">
        <f t="shared" si="398"/>
        <v/>
      </c>
      <c r="AI1820" s="6" t="str">
        <f t="shared" si="399"/>
        <v/>
      </c>
      <c r="AJ1820" s="6">
        <v>1813</v>
      </c>
      <c r="AK1820" s="73" t="str">
        <f t="shared" si="400"/>
        <v/>
      </c>
      <c r="AL1820" s="6" t="str">
        <f t="shared" si="401"/>
        <v/>
      </c>
      <c r="AN1820" s="6" t="str">
        <f>IF(D1820="", "", IF(COUNTIF($D$8:D1819, D1820)&gt;0, "", MAX($AN$7:AN1819)+1))</f>
        <v/>
      </c>
      <c r="AO1820" s="6" t="str">
        <f t="shared" si="402"/>
        <v/>
      </c>
      <c r="AP1820" s="6" t="str">
        <f t="shared" si="403"/>
        <v/>
      </c>
      <c r="AQ1820" s="6" t="str">
        <f t="shared" si="404"/>
        <v/>
      </c>
      <c r="AR1820" s="6" t="str">
        <f t="shared" si="405"/>
        <v/>
      </c>
    </row>
    <row r="1821" spans="1:44" x14ac:dyDescent="0.25">
      <c r="A1821" s="22"/>
      <c r="B1821" s="121"/>
      <c r="C1821" s="121"/>
      <c r="D1821" s="121"/>
      <c r="E1821" s="122"/>
      <c r="F1821" s="123"/>
      <c r="G1821" s="123"/>
      <c r="H1821" s="22"/>
      <c r="I1821" s="122" t="str">
        <f>IF('Stock Takes'!$AC1822="", "", 'Stock Takes'!$AC1822)</f>
        <v/>
      </c>
      <c r="J1821" s="122" t="str">
        <f t="shared" si="392"/>
        <v/>
      </c>
      <c r="K1821" s="122" t="str">
        <f>IF($U$7=6, "", IF('Stock Takes'!AE$6="*", 'Stock Takes'!AE1822, IF('Stock Takes'!AF$6="*", 'Stock Takes'!AF1822, IF('Stock Takes'!AG$6="*", 'Stock Takes'!AG1822, IF('Stock Takes'!AH$6="*", 'Stock Takes'!AH1822, IF('Stock Takes'!AI$6="*", 'Stock Takes'!AI1822, IF('Stock Takes'!AJ$6="*", 'Stock Takes'!AJ1822)))))))</f>
        <v/>
      </c>
      <c r="L1821" s="122" t="str">
        <f t="shared" si="393"/>
        <v/>
      </c>
      <c r="M1821" s="22"/>
      <c r="AC1821" s="17">
        <f t="shared" si="394"/>
        <v>0</v>
      </c>
      <c r="AD1821" s="18">
        <f t="shared" si="395"/>
        <v>0</v>
      </c>
      <c r="AF1821" s="6" t="str">
        <f t="shared" si="396"/>
        <v/>
      </c>
      <c r="AG1821" s="6" t="str">
        <f t="shared" si="397"/>
        <v/>
      </c>
      <c r="AH1821" s="6" t="str">
        <f t="shared" si="398"/>
        <v/>
      </c>
      <c r="AI1821" s="6" t="str">
        <f t="shared" si="399"/>
        <v/>
      </c>
      <c r="AJ1821" s="6">
        <v>1814</v>
      </c>
      <c r="AK1821" s="73" t="str">
        <f t="shared" si="400"/>
        <v/>
      </c>
      <c r="AL1821" s="6" t="str">
        <f t="shared" si="401"/>
        <v/>
      </c>
      <c r="AN1821" s="6" t="str">
        <f>IF(D1821="", "", IF(COUNTIF($D$8:D1820, D1821)&gt;0, "", MAX($AN$7:AN1820)+1))</f>
        <v/>
      </c>
      <c r="AO1821" s="6" t="str">
        <f t="shared" si="402"/>
        <v/>
      </c>
      <c r="AP1821" s="6" t="str">
        <f t="shared" si="403"/>
        <v/>
      </c>
      <c r="AQ1821" s="6" t="str">
        <f t="shared" si="404"/>
        <v/>
      </c>
      <c r="AR1821" s="6" t="str">
        <f t="shared" si="405"/>
        <v/>
      </c>
    </row>
    <row r="1822" spans="1:44" x14ac:dyDescent="0.25">
      <c r="A1822" s="22"/>
      <c r="B1822" s="121"/>
      <c r="C1822" s="121"/>
      <c r="D1822" s="121"/>
      <c r="E1822" s="122"/>
      <c r="F1822" s="123"/>
      <c r="G1822" s="123"/>
      <c r="H1822" s="22"/>
      <c r="I1822" s="122" t="str">
        <f>IF('Stock Takes'!$AC1823="", "", 'Stock Takes'!$AC1823)</f>
        <v/>
      </c>
      <c r="J1822" s="122" t="str">
        <f t="shared" si="392"/>
        <v/>
      </c>
      <c r="K1822" s="122" t="str">
        <f>IF($U$7=6, "", IF('Stock Takes'!AE$6="*", 'Stock Takes'!AE1823, IF('Stock Takes'!AF$6="*", 'Stock Takes'!AF1823, IF('Stock Takes'!AG$6="*", 'Stock Takes'!AG1823, IF('Stock Takes'!AH$6="*", 'Stock Takes'!AH1823, IF('Stock Takes'!AI$6="*", 'Stock Takes'!AI1823, IF('Stock Takes'!AJ$6="*", 'Stock Takes'!AJ1823)))))))</f>
        <v/>
      </c>
      <c r="L1822" s="122" t="str">
        <f t="shared" si="393"/>
        <v/>
      </c>
      <c r="M1822" s="22"/>
      <c r="AC1822" s="17">
        <f t="shared" si="394"/>
        <v>0</v>
      </c>
      <c r="AD1822" s="18">
        <f t="shared" si="395"/>
        <v>0</v>
      </c>
      <c r="AF1822" s="6" t="str">
        <f t="shared" si="396"/>
        <v/>
      </c>
      <c r="AG1822" s="6" t="str">
        <f t="shared" si="397"/>
        <v/>
      </c>
      <c r="AH1822" s="6" t="str">
        <f t="shared" si="398"/>
        <v/>
      </c>
      <c r="AI1822" s="6" t="str">
        <f t="shared" si="399"/>
        <v/>
      </c>
      <c r="AJ1822" s="6">
        <v>1815</v>
      </c>
      <c r="AK1822" s="73" t="str">
        <f t="shared" si="400"/>
        <v/>
      </c>
      <c r="AL1822" s="6" t="str">
        <f t="shared" si="401"/>
        <v/>
      </c>
      <c r="AN1822" s="6" t="str">
        <f>IF(D1822="", "", IF(COUNTIF($D$8:D1821, D1822)&gt;0, "", MAX($AN$7:AN1821)+1))</f>
        <v/>
      </c>
      <c r="AO1822" s="6" t="str">
        <f t="shared" si="402"/>
        <v/>
      </c>
      <c r="AP1822" s="6" t="str">
        <f t="shared" si="403"/>
        <v/>
      </c>
      <c r="AQ1822" s="6" t="str">
        <f t="shared" si="404"/>
        <v/>
      </c>
      <c r="AR1822" s="6" t="str">
        <f t="shared" si="405"/>
        <v/>
      </c>
    </row>
    <row r="1823" spans="1:44" x14ac:dyDescent="0.25">
      <c r="A1823" s="22"/>
      <c r="B1823" s="121"/>
      <c r="C1823" s="121"/>
      <c r="D1823" s="121"/>
      <c r="E1823" s="122"/>
      <c r="F1823" s="123"/>
      <c r="G1823" s="123"/>
      <c r="H1823" s="22"/>
      <c r="I1823" s="122" t="str">
        <f>IF('Stock Takes'!$AC1824="", "", 'Stock Takes'!$AC1824)</f>
        <v/>
      </c>
      <c r="J1823" s="122" t="str">
        <f t="shared" si="392"/>
        <v/>
      </c>
      <c r="K1823" s="122" t="str">
        <f>IF($U$7=6, "", IF('Stock Takes'!AE$6="*", 'Stock Takes'!AE1824, IF('Stock Takes'!AF$6="*", 'Stock Takes'!AF1824, IF('Stock Takes'!AG$6="*", 'Stock Takes'!AG1824, IF('Stock Takes'!AH$6="*", 'Stock Takes'!AH1824, IF('Stock Takes'!AI$6="*", 'Stock Takes'!AI1824, IF('Stock Takes'!AJ$6="*", 'Stock Takes'!AJ1824)))))))</f>
        <v/>
      </c>
      <c r="L1823" s="122" t="str">
        <f t="shared" si="393"/>
        <v/>
      </c>
      <c r="M1823" s="22"/>
      <c r="AC1823" s="17">
        <f t="shared" si="394"/>
        <v>0</v>
      </c>
      <c r="AD1823" s="18">
        <f t="shared" si="395"/>
        <v>0</v>
      </c>
      <c r="AF1823" s="6" t="str">
        <f t="shared" si="396"/>
        <v/>
      </c>
      <c r="AG1823" s="6" t="str">
        <f t="shared" si="397"/>
        <v/>
      </c>
      <c r="AH1823" s="6" t="str">
        <f t="shared" si="398"/>
        <v/>
      </c>
      <c r="AI1823" s="6" t="str">
        <f t="shared" si="399"/>
        <v/>
      </c>
      <c r="AJ1823" s="6">
        <v>1816</v>
      </c>
      <c r="AK1823" s="73" t="str">
        <f t="shared" si="400"/>
        <v/>
      </c>
      <c r="AL1823" s="6" t="str">
        <f t="shared" si="401"/>
        <v/>
      </c>
      <c r="AN1823" s="6" t="str">
        <f>IF(D1823="", "", IF(COUNTIF($D$8:D1822, D1823)&gt;0, "", MAX($AN$7:AN1822)+1))</f>
        <v/>
      </c>
      <c r="AO1823" s="6" t="str">
        <f t="shared" si="402"/>
        <v/>
      </c>
      <c r="AP1823" s="6" t="str">
        <f t="shared" si="403"/>
        <v/>
      </c>
      <c r="AQ1823" s="6" t="str">
        <f t="shared" si="404"/>
        <v/>
      </c>
      <c r="AR1823" s="6" t="str">
        <f t="shared" si="405"/>
        <v/>
      </c>
    </row>
    <row r="1824" spans="1:44" x14ac:dyDescent="0.25">
      <c r="A1824" s="22"/>
      <c r="B1824" s="121"/>
      <c r="C1824" s="121"/>
      <c r="D1824" s="121"/>
      <c r="E1824" s="122"/>
      <c r="F1824" s="123"/>
      <c r="G1824" s="123"/>
      <c r="H1824" s="22"/>
      <c r="I1824" s="122" t="str">
        <f>IF('Stock Takes'!$AC1825="", "", 'Stock Takes'!$AC1825)</f>
        <v/>
      </c>
      <c r="J1824" s="122" t="str">
        <f t="shared" si="392"/>
        <v/>
      </c>
      <c r="K1824" s="122" t="str">
        <f>IF($U$7=6, "", IF('Stock Takes'!AE$6="*", 'Stock Takes'!AE1825, IF('Stock Takes'!AF$6="*", 'Stock Takes'!AF1825, IF('Stock Takes'!AG$6="*", 'Stock Takes'!AG1825, IF('Stock Takes'!AH$6="*", 'Stock Takes'!AH1825, IF('Stock Takes'!AI$6="*", 'Stock Takes'!AI1825, IF('Stock Takes'!AJ$6="*", 'Stock Takes'!AJ1825)))))))</f>
        <v/>
      </c>
      <c r="L1824" s="122" t="str">
        <f t="shared" si="393"/>
        <v/>
      </c>
      <c r="M1824" s="22"/>
      <c r="AC1824" s="17">
        <f t="shared" si="394"/>
        <v>0</v>
      </c>
      <c r="AD1824" s="18">
        <f t="shared" si="395"/>
        <v>0</v>
      </c>
      <c r="AF1824" s="6" t="str">
        <f t="shared" si="396"/>
        <v/>
      </c>
      <c r="AG1824" s="6" t="str">
        <f t="shared" si="397"/>
        <v/>
      </c>
      <c r="AH1824" s="6" t="str">
        <f t="shared" si="398"/>
        <v/>
      </c>
      <c r="AI1824" s="6" t="str">
        <f t="shared" si="399"/>
        <v/>
      </c>
      <c r="AJ1824" s="6">
        <v>1817</v>
      </c>
      <c r="AK1824" s="73" t="str">
        <f t="shared" si="400"/>
        <v/>
      </c>
      <c r="AL1824" s="6" t="str">
        <f t="shared" si="401"/>
        <v/>
      </c>
      <c r="AN1824" s="6" t="str">
        <f>IF(D1824="", "", IF(COUNTIF($D$8:D1823, D1824)&gt;0, "", MAX($AN$7:AN1823)+1))</f>
        <v/>
      </c>
      <c r="AO1824" s="6" t="str">
        <f t="shared" si="402"/>
        <v/>
      </c>
      <c r="AP1824" s="6" t="str">
        <f t="shared" si="403"/>
        <v/>
      </c>
      <c r="AQ1824" s="6" t="str">
        <f t="shared" si="404"/>
        <v/>
      </c>
      <c r="AR1824" s="6" t="str">
        <f t="shared" si="405"/>
        <v/>
      </c>
    </row>
    <row r="1825" spans="1:44" x14ac:dyDescent="0.25">
      <c r="A1825" s="22"/>
      <c r="B1825" s="121"/>
      <c r="C1825" s="121"/>
      <c r="D1825" s="121"/>
      <c r="E1825" s="122"/>
      <c r="F1825" s="123"/>
      <c r="G1825" s="123"/>
      <c r="H1825" s="22"/>
      <c r="I1825" s="122" t="str">
        <f>IF('Stock Takes'!$AC1826="", "", 'Stock Takes'!$AC1826)</f>
        <v/>
      </c>
      <c r="J1825" s="122" t="str">
        <f t="shared" si="392"/>
        <v/>
      </c>
      <c r="K1825" s="122" t="str">
        <f>IF($U$7=6, "", IF('Stock Takes'!AE$6="*", 'Stock Takes'!AE1826, IF('Stock Takes'!AF$6="*", 'Stock Takes'!AF1826, IF('Stock Takes'!AG$6="*", 'Stock Takes'!AG1826, IF('Stock Takes'!AH$6="*", 'Stock Takes'!AH1826, IF('Stock Takes'!AI$6="*", 'Stock Takes'!AI1826, IF('Stock Takes'!AJ$6="*", 'Stock Takes'!AJ1826)))))))</f>
        <v/>
      </c>
      <c r="L1825" s="122" t="str">
        <f t="shared" si="393"/>
        <v/>
      </c>
      <c r="M1825" s="22"/>
      <c r="AC1825" s="17">
        <f t="shared" si="394"/>
        <v>0</v>
      </c>
      <c r="AD1825" s="18">
        <f t="shared" si="395"/>
        <v>0</v>
      </c>
      <c r="AF1825" s="6" t="str">
        <f t="shared" si="396"/>
        <v/>
      </c>
      <c r="AG1825" s="6" t="str">
        <f t="shared" si="397"/>
        <v/>
      </c>
      <c r="AH1825" s="6" t="str">
        <f t="shared" si="398"/>
        <v/>
      </c>
      <c r="AI1825" s="6" t="str">
        <f t="shared" si="399"/>
        <v/>
      </c>
      <c r="AJ1825" s="6">
        <v>1818</v>
      </c>
      <c r="AK1825" s="73" t="str">
        <f t="shared" si="400"/>
        <v/>
      </c>
      <c r="AL1825" s="6" t="str">
        <f t="shared" si="401"/>
        <v/>
      </c>
      <c r="AN1825" s="6" t="str">
        <f>IF(D1825="", "", IF(COUNTIF($D$8:D1824, D1825)&gt;0, "", MAX($AN$7:AN1824)+1))</f>
        <v/>
      </c>
      <c r="AO1825" s="6" t="str">
        <f t="shared" si="402"/>
        <v/>
      </c>
      <c r="AP1825" s="6" t="str">
        <f t="shared" si="403"/>
        <v/>
      </c>
      <c r="AQ1825" s="6" t="str">
        <f t="shared" si="404"/>
        <v/>
      </c>
      <c r="AR1825" s="6" t="str">
        <f t="shared" si="405"/>
        <v/>
      </c>
    </row>
    <row r="1826" spans="1:44" x14ac:dyDescent="0.25">
      <c r="A1826" s="22"/>
      <c r="B1826" s="121"/>
      <c r="C1826" s="121"/>
      <c r="D1826" s="121"/>
      <c r="E1826" s="122"/>
      <c r="F1826" s="123"/>
      <c r="G1826" s="123"/>
      <c r="H1826" s="22"/>
      <c r="I1826" s="122" t="str">
        <f>IF('Stock Takes'!$AC1827="", "", 'Stock Takes'!$AC1827)</f>
        <v/>
      </c>
      <c r="J1826" s="122" t="str">
        <f t="shared" si="392"/>
        <v/>
      </c>
      <c r="K1826" s="122" t="str">
        <f>IF($U$7=6, "", IF('Stock Takes'!AE$6="*", 'Stock Takes'!AE1827, IF('Stock Takes'!AF$6="*", 'Stock Takes'!AF1827, IF('Stock Takes'!AG$6="*", 'Stock Takes'!AG1827, IF('Stock Takes'!AH$6="*", 'Stock Takes'!AH1827, IF('Stock Takes'!AI$6="*", 'Stock Takes'!AI1827, IF('Stock Takes'!AJ$6="*", 'Stock Takes'!AJ1827)))))))</f>
        <v/>
      </c>
      <c r="L1826" s="122" t="str">
        <f t="shared" si="393"/>
        <v/>
      </c>
      <c r="M1826" s="22"/>
      <c r="AC1826" s="17">
        <f t="shared" si="394"/>
        <v>0</v>
      </c>
      <c r="AD1826" s="18">
        <f t="shared" si="395"/>
        <v>0</v>
      </c>
      <c r="AF1826" s="6" t="str">
        <f t="shared" si="396"/>
        <v/>
      </c>
      <c r="AG1826" s="6" t="str">
        <f t="shared" si="397"/>
        <v/>
      </c>
      <c r="AH1826" s="6" t="str">
        <f t="shared" si="398"/>
        <v/>
      </c>
      <c r="AI1826" s="6" t="str">
        <f t="shared" si="399"/>
        <v/>
      </c>
      <c r="AJ1826" s="6">
        <v>1819</v>
      </c>
      <c r="AK1826" s="73" t="str">
        <f t="shared" si="400"/>
        <v/>
      </c>
      <c r="AL1826" s="6" t="str">
        <f t="shared" si="401"/>
        <v/>
      </c>
      <c r="AN1826" s="6" t="str">
        <f>IF(D1826="", "", IF(COUNTIF($D$8:D1825, D1826)&gt;0, "", MAX($AN$7:AN1825)+1))</f>
        <v/>
      </c>
      <c r="AO1826" s="6" t="str">
        <f t="shared" si="402"/>
        <v/>
      </c>
      <c r="AP1826" s="6" t="str">
        <f t="shared" si="403"/>
        <v/>
      </c>
      <c r="AQ1826" s="6" t="str">
        <f t="shared" si="404"/>
        <v/>
      </c>
      <c r="AR1826" s="6" t="str">
        <f t="shared" si="405"/>
        <v/>
      </c>
    </row>
    <row r="1827" spans="1:44" x14ac:dyDescent="0.25">
      <c r="A1827" s="22"/>
      <c r="B1827" s="121"/>
      <c r="C1827" s="121"/>
      <c r="D1827" s="121"/>
      <c r="E1827" s="122"/>
      <c r="F1827" s="123"/>
      <c r="G1827" s="123"/>
      <c r="H1827" s="22"/>
      <c r="I1827" s="122" t="str">
        <f>IF('Stock Takes'!$AC1828="", "", 'Stock Takes'!$AC1828)</f>
        <v/>
      </c>
      <c r="J1827" s="122" t="str">
        <f t="shared" si="392"/>
        <v/>
      </c>
      <c r="K1827" s="122" t="str">
        <f>IF($U$7=6, "", IF('Stock Takes'!AE$6="*", 'Stock Takes'!AE1828, IF('Stock Takes'!AF$6="*", 'Stock Takes'!AF1828, IF('Stock Takes'!AG$6="*", 'Stock Takes'!AG1828, IF('Stock Takes'!AH$6="*", 'Stock Takes'!AH1828, IF('Stock Takes'!AI$6="*", 'Stock Takes'!AI1828, IF('Stock Takes'!AJ$6="*", 'Stock Takes'!AJ1828)))))))</f>
        <v/>
      </c>
      <c r="L1827" s="122" t="str">
        <f t="shared" si="393"/>
        <v/>
      </c>
      <c r="M1827" s="22"/>
      <c r="AC1827" s="17">
        <f t="shared" si="394"/>
        <v>0</v>
      </c>
      <c r="AD1827" s="18">
        <f t="shared" si="395"/>
        <v>0</v>
      </c>
      <c r="AF1827" s="6" t="str">
        <f t="shared" si="396"/>
        <v/>
      </c>
      <c r="AG1827" s="6" t="str">
        <f t="shared" si="397"/>
        <v/>
      </c>
      <c r="AH1827" s="6" t="str">
        <f t="shared" si="398"/>
        <v/>
      </c>
      <c r="AI1827" s="6" t="str">
        <f t="shared" si="399"/>
        <v/>
      </c>
      <c r="AJ1827" s="6">
        <v>1820</v>
      </c>
      <c r="AK1827" s="73" t="str">
        <f t="shared" si="400"/>
        <v/>
      </c>
      <c r="AL1827" s="6" t="str">
        <f t="shared" si="401"/>
        <v/>
      </c>
      <c r="AN1827" s="6" t="str">
        <f>IF(D1827="", "", IF(COUNTIF($D$8:D1826, D1827)&gt;0, "", MAX($AN$7:AN1826)+1))</f>
        <v/>
      </c>
      <c r="AO1827" s="6" t="str">
        <f t="shared" si="402"/>
        <v/>
      </c>
      <c r="AP1827" s="6" t="str">
        <f t="shared" si="403"/>
        <v/>
      </c>
      <c r="AQ1827" s="6" t="str">
        <f t="shared" si="404"/>
        <v/>
      </c>
      <c r="AR1827" s="6" t="str">
        <f t="shared" si="405"/>
        <v/>
      </c>
    </row>
    <row r="1828" spans="1:44" x14ac:dyDescent="0.25">
      <c r="A1828" s="22"/>
      <c r="B1828" s="121"/>
      <c r="C1828" s="121"/>
      <c r="D1828" s="121"/>
      <c r="E1828" s="122"/>
      <c r="F1828" s="123"/>
      <c r="G1828" s="123"/>
      <c r="H1828" s="22"/>
      <c r="I1828" s="122" t="str">
        <f>IF('Stock Takes'!$AC1829="", "", 'Stock Takes'!$AC1829)</f>
        <v/>
      </c>
      <c r="J1828" s="122" t="str">
        <f t="shared" si="392"/>
        <v/>
      </c>
      <c r="K1828" s="122" t="str">
        <f>IF($U$7=6, "", IF('Stock Takes'!AE$6="*", 'Stock Takes'!AE1829, IF('Stock Takes'!AF$6="*", 'Stock Takes'!AF1829, IF('Stock Takes'!AG$6="*", 'Stock Takes'!AG1829, IF('Stock Takes'!AH$6="*", 'Stock Takes'!AH1829, IF('Stock Takes'!AI$6="*", 'Stock Takes'!AI1829, IF('Stock Takes'!AJ$6="*", 'Stock Takes'!AJ1829)))))))</f>
        <v/>
      </c>
      <c r="L1828" s="122" t="str">
        <f t="shared" si="393"/>
        <v/>
      </c>
      <c r="M1828" s="22"/>
      <c r="AC1828" s="17">
        <f t="shared" si="394"/>
        <v>0</v>
      </c>
      <c r="AD1828" s="18">
        <f t="shared" si="395"/>
        <v>0</v>
      </c>
      <c r="AF1828" s="6" t="str">
        <f t="shared" si="396"/>
        <v/>
      </c>
      <c r="AG1828" s="6" t="str">
        <f t="shared" si="397"/>
        <v/>
      </c>
      <c r="AH1828" s="6" t="str">
        <f t="shared" si="398"/>
        <v/>
      </c>
      <c r="AI1828" s="6" t="str">
        <f t="shared" si="399"/>
        <v/>
      </c>
      <c r="AJ1828" s="6">
        <v>1821</v>
      </c>
      <c r="AK1828" s="73" t="str">
        <f t="shared" si="400"/>
        <v/>
      </c>
      <c r="AL1828" s="6" t="str">
        <f t="shared" si="401"/>
        <v/>
      </c>
      <c r="AN1828" s="6" t="str">
        <f>IF(D1828="", "", IF(COUNTIF($D$8:D1827, D1828)&gt;0, "", MAX($AN$7:AN1827)+1))</f>
        <v/>
      </c>
      <c r="AO1828" s="6" t="str">
        <f t="shared" si="402"/>
        <v/>
      </c>
      <c r="AP1828" s="6" t="str">
        <f t="shared" si="403"/>
        <v/>
      </c>
      <c r="AQ1828" s="6" t="str">
        <f t="shared" si="404"/>
        <v/>
      </c>
      <c r="AR1828" s="6" t="str">
        <f t="shared" si="405"/>
        <v/>
      </c>
    </row>
    <row r="1829" spans="1:44" x14ac:dyDescent="0.25">
      <c r="A1829" s="22"/>
      <c r="B1829" s="121"/>
      <c r="C1829" s="121"/>
      <c r="D1829" s="121"/>
      <c r="E1829" s="122"/>
      <c r="F1829" s="123"/>
      <c r="G1829" s="123"/>
      <c r="H1829" s="22"/>
      <c r="I1829" s="122" t="str">
        <f>IF('Stock Takes'!$AC1830="", "", 'Stock Takes'!$AC1830)</f>
        <v/>
      </c>
      <c r="J1829" s="122" t="str">
        <f t="shared" si="392"/>
        <v/>
      </c>
      <c r="K1829" s="122" t="str">
        <f>IF($U$7=6, "", IF('Stock Takes'!AE$6="*", 'Stock Takes'!AE1830, IF('Stock Takes'!AF$6="*", 'Stock Takes'!AF1830, IF('Stock Takes'!AG$6="*", 'Stock Takes'!AG1830, IF('Stock Takes'!AH$6="*", 'Stock Takes'!AH1830, IF('Stock Takes'!AI$6="*", 'Stock Takes'!AI1830, IF('Stock Takes'!AJ$6="*", 'Stock Takes'!AJ1830)))))))</f>
        <v/>
      </c>
      <c r="L1829" s="122" t="str">
        <f t="shared" si="393"/>
        <v/>
      </c>
      <c r="M1829" s="22"/>
      <c r="AC1829" s="17">
        <f t="shared" si="394"/>
        <v>0</v>
      </c>
      <c r="AD1829" s="18">
        <f t="shared" si="395"/>
        <v>0</v>
      </c>
      <c r="AF1829" s="6" t="str">
        <f t="shared" si="396"/>
        <v/>
      </c>
      <c r="AG1829" s="6" t="str">
        <f t="shared" si="397"/>
        <v/>
      </c>
      <c r="AH1829" s="6" t="str">
        <f t="shared" si="398"/>
        <v/>
      </c>
      <c r="AI1829" s="6" t="str">
        <f t="shared" si="399"/>
        <v/>
      </c>
      <c r="AJ1829" s="6">
        <v>1822</v>
      </c>
      <c r="AK1829" s="73" t="str">
        <f t="shared" si="400"/>
        <v/>
      </c>
      <c r="AL1829" s="6" t="str">
        <f t="shared" si="401"/>
        <v/>
      </c>
      <c r="AN1829" s="6" t="str">
        <f>IF(D1829="", "", IF(COUNTIF($D$8:D1828, D1829)&gt;0, "", MAX($AN$7:AN1828)+1))</f>
        <v/>
      </c>
      <c r="AO1829" s="6" t="str">
        <f t="shared" si="402"/>
        <v/>
      </c>
      <c r="AP1829" s="6" t="str">
        <f t="shared" si="403"/>
        <v/>
      </c>
      <c r="AQ1829" s="6" t="str">
        <f t="shared" si="404"/>
        <v/>
      </c>
      <c r="AR1829" s="6" t="str">
        <f t="shared" si="405"/>
        <v/>
      </c>
    </row>
    <row r="1830" spans="1:44" x14ac:dyDescent="0.25">
      <c r="A1830" s="22"/>
      <c r="B1830" s="121"/>
      <c r="C1830" s="121"/>
      <c r="D1830" s="121"/>
      <c r="E1830" s="122"/>
      <c r="F1830" s="123"/>
      <c r="G1830" s="123"/>
      <c r="H1830" s="22"/>
      <c r="I1830" s="122" t="str">
        <f>IF('Stock Takes'!$AC1831="", "", 'Stock Takes'!$AC1831)</f>
        <v/>
      </c>
      <c r="J1830" s="122" t="str">
        <f t="shared" si="392"/>
        <v/>
      </c>
      <c r="K1830" s="122" t="str">
        <f>IF($U$7=6, "", IF('Stock Takes'!AE$6="*", 'Stock Takes'!AE1831, IF('Stock Takes'!AF$6="*", 'Stock Takes'!AF1831, IF('Stock Takes'!AG$6="*", 'Stock Takes'!AG1831, IF('Stock Takes'!AH$6="*", 'Stock Takes'!AH1831, IF('Stock Takes'!AI$6="*", 'Stock Takes'!AI1831, IF('Stock Takes'!AJ$6="*", 'Stock Takes'!AJ1831)))))))</f>
        <v/>
      </c>
      <c r="L1830" s="122" t="str">
        <f t="shared" si="393"/>
        <v/>
      </c>
      <c r="M1830" s="22"/>
      <c r="AC1830" s="17">
        <f t="shared" si="394"/>
        <v>0</v>
      </c>
      <c r="AD1830" s="18">
        <f t="shared" si="395"/>
        <v>0</v>
      </c>
      <c r="AF1830" s="6" t="str">
        <f t="shared" si="396"/>
        <v/>
      </c>
      <c r="AG1830" s="6" t="str">
        <f t="shared" si="397"/>
        <v/>
      </c>
      <c r="AH1830" s="6" t="str">
        <f t="shared" si="398"/>
        <v/>
      </c>
      <c r="AI1830" s="6" t="str">
        <f t="shared" si="399"/>
        <v/>
      </c>
      <c r="AJ1830" s="6">
        <v>1823</v>
      </c>
      <c r="AK1830" s="73" t="str">
        <f t="shared" si="400"/>
        <v/>
      </c>
      <c r="AL1830" s="6" t="str">
        <f t="shared" si="401"/>
        <v/>
      </c>
      <c r="AN1830" s="6" t="str">
        <f>IF(D1830="", "", IF(COUNTIF($D$8:D1829, D1830)&gt;0, "", MAX($AN$7:AN1829)+1))</f>
        <v/>
      </c>
      <c r="AO1830" s="6" t="str">
        <f t="shared" si="402"/>
        <v/>
      </c>
      <c r="AP1830" s="6" t="str">
        <f t="shared" si="403"/>
        <v/>
      </c>
      <c r="AQ1830" s="6" t="str">
        <f t="shared" si="404"/>
        <v/>
      </c>
      <c r="AR1830" s="6" t="str">
        <f t="shared" si="405"/>
        <v/>
      </c>
    </row>
    <row r="1831" spans="1:44" x14ac:dyDescent="0.25">
      <c r="A1831" s="22"/>
      <c r="B1831" s="121"/>
      <c r="C1831" s="121"/>
      <c r="D1831" s="121"/>
      <c r="E1831" s="122"/>
      <c r="F1831" s="123"/>
      <c r="G1831" s="123"/>
      <c r="H1831" s="22"/>
      <c r="I1831" s="122" t="str">
        <f>IF('Stock Takes'!$AC1832="", "", 'Stock Takes'!$AC1832)</f>
        <v/>
      </c>
      <c r="J1831" s="122" t="str">
        <f t="shared" si="392"/>
        <v/>
      </c>
      <c r="K1831" s="122" t="str">
        <f>IF($U$7=6, "", IF('Stock Takes'!AE$6="*", 'Stock Takes'!AE1832, IF('Stock Takes'!AF$6="*", 'Stock Takes'!AF1832, IF('Stock Takes'!AG$6="*", 'Stock Takes'!AG1832, IF('Stock Takes'!AH$6="*", 'Stock Takes'!AH1832, IF('Stock Takes'!AI$6="*", 'Stock Takes'!AI1832, IF('Stock Takes'!AJ$6="*", 'Stock Takes'!AJ1832)))))))</f>
        <v/>
      </c>
      <c r="L1831" s="122" t="str">
        <f t="shared" si="393"/>
        <v/>
      </c>
      <c r="M1831" s="22"/>
      <c r="AC1831" s="17">
        <f t="shared" si="394"/>
        <v>0</v>
      </c>
      <c r="AD1831" s="18">
        <f t="shared" si="395"/>
        <v>0</v>
      </c>
      <c r="AF1831" s="6" t="str">
        <f t="shared" si="396"/>
        <v/>
      </c>
      <c r="AG1831" s="6" t="str">
        <f t="shared" si="397"/>
        <v/>
      </c>
      <c r="AH1831" s="6" t="str">
        <f t="shared" si="398"/>
        <v/>
      </c>
      <c r="AI1831" s="6" t="str">
        <f t="shared" si="399"/>
        <v/>
      </c>
      <c r="AJ1831" s="6">
        <v>1824</v>
      </c>
      <c r="AK1831" s="73" t="str">
        <f t="shared" si="400"/>
        <v/>
      </c>
      <c r="AL1831" s="6" t="str">
        <f t="shared" si="401"/>
        <v/>
      </c>
      <c r="AN1831" s="6" t="str">
        <f>IF(D1831="", "", IF(COUNTIF($D$8:D1830, D1831)&gt;0, "", MAX($AN$7:AN1830)+1))</f>
        <v/>
      </c>
      <c r="AO1831" s="6" t="str">
        <f t="shared" si="402"/>
        <v/>
      </c>
      <c r="AP1831" s="6" t="str">
        <f t="shared" si="403"/>
        <v/>
      </c>
      <c r="AQ1831" s="6" t="str">
        <f t="shared" si="404"/>
        <v/>
      </c>
      <c r="AR1831" s="6" t="str">
        <f t="shared" si="405"/>
        <v/>
      </c>
    </row>
    <row r="1832" spans="1:44" x14ac:dyDescent="0.25">
      <c r="A1832" s="22"/>
      <c r="B1832" s="121"/>
      <c r="C1832" s="121"/>
      <c r="D1832" s="121"/>
      <c r="E1832" s="122"/>
      <c r="F1832" s="123"/>
      <c r="G1832" s="123"/>
      <c r="H1832" s="22"/>
      <c r="I1832" s="122" t="str">
        <f>IF('Stock Takes'!$AC1833="", "", 'Stock Takes'!$AC1833)</f>
        <v/>
      </c>
      <c r="J1832" s="122" t="str">
        <f t="shared" si="392"/>
        <v/>
      </c>
      <c r="K1832" s="122" t="str">
        <f>IF($U$7=6, "", IF('Stock Takes'!AE$6="*", 'Stock Takes'!AE1833, IF('Stock Takes'!AF$6="*", 'Stock Takes'!AF1833, IF('Stock Takes'!AG$6="*", 'Stock Takes'!AG1833, IF('Stock Takes'!AH$6="*", 'Stock Takes'!AH1833, IF('Stock Takes'!AI$6="*", 'Stock Takes'!AI1833, IF('Stock Takes'!AJ$6="*", 'Stock Takes'!AJ1833)))))))</f>
        <v/>
      </c>
      <c r="L1832" s="122" t="str">
        <f t="shared" si="393"/>
        <v/>
      </c>
      <c r="M1832" s="22"/>
      <c r="AC1832" s="17">
        <f t="shared" si="394"/>
        <v>0</v>
      </c>
      <c r="AD1832" s="18">
        <f t="shared" si="395"/>
        <v>0</v>
      </c>
      <c r="AF1832" s="6" t="str">
        <f t="shared" si="396"/>
        <v/>
      </c>
      <c r="AG1832" s="6" t="str">
        <f t="shared" si="397"/>
        <v/>
      </c>
      <c r="AH1832" s="6" t="str">
        <f t="shared" si="398"/>
        <v/>
      </c>
      <c r="AI1832" s="6" t="str">
        <f t="shared" si="399"/>
        <v/>
      </c>
      <c r="AJ1832" s="6">
        <v>1825</v>
      </c>
      <c r="AK1832" s="73" t="str">
        <f t="shared" si="400"/>
        <v/>
      </c>
      <c r="AL1832" s="6" t="str">
        <f t="shared" si="401"/>
        <v/>
      </c>
      <c r="AN1832" s="6" t="str">
        <f>IF(D1832="", "", IF(COUNTIF($D$8:D1831, D1832)&gt;0, "", MAX($AN$7:AN1831)+1))</f>
        <v/>
      </c>
      <c r="AO1832" s="6" t="str">
        <f t="shared" si="402"/>
        <v/>
      </c>
      <c r="AP1832" s="6" t="str">
        <f t="shared" si="403"/>
        <v/>
      </c>
      <c r="AQ1832" s="6" t="str">
        <f t="shared" si="404"/>
        <v/>
      </c>
      <c r="AR1832" s="6" t="str">
        <f t="shared" si="405"/>
        <v/>
      </c>
    </row>
    <row r="1833" spans="1:44" x14ac:dyDescent="0.25">
      <c r="A1833" s="22"/>
      <c r="B1833" s="121"/>
      <c r="C1833" s="121"/>
      <c r="D1833" s="121"/>
      <c r="E1833" s="122"/>
      <c r="F1833" s="123"/>
      <c r="G1833" s="123"/>
      <c r="H1833" s="22"/>
      <c r="I1833" s="122" t="str">
        <f>IF('Stock Takes'!$AC1834="", "", 'Stock Takes'!$AC1834)</f>
        <v/>
      </c>
      <c r="J1833" s="122" t="str">
        <f t="shared" si="392"/>
        <v/>
      </c>
      <c r="K1833" s="122" t="str">
        <f>IF($U$7=6, "", IF('Stock Takes'!AE$6="*", 'Stock Takes'!AE1834, IF('Stock Takes'!AF$6="*", 'Stock Takes'!AF1834, IF('Stock Takes'!AG$6="*", 'Stock Takes'!AG1834, IF('Stock Takes'!AH$6="*", 'Stock Takes'!AH1834, IF('Stock Takes'!AI$6="*", 'Stock Takes'!AI1834, IF('Stock Takes'!AJ$6="*", 'Stock Takes'!AJ1834)))))))</f>
        <v/>
      </c>
      <c r="L1833" s="122" t="str">
        <f t="shared" si="393"/>
        <v/>
      </c>
      <c r="M1833" s="22"/>
      <c r="AC1833" s="17">
        <f t="shared" si="394"/>
        <v>0</v>
      </c>
      <c r="AD1833" s="18">
        <f t="shared" si="395"/>
        <v>0</v>
      </c>
      <c r="AF1833" s="6" t="str">
        <f t="shared" si="396"/>
        <v/>
      </c>
      <c r="AG1833" s="6" t="str">
        <f t="shared" si="397"/>
        <v/>
      </c>
      <c r="AH1833" s="6" t="str">
        <f t="shared" si="398"/>
        <v/>
      </c>
      <c r="AI1833" s="6" t="str">
        <f t="shared" si="399"/>
        <v/>
      </c>
      <c r="AJ1833" s="6">
        <v>1826</v>
      </c>
      <c r="AK1833" s="73" t="str">
        <f t="shared" si="400"/>
        <v/>
      </c>
      <c r="AL1833" s="6" t="str">
        <f t="shared" si="401"/>
        <v/>
      </c>
      <c r="AN1833" s="6" t="str">
        <f>IF(D1833="", "", IF(COUNTIF($D$8:D1832, D1833)&gt;0, "", MAX($AN$7:AN1832)+1))</f>
        <v/>
      </c>
      <c r="AO1833" s="6" t="str">
        <f t="shared" si="402"/>
        <v/>
      </c>
      <c r="AP1833" s="6" t="str">
        <f t="shared" si="403"/>
        <v/>
      </c>
      <c r="AQ1833" s="6" t="str">
        <f t="shared" si="404"/>
        <v/>
      </c>
      <c r="AR1833" s="6" t="str">
        <f t="shared" si="405"/>
        <v/>
      </c>
    </row>
    <row r="1834" spans="1:44" x14ac:dyDescent="0.25">
      <c r="A1834" s="22"/>
      <c r="B1834" s="121"/>
      <c r="C1834" s="121"/>
      <c r="D1834" s="121"/>
      <c r="E1834" s="122"/>
      <c r="F1834" s="123"/>
      <c r="G1834" s="123"/>
      <c r="H1834" s="22"/>
      <c r="I1834" s="122" t="str">
        <f>IF('Stock Takes'!$AC1835="", "", 'Stock Takes'!$AC1835)</f>
        <v/>
      </c>
      <c r="J1834" s="122" t="str">
        <f t="shared" si="392"/>
        <v/>
      </c>
      <c r="K1834" s="122" t="str">
        <f>IF($U$7=6, "", IF('Stock Takes'!AE$6="*", 'Stock Takes'!AE1835, IF('Stock Takes'!AF$6="*", 'Stock Takes'!AF1835, IF('Stock Takes'!AG$6="*", 'Stock Takes'!AG1835, IF('Stock Takes'!AH$6="*", 'Stock Takes'!AH1835, IF('Stock Takes'!AI$6="*", 'Stock Takes'!AI1835, IF('Stock Takes'!AJ$6="*", 'Stock Takes'!AJ1835)))))))</f>
        <v/>
      </c>
      <c r="L1834" s="122" t="str">
        <f t="shared" si="393"/>
        <v/>
      </c>
      <c r="M1834" s="22"/>
      <c r="AC1834" s="17">
        <f t="shared" si="394"/>
        <v>0</v>
      </c>
      <c r="AD1834" s="18">
        <f t="shared" si="395"/>
        <v>0</v>
      </c>
      <c r="AF1834" s="6" t="str">
        <f t="shared" si="396"/>
        <v/>
      </c>
      <c r="AG1834" s="6" t="str">
        <f t="shared" si="397"/>
        <v/>
      </c>
      <c r="AH1834" s="6" t="str">
        <f t="shared" si="398"/>
        <v/>
      </c>
      <c r="AI1834" s="6" t="str">
        <f t="shared" si="399"/>
        <v/>
      </c>
      <c r="AJ1834" s="6">
        <v>1827</v>
      </c>
      <c r="AK1834" s="73" t="str">
        <f t="shared" si="400"/>
        <v/>
      </c>
      <c r="AL1834" s="6" t="str">
        <f t="shared" si="401"/>
        <v/>
      </c>
      <c r="AN1834" s="6" t="str">
        <f>IF(D1834="", "", IF(COUNTIF($D$8:D1833, D1834)&gt;0, "", MAX($AN$7:AN1833)+1))</f>
        <v/>
      </c>
      <c r="AO1834" s="6" t="str">
        <f t="shared" si="402"/>
        <v/>
      </c>
      <c r="AP1834" s="6" t="str">
        <f t="shared" si="403"/>
        <v/>
      </c>
      <c r="AQ1834" s="6" t="str">
        <f t="shared" si="404"/>
        <v/>
      </c>
      <c r="AR1834" s="6" t="str">
        <f t="shared" si="405"/>
        <v/>
      </c>
    </row>
    <row r="1835" spans="1:44" x14ac:dyDescent="0.25">
      <c r="A1835" s="22"/>
      <c r="B1835" s="121"/>
      <c r="C1835" s="121"/>
      <c r="D1835" s="121"/>
      <c r="E1835" s="122"/>
      <c r="F1835" s="123"/>
      <c r="G1835" s="123"/>
      <c r="H1835" s="22"/>
      <c r="I1835" s="122" t="str">
        <f>IF('Stock Takes'!$AC1836="", "", 'Stock Takes'!$AC1836)</f>
        <v/>
      </c>
      <c r="J1835" s="122" t="str">
        <f t="shared" si="392"/>
        <v/>
      </c>
      <c r="K1835" s="122" t="str">
        <f>IF($U$7=6, "", IF('Stock Takes'!AE$6="*", 'Stock Takes'!AE1836, IF('Stock Takes'!AF$6="*", 'Stock Takes'!AF1836, IF('Stock Takes'!AG$6="*", 'Stock Takes'!AG1836, IF('Stock Takes'!AH$6="*", 'Stock Takes'!AH1836, IF('Stock Takes'!AI$6="*", 'Stock Takes'!AI1836, IF('Stock Takes'!AJ$6="*", 'Stock Takes'!AJ1836)))))))</f>
        <v/>
      </c>
      <c r="L1835" s="122" t="str">
        <f t="shared" si="393"/>
        <v/>
      </c>
      <c r="M1835" s="22"/>
      <c r="AC1835" s="17">
        <f t="shared" si="394"/>
        <v>0</v>
      </c>
      <c r="AD1835" s="18">
        <f t="shared" si="395"/>
        <v>0</v>
      </c>
      <c r="AF1835" s="6" t="str">
        <f t="shared" si="396"/>
        <v/>
      </c>
      <c r="AG1835" s="6" t="str">
        <f t="shared" si="397"/>
        <v/>
      </c>
      <c r="AH1835" s="6" t="str">
        <f t="shared" si="398"/>
        <v/>
      </c>
      <c r="AI1835" s="6" t="str">
        <f t="shared" si="399"/>
        <v/>
      </c>
      <c r="AJ1835" s="6">
        <v>1828</v>
      </c>
      <c r="AK1835" s="73" t="str">
        <f t="shared" si="400"/>
        <v/>
      </c>
      <c r="AL1835" s="6" t="str">
        <f t="shared" si="401"/>
        <v/>
      </c>
      <c r="AN1835" s="6" t="str">
        <f>IF(D1835="", "", IF(COUNTIF($D$8:D1834, D1835)&gt;0, "", MAX($AN$7:AN1834)+1))</f>
        <v/>
      </c>
      <c r="AO1835" s="6" t="str">
        <f t="shared" si="402"/>
        <v/>
      </c>
      <c r="AP1835" s="6" t="str">
        <f t="shared" si="403"/>
        <v/>
      </c>
      <c r="AQ1835" s="6" t="str">
        <f t="shared" si="404"/>
        <v/>
      </c>
      <c r="AR1835" s="6" t="str">
        <f t="shared" si="405"/>
        <v/>
      </c>
    </row>
    <row r="1836" spans="1:44" x14ac:dyDescent="0.25">
      <c r="A1836" s="22"/>
      <c r="B1836" s="121"/>
      <c r="C1836" s="121"/>
      <c r="D1836" s="121"/>
      <c r="E1836" s="122"/>
      <c r="F1836" s="123"/>
      <c r="G1836" s="123"/>
      <c r="H1836" s="22"/>
      <c r="I1836" s="122" t="str">
        <f>IF('Stock Takes'!$AC1837="", "", 'Stock Takes'!$AC1837)</f>
        <v/>
      </c>
      <c r="J1836" s="122" t="str">
        <f t="shared" si="392"/>
        <v/>
      </c>
      <c r="K1836" s="122" t="str">
        <f>IF($U$7=6, "", IF('Stock Takes'!AE$6="*", 'Stock Takes'!AE1837, IF('Stock Takes'!AF$6="*", 'Stock Takes'!AF1837, IF('Stock Takes'!AG$6="*", 'Stock Takes'!AG1837, IF('Stock Takes'!AH$6="*", 'Stock Takes'!AH1837, IF('Stock Takes'!AI$6="*", 'Stock Takes'!AI1837, IF('Stock Takes'!AJ$6="*", 'Stock Takes'!AJ1837)))))))</f>
        <v/>
      </c>
      <c r="L1836" s="122" t="str">
        <f t="shared" si="393"/>
        <v/>
      </c>
      <c r="M1836" s="22"/>
      <c r="AC1836" s="17">
        <f t="shared" si="394"/>
        <v>0</v>
      </c>
      <c r="AD1836" s="18">
        <f t="shared" si="395"/>
        <v>0</v>
      </c>
      <c r="AF1836" s="6" t="str">
        <f t="shared" si="396"/>
        <v/>
      </c>
      <c r="AG1836" s="6" t="str">
        <f t="shared" si="397"/>
        <v/>
      </c>
      <c r="AH1836" s="6" t="str">
        <f t="shared" si="398"/>
        <v/>
      </c>
      <c r="AI1836" s="6" t="str">
        <f t="shared" si="399"/>
        <v/>
      </c>
      <c r="AJ1836" s="6">
        <v>1829</v>
      </c>
      <c r="AK1836" s="73" t="str">
        <f t="shared" si="400"/>
        <v/>
      </c>
      <c r="AL1836" s="6" t="str">
        <f t="shared" si="401"/>
        <v/>
      </c>
      <c r="AN1836" s="6" t="str">
        <f>IF(D1836="", "", IF(COUNTIF($D$8:D1835, D1836)&gt;0, "", MAX($AN$7:AN1835)+1))</f>
        <v/>
      </c>
      <c r="AO1836" s="6" t="str">
        <f t="shared" si="402"/>
        <v/>
      </c>
      <c r="AP1836" s="6" t="str">
        <f t="shared" si="403"/>
        <v/>
      </c>
      <c r="AQ1836" s="6" t="str">
        <f t="shared" si="404"/>
        <v/>
      </c>
      <c r="AR1836" s="6" t="str">
        <f t="shared" si="405"/>
        <v/>
      </c>
    </row>
    <row r="1837" spans="1:44" x14ac:dyDescent="0.25">
      <c r="A1837" s="22"/>
      <c r="B1837" s="121"/>
      <c r="C1837" s="121"/>
      <c r="D1837" s="121"/>
      <c r="E1837" s="122"/>
      <c r="F1837" s="123"/>
      <c r="G1837" s="123"/>
      <c r="H1837" s="22"/>
      <c r="I1837" s="122" t="str">
        <f>IF('Stock Takes'!$AC1838="", "", 'Stock Takes'!$AC1838)</f>
        <v/>
      </c>
      <c r="J1837" s="122" t="str">
        <f t="shared" si="392"/>
        <v/>
      </c>
      <c r="K1837" s="122" t="str">
        <f>IF($U$7=6, "", IF('Stock Takes'!AE$6="*", 'Stock Takes'!AE1838, IF('Stock Takes'!AF$6="*", 'Stock Takes'!AF1838, IF('Stock Takes'!AG$6="*", 'Stock Takes'!AG1838, IF('Stock Takes'!AH$6="*", 'Stock Takes'!AH1838, IF('Stock Takes'!AI$6="*", 'Stock Takes'!AI1838, IF('Stock Takes'!AJ$6="*", 'Stock Takes'!AJ1838)))))))</f>
        <v/>
      </c>
      <c r="L1837" s="122" t="str">
        <f t="shared" si="393"/>
        <v/>
      </c>
      <c r="M1837" s="22"/>
      <c r="AC1837" s="17">
        <f t="shared" si="394"/>
        <v>0</v>
      </c>
      <c r="AD1837" s="18">
        <f t="shared" si="395"/>
        <v>0</v>
      </c>
      <c r="AF1837" s="6" t="str">
        <f t="shared" si="396"/>
        <v/>
      </c>
      <c r="AG1837" s="6" t="str">
        <f t="shared" si="397"/>
        <v/>
      </c>
      <c r="AH1837" s="6" t="str">
        <f t="shared" si="398"/>
        <v/>
      </c>
      <c r="AI1837" s="6" t="str">
        <f t="shared" si="399"/>
        <v/>
      </c>
      <c r="AJ1837" s="6">
        <v>1830</v>
      </c>
      <c r="AK1837" s="73" t="str">
        <f t="shared" si="400"/>
        <v/>
      </c>
      <c r="AL1837" s="6" t="str">
        <f t="shared" si="401"/>
        <v/>
      </c>
      <c r="AN1837" s="6" t="str">
        <f>IF(D1837="", "", IF(COUNTIF($D$8:D1836, D1837)&gt;0, "", MAX($AN$7:AN1836)+1))</f>
        <v/>
      </c>
      <c r="AO1837" s="6" t="str">
        <f t="shared" si="402"/>
        <v/>
      </c>
      <c r="AP1837" s="6" t="str">
        <f t="shared" si="403"/>
        <v/>
      </c>
      <c r="AQ1837" s="6" t="str">
        <f t="shared" si="404"/>
        <v/>
      </c>
      <c r="AR1837" s="6" t="str">
        <f t="shared" si="405"/>
        <v/>
      </c>
    </row>
    <row r="1838" spans="1:44" x14ac:dyDescent="0.25">
      <c r="A1838" s="22"/>
      <c r="B1838" s="121"/>
      <c r="C1838" s="121"/>
      <c r="D1838" s="121"/>
      <c r="E1838" s="122"/>
      <c r="F1838" s="123"/>
      <c r="G1838" s="123"/>
      <c r="H1838" s="22"/>
      <c r="I1838" s="122" t="str">
        <f>IF('Stock Takes'!$AC1839="", "", 'Stock Takes'!$AC1839)</f>
        <v/>
      </c>
      <c r="J1838" s="122" t="str">
        <f t="shared" si="392"/>
        <v/>
      </c>
      <c r="K1838" s="122" t="str">
        <f>IF($U$7=6, "", IF('Stock Takes'!AE$6="*", 'Stock Takes'!AE1839, IF('Stock Takes'!AF$6="*", 'Stock Takes'!AF1839, IF('Stock Takes'!AG$6="*", 'Stock Takes'!AG1839, IF('Stock Takes'!AH$6="*", 'Stock Takes'!AH1839, IF('Stock Takes'!AI$6="*", 'Stock Takes'!AI1839, IF('Stock Takes'!AJ$6="*", 'Stock Takes'!AJ1839)))))))</f>
        <v/>
      </c>
      <c r="L1838" s="122" t="str">
        <f t="shared" si="393"/>
        <v/>
      </c>
      <c r="M1838" s="22"/>
      <c r="AC1838" s="17">
        <f t="shared" si="394"/>
        <v>0</v>
      </c>
      <c r="AD1838" s="18">
        <f t="shared" si="395"/>
        <v>0</v>
      </c>
      <c r="AF1838" s="6" t="str">
        <f t="shared" si="396"/>
        <v/>
      </c>
      <c r="AG1838" s="6" t="str">
        <f t="shared" si="397"/>
        <v/>
      </c>
      <c r="AH1838" s="6" t="str">
        <f t="shared" si="398"/>
        <v/>
      </c>
      <c r="AI1838" s="6" t="str">
        <f t="shared" si="399"/>
        <v/>
      </c>
      <c r="AJ1838" s="6">
        <v>1831</v>
      </c>
      <c r="AK1838" s="73" t="str">
        <f t="shared" si="400"/>
        <v/>
      </c>
      <c r="AL1838" s="6" t="str">
        <f t="shared" si="401"/>
        <v/>
      </c>
      <c r="AN1838" s="6" t="str">
        <f>IF(D1838="", "", IF(COUNTIF($D$8:D1837, D1838)&gt;0, "", MAX($AN$7:AN1837)+1))</f>
        <v/>
      </c>
      <c r="AO1838" s="6" t="str">
        <f t="shared" si="402"/>
        <v/>
      </c>
      <c r="AP1838" s="6" t="str">
        <f t="shared" si="403"/>
        <v/>
      </c>
      <c r="AQ1838" s="6" t="str">
        <f t="shared" si="404"/>
        <v/>
      </c>
      <c r="AR1838" s="6" t="str">
        <f t="shared" si="405"/>
        <v/>
      </c>
    </row>
    <row r="1839" spans="1:44" x14ac:dyDescent="0.25">
      <c r="A1839" s="22"/>
      <c r="B1839" s="121"/>
      <c r="C1839" s="121"/>
      <c r="D1839" s="121"/>
      <c r="E1839" s="122"/>
      <c r="F1839" s="123"/>
      <c r="G1839" s="123"/>
      <c r="H1839" s="22"/>
      <c r="I1839" s="122" t="str">
        <f>IF('Stock Takes'!$AC1840="", "", 'Stock Takes'!$AC1840)</f>
        <v/>
      </c>
      <c r="J1839" s="122" t="str">
        <f t="shared" si="392"/>
        <v/>
      </c>
      <c r="K1839" s="122" t="str">
        <f>IF($U$7=6, "", IF('Stock Takes'!AE$6="*", 'Stock Takes'!AE1840, IF('Stock Takes'!AF$6="*", 'Stock Takes'!AF1840, IF('Stock Takes'!AG$6="*", 'Stock Takes'!AG1840, IF('Stock Takes'!AH$6="*", 'Stock Takes'!AH1840, IF('Stock Takes'!AI$6="*", 'Stock Takes'!AI1840, IF('Stock Takes'!AJ$6="*", 'Stock Takes'!AJ1840)))))))</f>
        <v/>
      </c>
      <c r="L1839" s="122" t="str">
        <f t="shared" si="393"/>
        <v/>
      </c>
      <c r="M1839" s="22"/>
      <c r="AC1839" s="17">
        <f t="shared" si="394"/>
        <v>0</v>
      </c>
      <c r="AD1839" s="18">
        <f t="shared" si="395"/>
        <v>0</v>
      </c>
      <c r="AF1839" s="6" t="str">
        <f t="shared" si="396"/>
        <v/>
      </c>
      <c r="AG1839" s="6" t="str">
        <f t="shared" si="397"/>
        <v/>
      </c>
      <c r="AH1839" s="6" t="str">
        <f t="shared" si="398"/>
        <v/>
      </c>
      <c r="AI1839" s="6" t="str">
        <f t="shared" si="399"/>
        <v/>
      </c>
      <c r="AJ1839" s="6">
        <v>1832</v>
      </c>
      <c r="AK1839" s="73" t="str">
        <f t="shared" si="400"/>
        <v/>
      </c>
      <c r="AL1839" s="6" t="str">
        <f t="shared" si="401"/>
        <v/>
      </c>
      <c r="AN1839" s="6" t="str">
        <f>IF(D1839="", "", IF(COUNTIF($D$8:D1838, D1839)&gt;0, "", MAX($AN$7:AN1838)+1))</f>
        <v/>
      </c>
      <c r="AO1839" s="6" t="str">
        <f t="shared" si="402"/>
        <v/>
      </c>
      <c r="AP1839" s="6" t="str">
        <f t="shared" si="403"/>
        <v/>
      </c>
      <c r="AQ1839" s="6" t="str">
        <f t="shared" si="404"/>
        <v/>
      </c>
      <c r="AR1839" s="6" t="str">
        <f t="shared" si="405"/>
        <v/>
      </c>
    </row>
    <row r="1840" spans="1:44" x14ac:dyDescent="0.25">
      <c r="A1840" s="22"/>
      <c r="B1840" s="121"/>
      <c r="C1840" s="121"/>
      <c r="D1840" s="121"/>
      <c r="E1840" s="122"/>
      <c r="F1840" s="123"/>
      <c r="G1840" s="123"/>
      <c r="H1840" s="22"/>
      <c r="I1840" s="122" t="str">
        <f>IF('Stock Takes'!$AC1841="", "", 'Stock Takes'!$AC1841)</f>
        <v/>
      </c>
      <c r="J1840" s="122" t="str">
        <f t="shared" si="392"/>
        <v/>
      </c>
      <c r="K1840" s="122" t="str">
        <f>IF($U$7=6, "", IF('Stock Takes'!AE$6="*", 'Stock Takes'!AE1841, IF('Stock Takes'!AF$6="*", 'Stock Takes'!AF1841, IF('Stock Takes'!AG$6="*", 'Stock Takes'!AG1841, IF('Stock Takes'!AH$6="*", 'Stock Takes'!AH1841, IF('Stock Takes'!AI$6="*", 'Stock Takes'!AI1841, IF('Stock Takes'!AJ$6="*", 'Stock Takes'!AJ1841)))))))</f>
        <v/>
      </c>
      <c r="L1840" s="122" t="str">
        <f t="shared" si="393"/>
        <v/>
      </c>
      <c r="M1840" s="22"/>
      <c r="AC1840" s="17">
        <f t="shared" si="394"/>
        <v>0</v>
      </c>
      <c r="AD1840" s="18">
        <f t="shared" si="395"/>
        <v>0</v>
      </c>
      <c r="AF1840" s="6" t="str">
        <f t="shared" si="396"/>
        <v/>
      </c>
      <c r="AG1840" s="6" t="str">
        <f t="shared" si="397"/>
        <v/>
      </c>
      <c r="AH1840" s="6" t="str">
        <f t="shared" si="398"/>
        <v/>
      </c>
      <c r="AI1840" s="6" t="str">
        <f t="shared" si="399"/>
        <v/>
      </c>
      <c r="AJ1840" s="6">
        <v>1833</v>
      </c>
      <c r="AK1840" s="73" t="str">
        <f t="shared" si="400"/>
        <v/>
      </c>
      <c r="AL1840" s="6" t="str">
        <f t="shared" si="401"/>
        <v/>
      </c>
      <c r="AN1840" s="6" t="str">
        <f>IF(D1840="", "", IF(COUNTIF($D$8:D1839, D1840)&gt;0, "", MAX($AN$7:AN1839)+1))</f>
        <v/>
      </c>
      <c r="AO1840" s="6" t="str">
        <f t="shared" si="402"/>
        <v/>
      </c>
      <c r="AP1840" s="6" t="str">
        <f t="shared" si="403"/>
        <v/>
      </c>
      <c r="AQ1840" s="6" t="str">
        <f t="shared" si="404"/>
        <v/>
      </c>
      <c r="AR1840" s="6" t="str">
        <f t="shared" si="405"/>
        <v/>
      </c>
    </row>
    <row r="1841" spans="1:44" x14ac:dyDescent="0.25">
      <c r="A1841" s="22"/>
      <c r="B1841" s="121"/>
      <c r="C1841" s="121"/>
      <c r="D1841" s="121"/>
      <c r="E1841" s="122"/>
      <c r="F1841" s="123"/>
      <c r="G1841" s="123"/>
      <c r="H1841" s="22"/>
      <c r="I1841" s="122" t="str">
        <f>IF('Stock Takes'!$AC1842="", "", 'Stock Takes'!$AC1842)</f>
        <v/>
      </c>
      <c r="J1841" s="122" t="str">
        <f t="shared" si="392"/>
        <v/>
      </c>
      <c r="K1841" s="122" t="str">
        <f>IF($U$7=6, "", IF('Stock Takes'!AE$6="*", 'Stock Takes'!AE1842, IF('Stock Takes'!AF$6="*", 'Stock Takes'!AF1842, IF('Stock Takes'!AG$6="*", 'Stock Takes'!AG1842, IF('Stock Takes'!AH$6="*", 'Stock Takes'!AH1842, IF('Stock Takes'!AI$6="*", 'Stock Takes'!AI1842, IF('Stock Takes'!AJ$6="*", 'Stock Takes'!AJ1842)))))))</f>
        <v/>
      </c>
      <c r="L1841" s="122" t="str">
        <f t="shared" si="393"/>
        <v/>
      </c>
      <c r="M1841" s="22"/>
      <c r="AC1841" s="17">
        <f t="shared" si="394"/>
        <v>0</v>
      </c>
      <c r="AD1841" s="18">
        <f t="shared" si="395"/>
        <v>0</v>
      </c>
      <c r="AF1841" s="6" t="str">
        <f t="shared" si="396"/>
        <v/>
      </c>
      <c r="AG1841" s="6" t="str">
        <f t="shared" si="397"/>
        <v/>
      </c>
      <c r="AH1841" s="6" t="str">
        <f t="shared" si="398"/>
        <v/>
      </c>
      <c r="AI1841" s="6" t="str">
        <f t="shared" si="399"/>
        <v/>
      </c>
      <c r="AJ1841" s="6">
        <v>1834</v>
      </c>
      <c r="AK1841" s="73" t="str">
        <f t="shared" si="400"/>
        <v/>
      </c>
      <c r="AL1841" s="6" t="str">
        <f t="shared" si="401"/>
        <v/>
      </c>
      <c r="AN1841" s="6" t="str">
        <f>IF(D1841="", "", IF(COUNTIF($D$8:D1840, D1841)&gt;0, "", MAX($AN$7:AN1840)+1))</f>
        <v/>
      </c>
      <c r="AO1841" s="6" t="str">
        <f t="shared" si="402"/>
        <v/>
      </c>
      <c r="AP1841" s="6" t="str">
        <f t="shared" si="403"/>
        <v/>
      </c>
      <c r="AQ1841" s="6" t="str">
        <f t="shared" si="404"/>
        <v/>
      </c>
      <c r="AR1841" s="6" t="str">
        <f t="shared" si="405"/>
        <v/>
      </c>
    </row>
    <row r="1842" spans="1:44" x14ac:dyDescent="0.25">
      <c r="A1842" s="22"/>
      <c r="B1842" s="121"/>
      <c r="C1842" s="121"/>
      <c r="D1842" s="121"/>
      <c r="E1842" s="122"/>
      <c r="F1842" s="123"/>
      <c r="G1842" s="123"/>
      <c r="H1842" s="22"/>
      <c r="I1842" s="122" t="str">
        <f>IF('Stock Takes'!$AC1843="", "", 'Stock Takes'!$AC1843)</f>
        <v/>
      </c>
      <c r="J1842" s="122" t="str">
        <f t="shared" si="392"/>
        <v/>
      </c>
      <c r="K1842" s="122" t="str">
        <f>IF($U$7=6, "", IF('Stock Takes'!AE$6="*", 'Stock Takes'!AE1843, IF('Stock Takes'!AF$6="*", 'Stock Takes'!AF1843, IF('Stock Takes'!AG$6="*", 'Stock Takes'!AG1843, IF('Stock Takes'!AH$6="*", 'Stock Takes'!AH1843, IF('Stock Takes'!AI$6="*", 'Stock Takes'!AI1843, IF('Stock Takes'!AJ$6="*", 'Stock Takes'!AJ1843)))))))</f>
        <v/>
      </c>
      <c r="L1842" s="122" t="str">
        <f t="shared" si="393"/>
        <v/>
      </c>
      <c r="M1842" s="22"/>
      <c r="AC1842" s="17">
        <f t="shared" si="394"/>
        <v>0</v>
      </c>
      <c r="AD1842" s="18">
        <f t="shared" si="395"/>
        <v>0</v>
      </c>
      <c r="AF1842" s="6" t="str">
        <f t="shared" si="396"/>
        <v/>
      </c>
      <c r="AG1842" s="6" t="str">
        <f t="shared" si="397"/>
        <v/>
      </c>
      <c r="AH1842" s="6" t="str">
        <f t="shared" si="398"/>
        <v/>
      </c>
      <c r="AI1842" s="6" t="str">
        <f t="shared" si="399"/>
        <v/>
      </c>
      <c r="AJ1842" s="6">
        <v>1835</v>
      </c>
      <c r="AK1842" s="73" t="str">
        <f t="shared" si="400"/>
        <v/>
      </c>
      <c r="AL1842" s="6" t="str">
        <f t="shared" si="401"/>
        <v/>
      </c>
      <c r="AN1842" s="6" t="str">
        <f>IF(D1842="", "", IF(COUNTIF($D$8:D1841, D1842)&gt;0, "", MAX($AN$7:AN1841)+1))</f>
        <v/>
      </c>
      <c r="AO1842" s="6" t="str">
        <f t="shared" si="402"/>
        <v/>
      </c>
      <c r="AP1842" s="6" t="str">
        <f t="shared" si="403"/>
        <v/>
      </c>
      <c r="AQ1842" s="6" t="str">
        <f t="shared" si="404"/>
        <v/>
      </c>
      <c r="AR1842" s="6" t="str">
        <f t="shared" si="405"/>
        <v/>
      </c>
    </row>
    <row r="1843" spans="1:44" x14ac:dyDescent="0.25">
      <c r="A1843" s="22"/>
      <c r="B1843" s="121"/>
      <c r="C1843" s="121"/>
      <c r="D1843" s="121"/>
      <c r="E1843" s="122"/>
      <c r="F1843" s="123"/>
      <c r="G1843" s="123"/>
      <c r="H1843" s="22"/>
      <c r="I1843" s="122" t="str">
        <f>IF('Stock Takes'!$AC1844="", "", 'Stock Takes'!$AC1844)</f>
        <v/>
      </c>
      <c r="J1843" s="122" t="str">
        <f t="shared" si="392"/>
        <v/>
      </c>
      <c r="K1843" s="122" t="str">
        <f>IF($U$7=6, "", IF('Stock Takes'!AE$6="*", 'Stock Takes'!AE1844, IF('Stock Takes'!AF$6="*", 'Stock Takes'!AF1844, IF('Stock Takes'!AG$6="*", 'Stock Takes'!AG1844, IF('Stock Takes'!AH$6="*", 'Stock Takes'!AH1844, IF('Stock Takes'!AI$6="*", 'Stock Takes'!AI1844, IF('Stock Takes'!AJ$6="*", 'Stock Takes'!AJ1844)))))))</f>
        <v/>
      </c>
      <c r="L1843" s="122" t="str">
        <f t="shared" si="393"/>
        <v/>
      </c>
      <c r="M1843" s="22"/>
      <c r="AC1843" s="17">
        <f t="shared" si="394"/>
        <v>0</v>
      </c>
      <c r="AD1843" s="18">
        <f t="shared" si="395"/>
        <v>0</v>
      </c>
      <c r="AF1843" s="6" t="str">
        <f t="shared" si="396"/>
        <v/>
      </c>
      <c r="AG1843" s="6" t="str">
        <f t="shared" si="397"/>
        <v/>
      </c>
      <c r="AH1843" s="6" t="str">
        <f t="shared" si="398"/>
        <v/>
      </c>
      <c r="AI1843" s="6" t="str">
        <f t="shared" si="399"/>
        <v/>
      </c>
      <c r="AJ1843" s="6">
        <v>1836</v>
      </c>
      <c r="AK1843" s="73" t="str">
        <f t="shared" si="400"/>
        <v/>
      </c>
      <c r="AL1843" s="6" t="str">
        <f t="shared" si="401"/>
        <v/>
      </c>
      <c r="AN1843" s="6" t="str">
        <f>IF(D1843="", "", IF(COUNTIF($D$8:D1842, D1843)&gt;0, "", MAX($AN$7:AN1842)+1))</f>
        <v/>
      </c>
      <c r="AO1843" s="6" t="str">
        <f t="shared" si="402"/>
        <v/>
      </c>
      <c r="AP1843" s="6" t="str">
        <f t="shared" si="403"/>
        <v/>
      </c>
      <c r="AQ1843" s="6" t="str">
        <f t="shared" si="404"/>
        <v/>
      </c>
      <c r="AR1843" s="6" t="str">
        <f t="shared" si="405"/>
        <v/>
      </c>
    </row>
    <row r="1844" spans="1:44" x14ac:dyDescent="0.25">
      <c r="A1844" s="22"/>
      <c r="B1844" s="121"/>
      <c r="C1844" s="121"/>
      <c r="D1844" s="121"/>
      <c r="E1844" s="122"/>
      <c r="F1844" s="123"/>
      <c r="G1844" s="123"/>
      <c r="H1844" s="22"/>
      <c r="I1844" s="122" t="str">
        <f>IF('Stock Takes'!$AC1845="", "", 'Stock Takes'!$AC1845)</f>
        <v/>
      </c>
      <c r="J1844" s="122" t="str">
        <f t="shared" si="392"/>
        <v/>
      </c>
      <c r="K1844" s="122" t="str">
        <f>IF($U$7=6, "", IF('Stock Takes'!AE$6="*", 'Stock Takes'!AE1845, IF('Stock Takes'!AF$6="*", 'Stock Takes'!AF1845, IF('Stock Takes'!AG$6="*", 'Stock Takes'!AG1845, IF('Stock Takes'!AH$6="*", 'Stock Takes'!AH1845, IF('Stock Takes'!AI$6="*", 'Stock Takes'!AI1845, IF('Stock Takes'!AJ$6="*", 'Stock Takes'!AJ1845)))))))</f>
        <v/>
      </c>
      <c r="L1844" s="122" t="str">
        <f t="shared" si="393"/>
        <v/>
      </c>
      <c r="M1844" s="22"/>
      <c r="AC1844" s="17">
        <f t="shared" si="394"/>
        <v>0</v>
      </c>
      <c r="AD1844" s="18">
        <f t="shared" si="395"/>
        <v>0</v>
      </c>
      <c r="AF1844" s="6" t="str">
        <f t="shared" si="396"/>
        <v/>
      </c>
      <c r="AG1844" s="6" t="str">
        <f t="shared" si="397"/>
        <v/>
      </c>
      <c r="AH1844" s="6" t="str">
        <f t="shared" si="398"/>
        <v/>
      </c>
      <c r="AI1844" s="6" t="str">
        <f t="shared" si="399"/>
        <v/>
      </c>
      <c r="AJ1844" s="6">
        <v>1837</v>
      </c>
      <c r="AK1844" s="73" t="str">
        <f t="shared" si="400"/>
        <v/>
      </c>
      <c r="AL1844" s="6" t="str">
        <f t="shared" si="401"/>
        <v/>
      </c>
      <c r="AN1844" s="6" t="str">
        <f>IF(D1844="", "", IF(COUNTIF($D$8:D1843, D1844)&gt;0, "", MAX($AN$7:AN1843)+1))</f>
        <v/>
      </c>
      <c r="AO1844" s="6" t="str">
        <f t="shared" si="402"/>
        <v/>
      </c>
      <c r="AP1844" s="6" t="str">
        <f t="shared" si="403"/>
        <v/>
      </c>
      <c r="AQ1844" s="6" t="str">
        <f t="shared" si="404"/>
        <v/>
      </c>
      <c r="AR1844" s="6" t="str">
        <f t="shared" si="405"/>
        <v/>
      </c>
    </row>
    <row r="1845" spans="1:44" x14ac:dyDescent="0.25">
      <c r="A1845" s="22"/>
      <c r="B1845" s="121"/>
      <c r="C1845" s="121"/>
      <c r="D1845" s="121"/>
      <c r="E1845" s="122"/>
      <c r="F1845" s="123"/>
      <c r="G1845" s="123"/>
      <c r="H1845" s="22"/>
      <c r="I1845" s="122" t="str">
        <f>IF('Stock Takes'!$AC1846="", "", 'Stock Takes'!$AC1846)</f>
        <v/>
      </c>
      <c r="J1845" s="122" t="str">
        <f t="shared" si="392"/>
        <v/>
      </c>
      <c r="K1845" s="122" t="str">
        <f>IF($U$7=6, "", IF('Stock Takes'!AE$6="*", 'Stock Takes'!AE1846, IF('Stock Takes'!AF$6="*", 'Stock Takes'!AF1846, IF('Stock Takes'!AG$6="*", 'Stock Takes'!AG1846, IF('Stock Takes'!AH$6="*", 'Stock Takes'!AH1846, IF('Stock Takes'!AI$6="*", 'Stock Takes'!AI1846, IF('Stock Takes'!AJ$6="*", 'Stock Takes'!AJ1846)))))))</f>
        <v/>
      </c>
      <c r="L1845" s="122" t="str">
        <f t="shared" si="393"/>
        <v/>
      </c>
      <c r="M1845" s="22"/>
      <c r="AC1845" s="17">
        <f t="shared" si="394"/>
        <v>0</v>
      </c>
      <c r="AD1845" s="18">
        <f t="shared" si="395"/>
        <v>0</v>
      </c>
      <c r="AF1845" s="6" t="str">
        <f t="shared" si="396"/>
        <v/>
      </c>
      <c r="AG1845" s="6" t="str">
        <f t="shared" si="397"/>
        <v/>
      </c>
      <c r="AH1845" s="6" t="str">
        <f t="shared" si="398"/>
        <v/>
      </c>
      <c r="AI1845" s="6" t="str">
        <f t="shared" si="399"/>
        <v/>
      </c>
      <c r="AJ1845" s="6">
        <v>1838</v>
      </c>
      <c r="AK1845" s="73" t="str">
        <f t="shared" si="400"/>
        <v/>
      </c>
      <c r="AL1845" s="6" t="str">
        <f t="shared" si="401"/>
        <v/>
      </c>
      <c r="AN1845" s="6" t="str">
        <f>IF(D1845="", "", IF(COUNTIF($D$8:D1844, D1845)&gt;0, "", MAX($AN$7:AN1844)+1))</f>
        <v/>
      </c>
      <c r="AO1845" s="6" t="str">
        <f t="shared" si="402"/>
        <v/>
      </c>
      <c r="AP1845" s="6" t="str">
        <f t="shared" si="403"/>
        <v/>
      </c>
      <c r="AQ1845" s="6" t="str">
        <f t="shared" si="404"/>
        <v/>
      </c>
      <c r="AR1845" s="6" t="str">
        <f t="shared" si="405"/>
        <v/>
      </c>
    </row>
    <row r="1846" spans="1:44" x14ac:dyDescent="0.25">
      <c r="A1846" s="22"/>
      <c r="B1846" s="121"/>
      <c r="C1846" s="121"/>
      <c r="D1846" s="121"/>
      <c r="E1846" s="122"/>
      <c r="F1846" s="123"/>
      <c r="G1846" s="123"/>
      <c r="H1846" s="22"/>
      <c r="I1846" s="122" t="str">
        <f>IF('Stock Takes'!$AC1847="", "", 'Stock Takes'!$AC1847)</f>
        <v/>
      </c>
      <c r="J1846" s="122" t="str">
        <f t="shared" si="392"/>
        <v/>
      </c>
      <c r="K1846" s="122" t="str">
        <f>IF($U$7=6, "", IF('Stock Takes'!AE$6="*", 'Stock Takes'!AE1847, IF('Stock Takes'!AF$6="*", 'Stock Takes'!AF1847, IF('Stock Takes'!AG$6="*", 'Stock Takes'!AG1847, IF('Stock Takes'!AH$6="*", 'Stock Takes'!AH1847, IF('Stock Takes'!AI$6="*", 'Stock Takes'!AI1847, IF('Stock Takes'!AJ$6="*", 'Stock Takes'!AJ1847)))))))</f>
        <v/>
      </c>
      <c r="L1846" s="122" t="str">
        <f t="shared" si="393"/>
        <v/>
      </c>
      <c r="M1846" s="22"/>
      <c r="AC1846" s="17">
        <f t="shared" si="394"/>
        <v>0</v>
      </c>
      <c r="AD1846" s="18">
        <f t="shared" si="395"/>
        <v>0</v>
      </c>
      <c r="AF1846" s="6" t="str">
        <f t="shared" si="396"/>
        <v/>
      </c>
      <c r="AG1846" s="6" t="str">
        <f t="shared" si="397"/>
        <v/>
      </c>
      <c r="AH1846" s="6" t="str">
        <f t="shared" si="398"/>
        <v/>
      </c>
      <c r="AI1846" s="6" t="str">
        <f t="shared" si="399"/>
        <v/>
      </c>
      <c r="AJ1846" s="6">
        <v>1839</v>
      </c>
      <c r="AK1846" s="73" t="str">
        <f t="shared" si="400"/>
        <v/>
      </c>
      <c r="AL1846" s="6" t="str">
        <f t="shared" si="401"/>
        <v/>
      </c>
      <c r="AN1846" s="6" t="str">
        <f>IF(D1846="", "", IF(COUNTIF($D$8:D1845, D1846)&gt;0, "", MAX($AN$7:AN1845)+1))</f>
        <v/>
      </c>
      <c r="AO1846" s="6" t="str">
        <f t="shared" si="402"/>
        <v/>
      </c>
      <c r="AP1846" s="6" t="str">
        <f t="shared" si="403"/>
        <v/>
      </c>
      <c r="AQ1846" s="6" t="str">
        <f t="shared" si="404"/>
        <v/>
      </c>
      <c r="AR1846" s="6" t="str">
        <f t="shared" si="405"/>
        <v/>
      </c>
    </row>
    <row r="1847" spans="1:44" x14ac:dyDescent="0.25">
      <c r="A1847" s="22"/>
      <c r="B1847" s="121"/>
      <c r="C1847" s="121"/>
      <c r="D1847" s="121"/>
      <c r="E1847" s="122"/>
      <c r="F1847" s="123"/>
      <c r="G1847" s="123"/>
      <c r="H1847" s="22"/>
      <c r="I1847" s="122" t="str">
        <f>IF('Stock Takes'!$AC1848="", "", 'Stock Takes'!$AC1848)</f>
        <v/>
      </c>
      <c r="J1847" s="122" t="str">
        <f t="shared" si="392"/>
        <v/>
      </c>
      <c r="K1847" s="122" t="str">
        <f>IF($U$7=6, "", IF('Stock Takes'!AE$6="*", 'Stock Takes'!AE1848, IF('Stock Takes'!AF$6="*", 'Stock Takes'!AF1848, IF('Stock Takes'!AG$6="*", 'Stock Takes'!AG1848, IF('Stock Takes'!AH$6="*", 'Stock Takes'!AH1848, IF('Stock Takes'!AI$6="*", 'Stock Takes'!AI1848, IF('Stock Takes'!AJ$6="*", 'Stock Takes'!AJ1848)))))))</f>
        <v/>
      </c>
      <c r="L1847" s="122" t="str">
        <f t="shared" si="393"/>
        <v/>
      </c>
      <c r="M1847" s="22"/>
      <c r="AC1847" s="17">
        <f t="shared" si="394"/>
        <v>0</v>
      </c>
      <c r="AD1847" s="18">
        <f t="shared" si="395"/>
        <v>0</v>
      </c>
      <c r="AF1847" s="6" t="str">
        <f t="shared" si="396"/>
        <v/>
      </c>
      <c r="AG1847" s="6" t="str">
        <f t="shared" si="397"/>
        <v/>
      </c>
      <c r="AH1847" s="6" t="str">
        <f t="shared" si="398"/>
        <v/>
      </c>
      <c r="AI1847" s="6" t="str">
        <f t="shared" si="399"/>
        <v/>
      </c>
      <c r="AJ1847" s="6">
        <v>1840</v>
      </c>
      <c r="AK1847" s="73" t="str">
        <f t="shared" si="400"/>
        <v/>
      </c>
      <c r="AL1847" s="6" t="str">
        <f t="shared" si="401"/>
        <v/>
      </c>
      <c r="AN1847" s="6" t="str">
        <f>IF(D1847="", "", IF(COUNTIF($D$8:D1846, D1847)&gt;0, "", MAX($AN$7:AN1846)+1))</f>
        <v/>
      </c>
      <c r="AO1847" s="6" t="str">
        <f t="shared" si="402"/>
        <v/>
      </c>
      <c r="AP1847" s="6" t="str">
        <f t="shared" si="403"/>
        <v/>
      </c>
      <c r="AQ1847" s="6" t="str">
        <f t="shared" si="404"/>
        <v/>
      </c>
      <c r="AR1847" s="6" t="str">
        <f t="shared" si="405"/>
        <v/>
      </c>
    </row>
    <row r="1848" spans="1:44" x14ac:dyDescent="0.25">
      <c r="A1848" s="22"/>
      <c r="B1848" s="121"/>
      <c r="C1848" s="121"/>
      <c r="D1848" s="121"/>
      <c r="E1848" s="122"/>
      <c r="F1848" s="123"/>
      <c r="G1848" s="123"/>
      <c r="H1848" s="22"/>
      <c r="I1848" s="122" t="str">
        <f>IF('Stock Takes'!$AC1849="", "", 'Stock Takes'!$AC1849)</f>
        <v/>
      </c>
      <c r="J1848" s="122" t="str">
        <f t="shared" si="392"/>
        <v/>
      </c>
      <c r="K1848" s="122" t="str">
        <f>IF($U$7=6, "", IF('Stock Takes'!AE$6="*", 'Stock Takes'!AE1849, IF('Stock Takes'!AF$6="*", 'Stock Takes'!AF1849, IF('Stock Takes'!AG$6="*", 'Stock Takes'!AG1849, IF('Stock Takes'!AH$6="*", 'Stock Takes'!AH1849, IF('Stock Takes'!AI$6="*", 'Stock Takes'!AI1849, IF('Stock Takes'!AJ$6="*", 'Stock Takes'!AJ1849)))))))</f>
        <v/>
      </c>
      <c r="L1848" s="122" t="str">
        <f t="shared" si="393"/>
        <v/>
      </c>
      <c r="M1848" s="22"/>
      <c r="AC1848" s="17">
        <f t="shared" si="394"/>
        <v>0</v>
      </c>
      <c r="AD1848" s="18">
        <f t="shared" si="395"/>
        <v>0</v>
      </c>
      <c r="AF1848" s="6" t="str">
        <f t="shared" si="396"/>
        <v/>
      </c>
      <c r="AG1848" s="6" t="str">
        <f t="shared" si="397"/>
        <v/>
      </c>
      <c r="AH1848" s="6" t="str">
        <f t="shared" si="398"/>
        <v/>
      </c>
      <c r="AI1848" s="6" t="str">
        <f t="shared" si="399"/>
        <v/>
      </c>
      <c r="AJ1848" s="6">
        <v>1841</v>
      </c>
      <c r="AK1848" s="73" t="str">
        <f t="shared" si="400"/>
        <v/>
      </c>
      <c r="AL1848" s="6" t="str">
        <f t="shared" si="401"/>
        <v/>
      </c>
      <c r="AN1848" s="6" t="str">
        <f>IF(D1848="", "", IF(COUNTIF($D$8:D1847, D1848)&gt;0, "", MAX($AN$7:AN1847)+1))</f>
        <v/>
      </c>
      <c r="AO1848" s="6" t="str">
        <f t="shared" si="402"/>
        <v/>
      </c>
      <c r="AP1848" s="6" t="str">
        <f t="shared" si="403"/>
        <v/>
      </c>
      <c r="AQ1848" s="6" t="str">
        <f t="shared" si="404"/>
        <v/>
      </c>
      <c r="AR1848" s="6" t="str">
        <f t="shared" si="405"/>
        <v/>
      </c>
    </row>
    <row r="1849" spans="1:44" x14ac:dyDescent="0.25">
      <c r="A1849" s="22"/>
      <c r="B1849" s="121"/>
      <c r="C1849" s="121"/>
      <c r="D1849" s="121"/>
      <c r="E1849" s="122"/>
      <c r="F1849" s="123"/>
      <c r="G1849" s="123"/>
      <c r="H1849" s="22"/>
      <c r="I1849" s="122" t="str">
        <f>IF('Stock Takes'!$AC1850="", "", 'Stock Takes'!$AC1850)</f>
        <v/>
      </c>
      <c r="J1849" s="122" t="str">
        <f t="shared" si="392"/>
        <v/>
      </c>
      <c r="K1849" s="122" t="str">
        <f>IF($U$7=6, "", IF('Stock Takes'!AE$6="*", 'Stock Takes'!AE1850, IF('Stock Takes'!AF$6="*", 'Stock Takes'!AF1850, IF('Stock Takes'!AG$6="*", 'Stock Takes'!AG1850, IF('Stock Takes'!AH$6="*", 'Stock Takes'!AH1850, IF('Stock Takes'!AI$6="*", 'Stock Takes'!AI1850, IF('Stock Takes'!AJ$6="*", 'Stock Takes'!AJ1850)))))))</f>
        <v/>
      </c>
      <c r="L1849" s="122" t="str">
        <f t="shared" si="393"/>
        <v/>
      </c>
      <c r="M1849" s="22"/>
      <c r="AC1849" s="17">
        <f t="shared" si="394"/>
        <v>0</v>
      </c>
      <c r="AD1849" s="18">
        <f t="shared" si="395"/>
        <v>0</v>
      </c>
      <c r="AF1849" s="6" t="str">
        <f t="shared" si="396"/>
        <v/>
      </c>
      <c r="AG1849" s="6" t="str">
        <f t="shared" si="397"/>
        <v/>
      </c>
      <c r="AH1849" s="6" t="str">
        <f t="shared" si="398"/>
        <v/>
      </c>
      <c r="AI1849" s="6" t="str">
        <f t="shared" si="399"/>
        <v/>
      </c>
      <c r="AJ1849" s="6">
        <v>1842</v>
      </c>
      <c r="AK1849" s="73" t="str">
        <f t="shared" si="400"/>
        <v/>
      </c>
      <c r="AL1849" s="6" t="str">
        <f t="shared" si="401"/>
        <v/>
      </c>
      <c r="AN1849" s="6" t="str">
        <f>IF(D1849="", "", IF(COUNTIF($D$8:D1848, D1849)&gt;0, "", MAX($AN$7:AN1848)+1))</f>
        <v/>
      </c>
      <c r="AO1849" s="6" t="str">
        <f t="shared" si="402"/>
        <v/>
      </c>
      <c r="AP1849" s="6" t="str">
        <f t="shared" si="403"/>
        <v/>
      </c>
      <c r="AQ1849" s="6" t="str">
        <f t="shared" si="404"/>
        <v/>
      </c>
      <c r="AR1849" s="6" t="str">
        <f t="shared" si="405"/>
        <v/>
      </c>
    </row>
    <row r="1850" spans="1:44" x14ac:dyDescent="0.25">
      <c r="A1850" s="22"/>
      <c r="B1850" s="121"/>
      <c r="C1850" s="121"/>
      <c r="D1850" s="121"/>
      <c r="E1850" s="122"/>
      <c r="F1850" s="123"/>
      <c r="G1850" s="123"/>
      <c r="H1850" s="22"/>
      <c r="I1850" s="122" t="str">
        <f>IF('Stock Takes'!$AC1851="", "", 'Stock Takes'!$AC1851)</f>
        <v/>
      </c>
      <c r="J1850" s="122" t="str">
        <f t="shared" si="392"/>
        <v/>
      </c>
      <c r="K1850" s="122" t="str">
        <f>IF($U$7=6, "", IF('Stock Takes'!AE$6="*", 'Stock Takes'!AE1851, IF('Stock Takes'!AF$6="*", 'Stock Takes'!AF1851, IF('Stock Takes'!AG$6="*", 'Stock Takes'!AG1851, IF('Stock Takes'!AH$6="*", 'Stock Takes'!AH1851, IF('Stock Takes'!AI$6="*", 'Stock Takes'!AI1851, IF('Stock Takes'!AJ$6="*", 'Stock Takes'!AJ1851)))))))</f>
        <v/>
      </c>
      <c r="L1850" s="122" t="str">
        <f t="shared" si="393"/>
        <v/>
      </c>
      <c r="M1850" s="22"/>
      <c r="AC1850" s="17">
        <f t="shared" si="394"/>
        <v>0</v>
      </c>
      <c r="AD1850" s="18">
        <f t="shared" si="395"/>
        <v>0</v>
      </c>
      <c r="AF1850" s="6" t="str">
        <f t="shared" si="396"/>
        <v/>
      </c>
      <c r="AG1850" s="6" t="str">
        <f t="shared" si="397"/>
        <v/>
      </c>
      <c r="AH1850" s="6" t="str">
        <f t="shared" si="398"/>
        <v/>
      </c>
      <c r="AI1850" s="6" t="str">
        <f t="shared" si="399"/>
        <v/>
      </c>
      <c r="AJ1850" s="6">
        <v>1843</v>
      </c>
      <c r="AK1850" s="73" t="str">
        <f t="shared" si="400"/>
        <v/>
      </c>
      <c r="AL1850" s="6" t="str">
        <f t="shared" si="401"/>
        <v/>
      </c>
      <c r="AN1850" s="6" t="str">
        <f>IF(D1850="", "", IF(COUNTIF($D$8:D1849, D1850)&gt;0, "", MAX($AN$7:AN1849)+1))</f>
        <v/>
      </c>
      <c r="AO1850" s="6" t="str">
        <f t="shared" si="402"/>
        <v/>
      </c>
      <c r="AP1850" s="6" t="str">
        <f t="shared" si="403"/>
        <v/>
      </c>
      <c r="AQ1850" s="6" t="str">
        <f t="shared" si="404"/>
        <v/>
      </c>
      <c r="AR1850" s="6" t="str">
        <f t="shared" si="405"/>
        <v/>
      </c>
    </row>
    <row r="1851" spans="1:44" x14ac:dyDescent="0.25">
      <c r="A1851" s="22"/>
      <c r="B1851" s="121"/>
      <c r="C1851" s="121"/>
      <c r="D1851" s="121"/>
      <c r="E1851" s="122"/>
      <c r="F1851" s="123"/>
      <c r="G1851" s="123"/>
      <c r="H1851" s="22"/>
      <c r="I1851" s="122" t="str">
        <f>IF('Stock Takes'!$AC1852="", "", 'Stock Takes'!$AC1852)</f>
        <v/>
      </c>
      <c r="J1851" s="122" t="str">
        <f t="shared" si="392"/>
        <v/>
      </c>
      <c r="K1851" s="122" t="str">
        <f>IF($U$7=6, "", IF('Stock Takes'!AE$6="*", 'Stock Takes'!AE1852, IF('Stock Takes'!AF$6="*", 'Stock Takes'!AF1852, IF('Stock Takes'!AG$6="*", 'Stock Takes'!AG1852, IF('Stock Takes'!AH$6="*", 'Stock Takes'!AH1852, IF('Stock Takes'!AI$6="*", 'Stock Takes'!AI1852, IF('Stock Takes'!AJ$6="*", 'Stock Takes'!AJ1852)))))))</f>
        <v/>
      </c>
      <c r="L1851" s="122" t="str">
        <f t="shared" si="393"/>
        <v/>
      </c>
      <c r="M1851" s="22"/>
      <c r="AC1851" s="17">
        <f t="shared" si="394"/>
        <v>0</v>
      </c>
      <c r="AD1851" s="18">
        <f t="shared" si="395"/>
        <v>0</v>
      </c>
      <c r="AF1851" s="6" t="str">
        <f t="shared" si="396"/>
        <v/>
      </c>
      <c r="AG1851" s="6" t="str">
        <f t="shared" si="397"/>
        <v/>
      </c>
      <c r="AH1851" s="6" t="str">
        <f t="shared" si="398"/>
        <v/>
      </c>
      <c r="AI1851" s="6" t="str">
        <f t="shared" si="399"/>
        <v/>
      </c>
      <c r="AJ1851" s="6">
        <v>1844</v>
      </c>
      <c r="AK1851" s="73" t="str">
        <f t="shared" si="400"/>
        <v/>
      </c>
      <c r="AL1851" s="6" t="str">
        <f t="shared" si="401"/>
        <v/>
      </c>
      <c r="AN1851" s="6" t="str">
        <f>IF(D1851="", "", IF(COUNTIF($D$8:D1850, D1851)&gt;0, "", MAX($AN$7:AN1850)+1))</f>
        <v/>
      </c>
      <c r="AO1851" s="6" t="str">
        <f t="shared" si="402"/>
        <v/>
      </c>
      <c r="AP1851" s="6" t="str">
        <f t="shared" si="403"/>
        <v/>
      </c>
      <c r="AQ1851" s="6" t="str">
        <f t="shared" si="404"/>
        <v/>
      </c>
      <c r="AR1851" s="6" t="str">
        <f t="shared" si="405"/>
        <v/>
      </c>
    </row>
    <row r="1852" spans="1:44" x14ac:dyDescent="0.25">
      <c r="A1852" s="22"/>
      <c r="B1852" s="121"/>
      <c r="C1852" s="121"/>
      <c r="D1852" s="121"/>
      <c r="E1852" s="122"/>
      <c r="F1852" s="123"/>
      <c r="G1852" s="123"/>
      <c r="H1852" s="22"/>
      <c r="I1852" s="122" t="str">
        <f>IF('Stock Takes'!$AC1853="", "", 'Stock Takes'!$AC1853)</f>
        <v/>
      </c>
      <c r="J1852" s="122" t="str">
        <f t="shared" si="392"/>
        <v/>
      </c>
      <c r="K1852" s="122" t="str">
        <f>IF($U$7=6, "", IF('Stock Takes'!AE$6="*", 'Stock Takes'!AE1853, IF('Stock Takes'!AF$6="*", 'Stock Takes'!AF1853, IF('Stock Takes'!AG$6="*", 'Stock Takes'!AG1853, IF('Stock Takes'!AH$6="*", 'Stock Takes'!AH1853, IF('Stock Takes'!AI$6="*", 'Stock Takes'!AI1853, IF('Stock Takes'!AJ$6="*", 'Stock Takes'!AJ1853)))))))</f>
        <v/>
      </c>
      <c r="L1852" s="122" t="str">
        <f t="shared" si="393"/>
        <v/>
      </c>
      <c r="M1852" s="22"/>
      <c r="AC1852" s="17">
        <f t="shared" si="394"/>
        <v>0</v>
      </c>
      <c r="AD1852" s="18">
        <f t="shared" si="395"/>
        <v>0</v>
      </c>
      <c r="AF1852" s="6" t="str">
        <f t="shared" si="396"/>
        <v/>
      </c>
      <c r="AG1852" s="6" t="str">
        <f t="shared" si="397"/>
        <v/>
      </c>
      <c r="AH1852" s="6" t="str">
        <f t="shared" si="398"/>
        <v/>
      </c>
      <c r="AI1852" s="6" t="str">
        <f t="shared" si="399"/>
        <v/>
      </c>
      <c r="AJ1852" s="6">
        <v>1845</v>
      </c>
      <c r="AK1852" s="73" t="str">
        <f t="shared" si="400"/>
        <v/>
      </c>
      <c r="AL1852" s="6" t="str">
        <f t="shared" si="401"/>
        <v/>
      </c>
      <c r="AN1852" s="6" t="str">
        <f>IF(D1852="", "", IF(COUNTIF($D$8:D1851, D1852)&gt;0, "", MAX($AN$7:AN1851)+1))</f>
        <v/>
      </c>
      <c r="AO1852" s="6" t="str">
        <f t="shared" si="402"/>
        <v/>
      </c>
      <c r="AP1852" s="6" t="str">
        <f t="shared" si="403"/>
        <v/>
      </c>
      <c r="AQ1852" s="6" t="str">
        <f t="shared" si="404"/>
        <v/>
      </c>
      <c r="AR1852" s="6" t="str">
        <f t="shared" si="405"/>
        <v/>
      </c>
    </row>
    <row r="1853" spans="1:44" x14ac:dyDescent="0.25">
      <c r="A1853" s="22"/>
      <c r="B1853" s="121"/>
      <c r="C1853" s="121"/>
      <c r="D1853" s="121"/>
      <c r="E1853" s="122"/>
      <c r="F1853" s="123"/>
      <c r="G1853" s="123"/>
      <c r="H1853" s="22"/>
      <c r="I1853" s="122" t="str">
        <f>IF('Stock Takes'!$AC1854="", "", 'Stock Takes'!$AC1854)</f>
        <v/>
      </c>
      <c r="J1853" s="122" t="str">
        <f t="shared" si="392"/>
        <v/>
      </c>
      <c r="K1853" s="122" t="str">
        <f>IF($U$7=6, "", IF('Stock Takes'!AE$6="*", 'Stock Takes'!AE1854, IF('Stock Takes'!AF$6="*", 'Stock Takes'!AF1854, IF('Stock Takes'!AG$6="*", 'Stock Takes'!AG1854, IF('Stock Takes'!AH$6="*", 'Stock Takes'!AH1854, IF('Stock Takes'!AI$6="*", 'Stock Takes'!AI1854, IF('Stock Takes'!AJ$6="*", 'Stock Takes'!AJ1854)))))))</f>
        <v/>
      </c>
      <c r="L1853" s="122" t="str">
        <f t="shared" si="393"/>
        <v/>
      </c>
      <c r="M1853" s="22"/>
      <c r="AC1853" s="17">
        <f t="shared" si="394"/>
        <v>0</v>
      </c>
      <c r="AD1853" s="18">
        <f t="shared" si="395"/>
        <v>0</v>
      </c>
      <c r="AF1853" s="6" t="str">
        <f t="shared" si="396"/>
        <v/>
      </c>
      <c r="AG1853" s="6" t="str">
        <f t="shared" si="397"/>
        <v/>
      </c>
      <c r="AH1853" s="6" t="str">
        <f t="shared" si="398"/>
        <v/>
      </c>
      <c r="AI1853" s="6" t="str">
        <f t="shared" si="399"/>
        <v/>
      </c>
      <c r="AJ1853" s="6">
        <v>1846</v>
      </c>
      <c r="AK1853" s="73" t="str">
        <f t="shared" si="400"/>
        <v/>
      </c>
      <c r="AL1853" s="6" t="str">
        <f t="shared" si="401"/>
        <v/>
      </c>
      <c r="AN1853" s="6" t="str">
        <f>IF(D1853="", "", IF(COUNTIF($D$8:D1852, D1853)&gt;0, "", MAX($AN$7:AN1852)+1))</f>
        <v/>
      </c>
      <c r="AO1853" s="6" t="str">
        <f t="shared" si="402"/>
        <v/>
      </c>
      <c r="AP1853" s="6" t="str">
        <f t="shared" si="403"/>
        <v/>
      </c>
      <c r="AQ1853" s="6" t="str">
        <f t="shared" si="404"/>
        <v/>
      </c>
      <c r="AR1853" s="6" t="str">
        <f t="shared" si="405"/>
        <v/>
      </c>
    </row>
    <row r="1854" spans="1:44" x14ac:dyDescent="0.25">
      <c r="A1854" s="22"/>
      <c r="B1854" s="121"/>
      <c r="C1854" s="121"/>
      <c r="D1854" s="121"/>
      <c r="E1854" s="122"/>
      <c r="F1854" s="123"/>
      <c r="G1854" s="123"/>
      <c r="H1854" s="22"/>
      <c r="I1854" s="122" t="str">
        <f>IF('Stock Takes'!$AC1855="", "", 'Stock Takes'!$AC1855)</f>
        <v/>
      </c>
      <c r="J1854" s="122" t="str">
        <f t="shared" si="392"/>
        <v/>
      </c>
      <c r="K1854" s="122" t="str">
        <f>IF($U$7=6, "", IF('Stock Takes'!AE$6="*", 'Stock Takes'!AE1855, IF('Stock Takes'!AF$6="*", 'Stock Takes'!AF1855, IF('Stock Takes'!AG$6="*", 'Stock Takes'!AG1855, IF('Stock Takes'!AH$6="*", 'Stock Takes'!AH1855, IF('Stock Takes'!AI$6="*", 'Stock Takes'!AI1855, IF('Stock Takes'!AJ$6="*", 'Stock Takes'!AJ1855)))))))</f>
        <v/>
      </c>
      <c r="L1854" s="122" t="str">
        <f t="shared" si="393"/>
        <v/>
      </c>
      <c r="M1854" s="22"/>
      <c r="AC1854" s="17">
        <f t="shared" si="394"/>
        <v>0</v>
      </c>
      <c r="AD1854" s="18">
        <f t="shared" si="395"/>
        <v>0</v>
      </c>
      <c r="AF1854" s="6" t="str">
        <f t="shared" si="396"/>
        <v/>
      </c>
      <c r="AG1854" s="6" t="str">
        <f t="shared" si="397"/>
        <v/>
      </c>
      <c r="AH1854" s="6" t="str">
        <f t="shared" si="398"/>
        <v/>
      </c>
      <c r="AI1854" s="6" t="str">
        <f t="shared" si="399"/>
        <v/>
      </c>
      <c r="AJ1854" s="6">
        <v>1847</v>
      </c>
      <c r="AK1854" s="73" t="str">
        <f t="shared" si="400"/>
        <v/>
      </c>
      <c r="AL1854" s="6" t="str">
        <f t="shared" si="401"/>
        <v/>
      </c>
      <c r="AN1854" s="6" t="str">
        <f>IF(D1854="", "", IF(COUNTIF($D$8:D1853, D1854)&gt;0, "", MAX($AN$7:AN1853)+1))</f>
        <v/>
      </c>
      <c r="AO1854" s="6" t="str">
        <f t="shared" si="402"/>
        <v/>
      </c>
      <c r="AP1854" s="6" t="str">
        <f t="shared" si="403"/>
        <v/>
      </c>
      <c r="AQ1854" s="6" t="str">
        <f t="shared" si="404"/>
        <v/>
      </c>
      <c r="AR1854" s="6" t="str">
        <f t="shared" si="405"/>
        <v/>
      </c>
    </row>
    <row r="1855" spans="1:44" x14ac:dyDescent="0.25">
      <c r="A1855" s="22"/>
      <c r="B1855" s="121"/>
      <c r="C1855" s="121"/>
      <c r="D1855" s="121"/>
      <c r="E1855" s="122"/>
      <c r="F1855" s="123"/>
      <c r="G1855" s="123"/>
      <c r="H1855" s="22"/>
      <c r="I1855" s="122" t="str">
        <f>IF('Stock Takes'!$AC1856="", "", 'Stock Takes'!$AC1856)</f>
        <v/>
      </c>
      <c r="J1855" s="122" t="str">
        <f t="shared" si="392"/>
        <v/>
      </c>
      <c r="K1855" s="122" t="str">
        <f>IF($U$7=6, "", IF('Stock Takes'!AE$6="*", 'Stock Takes'!AE1856, IF('Stock Takes'!AF$6="*", 'Stock Takes'!AF1856, IF('Stock Takes'!AG$6="*", 'Stock Takes'!AG1856, IF('Stock Takes'!AH$6="*", 'Stock Takes'!AH1856, IF('Stock Takes'!AI$6="*", 'Stock Takes'!AI1856, IF('Stock Takes'!AJ$6="*", 'Stock Takes'!AJ1856)))))))</f>
        <v/>
      </c>
      <c r="L1855" s="122" t="str">
        <f t="shared" si="393"/>
        <v/>
      </c>
      <c r="M1855" s="22"/>
      <c r="AC1855" s="17">
        <f t="shared" si="394"/>
        <v>0</v>
      </c>
      <c r="AD1855" s="18">
        <f t="shared" si="395"/>
        <v>0</v>
      </c>
      <c r="AF1855" s="6" t="str">
        <f t="shared" si="396"/>
        <v/>
      </c>
      <c r="AG1855" s="6" t="str">
        <f t="shared" si="397"/>
        <v/>
      </c>
      <c r="AH1855" s="6" t="str">
        <f t="shared" si="398"/>
        <v/>
      </c>
      <c r="AI1855" s="6" t="str">
        <f t="shared" si="399"/>
        <v/>
      </c>
      <c r="AJ1855" s="6">
        <v>1848</v>
      </c>
      <c r="AK1855" s="73" t="str">
        <f t="shared" si="400"/>
        <v/>
      </c>
      <c r="AL1855" s="6" t="str">
        <f t="shared" si="401"/>
        <v/>
      </c>
      <c r="AN1855" s="6" t="str">
        <f>IF(D1855="", "", IF(COUNTIF($D$8:D1854, D1855)&gt;0, "", MAX($AN$7:AN1854)+1))</f>
        <v/>
      </c>
      <c r="AO1855" s="6" t="str">
        <f t="shared" si="402"/>
        <v/>
      </c>
      <c r="AP1855" s="6" t="str">
        <f t="shared" si="403"/>
        <v/>
      </c>
      <c r="AQ1855" s="6" t="str">
        <f t="shared" si="404"/>
        <v/>
      </c>
      <c r="AR1855" s="6" t="str">
        <f t="shared" si="405"/>
        <v/>
      </c>
    </row>
    <row r="1856" spans="1:44" x14ac:dyDescent="0.25">
      <c r="A1856" s="22"/>
      <c r="B1856" s="121"/>
      <c r="C1856" s="121"/>
      <c r="D1856" s="121"/>
      <c r="E1856" s="122"/>
      <c r="F1856" s="123"/>
      <c r="G1856" s="123"/>
      <c r="H1856" s="22"/>
      <c r="I1856" s="122" t="str">
        <f>IF('Stock Takes'!$AC1857="", "", 'Stock Takes'!$AC1857)</f>
        <v/>
      </c>
      <c r="J1856" s="122" t="str">
        <f t="shared" si="392"/>
        <v/>
      </c>
      <c r="K1856" s="122" t="str">
        <f>IF($U$7=6, "", IF('Stock Takes'!AE$6="*", 'Stock Takes'!AE1857, IF('Stock Takes'!AF$6="*", 'Stock Takes'!AF1857, IF('Stock Takes'!AG$6="*", 'Stock Takes'!AG1857, IF('Stock Takes'!AH$6="*", 'Stock Takes'!AH1857, IF('Stock Takes'!AI$6="*", 'Stock Takes'!AI1857, IF('Stock Takes'!AJ$6="*", 'Stock Takes'!AJ1857)))))))</f>
        <v/>
      </c>
      <c r="L1856" s="122" t="str">
        <f t="shared" si="393"/>
        <v/>
      </c>
      <c r="M1856" s="22"/>
      <c r="AC1856" s="17">
        <f t="shared" si="394"/>
        <v>0</v>
      </c>
      <c r="AD1856" s="18">
        <f t="shared" si="395"/>
        <v>0</v>
      </c>
      <c r="AF1856" s="6" t="str">
        <f t="shared" si="396"/>
        <v/>
      </c>
      <c r="AG1856" s="6" t="str">
        <f t="shared" si="397"/>
        <v/>
      </c>
      <c r="AH1856" s="6" t="str">
        <f t="shared" si="398"/>
        <v/>
      </c>
      <c r="AI1856" s="6" t="str">
        <f t="shared" si="399"/>
        <v/>
      </c>
      <c r="AJ1856" s="6">
        <v>1849</v>
      </c>
      <c r="AK1856" s="73" t="str">
        <f t="shared" si="400"/>
        <v/>
      </c>
      <c r="AL1856" s="6" t="str">
        <f t="shared" si="401"/>
        <v/>
      </c>
      <c r="AN1856" s="6" t="str">
        <f>IF(D1856="", "", IF(COUNTIF($D$8:D1855, D1856)&gt;0, "", MAX($AN$7:AN1855)+1))</f>
        <v/>
      </c>
      <c r="AO1856" s="6" t="str">
        <f t="shared" si="402"/>
        <v/>
      </c>
      <c r="AP1856" s="6" t="str">
        <f t="shared" si="403"/>
        <v/>
      </c>
      <c r="AQ1856" s="6" t="str">
        <f t="shared" si="404"/>
        <v/>
      </c>
      <c r="AR1856" s="6" t="str">
        <f t="shared" si="405"/>
        <v/>
      </c>
    </row>
    <row r="1857" spans="1:44" x14ac:dyDescent="0.25">
      <c r="A1857" s="22"/>
      <c r="B1857" s="121"/>
      <c r="C1857" s="121"/>
      <c r="D1857" s="121"/>
      <c r="E1857" s="122"/>
      <c r="F1857" s="123"/>
      <c r="G1857" s="123"/>
      <c r="H1857" s="22"/>
      <c r="I1857" s="122" t="str">
        <f>IF('Stock Takes'!$AC1858="", "", 'Stock Takes'!$AC1858)</f>
        <v/>
      </c>
      <c r="J1857" s="122" t="str">
        <f t="shared" si="392"/>
        <v/>
      </c>
      <c r="K1857" s="122" t="str">
        <f>IF($U$7=6, "", IF('Stock Takes'!AE$6="*", 'Stock Takes'!AE1858, IF('Stock Takes'!AF$6="*", 'Stock Takes'!AF1858, IF('Stock Takes'!AG$6="*", 'Stock Takes'!AG1858, IF('Stock Takes'!AH$6="*", 'Stock Takes'!AH1858, IF('Stock Takes'!AI$6="*", 'Stock Takes'!AI1858, IF('Stock Takes'!AJ$6="*", 'Stock Takes'!AJ1858)))))))</f>
        <v/>
      </c>
      <c r="L1857" s="122" t="str">
        <f t="shared" si="393"/>
        <v/>
      </c>
      <c r="M1857" s="22"/>
      <c r="AC1857" s="17">
        <f t="shared" si="394"/>
        <v>0</v>
      </c>
      <c r="AD1857" s="18">
        <f t="shared" si="395"/>
        <v>0</v>
      </c>
      <c r="AF1857" s="6" t="str">
        <f t="shared" si="396"/>
        <v/>
      </c>
      <c r="AG1857" s="6" t="str">
        <f t="shared" si="397"/>
        <v/>
      </c>
      <c r="AH1857" s="6" t="str">
        <f t="shared" si="398"/>
        <v/>
      </c>
      <c r="AI1857" s="6" t="str">
        <f t="shared" si="399"/>
        <v/>
      </c>
      <c r="AJ1857" s="6">
        <v>1850</v>
      </c>
      <c r="AK1857" s="73" t="str">
        <f t="shared" si="400"/>
        <v/>
      </c>
      <c r="AL1857" s="6" t="str">
        <f t="shared" si="401"/>
        <v/>
      </c>
      <c r="AN1857" s="6" t="str">
        <f>IF(D1857="", "", IF(COUNTIF($D$8:D1856, D1857)&gt;0, "", MAX($AN$7:AN1856)+1))</f>
        <v/>
      </c>
      <c r="AO1857" s="6" t="str">
        <f t="shared" si="402"/>
        <v/>
      </c>
      <c r="AP1857" s="6" t="str">
        <f t="shared" si="403"/>
        <v/>
      </c>
      <c r="AQ1857" s="6" t="str">
        <f t="shared" si="404"/>
        <v/>
      </c>
      <c r="AR1857" s="6" t="str">
        <f t="shared" si="405"/>
        <v/>
      </c>
    </row>
    <row r="1858" spans="1:44" x14ac:dyDescent="0.25">
      <c r="A1858" s="22"/>
      <c r="B1858" s="121"/>
      <c r="C1858" s="121"/>
      <c r="D1858" s="121"/>
      <c r="E1858" s="122"/>
      <c r="F1858" s="123"/>
      <c r="G1858" s="123"/>
      <c r="H1858" s="22"/>
      <c r="I1858" s="122" t="str">
        <f>IF('Stock Takes'!$AC1859="", "", 'Stock Takes'!$AC1859)</f>
        <v/>
      </c>
      <c r="J1858" s="122" t="str">
        <f t="shared" si="392"/>
        <v/>
      </c>
      <c r="K1858" s="122" t="str">
        <f>IF($U$7=6, "", IF('Stock Takes'!AE$6="*", 'Stock Takes'!AE1859, IF('Stock Takes'!AF$6="*", 'Stock Takes'!AF1859, IF('Stock Takes'!AG$6="*", 'Stock Takes'!AG1859, IF('Stock Takes'!AH$6="*", 'Stock Takes'!AH1859, IF('Stock Takes'!AI$6="*", 'Stock Takes'!AI1859, IF('Stock Takes'!AJ$6="*", 'Stock Takes'!AJ1859)))))))</f>
        <v/>
      </c>
      <c r="L1858" s="122" t="str">
        <f t="shared" si="393"/>
        <v/>
      </c>
      <c r="M1858" s="22"/>
      <c r="AC1858" s="17">
        <f t="shared" si="394"/>
        <v>0</v>
      </c>
      <c r="AD1858" s="18">
        <f t="shared" si="395"/>
        <v>0</v>
      </c>
      <c r="AF1858" s="6" t="str">
        <f t="shared" si="396"/>
        <v/>
      </c>
      <c r="AG1858" s="6" t="str">
        <f t="shared" si="397"/>
        <v/>
      </c>
      <c r="AH1858" s="6" t="str">
        <f t="shared" si="398"/>
        <v/>
      </c>
      <c r="AI1858" s="6" t="str">
        <f t="shared" si="399"/>
        <v/>
      </c>
      <c r="AJ1858" s="6">
        <v>1851</v>
      </c>
      <c r="AK1858" s="73" t="str">
        <f t="shared" si="400"/>
        <v/>
      </c>
      <c r="AL1858" s="6" t="str">
        <f t="shared" si="401"/>
        <v/>
      </c>
      <c r="AN1858" s="6" t="str">
        <f>IF(D1858="", "", IF(COUNTIF($D$8:D1857, D1858)&gt;0, "", MAX($AN$7:AN1857)+1))</f>
        <v/>
      </c>
      <c r="AO1858" s="6" t="str">
        <f t="shared" si="402"/>
        <v/>
      </c>
      <c r="AP1858" s="6" t="str">
        <f t="shared" si="403"/>
        <v/>
      </c>
      <c r="AQ1858" s="6" t="str">
        <f t="shared" si="404"/>
        <v/>
      </c>
      <c r="AR1858" s="6" t="str">
        <f t="shared" si="405"/>
        <v/>
      </c>
    </row>
    <row r="1859" spans="1:44" x14ac:dyDescent="0.25">
      <c r="A1859" s="22"/>
      <c r="B1859" s="121"/>
      <c r="C1859" s="121"/>
      <c r="D1859" s="121"/>
      <c r="E1859" s="122"/>
      <c r="F1859" s="123"/>
      <c r="G1859" s="123"/>
      <c r="H1859" s="22"/>
      <c r="I1859" s="122" t="str">
        <f>IF('Stock Takes'!$AC1860="", "", 'Stock Takes'!$AC1860)</f>
        <v/>
      </c>
      <c r="J1859" s="122" t="str">
        <f t="shared" si="392"/>
        <v/>
      </c>
      <c r="K1859" s="122" t="str">
        <f>IF($U$7=6, "", IF('Stock Takes'!AE$6="*", 'Stock Takes'!AE1860, IF('Stock Takes'!AF$6="*", 'Stock Takes'!AF1860, IF('Stock Takes'!AG$6="*", 'Stock Takes'!AG1860, IF('Stock Takes'!AH$6="*", 'Stock Takes'!AH1860, IF('Stock Takes'!AI$6="*", 'Stock Takes'!AI1860, IF('Stock Takes'!AJ$6="*", 'Stock Takes'!AJ1860)))))))</f>
        <v/>
      </c>
      <c r="L1859" s="122" t="str">
        <f t="shared" si="393"/>
        <v/>
      </c>
      <c r="M1859" s="22"/>
      <c r="AC1859" s="17">
        <f t="shared" si="394"/>
        <v>0</v>
      </c>
      <c r="AD1859" s="18">
        <f t="shared" si="395"/>
        <v>0</v>
      </c>
      <c r="AF1859" s="6" t="str">
        <f t="shared" si="396"/>
        <v/>
      </c>
      <c r="AG1859" s="6" t="str">
        <f t="shared" si="397"/>
        <v/>
      </c>
      <c r="AH1859" s="6" t="str">
        <f t="shared" si="398"/>
        <v/>
      </c>
      <c r="AI1859" s="6" t="str">
        <f t="shared" si="399"/>
        <v/>
      </c>
      <c r="AJ1859" s="6">
        <v>1852</v>
      </c>
      <c r="AK1859" s="73" t="str">
        <f t="shared" si="400"/>
        <v/>
      </c>
      <c r="AL1859" s="6" t="str">
        <f t="shared" si="401"/>
        <v/>
      </c>
      <c r="AN1859" s="6" t="str">
        <f>IF(D1859="", "", IF(COUNTIF($D$8:D1858, D1859)&gt;0, "", MAX($AN$7:AN1858)+1))</f>
        <v/>
      </c>
      <c r="AO1859" s="6" t="str">
        <f t="shared" si="402"/>
        <v/>
      </c>
      <c r="AP1859" s="6" t="str">
        <f t="shared" si="403"/>
        <v/>
      </c>
      <c r="AQ1859" s="6" t="str">
        <f t="shared" si="404"/>
        <v/>
      </c>
      <c r="AR1859" s="6" t="str">
        <f t="shared" si="405"/>
        <v/>
      </c>
    </row>
    <row r="1860" spans="1:44" x14ac:dyDescent="0.25">
      <c r="A1860" s="22"/>
      <c r="B1860" s="121"/>
      <c r="C1860" s="121"/>
      <c r="D1860" s="121"/>
      <c r="E1860" s="122"/>
      <c r="F1860" s="123"/>
      <c r="G1860" s="123"/>
      <c r="H1860" s="22"/>
      <c r="I1860" s="122" t="str">
        <f>IF('Stock Takes'!$AC1861="", "", 'Stock Takes'!$AC1861)</f>
        <v/>
      </c>
      <c r="J1860" s="122" t="str">
        <f t="shared" si="392"/>
        <v/>
      </c>
      <c r="K1860" s="122" t="str">
        <f>IF($U$7=6, "", IF('Stock Takes'!AE$6="*", 'Stock Takes'!AE1861, IF('Stock Takes'!AF$6="*", 'Stock Takes'!AF1861, IF('Stock Takes'!AG$6="*", 'Stock Takes'!AG1861, IF('Stock Takes'!AH$6="*", 'Stock Takes'!AH1861, IF('Stock Takes'!AI$6="*", 'Stock Takes'!AI1861, IF('Stock Takes'!AJ$6="*", 'Stock Takes'!AJ1861)))))))</f>
        <v/>
      </c>
      <c r="L1860" s="122" t="str">
        <f t="shared" si="393"/>
        <v/>
      </c>
      <c r="M1860" s="22"/>
      <c r="AC1860" s="17">
        <f t="shared" si="394"/>
        <v>0</v>
      </c>
      <c r="AD1860" s="18">
        <f t="shared" si="395"/>
        <v>0</v>
      </c>
      <c r="AF1860" s="6" t="str">
        <f t="shared" si="396"/>
        <v/>
      </c>
      <c r="AG1860" s="6" t="str">
        <f t="shared" si="397"/>
        <v/>
      </c>
      <c r="AH1860" s="6" t="str">
        <f t="shared" si="398"/>
        <v/>
      </c>
      <c r="AI1860" s="6" t="str">
        <f t="shared" si="399"/>
        <v/>
      </c>
      <c r="AJ1860" s="6">
        <v>1853</v>
      </c>
      <c r="AK1860" s="73" t="str">
        <f t="shared" si="400"/>
        <v/>
      </c>
      <c r="AL1860" s="6" t="str">
        <f t="shared" si="401"/>
        <v/>
      </c>
      <c r="AN1860" s="6" t="str">
        <f>IF(D1860="", "", IF(COUNTIF($D$8:D1859, D1860)&gt;0, "", MAX($AN$7:AN1859)+1))</f>
        <v/>
      </c>
      <c r="AO1860" s="6" t="str">
        <f t="shared" si="402"/>
        <v/>
      </c>
      <c r="AP1860" s="6" t="str">
        <f t="shared" si="403"/>
        <v/>
      </c>
      <c r="AQ1860" s="6" t="str">
        <f t="shared" si="404"/>
        <v/>
      </c>
      <c r="AR1860" s="6" t="str">
        <f t="shared" si="405"/>
        <v/>
      </c>
    </row>
    <row r="1861" spans="1:44" x14ac:dyDescent="0.25">
      <c r="A1861" s="22"/>
      <c r="B1861" s="121"/>
      <c r="C1861" s="121"/>
      <c r="D1861" s="121"/>
      <c r="E1861" s="122"/>
      <c r="F1861" s="123"/>
      <c r="G1861" s="123"/>
      <c r="H1861" s="22"/>
      <c r="I1861" s="122" t="str">
        <f>IF('Stock Takes'!$AC1862="", "", 'Stock Takes'!$AC1862)</f>
        <v/>
      </c>
      <c r="J1861" s="122" t="str">
        <f t="shared" si="392"/>
        <v/>
      </c>
      <c r="K1861" s="122" t="str">
        <f>IF($U$7=6, "", IF('Stock Takes'!AE$6="*", 'Stock Takes'!AE1862, IF('Stock Takes'!AF$6="*", 'Stock Takes'!AF1862, IF('Stock Takes'!AG$6="*", 'Stock Takes'!AG1862, IF('Stock Takes'!AH$6="*", 'Stock Takes'!AH1862, IF('Stock Takes'!AI$6="*", 'Stock Takes'!AI1862, IF('Stock Takes'!AJ$6="*", 'Stock Takes'!AJ1862)))))))</f>
        <v/>
      </c>
      <c r="L1861" s="122" t="str">
        <f t="shared" si="393"/>
        <v/>
      </c>
      <c r="M1861" s="22"/>
      <c r="AC1861" s="17">
        <f t="shared" si="394"/>
        <v>0</v>
      </c>
      <c r="AD1861" s="18">
        <f t="shared" si="395"/>
        <v>0</v>
      </c>
      <c r="AF1861" s="6" t="str">
        <f t="shared" si="396"/>
        <v/>
      </c>
      <c r="AG1861" s="6" t="str">
        <f t="shared" si="397"/>
        <v/>
      </c>
      <c r="AH1861" s="6" t="str">
        <f t="shared" si="398"/>
        <v/>
      </c>
      <c r="AI1861" s="6" t="str">
        <f t="shared" si="399"/>
        <v/>
      </c>
      <c r="AJ1861" s="6">
        <v>1854</v>
      </c>
      <c r="AK1861" s="73" t="str">
        <f t="shared" si="400"/>
        <v/>
      </c>
      <c r="AL1861" s="6" t="str">
        <f t="shared" si="401"/>
        <v/>
      </c>
      <c r="AN1861" s="6" t="str">
        <f>IF(D1861="", "", IF(COUNTIF($D$8:D1860, D1861)&gt;0, "", MAX($AN$7:AN1860)+1))</f>
        <v/>
      </c>
      <c r="AO1861" s="6" t="str">
        <f t="shared" si="402"/>
        <v/>
      </c>
      <c r="AP1861" s="6" t="str">
        <f t="shared" si="403"/>
        <v/>
      </c>
      <c r="AQ1861" s="6" t="str">
        <f t="shared" si="404"/>
        <v/>
      </c>
      <c r="AR1861" s="6" t="str">
        <f t="shared" si="405"/>
        <v/>
      </c>
    </row>
    <row r="1862" spans="1:44" x14ac:dyDescent="0.25">
      <c r="A1862" s="22"/>
      <c r="B1862" s="121"/>
      <c r="C1862" s="121"/>
      <c r="D1862" s="121"/>
      <c r="E1862" s="122"/>
      <c r="F1862" s="123"/>
      <c r="G1862" s="123"/>
      <c r="H1862" s="22"/>
      <c r="I1862" s="122" t="str">
        <f>IF('Stock Takes'!$AC1863="", "", 'Stock Takes'!$AC1863)</f>
        <v/>
      </c>
      <c r="J1862" s="122" t="str">
        <f t="shared" si="392"/>
        <v/>
      </c>
      <c r="K1862" s="122" t="str">
        <f>IF($U$7=6, "", IF('Stock Takes'!AE$6="*", 'Stock Takes'!AE1863, IF('Stock Takes'!AF$6="*", 'Stock Takes'!AF1863, IF('Stock Takes'!AG$6="*", 'Stock Takes'!AG1863, IF('Stock Takes'!AH$6="*", 'Stock Takes'!AH1863, IF('Stock Takes'!AI$6="*", 'Stock Takes'!AI1863, IF('Stock Takes'!AJ$6="*", 'Stock Takes'!AJ1863)))))))</f>
        <v/>
      </c>
      <c r="L1862" s="122" t="str">
        <f t="shared" si="393"/>
        <v/>
      </c>
      <c r="M1862" s="22"/>
      <c r="AC1862" s="17">
        <f t="shared" si="394"/>
        <v>0</v>
      </c>
      <c r="AD1862" s="18">
        <f t="shared" si="395"/>
        <v>0</v>
      </c>
      <c r="AF1862" s="6" t="str">
        <f t="shared" si="396"/>
        <v/>
      </c>
      <c r="AG1862" s="6" t="str">
        <f t="shared" si="397"/>
        <v/>
      </c>
      <c r="AH1862" s="6" t="str">
        <f t="shared" si="398"/>
        <v/>
      </c>
      <c r="AI1862" s="6" t="str">
        <f t="shared" si="399"/>
        <v/>
      </c>
      <c r="AJ1862" s="6">
        <v>1855</v>
      </c>
      <c r="AK1862" s="73" t="str">
        <f t="shared" si="400"/>
        <v/>
      </c>
      <c r="AL1862" s="6" t="str">
        <f t="shared" si="401"/>
        <v/>
      </c>
      <c r="AN1862" s="6" t="str">
        <f>IF(D1862="", "", IF(COUNTIF($D$8:D1861, D1862)&gt;0, "", MAX($AN$7:AN1861)+1))</f>
        <v/>
      </c>
      <c r="AO1862" s="6" t="str">
        <f t="shared" si="402"/>
        <v/>
      </c>
      <c r="AP1862" s="6" t="str">
        <f t="shared" si="403"/>
        <v/>
      </c>
      <c r="AQ1862" s="6" t="str">
        <f t="shared" si="404"/>
        <v/>
      </c>
      <c r="AR1862" s="6" t="str">
        <f t="shared" si="405"/>
        <v/>
      </c>
    </row>
    <row r="1863" spans="1:44" x14ac:dyDescent="0.25">
      <c r="A1863" s="22"/>
      <c r="B1863" s="121"/>
      <c r="C1863" s="121"/>
      <c r="D1863" s="121"/>
      <c r="E1863" s="122"/>
      <c r="F1863" s="123"/>
      <c r="G1863" s="123"/>
      <c r="H1863" s="22"/>
      <c r="I1863" s="122" t="str">
        <f>IF('Stock Takes'!$AC1864="", "", 'Stock Takes'!$AC1864)</f>
        <v/>
      </c>
      <c r="J1863" s="122" t="str">
        <f t="shared" si="392"/>
        <v/>
      </c>
      <c r="K1863" s="122" t="str">
        <f>IF($U$7=6, "", IF('Stock Takes'!AE$6="*", 'Stock Takes'!AE1864, IF('Stock Takes'!AF$6="*", 'Stock Takes'!AF1864, IF('Stock Takes'!AG$6="*", 'Stock Takes'!AG1864, IF('Stock Takes'!AH$6="*", 'Stock Takes'!AH1864, IF('Stock Takes'!AI$6="*", 'Stock Takes'!AI1864, IF('Stock Takes'!AJ$6="*", 'Stock Takes'!AJ1864)))))))</f>
        <v/>
      </c>
      <c r="L1863" s="122" t="str">
        <f t="shared" si="393"/>
        <v/>
      </c>
      <c r="M1863" s="22"/>
      <c r="AC1863" s="17">
        <f t="shared" si="394"/>
        <v>0</v>
      </c>
      <c r="AD1863" s="18">
        <f t="shared" si="395"/>
        <v>0</v>
      </c>
      <c r="AF1863" s="6" t="str">
        <f t="shared" si="396"/>
        <v/>
      </c>
      <c r="AG1863" s="6" t="str">
        <f t="shared" si="397"/>
        <v/>
      </c>
      <c r="AH1863" s="6" t="str">
        <f t="shared" si="398"/>
        <v/>
      </c>
      <c r="AI1863" s="6" t="str">
        <f t="shared" si="399"/>
        <v/>
      </c>
      <c r="AJ1863" s="6">
        <v>1856</v>
      </c>
      <c r="AK1863" s="73" t="str">
        <f t="shared" si="400"/>
        <v/>
      </c>
      <c r="AL1863" s="6" t="str">
        <f t="shared" si="401"/>
        <v/>
      </c>
      <c r="AN1863" s="6" t="str">
        <f>IF(D1863="", "", IF(COUNTIF($D$8:D1862, D1863)&gt;0, "", MAX($AN$7:AN1862)+1))</f>
        <v/>
      </c>
      <c r="AO1863" s="6" t="str">
        <f t="shared" si="402"/>
        <v/>
      </c>
      <c r="AP1863" s="6" t="str">
        <f t="shared" si="403"/>
        <v/>
      </c>
      <c r="AQ1863" s="6" t="str">
        <f t="shared" si="404"/>
        <v/>
      </c>
      <c r="AR1863" s="6" t="str">
        <f t="shared" si="405"/>
        <v/>
      </c>
    </row>
    <row r="1864" spans="1:44" x14ac:dyDescent="0.25">
      <c r="A1864" s="22"/>
      <c r="B1864" s="121"/>
      <c r="C1864" s="121"/>
      <c r="D1864" s="121"/>
      <c r="E1864" s="122"/>
      <c r="F1864" s="123"/>
      <c r="G1864" s="123"/>
      <c r="H1864" s="22"/>
      <c r="I1864" s="122" t="str">
        <f>IF('Stock Takes'!$AC1865="", "", 'Stock Takes'!$AC1865)</f>
        <v/>
      </c>
      <c r="J1864" s="122" t="str">
        <f t="shared" ref="J1864:J1927" si="406">IF(B1864="", "", IF(I1864=0, $AC$4, IF(I1864&lt;E1864, $AC$5, $AC$3)))</f>
        <v/>
      </c>
      <c r="K1864" s="122" t="str">
        <f>IF($U$7=6, "", IF('Stock Takes'!AE$6="*", 'Stock Takes'!AE1865, IF('Stock Takes'!AF$6="*", 'Stock Takes'!AF1865, IF('Stock Takes'!AG$6="*", 'Stock Takes'!AG1865, IF('Stock Takes'!AH$6="*", 'Stock Takes'!AH1865, IF('Stock Takes'!AI$6="*", 'Stock Takes'!AI1865, IF('Stock Takes'!AJ$6="*", 'Stock Takes'!AJ1865)))))))</f>
        <v/>
      </c>
      <c r="L1864" s="122" t="str">
        <f t="shared" si="393"/>
        <v/>
      </c>
      <c r="M1864" s="22"/>
      <c r="AC1864" s="17">
        <f t="shared" si="394"/>
        <v>0</v>
      </c>
      <c r="AD1864" s="18">
        <f t="shared" si="395"/>
        <v>0</v>
      </c>
      <c r="AF1864" s="6" t="str">
        <f t="shared" si="396"/>
        <v/>
      </c>
      <c r="AG1864" s="6" t="str">
        <f t="shared" si="397"/>
        <v/>
      </c>
      <c r="AH1864" s="6" t="str">
        <f t="shared" si="398"/>
        <v/>
      </c>
      <c r="AI1864" s="6" t="str">
        <f t="shared" si="399"/>
        <v/>
      </c>
      <c r="AJ1864" s="6">
        <v>1857</v>
      </c>
      <c r="AK1864" s="73" t="str">
        <f t="shared" si="400"/>
        <v/>
      </c>
      <c r="AL1864" s="6" t="str">
        <f t="shared" si="401"/>
        <v/>
      </c>
      <c r="AN1864" s="6" t="str">
        <f>IF(D1864="", "", IF(COUNTIF($D$8:D1863, D1864)&gt;0, "", MAX($AN$7:AN1863)+1))</f>
        <v/>
      </c>
      <c r="AO1864" s="6" t="str">
        <f t="shared" si="402"/>
        <v/>
      </c>
      <c r="AP1864" s="6" t="str">
        <f t="shared" si="403"/>
        <v/>
      </c>
      <c r="AQ1864" s="6" t="str">
        <f t="shared" si="404"/>
        <v/>
      </c>
      <c r="AR1864" s="6" t="str">
        <f t="shared" si="405"/>
        <v/>
      </c>
    </row>
    <row r="1865" spans="1:44" x14ac:dyDescent="0.25">
      <c r="A1865" s="22"/>
      <c r="B1865" s="121"/>
      <c r="C1865" s="121"/>
      <c r="D1865" s="121"/>
      <c r="E1865" s="122"/>
      <c r="F1865" s="123"/>
      <c r="G1865" s="123"/>
      <c r="H1865" s="22"/>
      <c r="I1865" s="122" t="str">
        <f>IF('Stock Takes'!$AC1866="", "", 'Stock Takes'!$AC1866)</f>
        <v/>
      </c>
      <c r="J1865" s="122" t="str">
        <f t="shared" si="406"/>
        <v/>
      </c>
      <c r="K1865" s="122" t="str">
        <f>IF($U$7=6, "", IF('Stock Takes'!AE$6="*", 'Stock Takes'!AE1866, IF('Stock Takes'!AF$6="*", 'Stock Takes'!AF1866, IF('Stock Takes'!AG$6="*", 'Stock Takes'!AG1866, IF('Stock Takes'!AH$6="*", 'Stock Takes'!AH1866, IF('Stock Takes'!AI$6="*", 'Stock Takes'!AI1866, IF('Stock Takes'!AJ$6="*", 'Stock Takes'!AJ1866)))))))</f>
        <v/>
      </c>
      <c r="L1865" s="122" t="str">
        <f t="shared" ref="L1865:L1928" si="407">IFERROR(IF(B1865="", "", IF(I1865&lt;(K1865/$U$3*$U$5), $AC$5, $AC$3)), "")</f>
        <v/>
      </c>
      <c r="M1865" s="22"/>
      <c r="AC1865" s="17">
        <f t="shared" ref="AC1865:AC1928" si="408">IFERROR(I1865*F1865, 0)</f>
        <v>0</v>
      </c>
      <c r="AD1865" s="18">
        <f t="shared" ref="AD1865:AD1928" si="409">IFERROR(G1865*I1865, 0)</f>
        <v>0</v>
      </c>
      <c r="AF1865" s="6" t="str">
        <f t="shared" ref="AF1865:AF1928" si="410">IF(OR(AND($J1865=$AC$3, $L1865=$AC$3), $B1865=""), "", IF($J1865=$AC$3, 0, $I1865-$E1865))</f>
        <v/>
      </c>
      <c r="AG1865" s="6" t="str">
        <f t="shared" ref="AG1865:AG1928" si="411">IF(OR(AND($J1865=$AC$3, $L1865=$AC$3), $B1865=""), "", IF($L1865=$AC$3, 0, ROUND(($K1865/$U$3*$U$5), 0)-$I1865))</f>
        <v/>
      </c>
      <c r="AH1865" s="6" t="str">
        <f t="shared" ref="AH1865:AH1928" si="412">IF(AF1865="", "", RANK(AF1865, $AF$8:$AF$2507, 1))</f>
        <v/>
      </c>
      <c r="AI1865" s="6" t="str">
        <f t="shared" ref="AI1865:AI1928" si="413">IF(AG1865="", "", RANK(AG1865, $AG$8:$AG$2507, 0))</f>
        <v/>
      </c>
      <c r="AJ1865" s="6">
        <v>1858</v>
      </c>
      <c r="AK1865" s="73" t="str">
        <f t="shared" ref="AK1865:AK1928" si="414">IFERROR(IF(OR($AK$3="", $AK$3=D1865), IF($B1865="", "", ($AH1865*0.0001)+($AI1865*0.00000001)+(AJ1865*0.000000000001)), ""), "")</f>
        <v/>
      </c>
      <c r="AL1865" s="6" t="str">
        <f t="shared" ref="AL1865:AL1928" si="415">IFERROR(IF(B1865="", "", RANK(AK1865, $AK$8:$AK$2507, 1)), "")</f>
        <v/>
      </c>
      <c r="AN1865" s="6" t="str">
        <f>IF(D1865="", "", IF(COUNTIF($D$8:D1864, D1865)&gt;0, "", MAX($AN$7:AN1864)+1))</f>
        <v/>
      </c>
      <c r="AO1865" s="6" t="str">
        <f t="shared" ref="AO1865:AO1928" si="416">IFERROR(INDEX($D$8:$D$2507, MATCH(AJ1865, $AN$8:$AN$2507, 0)), "")</f>
        <v/>
      </c>
      <c r="AP1865" s="6" t="str">
        <f t="shared" ref="AP1865:AP1928" si="417">IF(AO1865="", "", COUNTIF($AO$8:$AO$2507,"&lt;"&amp;AO1865)+1)</f>
        <v/>
      </c>
      <c r="AQ1865" s="6" t="str">
        <f t="shared" ref="AQ1865:AQ1928" si="418">IF(AP1865="", "", AP1865-$AP$4)</f>
        <v/>
      </c>
      <c r="AR1865" s="6" t="str">
        <f t="shared" ref="AR1865:AR1928" si="419">IFERROR(INDEX($AO$8:$AO$2507, MATCH(AJ1865, $AQ$8:$AQ$2507, 0)), "")</f>
        <v/>
      </c>
    </row>
    <row r="1866" spans="1:44" x14ac:dyDescent="0.25">
      <c r="A1866" s="22"/>
      <c r="B1866" s="121"/>
      <c r="C1866" s="121"/>
      <c r="D1866" s="121"/>
      <c r="E1866" s="122"/>
      <c r="F1866" s="123"/>
      <c r="G1866" s="123"/>
      <c r="H1866" s="22"/>
      <c r="I1866" s="122" t="str">
        <f>IF('Stock Takes'!$AC1867="", "", 'Stock Takes'!$AC1867)</f>
        <v/>
      </c>
      <c r="J1866" s="122" t="str">
        <f t="shared" si="406"/>
        <v/>
      </c>
      <c r="K1866" s="122" t="str">
        <f>IF($U$7=6, "", IF('Stock Takes'!AE$6="*", 'Stock Takes'!AE1867, IF('Stock Takes'!AF$6="*", 'Stock Takes'!AF1867, IF('Stock Takes'!AG$6="*", 'Stock Takes'!AG1867, IF('Stock Takes'!AH$6="*", 'Stock Takes'!AH1867, IF('Stock Takes'!AI$6="*", 'Stock Takes'!AI1867, IF('Stock Takes'!AJ$6="*", 'Stock Takes'!AJ1867)))))))</f>
        <v/>
      </c>
      <c r="L1866" s="122" t="str">
        <f t="shared" si="407"/>
        <v/>
      </c>
      <c r="M1866" s="22"/>
      <c r="AC1866" s="17">
        <f t="shared" si="408"/>
        <v>0</v>
      </c>
      <c r="AD1866" s="18">
        <f t="shared" si="409"/>
        <v>0</v>
      </c>
      <c r="AF1866" s="6" t="str">
        <f t="shared" si="410"/>
        <v/>
      </c>
      <c r="AG1866" s="6" t="str">
        <f t="shared" si="411"/>
        <v/>
      </c>
      <c r="AH1866" s="6" t="str">
        <f t="shared" si="412"/>
        <v/>
      </c>
      <c r="AI1866" s="6" t="str">
        <f t="shared" si="413"/>
        <v/>
      </c>
      <c r="AJ1866" s="6">
        <v>1859</v>
      </c>
      <c r="AK1866" s="73" t="str">
        <f t="shared" si="414"/>
        <v/>
      </c>
      <c r="AL1866" s="6" t="str">
        <f t="shared" si="415"/>
        <v/>
      </c>
      <c r="AN1866" s="6" t="str">
        <f>IF(D1866="", "", IF(COUNTIF($D$8:D1865, D1866)&gt;0, "", MAX($AN$7:AN1865)+1))</f>
        <v/>
      </c>
      <c r="AO1866" s="6" t="str">
        <f t="shared" si="416"/>
        <v/>
      </c>
      <c r="AP1866" s="6" t="str">
        <f t="shared" si="417"/>
        <v/>
      </c>
      <c r="AQ1866" s="6" t="str">
        <f t="shared" si="418"/>
        <v/>
      </c>
      <c r="AR1866" s="6" t="str">
        <f t="shared" si="419"/>
        <v/>
      </c>
    </row>
    <row r="1867" spans="1:44" x14ac:dyDescent="0.25">
      <c r="A1867" s="22"/>
      <c r="B1867" s="121"/>
      <c r="C1867" s="121"/>
      <c r="D1867" s="121"/>
      <c r="E1867" s="122"/>
      <c r="F1867" s="123"/>
      <c r="G1867" s="123"/>
      <c r="H1867" s="22"/>
      <c r="I1867" s="122" t="str">
        <f>IF('Stock Takes'!$AC1868="", "", 'Stock Takes'!$AC1868)</f>
        <v/>
      </c>
      <c r="J1867" s="122" t="str">
        <f t="shared" si="406"/>
        <v/>
      </c>
      <c r="K1867" s="122" t="str">
        <f>IF($U$7=6, "", IF('Stock Takes'!AE$6="*", 'Stock Takes'!AE1868, IF('Stock Takes'!AF$6="*", 'Stock Takes'!AF1868, IF('Stock Takes'!AG$6="*", 'Stock Takes'!AG1868, IF('Stock Takes'!AH$6="*", 'Stock Takes'!AH1868, IF('Stock Takes'!AI$6="*", 'Stock Takes'!AI1868, IF('Stock Takes'!AJ$6="*", 'Stock Takes'!AJ1868)))))))</f>
        <v/>
      </c>
      <c r="L1867" s="122" t="str">
        <f t="shared" si="407"/>
        <v/>
      </c>
      <c r="M1867" s="22"/>
      <c r="AC1867" s="17">
        <f t="shared" si="408"/>
        <v>0</v>
      </c>
      <c r="AD1867" s="18">
        <f t="shared" si="409"/>
        <v>0</v>
      </c>
      <c r="AF1867" s="6" t="str">
        <f t="shared" si="410"/>
        <v/>
      </c>
      <c r="AG1867" s="6" t="str">
        <f t="shared" si="411"/>
        <v/>
      </c>
      <c r="AH1867" s="6" t="str">
        <f t="shared" si="412"/>
        <v/>
      </c>
      <c r="AI1867" s="6" t="str">
        <f t="shared" si="413"/>
        <v/>
      </c>
      <c r="AJ1867" s="6">
        <v>1860</v>
      </c>
      <c r="AK1867" s="73" t="str">
        <f t="shared" si="414"/>
        <v/>
      </c>
      <c r="AL1867" s="6" t="str">
        <f t="shared" si="415"/>
        <v/>
      </c>
      <c r="AN1867" s="6" t="str">
        <f>IF(D1867="", "", IF(COUNTIF($D$8:D1866, D1867)&gt;0, "", MAX($AN$7:AN1866)+1))</f>
        <v/>
      </c>
      <c r="AO1867" s="6" t="str">
        <f t="shared" si="416"/>
        <v/>
      </c>
      <c r="AP1867" s="6" t="str">
        <f t="shared" si="417"/>
        <v/>
      </c>
      <c r="AQ1867" s="6" t="str">
        <f t="shared" si="418"/>
        <v/>
      </c>
      <c r="AR1867" s="6" t="str">
        <f t="shared" si="419"/>
        <v/>
      </c>
    </row>
    <row r="1868" spans="1:44" x14ac:dyDescent="0.25">
      <c r="A1868" s="22"/>
      <c r="B1868" s="121"/>
      <c r="C1868" s="121"/>
      <c r="D1868" s="121"/>
      <c r="E1868" s="122"/>
      <c r="F1868" s="123"/>
      <c r="G1868" s="123"/>
      <c r="H1868" s="22"/>
      <c r="I1868" s="122" t="str">
        <f>IF('Stock Takes'!$AC1869="", "", 'Stock Takes'!$AC1869)</f>
        <v/>
      </c>
      <c r="J1868" s="122" t="str">
        <f t="shared" si="406"/>
        <v/>
      </c>
      <c r="K1868" s="122" t="str">
        <f>IF($U$7=6, "", IF('Stock Takes'!AE$6="*", 'Stock Takes'!AE1869, IF('Stock Takes'!AF$6="*", 'Stock Takes'!AF1869, IF('Stock Takes'!AG$6="*", 'Stock Takes'!AG1869, IF('Stock Takes'!AH$6="*", 'Stock Takes'!AH1869, IF('Stock Takes'!AI$6="*", 'Stock Takes'!AI1869, IF('Stock Takes'!AJ$6="*", 'Stock Takes'!AJ1869)))))))</f>
        <v/>
      </c>
      <c r="L1868" s="122" t="str">
        <f t="shared" si="407"/>
        <v/>
      </c>
      <c r="M1868" s="22"/>
      <c r="AC1868" s="17">
        <f t="shared" si="408"/>
        <v>0</v>
      </c>
      <c r="AD1868" s="18">
        <f t="shared" si="409"/>
        <v>0</v>
      </c>
      <c r="AF1868" s="6" t="str">
        <f t="shared" si="410"/>
        <v/>
      </c>
      <c r="AG1868" s="6" t="str">
        <f t="shared" si="411"/>
        <v/>
      </c>
      <c r="AH1868" s="6" t="str">
        <f t="shared" si="412"/>
        <v/>
      </c>
      <c r="AI1868" s="6" t="str">
        <f t="shared" si="413"/>
        <v/>
      </c>
      <c r="AJ1868" s="6">
        <v>1861</v>
      </c>
      <c r="AK1868" s="73" t="str">
        <f t="shared" si="414"/>
        <v/>
      </c>
      <c r="AL1868" s="6" t="str">
        <f t="shared" si="415"/>
        <v/>
      </c>
      <c r="AN1868" s="6" t="str">
        <f>IF(D1868="", "", IF(COUNTIF($D$8:D1867, D1868)&gt;0, "", MAX($AN$7:AN1867)+1))</f>
        <v/>
      </c>
      <c r="AO1868" s="6" t="str">
        <f t="shared" si="416"/>
        <v/>
      </c>
      <c r="AP1868" s="6" t="str">
        <f t="shared" si="417"/>
        <v/>
      </c>
      <c r="AQ1868" s="6" t="str">
        <f t="shared" si="418"/>
        <v/>
      </c>
      <c r="AR1868" s="6" t="str">
        <f t="shared" si="419"/>
        <v/>
      </c>
    </row>
    <row r="1869" spans="1:44" x14ac:dyDescent="0.25">
      <c r="A1869" s="22"/>
      <c r="B1869" s="121"/>
      <c r="C1869" s="121"/>
      <c r="D1869" s="121"/>
      <c r="E1869" s="122"/>
      <c r="F1869" s="123"/>
      <c r="G1869" s="123"/>
      <c r="H1869" s="22"/>
      <c r="I1869" s="122" t="str">
        <f>IF('Stock Takes'!$AC1870="", "", 'Stock Takes'!$AC1870)</f>
        <v/>
      </c>
      <c r="J1869" s="122" t="str">
        <f t="shared" si="406"/>
        <v/>
      </c>
      <c r="K1869" s="122" t="str">
        <f>IF($U$7=6, "", IF('Stock Takes'!AE$6="*", 'Stock Takes'!AE1870, IF('Stock Takes'!AF$6="*", 'Stock Takes'!AF1870, IF('Stock Takes'!AG$6="*", 'Stock Takes'!AG1870, IF('Stock Takes'!AH$6="*", 'Stock Takes'!AH1870, IF('Stock Takes'!AI$6="*", 'Stock Takes'!AI1870, IF('Stock Takes'!AJ$6="*", 'Stock Takes'!AJ1870)))))))</f>
        <v/>
      </c>
      <c r="L1869" s="122" t="str">
        <f t="shared" si="407"/>
        <v/>
      </c>
      <c r="M1869" s="22"/>
      <c r="AC1869" s="17">
        <f t="shared" si="408"/>
        <v>0</v>
      </c>
      <c r="AD1869" s="18">
        <f t="shared" si="409"/>
        <v>0</v>
      </c>
      <c r="AF1869" s="6" t="str">
        <f t="shared" si="410"/>
        <v/>
      </c>
      <c r="AG1869" s="6" t="str">
        <f t="shared" si="411"/>
        <v/>
      </c>
      <c r="AH1869" s="6" t="str">
        <f t="shared" si="412"/>
        <v/>
      </c>
      <c r="AI1869" s="6" t="str">
        <f t="shared" si="413"/>
        <v/>
      </c>
      <c r="AJ1869" s="6">
        <v>1862</v>
      </c>
      <c r="AK1869" s="73" t="str">
        <f t="shared" si="414"/>
        <v/>
      </c>
      <c r="AL1869" s="6" t="str">
        <f t="shared" si="415"/>
        <v/>
      </c>
      <c r="AN1869" s="6" t="str">
        <f>IF(D1869="", "", IF(COUNTIF($D$8:D1868, D1869)&gt;0, "", MAX($AN$7:AN1868)+1))</f>
        <v/>
      </c>
      <c r="AO1869" s="6" t="str">
        <f t="shared" si="416"/>
        <v/>
      </c>
      <c r="AP1869" s="6" t="str">
        <f t="shared" si="417"/>
        <v/>
      </c>
      <c r="AQ1869" s="6" t="str">
        <f t="shared" si="418"/>
        <v/>
      </c>
      <c r="AR1869" s="6" t="str">
        <f t="shared" si="419"/>
        <v/>
      </c>
    </row>
    <row r="1870" spans="1:44" x14ac:dyDescent="0.25">
      <c r="A1870" s="22"/>
      <c r="B1870" s="121"/>
      <c r="C1870" s="121"/>
      <c r="D1870" s="121"/>
      <c r="E1870" s="122"/>
      <c r="F1870" s="123"/>
      <c r="G1870" s="123"/>
      <c r="H1870" s="22"/>
      <c r="I1870" s="122" t="str">
        <f>IF('Stock Takes'!$AC1871="", "", 'Stock Takes'!$AC1871)</f>
        <v/>
      </c>
      <c r="J1870" s="122" t="str">
        <f t="shared" si="406"/>
        <v/>
      </c>
      <c r="K1870" s="122" t="str">
        <f>IF($U$7=6, "", IF('Stock Takes'!AE$6="*", 'Stock Takes'!AE1871, IF('Stock Takes'!AF$6="*", 'Stock Takes'!AF1871, IF('Stock Takes'!AG$6="*", 'Stock Takes'!AG1871, IF('Stock Takes'!AH$6="*", 'Stock Takes'!AH1871, IF('Stock Takes'!AI$6="*", 'Stock Takes'!AI1871, IF('Stock Takes'!AJ$6="*", 'Stock Takes'!AJ1871)))))))</f>
        <v/>
      </c>
      <c r="L1870" s="122" t="str">
        <f t="shared" si="407"/>
        <v/>
      </c>
      <c r="M1870" s="22"/>
      <c r="AC1870" s="17">
        <f t="shared" si="408"/>
        <v>0</v>
      </c>
      <c r="AD1870" s="18">
        <f t="shared" si="409"/>
        <v>0</v>
      </c>
      <c r="AF1870" s="6" t="str">
        <f t="shared" si="410"/>
        <v/>
      </c>
      <c r="AG1870" s="6" t="str">
        <f t="shared" si="411"/>
        <v/>
      </c>
      <c r="AH1870" s="6" t="str">
        <f t="shared" si="412"/>
        <v/>
      </c>
      <c r="AI1870" s="6" t="str">
        <f t="shared" si="413"/>
        <v/>
      </c>
      <c r="AJ1870" s="6">
        <v>1863</v>
      </c>
      <c r="AK1870" s="73" t="str">
        <f t="shared" si="414"/>
        <v/>
      </c>
      <c r="AL1870" s="6" t="str">
        <f t="shared" si="415"/>
        <v/>
      </c>
      <c r="AN1870" s="6" t="str">
        <f>IF(D1870="", "", IF(COUNTIF($D$8:D1869, D1870)&gt;0, "", MAX($AN$7:AN1869)+1))</f>
        <v/>
      </c>
      <c r="AO1870" s="6" t="str">
        <f t="shared" si="416"/>
        <v/>
      </c>
      <c r="AP1870" s="6" t="str">
        <f t="shared" si="417"/>
        <v/>
      </c>
      <c r="AQ1870" s="6" t="str">
        <f t="shared" si="418"/>
        <v/>
      </c>
      <c r="AR1870" s="6" t="str">
        <f t="shared" si="419"/>
        <v/>
      </c>
    </row>
    <row r="1871" spans="1:44" x14ac:dyDescent="0.25">
      <c r="A1871" s="22"/>
      <c r="B1871" s="121"/>
      <c r="C1871" s="121"/>
      <c r="D1871" s="121"/>
      <c r="E1871" s="122"/>
      <c r="F1871" s="123"/>
      <c r="G1871" s="123"/>
      <c r="H1871" s="22"/>
      <c r="I1871" s="122" t="str">
        <f>IF('Stock Takes'!$AC1872="", "", 'Stock Takes'!$AC1872)</f>
        <v/>
      </c>
      <c r="J1871" s="122" t="str">
        <f t="shared" si="406"/>
        <v/>
      </c>
      <c r="K1871" s="122" t="str">
        <f>IF($U$7=6, "", IF('Stock Takes'!AE$6="*", 'Stock Takes'!AE1872, IF('Stock Takes'!AF$6="*", 'Stock Takes'!AF1872, IF('Stock Takes'!AG$6="*", 'Stock Takes'!AG1872, IF('Stock Takes'!AH$6="*", 'Stock Takes'!AH1872, IF('Stock Takes'!AI$6="*", 'Stock Takes'!AI1872, IF('Stock Takes'!AJ$6="*", 'Stock Takes'!AJ1872)))))))</f>
        <v/>
      </c>
      <c r="L1871" s="122" t="str">
        <f t="shared" si="407"/>
        <v/>
      </c>
      <c r="M1871" s="22"/>
      <c r="AC1871" s="17">
        <f t="shared" si="408"/>
        <v>0</v>
      </c>
      <c r="AD1871" s="18">
        <f t="shared" si="409"/>
        <v>0</v>
      </c>
      <c r="AF1871" s="6" t="str">
        <f t="shared" si="410"/>
        <v/>
      </c>
      <c r="AG1871" s="6" t="str">
        <f t="shared" si="411"/>
        <v/>
      </c>
      <c r="AH1871" s="6" t="str">
        <f t="shared" si="412"/>
        <v/>
      </c>
      <c r="AI1871" s="6" t="str">
        <f t="shared" si="413"/>
        <v/>
      </c>
      <c r="AJ1871" s="6">
        <v>1864</v>
      </c>
      <c r="AK1871" s="73" t="str">
        <f t="shared" si="414"/>
        <v/>
      </c>
      <c r="AL1871" s="6" t="str">
        <f t="shared" si="415"/>
        <v/>
      </c>
      <c r="AN1871" s="6" t="str">
        <f>IF(D1871="", "", IF(COUNTIF($D$8:D1870, D1871)&gt;0, "", MAX($AN$7:AN1870)+1))</f>
        <v/>
      </c>
      <c r="AO1871" s="6" t="str">
        <f t="shared" si="416"/>
        <v/>
      </c>
      <c r="AP1871" s="6" t="str">
        <f t="shared" si="417"/>
        <v/>
      </c>
      <c r="AQ1871" s="6" t="str">
        <f t="shared" si="418"/>
        <v/>
      </c>
      <c r="AR1871" s="6" t="str">
        <f t="shared" si="419"/>
        <v/>
      </c>
    </row>
    <row r="1872" spans="1:44" x14ac:dyDescent="0.25">
      <c r="A1872" s="22"/>
      <c r="B1872" s="121"/>
      <c r="C1872" s="121"/>
      <c r="D1872" s="121"/>
      <c r="E1872" s="122"/>
      <c r="F1872" s="123"/>
      <c r="G1872" s="123"/>
      <c r="H1872" s="22"/>
      <c r="I1872" s="122" t="str">
        <f>IF('Stock Takes'!$AC1873="", "", 'Stock Takes'!$AC1873)</f>
        <v/>
      </c>
      <c r="J1872" s="122" t="str">
        <f t="shared" si="406"/>
        <v/>
      </c>
      <c r="K1872" s="122" t="str">
        <f>IF($U$7=6, "", IF('Stock Takes'!AE$6="*", 'Stock Takes'!AE1873, IF('Stock Takes'!AF$6="*", 'Stock Takes'!AF1873, IF('Stock Takes'!AG$6="*", 'Stock Takes'!AG1873, IF('Stock Takes'!AH$6="*", 'Stock Takes'!AH1873, IF('Stock Takes'!AI$6="*", 'Stock Takes'!AI1873, IF('Stock Takes'!AJ$6="*", 'Stock Takes'!AJ1873)))))))</f>
        <v/>
      </c>
      <c r="L1872" s="122" t="str">
        <f t="shared" si="407"/>
        <v/>
      </c>
      <c r="M1872" s="22"/>
      <c r="AC1872" s="17">
        <f t="shared" si="408"/>
        <v>0</v>
      </c>
      <c r="AD1872" s="18">
        <f t="shared" si="409"/>
        <v>0</v>
      </c>
      <c r="AF1872" s="6" t="str">
        <f t="shared" si="410"/>
        <v/>
      </c>
      <c r="AG1872" s="6" t="str">
        <f t="shared" si="411"/>
        <v/>
      </c>
      <c r="AH1872" s="6" t="str">
        <f t="shared" si="412"/>
        <v/>
      </c>
      <c r="AI1872" s="6" t="str">
        <f t="shared" si="413"/>
        <v/>
      </c>
      <c r="AJ1872" s="6">
        <v>1865</v>
      </c>
      <c r="AK1872" s="73" t="str">
        <f t="shared" si="414"/>
        <v/>
      </c>
      <c r="AL1872" s="6" t="str">
        <f t="shared" si="415"/>
        <v/>
      </c>
      <c r="AN1872" s="6" t="str">
        <f>IF(D1872="", "", IF(COUNTIF($D$8:D1871, D1872)&gt;0, "", MAX($AN$7:AN1871)+1))</f>
        <v/>
      </c>
      <c r="AO1872" s="6" t="str">
        <f t="shared" si="416"/>
        <v/>
      </c>
      <c r="AP1872" s="6" t="str">
        <f t="shared" si="417"/>
        <v/>
      </c>
      <c r="AQ1872" s="6" t="str">
        <f t="shared" si="418"/>
        <v/>
      </c>
      <c r="AR1872" s="6" t="str">
        <f t="shared" si="419"/>
        <v/>
      </c>
    </row>
    <row r="1873" spans="1:44" x14ac:dyDescent="0.25">
      <c r="A1873" s="22"/>
      <c r="B1873" s="121"/>
      <c r="C1873" s="121"/>
      <c r="D1873" s="121"/>
      <c r="E1873" s="122"/>
      <c r="F1873" s="123"/>
      <c r="G1873" s="123"/>
      <c r="H1873" s="22"/>
      <c r="I1873" s="122" t="str">
        <f>IF('Stock Takes'!$AC1874="", "", 'Stock Takes'!$AC1874)</f>
        <v/>
      </c>
      <c r="J1873" s="122" t="str">
        <f t="shared" si="406"/>
        <v/>
      </c>
      <c r="K1873" s="122" t="str">
        <f>IF($U$7=6, "", IF('Stock Takes'!AE$6="*", 'Stock Takes'!AE1874, IF('Stock Takes'!AF$6="*", 'Stock Takes'!AF1874, IF('Stock Takes'!AG$6="*", 'Stock Takes'!AG1874, IF('Stock Takes'!AH$6="*", 'Stock Takes'!AH1874, IF('Stock Takes'!AI$6="*", 'Stock Takes'!AI1874, IF('Stock Takes'!AJ$6="*", 'Stock Takes'!AJ1874)))))))</f>
        <v/>
      </c>
      <c r="L1873" s="122" t="str">
        <f t="shared" si="407"/>
        <v/>
      </c>
      <c r="M1873" s="22"/>
      <c r="AC1873" s="17">
        <f t="shared" si="408"/>
        <v>0</v>
      </c>
      <c r="AD1873" s="18">
        <f t="shared" si="409"/>
        <v>0</v>
      </c>
      <c r="AF1873" s="6" t="str">
        <f t="shared" si="410"/>
        <v/>
      </c>
      <c r="AG1873" s="6" t="str">
        <f t="shared" si="411"/>
        <v/>
      </c>
      <c r="AH1873" s="6" t="str">
        <f t="shared" si="412"/>
        <v/>
      </c>
      <c r="AI1873" s="6" t="str">
        <f t="shared" si="413"/>
        <v/>
      </c>
      <c r="AJ1873" s="6">
        <v>1866</v>
      </c>
      <c r="AK1873" s="73" t="str">
        <f t="shared" si="414"/>
        <v/>
      </c>
      <c r="AL1873" s="6" t="str">
        <f t="shared" si="415"/>
        <v/>
      </c>
      <c r="AN1873" s="6" t="str">
        <f>IF(D1873="", "", IF(COUNTIF($D$8:D1872, D1873)&gt;0, "", MAX($AN$7:AN1872)+1))</f>
        <v/>
      </c>
      <c r="AO1873" s="6" t="str">
        <f t="shared" si="416"/>
        <v/>
      </c>
      <c r="AP1873" s="6" t="str">
        <f t="shared" si="417"/>
        <v/>
      </c>
      <c r="AQ1873" s="6" t="str">
        <f t="shared" si="418"/>
        <v/>
      </c>
      <c r="AR1873" s="6" t="str">
        <f t="shared" si="419"/>
        <v/>
      </c>
    </row>
    <row r="1874" spans="1:44" x14ac:dyDescent="0.25">
      <c r="A1874" s="22"/>
      <c r="B1874" s="121"/>
      <c r="C1874" s="121"/>
      <c r="D1874" s="121"/>
      <c r="E1874" s="122"/>
      <c r="F1874" s="123"/>
      <c r="G1874" s="123"/>
      <c r="H1874" s="22"/>
      <c r="I1874" s="122" t="str">
        <f>IF('Stock Takes'!$AC1875="", "", 'Stock Takes'!$AC1875)</f>
        <v/>
      </c>
      <c r="J1874" s="122" t="str">
        <f t="shared" si="406"/>
        <v/>
      </c>
      <c r="K1874" s="122" t="str">
        <f>IF($U$7=6, "", IF('Stock Takes'!AE$6="*", 'Stock Takes'!AE1875, IF('Stock Takes'!AF$6="*", 'Stock Takes'!AF1875, IF('Stock Takes'!AG$6="*", 'Stock Takes'!AG1875, IF('Stock Takes'!AH$6="*", 'Stock Takes'!AH1875, IF('Stock Takes'!AI$6="*", 'Stock Takes'!AI1875, IF('Stock Takes'!AJ$6="*", 'Stock Takes'!AJ1875)))))))</f>
        <v/>
      </c>
      <c r="L1874" s="122" t="str">
        <f t="shared" si="407"/>
        <v/>
      </c>
      <c r="M1874" s="22"/>
      <c r="AC1874" s="17">
        <f t="shared" si="408"/>
        <v>0</v>
      </c>
      <c r="AD1874" s="18">
        <f t="shared" si="409"/>
        <v>0</v>
      </c>
      <c r="AF1874" s="6" t="str">
        <f t="shared" si="410"/>
        <v/>
      </c>
      <c r="AG1874" s="6" t="str">
        <f t="shared" si="411"/>
        <v/>
      </c>
      <c r="AH1874" s="6" t="str">
        <f t="shared" si="412"/>
        <v/>
      </c>
      <c r="AI1874" s="6" t="str">
        <f t="shared" si="413"/>
        <v/>
      </c>
      <c r="AJ1874" s="6">
        <v>1867</v>
      </c>
      <c r="AK1874" s="73" t="str">
        <f t="shared" si="414"/>
        <v/>
      </c>
      <c r="AL1874" s="6" t="str">
        <f t="shared" si="415"/>
        <v/>
      </c>
      <c r="AN1874" s="6" t="str">
        <f>IF(D1874="", "", IF(COUNTIF($D$8:D1873, D1874)&gt;0, "", MAX($AN$7:AN1873)+1))</f>
        <v/>
      </c>
      <c r="AO1874" s="6" t="str">
        <f t="shared" si="416"/>
        <v/>
      </c>
      <c r="AP1874" s="6" t="str">
        <f t="shared" si="417"/>
        <v/>
      </c>
      <c r="AQ1874" s="6" t="str">
        <f t="shared" si="418"/>
        <v/>
      </c>
      <c r="AR1874" s="6" t="str">
        <f t="shared" si="419"/>
        <v/>
      </c>
    </row>
    <row r="1875" spans="1:44" x14ac:dyDescent="0.25">
      <c r="A1875" s="22"/>
      <c r="B1875" s="121"/>
      <c r="C1875" s="121"/>
      <c r="D1875" s="121"/>
      <c r="E1875" s="122"/>
      <c r="F1875" s="123"/>
      <c r="G1875" s="123"/>
      <c r="H1875" s="22"/>
      <c r="I1875" s="122" t="str">
        <f>IF('Stock Takes'!$AC1876="", "", 'Stock Takes'!$AC1876)</f>
        <v/>
      </c>
      <c r="J1875" s="122" t="str">
        <f t="shared" si="406"/>
        <v/>
      </c>
      <c r="K1875" s="122" t="str">
        <f>IF($U$7=6, "", IF('Stock Takes'!AE$6="*", 'Stock Takes'!AE1876, IF('Stock Takes'!AF$6="*", 'Stock Takes'!AF1876, IF('Stock Takes'!AG$6="*", 'Stock Takes'!AG1876, IF('Stock Takes'!AH$6="*", 'Stock Takes'!AH1876, IF('Stock Takes'!AI$6="*", 'Stock Takes'!AI1876, IF('Stock Takes'!AJ$6="*", 'Stock Takes'!AJ1876)))))))</f>
        <v/>
      </c>
      <c r="L1875" s="122" t="str">
        <f t="shared" si="407"/>
        <v/>
      </c>
      <c r="M1875" s="22"/>
      <c r="AC1875" s="17">
        <f t="shared" si="408"/>
        <v>0</v>
      </c>
      <c r="AD1875" s="18">
        <f t="shared" si="409"/>
        <v>0</v>
      </c>
      <c r="AF1875" s="6" t="str">
        <f t="shared" si="410"/>
        <v/>
      </c>
      <c r="AG1875" s="6" t="str">
        <f t="shared" si="411"/>
        <v/>
      </c>
      <c r="AH1875" s="6" t="str">
        <f t="shared" si="412"/>
        <v/>
      </c>
      <c r="AI1875" s="6" t="str">
        <f t="shared" si="413"/>
        <v/>
      </c>
      <c r="AJ1875" s="6">
        <v>1868</v>
      </c>
      <c r="AK1875" s="73" t="str">
        <f t="shared" si="414"/>
        <v/>
      </c>
      <c r="AL1875" s="6" t="str">
        <f t="shared" si="415"/>
        <v/>
      </c>
      <c r="AN1875" s="6" t="str">
        <f>IF(D1875="", "", IF(COUNTIF($D$8:D1874, D1875)&gt;0, "", MAX($AN$7:AN1874)+1))</f>
        <v/>
      </c>
      <c r="AO1875" s="6" t="str">
        <f t="shared" si="416"/>
        <v/>
      </c>
      <c r="AP1875" s="6" t="str">
        <f t="shared" si="417"/>
        <v/>
      </c>
      <c r="AQ1875" s="6" t="str">
        <f t="shared" si="418"/>
        <v/>
      </c>
      <c r="AR1875" s="6" t="str">
        <f t="shared" si="419"/>
        <v/>
      </c>
    </row>
    <row r="1876" spans="1:44" x14ac:dyDescent="0.25">
      <c r="A1876" s="22"/>
      <c r="B1876" s="121"/>
      <c r="C1876" s="121"/>
      <c r="D1876" s="121"/>
      <c r="E1876" s="122"/>
      <c r="F1876" s="123"/>
      <c r="G1876" s="123"/>
      <c r="H1876" s="22"/>
      <c r="I1876" s="122" t="str">
        <f>IF('Stock Takes'!$AC1877="", "", 'Stock Takes'!$AC1877)</f>
        <v/>
      </c>
      <c r="J1876" s="122" t="str">
        <f t="shared" si="406"/>
        <v/>
      </c>
      <c r="K1876" s="122" t="str">
        <f>IF($U$7=6, "", IF('Stock Takes'!AE$6="*", 'Stock Takes'!AE1877, IF('Stock Takes'!AF$6="*", 'Stock Takes'!AF1877, IF('Stock Takes'!AG$6="*", 'Stock Takes'!AG1877, IF('Stock Takes'!AH$6="*", 'Stock Takes'!AH1877, IF('Stock Takes'!AI$6="*", 'Stock Takes'!AI1877, IF('Stock Takes'!AJ$6="*", 'Stock Takes'!AJ1877)))))))</f>
        <v/>
      </c>
      <c r="L1876" s="122" t="str">
        <f t="shared" si="407"/>
        <v/>
      </c>
      <c r="M1876" s="22"/>
      <c r="AC1876" s="17">
        <f t="shared" si="408"/>
        <v>0</v>
      </c>
      <c r="AD1876" s="18">
        <f t="shared" si="409"/>
        <v>0</v>
      </c>
      <c r="AF1876" s="6" t="str">
        <f t="shared" si="410"/>
        <v/>
      </c>
      <c r="AG1876" s="6" t="str">
        <f t="shared" si="411"/>
        <v/>
      </c>
      <c r="AH1876" s="6" t="str">
        <f t="shared" si="412"/>
        <v/>
      </c>
      <c r="AI1876" s="6" t="str">
        <f t="shared" si="413"/>
        <v/>
      </c>
      <c r="AJ1876" s="6">
        <v>1869</v>
      </c>
      <c r="AK1876" s="73" t="str">
        <f t="shared" si="414"/>
        <v/>
      </c>
      <c r="AL1876" s="6" t="str">
        <f t="shared" si="415"/>
        <v/>
      </c>
      <c r="AN1876" s="6" t="str">
        <f>IF(D1876="", "", IF(COUNTIF($D$8:D1875, D1876)&gt;0, "", MAX($AN$7:AN1875)+1))</f>
        <v/>
      </c>
      <c r="AO1876" s="6" t="str">
        <f t="shared" si="416"/>
        <v/>
      </c>
      <c r="AP1876" s="6" t="str">
        <f t="shared" si="417"/>
        <v/>
      </c>
      <c r="AQ1876" s="6" t="str">
        <f t="shared" si="418"/>
        <v/>
      </c>
      <c r="AR1876" s="6" t="str">
        <f t="shared" si="419"/>
        <v/>
      </c>
    </row>
    <row r="1877" spans="1:44" x14ac:dyDescent="0.25">
      <c r="A1877" s="22"/>
      <c r="B1877" s="121"/>
      <c r="C1877" s="121"/>
      <c r="D1877" s="121"/>
      <c r="E1877" s="122"/>
      <c r="F1877" s="123"/>
      <c r="G1877" s="123"/>
      <c r="H1877" s="22"/>
      <c r="I1877" s="122" t="str">
        <f>IF('Stock Takes'!$AC1878="", "", 'Stock Takes'!$AC1878)</f>
        <v/>
      </c>
      <c r="J1877" s="122" t="str">
        <f t="shared" si="406"/>
        <v/>
      </c>
      <c r="K1877" s="122" t="str">
        <f>IF($U$7=6, "", IF('Stock Takes'!AE$6="*", 'Stock Takes'!AE1878, IF('Stock Takes'!AF$6="*", 'Stock Takes'!AF1878, IF('Stock Takes'!AG$6="*", 'Stock Takes'!AG1878, IF('Stock Takes'!AH$6="*", 'Stock Takes'!AH1878, IF('Stock Takes'!AI$6="*", 'Stock Takes'!AI1878, IF('Stock Takes'!AJ$6="*", 'Stock Takes'!AJ1878)))))))</f>
        <v/>
      </c>
      <c r="L1877" s="122" t="str">
        <f t="shared" si="407"/>
        <v/>
      </c>
      <c r="M1877" s="22"/>
      <c r="AC1877" s="17">
        <f t="shared" si="408"/>
        <v>0</v>
      </c>
      <c r="AD1877" s="18">
        <f t="shared" si="409"/>
        <v>0</v>
      </c>
      <c r="AF1877" s="6" t="str">
        <f t="shared" si="410"/>
        <v/>
      </c>
      <c r="AG1877" s="6" t="str">
        <f t="shared" si="411"/>
        <v/>
      </c>
      <c r="AH1877" s="6" t="str">
        <f t="shared" si="412"/>
        <v/>
      </c>
      <c r="AI1877" s="6" t="str">
        <f t="shared" si="413"/>
        <v/>
      </c>
      <c r="AJ1877" s="6">
        <v>1870</v>
      </c>
      <c r="AK1877" s="73" t="str">
        <f t="shared" si="414"/>
        <v/>
      </c>
      <c r="AL1877" s="6" t="str">
        <f t="shared" si="415"/>
        <v/>
      </c>
      <c r="AN1877" s="6" t="str">
        <f>IF(D1877="", "", IF(COUNTIF($D$8:D1876, D1877)&gt;0, "", MAX($AN$7:AN1876)+1))</f>
        <v/>
      </c>
      <c r="AO1877" s="6" t="str">
        <f t="shared" si="416"/>
        <v/>
      </c>
      <c r="AP1877" s="6" t="str">
        <f t="shared" si="417"/>
        <v/>
      </c>
      <c r="AQ1877" s="6" t="str">
        <f t="shared" si="418"/>
        <v/>
      </c>
      <c r="AR1877" s="6" t="str">
        <f t="shared" si="419"/>
        <v/>
      </c>
    </row>
    <row r="1878" spans="1:44" x14ac:dyDescent="0.25">
      <c r="A1878" s="22"/>
      <c r="B1878" s="121"/>
      <c r="C1878" s="121"/>
      <c r="D1878" s="121"/>
      <c r="E1878" s="122"/>
      <c r="F1878" s="123"/>
      <c r="G1878" s="123"/>
      <c r="H1878" s="22"/>
      <c r="I1878" s="122" t="str">
        <f>IF('Stock Takes'!$AC1879="", "", 'Stock Takes'!$AC1879)</f>
        <v/>
      </c>
      <c r="J1878" s="122" t="str">
        <f t="shared" si="406"/>
        <v/>
      </c>
      <c r="K1878" s="122" t="str">
        <f>IF($U$7=6, "", IF('Stock Takes'!AE$6="*", 'Stock Takes'!AE1879, IF('Stock Takes'!AF$6="*", 'Stock Takes'!AF1879, IF('Stock Takes'!AG$6="*", 'Stock Takes'!AG1879, IF('Stock Takes'!AH$6="*", 'Stock Takes'!AH1879, IF('Stock Takes'!AI$6="*", 'Stock Takes'!AI1879, IF('Stock Takes'!AJ$6="*", 'Stock Takes'!AJ1879)))))))</f>
        <v/>
      </c>
      <c r="L1878" s="122" t="str">
        <f t="shared" si="407"/>
        <v/>
      </c>
      <c r="M1878" s="22"/>
      <c r="AC1878" s="17">
        <f t="shared" si="408"/>
        <v>0</v>
      </c>
      <c r="AD1878" s="18">
        <f t="shared" si="409"/>
        <v>0</v>
      </c>
      <c r="AF1878" s="6" t="str">
        <f t="shared" si="410"/>
        <v/>
      </c>
      <c r="AG1878" s="6" t="str">
        <f t="shared" si="411"/>
        <v/>
      </c>
      <c r="AH1878" s="6" t="str">
        <f t="shared" si="412"/>
        <v/>
      </c>
      <c r="AI1878" s="6" t="str">
        <f t="shared" si="413"/>
        <v/>
      </c>
      <c r="AJ1878" s="6">
        <v>1871</v>
      </c>
      <c r="AK1878" s="73" t="str">
        <f t="shared" si="414"/>
        <v/>
      </c>
      <c r="AL1878" s="6" t="str">
        <f t="shared" si="415"/>
        <v/>
      </c>
      <c r="AN1878" s="6" t="str">
        <f>IF(D1878="", "", IF(COUNTIF($D$8:D1877, D1878)&gt;0, "", MAX($AN$7:AN1877)+1))</f>
        <v/>
      </c>
      <c r="AO1878" s="6" t="str">
        <f t="shared" si="416"/>
        <v/>
      </c>
      <c r="AP1878" s="6" t="str">
        <f t="shared" si="417"/>
        <v/>
      </c>
      <c r="AQ1878" s="6" t="str">
        <f t="shared" si="418"/>
        <v/>
      </c>
      <c r="AR1878" s="6" t="str">
        <f t="shared" si="419"/>
        <v/>
      </c>
    </row>
    <row r="1879" spans="1:44" x14ac:dyDescent="0.25">
      <c r="A1879" s="22"/>
      <c r="B1879" s="121"/>
      <c r="C1879" s="121"/>
      <c r="D1879" s="121"/>
      <c r="E1879" s="122"/>
      <c r="F1879" s="123"/>
      <c r="G1879" s="123"/>
      <c r="H1879" s="22"/>
      <c r="I1879" s="122" t="str">
        <f>IF('Stock Takes'!$AC1880="", "", 'Stock Takes'!$AC1880)</f>
        <v/>
      </c>
      <c r="J1879" s="122" t="str">
        <f t="shared" si="406"/>
        <v/>
      </c>
      <c r="K1879" s="122" t="str">
        <f>IF($U$7=6, "", IF('Stock Takes'!AE$6="*", 'Stock Takes'!AE1880, IF('Stock Takes'!AF$6="*", 'Stock Takes'!AF1880, IF('Stock Takes'!AG$6="*", 'Stock Takes'!AG1880, IF('Stock Takes'!AH$6="*", 'Stock Takes'!AH1880, IF('Stock Takes'!AI$6="*", 'Stock Takes'!AI1880, IF('Stock Takes'!AJ$6="*", 'Stock Takes'!AJ1880)))))))</f>
        <v/>
      </c>
      <c r="L1879" s="122" t="str">
        <f t="shared" si="407"/>
        <v/>
      </c>
      <c r="M1879" s="22"/>
      <c r="AC1879" s="17">
        <f t="shared" si="408"/>
        <v>0</v>
      </c>
      <c r="AD1879" s="18">
        <f t="shared" si="409"/>
        <v>0</v>
      </c>
      <c r="AF1879" s="6" t="str">
        <f t="shared" si="410"/>
        <v/>
      </c>
      <c r="AG1879" s="6" t="str">
        <f t="shared" si="411"/>
        <v/>
      </c>
      <c r="AH1879" s="6" t="str">
        <f t="shared" si="412"/>
        <v/>
      </c>
      <c r="AI1879" s="6" t="str">
        <f t="shared" si="413"/>
        <v/>
      </c>
      <c r="AJ1879" s="6">
        <v>1872</v>
      </c>
      <c r="AK1879" s="73" t="str">
        <f t="shared" si="414"/>
        <v/>
      </c>
      <c r="AL1879" s="6" t="str">
        <f t="shared" si="415"/>
        <v/>
      </c>
      <c r="AN1879" s="6" t="str">
        <f>IF(D1879="", "", IF(COUNTIF($D$8:D1878, D1879)&gt;0, "", MAX($AN$7:AN1878)+1))</f>
        <v/>
      </c>
      <c r="AO1879" s="6" t="str">
        <f t="shared" si="416"/>
        <v/>
      </c>
      <c r="AP1879" s="6" t="str">
        <f t="shared" si="417"/>
        <v/>
      </c>
      <c r="AQ1879" s="6" t="str">
        <f t="shared" si="418"/>
        <v/>
      </c>
      <c r="AR1879" s="6" t="str">
        <f t="shared" si="419"/>
        <v/>
      </c>
    </row>
    <row r="1880" spans="1:44" x14ac:dyDescent="0.25">
      <c r="A1880" s="22"/>
      <c r="B1880" s="121"/>
      <c r="C1880" s="121"/>
      <c r="D1880" s="121"/>
      <c r="E1880" s="122"/>
      <c r="F1880" s="123"/>
      <c r="G1880" s="123"/>
      <c r="H1880" s="22"/>
      <c r="I1880" s="122" t="str">
        <f>IF('Stock Takes'!$AC1881="", "", 'Stock Takes'!$AC1881)</f>
        <v/>
      </c>
      <c r="J1880" s="122" t="str">
        <f t="shared" si="406"/>
        <v/>
      </c>
      <c r="K1880" s="122" t="str">
        <f>IF($U$7=6, "", IF('Stock Takes'!AE$6="*", 'Stock Takes'!AE1881, IF('Stock Takes'!AF$6="*", 'Stock Takes'!AF1881, IF('Stock Takes'!AG$6="*", 'Stock Takes'!AG1881, IF('Stock Takes'!AH$6="*", 'Stock Takes'!AH1881, IF('Stock Takes'!AI$6="*", 'Stock Takes'!AI1881, IF('Stock Takes'!AJ$6="*", 'Stock Takes'!AJ1881)))))))</f>
        <v/>
      </c>
      <c r="L1880" s="122" t="str">
        <f t="shared" si="407"/>
        <v/>
      </c>
      <c r="M1880" s="22"/>
      <c r="AC1880" s="17">
        <f t="shared" si="408"/>
        <v>0</v>
      </c>
      <c r="AD1880" s="18">
        <f t="shared" si="409"/>
        <v>0</v>
      </c>
      <c r="AF1880" s="6" t="str">
        <f t="shared" si="410"/>
        <v/>
      </c>
      <c r="AG1880" s="6" t="str">
        <f t="shared" si="411"/>
        <v/>
      </c>
      <c r="AH1880" s="6" t="str">
        <f t="shared" si="412"/>
        <v/>
      </c>
      <c r="AI1880" s="6" t="str">
        <f t="shared" si="413"/>
        <v/>
      </c>
      <c r="AJ1880" s="6">
        <v>1873</v>
      </c>
      <c r="AK1880" s="73" t="str">
        <f t="shared" si="414"/>
        <v/>
      </c>
      <c r="AL1880" s="6" t="str">
        <f t="shared" si="415"/>
        <v/>
      </c>
      <c r="AN1880" s="6" t="str">
        <f>IF(D1880="", "", IF(COUNTIF($D$8:D1879, D1880)&gt;0, "", MAX($AN$7:AN1879)+1))</f>
        <v/>
      </c>
      <c r="AO1880" s="6" t="str">
        <f t="shared" si="416"/>
        <v/>
      </c>
      <c r="AP1880" s="6" t="str">
        <f t="shared" si="417"/>
        <v/>
      </c>
      <c r="AQ1880" s="6" t="str">
        <f t="shared" si="418"/>
        <v/>
      </c>
      <c r="AR1880" s="6" t="str">
        <f t="shared" si="419"/>
        <v/>
      </c>
    </row>
    <row r="1881" spans="1:44" x14ac:dyDescent="0.25">
      <c r="A1881" s="22"/>
      <c r="B1881" s="121"/>
      <c r="C1881" s="121"/>
      <c r="D1881" s="121"/>
      <c r="E1881" s="122"/>
      <c r="F1881" s="123"/>
      <c r="G1881" s="123"/>
      <c r="H1881" s="22"/>
      <c r="I1881" s="122" t="str">
        <f>IF('Stock Takes'!$AC1882="", "", 'Stock Takes'!$AC1882)</f>
        <v/>
      </c>
      <c r="J1881" s="122" t="str">
        <f t="shared" si="406"/>
        <v/>
      </c>
      <c r="K1881" s="122" t="str">
        <f>IF($U$7=6, "", IF('Stock Takes'!AE$6="*", 'Stock Takes'!AE1882, IF('Stock Takes'!AF$6="*", 'Stock Takes'!AF1882, IF('Stock Takes'!AG$6="*", 'Stock Takes'!AG1882, IF('Stock Takes'!AH$6="*", 'Stock Takes'!AH1882, IF('Stock Takes'!AI$6="*", 'Stock Takes'!AI1882, IF('Stock Takes'!AJ$6="*", 'Stock Takes'!AJ1882)))))))</f>
        <v/>
      </c>
      <c r="L1881" s="122" t="str">
        <f t="shared" si="407"/>
        <v/>
      </c>
      <c r="M1881" s="22"/>
      <c r="AC1881" s="17">
        <f t="shared" si="408"/>
        <v>0</v>
      </c>
      <c r="AD1881" s="18">
        <f t="shared" si="409"/>
        <v>0</v>
      </c>
      <c r="AF1881" s="6" t="str">
        <f t="shared" si="410"/>
        <v/>
      </c>
      <c r="AG1881" s="6" t="str">
        <f t="shared" si="411"/>
        <v/>
      </c>
      <c r="AH1881" s="6" t="str">
        <f t="shared" si="412"/>
        <v/>
      </c>
      <c r="AI1881" s="6" t="str">
        <f t="shared" si="413"/>
        <v/>
      </c>
      <c r="AJ1881" s="6">
        <v>1874</v>
      </c>
      <c r="AK1881" s="73" t="str">
        <f t="shared" si="414"/>
        <v/>
      </c>
      <c r="AL1881" s="6" t="str">
        <f t="shared" si="415"/>
        <v/>
      </c>
      <c r="AN1881" s="6" t="str">
        <f>IF(D1881="", "", IF(COUNTIF($D$8:D1880, D1881)&gt;0, "", MAX($AN$7:AN1880)+1))</f>
        <v/>
      </c>
      <c r="AO1881" s="6" t="str">
        <f t="shared" si="416"/>
        <v/>
      </c>
      <c r="AP1881" s="6" t="str">
        <f t="shared" si="417"/>
        <v/>
      </c>
      <c r="AQ1881" s="6" t="str">
        <f t="shared" si="418"/>
        <v/>
      </c>
      <c r="AR1881" s="6" t="str">
        <f t="shared" si="419"/>
        <v/>
      </c>
    </row>
    <row r="1882" spans="1:44" x14ac:dyDescent="0.25">
      <c r="A1882" s="22"/>
      <c r="B1882" s="121"/>
      <c r="C1882" s="121"/>
      <c r="D1882" s="121"/>
      <c r="E1882" s="122"/>
      <c r="F1882" s="123"/>
      <c r="G1882" s="123"/>
      <c r="H1882" s="22"/>
      <c r="I1882" s="122" t="str">
        <f>IF('Stock Takes'!$AC1883="", "", 'Stock Takes'!$AC1883)</f>
        <v/>
      </c>
      <c r="J1882" s="122" t="str">
        <f t="shared" si="406"/>
        <v/>
      </c>
      <c r="K1882" s="122" t="str">
        <f>IF($U$7=6, "", IF('Stock Takes'!AE$6="*", 'Stock Takes'!AE1883, IF('Stock Takes'!AF$6="*", 'Stock Takes'!AF1883, IF('Stock Takes'!AG$6="*", 'Stock Takes'!AG1883, IF('Stock Takes'!AH$6="*", 'Stock Takes'!AH1883, IF('Stock Takes'!AI$6="*", 'Stock Takes'!AI1883, IF('Stock Takes'!AJ$6="*", 'Stock Takes'!AJ1883)))))))</f>
        <v/>
      </c>
      <c r="L1882" s="122" t="str">
        <f t="shared" si="407"/>
        <v/>
      </c>
      <c r="M1882" s="22"/>
      <c r="AC1882" s="17">
        <f t="shared" si="408"/>
        <v>0</v>
      </c>
      <c r="AD1882" s="18">
        <f t="shared" si="409"/>
        <v>0</v>
      </c>
      <c r="AF1882" s="6" t="str">
        <f t="shared" si="410"/>
        <v/>
      </c>
      <c r="AG1882" s="6" t="str">
        <f t="shared" si="411"/>
        <v/>
      </c>
      <c r="AH1882" s="6" t="str">
        <f t="shared" si="412"/>
        <v/>
      </c>
      <c r="AI1882" s="6" t="str">
        <f t="shared" si="413"/>
        <v/>
      </c>
      <c r="AJ1882" s="6">
        <v>1875</v>
      </c>
      <c r="AK1882" s="73" t="str">
        <f t="shared" si="414"/>
        <v/>
      </c>
      <c r="AL1882" s="6" t="str">
        <f t="shared" si="415"/>
        <v/>
      </c>
      <c r="AN1882" s="6" t="str">
        <f>IF(D1882="", "", IF(COUNTIF($D$8:D1881, D1882)&gt;0, "", MAX($AN$7:AN1881)+1))</f>
        <v/>
      </c>
      <c r="AO1882" s="6" t="str">
        <f t="shared" si="416"/>
        <v/>
      </c>
      <c r="AP1882" s="6" t="str">
        <f t="shared" si="417"/>
        <v/>
      </c>
      <c r="AQ1882" s="6" t="str">
        <f t="shared" si="418"/>
        <v/>
      </c>
      <c r="AR1882" s="6" t="str">
        <f t="shared" si="419"/>
        <v/>
      </c>
    </row>
    <row r="1883" spans="1:44" x14ac:dyDescent="0.25">
      <c r="A1883" s="22"/>
      <c r="B1883" s="121"/>
      <c r="C1883" s="121"/>
      <c r="D1883" s="121"/>
      <c r="E1883" s="122"/>
      <c r="F1883" s="123"/>
      <c r="G1883" s="123"/>
      <c r="H1883" s="22"/>
      <c r="I1883" s="122" t="str">
        <f>IF('Stock Takes'!$AC1884="", "", 'Stock Takes'!$AC1884)</f>
        <v/>
      </c>
      <c r="J1883" s="122" t="str">
        <f t="shared" si="406"/>
        <v/>
      </c>
      <c r="K1883" s="122" t="str">
        <f>IF($U$7=6, "", IF('Stock Takes'!AE$6="*", 'Stock Takes'!AE1884, IF('Stock Takes'!AF$6="*", 'Stock Takes'!AF1884, IF('Stock Takes'!AG$6="*", 'Stock Takes'!AG1884, IF('Stock Takes'!AH$6="*", 'Stock Takes'!AH1884, IF('Stock Takes'!AI$6="*", 'Stock Takes'!AI1884, IF('Stock Takes'!AJ$6="*", 'Stock Takes'!AJ1884)))))))</f>
        <v/>
      </c>
      <c r="L1883" s="122" t="str">
        <f t="shared" si="407"/>
        <v/>
      </c>
      <c r="M1883" s="22"/>
      <c r="AC1883" s="17">
        <f t="shared" si="408"/>
        <v>0</v>
      </c>
      <c r="AD1883" s="18">
        <f t="shared" si="409"/>
        <v>0</v>
      </c>
      <c r="AF1883" s="6" t="str">
        <f t="shared" si="410"/>
        <v/>
      </c>
      <c r="AG1883" s="6" t="str">
        <f t="shared" si="411"/>
        <v/>
      </c>
      <c r="AH1883" s="6" t="str">
        <f t="shared" si="412"/>
        <v/>
      </c>
      <c r="AI1883" s="6" t="str">
        <f t="shared" si="413"/>
        <v/>
      </c>
      <c r="AJ1883" s="6">
        <v>1876</v>
      </c>
      <c r="AK1883" s="73" t="str">
        <f t="shared" si="414"/>
        <v/>
      </c>
      <c r="AL1883" s="6" t="str">
        <f t="shared" si="415"/>
        <v/>
      </c>
      <c r="AN1883" s="6" t="str">
        <f>IF(D1883="", "", IF(COUNTIF($D$8:D1882, D1883)&gt;0, "", MAX($AN$7:AN1882)+1))</f>
        <v/>
      </c>
      <c r="AO1883" s="6" t="str">
        <f t="shared" si="416"/>
        <v/>
      </c>
      <c r="AP1883" s="6" t="str">
        <f t="shared" si="417"/>
        <v/>
      </c>
      <c r="AQ1883" s="6" t="str">
        <f t="shared" si="418"/>
        <v/>
      </c>
      <c r="AR1883" s="6" t="str">
        <f t="shared" si="419"/>
        <v/>
      </c>
    </row>
    <row r="1884" spans="1:44" x14ac:dyDescent="0.25">
      <c r="A1884" s="22"/>
      <c r="B1884" s="121"/>
      <c r="C1884" s="121"/>
      <c r="D1884" s="121"/>
      <c r="E1884" s="122"/>
      <c r="F1884" s="123"/>
      <c r="G1884" s="123"/>
      <c r="H1884" s="22"/>
      <c r="I1884" s="122" t="str">
        <f>IF('Stock Takes'!$AC1885="", "", 'Stock Takes'!$AC1885)</f>
        <v/>
      </c>
      <c r="J1884" s="122" t="str">
        <f t="shared" si="406"/>
        <v/>
      </c>
      <c r="K1884" s="122" t="str">
        <f>IF($U$7=6, "", IF('Stock Takes'!AE$6="*", 'Stock Takes'!AE1885, IF('Stock Takes'!AF$6="*", 'Stock Takes'!AF1885, IF('Stock Takes'!AG$6="*", 'Stock Takes'!AG1885, IF('Stock Takes'!AH$6="*", 'Stock Takes'!AH1885, IF('Stock Takes'!AI$6="*", 'Stock Takes'!AI1885, IF('Stock Takes'!AJ$6="*", 'Stock Takes'!AJ1885)))))))</f>
        <v/>
      </c>
      <c r="L1884" s="122" t="str">
        <f t="shared" si="407"/>
        <v/>
      </c>
      <c r="M1884" s="22"/>
      <c r="AC1884" s="17">
        <f t="shared" si="408"/>
        <v>0</v>
      </c>
      <c r="AD1884" s="18">
        <f t="shared" si="409"/>
        <v>0</v>
      </c>
      <c r="AF1884" s="6" t="str">
        <f t="shared" si="410"/>
        <v/>
      </c>
      <c r="AG1884" s="6" t="str">
        <f t="shared" si="411"/>
        <v/>
      </c>
      <c r="AH1884" s="6" t="str">
        <f t="shared" si="412"/>
        <v/>
      </c>
      <c r="AI1884" s="6" t="str">
        <f t="shared" si="413"/>
        <v/>
      </c>
      <c r="AJ1884" s="6">
        <v>1877</v>
      </c>
      <c r="AK1884" s="73" t="str">
        <f t="shared" si="414"/>
        <v/>
      </c>
      <c r="AL1884" s="6" t="str">
        <f t="shared" si="415"/>
        <v/>
      </c>
      <c r="AN1884" s="6" t="str">
        <f>IF(D1884="", "", IF(COUNTIF($D$8:D1883, D1884)&gt;0, "", MAX($AN$7:AN1883)+1))</f>
        <v/>
      </c>
      <c r="AO1884" s="6" t="str">
        <f t="shared" si="416"/>
        <v/>
      </c>
      <c r="AP1884" s="6" t="str">
        <f t="shared" si="417"/>
        <v/>
      </c>
      <c r="AQ1884" s="6" t="str">
        <f t="shared" si="418"/>
        <v/>
      </c>
      <c r="AR1884" s="6" t="str">
        <f t="shared" si="419"/>
        <v/>
      </c>
    </row>
    <row r="1885" spans="1:44" x14ac:dyDescent="0.25">
      <c r="A1885" s="22"/>
      <c r="B1885" s="121"/>
      <c r="C1885" s="121"/>
      <c r="D1885" s="121"/>
      <c r="E1885" s="122"/>
      <c r="F1885" s="123"/>
      <c r="G1885" s="123"/>
      <c r="H1885" s="22"/>
      <c r="I1885" s="122" t="str">
        <f>IF('Stock Takes'!$AC1886="", "", 'Stock Takes'!$AC1886)</f>
        <v/>
      </c>
      <c r="J1885" s="122" t="str">
        <f t="shared" si="406"/>
        <v/>
      </c>
      <c r="K1885" s="122" t="str">
        <f>IF($U$7=6, "", IF('Stock Takes'!AE$6="*", 'Stock Takes'!AE1886, IF('Stock Takes'!AF$6="*", 'Stock Takes'!AF1886, IF('Stock Takes'!AG$6="*", 'Stock Takes'!AG1886, IF('Stock Takes'!AH$6="*", 'Stock Takes'!AH1886, IF('Stock Takes'!AI$6="*", 'Stock Takes'!AI1886, IF('Stock Takes'!AJ$6="*", 'Stock Takes'!AJ1886)))))))</f>
        <v/>
      </c>
      <c r="L1885" s="122" t="str">
        <f t="shared" si="407"/>
        <v/>
      </c>
      <c r="M1885" s="22"/>
      <c r="AC1885" s="17">
        <f t="shared" si="408"/>
        <v>0</v>
      </c>
      <c r="AD1885" s="18">
        <f t="shared" si="409"/>
        <v>0</v>
      </c>
      <c r="AF1885" s="6" t="str">
        <f t="shared" si="410"/>
        <v/>
      </c>
      <c r="AG1885" s="6" t="str">
        <f t="shared" si="411"/>
        <v/>
      </c>
      <c r="AH1885" s="6" t="str">
        <f t="shared" si="412"/>
        <v/>
      </c>
      <c r="AI1885" s="6" t="str">
        <f t="shared" si="413"/>
        <v/>
      </c>
      <c r="AJ1885" s="6">
        <v>1878</v>
      </c>
      <c r="AK1885" s="73" t="str">
        <f t="shared" si="414"/>
        <v/>
      </c>
      <c r="AL1885" s="6" t="str">
        <f t="shared" si="415"/>
        <v/>
      </c>
      <c r="AN1885" s="6" t="str">
        <f>IF(D1885="", "", IF(COUNTIF($D$8:D1884, D1885)&gt;0, "", MAX($AN$7:AN1884)+1))</f>
        <v/>
      </c>
      <c r="AO1885" s="6" t="str">
        <f t="shared" si="416"/>
        <v/>
      </c>
      <c r="AP1885" s="6" t="str">
        <f t="shared" si="417"/>
        <v/>
      </c>
      <c r="AQ1885" s="6" t="str">
        <f t="shared" si="418"/>
        <v/>
      </c>
      <c r="AR1885" s="6" t="str">
        <f t="shared" si="419"/>
        <v/>
      </c>
    </row>
    <row r="1886" spans="1:44" x14ac:dyDescent="0.25">
      <c r="A1886" s="22"/>
      <c r="B1886" s="121"/>
      <c r="C1886" s="121"/>
      <c r="D1886" s="121"/>
      <c r="E1886" s="122"/>
      <c r="F1886" s="123"/>
      <c r="G1886" s="123"/>
      <c r="H1886" s="22"/>
      <c r="I1886" s="122" t="str">
        <f>IF('Stock Takes'!$AC1887="", "", 'Stock Takes'!$AC1887)</f>
        <v/>
      </c>
      <c r="J1886" s="122" t="str">
        <f t="shared" si="406"/>
        <v/>
      </c>
      <c r="K1886" s="122" t="str">
        <f>IF($U$7=6, "", IF('Stock Takes'!AE$6="*", 'Stock Takes'!AE1887, IF('Stock Takes'!AF$6="*", 'Stock Takes'!AF1887, IF('Stock Takes'!AG$6="*", 'Stock Takes'!AG1887, IF('Stock Takes'!AH$6="*", 'Stock Takes'!AH1887, IF('Stock Takes'!AI$6="*", 'Stock Takes'!AI1887, IF('Stock Takes'!AJ$6="*", 'Stock Takes'!AJ1887)))))))</f>
        <v/>
      </c>
      <c r="L1886" s="122" t="str">
        <f t="shared" si="407"/>
        <v/>
      </c>
      <c r="M1886" s="22"/>
      <c r="AC1886" s="17">
        <f t="shared" si="408"/>
        <v>0</v>
      </c>
      <c r="AD1886" s="18">
        <f t="shared" si="409"/>
        <v>0</v>
      </c>
      <c r="AF1886" s="6" t="str">
        <f t="shared" si="410"/>
        <v/>
      </c>
      <c r="AG1886" s="6" t="str">
        <f t="shared" si="411"/>
        <v/>
      </c>
      <c r="AH1886" s="6" t="str">
        <f t="shared" si="412"/>
        <v/>
      </c>
      <c r="AI1886" s="6" t="str">
        <f t="shared" si="413"/>
        <v/>
      </c>
      <c r="AJ1886" s="6">
        <v>1879</v>
      </c>
      <c r="AK1886" s="73" t="str">
        <f t="shared" si="414"/>
        <v/>
      </c>
      <c r="AL1886" s="6" t="str">
        <f t="shared" si="415"/>
        <v/>
      </c>
      <c r="AN1886" s="6" t="str">
        <f>IF(D1886="", "", IF(COUNTIF($D$8:D1885, D1886)&gt;0, "", MAX($AN$7:AN1885)+1))</f>
        <v/>
      </c>
      <c r="AO1886" s="6" t="str">
        <f t="shared" si="416"/>
        <v/>
      </c>
      <c r="AP1886" s="6" t="str">
        <f t="shared" si="417"/>
        <v/>
      </c>
      <c r="AQ1886" s="6" t="str">
        <f t="shared" si="418"/>
        <v/>
      </c>
      <c r="AR1886" s="6" t="str">
        <f t="shared" si="419"/>
        <v/>
      </c>
    </row>
    <row r="1887" spans="1:44" x14ac:dyDescent="0.25">
      <c r="A1887" s="22"/>
      <c r="B1887" s="121"/>
      <c r="C1887" s="121"/>
      <c r="D1887" s="121"/>
      <c r="E1887" s="122"/>
      <c r="F1887" s="123"/>
      <c r="G1887" s="123"/>
      <c r="H1887" s="22"/>
      <c r="I1887" s="122" t="str">
        <f>IF('Stock Takes'!$AC1888="", "", 'Stock Takes'!$AC1888)</f>
        <v/>
      </c>
      <c r="J1887" s="122" t="str">
        <f t="shared" si="406"/>
        <v/>
      </c>
      <c r="K1887" s="122" t="str">
        <f>IF($U$7=6, "", IF('Stock Takes'!AE$6="*", 'Stock Takes'!AE1888, IF('Stock Takes'!AF$6="*", 'Stock Takes'!AF1888, IF('Stock Takes'!AG$6="*", 'Stock Takes'!AG1888, IF('Stock Takes'!AH$6="*", 'Stock Takes'!AH1888, IF('Stock Takes'!AI$6="*", 'Stock Takes'!AI1888, IF('Stock Takes'!AJ$6="*", 'Stock Takes'!AJ1888)))))))</f>
        <v/>
      </c>
      <c r="L1887" s="122" t="str">
        <f t="shared" si="407"/>
        <v/>
      </c>
      <c r="M1887" s="22"/>
      <c r="AC1887" s="17">
        <f t="shared" si="408"/>
        <v>0</v>
      </c>
      <c r="AD1887" s="18">
        <f t="shared" si="409"/>
        <v>0</v>
      </c>
      <c r="AF1887" s="6" t="str">
        <f t="shared" si="410"/>
        <v/>
      </c>
      <c r="AG1887" s="6" t="str">
        <f t="shared" si="411"/>
        <v/>
      </c>
      <c r="AH1887" s="6" t="str">
        <f t="shared" si="412"/>
        <v/>
      </c>
      <c r="AI1887" s="6" t="str">
        <f t="shared" si="413"/>
        <v/>
      </c>
      <c r="AJ1887" s="6">
        <v>1880</v>
      </c>
      <c r="AK1887" s="73" t="str">
        <f t="shared" si="414"/>
        <v/>
      </c>
      <c r="AL1887" s="6" t="str">
        <f t="shared" si="415"/>
        <v/>
      </c>
      <c r="AN1887" s="6" t="str">
        <f>IF(D1887="", "", IF(COUNTIF($D$8:D1886, D1887)&gt;0, "", MAX($AN$7:AN1886)+1))</f>
        <v/>
      </c>
      <c r="AO1887" s="6" t="str">
        <f t="shared" si="416"/>
        <v/>
      </c>
      <c r="AP1887" s="6" t="str">
        <f t="shared" si="417"/>
        <v/>
      </c>
      <c r="AQ1887" s="6" t="str">
        <f t="shared" si="418"/>
        <v/>
      </c>
      <c r="AR1887" s="6" t="str">
        <f t="shared" si="419"/>
        <v/>
      </c>
    </row>
    <row r="1888" spans="1:44" x14ac:dyDescent="0.25">
      <c r="A1888" s="22"/>
      <c r="B1888" s="121"/>
      <c r="C1888" s="121"/>
      <c r="D1888" s="121"/>
      <c r="E1888" s="122"/>
      <c r="F1888" s="123"/>
      <c r="G1888" s="123"/>
      <c r="H1888" s="22"/>
      <c r="I1888" s="122" t="str">
        <f>IF('Stock Takes'!$AC1889="", "", 'Stock Takes'!$AC1889)</f>
        <v/>
      </c>
      <c r="J1888" s="122" t="str">
        <f t="shared" si="406"/>
        <v/>
      </c>
      <c r="K1888" s="122" t="str">
        <f>IF($U$7=6, "", IF('Stock Takes'!AE$6="*", 'Stock Takes'!AE1889, IF('Stock Takes'!AF$6="*", 'Stock Takes'!AF1889, IF('Stock Takes'!AG$6="*", 'Stock Takes'!AG1889, IF('Stock Takes'!AH$6="*", 'Stock Takes'!AH1889, IF('Stock Takes'!AI$6="*", 'Stock Takes'!AI1889, IF('Stock Takes'!AJ$6="*", 'Stock Takes'!AJ1889)))))))</f>
        <v/>
      </c>
      <c r="L1888" s="122" t="str">
        <f t="shared" si="407"/>
        <v/>
      </c>
      <c r="M1888" s="22"/>
      <c r="AC1888" s="17">
        <f t="shared" si="408"/>
        <v>0</v>
      </c>
      <c r="AD1888" s="18">
        <f t="shared" si="409"/>
        <v>0</v>
      </c>
      <c r="AF1888" s="6" t="str">
        <f t="shared" si="410"/>
        <v/>
      </c>
      <c r="AG1888" s="6" t="str">
        <f t="shared" si="411"/>
        <v/>
      </c>
      <c r="AH1888" s="6" t="str">
        <f t="shared" si="412"/>
        <v/>
      </c>
      <c r="AI1888" s="6" t="str">
        <f t="shared" si="413"/>
        <v/>
      </c>
      <c r="AJ1888" s="6">
        <v>1881</v>
      </c>
      <c r="AK1888" s="73" t="str">
        <f t="shared" si="414"/>
        <v/>
      </c>
      <c r="AL1888" s="6" t="str">
        <f t="shared" si="415"/>
        <v/>
      </c>
      <c r="AN1888" s="6" t="str">
        <f>IF(D1888="", "", IF(COUNTIF($D$8:D1887, D1888)&gt;0, "", MAX($AN$7:AN1887)+1))</f>
        <v/>
      </c>
      <c r="AO1888" s="6" t="str">
        <f t="shared" si="416"/>
        <v/>
      </c>
      <c r="AP1888" s="6" t="str">
        <f t="shared" si="417"/>
        <v/>
      </c>
      <c r="AQ1888" s="6" t="str">
        <f t="shared" si="418"/>
        <v/>
      </c>
      <c r="AR1888" s="6" t="str">
        <f t="shared" si="419"/>
        <v/>
      </c>
    </row>
    <row r="1889" spans="1:44" x14ac:dyDescent="0.25">
      <c r="A1889" s="22"/>
      <c r="B1889" s="121"/>
      <c r="C1889" s="121"/>
      <c r="D1889" s="121"/>
      <c r="E1889" s="122"/>
      <c r="F1889" s="123"/>
      <c r="G1889" s="123"/>
      <c r="H1889" s="22"/>
      <c r="I1889" s="122" t="str">
        <f>IF('Stock Takes'!$AC1890="", "", 'Stock Takes'!$AC1890)</f>
        <v/>
      </c>
      <c r="J1889" s="122" t="str">
        <f t="shared" si="406"/>
        <v/>
      </c>
      <c r="K1889" s="122" t="str">
        <f>IF($U$7=6, "", IF('Stock Takes'!AE$6="*", 'Stock Takes'!AE1890, IF('Stock Takes'!AF$6="*", 'Stock Takes'!AF1890, IF('Stock Takes'!AG$6="*", 'Stock Takes'!AG1890, IF('Stock Takes'!AH$6="*", 'Stock Takes'!AH1890, IF('Stock Takes'!AI$6="*", 'Stock Takes'!AI1890, IF('Stock Takes'!AJ$6="*", 'Stock Takes'!AJ1890)))))))</f>
        <v/>
      </c>
      <c r="L1889" s="122" t="str">
        <f t="shared" si="407"/>
        <v/>
      </c>
      <c r="M1889" s="22"/>
      <c r="AC1889" s="17">
        <f t="shared" si="408"/>
        <v>0</v>
      </c>
      <c r="AD1889" s="18">
        <f t="shared" si="409"/>
        <v>0</v>
      </c>
      <c r="AF1889" s="6" t="str">
        <f t="shared" si="410"/>
        <v/>
      </c>
      <c r="AG1889" s="6" t="str">
        <f t="shared" si="411"/>
        <v/>
      </c>
      <c r="AH1889" s="6" t="str">
        <f t="shared" si="412"/>
        <v/>
      </c>
      <c r="AI1889" s="6" t="str">
        <f t="shared" si="413"/>
        <v/>
      </c>
      <c r="AJ1889" s="6">
        <v>1882</v>
      </c>
      <c r="AK1889" s="73" t="str">
        <f t="shared" si="414"/>
        <v/>
      </c>
      <c r="AL1889" s="6" t="str">
        <f t="shared" si="415"/>
        <v/>
      </c>
      <c r="AN1889" s="6" t="str">
        <f>IF(D1889="", "", IF(COUNTIF($D$8:D1888, D1889)&gt;0, "", MAX($AN$7:AN1888)+1))</f>
        <v/>
      </c>
      <c r="AO1889" s="6" t="str">
        <f t="shared" si="416"/>
        <v/>
      </c>
      <c r="AP1889" s="6" t="str">
        <f t="shared" si="417"/>
        <v/>
      </c>
      <c r="AQ1889" s="6" t="str">
        <f t="shared" si="418"/>
        <v/>
      </c>
      <c r="AR1889" s="6" t="str">
        <f t="shared" si="419"/>
        <v/>
      </c>
    </row>
    <row r="1890" spans="1:44" x14ac:dyDescent="0.25">
      <c r="A1890" s="22"/>
      <c r="B1890" s="121"/>
      <c r="C1890" s="121"/>
      <c r="D1890" s="121"/>
      <c r="E1890" s="122"/>
      <c r="F1890" s="123"/>
      <c r="G1890" s="123"/>
      <c r="H1890" s="22"/>
      <c r="I1890" s="122" t="str">
        <f>IF('Stock Takes'!$AC1891="", "", 'Stock Takes'!$AC1891)</f>
        <v/>
      </c>
      <c r="J1890" s="122" t="str">
        <f t="shared" si="406"/>
        <v/>
      </c>
      <c r="K1890" s="122" t="str">
        <f>IF($U$7=6, "", IF('Stock Takes'!AE$6="*", 'Stock Takes'!AE1891, IF('Stock Takes'!AF$6="*", 'Stock Takes'!AF1891, IF('Stock Takes'!AG$6="*", 'Stock Takes'!AG1891, IF('Stock Takes'!AH$6="*", 'Stock Takes'!AH1891, IF('Stock Takes'!AI$6="*", 'Stock Takes'!AI1891, IF('Stock Takes'!AJ$6="*", 'Stock Takes'!AJ1891)))))))</f>
        <v/>
      </c>
      <c r="L1890" s="122" t="str">
        <f t="shared" si="407"/>
        <v/>
      </c>
      <c r="M1890" s="22"/>
      <c r="AC1890" s="17">
        <f t="shared" si="408"/>
        <v>0</v>
      </c>
      <c r="AD1890" s="18">
        <f t="shared" si="409"/>
        <v>0</v>
      </c>
      <c r="AF1890" s="6" t="str">
        <f t="shared" si="410"/>
        <v/>
      </c>
      <c r="AG1890" s="6" t="str">
        <f t="shared" si="411"/>
        <v/>
      </c>
      <c r="AH1890" s="6" t="str">
        <f t="shared" si="412"/>
        <v/>
      </c>
      <c r="AI1890" s="6" t="str">
        <f t="shared" si="413"/>
        <v/>
      </c>
      <c r="AJ1890" s="6">
        <v>1883</v>
      </c>
      <c r="AK1890" s="73" t="str">
        <f t="shared" si="414"/>
        <v/>
      </c>
      <c r="AL1890" s="6" t="str">
        <f t="shared" si="415"/>
        <v/>
      </c>
      <c r="AN1890" s="6" t="str">
        <f>IF(D1890="", "", IF(COUNTIF($D$8:D1889, D1890)&gt;0, "", MAX($AN$7:AN1889)+1))</f>
        <v/>
      </c>
      <c r="AO1890" s="6" t="str">
        <f t="shared" si="416"/>
        <v/>
      </c>
      <c r="AP1890" s="6" t="str">
        <f t="shared" si="417"/>
        <v/>
      </c>
      <c r="AQ1890" s="6" t="str">
        <f t="shared" si="418"/>
        <v/>
      </c>
      <c r="AR1890" s="6" t="str">
        <f t="shared" si="419"/>
        <v/>
      </c>
    </row>
    <row r="1891" spans="1:44" x14ac:dyDescent="0.25">
      <c r="A1891" s="22"/>
      <c r="B1891" s="121"/>
      <c r="C1891" s="121"/>
      <c r="D1891" s="121"/>
      <c r="E1891" s="122"/>
      <c r="F1891" s="123"/>
      <c r="G1891" s="123"/>
      <c r="H1891" s="22"/>
      <c r="I1891" s="122" t="str">
        <f>IF('Stock Takes'!$AC1892="", "", 'Stock Takes'!$AC1892)</f>
        <v/>
      </c>
      <c r="J1891" s="122" t="str">
        <f t="shared" si="406"/>
        <v/>
      </c>
      <c r="K1891" s="122" t="str">
        <f>IF($U$7=6, "", IF('Stock Takes'!AE$6="*", 'Stock Takes'!AE1892, IF('Stock Takes'!AF$6="*", 'Stock Takes'!AF1892, IF('Stock Takes'!AG$6="*", 'Stock Takes'!AG1892, IF('Stock Takes'!AH$6="*", 'Stock Takes'!AH1892, IF('Stock Takes'!AI$6="*", 'Stock Takes'!AI1892, IF('Stock Takes'!AJ$6="*", 'Stock Takes'!AJ1892)))))))</f>
        <v/>
      </c>
      <c r="L1891" s="122" t="str">
        <f t="shared" si="407"/>
        <v/>
      </c>
      <c r="M1891" s="22"/>
      <c r="AC1891" s="17">
        <f t="shared" si="408"/>
        <v>0</v>
      </c>
      <c r="AD1891" s="18">
        <f t="shared" si="409"/>
        <v>0</v>
      </c>
      <c r="AF1891" s="6" t="str">
        <f t="shared" si="410"/>
        <v/>
      </c>
      <c r="AG1891" s="6" t="str">
        <f t="shared" si="411"/>
        <v/>
      </c>
      <c r="AH1891" s="6" t="str">
        <f t="shared" si="412"/>
        <v/>
      </c>
      <c r="AI1891" s="6" t="str">
        <f t="shared" si="413"/>
        <v/>
      </c>
      <c r="AJ1891" s="6">
        <v>1884</v>
      </c>
      <c r="AK1891" s="73" t="str">
        <f t="shared" si="414"/>
        <v/>
      </c>
      <c r="AL1891" s="6" t="str">
        <f t="shared" si="415"/>
        <v/>
      </c>
      <c r="AN1891" s="6" t="str">
        <f>IF(D1891="", "", IF(COUNTIF($D$8:D1890, D1891)&gt;0, "", MAX($AN$7:AN1890)+1))</f>
        <v/>
      </c>
      <c r="AO1891" s="6" t="str">
        <f t="shared" si="416"/>
        <v/>
      </c>
      <c r="AP1891" s="6" t="str">
        <f t="shared" si="417"/>
        <v/>
      </c>
      <c r="AQ1891" s="6" t="str">
        <f t="shared" si="418"/>
        <v/>
      </c>
      <c r="AR1891" s="6" t="str">
        <f t="shared" si="419"/>
        <v/>
      </c>
    </row>
    <row r="1892" spans="1:44" x14ac:dyDescent="0.25">
      <c r="A1892" s="22"/>
      <c r="B1892" s="121"/>
      <c r="C1892" s="121"/>
      <c r="D1892" s="121"/>
      <c r="E1892" s="122"/>
      <c r="F1892" s="123"/>
      <c r="G1892" s="123"/>
      <c r="H1892" s="22"/>
      <c r="I1892" s="122" t="str">
        <f>IF('Stock Takes'!$AC1893="", "", 'Stock Takes'!$AC1893)</f>
        <v/>
      </c>
      <c r="J1892" s="122" t="str">
        <f t="shared" si="406"/>
        <v/>
      </c>
      <c r="K1892" s="122" t="str">
        <f>IF($U$7=6, "", IF('Stock Takes'!AE$6="*", 'Stock Takes'!AE1893, IF('Stock Takes'!AF$6="*", 'Stock Takes'!AF1893, IF('Stock Takes'!AG$6="*", 'Stock Takes'!AG1893, IF('Stock Takes'!AH$6="*", 'Stock Takes'!AH1893, IF('Stock Takes'!AI$6="*", 'Stock Takes'!AI1893, IF('Stock Takes'!AJ$6="*", 'Stock Takes'!AJ1893)))))))</f>
        <v/>
      </c>
      <c r="L1892" s="122" t="str">
        <f t="shared" si="407"/>
        <v/>
      </c>
      <c r="M1892" s="22"/>
      <c r="AC1892" s="17">
        <f t="shared" si="408"/>
        <v>0</v>
      </c>
      <c r="AD1892" s="18">
        <f t="shared" si="409"/>
        <v>0</v>
      </c>
      <c r="AF1892" s="6" t="str">
        <f t="shared" si="410"/>
        <v/>
      </c>
      <c r="AG1892" s="6" t="str">
        <f t="shared" si="411"/>
        <v/>
      </c>
      <c r="AH1892" s="6" t="str">
        <f t="shared" si="412"/>
        <v/>
      </c>
      <c r="AI1892" s="6" t="str">
        <f t="shared" si="413"/>
        <v/>
      </c>
      <c r="AJ1892" s="6">
        <v>1885</v>
      </c>
      <c r="AK1892" s="73" t="str">
        <f t="shared" si="414"/>
        <v/>
      </c>
      <c r="AL1892" s="6" t="str">
        <f t="shared" si="415"/>
        <v/>
      </c>
      <c r="AN1892" s="6" t="str">
        <f>IF(D1892="", "", IF(COUNTIF($D$8:D1891, D1892)&gt;0, "", MAX($AN$7:AN1891)+1))</f>
        <v/>
      </c>
      <c r="AO1892" s="6" t="str">
        <f t="shared" si="416"/>
        <v/>
      </c>
      <c r="AP1892" s="6" t="str">
        <f t="shared" si="417"/>
        <v/>
      </c>
      <c r="AQ1892" s="6" t="str">
        <f t="shared" si="418"/>
        <v/>
      </c>
      <c r="AR1892" s="6" t="str">
        <f t="shared" si="419"/>
        <v/>
      </c>
    </row>
    <row r="1893" spans="1:44" x14ac:dyDescent="0.25">
      <c r="A1893" s="22"/>
      <c r="B1893" s="121"/>
      <c r="C1893" s="121"/>
      <c r="D1893" s="121"/>
      <c r="E1893" s="122"/>
      <c r="F1893" s="123"/>
      <c r="G1893" s="123"/>
      <c r="H1893" s="22"/>
      <c r="I1893" s="122" t="str">
        <f>IF('Stock Takes'!$AC1894="", "", 'Stock Takes'!$AC1894)</f>
        <v/>
      </c>
      <c r="J1893" s="122" t="str">
        <f t="shared" si="406"/>
        <v/>
      </c>
      <c r="K1893" s="122" t="str">
        <f>IF($U$7=6, "", IF('Stock Takes'!AE$6="*", 'Stock Takes'!AE1894, IF('Stock Takes'!AF$6="*", 'Stock Takes'!AF1894, IF('Stock Takes'!AG$6="*", 'Stock Takes'!AG1894, IF('Stock Takes'!AH$6="*", 'Stock Takes'!AH1894, IF('Stock Takes'!AI$6="*", 'Stock Takes'!AI1894, IF('Stock Takes'!AJ$6="*", 'Stock Takes'!AJ1894)))))))</f>
        <v/>
      </c>
      <c r="L1893" s="122" t="str">
        <f t="shared" si="407"/>
        <v/>
      </c>
      <c r="M1893" s="22"/>
      <c r="AC1893" s="17">
        <f t="shared" si="408"/>
        <v>0</v>
      </c>
      <c r="AD1893" s="18">
        <f t="shared" si="409"/>
        <v>0</v>
      </c>
      <c r="AF1893" s="6" t="str">
        <f t="shared" si="410"/>
        <v/>
      </c>
      <c r="AG1893" s="6" t="str">
        <f t="shared" si="411"/>
        <v/>
      </c>
      <c r="AH1893" s="6" t="str">
        <f t="shared" si="412"/>
        <v/>
      </c>
      <c r="AI1893" s="6" t="str">
        <f t="shared" si="413"/>
        <v/>
      </c>
      <c r="AJ1893" s="6">
        <v>1886</v>
      </c>
      <c r="AK1893" s="73" t="str">
        <f t="shared" si="414"/>
        <v/>
      </c>
      <c r="AL1893" s="6" t="str">
        <f t="shared" si="415"/>
        <v/>
      </c>
      <c r="AN1893" s="6" t="str">
        <f>IF(D1893="", "", IF(COUNTIF($D$8:D1892, D1893)&gt;0, "", MAX($AN$7:AN1892)+1))</f>
        <v/>
      </c>
      <c r="AO1893" s="6" t="str">
        <f t="shared" si="416"/>
        <v/>
      </c>
      <c r="AP1893" s="6" t="str">
        <f t="shared" si="417"/>
        <v/>
      </c>
      <c r="AQ1893" s="6" t="str">
        <f t="shared" si="418"/>
        <v/>
      </c>
      <c r="AR1893" s="6" t="str">
        <f t="shared" si="419"/>
        <v/>
      </c>
    </row>
    <row r="1894" spans="1:44" x14ac:dyDescent="0.25">
      <c r="A1894" s="22"/>
      <c r="B1894" s="121"/>
      <c r="C1894" s="121"/>
      <c r="D1894" s="121"/>
      <c r="E1894" s="122"/>
      <c r="F1894" s="123"/>
      <c r="G1894" s="123"/>
      <c r="H1894" s="22"/>
      <c r="I1894" s="122" t="str">
        <f>IF('Stock Takes'!$AC1895="", "", 'Stock Takes'!$AC1895)</f>
        <v/>
      </c>
      <c r="J1894" s="122" t="str">
        <f t="shared" si="406"/>
        <v/>
      </c>
      <c r="K1894" s="122" t="str">
        <f>IF($U$7=6, "", IF('Stock Takes'!AE$6="*", 'Stock Takes'!AE1895, IF('Stock Takes'!AF$6="*", 'Stock Takes'!AF1895, IF('Stock Takes'!AG$6="*", 'Stock Takes'!AG1895, IF('Stock Takes'!AH$6="*", 'Stock Takes'!AH1895, IF('Stock Takes'!AI$6="*", 'Stock Takes'!AI1895, IF('Stock Takes'!AJ$6="*", 'Stock Takes'!AJ1895)))))))</f>
        <v/>
      </c>
      <c r="L1894" s="122" t="str">
        <f t="shared" si="407"/>
        <v/>
      </c>
      <c r="M1894" s="22"/>
      <c r="AC1894" s="17">
        <f t="shared" si="408"/>
        <v>0</v>
      </c>
      <c r="AD1894" s="18">
        <f t="shared" si="409"/>
        <v>0</v>
      </c>
      <c r="AF1894" s="6" t="str">
        <f t="shared" si="410"/>
        <v/>
      </c>
      <c r="AG1894" s="6" t="str">
        <f t="shared" si="411"/>
        <v/>
      </c>
      <c r="AH1894" s="6" t="str">
        <f t="shared" si="412"/>
        <v/>
      </c>
      <c r="AI1894" s="6" t="str">
        <f t="shared" si="413"/>
        <v/>
      </c>
      <c r="AJ1894" s="6">
        <v>1887</v>
      </c>
      <c r="AK1894" s="73" t="str">
        <f t="shared" si="414"/>
        <v/>
      </c>
      <c r="AL1894" s="6" t="str">
        <f t="shared" si="415"/>
        <v/>
      </c>
      <c r="AN1894" s="6" t="str">
        <f>IF(D1894="", "", IF(COUNTIF($D$8:D1893, D1894)&gt;0, "", MAX($AN$7:AN1893)+1))</f>
        <v/>
      </c>
      <c r="AO1894" s="6" t="str">
        <f t="shared" si="416"/>
        <v/>
      </c>
      <c r="AP1894" s="6" t="str">
        <f t="shared" si="417"/>
        <v/>
      </c>
      <c r="AQ1894" s="6" t="str">
        <f t="shared" si="418"/>
        <v/>
      </c>
      <c r="AR1894" s="6" t="str">
        <f t="shared" si="419"/>
        <v/>
      </c>
    </row>
    <row r="1895" spans="1:44" x14ac:dyDescent="0.25">
      <c r="A1895" s="22"/>
      <c r="B1895" s="121"/>
      <c r="C1895" s="121"/>
      <c r="D1895" s="121"/>
      <c r="E1895" s="122"/>
      <c r="F1895" s="123"/>
      <c r="G1895" s="123"/>
      <c r="H1895" s="22"/>
      <c r="I1895" s="122" t="str">
        <f>IF('Stock Takes'!$AC1896="", "", 'Stock Takes'!$AC1896)</f>
        <v/>
      </c>
      <c r="J1895" s="122" t="str">
        <f t="shared" si="406"/>
        <v/>
      </c>
      <c r="K1895" s="122" t="str">
        <f>IF($U$7=6, "", IF('Stock Takes'!AE$6="*", 'Stock Takes'!AE1896, IF('Stock Takes'!AF$6="*", 'Stock Takes'!AF1896, IF('Stock Takes'!AG$6="*", 'Stock Takes'!AG1896, IF('Stock Takes'!AH$6="*", 'Stock Takes'!AH1896, IF('Stock Takes'!AI$6="*", 'Stock Takes'!AI1896, IF('Stock Takes'!AJ$6="*", 'Stock Takes'!AJ1896)))))))</f>
        <v/>
      </c>
      <c r="L1895" s="122" t="str">
        <f t="shared" si="407"/>
        <v/>
      </c>
      <c r="M1895" s="22"/>
      <c r="AC1895" s="17">
        <f t="shared" si="408"/>
        <v>0</v>
      </c>
      <c r="AD1895" s="18">
        <f t="shared" si="409"/>
        <v>0</v>
      </c>
      <c r="AF1895" s="6" t="str">
        <f t="shared" si="410"/>
        <v/>
      </c>
      <c r="AG1895" s="6" t="str">
        <f t="shared" si="411"/>
        <v/>
      </c>
      <c r="AH1895" s="6" t="str">
        <f t="shared" si="412"/>
        <v/>
      </c>
      <c r="AI1895" s="6" t="str">
        <f t="shared" si="413"/>
        <v/>
      </c>
      <c r="AJ1895" s="6">
        <v>1888</v>
      </c>
      <c r="AK1895" s="73" t="str">
        <f t="shared" si="414"/>
        <v/>
      </c>
      <c r="AL1895" s="6" t="str">
        <f t="shared" si="415"/>
        <v/>
      </c>
      <c r="AN1895" s="6" t="str">
        <f>IF(D1895="", "", IF(COUNTIF($D$8:D1894, D1895)&gt;0, "", MAX($AN$7:AN1894)+1))</f>
        <v/>
      </c>
      <c r="AO1895" s="6" t="str">
        <f t="shared" si="416"/>
        <v/>
      </c>
      <c r="AP1895" s="6" t="str">
        <f t="shared" si="417"/>
        <v/>
      </c>
      <c r="AQ1895" s="6" t="str">
        <f t="shared" si="418"/>
        <v/>
      </c>
      <c r="AR1895" s="6" t="str">
        <f t="shared" si="419"/>
        <v/>
      </c>
    </row>
    <row r="1896" spans="1:44" x14ac:dyDescent="0.25">
      <c r="A1896" s="22"/>
      <c r="B1896" s="121"/>
      <c r="C1896" s="121"/>
      <c r="D1896" s="121"/>
      <c r="E1896" s="122"/>
      <c r="F1896" s="123"/>
      <c r="G1896" s="123"/>
      <c r="H1896" s="22"/>
      <c r="I1896" s="122" t="str">
        <f>IF('Stock Takes'!$AC1897="", "", 'Stock Takes'!$AC1897)</f>
        <v/>
      </c>
      <c r="J1896" s="122" t="str">
        <f t="shared" si="406"/>
        <v/>
      </c>
      <c r="K1896" s="122" t="str">
        <f>IF($U$7=6, "", IF('Stock Takes'!AE$6="*", 'Stock Takes'!AE1897, IF('Stock Takes'!AF$6="*", 'Stock Takes'!AF1897, IF('Stock Takes'!AG$6="*", 'Stock Takes'!AG1897, IF('Stock Takes'!AH$6="*", 'Stock Takes'!AH1897, IF('Stock Takes'!AI$6="*", 'Stock Takes'!AI1897, IF('Stock Takes'!AJ$6="*", 'Stock Takes'!AJ1897)))))))</f>
        <v/>
      </c>
      <c r="L1896" s="122" t="str">
        <f t="shared" si="407"/>
        <v/>
      </c>
      <c r="M1896" s="22"/>
      <c r="AC1896" s="17">
        <f t="shared" si="408"/>
        <v>0</v>
      </c>
      <c r="AD1896" s="18">
        <f t="shared" si="409"/>
        <v>0</v>
      </c>
      <c r="AF1896" s="6" t="str">
        <f t="shared" si="410"/>
        <v/>
      </c>
      <c r="AG1896" s="6" t="str">
        <f t="shared" si="411"/>
        <v/>
      </c>
      <c r="AH1896" s="6" t="str">
        <f t="shared" si="412"/>
        <v/>
      </c>
      <c r="AI1896" s="6" t="str">
        <f t="shared" si="413"/>
        <v/>
      </c>
      <c r="AJ1896" s="6">
        <v>1889</v>
      </c>
      <c r="AK1896" s="73" t="str">
        <f t="shared" si="414"/>
        <v/>
      </c>
      <c r="AL1896" s="6" t="str">
        <f t="shared" si="415"/>
        <v/>
      </c>
      <c r="AN1896" s="6" t="str">
        <f>IF(D1896="", "", IF(COUNTIF($D$8:D1895, D1896)&gt;0, "", MAX($AN$7:AN1895)+1))</f>
        <v/>
      </c>
      <c r="AO1896" s="6" t="str">
        <f t="shared" si="416"/>
        <v/>
      </c>
      <c r="AP1896" s="6" t="str">
        <f t="shared" si="417"/>
        <v/>
      </c>
      <c r="AQ1896" s="6" t="str">
        <f t="shared" si="418"/>
        <v/>
      </c>
      <c r="AR1896" s="6" t="str">
        <f t="shared" si="419"/>
        <v/>
      </c>
    </row>
    <row r="1897" spans="1:44" x14ac:dyDescent="0.25">
      <c r="A1897" s="22"/>
      <c r="B1897" s="121"/>
      <c r="C1897" s="121"/>
      <c r="D1897" s="121"/>
      <c r="E1897" s="122"/>
      <c r="F1897" s="123"/>
      <c r="G1897" s="123"/>
      <c r="H1897" s="22"/>
      <c r="I1897" s="122" t="str">
        <f>IF('Stock Takes'!$AC1898="", "", 'Stock Takes'!$AC1898)</f>
        <v/>
      </c>
      <c r="J1897" s="122" t="str">
        <f t="shared" si="406"/>
        <v/>
      </c>
      <c r="K1897" s="122" t="str">
        <f>IF($U$7=6, "", IF('Stock Takes'!AE$6="*", 'Stock Takes'!AE1898, IF('Stock Takes'!AF$6="*", 'Stock Takes'!AF1898, IF('Stock Takes'!AG$6="*", 'Stock Takes'!AG1898, IF('Stock Takes'!AH$6="*", 'Stock Takes'!AH1898, IF('Stock Takes'!AI$6="*", 'Stock Takes'!AI1898, IF('Stock Takes'!AJ$6="*", 'Stock Takes'!AJ1898)))))))</f>
        <v/>
      </c>
      <c r="L1897" s="122" t="str">
        <f t="shared" si="407"/>
        <v/>
      </c>
      <c r="M1897" s="22"/>
      <c r="AC1897" s="17">
        <f t="shared" si="408"/>
        <v>0</v>
      </c>
      <c r="AD1897" s="18">
        <f t="shared" si="409"/>
        <v>0</v>
      </c>
      <c r="AF1897" s="6" t="str">
        <f t="shared" si="410"/>
        <v/>
      </c>
      <c r="AG1897" s="6" t="str">
        <f t="shared" si="411"/>
        <v/>
      </c>
      <c r="AH1897" s="6" t="str">
        <f t="shared" si="412"/>
        <v/>
      </c>
      <c r="AI1897" s="6" t="str">
        <f t="shared" si="413"/>
        <v/>
      </c>
      <c r="AJ1897" s="6">
        <v>1890</v>
      </c>
      <c r="AK1897" s="73" t="str">
        <f t="shared" si="414"/>
        <v/>
      </c>
      <c r="AL1897" s="6" t="str">
        <f t="shared" si="415"/>
        <v/>
      </c>
      <c r="AN1897" s="6" t="str">
        <f>IF(D1897="", "", IF(COUNTIF($D$8:D1896, D1897)&gt;0, "", MAX($AN$7:AN1896)+1))</f>
        <v/>
      </c>
      <c r="AO1897" s="6" t="str">
        <f t="shared" si="416"/>
        <v/>
      </c>
      <c r="AP1897" s="6" t="str">
        <f t="shared" si="417"/>
        <v/>
      </c>
      <c r="AQ1897" s="6" t="str">
        <f t="shared" si="418"/>
        <v/>
      </c>
      <c r="AR1897" s="6" t="str">
        <f t="shared" si="419"/>
        <v/>
      </c>
    </row>
    <row r="1898" spans="1:44" x14ac:dyDescent="0.25">
      <c r="A1898" s="22"/>
      <c r="B1898" s="121"/>
      <c r="C1898" s="121"/>
      <c r="D1898" s="121"/>
      <c r="E1898" s="122"/>
      <c r="F1898" s="123"/>
      <c r="G1898" s="123"/>
      <c r="H1898" s="22"/>
      <c r="I1898" s="122" t="str">
        <f>IF('Stock Takes'!$AC1899="", "", 'Stock Takes'!$AC1899)</f>
        <v/>
      </c>
      <c r="J1898" s="122" t="str">
        <f t="shared" si="406"/>
        <v/>
      </c>
      <c r="K1898" s="122" t="str">
        <f>IF($U$7=6, "", IF('Stock Takes'!AE$6="*", 'Stock Takes'!AE1899, IF('Stock Takes'!AF$6="*", 'Stock Takes'!AF1899, IF('Stock Takes'!AG$6="*", 'Stock Takes'!AG1899, IF('Stock Takes'!AH$6="*", 'Stock Takes'!AH1899, IF('Stock Takes'!AI$6="*", 'Stock Takes'!AI1899, IF('Stock Takes'!AJ$6="*", 'Stock Takes'!AJ1899)))))))</f>
        <v/>
      </c>
      <c r="L1898" s="122" t="str">
        <f t="shared" si="407"/>
        <v/>
      </c>
      <c r="M1898" s="22"/>
      <c r="AC1898" s="17">
        <f t="shared" si="408"/>
        <v>0</v>
      </c>
      <c r="AD1898" s="18">
        <f t="shared" si="409"/>
        <v>0</v>
      </c>
      <c r="AF1898" s="6" t="str">
        <f t="shared" si="410"/>
        <v/>
      </c>
      <c r="AG1898" s="6" t="str">
        <f t="shared" si="411"/>
        <v/>
      </c>
      <c r="AH1898" s="6" t="str">
        <f t="shared" si="412"/>
        <v/>
      </c>
      <c r="AI1898" s="6" t="str">
        <f t="shared" si="413"/>
        <v/>
      </c>
      <c r="AJ1898" s="6">
        <v>1891</v>
      </c>
      <c r="AK1898" s="73" t="str">
        <f t="shared" si="414"/>
        <v/>
      </c>
      <c r="AL1898" s="6" t="str">
        <f t="shared" si="415"/>
        <v/>
      </c>
      <c r="AN1898" s="6" t="str">
        <f>IF(D1898="", "", IF(COUNTIF($D$8:D1897, D1898)&gt;0, "", MAX($AN$7:AN1897)+1))</f>
        <v/>
      </c>
      <c r="AO1898" s="6" t="str">
        <f t="shared" si="416"/>
        <v/>
      </c>
      <c r="AP1898" s="6" t="str">
        <f t="shared" si="417"/>
        <v/>
      </c>
      <c r="AQ1898" s="6" t="str">
        <f t="shared" si="418"/>
        <v/>
      </c>
      <c r="AR1898" s="6" t="str">
        <f t="shared" si="419"/>
        <v/>
      </c>
    </row>
    <row r="1899" spans="1:44" x14ac:dyDescent="0.25">
      <c r="A1899" s="22"/>
      <c r="B1899" s="121"/>
      <c r="C1899" s="121"/>
      <c r="D1899" s="121"/>
      <c r="E1899" s="122"/>
      <c r="F1899" s="123"/>
      <c r="G1899" s="123"/>
      <c r="H1899" s="22"/>
      <c r="I1899" s="122" t="str">
        <f>IF('Stock Takes'!$AC1900="", "", 'Stock Takes'!$AC1900)</f>
        <v/>
      </c>
      <c r="J1899" s="122" t="str">
        <f t="shared" si="406"/>
        <v/>
      </c>
      <c r="K1899" s="122" t="str">
        <f>IF($U$7=6, "", IF('Stock Takes'!AE$6="*", 'Stock Takes'!AE1900, IF('Stock Takes'!AF$6="*", 'Stock Takes'!AF1900, IF('Stock Takes'!AG$6="*", 'Stock Takes'!AG1900, IF('Stock Takes'!AH$6="*", 'Stock Takes'!AH1900, IF('Stock Takes'!AI$6="*", 'Stock Takes'!AI1900, IF('Stock Takes'!AJ$6="*", 'Stock Takes'!AJ1900)))))))</f>
        <v/>
      </c>
      <c r="L1899" s="122" t="str">
        <f t="shared" si="407"/>
        <v/>
      </c>
      <c r="M1899" s="22"/>
      <c r="AC1899" s="17">
        <f t="shared" si="408"/>
        <v>0</v>
      </c>
      <c r="AD1899" s="18">
        <f t="shared" si="409"/>
        <v>0</v>
      </c>
      <c r="AF1899" s="6" t="str">
        <f t="shared" si="410"/>
        <v/>
      </c>
      <c r="AG1899" s="6" t="str">
        <f t="shared" si="411"/>
        <v/>
      </c>
      <c r="AH1899" s="6" t="str">
        <f t="shared" si="412"/>
        <v/>
      </c>
      <c r="AI1899" s="6" t="str">
        <f t="shared" si="413"/>
        <v/>
      </c>
      <c r="AJ1899" s="6">
        <v>1892</v>
      </c>
      <c r="AK1899" s="73" t="str">
        <f t="shared" si="414"/>
        <v/>
      </c>
      <c r="AL1899" s="6" t="str">
        <f t="shared" si="415"/>
        <v/>
      </c>
      <c r="AN1899" s="6" t="str">
        <f>IF(D1899="", "", IF(COUNTIF($D$8:D1898, D1899)&gt;0, "", MAX($AN$7:AN1898)+1))</f>
        <v/>
      </c>
      <c r="AO1899" s="6" t="str">
        <f t="shared" si="416"/>
        <v/>
      </c>
      <c r="AP1899" s="6" t="str">
        <f t="shared" si="417"/>
        <v/>
      </c>
      <c r="AQ1899" s="6" t="str">
        <f t="shared" si="418"/>
        <v/>
      </c>
      <c r="AR1899" s="6" t="str">
        <f t="shared" si="419"/>
        <v/>
      </c>
    </row>
    <row r="1900" spans="1:44" x14ac:dyDescent="0.25">
      <c r="A1900" s="22"/>
      <c r="B1900" s="121"/>
      <c r="C1900" s="121"/>
      <c r="D1900" s="121"/>
      <c r="E1900" s="122"/>
      <c r="F1900" s="123"/>
      <c r="G1900" s="123"/>
      <c r="H1900" s="22"/>
      <c r="I1900" s="122" t="str">
        <f>IF('Stock Takes'!$AC1901="", "", 'Stock Takes'!$AC1901)</f>
        <v/>
      </c>
      <c r="J1900" s="122" t="str">
        <f t="shared" si="406"/>
        <v/>
      </c>
      <c r="K1900" s="122" t="str">
        <f>IF($U$7=6, "", IF('Stock Takes'!AE$6="*", 'Stock Takes'!AE1901, IF('Stock Takes'!AF$6="*", 'Stock Takes'!AF1901, IF('Stock Takes'!AG$6="*", 'Stock Takes'!AG1901, IF('Stock Takes'!AH$6="*", 'Stock Takes'!AH1901, IF('Stock Takes'!AI$6="*", 'Stock Takes'!AI1901, IF('Stock Takes'!AJ$6="*", 'Stock Takes'!AJ1901)))))))</f>
        <v/>
      </c>
      <c r="L1900" s="122" t="str">
        <f t="shared" si="407"/>
        <v/>
      </c>
      <c r="M1900" s="22"/>
      <c r="AC1900" s="17">
        <f t="shared" si="408"/>
        <v>0</v>
      </c>
      <c r="AD1900" s="18">
        <f t="shared" si="409"/>
        <v>0</v>
      </c>
      <c r="AF1900" s="6" t="str">
        <f t="shared" si="410"/>
        <v/>
      </c>
      <c r="AG1900" s="6" t="str">
        <f t="shared" si="411"/>
        <v/>
      </c>
      <c r="AH1900" s="6" t="str">
        <f t="shared" si="412"/>
        <v/>
      </c>
      <c r="AI1900" s="6" t="str">
        <f t="shared" si="413"/>
        <v/>
      </c>
      <c r="AJ1900" s="6">
        <v>1893</v>
      </c>
      <c r="AK1900" s="73" t="str">
        <f t="shared" si="414"/>
        <v/>
      </c>
      <c r="AL1900" s="6" t="str">
        <f t="shared" si="415"/>
        <v/>
      </c>
      <c r="AN1900" s="6" t="str">
        <f>IF(D1900="", "", IF(COUNTIF($D$8:D1899, D1900)&gt;0, "", MAX($AN$7:AN1899)+1))</f>
        <v/>
      </c>
      <c r="AO1900" s="6" t="str">
        <f t="shared" si="416"/>
        <v/>
      </c>
      <c r="AP1900" s="6" t="str">
        <f t="shared" si="417"/>
        <v/>
      </c>
      <c r="AQ1900" s="6" t="str">
        <f t="shared" si="418"/>
        <v/>
      </c>
      <c r="AR1900" s="6" t="str">
        <f t="shared" si="419"/>
        <v/>
      </c>
    </row>
    <row r="1901" spans="1:44" x14ac:dyDescent="0.25">
      <c r="A1901" s="22"/>
      <c r="B1901" s="121"/>
      <c r="C1901" s="121"/>
      <c r="D1901" s="121"/>
      <c r="E1901" s="122"/>
      <c r="F1901" s="123"/>
      <c r="G1901" s="123"/>
      <c r="H1901" s="22"/>
      <c r="I1901" s="122" t="str">
        <f>IF('Stock Takes'!$AC1902="", "", 'Stock Takes'!$AC1902)</f>
        <v/>
      </c>
      <c r="J1901" s="122" t="str">
        <f t="shared" si="406"/>
        <v/>
      </c>
      <c r="K1901" s="122" t="str">
        <f>IF($U$7=6, "", IF('Stock Takes'!AE$6="*", 'Stock Takes'!AE1902, IF('Stock Takes'!AF$6="*", 'Stock Takes'!AF1902, IF('Stock Takes'!AG$6="*", 'Stock Takes'!AG1902, IF('Stock Takes'!AH$6="*", 'Stock Takes'!AH1902, IF('Stock Takes'!AI$6="*", 'Stock Takes'!AI1902, IF('Stock Takes'!AJ$6="*", 'Stock Takes'!AJ1902)))))))</f>
        <v/>
      </c>
      <c r="L1901" s="122" t="str">
        <f t="shared" si="407"/>
        <v/>
      </c>
      <c r="M1901" s="22"/>
      <c r="AC1901" s="17">
        <f t="shared" si="408"/>
        <v>0</v>
      </c>
      <c r="AD1901" s="18">
        <f t="shared" si="409"/>
        <v>0</v>
      </c>
      <c r="AF1901" s="6" t="str">
        <f t="shared" si="410"/>
        <v/>
      </c>
      <c r="AG1901" s="6" t="str">
        <f t="shared" si="411"/>
        <v/>
      </c>
      <c r="AH1901" s="6" t="str">
        <f t="shared" si="412"/>
        <v/>
      </c>
      <c r="AI1901" s="6" t="str">
        <f t="shared" si="413"/>
        <v/>
      </c>
      <c r="AJ1901" s="6">
        <v>1894</v>
      </c>
      <c r="AK1901" s="73" t="str">
        <f t="shared" si="414"/>
        <v/>
      </c>
      <c r="AL1901" s="6" t="str">
        <f t="shared" si="415"/>
        <v/>
      </c>
      <c r="AN1901" s="6" t="str">
        <f>IF(D1901="", "", IF(COUNTIF($D$8:D1900, D1901)&gt;0, "", MAX($AN$7:AN1900)+1))</f>
        <v/>
      </c>
      <c r="AO1901" s="6" t="str">
        <f t="shared" si="416"/>
        <v/>
      </c>
      <c r="AP1901" s="6" t="str">
        <f t="shared" si="417"/>
        <v/>
      </c>
      <c r="AQ1901" s="6" t="str">
        <f t="shared" si="418"/>
        <v/>
      </c>
      <c r="AR1901" s="6" t="str">
        <f t="shared" si="419"/>
        <v/>
      </c>
    </row>
    <row r="1902" spans="1:44" x14ac:dyDescent="0.25">
      <c r="A1902" s="22"/>
      <c r="B1902" s="121"/>
      <c r="C1902" s="121"/>
      <c r="D1902" s="121"/>
      <c r="E1902" s="122"/>
      <c r="F1902" s="123"/>
      <c r="G1902" s="123"/>
      <c r="H1902" s="22"/>
      <c r="I1902" s="122" t="str">
        <f>IF('Stock Takes'!$AC1903="", "", 'Stock Takes'!$AC1903)</f>
        <v/>
      </c>
      <c r="J1902" s="122" t="str">
        <f t="shared" si="406"/>
        <v/>
      </c>
      <c r="K1902" s="122" t="str">
        <f>IF($U$7=6, "", IF('Stock Takes'!AE$6="*", 'Stock Takes'!AE1903, IF('Stock Takes'!AF$6="*", 'Stock Takes'!AF1903, IF('Stock Takes'!AG$6="*", 'Stock Takes'!AG1903, IF('Stock Takes'!AH$6="*", 'Stock Takes'!AH1903, IF('Stock Takes'!AI$6="*", 'Stock Takes'!AI1903, IF('Stock Takes'!AJ$6="*", 'Stock Takes'!AJ1903)))))))</f>
        <v/>
      </c>
      <c r="L1902" s="122" t="str">
        <f t="shared" si="407"/>
        <v/>
      </c>
      <c r="M1902" s="22"/>
      <c r="AC1902" s="17">
        <f t="shared" si="408"/>
        <v>0</v>
      </c>
      <c r="AD1902" s="18">
        <f t="shared" si="409"/>
        <v>0</v>
      </c>
      <c r="AF1902" s="6" t="str">
        <f t="shared" si="410"/>
        <v/>
      </c>
      <c r="AG1902" s="6" t="str">
        <f t="shared" si="411"/>
        <v/>
      </c>
      <c r="AH1902" s="6" t="str">
        <f t="shared" si="412"/>
        <v/>
      </c>
      <c r="AI1902" s="6" t="str">
        <f t="shared" si="413"/>
        <v/>
      </c>
      <c r="AJ1902" s="6">
        <v>1895</v>
      </c>
      <c r="AK1902" s="73" t="str">
        <f t="shared" si="414"/>
        <v/>
      </c>
      <c r="AL1902" s="6" t="str">
        <f t="shared" si="415"/>
        <v/>
      </c>
      <c r="AN1902" s="6" t="str">
        <f>IF(D1902="", "", IF(COUNTIF($D$8:D1901, D1902)&gt;0, "", MAX($AN$7:AN1901)+1))</f>
        <v/>
      </c>
      <c r="AO1902" s="6" t="str">
        <f t="shared" si="416"/>
        <v/>
      </c>
      <c r="AP1902" s="6" t="str">
        <f t="shared" si="417"/>
        <v/>
      </c>
      <c r="AQ1902" s="6" t="str">
        <f t="shared" si="418"/>
        <v/>
      </c>
      <c r="AR1902" s="6" t="str">
        <f t="shared" si="419"/>
        <v/>
      </c>
    </row>
    <row r="1903" spans="1:44" x14ac:dyDescent="0.25">
      <c r="A1903" s="22"/>
      <c r="B1903" s="121"/>
      <c r="C1903" s="121"/>
      <c r="D1903" s="121"/>
      <c r="E1903" s="122"/>
      <c r="F1903" s="123"/>
      <c r="G1903" s="123"/>
      <c r="H1903" s="22"/>
      <c r="I1903" s="122" t="str">
        <f>IF('Stock Takes'!$AC1904="", "", 'Stock Takes'!$AC1904)</f>
        <v/>
      </c>
      <c r="J1903" s="122" t="str">
        <f t="shared" si="406"/>
        <v/>
      </c>
      <c r="K1903" s="122" t="str">
        <f>IF($U$7=6, "", IF('Stock Takes'!AE$6="*", 'Stock Takes'!AE1904, IF('Stock Takes'!AF$6="*", 'Stock Takes'!AF1904, IF('Stock Takes'!AG$6="*", 'Stock Takes'!AG1904, IF('Stock Takes'!AH$6="*", 'Stock Takes'!AH1904, IF('Stock Takes'!AI$6="*", 'Stock Takes'!AI1904, IF('Stock Takes'!AJ$6="*", 'Stock Takes'!AJ1904)))))))</f>
        <v/>
      </c>
      <c r="L1903" s="122" t="str">
        <f t="shared" si="407"/>
        <v/>
      </c>
      <c r="M1903" s="22"/>
      <c r="AC1903" s="17">
        <f t="shared" si="408"/>
        <v>0</v>
      </c>
      <c r="AD1903" s="18">
        <f t="shared" si="409"/>
        <v>0</v>
      </c>
      <c r="AF1903" s="6" t="str">
        <f t="shared" si="410"/>
        <v/>
      </c>
      <c r="AG1903" s="6" t="str">
        <f t="shared" si="411"/>
        <v/>
      </c>
      <c r="AH1903" s="6" t="str">
        <f t="shared" si="412"/>
        <v/>
      </c>
      <c r="AI1903" s="6" t="str">
        <f t="shared" si="413"/>
        <v/>
      </c>
      <c r="AJ1903" s="6">
        <v>1896</v>
      </c>
      <c r="AK1903" s="73" t="str">
        <f t="shared" si="414"/>
        <v/>
      </c>
      <c r="AL1903" s="6" t="str">
        <f t="shared" si="415"/>
        <v/>
      </c>
      <c r="AN1903" s="6" t="str">
        <f>IF(D1903="", "", IF(COUNTIF($D$8:D1902, D1903)&gt;0, "", MAX($AN$7:AN1902)+1))</f>
        <v/>
      </c>
      <c r="AO1903" s="6" t="str">
        <f t="shared" si="416"/>
        <v/>
      </c>
      <c r="AP1903" s="6" t="str">
        <f t="shared" si="417"/>
        <v/>
      </c>
      <c r="AQ1903" s="6" t="str">
        <f t="shared" si="418"/>
        <v/>
      </c>
      <c r="AR1903" s="6" t="str">
        <f t="shared" si="419"/>
        <v/>
      </c>
    </row>
    <row r="1904" spans="1:44" x14ac:dyDescent="0.25">
      <c r="A1904" s="22"/>
      <c r="B1904" s="121"/>
      <c r="C1904" s="121"/>
      <c r="D1904" s="121"/>
      <c r="E1904" s="122"/>
      <c r="F1904" s="123"/>
      <c r="G1904" s="123"/>
      <c r="H1904" s="22"/>
      <c r="I1904" s="122" t="str">
        <f>IF('Stock Takes'!$AC1905="", "", 'Stock Takes'!$AC1905)</f>
        <v/>
      </c>
      <c r="J1904" s="122" t="str">
        <f t="shared" si="406"/>
        <v/>
      </c>
      <c r="K1904" s="122" t="str">
        <f>IF($U$7=6, "", IF('Stock Takes'!AE$6="*", 'Stock Takes'!AE1905, IF('Stock Takes'!AF$6="*", 'Stock Takes'!AF1905, IF('Stock Takes'!AG$6="*", 'Stock Takes'!AG1905, IF('Stock Takes'!AH$6="*", 'Stock Takes'!AH1905, IF('Stock Takes'!AI$6="*", 'Stock Takes'!AI1905, IF('Stock Takes'!AJ$6="*", 'Stock Takes'!AJ1905)))))))</f>
        <v/>
      </c>
      <c r="L1904" s="122" t="str">
        <f t="shared" si="407"/>
        <v/>
      </c>
      <c r="M1904" s="22"/>
      <c r="AC1904" s="17">
        <f t="shared" si="408"/>
        <v>0</v>
      </c>
      <c r="AD1904" s="18">
        <f t="shared" si="409"/>
        <v>0</v>
      </c>
      <c r="AF1904" s="6" t="str">
        <f t="shared" si="410"/>
        <v/>
      </c>
      <c r="AG1904" s="6" t="str">
        <f t="shared" si="411"/>
        <v/>
      </c>
      <c r="AH1904" s="6" t="str">
        <f t="shared" si="412"/>
        <v/>
      </c>
      <c r="AI1904" s="6" t="str">
        <f t="shared" si="413"/>
        <v/>
      </c>
      <c r="AJ1904" s="6">
        <v>1897</v>
      </c>
      <c r="AK1904" s="73" t="str">
        <f t="shared" si="414"/>
        <v/>
      </c>
      <c r="AL1904" s="6" t="str">
        <f t="shared" si="415"/>
        <v/>
      </c>
      <c r="AN1904" s="6" t="str">
        <f>IF(D1904="", "", IF(COUNTIF($D$8:D1903, D1904)&gt;0, "", MAX($AN$7:AN1903)+1))</f>
        <v/>
      </c>
      <c r="AO1904" s="6" t="str">
        <f t="shared" si="416"/>
        <v/>
      </c>
      <c r="AP1904" s="6" t="str">
        <f t="shared" si="417"/>
        <v/>
      </c>
      <c r="AQ1904" s="6" t="str">
        <f t="shared" si="418"/>
        <v/>
      </c>
      <c r="AR1904" s="6" t="str">
        <f t="shared" si="419"/>
        <v/>
      </c>
    </row>
    <row r="1905" spans="1:44" x14ac:dyDescent="0.25">
      <c r="A1905" s="22"/>
      <c r="B1905" s="121"/>
      <c r="C1905" s="121"/>
      <c r="D1905" s="121"/>
      <c r="E1905" s="122"/>
      <c r="F1905" s="123"/>
      <c r="G1905" s="123"/>
      <c r="H1905" s="22"/>
      <c r="I1905" s="122" t="str">
        <f>IF('Stock Takes'!$AC1906="", "", 'Stock Takes'!$AC1906)</f>
        <v/>
      </c>
      <c r="J1905" s="122" t="str">
        <f t="shared" si="406"/>
        <v/>
      </c>
      <c r="K1905" s="122" t="str">
        <f>IF($U$7=6, "", IF('Stock Takes'!AE$6="*", 'Stock Takes'!AE1906, IF('Stock Takes'!AF$6="*", 'Stock Takes'!AF1906, IF('Stock Takes'!AG$6="*", 'Stock Takes'!AG1906, IF('Stock Takes'!AH$6="*", 'Stock Takes'!AH1906, IF('Stock Takes'!AI$6="*", 'Stock Takes'!AI1906, IF('Stock Takes'!AJ$6="*", 'Stock Takes'!AJ1906)))))))</f>
        <v/>
      </c>
      <c r="L1905" s="122" t="str">
        <f t="shared" si="407"/>
        <v/>
      </c>
      <c r="M1905" s="22"/>
      <c r="AC1905" s="17">
        <f t="shared" si="408"/>
        <v>0</v>
      </c>
      <c r="AD1905" s="18">
        <f t="shared" si="409"/>
        <v>0</v>
      </c>
      <c r="AF1905" s="6" t="str">
        <f t="shared" si="410"/>
        <v/>
      </c>
      <c r="AG1905" s="6" t="str">
        <f t="shared" si="411"/>
        <v/>
      </c>
      <c r="AH1905" s="6" t="str">
        <f t="shared" si="412"/>
        <v/>
      </c>
      <c r="AI1905" s="6" t="str">
        <f t="shared" si="413"/>
        <v/>
      </c>
      <c r="AJ1905" s="6">
        <v>1898</v>
      </c>
      <c r="AK1905" s="73" t="str">
        <f t="shared" si="414"/>
        <v/>
      </c>
      <c r="AL1905" s="6" t="str">
        <f t="shared" si="415"/>
        <v/>
      </c>
      <c r="AN1905" s="6" t="str">
        <f>IF(D1905="", "", IF(COUNTIF($D$8:D1904, D1905)&gt;0, "", MAX($AN$7:AN1904)+1))</f>
        <v/>
      </c>
      <c r="AO1905" s="6" t="str">
        <f t="shared" si="416"/>
        <v/>
      </c>
      <c r="AP1905" s="6" t="str">
        <f t="shared" si="417"/>
        <v/>
      </c>
      <c r="AQ1905" s="6" t="str">
        <f t="shared" si="418"/>
        <v/>
      </c>
      <c r="AR1905" s="6" t="str">
        <f t="shared" si="419"/>
        <v/>
      </c>
    </row>
    <row r="1906" spans="1:44" x14ac:dyDescent="0.25">
      <c r="A1906" s="22"/>
      <c r="B1906" s="121"/>
      <c r="C1906" s="121"/>
      <c r="D1906" s="121"/>
      <c r="E1906" s="122"/>
      <c r="F1906" s="123"/>
      <c r="G1906" s="123"/>
      <c r="H1906" s="22"/>
      <c r="I1906" s="122" t="str">
        <f>IF('Stock Takes'!$AC1907="", "", 'Stock Takes'!$AC1907)</f>
        <v/>
      </c>
      <c r="J1906" s="122" t="str">
        <f t="shared" si="406"/>
        <v/>
      </c>
      <c r="K1906" s="122" t="str">
        <f>IF($U$7=6, "", IF('Stock Takes'!AE$6="*", 'Stock Takes'!AE1907, IF('Stock Takes'!AF$6="*", 'Stock Takes'!AF1907, IF('Stock Takes'!AG$6="*", 'Stock Takes'!AG1907, IF('Stock Takes'!AH$6="*", 'Stock Takes'!AH1907, IF('Stock Takes'!AI$6="*", 'Stock Takes'!AI1907, IF('Stock Takes'!AJ$6="*", 'Stock Takes'!AJ1907)))))))</f>
        <v/>
      </c>
      <c r="L1906" s="122" t="str">
        <f t="shared" si="407"/>
        <v/>
      </c>
      <c r="M1906" s="22"/>
      <c r="AC1906" s="17">
        <f t="shared" si="408"/>
        <v>0</v>
      </c>
      <c r="AD1906" s="18">
        <f t="shared" si="409"/>
        <v>0</v>
      </c>
      <c r="AF1906" s="6" t="str">
        <f t="shared" si="410"/>
        <v/>
      </c>
      <c r="AG1906" s="6" t="str">
        <f t="shared" si="411"/>
        <v/>
      </c>
      <c r="AH1906" s="6" t="str">
        <f t="shared" si="412"/>
        <v/>
      </c>
      <c r="AI1906" s="6" t="str">
        <f t="shared" si="413"/>
        <v/>
      </c>
      <c r="AJ1906" s="6">
        <v>1899</v>
      </c>
      <c r="AK1906" s="73" t="str">
        <f t="shared" si="414"/>
        <v/>
      </c>
      <c r="AL1906" s="6" t="str">
        <f t="shared" si="415"/>
        <v/>
      </c>
      <c r="AN1906" s="6" t="str">
        <f>IF(D1906="", "", IF(COUNTIF($D$8:D1905, D1906)&gt;0, "", MAX($AN$7:AN1905)+1))</f>
        <v/>
      </c>
      <c r="AO1906" s="6" t="str">
        <f t="shared" si="416"/>
        <v/>
      </c>
      <c r="AP1906" s="6" t="str">
        <f t="shared" si="417"/>
        <v/>
      </c>
      <c r="AQ1906" s="6" t="str">
        <f t="shared" si="418"/>
        <v/>
      </c>
      <c r="AR1906" s="6" t="str">
        <f t="shared" si="419"/>
        <v/>
      </c>
    </row>
    <row r="1907" spans="1:44" x14ac:dyDescent="0.25">
      <c r="A1907" s="22"/>
      <c r="B1907" s="121"/>
      <c r="C1907" s="121"/>
      <c r="D1907" s="121"/>
      <c r="E1907" s="122"/>
      <c r="F1907" s="123"/>
      <c r="G1907" s="123"/>
      <c r="H1907" s="22"/>
      <c r="I1907" s="122" t="str">
        <f>IF('Stock Takes'!$AC1908="", "", 'Stock Takes'!$AC1908)</f>
        <v/>
      </c>
      <c r="J1907" s="122" t="str">
        <f t="shared" si="406"/>
        <v/>
      </c>
      <c r="K1907" s="122" t="str">
        <f>IF($U$7=6, "", IF('Stock Takes'!AE$6="*", 'Stock Takes'!AE1908, IF('Stock Takes'!AF$6="*", 'Stock Takes'!AF1908, IF('Stock Takes'!AG$6="*", 'Stock Takes'!AG1908, IF('Stock Takes'!AH$6="*", 'Stock Takes'!AH1908, IF('Stock Takes'!AI$6="*", 'Stock Takes'!AI1908, IF('Stock Takes'!AJ$6="*", 'Stock Takes'!AJ1908)))))))</f>
        <v/>
      </c>
      <c r="L1907" s="122" t="str">
        <f t="shared" si="407"/>
        <v/>
      </c>
      <c r="M1907" s="22"/>
      <c r="AC1907" s="17">
        <f t="shared" si="408"/>
        <v>0</v>
      </c>
      <c r="AD1907" s="18">
        <f t="shared" si="409"/>
        <v>0</v>
      </c>
      <c r="AF1907" s="6" t="str">
        <f t="shared" si="410"/>
        <v/>
      </c>
      <c r="AG1907" s="6" t="str">
        <f t="shared" si="411"/>
        <v/>
      </c>
      <c r="AH1907" s="6" t="str">
        <f t="shared" si="412"/>
        <v/>
      </c>
      <c r="AI1907" s="6" t="str">
        <f t="shared" si="413"/>
        <v/>
      </c>
      <c r="AJ1907" s="6">
        <v>1900</v>
      </c>
      <c r="AK1907" s="73" t="str">
        <f t="shared" si="414"/>
        <v/>
      </c>
      <c r="AL1907" s="6" t="str">
        <f t="shared" si="415"/>
        <v/>
      </c>
      <c r="AN1907" s="6" t="str">
        <f>IF(D1907="", "", IF(COUNTIF($D$8:D1906, D1907)&gt;0, "", MAX($AN$7:AN1906)+1))</f>
        <v/>
      </c>
      <c r="AO1907" s="6" t="str">
        <f t="shared" si="416"/>
        <v/>
      </c>
      <c r="AP1907" s="6" t="str">
        <f t="shared" si="417"/>
        <v/>
      </c>
      <c r="AQ1907" s="6" t="str">
        <f t="shared" si="418"/>
        <v/>
      </c>
      <c r="AR1907" s="6" t="str">
        <f t="shared" si="419"/>
        <v/>
      </c>
    </row>
    <row r="1908" spans="1:44" x14ac:dyDescent="0.25">
      <c r="A1908" s="22"/>
      <c r="B1908" s="121"/>
      <c r="C1908" s="121"/>
      <c r="D1908" s="121"/>
      <c r="E1908" s="122"/>
      <c r="F1908" s="123"/>
      <c r="G1908" s="123"/>
      <c r="H1908" s="22"/>
      <c r="I1908" s="122" t="str">
        <f>IF('Stock Takes'!$AC1909="", "", 'Stock Takes'!$AC1909)</f>
        <v/>
      </c>
      <c r="J1908" s="122" t="str">
        <f t="shared" si="406"/>
        <v/>
      </c>
      <c r="K1908" s="122" t="str">
        <f>IF($U$7=6, "", IF('Stock Takes'!AE$6="*", 'Stock Takes'!AE1909, IF('Stock Takes'!AF$6="*", 'Stock Takes'!AF1909, IF('Stock Takes'!AG$6="*", 'Stock Takes'!AG1909, IF('Stock Takes'!AH$6="*", 'Stock Takes'!AH1909, IF('Stock Takes'!AI$6="*", 'Stock Takes'!AI1909, IF('Stock Takes'!AJ$6="*", 'Stock Takes'!AJ1909)))))))</f>
        <v/>
      </c>
      <c r="L1908" s="122" t="str">
        <f t="shared" si="407"/>
        <v/>
      </c>
      <c r="M1908" s="22"/>
      <c r="AC1908" s="17">
        <f t="shared" si="408"/>
        <v>0</v>
      </c>
      <c r="AD1908" s="18">
        <f t="shared" si="409"/>
        <v>0</v>
      </c>
      <c r="AF1908" s="6" t="str">
        <f t="shared" si="410"/>
        <v/>
      </c>
      <c r="AG1908" s="6" t="str">
        <f t="shared" si="411"/>
        <v/>
      </c>
      <c r="AH1908" s="6" t="str">
        <f t="shared" si="412"/>
        <v/>
      </c>
      <c r="AI1908" s="6" t="str">
        <f t="shared" si="413"/>
        <v/>
      </c>
      <c r="AJ1908" s="6">
        <v>1901</v>
      </c>
      <c r="AK1908" s="73" t="str">
        <f t="shared" si="414"/>
        <v/>
      </c>
      <c r="AL1908" s="6" t="str">
        <f t="shared" si="415"/>
        <v/>
      </c>
      <c r="AN1908" s="6" t="str">
        <f>IF(D1908="", "", IF(COUNTIF($D$8:D1907, D1908)&gt;0, "", MAX($AN$7:AN1907)+1))</f>
        <v/>
      </c>
      <c r="AO1908" s="6" t="str">
        <f t="shared" si="416"/>
        <v/>
      </c>
      <c r="AP1908" s="6" t="str">
        <f t="shared" si="417"/>
        <v/>
      </c>
      <c r="AQ1908" s="6" t="str">
        <f t="shared" si="418"/>
        <v/>
      </c>
      <c r="AR1908" s="6" t="str">
        <f t="shared" si="419"/>
        <v/>
      </c>
    </row>
    <row r="1909" spans="1:44" x14ac:dyDescent="0.25">
      <c r="A1909" s="22"/>
      <c r="B1909" s="121"/>
      <c r="C1909" s="121"/>
      <c r="D1909" s="121"/>
      <c r="E1909" s="122"/>
      <c r="F1909" s="123"/>
      <c r="G1909" s="123"/>
      <c r="H1909" s="22"/>
      <c r="I1909" s="122" t="str">
        <f>IF('Stock Takes'!$AC1910="", "", 'Stock Takes'!$AC1910)</f>
        <v/>
      </c>
      <c r="J1909" s="122" t="str">
        <f t="shared" si="406"/>
        <v/>
      </c>
      <c r="K1909" s="122" t="str">
        <f>IF($U$7=6, "", IF('Stock Takes'!AE$6="*", 'Stock Takes'!AE1910, IF('Stock Takes'!AF$6="*", 'Stock Takes'!AF1910, IF('Stock Takes'!AG$6="*", 'Stock Takes'!AG1910, IF('Stock Takes'!AH$6="*", 'Stock Takes'!AH1910, IF('Stock Takes'!AI$6="*", 'Stock Takes'!AI1910, IF('Stock Takes'!AJ$6="*", 'Stock Takes'!AJ1910)))))))</f>
        <v/>
      </c>
      <c r="L1909" s="122" t="str">
        <f t="shared" si="407"/>
        <v/>
      </c>
      <c r="M1909" s="22"/>
      <c r="AC1909" s="17">
        <f t="shared" si="408"/>
        <v>0</v>
      </c>
      <c r="AD1909" s="18">
        <f t="shared" si="409"/>
        <v>0</v>
      </c>
      <c r="AF1909" s="6" t="str">
        <f t="shared" si="410"/>
        <v/>
      </c>
      <c r="AG1909" s="6" t="str">
        <f t="shared" si="411"/>
        <v/>
      </c>
      <c r="AH1909" s="6" t="str">
        <f t="shared" si="412"/>
        <v/>
      </c>
      <c r="AI1909" s="6" t="str">
        <f t="shared" si="413"/>
        <v/>
      </c>
      <c r="AJ1909" s="6">
        <v>1902</v>
      </c>
      <c r="AK1909" s="73" t="str">
        <f t="shared" si="414"/>
        <v/>
      </c>
      <c r="AL1909" s="6" t="str">
        <f t="shared" si="415"/>
        <v/>
      </c>
      <c r="AN1909" s="6" t="str">
        <f>IF(D1909="", "", IF(COUNTIF($D$8:D1908, D1909)&gt;0, "", MAX($AN$7:AN1908)+1))</f>
        <v/>
      </c>
      <c r="AO1909" s="6" t="str">
        <f t="shared" si="416"/>
        <v/>
      </c>
      <c r="AP1909" s="6" t="str">
        <f t="shared" si="417"/>
        <v/>
      </c>
      <c r="AQ1909" s="6" t="str">
        <f t="shared" si="418"/>
        <v/>
      </c>
      <c r="AR1909" s="6" t="str">
        <f t="shared" si="419"/>
        <v/>
      </c>
    </row>
    <row r="1910" spans="1:44" x14ac:dyDescent="0.25">
      <c r="A1910" s="22"/>
      <c r="B1910" s="121"/>
      <c r="C1910" s="121"/>
      <c r="D1910" s="121"/>
      <c r="E1910" s="122"/>
      <c r="F1910" s="123"/>
      <c r="G1910" s="123"/>
      <c r="H1910" s="22"/>
      <c r="I1910" s="122" t="str">
        <f>IF('Stock Takes'!$AC1911="", "", 'Stock Takes'!$AC1911)</f>
        <v/>
      </c>
      <c r="J1910" s="122" t="str">
        <f t="shared" si="406"/>
        <v/>
      </c>
      <c r="K1910" s="122" t="str">
        <f>IF($U$7=6, "", IF('Stock Takes'!AE$6="*", 'Stock Takes'!AE1911, IF('Stock Takes'!AF$6="*", 'Stock Takes'!AF1911, IF('Stock Takes'!AG$6="*", 'Stock Takes'!AG1911, IF('Stock Takes'!AH$6="*", 'Stock Takes'!AH1911, IF('Stock Takes'!AI$6="*", 'Stock Takes'!AI1911, IF('Stock Takes'!AJ$6="*", 'Stock Takes'!AJ1911)))))))</f>
        <v/>
      </c>
      <c r="L1910" s="122" t="str">
        <f t="shared" si="407"/>
        <v/>
      </c>
      <c r="M1910" s="22"/>
      <c r="AC1910" s="17">
        <f t="shared" si="408"/>
        <v>0</v>
      </c>
      <c r="AD1910" s="18">
        <f t="shared" si="409"/>
        <v>0</v>
      </c>
      <c r="AF1910" s="6" t="str">
        <f t="shared" si="410"/>
        <v/>
      </c>
      <c r="AG1910" s="6" t="str">
        <f t="shared" si="411"/>
        <v/>
      </c>
      <c r="AH1910" s="6" t="str">
        <f t="shared" si="412"/>
        <v/>
      </c>
      <c r="AI1910" s="6" t="str">
        <f t="shared" si="413"/>
        <v/>
      </c>
      <c r="AJ1910" s="6">
        <v>1903</v>
      </c>
      <c r="AK1910" s="73" t="str">
        <f t="shared" si="414"/>
        <v/>
      </c>
      <c r="AL1910" s="6" t="str">
        <f t="shared" si="415"/>
        <v/>
      </c>
      <c r="AN1910" s="6" t="str">
        <f>IF(D1910="", "", IF(COUNTIF($D$8:D1909, D1910)&gt;0, "", MAX($AN$7:AN1909)+1))</f>
        <v/>
      </c>
      <c r="AO1910" s="6" t="str">
        <f t="shared" si="416"/>
        <v/>
      </c>
      <c r="AP1910" s="6" t="str">
        <f t="shared" si="417"/>
        <v/>
      </c>
      <c r="AQ1910" s="6" t="str">
        <f t="shared" si="418"/>
        <v/>
      </c>
      <c r="AR1910" s="6" t="str">
        <f t="shared" si="419"/>
        <v/>
      </c>
    </row>
    <row r="1911" spans="1:44" x14ac:dyDescent="0.25">
      <c r="A1911" s="22"/>
      <c r="B1911" s="121"/>
      <c r="C1911" s="121"/>
      <c r="D1911" s="121"/>
      <c r="E1911" s="122"/>
      <c r="F1911" s="123"/>
      <c r="G1911" s="123"/>
      <c r="H1911" s="22"/>
      <c r="I1911" s="122" t="str">
        <f>IF('Stock Takes'!$AC1912="", "", 'Stock Takes'!$AC1912)</f>
        <v/>
      </c>
      <c r="J1911" s="122" t="str">
        <f t="shared" si="406"/>
        <v/>
      </c>
      <c r="K1911" s="122" t="str">
        <f>IF($U$7=6, "", IF('Stock Takes'!AE$6="*", 'Stock Takes'!AE1912, IF('Stock Takes'!AF$6="*", 'Stock Takes'!AF1912, IF('Stock Takes'!AG$6="*", 'Stock Takes'!AG1912, IF('Stock Takes'!AH$6="*", 'Stock Takes'!AH1912, IF('Stock Takes'!AI$6="*", 'Stock Takes'!AI1912, IF('Stock Takes'!AJ$6="*", 'Stock Takes'!AJ1912)))))))</f>
        <v/>
      </c>
      <c r="L1911" s="122" t="str">
        <f t="shared" si="407"/>
        <v/>
      </c>
      <c r="M1911" s="22"/>
      <c r="AC1911" s="17">
        <f t="shared" si="408"/>
        <v>0</v>
      </c>
      <c r="AD1911" s="18">
        <f t="shared" si="409"/>
        <v>0</v>
      </c>
      <c r="AF1911" s="6" t="str">
        <f t="shared" si="410"/>
        <v/>
      </c>
      <c r="AG1911" s="6" t="str">
        <f t="shared" si="411"/>
        <v/>
      </c>
      <c r="AH1911" s="6" t="str">
        <f t="shared" si="412"/>
        <v/>
      </c>
      <c r="AI1911" s="6" t="str">
        <f t="shared" si="413"/>
        <v/>
      </c>
      <c r="AJ1911" s="6">
        <v>1904</v>
      </c>
      <c r="AK1911" s="73" t="str">
        <f t="shared" si="414"/>
        <v/>
      </c>
      <c r="AL1911" s="6" t="str">
        <f t="shared" si="415"/>
        <v/>
      </c>
      <c r="AN1911" s="6" t="str">
        <f>IF(D1911="", "", IF(COUNTIF($D$8:D1910, D1911)&gt;0, "", MAX($AN$7:AN1910)+1))</f>
        <v/>
      </c>
      <c r="AO1911" s="6" t="str">
        <f t="shared" si="416"/>
        <v/>
      </c>
      <c r="AP1911" s="6" t="str">
        <f t="shared" si="417"/>
        <v/>
      </c>
      <c r="AQ1911" s="6" t="str">
        <f t="shared" si="418"/>
        <v/>
      </c>
      <c r="AR1911" s="6" t="str">
        <f t="shared" si="419"/>
        <v/>
      </c>
    </row>
    <row r="1912" spans="1:44" x14ac:dyDescent="0.25">
      <c r="A1912" s="22"/>
      <c r="B1912" s="121"/>
      <c r="C1912" s="121"/>
      <c r="D1912" s="121"/>
      <c r="E1912" s="122"/>
      <c r="F1912" s="123"/>
      <c r="G1912" s="123"/>
      <c r="H1912" s="22"/>
      <c r="I1912" s="122" t="str">
        <f>IF('Stock Takes'!$AC1913="", "", 'Stock Takes'!$AC1913)</f>
        <v/>
      </c>
      <c r="J1912" s="122" t="str">
        <f t="shared" si="406"/>
        <v/>
      </c>
      <c r="K1912" s="122" t="str">
        <f>IF($U$7=6, "", IF('Stock Takes'!AE$6="*", 'Stock Takes'!AE1913, IF('Stock Takes'!AF$6="*", 'Stock Takes'!AF1913, IF('Stock Takes'!AG$6="*", 'Stock Takes'!AG1913, IF('Stock Takes'!AH$6="*", 'Stock Takes'!AH1913, IF('Stock Takes'!AI$6="*", 'Stock Takes'!AI1913, IF('Stock Takes'!AJ$6="*", 'Stock Takes'!AJ1913)))))))</f>
        <v/>
      </c>
      <c r="L1912" s="122" t="str">
        <f t="shared" si="407"/>
        <v/>
      </c>
      <c r="M1912" s="22"/>
      <c r="AC1912" s="17">
        <f t="shared" si="408"/>
        <v>0</v>
      </c>
      <c r="AD1912" s="18">
        <f t="shared" si="409"/>
        <v>0</v>
      </c>
      <c r="AF1912" s="6" t="str">
        <f t="shared" si="410"/>
        <v/>
      </c>
      <c r="AG1912" s="6" t="str">
        <f t="shared" si="411"/>
        <v/>
      </c>
      <c r="AH1912" s="6" t="str">
        <f t="shared" si="412"/>
        <v/>
      </c>
      <c r="AI1912" s="6" t="str">
        <f t="shared" si="413"/>
        <v/>
      </c>
      <c r="AJ1912" s="6">
        <v>1905</v>
      </c>
      <c r="AK1912" s="73" t="str">
        <f t="shared" si="414"/>
        <v/>
      </c>
      <c r="AL1912" s="6" t="str">
        <f t="shared" si="415"/>
        <v/>
      </c>
      <c r="AN1912" s="6" t="str">
        <f>IF(D1912="", "", IF(COUNTIF($D$8:D1911, D1912)&gt;0, "", MAX($AN$7:AN1911)+1))</f>
        <v/>
      </c>
      <c r="AO1912" s="6" t="str">
        <f t="shared" si="416"/>
        <v/>
      </c>
      <c r="AP1912" s="6" t="str">
        <f t="shared" si="417"/>
        <v/>
      </c>
      <c r="AQ1912" s="6" t="str">
        <f t="shared" si="418"/>
        <v/>
      </c>
      <c r="AR1912" s="6" t="str">
        <f t="shared" si="419"/>
        <v/>
      </c>
    </row>
    <row r="1913" spans="1:44" x14ac:dyDescent="0.25">
      <c r="A1913" s="22"/>
      <c r="B1913" s="121"/>
      <c r="C1913" s="121"/>
      <c r="D1913" s="121"/>
      <c r="E1913" s="122"/>
      <c r="F1913" s="123"/>
      <c r="G1913" s="123"/>
      <c r="H1913" s="22"/>
      <c r="I1913" s="122" t="str">
        <f>IF('Stock Takes'!$AC1914="", "", 'Stock Takes'!$AC1914)</f>
        <v/>
      </c>
      <c r="J1913" s="122" t="str">
        <f t="shared" si="406"/>
        <v/>
      </c>
      <c r="K1913" s="122" t="str">
        <f>IF($U$7=6, "", IF('Stock Takes'!AE$6="*", 'Stock Takes'!AE1914, IF('Stock Takes'!AF$6="*", 'Stock Takes'!AF1914, IF('Stock Takes'!AG$6="*", 'Stock Takes'!AG1914, IF('Stock Takes'!AH$6="*", 'Stock Takes'!AH1914, IF('Stock Takes'!AI$6="*", 'Stock Takes'!AI1914, IF('Stock Takes'!AJ$6="*", 'Stock Takes'!AJ1914)))))))</f>
        <v/>
      </c>
      <c r="L1913" s="122" t="str">
        <f t="shared" si="407"/>
        <v/>
      </c>
      <c r="M1913" s="22"/>
      <c r="AC1913" s="17">
        <f t="shared" si="408"/>
        <v>0</v>
      </c>
      <c r="AD1913" s="18">
        <f t="shared" si="409"/>
        <v>0</v>
      </c>
      <c r="AF1913" s="6" t="str">
        <f t="shared" si="410"/>
        <v/>
      </c>
      <c r="AG1913" s="6" t="str">
        <f t="shared" si="411"/>
        <v/>
      </c>
      <c r="AH1913" s="6" t="str">
        <f t="shared" si="412"/>
        <v/>
      </c>
      <c r="AI1913" s="6" t="str">
        <f t="shared" si="413"/>
        <v/>
      </c>
      <c r="AJ1913" s="6">
        <v>1906</v>
      </c>
      <c r="AK1913" s="73" t="str">
        <f t="shared" si="414"/>
        <v/>
      </c>
      <c r="AL1913" s="6" t="str">
        <f t="shared" si="415"/>
        <v/>
      </c>
      <c r="AN1913" s="6" t="str">
        <f>IF(D1913="", "", IF(COUNTIF($D$8:D1912, D1913)&gt;0, "", MAX($AN$7:AN1912)+1))</f>
        <v/>
      </c>
      <c r="AO1913" s="6" t="str">
        <f t="shared" si="416"/>
        <v/>
      </c>
      <c r="AP1913" s="6" t="str">
        <f t="shared" si="417"/>
        <v/>
      </c>
      <c r="AQ1913" s="6" t="str">
        <f t="shared" si="418"/>
        <v/>
      </c>
      <c r="AR1913" s="6" t="str">
        <f t="shared" si="419"/>
        <v/>
      </c>
    </row>
    <row r="1914" spans="1:44" x14ac:dyDescent="0.25">
      <c r="A1914" s="22"/>
      <c r="B1914" s="121"/>
      <c r="C1914" s="121"/>
      <c r="D1914" s="121"/>
      <c r="E1914" s="122"/>
      <c r="F1914" s="123"/>
      <c r="G1914" s="123"/>
      <c r="H1914" s="22"/>
      <c r="I1914" s="122" t="str">
        <f>IF('Stock Takes'!$AC1915="", "", 'Stock Takes'!$AC1915)</f>
        <v/>
      </c>
      <c r="J1914" s="122" t="str">
        <f t="shared" si="406"/>
        <v/>
      </c>
      <c r="K1914" s="122" t="str">
        <f>IF($U$7=6, "", IF('Stock Takes'!AE$6="*", 'Stock Takes'!AE1915, IF('Stock Takes'!AF$6="*", 'Stock Takes'!AF1915, IF('Stock Takes'!AG$6="*", 'Stock Takes'!AG1915, IF('Stock Takes'!AH$6="*", 'Stock Takes'!AH1915, IF('Stock Takes'!AI$6="*", 'Stock Takes'!AI1915, IF('Stock Takes'!AJ$6="*", 'Stock Takes'!AJ1915)))))))</f>
        <v/>
      </c>
      <c r="L1914" s="122" t="str">
        <f t="shared" si="407"/>
        <v/>
      </c>
      <c r="M1914" s="22"/>
      <c r="AC1914" s="17">
        <f t="shared" si="408"/>
        <v>0</v>
      </c>
      <c r="AD1914" s="18">
        <f t="shared" si="409"/>
        <v>0</v>
      </c>
      <c r="AF1914" s="6" t="str">
        <f t="shared" si="410"/>
        <v/>
      </c>
      <c r="AG1914" s="6" t="str">
        <f t="shared" si="411"/>
        <v/>
      </c>
      <c r="AH1914" s="6" t="str">
        <f t="shared" si="412"/>
        <v/>
      </c>
      <c r="AI1914" s="6" t="str">
        <f t="shared" si="413"/>
        <v/>
      </c>
      <c r="AJ1914" s="6">
        <v>1907</v>
      </c>
      <c r="AK1914" s="73" t="str">
        <f t="shared" si="414"/>
        <v/>
      </c>
      <c r="AL1914" s="6" t="str">
        <f t="shared" si="415"/>
        <v/>
      </c>
      <c r="AN1914" s="6" t="str">
        <f>IF(D1914="", "", IF(COUNTIF($D$8:D1913, D1914)&gt;0, "", MAX($AN$7:AN1913)+1))</f>
        <v/>
      </c>
      <c r="AO1914" s="6" t="str">
        <f t="shared" si="416"/>
        <v/>
      </c>
      <c r="AP1914" s="6" t="str">
        <f t="shared" si="417"/>
        <v/>
      </c>
      <c r="AQ1914" s="6" t="str">
        <f t="shared" si="418"/>
        <v/>
      </c>
      <c r="AR1914" s="6" t="str">
        <f t="shared" si="419"/>
        <v/>
      </c>
    </row>
    <row r="1915" spans="1:44" x14ac:dyDescent="0.25">
      <c r="A1915" s="22"/>
      <c r="B1915" s="121"/>
      <c r="C1915" s="121"/>
      <c r="D1915" s="121"/>
      <c r="E1915" s="122"/>
      <c r="F1915" s="123"/>
      <c r="G1915" s="123"/>
      <c r="H1915" s="22"/>
      <c r="I1915" s="122" t="str">
        <f>IF('Stock Takes'!$AC1916="", "", 'Stock Takes'!$AC1916)</f>
        <v/>
      </c>
      <c r="J1915" s="122" t="str">
        <f t="shared" si="406"/>
        <v/>
      </c>
      <c r="K1915" s="122" t="str">
        <f>IF($U$7=6, "", IF('Stock Takes'!AE$6="*", 'Stock Takes'!AE1916, IF('Stock Takes'!AF$6="*", 'Stock Takes'!AF1916, IF('Stock Takes'!AG$6="*", 'Stock Takes'!AG1916, IF('Stock Takes'!AH$6="*", 'Stock Takes'!AH1916, IF('Stock Takes'!AI$6="*", 'Stock Takes'!AI1916, IF('Stock Takes'!AJ$6="*", 'Stock Takes'!AJ1916)))))))</f>
        <v/>
      </c>
      <c r="L1915" s="122" t="str">
        <f t="shared" si="407"/>
        <v/>
      </c>
      <c r="M1915" s="22"/>
      <c r="AC1915" s="17">
        <f t="shared" si="408"/>
        <v>0</v>
      </c>
      <c r="AD1915" s="18">
        <f t="shared" si="409"/>
        <v>0</v>
      </c>
      <c r="AF1915" s="6" t="str">
        <f t="shared" si="410"/>
        <v/>
      </c>
      <c r="AG1915" s="6" t="str">
        <f t="shared" si="411"/>
        <v/>
      </c>
      <c r="AH1915" s="6" t="str">
        <f t="shared" si="412"/>
        <v/>
      </c>
      <c r="AI1915" s="6" t="str">
        <f t="shared" si="413"/>
        <v/>
      </c>
      <c r="AJ1915" s="6">
        <v>1908</v>
      </c>
      <c r="AK1915" s="73" t="str">
        <f t="shared" si="414"/>
        <v/>
      </c>
      <c r="AL1915" s="6" t="str">
        <f t="shared" si="415"/>
        <v/>
      </c>
      <c r="AN1915" s="6" t="str">
        <f>IF(D1915="", "", IF(COUNTIF($D$8:D1914, D1915)&gt;0, "", MAX($AN$7:AN1914)+1))</f>
        <v/>
      </c>
      <c r="AO1915" s="6" t="str">
        <f t="shared" si="416"/>
        <v/>
      </c>
      <c r="AP1915" s="6" t="str">
        <f t="shared" si="417"/>
        <v/>
      </c>
      <c r="AQ1915" s="6" t="str">
        <f t="shared" si="418"/>
        <v/>
      </c>
      <c r="AR1915" s="6" t="str">
        <f t="shared" si="419"/>
        <v/>
      </c>
    </row>
    <row r="1916" spans="1:44" x14ac:dyDescent="0.25">
      <c r="A1916" s="22"/>
      <c r="B1916" s="121"/>
      <c r="C1916" s="121"/>
      <c r="D1916" s="121"/>
      <c r="E1916" s="122"/>
      <c r="F1916" s="123"/>
      <c r="G1916" s="123"/>
      <c r="H1916" s="22"/>
      <c r="I1916" s="122" t="str">
        <f>IF('Stock Takes'!$AC1917="", "", 'Stock Takes'!$AC1917)</f>
        <v/>
      </c>
      <c r="J1916" s="122" t="str">
        <f t="shared" si="406"/>
        <v/>
      </c>
      <c r="K1916" s="122" t="str">
        <f>IF($U$7=6, "", IF('Stock Takes'!AE$6="*", 'Stock Takes'!AE1917, IF('Stock Takes'!AF$6="*", 'Stock Takes'!AF1917, IF('Stock Takes'!AG$6="*", 'Stock Takes'!AG1917, IF('Stock Takes'!AH$6="*", 'Stock Takes'!AH1917, IF('Stock Takes'!AI$6="*", 'Stock Takes'!AI1917, IF('Stock Takes'!AJ$6="*", 'Stock Takes'!AJ1917)))))))</f>
        <v/>
      </c>
      <c r="L1916" s="122" t="str">
        <f t="shared" si="407"/>
        <v/>
      </c>
      <c r="M1916" s="22"/>
      <c r="AC1916" s="17">
        <f t="shared" si="408"/>
        <v>0</v>
      </c>
      <c r="AD1916" s="18">
        <f t="shared" si="409"/>
        <v>0</v>
      </c>
      <c r="AF1916" s="6" t="str">
        <f t="shared" si="410"/>
        <v/>
      </c>
      <c r="AG1916" s="6" t="str">
        <f t="shared" si="411"/>
        <v/>
      </c>
      <c r="AH1916" s="6" t="str">
        <f t="shared" si="412"/>
        <v/>
      </c>
      <c r="AI1916" s="6" t="str">
        <f t="shared" si="413"/>
        <v/>
      </c>
      <c r="AJ1916" s="6">
        <v>1909</v>
      </c>
      <c r="AK1916" s="73" t="str">
        <f t="shared" si="414"/>
        <v/>
      </c>
      <c r="AL1916" s="6" t="str">
        <f t="shared" si="415"/>
        <v/>
      </c>
      <c r="AN1916" s="6" t="str">
        <f>IF(D1916="", "", IF(COUNTIF($D$8:D1915, D1916)&gt;0, "", MAX($AN$7:AN1915)+1))</f>
        <v/>
      </c>
      <c r="AO1916" s="6" t="str">
        <f t="shared" si="416"/>
        <v/>
      </c>
      <c r="AP1916" s="6" t="str">
        <f t="shared" si="417"/>
        <v/>
      </c>
      <c r="AQ1916" s="6" t="str">
        <f t="shared" si="418"/>
        <v/>
      </c>
      <c r="AR1916" s="6" t="str">
        <f t="shared" si="419"/>
        <v/>
      </c>
    </row>
    <row r="1917" spans="1:44" x14ac:dyDescent="0.25">
      <c r="A1917" s="22"/>
      <c r="B1917" s="121"/>
      <c r="C1917" s="121"/>
      <c r="D1917" s="121"/>
      <c r="E1917" s="122"/>
      <c r="F1917" s="123"/>
      <c r="G1917" s="123"/>
      <c r="H1917" s="22"/>
      <c r="I1917" s="122" t="str">
        <f>IF('Stock Takes'!$AC1918="", "", 'Stock Takes'!$AC1918)</f>
        <v/>
      </c>
      <c r="J1917" s="122" t="str">
        <f t="shared" si="406"/>
        <v/>
      </c>
      <c r="K1917" s="122" t="str">
        <f>IF($U$7=6, "", IF('Stock Takes'!AE$6="*", 'Stock Takes'!AE1918, IF('Stock Takes'!AF$6="*", 'Stock Takes'!AF1918, IF('Stock Takes'!AG$6="*", 'Stock Takes'!AG1918, IF('Stock Takes'!AH$6="*", 'Stock Takes'!AH1918, IF('Stock Takes'!AI$6="*", 'Stock Takes'!AI1918, IF('Stock Takes'!AJ$6="*", 'Stock Takes'!AJ1918)))))))</f>
        <v/>
      </c>
      <c r="L1917" s="122" t="str">
        <f t="shared" si="407"/>
        <v/>
      </c>
      <c r="M1917" s="22"/>
      <c r="AC1917" s="17">
        <f t="shared" si="408"/>
        <v>0</v>
      </c>
      <c r="AD1917" s="18">
        <f t="shared" si="409"/>
        <v>0</v>
      </c>
      <c r="AF1917" s="6" t="str">
        <f t="shared" si="410"/>
        <v/>
      </c>
      <c r="AG1917" s="6" t="str">
        <f t="shared" si="411"/>
        <v/>
      </c>
      <c r="AH1917" s="6" t="str">
        <f t="shared" si="412"/>
        <v/>
      </c>
      <c r="AI1917" s="6" t="str">
        <f t="shared" si="413"/>
        <v/>
      </c>
      <c r="AJ1917" s="6">
        <v>1910</v>
      </c>
      <c r="AK1917" s="73" t="str">
        <f t="shared" si="414"/>
        <v/>
      </c>
      <c r="AL1917" s="6" t="str">
        <f t="shared" si="415"/>
        <v/>
      </c>
      <c r="AN1917" s="6" t="str">
        <f>IF(D1917="", "", IF(COUNTIF($D$8:D1916, D1917)&gt;0, "", MAX($AN$7:AN1916)+1))</f>
        <v/>
      </c>
      <c r="AO1917" s="6" t="str">
        <f t="shared" si="416"/>
        <v/>
      </c>
      <c r="AP1917" s="6" t="str">
        <f t="shared" si="417"/>
        <v/>
      </c>
      <c r="AQ1917" s="6" t="str">
        <f t="shared" si="418"/>
        <v/>
      </c>
      <c r="AR1917" s="6" t="str">
        <f t="shared" si="419"/>
        <v/>
      </c>
    </row>
    <row r="1918" spans="1:44" x14ac:dyDescent="0.25">
      <c r="A1918" s="22"/>
      <c r="B1918" s="121"/>
      <c r="C1918" s="121"/>
      <c r="D1918" s="121"/>
      <c r="E1918" s="122"/>
      <c r="F1918" s="123"/>
      <c r="G1918" s="123"/>
      <c r="H1918" s="22"/>
      <c r="I1918" s="122" t="str">
        <f>IF('Stock Takes'!$AC1919="", "", 'Stock Takes'!$AC1919)</f>
        <v/>
      </c>
      <c r="J1918" s="122" t="str">
        <f t="shared" si="406"/>
        <v/>
      </c>
      <c r="K1918" s="122" t="str">
        <f>IF($U$7=6, "", IF('Stock Takes'!AE$6="*", 'Stock Takes'!AE1919, IF('Stock Takes'!AF$6="*", 'Stock Takes'!AF1919, IF('Stock Takes'!AG$6="*", 'Stock Takes'!AG1919, IF('Stock Takes'!AH$6="*", 'Stock Takes'!AH1919, IF('Stock Takes'!AI$6="*", 'Stock Takes'!AI1919, IF('Stock Takes'!AJ$6="*", 'Stock Takes'!AJ1919)))))))</f>
        <v/>
      </c>
      <c r="L1918" s="122" t="str">
        <f t="shared" si="407"/>
        <v/>
      </c>
      <c r="M1918" s="22"/>
      <c r="AC1918" s="17">
        <f t="shared" si="408"/>
        <v>0</v>
      </c>
      <c r="AD1918" s="18">
        <f t="shared" si="409"/>
        <v>0</v>
      </c>
      <c r="AF1918" s="6" t="str">
        <f t="shared" si="410"/>
        <v/>
      </c>
      <c r="AG1918" s="6" t="str">
        <f t="shared" si="411"/>
        <v/>
      </c>
      <c r="AH1918" s="6" t="str">
        <f t="shared" si="412"/>
        <v/>
      </c>
      <c r="AI1918" s="6" t="str">
        <f t="shared" si="413"/>
        <v/>
      </c>
      <c r="AJ1918" s="6">
        <v>1911</v>
      </c>
      <c r="AK1918" s="73" t="str">
        <f t="shared" si="414"/>
        <v/>
      </c>
      <c r="AL1918" s="6" t="str">
        <f t="shared" si="415"/>
        <v/>
      </c>
      <c r="AN1918" s="6" t="str">
        <f>IF(D1918="", "", IF(COUNTIF($D$8:D1917, D1918)&gt;0, "", MAX($AN$7:AN1917)+1))</f>
        <v/>
      </c>
      <c r="AO1918" s="6" t="str">
        <f t="shared" si="416"/>
        <v/>
      </c>
      <c r="AP1918" s="6" t="str">
        <f t="shared" si="417"/>
        <v/>
      </c>
      <c r="AQ1918" s="6" t="str">
        <f t="shared" si="418"/>
        <v/>
      </c>
      <c r="AR1918" s="6" t="str">
        <f t="shared" si="419"/>
        <v/>
      </c>
    </row>
    <row r="1919" spans="1:44" x14ac:dyDescent="0.25">
      <c r="A1919" s="22"/>
      <c r="B1919" s="121"/>
      <c r="C1919" s="121"/>
      <c r="D1919" s="121"/>
      <c r="E1919" s="122"/>
      <c r="F1919" s="123"/>
      <c r="G1919" s="123"/>
      <c r="H1919" s="22"/>
      <c r="I1919" s="122" t="str">
        <f>IF('Stock Takes'!$AC1920="", "", 'Stock Takes'!$AC1920)</f>
        <v/>
      </c>
      <c r="J1919" s="122" t="str">
        <f t="shared" si="406"/>
        <v/>
      </c>
      <c r="K1919" s="122" t="str">
        <f>IF($U$7=6, "", IF('Stock Takes'!AE$6="*", 'Stock Takes'!AE1920, IF('Stock Takes'!AF$6="*", 'Stock Takes'!AF1920, IF('Stock Takes'!AG$6="*", 'Stock Takes'!AG1920, IF('Stock Takes'!AH$6="*", 'Stock Takes'!AH1920, IF('Stock Takes'!AI$6="*", 'Stock Takes'!AI1920, IF('Stock Takes'!AJ$6="*", 'Stock Takes'!AJ1920)))))))</f>
        <v/>
      </c>
      <c r="L1919" s="122" t="str">
        <f t="shared" si="407"/>
        <v/>
      </c>
      <c r="M1919" s="22"/>
      <c r="AC1919" s="17">
        <f t="shared" si="408"/>
        <v>0</v>
      </c>
      <c r="AD1919" s="18">
        <f t="shared" si="409"/>
        <v>0</v>
      </c>
      <c r="AF1919" s="6" t="str">
        <f t="shared" si="410"/>
        <v/>
      </c>
      <c r="AG1919" s="6" t="str">
        <f t="shared" si="411"/>
        <v/>
      </c>
      <c r="AH1919" s="6" t="str">
        <f t="shared" si="412"/>
        <v/>
      </c>
      <c r="AI1919" s="6" t="str">
        <f t="shared" si="413"/>
        <v/>
      </c>
      <c r="AJ1919" s="6">
        <v>1912</v>
      </c>
      <c r="AK1919" s="73" t="str">
        <f t="shared" si="414"/>
        <v/>
      </c>
      <c r="AL1919" s="6" t="str">
        <f t="shared" si="415"/>
        <v/>
      </c>
      <c r="AN1919" s="6" t="str">
        <f>IF(D1919="", "", IF(COUNTIF($D$8:D1918, D1919)&gt;0, "", MAX($AN$7:AN1918)+1))</f>
        <v/>
      </c>
      <c r="AO1919" s="6" t="str">
        <f t="shared" si="416"/>
        <v/>
      </c>
      <c r="AP1919" s="6" t="str">
        <f t="shared" si="417"/>
        <v/>
      </c>
      <c r="AQ1919" s="6" t="str">
        <f t="shared" si="418"/>
        <v/>
      </c>
      <c r="AR1919" s="6" t="str">
        <f t="shared" si="419"/>
        <v/>
      </c>
    </row>
    <row r="1920" spans="1:44" x14ac:dyDescent="0.25">
      <c r="A1920" s="22"/>
      <c r="B1920" s="121"/>
      <c r="C1920" s="121"/>
      <c r="D1920" s="121"/>
      <c r="E1920" s="122"/>
      <c r="F1920" s="123"/>
      <c r="G1920" s="123"/>
      <c r="H1920" s="22"/>
      <c r="I1920" s="122" t="str">
        <f>IF('Stock Takes'!$AC1921="", "", 'Stock Takes'!$AC1921)</f>
        <v/>
      </c>
      <c r="J1920" s="122" t="str">
        <f t="shared" si="406"/>
        <v/>
      </c>
      <c r="K1920" s="122" t="str">
        <f>IF($U$7=6, "", IF('Stock Takes'!AE$6="*", 'Stock Takes'!AE1921, IF('Stock Takes'!AF$6="*", 'Stock Takes'!AF1921, IF('Stock Takes'!AG$6="*", 'Stock Takes'!AG1921, IF('Stock Takes'!AH$6="*", 'Stock Takes'!AH1921, IF('Stock Takes'!AI$6="*", 'Stock Takes'!AI1921, IF('Stock Takes'!AJ$6="*", 'Stock Takes'!AJ1921)))))))</f>
        <v/>
      </c>
      <c r="L1920" s="122" t="str">
        <f t="shared" si="407"/>
        <v/>
      </c>
      <c r="M1920" s="22"/>
      <c r="AC1920" s="17">
        <f t="shared" si="408"/>
        <v>0</v>
      </c>
      <c r="AD1920" s="18">
        <f t="shared" si="409"/>
        <v>0</v>
      </c>
      <c r="AF1920" s="6" t="str">
        <f t="shared" si="410"/>
        <v/>
      </c>
      <c r="AG1920" s="6" t="str">
        <f t="shared" si="411"/>
        <v/>
      </c>
      <c r="AH1920" s="6" t="str">
        <f t="shared" si="412"/>
        <v/>
      </c>
      <c r="AI1920" s="6" t="str">
        <f t="shared" si="413"/>
        <v/>
      </c>
      <c r="AJ1920" s="6">
        <v>1913</v>
      </c>
      <c r="AK1920" s="73" t="str">
        <f t="shared" si="414"/>
        <v/>
      </c>
      <c r="AL1920" s="6" t="str">
        <f t="shared" si="415"/>
        <v/>
      </c>
      <c r="AN1920" s="6" t="str">
        <f>IF(D1920="", "", IF(COUNTIF($D$8:D1919, D1920)&gt;0, "", MAX($AN$7:AN1919)+1))</f>
        <v/>
      </c>
      <c r="AO1920" s="6" t="str">
        <f t="shared" si="416"/>
        <v/>
      </c>
      <c r="AP1920" s="6" t="str">
        <f t="shared" si="417"/>
        <v/>
      </c>
      <c r="AQ1920" s="6" t="str">
        <f t="shared" si="418"/>
        <v/>
      </c>
      <c r="AR1920" s="6" t="str">
        <f t="shared" si="419"/>
        <v/>
      </c>
    </row>
    <row r="1921" spans="1:44" x14ac:dyDescent="0.25">
      <c r="A1921" s="22"/>
      <c r="B1921" s="121"/>
      <c r="C1921" s="121"/>
      <c r="D1921" s="121"/>
      <c r="E1921" s="122"/>
      <c r="F1921" s="123"/>
      <c r="G1921" s="123"/>
      <c r="H1921" s="22"/>
      <c r="I1921" s="122" t="str">
        <f>IF('Stock Takes'!$AC1922="", "", 'Stock Takes'!$AC1922)</f>
        <v/>
      </c>
      <c r="J1921" s="122" t="str">
        <f t="shared" si="406"/>
        <v/>
      </c>
      <c r="K1921" s="122" t="str">
        <f>IF($U$7=6, "", IF('Stock Takes'!AE$6="*", 'Stock Takes'!AE1922, IF('Stock Takes'!AF$6="*", 'Stock Takes'!AF1922, IF('Stock Takes'!AG$6="*", 'Stock Takes'!AG1922, IF('Stock Takes'!AH$6="*", 'Stock Takes'!AH1922, IF('Stock Takes'!AI$6="*", 'Stock Takes'!AI1922, IF('Stock Takes'!AJ$6="*", 'Stock Takes'!AJ1922)))))))</f>
        <v/>
      </c>
      <c r="L1921" s="122" t="str">
        <f t="shared" si="407"/>
        <v/>
      </c>
      <c r="M1921" s="22"/>
      <c r="AC1921" s="17">
        <f t="shared" si="408"/>
        <v>0</v>
      </c>
      <c r="AD1921" s="18">
        <f t="shared" si="409"/>
        <v>0</v>
      </c>
      <c r="AF1921" s="6" t="str">
        <f t="shared" si="410"/>
        <v/>
      </c>
      <c r="AG1921" s="6" t="str">
        <f t="shared" si="411"/>
        <v/>
      </c>
      <c r="AH1921" s="6" t="str">
        <f t="shared" si="412"/>
        <v/>
      </c>
      <c r="AI1921" s="6" t="str">
        <f t="shared" si="413"/>
        <v/>
      </c>
      <c r="AJ1921" s="6">
        <v>1914</v>
      </c>
      <c r="AK1921" s="73" t="str">
        <f t="shared" si="414"/>
        <v/>
      </c>
      <c r="AL1921" s="6" t="str">
        <f t="shared" si="415"/>
        <v/>
      </c>
      <c r="AN1921" s="6" t="str">
        <f>IF(D1921="", "", IF(COUNTIF($D$8:D1920, D1921)&gt;0, "", MAX($AN$7:AN1920)+1))</f>
        <v/>
      </c>
      <c r="AO1921" s="6" t="str">
        <f t="shared" si="416"/>
        <v/>
      </c>
      <c r="AP1921" s="6" t="str">
        <f t="shared" si="417"/>
        <v/>
      </c>
      <c r="AQ1921" s="6" t="str">
        <f t="shared" si="418"/>
        <v/>
      </c>
      <c r="AR1921" s="6" t="str">
        <f t="shared" si="419"/>
        <v/>
      </c>
    </row>
    <row r="1922" spans="1:44" x14ac:dyDescent="0.25">
      <c r="A1922" s="22"/>
      <c r="B1922" s="121"/>
      <c r="C1922" s="121"/>
      <c r="D1922" s="121"/>
      <c r="E1922" s="122"/>
      <c r="F1922" s="123"/>
      <c r="G1922" s="123"/>
      <c r="H1922" s="22"/>
      <c r="I1922" s="122" t="str">
        <f>IF('Stock Takes'!$AC1923="", "", 'Stock Takes'!$AC1923)</f>
        <v/>
      </c>
      <c r="J1922" s="122" t="str">
        <f t="shared" si="406"/>
        <v/>
      </c>
      <c r="K1922" s="122" t="str">
        <f>IF($U$7=6, "", IF('Stock Takes'!AE$6="*", 'Stock Takes'!AE1923, IF('Stock Takes'!AF$6="*", 'Stock Takes'!AF1923, IF('Stock Takes'!AG$6="*", 'Stock Takes'!AG1923, IF('Stock Takes'!AH$6="*", 'Stock Takes'!AH1923, IF('Stock Takes'!AI$6="*", 'Stock Takes'!AI1923, IF('Stock Takes'!AJ$6="*", 'Stock Takes'!AJ1923)))))))</f>
        <v/>
      </c>
      <c r="L1922" s="122" t="str">
        <f t="shared" si="407"/>
        <v/>
      </c>
      <c r="M1922" s="22"/>
      <c r="AC1922" s="17">
        <f t="shared" si="408"/>
        <v>0</v>
      </c>
      <c r="AD1922" s="18">
        <f t="shared" si="409"/>
        <v>0</v>
      </c>
      <c r="AF1922" s="6" t="str">
        <f t="shared" si="410"/>
        <v/>
      </c>
      <c r="AG1922" s="6" t="str">
        <f t="shared" si="411"/>
        <v/>
      </c>
      <c r="AH1922" s="6" t="str">
        <f t="shared" si="412"/>
        <v/>
      </c>
      <c r="AI1922" s="6" t="str">
        <f t="shared" si="413"/>
        <v/>
      </c>
      <c r="AJ1922" s="6">
        <v>1915</v>
      </c>
      <c r="AK1922" s="73" t="str">
        <f t="shared" si="414"/>
        <v/>
      </c>
      <c r="AL1922" s="6" t="str">
        <f t="shared" si="415"/>
        <v/>
      </c>
      <c r="AN1922" s="6" t="str">
        <f>IF(D1922="", "", IF(COUNTIF($D$8:D1921, D1922)&gt;0, "", MAX($AN$7:AN1921)+1))</f>
        <v/>
      </c>
      <c r="AO1922" s="6" t="str">
        <f t="shared" si="416"/>
        <v/>
      </c>
      <c r="AP1922" s="6" t="str">
        <f t="shared" si="417"/>
        <v/>
      </c>
      <c r="AQ1922" s="6" t="str">
        <f t="shared" si="418"/>
        <v/>
      </c>
      <c r="AR1922" s="6" t="str">
        <f t="shared" si="419"/>
        <v/>
      </c>
    </row>
    <row r="1923" spans="1:44" x14ac:dyDescent="0.25">
      <c r="A1923" s="22"/>
      <c r="B1923" s="121"/>
      <c r="C1923" s="121"/>
      <c r="D1923" s="121"/>
      <c r="E1923" s="122"/>
      <c r="F1923" s="123"/>
      <c r="G1923" s="123"/>
      <c r="H1923" s="22"/>
      <c r="I1923" s="122" t="str">
        <f>IF('Stock Takes'!$AC1924="", "", 'Stock Takes'!$AC1924)</f>
        <v/>
      </c>
      <c r="J1923" s="122" t="str">
        <f t="shared" si="406"/>
        <v/>
      </c>
      <c r="K1923" s="122" t="str">
        <f>IF($U$7=6, "", IF('Stock Takes'!AE$6="*", 'Stock Takes'!AE1924, IF('Stock Takes'!AF$6="*", 'Stock Takes'!AF1924, IF('Stock Takes'!AG$6="*", 'Stock Takes'!AG1924, IF('Stock Takes'!AH$6="*", 'Stock Takes'!AH1924, IF('Stock Takes'!AI$6="*", 'Stock Takes'!AI1924, IF('Stock Takes'!AJ$6="*", 'Stock Takes'!AJ1924)))))))</f>
        <v/>
      </c>
      <c r="L1923" s="122" t="str">
        <f t="shared" si="407"/>
        <v/>
      </c>
      <c r="M1923" s="22"/>
      <c r="AC1923" s="17">
        <f t="shared" si="408"/>
        <v>0</v>
      </c>
      <c r="AD1923" s="18">
        <f t="shared" si="409"/>
        <v>0</v>
      </c>
      <c r="AF1923" s="6" t="str">
        <f t="shared" si="410"/>
        <v/>
      </c>
      <c r="AG1923" s="6" t="str">
        <f t="shared" si="411"/>
        <v/>
      </c>
      <c r="AH1923" s="6" t="str">
        <f t="shared" si="412"/>
        <v/>
      </c>
      <c r="AI1923" s="6" t="str">
        <f t="shared" si="413"/>
        <v/>
      </c>
      <c r="AJ1923" s="6">
        <v>1916</v>
      </c>
      <c r="AK1923" s="73" t="str">
        <f t="shared" si="414"/>
        <v/>
      </c>
      <c r="AL1923" s="6" t="str">
        <f t="shared" si="415"/>
        <v/>
      </c>
      <c r="AN1923" s="6" t="str">
        <f>IF(D1923="", "", IF(COUNTIF($D$8:D1922, D1923)&gt;0, "", MAX($AN$7:AN1922)+1))</f>
        <v/>
      </c>
      <c r="AO1923" s="6" t="str">
        <f t="shared" si="416"/>
        <v/>
      </c>
      <c r="AP1923" s="6" t="str">
        <f t="shared" si="417"/>
        <v/>
      </c>
      <c r="AQ1923" s="6" t="str">
        <f t="shared" si="418"/>
        <v/>
      </c>
      <c r="AR1923" s="6" t="str">
        <f t="shared" si="419"/>
        <v/>
      </c>
    </row>
    <row r="1924" spans="1:44" x14ac:dyDescent="0.25">
      <c r="A1924" s="22"/>
      <c r="B1924" s="121"/>
      <c r="C1924" s="121"/>
      <c r="D1924" s="121"/>
      <c r="E1924" s="122"/>
      <c r="F1924" s="123"/>
      <c r="G1924" s="123"/>
      <c r="H1924" s="22"/>
      <c r="I1924" s="122" t="str">
        <f>IF('Stock Takes'!$AC1925="", "", 'Stock Takes'!$AC1925)</f>
        <v/>
      </c>
      <c r="J1924" s="122" t="str">
        <f t="shared" si="406"/>
        <v/>
      </c>
      <c r="K1924" s="122" t="str">
        <f>IF($U$7=6, "", IF('Stock Takes'!AE$6="*", 'Stock Takes'!AE1925, IF('Stock Takes'!AF$6="*", 'Stock Takes'!AF1925, IF('Stock Takes'!AG$6="*", 'Stock Takes'!AG1925, IF('Stock Takes'!AH$6="*", 'Stock Takes'!AH1925, IF('Stock Takes'!AI$6="*", 'Stock Takes'!AI1925, IF('Stock Takes'!AJ$6="*", 'Stock Takes'!AJ1925)))))))</f>
        <v/>
      </c>
      <c r="L1924" s="122" t="str">
        <f t="shared" si="407"/>
        <v/>
      </c>
      <c r="M1924" s="22"/>
      <c r="AC1924" s="17">
        <f t="shared" si="408"/>
        <v>0</v>
      </c>
      <c r="AD1924" s="18">
        <f t="shared" si="409"/>
        <v>0</v>
      </c>
      <c r="AF1924" s="6" t="str">
        <f t="shared" si="410"/>
        <v/>
      </c>
      <c r="AG1924" s="6" t="str">
        <f t="shared" si="411"/>
        <v/>
      </c>
      <c r="AH1924" s="6" t="str">
        <f t="shared" si="412"/>
        <v/>
      </c>
      <c r="AI1924" s="6" t="str">
        <f t="shared" si="413"/>
        <v/>
      </c>
      <c r="AJ1924" s="6">
        <v>1917</v>
      </c>
      <c r="AK1924" s="73" t="str">
        <f t="shared" si="414"/>
        <v/>
      </c>
      <c r="AL1924" s="6" t="str">
        <f t="shared" si="415"/>
        <v/>
      </c>
      <c r="AN1924" s="6" t="str">
        <f>IF(D1924="", "", IF(COUNTIF($D$8:D1923, D1924)&gt;0, "", MAX($AN$7:AN1923)+1))</f>
        <v/>
      </c>
      <c r="AO1924" s="6" t="str">
        <f t="shared" si="416"/>
        <v/>
      </c>
      <c r="AP1924" s="6" t="str">
        <f t="shared" si="417"/>
        <v/>
      </c>
      <c r="AQ1924" s="6" t="str">
        <f t="shared" si="418"/>
        <v/>
      </c>
      <c r="AR1924" s="6" t="str">
        <f t="shared" si="419"/>
        <v/>
      </c>
    </row>
    <row r="1925" spans="1:44" x14ac:dyDescent="0.25">
      <c r="A1925" s="22"/>
      <c r="B1925" s="121"/>
      <c r="C1925" s="121"/>
      <c r="D1925" s="121"/>
      <c r="E1925" s="122"/>
      <c r="F1925" s="123"/>
      <c r="G1925" s="123"/>
      <c r="H1925" s="22"/>
      <c r="I1925" s="122" t="str">
        <f>IF('Stock Takes'!$AC1926="", "", 'Stock Takes'!$AC1926)</f>
        <v/>
      </c>
      <c r="J1925" s="122" t="str">
        <f t="shared" si="406"/>
        <v/>
      </c>
      <c r="K1925" s="122" t="str">
        <f>IF($U$7=6, "", IF('Stock Takes'!AE$6="*", 'Stock Takes'!AE1926, IF('Stock Takes'!AF$6="*", 'Stock Takes'!AF1926, IF('Stock Takes'!AG$6="*", 'Stock Takes'!AG1926, IF('Stock Takes'!AH$6="*", 'Stock Takes'!AH1926, IF('Stock Takes'!AI$6="*", 'Stock Takes'!AI1926, IF('Stock Takes'!AJ$6="*", 'Stock Takes'!AJ1926)))))))</f>
        <v/>
      </c>
      <c r="L1925" s="122" t="str">
        <f t="shared" si="407"/>
        <v/>
      </c>
      <c r="M1925" s="22"/>
      <c r="AC1925" s="17">
        <f t="shared" si="408"/>
        <v>0</v>
      </c>
      <c r="AD1925" s="18">
        <f t="shared" si="409"/>
        <v>0</v>
      </c>
      <c r="AF1925" s="6" t="str">
        <f t="shared" si="410"/>
        <v/>
      </c>
      <c r="AG1925" s="6" t="str">
        <f t="shared" si="411"/>
        <v/>
      </c>
      <c r="AH1925" s="6" t="str">
        <f t="shared" si="412"/>
        <v/>
      </c>
      <c r="AI1925" s="6" t="str">
        <f t="shared" si="413"/>
        <v/>
      </c>
      <c r="AJ1925" s="6">
        <v>1918</v>
      </c>
      <c r="AK1925" s="73" t="str">
        <f t="shared" si="414"/>
        <v/>
      </c>
      <c r="AL1925" s="6" t="str">
        <f t="shared" si="415"/>
        <v/>
      </c>
      <c r="AN1925" s="6" t="str">
        <f>IF(D1925="", "", IF(COUNTIF($D$8:D1924, D1925)&gt;0, "", MAX($AN$7:AN1924)+1))</f>
        <v/>
      </c>
      <c r="AO1925" s="6" t="str">
        <f t="shared" si="416"/>
        <v/>
      </c>
      <c r="AP1925" s="6" t="str">
        <f t="shared" si="417"/>
        <v/>
      </c>
      <c r="AQ1925" s="6" t="str">
        <f t="shared" si="418"/>
        <v/>
      </c>
      <c r="AR1925" s="6" t="str">
        <f t="shared" si="419"/>
        <v/>
      </c>
    </row>
    <row r="1926" spans="1:44" x14ac:dyDescent="0.25">
      <c r="A1926" s="22"/>
      <c r="B1926" s="121"/>
      <c r="C1926" s="121"/>
      <c r="D1926" s="121"/>
      <c r="E1926" s="122"/>
      <c r="F1926" s="123"/>
      <c r="G1926" s="123"/>
      <c r="H1926" s="22"/>
      <c r="I1926" s="122" t="str">
        <f>IF('Stock Takes'!$AC1927="", "", 'Stock Takes'!$AC1927)</f>
        <v/>
      </c>
      <c r="J1926" s="122" t="str">
        <f t="shared" si="406"/>
        <v/>
      </c>
      <c r="K1926" s="122" t="str">
        <f>IF($U$7=6, "", IF('Stock Takes'!AE$6="*", 'Stock Takes'!AE1927, IF('Stock Takes'!AF$6="*", 'Stock Takes'!AF1927, IF('Stock Takes'!AG$6="*", 'Stock Takes'!AG1927, IF('Stock Takes'!AH$6="*", 'Stock Takes'!AH1927, IF('Stock Takes'!AI$6="*", 'Stock Takes'!AI1927, IF('Stock Takes'!AJ$6="*", 'Stock Takes'!AJ1927)))))))</f>
        <v/>
      </c>
      <c r="L1926" s="122" t="str">
        <f t="shared" si="407"/>
        <v/>
      </c>
      <c r="M1926" s="22"/>
      <c r="AC1926" s="17">
        <f t="shared" si="408"/>
        <v>0</v>
      </c>
      <c r="AD1926" s="18">
        <f t="shared" si="409"/>
        <v>0</v>
      </c>
      <c r="AF1926" s="6" t="str">
        <f t="shared" si="410"/>
        <v/>
      </c>
      <c r="AG1926" s="6" t="str">
        <f t="shared" si="411"/>
        <v/>
      </c>
      <c r="AH1926" s="6" t="str">
        <f t="shared" si="412"/>
        <v/>
      </c>
      <c r="AI1926" s="6" t="str">
        <f t="shared" si="413"/>
        <v/>
      </c>
      <c r="AJ1926" s="6">
        <v>1919</v>
      </c>
      <c r="AK1926" s="73" t="str">
        <f t="shared" si="414"/>
        <v/>
      </c>
      <c r="AL1926" s="6" t="str">
        <f t="shared" si="415"/>
        <v/>
      </c>
      <c r="AN1926" s="6" t="str">
        <f>IF(D1926="", "", IF(COUNTIF($D$8:D1925, D1926)&gt;0, "", MAX($AN$7:AN1925)+1))</f>
        <v/>
      </c>
      <c r="AO1926" s="6" t="str">
        <f t="shared" si="416"/>
        <v/>
      </c>
      <c r="AP1926" s="6" t="str">
        <f t="shared" si="417"/>
        <v/>
      </c>
      <c r="AQ1926" s="6" t="str">
        <f t="shared" si="418"/>
        <v/>
      </c>
      <c r="AR1926" s="6" t="str">
        <f t="shared" si="419"/>
        <v/>
      </c>
    </row>
    <row r="1927" spans="1:44" x14ac:dyDescent="0.25">
      <c r="A1927" s="22"/>
      <c r="B1927" s="121"/>
      <c r="C1927" s="121"/>
      <c r="D1927" s="121"/>
      <c r="E1927" s="122"/>
      <c r="F1927" s="123"/>
      <c r="G1927" s="123"/>
      <c r="H1927" s="22"/>
      <c r="I1927" s="122" t="str">
        <f>IF('Stock Takes'!$AC1928="", "", 'Stock Takes'!$AC1928)</f>
        <v/>
      </c>
      <c r="J1927" s="122" t="str">
        <f t="shared" si="406"/>
        <v/>
      </c>
      <c r="K1927" s="122" t="str">
        <f>IF($U$7=6, "", IF('Stock Takes'!AE$6="*", 'Stock Takes'!AE1928, IF('Stock Takes'!AF$6="*", 'Stock Takes'!AF1928, IF('Stock Takes'!AG$6="*", 'Stock Takes'!AG1928, IF('Stock Takes'!AH$6="*", 'Stock Takes'!AH1928, IF('Stock Takes'!AI$6="*", 'Stock Takes'!AI1928, IF('Stock Takes'!AJ$6="*", 'Stock Takes'!AJ1928)))))))</f>
        <v/>
      </c>
      <c r="L1927" s="122" t="str">
        <f t="shared" si="407"/>
        <v/>
      </c>
      <c r="M1927" s="22"/>
      <c r="AC1927" s="17">
        <f t="shared" si="408"/>
        <v>0</v>
      </c>
      <c r="AD1927" s="18">
        <f t="shared" si="409"/>
        <v>0</v>
      </c>
      <c r="AF1927" s="6" t="str">
        <f t="shared" si="410"/>
        <v/>
      </c>
      <c r="AG1927" s="6" t="str">
        <f t="shared" si="411"/>
        <v/>
      </c>
      <c r="AH1927" s="6" t="str">
        <f t="shared" si="412"/>
        <v/>
      </c>
      <c r="AI1927" s="6" t="str">
        <f t="shared" si="413"/>
        <v/>
      </c>
      <c r="AJ1927" s="6">
        <v>1920</v>
      </c>
      <c r="AK1927" s="73" t="str">
        <f t="shared" si="414"/>
        <v/>
      </c>
      <c r="AL1927" s="6" t="str">
        <f t="shared" si="415"/>
        <v/>
      </c>
      <c r="AN1927" s="6" t="str">
        <f>IF(D1927="", "", IF(COUNTIF($D$8:D1926, D1927)&gt;0, "", MAX($AN$7:AN1926)+1))</f>
        <v/>
      </c>
      <c r="AO1927" s="6" t="str">
        <f t="shared" si="416"/>
        <v/>
      </c>
      <c r="AP1927" s="6" t="str">
        <f t="shared" si="417"/>
        <v/>
      </c>
      <c r="AQ1927" s="6" t="str">
        <f t="shared" si="418"/>
        <v/>
      </c>
      <c r="AR1927" s="6" t="str">
        <f t="shared" si="419"/>
        <v/>
      </c>
    </row>
    <row r="1928" spans="1:44" x14ac:dyDescent="0.25">
      <c r="A1928" s="22"/>
      <c r="B1928" s="121"/>
      <c r="C1928" s="121"/>
      <c r="D1928" s="121"/>
      <c r="E1928" s="122"/>
      <c r="F1928" s="123"/>
      <c r="G1928" s="123"/>
      <c r="H1928" s="22"/>
      <c r="I1928" s="122" t="str">
        <f>IF('Stock Takes'!$AC1929="", "", 'Stock Takes'!$AC1929)</f>
        <v/>
      </c>
      <c r="J1928" s="122" t="str">
        <f t="shared" ref="J1928:J1991" si="420">IF(B1928="", "", IF(I1928=0, $AC$4, IF(I1928&lt;E1928, $AC$5, $AC$3)))</f>
        <v/>
      </c>
      <c r="K1928" s="122" t="str">
        <f>IF($U$7=6, "", IF('Stock Takes'!AE$6="*", 'Stock Takes'!AE1929, IF('Stock Takes'!AF$6="*", 'Stock Takes'!AF1929, IF('Stock Takes'!AG$6="*", 'Stock Takes'!AG1929, IF('Stock Takes'!AH$6="*", 'Stock Takes'!AH1929, IF('Stock Takes'!AI$6="*", 'Stock Takes'!AI1929, IF('Stock Takes'!AJ$6="*", 'Stock Takes'!AJ1929)))))))</f>
        <v/>
      </c>
      <c r="L1928" s="122" t="str">
        <f t="shared" si="407"/>
        <v/>
      </c>
      <c r="M1928" s="22"/>
      <c r="AC1928" s="17">
        <f t="shared" si="408"/>
        <v>0</v>
      </c>
      <c r="AD1928" s="18">
        <f t="shared" si="409"/>
        <v>0</v>
      </c>
      <c r="AF1928" s="6" t="str">
        <f t="shared" si="410"/>
        <v/>
      </c>
      <c r="AG1928" s="6" t="str">
        <f t="shared" si="411"/>
        <v/>
      </c>
      <c r="AH1928" s="6" t="str">
        <f t="shared" si="412"/>
        <v/>
      </c>
      <c r="AI1928" s="6" t="str">
        <f t="shared" si="413"/>
        <v/>
      </c>
      <c r="AJ1928" s="6">
        <v>1921</v>
      </c>
      <c r="AK1928" s="73" t="str">
        <f t="shared" si="414"/>
        <v/>
      </c>
      <c r="AL1928" s="6" t="str">
        <f t="shared" si="415"/>
        <v/>
      </c>
      <c r="AN1928" s="6" t="str">
        <f>IF(D1928="", "", IF(COUNTIF($D$8:D1927, D1928)&gt;0, "", MAX($AN$7:AN1927)+1))</f>
        <v/>
      </c>
      <c r="AO1928" s="6" t="str">
        <f t="shared" si="416"/>
        <v/>
      </c>
      <c r="AP1928" s="6" t="str">
        <f t="shared" si="417"/>
        <v/>
      </c>
      <c r="AQ1928" s="6" t="str">
        <f t="shared" si="418"/>
        <v/>
      </c>
      <c r="AR1928" s="6" t="str">
        <f t="shared" si="419"/>
        <v/>
      </c>
    </row>
    <row r="1929" spans="1:44" x14ac:dyDescent="0.25">
      <c r="A1929" s="22"/>
      <c r="B1929" s="121"/>
      <c r="C1929" s="121"/>
      <c r="D1929" s="121"/>
      <c r="E1929" s="122"/>
      <c r="F1929" s="123"/>
      <c r="G1929" s="123"/>
      <c r="H1929" s="22"/>
      <c r="I1929" s="122" t="str">
        <f>IF('Stock Takes'!$AC1930="", "", 'Stock Takes'!$AC1930)</f>
        <v/>
      </c>
      <c r="J1929" s="122" t="str">
        <f t="shared" si="420"/>
        <v/>
      </c>
      <c r="K1929" s="122" t="str">
        <f>IF($U$7=6, "", IF('Stock Takes'!AE$6="*", 'Stock Takes'!AE1930, IF('Stock Takes'!AF$6="*", 'Stock Takes'!AF1930, IF('Stock Takes'!AG$6="*", 'Stock Takes'!AG1930, IF('Stock Takes'!AH$6="*", 'Stock Takes'!AH1930, IF('Stock Takes'!AI$6="*", 'Stock Takes'!AI1930, IF('Stock Takes'!AJ$6="*", 'Stock Takes'!AJ1930)))))))</f>
        <v/>
      </c>
      <c r="L1929" s="122" t="str">
        <f t="shared" ref="L1929:L1992" si="421">IFERROR(IF(B1929="", "", IF(I1929&lt;(K1929/$U$3*$U$5), $AC$5, $AC$3)), "")</f>
        <v/>
      </c>
      <c r="M1929" s="22"/>
      <c r="AC1929" s="17">
        <f t="shared" ref="AC1929:AC1992" si="422">IFERROR(I1929*F1929, 0)</f>
        <v>0</v>
      </c>
      <c r="AD1929" s="18">
        <f t="shared" ref="AD1929:AD1992" si="423">IFERROR(G1929*I1929, 0)</f>
        <v>0</v>
      </c>
      <c r="AF1929" s="6" t="str">
        <f t="shared" ref="AF1929:AF1992" si="424">IF(OR(AND($J1929=$AC$3, $L1929=$AC$3), $B1929=""), "", IF($J1929=$AC$3, 0, $I1929-$E1929))</f>
        <v/>
      </c>
      <c r="AG1929" s="6" t="str">
        <f t="shared" ref="AG1929:AG1992" si="425">IF(OR(AND($J1929=$AC$3, $L1929=$AC$3), $B1929=""), "", IF($L1929=$AC$3, 0, ROUND(($K1929/$U$3*$U$5), 0)-$I1929))</f>
        <v/>
      </c>
      <c r="AH1929" s="6" t="str">
        <f t="shared" ref="AH1929:AH1992" si="426">IF(AF1929="", "", RANK(AF1929, $AF$8:$AF$2507, 1))</f>
        <v/>
      </c>
      <c r="AI1929" s="6" t="str">
        <f t="shared" ref="AI1929:AI1992" si="427">IF(AG1929="", "", RANK(AG1929, $AG$8:$AG$2507, 0))</f>
        <v/>
      </c>
      <c r="AJ1929" s="6">
        <v>1922</v>
      </c>
      <c r="AK1929" s="73" t="str">
        <f t="shared" ref="AK1929:AK1992" si="428">IFERROR(IF(OR($AK$3="", $AK$3=D1929), IF($B1929="", "", ($AH1929*0.0001)+($AI1929*0.00000001)+(AJ1929*0.000000000001)), ""), "")</f>
        <v/>
      </c>
      <c r="AL1929" s="6" t="str">
        <f t="shared" ref="AL1929:AL1992" si="429">IFERROR(IF(B1929="", "", RANK(AK1929, $AK$8:$AK$2507, 1)), "")</f>
        <v/>
      </c>
      <c r="AN1929" s="6" t="str">
        <f>IF(D1929="", "", IF(COUNTIF($D$8:D1928, D1929)&gt;0, "", MAX($AN$7:AN1928)+1))</f>
        <v/>
      </c>
      <c r="AO1929" s="6" t="str">
        <f t="shared" ref="AO1929:AO1992" si="430">IFERROR(INDEX($D$8:$D$2507, MATCH(AJ1929, $AN$8:$AN$2507, 0)), "")</f>
        <v/>
      </c>
      <c r="AP1929" s="6" t="str">
        <f t="shared" ref="AP1929:AP1992" si="431">IF(AO1929="", "", COUNTIF($AO$8:$AO$2507,"&lt;"&amp;AO1929)+1)</f>
        <v/>
      </c>
      <c r="AQ1929" s="6" t="str">
        <f t="shared" ref="AQ1929:AQ1992" si="432">IF(AP1929="", "", AP1929-$AP$4)</f>
        <v/>
      </c>
      <c r="AR1929" s="6" t="str">
        <f t="shared" ref="AR1929:AR1992" si="433">IFERROR(INDEX($AO$8:$AO$2507, MATCH(AJ1929, $AQ$8:$AQ$2507, 0)), "")</f>
        <v/>
      </c>
    </row>
    <row r="1930" spans="1:44" x14ac:dyDescent="0.25">
      <c r="A1930" s="22"/>
      <c r="B1930" s="121"/>
      <c r="C1930" s="121"/>
      <c r="D1930" s="121"/>
      <c r="E1930" s="122"/>
      <c r="F1930" s="123"/>
      <c r="G1930" s="123"/>
      <c r="H1930" s="22"/>
      <c r="I1930" s="122" t="str">
        <f>IF('Stock Takes'!$AC1931="", "", 'Stock Takes'!$AC1931)</f>
        <v/>
      </c>
      <c r="J1930" s="122" t="str">
        <f t="shared" si="420"/>
        <v/>
      </c>
      <c r="K1930" s="122" t="str">
        <f>IF($U$7=6, "", IF('Stock Takes'!AE$6="*", 'Stock Takes'!AE1931, IF('Stock Takes'!AF$6="*", 'Stock Takes'!AF1931, IF('Stock Takes'!AG$6="*", 'Stock Takes'!AG1931, IF('Stock Takes'!AH$6="*", 'Stock Takes'!AH1931, IF('Stock Takes'!AI$6="*", 'Stock Takes'!AI1931, IF('Stock Takes'!AJ$6="*", 'Stock Takes'!AJ1931)))))))</f>
        <v/>
      </c>
      <c r="L1930" s="122" t="str">
        <f t="shared" si="421"/>
        <v/>
      </c>
      <c r="M1930" s="22"/>
      <c r="AC1930" s="17">
        <f t="shared" si="422"/>
        <v>0</v>
      </c>
      <c r="AD1930" s="18">
        <f t="shared" si="423"/>
        <v>0</v>
      </c>
      <c r="AF1930" s="6" t="str">
        <f t="shared" si="424"/>
        <v/>
      </c>
      <c r="AG1930" s="6" t="str">
        <f t="shared" si="425"/>
        <v/>
      </c>
      <c r="AH1930" s="6" t="str">
        <f t="shared" si="426"/>
        <v/>
      </c>
      <c r="AI1930" s="6" t="str">
        <f t="shared" si="427"/>
        <v/>
      </c>
      <c r="AJ1930" s="6">
        <v>1923</v>
      </c>
      <c r="AK1930" s="73" t="str">
        <f t="shared" si="428"/>
        <v/>
      </c>
      <c r="AL1930" s="6" t="str">
        <f t="shared" si="429"/>
        <v/>
      </c>
      <c r="AN1930" s="6" t="str">
        <f>IF(D1930="", "", IF(COUNTIF($D$8:D1929, D1930)&gt;0, "", MAX($AN$7:AN1929)+1))</f>
        <v/>
      </c>
      <c r="AO1930" s="6" t="str">
        <f t="shared" si="430"/>
        <v/>
      </c>
      <c r="AP1930" s="6" t="str">
        <f t="shared" si="431"/>
        <v/>
      </c>
      <c r="AQ1930" s="6" t="str">
        <f t="shared" si="432"/>
        <v/>
      </c>
      <c r="AR1930" s="6" t="str">
        <f t="shared" si="433"/>
        <v/>
      </c>
    </row>
    <row r="1931" spans="1:44" x14ac:dyDescent="0.25">
      <c r="A1931" s="22"/>
      <c r="B1931" s="121"/>
      <c r="C1931" s="121"/>
      <c r="D1931" s="121"/>
      <c r="E1931" s="122"/>
      <c r="F1931" s="123"/>
      <c r="G1931" s="123"/>
      <c r="H1931" s="22"/>
      <c r="I1931" s="122" t="str">
        <f>IF('Stock Takes'!$AC1932="", "", 'Stock Takes'!$AC1932)</f>
        <v/>
      </c>
      <c r="J1931" s="122" t="str">
        <f t="shared" si="420"/>
        <v/>
      </c>
      <c r="K1931" s="122" t="str">
        <f>IF($U$7=6, "", IF('Stock Takes'!AE$6="*", 'Stock Takes'!AE1932, IF('Stock Takes'!AF$6="*", 'Stock Takes'!AF1932, IF('Stock Takes'!AG$6="*", 'Stock Takes'!AG1932, IF('Stock Takes'!AH$6="*", 'Stock Takes'!AH1932, IF('Stock Takes'!AI$6="*", 'Stock Takes'!AI1932, IF('Stock Takes'!AJ$6="*", 'Stock Takes'!AJ1932)))))))</f>
        <v/>
      </c>
      <c r="L1931" s="122" t="str">
        <f t="shared" si="421"/>
        <v/>
      </c>
      <c r="M1931" s="22"/>
      <c r="AC1931" s="17">
        <f t="shared" si="422"/>
        <v>0</v>
      </c>
      <c r="AD1931" s="18">
        <f t="shared" si="423"/>
        <v>0</v>
      </c>
      <c r="AF1931" s="6" t="str">
        <f t="shared" si="424"/>
        <v/>
      </c>
      <c r="AG1931" s="6" t="str">
        <f t="shared" si="425"/>
        <v/>
      </c>
      <c r="AH1931" s="6" t="str">
        <f t="shared" si="426"/>
        <v/>
      </c>
      <c r="AI1931" s="6" t="str">
        <f t="shared" si="427"/>
        <v/>
      </c>
      <c r="AJ1931" s="6">
        <v>1924</v>
      </c>
      <c r="AK1931" s="73" t="str">
        <f t="shared" si="428"/>
        <v/>
      </c>
      <c r="AL1931" s="6" t="str">
        <f t="shared" si="429"/>
        <v/>
      </c>
      <c r="AN1931" s="6" t="str">
        <f>IF(D1931="", "", IF(COUNTIF($D$8:D1930, D1931)&gt;0, "", MAX($AN$7:AN1930)+1))</f>
        <v/>
      </c>
      <c r="AO1931" s="6" t="str">
        <f t="shared" si="430"/>
        <v/>
      </c>
      <c r="AP1931" s="6" t="str">
        <f t="shared" si="431"/>
        <v/>
      </c>
      <c r="AQ1931" s="6" t="str">
        <f t="shared" si="432"/>
        <v/>
      </c>
      <c r="AR1931" s="6" t="str">
        <f t="shared" si="433"/>
        <v/>
      </c>
    </row>
    <row r="1932" spans="1:44" x14ac:dyDescent="0.25">
      <c r="A1932" s="22"/>
      <c r="B1932" s="121"/>
      <c r="C1932" s="121"/>
      <c r="D1932" s="121"/>
      <c r="E1932" s="122"/>
      <c r="F1932" s="123"/>
      <c r="G1932" s="123"/>
      <c r="H1932" s="22"/>
      <c r="I1932" s="122" t="str">
        <f>IF('Stock Takes'!$AC1933="", "", 'Stock Takes'!$AC1933)</f>
        <v/>
      </c>
      <c r="J1932" s="122" t="str">
        <f t="shared" si="420"/>
        <v/>
      </c>
      <c r="K1932" s="122" t="str">
        <f>IF($U$7=6, "", IF('Stock Takes'!AE$6="*", 'Stock Takes'!AE1933, IF('Stock Takes'!AF$6="*", 'Stock Takes'!AF1933, IF('Stock Takes'!AG$6="*", 'Stock Takes'!AG1933, IF('Stock Takes'!AH$6="*", 'Stock Takes'!AH1933, IF('Stock Takes'!AI$6="*", 'Stock Takes'!AI1933, IF('Stock Takes'!AJ$6="*", 'Stock Takes'!AJ1933)))))))</f>
        <v/>
      </c>
      <c r="L1932" s="122" t="str">
        <f t="shared" si="421"/>
        <v/>
      </c>
      <c r="M1932" s="22"/>
      <c r="AC1932" s="17">
        <f t="shared" si="422"/>
        <v>0</v>
      </c>
      <c r="AD1932" s="18">
        <f t="shared" si="423"/>
        <v>0</v>
      </c>
      <c r="AF1932" s="6" t="str">
        <f t="shared" si="424"/>
        <v/>
      </c>
      <c r="AG1932" s="6" t="str">
        <f t="shared" si="425"/>
        <v/>
      </c>
      <c r="AH1932" s="6" t="str">
        <f t="shared" si="426"/>
        <v/>
      </c>
      <c r="AI1932" s="6" t="str">
        <f t="shared" si="427"/>
        <v/>
      </c>
      <c r="AJ1932" s="6">
        <v>1925</v>
      </c>
      <c r="AK1932" s="73" t="str">
        <f t="shared" si="428"/>
        <v/>
      </c>
      <c r="AL1932" s="6" t="str">
        <f t="shared" si="429"/>
        <v/>
      </c>
      <c r="AN1932" s="6" t="str">
        <f>IF(D1932="", "", IF(COUNTIF($D$8:D1931, D1932)&gt;0, "", MAX($AN$7:AN1931)+1))</f>
        <v/>
      </c>
      <c r="AO1932" s="6" t="str">
        <f t="shared" si="430"/>
        <v/>
      </c>
      <c r="AP1932" s="6" t="str">
        <f t="shared" si="431"/>
        <v/>
      </c>
      <c r="AQ1932" s="6" t="str">
        <f t="shared" si="432"/>
        <v/>
      </c>
      <c r="AR1932" s="6" t="str">
        <f t="shared" si="433"/>
        <v/>
      </c>
    </row>
    <row r="1933" spans="1:44" x14ac:dyDescent="0.25">
      <c r="A1933" s="22"/>
      <c r="B1933" s="121"/>
      <c r="C1933" s="121"/>
      <c r="D1933" s="121"/>
      <c r="E1933" s="122"/>
      <c r="F1933" s="123"/>
      <c r="G1933" s="123"/>
      <c r="H1933" s="22"/>
      <c r="I1933" s="122" t="str">
        <f>IF('Stock Takes'!$AC1934="", "", 'Stock Takes'!$AC1934)</f>
        <v/>
      </c>
      <c r="J1933" s="122" t="str">
        <f t="shared" si="420"/>
        <v/>
      </c>
      <c r="K1933" s="122" t="str">
        <f>IF($U$7=6, "", IF('Stock Takes'!AE$6="*", 'Stock Takes'!AE1934, IF('Stock Takes'!AF$6="*", 'Stock Takes'!AF1934, IF('Stock Takes'!AG$6="*", 'Stock Takes'!AG1934, IF('Stock Takes'!AH$6="*", 'Stock Takes'!AH1934, IF('Stock Takes'!AI$6="*", 'Stock Takes'!AI1934, IF('Stock Takes'!AJ$6="*", 'Stock Takes'!AJ1934)))))))</f>
        <v/>
      </c>
      <c r="L1933" s="122" t="str">
        <f t="shared" si="421"/>
        <v/>
      </c>
      <c r="M1933" s="22"/>
      <c r="AC1933" s="17">
        <f t="shared" si="422"/>
        <v>0</v>
      </c>
      <c r="AD1933" s="18">
        <f t="shared" si="423"/>
        <v>0</v>
      </c>
      <c r="AF1933" s="6" t="str">
        <f t="shared" si="424"/>
        <v/>
      </c>
      <c r="AG1933" s="6" t="str">
        <f t="shared" si="425"/>
        <v/>
      </c>
      <c r="AH1933" s="6" t="str">
        <f t="shared" si="426"/>
        <v/>
      </c>
      <c r="AI1933" s="6" t="str">
        <f t="shared" si="427"/>
        <v/>
      </c>
      <c r="AJ1933" s="6">
        <v>1926</v>
      </c>
      <c r="AK1933" s="73" t="str">
        <f t="shared" si="428"/>
        <v/>
      </c>
      <c r="AL1933" s="6" t="str">
        <f t="shared" si="429"/>
        <v/>
      </c>
      <c r="AN1933" s="6" t="str">
        <f>IF(D1933="", "", IF(COUNTIF($D$8:D1932, D1933)&gt;0, "", MAX($AN$7:AN1932)+1))</f>
        <v/>
      </c>
      <c r="AO1933" s="6" t="str">
        <f t="shared" si="430"/>
        <v/>
      </c>
      <c r="AP1933" s="6" t="str">
        <f t="shared" si="431"/>
        <v/>
      </c>
      <c r="AQ1933" s="6" t="str">
        <f t="shared" si="432"/>
        <v/>
      </c>
      <c r="AR1933" s="6" t="str">
        <f t="shared" si="433"/>
        <v/>
      </c>
    </row>
    <row r="1934" spans="1:44" x14ac:dyDescent="0.25">
      <c r="A1934" s="22"/>
      <c r="B1934" s="121"/>
      <c r="C1934" s="121"/>
      <c r="D1934" s="121"/>
      <c r="E1934" s="122"/>
      <c r="F1934" s="123"/>
      <c r="G1934" s="123"/>
      <c r="H1934" s="22"/>
      <c r="I1934" s="122" t="str">
        <f>IF('Stock Takes'!$AC1935="", "", 'Stock Takes'!$AC1935)</f>
        <v/>
      </c>
      <c r="J1934" s="122" t="str">
        <f t="shared" si="420"/>
        <v/>
      </c>
      <c r="K1934" s="122" t="str">
        <f>IF($U$7=6, "", IF('Stock Takes'!AE$6="*", 'Stock Takes'!AE1935, IF('Stock Takes'!AF$6="*", 'Stock Takes'!AF1935, IF('Stock Takes'!AG$6="*", 'Stock Takes'!AG1935, IF('Stock Takes'!AH$6="*", 'Stock Takes'!AH1935, IF('Stock Takes'!AI$6="*", 'Stock Takes'!AI1935, IF('Stock Takes'!AJ$6="*", 'Stock Takes'!AJ1935)))))))</f>
        <v/>
      </c>
      <c r="L1934" s="122" t="str">
        <f t="shared" si="421"/>
        <v/>
      </c>
      <c r="M1934" s="22"/>
      <c r="AC1934" s="17">
        <f t="shared" si="422"/>
        <v>0</v>
      </c>
      <c r="AD1934" s="18">
        <f t="shared" si="423"/>
        <v>0</v>
      </c>
      <c r="AF1934" s="6" t="str">
        <f t="shared" si="424"/>
        <v/>
      </c>
      <c r="AG1934" s="6" t="str">
        <f t="shared" si="425"/>
        <v/>
      </c>
      <c r="AH1934" s="6" t="str">
        <f t="shared" si="426"/>
        <v/>
      </c>
      <c r="AI1934" s="6" t="str">
        <f t="shared" si="427"/>
        <v/>
      </c>
      <c r="AJ1934" s="6">
        <v>1927</v>
      </c>
      <c r="AK1934" s="73" t="str">
        <f t="shared" si="428"/>
        <v/>
      </c>
      <c r="AL1934" s="6" t="str">
        <f t="shared" si="429"/>
        <v/>
      </c>
      <c r="AN1934" s="6" t="str">
        <f>IF(D1934="", "", IF(COUNTIF($D$8:D1933, D1934)&gt;0, "", MAX($AN$7:AN1933)+1))</f>
        <v/>
      </c>
      <c r="AO1934" s="6" t="str">
        <f t="shared" si="430"/>
        <v/>
      </c>
      <c r="AP1934" s="6" t="str">
        <f t="shared" si="431"/>
        <v/>
      </c>
      <c r="AQ1934" s="6" t="str">
        <f t="shared" si="432"/>
        <v/>
      </c>
      <c r="AR1934" s="6" t="str">
        <f t="shared" si="433"/>
        <v/>
      </c>
    </row>
    <row r="1935" spans="1:44" x14ac:dyDescent="0.25">
      <c r="A1935" s="22"/>
      <c r="B1935" s="121"/>
      <c r="C1935" s="121"/>
      <c r="D1935" s="121"/>
      <c r="E1935" s="122"/>
      <c r="F1935" s="123"/>
      <c r="G1935" s="123"/>
      <c r="H1935" s="22"/>
      <c r="I1935" s="122" t="str">
        <f>IF('Stock Takes'!$AC1936="", "", 'Stock Takes'!$AC1936)</f>
        <v/>
      </c>
      <c r="J1935" s="122" t="str">
        <f t="shared" si="420"/>
        <v/>
      </c>
      <c r="K1935" s="122" t="str">
        <f>IF($U$7=6, "", IF('Stock Takes'!AE$6="*", 'Stock Takes'!AE1936, IF('Stock Takes'!AF$6="*", 'Stock Takes'!AF1936, IF('Stock Takes'!AG$6="*", 'Stock Takes'!AG1936, IF('Stock Takes'!AH$6="*", 'Stock Takes'!AH1936, IF('Stock Takes'!AI$6="*", 'Stock Takes'!AI1936, IF('Stock Takes'!AJ$6="*", 'Stock Takes'!AJ1936)))))))</f>
        <v/>
      </c>
      <c r="L1935" s="122" t="str">
        <f t="shared" si="421"/>
        <v/>
      </c>
      <c r="M1935" s="22"/>
      <c r="AC1935" s="17">
        <f t="shared" si="422"/>
        <v>0</v>
      </c>
      <c r="AD1935" s="18">
        <f t="shared" si="423"/>
        <v>0</v>
      </c>
      <c r="AF1935" s="6" t="str">
        <f t="shared" si="424"/>
        <v/>
      </c>
      <c r="AG1935" s="6" t="str">
        <f t="shared" si="425"/>
        <v/>
      </c>
      <c r="AH1935" s="6" t="str">
        <f t="shared" si="426"/>
        <v/>
      </c>
      <c r="AI1935" s="6" t="str">
        <f t="shared" si="427"/>
        <v/>
      </c>
      <c r="AJ1935" s="6">
        <v>1928</v>
      </c>
      <c r="AK1935" s="73" t="str">
        <f t="shared" si="428"/>
        <v/>
      </c>
      <c r="AL1935" s="6" t="str">
        <f t="shared" si="429"/>
        <v/>
      </c>
      <c r="AN1935" s="6" t="str">
        <f>IF(D1935="", "", IF(COUNTIF($D$8:D1934, D1935)&gt;0, "", MAX($AN$7:AN1934)+1))</f>
        <v/>
      </c>
      <c r="AO1935" s="6" t="str">
        <f t="shared" si="430"/>
        <v/>
      </c>
      <c r="AP1935" s="6" t="str">
        <f t="shared" si="431"/>
        <v/>
      </c>
      <c r="AQ1935" s="6" t="str">
        <f t="shared" si="432"/>
        <v/>
      </c>
      <c r="AR1935" s="6" t="str">
        <f t="shared" si="433"/>
        <v/>
      </c>
    </row>
    <row r="1936" spans="1:44" x14ac:dyDescent="0.25">
      <c r="A1936" s="22"/>
      <c r="B1936" s="121"/>
      <c r="C1936" s="121"/>
      <c r="D1936" s="121"/>
      <c r="E1936" s="122"/>
      <c r="F1936" s="123"/>
      <c r="G1936" s="123"/>
      <c r="H1936" s="22"/>
      <c r="I1936" s="122" t="str">
        <f>IF('Stock Takes'!$AC1937="", "", 'Stock Takes'!$AC1937)</f>
        <v/>
      </c>
      <c r="J1936" s="122" t="str">
        <f t="shared" si="420"/>
        <v/>
      </c>
      <c r="K1936" s="122" t="str">
        <f>IF($U$7=6, "", IF('Stock Takes'!AE$6="*", 'Stock Takes'!AE1937, IF('Stock Takes'!AF$6="*", 'Stock Takes'!AF1937, IF('Stock Takes'!AG$6="*", 'Stock Takes'!AG1937, IF('Stock Takes'!AH$6="*", 'Stock Takes'!AH1937, IF('Stock Takes'!AI$6="*", 'Stock Takes'!AI1937, IF('Stock Takes'!AJ$6="*", 'Stock Takes'!AJ1937)))))))</f>
        <v/>
      </c>
      <c r="L1936" s="122" t="str">
        <f t="shared" si="421"/>
        <v/>
      </c>
      <c r="M1936" s="22"/>
      <c r="AC1936" s="17">
        <f t="shared" si="422"/>
        <v>0</v>
      </c>
      <c r="AD1936" s="18">
        <f t="shared" si="423"/>
        <v>0</v>
      </c>
      <c r="AF1936" s="6" t="str">
        <f t="shared" si="424"/>
        <v/>
      </c>
      <c r="AG1936" s="6" t="str">
        <f t="shared" si="425"/>
        <v/>
      </c>
      <c r="AH1936" s="6" t="str">
        <f t="shared" si="426"/>
        <v/>
      </c>
      <c r="AI1936" s="6" t="str">
        <f t="shared" si="427"/>
        <v/>
      </c>
      <c r="AJ1936" s="6">
        <v>1929</v>
      </c>
      <c r="AK1936" s="73" t="str">
        <f t="shared" si="428"/>
        <v/>
      </c>
      <c r="AL1936" s="6" t="str">
        <f t="shared" si="429"/>
        <v/>
      </c>
      <c r="AN1936" s="6" t="str">
        <f>IF(D1936="", "", IF(COUNTIF($D$8:D1935, D1936)&gt;0, "", MAX($AN$7:AN1935)+1))</f>
        <v/>
      </c>
      <c r="AO1936" s="6" t="str">
        <f t="shared" si="430"/>
        <v/>
      </c>
      <c r="AP1936" s="6" t="str">
        <f t="shared" si="431"/>
        <v/>
      </c>
      <c r="AQ1936" s="6" t="str">
        <f t="shared" si="432"/>
        <v/>
      </c>
      <c r="AR1936" s="6" t="str">
        <f t="shared" si="433"/>
        <v/>
      </c>
    </row>
    <row r="1937" spans="1:44" x14ac:dyDescent="0.25">
      <c r="A1937" s="22"/>
      <c r="B1937" s="121"/>
      <c r="C1937" s="121"/>
      <c r="D1937" s="121"/>
      <c r="E1937" s="122"/>
      <c r="F1937" s="123"/>
      <c r="G1937" s="123"/>
      <c r="H1937" s="22"/>
      <c r="I1937" s="122" t="str">
        <f>IF('Stock Takes'!$AC1938="", "", 'Stock Takes'!$AC1938)</f>
        <v/>
      </c>
      <c r="J1937" s="122" t="str">
        <f t="shared" si="420"/>
        <v/>
      </c>
      <c r="K1937" s="122" t="str">
        <f>IF($U$7=6, "", IF('Stock Takes'!AE$6="*", 'Stock Takes'!AE1938, IF('Stock Takes'!AF$6="*", 'Stock Takes'!AF1938, IF('Stock Takes'!AG$6="*", 'Stock Takes'!AG1938, IF('Stock Takes'!AH$6="*", 'Stock Takes'!AH1938, IF('Stock Takes'!AI$6="*", 'Stock Takes'!AI1938, IF('Stock Takes'!AJ$6="*", 'Stock Takes'!AJ1938)))))))</f>
        <v/>
      </c>
      <c r="L1937" s="122" t="str">
        <f t="shared" si="421"/>
        <v/>
      </c>
      <c r="M1937" s="22"/>
      <c r="AC1937" s="17">
        <f t="shared" si="422"/>
        <v>0</v>
      </c>
      <c r="AD1937" s="18">
        <f t="shared" si="423"/>
        <v>0</v>
      </c>
      <c r="AF1937" s="6" t="str">
        <f t="shared" si="424"/>
        <v/>
      </c>
      <c r="AG1937" s="6" t="str">
        <f t="shared" si="425"/>
        <v/>
      </c>
      <c r="AH1937" s="6" t="str">
        <f t="shared" si="426"/>
        <v/>
      </c>
      <c r="AI1937" s="6" t="str">
        <f t="shared" si="427"/>
        <v/>
      </c>
      <c r="AJ1937" s="6">
        <v>1930</v>
      </c>
      <c r="AK1937" s="73" t="str">
        <f t="shared" si="428"/>
        <v/>
      </c>
      <c r="AL1937" s="6" t="str">
        <f t="shared" si="429"/>
        <v/>
      </c>
      <c r="AN1937" s="6" t="str">
        <f>IF(D1937="", "", IF(COUNTIF($D$8:D1936, D1937)&gt;0, "", MAX($AN$7:AN1936)+1))</f>
        <v/>
      </c>
      <c r="AO1937" s="6" t="str">
        <f t="shared" si="430"/>
        <v/>
      </c>
      <c r="AP1937" s="6" t="str">
        <f t="shared" si="431"/>
        <v/>
      </c>
      <c r="AQ1937" s="6" t="str">
        <f t="shared" si="432"/>
        <v/>
      </c>
      <c r="AR1937" s="6" t="str">
        <f t="shared" si="433"/>
        <v/>
      </c>
    </row>
    <row r="1938" spans="1:44" x14ac:dyDescent="0.25">
      <c r="A1938" s="22"/>
      <c r="B1938" s="121"/>
      <c r="C1938" s="121"/>
      <c r="D1938" s="121"/>
      <c r="E1938" s="122"/>
      <c r="F1938" s="123"/>
      <c r="G1938" s="123"/>
      <c r="H1938" s="22"/>
      <c r="I1938" s="122" t="str">
        <f>IF('Stock Takes'!$AC1939="", "", 'Stock Takes'!$AC1939)</f>
        <v/>
      </c>
      <c r="J1938" s="122" t="str">
        <f t="shared" si="420"/>
        <v/>
      </c>
      <c r="K1938" s="122" t="str">
        <f>IF($U$7=6, "", IF('Stock Takes'!AE$6="*", 'Stock Takes'!AE1939, IF('Stock Takes'!AF$6="*", 'Stock Takes'!AF1939, IF('Stock Takes'!AG$6="*", 'Stock Takes'!AG1939, IF('Stock Takes'!AH$6="*", 'Stock Takes'!AH1939, IF('Stock Takes'!AI$6="*", 'Stock Takes'!AI1939, IF('Stock Takes'!AJ$6="*", 'Stock Takes'!AJ1939)))))))</f>
        <v/>
      </c>
      <c r="L1938" s="122" t="str">
        <f t="shared" si="421"/>
        <v/>
      </c>
      <c r="M1938" s="22"/>
      <c r="AC1938" s="17">
        <f t="shared" si="422"/>
        <v>0</v>
      </c>
      <c r="AD1938" s="18">
        <f t="shared" si="423"/>
        <v>0</v>
      </c>
      <c r="AF1938" s="6" t="str">
        <f t="shared" si="424"/>
        <v/>
      </c>
      <c r="AG1938" s="6" t="str">
        <f t="shared" si="425"/>
        <v/>
      </c>
      <c r="AH1938" s="6" t="str">
        <f t="shared" si="426"/>
        <v/>
      </c>
      <c r="AI1938" s="6" t="str">
        <f t="shared" si="427"/>
        <v/>
      </c>
      <c r="AJ1938" s="6">
        <v>1931</v>
      </c>
      <c r="AK1938" s="73" t="str">
        <f t="shared" si="428"/>
        <v/>
      </c>
      <c r="AL1938" s="6" t="str">
        <f t="shared" si="429"/>
        <v/>
      </c>
      <c r="AN1938" s="6" t="str">
        <f>IF(D1938="", "", IF(COUNTIF($D$8:D1937, D1938)&gt;0, "", MAX($AN$7:AN1937)+1))</f>
        <v/>
      </c>
      <c r="AO1938" s="6" t="str">
        <f t="shared" si="430"/>
        <v/>
      </c>
      <c r="AP1938" s="6" t="str">
        <f t="shared" si="431"/>
        <v/>
      </c>
      <c r="AQ1938" s="6" t="str">
        <f t="shared" si="432"/>
        <v/>
      </c>
      <c r="AR1938" s="6" t="str">
        <f t="shared" si="433"/>
        <v/>
      </c>
    </row>
    <row r="1939" spans="1:44" x14ac:dyDescent="0.25">
      <c r="A1939" s="22"/>
      <c r="B1939" s="121"/>
      <c r="C1939" s="121"/>
      <c r="D1939" s="121"/>
      <c r="E1939" s="122"/>
      <c r="F1939" s="123"/>
      <c r="G1939" s="123"/>
      <c r="H1939" s="22"/>
      <c r="I1939" s="122" t="str">
        <f>IF('Stock Takes'!$AC1940="", "", 'Stock Takes'!$AC1940)</f>
        <v/>
      </c>
      <c r="J1939" s="122" t="str">
        <f t="shared" si="420"/>
        <v/>
      </c>
      <c r="K1939" s="122" t="str">
        <f>IF($U$7=6, "", IF('Stock Takes'!AE$6="*", 'Stock Takes'!AE1940, IF('Stock Takes'!AF$6="*", 'Stock Takes'!AF1940, IF('Stock Takes'!AG$6="*", 'Stock Takes'!AG1940, IF('Stock Takes'!AH$6="*", 'Stock Takes'!AH1940, IF('Stock Takes'!AI$6="*", 'Stock Takes'!AI1940, IF('Stock Takes'!AJ$6="*", 'Stock Takes'!AJ1940)))))))</f>
        <v/>
      </c>
      <c r="L1939" s="122" t="str">
        <f t="shared" si="421"/>
        <v/>
      </c>
      <c r="M1939" s="22"/>
      <c r="AC1939" s="17">
        <f t="shared" si="422"/>
        <v>0</v>
      </c>
      <c r="AD1939" s="18">
        <f t="shared" si="423"/>
        <v>0</v>
      </c>
      <c r="AF1939" s="6" t="str">
        <f t="shared" si="424"/>
        <v/>
      </c>
      <c r="AG1939" s="6" t="str">
        <f t="shared" si="425"/>
        <v/>
      </c>
      <c r="AH1939" s="6" t="str">
        <f t="shared" si="426"/>
        <v/>
      </c>
      <c r="AI1939" s="6" t="str">
        <f t="shared" si="427"/>
        <v/>
      </c>
      <c r="AJ1939" s="6">
        <v>1932</v>
      </c>
      <c r="AK1939" s="73" t="str">
        <f t="shared" si="428"/>
        <v/>
      </c>
      <c r="AL1939" s="6" t="str">
        <f t="shared" si="429"/>
        <v/>
      </c>
      <c r="AN1939" s="6" t="str">
        <f>IF(D1939="", "", IF(COUNTIF($D$8:D1938, D1939)&gt;0, "", MAX($AN$7:AN1938)+1))</f>
        <v/>
      </c>
      <c r="AO1939" s="6" t="str">
        <f t="shared" si="430"/>
        <v/>
      </c>
      <c r="AP1939" s="6" t="str">
        <f t="shared" si="431"/>
        <v/>
      </c>
      <c r="AQ1939" s="6" t="str">
        <f t="shared" si="432"/>
        <v/>
      </c>
      <c r="AR1939" s="6" t="str">
        <f t="shared" si="433"/>
        <v/>
      </c>
    </row>
    <row r="1940" spans="1:44" x14ac:dyDescent="0.25">
      <c r="A1940" s="22"/>
      <c r="B1940" s="121"/>
      <c r="C1940" s="121"/>
      <c r="D1940" s="121"/>
      <c r="E1940" s="122"/>
      <c r="F1940" s="123"/>
      <c r="G1940" s="123"/>
      <c r="H1940" s="22"/>
      <c r="I1940" s="122" t="str">
        <f>IF('Stock Takes'!$AC1941="", "", 'Stock Takes'!$AC1941)</f>
        <v/>
      </c>
      <c r="J1940" s="122" t="str">
        <f t="shared" si="420"/>
        <v/>
      </c>
      <c r="K1940" s="122" t="str">
        <f>IF($U$7=6, "", IF('Stock Takes'!AE$6="*", 'Stock Takes'!AE1941, IF('Stock Takes'!AF$6="*", 'Stock Takes'!AF1941, IF('Stock Takes'!AG$6="*", 'Stock Takes'!AG1941, IF('Stock Takes'!AH$6="*", 'Stock Takes'!AH1941, IF('Stock Takes'!AI$6="*", 'Stock Takes'!AI1941, IF('Stock Takes'!AJ$6="*", 'Stock Takes'!AJ1941)))))))</f>
        <v/>
      </c>
      <c r="L1940" s="122" t="str">
        <f t="shared" si="421"/>
        <v/>
      </c>
      <c r="M1940" s="22"/>
      <c r="AC1940" s="17">
        <f t="shared" si="422"/>
        <v>0</v>
      </c>
      <c r="AD1940" s="18">
        <f t="shared" si="423"/>
        <v>0</v>
      </c>
      <c r="AF1940" s="6" t="str">
        <f t="shared" si="424"/>
        <v/>
      </c>
      <c r="AG1940" s="6" t="str">
        <f t="shared" si="425"/>
        <v/>
      </c>
      <c r="AH1940" s="6" t="str">
        <f t="shared" si="426"/>
        <v/>
      </c>
      <c r="AI1940" s="6" t="str">
        <f t="shared" si="427"/>
        <v/>
      </c>
      <c r="AJ1940" s="6">
        <v>1933</v>
      </c>
      <c r="AK1940" s="73" t="str">
        <f t="shared" si="428"/>
        <v/>
      </c>
      <c r="AL1940" s="6" t="str">
        <f t="shared" si="429"/>
        <v/>
      </c>
      <c r="AN1940" s="6" t="str">
        <f>IF(D1940="", "", IF(COUNTIF($D$8:D1939, D1940)&gt;0, "", MAX($AN$7:AN1939)+1))</f>
        <v/>
      </c>
      <c r="AO1940" s="6" t="str">
        <f t="shared" si="430"/>
        <v/>
      </c>
      <c r="AP1940" s="6" t="str">
        <f t="shared" si="431"/>
        <v/>
      </c>
      <c r="AQ1940" s="6" t="str">
        <f t="shared" si="432"/>
        <v/>
      </c>
      <c r="AR1940" s="6" t="str">
        <f t="shared" si="433"/>
        <v/>
      </c>
    </row>
    <row r="1941" spans="1:44" x14ac:dyDescent="0.25">
      <c r="A1941" s="22"/>
      <c r="B1941" s="121"/>
      <c r="C1941" s="121"/>
      <c r="D1941" s="121"/>
      <c r="E1941" s="122"/>
      <c r="F1941" s="123"/>
      <c r="G1941" s="123"/>
      <c r="H1941" s="22"/>
      <c r="I1941" s="122" t="str">
        <f>IF('Stock Takes'!$AC1942="", "", 'Stock Takes'!$AC1942)</f>
        <v/>
      </c>
      <c r="J1941" s="122" t="str">
        <f t="shared" si="420"/>
        <v/>
      </c>
      <c r="K1941" s="122" t="str">
        <f>IF($U$7=6, "", IF('Stock Takes'!AE$6="*", 'Stock Takes'!AE1942, IF('Stock Takes'!AF$6="*", 'Stock Takes'!AF1942, IF('Stock Takes'!AG$6="*", 'Stock Takes'!AG1942, IF('Stock Takes'!AH$6="*", 'Stock Takes'!AH1942, IF('Stock Takes'!AI$6="*", 'Stock Takes'!AI1942, IF('Stock Takes'!AJ$6="*", 'Stock Takes'!AJ1942)))))))</f>
        <v/>
      </c>
      <c r="L1941" s="122" t="str">
        <f t="shared" si="421"/>
        <v/>
      </c>
      <c r="M1941" s="22"/>
      <c r="AC1941" s="17">
        <f t="shared" si="422"/>
        <v>0</v>
      </c>
      <c r="AD1941" s="18">
        <f t="shared" si="423"/>
        <v>0</v>
      </c>
      <c r="AF1941" s="6" t="str">
        <f t="shared" si="424"/>
        <v/>
      </c>
      <c r="AG1941" s="6" t="str">
        <f t="shared" si="425"/>
        <v/>
      </c>
      <c r="AH1941" s="6" t="str">
        <f t="shared" si="426"/>
        <v/>
      </c>
      <c r="AI1941" s="6" t="str">
        <f t="shared" si="427"/>
        <v/>
      </c>
      <c r="AJ1941" s="6">
        <v>1934</v>
      </c>
      <c r="AK1941" s="73" t="str">
        <f t="shared" si="428"/>
        <v/>
      </c>
      <c r="AL1941" s="6" t="str">
        <f t="shared" si="429"/>
        <v/>
      </c>
      <c r="AN1941" s="6" t="str">
        <f>IF(D1941="", "", IF(COUNTIF($D$8:D1940, D1941)&gt;0, "", MAX($AN$7:AN1940)+1))</f>
        <v/>
      </c>
      <c r="AO1941" s="6" t="str">
        <f t="shared" si="430"/>
        <v/>
      </c>
      <c r="AP1941" s="6" t="str">
        <f t="shared" si="431"/>
        <v/>
      </c>
      <c r="AQ1941" s="6" t="str">
        <f t="shared" si="432"/>
        <v/>
      </c>
      <c r="AR1941" s="6" t="str">
        <f t="shared" si="433"/>
        <v/>
      </c>
    </row>
    <row r="1942" spans="1:44" x14ac:dyDescent="0.25">
      <c r="A1942" s="22"/>
      <c r="B1942" s="121"/>
      <c r="C1942" s="121"/>
      <c r="D1942" s="121"/>
      <c r="E1942" s="122"/>
      <c r="F1942" s="123"/>
      <c r="G1942" s="123"/>
      <c r="H1942" s="22"/>
      <c r="I1942" s="122" t="str">
        <f>IF('Stock Takes'!$AC1943="", "", 'Stock Takes'!$AC1943)</f>
        <v/>
      </c>
      <c r="J1942" s="122" t="str">
        <f t="shared" si="420"/>
        <v/>
      </c>
      <c r="K1942" s="122" t="str">
        <f>IF($U$7=6, "", IF('Stock Takes'!AE$6="*", 'Stock Takes'!AE1943, IF('Stock Takes'!AF$6="*", 'Stock Takes'!AF1943, IF('Stock Takes'!AG$6="*", 'Stock Takes'!AG1943, IF('Stock Takes'!AH$6="*", 'Stock Takes'!AH1943, IF('Stock Takes'!AI$6="*", 'Stock Takes'!AI1943, IF('Stock Takes'!AJ$6="*", 'Stock Takes'!AJ1943)))))))</f>
        <v/>
      </c>
      <c r="L1942" s="122" t="str">
        <f t="shared" si="421"/>
        <v/>
      </c>
      <c r="M1942" s="22"/>
      <c r="AC1942" s="17">
        <f t="shared" si="422"/>
        <v>0</v>
      </c>
      <c r="AD1942" s="18">
        <f t="shared" si="423"/>
        <v>0</v>
      </c>
      <c r="AF1942" s="6" t="str">
        <f t="shared" si="424"/>
        <v/>
      </c>
      <c r="AG1942" s="6" t="str">
        <f t="shared" si="425"/>
        <v/>
      </c>
      <c r="AH1942" s="6" t="str">
        <f t="shared" si="426"/>
        <v/>
      </c>
      <c r="AI1942" s="6" t="str">
        <f t="shared" si="427"/>
        <v/>
      </c>
      <c r="AJ1942" s="6">
        <v>1935</v>
      </c>
      <c r="AK1942" s="73" t="str">
        <f t="shared" si="428"/>
        <v/>
      </c>
      <c r="AL1942" s="6" t="str">
        <f t="shared" si="429"/>
        <v/>
      </c>
      <c r="AN1942" s="6" t="str">
        <f>IF(D1942="", "", IF(COUNTIF($D$8:D1941, D1942)&gt;0, "", MAX($AN$7:AN1941)+1))</f>
        <v/>
      </c>
      <c r="AO1942" s="6" t="str">
        <f t="shared" si="430"/>
        <v/>
      </c>
      <c r="AP1942" s="6" t="str">
        <f t="shared" si="431"/>
        <v/>
      </c>
      <c r="AQ1942" s="6" t="str">
        <f t="shared" si="432"/>
        <v/>
      </c>
      <c r="AR1942" s="6" t="str">
        <f t="shared" si="433"/>
        <v/>
      </c>
    </row>
    <row r="1943" spans="1:44" x14ac:dyDescent="0.25">
      <c r="A1943" s="22"/>
      <c r="B1943" s="121"/>
      <c r="C1943" s="121"/>
      <c r="D1943" s="121"/>
      <c r="E1943" s="122"/>
      <c r="F1943" s="123"/>
      <c r="G1943" s="123"/>
      <c r="H1943" s="22"/>
      <c r="I1943" s="122" t="str">
        <f>IF('Stock Takes'!$AC1944="", "", 'Stock Takes'!$AC1944)</f>
        <v/>
      </c>
      <c r="J1943" s="122" t="str">
        <f t="shared" si="420"/>
        <v/>
      </c>
      <c r="K1943" s="122" t="str">
        <f>IF($U$7=6, "", IF('Stock Takes'!AE$6="*", 'Stock Takes'!AE1944, IF('Stock Takes'!AF$6="*", 'Stock Takes'!AF1944, IF('Stock Takes'!AG$6="*", 'Stock Takes'!AG1944, IF('Stock Takes'!AH$6="*", 'Stock Takes'!AH1944, IF('Stock Takes'!AI$6="*", 'Stock Takes'!AI1944, IF('Stock Takes'!AJ$6="*", 'Stock Takes'!AJ1944)))))))</f>
        <v/>
      </c>
      <c r="L1943" s="122" t="str">
        <f t="shared" si="421"/>
        <v/>
      </c>
      <c r="M1943" s="22"/>
      <c r="AC1943" s="17">
        <f t="shared" si="422"/>
        <v>0</v>
      </c>
      <c r="AD1943" s="18">
        <f t="shared" si="423"/>
        <v>0</v>
      </c>
      <c r="AF1943" s="6" t="str">
        <f t="shared" si="424"/>
        <v/>
      </c>
      <c r="AG1943" s="6" t="str">
        <f t="shared" si="425"/>
        <v/>
      </c>
      <c r="AH1943" s="6" t="str">
        <f t="shared" si="426"/>
        <v/>
      </c>
      <c r="AI1943" s="6" t="str">
        <f t="shared" si="427"/>
        <v/>
      </c>
      <c r="AJ1943" s="6">
        <v>1936</v>
      </c>
      <c r="AK1943" s="73" t="str">
        <f t="shared" si="428"/>
        <v/>
      </c>
      <c r="AL1943" s="6" t="str">
        <f t="shared" si="429"/>
        <v/>
      </c>
      <c r="AN1943" s="6" t="str">
        <f>IF(D1943="", "", IF(COUNTIF($D$8:D1942, D1943)&gt;0, "", MAX($AN$7:AN1942)+1))</f>
        <v/>
      </c>
      <c r="AO1943" s="6" t="str">
        <f t="shared" si="430"/>
        <v/>
      </c>
      <c r="AP1943" s="6" t="str">
        <f t="shared" si="431"/>
        <v/>
      </c>
      <c r="AQ1943" s="6" t="str">
        <f t="shared" si="432"/>
        <v/>
      </c>
      <c r="AR1943" s="6" t="str">
        <f t="shared" si="433"/>
        <v/>
      </c>
    </row>
    <row r="1944" spans="1:44" x14ac:dyDescent="0.25">
      <c r="A1944" s="22"/>
      <c r="B1944" s="121"/>
      <c r="C1944" s="121"/>
      <c r="D1944" s="121"/>
      <c r="E1944" s="122"/>
      <c r="F1944" s="123"/>
      <c r="G1944" s="123"/>
      <c r="H1944" s="22"/>
      <c r="I1944" s="122" t="str">
        <f>IF('Stock Takes'!$AC1945="", "", 'Stock Takes'!$AC1945)</f>
        <v/>
      </c>
      <c r="J1944" s="122" t="str">
        <f t="shared" si="420"/>
        <v/>
      </c>
      <c r="K1944" s="122" t="str">
        <f>IF($U$7=6, "", IF('Stock Takes'!AE$6="*", 'Stock Takes'!AE1945, IF('Stock Takes'!AF$6="*", 'Stock Takes'!AF1945, IF('Stock Takes'!AG$6="*", 'Stock Takes'!AG1945, IF('Stock Takes'!AH$6="*", 'Stock Takes'!AH1945, IF('Stock Takes'!AI$6="*", 'Stock Takes'!AI1945, IF('Stock Takes'!AJ$6="*", 'Stock Takes'!AJ1945)))))))</f>
        <v/>
      </c>
      <c r="L1944" s="122" t="str">
        <f t="shared" si="421"/>
        <v/>
      </c>
      <c r="M1944" s="22"/>
      <c r="AC1944" s="17">
        <f t="shared" si="422"/>
        <v>0</v>
      </c>
      <c r="AD1944" s="18">
        <f t="shared" si="423"/>
        <v>0</v>
      </c>
      <c r="AF1944" s="6" t="str">
        <f t="shared" si="424"/>
        <v/>
      </c>
      <c r="AG1944" s="6" t="str">
        <f t="shared" si="425"/>
        <v/>
      </c>
      <c r="AH1944" s="6" t="str">
        <f t="shared" si="426"/>
        <v/>
      </c>
      <c r="AI1944" s="6" t="str">
        <f t="shared" si="427"/>
        <v/>
      </c>
      <c r="AJ1944" s="6">
        <v>1937</v>
      </c>
      <c r="AK1944" s="73" t="str">
        <f t="shared" si="428"/>
        <v/>
      </c>
      <c r="AL1944" s="6" t="str">
        <f t="shared" si="429"/>
        <v/>
      </c>
      <c r="AN1944" s="6" t="str">
        <f>IF(D1944="", "", IF(COUNTIF($D$8:D1943, D1944)&gt;0, "", MAX($AN$7:AN1943)+1))</f>
        <v/>
      </c>
      <c r="AO1944" s="6" t="str">
        <f t="shared" si="430"/>
        <v/>
      </c>
      <c r="AP1944" s="6" t="str">
        <f t="shared" si="431"/>
        <v/>
      </c>
      <c r="AQ1944" s="6" t="str">
        <f t="shared" si="432"/>
        <v/>
      </c>
      <c r="AR1944" s="6" t="str">
        <f t="shared" si="433"/>
        <v/>
      </c>
    </row>
    <row r="1945" spans="1:44" x14ac:dyDescent="0.25">
      <c r="A1945" s="22"/>
      <c r="B1945" s="121"/>
      <c r="C1945" s="121"/>
      <c r="D1945" s="121"/>
      <c r="E1945" s="122"/>
      <c r="F1945" s="123"/>
      <c r="G1945" s="123"/>
      <c r="H1945" s="22"/>
      <c r="I1945" s="122" t="str">
        <f>IF('Stock Takes'!$AC1946="", "", 'Stock Takes'!$AC1946)</f>
        <v/>
      </c>
      <c r="J1945" s="122" t="str">
        <f t="shared" si="420"/>
        <v/>
      </c>
      <c r="K1945" s="122" t="str">
        <f>IF($U$7=6, "", IF('Stock Takes'!AE$6="*", 'Stock Takes'!AE1946, IF('Stock Takes'!AF$6="*", 'Stock Takes'!AF1946, IF('Stock Takes'!AG$6="*", 'Stock Takes'!AG1946, IF('Stock Takes'!AH$6="*", 'Stock Takes'!AH1946, IF('Stock Takes'!AI$6="*", 'Stock Takes'!AI1946, IF('Stock Takes'!AJ$6="*", 'Stock Takes'!AJ1946)))))))</f>
        <v/>
      </c>
      <c r="L1945" s="122" t="str">
        <f t="shared" si="421"/>
        <v/>
      </c>
      <c r="M1945" s="22"/>
      <c r="AC1945" s="17">
        <f t="shared" si="422"/>
        <v>0</v>
      </c>
      <c r="AD1945" s="18">
        <f t="shared" si="423"/>
        <v>0</v>
      </c>
      <c r="AF1945" s="6" t="str">
        <f t="shared" si="424"/>
        <v/>
      </c>
      <c r="AG1945" s="6" t="str">
        <f t="shared" si="425"/>
        <v/>
      </c>
      <c r="AH1945" s="6" t="str">
        <f t="shared" si="426"/>
        <v/>
      </c>
      <c r="AI1945" s="6" t="str">
        <f t="shared" si="427"/>
        <v/>
      </c>
      <c r="AJ1945" s="6">
        <v>1938</v>
      </c>
      <c r="AK1945" s="73" t="str">
        <f t="shared" si="428"/>
        <v/>
      </c>
      <c r="AL1945" s="6" t="str">
        <f t="shared" si="429"/>
        <v/>
      </c>
      <c r="AN1945" s="6" t="str">
        <f>IF(D1945="", "", IF(COUNTIF($D$8:D1944, D1945)&gt;0, "", MAX($AN$7:AN1944)+1))</f>
        <v/>
      </c>
      <c r="AO1945" s="6" t="str">
        <f t="shared" si="430"/>
        <v/>
      </c>
      <c r="AP1945" s="6" t="str">
        <f t="shared" si="431"/>
        <v/>
      </c>
      <c r="AQ1945" s="6" t="str">
        <f t="shared" si="432"/>
        <v/>
      </c>
      <c r="AR1945" s="6" t="str">
        <f t="shared" si="433"/>
        <v/>
      </c>
    </row>
    <row r="1946" spans="1:44" x14ac:dyDescent="0.25">
      <c r="A1946" s="22"/>
      <c r="B1946" s="121"/>
      <c r="C1946" s="121"/>
      <c r="D1946" s="121"/>
      <c r="E1946" s="122"/>
      <c r="F1946" s="123"/>
      <c r="G1946" s="123"/>
      <c r="H1946" s="22"/>
      <c r="I1946" s="122" t="str">
        <f>IF('Stock Takes'!$AC1947="", "", 'Stock Takes'!$AC1947)</f>
        <v/>
      </c>
      <c r="J1946" s="122" t="str">
        <f t="shared" si="420"/>
        <v/>
      </c>
      <c r="K1946" s="122" t="str">
        <f>IF($U$7=6, "", IF('Stock Takes'!AE$6="*", 'Stock Takes'!AE1947, IF('Stock Takes'!AF$6="*", 'Stock Takes'!AF1947, IF('Stock Takes'!AG$6="*", 'Stock Takes'!AG1947, IF('Stock Takes'!AH$6="*", 'Stock Takes'!AH1947, IF('Stock Takes'!AI$6="*", 'Stock Takes'!AI1947, IF('Stock Takes'!AJ$6="*", 'Stock Takes'!AJ1947)))))))</f>
        <v/>
      </c>
      <c r="L1946" s="122" t="str">
        <f t="shared" si="421"/>
        <v/>
      </c>
      <c r="M1946" s="22"/>
      <c r="AC1946" s="17">
        <f t="shared" si="422"/>
        <v>0</v>
      </c>
      <c r="AD1946" s="18">
        <f t="shared" si="423"/>
        <v>0</v>
      </c>
      <c r="AF1946" s="6" t="str">
        <f t="shared" si="424"/>
        <v/>
      </c>
      <c r="AG1946" s="6" t="str">
        <f t="shared" si="425"/>
        <v/>
      </c>
      <c r="AH1946" s="6" t="str">
        <f t="shared" si="426"/>
        <v/>
      </c>
      <c r="AI1946" s="6" t="str">
        <f t="shared" si="427"/>
        <v/>
      </c>
      <c r="AJ1946" s="6">
        <v>1939</v>
      </c>
      <c r="AK1946" s="73" t="str">
        <f t="shared" si="428"/>
        <v/>
      </c>
      <c r="AL1946" s="6" t="str">
        <f t="shared" si="429"/>
        <v/>
      </c>
      <c r="AN1946" s="6" t="str">
        <f>IF(D1946="", "", IF(COUNTIF($D$8:D1945, D1946)&gt;0, "", MAX($AN$7:AN1945)+1))</f>
        <v/>
      </c>
      <c r="AO1946" s="6" t="str">
        <f t="shared" si="430"/>
        <v/>
      </c>
      <c r="AP1946" s="6" t="str">
        <f t="shared" si="431"/>
        <v/>
      </c>
      <c r="AQ1946" s="6" t="str">
        <f t="shared" si="432"/>
        <v/>
      </c>
      <c r="AR1946" s="6" t="str">
        <f t="shared" si="433"/>
        <v/>
      </c>
    </row>
    <row r="1947" spans="1:44" x14ac:dyDescent="0.25">
      <c r="A1947" s="22"/>
      <c r="B1947" s="121"/>
      <c r="C1947" s="121"/>
      <c r="D1947" s="121"/>
      <c r="E1947" s="122"/>
      <c r="F1947" s="123"/>
      <c r="G1947" s="123"/>
      <c r="H1947" s="22"/>
      <c r="I1947" s="122" t="str">
        <f>IF('Stock Takes'!$AC1948="", "", 'Stock Takes'!$AC1948)</f>
        <v/>
      </c>
      <c r="J1947" s="122" t="str">
        <f t="shared" si="420"/>
        <v/>
      </c>
      <c r="K1947" s="122" t="str">
        <f>IF($U$7=6, "", IF('Stock Takes'!AE$6="*", 'Stock Takes'!AE1948, IF('Stock Takes'!AF$6="*", 'Stock Takes'!AF1948, IF('Stock Takes'!AG$6="*", 'Stock Takes'!AG1948, IF('Stock Takes'!AH$6="*", 'Stock Takes'!AH1948, IF('Stock Takes'!AI$6="*", 'Stock Takes'!AI1948, IF('Stock Takes'!AJ$6="*", 'Stock Takes'!AJ1948)))))))</f>
        <v/>
      </c>
      <c r="L1947" s="122" t="str">
        <f t="shared" si="421"/>
        <v/>
      </c>
      <c r="M1947" s="22"/>
      <c r="AC1947" s="17">
        <f t="shared" si="422"/>
        <v>0</v>
      </c>
      <c r="AD1947" s="18">
        <f t="shared" si="423"/>
        <v>0</v>
      </c>
      <c r="AF1947" s="6" t="str">
        <f t="shared" si="424"/>
        <v/>
      </c>
      <c r="AG1947" s="6" t="str">
        <f t="shared" si="425"/>
        <v/>
      </c>
      <c r="AH1947" s="6" t="str">
        <f t="shared" si="426"/>
        <v/>
      </c>
      <c r="AI1947" s="6" t="str">
        <f t="shared" si="427"/>
        <v/>
      </c>
      <c r="AJ1947" s="6">
        <v>1940</v>
      </c>
      <c r="AK1947" s="73" t="str">
        <f t="shared" si="428"/>
        <v/>
      </c>
      <c r="AL1947" s="6" t="str">
        <f t="shared" si="429"/>
        <v/>
      </c>
      <c r="AN1947" s="6" t="str">
        <f>IF(D1947="", "", IF(COUNTIF($D$8:D1946, D1947)&gt;0, "", MAX($AN$7:AN1946)+1))</f>
        <v/>
      </c>
      <c r="AO1947" s="6" t="str">
        <f t="shared" si="430"/>
        <v/>
      </c>
      <c r="AP1947" s="6" t="str">
        <f t="shared" si="431"/>
        <v/>
      </c>
      <c r="AQ1947" s="6" t="str">
        <f t="shared" si="432"/>
        <v/>
      </c>
      <c r="AR1947" s="6" t="str">
        <f t="shared" si="433"/>
        <v/>
      </c>
    </row>
    <row r="1948" spans="1:44" x14ac:dyDescent="0.25">
      <c r="A1948" s="22"/>
      <c r="B1948" s="121"/>
      <c r="C1948" s="121"/>
      <c r="D1948" s="121"/>
      <c r="E1948" s="122"/>
      <c r="F1948" s="123"/>
      <c r="G1948" s="123"/>
      <c r="H1948" s="22"/>
      <c r="I1948" s="122" t="str">
        <f>IF('Stock Takes'!$AC1949="", "", 'Stock Takes'!$AC1949)</f>
        <v/>
      </c>
      <c r="J1948" s="122" t="str">
        <f t="shared" si="420"/>
        <v/>
      </c>
      <c r="K1948" s="122" t="str">
        <f>IF($U$7=6, "", IF('Stock Takes'!AE$6="*", 'Stock Takes'!AE1949, IF('Stock Takes'!AF$6="*", 'Stock Takes'!AF1949, IF('Stock Takes'!AG$6="*", 'Stock Takes'!AG1949, IF('Stock Takes'!AH$6="*", 'Stock Takes'!AH1949, IF('Stock Takes'!AI$6="*", 'Stock Takes'!AI1949, IF('Stock Takes'!AJ$6="*", 'Stock Takes'!AJ1949)))))))</f>
        <v/>
      </c>
      <c r="L1948" s="122" t="str">
        <f t="shared" si="421"/>
        <v/>
      </c>
      <c r="M1948" s="22"/>
      <c r="AC1948" s="17">
        <f t="shared" si="422"/>
        <v>0</v>
      </c>
      <c r="AD1948" s="18">
        <f t="shared" si="423"/>
        <v>0</v>
      </c>
      <c r="AF1948" s="6" t="str">
        <f t="shared" si="424"/>
        <v/>
      </c>
      <c r="AG1948" s="6" t="str">
        <f t="shared" si="425"/>
        <v/>
      </c>
      <c r="AH1948" s="6" t="str">
        <f t="shared" si="426"/>
        <v/>
      </c>
      <c r="AI1948" s="6" t="str">
        <f t="shared" si="427"/>
        <v/>
      </c>
      <c r="AJ1948" s="6">
        <v>1941</v>
      </c>
      <c r="AK1948" s="73" t="str">
        <f t="shared" si="428"/>
        <v/>
      </c>
      <c r="AL1948" s="6" t="str">
        <f t="shared" si="429"/>
        <v/>
      </c>
      <c r="AN1948" s="6" t="str">
        <f>IF(D1948="", "", IF(COUNTIF($D$8:D1947, D1948)&gt;0, "", MAX($AN$7:AN1947)+1))</f>
        <v/>
      </c>
      <c r="AO1948" s="6" t="str">
        <f t="shared" si="430"/>
        <v/>
      </c>
      <c r="AP1948" s="6" t="str">
        <f t="shared" si="431"/>
        <v/>
      </c>
      <c r="AQ1948" s="6" t="str">
        <f t="shared" si="432"/>
        <v/>
      </c>
      <c r="AR1948" s="6" t="str">
        <f t="shared" si="433"/>
        <v/>
      </c>
    </row>
    <row r="1949" spans="1:44" x14ac:dyDescent="0.25">
      <c r="A1949" s="22"/>
      <c r="B1949" s="121"/>
      <c r="C1949" s="121"/>
      <c r="D1949" s="121"/>
      <c r="E1949" s="122"/>
      <c r="F1949" s="123"/>
      <c r="G1949" s="123"/>
      <c r="H1949" s="22"/>
      <c r="I1949" s="122" t="str">
        <f>IF('Stock Takes'!$AC1950="", "", 'Stock Takes'!$AC1950)</f>
        <v/>
      </c>
      <c r="J1949" s="122" t="str">
        <f t="shared" si="420"/>
        <v/>
      </c>
      <c r="K1949" s="122" t="str">
        <f>IF($U$7=6, "", IF('Stock Takes'!AE$6="*", 'Stock Takes'!AE1950, IF('Stock Takes'!AF$6="*", 'Stock Takes'!AF1950, IF('Stock Takes'!AG$6="*", 'Stock Takes'!AG1950, IF('Stock Takes'!AH$6="*", 'Stock Takes'!AH1950, IF('Stock Takes'!AI$6="*", 'Stock Takes'!AI1950, IF('Stock Takes'!AJ$6="*", 'Stock Takes'!AJ1950)))))))</f>
        <v/>
      </c>
      <c r="L1949" s="122" t="str">
        <f t="shared" si="421"/>
        <v/>
      </c>
      <c r="M1949" s="22"/>
      <c r="AC1949" s="17">
        <f t="shared" si="422"/>
        <v>0</v>
      </c>
      <c r="AD1949" s="18">
        <f t="shared" si="423"/>
        <v>0</v>
      </c>
      <c r="AF1949" s="6" t="str">
        <f t="shared" si="424"/>
        <v/>
      </c>
      <c r="AG1949" s="6" t="str">
        <f t="shared" si="425"/>
        <v/>
      </c>
      <c r="AH1949" s="6" t="str">
        <f t="shared" si="426"/>
        <v/>
      </c>
      <c r="AI1949" s="6" t="str">
        <f t="shared" si="427"/>
        <v/>
      </c>
      <c r="AJ1949" s="6">
        <v>1942</v>
      </c>
      <c r="AK1949" s="73" t="str">
        <f t="shared" si="428"/>
        <v/>
      </c>
      <c r="AL1949" s="6" t="str">
        <f t="shared" si="429"/>
        <v/>
      </c>
      <c r="AN1949" s="6" t="str">
        <f>IF(D1949="", "", IF(COUNTIF($D$8:D1948, D1949)&gt;0, "", MAX($AN$7:AN1948)+1))</f>
        <v/>
      </c>
      <c r="AO1949" s="6" t="str">
        <f t="shared" si="430"/>
        <v/>
      </c>
      <c r="AP1949" s="6" t="str">
        <f t="shared" si="431"/>
        <v/>
      </c>
      <c r="AQ1949" s="6" t="str">
        <f t="shared" si="432"/>
        <v/>
      </c>
      <c r="AR1949" s="6" t="str">
        <f t="shared" si="433"/>
        <v/>
      </c>
    </row>
    <row r="1950" spans="1:44" x14ac:dyDescent="0.25">
      <c r="A1950" s="22"/>
      <c r="B1950" s="121"/>
      <c r="C1950" s="121"/>
      <c r="D1950" s="121"/>
      <c r="E1950" s="122"/>
      <c r="F1950" s="123"/>
      <c r="G1950" s="123"/>
      <c r="H1950" s="22"/>
      <c r="I1950" s="122" t="str">
        <f>IF('Stock Takes'!$AC1951="", "", 'Stock Takes'!$AC1951)</f>
        <v/>
      </c>
      <c r="J1950" s="122" t="str">
        <f t="shared" si="420"/>
        <v/>
      </c>
      <c r="K1950" s="122" t="str">
        <f>IF($U$7=6, "", IF('Stock Takes'!AE$6="*", 'Stock Takes'!AE1951, IF('Stock Takes'!AF$6="*", 'Stock Takes'!AF1951, IF('Stock Takes'!AG$6="*", 'Stock Takes'!AG1951, IF('Stock Takes'!AH$6="*", 'Stock Takes'!AH1951, IF('Stock Takes'!AI$6="*", 'Stock Takes'!AI1951, IF('Stock Takes'!AJ$6="*", 'Stock Takes'!AJ1951)))))))</f>
        <v/>
      </c>
      <c r="L1950" s="122" t="str">
        <f t="shared" si="421"/>
        <v/>
      </c>
      <c r="M1950" s="22"/>
      <c r="AC1950" s="17">
        <f t="shared" si="422"/>
        <v>0</v>
      </c>
      <c r="AD1950" s="18">
        <f t="shared" si="423"/>
        <v>0</v>
      </c>
      <c r="AF1950" s="6" t="str">
        <f t="shared" si="424"/>
        <v/>
      </c>
      <c r="AG1950" s="6" t="str">
        <f t="shared" si="425"/>
        <v/>
      </c>
      <c r="AH1950" s="6" t="str">
        <f t="shared" si="426"/>
        <v/>
      </c>
      <c r="AI1950" s="6" t="str">
        <f t="shared" si="427"/>
        <v/>
      </c>
      <c r="AJ1950" s="6">
        <v>1943</v>
      </c>
      <c r="AK1950" s="73" t="str">
        <f t="shared" si="428"/>
        <v/>
      </c>
      <c r="AL1950" s="6" t="str">
        <f t="shared" si="429"/>
        <v/>
      </c>
      <c r="AN1950" s="6" t="str">
        <f>IF(D1950="", "", IF(COUNTIF($D$8:D1949, D1950)&gt;0, "", MAX($AN$7:AN1949)+1))</f>
        <v/>
      </c>
      <c r="AO1950" s="6" t="str">
        <f t="shared" si="430"/>
        <v/>
      </c>
      <c r="AP1950" s="6" t="str">
        <f t="shared" si="431"/>
        <v/>
      </c>
      <c r="AQ1950" s="6" t="str">
        <f t="shared" si="432"/>
        <v/>
      </c>
      <c r="AR1950" s="6" t="str">
        <f t="shared" si="433"/>
        <v/>
      </c>
    </row>
    <row r="1951" spans="1:44" x14ac:dyDescent="0.25">
      <c r="A1951" s="22"/>
      <c r="B1951" s="121"/>
      <c r="C1951" s="121"/>
      <c r="D1951" s="121"/>
      <c r="E1951" s="122"/>
      <c r="F1951" s="123"/>
      <c r="G1951" s="123"/>
      <c r="H1951" s="22"/>
      <c r="I1951" s="122" t="str">
        <f>IF('Stock Takes'!$AC1952="", "", 'Stock Takes'!$AC1952)</f>
        <v/>
      </c>
      <c r="J1951" s="122" t="str">
        <f t="shared" si="420"/>
        <v/>
      </c>
      <c r="K1951" s="122" t="str">
        <f>IF($U$7=6, "", IF('Stock Takes'!AE$6="*", 'Stock Takes'!AE1952, IF('Stock Takes'!AF$6="*", 'Stock Takes'!AF1952, IF('Stock Takes'!AG$6="*", 'Stock Takes'!AG1952, IF('Stock Takes'!AH$6="*", 'Stock Takes'!AH1952, IF('Stock Takes'!AI$6="*", 'Stock Takes'!AI1952, IF('Stock Takes'!AJ$6="*", 'Stock Takes'!AJ1952)))))))</f>
        <v/>
      </c>
      <c r="L1951" s="122" t="str">
        <f t="shared" si="421"/>
        <v/>
      </c>
      <c r="M1951" s="22"/>
      <c r="AC1951" s="17">
        <f t="shared" si="422"/>
        <v>0</v>
      </c>
      <c r="AD1951" s="18">
        <f t="shared" si="423"/>
        <v>0</v>
      </c>
      <c r="AF1951" s="6" t="str">
        <f t="shared" si="424"/>
        <v/>
      </c>
      <c r="AG1951" s="6" t="str">
        <f t="shared" si="425"/>
        <v/>
      </c>
      <c r="AH1951" s="6" t="str">
        <f t="shared" si="426"/>
        <v/>
      </c>
      <c r="AI1951" s="6" t="str">
        <f t="shared" si="427"/>
        <v/>
      </c>
      <c r="AJ1951" s="6">
        <v>1944</v>
      </c>
      <c r="AK1951" s="73" t="str">
        <f t="shared" si="428"/>
        <v/>
      </c>
      <c r="AL1951" s="6" t="str">
        <f t="shared" si="429"/>
        <v/>
      </c>
      <c r="AN1951" s="6" t="str">
        <f>IF(D1951="", "", IF(COUNTIF($D$8:D1950, D1951)&gt;0, "", MAX($AN$7:AN1950)+1))</f>
        <v/>
      </c>
      <c r="AO1951" s="6" t="str">
        <f t="shared" si="430"/>
        <v/>
      </c>
      <c r="AP1951" s="6" t="str">
        <f t="shared" si="431"/>
        <v/>
      </c>
      <c r="AQ1951" s="6" t="str">
        <f t="shared" si="432"/>
        <v/>
      </c>
      <c r="AR1951" s="6" t="str">
        <f t="shared" si="433"/>
        <v/>
      </c>
    </row>
    <row r="1952" spans="1:44" x14ac:dyDescent="0.25">
      <c r="A1952" s="22"/>
      <c r="B1952" s="121"/>
      <c r="C1952" s="121"/>
      <c r="D1952" s="121"/>
      <c r="E1952" s="122"/>
      <c r="F1952" s="123"/>
      <c r="G1952" s="123"/>
      <c r="H1952" s="22"/>
      <c r="I1952" s="122" t="str">
        <f>IF('Stock Takes'!$AC1953="", "", 'Stock Takes'!$AC1953)</f>
        <v/>
      </c>
      <c r="J1952" s="122" t="str">
        <f t="shared" si="420"/>
        <v/>
      </c>
      <c r="K1952" s="122" t="str">
        <f>IF($U$7=6, "", IF('Stock Takes'!AE$6="*", 'Stock Takes'!AE1953, IF('Stock Takes'!AF$6="*", 'Stock Takes'!AF1953, IF('Stock Takes'!AG$6="*", 'Stock Takes'!AG1953, IF('Stock Takes'!AH$6="*", 'Stock Takes'!AH1953, IF('Stock Takes'!AI$6="*", 'Stock Takes'!AI1953, IF('Stock Takes'!AJ$6="*", 'Stock Takes'!AJ1953)))))))</f>
        <v/>
      </c>
      <c r="L1952" s="122" t="str">
        <f t="shared" si="421"/>
        <v/>
      </c>
      <c r="M1952" s="22"/>
      <c r="AC1952" s="17">
        <f t="shared" si="422"/>
        <v>0</v>
      </c>
      <c r="AD1952" s="18">
        <f t="shared" si="423"/>
        <v>0</v>
      </c>
      <c r="AF1952" s="6" t="str">
        <f t="shared" si="424"/>
        <v/>
      </c>
      <c r="AG1952" s="6" t="str">
        <f t="shared" si="425"/>
        <v/>
      </c>
      <c r="AH1952" s="6" t="str">
        <f t="shared" si="426"/>
        <v/>
      </c>
      <c r="AI1952" s="6" t="str">
        <f t="shared" si="427"/>
        <v/>
      </c>
      <c r="AJ1952" s="6">
        <v>1945</v>
      </c>
      <c r="AK1952" s="73" t="str">
        <f t="shared" si="428"/>
        <v/>
      </c>
      <c r="AL1952" s="6" t="str">
        <f t="shared" si="429"/>
        <v/>
      </c>
      <c r="AN1952" s="6" t="str">
        <f>IF(D1952="", "", IF(COUNTIF($D$8:D1951, D1952)&gt;0, "", MAX($AN$7:AN1951)+1))</f>
        <v/>
      </c>
      <c r="AO1952" s="6" t="str">
        <f t="shared" si="430"/>
        <v/>
      </c>
      <c r="AP1952" s="6" t="str">
        <f t="shared" si="431"/>
        <v/>
      </c>
      <c r="AQ1952" s="6" t="str">
        <f t="shared" si="432"/>
        <v/>
      </c>
      <c r="AR1952" s="6" t="str">
        <f t="shared" si="433"/>
        <v/>
      </c>
    </row>
    <row r="1953" spans="1:44" x14ac:dyDescent="0.25">
      <c r="A1953" s="22"/>
      <c r="B1953" s="121"/>
      <c r="C1953" s="121"/>
      <c r="D1953" s="121"/>
      <c r="E1953" s="122"/>
      <c r="F1953" s="123"/>
      <c r="G1953" s="123"/>
      <c r="H1953" s="22"/>
      <c r="I1953" s="122" t="str">
        <f>IF('Stock Takes'!$AC1954="", "", 'Stock Takes'!$AC1954)</f>
        <v/>
      </c>
      <c r="J1953" s="122" t="str">
        <f t="shared" si="420"/>
        <v/>
      </c>
      <c r="K1953" s="122" t="str">
        <f>IF($U$7=6, "", IF('Stock Takes'!AE$6="*", 'Stock Takes'!AE1954, IF('Stock Takes'!AF$6="*", 'Stock Takes'!AF1954, IF('Stock Takes'!AG$6="*", 'Stock Takes'!AG1954, IF('Stock Takes'!AH$6="*", 'Stock Takes'!AH1954, IF('Stock Takes'!AI$6="*", 'Stock Takes'!AI1954, IF('Stock Takes'!AJ$6="*", 'Stock Takes'!AJ1954)))))))</f>
        <v/>
      </c>
      <c r="L1953" s="122" t="str">
        <f t="shared" si="421"/>
        <v/>
      </c>
      <c r="M1953" s="22"/>
      <c r="AC1953" s="17">
        <f t="shared" si="422"/>
        <v>0</v>
      </c>
      <c r="AD1953" s="18">
        <f t="shared" si="423"/>
        <v>0</v>
      </c>
      <c r="AF1953" s="6" t="str">
        <f t="shared" si="424"/>
        <v/>
      </c>
      <c r="AG1953" s="6" t="str">
        <f t="shared" si="425"/>
        <v/>
      </c>
      <c r="AH1953" s="6" t="str">
        <f t="shared" si="426"/>
        <v/>
      </c>
      <c r="AI1953" s="6" t="str">
        <f t="shared" si="427"/>
        <v/>
      </c>
      <c r="AJ1953" s="6">
        <v>1946</v>
      </c>
      <c r="AK1953" s="73" t="str">
        <f t="shared" si="428"/>
        <v/>
      </c>
      <c r="AL1953" s="6" t="str">
        <f t="shared" si="429"/>
        <v/>
      </c>
      <c r="AN1953" s="6" t="str">
        <f>IF(D1953="", "", IF(COUNTIF($D$8:D1952, D1953)&gt;0, "", MAX($AN$7:AN1952)+1))</f>
        <v/>
      </c>
      <c r="AO1953" s="6" t="str">
        <f t="shared" si="430"/>
        <v/>
      </c>
      <c r="AP1953" s="6" t="str">
        <f t="shared" si="431"/>
        <v/>
      </c>
      <c r="AQ1953" s="6" t="str">
        <f t="shared" si="432"/>
        <v/>
      </c>
      <c r="AR1953" s="6" t="str">
        <f t="shared" si="433"/>
        <v/>
      </c>
    </row>
    <row r="1954" spans="1:44" x14ac:dyDescent="0.25">
      <c r="A1954" s="22"/>
      <c r="B1954" s="121"/>
      <c r="C1954" s="121"/>
      <c r="D1954" s="121"/>
      <c r="E1954" s="122"/>
      <c r="F1954" s="123"/>
      <c r="G1954" s="123"/>
      <c r="H1954" s="22"/>
      <c r="I1954" s="122" t="str">
        <f>IF('Stock Takes'!$AC1955="", "", 'Stock Takes'!$AC1955)</f>
        <v/>
      </c>
      <c r="J1954" s="122" t="str">
        <f t="shared" si="420"/>
        <v/>
      </c>
      <c r="K1954" s="122" t="str">
        <f>IF($U$7=6, "", IF('Stock Takes'!AE$6="*", 'Stock Takes'!AE1955, IF('Stock Takes'!AF$6="*", 'Stock Takes'!AF1955, IF('Stock Takes'!AG$6="*", 'Stock Takes'!AG1955, IF('Stock Takes'!AH$6="*", 'Stock Takes'!AH1955, IF('Stock Takes'!AI$6="*", 'Stock Takes'!AI1955, IF('Stock Takes'!AJ$6="*", 'Stock Takes'!AJ1955)))))))</f>
        <v/>
      </c>
      <c r="L1954" s="122" t="str">
        <f t="shared" si="421"/>
        <v/>
      </c>
      <c r="M1954" s="22"/>
      <c r="AC1954" s="17">
        <f t="shared" si="422"/>
        <v>0</v>
      </c>
      <c r="AD1954" s="18">
        <f t="shared" si="423"/>
        <v>0</v>
      </c>
      <c r="AF1954" s="6" t="str">
        <f t="shared" si="424"/>
        <v/>
      </c>
      <c r="AG1954" s="6" t="str">
        <f t="shared" si="425"/>
        <v/>
      </c>
      <c r="AH1954" s="6" t="str">
        <f t="shared" si="426"/>
        <v/>
      </c>
      <c r="AI1954" s="6" t="str">
        <f t="shared" si="427"/>
        <v/>
      </c>
      <c r="AJ1954" s="6">
        <v>1947</v>
      </c>
      <c r="AK1954" s="73" t="str">
        <f t="shared" si="428"/>
        <v/>
      </c>
      <c r="AL1954" s="6" t="str">
        <f t="shared" si="429"/>
        <v/>
      </c>
      <c r="AN1954" s="6" t="str">
        <f>IF(D1954="", "", IF(COUNTIF($D$8:D1953, D1954)&gt;0, "", MAX($AN$7:AN1953)+1))</f>
        <v/>
      </c>
      <c r="AO1954" s="6" t="str">
        <f t="shared" si="430"/>
        <v/>
      </c>
      <c r="AP1954" s="6" t="str">
        <f t="shared" si="431"/>
        <v/>
      </c>
      <c r="AQ1954" s="6" t="str">
        <f t="shared" si="432"/>
        <v/>
      </c>
      <c r="AR1954" s="6" t="str">
        <f t="shared" si="433"/>
        <v/>
      </c>
    </row>
    <row r="1955" spans="1:44" x14ac:dyDescent="0.25">
      <c r="A1955" s="22"/>
      <c r="B1955" s="121"/>
      <c r="C1955" s="121"/>
      <c r="D1955" s="121"/>
      <c r="E1955" s="122"/>
      <c r="F1955" s="123"/>
      <c r="G1955" s="123"/>
      <c r="H1955" s="22"/>
      <c r="I1955" s="122" t="str">
        <f>IF('Stock Takes'!$AC1956="", "", 'Stock Takes'!$AC1956)</f>
        <v/>
      </c>
      <c r="J1955" s="122" t="str">
        <f t="shared" si="420"/>
        <v/>
      </c>
      <c r="K1955" s="122" t="str">
        <f>IF($U$7=6, "", IF('Stock Takes'!AE$6="*", 'Stock Takes'!AE1956, IF('Stock Takes'!AF$6="*", 'Stock Takes'!AF1956, IF('Stock Takes'!AG$6="*", 'Stock Takes'!AG1956, IF('Stock Takes'!AH$6="*", 'Stock Takes'!AH1956, IF('Stock Takes'!AI$6="*", 'Stock Takes'!AI1956, IF('Stock Takes'!AJ$6="*", 'Stock Takes'!AJ1956)))))))</f>
        <v/>
      </c>
      <c r="L1955" s="122" t="str">
        <f t="shared" si="421"/>
        <v/>
      </c>
      <c r="M1955" s="22"/>
      <c r="AC1955" s="17">
        <f t="shared" si="422"/>
        <v>0</v>
      </c>
      <c r="AD1955" s="18">
        <f t="shared" si="423"/>
        <v>0</v>
      </c>
      <c r="AF1955" s="6" t="str">
        <f t="shared" si="424"/>
        <v/>
      </c>
      <c r="AG1955" s="6" t="str">
        <f t="shared" si="425"/>
        <v/>
      </c>
      <c r="AH1955" s="6" t="str">
        <f t="shared" si="426"/>
        <v/>
      </c>
      <c r="AI1955" s="6" t="str">
        <f t="shared" si="427"/>
        <v/>
      </c>
      <c r="AJ1955" s="6">
        <v>1948</v>
      </c>
      <c r="AK1955" s="73" t="str">
        <f t="shared" si="428"/>
        <v/>
      </c>
      <c r="AL1955" s="6" t="str">
        <f t="shared" si="429"/>
        <v/>
      </c>
      <c r="AN1955" s="6" t="str">
        <f>IF(D1955="", "", IF(COUNTIF($D$8:D1954, D1955)&gt;0, "", MAX($AN$7:AN1954)+1))</f>
        <v/>
      </c>
      <c r="AO1955" s="6" t="str">
        <f t="shared" si="430"/>
        <v/>
      </c>
      <c r="AP1955" s="6" t="str">
        <f t="shared" si="431"/>
        <v/>
      </c>
      <c r="AQ1955" s="6" t="str">
        <f t="shared" si="432"/>
        <v/>
      </c>
      <c r="AR1955" s="6" t="str">
        <f t="shared" si="433"/>
        <v/>
      </c>
    </row>
    <row r="1956" spans="1:44" x14ac:dyDescent="0.25">
      <c r="A1956" s="22"/>
      <c r="B1956" s="121"/>
      <c r="C1956" s="121"/>
      <c r="D1956" s="121"/>
      <c r="E1956" s="122"/>
      <c r="F1956" s="123"/>
      <c r="G1956" s="123"/>
      <c r="H1956" s="22"/>
      <c r="I1956" s="122" t="str">
        <f>IF('Stock Takes'!$AC1957="", "", 'Stock Takes'!$AC1957)</f>
        <v/>
      </c>
      <c r="J1956" s="122" t="str">
        <f t="shared" si="420"/>
        <v/>
      </c>
      <c r="K1956" s="122" t="str">
        <f>IF($U$7=6, "", IF('Stock Takes'!AE$6="*", 'Stock Takes'!AE1957, IF('Stock Takes'!AF$6="*", 'Stock Takes'!AF1957, IF('Stock Takes'!AG$6="*", 'Stock Takes'!AG1957, IF('Stock Takes'!AH$6="*", 'Stock Takes'!AH1957, IF('Stock Takes'!AI$6="*", 'Stock Takes'!AI1957, IF('Stock Takes'!AJ$6="*", 'Stock Takes'!AJ1957)))))))</f>
        <v/>
      </c>
      <c r="L1956" s="122" t="str">
        <f t="shared" si="421"/>
        <v/>
      </c>
      <c r="M1956" s="22"/>
      <c r="AC1956" s="17">
        <f t="shared" si="422"/>
        <v>0</v>
      </c>
      <c r="AD1956" s="18">
        <f t="shared" si="423"/>
        <v>0</v>
      </c>
      <c r="AF1956" s="6" t="str">
        <f t="shared" si="424"/>
        <v/>
      </c>
      <c r="AG1956" s="6" t="str">
        <f t="shared" si="425"/>
        <v/>
      </c>
      <c r="AH1956" s="6" t="str">
        <f t="shared" si="426"/>
        <v/>
      </c>
      <c r="AI1956" s="6" t="str">
        <f t="shared" si="427"/>
        <v/>
      </c>
      <c r="AJ1956" s="6">
        <v>1949</v>
      </c>
      <c r="AK1956" s="73" t="str">
        <f t="shared" si="428"/>
        <v/>
      </c>
      <c r="AL1956" s="6" t="str">
        <f t="shared" si="429"/>
        <v/>
      </c>
      <c r="AN1956" s="6" t="str">
        <f>IF(D1956="", "", IF(COUNTIF($D$8:D1955, D1956)&gt;0, "", MAX($AN$7:AN1955)+1))</f>
        <v/>
      </c>
      <c r="AO1956" s="6" t="str">
        <f t="shared" si="430"/>
        <v/>
      </c>
      <c r="AP1956" s="6" t="str">
        <f t="shared" si="431"/>
        <v/>
      </c>
      <c r="AQ1956" s="6" t="str">
        <f t="shared" si="432"/>
        <v/>
      </c>
      <c r="AR1956" s="6" t="str">
        <f t="shared" si="433"/>
        <v/>
      </c>
    </row>
    <row r="1957" spans="1:44" x14ac:dyDescent="0.25">
      <c r="A1957" s="22"/>
      <c r="B1957" s="121"/>
      <c r="C1957" s="121"/>
      <c r="D1957" s="121"/>
      <c r="E1957" s="122"/>
      <c r="F1957" s="123"/>
      <c r="G1957" s="123"/>
      <c r="H1957" s="22"/>
      <c r="I1957" s="122" t="str">
        <f>IF('Stock Takes'!$AC1958="", "", 'Stock Takes'!$AC1958)</f>
        <v/>
      </c>
      <c r="J1957" s="122" t="str">
        <f t="shared" si="420"/>
        <v/>
      </c>
      <c r="K1957" s="122" t="str">
        <f>IF($U$7=6, "", IF('Stock Takes'!AE$6="*", 'Stock Takes'!AE1958, IF('Stock Takes'!AF$6="*", 'Stock Takes'!AF1958, IF('Stock Takes'!AG$6="*", 'Stock Takes'!AG1958, IF('Stock Takes'!AH$6="*", 'Stock Takes'!AH1958, IF('Stock Takes'!AI$6="*", 'Stock Takes'!AI1958, IF('Stock Takes'!AJ$6="*", 'Stock Takes'!AJ1958)))))))</f>
        <v/>
      </c>
      <c r="L1957" s="122" t="str">
        <f t="shared" si="421"/>
        <v/>
      </c>
      <c r="M1957" s="22"/>
      <c r="AC1957" s="17">
        <f t="shared" si="422"/>
        <v>0</v>
      </c>
      <c r="AD1957" s="18">
        <f t="shared" si="423"/>
        <v>0</v>
      </c>
      <c r="AF1957" s="6" t="str">
        <f t="shared" si="424"/>
        <v/>
      </c>
      <c r="AG1957" s="6" t="str">
        <f t="shared" si="425"/>
        <v/>
      </c>
      <c r="AH1957" s="6" t="str">
        <f t="shared" si="426"/>
        <v/>
      </c>
      <c r="AI1957" s="6" t="str">
        <f t="shared" si="427"/>
        <v/>
      </c>
      <c r="AJ1957" s="6">
        <v>1950</v>
      </c>
      <c r="AK1957" s="73" t="str">
        <f t="shared" si="428"/>
        <v/>
      </c>
      <c r="AL1957" s="6" t="str">
        <f t="shared" si="429"/>
        <v/>
      </c>
      <c r="AN1957" s="6" t="str">
        <f>IF(D1957="", "", IF(COUNTIF($D$8:D1956, D1957)&gt;0, "", MAX($AN$7:AN1956)+1))</f>
        <v/>
      </c>
      <c r="AO1957" s="6" t="str">
        <f t="shared" si="430"/>
        <v/>
      </c>
      <c r="AP1957" s="6" t="str">
        <f t="shared" si="431"/>
        <v/>
      </c>
      <c r="AQ1957" s="6" t="str">
        <f t="shared" si="432"/>
        <v/>
      </c>
      <c r="AR1957" s="6" t="str">
        <f t="shared" si="433"/>
        <v/>
      </c>
    </row>
    <row r="1958" spans="1:44" x14ac:dyDescent="0.25">
      <c r="A1958" s="22"/>
      <c r="B1958" s="121"/>
      <c r="C1958" s="121"/>
      <c r="D1958" s="121"/>
      <c r="E1958" s="122"/>
      <c r="F1958" s="123"/>
      <c r="G1958" s="123"/>
      <c r="H1958" s="22"/>
      <c r="I1958" s="122" t="str">
        <f>IF('Stock Takes'!$AC1959="", "", 'Stock Takes'!$AC1959)</f>
        <v/>
      </c>
      <c r="J1958" s="122" t="str">
        <f t="shared" si="420"/>
        <v/>
      </c>
      <c r="K1958" s="122" t="str">
        <f>IF($U$7=6, "", IF('Stock Takes'!AE$6="*", 'Stock Takes'!AE1959, IF('Stock Takes'!AF$6="*", 'Stock Takes'!AF1959, IF('Stock Takes'!AG$6="*", 'Stock Takes'!AG1959, IF('Stock Takes'!AH$6="*", 'Stock Takes'!AH1959, IF('Stock Takes'!AI$6="*", 'Stock Takes'!AI1959, IF('Stock Takes'!AJ$6="*", 'Stock Takes'!AJ1959)))))))</f>
        <v/>
      </c>
      <c r="L1958" s="122" t="str">
        <f t="shared" si="421"/>
        <v/>
      </c>
      <c r="M1958" s="22"/>
      <c r="AC1958" s="17">
        <f t="shared" si="422"/>
        <v>0</v>
      </c>
      <c r="AD1958" s="18">
        <f t="shared" si="423"/>
        <v>0</v>
      </c>
      <c r="AF1958" s="6" t="str">
        <f t="shared" si="424"/>
        <v/>
      </c>
      <c r="AG1958" s="6" t="str">
        <f t="shared" si="425"/>
        <v/>
      </c>
      <c r="AH1958" s="6" t="str">
        <f t="shared" si="426"/>
        <v/>
      </c>
      <c r="AI1958" s="6" t="str">
        <f t="shared" si="427"/>
        <v/>
      </c>
      <c r="AJ1958" s="6">
        <v>1951</v>
      </c>
      <c r="AK1958" s="73" t="str">
        <f t="shared" si="428"/>
        <v/>
      </c>
      <c r="AL1958" s="6" t="str">
        <f t="shared" si="429"/>
        <v/>
      </c>
      <c r="AN1958" s="6" t="str">
        <f>IF(D1958="", "", IF(COUNTIF($D$8:D1957, D1958)&gt;0, "", MAX($AN$7:AN1957)+1))</f>
        <v/>
      </c>
      <c r="AO1958" s="6" t="str">
        <f t="shared" si="430"/>
        <v/>
      </c>
      <c r="AP1958" s="6" t="str">
        <f t="shared" si="431"/>
        <v/>
      </c>
      <c r="AQ1958" s="6" t="str">
        <f t="shared" si="432"/>
        <v/>
      </c>
      <c r="AR1958" s="6" t="str">
        <f t="shared" si="433"/>
        <v/>
      </c>
    </row>
    <row r="1959" spans="1:44" x14ac:dyDescent="0.25">
      <c r="A1959" s="22"/>
      <c r="B1959" s="121"/>
      <c r="C1959" s="121"/>
      <c r="D1959" s="121"/>
      <c r="E1959" s="122"/>
      <c r="F1959" s="123"/>
      <c r="G1959" s="123"/>
      <c r="H1959" s="22"/>
      <c r="I1959" s="122" t="str">
        <f>IF('Stock Takes'!$AC1960="", "", 'Stock Takes'!$AC1960)</f>
        <v/>
      </c>
      <c r="J1959" s="122" t="str">
        <f t="shared" si="420"/>
        <v/>
      </c>
      <c r="K1959" s="122" t="str">
        <f>IF($U$7=6, "", IF('Stock Takes'!AE$6="*", 'Stock Takes'!AE1960, IF('Stock Takes'!AF$6="*", 'Stock Takes'!AF1960, IF('Stock Takes'!AG$6="*", 'Stock Takes'!AG1960, IF('Stock Takes'!AH$6="*", 'Stock Takes'!AH1960, IF('Stock Takes'!AI$6="*", 'Stock Takes'!AI1960, IF('Stock Takes'!AJ$6="*", 'Stock Takes'!AJ1960)))))))</f>
        <v/>
      </c>
      <c r="L1959" s="122" t="str">
        <f t="shared" si="421"/>
        <v/>
      </c>
      <c r="M1959" s="22"/>
      <c r="AC1959" s="17">
        <f t="shared" si="422"/>
        <v>0</v>
      </c>
      <c r="AD1959" s="18">
        <f t="shared" si="423"/>
        <v>0</v>
      </c>
      <c r="AF1959" s="6" t="str">
        <f t="shared" si="424"/>
        <v/>
      </c>
      <c r="AG1959" s="6" t="str">
        <f t="shared" si="425"/>
        <v/>
      </c>
      <c r="AH1959" s="6" t="str">
        <f t="shared" si="426"/>
        <v/>
      </c>
      <c r="AI1959" s="6" t="str">
        <f t="shared" si="427"/>
        <v/>
      </c>
      <c r="AJ1959" s="6">
        <v>1952</v>
      </c>
      <c r="AK1959" s="73" t="str">
        <f t="shared" si="428"/>
        <v/>
      </c>
      <c r="AL1959" s="6" t="str">
        <f t="shared" si="429"/>
        <v/>
      </c>
      <c r="AN1959" s="6" t="str">
        <f>IF(D1959="", "", IF(COUNTIF($D$8:D1958, D1959)&gt;0, "", MAX($AN$7:AN1958)+1))</f>
        <v/>
      </c>
      <c r="AO1959" s="6" t="str">
        <f t="shared" si="430"/>
        <v/>
      </c>
      <c r="AP1959" s="6" t="str">
        <f t="shared" si="431"/>
        <v/>
      </c>
      <c r="AQ1959" s="6" t="str">
        <f t="shared" si="432"/>
        <v/>
      </c>
      <c r="AR1959" s="6" t="str">
        <f t="shared" si="433"/>
        <v/>
      </c>
    </row>
    <row r="1960" spans="1:44" x14ac:dyDescent="0.25">
      <c r="A1960" s="22"/>
      <c r="B1960" s="121"/>
      <c r="C1960" s="121"/>
      <c r="D1960" s="121"/>
      <c r="E1960" s="122"/>
      <c r="F1960" s="123"/>
      <c r="G1960" s="123"/>
      <c r="H1960" s="22"/>
      <c r="I1960" s="122" t="str">
        <f>IF('Stock Takes'!$AC1961="", "", 'Stock Takes'!$AC1961)</f>
        <v/>
      </c>
      <c r="J1960" s="122" t="str">
        <f t="shared" si="420"/>
        <v/>
      </c>
      <c r="K1960" s="122" t="str">
        <f>IF($U$7=6, "", IF('Stock Takes'!AE$6="*", 'Stock Takes'!AE1961, IF('Stock Takes'!AF$6="*", 'Stock Takes'!AF1961, IF('Stock Takes'!AG$6="*", 'Stock Takes'!AG1961, IF('Stock Takes'!AH$6="*", 'Stock Takes'!AH1961, IF('Stock Takes'!AI$6="*", 'Stock Takes'!AI1961, IF('Stock Takes'!AJ$6="*", 'Stock Takes'!AJ1961)))))))</f>
        <v/>
      </c>
      <c r="L1960" s="122" t="str">
        <f t="shared" si="421"/>
        <v/>
      </c>
      <c r="M1960" s="22"/>
      <c r="AC1960" s="17">
        <f t="shared" si="422"/>
        <v>0</v>
      </c>
      <c r="AD1960" s="18">
        <f t="shared" si="423"/>
        <v>0</v>
      </c>
      <c r="AF1960" s="6" t="str">
        <f t="shared" si="424"/>
        <v/>
      </c>
      <c r="AG1960" s="6" t="str">
        <f t="shared" si="425"/>
        <v/>
      </c>
      <c r="AH1960" s="6" t="str">
        <f t="shared" si="426"/>
        <v/>
      </c>
      <c r="AI1960" s="6" t="str">
        <f t="shared" si="427"/>
        <v/>
      </c>
      <c r="AJ1960" s="6">
        <v>1953</v>
      </c>
      <c r="AK1960" s="73" t="str">
        <f t="shared" si="428"/>
        <v/>
      </c>
      <c r="AL1960" s="6" t="str">
        <f t="shared" si="429"/>
        <v/>
      </c>
      <c r="AN1960" s="6" t="str">
        <f>IF(D1960="", "", IF(COUNTIF($D$8:D1959, D1960)&gt;0, "", MAX($AN$7:AN1959)+1))</f>
        <v/>
      </c>
      <c r="AO1960" s="6" t="str">
        <f t="shared" si="430"/>
        <v/>
      </c>
      <c r="AP1960" s="6" t="str">
        <f t="shared" si="431"/>
        <v/>
      </c>
      <c r="AQ1960" s="6" t="str">
        <f t="shared" si="432"/>
        <v/>
      </c>
      <c r="AR1960" s="6" t="str">
        <f t="shared" si="433"/>
        <v/>
      </c>
    </row>
    <row r="1961" spans="1:44" x14ac:dyDescent="0.25">
      <c r="A1961" s="22"/>
      <c r="B1961" s="121"/>
      <c r="C1961" s="121"/>
      <c r="D1961" s="121"/>
      <c r="E1961" s="122"/>
      <c r="F1961" s="123"/>
      <c r="G1961" s="123"/>
      <c r="H1961" s="22"/>
      <c r="I1961" s="122" t="str">
        <f>IF('Stock Takes'!$AC1962="", "", 'Stock Takes'!$AC1962)</f>
        <v/>
      </c>
      <c r="J1961" s="122" t="str">
        <f t="shared" si="420"/>
        <v/>
      </c>
      <c r="K1961" s="122" t="str">
        <f>IF($U$7=6, "", IF('Stock Takes'!AE$6="*", 'Stock Takes'!AE1962, IF('Stock Takes'!AF$6="*", 'Stock Takes'!AF1962, IF('Stock Takes'!AG$6="*", 'Stock Takes'!AG1962, IF('Stock Takes'!AH$6="*", 'Stock Takes'!AH1962, IF('Stock Takes'!AI$6="*", 'Stock Takes'!AI1962, IF('Stock Takes'!AJ$6="*", 'Stock Takes'!AJ1962)))))))</f>
        <v/>
      </c>
      <c r="L1961" s="122" t="str">
        <f t="shared" si="421"/>
        <v/>
      </c>
      <c r="M1961" s="22"/>
      <c r="AC1961" s="17">
        <f t="shared" si="422"/>
        <v>0</v>
      </c>
      <c r="AD1961" s="18">
        <f t="shared" si="423"/>
        <v>0</v>
      </c>
      <c r="AF1961" s="6" t="str">
        <f t="shared" si="424"/>
        <v/>
      </c>
      <c r="AG1961" s="6" t="str">
        <f t="shared" si="425"/>
        <v/>
      </c>
      <c r="AH1961" s="6" t="str">
        <f t="shared" si="426"/>
        <v/>
      </c>
      <c r="AI1961" s="6" t="str">
        <f t="shared" si="427"/>
        <v/>
      </c>
      <c r="AJ1961" s="6">
        <v>1954</v>
      </c>
      <c r="AK1961" s="73" t="str">
        <f t="shared" si="428"/>
        <v/>
      </c>
      <c r="AL1961" s="6" t="str">
        <f t="shared" si="429"/>
        <v/>
      </c>
      <c r="AN1961" s="6" t="str">
        <f>IF(D1961="", "", IF(COUNTIF($D$8:D1960, D1961)&gt;0, "", MAX($AN$7:AN1960)+1))</f>
        <v/>
      </c>
      <c r="AO1961" s="6" t="str">
        <f t="shared" si="430"/>
        <v/>
      </c>
      <c r="AP1961" s="6" t="str">
        <f t="shared" si="431"/>
        <v/>
      </c>
      <c r="AQ1961" s="6" t="str">
        <f t="shared" si="432"/>
        <v/>
      </c>
      <c r="AR1961" s="6" t="str">
        <f t="shared" si="433"/>
        <v/>
      </c>
    </row>
    <row r="1962" spans="1:44" x14ac:dyDescent="0.25">
      <c r="A1962" s="22"/>
      <c r="B1962" s="121"/>
      <c r="C1962" s="121"/>
      <c r="D1962" s="121"/>
      <c r="E1962" s="122"/>
      <c r="F1962" s="123"/>
      <c r="G1962" s="123"/>
      <c r="H1962" s="22"/>
      <c r="I1962" s="122" t="str">
        <f>IF('Stock Takes'!$AC1963="", "", 'Stock Takes'!$AC1963)</f>
        <v/>
      </c>
      <c r="J1962" s="122" t="str">
        <f t="shared" si="420"/>
        <v/>
      </c>
      <c r="K1962" s="122" t="str">
        <f>IF($U$7=6, "", IF('Stock Takes'!AE$6="*", 'Stock Takes'!AE1963, IF('Stock Takes'!AF$6="*", 'Stock Takes'!AF1963, IF('Stock Takes'!AG$6="*", 'Stock Takes'!AG1963, IF('Stock Takes'!AH$6="*", 'Stock Takes'!AH1963, IF('Stock Takes'!AI$6="*", 'Stock Takes'!AI1963, IF('Stock Takes'!AJ$6="*", 'Stock Takes'!AJ1963)))))))</f>
        <v/>
      </c>
      <c r="L1962" s="122" t="str">
        <f t="shared" si="421"/>
        <v/>
      </c>
      <c r="M1962" s="22"/>
      <c r="AC1962" s="17">
        <f t="shared" si="422"/>
        <v>0</v>
      </c>
      <c r="AD1962" s="18">
        <f t="shared" si="423"/>
        <v>0</v>
      </c>
      <c r="AF1962" s="6" t="str">
        <f t="shared" si="424"/>
        <v/>
      </c>
      <c r="AG1962" s="6" t="str">
        <f t="shared" si="425"/>
        <v/>
      </c>
      <c r="AH1962" s="6" t="str">
        <f t="shared" si="426"/>
        <v/>
      </c>
      <c r="AI1962" s="6" t="str">
        <f t="shared" si="427"/>
        <v/>
      </c>
      <c r="AJ1962" s="6">
        <v>1955</v>
      </c>
      <c r="AK1962" s="73" t="str">
        <f t="shared" si="428"/>
        <v/>
      </c>
      <c r="AL1962" s="6" t="str">
        <f t="shared" si="429"/>
        <v/>
      </c>
      <c r="AN1962" s="6" t="str">
        <f>IF(D1962="", "", IF(COUNTIF($D$8:D1961, D1962)&gt;0, "", MAX($AN$7:AN1961)+1))</f>
        <v/>
      </c>
      <c r="AO1962" s="6" t="str">
        <f t="shared" si="430"/>
        <v/>
      </c>
      <c r="AP1962" s="6" t="str">
        <f t="shared" si="431"/>
        <v/>
      </c>
      <c r="AQ1962" s="6" t="str">
        <f t="shared" si="432"/>
        <v/>
      </c>
      <c r="AR1962" s="6" t="str">
        <f t="shared" si="433"/>
        <v/>
      </c>
    </row>
    <row r="1963" spans="1:44" x14ac:dyDescent="0.25">
      <c r="A1963" s="22"/>
      <c r="B1963" s="121"/>
      <c r="C1963" s="121"/>
      <c r="D1963" s="121"/>
      <c r="E1963" s="122"/>
      <c r="F1963" s="123"/>
      <c r="G1963" s="123"/>
      <c r="H1963" s="22"/>
      <c r="I1963" s="122" t="str">
        <f>IF('Stock Takes'!$AC1964="", "", 'Stock Takes'!$AC1964)</f>
        <v/>
      </c>
      <c r="J1963" s="122" t="str">
        <f t="shared" si="420"/>
        <v/>
      </c>
      <c r="K1963" s="122" t="str">
        <f>IF($U$7=6, "", IF('Stock Takes'!AE$6="*", 'Stock Takes'!AE1964, IF('Stock Takes'!AF$6="*", 'Stock Takes'!AF1964, IF('Stock Takes'!AG$6="*", 'Stock Takes'!AG1964, IF('Stock Takes'!AH$6="*", 'Stock Takes'!AH1964, IF('Stock Takes'!AI$6="*", 'Stock Takes'!AI1964, IF('Stock Takes'!AJ$6="*", 'Stock Takes'!AJ1964)))))))</f>
        <v/>
      </c>
      <c r="L1963" s="122" t="str">
        <f t="shared" si="421"/>
        <v/>
      </c>
      <c r="M1963" s="22"/>
      <c r="AC1963" s="17">
        <f t="shared" si="422"/>
        <v>0</v>
      </c>
      <c r="AD1963" s="18">
        <f t="shared" si="423"/>
        <v>0</v>
      </c>
      <c r="AF1963" s="6" t="str">
        <f t="shared" si="424"/>
        <v/>
      </c>
      <c r="AG1963" s="6" t="str">
        <f t="shared" si="425"/>
        <v/>
      </c>
      <c r="AH1963" s="6" t="str">
        <f t="shared" si="426"/>
        <v/>
      </c>
      <c r="AI1963" s="6" t="str">
        <f t="shared" si="427"/>
        <v/>
      </c>
      <c r="AJ1963" s="6">
        <v>1956</v>
      </c>
      <c r="AK1963" s="73" t="str">
        <f t="shared" si="428"/>
        <v/>
      </c>
      <c r="AL1963" s="6" t="str">
        <f t="shared" si="429"/>
        <v/>
      </c>
      <c r="AN1963" s="6" t="str">
        <f>IF(D1963="", "", IF(COUNTIF($D$8:D1962, D1963)&gt;0, "", MAX($AN$7:AN1962)+1))</f>
        <v/>
      </c>
      <c r="AO1963" s="6" t="str">
        <f t="shared" si="430"/>
        <v/>
      </c>
      <c r="AP1963" s="6" t="str">
        <f t="shared" si="431"/>
        <v/>
      </c>
      <c r="AQ1963" s="6" t="str">
        <f t="shared" si="432"/>
        <v/>
      </c>
      <c r="AR1963" s="6" t="str">
        <f t="shared" si="433"/>
        <v/>
      </c>
    </row>
    <row r="1964" spans="1:44" x14ac:dyDescent="0.25">
      <c r="A1964" s="22"/>
      <c r="B1964" s="121"/>
      <c r="C1964" s="121"/>
      <c r="D1964" s="121"/>
      <c r="E1964" s="122"/>
      <c r="F1964" s="123"/>
      <c r="G1964" s="123"/>
      <c r="H1964" s="22"/>
      <c r="I1964" s="122" t="str">
        <f>IF('Stock Takes'!$AC1965="", "", 'Stock Takes'!$AC1965)</f>
        <v/>
      </c>
      <c r="J1964" s="122" t="str">
        <f t="shared" si="420"/>
        <v/>
      </c>
      <c r="K1964" s="122" t="str">
        <f>IF($U$7=6, "", IF('Stock Takes'!AE$6="*", 'Stock Takes'!AE1965, IF('Stock Takes'!AF$6="*", 'Stock Takes'!AF1965, IF('Stock Takes'!AG$6="*", 'Stock Takes'!AG1965, IF('Stock Takes'!AH$6="*", 'Stock Takes'!AH1965, IF('Stock Takes'!AI$6="*", 'Stock Takes'!AI1965, IF('Stock Takes'!AJ$6="*", 'Stock Takes'!AJ1965)))))))</f>
        <v/>
      </c>
      <c r="L1964" s="122" t="str">
        <f t="shared" si="421"/>
        <v/>
      </c>
      <c r="M1964" s="22"/>
      <c r="AC1964" s="17">
        <f t="shared" si="422"/>
        <v>0</v>
      </c>
      <c r="AD1964" s="18">
        <f t="shared" si="423"/>
        <v>0</v>
      </c>
      <c r="AF1964" s="6" t="str">
        <f t="shared" si="424"/>
        <v/>
      </c>
      <c r="AG1964" s="6" t="str">
        <f t="shared" si="425"/>
        <v/>
      </c>
      <c r="AH1964" s="6" t="str">
        <f t="shared" si="426"/>
        <v/>
      </c>
      <c r="AI1964" s="6" t="str">
        <f t="shared" si="427"/>
        <v/>
      </c>
      <c r="AJ1964" s="6">
        <v>1957</v>
      </c>
      <c r="AK1964" s="73" t="str">
        <f t="shared" si="428"/>
        <v/>
      </c>
      <c r="AL1964" s="6" t="str">
        <f t="shared" si="429"/>
        <v/>
      </c>
      <c r="AN1964" s="6" t="str">
        <f>IF(D1964="", "", IF(COUNTIF($D$8:D1963, D1964)&gt;0, "", MAX($AN$7:AN1963)+1))</f>
        <v/>
      </c>
      <c r="AO1964" s="6" t="str">
        <f t="shared" si="430"/>
        <v/>
      </c>
      <c r="AP1964" s="6" t="str">
        <f t="shared" si="431"/>
        <v/>
      </c>
      <c r="AQ1964" s="6" t="str">
        <f t="shared" si="432"/>
        <v/>
      </c>
      <c r="AR1964" s="6" t="str">
        <f t="shared" si="433"/>
        <v/>
      </c>
    </row>
    <row r="1965" spans="1:44" x14ac:dyDescent="0.25">
      <c r="A1965" s="22"/>
      <c r="B1965" s="121"/>
      <c r="C1965" s="121"/>
      <c r="D1965" s="121"/>
      <c r="E1965" s="122"/>
      <c r="F1965" s="123"/>
      <c r="G1965" s="123"/>
      <c r="H1965" s="22"/>
      <c r="I1965" s="122" t="str">
        <f>IF('Stock Takes'!$AC1966="", "", 'Stock Takes'!$AC1966)</f>
        <v/>
      </c>
      <c r="J1965" s="122" t="str">
        <f t="shared" si="420"/>
        <v/>
      </c>
      <c r="K1965" s="122" t="str">
        <f>IF($U$7=6, "", IF('Stock Takes'!AE$6="*", 'Stock Takes'!AE1966, IF('Stock Takes'!AF$6="*", 'Stock Takes'!AF1966, IF('Stock Takes'!AG$6="*", 'Stock Takes'!AG1966, IF('Stock Takes'!AH$6="*", 'Stock Takes'!AH1966, IF('Stock Takes'!AI$6="*", 'Stock Takes'!AI1966, IF('Stock Takes'!AJ$6="*", 'Stock Takes'!AJ1966)))))))</f>
        <v/>
      </c>
      <c r="L1965" s="122" t="str">
        <f t="shared" si="421"/>
        <v/>
      </c>
      <c r="M1965" s="22"/>
      <c r="AC1965" s="17">
        <f t="shared" si="422"/>
        <v>0</v>
      </c>
      <c r="AD1965" s="18">
        <f t="shared" si="423"/>
        <v>0</v>
      </c>
      <c r="AF1965" s="6" t="str">
        <f t="shared" si="424"/>
        <v/>
      </c>
      <c r="AG1965" s="6" t="str">
        <f t="shared" si="425"/>
        <v/>
      </c>
      <c r="AH1965" s="6" t="str">
        <f t="shared" si="426"/>
        <v/>
      </c>
      <c r="AI1965" s="6" t="str">
        <f t="shared" si="427"/>
        <v/>
      </c>
      <c r="AJ1965" s="6">
        <v>1958</v>
      </c>
      <c r="AK1965" s="73" t="str">
        <f t="shared" si="428"/>
        <v/>
      </c>
      <c r="AL1965" s="6" t="str">
        <f t="shared" si="429"/>
        <v/>
      </c>
      <c r="AN1965" s="6" t="str">
        <f>IF(D1965="", "", IF(COUNTIF($D$8:D1964, D1965)&gt;0, "", MAX($AN$7:AN1964)+1))</f>
        <v/>
      </c>
      <c r="AO1965" s="6" t="str">
        <f t="shared" si="430"/>
        <v/>
      </c>
      <c r="AP1965" s="6" t="str">
        <f t="shared" si="431"/>
        <v/>
      </c>
      <c r="AQ1965" s="6" t="str">
        <f t="shared" si="432"/>
        <v/>
      </c>
      <c r="AR1965" s="6" t="str">
        <f t="shared" si="433"/>
        <v/>
      </c>
    </row>
    <row r="1966" spans="1:44" x14ac:dyDescent="0.25">
      <c r="A1966" s="22"/>
      <c r="B1966" s="121"/>
      <c r="C1966" s="121"/>
      <c r="D1966" s="121"/>
      <c r="E1966" s="122"/>
      <c r="F1966" s="123"/>
      <c r="G1966" s="123"/>
      <c r="H1966" s="22"/>
      <c r="I1966" s="122" t="str">
        <f>IF('Stock Takes'!$AC1967="", "", 'Stock Takes'!$AC1967)</f>
        <v/>
      </c>
      <c r="J1966" s="122" t="str">
        <f t="shared" si="420"/>
        <v/>
      </c>
      <c r="K1966" s="122" t="str">
        <f>IF($U$7=6, "", IF('Stock Takes'!AE$6="*", 'Stock Takes'!AE1967, IF('Stock Takes'!AF$6="*", 'Stock Takes'!AF1967, IF('Stock Takes'!AG$6="*", 'Stock Takes'!AG1967, IF('Stock Takes'!AH$6="*", 'Stock Takes'!AH1967, IF('Stock Takes'!AI$6="*", 'Stock Takes'!AI1967, IF('Stock Takes'!AJ$6="*", 'Stock Takes'!AJ1967)))))))</f>
        <v/>
      </c>
      <c r="L1966" s="122" t="str">
        <f t="shared" si="421"/>
        <v/>
      </c>
      <c r="M1966" s="22"/>
      <c r="AC1966" s="17">
        <f t="shared" si="422"/>
        <v>0</v>
      </c>
      <c r="AD1966" s="18">
        <f t="shared" si="423"/>
        <v>0</v>
      </c>
      <c r="AF1966" s="6" t="str">
        <f t="shared" si="424"/>
        <v/>
      </c>
      <c r="AG1966" s="6" t="str">
        <f t="shared" si="425"/>
        <v/>
      </c>
      <c r="AH1966" s="6" t="str">
        <f t="shared" si="426"/>
        <v/>
      </c>
      <c r="AI1966" s="6" t="str">
        <f t="shared" si="427"/>
        <v/>
      </c>
      <c r="AJ1966" s="6">
        <v>1959</v>
      </c>
      <c r="AK1966" s="73" t="str">
        <f t="shared" si="428"/>
        <v/>
      </c>
      <c r="AL1966" s="6" t="str">
        <f t="shared" si="429"/>
        <v/>
      </c>
      <c r="AN1966" s="6" t="str">
        <f>IF(D1966="", "", IF(COUNTIF($D$8:D1965, D1966)&gt;0, "", MAX($AN$7:AN1965)+1))</f>
        <v/>
      </c>
      <c r="AO1966" s="6" t="str">
        <f t="shared" si="430"/>
        <v/>
      </c>
      <c r="AP1966" s="6" t="str">
        <f t="shared" si="431"/>
        <v/>
      </c>
      <c r="AQ1966" s="6" t="str">
        <f t="shared" si="432"/>
        <v/>
      </c>
      <c r="AR1966" s="6" t="str">
        <f t="shared" si="433"/>
        <v/>
      </c>
    </row>
    <row r="1967" spans="1:44" x14ac:dyDescent="0.25">
      <c r="A1967" s="22"/>
      <c r="B1967" s="121"/>
      <c r="C1967" s="121"/>
      <c r="D1967" s="121"/>
      <c r="E1967" s="122"/>
      <c r="F1967" s="123"/>
      <c r="G1967" s="123"/>
      <c r="H1967" s="22"/>
      <c r="I1967" s="122" t="str">
        <f>IF('Stock Takes'!$AC1968="", "", 'Stock Takes'!$AC1968)</f>
        <v/>
      </c>
      <c r="J1967" s="122" t="str">
        <f t="shared" si="420"/>
        <v/>
      </c>
      <c r="K1967" s="122" t="str">
        <f>IF($U$7=6, "", IF('Stock Takes'!AE$6="*", 'Stock Takes'!AE1968, IF('Stock Takes'!AF$6="*", 'Stock Takes'!AF1968, IF('Stock Takes'!AG$6="*", 'Stock Takes'!AG1968, IF('Stock Takes'!AH$6="*", 'Stock Takes'!AH1968, IF('Stock Takes'!AI$6="*", 'Stock Takes'!AI1968, IF('Stock Takes'!AJ$6="*", 'Stock Takes'!AJ1968)))))))</f>
        <v/>
      </c>
      <c r="L1967" s="122" t="str">
        <f t="shared" si="421"/>
        <v/>
      </c>
      <c r="M1967" s="22"/>
      <c r="AC1967" s="17">
        <f t="shared" si="422"/>
        <v>0</v>
      </c>
      <c r="AD1967" s="18">
        <f t="shared" si="423"/>
        <v>0</v>
      </c>
      <c r="AF1967" s="6" t="str">
        <f t="shared" si="424"/>
        <v/>
      </c>
      <c r="AG1967" s="6" t="str">
        <f t="shared" si="425"/>
        <v/>
      </c>
      <c r="AH1967" s="6" t="str">
        <f t="shared" si="426"/>
        <v/>
      </c>
      <c r="AI1967" s="6" t="str">
        <f t="shared" si="427"/>
        <v/>
      </c>
      <c r="AJ1967" s="6">
        <v>1960</v>
      </c>
      <c r="AK1967" s="73" t="str">
        <f t="shared" si="428"/>
        <v/>
      </c>
      <c r="AL1967" s="6" t="str">
        <f t="shared" si="429"/>
        <v/>
      </c>
      <c r="AN1967" s="6" t="str">
        <f>IF(D1967="", "", IF(COUNTIF($D$8:D1966, D1967)&gt;0, "", MAX($AN$7:AN1966)+1))</f>
        <v/>
      </c>
      <c r="AO1967" s="6" t="str">
        <f t="shared" si="430"/>
        <v/>
      </c>
      <c r="AP1967" s="6" t="str">
        <f t="shared" si="431"/>
        <v/>
      </c>
      <c r="AQ1967" s="6" t="str">
        <f t="shared" si="432"/>
        <v/>
      </c>
      <c r="AR1967" s="6" t="str">
        <f t="shared" si="433"/>
        <v/>
      </c>
    </row>
    <row r="1968" spans="1:44" x14ac:dyDescent="0.25">
      <c r="A1968" s="22"/>
      <c r="B1968" s="121"/>
      <c r="C1968" s="121"/>
      <c r="D1968" s="121"/>
      <c r="E1968" s="122"/>
      <c r="F1968" s="123"/>
      <c r="G1968" s="123"/>
      <c r="H1968" s="22"/>
      <c r="I1968" s="122" t="str">
        <f>IF('Stock Takes'!$AC1969="", "", 'Stock Takes'!$AC1969)</f>
        <v/>
      </c>
      <c r="J1968" s="122" t="str">
        <f t="shared" si="420"/>
        <v/>
      </c>
      <c r="K1968" s="122" t="str">
        <f>IF($U$7=6, "", IF('Stock Takes'!AE$6="*", 'Stock Takes'!AE1969, IF('Stock Takes'!AF$6="*", 'Stock Takes'!AF1969, IF('Stock Takes'!AG$6="*", 'Stock Takes'!AG1969, IF('Stock Takes'!AH$6="*", 'Stock Takes'!AH1969, IF('Stock Takes'!AI$6="*", 'Stock Takes'!AI1969, IF('Stock Takes'!AJ$6="*", 'Stock Takes'!AJ1969)))))))</f>
        <v/>
      </c>
      <c r="L1968" s="122" t="str">
        <f t="shared" si="421"/>
        <v/>
      </c>
      <c r="M1968" s="22"/>
      <c r="AC1968" s="17">
        <f t="shared" si="422"/>
        <v>0</v>
      </c>
      <c r="AD1968" s="18">
        <f t="shared" si="423"/>
        <v>0</v>
      </c>
      <c r="AF1968" s="6" t="str">
        <f t="shared" si="424"/>
        <v/>
      </c>
      <c r="AG1968" s="6" t="str">
        <f t="shared" si="425"/>
        <v/>
      </c>
      <c r="AH1968" s="6" t="str">
        <f t="shared" si="426"/>
        <v/>
      </c>
      <c r="AI1968" s="6" t="str">
        <f t="shared" si="427"/>
        <v/>
      </c>
      <c r="AJ1968" s="6">
        <v>1961</v>
      </c>
      <c r="AK1968" s="73" t="str">
        <f t="shared" si="428"/>
        <v/>
      </c>
      <c r="AL1968" s="6" t="str">
        <f t="shared" si="429"/>
        <v/>
      </c>
      <c r="AN1968" s="6" t="str">
        <f>IF(D1968="", "", IF(COUNTIF($D$8:D1967, D1968)&gt;0, "", MAX($AN$7:AN1967)+1))</f>
        <v/>
      </c>
      <c r="AO1968" s="6" t="str">
        <f t="shared" si="430"/>
        <v/>
      </c>
      <c r="AP1968" s="6" t="str">
        <f t="shared" si="431"/>
        <v/>
      </c>
      <c r="AQ1968" s="6" t="str">
        <f t="shared" si="432"/>
        <v/>
      </c>
      <c r="AR1968" s="6" t="str">
        <f t="shared" si="433"/>
        <v/>
      </c>
    </row>
    <row r="1969" spans="1:44" x14ac:dyDescent="0.25">
      <c r="A1969" s="22"/>
      <c r="B1969" s="121"/>
      <c r="C1969" s="121"/>
      <c r="D1969" s="121"/>
      <c r="E1969" s="122"/>
      <c r="F1969" s="123"/>
      <c r="G1969" s="123"/>
      <c r="H1969" s="22"/>
      <c r="I1969" s="122" t="str">
        <f>IF('Stock Takes'!$AC1970="", "", 'Stock Takes'!$AC1970)</f>
        <v/>
      </c>
      <c r="J1969" s="122" t="str">
        <f t="shared" si="420"/>
        <v/>
      </c>
      <c r="K1969" s="122" t="str">
        <f>IF($U$7=6, "", IF('Stock Takes'!AE$6="*", 'Stock Takes'!AE1970, IF('Stock Takes'!AF$6="*", 'Stock Takes'!AF1970, IF('Stock Takes'!AG$6="*", 'Stock Takes'!AG1970, IF('Stock Takes'!AH$6="*", 'Stock Takes'!AH1970, IF('Stock Takes'!AI$6="*", 'Stock Takes'!AI1970, IF('Stock Takes'!AJ$6="*", 'Stock Takes'!AJ1970)))))))</f>
        <v/>
      </c>
      <c r="L1969" s="122" t="str">
        <f t="shared" si="421"/>
        <v/>
      </c>
      <c r="M1969" s="22"/>
      <c r="AC1969" s="17">
        <f t="shared" si="422"/>
        <v>0</v>
      </c>
      <c r="AD1969" s="18">
        <f t="shared" si="423"/>
        <v>0</v>
      </c>
      <c r="AF1969" s="6" t="str">
        <f t="shared" si="424"/>
        <v/>
      </c>
      <c r="AG1969" s="6" t="str">
        <f t="shared" si="425"/>
        <v/>
      </c>
      <c r="AH1969" s="6" t="str">
        <f t="shared" si="426"/>
        <v/>
      </c>
      <c r="AI1969" s="6" t="str">
        <f t="shared" si="427"/>
        <v/>
      </c>
      <c r="AJ1969" s="6">
        <v>1962</v>
      </c>
      <c r="AK1969" s="73" t="str">
        <f t="shared" si="428"/>
        <v/>
      </c>
      <c r="AL1969" s="6" t="str">
        <f t="shared" si="429"/>
        <v/>
      </c>
      <c r="AN1969" s="6" t="str">
        <f>IF(D1969="", "", IF(COUNTIF($D$8:D1968, D1969)&gt;0, "", MAX($AN$7:AN1968)+1))</f>
        <v/>
      </c>
      <c r="AO1969" s="6" t="str">
        <f t="shared" si="430"/>
        <v/>
      </c>
      <c r="AP1969" s="6" t="str">
        <f t="shared" si="431"/>
        <v/>
      </c>
      <c r="AQ1969" s="6" t="str">
        <f t="shared" si="432"/>
        <v/>
      </c>
      <c r="AR1969" s="6" t="str">
        <f t="shared" si="433"/>
        <v/>
      </c>
    </row>
    <row r="1970" spans="1:44" x14ac:dyDescent="0.25">
      <c r="A1970" s="22"/>
      <c r="B1970" s="121"/>
      <c r="C1970" s="121"/>
      <c r="D1970" s="121"/>
      <c r="E1970" s="122"/>
      <c r="F1970" s="123"/>
      <c r="G1970" s="123"/>
      <c r="H1970" s="22"/>
      <c r="I1970" s="122" t="str">
        <f>IF('Stock Takes'!$AC1971="", "", 'Stock Takes'!$AC1971)</f>
        <v/>
      </c>
      <c r="J1970" s="122" t="str">
        <f t="shared" si="420"/>
        <v/>
      </c>
      <c r="K1970" s="122" t="str">
        <f>IF($U$7=6, "", IF('Stock Takes'!AE$6="*", 'Stock Takes'!AE1971, IF('Stock Takes'!AF$6="*", 'Stock Takes'!AF1971, IF('Stock Takes'!AG$6="*", 'Stock Takes'!AG1971, IF('Stock Takes'!AH$6="*", 'Stock Takes'!AH1971, IF('Stock Takes'!AI$6="*", 'Stock Takes'!AI1971, IF('Stock Takes'!AJ$6="*", 'Stock Takes'!AJ1971)))))))</f>
        <v/>
      </c>
      <c r="L1970" s="122" t="str">
        <f t="shared" si="421"/>
        <v/>
      </c>
      <c r="M1970" s="22"/>
      <c r="AC1970" s="17">
        <f t="shared" si="422"/>
        <v>0</v>
      </c>
      <c r="AD1970" s="18">
        <f t="shared" si="423"/>
        <v>0</v>
      </c>
      <c r="AF1970" s="6" t="str">
        <f t="shared" si="424"/>
        <v/>
      </c>
      <c r="AG1970" s="6" t="str">
        <f t="shared" si="425"/>
        <v/>
      </c>
      <c r="AH1970" s="6" t="str">
        <f t="shared" si="426"/>
        <v/>
      </c>
      <c r="AI1970" s="6" t="str">
        <f t="shared" si="427"/>
        <v/>
      </c>
      <c r="AJ1970" s="6">
        <v>1963</v>
      </c>
      <c r="AK1970" s="73" t="str">
        <f t="shared" si="428"/>
        <v/>
      </c>
      <c r="AL1970" s="6" t="str">
        <f t="shared" si="429"/>
        <v/>
      </c>
      <c r="AN1970" s="6" t="str">
        <f>IF(D1970="", "", IF(COUNTIF($D$8:D1969, D1970)&gt;0, "", MAX($AN$7:AN1969)+1))</f>
        <v/>
      </c>
      <c r="AO1970" s="6" t="str">
        <f t="shared" si="430"/>
        <v/>
      </c>
      <c r="AP1970" s="6" t="str">
        <f t="shared" si="431"/>
        <v/>
      </c>
      <c r="AQ1970" s="6" t="str">
        <f t="shared" si="432"/>
        <v/>
      </c>
      <c r="AR1970" s="6" t="str">
        <f t="shared" si="433"/>
        <v/>
      </c>
    </row>
    <row r="1971" spans="1:44" x14ac:dyDescent="0.25">
      <c r="A1971" s="22"/>
      <c r="B1971" s="121"/>
      <c r="C1971" s="121"/>
      <c r="D1971" s="121"/>
      <c r="E1971" s="122"/>
      <c r="F1971" s="123"/>
      <c r="G1971" s="123"/>
      <c r="H1971" s="22"/>
      <c r="I1971" s="122" t="str">
        <f>IF('Stock Takes'!$AC1972="", "", 'Stock Takes'!$AC1972)</f>
        <v/>
      </c>
      <c r="J1971" s="122" t="str">
        <f t="shared" si="420"/>
        <v/>
      </c>
      <c r="K1971" s="122" t="str">
        <f>IF($U$7=6, "", IF('Stock Takes'!AE$6="*", 'Stock Takes'!AE1972, IF('Stock Takes'!AF$6="*", 'Stock Takes'!AF1972, IF('Stock Takes'!AG$6="*", 'Stock Takes'!AG1972, IF('Stock Takes'!AH$6="*", 'Stock Takes'!AH1972, IF('Stock Takes'!AI$6="*", 'Stock Takes'!AI1972, IF('Stock Takes'!AJ$6="*", 'Stock Takes'!AJ1972)))))))</f>
        <v/>
      </c>
      <c r="L1971" s="122" t="str">
        <f t="shared" si="421"/>
        <v/>
      </c>
      <c r="M1971" s="22"/>
      <c r="AC1971" s="17">
        <f t="shared" si="422"/>
        <v>0</v>
      </c>
      <c r="AD1971" s="18">
        <f t="shared" si="423"/>
        <v>0</v>
      </c>
      <c r="AF1971" s="6" t="str">
        <f t="shared" si="424"/>
        <v/>
      </c>
      <c r="AG1971" s="6" t="str">
        <f t="shared" si="425"/>
        <v/>
      </c>
      <c r="AH1971" s="6" t="str">
        <f t="shared" si="426"/>
        <v/>
      </c>
      <c r="AI1971" s="6" t="str">
        <f t="shared" si="427"/>
        <v/>
      </c>
      <c r="AJ1971" s="6">
        <v>1964</v>
      </c>
      <c r="AK1971" s="73" t="str">
        <f t="shared" si="428"/>
        <v/>
      </c>
      <c r="AL1971" s="6" t="str">
        <f t="shared" si="429"/>
        <v/>
      </c>
      <c r="AN1971" s="6" t="str">
        <f>IF(D1971="", "", IF(COUNTIF($D$8:D1970, D1971)&gt;0, "", MAX($AN$7:AN1970)+1))</f>
        <v/>
      </c>
      <c r="AO1971" s="6" t="str">
        <f t="shared" si="430"/>
        <v/>
      </c>
      <c r="AP1971" s="6" t="str">
        <f t="shared" si="431"/>
        <v/>
      </c>
      <c r="AQ1971" s="6" t="str">
        <f t="shared" si="432"/>
        <v/>
      </c>
      <c r="AR1971" s="6" t="str">
        <f t="shared" si="433"/>
        <v/>
      </c>
    </row>
    <row r="1972" spans="1:44" x14ac:dyDescent="0.25">
      <c r="A1972" s="22"/>
      <c r="B1972" s="121"/>
      <c r="C1972" s="121"/>
      <c r="D1972" s="121"/>
      <c r="E1972" s="122"/>
      <c r="F1972" s="123"/>
      <c r="G1972" s="123"/>
      <c r="H1972" s="22"/>
      <c r="I1972" s="122" t="str">
        <f>IF('Stock Takes'!$AC1973="", "", 'Stock Takes'!$AC1973)</f>
        <v/>
      </c>
      <c r="J1972" s="122" t="str">
        <f t="shared" si="420"/>
        <v/>
      </c>
      <c r="K1972" s="122" t="str">
        <f>IF($U$7=6, "", IF('Stock Takes'!AE$6="*", 'Stock Takes'!AE1973, IF('Stock Takes'!AF$6="*", 'Stock Takes'!AF1973, IF('Stock Takes'!AG$6="*", 'Stock Takes'!AG1973, IF('Stock Takes'!AH$6="*", 'Stock Takes'!AH1973, IF('Stock Takes'!AI$6="*", 'Stock Takes'!AI1973, IF('Stock Takes'!AJ$6="*", 'Stock Takes'!AJ1973)))))))</f>
        <v/>
      </c>
      <c r="L1972" s="122" t="str">
        <f t="shared" si="421"/>
        <v/>
      </c>
      <c r="M1972" s="22"/>
      <c r="AC1972" s="17">
        <f t="shared" si="422"/>
        <v>0</v>
      </c>
      <c r="AD1972" s="18">
        <f t="shared" si="423"/>
        <v>0</v>
      </c>
      <c r="AF1972" s="6" t="str">
        <f t="shared" si="424"/>
        <v/>
      </c>
      <c r="AG1972" s="6" t="str">
        <f t="shared" si="425"/>
        <v/>
      </c>
      <c r="AH1972" s="6" t="str">
        <f t="shared" si="426"/>
        <v/>
      </c>
      <c r="AI1972" s="6" t="str">
        <f t="shared" si="427"/>
        <v/>
      </c>
      <c r="AJ1972" s="6">
        <v>1965</v>
      </c>
      <c r="AK1972" s="73" t="str">
        <f t="shared" si="428"/>
        <v/>
      </c>
      <c r="AL1972" s="6" t="str">
        <f t="shared" si="429"/>
        <v/>
      </c>
      <c r="AN1972" s="6" t="str">
        <f>IF(D1972="", "", IF(COUNTIF($D$8:D1971, D1972)&gt;0, "", MAX($AN$7:AN1971)+1))</f>
        <v/>
      </c>
      <c r="AO1972" s="6" t="str">
        <f t="shared" si="430"/>
        <v/>
      </c>
      <c r="AP1972" s="6" t="str">
        <f t="shared" si="431"/>
        <v/>
      </c>
      <c r="AQ1972" s="6" t="str">
        <f t="shared" si="432"/>
        <v/>
      </c>
      <c r="AR1972" s="6" t="str">
        <f t="shared" si="433"/>
        <v/>
      </c>
    </row>
    <row r="1973" spans="1:44" x14ac:dyDescent="0.25">
      <c r="A1973" s="22"/>
      <c r="B1973" s="121"/>
      <c r="C1973" s="121"/>
      <c r="D1973" s="121"/>
      <c r="E1973" s="122"/>
      <c r="F1973" s="123"/>
      <c r="G1973" s="123"/>
      <c r="H1973" s="22"/>
      <c r="I1973" s="122" t="str">
        <f>IF('Stock Takes'!$AC1974="", "", 'Stock Takes'!$AC1974)</f>
        <v/>
      </c>
      <c r="J1973" s="122" t="str">
        <f t="shared" si="420"/>
        <v/>
      </c>
      <c r="K1973" s="122" t="str">
        <f>IF($U$7=6, "", IF('Stock Takes'!AE$6="*", 'Stock Takes'!AE1974, IF('Stock Takes'!AF$6="*", 'Stock Takes'!AF1974, IF('Stock Takes'!AG$6="*", 'Stock Takes'!AG1974, IF('Stock Takes'!AH$6="*", 'Stock Takes'!AH1974, IF('Stock Takes'!AI$6="*", 'Stock Takes'!AI1974, IF('Stock Takes'!AJ$6="*", 'Stock Takes'!AJ1974)))))))</f>
        <v/>
      </c>
      <c r="L1973" s="122" t="str">
        <f t="shared" si="421"/>
        <v/>
      </c>
      <c r="M1973" s="22"/>
      <c r="AC1973" s="17">
        <f t="shared" si="422"/>
        <v>0</v>
      </c>
      <c r="AD1973" s="18">
        <f t="shared" si="423"/>
        <v>0</v>
      </c>
      <c r="AF1973" s="6" t="str">
        <f t="shared" si="424"/>
        <v/>
      </c>
      <c r="AG1973" s="6" t="str">
        <f t="shared" si="425"/>
        <v/>
      </c>
      <c r="AH1973" s="6" t="str">
        <f t="shared" si="426"/>
        <v/>
      </c>
      <c r="AI1973" s="6" t="str">
        <f t="shared" si="427"/>
        <v/>
      </c>
      <c r="AJ1973" s="6">
        <v>1966</v>
      </c>
      <c r="AK1973" s="73" t="str">
        <f t="shared" si="428"/>
        <v/>
      </c>
      <c r="AL1973" s="6" t="str">
        <f t="shared" si="429"/>
        <v/>
      </c>
      <c r="AN1973" s="6" t="str">
        <f>IF(D1973="", "", IF(COUNTIF($D$8:D1972, D1973)&gt;0, "", MAX($AN$7:AN1972)+1))</f>
        <v/>
      </c>
      <c r="AO1973" s="6" t="str">
        <f t="shared" si="430"/>
        <v/>
      </c>
      <c r="AP1973" s="6" t="str">
        <f t="shared" si="431"/>
        <v/>
      </c>
      <c r="AQ1973" s="6" t="str">
        <f t="shared" si="432"/>
        <v/>
      </c>
      <c r="AR1973" s="6" t="str">
        <f t="shared" si="433"/>
        <v/>
      </c>
    </row>
    <row r="1974" spans="1:44" x14ac:dyDescent="0.25">
      <c r="A1974" s="22"/>
      <c r="B1974" s="121"/>
      <c r="C1974" s="121"/>
      <c r="D1974" s="121"/>
      <c r="E1974" s="122"/>
      <c r="F1974" s="123"/>
      <c r="G1974" s="123"/>
      <c r="H1974" s="22"/>
      <c r="I1974" s="122" t="str">
        <f>IF('Stock Takes'!$AC1975="", "", 'Stock Takes'!$AC1975)</f>
        <v/>
      </c>
      <c r="J1974" s="122" t="str">
        <f t="shared" si="420"/>
        <v/>
      </c>
      <c r="K1974" s="122" t="str">
        <f>IF($U$7=6, "", IF('Stock Takes'!AE$6="*", 'Stock Takes'!AE1975, IF('Stock Takes'!AF$6="*", 'Stock Takes'!AF1975, IF('Stock Takes'!AG$6="*", 'Stock Takes'!AG1975, IF('Stock Takes'!AH$6="*", 'Stock Takes'!AH1975, IF('Stock Takes'!AI$6="*", 'Stock Takes'!AI1975, IF('Stock Takes'!AJ$6="*", 'Stock Takes'!AJ1975)))))))</f>
        <v/>
      </c>
      <c r="L1974" s="122" t="str">
        <f t="shared" si="421"/>
        <v/>
      </c>
      <c r="M1974" s="22"/>
      <c r="AC1974" s="17">
        <f t="shared" si="422"/>
        <v>0</v>
      </c>
      <c r="AD1974" s="18">
        <f t="shared" si="423"/>
        <v>0</v>
      </c>
      <c r="AF1974" s="6" t="str">
        <f t="shared" si="424"/>
        <v/>
      </c>
      <c r="AG1974" s="6" t="str">
        <f t="shared" si="425"/>
        <v/>
      </c>
      <c r="AH1974" s="6" t="str">
        <f t="shared" si="426"/>
        <v/>
      </c>
      <c r="AI1974" s="6" t="str">
        <f t="shared" si="427"/>
        <v/>
      </c>
      <c r="AJ1974" s="6">
        <v>1967</v>
      </c>
      <c r="AK1974" s="73" t="str">
        <f t="shared" si="428"/>
        <v/>
      </c>
      <c r="AL1974" s="6" t="str">
        <f t="shared" si="429"/>
        <v/>
      </c>
      <c r="AN1974" s="6" t="str">
        <f>IF(D1974="", "", IF(COUNTIF($D$8:D1973, D1974)&gt;0, "", MAX($AN$7:AN1973)+1))</f>
        <v/>
      </c>
      <c r="AO1974" s="6" t="str">
        <f t="shared" si="430"/>
        <v/>
      </c>
      <c r="AP1974" s="6" t="str">
        <f t="shared" si="431"/>
        <v/>
      </c>
      <c r="AQ1974" s="6" t="str">
        <f t="shared" si="432"/>
        <v/>
      </c>
      <c r="AR1974" s="6" t="str">
        <f t="shared" si="433"/>
        <v/>
      </c>
    </row>
    <row r="1975" spans="1:44" x14ac:dyDescent="0.25">
      <c r="A1975" s="22"/>
      <c r="B1975" s="121"/>
      <c r="C1975" s="121"/>
      <c r="D1975" s="121"/>
      <c r="E1975" s="122"/>
      <c r="F1975" s="123"/>
      <c r="G1975" s="123"/>
      <c r="H1975" s="22"/>
      <c r="I1975" s="122" t="str">
        <f>IF('Stock Takes'!$AC1976="", "", 'Stock Takes'!$AC1976)</f>
        <v/>
      </c>
      <c r="J1975" s="122" t="str">
        <f t="shared" si="420"/>
        <v/>
      </c>
      <c r="K1975" s="122" t="str">
        <f>IF($U$7=6, "", IF('Stock Takes'!AE$6="*", 'Stock Takes'!AE1976, IF('Stock Takes'!AF$6="*", 'Stock Takes'!AF1976, IF('Stock Takes'!AG$6="*", 'Stock Takes'!AG1976, IF('Stock Takes'!AH$6="*", 'Stock Takes'!AH1976, IF('Stock Takes'!AI$6="*", 'Stock Takes'!AI1976, IF('Stock Takes'!AJ$6="*", 'Stock Takes'!AJ1976)))))))</f>
        <v/>
      </c>
      <c r="L1975" s="122" t="str">
        <f t="shared" si="421"/>
        <v/>
      </c>
      <c r="M1975" s="22"/>
      <c r="AC1975" s="17">
        <f t="shared" si="422"/>
        <v>0</v>
      </c>
      <c r="AD1975" s="18">
        <f t="shared" si="423"/>
        <v>0</v>
      </c>
      <c r="AF1975" s="6" t="str">
        <f t="shared" si="424"/>
        <v/>
      </c>
      <c r="AG1975" s="6" t="str">
        <f t="shared" si="425"/>
        <v/>
      </c>
      <c r="AH1975" s="6" t="str">
        <f t="shared" si="426"/>
        <v/>
      </c>
      <c r="AI1975" s="6" t="str">
        <f t="shared" si="427"/>
        <v/>
      </c>
      <c r="AJ1975" s="6">
        <v>1968</v>
      </c>
      <c r="AK1975" s="73" t="str">
        <f t="shared" si="428"/>
        <v/>
      </c>
      <c r="AL1975" s="6" t="str">
        <f t="shared" si="429"/>
        <v/>
      </c>
      <c r="AN1975" s="6" t="str">
        <f>IF(D1975="", "", IF(COUNTIF($D$8:D1974, D1975)&gt;0, "", MAX($AN$7:AN1974)+1))</f>
        <v/>
      </c>
      <c r="AO1975" s="6" t="str">
        <f t="shared" si="430"/>
        <v/>
      </c>
      <c r="AP1975" s="6" t="str">
        <f t="shared" si="431"/>
        <v/>
      </c>
      <c r="AQ1975" s="6" t="str">
        <f t="shared" si="432"/>
        <v/>
      </c>
      <c r="AR1975" s="6" t="str">
        <f t="shared" si="433"/>
        <v/>
      </c>
    </row>
    <row r="1976" spans="1:44" x14ac:dyDescent="0.25">
      <c r="A1976" s="22"/>
      <c r="B1976" s="121"/>
      <c r="C1976" s="121"/>
      <c r="D1976" s="121"/>
      <c r="E1976" s="122"/>
      <c r="F1976" s="123"/>
      <c r="G1976" s="123"/>
      <c r="H1976" s="22"/>
      <c r="I1976" s="122" t="str">
        <f>IF('Stock Takes'!$AC1977="", "", 'Stock Takes'!$AC1977)</f>
        <v/>
      </c>
      <c r="J1976" s="122" t="str">
        <f t="shared" si="420"/>
        <v/>
      </c>
      <c r="K1976" s="122" t="str">
        <f>IF($U$7=6, "", IF('Stock Takes'!AE$6="*", 'Stock Takes'!AE1977, IF('Stock Takes'!AF$6="*", 'Stock Takes'!AF1977, IF('Stock Takes'!AG$6="*", 'Stock Takes'!AG1977, IF('Stock Takes'!AH$6="*", 'Stock Takes'!AH1977, IF('Stock Takes'!AI$6="*", 'Stock Takes'!AI1977, IF('Stock Takes'!AJ$6="*", 'Stock Takes'!AJ1977)))))))</f>
        <v/>
      </c>
      <c r="L1976" s="122" t="str">
        <f t="shared" si="421"/>
        <v/>
      </c>
      <c r="M1976" s="22"/>
      <c r="AC1976" s="17">
        <f t="shared" si="422"/>
        <v>0</v>
      </c>
      <c r="AD1976" s="18">
        <f t="shared" si="423"/>
        <v>0</v>
      </c>
      <c r="AF1976" s="6" t="str">
        <f t="shared" si="424"/>
        <v/>
      </c>
      <c r="AG1976" s="6" t="str">
        <f t="shared" si="425"/>
        <v/>
      </c>
      <c r="AH1976" s="6" t="str">
        <f t="shared" si="426"/>
        <v/>
      </c>
      <c r="AI1976" s="6" t="str">
        <f t="shared" si="427"/>
        <v/>
      </c>
      <c r="AJ1976" s="6">
        <v>1969</v>
      </c>
      <c r="AK1976" s="73" t="str">
        <f t="shared" si="428"/>
        <v/>
      </c>
      <c r="AL1976" s="6" t="str">
        <f t="shared" si="429"/>
        <v/>
      </c>
      <c r="AN1976" s="6" t="str">
        <f>IF(D1976="", "", IF(COUNTIF($D$8:D1975, D1976)&gt;0, "", MAX($AN$7:AN1975)+1))</f>
        <v/>
      </c>
      <c r="AO1976" s="6" t="str">
        <f t="shared" si="430"/>
        <v/>
      </c>
      <c r="AP1976" s="6" t="str">
        <f t="shared" si="431"/>
        <v/>
      </c>
      <c r="AQ1976" s="6" t="str">
        <f t="shared" si="432"/>
        <v/>
      </c>
      <c r="AR1976" s="6" t="str">
        <f t="shared" si="433"/>
        <v/>
      </c>
    </row>
    <row r="1977" spans="1:44" x14ac:dyDescent="0.25">
      <c r="A1977" s="22"/>
      <c r="B1977" s="121"/>
      <c r="C1977" s="121"/>
      <c r="D1977" s="121"/>
      <c r="E1977" s="122"/>
      <c r="F1977" s="123"/>
      <c r="G1977" s="123"/>
      <c r="H1977" s="22"/>
      <c r="I1977" s="122" t="str">
        <f>IF('Stock Takes'!$AC1978="", "", 'Stock Takes'!$AC1978)</f>
        <v/>
      </c>
      <c r="J1977" s="122" t="str">
        <f t="shared" si="420"/>
        <v/>
      </c>
      <c r="K1977" s="122" t="str">
        <f>IF($U$7=6, "", IF('Stock Takes'!AE$6="*", 'Stock Takes'!AE1978, IF('Stock Takes'!AF$6="*", 'Stock Takes'!AF1978, IF('Stock Takes'!AG$6="*", 'Stock Takes'!AG1978, IF('Stock Takes'!AH$6="*", 'Stock Takes'!AH1978, IF('Stock Takes'!AI$6="*", 'Stock Takes'!AI1978, IF('Stock Takes'!AJ$6="*", 'Stock Takes'!AJ1978)))))))</f>
        <v/>
      </c>
      <c r="L1977" s="122" t="str">
        <f t="shared" si="421"/>
        <v/>
      </c>
      <c r="M1977" s="22"/>
      <c r="AC1977" s="17">
        <f t="shared" si="422"/>
        <v>0</v>
      </c>
      <c r="AD1977" s="18">
        <f t="shared" si="423"/>
        <v>0</v>
      </c>
      <c r="AF1977" s="6" t="str">
        <f t="shared" si="424"/>
        <v/>
      </c>
      <c r="AG1977" s="6" t="str">
        <f t="shared" si="425"/>
        <v/>
      </c>
      <c r="AH1977" s="6" t="str">
        <f t="shared" si="426"/>
        <v/>
      </c>
      <c r="AI1977" s="6" t="str">
        <f t="shared" si="427"/>
        <v/>
      </c>
      <c r="AJ1977" s="6">
        <v>1970</v>
      </c>
      <c r="AK1977" s="73" t="str">
        <f t="shared" si="428"/>
        <v/>
      </c>
      <c r="AL1977" s="6" t="str">
        <f t="shared" si="429"/>
        <v/>
      </c>
      <c r="AN1977" s="6" t="str">
        <f>IF(D1977="", "", IF(COUNTIF($D$8:D1976, D1977)&gt;0, "", MAX($AN$7:AN1976)+1))</f>
        <v/>
      </c>
      <c r="AO1977" s="6" t="str">
        <f t="shared" si="430"/>
        <v/>
      </c>
      <c r="AP1977" s="6" t="str">
        <f t="shared" si="431"/>
        <v/>
      </c>
      <c r="AQ1977" s="6" t="str">
        <f t="shared" si="432"/>
        <v/>
      </c>
      <c r="AR1977" s="6" t="str">
        <f t="shared" si="433"/>
        <v/>
      </c>
    </row>
    <row r="1978" spans="1:44" x14ac:dyDescent="0.25">
      <c r="A1978" s="22"/>
      <c r="B1978" s="121"/>
      <c r="C1978" s="121"/>
      <c r="D1978" s="121"/>
      <c r="E1978" s="122"/>
      <c r="F1978" s="123"/>
      <c r="G1978" s="123"/>
      <c r="H1978" s="22"/>
      <c r="I1978" s="122" t="str">
        <f>IF('Stock Takes'!$AC1979="", "", 'Stock Takes'!$AC1979)</f>
        <v/>
      </c>
      <c r="J1978" s="122" t="str">
        <f t="shared" si="420"/>
        <v/>
      </c>
      <c r="K1978" s="122" t="str">
        <f>IF($U$7=6, "", IF('Stock Takes'!AE$6="*", 'Stock Takes'!AE1979, IF('Stock Takes'!AF$6="*", 'Stock Takes'!AF1979, IF('Stock Takes'!AG$6="*", 'Stock Takes'!AG1979, IF('Stock Takes'!AH$6="*", 'Stock Takes'!AH1979, IF('Stock Takes'!AI$6="*", 'Stock Takes'!AI1979, IF('Stock Takes'!AJ$6="*", 'Stock Takes'!AJ1979)))))))</f>
        <v/>
      </c>
      <c r="L1978" s="122" t="str">
        <f t="shared" si="421"/>
        <v/>
      </c>
      <c r="M1978" s="22"/>
      <c r="AC1978" s="17">
        <f t="shared" si="422"/>
        <v>0</v>
      </c>
      <c r="AD1978" s="18">
        <f t="shared" si="423"/>
        <v>0</v>
      </c>
      <c r="AF1978" s="6" t="str">
        <f t="shared" si="424"/>
        <v/>
      </c>
      <c r="AG1978" s="6" t="str">
        <f t="shared" si="425"/>
        <v/>
      </c>
      <c r="AH1978" s="6" t="str">
        <f t="shared" si="426"/>
        <v/>
      </c>
      <c r="AI1978" s="6" t="str">
        <f t="shared" si="427"/>
        <v/>
      </c>
      <c r="AJ1978" s="6">
        <v>1971</v>
      </c>
      <c r="AK1978" s="73" t="str">
        <f t="shared" si="428"/>
        <v/>
      </c>
      <c r="AL1978" s="6" t="str">
        <f t="shared" si="429"/>
        <v/>
      </c>
      <c r="AN1978" s="6" t="str">
        <f>IF(D1978="", "", IF(COUNTIF($D$8:D1977, D1978)&gt;0, "", MAX($AN$7:AN1977)+1))</f>
        <v/>
      </c>
      <c r="AO1978" s="6" t="str">
        <f t="shared" si="430"/>
        <v/>
      </c>
      <c r="AP1978" s="6" t="str">
        <f t="shared" si="431"/>
        <v/>
      </c>
      <c r="AQ1978" s="6" t="str">
        <f t="shared" si="432"/>
        <v/>
      </c>
      <c r="AR1978" s="6" t="str">
        <f t="shared" si="433"/>
        <v/>
      </c>
    </row>
    <row r="1979" spans="1:44" x14ac:dyDescent="0.25">
      <c r="A1979" s="22"/>
      <c r="B1979" s="121"/>
      <c r="C1979" s="121"/>
      <c r="D1979" s="121"/>
      <c r="E1979" s="122"/>
      <c r="F1979" s="123"/>
      <c r="G1979" s="123"/>
      <c r="H1979" s="22"/>
      <c r="I1979" s="122" t="str">
        <f>IF('Stock Takes'!$AC1980="", "", 'Stock Takes'!$AC1980)</f>
        <v/>
      </c>
      <c r="J1979" s="122" t="str">
        <f t="shared" si="420"/>
        <v/>
      </c>
      <c r="K1979" s="122" t="str">
        <f>IF($U$7=6, "", IF('Stock Takes'!AE$6="*", 'Stock Takes'!AE1980, IF('Stock Takes'!AF$6="*", 'Stock Takes'!AF1980, IF('Stock Takes'!AG$6="*", 'Stock Takes'!AG1980, IF('Stock Takes'!AH$6="*", 'Stock Takes'!AH1980, IF('Stock Takes'!AI$6="*", 'Stock Takes'!AI1980, IF('Stock Takes'!AJ$6="*", 'Stock Takes'!AJ1980)))))))</f>
        <v/>
      </c>
      <c r="L1979" s="122" t="str">
        <f t="shared" si="421"/>
        <v/>
      </c>
      <c r="M1979" s="22"/>
      <c r="AC1979" s="17">
        <f t="shared" si="422"/>
        <v>0</v>
      </c>
      <c r="AD1979" s="18">
        <f t="shared" si="423"/>
        <v>0</v>
      </c>
      <c r="AF1979" s="6" t="str">
        <f t="shared" si="424"/>
        <v/>
      </c>
      <c r="AG1979" s="6" t="str">
        <f t="shared" si="425"/>
        <v/>
      </c>
      <c r="AH1979" s="6" t="str">
        <f t="shared" si="426"/>
        <v/>
      </c>
      <c r="AI1979" s="6" t="str">
        <f t="shared" si="427"/>
        <v/>
      </c>
      <c r="AJ1979" s="6">
        <v>1972</v>
      </c>
      <c r="AK1979" s="73" t="str">
        <f t="shared" si="428"/>
        <v/>
      </c>
      <c r="AL1979" s="6" t="str">
        <f t="shared" si="429"/>
        <v/>
      </c>
      <c r="AN1979" s="6" t="str">
        <f>IF(D1979="", "", IF(COUNTIF($D$8:D1978, D1979)&gt;0, "", MAX($AN$7:AN1978)+1))</f>
        <v/>
      </c>
      <c r="AO1979" s="6" t="str">
        <f t="shared" si="430"/>
        <v/>
      </c>
      <c r="AP1979" s="6" t="str">
        <f t="shared" si="431"/>
        <v/>
      </c>
      <c r="AQ1979" s="6" t="str">
        <f t="shared" si="432"/>
        <v/>
      </c>
      <c r="AR1979" s="6" t="str">
        <f t="shared" si="433"/>
        <v/>
      </c>
    </row>
    <row r="1980" spans="1:44" x14ac:dyDescent="0.25">
      <c r="A1980" s="22"/>
      <c r="B1980" s="121"/>
      <c r="C1980" s="121"/>
      <c r="D1980" s="121"/>
      <c r="E1980" s="122"/>
      <c r="F1980" s="123"/>
      <c r="G1980" s="123"/>
      <c r="H1980" s="22"/>
      <c r="I1980" s="122" t="str">
        <f>IF('Stock Takes'!$AC1981="", "", 'Stock Takes'!$AC1981)</f>
        <v/>
      </c>
      <c r="J1980" s="122" t="str">
        <f t="shared" si="420"/>
        <v/>
      </c>
      <c r="K1980" s="122" t="str">
        <f>IF($U$7=6, "", IF('Stock Takes'!AE$6="*", 'Stock Takes'!AE1981, IF('Stock Takes'!AF$6="*", 'Stock Takes'!AF1981, IF('Stock Takes'!AG$6="*", 'Stock Takes'!AG1981, IF('Stock Takes'!AH$6="*", 'Stock Takes'!AH1981, IF('Stock Takes'!AI$6="*", 'Stock Takes'!AI1981, IF('Stock Takes'!AJ$6="*", 'Stock Takes'!AJ1981)))))))</f>
        <v/>
      </c>
      <c r="L1980" s="122" t="str">
        <f t="shared" si="421"/>
        <v/>
      </c>
      <c r="M1980" s="22"/>
      <c r="AC1980" s="17">
        <f t="shared" si="422"/>
        <v>0</v>
      </c>
      <c r="AD1980" s="18">
        <f t="shared" si="423"/>
        <v>0</v>
      </c>
      <c r="AF1980" s="6" t="str">
        <f t="shared" si="424"/>
        <v/>
      </c>
      <c r="AG1980" s="6" t="str">
        <f t="shared" si="425"/>
        <v/>
      </c>
      <c r="AH1980" s="6" t="str">
        <f t="shared" si="426"/>
        <v/>
      </c>
      <c r="AI1980" s="6" t="str">
        <f t="shared" si="427"/>
        <v/>
      </c>
      <c r="AJ1980" s="6">
        <v>1973</v>
      </c>
      <c r="AK1980" s="73" t="str">
        <f t="shared" si="428"/>
        <v/>
      </c>
      <c r="AL1980" s="6" t="str">
        <f t="shared" si="429"/>
        <v/>
      </c>
      <c r="AN1980" s="6" t="str">
        <f>IF(D1980="", "", IF(COUNTIF($D$8:D1979, D1980)&gt;0, "", MAX($AN$7:AN1979)+1))</f>
        <v/>
      </c>
      <c r="AO1980" s="6" t="str">
        <f t="shared" si="430"/>
        <v/>
      </c>
      <c r="AP1980" s="6" t="str">
        <f t="shared" si="431"/>
        <v/>
      </c>
      <c r="AQ1980" s="6" t="str">
        <f t="shared" si="432"/>
        <v/>
      </c>
      <c r="AR1980" s="6" t="str">
        <f t="shared" si="433"/>
        <v/>
      </c>
    </row>
    <row r="1981" spans="1:44" x14ac:dyDescent="0.25">
      <c r="A1981" s="22"/>
      <c r="B1981" s="121"/>
      <c r="C1981" s="121"/>
      <c r="D1981" s="121"/>
      <c r="E1981" s="122"/>
      <c r="F1981" s="123"/>
      <c r="G1981" s="123"/>
      <c r="H1981" s="22"/>
      <c r="I1981" s="122" t="str">
        <f>IF('Stock Takes'!$AC1982="", "", 'Stock Takes'!$AC1982)</f>
        <v/>
      </c>
      <c r="J1981" s="122" t="str">
        <f t="shared" si="420"/>
        <v/>
      </c>
      <c r="K1981" s="122" t="str">
        <f>IF($U$7=6, "", IF('Stock Takes'!AE$6="*", 'Stock Takes'!AE1982, IF('Stock Takes'!AF$6="*", 'Stock Takes'!AF1982, IF('Stock Takes'!AG$6="*", 'Stock Takes'!AG1982, IF('Stock Takes'!AH$6="*", 'Stock Takes'!AH1982, IF('Stock Takes'!AI$6="*", 'Stock Takes'!AI1982, IF('Stock Takes'!AJ$6="*", 'Stock Takes'!AJ1982)))))))</f>
        <v/>
      </c>
      <c r="L1981" s="122" t="str">
        <f t="shared" si="421"/>
        <v/>
      </c>
      <c r="M1981" s="22"/>
      <c r="AC1981" s="17">
        <f t="shared" si="422"/>
        <v>0</v>
      </c>
      <c r="AD1981" s="18">
        <f t="shared" si="423"/>
        <v>0</v>
      </c>
      <c r="AF1981" s="6" t="str">
        <f t="shared" si="424"/>
        <v/>
      </c>
      <c r="AG1981" s="6" t="str">
        <f t="shared" si="425"/>
        <v/>
      </c>
      <c r="AH1981" s="6" t="str">
        <f t="shared" si="426"/>
        <v/>
      </c>
      <c r="AI1981" s="6" t="str">
        <f t="shared" si="427"/>
        <v/>
      </c>
      <c r="AJ1981" s="6">
        <v>1974</v>
      </c>
      <c r="AK1981" s="73" t="str">
        <f t="shared" si="428"/>
        <v/>
      </c>
      <c r="AL1981" s="6" t="str">
        <f t="shared" si="429"/>
        <v/>
      </c>
      <c r="AN1981" s="6" t="str">
        <f>IF(D1981="", "", IF(COUNTIF($D$8:D1980, D1981)&gt;0, "", MAX($AN$7:AN1980)+1))</f>
        <v/>
      </c>
      <c r="AO1981" s="6" t="str">
        <f t="shared" si="430"/>
        <v/>
      </c>
      <c r="AP1981" s="6" t="str">
        <f t="shared" si="431"/>
        <v/>
      </c>
      <c r="AQ1981" s="6" t="str">
        <f t="shared" si="432"/>
        <v/>
      </c>
      <c r="AR1981" s="6" t="str">
        <f t="shared" si="433"/>
        <v/>
      </c>
    </row>
    <row r="1982" spans="1:44" x14ac:dyDescent="0.25">
      <c r="A1982" s="22"/>
      <c r="B1982" s="121"/>
      <c r="C1982" s="121"/>
      <c r="D1982" s="121"/>
      <c r="E1982" s="122"/>
      <c r="F1982" s="123"/>
      <c r="G1982" s="123"/>
      <c r="H1982" s="22"/>
      <c r="I1982" s="122" t="str">
        <f>IF('Stock Takes'!$AC1983="", "", 'Stock Takes'!$AC1983)</f>
        <v/>
      </c>
      <c r="J1982" s="122" t="str">
        <f t="shared" si="420"/>
        <v/>
      </c>
      <c r="K1982" s="122" t="str">
        <f>IF($U$7=6, "", IF('Stock Takes'!AE$6="*", 'Stock Takes'!AE1983, IF('Stock Takes'!AF$6="*", 'Stock Takes'!AF1983, IF('Stock Takes'!AG$6="*", 'Stock Takes'!AG1983, IF('Stock Takes'!AH$6="*", 'Stock Takes'!AH1983, IF('Stock Takes'!AI$6="*", 'Stock Takes'!AI1983, IF('Stock Takes'!AJ$6="*", 'Stock Takes'!AJ1983)))))))</f>
        <v/>
      </c>
      <c r="L1982" s="122" t="str">
        <f t="shared" si="421"/>
        <v/>
      </c>
      <c r="M1982" s="22"/>
      <c r="AC1982" s="17">
        <f t="shared" si="422"/>
        <v>0</v>
      </c>
      <c r="AD1982" s="18">
        <f t="shared" si="423"/>
        <v>0</v>
      </c>
      <c r="AF1982" s="6" t="str">
        <f t="shared" si="424"/>
        <v/>
      </c>
      <c r="AG1982" s="6" t="str">
        <f t="shared" si="425"/>
        <v/>
      </c>
      <c r="AH1982" s="6" t="str">
        <f t="shared" si="426"/>
        <v/>
      </c>
      <c r="AI1982" s="6" t="str">
        <f t="shared" si="427"/>
        <v/>
      </c>
      <c r="AJ1982" s="6">
        <v>1975</v>
      </c>
      <c r="AK1982" s="73" t="str">
        <f t="shared" si="428"/>
        <v/>
      </c>
      <c r="AL1982" s="6" t="str">
        <f t="shared" si="429"/>
        <v/>
      </c>
      <c r="AN1982" s="6" t="str">
        <f>IF(D1982="", "", IF(COUNTIF($D$8:D1981, D1982)&gt;0, "", MAX($AN$7:AN1981)+1))</f>
        <v/>
      </c>
      <c r="AO1982" s="6" t="str">
        <f t="shared" si="430"/>
        <v/>
      </c>
      <c r="AP1982" s="6" t="str">
        <f t="shared" si="431"/>
        <v/>
      </c>
      <c r="AQ1982" s="6" t="str">
        <f t="shared" si="432"/>
        <v/>
      </c>
      <c r="AR1982" s="6" t="str">
        <f t="shared" si="433"/>
        <v/>
      </c>
    </row>
    <row r="1983" spans="1:44" x14ac:dyDescent="0.25">
      <c r="A1983" s="22"/>
      <c r="B1983" s="121"/>
      <c r="C1983" s="121"/>
      <c r="D1983" s="121"/>
      <c r="E1983" s="122"/>
      <c r="F1983" s="123"/>
      <c r="G1983" s="123"/>
      <c r="H1983" s="22"/>
      <c r="I1983" s="122" t="str">
        <f>IF('Stock Takes'!$AC1984="", "", 'Stock Takes'!$AC1984)</f>
        <v/>
      </c>
      <c r="J1983" s="122" t="str">
        <f t="shared" si="420"/>
        <v/>
      </c>
      <c r="K1983" s="122" t="str">
        <f>IF($U$7=6, "", IF('Stock Takes'!AE$6="*", 'Stock Takes'!AE1984, IF('Stock Takes'!AF$6="*", 'Stock Takes'!AF1984, IF('Stock Takes'!AG$6="*", 'Stock Takes'!AG1984, IF('Stock Takes'!AH$6="*", 'Stock Takes'!AH1984, IF('Stock Takes'!AI$6="*", 'Stock Takes'!AI1984, IF('Stock Takes'!AJ$6="*", 'Stock Takes'!AJ1984)))))))</f>
        <v/>
      </c>
      <c r="L1983" s="122" t="str">
        <f t="shared" si="421"/>
        <v/>
      </c>
      <c r="M1983" s="22"/>
      <c r="AC1983" s="17">
        <f t="shared" si="422"/>
        <v>0</v>
      </c>
      <c r="AD1983" s="18">
        <f t="shared" si="423"/>
        <v>0</v>
      </c>
      <c r="AF1983" s="6" t="str">
        <f t="shared" si="424"/>
        <v/>
      </c>
      <c r="AG1983" s="6" t="str">
        <f t="shared" si="425"/>
        <v/>
      </c>
      <c r="AH1983" s="6" t="str">
        <f t="shared" si="426"/>
        <v/>
      </c>
      <c r="AI1983" s="6" t="str">
        <f t="shared" si="427"/>
        <v/>
      </c>
      <c r="AJ1983" s="6">
        <v>1976</v>
      </c>
      <c r="AK1983" s="73" t="str">
        <f t="shared" si="428"/>
        <v/>
      </c>
      <c r="AL1983" s="6" t="str">
        <f t="shared" si="429"/>
        <v/>
      </c>
      <c r="AN1983" s="6" t="str">
        <f>IF(D1983="", "", IF(COUNTIF($D$8:D1982, D1983)&gt;0, "", MAX($AN$7:AN1982)+1))</f>
        <v/>
      </c>
      <c r="AO1983" s="6" t="str">
        <f t="shared" si="430"/>
        <v/>
      </c>
      <c r="AP1983" s="6" t="str">
        <f t="shared" si="431"/>
        <v/>
      </c>
      <c r="AQ1983" s="6" t="str">
        <f t="shared" si="432"/>
        <v/>
      </c>
      <c r="AR1983" s="6" t="str">
        <f t="shared" si="433"/>
        <v/>
      </c>
    </row>
    <row r="1984" spans="1:44" x14ac:dyDescent="0.25">
      <c r="A1984" s="22"/>
      <c r="B1984" s="121"/>
      <c r="C1984" s="121"/>
      <c r="D1984" s="121"/>
      <c r="E1984" s="122"/>
      <c r="F1984" s="123"/>
      <c r="G1984" s="123"/>
      <c r="H1984" s="22"/>
      <c r="I1984" s="122" t="str">
        <f>IF('Stock Takes'!$AC1985="", "", 'Stock Takes'!$AC1985)</f>
        <v/>
      </c>
      <c r="J1984" s="122" t="str">
        <f t="shared" si="420"/>
        <v/>
      </c>
      <c r="K1984" s="122" t="str">
        <f>IF($U$7=6, "", IF('Stock Takes'!AE$6="*", 'Stock Takes'!AE1985, IF('Stock Takes'!AF$6="*", 'Stock Takes'!AF1985, IF('Stock Takes'!AG$6="*", 'Stock Takes'!AG1985, IF('Stock Takes'!AH$6="*", 'Stock Takes'!AH1985, IF('Stock Takes'!AI$6="*", 'Stock Takes'!AI1985, IF('Stock Takes'!AJ$6="*", 'Stock Takes'!AJ1985)))))))</f>
        <v/>
      </c>
      <c r="L1984" s="122" t="str">
        <f t="shared" si="421"/>
        <v/>
      </c>
      <c r="M1984" s="22"/>
      <c r="AC1984" s="17">
        <f t="shared" si="422"/>
        <v>0</v>
      </c>
      <c r="AD1984" s="18">
        <f t="shared" si="423"/>
        <v>0</v>
      </c>
      <c r="AF1984" s="6" t="str">
        <f t="shared" si="424"/>
        <v/>
      </c>
      <c r="AG1984" s="6" t="str">
        <f t="shared" si="425"/>
        <v/>
      </c>
      <c r="AH1984" s="6" t="str">
        <f t="shared" si="426"/>
        <v/>
      </c>
      <c r="AI1984" s="6" t="str">
        <f t="shared" si="427"/>
        <v/>
      </c>
      <c r="AJ1984" s="6">
        <v>1977</v>
      </c>
      <c r="AK1984" s="73" t="str">
        <f t="shared" si="428"/>
        <v/>
      </c>
      <c r="AL1984" s="6" t="str">
        <f t="shared" si="429"/>
        <v/>
      </c>
      <c r="AN1984" s="6" t="str">
        <f>IF(D1984="", "", IF(COUNTIF($D$8:D1983, D1984)&gt;0, "", MAX($AN$7:AN1983)+1))</f>
        <v/>
      </c>
      <c r="AO1984" s="6" t="str">
        <f t="shared" si="430"/>
        <v/>
      </c>
      <c r="AP1984" s="6" t="str">
        <f t="shared" si="431"/>
        <v/>
      </c>
      <c r="AQ1984" s="6" t="str">
        <f t="shared" si="432"/>
        <v/>
      </c>
      <c r="AR1984" s="6" t="str">
        <f t="shared" si="433"/>
        <v/>
      </c>
    </row>
    <row r="1985" spans="1:44" x14ac:dyDescent="0.25">
      <c r="A1985" s="22"/>
      <c r="B1985" s="121"/>
      <c r="C1985" s="121"/>
      <c r="D1985" s="121"/>
      <c r="E1985" s="122"/>
      <c r="F1985" s="123"/>
      <c r="G1985" s="123"/>
      <c r="H1985" s="22"/>
      <c r="I1985" s="122" t="str">
        <f>IF('Stock Takes'!$AC1986="", "", 'Stock Takes'!$AC1986)</f>
        <v/>
      </c>
      <c r="J1985" s="122" t="str">
        <f t="shared" si="420"/>
        <v/>
      </c>
      <c r="K1985" s="122" t="str">
        <f>IF($U$7=6, "", IF('Stock Takes'!AE$6="*", 'Stock Takes'!AE1986, IF('Stock Takes'!AF$6="*", 'Stock Takes'!AF1986, IF('Stock Takes'!AG$6="*", 'Stock Takes'!AG1986, IF('Stock Takes'!AH$6="*", 'Stock Takes'!AH1986, IF('Stock Takes'!AI$6="*", 'Stock Takes'!AI1986, IF('Stock Takes'!AJ$6="*", 'Stock Takes'!AJ1986)))))))</f>
        <v/>
      </c>
      <c r="L1985" s="122" t="str">
        <f t="shared" si="421"/>
        <v/>
      </c>
      <c r="M1985" s="22"/>
      <c r="AC1985" s="17">
        <f t="shared" si="422"/>
        <v>0</v>
      </c>
      <c r="AD1985" s="18">
        <f t="shared" si="423"/>
        <v>0</v>
      </c>
      <c r="AF1985" s="6" t="str">
        <f t="shared" si="424"/>
        <v/>
      </c>
      <c r="AG1985" s="6" t="str">
        <f t="shared" si="425"/>
        <v/>
      </c>
      <c r="AH1985" s="6" t="str">
        <f t="shared" si="426"/>
        <v/>
      </c>
      <c r="AI1985" s="6" t="str">
        <f t="shared" si="427"/>
        <v/>
      </c>
      <c r="AJ1985" s="6">
        <v>1978</v>
      </c>
      <c r="AK1985" s="73" t="str">
        <f t="shared" si="428"/>
        <v/>
      </c>
      <c r="AL1985" s="6" t="str">
        <f t="shared" si="429"/>
        <v/>
      </c>
      <c r="AN1985" s="6" t="str">
        <f>IF(D1985="", "", IF(COUNTIF($D$8:D1984, D1985)&gt;0, "", MAX($AN$7:AN1984)+1))</f>
        <v/>
      </c>
      <c r="AO1985" s="6" t="str">
        <f t="shared" si="430"/>
        <v/>
      </c>
      <c r="AP1985" s="6" t="str">
        <f t="shared" si="431"/>
        <v/>
      </c>
      <c r="AQ1985" s="6" t="str">
        <f t="shared" si="432"/>
        <v/>
      </c>
      <c r="AR1985" s="6" t="str">
        <f t="shared" si="433"/>
        <v/>
      </c>
    </row>
    <row r="1986" spans="1:44" x14ac:dyDescent="0.25">
      <c r="A1986" s="22"/>
      <c r="B1986" s="121"/>
      <c r="C1986" s="121"/>
      <c r="D1986" s="121"/>
      <c r="E1986" s="122"/>
      <c r="F1986" s="123"/>
      <c r="G1986" s="123"/>
      <c r="H1986" s="22"/>
      <c r="I1986" s="122" t="str">
        <f>IF('Stock Takes'!$AC1987="", "", 'Stock Takes'!$AC1987)</f>
        <v/>
      </c>
      <c r="J1986" s="122" t="str">
        <f t="shared" si="420"/>
        <v/>
      </c>
      <c r="K1986" s="122" t="str">
        <f>IF($U$7=6, "", IF('Stock Takes'!AE$6="*", 'Stock Takes'!AE1987, IF('Stock Takes'!AF$6="*", 'Stock Takes'!AF1987, IF('Stock Takes'!AG$6="*", 'Stock Takes'!AG1987, IF('Stock Takes'!AH$6="*", 'Stock Takes'!AH1987, IF('Stock Takes'!AI$6="*", 'Stock Takes'!AI1987, IF('Stock Takes'!AJ$6="*", 'Stock Takes'!AJ1987)))))))</f>
        <v/>
      </c>
      <c r="L1986" s="122" t="str">
        <f t="shared" si="421"/>
        <v/>
      </c>
      <c r="M1986" s="22"/>
      <c r="AC1986" s="17">
        <f t="shared" si="422"/>
        <v>0</v>
      </c>
      <c r="AD1986" s="18">
        <f t="shared" si="423"/>
        <v>0</v>
      </c>
      <c r="AF1986" s="6" t="str">
        <f t="shared" si="424"/>
        <v/>
      </c>
      <c r="AG1986" s="6" t="str">
        <f t="shared" si="425"/>
        <v/>
      </c>
      <c r="AH1986" s="6" t="str">
        <f t="shared" si="426"/>
        <v/>
      </c>
      <c r="AI1986" s="6" t="str">
        <f t="shared" si="427"/>
        <v/>
      </c>
      <c r="AJ1986" s="6">
        <v>1979</v>
      </c>
      <c r="AK1986" s="73" t="str">
        <f t="shared" si="428"/>
        <v/>
      </c>
      <c r="AL1986" s="6" t="str">
        <f t="shared" si="429"/>
        <v/>
      </c>
      <c r="AN1986" s="6" t="str">
        <f>IF(D1986="", "", IF(COUNTIF($D$8:D1985, D1986)&gt;0, "", MAX($AN$7:AN1985)+1))</f>
        <v/>
      </c>
      <c r="AO1986" s="6" t="str">
        <f t="shared" si="430"/>
        <v/>
      </c>
      <c r="AP1986" s="6" t="str">
        <f t="shared" si="431"/>
        <v/>
      </c>
      <c r="AQ1986" s="6" t="str">
        <f t="shared" si="432"/>
        <v/>
      </c>
      <c r="AR1986" s="6" t="str">
        <f t="shared" si="433"/>
        <v/>
      </c>
    </row>
    <row r="1987" spans="1:44" x14ac:dyDescent="0.25">
      <c r="A1987" s="22"/>
      <c r="B1987" s="121"/>
      <c r="C1987" s="121"/>
      <c r="D1987" s="121"/>
      <c r="E1987" s="122"/>
      <c r="F1987" s="123"/>
      <c r="G1987" s="123"/>
      <c r="H1987" s="22"/>
      <c r="I1987" s="122" t="str">
        <f>IF('Stock Takes'!$AC1988="", "", 'Stock Takes'!$AC1988)</f>
        <v/>
      </c>
      <c r="J1987" s="122" t="str">
        <f t="shared" si="420"/>
        <v/>
      </c>
      <c r="K1987" s="122" t="str">
        <f>IF($U$7=6, "", IF('Stock Takes'!AE$6="*", 'Stock Takes'!AE1988, IF('Stock Takes'!AF$6="*", 'Stock Takes'!AF1988, IF('Stock Takes'!AG$6="*", 'Stock Takes'!AG1988, IF('Stock Takes'!AH$6="*", 'Stock Takes'!AH1988, IF('Stock Takes'!AI$6="*", 'Stock Takes'!AI1988, IF('Stock Takes'!AJ$6="*", 'Stock Takes'!AJ1988)))))))</f>
        <v/>
      </c>
      <c r="L1987" s="122" t="str">
        <f t="shared" si="421"/>
        <v/>
      </c>
      <c r="M1987" s="22"/>
      <c r="AC1987" s="17">
        <f t="shared" si="422"/>
        <v>0</v>
      </c>
      <c r="AD1987" s="18">
        <f t="shared" si="423"/>
        <v>0</v>
      </c>
      <c r="AF1987" s="6" t="str">
        <f t="shared" si="424"/>
        <v/>
      </c>
      <c r="AG1987" s="6" t="str">
        <f t="shared" si="425"/>
        <v/>
      </c>
      <c r="AH1987" s="6" t="str">
        <f t="shared" si="426"/>
        <v/>
      </c>
      <c r="AI1987" s="6" t="str">
        <f t="shared" si="427"/>
        <v/>
      </c>
      <c r="AJ1987" s="6">
        <v>1980</v>
      </c>
      <c r="AK1987" s="73" t="str">
        <f t="shared" si="428"/>
        <v/>
      </c>
      <c r="AL1987" s="6" t="str">
        <f t="shared" si="429"/>
        <v/>
      </c>
      <c r="AN1987" s="6" t="str">
        <f>IF(D1987="", "", IF(COUNTIF($D$8:D1986, D1987)&gt;0, "", MAX($AN$7:AN1986)+1))</f>
        <v/>
      </c>
      <c r="AO1987" s="6" t="str">
        <f t="shared" si="430"/>
        <v/>
      </c>
      <c r="AP1987" s="6" t="str">
        <f t="shared" si="431"/>
        <v/>
      </c>
      <c r="AQ1987" s="6" t="str">
        <f t="shared" si="432"/>
        <v/>
      </c>
      <c r="AR1987" s="6" t="str">
        <f t="shared" si="433"/>
        <v/>
      </c>
    </row>
    <row r="1988" spans="1:44" x14ac:dyDescent="0.25">
      <c r="A1988" s="22"/>
      <c r="B1988" s="121"/>
      <c r="C1988" s="121"/>
      <c r="D1988" s="121"/>
      <c r="E1988" s="122"/>
      <c r="F1988" s="123"/>
      <c r="G1988" s="123"/>
      <c r="H1988" s="22"/>
      <c r="I1988" s="122" t="str">
        <f>IF('Stock Takes'!$AC1989="", "", 'Stock Takes'!$AC1989)</f>
        <v/>
      </c>
      <c r="J1988" s="122" t="str">
        <f t="shared" si="420"/>
        <v/>
      </c>
      <c r="K1988" s="122" t="str">
        <f>IF($U$7=6, "", IF('Stock Takes'!AE$6="*", 'Stock Takes'!AE1989, IF('Stock Takes'!AF$6="*", 'Stock Takes'!AF1989, IF('Stock Takes'!AG$6="*", 'Stock Takes'!AG1989, IF('Stock Takes'!AH$6="*", 'Stock Takes'!AH1989, IF('Stock Takes'!AI$6="*", 'Stock Takes'!AI1989, IF('Stock Takes'!AJ$6="*", 'Stock Takes'!AJ1989)))))))</f>
        <v/>
      </c>
      <c r="L1988" s="122" t="str">
        <f t="shared" si="421"/>
        <v/>
      </c>
      <c r="M1988" s="22"/>
      <c r="AC1988" s="17">
        <f t="shared" si="422"/>
        <v>0</v>
      </c>
      <c r="AD1988" s="18">
        <f t="shared" si="423"/>
        <v>0</v>
      </c>
      <c r="AF1988" s="6" t="str">
        <f t="shared" si="424"/>
        <v/>
      </c>
      <c r="AG1988" s="6" t="str">
        <f t="shared" si="425"/>
        <v/>
      </c>
      <c r="AH1988" s="6" t="str">
        <f t="shared" si="426"/>
        <v/>
      </c>
      <c r="AI1988" s="6" t="str">
        <f t="shared" si="427"/>
        <v/>
      </c>
      <c r="AJ1988" s="6">
        <v>1981</v>
      </c>
      <c r="AK1988" s="73" t="str">
        <f t="shared" si="428"/>
        <v/>
      </c>
      <c r="AL1988" s="6" t="str">
        <f t="shared" si="429"/>
        <v/>
      </c>
      <c r="AN1988" s="6" t="str">
        <f>IF(D1988="", "", IF(COUNTIF($D$8:D1987, D1988)&gt;0, "", MAX($AN$7:AN1987)+1))</f>
        <v/>
      </c>
      <c r="AO1988" s="6" t="str">
        <f t="shared" si="430"/>
        <v/>
      </c>
      <c r="AP1988" s="6" t="str">
        <f t="shared" si="431"/>
        <v/>
      </c>
      <c r="AQ1988" s="6" t="str">
        <f t="shared" si="432"/>
        <v/>
      </c>
      <c r="AR1988" s="6" t="str">
        <f t="shared" si="433"/>
        <v/>
      </c>
    </row>
    <row r="1989" spans="1:44" x14ac:dyDescent="0.25">
      <c r="A1989" s="22"/>
      <c r="B1989" s="121"/>
      <c r="C1989" s="121"/>
      <c r="D1989" s="121"/>
      <c r="E1989" s="122"/>
      <c r="F1989" s="123"/>
      <c r="G1989" s="123"/>
      <c r="H1989" s="22"/>
      <c r="I1989" s="122" t="str">
        <f>IF('Stock Takes'!$AC1990="", "", 'Stock Takes'!$AC1990)</f>
        <v/>
      </c>
      <c r="J1989" s="122" t="str">
        <f t="shared" si="420"/>
        <v/>
      </c>
      <c r="K1989" s="122" t="str">
        <f>IF($U$7=6, "", IF('Stock Takes'!AE$6="*", 'Stock Takes'!AE1990, IF('Stock Takes'!AF$6="*", 'Stock Takes'!AF1990, IF('Stock Takes'!AG$6="*", 'Stock Takes'!AG1990, IF('Stock Takes'!AH$6="*", 'Stock Takes'!AH1990, IF('Stock Takes'!AI$6="*", 'Stock Takes'!AI1990, IF('Stock Takes'!AJ$6="*", 'Stock Takes'!AJ1990)))))))</f>
        <v/>
      </c>
      <c r="L1989" s="122" t="str">
        <f t="shared" si="421"/>
        <v/>
      </c>
      <c r="M1989" s="22"/>
      <c r="AC1989" s="17">
        <f t="shared" si="422"/>
        <v>0</v>
      </c>
      <c r="AD1989" s="18">
        <f t="shared" si="423"/>
        <v>0</v>
      </c>
      <c r="AF1989" s="6" t="str">
        <f t="shared" si="424"/>
        <v/>
      </c>
      <c r="AG1989" s="6" t="str">
        <f t="shared" si="425"/>
        <v/>
      </c>
      <c r="AH1989" s="6" t="str">
        <f t="shared" si="426"/>
        <v/>
      </c>
      <c r="AI1989" s="6" t="str">
        <f t="shared" si="427"/>
        <v/>
      </c>
      <c r="AJ1989" s="6">
        <v>1982</v>
      </c>
      <c r="AK1989" s="73" t="str">
        <f t="shared" si="428"/>
        <v/>
      </c>
      <c r="AL1989" s="6" t="str">
        <f t="shared" si="429"/>
        <v/>
      </c>
      <c r="AN1989" s="6" t="str">
        <f>IF(D1989="", "", IF(COUNTIF($D$8:D1988, D1989)&gt;0, "", MAX($AN$7:AN1988)+1))</f>
        <v/>
      </c>
      <c r="AO1989" s="6" t="str">
        <f t="shared" si="430"/>
        <v/>
      </c>
      <c r="AP1989" s="6" t="str">
        <f t="shared" si="431"/>
        <v/>
      </c>
      <c r="AQ1989" s="6" t="str">
        <f t="shared" si="432"/>
        <v/>
      </c>
      <c r="AR1989" s="6" t="str">
        <f t="shared" si="433"/>
        <v/>
      </c>
    </row>
    <row r="1990" spans="1:44" x14ac:dyDescent="0.25">
      <c r="A1990" s="22"/>
      <c r="B1990" s="121"/>
      <c r="C1990" s="121"/>
      <c r="D1990" s="121"/>
      <c r="E1990" s="122"/>
      <c r="F1990" s="123"/>
      <c r="G1990" s="123"/>
      <c r="H1990" s="22"/>
      <c r="I1990" s="122" t="str">
        <f>IF('Stock Takes'!$AC1991="", "", 'Stock Takes'!$AC1991)</f>
        <v/>
      </c>
      <c r="J1990" s="122" t="str">
        <f t="shared" si="420"/>
        <v/>
      </c>
      <c r="K1990" s="122" t="str">
        <f>IF($U$7=6, "", IF('Stock Takes'!AE$6="*", 'Stock Takes'!AE1991, IF('Stock Takes'!AF$6="*", 'Stock Takes'!AF1991, IF('Stock Takes'!AG$6="*", 'Stock Takes'!AG1991, IF('Stock Takes'!AH$6="*", 'Stock Takes'!AH1991, IF('Stock Takes'!AI$6="*", 'Stock Takes'!AI1991, IF('Stock Takes'!AJ$6="*", 'Stock Takes'!AJ1991)))))))</f>
        <v/>
      </c>
      <c r="L1990" s="122" t="str">
        <f t="shared" si="421"/>
        <v/>
      </c>
      <c r="M1990" s="22"/>
      <c r="AC1990" s="17">
        <f t="shared" si="422"/>
        <v>0</v>
      </c>
      <c r="AD1990" s="18">
        <f t="shared" si="423"/>
        <v>0</v>
      </c>
      <c r="AF1990" s="6" t="str">
        <f t="shared" si="424"/>
        <v/>
      </c>
      <c r="AG1990" s="6" t="str">
        <f t="shared" si="425"/>
        <v/>
      </c>
      <c r="AH1990" s="6" t="str">
        <f t="shared" si="426"/>
        <v/>
      </c>
      <c r="AI1990" s="6" t="str">
        <f t="shared" si="427"/>
        <v/>
      </c>
      <c r="AJ1990" s="6">
        <v>1983</v>
      </c>
      <c r="AK1990" s="73" t="str">
        <f t="shared" si="428"/>
        <v/>
      </c>
      <c r="AL1990" s="6" t="str">
        <f t="shared" si="429"/>
        <v/>
      </c>
      <c r="AN1990" s="6" t="str">
        <f>IF(D1990="", "", IF(COUNTIF($D$8:D1989, D1990)&gt;0, "", MAX($AN$7:AN1989)+1))</f>
        <v/>
      </c>
      <c r="AO1990" s="6" t="str">
        <f t="shared" si="430"/>
        <v/>
      </c>
      <c r="AP1990" s="6" t="str">
        <f t="shared" si="431"/>
        <v/>
      </c>
      <c r="AQ1990" s="6" t="str">
        <f t="shared" si="432"/>
        <v/>
      </c>
      <c r="AR1990" s="6" t="str">
        <f t="shared" si="433"/>
        <v/>
      </c>
    </row>
    <row r="1991" spans="1:44" x14ac:dyDescent="0.25">
      <c r="A1991" s="22"/>
      <c r="B1991" s="121"/>
      <c r="C1991" s="121"/>
      <c r="D1991" s="121"/>
      <c r="E1991" s="122"/>
      <c r="F1991" s="123"/>
      <c r="G1991" s="123"/>
      <c r="H1991" s="22"/>
      <c r="I1991" s="122" t="str">
        <f>IF('Stock Takes'!$AC1992="", "", 'Stock Takes'!$AC1992)</f>
        <v/>
      </c>
      <c r="J1991" s="122" t="str">
        <f t="shared" si="420"/>
        <v/>
      </c>
      <c r="K1991" s="122" t="str">
        <f>IF($U$7=6, "", IF('Stock Takes'!AE$6="*", 'Stock Takes'!AE1992, IF('Stock Takes'!AF$6="*", 'Stock Takes'!AF1992, IF('Stock Takes'!AG$6="*", 'Stock Takes'!AG1992, IF('Stock Takes'!AH$6="*", 'Stock Takes'!AH1992, IF('Stock Takes'!AI$6="*", 'Stock Takes'!AI1992, IF('Stock Takes'!AJ$6="*", 'Stock Takes'!AJ1992)))))))</f>
        <v/>
      </c>
      <c r="L1991" s="122" t="str">
        <f t="shared" si="421"/>
        <v/>
      </c>
      <c r="M1991" s="22"/>
      <c r="AC1991" s="17">
        <f t="shared" si="422"/>
        <v>0</v>
      </c>
      <c r="AD1991" s="18">
        <f t="shared" si="423"/>
        <v>0</v>
      </c>
      <c r="AF1991" s="6" t="str">
        <f t="shared" si="424"/>
        <v/>
      </c>
      <c r="AG1991" s="6" t="str">
        <f t="shared" si="425"/>
        <v/>
      </c>
      <c r="AH1991" s="6" t="str">
        <f t="shared" si="426"/>
        <v/>
      </c>
      <c r="AI1991" s="6" t="str">
        <f t="shared" si="427"/>
        <v/>
      </c>
      <c r="AJ1991" s="6">
        <v>1984</v>
      </c>
      <c r="AK1991" s="73" t="str">
        <f t="shared" si="428"/>
        <v/>
      </c>
      <c r="AL1991" s="6" t="str">
        <f t="shared" si="429"/>
        <v/>
      </c>
      <c r="AN1991" s="6" t="str">
        <f>IF(D1991="", "", IF(COUNTIF($D$8:D1990, D1991)&gt;0, "", MAX($AN$7:AN1990)+1))</f>
        <v/>
      </c>
      <c r="AO1991" s="6" t="str">
        <f t="shared" si="430"/>
        <v/>
      </c>
      <c r="AP1991" s="6" t="str">
        <f t="shared" si="431"/>
        <v/>
      </c>
      <c r="AQ1991" s="6" t="str">
        <f t="shared" si="432"/>
        <v/>
      </c>
      <c r="AR1991" s="6" t="str">
        <f t="shared" si="433"/>
        <v/>
      </c>
    </row>
    <row r="1992" spans="1:44" x14ac:dyDescent="0.25">
      <c r="A1992" s="22"/>
      <c r="B1992" s="121"/>
      <c r="C1992" s="121"/>
      <c r="D1992" s="121"/>
      <c r="E1992" s="122"/>
      <c r="F1992" s="123"/>
      <c r="G1992" s="123"/>
      <c r="H1992" s="22"/>
      <c r="I1992" s="122" t="str">
        <f>IF('Stock Takes'!$AC1993="", "", 'Stock Takes'!$AC1993)</f>
        <v/>
      </c>
      <c r="J1992" s="122" t="str">
        <f t="shared" ref="J1992:J2055" si="434">IF(B1992="", "", IF(I1992=0, $AC$4, IF(I1992&lt;E1992, $AC$5, $AC$3)))</f>
        <v/>
      </c>
      <c r="K1992" s="122" t="str">
        <f>IF($U$7=6, "", IF('Stock Takes'!AE$6="*", 'Stock Takes'!AE1993, IF('Stock Takes'!AF$6="*", 'Stock Takes'!AF1993, IF('Stock Takes'!AG$6="*", 'Stock Takes'!AG1993, IF('Stock Takes'!AH$6="*", 'Stock Takes'!AH1993, IF('Stock Takes'!AI$6="*", 'Stock Takes'!AI1993, IF('Stock Takes'!AJ$6="*", 'Stock Takes'!AJ1993)))))))</f>
        <v/>
      </c>
      <c r="L1992" s="122" t="str">
        <f t="shared" si="421"/>
        <v/>
      </c>
      <c r="M1992" s="22"/>
      <c r="AC1992" s="17">
        <f t="shared" si="422"/>
        <v>0</v>
      </c>
      <c r="AD1992" s="18">
        <f t="shared" si="423"/>
        <v>0</v>
      </c>
      <c r="AF1992" s="6" t="str">
        <f t="shared" si="424"/>
        <v/>
      </c>
      <c r="AG1992" s="6" t="str">
        <f t="shared" si="425"/>
        <v/>
      </c>
      <c r="AH1992" s="6" t="str">
        <f t="shared" si="426"/>
        <v/>
      </c>
      <c r="AI1992" s="6" t="str">
        <f t="shared" si="427"/>
        <v/>
      </c>
      <c r="AJ1992" s="6">
        <v>1985</v>
      </c>
      <c r="AK1992" s="73" t="str">
        <f t="shared" si="428"/>
        <v/>
      </c>
      <c r="AL1992" s="6" t="str">
        <f t="shared" si="429"/>
        <v/>
      </c>
      <c r="AN1992" s="6" t="str">
        <f>IF(D1992="", "", IF(COUNTIF($D$8:D1991, D1992)&gt;0, "", MAX($AN$7:AN1991)+1))</f>
        <v/>
      </c>
      <c r="AO1992" s="6" t="str">
        <f t="shared" si="430"/>
        <v/>
      </c>
      <c r="AP1992" s="6" t="str">
        <f t="shared" si="431"/>
        <v/>
      </c>
      <c r="AQ1992" s="6" t="str">
        <f t="shared" si="432"/>
        <v/>
      </c>
      <c r="AR1992" s="6" t="str">
        <f t="shared" si="433"/>
        <v/>
      </c>
    </row>
    <row r="1993" spans="1:44" x14ac:dyDescent="0.25">
      <c r="A1993" s="22"/>
      <c r="B1993" s="121"/>
      <c r="C1993" s="121"/>
      <c r="D1993" s="121"/>
      <c r="E1993" s="122"/>
      <c r="F1993" s="123"/>
      <c r="G1993" s="123"/>
      <c r="H1993" s="22"/>
      <c r="I1993" s="122" t="str">
        <f>IF('Stock Takes'!$AC1994="", "", 'Stock Takes'!$AC1994)</f>
        <v/>
      </c>
      <c r="J1993" s="122" t="str">
        <f t="shared" si="434"/>
        <v/>
      </c>
      <c r="K1993" s="122" t="str">
        <f>IF($U$7=6, "", IF('Stock Takes'!AE$6="*", 'Stock Takes'!AE1994, IF('Stock Takes'!AF$6="*", 'Stock Takes'!AF1994, IF('Stock Takes'!AG$6="*", 'Stock Takes'!AG1994, IF('Stock Takes'!AH$6="*", 'Stock Takes'!AH1994, IF('Stock Takes'!AI$6="*", 'Stock Takes'!AI1994, IF('Stock Takes'!AJ$6="*", 'Stock Takes'!AJ1994)))))))</f>
        <v/>
      </c>
      <c r="L1993" s="122" t="str">
        <f t="shared" ref="L1993:L2056" si="435">IFERROR(IF(B1993="", "", IF(I1993&lt;(K1993/$U$3*$U$5), $AC$5, $AC$3)), "")</f>
        <v/>
      </c>
      <c r="M1993" s="22"/>
      <c r="AC1993" s="17">
        <f t="shared" ref="AC1993:AC2056" si="436">IFERROR(I1993*F1993, 0)</f>
        <v>0</v>
      </c>
      <c r="AD1993" s="18">
        <f t="shared" ref="AD1993:AD2056" si="437">IFERROR(G1993*I1993, 0)</f>
        <v>0</v>
      </c>
      <c r="AF1993" s="6" t="str">
        <f t="shared" ref="AF1993:AF2056" si="438">IF(OR(AND($J1993=$AC$3, $L1993=$AC$3), $B1993=""), "", IF($J1993=$AC$3, 0, $I1993-$E1993))</f>
        <v/>
      </c>
      <c r="AG1993" s="6" t="str">
        <f t="shared" ref="AG1993:AG2056" si="439">IF(OR(AND($J1993=$AC$3, $L1993=$AC$3), $B1993=""), "", IF($L1993=$AC$3, 0, ROUND(($K1993/$U$3*$U$5), 0)-$I1993))</f>
        <v/>
      </c>
      <c r="AH1993" s="6" t="str">
        <f t="shared" ref="AH1993:AH2056" si="440">IF(AF1993="", "", RANK(AF1993, $AF$8:$AF$2507, 1))</f>
        <v/>
      </c>
      <c r="AI1993" s="6" t="str">
        <f t="shared" ref="AI1993:AI2056" si="441">IF(AG1993="", "", RANK(AG1993, $AG$8:$AG$2507, 0))</f>
        <v/>
      </c>
      <c r="AJ1993" s="6">
        <v>1986</v>
      </c>
      <c r="AK1993" s="73" t="str">
        <f t="shared" ref="AK1993:AK2056" si="442">IFERROR(IF(OR($AK$3="", $AK$3=D1993), IF($B1993="", "", ($AH1993*0.0001)+($AI1993*0.00000001)+(AJ1993*0.000000000001)), ""), "")</f>
        <v/>
      </c>
      <c r="AL1993" s="6" t="str">
        <f t="shared" ref="AL1993:AL2056" si="443">IFERROR(IF(B1993="", "", RANK(AK1993, $AK$8:$AK$2507, 1)), "")</f>
        <v/>
      </c>
      <c r="AN1993" s="6" t="str">
        <f>IF(D1993="", "", IF(COUNTIF($D$8:D1992, D1993)&gt;0, "", MAX($AN$7:AN1992)+1))</f>
        <v/>
      </c>
      <c r="AO1993" s="6" t="str">
        <f t="shared" ref="AO1993:AO2056" si="444">IFERROR(INDEX($D$8:$D$2507, MATCH(AJ1993, $AN$8:$AN$2507, 0)), "")</f>
        <v/>
      </c>
      <c r="AP1993" s="6" t="str">
        <f t="shared" ref="AP1993:AP2056" si="445">IF(AO1993="", "", COUNTIF($AO$8:$AO$2507,"&lt;"&amp;AO1993)+1)</f>
        <v/>
      </c>
      <c r="AQ1993" s="6" t="str">
        <f t="shared" ref="AQ1993:AQ2056" si="446">IF(AP1993="", "", AP1993-$AP$4)</f>
        <v/>
      </c>
      <c r="AR1993" s="6" t="str">
        <f t="shared" ref="AR1993:AR2056" si="447">IFERROR(INDEX($AO$8:$AO$2507, MATCH(AJ1993, $AQ$8:$AQ$2507, 0)), "")</f>
        <v/>
      </c>
    </row>
    <row r="1994" spans="1:44" x14ac:dyDescent="0.25">
      <c r="A1994" s="22"/>
      <c r="B1994" s="121"/>
      <c r="C1994" s="121"/>
      <c r="D1994" s="121"/>
      <c r="E1994" s="122"/>
      <c r="F1994" s="123"/>
      <c r="G1994" s="123"/>
      <c r="H1994" s="22"/>
      <c r="I1994" s="122" t="str">
        <f>IF('Stock Takes'!$AC1995="", "", 'Stock Takes'!$AC1995)</f>
        <v/>
      </c>
      <c r="J1994" s="122" t="str">
        <f t="shared" si="434"/>
        <v/>
      </c>
      <c r="K1994" s="122" t="str">
        <f>IF($U$7=6, "", IF('Stock Takes'!AE$6="*", 'Stock Takes'!AE1995, IF('Stock Takes'!AF$6="*", 'Stock Takes'!AF1995, IF('Stock Takes'!AG$6="*", 'Stock Takes'!AG1995, IF('Stock Takes'!AH$6="*", 'Stock Takes'!AH1995, IF('Stock Takes'!AI$6="*", 'Stock Takes'!AI1995, IF('Stock Takes'!AJ$6="*", 'Stock Takes'!AJ1995)))))))</f>
        <v/>
      </c>
      <c r="L1994" s="122" t="str">
        <f t="shared" si="435"/>
        <v/>
      </c>
      <c r="M1994" s="22"/>
      <c r="AC1994" s="17">
        <f t="shared" si="436"/>
        <v>0</v>
      </c>
      <c r="AD1994" s="18">
        <f t="shared" si="437"/>
        <v>0</v>
      </c>
      <c r="AF1994" s="6" t="str">
        <f t="shared" si="438"/>
        <v/>
      </c>
      <c r="AG1994" s="6" t="str">
        <f t="shared" si="439"/>
        <v/>
      </c>
      <c r="AH1994" s="6" t="str">
        <f t="shared" si="440"/>
        <v/>
      </c>
      <c r="AI1994" s="6" t="str">
        <f t="shared" si="441"/>
        <v/>
      </c>
      <c r="AJ1994" s="6">
        <v>1987</v>
      </c>
      <c r="AK1994" s="73" t="str">
        <f t="shared" si="442"/>
        <v/>
      </c>
      <c r="AL1994" s="6" t="str">
        <f t="shared" si="443"/>
        <v/>
      </c>
      <c r="AN1994" s="6" t="str">
        <f>IF(D1994="", "", IF(COUNTIF($D$8:D1993, D1994)&gt;0, "", MAX($AN$7:AN1993)+1))</f>
        <v/>
      </c>
      <c r="AO1994" s="6" t="str">
        <f t="shared" si="444"/>
        <v/>
      </c>
      <c r="AP1994" s="6" t="str">
        <f t="shared" si="445"/>
        <v/>
      </c>
      <c r="AQ1994" s="6" t="str">
        <f t="shared" si="446"/>
        <v/>
      </c>
      <c r="AR1994" s="6" t="str">
        <f t="shared" si="447"/>
        <v/>
      </c>
    </row>
    <row r="1995" spans="1:44" x14ac:dyDescent="0.25">
      <c r="A1995" s="22"/>
      <c r="B1995" s="121"/>
      <c r="C1995" s="121"/>
      <c r="D1995" s="121"/>
      <c r="E1995" s="122"/>
      <c r="F1995" s="123"/>
      <c r="G1995" s="123"/>
      <c r="H1995" s="22"/>
      <c r="I1995" s="122" t="str">
        <f>IF('Stock Takes'!$AC1996="", "", 'Stock Takes'!$AC1996)</f>
        <v/>
      </c>
      <c r="J1995" s="122" t="str">
        <f t="shared" si="434"/>
        <v/>
      </c>
      <c r="K1995" s="122" t="str">
        <f>IF($U$7=6, "", IF('Stock Takes'!AE$6="*", 'Stock Takes'!AE1996, IF('Stock Takes'!AF$6="*", 'Stock Takes'!AF1996, IF('Stock Takes'!AG$6="*", 'Stock Takes'!AG1996, IF('Stock Takes'!AH$6="*", 'Stock Takes'!AH1996, IF('Stock Takes'!AI$6="*", 'Stock Takes'!AI1996, IF('Stock Takes'!AJ$6="*", 'Stock Takes'!AJ1996)))))))</f>
        <v/>
      </c>
      <c r="L1995" s="122" t="str">
        <f t="shared" si="435"/>
        <v/>
      </c>
      <c r="M1995" s="22"/>
      <c r="AC1995" s="17">
        <f t="shared" si="436"/>
        <v>0</v>
      </c>
      <c r="AD1995" s="18">
        <f t="shared" si="437"/>
        <v>0</v>
      </c>
      <c r="AF1995" s="6" t="str">
        <f t="shared" si="438"/>
        <v/>
      </c>
      <c r="AG1995" s="6" t="str">
        <f t="shared" si="439"/>
        <v/>
      </c>
      <c r="AH1995" s="6" t="str">
        <f t="shared" si="440"/>
        <v/>
      </c>
      <c r="AI1995" s="6" t="str">
        <f t="shared" si="441"/>
        <v/>
      </c>
      <c r="AJ1995" s="6">
        <v>1988</v>
      </c>
      <c r="AK1995" s="73" t="str">
        <f t="shared" si="442"/>
        <v/>
      </c>
      <c r="AL1995" s="6" t="str">
        <f t="shared" si="443"/>
        <v/>
      </c>
      <c r="AN1995" s="6" t="str">
        <f>IF(D1995="", "", IF(COUNTIF($D$8:D1994, D1995)&gt;0, "", MAX($AN$7:AN1994)+1))</f>
        <v/>
      </c>
      <c r="AO1995" s="6" t="str">
        <f t="shared" si="444"/>
        <v/>
      </c>
      <c r="AP1995" s="6" t="str">
        <f t="shared" si="445"/>
        <v/>
      </c>
      <c r="AQ1995" s="6" t="str">
        <f t="shared" si="446"/>
        <v/>
      </c>
      <c r="AR1995" s="6" t="str">
        <f t="shared" si="447"/>
        <v/>
      </c>
    </row>
    <row r="1996" spans="1:44" x14ac:dyDescent="0.25">
      <c r="A1996" s="22"/>
      <c r="B1996" s="121"/>
      <c r="C1996" s="121"/>
      <c r="D1996" s="121"/>
      <c r="E1996" s="122"/>
      <c r="F1996" s="123"/>
      <c r="G1996" s="123"/>
      <c r="H1996" s="22"/>
      <c r="I1996" s="122" t="str">
        <f>IF('Stock Takes'!$AC1997="", "", 'Stock Takes'!$AC1997)</f>
        <v/>
      </c>
      <c r="J1996" s="122" t="str">
        <f t="shared" si="434"/>
        <v/>
      </c>
      <c r="K1996" s="122" t="str">
        <f>IF($U$7=6, "", IF('Stock Takes'!AE$6="*", 'Stock Takes'!AE1997, IF('Stock Takes'!AF$6="*", 'Stock Takes'!AF1997, IF('Stock Takes'!AG$6="*", 'Stock Takes'!AG1997, IF('Stock Takes'!AH$6="*", 'Stock Takes'!AH1997, IF('Stock Takes'!AI$6="*", 'Stock Takes'!AI1997, IF('Stock Takes'!AJ$6="*", 'Stock Takes'!AJ1997)))))))</f>
        <v/>
      </c>
      <c r="L1996" s="122" t="str">
        <f t="shared" si="435"/>
        <v/>
      </c>
      <c r="M1996" s="22"/>
      <c r="AC1996" s="17">
        <f t="shared" si="436"/>
        <v>0</v>
      </c>
      <c r="AD1996" s="18">
        <f t="shared" si="437"/>
        <v>0</v>
      </c>
      <c r="AF1996" s="6" t="str">
        <f t="shared" si="438"/>
        <v/>
      </c>
      <c r="AG1996" s="6" t="str">
        <f t="shared" si="439"/>
        <v/>
      </c>
      <c r="AH1996" s="6" t="str">
        <f t="shared" si="440"/>
        <v/>
      </c>
      <c r="AI1996" s="6" t="str">
        <f t="shared" si="441"/>
        <v/>
      </c>
      <c r="AJ1996" s="6">
        <v>1989</v>
      </c>
      <c r="AK1996" s="73" t="str">
        <f t="shared" si="442"/>
        <v/>
      </c>
      <c r="AL1996" s="6" t="str">
        <f t="shared" si="443"/>
        <v/>
      </c>
      <c r="AN1996" s="6" t="str">
        <f>IF(D1996="", "", IF(COUNTIF($D$8:D1995, D1996)&gt;0, "", MAX($AN$7:AN1995)+1))</f>
        <v/>
      </c>
      <c r="AO1996" s="6" t="str">
        <f t="shared" si="444"/>
        <v/>
      </c>
      <c r="AP1996" s="6" t="str">
        <f t="shared" si="445"/>
        <v/>
      </c>
      <c r="AQ1996" s="6" t="str">
        <f t="shared" si="446"/>
        <v/>
      </c>
      <c r="AR1996" s="6" t="str">
        <f t="shared" si="447"/>
        <v/>
      </c>
    </row>
    <row r="1997" spans="1:44" x14ac:dyDescent="0.25">
      <c r="A1997" s="22"/>
      <c r="B1997" s="121"/>
      <c r="C1997" s="121"/>
      <c r="D1997" s="121"/>
      <c r="E1997" s="122"/>
      <c r="F1997" s="123"/>
      <c r="G1997" s="123"/>
      <c r="H1997" s="22"/>
      <c r="I1997" s="122" t="str">
        <f>IF('Stock Takes'!$AC1998="", "", 'Stock Takes'!$AC1998)</f>
        <v/>
      </c>
      <c r="J1997" s="122" t="str">
        <f t="shared" si="434"/>
        <v/>
      </c>
      <c r="K1997" s="122" t="str">
        <f>IF($U$7=6, "", IF('Stock Takes'!AE$6="*", 'Stock Takes'!AE1998, IF('Stock Takes'!AF$6="*", 'Stock Takes'!AF1998, IF('Stock Takes'!AG$6="*", 'Stock Takes'!AG1998, IF('Stock Takes'!AH$6="*", 'Stock Takes'!AH1998, IF('Stock Takes'!AI$6="*", 'Stock Takes'!AI1998, IF('Stock Takes'!AJ$6="*", 'Stock Takes'!AJ1998)))))))</f>
        <v/>
      </c>
      <c r="L1997" s="122" t="str">
        <f t="shared" si="435"/>
        <v/>
      </c>
      <c r="M1997" s="22"/>
      <c r="AC1997" s="17">
        <f t="shared" si="436"/>
        <v>0</v>
      </c>
      <c r="AD1997" s="18">
        <f t="shared" si="437"/>
        <v>0</v>
      </c>
      <c r="AF1997" s="6" t="str">
        <f t="shared" si="438"/>
        <v/>
      </c>
      <c r="AG1997" s="6" t="str">
        <f t="shared" si="439"/>
        <v/>
      </c>
      <c r="AH1997" s="6" t="str">
        <f t="shared" si="440"/>
        <v/>
      </c>
      <c r="AI1997" s="6" t="str">
        <f t="shared" si="441"/>
        <v/>
      </c>
      <c r="AJ1997" s="6">
        <v>1990</v>
      </c>
      <c r="AK1997" s="73" t="str">
        <f t="shared" si="442"/>
        <v/>
      </c>
      <c r="AL1997" s="6" t="str">
        <f t="shared" si="443"/>
        <v/>
      </c>
      <c r="AN1997" s="6" t="str">
        <f>IF(D1997="", "", IF(COUNTIF($D$8:D1996, D1997)&gt;0, "", MAX($AN$7:AN1996)+1))</f>
        <v/>
      </c>
      <c r="AO1997" s="6" t="str">
        <f t="shared" si="444"/>
        <v/>
      </c>
      <c r="AP1997" s="6" t="str">
        <f t="shared" si="445"/>
        <v/>
      </c>
      <c r="AQ1997" s="6" t="str">
        <f t="shared" si="446"/>
        <v/>
      </c>
      <c r="AR1997" s="6" t="str">
        <f t="shared" si="447"/>
        <v/>
      </c>
    </row>
    <row r="1998" spans="1:44" x14ac:dyDescent="0.25">
      <c r="A1998" s="22"/>
      <c r="B1998" s="121"/>
      <c r="C1998" s="121"/>
      <c r="D1998" s="121"/>
      <c r="E1998" s="122"/>
      <c r="F1998" s="123"/>
      <c r="G1998" s="123"/>
      <c r="H1998" s="22"/>
      <c r="I1998" s="122" t="str">
        <f>IF('Stock Takes'!$AC1999="", "", 'Stock Takes'!$AC1999)</f>
        <v/>
      </c>
      <c r="J1998" s="122" t="str">
        <f t="shared" si="434"/>
        <v/>
      </c>
      <c r="K1998" s="122" t="str">
        <f>IF($U$7=6, "", IF('Stock Takes'!AE$6="*", 'Stock Takes'!AE1999, IF('Stock Takes'!AF$6="*", 'Stock Takes'!AF1999, IF('Stock Takes'!AG$6="*", 'Stock Takes'!AG1999, IF('Stock Takes'!AH$6="*", 'Stock Takes'!AH1999, IF('Stock Takes'!AI$6="*", 'Stock Takes'!AI1999, IF('Stock Takes'!AJ$6="*", 'Stock Takes'!AJ1999)))))))</f>
        <v/>
      </c>
      <c r="L1998" s="122" t="str">
        <f t="shared" si="435"/>
        <v/>
      </c>
      <c r="M1998" s="22"/>
      <c r="AC1998" s="17">
        <f t="shared" si="436"/>
        <v>0</v>
      </c>
      <c r="AD1998" s="18">
        <f t="shared" si="437"/>
        <v>0</v>
      </c>
      <c r="AF1998" s="6" t="str">
        <f t="shared" si="438"/>
        <v/>
      </c>
      <c r="AG1998" s="6" t="str">
        <f t="shared" si="439"/>
        <v/>
      </c>
      <c r="AH1998" s="6" t="str">
        <f t="shared" si="440"/>
        <v/>
      </c>
      <c r="AI1998" s="6" t="str">
        <f t="shared" si="441"/>
        <v/>
      </c>
      <c r="AJ1998" s="6">
        <v>1991</v>
      </c>
      <c r="AK1998" s="73" t="str">
        <f t="shared" si="442"/>
        <v/>
      </c>
      <c r="AL1998" s="6" t="str">
        <f t="shared" si="443"/>
        <v/>
      </c>
      <c r="AN1998" s="6" t="str">
        <f>IF(D1998="", "", IF(COUNTIF($D$8:D1997, D1998)&gt;0, "", MAX($AN$7:AN1997)+1))</f>
        <v/>
      </c>
      <c r="AO1998" s="6" t="str">
        <f t="shared" si="444"/>
        <v/>
      </c>
      <c r="AP1998" s="6" t="str">
        <f t="shared" si="445"/>
        <v/>
      </c>
      <c r="AQ1998" s="6" t="str">
        <f t="shared" si="446"/>
        <v/>
      </c>
      <c r="AR1998" s="6" t="str">
        <f t="shared" si="447"/>
        <v/>
      </c>
    </row>
    <row r="1999" spans="1:44" x14ac:dyDescent="0.25">
      <c r="A1999" s="22"/>
      <c r="B1999" s="121"/>
      <c r="C1999" s="121"/>
      <c r="D1999" s="121"/>
      <c r="E1999" s="122"/>
      <c r="F1999" s="123"/>
      <c r="G1999" s="123"/>
      <c r="H1999" s="22"/>
      <c r="I1999" s="122" t="str">
        <f>IF('Stock Takes'!$AC2000="", "", 'Stock Takes'!$AC2000)</f>
        <v/>
      </c>
      <c r="J1999" s="122" t="str">
        <f t="shared" si="434"/>
        <v/>
      </c>
      <c r="K1999" s="122" t="str">
        <f>IF($U$7=6, "", IF('Stock Takes'!AE$6="*", 'Stock Takes'!AE2000, IF('Stock Takes'!AF$6="*", 'Stock Takes'!AF2000, IF('Stock Takes'!AG$6="*", 'Stock Takes'!AG2000, IF('Stock Takes'!AH$6="*", 'Stock Takes'!AH2000, IF('Stock Takes'!AI$6="*", 'Stock Takes'!AI2000, IF('Stock Takes'!AJ$6="*", 'Stock Takes'!AJ2000)))))))</f>
        <v/>
      </c>
      <c r="L1999" s="122" t="str">
        <f t="shared" si="435"/>
        <v/>
      </c>
      <c r="M1999" s="22"/>
      <c r="AC1999" s="17">
        <f t="shared" si="436"/>
        <v>0</v>
      </c>
      <c r="AD1999" s="18">
        <f t="shared" si="437"/>
        <v>0</v>
      </c>
      <c r="AF1999" s="6" t="str">
        <f t="shared" si="438"/>
        <v/>
      </c>
      <c r="AG1999" s="6" t="str">
        <f t="shared" si="439"/>
        <v/>
      </c>
      <c r="AH1999" s="6" t="str">
        <f t="shared" si="440"/>
        <v/>
      </c>
      <c r="AI1999" s="6" t="str">
        <f t="shared" si="441"/>
        <v/>
      </c>
      <c r="AJ1999" s="6">
        <v>1992</v>
      </c>
      <c r="AK1999" s="73" t="str">
        <f t="shared" si="442"/>
        <v/>
      </c>
      <c r="AL1999" s="6" t="str">
        <f t="shared" si="443"/>
        <v/>
      </c>
      <c r="AN1999" s="6" t="str">
        <f>IF(D1999="", "", IF(COUNTIF($D$8:D1998, D1999)&gt;0, "", MAX($AN$7:AN1998)+1))</f>
        <v/>
      </c>
      <c r="AO1999" s="6" t="str">
        <f t="shared" si="444"/>
        <v/>
      </c>
      <c r="AP1999" s="6" t="str">
        <f t="shared" si="445"/>
        <v/>
      </c>
      <c r="AQ1999" s="6" t="str">
        <f t="shared" si="446"/>
        <v/>
      </c>
      <c r="AR1999" s="6" t="str">
        <f t="shared" si="447"/>
        <v/>
      </c>
    </row>
    <row r="2000" spans="1:44" x14ac:dyDescent="0.25">
      <c r="A2000" s="22"/>
      <c r="B2000" s="121"/>
      <c r="C2000" s="121"/>
      <c r="D2000" s="121"/>
      <c r="E2000" s="122"/>
      <c r="F2000" s="123"/>
      <c r="G2000" s="123"/>
      <c r="H2000" s="22"/>
      <c r="I2000" s="122" t="str">
        <f>IF('Stock Takes'!$AC2001="", "", 'Stock Takes'!$AC2001)</f>
        <v/>
      </c>
      <c r="J2000" s="122" t="str">
        <f t="shared" si="434"/>
        <v/>
      </c>
      <c r="K2000" s="122" t="str">
        <f>IF($U$7=6, "", IF('Stock Takes'!AE$6="*", 'Stock Takes'!AE2001, IF('Stock Takes'!AF$6="*", 'Stock Takes'!AF2001, IF('Stock Takes'!AG$6="*", 'Stock Takes'!AG2001, IF('Stock Takes'!AH$6="*", 'Stock Takes'!AH2001, IF('Stock Takes'!AI$6="*", 'Stock Takes'!AI2001, IF('Stock Takes'!AJ$6="*", 'Stock Takes'!AJ2001)))))))</f>
        <v/>
      </c>
      <c r="L2000" s="122" t="str">
        <f t="shared" si="435"/>
        <v/>
      </c>
      <c r="M2000" s="22"/>
      <c r="AC2000" s="17">
        <f t="shared" si="436"/>
        <v>0</v>
      </c>
      <c r="AD2000" s="18">
        <f t="shared" si="437"/>
        <v>0</v>
      </c>
      <c r="AF2000" s="6" t="str">
        <f t="shared" si="438"/>
        <v/>
      </c>
      <c r="AG2000" s="6" t="str">
        <f t="shared" si="439"/>
        <v/>
      </c>
      <c r="AH2000" s="6" t="str">
        <f t="shared" si="440"/>
        <v/>
      </c>
      <c r="AI2000" s="6" t="str">
        <f t="shared" si="441"/>
        <v/>
      </c>
      <c r="AJ2000" s="6">
        <v>1993</v>
      </c>
      <c r="AK2000" s="73" t="str">
        <f t="shared" si="442"/>
        <v/>
      </c>
      <c r="AL2000" s="6" t="str">
        <f t="shared" si="443"/>
        <v/>
      </c>
      <c r="AN2000" s="6" t="str">
        <f>IF(D2000="", "", IF(COUNTIF($D$8:D1999, D2000)&gt;0, "", MAX($AN$7:AN1999)+1))</f>
        <v/>
      </c>
      <c r="AO2000" s="6" t="str">
        <f t="shared" si="444"/>
        <v/>
      </c>
      <c r="AP2000" s="6" t="str">
        <f t="shared" si="445"/>
        <v/>
      </c>
      <c r="AQ2000" s="6" t="str">
        <f t="shared" si="446"/>
        <v/>
      </c>
      <c r="AR2000" s="6" t="str">
        <f t="shared" si="447"/>
        <v/>
      </c>
    </row>
    <row r="2001" spans="1:44" x14ac:dyDescent="0.25">
      <c r="A2001" s="22"/>
      <c r="B2001" s="121"/>
      <c r="C2001" s="121"/>
      <c r="D2001" s="121"/>
      <c r="E2001" s="122"/>
      <c r="F2001" s="123"/>
      <c r="G2001" s="123"/>
      <c r="H2001" s="22"/>
      <c r="I2001" s="122" t="str">
        <f>IF('Stock Takes'!$AC2002="", "", 'Stock Takes'!$AC2002)</f>
        <v/>
      </c>
      <c r="J2001" s="122" t="str">
        <f t="shared" si="434"/>
        <v/>
      </c>
      <c r="K2001" s="122" t="str">
        <f>IF($U$7=6, "", IF('Stock Takes'!AE$6="*", 'Stock Takes'!AE2002, IF('Stock Takes'!AF$6="*", 'Stock Takes'!AF2002, IF('Stock Takes'!AG$6="*", 'Stock Takes'!AG2002, IF('Stock Takes'!AH$6="*", 'Stock Takes'!AH2002, IF('Stock Takes'!AI$6="*", 'Stock Takes'!AI2002, IF('Stock Takes'!AJ$6="*", 'Stock Takes'!AJ2002)))))))</f>
        <v/>
      </c>
      <c r="L2001" s="122" t="str">
        <f t="shared" si="435"/>
        <v/>
      </c>
      <c r="M2001" s="22"/>
      <c r="AC2001" s="17">
        <f t="shared" si="436"/>
        <v>0</v>
      </c>
      <c r="AD2001" s="18">
        <f t="shared" si="437"/>
        <v>0</v>
      </c>
      <c r="AF2001" s="6" t="str">
        <f t="shared" si="438"/>
        <v/>
      </c>
      <c r="AG2001" s="6" t="str">
        <f t="shared" si="439"/>
        <v/>
      </c>
      <c r="AH2001" s="6" t="str">
        <f t="shared" si="440"/>
        <v/>
      </c>
      <c r="AI2001" s="6" t="str">
        <f t="shared" si="441"/>
        <v/>
      </c>
      <c r="AJ2001" s="6">
        <v>1994</v>
      </c>
      <c r="AK2001" s="73" t="str">
        <f t="shared" si="442"/>
        <v/>
      </c>
      <c r="AL2001" s="6" t="str">
        <f t="shared" si="443"/>
        <v/>
      </c>
      <c r="AN2001" s="6" t="str">
        <f>IF(D2001="", "", IF(COUNTIF($D$8:D2000, D2001)&gt;0, "", MAX($AN$7:AN2000)+1))</f>
        <v/>
      </c>
      <c r="AO2001" s="6" t="str">
        <f t="shared" si="444"/>
        <v/>
      </c>
      <c r="AP2001" s="6" t="str">
        <f t="shared" si="445"/>
        <v/>
      </c>
      <c r="AQ2001" s="6" t="str">
        <f t="shared" si="446"/>
        <v/>
      </c>
      <c r="AR2001" s="6" t="str">
        <f t="shared" si="447"/>
        <v/>
      </c>
    </row>
    <row r="2002" spans="1:44" x14ac:dyDescent="0.25">
      <c r="A2002" s="22"/>
      <c r="B2002" s="121"/>
      <c r="C2002" s="121"/>
      <c r="D2002" s="121"/>
      <c r="E2002" s="122"/>
      <c r="F2002" s="123"/>
      <c r="G2002" s="123"/>
      <c r="H2002" s="22"/>
      <c r="I2002" s="122" t="str">
        <f>IF('Stock Takes'!$AC2003="", "", 'Stock Takes'!$AC2003)</f>
        <v/>
      </c>
      <c r="J2002" s="122" t="str">
        <f t="shared" si="434"/>
        <v/>
      </c>
      <c r="K2002" s="122" t="str">
        <f>IF($U$7=6, "", IF('Stock Takes'!AE$6="*", 'Stock Takes'!AE2003, IF('Stock Takes'!AF$6="*", 'Stock Takes'!AF2003, IF('Stock Takes'!AG$6="*", 'Stock Takes'!AG2003, IF('Stock Takes'!AH$6="*", 'Stock Takes'!AH2003, IF('Stock Takes'!AI$6="*", 'Stock Takes'!AI2003, IF('Stock Takes'!AJ$6="*", 'Stock Takes'!AJ2003)))))))</f>
        <v/>
      </c>
      <c r="L2002" s="122" t="str">
        <f t="shared" si="435"/>
        <v/>
      </c>
      <c r="M2002" s="22"/>
      <c r="AC2002" s="17">
        <f t="shared" si="436"/>
        <v>0</v>
      </c>
      <c r="AD2002" s="18">
        <f t="shared" si="437"/>
        <v>0</v>
      </c>
      <c r="AF2002" s="6" t="str">
        <f t="shared" si="438"/>
        <v/>
      </c>
      <c r="AG2002" s="6" t="str">
        <f t="shared" si="439"/>
        <v/>
      </c>
      <c r="AH2002" s="6" t="str">
        <f t="shared" si="440"/>
        <v/>
      </c>
      <c r="AI2002" s="6" t="str">
        <f t="shared" si="441"/>
        <v/>
      </c>
      <c r="AJ2002" s="6">
        <v>1995</v>
      </c>
      <c r="AK2002" s="73" t="str">
        <f t="shared" si="442"/>
        <v/>
      </c>
      <c r="AL2002" s="6" t="str">
        <f t="shared" si="443"/>
        <v/>
      </c>
      <c r="AN2002" s="6" t="str">
        <f>IF(D2002="", "", IF(COUNTIF($D$8:D2001, D2002)&gt;0, "", MAX($AN$7:AN2001)+1))</f>
        <v/>
      </c>
      <c r="AO2002" s="6" t="str">
        <f t="shared" si="444"/>
        <v/>
      </c>
      <c r="AP2002" s="6" t="str">
        <f t="shared" si="445"/>
        <v/>
      </c>
      <c r="AQ2002" s="6" t="str">
        <f t="shared" si="446"/>
        <v/>
      </c>
      <c r="AR2002" s="6" t="str">
        <f t="shared" si="447"/>
        <v/>
      </c>
    </row>
    <row r="2003" spans="1:44" x14ac:dyDescent="0.25">
      <c r="A2003" s="22"/>
      <c r="B2003" s="121"/>
      <c r="C2003" s="121"/>
      <c r="D2003" s="121"/>
      <c r="E2003" s="122"/>
      <c r="F2003" s="123"/>
      <c r="G2003" s="123"/>
      <c r="H2003" s="22"/>
      <c r="I2003" s="122" t="str">
        <f>IF('Stock Takes'!$AC2004="", "", 'Stock Takes'!$AC2004)</f>
        <v/>
      </c>
      <c r="J2003" s="122" t="str">
        <f t="shared" si="434"/>
        <v/>
      </c>
      <c r="K2003" s="122" t="str">
        <f>IF($U$7=6, "", IF('Stock Takes'!AE$6="*", 'Stock Takes'!AE2004, IF('Stock Takes'!AF$6="*", 'Stock Takes'!AF2004, IF('Stock Takes'!AG$6="*", 'Stock Takes'!AG2004, IF('Stock Takes'!AH$6="*", 'Stock Takes'!AH2004, IF('Stock Takes'!AI$6="*", 'Stock Takes'!AI2004, IF('Stock Takes'!AJ$6="*", 'Stock Takes'!AJ2004)))))))</f>
        <v/>
      </c>
      <c r="L2003" s="122" t="str">
        <f t="shared" si="435"/>
        <v/>
      </c>
      <c r="M2003" s="22"/>
      <c r="AC2003" s="17">
        <f t="shared" si="436"/>
        <v>0</v>
      </c>
      <c r="AD2003" s="18">
        <f t="shared" si="437"/>
        <v>0</v>
      </c>
      <c r="AF2003" s="6" t="str">
        <f t="shared" si="438"/>
        <v/>
      </c>
      <c r="AG2003" s="6" t="str">
        <f t="shared" si="439"/>
        <v/>
      </c>
      <c r="AH2003" s="6" t="str">
        <f t="shared" si="440"/>
        <v/>
      </c>
      <c r="AI2003" s="6" t="str">
        <f t="shared" si="441"/>
        <v/>
      </c>
      <c r="AJ2003" s="6">
        <v>1996</v>
      </c>
      <c r="AK2003" s="73" t="str">
        <f t="shared" si="442"/>
        <v/>
      </c>
      <c r="AL2003" s="6" t="str">
        <f t="shared" si="443"/>
        <v/>
      </c>
      <c r="AN2003" s="6" t="str">
        <f>IF(D2003="", "", IF(COUNTIF($D$8:D2002, D2003)&gt;0, "", MAX($AN$7:AN2002)+1))</f>
        <v/>
      </c>
      <c r="AO2003" s="6" t="str">
        <f t="shared" si="444"/>
        <v/>
      </c>
      <c r="AP2003" s="6" t="str">
        <f t="shared" si="445"/>
        <v/>
      </c>
      <c r="AQ2003" s="6" t="str">
        <f t="shared" si="446"/>
        <v/>
      </c>
      <c r="AR2003" s="6" t="str">
        <f t="shared" si="447"/>
        <v/>
      </c>
    </row>
    <row r="2004" spans="1:44" x14ac:dyDescent="0.25">
      <c r="A2004" s="22"/>
      <c r="B2004" s="121"/>
      <c r="C2004" s="121"/>
      <c r="D2004" s="121"/>
      <c r="E2004" s="122"/>
      <c r="F2004" s="123"/>
      <c r="G2004" s="123"/>
      <c r="H2004" s="22"/>
      <c r="I2004" s="122" t="str">
        <f>IF('Stock Takes'!$AC2005="", "", 'Stock Takes'!$AC2005)</f>
        <v/>
      </c>
      <c r="J2004" s="122" t="str">
        <f t="shared" si="434"/>
        <v/>
      </c>
      <c r="K2004" s="122" t="str">
        <f>IF($U$7=6, "", IF('Stock Takes'!AE$6="*", 'Stock Takes'!AE2005, IF('Stock Takes'!AF$6="*", 'Stock Takes'!AF2005, IF('Stock Takes'!AG$6="*", 'Stock Takes'!AG2005, IF('Stock Takes'!AH$6="*", 'Stock Takes'!AH2005, IF('Stock Takes'!AI$6="*", 'Stock Takes'!AI2005, IF('Stock Takes'!AJ$6="*", 'Stock Takes'!AJ2005)))))))</f>
        <v/>
      </c>
      <c r="L2004" s="122" t="str">
        <f t="shared" si="435"/>
        <v/>
      </c>
      <c r="M2004" s="22"/>
      <c r="AC2004" s="17">
        <f t="shared" si="436"/>
        <v>0</v>
      </c>
      <c r="AD2004" s="18">
        <f t="shared" si="437"/>
        <v>0</v>
      </c>
      <c r="AF2004" s="6" t="str">
        <f t="shared" si="438"/>
        <v/>
      </c>
      <c r="AG2004" s="6" t="str">
        <f t="shared" si="439"/>
        <v/>
      </c>
      <c r="AH2004" s="6" t="str">
        <f t="shared" si="440"/>
        <v/>
      </c>
      <c r="AI2004" s="6" t="str">
        <f t="shared" si="441"/>
        <v/>
      </c>
      <c r="AJ2004" s="6">
        <v>1997</v>
      </c>
      <c r="AK2004" s="73" t="str">
        <f t="shared" si="442"/>
        <v/>
      </c>
      <c r="AL2004" s="6" t="str">
        <f t="shared" si="443"/>
        <v/>
      </c>
      <c r="AN2004" s="6" t="str">
        <f>IF(D2004="", "", IF(COUNTIF($D$8:D2003, D2004)&gt;0, "", MAX($AN$7:AN2003)+1))</f>
        <v/>
      </c>
      <c r="AO2004" s="6" t="str">
        <f t="shared" si="444"/>
        <v/>
      </c>
      <c r="AP2004" s="6" t="str">
        <f t="shared" si="445"/>
        <v/>
      </c>
      <c r="AQ2004" s="6" t="str">
        <f t="shared" si="446"/>
        <v/>
      </c>
      <c r="AR2004" s="6" t="str">
        <f t="shared" si="447"/>
        <v/>
      </c>
    </row>
    <row r="2005" spans="1:44" x14ac:dyDescent="0.25">
      <c r="A2005" s="22"/>
      <c r="B2005" s="121"/>
      <c r="C2005" s="121"/>
      <c r="D2005" s="121"/>
      <c r="E2005" s="122"/>
      <c r="F2005" s="123"/>
      <c r="G2005" s="123"/>
      <c r="H2005" s="22"/>
      <c r="I2005" s="122" t="str">
        <f>IF('Stock Takes'!$AC2006="", "", 'Stock Takes'!$AC2006)</f>
        <v/>
      </c>
      <c r="J2005" s="122" t="str">
        <f t="shared" si="434"/>
        <v/>
      </c>
      <c r="K2005" s="122" t="str">
        <f>IF($U$7=6, "", IF('Stock Takes'!AE$6="*", 'Stock Takes'!AE2006, IF('Stock Takes'!AF$6="*", 'Stock Takes'!AF2006, IF('Stock Takes'!AG$6="*", 'Stock Takes'!AG2006, IF('Stock Takes'!AH$6="*", 'Stock Takes'!AH2006, IF('Stock Takes'!AI$6="*", 'Stock Takes'!AI2006, IF('Stock Takes'!AJ$6="*", 'Stock Takes'!AJ2006)))))))</f>
        <v/>
      </c>
      <c r="L2005" s="122" t="str">
        <f t="shared" si="435"/>
        <v/>
      </c>
      <c r="M2005" s="22"/>
      <c r="AC2005" s="17">
        <f t="shared" si="436"/>
        <v>0</v>
      </c>
      <c r="AD2005" s="18">
        <f t="shared" si="437"/>
        <v>0</v>
      </c>
      <c r="AF2005" s="6" t="str">
        <f t="shared" si="438"/>
        <v/>
      </c>
      <c r="AG2005" s="6" t="str">
        <f t="shared" si="439"/>
        <v/>
      </c>
      <c r="AH2005" s="6" t="str">
        <f t="shared" si="440"/>
        <v/>
      </c>
      <c r="AI2005" s="6" t="str">
        <f t="shared" si="441"/>
        <v/>
      </c>
      <c r="AJ2005" s="6">
        <v>1998</v>
      </c>
      <c r="AK2005" s="73" t="str">
        <f t="shared" si="442"/>
        <v/>
      </c>
      <c r="AL2005" s="6" t="str">
        <f t="shared" si="443"/>
        <v/>
      </c>
      <c r="AN2005" s="6" t="str">
        <f>IF(D2005="", "", IF(COUNTIF($D$8:D2004, D2005)&gt;0, "", MAX($AN$7:AN2004)+1))</f>
        <v/>
      </c>
      <c r="AO2005" s="6" t="str">
        <f t="shared" si="444"/>
        <v/>
      </c>
      <c r="AP2005" s="6" t="str">
        <f t="shared" si="445"/>
        <v/>
      </c>
      <c r="AQ2005" s="6" t="str">
        <f t="shared" si="446"/>
        <v/>
      </c>
      <c r="AR2005" s="6" t="str">
        <f t="shared" si="447"/>
        <v/>
      </c>
    </row>
    <row r="2006" spans="1:44" x14ac:dyDescent="0.25">
      <c r="A2006" s="22"/>
      <c r="B2006" s="121"/>
      <c r="C2006" s="121"/>
      <c r="D2006" s="121"/>
      <c r="E2006" s="122"/>
      <c r="F2006" s="123"/>
      <c r="G2006" s="123"/>
      <c r="H2006" s="22"/>
      <c r="I2006" s="122" t="str">
        <f>IF('Stock Takes'!$AC2007="", "", 'Stock Takes'!$AC2007)</f>
        <v/>
      </c>
      <c r="J2006" s="122" t="str">
        <f t="shared" si="434"/>
        <v/>
      </c>
      <c r="K2006" s="122" t="str">
        <f>IF($U$7=6, "", IF('Stock Takes'!AE$6="*", 'Stock Takes'!AE2007, IF('Stock Takes'!AF$6="*", 'Stock Takes'!AF2007, IF('Stock Takes'!AG$6="*", 'Stock Takes'!AG2007, IF('Stock Takes'!AH$6="*", 'Stock Takes'!AH2007, IF('Stock Takes'!AI$6="*", 'Stock Takes'!AI2007, IF('Stock Takes'!AJ$6="*", 'Stock Takes'!AJ2007)))))))</f>
        <v/>
      </c>
      <c r="L2006" s="122" t="str">
        <f t="shared" si="435"/>
        <v/>
      </c>
      <c r="M2006" s="22"/>
      <c r="AC2006" s="17">
        <f t="shared" si="436"/>
        <v>0</v>
      </c>
      <c r="AD2006" s="18">
        <f t="shared" si="437"/>
        <v>0</v>
      </c>
      <c r="AF2006" s="6" t="str">
        <f t="shared" si="438"/>
        <v/>
      </c>
      <c r="AG2006" s="6" t="str">
        <f t="shared" si="439"/>
        <v/>
      </c>
      <c r="AH2006" s="6" t="str">
        <f t="shared" si="440"/>
        <v/>
      </c>
      <c r="AI2006" s="6" t="str">
        <f t="shared" si="441"/>
        <v/>
      </c>
      <c r="AJ2006" s="6">
        <v>1999</v>
      </c>
      <c r="AK2006" s="73" t="str">
        <f t="shared" si="442"/>
        <v/>
      </c>
      <c r="AL2006" s="6" t="str">
        <f t="shared" si="443"/>
        <v/>
      </c>
      <c r="AN2006" s="6" t="str">
        <f>IF(D2006="", "", IF(COUNTIF($D$8:D2005, D2006)&gt;0, "", MAX($AN$7:AN2005)+1))</f>
        <v/>
      </c>
      <c r="AO2006" s="6" t="str">
        <f t="shared" si="444"/>
        <v/>
      </c>
      <c r="AP2006" s="6" t="str">
        <f t="shared" si="445"/>
        <v/>
      </c>
      <c r="AQ2006" s="6" t="str">
        <f t="shared" si="446"/>
        <v/>
      </c>
      <c r="AR2006" s="6" t="str">
        <f t="shared" si="447"/>
        <v/>
      </c>
    </row>
    <row r="2007" spans="1:44" x14ac:dyDescent="0.25">
      <c r="A2007" s="22"/>
      <c r="B2007" s="121"/>
      <c r="C2007" s="121"/>
      <c r="D2007" s="121"/>
      <c r="E2007" s="122"/>
      <c r="F2007" s="123"/>
      <c r="G2007" s="123"/>
      <c r="H2007" s="22"/>
      <c r="I2007" s="122" t="str">
        <f>IF('Stock Takes'!$AC2008="", "", 'Stock Takes'!$AC2008)</f>
        <v/>
      </c>
      <c r="J2007" s="122" t="str">
        <f t="shared" si="434"/>
        <v/>
      </c>
      <c r="K2007" s="122" t="str">
        <f>IF($U$7=6, "", IF('Stock Takes'!AE$6="*", 'Stock Takes'!AE2008, IF('Stock Takes'!AF$6="*", 'Stock Takes'!AF2008, IF('Stock Takes'!AG$6="*", 'Stock Takes'!AG2008, IF('Stock Takes'!AH$6="*", 'Stock Takes'!AH2008, IF('Stock Takes'!AI$6="*", 'Stock Takes'!AI2008, IF('Stock Takes'!AJ$6="*", 'Stock Takes'!AJ2008)))))))</f>
        <v/>
      </c>
      <c r="L2007" s="122" t="str">
        <f t="shared" si="435"/>
        <v/>
      </c>
      <c r="M2007" s="22"/>
      <c r="AC2007" s="17">
        <f t="shared" si="436"/>
        <v>0</v>
      </c>
      <c r="AD2007" s="18">
        <f t="shared" si="437"/>
        <v>0</v>
      </c>
      <c r="AF2007" s="6" t="str">
        <f t="shared" si="438"/>
        <v/>
      </c>
      <c r="AG2007" s="6" t="str">
        <f t="shared" si="439"/>
        <v/>
      </c>
      <c r="AH2007" s="6" t="str">
        <f t="shared" si="440"/>
        <v/>
      </c>
      <c r="AI2007" s="6" t="str">
        <f t="shared" si="441"/>
        <v/>
      </c>
      <c r="AJ2007" s="6">
        <v>2000</v>
      </c>
      <c r="AK2007" s="73" t="str">
        <f t="shared" si="442"/>
        <v/>
      </c>
      <c r="AL2007" s="6" t="str">
        <f t="shared" si="443"/>
        <v/>
      </c>
      <c r="AN2007" s="6" t="str">
        <f>IF(D2007="", "", IF(COUNTIF($D$8:D2006, D2007)&gt;0, "", MAX($AN$7:AN2006)+1))</f>
        <v/>
      </c>
      <c r="AO2007" s="6" t="str">
        <f t="shared" si="444"/>
        <v/>
      </c>
      <c r="AP2007" s="6" t="str">
        <f t="shared" si="445"/>
        <v/>
      </c>
      <c r="AQ2007" s="6" t="str">
        <f t="shared" si="446"/>
        <v/>
      </c>
      <c r="AR2007" s="6" t="str">
        <f t="shared" si="447"/>
        <v/>
      </c>
    </row>
    <row r="2008" spans="1:44" x14ac:dyDescent="0.25">
      <c r="A2008" s="22"/>
      <c r="B2008" s="121"/>
      <c r="C2008" s="121"/>
      <c r="D2008" s="121"/>
      <c r="E2008" s="122"/>
      <c r="F2008" s="123"/>
      <c r="G2008" s="123"/>
      <c r="H2008" s="22"/>
      <c r="I2008" s="122" t="str">
        <f>IF('Stock Takes'!$AC2009="", "", 'Stock Takes'!$AC2009)</f>
        <v/>
      </c>
      <c r="J2008" s="122" t="str">
        <f t="shared" si="434"/>
        <v/>
      </c>
      <c r="K2008" s="122" t="str">
        <f>IF($U$7=6, "", IF('Stock Takes'!AE$6="*", 'Stock Takes'!AE2009, IF('Stock Takes'!AF$6="*", 'Stock Takes'!AF2009, IF('Stock Takes'!AG$6="*", 'Stock Takes'!AG2009, IF('Stock Takes'!AH$6="*", 'Stock Takes'!AH2009, IF('Stock Takes'!AI$6="*", 'Stock Takes'!AI2009, IF('Stock Takes'!AJ$6="*", 'Stock Takes'!AJ2009)))))))</f>
        <v/>
      </c>
      <c r="L2008" s="122" t="str">
        <f t="shared" si="435"/>
        <v/>
      </c>
      <c r="M2008" s="22"/>
      <c r="AC2008" s="17">
        <f t="shared" si="436"/>
        <v>0</v>
      </c>
      <c r="AD2008" s="18">
        <f t="shared" si="437"/>
        <v>0</v>
      </c>
      <c r="AF2008" s="6" t="str">
        <f t="shared" si="438"/>
        <v/>
      </c>
      <c r="AG2008" s="6" t="str">
        <f t="shared" si="439"/>
        <v/>
      </c>
      <c r="AH2008" s="6" t="str">
        <f t="shared" si="440"/>
        <v/>
      </c>
      <c r="AI2008" s="6" t="str">
        <f t="shared" si="441"/>
        <v/>
      </c>
      <c r="AJ2008" s="6">
        <v>2001</v>
      </c>
      <c r="AK2008" s="73" t="str">
        <f t="shared" si="442"/>
        <v/>
      </c>
      <c r="AL2008" s="6" t="str">
        <f t="shared" si="443"/>
        <v/>
      </c>
      <c r="AN2008" s="6" t="str">
        <f>IF(D2008="", "", IF(COUNTIF($D$8:D2007, D2008)&gt;0, "", MAX($AN$7:AN2007)+1))</f>
        <v/>
      </c>
      <c r="AO2008" s="6" t="str">
        <f t="shared" si="444"/>
        <v/>
      </c>
      <c r="AP2008" s="6" t="str">
        <f t="shared" si="445"/>
        <v/>
      </c>
      <c r="AQ2008" s="6" t="str">
        <f t="shared" si="446"/>
        <v/>
      </c>
      <c r="AR2008" s="6" t="str">
        <f t="shared" si="447"/>
        <v/>
      </c>
    </row>
    <row r="2009" spans="1:44" x14ac:dyDescent="0.25">
      <c r="A2009" s="22"/>
      <c r="B2009" s="121"/>
      <c r="C2009" s="121"/>
      <c r="D2009" s="121"/>
      <c r="E2009" s="122"/>
      <c r="F2009" s="123"/>
      <c r="G2009" s="123"/>
      <c r="H2009" s="22"/>
      <c r="I2009" s="122" t="str">
        <f>IF('Stock Takes'!$AC2010="", "", 'Stock Takes'!$AC2010)</f>
        <v/>
      </c>
      <c r="J2009" s="122" t="str">
        <f t="shared" si="434"/>
        <v/>
      </c>
      <c r="K2009" s="122" t="str">
        <f>IF($U$7=6, "", IF('Stock Takes'!AE$6="*", 'Stock Takes'!AE2010, IF('Stock Takes'!AF$6="*", 'Stock Takes'!AF2010, IF('Stock Takes'!AG$6="*", 'Stock Takes'!AG2010, IF('Stock Takes'!AH$6="*", 'Stock Takes'!AH2010, IF('Stock Takes'!AI$6="*", 'Stock Takes'!AI2010, IF('Stock Takes'!AJ$6="*", 'Stock Takes'!AJ2010)))))))</f>
        <v/>
      </c>
      <c r="L2009" s="122" t="str">
        <f t="shared" si="435"/>
        <v/>
      </c>
      <c r="M2009" s="22"/>
      <c r="AC2009" s="17">
        <f t="shared" si="436"/>
        <v>0</v>
      </c>
      <c r="AD2009" s="18">
        <f t="shared" si="437"/>
        <v>0</v>
      </c>
      <c r="AF2009" s="6" t="str">
        <f t="shared" si="438"/>
        <v/>
      </c>
      <c r="AG2009" s="6" t="str">
        <f t="shared" si="439"/>
        <v/>
      </c>
      <c r="AH2009" s="6" t="str">
        <f t="shared" si="440"/>
        <v/>
      </c>
      <c r="AI2009" s="6" t="str">
        <f t="shared" si="441"/>
        <v/>
      </c>
      <c r="AJ2009" s="6">
        <v>2002</v>
      </c>
      <c r="AK2009" s="73" t="str">
        <f t="shared" si="442"/>
        <v/>
      </c>
      <c r="AL2009" s="6" t="str">
        <f t="shared" si="443"/>
        <v/>
      </c>
      <c r="AN2009" s="6" t="str">
        <f>IF(D2009="", "", IF(COUNTIF($D$8:D2008, D2009)&gt;0, "", MAX($AN$7:AN2008)+1))</f>
        <v/>
      </c>
      <c r="AO2009" s="6" t="str">
        <f t="shared" si="444"/>
        <v/>
      </c>
      <c r="AP2009" s="6" t="str">
        <f t="shared" si="445"/>
        <v/>
      </c>
      <c r="AQ2009" s="6" t="str">
        <f t="shared" si="446"/>
        <v/>
      </c>
      <c r="AR2009" s="6" t="str">
        <f t="shared" si="447"/>
        <v/>
      </c>
    </row>
    <row r="2010" spans="1:44" x14ac:dyDescent="0.25">
      <c r="A2010" s="22"/>
      <c r="B2010" s="121"/>
      <c r="C2010" s="121"/>
      <c r="D2010" s="121"/>
      <c r="E2010" s="122"/>
      <c r="F2010" s="123"/>
      <c r="G2010" s="123"/>
      <c r="H2010" s="22"/>
      <c r="I2010" s="122" t="str">
        <f>IF('Stock Takes'!$AC2011="", "", 'Stock Takes'!$AC2011)</f>
        <v/>
      </c>
      <c r="J2010" s="122" t="str">
        <f t="shared" si="434"/>
        <v/>
      </c>
      <c r="K2010" s="122" t="str">
        <f>IF($U$7=6, "", IF('Stock Takes'!AE$6="*", 'Stock Takes'!AE2011, IF('Stock Takes'!AF$6="*", 'Stock Takes'!AF2011, IF('Stock Takes'!AG$6="*", 'Stock Takes'!AG2011, IF('Stock Takes'!AH$6="*", 'Stock Takes'!AH2011, IF('Stock Takes'!AI$6="*", 'Stock Takes'!AI2011, IF('Stock Takes'!AJ$6="*", 'Stock Takes'!AJ2011)))))))</f>
        <v/>
      </c>
      <c r="L2010" s="122" t="str">
        <f t="shared" si="435"/>
        <v/>
      </c>
      <c r="M2010" s="22"/>
      <c r="AC2010" s="17">
        <f t="shared" si="436"/>
        <v>0</v>
      </c>
      <c r="AD2010" s="18">
        <f t="shared" si="437"/>
        <v>0</v>
      </c>
      <c r="AF2010" s="6" t="str">
        <f t="shared" si="438"/>
        <v/>
      </c>
      <c r="AG2010" s="6" t="str">
        <f t="shared" si="439"/>
        <v/>
      </c>
      <c r="AH2010" s="6" t="str">
        <f t="shared" si="440"/>
        <v/>
      </c>
      <c r="AI2010" s="6" t="str">
        <f t="shared" si="441"/>
        <v/>
      </c>
      <c r="AJ2010" s="6">
        <v>2003</v>
      </c>
      <c r="AK2010" s="73" t="str">
        <f t="shared" si="442"/>
        <v/>
      </c>
      <c r="AL2010" s="6" t="str">
        <f t="shared" si="443"/>
        <v/>
      </c>
      <c r="AN2010" s="6" t="str">
        <f>IF(D2010="", "", IF(COUNTIF($D$8:D2009, D2010)&gt;0, "", MAX($AN$7:AN2009)+1))</f>
        <v/>
      </c>
      <c r="AO2010" s="6" t="str">
        <f t="shared" si="444"/>
        <v/>
      </c>
      <c r="AP2010" s="6" t="str">
        <f t="shared" si="445"/>
        <v/>
      </c>
      <c r="AQ2010" s="6" t="str">
        <f t="shared" si="446"/>
        <v/>
      </c>
      <c r="AR2010" s="6" t="str">
        <f t="shared" si="447"/>
        <v/>
      </c>
    </row>
    <row r="2011" spans="1:44" x14ac:dyDescent="0.25">
      <c r="A2011" s="22"/>
      <c r="B2011" s="121"/>
      <c r="C2011" s="121"/>
      <c r="D2011" s="121"/>
      <c r="E2011" s="122"/>
      <c r="F2011" s="123"/>
      <c r="G2011" s="123"/>
      <c r="H2011" s="22"/>
      <c r="I2011" s="122" t="str">
        <f>IF('Stock Takes'!$AC2012="", "", 'Stock Takes'!$AC2012)</f>
        <v/>
      </c>
      <c r="J2011" s="122" t="str">
        <f t="shared" si="434"/>
        <v/>
      </c>
      <c r="K2011" s="122" t="str">
        <f>IF($U$7=6, "", IF('Stock Takes'!AE$6="*", 'Stock Takes'!AE2012, IF('Stock Takes'!AF$6="*", 'Stock Takes'!AF2012, IF('Stock Takes'!AG$6="*", 'Stock Takes'!AG2012, IF('Stock Takes'!AH$6="*", 'Stock Takes'!AH2012, IF('Stock Takes'!AI$6="*", 'Stock Takes'!AI2012, IF('Stock Takes'!AJ$6="*", 'Stock Takes'!AJ2012)))))))</f>
        <v/>
      </c>
      <c r="L2011" s="122" t="str">
        <f t="shared" si="435"/>
        <v/>
      </c>
      <c r="M2011" s="22"/>
      <c r="AC2011" s="17">
        <f t="shared" si="436"/>
        <v>0</v>
      </c>
      <c r="AD2011" s="18">
        <f t="shared" si="437"/>
        <v>0</v>
      </c>
      <c r="AF2011" s="6" t="str">
        <f t="shared" si="438"/>
        <v/>
      </c>
      <c r="AG2011" s="6" t="str">
        <f t="shared" si="439"/>
        <v/>
      </c>
      <c r="AH2011" s="6" t="str">
        <f t="shared" si="440"/>
        <v/>
      </c>
      <c r="AI2011" s="6" t="str">
        <f t="shared" si="441"/>
        <v/>
      </c>
      <c r="AJ2011" s="6">
        <v>2004</v>
      </c>
      <c r="AK2011" s="73" t="str">
        <f t="shared" si="442"/>
        <v/>
      </c>
      <c r="AL2011" s="6" t="str">
        <f t="shared" si="443"/>
        <v/>
      </c>
      <c r="AN2011" s="6" t="str">
        <f>IF(D2011="", "", IF(COUNTIF($D$8:D2010, D2011)&gt;0, "", MAX($AN$7:AN2010)+1))</f>
        <v/>
      </c>
      <c r="AO2011" s="6" t="str">
        <f t="shared" si="444"/>
        <v/>
      </c>
      <c r="AP2011" s="6" t="str">
        <f t="shared" si="445"/>
        <v/>
      </c>
      <c r="AQ2011" s="6" t="str">
        <f t="shared" si="446"/>
        <v/>
      </c>
      <c r="AR2011" s="6" t="str">
        <f t="shared" si="447"/>
        <v/>
      </c>
    </row>
    <row r="2012" spans="1:44" x14ac:dyDescent="0.25">
      <c r="A2012" s="22"/>
      <c r="B2012" s="121"/>
      <c r="C2012" s="121"/>
      <c r="D2012" s="121"/>
      <c r="E2012" s="122"/>
      <c r="F2012" s="123"/>
      <c r="G2012" s="123"/>
      <c r="H2012" s="22"/>
      <c r="I2012" s="122" t="str">
        <f>IF('Stock Takes'!$AC2013="", "", 'Stock Takes'!$AC2013)</f>
        <v/>
      </c>
      <c r="J2012" s="122" t="str">
        <f t="shared" si="434"/>
        <v/>
      </c>
      <c r="K2012" s="122" t="str">
        <f>IF($U$7=6, "", IF('Stock Takes'!AE$6="*", 'Stock Takes'!AE2013, IF('Stock Takes'!AF$6="*", 'Stock Takes'!AF2013, IF('Stock Takes'!AG$6="*", 'Stock Takes'!AG2013, IF('Stock Takes'!AH$6="*", 'Stock Takes'!AH2013, IF('Stock Takes'!AI$6="*", 'Stock Takes'!AI2013, IF('Stock Takes'!AJ$6="*", 'Stock Takes'!AJ2013)))))))</f>
        <v/>
      </c>
      <c r="L2012" s="122" t="str">
        <f t="shared" si="435"/>
        <v/>
      </c>
      <c r="M2012" s="22"/>
      <c r="AC2012" s="17">
        <f t="shared" si="436"/>
        <v>0</v>
      </c>
      <c r="AD2012" s="18">
        <f t="shared" si="437"/>
        <v>0</v>
      </c>
      <c r="AF2012" s="6" t="str">
        <f t="shared" si="438"/>
        <v/>
      </c>
      <c r="AG2012" s="6" t="str">
        <f t="shared" si="439"/>
        <v/>
      </c>
      <c r="AH2012" s="6" t="str">
        <f t="shared" si="440"/>
        <v/>
      </c>
      <c r="AI2012" s="6" t="str">
        <f t="shared" si="441"/>
        <v/>
      </c>
      <c r="AJ2012" s="6">
        <v>2005</v>
      </c>
      <c r="AK2012" s="73" t="str">
        <f t="shared" si="442"/>
        <v/>
      </c>
      <c r="AL2012" s="6" t="str">
        <f t="shared" si="443"/>
        <v/>
      </c>
      <c r="AN2012" s="6" t="str">
        <f>IF(D2012="", "", IF(COUNTIF($D$8:D2011, D2012)&gt;0, "", MAX($AN$7:AN2011)+1))</f>
        <v/>
      </c>
      <c r="AO2012" s="6" t="str">
        <f t="shared" si="444"/>
        <v/>
      </c>
      <c r="AP2012" s="6" t="str">
        <f t="shared" si="445"/>
        <v/>
      </c>
      <c r="AQ2012" s="6" t="str">
        <f t="shared" si="446"/>
        <v/>
      </c>
      <c r="AR2012" s="6" t="str">
        <f t="shared" si="447"/>
        <v/>
      </c>
    </row>
    <row r="2013" spans="1:44" x14ac:dyDescent="0.25">
      <c r="A2013" s="22"/>
      <c r="B2013" s="121"/>
      <c r="C2013" s="121"/>
      <c r="D2013" s="121"/>
      <c r="E2013" s="122"/>
      <c r="F2013" s="123"/>
      <c r="G2013" s="123"/>
      <c r="H2013" s="22"/>
      <c r="I2013" s="122" t="str">
        <f>IF('Stock Takes'!$AC2014="", "", 'Stock Takes'!$AC2014)</f>
        <v/>
      </c>
      <c r="J2013" s="122" t="str">
        <f t="shared" si="434"/>
        <v/>
      </c>
      <c r="K2013" s="122" t="str">
        <f>IF($U$7=6, "", IF('Stock Takes'!AE$6="*", 'Stock Takes'!AE2014, IF('Stock Takes'!AF$6="*", 'Stock Takes'!AF2014, IF('Stock Takes'!AG$6="*", 'Stock Takes'!AG2014, IF('Stock Takes'!AH$6="*", 'Stock Takes'!AH2014, IF('Stock Takes'!AI$6="*", 'Stock Takes'!AI2014, IF('Stock Takes'!AJ$6="*", 'Stock Takes'!AJ2014)))))))</f>
        <v/>
      </c>
      <c r="L2013" s="122" t="str">
        <f t="shared" si="435"/>
        <v/>
      </c>
      <c r="M2013" s="22"/>
      <c r="AC2013" s="17">
        <f t="shared" si="436"/>
        <v>0</v>
      </c>
      <c r="AD2013" s="18">
        <f t="shared" si="437"/>
        <v>0</v>
      </c>
      <c r="AF2013" s="6" t="str">
        <f t="shared" si="438"/>
        <v/>
      </c>
      <c r="AG2013" s="6" t="str">
        <f t="shared" si="439"/>
        <v/>
      </c>
      <c r="AH2013" s="6" t="str">
        <f t="shared" si="440"/>
        <v/>
      </c>
      <c r="AI2013" s="6" t="str">
        <f t="shared" si="441"/>
        <v/>
      </c>
      <c r="AJ2013" s="6">
        <v>2006</v>
      </c>
      <c r="AK2013" s="73" t="str">
        <f t="shared" si="442"/>
        <v/>
      </c>
      <c r="AL2013" s="6" t="str">
        <f t="shared" si="443"/>
        <v/>
      </c>
      <c r="AN2013" s="6" t="str">
        <f>IF(D2013="", "", IF(COUNTIF($D$8:D2012, D2013)&gt;0, "", MAX($AN$7:AN2012)+1))</f>
        <v/>
      </c>
      <c r="AO2013" s="6" t="str">
        <f t="shared" si="444"/>
        <v/>
      </c>
      <c r="AP2013" s="6" t="str">
        <f t="shared" si="445"/>
        <v/>
      </c>
      <c r="AQ2013" s="6" t="str">
        <f t="shared" si="446"/>
        <v/>
      </c>
      <c r="AR2013" s="6" t="str">
        <f t="shared" si="447"/>
        <v/>
      </c>
    </row>
    <row r="2014" spans="1:44" x14ac:dyDescent="0.25">
      <c r="A2014" s="22"/>
      <c r="B2014" s="121"/>
      <c r="C2014" s="121"/>
      <c r="D2014" s="121"/>
      <c r="E2014" s="122"/>
      <c r="F2014" s="123"/>
      <c r="G2014" s="123"/>
      <c r="H2014" s="22"/>
      <c r="I2014" s="122" t="str">
        <f>IF('Stock Takes'!$AC2015="", "", 'Stock Takes'!$AC2015)</f>
        <v/>
      </c>
      <c r="J2014" s="122" t="str">
        <f t="shared" si="434"/>
        <v/>
      </c>
      <c r="K2014" s="122" t="str">
        <f>IF($U$7=6, "", IF('Stock Takes'!AE$6="*", 'Stock Takes'!AE2015, IF('Stock Takes'!AF$6="*", 'Stock Takes'!AF2015, IF('Stock Takes'!AG$6="*", 'Stock Takes'!AG2015, IF('Stock Takes'!AH$6="*", 'Stock Takes'!AH2015, IF('Stock Takes'!AI$6="*", 'Stock Takes'!AI2015, IF('Stock Takes'!AJ$6="*", 'Stock Takes'!AJ2015)))))))</f>
        <v/>
      </c>
      <c r="L2014" s="122" t="str">
        <f t="shared" si="435"/>
        <v/>
      </c>
      <c r="M2014" s="22"/>
      <c r="AC2014" s="17">
        <f t="shared" si="436"/>
        <v>0</v>
      </c>
      <c r="AD2014" s="18">
        <f t="shared" si="437"/>
        <v>0</v>
      </c>
      <c r="AF2014" s="6" t="str">
        <f t="shared" si="438"/>
        <v/>
      </c>
      <c r="AG2014" s="6" t="str">
        <f t="shared" si="439"/>
        <v/>
      </c>
      <c r="AH2014" s="6" t="str">
        <f t="shared" si="440"/>
        <v/>
      </c>
      <c r="AI2014" s="6" t="str">
        <f t="shared" si="441"/>
        <v/>
      </c>
      <c r="AJ2014" s="6">
        <v>2007</v>
      </c>
      <c r="AK2014" s="73" t="str">
        <f t="shared" si="442"/>
        <v/>
      </c>
      <c r="AL2014" s="6" t="str">
        <f t="shared" si="443"/>
        <v/>
      </c>
      <c r="AN2014" s="6" t="str">
        <f>IF(D2014="", "", IF(COUNTIF($D$8:D2013, D2014)&gt;0, "", MAX($AN$7:AN2013)+1))</f>
        <v/>
      </c>
      <c r="AO2014" s="6" t="str">
        <f t="shared" si="444"/>
        <v/>
      </c>
      <c r="AP2014" s="6" t="str">
        <f t="shared" si="445"/>
        <v/>
      </c>
      <c r="AQ2014" s="6" t="str">
        <f t="shared" si="446"/>
        <v/>
      </c>
      <c r="AR2014" s="6" t="str">
        <f t="shared" si="447"/>
        <v/>
      </c>
    </row>
    <row r="2015" spans="1:44" x14ac:dyDescent="0.25">
      <c r="A2015" s="22"/>
      <c r="B2015" s="121"/>
      <c r="C2015" s="121"/>
      <c r="D2015" s="121"/>
      <c r="E2015" s="122"/>
      <c r="F2015" s="123"/>
      <c r="G2015" s="123"/>
      <c r="H2015" s="22"/>
      <c r="I2015" s="122" t="str">
        <f>IF('Stock Takes'!$AC2016="", "", 'Stock Takes'!$AC2016)</f>
        <v/>
      </c>
      <c r="J2015" s="122" t="str">
        <f t="shared" si="434"/>
        <v/>
      </c>
      <c r="K2015" s="122" t="str">
        <f>IF($U$7=6, "", IF('Stock Takes'!AE$6="*", 'Stock Takes'!AE2016, IF('Stock Takes'!AF$6="*", 'Stock Takes'!AF2016, IF('Stock Takes'!AG$6="*", 'Stock Takes'!AG2016, IF('Stock Takes'!AH$6="*", 'Stock Takes'!AH2016, IF('Stock Takes'!AI$6="*", 'Stock Takes'!AI2016, IF('Stock Takes'!AJ$6="*", 'Stock Takes'!AJ2016)))))))</f>
        <v/>
      </c>
      <c r="L2015" s="122" t="str">
        <f t="shared" si="435"/>
        <v/>
      </c>
      <c r="M2015" s="22"/>
      <c r="AC2015" s="17">
        <f t="shared" si="436"/>
        <v>0</v>
      </c>
      <c r="AD2015" s="18">
        <f t="shared" si="437"/>
        <v>0</v>
      </c>
      <c r="AF2015" s="6" t="str">
        <f t="shared" si="438"/>
        <v/>
      </c>
      <c r="AG2015" s="6" t="str">
        <f t="shared" si="439"/>
        <v/>
      </c>
      <c r="AH2015" s="6" t="str">
        <f t="shared" si="440"/>
        <v/>
      </c>
      <c r="AI2015" s="6" t="str">
        <f t="shared" si="441"/>
        <v/>
      </c>
      <c r="AJ2015" s="6">
        <v>2008</v>
      </c>
      <c r="AK2015" s="73" t="str">
        <f t="shared" si="442"/>
        <v/>
      </c>
      <c r="AL2015" s="6" t="str">
        <f t="shared" si="443"/>
        <v/>
      </c>
      <c r="AN2015" s="6" t="str">
        <f>IF(D2015="", "", IF(COUNTIF($D$8:D2014, D2015)&gt;0, "", MAX($AN$7:AN2014)+1))</f>
        <v/>
      </c>
      <c r="AO2015" s="6" t="str">
        <f t="shared" si="444"/>
        <v/>
      </c>
      <c r="AP2015" s="6" t="str">
        <f t="shared" si="445"/>
        <v/>
      </c>
      <c r="AQ2015" s="6" t="str">
        <f t="shared" si="446"/>
        <v/>
      </c>
      <c r="AR2015" s="6" t="str">
        <f t="shared" si="447"/>
        <v/>
      </c>
    </row>
    <row r="2016" spans="1:44" x14ac:dyDescent="0.25">
      <c r="A2016" s="22"/>
      <c r="B2016" s="121"/>
      <c r="C2016" s="121"/>
      <c r="D2016" s="121"/>
      <c r="E2016" s="122"/>
      <c r="F2016" s="123"/>
      <c r="G2016" s="123"/>
      <c r="H2016" s="22"/>
      <c r="I2016" s="122" t="str">
        <f>IF('Stock Takes'!$AC2017="", "", 'Stock Takes'!$AC2017)</f>
        <v/>
      </c>
      <c r="J2016" s="122" t="str">
        <f t="shared" si="434"/>
        <v/>
      </c>
      <c r="K2016" s="122" t="str">
        <f>IF($U$7=6, "", IF('Stock Takes'!AE$6="*", 'Stock Takes'!AE2017, IF('Stock Takes'!AF$6="*", 'Stock Takes'!AF2017, IF('Stock Takes'!AG$6="*", 'Stock Takes'!AG2017, IF('Stock Takes'!AH$6="*", 'Stock Takes'!AH2017, IF('Stock Takes'!AI$6="*", 'Stock Takes'!AI2017, IF('Stock Takes'!AJ$6="*", 'Stock Takes'!AJ2017)))))))</f>
        <v/>
      </c>
      <c r="L2016" s="122" t="str">
        <f t="shared" si="435"/>
        <v/>
      </c>
      <c r="M2016" s="22"/>
      <c r="AC2016" s="17">
        <f t="shared" si="436"/>
        <v>0</v>
      </c>
      <c r="AD2016" s="18">
        <f t="shared" si="437"/>
        <v>0</v>
      </c>
      <c r="AF2016" s="6" t="str">
        <f t="shared" si="438"/>
        <v/>
      </c>
      <c r="AG2016" s="6" t="str">
        <f t="shared" si="439"/>
        <v/>
      </c>
      <c r="AH2016" s="6" t="str">
        <f t="shared" si="440"/>
        <v/>
      </c>
      <c r="AI2016" s="6" t="str">
        <f t="shared" si="441"/>
        <v/>
      </c>
      <c r="AJ2016" s="6">
        <v>2009</v>
      </c>
      <c r="AK2016" s="73" t="str">
        <f t="shared" si="442"/>
        <v/>
      </c>
      <c r="AL2016" s="6" t="str">
        <f t="shared" si="443"/>
        <v/>
      </c>
      <c r="AN2016" s="6" t="str">
        <f>IF(D2016="", "", IF(COUNTIF($D$8:D2015, D2016)&gt;0, "", MAX($AN$7:AN2015)+1))</f>
        <v/>
      </c>
      <c r="AO2016" s="6" t="str">
        <f t="shared" si="444"/>
        <v/>
      </c>
      <c r="AP2016" s="6" t="str">
        <f t="shared" si="445"/>
        <v/>
      </c>
      <c r="AQ2016" s="6" t="str">
        <f t="shared" si="446"/>
        <v/>
      </c>
      <c r="AR2016" s="6" t="str">
        <f t="shared" si="447"/>
        <v/>
      </c>
    </row>
    <row r="2017" spans="1:44" x14ac:dyDescent="0.25">
      <c r="A2017" s="22"/>
      <c r="B2017" s="121"/>
      <c r="C2017" s="121"/>
      <c r="D2017" s="121"/>
      <c r="E2017" s="122"/>
      <c r="F2017" s="123"/>
      <c r="G2017" s="123"/>
      <c r="H2017" s="22"/>
      <c r="I2017" s="122" t="str">
        <f>IF('Stock Takes'!$AC2018="", "", 'Stock Takes'!$AC2018)</f>
        <v/>
      </c>
      <c r="J2017" s="122" t="str">
        <f t="shared" si="434"/>
        <v/>
      </c>
      <c r="K2017" s="122" t="str">
        <f>IF($U$7=6, "", IF('Stock Takes'!AE$6="*", 'Stock Takes'!AE2018, IF('Stock Takes'!AF$6="*", 'Stock Takes'!AF2018, IF('Stock Takes'!AG$6="*", 'Stock Takes'!AG2018, IF('Stock Takes'!AH$6="*", 'Stock Takes'!AH2018, IF('Stock Takes'!AI$6="*", 'Stock Takes'!AI2018, IF('Stock Takes'!AJ$6="*", 'Stock Takes'!AJ2018)))))))</f>
        <v/>
      </c>
      <c r="L2017" s="122" t="str">
        <f t="shared" si="435"/>
        <v/>
      </c>
      <c r="M2017" s="22"/>
      <c r="AC2017" s="17">
        <f t="shared" si="436"/>
        <v>0</v>
      </c>
      <c r="AD2017" s="18">
        <f t="shared" si="437"/>
        <v>0</v>
      </c>
      <c r="AF2017" s="6" t="str">
        <f t="shared" si="438"/>
        <v/>
      </c>
      <c r="AG2017" s="6" t="str">
        <f t="shared" si="439"/>
        <v/>
      </c>
      <c r="AH2017" s="6" t="str">
        <f t="shared" si="440"/>
        <v/>
      </c>
      <c r="AI2017" s="6" t="str">
        <f t="shared" si="441"/>
        <v/>
      </c>
      <c r="AJ2017" s="6">
        <v>2010</v>
      </c>
      <c r="AK2017" s="73" t="str">
        <f t="shared" si="442"/>
        <v/>
      </c>
      <c r="AL2017" s="6" t="str">
        <f t="shared" si="443"/>
        <v/>
      </c>
      <c r="AN2017" s="6" t="str">
        <f>IF(D2017="", "", IF(COUNTIF($D$8:D2016, D2017)&gt;0, "", MAX($AN$7:AN2016)+1))</f>
        <v/>
      </c>
      <c r="AO2017" s="6" t="str">
        <f t="shared" si="444"/>
        <v/>
      </c>
      <c r="AP2017" s="6" t="str">
        <f t="shared" si="445"/>
        <v/>
      </c>
      <c r="AQ2017" s="6" t="str">
        <f t="shared" si="446"/>
        <v/>
      </c>
      <c r="AR2017" s="6" t="str">
        <f t="shared" si="447"/>
        <v/>
      </c>
    </row>
    <row r="2018" spans="1:44" x14ac:dyDescent="0.25">
      <c r="A2018" s="22"/>
      <c r="B2018" s="121"/>
      <c r="C2018" s="121"/>
      <c r="D2018" s="121"/>
      <c r="E2018" s="122"/>
      <c r="F2018" s="123"/>
      <c r="G2018" s="123"/>
      <c r="H2018" s="22"/>
      <c r="I2018" s="122" t="str">
        <f>IF('Stock Takes'!$AC2019="", "", 'Stock Takes'!$AC2019)</f>
        <v/>
      </c>
      <c r="J2018" s="122" t="str">
        <f t="shared" si="434"/>
        <v/>
      </c>
      <c r="K2018" s="122" t="str">
        <f>IF($U$7=6, "", IF('Stock Takes'!AE$6="*", 'Stock Takes'!AE2019, IF('Stock Takes'!AF$6="*", 'Stock Takes'!AF2019, IF('Stock Takes'!AG$6="*", 'Stock Takes'!AG2019, IF('Stock Takes'!AH$6="*", 'Stock Takes'!AH2019, IF('Stock Takes'!AI$6="*", 'Stock Takes'!AI2019, IF('Stock Takes'!AJ$6="*", 'Stock Takes'!AJ2019)))))))</f>
        <v/>
      </c>
      <c r="L2018" s="122" t="str">
        <f t="shared" si="435"/>
        <v/>
      </c>
      <c r="M2018" s="22"/>
      <c r="AC2018" s="17">
        <f t="shared" si="436"/>
        <v>0</v>
      </c>
      <c r="AD2018" s="18">
        <f t="shared" si="437"/>
        <v>0</v>
      </c>
      <c r="AF2018" s="6" t="str">
        <f t="shared" si="438"/>
        <v/>
      </c>
      <c r="AG2018" s="6" t="str">
        <f t="shared" si="439"/>
        <v/>
      </c>
      <c r="AH2018" s="6" t="str">
        <f t="shared" si="440"/>
        <v/>
      </c>
      <c r="AI2018" s="6" t="str">
        <f t="shared" si="441"/>
        <v/>
      </c>
      <c r="AJ2018" s="6">
        <v>2011</v>
      </c>
      <c r="AK2018" s="73" t="str">
        <f t="shared" si="442"/>
        <v/>
      </c>
      <c r="AL2018" s="6" t="str">
        <f t="shared" si="443"/>
        <v/>
      </c>
      <c r="AN2018" s="6" t="str">
        <f>IF(D2018="", "", IF(COUNTIF($D$8:D2017, D2018)&gt;0, "", MAX($AN$7:AN2017)+1))</f>
        <v/>
      </c>
      <c r="AO2018" s="6" t="str">
        <f t="shared" si="444"/>
        <v/>
      </c>
      <c r="AP2018" s="6" t="str">
        <f t="shared" si="445"/>
        <v/>
      </c>
      <c r="AQ2018" s="6" t="str">
        <f t="shared" si="446"/>
        <v/>
      </c>
      <c r="AR2018" s="6" t="str">
        <f t="shared" si="447"/>
        <v/>
      </c>
    </row>
    <row r="2019" spans="1:44" x14ac:dyDescent="0.25">
      <c r="A2019" s="22"/>
      <c r="B2019" s="121"/>
      <c r="C2019" s="121"/>
      <c r="D2019" s="121"/>
      <c r="E2019" s="122"/>
      <c r="F2019" s="123"/>
      <c r="G2019" s="123"/>
      <c r="H2019" s="22"/>
      <c r="I2019" s="122" t="str">
        <f>IF('Stock Takes'!$AC2020="", "", 'Stock Takes'!$AC2020)</f>
        <v/>
      </c>
      <c r="J2019" s="122" t="str">
        <f t="shared" si="434"/>
        <v/>
      </c>
      <c r="K2019" s="122" t="str">
        <f>IF($U$7=6, "", IF('Stock Takes'!AE$6="*", 'Stock Takes'!AE2020, IF('Stock Takes'!AF$6="*", 'Stock Takes'!AF2020, IF('Stock Takes'!AG$6="*", 'Stock Takes'!AG2020, IF('Stock Takes'!AH$6="*", 'Stock Takes'!AH2020, IF('Stock Takes'!AI$6="*", 'Stock Takes'!AI2020, IF('Stock Takes'!AJ$6="*", 'Stock Takes'!AJ2020)))))))</f>
        <v/>
      </c>
      <c r="L2019" s="122" t="str">
        <f t="shared" si="435"/>
        <v/>
      </c>
      <c r="M2019" s="22"/>
      <c r="AC2019" s="17">
        <f t="shared" si="436"/>
        <v>0</v>
      </c>
      <c r="AD2019" s="18">
        <f t="shared" si="437"/>
        <v>0</v>
      </c>
      <c r="AF2019" s="6" t="str">
        <f t="shared" si="438"/>
        <v/>
      </c>
      <c r="AG2019" s="6" t="str">
        <f t="shared" si="439"/>
        <v/>
      </c>
      <c r="AH2019" s="6" t="str">
        <f t="shared" si="440"/>
        <v/>
      </c>
      <c r="AI2019" s="6" t="str">
        <f t="shared" si="441"/>
        <v/>
      </c>
      <c r="AJ2019" s="6">
        <v>2012</v>
      </c>
      <c r="AK2019" s="73" t="str">
        <f t="shared" si="442"/>
        <v/>
      </c>
      <c r="AL2019" s="6" t="str">
        <f t="shared" si="443"/>
        <v/>
      </c>
      <c r="AN2019" s="6" t="str">
        <f>IF(D2019="", "", IF(COUNTIF($D$8:D2018, D2019)&gt;0, "", MAX($AN$7:AN2018)+1))</f>
        <v/>
      </c>
      <c r="AO2019" s="6" t="str">
        <f t="shared" si="444"/>
        <v/>
      </c>
      <c r="AP2019" s="6" t="str">
        <f t="shared" si="445"/>
        <v/>
      </c>
      <c r="AQ2019" s="6" t="str">
        <f t="shared" si="446"/>
        <v/>
      </c>
      <c r="AR2019" s="6" t="str">
        <f t="shared" si="447"/>
        <v/>
      </c>
    </row>
    <row r="2020" spans="1:44" x14ac:dyDescent="0.25">
      <c r="A2020" s="22"/>
      <c r="B2020" s="121"/>
      <c r="C2020" s="121"/>
      <c r="D2020" s="121"/>
      <c r="E2020" s="122"/>
      <c r="F2020" s="123"/>
      <c r="G2020" s="123"/>
      <c r="H2020" s="22"/>
      <c r="I2020" s="122" t="str">
        <f>IF('Stock Takes'!$AC2021="", "", 'Stock Takes'!$AC2021)</f>
        <v/>
      </c>
      <c r="J2020" s="122" t="str">
        <f t="shared" si="434"/>
        <v/>
      </c>
      <c r="K2020" s="122" t="str">
        <f>IF($U$7=6, "", IF('Stock Takes'!AE$6="*", 'Stock Takes'!AE2021, IF('Stock Takes'!AF$6="*", 'Stock Takes'!AF2021, IF('Stock Takes'!AG$6="*", 'Stock Takes'!AG2021, IF('Stock Takes'!AH$6="*", 'Stock Takes'!AH2021, IF('Stock Takes'!AI$6="*", 'Stock Takes'!AI2021, IF('Stock Takes'!AJ$6="*", 'Stock Takes'!AJ2021)))))))</f>
        <v/>
      </c>
      <c r="L2020" s="122" t="str">
        <f t="shared" si="435"/>
        <v/>
      </c>
      <c r="M2020" s="22"/>
      <c r="AC2020" s="17">
        <f t="shared" si="436"/>
        <v>0</v>
      </c>
      <c r="AD2020" s="18">
        <f t="shared" si="437"/>
        <v>0</v>
      </c>
      <c r="AF2020" s="6" t="str">
        <f t="shared" si="438"/>
        <v/>
      </c>
      <c r="AG2020" s="6" t="str">
        <f t="shared" si="439"/>
        <v/>
      </c>
      <c r="AH2020" s="6" t="str">
        <f t="shared" si="440"/>
        <v/>
      </c>
      <c r="AI2020" s="6" t="str">
        <f t="shared" si="441"/>
        <v/>
      </c>
      <c r="AJ2020" s="6">
        <v>2013</v>
      </c>
      <c r="AK2020" s="73" t="str">
        <f t="shared" si="442"/>
        <v/>
      </c>
      <c r="AL2020" s="6" t="str">
        <f t="shared" si="443"/>
        <v/>
      </c>
      <c r="AN2020" s="6" t="str">
        <f>IF(D2020="", "", IF(COUNTIF($D$8:D2019, D2020)&gt;0, "", MAX($AN$7:AN2019)+1))</f>
        <v/>
      </c>
      <c r="AO2020" s="6" t="str">
        <f t="shared" si="444"/>
        <v/>
      </c>
      <c r="AP2020" s="6" t="str">
        <f t="shared" si="445"/>
        <v/>
      </c>
      <c r="AQ2020" s="6" t="str">
        <f t="shared" si="446"/>
        <v/>
      </c>
      <c r="AR2020" s="6" t="str">
        <f t="shared" si="447"/>
        <v/>
      </c>
    </row>
    <row r="2021" spans="1:44" x14ac:dyDescent="0.25">
      <c r="A2021" s="22"/>
      <c r="B2021" s="121"/>
      <c r="C2021" s="121"/>
      <c r="D2021" s="121"/>
      <c r="E2021" s="122"/>
      <c r="F2021" s="123"/>
      <c r="G2021" s="123"/>
      <c r="H2021" s="22"/>
      <c r="I2021" s="122" t="str">
        <f>IF('Stock Takes'!$AC2022="", "", 'Stock Takes'!$AC2022)</f>
        <v/>
      </c>
      <c r="J2021" s="122" t="str">
        <f t="shared" si="434"/>
        <v/>
      </c>
      <c r="K2021" s="122" t="str">
        <f>IF($U$7=6, "", IF('Stock Takes'!AE$6="*", 'Stock Takes'!AE2022, IF('Stock Takes'!AF$6="*", 'Stock Takes'!AF2022, IF('Stock Takes'!AG$6="*", 'Stock Takes'!AG2022, IF('Stock Takes'!AH$6="*", 'Stock Takes'!AH2022, IF('Stock Takes'!AI$6="*", 'Stock Takes'!AI2022, IF('Stock Takes'!AJ$6="*", 'Stock Takes'!AJ2022)))))))</f>
        <v/>
      </c>
      <c r="L2021" s="122" t="str">
        <f t="shared" si="435"/>
        <v/>
      </c>
      <c r="M2021" s="22"/>
      <c r="AC2021" s="17">
        <f t="shared" si="436"/>
        <v>0</v>
      </c>
      <c r="AD2021" s="18">
        <f t="shared" si="437"/>
        <v>0</v>
      </c>
      <c r="AF2021" s="6" t="str">
        <f t="shared" si="438"/>
        <v/>
      </c>
      <c r="AG2021" s="6" t="str">
        <f t="shared" si="439"/>
        <v/>
      </c>
      <c r="AH2021" s="6" t="str">
        <f t="shared" si="440"/>
        <v/>
      </c>
      <c r="AI2021" s="6" t="str">
        <f t="shared" si="441"/>
        <v/>
      </c>
      <c r="AJ2021" s="6">
        <v>2014</v>
      </c>
      <c r="AK2021" s="73" t="str">
        <f t="shared" si="442"/>
        <v/>
      </c>
      <c r="AL2021" s="6" t="str">
        <f t="shared" si="443"/>
        <v/>
      </c>
      <c r="AN2021" s="6" t="str">
        <f>IF(D2021="", "", IF(COUNTIF($D$8:D2020, D2021)&gt;0, "", MAX($AN$7:AN2020)+1))</f>
        <v/>
      </c>
      <c r="AO2021" s="6" t="str">
        <f t="shared" si="444"/>
        <v/>
      </c>
      <c r="AP2021" s="6" t="str">
        <f t="shared" si="445"/>
        <v/>
      </c>
      <c r="AQ2021" s="6" t="str">
        <f t="shared" si="446"/>
        <v/>
      </c>
      <c r="AR2021" s="6" t="str">
        <f t="shared" si="447"/>
        <v/>
      </c>
    </row>
    <row r="2022" spans="1:44" x14ac:dyDescent="0.25">
      <c r="A2022" s="22"/>
      <c r="B2022" s="121"/>
      <c r="C2022" s="121"/>
      <c r="D2022" s="121"/>
      <c r="E2022" s="122"/>
      <c r="F2022" s="123"/>
      <c r="G2022" s="123"/>
      <c r="H2022" s="22"/>
      <c r="I2022" s="122" t="str">
        <f>IF('Stock Takes'!$AC2023="", "", 'Stock Takes'!$AC2023)</f>
        <v/>
      </c>
      <c r="J2022" s="122" t="str">
        <f t="shared" si="434"/>
        <v/>
      </c>
      <c r="K2022" s="122" t="str">
        <f>IF($U$7=6, "", IF('Stock Takes'!AE$6="*", 'Stock Takes'!AE2023, IF('Stock Takes'!AF$6="*", 'Stock Takes'!AF2023, IF('Stock Takes'!AG$6="*", 'Stock Takes'!AG2023, IF('Stock Takes'!AH$6="*", 'Stock Takes'!AH2023, IF('Stock Takes'!AI$6="*", 'Stock Takes'!AI2023, IF('Stock Takes'!AJ$6="*", 'Stock Takes'!AJ2023)))))))</f>
        <v/>
      </c>
      <c r="L2022" s="122" t="str">
        <f t="shared" si="435"/>
        <v/>
      </c>
      <c r="M2022" s="22"/>
      <c r="AC2022" s="17">
        <f t="shared" si="436"/>
        <v>0</v>
      </c>
      <c r="AD2022" s="18">
        <f t="shared" si="437"/>
        <v>0</v>
      </c>
      <c r="AF2022" s="6" t="str">
        <f t="shared" si="438"/>
        <v/>
      </c>
      <c r="AG2022" s="6" t="str">
        <f t="shared" si="439"/>
        <v/>
      </c>
      <c r="AH2022" s="6" t="str">
        <f t="shared" si="440"/>
        <v/>
      </c>
      <c r="AI2022" s="6" t="str">
        <f t="shared" si="441"/>
        <v/>
      </c>
      <c r="AJ2022" s="6">
        <v>2015</v>
      </c>
      <c r="AK2022" s="73" t="str">
        <f t="shared" si="442"/>
        <v/>
      </c>
      <c r="AL2022" s="6" t="str">
        <f t="shared" si="443"/>
        <v/>
      </c>
      <c r="AN2022" s="6" t="str">
        <f>IF(D2022="", "", IF(COUNTIF($D$8:D2021, D2022)&gt;0, "", MAX($AN$7:AN2021)+1))</f>
        <v/>
      </c>
      <c r="AO2022" s="6" t="str">
        <f t="shared" si="444"/>
        <v/>
      </c>
      <c r="AP2022" s="6" t="str">
        <f t="shared" si="445"/>
        <v/>
      </c>
      <c r="AQ2022" s="6" t="str">
        <f t="shared" si="446"/>
        <v/>
      </c>
      <c r="AR2022" s="6" t="str">
        <f t="shared" si="447"/>
        <v/>
      </c>
    </row>
    <row r="2023" spans="1:44" x14ac:dyDescent="0.25">
      <c r="A2023" s="22"/>
      <c r="B2023" s="121"/>
      <c r="C2023" s="121"/>
      <c r="D2023" s="121"/>
      <c r="E2023" s="122"/>
      <c r="F2023" s="123"/>
      <c r="G2023" s="123"/>
      <c r="H2023" s="22"/>
      <c r="I2023" s="122" t="str">
        <f>IF('Stock Takes'!$AC2024="", "", 'Stock Takes'!$AC2024)</f>
        <v/>
      </c>
      <c r="J2023" s="122" t="str">
        <f t="shared" si="434"/>
        <v/>
      </c>
      <c r="K2023" s="122" t="str">
        <f>IF($U$7=6, "", IF('Stock Takes'!AE$6="*", 'Stock Takes'!AE2024, IF('Stock Takes'!AF$6="*", 'Stock Takes'!AF2024, IF('Stock Takes'!AG$6="*", 'Stock Takes'!AG2024, IF('Stock Takes'!AH$6="*", 'Stock Takes'!AH2024, IF('Stock Takes'!AI$6="*", 'Stock Takes'!AI2024, IF('Stock Takes'!AJ$6="*", 'Stock Takes'!AJ2024)))))))</f>
        <v/>
      </c>
      <c r="L2023" s="122" t="str">
        <f t="shared" si="435"/>
        <v/>
      </c>
      <c r="M2023" s="22"/>
      <c r="AC2023" s="17">
        <f t="shared" si="436"/>
        <v>0</v>
      </c>
      <c r="AD2023" s="18">
        <f t="shared" si="437"/>
        <v>0</v>
      </c>
      <c r="AF2023" s="6" t="str">
        <f t="shared" si="438"/>
        <v/>
      </c>
      <c r="AG2023" s="6" t="str">
        <f t="shared" si="439"/>
        <v/>
      </c>
      <c r="AH2023" s="6" t="str">
        <f t="shared" si="440"/>
        <v/>
      </c>
      <c r="AI2023" s="6" t="str">
        <f t="shared" si="441"/>
        <v/>
      </c>
      <c r="AJ2023" s="6">
        <v>2016</v>
      </c>
      <c r="AK2023" s="73" t="str">
        <f t="shared" si="442"/>
        <v/>
      </c>
      <c r="AL2023" s="6" t="str">
        <f t="shared" si="443"/>
        <v/>
      </c>
      <c r="AN2023" s="6" t="str">
        <f>IF(D2023="", "", IF(COUNTIF($D$8:D2022, D2023)&gt;0, "", MAX($AN$7:AN2022)+1))</f>
        <v/>
      </c>
      <c r="AO2023" s="6" t="str">
        <f t="shared" si="444"/>
        <v/>
      </c>
      <c r="AP2023" s="6" t="str">
        <f t="shared" si="445"/>
        <v/>
      </c>
      <c r="AQ2023" s="6" t="str">
        <f t="shared" si="446"/>
        <v/>
      </c>
      <c r="AR2023" s="6" t="str">
        <f t="shared" si="447"/>
        <v/>
      </c>
    </row>
    <row r="2024" spans="1:44" x14ac:dyDescent="0.25">
      <c r="A2024" s="22"/>
      <c r="B2024" s="121"/>
      <c r="C2024" s="121"/>
      <c r="D2024" s="121"/>
      <c r="E2024" s="122"/>
      <c r="F2024" s="123"/>
      <c r="G2024" s="123"/>
      <c r="H2024" s="22"/>
      <c r="I2024" s="122" t="str">
        <f>IF('Stock Takes'!$AC2025="", "", 'Stock Takes'!$AC2025)</f>
        <v/>
      </c>
      <c r="J2024" s="122" t="str">
        <f t="shared" si="434"/>
        <v/>
      </c>
      <c r="K2024" s="122" t="str">
        <f>IF($U$7=6, "", IF('Stock Takes'!AE$6="*", 'Stock Takes'!AE2025, IF('Stock Takes'!AF$6="*", 'Stock Takes'!AF2025, IF('Stock Takes'!AG$6="*", 'Stock Takes'!AG2025, IF('Stock Takes'!AH$6="*", 'Stock Takes'!AH2025, IF('Stock Takes'!AI$6="*", 'Stock Takes'!AI2025, IF('Stock Takes'!AJ$6="*", 'Stock Takes'!AJ2025)))))))</f>
        <v/>
      </c>
      <c r="L2024" s="122" t="str">
        <f t="shared" si="435"/>
        <v/>
      </c>
      <c r="M2024" s="22"/>
      <c r="AC2024" s="17">
        <f t="shared" si="436"/>
        <v>0</v>
      </c>
      <c r="AD2024" s="18">
        <f t="shared" si="437"/>
        <v>0</v>
      </c>
      <c r="AF2024" s="6" t="str">
        <f t="shared" si="438"/>
        <v/>
      </c>
      <c r="AG2024" s="6" t="str">
        <f t="shared" si="439"/>
        <v/>
      </c>
      <c r="AH2024" s="6" t="str">
        <f t="shared" si="440"/>
        <v/>
      </c>
      <c r="AI2024" s="6" t="str">
        <f t="shared" si="441"/>
        <v/>
      </c>
      <c r="AJ2024" s="6">
        <v>2017</v>
      </c>
      <c r="AK2024" s="73" t="str">
        <f t="shared" si="442"/>
        <v/>
      </c>
      <c r="AL2024" s="6" t="str">
        <f t="shared" si="443"/>
        <v/>
      </c>
      <c r="AN2024" s="6" t="str">
        <f>IF(D2024="", "", IF(COUNTIF($D$8:D2023, D2024)&gt;0, "", MAX($AN$7:AN2023)+1))</f>
        <v/>
      </c>
      <c r="AO2024" s="6" t="str">
        <f t="shared" si="444"/>
        <v/>
      </c>
      <c r="AP2024" s="6" t="str">
        <f t="shared" si="445"/>
        <v/>
      </c>
      <c r="AQ2024" s="6" t="str">
        <f t="shared" si="446"/>
        <v/>
      </c>
      <c r="AR2024" s="6" t="str">
        <f t="shared" si="447"/>
        <v/>
      </c>
    </row>
    <row r="2025" spans="1:44" x14ac:dyDescent="0.25">
      <c r="A2025" s="22"/>
      <c r="B2025" s="121"/>
      <c r="C2025" s="121"/>
      <c r="D2025" s="121"/>
      <c r="E2025" s="122"/>
      <c r="F2025" s="123"/>
      <c r="G2025" s="123"/>
      <c r="H2025" s="22"/>
      <c r="I2025" s="122" t="str">
        <f>IF('Stock Takes'!$AC2026="", "", 'Stock Takes'!$AC2026)</f>
        <v/>
      </c>
      <c r="J2025" s="122" t="str">
        <f t="shared" si="434"/>
        <v/>
      </c>
      <c r="K2025" s="122" t="str">
        <f>IF($U$7=6, "", IF('Stock Takes'!AE$6="*", 'Stock Takes'!AE2026, IF('Stock Takes'!AF$6="*", 'Stock Takes'!AF2026, IF('Stock Takes'!AG$6="*", 'Stock Takes'!AG2026, IF('Stock Takes'!AH$6="*", 'Stock Takes'!AH2026, IF('Stock Takes'!AI$6="*", 'Stock Takes'!AI2026, IF('Stock Takes'!AJ$6="*", 'Stock Takes'!AJ2026)))))))</f>
        <v/>
      </c>
      <c r="L2025" s="122" t="str">
        <f t="shared" si="435"/>
        <v/>
      </c>
      <c r="M2025" s="22"/>
      <c r="AC2025" s="17">
        <f t="shared" si="436"/>
        <v>0</v>
      </c>
      <c r="AD2025" s="18">
        <f t="shared" si="437"/>
        <v>0</v>
      </c>
      <c r="AF2025" s="6" t="str">
        <f t="shared" si="438"/>
        <v/>
      </c>
      <c r="AG2025" s="6" t="str">
        <f t="shared" si="439"/>
        <v/>
      </c>
      <c r="AH2025" s="6" t="str">
        <f t="shared" si="440"/>
        <v/>
      </c>
      <c r="AI2025" s="6" t="str">
        <f t="shared" si="441"/>
        <v/>
      </c>
      <c r="AJ2025" s="6">
        <v>2018</v>
      </c>
      <c r="AK2025" s="73" t="str">
        <f t="shared" si="442"/>
        <v/>
      </c>
      <c r="AL2025" s="6" t="str">
        <f t="shared" si="443"/>
        <v/>
      </c>
      <c r="AN2025" s="6" t="str">
        <f>IF(D2025="", "", IF(COUNTIF($D$8:D2024, D2025)&gt;0, "", MAX($AN$7:AN2024)+1))</f>
        <v/>
      </c>
      <c r="AO2025" s="6" t="str">
        <f t="shared" si="444"/>
        <v/>
      </c>
      <c r="AP2025" s="6" t="str">
        <f t="shared" si="445"/>
        <v/>
      </c>
      <c r="AQ2025" s="6" t="str">
        <f t="shared" si="446"/>
        <v/>
      </c>
      <c r="AR2025" s="6" t="str">
        <f t="shared" si="447"/>
        <v/>
      </c>
    </row>
    <row r="2026" spans="1:44" x14ac:dyDescent="0.25">
      <c r="A2026" s="22"/>
      <c r="B2026" s="121"/>
      <c r="C2026" s="121"/>
      <c r="D2026" s="121"/>
      <c r="E2026" s="122"/>
      <c r="F2026" s="123"/>
      <c r="G2026" s="123"/>
      <c r="H2026" s="22"/>
      <c r="I2026" s="122" t="str">
        <f>IF('Stock Takes'!$AC2027="", "", 'Stock Takes'!$AC2027)</f>
        <v/>
      </c>
      <c r="J2026" s="122" t="str">
        <f t="shared" si="434"/>
        <v/>
      </c>
      <c r="K2026" s="122" t="str">
        <f>IF($U$7=6, "", IF('Stock Takes'!AE$6="*", 'Stock Takes'!AE2027, IF('Stock Takes'!AF$6="*", 'Stock Takes'!AF2027, IF('Stock Takes'!AG$6="*", 'Stock Takes'!AG2027, IF('Stock Takes'!AH$6="*", 'Stock Takes'!AH2027, IF('Stock Takes'!AI$6="*", 'Stock Takes'!AI2027, IF('Stock Takes'!AJ$6="*", 'Stock Takes'!AJ2027)))))))</f>
        <v/>
      </c>
      <c r="L2026" s="122" t="str">
        <f t="shared" si="435"/>
        <v/>
      </c>
      <c r="M2026" s="22"/>
      <c r="AC2026" s="17">
        <f t="shared" si="436"/>
        <v>0</v>
      </c>
      <c r="AD2026" s="18">
        <f t="shared" si="437"/>
        <v>0</v>
      </c>
      <c r="AF2026" s="6" t="str">
        <f t="shared" si="438"/>
        <v/>
      </c>
      <c r="AG2026" s="6" t="str">
        <f t="shared" si="439"/>
        <v/>
      </c>
      <c r="AH2026" s="6" t="str">
        <f t="shared" si="440"/>
        <v/>
      </c>
      <c r="AI2026" s="6" t="str">
        <f t="shared" si="441"/>
        <v/>
      </c>
      <c r="AJ2026" s="6">
        <v>2019</v>
      </c>
      <c r="AK2026" s="73" t="str">
        <f t="shared" si="442"/>
        <v/>
      </c>
      <c r="AL2026" s="6" t="str">
        <f t="shared" si="443"/>
        <v/>
      </c>
      <c r="AN2026" s="6" t="str">
        <f>IF(D2026="", "", IF(COUNTIF($D$8:D2025, D2026)&gt;0, "", MAX($AN$7:AN2025)+1))</f>
        <v/>
      </c>
      <c r="AO2026" s="6" t="str">
        <f t="shared" si="444"/>
        <v/>
      </c>
      <c r="AP2026" s="6" t="str">
        <f t="shared" si="445"/>
        <v/>
      </c>
      <c r="AQ2026" s="6" t="str">
        <f t="shared" si="446"/>
        <v/>
      </c>
      <c r="AR2026" s="6" t="str">
        <f t="shared" si="447"/>
        <v/>
      </c>
    </row>
    <row r="2027" spans="1:44" x14ac:dyDescent="0.25">
      <c r="A2027" s="22"/>
      <c r="B2027" s="121"/>
      <c r="C2027" s="121"/>
      <c r="D2027" s="121"/>
      <c r="E2027" s="122"/>
      <c r="F2027" s="123"/>
      <c r="G2027" s="123"/>
      <c r="H2027" s="22"/>
      <c r="I2027" s="122" t="str">
        <f>IF('Stock Takes'!$AC2028="", "", 'Stock Takes'!$AC2028)</f>
        <v/>
      </c>
      <c r="J2027" s="122" t="str">
        <f t="shared" si="434"/>
        <v/>
      </c>
      <c r="K2027" s="122" t="str">
        <f>IF($U$7=6, "", IF('Stock Takes'!AE$6="*", 'Stock Takes'!AE2028, IF('Stock Takes'!AF$6="*", 'Stock Takes'!AF2028, IF('Stock Takes'!AG$6="*", 'Stock Takes'!AG2028, IF('Stock Takes'!AH$6="*", 'Stock Takes'!AH2028, IF('Stock Takes'!AI$6="*", 'Stock Takes'!AI2028, IF('Stock Takes'!AJ$6="*", 'Stock Takes'!AJ2028)))))))</f>
        <v/>
      </c>
      <c r="L2027" s="122" t="str">
        <f t="shared" si="435"/>
        <v/>
      </c>
      <c r="M2027" s="22"/>
      <c r="AC2027" s="17">
        <f t="shared" si="436"/>
        <v>0</v>
      </c>
      <c r="AD2027" s="18">
        <f t="shared" si="437"/>
        <v>0</v>
      </c>
      <c r="AF2027" s="6" t="str">
        <f t="shared" si="438"/>
        <v/>
      </c>
      <c r="AG2027" s="6" t="str">
        <f t="shared" si="439"/>
        <v/>
      </c>
      <c r="AH2027" s="6" t="str">
        <f t="shared" si="440"/>
        <v/>
      </c>
      <c r="AI2027" s="6" t="str">
        <f t="shared" si="441"/>
        <v/>
      </c>
      <c r="AJ2027" s="6">
        <v>2020</v>
      </c>
      <c r="AK2027" s="73" t="str">
        <f t="shared" si="442"/>
        <v/>
      </c>
      <c r="AL2027" s="6" t="str">
        <f t="shared" si="443"/>
        <v/>
      </c>
      <c r="AN2027" s="6" t="str">
        <f>IF(D2027="", "", IF(COUNTIF($D$8:D2026, D2027)&gt;0, "", MAX($AN$7:AN2026)+1))</f>
        <v/>
      </c>
      <c r="AO2027" s="6" t="str">
        <f t="shared" si="444"/>
        <v/>
      </c>
      <c r="AP2027" s="6" t="str">
        <f t="shared" si="445"/>
        <v/>
      </c>
      <c r="AQ2027" s="6" t="str">
        <f t="shared" si="446"/>
        <v/>
      </c>
      <c r="AR2027" s="6" t="str">
        <f t="shared" si="447"/>
        <v/>
      </c>
    </row>
    <row r="2028" spans="1:44" x14ac:dyDescent="0.25">
      <c r="A2028" s="22"/>
      <c r="B2028" s="121"/>
      <c r="C2028" s="121"/>
      <c r="D2028" s="121"/>
      <c r="E2028" s="122"/>
      <c r="F2028" s="123"/>
      <c r="G2028" s="123"/>
      <c r="H2028" s="22"/>
      <c r="I2028" s="122" t="str">
        <f>IF('Stock Takes'!$AC2029="", "", 'Stock Takes'!$AC2029)</f>
        <v/>
      </c>
      <c r="J2028" s="122" t="str">
        <f t="shared" si="434"/>
        <v/>
      </c>
      <c r="K2028" s="122" t="str">
        <f>IF($U$7=6, "", IF('Stock Takes'!AE$6="*", 'Stock Takes'!AE2029, IF('Stock Takes'!AF$6="*", 'Stock Takes'!AF2029, IF('Stock Takes'!AG$6="*", 'Stock Takes'!AG2029, IF('Stock Takes'!AH$6="*", 'Stock Takes'!AH2029, IF('Stock Takes'!AI$6="*", 'Stock Takes'!AI2029, IF('Stock Takes'!AJ$6="*", 'Stock Takes'!AJ2029)))))))</f>
        <v/>
      </c>
      <c r="L2028" s="122" t="str">
        <f t="shared" si="435"/>
        <v/>
      </c>
      <c r="M2028" s="22"/>
      <c r="AC2028" s="17">
        <f t="shared" si="436"/>
        <v>0</v>
      </c>
      <c r="AD2028" s="18">
        <f t="shared" si="437"/>
        <v>0</v>
      </c>
      <c r="AF2028" s="6" t="str">
        <f t="shared" si="438"/>
        <v/>
      </c>
      <c r="AG2028" s="6" t="str">
        <f t="shared" si="439"/>
        <v/>
      </c>
      <c r="AH2028" s="6" t="str">
        <f t="shared" si="440"/>
        <v/>
      </c>
      <c r="AI2028" s="6" t="str">
        <f t="shared" si="441"/>
        <v/>
      </c>
      <c r="AJ2028" s="6">
        <v>2021</v>
      </c>
      <c r="AK2028" s="73" t="str">
        <f t="shared" si="442"/>
        <v/>
      </c>
      <c r="AL2028" s="6" t="str">
        <f t="shared" si="443"/>
        <v/>
      </c>
      <c r="AN2028" s="6" t="str">
        <f>IF(D2028="", "", IF(COUNTIF($D$8:D2027, D2028)&gt;0, "", MAX($AN$7:AN2027)+1))</f>
        <v/>
      </c>
      <c r="AO2028" s="6" t="str">
        <f t="shared" si="444"/>
        <v/>
      </c>
      <c r="AP2028" s="6" t="str">
        <f t="shared" si="445"/>
        <v/>
      </c>
      <c r="AQ2028" s="6" t="str">
        <f t="shared" si="446"/>
        <v/>
      </c>
      <c r="AR2028" s="6" t="str">
        <f t="shared" si="447"/>
        <v/>
      </c>
    </row>
    <row r="2029" spans="1:44" x14ac:dyDescent="0.25">
      <c r="A2029" s="22"/>
      <c r="B2029" s="121"/>
      <c r="C2029" s="121"/>
      <c r="D2029" s="121"/>
      <c r="E2029" s="122"/>
      <c r="F2029" s="123"/>
      <c r="G2029" s="123"/>
      <c r="H2029" s="22"/>
      <c r="I2029" s="122" t="str">
        <f>IF('Stock Takes'!$AC2030="", "", 'Stock Takes'!$AC2030)</f>
        <v/>
      </c>
      <c r="J2029" s="122" t="str">
        <f t="shared" si="434"/>
        <v/>
      </c>
      <c r="K2029" s="122" t="str">
        <f>IF($U$7=6, "", IF('Stock Takes'!AE$6="*", 'Stock Takes'!AE2030, IF('Stock Takes'!AF$6="*", 'Stock Takes'!AF2030, IF('Stock Takes'!AG$6="*", 'Stock Takes'!AG2030, IF('Stock Takes'!AH$6="*", 'Stock Takes'!AH2030, IF('Stock Takes'!AI$6="*", 'Stock Takes'!AI2030, IF('Stock Takes'!AJ$6="*", 'Stock Takes'!AJ2030)))))))</f>
        <v/>
      </c>
      <c r="L2029" s="122" t="str">
        <f t="shared" si="435"/>
        <v/>
      </c>
      <c r="M2029" s="22"/>
      <c r="AC2029" s="17">
        <f t="shared" si="436"/>
        <v>0</v>
      </c>
      <c r="AD2029" s="18">
        <f t="shared" si="437"/>
        <v>0</v>
      </c>
      <c r="AF2029" s="6" t="str">
        <f t="shared" si="438"/>
        <v/>
      </c>
      <c r="AG2029" s="6" t="str">
        <f t="shared" si="439"/>
        <v/>
      </c>
      <c r="AH2029" s="6" t="str">
        <f t="shared" si="440"/>
        <v/>
      </c>
      <c r="AI2029" s="6" t="str">
        <f t="shared" si="441"/>
        <v/>
      </c>
      <c r="AJ2029" s="6">
        <v>2022</v>
      </c>
      <c r="AK2029" s="73" t="str">
        <f t="shared" si="442"/>
        <v/>
      </c>
      <c r="AL2029" s="6" t="str">
        <f t="shared" si="443"/>
        <v/>
      </c>
      <c r="AN2029" s="6" t="str">
        <f>IF(D2029="", "", IF(COUNTIF($D$8:D2028, D2029)&gt;0, "", MAX($AN$7:AN2028)+1))</f>
        <v/>
      </c>
      <c r="AO2029" s="6" t="str">
        <f t="shared" si="444"/>
        <v/>
      </c>
      <c r="AP2029" s="6" t="str">
        <f t="shared" si="445"/>
        <v/>
      </c>
      <c r="AQ2029" s="6" t="str">
        <f t="shared" si="446"/>
        <v/>
      </c>
      <c r="AR2029" s="6" t="str">
        <f t="shared" si="447"/>
        <v/>
      </c>
    </row>
    <row r="2030" spans="1:44" x14ac:dyDescent="0.25">
      <c r="A2030" s="22"/>
      <c r="B2030" s="121"/>
      <c r="C2030" s="121"/>
      <c r="D2030" s="121"/>
      <c r="E2030" s="122"/>
      <c r="F2030" s="123"/>
      <c r="G2030" s="123"/>
      <c r="H2030" s="22"/>
      <c r="I2030" s="122" t="str">
        <f>IF('Stock Takes'!$AC2031="", "", 'Stock Takes'!$AC2031)</f>
        <v/>
      </c>
      <c r="J2030" s="122" t="str">
        <f t="shared" si="434"/>
        <v/>
      </c>
      <c r="K2030" s="122" t="str">
        <f>IF($U$7=6, "", IF('Stock Takes'!AE$6="*", 'Stock Takes'!AE2031, IF('Stock Takes'!AF$6="*", 'Stock Takes'!AF2031, IF('Stock Takes'!AG$6="*", 'Stock Takes'!AG2031, IF('Stock Takes'!AH$6="*", 'Stock Takes'!AH2031, IF('Stock Takes'!AI$6="*", 'Stock Takes'!AI2031, IF('Stock Takes'!AJ$6="*", 'Stock Takes'!AJ2031)))))))</f>
        <v/>
      </c>
      <c r="L2030" s="122" t="str">
        <f t="shared" si="435"/>
        <v/>
      </c>
      <c r="M2030" s="22"/>
      <c r="AC2030" s="17">
        <f t="shared" si="436"/>
        <v>0</v>
      </c>
      <c r="AD2030" s="18">
        <f t="shared" si="437"/>
        <v>0</v>
      </c>
      <c r="AF2030" s="6" t="str">
        <f t="shared" si="438"/>
        <v/>
      </c>
      <c r="AG2030" s="6" t="str">
        <f t="shared" si="439"/>
        <v/>
      </c>
      <c r="AH2030" s="6" t="str">
        <f t="shared" si="440"/>
        <v/>
      </c>
      <c r="AI2030" s="6" t="str">
        <f t="shared" si="441"/>
        <v/>
      </c>
      <c r="AJ2030" s="6">
        <v>2023</v>
      </c>
      <c r="AK2030" s="73" t="str">
        <f t="shared" si="442"/>
        <v/>
      </c>
      <c r="AL2030" s="6" t="str">
        <f t="shared" si="443"/>
        <v/>
      </c>
      <c r="AN2030" s="6" t="str">
        <f>IF(D2030="", "", IF(COUNTIF($D$8:D2029, D2030)&gt;0, "", MAX($AN$7:AN2029)+1))</f>
        <v/>
      </c>
      <c r="AO2030" s="6" t="str">
        <f t="shared" si="444"/>
        <v/>
      </c>
      <c r="AP2030" s="6" t="str">
        <f t="shared" si="445"/>
        <v/>
      </c>
      <c r="AQ2030" s="6" t="str">
        <f t="shared" si="446"/>
        <v/>
      </c>
      <c r="AR2030" s="6" t="str">
        <f t="shared" si="447"/>
        <v/>
      </c>
    </row>
    <row r="2031" spans="1:44" x14ac:dyDescent="0.25">
      <c r="A2031" s="22"/>
      <c r="B2031" s="121"/>
      <c r="C2031" s="121"/>
      <c r="D2031" s="121"/>
      <c r="E2031" s="122"/>
      <c r="F2031" s="123"/>
      <c r="G2031" s="123"/>
      <c r="H2031" s="22"/>
      <c r="I2031" s="122" t="str">
        <f>IF('Stock Takes'!$AC2032="", "", 'Stock Takes'!$AC2032)</f>
        <v/>
      </c>
      <c r="J2031" s="122" t="str">
        <f t="shared" si="434"/>
        <v/>
      </c>
      <c r="K2031" s="122" t="str">
        <f>IF($U$7=6, "", IF('Stock Takes'!AE$6="*", 'Stock Takes'!AE2032, IF('Stock Takes'!AF$6="*", 'Stock Takes'!AF2032, IF('Stock Takes'!AG$6="*", 'Stock Takes'!AG2032, IF('Stock Takes'!AH$6="*", 'Stock Takes'!AH2032, IF('Stock Takes'!AI$6="*", 'Stock Takes'!AI2032, IF('Stock Takes'!AJ$6="*", 'Stock Takes'!AJ2032)))))))</f>
        <v/>
      </c>
      <c r="L2031" s="122" t="str">
        <f t="shared" si="435"/>
        <v/>
      </c>
      <c r="M2031" s="22"/>
      <c r="AC2031" s="17">
        <f t="shared" si="436"/>
        <v>0</v>
      </c>
      <c r="AD2031" s="18">
        <f t="shared" si="437"/>
        <v>0</v>
      </c>
      <c r="AF2031" s="6" t="str">
        <f t="shared" si="438"/>
        <v/>
      </c>
      <c r="AG2031" s="6" t="str">
        <f t="shared" si="439"/>
        <v/>
      </c>
      <c r="AH2031" s="6" t="str">
        <f t="shared" si="440"/>
        <v/>
      </c>
      <c r="AI2031" s="6" t="str">
        <f t="shared" si="441"/>
        <v/>
      </c>
      <c r="AJ2031" s="6">
        <v>2024</v>
      </c>
      <c r="AK2031" s="73" t="str">
        <f t="shared" si="442"/>
        <v/>
      </c>
      <c r="AL2031" s="6" t="str">
        <f t="shared" si="443"/>
        <v/>
      </c>
      <c r="AN2031" s="6" t="str">
        <f>IF(D2031="", "", IF(COUNTIF($D$8:D2030, D2031)&gt;0, "", MAX($AN$7:AN2030)+1))</f>
        <v/>
      </c>
      <c r="AO2031" s="6" t="str">
        <f t="shared" si="444"/>
        <v/>
      </c>
      <c r="AP2031" s="6" t="str">
        <f t="shared" si="445"/>
        <v/>
      </c>
      <c r="AQ2031" s="6" t="str">
        <f t="shared" si="446"/>
        <v/>
      </c>
      <c r="AR2031" s="6" t="str">
        <f t="shared" si="447"/>
        <v/>
      </c>
    </row>
    <row r="2032" spans="1:44" x14ac:dyDescent="0.25">
      <c r="A2032" s="22"/>
      <c r="B2032" s="121"/>
      <c r="C2032" s="121"/>
      <c r="D2032" s="121"/>
      <c r="E2032" s="122"/>
      <c r="F2032" s="123"/>
      <c r="G2032" s="123"/>
      <c r="H2032" s="22"/>
      <c r="I2032" s="122" t="str">
        <f>IF('Stock Takes'!$AC2033="", "", 'Stock Takes'!$AC2033)</f>
        <v/>
      </c>
      <c r="J2032" s="122" t="str">
        <f t="shared" si="434"/>
        <v/>
      </c>
      <c r="K2032" s="122" t="str">
        <f>IF($U$7=6, "", IF('Stock Takes'!AE$6="*", 'Stock Takes'!AE2033, IF('Stock Takes'!AF$6="*", 'Stock Takes'!AF2033, IF('Stock Takes'!AG$6="*", 'Stock Takes'!AG2033, IF('Stock Takes'!AH$6="*", 'Stock Takes'!AH2033, IF('Stock Takes'!AI$6="*", 'Stock Takes'!AI2033, IF('Stock Takes'!AJ$6="*", 'Stock Takes'!AJ2033)))))))</f>
        <v/>
      </c>
      <c r="L2032" s="122" t="str">
        <f t="shared" si="435"/>
        <v/>
      </c>
      <c r="M2032" s="22"/>
      <c r="AC2032" s="17">
        <f t="shared" si="436"/>
        <v>0</v>
      </c>
      <c r="AD2032" s="18">
        <f t="shared" si="437"/>
        <v>0</v>
      </c>
      <c r="AF2032" s="6" t="str">
        <f t="shared" si="438"/>
        <v/>
      </c>
      <c r="AG2032" s="6" t="str">
        <f t="shared" si="439"/>
        <v/>
      </c>
      <c r="AH2032" s="6" t="str">
        <f t="shared" si="440"/>
        <v/>
      </c>
      <c r="AI2032" s="6" t="str">
        <f t="shared" si="441"/>
        <v/>
      </c>
      <c r="AJ2032" s="6">
        <v>2025</v>
      </c>
      <c r="AK2032" s="73" t="str">
        <f t="shared" si="442"/>
        <v/>
      </c>
      <c r="AL2032" s="6" t="str">
        <f t="shared" si="443"/>
        <v/>
      </c>
      <c r="AN2032" s="6" t="str">
        <f>IF(D2032="", "", IF(COUNTIF($D$8:D2031, D2032)&gt;0, "", MAX($AN$7:AN2031)+1))</f>
        <v/>
      </c>
      <c r="AO2032" s="6" t="str">
        <f t="shared" si="444"/>
        <v/>
      </c>
      <c r="AP2032" s="6" t="str">
        <f t="shared" si="445"/>
        <v/>
      </c>
      <c r="AQ2032" s="6" t="str">
        <f t="shared" si="446"/>
        <v/>
      </c>
      <c r="AR2032" s="6" t="str">
        <f t="shared" si="447"/>
        <v/>
      </c>
    </row>
    <row r="2033" spans="1:44" x14ac:dyDescent="0.25">
      <c r="A2033" s="22"/>
      <c r="B2033" s="121"/>
      <c r="C2033" s="121"/>
      <c r="D2033" s="121"/>
      <c r="E2033" s="122"/>
      <c r="F2033" s="123"/>
      <c r="G2033" s="123"/>
      <c r="H2033" s="22"/>
      <c r="I2033" s="122" t="str">
        <f>IF('Stock Takes'!$AC2034="", "", 'Stock Takes'!$AC2034)</f>
        <v/>
      </c>
      <c r="J2033" s="122" t="str">
        <f t="shared" si="434"/>
        <v/>
      </c>
      <c r="K2033" s="122" t="str">
        <f>IF($U$7=6, "", IF('Stock Takes'!AE$6="*", 'Stock Takes'!AE2034, IF('Stock Takes'!AF$6="*", 'Stock Takes'!AF2034, IF('Stock Takes'!AG$6="*", 'Stock Takes'!AG2034, IF('Stock Takes'!AH$6="*", 'Stock Takes'!AH2034, IF('Stock Takes'!AI$6="*", 'Stock Takes'!AI2034, IF('Stock Takes'!AJ$6="*", 'Stock Takes'!AJ2034)))))))</f>
        <v/>
      </c>
      <c r="L2033" s="122" t="str">
        <f t="shared" si="435"/>
        <v/>
      </c>
      <c r="M2033" s="22"/>
      <c r="AC2033" s="17">
        <f t="shared" si="436"/>
        <v>0</v>
      </c>
      <c r="AD2033" s="18">
        <f t="shared" si="437"/>
        <v>0</v>
      </c>
      <c r="AF2033" s="6" t="str">
        <f t="shared" si="438"/>
        <v/>
      </c>
      <c r="AG2033" s="6" t="str">
        <f t="shared" si="439"/>
        <v/>
      </c>
      <c r="AH2033" s="6" t="str">
        <f t="shared" si="440"/>
        <v/>
      </c>
      <c r="AI2033" s="6" t="str">
        <f t="shared" si="441"/>
        <v/>
      </c>
      <c r="AJ2033" s="6">
        <v>2026</v>
      </c>
      <c r="AK2033" s="73" t="str">
        <f t="shared" si="442"/>
        <v/>
      </c>
      <c r="AL2033" s="6" t="str">
        <f t="shared" si="443"/>
        <v/>
      </c>
      <c r="AN2033" s="6" t="str">
        <f>IF(D2033="", "", IF(COUNTIF($D$8:D2032, D2033)&gt;0, "", MAX($AN$7:AN2032)+1))</f>
        <v/>
      </c>
      <c r="AO2033" s="6" t="str">
        <f t="shared" si="444"/>
        <v/>
      </c>
      <c r="AP2033" s="6" t="str">
        <f t="shared" si="445"/>
        <v/>
      </c>
      <c r="AQ2033" s="6" t="str">
        <f t="shared" si="446"/>
        <v/>
      </c>
      <c r="AR2033" s="6" t="str">
        <f t="shared" si="447"/>
        <v/>
      </c>
    </row>
    <row r="2034" spans="1:44" x14ac:dyDescent="0.25">
      <c r="A2034" s="22"/>
      <c r="B2034" s="121"/>
      <c r="C2034" s="121"/>
      <c r="D2034" s="121"/>
      <c r="E2034" s="122"/>
      <c r="F2034" s="123"/>
      <c r="G2034" s="123"/>
      <c r="H2034" s="22"/>
      <c r="I2034" s="122" t="str">
        <f>IF('Stock Takes'!$AC2035="", "", 'Stock Takes'!$AC2035)</f>
        <v/>
      </c>
      <c r="J2034" s="122" t="str">
        <f t="shared" si="434"/>
        <v/>
      </c>
      <c r="K2034" s="122" t="str">
        <f>IF($U$7=6, "", IF('Stock Takes'!AE$6="*", 'Stock Takes'!AE2035, IF('Stock Takes'!AF$6="*", 'Stock Takes'!AF2035, IF('Stock Takes'!AG$6="*", 'Stock Takes'!AG2035, IF('Stock Takes'!AH$6="*", 'Stock Takes'!AH2035, IF('Stock Takes'!AI$6="*", 'Stock Takes'!AI2035, IF('Stock Takes'!AJ$6="*", 'Stock Takes'!AJ2035)))))))</f>
        <v/>
      </c>
      <c r="L2034" s="122" t="str">
        <f t="shared" si="435"/>
        <v/>
      </c>
      <c r="M2034" s="22"/>
      <c r="AC2034" s="17">
        <f t="shared" si="436"/>
        <v>0</v>
      </c>
      <c r="AD2034" s="18">
        <f t="shared" si="437"/>
        <v>0</v>
      </c>
      <c r="AF2034" s="6" t="str">
        <f t="shared" si="438"/>
        <v/>
      </c>
      <c r="AG2034" s="6" t="str">
        <f t="shared" si="439"/>
        <v/>
      </c>
      <c r="AH2034" s="6" t="str">
        <f t="shared" si="440"/>
        <v/>
      </c>
      <c r="AI2034" s="6" t="str">
        <f t="shared" si="441"/>
        <v/>
      </c>
      <c r="AJ2034" s="6">
        <v>2027</v>
      </c>
      <c r="AK2034" s="73" t="str">
        <f t="shared" si="442"/>
        <v/>
      </c>
      <c r="AL2034" s="6" t="str">
        <f t="shared" si="443"/>
        <v/>
      </c>
      <c r="AN2034" s="6" t="str">
        <f>IF(D2034="", "", IF(COUNTIF($D$8:D2033, D2034)&gt;0, "", MAX($AN$7:AN2033)+1))</f>
        <v/>
      </c>
      <c r="AO2034" s="6" t="str">
        <f t="shared" si="444"/>
        <v/>
      </c>
      <c r="AP2034" s="6" t="str">
        <f t="shared" si="445"/>
        <v/>
      </c>
      <c r="AQ2034" s="6" t="str">
        <f t="shared" si="446"/>
        <v/>
      </c>
      <c r="AR2034" s="6" t="str">
        <f t="shared" si="447"/>
        <v/>
      </c>
    </row>
    <row r="2035" spans="1:44" x14ac:dyDescent="0.25">
      <c r="A2035" s="22"/>
      <c r="B2035" s="121"/>
      <c r="C2035" s="121"/>
      <c r="D2035" s="121"/>
      <c r="E2035" s="122"/>
      <c r="F2035" s="123"/>
      <c r="G2035" s="123"/>
      <c r="H2035" s="22"/>
      <c r="I2035" s="122" t="str">
        <f>IF('Stock Takes'!$AC2036="", "", 'Stock Takes'!$AC2036)</f>
        <v/>
      </c>
      <c r="J2035" s="122" t="str">
        <f t="shared" si="434"/>
        <v/>
      </c>
      <c r="K2035" s="122" t="str">
        <f>IF($U$7=6, "", IF('Stock Takes'!AE$6="*", 'Stock Takes'!AE2036, IF('Stock Takes'!AF$6="*", 'Stock Takes'!AF2036, IF('Stock Takes'!AG$6="*", 'Stock Takes'!AG2036, IF('Stock Takes'!AH$6="*", 'Stock Takes'!AH2036, IF('Stock Takes'!AI$6="*", 'Stock Takes'!AI2036, IF('Stock Takes'!AJ$6="*", 'Stock Takes'!AJ2036)))))))</f>
        <v/>
      </c>
      <c r="L2035" s="122" t="str">
        <f t="shared" si="435"/>
        <v/>
      </c>
      <c r="M2035" s="22"/>
      <c r="AC2035" s="17">
        <f t="shared" si="436"/>
        <v>0</v>
      </c>
      <c r="AD2035" s="18">
        <f t="shared" si="437"/>
        <v>0</v>
      </c>
      <c r="AF2035" s="6" t="str">
        <f t="shared" si="438"/>
        <v/>
      </c>
      <c r="AG2035" s="6" t="str">
        <f t="shared" si="439"/>
        <v/>
      </c>
      <c r="AH2035" s="6" t="str">
        <f t="shared" si="440"/>
        <v/>
      </c>
      <c r="AI2035" s="6" t="str">
        <f t="shared" si="441"/>
        <v/>
      </c>
      <c r="AJ2035" s="6">
        <v>2028</v>
      </c>
      <c r="AK2035" s="73" t="str">
        <f t="shared" si="442"/>
        <v/>
      </c>
      <c r="AL2035" s="6" t="str">
        <f t="shared" si="443"/>
        <v/>
      </c>
      <c r="AN2035" s="6" t="str">
        <f>IF(D2035="", "", IF(COUNTIF($D$8:D2034, D2035)&gt;0, "", MAX($AN$7:AN2034)+1))</f>
        <v/>
      </c>
      <c r="AO2035" s="6" t="str">
        <f t="shared" si="444"/>
        <v/>
      </c>
      <c r="AP2035" s="6" t="str">
        <f t="shared" si="445"/>
        <v/>
      </c>
      <c r="AQ2035" s="6" t="str">
        <f t="shared" si="446"/>
        <v/>
      </c>
      <c r="AR2035" s="6" t="str">
        <f t="shared" si="447"/>
        <v/>
      </c>
    </row>
    <row r="2036" spans="1:44" x14ac:dyDescent="0.25">
      <c r="A2036" s="22"/>
      <c r="B2036" s="121"/>
      <c r="C2036" s="121"/>
      <c r="D2036" s="121"/>
      <c r="E2036" s="122"/>
      <c r="F2036" s="123"/>
      <c r="G2036" s="123"/>
      <c r="H2036" s="22"/>
      <c r="I2036" s="122" t="str">
        <f>IF('Stock Takes'!$AC2037="", "", 'Stock Takes'!$AC2037)</f>
        <v/>
      </c>
      <c r="J2036" s="122" t="str">
        <f t="shared" si="434"/>
        <v/>
      </c>
      <c r="K2036" s="122" t="str">
        <f>IF($U$7=6, "", IF('Stock Takes'!AE$6="*", 'Stock Takes'!AE2037, IF('Stock Takes'!AF$6="*", 'Stock Takes'!AF2037, IF('Stock Takes'!AG$6="*", 'Stock Takes'!AG2037, IF('Stock Takes'!AH$6="*", 'Stock Takes'!AH2037, IF('Stock Takes'!AI$6="*", 'Stock Takes'!AI2037, IF('Stock Takes'!AJ$6="*", 'Stock Takes'!AJ2037)))))))</f>
        <v/>
      </c>
      <c r="L2036" s="122" t="str">
        <f t="shared" si="435"/>
        <v/>
      </c>
      <c r="M2036" s="22"/>
      <c r="AC2036" s="17">
        <f t="shared" si="436"/>
        <v>0</v>
      </c>
      <c r="AD2036" s="18">
        <f t="shared" si="437"/>
        <v>0</v>
      </c>
      <c r="AF2036" s="6" t="str">
        <f t="shared" si="438"/>
        <v/>
      </c>
      <c r="AG2036" s="6" t="str">
        <f t="shared" si="439"/>
        <v/>
      </c>
      <c r="AH2036" s="6" t="str">
        <f t="shared" si="440"/>
        <v/>
      </c>
      <c r="AI2036" s="6" t="str">
        <f t="shared" si="441"/>
        <v/>
      </c>
      <c r="AJ2036" s="6">
        <v>2029</v>
      </c>
      <c r="AK2036" s="73" t="str">
        <f t="shared" si="442"/>
        <v/>
      </c>
      <c r="AL2036" s="6" t="str">
        <f t="shared" si="443"/>
        <v/>
      </c>
      <c r="AN2036" s="6" t="str">
        <f>IF(D2036="", "", IF(COUNTIF($D$8:D2035, D2036)&gt;0, "", MAX($AN$7:AN2035)+1))</f>
        <v/>
      </c>
      <c r="AO2036" s="6" t="str">
        <f t="shared" si="444"/>
        <v/>
      </c>
      <c r="AP2036" s="6" t="str">
        <f t="shared" si="445"/>
        <v/>
      </c>
      <c r="AQ2036" s="6" t="str">
        <f t="shared" si="446"/>
        <v/>
      </c>
      <c r="AR2036" s="6" t="str">
        <f t="shared" si="447"/>
        <v/>
      </c>
    </row>
    <row r="2037" spans="1:44" x14ac:dyDescent="0.25">
      <c r="A2037" s="22"/>
      <c r="B2037" s="121"/>
      <c r="C2037" s="121"/>
      <c r="D2037" s="121"/>
      <c r="E2037" s="122"/>
      <c r="F2037" s="123"/>
      <c r="G2037" s="123"/>
      <c r="H2037" s="22"/>
      <c r="I2037" s="122" t="str">
        <f>IF('Stock Takes'!$AC2038="", "", 'Stock Takes'!$AC2038)</f>
        <v/>
      </c>
      <c r="J2037" s="122" t="str">
        <f t="shared" si="434"/>
        <v/>
      </c>
      <c r="K2037" s="122" t="str">
        <f>IF($U$7=6, "", IF('Stock Takes'!AE$6="*", 'Stock Takes'!AE2038, IF('Stock Takes'!AF$6="*", 'Stock Takes'!AF2038, IF('Stock Takes'!AG$6="*", 'Stock Takes'!AG2038, IF('Stock Takes'!AH$6="*", 'Stock Takes'!AH2038, IF('Stock Takes'!AI$6="*", 'Stock Takes'!AI2038, IF('Stock Takes'!AJ$6="*", 'Stock Takes'!AJ2038)))))))</f>
        <v/>
      </c>
      <c r="L2037" s="122" t="str">
        <f t="shared" si="435"/>
        <v/>
      </c>
      <c r="M2037" s="22"/>
      <c r="AC2037" s="17">
        <f t="shared" si="436"/>
        <v>0</v>
      </c>
      <c r="AD2037" s="18">
        <f t="shared" si="437"/>
        <v>0</v>
      </c>
      <c r="AF2037" s="6" t="str">
        <f t="shared" si="438"/>
        <v/>
      </c>
      <c r="AG2037" s="6" t="str">
        <f t="shared" si="439"/>
        <v/>
      </c>
      <c r="AH2037" s="6" t="str">
        <f t="shared" si="440"/>
        <v/>
      </c>
      <c r="AI2037" s="6" t="str">
        <f t="shared" si="441"/>
        <v/>
      </c>
      <c r="AJ2037" s="6">
        <v>2030</v>
      </c>
      <c r="AK2037" s="73" t="str">
        <f t="shared" si="442"/>
        <v/>
      </c>
      <c r="AL2037" s="6" t="str">
        <f t="shared" si="443"/>
        <v/>
      </c>
      <c r="AN2037" s="6" t="str">
        <f>IF(D2037="", "", IF(COUNTIF($D$8:D2036, D2037)&gt;0, "", MAX($AN$7:AN2036)+1))</f>
        <v/>
      </c>
      <c r="AO2037" s="6" t="str">
        <f t="shared" si="444"/>
        <v/>
      </c>
      <c r="AP2037" s="6" t="str">
        <f t="shared" si="445"/>
        <v/>
      </c>
      <c r="AQ2037" s="6" t="str">
        <f t="shared" si="446"/>
        <v/>
      </c>
      <c r="AR2037" s="6" t="str">
        <f t="shared" si="447"/>
        <v/>
      </c>
    </row>
    <row r="2038" spans="1:44" x14ac:dyDescent="0.25">
      <c r="A2038" s="22"/>
      <c r="B2038" s="121"/>
      <c r="C2038" s="121"/>
      <c r="D2038" s="121"/>
      <c r="E2038" s="122"/>
      <c r="F2038" s="123"/>
      <c r="G2038" s="123"/>
      <c r="H2038" s="22"/>
      <c r="I2038" s="122" t="str">
        <f>IF('Stock Takes'!$AC2039="", "", 'Stock Takes'!$AC2039)</f>
        <v/>
      </c>
      <c r="J2038" s="122" t="str">
        <f t="shared" si="434"/>
        <v/>
      </c>
      <c r="K2038" s="122" t="str">
        <f>IF($U$7=6, "", IF('Stock Takes'!AE$6="*", 'Stock Takes'!AE2039, IF('Stock Takes'!AF$6="*", 'Stock Takes'!AF2039, IF('Stock Takes'!AG$6="*", 'Stock Takes'!AG2039, IF('Stock Takes'!AH$6="*", 'Stock Takes'!AH2039, IF('Stock Takes'!AI$6="*", 'Stock Takes'!AI2039, IF('Stock Takes'!AJ$6="*", 'Stock Takes'!AJ2039)))))))</f>
        <v/>
      </c>
      <c r="L2038" s="122" t="str">
        <f t="shared" si="435"/>
        <v/>
      </c>
      <c r="M2038" s="22"/>
      <c r="AC2038" s="17">
        <f t="shared" si="436"/>
        <v>0</v>
      </c>
      <c r="AD2038" s="18">
        <f t="shared" si="437"/>
        <v>0</v>
      </c>
      <c r="AF2038" s="6" t="str">
        <f t="shared" si="438"/>
        <v/>
      </c>
      <c r="AG2038" s="6" t="str">
        <f t="shared" si="439"/>
        <v/>
      </c>
      <c r="AH2038" s="6" t="str">
        <f t="shared" si="440"/>
        <v/>
      </c>
      <c r="AI2038" s="6" t="str">
        <f t="shared" si="441"/>
        <v/>
      </c>
      <c r="AJ2038" s="6">
        <v>2031</v>
      </c>
      <c r="AK2038" s="73" t="str">
        <f t="shared" si="442"/>
        <v/>
      </c>
      <c r="AL2038" s="6" t="str">
        <f t="shared" si="443"/>
        <v/>
      </c>
      <c r="AN2038" s="6" t="str">
        <f>IF(D2038="", "", IF(COUNTIF($D$8:D2037, D2038)&gt;0, "", MAX($AN$7:AN2037)+1))</f>
        <v/>
      </c>
      <c r="AO2038" s="6" t="str">
        <f t="shared" si="444"/>
        <v/>
      </c>
      <c r="AP2038" s="6" t="str">
        <f t="shared" si="445"/>
        <v/>
      </c>
      <c r="AQ2038" s="6" t="str">
        <f t="shared" si="446"/>
        <v/>
      </c>
      <c r="AR2038" s="6" t="str">
        <f t="shared" si="447"/>
        <v/>
      </c>
    </row>
    <row r="2039" spans="1:44" x14ac:dyDescent="0.25">
      <c r="A2039" s="22"/>
      <c r="B2039" s="121"/>
      <c r="C2039" s="121"/>
      <c r="D2039" s="121"/>
      <c r="E2039" s="122"/>
      <c r="F2039" s="123"/>
      <c r="G2039" s="123"/>
      <c r="H2039" s="22"/>
      <c r="I2039" s="122" t="str">
        <f>IF('Stock Takes'!$AC2040="", "", 'Stock Takes'!$AC2040)</f>
        <v/>
      </c>
      <c r="J2039" s="122" t="str">
        <f t="shared" si="434"/>
        <v/>
      </c>
      <c r="K2039" s="122" t="str">
        <f>IF($U$7=6, "", IF('Stock Takes'!AE$6="*", 'Stock Takes'!AE2040, IF('Stock Takes'!AF$6="*", 'Stock Takes'!AF2040, IF('Stock Takes'!AG$6="*", 'Stock Takes'!AG2040, IF('Stock Takes'!AH$6="*", 'Stock Takes'!AH2040, IF('Stock Takes'!AI$6="*", 'Stock Takes'!AI2040, IF('Stock Takes'!AJ$6="*", 'Stock Takes'!AJ2040)))))))</f>
        <v/>
      </c>
      <c r="L2039" s="122" t="str">
        <f t="shared" si="435"/>
        <v/>
      </c>
      <c r="M2039" s="22"/>
      <c r="AC2039" s="17">
        <f t="shared" si="436"/>
        <v>0</v>
      </c>
      <c r="AD2039" s="18">
        <f t="shared" si="437"/>
        <v>0</v>
      </c>
      <c r="AF2039" s="6" t="str">
        <f t="shared" si="438"/>
        <v/>
      </c>
      <c r="AG2039" s="6" t="str">
        <f t="shared" si="439"/>
        <v/>
      </c>
      <c r="AH2039" s="6" t="str">
        <f t="shared" si="440"/>
        <v/>
      </c>
      <c r="AI2039" s="6" t="str">
        <f t="shared" si="441"/>
        <v/>
      </c>
      <c r="AJ2039" s="6">
        <v>2032</v>
      </c>
      <c r="AK2039" s="73" t="str">
        <f t="shared" si="442"/>
        <v/>
      </c>
      <c r="AL2039" s="6" t="str">
        <f t="shared" si="443"/>
        <v/>
      </c>
      <c r="AN2039" s="6" t="str">
        <f>IF(D2039="", "", IF(COUNTIF($D$8:D2038, D2039)&gt;0, "", MAX($AN$7:AN2038)+1))</f>
        <v/>
      </c>
      <c r="AO2039" s="6" t="str">
        <f t="shared" si="444"/>
        <v/>
      </c>
      <c r="AP2039" s="6" t="str">
        <f t="shared" si="445"/>
        <v/>
      </c>
      <c r="AQ2039" s="6" t="str">
        <f t="shared" si="446"/>
        <v/>
      </c>
      <c r="AR2039" s="6" t="str">
        <f t="shared" si="447"/>
        <v/>
      </c>
    </row>
    <row r="2040" spans="1:44" x14ac:dyDescent="0.25">
      <c r="A2040" s="22"/>
      <c r="B2040" s="121"/>
      <c r="C2040" s="121"/>
      <c r="D2040" s="121"/>
      <c r="E2040" s="122"/>
      <c r="F2040" s="123"/>
      <c r="G2040" s="123"/>
      <c r="H2040" s="22"/>
      <c r="I2040" s="122" t="str">
        <f>IF('Stock Takes'!$AC2041="", "", 'Stock Takes'!$AC2041)</f>
        <v/>
      </c>
      <c r="J2040" s="122" t="str">
        <f t="shared" si="434"/>
        <v/>
      </c>
      <c r="K2040" s="122" t="str">
        <f>IF($U$7=6, "", IF('Stock Takes'!AE$6="*", 'Stock Takes'!AE2041, IF('Stock Takes'!AF$6="*", 'Stock Takes'!AF2041, IF('Stock Takes'!AG$6="*", 'Stock Takes'!AG2041, IF('Stock Takes'!AH$6="*", 'Stock Takes'!AH2041, IF('Stock Takes'!AI$6="*", 'Stock Takes'!AI2041, IF('Stock Takes'!AJ$6="*", 'Stock Takes'!AJ2041)))))))</f>
        <v/>
      </c>
      <c r="L2040" s="122" t="str">
        <f t="shared" si="435"/>
        <v/>
      </c>
      <c r="M2040" s="22"/>
      <c r="AC2040" s="17">
        <f t="shared" si="436"/>
        <v>0</v>
      </c>
      <c r="AD2040" s="18">
        <f t="shared" si="437"/>
        <v>0</v>
      </c>
      <c r="AF2040" s="6" t="str">
        <f t="shared" si="438"/>
        <v/>
      </c>
      <c r="AG2040" s="6" t="str">
        <f t="shared" si="439"/>
        <v/>
      </c>
      <c r="AH2040" s="6" t="str">
        <f t="shared" si="440"/>
        <v/>
      </c>
      <c r="AI2040" s="6" t="str">
        <f t="shared" si="441"/>
        <v/>
      </c>
      <c r="AJ2040" s="6">
        <v>2033</v>
      </c>
      <c r="AK2040" s="73" t="str">
        <f t="shared" si="442"/>
        <v/>
      </c>
      <c r="AL2040" s="6" t="str">
        <f t="shared" si="443"/>
        <v/>
      </c>
      <c r="AN2040" s="6" t="str">
        <f>IF(D2040="", "", IF(COUNTIF($D$8:D2039, D2040)&gt;0, "", MAX($AN$7:AN2039)+1))</f>
        <v/>
      </c>
      <c r="AO2040" s="6" t="str">
        <f t="shared" si="444"/>
        <v/>
      </c>
      <c r="AP2040" s="6" t="str">
        <f t="shared" si="445"/>
        <v/>
      </c>
      <c r="AQ2040" s="6" t="str">
        <f t="shared" si="446"/>
        <v/>
      </c>
      <c r="AR2040" s="6" t="str">
        <f t="shared" si="447"/>
        <v/>
      </c>
    </row>
    <row r="2041" spans="1:44" x14ac:dyDescent="0.25">
      <c r="A2041" s="22"/>
      <c r="B2041" s="121"/>
      <c r="C2041" s="121"/>
      <c r="D2041" s="121"/>
      <c r="E2041" s="122"/>
      <c r="F2041" s="123"/>
      <c r="G2041" s="123"/>
      <c r="H2041" s="22"/>
      <c r="I2041" s="122" t="str">
        <f>IF('Stock Takes'!$AC2042="", "", 'Stock Takes'!$AC2042)</f>
        <v/>
      </c>
      <c r="J2041" s="122" t="str">
        <f t="shared" si="434"/>
        <v/>
      </c>
      <c r="K2041" s="122" t="str">
        <f>IF($U$7=6, "", IF('Stock Takes'!AE$6="*", 'Stock Takes'!AE2042, IF('Stock Takes'!AF$6="*", 'Stock Takes'!AF2042, IF('Stock Takes'!AG$6="*", 'Stock Takes'!AG2042, IF('Stock Takes'!AH$6="*", 'Stock Takes'!AH2042, IF('Stock Takes'!AI$6="*", 'Stock Takes'!AI2042, IF('Stock Takes'!AJ$6="*", 'Stock Takes'!AJ2042)))))))</f>
        <v/>
      </c>
      <c r="L2041" s="122" t="str">
        <f t="shared" si="435"/>
        <v/>
      </c>
      <c r="M2041" s="22"/>
      <c r="AC2041" s="17">
        <f t="shared" si="436"/>
        <v>0</v>
      </c>
      <c r="AD2041" s="18">
        <f t="shared" si="437"/>
        <v>0</v>
      </c>
      <c r="AF2041" s="6" t="str">
        <f t="shared" si="438"/>
        <v/>
      </c>
      <c r="AG2041" s="6" t="str">
        <f t="shared" si="439"/>
        <v/>
      </c>
      <c r="AH2041" s="6" t="str">
        <f t="shared" si="440"/>
        <v/>
      </c>
      <c r="AI2041" s="6" t="str">
        <f t="shared" si="441"/>
        <v/>
      </c>
      <c r="AJ2041" s="6">
        <v>2034</v>
      </c>
      <c r="AK2041" s="73" t="str">
        <f t="shared" si="442"/>
        <v/>
      </c>
      <c r="AL2041" s="6" t="str">
        <f t="shared" si="443"/>
        <v/>
      </c>
      <c r="AN2041" s="6" t="str">
        <f>IF(D2041="", "", IF(COUNTIF($D$8:D2040, D2041)&gt;0, "", MAX($AN$7:AN2040)+1))</f>
        <v/>
      </c>
      <c r="AO2041" s="6" t="str">
        <f t="shared" si="444"/>
        <v/>
      </c>
      <c r="AP2041" s="6" t="str">
        <f t="shared" si="445"/>
        <v/>
      </c>
      <c r="AQ2041" s="6" t="str">
        <f t="shared" si="446"/>
        <v/>
      </c>
      <c r="AR2041" s="6" t="str">
        <f t="shared" si="447"/>
        <v/>
      </c>
    </row>
    <row r="2042" spans="1:44" x14ac:dyDescent="0.25">
      <c r="A2042" s="22"/>
      <c r="B2042" s="121"/>
      <c r="C2042" s="121"/>
      <c r="D2042" s="121"/>
      <c r="E2042" s="122"/>
      <c r="F2042" s="123"/>
      <c r="G2042" s="123"/>
      <c r="H2042" s="22"/>
      <c r="I2042" s="122" t="str">
        <f>IF('Stock Takes'!$AC2043="", "", 'Stock Takes'!$AC2043)</f>
        <v/>
      </c>
      <c r="J2042" s="122" t="str">
        <f t="shared" si="434"/>
        <v/>
      </c>
      <c r="K2042" s="122" t="str">
        <f>IF($U$7=6, "", IF('Stock Takes'!AE$6="*", 'Stock Takes'!AE2043, IF('Stock Takes'!AF$6="*", 'Stock Takes'!AF2043, IF('Stock Takes'!AG$6="*", 'Stock Takes'!AG2043, IF('Stock Takes'!AH$6="*", 'Stock Takes'!AH2043, IF('Stock Takes'!AI$6="*", 'Stock Takes'!AI2043, IF('Stock Takes'!AJ$6="*", 'Stock Takes'!AJ2043)))))))</f>
        <v/>
      </c>
      <c r="L2042" s="122" t="str">
        <f t="shared" si="435"/>
        <v/>
      </c>
      <c r="M2042" s="22"/>
      <c r="AC2042" s="17">
        <f t="shared" si="436"/>
        <v>0</v>
      </c>
      <c r="AD2042" s="18">
        <f t="shared" si="437"/>
        <v>0</v>
      </c>
      <c r="AF2042" s="6" t="str">
        <f t="shared" si="438"/>
        <v/>
      </c>
      <c r="AG2042" s="6" t="str">
        <f t="shared" si="439"/>
        <v/>
      </c>
      <c r="AH2042" s="6" t="str">
        <f t="shared" si="440"/>
        <v/>
      </c>
      <c r="AI2042" s="6" t="str">
        <f t="shared" si="441"/>
        <v/>
      </c>
      <c r="AJ2042" s="6">
        <v>2035</v>
      </c>
      <c r="AK2042" s="73" t="str">
        <f t="shared" si="442"/>
        <v/>
      </c>
      <c r="AL2042" s="6" t="str">
        <f t="shared" si="443"/>
        <v/>
      </c>
      <c r="AN2042" s="6" t="str">
        <f>IF(D2042="", "", IF(COUNTIF($D$8:D2041, D2042)&gt;0, "", MAX($AN$7:AN2041)+1))</f>
        <v/>
      </c>
      <c r="AO2042" s="6" t="str">
        <f t="shared" si="444"/>
        <v/>
      </c>
      <c r="AP2042" s="6" t="str">
        <f t="shared" si="445"/>
        <v/>
      </c>
      <c r="AQ2042" s="6" t="str">
        <f t="shared" si="446"/>
        <v/>
      </c>
      <c r="AR2042" s="6" t="str">
        <f t="shared" si="447"/>
        <v/>
      </c>
    </row>
    <row r="2043" spans="1:44" x14ac:dyDescent="0.25">
      <c r="A2043" s="22"/>
      <c r="B2043" s="121"/>
      <c r="C2043" s="121"/>
      <c r="D2043" s="121"/>
      <c r="E2043" s="122"/>
      <c r="F2043" s="123"/>
      <c r="G2043" s="123"/>
      <c r="H2043" s="22"/>
      <c r="I2043" s="122" t="str">
        <f>IF('Stock Takes'!$AC2044="", "", 'Stock Takes'!$AC2044)</f>
        <v/>
      </c>
      <c r="J2043" s="122" t="str">
        <f t="shared" si="434"/>
        <v/>
      </c>
      <c r="K2043" s="122" t="str">
        <f>IF($U$7=6, "", IF('Stock Takes'!AE$6="*", 'Stock Takes'!AE2044, IF('Stock Takes'!AF$6="*", 'Stock Takes'!AF2044, IF('Stock Takes'!AG$6="*", 'Stock Takes'!AG2044, IF('Stock Takes'!AH$6="*", 'Stock Takes'!AH2044, IF('Stock Takes'!AI$6="*", 'Stock Takes'!AI2044, IF('Stock Takes'!AJ$6="*", 'Stock Takes'!AJ2044)))))))</f>
        <v/>
      </c>
      <c r="L2043" s="122" t="str">
        <f t="shared" si="435"/>
        <v/>
      </c>
      <c r="M2043" s="22"/>
      <c r="AC2043" s="17">
        <f t="shared" si="436"/>
        <v>0</v>
      </c>
      <c r="AD2043" s="18">
        <f t="shared" si="437"/>
        <v>0</v>
      </c>
      <c r="AF2043" s="6" t="str">
        <f t="shared" si="438"/>
        <v/>
      </c>
      <c r="AG2043" s="6" t="str">
        <f t="shared" si="439"/>
        <v/>
      </c>
      <c r="AH2043" s="6" t="str">
        <f t="shared" si="440"/>
        <v/>
      </c>
      <c r="AI2043" s="6" t="str">
        <f t="shared" si="441"/>
        <v/>
      </c>
      <c r="AJ2043" s="6">
        <v>2036</v>
      </c>
      <c r="AK2043" s="73" t="str">
        <f t="shared" si="442"/>
        <v/>
      </c>
      <c r="AL2043" s="6" t="str">
        <f t="shared" si="443"/>
        <v/>
      </c>
      <c r="AN2043" s="6" t="str">
        <f>IF(D2043="", "", IF(COUNTIF($D$8:D2042, D2043)&gt;0, "", MAX($AN$7:AN2042)+1))</f>
        <v/>
      </c>
      <c r="AO2043" s="6" t="str">
        <f t="shared" si="444"/>
        <v/>
      </c>
      <c r="AP2043" s="6" t="str">
        <f t="shared" si="445"/>
        <v/>
      </c>
      <c r="AQ2043" s="6" t="str">
        <f t="shared" si="446"/>
        <v/>
      </c>
      <c r="AR2043" s="6" t="str">
        <f t="shared" si="447"/>
        <v/>
      </c>
    </row>
    <row r="2044" spans="1:44" x14ac:dyDescent="0.25">
      <c r="A2044" s="22"/>
      <c r="B2044" s="121"/>
      <c r="C2044" s="121"/>
      <c r="D2044" s="121"/>
      <c r="E2044" s="122"/>
      <c r="F2044" s="123"/>
      <c r="G2044" s="123"/>
      <c r="H2044" s="22"/>
      <c r="I2044" s="122" t="str">
        <f>IF('Stock Takes'!$AC2045="", "", 'Stock Takes'!$AC2045)</f>
        <v/>
      </c>
      <c r="J2044" s="122" t="str">
        <f t="shared" si="434"/>
        <v/>
      </c>
      <c r="K2044" s="122" t="str">
        <f>IF($U$7=6, "", IF('Stock Takes'!AE$6="*", 'Stock Takes'!AE2045, IF('Stock Takes'!AF$6="*", 'Stock Takes'!AF2045, IF('Stock Takes'!AG$6="*", 'Stock Takes'!AG2045, IF('Stock Takes'!AH$6="*", 'Stock Takes'!AH2045, IF('Stock Takes'!AI$6="*", 'Stock Takes'!AI2045, IF('Stock Takes'!AJ$6="*", 'Stock Takes'!AJ2045)))))))</f>
        <v/>
      </c>
      <c r="L2044" s="122" t="str">
        <f t="shared" si="435"/>
        <v/>
      </c>
      <c r="M2044" s="22"/>
      <c r="AC2044" s="17">
        <f t="shared" si="436"/>
        <v>0</v>
      </c>
      <c r="AD2044" s="18">
        <f t="shared" si="437"/>
        <v>0</v>
      </c>
      <c r="AF2044" s="6" t="str">
        <f t="shared" si="438"/>
        <v/>
      </c>
      <c r="AG2044" s="6" t="str">
        <f t="shared" si="439"/>
        <v/>
      </c>
      <c r="AH2044" s="6" t="str">
        <f t="shared" si="440"/>
        <v/>
      </c>
      <c r="AI2044" s="6" t="str">
        <f t="shared" si="441"/>
        <v/>
      </c>
      <c r="AJ2044" s="6">
        <v>2037</v>
      </c>
      <c r="AK2044" s="73" t="str">
        <f t="shared" si="442"/>
        <v/>
      </c>
      <c r="AL2044" s="6" t="str">
        <f t="shared" si="443"/>
        <v/>
      </c>
      <c r="AN2044" s="6" t="str">
        <f>IF(D2044="", "", IF(COUNTIF($D$8:D2043, D2044)&gt;0, "", MAX($AN$7:AN2043)+1))</f>
        <v/>
      </c>
      <c r="AO2044" s="6" t="str">
        <f t="shared" si="444"/>
        <v/>
      </c>
      <c r="AP2044" s="6" t="str">
        <f t="shared" si="445"/>
        <v/>
      </c>
      <c r="AQ2044" s="6" t="str">
        <f t="shared" si="446"/>
        <v/>
      </c>
      <c r="AR2044" s="6" t="str">
        <f t="shared" si="447"/>
        <v/>
      </c>
    </row>
    <row r="2045" spans="1:44" x14ac:dyDescent="0.25">
      <c r="A2045" s="22"/>
      <c r="B2045" s="121"/>
      <c r="C2045" s="121"/>
      <c r="D2045" s="121"/>
      <c r="E2045" s="122"/>
      <c r="F2045" s="123"/>
      <c r="G2045" s="123"/>
      <c r="H2045" s="22"/>
      <c r="I2045" s="122" t="str">
        <f>IF('Stock Takes'!$AC2046="", "", 'Stock Takes'!$AC2046)</f>
        <v/>
      </c>
      <c r="J2045" s="122" t="str">
        <f t="shared" si="434"/>
        <v/>
      </c>
      <c r="K2045" s="122" t="str">
        <f>IF($U$7=6, "", IF('Stock Takes'!AE$6="*", 'Stock Takes'!AE2046, IF('Stock Takes'!AF$6="*", 'Stock Takes'!AF2046, IF('Stock Takes'!AG$6="*", 'Stock Takes'!AG2046, IF('Stock Takes'!AH$6="*", 'Stock Takes'!AH2046, IF('Stock Takes'!AI$6="*", 'Stock Takes'!AI2046, IF('Stock Takes'!AJ$6="*", 'Stock Takes'!AJ2046)))))))</f>
        <v/>
      </c>
      <c r="L2045" s="122" t="str">
        <f t="shared" si="435"/>
        <v/>
      </c>
      <c r="M2045" s="22"/>
      <c r="AC2045" s="17">
        <f t="shared" si="436"/>
        <v>0</v>
      </c>
      <c r="AD2045" s="18">
        <f t="shared" si="437"/>
        <v>0</v>
      </c>
      <c r="AF2045" s="6" t="str">
        <f t="shared" si="438"/>
        <v/>
      </c>
      <c r="AG2045" s="6" t="str">
        <f t="shared" si="439"/>
        <v/>
      </c>
      <c r="AH2045" s="6" t="str">
        <f t="shared" si="440"/>
        <v/>
      </c>
      <c r="AI2045" s="6" t="str">
        <f t="shared" si="441"/>
        <v/>
      </c>
      <c r="AJ2045" s="6">
        <v>2038</v>
      </c>
      <c r="AK2045" s="73" t="str">
        <f t="shared" si="442"/>
        <v/>
      </c>
      <c r="AL2045" s="6" t="str">
        <f t="shared" si="443"/>
        <v/>
      </c>
      <c r="AN2045" s="6" t="str">
        <f>IF(D2045="", "", IF(COUNTIF($D$8:D2044, D2045)&gt;0, "", MAX($AN$7:AN2044)+1))</f>
        <v/>
      </c>
      <c r="AO2045" s="6" t="str">
        <f t="shared" si="444"/>
        <v/>
      </c>
      <c r="AP2045" s="6" t="str">
        <f t="shared" si="445"/>
        <v/>
      </c>
      <c r="AQ2045" s="6" t="str">
        <f t="shared" si="446"/>
        <v/>
      </c>
      <c r="AR2045" s="6" t="str">
        <f t="shared" si="447"/>
        <v/>
      </c>
    </row>
    <row r="2046" spans="1:44" x14ac:dyDescent="0.25">
      <c r="A2046" s="22"/>
      <c r="B2046" s="121"/>
      <c r="C2046" s="121"/>
      <c r="D2046" s="121"/>
      <c r="E2046" s="122"/>
      <c r="F2046" s="123"/>
      <c r="G2046" s="123"/>
      <c r="H2046" s="22"/>
      <c r="I2046" s="122" t="str">
        <f>IF('Stock Takes'!$AC2047="", "", 'Stock Takes'!$AC2047)</f>
        <v/>
      </c>
      <c r="J2046" s="122" t="str">
        <f t="shared" si="434"/>
        <v/>
      </c>
      <c r="K2046" s="122" t="str">
        <f>IF($U$7=6, "", IF('Stock Takes'!AE$6="*", 'Stock Takes'!AE2047, IF('Stock Takes'!AF$6="*", 'Stock Takes'!AF2047, IF('Stock Takes'!AG$6="*", 'Stock Takes'!AG2047, IF('Stock Takes'!AH$6="*", 'Stock Takes'!AH2047, IF('Stock Takes'!AI$6="*", 'Stock Takes'!AI2047, IF('Stock Takes'!AJ$6="*", 'Stock Takes'!AJ2047)))))))</f>
        <v/>
      </c>
      <c r="L2046" s="122" t="str">
        <f t="shared" si="435"/>
        <v/>
      </c>
      <c r="M2046" s="22"/>
      <c r="AC2046" s="17">
        <f t="shared" si="436"/>
        <v>0</v>
      </c>
      <c r="AD2046" s="18">
        <f t="shared" si="437"/>
        <v>0</v>
      </c>
      <c r="AF2046" s="6" t="str">
        <f t="shared" si="438"/>
        <v/>
      </c>
      <c r="AG2046" s="6" t="str">
        <f t="shared" si="439"/>
        <v/>
      </c>
      <c r="AH2046" s="6" t="str">
        <f t="shared" si="440"/>
        <v/>
      </c>
      <c r="AI2046" s="6" t="str">
        <f t="shared" si="441"/>
        <v/>
      </c>
      <c r="AJ2046" s="6">
        <v>2039</v>
      </c>
      <c r="AK2046" s="73" t="str">
        <f t="shared" si="442"/>
        <v/>
      </c>
      <c r="AL2046" s="6" t="str">
        <f t="shared" si="443"/>
        <v/>
      </c>
      <c r="AN2046" s="6" t="str">
        <f>IF(D2046="", "", IF(COUNTIF($D$8:D2045, D2046)&gt;0, "", MAX($AN$7:AN2045)+1))</f>
        <v/>
      </c>
      <c r="AO2046" s="6" t="str">
        <f t="shared" si="444"/>
        <v/>
      </c>
      <c r="AP2046" s="6" t="str">
        <f t="shared" si="445"/>
        <v/>
      </c>
      <c r="AQ2046" s="6" t="str">
        <f t="shared" si="446"/>
        <v/>
      </c>
      <c r="AR2046" s="6" t="str">
        <f t="shared" si="447"/>
        <v/>
      </c>
    </row>
    <row r="2047" spans="1:44" x14ac:dyDescent="0.25">
      <c r="A2047" s="22"/>
      <c r="B2047" s="121"/>
      <c r="C2047" s="121"/>
      <c r="D2047" s="121"/>
      <c r="E2047" s="122"/>
      <c r="F2047" s="123"/>
      <c r="G2047" s="123"/>
      <c r="H2047" s="22"/>
      <c r="I2047" s="122" t="str">
        <f>IF('Stock Takes'!$AC2048="", "", 'Stock Takes'!$AC2048)</f>
        <v/>
      </c>
      <c r="J2047" s="122" t="str">
        <f t="shared" si="434"/>
        <v/>
      </c>
      <c r="K2047" s="122" t="str">
        <f>IF($U$7=6, "", IF('Stock Takes'!AE$6="*", 'Stock Takes'!AE2048, IF('Stock Takes'!AF$6="*", 'Stock Takes'!AF2048, IF('Stock Takes'!AG$6="*", 'Stock Takes'!AG2048, IF('Stock Takes'!AH$6="*", 'Stock Takes'!AH2048, IF('Stock Takes'!AI$6="*", 'Stock Takes'!AI2048, IF('Stock Takes'!AJ$6="*", 'Stock Takes'!AJ2048)))))))</f>
        <v/>
      </c>
      <c r="L2047" s="122" t="str">
        <f t="shared" si="435"/>
        <v/>
      </c>
      <c r="M2047" s="22"/>
      <c r="AC2047" s="17">
        <f t="shared" si="436"/>
        <v>0</v>
      </c>
      <c r="AD2047" s="18">
        <f t="shared" si="437"/>
        <v>0</v>
      </c>
      <c r="AF2047" s="6" t="str">
        <f t="shared" si="438"/>
        <v/>
      </c>
      <c r="AG2047" s="6" t="str">
        <f t="shared" si="439"/>
        <v/>
      </c>
      <c r="AH2047" s="6" t="str">
        <f t="shared" si="440"/>
        <v/>
      </c>
      <c r="AI2047" s="6" t="str">
        <f t="shared" si="441"/>
        <v/>
      </c>
      <c r="AJ2047" s="6">
        <v>2040</v>
      </c>
      <c r="AK2047" s="73" t="str">
        <f t="shared" si="442"/>
        <v/>
      </c>
      <c r="AL2047" s="6" t="str">
        <f t="shared" si="443"/>
        <v/>
      </c>
      <c r="AN2047" s="6" t="str">
        <f>IF(D2047="", "", IF(COUNTIF($D$8:D2046, D2047)&gt;0, "", MAX($AN$7:AN2046)+1))</f>
        <v/>
      </c>
      <c r="AO2047" s="6" t="str">
        <f t="shared" si="444"/>
        <v/>
      </c>
      <c r="AP2047" s="6" t="str">
        <f t="shared" si="445"/>
        <v/>
      </c>
      <c r="AQ2047" s="6" t="str">
        <f t="shared" si="446"/>
        <v/>
      </c>
      <c r="AR2047" s="6" t="str">
        <f t="shared" si="447"/>
        <v/>
      </c>
    </row>
    <row r="2048" spans="1:44" x14ac:dyDescent="0.25">
      <c r="A2048" s="22"/>
      <c r="B2048" s="121"/>
      <c r="C2048" s="121"/>
      <c r="D2048" s="121"/>
      <c r="E2048" s="122"/>
      <c r="F2048" s="123"/>
      <c r="G2048" s="123"/>
      <c r="H2048" s="22"/>
      <c r="I2048" s="122" t="str">
        <f>IF('Stock Takes'!$AC2049="", "", 'Stock Takes'!$AC2049)</f>
        <v/>
      </c>
      <c r="J2048" s="122" t="str">
        <f t="shared" si="434"/>
        <v/>
      </c>
      <c r="K2048" s="122" t="str">
        <f>IF($U$7=6, "", IF('Stock Takes'!AE$6="*", 'Stock Takes'!AE2049, IF('Stock Takes'!AF$6="*", 'Stock Takes'!AF2049, IF('Stock Takes'!AG$6="*", 'Stock Takes'!AG2049, IF('Stock Takes'!AH$6="*", 'Stock Takes'!AH2049, IF('Stock Takes'!AI$6="*", 'Stock Takes'!AI2049, IF('Stock Takes'!AJ$6="*", 'Stock Takes'!AJ2049)))))))</f>
        <v/>
      </c>
      <c r="L2048" s="122" t="str">
        <f t="shared" si="435"/>
        <v/>
      </c>
      <c r="M2048" s="22"/>
      <c r="AC2048" s="17">
        <f t="shared" si="436"/>
        <v>0</v>
      </c>
      <c r="AD2048" s="18">
        <f t="shared" si="437"/>
        <v>0</v>
      </c>
      <c r="AF2048" s="6" t="str">
        <f t="shared" si="438"/>
        <v/>
      </c>
      <c r="AG2048" s="6" t="str">
        <f t="shared" si="439"/>
        <v/>
      </c>
      <c r="AH2048" s="6" t="str">
        <f t="shared" si="440"/>
        <v/>
      </c>
      <c r="AI2048" s="6" t="str">
        <f t="shared" si="441"/>
        <v/>
      </c>
      <c r="AJ2048" s="6">
        <v>2041</v>
      </c>
      <c r="AK2048" s="73" t="str">
        <f t="shared" si="442"/>
        <v/>
      </c>
      <c r="AL2048" s="6" t="str">
        <f t="shared" si="443"/>
        <v/>
      </c>
      <c r="AN2048" s="6" t="str">
        <f>IF(D2048="", "", IF(COUNTIF($D$8:D2047, D2048)&gt;0, "", MAX($AN$7:AN2047)+1))</f>
        <v/>
      </c>
      <c r="AO2048" s="6" t="str">
        <f t="shared" si="444"/>
        <v/>
      </c>
      <c r="AP2048" s="6" t="str">
        <f t="shared" si="445"/>
        <v/>
      </c>
      <c r="AQ2048" s="6" t="str">
        <f t="shared" si="446"/>
        <v/>
      </c>
      <c r="AR2048" s="6" t="str">
        <f t="shared" si="447"/>
        <v/>
      </c>
    </row>
    <row r="2049" spans="1:44" x14ac:dyDescent="0.25">
      <c r="A2049" s="22"/>
      <c r="B2049" s="121"/>
      <c r="C2049" s="121"/>
      <c r="D2049" s="121"/>
      <c r="E2049" s="122"/>
      <c r="F2049" s="123"/>
      <c r="G2049" s="123"/>
      <c r="H2049" s="22"/>
      <c r="I2049" s="122" t="str">
        <f>IF('Stock Takes'!$AC2050="", "", 'Stock Takes'!$AC2050)</f>
        <v/>
      </c>
      <c r="J2049" s="122" t="str">
        <f t="shared" si="434"/>
        <v/>
      </c>
      <c r="K2049" s="122" t="str">
        <f>IF($U$7=6, "", IF('Stock Takes'!AE$6="*", 'Stock Takes'!AE2050, IF('Stock Takes'!AF$6="*", 'Stock Takes'!AF2050, IF('Stock Takes'!AG$6="*", 'Stock Takes'!AG2050, IF('Stock Takes'!AH$6="*", 'Stock Takes'!AH2050, IF('Stock Takes'!AI$6="*", 'Stock Takes'!AI2050, IF('Stock Takes'!AJ$6="*", 'Stock Takes'!AJ2050)))))))</f>
        <v/>
      </c>
      <c r="L2049" s="122" t="str">
        <f t="shared" si="435"/>
        <v/>
      </c>
      <c r="M2049" s="22"/>
      <c r="AC2049" s="17">
        <f t="shared" si="436"/>
        <v>0</v>
      </c>
      <c r="AD2049" s="18">
        <f t="shared" si="437"/>
        <v>0</v>
      </c>
      <c r="AF2049" s="6" t="str">
        <f t="shared" si="438"/>
        <v/>
      </c>
      <c r="AG2049" s="6" t="str">
        <f t="shared" si="439"/>
        <v/>
      </c>
      <c r="AH2049" s="6" t="str">
        <f t="shared" si="440"/>
        <v/>
      </c>
      <c r="AI2049" s="6" t="str">
        <f t="shared" si="441"/>
        <v/>
      </c>
      <c r="AJ2049" s="6">
        <v>2042</v>
      </c>
      <c r="AK2049" s="73" t="str">
        <f t="shared" si="442"/>
        <v/>
      </c>
      <c r="AL2049" s="6" t="str">
        <f t="shared" si="443"/>
        <v/>
      </c>
      <c r="AN2049" s="6" t="str">
        <f>IF(D2049="", "", IF(COUNTIF($D$8:D2048, D2049)&gt;0, "", MAX($AN$7:AN2048)+1))</f>
        <v/>
      </c>
      <c r="AO2049" s="6" t="str">
        <f t="shared" si="444"/>
        <v/>
      </c>
      <c r="AP2049" s="6" t="str">
        <f t="shared" si="445"/>
        <v/>
      </c>
      <c r="AQ2049" s="6" t="str">
        <f t="shared" si="446"/>
        <v/>
      </c>
      <c r="AR2049" s="6" t="str">
        <f t="shared" si="447"/>
        <v/>
      </c>
    </row>
    <row r="2050" spans="1:44" x14ac:dyDescent="0.25">
      <c r="A2050" s="22"/>
      <c r="B2050" s="121"/>
      <c r="C2050" s="121"/>
      <c r="D2050" s="121"/>
      <c r="E2050" s="122"/>
      <c r="F2050" s="123"/>
      <c r="G2050" s="123"/>
      <c r="H2050" s="22"/>
      <c r="I2050" s="122" t="str">
        <f>IF('Stock Takes'!$AC2051="", "", 'Stock Takes'!$AC2051)</f>
        <v/>
      </c>
      <c r="J2050" s="122" t="str">
        <f t="shared" si="434"/>
        <v/>
      </c>
      <c r="K2050" s="122" t="str">
        <f>IF($U$7=6, "", IF('Stock Takes'!AE$6="*", 'Stock Takes'!AE2051, IF('Stock Takes'!AF$6="*", 'Stock Takes'!AF2051, IF('Stock Takes'!AG$6="*", 'Stock Takes'!AG2051, IF('Stock Takes'!AH$6="*", 'Stock Takes'!AH2051, IF('Stock Takes'!AI$6="*", 'Stock Takes'!AI2051, IF('Stock Takes'!AJ$6="*", 'Stock Takes'!AJ2051)))))))</f>
        <v/>
      </c>
      <c r="L2050" s="122" t="str">
        <f t="shared" si="435"/>
        <v/>
      </c>
      <c r="M2050" s="22"/>
      <c r="AC2050" s="17">
        <f t="shared" si="436"/>
        <v>0</v>
      </c>
      <c r="AD2050" s="18">
        <f t="shared" si="437"/>
        <v>0</v>
      </c>
      <c r="AF2050" s="6" t="str">
        <f t="shared" si="438"/>
        <v/>
      </c>
      <c r="AG2050" s="6" t="str">
        <f t="shared" si="439"/>
        <v/>
      </c>
      <c r="AH2050" s="6" t="str">
        <f t="shared" si="440"/>
        <v/>
      </c>
      <c r="AI2050" s="6" t="str">
        <f t="shared" si="441"/>
        <v/>
      </c>
      <c r="AJ2050" s="6">
        <v>2043</v>
      </c>
      <c r="AK2050" s="73" t="str">
        <f t="shared" si="442"/>
        <v/>
      </c>
      <c r="AL2050" s="6" t="str">
        <f t="shared" si="443"/>
        <v/>
      </c>
      <c r="AN2050" s="6" t="str">
        <f>IF(D2050="", "", IF(COUNTIF($D$8:D2049, D2050)&gt;0, "", MAX($AN$7:AN2049)+1))</f>
        <v/>
      </c>
      <c r="AO2050" s="6" t="str">
        <f t="shared" si="444"/>
        <v/>
      </c>
      <c r="AP2050" s="6" t="str">
        <f t="shared" si="445"/>
        <v/>
      </c>
      <c r="AQ2050" s="6" t="str">
        <f t="shared" si="446"/>
        <v/>
      </c>
      <c r="AR2050" s="6" t="str">
        <f t="shared" si="447"/>
        <v/>
      </c>
    </row>
    <row r="2051" spans="1:44" x14ac:dyDescent="0.25">
      <c r="A2051" s="22"/>
      <c r="B2051" s="121"/>
      <c r="C2051" s="121"/>
      <c r="D2051" s="121"/>
      <c r="E2051" s="122"/>
      <c r="F2051" s="123"/>
      <c r="G2051" s="123"/>
      <c r="H2051" s="22"/>
      <c r="I2051" s="122" t="str">
        <f>IF('Stock Takes'!$AC2052="", "", 'Stock Takes'!$AC2052)</f>
        <v/>
      </c>
      <c r="J2051" s="122" t="str">
        <f t="shared" si="434"/>
        <v/>
      </c>
      <c r="K2051" s="122" t="str">
        <f>IF($U$7=6, "", IF('Stock Takes'!AE$6="*", 'Stock Takes'!AE2052, IF('Stock Takes'!AF$6="*", 'Stock Takes'!AF2052, IF('Stock Takes'!AG$6="*", 'Stock Takes'!AG2052, IF('Stock Takes'!AH$6="*", 'Stock Takes'!AH2052, IF('Stock Takes'!AI$6="*", 'Stock Takes'!AI2052, IF('Stock Takes'!AJ$6="*", 'Stock Takes'!AJ2052)))))))</f>
        <v/>
      </c>
      <c r="L2051" s="122" t="str">
        <f t="shared" si="435"/>
        <v/>
      </c>
      <c r="M2051" s="22"/>
      <c r="AC2051" s="17">
        <f t="shared" si="436"/>
        <v>0</v>
      </c>
      <c r="AD2051" s="18">
        <f t="shared" si="437"/>
        <v>0</v>
      </c>
      <c r="AF2051" s="6" t="str">
        <f t="shared" si="438"/>
        <v/>
      </c>
      <c r="AG2051" s="6" t="str">
        <f t="shared" si="439"/>
        <v/>
      </c>
      <c r="AH2051" s="6" t="str">
        <f t="shared" si="440"/>
        <v/>
      </c>
      <c r="AI2051" s="6" t="str">
        <f t="shared" si="441"/>
        <v/>
      </c>
      <c r="AJ2051" s="6">
        <v>2044</v>
      </c>
      <c r="AK2051" s="73" t="str">
        <f t="shared" si="442"/>
        <v/>
      </c>
      <c r="AL2051" s="6" t="str">
        <f t="shared" si="443"/>
        <v/>
      </c>
      <c r="AN2051" s="6" t="str">
        <f>IF(D2051="", "", IF(COUNTIF($D$8:D2050, D2051)&gt;0, "", MAX($AN$7:AN2050)+1))</f>
        <v/>
      </c>
      <c r="AO2051" s="6" t="str">
        <f t="shared" si="444"/>
        <v/>
      </c>
      <c r="AP2051" s="6" t="str">
        <f t="shared" si="445"/>
        <v/>
      </c>
      <c r="AQ2051" s="6" t="str">
        <f t="shared" si="446"/>
        <v/>
      </c>
      <c r="AR2051" s="6" t="str">
        <f t="shared" si="447"/>
        <v/>
      </c>
    </row>
    <row r="2052" spans="1:44" x14ac:dyDescent="0.25">
      <c r="A2052" s="22"/>
      <c r="B2052" s="121"/>
      <c r="C2052" s="121"/>
      <c r="D2052" s="121"/>
      <c r="E2052" s="122"/>
      <c r="F2052" s="123"/>
      <c r="G2052" s="123"/>
      <c r="H2052" s="22"/>
      <c r="I2052" s="122" t="str">
        <f>IF('Stock Takes'!$AC2053="", "", 'Stock Takes'!$AC2053)</f>
        <v/>
      </c>
      <c r="J2052" s="122" t="str">
        <f t="shared" si="434"/>
        <v/>
      </c>
      <c r="K2052" s="122" t="str">
        <f>IF($U$7=6, "", IF('Stock Takes'!AE$6="*", 'Stock Takes'!AE2053, IF('Stock Takes'!AF$6="*", 'Stock Takes'!AF2053, IF('Stock Takes'!AG$6="*", 'Stock Takes'!AG2053, IF('Stock Takes'!AH$6="*", 'Stock Takes'!AH2053, IF('Stock Takes'!AI$6="*", 'Stock Takes'!AI2053, IF('Stock Takes'!AJ$6="*", 'Stock Takes'!AJ2053)))))))</f>
        <v/>
      </c>
      <c r="L2052" s="122" t="str">
        <f t="shared" si="435"/>
        <v/>
      </c>
      <c r="M2052" s="22"/>
      <c r="AC2052" s="17">
        <f t="shared" si="436"/>
        <v>0</v>
      </c>
      <c r="AD2052" s="18">
        <f t="shared" si="437"/>
        <v>0</v>
      </c>
      <c r="AF2052" s="6" t="str">
        <f t="shared" si="438"/>
        <v/>
      </c>
      <c r="AG2052" s="6" t="str">
        <f t="shared" si="439"/>
        <v/>
      </c>
      <c r="AH2052" s="6" t="str">
        <f t="shared" si="440"/>
        <v/>
      </c>
      <c r="AI2052" s="6" t="str">
        <f t="shared" si="441"/>
        <v/>
      </c>
      <c r="AJ2052" s="6">
        <v>2045</v>
      </c>
      <c r="AK2052" s="73" t="str">
        <f t="shared" si="442"/>
        <v/>
      </c>
      <c r="AL2052" s="6" t="str">
        <f t="shared" si="443"/>
        <v/>
      </c>
      <c r="AN2052" s="6" t="str">
        <f>IF(D2052="", "", IF(COUNTIF($D$8:D2051, D2052)&gt;0, "", MAX($AN$7:AN2051)+1))</f>
        <v/>
      </c>
      <c r="AO2052" s="6" t="str">
        <f t="shared" si="444"/>
        <v/>
      </c>
      <c r="AP2052" s="6" t="str">
        <f t="shared" si="445"/>
        <v/>
      </c>
      <c r="AQ2052" s="6" t="str">
        <f t="shared" si="446"/>
        <v/>
      </c>
      <c r="AR2052" s="6" t="str">
        <f t="shared" si="447"/>
        <v/>
      </c>
    </row>
    <row r="2053" spans="1:44" x14ac:dyDescent="0.25">
      <c r="A2053" s="22"/>
      <c r="B2053" s="121"/>
      <c r="C2053" s="121"/>
      <c r="D2053" s="121"/>
      <c r="E2053" s="122"/>
      <c r="F2053" s="123"/>
      <c r="G2053" s="123"/>
      <c r="H2053" s="22"/>
      <c r="I2053" s="122" t="str">
        <f>IF('Stock Takes'!$AC2054="", "", 'Stock Takes'!$AC2054)</f>
        <v/>
      </c>
      <c r="J2053" s="122" t="str">
        <f t="shared" si="434"/>
        <v/>
      </c>
      <c r="K2053" s="122" t="str">
        <f>IF($U$7=6, "", IF('Stock Takes'!AE$6="*", 'Stock Takes'!AE2054, IF('Stock Takes'!AF$6="*", 'Stock Takes'!AF2054, IF('Stock Takes'!AG$6="*", 'Stock Takes'!AG2054, IF('Stock Takes'!AH$6="*", 'Stock Takes'!AH2054, IF('Stock Takes'!AI$6="*", 'Stock Takes'!AI2054, IF('Stock Takes'!AJ$6="*", 'Stock Takes'!AJ2054)))))))</f>
        <v/>
      </c>
      <c r="L2053" s="122" t="str">
        <f t="shared" si="435"/>
        <v/>
      </c>
      <c r="M2053" s="22"/>
      <c r="AC2053" s="17">
        <f t="shared" si="436"/>
        <v>0</v>
      </c>
      <c r="AD2053" s="18">
        <f t="shared" si="437"/>
        <v>0</v>
      </c>
      <c r="AF2053" s="6" t="str">
        <f t="shared" si="438"/>
        <v/>
      </c>
      <c r="AG2053" s="6" t="str">
        <f t="shared" si="439"/>
        <v/>
      </c>
      <c r="AH2053" s="6" t="str">
        <f t="shared" si="440"/>
        <v/>
      </c>
      <c r="AI2053" s="6" t="str">
        <f t="shared" si="441"/>
        <v/>
      </c>
      <c r="AJ2053" s="6">
        <v>2046</v>
      </c>
      <c r="AK2053" s="73" t="str">
        <f t="shared" si="442"/>
        <v/>
      </c>
      <c r="AL2053" s="6" t="str">
        <f t="shared" si="443"/>
        <v/>
      </c>
      <c r="AN2053" s="6" t="str">
        <f>IF(D2053="", "", IF(COUNTIF($D$8:D2052, D2053)&gt;0, "", MAX($AN$7:AN2052)+1))</f>
        <v/>
      </c>
      <c r="AO2053" s="6" t="str">
        <f t="shared" si="444"/>
        <v/>
      </c>
      <c r="AP2053" s="6" t="str">
        <f t="shared" si="445"/>
        <v/>
      </c>
      <c r="AQ2053" s="6" t="str">
        <f t="shared" si="446"/>
        <v/>
      </c>
      <c r="AR2053" s="6" t="str">
        <f t="shared" si="447"/>
        <v/>
      </c>
    </row>
    <row r="2054" spans="1:44" x14ac:dyDescent="0.25">
      <c r="A2054" s="22"/>
      <c r="B2054" s="121"/>
      <c r="C2054" s="121"/>
      <c r="D2054" s="121"/>
      <c r="E2054" s="122"/>
      <c r="F2054" s="123"/>
      <c r="G2054" s="123"/>
      <c r="H2054" s="22"/>
      <c r="I2054" s="122" t="str">
        <f>IF('Stock Takes'!$AC2055="", "", 'Stock Takes'!$AC2055)</f>
        <v/>
      </c>
      <c r="J2054" s="122" t="str">
        <f t="shared" si="434"/>
        <v/>
      </c>
      <c r="K2054" s="122" t="str">
        <f>IF($U$7=6, "", IF('Stock Takes'!AE$6="*", 'Stock Takes'!AE2055, IF('Stock Takes'!AF$6="*", 'Stock Takes'!AF2055, IF('Stock Takes'!AG$6="*", 'Stock Takes'!AG2055, IF('Stock Takes'!AH$6="*", 'Stock Takes'!AH2055, IF('Stock Takes'!AI$6="*", 'Stock Takes'!AI2055, IF('Stock Takes'!AJ$6="*", 'Stock Takes'!AJ2055)))))))</f>
        <v/>
      </c>
      <c r="L2054" s="122" t="str">
        <f t="shared" si="435"/>
        <v/>
      </c>
      <c r="M2054" s="22"/>
      <c r="AC2054" s="17">
        <f t="shared" si="436"/>
        <v>0</v>
      </c>
      <c r="AD2054" s="18">
        <f t="shared" si="437"/>
        <v>0</v>
      </c>
      <c r="AF2054" s="6" t="str">
        <f t="shared" si="438"/>
        <v/>
      </c>
      <c r="AG2054" s="6" t="str">
        <f t="shared" si="439"/>
        <v/>
      </c>
      <c r="AH2054" s="6" t="str">
        <f t="shared" si="440"/>
        <v/>
      </c>
      <c r="AI2054" s="6" t="str">
        <f t="shared" si="441"/>
        <v/>
      </c>
      <c r="AJ2054" s="6">
        <v>2047</v>
      </c>
      <c r="AK2054" s="73" t="str">
        <f t="shared" si="442"/>
        <v/>
      </c>
      <c r="AL2054" s="6" t="str">
        <f t="shared" si="443"/>
        <v/>
      </c>
      <c r="AN2054" s="6" t="str">
        <f>IF(D2054="", "", IF(COUNTIF($D$8:D2053, D2054)&gt;0, "", MAX($AN$7:AN2053)+1))</f>
        <v/>
      </c>
      <c r="AO2054" s="6" t="str">
        <f t="shared" si="444"/>
        <v/>
      </c>
      <c r="AP2054" s="6" t="str">
        <f t="shared" si="445"/>
        <v/>
      </c>
      <c r="AQ2054" s="6" t="str">
        <f t="shared" si="446"/>
        <v/>
      </c>
      <c r="AR2054" s="6" t="str">
        <f t="shared" si="447"/>
        <v/>
      </c>
    </row>
    <row r="2055" spans="1:44" x14ac:dyDescent="0.25">
      <c r="A2055" s="22"/>
      <c r="B2055" s="121"/>
      <c r="C2055" s="121"/>
      <c r="D2055" s="121"/>
      <c r="E2055" s="122"/>
      <c r="F2055" s="123"/>
      <c r="G2055" s="123"/>
      <c r="H2055" s="22"/>
      <c r="I2055" s="122" t="str">
        <f>IF('Stock Takes'!$AC2056="", "", 'Stock Takes'!$AC2056)</f>
        <v/>
      </c>
      <c r="J2055" s="122" t="str">
        <f t="shared" si="434"/>
        <v/>
      </c>
      <c r="K2055" s="122" t="str">
        <f>IF($U$7=6, "", IF('Stock Takes'!AE$6="*", 'Stock Takes'!AE2056, IF('Stock Takes'!AF$6="*", 'Stock Takes'!AF2056, IF('Stock Takes'!AG$6="*", 'Stock Takes'!AG2056, IF('Stock Takes'!AH$6="*", 'Stock Takes'!AH2056, IF('Stock Takes'!AI$6="*", 'Stock Takes'!AI2056, IF('Stock Takes'!AJ$6="*", 'Stock Takes'!AJ2056)))))))</f>
        <v/>
      </c>
      <c r="L2055" s="122" t="str">
        <f t="shared" si="435"/>
        <v/>
      </c>
      <c r="M2055" s="22"/>
      <c r="AC2055" s="17">
        <f t="shared" si="436"/>
        <v>0</v>
      </c>
      <c r="AD2055" s="18">
        <f t="shared" si="437"/>
        <v>0</v>
      </c>
      <c r="AF2055" s="6" t="str">
        <f t="shared" si="438"/>
        <v/>
      </c>
      <c r="AG2055" s="6" t="str">
        <f t="shared" si="439"/>
        <v/>
      </c>
      <c r="AH2055" s="6" t="str">
        <f t="shared" si="440"/>
        <v/>
      </c>
      <c r="AI2055" s="6" t="str">
        <f t="shared" si="441"/>
        <v/>
      </c>
      <c r="AJ2055" s="6">
        <v>2048</v>
      </c>
      <c r="AK2055" s="73" t="str">
        <f t="shared" si="442"/>
        <v/>
      </c>
      <c r="AL2055" s="6" t="str">
        <f t="shared" si="443"/>
        <v/>
      </c>
      <c r="AN2055" s="6" t="str">
        <f>IF(D2055="", "", IF(COUNTIF($D$8:D2054, D2055)&gt;0, "", MAX($AN$7:AN2054)+1))</f>
        <v/>
      </c>
      <c r="AO2055" s="6" t="str">
        <f t="shared" si="444"/>
        <v/>
      </c>
      <c r="AP2055" s="6" t="str">
        <f t="shared" si="445"/>
        <v/>
      </c>
      <c r="AQ2055" s="6" t="str">
        <f t="shared" si="446"/>
        <v/>
      </c>
      <c r="AR2055" s="6" t="str">
        <f t="shared" si="447"/>
        <v/>
      </c>
    </row>
    <row r="2056" spans="1:44" x14ac:dyDescent="0.25">
      <c r="A2056" s="22"/>
      <c r="B2056" s="121"/>
      <c r="C2056" s="121"/>
      <c r="D2056" s="121"/>
      <c r="E2056" s="122"/>
      <c r="F2056" s="123"/>
      <c r="G2056" s="123"/>
      <c r="H2056" s="22"/>
      <c r="I2056" s="122" t="str">
        <f>IF('Stock Takes'!$AC2057="", "", 'Stock Takes'!$AC2057)</f>
        <v/>
      </c>
      <c r="J2056" s="122" t="str">
        <f t="shared" ref="J2056:J2119" si="448">IF(B2056="", "", IF(I2056=0, $AC$4, IF(I2056&lt;E2056, $AC$5, $AC$3)))</f>
        <v/>
      </c>
      <c r="K2056" s="122" t="str">
        <f>IF($U$7=6, "", IF('Stock Takes'!AE$6="*", 'Stock Takes'!AE2057, IF('Stock Takes'!AF$6="*", 'Stock Takes'!AF2057, IF('Stock Takes'!AG$6="*", 'Stock Takes'!AG2057, IF('Stock Takes'!AH$6="*", 'Stock Takes'!AH2057, IF('Stock Takes'!AI$6="*", 'Stock Takes'!AI2057, IF('Stock Takes'!AJ$6="*", 'Stock Takes'!AJ2057)))))))</f>
        <v/>
      </c>
      <c r="L2056" s="122" t="str">
        <f t="shared" si="435"/>
        <v/>
      </c>
      <c r="M2056" s="22"/>
      <c r="AC2056" s="17">
        <f t="shared" si="436"/>
        <v>0</v>
      </c>
      <c r="AD2056" s="18">
        <f t="shared" si="437"/>
        <v>0</v>
      </c>
      <c r="AF2056" s="6" t="str">
        <f t="shared" si="438"/>
        <v/>
      </c>
      <c r="AG2056" s="6" t="str">
        <f t="shared" si="439"/>
        <v/>
      </c>
      <c r="AH2056" s="6" t="str">
        <f t="shared" si="440"/>
        <v/>
      </c>
      <c r="AI2056" s="6" t="str">
        <f t="shared" si="441"/>
        <v/>
      </c>
      <c r="AJ2056" s="6">
        <v>2049</v>
      </c>
      <c r="AK2056" s="73" t="str">
        <f t="shared" si="442"/>
        <v/>
      </c>
      <c r="AL2056" s="6" t="str">
        <f t="shared" si="443"/>
        <v/>
      </c>
      <c r="AN2056" s="6" t="str">
        <f>IF(D2056="", "", IF(COUNTIF($D$8:D2055, D2056)&gt;0, "", MAX($AN$7:AN2055)+1))</f>
        <v/>
      </c>
      <c r="AO2056" s="6" t="str">
        <f t="shared" si="444"/>
        <v/>
      </c>
      <c r="AP2056" s="6" t="str">
        <f t="shared" si="445"/>
        <v/>
      </c>
      <c r="AQ2056" s="6" t="str">
        <f t="shared" si="446"/>
        <v/>
      </c>
      <c r="AR2056" s="6" t="str">
        <f t="shared" si="447"/>
        <v/>
      </c>
    </row>
    <row r="2057" spans="1:44" x14ac:dyDescent="0.25">
      <c r="A2057" s="22"/>
      <c r="B2057" s="121"/>
      <c r="C2057" s="121"/>
      <c r="D2057" s="121"/>
      <c r="E2057" s="122"/>
      <c r="F2057" s="123"/>
      <c r="G2057" s="123"/>
      <c r="H2057" s="22"/>
      <c r="I2057" s="122" t="str">
        <f>IF('Stock Takes'!$AC2058="", "", 'Stock Takes'!$AC2058)</f>
        <v/>
      </c>
      <c r="J2057" s="122" t="str">
        <f t="shared" si="448"/>
        <v/>
      </c>
      <c r="K2057" s="122" t="str">
        <f>IF($U$7=6, "", IF('Stock Takes'!AE$6="*", 'Stock Takes'!AE2058, IF('Stock Takes'!AF$6="*", 'Stock Takes'!AF2058, IF('Stock Takes'!AG$6="*", 'Stock Takes'!AG2058, IF('Stock Takes'!AH$6="*", 'Stock Takes'!AH2058, IF('Stock Takes'!AI$6="*", 'Stock Takes'!AI2058, IF('Stock Takes'!AJ$6="*", 'Stock Takes'!AJ2058)))))))</f>
        <v/>
      </c>
      <c r="L2057" s="122" t="str">
        <f t="shared" ref="L2057:L2120" si="449">IFERROR(IF(B2057="", "", IF(I2057&lt;(K2057/$U$3*$U$5), $AC$5, $AC$3)), "")</f>
        <v/>
      </c>
      <c r="M2057" s="22"/>
      <c r="AC2057" s="17">
        <f t="shared" ref="AC2057:AC2120" si="450">IFERROR(I2057*F2057, 0)</f>
        <v>0</v>
      </c>
      <c r="AD2057" s="18">
        <f t="shared" ref="AD2057:AD2120" si="451">IFERROR(G2057*I2057, 0)</f>
        <v>0</v>
      </c>
      <c r="AF2057" s="6" t="str">
        <f t="shared" ref="AF2057:AF2120" si="452">IF(OR(AND($J2057=$AC$3, $L2057=$AC$3), $B2057=""), "", IF($J2057=$AC$3, 0, $I2057-$E2057))</f>
        <v/>
      </c>
      <c r="AG2057" s="6" t="str">
        <f t="shared" ref="AG2057:AG2120" si="453">IF(OR(AND($J2057=$AC$3, $L2057=$AC$3), $B2057=""), "", IF($L2057=$AC$3, 0, ROUND(($K2057/$U$3*$U$5), 0)-$I2057))</f>
        <v/>
      </c>
      <c r="AH2057" s="6" t="str">
        <f t="shared" ref="AH2057:AH2120" si="454">IF(AF2057="", "", RANK(AF2057, $AF$8:$AF$2507, 1))</f>
        <v/>
      </c>
      <c r="AI2057" s="6" t="str">
        <f t="shared" ref="AI2057:AI2120" si="455">IF(AG2057="", "", RANK(AG2057, $AG$8:$AG$2507, 0))</f>
        <v/>
      </c>
      <c r="AJ2057" s="6">
        <v>2050</v>
      </c>
      <c r="AK2057" s="73" t="str">
        <f t="shared" ref="AK2057:AK2120" si="456">IFERROR(IF(OR($AK$3="", $AK$3=D2057), IF($B2057="", "", ($AH2057*0.0001)+($AI2057*0.00000001)+(AJ2057*0.000000000001)), ""), "")</f>
        <v/>
      </c>
      <c r="AL2057" s="6" t="str">
        <f t="shared" ref="AL2057:AL2120" si="457">IFERROR(IF(B2057="", "", RANK(AK2057, $AK$8:$AK$2507, 1)), "")</f>
        <v/>
      </c>
      <c r="AN2057" s="6" t="str">
        <f>IF(D2057="", "", IF(COUNTIF($D$8:D2056, D2057)&gt;0, "", MAX($AN$7:AN2056)+1))</f>
        <v/>
      </c>
      <c r="AO2057" s="6" t="str">
        <f t="shared" ref="AO2057:AO2120" si="458">IFERROR(INDEX($D$8:$D$2507, MATCH(AJ2057, $AN$8:$AN$2507, 0)), "")</f>
        <v/>
      </c>
      <c r="AP2057" s="6" t="str">
        <f t="shared" ref="AP2057:AP2120" si="459">IF(AO2057="", "", COUNTIF($AO$8:$AO$2507,"&lt;"&amp;AO2057)+1)</f>
        <v/>
      </c>
      <c r="AQ2057" s="6" t="str">
        <f t="shared" ref="AQ2057:AQ2120" si="460">IF(AP2057="", "", AP2057-$AP$4)</f>
        <v/>
      </c>
      <c r="AR2057" s="6" t="str">
        <f t="shared" ref="AR2057:AR2120" si="461">IFERROR(INDEX($AO$8:$AO$2507, MATCH(AJ2057, $AQ$8:$AQ$2507, 0)), "")</f>
        <v/>
      </c>
    </row>
    <row r="2058" spans="1:44" x14ac:dyDescent="0.25">
      <c r="A2058" s="22"/>
      <c r="B2058" s="121"/>
      <c r="C2058" s="121"/>
      <c r="D2058" s="121"/>
      <c r="E2058" s="122"/>
      <c r="F2058" s="123"/>
      <c r="G2058" s="123"/>
      <c r="H2058" s="22"/>
      <c r="I2058" s="122" t="str">
        <f>IF('Stock Takes'!$AC2059="", "", 'Stock Takes'!$AC2059)</f>
        <v/>
      </c>
      <c r="J2058" s="122" t="str">
        <f t="shared" si="448"/>
        <v/>
      </c>
      <c r="K2058" s="122" t="str">
        <f>IF($U$7=6, "", IF('Stock Takes'!AE$6="*", 'Stock Takes'!AE2059, IF('Stock Takes'!AF$6="*", 'Stock Takes'!AF2059, IF('Stock Takes'!AG$6="*", 'Stock Takes'!AG2059, IF('Stock Takes'!AH$6="*", 'Stock Takes'!AH2059, IF('Stock Takes'!AI$6="*", 'Stock Takes'!AI2059, IF('Stock Takes'!AJ$6="*", 'Stock Takes'!AJ2059)))))))</f>
        <v/>
      </c>
      <c r="L2058" s="122" t="str">
        <f t="shared" si="449"/>
        <v/>
      </c>
      <c r="M2058" s="22"/>
      <c r="AC2058" s="17">
        <f t="shared" si="450"/>
        <v>0</v>
      </c>
      <c r="AD2058" s="18">
        <f t="shared" si="451"/>
        <v>0</v>
      </c>
      <c r="AF2058" s="6" t="str">
        <f t="shared" si="452"/>
        <v/>
      </c>
      <c r="AG2058" s="6" t="str">
        <f t="shared" si="453"/>
        <v/>
      </c>
      <c r="AH2058" s="6" t="str">
        <f t="shared" si="454"/>
        <v/>
      </c>
      <c r="AI2058" s="6" t="str">
        <f t="shared" si="455"/>
        <v/>
      </c>
      <c r="AJ2058" s="6">
        <v>2051</v>
      </c>
      <c r="AK2058" s="73" t="str">
        <f t="shared" si="456"/>
        <v/>
      </c>
      <c r="AL2058" s="6" t="str">
        <f t="shared" si="457"/>
        <v/>
      </c>
      <c r="AN2058" s="6" t="str">
        <f>IF(D2058="", "", IF(COUNTIF($D$8:D2057, D2058)&gt;0, "", MAX($AN$7:AN2057)+1))</f>
        <v/>
      </c>
      <c r="AO2058" s="6" t="str">
        <f t="shared" si="458"/>
        <v/>
      </c>
      <c r="AP2058" s="6" t="str">
        <f t="shared" si="459"/>
        <v/>
      </c>
      <c r="AQ2058" s="6" t="str">
        <f t="shared" si="460"/>
        <v/>
      </c>
      <c r="AR2058" s="6" t="str">
        <f t="shared" si="461"/>
        <v/>
      </c>
    </row>
    <row r="2059" spans="1:44" x14ac:dyDescent="0.25">
      <c r="A2059" s="22"/>
      <c r="B2059" s="121"/>
      <c r="C2059" s="121"/>
      <c r="D2059" s="121"/>
      <c r="E2059" s="122"/>
      <c r="F2059" s="123"/>
      <c r="G2059" s="123"/>
      <c r="H2059" s="22"/>
      <c r="I2059" s="122" t="str">
        <f>IF('Stock Takes'!$AC2060="", "", 'Stock Takes'!$AC2060)</f>
        <v/>
      </c>
      <c r="J2059" s="122" t="str">
        <f t="shared" si="448"/>
        <v/>
      </c>
      <c r="K2059" s="122" t="str">
        <f>IF($U$7=6, "", IF('Stock Takes'!AE$6="*", 'Stock Takes'!AE2060, IF('Stock Takes'!AF$6="*", 'Stock Takes'!AF2060, IF('Stock Takes'!AG$6="*", 'Stock Takes'!AG2060, IF('Stock Takes'!AH$6="*", 'Stock Takes'!AH2060, IF('Stock Takes'!AI$6="*", 'Stock Takes'!AI2060, IF('Stock Takes'!AJ$6="*", 'Stock Takes'!AJ2060)))))))</f>
        <v/>
      </c>
      <c r="L2059" s="122" t="str">
        <f t="shared" si="449"/>
        <v/>
      </c>
      <c r="M2059" s="22"/>
      <c r="AC2059" s="17">
        <f t="shared" si="450"/>
        <v>0</v>
      </c>
      <c r="AD2059" s="18">
        <f t="shared" si="451"/>
        <v>0</v>
      </c>
      <c r="AF2059" s="6" t="str">
        <f t="shared" si="452"/>
        <v/>
      </c>
      <c r="AG2059" s="6" t="str">
        <f t="shared" si="453"/>
        <v/>
      </c>
      <c r="AH2059" s="6" t="str">
        <f t="shared" si="454"/>
        <v/>
      </c>
      <c r="AI2059" s="6" t="str">
        <f t="shared" si="455"/>
        <v/>
      </c>
      <c r="AJ2059" s="6">
        <v>2052</v>
      </c>
      <c r="AK2059" s="73" t="str">
        <f t="shared" si="456"/>
        <v/>
      </c>
      <c r="AL2059" s="6" t="str">
        <f t="shared" si="457"/>
        <v/>
      </c>
      <c r="AN2059" s="6" t="str">
        <f>IF(D2059="", "", IF(COUNTIF($D$8:D2058, D2059)&gt;0, "", MAX($AN$7:AN2058)+1))</f>
        <v/>
      </c>
      <c r="AO2059" s="6" t="str">
        <f t="shared" si="458"/>
        <v/>
      </c>
      <c r="AP2059" s="6" t="str">
        <f t="shared" si="459"/>
        <v/>
      </c>
      <c r="AQ2059" s="6" t="str">
        <f t="shared" si="460"/>
        <v/>
      </c>
      <c r="AR2059" s="6" t="str">
        <f t="shared" si="461"/>
        <v/>
      </c>
    </row>
    <row r="2060" spans="1:44" x14ac:dyDescent="0.25">
      <c r="A2060" s="22"/>
      <c r="B2060" s="121"/>
      <c r="C2060" s="121"/>
      <c r="D2060" s="121"/>
      <c r="E2060" s="122"/>
      <c r="F2060" s="123"/>
      <c r="G2060" s="123"/>
      <c r="H2060" s="22"/>
      <c r="I2060" s="122" t="str">
        <f>IF('Stock Takes'!$AC2061="", "", 'Stock Takes'!$AC2061)</f>
        <v/>
      </c>
      <c r="J2060" s="122" t="str">
        <f t="shared" si="448"/>
        <v/>
      </c>
      <c r="K2060" s="122" t="str">
        <f>IF($U$7=6, "", IF('Stock Takes'!AE$6="*", 'Stock Takes'!AE2061, IF('Stock Takes'!AF$6="*", 'Stock Takes'!AF2061, IF('Stock Takes'!AG$6="*", 'Stock Takes'!AG2061, IF('Stock Takes'!AH$6="*", 'Stock Takes'!AH2061, IF('Stock Takes'!AI$6="*", 'Stock Takes'!AI2061, IF('Stock Takes'!AJ$6="*", 'Stock Takes'!AJ2061)))))))</f>
        <v/>
      </c>
      <c r="L2060" s="122" t="str">
        <f t="shared" si="449"/>
        <v/>
      </c>
      <c r="M2060" s="22"/>
      <c r="AC2060" s="17">
        <f t="shared" si="450"/>
        <v>0</v>
      </c>
      <c r="AD2060" s="18">
        <f t="shared" si="451"/>
        <v>0</v>
      </c>
      <c r="AF2060" s="6" t="str">
        <f t="shared" si="452"/>
        <v/>
      </c>
      <c r="AG2060" s="6" t="str">
        <f t="shared" si="453"/>
        <v/>
      </c>
      <c r="AH2060" s="6" t="str">
        <f t="shared" si="454"/>
        <v/>
      </c>
      <c r="AI2060" s="6" t="str">
        <f t="shared" si="455"/>
        <v/>
      </c>
      <c r="AJ2060" s="6">
        <v>2053</v>
      </c>
      <c r="AK2060" s="73" t="str">
        <f t="shared" si="456"/>
        <v/>
      </c>
      <c r="AL2060" s="6" t="str">
        <f t="shared" si="457"/>
        <v/>
      </c>
      <c r="AN2060" s="6" t="str">
        <f>IF(D2060="", "", IF(COUNTIF($D$8:D2059, D2060)&gt;0, "", MAX($AN$7:AN2059)+1))</f>
        <v/>
      </c>
      <c r="AO2060" s="6" t="str">
        <f t="shared" si="458"/>
        <v/>
      </c>
      <c r="AP2060" s="6" t="str">
        <f t="shared" si="459"/>
        <v/>
      </c>
      <c r="AQ2060" s="6" t="str">
        <f t="shared" si="460"/>
        <v/>
      </c>
      <c r="AR2060" s="6" t="str">
        <f t="shared" si="461"/>
        <v/>
      </c>
    </row>
    <row r="2061" spans="1:44" x14ac:dyDescent="0.25">
      <c r="A2061" s="22"/>
      <c r="B2061" s="121"/>
      <c r="C2061" s="121"/>
      <c r="D2061" s="121"/>
      <c r="E2061" s="122"/>
      <c r="F2061" s="123"/>
      <c r="G2061" s="123"/>
      <c r="H2061" s="22"/>
      <c r="I2061" s="122" t="str">
        <f>IF('Stock Takes'!$AC2062="", "", 'Stock Takes'!$AC2062)</f>
        <v/>
      </c>
      <c r="J2061" s="122" t="str">
        <f t="shared" si="448"/>
        <v/>
      </c>
      <c r="K2061" s="122" t="str">
        <f>IF($U$7=6, "", IF('Stock Takes'!AE$6="*", 'Stock Takes'!AE2062, IF('Stock Takes'!AF$6="*", 'Stock Takes'!AF2062, IF('Stock Takes'!AG$6="*", 'Stock Takes'!AG2062, IF('Stock Takes'!AH$6="*", 'Stock Takes'!AH2062, IF('Stock Takes'!AI$6="*", 'Stock Takes'!AI2062, IF('Stock Takes'!AJ$6="*", 'Stock Takes'!AJ2062)))))))</f>
        <v/>
      </c>
      <c r="L2061" s="122" t="str">
        <f t="shared" si="449"/>
        <v/>
      </c>
      <c r="M2061" s="22"/>
      <c r="AC2061" s="17">
        <f t="shared" si="450"/>
        <v>0</v>
      </c>
      <c r="AD2061" s="18">
        <f t="shared" si="451"/>
        <v>0</v>
      </c>
      <c r="AF2061" s="6" t="str">
        <f t="shared" si="452"/>
        <v/>
      </c>
      <c r="AG2061" s="6" t="str">
        <f t="shared" si="453"/>
        <v/>
      </c>
      <c r="AH2061" s="6" t="str">
        <f t="shared" si="454"/>
        <v/>
      </c>
      <c r="AI2061" s="6" t="str">
        <f t="shared" si="455"/>
        <v/>
      </c>
      <c r="AJ2061" s="6">
        <v>2054</v>
      </c>
      <c r="AK2061" s="73" t="str">
        <f t="shared" si="456"/>
        <v/>
      </c>
      <c r="AL2061" s="6" t="str">
        <f t="shared" si="457"/>
        <v/>
      </c>
      <c r="AN2061" s="6" t="str">
        <f>IF(D2061="", "", IF(COUNTIF($D$8:D2060, D2061)&gt;0, "", MAX($AN$7:AN2060)+1))</f>
        <v/>
      </c>
      <c r="AO2061" s="6" t="str">
        <f t="shared" si="458"/>
        <v/>
      </c>
      <c r="AP2061" s="6" t="str">
        <f t="shared" si="459"/>
        <v/>
      </c>
      <c r="AQ2061" s="6" t="str">
        <f t="shared" si="460"/>
        <v/>
      </c>
      <c r="AR2061" s="6" t="str">
        <f t="shared" si="461"/>
        <v/>
      </c>
    </row>
    <row r="2062" spans="1:44" x14ac:dyDescent="0.25">
      <c r="A2062" s="22"/>
      <c r="B2062" s="121"/>
      <c r="C2062" s="121"/>
      <c r="D2062" s="121"/>
      <c r="E2062" s="122"/>
      <c r="F2062" s="123"/>
      <c r="G2062" s="123"/>
      <c r="H2062" s="22"/>
      <c r="I2062" s="122" t="str">
        <f>IF('Stock Takes'!$AC2063="", "", 'Stock Takes'!$AC2063)</f>
        <v/>
      </c>
      <c r="J2062" s="122" t="str">
        <f t="shared" si="448"/>
        <v/>
      </c>
      <c r="K2062" s="122" t="str">
        <f>IF($U$7=6, "", IF('Stock Takes'!AE$6="*", 'Stock Takes'!AE2063, IF('Stock Takes'!AF$6="*", 'Stock Takes'!AF2063, IF('Stock Takes'!AG$6="*", 'Stock Takes'!AG2063, IF('Stock Takes'!AH$6="*", 'Stock Takes'!AH2063, IF('Stock Takes'!AI$6="*", 'Stock Takes'!AI2063, IF('Stock Takes'!AJ$6="*", 'Stock Takes'!AJ2063)))))))</f>
        <v/>
      </c>
      <c r="L2062" s="122" t="str">
        <f t="shared" si="449"/>
        <v/>
      </c>
      <c r="M2062" s="22"/>
      <c r="AC2062" s="17">
        <f t="shared" si="450"/>
        <v>0</v>
      </c>
      <c r="AD2062" s="18">
        <f t="shared" si="451"/>
        <v>0</v>
      </c>
      <c r="AF2062" s="6" t="str">
        <f t="shared" si="452"/>
        <v/>
      </c>
      <c r="AG2062" s="6" t="str">
        <f t="shared" si="453"/>
        <v/>
      </c>
      <c r="AH2062" s="6" t="str">
        <f t="shared" si="454"/>
        <v/>
      </c>
      <c r="AI2062" s="6" t="str">
        <f t="shared" si="455"/>
        <v/>
      </c>
      <c r="AJ2062" s="6">
        <v>2055</v>
      </c>
      <c r="AK2062" s="73" t="str">
        <f t="shared" si="456"/>
        <v/>
      </c>
      <c r="AL2062" s="6" t="str">
        <f t="shared" si="457"/>
        <v/>
      </c>
      <c r="AN2062" s="6" t="str">
        <f>IF(D2062="", "", IF(COUNTIF($D$8:D2061, D2062)&gt;0, "", MAX($AN$7:AN2061)+1))</f>
        <v/>
      </c>
      <c r="AO2062" s="6" t="str">
        <f t="shared" si="458"/>
        <v/>
      </c>
      <c r="AP2062" s="6" t="str">
        <f t="shared" si="459"/>
        <v/>
      </c>
      <c r="AQ2062" s="6" t="str">
        <f t="shared" si="460"/>
        <v/>
      </c>
      <c r="AR2062" s="6" t="str">
        <f t="shared" si="461"/>
        <v/>
      </c>
    </row>
    <row r="2063" spans="1:44" x14ac:dyDescent="0.25">
      <c r="A2063" s="22"/>
      <c r="B2063" s="121"/>
      <c r="C2063" s="121"/>
      <c r="D2063" s="121"/>
      <c r="E2063" s="122"/>
      <c r="F2063" s="123"/>
      <c r="G2063" s="123"/>
      <c r="H2063" s="22"/>
      <c r="I2063" s="122" t="str">
        <f>IF('Stock Takes'!$AC2064="", "", 'Stock Takes'!$AC2064)</f>
        <v/>
      </c>
      <c r="J2063" s="122" t="str">
        <f t="shared" si="448"/>
        <v/>
      </c>
      <c r="K2063" s="122" t="str">
        <f>IF($U$7=6, "", IF('Stock Takes'!AE$6="*", 'Stock Takes'!AE2064, IF('Stock Takes'!AF$6="*", 'Stock Takes'!AF2064, IF('Stock Takes'!AG$6="*", 'Stock Takes'!AG2064, IF('Stock Takes'!AH$6="*", 'Stock Takes'!AH2064, IF('Stock Takes'!AI$6="*", 'Stock Takes'!AI2064, IF('Stock Takes'!AJ$6="*", 'Stock Takes'!AJ2064)))))))</f>
        <v/>
      </c>
      <c r="L2063" s="122" t="str">
        <f t="shared" si="449"/>
        <v/>
      </c>
      <c r="M2063" s="22"/>
      <c r="AC2063" s="17">
        <f t="shared" si="450"/>
        <v>0</v>
      </c>
      <c r="AD2063" s="18">
        <f t="shared" si="451"/>
        <v>0</v>
      </c>
      <c r="AF2063" s="6" t="str">
        <f t="shared" si="452"/>
        <v/>
      </c>
      <c r="AG2063" s="6" t="str">
        <f t="shared" si="453"/>
        <v/>
      </c>
      <c r="AH2063" s="6" t="str">
        <f t="shared" si="454"/>
        <v/>
      </c>
      <c r="AI2063" s="6" t="str">
        <f t="shared" si="455"/>
        <v/>
      </c>
      <c r="AJ2063" s="6">
        <v>2056</v>
      </c>
      <c r="AK2063" s="73" t="str">
        <f t="shared" si="456"/>
        <v/>
      </c>
      <c r="AL2063" s="6" t="str">
        <f t="shared" si="457"/>
        <v/>
      </c>
      <c r="AN2063" s="6" t="str">
        <f>IF(D2063="", "", IF(COUNTIF($D$8:D2062, D2063)&gt;0, "", MAX($AN$7:AN2062)+1))</f>
        <v/>
      </c>
      <c r="AO2063" s="6" t="str">
        <f t="shared" si="458"/>
        <v/>
      </c>
      <c r="AP2063" s="6" t="str">
        <f t="shared" si="459"/>
        <v/>
      </c>
      <c r="AQ2063" s="6" t="str">
        <f t="shared" si="460"/>
        <v/>
      </c>
      <c r="AR2063" s="6" t="str">
        <f t="shared" si="461"/>
        <v/>
      </c>
    </row>
    <row r="2064" spans="1:44" x14ac:dyDescent="0.25">
      <c r="A2064" s="22"/>
      <c r="B2064" s="121"/>
      <c r="C2064" s="121"/>
      <c r="D2064" s="121"/>
      <c r="E2064" s="122"/>
      <c r="F2064" s="123"/>
      <c r="G2064" s="123"/>
      <c r="H2064" s="22"/>
      <c r="I2064" s="122" t="str">
        <f>IF('Stock Takes'!$AC2065="", "", 'Stock Takes'!$AC2065)</f>
        <v/>
      </c>
      <c r="J2064" s="122" t="str">
        <f t="shared" si="448"/>
        <v/>
      </c>
      <c r="K2064" s="122" t="str">
        <f>IF($U$7=6, "", IF('Stock Takes'!AE$6="*", 'Stock Takes'!AE2065, IF('Stock Takes'!AF$6="*", 'Stock Takes'!AF2065, IF('Stock Takes'!AG$6="*", 'Stock Takes'!AG2065, IF('Stock Takes'!AH$6="*", 'Stock Takes'!AH2065, IF('Stock Takes'!AI$6="*", 'Stock Takes'!AI2065, IF('Stock Takes'!AJ$6="*", 'Stock Takes'!AJ2065)))))))</f>
        <v/>
      </c>
      <c r="L2064" s="122" t="str">
        <f t="shared" si="449"/>
        <v/>
      </c>
      <c r="M2064" s="22"/>
      <c r="AC2064" s="17">
        <f t="shared" si="450"/>
        <v>0</v>
      </c>
      <c r="AD2064" s="18">
        <f t="shared" si="451"/>
        <v>0</v>
      </c>
      <c r="AF2064" s="6" t="str">
        <f t="shared" si="452"/>
        <v/>
      </c>
      <c r="AG2064" s="6" t="str">
        <f t="shared" si="453"/>
        <v/>
      </c>
      <c r="AH2064" s="6" t="str">
        <f t="shared" si="454"/>
        <v/>
      </c>
      <c r="AI2064" s="6" t="str">
        <f t="shared" si="455"/>
        <v/>
      </c>
      <c r="AJ2064" s="6">
        <v>2057</v>
      </c>
      <c r="AK2064" s="73" t="str">
        <f t="shared" si="456"/>
        <v/>
      </c>
      <c r="AL2064" s="6" t="str">
        <f t="shared" si="457"/>
        <v/>
      </c>
      <c r="AN2064" s="6" t="str">
        <f>IF(D2064="", "", IF(COUNTIF($D$8:D2063, D2064)&gt;0, "", MAX($AN$7:AN2063)+1))</f>
        <v/>
      </c>
      <c r="AO2064" s="6" t="str">
        <f t="shared" si="458"/>
        <v/>
      </c>
      <c r="AP2064" s="6" t="str">
        <f t="shared" si="459"/>
        <v/>
      </c>
      <c r="AQ2064" s="6" t="str">
        <f t="shared" si="460"/>
        <v/>
      </c>
      <c r="AR2064" s="6" t="str">
        <f t="shared" si="461"/>
        <v/>
      </c>
    </row>
    <row r="2065" spans="1:44" x14ac:dyDescent="0.25">
      <c r="A2065" s="22"/>
      <c r="B2065" s="121"/>
      <c r="C2065" s="121"/>
      <c r="D2065" s="121"/>
      <c r="E2065" s="122"/>
      <c r="F2065" s="123"/>
      <c r="G2065" s="123"/>
      <c r="H2065" s="22"/>
      <c r="I2065" s="122" t="str">
        <f>IF('Stock Takes'!$AC2066="", "", 'Stock Takes'!$AC2066)</f>
        <v/>
      </c>
      <c r="J2065" s="122" t="str">
        <f t="shared" si="448"/>
        <v/>
      </c>
      <c r="K2065" s="122" t="str">
        <f>IF($U$7=6, "", IF('Stock Takes'!AE$6="*", 'Stock Takes'!AE2066, IF('Stock Takes'!AF$6="*", 'Stock Takes'!AF2066, IF('Stock Takes'!AG$6="*", 'Stock Takes'!AG2066, IF('Stock Takes'!AH$6="*", 'Stock Takes'!AH2066, IF('Stock Takes'!AI$6="*", 'Stock Takes'!AI2066, IF('Stock Takes'!AJ$6="*", 'Stock Takes'!AJ2066)))))))</f>
        <v/>
      </c>
      <c r="L2065" s="122" t="str">
        <f t="shared" si="449"/>
        <v/>
      </c>
      <c r="M2065" s="22"/>
      <c r="AC2065" s="17">
        <f t="shared" si="450"/>
        <v>0</v>
      </c>
      <c r="AD2065" s="18">
        <f t="shared" si="451"/>
        <v>0</v>
      </c>
      <c r="AF2065" s="6" t="str">
        <f t="shared" si="452"/>
        <v/>
      </c>
      <c r="AG2065" s="6" t="str">
        <f t="shared" si="453"/>
        <v/>
      </c>
      <c r="AH2065" s="6" t="str">
        <f t="shared" si="454"/>
        <v/>
      </c>
      <c r="AI2065" s="6" t="str">
        <f t="shared" si="455"/>
        <v/>
      </c>
      <c r="AJ2065" s="6">
        <v>2058</v>
      </c>
      <c r="AK2065" s="73" t="str">
        <f t="shared" si="456"/>
        <v/>
      </c>
      <c r="AL2065" s="6" t="str">
        <f t="shared" si="457"/>
        <v/>
      </c>
      <c r="AN2065" s="6" t="str">
        <f>IF(D2065="", "", IF(COUNTIF($D$8:D2064, D2065)&gt;0, "", MAX($AN$7:AN2064)+1))</f>
        <v/>
      </c>
      <c r="AO2065" s="6" t="str">
        <f t="shared" si="458"/>
        <v/>
      </c>
      <c r="AP2065" s="6" t="str">
        <f t="shared" si="459"/>
        <v/>
      </c>
      <c r="AQ2065" s="6" t="str">
        <f t="shared" si="460"/>
        <v/>
      </c>
      <c r="AR2065" s="6" t="str">
        <f t="shared" si="461"/>
        <v/>
      </c>
    </row>
    <row r="2066" spans="1:44" x14ac:dyDescent="0.25">
      <c r="A2066" s="22"/>
      <c r="B2066" s="121"/>
      <c r="C2066" s="121"/>
      <c r="D2066" s="121"/>
      <c r="E2066" s="122"/>
      <c r="F2066" s="123"/>
      <c r="G2066" s="123"/>
      <c r="H2066" s="22"/>
      <c r="I2066" s="122" t="str">
        <f>IF('Stock Takes'!$AC2067="", "", 'Stock Takes'!$AC2067)</f>
        <v/>
      </c>
      <c r="J2066" s="122" t="str">
        <f t="shared" si="448"/>
        <v/>
      </c>
      <c r="K2066" s="122" t="str">
        <f>IF($U$7=6, "", IF('Stock Takes'!AE$6="*", 'Stock Takes'!AE2067, IF('Stock Takes'!AF$6="*", 'Stock Takes'!AF2067, IF('Stock Takes'!AG$6="*", 'Stock Takes'!AG2067, IF('Stock Takes'!AH$6="*", 'Stock Takes'!AH2067, IF('Stock Takes'!AI$6="*", 'Stock Takes'!AI2067, IF('Stock Takes'!AJ$6="*", 'Stock Takes'!AJ2067)))))))</f>
        <v/>
      </c>
      <c r="L2066" s="122" t="str">
        <f t="shared" si="449"/>
        <v/>
      </c>
      <c r="M2066" s="22"/>
      <c r="AC2066" s="17">
        <f t="shared" si="450"/>
        <v>0</v>
      </c>
      <c r="AD2066" s="18">
        <f t="shared" si="451"/>
        <v>0</v>
      </c>
      <c r="AF2066" s="6" t="str">
        <f t="shared" si="452"/>
        <v/>
      </c>
      <c r="AG2066" s="6" t="str">
        <f t="shared" si="453"/>
        <v/>
      </c>
      <c r="AH2066" s="6" t="str">
        <f t="shared" si="454"/>
        <v/>
      </c>
      <c r="AI2066" s="6" t="str">
        <f t="shared" si="455"/>
        <v/>
      </c>
      <c r="AJ2066" s="6">
        <v>2059</v>
      </c>
      <c r="AK2066" s="73" t="str">
        <f t="shared" si="456"/>
        <v/>
      </c>
      <c r="AL2066" s="6" t="str">
        <f t="shared" si="457"/>
        <v/>
      </c>
      <c r="AN2066" s="6" t="str">
        <f>IF(D2066="", "", IF(COUNTIF($D$8:D2065, D2066)&gt;0, "", MAX($AN$7:AN2065)+1))</f>
        <v/>
      </c>
      <c r="AO2066" s="6" t="str">
        <f t="shared" si="458"/>
        <v/>
      </c>
      <c r="AP2066" s="6" t="str">
        <f t="shared" si="459"/>
        <v/>
      </c>
      <c r="AQ2066" s="6" t="str">
        <f t="shared" si="460"/>
        <v/>
      </c>
      <c r="AR2066" s="6" t="str">
        <f t="shared" si="461"/>
        <v/>
      </c>
    </row>
    <row r="2067" spans="1:44" x14ac:dyDescent="0.25">
      <c r="A2067" s="22"/>
      <c r="B2067" s="121"/>
      <c r="C2067" s="121"/>
      <c r="D2067" s="121"/>
      <c r="E2067" s="122"/>
      <c r="F2067" s="123"/>
      <c r="G2067" s="123"/>
      <c r="H2067" s="22"/>
      <c r="I2067" s="122" t="str">
        <f>IF('Stock Takes'!$AC2068="", "", 'Stock Takes'!$AC2068)</f>
        <v/>
      </c>
      <c r="J2067" s="122" t="str">
        <f t="shared" si="448"/>
        <v/>
      </c>
      <c r="K2067" s="122" t="str">
        <f>IF($U$7=6, "", IF('Stock Takes'!AE$6="*", 'Stock Takes'!AE2068, IF('Stock Takes'!AF$6="*", 'Stock Takes'!AF2068, IF('Stock Takes'!AG$6="*", 'Stock Takes'!AG2068, IF('Stock Takes'!AH$6="*", 'Stock Takes'!AH2068, IF('Stock Takes'!AI$6="*", 'Stock Takes'!AI2068, IF('Stock Takes'!AJ$6="*", 'Stock Takes'!AJ2068)))))))</f>
        <v/>
      </c>
      <c r="L2067" s="122" t="str">
        <f t="shared" si="449"/>
        <v/>
      </c>
      <c r="M2067" s="22"/>
      <c r="AC2067" s="17">
        <f t="shared" si="450"/>
        <v>0</v>
      </c>
      <c r="AD2067" s="18">
        <f t="shared" si="451"/>
        <v>0</v>
      </c>
      <c r="AF2067" s="6" t="str">
        <f t="shared" si="452"/>
        <v/>
      </c>
      <c r="AG2067" s="6" t="str">
        <f t="shared" si="453"/>
        <v/>
      </c>
      <c r="AH2067" s="6" t="str">
        <f t="shared" si="454"/>
        <v/>
      </c>
      <c r="AI2067" s="6" t="str">
        <f t="shared" si="455"/>
        <v/>
      </c>
      <c r="AJ2067" s="6">
        <v>2060</v>
      </c>
      <c r="AK2067" s="73" t="str">
        <f t="shared" si="456"/>
        <v/>
      </c>
      <c r="AL2067" s="6" t="str">
        <f t="shared" si="457"/>
        <v/>
      </c>
      <c r="AN2067" s="6" t="str">
        <f>IF(D2067="", "", IF(COUNTIF($D$8:D2066, D2067)&gt;0, "", MAX($AN$7:AN2066)+1))</f>
        <v/>
      </c>
      <c r="AO2067" s="6" t="str">
        <f t="shared" si="458"/>
        <v/>
      </c>
      <c r="AP2067" s="6" t="str">
        <f t="shared" si="459"/>
        <v/>
      </c>
      <c r="AQ2067" s="6" t="str">
        <f t="shared" si="460"/>
        <v/>
      </c>
      <c r="AR2067" s="6" t="str">
        <f t="shared" si="461"/>
        <v/>
      </c>
    </row>
    <row r="2068" spans="1:44" x14ac:dyDescent="0.25">
      <c r="A2068" s="22"/>
      <c r="B2068" s="121"/>
      <c r="C2068" s="121"/>
      <c r="D2068" s="121"/>
      <c r="E2068" s="122"/>
      <c r="F2068" s="123"/>
      <c r="G2068" s="123"/>
      <c r="H2068" s="22"/>
      <c r="I2068" s="122" t="str">
        <f>IF('Stock Takes'!$AC2069="", "", 'Stock Takes'!$AC2069)</f>
        <v/>
      </c>
      <c r="J2068" s="122" t="str">
        <f t="shared" si="448"/>
        <v/>
      </c>
      <c r="K2068" s="122" t="str">
        <f>IF($U$7=6, "", IF('Stock Takes'!AE$6="*", 'Stock Takes'!AE2069, IF('Stock Takes'!AF$6="*", 'Stock Takes'!AF2069, IF('Stock Takes'!AG$6="*", 'Stock Takes'!AG2069, IF('Stock Takes'!AH$6="*", 'Stock Takes'!AH2069, IF('Stock Takes'!AI$6="*", 'Stock Takes'!AI2069, IF('Stock Takes'!AJ$6="*", 'Stock Takes'!AJ2069)))))))</f>
        <v/>
      </c>
      <c r="L2068" s="122" t="str">
        <f t="shared" si="449"/>
        <v/>
      </c>
      <c r="M2068" s="22"/>
      <c r="AC2068" s="17">
        <f t="shared" si="450"/>
        <v>0</v>
      </c>
      <c r="AD2068" s="18">
        <f t="shared" si="451"/>
        <v>0</v>
      </c>
      <c r="AF2068" s="6" t="str">
        <f t="shared" si="452"/>
        <v/>
      </c>
      <c r="AG2068" s="6" t="str">
        <f t="shared" si="453"/>
        <v/>
      </c>
      <c r="AH2068" s="6" t="str">
        <f t="shared" si="454"/>
        <v/>
      </c>
      <c r="AI2068" s="6" t="str">
        <f t="shared" si="455"/>
        <v/>
      </c>
      <c r="AJ2068" s="6">
        <v>2061</v>
      </c>
      <c r="AK2068" s="73" t="str">
        <f t="shared" si="456"/>
        <v/>
      </c>
      <c r="AL2068" s="6" t="str">
        <f t="shared" si="457"/>
        <v/>
      </c>
      <c r="AN2068" s="6" t="str">
        <f>IF(D2068="", "", IF(COUNTIF($D$8:D2067, D2068)&gt;0, "", MAX($AN$7:AN2067)+1))</f>
        <v/>
      </c>
      <c r="AO2068" s="6" t="str">
        <f t="shared" si="458"/>
        <v/>
      </c>
      <c r="AP2068" s="6" t="str">
        <f t="shared" si="459"/>
        <v/>
      </c>
      <c r="AQ2068" s="6" t="str">
        <f t="shared" si="460"/>
        <v/>
      </c>
      <c r="AR2068" s="6" t="str">
        <f t="shared" si="461"/>
        <v/>
      </c>
    </row>
    <row r="2069" spans="1:44" x14ac:dyDescent="0.25">
      <c r="A2069" s="22"/>
      <c r="B2069" s="121"/>
      <c r="C2069" s="121"/>
      <c r="D2069" s="121"/>
      <c r="E2069" s="122"/>
      <c r="F2069" s="123"/>
      <c r="G2069" s="123"/>
      <c r="H2069" s="22"/>
      <c r="I2069" s="122" t="str">
        <f>IF('Stock Takes'!$AC2070="", "", 'Stock Takes'!$AC2070)</f>
        <v/>
      </c>
      <c r="J2069" s="122" t="str">
        <f t="shared" si="448"/>
        <v/>
      </c>
      <c r="K2069" s="122" t="str">
        <f>IF($U$7=6, "", IF('Stock Takes'!AE$6="*", 'Stock Takes'!AE2070, IF('Stock Takes'!AF$6="*", 'Stock Takes'!AF2070, IF('Stock Takes'!AG$6="*", 'Stock Takes'!AG2070, IF('Stock Takes'!AH$6="*", 'Stock Takes'!AH2070, IF('Stock Takes'!AI$6="*", 'Stock Takes'!AI2070, IF('Stock Takes'!AJ$6="*", 'Stock Takes'!AJ2070)))))))</f>
        <v/>
      </c>
      <c r="L2069" s="122" t="str">
        <f t="shared" si="449"/>
        <v/>
      </c>
      <c r="M2069" s="22"/>
      <c r="AC2069" s="17">
        <f t="shared" si="450"/>
        <v>0</v>
      </c>
      <c r="AD2069" s="18">
        <f t="shared" si="451"/>
        <v>0</v>
      </c>
      <c r="AF2069" s="6" t="str">
        <f t="shared" si="452"/>
        <v/>
      </c>
      <c r="AG2069" s="6" t="str">
        <f t="shared" si="453"/>
        <v/>
      </c>
      <c r="AH2069" s="6" t="str">
        <f t="shared" si="454"/>
        <v/>
      </c>
      <c r="AI2069" s="6" t="str">
        <f t="shared" si="455"/>
        <v/>
      </c>
      <c r="AJ2069" s="6">
        <v>2062</v>
      </c>
      <c r="AK2069" s="73" t="str">
        <f t="shared" si="456"/>
        <v/>
      </c>
      <c r="AL2069" s="6" t="str">
        <f t="shared" si="457"/>
        <v/>
      </c>
      <c r="AN2069" s="6" t="str">
        <f>IF(D2069="", "", IF(COUNTIF($D$8:D2068, D2069)&gt;0, "", MAX($AN$7:AN2068)+1))</f>
        <v/>
      </c>
      <c r="AO2069" s="6" t="str">
        <f t="shared" si="458"/>
        <v/>
      </c>
      <c r="AP2069" s="6" t="str">
        <f t="shared" si="459"/>
        <v/>
      </c>
      <c r="AQ2069" s="6" t="str">
        <f t="shared" si="460"/>
        <v/>
      </c>
      <c r="AR2069" s="6" t="str">
        <f t="shared" si="461"/>
        <v/>
      </c>
    </row>
    <row r="2070" spans="1:44" x14ac:dyDescent="0.25">
      <c r="A2070" s="22"/>
      <c r="B2070" s="121"/>
      <c r="C2070" s="121"/>
      <c r="D2070" s="121"/>
      <c r="E2070" s="122"/>
      <c r="F2070" s="123"/>
      <c r="G2070" s="123"/>
      <c r="H2070" s="22"/>
      <c r="I2070" s="122" t="str">
        <f>IF('Stock Takes'!$AC2071="", "", 'Stock Takes'!$AC2071)</f>
        <v/>
      </c>
      <c r="J2070" s="122" t="str">
        <f t="shared" si="448"/>
        <v/>
      </c>
      <c r="K2070" s="122" t="str">
        <f>IF($U$7=6, "", IF('Stock Takes'!AE$6="*", 'Stock Takes'!AE2071, IF('Stock Takes'!AF$6="*", 'Stock Takes'!AF2071, IF('Stock Takes'!AG$6="*", 'Stock Takes'!AG2071, IF('Stock Takes'!AH$6="*", 'Stock Takes'!AH2071, IF('Stock Takes'!AI$6="*", 'Stock Takes'!AI2071, IF('Stock Takes'!AJ$6="*", 'Stock Takes'!AJ2071)))))))</f>
        <v/>
      </c>
      <c r="L2070" s="122" t="str">
        <f t="shared" si="449"/>
        <v/>
      </c>
      <c r="M2070" s="22"/>
      <c r="AC2070" s="17">
        <f t="shared" si="450"/>
        <v>0</v>
      </c>
      <c r="AD2070" s="18">
        <f t="shared" si="451"/>
        <v>0</v>
      </c>
      <c r="AF2070" s="6" t="str">
        <f t="shared" si="452"/>
        <v/>
      </c>
      <c r="AG2070" s="6" t="str">
        <f t="shared" si="453"/>
        <v/>
      </c>
      <c r="AH2070" s="6" t="str">
        <f t="shared" si="454"/>
        <v/>
      </c>
      <c r="AI2070" s="6" t="str">
        <f t="shared" si="455"/>
        <v/>
      </c>
      <c r="AJ2070" s="6">
        <v>2063</v>
      </c>
      <c r="AK2070" s="73" t="str">
        <f t="shared" si="456"/>
        <v/>
      </c>
      <c r="AL2070" s="6" t="str">
        <f t="shared" si="457"/>
        <v/>
      </c>
      <c r="AN2070" s="6" t="str">
        <f>IF(D2070="", "", IF(COUNTIF($D$8:D2069, D2070)&gt;0, "", MAX($AN$7:AN2069)+1))</f>
        <v/>
      </c>
      <c r="AO2070" s="6" t="str">
        <f t="shared" si="458"/>
        <v/>
      </c>
      <c r="AP2070" s="6" t="str">
        <f t="shared" si="459"/>
        <v/>
      </c>
      <c r="AQ2070" s="6" t="str">
        <f t="shared" si="460"/>
        <v/>
      </c>
      <c r="AR2070" s="6" t="str">
        <f t="shared" si="461"/>
        <v/>
      </c>
    </row>
    <row r="2071" spans="1:44" x14ac:dyDescent="0.25">
      <c r="A2071" s="22"/>
      <c r="B2071" s="121"/>
      <c r="C2071" s="121"/>
      <c r="D2071" s="121"/>
      <c r="E2071" s="122"/>
      <c r="F2071" s="123"/>
      <c r="G2071" s="123"/>
      <c r="H2071" s="22"/>
      <c r="I2071" s="122" t="str">
        <f>IF('Stock Takes'!$AC2072="", "", 'Stock Takes'!$AC2072)</f>
        <v/>
      </c>
      <c r="J2071" s="122" t="str">
        <f t="shared" si="448"/>
        <v/>
      </c>
      <c r="K2071" s="122" t="str">
        <f>IF($U$7=6, "", IF('Stock Takes'!AE$6="*", 'Stock Takes'!AE2072, IF('Stock Takes'!AF$6="*", 'Stock Takes'!AF2072, IF('Stock Takes'!AG$6="*", 'Stock Takes'!AG2072, IF('Stock Takes'!AH$6="*", 'Stock Takes'!AH2072, IF('Stock Takes'!AI$6="*", 'Stock Takes'!AI2072, IF('Stock Takes'!AJ$6="*", 'Stock Takes'!AJ2072)))))))</f>
        <v/>
      </c>
      <c r="L2071" s="122" t="str">
        <f t="shared" si="449"/>
        <v/>
      </c>
      <c r="M2071" s="22"/>
      <c r="AC2071" s="17">
        <f t="shared" si="450"/>
        <v>0</v>
      </c>
      <c r="AD2071" s="18">
        <f t="shared" si="451"/>
        <v>0</v>
      </c>
      <c r="AF2071" s="6" t="str">
        <f t="shared" si="452"/>
        <v/>
      </c>
      <c r="AG2071" s="6" t="str">
        <f t="shared" si="453"/>
        <v/>
      </c>
      <c r="AH2071" s="6" t="str">
        <f t="shared" si="454"/>
        <v/>
      </c>
      <c r="AI2071" s="6" t="str">
        <f t="shared" si="455"/>
        <v/>
      </c>
      <c r="AJ2071" s="6">
        <v>2064</v>
      </c>
      <c r="AK2071" s="73" t="str">
        <f t="shared" si="456"/>
        <v/>
      </c>
      <c r="AL2071" s="6" t="str">
        <f t="shared" si="457"/>
        <v/>
      </c>
      <c r="AN2071" s="6" t="str">
        <f>IF(D2071="", "", IF(COUNTIF($D$8:D2070, D2071)&gt;0, "", MAX($AN$7:AN2070)+1))</f>
        <v/>
      </c>
      <c r="AO2071" s="6" t="str">
        <f t="shared" si="458"/>
        <v/>
      </c>
      <c r="AP2071" s="6" t="str">
        <f t="shared" si="459"/>
        <v/>
      </c>
      <c r="AQ2071" s="6" t="str">
        <f t="shared" si="460"/>
        <v/>
      </c>
      <c r="AR2071" s="6" t="str">
        <f t="shared" si="461"/>
        <v/>
      </c>
    </row>
    <row r="2072" spans="1:44" x14ac:dyDescent="0.25">
      <c r="A2072" s="22"/>
      <c r="B2072" s="121"/>
      <c r="C2072" s="121"/>
      <c r="D2072" s="121"/>
      <c r="E2072" s="122"/>
      <c r="F2072" s="123"/>
      <c r="G2072" s="123"/>
      <c r="H2072" s="22"/>
      <c r="I2072" s="122" t="str">
        <f>IF('Stock Takes'!$AC2073="", "", 'Stock Takes'!$AC2073)</f>
        <v/>
      </c>
      <c r="J2072" s="122" t="str">
        <f t="shared" si="448"/>
        <v/>
      </c>
      <c r="K2072" s="122" t="str">
        <f>IF($U$7=6, "", IF('Stock Takes'!AE$6="*", 'Stock Takes'!AE2073, IF('Stock Takes'!AF$6="*", 'Stock Takes'!AF2073, IF('Stock Takes'!AG$6="*", 'Stock Takes'!AG2073, IF('Stock Takes'!AH$6="*", 'Stock Takes'!AH2073, IF('Stock Takes'!AI$6="*", 'Stock Takes'!AI2073, IF('Stock Takes'!AJ$6="*", 'Stock Takes'!AJ2073)))))))</f>
        <v/>
      </c>
      <c r="L2072" s="122" t="str">
        <f t="shared" si="449"/>
        <v/>
      </c>
      <c r="M2072" s="22"/>
      <c r="AC2072" s="17">
        <f t="shared" si="450"/>
        <v>0</v>
      </c>
      <c r="AD2072" s="18">
        <f t="shared" si="451"/>
        <v>0</v>
      </c>
      <c r="AF2072" s="6" t="str">
        <f t="shared" si="452"/>
        <v/>
      </c>
      <c r="AG2072" s="6" t="str">
        <f t="shared" si="453"/>
        <v/>
      </c>
      <c r="AH2072" s="6" t="str">
        <f t="shared" si="454"/>
        <v/>
      </c>
      <c r="AI2072" s="6" t="str">
        <f t="shared" si="455"/>
        <v/>
      </c>
      <c r="AJ2072" s="6">
        <v>2065</v>
      </c>
      <c r="AK2072" s="73" t="str">
        <f t="shared" si="456"/>
        <v/>
      </c>
      <c r="AL2072" s="6" t="str">
        <f t="shared" si="457"/>
        <v/>
      </c>
      <c r="AN2072" s="6" t="str">
        <f>IF(D2072="", "", IF(COUNTIF($D$8:D2071, D2072)&gt;0, "", MAX($AN$7:AN2071)+1))</f>
        <v/>
      </c>
      <c r="AO2072" s="6" t="str">
        <f t="shared" si="458"/>
        <v/>
      </c>
      <c r="AP2072" s="6" t="str">
        <f t="shared" si="459"/>
        <v/>
      </c>
      <c r="AQ2072" s="6" t="str">
        <f t="shared" si="460"/>
        <v/>
      </c>
      <c r="AR2072" s="6" t="str">
        <f t="shared" si="461"/>
        <v/>
      </c>
    </row>
    <row r="2073" spans="1:44" x14ac:dyDescent="0.25">
      <c r="A2073" s="22"/>
      <c r="B2073" s="121"/>
      <c r="C2073" s="121"/>
      <c r="D2073" s="121"/>
      <c r="E2073" s="122"/>
      <c r="F2073" s="123"/>
      <c r="G2073" s="123"/>
      <c r="H2073" s="22"/>
      <c r="I2073" s="122" t="str">
        <f>IF('Stock Takes'!$AC2074="", "", 'Stock Takes'!$AC2074)</f>
        <v/>
      </c>
      <c r="J2073" s="122" t="str">
        <f t="shared" si="448"/>
        <v/>
      </c>
      <c r="K2073" s="122" t="str">
        <f>IF($U$7=6, "", IF('Stock Takes'!AE$6="*", 'Stock Takes'!AE2074, IF('Stock Takes'!AF$6="*", 'Stock Takes'!AF2074, IF('Stock Takes'!AG$6="*", 'Stock Takes'!AG2074, IF('Stock Takes'!AH$6="*", 'Stock Takes'!AH2074, IF('Stock Takes'!AI$6="*", 'Stock Takes'!AI2074, IF('Stock Takes'!AJ$6="*", 'Stock Takes'!AJ2074)))))))</f>
        <v/>
      </c>
      <c r="L2073" s="122" t="str">
        <f t="shared" si="449"/>
        <v/>
      </c>
      <c r="M2073" s="22"/>
      <c r="AC2073" s="17">
        <f t="shared" si="450"/>
        <v>0</v>
      </c>
      <c r="AD2073" s="18">
        <f t="shared" si="451"/>
        <v>0</v>
      </c>
      <c r="AF2073" s="6" t="str">
        <f t="shared" si="452"/>
        <v/>
      </c>
      <c r="AG2073" s="6" t="str">
        <f t="shared" si="453"/>
        <v/>
      </c>
      <c r="AH2073" s="6" t="str">
        <f t="shared" si="454"/>
        <v/>
      </c>
      <c r="AI2073" s="6" t="str">
        <f t="shared" si="455"/>
        <v/>
      </c>
      <c r="AJ2073" s="6">
        <v>2066</v>
      </c>
      <c r="AK2073" s="73" t="str">
        <f t="shared" si="456"/>
        <v/>
      </c>
      <c r="AL2073" s="6" t="str">
        <f t="shared" si="457"/>
        <v/>
      </c>
      <c r="AN2073" s="6" t="str">
        <f>IF(D2073="", "", IF(COUNTIF($D$8:D2072, D2073)&gt;0, "", MAX($AN$7:AN2072)+1))</f>
        <v/>
      </c>
      <c r="AO2073" s="6" t="str">
        <f t="shared" si="458"/>
        <v/>
      </c>
      <c r="AP2073" s="6" t="str">
        <f t="shared" si="459"/>
        <v/>
      </c>
      <c r="AQ2073" s="6" t="str">
        <f t="shared" si="460"/>
        <v/>
      </c>
      <c r="AR2073" s="6" t="str">
        <f t="shared" si="461"/>
        <v/>
      </c>
    </row>
    <row r="2074" spans="1:44" x14ac:dyDescent="0.25">
      <c r="A2074" s="22"/>
      <c r="B2074" s="121"/>
      <c r="C2074" s="121"/>
      <c r="D2074" s="121"/>
      <c r="E2074" s="122"/>
      <c r="F2074" s="123"/>
      <c r="G2074" s="123"/>
      <c r="H2074" s="22"/>
      <c r="I2074" s="122" t="str">
        <f>IF('Stock Takes'!$AC2075="", "", 'Stock Takes'!$AC2075)</f>
        <v/>
      </c>
      <c r="J2074" s="122" t="str">
        <f t="shared" si="448"/>
        <v/>
      </c>
      <c r="K2074" s="122" t="str">
        <f>IF($U$7=6, "", IF('Stock Takes'!AE$6="*", 'Stock Takes'!AE2075, IF('Stock Takes'!AF$6="*", 'Stock Takes'!AF2075, IF('Stock Takes'!AG$6="*", 'Stock Takes'!AG2075, IF('Stock Takes'!AH$6="*", 'Stock Takes'!AH2075, IF('Stock Takes'!AI$6="*", 'Stock Takes'!AI2075, IF('Stock Takes'!AJ$6="*", 'Stock Takes'!AJ2075)))))))</f>
        <v/>
      </c>
      <c r="L2074" s="122" t="str">
        <f t="shared" si="449"/>
        <v/>
      </c>
      <c r="M2074" s="22"/>
      <c r="AC2074" s="17">
        <f t="shared" si="450"/>
        <v>0</v>
      </c>
      <c r="AD2074" s="18">
        <f t="shared" si="451"/>
        <v>0</v>
      </c>
      <c r="AF2074" s="6" t="str">
        <f t="shared" si="452"/>
        <v/>
      </c>
      <c r="AG2074" s="6" t="str">
        <f t="shared" si="453"/>
        <v/>
      </c>
      <c r="AH2074" s="6" t="str">
        <f t="shared" si="454"/>
        <v/>
      </c>
      <c r="AI2074" s="6" t="str">
        <f t="shared" si="455"/>
        <v/>
      </c>
      <c r="AJ2074" s="6">
        <v>2067</v>
      </c>
      <c r="AK2074" s="73" t="str">
        <f t="shared" si="456"/>
        <v/>
      </c>
      <c r="AL2074" s="6" t="str">
        <f t="shared" si="457"/>
        <v/>
      </c>
      <c r="AN2074" s="6" t="str">
        <f>IF(D2074="", "", IF(COUNTIF($D$8:D2073, D2074)&gt;0, "", MAX($AN$7:AN2073)+1))</f>
        <v/>
      </c>
      <c r="AO2074" s="6" t="str">
        <f t="shared" si="458"/>
        <v/>
      </c>
      <c r="AP2074" s="6" t="str">
        <f t="shared" si="459"/>
        <v/>
      </c>
      <c r="AQ2074" s="6" t="str">
        <f t="shared" si="460"/>
        <v/>
      </c>
      <c r="AR2074" s="6" t="str">
        <f t="shared" si="461"/>
        <v/>
      </c>
    </row>
    <row r="2075" spans="1:44" x14ac:dyDescent="0.25">
      <c r="A2075" s="22"/>
      <c r="B2075" s="121"/>
      <c r="C2075" s="121"/>
      <c r="D2075" s="121"/>
      <c r="E2075" s="122"/>
      <c r="F2075" s="123"/>
      <c r="G2075" s="123"/>
      <c r="H2075" s="22"/>
      <c r="I2075" s="122" t="str">
        <f>IF('Stock Takes'!$AC2076="", "", 'Stock Takes'!$AC2076)</f>
        <v/>
      </c>
      <c r="J2075" s="122" t="str">
        <f t="shared" si="448"/>
        <v/>
      </c>
      <c r="K2075" s="122" t="str">
        <f>IF($U$7=6, "", IF('Stock Takes'!AE$6="*", 'Stock Takes'!AE2076, IF('Stock Takes'!AF$6="*", 'Stock Takes'!AF2076, IF('Stock Takes'!AG$6="*", 'Stock Takes'!AG2076, IF('Stock Takes'!AH$6="*", 'Stock Takes'!AH2076, IF('Stock Takes'!AI$6="*", 'Stock Takes'!AI2076, IF('Stock Takes'!AJ$6="*", 'Stock Takes'!AJ2076)))))))</f>
        <v/>
      </c>
      <c r="L2075" s="122" t="str">
        <f t="shared" si="449"/>
        <v/>
      </c>
      <c r="M2075" s="22"/>
      <c r="AC2075" s="17">
        <f t="shared" si="450"/>
        <v>0</v>
      </c>
      <c r="AD2075" s="18">
        <f t="shared" si="451"/>
        <v>0</v>
      </c>
      <c r="AF2075" s="6" t="str">
        <f t="shared" si="452"/>
        <v/>
      </c>
      <c r="AG2075" s="6" t="str">
        <f t="shared" si="453"/>
        <v/>
      </c>
      <c r="AH2075" s="6" t="str">
        <f t="shared" si="454"/>
        <v/>
      </c>
      <c r="AI2075" s="6" t="str">
        <f t="shared" si="455"/>
        <v/>
      </c>
      <c r="AJ2075" s="6">
        <v>2068</v>
      </c>
      <c r="AK2075" s="73" t="str">
        <f t="shared" si="456"/>
        <v/>
      </c>
      <c r="AL2075" s="6" t="str">
        <f t="shared" si="457"/>
        <v/>
      </c>
      <c r="AN2075" s="6" t="str">
        <f>IF(D2075="", "", IF(COUNTIF($D$8:D2074, D2075)&gt;0, "", MAX($AN$7:AN2074)+1))</f>
        <v/>
      </c>
      <c r="AO2075" s="6" t="str">
        <f t="shared" si="458"/>
        <v/>
      </c>
      <c r="AP2075" s="6" t="str">
        <f t="shared" si="459"/>
        <v/>
      </c>
      <c r="AQ2075" s="6" t="str">
        <f t="shared" si="460"/>
        <v/>
      </c>
      <c r="AR2075" s="6" t="str">
        <f t="shared" si="461"/>
        <v/>
      </c>
    </row>
    <row r="2076" spans="1:44" x14ac:dyDescent="0.25">
      <c r="A2076" s="22"/>
      <c r="B2076" s="121"/>
      <c r="C2076" s="121"/>
      <c r="D2076" s="121"/>
      <c r="E2076" s="122"/>
      <c r="F2076" s="123"/>
      <c r="G2076" s="123"/>
      <c r="H2076" s="22"/>
      <c r="I2076" s="122" t="str">
        <f>IF('Stock Takes'!$AC2077="", "", 'Stock Takes'!$AC2077)</f>
        <v/>
      </c>
      <c r="J2076" s="122" t="str">
        <f t="shared" si="448"/>
        <v/>
      </c>
      <c r="K2076" s="122" t="str">
        <f>IF($U$7=6, "", IF('Stock Takes'!AE$6="*", 'Stock Takes'!AE2077, IF('Stock Takes'!AF$6="*", 'Stock Takes'!AF2077, IF('Stock Takes'!AG$6="*", 'Stock Takes'!AG2077, IF('Stock Takes'!AH$6="*", 'Stock Takes'!AH2077, IF('Stock Takes'!AI$6="*", 'Stock Takes'!AI2077, IF('Stock Takes'!AJ$6="*", 'Stock Takes'!AJ2077)))))))</f>
        <v/>
      </c>
      <c r="L2076" s="122" t="str">
        <f t="shared" si="449"/>
        <v/>
      </c>
      <c r="M2076" s="22"/>
      <c r="AC2076" s="17">
        <f t="shared" si="450"/>
        <v>0</v>
      </c>
      <c r="AD2076" s="18">
        <f t="shared" si="451"/>
        <v>0</v>
      </c>
      <c r="AF2076" s="6" t="str">
        <f t="shared" si="452"/>
        <v/>
      </c>
      <c r="AG2076" s="6" t="str">
        <f t="shared" si="453"/>
        <v/>
      </c>
      <c r="AH2076" s="6" t="str">
        <f t="shared" si="454"/>
        <v/>
      </c>
      <c r="AI2076" s="6" t="str">
        <f t="shared" si="455"/>
        <v/>
      </c>
      <c r="AJ2076" s="6">
        <v>2069</v>
      </c>
      <c r="AK2076" s="73" t="str">
        <f t="shared" si="456"/>
        <v/>
      </c>
      <c r="AL2076" s="6" t="str">
        <f t="shared" si="457"/>
        <v/>
      </c>
      <c r="AN2076" s="6" t="str">
        <f>IF(D2076="", "", IF(COUNTIF($D$8:D2075, D2076)&gt;0, "", MAX($AN$7:AN2075)+1))</f>
        <v/>
      </c>
      <c r="AO2076" s="6" t="str">
        <f t="shared" si="458"/>
        <v/>
      </c>
      <c r="AP2076" s="6" t="str">
        <f t="shared" si="459"/>
        <v/>
      </c>
      <c r="AQ2076" s="6" t="str">
        <f t="shared" si="460"/>
        <v/>
      </c>
      <c r="AR2076" s="6" t="str">
        <f t="shared" si="461"/>
        <v/>
      </c>
    </row>
    <row r="2077" spans="1:44" x14ac:dyDescent="0.25">
      <c r="A2077" s="22"/>
      <c r="B2077" s="121"/>
      <c r="C2077" s="121"/>
      <c r="D2077" s="121"/>
      <c r="E2077" s="122"/>
      <c r="F2077" s="123"/>
      <c r="G2077" s="123"/>
      <c r="H2077" s="22"/>
      <c r="I2077" s="122" t="str">
        <f>IF('Stock Takes'!$AC2078="", "", 'Stock Takes'!$AC2078)</f>
        <v/>
      </c>
      <c r="J2077" s="122" t="str">
        <f t="shared" si="448"/>
        <v/>
      </c>
      <c r="K2077" s="122" t="str">
        <f>IF($U$7=6, "", IF('Stock Takes'!AE$6="*", 'Stock Takes'!AE2078, IF('Stock Takes'!AF$6="*", 'Stock Takes'!AF2078, IF('Stock Takes'!AG$6="*", 'Stock Takes'!AG2078, IF('Stock Takes'!AH$6="*", 'Stock Takes'!AH2078, IF('Stock Takes'!AI$6="*", 'Stock Takes'!AI2078, IF('Stock Takes'!AJ$6="*", 'Stock Takes'!AJ2078)))))))</f>
        <v/>
      </c>
      <c r="L2077" s="122" t="str">
        <f t="shared" si="449"/>
        <v/>
      </c>
      <c r="M2077" s="22"/>
      <c r="AC2077" s="17">
        <f t="shared" si="450"/>
        <v>0</v>
      </c>
      <c r="AD2077" s="18">
        <f t="shared" si="451"/>
        <v>0</v>
      </c>
      <c r="AF2077" s="6" t="str">
        <f t="shared" si="452"/>
        <v/>
      </c>
      <c r="AG2077" s="6" t="str">
        <f t="shared" si="453"/>
        <v/>
      </c>
      <c r="AH2077" s="6" t="str">
        <f t="shared" si="454"/>
        <v/>
      </c>
      <c r="AI2077" s="6" t="str">
        <f t="shared" si="455"/>
        <v/>
      </c>
      <c r="AJ2077" s="6">
        <v>2070</v>
      </c>
      <c r="AK2077" s="73" t="str">
        <f t="shared" si="456"/>
        <v/>
      </c>
      <c r="AL2077" s="6" t="str">
        <f t="shared" si="457"/>
        <v/>
      </c>
      <c r="AN2077" s="6" t="str">
        <f>IF(D2077="", "", IF(COUNTIF($D$8:D2076, D2077)&gt;0, "", MAX($AN$7:AN2076)+1))</f>
        <v/>
      </c>
      <c r="AO2077" s="6" t="str">
        <f t="shared" si="458"/>
        <v/>
      </c>
      <c r="AP2077" s="6" t="str">
        <f t="shared" si="459"/>
        <v/>
      </c>
      <c r="AQ2077" s="6" t="str">
        <f t="shared" si="460"/>
        <v/>
      </c>
      <c r="AR2077" s="6" t="str">
        <f t="shared" si="461"/>
        <v/>
      </c>
    </row>
    <row r="2078" spans="1:44" x14ac:dyDescent="0.25">
      <c r="A2078" s="22"/>
      <c r="B2078" s="121"/>
      <c r="C2078" s="121"/>
      <c r="D2078" s="121"/>
      <c r="E2078" s="122"/>
      <c r="F2078" s="123"/>
      <c r="G2078" s="123"/>
      <c r="H2078" s="22"/>
      <c r="I2078" s="122" t="str">
        <f>IF('Stock Takes'!$AC2079="", "", 'Stock Takes'!$AC2079)</f>
        <v/>
      </c>
      <c r="J2078" s="122" t="str">
        <f t="shared" si="448"/>
        <v/>
      </c>
      <c r="K2078" s="122" t="str">
        <f>IF($U$7=6, "", IF('Stock Takes'!AE$6="*", 'Stock Takes'!AE2079, IF('Stock Takes'!AF$6="*", 'Stock Takes'!AF2079, IF('Stock Takes'!AG$6="*", 'Stock Takes'!AG2079, IF('Stock Takes'!AH$6="*", 'Stock Takes'!AH2079, IF('Stock Takes'!AI$6="*", 'Stock Takes'!AI2079, IF('Stock Takes'!AJ$6="*", 'Stock Takes'!AJ2079)))))))</f>
        <v/>
      </c>
      <c r="L2078" s="122" t="str">
        <f t="shared" si="449"/>
        <v/>
      </c>
      <c r="M2078" s="22"/>
      <c r="AC2078" s="17">
        <f t="shared" si="450"/>
        <v>0</v>
      </c>
      <c r="AD2078" s="18">
        <f t="shared" si="451"/>
        <v>0</v>
      </c>
      <c r="AF2078" s="6" t="str">
        <f t="shared" si="452"/>
        <v/>
      </c>
      <c r="AG2078" s="6" t="str">
        <f t="shared" si="453"/>
        <v/>
      </c>
      <c r="AH2078" s="6" t="str">
        <f t="shared" si="454"/>
        <v/>
      </c>
      <c r="AI2078" s="6" t="str">
        <f t="shared" si="455"/>
        <v/>
      </c>
      <c r="AJ2078" s="6">
        <v>2071</v>
      </c>
      <c r="AK2078" s="73" t="str">
        <f t="shared" si="456"/>
        <v/>
      </c>
      <c r="AL2078" s="6" t="str">
        <f t="shared" si="457"/>
        <v/>
      </c>
      <c r="AN2078" s="6" t="str">
        <f>IF(D2078="", "", IF(COUNTIF($D$8:D2077, D2078)&gt;0, "", MAX($AN$7:AN2077)+1))</f>
        <v/>
      </c>
      <c r="AO2078" s="6" t="str">
        <f t="shared" si="458"/>
        <v/>
      </c>
      <c r="AP2078" s="6" t="str">
        <f t="shared" si="459"/>
        <v/>
      </c>
      <c r="AQ2078" s="6" t="str">
        <f t="shared" si="460"/>
        <v/>
      </c>
      <c r="AR2078" s="6" t="str">
        <f t="shared" si="461"/>
        <v/>
      </c>
    </row>
    <row r="2079" spans="1:44" x14ac:dyDescent="0.25">
      <c r="A2079" s="22"/>
      <c r="B2079" s="121"/>
      <c r="C2079" s="121"/>
      <c r="D2079" s="121"/>
      <c r="E2079" s="122"/>
      <c r="F2079" s="123"/>
      <c r="G2079" s="123"/>
      <c r="H2079" s="22"/>
      <c r="I2079" s="122" t="str">
        <f>IF('Stock Takes'!$AC2080="", "", 'Stock Takes'!$AC2080)</f>
        <v/>
      </c>
      <c r="J2079" s="122" t="str">
        <f t="shared" si="448"/>
        <v/>
      </c>
      <c r="K2079" s="122" t="str">
        <f>IF($U$7=6, "", IF('Stock Takes'!AE$6="*", 'Stock Takes'!AE2080, IF('Stock Takes'!AF$6="*", 'Stock Takes'!AF2080, IF('Stock Takes'!AG$6="*", 'Stock Takes'!AG2080, IF('Stock Takes'!AH$6="*", 'Stock Takes'!AH2080, IF('Stock Takes'!AI$6="*", 'Stock Takes'!AI2080, IF('Stock Takes'!AJ$6="*", 'Stock Takes'!AJ2080)))))))</f>
        <v/>
      </c>
      <c r="L2079" s="122" t="str">
        <f t="shared" si="449"/>
        <v/>
      </c>
      <c r="M2079" s="22"/>
      <c r="AC2079" s="17">
        <f t="shared" si="450"/>
        <v>0</v>
      </c>
      <c r="AD2079" s="18">
        <f t="shared" si="451"/>
        <v>0</v>
      </c>
      <c r="AF2079" s="6" t="str">
        <f t="shared" si="452"/>
        <v/>
      </c>
      <c r="AG2079" s="6" t="str">
        <f t="shared" si="453"/>
        <v/>
      </c>
      <c r="AH2079" s="6" t="str">
        <f t="shared" si="454"/>
        <v/>
      </c>
      <c r="AI2079" s="6" t="str">
        <f t="shared" si="455"/>
        <v/>
      </c>
      <c r="AJ2079" s="6">
        <v>2072</v>
      </c>
      <c r="AK2079" s="73" t="str">
        <f t="shared" si="456"/>
        <v/>
      </c>
      <c r="AL2079" s="6" t="str">
        <f t="shared" si="457"/>
        <v/>
      </c>
      <c r="AN2079" s="6" t="str">
        <f>IF(D2079="", "", IF(COUNTIF($D$8:D2078, D2079)&gt;0, "", MAX($AN$7:AN2078)+1))</f>
        <v/>
      </c>
      <c r="AO2079" s="6" t="str">
        <f t="shared" si="458"/>
        <v/>
      </c>
      <c r="AP2079" s="6" t="str">
        <f t="shared" si="459"/>
        <v/>
      </c>
      <c r="AQ2079" s="6" t="str">
        <f t="shared" si="460"/>
        <v/>
      </c>
      <c r="AR2079" s="6" t="str">
        <f t="shared" si="461"/>
        <v/>
      </c>
    </row>
    <row r="2080" spans="1:44" x14ac:dyDescent="0.25">
      <c r="A2080" s="22"/>
      <c r="B2080" s="121"/>
      <c r="C2080" s="121"/>
      <c r="D2080" s="121"/>
      <c r="E2080" s="122"/>
      <c r="F2080" s="123"/>
      <c r="G2080" s="123"/>
      <c r="H2080" s="22"/>
      <c r="I2080" s="122" t="str">
        <f>IF('Stock Takes'!$AC2081="", "", 'Stock Takes'!$AC2081)</f>
        <v/>
      </c>
      <c r="J2080" s="122" t="str">
        <f t="shared" si="448"/>
        <v/>
      </c>
      <c r="K2080" s="122" t="str">
        <f>IF($U$7=6, "", IF('Stock Takes'!AE$6="*", 'Stock Takes'!AE2081, IF('Stock Takes'!AF$6="*", 'Stock Takes'!AF2081, IF('Stock Takes'!AG$6="*", 'Stock Takes'!AG2081, IF('Stock Takes'!AH$6="*", 'Stock Takes'!AH2081, IF('Stock Takes'!AI$6="*", 'Stock Takes'!AI2081, IF('Stock Takes'!AJ$6="*", 'Stock Takes'!AJ2081)))))))</f>
        <v/>
      </c>
      <c r="L2080" s="122" t="str">
        <f t="shared" si="449"/>
        <v/>
      </c>
      <c r="M2080" s="22"/>
      <c r="AC2080" s="17">
        <f t="shared" si="450"/>
        <v>0</v>
      </c>
      <c r="AD2080" s="18">
        <f t="shared" si="451"/>
        <v>0</v>
      </c>
      <c r="AF2080" s="6" t="str">
        <f t="shared" si="452"/>
        <v/>
      </c>
      <c r="AG2080" s="6" t="str">
        <f t="shared" si="453"/>
        <v/>
      </c>
      <c r="AH2080" s="6" t="str">
        <f t="shared" si="454"/>
        <v/>
      </c>
      <c r="AI2080" s="6" t="str">
        <f t="shared" si="455"/>
        <v/>
      </c>
      <c r="AJ2080" s="6">
        <v>2073</v>
      </c>
      <c r="AK2080" s="73" t="str">
        <f t="shared" si="456"/>
        <v/>
      </c>
      <c r="AL2080" s="6" t="str">
        <f t="shared" si="457"/>
        <v/>
      </c>
      <c r="AN2080" s="6" t="str">
        <f>IF(D2080="", "", IF(COUNTIF($D$8:D2079, D2080)&gt;0, "", MAX($AN$7:AN2079)+1))</f>
        <v/>
      </c>
      <c r="AO2080" s="6" t="str">
        <f t="shared" si="458"/>
        <v/>
      </c>
      <c r="AP2080" s="6" t="str">
        <f t="shared" si="459"/>
        <v/>
      </c>
      <c r="AQ2080" s="6" t="str">
        <f t="shared" si="460"/>
        <v/>
      </c>
      <c r="AR2080" s="6" t="str">
        <f t="shared" si="461"/>
        <v/>
      </c>
    </row>
    <row r="2081" spans="1:44" x14ac:dyDescent="0.25">
      <c r="A2081" s="22"/>
      <c r="B2081" s="121"/>
      <c r="C2081" s="121"/>
      <c r="D2081" s="121"/>
      <c r="E2081" s="122"/>
      <c r="F2081" s="123"/>
      <c r="G2081" s="123"/>
      <c r="H2081" s="22"/>
      <c r="I2081" s="122" t="str">
        <f>IF('Stock Takes'!$AC2082="", "", 'Stock Takes'!$AC2082)</f>
        <v/>
      </c>
      <c r="J2081" s="122" t="str">
        <f t="shared" si="448"/>
        <v/>
      </c>
      <c r="K2081" s="122" t="str">
        <f>IF($U$7=6, "", IF('Stock Takes'!AE$6="*", 'Stock Takes'!AE2082, IF('Stock Takes'!AF$6="*", 'Stock Takes'!AF2082, IF('Stock Takes'!AG$6="*", 'Stock Takes'!AG2082, IF('Stock Takes'!AH$6="*", 'Stock Takes'!AH2082, IF('Stock Takes'!AI$6="*", 'Stock Takes'!AI2082, IF('Stock Takes'!AJ$6="*", 'Stock Takes'!AJ2082)))))))</f>
        <v/>
      </c>
      <c r="L2081" s="122" t="str">
        <f t="shared" si="449"/>
        <v/>
      </c>
      <c r="M2081" s="22"/>
      <c r="AC2081" s="17">
        <f t="shared" si="450"/>
        <v>0</v>
      </c>
      <c r="AD2081" s="18">
        <f t="shared" si="451"/>
        <v>0</v>
      </c>
      <c r="AF2081" s="6" t="str">
        <f t="shared" si="452"/>
        <v/>
      </c>
      <c r="AG2081" s="6" t="str">
        <f t="shared" si="453"/>
        <v/>
      </c>
      <c r="AH2081" s="6" t="str">
        <f t="shared" si="454"/>
        <v/>
      </c>
      <c r="AI2081" s="6" t="str">
        <f t="shared" si="455"/>
        <v/>
      </c>
      <c r="AJ2081" s="6">
        <v>2074</v>
      </c>
      <c r="AK2081" s="73" t="str">
        <f t="shared" si="456"/>
        <v/>
      </c>
      <c r="AL2081" s="6" t="str">
        <f t="shared" si="457"/>
        <v/>
      </c>
      <c r="AN2081" s="6" t="str">
        <f>IF(D2081="", "", IF(COUNTIF($D$8:D2080, D2081)&gt;0, "", MAX($AN$7:AN2080)+1))</f>
        <v/>
      </c>
      <c r="AO2081" s="6" t="str">
        <f t="shared" si="458"/>
        <v/>
      </c>
      <c r="AP2081" s="6" t="str">
        <f t="shared" si="459"/>
        <v/>
      </c>
      <c r="AQ2081" s="6" t="str">
        <f t="shared" si="460"/>
        <v/>
      </c>
      <c r="AR2081" s="6" t="str">
        <f t="shared" si="461"/>
        <v/>
      </c>
    </row>
    <row r="2082" spans="1:44" x14ac:dyDescent="0.25">
      <c r="A2082" s="22"/>
      <c r="B2082" s="121"/>
      <c r="C2082" s="121"/>
      <c r="D2082" s="121"/>
      <c r="E2082" s="122"/>
      <c r="F2082" s="123"/>
      <c r="G2082" s="123"/>
      <c r="H2082" s="22"/>
      <c r="I2082" s="122" t="str">
        <f>IF('Stock Takes'!$AC2083="", "", 'Stock Takes'!$AC2083)</f>
        <v/>
      </c>
      <c r="J2082" s="122" t="str">
        <f t="shared" si="448"/>
        <v/>
      </c>
      <c r="K2082" s="122" t="str">
        <f>IF($U$7=6, "", IF('Stock Takes'!AE$6="*", 'Stock Takes'!AE2083, IF('Stock Takes'!AF$6="*", 'Stock Takes'!AF2083, IF('Stock Takes'!AG$6="*", 'Stock Takes'!AG2083, IF('Stock Takes'!AH$6="*", 'Stock Takes'!AH2083, IF('Stock Takes'!AI$6="*", 'Stock Takes'!AI2083, IF('Stock Takes'!AJ$6="*", 'Stock Takes'!AJ2083)))))))</f>
        <v/>
      </c>
      <c r="L2082" s="122" t="str">
        <f t="shared" si="449"/>
        <v/>
      </c>
      <c r="M2082" s="22"/>
      <c r="AC2082" s="17">
        <f t="shared" si="450"/>
        <v>0</v>
      </c>
      <c r="AD2082" s="18">
        <f t="shared" si="451"/>
        <v>0</v>
      </c>
      <c r="AF2082" s="6" t="str">
        <f t="shared" si="452"/>
        <v/>
      </c>
      <c r="AG2082" s="6" t="str">
        <f t="shared" si="453"/>
        <v/>
      </c>
      <c r="AH2082" s="6" t="str">
        <f t="shared" si="454"/>
        <v/>
      </c>
      <c r="AI2082" s="6" t="str">
        <f t="shared" si="455"/>
        <v/>
      </c>
      <c r="AJ2082" s="6">
        <v>2075</v>
      </c>
      <c r="AK2082" s="73" t="str">
        <f t="shared" si="456"/>
        <v/>
      </c>
      <c r="AL2082" s="6" t="str">
        <f t="shared" si="457"/>
        <v/>
      </c>
      <c r="AN2082" s="6" t="str">
        <f>IF(D2082="", "", IF(COUNTIF($D$8:D2081, D2082)&gt;0, "", MAX($AN$7:AN2081)+1))</f>
        <v/>
      </c>
      <c r="AO2082" s="6" t="str">
        <f t="shared" si="458"/>
        <v/>
      </c>
      <c r="AP2082" s="6" t="str">
        <f t="shared" si="459"/>
        <v/>
      </c>
      <c r="AQ2082" s="6" t="str">
        <f t="shared" si="460"/>
        <v/>
      </c>
      <c r="AR2082" s="6" t="str">
        <f t="shared" si="461"/>
        <v/>
      </c>
    </row>
    <row r="2083" spans="1:44" x14ac:dyDescent="0.25">
      <c r="A2083" s="22"/>
      <c r="B2083" s="121"/>
      <c r="C2083" s="121"/>
      <c r="D2083" s="121"/>
      <c r="E2083" s="122"/>
      <c r="F2083" s="123"/>
      <c r="G2083" s="123"/>
      <c r="H2083" s="22"/>
      <c r="I2083" s="122" t="str">
        <f>IF('Stock Takes'!$AC2084="", "", 'Stock Takes'!$AC2084)</f>
        <v/>
      </c>
      <c r="J2083" s="122" t="str">
        <f t="shared" si="448"/>
        <v/>
      </c>
      <c r="K2083" s="122" t="str">
        <f>IF($U$7=6, "", IF('Stock Takes'!AE$6="*", 'Stock Takes'!AE2084, IF('Stock Takes'!AF$6="*", 'Stock Takes'!AF2084, IF('Stock Takes'!AG$6="*", 'Stock Takes'!AG2084, IF('Stock Takes'!AH$6="*", 'Stock Takes'!AH2084, IF('Stock Takes'!AI$6="*", 'Stock Takes'!AI2084, IF('Stock Takes'!AJ$6="*", 'Stock Takes'!AJ2084)))))))</f>
        <v/>
      </c>
      <c r="L2083" s="122" t="str">
        <f t="shared" si="449"/>
        <v/>
      </c>
      <c r="M2083" s="22"/>
      <c r="AC2083" s="17">
        <f t="shared" si="450"/>
        <v>0</v>
      </c>
      <c r="AD2083" s="18">
        <f t="shared" si="451"/>
        <v>0</v>
      </c>
      <c r="AF2083" s="6" t="str">
        <f t="shared" si="452"/>
        <v/>
      </c>
      <c r="AG2083" s="6" t="str">
        <f t="shared" si="453"/>
        <v/>
      </c>
      <c r="AH2083" s="6" t="str">
        <f t="shared" si="454"/>
        <v/>
      </c>
      <c r="AI2083" s="6" t="str">
        <f t="shared" si="455"/>
        <v/>
      </c>
      <c r="AJ2083" s="6">
        <v>2076</v>
      </c>
      <c r="AK2083" s="73" t="str">
        <f t="shared" si="456"/>
        <v/>
      </c>
      <c r="AL2083" s="6" t="str">
        <f t="shared" si="457"/>
        <v/>
      </c>
      <c r="AN2083" s="6" t="str">
        <f>IF(D2083="", "", IF(COUNTIF($D$8:D2082, D2083)&gt;0, "", MAX($AN$7:AN2082)+1))</f>
        <v/>
      </c>
      <c r="AO2083" s="6" t="str">
        <f t="shared" si="458"/>
        <v/>
      </c>
      <c r="AP2083" s="6" t="str">
        <f t="shared" si="459"/>
        <v/>
      </c>
      <c r="AQ2083" s="6" t="str">
        <f t="shared" si="460"/>
        <v/>
      </c>
      <c r="AR2083" s="6" t="str">
        <f t="shared" si="461"/>
        <v/>
      </c>
    </row>
    <row r="2084" spans="1:44" x14ac:dyDescent="0.25">
      <c r="A2084" s="22"/>
      <c r="B2084" s="121"/>
      <c r="C2084" s="121"/>
      <c r="D2084" s="121"/>
      <c r="E2084" s="122"/>
      <c r="F2084" s="123"/>
      <c r="G2084" s="123"/>
      <c r="H2084" s="22"/>
      <c r="I2084" s="122" t="str">
        <f>IF('Stock Takes'!$AC2085="", "", 'Stock Takes'!$AC2085)</f>
        <v/>
      </c>
      <c r="J2084" s="122" t="str">
        <f t="shared" si="448"/>
        <v/>
      </c>
      <c r="K2084" s="122" t="str">
        <f>IF($U$7=6, "", IF('Stock Takes'!AE$6="*", 'Stock Takes'!AE2085, IF('Stock Takes'!AF$6="*", 'Stock Takes'!AF2085, IF('Stock Takes'!AG$6="*", 'Stock Takes'!AG2085, IF('Stock Takes'!AH$6="*", 'Stock Takes'!AH2085, IF('Stock Takes'!AI$6="*", 'Stock Takes'!AI2085, IF('Stock Takes'!AJ$6="*", 'Stock Takes'!AJ2085)))))))</f>
        <v/>
      </c>
      <c r="L2084" s="122" t="str">
        <f t="shared" si="449"/>
        <v/>
      </c>
      <c r="M2084" s="22"/>
      <c r="AC2084" s="17">
        <f t="shared" si="450"/>
        <v>0</v>
      </c>
      <c r="AD2084" s="18">
        <f t="shared" si="451"/>
        <v>0</v>
      </c>
      <c r="AF2084" s="6" t="str">
        <f t="shared" si="452"/>
        <v/>
      </c>
      <c r="AG2084" s="6" t="str">
        <f t="shared" si="453"/>
        <v/>
      </c>
      <c r="AH2084" s="6" t="str">
        <f t="shared" si="454"/>
        <v/>
      </c>
      <c r="AI2084" s="6" t="str">
        <f t="shared" si="455"/>
        <v/>
      </c>
      <c r="AJ2084" s="6">
        <v>2077</v>
      </c>
      <c r="AK2084" s="73" t="str">
        <f t="shared" si="456"/>
        <v/>
      </c>
      <c r="AL2084" s="6" t="str">
        <f t="shared" si="457"/>
        <v/>
      </c>
      <c r="AN2084" s="6" t="str">
        <f>IF(D2084="", "", IF(COUNTIF($D$8:D2083, D2084)&gt;0, "", MAX($AN$7:AN2083)+1))</f>
        <v/>
      </c>
      <c r="AO2084" s="6" t="str">
        <f t="shared" si="458"/>
        <v/>
      </c>
      <c r="AP2084" s="6" t="str">
        <f t="shared" si="459"/>
        <v/>
      </c>
      <c r="AQ2084" s="6" t="str">
        <f t="shared" si="460"/>
        <v/>
      </c>
      <c r="AR2084" s="6" t="str">
        <f t="shared" si="461"/>
        <v/>
      </c>
    </row>
    <row r="2085" spans="1:44" x14ac:dyDescent="0.25">
      <c r="A2085" s="22"/>
      <c r="B2085" s="121"/>
      <c r="C2085" s="121"/>
      <c r="D2085" s="121"/>
      <c r="E2085" s="122"/>
      <c r="F2085" s="123"/>
      <c r="G2085" s="123"/>
      <c r="H2085" s="22"/>
      <c r="I2085" s="122" t="str">
        <f>IF('Stock Takes'!$AC2086="", "", 'Stock Takes'!$AC2086)</f>
        <v/>
      </c>
      <c r="J2085" s="122" t="str">
        <f t="shared" si="448"/>
        <v/>
      </c>
      <c r="K2085" s="122" t="str">
        <f>IF($U$7=6, "", IF('Stock Takes'!AE$6="*", 'Stock Takes'!AE2086, IF('Stock Takes'!AF$6="*", 'Stock Takes'!AF2086, IF('Stock Takes'!AG$6="*", 'Stock Takes'!AG2086, IF('Stock Takes'!AH$6="*", 'Stock Takes'!AH2086, IF('Stock Takes'!AI$6="*", 'Stock Takes'!AI2086, IF('Stock Takes'!AJ$6="*", 'Stock Takes'!AJ2086)))))))</f>
        <v/>
      </c>
      <c r="L2085" s="122" t="str">
        <f t="shared" si="449"/>
        <v/>
      </c>
      <c r="M2085" s="22"/>
      <c r="AC2085" s="17">
        <f t="shared" si="450"/>
        <v>0</v>
      </c>
      <c r="AD2085" s="18">
        <f t="shared" si="451"/>
        <v>0</v>
      </c>
      <c r="AF2085" s="6" t="str">
        <f t="shared" si="452"/>
        <v/>
      </c>
      <c r="AG2085" s="6" t="str">
        <f t="shared" si="453"/>
        <v/>
      </c>
      <c r="AH2085" s="6" t="str">
        <f t="shared" si="454"/>
        <v/>
      </c>
      <c r="AI2085" s="6" t="str">
        <f t="shared" si="455"/>
        <v/>
      </c>
      <c r="AJ2085" s="6">
        <v>2078</v>
      </c>
      <c r="AK2085" s="73" t="str">
        <f t="shared" si="456"/>
        <v/>
      </c>
      <c r="AL2085" s="6" t="str">
        <f t="shared" si="457"/>
        <v/>
      </c>
      <c r="AN2085" s="6" t="str">
        <f>IF(D2085="", "", IF(COUNTIF($D$8:D2084, D2085)&gt;0, "", MAX($AN$7:AN2084)+1))</f>
        <v/>
      </c>
      <c r="AO2085" s="6" t="str">
        <f t="shared" si="458"/>
        <v/>
      </c>
      <c r="AP2085" s="6" t="str">
        <f t="shared" si="459"/>
        <v/>
      </c>
      <c r="AQ2085" s="6" t="str">
        <f t="shared" si="460"/>
        <v/>
      </c>
      <c r="AR2085" s="6" t="str">
        <f t="shared" si="461"/>
        <v/>
      </c>
    </row>
    <row r="2086" spans="1:44" x14ac:dyDescent="0.25">
      <c r="A2086" s="22"/>
      <c r="B2086" s="121"/>
      <c r="C2086" s="121"/>
      <c r="D2086" s="121"/>
      <c r="E2086" s="122"/>
      <c r="F2086" s="123"/>
      <c r="G2086" s="123"/>
      <c r="H2086" s="22"/>
      <c r="I2086" s="122" t="str">
        <f>IF('Stock Takes'!$AC2087="", "", 'Stock Takes'!$AC2087)</f>
        <v/>
      </c>
      <c r="J2086" s="122" t="str">
        <f t="shared" si="448"/>
        <v/>
      </c>
      <c r="K2086" s="122" t="str">
        <f>IF($U$7=6, "", IF('Stock Takes'!AE$6="*", 'Stock Takes'!AE2087, IF('Stock Takes'!AF$6="*", 'Stock Takes'!AF2087, IF('Stock Takes'!AG$6="*", 'Stock Takes'!AG2087, IF('Stock Takes'!AH$6="*", 'Stock Takes'!AH2087, IF('Stock Takes'!AI$6="*", 'Stock Takes'!AI2087, IF('Stock Takes'!AJ$6="*", 'Stock Takes'!AJ2087)))))))</f>
        <v/>
      </c>
      <c r="L2086" s="122" t="str">
        <f t="shared" si="449"/>
        <v/>
      </c>
      <c r="M2086" s="22"/>
      <c r="AC2086" s="17">
        <f t="shared" si="450"/>
        <v>0</v>
      </c>
      <c r="AD2086" s="18">
        <f t="shared" si="451"/>
        <v>0</v>
      </c>
      <c r="AF2086" s="6" t="str">
        <f t="shared" si="452"/>
        <v/>
      </c>
      <c r="AG2086" s="6" t="str">
        <f t="shared" si="453"/>
        <v/>
      </c>
      <c r="AH2086" s="6" t="str">
        <f t="shared" si="454"/>
        <v/>
      </c>
      <c r="AI2086" s="6" t="str">
        <f t="shared" si="455"/>
        <v/>
      </c>
      <c r="AJ2086" s="6">
        <v>2079</v>
      </c>
      <c r="AK2086" s="73" t="str">
        <f t="shared" si="456"/>
        <v/>
      </c>
      <c r="AL2086" s="6" t="str">
        <f t="shared" si="457"/>
        <v/>
      </c>
      <c r="AN2086" s="6" t="str">
        <f>IF(D2086="", "", IF(COUNTIF($D$8:D2085, D2086)&gt;0, "", MAX($AN$7:AN2085)+1))</f>
        <v/>
      </c>
      <c r="AO2086" s="6" t="str">
        <f t="shared" si="458"/>
        <v/>
      </c>
      <c r="AP2086" s="6" t="str">
        <f t="shared" si="459"/>
        <v/>
      </c>
      <c r="AQ2086" s="6" t="str">
        <f t="shared" si="460"/>
        <v/>
      </c>
      <c r="AR2086" s="6" t="str">
        <f t="shared" si="461"/>
        <v/>
      </c>
    </row>
    <row r="2087" spans="1:44" x14ac:dyDescent="0.25">
      <c r="A2087" s="22"/>
      <c r="B2087" s="121"/>
      <c r="C2087" s="121"/>
      <c r="D2087" s="121"/>
      <c r="E2087" s="122"/>
      <c r="F2087" s="123"/>
      <c r="G2087" s="123"/>
      <c r="H2087" s="22"/>
      <c r="I2087" s="122" t="str">
        <f>IF('Stock Takes'!$AC2088="", "", 'Stock Takes'!$AC2088)</f>
        <v/>
      </c>
      <c r="J2087" s="122" t="str">
        <f t="shared" si="448"/>
        <v/>
      </c>
      <c r="K2087" s="122" t="str">
        <f>IF($U$7=6, "", IF('Stock Takes'!AE$6="*", 'Stock Takes'!AE2088, IF('Stock Takes'!AF$6="*", 'Stock Takes'!AF2088, IF('Stock Takes'!AG$6="*", 'Stock Takes'!AG2088, IF('Stock Takes'!AH$6="*", 'Stock Takes'!AH2088, IF('Stock Takes'!AI$6="*", 'Stock Takes'!AI2088, IF('Stock Takes'!AJ$6="*", 'Stock Takes'!AJ2088)))))))</f>
        <v/>
      </c>
      <c r="L2087" s="122" t="str">
        <f t="shared" si="449"/>
        <v/>
      </c>
      <c r="M2087" s="22"/>
      <c r="AC2087" s="17">
        <f t="shared" si="450"/>
        <v>0</v>
      </c>
      <c r="AD2087" s="18">
        <f t="shared" si="451"/>
        <v>0</v>
      </c>
      <c r="AF2087" s="6" t="str">
        <f t="shared" si="452"/>
        <v/>
      </c>
      <c r="AG2087" s="6" t="str">
        <f t="shared" si="453"/>
        <v/>
      </c>
      <c r="AH2087" s="6" t="str">
        <f t="shared" si="454"/>
        <v/>
      </c>
      <c r="AI2087" s="6" t="str">
        <f t="shared" si="455"/>
        <v/>
      </c>
      <c r="AJ2087" s="6">
        <v>2080</v>
      </c>
      <c r="AK2087" s="73" t="str">
        <f t="shared" si="456"/>
        <v/>
      </c>
      <c r="AL2087" s="6" t="str">
        <f t="shared" si="457"/>
        <v/>
      </c>
      <c r="AN2087" s="6" t="str">
        <f>IF(D2087="", "", IF(COUNTIF($D$8:D2086, D2087)&gt;0, "", MAX($AN$7:AN2086)+1))</f>
        <v/>
      </c>
      <c r="AO2087" s="6" t="str">
        <f t="shared" si="458"/>
        <v/>
      </c>
      <c r="AP2087" s="6" t="str">
        <f t="shared" si="459"/>
        <v/>
      </c>
      <c r="AQ2087" s="6" t="str">
        <f t="shared" si="460"/>
        <v/>
      </c>
      <c r="AR2087" s="6" t="str">
        <f t="shared" si="461"/>
        <v/>
      </c>
    </row>
    <row r="2088" spans="1:44" x14ac:dyDescent="0.25">
      <c r="A2088" s="22"/>
      <c r="B2088" s="121"/>
      <c r="C2088" s="121"/>
      <c r="D2088" s="121"/>
      <c r="E2088" s="122"/>
      <c r="F2088" s="123"/>
      <c r="G2088" s="123"/>
      <c r="H2088" s="22"/>
      <c r="I2088" s="122" t="str">
        <f>IF('Stock Takes'!$AC2089="", "", 'Stock Takes'!$AC2089)</f>
        <v/>
      </c>
      <c r="J2088" s="122" t="str">
        <f t="shared" si="448"/>
        <v/>
      </c>
      <c r="K2088" s="122" t="str">
        <f>IF($U$7=6, "", IF('Stock Takes'!AE$6="*", 'Stock Takes'!AE2089, IF('Stock Takes'!AF$6="*", 'Stock Takes'!AF2089, IF('Stock Takes'!AG$6="*", 'Stock Takes'!AG2089, IF('Stock Takes'!AH$6="*", 'Stock Takes'!AH2089, IF('Stock Takes'!AI$6="*", 'Stock Takes'!AI2089, IF('Stock Takes'!AJ$6="*", 'Stock Takes'!AJ2089)))))))</f>
        <v/>
      </c>
      <c r="L2088" s="122" t="str">
        <f t="shared" si="449"/>
        <v/>
      </c>
      <c r="M2088" s="22"/>
      <c r="AC2088" s="17">
        <f t="shared" si="450"/>
        <v>0</v>
      </c>
      <c r="AD2088" s="18">
        <f t="shared" si="451"/>
        <v>0</v>
      </c>
      <c r="AF2088" s="6" t="str">
        <f t="shared" si="452"/>
        <v/>
      </c>
      <c r="AG2088" s="6" t="str">
        <f t="shared" si="453"/>
        <v/>
      </c>
      <c r="AH2088" s="6" t="str">
        <f t="shared" si="454"/>
        <v/>
      </c>
      <c r="AI2088" s="6" t="str">
        <f t="shared" si="455"/>
        <v/>
      </c>
      <c r="AJ2088" s="6">
        <v>2081</v>
      </c>
      <c r="AK2088" s="73" t="str">
        <f t="shared" si="456"/>
        <v/>
      </c>
      <c r="AL2088" s="6" t="str">
        <f t="shared" si="457"/>
        <v/>
      </c>
      <c r="AN2088" s="6" t="str">
        <f>IF(D2088="", "", IF(COUNTIF($D$8:D2087, D2088)&gt;0, "", MAX($AN$7:AN2087)+1))</f>
        <v/>
      </c>
      <c r="AO2088" s="6" t="str">
        <f t="shared" si="458"/>
        <v/>
      </c>
      <c r="AP2088" s="6" t="str">
        <f t="shared" si="459"/>
        <v/>
      </c>
      <c r="AQ2088" s="6" t="str">
        <f t="shared" si="460"/>
        <v/>
      </c>
      <c r="AR2088" s="6" t="str">
        <f t="shared" si="461"/>
        <v/>
      </c>
    </row>
    <row r="2089" spans="1:44" x14ac:dyDescent="0.25">
      <c r="A2089" s="22"/>
      <c r="B2089" s="121"/>
      <c r="C2089" s="121"/>
      <c r="D2089" s="121"/>
      <c r="E2089" s="122"/>
      <c r="F2089" s="123"/>
      <c r="G2089" s="123"/>
      <c r="H2089" s="22"/>
      <c r="I2089" s="122" t="str">
        <f>IF('Stock Takes'!$AC2090="", "", 'Stock Takes'!$AC2090)</f>
        <v/>
      </c>
      <c r="J2089" s="122" t="str">
        <f t="shared" si="448"/>
        <v/>
      </c>
      <c r="K2089" s="122" t="str">
        <f>IF($U$7=6, "", IF('Stock Takes'!AE$6="*", 'Stock Takes'!AE2090, IF('Stock Takes'!AF$6="*", 'Stock Takes'!AF2090, IF('Stock Takes'!AG$6="*", 'Stock Takes'!AG2090, IF('Stock Takes'!AH$6="*", 'Stock Takes'!AH2090, IF('Stock Takes'!AI$6="*", 'Stock Takes'!AI2090, IF('Stock Takes'!AJ$6="*", 'Stock Takes'!AJ2090)))))))</f>
        <v/>
      </c>
      <c r="L2089" s="122" t="str">
        <f t="shared" si="449"/>
        <v/>
      </c>
      <c r="M2089" s="22"/>
      <c r="AC2089" s="17">
        <f t="shared" si="450"/>
        <v>0</v>
      </c>
      <c r="AD2089" s="18">
        <f t="shared" si="451"/>
        <v>0</v>
      </c>
      <c r="AF2089" s="6" t="str">
        <f t="shared" si="452"/>
        <v/>
      </c>
      <c r="AG2089" s="6" t="str">
        <f t="shared" si="453"/>
        <v/>
      </c>
      <c r="AH2089" s="6" t="str">
        <f t="shared" si="454"/>
        <v/>
      </c>
      <c r="AI2089" s="6" t="str">
        <f t="shared" si="455"/>
        <v/>
      </c>
      <c r="AJ2089" s="6">
        <v>2082</v>
      </c>
      <c r="AK2089" s="73" t="str">
        <f t="shared" si="456"/>
        <v/>
      </c>
      <c r="AL2089" s="6" t="str">
        <f t="shared" si="457"/>
        <v/>
      </c>
      <c r="AN2089" s="6" t="str">
        <f>IF(D2089="", "", IF(COUNTIF($D$8:D2088, D2089)&gt;0, "", MAX($AN$7:AN2088)+1))</f>
        <v/>
      </c>
      <c r="AO2089" s="6" t="str">
        <f t="shared" si="458"/>
        <v/>
      </c>
      <c r="AP2089" s="6" t="str">
        <f t="shared" si="459"/>
        <v/>
      </c>
      <c r="AQ2089" s="6" t="str">
        <f t="shared" si="460"/>
        <v/>
      </c>
      <c r="AR2089" s="6" t="str">
        <f t="shared" si="461"/>
        <v/>
      </c>
    </row>
    <row r="2090" spans="1:44" x14ac:dyDescent="0.25">
      <c r="A2090" s="22"/>
      <c r="B2090" s="121"/>
      <c r="C2090" s="121"/>
      <c r="D2090" s="121"/>
      <c r="E2090" s="122"/>
      <c r="F2090" s="123"/>
      <c r="G2090" s="123"/>
      <c r="H2090" s="22"/>
      <c r="I2090" s="122" t="str">
        <f>IF('Stock Takes'!$AC2091="", "", 'Stock Takes'!$AC2091)</f>
        <v/>
      </c>
      <c r="J2090" s="122" t="str">
        <f t="shared" si="448"/>
        <v/>
      </c>
      <c r="K2090" s="122" t="str">
        <f>IF($U$7=6, "", IF('Stock Takes'!AE$6="*", 'Stock Takes'!AE2091, IF('Stock Takes'!AF$6="*", 'Stock Takes'!AF2091, IF('Stock Takes'!AG$6="*", 'Stock Takes'!AG2091, IF('Stock Takes'!AH$6="*", 'Stock Takes'!AH2091, IF('Stock Takes'!AI$6="*", 'Stock Takes'!AI2091, IF('Stock Takes'!AJ$6="*", 'Stock Takes'!AJ2091)))))))</f>
        <v/>
      </c>
      <c r="L2090" s="122" t="str">
        <f t="shared" si="449"/>
        <v/>
      </c>
      <c r="M2090" s="22"/>
      <c r="AC2090" s="17">
        <f t="shared" si="450"/>
        <v>0</v>
      </c>
      <c r="AD2090" s="18">
        <f t="shared" si="451"/>
        <v>0</v>
      </c>
      <c r="AF2090" s="6" t="str">
        <f t="shared" si="452"/>
        <v/>
      </c>
      <c r="AG2090" s="6" t="str">
        <f t="shared" si="453"/>
        <v/>
      </c>
      <c r="AH2090" s="6" t="str">
        <f t="shared" si="454"/>
        <v/>
      </c>
      <c r="AI2090" s="6" t="str">
        <f t="shared" si="455"/>
        <v/>
      </c>
      <c r="AJ2090" s="6">
        <v>2083</v>
      </c>
      <c r="AK2090" s="73" t="str">
        <f t="shared" si="456"/>
        <v/>
      </c>
      <c r="AL2090" s="6" t="str">
        <f t="shared" si="457"/>
        <v/>
      </c>
      <c r="AN2090" s="6" t="str">
        <f>IF(D2090="", "", IF(COUNTIF($D$8:D2089, D2090)&gt;0, "", MAX($AN$7:AN2089)+1))</f>
        <v/>
      </c>
      <c r="AO2090" s="6" t="str">
        <f t="shared" si="458"/>
        <v/>
      </c>
      <c r="AP2090" s="6" t="str">
        <f t="shared" si="459"/>
        <v/>
      </c>
      <c r="AQ2090" s="6" t="str">
        <f t="shared" si="460"/>
        <v/>
      </c>
      <c r="AR2090" s="6" t="str">
        <f t="shared" si="461"/>
        <v/>
      </c>
    </row>
    <row r="2091" spans="1:44" x14ac:dyDescent="0.25">
      <c r="A2091" s="22"/>
      <c r="B2091" s="121"/>
      <c r="C2091" s="121"/>
      <c r="D2091" s="121"/>
      <c r="E2091" s="122"/>
      <c r="F2091" s="123"/>
      <c r="G2091" s="123"/>
      <c r="H2091" s="22"/>
      <c r="I2091" s="122" t="str">
        <f>IF('Stock Takes'!$AC2092="", "", 'Stock Takes'!$AC2092)</f>
        <v/>
      </c>
      <c r="J2091" s="122" t="str">
        <f t="shared" si="448"/>
        <v/>
      </c>
      <c r="K2091" s="122" t="str">
        <f>IF($U$7=6, "", IF('Stock Takes'!AE$6="*", 'Stock Takes'!AE2092, IF('Stock Takes'!AF$6="*", 'Stock Takes'!AF2092, IF('Stock Takes'!AG$6="*", 'Stock Takes'!AG2092, IF('Stock Takes'!AH$6="*", 'Stock Takes'!AH2092, IF('Stock Takes'!AI$6="*", 'Stock Takes'!AI2092, IF('Stock Takes'!AJ$6="*", 'Stock Takes'!AJ2092)))))))</f>
        <v/>
      </c>
      <c r="L2091" s="122" t="str">
        <f t="shared" si="449"/>
        <v/>
      </c>
      <c r="M2091" s="22"/>
      <c r="AC2091" s="17">
        <f t="shared" si="450"/>
        <v>0</v>
      </c>
      <c r="AD2091" s="18">
        <f t="shared" si="451"/>
        <v>0</v>
      </c>
      <c r="AF2091" s="6" t="str">
        <f t="shared" si="452"/>
        <v/>
      </c>
      <c r="AG2091" s="6" t="str">
        <f t="shared" si="453"/>
        <v/>
      </c>
      <c r="AH2091" s="6" t="str">
        <f t="shared" si="454"/>
        <v/>
      </c>
      <c r="AI2091" s="6" t="str">
        <f t="shared" si="455"/>
        <v/>
      </c>
      <c r="AJ2091" s="6">
        <v>2084</v>
      </c>
      <c r="AK2091" s="73" t="str">
        <f t="shared" si="456"/>
        <v/>
      </c>
      <c r="AL2091" s="6" t="str">
        <f t="shared" si="457"/>
        <v/>
      </c>
      <c r="AN2091" s="6" t="str">
        <f>IF(D2091="", "", IF(COUNTIF($D$8:D2090, D2091)&gt;0, "", MAX($AN$7:AN2090)+1))</f>
        <v/>
      </c>
      <c r="AO2091" s="6" t="str">
        <f t="shared" si="458"/>
        <v/>
      </c>
      <c r="AP2091" s="6" t="str">
        <f t="shared" si="459"/>
        <v/>
      </c>
      <c r="AQ2091" s="6" t="str">
        <f t="shared" si="460"/>
        <v/>
      </c>
      <c r="AR2091" s="6" t="str">
        <f t="shared" si="461"/>
        <v/>
      </c>
    </row>
    <row r="2092" spans="1:44" x14ac:dyDescent="0.25">
      <c r="A2092" s="22"/>
      <c r="B2092" s="121"/>
      <c r="C2092" s="121"/>
      <c r="D2092" s="121"/>
      <c r="E2092" s="122"/>
      <c r="F2092" s="123"/>
      <c r="G2092" s="123"/>
      <c r="H2092" s="22"/>
      <c r="I2092" s="122" t="str">
        <f>IF('Stock Takes'!$AC2093="", "", 'Stock Takes'!$AC2093)</f>
        <v/>
      </c>
      <c r="J2092" s="122" t="str">
        <f t="shared" si="448"/>
        <v/>
      </c>
      <c r="K2092" s="122" t="str">
        <f>IF($U$7=6, "", IF('Stock Takes'!AE$6="*", 'Stock Takes'!AE2093, IF('Stock Takes'!AF$6="*", 'Stock Takes'!AF2093, IF('Stock Takes'!AG$6="*", 'Stock Takes'!AG2093, IF('Stock Takes'!AH$6="*", 'Stock Takes'!AH2093, IF('Stock Takes'!AI$6="*", 'Stock Takes'!AI2093, IF('Stock Takes'!AJ$6="*", 'Stock Takes'!AJ2093)))))))</f>
        <v/>
      </c>
      <c r="L2092" s="122" t="str">
        <f t="shared" si="449"/>
        <v/>
      </c>
      <c r="M2092" s="22"/>
      <c r="AC2092" s="17">
        <f t="shared" si="450"/>
        <v>0</v>
      </c>
      <c r="AD2092" s="18">
        <f t="shared" si="451"/>
        <v>0</v>
      </c>
      <c r="AF2092" s="6" t="str">
        <f t="shared" si="452"/>
        <v/>
      </c>
      <c r="AG2092" s="6" t="str">
        <f t="shared" si="453"/>
        <v/>
      </c>
      <c r="AH2092" s="6" t="str">
        <f t="shared" si="454"/>
        <v/>
      </c>
      <c r="AI2092" s="6" t="str">
        <f t="shared" si="455"/>
        <v/>
      </c>
      <c r="AJ2092" s="6">
        <v>2085</v>
      </c>
      <c r="AK2092" s="73" t="str">
        <f t="shared" si="456"/>
        <v/>
      </c>
      <c r="AL2092" s="6" t="str">
        <f t="shared" si="457"/>
        <v/>
      </c>
      <c r="AN2092" s="6" t="str">
        <f>IF(D2092="", "", IF(COUNTIF($D$8:D2091, D2092)&gt;0, "", MAX($AN$7:AN2091)+1))</f>
        <v/>
      </c>
      <c r="AO2092" s="6" t="str">
        <f t="shared" si="458"/>
        <v/>
      </c>
      <c r="AP2092" s="6" t="str">
        <f t="shared" si="459"/>
        <v/>
      </c>
      <c r="AQ2092" s="6" t="str">
        <f t="shared" si="460"/>
        <v/>
      </c>
      <c r="AR2092" s="6" t="str">
        <f t="shared" si="461"/>
        <v/>
      </c>
    </row>
    <row r="2093" spans="1:44" x14ac:dyDescent="0.25">
      <c r="A2093" s="22"/>
      <c r="B2093" s="121"/>
      <c r="C2093" s="121"/>
      <c r="D2093" s="121"/>
      <c r="E2093" s="122"/>
      <c r="F2093" s="123"/>
      <c r="G2093" s="123"/>
      <c r="H2093" s="22"/>
      <c r="I2093" s="122" t="str">
        <f>IF('Stock Takes'!$AC2094="", "", 'Stock Takes'!$AC2094)</f>
        <v/>
      </c>
      <c r="J2093" s="122" t="str">
        <f t="shared" si="448"/>
        <v/>
      </c>
      <c r="K2093" s="122" t="str">
        <f>IF($U$7=6, "", IF('Stock Takes'!AE$6="*", 'Stock Takes'!AE2094, IF('Stock Takes'!AF$6="*", 'Stock Takes'!AF2094, IF('Stock Takes'!AG$6="*", 'Stock Takes'!AG2094, IF('Stock Takes'!AH$6="*", 'Stock Takes'!AH2094, IF('Stock Takes'!AI$6="*", 'Stock Takes'!AI2094, IF('Stock Takes'!AJ$6="*", 'Stock Takes'!AJ2094)))))))</f>
        <v/>
      </c>
      <c r="L2093" s="122" t="str">
        <f t="shared" si="449"/>
        <v/>
      </c>
      <c r="M2093" s="22"/>
      <c r="AC2093" s="17">
        <f t="shared" si="450"/>
        <v>0</v>
      </c>
      <c r="AD2093" s="18">
        <f t="shared" si="451"/>
        <v>0</v>
      </c>
      <c r="AF2093" s="6" t="str">
        <f t="shared" si="452"/>
        <v/>
      </c>
      <c r="AG2093" s="6" t="str">
        <f t="shared" si="453"/>
        <v/>
      </c>
      <c r="AH2093" s="6" t="str">
        <f t="shared" si="454"/>
        <v/>
      </c>
      <c r="AI2093" s="6" t="str">
        <f t="shared" si="455"/>
        <v/>
      </c>
      <c r="AJ2093" s="6">
        <v>2086</v>
      </c>
      <c r="AK2093" s="73" t="str">
        <f t="shared" si="456"/>
        <v/>
      </c>
      <c r="AL2093" s="6" t="str">
        <f t="shared" si="457"/>
        <v/>
      </c>
      <c r="AN2093" s="6" t="str">
        <f>IF(D2093="", "", IF(COUNTIF($D$8:D2092, D2093)&gt;0, "", MAX($AN$7:AN2092)+1))</f>
        <v/>
      </c>
      <c r="AO2093" s="6" t="str">
        <f t="shared" si="458"/>
        <v/>
      </c>
      <c r="AP2093" s="6" t="str">
        <f t="shared" si="459"/>
        <v/>
      </c>
      <c r="AQ2093" s="6" t="str">
        <f t="shared" si="460"/>
        <v/>
      </c>
      <c r="AR2093" s="6" t="str">
        <f t="shared" si="461"/>
        <v/>
      </c>
    </row>
    <row r="2094" spans="1:44" x14ac:dyDescent="0.25">
      <c r="A2094" s="22"/>
      <c r="B2094" s="121"/>
      <c r="C2094" s="121"/>
      <c r="D2094" s="121"/>
      <c r="E2094" s="122"/>
      <c r="F2094" s="123"/>
      <c r="G2094" s="123"/>
      <c r="H2094" s="22"/>
      <c r="I2094" s="122" t="str">
        <f>IF('Stock Takes'!$AC2095="", "", 'Stock Takes'!$AC2095)</f>
        <v/>
      </c>
      <c r="J2094" s="122" t="str">
        <f t="shared" si="448"/>
        <v/>
      </c>
      <c r="K2094" s="122" t="str">
        <f>IF($U$7=6, "", IF('Stock Takes'!AE$6="*", 'Stock Takes'!AE2095, IF('Stock Takes'!AF$6="*", 'Stock Takes'!AF2095, IF('Stock Takes'!AG$6="*", 'Stock Takes'!AG2095, IF('Stock Takes'!AH$6="*", 'Stock Takes'!AH2095, IF('Stock Takes'!AI$6="*", 'Stock Takes'!AI2095, IF('Stock Takes'!AJ$6="*", 'Stock Takes'!AJ2095)))))))</f>
        <v/>
      </c>
      <c r="L2094" s="122" t="str">
        <f t="shared" si="449"/>
        <v/>
      </c>
      <c r="M2094" s="22"/>
      <c r="AC2094" s="17">
        <f t="shared" si="450"/>
        <v>0</v>
      </c>
      <c r="AD2094" s="18">
        <f t="shared" si="451"/>
        <v>0</v>
      </c>
      <c r="AF2094" s="6" t="str">
        <f t="shared" si="452"/>
        <v/>
      </c>
      <c r="AG2094" s="6" t="str">
        <f t="shared" si="453"/>
        <v/>
      </c>
      <c r="AH2094" s="6" t="str">
        <f t="shared" si="454"/>
        <v/>
      </c>
      <c r="AI2094" s="6" t="str">
        <f t="shared" si="455"/>
        <v/>
      </c>
      <c r="AJ2094" s="6">
        <v>2087</v>
      </c>
      <c r="AK2094" s="73" t="str">
        <f t="shared" si="456"/>
        <v/>
      </c>
      <c r="AL2094" s="6" t="str">
        <f t="shared" si="457"/>
        <v/>
      </c>
      <c r="AN2094" s="6" t="str">
        <f>IF(D2094="", "", IF(COUNTIF($D$8:D2093, D2094)&gt;0, "", MAX($AN$7:AN2093)+1))</f>
        <v/>
      </c>
      <c r="AO2094" s="6" t="str">
        <f t="shared" si="458"/>
        <v/>
      </c>
      <c r="AP2094" s="6" t="str">
        <f t="shared" si="459"/>
        <v/>
      </c>
      <c r="AQ2094" s="6" t="str">
        <f t="shared" si="460"/>
        <v/>
      </c>
      <c r="AR2094" s="6" t="str">
        <f t="shared" si="461"/>
        <v/>
      </c>
    </row>
    <row r="2095" spans="1:44" x14ac:dyDescent="0.25">
      <c r="A2095" s="22"/>
      <c r="B2095" s="121"/>
      <c r="C2095" s="121"/>
      <c r="D2095" s="121"/>
      <c r="E2095" s="122"/>
      <c r="F2095" s="123"/>
      <c r="G2095" s="123"/>
      <c r="H2095" s="22"/>
      <c r="I2095" s="122" t="str">
        <f>IF('Stock Takes'!$AC2096="", "", 'Stock Takes'!$AC2096)</f>
        <v/>
      </c>
      <c r="J2095" s="122" t="str">
        <f t="shared" si="448"/>
        <v/>
      </c>
      <c r="K2095" s="122" t="str">
        <f>IF($U$7=6, "", IF('Stock Takes'!AE$6="*", 'Stock Takes'!AE2096, IF('Stock Takes'!AF$6="*", 'Stock Takes'!AF2096, IF('Stock Takes'!AG$6="*", 'Stock Takes'!AG2096, IF('Stock Takes'!AH$6="*", 'Stock Takes'!AH2096, IF('Stock Takes'!AI$6="*", 'Stock Takes'!AI2096, IF('Stock Takes'!AJ$6="*", 'Stock Takes'!AJ2096)))))))</f>
        <v/>
      </c>
      <c r="L2095" s="122" t="str">
        <f t="shared" si="449"/>
        <v/>
      </c>
      <c r="M2095" s="22"/>
      <c r="AC2095" s="17">
        <f t="shared" si="450"/>
        <v>0</v>
      </c>
      <c r="AD2095" s="18">
        <f t="shared" si="451"/>
        <v>0</v>
      </c>
      <c r="AF2095" s="6" t="str">
        <f t="shared" si="452"/>
        <v/>
      </c>
      <c r="AG2095" s="6" t="str">
        <f t="shared" si="453"/>
        <v/>
      </c>
      <c r="AH2095" s="6" t="str">
        <f t="shared" si="454"/>
        <v/>
      </c>
      <c r="AI2095" s="6" t="str">
        <f t="shared" si="455"/>
        <v/>
      </c>
      <c r="AJ2095" s="6">
        <v>2088</v>
      </c>
      <c r="AK2095" s="73" t="str">
        <f t="shared" si="456"/>
        <v/>
      </c>
      <c r="AL2095" s="6" t="str">
        <f t="shared" si="457"/>
        <v/>
      </c>
      <c r="AN2095" s="6" t="str">
        <f>IF(D2095="", "", IF(COUNTIF($D$8:D2094, D2095)&gt;0, "", MAX($AN$7:AN2094)+1))</f>
        <v/>
      </c>
      <c r="AO2095" s="6" t="str">
        <f t="shared" si="458"/>
        <v/>
      </c>
      <c r="AP2095" s="6" t="str">
        <f t="shared" si="459"/>
        <v/>
      </c>
      <c r="AQ2095" s="6" t="str">
        <f t="shared" si="460"/>
        <v/>
      </c>
      <c r="AR2095" s="6" t="str">
        <f t="shared" si="461"/>
        <v/>
      </c>
    </row>
    <row r="2096" spans="1:44" x14ac:dyDescent="0.25">
      <c r="A2096" s="22"/>
      <c r="B2096" s="121"/>
      <c r="C2096" s="121"/>
      <c r="D2096" s="121"/>
      <c r="E2096" s="122"/>
      <c r="F2096" s="123"/>
      <c r="G2096" s="123"/>
      <c r="H2096" s="22"/>
      <c r="I2096" s="122" t="str">
        <f>IF('Stock Takes'!$AC2097="", "", 'Stock Takes'!$AC2097)</f>
        <v/>
      </c>
      <c r="J2096" s="122" t="str">
        <f t="shared" si="448"/>
        <v/>
      </c>
      <c r="K2096" s="122" t="str">
        <f>IF($U$7=6, "", IF('Stock Takes'!AE$6="*", 'Stock Takes'!AE2097, IF('Stock Takes'!AF$6="*", 'Stock Takes'!AF2097, IF('Stock Takes'!AG$6="*", 'Stock Takes'!AG2097, IF('Stock Takes'!AH$6="*", 'Stock Takes'!AH2097, IF('Stock Takes'!AI$6="*", 'Stock Takes'!AI2097, IF('Stock Takes'!AJ$6="*", 'Stock Takes'!AJ2097)))))))</f>
        <v/>
      </c>
      <c r="L2096" s="122" t="str">
        <f t="shared" si="449"/>
        <v/>
      </c>
      <c r="M2096" s="22"/>
      <c r="AC2096" s="17">
        <f t="shared" si="450"/>
        <v>0</v>
      </c>
      <c r="AD2096" s="18">
        <f t="shared" si="451"/>
        <v>0</v>
      </c>
      <c r="AF2096" s="6" t="str">
        <f t="shared" si="452"/>
        <v/>
      </c>
      <c r="AG2096" s="6" t="str">
        <f t="shared" si="453"/>
        <v/>
      </c>
      <c r="AH2096" s="6" t="str">
        <f t="shared" si="454"/>
        <v/>
      </c>
      <c r="AI2096" s="6" t="str">
        <f t="shared" si="455"/>
        <v/>
      </c>
      <c r="AJ2096" s="6">
        <v>2089</v>
      </c>
      <c r="AK2096" s="73" t="str">
        <f t="shared" si="456"/>
        <v/>
      </c>
      <c r="AL2096" s="6" t="str">
        <f t="shared" si="457"/>
        <v/>
      </c>
      <c r="AN2096" s="6" t="str">
        <f>IF(D2096="", "", IF(COUNTIF($D$8:D2095, D2096)&gt;0, "", MAX($AN$7:AN2095)+1))</f>
        <v/>
      </c>
      <c r="AO2096" s="6" t="str">
        <f t="shared" si="458"/>
        <v/>
      </c>
      <c r="AP2096" s="6" t="str">
        <f t="shared" si="459"/>
        <v/>
      </c>
      <c r="AQ2096" s="6" t="str">
        <f t="shared" si="460"/>
        <v/>
      </c>
      <c r="AR2096" s="6" t="str">
        <f t="shared" si="461"/>
        <v/>
      </c>
    </row>
    <row r="2097" spans="1:44" x14ac:dyDescent="0.25">
      <c r="A2097" s="22"/>
      <c r="B2097" s="121"/>
      <c r="C2097" s="121"/>
      <c r="D2097" s="121"/>
      <c r="E2097" s="122"/>
      <c r="F2097" s="123"/>
      <c r="G2097" s="123"/>
      <c r="H2097" s="22"/>
      <c r="I2097" s="122" t="str">
        <f>IF('Stock Takes'!$AC2098="", "", 'Stock Takes'!$AC2098)</f>
        <v/>
      </c>
      <c r="J2097" s="122" t="str">
        <f t="shared" si="448"/>
        <v/>
      </c>
      <c r="K2097" s="122" t="str">
        <f>IF($U$7=6, "", IF('Stock Takes'!AE$6="*", 'Stock Takes'!AE2098, IF('Stock Takes'!AF$6="*", 'Stock Takes'!AF2098, IF('Stock Takes'!AG$6="*", 'Stock Takes'!AG2098, IF('Stock Takes'!AH$6="*", 'Stock Takes'!AH2098, IF('Stock Takes'!AI$6="*", 'Stock Takes'!AI2098, IF('Stock Takes'!AJ$6="*", 'Stock Takes'!AJ2098)))))))</f>
        <v/>
      </c>
      <c r="L2097" s="122" t="str">
        <f t="shared" si="449"/>
        <v/>
      </c>
      <c r="M2097" s="22"/>
      <c r="AC2097" s="17">
        <f t="shared" si="450"/>
        <v>0</v>
      </c>
      <c r="AD2097" s="18">
        <f t="shared" si="451"/>
        <v>0</v>
      </c>
      <c r="AF2097" s="6" t="str">
        <f t="shared" si="452"/>
        <v/>
      </c>
      <c r="AG2097" s="6" t="str">
        <f t="shared" si="453"/>
        <v/>
      </c>
      <c r="AH2097" s="6" t="str">
        <f t="shared" si="454"/>
        <v/>
      </c>
      <c r="AI2097" s="6" t="str">
        <f t="shared" si="455"/>
        <v/>
      </c>
      <c r="AJ2097" s="6">
        <v>2090</v>
      </c>
      <c r="AK2097" s="73" t="str">
        <f t="shared" si="456"/>
        <v/>
      </c>
      <c r="AL2097" s="6" t="str">
        <f t="shared" si="457"/>
        <v/>
      </c>
      <c r="AN2097" s="6" t="str">
        <f>IF(D2097="", "", IF(COUNTIF($D$8:D2096, D2097)&gt;0, "", MAX($AN$7:AN2096)+1))</f>
        <v/>
      </c>
      <c r="AO2097" s="6" t="str">
        <f t="shared" si="458"/>
        <v/>
      </c>
      <c r="AP2097" s="6" t="str">
        <f t="shared" si="459"/>
        <v/>
      </c>
      <c r="AQ2097" s="6" t="str">
        <f t="shared" si="460"/>
        <v/>
      </c>
      <c r="AR2097" s="6" t="str">
        <f t="shared" si="461"/>
        <v/>
      </c>
    </row>
    <row r="2098" spans="1:44" x14ac:dyDescent="0.25">
      <c r="A2098" s="22"/>
      <c r="B2098" s="121"/>
      <c r="C2098" s="121"/>
      <c r="D2098" s="121"/>
      <c r="E2098" s="122"/>
      <c r="F2098" s="123"/>
      <c r="G2098" s="123"/>
      <c r="H2098" s="22"/>
      <c r="I2098" s="122" t="str">
        <f>IF('Stock Takes'!$AC2099="", "", 'Stock Takes'!$AC2099)</f>
        <v/>
      </c>
      <c r="J2098" s="122" t="str">
        <f t="shared" si="448"/>
        <v/>
      </c>
      <c r="K2098" s="122" t="str">
        <f>IF($U$7=6, "", IF('Stock Takes'!AE$6="*", 'Stock Takes'!AE2099, IF('Stock Takes'!AF$6="*", 'Stock Takes'!AF2099, IF('Stock Takes'!AG$6="*", 'Stock Takes'!AG2099, IF('Stock Takes'!AH$6="*", 'Stock Takes'!AH2099, IF('Stock Takes'!AI$6="*", 'Stock Takes'!AI2099, IF('Stock Takes'!AJ$6="*", 'Stock Takes'!AJ2099)))))))</f>
        <v/>
      </c>
      <c r="L2098" s="122" t="str">
        <f t="shared" si="449"/>
        <v/>
      </c>
      <c r="M2098" s="22"/>
      <c r="AC2098" s="17">
        <f t="shared" si="450"/>
        <v>0</v>
      </c>
      <c r="AD2098" s="18">
        <f t="shared" si="451"/>
        <v>0</v>
      </c>
      <c r="AF2098" s="6" t="str">
        <f t="shared" si="452"/>
        <v/>
      </c>
      <c r="AG2098" s="6" t="str">
        <f t="shared" si="453"/>
        <v/>
      </c>
      <c r="AH2098" s="6" t="str">
        <f t="shared" si="454"/>
        <v/>
      </c>
      <c r="AI2098" s="6" t="str">
        <f t="shared" si="455"/>
        <v/>
      </c>
      <c r="AJ2098" s="6">
        <v>2091</v>
      </c>
      <c r="AK2098" s="73" t="str">
        <f t="shared" si="456"/>
        <v/>
      </c>
      <c r="AL2098" s="6" t="str">
        <f t="shared" si="457"/>
        <v/>
      </c>
      <c r="AN2098" s="6" t="str">
        <f>IF(D2098="", "", IF(COUNTIF($D$8:D2097, D2098)&gt;0, "", MAX($AN$7:AN2097)+1))</f>
        <v/>
      </c>
      <c r="AO2098" s="6" t="str">
        <f t="shared" si="458"/>
        <v/>
      </c>
      <c r="AP2098" s="6" t="str">
        <f t="shared" si="459"/>
        <v/>
      </c>
      <c r="AQ2098" s="6" t="str">
        <f t="shared" si="460"/>
        <v/>
      </c>
      <c r="AR2098" s="6" t="str">
        <f t="shared" si="461"/>
        <v/>
      </c>
    </row>
    <row r="2099" spans="1:44" x14ac:dyDescent="0.25">
      <c r="A2099" s="22"/>
      <c r="B2099" s="121"/>
      <c r="C2099" s="121"/>
      <c r="D2099" s="121"/>
      <c r="E2099" s="122"/>
      <c r="F2099" s="123"/>
      <c r="G2099" s="123"/>
      <c r="H2099" s="22"/>
      <c r="I2099" s="122" t="str">
        <f>IF('Stock Takes'!$AC2100="", "", 'Stock Takes'!$AC2100)</f>
        <v/>
      </c>
      <c r="J2099" s="122" t="str">
        <f t="shared" si="448"/>
        <v/>
      </c>
      <c r="K2099" s="122" t="str">
        <f>IF($U$7=6, "", IF('Stock Takes'!AE$6="*", 'Stock Takes'!AE2100, IF('Stock Takes'!AF$6="*", 'Stock Takes'!AF2100, IF('Stock Takes'!AG$6="*", 'Stock Takes'!AG2100, IF('Stock Takes'!AH$6="*", 'Stock Takes'!AH2100, IF('Stock Takes'!AI$6="*", 'Stock Takes'!AI2100, IF('Stock Takes'!AJ$6="*", 'Stock Takes'!AJ2100)))))))</f>
        <v/>
      </c>
      <c r="L2099" s="122" t="str">
        <f t="shared" si="449"/>
        <v/>
      </c>
      <c r="M2099" s="22"/>
      <c r="AC2099" s="17">
        <f t="shared" si="450"/>
        <v>0</v>
      </c>
      <c r="AD2099" s="18">
        <f t="shared" si="451"/>
        <v>0</v>
      </c>
      <c r="AF2099" s="6" t="str">
        <f t="shared" si="452"/>
        <v/>
      </c>
      <c r="AG2099" s="6" t="str">
        <f t="shared" si="453"/>
        <v/>
      </c>
      <c r="AH2099" s="6" t="str">
        <f t="shared" si="454"/>
        <v/>
      </c>
      <c r="AI2099" s="6" t="str">
        <f t="shared" si="455"/>
        <v/>
      </c>
      <c r="AJ2099" s="6">
        <v>2092</v>
      </c>
      <c r="AK2099" s="73" t="str">
        <f t="shared" si="456"/>
        <v/>
      </c>
      <c r="AL2099" s="6" t="str">
        <f t="shared" si="457"/>
        <v/>
      </c>
      <c r="AN2099" s="6" t="str">
        <f>IF(D2099="", "", IF(COUNTIF($D$8:D2098, D2099)&gt;0, "", MAX($AN$7:AN2098)+1))</f>
        <v/>
      </c>
      <c r="AO2099" s="6" t="str">
        <f t="shared" si="458"/>
        <v/>
      </c>
      <c r="AP2099" s="6" t="str">
        <f t="shared" si="459"/>
        <v/>
      </c>
      <c r="AQ2099" s="6" t="str">
        <f t="shared" si="460"/>
        <v/>
      </c>
      <c r="AR2099" s="6" t="str">
        <f t="shared" si="461"/>
        <v/>
      </c>
    </row>
    <row r="2100" spans="1:44" x14ac:dyDescent="0.25">
      <c r="A2100" s="22"/>
      <c r="B2100" s="121"/>
      <c r="C2100" s="121"/>
      <c r="D2100" s="121"/>
      <c r="E2100" s="122"/>
      <c r="F2100" s="123"/>
      <c r="G2100" s="123"/>
      <c r="H2100" s="22"/>
      <c r="I2100" s="122" t="str">
        <f>IF('Stock Takes'!$AC2101="", "", 'Stock Takes'!$AC2101)</f>
        <v/>
      </c>
      <c r="J2100" s="122" t="str">
        <f t="shared" si="448"/>
        <v/>
      </c>
      <c r="K2100" s="122" t="str">
        <f>IF($U$7=6, "", IF('Stock Takes'!AE$6="*", 'Stock Takes'!AE2101, IF('Stock Takes'!AF$6="*", 'Stock Takes'!AF2101, IF('Stock Takes'!AG$6="*", 'Stock Takes'!AG2101, IF('Stock Takes'!AH$6="*", 'Stock Takes'!AH2101, IF('Stock Takes'!AI$6="*", 'Stock Takes'!AI2101, IF('Stock Takes'!AJ$6="*", 'Stock Takes'!AJ2101)))))))</f>
        <v/>
      </c>
      <c r="L2100" s="122" t="str">
        <f t="shared" si="449"/>
        <v/>
      </c>
      <c r="M2100" s="22"/>
      <c r="AC2100" s="17">
        <f t="shared" si="450"/>
        <v>0</v>
      </c>
      <c r="AD2100" s="18">
        <f t="shared" si="451"/>
        <v>0</v>
      </c>
      <c r="AF2100" s="6" t="str">
        <f t="shared" si="452"/>
        <v/>
      </c>
      <c r="AG2100" s="6" t="str">
        <f t="shared" si="453"/>
        <v/>
      </c>
      <c r="AH2100" s="6" t="str">
        <f t="shared" si="454"/>
        <v/>
      </c>
      <c r="AI2100" s="6" t="str">
        <f t="shared" si="455"/>
        <v/>
      </c>
      <c r="AJ2100" s="6">
        <v>2093</v>
      </c>
      <c r="AK2100" s="73" t="str">
        <f t="shared" si="456"/>
        <v/>
      </c>
      <c r="AL2100" s="6" t="str">
        <f t="shared" si="457"/>
        <v/>
      </c>
      <c r="AN2100" s="6" t="str">
        <f>IF(D2100="", "", IF(COUNTIF($D$8:D2099, D2100)&gt;0, "", MAX($AN$7:AN2099)+1))</f>
        <v/>
      </c>
      <c r="AO2100" s="6" t="str">
        <f t="shared" si="458"/>
        <v/>
      </c>
      <c r="AP2100" s="6" t="str">
        <f t="shared" si="459"/>
        <v/>
      </c>
      <c r="AQ2100" s="6" t="str">
        <f t="shared" si="460"/>
        <v/>
      </c>
      <c r="AR2100" s="6" t="str">
        <f t="shared" si="461"/>
        <v/>
      </c>
    </row>
    <row r="2101" spans="1:44" x14ac:dyDescent="0.25">
      <c r="A2101" s="22"/>
      <c r="B2101" s="121"/>
      <c r="C2101" s="121"/>
      <c r="D2101" s="121"/>
      <c r="E2101" s="122"/>
      <c r="F2101" s="123"/>
      <c r="G2101" s="123"/>
      <c r="H2101" s="22"/>
      <c r="I2101" s="122" t="str">
        <f>IF('Stock Takes'!$AC2102="", "", 'Stock Takes'!$AC2102)</f>
        <v/>
      </c>
      <c r="J2101" s="122" t="str">
        <f t="shared" si="448"/>
        <v/>
      </c>
      <c r="K2101" s="122" t="str">
        <f>IF($U$7=6, "", IF('Stock Takes'!AE$6="*", 'Stock Takes'!AE2102, IF('Stock Takes'!AF$6="*", 'Stock Takes'!AF2102, IF('Stock Takes'!AG$6="*", 'Stock Takes'!AG2102, IF('Stock Takes'!AH$6="*", 'Stock Takes'!AH2102, IF('Stock Takes'!AI$6="*", 'Stock Takes'!AI2102, IF('Stock Takes'!AJ$6="*", 'Stock Takes'!AJ2102)))))))</f>
        <v/>
      </c>
      <c r="L2101" s="122" t="str">
        <f t="shared" si="449"/>
        <v/>
      </c>
      <c r="M2101" s="22"/>
      <c r="AC2101" s="17">
        <f t="shared" si="450"/>
        <v>0</v>
      </c>
      <c r="AD2101" s="18">
        <f t="shared" si="451"/>
        <v>0</v>
      </c>
      <c r="AF2101" s="6" t="str">
        <f t="shared" si="452"/>
        <v/>
      </c>
      <c r="AG2101" s="6" t="str">
        <f t="shared" si="453"/>
        <v/>
      </c>
      <c r="AH2101" s="6" t="str">
        <f t="shared" si="454"/>
        <v/>
      </c>
      <c r="AI2101" s="6" t="str">
        <f t="shared" si="455"/>
        <v/>
      </c>
      <c r="AJ2101" s="6">
        <v>2094</v>
      </c>
      <c r="AK2101" s="73" t="str">
        <f t="shared" si="456"/>
        <v/>
      </c>
      <c r="AL2101" s="6" t="str">
        <f t="shared" si="457"/>
        <v/>
      </c>
      <c r="AN2101" s="6" t="str">
        <f>IF(D2101="", "", IF(COUNTIF($D$8:D2100, D2101)&gt;0, "", MAX($AN$7:AN2100)+1))</f>
        <v/>
      </c>
      <c r="AO2101" s="6" t="str">
        <f t="shared" si="458"/>
        <v/>
      </c>
      <c r="AP2101" s="6" t="str">
        <f t="shared" si="459"/>
        <v/>
      </c>
      <c r="AQ2101" s="6" t="str">
        <f t="shared" si="460"/>
        <v/>
      </c>
      <c r="AR2101" s="6" t="str">
        <f t="shared" si="461"/>
        <v/>
      </c>
    </row>
    <row r="2102" spans="1:44" x14ac:dyDescent="0.25">
      <c r="A2102" s="22"/>
      <c r="B2102" s="121"/>
      <c r="C2102" s="121"/>
      <c r="D2102" s="121"/>
      <c r="E2102" s="122"/>
      <c r="F2102" s="123"/>
      <c r="G2102" s="123"/>
      <c r="H2102" s="22"/>
      <c r="I2102" s="122" t="str">
        <f>IF('Stock Takes'!$AC2103="", "", 'Stock Takes'!$AC2103)</f>
        <v/>
      </c>
      <c r="J2102" s="122" t="str">
        <f t="shared" si="448"/>
        <v/>
      </c>
      <c r="K2102" s="122" t="str">
        <f>IF($U$7=6, "", IF('Stock Takes'!AE$6="*", 'Stock Takes'!AE2103, IF('Stock Takes'!AF$6="*", 'Stock Takes'!AF2103, IF('Stock Takes'!AG$6="*", 'Stock Takes'!AG2103, IF('Stock Takes'!AH$6="*", 'Stock Takes'!AH2103, IF('Stock Takes'!AI$6="*", 'Stock Takes'!AI2103, IF('Stock Takes'!AJ$6="*", 'Stock Takes'!AJ2103)))))))</f>
        <v/>
      </c>
      <c r="L2102" s="122" t="str">
        <f t="shared" si="449"/>
        <v/>
      </c>
      <c r="M2102" s="22"/>
      <c r="AC2102" s="17">
        <f t="shared" si="450"/>
        <v>0</v>
      </c>
      <c r="AD2102" s="18">
        <f t="shared" si="451"/>
        <v>0</v>
      </c>
      <c r="AF2102" s="6" t="str">
        <f t="shared" si="452"/>
        <v/>
      </c>
      <c r="AG2102" s="6" t="str">
        <f t="shared" si="453"/>
        <v/>
      </c>
      <c r="AH2102" s="6" t="str">
        <f t="shared" si="454"/>
        <v/>
      </c>
      <c r="AI2102" s="6" t="str">
        <f t="shared" si="455"/>
        <v/>
      </c>
      <c r="AJ2102" s="6">
        <v>2095</v>
      </c>
      <c r="AK2102" s="73" t="str">
        <f t="shared" si="456"/>
        <v/>
      </c>
      <c r="AL2102" s="6" t="str">
        <f t="shared" si="457"/>
        <v/>
      </c>
      <c r="AN2102" s="6" t="str">
        <f>IF(D2102="", "", IF(COUNTIF($D$8:D2101, D2102)&gt;0, "", MAX($AN$7:AN2101)+1))</f>
        <v/>
      </c>
      <c r="AO2102" s="6" t="str">
        <f t="shared" si="458"/>
        <v/>
      </c>
      <c r="AP2102" s="6" t="str">
        <f t="shared" si="459"/>
        <v/>
      </c>
      <c r="AQ2102" s="6" t="str">
        <f t="shared" si="460"/>
        <v/>
      </c>
      <c r="AR2102" s="6" t="str">
        <f t="shared" si="461"/>
        <v/>
      </c>
    </row>
    <row r="2103" spans="1:44" x14ac:dyDescent="0.25">
      <c r="A2103" s="22"/>
      <c r="B2103" s="121"/>
      <c r="C2103" s="121"/>
      <c r="D2103" s="121"/>
      <c r="E2103" s="122"/>
      <c r="F2103" s="123"/>
      <c r="G2103" s="123"/>
      <c r="H2103" s="22"/>
      <c r="I2103" s="122" t="str">
        <f>IF('Stock Takes'!$AC2104="", "", 'Stock Takes'!$AC2104)</f>
        <v/>
      </c>
      <c r="J2103" s="122" t="str">
        <f t="shared" si="448"/>
        <v/>
      </c>
      <c r="K2103" s="122" t="str">
        <f>IF($U$7=6, "", IF('Stock Takes'!AE$6="*", 'Stock Takes'!AE2104, IF('Stock Takes'!AF$6="*", 'Stock Takes'!AF2104, IF('Stock Takes'!AG$6="*", 'Stock Takes'!AG2104, IF('Stock Takes'!AH$6="*", 'Stock Takes'!AH2104, IF('Stock Takes'!AI$6="*", 'Stock Takes'!AI2104, IF('Stock Takes'!AJ$6="*", 'Stock Takes'!AJ2104)))))))</f>
        <v/>
      </c>
      <c r="L2103" s="122" t="str">
        <f t="shared" si="449"/>
        <v/>
      </c>
      <c r="M2103" s="22"/>
      <c r="AC2103" s="17">
        <f t="shared" si="450"/>
        <v>0</v>
      </c>
      <c r="AD2103" s="18">
        <f t="shared" si="451"/>
        <v>0</v>
      </c>
      <c r="AF2103" s="6" t="str">
        <f t="shared" si="452"/>
        <v/>
      </c>
      <c r="AG2103" s="6" t="str">
        <f t="shared" si="453"/>
        <v/>
      </c>
      <c r="AH2103" s="6" t="str">
        <f t="shared" si="454"/>
        <v/>
      </c>
      <c r="AI2103" s="6" t="str">
        <f t="shared" si="455"/>
        <v/>
      </c>
      <c r="AJ2103" s="6">
        <v>2096</v>
      </c>
      <c r="AK2103" s="73" t="str">
        <f t="shared" si="456"/>
        <v/>
      </c>
      <c r="AL2103" s="6" t="str">
        <f t="shared" si="457"/>
        <v/>
      </c>
      <c r="AN2103" s="6" t="str">
        <f>IF(D2103="", "", IF(COUNTIF($D$8:D2102, D2103)&gt;0, "", MAX($AN$7:AN2102)+1))</f>
        <v/>
      </c>
      <c r="AO2103" s="6" t="str">
        <f t="shared" si="458"/>
        <v/>
      </c>
      <c r="AP2103" s="6" t="str">
        <f t="shared" si="459"/>
        <v/>
      </c>
      <c r="AQ2103" s="6" t="str">
        <f t="shared" si="460"/>
        <v/>
      </c>
      <c r="AR2103" s="6" t="str">
        <f t="shared" si="461"/>
        <v/>
      </c>
    </row>
    <row r="2104" spans="1:44" x14ac:dyDescent="0.25">
      <c r="A2104" s="22"/>
      <c r="B2104" s="121"/>
      <c r="C2104" s="121"/>
      <c r="D2104" s="121"/>
      <c r="E2104" s="122"/>
      <c r="F2104" s="123"/>
      <c r="G2104" s="123"/>
      <c r="H2104" s="22"/>
      <c r="I2104" s="122" t="str">
        <f>IF('Stock Takes'!$AC2105="", "", 'Stock Takes'!$AC2105)</f>
        <v/>
      </c>
      <c r="J2104" s="122" t="str">
        <f t="shared" si="448"/>
        <v/>
      </c>
      <c r="K2104" s="122" t="str">
        <f>IF($U$7=6, "", IF('Stock Takes'!AE$6="*", 'Stock Takes'!AE2105, IF('Stock Takes'!AF$6="*", 'Stock Takes'!AF2105, IF('Stock Takes'!AG$6="*", 'Stock Takes'!AG2105, IF('Stock Takes'!AH$6="*", 'Stock Takes'!AH2105, IF('Stock Takes'!AI$6="*", 'Stock Takes'!AI2105, IF('Stock Takes'!AJ$6="*", 'Stock Takes'!AJ2105)))))))</f>
        <v/>
      </c>
      <c r="L2104" s="122" t="str">
        <f t="shared" si="449"/>
        <v/>
      </c>
      <c r="M2104" s="22"/>
      <c r="AC2104" s="17">
        <f t="shared" si="450"/>
        <v>0</v>
      </c>
      <c r="AD2104" s="18">
        <f t="shared" si="451"/>
        <v>0</v>
      </c>
      <c r="AF2104" s="6" t="str">
        <f t="shared" si="452"/>
        <v/>
      </c>
      <c r="AG2104" s="6" t="str">
        <f t="shared" si="453"/>
        <v/>
      </c>
      <c r="AH2104" s="6" t="str">
        <f t="shared" si="454"/>
        <v/>
      </c>
      <c r="AI2104" s="6" t="str">
        <f t="shared" si="455"/>
        <v/>
      </c>
      <c r="AJ2104" s="6">
        <v>2097</v>
      </c>
      <c r="AK2104" s="73" t="str">
        <f t="shared" si="456"/>
        <v/>
      </c>
      <c r="AL2104" s="6" t="str">
        <f t="shared" si="457"/>
        <v/>
      </c>
      <c r="AN2104" s="6" t="str">
        <f>IF(D2104="", "", IF(COUNTIF($D$8:D2103, D2104)&gt;0, "", MAX($AN$7:AN2103)+1))</f>
        <v/>
      </c>
      <c r="AO2104" s="6" t="str">
        <f t="shared" si="458"/>
        <v/>
      </c>
      <c r="AP2104" s="6" t="str">
        <f t="shared" si="459"/>
        <v/>
      </c>
      <c r="AQ2104" s="6" t="str">
        <f t="shared" si="460"/>
        <v/>
      </c>
      <c r="AR2104" s="6" t="str">
        <f t="shared" si="461"/>
        <v/>
      </c>
    </row>
    <row r="2105" spans="1:44" x14ac:dyDescent="0.25">
      <c r="A2105" s="22"/>
      <c r="B2105" s="121"/>
      <c r="C2105" s="121"/>
      <c r="D2105" s="121"/>
      <c r="E2105" s="122"/>
      <c r="F2105" s="123"/>
      <c r="G2105" s="123"/>
      <c r="H2105" s="22"/>
      <c r="I2105" s="122" t="str">
        <f>IF('Stock Takes'!$AC2106="", "", 'Stock Takes'!$AC2106)</f>
        <v/>
      </c>
      <c r="J2105" s="122" t="str">
        <f t="shared" si="448"/>
        <v/>
      </c>
      <c r="K2105" s="122" t="str">
        <f>IF($U$7=6, "", IF('Stock Takes'!AE$6="*", 'Stock Takes'!AE2106, IF('Stock Takes'!AF$6="*", 'Stock Takes'!AF2106, IF('Stock Takes'!AG$6="*", 'Stock Takes'!AG2106, IF('Stock Takes'!AH$6="*", 'Stock Takes'!AH2106, IF('Stock Takes'!AI$6="*", 'Stock Takes'!AI2106, IF('Stock Takes'!AJ$6="*", 'Stock Takes'!AJ2106)))))))</f>
        <v/>
      </c>
      <c r="L2105" s="122" t="str">
        <f t="shared" si="449"/>
        <v/>
      </c>
      <c r="M2105" s="22"/>
      <c r="AC2105" s="17">
        <f t="shared" si="450"/>
        <v>0</v>
      </c>
      <c r="AD2105" s="18">
        <f t="shared" si="451"/>
        <v>0</v>
      </c>
      <c r="AF2105" s="6" t="str">
        <f t="shared" si="452"/>
        <v/>
      </c>
      <c r="AG2105" s="6" t="str">
        <f t="shared" si="453"/>
        <v/>
      </c>
      <c r="AH2105" s="6" t="str">
        <f t="shared" si="454"/>
        <v/>
      </c>
      <c r="AI2105" s="6" t="str">
        <f t="shared" si="455"/>
        <v/>
      </c>
      <c r="AJ2105" s="6">
        <v>2098</v>
      </c>
      <c r="AK2105" s="73" t="str">
        <f t="shared" si="456"/>
        <v/>
      </c>
      <c r="AL2105" s="6" t="str">
        <f t="shared" si="457"/>
        <v/>
      </c>
      <c r="AN2105" s="6" t="str">
        <f>IF(D2105="", "", IF(COUNTIF($D$8:D2104, D2105)&gt;0, "", MAX($AN$7:AN2104)+1))</f>
        <v/>
      </c>
      <c r="AO2105" s="6" t="str">
        <f t="shared" si="458"/>
        <v/>
      </c>
      <c r="AP2105" s="6" t="str">
        <f t="shared" si="459"/>
        <v/>
      </c>
      <c r="AQ2105" s="6" t="str">
        <f t="shared" si="460"/>
        <v/>
      </c>
      <c r="AR2105" s="6" t="str">
        <f t="shared" si="461"/>
        <v/>
      </c>
    </row>
    <row r="2106" spans="1:44" x14ac:dyDescent="0.25">
      <c r="A2106" s="22"/>
      <c r="B2106" s="121"/>
      <c r="C2106" s="121"/>
      <c r="D2106" s="121"/>
      <c r="E2106" s="122"/>
      <c r="F2106" s="123"/>
      <c r="G2106" s="123"/>
      <c r="H2106" s="22"/>
      <c r="I2106" s="122" t="str">
        <f>IF('Stock Takes'!$AC2107="", "", 'Stock Takes'!$AC2107)</f>
        <v/>
      </c>
      <c r="J2106" s="122" t="str">
        <f t="shared" si="448"/>
        <v/>
      </c>
      <c r="K2106" s="122" t="str">
        <f>IF($U$7=6, "", IF('Stock Takes'!AE$6="*", 'Stock Takes'!AE2107, IF('Stock Takes'!AF$6="*", 'Stock Takes'!AF2107, IF('Stock Takes'!AG$6="*", 'Stock Takes'!AG2107, IF('Stock Takes'!AH$6="*", 'Stock Takes'!AH2107, IF('Stock Takes'!AI$6="*", 'Stock Takes'!AI2107, IF('Stock Takes'!AJ$6="*", 'Stock Takes'!AJ2107)))))))</f>
        <v/>
      </c>
      <c r="L2106" s="122" t="str">
        <f t="shared" si="449"/>
        <v/>
      </c>
      <c r="M2106" s="22"/>
      <c r="AC2106" s="17">
        <f t="shared" si="450"/>
        <v>0</v>
      </c>
      <c r="AD2106" s="18">
        <f t="shared" si="451"/>
        <v>0</v>
      </c>
      <c r="AF2106" s="6" t="str">
        <f t="shared" si="452"/>
        <v/>
      </c>
      <c r="AG2106" s="6" t="str">
        <f t="shared" si="453"/>
        <v/>
      </c>
      <c r="AH2106" s="6" t="str">
        <f t="shared" si="454"/>
        <v/>
      </c>
      <c r="AI2106" s="6" t="str">
        <f t="shared" si="455"/>
        <v/>
      </c>
      <c r="AJ2106" s="6">
        <v>2099</v>
      </c>
      <c r="AK2106" s="73" t="str">
        <f t="shared" si="456"/>
        <v/>
      </c>
      <c r="AL2106" s="6" t="str">
        <f t="shared" si="457"/>
        <v/>
      </c>
      <c r="AN2106" s="6" t="str">
        <f>IF(D2106="", "", IF(COUNTIF($D$8:D2105, D2106)&gt;0, "", MAX($AN$7:AN2105)+1))</f>
        <v/>
      </c>
      <c r="AO2106" s="6" t="str">
        <f t="shared" si="458"/>
        <v/>
      </c>
      <c r="AP2106" s="6" t="str">
        <f t="shared" si="459"/>
        <v/>
      </c>
      <c r="AQ2106" s="6" t="str">
        <f t="shared" si="460"/>
        <v/>
      </c>
      <c r="AR2106" s="6" t="str">
        <f t="shared" si="461"/>
        <v/>
      </c>
    </row>
    <row r="2107" spans="1:44" x14ac:dyDescent="0.25">
      <c r="A2107" s="22"/>
      <c r="B2107" s="121"/>
      <c r="C2107" s="121"/>
      <c r="D2107" s="121"/>
      <c r="E2107" s="122"/>
      <c r="F2107" s="123"/>
      <c r="G2107" s="123"/>
      <c r="H2107" s="22"/>
      <c r="I2107" s="122" t="str">
        <f>IF('Stock Takes'!$AC2108="", "", 'Stock Takes'!$AC2108)</f>
        <v/>
      </c>
      <c r="J2107" s="122" t="str">
        <f t="shared" si="448"/>
        <v/>
      </c>
      <c r="K2107" s="122" t="str">
        <f>IF($U$7=6, "", IF('Stock Takes'!AE$6="*", 'Stock Takes'!AE2108, IF('Stock Takes'!AF$6="*", 'Stock Takes'!AF2108, IF('Stock Takes'!AG$6="*", 'Stock Takes'!AG2108, IF('Stock Takes'!AH$6="*", 'Stock Takes'!AH2108, IF('Stock Takes'!AI$6="*", 'Stock Takes'!AI2108, IF('Stock Takes'!AJ$6="*", 'Stock Takes'!AJ2108)))))))</f>
        <v/>
      </c>
      <c r="L2107" s="122" t="str">
        <f t="shared" si="449"/>
        <v/>
      </c>
      <c r="M2107" s="22"/>
      <c r="AC2107" s="17">
        <f t="shared" si="450"/>
        <v>0</v>
      </c>
      <c r="AD2107" s="18">
        <f t="shared" si="451"/>
        <v>0</v>
      </c>
      <c r="AF2107" s="6" t="str">
        <f t="shared" si="452"/>
        <v/>
      </c>
      <c r="AG2107" s="6" t="str">
        <f t="shared" si="453"/>
        <v/>
      </c>
      <c r="AH2107" s="6" t="str">
        <f t="shared" si="454"/>
        <v/>
      </c>
      <c r="AI2107" s="6" t="str">
        <f t="shared" si="455"/>
        <v/>
      </c>
      <c r="AJ2107" s="6">
        <v>2100</v>
      </c>
      <c r="AK2107" s="73" t="str">
        <f t="shared" si="456"/>
        <v/>
      </c>
      <c r="AL2107" s="6" t="str">
        <f t="shared" si="457"/>
        <v/>
      </c>
      <c r="AN2107" s="6" t="str">
        <f>IF(D2107="", "", IF(COUNTIF($D$8:D2106, D2107)&gt;0, "", MAX($AN$7:AN2106)+1))</f>
        <v/>
      </c>
      <c r="AO2107" s="6" t="str">
        <f t="shared" si="458"/>
        <v/>
      </c>
      <c r="AP2107" s="6" t="str">
        <f t="shared" si="459"/>
        <v/>
      </c>
      <c r="AQ2107" s="6" t="str">
        <f t="shared" si="460"/>
        <v/>
      </c>
      <c r="AR2107" s="6" t="str">
        <f t="shared" si="461"/>
        <v/>
      </c>
    </row>
    <row r="2108" spans="1:44" x14ac:dyDescent="0.25">
      <c r="A2108" s="22"/>
      <c r="B2108" s="121"/>
      <c r="C2108" s="121"/>
      <c r="D2108" s="121"/>
      <c r="E2108" s="122"/>
      <c r="F2108" s="123"/>
      <c r="G2108" s="123"/>
      <c r="H2108" s="22"/>
      <c r="I2108" s="122" t="str">
        <f>IF('Stock Takes'!$AC2109="", "", 'Stock Takes'!$AC2109)</f>
        <v/>
      </c>
      <c r="J2108" s="122" t="str">
        <f t="shared" si="448"/>
        <v/>
      </c>
      <c r="K2108" s="122" t="str">
        <f>IF($U$7=6, "", IF('Stock Takes'!AE$6="*", 'Stock Takes'!AE2109, IF('Stock Takes'!AF$6="*", 'Stock Takes'!AF2109, IF('Stock Takes'!AG$6="*", 'Stock Takes'!AG2109, IF('Stock Takes'!AH$6="*", 'Stock Takes'!AH2109, IF('Stock Takes'!AI$6="*", 'Stock Takes'!AI2109, IF('Stock Takes'!AJ$6="*", 'Stock Takes'!AJ2109)))))))</f>
        <v/>
      </c>
      <c r="L2108" s="122" t="str">
        <f t="shared" si="449"/>
        <v/>
      </c>
      <c r="M2108" s="22"/>
      <c r="AC2108" s="17">
        <f t="shared" si="450"/>
        <v>0</v>
      </c>
      <c r="AD2108" s="18">
        <f t="shared" si="451"/>
        <v>0</v>
      </c>
      <c r="AF2108" s="6" t="str">
        <f t="shared" si="452"/>
        <v/>
      </c>
      <c r="AG2108" s="6" t="str">
        <f t="shared" si="453"/>
        <v/>
      </c>
      <c r="AH2108" s="6" t="str">
        <f t="shared" si="454"/>
        <v/>
      </c>
      <c r="AI2108" s="6" t="str">
        <f t="shared" si="455"/>
        <v/>
      </c>
      <c r="AJ2108" s="6">
        <v>2101</v>
      </c>
      <c r="AK2108" s="73" t="str">
        <f t="shared" si="456"/>
        <v/>
      </c>
      <c r="AL2108" s="6" t="str">
        <f t="shared" si="457"/>
        <v/>
      </c>
      <c r="AN2108" s="6" t="str">
        <f>IF(D2108="", "", IF(COUNTIF($D$8:D2107, D2108)&gt;0, "", MAX($AN$7:AN2107)+1))</f>
        <v/>
      </c>
      <c r="AO2108" s="6" t="str">
        <f t="shared" si="458"/>
        <v/>
      </c>
      <c r="AP2108" s="6" t="str">
        <f t="shared" si="459"/>
        <v/>
      </c>
      <c r="AQ2108" s="6" t="str">
        <f t="shared" si="460"/>
        <v/>
      </c>
      <c r="AR2108" s="6" t="str">
        <f t="shared" si="461"/>
        <v/>
      </c>
    </row>
    <row r="2109" spans="1:44" x14ac:dyDescent="0.25">
      <c r="A2109" s="22"/>
      <c r="B2109" s="121"/>
      <c r="C2109" s="121"/>
      <c r="D2109" s="121"/>
      <c r="E2109" s="122"/>
      <c r="F2109" s="123"/>
      <c r="G2109" s="123"/>
      <c r="H2109" s="22"/>
      <c r="I2109" s="122" t="str">
        <f>IF('Stock Takes'!$AC2110="", "", 'Stock Takes'!$AC2110)</f>
        <v/>
      </c>
      <c r="J2109" s="122" t="str">
        <f t="shared" si="448"/>
        <v/>
      </c>
      <c r="K2109" s="122" t="str">
        <f>IF($U$7=6, "", IF('Stock Takes'!AE$6="*", 'Stock Takes'!AE2110, IF('Stock Takes'!AF$6="*", 'Stock Takes'!AF2110, IF('Stock Takes'!AG$6="*", 'Stock Takes'!AG2110, IF('Stock Takes'!AH$6="*", 'Stock Takes'!AH2110, IF('Stock Takes'!AI$6="*", 'Stock Takes'!AI2110, IF('Stock Takes'!AJ$6="*", 'Stock Takes'!AJ2110)))))))</f>
        <v/>
      </c>
      <c r="L2109" s="122" t="str">
        <f t="shared" si="449"/>
        <v/>
      </c>
      <c r="M2109" s="22"/>
      <c r="AC2109" s="17">
        <f t="shared" si="450"/>
        <v>0</v>
      </c>
      <c r="AD2109" s="18">
        <f t="shared" si="451"/>
        <v>0</v>
      </c>
      <c r="AF2109" s="6" t="str">
        <f t="shared" si="452"/>
        <v/>
      </c>
      <c r="AG2109" s="6" t="str">
        <f t="shared" si="453"/>
        <v/>
      </c>
      <c r="AH2109" s="6" t="str">
        <f t="shared" si="454"/>
        <v/>
      </c>
      <c r="AI2109" s="6" t="str">
        <f t="shared" si="455"/>
        <v/>
      </c>
      <c r="AJ2109" s="6">
        <v>2102</v>
      </c>
      <c r="AK2109" s="73" t="str">
        <f t="shared" si="456"/>
        <v/>
      </c>
      <c r="AL2109" s="6" t="str">
        <f t="shared" si="457"/>
        <v/>
      </c>
      <c r="AN2109" s="6" t="str">
        <f>IF(D2109="", "", IF(COUNTIF($D$8:D2108, D2109)&gt;0, "", MAX($AN$7:AN2108)+1))</f>
        <v/>
      </c>
      <c r="AO2109" s="6" t="str">
        <f t="shared" si="458"/>
        <v/>
      </c>
      <c r="AP2109" s="6" t="str">
        <f t="shared" si="459"/>
        <v/>
      </c>
      <c r="AQ2109" s="6" t="str">
        <f t="shared" si="460"/>
        <v/>
      </c>
      <c r="AR2109" s="6" t="str">
        <f t="shared" si="461"/>
        <v/>
      </c>
    </row>
    <row r="2110" spans="1:44" x14ac:dyDescent="0.25">
      <c r="A2110" s="22"/>
      <c r="B2110" s="121"/>
      <c r="C2110" s="121"/>
      <c r="D2110" s="121"/>
      <c r="E2110" s="122"/>
      <c r="F2110" s="123"/>
      <c r="G2110" s="123"/>
      <c r="H2110" s="22"/>
      <c r="I2110" s="122" t="str">
        <f>IF('Stock Takes'!$AC2111="", "", 'Stock Takes'!$AC2111)</f>
        <v/>
      </c>
      <c r="J2110" s="122" t="str">
        <f t="shared" si="448"/>
        <v/>
      </c>
      <c r="K2110" s="122" t="str">
        <f>IF($U$7=6, "", IF('Stock Takes'!AE$6="*", 'Stock Takes'!AE2111, IF('Stock Takes'!AF$6="*", 'Stock Takes'!AF2111, IF('Stock Takes'!AG$6="*", 'Stock Takes'!AG2111, IF('Stock Takes'!AH$6="*", 'Stock Takes'!AH2111, IF('Stock Takes'!AI$6="*", 'Stock Takes'!AI2111, IF('Stock Takes'!AJ$6="*", 'Stock Takes'!AJ2111)))))))</f>
        <v/>
      </c>
      <c r="L2110" s="122" t="str">
        <f t="shared" si="449"/>
        <v/>
      </c>
      <c r="M2110" s="22"/>
      <c r="AC2110" s="17">
        <f t="shared" si="450"/>
        <v>0</v>
      </c>
      <c r="AD2110" s="18">
        <f t="shared" si="451"/>
        <v>0</v>
      </c>
      <c r="AF2110" s="6" t="str">
        <f t="shared" si="452"/>
        <v/>
      </c>
      <c r="AG2110" s="6" t="str">
        <f t="shared" si="453"/>
        <v/>
      </c>
      <c r="AH2110" s="6" t="str">
        <f t="shared" si="454"/>
        <v/>
      </c>
      <c r="AI2110" s="6" t="str">
        <f t="shared" si="455"/>
        <v/>
      </c>
      <c r="AJ2110" s="6">
        <v>2103</v>
      </c>
      <c r="AK2110" s="73" t="str">
        <f t="shared" si="456"/>
        <v/>
      </c>
      <c r="AL2110" s="6" t="str">
        <f t="shared" si="457"/>
        <v/>
      </c>
      <c r="AN2110" s="6" t="str">
        <f>IF(D2110="", "", IF(COUNTIF($D$8:D2109, D2110)&gt;0, "", MAX($AN$7:AN2109)+1))</f>
        <v/>
      </c>
      <c r="AO2110" s="6" t="str">
        <f t="shared" si="458"/>
        <v/>
      </c>
      <c r="AP2110" s="6" t="str">
        <f t="shared" si="459"/>
        <v/>
      </c>
      <c r="AQ2110" s="6" t="str">
        <f t="shared" si="460"/>
        <v/>
      </c>
      <c r="AR2110" s="6" t="str">
        <f t="shared" si="461"/>
        <v/>
      </c>
    </row>
    <row r="2111" spans="1:44" x14ac:dyDescent="0.25">
      <c r="A2111" s="22"/>
      <c r="B2111" s="121"/>
      <c r="C2111" s="121"/>
      <c r="D2111" s="121"/>
      <c r="E2111" s="122"/>
      <c r="F2111" s="123"/>
      <c r="G2111" s="123"/>
      <c r="H2111" s="22"/>
      <c r="I2111" s="122" t="str">
        <f>IF('Stock Takes'!$AC2112="", "", 'Stock Takes'!$AC2112)</f>
        <v/>
      </c>
      <c r="J2111" s="122" t="str">
        <f t="shared" si="448"/>
        <v/>
      </c>
      <c r="K2111" s="122" t="str">
        <f>IF($U$7=6, "", IF('Stock Takes'!AE$6="*", 'Stock Takes'!AE2112, IF('Stock Takes'!AF$6="*", 'Stock Takes'!AF2112, IF('Stock Takes'!AG$6="*", 'Stock Takes'!AG2112, IF('Stock Takes'!AH$6="*", 'Stock Takes'!AH2112, IF('Stock Takes'!AI$6="*", 'Stock Takes'!AI2112, IF('Stock Takes'!AJ$6="*", 'Stock Takes'!AJ2112)))))))</f>
        <v/>
      </c>
      <c r="L2111" s="122" t="str">
        <f t="shared" si="449"/>
        <v/>
      </c>
      <c r="M2111" s="22"/>
      <c r="AC2111" s="17">
        <f t="shared" si="450"/>
        <v>0</v>
      </c>
      <c r="AD2111" s="18">
        <f t="shared" si="451"/>
        <v>0</v>
      </c>
      <c r="AF2111" s="6" t="str">
        <f t="shared" si="452"/>
        <v/>
      </c>
      <c r="AG2111" s="6" t="str">
        <f t="shared" si="453"/>
        <v/>
      </c>
      <c r="AH2111" s="6" t="str">
        <f t="shared" si="454"/>
        <v/>
      </c>
      <c r="AI2111" s="6" t="str">
        <f t="shared" si="455"/>
        <v/>
      </c>
      <c r="AJ2111" s="6">
        <v>2104</v>
      </c>
      <c r="AK2111" s="73" t="str">
        <f t="shared" si="456"/>
        <v/>
      </c>
      <c r="AL2111" s="6" t="str">
        <f t="shared" si="457"/>
        <v/>
      </c>
      <c r="AN2111" s="6" t="str">
        <f>IF(D2111="", "", IF(COUNTIF($D$8:D2110, D2111)&gt;0, "", MAX($AN$7:AN2110)+1))</f>
        <v/>
      </c>
      <c r="AO2111" s="6" t="str">
        <f t="shared" si="458"/>
        <v/>
      </c>
      <c r="AP2111" s="6" t="str">
        <f t="shared" si="459"/>
        <v/>
      </c>
      <c r="AQ2111" s="6" t="str">
        <f t="shared" si="460"/>
        <v/>
      </c>
      <c r="AR2111" s="6" t="str">
        <f t="shared" si="461"/>
        <v/>
      </c>
    </row>
    <row r="2112" spans="1:44" x14ac:dyDescent="0.25">
      <c r="A2112" s="22"/>
      <c r="B2112" s="121"/>
      <c r="C2112" s="121"/>
      <c r="D2112" s="121"/>
      <c r="E2112" s="122"/>
      <c r="F2112" s="123"/>
      <c r="G2112" s="123"/>
      <c r="H2112" s="22"/>
      <c r="I2112" s="122" t="str">
        <f>IF('Stock Takes'!$AC2113="", "", 'Stock Takes'!$AC2113)</f>
        <v/>
      </c>
      <c r="J2112" s="122" t="str">
        <f t="shared" si="448"/>
        <v/>
      </c>
      <c r="K2112" s="122" t="str">
        <f>IF($U$7=6, "", IF('Stock Takes'!AE$6="*", 'Stock Takes'!AE2113, IF('Stock Takes'!AF$6="*", 'Stock Takes'!AF2113, IF('Stock Takes'!AG$6="*", 'Stock Takes'!AG2113, IF('Stock Takes'!AH$6="*", 'Stock Takes'!AH2113, IF('Stock Takes'!AI$6="*", 'Stock Takes'!AI2113, IF('Stock Takes'!AJ$6="*", 'Stock Takes'!AJ2113)))))))</f>
        <v/>
      </c>
      <c r="L2112" s="122" t="str">
        <f t="shared" si="449"/>
        <v/>
      </c>
      <c r="M2112" s="22"/>
      <c r="AC2112" s="17">
        <f t="shared" si="450"/>
        <v>0</v>
      </c>
      <c r="AD2112" s="18">
        <f t="shared" si="451"/>
        <v>0</v>
      </c>
      <c r="AF2112" s="6" t="str">
        <f t="shared" si="452"/>
        <v/>
      </c>
      <c r="AG2112" s="6" t="str">
        <f t="shared" si="453"/>
        <v/>
      </c>
      <c r="AH2112" s="6" t="str">
        <f t="shared" si="454"/>
        <v/>
      </c>
      <c r="AI2112" s="6" t="str">
        <f t="shared" si="455"/>
        <v/>
      </c>
      <c r="AJ2112" s="6">
        <v>2105</v>
      </c>
      <c r="AK2112" s="73" t="str">
        <f t="shared" si="456"/>
        <v/>
      </c>
      <c r="AL2112" s="6" t="str">
        <f t="shared" si="457"/>
        <v/>
      </c>
      <c r="AN2112" s="6" t="str">
        <f>IF(D2112="", "", IF(COUNTIF($D$8:D2111, D2112)&gt;0, "", MAX($AN$7:AN2111)+1))</f>
        <v/>
      </c>
      <c r="AO2112" s="6" t="str">
        <f t="shared" si="458"/>
        <v/>
      </c>
      <c r="AP2112" s="6" t="str">
        <f t="shared" si="459"/>
        <v/>
      </c>
      <c r="AQ2112" s="6" t="str">
        <f t="shared" si="460"/>
        <v/>
      </c>
      <c r="AR2112" s="6" t="str">
        <f t="shared" si="461"/>
        <v/>
      </c>
    </row>
    <row r="2113" spans="1:44" x14ac:dyDescent="0.25">
      <c r="A2113" s="22"/>
      <c r="B2113" s="121"/>
      <c r="C2113" s="121"/>
      <c r="D2113" s="121"/>
      <c r="E2113" s="122"/>
      <c r="F2113" s="123"/>
      <c r="G2113" s="123"/>
      <c r="H2113" s="22"/>
      <c r="I2113" s="122" t="str">
        <f>IF('Stock Takes'!$AC2114="", "", 'Stock Takes'!$AC2114)</f>
        <v/>
      </c>
      <c r="J2113" s="122" t="str">
        <f t="shared" si="448"/>
        <v/>
      </c>
      <c r="K2113" s="122" t="str">
        <f>IF($U$7=6, "", IF('Stock Takes'!AE$6="*", 'Stock Takes'!AE2114, IF('Stock Takes'!AF$6="*", 'Stock Takes'!AF2114, IF('Stock Takes'!AG$6="*", 'Stock Takes'!AG2114, IF('Stock Takes'!AH$6="*", 'Stock Takes'!AH2114, IF('Stock Takes'!AI$6="*", 'Stock Takes'!AI2114, IF('Stock Takes'!AJ$6="*", 'Stock Takes'!AJ2114)))))))</f>
        <v/>
      </c>
      <c r="L2113" s="122" t="str">
        <f t="shared" si="449"/>
        <v/>
      </c>
      <c r="M2113" s="22"/>
      <c r="AC2113" s="17">
        <f t="shared" si="450"/>
        <v>0</v>
      </c>
      <c r="AD2113" s="18">
        <f t="shared" si="451"/>
        <v>0</v>
      </c>
      <c r="AF2113" s="6" t="str">
        <f t="shared" si="452"/>
        <v/>
      </c>
      <c r="AG2113" s="6" t="str">
        <f t="shared" si="453"/>
        <v/>
      </c>
      <c r="AH2113" s="6" t="str">
        <f t="shared" si="454"/>
        <v/>
      </c>
      <c r="AI2113" s="6" t="str">
        <f t="shared" si="455"/>
        <v/>
      </c>
      <c r="AJ2113" s="6">
        <v>2106</v>
      </c>
      <c r="AK2113" s="73" t="str">
        <f t="shared" si="456"/>
        <v/>
      </c>
      <c r="AL2113" s="6" t="str">
        <f t="shared" si="457"/>
        <v/>
      </c>
      <c r="AN2113" s="6" t="str">
        <f>IF(D2113="", "", IF(COUNTIF($D$8:D2112, D2113)&gt;0, "", MAX($AN$7:AN2112)+1))</f>
        <v/>
      </c>
      <c r="AO2113" s="6" t="str">
        <f t="shared" si="458"/>
        <v/>
      </c>
      <c r="AP2113" s="6" t="str">
        <f t="shared" si="459"/>
        <v/>
      </c>
      <c r="AQ2113" s="6" t="str">
        <f t="shared" si="460"/>
        <v/>
      </c>
      <c r="AR2113" s="6" t="str">
        <f t="shared" si="461"/>
        <v/>
      </c>
    </row>
    <row r="2114" spans="1:44" x14ac:dyDescent="0.25">
      <c r="A2114" s="22"/>
      <c r="B2114" s="121"/>
      <c r="C2114" s="121"/>
      <c r="D2114" s="121"/>
      <c r="E2114" s="122"/>
      <c r="F2114" s="123"/>
      <c r="G2114" s="123"/>
      <c r="H2114" s="22"/>
      <c r="I2114" s="122" t="str">
        <f>IF('Stock Takes'!$AC2115="", "", 'Stock Takes'!$AC2115)</f>
        <v/>
      </c>
      <c r="J2114" s="122" t="str">
        <f t="shared" si="448"/>
        <v/>
      </c>
      <c r="K2114" s="122" t="str">
        <f>IF($U$7=6, "", IF('Stock Takes'!AE$6="*", 'Stock Takes'!AE2115, IF('Stock Takes'!AF$6="*", 'Stock Takes'!AF2115, IF('Stock Takes'!AG$6="*", 'Stock Takes'!AG2115, IF('Stock Takes'!AH$6="*", 'Stock Takes'!AH2115, IF('Stock Takes'!AI$6="*", 'Stock Takes'!AI2115, IF('Stock Takes'!AJ$6="*", 'Stock Takes'!AJ2115)))))))</f>
        <v/>
      </c>
      <c r="L2114" s="122" t="str">
        <f t="shared" si="449"/>
        <v/>
      </c>
      <c r="M2114" s="22"/>
      <c r="AC2114" s="17">
        <f t="shared" si="450"/>
        <v>0</v>
      </c>
      <c r="AD2114" s="18">
        <f t="shared" si="451"/>
        <v>0</v>
      </c>
      <c r="AF2114" s="6" t="str">
        <f t="shared" si="452"/>
        <v/>
      </c>
      <c r="AG2114" s="6" t="str">
        <f t="shared" si="453"/>
        <v/>
      </c>
      <c r="AH2114" s="6" t="str">
        <f t="shared" si="454"/>
        <v/>
      </c>
      <c r="AI2114" s="6" t="str">
        <f t="shared" si="455"/>
        <v/>
      </c>
      <c r="AJ2114" s="6">
        <v>2107</v>
      </c>
      <c r="AK2114" s="73" t="str">
        <f t="shared" si="456"/>
        <v/>
      </c>
      <c r="AL2114" s="6" t="str">
        <f t="shared" si="457"/>
        <v/>
      </c>
      <c r="AN2114" s="6" t="str">
        <f>IF(D2114="", "", IF(COUNTIF($D$8:D2113, D2114)&gt;0, "", MAX($AN$7:AN2113)+1))</f>
        <v/>
      </c>
      <c r="AO2114" s="6" t="str">
        <f t="shared" si="458"/>
        <v/>
      </c>
      <c r="AP2114" s="6" t="str">
        <f t="shared" si="459"/>
        <v/>
      </c>
      <c r="AQ2114" s="6" t="str">
        <f t="shared" si="460"/>
        <v/>
      </c>
      <c r="AR2114" s="6" t="str">
        <f t="shared" si="461"/>
        <v/>
      </c>
    </row>
    <row r="2115" spans="1:44" x14ac:dyDescent="0.25">
      <c r="A2115" s="22"/>
      <c r="B2115" s="121"/>
      <c r="C2115" s="121"/>
      <c r="D2115" s="121"/>
      <c r="E2115" s="122"/>
      <c r="F2115" s="123"/>
      <c r="G2115" s="123"/>
      <c r="H2115" s="22"/>
      <c r="I2115" s="122" t="str">
        <f>IF('Stock Takes'!$AC2116="", "", 'Stock Takes'!$AC2116)</f>
        <v/>
      </c>
      <c r="J2115" s="122" t="str">
        <f t="shared" si="448"/>
        <v/>
      </c>
      <c r="K2115" s="122" t="str">
        <f>IF($U$7=6, "", IF('Stock Takes'!AE$6="*", 'Stock Takes'!AE2116, IF('Stock Takes'!AF$6="*", 'Stock Takes'!AF2116, IF('Stock Takes'!AG$6="*", 'Stock Takes'!AG2116, IF('Stock Takes'!AH$6="*", 'Stock Takes'!AH2116, IF('Stock Takes'!AI$6="*", 'Stock Takes'!AI2116, IF('Stock Takes'!AJ$6="*", 'Stock Takes'!AJ2116)))))))</f>
        <v/>
      </c>
      <c r="L2115" s="122" t="str">
        <f t="shared" si="449"/>
        <v/>
      </c>
      <c r="M2115" s="22"/>
      <c r="AC2115" s="17">
        <f t="shared" si="450"/>
        <v>0</v>
      </c>
      <c r="AD2115" s="18">
        <f t="shared" si="451"/>
        <v>0</v>
      </c>
      <c r="AF2115" s="6" t="str">
        <f t="shared" si="452"/>
        <v/>
      </c>
      <c r="AG2115" s="6" t="str">
        <f t="shared" si="453"/>
        <v/>
      </c>
      <c r="AH2115" s="6" t="str">
        <f t="shared" si="454"/>
        <v/>
      </c>
      <c r="AI2115" s="6" t="str">
        <f t="shared" si="455"/>
        <v/>
      </c>
      <c r="AJ2115" s="6">
        <v>2108</v>
      </c>
      <c r="AK2115" s="73" t="str">
        <f t="shared" si="456"/>
        <v/>
      </c>
      <c r="AL2115" s="6" t="str">
        <f t="shared" si="457"/>
        <v/>
      </c>
      <c r="AN2115" s="6" t="str">
        <f>IF(D2115="", "", IF(COUNTIF($D$8:D2114, D2115)&gt;0, "", MAX($AN$7:AN2114)+1))</f>
        <v/>
      </c>
      <c r="AO2115" s="6" t="str">
        <f t="shared" si="458"/>
        <v/>
      </c>
      <c r="AP2115" s="6" t="str">
        <f t="shared" si="459"/>
        <v/>
      </c>
      <c r="AQ2115" s="6" t="str">
        <f t="shared" si="460"/>
        <v/>
      </c>
      <c r="AR2115" s="6" t="str">
        <f t="shared" si="461"/>
        <v/>
      </c>
    </row>
    <row r="2116" spans="1:44" x14ac:dyDescent="0.25">
      <c r="A2116" s="22"/>
      <c r="B2116" s="121"/>
      <c r="C2116" s="121"/>
      <c r="D2116" s="121"/>
      <c r="E2116" s="122"/>
      <c r="F2116" s="123"/>
      <c r="G2116" s="123"/>
      <c r="H2116" s="22"/>
      <c r="I2116" s="122" t="str">
        <f>IF('Stock Takes'!$AC2117="", "", 'Stock Takes'!$AC2117)</f>
        <v/>
      </c>
      <c r="J2116" s="122" t="str">
        <f t="shared" si="448"/>
        <v/>
      </c>
      <c r="K2116" s="122" t="str">
        <f>IF($U$7=6, "", IF('Stock Takes'!AE$6="*", 'Stock Takes'!AE2117, IF('Stock Takes'!AF$6="*", 'Stock Takes'!AF2117, IF('Stock Takes'!AG$6="*", 'Stock Takes'!AG2117, IF('Stock Takes'!AH$6="*", 'Stock Takes'!AH2117, IF('Stock Takes'!AI$6="*", 'Stock Takes'!AI2117, IF('Stock Takes'!AJ$6="*", 'Stock Takes'!AJ2117)))))))</f>
        <v/>
      </c>
      <c r="L2116" s="122" t="str">
        <f t="shared" si="449"/>
        <v/>
      </c>
      <c r="M2116" s="22"/>
      <c r="AC2116" s="17">
        <f t="shared" si="450"/>
        <v>0</v>
      </c>
      <c r="AD2116" s="18">
        <f t="shared" si="451"/>
        <v>0</v>
      </c>
      <c r="AF2116" s="6" t="str">
        <f t="shared" si="452"/>
        <v/>
      </c>
      <c r="AG2116" s="6" t="str">
        <f t="shared" si="453"/>
        <v/>
      </c>
      <c r="AH2116" s="6" t="str">
        <f t="shared" si="454"/>
        <v/>
      </c>
      <c r="AI2116" s="6" t="str">
        <f t="shared" si="455"/>
        <v/>
      </c>
      <c r="AJ2116" s="6">
        <v>2109</v>
      </c>
      <c r="AK2116" s="73" t="str">
        <f t="shared" si="456"/>
        <v/>
      </c>
      <c r="AL2116" s="6" t="str">
        <f t="shared" si="457"/>
        <v/>
      </c>
      <c r="AN2116" s="6" t="str">
        <f>IF(D2116="", "", IF(COUNTIF($D$8:D2115, D2116)&gt;0, "", MAX($AN$7:AN2115)+1))</f>
        <v/>
      </c>
      <c r="AO2116" s="6" t="str">
        <f t="shared" si="458"/>
        <v/>
      </c>
      <c r="AP2116" s="6" t="str">
        <f t="shared" si="459"/>
        <v/>
      </c>
      <c r="AQ2116" s="6" t="str">
        <f t="shared" si="460"/>
        <v/>
      </c>
      <c r="AR2116" s="6" t="str">
        <f t="shared" si="461"/>
        <v/>
      </c>
    </row>
    <row r="2117" spans="1:44" x14ac:dyDescent="0.25">
      <c r="A2117" s="22"/>
      <c r="B2117" s="121"/>
      <c r="C2117" s="121"/>
      <c r="D2117" s="121"/>
      <c r="E2117" s="122"/>
      <c r="F2117" s="123"/>
      <c r="G2117" s="123"/>
      <c r="H2117" s="22"/>
      <c r="I2117" s="122" t="str">
        <f>IF('Stock Takes'!$AC2118="", "", 'Stock Takes'!$AC2118)</f>
        <v/>
      </c>
      <c r="J2117" s="122" t="str">
        <f t="shared" si="448"/>
        <v/>
      </c>
      <c r="K2117" s="122" t="str">
        <f>IF($U$7=6, "", IF('Stock Takes'!AE$6="*", 'Stock Takes'!AE2118, IF('Stock Takes'!AF$6="*", 'Stock Takes'!AF2118, IF('Stock Takes'!AG$6="*", 'Stock Takes'!AG2118, IF('Stock Takes'!AH$6="*", 'Stock Takes'!AH2118, IF('Stock Takes'!AI$6="*", 'Stock Takes'!AI2118, IF('Stock Takes'!AJ$6="*", 'Stock Takes'!AJ2118)))))))</f>
        <v/>
      </c>
      <c r="L2117" s="122" t="str">
        <f t="shared" si="449"/>
        <v/>
      </c>
      <c r="M2117" s="22"/>
      <c r="AC2117" s="17">
        <f t="shared" si="450"/>
        <v>0</v>
      </c>
      <c r="AD2117" s="18">
        <f t="shared" si="451"/>
        <v>0</v>
      </c>
      <c r="AF2117" s="6" t="str">
        <f t="shared" si="452"/>
        <v/>
      </c>
      <c r="AG2117" s="6" t="str">
        <f t="shared" si="453"/>
        <v/>
      </c>
      <c r="AH2117" s="6" t="str">
        <f t="shared" si="454"/>
        <v/>
      </c>
      <c r="AI2117" s="6" t="str">
        <f t="shared" si="455"/>
        <v/>
      </c>
      <c r="AJ2117" s="6">
        <v>2110</v>
      </c>
      <c r="AK2117" s="73" t="str">
        <f t="shared" si="456"/>
        <v/>
      </c>
      <c r="AL2117" s="6" t="str">
        <f t="shared" si="457"/>
        <v/>
      </c>
      <c r="AN2117" s="6" t="str">
        <f>IF(D2117="", "", IF(COUNTIF($D$8:D2116, D2117)&gt;0, "", MAX($AN$7:AN2116)+1))</f>
        <v/>
      </c>
      <c r="AO2117" s="6" t="str">
        <f t="shared" si="458"/>
        <v/>
      </c>
      <c r="AP2117" s="6" t="str">
        <f t="shared" si="459"/>
        <v/>
      </c>
      <c r="AQ2117" s="6" t="str">
        <f t="shared" si="460"/>
        <v/>
      </c>
      <c r="AR2117" s="6" t="str">
        <f t="shared" si="461"/>
        <v/>
      </c>
    </row>
    <row r="2118" spans="1:44" x14ac:dyDescent="0.25">
      <c r="A2118" s="22"/>
      <c r="B2118" s="121"/>
      <c r="C2118" s="121"/>
      <c r="D2118" s="121"/>
      <c r="E2118" s="122"/>
      <c r="F2118" s="123"/>
      <c r="G2118" s="123"/>
      <c r="H2118" s="22"/>
      <c r="I2118" s="122" t="str">
        <f>IF('Stock Takes'!$AC2119="", "", 'Stock Takes'!$AC2119)</f>
        <v/>
      </c>
      <c r="J2118" s="122" t="str">
        <f t="shared" si="448"/>
        <v/>
      </c>
      <c r="K2118" s="122" t="str">
        <f>IF($U$7=6, "", IF('Stock Takes'!AE$6="*", 'Stock Takes'!AE2119, IF('Stock Takes'!AF$6="*", 'Stock Takes'!AF2119, IF('Stock Takes'!AG$6="*", 'Stock Takes'!AG2119, IF('Stock Takes'!AH$6="*", 'Stock Takes'!AH2119, IF('Stock Takes'!AI$6="*", 'Stock Takes'!AI2119, IF('Stock Takes'!AJ$6="*", 'Stock Takes'!AJ2119)))))))</f>
        <v/>
      </c>
      <c r="L2118" s="122" t="str">
        <f t="shared" si="449"/>
        <v/>
      </c>
      <c r="M2118" s="22"/>
      <c r="AC2118" s="17">
        <f t="shared" si="450"/>
        <v>0</v>
      </c>
      <c r="AD2118" s="18">
        <f t="shared" si="451"/>
        <v>0</v>
      </c>
      <c r="AF2118" s="6" t="str">
        <f t="shared" si="452"/>
        <v/>
      </c>
      <c r="AG2118" s="6" t="str">
        <f t="shared" si="453"/>
        <v/>
      </c>
      <c r="AH2118" s="6" t="str">
        <f t="shared" si="454"/>
        <v/>
      </c>
      <c r="AI2118" s="6" t="str">
        <f t="shared" si="455"/>
        <v/>
      </c>
      <c r="AJ2118" s="6">
        <v>2111</v>
      </c>
      <c r="AK2118" s="73" t="str">
        <f t="shared" si="456"/>
        <v/>
      </c>
      <c r="AL2118" s="6" t="str">
        <f t="shared" si="457"/>
        <v/>
      </c>
      <c r="AN2118" s="6" t="str">
        <f>IF(D2118="", "", IF(COUNTIF($D$8:D2117, D2118)&gt;0, "", MAX($AN$7:AN2117)+1))</f>
        <v/>
      </c>
      <c r="AO2118" s="6" t="str">
        <f t="shared" si="458"/>
        <v/>
      </c>
      <c r="AP2118" s="6" t="str">
        <f t="shared" si="459"/>
        <v/>
      </c>
      <c r="AQ2118" s="6" t="str">
        <f t="shared" si="460"/>
        <v/>
      </c>
      <c r="AR2118" s="6" t="str">
        <f t="shared" si="461"/>
        <v/>
      </c>
    </row>
    <row r="2119" spans="1:44" x14ac:dyDescent="0.25">
      <c r="A2119" s="22"/>
      <c r="B2119" s="121"/>
      <c r="C2119" s="121"/>
      <c r="D2119" s="121"/>
      <c r="E2119" s="122"/>
      <c r="F2119" s="123"/>
      <c r="G2119" s="123"/>
      <c r="H2119" s="22"/>
      <c r="I2119" s="122" t="str">
        <f>IF('Stock Takes'!$AC2120="", "", 'Stock Takes'!$AC2120)</f>
        <v/>
      </c>
      <c r="J2119" s="122" t="str">
        <f t="shared" si="448"/>
        <v/>
      </c>
      <c r="K2119" s="122" t="str">
        <f>IF($U$7=6, "", IF('Stock Takes'!AE$6="*", 'Stock Takes'!AE2120, IF('Stock Takes'!AF$6="*", 'Stock Takes'!AF2120, IF('Stock Takes'!AG$6="*", 'Stock Takes'!AG2120, IF('Stock Takes'!AH$6="*", 'Stock Takes'!AH2120, IF('Stock Takes'!AI$6="*", 'Stock Takes'!AI2120, IF('Stock Takes'!AJ$6="*", 'Stock Takes'!AJ2120)))))))</f>
        <v/>
      </c>
      <c r="L2119" s="122" t="str">
        <f t="shared" si="449"/>
        <v/>
      </c>
      <c r="M2119" s="22"/>
      <c r="AC2119" s="17">
        <f t="shared" si="450"/>
        <v>0</v>
      </c>
      <c r="AD2119" s="18">
        <f t="shared" si="451"/>
        <v>0</v>
      </c>
      <c r="AF2119" s="6" t="str">
        <f t="shared" si="452"/>
        <v/>
      </c>
      <c r="AG2119" s="6" t="str">
        <f t="shared" si="453"/>
        <v/>
      </c>
      <c r="AH2119" s="6" t="str">
        <f t="shared" si="454"/>
        <v/>
      </c>
      <c r="AI2119" s="6" t="str">
        <f t="shared" si="455"/>
        <v/>
      </c>
      <c r="AJ2119" s="6">
        <v>2112</v>
      </c>
      <c r="AK2119" s="73" t="str">
        <f t="shared" si="456"/>
        <v/>
      </c>
      <c r="AL2119" s="6" t="str">
        <f t="shared" si="457"/>
        <v/>
      </c>
      <c r="AN2119" s="6" t="str">
        <f>IF(D2119="", "", IF(COUNTIF($D$8:D2118, D2119)&gt;0, "", MAX($AN$7:AN2118)+1))</f>
        <v/>
      </c>
      <c r="AO2119" s="6" t="str">
        <f t="shared" si="458"/>
        <v/>
      </c>
      <c r="AP2119" s="6" t="str">
        <f t="shared" si="459"/>
        <v/>
      </c>
      <c r="AQ2119" s="6" t="str">
        <f t="shared" si="460"/>
        <v/>
      </c>
      <c r="AR2119" s="6" t="str">
        <f t="shared" si="461"/>
        <v/>
      </c>
    </row>
    <row r="2120" spans="1:44" x14ac:dyDescent="0.25">
      <c r="A2120" s="22"/>
      <c r="B2120" s="121"/>
      <c r="C2120" s="121"/>
      <c r="D2120" s="121"/>
      <c r="E2120" s="122"/>
      <c r="F2120" s="123"/>
      <c r="G2120" s="123"/>
      <c r="H2120" s="22"/>
      <c r="I2120" s="122" t="str">
        <f>IF('Stock Takes'!$AC2121="", "", 'Stock Takes'!$AC2121)</f>
        <v/>
      </c>
      <c r="J2120" s="122" t="str">
        <f t="shared" ref="J2120:J2183" si="462">IF(B2120="", "", IF(I2120=0, $AC$4, IF(I2120&lt;E2120, $AC$5, $AC$3)))</f>
        <v/>
      </c>
      <c r="K2120" s="122" t="str">
        <f>IF($U$7=6, "", IF('Stock Takes'!AE$6="*", 'Stock Takes'!AE2121, IF('Stock Takes'!AF$6="*", 'Stock Takes'!AF2121, IF('Stock Takes'!AG$6="*", 'Stock Takes'!AG2121, IF('Stock Takes'!AH$6="*", 'Stock Takes'!AH2121, IF('Stock Takes'!AI$6="*", 'Stock Takes'!AI2121, IF('Stock Takes'!AJ$6="*", 'Stock Takes'!AJ2121)))))))</f>
        <v/>
      </c>
      <c r="L2120" s="122" t="str">
        <f t="shared" si="449"/>
        <v/>
      </c>
      <c r="M2120" s="22"/>
      <c r="AC2120" s="17">
        <f t="shared" si="450"/>
        <v>0</v>
      </c>
      <c r="AD2120" s="18">
        <f t="shared" si="451"/>
        <v>0</v>
      </c>
      <c r="AF2120" s="6" t="str">
        <f t="shared" si="452"/>
        <v/>
      </c>
      <c r="AG2120" s="6" t="str">
        <f t="shared" si="453"/>
        <v/>
      </c>
      <c r="AH2120" s="6" t="str">
        <f t="shared" si="454"/>
        <v/>
      </c>
      <c r="AI2120" s="6" t="str">
        <f t="shared" si="455"/>
        <v/>
      </c>
      <c r="AJ2120" s="6">
        <v>2113</v>
      </c>
      <c r="AK2120" s="73" t="str">
        <f t="shared" si="456"/>
        <v/>
      </c>
      <c r="AL2120" s="6" t="str">
        <f t="shared" si="457"/>
        <v/>
      </c>
      <c r="AN2120" s="6" t="str">
        <f>IF(D2120="", "", IF(COUNTIF($D$8:D2119, D2120)&gt;0, "", MAX($AN$7:AN2119)+1))</f>
        <v/>
      </c>
      <c r="AO2120" s="6" t="str">
        <f t="shared" si="458"/>
        <v/>
      </c>
      <c r="AP2120" s="6" t="str">
        <f t="shared" si="459"/>
        <v/>
      </c>
      <c r="AQ2120" s="6" t="str">
        <f t="shared" si="460"/>
        <v/>
      </c>
      <c r="AR2120" s="6" t="str">
        <f t="shared" si="461"/>
        <v/>
      </c>
    </row>
    <row r="2121" spans="1:44" x14ac:dyDescent="0.25">
      <c r="A2121" s="22"/>
      <c r="B2121" s="121"/>
      <c r="C2121" s="121"/>
      <c r="D2121" s="121"/>
      <c r="E2121" s="122"/>
      <c r="F2121" s="123"/>
      <c r="G2121" s="123"/>
      <c r="H2121" s="22"/>
      <c r="I2121" s="122" t="str">
        <f>IF('Stock Takes'!$AC2122="", "", 'Stock Takes'!$AC2122)</f>
        <v/>
      </c>
      <c r="J2121" s="122" t="str">
        <f t="shared" si="462"/>
        <v/>
      </c>
      <c r="K2121" s="122" t="str">
        <f>IF($U$7=6, "", IF('Stock Takes'!AE$6="*", 'Stock Takes'!AE2122, IF('Stock Takes'!AF$6="*", 'Stock Takes'!AF2122, IF('Stock Takes'!AG$6="*", 'Stock Takes'!AG2122, IF('Stock Takes'!AH$6="*", 'Stock Takes'!AH2122, IF('Stock Takes'!AI$6="*", 'Stock Takes'!AI2122, IF('Stock Takes'!AJ$6="*", 'Stock Takes'!AJ2122)))))))</f>
        <v/>
      </c>
      <c r="L2121" s="122" t="str">
        <f t="shared" ref="L2121:L2184" si="463">IFERROR(IF(B2121="", "", IF(I2121&lt;(K2121/$U$3*$U$5), $AC$5, $AC$3)), "")</f>
        <v/>
      </c>
      <c r="M2121" s="22"/>
      <c r="AC2121" s="17">
        <f t="shared" ref="AC2121:AC2184" si="464">IFERROR(I2121*F2121, 0)</f>
        <v>0</v>
      </c>
      <c r="AD2121" s="18">
        <f t="shared" ref="AD2121:AD2184" si="465">IFERROR(G2121*I2121, 0)</f>
        <v>0</v>
      </c>
      <c r="AF2121" s="6" t="str">
        <f t="shared" ref="AF2121:AF2184" si="466">IF(OR(AND($J2121=$AC$3, $L2121=$AC$3), $B2121=""), "", IF($J2121=$AC$3, 0, $I2121-$E2121))</f>
        <v/>
      </c>
      <c r="AG2121" s="6" t="str">
        <f t="shared" ref="AG2121:AG2184" si="467">IF(OR(AND($J2121=$AC$3, $L2121=$AC$3), $B2121=""), "", IF($L2121=$AC$3, 0, ROUND(($K2121/$U$3*$U$5), 0)-$I2121))</f>
        <v/>
      </c>
      <c r="AH2121" s="6" t="str">
        <f t="shared" ref="AH2121:AH2184" si="468">IF(AF2121="", "", RANK(AF2121, $AF$8:$AF$2507, 1))</f>
        <v/>
      </c>
      <c r="AI2121" s="6" t="str">
        <f t="shared" ref="AI2121:AI2184" si="469">IF(AG2121="", "", RANK(AG2121, $AG$8:$AG$2507, 0))</f>
        <v/>
      </c>
      <c r="AJ2121" s="6">
        <v>2114</v>
      </c>
      <c r="AK2121" s="73" t="str">
        <f t="shared" ref="AK2121:AK2184" si="470">IFERROR(IF(OR($AK$3="", $AK$3=D2121), IF($B2121="", "", ($AH2121*0.0001)+($AI2121*0.00000001)+(AJ2121*0.000000000001)), ""), "")</f>
        <v/>
      </c>
      <c r="AL2121" s="6" t="str">
        <f t="shared" ref="AL2121:AL2184" si="471">IFERROR(IF(B2121="", "", RANK(AK2121, $AK$8:$AK$2507, 1)), "")</f>
        <v/>
      </c>
      <c r="AN2121" s="6" t="str">
        <f>IF(D2121="", "", IF(COUNTIF($D$8:D2120, D2121)&gt;0, "", MAX($AN$7:AN2120)+1))</f>
        <v/>
      </c>
      <c r="AO2121" s="6" t="str">
        <f t="shared" ref="AO2121:AO2184" si="472">IFERROR(INDEX($D$8:$D$2507, MATCH(AJ2121, $AN$8:$AN$2507, 0)), "")</f>
        <v/>
      </c>
      <c r="AP2121" s="6" t="str">
        <f t="shared" ref="AP2121:AP2184" si="473">IF(AO2121="", "", COUNTIF($AO$8:$AO$2507,"&lt;"&amp;AO2121)+1)</f>
        <v/>
      </c>
      <c r="AQ2121" s="6" t="str">
        <f t="shared" ref="AQ2121:AQ2184" si="474">IF(AP2121="", "", AP2121-$AP$4)</f>
        <v/>
      </c>
      <c r="AR2121" s="6" t="str">
        <f t="shared" ref="AR2121:AR2184" si="475">IFERROR(INDEX($AO$8:$AO$2507, MATCH(AJ2121, $AQ$8:$AQ$2507, 0)), "")</f>
        <v/>
      </c>
    </row>
    <row r="2122" spans="1:44" x14ac:dyDescent="0.25">
      <c r="A2122" s="22"/>
      <c r="B2122" s="121"/>
      <c r="C2122" s="121"/>
      <c r="D2122" s="121"/>
      <c r="E2122" s="122"/>
      <c r="F2122" s="123"/>
      <c r="G2122" s="123"/>
      <c r="H2122" s="22"/>
      <c r="I2122" s="122" t="str">
        <f>IF('Stock Takes'!$AC2123="", "", 'Stock Takes'!$AC2123)</f>
        <v/>
      </c>
      <c r="J2122" s="122" t="str">
        <f t="shared" si="462"/>
        <v/>
      </c>
      <c r="K2122" s="122" t="str">
        <f>IF($U$7=6, "", IF('Stock Takes'!AE$6="*", 'Stock Takes'!AE2123, IF('Stock Takes'!AF$6="*", 'Stock Takes'!AF2123, IF('Stock Takes'!AG$6="*", 'Stock Takes'!AG2123, IF('Stock Takes'!AH$6="*", 'Stock Takes'!AH2123, IF('Stock Takes'!AI$6="*", 'Stock Takes'!AI2123, IF('Stock Takes'!AJ$6="*", 'Stock Takes'!AJ2123)))))))</f>
        <v/>
      </c>
      <c r="L2122" s="122" t="str">
        <f t="shared" si="463"/>
        <v/>
      </c>
      <c r="M2122" s="22"/>
      <c r="AC2122" s="17">
        <f t="shared" si="464"/>
        <v>0</v>
      </c>
      <c r="AD2122" s="18">
        <f t="shared" si="465"/>
        <v>0</v>
      </c>
      <c r="AF2122" s="6" t="str">
        <f t="shared" si="466"/>
        <v/>
      </c>
      <c r="AG2122" s="6" t="str">
        <f t="shared" si="467"/>
        <v/>
      </c>
      <c r="AH2122" s="6" t="str">
        <f t="shared" si="468"/>
        <v/>
      </c>
      <c r="AI2122" s="6" t="str">
        <f t="shared" si="469"/>
        <v/>
      </c>
      <c r="AJ2122" s="6">
        <v>2115</v>
      </c>
      <c r="AK2122" s="73" t="str">
        <f t="shared" si="470"/>
        <v/>
      </c>
      <c r="AL2122" s="6" t="str">
        <f t="shared" si="471"/>
        <v/>
      </c>
      <c r="AN2122" s="6" t="str">
        <f>IF(D2122="", "", IF(COUNTIF($D$8:D2121, D2122)&gt;0, "", MAX($AN$7:AN2121)+1))</f>
        <v/>
      </c>
      <c r="AO2122" s="6" t="str">
        <f t="shared" si="472"/>
        <v/>
      </c>
      <c r="AP2122" s="6" t="str">
        <f t="shared" si="473"/>
        <v/>
      </c>
      <c r="AQ2122" s="6" t="str">
        <f t="shared" si="474"/>
        <v/>
      </c>
      <c r="AR2122" s="6" t="str">
        <f t="shared" si="475"/>
        <v/>
      </c>
    </row>
    <row r="2123" spans="1:44" x14ac:dyDescent="0.25">
      <c r="A2123" s="22"/>
      <c r="B2123" s="121"/>
      <c r="C2123" s="121"/>
      <c r="D2123" s="121"/>
      <c r="E2123" s="122"/>
      <c r="F2123" s="123"/>
      <c r="G2123" s="123"/>
      <c r="H2123" s="22"/>
      <c r="I2123" s="122" t="str">
        <f>IF('Stock Takes'!$AC2124="", "", 'Stock Takes'!$AC2124)</f>
        <v/>
      </c>
      <c r="J2123" s="122" t="str">
        <f t="shared" si="462"/>
        <v/>
      </c>
      <c r="K2123" s="122" t="str">
        <f>IF($U$7=6, "", IF('Stock Takes'!AE$6="*", 'Stock Takes'!AE2124, IF('Stock Takes'!AF$6="*", 'Stock Takes'!AF2124, IF('Stock Takes'!AG$6="*", 'Stock Takes'!AG2124, IF('Stock Takes'!AH$6="*", 'Stock Takes'!AH2124, IF('Stock Takes'!AI$6="*", 'Stock Takes'!AI2124, IF('Stock Takes'!AJ$6="*", 'Stock Takes'!AJ2124)))))))</f>
        <v/>
      </c>
      <c r="L2123" s="122" t="str">
        <f t="shared" si="463"/>
        <v/>
      </c>
      <c r="M2123" s="22"/>
      <c r="AC2123" s="17">
        <f t="shared" si="464"/>
        <v>0</v>
      </c>
      <c r="AD2123" s="18">
        <f t="shared" si="465"/>
        <v>0</v>
      </c>
      <c r="AF2123" s="6" t="str">
        <f t="shared" si="466"/>
        <v/>
      </c>
      <c r="AG2123" s="6" t="str">
        <f t="shared" si="467"/>
        <v/>
      </c>
      <c r="AH2123" s="6" t="str">
        <f t="shared" si="468"/>
        <v/>
      </c>
      <c r="AI2123" s="6" t="str">
        <f t="shared" si="469"/>
        <v/>
      </c>
      <c r="AJ2123" s="6">
        <v>2116</v>
      </c>
      <c r="AK2123" s="73" t="str">
        <f t="shared" si="470"/>
        <v/>
      </c>
      <c r="AL2123" s="6" t="str">
        <f t="shared" si="471"/>
        <v/>
      </c>
      <c r="AN2123" s="6" t="str">
        <f>IF(D2123="", "", IF(COUNTIF($D$8:D2122, D2123)&gt;0, "", MAX($AN$7:AN2122)+1))</f>
        <v/>
      </c>
      <c r="AO2123" s="6" t="str">
        <f t="shared" si="472"/>
        <v/>
      </c>
      <c r="AP2123" s="6" t="str">
        <f t="shared" si="473"/>
        <v/>
      </c>
      <c r="AQ2123" s="6" t="str">
        <f t="shared" si="474"/>
        <v/>
      </c>
      <c r="AR2123" s="6" t="str">
        <f t="shared" si="475"/>
        <v/>
      </c>
    </row>
    <row r="2124" spans="1:44" x14ac:dyDescent="0.25">
      <c r="A2124" s="22"/>
      <c r="B2124" s="121"/>
      <c r="C2124" s="121"/>
      <c r="D2124" s="121"/>
      <c r="E2124" s="122"/>
      <c r="F2124" s="123"/>
      <c r="G2124" s="123"/>
      <c r="H2124" s="22"/>
      <c r="I2124" s="122" t="str">
        <f>IF('Stock Takes'!$AC2125="", "", 'Stock Takes'!$AC2125)</f>
        <v/>
      </c>
      <c r="J2124" s="122" t="str">
        <f t="shared" si="462"/>
        <v/>
      </c>
      <c r="K2124" s="122" t="str">
        <f>IF($U$7=6, "", IF('Stock Takes'!AE$6="*", 'Stock Takes'!AE2125, IF('Stock Takes'!AF$6="*", 'Stock Takes'!AF2125, IF('Stock Takes'!AG$6="*", 'Stock Takes'!AG2125, IF('Stock Takes'!AH$6="*", 'Stock Takes'!AH2125, IF('Stock Takes'!AI$6="*", 'Stock Takes'!AI2125, IF('Stock Takes'!AJ$6="*", 'Stock Takes'!AJ2125)))))))</f>
        <v/>
      </c>
      <c r="L2124" s="122" t="str">
        <f t="shared" si="463"/>
        <v/>
      </c>
      <c r="M2124" s="22"/>
      <c r="AC2124" s="17">
        <f t="shared" si="464"/>
        <v>0</v>
      </c>
      <c r="AD2124" s="18">
        <f t="shared" si="465"/>
        <v>0</v>
      </c>
      <c r="AF2124" s="6" t="str">
        <f t="shared" si="466"/>
        <v/>
      </c>
      <c r="AG2124" s="6" t="str">
        <f t="shared" si="467"/>
        <v/>
      </c>
      <c r="AH2124" s="6" t="str">
        <f t="shared" si="468"/>
        <v/>
      </c>
      <c r="AI2124" s="6" t="str">
        <f t="shared" si="469"/>
        <v/>
      </c>
      <c r="AJ2124" s="6">
        <v>2117</v>
      </c>
      <c r="AK2124" s="73" t="str">
        <f t="shared" si="470"/>
        <v/>
      </c>
      <c r="AL2124" s="6" t="str">
        <f t="shared" si="471"/>
        <v/>
      </c>
      <c r="AN2124" s="6" t="str">
        <f>IF(D2124="", "", IF(COUNTIF($D$8:D2123, D2124)&gt;0, "", MAX($AN$7:AN2123)+1))</f>
        <v/>
      </c>
      <c r="AO2124" s="6" t="str">
        <f t="shared" si="472"/>
        <v/>
      </c>
      <c r="AP2124" s="6" t="str">
        <f t="shared" si="473"/>
        <v/>
      </c>
      <c r="AQ2124" s="6" t="str">
        <f t="shared" si="474"/>
        <v/>
      </c>
      <c r="AR2124" s="6" t="str">
        <f t="shared" si="475"/>
        <v/>
      </c>
    </row>
    <row r="2125" spans="1:44" x14ac:dyDescent="0.25">
      <c r="A2125" s="22"/>
      <c r="B2125" s="121"/>
      <c r="C2125" s="121"/>
      <c r="D2125" s="121"/>
      <c r="E2125" s="122"/>
      <c r="F2125" s="123"/>
      <c r="G2125" s="123"/>
      <c r="H2125" s="22"/>
      <c r="I2125" s="122" t="str">
        <f>IF('Stock Takes'!$AC2126="", "", 'Stock Takes'!$AC2126)</f>
        <v/>
      </c>
      <c r="J2125" s="122" t="str">
        <f t="shared" si="462"/>
        <v/>
      </c>
      <c r="K2125" s="122" t="str">
        <f>IF($U$7=6, "", IF('Stock Takes'!AE$6="*", 'Stock Takes'!AE2126, IF('Stock Takes'!AF$6="*", 'Stock Takes'!AF2126, IF('Stock Takes'!AG$6="*", 'Stock Takes'!AG2126, IF('Stock Takes'!AH$6="*", 'Stock Takes'!AH2126, IF('Stock Takes'!AI$6="*", 'Stock Takes'!AI2126, IF('Stock Takes'!AJ$6="*", 'Stock Takes'!AJ2126)))))))</f>
        <v/>
      </c>
      <c r="L2125" s="122" t="str">
        <f t="shared" si="463"/>
        <v/>
      </c>
      <c r="M2125" s="22"/>
      <c r="AC2125" s="17">
        <f t="shared" si="464"/>
        <v>0</v>
      </c>
      <c r="AD2125" s="18">
        <f t="shared" si="465"/>
        <v>0</v>
      </c>
      <c r="AF2125" s="6" t="str">
        <f t="shared" si="466"/>
        <v/>
      </c>
      <c r="AG2125" s="6" t="str">
        <f t="shared" si="467"/>
        <v/>
      </c>
      <c r="AH2125" s="6" t="str">
        <f t="shared" si="468"/>
        <v/>
      </c>
      <c r="AI2125" s="6" t="str">
        <f t="shared" si="469"/>
        <v/>
      </c>
      <c r="AJ2125" s="6">
        <v>2118</v>
      </c>
      <c r="AK2125" s="73" t="str">
        <f t="shared" si="470"/>
        <v/>
      </c>
      <c r="AL2125" s="6" t="str">
        <f t="shared" si="471"/>
        <v/>
      </c>
      <c r="AN2125" s="6" t="str">
        <f>IF(D2125="", "", IF(COUNTIF($D$8:D2124, D2125)&gt;0, "", MAX($AN$7:AN2124)+1))</f>
        <v/>
      </c>
      <c r="AO2125" s="6" t="str">
        <f t="shared" si="472"/>
        <v/>
      </c>
      <c r="AP2125" s="6" t="str">
        <f t="shared" si="473"/>
        <v/>
      </c>
      <c r="AQ2125" s="6" t="str">
        <f t="shared" si="474"/>
        <v/>
      </c>
      <c r="AR2125" s="6" t="str">
        <f t="shared" si="475"/>
        <v/>
      </c>
    </row>
    <row r="2126" spans="1:44" x14ac:dyDescent="0.25">
      <c r="A2126" s="22"/>
      <c r="B2126" s="121"/>
      <c r="C2126" s="121"/>
      <c r="D2126" s="121"/>
      <c r="E2126" s="122"/>
      <c r="F2126" s="123"/>
      <c r="G2126" s="123"/>
      <c r="H2126" s="22"/>
      <c r="I2126" s="122" t="str">
        <f>IF('Stock Takes'!$AC2127="", "", 'Stock Takes'!$AC2127)</f>
        <v/>
      </c>
      <c r="J2126" s="122" t="str">
        <f t="shared" si="462"/>
        <v/>
      </c>
      <c r="K2126" s="122" t="str">
        <f>IF($U$7=6, "", IF('Stock Takes'!AE$6="*", 'Stock Takes'!AE2127, IF('Stock Takes'!AF$6="*", 'Stock Takes'!AF2127, IF('Stock Takes'!AG$6="*", 'Stock Takes'!AG2127, IF('Stock Takes'!AH$6="*", 'Stock Takes'!AH2127, IF('Stock Takes'!AI$6="*", 'Stock Takes'!AI2127, IF('Stock Takes'!AJ$6="*", 'Stock Takes'!AJ2127)))))))</f>
        <v/>
      </c>
      <c r="L2126" s="122" t="str">
        <f t="shared" si="463"/>
        <v/>
      </c>
      <c r="M2126" s="22"/>
      <c r="AC2126" s="17">
        <f t="shared" si="464"/>
        <v>0</v>
      </c>
      <c r="AD2126" s="18">
        <f t="shared" si="465"/>
        <v>0</v>
      </c>
      <c r="AF2126" s="6" t="str">
        <f t="shared" si="466"/>
        <v/>
      </c>
      <c r="AG2126" s="6" t="str">
        <f t="shared" si="467"/>
        <v/>
      </c>
      <c r="AH2126" s="6" t="str">
        <f t="shared" si="468"/>
        <v/>
      </c>
      <c r="AI2126" s="6" t="str">
        <f t="shared" si="469"/>
        <v/>
      </c>
      <c r="AJ2126" s="6">
        <v>2119</v>
      </c>
      <c r="AK2126" s="73" t="str">
        <f t="shared" si="470"/>
        <v/>
      </c>
      <c r="AL2126" s="6" t="str">
        <f t="shared" si="471"/>
        <v/>
      </c>
      <c r="AN2126" s="6" t="str">
        <f>IF(D2126="", "", IF(COUNTIF($D$8:D2125, D2126)&gt;0, "", MAX($AN$7:AN2125)+1))</f>
        <v/>
      </c>
      <c r="AO2126" s="6" t="str">
        <f t="shared" si="472"/>
        <v/>
      </c>
      <c r="AP2126" s="6" t="str">
        <f t="shared" si="473"/>
        <v/>
      </c>
      <c r="AQ2126" s="6" t="str">
        <f t="shared" si="474"/>
        <v/>
      </c>
      <c r="AR2126" s="6" t="str">
        <f t="shared" si="475"/>
        <v/>
      </c>
    </row>
    <row r="2127" spans="1:44" x14ac:dyDescent="0.25">
      <c r="A2127" s="22"/>
      <c r="B2127" s="121"/>
      <c r="C2127" s="121"/>
      <c r="D2127" s="121"/>
      <c r="E2127" s="122"/>
      <c r="F2127" s="123"/>
      <c r="G2127" s="123"/>
      <c r="H2127" s="22"/>
      <c r="I2127" s="122" t="str">
        <f>IF('Stock Takes'!$AC2128="", "", 'Stock Takes'!$AC2128)</f>
        <v/>
      </c>
      <c r="J2127" s="122" t="str">
        <f t="shared" si="462"/>
        <v/>
      </c>
      <c r="K2127" s="122" t="str">
        <f>IF($U$7=6, "", IF('Stock Takes'!AE$6="*", 'Stock Takes'!AE2128, IF('Stock Takes'!AF$6="*", 'Stock Takes'!AF2128, IF('Stock Takes'!AG$6="*", 'Stock Takes'!AG2128, IF('Stock Takes'!AH$6="*", 'Stock Takes'!AH2128, IF('Stock Takes'!AI$6="*", 'Stock Takes'!AI2128, IF('Stock Takes'!AJ$6="*", 'Stock Takes'!AJ2128)))))))</f>
        <v/>
      </c>
      <c r="L2127" s="122" t="str">
        <f t="shared" si="463"/>
        <v/>
      </c>
      <c r="M2127" s="22"/>
      <c r="AC2127" s="17">
        <f t="shared" si="464"/>
        <v>0</v>
      </c>
      <c r="AD2127" s="18">
        <f t="shared" si="465"/>
        <v>0</v>
      </c>
      <c r="AF2127" s="6" t="str">
        <f t="shared" si="466"/>
        <v/>
      </c>
      <c r="AG2127" s="6" t="str">
        <f t="shared" si="467"/>
        <v/>
      </c>
      <c r="AH2127" s="6" t="str">
        <f t="shared" si="468"/>
        <v/>
      </c>
      <c r="AI2127" s="6" t="str">
        <f t="shared" si="469"/>
        <v/>
      </c>
      <c r="AJ2127" s="6">
        <v>2120</v>
      </c>
      <c r="AK2127" s="73" t="str">
        <f t="shared" si="470"/>
        <v/>
      </c>
      <c r="AL2127" s="6" t="str">
        <f t="shared" si="471"/>
        <v/>
      </c>
      <c r="AN2127" s="6" t="str">
        <f>IF(D2127="", "", IF(COUNTIF($D$8:D2126, D2127)&gt;0, "", MAX($AN$7:AN2126)+1))</f>
        <v/>
      </c>
      <c r="AO2127" s="6" t="str">
        <f t="shared" si="472"/>
        <v/>
      </c>
      <c r="AP2127" s="6" t="str">
        <f t="shared" si="473"/>
        <v/>
      </c>
      <c r="AQ2127" s="6" t="str">
        <f t="shared" si="474"/>
        <v/>
      </c>
      <c r="AR2127" s="6" t="str">
        <f t="shared" si="475"/>
        <v/>
      </c>
    </row>
    <row r="2128" spans="1:44" x14ac:dyDescent="0.25">
      <c r="A2128" s="22"/>
      <c r="B2128" s="121"/>
      <c r="C2128" s="121"/>
      <c r="D2128" s="121"/>
      <c r="E2128" s="122"/>
      <c r="F2128" s="123"/>
      <c r="G2128" s="123"/>
      <c r="H2128" s="22"/>
      <c r="I2128" s="122" t="str">
        <f>IF('Stock Takes'!$AC2129="", "", 'Stock Takes'!$AC2129)</f>
        <v/>
      </c>
      <c r="J2128" s="122" t="str">
        <f t="shared" si="462"/>
        <v/>
      </c>
      <c r="K2128" s="122" t="str">
        <f>IF($U$7=6, "", IF('Stock Takes'!AE$6="*", 'Stock Takes'!AE2129, IF('Stock Takes'!AF$6="*", 'Stock Takes'!AF2129, IF('Stock Takes'!AG$6="*", 'Stock Takes'!AG2129, IF('Stock Takes'!AH$6="*", 'Stock Takes'!AH2129, IF('Stock Takes'!AI$6="*", 'Stock Takes'!AI2129, IF('Stock Takes'!AJ$6="*", 'Stock Takes'!AJ2129)))))))</f>
        <v/>
      </c>
      <c r="L2128" s="122" t="str">
        <f t="shared" si="463"/>
        <v/>
      </c>
      <c r="M2128" s="22"/>
      <c r="AC2128" s="17">
        <f t="shared" si="464"/>
        <v>0</v>
      </c>
      <c r="AD2128" s="18">
        <f t="shared" si="465"/>
        <v>0</v>
      </c>
      <c r="AF2128" s="6" t="str">
        <f t="shared" si="466"/>
        <v/>
      </c>
      <c r="AG2128" s="6" t="str">
        <f t="shared" si="467"/>
        <v/>
      </c>
      <c r="AH2128" s="6" t="str">
        <f t="shared" si="468"/>
        <v/>
      </c>
      <c r="AI2128" s="6" t="str">
        <f t="shared" si="469"/>
        <v/>
      </c>
      <c r="AJ2128" s="6">
        <v>2121</v>
      </c>
      <c r="AK2128" s="73" t="str">
        <f t="shared" si="470"/>
        <v/>
      </c>
      <c r="AL2128" s="6" t="str">
        <f t="shared" si="471"/>
        <v/>
      </c>
      <c r="AN2128" s="6" t="str">
        <f>IF(D2128="", "", IF(COUNTIF($D$8:D2127, D2128)&gt;0, "", MAX($AN$7:AN2127)+1))</f>
        <v/>
      </c>
      <c r="AO2128" s="6" t="str">
        <f t="shared" si="472"/>
        <v/>
      </c>
      <c r="AP2128" s="6" t="str">
        <f t="shared" si="473"/>
        <v/>
      </c>
      <c r="AQ2128" s="6" t="str">
        <f t="shared" si="474"/>
        <v/>
      </c>
      <c r="AR2128" s="6" t="str">
        <f t="shared" si="475"/>
        <v/>
      </c>
    </row>
    <row r="2129" spans="1:44" x14ac:dyDescent="0.25">
      <c r="A2129" s="22"/>
      <c r="B2129" s="121"/>
      <c r="C2129" s="121"/>
      <c r="D2129" s="121"/>
      <c r="E2129" s="122"/>
      <c r="F2129" s="123"/>
      <c r="G2129" s="123"/>
      <c r="H2129" s="22"/>
      <c r="I2129" s="122" t="str">
        <f>IF('Stock Takes'!$AC2130="", "", 'Stock Takes'!$AC2130)</f>
        <v/>
      </c>
      <c r="J2129" s="122" t="str">
        <f t="shared" si="462"/>
        <v/>
      </c>
      <c r="K2129" s="122" t="str">
        <f>IF($U$7=6, "", IF('Stock Takes'!AE$6="*", 'Stock Takes'!AE2130, IF('Stock Takes'!AF$6="*", 'Stock Takes'!AF2130, IF('Stock Takes'!AG$6="*", 'Stock Takes'!AG2130, IF('Stock Takes'!AH$6="*", 'Stock Takes'!AH2130, IF('Stock Takes'!AI$6="*", 'Stock Takes'!AI2130, IF('Stock Takes'!AJ$6="*", 'Stock Takes'!AJ2130)))))))</f>
        <v/>
      </c>
      <c r="L2129" s="122" t="str">
        <f t="shared" si="463"/>
        <v/>
      </c>
      <c r="M2129" s="22"/>
      <c r="AC2129" s="17">
        <f t="shared" si="464"/>
        <v>0</v>
      </c>
      <c r="AD2129" s="18">
        <f t="shared" si="465"/>
        <v>0</v>
      </c>
      <c r="AF2129" s="6" t="str">
        <f t="shared" si="466"/>
        <v/>
      </c>
      <c r="AG2129" s="6" t="str">
        <f t="shared" si="467"/>
        <v/>
      </c>
      <c r="AH2129" s="6" t="str">
        <f t="shared" si="468"/>
        <v/>
      </c>
      <c r="AI2129" s="6" t="str">
        <f t="shared" si="469"/>
        <v/>
      </c>
      <c r="AJ2129" s="6">
        <v>2122</v>
      </c>
      <c r="AK2129" s="73" t="str">
        <f t="shared" si="470"/>
        <v/>
      </c>
      <c r="AL2129" s="6" t="str">
        <f t="shared" si="471"/>
        <v/>
      </c>
      <c r="AN2129" s="6" t="str">
        <f>IF(D2129="", "", IF(COUNTIF($D$8:D2128, D2129)&gt;0, "", MAX($AN$7:AN2128)+1))</f>
        <v/>
      </c>
      <c r="AO2129" s="6" t="str">
        <f t="shared" si="472"/>
        <v/>
      </c>
      <c r="AP2129" s="6" t="str">
        <f t="shared" si="473"/>
        <v/>
      </c>
      <c r="AQ2129" s="6" t="str">
        <f t="shared" si="474"/>
        <v/>
      </c>
      <c r="AR2129" s="6" t="str">
        <f t="shared" si="475"/>
        <v/>
      </c>
    </row>
    <row r="2130" spans="1:44" x14ac:dyDescent="0.25">
      <c r="A2130" s="22"/>
      <c r="B2130" s="121"/>
      <c r="C2130" s="121"/>
      <c r="D2130" s="121"/>
      <c r="E2130" s="122"/>
      <c r="F2130" s="123"/>
      <c r="G2130" s="123"/>
      <c r="H2130" s="22"/>
      <c r="I2130" s="122" t="str">
        <f>IF('Stock Takes'!$AC2131="", "", 'Stock Takes'!$AC2131)</f>
        <v/>
      </c>
      <c r="J2130" s="122" t="str">
        <f t="shared" si="462"/>
        <v/>
      </c>
      <c r="K2130" s="122" t="str">
        <f>IF($U$7=6, "", IF('Stock Takes'!AE$6="*", 'Stock Takes'!AE2131, IF('Stock Takes'!AF$6="*", 'Stock Takes'!AF2131, IF('Stock Takes'!AG$6="*", 'Stock Takes'!AG2131, IF('Stock Takes'!AH$6="*", 'Stock Takes'!AH2131, IF('Stock Takes'!AI$6="*", 'Stock Takes'!AI2131, IF('Stock Takes'!AJ$6="*", 'Stock Takes'!AJ2131)))))))</f>
        <v/>
      </c>
      <c r="L2130" s="122" t="str">
        <f t="shared" si="463"/>
        <v/>
      </c>
      <c r="M2130" s="22"/>
      <c r="AC2130" s="17">
        <f t="shared" si="464"/>
        <v>0</v>
      </c>
      <c r="AD2130" s="18">
        <f t="shared" si="465"/>
        <v>0</v>
      </c>
      <c r="AF2130" s="6" t="str">
        <f t="shared" si="466"/>
        <v/>
      </c>
      <c r="AG2130" s="6" t="str">
        <f t="shared" si="467"/>
        <v/>
      </c>
      <c r="AH2130" s="6" t="str">
        <f t="shared" si="468"/>
        <v/>
      </c>
      <c r="AI2130" s="6" t="str">
        <f t="shared" si="469"/>
        <v/>
      </c>
      <c r="AJ2130" s="6">
        <v>2123</v>
      </c>
      <c r="AK2130" s="73" t="str">
        <f t="shared" si="470"/>
        <v/>
      </c>
      <c r="AL2130" s="6" t="str">
        <f t="shared" si="471"/>
        <v/>
      </c>
      <c r="AN2130" s="6" t="str">
        <f>IF(D2130="", "", IF(COUNTIF($D$8:D2129, D2130)&gt;0, "", MAX($AN$7:AN2129)+1))</f>
        <v/>
      </c>
      <c r="AO2130" s="6" t="str">
        <f t="shared" si="472"/>
        <v/>
      </c>
      <c r="AP2130" s="6" t="str">
        <f t="shared" si="473"/>
        <v/>
      </c>
      <c r="AQ2130" s="6" t="str">
        <f t="shared" si="474"/>
        <v/>
      </c>
      <c r="AR2130" s="6" t="str">
        <f t="shared" si="475"/>
        <v/>
      </c>
    </row>
    <row r="2131" spans="1:44" x14ac:dyDescent="0.25">
      <c r="A2131" s="22"/>
      <c r="B2131" s="121"/>
      <c r="C2131" s="121"/>
      <c r="D2131" s="121"/>
      <c r="E2131" s="122"/>
      <c r="F2131" s="123"/>
      <c r="G2131" s="123"/>
      <c r="H2131" s="22"/>
      <c r="I2131" s="122" t="str">
        <f>IF('Stock Takes'!$AC2132="", "", 'Stock Takes'!$AC2132)</f>
        <v/>
      </c>
      <c r="J2131" s="122" t="str">
        <f t="shared" si="462"/>
        <v/>
      </c>
      <c r="K2131" s="122" t="str">
        <f>IF($U$7=6, "", IF('Stock Takes'!AE$6="*", 'Stock Takes'!AE2132, IF('Stock Takes'!AF$6="*", 'Stock Takes'!AF2132, IF('Stock Takes'!AG$6="*", 'Stock Takes'!AG2132, IF('Stock Takes'!AH$6="*", 'Stock Takes'!AH2132, IF('Stock Takes'!AI$6="*", 'Stock Takes'!AI2132, IF('Stock Takes'!AJ$6="*", 'Stock Takes'!AJ2132)))))))</f>
        <v/>
      </c>
      <c r="L2131" s="122" t="str">
        <f t="shared" si="463"/>
        <v/>
      </c>
      <c r="M2131" s="22"/>
      <c r="AC2131" s="17">
        <f t="shared" si="464"/>
        <v>0</v>
      </c>
      <c r="AD2131" s="18">
        <f t="shared" si="465"/>
        <v>0</v>
      </c>
      <c r="AF2131" s="6" t="str">
        <f t="shared" si="466"/>
        <v/>
      </c>
      <c r="AG2131" s="6" t="str">
        <f t="shared" si="467"/>
        <v/>
      </c>
      <c r="AH2131" s="6" t="str">
        <f t="shared" si="468"/>
        <v/>
      </c>
      <c r="AI2131" s="6" t="str">
        <f t="shared" si="469"/>
        <v/>
      </c>
      <c r="AJ2131" s="6">
        <v>2124</v>
      </c>
      <c r="AK2131" s="73" t="str">
        <f t="shared" si="470"/>
        <v/>
      </c>
      <c r="AL2131" s="6" t="str">
        <f t="shared" si="471"/>
        <v/>
      </c>
      <c r="AN2131" s="6" t="str">
        <f>IF(D2131="", "", IF(COUNTIF($D$8:D2130, D2131)&gt;0, "", MAX($AN$7:AN2130)+1))</f>
        <v/>
      </c>
      <c r="AO2131" s="6" t="str">
        <f t="shared" si="472"/>
        <v/>
      </c>
      <c r="AP2131" s="6" t="str">
        <f t="shared" si="473"/>
        <v/>
      </c>
      <c r="AQ2131" s="6" t="str">
        <f t="shared" si="474"/>
        <v/>
      </c>
      <c r="AR2131" s="6" t="str">
        <f t="shared" si="475"/>
        <v/>
      </c>
    </row>
    <row r="2132" spans="1:44" x14ac:dyDescent="0.25">
      <c r="A2132" s="22"/>
      <c r="B2132" s="121"/>
      <c r="C2132" s="121"/>
      <c r="D2132" s="121"/>
      <c r="E2132" s="122"/>
      <c r="F2132" s="123"/>
      <c r="G2132" s="123"/>
      <c r="H2132" s="22"/>
      <c r="I2132" s="122" t="str">
        <f>IF('Stock Takes'!$AC2133="", "", 'Stock Takes'!$AC2133)</f>
        <v/>
      </c>
      <c r="J2132" s="122" t="str">
        <f t="shared" si="462"/>
        <v/>
      </c>
      <c r="K2132" s="122" t="str">
        <f>IF($U$7=6, "", IF('Stock Takes'!AE$6="*", 'Stock Takes'!AE2133, IF('Stock Takes'!AF$6="*", 'Stock Takes'!AF2133, IF('Stock Takes'!AG$6="*", 'Stock Takes'!AG2133, IF('Stock Takes'!AH$6="*", 'Stock Takes'!AH2133, IF('Stock Takes'!AI$6="*", 'Stock Takes'!AI2133, IF('Stock Takes'!AJ$6="*", 'Stock Takes'!AJ2133)))))))</f>
        <v/>
      </c>
      <c r="L2132" s="122" t="str">
        <f t="shared" si="463"/>
        <v/>
      </c>
      <c r="M2132" s="22"/>
      <c r="AC2132" s="17">
        <f t="shared" si="464"/>
        <v>0</v>
      </c>
      <c r="AD2132" s="18">
        <f t="shared" si="465"/>
        <v>0</v>
      </c>
      <c r="AF2132" s="6" t="str">
        <f t="shared" si="466"/>
        <v/>
      </c>
      <c r="AG2132" s="6" t="str">
        <f t="shared" si="467"/>
        <v/>
      </c>
      <c r="AH2132" s="6" t="str">
        <f t="shared" si="468"/>
        <v/>
      </c>
      <c r="AI2132" s="6" t="str">
        <f t="shared" si="469"/>
        <v/>
      </c>
      <c r="AJ2132" s="6">
        <v>2125</v>
      </c>
      <c r="AK2132" s="73" t="str">
        <f t="shared" si="470"/>
        <v/>
      </c>
      <c r="AL2132" s="6" t="str">
        <f t="shared" si="471"/>
        <v/>
      </c>
      <c r="AN2132" s="6" t="str">
        <f>IF(D2132="", "", IF(COUNTIF($D$8:D2131, D2132)&gt;0, "", MAX($AN$7:AN2131)+1))</f>
        <v/>
      </c>
      <c r="AO2132" s="6" t="str">
        <f t="shared" si="472"/>
        <v/>
      </c>
      <c r="AP2132" s="6" t="str">
        <f t="shared" si="473"/>
        <v/>
      </c>
      <c r="AQ2132" s="6" t="str">
        <f t="shared" si="474"/>
        <v/>
      </c>
      <c r="AR2132" s="6" t="str">
        <f t="shared" si="475"/>
        <v/>
      </c>
    </row>
    <row r="2133" spans="1:44" x14ac:dyDescent="0.25">
      <c r="A2133" s="22"/>
      <c r="B2133" s="121"/>
      <c r="C2133" s="121"/>
      <c r="D2133" s="121"/>
      <c r="E2133" s="122"/>
      <c r="F2133" s="123"/>
      <c r="G2133" s="123"/>
      <c r="H2133" s="22"/>
      <c r="I2133" s="122" t="str">
        <f>IF('Stock Takes'!$AC2134="", "", 'Stock Takes'!$AC2134)</f>
        <v/>
      </c>
      <c r="J2133" s="122" t="str">
        <f t="shared" si="462"/>
        <v/>
      </c>
      <c r="K2133" s="122" t="str">
        <f>IF($U$7=6, "", IF('Stock Takes'!AE$6="*", 'Stock Takes'!AE2134, IF('Stock Takes'!AF$6="*", 'Stock Takes'!AF2134, IF('Stock Takes'!AG$6="*", 'Stock Takes'!AG2134, IF('Stock Takes'!AH$6="*", 'Stock Takes'!AH2134, IF('Stock Takes'!AI$6="*", 'Stock Takes'!AI2134, IF('Stock Takes'!AJ$6="*", 'Stock Takes'!AJ2134)))))))</f>
        <v/>
      </c>
      <c r="L2133" s="122" t="str">
        <f t="shared" si="463"/>
        <v/>
      </c>
      <c r="M2133" s="22"/>
      <c r="AC2133" s="17">
        <f t="shared" si="464"/>
        <v>0</v>
      </c>
      <c r="AD2133" s="18">
        <f t="shared" si="465"/>
        <v>0</v>
      </c>
      <c r="AF2133" s="6" t="str">
        <f t="shared" si="466"/>
        <v/>
      </c>
      <c r="AG2133" s="6" t="str">
        <f t="shared" si="467"/>
        <v/>
      </c>
      <c r="AH2133" s="6" t="str">
        <f t="shared" si="468"/>
        <v/>
      </c>
      <c r="AI2133" s="6" t="str">
        <f t="shared" si="469"/>
        <v/>
      </c>
      <c r="AJ2133" s="6">
        <v>2126</v>
      </c>
      <c r="AK2133" s="73" t="str">
        <f t="shared" si="470"/>
        <v/>
      </c>
      <c r="AL2133" s="6" t="str">
        <f t="shared" si="471"/>
        <v/>
      </c>
      <c r="AN2133" s="6" t="str">
        <f>IF(D2133="", "", IF(COUNTIF($D$8:D2132, D2133)&gt;0, "", MAX($AN$7:AN2132)+1))</f>
        <v/>
      </c>
      <c r="AO2133" s="6" t="str">
        <f t="shared" si="472"/>
        <v/>
      </c>
      <c r="AP2133" s="6" t="str">
        <f t="shared" si="473"/>
        <v/>
      </c>
      <c r="AQ2133" s="6" t="str">
        <f t="shared" si="474"/>
        <v/>
      </c>
      <c r="AR2133" s="6" t="str">
        <f t="shared" si="475"/>
        <v/>
      </c>
    </row>
    <row r="2134" spans="1:44" x14ac:dyDescent="0.25">
      <c r="A2134" s="22"/>
      <c r="B2134" s="121"/>
      <c r="C2134" s="121"/>
      <c r="D2134" s="121"/>
      <c r="E2134" s="122"/>
      <c r="F2134" s="123"/>
      <c r="G2134" s="123"/>
      <c r="H2134" s="22"/>
      <c r="I2134" s="122" t="str">
        <f>IF('Stock Takes'!$AC2135="", "", 'Stock Takes'!$AC2135)</f>
        <v/>
      </c>
      <c r="J2134" s="122" t="str">
        <f t="shared" si="462"/>
        <v/>
      </c>
      <c r="K2134" s="122" t="str">
        <f>IF($U$7=6, "", IF('Stock Takes'!AE$6="*", 'Stock Takes'!AE2135, IF('Stock Takes'!AF$6="*", 'Stock Takes'!AF2135, IF('Stock Takes'!AG$6="*", 'Stock Takes'!AG2135, IF('Stock Takes'!AH$6="*", 'Stock Takes'!AH2135, IF('Stock Takes'!AI$6="*", 'Stock Takes'!AI2135, IF('Stock Takes'!AJ$6="*", 'Stock Takes'!AJ2135)))))))</f>
        <v/>
      </c>
      <c r="L2134" s="122" t="str">
        <f t="shared" si="463"/>
        <v/>
      </c>
      <c r="M2134" s="22"/>
      <c r="AC2134" s="17">
        <f t="shared" si="464"/>
        <v>0</v>
      </c>
      <c r="AD2134" s="18">
        <f t="shared" si="465"/>
        <v>0</v>
      </c>
      <c r="AF2134" s="6" t="str">
        <f t="shared" si="466"/>
        <v/>
      </c>
      <c r="AG2134" s="6" t="str">
        <f t="shared" si="467"/>
        <v/>
      </c>
      <c r="AH2134" s="6" t="str">
        <f t="shared" si="468"/>
        <v/>
      </c>
      <c r="AI2134" s="6" t="str">
        <f t="shared" si="469"/>
        <v/>
      </c>
      <c r="AJ2134" s="6">
        <v>2127</v>
      </c>
      <c r="AK2134" s="73" t="str">
        <f t="shared" si="470"/>
        <v/>
      </c>
      <c r="AL2134" s="6" t="str">
        <f t="shared" si="471"/>
        <v/>
      </c>
      <c r="AN2134" s="6" t="str">
        <f>IF(D2134="", "", IF(COUNTIF($D$8:D2133, D2134)&gt;0, "", MAX($AN$7:AN2133)+1))</f>
        <v/>
      </c>
      <c r="AO2134" s="6" t="str">
        <f t="shared" si="472"/>
        <v/>
      </c>
      <c r="AP2134" s="6" t="str">
        <f t="shared" si="473"/>
        <v/>
      </c>
      <c r="AQ2134" s="6" t="str">
        <f t="shared" si="474"/>
        <v/>
      </c>
      <c r="AR2134" s="6" t="str">
        <f t="shared" si="475"/>
        <v/>
      </c>
    </row>
    <row r="2135" spans="1:44" x14ac:dyDescent="0.25">
      <c r="A2135" s="22"/>
      <c r="B2135" s="121"/>
      <c r="C2135" s="121"/>
      <c r="D2135" s="121"/>
      <c r="E2135" s="122"/>
      <c r="F2135" s="123"/>
      <c r="G2135" s="123"/>
      <c r="H2135" s="22"/>
      <c r="I2135" s="122" t="str">
        <f>IF('Stock Takes'!$AC2136="", "", 'Stock Takes'!$AC2136)</f>
        <v/>
      </c>
      <c r="J2135" s="122" t="str">
        <f t="shared" si="462"/>
        <v/>
      </c>
      <c r="K2135" s="122" t="str">
        <f>IF($U$7=6, "", IF('Stock Takes'!AE$6="*", 'Stock Takes'!AE2136, IF('Stock Takes'!AF$6="*", 'Stock Takes'!AF2136, IF('Stock Takes'!AG$6="*", 'Stock Takes'!AG2136, IF('Stock Takes'!AH$6="*", 'Stock Takes'!AH2136, IF('Stock Takes'!AI$6="*", 'Stock Takes'!AI2136, IF('Stock Takes'!AJ$6="*", 'Stock Takes'!AJ2136)))))))</f>
        <v/>
      </c>
      <c r="L2135" s="122" t="str">
        <f t="shared" si="463"/>
        <v/>
      </c>
      <c r="M2135" s="22"/>
      <c r="AC2135" s="17">
        <f t="shared" si="464"/>
        <v>0</v>
      </c>
      <c r="AD2135" s="18">
        <f t="shared" si="465"/>
        <v>0</v>
      </c>
      <c r="AF2135" s="6" t="str">
        <f t="shared" si="466"/>
        <v/>
      </c>
      <c r="AG2135" s="6" t="str">
        <f t="shared" si="467"/>
        <v/>
      </c>
      <c r="AH2135" s="6" t="str">
        <f t="shared" si="468"/>
        <v/>
      </c>
      <c r="AI2135" s="6" t="str">
        <f t="shared" si="469"/>
        <v/>
      </c>
      <c r="AJ2135" s="6">
        <v>2128</v>
      </c>
      <c r="AK2135" s="73" t="str">
        <f t="shared" si="470"/>
        <v/>
      </c>
      <c r="AL2135" s="6" t="str">
        <f t="shared" si="471"/>
        <v/>
      </c>
      <c r="AN2135" s="6" t="str">
        <f>IF(D2135="", "", IF(COUNTIF($D$8:D2134, D2135)&gt;0, "", MAX($AN$7:AN2134)+1))</f>
        <v/>
      </c>
      <c r="AO2135" s="6" t="str">
        <f t="shared" si="472"/>
        <v/>
      </c>
      <c r="AP2135" s="6" t="str">
        <f t="shared" si="473"/>
        <v/>
      </c>
      <c r="AQ2135" s="6" t="str">
        <f t="shared" si="474"/>
        <v/>
      </c>
      <c r="AR2135" s="6" t="str">
        <f t="shared" si="475"/>
        <v/>
      </c>
    </row>
    <row r="2136" spans="1:44" x14ac:dyDescent="0.25">
      <c r="A2136" s="22"/>
      <c r="B2136" s="121"/>
      <c r="C2136" s="121"/>
      <c r="D2136" s="121"/>
      <c r="E2136" s="122"/>
      <c r="F2136" s="123"/>
      <c r="G2136" s="123"/>
      <c r="H2136" s="22"/>
      <c r="I2136" s="122" t="str">
        <f>IF('Stock Takes'!$AC2137="", "", 'Stock Takes'!$AC2137)</f>
        <v/>
      </c>
      <c r="J2136" s="122" t="str">
        <f t="shared" si="462"/>
        <v/>
      </c>
      <c r="K2136" s="122" t="str">
        <f>IF($U$7=6, "", IF('Stock Takes'!AE$6="*", 'Stock Takes'!AE2137, IF('Stock Takes'!AF$6="*", 'Stock Takes'!AF2137, IF('Stock Takes'!AG$6="*", 'Stock Takes'!AG2137, IF('Stock Takes'!AH$6="*", 'Stock Takes'!AH2137, IF('Stock Takes'!AI$6="*", 'Stock Takes'!AI2137, IF('Stock Takes'!AJ$6="*", 'Stock Takes'!AJ2137)))))))</f>
        <v/>
      </c>
      <c r="L2136" s="122" t="str">
        <f t="shared" si="463"/>
        <v/>
      </c>
      <c r="M2136" s="22"/>
      <c r="AC2136" s="17">
        <f t="shared" si="464"/>
        <v>0</v>
      </c>
      <c r="AD2136" s="18">
        <f t="shared" si="465"/>
        <v>0</v>
      </c>
      <c r="AF2136" s="6" t="str">
        <f t="shared" si="466"/>
        <v/>
      </c>
      <c r="AG2136" s="6" t="str">
        <f t="shared" si="467"/>
        <v/>
      </c>
      <c r="AH2136" s="6" t="str">
        <f t="shared" si="468"/>
        <v/>
      </c>
      <c r="AI2136" s="6" t="str">
        <f t="shared" si="469"/>
        <v/>
      </c>
      <c r="AJ2136" s="6">
        <v>2129</v>
      </c>
      <c r="AK2136" s="73" t="str">
        <f t="shared" si="470"/>
        <v/>
      </c>
      <c r="AL2136" s="6" t="str">
        <f t="shared" si="471"/>
        <v/>
      </c>
      <c r="AN2136" s="6" t="str">
        <f>IF(D2136="", "", IF(COUNTIF($D$8:D2135, D2136)&gt;0, "", MAX($AN$7:AN2135)+1))</f>
        <v/>
      </c>
      <c r="AO2136" s="6" t="str">
        <f t="shared" si="472"/>
        <v/>
      </c>
      <c r="AP2136" s="6" t="str">
        <f t="shared" si="473"/>
        <v/>
      </c>
      <c r="AQ2136" s="6" t="str">
        <f t="shared" si="474"/>
        <v/>
      </c>
      <c r="AR2136" s="6" t="str">
        <f t="shared" si="475"/>
        <v/>
      </c>
    </row>
    <row r="2137" spans="1:44" x14ac:dyDescent="0.25">
      <c r="A2137" s="22"/>
      <c r="B2137" s="121"/>
      <c r="C2137" s="121"/>
      <c r="D2137" s="121"/>
      <c r="E2137" s="122"/>
      <c r="F2137" s="123"/>
      <c r="G2137" s="123"/>
      <c r="H2137" s="22"/>
      <c r="I2137" s="122" t="str">
        <f>IF('Stock Takes'!$AC2138="", "", 'Stock Takes'!$AC2138)</f>
        <v/>
      </c>
      <c r="J2137" s="122" t="str">
        <f t="shared" si="462"/>
        <v/>
      </c>
      <c r="K2137" s="122" t="str">
        <f>IF($U$7=6, "", IF('Stock Takes'!AE$6="*", 'Stock Takes'!AE2138, IF('Stock Takes'!AF$6="*", 'Stock Takes'!AF2138, IF('Stock Takes'!AG$6="*", 'Stock Takes'!AG2138, IF('Stock Takes'!AH$6="*", 'Stock Takes'!AH2138, IF('Stock Takes'!AI$6="*", 'Stock Takes'!AI2138, IF('Stock Takes'!AJ$6="*", 'Stock Takes'!AJ2138)))))))</f>
        <v/>
      </c>
      <c r="L2137" s="122" t="str">
        <f t="shared" si="463"/>
        <v/>
      </c>
      <c r="M2137" s="22"/>
      <c r="AC2137" s="17">
        <f t="shared" si="464"/>
        <v>0</v>
      </c>
      <c r="AD2137" s="18">
        <f t="shared" si="465"/>
        <v>0</v>
      </c>
      <c r="AF2137" s="6" t="str">
        <f t="shared" si="466"/>
        <v/>
      </c>
      <c r="AG2137" s="6" t="str">
        <f t="shared" si="467"/>
        <v/>
      </c>
      <c r="AH2137" s="6" t="str">
        <f t="shared" si="468"/>
        <v/>
      </c>
      <c r="AI2137" s="6" t="str">
        <f t="shared" si="469"/>
        <v/>
      </c>
      <c r="AJ2137" s="6">
        <v>2130</v>
      </c>
      <c r="AK2137" s="73" t="str">
        <f t="shared" si="470"/>
        <v/>
      </c>
      <c r="AL2137" s="6" t="str">
        <f t="shared" si="471"/>
        <v/>
      </c>
      <c r="AN2137" s="6" t="str">
        <f>IF(D2137="", "", IF(COUNTIF($D$8:D2136, D2137)&gt;0, "", MAX($AN$7:AN2136)+1))</f>
        <v/>
      </c>
      <c r="AO2137" s="6" t="str">
        <f t="shared" si="472"/>
        <v/>
      </c>
      <c r="AP2137" s="6" t="str">
        <f t="shared" si="473"/>
        <v/>
      </c>
      <c r="AQ2137" s="6" t="str">
        <f t="shared" si="474"/>
        <v/>
      </c>
      <c r="AR2137" s="6" t="str">
        <f t="shared" si="475"/>
        <v/>
      </c>
    </row>
    <row r="2138" spans="1:44" x14ac:dyDescent="0.25">
      <c r="A2138" s="22"/>
      <c r="B2138" s="121"/>
      <c r="C2138" s="121"/>
      <c r="D2138" s="121"/>
      <c r="E2138" s="122"/>
      <c r="F2138" s="123"/>
      <c r="G2138" s="123"/>
      <c r="H2138" s="22"/>
      <c r="I2138" s="122" t="str">
        <f>IF('Stock Takes'!$AC2139="", "", 'Stock Takes'!$AC2139)</f>
        <v/>
      </c>
      <c r="J2138" s="122" t="str">
        <f t="shared" si="462"/>
        <v/>
      </c>
      <c r="K2138" s="122" t="str">
        <f>IF($U$7=6, "", IF('Stock Takes'!AE$6="*", 'Stock Takes'!AE2139, IF('Stock Takes'!AF$6="*", 'Stock Takes'!AF2139, IF('Stock Takes'!AG$6="*", 'Stock Takes'!AG2139, IF('Stock Takes'!AH$6="*", 'Stock Takes'!AH2139, IF('Stock Takes'!AI$6="*", 'Stock Takes'!AI2139, IF('Stock Takes'!AJ$6="*", 'Stock Takes'!AJ2139)))))))</f>
        <v/>
      </c>
      <c r="L2138" s="122" t="str">
        <f t="shared" si="463"/>
        <v/>
      </c>
      <c r="M2138" s="22"/>
      <c r="AC2138" s="17">
        <f t="shared" si="464"/>
        <v>0</v>
      </c>
      <c r="AD2138" s="18">
        <f t="shared" si="465"/>
        <v>0</v>
      </c>
      <c r="AF2138" s="6" t="str">
        <f t="shared" si="466"/>
        <v/>
      </c>
      <c r="AG2138" s="6" t="str">
        <f t="shared" si="467"/>
        <v/>
      </c>
      <c r="AH2138" s="6" t="str">
        <f t="shared" si="468"/>
        <v/>
      </c>
      <c r="AI2138" s="6" t="str">
        <f t="shared" si="469"/>
        <v/>
      </c>
      <c r="AJ2138" s="6">
        <v>2131</v>
      </c>
      <c r="AK2138" s="73" t="str">
        <f t="shared" si="470"/>
        <v/>
      </c>
      <c r="AL2138" s="6" t="str">
        <f t="shared" si="471"/>
        <v/>
      </c>
      <c r="AN2138" s="6" t="str">
        <f>IF(D2138="", "", IF(COUNTIF($D$8:D2137, D2138)&gt;0, "", MAX($AN$7:AN2137)+1))</f>
        <v/>
      </c>
      <c r="AO2138" s="6" t="str">
        <f t="shared" si="472"/>
        <v/>
      </c>
      <c r="AP2138" s="6" t="str">
        <f t="shared" si="473"/>
        <v/>
      </c>
      <c r="AQ2138" s="6" t="str">
        <f t="shared" si="474"/>
        <v/>
      </c>
      <c r="AR2138" s="6" t="str">
        <f t="shared" si="475"/>
        <v/>
      </c>
    </row>
    <row r="2139" spans="1:44" x14ac:dyDescent="0.25">
      <c r="A2139" s="22"/>
      <c r="B2139" s="121"/>
      <c r="C2139" s="121"/>
      <c r="D2139" s="121"/>
      <c r="E2139" s="122"/>
      <c r="F2139" s="123"/>
      <c r="G2139" s="123"/>
      <c r="H2139" s="22"/>
      <c r="I2139" s="122" t="str">
        <f>IF('Stock Takes'!$AC2140="", "", 'Stock Takes'!$AC2140)</f>
        <v/>
      </c>
      <c r="J2139" s="122" t="str">
        <f t="shared" si="462"/>
        <v/>
      </c>
      <c r="K2139" s="122" t="str">
        <f>IF($U$7=6, "", IF('Stock Takes'!AE$6="*", 'Stock Takes'!AE2140, IF('Stock Takes'!AF$6="*", 'Stock Takes'!AF2140, IF('Stock Takes'!AG$6="*", 'Stock Takes'!AG2140, IF('Stock Takes'!AH$6="*", 'Stock Takes'!AH2140, IF('Stock Takes'!AI$6="*", 'Stock Takes'!AI2140, IF('Stock Takes'!AJ$6="*", 'Stock Takes'!AJ2140)))))))</f>
        <v/>
      </c>
      <c r="L2139" s="122" t="str">
        <f t="shared" si="463"/>
        <v/>
      </c>
      <c r="M2139" s="22"/>
      <c r="AC2139" s="17">
        <f t="shared" si="464"/>
        <v>0</v>
      </c>
      <c r="AD2139" s="18">
        <f t="shared" si="465"/>
        <v>0</v>
      </c>
      <c r="AF2139" s="6" t="str">
        <f t="shared" si="466"/>
        <v/>
      </c>
      <c r="AG2139" s="6" t="str">
        <f t="shared" si="467"/>
        <v/>
      </c>
      <c r="AH2139" s="6" t="str">
        <f t="shared" si="468"/>
        <v/>
      </c>
      <c r="AI2139" s="6" t="str">
        <f t="shared" si="469"/>
        <v/>
      </c>
      <c r="AJ2139" s="6">
        <v>2132</v>
      </c>
      <c r="AK2139" s="73" t="str">
        <f t="shared" si="470"/>
        <v/>
      </c>
      <c r="AL2139" s="6" t="str">
        <f t="shared" si="471"/>
        <v/>
      </c>
      <c r="AN2139" s="6" t="str">
        <f>IF(D2139="", "", IF(COUNTIF($D$8:D2138, D2139)&gt;0, "", MAX($AN$7:AN2138)+1))</f>
        <v/>
      </c>
      <c r="AO2139" s="6" t="str">
        <f t="shared" si="472"/>
        <v/>
      </c>
      <c r="AP2139" s="6" t="str">
        <f t="shared" si="473"/>
        <v/>
      </c>
      <c r="AQ2139" s="6" t="str">
        <f t="shared" si="474"/>
        <v/>
      </c>
      <c r="AR2139" s="6" t="str">
        <f t="shared" si="475"/>
        <v/>
      </c>
    </row>
    <row r="2140" spans="1:44" x14ac:dyDescent="0.25">
      <c r="A2140" s="22"/>
      <c r="B2140" s="121"/>
      <c r="C2140" s="121"/>
      <c r="D2140" s="121"/>
      <c r="E2140" s="122"/>
      <c r="F2140" s="123"/>
      <c r="G2140" s="123"/>
      <c r="H2140" s="22"/>
      <c r="I2140" s="122" t="str">
        <f>IF('Stock Takes'!$AC2141="", "", 'Stock Takes'!$AC2141)</f>
        <v/>
      </c>
      <c r="J2140" s="122" t="str">
        <f t="shared" si="462"/>
        <v/>
      </c>
      <c r="K2140" s="122" t="str">
        <f>IF($U$7=6, "", IF('Stock Takes'!AE$6="*", 'Stock Takes'!AE2141, IF('Stock Takes'!AF$6="*", 'Stock Takes'!AF2141, IF('Stock Takes'!AG$6="*", 'Stock Takes'!AG2141, IF('Stock Takes'!AH$6="*", 'Stock Takes'!AH2141, IF('Stock Takes'!AI$6="*", 'Stock Takes'!AI2141, IF('Stock Takes'!AJ$6="*", 'Stock Takes'!AJ2141)))))))</f>
        <v/>
      </c>
      <c r="L2140" s="122" t="str">
        <f t="shared" si="463"/>
        <v/>
      </c>
      <c r="M2140" s="22"/>
      <c r="AC2140" s="17">
        <f t="shared" si="464"/>
        <v>0</v>
      </c>
      <c r="AD2140" s="18">
        <f t="shared" si="465"/>
        <v>0</v>
      </c>
      <c r="AF2140" s="6" t="str">
        <f t="shared" si="466"/>
        <v/>
      </c>
      <c r="AG2140" s="6" t="str">
        <f t="shared" si="467"/>
        <v/>
      </c>
      <c r="AH2140" s="6" t="str">
        <f t="shared" si="468"/>
        <v/>
      </c>
      <c r="AI2140" s="6" t="str">
        <f t="shared" si="469"/>
        <v/>
      </c>
      <c r="AJ2140" s="6">
        <v>2133</v>
      </c>
      <c r="AK2140" s="73" t="str">
        <f t="shared" si="470"/>
        <v/>
      </c>
      <c r="AL2140" s="6" t="str">
        <f t="shared" si="471"/>
        <v/>
      </c>
      <c r="AN2140" s="6" t="str">
        <f>IF(D2140="", "", IF(COUNTIF($D$8:D2139, D2140)&gt;0, "", MAX($AN$7:AN2139)+1))</f>
        <v/>
      </c>
      <c r="AO2140" s="6" t="str">
        <f t="shared" si="472"/>
        <v/>
      </c>
      <c r="AP2140" s="6" t="str">
        <f t="shared" si="473"/>
        <v/>
      </c>
      <c r="AQ2140" s="6" t="str">
        <f t="shared" si="474"/>
        <v/>
      </c>
      <c r="AR2140" s="6" t="str">
        <f t="shared" si="475"/>
        <v/>
      </c>
    </row>
    <row r="2141" spans="1:44" x14ac:dyDescent="0.25">
      <c r="A2141" s="22"/>
      <c r="B2141" s="121"/>
      <c r="C2141" s="121"/>
      <c r="D2141" s="121"/>
      <c r="E2141" s="122"/>
      <c r="F2141" s="123"/>
      <c r="G2141" s="123"/>
      <c r="H2141" s="22"/>
      <c r="I2141" s="122" t="str">
        <f>IF('Stock Takes'!$AC2142="", "", 'Stock Takes'!$AC2142)</f>
        <v/>
      </c>
      <c r="J2141" s="122" t="str">
        <f t="shared" si="462"/>
        <v/>
      </c>
      <c r="K2141" s="122" t="str">
        <f>IF($U$7=6, "", IF('Stock Takes'!AE$6="*", 'Stock Takes'!AE2142, IF('Stock Takes'!AF$6="*", 'Stock Takes'!AF2142, IF('Stock Takes'!AG$6="*", 'Stock Takes'!AG2142, IF('Stock Takes'!AH$6="*", 'Stock Takes'!AH2142, IF('Stock Takes'!AI$6="*", 'Stock Takes'!AI2142, IF('Stock Takes'!AJ$6="*", 'Stock Takes'!AJ2142)))))))</f>
        <v/>
      </c>
      <c r="L2141" s="122" t="str">
        <f t="shared" si="463"/>
        <v/>
      </c>
      <c r="M2141" s="22"/>
      <c r="AC2141" s="17">
        <f t="shared" si="464"/>
        <v>0</v>
      </c>
      <c r="AD2141" s="18">
        <f t="shared" si="465"/>
        <v>0</v>
      </c>
      <c r="AF2141" s="6" t="str">
        <f t="shared" si="466"/>
        <v/>
      </c>
      <c r="AG2141" s="6" t="str">
        <f t="shared" si="467"/>
        <v/>
      </c>
      <c r="AH2141" s="6" t="str">
        <f t="shared" si="468"/>
        <v/>
      </c>
      <c r="AI2141" s="6" t="str">
        <f t="shared" si="469"/>
        <v/>
      </c>
      <c r="AJ2141" s="6">
        <v>2134</v>
      </c>
      <c r="AK2141" s="73" t="str">
        <f t="shared" si="470"/>
        <v/>
      </c>
      <c r="AL2141" s="6" t="str">
        <f t="shared" si="471"/>
        <v/>
      </c>
      <c r="AN2141" s="6" t="str">
        <f>IF(D2141="", "", IF(COUNTIF($D$8:D2140, D2141)&gt;0, "", MAX($AN$7:AN2140)+1))</f>
        <v/>
      </c>
      <c r="AO2141" s="6" t="str">
        <f t="shared" si="472"/>
        <v/>
      </c>
      <c r="AP2141" s="6" t="str">
        <f t="shared" si="473"/>
        <v/>
      </c>
      <c r="AQ2141" s="6" t="str">
        <f t="shared" si="474"/>
        <v/>
      </c>
      <c r="AR2141" s="6" t="str">
        <f t="shared" si="475"/>
        <v/>
      </c>
    </row>
    <row r="2142" spans="1:44" x14ac:dyDescent="0.25">
      <c r="A2142" s="22"/>
      <c r="B2142" s="121"/>
      <c r="C2142" s="121"/>
      <c r="D2142" s="121"/>
      <c r="E2142" s="122"/>
      <c r="F2142" s="123"/>
      <c r="G2142" s="123"/>
      <c r="H2142" s="22"/>
      <c r="I2142" s="122" t="str">
        <f>IF('Stock Takes'!$AC2143="", "", 'Stock Takes'!$AC2143)</f>
        <v/>
      </c>
      <c r="J2142" s="122" t="str">
        <f t="shared" si="462"/>
        <v/>
      </c>
      <c r="K2142" s="122" t="str">
        <f>IF($U$7=6, "", IF('Stock Takes'!AE$6="*", 'Stock Takes'!AE2143, IF('Stock Takes'!AF$6="*", 'Stock Takes'!AF2143, IF('Stock Takes'!AG$6="*", 'Stock Takes'!AG2143, IF('Stock Takes'!AH$6="*", 'Stock Takes'!AH2143, IF('Stock Takes'!AI$6="*", 'Stock Takes'!AI2143, IF('Stock Takes'!AJ$6="*", 'Stock Takes'!AJ2143)))))))</f>
        <v/>
      </c>
      <c r="L2142" s="122" t="str">
        <f t="shared" si="463"/>
        <v/>
      </c>
      <c r="M2142" s="22"/>
      <c r="AC2142" s="17">
        <f t="shared" si="464"/>
        <v>0</v>
      </c>
      <c r="AD2142" s="18">
        <f t="shared" si="465"/>
        <v>0</v>
      </c>
      <c r="AF2142" s="6" t="str">
        <f t="shared" si="466"/>
        <v/>
      </c>
      <c r="AG2142" s="6" t="str">
        <f t="shared" si="467"/>
        <v/>
      </c>
      <c r="AH2142" s="6" t="str">
        <f t="shared" si="468"/>
        <v/>
      </c>
      <c r="AI2142" s="6" t="str">
        <f t="shared" si="469"/>
        <v/>
      </c>
      <c r="AJ2142" s="6">
        <v>2135</v>
      </c>
      <c r="AK2142" s="73" t="str">
        <f t="shared" si="470"/>
        <v/>
      </c>
      <c r="AL2142" s="6" t="str">
        <f t="shared" si="471"/>
        <v/>
      </c>
      <c r="AN2142" s="6" t="str">
        <f>IF(D2142="", "", IF(COUNTIF($D$8:D2141, D2142)&gt;0, "", MAX($AN$7:AN2141)+1))</f>
        <v/>
      </c>
      <c r="AO2142" s="6" t="str">
        <f t="shared" si="472"/>
        <v/>
      </c>
      <c r="AP2142" s="6" t="str">
        <f t="shared" si="473"/>
        <v/>
      </c>
      <c r="AQ2142" s="6" t="str">
        <f t="shared" si="474"/>
        <v/>
      </c>
      <c r="AR2142" s="6" t="str">
        <f t="shared" si="475"/>
        <v/>
      </c>
    </row>
    <row r="2143" spans="1:44" x14ac:dyDescent="0.25">
      <c r="A2143" s="22"/>
      <c r="B2143" s="121"/>
      <c r="C2143" s="121"/>
      <c r="D2143" s="121"/>
      <c r="E2143" s="122"/>
      <c r="F2143" s="123"/>
      <c r="G2143" s="123"/>
      <c r="H2143" s="22"/>
      <c r="I2143" s="122" t="str">
        <f>IF('Stock Takes'!$AC2144="", "", 'Stock Takes'!$AC2144)</f>
        <v/>
      </c>
      <c r="J2143" s="122" t="str">
        <f t="shared" si="462"/>
        <v/>
      </c>
      <c r="K2143" s="122" t="str">
        <f>IF($U$7=6, "", IF('Stock Takes'!AE$6="*", 'Stock Takes'!AE2144, IF('Stock Takes'!AF$6="*", 'Stock Takes'!AF2144, IF('Stock Takes'!AG$6="*", 'Stock Takes'!AG2144, IF('Stock Takes'!AH$6="*", 'Stock Takes'!AH2144, IF('Stock Takes'!AI$6="*", 'Stock Takes'!AI2144, IF('Stock Takes'!AJ$6="*", 'Stock Takes'!AJ2144)))))))</f>
        <v/>
      </c>
      <c r="L2143" s="122" t="str">
        <f t="shared" si="463"/>
        <v/>
      </c>
      <c r="M2143" s="22"/>
      <c r="AC2143" s="17">
        <f t="shared" si="464"/>
        <v>0</v>
      </c>
      <c r="AD2143" s="18">
        <f t="shared" si="465"/>
        <v>0</v>
      </c>
      <c r="AF2143" s="6" t="str">
        <f t="shared" si="466"/>
        <v/>
      </c>
      <c r="AG2143" s="6" t="str">
        <f t="shared" si="467"/>
        <v/>
      </c>
      <c r="AH2143" s="6" t="str">
        <f t="shared" si="468"/>
        <v/>
      </c>
      <c r="AI2143" s="6" t="str">
        <f t="shared" si="469"/>
        <v/>
      </c>
      <c r="AJ2143" s="6">
        <v>2136</v>
      </c>
      <c r="AK2143" s="73" t="str">
        <f t="shared" si="470"/>
        <v/>
      </c>
      <c r="AL2143" s="6" t="str">
        <f t="shared" si="471"/>
        <v/>
      </c>
      <c r="AN2143" s="6" t="str">
        <f>IF(D2143="", "", IF(COUNTIF($D$8:D2142, D2143)&gt;0, "", MAX($AN$7:AN2142)+1))</f>
        <v/>
      </c>
      <c r="AO2143" s="6" t="str">
        <f t="shared" si="472"/>
        <v/>
      </c>
      <c r="AP2143" s="6" t="str">
        <f t="shared" si="473"/>
        <v/>
      </c>
      <c r="AQ2143" s="6" t="str">
        <f t="shared" si="474"/>
        <v/>
      </c>
      <c r="AR2143" s="6" t="str">
        <f t="shared" si="475"/>
        <v/>
      </c>
    </row>
    <row r="2144" spans="1:44" x14ac:dyDescent="0.25">
      <c r="A2144" s="22"/>
      <c r="B2144" s="121"/>
      <c r="C2144" s="121"/>
      <c r="D2144" s="121"/>
      <c r="E2144" s="122"/>
      <c r="F2144" s="123"/>
      <c r="G2144" s="123"/>
      <c r="H2144" s="22"/>
      <c r="I2144" s="122" t="str">
        <f>IF('Stock Takes'!$AC2145="", "", 'Stock Takes'!$AC2145)</f>
        <v/>
      </c>
      <c r="J2144" s="122" t="str">
        <f t="shared" si="462"/>
        <v/>
      </c>
      <c r="K2144" s="122" t="str">
        <f>IF($U$7=6, "", IF('Stock Takes'!AE$6="*", 'Stock Takes'!AE2145, IF('Stock Takes'!AF$6="*", 'Stock Takes'!AF2145, IF('Stock Takes'!AG$6="*", 'Stock Takes'!AG2145, IF('Stock Takes'!AH$6="*", 'Stock Takes'!AH2145, IF('Stock Takes'!AI$6="*", 'Stock Takes'!AI2145, IF('Stock Takes'!AJ$6="*", 'Stock Takes'!AJ2145)))))))</f>
        <v/>
      </c>
      <c r="L2144" s="122" t="str">
        <f t="shared" si="463"/>
        <v/>
      </c>
      <c r="M2144" s="22"/>
      <c r="AC2144" s="17">
        <f t="shared" si="464"/>
        <v>0</v>
      </c>
      <c r="AD2144" s="18">
        <f t="shared" si="465"/>
        <v>0</v>
      </c>
      <c r="AF2144" s="6" t="str">
        <f t="shared" si="466"/>
        <v/>
      </c>
      <c r="AG2144" s="6" t="str">
        <f t="shared" si="467"/>
        <v/>
      </c>
      <c r="AH2144" s="6" t="str">
        <f t="shared" si="468"/>
        <v/>
      </c>
      <c r="AI2144" s="6" t="str">
        <f t="shared" si="469"/>
        <v/>
      </c>
      <c r="AJ2144" s="6">
        <v>2137</v>
      </c>
      <c r="AK2144" s="73" t="str">
        <f t="shared" si="470"/>
        <v/>
      </c>
      <c r="AL2144" s="6" t="str">
        <f t="shared" si="471"/>
        <v/>
      </c>
      <c r="AN2144" s="6" t="str">
        <f>IF(D2144="", "", IF(COUNTIF($D$8:D2143, D2144)&gt;0, "", MAX($AN$7:AN2143)+1))</f>
        <v/>
      </c>
      <c r="AO2144" s="6" t="str">
        <f t="shared" si="472"/>
        <v/>
      </c>
      <c r="AP2144" s="6" t="str">
        <f t="shared" si="473"/>
        <v/>
      </c>
      <c r="AQ2144" s="6" t="str">
        <f t="shared" si="474"/>
        <v/>
      </c>
      <c r="AR2144" s="6" t="str">
        <f t="shared" si="475"/>
        <v/>
      </c>
    </row>
    <row r="2145" spans="1:44" x14ac:dyDescent="0.25">
      <c r="A2145" s="22"/>
      <c r="B2145" s="121"/>
      <c r="C2145" s="121"/>
      <c r="D2145" s="121"/>
      <c r="E2145" s="122"/>
      <c r="F2145" s="123"/>
      <c r="G2145" s="123"/>
      <c r="H2145" s="22"/>
      <c r="I2145" s="122" t="str">
        <f>IF('Stock Takes'!$AC2146="", "", 'Stock Takes'!$AC2146)</f>
        <v/>
      </c>
      <c r="J2145" s="122" t="str">
        <f t="shared" si="462"/>
        <v/>
      </c>
      <c r="K2145" s="122" t="str">
        <f>IF($U$7=6, "", IF('Stock Takes'!AE$6="*", 'Stock Takes'!AE2146, IF('Stock Takes'!AF$6="*", 'Stock Takes'!AF2146, IF('Stock Takes'!AG$6="*", 'Stock Takes'!AG2146, IF('Stock Takes'!AH$6="*", 'Stock Takes'!AH2146, IF('Stock Takes'!AI$6="*", 'Stock Takes'!AI2146, IF('Stock Takes'!AJ$6="*", 'Stock Takes'!AJ2146)))))))</f>
        <v/>
      </c>
      <c r="L2145" s="122" t="str">
        <f t="shared" si="463"/>
        <v/>
      </c>
      <c r="M2145" s="22"/>
      <c r="AC2145" s="17">
        <f t="shared" si="464"/>
        <v>0</v>
      </c>
      <c r="AD2145" s="18">
        <f t="shared" si="465"/>
        <v>0</v>
      </c>
      <c r="AF2145" s="6" t="str">
        <f t="shared" si="466"/>
        <v/>
      </c>
      <c r="AG2145" s="6" t="str">
        <f t="shared" si="467"/>
        <v/>
      </c>
      <c r="AH2145" s="6" t="str">
        <f t="shared" si="468"/>
        <v/>
      </c>
      <c r="AI2145" s="6" t="str">
        <f t="shared" si="469"/>
        <v/>
      </c>
      <c r="AJ2145" s="6">
        <v>2138</v>
      </c>
      <c r="AK2145" s="73" t="str">
        <f t="shared" si="470"/>
        <v/>
      </c>
      <c r="AL2145" s="6" t="str">
        <f t="shared" si="471"/>
        <v/>
      </c>
      <c r="AN2145" s="6" t="str">
        <f>IF(D2145="", "", IF(COUNTIF($D$8:D2144, D2145)&gt;0, "", MAX($AN$7:AN2144)+1))</f>
        <v/>
      </c>
      <c r="AO2145" s="6" t="str">
        <f t="shared" si="472"/>
        <v/>
      </c>
      <c r="AP2145" s="6" t="str">
        <f t="shared" si="473"/>
        <v/>
      </c>
      <c r="AQ2145" s="6" t="str">
        <f t="shared" si="474"/>
        <v/>
      </c>
      <c r="AR2145" s="6" t="str">
        <f t="shared" si="475"/>
        <v/>
      </c>
    </row>
    <row r="2146" spans="1:44" x14ac:dyDescent="0.25">
      <c r="A2146" s="22"/>
      <c r="B2146" s="121"/>
      <c r="C2146" s="121"/>
      <c r="D2146" s="121"/>
      <c r="E2146" s="122"/>
      <c r="F2146" s="123"/>
      <c r="G2146" s="123"/>
      <c r="H2146" s="22"/>
      <c r="I2146" s="122" t="str">
        <f>IF('Stock Takes'!$AC2147="", "", 'Stock Takes'!$AC2147)</f>
        <v/>
      </c>
      <c r="J2146" s="122" t="str">
        <f t="shared" si="462"/>
        <v/>
      </c>
      <c r="K2146" s="122" t="str">
        <f>IF($U$7=6, "", IF('Stock Takes'!AE$6="*", 'Stock Takes'!AE2147, IF('Stock Takes'!AF$6="*", 'Stock Takes'!AF2147, IF('Stock Takes'!AG$6="*", 'Stock Takes'!AG2147, IF('Stock Takes'!AH$6="*", 'Stock Takes'!AH2147, IF('Stock Takes'!AI$6="*", 'Stock Takes'!AI2147, IF('Stock Takes'!AJ$6="*", 'Stock Takes'!AJ2147)))))))</f>
        <v/>
      </c>
      <c r="L2146" s="122" t="str">
        <f t="shared" si="463"/>
        <v/>
      </c>
      <c r="M2146" s="22"/>
      <c r="AC2146" s="17">
        <f t="shared" si="464"/>
        <v>0</v>
      </c>
      <c r="AD2146" s="18">
        <f t="shared" si="465"/>
        <v>0</v>
      </c>
      <c r="AF2146" s="6" t="str">
        <f t="shared" si="466"/>
        <v/>
      </c>
      <c r="AG2146" s="6" t="str">
        <f t="shared" si="467"/>
        <v/>
      </c>
      <c r="AH2146" s="6" t="str">
        <f t="shared" si="468"/>
        <v/>
      </c>
      <c r="AI2146" s="6" t="str">
        <f t="shared" si="469"/>
        <v/>
      </c>
      <c r="AJ2146" s="6">
        <v>2139</v>
      </c>
      <c r="AK2146" s="73" t="str">
        <f t="shared" si="470"/>
        <v/>
      </c>
      <c r="AL2146" s="6" t="str">
        <f t="shared" si="471"/>
        <v/>
      </c>
      <c r="AN2146" s="6" t="str">
        <f>IF(D2146="", "", IF(COUNTIF($D$8:D2145, D2146)&gt;0, "", MAX($AN$7:AN2145)+1))</f>
        <v/>
      </c>
      <c r="AO2146" s="6" t="str">
        <f t="shared" si="472"/>
        <v/>
      </c>
      <c r="AP2146" s="6" t="str">
        <f t="shared" si="473"/>
        <v/>
      </c>
      <c r="AQ2146" s="6" t="str">
        <f t="shared" si="474"/>
        <v/>
      </c>
      <c r="AR2146" s="6" t="str">
        <f t="shared" si="475"/>
        <v/>
      </c>
    </row>
    <row r="2147" spans="1:44" x14ac:dyDescent="0.25">
      <c r="A2147" s="22"/>
      <c r="B2147" s="121"/>
      <c r="C2147" s="121"/>
      <c r="D2147" s="121"/>
      <c r="E2147" s="122"/>
      <c r="F2147" s="123"/>
      <c r="G2147" s="123"/>
      <c r="H2147" s="22"/>
      <c r="I2147" s="122" t="str">
        <f>IF('Stock Takes'!$AC2148="", "", 'Stock Takes'!$AC2148)</f>
        <v/>
      </c>
      <c r="J2147" s="122" t="str">
        <f t="shared" si="462"/>
        <v/>
      </c>
      <c r="K2147" s="122" t="str">
        <f>IF($U$7=6, "", IF('Stock Takes'!AE$6="*", 'Stock Takes'!AE2148, IF('Stock Takes'!AF$6="*", 'Stock Takes'!AF2148, IF('Stock Takes'!AG$6="*", 'Stock Takes'!AG2148, IF('Stock Takes'!AH$6="*", 'Stock Takes'!AH2148, IF('Stock Takes'!AI$6="*", 'Stock Takes'!AI2148, IF('Stock Takes'!AJ$6="*", 'Stock Takes'!AJ2148)))))))</f>
        <v/>
      </c>
      <c r="L2147" s="122" t="str">
        <f t="shared" si="463"/>
        <v/>
      </c>
      <c r="M2147" s="22"/>
      <c r="AC2147" s="17">
        <f t="shared" si="464"/>
        <v>0</v>
      </c>
      <c r="AD2147" s="18">
        <f t="shared" si="465"/>
        <v>0</v>
      </c>
      <c r="AF2147" s="6" t="str">
        <f t="shared" si="466"/>
        <v/>
      </c>
      <c r="AG2147" s="6" t="str">
        <f t="shared" si="467"/>
        <v/>
      </c>
      <c r="AH2147" s="6" t="str">
        <f t="shared" si="468"/>
        <v/>
      </c>
      <c r="AI2147" s="6" t="str">
        <f t="shared" si="469"/>
        <v/>
      </c>
      <c r="AJ2147" s="6">
        <v>2140</v>
      </c>
      <c r="AK2147" s="73" t="str">
        <f t="shared" si="470"/>
        <v/>
      </c>
      <c r="AL2147" s="6" t="str">
        <f t="shared" si="471"/>
        <v/>
      </c>
      <c r="AN2147" s="6" t="str">
        <f>IF(D2147="", "", IF(COUNTIF($D$8:D2146, D2147)&gt;0, "", MAX($AN$7:AN2146)+1))</f>
        <v/>
      </c>
      <c r="AO2147" s="6" t="str">
        <f t="shared" si="472"/>
        <v/>
      </c>
      <c r="AP2147" s="6" t="str">
        <f t="shared" si="473"/>
        <v/>
      </c>
      <c r="AQ2147" s="6" t="str">
        <f t="shared" si="474"/>
        <v/>
      </c>
      <c r="AR2147" s="6" t="str">
        <f t="shared" si="475"/>
        <v/>
      </c>
    </row>
    <row r="2148" spans="1:44" x14ac:dyDescent="0.25">
      <c r="A2148" s="22"/>
      <c r="B2148" s="121"/>
      <c r="C2148" s="121"/>
      <c r="D2148" s="121"/>
      <c r="E2148" s="122"/>
      <c r="F2148" s="123"/>
      <c r="G2148" s="123"/>
      <c r="H2148" s="22"/>
      <c r="I2148" s="122" t="str">
        <f>IF('Stock Takes'!$AC2149="", "", 'Stock Takes'!$AC2149)</f>
        <v/>
      </c>
      <c r="J2148" s="122" t="str">
        <f t="shared" si="462"/>
        <v/>
      </c>
      <c r="K2148" s="122" t="str">
        <f>IF($U$7=6, "", IF('Stock Takes'!AE$6="*", 'Stock Takes'!AE2149, IF('Stock Takes'!AF$6="*", 'Stock Takes'!AF2149, IF('Stock Takes'!AG$6="*", 'Stock Takes'!AG2149, IF('Stock Takes'!AH$6="*", 'Stock Takes'!AH2149, IF('Stock Takes'!AI$6="*", 'Stock Takes'!AI2149, IF('Stock Takes'!AJ$6="*", 'Stock Takes'!AJ2149)))))))</f>
        <v/>
      </c>
      <c r="L2148" s="122" t="str">
        <f t="shared" si="463"/>
        <v/>
      </c>
      <c r="M2148" s="22"/>
      <c r="AC2148" s="17">
        <f t="shared" si="464"/>
        <v>0</v>
      </c>
      <c r="AD2148" s="18">
        <f t="shared" si="465"/>
        <v>0</v>
      </c>
      <c r="AF2148" s="6" t="str">
        <f t="shared" si="466"/>
        <v/>
      </c>
      <c r="AG2148" s="6" t="str">
        <f t="shared" si="467"/>
        <v/>
      </c>
      <c r="AH2148" s="6" t="str">
        <f t="shared" si="468"/>
        <v/>
      </c>
      <c r="AI2148" s="6" t="str">
        <f t="shared" si="469"/>
        <v/>
      </c>
      <c r="AJ2148" s="6">
        <v>2141</v>
      </c>
      <c r="AK2148" s="73" t="str">
        <f t="shared" si="470"/>
        <v/>
      </c>
      <c r="AL2148" s="6" t="str">
        <f t="shared" si="471"/>
        <v/>
      </c>
      <c r="AN2148" s="6" t="str">
        <f>IF(D2148="", "", IF(COUNTIF($D$8:D2147, D2148)&gt;0, "", MAX($AN$7:AN2147)+1))</f>
        <v/>
      </c>
      <c r="AO2148" s="6" t="str">
        <f t="shared" si="472"/>
        <v/>
      </c>
      <c r="AP2148" s="6" t="str">
        <f t="shared" si="473"/>
        <v/>
      </c>
      <c r="AQ2148" s="6" t="str">
        <f t="shared" si="474"/>
        <v/>
      </c>
      <c r="AR2148" s="6" t="str">
        <f t="shared" si="475"/>
        <v/>
      </c>
    </row>
    <row r="2149" spans="1:44" x14ac:dyDescent="0.25">
      <c r="A2149" s="22"/>
      <c r="B2149" s="121"/>
      <c r="C2149" s="121"/>
      <c r="D2149" s="121"/>
      <c r="E2149" s="122"/>
      <c r="F2149" s="123"/>
      <c r="G2149" s="123"/>
      <c r="H2149" s="22"/>
      <c r="I2149" s="122" t="str">
        <f>IF('Stock Takes'!$AC2150="", "", 'Stock Takes'!$AC2150)</f>
        <v/>
      </c>
      <c r="J2149" s="122" t="str">
        <f t="shared" si="462"/>
        <v/>
      </c>
      <c r="K2149" s="122" t="str">
        <f>IF($U$7=6, "", IF('Stock Takes'!AE$6="*", 'Stock Takes'!AE2150, IF('Stock Takes'!AF$6="*", 'Stock Takes'!AF2150, IF('Stock Takes'!AG$6="*", 'Stock Takes'!AG2150, IF('Stock Takes'!AH$6="*", 'Stock Takes'!AH2150, IF('Stock Takes'!AI$6="*", 'Stock Takes'!AI2150, IF('Stock Takes'!AJ$6="*", 'Stock Takes'!AJ2150)))))))</f>
        <v/>
      </c>
      <c r="L2149" s="122" t="str">
        <f t="shared" si="463"/>
        <v/>
      </c>
      <c r="M2149" s="22"/>
      <c r="AC2149" s="17">
        <f t="shared" si="464"/>
        <v>0</v>
      </c>
      <c r="AD2149" s="18">
        <f t="shared" si="465"/>
        <v>0</v>
      </c>
      <c r="AF2149" s="6" t="str">
        <f t="shared" si="466"/>
        <v/>
      </c>
      <c r="AG2149" s="6" t="str">
        <f t="shared" si="467"/>
        <v/>
      </c>
      <c r="AH2149" s="6" t="str">
        <f t="shared" si="468"/>
        <v/>
      </c>
      <c r="AI2149" s="6" t="str">
        <f t="shared" si="469"/>
        <v/>
      </c>
      <c r="AJ2149" s="6">
        <v>2142</v>
      </c>
      <c r="AK2149" s="73" t="str">
        <f t="shared" si="470"/>
        <v/>
      </c>
      <c r="AL2149" s="6" t="str">
        <f t="shared" si="471"/>
        <v/>
      </c>
      <c r="AN2149" s="6" t="str">
        <f>IF(D2149="", "", IF(COUNTIF($D$8:D2148, D2149)&gt;0, "", MAX($AN$7:AN2148)+1))</f>
        <v/>
      </c>
      <c r="AO2149" s="6" t="str">
        <f t="shared" si="472"/>
        <v/>
      </c>
      <c r="AP2149" s="6" t="str">
        <f t="shared" si="473"/>
        <v/>
      </c>
      <c r="AQ2149" s="6" t="str">
        <f t="shared" si="474"/>
        <v/>
      </c>
      <c r="AR2149" s="6" t="str">
        <f t="shared" si="475"/>
        <v/>
      </c>
    </row>
    <row r="2150" spans="1:44" x14ac:dyDescent="0.25">
      <c r="A2150" s="22"/>
      <c r="B2150" s="121"/>
      <c r="C2150" s="121"/>
      <c r="D2150" s="121"/>
      <c r="E2150" s="122"/>
      <c r="F2150" s="123"/>
      <c r="G2150" s="123"/>
      <c r="H2150" s="22"/>
      <c r="I2150" s="122" t="str">
        <f>IF('Stock Takes'!$AC2151="", "", 'Stock Takes'!$AC2151)</f>
        <v/>
      </c>
      <c r="J2150" s="122" t="str">
        <f t="shared" si="462"/>
        <v/>
      </c>
      <c r="K2150" s="122" t="str">
        <f>IF($U$7=6, "", IF('Stock Takes'!AE$6="*", 'Stock Takes'!AE2151, IF('Stock Takes'!AF$6="*", 'Stock Takes'!AF2151, IF('Stock Takes'!AG$6="*", 'Stock Takes'!AG2151, IF('Stock Takes'!AH$6="*", 'Stock Takes'!AH2151, IF('Stock Takes'!AI$6="*", 'Stock Takes'!AI2151, IF('Stock Takes'!AJ$6="*", 'Stock Takes'!AJ2151)))))))</f>
        <v/>
      </c>
      <c r="L2150" s="122" t="str">
        <f t="shared" si="463"/>
        <v/>
      </c>
      <c r="M2150" s="22"/>
      <c r="AC2150" s="17">
        <f t="shared" si="464"/>
        <v>0</v>
      </c>
      <c r="AD2150" s="18">
        <f t="shared" si="465"/>
        <v>0</v>
      </c>
      <c r="AF2150" s="6" t="str">
        <f t="shared" si="466"/>
        <v/>
      </c>
      <c r="AG2150" s="6" t="str">
        <f t="shared" si="467"/>
        <v/>
      </c>
      <c r="AH2150" s="6" t="str">
        <f t="shared" si="468"/>
        <v/>
      </c>
      <c r="AI2150" s="6" t="str">
        <f t="shared" si="469"/>
        <v/>
      </c>
      <c r="AJ2150" s="6">
        <v>2143</v>
      </c>
      <c r="AK2150" s="73" t="str">
        <f t="shared" si="470"/>
        <v/>
      </c>
      <c r="AL2150" s="6" t="str">
        <f t="shared" si="471"/>
        <v/>
      </c>
      <c r="AN2150" s="6" t="str">
        <f>IF(D2150="", "", IF(COUNTIF($D$8:D2149, D2150)&gt;0, "", MAX($AN$7:AN2149)+1))</f>
        <v/>
      </c>
      <c r="AO2150" s="6" t="str">
        <f t="shared" si="472"/>
        <v/>
      </c>
      <c r="AP2150" s="6" t="str">
        <f t="shared" si="473"/>
        <v/>
      </c>
      <c r="AQ2150" s="6" t="str">
        <f t="shared" si="474"/>
        <v/>
      </c>
      <c r="AR2150" s="6" t="str">
        <f t="shared" si="475"/>
        <v/>
      </c>
    </row>
    <row r="2151" spans="1:44" x14ac:dyDescent="0.25">
      <c r="A2151" s="22"/>
      <c r="B2151" s="121"/>
      <c r="C2151" s="121"/>
      <c r="D2151" s="121"/>
      <c r="E2151" s="122"/>
      <c r="F2151" s="123"/>
      <c r="G2151" s="123"/>
      <c r="H2151" s="22"/>
      <c r="I2151" s="122" t="str">
        <f>IF('Stock Takes'!$AC2152="", "", 'Stock Takes'!$AC2152)</f>
        <v/>
      </c>
      <c r="J2151" s="122" t="str">
        <f t="shared" si="462"/>
        <v/>
      </c>
      <c r="K2151" s="122" t="str">
        <f>IF($U$7=6, "", IF('Stock Takes'!AE$6="*", 'Stock Takes'!AE2152, IF('Stock Takes'!AF$6="*", 'Stock Takes'!AF2152, IF('Stock Takes'!AG$6="*", 'Stock Takes'!AG2152, IF('Stock Takes'!AH$6="*", 'Stock Takes'!AH2152, IF('Stock Takes'!AI$6="*", 'Stock Takes'!AI2152, IF('Stock Takes'!AJ$6="*", 'Stock Takes'!AJ2152)))))))</f>
        <v/>
      </c>
      <c r="L2151" s="122" t="str">
        <f t="shared" si="463"/>
        <v/>
      </c>
      <c r="M2151" s="22"/>
      <c r="AC2151" s="17">
        <f t="shared" si="464"/>
        <v>0</v>
      </c>
      <c r="AD2151" s="18">
        <f t="shared" si="465"/>
        <v>0</v>
      </c>
      <c r="AF2151" s="6" t="str">
        <f t="shared" si="466"/>
        <v/>
      </c>
      <c r="AG2151" s="6" t="str">
        <f t="shared" si="467"/>
        <v/>
      </c>
      <c r="AH2151" s="6" t="str">
        <f t="shared" si="468"/>
        <v/>
      </c>
      <c r="AI2151" s="6" t="str">
        <f t="shared" si="469"/>
        <v/>
      </c>
      <c r="AJ2151" s="6">
        <v>2144</v>
      </c>
      <c r="AK2151" s="73" t="str">
        <f t="shared" si="470"/>
        <v/>
      </c>
      <c r="AL2151" s="6" t="str">
        <f t="shared" si="471"/>
        <v/>
      </c>
      <c r="AN2151" s="6" t="str">
        <f>IF(D2151="", "", IF(COUNTIF($D$8:D2150, D2151)&gt;0, "", MAX($AN$7:AN2150)+1))</f>
        <v/>
      </c>
      <c r="AO2151" s="6" t="str">
        <f t="shared" si="472"/>
        <v/>
      </c>
      <c r="AP2151" s="6" t="str">
        <f t="shared" si="473"/>
        <v/>
      </c>
      <c r="AQ2151" s="6" t="str">
        <f t="shared" si="474"/>
        <v/>
      </c>
      <c r="AR2151" s="6" t="str">
        <f t="shared" si="475"/>
        <v/>
      </c>
    </row>
    <row r="2152" spans="1:44" x14ac:dyDescent="0.25">
      <c r="A2152" s="22"/>
      <c r="B2152" s="121"/>
      <c r="C2152" s="121"/>
      <c r="D2152" s="121"/>
      <c r="E2152" s="122"/>
      <c r="F2152" s="123"/>
      <c r="G2152" s="123"/>
      <c r="H2152" s="22"/>
      <c r="I2152" s="122" t="str">
        <f>IF('Stock Takes'!$AC2153="", "", 'Stock Takes'!$AC2153)</f>
        <v/>
      </c>
      <c r="J2152" s="122" t="str">
        <f t="shared" si="462"/>
        <v/>
      </c>
      <c r="K2152" s="122" t="str">
        <f>IF($U$7=6, "", IF('Stock Takes'!AE$6="*", 'Stock Takes'!AE2153, IF('Stock Takes'!AF$6="*", 'Stock Takes'!AF2153, IF('Stock Takes'!AG$6="*", 'Stock Takes'!AG2153, IF('Stock Takes'!AH$6="*", 'Stock Takes'!AH2153, IF('Stock Takes'!AI$6="*", 'Stock Takes'!AI2153, IF('Stock Takes'!AJ$6="*", 'Stock Takes'!AJ2153)))))))</f>
        <v/>
      </c>
      <c r="L2152" s="122" t="str">
        <f t="shared" si="463"/>
        <v/>
      </c>
      <c r="M2152" s="22"/>
      <c r="AC2152" s="17">
        <f t="shared" si="464"/>
        <v>0</v>
      </c>
      <c r="AD2152" s="18">
        <f t="shared" si="465"/>
        <v>0</v>
      </c>
      <c r="AF2152" s="6" t="str">
        <f t="shared" si="466"/>
        <v/>
      </c>
      <c r="AG2152" s="6" t="str">
        <f t="shared" si="467"/>
        <v/>
      </c>
      <c r="AH2152" s="6" t="str">
        <f t="shared" si="468"/>
        <v/>
      </c>
      <c r="AI2152" s="6" t="str">
        <f t="shared" si="469"/>
        <v/>
      </c>
      <c r="AJ2152" s="6">
        <v>2145</v>
      </c>
      <c r="AK2152" s="73" t="str">
        <f t="shared" si="470"/>
        <v/>
      </c>
      <c r="AL2152" s="6" t="str">
        <f t="shared" si="471"/>
        <v/>
      </c>
      <c r="AN2152" s="6" t="str">
        <f>IF(D2152="", "", IF(COUNTIF($D$8:D2151, D2152)&gt;0, "", MAX($AN$7:AN2151)+1))</f>
        <v/>
      </c>
      <c r="AO2152" s="6" t="str">
        <f t="shared" si="472"/>
        <v/>
      </c>
      <c r="AP2152" s="6" t="str">
        <f t="shared" si="473"/>
        <v/>
      </c>
      <c r="AQ2152" s="6" t="str">
        <f t="shared" si="474"/>
        <v/>
      </c>
      <c r="AR2152" s="6" t="str">
        <f t="shared" si="475"/>
        <v/>
      </c>
    </row>
    <row r="2153" spans="1:44" x14ac:dyDescent="0.25">
      <c r="A2153" s="22"/>
      <c r="B2153" s="121"/>
      <c r="C2153" s="121"/>
      <c r="D2153" s="121"/>
      <c r="E2153" s="122"/>
      <c r="F2153" s="123"/>
      <c r="G2153" s="123"/>
      <c r="H2153" s="22"/>
      <c r="I2153" s="122" t="str">
        <f>IF('Stock Takes'!$AC2154="", "", 'Stock Takes'!$AC2154)</f>
        <v/>
      </c>
      <c r="J2153" s="122" t="str">
        <f t="shared" si="462"/>
        <v/>
      </c>
      <c r="K2153" s="122" t="str">
        <f>IF($U$7=6, "", IF('Stock Takes'!AE$6="*", 'Stock Takes'!AE2154, IF('Stock Takes'!AF$6="*", 'Stock Takes'!AF2154, IF('Stock Takes'!AG$6="*", 'Stock Takes'!AG2154, IF('Stock Takes'!AH$6="*", 'Stock Takes'!AH2154, IF('Stock Takes'!AI$6="*", 'Stock Takes'!AI2154, IF('Stock Takes'!AJ$6="*", 'Stock Takes'!AJ2154)))))))</f>
        <v/>
      </c>
      <c r="L2153" s="122" t="str">
        <f t="shared" si="463"/>
        <v/>
      </c>
      <c r="M2153" s="22"/>
      <c r="AC2153" s="17">
        <f t="shared" si="464"/>
        <v>0</v>
      </c>
      <c r="AD2153" s="18">
        <f t="shared" si="465"/>
        <v>0</v>
      </c>
      <c r="AF2153" s="6" t="str">
        <f t="shared" si="466"/>
        <v/>
      </c>
      <c r="AG2153" s="6" t="str">
        <f t="shared" si="467"/>
        <v/>
      </c>
      <c r="AH2153" s="6" t="str">
        <f t="shared" si="468"/>
        <v/>
      </c>
      <c r="AI2153" s="6" t="str">
        <f t="shared" si="469"/>
        <v/>
      </c>
      <c r="AJ2153" s="6">
        <v>2146</v>
      </c>
      <c r="AK2153" s="73" t="str">
        <f t="shared" si="470"/>
        <v/>
      </c>
      <c r="AL2153" s="6" t="str">
        <f t="shared" si="471"/>
        <v/>
      </c>
      <c r="AN2153" s="6" t="str">
        <f>IF(D2153="", "", IF(COUNTIF($D$8:D2152, D2153)&gt;0, "", MAX($AN$7:AN2152)+1))</f>
        <v/>
      </c>
      <c r="AO2153" s="6" t="str">
        <f t="shared" si="472"/>
        <v/>
      </c>
      <c r="AP2153" s="6" t="str">
        <f t="shared" si="473"/>
        <v/>
      </c>
      <c r="AQ2153" s="6" t="str">
        <f t="shared" si="474"/>
        <v/>
      </c>
      <c r="AR2153" s="6" t="str">
        <f t="shared" si="475"/>
        <v/>
      </c>
    </row>
    <row r="2154" spans="1:44" x14ac:dyDescent="0.25">
      <c r="A2154" s="22"/>
      <c r="B2154" s="121"/>
      <c r="C2154" s="121"/>
      <c r="D2154" s="121"/>
      <c r="E2154" s="122"/>
      <c r="F2154" s="123"/>
      <c r="G2154" s="123"/>
      <c r="H2154" s="22"/>
      <c r="I2154" s="122" t="str">
        <f>IF('Stock Takes'!$AC2155="", "", 'Stock Takes'!$AC2155)</f>
        <v/>
      </c>
      <c r="J2154" s="122" t="str">
        <f t="shared" si="462"/>
        <v/>
      </c>
      <c r="K2154" s="122" t="str">
        <f>IF($U$7=6, "", IF('Stock Takes'!AE$6="*", 'Stock Takes'!AE2155, IF('Stock Takes'!AF$6="*", 'Stock Takes'!AF2155, IF('Stock Takes'!AG$6="*", 'Stock Takes'!AG2155, IF('Stock Takes'!AH$6="*", 'Stock Takes'!AH2155, IF('Stock Takes'!AI$6="*", 'Stock Takes'!AI2155, IF('Stock Takes'!AJ$6="*", 'Stock Takes'!AJ2155)))))))</f>
        <v/>
      </c>
      <c r="L2154" s="122" t="str">
        <f t="shared" si="463"/>
        <v/>
      </c>
      <c r="M2154" s="22"/>
      <c r="AC2154" s="17">
        <f t="shared" si="464"/>
        <v>0</v>
      </c>
      <c r="AD2154" s="18">
        <f t="shared" si="465"/>
        <v>0</v>
      </c>
      <c r="AF2154" s="6" t="str">
        <f t="shared" si="466"/>
        <v/>
      </c>
      <c r="AG2154" s="6" t="str">
        <f t="shared" si="467"/>
        <v/>
      </c>
      <c r="AH2154" s="6" t="str">
        <f t="shared" si="468"/>
        <v/>
      </c>
      <c r="AI2154" s="6" t="str">
        <f t="shared" si="469"/>
        <v/>
      </c>
      <c r="AJ2154" s="6">
        <v>2147</v>
      </c>
      <c r="AK2154" s="73" t="str">
        <f t="shared" si="470"/>
        <v/>
      </c>
      <c r="AL2154" s="6" t="str">
        <f t="shared" si="471"/>
        <v/>
      </c>
      <c r="AN2154" s="6" t="str">
        <f>IF(D2154="", "", IF(COUNTIF($D$8:D2153, D2154)&gt;0, "", MAX($AN$7:AN2153)+1))</f>
        <v/>
      </c>
      <c r="AO2154" s="6" t="str">
        <f t="shared" si="472"/>
        <v/>
      </c>
      <c r="AP2154" s="6" t="str">
        <f t="shared" si="473"/>
        <v/>
      </c>
      <c r="AQ2154" s="6" t="str">
        <f t="shared" si="474"/>
        <v/>
      </c>
      <c r="AR2154" s="6" t="str">
        <f t="shared" si="475"/>
        <v/>
      </c>
    </row>
    <row r="2155" spans="1:44" x14ac:dyDescent="0.25">
      <c r="A2155" s="22"/>
      <c r="B2155" s="121"/>
      <c r="C2155" s="121"/>
      <c r="D2155" s="121"/>
      <c r="E2155" s="122"/>
      <c r="F2155" s="123"/>
      <c r="G2155" s="123"/>
      <c r="H2155" s="22"/>
      <c r="I2155" s="122" t="str">
        <f>IF('Stock Takes'!$AC2156="", "", 'Stock Takes'!$AC2156)</f>
        <v/>
      </c>
      <c r="J2155" s="122" t="str">
        <f t="shared" si="462"/>
        <v/>
      </c>
      <c r="K2155" s="122" t="str">
        <f>IF($U$7=6, "", IF('Stock Takes'!AE$6="*", 'Stock Takes'!AE2156, IF('Stock Takes'!AF$6="*", 'Stock Takes'!AF2156, IF('Stock Takes'!AG$6="*", 'Stock Takes'!AG2156, IF('Stock Takes'!AH$6="*", 'Stock Takes'!AH2156, IF('Stock Takes'!AI$6="*", 'Stock Takes'!AI2156, IF('Stock Takes'!AJ$6="*", 'Stock Takes'!AJ2156)))))))</f>
        <v/>
      </c>
      <c r="L2155" s="122" t="str">
        <f t="shared" si="463"/>
        <v/>
      </c>
      <c r="M2155" s="22"/>
      <c r="AC2155" s="17">
        <f t="shared" si="464"/>
        <v>0</v>
      </c>
      <c r="AD2155" s="18">
        <f t="shared" si="465"/>
        <v>0</v>
      </c>
      <c r="AF2155" s="6" t="str">
        <f t="shared" si="466"/>
        <v/>
      </c>
      <c r="AG2155" s="6" t="str">
        <f t="shared" si="467"/>
        <v/>
      </c>
      <c r="AH2155" s="6" t="str">
        <f t="shared" si="468"/>
        <v/>
      </c>
      <c r="AI2155" s="6" t="str">
        <f t="shared" si="469"/>
        <v/>
      </c>
      <c r="AJ2155" s="6">
        <v>2148</v>
      </c>
      <c r="AK2155" s="73" t="str">
        <f t="shared" si="470"/>
        <v/>
      </c>
      <c r="AL2155" s="6" t="str">
        <f t="shared" si="471"/>
        <v/>
      </c>
      <c r="AN2155" s="6" t="str">
        <f>IF(D2155="", "", IF(COUNTIF($D$8:D2154, D2155)&gt;0, "", MAX($AN$7:AN2154)+1))</f>
        <v/>
      </c>
      <c r="AO2155" s="6" t="str">
        <f t="shared" si="472"/>
        <v/>
      </c>
      <c r="AP2155" s="6" t="str">
        <f t="shared" si="473"/>
        <v/>
      </c>
      <c r="AQ2155" s="6" t="str">
        <f t="shared" si="474"/>
        <v/>
      </c>
      <c r="AR2155" s="6" t="str">
        <f t="shared" si="475"/>
        <v/>
      </c>
    </row>
    <row r="2156" spans="1:44" x14ac:dyDescent="0.25">
      <c r="A2156" s="22"/>
      <c r="B2156" s="121"/>
      <c r="C2156" s="121"/>
      <c r="D2156" s="121"/>
      <c r="E2156" s="122"/>
      <c r="F2156" s="123"/>
      <c r="G2156" s="123"/>
      <c r="H2156" s="22"/>
      <c r="I2156" s="122" t="str">
        <f>IF('Stock Takes'!$AC2157="", "", 'Stock Takes'!$AC2157)</f>
        <v/>
      </c>
      <c r="J2156" s="122" t="str">
        <f t="shared" si="462"/>
        <v/>
      </c>
      <c r="K2156" s="122" t="str">
        <f>IF($U$7=6, "", IF('Stock Takes'!AE$6="*", 'Stock Takes'!AE2157, IF('Stock Takes'!AF$6="*", 'Stock Takes'!AF2157, IF('Stock Takes'!AG$6="*", 'Stock Takes'!AG2157, IF('Stock Takes'!AH$6="*", 'Stock Takes'!AH2157, IF('Stock Takes'!AI$6="*", 'Stock Takes'!AI2157, IF('Stock Takes'!AJ$6="*", 'Stock Takes'!AJ2157)))))))</f>
        <v/>
      </c>
      <c r="L2156" s="122" t="str">
        <f t="shared" si="463"/>
        <v/>
      </c>
      <c r="M2156" s="22"/>
      <c r="AC2156" s="17">
        <f t="shared" si="464"/>
        <v>0</v>
      </c>
      <c r="AD2156" s="18">
        <f t="shared" si="465"/>
        <v>0</v>
      </c>
      <c r="AF2156" s="6" t="str">
        <f t="shared" si="466"/>
        <v/>
      </c>
      <c r="AG2156" s="6" t="str">
        <f t="shared" si="467"/>
        <v/>
      </c>
      <c r="AH2156" s="6" t="str">
        <f t="shared" si="468"/>
        <v/>
      </c>
      <c r="AI2156" s="6" t="str">
        <f t="shared" si="469"/>
        <v/>
      </c>
      <c r="AJ2156" s="6">
        <v>2149</v>
      </c>
      <c r="AK2156" s="73" t="str">
        <f t="shared" si="470"/>
        <v/>
      </c>
      <c r="AL2156" s="6" t="str">
        <f t="shared" si="471"/>
        <v/>
      </c>
      <c r="AN2156" s="6" t="str">
        <f>IF(D2156="", "", IF(COUNTIF($D$8:D2155, D2156)&gt;0, "", MAX($AN$7:AN2155)+1))</f>
        <v/>
      </c>
      <c r="AO2156" s="6" t="str">
        <f t="shared" si="472"/>
        <v/>
      </c>
      <c r="AP2156" s="6" t="str">
        <f t="shared" si="473"/>
        <v/>
      </c>
      <c r="AQ2156" s="6" t="str">
        <f t="shared" si="474"/>
        <v/>
      </c>
      <c r="AR2156" s="6" t="str">
        <f t="shared" si="475"/>
        <v/>
      </c>
    </row>
    <row r="2157" spans="1:44" x14ac:dyDescent="0.25">
      <c r="A2157" s="22"/>
      <c r="B2157" s="121"/>
      <c r="C2157" s="121"/>
      <c r="D2157" s="121"/>
      <c r="E2157" s="122"/>
      <c r="F2157" s="123"/>
      <c r="G2157" s="123"/>
      <c r="H2157" s="22"/>
      <c r="I2157" s="122" t="str">
        <f>IF('Stock Takes'!$AC2158="", "", 'Stock Takes'!$AC2158)</f>
        <v/>
      </c>
      <c r="J2157" s="122" t="str">
        <f t="shared" si="462"/>
        <v/>
      </c>
      <c r="K2157" s="122" t="str">
        <f>IF($U$7=6, "", IF('Stock Takes'!AE$6="*", 'Stock Takes'!AE2158, IF('Stock Takes'!AF$6="*", 'Stock Takes'!AF2158, IF('Stock Takes'!AG$6="*", 'Stock Takes'!AG2158, IF('Stock Takes'!AH$6="*", 'Stock Takes'!AH2158, IF('Stock Takes'!AI$6="*", 'Stock Takes'!AI2158, IF('Stock Takes'!AJ$6="*", 'Stock Takes'!AJ2158)))))))</f>
        <v/>
      </c>
      <c r="L2157" s="122" t="str">
        <f t="shared" si="463"/>
        <v/>
      </c>
      <c r="M2157" s="22"/>
      <c r="AC2157" s="17">
        <f t="shared" si="464"/>
        <v>0</v>
      </c>
      <c r="AD2157" s="18">
        <f t="shared" si="465"/>
        <v>0</v>
      </c>
      <c r="AF2157" s="6" t="str">
        <f t="shared" si="466"/>
        <v/>
      </c>
      <c r="AG2157" s="6" t="str">
        <f t="shared" si="467"/>
        <v/>
      </c>
      <c r="AH2157" s="6" t="str">
        <f t="shared" si="468"/>
        <v/>
      </c>
      <c r="AI2157" s="6" t="str">
        <f t="shared" si="469"/>
        <v/>
      </c>
      <c r="AJ2157" s="6">
        <v>2150</v>
      </c>
      <c r="AK2157" s="73" t="str">
        <f t="shared" si="470"/>
        <v/>
      </c>
      <c r="AL2157" s="6" t="str">
        <f t="shared" si="471"/>
        <v/>
      </c>
      <c r="AN2157" s="6" t="str">
        <f>IF(D2157="", "", IF(COUNTIF($D$8:D2156, D2157)&gt;0, "", MAX($AN$7:AN2156)+1))</f>
        <v/>
      </c>
      <c r="AO2157" s="6" t="str">
        <f t="shared" si="472"/>
        <v/>
      </c>
      <c r="AP2157" s="6" t="str">
        <f t="shared" si="473"/>
        <v/>
      </c>
      <c r="AQ2157" s="6" t="str">
        <f t="shared" si="474"/>
        <v/>
      </c>
      <c r="AR2157" s="6" t="str">
        <f t="shared" si="475"/>
        <v/>
      </c>
    </row>
    <row r="2158" spans="1:44" x14ac:dyDescent="0.25">
      <c r="A2158" s="22"/>
      <c r="B2158" s="121"/>
      <c r="C2158" s="121"/>
      <c r="D2158" s="121"/>
      <c r="E2158" s="122"/>
      <c r="F2158" s="123"/>
      <c r="G2158" s="123"/>
      <c r="H2158" s="22"/>
      <c r="I2158" s="122" t="str">
        <f>IF('Stock Takes'!$AC2159="", "", 'Stock Takes'!$AC2159)</f>
        <v/>
      </c>
      <c r="J2158" s="122" t="str">
        <f t="shared" si="462"/>
        <v/>
      </c>
      <c r="K2158" s="122" t="str">
        <f>IF($U$7=6, "", IF('Stock Takes'!AE$6="*", 'Stock Takes'!AE2159, IF('Stock Takes'!AF$6="*", 'Stock Takes'!AF2159, IF('Stock Takes'!AG$6="*", 'Stock Takes'!AG2159, IF('Stock Takes'!AH$6="*", 'Stock Takes'!AH2159, IF('Stock Takes'!AI$6="*", 'Stock Takes'!AI2159, IF('Stock Takes'!AJ$6="*", 'Stock Takes'!AJ2159)))))))</f>
        <v/>
      </c>
      <c r="L2158" s="122" t="str">
        <f t="shared" si="463"/>
        <v/>
      </c>
      <c r="M2158" s="22"/>
      <c r="AC2158" s="17">
        <f t="shared" si="464"/>
        <v>0</v>
      </c>
      <c r="AD2158" s="18">
        <f t="shared" si="465"/>
        <v>0</v>
      </c>
      <c r="AF2158" s="6" t="str">
        <f t="shared" si="466"/>
        <v/>
      </c>
      <c r="AG2158" s="6" t="str">
        <f t="shared" si="467"/>
        <v/>
      </c>
      <c r="AH2158" s="6" t="str">
        <f t="shared" si="468"/>
        <v/>
      </c>
      <c r="AI2158" s="6" t="str">
        <f t="shared" si="469"/>
        <v/>
      </c>
      <c r="AJ2158" s="6">
        <v>2151</v>
      </c>
      <c r="AK2158" s="73" t="str">
        <f t="shared" si="470"/>
        <v/>
      </c>
      <c r="AL2158" s="6" t="str">
        <f t="shared" si="471"/>
        <v/>
      </c>
      <c r="AN2158" s="6" t="str">
        <f>IF(D2158="", "", IF(COUNTIF($D$8:D2157, D2158)&gt;0, "", MAX($AN$7:AN2157)+1))</f>
        <v/>
      </c>
      <c r="AO2158" s="6" t="str">
        <f t="shared" si="472"/>
        <v/>
      </c>
      <c r="AP2158" s="6" t="str">
        <f t="shared" si="473"/>
        <v/>
      </c>
      <c r="AQ2158" s="6" t="str">
        <f t="shared" si="474"/>
        <v/>
      </c>
      <c r="AR2158" s="6" t="str">
        <f t="shared" si="475"/>
        <v/>
      </c>
    </row>
    <row r="2159" spans="1:44" x14ac:dyDescent="0.25">
      <c r="A2159" s="22"/>
      <c r="B2159" s="121"/>
      <c r="C2159" s="121"/>
      <c r="D2159" s="121"/>
      <c r="E2159" s="122"/>
      <c r="F2159" s="123"/>
      <c r="G2159" s="123"/>
      <c r="H2159" s="22"/>
      <c r="I2159" s="122" t="str">
        <f>IF('Stock Takes'!$AC2160="", "", 'Stock Takes'!$AC2160)</f>
        <v/>
      </c>
      <c r="J2159" s="122" t="str">
        <f t="shared" si="462"/>
        <v/>
      </c>
      <c r="K2159" s="122" t="str">
        <f>IF($U$7=6, "", IF('Stock Takes'!AE$6="*", 'Stock Takes'!AE2160, IF('Stock Takes'!AF$6="*", 'Stock Takes'!AF2160, IF('Stock Takes'!AG$6="*", 'Stock Takes'!AG2160, IF('Stock Takes'!AH$6="*", 'Stock Takes'!AH2160, IF('Stock Takes'!AI$6="*", 'Stock Takes'!AI2160, IF('Stock Takes'!AJ$6="*", 'Stock Takes'!AJ2160)))))))</f>
        <v/>
      </c>
      <c r="L2159" s="122" t="str">
        <f t="shared" si="463"/>
        <v/>
      </c>
      <c r="M2159" s="22"/>
      <c r="AC2159" s="17">
        <f t="shared" si="464"/>
        <v>0</v>
      </c>
      <c r="AD2159" s="18">
        <f t="shared" si="465"/>
        <v>0</v>
      </c>
      <c r="AF2159" s="6" t="str">
        <f t="shared" si="466"/>
        <v/>
      </c>
      <c r="AG2159" s="6" t="str">
        <f t="shared" si="467"/>
        <v/>
      </c>
      <c r="AH2159" s="6" t="str">
        <f t="shared" si="468"/>
        <v/>
      </c>
      <c r="AI2159" s="6" t="str">
        <f t="shared" si="469"/>
        <v/>
      </c>
      <c r="AJ2159" s="6">
        <v>2152</v>
      </c>
      <c r="AK2159" s="73" t="str">
        <f t="shared" si="470"/>
        <v/>
      </c>
      <c r="AL2159" s="6" t="str">
        <f t="shared" si="471"/>
        <v/>
      </c>
      <c r="AN2159" s="6" t="str">
        <f>IF(D2159="", "", IF(COUNTIF($D$8:D2158, D2159)&gt;0, "", MAX($AN$7:AN2158)+1))</f>
        <v/>
      </c>
      <c r="AO2159" s="6" t="str">
        <f t="shared" si="472"/>
        <v/>
      </c>
      <c r="AP2159" s="6" t="str">
        <f t="shared" si="473"/>
        <v/>
      </c>
      <c r="AQ2159" s="6" t="str">
        <f t="shared" si="474"/>
        <v/>
      </c>
      <c r="AR2159" s="6" t="str">
        <f t="shared" si="475"/>
        <v/>
      </c>
    </row>
    <row r="2160" spans="1:44" x14ac:dyDescent="0.25">
      <c r="A2160" s="22"/>
      <c r="B2160" s="121"/>
      <c r="C2160" s="121"/>
      <c r="D2160" s="121"/>
      <c r="E2160" s="122"/>
      <c r="F2160" s="123"/>
      <c r="G2160" s="123"/>
      <c r="H2160" s="22"/>
      <c r="I2160" s="122" t="str">
        <f>IF('Stock Takes'!$AC2161="", "", 'Stock Takes'!$AC2161)</f>
        <v/>
      </c>
      <c r="J2160" s="122" t="str">
        <f t="shared" si="462"/>
        <v/>
      </c>
      <c r="K2160" s="122" t="str">
        <f>IF($U$7=6, "", IF('Stock Takes'!AE$6="*", 'Stock Takes'!AE2161, IF('Stock Takes'!AF$6="*", 'Stock Takes'!AF2161, IF('Stock Takes'!AG$6="*", 'Stock Takes'!AG2161, IF('Stock Takes'!AH$6="*", 'Stock Takes'!AH2161, IF('Stock Takes'!AI$6="*", 'Stock Takes'!AI2161, IF('Stock Takes'!AJ$6="*", 'Stock Takes'!AJ2161)))))))</f>
        <v/>
      </c>
      <c r="L2160" s="122" t="str">
        <f t="shared" si="463"/>
        <v/>
      </c>
      <c r="M2160" s="22"/>
      <c r="AC2160" s="17">
        <f t="shared" si="464"/>
        <v>0</v>
      </c>
      <c r="AD2160" s="18">
        <f t="shared" si="465"/>
        <v>0</v>
      </c>
      <c r="AF2160" s="6" t="str">
        <f t="shared" si="466"/>
        <v/>
      </c>
      <c r="AG2160" s="6" t="str">
        <f t="shared" si="467"/>
        <v/>
      </c>
      <c r="AH2160" s="6" t="str">
        <f t="shared" si="468"/>
        <v/>
      </c>
      <c r="AI2160" s="6" t="str">
        <f t="shared" si="469"/>
        <v/>
      </c>
      <c r="AJ2160" s="6">
        <v>2153</v>
      </c>
      <c r="AK2160" s="73" t="str">
        <f t="shared" si="470"/>
        <v/>
      </c>
      <c r="AL2160" s="6" t="str">
        <f t="shared" si="471"/>
        <v/>
      </c>
      <c r="AN2160" s="6" t="str">
        <f>IF(D2160="", "", IF(COUNTIF($D$8:D2159, D2160)&gt;0, "", MAX($AN$7:AN2159)+1))</f>
        <v/>
      </c>
      <c r="AO2160" s="6" t="str">
        <f t="shared" si="472"/>
        <v/>
      </c>
      <c r="AP2160" s="6" t="str">
        <f t="shared" si="473"/>
        <v/>
      </c>
      <c r="AQ2160" s="6" t="str">
        <f t="shared" si="474"/>
        <v/>
      </c>
      <c r="AR2160" s="6" t="str">
        <f t="shared" si="475"/>
        <v/>
      </c>
    </row>
    <row r="2161" spans="1:44" x14ac:dyDescent="0.25">
      <c r="A2161" s="22"/>
      <c r="B2161" s="121"/>
      <c r="C2161" s="121"/>
      <c r="D2161" s="121"/>
      <c r="E2161" s="122"/>
      <c r="F2161" s="123"/>
      <c r="G2161" s="123"/>
      <c r="H2161" s="22"/>
      <c r="I2161" s="122" t="str">
        <f>IF('Stock Takes'!$AC2162="", "", 'Stock Takes'!$AC2162)</f>
        <v/>
      </c>
      <c r="J2161" s="122" t="str">
        <f t="shared" si="462"/>
        <v/>
      </c>
      <c r="K2161" s="122" t="str">
        <f>IF($U$7=6, "", IF('Stock Takes'!AE$6="*", 'Stock Takes'!AE2162, IF('Stock Takes'!AF$6="*", 'Stock Takes'!AF2162, IF('Stock Takes'!AG$6="*", 'Stock Takes'!AG2162, IF('Stock Takes'!AH$6="*", 'Stock Takes'!AH2162, IF('Stock Takes'!AI$6="*", 'Stock Takes'!AI2162, IF('Stock Takes'!AJ$6="*", 'Stock Takes'!AJ2162)))))))</f>
        <v/>
      </c>
      <c r="L2161" s="122" t="str">
        <f t="shared" si="463"/>
        <v/>
      </c>
      <c r="M2161" s="22"/>
      <c r="AC2161" s="17">
        <f t="shared" si="464"/>
        <v>0</v>
      </c>
      <c r="AD2161" s="18">
        <f t="shared" si="465"/>
        <v>0</v>
      </c>
      <c r="AF2161" s="6" t="str">
        <f t="shared" si="466"/>
        <v/>
      </c>
      <c r="AG2161" s="6" t="str">
        <f t="shared" si="467"/>
        <v/>
      </c>
      <c r="AH2161" s="6" t="str">
        <f t="shared" si="468"/>
        <v/>
      </c>
      <c r="AI2161" s="6" t="str">
        <f t="shared" si="469"/>
        <v/>
      </c>
      <c r="AJ2161" s="6">
        <v>2154</v>
      </c>
      <c r="AK2161" s="73" t="str">
        <f t="shared" si="470"/>
        <v/>
      </c>
      <c r="AL2161" s="6" t="str">
        <f t="shared" si="471"/>
        <v/>
      </c>
      <c r="AN2161" s="6" t="str">
        <f>IF(D2161="", "", IF(COUNTIF($D$8:D2160, D2161)&gt;0, "", MAX($AN$7:AN2160)+1))</f>
        <v/>
      </c>
      <c r="AO2161" s="6" t="str">
        <f t="shared" si="472"/>
        <v/>
      </c>
      <c r="AP2161" s="6" t="str">
        <f t="shared" si="473"/>
        <v/>
      </c>
      <c r="AQ2161" s="6" t="str">
        <f t="shared" si="474"/>
        <v/>
      </c>
      <c r="AR2161" s="6" t="str">
        <f t="shared" si="475"/>
        <v/>
      </c>
    </row>
    <row r="2162" spans="1:44" x14ac:dyDescent="0.25">
      <c r="A2162" s="22"/>
      <c r="B2162" s="121"/>
      <c r="C2162" s="121"/>
      <c r="D2162" s="121"/>
      <c r="E2162" s="122"/>
      <c r="F2162" s="123"/>
      <c r="G2162" s="123"/>
      <c r="H2162" s="22"/>
      <c r="I2162" s="122" t="str">
        <f>IF('Stock Takes'!$AC2163="", "", 'Stock Takes'!$AC2163)</f>
        <v/>
      </c>
      <c r="J2162" s="122" t="str">
        <f t="shared" si="462"/>
        <v/>
      </c>
      <c r="K2162" s="122" t="str">
        <f>IF($U$7=6, "", IF('Stock Takes'!AE$6="*", 'Stock Takes'!AE2163, IF('Stock Takes'!AF$6="*", 'Stock Takes'!AF2163, IF('Stock Takes'!AG$6="*", 'Stock Takes'!AG2163, IF('Stock Takes'!AH$6="*", 'Stock Takes'!AH2163, IF('Stock Takes'!AI$6="*", 'Stock Takes'!AI2163, IF('Stock Takes'!AJ$6="*", 'Stock Takes'!AJ2163)))))))</f>
        <v/>
      </c>
      <c r="L2162" s="122" t="str">
        <f t="shared" si="463"/>
        <v/>
      </c>
      <c r="M2162" s="22"/>
      <c r="AC2162" s="17">
        <f t="shared" si="464"/>
        <v>0</v>
      </c>
      <c r="AD2162" s="18">
        <f t="shared" si="465"/>
        <v>0</v>
      </c>
      <c r="AF2162" s="6" t="str">
        <f t="shared" si="466"/>
        <v/>
      </c>
      <c r="AG2162" s="6" t="str">
        <f t="shared" si="467"/>
        <v/>
      </c>
      <c r="AH2162" s="6" t="str">
        <f t="shared" si="468"/>
        <v/>
      </c>
      <c r="AI2162" s="6" t="str">
        <f t="shared" si="469"/>
        <v/>
      </c>
      <c r="AJ2162" s="6">
        <v>2155</v>
      </c>
      <c r="AK2162" s="73" t="str">
        <f t="shared" si="470"/>
        <v/>
      </c>
      <c r="AL2162" s="6" t="str">
        <f t="shared" si="471"/>
        <v/>
      </c>
      <c r="AN2162" s="6" t="str">
        <f>IF(D2162="", "", IF(COUNTIF($D$8:D2161, D2162)&gt;0, "", MAX($AN$7:AN2161)+1))</f>
        <v/>
      </c>
      <c r="AO2162" s="6" t="str">
        <f t="shared" si="472"/>
        <v/>
      </c>
      <c r="AP2162" s="6" t="str">
        <f t="shared" si="473"/>
        <v/>
      </c>
      <c r="AQ2162" s="6" t="str">
        <f t="shared" si="474"/>
        <v/>
      </c>
      <c r="AR2162" s="6" t="str">
        <f t="shared" si="475"/>
        <v/>
      </c>
    </row>
    <row r="2163" spans="1:44" x14ac:dyDescent="0.25">
      <c r="A2163" s="22"/>
      <c r="B2163" s="121"/>
      <c r="C2163" s="121"/>
      <c r="D2163" s="121"/>
      <c r="E2163" s="122"/>
      <c r="F2163" s="123"/>
      <c r="G2163" s="123"/>
      <c r="H2163" s="22"/>
      <c r="I2163" s="122" t="str">
        <f>IF('Stock Takes'!$AC2164="", "", 'Stock Takes'!$AC2164)</f>
        <v/>
      </c>
      <c r="J2163" s="122" t="str">
        <f t="shared" si="462"/>
        <v/>
      </c>
      <c r="K2163" s="122" t="str">
        <f>IF($U$7=6, "", IF('Stock Takes'!AE$6="*", 'Stock Takes'!AE2164, IF('Stock Takes'!AF$6="*", 'Stock Takes'!AF2164, IF('Stock Takes'!AG$6="*", 'Stock Takes'!AG2164, IF('Stock Takes'!AH$6="*", 'Stock Takes'!AH2164, IF('Stock Takes'!AI$6="*", 'Stock Takes'!AI2164, IF('Stock Takes'!AJ$6="*", 'Stock Takes'!AJ2164)))))))</f>
        <v/>
      </c>
      <c r="L2163" s="122" t="str">
        <f t="shared" si="463"/>
        <v/>
      </c>
      <c r="M2163" s="22"/>
      <c r="AC2163" s="17">
        <f t="shared" si="464"/>
        <v>0</v>
      </c>
      <c r="AD2163" s="18">
        <f t="shared" si="465"/>
        <v>0</v>
      </c>
      <c r="AF2163" s="6" t="str">
        <f t="shared" si="466"/>
        <v/>
      </c>
      <c r="AG2163" s="6" t="str">
        <f t="shared" si="467"/>
        <v/>
      </c>
      <c r="AH2163" s="6" t="str">
        <f t="shared" si="468"/>
        <v/>
      </c>
      <c r="AI2163" s="6" t="str">
        <f t="shared" si="469"/>
        <v/>
      </c>
      <c r="AJ2163" s="6">
        <v>2156</v>
      </c>
      <c r="AK2163" s="73" t="str">
        <f t="shared" si="470"/>
        <v/>
      </c>
      <c r="AL2163" s="6" t="str">
        <f t="shared" si="471"/>
        <v/>
      </c>
      <c r="AN2163" s="6" t="str">
        <f>IF(D2163="", "", IF(COUNTIF($D$8:D2162, D2163)&gt;0, "", MAX($AN$7:AN2162)+1))</f>
        <v/>
      </c>
      <c r="AO2163" s="6" t="str">
        <f t="shared" si="472"/>
        <v/>
      </c>
      <c r="AP2163" s="6" t="str">
        <f t="shared" si="473"/>
        <v/>
      </c>
      <c r="AQ2163" s="6" t="str">
        <f t="shared" si="474"/>
        <v/>
      </c>
      <c r="AR2163" s="6" t="str">
        <f t="shared" si="475"/>
        <v/>
      </c>
    </row>
    <row r="2164" spans="1:44" x14ac:dyDescent="0.25">
      <c r="A2164" s="22"/>
      <c r="B2164" s="121"/>
      <c r="C2164" s="121"/>
      <c r="D2164" s="121"/>
      <c r="E2164" s="122"/>
      <c r="F2164" s="123"/>
      <c r="G2164" s="123"/>
      <c r="H2164" s="22"/>
      <c r="I2164" s="122" t="str">
        <f>IF('Stock Takes'!$AC2165="", "", 'Stock Takes'!$AC2165)</f>
        <v/>
      </c>
      <c r="J2164" s="122" t="str">
        <f t="shared" si="462"/>
        <v/>
      </c>
      <c r="K2164" s="122" t="str">
        <f>IF($U$7=6, "", IF('Stock Takes'!AE$6="*", 'Stock Takes'!AE2165, IF('Stock Takes'!AF$6="*", 'Stock Takes'!AF2165, IF('Stock Takes'!AG$6="*", 'Stock Takes'!AG2165, IF('Stock Takes'!AH$6="*", 'Stock Takes'!AH2165, IF('Stock Takes'!AI$6="*", 'Stock Takes'!AI2165, IF('Stock Takes'!AJ$6="*", 'Stock Takes'!AJ2165)))))))</f>
        <v/>
      </c>
      <c r="L2164" s="122" t="str">
        <f t="shared" si="463"/>
        <v/>
      </c>
      <c r="M2164" s="22"/>
      <c r="AC2164" s="17">
        <f t="shared" si="464"/>
        <v>0</v>
      </c>
      <c r="AD2164" s="18">
        <f t="shared" si="465"/>
        <v>0</v>
      </c>
      <c r="AF2164" s="6" t="str">
        <f t="shared" si="466"/>
        <v/>
      </c>
      <c r="AG2164" s="6" t="str">
        <f t="shared" si="467"/>
        <v/>
      </c>
      <c r="AH2164" s="6" t="str">
        <f t="shared" si="468"/>
        <v/>
      </c>
      <c r="AI2164" s="6" t="str">
        <f t="shared" si="469"/>
        <v/>
      </c>
      <c r="AJ2164" s="6">
        <v>2157</v>
      </c>
      <c r="AK2164" s="73" t="str">
        <f t="shared" si="470"/>
        <v/>
      </c>
      <c r="AL2164" s="6" t="str">
        <f t="shared" si="471"/>
        <v/>
      </c>
      <c r="AN2164" s="6" t="str">
        <f>IF(D2164="", "", IF(COUNTIF($D$8:D2163, D2164)&gt;0, "", MAX($AN$7:AN2163)+1))</f>
        <v/>
      </c>
      <c r="AO2164" s="6" t="str">
        <f t="shared" si="472"/>
        <v/>
      </c>
      <c r="AP2164" s="6" t="str">
        <f t="shared" si="473"/>
        <v/>
      </c>
      <c r="AQ2164" s="6" t="str">
        <f t="shared" si="474"/>
        <v/>
      </c>
      <c r="AR2164" s="6" t="str">
        <f t="shared" si="475"/>
        <v/>
      </c>
    </row>
    <row r="2165" spans="1:44" x14ac:dyDescent="0.25">
      <c r="A2165" s="22"/>
      <c r="B2165" s="121"/>
      <c r="C2165" s="121"/>
      <c r="D2165" s="121"/>
      <c r="E2165" s="122"/>
      <c r="F2165" s="123"/>
      <c r="G2165" s="123"/>
      <c r="H2165" s="22"/>
      <c r="I2165" s="122" t="str">
        <f>IF('Stock Takes'!$AC2166="", "", 'Stock Takes'!$AC2166)</f>
        <v/>
      </c>
      <c r="J2165" s="122" t="str">
        <f t="shared" si="462"/>
        <v/>
      </c>
      <c r="K2165" s="122" t="str">
        <f>IF($U$7=6, "", IF('Stock Takes'!AE$6="*", 'Stock Takes'!AE2166, IF('Stock Takes'!AF$6="*", 'Stock Takes'!AF2166, IF('Stock Takes'!AG$6="*", 'Stock Takes'!AG2166, IF('Stock Takes'!AH$6="*", 'Stock Takes'!AH2166, IF('Stock Takes'!AI$6="*", 'Stock Takes'!AI2166, IF('Stock Takes'!AJ$6="*", 'Stock Takes'!AJ2166)))))))</f>
        <v/>
      </c>
      <c r="L2165" s="122" t="str">
        <f t="shared" si="463"/>
        <v/>
      </c>
      <c r="M2165" s="22"/>
      <c r="AC2165" s="17">
        <f t="shared" si="464"/>
        <v>0</v>
      </c>
      <c r="AD2165" s="18">
        <f t="shared" si="465"/>
        <v>0</v>
      </c>
      <c r="AF2165" s="6" t="str">
        <f t="shared" si="466"/>
        <v/>
      </c>
      <c r="AG2165" s="6" t="str">
        <f t="shared" si="467"/>
        <v/>
      </c>
      <c r="AH2165" s="6" t="str">
        <f t="shared" si="468"/>
        <v/>
      </c>
      <c r="AI2165" s="6" t="str">
        <f t="shared" si="469"/>
        <v/>
      </c>
      <c r="AJ2165" s="6">
        <v>2158</v>
      </c>
      <c r="AK2165" s="73" t="str">
        <f t="shared" si="470"/>
        <v/>
      </c>
      <c r="AL2165" s="6" t="str">
        <f t="shared" si="471"/>
        <v/>
      </c>
      <c r="AN2165" s="6" t="str">
        <f>IF(D2165="", "", IF(COUNTIF($D$8:D2164, D2165)&gt;0, "", MAX($AN$7:AN2164)+1))</f>
        <v/>
      </c>
      <c r="AO2165" s="6" t="str">
        <f t="shared" si="472"/>
        <v/>
      </c>
      <c r="AP2165" s="6" t="str">
        <f t="shared" si="473"/>
        <v/>
      </c>
      <c r="AQ2165" s="6" t="str">
        <f t="shared" si="474"/>
        <v/>
      </c>
      <c r="AR2165" s="6" t="str">
        <f t="shared" si="475"/>
        <v/>
      </c>
    </row>
    <row r="2166" spans="1:44" x14ac:dyDescent="0.25">
      <c r="A2166" s="22"/>
      <c r="B2166" s="121"/>
      <c r="C2166" s="121"/>
      <c r="D2166" s="121"/>
      <c r="E2166" s="122"/>
      <c r="F2166" s="123"/>
      <c r="G2166" s="123"/>
      <c r="H2166" s="22"/>
      <c r="I2166" s="122" t="str">
        <f>IF('Stock Takes'!$AC2167="", "", 'Stock Takes'!$AC2167)</f>
        <v/>
      </c>
      <c r="J2166" s="122" t="str">
        <f t="shared" si="462"/>
        <v/>
      </c>
      <c r="K2166" s="122" t="str">
        <f>IF($U$7=6, "", IF('Stock Takes'!AE$6="*", 'Stock Takes'!AE2167, IF('Stock Takes'!AF$6="*", 'Stock Takes'!AF2167, IF('Stock Takes'!AG$6="*", 'Stock Takes'!AG2167, IF('Stock Takes'!AH$6="*", 'Stock Takes'!AH2167, IF('Stock Takes'!AI$6="*", 'Stock Takes'!AI2167, IF('Stock Takes'!AJ$6="*", 'Stock Takes'!AJ2167)))))))</f>
        <v/>
      </c>
      <c r="L2166" s="122" t="str">
        <f t="shared" si="463"/>
        <v/>
      </c>
      <c r="M2166" s="22"/>
      <c r="AC2166" s="17">
        <f t="shared" si="464"/>
        <v>0</v>
      </c>
      <c r="AD2166" s="18">
        <f t="shared" si="465"/>
        <v>0</v>
      </c>
      <c r="AF2166" s="6" t="str">
        <f t="shared" si="466"/>
        <v/>
      </c>
      <c r="AG2166" s="6" t="str">
        <f t="shared" si="467"/>
        <v/>
      </c>
      <c r="AH2166" s="6" t="str">
        <f t="shared" si="468"/>
        <v/>
      </c>
      <c r="AI2166" s="6" t="str">
        <f t="shared" si="469"/>
        <v/>
      </c>
      <c r="AJ2166" s="6">
        <v>2159</v>
      </c>
      <c r="AK2166" s="73" t="str">
        <f t="shared" si="470"/>
        <v/>
      </c>
      <c r="AL2166" s="6" t="str">
        <f t="shared" si="471"/>
        <v/>
      </c>
      <c r="AN2166" s="6" t="str">
        <f>IF(D2166="", "", IF(COUNTIF($D$8:D2165, D2166)&gt;0, "", MAX($AN$7:AN2165)+1))</f>
        <v/>
      </c>
      <c r="AO2166" s="6" t="str">
        <f t="shared" si="472"/>
        <v/>
      </c>
      <c r="AP2166" s="6" t="str">
        <f t="shared" si="473"/>
        <v/>
      </c>
      <c r="AQ2166" s="6" t="str">
        <f t="shared" si="474"/>
        <v/>
      </c>
      <c r="AR2166" s="6" t="str">
        <f t="shared" si="475"/>
        <v/>
      </c>
    </row>
    <row r="2167" spans="1:44" x14ac:dyDescent="0.25">
      <c r="A2167" s="22"/>
      <c r="B2167" s="121"/>
      <c r="C2167" s="121"/>
      <c r="D2167" s="121"/>
      <c r="E2167" s="122"/>
      <c r="F2167" s="123"/>
      <c r="G2167" s="123"/>
      <c r="H2167" s="22"/>
      <c r="I2167" s="122" t="str">
        <f>IF('Stock Takes'!$AC2168="", "", 'Stock Takes'!$AC2168)</f>
        <v/>
      </c>
      <c r="J2167" s="122" t="str">
        <f t="shared" si="462"/>
        <v/>
      </c>
      <c r="K2167" s="122" t="str">
        <f>IF($U$7=6, "", IF('Stock Takes'!AE$6="*", 'Stock Takes'!AE2168, IF('Stock Takes'!AF$6="*", 'Stock Takes'!AF2168, IF('Stock Takes'!AG$6="*", 'Stock Takes'!AG2168, IF('Stock Takes'!AH$6="*", 'Stock Takes'!AH2168, IF('Stock Takes'!AI$6="*", 'Stock Takes'!AI2168, IF('Stock Takes'!AJ$6="*", 'Stock Takes'!AJ2168)))))))</f>
        <v/>
      </c>
      <c r="L2167" s="122" t="str">
        <f t="shared" si="463"/>
        <v/>
      </c>
      <c r="M2167" s="22"/>
      <c r="AC2167" s="17">
        <f t="shared" si="464"/>
        <v>0</v>
      </c>
      <c r="AD2167" s="18">
        <f t="shared" si="465"/>
        <v>0</v>
      </c>
      <c r="AF2167" s="6" t="str">
        <f t="shared" si="466"/>
        <v/>
      </c>
      <c r="AG2167" s="6" t="str">
        <f t="shared" si="467"/>
        <v/>
      </c>
      <c r="AH2167" s="6" t="str">
        <f t="shared" si="468"/>
        <v/>
      </c>
      <c r="AI2167" s="6" t="str">
        <f t="shared" si="469"/>
        <v/>
      </c>
      <c r="AJ2167" s="6">
        <v>2160</v>
      </c>
      <c r="AK2167" s="73" t="str">
        <f t="shared" si="470"/>
        <v/>
      </c>
      <c r="AL2167" s="6" t="str">
        <f t="shared" si="471"/>
        <v/>
      </c>
      <c r="AN2167" s="6" t="str">
        <f>IF(D2167="", "", IF(COUNTIF($D$8:D2166, D2167)&gt;0, "", MAX($AN$7:AN2166)+1))</f>
        <v/>
      </c>
      <c r="AO2167" s="6" t="str">
        <f t="shared" si="472"/>
        <v/>
      </c>
      <c r="AP2167" s="6" t="str">
        <f t="shared" si="473"/>
        <v/>
      </c>
      <c r="AQ2167" s="6" t="str">
        <f t="shared" si="474"/>
        <v/>
      </c>
      <c r="AR2167" s="6" t="str">
        <f t="shared" si="475"/>
        <v/>
      </c>
    </row>
    <row r="2168" spans="1:44" x14ac:dyDescent="0.25">
      <c r="A2168" s="22"/>
      <c r="B2168" s="121"/>
      <c r="C2168" s="121"/>
      <c r="D2168" s="121"/>
      <c r="E2168" s="122"/>
      <c r="F2168" s="123"/>
      <c r="G2168" s="123"/>
      <c r="H2168" s="22"/>
      <c r="I2168" s="122" t="str">
        <f>IF('Stock Takes'!$AC2169="", "", 'Stock Takes'!$AC2169)</f>
        <v/>
      </c>
      <c r="J2168" s="122" t="str">
        <f t="shared" si="462"/>
        <v/>
      </c>
      <c r="K2168" s="122" t="str">
        <f>IF($U$7=6, "", IF('Stock Takes'!AE$6="*", 'Stock Takes'!AE2169, IF('Stock Takes'!AF$6="*", 'Stock Takes'!AF2169, IF('Stock Takes'!AG$6="*", 'Stock Takes'!AG2169, IF('Stock Takes'!AH$6="*", 'Stock Takes'!AH2169, IF('Stock Takes'!AI$6="*", 'Stock Takes'!AI2169, IF('Stock Takes'!AJ$6="*", 'Stock Takes'!AJ2169)))))))</f>
        <v/>
      </c>
      <c r="L2168" s="122" t="str">
        <f t="shared" si="463"/>
        <v/>
      </c>
      <c r="M2168" s="22"/>
      <c r="AC2168" s="17">
        <f t="shared" si="464"/>
        <v>0</v>
      </c>
      <c r="AD2168" s="18">
        <f t="shared" si="465"/>
        <v>0</v>
      </c>
      <c r="AF2168" s="6" t="str">
        <f t="shared" si="466"/>
        <v/>
      </c>
      <c r="AG2168" s="6" t="str">
        <f t="shared" si="467"/>
        <v/>
      </c>
      <c r="AH2168" s="6" t="str">
        <f t="shared" si="468"/>
        <v/>
      </c>
      <c r="AI2168" s="6" t="str">
        <f t="shared" si="469"/>
        <v/>
      </c>
      <c r="AJ2168" s="6">
        <v>2161</v>
      </c>
      <c r="AK2168" s="73" t="str">
        <f t="shared" si="470"/>
        <v/>
      </c>
      <c r="AL2168" s="6" t="str">
        <f t="shared" si="471"/>
        <v/>
      </c>
      <c r="AN2168" s="6" t="str">
        <f>IF(D2168="", "", IF(COUNTIF($D$8:D2167, D2168)&gt;0, "", MAX($AN$7:AN2167)+1))</f>
        <v/>
      </c>
      <c r="AO2168" s="6" t="str">
        <f t="shared" si="472"/>
        <v/>
      </c>
      <c r="AP2168" s="6" t="str">
        <f t="shared" si="473"/>
        <v/>
      </c>
      <c r="AQ2168" s="6" t="str">
        <f t="shared" si="474"/>
        <v/>
      </c>
      <c r="AR2168" s="6" t="str">
        <f t="shared" si="475"/>
        <v/>
      </c>
    </row>
    <row r="2169" spans="1:44" x14ac:dyDescent="0.25">
      <c r="A2169" s="22"/>
      <c r="B2169" s="121"/>
      <c r="C2169" s="121"/>
      <c r="D2169" s="121"/>
      <c r="E2169" s="122"/>
      <c r="F2169" s="123"/>
      <c r="G2169" s="123"/>
      <c r="H2169" s="22"/>
      <c r="I2169" s="122" t="str">
        <f>IF('Stock Takes'!$AC2170="", "", 'Stock Takes'!$AC2170)</f>
        <v/>
      </c>
      <c r="J2169" s="122" t="str">
        <f t="shared" si="462"/>
        <v/>
      </c>
      <c r="K2169" s="122" t="str">
        <f>IF($U$7=6, "", IF('Stock Takes'!AE$6="*", 'Stock Takes'!AE2170, IF('Stock Takes'!AF$6="*", 'Stock Takes'!AF2170, IF('Stock Takes'!AG$6="*", 'Stock Takes'!AG2170, IF('Stock Takes'!AH$6="*", 'Stock Takes'!AH2170, IF('Stock Takes'!AI$6="*", 'Stock Takes'!AI2170, IF('Stock Takes'!AJ$6="*", 'Stock Takes'!AJ2170)))))))</f>
        <v/>
      </c>
      <c r="L2169" s="122" t="str">
        <f t="shared" si="463"/>
        <v/>
      </c>
      <c r="M2169" s="22"/>
      <c r="AC2169" s="17">
        <f t="shared" si="464"/>
        <v>0</v>
      </c>
      <c r="AD2169" s="18">
        <f t="shared" si="465"/>
        <v>0</v>
      </c>
      <c r="AF2169" s="6" t="str">
        <f t="shared" si="466"/>
        <v/>
      </c>
      <c r="AG2169" s="6" t="str">
        <f t="shared" si="467"/>
        <v/>
      </c>
      <c r="AH2169" s="6" t="str">
        <f t="shared" si="468"/>
        <v/>
      </c>
      <c r="AI2169" s="6" t="str">
        <f t="shared" si="469"/>
        <v/>
      </c>
      <c r="AJ2169" s="6">
        <v>2162</v>
      </c>
      <c r="AK2169" s="73" t="str">
        <f t="shared" si="470"/>
        <v/>
      </c>
      <c r="AL2169" s="6" t="str">
        <f t="shared" si="471"/>
        <v/>
      </c>
      <c r="AN2169" s="6" t="str">
        <f>IF(D2169="", "", IF(COUNTIF($D$8:D2168, D2169)&gt;0, "", MAX($AN$7:AN2168)+1))</f>
        <v/>
      </c>
      <c r="AO2169" s="6" t="str">
        <f t="shared" si="472"/>
        <v/>
      </c>
      <c r="AP2169" s="6" t="str">
        <f t="shared" si="473"/>
        <v/>
      </c>
      <c r="AQ2169" s="6" t="str">
        <f t="shared" si="474"/>
        <v/>
      </c>
      <c r="AR2169" s="6" t="str">
        <f t="shared" si="475"/>
        <v/>
      </c>
    </row>
    <row r="2170" spans="1:44" x14ac:dyDescent="0.25">
      <c r="A2170" s="22"/>
      <c r="B2170" s="121"/>
      <c r="C2170" s="121"/>
      <c r="D2170" s="121"/>
      <c r="E2170" s="122"/>
      <c r="F2170" s="123"/>
      <c r="G2170" s="123"/>
      <c r="H2170" s="22"/>
      <c r="I2170" s="122" t="str">
        <f>IF('Stock Takes'!$AC2171="", "", 'Stock Takes'!$AC2171)</f>
        <v/>
      </c>
      <c r="J2170" s="122" t="str">
        <f t="shared" si="462"/>
        <v/>
      </c>
      <c r="K2170" s="122" t="str">
        <f>IF($U$7=6, "", IF('Stock Takes'!AE$6="*", 'Stock Takes'!AE2171, IF('Stock Takes'!AF$6="*", 'Stock Takes'!AF2171, IF('Stock Takes'!AG$6="*", 'Stock Takes'!AG2171, IF('Stock Takes'!AH$6="*", 'Stock Takes'!AH2171, IF('Stock Takes'!AI$6="*", 'Stock Takes'!AI2171, IF('Stock Takes'!AJ$6="*", 'Stock Takes'!AJ2171)))))))</f>
        <v/>
      </c>
      <c r="L2170" s="122" t="str">
        <f t="shared" si="463"/>
        <v/>
      </c>
      <c r="M2170" s="22"/>
      <c r="AC2170" s="17">
        <f t="shared" si="464"/>
        <v>0</v>
      </c>
      <c r="AD2170" s="18">
        <f t="shared" si="465"/>
        <v>0</v>
      </c>
      <c r="AF2170" s="6" t="str">
        <f t="shared" si="466"/>
        <v/>
      </c>
      <c r="AG2170" s="6" t="str">
        <f t="shared" si="467"/>
        <v/>
      </c>
      <c r="AH2170" s="6" t="str">
        <f t="shared" si="468"/>
        <v/>
      </c>
      <c r="AI2170" s="6" t="str">
        <f t="shared" si="469"/>
        <v/>
      </c>
      <c r="AJ2170" s="6">
        <v>2163</v>
      </c>
      <c r="AK2170" s="73" t="str">
        <f t="shared" si="470"/>
        <v/>
      </c>
      <c r="AL2170" s="6" t="str">
        <f t="shared" si="471"/>
        <v/>
      </c>
      <c r="AN2170" s="6" t="str">
        <f>IF(D2170="", "", IF(COUNTIF($D$8:D2169, D2170)&gt;0, "", MAX($AN$7:AN2169)+1))</f>
        <v/>
      </c>
      <c r="AO2170" s="6" t="str">
        <f t="shared" si="472"/>
        <v/>
      </c>
      <c r="AP2170" s="6" t="str">
        <f t="shared" si="473"/>
        <v/>
      </c>
      <c r="AQ2170" s="6" t="str">
        <f t="shared" si="474"/>
        <v/>
      </c>
      <c r="AR2170" s="6" t="str">
        <f t="shared" si="475"/>
        <v/>
      </c>
    </row>
    <row r="2171" spans="1:44" x14ac:dyDescent="0.25">
      <c r="A2171" s="22"/>
      <c r="B2171" s="121"/>
      <c r="C2171" s="121"/>
      <c r="D2171" s="121"/>
      <c r="E2171" s="122"/>
      <c r="F2171" s="123"/>
      <c r="G2171" s="123"/>
      <c r="H2171" s="22"/>
      <c r="I2171" s="122" t="str">
        <f>IF('Stock Takes'!$AC2172="", "", 'Stock Takes'!$AC2172)</f>
        <v/>
      </c>
      <c r="J2171" s="122" t="str">
        <f t="shared" si="462"/>
        <v/>
      </c>
      <c r="K2171" s="122" t="str">
        <f>IF($U$7=6, "", IF('Stock Takes'!AE$6="*", 'Stock Takes'!AE2172, IF('Stock Takes'!AF$6="*", 'Stock Takes'!AF2172, IF('Stock Takes'!AG$6="*", 'Stock Takes'!AG2172, IF('Stock Takes'!AH$6="*", 'Stock Takes'!AH2172, IF('Stock Takes'!AI$6="*", 'Stock Takes'!AI2172, IF('Stock Takes'!AJ$6="*", 'Stock Takes'!AJ2172)))))))</f>
        <v/>
      </c>
      <c r="L2171" s="122" t="str">
        <f t="shared" si="463"/>
        <v/>
      </c>
      <c r="M2171" s="22"/>
      <c r="AC2171" s="17">
        <f t="shared" si="464"/>
        <v>0</v>
      </c>
      <c r="AD2171" s="18">
        <f t="shared" si="465"/>
        <v>0</v>
      </c>
      <c r="AF2171" s="6" t="str">
        <f t="shared" si="466"/>
        <v/>
      </c>
      <c r="AG2171" s="6" t="str">
        <f t="shared" si="467"/>
        <v/>
      </c>
      <c r="AH2171" s="6" t="str">
        <f t="shared" si="468"/>
        <v/>
      </c>
      <c r="AI2171" s="6" t="str">
        <f t="shared" si="469"/>
        <v/>
      </c>
      <c r="AJ2171" s="6">
        <v>2164</v>
      </c>
      <c r="AK2171" s="73" t="str">
        <f t="shared" si="470"/>
        <v/>
      </c>
      <c r="AL2171" s="6" t="str">
        <f t="shared" si="471"/>
        <v/>
      </c>
      <c r="AN2171" s="6" t="str">
        <f>IF(D2171="", "", IF(COUNTIF($D$8:D2170, D2171)&gt;0, "", MAX($AN$7:AN2170)+1))</f>
        <v/>
      </c>
      <c r="AO2171" s="6" t="str">
        <f t="shared" si="472"/>
        <v/>
      </c>
      <c r="AP2171" s="6" t="str">
        <f t="shared" si="473"/>
        <v/>
      </c>
      <c r="AQ2171" s="6" t="str">
        <f t="shared" si="474"/>
        <v/>
      </c>
      <c r="AR2171" s="6" t="str">
        <f t="shared" si="475"/>
        <v/>
      </c>
    </row>
    <row r="2172" spans="1:44" x14ac:dyDescent="0.25">
      <c r="A2172" s="22"/>
      <c r="B2172" s="121"/>
      <c r="C2172" s="121"/>
      <c r="D2172" s="121"/>
      <c r="E2172" s="122"/>
      <c r="F2172" s="123"/>
      <c r="G2172" s="123"/>
      <c r="H2172" s="22"/>
      <c r="I2172" s="122" t="str">
        <f>IF('Stock Takes'!$AC2173="", "", 'Stock Takes'!$AC2173)</f>
        <v/>
      </c>
      <c r="J2172" s="122" t="str">
        <f t="shared" si="462"/>
        <v/>
      </c>
      <c r="K2172" s="122" t="str">
        <f>IF($U$7=6, "", IF('Stock Takes'!AE$6="*", 'Stock Takes'!AE2173, IF('Stock Takes'!AF$6="*", 'Stock Takes'!AF2173, IF('Stock Takes'!AG$6="*", 'Stock Takes'!AG2173, IF('Stock Takes'!AH$6="*", 'Stock Takes'!AH2173, IF('Stock Takes'!AI$6="*", 'Stock Takes'!AI2173, IF('Stock Takes'!AJ$6="*", 'Stock Takes'!AJ2173)))))))</f>
        <v/>
      </c>
      <c r="L2172" s="122" t="str">
        <f t="shared" si="463"/>
        <v/>
      </c>
      <c r="M2172" s="22"/>
      <c r="AC2172" s="17">
        <f t="shared" si="464"/>
        <v>0</v>
      </c>
      <c r="AD2172" s="18">
        <f t="shared" si="465"/>
        <v>0</v>
      </c>
      <c r="AF2172" s="6" t="str">
        <f t="shared" si="466"/>
        <v/>
      </c>
      <c r="AG2172" s="6" t="str">
        <f t="shared" si="467"/>
        <v/>
      </c>
      <c r="AH2172" s="6" t="str">
        <f t="shared" si="468"/>
        <v/>
      </c>
      <c r="AI2172" s="6" t="str">
        <f t="shared" si="469"/>
        <v/>
      </c>
      <c r="AJ2172" s="6">
        <v>2165</v>
      </c>
      <c r="AK2172" s="73" t="str">
        <f t="shared" si="470"/>
        <v/>
      </c>
      <c r="AL2172" s="6" t="str">
        <f t="shared" si="471"/>
        <v/>
      </c>
      <c r="AN2172" s="6" t="str">
        <f>IF(D2172="", "", IF(COUNTIF($D$8:D2171, D2172)&gt;0, "", MAX($AN$7:AN2171)+1))</f>
        <v/>
      </c>
      <c r="AO2172" s="6" t="str">
        <f t="shared" si="472"/>
        <v/>
      </c>
      <c r="AP2172" s="6" t="str">
        <f t="shared" si="473"/>
        <v/>
      </c>
      <c r="AQ2172" s="6" t="str">
        <f t="shared" si="474"/>
        <v/>
      </c>
      <c r="AR2172" s="6" t="str">
        <f t="shared" si="475"/>
        <v/>
      </c>
    </row>
    <row r="2173" spans="1:44" x14ac:dyDescent="0.25">
      <c r="A2173" s="22"/>
      <c r="B2173" s="121"/>
      <c r="C2173" s="121"/>
      <c r="D2173" s="121"/>
      <c r="E2173" s="122"/>
      <c r="F2173" s="123"/>
      <c r="G2173" s="123"/>
      <c r="H2173" s="22"/>
      <c r="I2173" s="122" t="str">
        <f>IF('Stock Takes'!$AC2174="", "", 'Stock Takes'!$AC2174)</f>
        <v/>
      </c>
      <c r="J2173" s="122" t="str">
        <f t="shared" si="462"/>
        <v/>
      </c>
      <c r="K2173" s="122" t="str">
        <f>IF($U$7=6, "", IF('Stock Takes'!AE$6="*", 'Stock Takes'!AE2174, IF('Stock Takes'!AF$6="*", 'Stock Takes'!AF2174, IF('Stock Takes'!AG$6="*", 'Stock Takes'!AG2174, IF('Stock Takes'!AH$6="*", 'Stock Takes'!AH2174, IF('Stock Takes'!AI$6="*", 'Stock Takes'!AI2174, IF('Stock Takes'!AJ$6="*", 'Stock Takes'!AJ2174)))))))</f>
        <v/>
      </c>
      <c r="L2173" s="122" t="str">
        <f t="shared" si="463"/>
        <v/>
      </c>
      <c r="M2173" s="22"/>
      <c r="AC2173" s="17">
        <f t="shared" si="464"/>
        <v>0</v>
      </c>
      <c r="AD2173" s="18">
        <f t="shared" si="465"/>
        <v>0</v>
      </c>
      <c r="AF2173" s="6" t="str">
        <f t="shared" si="466"/>
        <v/>
      </c>
      <c r="AG2173" s="6" t="str">
        <f t="shared" si="467"/>
        <v/>
      </c>
      <c r="AH2173" s="6" t="str">
        <f t="shared" si="468"/>
        <v/>
      </c>
      <c r="AI2173" s="6" t="str">
        <f t="shared" si="469"/>
        <v/>
      </c>
      <c r="AJ2173" s="6">
        <v>2166</v>
      </c>
      <c r="AK2173" s="73" t="str">
        <f t="shared" si="470"/>
        <v/>
      </c>
      <c r="AL2173" s="6" t="str">
        <f t="shared" si="471"/>
        <v/>
      </c>
      <c r="AN2173" s="6" t="str">
        <f>IF(D2173="", "", IF(COUNTIF($D$8:D2172, D2173)&gt;0, "", MAX($AN$7:AN2172)+1))</f>
        <v/>
      </c>
      <c r="AO2173" s="6" t="str">
        <f t="shared" si="472"/>
        <v/>
      </c>
      <c r="AP2173" s="6" t="str">
        <f t="shared" si="473"/>
        <v/>
      </c>
      <c r="AQ2173" s="6" t="str">
        <f t="shared" si="474"/>
        <v/>
      </c>
      <c r="AR2173" s="6" t="str">
        <f t="shared" si="475"/>
        <v/>
      </c>
    </row>
    <row r="2174" spans="1:44" x14ac:dyDescent="0.25">
      <c r="A2174" s="22"/>
      <c r="B2174" s="121"/>
      <c r="C2174" s="121"/>
      <c r="D2174" s="121"/>
      <c r="E2174" s="122"/>
      <c r="F2174" s="123"/>
      <c r="G2174" s="123"/>
      <c r="H2174" s="22"/>
      <c r="I2174" s="122" t="str">
        <f>IF('Stock Takes'!$AC2175="", "", 'Stock Takes'!$AC2175)</f>
        <v/>
      </c>
      <c r="J2174" s="122" t="str">
        <f t="shared" si="462"/>
        <v/>
      </c>
      <c r="K2174" s="122" t="str">
        <f>IF($U$7=6, "", IF('Stock Takes'!AE$6="*", 'Stock Takes'!AE2175, IF('Stock Takes'!AF$6="*", 'Stock Takes'!AF2175, IF('Stock Takes'!AG$6="*", 'Stock Takes'!AG2175, IF('Stock Takes'!AH$6="*", 'Stock Takes'!AH2175, IF('Stock Takes'!AI$6="*", 'Stock Takes'!AI2175, IF('Stock Takes'!AJ$6="*", 'Stock Takes'!AJ2175)))))))</f>
        <v/>
      </c>
      <c r="L2174" s="122" t="str">
        <f t="shared" si="463"/>
        <v/>
      </c>
      <c r="M2174" s="22"/>
      <c r="AC2174" s="17">
        <f t="shared" si="464"/>
        <v>0</v>
      </c>
      <c r="AD2174" s="18">
        <f t="shared" si="465"/>
        <v>0</v>
      </c>
      <c r="AF2174" s="6" t="str">
        <f t="shared" si="466"/>
        <v/>
      </c>
      <c r="AG2174" s="6" t="str">
        <f t="shared" si="467"/>
        <v/>
      </c>
      <c r="AH2174" s="6" t="str">
        <f t="shared" si="468"/>
        <v/>
      </c>
      <c r="AI2174" s="6" t="str">
        <f t="shared" si="469"/>
        <v/>
      </c>
      <c r="AJ2174" s="6">
        <v>2167</v>
      </c>
      <c r="AK2174" s="73" t="str">
        <f t="shared" si="470"/>
        <v/>
      </c>
      <c r="AL2174" s="6" t="str">
        <f t="shared" si="471"/>
        <v/>
      </c>
      <c r="AN2174" s="6" t="str">
        <f>IF(D2174="", "", IF(COUNTIF($D$8:D2173, D2174)&gt;0, "", MAX($AN$7:AN2173)+1))</f>
        <v/>
      </c>
      <c r="AO2174" s="6" t="str">
        <f t="shared" si="472"/>
        <v/>
      </c>
      <c r="AP2174" s="6" t="str">
        <f t="shared" si="473"/>
        <v/>
      </c>
      <c r="AQ2174" s="6" t="str">
        <f t="shared" si="474"/>
        <v/>
      </c>
      <c r="AR2174" s="6" t="str">
        <f t="shared" si="475"/>
        <v/>
      </c>
    </row>
    <row r="2175" spans="1:44" x14ac:dyDescent="0.25">
      <c r="A2175" s="22"/>
      <c r="B2175" s="121"/>
      <c r="C2175" s="121"/>
      <c r="D2175" s="121"/>
      <c r="E2175" s="122"/>
      <c r="F2175" s="123"/>
      <c r="G2175" s="123"/>
      <c r="H2175" s="22"/>
      <c r="I2175" s="122" t="str">
        <f>IF('Stock Takes'!$AC2176="", "", 'Stock Takes'!$AC2176)</f>
        <v/>
      </c>
      <c r="J2175" s="122" t="str">
        <f t="shared" si="462"/>
        <v/>
      </c>
      <c r="K2175" s="122" t="str">
        <f>IF($U$7=6, "", IF('Stock Takes'!AE$6="*", 'Stock Takes'!AE2176, IF('Stock Takes'!AF$6="*", 'Stock Takes'!AF2176, IF('Stock Takes'!AG$6="*", 'Stock Takes'!AG2176, IF('Stock Takes'!AH$6="*", 'Stock Takes'!AH2176, IF('Stock Takes'!AI$6="*", 'Stock Takes'!AI2176, IF('Stock Takes'!AJ$6="*", 'Stock Takes'!AJ2176)))))))</f>
        <v/>
      </c>
      <c r="L2175" s="122" t="str">
        <f t="shared" si="463"/>
        <v/>
      </c>
      <c r="M2175" s="22"/>
      <c r="AC2175" s="17">
        <f t="shared" si="464"/>
        <v>0</v>
      </c>
      <c r="AD2175" s="18">
        <f t="shared" si="465"/>
        <v>0</v>
      </c>
      <c r="AF2175" s="6" t="str">
        <f t="shared" si="466"/>
        <v/>
      </c>
      <c r="AG2175" s="6" t="str">
        <f t="shared" si="467"/>
        <v/>
      </c>
      <c r="AH2175" s="6" t="str">
        <f t="shared" si="468"/>
        <v/>
      </c>
      <c r="AI2175" s="6" t="str">
        <f t="shared" si="469"/>
        <v/>
      </c>
      <c r="AJ2175" s="6">
        <v>2168</v>
      </c>
      <c r="AK2175" s="73" t="str">
        <f t="shared" si="470"/>
        <v/>
      </c>
      <c r="AL2175" s="6" t="str">
        <f t="shared" si="471"/>
        <v/>
      </c>
      <c r="AN2175" s="6" t="str">
        <f>IF(D2175="", "", IF(COUNTIF($D$8:D2174, D2175)&gt;0, "", MAX($AN$7:AN2174)+1))</f>
        <v/>
      </c>
      <c r="AO2175" s="6" t="str">
        <f t="shared" si="472"/>
        <v/>
      </c>
      <c r="AP2175" s="6" t="str">
        <f t="shared" si="473"/>
        <v/>
      </c>
      <c r="AQ2175" s="6" t="str">
        <f t="shared" si="474"/>
        <v/>
      </c>
      <c r="AR2175" s="6" t="str">
        <f t="shared" si="475"/>
        <v/>
      </c>
    </row>
    <row r="2176" spans="1:44" x14ac:dyDescent="0.25">
      <c r="A2176" s="22"/>
      <c r="B2176" s="121"/>
      <c r="C2176" s="121"/>
      <c r="D2176" s="121"/>
      <c r="E2176" s="122"/>
      <c r="F2176" s="123"/>
      <c r="G2176" s="123"/>
      <c r="H2176" s="22"/>
      <c r="I2176" s="122" t="str">
        <f>IF('Stock Takes'!$AC2177="", "", 'Stock Takes'!$AC2177)</f>
        <v/>
      </c>
      <c r="J2176" s="122" t="str">
        <f t="shared" si="462"/>
        <v/>
      </c>
      <c r="K2176" s="122" t="str">
        <f>IF($U$7=6, "", IF('Stock Takes'!AE$6="*", 'Stock Takes'!AE2177, IF('Stock Takes'!AF$6="*", 'Stock Takes'!AF2177, IF('Stock Takes'!AG$6="*", 'Stock Takes'!AG2177, IF('Stock Takes'!AH$6="*", 'Stock Takes'!AH2177, IF('Stock Takes'!AI$6="*", 'Stock Takes'!AI2177, IF('Stock Takes'!AJ$6="*", 'Stock Takes'!AJ2177)))))))</f>
        <v/>
      </c>
      <c r="L2176" s="122" t="str">
        <f t="shared" si="463"/>
        <v/>
      </c>
      <c r="M2176" s="22"/>
      <c r="AC2176" s="17">
        <f t="shared" si="464"/>
        <v>0</v>
      </c>
      <c r="AD2176" s="18">
        <f t="shared" si="465"/>
        <v>0</v>
      </c>
      <c r="AF2176" s="6" t="str">
        <f t="shared" si="466"/>
        <v/>
      </c>
      <c r="AG2176" s="6" t="str">
        <f t="shared" si="467"/>
        <v/>
      </c>
      <c r="AH2176" s="6" t="str">
        <f t="shared" si="468"/>
        <v/>
      </c>
      <c r="AI2176" s="6" t="str">
        <f t="shared" si="469"/>
        <v/>
      </c>
      <c r="AJ2176" s="6">
        <v>2169</v>
      </c>
      <c r="AK2176" s="73" t="str">
        <f t="shared" si="470"/>
        <v/>
      </c>
      <c r="AL2176" s="6" t="str">
        <f t="shared" si="471"/>
        <v/>
      </c>
      <c r="AN2176" s="6" t="str">
        <f>IF(D2176="", "", IF(COUNTIF($D$8:D2175, D2176)&gt;0, "", MAX($AN$7:AN2175)+1))</f>
        <v/>
      </c>
      <c r="AO2176" s="6" t="str">
        <f t="shared" si="472"/>
        <v/>
      </c>
      <c r="AP2176" s="6" t="str">
        <f t="shared" si="473"/>
        <v/>
      </c>
      <c r="AQ2176" s="6" t="str">
        <f t="shared" si="474"/>
        <v/>
      </c>
      <c r="AR2176" s="6" t="str">
        <f t="shared" si="475"/>
        <v/>
      </c>
    </row>
    <row r="2177" spans="1:44" x14ac:dyDescent="0.25">
      <c r="A2177" s="22"/>
      <c r="B2177" s="121"/>
      <c r="C2177" s="121"/>
      <c r="D2177" s="121"/>
      <c r="E2177" s="122"/>
      <c r="F2177" s="123"/>
      <c r="G2177" s="123"/>
      <c r="H2177" s="22"/>
      <c r="I2177" s="122" t="str">
        <f>IF('Stock Takes'!$AC2178="", "", 'Stock Takes'!$AC2178)</f>
        <v/>
      </c>
      <c r="J2177" s="122" t="str">
        <f t="shared" si="462"/>
        <v/>
      </c>
      <c r="K2177" s="122" t="str">
        <f>IF($U$7=6, "", IF('Stock Takes'!AE$6="*", 'Stock Takes'!AE2178, IF('Stock Takes'!AF$6="*", 'Stock Takes'!AF2178, IF('Stock Takes'!AG$6="*", 'Stock Takes'!AG2178, IF('Stock Takes'!AH$6="*", 'Stock Takes'!AH2178, IF('Stock Takes'!AI$6="*", 'Stock Takes'!AI2178, IF('Stock Takes'!AJ$6="*", 'Stock Takes'!AJ2178)))))))</f>
        <v/>
      </c>
      <c r="L2177" s="122" t="str">
        <f t="shared" si="463"/>
        <v/>
      </c>
      <c r="M2177" s="22"/>
      <c r="AC2177" s="17">
        <f t="shared" si="464"/>
        <v>0</v>
      </c>
      <c r="AD2177" s="18">
        <f t="shared" si="465"/>
        <v>0</v>
      </c>
      <c r="AF2177" s="6" t="str">
        <f t="shared" si="466"/>
        <v/>
      </c>
      <c r="AG2177" s="6" t="str">
        <f t="shared" si="467"/>
        <v/>
      </c>
      <c r="AH2177" s="6" t="str">
        <f t="shared" si="468"/>
        <v/>
      </c>
      <c r="AI2177" s="6" t="str">
        <f t="shared" si="469"/>
        <v/>
      </c>
      <c r="AJ2177" s="6">
        <v>2170</v>
      </c>
      <c r="AK2177" s="73" t="str">
        <f t="shared" si="470"/>
        <v/>
      </c>
      <c r="AL2177" s="6" t="str">
        <f t="shared" si="471"/>
        <v/>
      </c>
      <c r="AN2177" s="6" t="str">
        <f>IF(D2177="", "", IF(COUNTIF($D$8:D2176, D2177)&gt;0, "", MAX($AN$7:AN2176)+1))</f>
        <v/>
      </c>
      <c r="AO2177" s="6" t="str">
        <f t="shared" si="472"/>
        <v/>
      </c>
      <c r="AP2177" s="6" t="str">
        <f t="shared" si="473"/>
        <v/>
      </c>
      <c r="AQ2177" s="6" t="str">
        <f t="shared" si="474"/>
        <v/>
      </c>
      <c r="AR2177" s="6" t="str">
        <f t="shared" si="475"/>
        <v/>
      </c>
    </row>
    <row r="2178" spans="1:44" x14ac:dyDescent="0.25">
      <c r="A2178" s="22"/>
      <c r="B2178" s="121"/>
      <c r="C2178" s="121"/>
      <c r="D2178" s="121"/>
      <c r="E2178" s="122"/>
      <c r="F2178" s="123"/>
      <c r="G2178" s="123"/>
      <c r="H2178" s="22"/>
      <c r="I2178" s="122" t="str">
        <f>IF('Stock Takes'!$AC2179="", "", 'Stock Takes'!$AC2179)</f>
        <v/>
      </c>
      <c r="J2178" s="122" t="str">
        <f t="shared" si="462"/>
        <v/>
      </c>
      <c r="K2178" s="122" t="str">
        <f>IF($U$7=6, "", IF('Stock Takes'!AE$6="*", 'Stock Takes'!AE2179, IF('Stock Takes'!AF$6="*", 'Stock Takes'!AF2179, IF('Stock Takes'!AG$6="*", 'Stock Takes'!AG2179, IF('Stock Takes'!AH$6="*", 'Stock Takes'!AH2179, IF('Stock Takes'!AI$6="*", 'Stock Takes'!AI2179, IF('Stock Takes'!AJ$6="*", 'Stock Takes'!AJ2179)))))))</f>
        <v/>
      </c>
      <c r="L2178" s="122" t="str">
        <f t="shared" si="463"/>
        <v/>
      </c>
      <c r="M2178" s="22"/>
      <c r="AC2178" s="17">
        <f t="shared" si="464"/>
        <v>0</v>
      </c>
      <c r="AD2178" s="18">
        <f t="shared" si="465"/>
        <v>0</v>
      </c>
      <c r="AF2178" s="6" t="str">
        <f t="shared" si="466"/>
        <v/>
      </c>
      <c r="AG2178" s="6" t="str">
        <f t="shared" si="467"/>
        <v/>
      </c>
      <c r="AH2178" s="6" t="str">
        <f t="shared" si="468"/>
        <v/>
      </c>
      <c r="AI2178" s="6" t="str">
        <f t="shared" si="469"/>
        <v/>
      </c>
      <c r="AJ2178" s="6">
        <v>2171</v>
      </c>
      <c r="AK2178" s="73" t="str">
        <f t="shared" si="470"/>
        <v/>
      </c>
      <c r="AL2178" s="6" t="str">
        <f t="shared" si="471"/>
        <v/>
      </c>
      <c r="AN2178" s="6" t="str">
        <f>IF(D2178="", "", IF(COUNTIF($D$8:D2177, D2178)&gt;0, "", MAX($AN$7:AN2177)+1))</f>
        <v/>
      </c>
      <c r="AO2178" s="6" t="str">
        <f t="shared" si="472"/>
        <v/>
      </c>
      <c r="AP2178" s="6" t="str">
        <f t="shared" si="473"/>
        <v/>
      </c>
      <c r="AQ2178" s="6" t="str">
        <f t="shared" si="474"/>
        <v/>
      </c>
      <c r="AR2178" s="6" t="str">
        <f t="shared" si="475"/>
        <v/>
      </c>
    </row>
    <row r="2179" spans="1:44" x14ac:dyDescent="0.25">
      <c r="A2179" s="22"/>
      <c r="B2179" s="121"/>
      <c r="C2179" s="121"/>
      <c r="D2179" s="121"/>
      <c r="E2179" s="122"/>
      <c r="F2179" s="123"/>
      <c r="G2179" s="123"/>
      <c r="H2179" s="22"/>
      <c r="I2179" s="122" t="str">
        <f>IF('Stock Takes'!$AC2180="", "", 'Stock Takes'!$AC2180)</f>
        <v/>
      </c>
      <c r="J2179" s="122" t="str">
        <f t="shared" si="462"/>
        <v/>
      </c>
      <c r="K2179" s="122" t="str">
        <f>IF($U$7=6, "", IF('Stock Takes'!AE$6="*", 'Stock Takes'!AE2180, IF('Stock Takes'!AF$6="*", 'Stock Takes'!AF2180, IF('Stock Takes'!AG$6="*", 'Stock Takes'!AG2180, IF('Stock Takes'!AH$6="*", 'Stock Takes'!AH2180, IF('Stock Takes'!AI$6="*", 'Stock Takes'!AI2180, IF('Stock Takes'!AJ$6="*", 'Stock Takes'!AJ2180)))))))</f>
        <v/>
      </c>
      <c r="L2179" s="122" t="str">
        <f t="shared" si="463"/>
        <v/>
      </c>
      <c r="M2179" s="22"/>
      <c r="AC2179" s="17">
        <f t="shared" si="464"/>
        <v>0</v>
      </c>
      <c r="AD2179" s="18">
        <f t="shared" si="465"/>
        <v>0</v>
      </c>
      <c r="AF2179" s="6" t="str">
        <f t="shared" si="466"/>
        <v/>
      </c>
      <c r="AG2179" s="6" t="str">
        <f t="shared" si="467"/>
        <v/>
      </c>
      <c r="AH2179" s="6" t="str">
        <f t="shared" si="468"/>
        <v/>
      </c>
      <c r="AI2179" s="6" t="str">
        <f t="shared" si="469"/>
        <v/>
      </c>
      <c r="AJ2179" s="6">
        <v>2172</v>
      </c>
      <c r="AK2179" s="73" t="str">
        <f t="shared" si="470"/>
        <v/>
      </c>
      <c r="AL2179" s="6" t="str">
        <f t="shared" si="471"/>
        <v/>
      </c>
      <c r="AN2179" s="6" t="str">
        <f>IF(D2179="", "", IF(COUNTIF($D$8:D2178, D2179)&gt;0, "", MAX($AN$7:AN2178)+1))</f>
        <v/>
      </c>
      <c r="AO2179" s="6" t="str">
        <f t="shared" si="472"/>
        <v/>
      </c>
      <c r="AP2179" s="6" t="str">
        <f t="shared" si="473"/>
        <v/>
      </c>
      <c r="AQ2179" s="6" t="str">
        <f t="shared" si="474"/>
        <v/>
      </c>
      <c r="AR2179" s="6" t="str">
        <f t="shared" si="475"/>
        <v/>
      </c>
    </row>
    <row r="2180" spans="1:44" x14ac:dyDescent="0.25">
      <c r="A2180" s="22"/>
      <c r="B2180" s="121"/>
      <c r="C2180" s="121"/>
      <c r="D2180" s="121"/>
      <c r="E2180" s="122"/>
      <c r="F2180" s="123"/>
      <c r="G2180" s="123"/>
      <c r="H2180" s="22"/>
      <c r="I2180" s="122" t="str">
        <f>IF('Stock Takes'!$AC2181="", "", 'Stock Takes'!$AC2181)</f>
        <v/>
      </c>
      <c r="J2180" s="122" t="str">
        <f t="shared" si="462"/>
        <v/>
      </c>
      <c r="K2180" s="122" t="str">
        <f>IF($U$7=6, "", IF('Stock Takes'!AE$6="*", 'Stock Takes'!AE2181, IF('Stock Takes'!AF$6="*", 'Stock Takes'!AF2181, IF('Stock Takes'!AG$6="*", 'Stock Takes'!AG2181, IF('Stock Takes'!AH$6="*", 'Stock Takes'!AH2181, IF('Stock Takes'!AI$6="*", 'Stock Takes'!AI2181, IF('Stock Takes'!AJ$6="*", 'Stock Takes'!AJ2181)))))))</f>
        <v/>
      </c>
      <c r="L2180" s="122" t="str">
        <f t="shared" si="463"/>
        <v/>
      </c>
      <c r="M2180" s="22"/>
      <c r="AC2180" s="17">
        <f t="shared" si="464"/>
        <v>0</v>
      </c>
      <c r="AD2180" s="18">
        <f t="shared" si="465"/>
        <v>0</v>
      </c>
      <c r="AF2180" s="6" t="str">
        <f t="shared" si="466"/>
        <v/>
      </c>
      <c r="AG2180" s="6" t="str">
        <f t="shared" si="467"/>
        <v/>
      </c>
      <c r="AH2180" s="6" t="str">
        <f t="shared" si="468"/>
        <v/>
      </c>
      <c r="AI2180" s="6" t="str">
        <f t="shared" si="469"/>
        <v/>
      </c>
      <c r="AJ2180" s="6">
        <v>2173</v>
      </c>
      <c r="AK2180" s="73" t="str">
        <f t="shared" si="470"/>
        <v/>
      </c>
      <c r="AL2180" s="6" t="str">
        <f t="shared" si="471"/>
        <v/>
      </c>
      <c r="AN2180" s="6" t="str">
        <f>IF(D2180="", "", IF(COUNTIF($D$8:D2179, D2180)&gt;0, "", MAX($AN$7:AN2179)+1))</f>
        <v/>
      </c>
      <c r="AO2180" s="6" t="str">
        <f t="shared" si="472"/>
        <v/>
      </c>
      <c r="AP2180" s="6" t="str">
        <f t="shared" si="473"/>
        <v/>
      </c>
      <c r="AQ2180" s="6" t="str">
        <f t="shared" si="474"/>
        <v/>
      </c>
      <c r="AR2180" s="6" t="str">
        <f t="shared" si="475"/>
        <v/>
      </c>
    </row>
    <row r="2181" spans="1:44" x14ac:dyDescent="0.25">
      <c r="A2181" s="22"/>
      <c r="B2181" s="121"/>
      <c r="C2181" s="121"/>
      <c r="D2181" s="121"/>
      <c r="E2181" s="122"/>
      <c r="F2181" s="123"/>
      <c r="G2181" s="123"/>
      <c r="H2181" s="22"/>
      <c r="I2181" s="122" t="str">
        <f>IF('Stock Takes'!$AC2182="", "", 'Stock Takes'!$AC2182)</f>
        <v/>
      </c>
      <c r="J2181" s="122" t="str">
        <f t="shared" si="462"/>
        <v/>
      </c>
      <c r="K2181" s="122" t="str">
        <f>IF($U$7=6, "", IF('Stock Takes'!AE$6="*", 'Stock Takes'!AE2182, IF('Stock Takes'!AF$6="*", 'Stock Takes'!AF2182, IF('Stock Takes'!AG$6="*", 'Stock Takes'!AG2182, IF('Stock Takes'!AH$6="*", 'Stock Takes'!AH2182, IF('Stock Takes'!AI$6="*", 'Stock Takes'!AI2182, IF('Stock Takes'!AJ$6="*", 'Stock Takes'!AJ2182)))))))</f>
        <v/>
      </c>
      <c r="L2181" s="122" t="str">
        <f t="shared" si="463"/>
        <v/>
      </c>
      <c r="M2181" s="22"/>
      <c r="AC2181" s="17">
        <f t="shared" si="464"/>
        <v>0</v>
      </c>
      <c r="AD2181" s="18">
        <f t="shared" si="465"/>
        <v>0</v>
      </c>
      <c r="AF2181" s="6" t="str">
        <f t="shared" si="466"/>
        <v/>
      </c>
      <c r="AG2181" s="6" t="str">
        <f t="shared" si="467"/>
        <v/>
      </c>
      <c r="AH2181" s="6" t="str">
        <f t="shared" si="468"/>
        <v/>
      </c>
      <c r="AI2181" s="6" t="str">
        <f t="shared" si="469"/>
        <v/>
      </c>
      <c r="AJ2181" s="6">
        <v>2174</v>
      </c>
      <c r="AK2181" s="73" t="str">
        <f t="shared" si="470"/>
        <v/>
      </c>
      <c r="AL2181" s="6" t="str">
        <f t="shared" si="471"/>
        <v/>
      </c>
      <c r="AN2181" s="6" t="str">
        <f>IF(D2181="", "", IF(COUNTIF($D$8:D2180, D2181)&gt;0, "", MAX($AN$7:AN2180)+1))</f>
        <v/>
      </c>
      <c r="AO2181" s="6" t="str">
        <f t="shared" si="472"/>
        <v/>
      </c>
      <c r="AP2181" s="6" t="str">
        <f t="shared" si="473"/>
        <v/>
      </c>
      <c r="AQ2181" s="6" t="str">
        <f t="shared" si="474"/>
        <v/>
      </c>
      <c r="AR2181" s="6" t="str">
        <f t="shared" si="475"/>
        <v/>
      </c>
    </row>
    <row r="2182" spans="1:44" x14ac:dyDescent="0.25">
      <c r="A2182" s="22"/>
      <c r="B2182" s="121"/>
      <c r="C2182" s="121"/>
      <c r="D2182" s="121"/>
      <c r="E2182" s="122"/>
      <c r="F2182" s="123"/>
      <c r="G2182" s="123"/>
      <c r="H2182" s="22"/>
      <c r="I2182" s="122" t="str">
        <f>IF('Stock Takes'!$AC2183="", "", 'Stock Takes'!$AC2183)</f>
        <v/>
      </c>
      <c r="J2182" s="122" t="str">
        <f t="shared" si="462"/>
        <v/>
      </c>
      <c r="K2182" s="122" t="str">
        <f>IF($U$7=6, "", IF('Stock Takes'!AE$6="*", 'Stock Takes'!AE2183, IF('Stock Takes'!AF$6="*", 'Stock Takes'!AF2183, IF('Stock Takes'!AG$6="*", 'Stock Takes'!AG2183, IF('Stock Takes'!AH$6="*", 'Stock Takes'!AH2183, IF('Stock Takes'!AI$6="*", 'Stock Takes'!AI2183, IF('Stock Takes'!AJ$6="*", 'Stock Takes'!AJ2183)))))))</f>
        <v/>
      </c>
      <c r="L2182" s="122" t="str">
        <f t="shared" si="463"/>
        <v/>
      </c>
      <c r="M2182" s="22"/>
      <c r="AC2182" s="17">
        <f t="shared" si="464"/>
        <v>0</v>
      </c>
      <c r="AD2182" s="18">
        <f t="shared" si="465"/>
        <v>0</v>
      </c>
      <c r="AF2182" s="6" t="str">
        <f t="shared" si="466"/>
        <v/>
      </c>
      <c r="AG2182" s="6" t="str">
        <f t="shared" si="467"/>
        <v/>
      </c>
      <c r="AH2182" s="6" t="str">
        <f t="shared" si="468"/>
        <v/>
      </c>
      <c r="AI2182" s="6" t="str">
        <f t="shared" si="469"/>
        <v/>
      </c>
      <c r="AJ2182" s="6">
        <v>2175</v>
      </c>
      <c r="AK2182" s="73" t="str">
        <f t="shared" si="470"/>
        <v/>
      </c>
      <c r="AL2182" s="6" t="str">
        <f t="shared" si="471"/>
        <v/>
      </c>
      <c r="AN2182" s="6" t="str">
        <f>IF(D2182="", "", IF(COUNTIF($D$8:D2181, D2182)&gt;0, "", MAX($AN$7:AN2181)+1))</f>
        <v/>
      </c>
      <c r="AO2182" s="6" t="str">
        <f t="shared" si="472"/>
        <v/>
      </c>
      <c r="AP2182" s="6" t="str">
        <f t="shared" si="473"/>
        <v/>
      </c>
      <c r="AQ2182" s="6" t="str">
        <f t="shared" si="474"/>
        <v/>
      </c>
      <c r="AR2182" s="6" t="str">
        <f t="shared" si="475"/>
        <v/>
      </c>
    </row>
    <row r="2183" spans="1:44" x14ac:dyDescent="0.25">
      <c r="A2183" s="22"/>
      <c r="B2183" s="121"/>
      <c r="C2183" s="121"/>
      <c r="D2183" s="121"/>
      <c r="E2183" s="122"/>
      <c r="F2183" s="123"/>
      <c r="G2183" s="123"/>
      <c r="H2183" s="22"/>
      <c r="I2183" s="122" t="str">
        <f>IF('Stock Takes'!$AC2184="", "", 'Stock Takes'!$AC2184)</f>
        <v/>
      </c>
      <c r="J2183" s="122" t="str">
        <f t="shared" si="462"/>
        <v/>
      </c>
      <c r="K2183" s="122" t="str">
        <f>IF($U$7=6, "", IF('Stock Takes'!AE$6="*", 'Stock Takes'!AE2184, IF('Stock Takes'!AF$6="*", 'Stock Takes'!AF2184, IF('Stock Takes'!AG$6="*", 'Stock Takes'!AG2184, IF('Stock Takes'!AH$6="*", 'Stock Takes'!AH2184, IF('Stock Takes'!AI$6="*", 'Stock Takes'!AI2184, IF('Stock Takes'!AJ$6="*", 'Stock Takes'!AJ2184)))))))</f>
        <v/>
      </c>
      <c r="L2183" s="122" t="str">
        <f t="shared" si="463"/>
        <v/>
      </c>
      <c r="M2183" s="22"/>
      <c r="AC2183" s="17">
        <f t="shared" si="464"/>
        <v>0</v>
      </c>
      <c r="AD2183" s="18">
        <f t="shared" si="465"/>
        <v>0</v>
      </c>
      <c r="AF2183" s="6" t="str">
        <f t="shared" si="466"/>
        <v/>
      </c>
      <c r="AG2183" s="6" t="str">
        <f t="shared" si="467"/>
        <v/>
      </c>
      <c r="AH2183" s="6" t="str">
        <f t="shared" si="468"/>
        <v/>
      </c>
      <c r="AI2183" s="6" t="str">
        <f t="shared" si="469"/>
        <v/>
      </c>
      <c r="AJ2183" s="6">
        <v>2176</v>
      </c>
      <c r="AK2183" s="73" t="str">
        <f t="shared" si="470"/>
        <v/>
      </c>
      <c r="AL2183" s="6" t="str">
        <f t="shared" si="471"/>
        <v/>
      </c>
      <c r="AN2183" s="6" t="str">
        <f>IF(D2183="", "", IF(COUNTIF($D$8:D2182, D2183)&gt;0, "", MAX($AN$7:AN2182)+1))</f>
        <v/>
      </c>
      <c r="AO2183" s="6" t="str">
        <f t="shared" si="472"/>
        <v/>
      </c>
      <c r="AP2183" s="6" t="str">
        <f t="shared" si="473"/>
        <v/>
      </c>
      <c r="AQ2183" s="6" t="str">
        <f t="shared" si="474"/>
        <v/>
      </c>
      <c r="AR2183" s="6" t="str">
        <f t="shared" si="475"/>
        <v/>
      </c>
    </row>
    <row r="2184" spans="1:44" x14ac:dyDescent="0.25">
      <c r="A2184" s="22"/>
      <c r="B2184" s="121"/>
      <c r="C2184" s="121"/>
      <c r="D2184" s="121"/>
      <c r="E2184" s="122"/>
      <c r="F2184" s="123"/>
      <c r="G2184" s="123"/>
      <c r="H2184" s="22"/>
      <c r="I2184" s="122" t="str">
        <f>IF('Stock Takes'!$AC2185="", "", 'Stock Takes'!$AC2185)</f>
        <v/>
      </c>
      <c r="J2184" s="122" t="str">
        <f t="shared" ref="J2184:J2247" si="476">IF(B2184="", "", IF(I2184=0, $AC$4, IF(I2184&lt;E2184, $AC$5, $AC$3)))</f>
        <v/>
      </c>
      <c r="K2184" s="122" t="str">
        <f>IF($U$7=6, "", IF('Stock Takes'!AE$6="*", 'Stock Takes'!AE2185, IF('Stock Takes'!AF$6="*", 'Stock Takes'!AF2185, IF('Stock Takes'!AG$6="*", 'Stock Takes'!AG2185, IF('Stock Takes'!AH$6="*", 'Stock Takes'!AH2185, IF('Stock Takes'!AI$6="*", 'Stock Takes'!AI2185, IF('Stock Takes'!AJ$6="*", 'Stock Takes'!AJ2185)))))))</f>
        <v/>
      </c>
      <c r="L2184" s="122" t="str">
        <f t="shared" si="463"/>
        <v/>
      </c>
      <c r="M2184" s="22"/>
      <c r="AC2184" s="17">
        <f t="shared" si="464"/>
        <v>0</v>
      </c>
      <c r="AD2184" s="18">
        <f t="shared" si="465"/>
        <v>0</v>
      </c>
      <c r="AF2184" s="6" t="str">
        <f t="shared" si="466"/>
        <v/>
      </c>
      <c r="AG2184" s="6" t="str">
        <f t="shared" si="467"/>
        <v/>
      </c>
      <c r="AH2184" s="6" t="str">
        <f t="shared" si="468"/>
        <v/>
      </c>
      <c r="AI2184" s="6" t="str">
        <f t="shared" si="469"/>
        <v/>
      </c>
      <c r="AJ2184" s="6">
        <v>2177</v>
      </c>
      <c r="AK2184" s="73" t="str">
        <f t="shared" si="470"/>
        <v/>
      </c>
      <c r="AL2184" s="6" t="str">
        <f t="shared" si="471"/>
        <v/>
      </c>
      <c r="AN2184" s="6" t="str">
        <f>IF(D2184="", "", IF(COUNTIF($D$8:D2183, D2184)&gt;0, "", MAX($AN$7:AN2183)+1))</f>
        <v/>
      </c>
      <c r="AO2184" s="6" t="str">
        <f t="shared" si="472"/>
        <v/>
      </c>
      <c r="AP2184" s="6" t="str">
        <f t="shared" si="473"/>
        <v/>
      </c>
      <c r="AQ2184" s="6" t="str">
        <f t="shared" si="474"/>
        <v/>
      </c>
      <c r="AR2184" s="6" t="str">
        <f t="shared" si="475"/>
        <v/>
      </c>
    </row>
    <row r="2185" spans="1:44" x14ac:dyDescent="0.25">
      <c r="A2185" s="22"/>
      <c r="B2185" s="121"/>
      <c r="C2185" s="121"/>
      <c r="D2185" s="121"/>
      <c r="E2185" s="122"/>
      <c r="F2185" s="123"/>
      <c r="G2185" s="123"/>
      <c r="H2185" s="22"/>
      <c r="I2185" s="122" t="str">
        <f>IF('Stock Takes'!$AC2186="", "", 'Stock Takes'!$AC2186)</f>
        <v/>
      </c>
      <c r="J2185" s="122" t="str">
        <f t="shared" si="476"/>
        <v/>
      </c>
      <c r="K2185" s="122" t="str">
        <f>IF($U$7=6, "", IF('Stock Takes'!AE$6="*", 'Stock Takes'!AE2186, IF('Stock Takes'!AF$6="*", 'Stock Takes'!AF2186, IF('Stock Takes'!AG$6="*", 'Stock Takes'!AG2186, IF('Stock Takes'!AH$6="*", 'Stock Takes'!AH2186, IF('Stock Takes'!AI$6="*", 'Stock Takes'!AI2186, IF('Stock Takes'!AJ$6="*", 'Stock Takes'!AJ2186)))))))</f>
        <v/>
      </c>
      <c r="L2185" s="122" t="str">
        <f t="shared" ref="L2185:L2248" si="477">IFERROR(IF(B2185="", "", IF(I2185&lt;(K2185/$U$3*$U$5), $AC$5, $AC$3)), "")</f>
        <v/>
      </c>
      <c r="M2185" s="22"/>
      <c r="AC2185" s="17">
        <f t="shared" ref="AC2185:AC2248" si="478">IFERROR(I2185*F2185, 0)</f>
        <v>0</v>
      </c>
      <c r="AD2185" s="18">
        <f t="shared" ref="AD2185:AD2248" si="479">IFERROR(G2185*I2185, 0)</f>
        <v>0</v>
      </c>
      <c r="AF2185" s="6" t="str">
        <f t="shared" ref="AF2185:AF2248" si="480">IF(OR(AND($J2185=$AC$3, $L2185=$AC$3), $B2185=""), "", IF($J2185=$AC$3, 0, $I2185-$E2185))</f>
        <v/>
      </c>
      <c r="AG2185" s="6" t="str">
        <f t="shared" ref="AG2185:AG2248" si="481">IF(OR(AND($J2185=$AC$3, $L2185=$AC$3), $B2185=""), "", IF($L2185=$AC$3, 0, ROUND(($K2185/$U$3*$U$5), 0)-$I2185))</f>
        <v/>
      </c>
      <c r="AH2185" s="6" t="str">
        <f t="shared" ref="AH2185:AH2248" si="482">IF(AF2185="", "", RANK(AF2185, $AF$8:$AF$2507, 1))</f>
        <v/>
      </c>
      <c r="AI2185" s="6" t="str">
        <f t="shared" ref="AI2185:AI2248" si="483">IF(AG2185="", "", RANK(AG2185, $AG$8:$AG$2507, 0))</f>
        <v/>
      </c>
      <c r="AJ2185" s="6">
        <v>2178</v>
      </c>
      <c r="AK2185" s="73" t="str">
        <f t="shared" ref="AK2185:AK2248" si="484">IFERROR(IF(OR($AK$3="", $AK$3=D2185), IF($B2185="", "", ($AH2185*0.0001)+($AI2185*0.00000001)+(AJ2185*0.000000000001)), ""), "")</f>
        <v/>
      </c>
      <c r="AL2185" s="6" t="str">
        <f t="shared" ref="AL2185:AL2248" si="485">IFERROR(IF(B2185="", "", RANK(AK2185, $AK$8:$AK$2507, 1)), "")</f>
        <v/>
      </c>
      <c r="AN2185" s="6" t="str">
        <f>IF(D2185="", "", IF(COUNTIF($D$8:D2184, D2185)&gt;0, "", MAX($AN$7:AN2184)+1))</f>
        <v/>
      </c>
      <c r="AO2185" s="6" t="str">
        <f t="shared" ref="AO2185:AO2248" si="486">IFERROR(INDEX($D$8:$D$2507, MATCH(AJ2185, $AN$8:$AN$2507, 0)), "")</f>
        <v/>
      </c>
      <c r="AP2185" s="6" t="str">
        <f t="shared" ref="AP2185:AP2248" si="487">IF(AO2185="", "", COUNTIF($AO$8:$AO$2507,"&lt;"&amp;AO2185)+1)</f>
        <v/>
      </c>
      <c r="AQ2185" s="6" t="str">
        <f t="shared" ref="AQ2185:AQ2248" si="488">IF(AP2185="", "", AP2185-$AP$4)</f>
        <v/>
      </c>
      <c r="AR2185" s="6" t="str">
        <f t="shared" ref="AR2185:AR2248" si="489">IFERROR(INDEX($AO$8:$AO$2507, MATCH(AJ2185, $AQ$8:$AQ$2507, 0)), "")</f>
        <v/>
      </c>
    </row>
    <row r="2186" spans="1:44" x14ac:dyDescent="0.25">
      <c r="A2186" s="22"/>
      <c r="B2186" s="121"/>
      <c r="C2186" s="121"/>
      <c r="D2186" s="121"/>
      <c r="E2186" s="122"/>
      <c r="F2186" s="123"/>
      <c r="G2186" s="123"/>
      <c r="H2186" s="22"/>
      <c r="I2186" s="122" t="str">
        <f>IF('Stock Takes'!$AC2187="", "", 'Stock Takes'!$AC2187)</f>
        <v/>
      </c>
      <c r="J2186" s="122" t="str">
        <f t="shared" si="476"/>
        <v/>
      </c>
      <c r="K2186" s="122" t="str">
        <f>IF($U$7=6, "", IF('Stock Takes'!AE$6="*", 'Stock Takes'!AE2187, IF('Stock Takes'!AF$6="*", 'Stock Takes'!AF2187, IF('Stock Takes'!AG$6="*", 'Stock Takes'!AG2187, IF('Stock Takes'!AH$6="*", 'Stock Takes'!AH2187, IF('Stock Takes'!AI$6="*", 'Stock Takes'!AI2187, IF('Stock Takes'!AJ$6="*", 'Stock Takes'!AJ2187)))))))</f>
        <v/>
      </c>
      <c r="L2186" s="122" t="str">
        <f t="shared" si="477"/>
        <v/>
      </c>
      <c r="M2186" s="22"/>
      <c r="AC2186" s="17">
        <f t="shared" si="478"/>
        <v>0</v>
      </c>
      <c r="AD2186" s="18">
        <f t="shared" si="479"/>
        <v>0</v>
      </c>
      <c r="AF2186" s="6" t="str">
        <f t="shared" si="480"/>
        <v/>
      </c>
      <c r="AG2186" s="6" t="str">
        <f t="shared" si="481"/>
        <v/>
      </c>
      <c r="AH2186" s="6" t="str">
        <f t="shared" si="482"/>
        <v/>
      </c>
      <c r="AI2186" s="6" t="str">
        <f t="shared" si="483"/>
        <v/>
      </c>
      <c r="AJ2186" s="6">
        <v>2179</v>
      </c>
      <c r="AK2186" s="73" t="str">
        <f t="shared" si="484"/>
        <v/>
      </c>
      <c r="AL2186" s="6" t="str">
        <f t="shared" si="485"/>
        <v/>
      </c>
      <c r="AN2186" s="6" t="str">
        <f>IF(D2186="", "", IF(COUNTIF($D$8:D2185, D2186)&gt;0, "", MAX($AN$7:AN2185)+1))</f>
        <v/>
      </c>
      <c r="AO2186" s="6" t="str">
        <f t="shared" si="486"/>
        <v/>
      </c>
      <c r="AP2186" s="6" t="str">
        <f t="shared" si="487"/>
        <v/>
      </c>
      <c r="AQ2186" s="6" t="str">
        <f t="shared" si="488"/>
        <v/>
      </c>
      <c r="AR2186" s="6" t="str">
        <f t="shared" si="489"/>
        <v/>
      </c>
    </row>
    <row r="2187" spans="1:44" x14ac:dyDescent="0.25">
      <c r="A2187" s="22"/>
      <c r="B2187" s="121"/>
      <c r="C2187" s="121"/>
      <c r="D2187" s="121"/>
      <c r="E2187" s="122"/>
      <c r="F2187" s="123"/>
      <c r="G2187" s="123"/>
      <c r="H2187" s="22"/>
      <c r="I2187" s="122" t="str">
        <f>IF('Stock Takes'!$AC2188="", "", 'Stock Takes'!$AC2188)</f>
        <v/>
      </c>
      <c r="J2187" s="122" t="str">
        <f t="shared" si="476"/>
        <v/>
      </c>
      <c r="K2187" s="122" t="str">
        <f>IF($U$7=6, "", IF('Stock Takes'!AE$6="*", 'Stock Takes'!AE2188, IF('Stock Takes'!AF$6="*", 'Stock Takes'!AF2188, IF('Stock Takes'!AG$6="*", 'Stock Takes'!AG2188, IF('Stock Takes'!AH$6="*", 'Stock Takes'!AH2188, IF('Stock Takes'!AI$6="*", 'Stock Takes'!AI2188, IF('Stock Takes'!AJ$6="*", 'Stock Takes'!AJ2188)))))))</f>
        <v/>
      </c>
      <c r="L2187" s="122" t="str">
        <f t="shared" si="477"/>
        <v/>
      </c>
      <c r="M2187" s="22"/>
      <c r="AC2187" s="17">
        <f t="shared" si="478"/>
        <v>0</v>
      </c>
      <c r="AD2187" s="18">
        <f t="shared" si="479"/>
        <v>0</v>
      </c>
      <c r="AF2187" s="6" t="str">
        <f t="shared" si="480"/>
        <v/>
      </c>
      <c r="AG2187" s="6" t="str">
        <f t="shared" si="481"/>
        <v/>
      </c>
      <c r="AH2187" s="6" t="str">
        <f t="shared" si="482"/>
        <v/>
      </c>
      <c r="AI2187" s="6" t="str">
        <f t="shared" si="483"/>
        <v/>
      </c>
      <c r="AJ2187" s="6">
        <v>2180</v>
      </c>
      <c r="AK2187" s="73" t="str">
        <f t="shared" si="484"/>
        <v/>
      </c>
      <c r="AL2187" s="6" t="str">
        <f t="shared" si="485"/>
        <v/>
      </c>
      <c r="AN2187" s="6" t="str">
        <f>IF(D2187="", "", IF(COUNTIF($D$8:D2186, D2187)&gt;0, "", MAX($AN$7:AN2186)+1))</f>
        <v/>
      </c>
      <c r="AO2187" s="6" t="str">
        <f t="shared" si="486"/>
        <v/>
      </c>
      <c r="AP2187" s="6" t="str">
        <f t="shared" si="487"/>
        <v/>
      </c>
      <c r="AQ2187" s="6" t="str">
        <f t="shared" si="488"/>
        <v/>
      </c>
      <c r="AR2187" s="6" t="str">
        <f t="shared" si="489"/>
        <v/>
      </c>
    </row>
    <row r="2188" spans="1:44" x14ac:dyDescent="0.25">
      <c r="A2188" s="22"/>
      <c r="B2188" s="121"/>
      <c r="C2188" s="121"/>
      <c r="D2188" s="121"/>
      <c r="E2188" s="122"/>
      <c r="F2188" s="123"/>
      <c r="G2188" s="123"/>
      <c r="H2188" s="22"/>
      <c r="I2188" s="122" t="str">
        <f>IF('Stock Takes'!$AC2189="", "", 'Stock Takes'!$AC2189)</f>
        <v/>
      </c>
      <c r="J2188" s="122" t="str">
        <f t="shared" si="476"/>
        <v/>
      </c>
      <c r="K2188" s="122" t="str">
        <f>IF($U$7=6, "", IF('Stock Takes'!AE$6="*", 'Stock Takes'!AE2189, IF('Stock Takes'!AF$6="*", 'Stock Takes'!AF2189, IF('Stock Takes'!AG$6="*", 'Stock Takes'!AG2189, IF('Stock Takes'!AH$6="*", 'Stock Takes'!AH2189, IF('Stock Takes'!AI$6="*", 'Stock Takes'!AI2189, IF('Stock Takes'!AJ$6="*", 'Stock Takes'!AJ2189)))))))</f>
        <v/>
      </c>
      <c r="L2188" s="122" t="str">
        <f t="shared" si="477"/>
        <v/>
      </c>
      <c r="M2188" s="22"/>
      <c r="AC2188" s="17">
        <f t="shared" si="478"/>
        <v>0</v>
      </c>
      <c r="AD2188" s="18">
        <f t="shared" si="479"/>
        <v>0</v>
      </c>
      <c r="AF2188" s="6" t="str">
        <f t="shared" si="480"/>
        <v/>
      </c>
      <c r="AG2188" s="6" t="str">
        <f t="shared" si="481"/>
        <v/>
      </c>
      <c r="AH2188" s="6" t="str">
        <f t="shared" si="482"/>
        <v/>
      </c>
      <c r="AI2188" s="6" t="str">
        <f t="shared" si="483"/>
        <v/>
      </c>
      <c r="AJ2188" s="6">
        <v>2181</v>
      </c>
      <c r="AK2188" s="73" t="str">
        <f t="shared" si="484"/>
        <v/>
      </c>
      <c r="AL2188" s="6" t="str">
        <f t="shared" si="485"/>
        <v/>
      </c>
      <c r="AN2188" s="6" t="str">
        <f>IF(D2188="", "", IF(COUNTIF($D$8:D2187, D2188)&gt;0, "", MAX($AN$7:AN2187)+1))</f>
        <v/>
      </c>
      <c r="AO2188" s="6" t="str">
        <f t="shared" si="486"/>
        <v/>
      </c>
      <c r="AP2188" s="6" t="str">
        <f t="shared" si="487"/>
        <v/>
      </c>
      <c r="AQ2188" s="6" t="str">
        <f t="shared" si="488"/>
        <v/>
      </c>
      <c r="AR2188" s="6" t="str">
        <f t="shared" si="489"/>
        <v/>
      </c>
    </row>
    <row r="2189" spans="1:44" x14ac:dyDescent="0.25">
      <c r="A2189" s="22"/>
      <c r="B2189" s="121"/>
      <c r="C2189" s="121"/>
      <c r="D2189" s="121"/>
      <c r="E2189" s="122"/>
      <c r="F2189" s="123"/>
      <c r="G2189" s="123"/>
      <c r="H2189" s="22"/>
      <c r="I2189" s="122" t="str">
        <f>IF('Stock Takes'!$AC2190="", "", 'Stock Takes'!$AC2190)</f>
        <v/>
      </c>
      <c r="J2189" s="122" t="str">
        <f t="shared" si="476"/>
        <v/>
      </c>
      <c r="K2189" s="122" t="str">
        <f>IF($U$7=6, "", IF('Stock Takes'!AE$6="*", 'Stock Takes'!AE2190, IF('Stock Takes'!AF$6="*", 'Stock Takes'!AF2190, IF('Stock Takes'!AG$6="*", 'Stock Takes'!AG2190, IF('Stock Takes'!AH$6="*", 'Stock Takes'!AH2190, IF('Stock Takes'!AI$6="*", 'Stock Takes'!AI2190, IF('Stock Takes'!AJ$6="*", 'Stock Takes'!AJ2190)))))))</f>
        <v/>
      </c>
      <c r="L2189" s="122" t="str">
        <f t="shared" si="477"/>
        <v/>
      </c>
      <c r="M2189" s="22"/>
      <c r="AC2189" s="17">
        <f t="shared" si="478"/>
        <v>0</v>
      </c>
      <c r="AD2189" s="18">
        <f t="shared" si="479"/>
        <v>0</v>
      </c>
      <c r="AF2189" s="6" t="str">
        <f t="shared" si="480"/>
        <v/>
      </c>
      <c r="AG2189" s="6" t="str">
        <f t="shared" si="481"/>
        <v/>
      </c>
      <c r="AH2189" s="6" t="str">
        <f t="shared" si="482"/>
        <v/>
      </c>
      <c r="AI2189" s="6" t="str">
        <f t="shared" si="483"/>
        <v/>
      </c>
      <c r="AJ2189" s="6">
        <v>2182</v>
      </c>
      <c r="AK2189" s="73" t="str">
        <f t="shared" si="484"/>
        <v/>
      </c>
      <c r="AL2189" s="6" t="str">
        <f t="shared" si="485"/>
        <v/>
      </c>
      <c r="AN2189" s="6" t="str">
        <f>IF(D2189="", "", IF(COUNTIF($D$8:D2188, D2189)&gt;0, "", MAX($AN$7:AN2188)+1))</f>
        <v/>
      </c>
      <c r="AO2189" s="6" t="str">
        <f t="shared" si="486"/>
        <v/>
      </c>
      <c r="AP2189" s="6" t="str">
        <f t="shared" si="487"/>
        <v/>
      </c>
      <c r="AQ2189" s="6" t="str">
        <f t="shared" si="488"/>
        <v/>
      </c>
      <c r="AR2189" s="6" t="str">
        <f t="shared" si="489"/>
        <v/>
      </c>
    </row>
    <row r="2190" spans="1:44" x14ac:dyDescent="0.25">
      <c r="A2190" s="22"/>
      <c r="B2190" s="121"/>
      <c r="C2190" s="121"/>
      <c r="D2190" s="121"/>
      <c r="E2190" s="122"/>
      <c r="F2190" s="123"/>
      <c r="G2190" s="123"/>
      <c r="H2190" s="22"/>
      <c r="I2190" s="122" t="str">
        <f>IF('Stock Takes'!$AC2191="", "", 'Stock Takes'!$AC2191)</f>
        <v/>
      </c>
      <c r="J2190" s="122" t="str">
        <f t="shared" si="476"/>
        <v/>
      </c>
      <c r="K2190" s="122" t="str">
        <f>IF($U$7=6, "", IF('Stock Takes'!AE$6="*", 'Stock Takes'!AE2191, IF('Stock Takes'!AF$6="*", 'Stock Takes'!AF2191, IF('Stock Takes'!AG$6="*", 'Stock Takes'!AG2191, IF('Stock Takes'!AH$6="*", 'Stock Takes'!AH2191, IF('Stock Takes'!AI$6="*", 'Stock Takes'!AI2191, IF('Stock Takes'!AJ$6="*", 'Stock Takes'!AJ2191)))))))</f>
        <v/>
      </c>
      <c r="L2190" s="122" t="str">
        <f t="shared" si="477"/>
        <v/>
      </c>
      <c r="M2190" s="22"/>
      <c r="AC2190" s="17">
        <f t="shared" si="478"/>
        <v>0</v>
      </c>
      <c r="AD2190" s="18">
        <f t="shared" si="479"/>
        <v>0</v>
      </c>
      <c r="AF2190" s="6" t="str">
        <f t="shared" si="480"/>
        <v/>
      </c>
      <c r="AG2190" s="6" t="str">
        <f t="shared" si="481"/>
        <v/>
      </c>
      <c r="AH2190" s="6" t="str">
        <f t="shared" si="482"/>
        <v/>
      </c>
      <c r="AI2190" s="6" t="str">
        <f t="shared" si="483"/>
        <v/>
      </c>
      <c r="AJ2190" s="6">
        <v>2183</v>
      </c>
      <c r="AK2190" s="73" t="str">
        <f t="shared" si="484"/>
        <v/>
      </c>
      <c r="AL2190" s="6" t="str">
        <f t="shared" si="485"/>
        <v/>
      </c>
      <c r="AN2190" s="6" t="str">
        <f>IF(D2190="", "", IF(COUNTIF($D$8:D2189, D2190)&gt;0, "", MAX($AN$7:AN2189)+1))</f>
        <v/>
      </c>
      <c r="AO2190" s="6" t="str">
        <f t="shared" si="486"/>
        <v/>
      </c>
      <c r="AP2190" s="6" t="str">
        <f t="shared" si="487"/>
        <v/>
      </c>
      <c r="AQ2190" s="6" t="str">
        <f t="shared" si="488"/>
        <v/>
      </c>
      <c r="AR2190" s="6" t="str">
        <f t="shared" si="489"/>
        <v/>
      </c>
    </row>
    <row r="2191" spans="1:44" x14ac:dyDescent="0.25">
      <c r="A2191" s="22"/>
      <c r="B2191" s="121"/>
      <c r="C2191" s="121"/>
      <c r="D2191" s="121"/>
      <c r="E2191" s="122"/>
      <c r="F2191" s="123"/>
      <c r="G2191" s="123"/>
      <c r="H2191" s="22"/>
      <c r="I2191" s="122" t="str">
        <f>IF('Stock Takes'!$AC2192="", "", 'Stock Takes'!$AC2192)</f>
        <v/>
      </c>
      <c r="J2191" s="122" t="str">
        <f t="shared" si="476"/>
        <v/>
      </c>
      <c r="K2191" s="122" t="str">
        <f>IF($U$7=6, "", IF('Stock Takes'!AE$6="*", 'Stock Takes'!AE2192, IF('Stock Takes'!AF$6="*", 'Stock Takes'!AF2192, IF('Stock Takes'!AG$6="*", 'Stock Takes'!AG2192, IF('Stock Takes'!AH$6="*", 'Stock Takes'!AH2192, IF('Stock Takes'!AI$6="*", 'Stock Takes'!AI2192, IF('Stock Takes'!AJ$6="*", 'Stock Takes'!AJ2192)))))))</f>
        <v/>
      </c>
      <c r="L2191" s="122" t="str">
        <f t="shared" si="477"/>
        <v/>
      </c>
      <c r="M2191" s="22"/>
      <c r="AC2191" s="17">
        <f t="shared" si="478"/>
        <v>0</v>
      </c>
      <c r="AD2191" s="18">
        <f t="shared" si="479"/>
        <v>0</v>
      </c>
      <c r="AF2191" s="6" t="str">
        <f t="shared" si="480"/>
        <v/>
      </c>
      <c r="AG2191" s="6" t="str">
        <f t="shared" si="481"/>
        <v/>
      </c>
      <c r="AH2191" s="6" t="str">
        <f t="shared" si="482"/>
        <v/>
      </c>
      <c r="AI2191" s="6" t="str">
        <f t="shared" si="483"/>
        <v/>
      </c>
      <c r="AJ2191" s="6">
        <v>2184</v>
      </c>
      <c r="AK2191" s="73" t="str">
        <f t="shared" si="484"/>
        <v/>
      </c>
      <c r="AL2191" s="6" t="str">
        <f t="shared" si="485"/>
        <v/>
      </c>
      <c r="AN2191" s="6" t="str">
        <f>IF(D2191="", "", IF(COUNTIF($D$8:D2190, D2191)&gt;0, "", MAX($AN$7:AN2190)+1))</f>
        <v/>
      </c>
      <c r="AO2191" s="6" t="str">
        <f t="shared" si="486"/>
        <v/>
      </c>
      <c r="AP2191" s="6" t="str">
        <f t="shared" si="487"/>
        <v/>
      </c>
      <c r="AQ2191" s="6" t="str">
        <f t="shared" si="488"/>
        <v/>
      </c>
      <c r="AR2191" s="6" t="str">
        <f t="shared" si="489"/>
        <v/>
      </c>
    </row>
    <row r="2192" spans="1:44" x14ac:dyDescent="0.25">
      <c r="A2192" s="22"/>
      <c r="B2192" s="121"/>
      <c r="C2192" s="121"/>
      <c r="D2192" s="121"/>
      <c r="E2192" s="122"/>
      <c r="F2192" s="123"/>
      <c r="G2192" s="123"/>
      <c r="H2192" s="22"/>
      <c r="I2192" s="122" t="str">
        <f>IF('Stock Takes'!$AC2193="", "", 'Stock Takes'!$AC2193)</f>
        <v/>
      </c>
      <c r="J2192" s="122" t="str">
        <f t="shared" si="476"/>
        <v/>
      </c>
      <c r="K2192" s="122" t="str">
        <f>IF($U$7=6, "", IF('Stock Takes'!AE$6="*", 'Stock Takes'!AE2193, IF('Stock Takes'!AF$6="*", 'Stock Takes'!AF2193, IF('Stock Takes'!AG$6="*", 'Stock Takes'!AG2193, IF('Stock Takes'!AH$6="*", 'Stock Takes'!AH2193, IF('Stock Takes'!AI$6="*", 'Stock Takes'!AI2193, IF('Stock Takes'!AJ$6="*", 'Stock Takes'!AJ2193)))))))</f>
        <v/>
      </c>
      <c r="L2192" s="122" t="str">
        <f t="shared" si="477"/>
        <v/>
      </c>
      <c r="M2192" s="22"/>
      <c r="AC2192" s="17">
        <f t="shared" si="478"/>
        <v>0</v>
      </c>
      <c r="AD2192" s="18">
        <f t="shared" si="479"/>
        <v>0</v>
      </c>
      <c r="AF2192" s="6" t="str">
        <f t="shared" si="480"/>
        <v/>
      </c>
      <c r="AG2192" s="6" t="str">
        <f t="shared" si="481"/>
        <v/>
      </c>
      <c r="AH2192" s="6" t="str">
        <f t="shared" si="482"/>
        <v/>
      </c>
      <c r="AI2192" s="6" t="str">
        <f t="shared" si="483"/>
        <v/>
      </c>
      <c r="AJ2192" s="6">
        <v>2185</v>
      </c>
      <c r="AK2192" s="73" t="str">
        <f t="shared" si="484"/>
        <v/>
      </c>
      <c r="AL2192" s="6" t="str">
        <f t="shared" si="485"/>
        <v/>
      </c>
      <c r="AN2192" s="6" t="str">
        <f>IF(D2192="", "", IF(COUNTIF($D$8:D2191, D2192)&gt;0, "", MAX($AN$7:AN2191)+1))</f>
        <v/>
      </c>
      <c r="AO2192" s="6" t="str">
        <f t="shared" si="486"/>
        <v/>
      </c>
      <c r="AP2192" s="6" t="str">
        <f t="shared" si="487"/>
        <v/>
      </c>
      <c r="AQ2192" s="6" t="str">
        <f t="shared" si="488"/>
        <v/>
      </c>
      <c r="AR2192" s="6" t="str">
        <f t="shared" si="489"/>
        <v/>
      </c>
    </row>
    <row r="2193" spans="1:44" x14ac:dyDescent="0.25">
      <c r="A2193" s="22"/>
      <c r="B2193" s="121"/>
      <c r="C2193" s="121"/>
      <c r="D2193" s="121"/>
      <c r="E2193" s="122"/>
      <c r="F2193" s="123"/>
      <c r="G2193" s="123"/>
      <c r="H2193" s="22"/>
      <c r="I2193" s="122" t="str">
        <f>IF('Stock Takes'!$AC2194="", "", 'Stock Takes'!$AC2194)</f>
        <v/>
      </c>
      <c r="J2193" s="122" t="str">
        <f t="shared" si="476"/>
        <v/>
      </c>
      <c r="K2193" s="122" t="str">
        <f>IF($U$7=6, "", IF('Stock Takes'!AE$6="*", 'Stock Takes'!AE2194, IF('Stock Takes'!AF$6="*", 'Stock Takes'!AF2194, IF('Stock Takes'!AG$6="*", 'Stock Takes'!AG2194, IF('Stock Takes'!AH$6="*", 'Stock Takes'!AH2194, IF('Stock Takes'!AI$6="*", 'Stock Takes'!AI2194, IF('Stock Takes'!AJ$6="*", 'Stock Takes'!AJ2194)))))))</f>
        <v/>
      </c>
      <c r="L2193" s="122" t="str">
        <f t="shared" si="477"/>
        <v/>
      </c>
      <c r="M2193" s="22"/>
      <c r="AC2193" s="17">
        <f t="shared" si="478"/>
        <v>0</v>
      </c>
      <c r="AD2193" s="18">
        <f t="shared" si="479"/>
        <v>0</v>
      </c>
      <c r="AF2193" s="6" t="str">
        <f t="shared" si="480"/>
        <v/>
      </c>
      <c r="AG2193" s="6" t="str">
        <f t="shared" si="481"/>
        <v/>
      </c>
      <c r="AH2193" s="6" t="str">
        <f t="shared" si="482"/>
        <v/>
      </c>
      <c r="AI2193" s="6" t="str">
        <f t="shared" si="483"/>
        <v/>
      </c>
      <c r="AJ2193" s="6">
        <v>2186</v>
      </c>
      <c r="AK2193" s="73" t="str">
        <f t="shared" si="484"/>
        <v/>
      </c>
      <c r="AL2193" s="6" t="str">
        <f t="shared" si="485"/>
        <v/>
      </c>
      <c r="AN2193" s="6" t="str">
        <f>IF(D2193="", "", IF(COUNTIF($D$8:D2192, D2193)&gt;0, "", MAX($AN$7:AN2192)+1))</f>
        <v/>
      </c>
      <c r="AO2193" s="6" t="str">
        <f t="shared" si="486"/>
        <v/>
      </c>
      <c r="AP2193" s="6" t="str">
        <f t="shared" si="487"/>
        <v/>
      </c>
      <c r="AQ2193" s="6" t="str">
        <f t="shared" si="488"/>
        <v/>
      </c>
      <c r="AR2193" s="6" t="str">
        <f t="shared" si="489"/>
        <v/>
      </c>
    </row>
    <row r="2194" spans="1:44" x14ac:dyDescent="0.25">
      <c r="A2194" s="22"/>
      <c r="B2194" s="121"/>
      <c r="C2194" s="121"/>
      <c r="D2194" s="121"/>
      <c r="E2194" s="122"/>
      <c r="F2194" s="123"/>
      <c r="G2194" s="123"/>
      <c r="H2194" s="22"/>
      <c r="I2194" s="122" t="str">
        <f>IF('Stock Takes'!$AC2195="", "", 'Stock Takes'!$AC2195)</f>
        <v/>
      </c>
      <c r="J2194" s="122" t="str">
        <f t="shared" si="476"/>
        <v/>
      </c>
      <c r="K2194" s="122" t="str">
        <f>IF($U$7=6, "", IF('Stock Takes'!AE$6="*", 'Stock Takes'!AE2195, IF('Stock Takes'!AF$6="*", 'Stock Takes'!AF2195, IF('Stock Takes'!AG$6="*", 'Stock Takes'!AG2195, IF('Stock Takes'!AH$6="*", 'Stock Takes'!AH2195, IF('Stock Takes'!AI$6="*", 'Stock Takes'!AI2195, IF('Stock Takes'!AJ$6="*", 'Stock Takes'!AJ2195)))))))</f>
        <v/>
      </c>
      <c r="L2194" s="122" t="str">
        <f t="shared" si="477"/>
        <v/>
      </c>
      <c r="M2194" s="22"/>
      <c r="AC2194" s="17">
        <f t="shared" si="478"/>
        <v>0</v>
      </c>
      <c r="AD2194" s="18">
        <f t="shared" si="479"/>
        <v>0</v>
      </c>
      <c r="AF2194" s="6" t="str">
        <f t="shared" si="480"/>
        <v/>
      </c>
      <c r="AG2194" s="6" t="str">
        <f t="shared" si="481"/>
        <v/>
      </c>
      <c r="AH2194" s="6" t="str">
        <f t="shared" si="482"/>
        <v/>
      </c>
      <c r="AI2194" s="6" t="str">
        <f t="shared" si="483"/>
        <v/>
      </c>
      <c r="AJ2194" s="6">
        <v>2187</v>
      </c>
      <c r="AK2194" s="73" t="str">
        <f t="shared" si="484"/>
        <v/>
      </c>
      <c r="AL2194" s="6" t="str">
        <f t="shared" si="485"/>
        <v/>
      </c>
      <c r="AN2194" s="6" t="str">
        <f>IF(D2194="", "", IF(COUNTIF($D$8:D2193, D2194)&gt;0, "", MAX($AN$7:AN2193)+1))</f>
        <v/>
      </c>
      <c r="AO2194" s="6" t="str">
        <f t="shared" si="486"/>
        <v/>
      </c>
      <c r="AP2194" s="6" t="str">
        <f t="shared" si="487"/>
        <v/>
      </c>
      <c r="AQ2194" s="6" t="str">
        <f t="shared" si="488"/>
        <v/>
      </c>
      <c r="AR2194" s="6" t="str">
        <f t="shared" si="489"/>
        <v/>
      </c>
    </row>
    <row r="2195" spans="1:44" x14ac:dyDescent="0.25">
      <c r="A2195" s="22"/>
      <c r="B2195" s="121"/>
      <c r="C2195" s="121"/>
      <c r="D2195" s="121"/>
      <c r="E2195" s="122"/>
      <c r="F2195" s="123"/>
      <c r="G2195" s="123"/>
      <c r="H2195" s="22"/>
      <c r="I2195" s="122" t="str">
        <f>IF('Stock Takes'!$AC2196="", "", 'Stock Takes'!$AC2196)</f>
        <v/>
      </c>
      <c r="J2195" s="122" t="str">
        <f t="shared" si="476"/>
        <v/>
      </c>
      <c r="K2195" s="122" t="str">
        <f>IF($U$7=6, "", IF('Stock Takes'!AE$6="*", 'Stock Takes'!AE2196, IF('Stock Takes'!AF$6="*", 'Stock Takes'!AF2196, IF('Stock Takes'!AG$6="*", 'Stock Takes'!AG2196, IF('Stock Takes'!AH$6="*", 'Stock Takes'!AH2196, IF('Stock Takes'!AI$6="*", 'Stock Takes'!AI2196, IF('Stock Takes'!AJ$6="*", 'Stock Takes'!AJ2196)))))))</f>
        <v/>
      </c>
      <c r="L2195" s="122" t="str">
        <f t="shared" si="477"/>
        <v/>
      </c>
      <c r="M2195" s="22"/>
      <c r="AC2195" s="17">
        <f t="shared" si="478"/>
        <v>0</v>
      </c>
      <c r="AD2195" s="18">
        <f t="shared" si="479"/>
        <v>0</v>
      </c>
      <c r="AF2195" s="6" t="str">
        <f t="shared" si="480"/>
        <v/>
      </c>
      <c r="AG2195" s="6" t="str">
        <f t="shared" si="481"/>
        <v/>
      </c>
      <c r="AH2195" s="6" t="str">
        <f t="shared" si="482"/>
        <v/>
      </c>
      <c r="AI2195" s="6" t="str">
        <f t="shared" si="483"/>
        <v/>
      </c>
      <c r="AJ2195" s="6">
        <v>2188</v>
      </c>
      <c r="AK2195" s="73" t="str">
        <f t="shared" si="484"/>
        <v/>
      </c>
      <c r="AL2195" s="6" t="str">
        <f t="shared" si="485"/>
        <v/>
      </c>
      <c r="AN2195" s="6" t="str">
        <f>IF(D2195="", "", IF(COUNTIF($D$8:D2194, D2195)&gt;0, "", MAX($AN$7:AN2194)+1))</f>
        <v/>
      </c>
      <c r="AO2195" s="6" t="str">
        <f t="shared" si="486"/>
        <v/>
      </c>
      <c r="AP2195" s="6" t="str">
        <f t="shared" si="487"/>
        <v/>
      </c>
      <c r="AQ2195" s="6" t="str">
        <f t="shared" si="488"/>
        <v/>
      </c>
      <c r="AR2195" s="6" t="str">
        <f t="shared" si="489"/>
        <v/>
      </c>
    </row>
    <row r="2196" spans="1:44" x14ac:dyDescent="0.25">
      <c r="A2196" s="22"/>
      <c r="B2196" s="121"/>
      <c r="C2196" s="121"/>
      <c r="D2196" s="121"/>
      <c r="E2196" s="122"/>
      <c r="F2196" s="123"/>
      <c r="G2196" s="123"/>
      <c r="H2196" s="22"/>
      <c r="I2196" s="122" t="str">
        <f>IF('Stock Takes'!$AC2197="", "", 'Stock Takes'!$AC2197)</f>
        <v/>
      </c>
      <c r="J2196" s="122" t="str">
        <f t="shared" si="476"/>
        <v/>
      </c>
      <c r="K2196" s="122" t="str">
        <f>IF($U$7=6, "", IF('Stock Takes'!AE$6="*", 'Stock Takes'!AE2197, IF('Stock Takes'!AF$6="*", 'Stock Takes'!AF2197, IF('Stock Takes'!AG$6="*", 'Stock Takes'!AG2197, IF('Stock Takes'!AH$6="*", 'Stock Takes'!AH2197, IF('Stock Takes'!AI$6="*", 'Stock Takes'!AI2197, IF('Stock Takes'!AJ$6="*", 'Stock Takes'!AJ2197)))))))</f>
        <v/>
      </c>
      <c r="L2196" s="122" t="str">
        <f t="shared" si="477"/>
        <v/>
      </c>
      <c r="M2196" s="22"/>
      <c r="AC2196" s="17">
        <f t="shared" si="478"/>
        <v>0</v>
      </c>
      <c r="AD2196" s="18">
        <f t="shared" si="479"/>
        <v>0</v>
      </c>
      <c r="AF2196" s="6" t="str">
        <f t="shared" si="480"/>
        <v/>
      </c>
      <c r="AG2196" s="6" t="str">
        <f t="shared" si="481"/>
        <v/>
      </c>
      <c r="AH2196" s="6" t="str">
        <f t="shared" si="482"/>
        <v/>
      </c>
      <c r="AI2196" s="6" t="str">
        <f t="shared" si="483"/>
        <v/>
      </c>
      <c r="AJ2196" s="6">
        <v>2189</v>
      </c>
      <c r="AK2196" s="73" t="str">
        <f t="shared" si="484"/>
        <v/>
      </c>
      <c r="AL2196" s="6" t="str">
        <f t="shared" si="485"/>
        <v/>
      </c>
      <c r="AN2196" s="6" t="str">
        <f>IF(D2196="", "", IF(COUNTIF($D$8:D2195, D2196)&gt;0, "", MAX($AN$7:AN2195)+1))</f>
        <v/>
      </c>
      <c r="AO2196" s="6" t="str">
        <f t="shared" si="486"/>
        <v/>
      </c>
      <c r="AP2196" s="6" t="str">
        <f t="shared" si="487"/>
        <v/>
      </c>
      <c r="AQ2196" s="6" t="str">
        <f t="shared" si="488"/>
        <v/>
      </c>
      <c r="AR2196" s="6" t="str">
        <f t="shared" si="489"/>
        <v/>
      </c>
    </row>
    <row r="2197" spans="1:44" x14ac:dyDescent="0.25">
      <c r="A2197" s="22"/>
      <c r="B2197" s="121"/>
      <c r="C2197" s="121"/>
      <c r="D2197" s="121"/>
      <c r="E2197" s="122"/>
      <c r="F2197" s="123"/>
      <c r="G2197" s="123"/>
      <c r="H2197" s="22"/>
      <c r="I2197" s="122" t="str">
        <f>IF('Stock Takes'!$AC2198="", "", 'Stock Takes'!$AC2198)</f>
        <v/>
      </c>
      <c r="J2197" s="122" t="str">
        <f t="shared" si="476"/>
        <v/>
      </c>
      <c r="K2197" s="122" t="str">
        <f>IF($U$7=6, "", IF('Stock Takes'!AE$6="*", 'Stock Takes'!AE2198, IF('Stock Takes'!AF$6="*", 'Stock Takes'!AF2198, IF('Stock Takes'!AG$6="*", 'Stock Takes'!AG2198, IF('Stock Takes'!AH$6="*", 'Stock Takes'!AH2198, IF('Stock Takes'!AI$6="*", 'Stock Takes'!AI2198, IF('Stock Takes'!AJ$6="*", 'Stock Takes'!AJ2198)))))))</f>
        <v/>
      </c>
      <c r="L2197" s="122" t="str">
        <f t="shared" si="477"/>
        <v/>
      </c>
      <c r="M2197" s="22"/>
      <c r="AC2197" s="17">
        <f t="shared" si="478"/>
        <v>0</v>
      </c>
      <c r="AD2197" s="18">
        <f t="shared" si="479"/>
        <v>0</v>
      </c>
      <c r="AF2197" s="6" t="str">
        <f t="shared" si="480"/>
        <v/>
      </c>
      <c r="AG2197" s="6" t="str">
        <f t="shared" si="481"/>
        <v/>
      </c>
      <c r="AH2197" s="6" t="str">
        <f t="shared" si="482"/>
        <v/>
      </c>
      <c r="AI2197" s="6" t="str">
        <f t="shared" si="483"/>
        <v/>
      </c>
      <c r="AJ2197" s="6">
        <v>2190</v>
      </c>
      <c r="AK2197" s="73" t="str">
        <f t="shared" si="484"/>
        <v/>
      </c>
      <c r="AL2197" s="6" t="str">
        <f t="shared" si="485"/>
        <v/>
      </c>
      <c r="AN2197" s="6" t="str">
        <f>IF(D2197="", "", IF(COUNTIF($D$8:D2196, D2197)&gt;0, "", MAX($AN$7:AN2196)+1))</f>
        <v/>
      </c>
      <c r="AO2197" s="6" t="str">
        <f t="shared" si="486"/>
        <v/>
      </c>
      <c r="AP2197" s="6" t="str">
        <f t="shared" si="487"/>
        <v/>
      </c>
      <c r="AQ2197" s="6" t="str">
        <f t="shared" si="488"/>
        <v/>
      </c>
      <c r="AR2197" s="6" t="str">
        <f t="shared" si="489"/>
        <v/>
      </c>
    </row>
    <row r="2198" spans="1:44" x14ac:dyDescent="0.25">
      <c r="A2198" s="22"/>
      <c r="B2198" s="121"/>
      <c r="C2198" s="121"/>
      <c r="D2198" s="121"/>
      <c r="E2198" s="122"/>
      <c r="F2198" s="123"/>
      <c r="G2198" s="123"/>
      <c r="H2198" s="22"/>
      <c r="I2198" s="122" t="str">
        <f>IF('Stock Takes'!$AC2199="", "", 'Stock Takes'!$AC2199)</f>
        <v/>
      </c>
      <c r="J2198" s="122" t="str">
        <f t="shared" si="476"/>
        <v/>
      </c>
      <c r="K2198" s="122" t="str">
        <f>IF($U$7=6, "", IF('Stock Takes'!AE$6="*", 'Stock Takes'!AE2199, IF('Stock Takes'!AF$6="*", 'Stock Takes'!AF2199, IF('Stock Takes'!AG$6="*", 'Stock Takes'!AG2199, IF('Stock Takes'!AH$6="*", 'Stock Takes'!AH2199, IF('Stock Takes'!AI$6="*", 'Stock Takes'!AI2199, IF('Stock Takes'!AJ$6="*", 'Stock Takes'!AJ2199)))))))</f>
        <v/>
      </c>
      <c r="L2198" s="122" t="str">
        <f t="shared" si="477"/>
        <v/>
      </c>
      <c r="M2198" s="22"/>
      <c r="AC2198" s="17">
        <f t="shared" si="478"/>
        <v>0</v>
      </c>
      <c r="AD2198" s="18">
        <f t="shared" si="479"/>
        <v>0</v>
      </c>
      <c r="AF2198" s="6" t="str">
        <f t="shared" si="480"/>
        <v/>
      </c>
      <c r="AG2198" s="6" t="str">
        <f t="shared" si="481"/>
        <v/>
      </c>
      <c r="AH2198" s="6" t="str">
        <f t="shared" si="482"/>
        <v/>
      </c>
      <c r="AI2198" s="6" t="str">
        <f t="shared" si="483"/>
        <v/>
      </c>
      <c r="AJ2198" s="6">
        <v>2191</v>
      </c>
      <c r="AK2198" s="73" t="str">
        <f t="shared" si="484"/>
        <v/>
      </c>
      <c r="AL2198" s="6" t="str">
        <f t="shared" si="485"/>
        <v/>
      </c>
      <c r="AN2198" s="6" t="str">
        <f>IF(D2198="", "", IF(COUNTIF($D$8:D2197, D2198)&gt;0, "", MAX($AN$7:AN2197)+1))</f>
        <v/>
      </c>
      <c r="AO2198" s="6" t="str">
        <f t="shared" si="486"/>
        <v/>
      </c>
      <c r="AP2198" s="6" t="str">
        <f t="shared" si="487"/>
        <v/>
      </c>
      <c r="AQ2198" s="6" t="str">
        <f t="shared" si="488"/>
        <v/>
      </c>
      <c r="AR2198" s="6" t="str">
        <f t="shared" si="489"/>
        <v/>
      </c>
    </row>
    <row r="2199" spans="1:44" x14ac:dyDescent="0.25">
      <c r="A2199" s="22"/>
      <c r="B2199" s="121"/>
      <c r="C2199" s="121"/>
      <c r="D2199" s="121"/>
      <c r="E2199" s="122"/>
      <c r="F2199" s="123"/>
      <c r="G2199" s="123"/>
      <c r="H2199" s="22"/>
      <c r="I2199" s="122" t="str">
        <f>IF('Stock Takes'!$AC2200="", "", 'Stock Takes'!$AC2200)</f>
        <v/>
      </c>
      <c r="J2199" s="122" t="str">
        <f t="shared" si="476"/>
        <v/>
      </c>
      <c r="K2199" s="122" t="str">
        <f>IF($U$7=6, "", IF('Stock Takes'!AE$6="*", 'Stock Takes'!AE2200, IF('Stock Takes'!AF$6="*", 'Stock Takes'!AF2200, IF('Stock Takes'!AG$6="*", 'Stock Takes'!AG2200, IF('Stock Takes'!AH$6="*", 'Stock Takes'!AH2200, IF('Stock Takes'!AI$6="*", 'Stock Takes'!AI2200, IF('Stock Takes'!AJ$6="*", 'Stock Takes'!AJ2200)))))))</f>
        <v/>
      </c>
      <c r="L2199" s="122" t="str">
        <f t="shared" si="477"/>
        <v/>
      </c>
      <c r="M2199" s="22"/>
      <c r="AC2199" s="17">
        <f t="shared" si="478"/>
        <v>0</v>
      </c>
      <c r="AD2199" s="18">
        <f t="shared" si="479"/>
        <v>0</v>
      </c>
      <c r="AF2199" s="6" t="str">
        <f t="shared" si="480"/>
        <v/>
      </c>
      <c r="AG2199" s="6" t="str">
        <f t="shared" si="481"/>
        <v/>
      </c>
      <c r="AH2199" s="6" t="str">
        <f t="shared" si="482"/>
        <v/>
      </c>
      <c r="AI2199" s="6" t="str">
        <f t="shared" si="483"/>
        <v/>
      </c>
      <c r="AJ2199" s="6">
        <v>2192</v>
      </c>
      <c r="AK2199" s="73" t="str">
        <f t="shared" si="484"/>
        <v/>
      </c>
      <c r="AL2199" s="6" t="str">
        <f t="shared" si="485"/>
        <v/>
      </c>
      <c r="AN2199" s="6" t="str">
        <f>IF(D2199="", "", IF(COUNTIF($D$8:D2198, D2199)&gt;0, "", MAX($AN$7:AN2198)+1))</f>
        <v/>
      </c>
      <c r="AO2199" s="6" t="str">
        <f t="shared" si="486"/>
        <v/>
      </c>
      <c r="AP2199" s="6" t="str">
        <f t="shared" si="487"/>
        <v/>
      </c>
      <c r="AQ2199" s="6" t="str">
        <f t="shared" si="488"/>
        <v/>
      </c>
      <c r="AR2199" s="6" t="str">
        <f t="shared" si="489"/>
        <v/>
      </c>
    </row>
    <row r="2200" spans="1:44" x14ac:dyDescent="0.25">
      <c r="A2200" s="22"/>
      <c r="B2200" s="121"/>
      <c r="C2200" s="121"/>
      <c r="D2200" s="121"/>
      <c r="E2200" s="122"/>
      <c r="F2200" s="123"/>
      <c r="G2200" s="123"/>
      <c r="H2200" s="22"/>
      <c r="I2200" s="122" t="str">
        <f>IF('Stock Takes'!$AC2201="", "", 'Stock Takes'!$AC2201)</f>
        <v/>
      </c>
      <c r="J2200" s="122" t="str">
        <f t="shared" si="476"/>
        <v/>
      </c>
      <c r="K2200" s="122" t="str">
        <f>IF($U$7=6, "", IF('Stock Takes'!AE$6="*", 'Stock Takes'!AE2201, IF('Stock Takes'!AF$6="*", 'Stock Takes'!AF2201, IF('Stock Takes'!AG$6="*", 'Stock Takes'!AG2201, IF('Stock Takes'!AH$6="*", 'Stock Takes'!AH2201, IF('Stock Takes'!AI$6="*", 'Stock Takes'!AI2201, IF('Stock Takes'!AJ$6="*", 'Stock Takes'!AJ2201)))))))</f>
        <v/>
      </c>
      <c r="L2200" s="122" t="str">
        <f t="shared" si="477"/>
        <v/>
      </c>
      <c r="M2200" s="22"/>
      <c r="AC2200" s="17">
        <f t="shared" si="478"/>
        <v>0</v>
      </c>
      <c r="AD2200" s="18">
        <f t="shared" si="479"/>
        <v>0</v>
      </c>
      <c r="AF2200" s="6" t="str">
        <f t="shared" si="480"/>
        <v/>
      </c>
      <c r="AG2200" s="6" t="str">
        <f t="shared" si="481"/>
        <v/>
      </c>
      <c r="AH2200" s="6" t="str">
        <f t="shared" si="482"/>
        <v/>
      </c>
      <c r="AI2200" s="6" t="str">
        <f t="shared" si="483"/>
        <v/>
      </c>
      <c r="AJ2200" s="6">
        <v>2193</v>
      </c>
      <c r="AK2200" s="73" t="str">
        <f t="shared" si="484"/>
        <v/>
      </c>
      <c r="AL2200" s="6" t="str">
        <f t="shared" si="485"/>
        <v/>
      </c>
      <c r="AN2200" s="6" t="str">
        <f>IF(D2200="", "", IF(COUNTIF($D$8:D2199, D2200)&gt;0, "", MAX($AN$7:AN2199)+1))</f>
        <v/>
      </c>
      <c r="AO2200" s="6" t="str">
        <f t="shared" si="486"/>
        <v/>
      </c>
      <c r="AP2200" s="6" t="str">
        <f t="shared" si="487"/>
        <v/>
      </c>
      <c r="AQ2200" s="6" t="str">
        <f t="shared" si="488"/>
        <v/>
      </c>
      <c r="AR2200" s="6" t="str">
        <f t="shared" si="489"/>
        <v/>
      </c>
    </row>
    <row r="2201" spans="1:44" x14ac:dyDescent="0.25">
      <c r="A2201" s="22"/>
      <c r="B2201" s="121"/>
      <c r="C2201" s="121"/>
      <c r="D2201" s="121"/>
      <c r="E2201" s="122"/>
      <c r="F2201" s="123"/>
      <c r="G2201" s="123"/>
      <c r="H2201" s="22"/>
      <c r="I2201" s="122" t="str">
        <f>IF('Stock Takes'!$AC2202="", "", 'Stock Takes'!$AC2202)</f>
        <v/>
      </c>
      <c r="J2201" s="122" t="str">
        <f t="shared" si="476"/>
        <v/>
      </c>
      <c r="K2201" s="122" t="str">
        <f>IF($U$7=6, "", IF('Stock Takes'!AE$6="*", 'Stock Takes'!AE2202, IF('Stock Takes'!AF$6="*", 'Stock Takes'!AF2202, IF('Stock Takes'!AG$6="*", 'Stock Takes'!AG2202, IF('Stock Takes'!AH$6="*", 'Stock Takes'!AH2202, IF('Stock Takes'!AI$6="*", 'Stock Takes'!AI2202, IF('Stock Takes'!AJ$6="*", 'Stock Takes'!AJ2202)))))))</f>
        <v/>
      </c>
      <c r="L2201" s="122" t="str">
        <f t="shared" si="477"/>
        <v/>
      </c>
      <c r="M2201" s="22"/>
      <c r="AC2201" s="17">
        <f t="shared" si="478"/>
        <v>0</v>
      </c>
      <c r="AD2201" s="18">
        <f t="shared" si="479"/>
        <v>0</v>
      </c>
      <c r="AF2201" s="6" t="str">
        <f t="shared" si="480"/>
        <v/>
      </c>
      <c r="AG2201" s="6" t="str">
        <f t="shared" si="481"/>
        <v/>
      </c>
      <c r="AH2201" s="6" t="str">
        <f t="shared" si="482"/>
        <v/>
      </c>
      <c r="AI2201" s="6" t="str">
        <f t="shared" si="483"/>
        <v/>
      </c>
      <c r="AJ2201" s="6">
        <v>2194</v>
      </c>
      <c r="AK2201" s="73" t="str">
        <f t="shared" si="484"/>
        <v/>
      </c>
      <c r="AL2201" s="6" t="str">
        <f t="shared" si="485"/>
        <v/>
      </c>
      <c r="AN2201" s="6" t="str">
        <f>IF(D2201="", "", IF(COUNTIF($D$8:D2200, D2201)&gt;0, "", MAX($AN$7:AN2200)+1))</f>
        <v/>
      </c>
      <c r="AO2201" s="6" t="str">
        <f t="shared" si="486"/>
        <v/>
      </c>
      <c r="AP2201" s="6" t="str">
        <f t="shared" si="487"/>
        <v/>
      </c>
      <c r="AQ2201" s="6" t="str">
        <f t="shared" si="488"/>
        <v/>
      </c>
      <c r="AR2201" s="6" t="str">
        <f t="shared" si="489"/>
        <v/>
      </c>
    </row>
    <row r="2202" spans="1:44" x14ac:dyDescent="0.25">
      <c r="A2202" s="22"/>
      <c r="B2202" s="121"/>
      <c r="C2202" s="121"/>
      <c r="D2202" s="121"/>
      <c r="E2202" s="122"/>
      <c r="F2202" s="123"/>
      <c r="G2202" s="123"/>
      <c r="H2202" s="22"/>
      <c r="I2202" s="122" t="str">
        <f>IF('Stock Takes'!$AC2203="", "", 'Stock Takes'!$AC2203)</f>
        <v/>
      </c>
      <c r="J2202" s="122" t="str">
        <f t="shared" si="476"/>
        <v/>
      </c>
      <c r="K2202" s="122" t="str">
        <f>IF($U$7=6, "", IF('Stock Takes'!AE$6="*", 'Stock Takes'!AE2203, IF('Stock Takes'!AF$6="*", 'Stock Takes'!AF2203, IF('Stock Takes'!AG$6="*", 'Stock Takes'!AG2203, IF('Stock Takes'!AH$6="*", 'Stock Takes'!AH2203, IF('Stock Takes'!AI$6="*", 'Stock Takes'!AI2203, IF('Stock Takes'!AJ$6="*", 'Stock Takes'!AJ2203)))))))</f>
        <v/>
      </c>
      <c r="L2202" s="122" t="str">
        <f t="shared" si="477"/>
        <v/>
      </c>
      <c r="M2202" s="22"/>
      <c r="AC2202" s="17">
        <f t="shared" si="478"/>
        <v>0</v>
      </c>
      <c r="AD2202" s="18">
        <f t="shared" si="479"/>
        <v>0</v>
      </c>
      <c r="AF2202" s="6" t="str">
        <f t="shared" si="480"/>
        <v/>
      </c>
      <c r="AG2202" s="6" t="str">
        <f t="shared" si="481"/>
        <v/>
      </c>
      <c r="AH2202" s="6" t="str">
        <f t="shared" si="482"/>
        <v/>
      </c>
      <c r="AI2202" s="6" t="str">
        <f t="shared" si="483"/>
        <v/>
      </c>
      <c r="AJ2202" s="6">
        <v>2195</v>
      </c>
      <c r="AK2202" s="73" t="str">
        <f t="shared" si="484"/>
        <v/>
      </c>
      <c r="AL2202" s="6" t="str">
        <f t="shared" si="485"/>
        <v/>
      </c>
      <c r="AN2202" s="6" t="str">
        <f>IF(D2202="", "", IF(COUNTIF($D$8:D2201, D2202)&gt;0, "", MAX($AN$7:AN2201)+1))</f>
        <v/>
      </c>
      <c r="AO2202" s="6" t="str">
        <f t="shared" si="486"/>
        <v/>
      </c>
      <c r="AP2202" s="6" t="str">
        <f t="shared" si="487"/>
        <v/>
      </c>
      <c r="AQ2202" s="6" t="str">
        <f t="shared" si="488"/>
        <v/>
      </c>
      <c r="AR2202" s="6" t="str">
        <f t="shared" si="489"/>
        <v/>
      </c>
    </row>
    <row r="2203" spans="1:44" x14ac:dyDescent="0.25">
      <c r="A2203" s="22"/>
      <c r="B2203" s="121"/>
      <c r="C2203" s="121"/>
      <c r="D2203" s="121"/>
      <c r="E2203" s="122"/>
      <c r="F2203" s="123"/>
      <c r="G2203" s="123"/>
      <c r="H2203" s="22"/>
      <c r="I2203" s="122" t="str">
        <f>IF('Stock Takes'!$AC2204="", "", 'Stock Takes'!$AC2204)</f>
        <v/>
      </c>
      <c r="J2203" s="122" t="str">
        <f t="shared" si="476"/>
        <v/>
      </c>
      <c r="K2203" s="122" t="str">
        <f>IF($U$7=6, "", IF('Stock Takes'!AE$6="*", 'Stock Takes'!AE2204, IF('Stock Takes'!AF$6="*", 'Stock Takes'!AF2204, IF('Stock Takes'!AG$6="*", 'Stock Takes'!AG2204, IF('Stock Takes'!AH$6="*", 'Stock Takes'!AH2204, IF('Stock Takes'!AI$6="*", 'Stock Takes'!AI2204, IF('Stock Takes'!AJ$6="*", 'Stock Takes'!AJ2204)))))))</f>
        <v/>
      </c>
      <c r="L2203" s="122" t="str">
        <f t="shared" si="477"/>
        <v/>
      </c>
      <c r="M2203" s="22"/>
      <c r="AC2203" s="17">
        <f t="shared" si="478"/>
        <v>0</v>
      </c>
      <c r="AD2203" s="18">
        <f t="shared" si="479"/>
        <v>0</v>
      </c>
      <c r="AF2203" s="6" t="str">
        <f t="shared" si="480"/>
        <v/>
      </c>
      <c r="AG2203" s="6" t="str">
        <f t="shared" si="481"/>
        <v/>
      </c>
      <c r="AH2203" s="6" t="str">
        <f t="shared" si="482"/>
        <v/>
      </c>
      <c r="AI2203" s="6" t="str">
        <f t="shared" si="483"/>
        <v/>
      </c>
      <c r="AJ2203" s="6">
        <v>2196</v>
      </c>
      <c r="AK2203" s="73" t="str">
        <f t="shared" si="484"/>
        <v/>
      </c>
      <c r="AL2203" s="6" t="str">
        <f t="shared" si="485"/>
        <v/>
      </c>
      <c r="AN2203" s="6" t="str">
        <f>IF(D2203="", "", IF(COUNTIF($D$8:D2202, D2203)&gt;0, "", MAX($AN$7:AN2202)+1))</f>
        <v/>
      </c>
      <c r="AO2203" s="6" t="str">
        <f t="shared" si="486"/>
        <v/>
      </c>
      <c r="AP2203" s="6" t="str">
        <f t="shared" si="487"/>
        <v/>
      </c>
      <c r="AQ2203" s="6" t="str">
        <f t="shared" si="488"/>
        <v/>
      </c>
      <c r="AR2203" s="6" t="str">
        <f t="shared" si="489"/>
        <v/>
      </c>
    </row>
    <row r="2204" spans="1:44" x14ac:dyDescent="0.25">
      <c r="A2204" s="22"/>
      <c r="B2204" s="121"/>
      <c r="C2204" s="121"/>
      <c r="D2204" s="121"/>
      <c r="E2204" s="122"/>
      <c r="F2204" s="123"/>
      <c r="G2204" s="123"/>
      <c r="H2204" s="22"/>
      <c r="I2204" s="122" t="str">
        <f>IF('Stock Takes'!$AC2205="", "", 'Stock Takes'!$AC2205)</f>
        <v/>
      </c>
      <c r="J2204" s="122" t="str">
        <f t="shared" si="476"/>
        <v/>
      </c>
      <c r="K2204" s="122" t="str">
        <f>IF($U$7=6, "", IF('Stock Takes'!AE$6="*", 'Stock Takes'!AE2205, IF('Stock Takes'!AF$6="*", 'Stock Takes'!AF2205, IF('Stock Takes'!AG$6="*", 'Stock Takes'!AG2205, IF('Stock Takes'!AH$6="*", 'Stock Takes'!AH2205, IF('Stock Takes'!AI$6="*", 'Stock Takes'!AI2205, IF('Stock Takes'!AJ$6="*", 'Stock Takes'!AJ2205)))))))</f>
        <v/>
      </c>
      <c r="L2204" s="122" t="str">
        <f t="shared" si="477"/>
        <v/>
      </c>
      <c r="M2204" s="22"/>
      <c r="AC2204" s="17">
        <f t="shared" si="478"/>
        <v>0</v>
      </c>
      <c r="AD2204" s="18">
        <f t="shared" si="479"/>
        <v>0</v>
      </c>
      <c r="AF2204" s="6" t="str">
        <f t="shared" si="480"/>
        <v/>
      </c>
      <c r="AG2204" s="6" t="str">
        <f t="shared" si="481"/>
        <v/>
      </c>
      <c r="AH2204" s="6" t="str">
        <f t="shared" si="482"/>
        <v/>
      </c>
      <c r="AI2204" s="6" t="str">
        <f t="shared" si="483"/>
        <v/>
      </c>
      <c r="AJ2204" s="6">
        <v>2197</v>
      </c>
      <c r="AK2204" s="73" t="str">
        <f t="shared" si="484"/>
        <v/>
      </c>
      <c r="AL2204" s="6" t="str">
        <f t="shared" si="485"/>
        <v/>
      </c>
      <c r="AN2204" s="6" t="str">
        <f>IF(D2204="", "", IF(COUNTIF($D$8:D2203, D2204)&gt;0, "", MAX($AN$7:AN2203)+1))</f>
        <v/>
      </c>
      <c r="AO2204" s="6" t="str">
        <f t="shared" si="486"/>
        <v/>
      </c>
      <c r="AP2204" s="6" t="str">
        <f t="shared" si="487"/>
        <v/>
      </c>
      <c r="AQ2204" s="6" t="str">
        <f t="shared" si="488"/>
        <v/>
      </c>
      <c r="AR2204" s="6" t="str">
        <f t="shared" si="489"/>
        <v/>
      </c>
    </row>
    <row r="2205" spans="1:44" x14ac:dyDescent="0.25">
      <c r="A2205" s="22"/>
      <c r="B2205" s="121"/>
      <c r="C2205" s="121"/>
      <c r="D2205" s="121"/>
      <c r="E2205" s="122"/>
      <c r="F2205" s="123"/>
      <c r="G2205" s="123"/>
      <c r="H2205" s="22"/>
      <c r="I2205" s="122" t="str">
        <f>IF('Stock Takes'!$AC2206="", "", 'Stock Takes'!$AC2206)</f>
        <v/>
      </c>
      <c r="J2205" s="122" t="str">
        <f t="shared" si="476"/>
        <v/>
      </c>
      <c r="K2205" s="122" t="str">
        <f>IF($U$7=6, "", IF('Stock Takes'!AE$6="*", 'Stock Takes'!AE2206, IF('Stock Takes'!AF$6="*", 'Stock Takes'!AF2206, IF('Stock Takes'!AG$6="*", 'Stock Takes'!AG2206, IF('Stock Takes'!AH$6="*", 'Stock Takes'!AH2206, IF('Stock Takes'!AI$6="*", 'Stock Takes'!AI2206, IF('Stock Takes'!AJ$6="*", 'Stock Takes'!AJ2206)))))))</f>
        <v/>
      </c>
      <c r="L2205" s="122" t="str">
        <f t="shared" si="477"/>
        <v/>
      </c>
      <c r="M2205" s="22"/>
      <c r="AC2205" s="17">
        <f t="shared" si="478"/>
        <v>0</v>
      </c>
      <c r="AD2205" s="18">
        <f t="shared" si="479"/>
        <v>0</v>
      </c>
      <c r="AF2205" s="6" t="str">
        <f t="shared" si="480"/>
        <v/>
      </c>
      <c r="AG2205" s="6" t="str">
        <f t="shared" si="481"/>
        <v/>
      </c>
      <c r="AH2205" s="6" t="str">
        <f t="shared" si="482"/>
        <v/>
      </c>
      <c r="AI2205" s="6" t="str">
        <f t="shared" si="483"/>
        <v/>
      </c>
      <c r="AJ2205" s="6">
        <v>2198</v>
      </c>
      <c r="AK2205" s="73" t="str">
        <f t="shared" si="484"/>
        <v/>
      </c>
      <c r="AL2205" s="6" t="str">
        <f t="shared" si="485"/>
        <v/>
      </c>
      <c r="AN2205" s="6" t="str">
        <f>IF(D2205="", "", IF(COUNTIF($D$8:D2204, D2205)&gt;0, "", MAX($AN$7:AN2204)+1))</f>
        <v/>
      </c>
      <c r="AO2205" s="6" t="str">
        <f t="shared" si="486"/>
        <v/>
      </c>
      <c r="AP2205" s="6" t="str">
        <f t="shared" si="487"/>
        <v/>
      </c>
      <c r="AQ2205" s="6" t="str">
        <f t="shared" si="488"/>
        <v/>
      </c>
      <c r="AR2205" s="6" t="str">
        <f t="shared" si="489"/>
        <v/>
      </c>
    </row>
    <row r="2206" spans="1:44" x14ac:dyDescent="0.25">
      <c r="A2206" s="22"/>
      <c r="B2206" s="121"/>
      <c r="C2206" s="121"/>
      <c r="D2206" s="121"/>
      <c r="E2206" s="122"/>
      <c r="F2206" s="123"/>
      <c r="G2206" s="123"/>
      <c r="H2206" s="22"/>
      <c r="I2206" s="122" t="str">
        <f>IF('Stock Takes'!$AC2207="", "", 'Stock Takes'!$AC2207)</f>
        <v/>
      </c>
      <c r="J2206" s="122" t="str">
        <f t="shared" si="476"/>
        <v/>
      </c>
      <c r="K2206" s="122" t="str">
        <f>IF($U$7=6, "", IF('Stock Takes'!AE$6="*", 'Stock Takes'!AE2207, IF('Stock Takes'!AF$6="*", 'Stock Takes'!AF2207, IF('Stock Takes'!AG$6="*", 'Stock Takes'!AG2207, IF('Stock Takes'!AH$6="*", 'Stock Takes'!AH2207, IF('Stock Takes'!AI$6="*", 'Stock Takes'!AI2207, IF('Stock Takes'!AJ$6="*", 'Stock Takes'!AJ2207)))))))</f>
        <v/>
      </c>
      <c r="L2206" s="122" t="str">
        <f t="shared" si="477"/>
        <v/>
      </c>
      <c r="M2206" s="22"/>
      <c r="AC2206" s="17">
        <f t="shared" si="478"/>
        <v>0</v>
      </c>
      <c r="AD2206" s="18">
        <f t="shared" si="479"/>
        <v>0</v>
      </c>
      <c r="AF2206" s="6" t="str">
        <f t="shared" si="480"/>
        <v/>
      </c>
      <c r="AG2206" s="6" t="str">
        <f t="shared" si="481"/>
        <v/>
      </c>
      <c r="AH2206" s="6" t="str">
        <f t="shared" si="482"/>
        <v/>
      </c>
      <c r="AI2206" s="6" t="str">
        <f t="shared" si="483"/>
        <v/>
      </c>
      <c r="AJ2206" s="6">
        <v>2199</v>
      </c>
      <c r="AK2206" s="73" t="str">
        <f t="shared" si="484"/>
        <v/>
      </c>
      <c r="AL2206" s="6" t="str">
        <f t="shared" si="485"/>
        <v/>
      </c>
      <c r="AN2206" s="6" t="str">
        <f>IF(D2206="", "", IF(COUNTIF($D$8:D2205, D2206)&gt;0, "", MAX($AN$7:AN2205)+1))</f>
        <v/>
      </c>
      <c r="AO2206" s="6" t="str">
        <f t="shared" si="486"/>
        <v/>
      </c>
      <c r="AP2206" s="6" t="str">
        <f t="shared" si="487"/>
        <v/>
      </c>
      <c r="AQ2206" s="6" t="str">
        <f t="shared" si="488"/>
        <v/>
      </c>
      <c r="AR2206" s="6" t="str">
        <f t="shared" si="489"/>
        <v/>
      </c>
    </row>
    <row r="2207" spans="1:44" x14ac:dyDescent="0.25">
      <c r="A2207" s="22"/>
      <c r="B2207" s="121"/>
      <c r="C2207" s="121"/>
      <c r="D2207" s="121"/>
      <c r="E2207" s="122"/>
      <c r="F2207" s="123"/>
      <c r="G2207" s="123"/>
      <c r="H2207" s="22"/>
      <c r="I2207" s="122" t="str">
        <f>IF('Stock Takes'!$AC2208="", "", 'Stock Takes'!$AC2208)</f>
        <v/>
      </c>
      <c r="J2207" s="122" t="str">
        <f t="shared" si="476"/>
        <v/>
      </c>
      <c r="K2207" s="122" t="str">
        <f>IF($U$7=6, "", IF('Stock Takes'!AE$6="*", 'Stock Takes'!AE2208, IF('Stock Takes'!AF$6="*", 'Stock Takes'!AF2208, IF('Stock Takes'!AG$6="*", 'Stock Takes'!AG2208, IF('Stock Takes'!AH$6="*", 'Stock Takes'!AH2208, IF('Stock Takes'!AI$6="*", 'Stock Takes'!AI2208, IF('Stock Takes'!AJ$6="*", 'Stock Takes'!AJ2208)))))))</f>
        <v/>
      </c>
      <c r="L2207" s="122" t="str">
        <f t="shared" si="477"/>
        <v/>
      </c>
      <c r="M2207" s="22"/>
      <c r="AC2207" s="17">
        <f t="shared" si="478"/>
        <v>0</v>
      </c>
      <c r="AD2207" s="18">
        <f t="shared" si="479"/>
        <v>0</v>
      </c>
      <c r="AF2207" s="6" t="str">
        <f t="shared" si="480"/>
        <v/>
      </c>
      <c r="AG2207" s="6" t="str">
        <f t="shared" si="481"/>
        <v/>
      </c>
      <c r="AH2207" s="6" t="str">
        <f t="shared" si="482"/>
        <v/>
      </c>
      <c r="AI2207" s="6" t="str">
        <f t="shared" si="483"/>
        <v/>
      </c>
      <c r="AJ2207" s="6">
        <v>2200</v>
      </c>
      <c r="AK2207" s="73" t="str">
        <f t="shared" si="484"/>
        <v/>
      </c>
      <c r="AL2207" s="6" t="str">
        <f t="shared" si="485"/>
        <v/>
      </c>
      <c r="AN2207" s="6" t="str">
        <f>IF(D2207="", "", IF(COUNTIF($D$8:D2206, D2207)&gt;0, "", MAX($AN$7:AN2206)+1))</f>
        <v/>
      </c>
      <c r="AO2207" s="6" t="str">
        <f t="shared" si="486"/>
        <v/>
      </c>
      <c r="AP2207" s="6" t="str">
        <f t="shared" si="487"/>
        <v/>
      </c>
      <c r="AQ2207" s="6" t="str">
        <f t="shared" si="488"/>
        <v/>
      </c>
      <c r="AR2207" s="6" t="str">
        <f t="shared" si="489"/>
        <v/>
      </c>
    </row>
    <row r="2208" spans="1:44" x14ac:dyDescent="0.25">
      <c r="A2208" s="22"/>
      <c r="B2208" s="121"/>
      <c r="C2208" s="121"/>
      <c r="D2208" s="121"/>
      <c r="E2208" s="122"/>
      <c r="F2208" s="123"/>
      <c r="G2208" s="123"/>
      <c r="H2208" s="22"/>
      <c r="I2208" s="122" t="str">
        <f>IF('Stock Takes'!$AC2209="", "", 'Stock Takes'!$AC2209)</f>
        <v/>
      </c>
      <c r="J2208" s="122" t="str">
        <f t="shared" si="476"/>
        <v/>
      </c>
      <c r="K2208" s="122" t="str">
        <f>IF($U$7=6, "", IF('Stock Takes'!AE$6="*", 'Stock Takes'!AE2209, IF('Stock Takes'!AF$6="*", 'Stock Takes'!AF2209, IF('Stock Takes'!AG$6="*", 'Stock Takes'!AG2209, IF('Stock Takes'!AH$6="*", 'Stock Takes'!AH2209, IF('Stock Takes'!AI$6="*", 'Stock Takes'!AI2209, IF('Stock Takes'!AJ$6="*", 'Stock Takes'!AJ2209)))))))</f>
        <v/>
      </c>
      <c r="L2208" s="122" t="str">
        <f t="shared" si="477"/>
        <v/>
      </c>
      <c r="M2208" s="22"/>
      <c r="AC2208" s="17">
        <f t="shared" si="478"/>
        <v>0</v>
      </c>
      <c r="AD2208" s="18">
        <f t="shared" si="479"/>
        <v>0</v>
      </c>
      <c r="AF2208" s="6" t="str">
        <f t="shared" si="480"/>
        <v/>
      </c>
      <c r="AG2208" s="6" t="str">
        <f t="shared" si="481"/>
        <v/>
      </c>
      <c r="AH2208" s="6" t="str">
        <f t="shared" si="482"/>
        <v/>
      </c>
      <c r="AI2208" s="6" t="str">
        <f t="shared" si="483"/>
        <v/>
      </c>
      <c r="AJ2208" s="6">
        <v>2201</v>
      </c>
      <c r="AK2208" s="73" t="str">
        <f t="shared" si="484"/>
        <v/>
      </c>
      <c r="AL2208" s="6" t="str">
        <f t="shared" si="485"/>
        <v/>
      </c>
      <c r="AN2208" s="6" t="str">
        <f>IF(D2208="", "", IF(COUNTIF($D$8:D2207, D2208)&gt;0, "", MAX($AN$7:AN2207)+1))</f>
        <v/>
      </c>
      <c r="AO2208" s="6" t="str">
        <f t="shared" si="486"/>
        <v/>
      </c>
      <c r="AP2208" s="6" t="str">
        <f t="shared" si="487"/>
        <v/>
      </c>
      <c r="AQ2208" s="6" t="str">
        <f t="shared" si="488"/>
        <v/>
      </c>
      <c r="AR2208" s="6" t="str">
        <f t="shared" si="489"/>
        <v/>
      </c>
    </row>
    <row r="2209" spans="1:44" x14ac:dyDescent="0.25">
      <c r="A2209" s="22"/>
      <c r="B2209" s="121"/>
      <c r="C2209" s="121"/>
      <c r="D2209" s="121"/>
      <c r="E2209" s="122"/>
      <c r="F2209" s="123"/>
      <c r="G2209" s="123"/>
      <c r="H2209" s="22"/>
      <c r="I2209" s="122" t="str">
        <f>IF('Stock Takes'!$AC2210="", "", 'Stock Takes'!$AC2210)</f>
        <v/>
      </c>
      <c r="J2209" s="122" t="str">
        <f t="shared" si="476"/>
        <v/>
      </c>
      <c r="K2209" s="122" t="str">
        <f>IF($U$7=6, "", IF('Stock Takes'!AE$6="*", 'Stock Takes'!AE2210, IF('Stock Takes'!AF$6="*", 'Stock Takes'!AF2210, IF('Stock Takes'!AG$6="*", 'Stock Takes'!AG2210, IF('Stock Takes'!AH$6="*", 'Stock Takes'!AH2210, IF('Stock Takes'!AI$6="*", 'Stock Takes'!AI2210, IF('Stock Takes'!AJ$6="*", 'Stock Takes'!AJ2210)))))))</f>
        <v/>
      </c>
      <c r="L2209" s="122" t="str">
        <f t="shared" si="477"/>
        <v/>
      </c>
      <c r="M2209" s="22"/>
      <c r="AC2209" s="17">
        <f t="shared" si="478"/>
        <v>0</v>
      </c>
      <c r="AD2209" s="18">
        <f t="shared" si="479"/>
        <v>0</v>
      </c>
      <c r="AF2209" s="6" t="str">
        <f t="shared" si="480"/>
        <v/>
      </c>
      <c r="AG2209" s="6" t="str">
        <f t="shared" si="481"/>
        <v/>
      </c>
      <c r="AH2209" s="6" t="str">
        <f t="shared" si="482"/>
        <v/>
      </c>
      <c r="AI2209" s="6" t="str">
        <f t="shared" si="483"/>
        <v/>
      </c>
      <c r="AJ2209" s="6">
        <v>2202</v>
      </c>
      <c r="AK2209" s="73" t="str">
        <f t="shared" si="484"/>
        <v/>
      </c>
      <c r="AL2209" s="6" t="str">
        <f t="shared" si="485"/>
        <v/>
      </c>
      <c r="AN2209" s="6" t="str">
        <f>IF(D2209="", "", IF(COUNTIF($D$8:D2208, D2209)&gt;0, "", MAX($AN$7:AN2208)+1))</f>
        <v/>
      </c>
      <c r="AO2209" s="6" t="str">
        <f t="shared" si="486"/>
        <v/>
      </c>
      <c r="AP2209" s="6" t="str">
        <f t="shared" si="487"/>
        <v/>
      </c>
      <c r="AQ2209" s="6" t="str">
        <f t="shared" si="488"/>
        <v/>
      </c>
      <c r="AR2209" s="6" t="str">
        <f t="shared" si="489"/>
        <v/>
      </c>
    </row>
    <row r="2210" spans="1:44" x14ac:dyDescent="0.25">
      <c r="A2210" s="22"/>
      <c r="B2210" s="121"/>
      <c r="C2210" s="121"/>
      <c r="D2210" s="121"/>
      <c r="E2210" s="122"/>
      <c r="F2210" s="123"/>
      <c r="G2210" s="123"/>
      <c r="H2210" s="22"/>
      <c r="I2210" s="122" t="str">
        <f>IF('Stock Takes'!$AC2211="", "", 'Stock Takes'!$AC2211)</f>
        <v/>
      </c>
      <c r="J2210" s="122" t="str">
        <f t="shared" si="476"/>
        <v/>
      </c>
      <c r="K2210" s="122" t="str">
        <f>IF($U$7=6, "", IF('Stock Takes'!AE$6="*", 'Stock Takes'!AE2211, IF('Stock Takes'!AF$6="*", 'Stock Takes'!AF2211, IF('Stock Takes'!AG$6="*", 'Stock Takes'!AG2211, IF('Stock Takes'!AH$6="*", 'Stock Takes'!AH2211, IF('Stock Takes'!AI$6="*", 'Stock Takes'!AI2211, IF('Stock Takes'!AJ$6="*", 'Stock Takes'!AJ2211)))))))</f>
        <v/>
      </c>
      <c r="L2210" s="122" t="str">
        <f t="shared" si="477"/>
        <v/>
      </c>
      <c r="M2210" s="22"/>
      <c r="AC2210" s="17">
        <f t="shared" si="478"/>
        <v>0</v>
      </c>
      <c r="AD2210" s="18">
        <f t="shared" si="479"/>
        <v>0</v>
      </c>
      <c r="AF2210" s="6" t="str">
        <f t="shared" si="480"/>
        <v/>
      </c>
      <c r="AG2210" s="6" t="str">
        <f t="shared" si="481"/>
        <v/>
      </c>
      <c r="AH2210" s="6" t="str">
        <f t="shared" si="482"/>
        <v/>
      </c>
      <c r="AI2210" s="6" t="str">
        <f t="shared" si="483"/>
        <v/>
      </c>
      <c r="AJ2210" s="6">
        <v>2203</v>
      </c>
      <c r="AK2210" s="73" t="str">
        <f t="shared" si="484"/>
        <v/>
      </c>
      <c r="AL2210" s="6" t="str">
        <f t="shared" si="485"/>
        <v/>
      </c>
      <c r="AN2210" s="6" t="str">
        <f>IF(D2210="", "", IF(COUNTIF($D$8:D2209, D2210)&gt;0, "", MAX($AN$7:AN2209)+1))</f>
        <v/>
      </c>
      <c r="AO2210" s="6" t="str">
        <f t="shared" si="486"/>
        <v/>
      </c>
      <c r="AP2210" s="6" t="str">
        <f t="shared" si="487"/>
        <v/>
      </c>
      <c r="AQ2210" s="6" t="str">
        <f t="shared" si="488"/>
        <v/>
      </c>
      <c r="AR2210" s="6" t="str">
        <f t="shared" si="489"/>
        <v/>
      </c>
    </row>
    <row r="2211" spans="1:44" x14ac:dyDescent="0.25">
      <c r="A2211" s="22"/>
      <c r="B2211" s="121"/>
      <c r="C2211" s="121"/>
      <c r="D2211" s="121"/>
      <c r="E2211" s="122"/>
      <c r="F2211" s="123"/>
      <c r="G2211" s="123"/>
      <c r="H2211" s="22"/>
      <c r="I2211" s="122" t="str">
        <f>IF('Stock Takes'!$AC2212="", "", 'Stock Takes'!$AC2212)</f>
        <v/>
      </c>
      <c r="J2211" s="122" t="str">
        <f t="shared" si="476"/>
        <v/>
      </c>
      <c r="K2211" s="122" t="str">
        <f>IF($U$7=6, "", IF('Stock Takes'!AE$6="*", 'Stock Takes'!AE2212, IF('Stock Takes'!AF$6="*", 'Stock Takes'!AF2212, IF('Stock Takes'!AG$6="*", 'Stock Takes'!AG2212, IF('Stock Takes'!AH$6="*", 'Stock Takes'!AH2212, IF('Stock Takes'!AI$6="*", 'Stock Takes'!AI2212, IF('Stock Takes'!AJ$6="*", 'Stock Takes'!AJ2212)))))))</f>
        <v/>
      </c>
      <c r="L2211" s="122" t="str">
        <f t="shared" si="477"/>
        <v/>
      </c>
      <c r="M2211" s="22"/>
      <c r="AC2211" s="17">
        <f t="shared" si="478"/>
        <v>0</v>
      </c>
      <c r="AD2211" s="18">
        <f t="shared" si="479"/>
        <v>0</v>
      </c>
      <c r="AF2211" s="6" t="str">
        <f t="shared" si="480"/>
        <v/>
      </c>
      <c r="AG2211" s="6" t="str">
        <f t="shared" si="481"/>
        <v/>
      </c>
      <c r="AH2211" s="6" t="str">
        <f t="shared" si="482"/>
        <v/>
      </c>
      <c r="AI2211" s="6" t="str">
        <f t="shared" si="483"/>
        <v/>
      </c>
      <c r="AJ2211" s="6">
        <v>2204</v>
      </c>
      <c r="AK2211" s="73" t="str">
        <f t="shared" si="484"/>
        <v/>
      </c>
      <c r="AL2211" s="6" t="str">
        <f t="shared" si="485"/>
        <v/>
      </c>
      <c r="AN2211" s="6" t="str">
        <f>IF(D2211="", "", IF(COUNTIF($D$8:D2210, D2211)&gt;0, "", MAX($AN$7:AN2210)+1))</f>
        <v/>
      </c>
      <c r="AO2211" s="6" t="str">
        <f t="shared" si="486"/>
        <v/>
      </c>
      <c r="AP2211" s="6" t="str">
        <f t="shared" si="487"/>
        <v/>
      </c>
      <c r="AQ2211" s="6" t="str">
        <f t="shared" si="488"/>
        <v/>
      </c>
      <c r="AR2211" s="6" t="str">
        <f t="shared" si="489"/>
        <v/>
      </c>
    </row>
    <row r="2212" spans="1:44" x14ac:dyDescent="0.25">
      <c r="A2212" s="22"/>
      <c r="B2212" s="121"/>
      <c r="C2212" s="121"/>
      <c r="D2212" s="121"/>
      <c r="E2212" s="122"/>
      <c r="F2212" s="123"/>
      <c r="G2212" s="123"/>
      <c r="H2212" s="22"/>
      <c r="I2212" s="122" t="str">
        <f>IF('Stock Takes'!$AC2213="", "", 'Stock Takes'!$AC2213)</f>
        <v/>
      </c>
      <c r="J2212" s="122" t="str">
        <f t="shared" si="476"/>
        <v/>
      </c>
      <c r="K2212" s="122" t="str">
        <f>IF($U$7=6, "", IF('Stock Takes'!AE$6="*", 'Stock Takes'!AE2213, IF('Stock Takes'!AF$6="*", 'Stock Takes'!AF2213, IF('Stock Takes'!AG$6="*", 'Stock Takes'!AG2213, IF('Stock Takes'!AH$6="*", 'Stock Takes'!AH2213, IF('Stock Takes'!AI$6="*", 'Stock Takes'!AI2213, IF('Stock Takes'!AJ$6="*", 'Stock Takes'!AJ2213)))))))</f>
        <v/>
      </c>
      <c r="L2212" s="122" t="str">
        <f t="shared" si="477"/>
        <v/>
      </c>
      <c r="M2212" s="22"/>
      <c r="AC2212" s="17">
        <f t="shared" si="478"/>
        <v>0</v>
      </c>
      <c r="AD2212" s="18">
        <f t="shared" si="479"/>
        <v>0</v>
      </c>
      <c r="AF2212" s="6" t="str">
        <f t="shared" si="480"/>
        <v/>
      </c>
      <c r="AG2212" s="6" t="str">
        <f t="shared" si="481"/>
        <v/>
      </c>
      <c r="AH2212" s="6" t="str">
        <f t="shared" si="482"/>
        <v/>
      </c>
      <c r="AI2212" s="6" t="str">
        <f t="shared" si="483"/>
        <v/>
      </c>
      <c r="AJ2212" s="6">
        <v>2205</v>
      </c>
      <c r="AK2212" s="73" t="str">
        <f t="shared" si="484"/>
        <v/>
      </c>
      <c r="AL2212" s="6" t="str">
        <f t="shared" si="485"/>
        <v/>
      </c>
      <c r="AN2212" s="6" t="str">
        <f>IF(D2212="", "", IF(COUNTIF($D$8:D2211, D2212)&gt;0, "", MAX($AN$7:AN2211)+1))</f>
        <v/>
      </c>
      <c r="AO2212" s="6" t="str">
        <f t="shared" si="486"/>
        <v/>
      </c>
      <c r="AP2212" s="6" t="str">
        <f t="shared" si="487"/>
        <v/>
      </c>
      <c r="AQ2212" s="6" t="str">
        <f t="shared" si="488"/>
        <v/>
      </c>
      <c r="AR2212" s="6" t="str">
        <f t="shared" si="489"/>
        <v/>
      </c>
    </row>
    <row r="2213" spans="1:44" x14ac:dyDescent="0.25">
      <c r="A2213" s="22"/>
      <c r="B2213" s="121"/>
      <c r="C2213" s="121"/>
      <c r="D2213" s="121"/>
      <c r="E2213" s="122"/>
      <c r="F2213" s="123"/>
      <c r="G2213" s="123"/>
      <c r="H2213" s="22"/>
      <c r="I2213" s="122" t="str">
        <f>IF('Stock Takes'!$AC2214="", "", 'Stock Takes'!$AC2214)</f>
        <v/>
      </c>
      <c r="J2213" s="122" t="str">
        <f t="shared" si="476"/>
        <v/>
      </c>
      <c r="K2213" s="122" t="str">
        <f>IF($U$7=6, "", IF('Stock Takes'!AE$6="*", 'Stock Takes'!AE2214, IF('Stock Takes'!AF$6="*", 'Stock Takes'!AF2214, IF('Stock Takes'!AG$6="*", 'Stock Takes'!AG2214, IF('Stock Takes'!AH$6="*", 'Stock Takes'!AH2214, IF('Stock Takes'!AI$6="*", 'Stock Takes'!AI2214, IF('Stock Takes'!AJ$6="*", 'Stock Takes'!AJ2214)))))))</f>
        <v/>
      </c>
      <c r="L2213" s="122" t="str">
        <f t="shared" si="477"/>
        <v/>
      </c>
      <c r="M2213" s="22"/>
      <c r="AC2213" s="17">
        <f t="shared" si="478"/>
        <v>0</v>
      </c>
      <c r="AD2213" s="18">
        <f t="shared" si="479"/>
        <v>0</v>
      </c>
      <c r="AF2213" s="6" t="str">
        <f t="shared" si="480"/>
        <v/>
      </c>
      <c r="AG2213" s="6" t="str">
        <f t="shared" si="481"/>
        <v/>
      </c>
      <c r="AH2213" s="6" t="str">
        <f t="shared" si="482"/>
        <v/>
      </c>
      <c r="AI2213" s="6" t="str">
        <f t="shared" si="483"/>
        <v/>
      </c>
      <c r="AJ2213" s="6">
        <v>2206</v>
      </c>
      <c r="AK2213" s="73" t="str">
        <f t="shared" si="484"/>
        <v/>
      </c>
      <c r="AL2213" s="6" t="str">
        <f t="shared" si="485"/>
        <v/>
      </c>
      <c r="AN2213" s="6" t="str">
        <f>IF(D2213="", "", IF(COUNTIF($D$8:D2212, D2213)&gt;0, "", MAX($AN$7:AN2212)+1))</f>
        <v/>
      </c>
      <c r="AO2213" s="6" t="str">
        <f t="shared" si="486"/>
        <v/>
      </c>
      <c r="AP2213" s="6" t="str">
        <f t="shared" si="487"/>
        <v/>
      </c>
      <c r="AQ2213" s="6" t="str">
        <f t="shared" si="488"/>
        <v/>
      </c>
      <c r="AR2213" s="6" t="str">
        <f t="shared" si="489"/>
        <v/>
      </c>
    </row>
    <row r="2214" spans="1:44" x14ac:dyDescent="0.25">
      <c r="A2214" s="22"/>
      <c r="B2214" s="121"/>
      <c r="C2214" s="121"/>
      <c r="D2214" s="121"/>
      <c r="E2214" s="122"/>
      <c r="F2214" s="123"/>
      <c r="G2214" s="123"/>
      <c r="H2214" s="22"/>
      <c r="I2214" s="122" t="str">
        <f>IF('Stock Takes'!$AC2215="", "", 'Stock Takes'!$AC2215)</f>
        <v/>
      </c>
      <c r="J2214" s="122" t="str">
        <f t="shared" si="476"/>
        <v/>
      </c>
      <c r="K2214" s="122" t="str">
        <f>IF($U$7=6, "", IF('Stock Takes'!AE$6="*", 'Stock Takes'!AE2215, IF('Stock Takes'!AF$6="*", 'Stock Takes'!AF2215, IF('Stock Takes'!AG$6="*", 'Stock Takes'!AG2215, IF('Stock Takes'!AH$6="*", 'Stock Takes'!AH2215, IF('Stock Takes'!AI$6="*", 'Stock Takes'!AI2215, IF('Stock Takes'!AJ$6="*", 'Stock Takes'!AJ2215)))))))</f>
        <v/>
      </c>
      <c r="L2214" s="122" t="str">
        <f t="shared" si="477"/>
        <v/>
      </c>
      <c r="M2214" s="22"/>
      <c r="AC2214" s="17">
        <f t="shared" si="478"/>
        <v>0</v>
      </c>
      <c r="AD2214" s="18">
        <f t="shared" si="479"/>
        <v>0</v>
      </c>
      <c r="AF2214" s="6" t="str">
        <f t="shared" si="480"/>
        <v/>
      </c>
      <c r="AG2214" s="6" t="str">
        <f t="shared" si="481"/>
        <v/>
      </c>
      <c r="AH2214" s="6" t="str">
        <f t="shared" si="482"/>
        <v/>
      </c>
      <c r="AI2214" s="6" t="str">
        <f t="shared" si="483"/>
        <v/>
      </c>
      <c r="AJ2214" s="6">
        <v>2207</v>
      </c>
      <c r="AK2214" s="73" t="str">
        <f t="shared" si="484"/>
        <v/>
      </c>
      <c r="AL2214" s="6" t="str">
        <f t="shared" si="485"/>
        <v/>
      </c>
      <c r="AN2214" s="6" t="str">
        <f>IF(D2214="", "", IF(COUNTIF($D$8:D2213, D2214)&gt;0, "", MAX($AN$7:AN2213)+1))</f>
        <v/>
      </c>
      <c r="AO2214" s="6" t="str">
        <f t="shared" si="486"/>
        <v/>
      </c>
      <c r="AP2214" s="6" t="str">
        <f t="shared" si="487"/>
        <v/>
      </c>
      <c r="AQ2214" s="6" t="str">
        <f t="shared" si="488"/>
        <v/>
      </c>
      <c r="AR2214" s="6" t="str">
        <f t="shared" si="489"/>
        <v/>
      </c>
    </row>
    <row r="2215" spans="1:44" x14ac:dyDescent="0.25">
      <c r="A2215" s="22"/>
      <c r="B2215" s="121"/>
      <c r="C2215" s="121"/>
      <c r="D2215" s="121"/>
      <c r="E2215" s="122"/>
      <c r="F2215" s="123"/>
      <c r="G2215" s="123"/>
      <c r="H2215" s="22"/>
      <c r="I2215" s="122" t="str">
        <f>IF('Stock Takes'!$AC2216="", "", 'Stock Takes'!$AC2216)</f>
        <v/>
      </c>
      <c r="J2215" s="122" t="str">
        <f t="shared" si="476"/>
        <v/>
      </c>
      <c r="K2215" s="122" t="str">
        <f>IF($U$7=6, "", IF('Stock Takes'!AE$6="*", 'Stock Takes'!AE2216, IF('Stock Takes'!AF$6="*", 'Stock Takes'!AF2216, IF('Stock Takes'!AG$6="*", 'Stock Takes'!AG2216, IF('Stock Takes'!AH$6="*", 'Stock Takes'!AH2216, IF('Stock Takes'!AI$6="*", 'Stock Takes'!AI2216, IF('Stock Takes'!AJ$6="*", 'Stock Takes'!AJ2216)))))))</f>
        <v/>
      </c>
      <c r="L2215" s="122" t="str">
        <f t="shared" si="477"/>
        <v/>
      </c>
      <c r="M2215" s="22"/>
      <c r="AC2215" s="17">
        <f t="shared" si="478"/>
        <v>0</v>
      </c>
      <c r="AD2215" s="18">
        <f t="shared" si="479"/>
        <v>0</v>
      </c>
      <c r="AF2215" s="6" t="str">
        <f t="shared" si="480"/>
        <v/>
      </c>
      <c r="AG2215" s="6" t="str">
        <f t="shared" si="481"/>
        <v/>
      </c>
      <c r="AH2215" s="6" t="str">
        <f t="shared" si="482"/>
        <v/>
      </c>
      <c r="AI2215" s="6" t="str">
        <f t="shared" si="483"/>
        <v/>
      </c>
      <c r="AJ2215" s="6">
        <v>2208</v>
      </c>
      <c r="AK2215" s="73" t="str">
        <f t="shared" si="484"/>
        <v/>
      </c>
      <c r="AL2215" s="6" t="str">
        <f t="shared" si="485"/>
        <v/>
      </c>
      <c r="AN2215" s="6" t="str">
        <f>IF(D2215="", "", IF(COUNTIF($D$8:D2214, D2215)&gt;0, "", MAX($AN$7:AN2214)+1))</f>
        <v/>
      </c>
      <c r="AO2215" s="6" t="str">
        <f t="shared" si="486"/>
        <v/>
      </c>
      <c r="AP2215" s="6" t="str">
        <f t="shared" si="487"/>
        <v/>
      </c>
      <c r="AQ2215" s="6" t="str">
        <f t="shared" si="488"/>
        <v/>
      </c>
      <c r="AR2215" s="6" t="str">
        <f t="shared" si="489"/>
        <v/>
      </c>
    </row>
    <row r="2216" spans="1:44" x14ac:dyDescent="0.25">
      <c r="A2216" s="22"/>
      <c r="B2216" s="121"/>
      <c r="C2216" s="121"/>
      <c r="D2216" s="121"/>
      <c r="E2216" s="122"/>
      <c r="F2216" s="123"/>
      <c r="G2216" s="123"/>
      <c r="H2216" s="22"/>
      <c r="I2216" s="122" t="str">
        <f>IF('Stock Takes'!$AC2217="", "", 'Stock Takes'!$AC2217)</f>
        <v/>
      </c>
      <c r="J2216" s="122" t="str">
        <f t="shared" si="476"/>
        <v/>
      </c>
      <c r="K2216" s="122" t="str">
        <f>IF($U$7=6, "", IF('Stock Takes'!AE$6="*", 'Stock Takes'!AE2217, IF('Stock Takes'!AF$6="*", 'Stock Takes'!AF2217, IF('Stock Takes'!AG$6="*", 'Stock Takes'!AG2217, IF('Stock Takes'!AH$6="*", 'Stock Takes'!AH2217, IF('Stock Takes'!AI$6="*", 'Stock Takes'!AI2217, IF('Stock Takes'!AJ$6="*", 'Stock Takes'!AJ2217)))))))</f>
        <v/>
      </c>
      <c r="L2216" s="122" t="str">
        <f t="shared" si="477"/>
        <v/>
      </c>
      <c r="M2216" s="22"/>
      <c r="AC2216" s="17">
        <f t="shared" si="478"/>
        <v>0</v>
      </c>
      <c r="AD2216" s="18">
        <f t="shared" si="479"/>
        <v>0</v>
      </c>
      <c r="AF2216" s="6" t="str">
        <f t="shared" si="480"/>
        <v/>
      </c>
      <c r="AG2216" s="6" t="str">
        <f t="shared" si="481"/>
        <v/>
      </c>
      <c r="AH2216" s="6" t="str">
        <f t="shared" si="482"/>
        <v/>
      </c>
      <c r="AI2216" s="6" t="str">
        <f t="shared" si="483"/>
        <v/>
      </c>
      <c r="AJ2216" s="6">
        <v>2209</v>
      </c>
      <c r="AK2216" s="73" t="str">
        <f t="shared" si="484"/>
        <v/>
      </c>
      <c r="AL2216" s="6" t="str">
        <f t="shared" si="485"/>
        <v/>
      </c>
      <c r="AN2216" s="6" t="str">
        <f>IF(D2216="", "", IF(COUNTIF($D$8:D2215, D2216)&gt;0, "", MAX($AN$7:AN2215)+1))</f>
        <v/>
      </c>
      <c r="AO2216" s="6" t="str">
        <f t="shared" si="486"/>
        <v/>
      </c>
      <c r="AP2216" s="6" t="str">
        <f t="shared" si="487"/>
        <v/>
      </c>
      <c r="AQ2216" s="6" t="str">
        <f t="shared" si="488"/>
        <v/>
      </c>
      <c r="AR2216" s="6" t="str">
        <f t="shared" si="489"/>
        <v/>
      </c>
    </row>
    <row r="2217" spans="1:44" x14ac:dyDescent="0.25">
      <c r="A2217" s="22"/>
      <c r="B2217" s="121"/>
      <c r="C2217" s="121"/>
      <c r="D2217" s="121"/>
      <c r="E2217" s="122"/>
      <c r="F2217" s="123"/>
      <c r="G2217" s="123"/>
      <c r="H2217" s="22"/>
      <c r="I2217" s="122" t="str">
        <f>IF('Stock Takes'!$AC2218="", "", 'Stock Takes'!$AC2218)</f>
        <v/>
      </c>
      <c r="J2217" s="122" t="str">
        <f t="shared" si="476"/>
        <v/>
      </c>
      <c r="K2217" s="122" t="str">
        <f>IF($U$7=6, "", IF('Stock Takes'!AE$6="*", 'Stock Takes'!AE2218, IF('Stock Takes'!AF$6="*", 'Stock Takes'!AF2218, IF('Stock Takes'!AG$6="*", 'Stock Takes'!AG2218, IF('Stock Takes'!AH$6="*", 'Stock Takes'!AH2218, IF('Stock Takes'!AI$6="*", 'Stock Takes'!AI2218, IF('Stock Takes'!AJ$6="*", 'Stock Takes'!AJ2218)))))))</f>
        <v/>
      </c>
      <c r="L2217" s="122" t="str">
        <f t="shared" si="477"/>
        <v/>
      </c>
      <c r="M2217" s="22"/>
      <c r="AC2217" s="17">
        <f t="shared" si="478"/>
        <v>0</v>
      </c>
      <c r="AD2217" s="18">
        <f t="shared" si="479"/>
        <v>0</v>
      </c>
      <c r="AF2217" s="6" t="str">
        <f t="shared" si="480"/>
        <v/>
      </c>
      <c r="AG2217" s="6" t="str">
        <f t="shared" si="481"/>
        <v/>
      </c>
      <c r="AH2217" s="6" t="str">
        <f t="shared" si="482"/>
        <v/>
      </c>
      <c r="AI2217" s="6" t="str">
        <f t="shared" si="483"/>
        <v/>
      </c>
      <c r="AJ2217" s="6">
        <v>2210</v>
      </c>
      <c r="AK2217" s="73" t="str">
        <f t="shared" si="484"/>
        <v/>
      </c>
      <c r="AL2217" s="6" t="str">
        <f t="shared" si="485"/>
        <v/>
      </c>
      <c r="AN2217" s="6" t="str">
        <f>IF(D2217="", "", IF(COUNTIF($D$8:D2216, D2217)&gt;0, "", MAX($AN$7:AN2216)+1))</f>
        <v/>
      </c>
      <c r="AO2217" s="6" t="str">
        <f t="shared" si="486"/>
        <v/>
      </c>
      <c r="AP2217" s="6" t="str">
        <f t="shared" si="487"/>
        <v/>
      </c>
      <c r="AQ2217" s="6" t="str">
        <f t="shared" si="488"/>
        <v/>
      </c>
      <c r="AR2217" s="6" t="str">
        <f t="shared" si="489"/>
        <v/>
      </c>
    </row>
    <row r="2218" spans="1:44" x14ac:dyDescent="0.25">
      <c r="A2218" s="22"/>
      <c r="B2218" s="121"/>
      <c r="C2218" s="121"/>
      <c r="D2218" s="121"/>
      <c r="E2218" s="122"/>
      <c r="F2218" s="123"/>
      <c r="G2218" s="123"/>
      <c r="H2218" s="22"/>
      <c r="I2218" s="122" t="str">
        <f>IF('Stock Takes'!$AC2219="", "", 'Stock Takes'!$AC2219)</f>
        <v/>
      </c>
      <c r="J2218" s="122" t="str">
        <f t="shared" si="476"/>
        <v/>
      </c>
      <c r="K2218" s="122" t="str">
        <f>IF($U$7=6, "", IF('Stock Takes'!AE$6="*", 'Stock Takes'!AE2219, IF('Stock Takes'!AF$6="*", 'Stock Takes'!AF2219, IF('Stock Takes'!AG$6="*", 'Stock Takes'!AG2219, IF('Stock Takes'!AH$6="*", 'Stock Takes'!AH2219, IF('Stock Takes'!AI$6="*", 'Stock Takes'!AI2219, IF('Stock Takes'!AJ$6="*", 'Stock Takes'!AJ2219)))))))</f>
        <v/>
      </c>
      <c r="L2218" s="122" t="str">
        <f t="shared" si="477"/>
        <v/>
      </c>
      <c r="M2218" s="22"/>
      <c r="AC2218" s="17">
        <f t="shared" si="478"/>
        <v>0</v>
      </c>
      <c r="AD2218" s="18">
        <f t="shared" si="479"/>
        <v>0</v>
      </c>
      <c r="AF2218" s="6" t="str">
        <f t="shared" si="480"/>
        <v/>
      </c>
      <c r="AG2218" s="6" t="str">
        <f t="shared" si="481"/>
        <v/>
      </c>
      <c r="AH2218" s="6" t="str">
        <f t="shared" si="482"/>
        <v/>
      </c>
      <c r="AI2218" s="6" t="str">
        <f t="shared" si="483"/>
        <v/>
      </c>
      <c r="AJ2218" s="6">
        <v>2211</v>
      </c>
      <c r="AK2218" s="73" t="str">
        <f t="shared" si="484"/>
        <v/>
      </c>
      <c r="AL2218" s="6" t="str">
        <f t="shared" si="485"/>
        <v/>
      </c>
      <c r="AN2218" s="6" t="str">
        <f>IF(D2218="", "", IF(COUNTIF($D$8:D2217, D2218)&gt;0, "", MAX($AN$7:AN2217)+1))</f>
        <v/>
      </c>
      <c r="AO2218" s="6" t="str">
        <f t="shared" si="486"/>
        <v/>
      </c>
      <c r="AP2218" s="6" t="str">
        <f t="shared" si="487"/>
        <v/>
      </c>
      <c r="AQ2218" s="6" t="str">
        <f t="shared" si="488"/>
        <v/>
      </c>
      <c r="AR2218" s="6" t="str">
        <f t="shared" si="489"/>
        <v/>
      </c>
    </row>
    <row r="2219" spans="1:44" x14ac:dyDescent="0.25">
      <c r="A2219" s="22"/>
      <c r="B2219" s="121"/>
      <c r="C2219" s="121"/>
      <c r="D2219" s="121"/>
      <c r="E2219" s="122"/>
      <c r="F2219" s="123"/>
      <c r="G2219" s="123"/>
      <c r="H2219" s="22"/>
      <c r="I2219" s="122" t="str">
        <f>IF('Stock Takes'!$AC2220="", "", 'Stock Takes'!$AC2220)</f>
        <v/>
      </c>
      <c r="J2219" s="122" t="str">
        <f t="shared" si="476"/>
        <v/>
      </c>
      <c r="K2219" s="122" t="str">
        <f>IF($U$7=6, "", IF('Stock Takes'!AE$6="*", 'Stock Takes'!AE2220, IF('Stock Takes'!AF$6="*", 'Stock Takes'!AF2220, IF('Stock Takes'!AG$6="*", 'Stock Takes'!AG2220, IF('Stock Takes'!AH$6="*", 'Stock Takes'!AH2220, IF('Stock Takes'!AI$6="*", 'Stock Takes'!AI2220, IF('Stock Takes'!AJ$6="*", 'Stock Takes'!AJ2220)))))))</f>
        <v/>
      </c>
      <c r="L2219" s="122" t="str">
        <f t="shared" si="477"/>
        <v/>
      </c>
      <c r="M2219" s="22"/>
      <c r="AC2219" s="17">
        <f t="shared" si="478"/>
        <v>0</v>
      </c>
      <c r="AD2219" s="18">
        <f t="shared" si="479"/>
        <v>0</v>
      </c>
      <c r="AF2219" s="6" t="str">
        <f t="shared" si="480"/>
        <v/>
      </c>
      <c r="AG2219" s="6" t="str">
        <f t="shared" si="481"/>
        <v/>
      </c>
      <c r="AH2219" s="6" t="str">
        <f t="shared" si="482"/>
        <v/>
      </c>
      <c r="AI2219" s="6" t="str">
        <f t="shared" si="483"/>
        <v/>
      </c>
      <c r="AJ2219" s="6">
        <v>2212</v>
      </c>
      <c r="AK2219" s="73" t="str">
        <f t="shared" si="484"/>
        <v/>
      </c>
      <c r="AL2219" s="6" t="str">
        <f t="shared" si="485"/>
        <v/>
      </c>
      <c r="AN2219" s="6" t="str">
        <f>IF(D2219="", "", IF(COUNTIF($D$8:D2218, D2219)&gt;0, "", MAX($AN$7:AN2218)+1))</f>
        <v/>
      </c>
      <c r="AO2219" s="6" t="str">
        <f t="shared" si="486"/>
        <v/>
      </c>
      <c r="AP2219" s="6" t="str">
        <f t="shared" si="487"/>
        <v/>
      </c>
      <c r="AQ2219" s="6" t="str">
        <f t="shared" si="488"/>
        <v/>
      </c>
      <c r="AR2219" s="6" t="str">
        <f t="shared" si="489"/>
        <v/>
      </c>
    </row>
    <row r="2220" spans="1:44" x14ac:dyDescent="0.25">
      <c r="A2220" s="22"/>
      <c r="B2220" s="121"/>
      <c r="C2220" s="121"/>
      <c r="D2220" s="121"/>
      <c r="E2220" s="122"/>
      <c r="F2220" s="123"/>
      <c r="G2220" s="123"/>
      <c r="H2220" s="22"/>
      <c r="I2220" s="122" t="str">
        <f>IF('Stock Takes'!$AC2221="", "", 'Stock Takes'!$AC2221)</f>
        <v/>
      </c>
      <c r="J2220" s="122" t="str">
        <f t="shared" si="476"/>
        <v/>
      </c>
      <c r="K2220" s="122" t="str">
        <f>IF($U$7=6, "", IF('Stock Takes'!AE$6="*", 'Stock Takes'!AE2221, IF('Stock Takes'!AF$6="*", 'Stock Takes'!AF2221, IF('Stock Takes'!AG$6="*", 'Stock Takes'!AG2221, IF('Stock Takes'!AH$6="*", 'Stock Takes'!AH2221, IF('Stock Takes'!AI$6="*", 'Stock Takes'!AI2221, IF('Stock Takes'!AJ$6="*", 'Stock Takes'!AJ2221)))))))</f>
        <v/>
      </c>
      <c r="L2220" s="122" t="str">
        <f t="shared" si="477"/>
        <v/>
      </c>
      <c r="M2220" s="22"/>
      <c r="AC2220" s="17">
        <f t="shared" si="478"/>
        <v>0</v>
      </c>
      <c r="AD2220" s="18">
        <f t="shared" si="479"/>
        <v>0</v>
      </c>
      <c r="AF2220" s="6" t="str">
        <f t="shared" si="480"/>
        <v/>
      </c>
      <c r="AG2220" s="6" t="str">
        <f t="shared" si="481"/>
        <v/>
      </c>
      <c r="AH2220" s="6" t="str">
        <f t="shared" si="482"/>
        <v/>
      </c>
      <c r="AI2220" s="6" t="str">
        <f t="shared" si="483"/>
        <v/>
      </c>
      <c r="AJ2220" s="6">
        <v>2213</v>
      </c>
      <c r="AK2220" s="73" t="str">
        <f t="shared" si="484"/>
        <v/>
      </c>
      <c r="AL2220" s="6" t="str">
        <f t="shared" si="485"/>
        <v/>
      </c>
      <c r="AN2220" s="6" t="str">
        <f>IF(D2220="", "", IF(COUNTIF($D$8:D2219, D2220)&gt;0, "", MAX($AN$7:AN2219)+1))</f>
        <v/>
      </c>
      <c r="AO2220" s="6" t="str">
        <f t="shared" si="486"/>
        <v/>
      </c>
      <c r="AP2220" s="6" t="str">
        <f t="shared" si="487"/>
        <v/>
      </c>
      <c r="AQ2220" s="6" t="str">
        <f t="shared" si="488"/>
        <v/>
      </c>
      <c r="AR2220" s="6" t="str">
        <f t="shared" si="489"/>
        <v/>
      </c>
    </row>
    <row r="2221" spans="1:44" x14ac:dyDescent="0.25">
      <c r="A2221" s="22"/>
      <c r="B2221" s="121"/>
      <c r="C2221" s="121"/>
      <c r="D2221" s="121"/>
      <c r="E2221" s="122"/>
      <c r="F2221" s="123"/>
      <c r="G2221" s="123"/>
      <c r="H2221" s="22"/>
      <c r="I2221" s="122" t="str">
        <f>IF('Stock Takes'!$AC2222="", "", 'Stock Takes'!$AC2222)</f>
        <v/>
      </c>
      <c r="J2221" s="122" t="str">
        <f t="shared" si="476"/>
        <v/>
      </c>
      <c r="K2221" s="122" t="str">
        <f>IF($U$7=6, "", IF('Stock Takes'!AE$6="*", 'Stock Takes'!AE2222, IF('Stock Takes'!AF$6="*", 'Stock Takes'!AF2222, IF('Stock Takes'!AG$6="*", 'Stock Takes'!AG2222, IF('Stock Takes'!AH$6="*", 'Stock Takes'!AH2222, IF('Stock Takes'!AI$6="*", 'Stock Takes'!AI2222, IF('Stock Takes'!AJ$6="*", 'Stock Takes'!AJ2222)))))))</f>
        <v/>
      </c>
      <c r="L2221" s="122" t="str">
        <f t="shared" si="477"/>
        <v/>
      </c>
      <c r="M2221" s="22"/>
      <c r="AC2221" s="17">
        <f t="shared" si="478"/>
        <v>0</v>
      </c>
      <c r="AD2221" s="18">
        <f t="shared" si="479"/>
        <v>0</v>
      </c>
      <c r="AF2221" s="6" t="str">
        <f t="shared" si="480"/>
        <v/>
      </c>
      <c r="AG2221" s="6" t="str">
        <f t="shared" si="481"/>
        <v/>
      </c>
      <c r="AH2221" s="6" t="str">
        <f t="shared" si="482"/>
        <v/>
      </c>
      <c r="AI2221" s="6" t="str">
        <f t="shared" si="483"/>
        <v/>
      </c>
      <c r="AJ2221" s="6">
        <v>2214</v>
      </c>
      <c r="AK2221" s="73" t="str">
        <f t="shared" si="484"/>
        <v/>
      </c>
      <c r="AL2221" s="6" t="str">
        <f t="shared" si="485"/>
        <v/>
      </c>
      <c r="AN2221" s="6" t="str">
        <f>IF(D2221="", "", IF(COUNTIF($D$8:D2220, D2221)&gt;0, "", MAX($AN$7:AN2220)+1))</f>
        <v/>
      </c>
      <c r="AO2221" s="6" t="str">
        <f t="shared" si="486"/>
        <v/>
      </c>
      <c r="AP2221" s="6" t="str">
        <f t="shared" si="487"/>
        <v/>
      </c>
      <c r="AQ2221" s="6" t="str">
        <f t="shared" si="488"/>
        <v/>
      </c>
      <c r="AR2221" s="6" t="str">
        <f t="shared" si="489"/>
        <v/>
      </c>
    </row>
    <row r="2222" spans="1:44" x14ac:dyDescent="0.25">
      <c r="A2222" s="22"/>
      <c r="B2222" s="121"/>
      <c r="C2222" s="121"/>
      <c r="D2222" s="121"/>
      <c r="E2222" s="122"/>
      <c r="F2222" s="123"/>
      <c r="G2222" s="123"/>
      <c r="H2222" s="22"/>
      <c r="I2222" s="122" t="str">
        <f>IF('Stock Takes'!$AC2223="", "", 'Stock Takes'!$AC2223)</f>
        <v/>
      </c>
      <c r="J2222" s="122" t="str">
        <f t="shared" si="476"/>
        <v/>
      </c>
      <c r="K2222" s="122" t="str">
        <f>IF($U$7=6, "", IF('Stock Takes'!AE$6="*", 'Stock Takes'!AE2223, IF('Stock Takes'!AF$6="*", 'Stock Takes'!AF2223, IF('Stock Takes'!AG$6="*", 'Stock Takes'!AG2223, IF('Stock Takes'!AH$6="*", 'Stock Takes'!AH2223, IF('Stock Takes'!AI$6="*", 'Stock Takes'!AI2223, IF('Stock Takes'!AJ$6="*", 'Stock Takes'!AJ2223)))))))</f>
        <v/>
      </c>
      <c r="L2222" s="122" t="str">
        <f t="shared" si="477"/>
        <v/>
      </c>
      <c r="M2222" s="22"/>
      <c r="AC2222" s="17">
        <f t="shared" si="478"/>
        <v>0</v>
      </c>
      <c r="AD2222" s="18">
        <f t="shared" si="479"/>
        <v>0</v>
      </c>
      <c r="AF2222" s="6" t="str">
        <f t="shared" si="480"/>
        <v/>
      </c>
      <c r="AG2222" s="6" t="str">
        <f t="shared" si="481"/>
        <v/>
      </c>
      <c r="AH2222" s="6" t="str">
        <f t="shared" si="482"/>
        <v/>
      </c>
      <c r="AI2222" s="6" t="str">
        <f t="shared" si="483"/>
        <v/>
      </c>
      <c r="AJ2222" s="6">
        <v>2215</v>
      </c>
      <c r="AK2222" s="73" t="str">
        <f t="shared" si="484"/>
        <v/>
      </c>
      <c r="AL2222" s="6" t="str">
        <f t="shared" si="485"/>
        <v/>
      </c>
      <c r="AN2222" s="6" t="str">
        <f>IF(D2222="", "", IF(COUNTIF($D$8:D2221, D2222)&gt;0, "", MAX($AN$7:AN2221)+1))</f>
        <v/>
      </c>
      <c r="AO2222" s="6" t="str">
        <f t="shared" si="486"/>
        <v/>
      </c>
      <c r="AP2222" s="6" t="str">
        <f t="shared" si="487"/>
        <v/>
      </c>
      <c r="AQ2222" s="6" t="str">
        <f t="shared" si="488"/>
        <v/>
      </c>
      <c r="AR2222" s="6" t="str">
        <f t="shared" si="489"/>
        <v/>
      </c>
    </row>
    <row r="2223" spans="1:44" x14ac:dyDescent="0.25">
      <c r="A2223" s="22"/>
      <c r="B2223" s="121"/>
      <c r="C2223" s="121"/>
      <c r="D2223" s="121"/>
      <c r="E2223" s="122"/>
      <c r="F2223" s="123"/>
      <c r="G2223" s="123"/>
      <c r="H2223" s="22"/>
      <c r="I2223" s="122" t="str">
        <f>IF('Stock Takes'!$AC2224="", "", 'Stock Takes'!$AC2224)</f>
        <v/>
      </c>
      <c r="J2223" s="122" t="str">
        <f t="shared" si="476"/>
        <v/>
      </c>
      <c r="K2223" s="122" t="str">
        <f>IF($U$7=6, "", IF('Stock Takes'!AE$6="*", 'Stock Takes'!AE2224, IF('Stock Takes'!AF$6="*", 'Stock Takes'!AF2224, IF('Stock Takes'!AG$6="*", 'Stock Takes'!AG2224, IF('Stock Takes'!AH$6="*", 'Stock Takes'!AH2224, IF('Stock Takes'!AI$6="*", 'Stock Takes'!AI2224, IF('Stock Takes'!AJ$6="*", 'Stock Takes'!AJ2224)))))))</f>
        <v/>
      </c>
      <c r="L2223" s="122" t="str">
        <f t="shared" si="477"/>
        <v/>
      </c>
      <c r="M2223" s="22"/>
      <c r="AC2223" s="17">
        <f t="shared" si="478"/>
        <v>0</v>
      </c>
      <c r="AD2223" s="18">
        <f t="shared" si="479"/>
        <v>0</v>
      </c>
      <c r="AF2223" s="6" t="str">
        <f t="shared" si="480"/>
        <v/>
      </c>
      <c r="AG2223" s="6" t="str">
        <f t="shared" si="481"/>
        <v/>
      </c>
      <c r="AH2223" s="6" t="str">
        <f t="shared" si="482"/>
        <v/>
      </c>
      <c r="AI2223" s="6" t="str">
        <f t="shared" si="483"/>
        <v/>
      </c>
      <c r="AJ2223" s="6">
        <v>2216</v>
      </c>
      <c r="AK2223" s="73" t="str">
        <f t="shared" si="484"/>
        <v/>
      </c>
      <c r="AL2223" s="6" t="str">
        <f t="shared" si="485"/>
        <v/>
      </c>
      <c r="AN2223" s="6" t="str">
        <f>IF(D2223="", "", IF(COUNTIF($D$8:D2222, D2223)&gt;0, "", MAX($AN$7:AN2222)+1))</f>
        <v/>
      </c>
      <c r="AO2223" s="6" t="str">
        <f t="shared" si="486"/>
        <v/>
      </c>
      <c r="AP2223" s="6" t="str">
        <f t="shared" si="487"/>
        <v/>
      </c>
      <c r="AQ2223" s="6" t="str">
        <f t="shared" si="488"/>
        <v/>
      </c>
      <c r="AR2223" s="6" t="str">
        <f t="shared" si="489"/>
        <v/>
      </c>
    </row>
    <row r="2224" spans="1:44" x14ac:dyDescent="0.25">
      <c r="A2224" s="22"/>
      <c r="B2224" s="121"/>
      <c r="C2224" s="121"/>
      <c r="D2224" s="121"/>
      <c r="E2224" s="122"/>
      <c r="F2224" s="123"/>
      <c r="G2224" s="123"/>
      <c r="H2224" s="22"/>
      <c r="I2224" s="122" t="str">
        <f>IF('Stock Takes'!$AC2225="", "", 'Stock Takes'!$AC2225)</f>
        <v/>
      </c>
      <c r="J2224" s="122" t="str">
        <f t="shared" si="476"/>
        <v/>
      </c>
      <c r="K2224" s="122" t="str">
        <f>IF($U$7=6, "", IF('Stock Takes'!AE$6="*", 'Stock Takes'!AE2225, IF('Stock Takes'!AF$6="*", 'Stock Takes'!AF2225, IF('Stock Takes'!AG$6="*", 'Stock Takes'!AG2225, IF('Stock Takes'!AH$6="*", 'Stock Takes'!AH2225, IF('Stock Takes'!AI$6="*", 'Stock Takes'!AI2225, IF('Stock Takes'!AJ$6="*", 'Stock Takes'!AJ2225)))))))</f>
        <v/>
      </c>
      <c r="L2224" s="122" t="str">
        <f t="shared" si="477"/>
        <v/>
      </c>
      <c r="M2224" s="22"/>
      <c r="AC2224" s="17">
        <f t="shared" si="478"/>
        <v>0</v>
      </c>
      <c r="AD2224" s="18">
        <f t="shared" si="479"/>
        <v>0</v>
      </c>
      <c r="AF2224" s="6" t="str">
        <f t="shared" si="480"/>
        <v/>
      </c>
      <c r="AG2224" s="6" t="str">
        <f t="shared" si="481"/>
        <v/>
      </c>
      <c r="AH2224" s="6" t="str">
        <f t="shared" si="482"/>
        <v/>
      </c>
      <c r="AI2224" s="6" t="str">
        <f t="shared" si="483"/>
        <v/>
      </c>
      <c r="AJ2224" s="6">
        <v>2217</v>
      </c>
      <c r="AK2224" s="73" t="str">
        <f t="shared" si="484"/>
        <v/>
      </c>
      <c r="AL2224" s="6" t="str">
        <f t="shared" si="485"/>
        <v/>
      </c>
      <c r="AN2224" s="6" t="str">
        <f>IF(D2224="", "", IF(COUNTIF($D$8:D2223, D2224)&gt;0, "", MAX($AN$7:AN2223)+1))</f>
        <v/>
      </c>
      <c r="AO2224" s="6" t="str">
        <f t="shared" si="486"/>
        <v/>
      </c>
      <c r="AP2224" s="6" t="str">
        <f t="shared" si="487"/>
        <v/>
      </c>
      <c r="AQ2224" s="6" t="str">
        <f t="shared" si="488"/>
        <v/>
      </c>
      <c r="AR2224" s="6" t="str">
        <f t="shared" si="489"/>
        <v/>
      </c>
    </row>
    <row r="2225" spans="1:44" x14ac:dyDescent="0.25">
      <c r="A2225" s="22"/>
      <c r="B2225" s="121"/>
      <c r="C2225" s="121"/>
      <c r="D2225" s="121"/>
      <c r="E2225" s="122"/>
      <c r="F2225" s="123"/>
      <c r="G2225" s="123"/>
      <c r="H2225" s="22"/>
      <c r="I2225" s="122" t="str">
        <f>IF('Stock Takes'!$AC2226="", "", 'Stock Takes'!$AC2226)</f>
        <v/>
      </c>
      <c r="J2225" s="122" t="str">
        <f t="shared" si="476"/>
        <v/>
      </c>
      <c r="K2225" s="122" t="str">
        <f>IF($U$7=6, "", IF('Stock Takes'!AE$6="*", 'Stock Takes'!AE2226, IF('Stock Takes'!AF$6="*", 'Stock Takes'!AF2226, IF('Stock Takes'!AG$6="*", 'Stock Takes'!AG2226, IF('Stock Takes'!AH$6="*", 'Stock Takes'!AH2226, IF('Stock Takes'!AI$6="*", 'Stock Takes'!AI2226, IF('Stock Takes'!AJ$6="*", 'Stock Takes'!AJ2226)))))))</f>
        <v/>
      </c>
      <c r="L2225" s="122" t="str">
        <f t="shared" si="477"/>
        <v/>
      </c>
      <c r="M2225" s="22"/>
      <c r="AC2225" s="17">
        <f t="shared" si="478"/>
        <v>0</v>
      </c>
      <c r="AD2225" s="18">
        <f t="shared" si="479"/>
        <v>0</v>
      </c>
      <c r="AF2225" s="6" t="str">
        <f t="shared" si="480"/>
        <v/>
      </c>
      <c r="AG2225" s="6" t="str">
        <f t="shared" si="481"/>
        <v/>
      </c>
      <c r="AH2225" s="6" t="str">
        <f t="shared" si="482"/>
        <v/>
      </c>
      <c r="AI2225" s="6" t="str">
        <f t="shared" si="483"/>
        <v/>
      </c>
      <c r="AJ2225" s="6">
        <v>2218</v>
      </c>
      <c r="AK2225" s="73" t="str">
        <f t="shared" si="484"/>
        <v/>
      </c>
      <c r="AL2225" s="6" t="str">
        <f t="shared" si="485"/>
        <v/>
      </c>
      <c r="AN2225" s="6" t="str">
        <f>IF(D2225="", "", IF(COUNTIF($D$8:D2224, D2225)&gt;0, "", MAX($AN$7:AN2224)+1))</f>
        <v/>
      </c>
      <c r="AO2225" s="6" t="str">
        <f t="shared" si="486"/>
        <v/>
      </c>
      <c r="AP2225" s="6" t="str">
        <f t="shared" si="487"/>
        <v/>
      </c>
      <c r="AQ2225" s="6" t="str">
        <f t="shared" si="488"/>
        <v/>
      </c>
      <c r="AR2225" s="6" t="str">
        <f t="shared" si="489"/>
        <v/>
      </c>
    </row>
    <row r="2226" spans="1:44" x14ac:dyDescent="0.25">
      <c r="A2226" s="22"/>
      <c r="B2226" s="121"/>
      <c r="C2226" s="121"/>
      <c r="D2226" s="121"/>
      <c r="E2226" s="122"/>
      <c r="F2226" s="123"/>
      <c r="G2226" s="123"/>
      <c r="H2226" s="22"/>
      <c r="I2226" s="122" t="str">
        <f>IF('Stock Takes'!$AC2227="", "", 'Stock Takes'!$AC2227)</f>
        <v/>
      </c>
      <c r="J2226" s="122" t="str">
        <f t="shared" si="476"/>
        <v/>
      </c>
      <c r="K2226" s="122" t="str">
        <f>IF($U$7=6, "", IF('Stock Takes'!AE$6="*", 'Stock Takes'!AE2227, IF('Stock Takes'!AF$6="*", 'Stock Takes'!AF2227, IF('Stock Takes'!AG$6="*", 'Stock Takes'!AG2227, IF('Stock Takes'!AH$6="*", 'Stock Takes'!AH2227, IF('Stock Takes'!AI$6="*", 'Stock Takes'!AI2227, IF('Stock Takes'!AJ$6="*", 'Stock Takes'!AJ2227)))))))</f>
        <v/>
      </c>
      <c r="L2226" s="122" t="str">
        <f t="shared" si="477"/>
        <v/>
      </c>
      <c r="M2226" s="22"/>
      <c r="AC2226" s="17">
        <f t="shared" si="478"/>
        <v>0</v>
      </c>
      <c r="AD2226" s="18">
        <f t="shared" si="479"/>
        <v>0</v>
      </c>
      <c r="AF2226" s="6" t="str">
        <f t="shared" si="480"/>
        <v/>
      </c>
      <c r="AG2226" s="6" t="str">
        <f t="shared" si="481"/>
        <v/>
      </c>
      <c r="AH2226" s="6" t="str">
        <f t="shared" si="482"/>
        <v/>
      </c>
      <c r="AI2226" s="6" t="str">
        <f t="shared" si="483"/>
        <v/>
      </c>
      <c r="AJ2226" s="6">
        <v>2219</v>
      </c>
      <c r="AK2226" s="73" t="str">
        <f t="shared" si="484"/>
        <v/>
      </c>
      <c r="AL2226" s="6" t="str">
        <f t="shared" si="485"/>
        <v/>
      </c>
      <c r="AN2226" s="6" t="str">
        <f>IF(D2226="", "", IF(COUNTIF($D$8:D2225, D2226)&gt;0, "", MAX($AN$7:AN2225)+1))</f>
        <v/>
      </c>
      <c r="AO2226" s="6" t="str">
        <f t="shared" si="486"/>
        <v/>
      </c>
      <c r="AP2226" s="6" t="str">
        <f t="shared" si="487"/>
        <v/>
      </c>
      <c r="AQ2226" s="6" t="str">
        <f t="shared" si="488"/>
        <v/>
      </c>
      <c r="AR2226" s="6" t="str">
        <f t="shared" si="489"/>
        <v/>
      </c>
    </row>
    <row r="2227" spans="1:44" x14ac:dyDescent="0.25">
      <c r="A2227" s="22"/>
      <c r="B2227" s="121"/>
      <c r="C2227" s="121"/>
      <c r="D2227" s="121"/>
      <c r="E2227" s="122"/>
      <c r="F2227" s="123"/>
      <c r="G2227" s="123"/>
      <c r="H2227" s="22"/>
      <c r="I2227" s="122" t="str">
        <f>IF('Stock Takes'!$AC2228="", "", 'Stock Takes'!$AC2228)</f>
        <v/>
      </c>
      <c r="J2227" s="122" t="str">
        <f t="shared" si="476"/>
        <v/>
      </c>
      <c r="K2227" s="122" t="str">
        <f>IF($U$7=6, "", IF('Stock Takes'!AE$6="*", 'Stock Takes'!AE2228, IF('Stock Takes'!AF$6="*", 'Stock Takes'!AF2228, IF('Stock Takes'!AG$6="*", 'Stock Takes'!AG2228, IF('Stock Takes'!AH$6="*", 'Stock Takes'!AH2228, IF('Stock Takes'!AI$6="*", 'Stock Takes'!AI2228, IF('Stock Takes'!AJ$6="*", 'Stock Takes'!AJ2228)))))))</f>
        <v/>
      </c>
      <c r="L2227" s="122" t="str">
        <f t="shared" si="477"/>
        <v/>
      </c>
      <c r="M2227" s="22"/>
      <c r="AC2227" s="17">
        <f t="shared" si="478"/>
        <v>0</v>
      </c>
      <c r="AD2227" s="18">
        <f t="shared" si="479"/>
        <v>0</v>
      </c>
      <c r="AF2227" s="6" t="str">
        <f t="shared" si="480"/>
        <v/>
      </c>
      <c r="AG2227" s="6" t="str">
        <f t="shared" si="481"/>
        <v/>
      </c>
      <c r="AH2227" s="6" t="str">
        <f t="shared" si="482"/>
        <v/>
      </c>
      <c r="AI2227" s="6" t="str">
        <f t="shared" si="483"/>
        <v/>
      </c>
      <c r="AJ2227" s="6">
        <v>2220</v>
      </c>
      <c r="AK2227" s="73" t="str">
        <f t="shared" si="484"/>
        <v/>
      </c>
      <c r="AL2227" s="6" t="str">
        <f t="shared" si="485"/>
        <v/>
      </c>
      <c r="AN2227" s="6" t="str">
        <f>IF(D2227="", "", IF(COUNTIF($D$8:D2226, D2227)&gt;0, "", MAX($AN$7:AN2226)+1))</f>
        <v/>
      </c>
      <c r="AO2227" s="6" t="str">
        <f t="shared" si="486"/>
        <v/>
      </c>
      <c r="AP2227" s="6" t="str">
        <f t="shared" si="487"/>
        <v/>
      </c>
      <c r="AQ2227" s="6" t="str">
        <f t="shared" si="488"/>
        <v/>
      </c>
      <c r="AR2227" s="6" t="str">
        <f t="shared" si="489"/>
        <v/>
      </c>
    </row>
    <row r="2228" spans="1:44" x14ac:dyDescent="0.25">
      <c r="A2228" s="22"/>
      <c r="B2228" s="121"/>
      <c r="C2228" s="121"/>
      <c r="D2228" s="121"/>
      <c r="E2228" s="122"/>
      <c r="F2228" s="123"/>
      <c r="G2228" s="123"/>
      <c r="H2228" s="22"/>
      <c r="I2228" s="122" t="str">
        <f>IF('Stock Takes'!$AC2229="", "", 'Stock Takes'!$AC2229)</f>
        <v/>
      </c>
      <c r="J2228" s="122" t="str">
        <f t="shared" si="476"/>
        <v/>
      </c>
      <c r="K2228" s="122" t="str">
        <f>IF($U$7=6, "", IF('Stock Takes'!AE$6="*", 'Stock Takes'!AE2229, IF('Stock Takes'!AF$6="*", 'Stock Takes'!AF2229, IF('Stock Takes'!AG$6="*", 'Stock Takes'!AG2229, IF('Stock Takes'!AH$6="*", 'Stock Takes'!AH2229, IF('Stock Takes'!AI$6="*", 'Stock Takes'!AI2229, IF('Stock Takes'!AJ$6="*", 'Stock Takes'!AJ2229)))))))</f>
        <v/>
      </c>
      <c r="L2228" s="122" t="str">
        <f t="shared" si="477"/>
        <v/>
      </c>
      <c r="M2228" s="22"/>
      <c r="AC2228" s="17">
        <f t="shared" si="478"/>
        <v>0</v>
      </c>
      <c r="AD2228" s="18">
        <f t="shared" si="479"/>
        <v>0</v>
      </c>
      <c r="AF2228" s="6" t="str">
        <f t="shared" si="480"/>
        <v/>
      </c>
      <c r="AG2228" s="6" t="str">
        <f t="shared" si="481"/>
        <v/>
      </c>
      <c r="AH2228" s="6" t="str">
        <f t="shared" si="482"/>
        <v/>
      </c>
      <c r="AI2228" s="6" t="str">
        <f t="shared" si="483"/>
        <v/>
      </c>
      <c r="AJ2228" s="6">
        <v>2221</v>
      </c>
      <c r="AK2228" s="73" t="str">
        <f t="shared" si="484"/>
        <v/>
      </c>
      <c r="AL2228" s="6" t="str">
        <f t="shared" si="485"/>
        <v/>
      </c>
      <c r="AN2228" s="6" t="str">
        <f>IF(D2228="", "", IF(COUNTIF($D$8:D2227, D2228)&gt;0, "", MAX($AN$7:AN2227)+1))</f>
        <v/>
      </c>
      <c r="AO2228" s="6" t="str">
        <f t="shared" si="486"/>
        <v/>
      </c>
      <c r="AP2228" s="6" t="str">
        <f t="shared" si="487"/>
        <v/>
      </c>
      <c r="AQ2228" s="6" t="str">
        <f t="shared" si="488"/>
        <v/>
      </c>
      <c r="AR2228" s="6" t="str">
        <f t="shared" si="489"/>
        <v/>
      </c>
    </row>
    <row r="2229" spans="1:44" x14ac:dyDescent="0.25">
      <c r="A2229" s="22"/>
      <c r="B2229" s="121"/>
      <c r="C2229" s="121"/>
      <c r="D2229" s="121"/>
      <c r="E2229" s="122"/>
      <c r="F2229" s="123"/>
      <c r="G2229" s="123"/>
      <c r="H2229" s="22"/>
      <c r="I2229" s="122" t="str">
        <f>IF('Stock Takes'!$AC2230="", "", 'Stock Takes'!$AC2230)</f>
        <v/>
      </c>
      <c r="J2229" s="122" t="str">
        <f t="shared" si="476"/>
        <v/>
      </c>
      <c r="K2229" s="122" t="str">
        <f>IF($U$7=6, "", IF('Stock Takes'!AE$6="*", 'Stock Takes'!AE2230, IF('Stock Takes'!AF$6="*", 'Stock Takes'!AF2230, IF('Stock Takes'!AG$6="*", 'Stock Takes'!AG2230, IF('Stock Takes'!AH$6="*", 'Stock Takes'!AH2230, IF('Stock Takes'!AI$6="*", 'Stock Takes'!AI2230, IF('Stock Takes'!AJ$6="*", 'Stock Takes'!AJ2230)))))))</f>
        <v/>
      </c>
      <c r="L2229" s="122" t="str">
        <f t="shared" si="477"/>
        <v/>
      </c>
      <c r="M2229" s="22"/>
      <c r="AC2229" s="17">
        <f t="shared" si="478"/>
        <v>0</v>
      </c>
      <c r="AD2229" s="18">
        <f t="shared" si="479"/>
        <v>0</v>
      </c>
      <c r="AF2229" s="6" t="str">
        <f t="shared" si="480"/>
        <v/>
      </c>
      <c r="AG2229" s="6" t="str">
        <f t="shared" si="481"/>
        <v/>
      </c>
      <c r="AH2229" s="6" t="str">
        <f t="shared" si="482"/>
        <v/>
      </c>
      <c r="AI2229" s="6" t="str">
        <f t="shared" si="483"/>
        <v/>
      </c>
      <c r="AJ2229" s="6">
        <v>2222</v>
      </c>
      <c r="AK2229" s="73" t="str">
        <f t="shared" si="484"/>
        <v/>
      </c>
      <c r="AL2229" s="6" t="str">
        <f t="shared" si="485"/>
        <v/>
      </c>
      <c r="AN2229" s="6" t="str">
        <f>IF(D2229="", "", IF(COUNTIF($D$8:D2228, D2229)&gt;0, "", MAX($AN$7:AN2228)+1))</f>
        <v/>
      </c>
      <c r="AO2229" s="6" t="str">
        <f t="shared" si="486"/>
        <v/>
      </c>
      <c r="AP2229" s="6" t="str">
        <f t="shared" si="487"/>
        <v/>
      </c>
      <c r="AQ2229" s="6" t="str">
        <f t="shared" si="488"/>
        <v/>
      </c>
      <c r="AR2229" s="6" t="str">
        <f t="shared" si="489"/>
        <v/>
      </c>
    </row>
    <row r="2230" spans="1:44" x14ac:dyDescent="0.25">
      <c r="A2230" s="22"/>
      <c r="B2230" s="121"/>
      <c r="C2230" s="121"/>
      <c r="D2230" s="121"/>
      <c r="E2230" s="122"/>
      <c r="F2230" s="123"/>
      <c r="G2230" s="123"/>
      <c r="H2230" s="22"/>
      <c r="I2230" s="122" t="str">
        <f>IF('Stock Takes'!$AC2231="", "", 'Stock Takes'!$AC2231)</f>
        <v/>
      </c>
      <c r="J2230" s="122" t="str">
        <f t="shared" si="476"/>
        <v/>
      </c>
      <c r="K2230" s="122" t="str">
        <f>IF($U$7=6, "", IF('Stock Takes'!AE$6="*", 'Stock Takes'!AE2231, IF('Stock Takes'!AF$6="*", 'Stock Takes'!AF2231, IF('Stock Takes'!AG$6="*", 'Stock Takes'!AG2231, IF('Stock Takes'!AH$6="*", 'Stock Takes'!AH2231, IF('Stock Takes'!AI$6="*", 'Stock Takes'!AI2231, IF('Stock Takes'!AJ$6="*", 'Stock Takes'!AJ2231)))))))</f>
        <v/>
      </c>
      <c r="L2230" s="122" t="str">
        <f t="shared" si="477"/>
        <v/>
      </c>
      <c r="M2230" s="22"/>
      <c r="AC2230" s="17">
        <f t="shared" si="478"/>
        <v>0</v>
      </c>
      <c r="AD2230" s="18">
        <f t="shared" si="479"/>
        <v>0</v>
      </c>
      <c r="AF2230" s="6" t="str">
        <f t="shared" si="480"/>
        <v/>
      </c>
      <c r="AG2230" s="6" t="str">
        <f t="shared" si="481"/>
        <v/>
      </c>
      <c r="AH2230" s="6" t="str">
        <f t="shared" si="482"/>
        <v/>
      </c>
      <c r="AI2230" s="6" t="str">
        <f t="shared" si="483"/>
        <v/>
      </c>
      <c r="AJ2230" s="6">
        <v>2223</v>
      </c>
      <c r="AK2230" s="73" t="str">
        <f t="shared" si="484"/>
        <v/>
      </c>
      <c r="AL2230" s="6" t="str">
        <f t="shared" si="485"/>
        <v/>
      </c>
      <c r="AN2230" s="6" t="str">
        <f>IF(D2230="", "", IF(COUNTIF($D$8:D2229, D2230)&gt;0, "", MAX($AN$7:AN2229)+1))</f>
        <v/>
      </c>
      <c r="AO2230" s="6" t="str">
        <f t="shared" si="486"/>
        <v/>
      </c>
      <c r="AP2230" s="6" t="str">
        <f t="shared" si="487"/>
        <v/>
      </c>
      <c r="AQ2230" s="6" t="str">
        <f t="shared" si="488"/>
        <v/>
      </c>
      <c r="AR2230" s="6" t="str">
        <f t="shared" si="489"/>
        <v/>
      </c>
    </row>
    <row r="2231" spans="1:44" x14ac:dyDescent="0.25">
      <c r="A2231" s="22"/>
      <c r="B2231" s="121"/>
      <c r="C2231" s="121"/>
      <c r="D2231" s="121"/>
      <c r="E2231" s="122"/>
      <c r="F2231" s="123"/>
      <c r="G2231" s="123"/>
      <c r="H2231" s="22"/>
      <c r="I2231" s="122" t="str">
        <f>IF('Stock Takes'!$AC2232="", "", 'Stock Takes'!$AC2232)</f>
        <v/>
      </c>
      <c r="J2231" s="122" t="str">
        <f t="shared" si="476"/>
        <v/>
      </c>
      <c r="K2231" s="122" t="str">
        <f>IF($U$7=6, "", IF('Stock Takes'!AE$6="*", 'Stock Takes'!AE2232, IF('Stock Takes'!AF$6="*", 'Stock Takes'!AF2232, IF('Stock Takes'!AG$6="*", 'Stock Takes'!AG2232, IF('Stock Takes'!AH$6="*", 'Stock Takes'!AH2232, IF('Stock Takes'!AI$6="*", 'Stock Takes'!AI2232, IF('Stock Takes'!AJ$6="*", 'Stock Takes'!AJ2232)))))))</f>
        <v/>
      </c>
      <c r="L2231" s="122" t="str">
        <f t="shared" si="477"/>
        <v/>
      </c>
      <c r="M2231" s="22"/>
      <c r="AC2231" s="17">
        <f t="shared" si="478"/>
        <v>0</v>
      </c>
      <c r="AD2231" s="18">
        <f t="shared" si="479"/>
        <v>0</v>
      </c>
      <c r="AF2231" s="6" t="str">
        <f t="shared" si="480"/>
        <v/>
      </c>
      <c r="AG2231" s="6" t="str">
        <f t="shared" si="481"/>
        <v/>
      </c>
      <c r="AH2231" s="6" t="str">
        <f t="shared" si="482"/>
        <v/>
      </c>
      <c r="AI2231" s="6" t="str">
        <f t="shared" si="483"/>
        <v/>
      </c>
      <c r="AJ2231" s="6">
        <v>2224</v>
      </c>
      <c r="AK2231" s="73" t="str">
        <f t="shared" si="484"/>
        <v/>
      </c>
      <c r="AL2231" s="6" t="str">
        <f t="shared" si="485"/>
        <v/>
      </c>
      <c r="AN2231" s="6" t="str">
        <f>IF(D2231="", "", IF(COUNTIF($D$8:D2230, D2231)&gt;0, "", MAX($AN$7:AN2230)+1))</f>
        <v/>
      </c>
      <c r="AO2231" s="6" t="str">
        <f t="shared" si="486"/>
        <v/>
      </c>
      <c r="AP2231" s="6" t="str">
        <f t="shared" si="487"/>
        <v/>
      </c>
      <c r="AQ2231" s="6" t="str">
        <f t="shared" si="488"/>
        <v/>
      </c>
      <c r="AR2231" s="6" t="str">
        <f t="shared" si="489"/>
        <v/>
      </c>
    </row>
    <row r="2232" spans="1:44" x14ac:dyDescent="0.25">
      <c r="A2232" s="22"/>
      <c r="B2232" s="121"/>
      <c r="C2232" s="121"/>
      <c r="D2232" s="121"/>
      <c r="E2232" s="122"/>
      <c r="F2232" s="123"/>
      <c r="G2232" s="123"/>
      <c r="H2232" s="22"/>
      <c r="I2232" s="122" t="str">
        <f>IF('Stock Takes'!$AC2233="", "", 'Stock Takes'!$AC2233)</f>
        <v/>
      </c>
      <c r="J2232" s="122" t="str">
        <f t="shared" si="476"/>
        <v/>
      </c>
      <c r="K2232" s="122" t="str">
        <f>IF($U$7=6, "", IF('Stock Takes'!AE$6="*", 'Stock Takes'!AE2233, IF('Stock Takes'!AF$6="*", 'Stock Takes'!AF2233, IF('Stock Takes'!AG$6="*", 'Stock Takes'!AG2233, IF('Stock Takes'!AH$6="*", 'Stock Takes'!AH2233, IF('Stock Takes'!AI$6="*", 'Stock Takes'!AI2233, IF('Stock Takes'!AJ$6="*", 'Stock Takes'!AJ2233)))))))</f>
        <v/>
      </c>
      <c r="L2232" s="122" t="str">
        <f t="shared" si="477"/>
        <v/>
      </c>
      <c r="M2232" s="22"/>
      <c r="AC2232" s="17">
        <f t="shared" si="478"/>
        <v>0</v>
      </c>
      <c r="AD2232" s="18">
        <f t="shared" si="479"/>
        <v>0</v>
      </c>
      <c r="AF2232" s="6" t="str">
        <f t="shared" si="480"/>
        <v/>
      </c>
      <c r="AG2232" s="6" t="str">
        <f t="shared" si="481"/>
        <v/>
      </c>
      <c r="AH2232" s="6" t="str">
        <f t="shared" si="482"/>
        <v/>
      </c>
      <c r="AI2232" s="6" t="str">
        <f t="shared" si="483"/>
        <v/>
      </c>
      <c r="AJ2232" s="6">
        <v>2225</v>
      </c>
      <c r="AK2232" s="73" t="str">
        <f t="shared" si="484"/>
        <v/>
      </c>
      <c r="AL2232" s="6" t="str">
        <f t="shared" si="485"/>
        <v/>
      </c>
      <c r="AN2232" s="6" t="str">
        <f>IF(D2232="", "", IF(COUNTIF($D$8:D2231, D2232)&gt;0, "", MAX($AN$7:AN2231)+1))</f>
        <v/>
      </c>
      <c r="AO2232" s="6" t="str">
        <f t="shared" si="486"/>
        <v/>
      </c>
      <c r="AP2232" s="6" t="str">
        <f t="shared" si="487"/>
        <v/>
      </c>
      <c r="AQ2232" s="6" t="str">
        <f t="shared" si="488"/>
        <v/>
      </c>
      <c r="AR2232" s="6" t="str">
        <f t="shared" si="489"/>
        <v/>
      </c>
    </row>
    <row r="2233" spans="1:44" x14ac:dyDescent="0.25">
      <c r="A2233" s="22"/>
      <c r="B2233" s="121"/>
      <c r="C2233" s="121"/>
      <c r="D2233" s="121"/>
      <c r="E2233" s="122"/>
      <c r="F2233" s="123"/>
      <c r="G2233" s="123"/>
      <c r="H2233" s="22"/>
      <c r="I2233" s="122" t="str">
        <f>IF('Stock Takes'!$AC2234="", "", 'Stock Takes'!$AC2234)</f>
        <v/>
      </c>
      <c r="J2233" s="122" t="str">
        <f t="shared" si="476"/>
        <v/>
      </c>
      <c r="K2233" s="122" t="str">
        <f>IF($U$7=6, "", IF('Stock Takes'!AE$6="*", 'Stock Takes'!AE2234, IF('Stock Takes'!AF$6="*", 'Stock Takes'!AF2234, IF('Stock Takes'!AG$6="*", 'Stock Takes'!AG2234, IF('Stock Takes'!AH$6="*", 'Stock Takes'!AH2234, IF('Stock Takes'!AI$6="*", 'Stock Takes'!AI2234, IF('Stock Takes'!AJ$6="*", 'Stock Takes'!AJ2234)))))))</f>
        <v/>
      </c>
      <c r="L2233" s="122" t="str">
        <f t="shared" si="477"/>
        <v/>
      </c>
      <c r="M2233" s="22"/>
      <c r="AC2233" s="17">
        <f t="shared" si="478"/>
        <v>0</v>
      </c>
      <c r="AD2233" s="18">
        <f t="shared" si="479"/>
        <v>0</v>
      </c>
      <c r="AF2233" s="6" t="str">
        <f t="shared" si="480"/>
        <v/>
      </c>
      <c r="AG2233" s="6" t="str">
        <f t="shared" si="481"/>
        <v/>
      </c>
      <c r="AH2233" s="6" t="str">
        <f t="shared" si="482"/>
        <v/>
      </c>
      <c r="AI2233" s="6" t="str">
        <f t="shared" si="483"/>
        <v/>
      </c>
      <c r="AJ2233" s="6">
        <v>2226</v>
      </c>
      <c r="AK2233" s="73" t="str">
        <f t="shared" si="484"/>
        <v/>
      </c>
      <c r="AL2233" s="6" t="str">
        <f t="shared" si="485"/>
        <v/>
      </c>
      <c r="AN2233" s="6" t="str">
        <f>IF(D2233="", "", IF(COUNTIF($D$8:D2232, D2233)&gt;0, "", MAX($AN$7:AN2232)+1))</f>
        <v/>
      </c>
      <c r="AO2233" s="6" t="str">
        <f t="shared" si="486"/>
        <v/>
      </c>
      <c r="AP2233" s="6" t="str">
        <f t="shared" si="487"/>
        <v/>
      </c>
      <c r="AQ2233" s="6" t="str">
        <f t="shared" si="488"/>
        <v/>
      </c>
      <c r="AR2233" s="6" t="str">
        <f t="shared" si="489"/>
        <v/>
      </c>
    </row>
    <row r="2234" spans="1:44" x14ac:dyDescent="0.25">
      <c r="A2234" s="22"/>
      <c r="B2234" s="121"/>
      <c r="C2234" s="121"/>
      <c r="D2234" s="121"/>
      <c r="E2234" s="122"/>
      <c r="F2234" s="123"/>
      <c r="G2234" s="123"/>
      <c r="H2234" s="22"/>
      <c r="I2234" s="122" t="str">
        <f>IF('Stock Takes'!$AC2235="", "", 'Stock Takes'!$AC2235)</f>
        <v/>
      </c>
      <c r="J2234" s="122" t="str">
        <f t="shared" si="476"/>
        <v/>
      </c>
      <c r="K2234" s="122" t="str">
        <f>IF($U$7=6, "", IF('Stock Takes'!AE$6="*", 'Stock Takes'!AE2235, IF('Stock Takes'!AF$6="*", 'Stock Takes'!AF2235, IF('Stock Takes'!AG$6="*", 'Stock Takes'!AG2235, IF('Stock Takes'!AH$6="*", 'Stock Takes'!AH2235, IF('Stock Takes'!AI$6="*", 'Stock Takes'!AI2235, IF('Stock Takes'!AJ$6="*", 'Stock Takes'!AJ2235)))))))</f>
        <v/>
      </c>
      <c r="L2234" s="122" t="str">
        <f t="shared" si="477"/>
        <v/>
      </c>
      <c r="M2234" s="22"/>
      <c r="AC2234" s="17">
        <f t="shared" si="478"/>
        <v>0</v>
      </c>
      <c r="AD2234" s="18">
        <f t="shared" si="479"/>
        <v>0</v>
      </c>
      <c r="AF2234" s="6" t="str">
        <f t="shared" si="480"/>
        <v/>
      </c>
      <c r="AG2234" s="6" t="str">
        <f t="shared" si="481"/>
        <v/>
      </c>
      <c r="AH2234" s="6" t="str">
        <f t="shared" si="482"/>
        <v/>
      </c>
      <c r="AI2234" s="6" t="str">
        <f t="shared" si="483"/>
        <v/>
      </c>
      <c r="AJ2234" s="6">
        <v>2227</v>
      </c>
      <c r="AK2234" s="73" t="str">
        <f t="shared" si="484"/>
        <v/>
      </c>
      <c r="AL2234" s="6" t="str">
        <f t="shared" si="485"/>
        <v/>
      </c>
      <c r="AN2234" s="6" t="str">
        <f>IF(D2234="", "", IF(COUNTIF($D$8:D2233, D2234)&gt;0, "", MAX($AN$7:AN2233)+1))</f>
        <v/>
      </c>
      <c r="AO2234" s="6" t="str">
        <f t="shared" si="486"/>
        <v/>
      </c>
      <c r="AP2234" s="6" t="str">
        <f t="shared" si="487"/>
        <v/>
      </c>
      <c r="AQ2234" s="6" t="str">
        <f t="shared" si="488"/>
        <v/>
      </c>
      <c r="AR2234" s="6" t="str">
        <f t="shared" si="489"/>
        <v/>
      </c>
    </row>
    <row r="2235" spans="1:44" x14ac:dyDescent="0.25">
      <c r="A2235" s="22"/>
      <c r="B2235" s="121"/>
      <c r="C2235" s="121"/>
      <c r="D2235" s="121"/>
      <c r="E2235" s="122"/>
      <c r="F2235" s="123"/>
      <c r="G2235" s="123"/>
      <c r="H2235" s="22"/>
      <c r="I2235" s="122" t="str">
        <f>IF('Stock Takes'!$AC2236="", "", 'Stock Takes'!$AC2236)</f>
        <v/>
      </c>
      <c r="J2235" s="122" t="str">
        <f t="shared" si="476"/>
        <v/>
      </c>
      <c r="K2235" s="122" t="str">
        <f>IF($U$7=6, "", IF('Stock Takes'!AE$6="*", 'Stock Takes'!AE2236, IF('Stock Takes'!AF$6="*", 'Stock Takes'!AF2236, IF('Stock Takes'!AG$6="*", 'Stock Takes'!AG2236, IF('Stock Takes'!AH$6="*", 'Stock Takes'!AH2236, IF('Stock Takes'!AI$6="*", 'Stock Takes'!AI2236, IF('Stock Takes'!AJ$6="*", 'Stock Takes'!AJ2236)))))))</f>
        <v/>
      </c>
      <c r="L2235" s="122" t="str">
        <f t="shared" si="477"/>
        <v/>
      </c>
      <c r="M2235" s="22"/>
      <c r="AC2235" s="17">
        <f t="shared" si="478"/>
        <v>0</v>
      </c>
      <c r="AD2235" s="18">
        <f t="shared" si="479"/>
        <v>0</v>
      </c>
      <c r="AF2235" s="6" t="str">
        <f t="shared" si="480"/>
        <v/>
      </c>
      <c r="AG2235" s="6" t="str">
        <f t="shared" si="481"/>
        <v/>
      </c>
      <c r="AH2235" s="6" t="str">
        <f t="shared" si="482"/>
        <v/>
      </c>
      <c r="AI2235" s="6" t="str">
        <f t="shared" si="483"/>
        <v/>
      </c>
      <c r="AJ2235" s="6">
        <v>2228</v>
      </c>
      <c r="AK2235" s="73" t="str">
        <f t="shared" si="484"/>
        <v/>
      </c>
      <c r="AL2235" s="6" t="str">
        <f t="shared" si="485"/>
        <v/>
      </c>
      <c r="AN2235" s="6" t="str">
        <f>IF(D2235="", "", IF(COUNTIF($D$8:D2234, D2235)&gt;0, "", MAX($AN$7:AN2234)+1))</f>
        <v/>
      </c>
      <c r="AO2235" s="6" t="str">
        <f t="shared" si="486"/>
        <v/>
      </c>
      <c r="AP2235" s="6" t="str">
        <f t="shared" si="487"/>
        <v/>
      </c>
      <c r="AQ2235" s="6" t="str">
        <f t="shared" si="488"/>
        <v/>
      </c>
      <c r="AR2235" s="6" t="str">
        <f t="shared" si="489"/>
        <v/>
      </c>
    </row>
    <row r="2236" spans="1:44" x14ac:dyDescent="0.25">
      <c r="A2236" s="22"/>
      <c r="B2236" s="121"/>
      <c r="C2236" s="121"/>
      <c r="D2236" s="121"/>
      <c r="E2236" s="122"/>
      <c r="F2236" s="123"/>
      <c r="G2236" s="123"/>
      <c r="H2236" s="22"/>
      <c r="I2236" s="122" t="str">
        <f>IF('Stock Takes'!$AC2237="", "", 'Stock Takes'!$AC2237)</f>
        <v/>
      </c>
      <c r="J2236" s="122" t="str">
        <f t="shared" si="476"/>
        <v/>
      </c>
      <c r="K2236" s="122" t="str">
        <f>IF($U$7=6, "", IF('Stock Takes'!AE$6="*", 'Stock Takes'!AE2237, IF('Stock Takes'!AF$6="*", 'Stock Takes'!AF2237, IF('Stock Takes'!AG$6="*", 'Stock Takes'!AG2237, IF('Stock Takes'!AH$6="*", 'Stock Takes'!AH2237, IF('Stock Takes'!AI$6="*", 'Stock Takes'!AI2237, IF('Stock Takes'!AJ$6="*", 'Stock Takes'!AJ2237)))))))</f>
        <v/>
      </c>
      <c r="L2236" s="122" t="str">
        <f t="shared" si="477"/>
        <v/>
      </c>
      <c r="M2236" s="22"/>
      <c r="AC2236" s="17">
        <f t="shared" si="478"/>
        <v>0</v>
      </c>
      <c r="AD2236" s="18">
        <f t="shared" si="479"/>
        <v>0</v>
      </c>
      <c r="AF2236" s="6" t="str">
        <f t="shared" si="480"/>
        <v/>
      </c>
      <c r="AG2236" s="6" t="str">
        <f t="shared" si="481"/>
        <v/>
      </c>
      <c r="AH2236" s="6" t="str">
        <f t="shared" si="482"/>
        <v/>
      </c>
      <c r="AI2236" s="6" t="str">
        <f t="shared" si="483"/>
        <v/>
      </c>
      <c r="AJ2236" s="6">
        <v>2229</v>
      </c>
      <c r="AK2236" s="73" t="str">
        <f t="shared" si="484"/>
        <v/>
      </c>
      <c r="AL2236" s="6" t="str">
        <f t="shared" si="485"/>
        <v/>
      </c>
      <c r="AN2236" s="6" t="str">
        <f>IF(D2236="", "", IF(COUNTIF($D$8:D2235, D2236)&gt;0, "", MAX($AN$7:AN2235)+1))</f>
        <v/>
      </c>
      <c r="AO2236" s="6" t="str">
        <f t="shared" si="486"/>
        <v/>
      </c>
      <c r="AP2236" s="6" t="str">
        <f t="shared" si="487"/>
        <v/>
      </c>
      <c r="AQ2236" s="6" t="str">
        <f t="shared" si="488"/>
        <v/>
      </c>
      <c r="AR2236" s="6" t="str">
        <f t="shared" si="489"/>
        <v/>
      </c>
    </row>
    <row r="2237" spans="1:44" x14ac:dyDescent="0.25">
      <c r="A2237" s="22"/>
      <c r="B2237" s="121"/>
      <c r="C2237" s="121"/>
      <c r="D2237" s="121"/>
      <c r="E2237" s="122"/>
      <c r="F2237" s="123"/>
      <c r="G2237" s="123"/>
      <c r="H2237" s="22"/>
      <c r="I2237" s="122" t="str">
        <f>IF('Stock Takes'!$AC2238="", "", 'Stock Takes'!$AC2238)</f>
        <v/>
      </c>
      <c r="J2237" s="122" t="str">
        <f t="shared" si="476"/>
        <v/>
      </c>
      <c r="K2237" s="122" t="str">
        <f>IF($U$7=6, "", IF('Stock Takes'!AE$6="*", 'Stock Takes'!AE2238, IF('Stock Takes'!AF$6="*", 'Stock Takes'!AF2238, IF('Stock Takes'!AG$6="*", 'Stock Takes'!AG2238, IF('Stock Takes'!AH$6="*", 'Stock Takes'!AH2238, IF('Stock Takes'!AI$6="*", 'Stock Takes'!AI2238, IF('Stock Takes'!AJ$6="*", 'Stock Takes'!AJ2238)))))))</f>
        <v/>
      </c>
      <c r="L2237" s="122" t="str">
        <f t="shared" si="477"/>
        <v/>
      </c>
      <c r="M2237" s="22"/>
      <c r="AC2237" s="17">
        <f t="shared" si="478"/>
        <v>0</v>
      </c>
      <c r="AD2237" s="18">
        <f t="shared" si="479"/>
        <v>0</v>
      </c>
      <c r="AF2237" s="6" t="str">
        <f t="shared" si="480"/>
        <v/>
      </c>
      <c r="AG2237" s="6" t="str">
        <f t="shared" si="481"/>
        <v/>
      </c>
      <c r="AH2237" s="6" t="str">
        <f t="shared" si="482"/>
        <v/>
      </c>
      <c r="AI2237" s="6" t="str">
        <f t="shared" si="483"/>
        <v/>
      </c>
      <c r="AJ2237" s="6">
        <v>2230</v>
      </c>
      <c r="AK2237" s="73" t="str">
        <f t="shared" si="484"/>
        <v/>
      </c>
      <c r="AL2237" s="6" t="str">
        <f t="shared" si="485"/>
        <v/>
      </c>
      <c r="AN2237" s="6" t="str">
        <f>IF(D2237="", "", IF(COUNTIF($D$8:D2236, D2237)&gt;0, "", MAX($AN$7:AN2236)+1))</f>
        <v/>
      </c>
      <c r="AO2237" s="6" t="str">
        <f t="shared" si="486"/>
        <v/>
      </c>
      <c r="AP2237" s="6" t="str">
        <f t="shared" si="487"/>
        <v/>
      </c>
      <c r="AQ2237" s="6" t="str">
        <f t="shared" si="488"/>
        <v/>
      </c>
      <c r="AR2237" s="6" t="str">
        <f t="shared" si="489"/>
        <v/>
      </c>
    </row>
    <row r="2238" spans="1:44" x14ac:dyDescent="0.25">
      <c r="A2238" s="22"/>
      <c r="B2238" s="121"/>
      <c r="C2238" s="121"/>
      <c r="D2238" s="121"/>
      <c r="E2238" s="122"/>
      <c r="F2238" s="123"/>
      <c r="G2238" s="123"/>
      <c r="H2238" s="22"/>
      <c r="I2238" s="122" t="str">
        <f>IF('Stock Takes'!$AC2239="", "", 'Stock Takes'!$AC2239)</f>
        <v/>
      </c>
      <c r="J2238" s="122" t="str">
        <f t="shared" si="476"/>
        <v/>
      </c>
      <c r="K2238" s="122" t="str">
        <f>IF($U$7=6, "", IF('Stock Takes'!AE$6="*", 'Stock Takes'!AE2239, IF('Stock Takes'!AF$6="*", 'Stock Takes'!AF2239, IF('Stock Takes'!AG$6="*", 'Stock Takes'!AG2239, IF('Stock Takes'!AH$6="*", 'Stock Takes'!AH2239, IF('Stock Takes'!AI$6="*", 'Stock Takes'!AI2239, IF('Stock Takes'!AJ$6="*", 'Stock Takes'!AJ2239)))))))</f>
        <v/>
      </c>
      <c r="L2238" s="122" t="str">
        <f t="shared" si="477"/>
        <v/>
      </c>
      <c r="M2238" s="22"/>
      <c r="AC2238" s="17">
        <f t="shared" si="478"/>
        <v>0</v>
      </c>
      <c r="AD2238" s="18">
        <f t="shared" si="479"/>
        <v>0</v>
      </c>
      <c r="AF2238" s="6" t="str">
        <f t="shared" si="480"/>
        <v/>
      </c>
      <c r="AG2238" s="6" t="str">
        <f t="shared" si="481"/>
        <v/>
      </c>
      <c r="AH2238" s="6" t="str">
        <f t="shared" si="482"/>
        <v/>
      </c>
      <c r="AI2238" s="6" t="str">
        <f t="shared" si="483"/>
        <v/>
      </c>
      <c r="AJ2238" s="6">
        <v>2231</v>
      </c>
      <c r="AK2238" s="73" t="str">
        <f t="shared" si="484"/>
        <v/>
      </c>
      <c r="AL2238" s="6" t="str">
        <f t="shared" si="485"/>
        <v/>
      </c>
      <c r="AN2238" s="6" t="str">
        <f>IF(D2238="", "", IF(COUNTIF($D$8:D2237, D2238)&gt;0, "", MAX($AN$7:AN2237)+1))</f>
        <v/>
      </c>
      <c r="AO2238" s="6" t="str">
        <f t="shared" si="486"/>
        <v/>
      </c>
      <c r="AP2238" s="6" t="str">
        <f t="shared" si="487"/>
        <v/>
      </c>
      <c r="AQ2238" s="6" t="str">
        <f t="shared" si="488"/>
        <v/>
      </c>
      <c r="AR2238" s="6" t="str">
        <f t="shared" si="489"/>
        <v/>
      </c>
    </row>
    <row r="2239" spans="1:44" x14ac:dyDescent="0.25">
      <c r="A2239" s="22"/>
      <c r="B2239" s="121"/>
      <c r="C2239" s="121"/>
      <c r="D2239" s="121"/>
      <c r="E2239" s="122"/>
      <c r="F2239" s="123"/>
      <c r="G2239" s="123"/>
      <c r="H2239" s="22"/>
      <c r="I2239" s="122" t="str">
        <f>IF('Stock Takes'!$AC2240="", "", 'Stock Takes'!$AC2240)</f>
        <v/>
      </c>
      <c r="J2239" s="122" t="str">
        <f t="shared" si="476"/>
        <v/>
      </c>
      <c r="K2239" s="122" t="str">
        <f>IF($U$7=6, "", IF('Stock Takes'!AE$6="*", 'Stock Takes'!AE2240, IF('Stock Takes'!AF$6="*", 'Stock Takes'!AF2240, IF('Stock Takes'!AG$6="*", 'Stock Takes'!AG2240, IF('Stock Takes'!AH$6="*", 'Stock Takes'!AH2240, IF('Stock Takes'!AI$6="*", 'Stock Takes'!AI2240, IF('Stock Takes'!AJ$6="*", 'Stock Takes'!AJ2240)))))))</f>
        <v/>
      </c>
      <c r="L2239" s="122" t="str">
        <f t="shared" si="477"/>
        <v/>
      </c>
      <c r="M2239" s="22"/>
      <c r="AC2239" s="17">
        <f t="shared" si="478"/>
        <v>0</v>
      </c>
      <c r="AD2239" s="18">
        <f t="shared" si="479"/>
        <v>0</v>
      </c>
      <c r="AF2239" s="6" t="str">
        <f t="shared" si="480"/>
        <v/>
      </c>
      <c r="AG2239" s="6" t="str">
        <f t="shared" si="481"/>
        <v/>
      </c>
      <c r="AH2239" s="6" t="str">
        <f t="shared" si="482"/>
        <v/>
      </c>
      <c r="AI2239" s="6" t="str">
        <f t="shared" si="483"/>
        <v/>
      </c>
      <c r="AJ2239" s="6">
        <v>2232</v>
      </c>
      <c r="AK2239" s="73" t="str">
        <f t="shared" si="484"/>
        <v/>
      </c>
      <c r="AL2239" s="6" t="str">
        <f t="shared" si="485"/>
        <v/>
      </c>
      <c r="AN2239" s="6" t="str">
        <f>IF(D2239="", "", IF(COUNTIF($D$8:D2238, D2239)&gt;0, "", MAX($AN$7:AN2238)+1))</f>
        <v/>
      </c>
      <c r="AO2239" s="6" t="str">
        <f t="shared" si="486"/>
        <v/>
      </c>
      <c r="AP2239" s="6" t="str">
        <f t="shared" si="487"/>
        <v/>
      </c>
      <c r="AQ2239" s="6" t="str">
        <f t="shared" si="488"/>
        <v/>
      </c>
      <c r="AR2239" s="6" t="str">
        <f t="shared" si="489"/>
        <v/>
      </c>
    </row>
    <row r="2240" spans="1:44" x14ac:dyDescent="0.25">
      <c r="A2240" s="22"/>
      <c r="B2240" s="121"/>
      <c r="C2240" s="121"/>
      <c r="D2240" s="121"/>
      <c r="E2240" s="122"/>
      <c r="F2240" s="123"/>
      <c r="G2240" s="123"/>
      <c r="H2240" s="22"/>
      <c r="I2240" s="122" t="str">
        <f>IF('Stock Takes'!$AC2241="", "", 'Stock Takes'!$AC2241)</f>
        <v/>
      </c>
      <c r="J2240" s="122" t="str">
        <f t="shared" si="476"/>
        <v/>
      </c>
      <c r="K2240" s="122" t="str">
        <f>IF($U$7=6, "", IF('Stock Takes'!AE$6="*", 'Stock Takes'!AE2241, IF('Stock Takes'!AF$6="*", 'Stock Takes'!AF2241, IF('Stock Takes'!AG$6="*", 'Stock Takes'!AG2241, IF('Stock Takes'!AH$6="*", 'Stock Takes'!AH2241, IF('Stock Takes'!AI$6="*", 'Stock Takes'!AI2241, IF('Stock Takes'!AJ$6="*", 'Stock Takes'!AJ2241)))))))</f>
        <v/>
      </c>
      <c r="L2240" s="122" t="str">
        <f t="shared" si="477"/>
        <v/>
      </c>
      <c r="M2240" s="22"/>
      <c r="AC2240" s="17">
        <f t="shared" si="478"/>
        <v>0</v>
      </c>
      <c r="AD2240" s="18">
        <f t="shared" si="479"/>
        <v>0</v>
      </c>
      <c r="AF2240" s="6" t="str">
        <f t="shared" si="480"/>
        <v/>
      </c>
      <c r="AG2240" s="6" t="str">
        <f t="shared" si="481"/>
        <v/>
      </c>
      <c r="AH2240" s="6" t="str">
        <f t="shared" si="482"/>
        <v/>
      </c>
      <c r="AI2240" s="6" t="str">
        <f t="shared" si="483"/>
        <v/>
      </c>
      <c r="AJ2240" s="6">
        <v>2233</v>
      </c>
      <c r="AK2240" s="73" t="str">
        <f t="shared" si="484"/>
        <v/>
      </c>
      <c r="AL2240" s="6" t="str">
        <f t="shared" si="485"/>
        <v/>
      </c>
      <c r="AN2240" s="6" t="str">
        <f>IF(D2240="", "", IF(COUNTIF($D$8:D2239, D2240)&gt;0, "", MAX($AN$7:AN2239)+1))</f>
        <v/>
      </c>
      <c r="AO2240" s="6" t="str">
        <f t="shared" si="486"/>
        <v/>
      </c>
      <c r="AP2240" s="6" t="str">
        <f t="shared" si="487"/>
        <v/>
      </c>
      <c r="AQ2240" s="6" t="str">
        <f t="shared" si="488"/>
        <v/>
      </c>
      <c r="AR2240" s="6" t="str">
        <f t="shared" si="489"/>
        <v/>
      </c>
    </row>
    <row r="2241" spans="1:44" x14ac:dyDescent="0.25">
      <c r="A2241" s="22"/>
      <c r="B2241" s="121"/>
      <c r="C2241" s="121"/>
      <c r="D2241" s="121"/>
      <c r="E2241" s="122"/>
      <c r="F2241" s="123"/>
      <c r="G2241" s="123"/>
      <c r="H2241" s="22"/>
      <c r="I2241" s="122" t="str">
        <f>IF('Stock Takes'!$AC2242="", "", 'Stock Takes'!$AC2242)</f>
        <v/>
      </c>
      <c r="J2241" s="122" t="str">
        <f t="shared" si="476"/>
        <v/>
      </c>
      <c r="K2241" s="122" t="str">
        <f>IF($U$7=6, "", IF('Stock Takes'!AE$6="*", 'Stock Takes'!AE2242, IF('Stock Takes'!AF$6="*", 'Stock Takes'!AF2242, IF('Stock Takes'!AG$6="*", 'Stock Takes'!AG2242, IF('Stock Takes'!AH$6="*", 'Stock Takes'!AH2242, IF('Stock Takes'!AI$6="*", 'Stock Takes'!AI2242, IF('Stock Takes'!AJ$6="*", 'Stock Takes'!AJ2242)))))))</f>
        <v/>
      </c>
      <c r="L2241" s="122" t="str">
        <f t="shared" si="477"/>
        <v/>
      </c>
      <c r="M2241" s="22"/>
      <c r="AC2241" s="17">
        <f t="shared" si="478"/>
        <v>0</v>
      </c>
      <c r="AD2241" s="18">
        <f t="shared" si="479"/>
        <v>0</v>
      </c>
      <c r="AF2241" s="6" t="str">
        <f t="shared" si="480"/>
        <v/>
      </c>
      <c r="AG2241" s="6" t="str">
        <f t="shared" si="481"/>
        <v/>
      </c>
      <c r="AH2241" s="6" t="str">
        <f t="shared" si="482"/>
        <v/>
      </c>
      <c r="AI2241" s="6" t="str">
        <f t="shared" si="483"/>
        <v/>
      </c>
      <c r="AJ2241" s="6">
        <v>2234</v>
      </c>
      <c r="AK2241" s="73" t="str">
        <f t="shared" si="484"/>
        <v/>
      </c>
      <c r="AL2241" s="6" t="str">
        <f t="shared" si="485"/>
        <v/>
      </c>
      <c r="AN2241" s="6" t="str">
        <f>IF(D2241="", "", IF(COUNTIF($D$8:D2240, D2241)&gt;0, "", MAX($AN$7:AN2240)+1))</f>
        <v/>
      </c>
      <c r="AO2241" s="6" t="str">
        <f t="shared" si="486"/>
        <v/>
      </c>
      <c r="AP2241" s="6" t="str">
        <f t="shared" si="487"/>
        <v/>
      </c>
      <c r="AQ2241" s="6" t="str">
        <f t="shared" si="488"/>
        <v/>
      </c>
      <c r="AR2241" s="6" t="str">
        <f t="shared" si="489"/>
        <v/>
      </c>
    </row>
    <row r="2242" spans="1:44" x14ac:dyDescent="0.25">
      <c r="A2242" s="22"/>
      <c r="B2242" s="121"/>
      <c r="C2242" s="121"/>
      <c r="D2242" s="121"/>
      <c r="E2242" s="122"/>
      <c r="F2242" s="123"/>
      <c r="G2242" s="123"/>
      <c r="H2242" s="22"/>
      <c r="I2242" s="122" t="str">
        <f>IF('Stock Takes'!$AC2243="", "", 'Stock Takes'!$AC2243)</f>
        <v/>
      </c>
      <c r="J2242" s="122" t="str">
        <f t="shared" si="476"/>
        <v/>
      </c>
      <c r="K2242" s="122" t="str">
        <f>IF($U$7=6, "", IF('Stock Takes'!AE$6="*", 'Stock Takes'!AE2243, IF('Stock Takes'!AF$6="*", 'Stock Takes'!AF2243, IF('Stock Takes'!AG$6="*", 'Stock Takes'!AG2243, IF('Stock Takes'!AH$6="*", 'Stock Takes'!AH2243, IF('Stock Takes'!AI$6="*", 'Stock Takes'!AI2243, IF('Stock Takes'!AJ$6="*", 'Stock Takes'!AJ2243)))))))</f>
        <v/>
      </c>
      <c r="L2242" s="122" t="str">
        <f t="shared" si="477"/>
        <v/>
      </c>
      <c r="M2242" s="22"/>
      <c r="AC2242" s="17">
        <f t="shared" si="478"/>
        <v>0</v>
      </c>
      <c r="AD2242" s="18">
        <f t="shared" si="479"/>
        <v>0</v>
      </c>
      <c r="AF2242" s="6" t="str">
        <f t="shared" si="480"/>
        <v/>
      </c>
      <c r="AG2242" s="6" t="str">
        <f t="shared" si="481"/>
        <v/>
      </c>
      <c r="AH2242" s="6" t="str">
        <f t="shared" si="482"/>
        <v/>
      </c>
      <c r="AI2242" s="6" t="str">
        <f t="shared" si="483"/>
        <v/>
      </c>
      <c r="AJ2242" s="6">
        <v>2235</v>
      </c>
      <c r="AK2242" s="73" t="str">
        <f t="shared" si="484"/>
        <v/>
      </c>
      <c r="AL2242" s="6" t="str">
        <f t="shared" si="485"/>
        <v/>
      </c>
      <c r="AN2242" s="6" t="str">
        <f>IF(D2242="", "", IF(COUNTIF($D$8:D2241, D2242)&gt;0, "", MAX($AN$7:AN2241)+1))</f>
        <v/>
      </c>
      <c r="AO2242" s="6" t="str">
        <f t="shared" si="486"/>
        <v/>
      </c>
      <c r="AP2242" s="6" t="str">
        <f t="shared" si="487"/>
        <v/>
      </c>
      <c r="AQ2242" s="6" t="str">
        <f t="shared" si="488"/>
        <v/>
      </c>
      <c r="AR2242" s="6" t="str">
        <f t="shared" si="489"/>
        <v/>
      </c>
    </row>
    <row r="2243" spans="1:44" x14ac:dyDescent="0.25">
      <c r="A2243" s="22"/>
      <c r="B2243" s="121"/>
      <c r="C2243" s="121"/>
      <c r="D2243" s="121"/>
      <c r="E2243" s="122"/>
      <c r="F2243" s="123"/>
      <c r="G2243" s="123"/>
      <c r="H2243" s="22"/>
      <c r="I2243" s="122" t="str">
        <f>IF('Stock Takes'!$AC2244="", "", 'Stock Takes'!$AC2244)</f>
        <v/>
      </c>
      <c r="J2243" s="122" t="str">
        <f t="shared" si="476"/>
        <v/>
      </c>
      <c r="K2243" s="122" t="str">
        <f>IF($U$7=6, "", IF('Stock Takes'!AE$6="*", 'Stock Takes'!AE2244, IF('Stock Takes'!AF$6="*", 'Stock Takes'!AF2244, IF('Stock Takes'!AG$6="*", 'Stock Takes'!AG2244, IF('Stock Takes'!AH$6="*", 'Stock Takes'!AH2244, IF('Stock Takes'!AI$6="*", 'Stock Takes'!AI2244, IF('Stock Takes'!AJ$6="*", 'Stock Takes'!AJ2244)))))))</f>
        <v/>
      </c>
      <c r="L2243" s="122" t="str">
        <f t="shared" si="477"/>
        <v/>
      </c>
      <c r="M2243" s="22"/>
      <c r="AC2243" s="17">
        <f t="shared" si="478"/>
        <v>0</v>
      </c>
      <c r="AD2243" s="18">
        <f t="shared" si="479"/>
        <v>0</v>
      </c>
      <c r="AF2243" s="6" t="str">
        <f t="shared" si="480"/>
        <v/>
      </c>
      <c r="AG2243" s="6" t="str">
        <f t="shared" si="481"/>
        <v/>
      </c>
      <c r="AH2243" s="6" t="str">
        <f t="shared" si="482"/>
        <v/>
      </c>
      <c r="AI2243" s="6" t="str">
        <f t="shared" si="483"/>
        <v/>
      </c>
      <c r="AJ2243" s="6">
        <v>2236</v>
      </c>
      <c r="AK2243" s="73" t="str">
        <f t="shared" si="484"/>
        <v/>
      </c>
      <c r="AL2243" s="6" t="str">
        <f t="shared" si="485"/>
        <v/>
      </c>
      <c r="AN2243" s="6" t="str">
        <f>IF(D2243="", "", IF(COUNTIF($D$8:D2242, D2243)&gt;0, "", MAX($AN$7:AN2242)+1))</f>
        <v/>
      </c>
      <c r="AO2243" s="6" t="str">
        <f t="shared" si="486"/>
        <v/>
      </c>
      <c r="AP2243" s="6" t="str">
        <f t="shared" si="487"/>
        <v/>
      </c>
      <c r="AQ2243" s="6" t="str">
        <f t="shared" si="488"/>
        <v/>
      </c>
      <c r="AR2243" s="6" t="str">
        <f t="shared" si="489"/>
        <v/>
      </c>
    </row>
    <row r="2244" spans="1:44" x14ac:dyDescent="0.25">
      <c r="A2244" s="22"/>
      <c r="B2244" s="121"/>
      <c r="C2244" s="121"/>
      <c r="D2244" s="121"/>
      <c r="E2244" s="122"/>
      <c r="F2244" s="123"/>
      <c r="G2244" s="123"/>
      <c r="H2244" s="22"/>
      <c r="I2244" s="122" t="str">
        <f>IF('Stock Takes'!$AC2245="", "", 'Stock Takes'!$AC2245)</f>
        <v/>
      </c>
      <c r="J2244" s="122" t="str">
        <f t="shared" si="476"/>
        <v/>
      </c>
      <c r="K2244" s="122" t="str">
        <f>IF($U$7=6, "", IF('Stock Takes'!AE$6="*", 'Stock Takes'!AE2245, IF('Stock Takes'!AF$6="*", 'Stock Takes'!AF2245, IF('Stock Takes'!AG$6="*", 'Stock Takes'!AG2245, IF('Stock Takes'!AH$6="*", 'Stock Takes'!AH2245, IF('Stock Takes'!AI$6="*", 'Stock Takes'!AI2245, IF('Stock Takes'!AJ$6="*", 'Stock Takes'!AJ2245)))))))</f>
        <v/>
      </c>
      <c r="L2244" s="122" t="str">
        <f t="shared" si="477"/>
        <v/>
      </c>
      <c r="M2244" s="22"/>
      <c r="AC2244" s="17">
        <f t="shared" si="478"/>
        <v>0</v>
      </c>
      <c r="AD2244" s="18">
        <f t="shared" si="479"/>
        <v>0</v>
      </c>
      <c r="AF2244" s="6" t="str">
        <f t="shared" si="480"/>
        <v/>
      </c>
      <c r="AG2244" s="6" t="str">
        <f t="shared" si="481"/>
        <v/>
      </c>
      <c r="AH2244" s="6" t="str">
        <f t="shared" si="482"/>
        <v/>
      </c>
      <c r="AI2244" s="6" t="str">
        <f t="shared" si="483"/>
        <v/>
      </c>
      <c r="AJ2244" s="6">
        <v>2237</v>
      </c>
      <c r="AK2244" s="73" t="str">
        <f t="shared" si="484"/>
        <v/>
      </c>
      <c r="AL2244" s="6" t="str">
        <f t="shared" si="485"/>
        <v/>
      </c>
      <c r="AN2244" s="6" t="str">
        <f>IF(D2244="", "", IF(COUNTIF($D$8:D2243, D2244)&gt;0, "", MAX($AN$7:AN2243)+1))</f>
        <v/>
      </c>
      <c r="AO2244" s="6" t="str">
        <f t="shared" si="486"/>
        <v/>
      </c>
      <c r="AP2244" s="6" t="str">
        <f t="shared" si="487"/>
        <v/>
      </c>
      <c r="AQ2244" s="6" t="str">
        <f t="shared" si="488"/>
        <v/>
      </c>
      <c r="AR2244" s="6" t="str">
        <f t="shared" si="489"/>
        <v/>
      </c>
    </row>
    <row r="2245" spans="1:44" x14ac:dyDescent="0.25">
      <c r="A2245" s="22"/>
      <c r="B2245" s="121"/>
      <c r="C2245" s="121"/>
      <c r="D2245" s="121"/>
      <c r="E2245" s="122"/>
      <c r="F2245" s="123"/>
      <c r="G2245" s="123"/>
      <c r="H2245" s="22"/>
      <c r="I2245" s="122" t="str">
        <f>IF('Stock Takes'!$AC2246="", "", 'Stock Takes'!$AC2246)</f>
        <v/>
      </c>
      <c r="J2245" s="122" t="str">
        <f t="shared" si="476"/>
        <v/>
      </c>
      <c r="K2245" s="122" t="str">
        <f>IF($U$7=6, "", IF('Stock Takes'!AE$6="*", 'Stock Takes'!AE2246, IF('Stock Takes'!AF$6="*", 'Stock Takes'!AF2246, IF('Stock Takes'!AG$6="*", 'Stock Takes'!AG2246, IF('Stock Takes'!AH$6="*", 'Stock Takes'!AH2246, IF('Stock Takes'!AI$6="*", 'Stock Takes'!AI2246, IF('Stock Takes'!AJ$6="*", 'Stock Takes'!AJ2246)))))))</f>
        <v/>
      </c>
      <c r="L2245" s="122" t="str">
        <f t="shared" si="477"/>
        <v/>
      </c>
      <c r="M2245" s="22"/>
      <c r="AC2245" s="17">
        <f t="shared" si="478"/>
        <v>0</v>
      </c>
      <c r="AD2245" s="18">
        <f t="shared" si="479"/>
        <v>0</v>
      </c>
      <c r="AF2245" s="6" t="str">
        <f t="shared" si="480"/>
        <v/>
      </c>
      <c r="AG2245" s="6" t="str">
        <f t="shared" si="481"/>
        <v/>
      </c>
      <c r="AH2245" s="6" t="str">
        <f t="shared" si="482"/>
        <v/>
      </c>
      <c r="AI2245" s="6" t="str">
        <f t="shared" si="483"/>
        <v/>
      </c>
      <c r="AJ2245" s="6">
        <v>2238</v>
      </c>
      <c r="AK2245" s="73" t="str">
        <f t="shared" si="484"/>
        <v/>
      </c>
      <c r="AL2245" s="6" t="str">
        <f t="shared" si="485"/>
        <v/>
      </c>
      <c r="AN2245" s="6" t="str">
        <f>IF(D2245="", "", IF(COUNTIF($D$8:D2244, D2245)&gt;0, "", MAX($AN$7:AN2244)+1))</f>
        <v/>
      </c>
      <c r="AO2245" s="6" t="str">
        <f t="shared" si="486"/>
        <v/>
      </c>
      <c r="AP2245" s="6" t="str">
        <f t="shared" si="487"/>
        <v/>
      </c>
      <c r="AQ2245" s="6" t="str">
        <f t="shared" si="488"/>
        <v/>
      </c>
      <c r="AR2245" s="6" t="str">
        <f t="shared" si="489"/>
        <v/>
      </c>
    </row>
    <row r="2246" spans="1:44" x14ac:dyDescent="0.25">
      <c r="A2246" s="22"/>
      <c r="B2246" s="121"/>
      <c r="C2246" s="121"/>
      <c r="D2246" s="121"/>
      <c r="E2246" s="122"/>
      <c r="F2246" s="123"/>
      <c r="G2246" s="123"/>
      <c r="H2246" s="22"/>
      <c r="I2246" s="122" t="str">
        <f>IF('Stock Takes'!$AC2247="", "", 'Stock Takes'!$AC2247)</f>
        <v/>
      </c>
      <c r="J2246" s="122" t="str">
        <f t="shared" si="476"/>
        <v/>
      </c>
      <c r="K2246" s="122" t="str">
        <f>IF($U$7=6, "", IF('Stock Takes'!AE$6="*", 'Stock Takes'!AE2247, IF('Stock Takes'!AF$6="*", 'Stock Takes'!AF2247, IF('Stock Takes'!AG$6="*", 'Stock Takes'!AG2247, IF('Stock Takes'!AH$6="*", 'Stock Takes'!AH2247, IF('Stock Takes'!AI$6="*", 'Stock Takes'!AI2247, IF('Stock Takes'!AJ$6="*", 'Stock Takes'!AJ2247)))))))</f>
        <v/>
      </c>
      <c r="L2246" s="122" t="str">
        <f t="shared" si="477"/>
        <v/>
      </c>
      <c r="M2246" s="22"/>
      <c r="AC2246" s="17">
        <f t="shared" si="478"/>
        <v>0</v>
      </c>
      <c r="AD2246" s="18">
        <f t="shared" si="479"/>
        <v>0</v>
      </c>
      <c r="AF2246" s="6" t="str">
        <f t="shared" si="480"/>
        <v/>
      </c>
      <c r="AG2246" s="6" t="str">
        <f t="shared" si="481"/>
        <v/>
      </c>
      <c r="AH2246" s="6" t="str">
        <f t="shared" si="482"/>
        <v/>
      </c>
      <c r="AI2246" s="6" t="str">
        <f t="shared" si="483"/>
        <v/>
      </c>
      <c r="AJ2246" s="6">
        <v>2239</v>
      </c>
      <c r="AK2246" s="73" t="str">
        <f t="shared" si="484"/>
        <v/>
      </c>
      <c r="AL2246" s="6" t="str">
        <f t="shared" si="485"/>
        <v/>
      </c>
      <c r="AN2246" s="6" t="str">
        <f>IF(D2246="", "", IF(COUNTIF($D$8:D2245, D2246)&gt;0, "", MAX($AN$7:AN2245)+1))</f>
        <v/>
      </c>
      <c r="AO2246" s="6" t="str">
        <f t="shared" si="486"/>
        <v/>
      </c>
      <c r="AP2246" s="6" t="str">
        <f t="shared" si="487"/>
        <v/>
      </c>
      <c r="AQ2246" s="6" t="str">
        <f t="shared" si="488"/>
        <v/>
      </c>
      <c r="AR2246" s="6" t="str">
        <f t="shared" si="489"/>
        <v/>
      </c>
    </row>
    <row r="2247" spans="1:44" x14ac:dyDescent="0.25">
      <c r="A2247" s="22"/>
      <c r="B2247" s="121"/>
      <c r="C2247" s="121"/>
      <c r="D2247" s="121"/>
      <c r="E2247" s="122"/>
      <c r="F2247" s="123"/>
      <c r="G2247" s="123"/>
      <c r="H2247" s="22"/>
      <c r="I2247" s="122" t="str">
        <f>IF('Stock Takes'!$AC2248="", "", 'Stock Takes'!$AC2248)</f>
        <v/>
      </c>
      <c r="J2247" s="122" t="str">
        <f t="shared" si="476"/>
        <v/>
      </c>
      <c r="K2247" s="122" t="str">
        <f>IF($U$7=6, "", IF('Stock Takes'!AE$6="*", 'Stock Takes'!AE2248, IF('Stock Takes'!AF$6="*", 'Stock Takes'!AF2248, IF('Stock Takes'!AG$6="*", 'Stock Takes'!AG2248, IF('Stock Takes'!AH$6="*", 'Stock Takes'!AH2248, IF('Stock Takes'!AI$6="*", 'Stock Takes'!AI2248, IF('Stock Takes'!AJ$6="*", 'Stock Takes'!AJ2248)))))))</f>
        <v/>
      </c>
      <c r="L2247" s="122" t="str">
        <f t="shared" si="477"/>
        <v/>
      </c>
      <c r="M2247" s="22"/>
      <c r="AC2247" s="17">
        <f t="shared" si="478"/>
        <v>0</v>
      </c>
      <c r="AD2247" s="18">
        <f t="shared" si="479"/>
        <v>0</v>
      </c>
      <c r="AF2247" s="6" t="str">
        <f t="shared" si="480"/>
        <v/>
      </c>
      <c r="AG2247" s="6" t="str">
        <f t="shared" si="481"/>
        <v/>
      </c>
      <c r="AH2247" s="6" t="str">
        <f t="shared" si="482"/>
        <v/>
      </c>
      <c r="AI2247" s="6" t="str">
        <f t="shared" si="483"/>
        <v/>
      </c>
      <c r="AJ2247" s="6">
        <v>2240</v>
      </c>
      <c r="AK2247" s="73" t="str">
        <f t="shared" si="484"/>
        <v/>
      </c>
      <c r="AL2247" s="6" t="str">
        <f t="shared" si="485"/>
        <v/>
      </c>
      <c r="AN2247" s="6" t="str">
        <f>IF(D2247="", "", IF(COUNTIF($D$8:D2246, D2247)&gt;0, "", MAX($AN$7:AN2246)+1))</f>
        <v/>
      </c>
      <c r="AO2247" s="6" t="str">
        <f t="shared" si="486"/>
        <v/>
      </c>
      <c r="AP2247" s="6" t="str">
        <f t="shared" si="487"/>
        <v/>
      </c>
      <c r="AQ2247" s="6" t="str">
        <f t="shared" si="488"/>
        <v/>
      </c>
      <c r="AR2247" s="6" t="str">
        <f t="shared" si="489"/>
        <v/>
      </c>
    </row>
    <row r="2248" spans="1:44" x14ac:dyDescent="0.25">
      <c r="A2248" s="22"/>
      <c r="B2248" s="121"/>
      <c r="C2248" s="121"/>
      <c r="D2248" s="121"/>
      <c r="E2248" s="122"/>
      <c r="F2248" s="123"/>
      <c r="G2248" s="123"/>
      <c r="H2248" s="22"/>
      <c r="I2248" s="122" t="str">
        <f>IF('Stock Takes'!$AC2249="", "", 'Stock Takes'!$AC2249)</f>
        <v/>
      </c>
      <c r="J2248" s="122" t="str">
        <f t="shared" ref="J2248:J2311" si="490">IF(B2248="", "", IF(I2248=0, $AC$4, IF(I2248&lt;E2248, $AC$5, $AC$3)))</f>
        <v/>
      </c>
      <c r="K2248" s="122" t="str">
        <f>IF($U$7=6, "", IF('Stock Takes'!AE$6="*", 'Stock Takes'!AE2249, IF('Stock Takes'!AF$6="*", 'Stock Takes'!AF2249, IF('Stock Takes'!AG$6="*", 'Stock Takes'!AG2249, IF('Stock Takes'!AH$6="*", 'Stock Takes'!AH2249, IF('Stock Takes'!AI$6="*", 'Stock Takes'!AI2249, IF('Stock Takes'!AJ$6="*", 'Stock Takes'!AJ2249)))))))</f>
        <v/>
      </c>
      <c r="L2248" s="122" t="str">
        <f t="shared" si="477"/>
        <v/>
      </c>
      <c r="M2248" s="22"/>
      <c r="AC2248" s="17">
        <f t="shared" si="478"/>
        <v>0</v>
      </c>
      <c r="AD2248" s="18">
        <f t="shared" si="479"/>
        <v>0</v>
      </c>
      <c r="AF2248" s="6" t="str">
        <f t="shared" si="480"/>
        <v/>
      </c>
      <c r="AG2248" s="6" t="str">
        <f t="shared" si="481"/>
        <v/>
      </c>
      <c r="AH2248" s="6" t="str">
        <f t="shared" si="482"/>
        <v/>
      </c>
      <c r="AI2248" s="6" t="str">
        <f t="shared" si="483"/>
        <v/>
      </c>
      <c r="AJ2248" s="6">
        <v>2241</v>
      </c>
      <c r="AK2248" s="73" t="str">
        <f t="shared" si="484"/>
        <v/>
      </c>
      <c r="AL2248" s="6" t="str">
        <f t="shared" si="485"/>
        <v/>
      </c>
      <c r="AN2248" s="6" t="str">
        <f>IF(D2248="", "", IF(COUNTIF($D$8:D2247, D2248)&gt;0, "", MAX($AN$7:AN2247)+1))</f>
        <v/>
      </c>
      <c r="AO2248" s="6" t="str">
        <f t="shared" si="486"/>
        <v/>
      </c>
      <c r="AP2248" s="6" t="str">
        <f t="shared" si="487"/>
        <v/>
      </c>
      <c r="AQ2248" s="6" t="str">
        <f t="shared" si="488"/>
        <v/>
      </c>
      <c r="AR2248" s="6" t="str">
        <f t="shared" si="489"/>
        <v/>
      </c>
    </row>
    <row r="2249" spans="1:44" x14ac:dyDescent="0.25">
      <c r="A2249" s="22"/>
      <c r="B2249" s="121"/>
      <c r="C2249" s="121"/>
      <c r="D2249" s="121"/>
      <c r="E2249" s="122"/>
      <c r="F2249" s="123"/>
      <c r="G2249" s="123"/>
      <c r="H2249" s="22"/>
      <c r="I2249" s="122" t="str">
        <f>IF('Stock Takes'!$AC2250="", "", 'Stock Takes'!$AC2250)</f>
        <v/>
      </c>
      <c r="J2249" s="122" t="str">
        <f t="shared" si="490"/>
        <v/>
      </c>
      <c r="K2249" s="122" t="str">
        <f>IF($U$7=6, "", IF('Stock Takes'!AE$6="*", 'Stock Takes'!AE2250, IF('Stock Takes'!AF$6="*", 'Stock Takes'!AF2250, IF('Stock Takes'!AG$6="*", 'Stock Takes'!AG2250, IF('Stock Takes'!AH$6="*", 'Stock Takes'!AH2250, IF('Stock Takes'!AI$6="*", 'Stock Takes'!AI2250, IF('Stock Takes'!AJ$6="*", 'Stock Takes'!AJ2250)))))))</f>
        <v/>
      </c>
      <c r="L2249" s="122" t="str">
        <f t="shared" ref="L2249:L2312" si="491">IFERROR(IF(B2249="", "", IF(I2249&lt;(K2249/$U$3*$U$5), $AC$5, $AC$3)), "")</f>
        <v/>
      </c>
      <c r="M2249" s="22"/>
      <c r="AC2249" s="17">
        <f t="shared" ref="AC2249:AC2312" si="492">IFERROR(I2249*F2249, 0)</f>
        <v>0</v>
      </c>
      <c r="AD2249" s="18">
        <f t="shared" ref="AD2249:AD2312" si="493">IFERROR(G2249*I2249, 0)</f>
        <v>0</v>
      </c>
      <c r="AF2249" s="6" t="str">
        <f t="shared" ref="AF2249:AF2312" si="494">IF(OR(AND($J2249=$AC$3, $L2249=$AC$3), $B2249=""), "", IF($J2249=$AC$3, 0, $I2249-$E2249))</f>
        <v/>
      </c>
      <c r="AG2249" s="6" t="str">
        <f t="shared" ref="AG2249:AG2312" si="495">IF(OR(AND($J2249=$AC$3, $L2249=$AC$3), $B2249=""), "", IF($L2249=$AC$3, 0, ROUND(($K2249/$U$3*$U$5), 0)-$I2249))</f>
        <v/>
      </c>
      <c r="AH2249" s="6" t="str">
        <f t="shared" ref="AH2249:AH2312" si="496">IF(AF2249="", "", RANK(AF2249, $AF$8:$AF$2507, 1))</f>
        <v/>
      </c>
      <c r="AI2249" s="6" t="str">
        <f t="shared" ref="AI2249:AI2312" si="497">IF(AG2249="", "", RANK(AG2249, $AG$8:$AG$2507, 0))</f>
        <v/>
      </c>
      <c r="AJ2249" s="6">
        <v>2242</v>
      </c>
      <c r="AK2249" s="73" t="str">
        <f t="shared" ref="AK2249:AK2312" si="498">IFERROR(IF(OR($AK$3="", $AK$3=D2249), IF($B2249="", "", ($AH2249*0.0001)+($AI2249*0.00000001)+(AJ2249*0.000000000001)), ""), "")</f>
        <v/>
      </c>
      <c r="AL2249" s="6" t="str">
        <f t="shared" ref="AL2249:AL2312" si="499">IFERROR(IF(B2249="", "", RANK(AK2249, $AK$8:$AK$2507, 1)), "")</f>
        <v/>
      </c>
      <c r="AN2249" s="6" t="str">
        <f>IF(D2249="", "", IF(COUNTIF($D$8:D2248, D2249)&gt;0, "", MAX($AN$7:AN2248)+1))</f>
        <v/>
      </c>
      <c r="AO2249" s="6" t="str">
        <f t="shared" ref="AO2249:AO2312" si="500">IFERROR(INDEX($D$8:$D$2507, MATCH(AJ2249, $AN$8:$AN$2507, 0)), "")</f>
        <v/>
      </c>
      <c r="AP2249" s="6" t="str">
        <f t="shared" ref="AP2249:AP2312" si="501">IF(AO2249="", "", COUNTIF($AO$8:$AO$2507,"&lt;"&amp;AO2249)+1)</f>
        <v/>
      </c>
      <c r="AQ2249" s="6" t="str">
        <f t="shared" ref="AQ2249:AQ2312" si="502">IF(AP2249="", "", AP2249-$AP$4)</f>
        <v/>
      </c>
      <c r="AR2249" s="6" t="str">
        <f t="shared" ref="AR2249:AR2312" si="503">IFERROR(INDEX($AO$8:$AO$2507, MATCH(AJ2249, $AQ$8:$AQ$2507, 0)), "")</f>
        <v/>
      </c>
    </row>
    <row r="2250" spans="1:44" x14ac:dyDescent="0.25">
      <c r="A2250" s="22"/>
      <c r="B2250" s="121"/>
      <c r="C2250" s="121"/>
      <c r="D2250" s="121"/>
      <c r="E2250" s="122"/>
      <c r="F2250" s="123"/>
      <c r="G2250" s="123"/>
      <c r="H2250" s="22"/>
      <c r="I2250" s="122" t="str">
        <f>IF('Stock Takes'!$AC2251="", "", 'Stock Takes'!$AC2251)</f>
        <v/>
      </c>
      <c r="J2250" s="122" t="str">
        <f t="shared" si="490"/>
        <v/>
      </c>
      <c r="K2250" s="122" t="str">
        <f>IF($U$7=6, "", IF('Stock Takes'!AE$6="*", 'Stock Takes'!AE2251, IF('Stock Takes'!AF$6="*", 'Stock Takes'!AF2251, IF('Stock Takes'!AG$6="*", 'Stock Takes'!AG2251, IF('Stock Takes'!AH$6="*", 'Stock Takes'!AH2251, IF('Stock Takes'!AI$6="*", 'Stock Takes'!AI2251, IF('Stock Takes'!AJ$6="*", 'Stock Takes'!AJ2251)))))))</f>
        <v/>
      </c>
      <c r="L2250" s="122" t="str">
        <f t="shared" si="491"/>
        <v/>
      </c>
      <c r="M2250" s="22"/>
      <c r="AC2250" s="17">
        <f t="shared" si="492"/>
        <v>0</v>
      </c>
      <c r="AD2250" s="18">
        <f t="shared" si="493"/>
        <v>0</v>
      </c>
      <c r="AF2250" s="6" t="str">
        <f t="shared" si="494"/>
        <v/>
      </c>
      <c r="AG2250" s="6" t="str">
        <f t="shared" si="495"/>
        <v/>
      </c>
      <c r="AH2250" s="6" t="str">
        <f t="shared" si="496"/>
        <v/>
      </c>
      <c r="AI2250" s="6" t="str">
        <f t="shared" si="497"/>
        <v/>
      </c>
      <c r="AJ2250" s="6">
        <v>2243</v>
      </c>
      <c r="AK2250" s="73" t="str">
        <f t="shared" si="498"/>
        <v/>
      </c>
      <c r="AL2250" s="6" t="str">
        <f t="shared" si="499"/>
        <v/>
      </c>
      <c r="AN2250" s="6" t="str">
        <f>IF(D2250="", "", IF(COUNTIF($D$8:D2249, D2250)&gt;0, "", MAX($AN$7:AN2249)+1))</f>
        <v/>
      </c>
      <c r="AO2250" s="6" t="str">
        <f t="shared" si="500"/>
        <v/>
      </c>
      <c r="AP2250" s="6" t="str">
        <f t="shared" si="501"/>
        <v/>
      </c>
      <c r="AQ2250" s="6" t="str">
        <f t="shared" si="502"/>
        <v/>
      </c>
      <c r="AR2250" s="6" t="str">
        <f t="shared" si="503"/>
        <v/>
      </c>
    </row>
    <row r="2251" spans="1:44" x14ac:dyDescent="0.25">
      <c r="A2251" s="22"/>
      <c r="B2251" s="121"/>
      <c r="C2251" s="121"/>
      <c r="D2251" s="121"/>
      <c r="E2251" s="122"/>
      <c r="F2251" s="123"/>
      <c r="G2251" s="123"/>
      <c r="H2251" s="22"/>
      <c r="I2251" s="122" t="str">
        <f>IF('Stock Takes'!$AC2252="", "", 'Stock Takes'!$AC2252)</f>
        <v/>
      </c>
      <c r="J2251" s="122" t="str">
        <f t="shared" si="490"/>
        <v/>
      </c>
      <c r="K2251" s="122" t="str">
        <f>IF($U$7=6, "", IF('Stock Takes'!AE$6="*", 'Stock Takes'!AE2252, IF('Stock Takes'!AF$6="*", 'Stock Takes'!AF2252, IF('Stock Takes'!AG$6="*", 'Stock Takes'!AG2252, IF('Stock Takes'!AH$6="*", 'Stock Takes'!AH2252, IF('Stock Takes'!AI$6="*", 'Stock Takes'!AI2252, IF('Stock Takes'!AJ$6="*", 'Stock Takes'!AJ2252)))))))</f>
        <v/>
      </c>
      <c r="L2251" s="122" t="str">
        <f t="shared" si="491"/>
        <v/>
      </c>
      <c r="M2251" s="22"/>
      <c r="AC2251" s="17">
        <f t="shared" si="492"/>
        <v>0</v>
      </c>
      <c r="AD2251" s="18">
        <f t="shared" si="493"/>
        <v>0</v>
      </c>
      <c r="AF2251" s="6" t="str">
        <f t="shared" si="494"/>
        <v/>
      </c>
      <c r="AG2251" s="6" t="str">
        <f t="shared" si="495"/>
        <v/>
      </c>
      <c r="AH2251" s="6" t="str">
        <f t="shared" si="496"/>
        <v/>
      </c>
      <c r="AI2251" s="6" t="str">
        <f t="shared" si="497"/>
        <v/>
      </c>
      <c r="AJ2251" s="6">
        <v>2244</v>
      </c>
      <c r="AK2251" s="73" t="str">
        <f t="shared" si="498"/>
        <v/>
      </c>
      <c r="AL2251" s="6" t="str">
        <f t="shared" si="499"/>
        <v/>
      </c>
      <c r="AN2251" s="6" t="str">
        <f>IF(D2251="", "", IF(COUNTIF($D$8:D2250, D2251)&gt;0, "", MAX($AN$7:AN2250)+1))</f>
        <v/>
      </c>
      <c r="AO2251" s="6" t="str">
        <f t="shared" si="500"/>
        <v/>
      </c>
      <c r="AP2251" s="6" t="str">
        <f t="shared" si="501"/>
        <v/>
      </c>
      <c r="AQ2251" s="6" t="str">
        <f t="shared" si="502"/>
        <v/>
      </c>
      <c r="AR2251" s="6" t="str">
        <f t="shared" si="503"/>
        <v/>
      </c>
    </row>
    <row r="2252" spans="1:44" x14ac:dyDescent="0.25">
      <c r="A2252" s="22"/>
      <c r="B2252" s="121"/>
      <c r="C2252" s="121"/>
      <c r="D2252" s="121"/>
      <c r="E2252" s="122"/>
      <c r="F2252" s="123"/>
      <c r="G2252" s="123"/>
      <c r="H2252" s="22"/>
      <c r="I2252" s="122" t="str">
        <f>IF('Stock Takes'!$AC2253="", "", 'Stock Takes'!$AC2253)</f>
        <v/>
      </c>
      <c r="J2252" s="122" t="str">
        <f t="shared" si="490"/>
        <v/>
      </c>
      <c r="K2252" s="122" t="str">
        <f>IF($U$7=6, "", IF('Stock Takes'!AE$6="*", 'Stock Takes'!AE2253, IF('Stock Takes'!AF$6="*", 'Stock Takes'!AF2253, IF('Stock Takes'!AG$6="*", 'Stock Takes'!AG2253, IF('Stock Takes'!AH$6="*", 'Stock Takes'!AH2253, IF('Stock Takes'!AI$6="*", 'Stock Takes'!AI2253, IF('Stock Takes'!AJ$6="*", 'Stock Takes'!AJ2253)))))))</f>
        <v/>
      </c>
      <c r="L2252" s="122" t="str">
        <f t="shared" si="491"/>
        <v/>
      </c>
      <c r="M2252" s="22"/>
      <c r="AC2252" s="17">
        <f t="shared" si="492"/>
        <v>0</v>
      </c>
      <c r="AD2252" s="18">
        <f t="shared" si="493"/>
        <v>0</v>
      </c>
      <c r="AF2252" s="6" t="str">
        <f t="shared" si="494"/>
        <v/>
      </c>
      <c r="AG2252" s="6" t="str">
        <f t="shared" si="495"/>
        <v/>
      </c>
      <c r="AH2252" s="6" t="str">
        <f t="shared" si="496"/>
        <v/>
      </c>
      <c r="AI2252" s="6" t="str">
        <f t="shared" si="497"/>
        <v/>
      </c>
      <c r="AJ2252" s="6">
        <v>2245</v>
      </c>
      <c r="AK2252" s="73" t="str">
        <f t="shared" si="498"/>
        <v/>
      </c>
      <c r="AL2252" s="6" t="str">
        <f t="shared" si="499"/>
        <v/>
      </c>
      <c r="AN2252" s="6" t="str">
        <f>IF(D2252="", "", IF(COUNTIF($D$8:D2251, D2252)&gt;0, "", MAX($AN$7:AN2251)+1))</f>
        <v/>
      </c>
      <c r="AO2252" s="6" t="str">
        <f t="shared" si="500"/>
        <v/>
      </c>
      <c r="AP2252" s="6" t="str">
        <f t="shared" si="501"/>
        <v/>
      </c>
      <c r="AQ2252" s="6" t="str">
        <f t="shared" si="502"/>
        <v/>
      </c>
      <c r="AR2252" s="6" t="str">
        <f t="shared" si="503"/>
        <v/>
      </c>
    </row>
    <row r="2253" spans="1:44" x14ac:dyDescent="0.25">
      <c r="A2253" s="22"/>
      <c r="B2253" s="121"/>
      <c r="C2253" s="121"/>
      <c r="D2253" s="121"/>
      <c r="E2253" s="122"/>
      <c r="F2253" s="123"/>
      <c r="G2253" s="123"/>
      <c r="H2253" s="22"/>
      <c r="I2253" s="122" t="str">
        <f>IF('Stock Takes'!$AC2254="", "", 'Stock Takes'!$AC2254)</f>
        <v/>
      </c>
      <c r="J2253" s="122" t="str">
        <f t="shared" si="490"/>
        <v/>
      </c>
      <c r="K2253" s="122" t="str">
        <f>IF($U$7=6, "", IF('Stock Takes'!AE$6="*", 'Stock Takes'!AE2254, IF('Stock Takes'!AF$6="*", 'Stock Takes'!AF2254, IF('Stock Takes'!AG$6="*", 'Stock Takes'!AG2254, IF('Stock Takes'!AH$6="*", 'Stock Takes'!AH2254, IF('Stock Takes'!AI$6="*", 'Stock Takes'!AI2254, IF('Stock Takes'!AJ$6="*", 'Stock Takes'!AJ2254)))))))</f>
        <v/>
      </c>
      <c r="L2253" s="122" t="str">
        <f t="shared" si="491"/>
        <v/>
      </c>
      <c r="M2253" s="22"/>
      <c r="AC2253" s="17">
        <f t="shared" si="492"/>
        <v>0</v>
      </c>
      <c r="AD2253" s="18">
        <f t="shared" si="493"/>
        <v>0</v>
      </c>
      <c r="AF2253" s="6" t="str">
        <f t="shared" si="494"/>
        <v/>
      </c>
      <c r="AG2253" s="6" t="str">
        <f t="shared" si="495"/>
        <v/>
      </c>
      <c r="AH2253" s="6" t="str">
        <f t="shared" si="496"/>
        <v/>
      </c>
      <c r="AI2253" s="6" t="str">
        <f t="shared" si="497"/>
        <v/>
      </c>
      <c r="AJ2253" s="6">
        <v>2246</v>
      </c>
      <c r="AK2253" s="73" t="str">
        <f t="shared" si="498"/>
        <v/>
      </c>
      <c r="AL2253" s="6" t="str">
        <f t="shared" si="499"/>
        <v/>
      </c>
      <c r="AN2253" s="6" t="str">
        <f>IF(D2253="", "", IF(COUNTIF($D$8:D2252, D2253)&gt;0, "", MAX($AN$7:AN2252)+1))</f>
        <v/>
      </c>
      <c r="AO2253" s="6" t="str">
        <f t="shared" si="500"/>
        <v/>
      </c>
      <c r="AP2253" s="6" t="str">
        <f t="shared" si="501"/>
        <v/>
      </c>
      <c r="AQ2253" s="6" t="str">
        <f t="shared" si="502"/>
        <v/>
      </c>
      <c r="AR2253" s="6" t="str">
        <f t="shared" si="503"/>
        <v/>
      </c>
    </row>
    <row r="2254" spans="1:44" x14ac:dyDescent="0.25">
      <c r="A2254" s="22"/>
      <c r="B2254" s="121"/>
      <c r="C2254" s="121"/>
      <c r="D2254" s="121"/>
      <c r="E2254" s="122"/>
      <c r="F2254" s="123"/>
      <c r="G2254" s="123"/>
      <c r="H2254" s="22"/>
      <c r="I2254" s="122" t="str">
        <f>IF('Stock Takes'!$AC2255="", "", 'Stock Takes'!$AC2255)</f>
        <v/>
      </c>
      <c r="J2254" s="122" t="str">
        <f t="shared" si="490"/>
        <v/>
      </c>
      <c r="K2254" s="122" t="str">
        <f>IF($U$7=6, "", IF('Stock Takes'!AE$6="*", 'Stock Takes'!AE2255, IF('Stock Takes'!AF$6="*", 'Stock Takes'!AF2255, IF('Stock Takes'!AG$6="*", 'Stock Takes'!AG2255, IF('Stock Takes'!AH$6="*", 'Stock Takes'!AH2255, IF('Stock Takes'!AI$6="*", 'Stock Takes'!AI2255, IF('Stock Takes'!AJ$6="*", 'Stock Takes'!AJ2255)))))))</f>
        <v/>
      </c>
      <c r="L2254" s="122" t="str">
        <f t="shared" si="491"/>
        <v/>
      </c>
      <c r="M2254" s="22"/>
      <c r="AC2254" s="17">
        <f t="shared" si="492"/>
        <v>0</v>
      </c>
      <c r="AD2254" s="18">
        <f t="shared" si="493"/>
        <v>0</v>
      </c>
      <c r="AF2254" s="6" t="str">
        <f t="shared" si="494"/>
        <v/>
      </c>
      <c r="AG2254" s="6" t="str">
        <f t="shared" si="495"/>
        <v/>
      </c>
      <c r="AH2254" s="6" t="str">
        <f t="shared" si="496"/>
        <v/>
      </c>
      <c r="AI2254" s="6" t="str">
        <f t="shared" si="497"/>
        <v/>
      </c>
      <c r="AJ2254" s="6">
        <v>2247</v>
      </c>
      <c r="AK2254" s="73" t="str">
        <f t="shared" si="498"/>
        <v/>
      </c>
      <c r="AL2254" s="6" t="str">
        <f t="shared" si="499"/>
        <v/>
      </c>
      <c r="AN2254" s="6" t="str">
        <f>IF(D2254="", "", IF(COUNTIF($D$8:D2253, D2254)&gt;0, "", MAX($AN$7:AN2253)+1))</f>
        <v/>
      </c>
      <c r="AO2254" s="6" t="str">
        <f t="shared" si="500"/>
        <v/>
      </c>
      <c r="AP2254" s="6" t="str">
        <f t="shared" si="501"/>
        <v/>
      </c>
      <c r="AQ2254" s="6" t="str">
        <f t="shared" si="502"/>
        <v/>
      </c>
      <c r="AR2254" s="6" t="str">
        <f t="shared" si="503"/>
        <v/>
      </c>
    </row>
    <row r="2255" spans="1:44" x14ac:dyDescent="0.25">
      <c r="A2255" s="22"/>
      <c r="B2255" s="121"/>
      <c r="C2255" s="121"/>
      <c r="D2255" s="121"/>
      <c r="E2255" s="122"/>
      <c r="F2255" s="123"/>
      <c r="G2255" s="123"/>
      <c r="H2255" s="22"/>
      <c r="I2255" s="122" t="str">
        <f>IF('Stock Takes'!$AC2256="", "", 'Stock Takes'!$AC2256)</f>
        <v/>
      </c>
      <c r="J2255" s="122" t="str">
        <f t="shared" si="490"/>
        <v/>
      </c>
      <c r="K2255" s="122" t="str">
        <f>IF($U$7=6, "", IF('Stock Takes'!AE$6="*", 'Stock Takes'!AE2256, IF('Stock Takes'!AF$6="*", 'Stock Takes'!AF2256, IF('Stock Takes'!AG$6="*", 'Stock Takes'!AG2256, IF('Stock Takes'!AH$6="*", 'Stock Takes'!AH2256, IF('Stock Takes'!AI$6="*", 'Stock Takes'!AI2256, IF('Stock Takes'!AJ$6="*", 'Stock Takes'!AJ2256)))))))</f>
        <v/>
      </c>
      <c r="L2255" s="122" t="str">
        <f t="shared" si="491"/>
        <v/>
      </c>
      <c r="M2255" s="22"/>
      <c r="AC2255" s="17">
        <f t="shared" si="492"/>
        <v>0</v>
      </c>
      <c r="AD2255" s="18">
        <f t="shared" si="493"/>
        <v>0</v>
      </c>
      <c r="AF2255" s="6" t="str">
        <f t="shared" si="494"/>
        <v/>
      </c>
      <c r="AG2255" s="6" t="str">
        <f t="shared" si="495"/>
        <v/>
      </c>
      <c r="AH2255" s="6" t="str">
        <f t="shared" si="496"/>
        <v/>
      </c>
      <c r="AI2255" s="6" t="str">
        <f t="shared" si="497"/>
        <v/>
      </c>
      <c r="AJ2255" s="6">
        <v>2248</v>
      </c>
      <c r="AK2255" s="73" t="str">
        <f t="shared" si="498"/>
        <v/>
      </c>
      <c r="AL2255" s="6" t="str">
        <f t="shared" si="499"/>
        <v/>
      </c>
      <c r="AN2255" s="6" t="str">
        <f>IF(D2255="", "", IF(COUNTIF($D$8:D2254, D2255)&gt;0, "", MAX($AN$7:AN2254)+1))</f>
        <v/>
      </c>
      <c r="AO2255" s="6" t="str">
        <f t="shared" si="500"/>
        <v/>
      </c>
      <c r="AP2255" s="6" t="str">
        <f t="shared" si="501"/>
        <v/>
      </c>
      <c r="AQ2255" s="6" t="str">
        <f t="shared" si="502"/>
        <v/>
      </c>
      <c r="AR2255" s="6" t="str">
        <f t="shared" si="503"/>
        <v/>
      </c>
    </row>
    <row r="2256" spans="1:44" x14ac:dyDescent="0.25">
      <c r="A2256" s="22"/>
      <c r="B2256" s="121"/>
      <c r="C2256" s="121"/>
      <c r="D2256" s="121"/>
      <c r="E2256" s="122"/>
      <c r="F2256" s="123"/>
      <c r="G2256" s="123"/>
      <c r="H2256" s="22"/>
      <c r="I2256" s="122" t="str">
        <f>IF('Stock Takes'!$AC2257="", "", 'Stock Takes'!$AC2257)</f>
        <v/>
      </c>
      <c r="J2256" s="122" t="str">
        <f t="shared" si="490"/>
        <v/>
      </c>
      <c r="K2256" s="122" t="str">
        <f>IF($U$7=6, "", IF('Stock Takes'!AE$6="*", 'Stock Takes'!AE2257, IF('Stock Takes'!AF$6="*", 'Stock Takes'!AF2257, IF('Stock Takes'!AG$6="*", 'Stock Takes'!AG2257, IF('Stock Takes'!AH$6="*", 'Stock Takes'!AH2257, IF('Stock Takes'!AI$6="*", 'Stock Takes'!AI2257, IF('Stock Takes'!AJ$6="*", 'Stock Takes'!AJ2257)))))))</f>
        <v/>
      </c>
      <c r="L2256" s="122" t="str">
        <f t="shared" si="491"/>
        <v/>
      </c>
      <c r="M2256" s="22"/>
      <c r="AC2256" s="17">
        <f t="shared" si="492"/>
        <v>0</v>
      </c>
      <c r="AD2256" s="18">
        <f t="shared" si="493"/>
        <v>0</v>
      </c>
      <c r="AF2256" s="6" t="str">
        <f t="shared" si="494"/>
        <v/>
      </c>
      <c r="AG2256" s="6" t="str">
        <f t="shared" si="495"/>
        <v/>
      </c>
      <c r="AH2256" s="6" t="str">
        <f t="shared" si="496"/>
        <v/>
      </c>
      <c r="AI2256" s="6" t="str">
        <f t="shared" si="497"/>
        <v/>
      </c>
      <c r="AJ2256" s="6">
        <v>2249</v>
      </c>
      <c r="AK2256" s="73" t="str">
        <f t="shared" si="498"/>
        <v/>
      </c>
      <c r="AL2256" s="6" t="str">
        <f t="shared" si="499"/>
        <v/>
      </c>
      <c r="AN2256" s="6" t="str">
        <f>IF(D2256="", "", IF(COUNTIF($D$8:D2255, D2256)&gt;0, "", MAX($AN$7:AN2255)+1))</f>
        <v/>
      </c>
      <c r="AO2256" s="6" t="str">
        <f t="shared" si="500"/>
        <v/>
      </c>
      <c r="AP2256" s="6" t="str">
        <f t="shared" si="501"/>
        <v/>
      </c>
      <c r="AQ2256" s="6" t="str">
        <f t="shared" si="502"/>
        <v/>
      </c>
      <c r="AR2256" s="6" t="str">
        <f t="shared" si="503"/>
        <v/>
      </c>
    </row>
    <row r="2257" spans="1:44" x14ac:dyDescent="0.25">
      <c r="A2257" s="22"/>
      <c r="B2257" s="121"/>
      <c r="C2257" s="121"/>
      <c r="D2257" s="121"/>
      <c r="E2257" s="122"/>
      <c r="F2257" s="123"/>
      <c r="G2257" s="123"/>
      <c r="H2257" s="22"/>
      <c r="I2257" s="122" t="str">
        <f>IF('Stock Takes'!$AC2258="", "", 'Stock Takes'!$AC2258)</f>
        <v/>
      </c>
      <c r="J2257" s="122" t="str">
        <f t="shared" si="490"/>
        <v/>
      </c>
      <c r="K2257" s="122" t="str">
        <f>IF($U$7=6, "", IF('Stock Takes'!AE$6="*", 'Stock Takes'!AE2258, IF('Stock Takes'!AF$6="*", 'Stock Takes'!AF2258, IF('Stock Takes'!AG$6="*", 'Stock Takes'!AG2258, IF('Stock Takes'!AH$6="*", 'Stock Takes'!AH2258, IF('Stock Takes'!AI$6="*", 'Stock Takes'!AI2258, IF('Stock Takes'!AJ$6="*", 'Stock Takes'!AJ2258)))))))</f>
        <v/>
      </c>
      <c r="L2257" s="122" t="str">
        <f t="shared" si="491"/>
        <v/>
      </c>
      <c r="M2257" s="22"/>
      <c r="AC2257" s="17">
        <f t="shared" si="492"/>
        <v>0</v>
      </c>
      <c r="AD2257" s="18">
        <f t="shared" si="493"/>
        <v>0</v>
      </c>
      <c r="AF2257" s="6" t="str">
        <f t="shared" si="494"/>
        <v/>
      </c>
      <c r="AG2257" s="6" t="str">
        <f t="shared" si="495"/>
        <v/>
      </c>
      <c r="AH2257" s="6" t="str">
        <f t="shared" si="496"/>
        <v/>
      </c>
      <c r="AI2257" s="6" t="str">
        <f t="shared" si="497"/>
        <v/>
      </c>
      <c r="AJ2257" s="6">
        <v>2250</v>
      </c>
      <c r="AK2257" s="73" t="str">
        <f t="shared" si="498"/>
        <v/>
      </c>
      <c r="AL2257" s="6" t="str">
        <f t="shared" si="499"/>
        <v/>
      </c>
      <c r="AN2257" s="6" t="str">
        <f>IF(D2257="", "", IF(COUNTIF($D$8:D2256, D2257)&gt;0, "", MAX($AN$7:AN2256)+1))</f>
        <v/>
      </c>
      <c r="AO2257" s="6" t="str">
        <f t="shared" si="500"/>
        <v/>
      </c>
      <c r="AP2257" s="6" t="str">
        <f t="shared" si="501"/>
        <v/>
      </c>
      <c r="AQ2257" s="6" t="str">
        <f t="shared" si="502"/>
        <v/>
      </c>
      <c r="AR2257" s="6" t="str">
        <f t="shared" si="503"/>
        <v/>
      </c>
    </row>
    <row r="2258" spans="1:44" x14ac:dyDescent="0.25">
      <c r="A2258" s="22"/>
      <c r="B2258" s="121"/>
      <c r="C2258" s="121"/>
      <c r="D2258" s="121"/>
      <c r="E2258" s="122"/>
      <c r="F2258" s="123"/>
      <c r="G2258" s="123"/>
      <c r="H2258" s="22"/>
      <c r="I2258" s="122" t="str">
        <f>IF('Stock Takes'!$AC2259="", "", 'Stock Takes'!$AC2259)</f>
        <v/>
      </c>
      <c r="J2258" s="122" t="str">
        <f t="shared" si="490"/>
        <v/>
      </c>
      <c r="K2258" s="122" t="str">
        <f>IF($U$7=6, "", IF('Stock Takes'!AE$6="*", 'Stock Takes'!AE2259, IF('Stock Takes'!AF$6="*", 'Stock Takes'!AF2259, IF('Stock Takes'!AG$6="*", 'Stock Takes'!AG2259, IF('Stock Takes'!AH$6="*", 'Stock Takes'!AH2259, IF('Stock Takes'!AI$6="*", 'Stock Takes'!AI2259, IF('Stock Takes'!AJ$6="*", 'Stock Takes'!AJ2259)))))))</f>
        <v/>
      </c>
      <c r="L2258" s="122" t="str">
        <f t="shared" si="491"/>
        <v/>
      </c>
      <c r="M2258" s="22"/>
      <c r="AC2258" s="17">
        <f t="shared" si="492"/>
        <v>0</v>
      </c>
      <c r="AD2258" s="18">
        <f t="shared" si="493"/>
        <v>0</v>
      </c>
      <c r="AF2258" s="6" t="str">
        <f t="shared" si="494"/>
        <v/>
      </c>
      <c r="AG2258" s="6" t="str">
        <f t="shared" si="495"/>
        <v/>
      </c>
      <c r="AH2258" s="6" t="str">
        <f t="shared" si="496"/>
        <v/>
      </c>
      <c r="AI2258" s="6" t="str">
        <f t="shared" si="497"/>
        <v/>
      </c>
      <c r="AJ2258" s="6">
        <v>2251</v>
      </c>
      <c r="AK2258" s="73" t="str">
        <f t="shared" si="498"/>
        <v/>
      </c>
      <c r="AL2258" s="6" t="str">
        <f t="shared" si="499"/>
        <v/>
      </c>
      <c r="AN2258" s="6" t="str">
        <f>IF(D2258="", "", IF(COUNTIF($D$8:D2257, D2258)&gt;0, "", MAX($AN$7:AN2257)+1))</f>
        <v/>
      </c>
      <c r="AO2258" s="6" t="str">
        <f t="shared" si="500"/>
        <v/>
      </c>
      <c r="AP2258" s="6" t="str">
        <f t="shared" si="501"/>
        <v/>
      </c>
      <c r="AQ2258" s="6" t="str">
        <f t="shared" si="502"/>
        <v/>
      </c>
      <c r="AR2258" s="6" t="str">
        <f t="shared" si="503"/>
        <v/>
      </c>
    </row>
    <row r="2259" spans="1:44" x14ac:dyDescent="0.25">
      <c r="A2259" s="22"/>
      <c r="B2259" s="121"/>
      <c r="C2259" s="121"/>
      <c r="D2259" s="121"/>
      <c r="E2259" s="122"/>
      <c r="F2259" s="123"/>
      <c r="G2259" s="123"/>
      <c r="H2259" s="22"/>
      <c r="I2259" s="122" t="str">
        <f>IF('Stock Takes'!$AC2260="", "", 'Stock Takes'!$AC2260)</f>
        <v/>
      </c>
      <c r="J2259" s="122" t="str">
        <f t="shared" si="490"/>
        <v/>
      </c>
      <c r="K2259" s="122" t="str">
        <f>IF($U$7=6, "", IF('Stock Takes'!AE$6="*", 'Stock Takes'!AE2260, IF('Stock Takes'!AF$6="*", 'Stock Takes'!AF2260, IF('Stock Takes'!AG$6="*", 'Stock Takes'!AG2260, IF('Stock Takes'!AH$6="*", 'Stock Takes'!AH2260, IF('Stock Takes'!AI$6="*", 'Stock Takes'!AI2260, IF('Stock Takes'!AJ$6="*", 'Stock Takes'!AJ2260)))))))</f>
        <v/>
      </c>
      <c r="L2259" s="122" t="str">
        <f t="shared" si="491"/>
        <v/>
      </c>
      <c r="M2259" s="22"/>
      <c r="AC2259" s="17">
        <f t="shared" si="492"/>
        <v>0</v>
      </c>
      <c r="AD2259" s="18">
        <f t="shared" si="493"/>
        <v>0</v>
      </c>
      <c r="AF2259" s="6" t="str">
        <f t="shared" si="494"/>
        <v/>
      </c>
      <c r="AG2259" s="6" t="str">
        <f t="shared" si="495"/>
        <v/>
      </c>
      <c r="AH2259" s="6" t="str">
        <f t="shared" si="496"/>
        <v/>
      </c>
      <c r="AI2259" s="6" t="str">
        <f t="shared" si="497"/>
        <v/>
      </c>
      <c r="AJ2259" s="6">
        <v>2252</v>
      </c>
      <c r="AK2259" s="73" t="str">
        <f t="shared" si="498"/>
        <v/>
      </c>
      <c r="AL2259" s="6" t="str">
        <f t="shared" si="499"/>
        <v/>
      </c>
      <c r="AN2259" s="6" t="str">
        <f>IF(D2259="", "", IF(COUNTIF($D$8:D2258, D2259)&gt;0, "", MAX($AN$7:AN2258)+1))</f>
        <v/>
      </c>
      <c r="AO2259" s="6" t="str">
        <f t="shared" si="500"/>
        <v/>
      </c>
      <c r="AP2259" s="6" t="str">
        <f t="shared" si="501"/>
        <v/>
      </c>
      <c r="AQ2259" s="6" t="str">
        <f t="shared" si="502"/>
        <v/>
      </c>
      <c r="AR2259" s="6" t="str">
        <f t="shared" si="503"/>
        <v/>
      </c>
    </row>
    <row r="2260" spans="1:44" x14ac:dyDescent="0.25">
      <c r="A2260" s="22"/>
      <c r="B2260" s="121"/>
      <c r="C2260" s="121"/>
      <c r="D2260" s="121"/>
      <c r="E2260" s="122"/>
      <c r="F2260" s="123"/>
      <c r="G2260" s="123"/>
      <c r="H2260" s="22"/>
      <c r="I2260" s="122" t="str">
        <f>IF('Stock Takes'!$AC2261="", "", 'Stock Takes'!$AC2261)</f>
        <v/>
      </c>
      <c r="J2260" s="122" t="str">
        <f t="shared" si="490"/>
        <v/>
      </c>
      <c r="K2260" s="122" t="str">
        <f>IF($U$7=6, "", IF('Stock Takes'!AE$6="*", 'Stock Takes'!AE2261, IF('Stock Takes'!AF$6="*", 'Stock Takes'!AF2261, IF('Stock Takes'!AG$6="*", 'Stock Takes'!AG2261, IF('Stock Takes'!AH$6="*", 'Stock Takes'!AH2261, IF('Stock Takes'!AI$6="*", 'Stock Takes'!AI2261, IF('Stock Takes'!AJ$6="*", 'Stock Takes'!AJ2261)))))))</f>
        <v/>
      </c>
      <c r="L2260" s="122" t="str">
        <f t="shared" si="491"/>
        <v/>
      </c>
      <c r="M2260" s="22"/>
      <c r="AC2260" s="17">
        <f t="shared" si="492"/>
        <v>0</v>
      </c>
      <c r="AD2260" s="18">
        <f t="shared" si="493"/>
        <v>0</v>
      </c>
      <c r="AF2260" s="6" t="str">
        <f t="shared" si="494"/>
        <v/>
      </c>
      <c r="AG2260" s="6" t="str">
        <f t="shared" si="495"/>
        <v/>
      </c>
      <c r="AH2260" s="6" t="str">
        <f t="shared" si="496"/>
        <v/>
      </c>
      <c r="AI2260" s="6" t="str">
        <f t="shared" si="497"/>
        <v/>
      </c>
      <c r="AJ2260" s="6">
        <v>2253</v>
      </c>
      <c r="AK2260" s="73" t="str">
        <f t="shared" si="498"/>
        <v/>
      </c>
      <c r="AL2260" s="6" t="str">
        <f t="shared" si="499"/>
        <v/>
      </c>
      <c r="AN2260" s="6" t="str">
        <f>IF(D2260="", "", IF(COUNTIF($D$8:D2259, D2260)&gt;0, "", MAX($AN$7:AN2259)+1))</f>
        <v/>
      </c>
      <c r="AO2260" s="6" t="str">
        <f t="shared" si="500"/>
        <v/>
      </c>
      <c r="AP2260" s="6" t="str">
        <f t="shared" si="501"/>
        <v/>
      </c>
      <c r="AQ2260" s="6" t="str">
        <f t="shared" si="502"/>
        <v/>
      </c>
      <c r="AR2260" s="6" t="str">
        <f t="shared" si="503"/>
        <v/>
      </c>
    </row>
    <row r="2261" spans="1:44" x14ac:dyDescent="0.25">
      <c r="A2261" s="22"/>
      <c r="B2261" s="121"/>
      <c r="C2261" s="121"/>
      <c r="D2261" s="121"/>
      <c r="E2261" s="122"/>
      <c r="F2261" s="123"/>
      <c r="G2261" s="123"/>
      <c r="H2261" s="22"/>
      <c r="I2261" s="122" t="str">
        <f>IF('Stock Takes'!$AC2262="", "", 'Stock Takes'!$AC2262)</f>
        <v/>
      </c>
      <c r="J2261" s="122" t="str">
        <f t="shared" si="490"/>
        <v/>
      </c>
      <c r="K2261" s="122" t="str">
        <f>IF($U$7=6, "", IF('Stock Takes'!AE$6="*", 'Stock Takes'!AE2262, IF('Stock Takes'!AF$6="*", 'Stock Takes'!AF2262, IF('Stock Takes'!AG$6="*", 'Stock Takes'!AG2262, IF('Stock Takes'!AH$6="*", 'Stock Takes'!AH2262, IF('Stock Takes'!AI$6="*", 'Stock Takes'!AI2262, IF('Stock Takes'!AJ$6="*", 'Stock Takes'!AJ2262)))))))</f>
        <v/>
      </c>
      <c r="L2261" s="122" t="str">
        <f t="shared" si="491"/>
        <v/>
      </c>
      <c r="M2261" s="22"/>
      <c r="AC2261" s="17">
        <f t="shared" si="492"/>
        <v>0</v>
      </c>
      <c r="AD2261" s="18">
        <f t="shared" si="493"/>
        <v>0</v>
      </c>
      <c r="AF2261" s="6" t="str">
        <f t="shared" si="494"/>
        <v/>
      </c>
      <c r="AG2261" s="6" t="str">
        <f t="shared" si="495"/>
        <v/>
      </c>
      <c r="AH2261" s="6" t="str">
        <f t="shared" si="496"/>
        <v/>
      </c>
      <c r="AI2261" s="6" t="str">
        <f t="shared" si="497"/>
        <v/>
      </c>
      <c r="AJ2261" s="6">
        <v>2254</v>
      </c>
      <c r="AK2261" s="73" t="str">
        <f t="shared" si="498"/>
        <v/>
      </c>
      <c r="AL2261" s="6" t="str">
        <f t="shared" si="499"/>
        <v/>
      </c>
      <c r="AN2261" s="6" t="str">
        <f>IF(D2261="", "", IF(COUNTIF($D$8:D2260, D2261)&gt;0, "", MAX($AN$7:AN2260)+1))</f>
        <v/>
      </c>
      <c r="AO2261" s="6" t="str">
        <f t="shared" si="500"/>
        <v/>
      </c>
      <c r="AP2261" s="6" t="str">
        <f t="shared" si="501"/>
        <v/>
      </c>
      <c r="AQ2261" s="6" t="str">
        <f t="shared" si="502"/>
        <v/>
      </c>
      <c r="AR2261" s="6" t="str">
        <f t="shared" si="503"/>
        <v/>
      </c>
    </row>
    <row r="2262" spans="1:44" x14ac:dyDescent="0.25">
      <c r="A2262" s="22"/>
      <c r="B2262" s="121"/>
      <c r="C2262" s="121"/>
      <c r="D2262" s="121"/>
      <c r="E2262" s="122"/>
      <c r="F2262" s="123"/>
      <c r="G2262" s="123"/>
      <c r="H2262" s="22"/>
      <c r="I2262" s="122" t="str">
        <f>IF('Stock Takes'!$AC2263="", "", 'Stock Takes'!$AC2263)</f>
        <v/>
      </c>
      <c r="J2262" s="122" t="str">
        <f t="shared" si="490"/>
        <v/>
      </c>
      <c r="K2262" s="122" t="str">
        <f>IF($U$7=6, "", IF('Stock Takes'!AE$6="*", 'Stock Takes'!AE2263, IF('Stock Takes'!AF$6="*", 'Stock Takes'!AF2263, IF('Stock Takes'!AG$6="*", 'Stock Takes'!AG2263, IF('Stock Takes'!AH$6="*", 'Stock Takes'!AH2263, IF('Stock Takes'!AI$6="*", 'Stock Takes'!AI2263, IF('Stock Takes'!AJ$6="*", 'Stock Takes'!AJ2263)))))))</f>
        <v/>
      </c>
      <c r="L2262" s="122" t="str">
        <f t="shared" si="491"/>
        <v/>
      </c>
      <c r="M2262" s="22"/>
      <c r="AC2262" s="17">
        <f t="shared" si="492"/>
        <v>0</v>
      </c>
      <c r="AD2262" s="18">
        <f t="shared" si="493"/>
        <v>0</v>
      </c>
      <c r="AF2262" s="6" t="str">
        <f t="shared" si="494"/>
        <v/>
      </c>
      <c r="AG2262" s="6" t="str">
        <f t="shared" si="495"/>
        <v/>
      </c>
      <c r="AH2262" s="6" t="str">
        <f t="shared" si="496"/>
        <v/>
      </c>
      <c r="AI2262" s="6" t="str">
        <f t="shared" si="497"/>
        <v/>
      </c>
      <c r="AJ2262" s="6">
        <v>2255</v>
      </c>
      <c r="AK2262" s="73" t="str">
        <f t="shared" si="498"/>
        <v/>
      </c>
      <c r="AL2262" s="6" t="str">
        <f t="shared" si="499"/>
        <v/>
      </c>
      <c r="AN2262" s="6" t="str">
        <f>IF(D2262="", "", IF(COUNTIF($D$8:D2261, D2262)&gt;0, "", MAX($AN$7:AN2261)+1))</f>
        <v/>
      </c>
      <c r="AO2262" s="6" t="str">
        <f t="shared" si="500"/>
        <v/>
      </c>
      <c r="AP2262" s="6" t="str">
        <f t="shared" si="501"/>
        <v/>
      </c>
      <c r="AQ2262" s="6" t="str">
        <f t="shared" si="502"/>
        <v/>
      </c>
      <c r="AR2262" s="6" t="str">
        <f t="shared" si="503"/>
        <v/>
      </c>
    </row>
    <row r="2263" spans="1:44" x14ac:dyDescent="0.25">
      <c r="A2263" s="22"/>
      <c r="B2263" s="121"/>
      <c r="C2263" s="121"/>
      <c r="D2263" s="121"/>
      <c r="E2263" s="122"/>
      <c r="F2263" s="123"/>
      <c r="G2263" s="123"/>
      <c r="H2263" s="22"/>
      <c r="I2263" s="122" t="str">
        <f>IF('Stock Takes'!$AC2264="", "", 'Stock Takes'!$AC2264)</f>
        <v/>
      </c>
      <c r="J2263" s="122" t="str">
        <f t="shared" si="490"/>
        <v/>
      </c>
      <c r="K2263" s="122" t="str">
        <f>IF($U$7=6, "", IF('Stock Takes'!AE$6="*", 'Stock Takes'!AE2264, IF('Stock Takes'!AF$6="*", 'Stock Takes'!AF2264, IF('Stock Takes'!AG$6="*", 'Stock Takes'!AG2264, IF('Stock Takes'!AH$6="*", 'Stock Takes'!AH2264, IF('Stock Takes'!AI$6="*", 'Stock Takes'!AI2264, IF('Stock Takes'!AJ$6="*", 'Stock Takes'!AJ2264)))))))</f>
        <v/>
      </c>
      <c r="L2263" s="122" t="str">
        <f t="shared" si="491"/>
        <v/>
      </c>
      <c r="M2263" s="22"/>
      <c r="AC2263" s="17">
        <f t="shared" si="492"/>
        <v>0</v>
      </c>
      <c r="AD2263" s="18">
        <f t="shared" si="493"/>
        <v>0</v>
      </c>
      <c r="AF2263" s="6" t="str">
        <f t="shared" si="494"/>
        <v/>
      </c>
      <c r="AG2263" s="6" t="str">
        <f t="shared" si="495"/>
        <v/>
      </c>
      <c r="AH2263" s="6" t="str">
        <f t="shared" si="496"/>
        <v/>
      </c>
      <c r="AI2263" s="6" t="str">
        <f t="shared" si="497"/>
        <v/>
      </c>
      <c r="AJ2263" s="6">
        <v>2256</v>
      </c>
      <c r="AK2263" s="73" t="str">
        <f t="shared" si="498"/>
        <v/>
      </c>
      <c r="AL2263" s="6" t="str">
        <f t="shared" si="499"/>
        <v/>
      </c>
      <c r="AN2263" s="6" t="str">
        <f>IF(D2263="", "", IF(COUNTIF($D$8:D2262, D2263)&gt;0, "", MAX($AN$7:AN2262)+1))</f>
        <v/>
      </c>
      <c r="AO2263" s="6" t="str">
        <f t="shared" si="500"/>
        <v/>
      </c>
      <c r="AP2263" s="6" t="str">
        <f t="shared" si="501"/>
        <v/>
      </c>
      <c r="AQ2263" s="6" t="str">
        <f t="shared" si="502"/>
        <v/>
      </c>
      <c r="AR2263" s="6" t="str">
        <f t="shared" si="503"/>
        <v/>
      </c>
    </row>
    <row r="2264" spans="1:44" x14ac:dyDescent="0.25">
      <c r="A2264" s="22"/>
      <c r="B2264" s="121"/>
      <c r="C2264" s="121"/>
      <c r="D2264" s="121"/>
      <c r="E2264" s="122"/>
      <c r="F2264" s="123"/>
      <c r="G2264" s="123"/>
      <c r="H2264" s="22"/>
      <c r="I2264" s="122" t="str">
        <f>IF('Stock Takes'!$AC2265="", "", 'Stock Takes'!$AC2265)</f>
        <v/>
      </c>
      <c r="J2264" s="122" t="str">
        <f t="shared" si="490"/>
        <v/>
      </c>
      <c r="K2264" s="122" t="str">
        <f>IF($U$7=6, "", IF('Stock Takes'!AE$6="*", 'Stock Takes'!AE2265, IF('Stock Takes'!AF$6="*", 'Stock Takes'!AF2265, IF('Stock Takes'!AG$6="*", 'Stock Takes'!AG2265, IF('Stock Takes'!AH$6="*", 'Stock Takes'!AH2265, IF('Stock Takes'!AI$6="*", 'Stock Takes'!AI2265, IF('Stock Takes'!AJ$6="*", 'Stock Takes'!AJ2265)))))))</f>
        <v/>
      </c>
      <c r="L2264" s="122" t="str">
        <f t="shared" si="491"/>
        <v/>
      </c>
      <c r="M2264" s="22"/>
      <c r="AC2264" s="17">
        <f t="shared" si="492"/>
        <v>0</v>
      </c>
      <c r="AD2264" s="18">
        <f t="shared" si="493"/>
        <v>0</v>
      </c>
      <c r="AF2264" s="6" t="str">
        <f t="shared" si="494"/>
        <v/>
      </c>
      <c r="AG2264" s="6" t="str">
        <f t="shared" si="495"/>
        <v/>
      </c>
      <c r="AH2264" s="6" t="str">
        <f t="shared" si="496"/>
        <v/>
      </c>
      <c r="AI2264" s="6" t="str">
        <f t="shared" si="497"/>
        <v/>
      </c>
      <c r="AJ2264" s="6">
        <v>2257</v>
      </c>
      <c r="AK2264" s="73" t="str">
        <f t="shared" si="498"/>
        <v/>
      </c>
      <c r="AL2264" s="6" t="str">
        <f t="shared" si="499"/>
        <v/>
      </c>
      <c r="AN2264" s="6" t="str">
        <f>IF(D2264="", "", IF(COUNTIF($D$8:D2263, D2264)&gt;0, "", MAX($AN$7:AN2263)+1))</f>
        <v/>
      </c>
      <c r="AO2264" s="6" t="str">
        <f t="shared" si="500"/>
        <v/>
      </c>
      <c r="AP2264" s="6" t="str">
        <f t="shared" si="501"/>
        <v/>
      </c>
      <c r="AQ2264" s="6" t="str">
        <f t="shared" si="502"/>
        <v/>
      </c>
      <c r="AR2264" s="6" t="str">
        <f t="shared" si="503"/>
        <v/>
      </c>
    </row>
    <row r="2265" spans="1:44" x14ac:dyDescent="0.25">
      <c r="A2265" s="22"/>
      <c r="B2265" s="121"/>
      <c r="C2265" s="121"/>
      <c r="D2265" s="121"/>
      <c r="E2265" s="122"/>
      <c r="F2265" s="123"/>
      <c r="G2265" s="123"/>
      <c r="H2265" s="22"/>
      <c r="I2265" s="122" t="str">
        <f>IF('Stock Takes'!$AC2266="", "", 'Stock Takes'!$AC2266)</f>
        <v/>
      </c>
      <c r="J2265" s="122" t="str">
        <f t="shared" si="490"/>
        <v/>
      </c>
      <c r="K2265" s="122" t="str">
        <f>IF($U$7=6, "", IF('Stock Takes'!AE$6="*", 'Stock Takes'!AE2266, IF('Stock Takes'!AF$6="*", 'Stock Takes'!AF2266, IF('Stock Takes'!AG$6="*", 'Stock Takes'!AG2266, IF('Stock Takes'!AH$6="*", 'Stock Takes'!AH2266, IF('Stock Takes'!AI$6="*", 'Stock Takes'!AI2266, IF('Stock Takes'!AJ$6="*", 'Stock Takes'!AJ2266)))))))</f>
        <v/>
      </c>
      <c r="L2265" s="122" t="str">
        <f t="shared" si="491"/>
        <v/>
      </c>
      <c r="M2265" s="22"/>
      <c r="AC2265" s="17">
        <f t="shared" si="492"/>
        <v>0</v>
      </c>
      <c r="AD2265" s="18">
        <f t="shared" si="493"/>
        <v>0</v>
      </c>
      <c r="AF2265" s="6" t="str">
        <f t="shared" si="494"/>
        <v/>
      </c>
      <c r="AG2265" s="6" t="str">
        <f t="shared" si="495"/>
        <v/>
      </c>
      <c r="AH2265" s="6" t="str">
        <f t="shared" si="496"/>
        <v/>
      </c>
      <c r="AI2265" s="6" t="str">
        <f t="shared" si="497"/>
        <v/>
      </c>
      <c r="AJ2265" s="6">
        <v>2258</v>
      </c>
      <c r="AK2265" s="73" t="str">
        <f t="shared" si="498"/>
        <v/>
      </c>
      <c r="AL2265" s="6" t="str">
        <f t="shared" si="499"/>
        <v/>
      </c>
      <c r="AN2265" s="6" t="str">
        <f>IF(D2265="", "", IF(COUNTIF($D$8:D2264, D2265)&gt;0, "", MAX($AN$7:AN2264)+1))</f>
        <v/>
      </c>
      <c r="AO2265" s="6" t="str">
        <f t="shared" si="500"/>
        <v/>
      </c>
      <c r="AP2265" s="6" t="str">
        <f t="shared" si="501"/>
        <v/>
      </c>
      <c r="AQ2265" s="6" t="str">
        <f t="shared" si="502"/>
        <v/>
      </c>
      <c r="AR2265" s="6" t="str">
        <f t="shared" si="503"/>
        <v/>
      </c>
    </row>
    <row r="2266" spans="1:44" x14ac:dyDescent="0.25">
      <c r="A2266" s="22"/>
      <c r="B2266" s="121"/>
      <c r="C2266" s="121"/>
      <c r="D2266" s="121"/>
      <c r="E2266" s="122"/>
      <c r="F2266" s="123"/>
      <c r="G2266" s="123"/>
      <c r="H2266" s="22"/>
      <c r="I2266" s="122" t="str">
        <f>IF('Stock Takes'!$AC2267="", "", 'Stock Takes'!$AC2267)</f>
        <v/>
      </c>
      <c r="J2266" s="122" t="str">
        <f t="shared" si="490"/>
        <v/>
      </c>
      <c r="K2266" s="122" t="str">
        <f>IF($U$7=6, "", IF('Stock Takes'!AE$6="*", 'Stock Takes'!AE2267, IF('Stock Takes'!AF$6="*", 'Stock Takes'!AF2267, IF('Stock Takes'!AG$6="*", 'Stock Takes'!AG2267, IF('Stock Takes'!AH$6="*", 'Stock Takes'!AH2267, IF('Stock Takes'!AI$6="*", 'Stock Takes'!AI2267, IF('Stock Takes'!AJ$6="*", 'Stock Takes'!AJ2267)))))))</f>
        <v/>
      </c>
      <c r="L2266" s="122" t="str">
        <f t="shared" si="491"/>
        <v/>
      </c>
      <c r="M2266" s="22"/>
      <c r="AC2266" s="17">
        <f t="shared" si="492"/>
        <v>0</v>
      </c>
      <c r="AD2266" s="18">
        <f t="shared" si="493"/>
        <v>0</v>
      </c>
      <c r="AF2266" s="6" t="str">
        <f t="shared" si="494"/>
        <v/>
      </c>
      <c r="AG2266" s="6" t="str">
        <f t="shared" si="495"/>
        <v/>
      </c>
      <c r="AH2266" s="6" t="str">
        <f t="shared" si="496"/>
        <v/>
      </c>
      <c r="AI2266" s="6" t="str">
        <f t="shared" si="497"/>
        <v/>
      </c>
      <c r="AJ2266" s="6">
        <v>2259</v>
      </c>
      <c r="AK2266" s="73" t="str">
        <f t="shared" si="498"/>
        <v/>
      </c>
      <c r="AL2266" s="6" t="str">
        <f t="shared" si="499"/>
        <v/>
      </c>
      <c r="AN2266" s="6" t="str">
        <f>IF(D2266="", "", IF(COUNTIF($D$8:D2265, D2266)&gt;0, "", MAX($AN$7:AN2265)+1))</f>
        <v/>
      </c>
      <c r="AO2266" s="6" t="str">
        <f t="shared" si="500"/>
        <v/>
      </c>
      <c r="AP2266" s="6" t="str">
        <f t="shared" si="501"/>
        <v/>
      </c>
      <c r="AQ2266" s="6" t="str">
        <f t="shared" si="502"/>
        <v/>
      </c>
      <c r="AR2266" s="6" t="str">
        <f t="shared" si="503"/>
        <v/>
      </c>
    </row>
    <row r="2267" spans="1:44" x14ac:dyDescent="0.25">
      <c r="A2267" s="22"/>
      <c r="B2267" s="121"/>
      <c r="C2267" s="121"/>
      <c r="D2267" s="121"/>
      <c r="E2267" s="122"/>
      <c r="F2267" s="123"/>
      <c r="G2267" s="123"/>
      <c r="H2267" s="22"/>
      <c r="I2267" s="122" t="str">
        <f>IF('Stock Takes'!$AC2268="", "", 'Stock Takes'!$AC2268)</f>
        <v/>
      </c>
      <c r="J2267" s="122" t="str">
        <f t="shared" si="490"/>
        <v/>
      </c>
      <c r="K2267" s="122" t="str">
        <f>IF($U$7=6, "", IF('Stock Takes'!AE$6="*", 'Stock Takes'!AE2268, IF('Stock Takes'!AF$6="*", 'Stock Takes'!AF2268, IF('Stock Takes'!AG$6="*", 'Stock Takes'!AG2268, IF('Stock Takes'!AH$6="*", 'Stock Takes'!AH2268, IF('Stock Takes'!AI$6="*", 'Stock Takes'!AI2268, IF('Stock Takes'!AJ$6="*", 'Stock Takes'!AJ2268)))))))</f>
        <v/>
      </c>
      <c r="L2267" s="122" t="str">
        <f t="shared" si="491"/>
        <v/>
      </c>
      <c r="M2267" s="22"/>
      <c r="AC2267" s="17">
        <f t="shared" si="492"/>
        <v>0</v>
      </c>
      <c r="AD2267" s="18">
        <f t="shared" si="493"/>
        <v>0</v>
      </c>
      <c r="AF2267" s="6" t="str">
        <f t="shared" si="494"/>
        <v/>
      </c>
      <c r="AG2267" s="6" t="str">
        <f t="shared" si="495"/>
        <v/>
      </c>
      <c r="AH2267" s="6" t="str">
        <f t="shared" si="496"/>
        <v/>
      </c>
      <c r="AI2267" s="6" t="str">
        <f t="shared" si="497"/>
        <v/>
      </c>
      <c r="AJ2267" s="6">
        <v>2260</v>
      </c>
      <c r="AK2267" s="73" t="str">
        <f t="shared" si="498"/>
        <v/>
      </c>
      <c r="AL2267" s="6" t="str">
        <f t="shared" si="499"/>
        <v/>
      </c>
      <c r="AN2267" s="6" t="str">
        <f>IF(D2267="", "", IF(COUNTIF($D$8:D2266, D2267)&gt;0, "", MAX($AN$7:AN2266)+1))</f>
        <v/>
      </c>
      <c r="AO2267" s="6" t="str">
        <f t="shared" si="500"/>
        <v/>
      </c>
      <c r="AP2267" s="6" t="str">
        <f t="shared" si="501"/>
        <v/>
      </c>
      <c r="AQ2267" s="6" t="str">
        <f t="shared" si="502"/>
        <v/>
      </c>
      <c r="AR2267" s="6" t="str">
        <f t="shared" si="503"/>
        <v/>
      </c>
    </row>
    <row r="2268" spans="1:44" x14ac:dyDescent="0.25">
      <c r="A2268" s="22"/>
      <c r="B2268" s="121"/>
      <c r="C2268" s="121"/>
      <c r="D2268" s="121"/>
      <c r="E2268" s="122"/>
      <c r="F2268" s="123"/>
      <c r="G2268" s="123"/>
      <c r="H2268" s="22"/>
      <c r="I2268" s="122" t="str">
        <f>IF('Stock Takes'!$AC2269="", "", 'Stock Takes'!$AC2269)</f>
        <v/>
      </c>
      <c r="J2268" s="122" t="str">
        <f t="shared" si="490"/>
        <v/>
      </c>
      <c r="K2268" s="122" t="str">
        <f>IF($U$7=6, "", IF('Stock Takes'!AE$6="*", 'Stock Takes'!AE2269, IF('Stock Takes'!AF$6="*", 'Stock Takes'!AF2269, IF('Stock Takes'!AG$6="*", 'Stock Takes'!AG2269, IF('Stock Takes'!AH$6="*", 'Stock Takes'!AH2269, IF('Stock Takes'!AI$6="*", 'Stock Takes'!AI2269, IF('Stock Takes'!AJ$6="*", 'Stock Takes'!AJ2269)))))))</f>
        <v/>
      </c>
      <c r="L2268" s="122" t="str">
        <f t="shared" si="491"/>
        <v/>
      </c>
      <c r="M2268" s="22"/>
      <c r="AC2268" s="17">
        <f t="shared" si="492"/>
        <v>0</v>
      </c>
      <c r="AD2268" s="18">
        <f t="shared" si="493"/>
        <v>0</v>
      </c>
      <c r="AF2268" s="6" t="str">
        <f t="shared" si="494"/>
        <v/>
      </c>
      <c r="AG2268" s="6" t="str">
        <f t="shared" si="495"/>
        <v/>
      </c>
      <c r="AH2268" s="6" t="str">
        <f t="shared" si="496"/>
        <v/>
      </c>
      <c r="AI2268" s="6" t="str">
        <f t="shared" si="497"/>
        <v/>
      </c>
      <c r="AJ2268" s="6">
        <v>2261</v>
      </c>
      <c r="AK2268" s="73" t="str">
        <f t="shared" si="498"/>
        <v/>
      </c>
      <c r="AL2268" s="6" t="str">
        <f t="shared" si="499"/>
        <v/>
      </c>
      <c r="AN2268" s="6" t="str">
        <f>IF(D2268="", "", IF(COUNTIF($D$8:D2267, D2268)&gt;0, "", MAX($AN$7:AN2267)+1))</f>
        <v/>
      </c>
      <c r="AO2268" s="6" t="str">
        <f t="shared" si="500"/>
        <v/>
      </c>
      <c r="AP2268" s="6" t="str">
        <f t="shared" si="501"/>
        <v/>
      </c>
      <c r="AQ2268" s="6" t="str">
        <f t="shared" si="502"/>
        <v/>
      </c>
      <c r="AR2268" s="6" t="str">
        <f t="shared" si="503"/>
        <v/>
      </c>
    </row>
    <row r="2269" spans="1:44" x14ac:dyDescent="0.25">
      <c r="A2269" s="22"/>
      <c r="B2269" s="121"/>
      <c r="C2269" s="121"/>
      <c r="D2269" s="121"/>
      <c r="E2269" s="122"/>
      <c r="F2269" s="123"/>
      <c r="G2269" s="123"/>
      <c r="H2269" s="22"/>
      <c r="I2269" s="122" t="str">
        <f>IF('Stock Takes'!$AC2270="", "", 'Stock Takes'!$AC2270)</f>
        <v/>
      </c>
      <c r="J2269" s="122" t="str">
        <f t="shared" si="490"/>
        <v/>
      </c>
      <c r="K2269" s="122" t="str">
        <f>IF($U$7=6, "", IF('Stock Takes'!AE$6="*", 'Stock Takes'!AE2270, IF('Stock Takes'!AF$6="*", 'Stock Takes'!AF2270, IF('Stock Takes'!AG$6="*", 'Stock Takes'!AG2270, IF('Stock Takes'!AH$6="*", 'Stock Takes'!AH2270, IF('Stock Takes'!AI$6="*", 'Stock Takes'!AI2270, IF('Stock Takes'!AJ$6="*", 'Stock Takes'!AJ2270)))))))</f>
        <v/>
      </c>
      <c r="L2269" s="122" t="str">
        <f t="shared" si="491"/>
        <v/>
      </c>
      <c r="M2269" s="22"/>
      <c r="AC2269" s="17">
        <f t="shared" si="492"/>
        <v>0</v>
      </c>
      <c r="AD2269" s="18">
        <f t="shared" si="493"/>
        <v>0</v>
      </c>
      <c r="AF2269" s="6" t="str">
        <f t="shared" si="494"/>
        <v/>
      </c>
      <c r="AG2269" s="6" t="str">
        <f t="shared" si="495"/>
        <v/>
      </c>
      <c r="AH2269" s="6" t="str">
        <f t="shared" si="496"/>
        <v/>
      </c>
      <c r="AI2269" s="6" t="str">
        <f t="shared" si="497"/>
        <v/>
      </c>
      <c r="AJ2269" s="6">
        <v>2262</v>
      </c>
      <c r="AK2269" s="73" t="str">
        <f t="shared" si="498"/>
        <v/>
      </c>
      <c r="AL2269" s="6" t="str">
        <f t="shared" si="499"/>
        <v/>
      </c>
      <c r="AN2269" s="6" t="str">
        <f>IF(D2269="", "", IF(COUNTIF($D$8:D2268, D2269)&gt;0, "", MAX($AN$7:AN2268)+1))</f>
        <v/>
      </c>
      <c r="AO2269" s="6" t="str">
        <f t="shared" si="500"/>
        <v/>
      </c>
      <c r="AP2269" s="6" t="str">
        <f t="shared" si="501"/>
        <v/>
      </c>
      <c r="AQ2269" s="6" t="str">
        <f t="shared" si="502"/>
        <v/>
      </c>
      <c r="AR2269" s="6" t="str">
        <f t="shared" si="503"/>
        <v/>
      </c>
    </row>
    <row r="2270" spans="1:44" x14ac:dyDescent="0.25">
      <c r="A2270" s="22"/>
      <c r="B2270" s="121"/>
      <c r="C2270" s="121"/>
      <c r="D2270" s="121"/>
      <c r="E2270" s="122"/>
      <c r="F2270" s="123"/>
      <c r="G2270" s="123"/>
      <c r="H2270" s="22"/>
      <c r="I2270" s="122" t="str">
        <f>IF('Stock Takes'!$AC2271="", "", 'Stock Takes'!$AC2271)</f>
        <v/>
      </c>
      <c r="J2270" s="122" t="str">
        <f t="shared" si="490"/>
        <v/>
      </c>
      <c r="K2270" s="122" t="str">
        <f>IF($U$7=6, "", IF('Stock Takes'!AE$6="*", 'Stock Takes'!AE2271, IF('Stock Takes'!AF$6="*", 'Stock Takes'!AF2271, IF('Stock Takes'!AG$6="*", 'Stock Takes'!AG2271, IF('Stock Takes'!AH$6="*", 'Stock Takes'!AH2271, IF('Stock Takes'!AI$6="*", 'Stock Takes'!AI2271, IF('Stock Takes'!AJ$6="*", 'Stock Takes'!AJ2271)))))))</f>
        <v/>
      </c>
      <c r="L2270" s="122" t="str">
        <f t="shared" si="491"/>
        <v/>
      </c>
      <c r="M2270" s="22"/>
      <c r="AC2270" s="17">
        <f t="shared" si="492"/>
        <v>0</v>
      </c>
      <c r="AD2270" s="18">
        <f t="shared" si="493"/>
        <v>0</v>
      </c>
      <c r="AF2270" s="6" t="str">
        <f t="shared" si="494"/>
        <v/>
      </c>
      <c r="AG2270" s="6" t="str">
        <f t="shared" si="495"/>
        <v/>
      </c>
      <c r="AH2270" s="6" t="str">
        <f t="shared" si="496"/>
        <v/>
      </c>
      <c r="AI2270" s="6" t="str">
        <f t="shared" si="497"/>
        <v/>
      </c>
      <c r="AJ2270" s="6">
        <v>2263</v>
      </c>
      <c r="AK2270" s="73" t="str">
        <f t="shared" si="498"/>
        <v/>
      </c>
      <c r="AL2270" s="6" t="str">
        <f t="shared" si="499"/>
        <v/>
      </c>
      <c r="AN2270" s="6" t="str">
        <f>IF(D2270="", "", IF(COUNTIF($D$8:D2269, D2270)&gt;0, "", MAX($AN$7:AN2269)+1))</f>
        <v/>
      </c>
      <c r="AO2270" s="6" t="str">
        <f t="shared" si="500"/>
        <v/>
      </c>
      <c r="AP2270" s="6" t="str">
        <f t="shared" si="501"/>
        <v/>
      </c>
      <c r="AQ2270" s="6" t="str">
        <f t="shared" si="502"/>
        <v/>
      </c>
      <c r="AR2270" s="6" t="str">
        <f t="shared" si="503"/>
        <v/>
      </c>
    </row>
    <row r="2271" spans="1:44" x14ac:dyDescent="0.25">
      <c r="A2271" s="22"/>
      <c r="B2271" s="121"/>
      <c r="C2271" s="121"/>
      <c r="D2271" s="121"/>
      <c r="E2271" s="122"/>
      <c r="F2271" s="123"/>
      <c r="G2271" s="123"/>
      <c r="H2271" s="22"/>
      <c r="I2271" s="122" t="str">
        <f>IF('Stock Takes'!$AC2272="", "", 'Stock Takes'!$AC2272)</f>
        <v/>
      </c>
      <c r="J2271" s="122" t="str">
        <f t="shared" si="490"/>
        <v/>
      </c>
      <c r="K2271" s="122" t="str">
        <f>IF($U$7=6, "", IF('Stock Takes'!AE$6="*", 'Stock Takes'!AE2272, IF('Stock Takes'!AF$6="*", 'Stock Takes'!AF2272, IF('Stock Takes'!AG$6="*", 'Stock Takes'!AG2272, IF('Stock Takes'!AH$6="*", 'Stock Takes'!AH2272, IF('Stock Takes'!AI$6="*", 'Stock Takes'!AI2272, IF('Stock Takes'!AJ$6="*", 'Stock Takes'!AJ2272)))))))</f>
        <v/>
      </c>
      <c r="L2271" s="122" t="str">
        <f t="shared" si="491"/>
        <v/>
      </c>
      <c r="M2271" s="22"/>
      <c r="AC2271" s="17">
        <f t="shared" si="492"/>
        <v>0</v>
      </c>
      <c r="AD2271" s="18">
        <f t="shared" si="493"/>
        <v>0</v>
      </c>
      <c r="AF2271" s="6" t="str">
        <f t="shared" si="494"/>
        <v/>
      </c>
      <c r="AG2271" s="6" t="str">
        <f t="shared" si="495"/>
        <v/>
      </c>
      <c r="AH2271" s="6" t="str">
        <f t="shared" si="496"/>
        <v/>
      </c>
      <c r="AI2271" s="6" t="str">
        <f t="shared" si="497"/>
        <v/>
      </c>
      <c r="AJ2271" s="6">
        <v>2264</v>
      </c>
      <c r="AK2271" s="73" t="str">
        <f t="shared" si="498"/>
        <v/>
      </c>
      <c r="AL2271" s="6" t="str">
        <f t="shared" si="499"/>
        <v/>
      </c>
      <c r="AN2271" s="6" t="str">
        <f>IF(D2271="", "", IF(COUNTIF($D$8:D2270, D2271)&gt;0, "", MAX($AN$7:AN2270)+1))</f>
        <v/>
      </c>
      <c r="AO2271" s="6" t="str">
        <f t="shared" si="500"/>
        <v/>
      </c>
      <c r="AP2271" s="6" t="str">
        <f t="shared" si="501"/>
        <v/>
      </c>
      <c r="AQ2271" s="6" t="str">
        <f t="shared" si="502"/>
        <v/>
      </c>
      <c r="AR2271" s="6" t="str">
        <f t="shared" si="503"/>
        <v/>
      </c>
    </row>
    <row r="2272" spans="1:44" x14ac:dyDescent="0.25">
      <c r="A2272" s="22"/>
      <c r="B2272" s="121"/>
      <c r="C2272" s="121"/>
      <c r="D2272" s="121"/>
      <c r="E2272" s="122"/>
      <c r="F2272" s="123"/>
      <c r="G2272" s="123"/>
      <c r="H2272" s="22"/>
      <c r="I2272" s="122" t="str">
        <f>IF('Stock Takes'!$AC2273="", "", 'Stock Takes'!$AC2273)</f>
        <v/>
      </c>
      <c r="J2272" s="122" t="str">
        <f t="shared" si="490"/>
        <v/>
      </c>
      <c r="K2272" s="122" t="str">
        <f>IF($U$7=6, "", IF('Stock Takes'!AE$6="*", 'Stock Takes'!AE2273, IF('Stock Takes'!AF$6="*", 'Stock Takes'!AF2273, IF('Stock Takes'!AG$6="*", 'Stock Takes'!AG2273, IF('Stock Takes'!AH$6="*", 'Stock Takes'!AH2273, IF('Stock Takes'!AI$6="*", 'Stock Takes'!AI2273, IF('Stock Takes'!AJ$6="*", 'Stock Takes'!AJ2273)))))))</f>
        <v/>
      </c>
      <c r="L2272" s="122" t="str">
        <f t="shared" si="491"/>
        <v/>
      </c>
      <c r="M2272" s="22"/>
      <c r="AC2272" s="17">
        <f t="shared" si="492"/>
        <v>0</v>
      </c>
      <c r="AD2272" s="18">
        <f t="shared" si="493"/>
        <v>0</v>
      </c>
      <c r="AF2272" s="6" t="str">
        <f t="shared" si="494"/>
        <v/>
      </c>
      <c r="AG2272" s="6" t="str">
        <f t="shared" si="495"/>
        <v/>
      </c>
      <c r="AH2272" s="6" t="str">
        <f t="shared" si="496"/>
        <v/>
      </c>
      <c r="AI2272" s="6" t="str">
        <f t="shared" si="497"/>
        <v/>
      </c>
      <c r="AJ2272" s="6">
        <v>2265</v>
      </c>
      <c r="AK2272" s="73" t="str">
        <f t="shared" si="498"/>
        <v/>
      </c>
      <c r="AL2272" s="6" t="str">
        <f t="shared" si="499"/>
        <v/>
      </c>
      <c r="AN2272" s="6" t="str">
        <f>IF(D2272="", "", IF(COUNTIF($D$8:D2271, D2272)&gt;0, "", MAX($AN$7:AN2271)+1))</f>
        <v/>
      </c>
      <c r="AO2272" s="6" t="str">
        <f t="shared" si="500"/>
        <v/>
      </c>
      <c r="AP2272" s="6" t="str">
        <f t="shared" si="501"/>
        <v/>
      </c>
      <c r="AQ2272" s="6" t="str">
        <f t="shared" si="502"/>
        <v/>
      </c>
      <c r="AR2272" s="6" t="str">
        <f t="shared" si="503"/>
        <v/>
      </c>
    </row>
    <row r="2273" spans="1:44" x14ac:dyDescent="0.25">
      <c r="A2273" s="22"/>
      <c r="B2273" s="121"/>
      <c r="C2273" s="121"/>
      <c r="D2273" s="121"/>
      <c r="E2273" s="122"/>
      <c r="F2273" s="123"/>
      <c r="G2273" s="123"/>
      <c r="H2273" s="22"/>
      <c r="I2273" s="122" t="str">
        <f>IF('Stock Takes'!$AC2274="", "", 'Stock Takes'!$AC2274)</f>
        <v/>
      </c>
      <c r="J2273" s="122" t="str">
        <f t="shared" si="490"/>
        <v/>
      </c>
      <c r="K2273" s="122" t="str">
        <f>IF($U$7=6, "", IF('Stock Takes'!AE$6="*", 'Stock Takes'!AE2274, IF('Stock Takes'!AF$6="*", 'Stock Takes'!AF2274, IF('Stock Takes'!AG$6="*", 'Stock Takes'!AG2274, IF('Stock Takes'!AH$6="*", 'Stock Takes'!AH2274, IF('Stock Takes'!AI$6="*", 'Stock Takes'!AI2274, IF('Stock Takes'!AJ$6="*", 'Stock Takes'!AJ2274)))))))</f>
        <v/>
      </c>
      <c r="L2273" s="122" t="str">
        <f t="shared" si="491"/>
        <v/>
      </c>
      <c r="M2273" s="22"/>
      <c r="AC2273" s="17">
        <f t="shared" si="492"/>
        <v>0</v>
      </c>
      <c r="AD2273" s="18">
        <f t="shared" si="493"/>
        <v>0</v>
      </c>
      <c r="AF2273" s="6" t="str">
        <f t="shared" si="494"/>
        <v/>
      </c>
      <c r="AG2273" s="6" t="str">
        <f t="shared" si="495"/>
        <v/>
      </c>
      <c r="AH2273" s="6" t="str">
        <f t="shared" si="496"/>
        <v/>
      </c>
      <c r="AI2273" s="6" t="str">
        <f t="shared" si="497"/>
        <v/>
      </c>
      <c r="AJ2273" s="6">
        <v>2266</v>
      </c>
      <c r="AK2273" s="73" t="str">
        <f t="shared" si="498"/>
        <v/>
      </c>
      <c r="AL2273" s="6" t="str">
        <f t="shared" si="499"/>
        <v/>
      </c>
      <c r="AN2273" s="6" t="str">
        <f>IF(D2273="", "", IF(COUNTIF($D$8:D2272, D2273)&gt;0, "", MAX($AN$7:AN2272)+1))</f>
        <v/>
      </c>
      <c r="AO2273" s="6" t="str">
        <f t="shared" si="500"/>
        <v/>
      </c>
      <c r="AP2273" s="6" t="str">
        <f t="shared" si="501"/>
        <v/>
      </c>
      <c r="AQ2273" s="6" t="str">
        <f t="shared" si="502"/>
        <v/>
      </c>
      <c r="AR2273" s="6" t="str">
        <f t="shared" si="503"/>
        <v/>
      </c>
    </row>
    <row r="2274" spans="1:44" x14ac:dyDescent="0.25">
      <c r="A2274" s="22"/>
      <c r="B2274" s="121"/>
      <c r="C2274" s="121"/>
      <c r="D2274" s="121"/>
      <c r="E2274" s="122"/>
      <c r="F2274" s="123"/>
      <c r="G2274" s="123"/>
      <c r="H2274" s="22"/>
      <c r="I2274" s="122" t="str">
        <f>IF('Stock Takes'!$AC2275="", "", 'Stock Takes'!$AC2275)</f>
        <v/>
      </c>
      <c r="J2274" s="122" t="str">
        <f t="shared" si="490"/>
        <v/>
      </c>
      <c r="K2274" s="122" t="str">
        <f>IF($U$7=6, "", IF('Stock Takes'!AE$6="*", 'Stock Takes'!AE2275, IF('Stock Takes'!AF$6="*", 'Stock Takes'!AF2275, IF('Stock Takes'!AG$6="*", 'Stock Takes'!AG2275, IF('Stock Takes'!AH$6="*", 'Stock Takes'!AH2275, IF('Stock Takes'!AI$6="*", 'Stock Takes'!AI2275, IF('Stock Takes'!AJ$6="*", 'Stock Takes'!AJ2275)))))))</f>
        <v/>
      </c>
      <c r="L2274" s="122" t="str">
        <f t="shared" si="491"/>
        <v/>
      </c>
      <c r="M2274" s="22"/>
      <c r="AC2274" s="17">
        <f t="shared" si="492"/>
        <v>0</v>
      </c>
      <c r="AD2274" s="18">
        <f t="shared" si="493"/>
        <v>0</v>
      </c>
      <c r="AF2274" s="6" t="str">
        <f t="shared" si="494"/>
        <v/>
      </c>
      <c r="AG2274" s="6" t="str">
        <f t="shared" si="495"/>
        <v/>
      </c>
      <c r="AH2274" s="6" t="str">
        <f t="shared" si="496"/>
        <v/>
      </c>
      <c r="AI2274" s="6" t="str">
        <f t="shared" si="497"/>
        <v/>
      </c>
      <c r="AJ2274" s="6">
        <v>2267</v>
      </c>
      <c r="AK2274" s="73" t="str">
        <f t="shared" si="498"/>
        <v/>
      </c>
      <c r="AL2274" s="6" t="str">
        <f t="shared" si="499"/>
        <v/>
      </c>
      <c r="AN2274" s="6" t="str">
        <f>IF(D2274="", "", IF(COUNTIF($D$8:D2273, D2274)&gt;0, "", MAX($AN$7:AN2273)+1))</f>
        <v/>
      </c>
      <c r="AO2274" s="6" t="str">
        <f t="shared" si="500"/>
        <v/>
      </c>
      <c r="AP2274" s="6" t="str">
        <f t="shared" si="501"/>
        <v/>
      </c>
      <c r="AQ2274" s="6" t="str">
        <f t="shared" si="502"/>
        <v/>
      </c>
      <c r="AR2274" s="6" t="str">
        <f t="shared" si="503"/>
        <v/>
      </c>
    </row>
    <row r="2275" spans="1:44" x14ac:dyDescent="0.25">
      <c r="A2275" s="22"/>
      <c r="B2275" s="121"/>
      <c r="C2275" s="121"/>
      <c r="D2275" s="121"/>
      <c r="E2275" s="122"/>
      <c r="F2275" s="123"/>
      <c r="G2275" s="123"/>
      <c r="H2275" s="22"/>
      <c r="I2275" s="122" t="str">
        <f>IF('Stock Takes'!$AC2276="", "", 'Stock Takes'!$AC2276)</f>
        <v/>
      </c>
      <c r="J2275" s="122" t="str">
        <f t="shared" si="490"/>
        <v/>
      </c>
      <c r="K2275" s="122" t="str">
        <f>IF($U$7=6, "", IF('Stock Takes'!AE$6="*", 'Stock Takes'!AE2276, IF('Stock Takes'!AF$6="*", 'Stock Takes'!AF2276, IF('Stock Takes'!AG$6="*", 'Stock Takes'!AG2276, IF('Stock Takes'!AH$6="*", 'Stock Takes'!AH2276, IF('Stock Takes'!AI$6="*", 'Stock Takes'!AI2276, IF('Stock Takes'!AJ$6="*", 'Stock Takes'!AJ2276)))))))</f>
        <v/>
      </c>
      <c r="L2275" s="122" t="str">
        <f t="shared" si="491"/>
        <v/>
      </c>
      <c r="M2275" s="22"/>
      <c r="AC2275" s="17">
        <f t="shared" si="492"/>
        <v>0</v>
      </c>
      <c r="AD2275" s="18">
        <f t="shared" si="493"/>
        <v>0</v>
      </c>
      <c r="AF2275" s="6" t="str">
        <f t="shared" si="494"/>
        <v/>
      </c>
      <c r="AG2275" s="6" t="str">
        <f t="shared" si="495"/>
        <v/>
      </c>
      <c r="AH2275" s="6" t="str">
        <f t="shared" si="496"/>
        <v/>
      </c>
      <c r="AI2275" s="6" t="str">
        <f t="shared" si="497"/>
        <v/>
      </c>
      <c r="AJ2275" s="6">
        <v>2268</v>
      </c>
      <c r="AK2275" s="73" t="str">
        <f t="shared" si="498"/>
        <v/>
      </c>
      <c r="AL2275" s="6" t="str">
        <f t="shared" si="499"/>
        <v/>
      </c>
      <c r="AN2275" s="6" t="str">
        <f>IF(D2275="", "", IF(COUNTIF($D$8:D2274, D2275)&gt;0, "", MAX($AN$7:AN2274)+1))</f>
        <v/>
      </c>
      <c r="AO2275" s="6" t="str">
        <f t="shared" si="500"/>
        <v/>
      </c>
      <c r="AP2275" s="6" t="str">
        <f t="shared" si="501"/>
        <v/>
      </c>
      <c r="AQ2275" s="6" t="str">
        <f t="shared" si="502"/>
        <v/>
      </c>
      <c r="AR2275" s="6" t="str">
        <f t="shared" si="503"/>
        <v/>
      </c>
    </row>
    <row r="2276" spans="1:44" x14ac:dyDescent="0.25">
      <c r="A2276" s="22"/>
      <c r="B2276" s="121"/>
      <c r="C2276" s="121"/>
      <c r="D2276" s="121"/>
      <c r="E2276" s="122"/>
      <c r="F2276" s="123"/>
      <c r="G2276" s="123"/>
      <c r="H2276" s="22"/>
      <c r="I2276" s="122" t="str">
        <f>IF('Stock Takes'!$AC2277="", "", 'Stock Takes'!$AC2277)</f>
        <v/>
      </c>
      <c r="J2276" s="122" t="str">
        <f t="shared" si="490"/>
        <v/>
      </c>
      <c r="K2276" s="122" t="str">
        <f>IF($U$7=6, "", IF('Stock Takes'!AE$6="*", 'Stock Takes'!AE2277, IF('Stock Takes'!AF$6="*", 'Stock Takes'!AF2277, IF('Stock Takes'!AG$6="*", 'Stock Takes'!AG2277, IF('Stock Takes'!AH$6="*", 'Stock Takes'!AH2277, IF('Stock Takes'!AI$6="*", 'Stock Takes'!AI2277, IF('Stock Takes'!AJ$6="*", 'Stock Takes'!AJ2277)))))))</f>
        <v/>
      </c>
      <c r="L2276" s="122" t="str">
        <f t="shared" si="491"/>
        <v/>
      </c>
      <c r="M2276" s="22"/>
      <c r="AC2276" s="17">
        <f t="shared" si="492"/>
        <v>0</v>
      </c>
      <c r="AD2276" s="18">
        <f t="shared" si="493"/>
        <v>0</v>
      </c>
      <c r="AF2276" s="6" t="str">
        <f t="shared" si="494"/>
        <v/>
      </c>
      <c r="AG2276" s="6" t="str">
        <f t="shared" si="495"/>
        <v/>
      </c>
      <c r="AH2276" s="6" t="str">
        <f t="shared" si="496"/>
        <v/>
      </c>
      <c r="AI2276" s="6" t="str">
        <f t="shared" si="497"/>
        <v/>
      </c>
      <c r="AJ2276" s="6">
        <v>2269</v>
      </c>
      <c r="AK2276" s="73" t="str">
        <f t="shared" si="498"/>
        <v/>
      </c>
      <c r="AL2276" s="6" t="str">
        <f t="shared" si="499"/>
        <v/>
      </c>
      <c r="AN2276" s="6" t="str">
        <f>IF(D2276="", "", IF(COUNTIF($D$8:D2275, D2276)&gt;0, "", MAX($AN$7:AN2275)+1))</f>
        <v/>
      </c>
      <c r="AO2276" s="6" t="str">
        <f t="shared" si="500"/>
        <v/>
      </c>
      <c r="AP2276" s="6" t="str">
        <f t="shared" si="501"/>
        <v/>
      </c>
      <c r="AQ2276" s="6" t="str">
        <f t="shared" si="502"/>
        <v/>
      </c>
      <c r="AR2276" s="6" t="str">
        <f t="shared" si="503"/>
        <v/>
      </c>
    </row>
    <row r="2277" spans="1:44" x14ac:dyDescent="0.25">
      <c r="A2277" s="22"/>
      <c r="B2277" s="121"/>
      <c r="C2277" s="121"/>
      <c r="D2277" s="121"/>
      <c r="E2277" s="122"/>
      <c r="F2277" s="123"/>
      <c r="G2277" s="123"/>
      <c r="H2277" s="22"/>
      <c r="I2277" s="122" t="str">
        <f>IF('Stock Takes'!$AC2278="", "", 'Stock Takes'!$AC2278)</f>
        <v/>
      </c>
      <c r="J2277" s="122" t="str">
        <f t="shared" si="490"/>
        <v/>
      </c>
      <c r="K2277" s="122" t="str">
        <f>IF($U$7=6, "", IF('Stock Takes'!AE$6="*", 'Stock Takes'!AE2278, IF('Stock Takes'!AF$6="*", 'Stock Takes'!AF2278, IF('Stock Takes'!AG$6="*", 'Stock Takes'!AG2278, IF('Stock Takes'!AH$6="*", 'Stock Takes'!AH2278, IF('Stock Takes'!AI$6="*", 'Stock Takes'!AI2278, IF('Stock Takes'!AJ$6="*", 'Stock Takes'!AJ2278)))))))</f>
        <v/>
      </c>
      <c r="L2277" s="122" t="str">
        <f t="shared" si="491"/>
        <v/>
      </c>
      <c r="M2277" s="22"/>
      <c r="AC2277" s="17">
        <f t="shared" si="492"/>
        <v>0</v>
      </c>
      <c r="AD2277" s="18">
        <f t="shared" si="493"/>
        <v>0</v>
      </c>
      <c r="AF2277" s="6" t="str">
        <f t="shared" si="494"/>
        <v/>
      </c>
      <c r="AG2277" s="6" t="str">
        <f t="shared" si="495"/>
        <v/>
      </c>
      <c r="AH2277" s="6" t="str">
        <f t="shared" si="496"/>
        <v/>
      </c>
      <c r="AI2277" s="6" t="str">
        <f t="shared" si="497"/>
        <v/>
      </c>
      <c r="AJ2277" s="6">
        <v>2270</v>
      </c>
      <c r="AK2277" s="73" t="str">
        <f t="shared" si="498"/>
        <v/>
      </c>
      <c r="AL2277" s="6" t="str">
        <f t="shared" si="499"/>
        <v/>
      </c>
      <c r="AN2277" s="6" t="str">
        <f>IF(D2277="", "", IF(COUNTIF($D$8:D2276, D2277)&gt;0, "", MAX($AN$7:AN2276)+1))</f>
        <v/>
      </c>
      <c r="AO2277" s="6" t="str">
        <f t="shared" si="500"/>
        <v/>
      </c>
      <c r="AP2277" s="6" t="str">
        <f t="shared" si="501"/>
        <v/>
      </c>
      <c r="AQ2277" s="6" t="str">
        <f t="shared" si="502"/>
        <v/>
      </c>
      <c r="AR2277" s="6" t="str">
        <f t="shared" si="503"/>
        <v/>
      </c>
    </row>
    <row r="2278" spans="1:44" x14ac:dyDescent="0.25">
      <c r="A2278" s="22"/>
      <c r="B2278" s="121"/>
      <c r="C2278" s="121"/>
      <c r="D2278" s="121"/>
      <c r="E2278" s="122"/>
      <c r="F2278" s="123"/>
      <c r="G2278" s="123"/>
      <c r="H2278" s="22"/>
      <c r="I2278" s="122" t="str">
        <f>IF('Stock Takes'!$AC2279="", "", 'Stock Takes'!$AC2279)</f>
        <v/>
      </c>
      <c r="J2278" s="122" t="str">
        <f t="shared" si="490"/>
        <v/>
      </c>
      <c r="K2278" s="122" t="str">
        <f>IF($U$7=6, "", IF('Stock Takes'!AE$6="*", 'Stock Takes'!AE2279, IF('Stock Takes'!AF$6="*", 'Stock Takes'!AF2279, IF('Stock Takes'!AG$6="*", 'Stock Takes'!AG2279, IF('Stock Takes'!AH$6="*", 'Stock Takes'!AH2279, IF('Stock Takes'!AI$6="*", 'Stock Takes'!AI2279, IF('Stock Takes'!AJ$6="*", 'Stock Takes'!AJ2279)))))))</f>
        <v/>
      </c>
      <c r="L2278" s="122" t="str">
        <f t="shared" si="491"/>
        <v/>
      </c>
      <c r="M2278" s="22"/>
      <c r="AC2278" s="17">
        <f t="shared" si="492"/>
        <v>0</v>
      </c>
      <c r="AD2278" s="18">
        <f t="shared" si="493"/>
        <v>0</v>
      </c>
      <c r="AF2278" s="6" t="str">
        <f t="shared" si="494"/>
        <v/>
      </c>
      <c r="AG2278" s="6" t="str">
        <f t="shared" si="495"/>
        <v/>
      </c>
      <c r="AH2278" s="6" t="str">
        <f t="shared" si="496"/>
        <v/>
      </c>
      <c r="AI2278" s="6" t="str">
        <f t="shared" si="497"/>
        <v/>
      </c>
      <c r="AJ2278" s="6">
        <v>2271</v>
      </c>
      <c r="AK2278" s="73" t="str">
        <f t="shared" si="498"/>
        <v/>
      </c>
      <c r="AL2278" s="6" t="str">
        <f t="shared" si="499"/>
        <v/>
      </c>
      <c r="AN2278" s="6" t="str">
        <f>IF(D2278="", "", IF(COUNTIF($D$8:D2277, D2278)&gt;0, "", MAX($AN$7:AN2277)+1))</f>
        <v/>
      </c>
      <c r="AO2278" s="6" t="str">
        <f t="shared" si="500"/>
        <v/>
      </c>
      <c r="AP2278" s="6" t="str">
        <f t="shared" si="501"/>
        <v/>
      </c>
      <c r="AQ2278" s="6" t="str">
        <f t="shared" si="502"/>
        <v/>
      </c>
      <c r="AR2278" s="6" t="str">
        <f t="shared" si="503"/>
        <v/>
      </c>
    </row>
    <row r="2279" spans="1:44" x14ac:dyDescent="0.25">
      <c r="A2279" s="22"/>
      <c r="B2279" s="121"/>
      <c r="C2279" s="121"/>
      <c r="D2279" s="121"/>
      <c r="E2279" s="122"/>
      <c r="F2279" s="123"/>
      <c r="G2279" s="123"/>
      <c r="H2279" s="22"/>
      <c r="I2279" s="122" t="str">
        <f>IF('Stock Takes'!$AC2280="", "", 'Stock Takes'!$AC2280)</f>
        <v/>
      </c>
      <c r="J2279" s="122" t="str">
        <f t="shared" si="490"/>
        <v/>
      </c>
      <c r="K2279" s="122" t="str">
        <f>IF($U$7=6, "", IF('Stock Takes'!AE$6="*", 'Stock Takes'!AE2280, IF('Stock Takes'!AF$6="*", 'Stock Takes'!AF2280, IF('Stock Takes'!AG$6="*", 'Stock Takes'!AG2280, IF('Stock Takes'!AH$6="*", 'Stock Takes'!AH2280, IF('Stock Takes'!AI$6="*", 'Stock Takes'!AI2280, IF('Stock Takes'!AJ$6="*", 'Stock Takes'!AJ2280)))))))</f>
        <v/>
      </c>
      <c r="L2279" s="122" t="str">
        <f t="shared" si="491"/>
        <v/>
      </c>
      <c r="M2279" s="22"/>
      <c r="AC2279" s="17">
        <f t="shared" si="492"/>
        <v>0</v>
      </c>
      <c r="AD2279" s="18">
        <f t="shared" si="493"/>
        <v>0</v>
      </c>
      <c r="AF2279" s="6" t="str">
        <f t="shared" si="494"/>
        <v/>
      </c>
      <c r="AG2279" s="6" t="str">
        <f t="shared" si="495"/>
        <v/>
      </c>
      <c r="AH2279" s="6" t="str">
        <f t="shared" si="496"/>
        <v/>
      </c>
      <c r="AI2279" s="6" t="str">
        <f t="shared" si="497"/>
        <v/>
      </c>
      <c r="AJ2279" s="6">
        <v>2272</v>
      </c>
      <c r="AK2279" s="73" t="str">
        <f t="shared" si="498"/>
        <v/>
      </c>
      <c r="AL2279" s="6" t="str">
        <f t="shared" si="499"/>
        <v/>
      </c>
      <c r="AN2279" s="6" t="str">
        <f>IF(D2279="", "", IF(COUNTIF($D$8:D2278, D2279)&gt;0, "", MAX($AN$7:AN2278)+1))</f>
        <v/>
      </c>
      <c r="AO2279" s="6" t="str">
        <f t="shared" si="500"/>
        <v/>
      </c>
      <c r="AP2279" s="6" t="str">
        <f t="shared" si="501"/>
        <v/>
      </c>
      <c r="AQ2279" s="6" t="str">
        <f t="shared" si="502"/>
        <v/>
      </c>
      <c r="AR2279" s="6" t="str">
        <f t="shared" si="503"/>
        <v/>
      </c>
    </row>
    <row r="2280" spans="1:44" x14ac:dyDescent="0.25">
      <c r="A2280" s="22"/>
      <c r="B2280" s="121"/>
      <c r="C2280" s="121"/>
      <c r="D2280" s="121"/>
      <c r="E2280" s="122"/>
      <c r="F2280" s="123"/>
      <c r="G2280" s="123"/>
      <c r="H2280" s="22"/>
      <c r="I2280" s="122" t="str">
        <f>IF('Stock Takes'!$AC2281="", "", 'Stock Takes'!$AC2281)</f>
        <v/>
      </c>
      <c r="J2280" s="122" t="str">
        <f t="shared" si="490"/>
        <v/>
      </c>
      <c r="K2280" s="122" t="str">
        <f>IF($U$7=6, "", IF('Stock Takes'!AE$6="*", 'Stock Takes'!AE2281, IF('Stock Takes'!AF$6="*", 'Stock Takes'!AF2281, IF('Stock Takes'!AG$6="*", 'Stock Takes'!AG2281, IF('Stock Takes'!AH$6="*", 'Stock Takes'!AH2281, IF('Stock Takes'!AI$6="*", 'Stock Takes'!AI2281, IF('Stock Takes'!AJ$6="*", 'Stock Takes'!AJ2281)))))))</f>
        <v/>
      </c>
      <c r="L2280" s="122" t="str">
        <f t="shared" si="491"/>
        <v/>
      </c>
      <c r="M2280" s="22"/>
      <c r="AC2280" s="17">
        <f t="shared" si="492"/>
        <v>0</v>
      </c>
      <c r="AD2280" s="18">
        <f t="shared" si="493"/>
        <v>0</v>
      </c>
      <c r="AF2280" s="6" t="str">
        <f t="shared" si="494"/>
        <v/>
      </c>
      <c r="AG2280" s="6" t="str">
        <f t="shared" si="495"/>
        <v/>
      </c>
      <c r="AH2280" s="6" t="str">
        <f t="shared" si="496"/>
        <v/>
      </c>
      <c r="AI2280" s="6" t="str">
        <f t="shared" si="497"/>
        <v/>
      </c>
      <c r="AJ2280" s="6">
        <v>2273</v>
      </c>
      <c r="AK2280" s="73" t="str">
        <f t="shared" si="498"/>
        <v/>
      </c>
      <c r="AL2280" s="6" t="str">
        <f t="shared" si="499"/>
        <v/>
      </c>
      <c r="AN2280" s="6" t="str">
        <f>IF(D2280="", "", IF(COUNTIF($D$8:D2279, D2280)&gt;0, "", MAX($AN$7:AN2279)+1))</f>
        <v/>
      </c>
      <c r="AO2280" s="6" t="str">
        <f t="shared" si="500"/>
        <v/>
      </c>
      <c r="AP2280" s="6" t="str">
        <f t="shared" si="501"/>
        <v/>
      </c>
      <c r="AQ2280" s="6" t="str">
        <f t="shared" si="502"/>
        <v/>
      </c>
      <c r="AR2280" s="6" t="str">
        <f t="shared" si="503"/>
        <v/>
      </c>
    </row>
    <row r="2281" spans="1:44" x14ac:dyDescent="0.25">
      <c r="A2281" s="22"/>
      <c r="B2281" s="121"/>
      <c r="C2281" s="121"/>
      <c r="D2281" s="121"/>
      <c r="E2281" s="122"/>
      <c r="F2281" s="123"/>
      <c r="G2281" s="123"/>
      <c r="H2281" s="22"/>
      <c r="I2281" s="122" t="str">
        <f>IF('Stock Takes'!$AC2282="", "", 'Stock Takes'!$AC2282)</f>
        <v/>
      </c>
      <c r="J2281" s="122" t="str">
        <f t="shared" si="490"/>
        <v/>
      </c>
      <c r="K2281" s="122" t="str">
        <f>IF($U$7=6, "", IF('Stock Takes'!AE$6="*", 'Stock Takes'!AE2282, IF('Stock Takes'!AF$6="*", 'Stock Takes'!AF2282, IF('Stock Takes'!AG$6="*", 'Stock Takes'!AG2282, IF('Stock Takes'!AH$6="*", 'Stock Takes'!AH2282, IF('Stock Takes'!AI$6="*", 'Stock Takes'!AI2282, IF('Stock Takes'!AJ$6="*", 'Stock Takes'!AJ2282)))))))</f>
        <v/>
      </c>
      <c r="L2281" s="122" t="str">
        <f t="shared" si="491"/>
        <v/>
      </c>
      <c r="M2281" s="22"/>
      <c r="AC2281" s="17">
        <f t="shared" si="492"/>
        <v>0</v>
      </c>
      <c r="AD2281" s="18">
        <f t="shared" si="493"/>
        <v>0</v>
      </c>
      <c r="AF2281" s="6" t="str">
        <f t="shared" si="494"/>
        <v/>
      </c>
      <c r="AG2281" s="6" t="str">
        <f t="shared" si="495"/>
        <v/>
      </c>
      <c r="AH2281" s="6" t="str">
        <f t="shared" si="496"/>
        <v/>
      </c>
      <c r="AI2281" s="6" t="str">
        <f t="shared" si="497"/>
        <v/>
      </c>
      <c r="AJ2281" s="6">
        <v>2274</v>
      </c>
      <c r="AK2281" s="73" t="str">
        <f t="shared" si="498"/>
        <v/>
      </c>
      <c r="AL2281" s="6" t="str">
        <f t="shared" si="499"/>
        <v/>
      </c>
      <c r="AN2281" s="6" t="str">
        <f>IF(D2281="", "", IF(COUNTIF($D$8:D2280, D2281)&gt;0, "", MAX($AN$7:AN2280)+1))</f>
        <v/>
      </c>
      <c r="AO2281" s="6" t="str">
        <f t="shared" si="500"/>
        <v/>
      </c>
      <c r="AP2281" s="6" t="str">
        <f t="shared" si="501"/>
        <v/>
      </c>
      <c r="AQ2281" s="6" t="str">
        <f t="shared" si="502"/>
        <v/>
      </c>
      <c r="AR2281" s="6" t="str">
        <f t="shared" si="503"/>
        <v/>
      </c>
    </row>
    <row r="2282" spans="1:44" x14ac:dyDescent="0.25">
      <c r="A2282" s="22"/>
      <c r="B2282" s="121"/>
      <c r="C2282" s="121"/>
      <c r="D2282" s="121"/>
      <c r="E2282" s="122"/>
      <c r="F2282" s="123"/>
      <c r="G2282" s="123"/>
      <c r="H2282" s="22"/>
      <c r="I2282" s="122" t="str">
        <f>IF('Stock Takes'!$AC2283="", "", 'Stock Takes'!$AC2283)</f>
        <v/>
      </c>
      <c r="J2282" s="122" t="str">
        <f t="shared" si="490"/>
        <v/>
      </c>
      <c r="K2282" s="122" t="str">
        <f>IF($U$7=6, "", IF('Stock Takes'!AE$6="*", 'Stock Takes'!AE2283, IF('Stock Takes'!AF$6="*", 'Stock Takes'!AF2283, IF('Stock Takes'!AG$6="*", 'Stock Takes'!AG2283, IF('Stock Takes'!AH$6="*", 'Stock Takes'!AH2283, IF('Stock Takes'!AI$6="*", 'Stock Takes'!AI2283, IF('Stock Takes'!AJ$6="*", 'Stock Takes'!AJ2283)))))))</f>
        <v/>
      </c>
      <c r="L2282" s="122" t="str">
        <f t="shared" si="491"/>
        <v/>
      </c>
      <c r="M2282" s="22"/>
      <c r="AC2282" s="17">
        <f t="shared" si="492"/>
        <v>0</v>
      </c>
      <c r="AD2282" s="18">
        <f t="shared" si="493"/>
        <v>0</v>
      </c>
      <c r="AF2282" s="6" t="str">
        <f t="shared" si="494"/>
        <v/>
      </c>
      <c r="AG2282" s="6" t="str">
        <f t="shared" si="495"/>
        <v/>
      </c>
      <c r="AH2282" s="6" t="str">
        <f t="shared" si="496"/>
        <v/>
      </c>
      <c r="AI2282" s="6" t="str">
        <f t="shared" si="497"/>
        <v/>
      </c>
      <c r="AJ2282" s="6">
        <v>2275</v>
      </c>
      <c r="AK2282" s="73" t="str">
        <f t="shared" si="498"/>
        <v/>
      </c>
      <c r="AL2282" s="6" t="str">
        <f t="shared" si="499"/>
        <v/>
      </c>
      <c r="AN2282" s="6" t="str">
        <f>IF(D2282="", "", IF(COUNTIF($D$8:D2281, D2282)&gt;0, "", MAX($AN$7:AN2281)+1))</f>
        <v/>
      </c>
      <c r="AO2282" s="6" t="str">
        <f t="shared" si="500"/>
        <v/>
      </c>
      <c r="AP2282" s="6" t="str">
        <f t="shared" si="501"/>
        <v/>
      </c>
      <c r="AQ2282" s="6" t="str">
        <f t="shared" si="502"/>
        <v/>
      </c>
      <c r="AR2282" s="6" t="str">
        <f t="shared" si="503"/>
        <v/>
      </c>
    </row>
    <row r="2283" spans="1:44" x14ac:dyDescent="0.25">
      <c r="A2283" s="22"/>
      <c r="B2283" s="121"/>
      <c r="C2283" s="121"/>
      <c r="D2283" s="121"/>
      <c r="E2283" s="122"/>
      <c r="F2283" s="123"/>
      <c r="G2283" s="123"/>
      <c r="H2283" s="22"/>
      <c r="I2283" s="122" t="str">
        <f>IF('Stock Takes'!$AC2284="", "", 'Stock Takes'!$AC2284)</f>
        <v/>
      </c>
      <c r="J2283" s="122" t="str">
        <f t="shared" si="490"/>
        <v/>
      </c>
      <c r="K2283" s="122" t="str">
        <f>IF($U$7=6, "", IF('Stock Takes'!AE$6="*", 'Stock Takes'!AE2284, IF('Stock Takes'!AF$6="*", 'Stock Takes'!AF2284, IF('Stock Takes'!AG$6="*", 'Stock Takes'!AG2284, IF('Stock Takes'!AH$6="*", 'Stock Takes'!AH2284, IF('Stock Takes'!AI$6="*", 'Stock Takes'!AI2284, IF('Stock Takes'!AJ$6="*", 'Stock Takes'!AJ2284)))))))</f>
        <v/>
      </c>
      <c r="L2283" s="122" t="str">
        <f t="shared" si="491"/>
        <v/>
      </c>
      <c r="M2283" s="22"/>
      <c r="AC2283" s="17">
        <f t="shared" si="492"/>
        <v>0</v>
      </c>
      <c r="AD2283" s="18">
        <f t="shared" si="493"/>
        <v>0</v>
      </c>
      <c r="AF2283" s="6" t="str">
        <f t="shared" si="494"/>
        <v/>
      </c>
      <c r="AG2283" s="6" t="str">
        <f t="shared" si="495"/>
        <v/>
      </c>
      <c r="AH2283" s="6" t="str">
        <f t="shared" si="496"/>
        <v/>
      </c>
      <c r="AI2283" s="6" t="str">
        <f t="shared" si="497"/>
        <v/>
      </c>
      <c r="AJ2283" s="6">
        <v>2276</v>
      </c>
      <c r="AK2283" s="73" t="str">
        <f t="shared" si="498"/>
        <v/>
      </c>
      <c r="AL2283" s="6" t="str">
        <f t="shared" si="499"/>
        <v/>
      </c>
      <c r="AN2283" s="6" t="str">
        <f>IF(D2283="", "", IF(COUNTIF($D$8:D2282, D2283)&gt;0, "", MAX($AN$7:AN2282)+1))</f>
        <v/>
      </c>
      <c r="AO2283" s="6" t="str">
        <f t="shared" si="500"/>
        <v/>
      </c>
      <c r="AP2283" s="6" t="str">
        <f t="shared" si="501"/>
        <v/>
      </c>
      <c r="AQ2283" s="6" t="str">
        <f t="shared" si="502"/>
        <v/>
      </c>
      <c r="AR2283" s="6" t="str">
        <f t="shared" si="503"/>
        <v/>
      </c>
    </row>
    <row r="2284" spans="1:44" x14ac:dyDescent="0.25">
      <c r="A2284" s="22"/>
      <c r="B2284" s="121"/>
      <c r="C2284" s="121"/>
      <c r="D2284" s="121"/>
      <c r="E2284" s="122"/>
      <c r="F2284" s="123"/>
      <c r="G2284" s="123"/>
      <c r="H2284" s="22"/>
      <c r="I2284" s="122" t="str">
        <f>IF('Stock Takes'!$AC2285="", "", 'Stock Takes'!$AC2285)</f>
        <v/>
      </c>
      <c r="J2284" s="122" t="str">
        <f t="shared" si="490"/>
        <v/>
      </c>
      <c r="K2284" s="122" t="str">
        <f>IF($U$7=6, "", IF('Stock Takes'!AE$6="*", 'Stock Takes'!AE2285, IF('Stock Takes'!AF$6="*", 'Stock Takes'!AF2285, IF('Stock Takes'!AG$6="*", 'Stock Takes'!AG2285, IF('Stock Takes'!AH$6="*", 'Stock Takes'!AH2285, IF('Stock Takes'!AI$6="*", 'Stock Takes'!AI2285, IF('Stock Takes'!AJ$6="*", 'Stock Takes'!AJ2285)))))))</f>
        <v/>
      </c>
      <c r="L2284" s="122" t="str">
        <f t="shared" si="491"/>
        <v/>
      </c>
      <c r="M2284" s="22"/>
      <c r="AC2284" s="17">
        <f t="shared" si="492"/>
        <v>0</v>
      </c>
      <c r="AD2284" s="18">
        <f t="shared" si="493"/>
        <v>0</v>
      </c>
      <c r="AF2284" s="6" t="str">
        <f t="shared" si="494"/>
        <v/>
      </c>
      <c r="AG2284" s="6" t="str">
        <f t="shared" si="495"/>
        <v/>
      </c>
      <c r="AH2284" s="6" t="str">
        <f t="shared" si="496"/>
        <v/>
      </c>
      <c r="AI2284" s="6" t="str">
        <f t="shared" si="497"/>
        <v/>
      </c>
      <c r="AJ2284" s="6">
        <v>2277</v>
      </c>
      <c r="AK2284" s="73" t="str">
        <f t="shared" si="498"/>
        <v/>
      </c>
      <c r="AL2284" s="6" t="str">
        <f t="shared" si="499"/>
        <v/>
      </c>
      <c r="AN2284" s="6" t="str">
        <f>IF(D2284="", "", IF(COUNTIF($D$8:D2283, D2284)&gt;0, "", MAX($AN$7:AN2283)+1))</f>
        <v/>
      </c>
      <c r="AO2284" s="6" t="str">
        <f t="shared" si="500"/>
        <v/>
      </c>
      <c r="AP2284" s="6" t="str">
        <f t="shared" si="501"/>
        <v/>
      </c>
      <c r="AQ2284" s="6" t="str">
        <f t="shared" si="502"/>
        <v/>
      </c>
      <c r="AR2284" s="6" t="str">
        <f t="shared" si="503"/>
        <v/>
      </c>
    </row>
    <row r="2285" spans="1:44" x14ac:dyDescent="0.25">
      <c r="A2285" s="22"/>
      <c r="B2285" s="121"/>
      <c r="C2285" s="121"/>
      <c r="D2285" s="121"/>
      <c r="E2285" s="122"/>
      <c r="F2285" s="123"/>
      <c r="G2285" s="123"/>
      <c r="H2285" s="22"/>
      <c r="I2285" s="122" t="str">
        <f>IF('Stock Takes'!$AC2286="", "", 'Stock Takes'!$AC2286)</f>
        <v/>
      </c>
      <c r="J2285" s="122" t="str">
        <f t="shared" si="490"/>
        <v/>
      </c>
      <c r="K2285" s="122" t="str">
        <f>IF($U$7=6, "", IF('Stock Takes'!AE$6="*", 'Stock Takes'!AE2286, IF('Stock Takes'!AF$6="*", 'Stock Takes'!AF2286, IF('Stock Takes'!AG$6="*", 'Stock Takes'!AG2286, IF('Stock Takes'!AH$6="*", 'Stock Takes'!AH2286, IF('Stock Takes'!AI$6="*", 'Stock Takes'!AI2286, IF('Stock Takes'!AJ$6="*", 'Stock Takes'!AJ2286)))))))</f>
        <v/>
      </c>
      <c r="L2285" s="122" t="str">
        <f t="shared" si="491"/>
        <v/>
      </c>
      <c r="M2285" s="22"/>
      <c r="AC2285" s="17">
        <f t="shared" si="492"/>
        <v>0</v>
      </c>
      <c r="AD2285" s="18">
        <f t="shared" si="493"/>
        <v>0</v>
      </c>
      <c r="AF2285" s="6" t="str">
        <f t="shared" si="494"/>
        <v/>
      </c>
      <c r="AG2285" s="6" t="str">
        <f t="shared" si="495"/>
        <v/>
      </c>
      <c r="AH2285" s="6" t="str">
        <f t="shared" si="496"/>
        <v/>
      </c>
      <c r="AI2285" s="6" t="str">
        <f t="shared" si="497"/>
        <v/>
      </c>
      <c r="AJ2285" s="6">
        <v>2278</v>
      </c>
      <c r="AK2285" s="73" t="str">
        <f t="shared" si="498"/>
        <v/>
      </c>
      <c r="AL2285" s="6" t="str">
        <f t="shared" si="499"/>
        <v/>
      </c>
      <c r="AN2285" s="6" t="str">
        <f>IF(D2285="", "", IF(COUNTIF($D$8:D2284, D2285)&gt;0, "", MAX($AN$7:AN2284)+1))</f>
        <v/>
      </c>
      <c r="AO2285" s="6" t="str">
        <f t="shared" si="500"/>
        <v/>
      </c>
      <c r="AP2285" s="6" t="str">
        <f t="shared" si="501"/>
        <v/>
      </c>
      <c r="AQ2285" s="6" t="str">
        <f t="shared" si="502"/>
        <v/>
      </c>
      <c r="AR2285" s="6" t="str">
        <f t="shared" si="503"/>
        <v/>
      </c>
    </row>
    <row r="2286" spans="1:44" x14ac:dyDescent="0.25">
      <c r="A2286" s="22"/>
      <c r="B2286" s="121"/>
      <c r="C2286" s="121"/>
      <c r="D2286" s="121"/>
      <c r="E2286" s="122"/>
      <c r="F2286" s="123"/>
      <c r="G2286" s="123"/>
      <c r="H2286" s="22"/>
      <c r="I2286" s="122" t="str">
        <f>IF('Stock Takes'!$AC2287="", "", 'Stock Takes'!$AC2287)</f>
        <v/>
      </c>
      <c r="J2286" s="122" t="str">
        <f t="shared" si="490"/>
        <v/>
      </c>
      <c r="K2286" s="122" t="str">
        <f>IF($U$7=6, "", IF('Stock Takes'!AE$6="*", 'Stock Takes'!AE2287, IF('Stock Takes'!AF$6="*", 'Stock Takes'!AF2287, IF('Stock Takes'!AG$6="*", 'Stock Takes'!AG2287, IF('Stock Takes'!AH$6="*", 'Stock Takes'!AH2287, IF('Stock Takes'!AI$6="*", 'Stock Takes'!AI2287, IF('Stock Takes'!AJ$6="*", 'Stock Takes'!AJ2287)))))))</f>
        <v/>
      </c>
      <c r="L2286" s="122" t="str">
        <f t="shared" si="491"/>
        <v/>
      </c>
      <c r="M2286" s="22"/>
      <c r="AC2286" s="17">
        <f t="shared" si="492"/>
        <v>0</v>
      </c>
      <c r="AD2286" s="18">
        <f t="shared" si="493"/>
        <v>0</v>
      </c>
      <c r="AF2286" s="6" t="str">
        <f t="shared" si="494"/>
        <v/>
      </c>
      <c r="AG2286" s="6" t="str">
        <f t="shared" si="495"/>
        <v/>
      </c>
      <c r="AH2286" s="6" t="str">
        <f t="shared" si="496"/>
        <v/>
      </c>
      <c r="AI2286" s="6" t="str">
        <f t="shared" si="497"/>
        <v/>
      </c>
      <c r="AJ2286" s="6">
        <v>2279</v>
      </c>
      <c r="AK2286" s="73" t="str">
        <f t="shared" si="498"/>
        <v/>
      </c>
      <c r="AL2286" s="6" t="str">
        <f t="shared" si="499"/>
        <v/>
      </c>
      <c r="AN2286" s="6" t="str">
        <f>IF(D2286="", "", IF(COUNTIF($D$8:D2285, D2286)&gt;0, "", MAX($AN$7:AN2285)+1))</f>
        <v/>
      </c>
      <c r="AO2286" s="6" t="str">
        <f t="shared" si="500"/>
        <v/>
      </c>
      <c r="AP2286" s="6" t="str">
        <f t="shared" si="501"/>
        <v/>
      </c>
      <c r="AQ2286" s="6" t="str">
        <f t="shared" si="502"/>
        <v/>
      </c>
      <c r="AR2286" s="6" t="str">
        <f t="shared" si="503"/>
        <v/>
      </c>
    </row>
    <row r="2287" spans="1:44" x14ac:dyDescent="0.25">
      <c r="A2287" s="22"/>
      <c r="B2287" s="121"/>
      <c r="C2287" s="121"/>
      <c r="D2287" s="121"/>
      <c r="E2287" s="122"/>
      <c r="F2287" s="123"/>
      <c r="G2287" s="123"/>
      <c r="H2287" s="22"/>
      <c r="I2287" s="122" t="str">
        <f>IF('Stock Takes'!$AC2288="", "", 'Stock Takes'!$AC2288)</f>
        <v/>
      </c>
      <c r="J2287" s="122" t="str">
        <f t="shared" si="490"/>
        <v/>
      </c>
      <c r="K2287" s="122" t="str">
        <f>IF($U$7=6, "", IF('Stock Takes'!AE$6="*", 'Stock Takes'!AE2288, IF('Stock Takes'!AF$6="*", 'Stock Takes'!AF2288, IF('Stock Takes'!AG$6="*", 'Stock Takes'!AG2288, IF('Stock Takes'!AH$6="*", 'Stock Takes'!AH2288, IF('Stock Takes'!AI$6="*", 'Stock Takes'!AI2288, IF('Stock Takes'!AJ$6="*", 'Stock Takes'!AJ2288)))))))</f>
        <v/>
      </c>
      <c r="L2287" s="122" t="str">
        <f t="shared" si="491"/>
        <v/>
      </c>
      <c r="M2287" s="22"/>
      <c r="AC2287" s="17">
        <f t="shared" si="492"/>
        <v>0</v>
      </c>
      <c r="AD2287" s="18">
        <f t="shared" si="493"/>
        <v>0</v>
      </c>
      <c r="AF2287" s="6" t="str">
        <f t="shared" si="494"/>
        <v/>
      </c>
      <c r="AG2287" s="6" t="str">
        <f t="shared" si="495"/>
        <v/>
      </c>
      <c r="AH2287" s="6" t="str">
        <f t="shared" si="496"/>
        <v/>
      </c>
      <c r="AI2287" s="6" t="str">
        <f t="shared" si="497"/>
        <v/>
      </c>
      <c r="AJ2287" s="6">
        <v>2280</v>
      </c>
      <c r="AK2287" s="73" t="str">
        <f t="shared" si="498"/>
        <v/>
      </c>
      <c r="AL2287" s="6" t="str">
        <f t="shared" si="499"/>
        <v/>
      </c>
      <c r="AN2287" s="6" t="str">
        <f>IF(D2287="", "", IF(COUNTIF($D$8:D2286, D2287)&gt;0, "", MAX($AN$7:AN2286)+1))</f>
        <v/>
      </c>
      <c r="AO2287" s="6" t="str">
        <f t="shared" si="500"/>
        <v/>
      </c>
      <c r="AP2287" s="6" t="str">
        <f t="shared" si="501"/>
        <v/>
      </c>
      <c r="AQ2287" s="6" t="str">
        <f t="shared" si="502"/>
        <v/>
      </c>
      <c r="AR2287" s="6" t="str">
        <f t="shared" si="503"/>
        <v/>
      </c>
    </row>
    <row r="2288" spans="1:44" x14ac:dyDescent="0.25">
      <c r="A2288" s="22"/>
      <c r="B2288" s="121"/>
      <c r="C2288" s="121"/>
      <c r="D2288" s="121"/>
      <c r="E2288" s="122"/>
      <c r="F2288" s="123"/>
      <c r="G2288" s="123"/>
      <c r="H2288" s="22"/>
      <c r="I2288" s="122" t="str">
        <f>IF('Stock Takes'!$AC2289="", "", 'Stock Takes'!$AC2289)</f>
        <v/>
      </c>
      <c r="J2288" s="122" t="str">
        <f t="shared" si="490"/>
        <v/>
      </c>
      <c r="K2288" s="122" t="str">
        <f>IF($U$7=6, "", IF('Stock Takes'!AE$6="*", 'Stock Takes'!AE2289, IF('Stock Takes'!AF$6="*", 'Stock Takes'!AF2289, IF('Stock Takes'!AG$6="*", 'Stock Takes'!AG2289, IF('Stock Takes'!AH$6="*", 'Stock Takes'!AH2289, IF('Stock Takes'!AI$6="*", 'Stock Takes'!AI2289, IF('Stock Takes'!AJ$6="*", 'Stock Takes'!AJ2289)))))))</f>
        <v/>
      </c>
      <c r="L2288" s="122" t="str">
        <f t="shared" si="491"/>
        <v/>
      </c>
      <c r="M2288" s="22"/>
      <c r="AC2288" s="17">
        <f t="shared" si="492"/>
        <v>0</v>
      </c>
      <c r="AD2288" s="18">
        <f t="shared" si="493"/>
        <v>0</v>
      </c>
      <c r="AF2288" s="6" t="str">
        <f t="shared" si="494"/>
        <v/>
      </c>
      <c r="AG2288" s="6" t="str">
        <f t="shared" si="495"/>
        <v/>
      </c>
      <c r="AH2288" s="6" t="str">
        <f t="shared" si="496"/>
        <v/>
      </c>
      <c r="AI2288" s="6" t="str">
        <f t="shared" si="497"/>
        <v/>
      </c>
      <c r="AJ2288" s="6">
        <v>2281</v>
      </c>
      <c r="AK2288" s="73" t="str">
        <f t="shared" si="498"/>
        <v/>
      </c>
      <c r="AL2288" s="6" t="str">
        <f t="shared" si="499"/>
        <v/>
      </c>
      <c r="AN2288" s="6" t="str">
        <f>IF(D2288="", "", IF(COUNTIF($D$8:D2287, D2288)&gt;0, "", MAX($AN$7:AN2287)+1))</f>
        <v/>
      </c>
      <c r="AO2288" s="6" t="str">
        <f t="shared" si="500"/>
        <v/>
      </c>
      <c r="AP2288" s="6" t="str">
        <f t="shared" si="501"/>
        <v/>
      </c>
      <c r="AQ2288" s="6" t="str">
        <f t="shared" si="502"/>
        <v/>
      </c>
      <c r="AR2288" s="6" t="str">
        <f t="shared" si="503"/>
        <v/>
      </c>
    </row>
    <row r="2289" spans="1:44" x14ac:dyDescent="0.25">
      <c r="A2289" s="22"/>
      <c r="B2289" s="121"/>
      <c r="C2289" s="121"/>
      <c r="D2289" s="121"/>
      <c r="E2289" s="122"/>
      <c r="F2289" s="123"/>
      <c r="G2289" s="123"/>
      <c r="H2289" s="22"/>
      <c r="I2289" s="122" t="str">
        <f>IF('Stock Takes'!$AC2290="", "", 'Stock Takes'!$AC2290)</f>
        <v/>
      </c>
      <c r="J2289" s="122" t="str">
        <f t="shared" si="490"/>
        <v/>
      </c>
      <c r="K2289" s="122" t="str">
        <f>IF($U$7=6, "", IF('Stock Takes'!AE$6="*", 'Stock Takes'!AE2290, IF('Stock Takes'!AF$6="*", 'Stock Takes'!AF2290, IF('Stock Takes'!AG$6="*", 'Stock Takes'!AG2290, IF('Stock Takes'!AH$6="*", 'Stock Takes'!AH2290, IF('Stock Takes'!AI$6="*", 'Stock Takes'!AI2290, IF('Stock Takes'!AJ$6="*", 'Stock Takes'!AJ2290)))))))</f>
        <v/>
      </c>
      <c r="L2289" s="122" t="str">
        <f t="shared" si="491"/>
        <v/>
      </c>
      <c r="M2289" s="22"/>
      <c r="AC2289" s="17">
        <f t="shared" si="492"/>
        <v>0</v>
      </c>
      <c r="AD2289" s="18">
        <f t="shared" si="493"/>
        <v>0</v>
      </c>
      <c r="AF2289" s="6" t="str">
        <f t="shared" si="494"/>
        <v/>
      </c>
      <c r="AG2289" s="6" t="str">
        <f t="shared" si="495"/>
        <v/>
      </c>
      <c r="AH2289" s="6" t="str">
        <f t="shared" si="496"/>
        <v/>
      </c>
      <c r="AI2289" s="6" t="str">
        <f t="shared" si="497"/>
        <v/>
      </c>
      <c r="AJ2289" s="6">
        <v>2282</v>
      </c>
      <c r="AK2289" s="73" t="str">
        <f t="shared" si="498"/>
        <v/>
      </c>
      <c r="AL2289" s="6" t="str">
        <f t="shared" si="499"/>
        <v/>
      </c>
      <c r="AN2289" s="6" t="str">
        <f>IF(D2289="", "", IF(COUNTIF($D$8:D2288, D2289)&gt;0, "", MAX($AN$7:AN2288)+1))</f>
        <v/>
      </c>
      <c r="AO2289" s="6" t="str">
        <f t="shared" si="500"/>
        <v/>
      </c>
      <c r="AP2289" s="6" t="str">
        <f t="shared" si="501"/>
        <v/>
      </c>
      <c r="AQ2289" s="6" t="str">
        <f t="shared" si="502"/>
        <v/>
      </c>
      <c r="AR2289" s="6" t="str">
        <f t="shared" si="503"/>
        <v/>
      </c>
    </row>
    <row r="2290" spans="1:44" x14ac:dyDescent="0.25">
      <c r="A2290" s="22"/>
      <c r="B2290" s="121"/>
      <c r="C2290" s="121"/>
      <c r="D2290" s="121"/>
      <c r="E2290" s="122"/>
      <c r="F2290" s="123"/>
      <c r="G2290" s="123"/>
      <c r="H2290" s="22"/>
      <c r="I2290" s="122" t="str">
        <f>IF('Stock Takes'!$AC2291="", "", 'Stock Takes'!$AC2291)</f>
        <v/>
      </c>
      <c r="J2290" s="122" t="str">
        <f t="shared" si="490"/>
        <v/>
      </c>
      <c r="K2290" s="122" t="str">
        <f>IF($U$7=6, "", IF('Stock Takes'!AE$6="*", 'Stock Takes'!AE2291, IF('Stock Takes'!AF$6="*", 'Stock Takes'!AF2291, IF('Stock Takes'!AG$6="*", 'Stock Takes'!AG2291, IF('Stock Takes'!AH$6="*", 'Stock Takes'!AH2291, IF('Stock Takes'!AI$6="*", 'Stock Takes'!AI2291, IF('Stock Takes'!AJ$6="*", 'Stock Takes'!AJ2291)))))))</f>
        <v/>
      </c>
      <c r="L2290" s="122" t="str">
        <f t="shared" si="491"/>
        <v/>
      </c>
      <c r="M2290" s="22"/>
      <c r="AC2290" s="17">
        <f t="shared" si="492"/>
        <v>0</v>
      </c>
      <c r="AD2290" s="18">
        <f t="shared" si="493"/>
        <v>0</v>
      </c>
      <c r="AF2290" s="6" t="str">
        <f t="shared" si="494"/>
        <v/>
      </c>
      <c r="AG2290" s="6" t="str">
        <f t="shared" si="495"/>
        <v/>
      </c>
      <c r="AH2290" s="6" t="str">
        <f t="shared" si="496"/>
        <v/>
      </c>
      <c r="AI2290" s="6" t="str">
        <f t="shared" si="497"/>
        <v/>
      </c>
      <c r="AJ2290" s="6">
        <v>2283</v>
      </c>
      <c r="AK2290" s="73" t="str">
        <f t="shared" si="498"/>
        <v/>
      </c>
      <c r="AL2290" s="6" t="str">
        <f t="shared" si="499"/>
        <v/>
      </c>
      <c r="AN2290" s="6" t="str">
        <f>IF(D2290="", "", IF(COUNTIF($D$8:D2289, D2290)&gt;0, "", MAX($AN$7:AN2289)+1))</f>
        <v/>
      </c>
      <c r="AO2290" s="6" t="str">
        <f t="shared" si="500"/>
        <v/>
      </c>
      <c r="AP2290" s="6" t="str">
        <f t="shared" si="501"/>
        <v/>
      </c>
      <c r="AQ2290" s="6" t="str">
        <f t="shared" si="502"/>
        <v/>
      </c>
      <c r="AR2290" s="6" t="str">
        <f t="shared" si="503"/>
        <v/>
      </c>
    </row>
    <row r="2291" spans="1:44" x14ac:dyDescent="0.25">
      <c r="A2291" s="22"/>
      <c r="B2291" s="121"/>
      <c r="C2291" s="121"/>
      <c r="D2291" s="121"/>
      <c r="E2291" s="122"/>
      <c r="F2291" s="123"/>
      <c r="G2291" s="123"/>
      <c r="H2291" s="22"/>
      <c r="I2291" s="122" t="str">
        <f>IF('Stock Takes'!$AC2292="", "", 'Stock Takes'!$AC2292)</f>
        <v/>
      </c>
      <c r="J2291" s="122" t="str">
        <f t="shared" si="490"/>
        <v/>
      </c>
      <c r="K2291" s="122" t="str">
        <f>IF($U$7=6, "", IF('Stock Takes'!AE$6="*", 'Stock Takes'!AE2292, IF('Stock Takes'!AF$6="*", 'Stock Takes'!AF2292, IF('Stock Takes'!AG$6="*", 'Stock Takes'!AG2292, IF('Stock Takes'!AH$6="*", 'Stock Takes'!AH2292, IF('Stock Takes'!AI$6="*", 'Stock Takes'!AI2292, IF('Stock Takes'!AJ$6="*", 'Stock Takes'!AJ2292)))))))</f>
        <v/>
      </c>
      <c r="L2291" s="122" t="str">
        <f t="shared" si="491"/>
        <v/>
      </c>
      <c r="M2291" s="22"/>
      <c r="AC2291" s="17">
        <f t="shared" si="492"/>
        <v>0</v>
      </c>
      <c r="AD2291" s="18">
        <f t="shared" si="493"/>
        <v>0</v>
      </c>
      <c r="AF2291" s="6" t="str">
        <f t="shared" si="494"/>
        <v/>
      </c>
      <c r="AG2291" s="6" t="str">
        <f t="shared" si="495"/>
        <v/>
      </c>
      <c r="AH2291" s="6" t="str">
        <f t="shared" si="496"/>
        <v/>
      </c>
      <c r="AI2291" s="6" t="str">
        <f t="shared" si="497"/>
        <v/>
      </c>
      <c r="AJ2291" s="6">
        <v>2284</v>
      </c>
      <c r="AK2291" s="73" t="str">
        <f t="shared" si="498"/>
        <v/>
      </c>
      <c r="AL2291" s="6" t="str">
        <f t="shared" si="499"/>
        <v/>
      </c>
      <c r="AN2291" s="6" t="str">
        <f>IF(D2291="", "", IF(COUNTIF($D$8:D2290, D2291)&gt;0, "", MAX($AN$7:AN2290)+1))</f>
        <v/>
      </c>
      <c r="AO2291" s="6" t="str">
        <f t="shared" si="500"/>
        <v/>
      </c>
      <c r="AP2291" s="6" t="str">
        <f t="shared" si="501"/>
        <v/>
      </c>
      <c r="AQ2291" s="6" t="str">
        <f t="shared" si="502"/>
        <v/>
      </c>
      <c r="AR2291" s="6" t="str">
        <f t="shared" si="503"/>
        <v/>
      </c>
    </row>
    <row r="2292" spans="1:44" x14ac:dyDescent="0.25">
      <c r="A2292" s="22"/>
      <c r="B2292" s="121"/>
      <c r="C2292" s="121"/>
      <c r="D2292" s="121"/>
      <c r="E2292" s="122"/>
      <c r="F2292" s="123"/>
      <c r="G2292" s="123"/>
      <c r="H2292" s="22"/>
      <c r="I2292" s="122" t="str">
        <f>IF('Stock Takes'!$AC2293="", "", 'Stock Takes'!$AC2293)</f>
        <v/>
      </c>
      <c r="J2292" s="122" t="str">
        <f t="shared" si="490"/>
        <v/>
      </c>
      <c r="K2292" s="122" t="str">
        <f>IF($U$7=6, "", IF('Stock Takes'!AE$6="*", 'Stock Takes'!AE2293, IF('Stock Takes'!AF$6="*", 'Stock Takes'!AF2293, IF('Stock Takes'!AG$6="*", 'Stock Takes'!AG2293, IF('Stock Takes'!AH$6="*", 'Stock Takes'!AH2293, IF('Stock Takes'!AI$6="*", 'Stock Takes'!AI2293, IF('Stock Takes'!AJ$6="*", 'Stock Takes'!AJ2293)))))))</f>
        <v/>
      </c>
      <c r="L2292" s="122" t="str">
        <f t="shared" si="491"/>
        <v/>
      </c>
      <c r="M2292" s="22"/>
      <c r="AC2292" s="17">
        <f t="shared" si="492"/>
        <v>0</v>
      </c>
      <c r="AD2292" s="18">
        <f t="shared" si="493"/>
        <v>0</v>
      </c>
      <c r="AF2292" s="6" t="str">
        <f t="shared" si="494"/>
        <v/>
      </c>
      <c r="AG2292" s="6" t="str">
        <f t="shared" si="495"/>
        <v/>
      </c>
      <c r="AH2292" s="6" t="str">
        <f t="shared" si="496"/>
        <v/>
      </c>
      <c r="AI2292" s="6" t="str">
        <f t="shared" si="497"/>
        <v/>
      </c>
      <c r="AJ2292" s="6">
        <v>2285</v>
      </c>
      <c r="AK2292" s="73" t="str">
        <f t="shared" si="498"/>
        <v/>
      </c>
      <c r="AL2292" s="6" t="str">
        <f t="shared" si="499"/>
        <v/>
      </c>
      <c r="AN2292" s="6" t="str">
        <f>IF(D2292="", "", IF(COUNTIF($D$8:D2291, D2292)&gt;0, "", MAX($AN$7:AN2291)+1))</f>
        <v/>
      </c>
      <c r="AO2292" s="6" t="str">
        <f t="shared" si="500"/>
        <v/>
      </c>
      <c r="AP2292" s="6" t="str">
        <f t="shared" si="501"/>
        <v/>
      </c>
      <c r="AQ2292" s="6" t="str">
        <f t="shared" si="502"/>
        <v/>
      </c>
      <c r="AR2292" s="6" t="str">
        <f t="shared" si="503"/>
        <v/>
      </c>
    </row>
    <row r="2293" spans="1:44" x14ac:dyDescent="0.25">
      <c r="A2293" s="22"/>
      <c r="B2293" s="121"/>
      <c r="C2293" s="121"/>
      <c r="D2293" s="121"/>
      <c r="E2293" s="122"/>
      <c r="F2293" s="123"/>
      <c r="G2293" s="123"/>
      <c r="H2293" s="22"/>
      <c r="I2293" s="122" t="str">
        <f>IF('Stock Takes'!$AC2294="", "", 'Stock Takes'!$AC2294)</f>
        <v/>
      </c>
      <c r="J2293" s="122" t="str">
        <f t="shared" si="490"/>
        <v/>
      </c>
      <c r="K2293" s="122" t="str">
        <f>IF($U$7=6, "", IF('Stock Takes'!AE$6="*", 'Stock Takes'!AE2294, IF('Stock Takes'!AF$6="*", 'Stock Takes'!AF2294, IF('Stock Takes'!AG$6="*", 'Stock Takes'!AG2294, IF('Stock Takes'!AH$6="*", 'Stock Takes'!AH2294, IF('Stock Takes'!AI$6="*", 'Stock Takes'!AI2294, IF('Stock Takes'!AJ$6="*", 'Stock Takes'!AJ2294)))))))</f>
        <v/>
      </c>
      <c r="L2293" s="122" t="str">
        <f t="shared" si="491"/>
        <v/>
      </c>
      <c r="M2293" s="22"/>
      <c r="AC2293" s="17">
        <f t="shared" si="492"/>
        <v>0</v>
      </c>
      <c r="AD2293" s="18">
        <f t="shared" si="493"/>
        <v>0</v>
      </c>
      <c r="AF2293" s="6" t="str">
        <f t="shared" si="494"/>
        <v/>
      </c>
      <c r="AG2293" s="6" t="str">
        <f t="shared" si="495"/>
        <v/>
      </c>
      <c r="AH2293" s="6" t="str">
        <f t="shared" si="496"/>
        <v/>
      </c>
      <c r="AI2293" s="6" t="str">
        <f t="shared" si="497"/>
        <v/>
      </c>
      <c r="AJ2293" s="6">
        <v>2286</v>
      </c>
      <c r="AK2293" s="73" t="str">
        <f t="shared" si="498"/>
        <v/>
      </c>
      <c r="AL2293" s="6" t="str">
        <f t="shared" si="499"/>
        <v/>
      </c>
      <c r="AN2293" s="6" t="str">
        <f>IF(D2293="", "", IF(COUNTIF($D$8:D2292, D2293)&gt;0, "", MAX($AN$7:AN2292)+1))</f>
        <v/>
      </c>
      <c r="AO2293" s="6" t="str">
        <f t="shared" si="500"/>
        <v/>
      </c>
      <c r="AP2293" s="6" t="str">
        <f t="shared" si="501"/>
        <v/>
      </c>
      <c r="AQ2293" s="6" t="str">
        <f t="shared" si="502"/>
        <v/>
      </c>
      <c r="AR2293" s="6" t="str">
        <f t="shared" si="503"/>
        <v/>
      </c>
    </row>
    <row r="2294" spans="1:44" x14ac:dyDescent="0.25">
      <c r="A2294" s="22"/>
      <c r="B2294" s="121"/>
      <c r="C2294" s="121"/>
      <c r="D2294" s="121"/>
      <c r="E2294" s="122"/>
      <c r="F2294" s="123"/>
      <c r="G2294" s="123"/>
      <c r="H2294" s="22"/>
      <c r="I2294" s="122" t="str">
        <f>IF('Stock Takes'!$AC2295="", "", 'Stock Takes'!$AC2295)</f>
        <v/>
      </c>
      <c r="J2294" s="122" t="str">
        <f t="shared" si="490"/>
        <v/>
      </c>
      <c r="K2294" s="122" t="str">
        <f>IF($U$7=6, "", IF('Stock Takes'!AE$6="*", 'Stock Takes'!AE2295, IF('Stock Takes'!AF$6="*", 'Stock Takes'!AF2295, IF('Stock Takes'!AG$6="*", 'Stock Takes'!AG2295, IF('Stock Takes'!AH$6="*", 'Stock Takes'!AH2295, IF('Stock Takes'!AI$6="*", 'Stock Takes'!AI2295, IF('Stock Takes'!AJ$6="*", 'Stock Takes'!AJ2295)))))))</f>
        <v/>
      </c>
      <c r="L2294" s="122" t="str">
        <f t="shared" si="491"/>
        <v/>
      </c>
      <c r="M2294" s="22"/>
      <c r="AC2294" s="17">
        <f t="shared" si="492"/>
        <v>0</v>
      </c>
      <c r="AD2294" s="18">
        <f t="shared" si="493"/>
        <v>0</v>
      </c>
      <c r="AF2294" s="6" t="str">
        <f t="shared" si="494"/>
        <v/>
      </c>
      <c r="AG2294" s="6" t="str">
        <f t="shared" si="495"/>
        <v/>
      </c>
      <c r="AH2294" s="6" t="str">
        <f t="shared" si="496"/>
        <v/>
      </c>
      <c r="AI2294" s="6" t="str">
        <f t="shared" si="497"/>
        <v/>
      </c>
      <c r="AJ2294" s="6">
        <v>2287</v>
      </c>
      <c r="AK2294" s="73" t="str">
        <f t="shared" si="498"/>
        <v/>
      </c>
      <c r="AL2294" s="6" t="str">
        <f t="shared" si="499"/>
        <v/>
      </c>
      <c r="AN2294" s="6" t="str">
        <f>IF(D2294="", "", IF(COUNTIF($D$8:D2293, D2294)&gt;0, "", MAX($AN$7:AN2293)+1))</f>
        <v/>
      </c>
      <c r="AO2294" s="6" t="str">
        <f t="shared" si="500"/>
        <v/>
      </c>
      <c r="AP2294" s="6" t="str">
        <f t="shared" si="501"/>
        <v/>
      </c>
      <c r="AQ2294" s="6" t="str">
        <f t="shared" si="502"/>
        <v/>
      </c>
      <c r="AR2294" s="6" t="str">
        <f t="shared" si="503"/>
        <v/>
      </c>
    </row>
    <row r="2295" spans="1:44" x14ac:dyDescent="0.25">
      <c r="A2295" s="22"/>
      <c r="B2295" s="121"/>
      <c r="C2295" s="121"/>
      <c r="D2295" s="121"/>
      <c r="E2295" s="122"/>
      <c r="F2295" s="123"/>
      <c r="G2295" s="123"/>
      <c r="H2295" s="22"/>
      <c r="I2295" s="122" t="str">
        <f>IF('Stock Takes'!$AC2296="", "", 'Stock Takes'!$AC2296)</f>
        <v/>
      </c>
      <c r="J2295" s="122" t="str">
        <f t="shared" si="490"/>
        <v/>
      </c>
      <c r="K2295" s="122" t="str">
        <f>IF($U$7=6, "", IF('Stock Takes'!AE$6="*", 'Stock Takes'!AE2296, IF('Stock Takes'!AF$6="*", 'Stock Takes'!AF2296, IF('Stock Takes'!AG$6="*", 'Stock Takes'!AG2296, IF('Stock Takes'!AH$6="*", 'Stock Takes'!AH2296, IF('Stock Takes'!AI$6="*", 'Stock Takes'!AI2296, IF('Stock Takes'!AJ$6="*", 'Stock Takes'!AJ2296)))))))</f>
        <v/>
      </c>
      <c r="L2295" s="122" t="str">
        <f t="shared" si="491"/>
        <v/>
      </c>
      <c r="M2295" s="22"/>
      <c r="AC2295" s="17">
        <f t="shared" si="492"/>
        <v>0</v>
      </c>
      <c r="AD2295" s="18">
        <f t="shared" si="493"/>
        <v>0</v>
      </c>
      <c r="AF2295" s="6" t="str">
        <f t="shared" si="494"/>
        <v/>
      </c>
      <c r="AG2295" s="6" t="str">
        <f t="shared" si="495"/>
        <v/>
      </c>
      <c r="AH2295" s="6" t="str">
        <f t="shared" si="496"/>
        <v/>
      </c>
      <c r="AI2295" s="6" t="str">
        <f t="shared" si="497"/>
        <v/>
      </c>
      <c r="AJ2295" s="6">
        <v>2288</v>
      </c>
      <c r="AK2295" s="73" t="str">
        <f t="shared" si="498"/>
        <v/>
      </c>
      <c r="AL2295" s="6" t="str">
        <f t="shared" si="499"/>
        <v/>
      </c>
      <c r="AN2295" s="6" t="str">
        <f>IF(D2295="", "", IF(COUNTIF($D$8:D2294, D2295)&gt;0, "", MAX($AN$7:AN2294)+1))</f>
        <v/>
      </c>
      <c r="AO2295" s="6" t="str">
        <f t="shared" si="500"/>
        <v/>
      </c>
      <c r="AP2295" s="6" t="str">
        <f t="shared" si="501"/>
        <v/>
      </c>
      <c r="AQ2295" s="6" t="str">
        <f t="shared" si="502"/>
        <v/>
      </c>
      <c r="AR2295" s="6" t="str">
        <f t="shared" si="503"/>
        <v/>
      </c>
    </row>
    <row r="2296" spans="1:44" x14ac:dyDescent="0.25">
      <c r="A2296" s="22"/>
      <c r="B2296" s="121"/>
      <c r="C2296" s="121"/>
      <c r="D2296" s="121"/>
      <c r="E2296" s="122"/>
      <c r="F2296" s="123"/>
      <c r="G2296" s="123"/>
      <c r="H2296" s="22"/>
      <c r="I2296" s="122" t="str">
        <f>IF('Stock Takes'!$AC2297="", "", 'Stock Takes'!$AC2297)</f>
        <v/>
      </c>
      <c r="J2296" s="122" t="str">
        <f t="shared" si="490"/>
        <v/>
      </c>
      <c r="K2296" s="122" t="str">
        <f>IF($U$7=6, "", IF('Stock Takes'!AE$6="*", 'Stock Takes'!AE2297, IF('Stock Takes'!AF$6="*", 'Stock Takes'!AF2297, IF('Stock Takes'!AG$6="*", 'Stock Takes'!AG2297, IF('Stock Takes'!AH$6="*", 'Stock Takes'!AH2297, IF('Stock Takes'!AI$6="*", 'Stock Takes'!AI2297, IF('Stock Takes'!AJ$6="*", 'Stock Takes'!AJ2297)))))))</f>
        <v/>
      </c>
      <c r="L2296" s="122" t="str">
        <f t="shared" si="491"/>
        <v/>
      </c>
      <c r="M2296" s="22"/>
      <c r="AC2296" s="17">
        <f t="shared" si="492"/>
        <v>0</v>
      </c>
      <c r="AD2296" s="18">
        <f t="shared" si="493"/>
        <v>0</v>
      </c>
      <c r="AF2296" s="6" t="str">
        <f t="shared" si="494"/>
        <v/>
      </c>
      <c r="AG2296" s="6" t="str">
        <f t="shared" si="495"/>
        <v/>
      </c>
      <c r="AH2296" s="6" t="str">
        <f t="shared" si="496"/>
        <v/>
      </c>
      <c r="AI2296" s="6" t="str">
        <f t="shared" si="497"/>
        <v/>
      </c>
      <c r="AJ2296" s="6">
        <v>2289</v>
      </c>
      <c r="AK2296" s="73" t="str">
        <f t="shared" si="498"/>
        <v/>
      </c>
      <c r="AL2296" s="6" t="str">
        <f t="shared" si="499"/>
        <v/>
      </c>
      <c r="AN2296" s="6" t="str">
        <f>IF(D2296="", "", IF(COUNTIF($D$8:D2295, D2296)&gt;0, "", MAX($AN$7:AN2295)+1))</f>
        <v/>
      </c>
      <c r="AO2296" s="6" t="str">
        <f t="shared" si="500"/>
        <v/>
      </c>
      <c r="AP2296" s="6" t="str">
        <f t="shared" si="501"/>
        <v/>
      </c>
      <c r="AQ2296" s="6" t="str">
        <f t="shared" si="502"/>
        <v/>
      </c>
      <c r="AR2296" s="6" t="str">
        <f t="shared" si="503"/>
        <v/>
      </c>
    </row>
    <row r="2297" spans="1:44" x14ac:dyDescent="0.25">
      <c r="A2297" s="22"/>
      <c r="B2297" s="121"/>
      <c r="C2297" s="121"/>
      <c r="D2297" s="121"/>
      <c r="E2297" s="122"/>
      <c r="F2297" s="123"/>
      <c r="G2297" s="123"/>
      <c r="H2297" s="22"/>
      <c r="I2297" s="122" t="str">
        <f>IF('Stock Takes'!$AC2298="", "", 'Stock Takes'!$AC2298)</f>
        <v/>
      </c>
      <c r="J2297" s="122" t="str">
        <f t="shared" si="490"/>
        <v/>
      </c>
      <c r="K2297" s="122" t="str">
        <f>IF($U$7=6, "", IF('Stock Takes'!AE$6="*", 'Stock Takes'!AE2298, IF('Stock Takes'!AF$6="*", 'Stock Takes'!AF2298, IF('Stock Takes'!AG$6="*", 'Stock Takes'!AG2298, IF('Stock Takes'!AH$6="*", 'Stock Takes'!AH2298, IF('Stock Takes'!AI$6="*", 'Stock Takes'!AI2298, IF('Stock Takes'!AJ$6="*", 'Stock Takes'!AJ2298)))))))</f>
        <v/>
      </c>
      <c r="L2297" s="122" t="str">
        <f t="shared" si="491"/>
        <v/>
      </c>
      <c r="M2297" s="22"/>
      <c r="AC2297" s="17">
        <f t="shared" si="492"/>
        <v>0</v>
      </c>
      <c r="AD2297" s="18">
        <f t="shared" si="493"/>
        <v>0</v>
      </c>
      <c r="AF2297" s="6" t="str">
        <f t="shared" si="494"/>
        <v/>
      </c>
      <c r="AG2297" s="6" t="str">
        <f t="shared" si="495"/>
        <v/>
      </c>
      <c r="AH2297" s="6" t="str">
        <f t="shared" si="496"/>
        <v/>
      </c>
      <c r="AI2297" s="6" t="str">
        <f t="shared" si="497"/>
        <v/>
      </c>
      <c r="AJ2297" s="6">
        <v>2290</v>
      </c>
      <c r="AK2297" s="73" t="str">
        <f t="shared" si="498"/>
        <v/>
      </c>
      <c r="AL2297" s="6" t="str">
        <f t="shared" si="499"/>
        <v/>
      </c>
      <c r="AN2297" s="6" t="str">
        <f>IF(D2297="", "", IF(COUNTIF($D$8:D2296, D2297)&gt;0, "", MAX($AN$7:AN2296)+1))</f>
        <v/>
      </c>
      <c r="AO2297" s="6" t="str">
        <f t="shared" si="500"/>
        <v/>
      </c>
      <c r="AP2297" s="6" t="str">
        <f t="shared" si="501"/>
        <v/>
      </c>
      <c r="AQ2297" s="6" t="str">
        <f t="shared" si="502"/>
        <v/>
      </c>
      <c r="AR2297" s="6" t="str">
        <f t="shared" si="503"/>
        <v/>
      </c>
    </row>
    <row r="2298" spans="1:44" x14ac:dyDescent="0.25">
      <c r="A2298" s="22"/>
      <c r="B2298" s="121"/>
      <c r="C2298" s="121"/>
      <c r="D2298" s="121"/>
      <c r="E2298" s="122"/>
      <c r="F2298" s="123"/>
      <c r="G2298" s="123"/>
      <c r="H2298" s="22"/>
      <c r="I2298" s="122" t="str">
        <f>IF('Stock Takes'!$AC2299="", "", 'Stock Takes'!$AC2299)</f>
        <v/>
      </c>
      <c r="J2298" s="122" t="str">
        <f t="shared" si="490"/>
        <v/>
      </c>
      <c r="K2298" s="122" t="str">
        <f>IF($U$7=6, "", IF('Stock Takes'!AE$6="*", 'Stock Takes'!AE2299, IF('Stock Takes'!AF$6="*", 'Stock Takes'!AF2299, IF('Stock Takes'!AG$6="*", 'Stock Takes'!AG2299, IF('Stock Takes'!AH$6="*", 'Stock Takes'!AH2299, IF('Stock Takes'!AI$6="*", 'Stock Takes'!AI2299, IF('Stock Takes'!AJ$6="*", 'Stock Takes'!AJ2299)))))))</f>
        <v/>
      </c>
      <c r="L2298" s="122" t="str">
        <f t="shared" si="491"/>
        <v/>
      </c>
      <c r="M2298" s="22"/>
      <c r="AC2298" s="17">
        <f t="shared" si="492"/>
        <v>0</v>
      </c>
      <c r="AD2298" s="18">
        <f t="shared" si="493"/>
        <v>0</v>
      </c>
      <c r="AF2298" s="6" t="str">
        <f t="shared" si="494"/>
        <v/>
      </c>
      <c r="AG2298" s="6" t="str">
        <f t="shared" si="495"/>
        <v/>
      </c>
      <c r="AH2298" s="6" t="str">
        <f t="shared" si="496"/>
        <v/>
      </c>
      <c r="AI2298" s="6" t="str">
        <f t="shared" si="497"/>
        <v/>
      </c>
      <c r="AJ2298" s="6">
        <v>2291</v>
      </c>
      <c r="AK2298" s="73" t="str">
        <f t="shared" si="498"/>
        <v/>
      </c>
      <c r="AL2298" s="6" t="str">
        <f t="shared" si="499"/>
        <v/>
      </c>
      <c r="AN2298" s="6" t="str">
        <f>IF(D2298="", "", IF(COUNTIF($D$8:D2297, D2298)&gt;0, "", MAX($AN$7:AN2297)+1))</f>
        <v/>
      </c>
      <c r="AO2298" s="6" t="str">
        <f t="shared" si="500"/>
        <v/>
      </c>
      <c r="AP2298" s="6" t="str">
        <f t="shared" si="501"/>
        <v/>
      </c>
      <c r="AQ2298" s="6" t="str">
        <f t="shared" si="502"/>
        <v/>
      </c>
      <c r="AR2298" s="6" t="str">
        <f t="shared" si="503"/>
        <v/>
      </c>
    </row>
    <row r="2299" spans="1:44" x14ac:dyDescent="0.25">
      <c r="A2299" s="22"/>
      <c r="B2299" s="121"/>
      <c r="C2299" s="121"/>
      <c r="D2299" s="121"/>
      <c r="E2299" s="122"/>
      <c r="F2299" s="123"/>
      <c r="G2299" s="123"/>
      <c r="H2299" s="22"/>
      <c r="I2299" s="122" t="str">
        <f>IF('Stock Takes'!$AC2300="", "", 'Stock Takes'!$AC2300)</f>
        <v/>
      </c>
      <c r="J2299" s="122" t="str">
        <f t="shared" si="490"/>
        <v/>
      </c>
      <c r="K2299" s="122" t="str">
        <f>IF($U$7=6, "", IF('Stock Takes'!AE$6="*", 'Stock Takes'!AE2300, IF('Stock Takes'!AF$6="*", 'Stock Takes'!AF2300, IF('Stock Takes'!AG$6="*", 'Stock Takes'!AG2300, IF('Stock Takes'!AH$6="*", 'Stock Takes'!AH2300, IF('Stock Takes'!AI$6="*", 'Stock Takes'!AI2300, IF('Stock Takes'!AJ$6="*", 'Stock Takes'!AJ2300)))))))</f>
        <v/>
      </c>
      <c r="L2299" s="122" t="str">
        <f t="shared" si="491"/>
        <v/>
      </c>
      <c r="M2299" s="22"/>
      <c r="AC2299" s="17">
        <f t="shared" si="492"/>
        <v>0</v>
      </c>
      <c r="AD2299" s="18">
        <f t="shared" si="493"/>
        <v>0</v>
      </c>
      <c r="AF2299" s="6" t="str">
        <f t="shared" si="494"/>
        <v/>
      </c>
      <c r="AG2299" s="6" t="str">
        <f t="shared" si="495"/>
        <v/>
      </c>
      <c r="AH2299" s="6" t="str">
        <f t="shared" si="496"/>
        <v/>
      </c>
      <c r="AI2299" s="6" t="str">
        <f t="shared" si="497"/>
        <v/>
      </c>
      <c r="AJ2299" s="6">
        <v>2292</v>
      </c>
      <c r="AK2299" s="73" t="str">
        <f t="shared" si="498"/>
        <v/>
      </c>
      <c r="AL2299" s="6" t="str">
        <f t="shared" si="499"/>
        <v/>
      </c>
      <c r="AN2299" s="6" t="str">
        <f>IF(D2299="", "", IF(COUNTIF($D$8:D2298, D2299)&gt;0, "", MAX($AN$7:AN2298)+1))</f>
        <v/>
      </c>
      <c r="AO2299" s="6" t="str">
        <f t="shared" si="500"/>
        <v/>
      </c>
      <c r="AP2299" s="6" t="str">
        <f t="shared" si="501"/>
        <v/>
      </c>
      <c r="AQ2299" s="6" t="str">
        <f t="shared" si="502"/>
        <v/>
      </c>
      <c r="AR2299" s="6" t="str">
        <f t="shared" si="503"/>
        <v/>
      </c>
    </row>
    <row r="2300" spans="1:44" x14ac:dyDescent="0.25">
      <c r="A2300" s="22"/>
      <c r="B2300" s="121"/>
      <c r="C2300" s="121"/>
      <c r="D2300" s="121"/>
      <c r="E2300" s="122"/>
      <c r="F2300" s="123"/>
      <c r="G2300" s="123"/>
      <c r="H2300" s="22"/>
      <c r="I2300" s="122" t="str">
        <f>IF('Stock Takes'!$AC2301="", "", 'Stock Takes'!$AC2301)</f>
        <v/>
      </c>
      <c r="J2300" s="122" t="str">
        <f t="shared" si="490"/>
        <v/>
      </c>
      <c r="K2300" s="122" t="str">
        <f>IF($U$7=6, "", IF('Stock Takes'!AE$6="*", 'Stock Takes'!AE2301, IF('Stock Takes'!AF$6="*", 'Stock Takes'!AF2301, IF('Stock Takes'!AG$6="*", 'Stock Takes'!AG2301, IF('Stock Takes'!AH$6="*", 'Stock Takes'!AH2301, IF('Stock Takes'!AI$6="*", 'Stock Takes'!AI2301, IF('Stock Takes'!AJ$6="*", 'Stock Takes'!AJ2301)))))))</f>
        <v/>
      </c>
      <c r="L2300" s="122" t="str">
        <f t="shared" si="491"/>
        <v/>
      </c>
      <c r="M2300" s="22"/>
      <c r="AC2300" s="17">
        <f t="shared" si="492"/>
        <v>0</v>
      </c>
      <c r="AD2300" s="18">
        <f t="shared" si="493"/>
        <v>0</v>
      </c>
      <c r="AF2300" s="6" t="str">
        <f t="shared" si="494"/>
        <v/>
      </c>
      <c r="AG2300" s="6" t="str">
        <f t="shared" si="495"/>
        <v/>
      </c>
      <c r="AH2300" s="6" t="str">
        <f t="shared" si="496"/>
        <v/>
      </c>
      <c r="AI2300" s="6" t="str">
        <f t="shared" si="497"/>
        <v/>
      </c>
      <c r="AJ2300" s="6">
        <v>2293</v>
      </c>
      <c r="AK2300" s="73" t="str">
        <f t="shared" si="498"/>
        <v/>
      </c>
      <c r="AL2300" s="6" t="str">
        <f t="shared" si="499"/>
        <v/>
      </c>
      <c r="AN2300" s="6" t="str">
        <f>IF(D2300="", "", IF(COUNTIF($D$8:D2299, D2300)&gt;0, "", MAX($AN$7:AN2299)+1))</f>
        <v/>
      </c>
      <c r="AO2300" s="6" t="str">
        <f t="shared" si="500"/>
        <v/>
      </c>
      <c r="AP2300" s="6" t="str">
        <f t="shared" si="501"/>
        <v/>
      </c>
      <c r="AQ2300" s="6" t="str">
        <f t="shared" si="502"/>
        <v/>
      </c>
      <c r="AR2300" s="6" t="str">
        <f t="shared" si="503"/>
        <v/>
      </c>
    </row>
    <row r="2301" spans="1:44" x14ac:dyDescent="0.25">
      <c r="A2301" s="22"/>
      <c r="B2301" s="121"/>
      <c r="C2301" s="121"/>
      <c r="D2301" s="121"/>
      <c r="E2301" s="122"/>
      <c r="F2301" s="123"/>
      <c r="G2301" s="123"/>
      <c r="H2301" s="22"/>
      <c r="I2301" s="122" t="str">
        <f>IF('Stock Takes'!$AC2302="", "", 'Stock Takes'!$AC2302)</f>
        <v/>
      </c>
      <c r="J2301" s="122" t="str">
        <f t="shared" si="490"/>
        <v/>
      </c>
      <c r="K2301" s="122" t="str">
        <f>IF($U$7=6, "", IF('Stock Takes'!AE$6="*", 'Stock Takes'!AE2302, IF('Stock Takes'!AF$6="*", 'Stock Takes'!AF2302, IF('Stock Takes'!AG$6="*", 'Stock Takes'!AG2302, IF('Stock Takes'!AH$6="*", 'Stock Takes'!AH2302, IF('Stock Takes'!AI$6="*", 'Stock Takes'!AI2302, IF('Stock Takes'!AJ$6="*", 'Stock Takes'!AJ2302)))))))</f>
        <v/>
      </c>
      <c r="L2301" s="122" t="str">
        <f t="shared" si="491"/>
        <v/>
      </c>
      <c r="M2301" s="22"/>
      <c r="AC2301" s="17">
        <f t="shared" si="492"/>
        <v>0</v>
      </c>
      <c r="AD2301" s="18">
        <f t="shared" si="493"/>
        <v>0</v>
      </c>
      <c r="AF2301" s="6" t="str">
        <f t="shared" si="494"/>
        <v/>
      </c>
      <c r="AG2301" s="6" t="str">
        <f t="shared" si="495"/>
        <v/>
      </c>
      <c r="AH2301" s="6" t="str">
        <f t="shared" si="496"/>
        <v/>
      </c>
      <c r="AI2301" s="6" t="str">
        <f t="shared" si="497"/>
        <v/>
      </c>
      <c r="AJ2301" s="6">
        <v>2294</v>
      </c>
      <c r="AK2301" s="73" t="str">
        <f t="shared" si="498"/>
        <v/>
      </c>
      <c r="AL2301" s="6" t="str">
        <f t="shared" si="499"/>
        <v/>
      </c>
      <c r="AN2301" s="6" t="str">
        <f>IF(D2301="", "", IF(COUNTIF($D$8:D2300, D2301)&gt;0, "", MAX($AN$7:AN2300)+1))</f>
        <v/>
      </c>
      <c r="AO2301" s="6" t="str">
        <f t="shared" si="500"/>
        <v/>
      </c>
      <c r="AP2301" s="6" t="str">
        <f t="shared" si="501"/>
        <v/>
      </c>
      <c r="AQ2301" s="6" t="str">
        <f t="shared" si="502"/>
        <v/>
      </c>
      <c r="AR2301" s="6" t="str">
        <f t="shared" si="503"/>
        <v/>
      </c>
    </row>
    <row r="2302" spans="1:44" x14ac:dyDescent="0.25">
      <c r="A2302" s="22"/>
      <c r="B2302" s="121"/>
      <c r="C2302" s="121"/>
      <c r="D2302" s="121"/>
      <c r="E2302" s="122"/>
      <c r="F2302" s="123"/>
      <c r="G2302" s="123"/>
      <c r="H2302" s="22"/>
      <c r="I2302" s="122" t="str">
        <f>IF('Stock Takes'!$AC2303="", "", 'Stock Takes'!$AC2303)</f>
        <v/>
      </c>
      <c r="J2302" s="122" t="str">
        <f t="shared" si="490"/>
        <v/>
      </c>
      <c r="K2302" s="122" t="str">
        <f>IF($U$7=6, "", IF('Stock Takes'!AE$6="*", 'Stock Takes'!AE2303, IF('Stock Takes'!AF$6="*", 'Stock Takes'!AF2303, IF('Stock Takes'!AG$6="*", 'Stock Takes'!AG2303, IF('Stock Takes'!AH$6="*", 'Stock Takes'!AH2303, IF('Stock Takes'!AI$6="*", 'Stock Takes'!AI2303, IF('Stock Takes'!AJ$6="*", 'Stock Takes'!AJ2303)))))))</f>
        <v/>
      </c>
      <c r="L2302" s="122" t="str">
        <f t="shared" si="491"/>
        <v/>
      </c>
      <c r="M2302" s="22"/>
      <c r="AC2302" s="17">
        <f t="shared" si="492"/>
        <v>0</v>
      </c>
      <c r="AD2302" s="18">
        <f t="shared" si="493"/>
        <v>0</v>
      </c>
      <c r="AF2302" s="6" t="str">
        <f t="shared" si="494"/>
        <v/>
      </c>
      <c r="AG2302" s="6" t="str">
        <f t="shared" si="495"/>
        <v/>
      </c>
      <c r="AH2302" s="6" t="str">
        <f t="shared" si="496"/>
        <v/>
      </c>
      <c r="AI2302" s="6" t="str">
        <f t="shared" si="497"/>
        <v/>
      </c>
      <c r="AJ2302" s="6">
        <v>2295</v>
      </c>
      <c r="AK2302" s="73" t="str">
        <f t="shared" si="498"/>
        <v/>
      </c>
      <c r="AL2302" s="6" t="str">
        <f t="shared" si="499"/>
        <v/>
      </c>
      <c r="AN2302" s="6" t="str">
        <f>IF(D2302="", "", IF(COUNTIF($D$8:D2301, D2302)&gt;0, "", MAX($AN$7:AN2301)+1))</f>
        <v/>
      </c>
      <c r="AO2302" s="6" t="str">
        <f t="shared" si="500"/>
        <v/>
      </c>
      <c r="AP2302" s="6" t="str">
        <f t="shared" si="501"/>
        <v/>
      </c>
      <c r="AQ2302" s="6" t="str">
        <f t="shared" si="502"/>
        <v/>
      </c>
      <c r="AR2302" s="6" t="str">
        <f t="shared" si="503"/>
        <v/>
      </c>
    </row>
    <row r="2303" spans="1:44" x14ac:dyDescent="0.25">
      <c r="A2303" s="22"/>
      <c r="B2303" s="121"/>
      <c r="C2303" s="121"/>
      <c r="D2303" s="121"/>
      <c r="E2303" s="122"/>
      <c r="F2303" s="123"/>
      <c r="G2303" s="123"/>
      <c r="H2303" s="22"/>
      <c r="I2303" s="122" t="str">
        <f>IF('Stock Takes'!$AC2304="", "", 'Stock Takes'!$AC2304)</f>
        <v/>
      </c>
      <c r="J2303" s="122" t="str">
        <f t="shared" si="490"/>
        <v/>
      </c>
      <c r="K2303" s="122" t="str">
        <f>IF($U$7=6, "", IF('Stock Takes'!AE$6="*", 'Stock Takes'!AE2304, IF('Stock Takes'!AF$6="*", 'Stock Takes'!AF2304, IF('Stock Takes'!AG$6="*", 'Stock Takes'!AG2304, IF('Stock Takes'!AH$6="*", 'Stock Takes'!AH2304, IF('Stock Takes'!AI$6="*", 'Stock Takes'!AI2304, IF('Stock Takes'!AJ$6="*", 'Stock Takes'!AJ2304)))))))</f>
        <v/>
      </c>
      <c r="L2303" s="122" t="str">
        <f t="shared" si="491"/>
        <v/>
      </c>
      <c r="M2303" s="22"/>
      <c r="AC2303" s="17">
        <f t="shared" si="492"/>
        <v>0</v>
      </c>
      <c r="AD2303" s="18">
        <f t="shared" si="493"/>
        <v>0</v>
      </c>
      <c r="AF2303" s="6" t="str">
        <f t="shared" si="494"/>
        <v/>
      </c>
      <c r="AG2303" s="6" t="str">
        <f t="shared" si="495"/>
        <v/>
      </c>
      <c r="AH2303" s="6" t="str">
        <f t="shared" si="496"/>
        <v/>
      </c>
      <c r="AI2303" s="6" t="str">
        <f t="shared" si="497"/>
        <v/>
      </c>
      <c r="AJ2303" s="6">
        <v>2296</v>
      </c>
      <c r="AK2303" s="73" t="str">
        <f t="shared" si="498"/>
        <v/>
      </c>
      <c r="AL2303" s="6" t="str">
        <f t="shared" si="499"/>
        <v/>
      </c>
      <c r="AN2303" s="6" t="str">
        <f>IF(D2303="", "", IF(COUNTIF($D$8:D2302, D2303)&gt;0, "", MAX($AN$7:AN2302)+1))</f>
        <v/>
      </c>
      <c r="AO2303" s="6" t="str">
        <f t="shared" si="500"/>
        <v/>
      </c>
      <c r="AP2303" s="6" t="str">
        <f t="shared" si="501"/>
        <v/>
      </c>
      <c r="AQ2303" s="6" t="str">
        <f t="shared" si="502"/>
        <v/>
      </c>
      <c r="AR2303" s="6" t="str">
        <f t="shared" si="503"/>
        <v/>
      </c>
    </row>
    <row r="2304" spans="1:44" x14ac:dyDescent="0.25">
      <c r="A2304" s="22"/>
      <c r="B2304" s="121"/>
      <c r="C2304" s="121"/>
      <c r="D2304" s="121"/>
      <c r="E2304" s="122"/>
      <c r="F2304" s="123"/>
      <c r="G2304" s="123"/>
      <c r="H2304" s="22"/>
      <c r="I2304" s="122" t="str">
        <f>IF('Stock Takes'!$AC2305="", "", 'Stock Takes'!$AC2305)</f>
        <v/>
      </c>
      <c r="J2304" s="122" t="str">
        <f t="shared" si="490"/>
        <v/>
      </c>
      <c r="K2304" s="122" t="str">
        <f>IF($U$7=6, "", IF('Stock Takes'!AE$6="*", 'Stock Takes'!AE2305, IF('Stock Takes'!AF$6="*", 'Stock Takes'!AF2305, IF('Stock Takes'!AG$6="*", 'Stock Takes'!AG2305, IF('Stock Takes'!AH$6="*", 'Stock Takes'!AH2305, IF('Stock Takes'!AI$6="*", 'Stock Takes'!AI2305, IF('Stock Takes'!AJ$6="*", 'Stock Takes'!AJ2305)))))))</f>
        <v/>
      </c>
      <c r="L2304" s="122" t="str">
        <f t="shared" si="491"/>
        <v/>
      </c>
      <c r="M2304" s="22"/>
      <c r="AC2304" s="17">
        <f t="shared" si="492"/>
        <v>0</v>
      </c>
      <c r="AD2304" s="18">
        <f t="shared" si="493"/>
        <v>0</v>
      </c>
      <c r="AF2304" s="6" t="str">
        <f t="shared" si="494"/>
        <v/>
      </c>
      <c r="AG2304" s="6" t="str">
        <f t="shared" si="495"/>
        <v/>
      </c>
      <c r="AH2304" s="6" t="str">
        <f t="shared" si="496"/>
        <v/>
      </c>
      <c r="AI2304" s="6" t="str">
        <f t="shared" si="497"/>
        <v/>
      </c>
      <c r="AJ2304" s="6">
        <v>2297</v>
      </c>
      <c r="AK2304" s="73" t="str">
        <f t="shared" si="498"/>
        <v/>
      </c>
      <c r="AL2304" s="6" t="str">
        <f t="shared" si="499"/>
        <v/>
      </c>
      <c r="AN2304" s="6" t="str">
        <f>IF(D2304="", "", IF(COUNTIF($D$8:D2303, D2304)&gt;0, "", MAX($AN$7:AN2303)+1))</f>
        <v/>
      </c>
      <c r="AO2304" s="6" t="str">
        <f t="shared" si="500"/>
        <v/>
      </c>
      <c r="AP2304" s="6" t="str">
        <f t="shared" si="501"/>
        <v/>
      </c>
      <c r="AQ2304" s="6" t="str">
        <f t="shared" si="502"/>
        <v/>
      </c>
      <c r="AR2304" s="6" t="str">
        <f t="shared" si="503"/>
        <v/>
      </c>
    </row>
    <row r="2305" spans="1:44" x14ac:dyDescent="0.25">
      <c r="A2305" s="22"/>
      <c r="B2305" s="121"/>
      <c r="C2305" s="121"/>
      <c r="D2305" s="121"/>
      <c r="E2305" s="122"/>
      <c r="F2305" s="123"/>
      <c r="G2305" s="123"/>
      <c r="H2305" s="22"/>
      <c r="I2305" s="122" t="str">
        <f>IF('Stock Takes'!$AC2306="", "", 'Stock Takes'!$AC2306)</f>
        <v/>
      </c>
      <c r="J2305" s="122" t="str">
        <f t="shared" si="490"/>
        <v/>
      </c>
      <c r="K2305" s="122" t="str">
        <f>IF($U$7=6, "", IF('Stock Takes'!AE$6="*", 'Stock Takes'!AE2306, IF('Stock Takes'!AF$6="*", 'Stock Takes'!AF2306, IF('Stock Takes'!AG$6="*", 'Stock Takes'!AG2306, IF('Stock Takes'!AH$6="*", 'Stock Takes'!AH2306, IF('Stock Takes'!AI$6="*", 'Stock Takes'!AI2306, IF('Stock Takes'!AJ$6="*", 'Stock Takes'!AJ2306)))))))</f>
        <v/>
      </c>
      <c r="L2305" s="122" t="str">
        <f t="shared" si="491"/>
        <v/>
      </c>
      <c r="M2305" s="22"/>
      <c r="AC2305" s="17">
        <f t="shared" si="492"/>
        <v>0</v>
      </c>
      <c r="AD2305" s="18">
        <f t="shared" si="493"/>
        <v>0</v>
      </c>
      <c r="AF2305" s="6" t="str">
        <f t="shared" si="494"/>
        <v/>
      </c>
      <c r="AG2305" s="6" t="str">
        <f t="shared" si="495"/>
        <v/>
      </c>
      <c r="AH2305" s="6" t="str">
        <f t="shared" si="496"/>
        <v/>
      </c>
      <c r="AI2305" s="6" t="str">
        <f t="shared" si="497"/>
        <v/>
      </c>
      <c r="AJ2305" s="6">
        <v>2298</v>
      </c>
      <c r="AK2305" s="73" t="str">
        <f t="shared" si="498"/>
        <v/>
      </c>
      <c r="AL2305" s="6" t="str">
        <f t="shared" si="499"/>
        <v/>
      </c>
      <c r="AN2305" s="6" t="str">
        <f>IF(D2305="", "", IF(COUNTIF($D$8:D2304, D2305)&gt;0, "", MAX($AN$7:AN2304)+1))</f>
        <v/>
      </c>
      <c r="AO2305" s="6" t="str">
        <f t="shared" si="500"/>
        <v/>
      </c>
      <c r="AP2305" s="6" t="str">
        <f t="shared" si="501"/>
        <v/>
      </c>
      <c r="AQ2305" s="6" t="str">
        <f t="shared" si="502"/>
        <v/>
      </c>
      <c r="AR2305" s="6" t="str">
        <f t="shared" si="503"/>
        <v/>
      </c>
    </row>
    <row r="2306" spans="1:44" x14ac:dyDescent="0.25">
      <c r="A2306" s="22"/>
      <c r="B2306" s="121"/>
      <c r="C2306" s="121"/>
      <c r="D2306" s="121"/>
      <c r="E2306" s="122"/>
      <c r="F2306" s="123"/>
      <c r="G2306" s="123"/>
      <c r="H2306" s="22"/>
      <c r="I2306" s="122" t="str">
        <f>IF('Stock Takes'!$AC2307="", "", 'Stock Takes'!$AC2307)</f>
        <v/>
      </c>
      <c r="J2306" s="122" t="str">
        <f t="shared" si="490"/>
        <v/>
      </c>
      <c r="K2306" s="122" t="str">
        <f>IF($U$7=6, "", IF('Stock Takes'!AE$6="*", 'Stock Takes'!AE2307, IF('Stock Takes'!AF$6="*", 'Stock Takes'!AF2307, IF('Stock Takes'!AG$6="*", 'Stock Takes'!AG2307, IF('Stock Takes'!AH$6="*", 'Stock Takes'!AH2307, IF('Stock Takes'!AI$6="*", 'Stock Takes'!AI2307, IF('Stock Takes'!AJ$6="*", 'Stock Takes'!AJ2307)))))))</f>
        <v/>
      </c>
      <c r="L2306" s="122" t="str">
        <f t="shared" si="491"/>
        <v/>
      </c>
      <c r="M2306" s="22"/>
      <c r="AC2306" s="17">
        <f t="shared" si="492"/>
        <v>0</v>
      </c>
      <c r="AD2306" s="18">
        <f t="shared" si="493"/>
        <v>0</v>
      </c>
      <c r="AF2306" s="6" t="str">
        <f t="shared" si="494"/>
        <v/>
      </c>
      <c r="AG2306" s="6" t="str">
        <f t="shared" si="495"/>
        <v/>
      </c>
      <c r="AH2306" s="6" t="str">
        <f t="shared" si="496"/>
        <v/>
      </c>
      <c r="AI2306" s="6" t="str">
        <f t="shared" si="497"/>
        <v/>
      </c>
      <c r="AJ2306" s="6">
        <v>2299</v>
      </c>
      <c r="AK2306" s="73" t="str">
        <f t="shared" si="498"/>
        <v/>
      </c>
      <c r="AL2306" s="6" t="str">
        <f t="shared" si="499"/>
        <v/>
      </c>
      <c r="AN2306" s="6" t="str">
        <f>IF(D2306="", "", IF(COUNTIF($D$8:D2305, D2306)&gt;0, "", MAX($AN$7:AN2305)+1))</f>
        <v/>
      </c>
      <c r="AO2306" s="6" t="str">
        <f t="shared" si="500"/>
        <v/>
      </c>
      <c r="AP2306" s="6" t="str">
        <f t="shared" si="501"/>
        <v/>
      </c>
      <c r="AQ2306" s="6" t="str">
        <f t="shared" si="502"/>
        <v/>
      </c>
      <c r="AR2306" s="6" t="str">
        <f t="shared" si="503"/>
        <v/>
      </c>
    </row>
    <row r="2307" spans="1:44" x14ac:dyDescent="0.25">
      <c r="A2307" s="22"/>
      <c r="B2307" s="121"/>
      <c r="C2307" s="121"/>
      <c r="D2307" s="121"/>
      <c r="E2307" s="122"/>
      <c r="F2307" s="123"/>
      <c r="G2307" s="123"/>
      <c r="H2307" s="22"/>
      <c r="I2307" s="122" t="str">
        <f>IF('Stock Takes'!$AC2308="", "", 'Stock Takes'!$AC2308)</f>
        <v/>
      </c>
      <c r="J2307" s="122" t="str">
        <f t="shared" si="490"/>
        <v/>
      </c>
      <c r="K2307" s="122" t="str">
        <f>IF($U$7=6, "", IF('Stock Takes'!AE$6="*", 'Stock Takes'!AE2308, IF('Stock Takes'!AF$6="*", 'Stock Takes'!AF2308, IF('Stock Takes'!AG$6="*", 'Stock Takes'!AG2308, IF('Stock Takes'!AH$6="*", 'Stock Takes'!AH2308, IF('Stock Takes'!AI$6="*", 'Stock Takes'!AI2308, IF('Stock Takes'!AJ$6="*", 'Stock Takes'!AJ2308)))))))</f>
        <v/>
      </c>
      <c r="L2307" s="122" t="str">
        <f t="shared" si="491"/>
        <v/>
      </c>
      <c r="M2307" s="22"/>
      <c r="AC2307" s="17">
        <f t="shared" si="492"/>
        <v>0</v>
      </c>
      <c r="AD2307" s="18">
        <f t="shared" si="493"/>
        <v>0</v>
      </c>
      <c r="AF2307" s="6" t="str">
        <f t="shared" si="494"/>
        <v/>
      </c>
      <c r="AG2307" s="6" t="str">
        <f t="shared" si="495"/>
        <v/>
      </c>
      <c r="AH2307" s="6" t="str">
        <f t="shared" si="496"/>
        <v/>
      </c>
      <c r="AI2307" s="6" t="str">
        <f t="shared" si="497"/>
        <v/>
      </c>
      <c r="AJ2307" s="6">
        <v>2300</v>
      </c>
      <c r="AK2307" s="73" t="str">
        <f t="shared" si="498"/>
        <v/>
      </c>
      <c r="AL2307" s="6" t="str">
        <f t="shared" si="499"/>
        <v/>
      </c>
      <c r="AN2307" s="6" t="str">
        <f>IF(D2307="", "", IF(COUNTIF($D$8:D2306, D2307)&gt;0, "", MAX($AN$7:AN2306)+1))</f>
        <v/>
      </c>
      <c r="AO2307" s="6" t="str">
        <f t="shared" si="500"/>
        <v/>
      </c>
      <c r="AP2307" s="6" t="str">
        <f t="shared" si="501"/>
        <v/>
      </c>
      <c r="AQ2307" s="6" t="str">
        <f t="shared" si="502"/>
        <v/>
      </c>
      <c r="AR2307" s="6" t="str">
        <f t="shared" si="503"/>
        <v/>
      </c>
    </row>
    <row r="2308" spans="1:44" x14ac:dyDescent="0.25">
      <c r="A2308" s="22"/>
      <c r="B2308" s="121"/>
      <c r="C2308" s="121"/>
      <c r="D2308" s="121"/>
      <c r="E2308" s="122"/>
      <c r="F2308" s="123"/>
      <c r="G2308" s="123"/>
      <c r="H2308" s="22"/>
      <c r="I2308" s="122" t="str">
        <f>IF('Stock Takes'!$AC2309="", "", 'Stock Takes'!$AC2309)</f>
        <v/>
      </c>
      <c r="J2308" s="122" t="str">
        <f t="shared" si="490"/>
        <v/>
      </c>
      <c r="K2308" s="122" t="str">
        <f>IF($U$7=6, "", IF('Stock Takes'!AE$6="*", 'Stock Takes'!AE2309, IF('Stock Takes'!AF$6="*", 'Stock Takes'!AF2309, IF('Stock Takes'!AG$6="*", 'Stock Takes'!AG2309, IF('Stock Takes'!AH$6="*", 'Stock Takes'!AH2309, IF('Stock Takes'!AI$6="*", 'Stock Takes'!AI2309, IF('Stock Takes'!AJ$6="*", 'Stock Takes'!AJ2309)))))))</f>
        <v/>
      </c>
      <c r="L2308" s="122" t="str">
        <f t="shared" si="491"/>
        <v/>
      </c>
      <c r="M2308" s="22"/>
      <c r="AC2308" s="17">
        <f t="shared" si="492"/>
        <v>0</v>
      </c>
      <c r="AD2308" s="18">
        <f t="shared" si="493"/>
        <v>0</v>
      </c>
      <c r="AF2308" s="6" t="str">
        <f t="shared" si="494"/>
        <v/>
      </c>
      <c r="AG2308" s="6" t="str">
        <f t="shared" si="495"/>
        <v/>
      </c>
      <c r="AH2308" s="6" t="str">
        <f t="shared" si="496"/>
        <v/>
      </c>
      <c r="AI2308" s="6" t="str">
        <f t="shared" si="497"/>
        <v/>
      </c>
      <c r="AJ2308" s="6">
        <v>2301</v>
      </c>
      <c r="AK2308" s="73" t="str">
        <f t="shared" si="498"/>
        <v/>
      </c>
      <c r="AL2308" s="6" t="str">
        <f t="shared" si="499"/>
        <v/>
      </c>
      <c r="AN2308" s="6" t="str">
        <f>IF(D2308="", "", IF(COUNTIF($D$8:D2307, D2308)&gt;0, "", MAX($AN$7:AN2307)+1))</f>
        <v/>
      </c>
      <c r="AO2308" s="6" t="str">
        <f t="shared" si="500"/>
        <v/>
      </c>
      <c r="AP2308" s="6" t="str">
        <f t="shared" si="501"/>
        <v/>
      </c>
      <c r="AQ2308" s="6" t="str">
        <f t="shared" si="502"/>
        <v/>
      </c>
      <c r="AR2308" s="6" t="str">
        <f t="shared" si="503"/>
        <v/>
      </c>
    </row>
    <row r="2309" spans="1:44" x14ac:dyDescent="0.25">
      <c r="A2309" s="22"/>
      <c r="B2309" s="121"/>
      <c r="C2309" s="121"/>
      <c r="D2309" s="121"/>
      <c r="E2309" s="122"/>
      <c r="F2309" s="123"/>
      <c r="G2309" s="123"/>
      <c r="H2309" s="22"/>
      <c r="I2309" s="122" t="str">
        <f>IF('Stock Takes'!$AC2310="", "", 'Stock Takes'!$AC2310)</f>
        <v/>
      </c>
      <c r="J2309" s="122" t="str">
        <f t="shared" si="490"/>
        <v/>
      </c>
      <c r="K2309" s="122" t="str">
        <f>IF($U$7=6, "", IF('Stock Takes'!AE$6="*", 'Stock Takes'!AE2310, IF('Stock Takes'!AF$6="*", 'Stock Takes'!AF2310, IF('Stock Takes'!AG$6="*", 'Stock Takes'!AG2310, IF('Stock Takes'!AH$6="*", 'Stock Takes'!AH2310, IF('Stock Takes'!AI$6="*", 'Stock Takes'!AI2310, IF('Stock Takes'!AJ$6="*", 'Stock Takes'!AJ2310)))))))</f>
        <v/>
      </c>
      <c r="L2309" s="122" t="str">
        <f t="shared" si="491"/>
        <v/>
      </c>
      <c r="M2309" s="22"/>
      <c r="AC2309" s="17">
        <f t="shared" si="492"/>
        <v>0</v>
      </c>
      <c r="AD2309" s="18">
        <f t="shared" si="493"/>
        <v>0</v>
      </c>
      <c r="AF2309" s="6" t="str">
        <f t="shared" si="494"/>
        <v/>
      </c>
      <c r="AG2309" s="6" t="str">
        <f t="shared" si="495"/>
        <v/>
      </c>
      <c r="AH2309" s="6" t="str">
        <f t="shared" si="496"/>
        <v/>
      </c>
      <c r="AI2309" s="6" t="str">
        <f t="shared" si="497"/>
        <v/>
      </c>
      <c r="AJ2309" s="6">
        <v>2302</v>
      </c>
      <c r="AK2309" s="73" t="str">
        <f t="shared" si="498"/>
        <v/>
      </c>
      <c r="AL2309" s="6" t="str">
        <f t="shared" si="499"/>
        <v/>
      </c>
      <c r="AN2309" s="6" t="str">
        <f>IF(D2309="", "", IF(COUNTIF($D$8:D2308, D2309)&gt;0, "", MAX($AN$7:AN2308)+1))</f>
        <v/>
      </c>
      <c r="AO2309" s="6" t="str">
        <f t="shared" si="500"/>
        <v/>
      </c>
      <c r="AP2309" s="6" t="str">
        <f t="shared" si="501"/>
        <v/>
      </c>
      <c r="AQ2309" s="6" t="str">
        <f t="shared" si="502"/>
        <v/>
      </c>
      <c r="AR2309" s="6" t="str">
        <f t="shared" si="503"/>
        <v/>
      </c>
    </row>
    <row r="2310" spans="1:44" x14ac:dyDescent="0.25">
      <c r="A2310" s="22"/>
      <c r="B2310" s="121"/>
      <c r="C2310" s="121"/>
      <c r="D2310" s="121"/>
      <c r="E2310" s="122"/>
      <c r="F2310" s="123"/>
      <c r="G2310" s="123"/>
      <c r="H2310" s="22"/>
      <c r="I2310" s="122" t="str">
        <f>IF('Stock Takes'!$AC2311="", "", 'Stock Takes'!$AC2311)</f>
        <v/>
      </c>
      <c r="J2310" s="122" t="str">
        <f t="shared" si="490"/>
        <v/>
      </c>
      <c r="K2310" s="122" t="str">
        <f>IF($U$7=6, "", IF('Stock Takes'!AE$6="*", 'Stock Takes'!AE2311, IF('Stock Takes'!AF$6="*", 'Stock Takes'!AF2311, IF('Stock Takes'!AG$6="*", 'Stock Takes'!AG2311, IF('Stock Takes'!AH$6="*", 'Stock Takes'!AH2311, IF('Stock Takes'!AI$6="*", 'Stock Takes'!AI2311, IF('Stock Takes'!AJ$6="*", 'Stock Takes'!AJ2311)))))))</f>
        <v/>
      </c>
      <c r="L2310" s="122" t="str">
        <f t="shared" si="491"/>
        <v/>
      </c>
      <c r="M2310" s="22"/>
      <c r="AC2310" s="17">
        <f t="shared" si="492"/>
        <v>0</v>
      </c>
      <c r="AD2310" s="18">
        <f t="shared" si="493"/>
        <v>0</v>
      </c>
      <c r="AF2310" s="6" t="str">
        <f t="shared" si="494"/>
        <v/>
      </c>
      <c r="AG2310" s="6" t="str">
        <f t="shared" si="495"/>
        <v/>
      </c>
      <c r="AH2310" s="6" t="str">
        <f t="shared" si="496"/>
        <v/>
      </c>
      <c r="AI2310" s="6" t="str">
        <f t="shared" si="497"/>
        <v/>
      </c>
      <c r="AJ2310" s="6">
        <v>2303</v>
      </c>
      <c r="AK2310" s="73" t="str">
        <f t="shared" si="498"/>
        <v/>
      </c>
      <c r="AL2310" s="6" t="str">
        <f t="shared" si="499"/>
        <v/>
      </c>
      <c r="AN2310" s="6" t="str">
        <f>IF(D2310="", "", IF(COUNTIF($D$8:D2309, D2310)&gt;0, "", MAX($AN$7:AN2309)+1))</f>
        <v/>
      </c>
      <c r="AO2310" s="6" t="str">
        <f t="shared" si="500"/>
        <v/>
      </c>
      <c r="AP2310" s="6" t="str">
        <f t="shared" si="501"/>
        <v/>
      </c>
      <c r="AQ2310" s="6" t="str">
        <f t="shared" si="502"/>
        <v/>
      </c>
      <c r="AR2310" s="6" t="str">
        <f t="shared" si="503"/>
        <v/>
      </c>
    </row>
    <row r="2311" spans="1:44" x14ac:dyDescent="0.25">
      <c r="A2311" s="22"/>
      <c r="B2311" s="121"/>
      <c r="C2311" s="121"/>
      <c r="D2311" s="121"/>
      <c r="E2311" s="122"/>
      <c r="F2311" s="123"/>
      <c r="G2311" s="123"/>
      <c r="H2311" s="22"/>
      <c r="I2311" s="122" t="str">
        <f>IF('Stock Takes'!$AC2312="", "", 'Stock Takes'!$AC2312)</f>
        <v/>
      </c>
      <c r="J2311" s="122" t="str">
        <f t="shared" si="490"/>
        <v/>
      </c>
      <c r="K2311" s="122" t="str">
        <f>IF($U$7=6, "", IF('Stock Takes'!AE$6="*", 'Stock Takes'!AE2312, IF('Stock Takes'!AF$6="*", 'Stock Takes'!AF2312, IF('Stock Takes'!AG$6="*", 'Stock Takes'!AG2312, IF('Stock Takes'!AH$6="*", 'Stock Takes'!AH2312, IF('Stock Takes'!AI$6="*", 'Stock Takes'!AI2312, IF('Stock Takes'!AJ$6="*", 'Stock Takes'!AJ2312)))))))</f>
        <v/>
      </c>
      <c r="L2311" s="122" t="str">
        <f t="shared" si="491"/>
        <v/>
      </c>
      <c r="M2311" s="22"/>
      <c r="AC2311" s="17">
        <f t="shared" si="492"/>
        <v>0</v>
      </c>
      <c r="AD2311" s="18">
        <f t="shared" si="493"/>
        <v>0</v>
      </c>
      <c r="AF2311" s="6" t="str">
        <f t="shared" si="494"/>
        <v/>
      </c>
      <c r="AG2311" s="6" t="str">
        <f t="shared" si="495"/>
        <v/>
      </c>
      <c r="AH2311" s="6" t="str">
        <f t="shared" si="496"/>
        <v/>
      </c>
      <c r="AI2311" s="6" t="str">
        <f t="shared" si="497"/>
        <v/>
      </c>
      <c r="AJ2311" s="6">
        <v>2304</v>
      </c>
      <c r="AK2311" s="73" t="str">
        <f t="shared" si="498"/>
        <v/>
      </c>
      <c r="AL2311" s="6" t="str">
        <f t="shared" si="499"/>
        <v/>
      </c>
      <c r="AN2311" s="6" t="str">
        <f>IF(D2311="", "", IF(COUNTIF($D$8:D2310, D2311)&gt;0, "", MAX($AN$7:AN2310)+1))</f>
        <v/>
      </c>
      <c r="AO2311" s="6" t="str">
        <f t="shared" si="500"/>
        <v/>
      </c>
      <c r="AP2311" s="6" t="str">
        <f t="shared" si="501"/>
        <v/>
      </c>
      <c r="AQ2311" s="6" t="str">
        <f t="shared" si="502"/>
        <v/>
      </c>
      <c r="AR2311" s="6" t="str">
        <f t="shared" si="503"/>
        <v/>
      </c>
    </row>
    <row r="2312" spans="1:44" x14ac:dyDescent="0.25">
      <c r="A2312" s="22"/>
      <c r="B2312" s="121"/>
      <c r="C2312" s="121"/>
      <c r="D2312" s="121"/>
      <c r="E2312" s="122"/>
      <c r="F2312" s="123"/>
      <c r="G2312" s="123"/>
      <c r="H2312" s="22"/>
      <c r="I2312" s="122" t="str">
        <f>IF('Stock Takes'!$AC2313="", "", 'Stock Takes'!$AC2313)</f>
        <v/>
      </c>
      <c r="J2312" s="122" t="str">
        <f t="shared" ref="J2312:J2375" si="504">IF(B2312="", "", IF(I2312=0, $AC$4, IF(I2312&lt;E2312, $AC$5, $AC$3)))</f>
        <v/>
      </c>
      <c r="K2312" s="122" t="str">
        <f>IF($U$7=6, "", IF('Stock Takes'!AE$6="*", 'Stock Takes'!AE2313, IF('Stock Takes'!AF$6="*", 'Stock Takes'!AF2313, IF('Stock Takes'!AG$6="*", 'Stock Takes'!AG2313, IF('Stock Takes'!AH$6="*", 'Stock Takes'!AH2313, IF('Stock Takes'!AI$6="*", 'Stock Takes'!AI2313, IF('Stock Takes'!AJ$6="*", 'Stock Takes'!AJ2313)))))))</f>
        <v/>
      </c>
      <c r="L2312" s="122" t="str">
        <f t="shared" si="491"/>
        <v/>
      </c>
      <c r="M2312" s="22"/>
      <c r="AC2312" s="17">
        <f t="shared" si="492"/>
        <v>0</v>
      </c>
      <c r="AD2312" s="18">
        <f t="shared" si="493"/>
        <v>0</v>
      </c>
      <c r="AF2312" s="6" t="str">
        <f t="shared" si="494"/>
        <v/>
      </c>
      <c r="AG2312" s="6" t="str">
        <f t="shared" si="495"/>
        <v/>
      </c>
      <c r="AH2312" s="6" t="str">
        <f t="shared" si="496"/>
        <v/>
      </c>
      <c r="AI2312" s="6" t="str">
        <f t="shared" si="497"/>
        <v/>
      </c>
      <c r="AJ2312" s="6">
        <v>2305</v>
      </c>
      <c r="AK2312" s="73" t="str">
        <f t="shared" si="498"/>
        <v/>
      </c>
      <c r="AL2312" s="6" t="str">
        <f t="shared" si="499"/>
        <v/>
      </c>
      <c r="AN2312" s="6" t="str">
        <f>IF(D2312="", "", IF(COUNTIF($D$8:D2311, D2312)&gt;0, "", MAX($AN$7:AN2311)+1))</f>
        <v/>
      </c>
      <c r="AO2312" s="6" t="str">
        <f t="shared" si="500"/>
        <v/>
      </c>
      <c r="AP2312" s="6" t="str">
        <f t="shared" si="501"/>
        <v/>
      </c>
      <c r="AQ2312" s="6" t="str">
        <f t="shared" si="502"/>
        <v/>
      </c>
      <c r="AR2312" s="6" t="str">
        <f t="shared" si="503"/>
        <v/>
      </c>
    </row>
    <row r="2313" spans="1:44" x14ac:dyDescent="0.25">
      <c r="A2313" s="22"/>
      <c r="B2313" s="121"/>
      <c r="C2313" s="121"/>
      <c r="D2313" s="121"/>
      <c r="E2313" s="122"/>
      <c r="F2313" s="123"/>
      <c r="G2313" s="123"/>
      <c r="H2313" s="22"/>
      <c r="I2313" s="122" t="str">
        <f>IF('Stock Takes'!$AC2314="", "", 'Stock Takes'!$AC2314)</f>
        <v/>
      </c>
      <c r="J2313" s="122" t="str">
        <f t="shared" si="504"/>
        <v/>
      </c>
      <c r="K2313" s="122" t="str">
        <f>IF($U$7=6, "", IF('Stock Takes'!AE$6="*", 'Stock Takes'!AE2314, IF('Stock Takes'!AF$6="*", 'Stock Takes'!AF2314, IF('Stock Takes'!AG$6="*", 'Stock Takes'!AG2314, IF('Stock Takes'!AH$6="*", 'Stock Takes'!AH2314, IF('Stock Takes'!AI$6="*", 'Stock Takes'!AI2314, IF('Stock Takes'!AJ$6="*", 'Stock Takes'!AJ2314)))))))</f>
        <v/>
      </c>
      <c r="L2313" s="122" t="str">
        <f t="shared" ref="L2313:L2376" si="505">IFERROR(IF(B2313="", "", IF(I2313&lt;(K2313/$U$3*$U$5), $AC$5, $AC$3)), "")</f>
        <v/>
      </c>
      <c r="M2313" s="22"/>
      <c r="AC2313" s="17">
        <f t="shared" ref="AC2313:AC2376" si="506">IFERROR(I2313*F2313, 0)</f>
        <v>0</v>
      </c>
      <c r="AD2313" s="18">
        <f t="shared" ref="AD2313:AD2376" si="507">IFERROR(G2313*I2313, 0)</f>
        <v>0</v>
      </c>
      <c r="AF2313" s="6" t="str">
        <f t="shared" ref="AF2313:AF2376" si="508">IF(OR(AND($J2313=$AC$3, $L2313=$AC$3), $B2313=""), "", IF($J2313=$AC$3, 0, $I2313-$E2313))</f>
        <v/>
      </c>
      <c r="AG2313" s="6" t="str">
        <f t="shared" ref="AG2313:AG2376" si="509">IF(OR(AND($J2313=$AC$3, $L2313=$AC$3), $B2313=""), "", IF($L2313=$AC$3, 0, ROUND(($K2313/$U$3*$U$5), 0)-$I2313))</f>
        <v/>
      </c>
      <c r="AH2313" s="6" t="str">
        <f t="shared" ref="AH2313:AH2376" si="510">IF(AF2313="", "", RANK(AF2313, $AF$8:$AF$2507, 1))</f>
        <v/>
      </c>
      <c r="AI2313" s="6" t="str">
        <f t="shared" ref="AI2313:AI2376" si="511">IF(AG2313="", "", RANK(AG2313, $AG$8:$AG$2507, 0))</f>
        <v/>
      </c>
      <c r="AJ2313" s="6">
        <v>2306</v>
      </c>
      <c r="AK2313" s="73" t="str">
        <f t="shared" ref="AK2313:AK2376" si="512">IFERROR(IF(OR($AK$3="", $AK$3=D2313), IF($B2313="", "", ($AH2313*0.0001)+($AI2313*0.00000001)+(AJ2313*0.000000000001)), ""), "")</f>
        <v/>
      </c>
      <c r="AL2313" s="6" t="str">
        <f t="shared" ref="AL2313:AL2376" si="513">IFERROR(IF(B2313="", "", RANK(AK2313, $AK$8:$AK$2507, 1)), "")</f>
        <v/>
      </c>
      <c r="AN2313" s="6" t="str">
        <f>IF(D2313="", "", IF(COUNTIF($D$8:D2312, D2313)&gt;0, "", MAX($AN$7:AN2312)+1))</f>
        <v/>
      </c>
      <c r="AO2313" s="6" t="str">
        <f t="shared" ref="AO2313:AO2376" si="514">IFERROR(INDEX($D$8:$D$2507, MATCH(AJ2313, $AN$8:$AN$2507, 0)), "")</f>
        <v/>
      </c>
      <c r="AP2313" s="6" t="str">
        <f t="shared" ref="AP2313:AP2376" si="515">IF(AO2313="", "", COUNTIF($AO$8:$AO$2507,"&lt;"&amp;AO2313)+1)</f>
        <v/>
      </c>
      <c r="AQ2313" s="6" t="str">
        <f t="shared" ref="AQ2313:AQ2376" si="516">IF(AP2313="", "", AP2313-$AP$4)</f>
        <v/>
      </c>
      <c r="AR2313" s="6" t="str">
        <f t="shared" ref="AR2313:AR2376" si="517">IFERROR(INDEX($AO$8:$AO$2507, MATCH(AJ2313, $AQ$8:$AQ$2507, 0)), "")</f>
        <v/>
      </c>
    </row>
    <row r="2314" spans="1:44" x14ac:dyDescent="0.25">
      <c r="A2314" s="22"/>
      <c r="B2314" s="121"/>
      <c r="C2314" s="121"/>
      <c r="D2314" s="121"/>
      <c r="E2314" s="122"/>
      <c r="F2314" s="123"/>
      <c r="G2314" s="123"/>
      <c r="H2314" s="22"/>
      <c r="I2314" s="122" t="str">
        <f>IF('Stock Takes'!$AC2315="", "", 'Stock Takes'!$AC2315)</f>
        <v/>
      </c>
      <c r="J2314" s="122" t="str">
        <f t="shared" si="504"/>
        <v/>
      </c>
      <c r="K2314" s="122" t="str">
        <f>IF($U$7=6, "", IF('Stock Takes'!AE$6="*", 'Stock Takes'!AE2315, IF('Stock Takes'!AF$6="*", 'Stock Takes'!AF2315, IF('Stock Takes'!AG$6="*", 'Stock Takes'!AG2315, IF('Stock Takes'!AH$6="*", 'Stock Takes'!AH2315, IF('Stock Takes'!AI$6="*", 'Stock Takes'!AI2315, IF('Stock Takes'!AJ$6="*", 'Stock Takes'!AJ2315)))))))</f>
        <v/>
      </c>
      <c r="L2314" s="122" t="str">
        <f t="shared" si="505"/>
        <v/>
      </c>
      <c r="M2314" s="22"/>
      <c r="AC2314" s="17">
        <f t="shared" si="506"/>
        <v>0</v>
      </c>
      <c r="AD2314" s="18">
        <f t="shared" si="507"/>
        <v>0</v>
      </c>
      <c r="AF2314" s="6" t="str">
        <f t="shared" si="508"/>
        <v/>
      </c>
      <c r="AG2314" s="6" t="str">
        <f t="shared" si="509"/>
        <v/>
      </c>
      <c r="AH2314" s="6" t="str">
        <f t="shared" si="510"/>
        <v/>
      </c>
      <c r="AI2314" s="6" t="str">
        <f t="shared" si="511"/>
        <v/>
      </c>
      <c r="AJ2314" s="6">
        <v>2307</v>
      </c>
      <c r="AK2314" s="73" t="str">
        <f t="shared" si="512"/>
        <v/>
      </c>
      <c r="AL2314" s="6" t="str">
        <f t="shared" si="513"/>
        <v/>
      </c>
      <c r="AN2314" s="6" t="str">
        <f>IF(D2314="", "", IF(COUNTIF($D$8:D2313, D2314)&gt;0, "", MAX($AN$7:AN2313)+1))</f>
        <v/>
      </c>
      <c r="AO2314" s="6" t="str">
        <f t="shared" si="514"/>
        <v/>
      </c>
      <c r="AP2314" s="6" t="str">
        <f t="shared" si="515"/>
        <v/>
      </c>
      <c r="AQ2314" s="6" t="str">
        <f t="shared" si="516"/>
        <v/>
      </c>
      <c r="AR2314" s="6" t="str">
        <f t="shared" si="517"/>
        <v/>
      </c>
    </row>
    <row r="2315" spans="1:44" x14ac:dyDescent="0.25">
      <c r="A2315" s="22"/>
      <c r="B2315" s="121"/>
      <c r="C2315" s="121"/>
      <c r="D2315" s="121"/>
      <c r="E2315" s="122"/>
      <c r="F2315" s="123"/>
      <c r="G2315" s="123"/>
      <c r="H2315" s="22"/>
      <c r="I2315" s="122" t="str">
        <f>IF('Stock Takes'!$AC2316="", "", 'Stock Takes'!$AC2316)</f>
        <v/>
      </c>
      <c r="J2315" s="122" t="str">
        <f t="shared" si="504"/>
        <v/>
      </c>
      <c r="K2315" s="122" t="str">
        <f>IF($U$7=6, "", IF('Stock Takes'!AE$6="*", 'Stock Takes'!AE2316, IF('Stock Takes'!AF$6="*", 'Stock Takes'!AF2316, IF('Stock Takes'!AG$6="*", 'Stock Takes'!AG2316, IF('Stock Takes'!AH$6="*", 'Stock Takes'!AH2316, IF('Stock Takes'!AI$6="*", 'Stock Takes'!AI2316, IF('Stock Takes'!AJ$6="*", 'Stock Takes'!AJ2316)))))))</f>
        <v/>
      </c>
      <c r="L2315" s="122" t="str">
        <f t="shared" si="505"/>
        <v/>
      </c>
      <c r="M2315" s="22"/>
      <c r="AC2315" s="17">
        <f t="shared" si="506"/>
        <v>0</v>
      </c>
      <c r="AD2315" s="18">
        <f t="shared" si="507"/>
        <v>0</v>
      </c>
      <c r="AF2315" s="6" t="str">
        <f t="shared" si="508"/>
        <v/>
      </c>
      <c r="AG2315" s="6" t="str">
        <f t="shared" si="509"/>
        <v/>
      </c>
      <c r="AH2315" s="6" t="str">
        <f t="shared" si="510"/>
        <v/>
      </c>
      <c r="AI2315" s="6" t="str">
        <f t="shared" si="511"/>
        <v/>
      </c>
      <c r="AJ2315" s="6">
        <v>2308</v>
      </c>
      <c r="AK2315" s="73" t="str">
        <f t="shared" si="512"/>
        <v/>
      </c>
      <c r="AL2315" s="6" t="str">
        <f t="shared" si="513"/>
        <v/>
      </c>
      <c r="AN2315" s="6" t="str">
        <f>IF(D2315="", "", IF(COUNTIF($D$8:D2314, D2315)&gt;0, "", MAX($AN$7:AN2314)+1))</f>
        <v/>
      </c>
      <c r="AO2315" s="6" t="str">
        <f t="shared" si="514"/>
        <v/>
      </c>
      <c r="AP2315" s="6" t="str">
        <f t="shared" si="515"/>
        <v/>
      </c>
      <c r="AQ2315" s="6" t="str">
        <f t="shared" si="516"/>
        <v/>
      </c>
      <c r="AR2315" s="6" t="str">
        <f t="shared" si="517"/>
        <v/>
      </c>
    </row>
    <row r="2316" spans="1:44" x14ac:dyDescent="0.25">
      <c r="A2316" s="22"/>
      <c r="B2316" s="121"/>
      <c r="C2316" s="121"/>
      <c r="D2316" s="121"/>
      <c r="E2316" s="122"/>
      <c r="F2316" s="123"/>
      <c r="G2316" s="123"/>
      <c r="H2316" s="22"/>
      <c r="I2316" s="122" t="str">
        <f>IF('Stock Takes'!$AC2317="", "", 'Stock Takes'!$AC2317)</f>
        <v/>
      </c>
      <c r="J2316" s="122" t="str">
        <f t="shared" si="504"/>
        <v/>
      </c>
      <c r="K2316" s="122" t="str">
        <f>IF($U$7=6, "", IF('Stock Takes'!AE$6="*", 'Stock Takes'!AE2317, IF('Stock Takes'!AF$6="*", 'Stock Takes'!AF2317, IF('Stock Takes'!AG$6="*", 'Stock Takes'!AG2317, IF('Stock Takes'!AH$6="*", 'Stock Takes'!AH2317, IF('Stock Takes'!AI$6="*", 'Stock Takes'!AI2317, IF('Stock Takes'!AJ$6="*", 'Stock Takes'!AJ2317)))))))</f>
        <v/>
      </c>
      <c r="L2316" s="122" t="str">
        <f t="shared" si="505"/>
        <v/>
      </c>
      <c r="M2316" s="22"/>
      <c r="AC2316" s="17">
        <f t="shared" si="506"/>
        <v>0</v>
      </c>
      <c r="AD2316" s="18">
        <f t="shared" si="507"/>
        <v>0</v>
      </c>
      <c r="AF2316" s="6" t="str">
        <f t="shared" si="508"/>
        <v/>
      </c>
      <c r="AG2316" s="6" t="str">
        <f t="shared" si="509"/>
        <v/>
      </c>
      <c r="AH2316" s="6" t="str">
        <f t="shared" si="510"/>
        <v/>
      </c>
      <c r="AI2316" s="6" t="str">
        <f t="shared" si="511"/>
        <v/>
      </c>
      <c r="AJ2316" s="6">
        <v>2309</v>
      </c>
      <c r="AK2316" s="73" t="str">
        <f t="shared" si="512"/>
        <v/>
      </c>
      <c r="AL2316" s="6" t="str">
        <f t="shared" si="513"/>
        <v/>
      </c>
      <c r="AN2316" s="6" t="str">
        <f>IF(D2316="", "", IF(COUNTIF($D$8:D2315, D2316)&gt;0, "", MAX($AN$7:AN2315)+1))</f>
        <v/>
      </c>
      <c r="AO2316" s="6" t="str">
        <f t="shared" si="514"/>
        <v/>
      </c>
      <c r="AP2316" s="6" t="str">
        <f t="shared" si="515"/>
        <v/>
      </c>
      <c r="AQ2316" s="6" t="str">
        <f t="shared" si="516"/>
        <v/>
      </c>
      <c r="AR2316" s="6" t="str">
        <f t="shared" si="517"/>
        <v/>
      </c>
    </row>
    <row r="2317" spans="1:44" x14ac:dyDescent="0.25">
      <c r="A2317" s="22"/>
      <c r="B2317" s="121"/>
      <c r="C2317" s="121"/>
      <c r="D2317" s="121"/>
      <c r="E2317" s="122"/>
      <c r="F2317" s="123"/>
      <c r="G2317" s="123"/>
      <c r="H2317" s="22"/>
      <c r="I2317" s="122" t="str">
        <f>IF('Stock Takes'!$AC2318="", "", 'Stock Takes'!$AC2318)</f>
        <v/>
      </c>
      <c r="J2317" s="122" t="str">
        <f t="shared" si="504"/>
        <v/>
      </c>
      <c r="K2317" s="122" t="str">
        <f>IF($U$7=6, "", IF('Stock Takes'!AE$6="*", 'Stock Takes'!AE2318, IF('Stock Takes'!AF$6="*", 'Stock Takes'!AF2318, IF('Stock Takes'!AG$6="*", 'Stock Takes'!AG2318, IF('Stock Takes'!AH$6="*", 'Stock Takes'!AH2318, IF('Stock Takes'!AI$6="*", 'Stock Takes'!AI2318, IF('Stock Takes'!AJ$6="*", 'Stock Takes'!AJ2318)))))))</f>
        <v/>
      </c>
      <c r="L2317" s="122" t="str">
        <f t="shared" si="505"/>
        <v/>
      </c>
      <c r="M2317" s="22"/>
      <c r="AC2317" s="17">
        <f t="shared" si="506"/>
        <v>0</v>
      </c>
      <c r="AD2317" s="18">
        <f t="shared" si="507"/>
        <v>0</v>
      </c>
      <c r="AF2317" s="6" t="str">
        <f t="shared" si="508"/>
        <v/>
      </c>
      <c r="AG2317" s="6" t="str">
        <f t="shared" si="509"/>
        <v/>
      </c>
      <c r="AH2317" s="6" t="str">
        <f t="shared" si="510"/>
        <v/>
      </c>
      <c r="AI2317" s="6" t="str">
        <f t="shared" si="511"/>
        <v/>
      </c>
      <c r="AJ2317" s="6">
        <v>2310</v>
      </c>
      <c r="AK2317" s="73" t="str">
        <f t="shared" si="512"/>
        <v/>
      </c>
      <c r="AL2317" s="6" t="str">
        <f t="shared" si="513"/>
        <v/>
      </c>
      <c r="AN2317" s="6" t="str">
        <f>IF(D2317="", "", IF(COUNTIF($D$8:D2316, D2317)&gt;0, "", MAX($AN$7:AN2316)+1))</f>
        <v/>
      </c>
      <c r="AO2317" s="6" t="str">
        <f t="shared" si="514"/>
        <v/>
      </c>
      <c r="AP2317" s="6" t="str">
        <f t="shared" si="515"/>
        <v/>
      </c>
      <c r="AQ2317" s="6" t="str">
        <f t="shared" si="516"/>
        <v/>
      </c>
      <c r="AR2317" s="6" t="str">
        <f t="shared" si="517"/>
        <v/>
      </c>
    </row>
    <row r="2318" spans="1:44" x14ac:dyDescent="0.25">
      <c r="A2318" s="22"/>
      <c r="B2318" s="121"/>
      <c r="C2318" s="121"/>
      <c r="D2318" s="121"/>
      <c r="E2318" s="122"/>
      <c r="F2318" s="123"/>
      <c r="G2318" s="123"/>
      <c r="H2318" s="22"/>
      <c r="I2318" s="122" t="str">
        <f>IF('Stock Takes'!$AC2319="", "", 'Stock Takes'!$AC2319)</f>
        <v/>
      </c>
      <c r="J2318" s="122" t="str">
        <f t="shared" si="504"/>
        <v/>
      </c>
      <c r="K2318" s="122" t="str">
        <f>IF($U$7=6, "", IF('Stock Takes'!AE$6="*", 'Stock Takes'!AE2319, IF('Stock Takes'!AF$6="*", 'Stock Takes'!AF2319, IF('Stock Takes'!AG$6="*", 'Stock Takes'!AG2319, IF('Stock Takes'!AH$6="*", 'Stock Takes'!AH2319, IF('Stock Takes'!AI$6="*", 'Stock Takes'!AI2319, IF('Stock Takes'!AJ$6="*", 'Stock Takes'!AJ2319)))))))</f>
        <v/>
      </c>
      <c r="L2318" s="122" t="str">
        <f t="shared" si="505"/>
        <v/>
      </c>
      <c r="M2318" s="22"/>
      <c r="AC2318" s="17">
        <f t="shared" si="506"/>
        <v>0</v>
      </c>
      <c r="AD2318" s="18">
        <f t="shared" si="507"/>
        <v>0</v>
      </c>
      <c r="AF2318" s="6" t="str">
        <f t="shared" si="508"/>
        <v/>
      </c>
      <c r="AG2318" s="6" t="str">
        <f t="shared" si="509"/>
        <v/>
      </c>
      <c r="AH2318" s="6" t="str">
        <f t="shared" si="510"/>
        <v/>
      </c>
      <c r="AI2318" s="6" t="str">
        <f t="shared" si="511"/>
        <v/>
      </c>
      <c r="AJ2318" s="6">
        <v>2311</v>
      </c>
      <c r="AK2318" s="73" t="str">
        <f t="shared" si="512"/>
        <v/>
      </c>
      <c r="AL2318" s="6" t="str">
        <f t="shared" si="513"/>
        <v/>
      </c>
      <c r="AN2318" s="6" t="str">
        <f>IF(D2318="", "", IF(COUNTIF($D$8:D2317, D2318)&gt;0, "", MAX($AN$7:AN2317)+1))</f>
        <v/>
      </c>
      <c r="AO2318" s="6" t="str">
        <f t="shared" si="514"/>
        <v/>
      </c>
      <c r="AP2318" s="6" t="str">
        <f t="shared" si="515"/>
        <v/>
      </c>
      <c r="AQ2318" s="6" t="str">
        <f t="shared" si="516"/>
        <v/>
      </c>
      <c r="AR2318" s="6" t="str">
        <f t="shared" si="517"/>
        <v/>
      </c>
    </row>
    <row r="2319" spans="1:44" x14ac:dyDescent="0.25">
      <c r="A2319" s="22"/>
      <c r="B2319" s="121"/>
      <c r="C2319" s="121"/>
      <c r="D2319" s="121"/>
      <c r="E2319" s="122"/>
      <c r="F2319" s="123"/>
      <c r="G2319" s="123"/>
      <c r="H2319" s="22"/>
      <c r="I2319" s="122" t="str">
        <f>IF('Stock Takes'!$AC2320="", "", 'Stock Takes'!$AC2320)</f>
        <v/>
      </c>
      <c r="J2319" s="122" t="str">
        <f t="shared" si="504"/>
        <v/>
      </c>
      <c r="K2319" s="122" t="str">
        <f>IF($U$7=6, "", IF('Stock Takes'!AE$6="*", 'Stock Takes'!AE2320, IF('Stock Takes'!AF$6="*", 'Stock Takes'!AF2320, IF('Stock Takes'!AG$6="*", 'Stock Takes'!AG2320, IF('Stock Takes'!AH$6="*", 'Stock Takes'!AH2320, IF('Stock Takes'!AI$6="*", 'Stock Takes'!AI2320, IF('Stock Takes'!AJ$6="*", 'Stock Takes'!AJ2320)))))))</f>
        <v/>
      </c>
      <c r="L2319" s="122" t="str">
        <f t="shared" si="505"/>
        <v/>
      </c>
      <c r="M2319" s="22"/>
      <c r="AC2319" s="17">
        <f t="shared" si="506"/>
        <v>0</v>
      </c>
      <c r="AD2319" s="18">
        <f t="shared" si="507"/>
        <v>0</v>
      </c>
      <c r="AF2319" s="6" t="str">
        <f t="shared" si="508"/>
        <v/>
      </c>
      <c r="AG2319" s="6" t="str">
        <f t="shared" si="509"/>
        <v/>
      </c>
      <c r="AH2319" s="6" t="str">
        <f t="shared" si="510"/>
        <v/>
      </c>
      <c r="AI2319" s="6" t="str">
        <f t="shared" si="511"/>
        <v/>
      </c>
      <c r="AJ2319" s="6">
        <v>2312</v>
      </c>
      <c r="AK2319" s="73" t="str">
        <f t="shared" si="512"/>
        <v/>
      </c>
      <c r="AL2319" s="6" t="str">
        <f t="shared" si="513"/>
        <v/>
      </c>
      <c r="AN2319" s="6" t="str">
        <f>IF(D2319="", "", IF(COUNTIF($D$8:D2318, D2319)&gt;0, "", MAX($AN$7:AN2318)+1))</f>
        <v/>
      </c>
      <c r="AO2319" s="6" t="str">
        <f t="shared" si="514"/>
        <v/>
      </c>
      <c r="AP2319" s="6" t="str">
        <f t="shared" si="515"/>
        <v/>
      </c>
      <c r="AQ2319" s="6" t="str">
        <f t="shared" si="516"/>
        <v/>
      </c>
      <c r="AR2319" s="6" t="str">
        <f t="shared" si="517"/>
        <v/>
      </c>
    </row>
    <row r="2320" spans="1:44" x14ac:dyDescent="0.25">
      <c r="A2320" s="22"/>
      <c r="B2320" s="121"/>
      <c r="C2320" s="121"/>
      <c r="D2320" s="121"/>
      <c r="E2320" s="122"/>
      <c r="F2320" s="123"/>
      <c r="G2320" s="123"/>
      <c r="H2320" s="22"/>
      <c r="I2320" s="122" t="str">
        <f>IF('Stock Takes'!$AC2321="", "", 'Stock Takes'!$AC2321)</f>
        <v/>
      </c>
      <c r="J2320" s="122" t="str">
        <f t="shared" si="504"/>
        <v/>
      </c>
      <c r="K2320" s="122" t="str">
        <f>IF($U$7=6, "", IF('Stock Takes'!AE$6="*", 'Stock Takes'!AE2321, IF('Stock Takes'!AF$6="*", 'Stock Takes'!AF2321, IF('Stock Takes'!AG$6="*", 'Stock Takes'!AG2321, IF('Stock Takes'!AH$6="*", 'Stock Takes'!AH2321, IF('Stock Takes'!AI$6="*", 'Stock Takes'!AI2321, IF('Stock Takes'!AJ$6="*", 'Stock Takes'!AJ2321)))))))</f>
        <v/>
      </c>
      <c r="L2320" s="122" t="str">
        <f t="shared" si="505"/>
        <v/>
      </c>
      <c r="M2320" s="22"/>
      <c r="AC2320" s="17">
        <f t="shared" si="506"/>
        <v>0</v>
      </c>
      <c r="AD2320" s="18">
        <f t="shared" si="507"/>
        <v>0</v>
      </c>
      <c r="AF2320" s="6" t="str">
        <f t="shared" si="508"/>
        <v/>
      </c>
      <c r="AG2320" s="6" t="str">
        <f t="shared" si="509"/>
        <v/>
      </c>
      <c r="AH2320" s="6" t="str">
        <f t="shared" si="510"/>
        <v/>
      </c>
      <c r="AI2320" s="6" t="str">
        <f t="shared" si="511"/>
        <v/>
      </c>
      <c r="AJ2320" s="6">
        <v>2313</v>
      </c>
      <c r="AK2320" s="73" t="str">
        <f t="shared" si="512"/>
        <v/>
      </c>
      <c r="AL2320" s="6" t="str">
        <f t="shared" si="513"/>
        <v/>
      </c>
      <c r="AN2320" s="6" t="str">
        <f>IF(D2320="", "", IF(COUNTIF($D$8:D2319, D2320)&gt;0, "", MAX($AN$7:AN2319)+1))</f>
        <v/>
      </c>
      <c r="AO2320" s="6" t="str">
        <f t="shared" si="514"/>
        <v/>
      </c>
      <c r="AP2320" s="6" t="str">
        <f t="shared" si="515"/>
        <v/>
      </c>
      <c r="AQ2320" s="6" t="str">
        <f t="shared" si="516"/>
        <v/>
      </c>
      <c r="AR2320" s="6" t="str">
        <f t="shared" si="517"/>
        <v/>
      </c>
    </row>
    <row r="2321" spans="1:44" x14ac:dyDescent="0.25">
      <c r="A2321" s="22"/>
      <c r="B2321" s="121"/>
      <c r="C2321" s="121"/>
      <c r="D2321" s="121"/>
      <c r="E2321" s="122"/>
      <c r="F2321" s="123"/>
      <c r="G2321" s="123"/>
      <c r="H2321" s="22"/>
      <c r="I2321" s="122" t="str">
        <f>IF('Stock Takes'!$AC2322="", "", 'Stock Takes'!$AC2322)</f>
        <v/>
      </c>
      <c r="J2321" s="122" t="str">
        <f t="shared" si="504"/>
        <v/>
      </c>
      <c r="K2321" s="122" t="str">
        <f>IF($U$7=6, "", IF('Stock Takes'!AE$6="*", 'Stock Takes'!AE2322, IF('Stock Takes'!AF$6="*", 'Stock Takes'!AF2322, IF('Stock Takes'!AG$6="*", 'Stock Takes'!AG2322, IF('Stock Takes'!AH$6="*", 'Stock Takes'!AH2322, IF('Stock Takes'!AI$6="*", 'Stock Takes'!AI2322, IF('Stock Takes'!AJ$6="*", 'Stock Takes'!AJ2322)))))))</f>
        <v/>
      </c>
      <c r="L2321" s="122" t="str">
        <f t="shared" si="505"/>
        <v/>
      </c>
      <c r="M2321" s="22"/>
      <c r="AC2321" s="17">
        <f t="shared" si="506"/>
        <v>0</v>
      </c>
      <c r="AD2321" s="18">
        <f t="shared" si="507"/>
        <v>0</v>
      </c>
      <c r="AF2321" s="6" t="str">
        <f t="shared" si="508"/>
        <v/>
      </c>
      <c r="AG2321" s="6" t="str">
        <f t="shared" si="509"/>
        <v/>
      </c>
      <c r="AH2321" s="6" t="str">
        <f t="shared" si="510"/>
        <v/>
      </c>
      <c r="AI2321" s="6" t="str">
        <f t="shared" si="511"/>
        <v/>
      </c>
      <c r="AJ2321" s="6">
        <v>2314</v>
      </c>
      <c r="AK2321" s="73" t="str">
        <f t="shared" si="512"/>
        <v/>
      </c>
      <c r="AL2321" s="6" t="str">
        <f t="shared" si="513"/>
        <v/>
      </c>
      <c r="AN2321" s="6" t="str">
        <f>IF(D2321="", "", IF(COUNTIF($D$8:D2320, D2321)&gt;0, "", MAX($AN$7:AN2320)+1))</f>
        <v/>
      </c>
      <c r="AO2321" s="6" t="str">
        <f t="shared" si="514"/>
        <v/>
      </c>
      <c r="AP2321" s="6" t="str">
        <f t="shared" si="515"/>
        <v/>
      </c>
      <c r="AQ2321" s="6" t="str">
        <f t="shared" si="516"/>
        <v/>
      </c>
      <c r="AR2321" s="6" t="str">
        <f t="shared" si="517"/>
        <v/>
      </c>
    </row>
    <row r="2322" spans="1:44" x14ac:dyDescent="0.25">
      <c r="A2322" s="22"/>
      <c r="B2322" s="121"/>
      <c r="C2322" s="121"/>
      <c r="D2322" s="121"/>
      <c r="E2322" s="122"/>
      <c r="F2322" s="123"/>
      <c r="G2322" s="123"/>
      <c r="H2322" s="22"/>
      <c r="I2322" s="122" t="str">
        <f>IF('Stock Takes'!$AC2323="", "", 'Stock Takes'!$AC2323)</f>
        <v/>
      </c>
      <c r="J2322" s="122" t="str">
        <f t="shared" si="504"/>
        <v/>
      </c>
      <c r="K2322" s="122" t="str">
        <f>IF($U$7=6, "", IF('Stock Takes'!AE$6="*", 'Stock Takes'!AE2323, IF('Stock Takes'!AF$6="*", 'Stock Takes'!AF2323, IF('Stock Takes'!AG$6="*", 'Stock Takes'!AG2323, IF('Stock Takes'!AH$6="*", 'Stock Takes'!AH2323, IF('Stock Takes'!AI$6="*", 'Stock Takes'!AI2323, IF('Stock Takes'!AJ$6="*", 'Stock Takes'!AJ2323)))))))</f>
        <v/>
      </c>
      <c r="L2322" s="122" t="str">
        <f t="shared" si="505"/>
        <v/>
      </c>
      <c r="M2322" s="22"/>
      <c r="AC2322" s="17">
        <f t="shared" si="506"/>
        <v>0</v>
      </c>
      <c r="AD2322" s="18">
        <f t="shared" si="507"/>
        <v>0</v>
      </c>
      <c r="AF2322" s="6" t="str">
        <f t="shared" si="508"/>
        <v/>
      </c>
      <c r="AG2322" s="6" t="str">
        <f t="shared" si="509"/>
        <v/>
      </c>
      <c r="AH2322" s="6" t="str">
        <f t="shared" si="510"/>
        <v/>
      </c>
      <c r="AI2322" s="6" t="str">
        <f t="shared" si="511"/>
        <v/>
      </c>
      <c r="AJ2322" s="6">
        <v>2315</v>
      </c>
      <c r="AK2322" s="73" t="str">
        <f t="shared" si="512"/>
        <v/>
      </c>
      <c r="AL2322" s="6" t="str">
        <f t="shared" si="513"/>
        <v/>
      </c>
      <c r="AN2322" s="6" t="str">
        <f>IF(D2322="", "", IF(COUNTIF($D$8:D2321, D2322)&gt;0, "", MAX($AN$7:AN2321)+1))</f>
        <v/>
      </c>
      <c r="AO2322" s="6" t="str">
        <f t="shared" si="514"/>
        <v/>
      </c>
      <c r="AP2322" s="6" t="str">
        <f t="shared" si="515"/>
        <v/>
      </c>
      <c r="AQ2322" s="6" t="str">
        <f t="shared" si="516"/>
        <v/>
      </c>
      <c r="AR2322" s="6" t="str">
        <f t="shared" si="517"/>
        <v/>
      </c>
    </row>
    <row r="2323" spans="1:44" x14ac:dyDescent="0.25">
      <c r="A2323" s="22"/>
      <c r="B2323" s="121"/>
      <c r="C2323" s="121"/>
      <c r="D2323" s="121"/>
      <c r="E2323" s="122"/>
      <c r="F2323" s="123"/>
      <c r="G2323" s="123"/>
      <c r="H2323" s="22"/>
      <c r="I2323" s="122" t="str">
        <f>IF('Stock Takes'!$AC2324="", "", 'Stock Takes'!$AC2324)</f>
        <v/>
      </c>
      <c r="J2323" s="122" t="str">
        <f t="shared" si="504"/>
        <v/>
      </c>
      <c r="K2323" s="122" t="str">
        <f>IF($U$7=6, "", IF('Stock Takes'!AE$6="*", 'Stock Takes'!AE2324, IF('Stock Takes'!AF$6="*", 'Stock Takes'!AF2324, IF('Stock Takes'!AG$6="*", 'Stock Takes'!AG2324, IF('Stock Takes'!AH$6="*", 'Stock Takes'!AH2324, IF('Stock Takes'!AI$6="*", 'Stock Takes'!AI2324, IF('Stock Takes'!AJ$6="*", 'Stock Takes'!AJ2324)))))))</f>
        <v/>
      </c>
      <c r="L2323" s="122" t="str">
        <f t="shared" si="505"/>
        <v/>
      </c>
      <c r="M2323" s="22"/>
      <c r="AC2323" s="17">
        <f t="shared" si="506"/>
        <v>0</v>
      </c>
      <c r="AD2323" s="18">
        <f t="shared" si="507"/>
        <v>0</v>
      </c>
      <c r="AF2323" s="6" t="str">
        <f t="shared" si="508"/>
        <v/>
      </c>
      <c r="AG2323" s="6" t="str">
        <f t="shared" si="509"/>
        <v/>
      </c>
      <c r="AH2323" s="6" t="str">
        <f t="shared" si="510"/>
        <v/>
      </c>
      <c r="AI2323" s="6" t="str">
        <f t="shared" si="511"/>
        <v/>
      </c>
      <c r="AJ2323" s="6">
        <v>2316</v>
      </c>
      <c r="AK2323" s="73" t="str">
        <f t="shared" si="512"/>
        <v/>
      </c>
      <c r="AL2323" s="6" t="str">
        <f t="shared" si="513"/>
        <v/>
      </c>
      <c r="AN2323" s="6" t="str">
        <f>IF(D2323="", "", IF(COUNTIF($D$8:D2322, D2323)&gt;0, "", MAX($AN$7:AN2322)+1))</f>
        <v/>
      </c>
      <c r="AO2323" s="6" t="str">
        <f t="shared" si="514"/>
        <v/>
      </c>
      <c r="AP2323" s="6" t="str">
        <f t="shared" si="515"/>
        <v/>
      </c>
      <c r="AQ2323" s="6" t="str">
        <f t="shared" si="516"/>
        <v/>
      </c>
      <c r="AR2323" s="6" t="str">
        <f t="shared" si="517"/>
        <v/>
      </c>
    </row>
    <row r="2324" spans="1:44" x14ac:dyDescent="0.25">
      <c r="A2324" s="22"/>
      <c r="B2324" s="121"/>
      <c r="C2324" s="121"/>
      <c r="D2324" s="121"/>
      <c r="E2324" s="122"/>
      <c r="F2324" s="123"/>
      <c r="G2324" s="123"/>
      <c r="H2324" s="22"/>
      <c r="I2324" s="122" t="str">
        <f>IF('Stock Takes'!$AC2325="", "", 'Stock Takes'!$AC2325)</f>
        <v/>
      </c>
      <c r="J2324" s="122" t="str">
        <f t="shared" si="504"/>
        <v/>
      </c>
      <c r="K2324" s="122" t="str">
        <f>IF($U$7=6, "", IF('Stock Takes'!AE$6="*", 'Stock Takes'!AE2325, IF('Stock Takes'!AF$6="*", 'Stock Takes'!AF2325, IF('Stock Takes'!AG$6="*", 'Stock Takes'!AG2325, IF('Stock Takes'!AH$6="*", 'Stock Takes'!AH2325, IF('Stock Takes'!AI$6="*", 'Stock Takes'!AI2325, IF('Stock Takes'!AJ$6="*", 'Stock Takes'!AJ2325)))))))</f>
        <v/>
      </c>
      <c r="L2324" s="122" t="str">
        <f t="shared" si="505"/>
        <v/>
      </c>
      <c r="M2324" s="22"/>
      <c r="AC2324" s="17">
        <f t="shared" si="506"/>
        <v>0</v>
      </c>
      <c r="AD2324" s="18">
        <f t="shared" si="507"/>
        <v>0</v>
      </c>
      <c r="AF2324" s="6" t="str">
        <f t="shared" si="508"/>
        <v/>
      </c>
      <c r="AG2324" s="6" t="str">
        <f t="shared" si="509"/>
        <v/>
      </c>
      <c r="AH2324" s="6" t="str">
        <f t="shared" si="510"/>
        <v/>
      </c>
      <c r="AI2324" s="6" t="str">
        <f t="shared" si="511"/>
        <v/>
      </c>
      <c r="AJ2324" s="6">
        <v>2317</v>
      </c>
      <c r="AK2324" s="73" t="str">
        <f t="shared" si="512"/>
        <v/>
      </c>
      <c r="AL2324" s="6" t="str">
        <f t="shared" si="513"/>
        <v/>
      </c>
      <c r="AN2324" s="6" t="str">
        <f>IF(D2324="", "", IF(COUNTIF($D$8:D2323, D2324)&gt;0, "", MAX($AN$7:AN2323)+1))</f>
        <v/>
      </c>
      <c r="AO2324" s="6" t="str">
        <f t="shared" si="514"/>
        <v/>
      </c>
      <c r="AP2324" s="6" t="str">
        <f t="shared" si="515"/>
        <v/>
      </c>
      <c r="AQ2324" s="6" t="str">
        <f t="shared" si="516"/>
        <v/>
      </c>
      <c r="AR2324" s="6" t="str">
        <f t="shared" si="517"/>
        <v/>
      </c>
    </row>
    <row r="2325" spans="1:44" x14ac:dyDescent="0.25">
      <c r="A2325" s="22"/>
      <c r="B2325" s="121"/>
      <c r="C2325" s="121"/>
      <c r="D2325" s="121"/>
      <c r="E2325" s="122"/>
      <c r="F2325" s="123"/>
      <c r="G2325" s="123"/>
      <c r="H2325" s="22"/>
      <c r="I2325" s="122" t="str">
        <f>IF('Stock Takes'!$AC2326="", "", 'Stock Takes'!$AC2326)</f>
        <v/>
      </c>
      <c r="J2325" s="122" t="str">
        <f t="shared" si="504"/>
        <v/>
      </c>
      <c r="K2325" s="122" t="str">
        <f>IF($U$7=6, "", IF('Stock Takes'!AE$6="*", 'Stock Takes'!AE2326, IF('Stock Takes'!AF$6="*", 'Stock Takes'!AF2326, IF('Stock Takes'!AG$6="*", 'Stock Takes'!AG2326, IF('Stock Takes'!AH$6="*", 'Stock Takes'!AH2326, IF('Stock Takes'!AI$6="*", 'Stock Takes'!AI2326, IF('Stock Takes'!AJ$6="*", 'Stock Takes'!AJ2326)))))))</f>
        <v/>
      </c>
      <c r="L2325" s="122" t="str">
        <f t="shared" si="505"/>
        <v/>
      </c>
      <c r="M2325" s="22"/>
      <c r="AC2325" s="17">
        <f t="shared" si="506"/>
        <v>0</v>
      </c>
      <c r="AD2325" s="18">
        <f t="shared" si="507"/>
        <v>0</v>
      </c>
      <c r="AF2325" s="6" t="str">
        <f t="shared" si="508"/>
        <v/>
      </c>
      <c r="AG2325" s="6" t="str">
        <f t="shared" si="509"/>
        <v/>
      </c>
      <c r="AH2325" s="6" t="str">
        <f t="shared" si="510"/>
        <v/>
      </c>
      <c r="AI2325" s="6" t="str">
        <f t="shared" si="511"/>
        <v/>
      </c>
      <c r="AJ2325" s="6">
        <v>2318</v>
      </c>
      <c r="AK2325" s="73" t="str">
        <f t="shared" si="512"/>
        <v/>
      </c>
      <c r="AL2325" s="6" t="str">
        <f t="shared" si="513"/>
        <v/>
      </c>
      <c r="AN2325" s="6" t="str">
        <f>IF(D2325="", "", IF(COUNTIF($D$8:D2324, D2325)&gt;0, "", MAX($AN$7:AN2324)+1))</f>
        <v/>
      </c>
      <c r="AO2325" s="6" t="str">
        <f t="shared" si="514"/>
        <v/>
      </c>
      <c r="AP2325" s="6" t="str">
        <f t="shared" si="515"/>
        <v/>
      </c>
      <c r="AQ2325" s="6" t="str">
        <f t="shared" si="516"/>
        <v/>
      </c>
      <c r="AR2325" s="6" t="str">
        <f t="shared" si="517"/>
        <v/>
      </c>
    </row>
    <row r="2326" spans="1:44" x14ac:dyDescent="0.25">
      <c r="A2326" s="22"/>
      <c r="B2326" s="121"/>
      <c r="C2326" s="121"/>
      <c r="D2326" s="121"/>
      <c r="E2326" s="122"/>
      <c r="F2326" s="123"/>
      <c r="G2326" s="123"/>
      <c r="H2326" s="22"/>
      <c r="I2326" s="122" t="str">
        <f>IF('Stock Takes'!$AC2327="", "", 'Stock Takes'!$AC2327)</f>
        <v/>
      </c>
      <c r="J2326" s="122" t="str">
        <f t="shared" si="504"/>
        <v/>
      </c>
      <c r="K2326" s="122" t="str">
        <f>IF($U$7=6, "", IF('Stock Takes'!AE$6="*", 'Stock Takes'!AE2327, IF('Stock Takes'!AF$6="*", 'Stock Takes'!AF2327, IF('Stock Takes'!AG$6="*", 'Stock Takes'!AG2327, IF('Stock Takes'!AH$6="*", 'Stock Takes'!AH2327, IF('Stock Takes'!AI$6="*", 'Stock Takes'!AI2327, IF('Stock Takes'!AJ$6="*", 'Stock Takes'!AJ2327)))))))</f>
        <v/>
      </c>
      <c r="L2326" s="122" t="str">
        <f t="shared" si="505"/>
        <v/>
      </c>
      <c r="M2326" s="22"/>
      <c r="AC2326" s="17">
        <f t="shared" si="506"/>
        <v>0</v>
      </c>
      <c r="AD2326" s="18">
        <f t="shared" si="507"/>
        <v>0</v>
      </c>
      <c r="AF2326" s="6" t="str">
        <f t="shared" si="508"/>
        <v/>
      </c>
      <c r="AG2326" s="6" t="str">
        <f t="shared" si="509"/>
        <v/>
      </c>
      <c r="AH2326" s="6" t="str">
        <f t="shared" si="510"/>
        <v/>
      </c>
      <c r="AI2326" s="6" t="str">
        <f t="shared" si="511"/>
        <v/>
      </c>
      <c r="AJ2326" s="6">
        <v>2319</v>
      </c>
      <c r="AK2326" s="73" t="str">
        <f t="shared" si="512"/>
        <v/>
      </c>
      <c r="AL2326" s="6" t="str">
        <f t="shared" si="513"/>
        <v/>
      </c>
      <c r="AN2326" s="6" t="str">
        <f>IF(D2326="", "", IF(COUNTIF($D$8:D2325, D2326)&gt;0, "", MAX($AN$7:AN2325)+1))</f>
        <v/>
      </c>
      <c r="AO2326" s="6" t="str">
        <f t="shared" si="514"/>
        <v/>
      </c>
      <c r="AP2326" s="6" t="str">
        <f t="shared" si="515"/>
        <v/>
      </c>
      <c r="AQ2326" s="6" t="str">
        <f t="shared" si="516"/>
        <v/>
      </c>
      <c r="AR2326" s="6" t="str">
        <f t="shared" si="517"/>
        <v/>
      </c>
    </row>
    <row r="2327" spans="1:44" x14ac:dyDescent="0.25">
      <c r="A2327" s="22"/>
      <c r="B2327" s="121"/>
      <c r="C2327" s="121"/>
      <c r="D2327" s="121"/>
      <c r="E2327" s="122"/>
      <c r="F2327" s="123"/>
      <c r="G2327" s="123"/>
      <c r="H2327" s="22"/>
      <c r="I2327" s="122" t="str">
        <f>IF('Stock Takes'!$AC2328="", "", 'Stock Takes'!$AC2328)</f>
        <v/>
      </c>
      <c r="J2327" s="122" t="str">
        <f t="shared" si="504"/>
        <v/>
      </c>
      <c r="K2327" s="122" t="str">
        <f>IF($U$7=6, "", IF('Stock Takes'!AE$6="*", 'Stock Takes'!AE2328, IF('Stock Takes'!AF$6="*", 'Stock Takes'!AF2328, IF('Stock Takes'!AG$6="*", 'Stock Takes'!AG2328, IF('Stock Takes'!AH$6="*", 'Stock Takes'!AH2328, IF('Stock Takes'!AI$6="*", 'Stock Takes'!AI2328, IF('Stock Takes'!AJ$6="*", 'Stock Takes'!AJ2328)))))))</f>
        <v/>
      </c>
      <c r="L2327" s="122" t="str">
        <f t="shared" si="505"/>
        <v/>
      </c>
      <c r="M2327" s="22"/>
      <c r="AC2327" s="17">
        <f t="shared" si="506"/>
        <v>0</v>
      </c>
      <c r="AD2327" s="18">
        <f t="shared" si="507"/>
        <v>0</v>
      </c>
      <c r="AF2327" s="6" t="str">
        <f t="shared" si="508"/>
        <v/>
      </c>
      <c r="AG2327" s="6" t="str">
        <f t="shared" si="509"/>
        <v/>
      </c>
      <c r="AH2327" s="6" t="str">
        <f t="shared" si="510"/>
        <v/>
      </c>
      <c r="AI2327" s="6" t="str">
        <f t="shared" si="511"/>
        <v/>
      </c>
      <c r="AJ2327" s="6">
        <v>2320</v>
      </c>
      <c r="AK2327" s="73" t="str">
        <f t="shared" si="512"/>
        <v/>
      </c>
      <c r="AL2327" s="6" t="str">
        <f t="shared" si="513"/>
        <v/>
      </c>
      <c r="AN2327" s="6" t="str">
        <f>IF(D2327="", "", IF(COUNTIF($D$8:D2326, D2327)&gt;0, "", MAX($AN$7:AN2326)+1))</f>
        <v/>
      </c>
      <c r="AO2327" s="6" t="str">
        <f t="shared" si="514"/>
        <v/>
      </c>
      <c r="AP2327" s="6" t="str">
        <f t="shared" si="515"/>
        <v/>
      </c>
      <c r="AQ2327" s="6" t="str">
        <f t="shared" si="516"/>
        <v/>
      </c>
      <c r="AR2327" s="6" t="str">
        <f t="shared" si="517"/>
        <v/>
      </c>
    </row>
    <row r="2328" spans="1:44" x14ac:dyDescent="0.25">
      <c r="A2328" s="22"/>
      <c r="B2328" s="121"/>
      <c r="C2328" s="121"/>
      <c r="D2328" s="121"/>
      <c r="E2328" s="122"/>
      <c r="F2328" s="123"/>
      <c r="G2328" s="123"/>
      <c r="H2328" s="22"/>
      <c r="I2328" s="122" t="str">
        <f>IF('Stock Takes'!$AC2329="", "", 'Stock Takes'!$AC2329)</f>
        <v/>
      </c>
      <c r="J2328" s="122" t="str">
        <f t="shared" si="504"/>
        <v/>
      </c>
      <c r="K2328" s="122" t="str">
        <f>IF($U$7=6, "", IF('Stock Takes'!AE$6="*", 'Stock Takes'!AE2329, IF('Stock Takes'!AF$6="*", 'Stock Takes'!AF2329, IF('Stock Takes'!AG$6="*", 'Stock Takes'!AG2329, IF('Stock Takes'!AH$6="*", 'Stock Takes'!AH2329, IF('Stock Takes'!AI$6="*", 'Stock Takes'!AI2329, IF('Stock Takes'!AJ$6="*", 'Stock Takes'!AJ2329)))))))</f>
        <v/>
      </c>
      <c r="L2328" s="122" t="str">
        <f t="shared" si="505"/>
        <v/>
      </c>
      <c r="M2328" s="22"/>
      <c r="AC2328" s="17">
        <f t="shared" si="506"/>
        <v>0</v>
      </c>
      <c r="AD2328" s="18">
        <f t="shared" si="507"/>
        <v>0</v>
      </c>
      <c r="AF2328" s="6" t="str">
        <f t="shared" si="508"/>
        <v/>
      </c>
      <c r="AG2328" s="6" t="str">
        <f t="shared" si="509"/>
        <v/>
      </c>
      <c r="AH2328" s="6" t="str">
        <f t="shared" si="510"/>
        <v/>
      </c>
      <c r="AI2328" s="6" t="str">
        <f t="shared" si="511"/>
        <v/>
      </c>
      <c r="AJ2328" s="6">
        <v>2321</v>
      </c>
      <c r="AK2328" s="73" t="str">
        <f t="shared" si="512"/>
        <v/>
      </c>
      <c r="AL2328" s="6" t="str">
        <f t="shared" si="513"/>
        <v/>
      </c>
      <c r="AN2328" s="6" t="str">
        <f>IF(D2328="", "", IF(COUNTIF($D$8:D2327, D2328)&gt;0, "", MAX($AN$7:AN2327)+1))</f>
        <v/>
      </c>
      <c r="AO2328" s="6" t="str">
        <f t="shared" si="514"/>
        <v/>
      </c>
      <c r="AP2328" s="6" t="str">
        <f t="shared" si="515"/>
        <v/>
      </c>
      <c r="AQ2328" s="6" t="str">
        <f t="shared" si="516"/>
        <v/>
      </c>
      <c r="AR2328" s="6" t="str">
        <f t="shared" si="517"/>
        <v/>
      </c>
    </row>
    <row r="2329" spans="1:44" x14ac:dyDescent="0.25">
      <c r="A2329" s="22"/>
      <c r="B2329" s="121"/>
      <c r="C2329" s="121"/>
      <c r="D2329" s="121"/>
      <c r="E2329" s="122"/>
      <c r="F2329" s="123"/>
      <c r="G2329" s="123"/>
      <c r="H2329" s="22"/>
      <c r="I2329" s="122" t="str">
        <f>IF('Stock Takes'!$AC2330="", "", 'Stock Takes'!$AC2330)</f>
        <v/>
      </c>
      <c r="J2329" s="122" t="str">
        <f t="shared" si="504"/>
        <v/>
      </c>
      <c r="K2329" s="122" t="str">
        <f>IF($U$7=6, "", IF('Stock Takes'!AE$6="*", 'Stock Takes'!AE2330, IF('Stock Takes'!AF$6="*", 'Stock Takes'!AF2330, IF('Stock Takes'!AG$6="*", 'Stock Takes'!AG2330, IF('Stock Takes'!AH$6="*", 'Stock Takes'!AH2330, IF('Stock Takes'!AI$6="*", 'Stock Takes'!AI2330, IF('Stock Takes'!AJ$6="*", 'Stock Takes'!AJ2330)))))))</f>
        <v/>
      </c>
      <c r="L2329" s="122" t="str">
        <f t="shared" si="505"/>
        <v/>
      </c>
      <c r="M2329" s="22"/>
      <c r="AC2329" s="17">
        <f t="shared" si="506"/>
        <v>0</v>
      </c>
      <c r="AD2329" s="18">
        <f t="shared" si="507"/>
        <v>0</v>
      </c>
      <c r="AF2329" s="6" t="str">
        <f t="shared" si="508"/>
        <v/>
      </c>
      <c r="AG2329" s="6" t="str">
        <f t="shared" si="509"/>
        <v/>
      </c>
      <c r="AH2329" s="6" t="str">
        <f t="shared" si="510"/>
        <v/>
      </c>
      <c r="AI2329" s="6" t="str">
        <f t="shared" si="511"/>
        <v/>
      </c>
      <c r="AJ2329" s="6">
        <v>2322</v>
      </c>
      <c r="AK2329" s="73" t="str">
        <f t="shared" si="512"/>
        <v/>
      </c>
      <c r="AL2329" s="6" t="str">
        <f t="shared" si="513"/>
        <v/>
      </c>
      <c r="AN2329" s="6" t="str">
        <f>IF(D2329="", "", IF(COUNTIF($D$8:D2328, D2329)&gt;0, "", MAX($AN$7:AN2328)+1))</f>
        <v/>
      </c>
      <c r="AO2329" s="6" t="str">
        <f t="shared" si="514"/>
        <v/>
      </c>
      <c r="AP2329" s="6" t="str">
        <f t="shared" si="515"/>
        <v/>
      </c>
      <c r="AQ2329" s="6" t="str">
        <f t="shared" si="516"/>
        <v/>
      </c>
      <c r="AR2329" s="6" t="str">
        <f t="shared" si="517"/>
        <v/>
      </c>
    </row>
    <row r="2330" spans="1:44" x14ac:dyDescent="0.25">
      <c r="A2330" s="22"/>
      <c r="B2330" s="121"/>
      <c r="C2330" s="121"/>
      <c r="D2330" s="121"/>
      <c r="E2330" s="122"/>
      <c r="F2330" s="123"/>
      <c r="G2330" s="123"/>
      <c r="H2330" s="22"/>
      <c r="I2330" s="122" t="str">
        <f>IF('Stock Takes'!$AC2331="", "", 'Stock Takes'!$AC2331)</f>
        <v/>
      </c>
      <c r="J2330" s="122" t="str">
        <f t="shared" si="504"/>
        <v/>
      </c>
      <c r="K2330" s="122" t="str">
        <f>IF($U$7=6, "", IF('Stock Takes'!AE$6="*", 'Stock Takes'!AE2331, IF('Stock Takes'!AF$6="*", 'Stock Takes'!AF2331, IF('Stock Takes'!AG$6="*", 'Stock Takes'!AG2331, IF('Stock Takes'!AH$6="*", 'Stock Takes'!AH2331, IF('Stock Takes'!AI$6="*", 'Stock Takes'!AI2331, IF('Stock Takes'!AJ$6="*", 'Stock Takes'!AJ2331)))))))</f>
        <v/>
      </c>
      <c r="L2330" s="122" t="str">
        <f t="shared" si="505"/>
        <v/>
      </c>
      <c r="M2330" s="22"/>
      <c r="AC2330" s="17">
        <f t="shared" si="506"/>
        <v>0</v>
      </c>
      <c r="AD2330" s="18">
        <f t="shared" si="507"/>
        <v>0</v>
      </c>
      <c r="AF2330" s="6" t="str">
        <f t="shared" si="508"/>
        <v/>
      </c>
      <c r="AG2330" s="6" t="str">
        <f t="shared" si="509"/>
        <v/>
      </c>
      <c r="AH2330" s="6" t="str">
        <f t="shared" si="510"/>
        <v/>
      </c>
      <c r="AI2330" s="6" t="str">
        <f t="shared" si="511"/>
        <v/>
      </c>
      <c r="AJ2330" s="6">
        <v>2323</v>
      </c>
      <c r="AK2330" s="73" t="str">
        <f t="shared" si="512"/>
        <v/>
      </c>
      <c r="AL2330" s="6" t="str">
        <f t="shared" si="513"/>
        <v/>
      </c>
      <c r="AN2330" s="6" t="str">
        <f>IF(D2330="", "", IF(COUNTIF($D$8:D2329, D2330)&gt;0, "", MAX($AN$7:AN2329)+1))</f>
        <v/>
      </c>
      <c r="AO2330" s="6" t="str">
        <f t="shared" si="514"/>
        <v/>
      </c>
      <c r="AP2330" s="6" t="str">
        <f t="shared" si="515"/>
        <v/>
      </c>
      <c r="AQ2330" s="6" t="str">
        <f t="shared" si="516"/>
        <v/>
      </c>
      <c r="AR2330" s="6" t="str">
        <f t="shared" si="517"/>
        <v/>
      </c>
    </row>
    <row r="2331" spans="1:44" x14ac:dyDescent="0.25">
      <c r="A2331" s="22"/>
      <c r="B2331" s="121"/>
      <c r="C2331" s="121"/>
      <c r="D2331" s="121"/>
      <c r="E2331" s="122"/>
      <c r="F2331" s="123"/>
      <c r="G2331" s="123"/>
      <c r="H2331" s="22"/>
      <c r="I2331" s="122" t="str">
        <f>IF('Stock Takes'!$AC2332="", "", 'Stock Takes'!$AC2332)</f>
        <v/>
      </c>
      <c r="J2331" s="122" t="str">
        <f t="shared" si="504"/>
        <v/>
      </c>
      <c r="K2331" s="122" t="str">
        <f>IF($U$7=6, "", IF('Stock Takes'!AE$6="*", 'Stock Takes'!AE2332, IF('Stock Takes'!AF$6="*", 'Stock Takes'!AF2332, IF('Stock Takes'!AG$6="*", 'Stock Takes'!AG2332, IF('Stock Takes'!AH$6="*", 'Stock Takes'!AH2332, IF('Stock Takes'!AI$6="*", 'Stock Takes'!AI2332, IF('Stock Takes'!AJ$6="*", 'Stock Takes'!AJ2332)))))))</f>
        <v/>
      </c>
      <c r="L2331" s="122" t="str">
        <f t="shared" si="505"/>
        <v/>
      </c>
      <c r="M2331" s="22"/>
      <c r="AC2331" s="17">
        <f t="shared" si="506"/>
        <v>0</v>
      </c>
      <c r="AD2331" s="18">
        <f t="shared" si="507"/>
        <v>0</v>
      </c>
      <c r="AF2331" s="6" t="str">
        <f t="shared" si="508"/>
        <v/>
      </c>
      <c r="AG2331" s="6" t="str">
        <f t="shared" si="509"/>
        <v/>
      </c>
      <c r="AH2331" s="6" t="str">
        <f t="shared" si="510"/>
        <v/>
      </c>
      <c r="AI2331" s="6" t="str">
        <f t="shared" si="511"/>
        <v/>
      </c>
      <c r="AJ2331" s="6">
        <v>2324</v>
      </c>
      <c r="AK2331" s="73" t="str">
        <f t="shared" si="512"/>
        <v/>
      </c>
      <c r="AL2331" s="6" t="str">
        <f t="shared" si="513"/>
        <v/>
      </c>
      <c r="AN2331" s="6" t="str">
        <f>IF(D2331="", "", IF(COUNTIF($D$8:D2330, D2331)&gt;0, "", MAX($AN$7:AN2330)+1))</f>
        <v/>
      </c>
      <c r="AO2331" s="6" t="str">
        <f t="shared" si="514"/>
        <v/>
      </c>
      <c r="AP2331" s="6" t="str">
        <f t="shared" si="515"/>
        <v/>
      </c>
      <c r="AQ2331" s="6" t="str">
        <f t="shared" si="516"/>
        <v/>
      </c>
      <c r="AR2331" s="6" t="str">
        <f t="shared" si="517"/>
        <v/>
      </c>
    </row>
    <row r="2332" spans="1:44" x14ac:dyDescent="0.25">
      <c r="A2332" s="22"/>
      <c r="B2332" s="121"/>
      <c r="C2332" s="121"/>
      <c r="D2332" s="121"/>
      <c r="E2332" s="122"/>
      <c r="F2332" s="123"/>
      <c r="G2332" s="123"/>
      <c r="H2332" s="22"/>
      <c r="I2332" s="122" t="str">
        <f>IF('Stock Takes'!$AC2333="", "", 'Stock Takes'!$AC2333)</f>
        <v/>
      </c>
      <c r="J2332" s="122" t="str">
        <f t="shared" si="504"/>
        <v/>
      </c>
      <c r="K2332" s="122" t="str">
        <f>IF($U$7=6, "", IF('Stock Takes'!AE$6="*", 'Stock Takes'!AE2333, IF('Stock Takes'!AF$6="*", 'Stock Takes'!AF2333, IF('Stock Takes'!AG$6="*", 'Stock Takes'!AG2333, IF('Stock Takes'!AH$6="*", 'Stock Takes'!AH2333, IF('Stock Takes'!AI$6="*", 'Stock Takes'!AI2333, IF('Stock Takes'!AJ$6="*", 'Stock Takes'!AJ2333)))))))</f>
        <v/>
      </c>
      <c r="L2332" s="122" t="str">
        <f t="shared" si="505"/>
        <v/>
      </c>
      <c r="M2332" s="22"/>
      <c r="AC2332" s="17">
        <f t="shared" si="506"/>
        <v>0</v>
      </c>
      <c r="AD2332" s="18">
        <f t="shared" si="507"/>
        <v>0</v>
      </c>
      <c r="AF2332" s="6" t="str">
        <f t="shared" si="508"/>
        <v/>
      </c>
      <c r="AG2332" s="6" t="str">
        <f t="shared" si="509"/>
        <v/>
      </c>
      <c r="AH2332" s="6" t="str">
        <f t="shared" si="510"/>
        <v/>
      </c>
      <c r="AI2332" s="6" t="str">
        <f t="shared" si="511"/>
        <v/>
      </c>
      <c r="AJ2332" s="6">
        <v>2325</v>
      </c>
      <c r="AK2332" s="73" t="str">
        <f t="shared" si="512"/>
        <v/>
      </c>
      <c r="AL2332" s="6" t="str">
        <f t="shared" si="513"/>
        <v/>
      </c>
      <c r="AN2332" s="6" t="str">
        <f>IF(D2332="", "", IF(COUNTIF($D$8:D2331, D2332)&gt;0, "", MAX($AN$7:AN2331)+1))</f>
        <v/>
      </c>
      <c r="AO2332" s="6" t="str">
        <f t="shared" si="514"/>
        <v/>
      </c>
      <c r="AP2332" s="6" t="str">
        <f t="shared" si="515"/>
        <v/>
      </c>
      <c r="AQ2332" s="6" t="str">
        <f t="shared" si="516"/>
        <v/>
      </c>
      <c r="AR2332" s="6" t="str">
        <f t="shared" si="517"/>
        <v/>
      </c>
    </row>
    <row r="2333" spans="1:44" x14ac:dyDescent="0.25">
      <c r="A2333" s="22"/>
      <c r="B2333" s="121"/>
      <c r="C2333" s="121"/>
      <c r="D2333" s="121"/>
      <c r="E2333" s="122"/>
      <c r="F2333" s="123"/>
      <c r="G2333" s="123"/>
      <c r="H2333" s="22"/>
      <c r="I2333" s="122" t="str">
        <f>IF('Stock Takes'!$AC2334="", "", 'Stock Takes'!$AC2334)</f>
        <v/>
      </c>
      <c r="J2333" s="122" t="str">
        <f t="shared" si="504"/>
        <v/>
      </c>
      <c r="K2333" s="122" t="str">
        <f>IF($U$7=6, "", IF('Stock Takes'!AE$6="*", 'Stock Takes'!AE2334, IF('Stock Takes'!AF$6="*", 'Stock Takes'!AF2334, IF('Stock Takes'!AG$6="*", 'Stock Takes'!AG2334, IF('Stock Takes'!AH$6="*", 'Stock Takes'!AH2334, IF('Stock Takes'!AI$6="*", 'Stock Takes'!AI2334, IF('Stock Takes'!AJ$6="*", 'Stock Takes'!AJ2334)))))))</f>
        <v/>
      </c>
      <c r="L2333" s="122" t="str">
        <f t="shared" si="505"/>
        <v/>
      </c>
      <c r="M2333" s="22"/>
      <c r="AC2333" s="17">
        <f t="shared" si="506"/>
        <v>0</v>
      </c>
      <c r="AD2333" s="18">
        <f t="shared" si="507"/>
        <v>0</v>
      </c>
      <c r="AF2333" s="6" t="str">
        <f t="shared" si="508"/>
        <v/>
      </c>
      <c r="AG2333" s="6" t="str">
        <f t="shared" si="509"/>
        <v/>
      </c>
      <c r="AH2333" s="6" t="str">
        <f t="shared" si="510"/>
        <v/>
      </c>
      <c r="AI2333" s="6" t="str">
        <f t="shared" si="511"/>
        <v/>
      </c>
      <c r="AJ2333" s="6">
        <v>2326</v>
      </c>
      <c r="AK2333" s="73" t="str">
        <f t="shared" si="512"/>
        <v/>
      </c>
      <c r="AL2333" s="6" t="str">
        <f t="shared" si="513"/>
        <v/>
      </c>
      <c r="AN2333" s="6" t="str">
        <f>IF(D2333="", "", IF(COUNTIF($D$8:D2332, D2333)&gt;0, "", MAX($AN$7:AN2332)+1))</f>
        <v/>
      </c>
      <c r="AO2333" s="6" t="str">
        <f t="shared" si="514"/>
        <v/>
      </c>
      <c r="AP2333" s="6" t="str">
        <f t="shared" si="515"/>
        <v/>
      </c>
      <c r="AQ2333" s="6" t="str">
        <f t="shared" si="516"/>
        <v/>
      </c>
      <c r="AR2333" s="6" t="str">
        <f t="shared" si="517"/>
        <v/>
      </c>
    </row>
    <row r="2334" spans="1:44" x14ac:dyDescent="0.25">
      <c r="A2334" s="22"/>
      <c r="B2334" s="121"/>
      <c r="C2334" s="121"/>
      <c r="D2334" s="121"/>
      <c r="E2334" s="122"/>
      <c r="F2334" s="123"/>
      <c r="G2334" s="123"/>
      <c r="H2334" s="22"/>
      <c r="I2334" s="122" t="str">
        <f>IF('Stock Takes'!$AC2335="", "", 'Stock Takes'!$AC2335)</f>
        <v/>
      </c>
      <c r="J2334" s="122" t="str">
        <f t="shared" si="504"/>
        <v/>
      </c>
      <c r="K2334" s="122" t="str">
        <f>IF($U$7=6, "", IF('Stock Takes'!AE$6="*", 'Stock Takes'!AE2335, IF('Stock Takes'!AF$6="*", 'Stock Takes'!AF2335, IF('Stock Takes'!AG$6="*", 'Stock Takes'!AG2335, IF('Stock Takes'!AH$6="*", 'Stock Takes'!AH2335, IF('Stock Takes'!AI$6="*", 'Stock Takes'!AI2335, IF('Stock Takes'!AJ$6="*", 'Stock Takes'!AJ2335)))))))</f>
        <v/>
      </c>
      <c r="L2334" s="122" t="str">
        <f t="shared" si="505"/>
        <v/>
      </c>
      <c r="M2334" s="22"/>
      <c r="AC2334" s="17">
        <f t="shared" si="506"/>
        <v>0</v>
      </c>
      <c r="AD2334" s="18">
        <f t="shared" si="507"/>
        <v>0</v>
      </c>
      <c r="AF2334" s="6" t="str">
        <f t="shared" si="508"/>
        <v/>
      </c>
      <c r="AG2334" s="6" t="str">
        <f t="shared" si="509"/>
        <v/>
      </c>
      <c r="AH2334" s="6" t="str">
        <f t="shared" si="510"/>
        <v/>
      </c>
      <c r="AI2334" s="6" t="str">
        <f t="shared" si="511"/>
        <v/>
      </c>
      <c r="AJ2334" s="6">
        <v>2327</v>
      </c>
      <c r="AK2334" s="73" t="str">
        <f t="shared" si="512"/>
        <v/>
      </c>
      <c r="AL2334" s="6" t="str">
        <f t="shared" si="513"/>
        <v/>
      </c>
      <c r="AN2334" s="6" t="str">
        <f>IF(D2334="", "", IF(COUNTIF($D$8:D2333, D2334)&gt;0, "", MAX($AN$7:AN2333)+1))</f>
        <v/>
      </c>
      <c r="AO2334" s="6" t="str">
        <f t="shared" si="514"/>
        <v/>
      </c>
      <c r="AP2334" s="6" t="str">
        <f t="shared" si="515"/>
        <v/>
      </c>
      <c r="AQ2334" s="6" t="str">
        <f t="shared" si="516"/>
        <v/>
      </c>
      <c r="AR2334" s="6" t="str">
        <f t="shared" si="517"/>
        <v/>
      </c>
    </row>
    <row r="2335" spans="1:44" x14ac:dyDescent="0.25">
      <c r="A2335" s="22"/>
      <c r="B2335" s="121"/>
      <c r="C2335" s="121"/>
      <c r="D2335" s="121"/>
      <c r="E2335" s="122"/>
      <c r="F2335" s="123"/>
      <c r="G2335" s="123"/>
      <c r="H2335" s="22"/>
      <c r="I2335" s="122" t="str">
        <f>IF('Stock Takes'!$AC2336="", "", 'Stock Takes'!$AC2336)</f>
        <v/>
      </c>
      <c r="J2335" s="122" t="str">
        <f t="shared" si="504"/>
        <v/>
      </c>
      <c r="K2335" s="122" t="str">
        <f>IF($U$7=6, "", IF('Stock Takes'!AE$6="*", 'Stock Takes'!AE2336, IF('Stock Takes'!AF$6="*", 'Stock Takes'!AF2336, IF('Stock Takes'!AG$6="*", 'Stock Takes'!AG2336, IF('Stock Takes'!AH$6="*", 'Stock Takes'!AH2336, IF('Stock Takes'!AI$6="*", 'Stock Takes'!AI2336, IF('Stock Takes'!AJ$6="*", 'Stock Takes'!AJ2336)))))))</f>
        <v/>
      </c>
      <c r="L2335" s="122" t="str">
        <f t="shared" si="505"/>
        <v/>
      </c>
      <c r="M2335" s="22"/>
      <c r="AC2335" s="17">
        <f t="shared" si="506"/>
        <v>0</v>
      </c>
      <c r="AD2335" s="18">
        <f t="shared" si="507"/>
        <v>0</v>
      </c>
      <c r="AF2335" s="6" t="str">
        <f t="shared" si="508"/>
        <v/>
      </c>
      <c r="AG2335" s="6" t="str">
        <f t="shared" si="509"/>
        <v/>
      </c>
      <c r="AH2335" s="6" t="str">
        <f t="shared" si="510"/>
        <v/>
      </c>
      <c r="AI2335" s="6" t="str">
        <f t="shared" si="511"/>
        <v/>
      </c>
      <c r="AJ2335" s="6">
        <v>2328</v>
      </c>
      <c r="AK2335" s="73" t="str">
        <f t="shared" si="512"/>
        <v/>
      </c>
      <c r="AL2335" s="6" t="str">
        <f t="shared" si="513"/>
        <v/>
      </c>
      <c r="AN2335" s="6" t="str">
        <f>IF(D2335="", "", IF(COUNTIF($D$8:D2334, D2335)&gt;0, "", MAX($AN$7:AN2334)+1))</f>
        <v/>
      </c>
      <c r="AO2335" s="6" t="str">
        <f t="shared" si="514"/>
        <v/>
      </c>
      <c r="AP2335" s="6" t="str">
        <f t="shared" si="515"/>
        <v/>
      </c>
      <c r="AQ2335" s="6" t="str">
        <f t="shared" si="516"/>
        <v/>
      </c>
      <c r="AR2335" s="6" t="str">
        <f t="shared" si="517"/>
        <v/>
      </c>
    </row>
    <row r="2336" spans="1:44" x14ac:dyDescent="0.25">
      <c r="A2336" s="22"/>
      <c r="B2336" s="121"/>
      <c r="C2336" s="121"/>
      <c r="D2336" s="121"/>
      <c r="E2336" s="122"/>
      <c r="F2336" s="123"/>
      <c r="G2336" s="123"/>
      <c r="H2336" s="22"/>
      <c r="I2336" s="122" t="str">
        <f>IF('Stock Takes'!$AC2337="", "", 'Stock Takes'!$AC2337)</f>
        <v/>
      </c>
      <c r="J2336" s="122" t="str">
        <f t="shared" si="504"/>
        <v/>
      </c>
      <c r="K2336" s="122" t="str">
        <f>IF($U$7=6, "", IF('Stock Takes'!AE$6="*", 'Stock Takes'!AE2337, IF('Stock Takes'!AF$6="*", 'Stock Takes'!AF2337, IF('Stock Takes'!AG$6="*", 'Stock Takes'!AG2337, IF('Stock Takes'!AH$6="*", 'Stock Takes'!AH2337, IF('Stock Takes'!AI$6="*", 'Stock Takes'!AI2337, IF('Stock Takes'!AJ$6="*", 'Stock Takes'!AJ2337)))))))</f>
        <v/>
      </c>
      <c r="L2336" s="122" t="str">
        <f t="shared" si="505"/>
        <v/>
      </c>
      <c r="M2336" s="22"/>
      <c r="AC2336" s="17">
        <f t="shared" si="506"/>
        <v>0</v>
      </c>
      <c r="AD2336" s="18">
        <f t="shared" si="507"/>
        <v>0</v>
      </c>
      <c r="AF2336" s="6" t="str">
        <f t="shared" si="508"/>
        <v/>
      </c>
      <c r="AG2336" s="6" t="str">
        <f t="shared" si="509"/>
        <v/>
      </c>
      <c r="AH2336" s="6" t="str">
        <f t="shared" si="510"/>
        <v/>
      </c>
      <c r="AI2336" s="6" t="str">
        <f t="shared" si="511"/>
        <v/>
      </c>
      <c r="AJ2336" s="6">
        <v>2329</v>
      </c>
      <c r="AK2336" s="73" t="str">
        <f t="shared" si="512"/>
        <v/>
      </c>
      <c r="AL2336" s="6" t="str">
        <f t="shared" si="513"/>
        <v/>
      </c>
      <c r="AN2336" s="6" t="str">
        <f>IF(D2336="", "", IF(COUNTIF($D$8:D2335, D2336)&gt;0, "", MAX($AN$7:AN2335)+1))</f>
        <v/>
      </c>
      <c r="AO2336" s="6" t="str">
        <f t="shared" si="514"/>
        <v/>
      </c>
      <c r="AP2336" s="6" t="str">
        <f t="shared" si="515"/>
        <v/>
      </c>
      <c r="AQ2336" s="6" t="str">
        <f t="shared" si="516"/>
        <v/>
      </c>
      <c r="AR2336" s="6" t="str">
        <f t="shared" si="517"/>
        <v/>
      </c>
    </row>
    <row r="2337" spans="1:44" x14ac:dyDescent="0.25">
      <c r="A2337" s="22"/>
      <c r="B2337" s="121"/>
      <c r="C2337" s="121"/>
      <c r="D2337" s="121"/>
      <c r="E2337" s="122"/>
      <c r="F2337" s="123"/>
      <c r="G2337" s="123"/>
      <c r="H2337" s="22"/>
      <c r="I2337" s="122" t="str">
        <f>IF('Stock Takes'!$AC2338="", "", 'Stock Takes'!$AC2338)</f>
        <v/>
      </c>
      <c r="J2337" s="122" t="str">
        <f t="shared" si="504"/>
        <v/>
      </c>
      <c r="K2337" s="122" t="str">
        <f>IF($U$7=6, "", IF('Stock Takes'!AE$6="*", 'Stock Takes'!AE2338, IF('Stock Takes'!AF$6="*", 'Stock Takes'!AF2338, IF('Stock Takes'!AG$6="*", 'Stock Takes'!AG2338, IF('Stock Takes'!AH$6="*", 'Stock Takes'!AH2338, IF('Stock Takes'!AI$6="*", 'Stock Takes'!AI2338, IF('Stock Takes'!AJ$6="*", 'Stock Takes'!AJ2338)))))))</f>
        <v/>
      </c>
      <c r="L2337" s="122" t="str">
        <f t="shared" si="505"/>
        <v/>
      </c>
      <c r="M2337" s="22"/>
      <c r="AC2337" s="17">
        <f t="shared" si="506"/>
        <v>0</v>
      </c>
      <c r="AD2337" s="18">
        <f t="shared" si="507"/>
        <v>0</v>
      </c>
      <c r="AF2337" s="6" t="str">
        <f t="shared" si="508"/>
        <v/>
      </c>
      <c r="AG2337" s="6" t="str">
        <f t="shared" si="509"/>
        <v/>
      </c>
      <c r="AH2337" s="6" t="str">
        <f t="shared" si="510"/>
        <v/>
      </c>
      <c r="AI2337" s="6" t="str">
        <f t="shared" si="511"/>
        <v/>
      </c>
      <c r="AJ2337" s="6">
        <v>2330</v>
      </c>
      <c r="AK2337" s="73" t="str">
        <f t="shared" si="512"/>
        <v/>
      </c>
      <c r="AL2337" s="6" t="str">
        <f t="shared" si="513"/>
        <v/>
      </c>
      <c r="AN2337" s="6" t="str">
        <f>IF(D2337="", "", IF(COUNTIF($D$8:D2336, D2337)&gt;0, "", MAX($AN$7:AN2336)+1))</f>
        <v/>
      </c>
      <c r="AO2337" s="6" t="str">
        <f t="shared" si="514"/>
        <v/>
      </c>
      <c r="AP2337" s="6" t="str">
        <f t="shared" si="515"/>
        <v/>
      </c>
      <c r="AQ2337" s="6" t="str">
        <f t="shared" si="516"/>
        <v/>
      </c>
      <c r="AR2337" s="6" t="str">
        <f t="shared" si="517"/>
        <v/>
      </c>
    </row>
    <row r="2338" spans="1:44" x14ac:dyDescent="0.25">
      <c r="A2338" s="22"/>
      <c r="B2338" s="121"/>
      <c r="C2338" s="121"/>
      <c r="D2338" s="121"/>
      <c r="E2338" s="122"/>
      <c r="F2338" s="123"/>
      <c r="G2338" s="123"/>
      <c r="H2338" s="22"/>
      <c r="I2338" s="122" t="str">
        <f>IF('Stock Takes'!$AC2339="", "", 'Stock Takes'!$AC2339)</f>
        <v/>
      </c>
      <c r="J2338" s="122" t="str">
        <f t="shared" si="504"/>
        <v/>
      </c>
      <c r="K2338" s="122" t="str">
        <f>IF($U$7=6, "", IF('Stock Takes'!AE$6="*", 'Stock Takes'!AE2339, IF('Stock Takes'!AF$6="*", 'Stock Takes'!AF2339, IF('Stock Takes'!AG$6="*", 'Stock Takes'!AG2339, IF('Stock Takes'!AH$6="*", 'Stock Takes'!AH2339, IF('Stock Takes'!AI$6="*", 'Stock Takes'!AI2339, IF('Stock Takes'!AJ$6="*", 'Stock Takes'!AJ2339)))))))</f>
        <v/>
      </c>
      <c r="L2338" s="122" t="str">
        <f t="shared" si="505"/>
        <v/>
      </c>
      <c r="M2338" s="22"/>
      <c r="AC2338" s="17">
        <f t="shared" si="506"/>
        <v>0</v>
      </c>
      <c r="AD2338" s="18">
        <f t="shared" si="507"/>
        <v>0</v>
      </c>
      <c r="AF2338" s="6" t="str">
        <f t="shared" si="508"/>
        <v/>
      </c>
      <c r="AG2338" s="6" t="str">
        <f t="shared" si="509"/>
        <v/>
      </c>
      <c r="AH2338" s="6" t="str">
        <f t="shared" si="510"/>
        <v/>
      </c>
      <c r="AI2338" s="6" t="str">
        <f t="shared" si="511"/>
        <v/>
      </c>
      <c r="AJ2338" s="6">
        <v>2331</v>
      </c>
      <c r="AK2338" s="73" t="str">
        <f t="shared" si="512"/>
        <v/>
      </c>
      <c r="AL2338" s="6" t="str">
        <f t="shared" si="513"/>
        <v/>
      </c>
      <c r="AN2338" s="6" t="str">
        <f>IF(D2338="", "", IF(COUNTIF($D$8:D2337, D2338)&gt;0, "", MAX($AN$7:AN2337)+1))</f>
        <v/>
      </c>
      <c r="AO2338" s="6" t="str">
        <f t="shared" si="514"/>
        <v/>
      </c>
      <c r="AP2338" s="6" t="str">
        <f t="shared" si="515"/>
        <v/>
      </c>
      <c r="AQ2338" s="6" t="str">
        <f t="shared" si="516"/>
        <v/>
      </c>
      <c r="AR2338" s="6" t="str">
        <f t="shared" si="517"/>
        <v/>
      </c>
    </row>
    <row r="2339" spans="1:44" x14ac:dyDescent="0.25">
      <c r="A2339" s="22"/>
      <c r="B2339" s="121"/>
      <c r="C2339" s="121"/>
      <c r="D2339" s="121"/>
      <c r="E2339" s="122"/>
      <c r="F2339" s="123"/>
      <c r="G2339" s="123"/>
      <c r="H2339" s="22"/>
      <c r="I2339" s="122" t="str">
        <f>IF('Stock Takes'!$AC2340="", "", 'Stock Takes'!$AC2340)</f>
        <v/>
      </c>
      <c r="J2339" s="122" t="str">
        <f t="shared" si="504"/>
        <v/>
      </c>
      <c r="K2339" s="122" t="str">
        <f>IF($U$7=6, "", IF('Stock Takes'!AE$6="*", 'Stock Takes'!AE2340, IF('Stock Takes'!AF$6="*", 'Stock Takes'!AF2340, IF('Stock Takes'!AG$6="*", 'Stock Takes'!AG2340, IF('Stock Takes'!AH$6="*", 'Stock Takes'!AH2340, IF('Stock Takes'!AI$6="*", 'Stock Takes'!AI2340, IF('Stock Takes'!AJ$6="*", 'Stock Takes'!AJ2340)))))))</f>
        <v/>
      </c>
      <c r="L2339" s="122" t="str">
        <f t="shared" si="505"/>
        <v/>
      </c>
      <c r="M2339" s="22"/>
      <c r="AC2339" s="17">
        <f t="shared" si="506"/>
        <v>0</v>
      </c>
      <c r="AD2339" s="18">
        <f t="shared" si="507"/>
        <v>0</v>
      </c>
      <c r="AF2339" s="6" t="str">
        <f t="shared" si="508"/>
        <v/>
      </c>
      <c r="AG2339" s="6" t="str">
        <f t="shared" si="509"/>
        <v/>
      </c>
      <c r="AH2339" s="6" t="str">
        <f t="shared" si="510"/>
        <v/>
      </c>
      <c r="AI2339" s="6" t="str">
        <f t="shared" si="511"/>
        <v/>
      </c>
      <c r="AJ2339" s="6">
        <v>2332</v>
      </c>
      <c r="AK2339" s="73" t="str">
        <f t="shared" si="512"/>
        <v/>
      </c>
      <c r="AL2339" s="6" t="str">
        <f t="shared" si="513"/>
        <v/>
      </c>
      <c r="AN2339" s="6" t="str">
        <f>IF(D2339="", "", IF(COUNTIF($D$8:D2338, D2339)&gt;0, "", MAX($AN$7:AN2338)+1))</f>
        <v/>
      </c>
      <c r="AO2339" s="6" t="str">
        <f t="shared" si="514"/>
        <v/>
      </c>
      <c r="AP2339" s="6" t="str">
        <f t="shared" si="515"/>
        <v/>
      </c>
      <c r="AQ2339" s="6" t="str">
        <f t="shared" si="516"/>
        <v/>
      </c>
      <c r="AR2339" s="6" t="str">
        <f t="shared" si="517"/>
        <v/>
      </c>
    </row>
    <row r="2340" spans="1:44" x14ac:dyDescent="0.25">
      <c r="A2340" s="22"/>
      <c r="B2340" s="121"/>
      <c r="C2340" s="121"/>
      <c r="D2340" s="121"/>
      <c r="E2340" s="122"/>
      <c r="F2340" s="123"/>
      <c r="G2340" s="123"/>
      <c r="H2340" s="22"/>
      <c r="I2340" s="122" t="str">
        <f>IF('Stock Takes'!$AC2341="", "", 'Stock Takes'!$AC2341)</f>
        <v/>
      </c>
      <c r="J2340" s="122" t="str">
        <f t="shared" si="504"/>
        <v/>
      </c>
      <c r="K2340" s="122" t="str">
        <f>IF($U$7=6, "", IF('Stock Takes'!AE$6="*", 'Stock Takes'!AE2341, IF('Stock Takes'!AF$6="*", 'Stock Takes'!AF2341, IF('Stock Takes'!AG$6="*", 'Stock Takes'!AG2341, IF('Stock Takes'!AH$6="*", 'Stock Takes'!AH2341, IF('Stock Takes'!AI$6="*", 'Stock Takes'!AI2341, IF('Stock Takes'!AJ$6="*", 'Stock Takes'!AJ2341)))))))</f>
        <v/>
      </c>
      <c r="L2340" s="122" t="str">
        <f t="shared" si="505"/>
        <v/>
      </c>
      <c r="M2340" s="22"/>
      <c r="AC2340" s="17">
        <f t="shared" si="506"/>
        <v>0</v>
      </c>
      <c r="AD2340" s="18">
        <f t="shared" si="507"/>
        <v>0</v>
      </c>
      <c r="AF2340" s="6" t="str">
        <f t="shared" si="508"/>
        <v/>
      </c>
      <c r="AG2340" s="6" t="str">
        <f t="shared" si="509"/>
        <v/>
      </c>
      <c r="AH2340" s="6" t="str">
        <f t="shared" si="510"/>
        <v/>
      </c>
      <c r="AI2340" s="6" t="str">
        <f t="shared" si="511"/>
        <v/>
      </c>
      <c r="AJ2340" s="6">
        <v>2333</v>
      </c>
      <c r="AK2340" s="73" t="str">
        <f t="shared" si="512"/>
        <v/>
      </c>
      <c r="AL2340" s="6" t="str">
        <f t="shared" si="513"/>
        <v/>
      </c>
      <c r="AN2340" s="6" t="str">
        <f>IF(D2340="", "", IF(COUNTIF($D$8:D2339, D2340)&gt;0, "", MAX($AN$7:AN2339)+1))</f>
        <v/>
      </c>
      <c r="AO2340" s="6" t="str">
        <f t="shared" si="514"/>
        <v/>
      </c>
      <c r="AP2340" s="6" t="str">
        <f t="shared" si="515"/>
        <v/>
      </c>
      <c r="AQ2340" s="6" t="str">
        <f t="shared" si="516"/>
        <v/>
      </c>
      <c r="AR2340" s="6" t="str">
        <f t="shared" si="517"/>
        <v/>
      </c>
    </row>
    <row r="2341" spans="1:44" x14ac:dyDescent="0.25">
      <c r="A2341" s="22"/>
      <c r="B2341" s="121"/>
      <c r="C2341" s="121"/>
      <c r="D2341" s="121"/>
      <c r="E2341" s="122"/>
      <c r="F2341" s="123"/>
      <c r="G2341" s="123"/>
      <c r="H2341" s="22"/>
      <c r="I2341" s="122" t="str">
        <f>IF('Stock Takes'!$AC2342="", "", 'Stock Takes'!$AC2342)</f>
        <v/>
      </c>
      <c r="J2341" s="122" t="str">
        <f t="shared" si="504"/>
        <v/>
      </c>
      <c r="K2341" s="122" t="str">
        <f>IF($U$7=6, "", IF('Stock Takes'!AE$6="*", 'Stock Takes'!AE2342, IF('Stock Takes'!AF$6="*", 'Stock Takes'!AF2342, IF('Stock Takes'!AG$6="*", 'Stock Takes'!AG2342, IF('Stock Takes'!AH$6="*", 'Stock Takes'!AH2342, IF('Stock Takes'!AI$6="*", 'Stock Takes'!AI2342, IF('Stock Takes'!AJ$6="*", 'Stock Takes'!AJ2342)))))))</f>
        <v/>
      </c>
      <c r="L2341" s="122" t="str">
        <f t="shared" si="505"/>
        <v/>
      </c>
      <c r="M2341" s="22"/>
      <c r="AC2341" s="17">
        <f t="shared" si="506"/>
        <v>0</v>
      </c>
      <c r="AD2341" s="18">
        <f t="shared" si="507"/>
        <v>0</v>
      </c>
      <c r="AF2341" s="6" t="str">
        <f t="shared" si="508"/>
        <v/>
      </c>
      <c r="AG2341" s="6" t="str">
        <f t="shared" si="509"/>
        <v/>
      </c>
      <c r="AH2341" s="6" t="str">
        <f t="shared" si="510"/>
        <v/>
      </c>
      <c r="AI2341" s="6" t="str">
        <f t="shared" si="511"/>
        <v/>
      </c>
      <c r="AJ2341" s="6">
        <v>2334</v>
      </c>
      <c r="AK2341" s="73" t="str">
        <f t="shared" si="512"/>
        <v/>
      </c>
      <c r="AL2341" s="6" t="str">
        <f t="shared" si="513"/>
        <v/>
      </c>
      <c r="AN2341" s="6" t="str">
        <f>IF(D2341="", "", IF(COUNTIF($D$8:D2340, D2341)&gt;0, "", MAX($AN$7:AN2340)+1))</f>
        <v/>
      </c>
      <c r="AO2341" s="6" t="str">
        <f t="shared" si="514"/>
        <v/>
      </c>
      <c r="AP2341" s="6" t="str">
        <f t="shared" si="515"/>
        <v/>
      </c>
      <c r="AQ2341" s="6" t="str">
        <f t="shared" si="516"/>
        <v/>
      </c>
      <c r="AR2341" s="6" t="str">
        <f t="shared" si="517"/>
        <v/>
      </c>
    </row>
    <row r="2342" spans="1:44" x14ac:dyDescent="0.25">
      <c r="A2342" s="22"/>
      <c r="B2342" s="121"/>
      <c r="C2342" s="121"/>
      <c r="D2342" s="121"/>
      <c r="E2342" s="122"/>
      <c r="F2342" s="123"/>
      <c r="G2342" s="123"/>
      <c r="H2342" s="22"/>
      <c r="I2342" s="122" t="str">
        <f>IF('Stock Takes'!$AC2343="", "", 'Stock Takes'!$AC2343)</f>
        <v/>
      </c>
      <c r="J2342" s="122" t="str">
        <f t="shared" si="504"/>
        <v/>
      </c>
      <c r="K2342" s="122" t="str">
        <f>IF($U$7=6, "", IF('Stock Takes'!AE$6="*", 'Stock Takes'!AE2343, IF('Stock Takes'!AF$6="*", 'Stock Takes'!AF2343, IF('Stock Takes'!AG$6="*", 'Stock Takes'!AG2343, IF('Stock Takes'!AH$6="*", 'Stock Takes'!AH2343, IF('Stock Takes'!AI$6="*", 'Stock Takes'!AI2343, IF('Stock Takes'!AJ$6="*", 'Stock Takes'!AJ2343)))))))</f>
        <v/>
      </c>
      <c r="L2342" s="122" t="str">
        <f t="shared" si="505"/>
        <v/>
      </c>
      <c r="M2342" s="22"/>
      <c r="AC2342" s="17">
        <f t="shared" si="506"/>
        <v>0</v>
      </c>
      <c r="AD2342" s="18">
        <f t="shared" si="507"/>
        <v>0</v>
      </c>
      <c r="AF2342" s="6" t="str">
        <f t="shared" si="508"/>
        <v/>
      </c>
      <c r="AG2342" s="6" t="str">
        <f t="shared" si="509"/>
        <v/>
      </c>
      <c r="AH2342" s="6" t="str">
        <f t="shared" si="510"/>
        <v/>
      </c>
      <c r="AI2342" s="6" t="str">
        <f t="shared" si="511"/>
        <v/>
      </c>
      <c r="AJ2342" s="6">
        <v>2335</v>
      </c>
      <c r="AK2342" s="73" t="str">
        <f t="shared" si="512"/>
        <v/>
      </c>
      <c r="AL2342" s="6" t="str">
        <f t="shared" si="513"/>
        <v/>
      </c>
      <c r="AN2342" s="6" t="str">
        <f>IF(D2342="", "", IF(COUNTIF($D$8:D2341, D2342)&gt;0, "", MAX($AN$7:AN2341)+1))</f>
        <v/>
      </c>
      <c r="AO2342" s="6" t="str">
        <f t="shared" si="514"/>
        <v/>
      </c>
      <c r="AP2342" s="6" t="str">
        <f t="shared" si="515"/>
        <v/>
      </c>
      <c r="AQ2342" s="6" t="str">
        <f t="shared" si="516"/>
        <v/>
      </c>
      <c r="AR2342" s="6" t="str">
        <f t="shared" si="517"/>
        <v/>
      </c>
    </row>
    <row r="2343" spans="1:44" x14ac:dyDescent="0.25">
      <c r="A2343" s="22"/>
      <c r="B2343" s="121"/>
      <c r="C2343" s="121"/>
      <c r="D2343" s="121"/>
      <c r="E2343" s="122"/>
      <c r="F2343" s="123"/>
      <c r="G2343" s="123"/>
      <c r="H2343" s="22"/>
      <c r="I2343" s="122" t="str">
        <f>IF('Stock Takes'!$AC2344="", "", 'Stock Takes'!$AC2344)</f>
        <v/>
      </c>
      <c r="J2343" s="122" t="str">
        <f t="shared" si="504"/>
        <v/>
      </c>
      <c r="K2343" s="122" t="str">
        <f>IF($U$7=6, "", IF('Stock Takes'!AE$6="*", 'Stock Takes'!AE2344, IF('Stock Takes'!AF$6="*", 'Stock Takes'!AF2344, IF('Stock Takes'!AG$6="*", 'Stock Takes'!AG2344, IF('Stock Takes'!AH$6="*", 'Stock Takes'!AH2344, IF('Stock Takes'!AI$6="*", 'Stock Takes'!AI2344, IF('Stock Takes'!AJ$6="*", 'Stock Takes'!AJ2344)))))))</f>
        <v/>
      </c>
      <c r="L2343" s="122" t="str">
        <f t="shared" si="505"/>
        <v/>
      </c>
      <c r="M2343" s="22"/>
      <c r="AC2343" s="17">
        <f t="shared" si="506"/>
        <v>0</v>
      </c>
      <c r="AD2343" s="18">
        <f t="shared" si="507"/>
        <v>0</v>
      </c>
      <c r="AF2343" s="6" t="str">
        <f t="shared" si="508"/>
        <v/>
      </c>
      <c r="AG2343" s="6" t="str">
        <f t="shared" si="509"/>
        <v/>
      </c>
      <c r="AH2343" s="6" t="str">
        <f t="shared" si="510"/>
        <v/>
      </c>
      <c r="AI2343" s="6" t="str">
        <f t="shared" si="511"/>
        <v/>
      </c>
      <c r="AJ2343" s="6">
        <v>2336</v>
      </c>
      <c r="AK2343" s="73" t="str">
        <f t="shared" si="512"/>
        <v/>
      </c>
      <c r="AL2343" s="6" t="str">
        <f t="shared" si="513"/>
        <v/>
      </c>
      <c r="AN2343" s="6" t="str">
        <f>IF(D2343="", "", IF(COUNTIF($D$8:D2342, D2343)&gt;0, "", MAX($AN$7:AN2342)+1))</f>
        <v/>
      </c>
      <c r="AO2343" s="6" t="str">
        <f t="shared" si="514"/>
        <v/>
      </c>
      <c r="AP2343" s="6" t="str">
        <f t="shared" si="515"/>
        <v/>
      </c>
      <c r="AQ2343" s="6" t="str">
        <f t="shared" si="516"/>
        <v/>
      </c>
      <c r="AR2343" s="6" t="str">
        <f t="shared" si="517"/>
        <v/>
      </c>
    </row>
    <row r="2344" spans="1:44" x14ac:dyDescent="0.25">
      <c r="A2344" s="22"/>
      <c r="B2344" s="121"/>
      <c r="C2344" s="121"/>
      <c r="D2344" s="121"/>
      <c r="E2344" s="122"/>
      <c r="F2344" s="123"/>
      <c r="G2344" s="123"/>
      <c r="H2344" s="22"/>
      <c r="I2344" s="122" t="str">
        <f>IF('Stock Takes'!$AC2345="", "", 'Stock Takes'!$AC2345)</f>
        <v/>
      </c>
      <c r="J2344" s="122" t="str">
        <f t="shared" si="504"/>
        <v/>
      </c>
      <c r="K2344" s="122" t="str">
        <f>IF($U$7=6, "", IF('Stock Takes'!AE$6="*", 'Stock Takes'!AE2345, IF('Stock Takes'!AF$6="*", 'Stock Takes'!AF2345, IF('Stock Takes'!AG$6="*", 'Stock Takes'!AG2345, IF('Stock Takes'!AH$6="*", 'Stock Takes'!AH2345, IF('Stock Takes'!AI$6="*", 'Stock Takes'!AI2345, IF('Stock Takes'!AJ$6="*", 'Stock Takes'!AJ2345)))))))</f>
        <v/>
      </c>
      <c r="L2344" s="122" t="str">
        <f t="shared" si="505"/>
        <v/>
      </c>
      <c r="M2344" s="22"/>
      <c r="AC2344" s="17">
        <f t="shared" si="506"/>
        <v>0</v>
      </c>
      <c r="AD2344" s="18">
        <f t="shared" si="507"/>
        <v>0</v>
      </c>
      <c r="AF2344" s="6" t="str">
        <f t="shared" si="508"/>
        <v/>
      </c>
      <c r="AG2344" s="6" t="str">
        <f t="shared" si="509"/>
        <v/>
      </c>
      <c r="AH2344" s="6" t="str">
        <f t="shared" si="510"/>
        <v/>
      </c>
      <c r="AI2344" s="6" t="str">
        <f t="shared" si="511"/>
        <v/>
      </c>
      <c r="AJ2344" s="6">
        <v>2337</v>
      </c>
      <c r="AK2344" s="73" t="str">
        <f t="shared" si="512"/>
        <v/>
      </c>
      <c r="AL2344" s="6" t="str">
        <f t="shared" si="513"/>
        <v/>
      </c>
      <c r="AN2344" s="6" t="str">
        <f>IF(D2344="", "", IF(COUNTIF($D$8:D2343, D2344)&gt;0, "", MAX($AN$7:AN2343)+1))</f>
        <v/>
      </c>
      <c r="AO2344" s="6" t="str">
        <f t="shared" si="514"/>
        <v/>
      </c>
      <c r="AP2344" s="6" t="str">
        <f t="shared" si="515"/>
        <v/>
      </c>
      <c r="AQ2344" s="6" t="str">
        <f t="shared" si="516"/>
        <v/>
      </c>
      <c r="AR2344" s="6" t="str">
        <f t="shared" si="517"/>
        <v/>
      </c>
    </row>
    <row r="2345" spans="1:44" x14ac:dyDescent="0.25">
      <c r="A2345" s="22"/>
      <c r="B2345" s="121"/>
      <c r="C2345" s="121"/>
      <c r="D2345" s="121"/>
      <c r="E2345" s="122"/>
      <c r="F2345" s="123"/>
      <c r="G2345" s="123"/>
      <c r="H2345" s="22"/>
      <c r="I2345" s="122" t="str">
        <f>IF('Stock Takes'!$AC2346="", "", 'Stock Takes'!$AC2346)</f>
        <v/>
      </c>
      <c r="J2345" s="122" t="str">
        <f t="shared" si="504"/>
        <v/>
      </c>
      <c r="K2345" s="122" t="str">
        <f>IF($U$7=6, "", IF('Stock Takes'!AE$6="*", 'Stock Takes'!AE2346, IF('Stock Takes'!AF$6="*", 'Stock Takes'!AF2346, IF('Stock Takes'!AG$6="*", 'Stock Takes'!AG2346, IF('Stock Takes'!AH$6="*", 'Stock Takes'!AH2346, IF('Stock Takes'!AI$6="*", 'Stock Takes'!AI2346, IF('Stock Takes'!AJ$6="*", 'Stock Takes'!AJ2346)))))))</f>
        <v/>
      </c>
      <c r="L2345" s="122" t="str">
        <f t="shared" si="505"/>
        <v/>
      </c>
      <c r="M2345" s="22"/>
      <c r="AC2345" s="17">
        <f t="shared" si="506"/>
        <v>0</v>
      </c>
      <c r="AD2345" s="18">
        <f t="shared" si="507"/>
        <v>0</v>
      </c>
      <c r="AF2345" s="6" t="str">
        <f t="shared" si="508"/>
        <v/>
      </c>
      <c r="AG2345" s="6" t="str">
        <f t="shared" si="509"/>
        <v/>
      </c>
      <c r="AH2345" s="6" t="str">
        <f t="shared" si="510"/>
        <v/>
      </c>
      <c r="AI2345" s="6" t="str">
        <f t="shared" si="511"/>
        <v/>
      </c>
      <c r="AJ2345" s="6">
        <v>2338</v>
      </c>
      <c r="AK2345" s="73" t="str">
        <f t="shared" si="512"/>
        <v/>
      </c>
      <c r="AL2345" s="6" t="str">
        <f t="shared" si="513"/>
        <v/>
      </c>
      <c r="AN2345" s="6" t="str">
        <f>IF(D2345="", "", IF(COUNTIF($D$8:D2344, D2345)&gt;0, "", MAX($AN$7:AN2344)+1))</f>
        <v/>
      </c>
      <c r="AO2345" s="6" t="str">
        <f t="shared" si="514"/>
        <v/>
      </c>
      <c r="AP2345" s="6" t="str">
        <f t="shared" si="515"/>
        <v/>
      </c>
      <c r="AQ2345" s="6" t="str">
        <f t="shared" si="516"/>
        <v/>
      </c>
      <c r="AR2345" s="6" t="str">
        <f t="shared" si="517"/>
        <v/>
      </c>
    </row>
    <row r="2346" spans="1:44" x14ac:dyDescent="0.25">
      <c r="A2346" s="22"/>
      <c r="B2346" s="121"/>
      <c r="C2346" s="121"/>
      <c r="D2346" s="121"/>
      <c r="E2346" s="122"/>
      <c r="F2346" s="123"/>
      <c r="G2346" s="123"/>
      <c r="H2346" s="22"/>
      <c r="I2346" s="122" t="str">
        <f>IF('Stock Takes'!$AC2347="", "", 'Stock Takes'!$AC2347)</f>
        <v/>
      </c>
      <c r="J2346" s="122" t="str">
        <f t="shared" si="504"/>
        <v/>
      </c>
      <c r="K2346" s="122" t="str">
        <f>IF($U$7=6, "", IF('Stock Takes'!AE$6="*", 'Stock Takes'!AE2347, IF('Stock Takes'!AF$6="*", 'Stock Takes'!AF2347, IF('Stock Takes'!AG$6="*", 'Stock Takes'!AG2347, IF('Stock Takes'!AH$6="*", 'Stock Takes'!AH2347, IF('Stock Takes'!AI$6="*", 'Stock Takes'!AI2347, IF('Stock Takes'!AJ$6="*", 'Stock Takes'!AJ2347)))))))</f>
        <v/>
      </c>
      <c r="L2346" s="122" t="str">
        <f t="shared" si="505"/>
        <v/>
      </c>
      <c r="M2346" s="22"/>
      <c r="AC2346" s="17">
        <f t="shared" si="506"/>
        <v>0</v>
      </c>
      <c r="AD2346" s="18">
        <f t="shared" si="507"/>
        <v>0</v>
      </c>
      <c r="AF2346" s="6" t="str">
        <f t="shared" si="508"/>
        <v/>
      </c>
      <c r="AG2346" s="6" t="str">
        <f t="shared" si="509"/>
        <v/>
      </c>
      <c r="AH2346" s="6" t="str">
        <f t="shared" si="510"/>
        <v/>
      </c>
      <c r="AI2346" s="6" t="str">
        <f t="shared" si="511"/>
        <v/>
      </c>
      <c r="AJ2346" s="6">
        <v>2339</v>
      </c>
      <c r="AK2346" s="73" t="str">
        <f t="shared" si="512"/>
        <v/>
      </c>
      <c r="AL2346" s="6" t="str">
        <f t="shared" si="513"/>
        <v/>
      </c>
      <c r="AN2346" s="6" t="str">
        <f>IF(D2346="", "", IF(COUNTIF($D$8:D2345, D2346)&gt;0, "", MAX($AN$7:AN2345)+1))</f>
        <v/>
      </c>
      <c r="AO2346" s="6" t="str">
        <f t="shared" si="514"/>
        <v/>
      </c>
      <c r="AP2346" s="6" t="str">
        <f t="shared" si="515"/>
        <v/>
      </c>
      <c r="AQ2346" s="6" t="str">
        <f t="shared" si="516"/>
        <v/>
      </c>
      <c r="AR2346" s="6" t="str">
        <f t="shared" si="517"/>
        <v/>
      </c>
    </row>
    <row r="2347" spans="1:44" x14ac:dyDescent="0.25">
      <c r="A2347" s="22"/>
      <c r="B2347" s="121"/>
      <c r="C2347" s="121"/>
      <c r="D2347" s="121"/>
      <c r="E2347" s="122"/>
      <c r="F2347" s="123"/>
      <c r="G2347" s="123"/>
      <c r="H2347" s="22"/>
      <c r="I2347" s="122" t="str">
        <f>IF('Stock Takes'!$AC2348="", "", 'Stock Takes'!$AC2348)</f>
        <v/>
      </c>
      <c r="J2347" s="122" t="str">
        <f t="shared" si="504"/>
        <v/>
      </c>
      <c r="K2347" s="122" t="str">
        <f>IF($U$7=6, "", IF('Stock Takes'!AE$6="*", 'Stock Takes'!AE2348, IF('Stock Takes'!AF$6="*", 'Stock Takes'!AF2348, IF('Stock Takes'!AG$6="*", 'Stock Takes'!AG2348, IF('Stock Takes'!AH$6="*", 'Stock Takes'!AH2348, IF('Stock Takes'!AI$6="*", 'Stock Takes'!AI2348, IF('Stock Takes'!AJ$6="*", 'Stock Takes'!AJ2348)))))))</f>
        <v/>
      </c>
      <c r="L2347" s="122" t="str">
        <f t="shared" si="505"/>
        <v/>
      </c>
      <c r="M2347" s="22"/>
      <c r="AC2347" s="17">
        <f t="shared" si="506"/>
        <v>0</v>
      </c>
      <c r="AD2347" s="18">
        <f t="shared" si="507"/>
        <v>0</v>
      </c>
      <c r="AF2347" s="6" t="str">
        <f t="shared" si="508"/>
        <v/>
      </c>
      <c r="AG2347" s="6" t="str">
        <f t="shared" si="509"/>
        <v/>
      </c>
      <c r="AH2347" s="6" t="str">
        <f t="shared" si="510"/>
        <v/>
      </c>
      <c r="AI2347" s="6" t="str">
        <f t="shared" si="511"/>
        <v/>
      </c>
      <c r="AJ2347" s="6">
        <v>2340</v>
      </c>
      <c r="AK2347" s="73" t="str">
        <f t="shared" si="512"/>
        <v/>
      </c>
      <c r="AL2347" s="6" t="str">
        <f t="shared" si="513"/>
        <v/>
      </c>
      <c r="AN2347" s="6" t="str">
        <f>IF(D2347="", "", IF(COUNTIF($D$8:D2346, D2347)&gt;0, "", MAX($AN$7:AN2346)+1))</f>
        <v/>
      </c>
      <c r="AO2347" s="6" t="str">
        <f t="shared" si="514"/>
        <v/>
      </c>
      <c r="AP2347" s="6" t="str">
        <f t="shared" si="515"/>
        <v/>
      </c>
      <c r="AQ2347" s="6" t="str">
        <f t="shared" si="516"/>
        <v/>
      </c>
      <c r="AR2347" s="6" t="str">
        <f t="shared" si="517"/>
        <v/>
      </c>
    </row>
    <row r="2348" spans="1:44" x14ac:dyDescent="0.25">
      <c r="A2348" s="22"/>
      <c r="B2348" s="121"/>
      <c r="C2348" s="121"/>
      <c r="D2348" s="121"/>
      <c r="E2348" s="122"/>
      <c r="F2348" s="123"/>
      <c r="G2348" s="123"/>
      <c r="H2348" s="22"/>
      <c r="I2348" s="122" t="str">
        <f>IF('Stock Takes'!$AC2349="", "", 'Stock Takes'!$AC2349)</f>
        <v/>
      </c>
      <c r="J2348" s="122" t="str">
        <f t="shared" si="504"/>
        <v/>
      </c>
      <c r="K2348" s="122" t="str">
        <f>IF($U$7=6, "", IF('Stock Takes'!AE$6="*", 'Stock Takes'!AE2349, IF('Stock Takes'!AF$6="*", 'Stock Takes'!AF2349, IF('Stock Takes'!AG$6="*", 'Stock Takes'!AG2349, IF('Stock Takes'!AH$6="*", 'Stock Takes'!AH2349, IF('Stock Takes'!AI$6="*", 'Stock Takes'!AI2349, IF('Stock Takes'!AJ$6="*", 'Stock Takes'!AJ2349)))))))</f>
        <v/>
      </c>
      <c r="L2348" s="122" t="str">
        <f t="shared" si="505"/>
        <v/>
      </c>
      <c r="M2348" s="22"/>
      <c r="AC2348" s="17">
        <f t="shared" si="506"/>
        <v>0</v>
      </c>
      <c r="AD2348" s="18">
        <f t="shared" si="507"/>
        <v>0</v>
      </c>
      <c r="AF2348" s="6" t="str">
        <f t="shared" si="508"/>
        <v/>
      </c>
      <c r="AG2348" s="6" t="str">
        <f t="shared" si="509"/>
        <v/>
      </c>
      <c r="AH2348" s="6" t="str">
        <f t="shared" si="510"/>
        <v/>
      </c>
      <c r="AI2348" s="6" t="str">
        <f t="shared" si="511"/>
        <v/>
      </c>
      <c r="AJ2348" s="6">
        <v>2341</v>
      </c>
      <c r="AK2348" s="73" t="str">
        <f t="shared" si="512"/>
        <v/>
      </c>
      <c r="AL2348" s="6" t="str">
        <f t="shared" si="513"/>
        <v/>
      </c>
      <c r="AN2348" s="6" t="str">
        <f>IF(D2348="", "", IF(COUNTIF($D$8:D2347, D2348)&gt;0, "", MAX($AN$7:AN2347)+1))</f>
        <v/>
      </c>
      <c r="AO2348" s="6" t="str">
        <f t="shared" si="514"/>
        <v/>
      </c>
      <c r="AP2348" s="6" t="str">
        <f t="shared" si="515"/>
        <v/>
      </c>
      <c r="AQ2348" s="6" t="str">
        <f t="shared" si="516"/>
        <v/>
      </c>
      <c r="AR2348" s="6" t="str">
        <f t="shared" si="517"/>
        <v/>
      </c>
    </row>
    <row r="2349" spans="1:44" x14ac:dyDescent="0.25">
      <c r="A2349" s="22"/>
      <c r="B2349" s="121"/>
      <c r="C2349" s="121"/>
      <c r="D2349" s="121"/>
      <c r="E2349" s="122"/>
      <c r="F2349" s="123"/>
      <c r="G2349" s="123"/>
      <c r="H2349" s="22"/>
      <c r="I2349" s="122" t="str">
        <f>IF('Stock Takes'!$AC2350="", "", 'Stock Takes'!$AC2350)</f>
        <v/>
      </c>
      <c r="J2349" s="122" t="str">
        <f t="shared" si="504"/>
        <v/>
      </c>
      <c r="K2349" s="122" t="str">
        <f>IF($U$7=6, "", IF('Stock Takes'!AE$6="*", 'Stock Takes'!AE2350, IF('Stock Takes'!AF$6="*", 'Stock Takes'!AF2350, IF('Stock Takes'!AG$6="*", 'Stock Takes'!AG2350, IF('Stock Takes'!AH$6="*", 'Stock Takes'!AH2350, IF('Stock Takes'!AI$6="*", 'Stock Takes'!AI2350, IF('Stock Takes'!AJ$6="*", 'Stock Takes'!AJ2350)))))))</f>
        <v/>
      </c>
      <c r="L2349" s="122" t="str">
        <f t="shared" si="505"/>
        <v/>
      </c>
      <c r="M2349" s="22"/>
      <c r="AC2349" s="17">
        <f t="shared" si="506"/>
        <v>0</v>
      </c>
      <c r="AD2349" s="18">
        <f t="shared" si="507"/>
        <v>0</v>
      </c>
      <c r="AF2349" s="6" t="str">
        <f t="shared" si="508"/>
        <v/>
      </c>
      <c r="AG2349" s="6" t="str">
        <f t="shared" si="509"/>
        <v/>
      </c>
      <c r="AH2349" s="6" t="str">
        <f t="shared" si="510"/>
        <v/>
      </c>
      <c r="AI2349" s="6" t="str">
        <f t="shared" si="511"/>
        <v/>
      </c>
      <c r="AJ2349" s="6">
        <v>2342</v>
      </c>
      <c r="AK2349" s="73" t="str">
        <f t="shared" si="512"/>
        <v/>
      </c>
      <c r="AL2349" s="6" t="str">
        <f t="shared" si="513"/>
        <v/>
      </c>
      <c r="AN2349" s="6" t="str">
        <f>IF(D2349="", "", IF(COUNTIF($D$8:D2348, D2349)&gt;0, "", MAX($AN$7:AN2348)+1))</f>
        <v/>
      </c>
      <c r="AO2349" s="6" t="str">
        <f t="shared" si="514"/>
        <v/>
      </c>
      <c r="AP2349" s="6" t="str">
        <f t="shared" si="515"/>
        <v/>
      </c>
      <c r="AQ2349" s="6" t="str">
        <f t="shared" si="516"/>
        <v/>
      </c>
      <c r="AR2349" s="6" t="str">
        <f t="shared" si="517"/>
        <v/>
      </c>
    </row>
    <row r="2350" spans="1:44" x14ac:dyDescent="0.25">
      <c r="A2350" s="22"/>
      <c r="B2350" s="121"/>
      <c r="C2350" s="121"/>
      <c r="D2350" s="121"/>
      <c r="E2350" s="122"/>
      <c r="F2350" s="123"/>
      <c r="G2350" s="123"/>
      <c r="H2350" s="22"/>
      <c r="I2350" s="122" t="str">
        <f>IF('Stock Takes'!$AC2351="", "", 'Stock Takes'!$AC2351)</f>
        <v/>
      </c>
      <c r="J2350" s="122" t="str">
        <f t="shared" si="504"/>
        <v/>
      </c>
      <c r="K2350" s="122" t="str">
        <f>IF($U$7=6, "", IF('Stock Takes'!AE$6="*", 'Stock Takes'!AE2351, IF('Stock Takes'!AF$6="*", 'Stock Takes'!AF2351, IF('Stock Takes'!AG$6="*", 'Stock Takes'!AG2351, IF('Stock Takes'!AH$6="*", 'Stock Takes'!AH2351, IF('Stock Takes'!AI$6="*", 'Stock Takes'!AI2351, IF('Stock Takes'!AJ$6="*", 'Stock Takes'!AJ2351)))))))</f>
        <v/>
      </c>
      <c r="L2350" s="122" t="str">
        <f t="shared" si="505"/>
        <v/>
      </c>
      <c r="M2350" s="22"/>
      <c r="AC2350" s="17">
        <f t="shared" si="506"/>
        <v>0</v>
      </c>
      <c r="AD2350" s="18">
        <f t="shared" si="507"/>
        <v>0</v>
      </c>
      <c r="AF2350" s="6" t="str">
        <f t="shared" si="508"/>
        <v/>
      </c>
      <c r="AG2350" s="6" t="str">
        <f t="shared" si="509"/>
        <v/>
      </c>
      <c r="AH2350" s="6" t="str">
        <f t="shared" si="510"/>
        <v/>
      </c>
      <c r="AI2350" s="6" t="str">
        <f t="shared" si="511"/>
        <v/>
      </c>
      <c r="AJ2350" s="6">
        <v>2343</v>
      </c>
      <c r="AK2350" s="73" t="str">
        <f t="shared" si="512"/>
        <v/>
      </c>
      <c r="AL2350" s="6" t="str">
        <f t="shared" si="513"/>
        <v/>
      </c>
      <c r="AN2350" s="6" t="str">
        <f>IF(D2350="", "", IF(COUNTIF($D$8:D2349, D2350)&gt;0, "", MAX($AN$7:AN2349)+1))</f>
        <v/>
      </c>
      <c r="AO2350" s="6" t="str">
        <f t="shared" si="514"/>
        <v/>
      </c>
      <c r="AP2350" s="6" t="str">
        <f t="shared" si="515"/>
        <v/>
      </c>
      <c r="AQ2350" s="6" t="str">
        <f t="shared" si="516"/>
        <v/>
      </c>
      <c r="AR2350" s="6" t="str">
        <f t="shared" si="517"/>
        <v/>
      </c>
    </row>
    <row r="2351" spans="1:44" x14ac:dyDescent="0.25">
      <c r="A2351" s="22"/>
      <c r="B2351" s="121"/>
      <c r="C2351" s="121"/>
      <c r="D2351" s="121"/>
      <c r="E2351" s="122"/>
      <c r="F2351" s="123"/>
      <c r="G2351" s="123"/>
      <c r="H2351" s="22"/>
      <c r="I2351" s="122" t="str">
        <f>IF('Stock Takes'!$AC2352="", "", 'Stock Takes'!$AC2352)</f>
        <v/>
      </c>
      <c r="J2351" s="122" t="str">
        <f t="shared" si="504"/>
        <v/>
      </c>
      <c r="K2351" s="122" t="str">
        <f>IF($U$7=6, "", IF('Stock Takes'!AE$6="*", 'Stock Takes'!AE2352, IF('Stock Takes'!AF$6="*", 'Stock Takes'!AF2352, IF('Stock Takes'!AG$6="*", 'Stock Takes'!AG2352, IF('Stock Takes'!AH$6="*", 'Stock Takes'!AH2352, IF('Stock Takes'!AI$6="*", 'Stock Takes'!AI2352, IF('Stock Takes'!AJ$6="*", 'Stock Takes'!AJ2352)))))))</f>
        <v/>
      </c>
      <c r="L2351" s="122" t="str">
        <f t="shared" si="505"/>
        <v/>
      </c>
      <c r="M2351" s="22"/>
      <c r="AC2351" s="17">
        <f t="shared" si="506"/>
        <v>0</v>
      </c>
      <c r="AD2351" s="18">
        <f t="shared" si="507"/>
        <v>0</v>
      </c>
      <c r="AF2351" s="6" t="str">
        <f t="shared" si="508"/>
        <v/>
      </c>
      <c r="AG2351" s="6" t="str">
        <f t="shared" si="509"/>
        <v/>
      </c>
      <c r="AH2351" s="6" t="str">
        <f t="shared" si="510"/>
        <v/>
      </c>
      <c r="AI2351" s="6" t="str">
        <f t="shared" si="511"/>
        <v/>
      </c>
      <c r="AJ2351" s="6">
        <v>2344</v>
      </c>
      <c r="AK2351" s="73" t="str">
        <f t="shared" si="512"/>
        <v/>
      </c>
      <c r="AL2351" s="6" t="str">
        <f t="shared" si="513"/>
        <v/>
      </c>
      <c r="AN2351" s="6" t="str">
        <f>IF(D2351="", "", IF(COUNTIF($D$8:D2350, D2351)&gt;0, "", MAX($AN$7:AN2350)+1))</f>
        <v/>
      </c>
      <c r="AO2351" s="6" t="str">
        <f t="shared" si="514"/>
        <v/>
      </c>
      <c r="AP2351" s="6" t="str">
        <f t="shared" si="515"/>
        <v/>
      </c>
      <c r="AQ2351" s="6" t="str">
        <f t="shared" si="516"/>
        <v/>
      </c>
      <c r="AR2351" s="6" t="str">
        <f t="shared" si="517"/>
        <v/>
      </c>
    </row>
    <row r="2352" spans="1:44" x14ac:dyDescent="0.25">
      <c r="A2352" s="22"/>
      <c r="B2352" s="121"/>
      <c r="C2352" s="121"/>
      <c r="D2352" s="121"/>
      <c r="E2352" s="122"/>
      <c r="F2352" s="123"/>
      <c r="G2352" s="123"/>
      <c r="H2352" s="22"/>
      <c r="I2352" s="122" t="str">
        <f>IF('Stock Takes'!$AC2353="", "", 'Stock Takes'!$AC2353)</f>
        <v/>
      </c>
      <c r="J2352" s="122" t="str">
        <f t="shared" si="504"/>
        <v/>
      </c>
      <c r="K2352" s="122" t="str">
        <f>IF($U$7=6, "", IF('Stock Takes'!AE$6="*", 'Stock Takes'!AE2353, IF('Stock Takes'!AF$6="*", 'Stock Takes'!AF2353, IF('Stock Takes'!AG$6="*", 'Stock Takes'!AG2353, IF('Stock Takes'!AH$6="*", 'Stock Takes'!AH2353, IF('Stock Takes'!AI$6="*", 'Stock Takes'!AI2353, IF('Stock Takes'!AJ$6="*", 'Stock Takes'!AJ2353)))))))</f>
        <v/>
      </c>
      <c r="L2352" s="122" t="str">
        <f t="shared" si="505"/>
        <v/>
      </c>
      <c r="M2352" s="22"/>
      <c r="AC2352" s="17">
        <f t="shared" si="506"/>
        <v>0</v>
      </c>
      <c r="AD2352" s="18">
        <f t="shared" si="507"/>
        <v>0</v>
      </c>
      <c r="AF2352" s="6" t="str">
        <f t="shared" si="508"/>
        <v/>
      </c>
      <c r="AG2352" s="6" t="str">
        <f t="shared" si="509"/>
        <v/>
      </c>
      <c r="AH2352" s="6" t="str">
        <f t="shared" si="510"/>
        <v/>
      </c>
      <c r="AI2352" s="6" t="str">
        <f t="shared" si="511"/>
        <v/>
      </c>
      <c r="AJ2352" s="6">
        <v>2345</v>
      </c>
      <c r="AK2352" s="73" t="str">
        <f t="shared" si="512"/>
        <v/>
      </c>
      <c r="AL2352" s="6" t="str">
        <f t="shared" si="513"/>
        <v/>
      </c>
      <c r="AN2352" s="6" t="str">
        <f>IF(D2352="", "", IF(COUNTIF($D$8:D2351, D2352)&gt;0, "", MAX($AN$7:AN2351)+1))</f>
        <v/>
      </c>
      <c r="AO2352" s="6" t="str">
        <f t="shared" si="514"/>
        <v/>
      </c>
      <c r="AP2352" s="6" t="str">
        <f t="shared" si="515"/>
        <v/>
      </c>
      <c r="AQ2352" s="6" t="str">
        <f t="shared" si="516"/>
        <v/>
      </c>
      <c r="AR2352" s="6" t="str">
        <f t="shared" si="517"/>
        <v/>
      </c>
    </row>
    <row r="2353" spans="1:44" x14ac:dyDescent="0.25">
      <c r="A2353" s="22"/>
      <c r="B2353" s="121"/>
      <c r="C2353" s="121"/>
      <c r="D2353" s="121"/>
      <c r="E2353" s="122"/>
      <c r="F2353" s="123"/>
      <c r="G2353" s="123"/>
      <c r="H2353" s="22"/>
      <c r="I2353" s="122" t="str">
        <f>IF('Stock Takes'!$AC2354="", "", 'Stock Takes'!$AC2354)</f>
        <v/>
      </c>
      <c r="J2353" s="122" t="str">
        <f t="shared" si="504"/>
        <v/>
      </c>
      <c r="K2353" s="122" t="str">
        <f>IF($U$7=6, "", IF('Stock Takes'!AE$6="*", 'Stock Takes'!AE2354, IF('Stock Takes'!AF$6="*", 'Stock Takes'!AF2354, IF('Stock Takes'!AG$6="*", 'Stock Takes'!AG2354, IF('Stock Takes'!AH$6="*", 'Stock Takes'!AH2354, IF('Stock Takes'!AI$6="*", 'Stock Takes'!AI2354, IF('Stock Takes'!AJ$6="*", 'Stock Takes'!AJ2354)))))))</f>
        <v/>
      </c>
      <c r="L2353" s="122" t="str">
        <f t="shared" si="505"/>
        <v/>
      </c>
      <c r="M2353" s="22"/>
      <c r="AC2353" s="17">
        <f t="shared" si="506"/>
        <v>0</v>
      </c>
      <c r="AD2353" s="18">
        <f t="shared" si="507"/>
        <v>0</v>
      </c>
      <c r="AF2353" s="6" t="str">
        <f t="shared" si="508"/>
        <v/>
      </c>
      <c r="AG2353" s="6" t="str">
        <f t="shared" si="509"/>
        <v/>
      </c>
      <c r="AH2353" s="6" t="str">
        <f t="shared" si="510"/>
        <v/>
      </c>
      <c r="AI2353" s="6" t="str">
        <f t="shared" si="511"/>
        <v/>
      </c>
      <c r="AJ2353" s="6">
        <v>2346</v>
      </c>
      <c r="AK2353" s="73" t="str">
        <f t="shared" si="512"/>
        <v/>
      </c>
      <c r="AL2353" s="6" t="str">
        <f t="shared" si="513"/>
        <v/>
      </c>
      <c r="AN2353" s="6" t="str">
        <f>IF(D2353="", "", IF(COUNTIF($D$8:D2352, D2353)&gt;0, "", MAX($AN$7:AN2352)+1))</f>
        <v/>
      </c>
      <c r="AO2353" s="6" t="str">
        <f t="shared" si="514"/>
        <v/>
      </c>
      <c r="AP2353" s="6" t="str">
        <f t="shared" si="515"/>
        <v/>
      </c>
      <c r="AQ2353" s="6" t="str">
        <f t="shared" si="516"/>
        <v/>
      </c>
      <c r="AR2353" s="6" t="str">
        <f t="shared" si="517"/>
        <v/>
      </c>
    </row>
    <row r="2354" spans="1:44" x14ac:dyDescent="0.25">
      <c r="A2354" s="22"/>
      <c r="B2354" s="121"/>
      <c r="C2354" s="121"/>
      <c r="D2354" s="121"/>
      <c r="E2354" s="122"/>
      <c r="F2354" s="123"/>
      <c r="G2354" s="123"/>
      <c r="H2354" s="22"/>
      <c r="I2354" s="122" t="str">
        <f>IF('Stock Takes'!$AC2355="", "", 'Stock Takes'!$AC2355)</f>
        <v/>
      </c>
      <c r="J2354" s="122" t="str">
        <f t="shared" si="504"/>
        <v/>
      </c>
      <c r="K2354" s="122" t="str">
        <f>IF($U$7=6, "", IF('Stock Takes'!AE$6="*", 'Stock Takes'!AE2355, IF('Stock Takes'!AF$6="*", 'Stock Takes'!AF2355, IF('Stock Takes'!AG$6="*", 'Stock Takes'!AG2355, IF('Stock Takes'!AH$6="*", 'Stock Takes'!AH2355, IF('Stock Takes'!AI$6="*", 'Stock Takes'!AI2355, IF('Stock Takes'!AJ$6="*", 'Stock Takes'!AJ2355)))))))</f>
        <v/>
      </c>
      <c r="L2354" s="122" t="str">
        <f t="shared" si="505"/>
        <v/>
      </c>
      <c r="M2354" s="22"/>
      <c r="AC2354" s="17">
        <f t="shared" si="506"/>
        <v>0</v>
      </c>
      <c r="AD2354" s="18">
        <f t="shared" si="507"/>
        <v>0</v>
      </c>
      <c r="AF2354" s="6" t="str">
        <f t="shared" si="508"/>
        <v/>
      </c>
      <c r="AG2354" s="6" t="str">
        <f t="shared" si="509"/>
        <v/>
      </c>
      <c r="AH2354" s="6" t="str">
        <f t="shared" si="510"/>
        <v/>
      </c>
      <c r="AI2354" s="6" t="str">
        <f t="shared" si="511"/>
        <v/>
      </c>
      <c r="AJ2354" s="6">
        <v>2347</v>
      </c>
      <c r="AK2354" s="73" t="str">
        <f t="shared" si="512"/>
        <v/>
      </c>
      <c r="AL2354" s="6" t="str">
        <f t="shared" si="513"/>
        <v/>
      </c>
      <c r="AN2354" s="6" t="str">
        <f>IF(D2354="", "", IF(COUNTIF($D$8:D2353, D2354)&gt;0, "", MAX($AN$7:AN2353)+1))</f>
        <v/>
      </c>
      <c r="AO2354" s="6" t="str">
        <f t="shared" si="514"/>
        <v/>
      </c>
      <c r="AP2354" s="6" t="str">
        <f t="shared" si="515"/>
        <v/>
      </c>
      <c r="AQ2354" s="6" t="str">
        <f t="shared" si="516"/>
        <v/>
      </c>
      <c r="AR2354" s="6" t="str">
        <f t="shared" si="517"/>
        <v/>
      </c>
    </row>
    <row r="2355" spans="1:44" x14ac:dyDescent="0.25">
      <c r="A2355" s="22"/>
      <c r="B2355" s="121"/>
      <c r="C2355" s="121"/>
      <c r="D2355" s="121"/>
      <c r="E2355" s="122"/>
      <c r="F2355" s="123"/>
      <c r="G2355" s="123"/>
      <c r="H2355" s="22"/>
      <c r="I2355" s="122" t="str">
        <f>IF('Stock Takes'!$AC2356="", "", 'Stock Takes'!$AC2356)</f>
        <v/>
      </c>
      <c r="J2355" s="122" t="str">
        <f t="shared" si="504"/>
        <v/>
      </c>
      <c r="K2355" s="122" t="str">
        <f>IF($U$7=6, "", IF('Stock Takes'!AE$6="*", 'Stock Takes'!AE2356, IF('Stock Takes'!AF$6="*", 'Stock Takes'!AF2356, IF('Stock Takes'!AG$6="*", 'Stock Takes'!AG2356, IF('Stock Takes'!AH$6="*", 'Stock Takes'!AH2356, IF('Stock Takes'!AI$6="*", 'Stock Takes'!AI2356, IF('Stock Takes'!AJ$6="*", 'Stock Takes'!AJ2356)))))))</f>
        <v/>
      </c>
      <c r="L2355" s="122" t="str">
        <f t="shared" si="505"/>
        <v/>
      </c>
      <c r="M2355" s="22"/>
      <c r="AC2355" s="17">
        <f t="shared" si="506"/>
        <v>0</v>
      </c>
      <c r="AD2355" s="18">
        <f t="shared" si="507"/>
        <v>0</v>
      </c>
      <c r="AF2355" s="6" t="str">
        <f t="shared" si="508"/>
        <v/>
      </c>
      <c r="AG2355" s="6" t="str">
        <f t="shared" si="509"/>
        <v/>
      </c>
      <c r="AH2355" s="6" t="str">
        <f t="shared" si="510"/>
        <v/>
      </c>
      <c r="AI2355" s="6" t="str">
        <f t="shared" si="511"/>
        <v/>
      </c>
      <c r="AJ2355" s="6">
        <v>2348</v>
      </c>
      <c r="AK2355" s="73" t="str">
        <f t="shared" si="512"/>
        <v/>
      </c>
      <c r="AL2355" s="6" t="str">
        <f t="shared" si="513"/>
        <v/>
      </c>
      <c r="AN2355" s="6" t="str">
        <f>IF(D2355="", "", IF(COUNTIF($D$8:D2354, D2355)&gt;0, "", MAX($AN$7:AN2354)+1))</f>
        <v/>
      </c>
      <c r="AO2355" s="6" t="str">
        <f t="shared" si="514"/>
        <v/>
      </c>
      <c r="AP2355" s="6" t="str">
        <f t="shared" si="515"/>
        <v/>
      </c>
      <c r="AQ2355" s="6" t="str">
        <f t="shared" si="516"/>
        <v/>
      </c>
      <c r="AR2355" s="6" t="str">
        <f t="shared" si="517"/>
        <v/>
      </c>
    </row>
    <row r="2356" spans="1:44" x14ac:dyDescent="0.25">
      <c r="A2356" s="22"/>
      <c r="B2356" s="121"/>
      <c r="C2356" s="121"/>
      <c r="D2356" s="121"/>
      <c r="E2356" s="122"/>
      <c r="F2356" s="123"/>
      <c r="G2356" s="123"/>
      <c r="H2356" s="22"/>
      <c r="I2356" s="122" t="str">
        <f>IF('Stock Takes'!$AC2357="", "", 'Stock Takes'!$AC2357)</f>
        <v/>
      </c>
      <c r="J2356" s="122" t="str">
        <f t="shared" si="504"/>
        <v/>
      </c>
      <c r="K2356" s="122" t="str">
        <f>IF($U$7=6, "", IF('Stock Takes'!AE$6="*", 'Stock Takes'!AE2357, IF('Stock Takes'!AF$6="*", 'Stock Takes'!AF2357, IF('Stock Takes'!AG$6="*", 'Stock Takes'!AG2357, IF('Stock Takes'!AH$6="*", 'Stock Takes'!AH2357, IF('Stock Takes'!AI$6="*", 'Stock Takes'!AI2357, IF('Stock Takes'!AJ$6="*", 'Stock Takes'!AJ2357)))))))</f>
        <v/>
      </c>
      <c r="L2356" s="122" t="str">
        <f t="shared" si="505"/>
        <v/>
      </c>
      <c r="M2356" s="22"/>
      <c r="AC2356" s="17">
        <f t="shared" si="506"/>
        <v>0</v>
      </c>
      <c r="AD2356" s="18">
        <f t="shared" si="507"/>
        <v>0</v>
      </c>
      <c r="AF2356" s="6" t="str">
        <f t="shared" si="508"/>
        <v/>
      </c>
      <c r="AG2356" s="6" t="str">
        <f t="shared" si="509"/>
        <v/>
      </c>
      <c r="AH2356" s="6" t="str">
        <f t="shared" si="510"/>
        <v/>
      </c>
      <c r="AI2356" s="6" t="str">
        <f t="shared" si="511"/>
        <v/>
      </c>
      <c r="AJ2356" s="6">
        <v>2349</v>
      </c>
      <c r="AK2356" s="73" t="str">
        <f t="shared" si="512"/>
        <v/>
      </c>
      <c r="AL2356" s="6" t="str">
        <f t="shared" si="513"/>
        <v/>
      </c>
      <c r="AN2356" s="6" t="str">
        <f>IF(D2356="", "", IF(COUNTIF($D$8:D2355, D2356)&gt;0, "", MAX($AN$7:AN2355)+1))</f>
        <v/>
      </c>
      <c r="AO2356" s="6" t="str">
        <f t="shared" si="514"/>
        <v/>
      </c>
      <c r="AP2356" s="6" t="str">
        <f t="shared" si="515"/>
        <v/>
      </c>
      <c r="AQ2356" s="6" t="str">
        <f t="shared" si="516"/>
        <v/>
      </c>
      <c r="AR2356" s="6" t="str">
        <f t="shared" si="517"/>
        <v/>
      </c>
    </row>
    <row r="2357" spans="1:44" x14ac:dyDescent="0.25">
      <c r="A2357" s="22"/>
      <c r="B2357" s="121"/>
      <c r="C2357" s="121"/>
      <c r="D2357" s="121"/>
      <c r="E2357" s="122"/>
      <c r="F2357" s="123"/>
      <c r="G2357" s="123"/>
      <c r="H2357" s="22"/>
      <c r="I2357" s="122" t="str">
        <f>IF('Stock Takes'!$AC2358="", "", 'Stock Takes'!$AC2358)</f>
        <v/>
      </c>
      <c r="J2357" s="122" t="str">
        <f t="shared" si="504"/>
        <v/>
      </c>
      <c r="K2357" s="122" t="str">
        <f>IF($U$7=6, "", IF('Stock Takes'!AE$6="*", 'Stock Takes'!AE2358, IF('Stock Takes'!AF$6="*", 'Stock Takes'!AF2358, IF('Stock Takes'!AG$6="*", 'Stock Takes'!AG2358, IF('Stock Takes'!AH$6="*", 'Stock Takes'!AH2358, IF('Stock Takes'!AI$6="*", 'Stock Takes'!AI2358, IF('Stock Takes'!AJ$6="*", 'Stock Takes'!AJ2358)))))))</f>
        <v/>
      </c>
      <c r="L2357" s="122" t="str">
        <f t="shared" si="505"/>
        <v/>
      </c>
      <c r="M2357" s="22"/>
      <c r="AC2357" s="17">
        <f t="shared" si="506"/>
        <v>0</v>
      </c>
      <c r="AD2357" s="18">
        <f t="shared" si="507"/>
        <v>0</v>
      </c>
      <c r="AF2357" s="6" t="str">
        <f t="shared" si="508"/>
        <v/>
      </c>
      <c r="AG2357" s="6" t="str">
        <f t="shared" si="509"/>
        <v/>
      </c>
      <c r="AH2357" s="6" t="str">
        <f t="shared" si="510"/>
        <v/>
      </c>
      <c r="AI2357" s="6" t="str">
        <f t="shared" si="511"/>
        <v/>
      </c>
      <c r="AJ2357" s="6">
        <v>2350</v>
      </c>
      <c r="AK2357" s="73" t="str">
        <f t="shared" si="512"/>
        <v/>
      </c>
      <c r="AL2357" s="6" t="str">
        <f t="shared" si="513"/>
        <v/>
      </c>
      <c r="AN2357" s="6" t="str">
        <f>IF(D2357="", "", IF(COUNTIF($D$8:D2356, D2357)&gt;0, "", MAX($AN$7:AN2356)+1))</f>
        <v/>
      </c>
      <c r="AO2357" s="6" t="str">
        <f t="shared" si="514"/>
        <v/>
      </c>
      <c r="AP2357" s="6" t="str">
        <f t="shared" si="515"/>
        <v/>
      </c>
      <c r="AQ2357" s="6" t="str">
        <f t="shared" si="516"/>
        <v/>
      </c>
      <c r="AR2357" s="6" t="str">
        <f t="shared" si="517"/>
        <v/>
      </c>
    </row>
    <row r="2358" spans="1:44" x14ac:dyDescent="0.25">
      <c r="A2358" s="22"/>
      <c r="B2358" s="121"/>
      <c r="C2358" s="121"/>
      <c r="D2358" s="121"/>
      <c r="E2358" s="122"/>
      <c r="F2358" s="123"/>
      <c r="G2358" s="123"/>
      <c r="H2358" s="22"/>
      <c r="I2358" s="122" t="str">
        <f>IF('Stock Takes'!$AC2359="", "", 'Stock Takes'!$AC2359)</f>
        <v/>
      </c>
      <c r="J2358" s="122" t="str">
        <f t="shared" si="504"/>
        <v/>
      </c>
      <c r="K2358" s="122" t="str">
        <f>IF($U$7=6, "", IF('Stock Takes'!AE$6="*", 'Stock Takes'!AE2359, IF('Stock Takes'!AF$6="*", 'Stock Takes'!AF2359, IF('Stock Takes'!AG$6="*", 'Stock Takes'!AG2359, IF('Stock Takes'!AH$6="*", 'Stock Takes'!AH2359, IF('Stock Takes'!AI$6="*", 'Stock Takes'!AI2359, IF('Stock Takes'!AJ$6="*", 'Stock Takes'!AJ2359)))))))</f>
        <v/>
      </c>
      <c r="L2358" s="122" t="str">
        <f t="shared" si="505"/>
        <v/>
      </c>
      <c r="M2358" s="22"/>
      <c r="AC2358" s="17">
        <f t="shared" si="506"/>
        <v>0</v>
      </c>
      <c r="AD2358" s="18">
        <f t="shared" si="507"/>
        <v>0</v>
      </c>
      <c r="AF2358" s="6" t="str">
        <f t="shared" si="508"/>
        <v/>
      </c>
      <c r="AG2358" s="6" t="str">
        <f t="shared" si="509"/>
        <v/>
      </c>
      <c r="AH2358" s="6" t="str">
        <f t="shared" si="510"/>
        <v/>
      </c>
      <c r="AI2358" s="6" t="str">
        <f t="shared" si="511"/>
        <v/>
      </c>
      <c r="AJ2358" s="6">
        <v>2351</v>
      </c>
      <c r="AK2358" s="73" t="str">
        <f t="shared" si="512"/>
        <v/>
      </c>
      <c r="AL2358" s="6" t="str">
        <f t="shared" si="513"/>
        <v/>
      </c>
      <c r="AN2358" s="6" t="str">
        <f>IF(D2358="", "", IF(COUNTIF($D$8:D2357, D2358)&gt;0, "", MAX($AN$7:AN2357)+1))</f>
        <v/>
      </c>
      <c r="AO2358" s="6" t="str">
        <f t="shared" si="514"/>
        <v/>
      </c>
      <c r="AP2358" s="6" t="str">
        <f t="shared" si="515"/>
        <v/>
      </c>
      <c r="AQ2358" s="6" t="str">
        <f t="shared" si="516"/>
        <v/>
      </c>
      <c r="AR2358" s="6" t="str">
        <f t="shared" si="517"/>
        <v/>
      </c>
    </row>
    <row r="2359" spans="1:44" x14ac:dyDescent="0.25">
      <c r="A2359" s="22"/>
      <c r="B2359" s="121"/>
      <c r="C2359" s="121"/>
      <c r="D2359" s="121"/>
      <c r="E2359" s="122"/>
      <c r="F2359" s="123"/>
      <c r="G2359" s="123"/>
      <c r="H2359" s="22"/>
      <c r="I2359" s="122" t="str">
        <f>IF('Stock Takes'!$AC2360="", "", 'Stock Takes'!$AC2360)</f>
        <v/>
      </c>
      <c r="J2359" s="122" t="str">
        <f t="shared" si="504"/>
        <v/>
      </c>
      <c r="K2359" s="122" t="str">
        <f>IF($U$7=6, "", IF('Stock Takes'!AE$6="*", 'Stock Takes'!AE2360, IF('Stock Takes'!AF$6="*", 'Stock Takes'!AF2360, IF('Stock Takes'!AG$6="*", 'Stock Takes'!AG2360, IF('Stock Takes'!AH$6="*", 'Stock Takes'!AH2360, IF('Stock Takes'!AI$6="*", 'Stock Takes'!AI2360, IF('Stock Takes'!AJ$6="*", 'Stock Takes'!AJ2360)))))))</f>
        <v/>
      </c>
      <c r="L2359" s="122" t="str">
        <f t="shared" si="505"/>
        <v/>
      </c>
      <c r="M2359" s="22"/>
      <c r="AC2359" s="17">
        <f t="shared" si="506"/>
        <v>0</v>
      </c>
      <c r="AD2359" s="18">
        <f t="shared" si="507"/>
        <v>0</v>
      </c>
      <c r="AF2359" s="6" t="str">
        <f t="shared" si="508"/>
        <v/>
      </c>
      <c r="AG2359" s="6" t="str">
        <f t="shared" si="509"/>
        <v/>
      </c>
      <c r="AH2359" s="6" t="str">
        <f t="shared" si="510"/>
        <v/>
      </c>
      <c r="AI2359" s="6" t="str">
        <f t="shared" si="511"/>
        <v/>
      </c>
      <c r="AJ2359" s="6">
        <v>2352</v>
      </c>
      <c r="AK2359" s="73" t="str">
        <f t="shared" si="512"/>
        <v/>
      </c>
      <c r="AL2359" s="6" t="str">
        <f t="shared" si="513"/>
        <v/>
      </c>
      <c r="AN2359" s="6" t="str">
        <f>IF(D2359="", "", IF(COUNTIF($D$8:D2358, D2359)&gt;0, "", MAX($AN$7:AN2358)+1))</f>
        <v/>
      </c>
      <c r="AO2359" s="6" t="str">
        <f t="shared" si="514"/>
        <v/>
      </c>
      <c r="AP2359" s="6" t="str">
        <f t="shared" si="515"/>
        <v/>
      </c>
      <c r="AQ2359" s="6" t="str">
        <f t="shared" si="516"/>
        <v/>
      </c>
      <c r="AR2359" s="6" t="str">
        <f t="shared" si="517"/>
        <v/>
      </c>
    </row>
    <row r="2360" spans="1:44" x14ac:dyDescent="0.25">
      <c r="A2360" s="22"/>
      <c r="B2360" s="121"/>
      <c r="C2360" s="121"/>
      <c r="D2360" s="121"/>
      <c r="E2360" s="122"/>
      <c r="F2360" s="123"/>
      <c r="G2360" s="123"/>
      <c r="H2360" s="22"/>
      <c r="I2360" s="122" t="str">
        <f>IF('Stock Takes'!$AC2361="", "", 'Stock Takes'!$AC2361)</f>
        <v/>
      </c>
      <c r="J2360" s="122" t="str">
        <f t="shared" si="504"/>
        <v/>
      </c>
      <c r="K2360" s="122" t="str">
        <f>IF($U$7=6, "", IF('Stock Takes'!AE$6="*", 'Stock Takes'!AE2361, IF('Stock Takes'!AF$6="*", 'Stock Takes'!AF2361, IF('Stock Takes'!AG$6="*", 'Stock Takes'!AG2361, IF('Stock Takes'!AH$6="*", 'Stock Takes'!AH2361, IF('Stock Takes'!AI$6="*", 'Stock Takes'!AI2361, IF('Stock Takes'!AJ$6="*", 'Stock Takes'!AJ2361)))))))</f>
        <v/>
      </c>
      <c r="L2360" s="122" t="str">
        <f t="shared" si="505"/>
        <v/>
      </c>
      <c r="M2360" s="22"/>
      <c r="AC2360" s="17">
        <f t="shared" si="506"/>
        <v>0</v>
      </c>
      <c r="AD2360" s="18">
        <f t="shared" si="507"/>
        <v>0</v>
      </c>
      <c r="AF2360" s="6" t="str">
        <f t="shared" si="508"/>
        <v/>
      </c>
      <c r="AG2360" s="6" t="str">
        <f t="shared" si="509"/>
        <v/>
      </c>
      <c r="AH2360" s="6" t="str">
        <f t="shared" si="510"/>
        <v/>
      </c>
      <c r="AI2360" s="6" t="str">
        <f t="shared" si="511"/>
        <v/>
      </c>
      <c r="AJ2360" s="6">
        <v>2353</v>
      </c>
      <c r="AK2360" s="73" t="str">
        <f t="shared" si="512"/>
        <v/>
      </c>
      <c r="AL2360" s="6" t="str">
        <f t="shared" si="513"/>
        <v/>
      </c>
      <c r="AN2360" s="6" t="str">
        <f>IF(D2360="", "", IF(COUNTIF($D$8:D2359, D2360)&gt;0, "", MAX($AN$7:AN2359)+1))</f>
        <v/>
      </c>
      <c r="AO2360" s="6" t="str">
        <f t="shared" si="514"/>
        <v/>
      </c>
      <c r="AP2360" s="6" t="str">
        <f t="shared" si="515"/>
        <v/>
      </c>
      <c r="AQ2360" s="6" t="str">
        <f t="shared" si="516"/>
        <v/>
      </c>
      <c r="AR2360" s="6" t="str">
        <f t="shared" si="517"/>
        <v/>
      </c>
    </row>
    <row r="2361" spans="1:44" x14ac:dyDescent="0.25">
      <c r="A2361" s="22"/>
      <c r="B2361" s="121"/>
      <c r="C2361" s="121"/>
      <c r="D2361" s="121"/>
      <c r="E2361" s="122"/>
      <c r="F2361" s="123"/>
      <c r="G2361" s="123"/>
      <c r="H2361" s="22"/>
      <c r="I2361" s="122" t="str">
        <f>IF('Stock Takes'!$AC2362="", "", 'Stock Takes'!$AC2362)</f>
        <v/>
      </c>
      <c r="J2361" s="122" t="str">
        <f t="shared" si="504"/>
        <v/>
      </c>
      <c r="K2361" s="122" t="str">
        <f>IF($U$7=6, "", IF('Stock Takes'!AE$6="*", 'Stock Takes'!AE2362, IF('Stock Takes'!AF$6="*", 'Stock Takes'!AF2362, IF('Stock Takes'!AG$6="*", 'Stock Takes'!AG2362, IF('Stock Takes'!AH$6="*", 'Stock Takes'!AH2362, IF('Stock Takes'!AI$6="*", 'Stock Takes'!AI2362, IF('Stock Takes'!AJ$6="*", 'Stock Takes'!AJ2362)))))))</f>
        <v/>
      </c>
      <c r="L2361" s="122" t="str">
        <f t="shared" si="505"/>
        <v/>
      </c>
      <c r="M2361" s="22"/>
      <c r="AC2361" s="17">
        <f t="shared" si="506"/>
        <v>0</v>
      </c>
      <c r="AD2361" s="18">
        <f t="shared" si="507"/>
        <v>0</v>
      </c>
      <c r="AF2361" s="6" t="str">
        <f t="shared" si="508"/>
        <v/>
      </c>
      <c r="AG2361" s="6" t="str">
        <f t="shared" si="509"/>
        <v/>
      </c>
      <c r="AH2361" s="6" t="str">
        <f t="shared" si="510"/>
        <v/>
      </c>
      <c r="AI2361" s="6" t="str">
        <f t="shared" si="511"/>
        <v/>
      </c>
      <c r="AJ2361" s="6">
        <v>2354</v>
      </c>
      <c r="AK2361" s="73" t="str">
        <f t="shared" si="512"/>
        <v/>
      </c>
      <c r="AL2361" s="6" t="str">
        <f t="shared" si="513"/>
        <v/>
      </c>
      <c r="AN2361" s="6" t="str">
        <f>IF(D2361="", "", IF(COUNTIF($D$8:D2360, D2361)&gt;0, "", MAX($AN$7:AN2360)+1))</f>
        <v/>
      </c>
      <c r="AO2361" s="6" t="str">
        <f t="shared" si="514"/>
        <v/>
      </c>
      <c r="AP2361" s="6" t="str">
        <f t="shared" si="515"/>
        <v/>
      </c>
      <c r="AQ2361" s="6" t="str">
        <f t="shared" si="516"/>
        <v/>
      </c>
      <c r="AR2361" s="6" t="str">
        <f t="shared" si="517"/>
        <v/>
      </c>
    </row>
    <row r="2362" spans="1:44" x14ac:dyDescent="0.25">
      <c r="A2362" s="22"/>
      <c r="B2362" s="121"/>
      <c r="C2362" s="121"/>
      <c r="D2362" s="121"/>
      <c r="E2362" s="122"/>
      <c r="F2362" s="123"/>
      <c r="G2362" s="123"/>
      <c r="H2362" s="22"/>
      <c r="I2362" s="122" t="str">
        <f>IF('Stock Takes'!$AC2363="", "", 'Stock Takes'!$AC2363)</f>
        <v/>
      </c>
      <c r="J2362" s="122" t="str">
        <f t="shared" si="504"/>
        <v/>
      </c>
      <c r="K2362" s="122" t="str">
        <f>IF($U$7=6, "", IF('Stock Takes'!AE$6="*", 'Stock Takes'!AE2363, IF('Stock Takes'!AF$6="*", 'Stock Takes'!AF2363, IF('Stock Takes'!AG$6="*", 'Stock Takes'!AG2363, IF('Stock Takes'!AH$6="*", 'Stock Takes'!AH2363, IF('Stock Takes'!AI$6="*", 'Stock Takes'!AI2363, IF('Stock Takes'!AJ$6="*", 'Stock Takes'!AJ2363)))))))</f>
        <v/>
      </c>
      <c r="L2362" s="122" t="str">
        <f t="shared" si="505"/>
        <v/>
      </c>
      <c r="M2362" s="22"/>
      <c r="AC2362" s="17">
        <f t="shared" si="506"/>
        <v>0</v>
      </c>
      <c r="AD2362" s="18">
        <f t="shared" si="507"/>
        <v>0</v>
      </c>
      <c r="AF2362" s="6" t="str">
        <f t="shared" si="508"/>
        <v/>
      </c>
      <c r="AG2362" s="6" t="str">
        <f t="shared" si="509"/>
        <v/>
      </c>
      <c r="AH2362" s="6" t="str">
        <f t="shared" si="510"/>
        <v/>
      </c>
      <c r="AI2362" s="6" t="str">
        <f t="shared" si="511"/>
        <v/>
      </c>
      <c r="AJ2362" s="6">
        <v>2355</v>
      </c>
      <c r="AK2362" s="73" t="str">
        <f t="shared" si="512"/>
        <v/>
      </c>
      <c r="AL2362" s="6" t="str">
        <f t="shared" si="513"/>
        <v/>
      </c>
      <c r="AN2362" s="6" t="str">
        <f>IF(D2362="", "", IF(COUNTIF($D$8:D2361, D2362)&gt;0, "", MAX($AN$7:AN2361)+1))</f>
        <v/>
      </c>
      <c r="AO2362" s="6" t="str">
        <f t="shared" si="514"/>
        <v/>
      </c>
      <c r="AP2362" s="6" t="str">
        <f t="shared" si="515"/>
        <v/>
      </c>
      <c r="AQ2362" s="6" t="str">
        <f t="shared" si="516"/>
        <v/>
      </c>
      <c r="AR2362" s="6" t="str">
        <f t="shared" si="517"/>
        <v/>
      </c>
    </row>
    <row r="2363" spans="1:44" x14ac:dyDescent="0.25">
      <c r="A2363" s="22"/>
      <c r="B2363" s="121"/>
      <c r="C2363" s="121"/>
      <c r="D2363" s="121"/>
      <c r="E2363" s="122"/>
      <c r="F2363" s="123"/>
      <c r="G2363" s="123"/>
      <c r="H2363" s="22"/>
      <c r="I2363" s="122" t="str">
        <f>IF('Stock Takes'!$AC2364="", "", 'Stock Takes'!$AC2364)</f>
        <v/>
      </c>
      <c r="J2363" s="122" t="str">
        <f t="shared" si="504"/>
        <v/>
      </c>
      <c r="K2363" s="122" t="str">
        <f>IF($U$7=6, "", IF('Stock Takes'!AE$6="*", 'Stock Takes'!AE2364, IF('Stock Takes'!AF$6="*", 'Stock Takes'!AF2364, IF('Stock Takes'!AG$6="*", 'Stock Takes'!AG2364, IF('Stock Takes'!AH$6="*", 'Stock Takes'!AH2364, IF('Stock Takes'!AI$6="*", 'Stock Takes'!AI2364, IF('Stock Takes'!AJ$6="*", 'Stock Takes'!AJ2364)))))))</f>
        <v/>
      </c>
      <c r="L2363" s="122" t="str">
        <f t="shared" si="505"/>
        <v/>
      </c>
      <c r="M2363" s="22"/>
      <c r="AC2363" s="17">
        <f t="shared" si="506"/>
        <v>0</v>
      </c>
      <c r="AD2363" s="18">
        <f t="shared" si="507"/>
        <v>0</v>
      </c>
      <c r="AF2363" s="6" t="str">
        <f t="shared" si="508"/>
        <v/>
      </c>
      <c r="AG2363" s="6" t="str">
        <f t="shared" si="509"/>
        <v/>
      </c>
      <c r="AH2363" s="6" t="str">
        <f t="shared" si="510"/>
        <v/>
      </c>
      <c r="AI2363" s="6" t="str">
        <f t="shared" si="511"/>
        <v/>
      </c>
      <c r="AJ2363" s="6">
        <v>2356</v>
      </c>
      <c r="AK2363" s="73" t="str">
        <f t="shared" si="512"/>
        <v/>
      </c>
      <c r="AL2363" s="6" t="str">
        <f t="shared" si="513"/>
        <v/>
      </c>
      <c r="AN2363" s="6" t="str">
        <f>IF(D2363="", "", IF(COUNTIF($D$8:D2362, D2363)&gt;0, "", MAX($AN$7:AN2362)+1))</f>
        <v/>
      </c>
      <c r="AO2363" s="6" t="str">
        <f t="shared" si="514"/>
        <v/>
      </c>
      <c r="AP2363" s="6" t="str">
        <f t="shared" si="515"/>
        <v/>
      </c>
      <c r="AQ2363" s="6" t="str">
        <f t="shared" si="516"/>
        <v/>
      </c>
      <c r="AR2363" s="6" t="str">
        <f t="shared" si="517"/>
        <v/>
      </c>
    </row>
    <row r="2364" spans="1:44" x14ac:dyDescent="0.25">
      <c r="A2364" s="22"/>
      <c r="B2364" s="121"/>
      <c r="C2364" s="121"/>
      <c r="D2364" s="121"/>
      <c r="E2364" s="122"/>
      <c r="F2364" s="123"/>
      <c r="G2364" s="123"/>
      <c r="H2364" s="22"/>
      <c r="I2364" s="122" t="str">
        <f>IF('Stock Takes'!$AC2365="", "", 'Stock Takes'!$AC2365)</f>
        <v/>
      </c>
      <c r="J2364" s="122" t="str">
        <f t="shared" si="504"/>
        <v/>
      </c>
      <c r="K2364" s="122" t="str">
        <f>IF($U$7=6, "", IF('Stock Takes'!AE$6="*", 'Stock Takes'!AE2365, IF('Stock Takes'!AF$6="*", 'Stock Takes'!AF2365, IF('Stock Takes'!AG$6="*", 'Stock Takes'!AG2365, IF('Stock Takes'!AH$6="*", 'Stock Takes'!AH2365, IF('Stock Takes'!AI$6="*", 'Stock Takes'!AI2365, IF('Stock Takes'!AJ$6="*", 'Stock Takes'!AJ2365)))))))</f>
        <v/>
      </c>
      <c r="L2364" s="122" t="str">
        <f t="shared" si="505"/>
        <v/>
      </c>
      <c r="M2364" s="22"/>
      <c r="AC2364" s="17">
        <f t="shared" si="506"/>
        <v>0</v>
      </c>
      <c r="AD2364" s="18">
        <f t="shared" si="507"/>
        <v>0</v>
      </c>
      <c r="AF2364" s="6" t="str">
        <f t="shared" si="508"/>
        <v/>
      </c>
      <c r="AG2364" s="6" t="str">
        <f t="shared" si="509"/>
        <v/>
      </c>
      <c r="AH2364" s="6" t="str">
        <f t="shared" si="510"/>
        <v/>
      </c>
      <c r="AI2364" s="6" t="str">
        <f t="shared" si="511"/>
        <v/>
      </c>
      <c r="AJ2364" s="6">
        <v>2357</v>
      </c>
      <c r="AK2364" s="73" t="str">
        <f t="shared" si="512"/>
        <v/>
      </c>
      <c r="AL2364" s="6" t="str">
        <f t="shared" si="513"/>
        <v/>
      </c>
      <c r="AN2364" s="6" t="str">
        <f>IF(D2364="", "", IF(COUNTIF($D$8:D2363, D2364)&gt;0, "", MAX($AN$7:AN2363)+1))</f>
        <v/>
      </c>
      <c r="AO2364" s="6" t="str">
        <f t="shared" si="514"/>
        <v/>
      </c>
      <c r="AP2364" s="6" t="str">
        <f t="shared" si="515"/>
        <v/>
      </c>
      <c r="AQ2364" s="6" t="str">
        <f t="shared" si="516"/>
        <v/>
      </c>
      <c r="AR2364" s="6" t="str">
        <f t="shared" si="517"/>
        <v/>
      </c>
    </row>
    <row r="2365" spans="1:44" x14ac:dyDescent="0.25">
      <c r="A2365" s="22"/>
      <c r="B2365" s="121"/>
      <c r="C2365" s="121"/>
      <c r="D2365" s="121"/>
      <c r="E2365" s="122"/>
      <c r="F2365" s="123"/>
      <c r="G2365" s="123"/>
      <c r="H2365" s="22"/>
      <c r="I2365" s="122" t="str">
        <f>IF('Stock Takes'!$AC2366="", "", 'Stock Takes'!$AC2366)</f>
        <v/>
      </c>
      <c r="J2365" s="122" t="str">
        <f t="shared" si="504"/>
        <v/>
      </c>
      <c r="K2365" s="122" t="str">
        <f>IF($U$7=6, "", IF('Stock Takes'!AE$6="*", 'Stock Takes'!AE2366, IF('Stock Takes'!AF$6="*", 'Stock Takes'!AF2366, IF('Stock Takes'!AG$6="*", 'Stock Takes'!AG2366, IF('Stock Takes'!AH$6="*", 'Stock Takes'!AH2366, IF('Stock Takes'!AI$6="*", 'Stock Takes'!AI2366, IF('Stock Takes'!AJ$6="*", 'Stock Takes'!AJ2366)))))))</f>
        <v/>
      </c>
      <c r="L2365" s="122" t="str">
        <f t="shared" si="505"/>
        <v/>
      </c>
      <c r="M2365" s="22"/>
      <c r="AC2365" s="17">
        <f t="shared" si="506"/>
        <v>0</v>
      </c>
      <c r="AD2365" s="18">
        <f t="shared" si="507"/>
        <v>0</v>
      </c>
      <c r="AF2365" s="6" t="str">
        <f t="shared" si="508"/>
        <v/>
      </c>
      <c r="AG2365" s="6" t="str">
        <f t="shared" si="509"/>
        <v/>
      </c>
      <c r="AH2365" s="6" t="str">
        <f t="shared" si="510"/>
        <v/>
      </c>
      <c r="AI2365" s="6" t="str">
        <f t="shared" si="511"/>
        <v/>
      </c>
      <c r="AJ2365" s="6">
        <v>2358</v>
      </c>
      <c r="AK2365" s="73" t="str">
        <f t="shared" si="512"/>
        <v/>
      </c>
      <c r="AL2365" s="6" t="str">
        <f t="shared" si="513"/>
        <v/>
      </c>
      <c r="AN2365" s="6" t="str">
        <f>IF(D2365="", "", IF(COUNTIF($D$8:D2364, D2365)&gt;0, "", MAX($AN$7:AN2364)+1))</f>
        <v/>
      </c>
      <c r="AO2365" s="6" t="str">
        <f t="shared" si="514"/>
        <v/>
      </c>
      <c r="AP2365" s="6" t="str">
        <f t="shared" si="515"/>
        <v/>
      </c>
      <c r="AQ2365" s="6" t="str">
        <f t="shared" si="516"/>
        <v/>
      </c>
      <c r="AR2365" s="6" t="str">
        <f t="shared" si="517"/>
        <v/>
      </c>
    </row>
    <row r="2366" spans="1:44" x14ac:dyDescent="0.25">
      <c r="A2366" s="22"/>
      <c r="B2366" s="121"/>
      <c r="C2366" s="121"/>
      <c r="D2366" s="121"/>
      <c r="E2366" s="122"/>
      <c r="F2366" s="123"/>
      <c r="G2366" s="123"/>
      <c r="H2366" s="22"/>
      <c r="I2366" s="122" t="str">
        <f>IF('Stock Takes'!$AC2367="", "", 'Stock Takes'!$AC2367)</f>
        <v/>
      </c>
      <c r="J2366" s="122" t="str">
        <f t="shared" si="504"/>
        <v/>
      </c>
      <c r="K2366" s="122" t="str">
        <f>IF($U$7=6, "", IF('Stock Takes'!AE$6="*", 'Stock Takes'!AE2367, IF('Stock Takes'!AF$6="*", 'Stock Takes'!AF2367, IF('Stock Takes'!AG$6="*", 'Stock Takes'!AG2367, IF('Stock Takes'!AH$6="*", 'Stock Takes'!AH2367, IF('Stock Takes'!AI$6="*", 'Stock Takes'!AI2367, IF('Stock Takes'!AJ$6="*", 'Stock Takes'!AJ2367)))))))</f>
        <v/>
      </c>
      <c r="L2366" s="122" t="str">
        <f t="shared" si="505"/>
        <v/>
      </c>
      <c r="M2366" s="22"/>
      <c r="AC2366" s="17">
        <f t="shared" si="506"/>
        <v>0</v>
      </c>
      <c r="AD2366" s="18">
        <f t="shared" si="507"/>
        <v>0</v>
      </c>
      <c r="AF2366" s="6" t="str">
        <f t="shared" si="508"/>
        <v/>
      </c>
      <c r="AG2366" s="6" t="str">
        <f t="shared" si="509"/>
        <v/>
      </c>
      <c r="AH2366" s="6" t="str">
        <f t="shared" si="510"/>
        <v/>
      </c>
      <c r="AI2366" s="6" t="str">
        <f t="shared" si="511"/>
        <v/>
      </c>
      <c r="AJ2366" s="6">
        <v>2359</v>
      </c>
      <c r="AK2366" s="73" t="str">
        <f t="shared" si="512"/>
        <v/>
      </c>
      <c r="AL2366" s="6" t="str">
        <f t="shared" si="513"/>
        <v/>
      </c>
      <c r="AN2366" s="6" t="str">
        <f>IF(D2366="", "", IF(COUNTIF($D$8:D2365, D2366)&gt;0, "", MAX($AN$7:AN2365)+1))</f>
        <v/>
      </c>
      <c r="AO2366" s="6" t="str">
        <f t="shared" si="514"/>
        <v/>
      </c>
      <c r="AP2366" s="6" t="str">
        <f t="shared" si="515"/>
        <v/>
      </c>
      <c r="AQ2366" s="6" t="str">
        <f t="shared" si="516"/>
        <v/>
      </c>
      <c r="AR2366" s="6" t="str">
        <f t="shared" si="517"/>
        <v/>
      </c>
    </row>
    <row r="2367" spans="1:44" x14ac:dyDescent="0.25">
      <c r="A2367" s="22"/>
      <c r="B2367" s="121"/>
      <c r="C2367" s="121"/>
      <c r="D2367" s="121"/>
      <c r="E2367" s="122"/>
      <c r="F2367" s="123"/>
      <c r="G2367" s="123"/>
      <c r="H2367" s="22"/>
      <c r="I2367" s="122" t="str">
        <f>IF('Stock Takes'!$AC2368="", "", 'Stock Takes'!$AC2368)</f>
        <v/>
      </c>
      <c r="J2367" s="122" t="str">
        <f t="shared" si="504"/>
        <v/>
      </c>
      <c r="K2367" s="122" t="str">
        <f>IF($U$7=6, "", IF('Stock Takes'!AE$6="*", 'Stock Takes'!AE2368, IF('Stock Takes'!AF$6="*", 'Stock Takes'!AF2368, IF('Stock Takes'!AG$6="*", 'Stock Takes'!AG2368, IF('Stock Takes'!AH$6="*", 'Stock Takes'!AH2368, IF('Stock Takes'!AI$6="*", 'Stock Takes'!AI2368, IF('Stock Takes'!AJ$6="*", 'Stock Takes'!AJ2368)))))))</f>
        <v/>
      </c>
      <c r="L2367" s="122" t="str">
        <f t="shared" si="505"/>
        <v/>
      </c>
      <c r="M2367" s="22"/>
      <c r="AC2367" s="17">
        <f t="shared" si="506"/>
        <v>0</v>
      </c>
      <c r="AD2367" s="18">
        <f t="shared" si="507"/>
        <v>0</v>
      </c>
      <c r="AF2367" s="6" t="str">
        <f t="shared" si="508"/>
        <v/>
      </c>
      <c r="AG2367" s="6" t="str">
        <f t="shared" si="509"/>
        <v/>
      </c>
      <c r="AH2367" s="6" t="str">
        <f t="shared" si="510"/>
        <v/>
      </c>
      <c r="AI2367" s="6" t="str">
        <f t="shared" si="511"/>
        <v/>
      </c>
      <c r="AJ2367" s="6">
        <v>2360</v>
      </c>
      <c r="AK2367" s="73" t="str">
        <f t="shared" si="512"/>
        <v/>
      </c>
      <c r="AL2367" s="6" t="str">
        <f t="shared" si="513"/>
        <v/>
      </c>
      <c r="AN2367" s="6" t="str">
        <f>IF(D2367="", "", IF(COUNTIF($D$8:D2366, D2367)&gt;0, "", MAX($AN$7:AN2366)+1))</f>
        <v/>
      </c>
      <c r="AO2367" s="6" t="str">
        <f t="shared" si="514"/>
        <v/>
      </c>
      <c r="AP2367" s="6" t="str">
        <f t="shared" si="515"/>
        <v/>
      </c>
      <c r="AQ2367" s="6" t="str">
        <f t="shared" si="516"/>
        <v/>
      </c>
      <c r="AR2367" s="6" t="str">
        <f t="shared" si="517"/>
        <v/>
      </c>
    </row>
    <row r="2368" spans="1:44" x14ac:dyDescent="0.25">
      <c r="A2368" s="22"/>
      <c r="B2368" s="121"/>
      <c r="C2368" s="121"/>
      <c r="D2368" s="121"/>
      <c r="E2368" s="122"/>
      <c r="F2368" s="123"/>
      <c r="G2368" s="123"/>
      <c r="H2368" s="22"/>
      <c r="I2368" s="122" t="str">
        <f>IF('Stock Takes'!$AC2369="", "", 'Stock Takes'!$AC2369)</f>
        <v/>
      </c>
      <c r="J2368" s="122" t="str">
        <f t="shared" si="504"/>
        <v/>
      </c>
      <c r="K2368" s="122" t="str">
        <f>IF($U$7=6, "", IF('Stock Takes'!AE$6="*", 'Stock Takes'!AE2369, IF('Stock Takes'!AF$6="*", 'Stock Takes'!AF2369, IF('Stock Takes'!AG$6="*", 'Stock Takes'!AG2369, IF('Stock Takes'!AH$6="*", 'Stock Takes'!AH2369, IF('Stock Takes'!AI$6="*", 'Stock Takes'!AI2369, IF('Stock Takes'!AJ$6="*", 'Stock Takes'!AJ2369)))))))</f>
        <v/>
      </c>
      <c r="L2368" s="122" t="str">
        <f t="shared" si="505"/>
        <v/>
      </c>
      <c r="M2368" s="22"/>
      <c r="AC2368" s="17">
        <f t="shared" si="506"/>
        <v>0</v>
      </c>
      <c r="AD2368" s="18">
        <f t="shared" si="507"/>
        <v>0</v>
      </c>
      <c r="AF2368" s="6" t="str">
        <f t="shared" si="508"/>
        <v/>
      </c>
      <c r="AG2368" s="6" t="str">
        <f t="shared" si="509"/>
        <v/>
      </c>
      <c r="AH2368" s="6" t="str">
        <f t="shared" si="510"/>
        <v/>
      </c>
      <c r="AI2368" s="6" t="str">
        <f t="shared" si="511"/>
        <v/>
      </c>
      <c r="AJ2368" s="6">
        <v>2361</v>
      </c>
      <c r="AK2368" s="73" t="str">
        <f t="shared" si="512"/>
        <v/>
      </c>
      <c r="AL2368" s="6" t="str">
        <f t="shared" si="513"/>
        <v/>
      </c>
      <c r="AN2368" s="6" t="str">
        <f>IF(D2368="", "", IF(COUNTIF($D$8:D2367, D2368)&gt;0, "", MAX($AN$7:AN2367)+1))</f>
        <v/>
      </c>
      <c r="AO2368" s="6" t="str">
        <f t="shared" si="514"/>
        <v/>
      </c>
      <c r="AP2368" s="6" t="str">
        <f t="shared" si="515"/>
        <v/>
      </c>
      <c r="AQ2368" s="6" t="str">
        <f t="shared" si="516"/>
        <v/>
      </c>
      <c r="AR2368" s="6" t="str">
        <f t="shared" si="517"/>
        <v/>
      </c>
    </row>
    <row r="2369" spans="1:44" x14ac:dyDescent="0.25">
      <c r="A2369" s="22"/>
      <c r="B2369" s="121"/>
      <c r="C2369" s="121"/>
      <c r="D2369" s="121"/>
      <c r="E2369" s="122"/>
      <c r="F2369" s="123"/>
      <c r="G2369" s="123"/>
      <c r="H2369" s="22"/>
      <c r="I2369" s="122" t="str">
        <f>IF('Stock Takes'!$AC2370="", "", 'Stock Takes'!$AC2370)</f>
        <v/>
      </c>
      <c r="J2369" s="122" t="str">
        <f t="shared" si="504"/>
        <v/>
      </c>
      <c r="K2369" s="122" t="str">
        <f>IF($U$7=6, "", IF('Stock Takes'!AE$6="*", 'Stock Takes'!AE2370, IF('Stock Takes'!AF$6="*", 'Stock Takes'!AF2370, IF('Stock Takes'!AG$6="*", 'Stock Takes'!AG2370, IF('Stock Takes'!AH$6="*", 'Stock Takes'!AH2370, IF('Stock Takes'!AI$6="*", 'Stock Takes'!AI2370, IF('Stock Takes'!AJ$6="*", 'Stock Takes'!AJ2370)))))))</f>
        <v/>
      </c>
      <c r="L2369" s="122" t="str">
        <f t="shared" si="505"/>
        <v/>
      </c>
      <c r="M2369" s="22"/>
      <c r="AC2369" s="17">
        <f t="shared" si="506"/>
        <v>0</v>
      </c>
      <c r="AD2369" s="18">
        <f t="shared" si="507"/>
        <v>0</v>
      </c>
      <c r="AF2369" s="6" t="str">
        <f t="shared" si="508"/>
        <v/>
      </c>
      <c r="AG2369" s="6" t="str">
        <f t="shared" si="509"/>
        <v/>
      </c>
      <c r="AH2369" s="6" t="str">
        <f t="shared" si="510"/>
        <v/>
      </c>
      <c r="AI2369" s="6" t="str">
        <f t="shared" si="511"/>
        <v/>
      </c>
      <c r="AJ2369" s="6">
        <v>2362</v>
      </c>
      <c r="AK2369" s="73" t="str">
        <f t="shared" si="512"/>
        <v/>
      </c>
      <c r="AL2369" s="6" t="str">
        <f t="shared" si="513"/>
        <v/>
      </c>
      <c r="AN2369" s="6" t="str">
        <f>IF(D2369="", "", IF(COUNTIF($D$8:D2368, D2369)&gt;0, "", MAX($AN$7:AN2368)+1))</f>
        <v/>
      </c>
      <c r="AO2369" s="6" t="str">
        <f t="shared" si="514"/>
        <v/>
      </c>
      <c r="AP2369" s="6" t="str">
        <f t="shared" si="515"/>
        <v/>
      </c>
      <c r="AQ2369" s="6" t="str">
        <f t="shared" si="516"/>
        <v/>
      </c>
      <c r="AR2369" s="6" t="str">
        <f t="shared" si="517"/>
        <v/>
      </c>
    </row>
    <row r="2370" spans="1:44" x14ac:dyDescent="0.25">
      <c r="A2370" s="22"/>
      <c r="B2370" s="121"/>
      <c r="C2370" s="121"/>
      <c r="D2370" s="121"/>
      <c r="E2370" s="122"/>
      <c r="F2370" s="123"/>
      <c r="G2370" s="123"/>
      <c r="H2370" s="22"/>
      <c r="I2370" s="122" t="str">
        <f>IF('Stock Takes'!$AC2371="", "", 'Stock Takes'!$AC2371)</f>
        <v/>
      </c>
      <c r="J2370" s="122" t="str">
        <f t="shared" si="504"/>
        <v/>
      </c>
      <c r="K2370" s="122" t="str">
        <f>IF($U$7=6, "", IF('Stock Takes'!AE$6="*", 'Stock Takes'!AE2371, IF('Stock Takes'!AF$6="*", 'Stock Takes'!AF2371, IF('Stock Takes'!AG$6="*", 'Stock Takes'!AG2371, IF('Stock Takes'!AH$6="*", 'Stock Takes'!AH2371, IF('Stock Takes'!AI$6="*", 'Stock Takes'!AI2371, IF('Stock Takes'!AJ$6="*", 'Stock Takes'!AJ2371)))))))</f>
        <v/>
      </c>
      <c r="L2370" s="122" t="str">
        <f t="shared" si="505"/>
        <v/>
      </c>
      <c r="M2370" s="22"/>
      <c r="AC2370" s="17">
        <f t="shared" si="506"/>
        <v>0</v>
      </c>
      <c r="AD2370" s="18">
        <f t="shared" si="507"/>
        <v>0</v>
      </c>
      <c r="AF2370" s="6" t="str">
        <f t="shared" si="508"/>
        <v/>
      </c>
      <c r="AG2370" s="6" t="str">
        <f t="shared" si="509"/>
        <v/>
      </c>
      <c r="AH2370" s="6" t="str">
        <f t="shared" si="510"/>
        <v/>
      </c>
      <c r="AI2370" s="6" t="str">
        <f t="shared" si="511"/>
        <v/>
      </c>
      <c r="AJ2370" s="6">
        <v>2363</v>
      </c>
      <c r="AK2370" s="73" t="str">
        <f t="shared" si="512"/>
        <v/>
      </c>
      <c r="AL2370" s="6" t="str">
        <f t="shared" si="513"/>
        <v/>
      </c>
      <c r="AN2370" s="6" t="str">
        <f>IF(D2370="", "", IF(COUNTIF($D$8:D2369, D2370)&gt;0, "", MAX($AN$7:AN2369)+1))</f>
        <v/>
      </c>
      <c r="AO2370" s="6" t="str">
        <f t="shared" si="514"/>
        <v/>
      </c>
      <c r="AP2370" s="6" t="str">
        <f t="shared" si="515"/>
        <v/>
      </c>
      <c r="AQ2370" s="6" t="str">
        <f t="shared" si="516"/>
        <v/>
      </c>
      <c r="AR2370" s="6" t="str">
        <f t="shared" si="517"/>
        <v/>
      </c>
    </row>
    <row r="2371" spans="1:44" x14ac:dyDescent="0.25">
      <c r="A2371" s="22"/>
      <c r="B2371" s="121"/>
      <c r="C2371" s="121"/>
      <c r="D2371" s="121"/>
      <c r="E2371" s="122"/>
      <c r="F2371" s="123"/>
      <c r="G2371" s="123"/>
      <c r="H2371" s="22"/>
      <c r="I2371" s="122" t="str">
        <f>IF('Stock Takes'!$AC2372="", "", 'Stock Takes'!$AC2372)</f>
        <v/>
      </c>
      <c r="J2371" s="122" t="str">
        <f t="shared" si="504"/>
        <v/>
      </c>
      <c r="K2371" s="122" t="str">
        <f>IF($U$7=6, "", IF('Stock Takes'!AE$6="*", 'Stock Takes'!AE2372, IF('Stock Takes'!AF$6="*", 'Stock Takes'!AF2372, IF('Stock Takes'!AG$6="*", 'Stock Takes'!AG2372, IF('Stock Takes'!AH$6="*", 'Stock Takes'!AH2372, IF('Stock Takes'!AI$6="*", 'Stock Takes'!AI2372, IF('Stock Takes'!AJ$6="*", 'Stock Takes'!AJ2372)))))))</f>
        <v/>
      </c>
      <c r="L2371" s="122" t="str">
        <f t="shared" si="505"/>
        <v/>
      </c>
      <c r="M2371" s="22"/>
      <c r="AC2371" s="17">
        <f t="shared" si="506"/>
        <v>0</v>
      </c>
      <c r="AD2371" s="18">
        <f t="shared" si="507"/>
        <v>0</v>
      </c>
      <c r="AF2371" s="6" t="str">
        <f t="shared" si="508"/>
        <v/>
      </c>
      <c r="AG2371" s="6" t="str">
        <f t="shared" si="509"/>
        <v/>
      </c>
      <c r="AH2371" s="6" t="str">
        <f t="shared" si="510"/>
        <v/>
      </c>
      <c r="AI2371" s="6" t="str">
        <f t="shared" si="511"/>
        <v/>
      </c>
      <c r="AJ2371" s="6">
        <v>2364</v>
      </c>
      <c r="AK2371" s="73" t="str">
        <f t="shared" si="512"/>
        <v/>
      </c>
      <c r="AL2371" s="6" t="str">
        <f t="shared" si="513"/>
        <v/>
      </c>
      <c r="AN2371" s="6" t="str">
        <f>IF(D2371="", "", IF(COUNTIF($D$8:D2370, D2371)&gt;0, "", MAX($AN$7:AN2370)+1))</f>
        <v/>
      </c>
      <c r="AO2371" s="6" t="str">
        <f t="shared" si="514"/>
        <v/>
      </c>
      <c r="AP2371" s="6" t="str">
        <f t="shared" si="515"/>
        <v/>
      </c>
      <c r="AQ2371" s="6" t="str">
        <f t="shared" si="516"/>
        <v/>
      </c>
      <c r="AR2371" s="6" t="str">
        <f t="shared" si="517"/>
        <v/>
      </c>
    </row>
    <row r="2372" spans="1:44" x14ac:dyDescent="0.25">
      <c r="A2372" s="22"/>
      <c r="B2372" s="121"/>
      <c r="C2372" s="121"/>
      <c r="D2372" s="121"/>
      <c r="E2372" s="122"/>
      <c r="F2372" s="123"/>
      <c r="G2372" s="123"/>
      <c r="H2372" s="22"/>
      <c r="I2372" s="122" t="str">
        <f>IF('Stock Takes'!$AC2373="", "", 'Stock Takes'!$AC2373)</f>
        <v/>
      </c>
      <c r="J2372" s="122" t="str">
        <f t="shared" si="504"/>
        <v/>
      </c>
      <c r="K2372" s="122" t="str">
        <f>IF($U$7=6, "", IF('Stock Takes'!AE$6="*", 'Stock Takes'!AE2373, IF('Stock Takes'!AF$6="*", 'Stock Takes'!AF2373, IF('Stock Takes'!AG$6="*", 'Stock Takes'!AG2373, IF('Stock Takes'!AH$6="*", 'Stock Takes'!AH2373, IF('Stock Takes'!AI$6="*", 'Stock Takes'!AI2373, IF('Stock Takes'!AJ$6="*", 'Stock Takes'!AJ2373)))))))</f>
        <v/>
      </c>
      <c r="L2372" s="122" t="str">
        <f t="shared" si="505"/>
        <v/>
      </c>
      <c r="M2372" s="22"/>
      <c r="AC2372" s="17">
        <f t="shared" si="506"/>
        <v>0</v>
      </c>
      <c r="AD2372" s="18">
        <f t="shared" si="507"/>
        <v>0</v>
      </c>
      <c r="AF2372" s="6" t="str">
        <f t="shared" si="508"/>
        <v/>
      </c>
      <c r="AG2372" s="6" t="str">
        <f t="shared" si="509"/>
        <v/>
      </c>
      <c r="AH2372" s="6" t="str">
        <f t="shared" si="510"/>
        <v/>
      </c>
      <c r="AI2372" s="6" t="str">
        <f t="shared" si="511"/>
        <v/>
      </c>
      <c r="AJ2372" s="6">
        <v>2365</v>
      </c>
      <c r="AK2372" s="73" t="str">
        <f t="shared" si="512"/>
        <v/>
      </c>
      <c r="AL2372" s="6" t="str">
        <f t="shared" si="513"/>
        <v/>
      </c>
      <c r="AN2372" s="6" t="str">
        <f>IF(D2372="", "", IF(COUNTIF($D$8:D2371, D2372)&gt;0, "", MAX($AN$7:AN2371)+1))</f>
        <v/>
      </c>
      <c r="AO2372" s="6" t="str">
        <f t="shared" si="514"/>
        <v/>
      </c>
      <c r="AP2372" s="6" t="str">
        <f t="shared" si="515"/>
        <v/>
      </c>
      <c r="AQ2372" s="6" t="str">
        <f t="shared" si="516"/>
        <v/>
      </c>
      <c r="AR2372" s="6" t="str">
        <f t="shared" si="517"/>
        <v/>
      </c>
    </row>
    <row r="2373" spans="1:44" x14ac:dyDescent="0.25">
      <c r="A2373" s="22"/>
      <c r="B2373" s="121"/>
      <c r="C2373" s="121"/>
      <c r="D2373" s="121"/>
      <c r="E2373" s="122"/>
      <c r="F2373" s="123"/>
      <c r="G2373" s="123"/>
      <c r="H2373" s="22"/>
      <c r="I2373" s="122" t="str">
        <f>IF('Stock Takes'!$AC2374="", "", 'Stock Takes'!$AC2374)</f>
        <v/>
      </c>
      <c r="J2373" s="122" t="str">
        <f t="shared" si="504"/>
        <v/>
      </c>
      <c r="K2373" s="122" t="str">
        <f>IF($U$7=6, "", IF('Stock Takes'!AE$6="*", 'Stock Takes'!AE2374, IF('Stock Takes'!AF$6="*", 'Stock Takes'!AF2374, IF('Stock Takes'!AG$6="*", 'Stock Takes'!AG2374, IF('Stock Takes'!AH$6="*", 'Stock Takes'!AH2374, IF('Stock Takes'!AI$6="*", 'Stock Takes'!AI2374, IF('Stock Takes'!AJ$6="*", 'Stock Takes'!AJ2374)))))))</f>
        <v/>
      </c>
      <c r="L2373" s="122" t="str">
        <f t="shared" si="505"/>
        <v/>
      </c>
      <c r="M2373" s="22"/>
      <c r="AC2373" s="17">
        <f t="shared" si="506"/>
        <v>0</v>
      </c>
      <c r="AD2373" s="18">
        <f t="shared" si="507"/>
        <v>0</v>
      </c>
      <c r="AF2373" s="6" t="str">
        <f t="shared" si="508"/>
        <v/>
      </c>
      <c r="AG2373" s="6" t="str">
        <f t="shared" si="509"/>
        <v/>
      </c>
      <c r="AH2373" s="6" t="str">
        <f t="shared" si="510"/>
        <v/>
      </c>
      <c r="AI2373" s="6" t="str">
        <f t="shared" si="511"/>
        <v/>
      </c>
      <c r="AJ2373" s="6">
        <v>2366</v>
      </c>
      <c r="AK2373" s="73" t="str">
        <f t="shared" si="512"/>
        <v/>
      </c>
      <c r="AL2373" s="6" t="str">
        <f t="shared" si="513"/>
        <v/>
      </c>
      <c r="AN2373" s="6" t="str">
        <f>IF(D2373="", "", IF(COUNTIF($D$8:D2372, D2373)&gt;0, "", MAX($AN$7:AN2372)+1))</f>
        <v/>
      </c>
      <c r="AO2373" s="6" t="str">
        <f t="shared" si="514"/>
        <v/>
      </c>
      <c r="AP2373" s="6" t="str">
        <f t="shared" si="515"/>
        <v/>
      </c>
      <c r="AQ2373" s="6" t="str">
        <f t="shared" si="516"/>
        <v/>
      </c>
      <c r="AR2373" s="6" t="str">
        <f t="shared" si="517"/>
        <v/>
      </c>
    </row>
    <row r="2374" spans="1:44" x14ac:dyDescent="0.25">
      <c r="A2374" s="22"/>
      <c r="B2374" s="121"/>
      <c r="C2374" s="121"/>
      <c r="D2374" s="121"/>
      <c r="E2374" s="122"/>
      <c r="F2374" s="123"/>
      <c r="G2374" s="123"/>
      <c r="H2374" s="22"/>
      <c r="I2374" s="122" t="str">
        <f>IF('Stock Takes'!$AC2375="", "", 'Stock Takes'!$AC2375)</f>
        <v/>
      </c>
      <c r="J2374" s="122" t="str">
        <f t="shared" si="504"/>
        <v/>
      </c>
      <c r="K2374" s="122" t="str">
        <f>IF($U$7=6, "", IF('Stock Takes'!AE$6="*", 'Stock Takes'!AE2375, IF('Stock Takes'!AF$6="*", 'Stock Takes'!AF2375, IF('Stock Takes'!AG$6="*", 'Stock Takes'!AG2375, IF('Stock Takes'!AH$6="*", 'Stock Takes'!AH2375, IF('Stock Takes'!AI$6="*", 'Stock Takes'!AI2375, IF('Stock Takes'!AJ$6="*", 'Stock Takes'!AJ2375)))))))</f>
        <v/>
      </c>
      <c r="L2374" s="122" t="str">
        <f t="shared" si="505"/>
        <v/>
      </c>
      <c r="M2374" s="22"/>
      <c r="AC2374" s="17">
        <f t="shared" si="506"/>
        <v>0</v>
      </c>
      <c r="AD2374" s="18">
        <f t="shared" si="507"/>
        <v>0</v>
      </c>
      <c r="AF2374" s="6" t="str">
        <f t="shared" si="508"/>
        <v/>
      </c>
      <c r="AG2374" s="6" t="str">
        <f t="shared" si="509"/>
        <v/>
      </c>
      <c r="AH2374" s="6" t="str">
        <f t="shared" si="510"/>
        <v/>
      </c>
      <c r="AI2374" s="6" t="str">
        <f t="shared" si="511"/>
        <v/>
      </c>
      <c r="AJ2374" s="6">
        <v>2367</v>
      </c>
      <c r="AK2374" s="73" t="str">
        <f t="shared" si="512"/>
        <v/>
      </c>
      <c r="AL2374" s="6" t="str">
        <f t="shared" si="513"/>
        <v/>
      </c>
      <c r="AN2374" s="6" t="str">
        <f>IF(D2374="", "", IF(COUNTIF($D$8:D2373, D2374)&gt;0, "", MAX($AN$7:AN2373)+1))</f>
        <v/>
      </c>
      <c r="AO2374" s="6" t="str">
        <f t="shared" si="514"/>
        <v/>
      </c>
      <c r="AP2374" s="6" t="str">
        <f t="shared" si="515"/>
        <v/>
      </c>
      <c r="AQ2374" s="6" t="str">
        <f t="shared" si="516"/>
        <v/>
      </c>
      <c r="AR2374" s="6" t="str">
        <f t="shared" si="517"/>
        <v/>
      </c>
    </row>
    <row r="2375" spans="1:44" x14ac:dyDescent="0.25">
      <c r="A2375" s="22"/>
      <c r="B2375" s="121"/>
      <c r="C2375" s="121"/>
      <c r="D2375" s="121"/>
      <c r="E2375" s="122"/>
      <c r="F2375" s="123"/>
      <c r="G2375" s="123"/>
      <c r="H2375" s="22"/>
      <c r="I2375" s="122" t="str">
        <f>IF('Stock Takes'!$AC2376="", "", 'Stock Takes'!$AC2376)</f>
        <v/>
      </c>
      <c r="J2375" s="122" t="str">
        <f t="shared" si="504"/>
        <v/>
      </c>
      <c r="K2375" s="122" t="str">
        <f>IF($U$7=6, "", IF('Stock Takes'!AE$6="*", 'Stock Takes'!AE2376, IF('Stock Takes'!AF$6="*", 'Stock Takes'!AF2376, IF('Stock Takes'!AG$6="*", 'Stock Takes'!AG2376, IF('Stock Takes'!AH$6="*", 'Stock Takes'!AH2376, IF('Stock Takes'!AI$6="*", 'Stock Takes'!AI2376, IF('Stock Takes'!AJ$6="*", 'Stock Takes'!AJ2376)))))))</f>
        <v/>
      </c>
      <c r="L2375" s="122" t="str">
        <f t="shared" si="505"/>
        <v/>
      </c>
      <c r="M2375" s="22"/>
      <c r="AC2375" s="17">
        <f t="shared" si="506"/>
        <v>0</v>
      </c>
      <c r="AD2375" s="18">
        <f t="shared" si="507"/>
        <v>0</v>
      </c>
      <c r="AF2375" s="6" t="str">
        <f t="shared" si="508"/>
        <v/>
      </c>
      <c r="AG2375" s="6" t="str">
        <f t="shared" si="509"/>
        <v/>
      </c>
      <c r="AH2375" s="6" t="str">
        <f t="shared" si="510"/>
        <v/>
      </c>
      <c r="AI2375" s="6" t="str">
        <f t="shared" si="511"/>
        <v/>
      </c>
      <c r="AJ2375" s="6">
        <v>2368</v>
      </c>
      <c r="AK2375" s="73" t="str">
        <f t="shared" si="512"/>
        <v/>
      </c>
      <c r="AL2375" s="6" t="str">
        <f t="shared" si="513"/>
        <v/>
      </c>
      <c r="AN2375" s="6" t="str">
        <f>IF(D2375="", "", IF(COUNTIF($D$8:D2374, D2375)&gt;0, "", MAX($AN$7:AN2374)+1))</f>
        <v/>
      </c>
      <c r="AO2375" s="6" t="str">
        <f t="shared" si="514"/>
        <v/>
      </c>
      <c r="AP2375" s="6" t="str">
        <f t="shared" si="515"/>
        <v/>
      </c>
      <c r="AQ2375" s="6" t="str">
        <f t="shared" si="516"/>
        <v/>
      </c>
      <c r="AR2375" s="6" t="str">
        <f t="shared" si="517"/>
        <v/>
      </c>
    </row>
    <row r="2376" spans="1:44" x14ac:dyDescent="0.25">
      <c r="A2376" s="22"/>
      <c r="B2376" s="121"/>
      <c r="C2376" s="121"/>
      <c r="D2376" s="121"/>
      <c r="E2376" s="122"/>
      <c r="F2376" s="123"/>
      <c r="G2376" s="123"/>
      <c r="H2376" s="22"/>
      <c r="I2376" s="122" t="str">
        <f>IF('Stock Takes'!$AC2377="", "", 'Stock Takes'!$AC2377)</f>
        <v/>
      </c>
      <c r="J2376" s="122" t="str">
        <f t="shared" ref="J2376:J2439" si="518">IF(B2376="", "", IF(I2376=0, $AC$4, IF(I2376&lt;E2376, $AC$5, $AC$3)))</f>
        <v/>
      </c>
      <c r="K2376" s="122" t="str">
        <f>IF($U$7=6, "", IF('Stock Takes'!AE$6="*", 'Stock Takes'!AE2377, IF('Stock Takes'!AF$6="*", 'Stock Takes'!AF2377, IF('Stock Takes'!AG$6="*", 'Stock Takes'!AG2377, IF('Stock Takes'!AH$6="*", 'Stock Takes'!AH2377, IF('Stock Takes'!AI$6="*", 'Stock Takes'!AI2377, IF('Stock Takes'!AJ$6="*", 'Stock Takes'!AJ2377)))))))</f>
        <v/>
      </c>
      <c r="L2376" s="122" t="str">
        <f t="shared" si="505"/>
        <v/>
      </c>
      <c r="M2376" s="22"/>
      <c r="AC2376" s="17">
        <f t="shared" si="506"/>
        <v>0</v>
      </c>
      <c r="AD2376" s="18">
        <f t="shared" si="507"/>
        <v>0</v>
      </c>
      <c r="AF2376" s="6" t="str">
        <f t="shared" si="508"/>
        <v/>
      </c>
      <c r="AG2376" s="6" t="str">
        <f t="shared" si="509"/>
        <v/>
      </c>
      <c r="AH2376" s="6" t="str">
        <f t="shared" si="510"/>
        <v/>
      </c>
      <c r="AI2376" s="6" t="str">
        <f t="shared" si="511"/>
        <v/>
      </c>
      <c r="AJ2376" s="6">
        <v>2369</v>
      </c>
      <c r="AK2376" s="73" t="str">
        <f t="shared" si="512"/>
        <v/>
      </c>
      <c r="AL2376" s="6" t="str">
        <f t="shared" si="513"/>
        <v/>
      </c>
      <c r="AN2376" s="6" t="str">
        <f>IF(D2376="", "", IF(COUNTIF($D$8:D2375, D2376)&gt;0, "", MAX($AN$7:AN2375)+1))</f>
        <v/>
      </c>
      <c r="AO2376" s="6" t="str">
        <f t="shared" si="514"/>
        <v/>
      </c>
      <c r="AP2376" s="6" t="str">
        <f t="shared" si="515"/>
        <v/>
      </c>
      <c r="AQ2376" s="6" t="str">
        <f t="shared" si="516"/>
        <v/>
      </c>
      <c r="AR2376" s="6" t="str">
        <f t="shared" si="517"/>
        <v/>
      </c>
    </row>
    <row r="2377" spans="1:44" x14ac:dyDescent="0.25">
      <c r="A2377" s="22"/>
      <c r="B2377" s="121"/>
      <c r="C2377" s="121"/>
      <c r="D2377" s="121"/>
      <c r="E2377" s="122"/>
      <c r="F2377" s="123"/>
      <c r="G2377" s="123"/>
      <c r="H2377" s="22"/>
      <c r="I2377" s="122" t="str">
        <f>IF('Stock Takes'!$AC2378="", "", 'Stock Takes'!$AC2378)</f>
        <v/>
      </c>
      <c r="J2377" s="122" t="str">
        <f t="shared" si="518"/>
        <v/>
      </c>
      <c r="K2377" s="122" t="str">
        <f>IF($U$7=6, "", IF('Stock Takes'!AE$6="*", 'Stock Takes'!AE2378, IF('Stock Takes'!AF$6="*", 'Stock Takes'!AF2378, IF('Stock Takes'!AG$6="*", 'Stock Takes'!AG2378, IF('Stock Takes'!AH$6="*", 'Stock Takes'!AH2378, IF('Stock Takes'!AI$6="*", 'Stock Takes'!AI2378, IF('Stock Takes'!AJ$6="*", 'Stock Takes'!AJ2378)))))))</f>
        <v/>
      </c>
      <c r="L2377" s="122" t="str">
        <f t="shared" ref="L2377:L2440" si="519">IFERROR(IF(B2377="", "", IF(I2377&lt;(K2377/$U$3*$U$5), $AC$5, $AC$3)), "")</f>
        <v/>
      </c>
      <c r="M2377" s="22"/>
      <c r="AC2377" s="17">
        <f t="shared" ref="AC2377:AC2440" si="520">IFERROR(I2377*F2377, 0)</f>
        <v>0</v>
      </c>
      <c r="AD2377" s="18">
        <f t="shared" ref="AD2377:AD2440" si="521">IFERROR(G2377*I2377, 0)</f>
        <v>0</v>
      </c>
      <c r="AF2377" s="6" t="str">
        <f t="shared" ref="AF2377:AF2440" si="522">IF(OR(AND($J2377=$AC$3, $L2377=$AC$3), $B2377=""), "", IF($J2377=$AC$3, 0, $I2377-$E2377))</f>
        <v/>
      </c>
      <c r="AG2377" s="6" t="str">
        <f t="shared" ref="AG2377:AG2440" si="523">IF(OR(AND($J2377=$AC$3, $L2377=$AC$3), $B2377=""), "", IF($L2377=$AC$3, 0, ROUND(($K2377/$U$3*$U$5), 0)-$I2377))</f>
        <v/>
      </c>
      <c r="AH2377" s="6" t="str">
        <f t="shared" ref="AH2377:AH2440" si="524">IF(AF2377="", "", RANK(AF2377, $AF$8:$AF$2507, 1))</f>
        <v/>
      </c>
      <c r="AI2377" s="6" t="str">
        <f t="shared" ref="AI2377:AI2440" si="525">IF(AG2377="", "", RANK(AG2377, $AG$8:$AG$2507, 0))</f>
        <v/>
      </c>
      <c r="AJ2377" s="6">
        <v>2370</v>
      </c>
      <c r="AK2377" s="73" t="str">
        <f t="shared" ref="AK2377:AK2440" si="526">IFERROR(IF(OR($AK$3="", $AK$3=D2377), IF($B2377="", "", ($AH2377*0.0001)+($AI2377*0.00000001)+(AJ2377*0.000000000001)), ""), "")</f>
        <v/>
      </c>
      <c r="AL2377" s="6" t="str">
        <f t="shared" ref="AL2377:AL2440" si="527">IFERROR(IF(B2377="", "", RANK(AK2377, $AK$8:$AK$2507, 1)), "")</f>
        <v/>
      </c>
      <c r="AN2377" s="6" t="str">
        <f>IF(D2377="", "", IF(COUNTIF($D$8:D2376, D2377)&gt;0, "", MAX($AN$7:AN2376)+1))</f>
        <v/>
      </c>
      <c r="AO2377" s="6" t="str">
        <f t="shared" ref="AO2377:AO2440" si="528">IFERROR(INDEX($D$8:$D$2507, MATCH(AJ2377, $AN$8:$AN$2507, 0)), "")</f>
        <v/>
      </c>
      <c r="AP2377" s="6" t="str">
        <f t="shared" ref="AP2377:AP2440" si="529">IF(AO2377="", "", COUNTIF($AO$8:$AO$2507,"&lt;"&amp;AO2377)+1)</f>
        <v/>
      </c>
      <c r="AQ2377" s="6" t="str">
        <f t="shared" ref="AQ2377:AQ2440" si="530">IF(AP2377="", "", AP2377-$AP$4)</f>
        <v/>
      </c>
      <c r="AR2377" s="6" t="str">
        <f t="shared" ref="AR2377:AR2440" si="531">IFERROR(INDEX($AO$8:$AO$2507, MATCH(AJ2377, $AQ$8:$AQ$2507, 0)), "")</f>
        <v/>
      </c>
    </row>
    <row r="2378" spans="1:44" x14ac:dyDescent="0.25">
      <c r="A2378" s="22"/>
      <c r="B2378" s="121"/>
      <c r="C2378" s="121"/>
      <c r="D2378" s="121"/>
      <c r="E2378" s="122"/>
      <c r="F2378" s="123"/>
      <c r="G2378" s="123"/>
      <c r="H2378" s="22"/>
      <c r="I2378" s="122" t="str">
        <f>IF('Stock Takes'!$AC2379="", "", 'Stock Takes'!$AC2379)</f>
        <v/>
      </c>
      <c r="J2378" s="122" t="str">
        <f t="shared" si="518"/>
        <v/>
      </c>
      <c r="K2378" s="122" t="str">
        <f>IF($U$7=6, "", IF('Stock Takes'!AE$6="*", 'Stock Takes'!AE2379, IF('Stock Takes'!AF$6="*", 'Stock Takes'!AF2379, IF('Stock Takes'!AG$6="*", 'Stock Takes'!AG2379, IF('Stock Takes'!AH$6="*", 'Stock Takes'!AH2379, IF('Stock Takes'!AI$6="*", 'Stock Takes'!AI2379, IF('Stock Takes'!AJ$6="*", 'Stock Takes'!AJ2379)))))))</f>
        <v/>
      </c>
      <c r="L2378" s="122" t="str">
        <f t="shared" si="519"/>
        <v/>
      </c>
      <c r="M2378" s="22"/>
      <c r="AC2378" s="17">
        <f t="shared" si="520"/>
        <v>0</v>
      </c>
      <c r="AD2378" s="18">
        <f t="shared" si="521"/>
        <v>0</v>
      </c>
      <c r="AF2378" s="6" t="str">
        <f t="shared" si="522"/>
        <v/>
      </c>
      <c r="AG2378" s="6" t="str">
        <f t="shared" si="523"/>
        <v/>
      </c>
      <c r="AH2378" s="6" t="str">
        <f t="shared" si="524"/>
        <v/>
      </c>
      <c r="AI2378" s="6" t="str">
        <f t="shared" si="525"/>
        <v/>
      </c>
      <c r="AJ2378" s="6">
        <v>2371</v>
      </c>
      <c r="AK2378" s="73" t="str">
        <f t="shared" si="526"/>
        <v/>
      </c>
      <c r="AL2378" s="6" t="str">
        <f t="shared" si="527"/>
        <v/>
      </c>
      <c r="AN2378" s="6" t="str">
        <f>IF(D2378="", "", IF(COUNTIF($D$8:D2377, D2378)&gt;0, "", MAX($AN$7:AN2377)+1))</f>
        <v/>
      </c>
      <c r="AO2378" s="6" t="str">
        <f t="shared" si="528"/>
        <v/>
      </c>
      <c r="AP2378" s="6" t="str">
        <f t="shared" si="529"/>
        <v/>
      </c>
      <c r="AQ2378" s="6" t="str">
        <f t="shared" si="530"/>
        <v/>
      </c>
      <c r="AR2378" s="6" t="str">
        <f t="shared" si="531"/>
        <v/>
      </c>
    </row>
    <row r="2379" spans="1:44" x14ac:dyDescent="0.25">
      <c r="A2379" s="22"/>
      <c r="B2379" s="121"/>
      <c r="C2379" s="121"/>
      <c r="D2379" s="121"/>
      <c r="E2379" s="122"/>
      <c r="F2379" s="123"/>
      <c r="G2379" s="123"/>
      <c r="H2379" s="22"/>
      <c r="I2379" s="122" t="str">
        <f>IF('Stock Takes'!$AC2380="", "", 'Stock Takes'!$AC2380)</f>
        <v/>
      </c>
      <c r="J2379" s="122" t="str">
        <f t="shared" si="518"/>
        <v/>
      </c>
      <c r="K2379" s="122" t="str">
        <f>IF($U$7=6, "", IF('Stock Takes'!AE$6="*", 'Stock Takes'!AE2380, IF('Stock Takes'!AF$6="*", 'Stock Takes'!AF2380, IF('Stock Takes'!AG$6="*", 'Stock Takes'!AG2380, IF('Stock Takes'!AH$6="*", 'Stock Takes'!AH2380, IF('Stock Takes'!AI$6="*", 'Stock Takes'!AI2380, IF('Stock Takes'!AJ$6="*", 'Stock Takes'!AJ2380)))))))</f>
        <v/>
      </c>
      <c r="L2379" s="122" t="str">
        <f t="shared" si="519"/>
        <v/>
      </c>
      <c r="M2379" s="22"/>
      <c r="AC2379" s="17">
        <f t="shared" si="520"/>
        <v>0</v>
      </c>
      <c r="AD2379" s="18">
        <f t="shared" si="521"/>
        <v>0</v>
      </c>
      <c r="AF2379" s="6" t="str">
        <f t="shared" si="522"/>
        <v/>
      </c>
      <c r="AG2379" s="6" t="str">
        <f t="shared" si="523"/>
        <v/>
      </c>
      <c r="AH2379" s="6" t="str">
        <f t="shared" si="524"/>
        <v/>
      </c>
      <c r="AI2379" s="6" t="str">
        <f t="shared" si="525"/>
        <v/>
      </c>
      <c r="AJ2379" s="6">
        <v>2372</v>
      </c>
      <c r="AK2379" s="73" t="str">
        <f t="shared" si="526"/>
        <v/>
      </c>
      <c r="AL2379" s="6" t="str">
        <f t="shared" si="527"/>
        <v/>
      </c>
      <c r="AN2379" s="6" t="str">
        <f>IF(D2379="", "", IF(COUNTIF($D$8:D2378, D2379)&gt;0, "", MAX($AN$7:AN2378)+1))</f>
        <v/>
      </c>
      <c r="AO2379" s="6" t="str">
        <f t="shared" si="528"/>
        <v/>
      </c>
      <c r="AP2379" s="6" t="str">
        <f t="shared" si="529"/>
        <v/>
      </c>
      <c r="AQ2379" s="6" t="str">
        <f t="shared" si="530"/>
        <v/>
      </c>
      <c r="AR2379" s="6" t="str">
        <f t="shared" si="531"/>
        <v/>
      </c>
    </row>
    <row r="2380" spans="1:44" x14ac:dyDescent="0.25">
      <c r="A2380" s="22"/>
      <c r="B2380" s="121"/>
      <c r="C2380" s="121"/>
      <c r="D2380" s="121"/>
      <c r="E2380" s="122"/>
      <c r="F2380" s="123"/>
      <c r="G2380" s="123"/>
      <c r="H2380" s="22"/>
      <c r="I2380" s="122" t="str">
        <f>IF('Stock Takes'!$AC2381="", "", 'Stock Takes'!$AC2381)</f>
        <v/>
      </c>
      <c r="J2380" s="122" t="str">
        <f t="shared" si="518"/>
        <v/>
      </c>
      <c r="K2380" s="122" t="str">
        <f>IF($U$7=6, "", IF('Stock Takes'!AE$6="*", 'Stock Takes'!AE2381, IF('Stock Takes'!AF$6="*", 'Stock Takes'!AF2381, IF('Stock Takes'!AG$6="*", 'Stock Takes'!AG2381, IF('Stock Takes'!AH$6="*", 'Stock Takes'!AH2381, IF('Stock Takes'!AI$6="*", 'Stock Takes'!AI2381, IF('Stock Takes'!AJ$6="*", 'Stock Takes'!AJ2381)))))))</f>
        <v/>
      </c>
      <c r="L2380" s="122" t="str">
        <f t="shared" si="519"/>
        <v/>
      </c>
      <c r="M2380" s="22"/>
      <c r="AC2380" s="17">
        <f t="shared" si="520"/>
        <v>0</v>
      </c>
      <c r="AD2380" s="18">
        <f t="shared" si="521"/>
        <v>0</v>
      </c>
      <c r="AF2380" s="6" t="str">
        <f t="shared" si="522"/>
        <v/>
      </c>
      <c r="AG2380" s="6" t="str">
        <f t="shared" si="523"/>
        <v/>
      </c>
      <c r="AH2380" s="6" t="str">
        <f t="shared" si="524"/>
        <v/>
      </c>
      <c r="AI2380" s="6" t="str">
        <f t="shared" si="525"/>
        <v/>
      </c>
      <c r="AJ2380" s="6">
        <v>2373</v>
      </c>
      <c r="AK2380" s="73" t="str">
        <f t="shared" si="526"/>
        <v/>
      </c>
      <c r="AL2380" s="6" t="str">
        <f t="shared" si="527"/>
        <v/>
      </c>
      <c r="AN2380" s="6" t="str">
        <f>IF(D2380="", "", IF(COUNTIF($D$8:D2379, D2380)&gt;0, "", MAX($AN$7:AN2379)+1))</f>
        <v/>
      </c>
      <c r="AO2380" s="6" t="str">
        <f t="shared" si="528"/>
        <v/>
      </c>
      <c r="AP2380" s="6" t="str">
        <f t="shared" si="529"/>
        <v/>
      </c>
      <c r="AQ2380" s="6" t="str">
        <f t="shared" si="530"/>
        <v/>
      </c>
      <c r="AR2380" s="6" t="str">
        <f t="shared" si="531"/>
        <v/>
      </c>
    </row>
    <row r="2381" spans="1:44" x14ac:dyDescent="0.25">
      <c r="A2381" s="22"/>
      <c r="B2381" s="121"/>
      <c r="C2381" s="121"/>
      <c r="D2381" s="121"/>
      <c r="E2381" s="122"/>
      <c r="F2381" s="123"/>
      <c r="G2381" s="123"/>
      <c r="H2381" s="22"/>
      <c r="I2381" s="122" t="str">
        <f>IF('Stock Takes'!$AC2382="", "", 'Stock Takes'!$AC2382)</f>
        <v/>
      </c>
      <c r="J2381" s="122" t="str">
        <f t="shared" si="518"/>
        <v/>
      </c>
      <c r="K2381" s="122" t="str">
        <f>IF($U$7=6, "", IF('Stock Takes'!AE$6="*", 'Stock Takes'!AE2382, IF('Stock Takes'!AF$6="*", 'Stock Takes'!AF2382, IF('Stock Takes'!AG$6="*", 'Stock Takes'!AG2382, IF('Stock Takes'!AH$6="*", 'Stock Takes'!AH2382, IF('Stock Takes'!AI$6="*", 'Stock Takes'!AI2382, IF('Stock Takes'!AJ$6="*", 'Stock Takes'!AJ2382)))))))</f>
        <v/>
      </c>
      <c r="L2381" s="122" t="str">
        <f t="shared" si="519"/>
        <v/>
      </c>
      <c r="M2381" s="22"/>
      <c r="AC2381" s="17">
        <f t="shared" si="520"/>
        <v>0</v>
      </c>
      <c r="AD2381" s="18">
        <f t="shared" si="521"/>
        <v>0</v>
      </c>
      <c r="AF2381" s="6" t="str">
        <f t="shared" si="522"/>
        <v/>
      </c>
      <c r="AG2381" s="6" t="str">
        <f t="shared" si="523"/>
        <v/>
      </c>
      <c r="AH2381" s="6" t="str">
        <f t="shared" si="524"/>
        <v/>
      </c>
      <c r="AI2381" s="6" t="str">
        <f t="shared" si="525"/>
        <v/>
      </c>
      <c r="AJ2381" s="6">
        <v>2374</v>
      </c>
      <c r="AK2381" s="73" t="str">
        <f t="shared" si="526"/>
        <v/>
      </c>
      <c r="AL2381" s="6" t="str">
        <f t="shared" si="527"/>
        <v/>
      </c>
      <c r="AN2381" s="6" t="str">
        <f>IF(D2381="", "", IF(COUNTIF($D$8:D2380, D2381)&gt;0, "", MAX($AN$7:AN2380)+1))</f>
        <v/>
      </c>
      <c r="AO2381" s="6" t="str">
        <f t="shared" si="528"/>
        <v/>
      </c>
      <c r="AP2381" s="6" t="str">
        <f t="shared" si="529"/>
        <v/>
      </c>
      <c r="AQ2381" s="6" t="str">
        <f t="shared" si="530"/>
        <v/>
      </c>
      <c r="AR2381" s="6" t="str">
        <f t="shared" si="531"/>
        <v/>
      </c>
    </row>
    <row r="2382" spans="1:44" x14ac:dyDescent="0.25">
      <c r="A2382" s="22"/>
      <c r="B2382" s="121"/>
      <c r="C2382" s="121"/>
      <c r="D2382" s="121"/>
      <c r="E2382" s="122"/>
      <c r="F2382" s="123"/>
      <c r="G2382" s="123"/>
      <c r="H2382" s="22"/>
      <c r="I2382" s="122" t="str">
        <f>IF('Stock Takes'!$AC2383="", "", 'Stock Takes'!$AC2383)</f>
        <v/>
      </c>
      <c r="J2382" s="122" t="str">
        <f t="shared" si="518"/>
        <v/>
      </c>
      <c r="K2382" s="122" t="str">
        <f>IF($U$7=6, "", IF('Stock Takes'!AE$6="*", 'Stock Takes'!AE2383, IF('Stock Takes'!AF$6="*", 'Stock Takes'!AF2383, IF('Stock Takes'!AG$6="*", 'Stock Takes'!AG2383, IF('Stock Takes'!AH$6="*", 'Stock Takes'!AH2383, IF('Stock Takes'!AI$6="*", 'Stock Takes'!AI2383, IF('Stock Takes'!AJ$6="*", 'Stock Takes'!AJ2383)))))))</f>
        <v/>
      </c>
      <c r="L2382" s="122" t="str">
        <f t="shared" si="519"/>
        <v/>
      </c>
      <c r="M2382" s="22"/>
      <c r="AC2382" s="17">
        <f t="shared" si="520"/>
        <v>0</v>
      </c>
      <c r="AD2382" s="18">
        <f t="shared" si="521"/>
        <v>0</v>
      </c>
      <c r="AF2382" s="6" t="str">
        <f t="shared" si="522"/>
        <v/>
      </c>
      <c r="AG2382" s="6" t="str">
        <f t="shared" si="523"/>
        <v/>
      </c>
      <c r="AH2382" s="6" t="str">
        <f t="shared" si="524"/>
        <v/>
      </c>
      <c r="AI2382" s="6" t="str">
        <f t="shared" si="525"/>
        <v/>
      </c>
      <c r="AJ2382" s="6">
        <v>2375</v>
      </c>
      <c r="AK2382" s="73" t="str">
        <f t="shared" si="526"/>
        <v/>
      </c>
      <c r="AL2382" s="6" t="str">
        <f t="shared" si="527"/>
        <v/>
      </c>
      <c r="AN2382" s="6" t="str">
        <f>IF(D2382="", "", IF(COUNTIF($D$8:D2381, D2382)&gt;0, "", MAX($AN$7:AN2381)+1))</f>
        <v/>
      </c>
      <c r="AO2382" s="6" t="str">
        <f t="shared" si="528"/>
        <v/>
      </c>
      <c r="AP2382" s="6" t="str">
        <f t="shared" si="529"/>
        <v/>
      </c>
      <c r="AQ2382" s="6" t="str">
        <f t="shared" si="530"/>
        <v/>
      </c>
      <c r="AR2382" s="6" t="str">
        <f t="shared" si="531"/>
        <v/>
      </c>
    </row>
    <row r="2383" spans="1:44" x14ac:dyDescent="0.25">
      <c r="A2383" s="22"/>
      <c r="B2383" s="121"/>
      <c r="C2383" s="121"/>
      <c r="D2383" s="121"/>
      <c r="E2383" s="122"/>
      <c r="F2383" s="123"/>
      <c r="G2383" s="123"/>
      <c r="H2383" s="22"/>
      <c r="I2383" s="122" t="str">
        <f>IF('Stock Takes'!$AC2384="", "", 'Stock Takes'!$AC2384)</f>
        <v/>
      </c>
      <c r="J2383" s="122" t="str">
        <f t="shared" si="518"/>
        <v/>
      </c>
      <c r="K2383" s="122" t="str">
        <f>IF($U$7=6, "", IF('Stock Takes'!AE$6="*", 'Stock Takes'!AE2384, IF('Stock Takes'!AF$6="*", 'Stock Takes'!AF2384, IF('Stock Takes'!AG$6="*", 'Stock Takes'!AG2384, IF('Stock Takes'!AH$6="*", 'Stock Takes'!AH2384, IF('Stock Takes'!AI$6="*", 'Stock Takes'!AI2384, IF('Stock Takes'!AJ$6="*", 'Stock Takes'!AJ2384)))))))</f>
        <v/>
      </c>
      <c r="L2383" s="122" t="str">
        <f t="shared" si="519"/>
        <v/>
      </c>
      <c r="M2383" s="22"/>
      <c r="AC2383" s="17">
        <f t="shared" si="520"/>
        <v>0</v>
      </c>
      <c r="AD2383" s="18">
        <f t="shared" si="521"/>
        <v>0</v>
      </c>
      <c r="AF2383" s="6" t="str">
        <f t="shared" si="522"/>
        <v/>
      </c>
      <c r="AG2383" s="6" t="str">
        <f t="shared" si="523"/>
        <v/>
      </c>
      <c r="AH2383" s="6" t="str">
        <f t="shared" si="524"/>
        <v/>
      </c>
      <c r="AI2383" s="6" t="str">
        <f t="shared" si="525"/>
        <v/>
      </c>
      <c r="AJ2383" s="6">
        <v>2376</v>
      </c>
      <c r="AK2383" s="73" t="str">
        <f t="shared" si="526"/>
        <v/>
      </c>
      <c r="AL2383" s="6" t="str">
        <f t="shared" si="527"/>
        <v/>
      </c>
      <c r="AN2383" s="6" t="str">
        <f>IF(D2383="", "", IF(COUNTIF($D$8:D2382, D2383)&gt;0, "", MAX($AN$7:AN2382)+1))</f>
        <v/>
      </c>
      <c r="AO2383" s="6" t="str">
        <f t="shared" si="528"/>
        <v/>
      </c>
      <c r="AP2383" s="6" t="str">
        <f t="shared" si="529"/>
        <v/>
      </c>
      <c r="AQ2383" s="6" t="str">
        <f t="shared" si="530"/>
        <v/>
      </c>
      <c r="AR2383" s="6" t="str">
        <f t="shared" si="531"/>
        <v/>
      </c>
    </row>
    <row r="2384" spans="1:44" x14ac:dyDescent="0.25">
      <c r="A2384" s="22"/>
      <c r="B2384" s="121"/>
      <c r="C2384" s="121"/>
      <c r="D2384" s="121"/>
      <c r="E2384" s="122"/>
      <c r="F2384" s="123"/>
      <c r="G2384" s="123"/>
      <c r="H2384" s="22"/>
      <c r="I2384" s="122" t="str">
        <f>IF('Stock Takes'!$AC2385="", "", 'Stock Takes'!$AC2385)</f>
        <v/>
      </c>
      <c r="J2384" s="122" t="str">
        <f t="shared" si="518"/>
        <v/>
      </c>
      <c r="K2384" s="122" t="str">
        <f>IF($U$7=6, "", IF('Stock Takes'!AE$6="*", 'Stock Takes'!AE2385, IF('Stock Takes'!AF$6="*", 'Stock Takes'!AF2385, IF('Stock Takes'!AG$6="*", 'Stock Takes'!AG2385, IF('Stock Takes'!AH$6="*", 'Stock Takes'!AH2385, IF('Stock Takes'!AI$6="*", 'Stock Takes'!AI2385, IF('Stock Takes'!AJ$6="*", 'Stock Takes'!AJ2385)))))))</f>
        <v/>
      </c>
      <c r="L2384" s="122" t="str">
        <f t="shared" si="519"/>
        <v/>
      </c>
      <c r="M2384" s="22"/>
      <c r="AC2384" s="17">
        <f t="shared" si="520"/>
        <v>0</v>
      </c>
      <c r="AD2384" s="18">
        <f t="shared" si="521"/>
        <v>0</v>
      </c>
      <c r="AF2384" s="6" t="str">
        <f t="shared" si="522"/>
        <v/>
      </c>
      <c r="AG2384" s="6" t="str">
        <f t="shared" si="523"/>
        <v/>
      </c>
      <c r="AH2384" s="6" t="str">
        <f t="shared" si="524"/>
        <v/>
      </c>
      <c r="AI2384" s="6" t="str">
        <f t="shared" si="525"/>
        <v/>
      </c>
      <c r="AJ2384" s="6">
        <v>2377</v>
      </c>
      <c r="AK2384" s="73" t="str">
        <f t="shared" si="526"/>
        <v/>
      </c>
      <c r="AL2384" s="6" t="str">
        <f t="shared" si="527"/>
        <v/>
      </c>
      <c r="AN2384" s="6" t="str">
        <f>IF(D2384="", "", IF(COUNTIF($D$8:D2383, D2384)&gt;0, "", MAX($AN$7:AN2383)+1))</f>
        <v/>
      </c>
      <c r="AO2384" s="6" t="str">
        <f t="shared" si="528"/>
        <v/>
      </c>
      <c r="AP2384" s="6" t="str">
        <f t="shared" si="529"/>
        <v/>
      </c>
      <c r="AQ2384" s="6" t="str">
        <f t="shared" si="530"/>
        <v/>
      </c>
      <c r="AR2384" s="6" t="str">
        <f t="shared" si="531"/>
        <v/>
      </c>
    </row>
    <row r="2385" spans="1:44" x14ac:dyDescent="0.25">
      <c r="A2385" s="22"/>
      <c r="B2385" s="121"/>
      <c r="C2385" s="121"/>
      <c r="D2385" s="121"/>
      <c r="E2385" s="122"/>
      <c r="F2385" s="123"/>
      <c r="G2385" s="123"/>
      <c r="H2385" s="22"/>
      <c r="I2385" s="122" t="str">
        <f>IF('Stock Takes'!$AC2386="", "", 'Stock Takes'!$AC2386)</f>
        <v/>
      </c>
      <c r="J2385" s="122" t="str">
        <f t="shared" si="518"/>
        <v/>
      </c>
      <c r="K2385" s="122" t="str">
        <f>IF($U$7=6, "", IF('Stock Takes'!AE$6="*", 'Stock Takes'!AE2386, IF('Stock Takes'!AF$6="*", 'Stock Takes'!AF2386, IF('Stock Takes'!AG$6="*", 'Stock Takes'!AG2386, IF('Stock Takes'!AH$6="*", 'Stock Takes'!AH2386, IF('Stock Takes'!AI$6="*", 'Stock Takes'!AI2386, IF('Stock Takes'!AJ$6="*", 'Stock Takes'!AJ2386)))))))</f>
        <v/>
      </c>
      <c r="L2385" s="122" t="str">
        <f t="shared" si="519"/>
        <v/>
      </c>
      <c r="M2385" s="22"/>
      <c r="AC2385" s="17">
        <f t="shared" si="520"/>
        <v>0</v>
      </c>
      <c r="AD2385" s="18">
        <f t="shared" si="521"/>
        <v>0</v>
      </c>
      <c r="AF2385" s="6" t="str">
        <f t="shared" si="522"/>
        <v/>
      </c>
      <c r="AG2385" s="6" t="str">
        <f t="shared" si="523"/>
        <v/>
      </c>
      <c r="AH2385" s="6" t="str">
        <f t="shared" si="524"/>
        <v/>
      </c>
      <c r="AI2385" s="6" t="str">
        <f t="shared" si="525"/>
        <v/>
      </c>
      <c r="AJ2385" s="6">
        <v>2378</v>
      </c>
      <c r="AK2385" s="73" t="str">
        <f t="shared" si="526"/>
        <v/>
      </c>
      <c r="AL2385" s="6" t="str">
        <f t="shared" si="527"/>
        <v/>
      </c>
      <c r="AN2385" s="6" t="str">
        <f>IF(D2385="", "", IF(COUNTIF($D$8:D2384, D2385)&gt;0, "", MAX($AN$7:AN2384)+1))</f>
        <v/>
      </c>
      <c r="AO2385" s="6" t="str">
        <f t="shared" si="528"/>
        <v/>
      </c>
      <c r="AP2385" s="6" t="str">
        <f t="shared" si="529"/>
        <v/>
      </c>
      <c r="AQ2385" s="6" t="str">
        <f t="shared" si="530"/>
        <v/>
      </c>
      <c r="AR2385" s="6" t="str">
        <f t="shared" si="531"/>
        <v/>
      </c>
    </row>
    <row r="2386" spans="1:44" x14ac:dyDescent="0.25">
      <c r="A2386" s="22"/>
      <c r="B2386" s="121"/>
      <c r="C2386" s="121"/>
      <c r="D2386" s="121"/>
      <c r="E2386" s="122"/>
      <c r="F2386" s="123"/>
      <c r="G2386" s="123"/>
      <c r="H2386" s="22"/>
      <c r="I2386" s="122" t="str">
        <f>IF('Stock Takes'!$AC2387="", "", 'Stock Takes'!$AC2387)</f>
        <v/>
      </c>
      <c r="J2386" s="122" t="str">
        <f t="shared" si="518"/>
        <v/>
      </c>
      <c r="K2386" s="122" t="str">
        <f>IF($U$7=6, "", IF('Stock Takes'!AE$6="*", 'Stock Takes'!AE2387, IF('Stock Takes'!AF$6="*", 'Stock Takes'!AF2387, IF('Stock Takes'!AG$6="*", 'Stock Takes'!AG2387, IF('Stock Takes'!AH$6="*", 'Stock Takes'!AH2387, IF('Stock Takes'!AI$6="*", 'Stock Takes'!AI2387, IF('Stock Takes'!AJ$6="*", 'Stock Takes'!AJ2387)))))))</f>
        <v/>
      </c>
      <c r="L2386" s="122" t="str">
        <f t="shared" si="519"/>
        <v/>
      </c>
      <c r="M2386" s="22"/>
      <c r="AC2386" s="17">
        <f t="shared" si="520"/>
        <v>0</v>
      </c>
      <c r="AD2386" s="18">
        <f t="shared" si="521"/>
        <v>0</v>
      </c>
      <c r="AF2386" s="6" t="str">
        <f t="shared" si="522"/>
        <v/>
      </c>
      <c r="AG2386" s="6" t="str">
        <f t="shared" si="523"/>
        <v/>
      </c>
      <c r="AH2386" s="6" t="str">
        <f t="shared" si="524"/>
        <v/>
      </c>
      <c r="AI2386" s="6" t="str">
        <f t="shared" si="525"/>
        <v/>
      </c>
      <c r="AJ2386" s="6">
        <v>2379</v>
      </c>
      <c r="AK2386" s="73" t="str">
        <f t="shared" si="526"/>
        <v/>
      </c>
      <c r="AL2386" s="6" t="str">
        <f t="shared" si="527"/>
        <v/>
      </c>
      <c r="AN2386" s="6" t="str">
        <f>IF(D2386="", "", IF(COUNTIF($D$8:D2385, D2386)&gt;0, "", MAX($AN$7:AN2385)+1))</f>
        <v/>
      </c>
      <c r="AO2386" s="6" t="str">
        <f t="shared" si="528"/>
        <v/>
      </c>
      <c r="AP2386" s="6" t="str">
        <f t="shared" si="529"/>
        <v/>
      </c>
      <c r="AQ2386" s="6" t="str">
        <f t="shared" si="530"/>
        <v/>
      </c>
      <c r="AR2386" s="6" t="str">
        <f t="shared" si="531"/>
        <v/>
      </c>
    </row>
    <row r="2387" spans="1:44" x14ac:dyDescent="0.25">
      <c r="A2387" s="22"/>
      <c r="B2387" s="121"/>
      <c r="C2387" s="121"/>
      <c r="D2387" s="121"/>
      <c r="E2387" s="122"/>
      <c r="F2387" s="123"/>
      <c r="G2387" s="123"/>
      <c r="H2387" s="22"/>
      <c r="I2387" s="122" t="str">
        <f>IF('Stock Takes'!$AC2388="", "", 'Stock Takes'!$AC2388)</f>
        <v/>
      </c>
      <c r="J2387" s="122" t="str">
        <f t="shared" si="518"/>
        <v/>
      </c>
      <c r="K2387" s="122" t="str">
        <f>IF($U$7=6, "", IF('Stock Takes'!AE$6="*", 'Stock Takes'!AE2388, IF('Stock Takes'!AF$6="*", 'Stock Takes'!AF2388, IF('Stock Takes'!AG$6="*", 'Stock Takes'!AG2388, IF('Stock Takes'!AH$6="*", 'Stock Takes'!AH2388, IF('Stock Takes'!AI$6="*", 'Stock Takes'!AI2388, IF('Stock Takes'!AJ$6="*", 'Stock Takes'!AJ2388)))))))</f>
        <v/>
      </c>
      <c r="L2387" s="122" t="str">
        <f t="shared" si="519"/>
        <v/>
      </c>
      <c r="M2387" s="22"/>
      <c r="AC2387" s="17">
        <f t="shared" si="520"/>
        <v>0</v>
      </c>
      <c r="AD2387" s="18">
        <f t="shared" si="521"/>
        <v>0</v>
      </c>
      <c r="AF2387" s="6" t="str">
        <f t="shared" si="522"/>
        <v/>
      </c>
      <c r="AG2387" s="6" t="str">
        <f t="shared" si="523"/>
        <v/>
      </c>
      <c r="AH2387" s="6" t="str">
        <f t="shared" si="524"/>
        <v/>
      </c>
      <c r="AI2387" s="6" t="str">
        <f t="shared" si="525"/>
        <v/>
      </c>
      <c r="AJ2387" s="6">
        <v>2380</v>
      </c>
      <c r="AK2387" s="73" t="str">
        <f t="shared" si="526"/>
        <v/>
      </c>
      <c r="AL2387" s="6" t="str">
        <f t="shared" si="527"/>
        <v/>
      </c>
      <c r="AN2387" s="6" t="str">
        <f>IF(D2387="", "", IF(COUNTIF($D$8:D2386, D2387)&gt;0, "", MAX($AN$7:AN2386)+1))</f>
        <v/>
      </c>
      <c r="AO2387" s="6" t="str">
        <f t="shared" si="528"/>
        <v/>
      </c>
      <c r="AP2387" s="6" t="str">
        <f t="shared" si="529"/>
        <v/>
      </c>
      <c r="AQ2387" s="6" t="str">
        <f t="shared" si="530"/>
        <v/>
      </c>
      <c r="AR2387" s="6" t="str">
        <f t="shared" si="531"/>
        <v/>
      </c>
    </row>
    <row r="2388" spans="1:44" x14ac:dyDescent="0.25">
      <c r="A2388" s="22"/>
      <c r="B2388" s="121"/>
      <c r="C2388" s="121"/>
      <c r="D2388" s="121"/>
      <c r="E2388" s="122"/>
      <c r="F2388" s="123"/>
      <c r="G2388" s="123"/>
      <c r="H2388" s="22"/>
      <c r="I2388" s="122" t="str">
        <f>IF('Stock Takes'!$AC2389="", "", 'Stock Takes'!$AC2389)</f>
        <v/>
      </c>
      <c r="J2388" s="122" t="str">
        <f t="shared" si="518"/>
        <v/>
      </c>
      <c r="K2388" s="122" t="str">
        <f>IF($U$7=6, "", IF('Stock Takes'!AE$6="*", 'Stock Takes'!AE2389, IF('Stock Takes'!AF$6="*", 'Stock Takes'!AF2389, IF('Stock Takes'!AG$6="*", 'Stock Takes'!AG2389, IF('Stock Takes'!AH$6="*", 'Stock Takes'!AH2389, IF('Stock Takes'!AI$6="*", 'Stock Takes'!AI2389, IF('Stock Takes'!AJ$6="*", 'Stock Takes'!AJ2389)))))))</f>
        <v/>
      </c>
      <c r="L2388" s="122" t="str">
        <f t="shared" si="519"/>
        <v/>
      </c>
      <c r="M2388" s="22"/>
      <c r="AC2388" s="17">
        <f t="shared" si="520"/>
        <v>0</v>
      </c>
      <c r="AD2388" s="18">
        <f t="shared" si="521"/>
        <v>0</v>
      </c>
      <c r="AF2388" s="6" t="str">
        <f t="shared" si="522"/>
        <v/>
      </c>
      <c r="AG2388" s="6" t="str">
        <f t="shared" si="523"/>
        <v/>
      </c>
      <c r="AH2388" s="6" t="str">
        <f t="shared" si="524"/>
        <v/>
      </c>
      <c r="AI2388" s="6" t="str">
        <f t="shared" si="525"/>
        <v/>
      </c>
      <c r="AJ2388" s="6">
        <v>2381</v>
      </c>
      <c r="AK2388" s="73" t="str">
        <f t="shared" si="526"/>
        <v/>
      </c>
      <c r="AL2388" s="6" t="str">
        <f t="shared" si="527"/>
        <v/>
      </c>
      <c r="AN2388" s="6" t="str">
        <f>IF(D2388="", "", IF(COUNTIF($D$8:D2387, D2388)&gt;0, "", MAX($AN$7:AN2387)+1))</f>
        <v/>
      </c>
      <c r="AO2388" s="6" t="str">
        <f t="shared" si="528"/>
        <v/>
      </c>
      <c r="AP2388" s="6" t="str">
        <f t="shared" si="529"/>
        <v/>
      </c>
      <c r="AQ2388" s="6" t="str">
        <f t="shared" si="530"/>
        <v/>
      </c>
      <c r="AR2388" s="6" t="str">
        <f t="shared" si="531"/>
        <v/>
      </c>
    </row>
    <row r="2389" spans="1:44" x14ac:dyDescent="0.25">
      <c r="A2389" s="22"/>
      <c r="B2389" s="121"/>
      <c r="C2389" s="121"/>
      <c r="D2389" s="121"/>
      <c r="E2389" s="122"/>
      <c r="F2389" s="123"/>
      <c r="G2389" s="123"/>
      <c r="H2389" s="22"/>
      <c r="I2389" s="122" t="str">
        <f>IF('Stock Takes'!$AC2390="", "", 'Stock Takes'!$AC2390)</f>
        <v/>
      </c>
      <c r="J2389" s="122" t="str">
        <f t="shared" si="518"/>
        <v/>
      </c>
      <c r="K2389" s="122" t="str">
        <f>IF($U$7=6, "", IF('Stock Takes'!AE$6="*", 'Stock Takes'!AE2390, IF('Stock Takes'!AF$6="*", 'Stock Takes'!AF2390, IF('Stock Takes'!AG$6="*", 'Stock Takes'!AG2390, IF('Stock Takes'!AH$6="*", 'Stock Takes'!AH2390, IF('Stock Takes'!AI$6="*", 'Stock Takes'!AI2390, IF('Stock Takes'!AJ$6="*", 'Stock Takes'!AJ2390)))))))</f>
        <v/>
      </c>
      <c r="L2389" s="122" t="str">
        <f t="shared" si="519"/>
        <v/>
      </c>
      <c r="M2389" s="22"/>
      <c r="AC2389" s="17">
        <f t="shared" si="520"/>
        <v>0</v>
      </c>
      <c r="AD2389" s="18">
        <f t="shared" si="521"/>
        <v>0</v>
      </c>
      <c r="AF2389" s="6" t="str">
        <f t="shared" si="522"/>
        <v/>
      </c>
      <c r="AG2389" s="6" t="str">
        <f t="shared" si="523"/>
        <v/>
      </c>
      <c r="AH2389" s="6" t="str">
        <f t="shared" si="524"/>
        <v/>
      </c>
      <c r="AI2389" s="6" t="str">
        <f t="shared" si="525"/>
        <v/>
      </c>
      <c r="AJ2389" s="6">
        <v>2382</v>
      </c>
      <c r="AK2389" s="73" t="str">
        <f t="shared" si="526"/>
        <v/>
      </c>
      <c r="AL2389" s="6" t="str">
        <f t="shared" si="527"/>
        <v/>
      </c>
      <c r="AN2389" s="6" t="str">
        <f>IF(D2389="", "", IF(COUNTIF($D$8:D2388, D2389)&gt;0, "", MAX($AN$7:AN2388)+1))</f>
        <v/>
      </c>
      <c r="AO2389" s="6" t="str">
        <f t="shared" si="528"/>
        <v/>
      </c>
      <c r="AP2389" s="6" t="str">
        <f t="shared" si="529"/>
        <v/>
      </c>
      <c r="AQ2389" s="6" t="str">
        <f t="shared" si="530"/>
        <v/>
      </c>
      <c r="AR2389" s="6" t="str">
        <f t="shared" si="531"/>
        <v/>
      </c>
    </row>
    <row r="2390" spans="1:44" x14ac:dyDescent="0.25">
      <c r="A2390" s="22"/>
      <c r="B2390" s="121"/>
      <c r="C2390" s="121"/>
      <c r="D2390" s="121"/>
      <c r="E2390" s="122"/>
      <c r="F2390" s="123"/>
      <c r="G2390" s="123"/>
      <c r="H2390" s="22"/>
      <c r="I2390" s="122" t="str">
        <f>IF('Stock Takes'!$AC2391="", "", 'Stock Takes'!$AC2391)</f>
        <v/>
      </c>
      <c r="J2390" s="122" t="str">
        <f t="shared" si="518"/>
        <v/>
      </c>
      <c r="K2390" s="122" t="str">
        <f>IF($U$7=6, "", IF('Stock Takes'!AE$6="*", 'Stock Takes'!AE2391, IF('Stock Takes'!AF$6="*", 'Stock Takes'!AF2391, IF('Stock Takes'!AG$6="*", 'Stock Takes'!AG2391, IF('Stock Takes'!AH$6="*", 'Stock Takes'!AH2391, IF('Stock Takes'!AI$6="*", 'Stock Takes'!AI2391, IF('Stock Takes'!AJ$6="*", 'Stock Takes'!AJ2391)))))))</f>
        <v/>
      </c>
      <c r="L2390" s="122" t="str">
        <f t="shared" si="519"/>
        <v/>
      </c>
      <c r="M2390" s="22"/>
      <c r="AC2390" s="17">
        <f t="shared" si="520"/>
        <v>0</v>
      </c>
      <c r="AD2390" s="18">
        <f t="shared" si="521"/>
        <v>0</v>
      </c>
      <c r="AF2390" s="6" t="str">
        <f t="shared" si="522"/>
        <v/>
      </c>
      <c r="AG2390" s="6" t="str">
        <f t="shared" si="523"/>
        <v/>
      </c>
      <c r="AH2390" s="6" t="str">
        <f t="shared" si="524"/>
        <v/>
      </c>
      <c r="AI2390" s="6" t="str">
        <f t="shared" si="525"/>
        <v/>
      </c>
      <c r="AJ2390" s="6">
        <v>2383</v>
      </c>
      <c r="AK2390" s="73" t="str">
        <f t="shared" si="526"/>
        <v/>
      </c>
      <c r="AL2390" s="6" t="str">
        <f t="shared" si="527"/>
        <v/>
      </c>
      <c r="AN2390" s="6" t="str">
        <f>IF(D2390="", "", IF(COUNTIF($D$8:D2389, D2390)&gt;0, "", MAX($AN$7:AN2389)+1))</f>
        <v/>
      </c>
      <c r="AO2390" s="6" t="str">
        <f t="shared" si="528"/>
        <v/>
      </c>
      <c r="AP2390" s="6" t="str">
        <f t="shared" si="529"/>
        <v/>
      </c>
      <c r="AQ2390" s="6" t="str">
        <f t="shared" si="530"/>
        <v/>
      </c>
      <c r="AR2390" s="6" t="str">
        <f t="shared" si="531"/>
        <v/>
      </c>
    </row>
    <row r="2391" spans="1:44" x14ac:dyDescent="0.25">
      <c r="A2391" s="22"/>
      <c r="B2391" s="121"/>
      <c r="C2391" s="121"/>
      <c r="D2391" s="121"/>
      <c r="E2391" s="122"/>
      <c r="F2391" s="123"/>
      <c r="G2391" s="123"/>
      <c r="H2391" s="22"/>
      <c r="I2391" s="122" t="str">
        <f>IF('Stock Takes'!$AC2392="", "", 'Stock Takes'!$AC2392)</f>
        <v/>
      </c>
      <c r="J2391" s="122" t="str">
        <f t="shared" si="518"/>
        <v/>
      </c>
      <c r="K2391" s="122" t="str">
        <f>IF($U$7=6, "", IF('Stock Takes'!AE$6="*", 'Stock Takes'!AE2392, IF('Stock Takes'!AF$6="*", 'Stock Takes'!AF2392, IF('Stock Takes'!AG$6="*", 'Stock Takes'!AG2392, IF('Stock Takes'!AH$6="*", 'Stock Takes'!AH2392, IF('Stock Takes'!AI$6="*", 'Stock Takes'!AI2392, IF('Stock Takes'!AJ$6="*", 'Stock Takes'!AJ2392)))))))</f>
        <v/>
      </c>
      <c r="L2391" s="122" t="str">
        <f t="shared" si="519"/>
        <v/>
      </c>
      <c r="M2391" s="22"/>
      <c r="AC2391" s="17">
        <f t="shared" si="520"/>
        <v>0</v>
      </c>
      <c r="AD2391" s="18">
        <f t="shared" si="521"/>
        <v>0</v>
      </c>
      <c r="AF2391" s="6" t="str">
        <f t="shared" si="522"/>
        <v/>
      </c>
      <c r="AG2391" s="6" t="str">
        <f t="shared" si="523"/>
        <v/>
      </c>
      <c r="AH2391" s="6" t="str">
        <f t="shared" si="524"/>
        <v/>
      </c>
      <c r="AI2391" s="6" t="str">
        <f t="shared" si="525"/>
        <v/>
      </c>
      <c r="AJ2391" s="6">
        <v>2384</v>
      </c>
      <c r="AK2391" s="73" t="str">
        <f t="shared" si="526"/>
        <v/>
      </c>
      <c r="AL2391" s="6" t="str">
        <f t="shared" si="527"/>
        <v/>
      </c>
      <c r="AN2391" s="6" t="str">
        <f>IF(D2391="", "", IF(COUNTIF($D$8:D2390, D2391)&gt;0, "", MAX($AN$7:AN2390)+1))</f>
        <v/>
      </c>
      <c r="AO2391" s="6" t="str">
        <f t="shared" si="528"/>
        <v/>
      </c>
      <c r="AP2391" s="6" t="str">
        <f t="shared" si="529"/>
        <v/>
      </c>
      <c r="AQ2391" s="6" t="str">
        <f t="shared" si="530"/>
        <v/>
      </c>
      <c r="AR2391" s="6" t="str">
        <f t="shared" si="531"/>
        <v/>
      </c>
    </row>
    <row r="2392" spans="1:44" x14ac:dyDescent="0.25">
      <c r="A2392" s="22"/>
      <c r="B2392" s="121"/>
      <c r="C2392" s="121"/>
      <c r="D2392" s="121"/>
      <c r="E2392" s="122"/>
      <c r="F2392" s="123"/>
      <c r="G2392" s="123"/>
      <c r="H2392" s="22"/>
      <c r="I2392" s="122" t="str">
        <f>IF('Stock Takes'!$AC2393="", "", 'Stock Takes'!$AC2393)</f>
        <v/>
      </c>
      <c r="J2392" s="122" t="str">
        <f t="shared" si="518"/>
        <v/>
      </c>
      <c r="K2392" s="122" t="str">
        <f>IF($U$7=6, "", IF('Stock Takes'!AE$6="*", 'Stock Takes'!AE2393, IF('Stock Takes'!AF$6="*", 'Stock Takes'!AF2393, IF('Stock Takes'!AG$6="*", 'Stock Takes'!AG2393, IF('Stock Takes'!AH$6="*", 'Stock Takes'!AH2393, IF('Stock Takes'!AI$6="*", 'Stock Takes'!AI2393, IF('Stock Takes'!AJ$6="*", 'Stock Takes'!AJ2393)))))))</f>
        <v/>
      </c>
      <c r="L2392" s="122" t="str">
        <f t="shared" si="519"/>
        <v/>
      </c>
      <c r="M2392" s="22"/>
      <c r="AC2392" s="17">
        <f t="shared" si="520"/>
        <v>0</v>
      </c>
      <c r="AD2392" s="18">
        <f t="shared" si="521"/>
        <v>0</v>
      </c>
      <c r="AF2392" s="6" t="str">
        <f t="shared" si="522"/>
        <v/>
      </c>
      <c r="AG2392" s="6" t="str">
        <f t="shared" si="523"/>
        <v/>
      </c>
      <c r="AH2392" s="6" t="str">
        <f t="shared" si="524"/>
        <v/>
      </c>
      <c r="AI2392" s="6" t="str">
        <f t="shared" si="525"/>
        <v/>
      </c>
      <c r="AJ2392" s="6">
        <v>2385</v>
      </c>
      <c r="AK2392" s="73" t="str">
        <f t="shared" si="526"/>
        <v/>
      </c>
      <c r="AL2392" s="6" t="str">
        <f t="shared" si="527"/>
        <v/>
      </c>
      <c r="AN2392" s="6" t="str">
        <f>IF(D2392="", "", IF(COUNTIF($D$8:D2391, D2392)&gt;0, "", MAX($AN$7:AN2391)+1))</f>
        <v/>
      </c>
      <c r="AO2392" s="6" t="str">
        <f t="shared" si="528"/>
        <v/>
      </c>
      <c r="AP2392" s="6" t="str">
        <f t="shared" si="529"/>
        <v/>
      </c>
      <c r="AQ2392" s="6" t="str">
        <f t="shared" si="530"/>
        <v/>
      </c>
      <c r="AR2392" s="6" t="str">
        <f t="shared" si="531"/>
        <v/>
      </c>
    </row>
    <row r="2393" spans="1:44" x14ac:dyDescent="0.25">
      <c r="A2393" s="22"/>
      <c r="B2393" s="121"/>
      <c r="C2393" s="121"/>
      <c r="D2393" s="121"/>
      <c r="E2393" s="122"/>
      <c r="F2393" s="123"/>
      <c r="G2393" s="123"/>
      <c r="H2393" s="22"/>
      <c r="I2393" s="122" t="str">
        <f>IF('Stock Takes'!$AC2394="", "", 'Stock Takes'!$AC2394)</f>
        <v/>
      </c>
      <c r="J2393" s="122" t="str">
        <f t="shared" si="518"/>
        <v/>
      </c>
      <c r="K2393" s="122" t="str">
        <f>IF($U$7=6, "", IF('Stock Takes'!AE$6="*", 'Stock Takes'!AE2394, IF('Stock Takes'!AF$6="*", 'Stock Takes'!AF2394, IF('Stock Takes'!AG$6="*", 'Stock Takes'!AG2394, IF('Stock Takes'!AH$6="*", 'Stock Takes'!AH2394, IF('Stock Takes'!AI$6="*", 'Stock Takes'!AI2394, IF('Stock Takes'!AJ$6="*", 'Stock Takes'!AJ2394)))))))</f>
        <v/>
      </c>
      <c r="L2393" s="122" t="str">
        <f t="shared" si="519"/>
        <v/>
      </c>
      <c r="M2393" s="22"/>
      <c r="AC2393" s="17">
        <f t="shared" si="520"/>
        <v>0</v>
      </c>
      <c r="AD2393" s="18">
        <f t="shared" si="521"/>
        <v>0</v>
      </c>
      <c r="AF2393" s="6" t="str">
        <f t="shared" si="522"/>
        <v/>
      </c>
      <c r="AG2393" s="6" t="str">
        <f t="shared" si="523"/>
        <v/>
      </c>
      <c r="AH2393" s="6" t="str">
        <f t="shared" si="524"/>
        <v/>
      </c>
      <c r="AI2393" s="6" t="str">
        <f t="shared" si="525"/>
        <v/>
      </c>
      <c r="AJ2393" s="6">
        <v>2386</v>
      </c>
      <c r="AK2393" s="73" t="str">
        <f t="shared" si="526"/>
        <v/>
      </c>
      <c r="AL2393" s="6" t="str">
        <f t="shared" si="527"/>
        <v/>
      </c>
      <c r="AN2393" s="6" t="str">
        <f>IF(D2393="", "", IF(COUNTIF($D$8:D2392, D2393)&gt;0, "", MAX($AN$7:AN2392)+1))</f>
        <v/>
      </c>
      <c r="AO2393" s="6" t="str">
        <f t="shared" si="528"/>
        <v/>
      </c>
      <c r="AP2393" s="6" t="str">
        <f t="shared" si="529"/>
        <v/>
      </c>
      <c r="AQ2393" s="6" t="str">
        <f t="shared" si="530"/>
        <v/>
      </c>
      <c r="AR2393" s="6" t="str">
        <f t="shared" si="531"/>
        <v/>
      </c>
    </row>
    <row r="2394" spans="1:44" x14ac:dyDescent="0.25">
      <c r="A2394" s="22"/>
      <c r="B2394" s="121"/>
      <c r="C2394" s="121"/>
      <c r="D2394" s="121"/>
      <c r="E2394" s="122"/>
      <c r="F2394" s="123"/>
      <c r="G2394" s="123"/>
      <c r="H2394" s="22"/>
      <c r="I2394" s="122" t="str">
        <f>IF('Stock Takes'!$AC2395="", "", 'Stock Takes'!$AC2395)</f>
        <v/>
      </c>
      <c r="J2394" s="122" t="str">
        <f t="shared" si="518"/>
        <v/>
      </c>
      <c r="K2394" s="122" t="str">
        <f>IF($U$7=6, "", IF('Stock Takes'!AE$6="*", 'Stock Takes'!AE2395, IF('Stock Takes'!AF$6="*", 'Stock Takes'!AF2395, IF('Stock Takes'!AG$6="*", 'Stock Takes'!AG2395, IF('Stock Takes'!AH$6="*", 'Stock Takes'!AH2395, IF('Stock Takes'!AI$6="*", 'Stock Takes'!AI2395, IF('Stock Takes'!AJ$6="*", 'Stock Takes'!AJ2395)))))))</f>
        <v/>
      </c>
      <c r="L2394" s="122" t="str">
        <f t="shared" si="519"/>
        <v/>
      </c>
      <c r="M2394" s="22"/>
      <c r="AC2394" s="17">
        <f t="shared" si="520"/>
        <v>0</v>
      </c>
      <c r="AD2394" s="18">
        <f t="shared" si="521"/>
        <v>0</v>
      </c>
      <c r="AF2394" s="6" t="str">
        <f t="shared" si="522"/>
        <v/>
      </c>
      <c r="AG2394" s="6" t="str">
        <f t="shared" si="523"/>
        <v/>
      </c>
      <c r="AH2394" s="6" t="str">
        <f t="shared" si="524"/>
        <v/>
      </c>
      <c r="AI2394" s="6" t="str">
        <f t="shared" si="525"/>
        <v/>
      </c>
      <c r="AJ2394" s="6">
        <v>2387</v>
      </c>
      <c r="AK2394" s="73" t="str">
        <f t="shared" si="526"/>
        <v/>
      </c>
      <c r="AL2394" s="6" t="str">
        <f t="shared" si="527"/>
        <v/>
      </c>
      <c r="AN2394" s="6" t="str">
        <f>IF(D2394="", "", IF(COUNTIF($D$8:D2393, D2394)&gt;0, "", MAX($AN$7:AN2393)+1))</f>
        <v/>
      </c>
      <c r="AO2394" s="6" t="str">
        <f t="shared" si="528"/>
        <v/>
      </c>
      <c r="AP2394" s="6" t="str">
        <f t="shared" si="529"/>
        <v/>
      </c>
      <c r="AQ2394" s="6" t="str">
        <f t="shared" si="530"/>
        <v/>
      </c>
      <c r="AR2394" s="6" t="str">
        <f t="shared" si="531"/>
        <v/>
      </c>
    </row>
    <row r="2395" spans="1:44" x14ac:dyDescent="0.25">
      <c r="A2395" s="22"/>
      <c r="B2395" s="121"/>
      <c r="C2395" s="121"/>
      <c r="D2395" s="121"/>
      <c r="E2395" s="122"/>
      <c r="F2395" s="123"/>
      <c r="G2395" s="123"/>
      <c r="H2395" s="22"/>
      <c r="I2395" s="122" t="str">
        <f>IF('Stock Takes'!$AC2396="", "", 'Stock Takes'!$AC2396)</f>
        <v/>
      </c>
      <c r="J2395" s="122" t="str">
        <f t="shared" si="518"/>
        <v/>
      </c>
      <c r="K2395" s="122" t="str">
        <f>IF($U$7=6, "", IF('Stock Takes'!AE$6="*", 'Stock Takes'!AE2396, IF('Stock Takes'!AF$6="*", 'Stock Takes'!AF2396, IF('Stock Takes'!AG$6="*", 'Stock Takes'!AG2396, IF('Stock Takes'!AH$6="*", 'Stock Takes'!AH2396, IF('Stock Takes'!AI$6="*", 'Stock Takes'!AI2396, IF('Stock Takes'!AJ$6="*", 'Stock Takes'!AJ2396)))))))</f>
        <v/>
      </c>
      <c r="L2395" s="122" t="str">
        <f t="shared" si="519"/>
        <v/>
      </c>
      <c r="M2395" s="22"/>
      <c r="AC2395" s="17">
        <f t="shared" si="520"/>
        <v>0</v>
      </c>
      <c r="AD2395" s="18">
        <f t="shared" si="521"/>
        <v>0</v>
      </c>
      <c r="AF2395" s="6" t="str">
        <f t="shared" si="522"/>
        <v/>
      </c>
      <c r="AG2395" s="6" t="str">
        <f t="shared" si="523"/>
        <v/>
      </c>
      <c r="AH2395" s="6" t="str">
        <f t="shared" si="524"/>
        <v/>
      </c>
      <c r="AI2395" s="6" t="str">
        <f t="shared" si="525"/>
        <v/>
      </c>
      <c r="AJ2395" s="6">
        <v>2388</v>
      </c>
      <c r="AK2395" s="73" t="str">
        <f t="shared" si="526"/>
        <v/>
      </c>
      <c r="AL2395" s="6" t="str">
        <f t="shared" si="527"/>
        <v/>
      </c>
      <c r="AN2395" s="6" t="str">
        <f>IF(D2395="", "", IF(COUNTIF($D$8:D2394, D2395)&gt;0, "", MAX($AN$7:AN2394)+1))</f>
        <v/>
      </c>
      <c r="AO2395" s="6" t="str">
        <f t="shared" si="528"/>
        <v/>
      </c>
      <c r="AP2395" s="6" t="str">
        <f t="shared" si="529"/>
        <v/>
      </c>
      <c r="AQ2395" s="6" t="str">
        <f t="shared" si="530"/>
        <v/>
      </c>
      <c r="AR2395" s="6" t="str">
        <f t="shared" si="531"/>
        <v/>
      </c>
    </row>
    <row r="2396" spans="1:44" x14ac:dyDescent="0.25">
      <c r="A2396" s="22"/>
      <c r="B2396" s="121"/>
      <c r="C2396" s="121"/>
      <c r="D2396" s="121"/>
      <c r="E2396" s="122"/>
      <c r="F2396" s="123"/>
      <c r="G2396" s="123"/>
      <c r="H2396" s="22"/>
      <c r="I2396" s="122" t="str">
        <f>IF('Stock Takes'!$AC2397="", "", 'Stock Takes'!$AC2397)</f>
        <v/>
      </c>
      <c r="J2396" s="122" t="str">
        <f t="shared" si="518"/>
        <v/>
      </c>
      <c r="K2396" s="122" t="str">
        <f>IF($U$7=6, "", IF('Stock Takes'!AE$6="*", 'Stock Takes'!AE2397, IF('Stock Takes'!AF$6="*", 'Stock Takes'!AF2397, IF('Stock Takes'!AG$6="*", 'Stock Takes'!AG2397, IF('Stock Takes'!AH$6="*", 'Stock Takes'!AH2397, IF('Stock Takes'!AI$6="*", 'Stock Takes'!AI2397, IF('Stock Takes'!AJ$6="*", 'Stock Takes'!AJ2397)))))))</f>
        <v/>
      </c>
      <c r="L2396" s="122" t="str">
        <f t="shared" si="519"/>
        <v/>
      </c>
      <c r="M2396" s="22"/>
      <c r="AC2396" s="17">
        <f t="shared" si="520"/>
        <v>0</v>
      </c>
      <c r="AD2396" s="18">
        <f t="shared" si="521"/>
        <v>0</v>
      </c>
      <c r="AF2396" s="6" t="str">
        <f t="shared" si="522"/>
        <v/>
      </c>
      <c r="AG2396" s="6" t="str">
        <f t="shared" si="523"/>
        <v/>
      </c>
      <c r="AH2396" s="6" t="str">
        <f t="shared" si="524"/>
        <v/>
      </c>
      <c r="AI2396" s="6" t="str">
        <f t="shared" si="525"/>
        <v/>
      </c>
      <c r="AJ2396" s="6">
        <v>2389</v>
      </c>
      <c r="AK2396" s="73" t="str">
        <f t="shared" si="526"/>
        <v/>
      </c>
      <c r="AL2396" s="6" t="str">
        <f t="shared" si="527"/>
        <v/>
      </c>
      <c r="AN2396" s="6" t="str">
        <f>IF(D2396="", "", IF(COUNTIF($D$8:D2395, D2396)&gt;0, "", MAX($AN$7:AN2395)+1))</f>
        <v/>
      </c>
      <c r="AO2396" s="6" t="str">
        <f t="shared" si="528"/>
        <v/>
      </c>
      <c r="AP2396" s="6" t="str">
        <f t="shared" si="529"/>
        <v/>
      </c>
      <c r="AQ2396" s="6" t="str">
        <f t="shared" si="530"/>
        <v/>
      </c>
      <c r="AR2396" s="6" t="str">
        <f t="shared" si="531"/>
        <v/>
      </c>
    </row>
    <row r="2397" spans="1:44" x14ac:dyDescent="0.25">
      <c r="A2397" s="22"/>
      <c r="B2397" s="121"/>
      <c r="C2397" s="121"/>
      <c r="D2397" s="121"/>
      <c r="E2397" s="122"/>
      <c r="F2397" s="123"/>
      <c r="G2397" s="123"/>
      <c r="H2397" s="22"/>
      <c r="I2397" s="122" t="str">
        <f>IF('Stock Takes'!$AC2398="", "", 'Stock Takes'!$AC2398)</f>
        <v/>
      </c>
      <c r="J2397" s="122" t="str">
        <f t="shared" si="518"/>
        <v/>
      </c>
      <c r="K2397" s="122" t="str">
        <f>IF($U$7=6, "", IF('Stock Takes'!AE$6="*", 'Stock Takes'!AE2398, IF('Stock Takes'!AF$6="*", 'Stock Takes'!AF2398, IF('Stock Takes'!AG$6="*", 'Stock Takes'!AG2398, IF('Stock Takes'!AH$6="*", 'Stock Takes'!AH2398, IF('Stock Takes'!AI$6="*", 'Stock Takes'!AI2398, IF('Stock Takes'!AJ$6="*", 'Stock Takes'!AJ2398)))))))</f>
        <v/>
      </c>
      <c r="L2397" s="122" t="str">
        <f t="shared" si="519"/>
        <v/>
      </c>
      <c r="M2397" s="22"/>
      <c r="AC2397" s="17">
        <f t="shared" si="520"/>
        <v>0</v>
      </c>
      <c r="AD2397" s="18">
        <f t="shared" si="521"/>
        <v>0</v>
      </c>
      <c r="AF2397" s="6" t="str">
        <f t="shared" si="522"/>
        <v/>
      </c>
      <c r="AG2397" s="6" t="str">
        <f t="shared" si="523"/>
        <v/>
      </c>
      <c r="AH2397" s="6" t="str">
        <f t="shared" si="524"/>
        <v/>
      </c>
      <c r="AI2397" s="6" t="str">
        <f t="shared" si="525"/>
        <v/>
      </c>
      <c r="AJ2397" s="6">
        <v>2390</v>
      </c>
      <c r="AK2397" s="73" t="str">
        <f t="shared" si="526"/>
        <v/>
      </c>
      <c r="AL2397" s="6" t="str">
        <f t="shared" si="527"/>
        <v/>
      </c>
      <c r="AN2397" s="6" t="str">
        <f>IF(D2397="", "", IF(COUNTIF($D$8:D2396, D2397)&gt;0, "", MAX($AN$7:AN2396)+1))</f>
        <v/>
      </c>
      <c r="AO2397" s="6" t="str">
        <f t="shared" si="528"/>
        <v/>
      </c>
      <c r="AP2397" s="6" t="str">
        <f t="shared" si="529"/>
        <v/>
      </c>
      <c r="AQ2397" s="6" t="str">
        <f t="shared" si="530"/>
        <v/>
      </c>
      <c r="AR2397" s="6" t="str">
        <f t="shared" si="531"/>
        <v/>
      </c>
    </row>
    <row r="2398" spans="1:44" x14ac:dyDescent="0.25">
      <c r="A2398" s="22"/>
      <c r="B2398" s="121"/>
      <c r="C2398" s="121"/>
      <c r="D2398" s="121"/>
      <c r="E2398" s="122"/>
      <c r="F2398" s="123"/>
      <c r="G2398" s="123"/>
      <c r="H2398" s="22"/>
      <c r="I2398" s="122" t="str">
        <f>IF('Stock Takes'!$AC2399="", "", 'Stock Takes'!$AC2399)</f>
        <v/>
      </c>
      <c r="J2398" s="122" t="str">
        <f t="shared" si="518"/>
        <v/>
      </c>
      <c r="K2398" s="122" t="str">
        <f>IF($U$7=6, "", IF('Stock Takes'!AE$6="*", 'Stock Takes'!AE2399, IF('Stock Takes'!AF$6="*", 'Stock Takes'!AF2399, IF('Stock Takes'!AG$6="*", 'Stock Takes'!AG2399, IF('Stock Takes'!AH$6="*", 'Stock Takes'!AH2399, IF('Stock Takes'!AI$6="*", 'Stock Takes'!AI2399, IF('Stock Takes'!AJ$6="*", 'Stock Takes'!AJ2399)))))))</f>
        <v/>
      </c>
      <c r="L2398" s="122" t="str">
        <f t="shared" si="519"/>
        <v/>
      </c>
      <c r="M2398" s="22"/>
      <c r="AC2398" s="17">
        <f t="shared" si="520"/>
        <v>0</v>
      </c>
      <c r="AD2398" s="18">
        <f t="shared" si="521"/>
        <v>0</v>
      </c>
      <c r="AF2398" s="6" t="str">
        <f t="shared" si="522"/>
        <v/>
      </c>
      <c r="AG2398" s="6" t="str">
        <f t="shared" si="523"/>
        <v/>
      </c>
      <c r="AH2398" s="6" t="str">
        <f t="shared" si="524"/>
        <v/>
      </c>
      <c r="AI2398" s="6" t="str">
        <f t="shared" si="525"/>
        <v/>
      </c>
      <c r="AJ2398" s="6">
        <v>2391</v>
      </c>
      <c r="AK2398" s="73" t="str">
        <f t="shared" si="526"/>
        <v/>
      </c>
      <c r="AL2398" s="6" t="str">
        <f t="shared" si="527"/>
        <v/>
      </c>
      <c r="AN2398" s="6" t="str">
        <f>IF(D2398="", "", IF(COUNTIF($D$8:D2397, D2398)&gt;0, "", MAX($AN$7:AN2397)+1))</f>
        <v/>
      </c>
      <c r="AO2398" s="6" t="str">
        <f t="shared" si="528"/>
        <v/>
      </c>
      <c r="AP2398" s="6" t="str">
        <f t="shared" si="529"/>
        <v/>
      </c>
      <c r="AQ2398" s="6" t="str">
        <f t="shared" si="530"/>
        <v/>
      </c>
      <c r="AR2398" s="6" t="str">
        <f t="shared" si="531"/>
        <v/>
      </c>
    </row>
    <row r="2399" spans="1:44" x14ac:dyDescent="0.25">
      <c r="A2399" s="22"/>
      <c r="B2399" s="121"/>
      <c r="C2399" s="121"/>
      <c r="D2399" s="121"/>
      <c r="E2399" s="122"/>
      <c r="F2399" s="123"/>
      <c r="G2399" s="123"/>
      <c r="H2399" s="22"/>
      <c r="I2399" s="122" t="str">
        <f>IF('Stock Takes'!$AC2400="", "", 'Stock Takes'!$AC2400)</f>
        <v/>
      </c>
      <c r="J2399" s="122" t="str">
        <f t="shared" si="518"/>
        <v/>
      </c>
      <c r="K2399" s="122" t="str">
        <f>IF($U$7=6, "", IF('Stock Takes'!AE$6="*", 'Stock Takes'!AE2400, IF('Stock Takes'!AF$6="*", 'Stock Takes'!AF2400, IF('Stock Takes'!AG$6="*", 'Stock Takes'!AG2400, IF('Stock Takes'!AH$6="*", 'Stock Takes'!AH2400, IF('Stock Takes'!AI$6="*", 'Stock Takes'!AI2400, IF('Stock Takes'!AJ$6="*", 'Stock Takes'!AJ2400)))))))</f>
        <v/>
      </c>
      <c r="L2399" s="122" t="str">
        <f t="shared" si="519"/>
        <v/>
      </c>
      <c r="M2399" s="22"/>
      <c r="AC2399" s="17">
        <f t="shared" si="520"/>
        <v>0</v>
      </c>
      <c r="AD2399" s="18">
        <f t="shared" si="521"/>
        <v>0</v>
      </c>
      <c r="AF2399" s="6" t="str">
        <f t="shared" si="522"/>
        <v/>
      </c>
      <c r="AG2399" s="6" t="str">
        <f t="shared" si="523"/>
        <v/>
      </c>
      <c r="AH2399" s="6" t="str">
        <f t="shared" si="524"/>
        <v/>
      </c>
      <c r="AI2399" s="6" t="str">
        <f t="shared" si="525"/>
        <v/>
      </c>
      <c r="AJ2399" s="6">
        <v>2392</v>
      </c>
      <c r="AK2399" s="73" t="str">
        <f t="shared" si="526"/>
        <v/>
      </c>
      <c r="AL2399" s="6" t="str">
        <f t="shared" si="527"/>
        <v/>
      </c>
      <c r="AN2399" s="6" t="str">
        <f>IF(D2399="", "", IF(COUNTIF($D$8:D2398, D2399)&gt;0, "", MAX($AN$7:AN2398)+1))</f>
        <v/>
      </c>
      <c r="AO2399" s="6" t="str">
        <f t="shared" si="528"/>
        <v/>
      </c>
      <c r="AP2399" s="6" t="str">
        <f t="shared" si="529"/>
        <v/>
      </c>
      <c r="AQ2399" s="6" t="str">
        <f t="shared" si="530"/>
        <v/>
      </c>
      <c r="AR2399" s="6" t="str">
        <f t="shared" si="531"/>
        <v/>
      </c>
    </row>
    <row r="2400" spans="1:44" x14ac:dyDescent="0.25">
      <c r="A2400" s="22"/>
      <c r="B2400" s="121"/>
      <c r="C2400" s="121"/>
      <c r="D2400" s="121"/>
      <c r="E2400" s="122"/>
      <c r="F2400" s="123"/>
      <c r="G2400" s="123"/>
      <c r="H2400" s="22"/>
      <c r="I2400" s="122" t="str">
        <f>IF('Stock Takes'!$AC2401="", "", 'Stock Takes'!$AC2401)</f>
        <v/>
      </c>
      <c r="J2400" s="122" t="str">
        <f t="shared" si="518"/>
        <v/>
      </c>
      <c r="K2400" s="122" t="str">
        <f>IF($U$7=6, "", IF('Stock Takes'!AE$6="*", 'Stock Takes'!AE2401, IF('Stock Takes'!AF$6="*", 'Stock Takes'!AF2401, IF('Stock Takes'!AG$6="*", 'Stock Takes'!AG2401, IF('Stock Takes'!AH$6="*", 'Stock Takes'!AH2401, IF('Stock Takes'!AI$6="*", 'Stock Takes'!AI2401, IF('Stock Takes'!AJ$6="*", 'Stock Takes'!AJ2401)))))))</f>
        <v/>
      </c>
      <c r="L2400" s="122" t="str">
        <f t="shared" si="519"/>
        <v/>
      </c>
      <c r="M2400" s="22"/>
      <c r="AC2400" s="17">
        <f t="shared" si="520"/>
        <v>0</v>
      </c>
      <c r="AD2400" s="18">
        <f t="shared" si="521"/>
        <v>0</v>
      </c>
      <c r="AF2400" s="6" t="str">
        <f t="shared" si="522"/>
        <v/>
      </c>
      <c r="AG2400" s="6" t="str">
        <f t="shared" si="523"/>
        <v/>
      </c>
      <c r="AH2400" s="6" t="str">
        <f t="shared" si="524"/>
        <v/>
      </c>
      <c r="AI2400" s="6" t="str">
        <f t="shared" si="525"/>
        <v/>
      </c>
      <c r="AJ2400" s="6">
        <v>2393</v>
      </c>
      <c r="AK2400" s="73" t="str">
        <f t="shared" si="526"/>
        <v/>
      </c>
      <c r="AL2400" s="6" t="str">
        <f t="shared" si="527"/>
        <v/>
      </c>
      <c r="AN2400" s="6" t="str">
        <f>IF(D2400="", "", IF(COUNTIF($D$8:D2399, D2400)&gt;0, "", MAX($AN$7:AN2399)+1))</f>
        <v/>
      </c>
      <c r="AO2400" s="6" t="str">
        <f t="shared" si="528"/>
        <v/>
      </c>
      <c r="AP2400" s="6" t="str">
        <f t="shared" si="529"/>
        <v/>
      </c>
      <c r="AQ2400" s="6" t="str">
        <f t="shared" si="530"/>
        <v/>
      </c>
      <c r="AR2400" s="6" t="str">
        <f t="shared" si="531"/>
        <v/>
      </c>
    </row>
    <row r="2401" spans="1:44" x14ac:dyDescent="0.25">
      <c r="A2401" s="22"/>
      <c r="B2401" s="121"/>
      <c r="C2401" s="121"/>
      <c r="D2401" s="121"/>
      <c r="E2401" s="122"/>
      <c r="F2401" s="123"/>
      <c r="G2401" s="123"/>
      <c r="H2401" s="22"/>
      <c r="I2401" s="122" t="str">
        <f>IF('Stock Takes'!$AC2402="", "", 'Stock Takes'!$AC2402)</f>
        <v/>
      </c>
      <c r="J2401" s="122" t="str">
        <f t="shared" si="518"/>
        <v/>
      </c>
      <c r="K2401" s="122" t="str">
        <f>IF($U$7=6, "", IF('Stock Takes'!AE$6="*", 'Stock Takes'!AE2402, IF('Stock Takes'!AF$6="*", 'Stock Takes'!AF2402, IF('Stock Takes'!AG$6="*", 'Stock Takes'!AG2402, IF('Stock Takes'!AH$6="*", 'Stock Takes'!AH2402, IF('Stock Takes'!AI$6="*", 'Stock Takes'!AI2402, IF('Stock Takes'!AJ$6="*", 'Stock Takes'!AJ2402)))))))</f>
        <v/>
      </c>
      <c r="L2401" s="122" t="str">
        <f t="shared" si="519"/>
        <v/>
      </c>
      <c r="M2401" s="22"/>
      <c r="AC2401" s="17">
        <f t="shared" si="520"/>
        <v>0</v>
      </c>
      <c r="AD2401" s="18">
        <f t="shared" si="521"/>
        <v>0</v>
      </c>
      <c r="AF2401" s="6" t="str">
        <f t="shared" si="522"/>
        <v/>
      </c>
      <c r="AG2401" s="6" t="str">
        <f t="shared" si="523"/>
        <v/>
      </c>
      <c r="AH2401" s="6" t="str">
        <f t="shared" si="524"/>
        <v/>
      </c>
      <c r="AI2401" s="6" t="str">
        <f t="shared" si="525"/>
        <v/>
      </c>
      <c r="AJ2401" s="6">
        <v>2394</v>
      </c>
      <c r="AK2401" s="73" t="str">
        <f t="shared" si="526"/>
        <v/>
      </c>
      <c r="AL2401" s="6" t="str">
        <f t="shared" si="527"/>
        <v/>
      </c>
      <c r="AN2401" s="6" t="str">
        <f>IF(D2401="", "", IF(COUNTIF($D$8:D2400, D2401)&gt;0, "", MAX($AN$7:AN2400)+1))</f>
        <v/>
      </c>
      <c r="AO2401" s="6" t="str">
        <f t="shared" si="528"/>
        <v/>
      </c>
      <c r="AP2401" s="6" t="str">
        <f t="shared" si="529"/>
        <v/>
      </c>
      <c r="AQ2401" s="6" t="str">
        <f t="shared" si="530"/>
        <v/>
      </c>
      <c r="AR2401" s="6" t="str">
        <f t="shared" si="531"/>
        <v/>
      </c>
    </row>
    <row r="2402" spans="1:44" x14ac:dyDescent="0.25">
      <c r="A2402" s="22"/>
      <c r="B2402" s="121"/>
      <c r="C2402" s="121"/>
      <c r="D2402" s="121"/>
      <c r="E2402" s="122"/>
      <c r="F2402" s="123"/>
      <c r="G2402" s="123"/>
      <c r="H2402" s="22"/>
      <c r="I2402" s="122" t="str">
        <f>IF('Stock Takes'!$AC2403="", "", 'Stock Takes'!$AC2403)</f>
        <v/>
      </c>
      <c r="J2402" s="122" t="str">
        <f t="shared" si="518"/>
        <v/>
      </c>
      <c r="K2402" s="122" t="str">
        <f>IF($U$7=6, "", IF('Stock Takes'!AE$6="*", 'Stock Takes'!AE2403, IF('Stock Takes'!AF$6="*", 'Stock Takes'!AF2403, IF('Stock Takes'!AG$6="*", 'Stock Takes'!AG2403, IF('Stock Takes'!AH$6="*", 'Stock Takes'!AH2403, IF('Stock Takes'!AI$6="*", 'Stock Takes'!AI2403, IF('Stock Takes'!AJ$6="*", 'Stock Takes'!AJ2403)))))))</f>
        <v/>
      </c>
      <c r="L2402" s="122" t="str">
        <f t="shared" si="519"/>
        <v/>
      </c>
      <c r="M2402" s="22"/>
      <c r="AC2402" s="17">
        <f t="shared" si="520"/>
        <v>0</v>
      </c>
      <c r="AD2402" s="18">
        <f t="shared" si="521"/>
        <v>0</v>
      </c>
      <c r="AF2402" s="6" t="str">
        <f t="shared" si="522"/>
        <v/>
      </c>
      <c r="AG2402" s="6" t="str">
        <f t="shared" si="523"/>
        <v/>
      </c>
      <c r="AH2402" s="6" t="str">
        <f t="shared" si="524"/>
        <v/>
      </c>
      <c r="AI2402" s="6" t="str">
        <f t="shared" si="525"/>
        <v/>
      </c>
      <c r="AJ2402" s="6">
        <v>2395</v>
      </c>
      <c r="AK2402" s="73" t="str">
        <f t="shared" si="526"/>
        <v/>
      </c>
      <c r="AL2402" s="6" t="str">
        <f t="shared" si="527"/>
        <v/>
      </c>
      <c r="AN2402" s="6" t="str">
        <f>IF(D2402="", "", IF(COUNTIF($D$8:D2401, D2402)&gt;0, "", MAX($AN$7:AN2401)+1))</f>
        <v/>
      </c>
      <c r="AO2402" s="6" t="str">
        <f t="shared" si="528"/>
        <v/>
      </c>
      <c r="AP2402" s="6" t="str">
        <f t="shared" si="529"/>
        <v/>
      </c>
      <c r="AQ2402" s="6" t="str">
        <f t="shared" si="530"/>
        <v/>
      </c>
      <c r="AR2402" s="6" t="str">
        <f t="shared" si="531"/>
        <v/>
      </c>
    </row>
    <row r="2403" spans="1:44" x14ac:dyDescent="0.25">
      <c r="A2403" s="22"/>
      <c r="B2403" s="121"/>
      <c r="C2403" s="121"/>
      <c r="D2403" s="121"/>
      <c r="E2403" s="122"/>
      <c r="F2403" s="123"/>
      <c r="G2403" s="123"/>
      <c r="H2403" s="22"/>
      <c r="I2403" s="122" t="str">
        <f>IF('Stock Takes'!$AC2404="", "", 'Stock Takes'!$AC2404)</f>
        <v/>
      </c>
      <c r="J2403" s="122" t="str">
        <f t="shared" si="518"/>
        <v/>
      </c>
      <c r="K2403" s="122" t="str">
        <f>IF($U$7=6, "", IF('Stock Takes'!AE$6="*", 'Stock Takes'!AE2404, IF('Stock Takes'!AF$6="*", 'Stock Takes'!AF2404, IF('Stock Takes'!AG$6="*", 'Stock Takes'!AG2404, IF('Stock Takes'!AH$6="*", 'Stock Takes'!AH2404, IF('Stock Takes'!AI$6="*", 'Stock Takes'!AI2404, IF('Stock Takes'!AJ$6="*", 'Stock Takes'!AJ2404)))))))</f>
        <v/>
      </c>
      <c r="L2403" s="122" t="str">
        <f t="shared" si="519"/>
        <v/>
      </c>
      <c r="M2403" s="22"/>
      <c r="AC2403" s="17">
        <f t="shared" si="520"/>
        <v>0</v>
      </c>
      <c r="AD2403" s="18">
        <f t="shared" si="521"/>
        <v>0</v>
      </c>
      <c r="AF2403" s="6" t="str">
        <f t="shared" si="522"/>
        <v/>
      </c>
      <c r="AG2403" s="6" t="str">
        <f t="shared" si="523"/>
        <v/>
      </c>
      <c r="AH2403" s="6" t="str">
        <f t="shared" si="524"/>
        <v/>
      </c>
      <c r="AI2403" s="6" t="str">
        <f t="shared" si="525"/>
        <v/>
      </c>
      <c r="AJ2403" s="6">
        <v>2396</v>
      </c>
      <c r="AK2403" s="73" t="str">
        <f t="shared" si="526"/>
        <v/>
      </c>
      <c r="AL2403" s="6" t="str">
        <f t="shared" si="527"/>
        <v/>
      </c>
      <c r="AN2403" s="6" t="str">
        <f>IF(D2403="", "", IF(COUNTIF($D$8:D2402, D2403)&gt;0, "", MAX($AN$7:AN2402)+1))</f>
        <v/>
      </c>
      <c r="AO2403" s="6" t="str">
        <f t="shared" si="528"/>
        <v/>
      </c>
      <c r="AP2403" s="6" t="str">
        <f t="shared" si="529"/>
        <v/>
      </c>
      <c r="AQ2403" s="6" t="str">
        <f t="shared" si="530"/>
        <v/>
      </c>
      <c r="AR2403" s="6" t="str">
        <f t="shared" si="531"/>
        <v/>
      </c>
    </row>
    <row r="2404" spans="1:44" x14ac:dyDescent="0.25">
      <c r="A2404" s="22"/>
      <c r="B2404" s="121"/>
      <c r="C2404" s="121"/>
      <c r="D2404" s="121"/>
      <c r="E2404" s="122"/>
      <c r="F2404" s="123"/>
      <c r="G2404" s="123"/>
      <c r="H2404" s="22"/>
      <c r="I2404" s="122" t="str">
        <f>IF('Stock Takes'!$AC2405="", "", 'Stock Takes'!$AC2405)</f>
        <v/>
      </c>
      <c r="J2404" s="122" t="str">
        <f t="shared" si="518"/>
        <v/>
      </c>
      <c r="K2404" s="122" t="str">
        <f>IF($U$7=6, "", IF('Stock Takes'!AE$6="*", 'Stock Takes'!AE2405, IF('Stock Takes'!AF$6="*", 'Stock Takes'!AF2405, IF('Stock Takes'!AG$6="*", 'Stock Takes'!AG2405, IF('Stock Takes'!AH$6="*", 'Stock Takes'!AH2405, IF('Stock Takes'!AI$6="*", 'Stock Takes'!AI2405, IF('Stock Takes'!AJ$6="*", 'Stock Takes'!AJ2405)))))))</f>
        <v/>
      </c>
      <c r="L2404" s="122" t="str">
        <f t="shared" si="519"/>
        <v/>
      </c>
      <c r="M2404" s="22"/>
      <c r="AC2404" s="17">
        <f t="shared" si="520"/>
        <v>0</v>
      </c>
      <c r="AD2404" s="18">
        <f t="shared" si="521"/>
        <v>0</v>
      </c>
      <c r="AF2404" s="6" t="str">
        <f t="shared" si="522"/>
        <v/>
      </c>
      <c r="AG2404" s="6" t="str">
        <f t="shared" si="523"/>
        <v/>
      </c>
      <c r="AH2404" s="6" t="str">
        <f t="shared" si="524"/>
        <v/>
      </c>
      <c r="AI2404" s="6" t="str">
        <f t="shared" si="525"/>
        <v/>
      </c>
      <c r="AJ2404" s="6">
        <v>2397</v>
      </c>
      <c r="AK2404" s="73" t="str">
        <f t="shared" si="526"/>
        <v/>
      </c>
      <c r="AL2404" s="6" t="str">
        <f t="shared" si="527"/>
        <v/>
      </c>
      <c r="AN2404" s="6" t="str">
        <f>IF(D2404="", "", IF(COUNTIF($D$8:D2403, D2404)&gt;0, "", MAX($AN$7:AN2403)+1))</f>
        <v/>
      </c>
      <c r="AO2404" s="6" t="str">
        <f t="shared" si="528"/>
        <v/>
      </c>
      <c r="AP2404" s="6" t="str">
        <f t="shared" si="529"/>
        <v/>
      </c>
      <c r="AQ2404" s="6" t="str">
        <f t="shared" si="530"/>
        <v/>
      </c>
      <c r="AR2404" s="6" t="str">
        <f t="shared" si="531"/>
        <v/>
      </c>
    </row>
    <row r="2405" spans="1:44" x14ac:dyDescent="0.25">
      <c r="A2405" s="22"/>
      <c r="B2405" s="121"/>
      <c r="C2405" s="121"/>
      <c r="D2405" s="121"/>
      <c r="E2405" s="122"/>
      <c r="F2405" s="123"/>
      <c r="G2405" s="123"/>
      <c r="H2405" s="22"/>
      <c r="I2405" s="122" t="str">
        <f>IF('Stock Takes'!$AC2406="", "", 'Stock Takes'!$AC2406)</f>
        <v/>
      </c>
      <c r="J2405" s="122" t="str">
        <f t="shared" si="518"/>
        <v/>
      </c>
      <c r="K2405" s="122" t="str">
        <f>IF($U$7=6, "", IF('Stock Takes'!AE$6="*", 'Stock Takes'!AE2406, IF('Stock Takes'!AF$6="*", 'Stock Takes'!AF2406, IF('Stock Takes'!AG$6="*", 'Stock Takes'!AG2406, IF('Stock Takes'!AH$6="*", 'Stock Takes'!AH2406, IF('Stock Takes'!AI$6="*", 'Stock Takes'!AI2406, IF('Stock Takes'!AJ$6="*", 'Stock Takes'!AJ2406)))))))</f>
        <v/>
      </c>
      <c r="L2405" s="122" t="str">
        <f t="shared" si="519"/>
        <v/>
      </c>
      <c r="M2405" s="22"/>
      <c r="AC2405" s="17">
        <f t="shared" si="520"/>
        <v>0</v>
      </c>
      <c r="AD2405" s="18">
        <f t="shared" si="521"/>
        <v>0</v>
      </c>
      <c r="AF2405" s="6" t="str">
        <f t="shared" si="522"/>
        <v/>
      </c>
      <c r="AG2405" s="6" t="str">
        <f t="shared" si="523"/>
        <v/>
      </c>
      <c r="AH2405" s="6" t="str">
        <f t="shared" si="524"/>
        <v/>
      </c>
      <c r="AI2405" s="6" t="str">
        <f t="shared" si="525"/>
        <v/>
      </c>
      <c r="AJ2405" s="6">
        <v>2398</v>
      </c>
      <c r="AK2405" s="73" t="str">
        <f t="shared" si="526"/>
        <v/>
      </c>
      <c r="AL2405" s="6" t="str">
        <f t="shared" si="527"/>
        <v/>
      </c>
      <c r="AN2405" s="6" t="str">
        <f>IF(D2405="", "", IF(COUNTIF($D$8:D2404, D2405)&gt;0, "", MAX($AN$7:AN2404)+1))</f>
        <v/>
      </c>
      <c r="AO2405" s="6" t="str">
        <f t="shared" si="528"/>
        <v/>
      </c>
      <c r="AP2405" s="6" t="str">
        <f t="shared" si="529"/>
        <v/>
      </c>
      <c r="AQ2405" s="6" t="str">
        <f t="shared" si="530"/>
        <v/>
      </c>
      <c r="AR2405" s="6" t="str">
        <f t="shared" si="531"/>
        <v/>
      </c>
    </row>
    <row r="2406" spans="1:44" x14ac:dyDescent="0.25">
      <c r="A2406" s="22"/>
      <c r="B2406" s="121"/>
      <c r="C2406" s="121"/>
      <c r="D2406" s="121"/>
      <c r="E2406" s="122"/>
      <c r="F2406" s="123"/>
      <c r="G2406" s="123"/>
      <c r="H2406" s="22"/>
      <c r="I2406" s="122" t="str">
        <f>IF('Stock Takes'!$AC2407="", "", 'Stock Takes'!$AC2407)</f>
        <v/>
      </c>
      <c r="J2406" s="122" t="str">
        <f t="shared" si="518"/>
        <v/>
      </c>
      <c r="K2406" s="122" t="str">
        <f>IF($U$7=6, "", IF('Stock Takes'!AE$6="*", 'Stock Takes'!AE2407, IF('Stock Takes'!AF$6="*", 'Stock Takes'!AF2407, IF('Stock Takes'!AG$6="*", 'Stock Takes'!AG2407, IF('Stock Takes'!AH$6="*", 'Stock Takes'!AH2407, IF('Stock Takes'!AI$6="*", 'Stock Takes'!AI2407, IF('Stock Takes'!AJ$6="*", 'Stock Takes'!AJ2407)))))))</f>
        <v/>
      </c>
      <c r="L2406" s="122" t="str">
        <f t="shared" si="519"/>
        <v/>
      </c>
      <c r="M2406" s="22"/>
      <c r="AC2406" s="17">
        <f t="shared" si="520"/>
        <v>0</v>
      </c>
      <c r="AD2406" s="18">
        <f t="shared" si="521"/>
        <v>0</v>
      </c>
      <c r="AF2406" s="6" t="str">
        <f t="shared" si="522"/>
        <v/>
      </c>
      <c r="AG2406" s="6" t="str">
        <f t="shared" si="523"/>
        <v/>
      </c>
      <c r="AH2406" s="6" t="str">
        <f t="shared" si="524"/>
        <v/>
      </c>
      <c r="AI2406" s="6" t="str">
        <f t="shared" si="525"/>
        <v/>
      </c>
      <c r="AJ2406" s="6">
        <v>2399</v>
      </c>
      <c r="AK2406" s="73" t="str">
        <f t="shared" si="526"/>
        <v/>
      </c>
      <c r="AL2406" s="6" t="str">
        <f t="shared" si="527"/>
        <v/>
      </c>
      <c r="AN2406" s="6" t="str">
        <f>IF(D2406="", "", IF(COUNTIF($D$8:D2405, D2406)&gt;0, "", MAX($AN$7:AN2405)+1))</f>
        <v/>
      </c>
      <c r="AO2406" s="6" t="str">
        <f t="shared" si="528"/>
        <v/>
      </c>
      <c r="AP2406" s="6" t="str">
        <f t="shared" si="529"/>
        <v/>
      </c>
      <c r="AQ2406" s="6" t="str">
        <f t="shared" si="530"/>
        <v/>
      </c>
      <c r="AR2406" s="6" t="str">
        <f t="shared" si="531"/>
        <v/>
      </c>
    </row>
    <row r="2407" spans="1:44" x14ac:dyDescent="0.25">
      <c r="A2407" s="22"/>
      <c r="B2407" s="121"/>
      <c r="C2407" s="121"/>
      <c r="D2407" s="121"/>
      <c r="E2407" s="122"/>
      <c r="F2407" s="123"/>
      <c r="G2407" s="123"/>
      <c r="H2407" s="22"/>
      <c r="I2407" s="122" t="str">
        <f>IF('Stock Takes'!$AC2408="", "", 'Stock Takes'!$AC2408)</f>
        <v/>
      </c>
      <c r="J2407" s="122" t="str">
        <f t="shared" si="518"/>
        <v/>
      </c>
      <c r="K2407" s="122" t="str">
        <f>IF($U$7=6, "", IF('Stock Takes'!AE$6="*", 'Stock Takes'!AE2408, IF('Stock Takes'!AF$6="*", 'Stock Takes'!AF2408, IF('Stock Takes'!AG$6="*", 'Stock Takes'!AG2408, IF('Stock Takes'!AH$6="*", 'Stock Takes'!AH2408, IF('Stock Takes'!AI$6="*", 'Stock Takes'!AI2408, IF('Stock Takes'!AJ$6="*", 'Stock Takes'!AJ2408)))))))</f>
        <v/>
      </c>
      <c r="L2407" s="122" t="str">
        <f t="shared" si="519"/>
        <v/>
      </c>
      <c r="M2407" s="22"/>
      <c r="AC2407" s="17">
        <f t="shared" si="520"/>
        <v>0</v>
      </c>
      <c r="AD2407" s="18">
        <f t="shared" si="521"/>
        <v>0</v>
      </c>
      <c r="AF2407" s="6" t="str">
        <f t="shared" si="522"/>
        <v/>
      </c>
      <c r="AG2407" s="6" t="str">
        <f t="shared" si="523"/>
        <v/>
      </c>
      <c r="AH2407" s="6" t="str">
        <f t="shared" si="524"/>
        <v/>
      </c>
      <c r="AI2407" s="6" t="str">
        <f t="shared" si="525"/>
        <v/>
      </c>
      <c r="AJ2407" s="6">
        <v>2400</v>
      </c>
      <c r="AK2407" s="73" t="str">
        <f t="shared" si="526"/>
        <v/>
      </c>
      <c r="AL2407" s="6" t="str">
        <f t="shared" si="527"/>
        <v/>
      </c>
      <c r="AN2407" s="6" t="str">
        <f>IF(D2407="", "", IF(COUNTIF($D$8:D2406, D2407)&gt;0, "", MAX($AN$7:AN2406)+1))</f>
        <v/>
      </c>
      <c r="AO2407" s="6" t="str">
        <f t="shared" si="528"/>
        <v/>
      </c>
      <c r="AP2407" s="6" t="str">
        <f t="shared" si="529"/>
        <v/>
      </c>
      <c r="AQ2407" s="6" t="str">
        <f t="shared" si="530"/>
        <v/>
      </c>
      <c r="AR2407" s="6" t="str">
        <f t="shared" si="531"/>
        <v/>
      </c>
    </row>
    <row r="2408" spans="1:44" x14ac:dyDescent="0.25">
      <c r="A2408" s="22"/>
      <c r="B2408" s="121"/>
      <c r="C2408" s="121"/>
      <c r="D2408" s="121"/>
      <c r="E2408" s="122"/>
      <c r="F2408" s="123"/>
      <c r="G2408" s="123"/>
      <c r="H2408" s="22"/>
      <c r="I2408" s="122" t="str">
        <f>IF('Stock Takes'!$AC2409="", "", 'Stock Takes'!$AC2409)</f>
        <v/>
      </c>
      <c r="J2408" s="122" t="str">
        <f t="shared" si="518"/>
        <v/>
      </c>
      <c r="K2408" s="122" t="str">
        <f>IF($U$7=6, "", IF('Stock Takes'!AE$6="*", 'Stock Takes'!AE2409, IF('Stock Takes'!AF$6="*", 'Stock Takes'!AF2409, IF('Stock Takes'!AG$6="*", 'Stock Takes'!AG2409, IF('Stock Takes'!AH$6="*", 'Stock Takes'!AH2409, IF('Stock Takes'!AI$6="*", 'Stock Takes'!AI2409, IF('Stock Takes'!AJ$6="*", 'Stock Takes'!AJ2409)))))))</f>
        <v/>
      </c>
      <c r="L2408" s="122" t="str">
        <f t="shared" si="519"/>
        <v/>
      </c>
      <c r="M2408" s="22"/>
      <c r="AC2408" s="17">
        <f t="shared" si="520"/>
        <v>0</v>
      </c>
      <c r="AD2408" s="18">
        <f t="shared" si="521"/>
        <v>0</v>
      </c>
      <c r="AF2408" s="6" t="str">
        <f t="shared" si="522"/>
        <v/>
      </c>
      <c r="AG2408" s="6" t="str">
        <f t="shared" si="523"/>
        <v/>
      </c>
      <c r="AH2408" s="6" t="str">
        <f t="shared" si="524"/>
        <v/>
      </c>
      <c r="AI2408" s="6" t="str">
        <f t="shared" si="525"/>
        <v/>
      </c>
      <c r="AJ2408" s="6">
        <v>2401</v>
      </c>
      <c r="AK2408" s="73" t="str">
        <f t="shared" si="526"/>
        <v/>
      </c>
      <c r="AL2408" s="6" t="str">
        <f t="shared" si="527"/>
        <v/>
      </c>
      <c r="AN2408" s="6" t="str">
        <f>IF(D2408="", "", IF(COUNTIF($D$8:D2407, D2408)&gt;0, "", MAX($AN$7:AN2407)+1))</f>
        <v/>
      </c>
      <c r="AO2408" s="6" t="str">
        <f t="shared" si="528"/>
        <v/>
      </c>
      <c r="AP2408" s="6" t="str">
        <f t="shared" si="529"/>
        <v/>
      </c>
      <c r="AQ2408" s="6" t="str">
        <f t="shared" si="530"/>
        <v/>
      </c>
      <c r="AR2408" s="6" t="str">
        <f t="shared" si="531"/>
        <v/>
      </c>
    </row>
    <row r="2409" spans="1:44" x14ac:dyDescent="0.25">
      <c r="A2409" s="22"/>
      <c r="B2409" s="121"/>
      <c r="C2409" s="121"/>
      <c r="D2409" s="121"/>
      <c r="E2409" s="122"/>
      <c r="F2409" s="123"/>
      <c r="G2409" s="123"/>
      <c r="H2409" s="22"/>
      <c r="I2409" s="122" t="str">
        <f>IF('Stock Takes'!$AC2410="", "", 'Stock Takes'!$AC2410)</f>
        <v/>
      </c>
      <c r="J2409" s="122" t="str">
        <f t="shared" si="518"/>
        <v/>
      </c>
      <c r="K2409" s="122" t="str">
        <f>IF($U$7=6, "", IF('Stock Takes'!AE$6="*", 'Stock Takes'!AE2410, IF('Stock Takes'!AF$6="*", 'Stock Takes'!AF2410, IF('Stock Takes'!AG$6="*", 'Stock Takes'!AG2410, IF('Stock Takes'!AH$6="*", 'Stock Takes'!AH2410, IF('Stock Takes'!AI$6="*", 'Stock Takes'!AI2410, IF('Stock Takes'!AJ$6="*", 'Stock Takes'!AJ2410)))))))</f>
        <v/>
      </c>
      <c r="L2409" s="122" t="str">
        <f t="shared" si="519"/>
        <v/>
      </c>
      <c r="M2409" s="22"/>
      <c r="AC2409" s="17">
        <f t="shared" si="520"/>
        <v>0</v>
      </c>
      <c r="AD2409" s="18">
        <f t="shared" si="521"/>
        <v>0</v>
      </c>
      <c r="AF2409" s="6" t="str">
        <f t="shared" si="522"/>
        <v/>
      </c>
      <c r="AG2409" s="6" t="str">
        <f t="shared" si="523"/>
        <v/>
      </c>
      <c r="AH2409" s="6" t="str">
        <f t="shared" si="524"/>
        <v/>
      </c>
      <c r="AI2409" s="6" t="str">
        <f t="shared" si="525"/>
        <v/>
      </c>
      <c r="AJ2409" s="6">
        <v>2402</v>
      </c>
      <c r="AK2409" s="73" t="str">
        <f t="shared" si="526"/>
        <v/>
      </c>
      <c r="AL2409" s="6" t="str">
        <f t="shared" si="527"/>
        <v/>
      </c>
      <c r="AN2409" s="6" t="str">
        <f>IF(D2409="", "", IF(COUNTIF($D$8:D2408, D2409)&gt;0, "", MAX($AN$7:AN2408)+1))</f>
        <v/>
      </c>
      <c r="AO2409" s="6" t="str">
        <f t="shared" si="528"/>
        <v/>
      </c>
      <c r="AP2409" s="6" t="str">
        <f t="shared" si="529"/>
        <v/>
      </c>
      <c r="AQ2409" s="6" t="str">
        <f t="shared" si="530"/>
        <v/>
      </c>
      <c r="AR2409" s="6" t="str">
        <f t="shared" si="531"/>
        <v/>
      </c>
    </row>
    <row r="2410" spans="1:44" x14ac:dyDescent="0.25">
      <c r="A2410" s="22"/>
      <c r="B2410" s="121"/>
      <c r="C2410" s="121"/>
      <c r="D2410" s="121"/>
      <c r="E2410" s="122"/>
      <c r="F2410" s="123"/>
      <c r="G2410" s="123"/>
      <c r="H2410" s="22"/>
      <c r="I2410" s="122" t="str">
        <f>IF('Stock Takes'!$AC2411="", "", 'Stock Takes'!$AC2411)</f>
        <v/>
      </c>
      <c r="J2410" s="122" t="str">
        <f t="shared" si="518"/>
        <v/>
      </c>
      <c r="K2410" s="122" t="str">
        <f>IF($U$7=6, "", IF('Stock Takes'!AE$6="*", 'Stock Takes'!AE2411, IF('Stock Takes'!AF$6="*", 'Stock Takes'!AF2411, IF('Stock Takes'!AG$6="*", 'Stock Takes'!AG2411, IF('Stock Takes'!AH$6="*", 'Stock Takes'!AH2411, IF('Stock Takes'!AI$6="*", 'Stock Takes'!AI2411, IF('Stock Takes'!AJ$6="*", 'Stock Takes'!AJ2411)))))))</f>
        <v/>
      </c>
      <c r="L2410" s="122" t="str">
        <f t="shared" si="519"/>
        <v/>
      </c>
      <c r="M2410" s="22"/>
      <c r="AC2410" s="17">
        <f t="shared" si="520"/>
        <v>0</v>
      </c>
      <c r="AD2410" s="18">
        <f t="shared" si="521"/>
        <v>0</v>
      </c>
      <c r="AF2410" s="6" t="str">
        <f t="shared" si="522"/>
        <v/>
      </c>
      <c r="AG2410" s="6" t="str">
        <f t="shared" si="523"/>
        <v/>
      </c>
      <c r="AH2410" s="6" t="str">
        <f t="shared" si="524"/>
        <v/>
      </c>
      <c r="AI2410" s="6" t="str">
        <f t="shared" si="525"/>
        <v/>
      </c>
      <c r="AJ2410" s="6">
        <v>2403</v>
      </c>
      <c r="AK2410" s="73" t="str">
        <f t="shared" si="526"/>
        <v/>
      </c>
      <c r="AL2410" s="6" t="str">
        <f t="shared" si="527"/>
        <v/>
      </c>
      <c r="AN2410" s="6" t="str">
        <f>IF(D2410="", "", IF(COUNTIF($D$8:D2409, D2410)&gt;0, "", MAX($AN$7:AN2409)+1))</f>
        <v/>
      </c>
      <c r="AO2410" s="6" t="str">
        <f t="shared" si="528"/>
        <v/>
      </c>
      <c r="AP2410" s="6" t="str">
        <f t="shared" si="529"/>
        <v/>
      </c>
      <c r="AQ2410" s="6" t="str">
        <f t="shared" si="530"/>
        <v/>
      </c>
      <c r="AR2410" s="6" t="str">
        <f t="shared" si="531"/>
        <v/>
      </c>
    </row>
    <row r="2411" spans="1:44" x14ac:dyDescent="0.25">
      <c r="A2411" s="22"/>
      <c r="B2411" s="121"/>
      <c r="C2411" s="121"/>
      <c r="D2411" s="121"/>
      <c r="E2411" s="122"/>
      <c r="F2411" s="123"/>
      <c r="G2411" s="123"/>
      <c r="H2411" s="22"/>
      <c r="I2411" s="122" t="str">
        <f>IF('Stock Takes'!$AC2412="", "", 'Stock Takes'!$AC2412)</f>
        <v/>
      </c>
      <c r="J2411" s="122" t="str">
        <f t="shared" si="518"/>
        <v/>
      </c>
      <c r="K2411" s="122" t="str">
        <f>IF($U$7=6, "", IF('Stock Takes'!AE$6="*", 'Stock Takes'!AE2412, IF('Stock Takes'!AF$6="*", 'Stock Takes'!AF2412, IF('Stock Takes'!AG$6="*", 'Stock Takes'!AG2412, IF('Stock Takes'!AH$6="*", 'Stock Takes'!AH2412, IF('Stock Takes'!AI$6="*", 'Stock Takes'!AI2412, IF('Stock Takes'!AJ$6="*", 'Stock Takes'!AJ2412)))))))</f>
        <v/>
      </c>
      <c r="L2411" s="122" t="str">
        <f t="shared" si="519"/>
        <v/>
      </c>
      <c r="M2411" s="22"/>
      <c r="AC2411" s="17">
        <f t="shared" si="520"/>
        <v>0</v>
      </c>
      <c r="AD2411" s="18">
        <f t="shared" si="521"/>
        <v>0</v>
      </c>
      <c r="AF2411" s="6" t="str">
        <f t="shared" si="522"/>
        <v/>
      </c>
      <c r="AG2411" s="6" t="str">
        <f t="shared" si="523"/>
        <v/>
      </c>
      <c r="AH2411" s="6" t="str">
        <f t="shared" si="524"/>
        <v/>
      </c>
      <c r="AI2411" s="6" t="str">
        <f t="shared" si="525"/>
        <v/>
      </c>
      <c r="AJ2411" s="6">
        <v>2404</v>
      </c>
      <c r="AK2411" s="73" t="str">
        <f t="shared" si="526"/>
        <v/>
      </c>
      <c r="AL2411" s="6" t="str">
        <f t="shared" si="527"/>
        <v/>
      </c>
      <c r="AN2411" s="6" t="str">
        <f>IF(D2411="", "", IF(COUNTIF($D$8:D2410, D2411)&gt;0, "", MAX($AN$7:AN2410)+1))</f>
        <v/>
      </c>
      <c r="AO2411" s="6" t="str">
        <f t="shared" si="528"/>
        <v/>
      </c>
      <c r="AP2411" s="6" t="str">
        <f t="shared" si="529"/>
        <v/>
      </c>
      <c r="AQ2411" s="6" t="str">
        <f t="shared" si="530"/>
        <v/>
      </c>
      <c r="AR2411" s="6" t="str">
        <f t="shared" si="531"/>
        <v/>
      </c>
    </row>
    <row r="2412" spans="1:44" x14ac:dyDescent="0.25">
      <c r="A2412" s="22"/>
      <c r="B2412" s="121"/>
      <c r="C2412" s="121"/>
      <c r="D2412" s="121"/>
      <c r="E2412" s="122"/>
      <c r="F2412" s="123"/>
      <c r="G2412" s="123"/>
      <c r="H2412" s="22"/>
      <c r="I2412" s="122" t="str">
        <f>IF('Stock Takes'!$AC2413="", "", 'Stock Takes'!$AC2413)</f>
        <v/>
      </c>
      <c r="J2412" s="122" t="str">
        <f t="shared" si="518"/>
        <v/>
      </c>
      <c r="K2412" s="122" t="str">
        <f>IF($U$7=6, "", IF('Stock Takes'!AE$6="*", 'Stock Takes'!AE2413, IF('Stock Takes'!AF$6="*", 'Stock Takes'!AF2413, IF('Stock Takes'!AG$6="*", 'Stock Takes'!AG2413, IF('Stock Takes'!AH$6="*", 'Stock Takes'!AH2413, IF('Stock Takes'!AI$6="*", 'Stock Takes'!AI2413, IF('Stock Takes'!AJ$6="*", 'Stock Takes'!AJ2413)))))))</f>
        <v/>
      </c>
      <c r="L2412" s="122" t="str">
        <f t="shared" si="519"/>
        <v/>
      </c>
      <c r="M2412" s="22"/>
      <c r="AC2412" s="17">
        <f t="shared" si="520"/>
        <v>0</v>
      </c>
      <c r="AD2412" s="18">
        <f t="shared" si="521"/>
        <v>0</v>
      </c>
      <c r="AF2412" s="6" t="str">
        <f t="shared" si="522"/>
        <v/>
      </c>
      <c r="AG2412" s="6" t="str">
        <f t="shared" si="523"/>
        <v/>
      </c>
      <c r="AH2412" s="6" t="str">
        <f t="shared" si="524"/>
        <v/>
      </c>
      <c r="AI2412" s="6" t="str">
        <f t="shared" si="525"/>
        <v/>
      </c>
      <c r="AJ2412" s="6">
        <v>2405</v>
      </c>
      <c r="AK2412" s="73" t="str">
        <f t="shared" si="526"/>
        <v/>
      </c>
      <c r="AL2412" s="6" t="str">
        <f t="shared" si="527"/>
        <v/>
      </c>
      <c r="AN2412" s="6" t="str">
        <f>IF(D2412="", "", IF(COUNTIF($D$8:D2411, D2412)&gt;0, "", MAX($AN$7:AN2411)+1))</f>
        <v/>
      </c>
      <c r="AO2412" s="6" t="str">
        <f t="shared" si="528"/>
        <v/>
      </c>
      <c r="AP2412" s="6" t="str">
        <f t="shared" si="529"/>
        <v/>
      </c>
      <c r="AQ2412" s="6" t="str">
        <f t="shared" si="530"/>
        <v/>
      </c>
      <c r="AR2412" s="6" t="str">
        <f t="shared" si="531"/>
        <v/>
      </c>
    </row>
    <row r="2413" spans="1:44" x14ac:dyDescent="0.25">
      <c r="A2413" s="22"/>
      <c r="B2413" s="121"/>
      <c r="C2413" s="121"/>
      <c r="D2413" s="121"/>
      <c r="E2413" s="122"/>
      <c r="F2413" s="123"/>
      <c r="G2413" s="123"/>
      <c r="H2413" s="22"/>
      <c r="I2413" s="122" t="str">
        <f>IF('Stock Takes'!$AC2414="", "", 'Stock Takes'!$AC2414)</f>
        <v/>
      </c>
      <c r="J2413" s="122" t="str">
        <f t="shared" si="518"/>
        <v/>
      </c>
      <c r="K2413" s="122" t="str">
        <f>IF($U$7=6, "", IF('Stock Takes'!AE$6="*", 'Stock Takes'!AE2414, IF('Stock Takes'!AF$6="*", 'Stock Takes'!AF2414, IF('Stock Takes'!AG$6="*", 'Stock Takes'!AG2414, IF('Stock Takes'!AH$6="*", 'Stock Takes'!AH2414, IF('Stock Takes'!AI$6="*", 'Stock Takes'!AI2414, IF('Stock Takes'!AJ$6="*", 'Stock Takes'!AJ2414)))))))</f>
        <v/>
      </c>
      <c r="L2413" s="122" t="str">
        <f t="shared" si="519"/>
        <v/>
      </c>
      <c r="M2413" s="22"/>
      <c r="AC2413" s="17">
        <f t="shared" si="520"/>
        <v>0</v>
      </c>
      <c r="AD2413" s="18">
        <f t="shared" si="521"/>
        <v>0</v>
      </c>
      <c r="AF2413" s="6" t="str">
        <f t="shared" si="522"/>
        <v/>
      </c>
      <c r="AG2413" s="6" t="str">
        <f t="shared" si="523"/>
        <v/>
      </c>
      <c r="AH2413" s="6" t="str">
        <f t="shared" si="524"/>
        <v/>
      </c>
      <c r="AI2413" s="6" t="str">
        <f t="shared" si="525"/>
        <v/>
      </c>
      <c r="AJ2413" s="6">
        <v>2406</v>
      </c>
      <c r="AK2413" s="73" t="str">
        <f t="shared" si="526"/>
        <v/>
      </c>
      <c r="AL2413" s="6" t="str">
        <f t="shared" si="527"/>
        <v/>
      </c>
      <c r="AN2413" s="6" t="str">
        <f>IF(D2413="", "", IF(COUNTIF($D$8:D2412, D2413)&gt;0, "", MAX($AN$7:AN2412)+1))</f>
        <v/>
      </c>
      <c r="AO2413" s="6" t="str">
        <f t="shared" si="528"/>
        <v/>
      </c>
      <c r="AP2413" s="6" t="str">
        <f t="shared" si="529"/>
        <v/>
      </c>
      <c r="AQ2413" s="6" t="str">
        <f t="shared" si="530"/>
        <v/>
      </c>
      <c r="AR2413" s="6" t="str">
        <f t="shared" si="531"/>
        <v/>
      </c>
    </row>
    <row r="2414" spans="1:44" x14ac:dyDescent="0.25">
      <c r="A2414" s="22"/>
      <c r="B2414" s="121"/>
      <c r="C2414" s="121"/>
      <c r="D2414" s="121"/>
      <c r="E2414" s="122"/>
      <c r="F2414" s="123"/>
      <c r="G2414" s="123"/>
      <c r="H2414" s="22"/>
      <c r="I2414" s="122" t="str">
        <f>IF('Stock Takes'!$AC2415="", "", 'Stock Takes'!$AC2415)</f>
        <v/>
      </c>
      <c r="J2414" s="122" t="str">
        <f t="shared" si="518"/>
        <v/>
      </c>
      <c r="K2414" s="122" t="str">
        <f>IF($U$7=6, "", IF('Stock Takes'!AE$6="*", 'Stock Takes'!AE2415, IF('Stock Takes'!AF$6="*", 'Stock Takes'!AF2415, IF('Stock Takes'!AG$6="*", 'Stock Takes'!AG2415, IF('Stock Takes'!AH$6="*", 'Stock Takes'!AH2415, IF('Stock Takes'!AI$6="*", 'Stock Takes'!AI2415, IF('Stock Takes'!AJ$6="*", 'Stock Takes'!AJ2415)))))))</f>
        <v/>
      </c>
      <c r="L2414" s="122" t="str">
        <f t="shared" si="519"/>
        <v/>
      </c>
      <c r="M2414" s="22"/>
      <c r="AC2414" s="17">
        <f t="shared" si="520"/>
        <v>0</v>
      </c>
      <c r="AD2414" s="18">
        <f t="shared" si="521"/>
        <v>0</v>
      </c>
      <c r="AF2414" s="6" t="str">
        <f t="shared" si="522"/>
        <v/>
      </c>
      <c r="AG2414" s="6" t="str">
        <f t="shared" si="523"/>
        <v/>
      </c>
      <c r="AH2414" s="6" t="str">
        <f t="shared" si="524"/>
        <v/>
      </c>
      <c r="AI2414" s="6" t="str">
        <f t="shared" si="525"/>
        <v/>
      </c>
      <c r="AJ2414" s="6">
        <v>2407</v>
      </c>
      <c r="AK2414" s="73" t="str">
        <f t="shared" si="526"/>
        <v/>
      </c>
      <c r="AL2414" s="6" t="str">
        <f t="shared" si="527"/>
        <v/>
      </c>
      <c r="AN2414" s="6" t="str">
        <f>IF(D2414="", "", IF(COUNTIF($D$8:D2413, D2414)&gt;0, "", MAX($AN$7:AN2413)+1))</f>
        <v/>
      </c>
      <c r="AO2414" s="6" t="str">
        <f t="shared" si="528"/>
        <v/>
      </c>
      <c r="AP2414" s="6" t="str">
        <f t="shared" si="529"/>
        <v/>
      </c>
      <c r="AQ2414" s="6" t="str">
        <f t="shared" si="530"/>
        <v/>
      </c>
      <c r="AR2414" s="6" t="str">
        <f t="shared" si="531"/>
        <v/>
      </c>
    </row>
    <row r="2415" spans="1:44" x14ac:dyDescent="0.25">
      <c r="A2415" s="22"/>
      <c r="B2415" s="121"/>
      <c r="C2415" s="121"/>
      <c r="D2415" s="121"/>
      <c r="E2415" s="122"/>
      <c r="F2415" s="123"/>
      <c r="G2415" s="123"/>
      <c r="H2415" s="22"/>
      <c r="I2415" s="122" t="str">
        <f>IF('Stock Takes'!$AC2416="", "", 'Stock Takes'!$AC2416)</f>
        <v/>
      </c>
      <c r="J2415" s="122" t="str">
        <f t="shared" si="518"/>
        <v/>
      </c>
      <c r="K2415" s="122" t="str">
        <f>IF($U$7=6, "", IF('Stock Takes'!AE$6="*", 'Stock Takes'!AE2416, IF('Stock Takes'!AF$6="*", 'Stock Takes'!AF2416, IF('Stock Takes'!AG$6="*", 'Stock Takes'!AG2416, IF('Stock Takes'!AH$6="*", 'Stock Takes'!AH2416, IF('Stock Takes'!AI$6="*", 'Stock Takes'!AI2416, IF('Stock Takes'!AJ$6="*", 'Stock Takes'!AJ2416)))))))</f>
        <v/>
      </c>
      <c r="L2415" s="122" t="str">
        <f t="shared" si="519"/>
        <v/>
      </c>
      <c r="M2415" s="22"/>
      <c r="AC2415" s="17">
        <f t="shared" si="520"/>
        <v>0</v>
      </c>
      <c r="AD2415" s="18">
        <f t="shared" si="521"/>
        <v>0</v>
      </c>
      <c r="AF2415" s="6" t="str">
        <f t="shared" si="522"/>
        <v/>
      </c>
      <c r="AG2415" s="6" t="str">
        <f t="shared" si="523"/>
        <v/>
      </c>
      <c r="AH2415" s="6" t="str">
        <f t="shared" si="524"/>
        <v/>
      </c>
      <c r="AI2415" s="6" t="str">
        <f t="shared" si="525"/>
        <v/>
      </c>
      <c r="AJ2415" s="6">
        <v>2408</v>
      </c>
      <c r="AK2415" s="73" t="str">
        <f t="shared" si="526"/>
        <v/>
      </c>
      <c r="AL2415" s="6" t="str">
        <f t="shared" si="527"/>
        <v/>
      </c>
      <c r="AN2415" s="6" t="str">
        <f>IF(D2415="", "", IF(COUNTIF($D$8:D2414, D2415)&gt;0, "", MAX($AN$7:AN2414)+1))</f>
        <v/>
      </c>
      <c r="AO2415" s="6" t="str">
        <f t="shared" si="528"/>
        <v/>
      </c>
      <c r="AP2415" s="6" t="str">
        <f t="shared" si="529"/>
        <v/>
      </c>
      <c r="AQ2415" s="6" t="str">
        <f t="shared" si="530"/>
        <v/>
      </c>
      <c r="AR2415" s="6" t="str">
        <f t="shared" si="531"/>
        <v/>
      </c>
    </row>
    <row r="2416" spans="1:44" x14ac:dyDescent="0.25">
      <c r="A2416" s="22"/>
      <c r="B2416" s="121"/>
      <c r="C2416" s="121"/>
      <c r="D2416" s="121"/>
      <c r="E2416" s="122"/>
      <c r="F2416" s="123"/>
      <c r="G2416" s="123"/>
      <c r="H2416" s="22"/>
      <c r="I2416" s="122" t="str">
        <f>IF('Stock Takes'!$AC2417="", "", 'Stock Takes'!$AC2417)</f>
        <v/>
      </c>
      <c r="J2416" s="122" t="str">
        <f t="shared" si="518"/>
        <v/>
      </c>
      <c r="K2416" s="122" t="str">
        <f>IF($U$7=6, "", IF('Stock Takes'!AE$6="*", 'Stock Takes'!AE2417, IF('Stock Takes'!AF$6="*", 'Stock Takes'!AF2417, IF('Stock Takes'!AG$6="*", 'Stock Takes'!AG2417, IF('Stock Takes'!AH$6="*", 'Stock Takes'!AH2417, IF('Stock Takes'!AI$6="*", 'Stock Takes'!AI2417, IF('Stock Takes'!AJ$6="*", 'Stock Takes'!AJ2417)))))))</f>
        <v/>
      </c>
      <c r="L2416" s="122" t="str">
        <f t="shared" si="519"/>
        <v/>
      </c>
      <c r="M2416" s="22"/>
      <c r="AC2416" s="17">
        <f t="shared" si="520"/>
        <v>0</v>
      </c>
      <c r="AD2416" s="18">
        <f t="shared" si="521"/>
        <v>0</v>
      </c>
      <c r="AF2416" s="6" t="str">
        <f t="shared" si="522"/>
        <v/>
      </c>
      <c r="AG2416" s="6" t="str">
        <f t="shared" si="523"/>
        <v/>
      </c>
      <c r="AH2416" s="6" t="str">
        <f t="shared" si="524"/>
        <v/>
      </c>
      <c r="AI2416" s="6" t="str">
        <f t="shared" si="525"/>
        <v/>
      </c>
      <c r="AJ2416" s="6">
        <v>2409</v>
      </c>
      <c r="AK2416" s="73" t="str">
        <f t="shared" si="526"/>
        <v/>
      </c>
      <c r="AL2416" s="6" t="str">
        <f t="shared" si="527"/>
        <v/>
      </c>
      <c r="AN2416" s="6" t="str">
        <f>IF(D2416="", "", IF(COUNTIF($D$8:D2415, D2416)&gt;0, "", MAX($AN$7:AN2415)+1))</f>
        <v/>
      </c>
      <c r="AO2416" s="6" t="str">
        <f t="shared" si="528"/>
        <v/>
      </c>
      <c r="AP2416" s="6" t="str">
        <f t="shared" si="529"/>
        <v/>
      </c>
      <c r="AQ2416" s="6" t="str">
        <f t="shared" si="530"/>
        <v/>
      </c>
      <c r="AR2416" s="6" t="str">
        <f t="shared" si="531"/>
        <v/>
      </c>
    </row>
    <row r="2417" spans="1:44" x14ac:dyDescent="0.25">
      <c r="A2417" s="22"/>
      <c r="B2417" s="121"/>
      <c r="C2417" s="121"/>
      <c r="D2417" s="121"/>
      <c r="E2417" s="122"/>
      <c r="F2417" s="123"/>
      <c r="G2417" s="123"/>
      <c r="H2417" s="22"/>
      <c r="I2417" s="122" t="str">
        <f>IF('Stock Takes'!$AC2418="", "", 'Stock Takes'!$AC2418)</f>
        <v/>
      </c>
      <c r="J2417" s="122" t="str">
        <f t="shared" si="518"/>
        <v/>
      </c>
      <c r="K2417" s="122" t="str">
        <f>IF($U$7=6, "", IF('Stock Takes'!AE$6="*", 'Stock Takes'!AE2418, IF('Stock Takes'!AF$6="*", 'Stock Takes'!AF2418, IF('Stock Takes'!AG$6="*", 'Stock Takes'!AG2418, IF('Stock Takes'!AH$6="*", 'Stock Takes'!AH2418, IF('Stock Takes'!AI$6="*", 'Stock Takes'!AI2418, IF('Stock Takes'!AJ$6="*", 'Stock Takes'!AJ2418)))))))</f>
        <v/>
      </c>
      <c r="L2417" s="122" t="str">
        <f t="shared" si="519"/>
        <v/>
      </c>
      <c r="M2417" s="22"/>
      <c r="AC2417" s="17">
        <f t="shared" si="520"/>
        <v>0</v>
      </c>
      <c r="AD2417" s="18">
        <f t="shared" si="521"/>
        <v>0</v>
      </c>
      <c r="AF2417" s="6" t="str">
        <f t="shared" si="522"/>
        <v/>
      </c>
      <c r="AG2417" s="6" t="str">
        <f t="shared" si="523"/>
        <v/>
      </c>
      <c r="AH2417" s="6" t="str">
        <f t="shared" si="524"/>
        <v/>
      </c>
      <c r="AI2417" s="6" t="str">
        <f t="shared" si="525"/>
        <v/>
      </c>
      <c r="AJ2417" s="6">
        <v>2410</v>
      </c>
      <c r="AK2417" s="73" t="str">
        <f t="shared" si="526"/>
        <v/>
      </c>
      <c r="AL2417" s="6" t="str">
        <f t="shared" si="527"/>
        <v/>
      </c>
      <c r="AN2417" s="6" t="str">
        <f>IF(D2417="", "", IF(COUNTIF($D$8:D2416, D2417)&gt;0, "", MAX($AN$7:AN2416)+1))</f>
        <v/>
      </c>
      <c r="AO2417" s="6" t="str">
        <f t="shared" si="528"/>
        <v/>
      </c>
      <c r="AP2417" s="6" t="str">
        <f t="shared" si="529"/>
        <v/>
      </c>
      <c r="AQ2417" s="6" t="str">
        <f t="shared" si="530"/>
        <v/>
      </c>
      <c r="AR2417" s="6" t="str">
        <f t="shared" si="531"/>
        <v/>
      </c>
    </row>
    <row r="2418" spans="1:44" x14ac:dyDescent="0.25">
      <c r="A2418" s="22"/>
      <c r="B2418" s="121"/>
      <c r="C2418" s="121"/>
      <c r="D2418" s="121"/>
      <c r="E2418" s="122"/>
      <c r="F2418" s="123"/>
      <c r="G2418" s="123"/>
      <c r="H2418" s="22"/>
      <c r="I2418" s="122" t="str">
        <f>IF('Stock Takes'!$AC2419="", "", 'Stock Takes'!$AC2419)</f>
        <v/>
      </c>
      <c r="J2418" s="122" t="str">
        <f t="shared" si="518"/>
        <v/>
      </c>
      <c r="K2418" s="122" t="str">
        <f>IF($U$7=6, "", IF('Stock Takes'!AE$6="*", 'Stock Takes'!AE2419, IF('Stock Takes'!AF$6="*", 'Stock Takes'!AF2419, IF('Stock Takes'!AG$6="*", 'Stock Takes'!AG2419, IF('Stock Takes'!AH$6="*", 'Stock Takes'!AH2419, IF('Stock Takes'!AI$6="*", 'Stock Takes'!AI2419, IF('Stock Takes'!AJ$6="*", 'Stock Takes'!AJ2419)))))))</f>
        <v/>
      </c>
      <c r="L2418" s="122" t="str">
        <f t="shared" si="519"/>
        <v/>
      </c>
      <c r="M2418" s="22"/>
      <c r="AC2418" s="17">
        <f t="shared" si="520"/>
        <v>0</v>
      </c>
      <c r="AD2418" s="18">
        <f t="shared" si="521"/>
        <v>0</v>
      </c>
      <c r="AF2418" s="6" t="str">
        <f t="shared" si="522"/>
        <v/>
      </c>
      <c r="AG2418" s="6" t="str">
        <f t="shared" si="523"/>
        <v/>
      </c>
      <c r="AH2418" s="6" t="str">
        <f t="shared" si="524"/>
        <v/>
      </c>
      <c r="AI2418" s="6" t="str">
        <f t="shared" si="525"/>
        <v/>
      </c>
      <c r="AJ2418" s="6">
        <v>2411</v>
      </c>
      <c r="AK2418" s="73" t="str">
        <f t="shared" si="526"/>
        <v/>
      </c>
      <c r="AL2418" s="6" t="str">
        <f t="shared" si="527"/>
        <v/>
      </c>
      <c r="AN2418" s="6" t="str">
        <f>IF(D2418="", "", IF(COUNTIF($D$8:D2417, D2418)&gt;0, "", MAX($AN$7:AN2417)+1))</f>
        <v/>
      </c>
      <c r="AO2418" s="6" t="str">
        <f t="shared" si="528"/>
        <v/>
      </c>
      <c r="AP2418" s="6" t="str">
        <f t="shared" si="529"/>
        <v/>
      </c>
      <c r="AQ2418" s="6" t="str">
        <f t="shared" si="530"/>
        <v/>
      </c>
      <c r="AR2418" s="6" t="str">
        <f t="shared" si="531"/>
        <v/>
      </c>
    </row>
    <row r="2419" spans="1:44" x14ac:dyDescent="0.25">
      <c r="A2419" s="22"/>
      <c r="B2419" s="121"/>
      <c r="C2419" s="121"/>
      <c r="D2419" s="121"/>
      <c r="E2419" s="122"/>
      <c r="F2419" s="123"/>
      <c r="G2419" s="123"/>
      <c r="H2419" s="22"/>
      <c r="I2419" s="122" t="str">
        <f>IF('Stock Takes'!$AC2420="", "", 'Stock Takes'!$AC2420)</f>
        <v/>
      </c>
      <c r="J2419" s="122" t="str">
        <f t="shared" si="518"/>
        <v/>
      </c>
      <c r="K2419" s="122" t="str">
        <f>IF($U$7=6, "", IF('Stock Takes'!AE$6="*", 'Stock Takes'!AE2420, IF('Stock Takes'!AF$6="*", 'Stock Takes'!AF2420, IF('Stock Takes'!AG$6="*", 'Stock Takes'!AG2420, IF('Stock Takes'!AH$6="*", 'Stock Takes'!AH2420, IF('Stock Takes'!AI$6="*", 'Stock Takes'!AI2420, IF('Stock Takes'!AJ$6="*", 'Stock Takes'!AJ2420)))))))</f>
        <v/>
      </c>
      <c r="L2419" s="122" t="str">
        <f t="shared" si="519"/>
        <v/>
      </c>
      <c r="M2419" s="22"/>
      <c r="AC2419" s="17">
        <f t="shared" si="520"/>
        <v>0</v>
      </c>
      <c r="AD2419" s="18">
        <f t="shared" si="521"/>
        <v>0</v>
      </c>
      <c r="AF2419" s="6" t="str">
        <f t="shared" si="522"/>
        <v/>
      </c>
      <c r="AG2419" s="6" t="str">
        <f t="shared" si="523"/>
        <v/>
      </c>
      <c r="AH2419" s="6" t="str">
        <f t="shared" si="524"/>
        <v/>
      </c>
      <c r="AI2419" s="6" t="str">
        <f t="shared" si="525"/>
        <v/>
      </c>
      <c r="AJ2419" s="6">
        <v>2412</v>
      </c>
      <c r="AK2419" s="73" t="str">
        <f t="shared" si="526"/>
        <v/>
      </c>
      <c r="AL2419" s="6" t="str">
        <f t="shared" si="527"/>
        <v/>
      </c>
      <c r="AN2419" s="6" t="str">
        <f>IF(D2419="", "", IF(COUNTIF($D$8:D2418, D2419)&gt;0, "", MAX($AN$7:AN2418)+1))</f>
        <v/>
      </c>
      <c r="AO2419" s="6" t="str">
        <f t="shared" si="528"/>
        <v/>
      </c>
      <c r="AP2419" s="6" t="str">
        <f t="shared" si="529"/>
        <v/>
      </c>
      <c r="AQ2419" s="6" t="str">
        <f t="shared" si="530"/>
        <v/>
      </c>
      <c r="AR2419" s="6" t="str">
        <f t="shared" si="531"/>
        <v/>
      </c>
    </row>
    <row r="2420" spans="1:44" x14ac:dyDescent="0.25">
      <c r="A2420" s="22"/>
      <c r="B2420" s="121"/>
      <c r="C2420" s="121"/>
      <c r="D2420" s="121"/>
      <c r="E2420" s="122"/>
      <c r="F2420" s="123"/>
      <c r="G2420" s="123"/>
      <c r="H2420" s="22"/>
      <c r="I2420" s="122" t="str">
        <f>IF('Stock Takes'!$AC2421="", "", 'Stock Takes'!$AC2421)</f>
        <v/>
      </c>
      <c r="J2420" s="122" t="str">
        <f t="shared" si="518"/>
        <v/>
      </c>
      <c r="K2420" s="122" t="str">
        <f>IF($U$7=6, "", IF('Stock Takes'!AE$6="*", 'Stock Takes'!AE2421, IF('Stock Takes'!AF$6="*", 'Stock Takes'!AF2421, IF('Stock Takes'!AG$6="*", 'Stock Takes'!AG2421, IF('Stock Takes'!AH$6="*", 'Stock Takes'!AH2421, IF('Stock Takes'!AI$6="*", 'Stock Takes'!AI2421, IF('Stock Takes'!AJ$6="*", 'Stock Takes'!AJ2421)))))))</f>
        <v/>
      </c>
      <c r="L2420" s="122" t="str">
        <f t="shared" si="519"/>
        <v/>
      </c>
      <c r="M2420" s="22"/>
      <c r="AC2420" s="17">
        <f t="shared" si="520"/>
        <v>0</v>
      </c>
      <c r="AD2420" s="18">
        <f t="shared" si="521"/>
        <v>0</v>
      </c>
      <c r="AF2420" s="6" t="str">
        <f t="shared" si="522"/>
        <v/>
      </c>
      <c r="AG2420" s="6" t="str">
        <f t="shared" si="523"/>
        <v/>
      </c>
      <c r="AH2420" s="6" t="str">
        <f t="shared" si="524"/>
        <v/>
      </c>
      <c r="AI2420" s="6" t="str">
        <f t="shared" si="525"/>
        <v/>
      </c>
      <c r="AJ2420" s="6">
        <v>2413</v>
      </c>
      <c r="AK2420" s="73" t="str">
        <f t="shared" si="526"/>
        <v/>
      </c>
      <c r="AL2420" s="6" t="str">
        <f t="shared" si="527"/>
        <v/>
      </c>
      <c r="AN2420" s="6" t="str">
        <f>IF(D2420="", "", IF(COUNTIF($D$8:D2419, D2420)&gt;0, "", MAX($AN$7:AN2419)+1))</f>
        <v/>
      </c>
      <c r="AO2420" s="6" t="str">
        <f t="shared" si="528"/>
        <v/>
      </c>
      <c r="AP2420" s="6" t="str">
        <f t="shared" si="529"/>
        <v/>
      </c>
      <c r="AQ2420" s="6" t="str">
        <f t="shared" si="530"/>
        <v/>
      </c>
      <c r="AR2420" s="6" t="str">
        <f t="shared" si="531"/>
        <v/>
      </c>
    </row>
    <row r="2421" spans="1:44" x14ac:dyDescent="0.25">
      <c r="A2421" s="22"/>
      <c r="B2421" s="121"/>
      <c r="C2421" s="121"/>
      <c r="D2421" s="121"/>
      <c r="E2421" s="122"/>
      <c r="F2421" s="123"/>
      <c r="G2421" s="123"/>
      <c r="H2421" s="22"/>
      <c r="I2421" s="122" t="str">
        <f>IF('Stock Takes'!$AC2422="", "", 'Stock Takes'!$AC2422)</f>
        <v/>
      </c>
      <c r="J2421" s="122" t="str">
        <f t="shared" si="518"/>
        <v/>
      </c>
      <c r="K2421" s="122" t="str">
        <f>IF($U$7=6, "", IF('Stock Takes'!AE$6="*", 'Stock Takes'!AE2422, IF('Stock Takes'!AF$6="*", 'Stock Takes'!AF2422, IF('Stock Takes'!AG$6="*", 'Stock Takes'!AG2422, IF('Stock Takes'!AH$6="*", 'Stock Takes'!AH2422, IF('Stock Takes'!AI$6="*", 'Stock Takes'!AI2422, IF('Stock Takes'!AJ$6="*", 'Stock Takes'!AJ2422)))))))</f>
        <v/>
      </c>
      <c r="L2421" s="122" t="str">
        <f t="shared" si="519"/>
        <v/>
      </c>
      <c r="M2421" s="22"/>
      <c r="AC2421" s="17">
        <f t="shared" si="520"/>
        <v>0</v>
      </c>
      <c r="AD2421" s="18">
        <f t="shared" si="521"/>
        <v>0</v>
      </c>
      <c r="AF2421" s="6" t="str">
        <f t="shared" si="522"/>
        <v/>
      </c>
      <c r="AG2421" s="6" t="str">
        <f t="shared" si="523"/>
        <v/>
      </c>
      <c r="AH2421" s="6" t="str">
        <f t="shared" si="524"/>
        <v/>
      </c>
      <c r="AI2421" s="6" t="str">
        <f t="shared" si="525"/>
        <v/>
      </c>
      <c r="AJ2421" s="6">
        <v>2414</v>
      </c>
      <c r="AK2421" s="73" t="str">
        <f t="shared" si="526"/>
        <v/>
      </c>
      <c r="AL2421" s="6" t="str">
        <f t="shared" si="527"/>
        <v/>
      </c>
      <c r="AN2421" s="6" t="str">
        <f>IF(D2421="", "", IF(COUNTIF($D$8:D2420, D2421)&gt;0, "", MAX($AN$7:AN2420)+1))</f>
        <v/>
      </c>
      <c r="AO2421" s="6" t="str">
        <f t="shared" si="528"/>
        <v/>
      </c>
      <c r="AP2421" s="6" t="str">
        <f t="shared" si="529"/>
        <v/>
      </c>
      <c r="AQ2421" s="6" t="str">
        <f t="shared" si="530"/>
        <v/>
      </c>
      <c r="AR2421" s="6" t="str">
        <f t="shared" si="531"/>
        <v/>
      </c>
    </row>
    <row r="2422" spans="1:44" x14ac:dyDescent="0.25">
      <c r="A2422" s="22"/>
      <c r="B2422" s="121"/>
      <c r="C2422" s="121"/>
      <c r="D2422" s="121"/>
      <c r="E2422" s="122"/>
      <c r="F2422" s="123"/>
      <c r="G2422" s="123"/>
      <c r="H2422" s="22"/>
      <c r="I2422" s="122" t="str">
        <f>IF('Stock Takes'!$AC2423="", "", 'Stock Takes'!$AC2423)</f>
        <v/>
      </c>
      <c r="J2422" s="122" t="str">
        <f t="shared" si="518"/>
        <v/>
      </c>
      <c r="K2422" s="122" t="str">
        <f>IF($U$7=6, "", IF('Stock Takes'!AE$6="*", 'Stock Takes'!AE2423, IF('Stock Takes'!AF$6="*", 'Stock Takes'!AF2423, IF('Stock Takes'!AG$6="*", 'Stock Takes'!AG2423, IF('Stock Takes'!AH$6="*", 'Stock Takes'!AH2423, IF('Stock Takes'!AI$6="*", 'Stock Takes'!AI2423, IF('Stock Takes'!AJ$6="*", 'Stock Takes'!AJ2423)))))))</f>
        <v/>
      </c>
      <c r="L2422" s="122" t="str">
        <f t="shared" si="519"/>
        <v/>
      </c>
      <c r="M2422" s="22"/>
      <c r="AC2422" s="17">
        <f t="shared" si="520"/>
        <v>0</v>
      </c>
      <c r="AD2422" s="18">
        <f t="shared" si="521"/>
        <v>0</v>
      </c>
      <c r="AF2422" s="6" t="str">
        <f t="shared" si="522"/>
        <v/>
      </c>
      <c r="AG2422" s="6" t="str">
        <f t="shared" si="523"/>
        <v/>
      </c>
      <c r="AH2422" s="6" t="str">
        <f t="shared" si="524"/>
        <v/>
      </c>
      <c r="AI2422" s="6" t="str">
        <f t="shared" si="525"/>
        <v/>
      </c>
      <c r="AJ2422" s="6">
        <v>2415</v>
      </c>
      <c r="AK2422" s="73" t="str">
        <f t="shared" si="526"/>
        <v/>
      </c>
      <c r="AL2422" s="6" t="str">
        <f t="shared" si="527"/>
        <v/>
      </c>
      <c r="AN2422" s="6" t="str">
        <f>IF(D2422="", "", IF(COUNTIF($D$8:D2421, D2422)&gt;0, "", MAX($AN$7:AN2421)+1))</f>
        <v/>
      </c>
      <c r="AO2422" s="6" t="str">
        <f t="shared" si="528"/>
        <v/>
      </c>
      <c r="AP2422" s="6" t="str">
        <f t="shared" si="529"/>
        <v/>
      </c>
      <c r="AQ2422" s="6" t="str">
        <f t="shared" si="530"/>
        <v/>
      </c>
      <c r="AR2422" s="6" t="str">
        <f t="shared" si="531"/>
        <v/>
      </c>
    </row>
    <row r="2423" spans="1:44" x14ac:dyDescent="0.25">
      <c r="A2423" s="22"/>
      <c r="B2423" s="121"/>
      <c r="C2423" s="121"/>
      <c r="D2423" s="121"/>
      <c r="E2423" s="122"/>
      <c r="F2423" s="123"/>
      <c r="G2423" s="123"/>
      <c r="H2423" s="22"/>
      <c r="I2423" s="122" t="str">
        <f>IF('Stock Takes'!$AC2424="", "", 'Stock Takes'!$AC2424)</f>
        <v/>
      </c>
      <c r="J2423" s="122" t="str">
        <f t="shared" si="518"/>
        <v/>
      </c>
      <c r="K2423" s="122" t="str">
        <f>IF($U$7=6, "", IF('Stock Takes'!AE$6="*", 'Stock Takes'!AE2424, IF('Stock Takes'!AF$6="*", 'Stock Takes'!AF2424, IF('Stock Takes'!AG$6="*", 'Stock Takes'!AG2424, IF('Stock Takes'!AH$6="*", 'Stock Takes'!AH2424, IF('Stock Takes'!AI$6="*", 'Stock Takes'!AI2424, IF('Stock Takes'!AJ$6="*", 'Stock Takes'!AJ2424)))))))</f>
        <v/>
      </c>
      <c r="L2423" s="122" t="str">
        <f t="shared" si="519"/>
        <v/>
      </c>
      <c r="M2423" s="22"/>
      <c r="AC2423" s="17">
        <f t="shared" si="520"/>
        <v>0</v>
      </c>
      <c r="AD2423" s="18">
        <f t="shared" si="521"/>
        <v>0</v>
      </c>
      <c r="AF2423" s="6" t="str">
        <f t="shared" si="522"/>
        <v/>
      </c>
      <c r="AG2423" s="6" t="str">
        <f t="shared" si="523"/>
        <v/>
      </c>
      <c r="AH2423" s="6" t="str">
        <f t="shared" si="524"/>
        <v/>
      </c>
      <c r="AI2423" s="6" t="str">
        <f t="shared" si="525"/>
        <v/>
      </c>
      <c r="AJ2423" s="6">
        <v>2416</v>
      </c>
      <c r="AK2423" s="73" t="str">
        <f t="shared" si="526"/>
        <v/>
      </c>
      <c r="AL2423" s="6" t="str">
        <f t="shared" si="527"/>
        <v/>
      </c>
      <c r="AN2423" s="6" t="str">
        <f>IF(D2423="", "", IF(COUNTIF($D$8:D2422, D2423)&gt;0, "", MAX($AN$7:AN2422)+1))</f>
        <v/>
      </c>
      <c r="AO2423" s="6" t="str">
        <f t="shared" si="528"/>
        <v/>
      </c>
      <c r="AP2423" s="6" t="str">
        <f t="shared" si="529"/>
        <v/>
      </c>
      <c r="AQ2423" s="6" t="str">
        <f t="shared" si="530"/>
        <v/>
      </c>
      <c r="AR2423" s="6" t="str">
        <f t="shared" si="531"/>
        <v/>
      </c>
    </row>
    <row r="2424" spans="1:44" x14ac:dyDescent="0.25">
      <c r="A2424" s="22"/>
      <c r="B2424" s="121"/>
      <c r="C2424" s="121"/>
      <c r="D2424" s="121"/>
      <c r="E2424" s="122"/>
      <c r="F2424" s="123"/>
      <c r="G2424" s="123"/>
      <c r="H2424" s="22"/>
      <c r="I2424" s="122" t="str">
        <f>IF('Stock Takes'!$AC2425="", "", 'Stock Takes'!$AC2425)</f>
        <v/>
      </c>
      <c r="J2424" s="122" t="str">
        <f t="shared" si="518"/>
        <v/>
      </c>
      <c r="K2424" s="122" t="str">
        <f>IF($U$7=6, "", IF('Stock Takes'!AE$6="*", 'Stock Takes'!AE2425, IF('Stock Takes'!AF$6="*", 'Stock Takes'!AF2425, IF('Stock Takes'!AG$6="*", 'Stock Takes'!AG2425, IF('Stock Takes'!AH$6="*", 'Stock Takes'!AH2425, IF('Stock Takes'!AI$6="*", 'Stock Takes'!AI2425, IF('Stock Takes'!AJ$6="*", 'Stock Takes'!AJ2425)))))))</f>
        <v/>
      </c>
      <c r="L2424" s="122" t="str">
        <f t="shared" si="519"/>
        <v/>
      </c>
      <c r="M2424" s="22"/>
      <c r="AC2424" s="17">
        <f t="shared" si="520"/>
        <v>0</v>
      </c>
      <c r="AD2424" s="18">
        <f t="shared" si="521"/>
        <v>0</v>
      </c>
      <c r="AF2424" s="6" t="str">
        <f t="shared" si="522"/>
        <v/>
      </c>
      <c r="AG2424" s="6" t="str">
        <f t="shared" si="523"/>
        <v/>
      </c>
      <c r="AH2424" s="6" t="str">
        <f t="shared" si="524"/>
        <v/>
      </c>
      <c r="AI2424" s="6" t="str">
        <f t="shared" si="525"/>
        <v/>
      </c>
      <c r="AJ2424" s="6">
        <v>2417</v>
      </c>
      <c r="AK2424" s="73" t="str">
        <f t="shared" si="526"/>
        <v/>
      </c>
      <c r="AL2424" s="6" t="str">
        <f t="shared" si="527"/>
        <v/>
      </c>
      <c r="AN2424" s="6" t="str">
        <f>IF(D2424="", "", IF(COUNTIF($D$8:D2423, D2424)&gt;0, "", MAX($AN$7:AN2423)+1))</f>
        <v/>
      </c>
      <c r="AO2424" s="6" t="str">
        <f t="shared" si="528"/>
        <v/>
      </c>
      <c r="AP2424" s="6" t="str">
        <f t="shared" si="529"/>
        <v/>
      </c>
      <c r="AQ2424" s="6" t="str">
        <f t="shared" si="530"/>
        <v/>
      </c>
      <c r="AR2424" s="6" t="str">
        <f t="shared" si="531"/>
        <v/>
      </c>
    </row>
    <row r="2425" spans="1:44" x14ac:dyDescent="0.25">
      <c r="A2425" s="22"/>
      <c r="B2425" s="121"/>
      <c r="C2425" s="121"/>
      <c r="D2425" s="121"/>
      <c r="E2425" s="122"/>
      <c r="F2425" s="123"/>
      <c r="G2425" s="123"/>
      <c r="H2425" s="22"/>
      <c r="I2425" s="122" t="str">
        <f>IF('Stock Takes'!$AC2426="", "", 'Stock Takes'!$AC2426)</f>
        <v/>
      </c>
      <c r="J2425" s="122" t="str">
        <f t="shared" si="518"/>
        <v/>
      </c>
      <c r="K2425" s="122" t="str">
        <f>IF($U$7=6, "", IF('Stock Takes'!AE$6="*", 'Stock Takes'!AE2426, IF('Stock Takes'!AF$6="*", 'Stock Takes'!AF2426, IF('Stock Takes'!AG$6="*", 'Stock Takes'!AG2426, IF('Stock Takes'!AH$6="*", 'Stock Takes'!AH2426, IF('Stock Takes'!AI$6="*", 'Stock Takes'!AI2426, IF('Stock Takes'!AJ$6="*", 'Stock Takes'!AJ2426)))))))</f>
        <v/>
      </c>
      <c r="L2425" s="122" t="str">
        <f t="shared" si="519"/>
        <v/>
      </c>
      <c r="M2425" s="22"/>
      <c r="AC2425" s="17">
        <f t="shared" si="520"/>
        <v>0</v>
      </c>
      <c r="AD2425" s="18">
        <f t="shared" si="521"/>
        <v>0</v>
      </c>
      <c r="AF2425" s="6" t="str">
        <f t="shared" si="522"/>
        <v/>
      </c>
      <c r="AG2425" s="6" t="str">
        <f t="shared" si="523"/>
        <v/>
      </c>
      <c r="AH2425" s="6" t="str">
        <f t="shared" si="524"/>
        <v/>
      </c>
      <c r="AI2425" s="6" t="str">
        <f t="shared" si="525"/>
        <v/>
      </c>
      <c r="AJ2425" s="6">
        <v>2418</v>
      </c>
      <c r="AK2425" s="73" t="str">
        <f t="shared" si="526"/>
        <v/>
      </c>
      <c r="AL2425" s="6" t="str">
        <f t="shared" si="527"/>
        <v/>
      </c>
      <c r="AN2425" s="6" t="str">
        <f>IF(D2425="", "", IF(COUNTIF($D$8:D2424, D2425)&gt;0, "", MAX($AN$7:AN2424)+1))</f>
        <v/>
      </c>
      <c r="AO2425" s="6" t="str">
        <f t="shared" si="528"/>
        <v/>
      </c>
      <c r="AP2425" s="6" t="str">
        <f t="shared" si="529"/>
        <v/>
      </c>
      <c r="AQ2425" s="6" t="str">
        <f t="shared" si="530"/>
        <v/>
      </c>
      <c r="AR2425" s="6" t="str">
        <f t="shared" si="531"/>
        <v/>
      </c>
    </row>
    <row r="2426" spans="1:44" x14ac:dyDescent="0.25">
      <c r="A2426" s="22"/>
      <c r="B2426" s="121"/>
      <c r="C2426" s="121"/>
      <c r="D2426" s="121"/>
      <c r="E2426" s="122"/>
      <c r="F2426" s="123"/>
      <c r="G2426" s="123"/>
      <c r="H2426" s="22"/>
      <c r="I2426" s="122" t="str">
        <f>IF('Stock Takes'!$AC2427="", "", 'Stock Takes'!$AC2427)</f>
        <v/>
      </c>
      <c r="J2426" s="122" t="str">
        <f t="shared" si="518"/>
        <v/>
      </c>
      <c r="K2426" s="122" t="str">
        <f>IF($U$7=6, "", IF('Stock Takes'!AE$6="*", 'Stock Takes'!AE2427, IF('Stock Takes'!AF$6="*", 'Stock Takes'!AF2427, IF('Stock Takes'!AG$6="*", 'Stock Takes'!AG2427, IF('Stock Takes'!AH$6="*", 'Stock Takes'!AH2427, IF('Stock Takes'!AI$6="*", 'Stock Takes'!AI2427, IF('Stock Takes'!AJ$6="*", 'Stock Takes'!AJ2427)))))))</f>
        <v/>
      </c>
      <c r="L2426" s="122" t="str">
        <f t="shared" si="519"/>
        <v/>
      </c>
      <c r="M2426" s="22"/>
      <c r="AC2426" s="17">
        <f t="shared" si="520"/>
        <v>0</v>
      </c>
      <c r="AD2426" s="18">
        <f t="shared" si="521"/>
        <v>0</v>
      </c>
      <c r="AF2426" s="6" t="str">
        <f t="shared" si="522"/>
        <v/>
      </c>
      <c r="AG2426" s="6" t="str">
        <f t="shared" si="523"/>
        <v/>
      </c>
      <c r="AH2426" s="6" t="str">
        <f t="shared" si="524"/>
        <v/>
      </c>
      <c r="AI2426" s="6" t="str">
        <f t="shared" si="525"/>
        <v/>
      </c>
      <c r="AJ2426" s="6">
        <v>2419</v>
      </c>
      <c r="AK2426" s="73" t="str">
        <f t="shared" si="526"/>
        <v/>
      </c>
      <c r="AL2426" s="6" t="str">
        <f t="shared" si="527"/>
        <v/>
      </c>
      <c r="AN2426" s="6" t="str">
        <f>IF(D2426="", "", IF(COUNTIF($D$8:D2425, D2426)&gt;0, "", MAX($AN$7:AN2425)+1))</f>
        <v/>
      </c>
      <c r="AO2426" s="6" t="str">
        <f t="shared" si="528"/>
        <v/>
      </c>
      <c r="AP2426" s="6" t="str">
        <f t="shared" si="529"/>
        <v/>
      </c>
      <c r="AQ2426" s="6" t="str">
        <f t="shared" si="530"/>
        <v/>
      </c>
      <c r="AR2426" s="6" t="str">
        <f t="shared" si="531"/>
        <v/>
      </c>
    </row>
    <row r="2427" spans="1:44" x14ac:dyDescent="0.25">
      <c r="A2427" s="22"/>
      <c r="B2427" s="121"/>
      <c r="C2427" s="121"/>
      <c r="D2427" s="121"/>
      <c r="E2427" s="122"/>
      <c r="F2427" s="123"/>
      <c r="G2427" s="123"/>
      <c r="H2427" s="22"/>
      <c r="I2427" s="122" t="str">
        <f>IF('Stock Takes'!$AC2428="", "", 'Stock Takes'!$AC2428)</f>
        <v/>
      </c>
      <c r="J2427" s="122" t="str">
        <f t="shared" si="518"/>
        <v/>
      </c>
      <c r="K2427" s="122" t="str">
        <f>IF($U$7=6, "", IF('Stock Takes'!AE$6="*", 'Stock Takes'!AE2428, IF('Stock Takes'!AF$6="*", 'Stock Takes'!AF2428, IF('Stock Takes'!AG$6="*", 'Stock Takes'!AG2428, IF('Stock Takes'!AH$6="*", 'Stock Takes'!AH2428, IF('Stock Takes'!AI$6="*", 'Stock Takes'!AI2428, IF('Stock Takes'!AJ$6="*", 'Stock Takes'!AJ2428)))))))</f>
        <v/>
      </c>
      <c r="L2427" s="122" t="str">
        <f t="shared" si="519"/>
        <v/>
      </c>
      <c r="M2427" s="22"/>
      <c r="AC2427" s="17">
        <f t="shared" si="520"/>
        <v>0</v>
      </c>
      <c r="AD2427" s="18">
        <f t="shared" si="521"/>
        <v>0</v>
      </c>
      <c r="AF2427" s="6" t="str">
        <f t="shared" si="522"/>
        <v/>
      </c>
      <c r="AG2427" s="6" t="str">
        <f t="shared" si="523"/>
        <v/>
      </c>
      <c r="AH2427" s="6" t="str">
        <f t="shared" si="524"/>
        <v/>
      </c>
      <c r="AI2427" s="6" t="str">
        <f t="shared" si="525"/>
        <v/>
      </c>
      <c r="AJ2427" s="6">
        <v>2420</v>
      </c>
      <c r="AK2427" s="73" t="str">
        <f t="shared" si="526"/>
        <v/>
      </c>
      <c r="AL2427" s="6" t="str">
        <f t="shared" si="527"/>
        <v/>
      </c>
      <c r="AN2427" s="6" t="str">
        <f>IF(D2427="", "", IF(COUNTIF($D$8:D2426, D2427)&gt;0, "", MAX($AN$7:AN2426)+1))</f>
        <v/>
      </c>
      <c r="AO2427" s="6" t="str">
        <f t="shared" si="528"/>
        <v/>
      </c>
      <c r="AP2427" s="6" t="str">
        <f t="shared" si="529"/>
        <v/>
      </c>
      <c r="AQ2427" s="6" t="str">
        <f t="shared" si="530"/>
        <v/>
      </c>
      <c r="AR2427" s="6" t="str">
        <f t="shared" si="531"/>
        <v/>
      </c>
    </row>
    <row r="2428" spans="1:44" x14ac:dyDescent="0.25">
      <c r="A2428" s="22"/>
      <c r="B2428" s="121"/>
      <c r="C2428" s="121"/>
      <c r="D2428" s="121"/>
      <c r="E2428" s="122"/>
      <c r="F2428" s="123"/>
      <c r="G2428" s="123"/>
      <c r="H2428" s="22"/>
      <c r="I2428" s="122" t="str">
        <f>IF('Stock Takes'!$AC2429="", "", 'Stock Takes'!$AC2429)</f>
        <v/>
      </c>
      <c r="J2428" s="122" t="str">
        <f t="shared" si="518"/>
        <v/>
      </c>
      <c r="K2428" s="122" t="str">
        <f>IF($U$7=6, "", IF('Stock Takes'!AE$6="*", 'Stock Takes'!AE2429, IF('Stock Takes'!AF$6="*", 'Stock Takes'!AF2429, IF('Stock Takes'!AG$6="*", 'Stock Takes'!AG2429, IF('Stock Takes'!AH$6="*", 'Stock Takes'!AH2429, IF('Stock Takes'!AI$6="*", 'Stock Takes'!AI2429, IF('Stock Takes'!AJ$6="*", 'Stock Takes'!AJ2429)))))))</f>
        <v/>
      </c>
      <c r="L2428" s="122" t="str">
        <f t="shared" si="519"/>
        <v/>
      </c>
      <c r="M2428" s="22"/>
      <c r="AC2428" s="17">
        <f t="shared" si="520"/>
        <v>0</v>
      </c>
      <c r="AD2428" s="18">
        <f t="shared" si="521"/>
        <v>0</v>
      </c>
      <c r="AF2428" s="6" t="str">
        <f t="shared" si="522"/>
        <v/>
      </c>
      <c r="AG2428" s="6" t="str">
        <f t="shared" si="523"/>
        <v/>
      </c>
      <c r="AH2428" s="6" t="str">
        <f t="shared" si="524"/>
        <v/>
      </c>
      <c r="AI2428" s="6" t="str">
        <f t="shared" si="525"/>
        <v/>
      </c>
      <c r="AJ2428" s="6">
        <v>2421</v>
      </c>
      <c r="AK2428" s="73" t="str">
        <f t="shared" si="526"/>
        <v/>
      </c>
      <c r="AL2428" s="6" t="str">
        <f t="shared" si="527"/>
        <v/>
      </c>
      <c r="AN2428" s="6" t="str">
        <f>IF(D2428="", "", IF(COUNTIF($D$8:D2427, D2428)&gt;0, "", MAX($AN$7:AN2427)+1))</f>
        <v/>
      </c>
      <c r="AO2428" s="6" t="str">
        <f t="shared" si="528"/>
        <v/>
      </c>
      <c r="AP2428" s="6" t="str">
        <f t="shared" si="529"/>
        <v/>
      </c>
      <c r="AQ2428" s="6" t="str">
        <f t="shared" si="530"/>
        <v/>
      </c>
      <c r="AR2428" s="6" t="str">
        <f t="shared" si="531"/>
        <v/>
      </c>
    </row>
    <row r="2429" spans="1:44" x14ac:dyDescent="0.25">
      <c r="A2429" s="22"/>
      <c r="B2429" s="121"/>
      <c r="C2429" s="121"/>
      <c r="D2429" s="121"/>
      <c r="E2429" s="122"/>
      <c r="F2429" s="123"/>
      <c r="G2429" s="123"/>
      <c r="H2429" s="22"/>
      <c r="I2429" s="122" t="str">
        <f>IF('Stock Takes'!$AC2430="", "", 'Stock Takes'!$AC2430)</f>
        <v/>
      </c>
      <c r="J2429" s="122" t="str">
        <f t="shared" si="518"/>
        <v/>
      </c>
      <c r="K2429" s="122" t="str">
        <f>IF($U$7=6, "", IF('Stock Takes'!AE$6="*", 'Stock Takes'!AE2430, IF('Stock Takes'!AF$6="*", 'Stock Takes'!AF2430, IF('Stock Takes'!AG$6="*", 'Stock Takes'!AG2430, IF('Stock Takes'!AH$6="*", 'Stock Takes'!AH2430, IF('Stock Takes'!AI$6="*", 'Stock Takes'!AI2430, IF('Stock Takes'!AJ$6="*", 'Stock Takes'!AJ2430)))))))</f>
        <v/>
      </c>
      <c r="L2429" s="122" t="str">
        <f t="shared" si="519"/>
        <v/>
      </c>
      <c r="M2429" s="22"/>
      <c r="AC2429" s="17">
        <f t="shared" si="520"/>
        <v>0</v>
      </c>
      <c r="AD2429" s="18">
        <f t="shared" si="521"/>
        <v>0</v>
      </c>
      <c r="AF2429" s="6" t="str">
        <f t="shared" si="522"/>
        <v/>
      </c>
      <c r="AG2429" s="6" t="str">
        <f t="shared" si="523"/>
        <v/>
      </c>
      <c r="AH2429" s="6" t="str">
        <f t="shared" si="524"/>
        <v/>
      </c>
      <c r="AI2429" s="6" t="str">
        <f t="shared" si="525"/>
        <v/>
      </c>
      <c r="AJ2429" s="6">
        <v>2422</v>
      </c>
      <c r="AK2429" s="73" t="str">
        <f t="shared" si="526"/>
        <v/>
      </c>
      <c r="AL2429" s="6" t="str">
        <f t="shared" si="527"/>
        <v/>
      </c>
      <c r="AN2429" s="6" t="str">
        <f>IF(D2429="", "", IF(COUNTIF($D$8:D2428, D2429)&gt;0, "", MAX($AN$7:AN2428)+1))</f>
        <v/>
      </c>
      <c r="AO2429" s="6" t="str">
        <f t="shared" si="528"/>
        <v/>
      </c>
      <c r="AP2429" s="6" t="str">
        <f t="shared" si="529"/>
        <v/>
      </c>
      <c r="AQ2429" s="6" t="str">
        <f t="shared" si="530"/>
        <v/>
      </c>
      <c r="AR2429" s="6" t="str">
        <f t="shared" si="531"/>
        <v/>
      </c>
    </row>
    <row r="2430" spans="1:44" x14ac:dyDescent="0.25">
      <c r="A2430" s="22"/>
      <c r="B2430" s="121"/>
      <c r="C2430" s="121"/>
      <c r="D2430" s="121"/>
      <c r="E2430" s="122"/>
      <c r="F2430" s="123"/>
      <c r="G2430" s="123"/>
      <c r="H2430" s="22"/>
      <c r="I2430" s="122" t="str">
        <f>IF('Stock Takes'!$AC2431="", "", 'Stock Takes'!$AC2431)</f>
        <v/>
      </c>
      <c r="J2430" s="122" t="str">
        <f t="shared" si="518"/>
        <v/>
      </c>
      <c r="K2430" s="122" t="str">
        <f>IF($U$7=6, "", IF('Stock Takes'!AE$6="*", 'Stock Takes'!AE2431, IF('Stock Takes'!AF$6="*", 'Stock Takes'!AF2431, IF('Stock Takes'!AG$6="*", 'Stock Takes'!AG2431, IF('Stock Takes'!AH$6="*", 'Stock Takes'!AH2431, IF('Stock Takes'!AI$6="*", 'Stock Takes'!AI2431, IF('Stock Takes'!AJ$6="*", 'Stock Takes'!AJ2431)))))))</f>
        <v/>
      </c>
      <c r="L2430" s="122" t="str">
        <f t="shared" si="519"/>
        <v/>
      </c>
      <c r="M2430" s="22"/>
      <c r="AC2430" s="17">
        <f t="shared" si="520"/>
        <v>0</v>
      </c>
      <c r="AD2430" s="18">
        <f t="shared" si="521"/>
        <v>0</v>
      </c>
      <c r="AF2430" s="6" t="str">
        <f t="shared" si="522"/>
        <v/>
      </c>
      <c r="AG2430" s="6" t="str">
        <f t="shared" si="523"/>
        <v/>
      </c>
      <c r="AH2430" s="6" t="str">
        <f t="shared" si="524"/>
        <v/>
      </c>
      <c r="AI2430" s="6" t="str">
        <f t="shared" si="525"/>
        <v/>
      </c>
      <c r="AJ2430" s="6">
        <v>2423</v>
      </c>
      <c r="AK2430" s="73" t="str">
        <f t="shared" si="526"/>
        <v/>
      </c>
      <c r="AL2430" s="6" t="str">
        <f t="shared" si="527"/>
        <v/>
      </c>
      <c r="AN2430" s="6" t="str">
        <f>IF(D2430="", "", IF(COUNTIF($D$8:D2429, D2430)&gt;0, "", MAX($AN$7:AN2429)+1))</f>
        <v/>
      </c>
      <c r="AO2430" s="6" t="str">
        <f t="shared" si="528"/>
        <v/>
      </c>
      <c r="AP2430" s="6" t="str">
        <f t="shared" si="529"/>
        <v/>
      </c>
      <c r="AQ2430" s="6" t="str">
        <f t="shared" si="530"/>
        <v/>
      </c>
      <c r="AR2430" s="6" t="str">
        <f t="shared" si="531"/>
        <v/>
      </c>
    </row>
    <row r="2431" spans="1:44" x14ac:dyDescent="0.25">
      <c r="A2431" s="22"/>
      <c r="B2431" s="121"/>
      <c r="C2431" s="121"/>
      <c r="D2431" s="121"/>
      <c r="E2431" s="122"/>
      <c r="F2431" s="123"/>
      <c r="G2431" s="123"/>
      <c r="H2431" s="22"/>
      <c r="I2431" s="122" t="str">
        <f>IF('Stock Takes'!$AC2432="", "", 'Stock Takes'!$AC2432)</f>
        <v/>
      </c>
      <c r="J2431" s="122" t="str">
        <f t="shared" si="518"/>
        <v/>
      </c>
      <c r="K2431" s="122" t="str">
        <f>IF($U$7=6, "", IF('Stock Takes'!AE$6="*", 'Stock Takes'!AE2432, IF('Stock Takes'!AF$6="*", 'Stock Takes'!AF2432, IF('Stock Takes'!AG$6="*", 'Stock Takes'!AG2432, IF('Stock Takes'!AH$6="*", 'Stock Takes'!AH2432, IF('Stock Takes'!AI$6="*", 'Stock Takes'!AI2432, IF('Stock Takes'!AJ$6="*", 'Stock Takes'!AJ2432)))))))</f>
        <v/>
      </c>
      <c r="L2431" s="122" t="str">
        <f t="shared" si="519"/>
        <v/>
      </c>
      <c r="M2431" s="22"/>
      <c r="AC2431" s="17">
        <f t="shared" si="520"/>
        <v>0</v>
      </c>
      <c r="AD2431" s="18">
        <f t="shared" si="521"/>
        <v>0</v>
      </c>
      <c r="AF2431" s="6" t="str">
        <f t="shared" si="522"/>
        <v/>
      </c>
      <c r="AG2431" s="6" t="str">
        <f t="shared" si="523"/>
        <v/>
      </c>
      <c r="AH2431" s="6" t="str">
        <f t="shared" si="524"/>
        <v/>
      </c>
      <c r="AI2431" s="6" t="str">
        <f t="shared" si="525"/>
        <v/>
      </c>
      <c r="AJ2431" s="6">
        <v>2424</v>
      </c>
      <c r="AK2431" s="73" t="str">
        <f t="shared" si="526"/>
        <v/>
      </c>
      <c r="AL2431" s="6" t="str">
        <f t="shared" si="527"/>
        <v/>
      </c>
      <c r="AN2431" s="6" t="str">
        <f>IF(D2431="", "", IF(COUNTIF($D$8:D2430, D2431)&gt;0, "", MAX($AN$7:AN2430)+1))</f>
        <v/>
      </c>
      <c r="AO2431" s="6" t="str">
        <f t="shared" si="528"/>
        <v/>
      </c>
      <c r="AP2431" s="6" t="str">
        <f t="shared" si="529"/>
        <v/>
      </c>
      <c r="AQ2431" s="6" t="str">
        <f t="shared" si="530"/>
        <v/>
      </c>
      <c r="AR2431" s="6" t="str">
        <f t="shared" si="531"/>
        <v/>
      </c>
    </row>
    <row r="2432" spans="1:44" x14ac:dyDescent="0.25">
      <c r="A2432" s="22"/>
      <c r="B2432" s="121"/>
      <c r="C2432" s="121"/>
      <c r="D2432" s="121"/>
      <c r="E2432" s="122"/>
      <c r="F2432" s="123"/>
      <c r="G2432" s="123"/>
      <c r="H2432" s="22"/>
      <c r="I2432" s="122" t="str">
        <f>IF('Stock Takes'!$AC2433="", "", 'Stock Takes'!$AC2433)</f>
        <v/>
      </c>
      <c r="J2432" s="122" t="str">
        <f t="shared" si="518"/>
        <v/>
      </c>
      <c r="K2432" s="122" t="str">
        <f>IF($U$7=6, "", IF('Stock Takes'!AE$6="*", 'Stock Takes'!AE2433, IF('Stock Takes'!AF$6="*", 'Stock Takes'!AF2433, IF('Stock Takes'!AG$6="*", 'Stock Takes'!AG2433, IF('Stock Takes'!AH$6="*", 'Stock Takes'!AH2433, IF('Stock Takes'!AI$6="*", 'Stock Takes'!AI2433, IF('Stock Takes'!AJ$6="*", 'Stock Takes'!AJ2433)))))))</f>
        <v/>
      </c>
      <c r="L2432" s="122" t="str">
        <f t="shared" si="519"/>
        <v/>
      </c>
      <c r="M2432" s="22"/>
      <c r="AC2432" s="17">
        <f t="shared" si="520"/>
        <v>0</v>
      </c>
      <c r="AD2432" s="18">
        <f t="shared" si="521"/>
        <v>0</v>
      </c>
      <c r="AF2432" s="6" t="str">
        <f t="shared" si="522"/>
        <v/>
      </c>
      <c r="AG2432" s="6" t="str">
        <f t="shared" si="523"/>
        <v/>
      </c>
      <c r="AH2432" s="6" t="str">
        <f t="shared" si="524"/>
        <v/>
      </c>
      <c r="AI2432" s="6" t="str">
        <f t="shared" si="525"/>
        <v/>
      </c>
      <c r="AJ2432" s="6">
        <v>2425</v>
      </c>
      <c r="AK2432" s="73" t="str">
        <f t="shared" si="526"/>
        <v/>
      </c>
      <c r="AL2432" s="6" t="str">
        <f t="shared" si="527"/>
        <v/>
      </c>
      <c r="AN2432" s="6" t="str">
        <f>IF(D2432="", "", IF(COUNTIF($D$8:D2431, D2432)&gt;0, "", MAX($AN$7:AN2431)+1))</f>
        <v/>
      </c>
      <c r="AO2432" s="6" t="str">
        <f t="shared" si="528"/>
        <v/>
      </c>
      <c r="AP2432" s="6" t="str">
        <f t="shared" si="529"/>
        <v/>
      </c>
      <c r="AQ2432" s="6" t="str">
        <f t="shared" si="530"/>
        <v/>
      </c>
      <c r="AR2432" s="6" t="str">
        <f t="shared" si="531"/>
        <v/>
      </c>
    </row>
    <row r="2433" spans="1:44" x14ac:dyDescent="0.25">
      <c r="A2433" s="22"/>
      <c r="B2433" s="121"/>
      <c r="C2433" s="121"/>
      <c r="D2433" s="121"/>
      <c r="E2433" s="122"/>
      <c r="F2433" s="123"/>
      <c r="G2433" s="123"/>
      <c r="H2433" s="22"/>
      <c r="I2433" s="122" t="str">
        <f>IF('Stock Takes'!$AC2434="", "", 'Stock Takes'!$AC2434)</f>
        <v/>
      </c>
      <c r="J2433" s="122" t="str">
        <f t="shared" si="518"/>
        <v/>
      </c>
      <c r="K2433" s="122" t="str">
        <f>IF($U$7=6, "", IF('Stock Takes'!AE$6="*", 'Stock Takes'!AE2434, IF('Stock Takes'!AF$6="*", 'Stock Takes'!AF2434, IF('Stock Takes'!AG$6="*", 'Stock Takes'!AG2434, IF('Stock Takes'!AH$6="*", 'Stock Takes'!AH2434, IF('Stock Takes'!AI$6="*", 'Stock Takes'!AI2434, IF('Stock Takes'!AJ$6="*", 'Stock Takes'!AJ2434)))))))</f>
        <v/>
      </c>
      <c r="L2433" s="122" t="str">
        <f t="shared" si="519"/>
        <v/>
      </c>
      <c r="M2433" s="22"/>
      <c r="AC2433" s="17">
        <f t="shared" si="520"/>
        <v>0</v>
      </c>
      <c r="AD2433" s="18">
        <f t="shared" si="521"/>
        <v>0</v>
      </c>
      <c r="AF2433" s="6" t="str">
        <f t="shared" si="522"/>
        <v/>
      </c>
      <c r="AG2433" s="6" t="str">
        <f t="shared" si="523"/>
        <v/>
      </c>
      <c r="AH2433" s="6" t="str">
        <f t="shared" si="524"/>
        <v/>
      </c>
      <c r="AI2433" s="6" t="str">
        <f t="shared" si="525"/>
        <v/>
      </c>
      <c r="AJ2433" s="6">
        <v>2426</v>
      </c>
      <c r="AK2433" s="73" t="str">
        <f t="shared" si="526"/>
        <v/>
      </c>
      <c r="AL2433" s="6" t="str">
        <f t="shared" si="527"/>
        <v/>
      </c>
      <c r="AN2433" s="6" t="str">
        <f>IF(D2433="", "", IF(COUNTIF($D$8:D2432, D2433)&gt;0, "", MAX($AN$7:AN2432)+1))</f>
        <v/>
      </c>
      <c r="AO2433" s="6" t="str">
        <f t="shared" si="528"/>
        <v/>
      </c>
      <c r="AP2433" s="6" t="str">
        <f t="shared" si="529"/>
        <v/>
      </c>
      <c r="AQ2433" s="6" t="str">
        <f t="shared" si="530"/>
        <v/>
      </c>
      <c r="AR2433" s="6" t="str">
        <f t="shared" si="531"/>
        <v/>
      </c>
    </row>
    <row r="2434" spans="1:44" x14ac:dyDescent="0.25">
      <c r="A2434" s="22"/>
      <c r="B2434" s="121"/>
      <c r="C2434" s="121"/>
      <c r="D2434" s="121"/>
      <c r="E2434" s="122"/>
      <c r="F2434" s="123"/>
      <c r="G2434" s="123"/>
      <c r="H2434" s="22"/>
      <c r="I2434" s="122" t="str">
        <f>IF('Stock Takes'!$AC2435="", "", 'Stock Takes'!$AC2435)</f>
        <v/>
      </c>
      <c r="J2434" s="122" t="str">
        <f t="shared" si="518"/>
        <v/>
      </c>
      <c r="K2434" s="122" t="str">
        <f>IF($U$7=6, "", IF('Stock Takes'!AE$6="*", 'Stock Takes'!AE2435, IF('Stock Takes'!AF$6="*", 'Stock Takes'!AF2435, IF('Stock Takes'!AG$6="*", 'Stock Takes'!AG2435, IF('Stock Takes'!AH$6="*", 'Stock Takes'!AH2435, IF('Stock Takes'!AI$6="*", 'Stock Takes'!AI2435, IF('Stock Takes'!AJ$6="*", 'Stock Takes'!AJ2435)))))))</f>
        <v/>
      </c>
      <c r="L2434" s="122" t="str">
        <f t="shared" si="519"/>
        <v/>
      </c>
      <c r="M2434" s="22"/>
      <c r="AC2434" s="17">
        <f t="shared" si="520"/>
        <v>0</v>
      </c>
      <c r="AD2434" s="18">
        <f t="shared" si="521"/>
        <v>0</v>
      </c>
      <c r="AF2434" s="6" t="str">
        <f t="shared" si="522"/>
        <v/>
      </c>
      <c r="AG2434" s="6" t="str">
        <f t="shared" si="523"/>
        <v/>
      </c>
      <c r="AH2434" s="6" t="str">
        <f t="shared" si="524"/>
        <v/>
      </c>
      <c r="AI2434" s="6" t="str">
        <f t="shared" si="525"/>
        <v/>
      </c>
      <c r="AJ2434" s="6">
        <v>2427</v>
      </c>
      <c r="AK2434" s="73" t="str">
        <f t="shared" si="526"/>
        <v/>
      </c>
      <c r="AL2434" s="6" t="str">
        <f t="shared" si="527"/>
        <v/>
      </c>
      <c r="AN2434" s="6" t="str">
        <f>IF(D2434="", "", IF(COUNTIF($D$8:D2433, D2434)&gt;0, "", MAX($AN$7:AN2433)+1))</f>
        <v/>
      </c>
      <c r="AO2434" s="6" t="str">
        <f t="shared" si="528"/>
        <v/>
      </c>
      <c r="AP2434" s="6" t="str">
        <f t="shared" si="529"/>
        <v/>
      </c>
      <c r="AQ2434" s="6" t="str">
        <f t="shared" si="530"/>
        <v/>
      </c>
      <c r="AR2434" s="6" t="str">
        <f t="shared" si="531"/>
        <v/>
      </c>
    </row>
    <row r="2435" spans="1:44" x14ac:dyDescent="0.25">
      <c r="A2435" s="22"/>
      <c r="B2435" s="121"/>
      <c r="C2435" s="121"/>
      <c r="D2435" s="121"/>
      <c r="E2435" s="122"/>
      <c r="F2435" s="123"/>
      <c r="G2435" s="123"/>
      <c r="H2435" s="22"/>
      <c r="I2435" s="122" t="str">
        <f>IF('Stock Takes'!$AC2436="", "", 'Stock Takes'!$AC2436)</f>
        <v/>
      </c>
      <c r="J2435" s="122" t="str">
        <f t="shared" si="518"/>
        <v/>
      </c>
      <c r="K2435" s="122" t="str">
        <f>IF($U$7=6, "", IF('Stock Takes'!AE$6="*", 'Stock Takes'!AE2436, IF('Stock Takes'!AF$6="*", 'Stock Takes'!AF2436, IF('Stock Takes'!AG$6="*", 'Stock Takes'!AG2436, IF('Stock Takes'!AH$6="*", 'Stock Takes'!AH2436, IF('Stock Takes'!AI$6="*", 'Stock Takes'!AI2436, IF('Stock Takes'!AJ$6="*", 'Stock Takes'!AJ2436)))))))</f>
        <v/>
      </c>
      <c r="L2435" s="122" t="str">
        <f t="shared" si="519"/>
        <v/>
      </c>
      <c r="M2435" s="22"/>
      <c r="AC2435" s="17">
        <f t="shared" si="520"/>
        <v>0</v>
      </c>
      <c r="AD2435" s="18">
        <f t="shared" si="521"/>
        <v>0</v>
      </c>
      <c r="AF2435" s="6" t="str">
        <f t="shared" si="522"/>
        <v/>
      </c>
      <c r="AG2435" s="6" t="str">
        <f t="shared" si="523"/>
        <v/>
      </c>
      <c r="AH2435" s="6" t="str">
        <f t="shared" si="524"/>
        <v/>
      </c>
      <c r="AI2435" s="6" t="str">
        <f t="shared" si="525"/>
        <v/>
      </c>
      <c r="AJ2435" s="6">
        <v>2428</v>
      </c>
      <c r="AK2435" s="73" t="str">
        <f t="shared" si="526"/>
        <v/>
      </c>
      <c r="AL2435" s="6" t="str">
        <f t="shared" si="527"/>
        <v/>
      </c>
      <c r="AN2435" s="6" t="str">
        <f>IF(D2435="", "", IF(COUNTIF($D$8:D2434, D2435)&gt;0, "", MAX($AN$7:AN2434)+1))</f>
        <v/>
      </c>
      <c r="AO2435" s="6" t="str">
        <f t="shared" si="528"/>
        <v/>
      </c>
      <c r="AP2435" s="6" t="str">
        <f t="shared" si="529"/>
        <v/>
      </c>
      <c r="AQ2435" s="6" t="str">
        <f t="shared" si="530"/>
        <v/>
      </c>
      <c r="AR2435" s="6" t="str">
        <f t="shared" si="531"/>
        <v/>
      </c>
    </row>
    <row r="2436" spans="1:44" x14ac:dyDescent="0.25">
      <c r="A2436" s="22"/>
      <c r="B2436" s="121"/>
      <c r="C2436" s="121"/>
      <c r="D2436" s="121"/>
      <c r="E2436" s="122"/>
      <c r="F2436" s="123"/>
      <c r="G2436" s="123"/>
      <c r="H2436" s="22"/>
      <c r="I2436" s="122" t="str">
        <f>IF('Stock Takes'!$AC2437="", "", 'Stock Takes'!$AC2437)</f>
        <v/>
      </c>
      <c r="J2436" s="122" t="str">
        <f t="shared" si="518"/>
        <v/>
      </c>
      <c r="K2436" s="122" t="str">
        <f>IF($U$7=6, "", IF('Stock Takes'!AE$6="*", 'Stock Takes'!AE2437, IF('Stock Takes'!AF$6="*", 'Stock Takes'!AF2437, IF('Stock Takes'!AG$6="*", 'Stock Takes'!AG2437, IF('Stock Takes'!AH$6="*", 'Stock Takes'!AH2437, IF('Stock Takes'!AI$6="*", 'Stock Takes'!AI2437, IF('Stock Takes'!AJ$6="*", 'Stock Takes'!AJ2437)))))))</f>
        <v/>
      </c>
      <c r="L2436" s="122" t="str">
        <f t="shared" si="519"/>
        <v/>
      </c>
      <c r="M2436" s="22"/>
      <c r="AC2436" s="17">
        <f t="shared" si="520"/>
        <v>0</v>
      </c>
      <c r="AD2436" s="18">
        <f t="shared" si="521"/>
        <v>0</v>
      </c>
      <c r="AF2436" s="6" t="str">
        <f t="shared" si="522"/>
        <v/>
      </c>
      <c r="AG2436" s="6" t="str">
        <f t="shared" si="523"/>
        <v/>
      </c>
      <c r="AH2436" s="6" t="str">
        <f t="shared" si="524"/>
        <v/>
      </c>
      <c r="AI2436" s="6" t="str">
        <f t="shared" si="525"/>
        <v/>
      </c>
      <c r="AJ2436" s="6">
        <v>2429</v>
      </c>
      <c r="AK2436" s="73" t="str">
        <f t="shared" si="526"/>
        <v/>
      </c>
      <c r="AL2436" s="6" t="str">
        <f t="shared" si="527"/>
        <v/>
      </c>
      <c r="AN2436" s="6" t="str">
        <f>IF(D2436="", "", IF(COUNTIF($D$8:D2435, D2436)&gt;0, "", MAX($AN$7:AN2435)+1))</f>
        <v/>
      </c>
      <c r="AO2436" s="6" t="str">
        <f t="shared" si="528"/>
        <v/>
      </c>
      <c r="AP2436" s="6" t="str">
        <f t="shared" si="529"/>
        <v/>
      </c>
      <c r="AQ2436" s="6" t="str">
        <f t="shared" si="530"/>
        <v/>
      </c>
      <c r="AR2436" s="6" t="str">
        <f t="shared" si="531"/>
        <v/>
      </c>
    </row>
    <row r="2437" spans="1:44" x14ac:dyDescent="0.25">
      <c r="A2437" s="22"/>
      <c r="B2437" s="121"/>
      <c r="C2437" s="121"/>
      <c r="D2437" s="121"/>
      <c r="E2437" s="122"/>
      <c r="F2437" s="123"/>
      <c r="G2437" s="123"/>
      <c r="H2437" s="22"/>
      <c r="I2437" s="122" t="str">
        <f>IF('Stock Takes'!$AC2438="", "", 'Stock Takes'!$AC2438)</f>
        <v/>
      </c>
      <c r="J2437" s="122" t="str">
        <f t="shared" si="518"/>
        <v/>
      </c>
      <c r="K2437" s="122" t="str">
        <f>IF($U$7=6, "", IF('Stock Takes'!AE$6="*", 'Stock Takes'!AE2438, IF('Stock Takes'!AF$6="*", 'Stock Takes'!AF2438, IF('Stock Takes'!AG$6="*", 'Stock Takes'!AG2438, IF('Stock Takes'!AH$6="*", 'Stock Takes'!AH2438, IF('Stock Takes'!AI$6="*", 'Stock Takes'!AI2438, IF('Stock Takes'!AJ$6="*", 'Stock Takes'!AJ2438)))))))</f>
        <v/>
      </c>
      <c r="L2437" s="122" t="str">
        <f t="shared" si="519"/>
        <v/>
      </c>
      <c r="M2437" s="22"/>
      <c r="AC2437" s="17">
        <f t="shared" si="520"/>
        <v>0</v>
      </c>
      <c r="AD2437" s="18">
        <f t="shared" si="521"/>
        <v>0</v>
      </c>
      <c r="AF2437" s="6" t="str">
        <f t="shared" si="522"/>
        <v/>
      </c>
      <c r="AG2437" s="6" t="str">
        <f t="shared" si="523"/>
        <v/>
      </c>
      <c r="AH2437" s="6" t="str">
        <f t="shared" si="524"/>
        <v/>
      </c>
      <c r="AI2437" s="6" t="str">
        <f t="shared" si="525"/>
        <v/>
      </c>
      <c r="AJ2437" s="6">
        <v>2430</v>
      </c>
      <c r="AK2437" s="73" t="str">
        <f t="shared" si="526"/>
        <v/>
      </c>
      <c r="AL2437" s="6" t="str">
        <f t="shared" si="527"/>
        <v/>
      </c>
      <c r="AN2437" s="6" t="str">
        <f>IF(D2437="", "", IF(COUNTIF($D$8:D2436, D2437)&gt;0, "", MAX($AN$7:AN2436)+1))</f>
        <v/>
      </c>
      <c r="AO2437" s="6" t="str">
        <f t="shared" si="528"/>
        <v/>
      </c>
      <c r="AP2437" s="6" t="str">
        <f t="shared" si="529"/>
        <v/>
      </c>
      <c r="AQ2437" s="6" t="str">
        <f t="shared" si="530"/>
        <v/>
      </c>
      <c r="AR2437" s="6" t="str">
        <f t="shared" si="531"/>
        <v/>
      </c>
    </row>
    <row r="2438" spans="1:44" x14ac:dyDescent="0.25">
      <c r="A2438" s="22"/>
      <c r="B2438" s="121"/>
      <c r="C2438" s="121"/>
      <c r="D2438" s="121"/>
      <c r="E2438" s="122"/>
      <c r="F2438" s="123"/>
      <c r="G2438" s="123"/>
      <c r="H2438" s="22"/>
      <c r="I2438" s="122" t="str">
        <f>IF('Stock Takes'!$AC2439="", "", 'Stock Takes'!$AC2439)</f>
        <v/>
      </c>
      <c r="J2438" s="122" t="str">
        <f t="shared" si="518"/>
        <v/>
      </c>
      <c r="K2438" s="122" t="str">
        <f>IF($U$7=6, "", IF('Stock Takes'!AE$6="*", 'Stock Takes'!AE2439, IF('Stock Takes'!AF$6="*", 'Stock Takes'!AF2439, IF('Stock Takes'!AG$6="*", 'Stock Takes'!AG2439, IF('Stock Takes'!AH$6="*", 'Stock Takes'!AH2439, IF('Stock Takes'!AI$6="*", 'Stock Takes'!AI2439, IF('Stock Takes'!AJ$6="*", 'Stock Takes'!AJ2439)))))))</f>
        <v/>
      </c>
      <c r="L2438" s="122" t="str">
        <f t="shared" si="519"/>
        <v/>
      </c>
      <c r="M2438" s="22"/>
      <c r="AC2438" s="17">
        <f t="shared" si="520"/>
        <v>0</v>
      </c>
      <c r="AD2438" s="18">
        <f t="shared" si="521"/>
        <v>0</v>
      </c>
      <c r="AF2438" s="6" t="str">
        <f t="shared" si="522"/>
        <v/>
      </c>
      <c r="AG2438" s="6" t="str">
        <f t="shared" si="523"/>
        <v/>
      </c>
      <c r="AH2438" s="6" t="str">
        <f t="shared" si="524"/>
        <v/>
      </c>
      <c r="AI2438" s="6" t="str">
        <f t="shared" si="525"/>
        <v/>
      </c>
      <c r="AJ2438" s="6">
        <v>2431</v>
      </c>
      <c r="AK2438" s="73" t="str">
        <f t="shared" si="526"/>
        <v/>
      </c>
      <c r="AL2438" s="6" t="str">
        <f t="shared" si="527"/>
        <v/>
      </c>
      <c r="AN2438" s="6" t="str">
        <f>IF(D2438="", "", IF(COUNTIF($D$8:D2437, D2438)&gt;0, "", MAX($AN$7:AN2437)+1))</f>
        <v/>
      </c>
      <c r="AO2438" s="6" t="str">
        <f t="shared" si="528"/>
        <v/>
      </c>
      <c r="AP2438" s="6" t="str">
        <f t="shared" si="529"/>
        <v/>
      </c>
      <c r="AQ2438" s="6" t="str">
        <f t="shared" si="530"/>
        <v/>
      </c>
      <c r="AR2438" s="6" t="str">
        <f t="shared" si="531"/>
        <v/>
      </c>
    </row>
    <row r="2439" spans="1:44" x14ac:dyDescent="0.25">
      <c r="A2439" s="22"/>
      <c r="B2439" s="121"/>
      <c r="C2439" s="121"/>
      <c r="D2439" s="121"/>
      <c r="E2439" s="122"/>
      <c r="F2439" s="123"/>
      <c r="G2439" s="123"/>
      <c r="H2439" s="22"/>
      <c r="I2439" s="122" t="str">
        <f>IF('Stock Takes'!$AC2440="", "", 'Stock Takes'!$AC2440)</f>
        <v/>
      </c>
      <c r="J2439" s="122" t="str">
        <f t="shared" si="518"/>
        <v/>
      </c>
      <c r="K2439" s="122" t="str">
        <f>IF($U$7=6, "", IF('Stock Takes'!AE$6="*", 'Stock Takes'!AE2440, IF('Stock Takes'!AF$6="*", 'Stock Takes'!AF2440, IF('Stock Takes'!AG$6="*", 'Stock Takes'!AG2440, IF('Stock Takes'!AH$6="*", 'Stock Takes'!AH2440, IF('Stock Takes'!AI$6="*", 'Stock Takes'!AI2440, IF('Stock Takes'!AJ$6="*", 'Stock Takes'!AJ2440)))))))</f>
        <v/>
      </c>
      <c r="L2439" s="122" t="str">
        <f t="shared" si="519"/>
        <v/>
      </c>
      <c r="M2439" s="22"/>
      <c r="AC2439" s="17">
        <f t="shared" si="520"/>
        <v>0</v>
      </c>
      <c r="AD2439" s="18">
        <f t="shared" si="521"/>
        <v>0</v>
      </c>
      <c r="AF2439" s="6" t="str">
        <f t="shared" si="522"/>
        <v/>
      </c>
      <c r="AG2439" s="6" t="str">
        <f t="shared" si="523"/>
        <v/>
      </c>
      <c r="AH2439" s="6" t="str">
        <f t="shared" si="524"/>
        <v/>
      </c>
      <c r="AI2439" s="6" t="str">
        <f t="shared" si="525"/>
        <v/>
      </c>
      <c r="AJ2439" s="6">
        <v>2432</v>
      </c>
      <c r="AK2439" s="73" t="str">
        <f t="shared" si="526"/>
        <v/>
      </c>
      <c r="AL2439" s="6" t="str">
        <f t="shared" si="527"/>
        <v/>
      </c>
      <c r="AN2439" s="6" t="str">
        <f>IF(D2439="", "", IF(COUNTIF($D$8:D2438, D2439)&gt;0, "", MAX($AN$7:AN2438)+1))</f>
        <v/>
      </c>
      <c r="AO2439" s="6" t="str">
        <f t="shared" si="528"/>
        <v/>
      </c>
      <c r="AP2439" s="6" t="str">
        <f t="shared" si="529"/>
        <v/>
      </c>
      <c r="AQ2439" s="6" t="str">
        <f t="shared" si="530"/>
        <v/>
      </c>
      <c r="AR2439" s="6" t="str">
        <f t="shared" si="531"/>
        <v/>
      </c>
    </row>
    <row r="2440" spans="1:44" x14ac:dyDescent="0.25">
      <c r="A2440" s="22"/>
      <c r="B2440" s="121"/>
      <c r="C2440" s="121"/>
      <c r="D2440" s="121"/>
      <c r="E2440" s="122"/>
      <c r="F2440" s="123"/>
      <c r="G2440" s="123"/>
      <c r="H2440" s="22"/>
      <c r="I2440" s="122" t="str">
        <f>IF('Stock Takes'!$AC2441="", "", 'Stock Takes'!$AC2441)</f>
        <v/>
      </c>
      <c r="J2440" s="122" t="str">
        <f t="shared" ref="J2440:J2503" si="532">IF(B2440="", "", IF(I2440=0, $AC$4, IF(I2440&lt;E2440, $AC$5, $AC$3)))</f>
        <v/>
      </c>
      <c r="K2440" s="122" t="str">
        <f>IF($U$7=6, "", IF('Stock Takes'!AE$6="*", 'Stock Takes'!AE2441, IF('Stock Takes'!AF$6="*", 'Stock Takes'!AF2441, IF('Stock Takes'!AG$6="*", 'Stock Takes'!AG2441, IF('Stock Takes'!AH$6="*", 'Stock Takes'!AH2441, IF('Stock Takes'!AI$6="*", 'Stock Takes'!AI2441, IF('Stock Takes'!AJ$6="*", 'Stock Takes'!AJ2441)))))))</f>
        <v/>
      </c>
      <c r="L2440" s="122" t="str">
        <f t="shared" si="519"/>
        <v/>
      </c>
      <c r="M2440" s="22"/>
      <c r="AC2440" s="17">
        <f t="shared" si="520"/>
        <v>0</v>
      </c>
      <c r="AD2440" s="18">
        <f t="shared" si="521"/>
        <v>0</v>
      </c>
      <c r="AF2440" s="6" t="str">
        <f t="shared" si="522"/>
        <v/>
      </c>
      <c r="AG2440" s="6" t="str">
        <f t="shared" si="523"/>
        <v/>
      </c>
      <c r="AH2440" s="6" t="str">
        <f t="shared" si="524"/>
        <v/>
      </c>
      <c r="AI2440" s="6" t="str">
        <f t="shared" si="525"/>
        <v/>
      </c>
      <c r="AJ2440" s="6">
        <v>2433</v>
      </c>
      <c r="AK2440" s="73" t="str">
        <f t="shared" si="526"/>
        <v/>
      </c>
      <c r="AL2440" s="6" t="str">
        <f t="shared" si="527"/>
        <v/>
      </c>
      <c r="AN2440" s="6" t="str">
        <f>IF(D2440="", "", IF(COUNTIF($D$8:D2439, D2440)&gt;0, "", MAX($AN$7:AN2439)+1))</f>
        <v/>
      </c>
      <c r="AO2440" s="6" t="str">
        <f t="shared" si="528"/>
        <v/>
      </c>
      <c r="AP2440" s="6" t="str">
        <f t="shared" si="529"/>
        <v/>
      </c>
      <c r="AQ2440" s="6" t="str">
        <f t="shared" si="530"/>
        <v/>
      </c>
      <c r="AR2440" s="6" t="str">
        <f t="shared" si="531"/>
        <v/>
      </c>
    </row>
    <row r="2441" spans="1:44" x14ac:dyDescent="0.25">
      <c r="A2441" s="22"/>
      <c r="B2441" s="121"/>
      <c r="C2441" s="121"/>
      <c r="D2441" s="121"/>
      <c r="E2441" s="122"/>
      <c r="F2441" s="123"/>
      <c r="G2441" s="123"/>
      <c r="H2441" s="22"/>
      <c r="I2441" s="122" t="str">
        <f>IF('Stock Takes'!$AC2442="", "", 'Stock Takes'!$AC2442)</f>
        <v/>
      </c>
      <c r="J2441" s="122" t="str">
        <f t="shared" si="532"/>
        <v/>
      </c>
      <c r="K2441" s="122" t="str">
        <f>IF($U$7=6, "", IF('Stock Takes'!AE$6="*", 'Stock Takes'!AE2442, IF('Stock Takes'!AF$6="*", 'Stock Takes'!AF2442, IF('Stock Takes'!AG$6="*", 'Stock Takes'!AG2442, IF('Stock Takes'!AH$6="*", 'Stock Takes'!AH2442, IF('Stock Takes'!AI$6="*", 'Stock Takes'!AI2442, IF('Stock Takes'!AJ$6="*", 'Stock Takes'!AJ2442)))))))</f>
        <v/>
      </c>
      <c r="L2441" s="122" t="str">
        <f t="shared" ref="L2441:L2504" si="533">IFERROR(IF(B2441="", "", IF(I2441&lt;(K2441/$U$3*$U$5), $AC$5, $AC$3)), "")</f>
        <v/>
      </c>
      <c r="M2441" s="22"/>
      <c r="AC2441" s="17">
        <f t="shared" ref="AC2441:AC2504" si="534">IFERROR(I2441*F2441, 0)</f>
        <v>0</v>
      </c>
      <c r="AD2441" s="18">
        <f t="shared" ref="AD2441:AD2504" si="535">IFERROR(G2441*I2441, 0)</f>
        <v>0</v>
      </c>
      <c r="AF2441" s="6" t="str">
        <f t="shared" ref="AF2441:AF2504" si="536">IF(OR(AND($J2441=$AC$3, $L2441=$AC$3), $B2441=""), "", IF($J2441=$AC$3, 0, $I2441-$E2441))</f>
        <v/>
      </c>
      <c r="AG2441" s="6" t="str">
        <f t="shared" ref="AG2441:AG2504" si="537">IF(OR(AND($J2441=$AC$3, $L2441=$AC$3), $B2441=""), "", IF($L2441=$AC$3, 0, ROUND(($K2441/$U$3*$U$5), 0)-$I2441))</f>
        <v/>
      </c>
      <c r="AH2441" s="6" t="str">
        <f t="shared" ref="AH2441:AH2504" si="538">IF(AF2441="", "", RANK(AF2441, $AF$8:$AF$2507, 1))</f>
        <v/>
      </c>
      <c r="AI2441" s="6" t="str">
        <f t="shared" ref="AI2441:AI2504" si="539">IF(AG2441="", "", RANK(AG2441, $AG$8:$AG$2507, 0))</f>
        <v/>
      </c>
      <c r="AJ2441" s="6">
        <v>2434</v>
      </c>
      <c r="AK2441" s="73" t="str">
        <f t="shared" ref="AK2441:AK2504" si="540">IFERROR(IF(OR($AK$3="", $AK$3=D2441), IF($B2441="", "", ($AH2441*0.0001)+($AI2441*0.00000001)+(AJ2441*0.000000000001)), ""), "")</f>
        <v/>
      </c>
      <c r="AL2441" s="6" t="str">
        <f t="shared" ref="AL2441:AL2504" si="541">IFERROR(IF(B2441="", "", RANK(AK2441, $AK$8:$AK$2507, 1)), "")</f>
        <v/>
      </c>
      <c r="AN2441" s="6" t="str">
        <f>IF(D2441="", "", IF(COUNTIF($D$8:D2440, D2441)&gt;0, "", MAX($AN$7:AN2440)+1))</f>
        <v/>
      </c>
      <c r="AO2441" s="6" t="str">
        <f t="shared" ref="AO2441:AO2504" si="542">IFERROR(INDEX($D$8:$D$2507, MATCH(AJ2441, $AN$8:$AN$2507, 0)), "")</f>
        <v/>
      </c>
      <c r="AP2441" s="6" t="str">
        <f t="shared" ref="AP2441:AP2504" si="543">IF(AO2441="", "", COUNTIF($AO$8:$AO$2507,"&lt;"&amp;AO2441)+1)</f>
        <v/>
      </c>
      <c r="AQ2441" s="6" t="str">
        <f t="shared" ref="AQ2441:AQ2504" si="544">IF(AP2441="", "", AP2441-$AP$4)</f>
        <v/>
      </c>
      <c r="AR2441" s="6" t="str">
        <f t="shared" ref="AR2441:AR2504" si="545">IFERROR(INDEX($AO$8:$AO$2507, MATCH(AJ2441, $AQ$8:$AQ$2507, 0)), "")</f>
        <v/>
      </c>
    </row>
    <row r="2442" spans="1:44" x14ac:dyDescent="0.25">
      <c r="A2442" s="22"/>
      <c r="B2442" s="121"/>
      <c r="C2442" s="121"/>
      <c r="D2442" s="121"/>
      <c r="E2442" s="122"/>
      <c r="F2442" s="123"/>
      <c r="G2442" s="123"/>
      <c r="H2442" s="22"/>
      <c r="I2442" s="122" t="str">
        <f>IF('Stock Takes'!$AC2443="", "", 'Stock Takes'!$AC2443)</f>
        <v/>
      </c>
      <c r="J2442" s="122" t="str">
        <f t="shared" si="532"/>
        <v/>
      </c>
      <c r="K2442" s="122" t="str">
        <f>IF($U$7=6, "", IF('Stock Takes'!AE$6="*", 'Stock Takes'!AE2443, IF('Stock Takes'!AF$6="*", 'Stock Takes'!AF2443, IF('Stock Takes'!AG$6="*", 'Stock Takes'!AG2443, IF('Stock Takes'!AH$6="*", 'Stock Takes'!AH2443, IF('Stock Takes'!AI$6="*", 'Stock Takes'!AI2443, IF('Stock Takes'!AJ$6="*", 'Stock Takes'!AJ2443)))))))</f>
        <v/>
      </c>
      <c r="L2442" s="122" t="str">
        <f t="shared" si="533"/>
        <v/>
      </c>
      <c r="M2442" s="22"/>
      <c r="AC2442" s="17">
        <f t="shared" si="534"/>
        <v>0</v>
      </c>
      <c r="AD2442" s="18">
        <f t="shared" si="535"/>
        <v>0</v>
      </c>
      <c r="AF2442" s="6" t="str">
        <f t="shared" si="536"/>
        <v/>
      </c>
      <c r="AG2442" s="6" t="str">
        <f t="shared" si="537"/>
        <v/>
      </c>
      <c r="AH2442" s="6" t="str">
        <f t="shared" si="538"/>
        <v/>
      </c>
      <c r="AI2442" s="6" t="str">
        <f t="shared" si="539"/>
        <v/>
      </c>
      <c r="AJ2442" s="6">
        <v>2435</v>
      </c>
      <c r="AK2442" s="73" t="str">
        <f t="shared" si="540"/>
        <v/>
      </c>
      <c r="AL2442" s="6" t="str">
        <f t="shared" si="541"/>
        <v/>
      </c>
      <c r="AN2442" s="6" t="str">
        <f>IF(D2442="", "", IF(COUNTIF($D$8:D2441, D2442)&gt;0, "", MAX($AN$7:AN2441)+1))</f>
        <v/>
      </c>
      <c r="AO2442" s="6" t="str">
        <f t="shared" si="542"/>
        <v/>
      </c>
      <c r="AP2442" s="6" t="str">
        <f t="shared" si="543"/>
        <v/>
      </c>
      <c r="AQ2442" s="6" t="str">
        <f t="shared" si="544"/>
        <v/>
      </c>
      <c r="AR2442" s="6" t="str">
        <f t="shared" si="545"/>
        <v/>
      </c>
    </row>
    <row r="2443" spans="1:44" x14ac:dyDescent="0.25">
      <c r="A2443" s="22"/>
      <c r="B2443" s="121"/>
      <c r="C2443" s="121"/>
      <c r="D2443" s="121"/>
      <c r="E2443" s="122"/>
      <c r="F2443" s="123"/>
      <c r="G2443" s="123"/>
      <c r="H2443" s="22"/>
      <c r="I2443" s="122" t="str">
        <f>IF('Stock Takes'!$AC2444="", "", 'Stock Takes'!$AC2444)</f>
        <v/>
      </c>
      <c r="J2443" s="122" t="str">
        <f t="shared" si="532"/>
        <v/>
      </c>
      <c r="K2443" s="122" t="str">
        <f>IF($U$7=6, "", IF('Stock Takes'!AE$6="*", 'Stock Takes'!AE2444, IF('Stock Takes'!AF$6="*", 'Stock Takes'!AF2444, IF('Stock Takes'!AG$6="*", 'Stock Takes'!AG2444, IF('Stock Takes'!AH$6="*", 'Stock Takes'!AH2444, IF('Stock Takes'!AI$6="*", 'Stock Takes'!AI2444, IF('Stock Takes'!AJ$6="*", 'Stock Takes'!AJ2444)))))))</f>
        <v/>
      </c>
      <c r="L2443" s="122" t="str">
        <f t="shared" si="533"/>
        <v/>
      </c>
      <c r="M2443" s="22"/>
      <c r="AC2443" s="17">
        <f t="shared" si="534"/>
        <v>0</v>
      </c>
      <c r="AD2443" s="18">
        <f t="shared" si="535"/>
        <v>0</v>
      </c>
      <c r="AF2443" s="6" t="str">
        <f t="shared" si="536"/>
        <v/>
      </c>
      <c r="AG2443" s="6" t="str">
        <f t="shared" si="537"/>
        <v/>
      </c>
      <c r="AH2443" s="6" t="str">
        <f t="shared" si="538"/>
        <v/>
      </c>
      <c r="AI2443" s="6" t="str">
        <f t="shared" si="539"/>
        <v/>
      </c>
      <c r="AJ2443" s="6">
        <v>2436</v>
      </c>
      <c r="AK2443" s="73" t="str">
        <f t="shared" si="540"/>
        <v/>
      </c>
      <c r="AL2443" s="6" t="str">
        <f t="shared" si="541"/>
        <v/>
      </c>
      <c r="AN2443" s="6" t="str">
        <f>IF(D2443="", "", IF(COUNTIF($D$8:D2442, D2443)&gt;0, "", MAX($AN$7:AN2442)+1))</f>
        <v/>
      </c>
      <c r="AO2443" s="6" t="str">
        <f t="shared" si="542"/>
        <v/>
      </c>
      <c r="AP2443" s="6" t="str">
        <f t="shared" si="543"/>
        <v/>
      </c>
      <c r="AQ2443" s="6" t="str">
        <f t="shared" si="544"/>
        <v/>
      </c>
      <c r="AR2443" s="6" t="str">
        <f t="shared" si="545"/>
        <v/>
      </c>
    </row>
    <row r="2444" spans="1:44" x14ac:dyDescent="0.25">
      <c r="A2444" s="22"/>
      <c r="B2444" s="121"/>
      <c r="C2444" s="121"/>
      <c r="D2444" s="121"/>
      <c r="E2444" s="122"/>
      <c r="F2444" s="123"/>
      <c r="G2444" s="123"/>
      <c r="H2444" s="22"/>
      <c r="I2444" s="122" t="str">
        <f>IF('Stock Takes'!$AC2445="", "", 'Stock Takes'!$AC2445)</f>
        <v/>
      </c>
      <c r="J2444" s="122" t="str">
        <f t="shared" si="532"/>
        <v/>
      </c>
      <c r="K2444" s="122" t="str">
        <f>IF($U$7=6, "", IF('Stock Takes'!AE$6="*", 'Stock Takes'!AE2445, IF('Stock Takes'!AF$6="*", 'Stock Takes'!AF2445, IF('Stock Takes'!AG$6="*", 'Stock Takes'!AG2445, IF('Stock Takes'!AH$6="*", 'Stock Takes'!AH2445, IF('Stock Takes'!AI$6="*", 'Stock Takes'!AI2445, IF('Stock Takes'!AJ$6="*", 'Stock Takes'!AJ2445)))))))</f>
        <v/>
      </c>
      <c r="L2444" s="122" t="str">
        <f t="shared" si="533"/>
        <v/>
      </c>
      <c r="M2444" s="22"/>
      <c r="AC2444" s="17">
        <f t="shared" si="534"/>
        <v>0</v>
      </c>
      <c r="AD2444" s="18">
        <f t="shared" si="535"/>
        <v>0</v>
      </c>
      <c r="AF2444" s="6" t="str">
        <f t="shared" si="536"/>
        <v/>
      </c>
      <c r="AG2444" s="6" t="str">
        <f t="shared" si="537"/>
        <v/>
      </c>
      <c r="AH2444" s="6" t="str">
        <f t="shared" si="538"/>
        <v/>
      </c>
      <c r="AI2444" s="6" t="str">
        <f t="shared" si="539"/>
        <v/>
      </c>
      <c r="AJ2444" s="6">
        <v>2437</v>
      </c>
      <c r="AK2444" s="73" t="str">
        <f t="shared" si="540"/>
        <v/>
      </c>
      <c r="AL2444" s="6" t="str">
        <f t="shared" si="541"/>
        <v/>
      </c>
      <c r="AN2444" s="6" t="str">
        <f>IF(D2444="", "", IF(COUNTIF($D$8:D2443, D2444)&gt;0, "", MAX($AN$7:AN2443)+1))</f>
        <v/>
      </c>
      <c r="AO2444" s="6" t="str">
        <f t="shared" si="542"/>
        <v/>
      </c>
      <c r="AP2444" s="6" t="str">
        <f t="shared" si="543"/>
        <v/>
      </c>
      <c r="AQ2444" s="6" t="str">
        <f t="shared" si="544"/>
        <v/>
      </c>
      <c r="AR2444" s="6" t="str">
        <f t="shared" si="545"/>
        <v/>
      </c>
    </row>
    <row r="2445" spans="1:44" x14ac:dyDescent="0.25">
      <c r="A2445" s="22"/>
      <c r="B2445" s="121"/>
      <c r="C2445" s="121"/>
      <c r="D2445" s="121"/>
      <c r="E2445" s="122"/>
      <c r="F2445" s="123"/>
      <c r="G2445" s="123"/>
      <c r="H2445" s="22"/>
      <c r="I2445" s="122" t="str">
        <f>IF('Stock Takes'!$AC2446="", "", 'Stock Takes'!$AC2446)</f>
        <v/>
      </c>
      <c r="J2445" s="122" t="str">
        <f t="shared" si="532"/>
        <v/>
      </c>
      <c r="K2445" s="122" t="str">
        <f>IF($U$7=6, "", IF('Stock Takes'!AE$6="*", 'Stock Takes'!AE2446, IF('Stock Takes'!AF$6="*", 'Stock Takes'!AF2446, IF('Stock Takes'!AG$6="*", 'Stock Takes'!AG2446, IF('Stock Takes'!AH$6="*", 'Stock Takes'!AH2446, IF('Stock Takes'!AI$6="*", 'Stock Takes'!AI2446, IF('Stock Takes'!AJ$6="*", 'Stock Takes'!AJ2446)))))))</f>
        <v/>
      </c>
      <c r="L2445" s="122" t="str">
        <f t="shared" si="533"/>
        <v/>
      </c>
      <c r="M2445" s="22"/>
      <c r="AC2445" s="17">
        <f t="shared" si="534"/>
        <v>0</v>
      </c>
      <c r="AD2445" s="18">
        <f t="shared" si="535"/>
        <v>0</v>
      </c>
      <c r="AF2445" s="6" t="str">
        <f t="shared" si="536"/>
        <v/>
      </c>
      <c r="AG2445" s="6" t="str">
        <f t="shared" si="537"/>
        <v/>
      </c>
      <c r="AH2445" s="6" t="str">
        <f t="shared" si="538"/>
        <v/>
      </c>
      <c r="AI2445" s="6" t="str">
        <f t="shared" si="539"/>
        <v/>
      </c>
      <c r="AJ2445" s="6">
        <v>2438</v>
      </c>
      <c r="AK2445" s="73" t="str">
        <f t="shared" si="540"/>
        <v/>
      </c>
      <c r="AL2445" s="6" t="str">
        <f t="shared" si="541"/>
        <v/>
      </c>
      <c r="AN2445" s="6" t="str">
        <f>IF(D2445="", "", IF(COUNTIF($D$8:D2444, D2445)&gt;0, "", MAX($AN$7:AN2444)+1))</f>
        <v/>
      </c>
      <c r="AO2445" s="6" t="str">
        <f t="shared" si="542"/>
        <v/>
      </c>
      <c r="AP2445" s="6" t="str">
        <f t="shared" si="543"/>
        <v/>
      </c>
      <c r="AQ2445" s="6" t="str">
        <f t="shared" si="544"/>
        <v/>
      </c>
      <c r="AR2445" s="6" t="str">
        <f t="shared" si="545"/>
        <v/>
      </c>
    </row>
    <row r="2446" spans="1:44" x14ac:dyDescent="0.25">
      <c r="A2446" s="22"/>
      <c r="B2446" s="121"/>
      <c r="C2446" s="121"/>
      <c r="D2446" s="121"/>
      <c r="E2446" s="122"/>
      <c r="F2446" s="123"/>
      <c r="G2446" s="123"/>
      <c r="H2446" s="22"/>
      <c r="I2446" s="122" t="str">
        <f>IF('Stock Takes'!$AC2447="", "", 'Stock Takes'!$AC2447)</f>
        <v/>
      </c>
      <c r="J2446" s="122" t="str">
        <f t="shared" si="532"/>
        <v/>
      </c>
      <c r="K2446" s="122" t="str">
        <f>IF($U$7=6, "", IF('Stock Takes'!AE$6="*", 'Stock Takes'!AE2447, IF('Stock Takes'!AF$6="*", 'Stock Takes'!AF2447, IF('Stock Takes'!AG$6="*", 'Stock Takes'!AG2447, IF('Stock Takes'!AH$6="*", 'Stock Takes'!AH2447, IF('Stock Takes'!AI$6="*", 'Stock Takes'!AI2447, IF('Stock Takes'!AJ$6="*", 'Stock Takes'!AJ2447)))))))</f>
        <v/>
      </c>
      <c r="L2446" s="122" t="str">
        <f t="shared" si="533"/>
        <v/>
      </c>
      <c r="M2446" s="22"/>
      <c r="AC2446" s="17">
        <f t="shared" si="534"/>
        <v>0</v>
      </c>
      <c r="AD2446" s="18">
        <f t="shared" si="535"/>
        <v>0</v>
      </c>
      <c r="AF2446" s="6" t="str">
        <f t="shared" si="536"/>
        <v/>
      </c>
      <c r="AG2446" s="6" t="str">
        <f t="shared" si="537"/>
        <v/>
      </c>
      <c r="AH2446" s="6" t="str">
        <f t="shared" si="538"/>
        <v/>
      </c>
      <c r="AI2446" s="6" t="str">
        <f t="shared" si="539"/>
        <v/>
      </c>
      <c r="AJ2446" s="6">
        <v>2439</v>
      </c>
      <c r="AK2446" s="73" t="str">
        <f t="shared" si="540"/>
        <v/>
      </c>
      <c r="AL2446" s="6" t="str">
        <f t="shared" si="541"/>
        <v/>
      </c>
      <c r="AN2446" s="6" t="str">
        <f>IF(D2446="", "", IF(COUNTIF($D$8:D2445, D2446)&gt;0, "", MAX($AN$7:AN2445)+1))</f>
        <v/>
      </c>
      <c r="AO2446" s="6" t="str">
        <f t="shared" si="542"/>
        <v/>
      </c>
      <c r="AP2446" s="6" t="str">
        <f t="shared" si="543"/>
        <v/>
      </c>
      <c r="AQ2446" s="6" t="str">
        <f t="shared" si="544"/>
        <v/>
      </c>
      <c r="AR2446" s="6" t="str">
        <f t="shared" si="545"/>
        <v/>
      </c>
    </row>
    <row r="2447" spans="1:44" x14ac:dyDescent="0.25">
      <c r="A2447" s="22"/>
      <c r="B2447" s="121"/>
      <c r="C2447" s="121"/>
      <c r="D2447" s="121"/>
      <c r="E2447" s="122"/>
      <c r="F2447" s="123"/>
      <c r="G2447" s="123"/>
      <c r="H2447" s="22"/>
      <c r="I2447" s="122" t="str">
        <f>IF('Stock Takes'!$AC2448="", "", 'Stock Takes'!$AC2448)</f>
        <v/>
      </c>
      <c r="J2447" s="122" t="str">
        <f t="shared" si="532"/>
        <v/>
      </c>
      <c r="K2447" s="122" t="str">
        <f>IF($U$7=6, "", IF('Stock Takes'!AE$6="*", 'Stock Takes'!AE2448, IF('Stock Takes'!AF$6="*", 'Stock Takes'!AF2448, IF('Stock Takes'!AG$6="*", 'Stock Takes'!AG2448, IF('Stock Takes'!AH$6="*", 'Stock Takes'!AH2448, IF('Stock Takes'!AI$6="*", 'Stock Takes'!AI2448, IF('Stock Takes'!AJ$6="*", 'Stock Takes'!AJ2448)))))))</f>
        <v/>
      </c>
      <c r="L2447" s="122" t="str">
        <f t="shared" si="533"/>
        <v/>
      </c>
      <c r="M2447" s="22"/>
      <c r="AC2447" s="17">
        <f t="shared" si="534"/>
        <v>0</v>
      </c>
      <c r="AD2447" s="18">
        <f t="shared" si="535"/>
        <v>0</v>
      </c>
      <c r="AF2447" s="6" t="str">
        <f t="shared" si="536"/>
        <v/>
      </c>
      <c r="AG2447" s="6" t="str">
        <f t="shared" si="537"/>
        <v/>
      </c>
      <c r="AH2447" s="6" t="str">
        <f t="shared" si="538"/>
        <v/>
      </c>
      <c r="AI2447" s="6" t="str">
        <f t="shared" si="539"/>
        <v/>
      </c>
      <c r="AJ2447" s="6">
        <v>2440</v>
      </c>
      <c r="AK2447" s="73" t="str">
        <f t="shared" si="540"/>
        <v/>
      </c>
      <c r="AL2447" s="6" t="str">
        <f t="shared" si="541"/>
        <v/>
      </c>
      <c r="AN2447" s="6" t="str">
        <f>IF(D2447="", "", IF(COUNTIF($D$8:D2446, D2447)&gt;0, "", MAX($AN$7:AN2446)+1))</f>
        <v/>
      </c>
      <c r="AO2447" s="6" t="str">
        <f t="shared" si="542"/>
        <v/>
      </c>
      <c r="AP2447" s="6" t="str">
        <f t="shared" si="543"/>
        <v/>
      </c>
      <c r="AQ2447" s="6" t="str">
        <f t="shared" si="544"/>
        <v/>
      </c>
      <c r="AR2447" s="6" t="str">
        <f t="shared" si="545"/>
        <v/>
      </c>
    </row>
    <row r="2448" spans="1:44" x14ac:dyDescent="0.25">
      <c r="A2448" s="22"/>
      <c r="B2448" s="121"/>
      <c r="C2448" s="121"/>
      <c r="D2448" s="121"/>
      <c r="E2448" s="122"/>
      <c r="F2448" s="123"/>
      <c r="G2448" s="123"/>
      <c r="H2448" s="22"/>
      <c r="I2448" s="122" t="str">
        <f>IF('Stock Takes'!$AC2449="", "", 'Stock Takes'!$AC2449)</f>
        <v/>
      </c>
      <c r="J2448" s="122" t="str">
        <f t="shared" si="532"/>
        <v/>
      </c>
      <c r="K2448" s="122" t="str">
        <f>IF($U$7=6, "", IF('Stock Takes'!AE$6="*", 'Stock Takes'!AE2449, IF('Stock Takes'!AF$6="*", 'Stock Takes'!AF2449, IF('Stock Takes'!AG$6="*", 'Stock Takes'!AG2449, IF('Stock Takes'!AH$6="*", 'Stock Takes'!AH2449, IF('Stock Takes'!AI$6="*", 'Stock Takes'!AI2449, IF('Stock Takes'!AJ$6="*", 'Stock Takes'!AJ2449)))))))</f>
        <v/>
      </c>
      <c r="L2448" s="122" t="str">
        <f t="shared" si="533"/>
        <v/>
      </c>
      <c r="M2448" s="22"/>
      <c r="AC2448" s="17">
        <f t="shared" si="534"/>
        <v>0</v>
      </c>
      <c r="AD2448" s="18">
        <f t="shared" si="535"/>
        <v>0</v>
      </c>
      <c r="AF2448" s="6" t="str">
        <f t="shared" si="536"/>
        <v/>
      </c>
      <c r="AG2448" s="6" t="str">
        <f t="shared" si="537"/>
        <v/>
      </c>
      <c r="AH2448" s="6" t="str">
        <f t="shared" si="538"/>
        <v/>
      </c>
      <c r="AI2448" s="6" t="str">
        <f t="shared" si="539"/>
        <v/>
      </c>
      <c r="AJ2448" s="6">
        <v>2441</v>
      </c>
      <c r="AK2448" s="73" t="str">
        <f t="shared" si="540"/>
        <v/>
      </c>
      <c r="AL2448" s="6" t="str">
        <f t="shared" si="541"/>
        <v/>
      </c>
      <c r="AN2448" s="6" t="str">
        <f>IF(D2448="", "", IF(COUNTIF($D$8:D2447, D2448)&gt;0, "", MAX($AN$7:AN2447)+1))</f>
        <v/>
      </c>
      <c r="AO2448" s="6" t="str">
        <f t="shared" si="542"/>
        <v/>
      </c>
      <c r="AP2448" s="6" t="str">
        <f t="shared" si="543"/>
        <v/>
      </c>
      <c r="AQ2448" s="6" t="str">
        <f t="shared" si="544"/>
        <v/>
      </c>
      <c r="AR2448" s="6" t="str">
        <f t="shared" si="545"/>
        <v/>
      </c>
    </row>
    <row r="2449" spans="1:44" x14ac:dyDescent="0.25">
      <c r="A2449" s="22"/>
      <c r="B2449" s="121"/>
      <c r="C2449" s="121"/>
      <c r="D2449" s="121"/>
      <c r="E2449" s="122"/>
      <c r="F2449" s="123"/>
      <c r="G2449" s="123"/>
      <c r="H2449" s="22"/>
      <c r="I2449" s="122" t="str">
        <f>IF('Stock Takes'!$AC2450="", "", 'Stock Takes'!$AC2450)</f>
        <v/>
      </c>
      <c r="J2449" s="122" t="str">
        <f t="shared" si="532"/>
        <v/>
      </c>
      <c r="K2449" s="122" t="str">
        <f>IF($U$7=6, "", IF('Stock Takes'!AE$6="*", 'Stock Takes'!AE2450, IF('Stock Takes'!AF$6="*", 'Stock Takes'!AF2450, IF('Stock Takes'!AG$6="*", 'Stock Takes'!AG2450, IF('Stock Takes'!AH$6="*", 'Stock Takes'!AH2450, IF('Stock Takes'!AI$6="*", 'Stock Takes'!AI2450, IF('Stock Takes'!AJ$6="*", 'Stock Takes'!AJ2450)))))))</f>
        <v/>
      </c>
      <c r="L2449" s="122" t="str">
        <f t="shared" si="533"/>
        <v/>
      </c>
      <c r="M2449" s="22"/>
      <c r="AC2449" s="17">
        <f t="shared" si="534"/>
        <v>0</v>
      </c>
      <c r="AD2449" s="18">
        <f t="shared" si="535"/>
        <v>0</v>
      </c>
      <c r="AF2449" s="6" t="str">
        <f t="shared" si="536"/>
        <v/>
      </c>
      <c r="AG2449" s="6" t="str">
        <f t="shared" si="537"/>
        <v/>
      </c>
      <c r="AH2449" s="6" t="str">
        <f t="shared" si="538"/>
        <v/>
      </c>
      <c r="AI2449" s="6" t="str">
        <f t="shared" si="539"/>
        <v/>
      </c>
      <c r="AJ2449" s="6">
        <v>2442</v>
      </c>
      <c r="AK2449" s="73" t="str">
        <f t="shared" si="540"/>
        <v/>
      </c>
      <c r="AL2449" s="6" t="str">
        <f t="shared" si="541"/>
        <v/>
      </c>
      <c r="AN2449" s="6" t="str">
        <f>IF(D2449="", "", IF(COUNTIF($D$8:D2448, D2449)&gt;0, "", MAX($AN$7:AN2448)+1))</f>
        <v/>
      </c>
      <c r="AO2449" s="6" t="str">
        <f t="shared" si="542"/>
        <v/>
      </c>
      <c r="AP2449" s="6" t="str">
        <f t="shared" si="543"/>
        <v/>
      </c>
      <c r="AQ2449" s="6" t="str">
        <f t="shared" si="544"/>
        <v/>
      </c>
      <c r="AR2449" s="6" t="str">
        <f t="shared" si="545"/>
        <v/>
      </c>
    </row>
    <row r="2450" spans="1:44" x14ac:dyDescent="0.25">
      <c r="A2450" s="22"/>
      <c r="B2450" s="121"/>
      <c r="C2450" s="121"/>
      <c r="D2450" s="121"/>
      <c r="E2450" s="122"/>
      <c r="F2450" s="123"/>
      <c r="G2450" s="123"/>
      <c r="H2450" s="22"/>
      <c r="I2450" s="122" t="str">
        <f>IF('Stock Takes'!$AC2451="", "", 'Stock Takes'!$AC2451)</f>
        <v/>
      </c>
      <c r="J2450" s="122" t="str">
        <f t="shared" si="532"/>
        <v/>
      </c>
      <c r="K2450" s="122" t="str">
        <f>IF($U$7=6, "", IF('Stock Takes'!AE$6="*", 'Stock Takes'!AE2451, IF('Stock Takes'!AF$6="*", 'Stock Takes'!AF2451, IF('Stock Takes'!AG$6="*", 'Stock Takes'!AG2451, IF('Stock Takes'!AH$6="*", 'Stock Takes'!AH2451, IF('Stock Takes'!AI$6="*", 'Stock Takes'!AI2451, IF('Stock Takes'!AJ$6="*", 'Stock Takes'!AJ2451)))))))</f>
        <v/>
      </c>
      <c r="L2450" s="122" t="str">
        <f t="shared" si="533"/>
        <v/>
      </c>
      <c r="M2450" s="22"/>
      <c r="AC2450" s="17">
        <f t="shared" si="534"/>
        <v>0</v>
      </c>
      <c r="AD2450" s="18">
        <f t="shared" si="535"/>
        <v>0</v>
      </c>
      <c r="AF2450" s="6" t="str">
        <f t="shared" si="536"/>
        <v/>
      </c>
      <c r="AG2450" s="6" t="str">
        <f t="shared" si="537"/>
        <v/>
      </c>
      <c r="AH2450" s="6" t="str">
        <f t="shared" si="538"/>
        <v/>
      </c>
      <c r="AI2450" s="6" t="str">
        <f t="shared" si="539"/>
        <v/>
      </c>
      <c r="AJ2450" s="6">
        <v>2443</v>
      </c>
      <c r="AK2450" s="73" t="str">
        <f t="shared" si="540"/>
        <v/>
      </c>
      <c r="AL2450" s="6" t="str">
        <f t="shared" si="541"/>
        <v/>
      </c>
      <c r="AN2450" s="6" t="str">
        <f>IF(D2450="", "", IF(COUNTIF($D$8:D2449, D2450)&gt;0, "", MAX($AN$7:AN2449)+1))</f>
        <v/>
      </c>
      <c r="AO2450" s="6" t="str">
        <f t="shared" si="542"/>
        <v/>
      </c>
      <c r="AP2450" s="6" t="str">
        <f t="shared" si="543"/>
        <v/>
      </c>
      <c r="AQ2450" s="6" t="str">
        <f t="shared" si="544"/>
        <v/>
      </c>
      <c r="AR2450" s="6" t="str">
        <f t="shared" si="545"/>
        <v/>
      </c>
    </row>
    <row r="2451" spans="1:44" x14ac:dyDescent="0.25">
      <c r="A2451" s="22"/>
      <c r="B2451" s="121"/>
      <c r="C2451" s="121"/>
      <c r="D2451" s="121"/>
      <c r="E2451" s="122"/>
      <c r="F2451" s="123"/>
      <c r="G2451" s="123"/>
      <c r="H2451" s="22"/>
      <c r="I2451" s="122" t="str">
        <f>IF('Stock Takes'!$AC2452="", "", 'Stock Takes'!$AC2452)</f>
        <v/>
      </c>
      <c r="J2451" s="122" t="str">
        <f t="shared" si="532"/>
        <v/>
      </c>
      <c r="K2451" s="122" t="str">
        <f>IF($U$7=6, "", IF('Stock Takes'!AE$6="*", 'Stock Takes'!AE2452, IF('Stock Takes'!AF$6="*", 'Stock Takes'!AF2452, IF('Stock Takes'!AG$6="*", 'Stock Takes'!AG2452, IF('Stock Takes'!AH$6="*", 'Stock Takes'!AH2452, IF('Stock Takes'!AI$6="*", 'Stock Takes'!AI2452, IF('Stock Takes'!AJ$6="*", 'Stock Takes'!AJ2452)))))))</f>
        <v/>
      </c>
      <c r="L2451" s="122" t="str">
        <f t="shared" si="533"/>
        <v/>
      </c>
      <c r="M2451" s="22"/>
      <c r="AC2451" s="17">
        <f t="shared" si="534"/>
        <v>0</v>
      </c>
      <c r="AD2451" s="18">
        <f t="shared" si="535"/>
        <v>0</v>
      </c>
      <c r="AF2451" s="6" t="str">
        <f t="shared" si="536"/>
        <v/>
      </c>
      <c r="AG2451" s="6" t="str">
        <f t="shared" si="537"/>
        <v/>
      </c>
      <c r="AH2451" s="6" t="str">
        <f t="shared" si="538"/>
        <v/>
      </c>
      <c r="AI2451" s="6" t="str">
        <f t="shared" si="539"/>
        <v/>
      </c>
      <c r="AJ2451" s="6">
        <v>2444</v>
      </c>
      <c r="AK2451" s="73" t="str">
        <f t="shared" si="540"/>
        <v/>
      </c>
      <c r="AL2451" s="6" t="str">
        <f t="shared" si="541"/>
        <v/>
      </c>
      <c r="AN2451" s="6" t="str">
        <f>IF(D2451="", "", IF(COUNTIF($D$8:D2450, D2451)&gt;0, "", MAX($AN$7:AN2450)+1))</f>
        <v/>
      </c>
      <c r="AO2451" s="6" t="str">
        <f t="shared" si="542"/>
        <v/>
      </c>
      <c r="AP2451" s="6" t="str">
        <f t="shared" si="543"/>
        <v/>
      </c>
      <c r="AQ2451" s="6" t="str">
        <f t="shared" si="544"/>
        <v/>
      </c>
      <c r="AR2451" s="6" t="str">
        <f t="shared" si="545"/>
        <v/>
      </c>
    </row>
    <row r="2452" spans="1:44" x14ac:dyDescent="0.25">
      <c r="A2452" s="22"/>
      <c r="B2452" s="121"/>
      <c r="C2452" s="121"/>
      <c r="D2452" s="121"/>
      <c r="E2452" s="122"/>
      <c r="F2452" s="123"/>
      <c r="G2452" s="123"/>
      <c r="H2452" s="22"/>
      <c r="I2452" s="122" t="str">
        <f>IF('Stock Takes'!$AC2453="", "", 'Stock Takes'!$AC2453)</f>
        <v/>
      </c>
      <c r="J2452" s="122" t="str">
        <f t="shared" si="532"/>
        <v/>
      </c>
      <c r="K2452" s="122" t="str">
        <f>IF($U$7=6, "", IF('Stock Takes'!AE$6="*", 'Stock Takes'!AE2453, IF('Stock Takes'!AF$6="*", 'Stock Takes'!AF2453, IF('Stock Takes'!AG$6="*", 'Stock Takes'!AG2453, IF('Stock Takes'!AH$6="*", 'Stock Takes'!AH2453, IF('Stock Takes'!AI$6="*", 'Stock Takes'!AI2453, IF('Stock Takes'!AJ$6="*", 'Stock Takes'!AJ2453)))))))</f>
        <v/>
      </c>
      <c r="L2452" s="122" t="str">
        <f t="shared" si="533"/>
        <v/>
      </c>
      <c r="M2452" s="22"/>
      <c r="AC2452" s="17">
        <f t="shared" si="534"/>
        <v>0</v>
      </c>
      <c r="AD2452" s="18">
        <f t="shared" si="535"/>
        <v>0</v>
      </c>
      <c r="AF2452" s="6" t="str">
        <f t="shared" si="536"/>
        <v/>
      </c>
      <c r="AG2452" s="6" t="str">
        <f t="shared" si="537"/>
        <v/>
      </c>
      <c r="AH2452" s="6" t="str">
        <f t="shared" si="538"/>
        <v/>
      </c>
      <c r="AI2452" s="6" t="str">
        <f t="shared" si="539"/>
        <v/>
      </c>
      <c r="AJ2452" s="6">
        <v>2445</v>
      </c>
      <c r="AK2452" s="73" t="str">
        <f t="shared" si="540"/>
        <v/>
      </c>
      <c r="AL2452" s="6" t="str">
        <f t="shared" si="541"/>
        <v/>
      </c>
      <c r="AN2452" s="6" t="str">
        <f>IF(D2452="", "", IF(COUNTIF($D$8:D2451, D2452)&gt;0, "", MAX($AN$7:AN2451)+1))</f>
        <v/>
      </c>
      <c r="AO2452" s="6" t="str">
        <f t="shared" si="542"/>
        <v/>
      </c>
      <c r="AP2452" s="6" t="str">
        <f t="shared" si="543"/>
        <v/>
      </c>
      <c r="AQ2452" s="6" t="str">
        <f t="shared" si="544"/>
        <v/>
      </c>
      <c r="AR2452" s="6" t="str">
        <f t="shared" si="545"/>
        <v/>
      </c>
    </row>
    <row r="2453" spans="1:44" x14ac:dyDescent="0.25">
      <c r="A2453" s="22"/>
      <c r="B2453" s="121"/>
      <c r="C2453" s="121"/>
      <c r="D2453" s="121"/>
      <c r="E2453" s="122"/>
      <c r="F2453" s="123"/>
      <c r="G2453" s="123"/>
      <c r="H2453" s="22"/>
      <c r="I2453" s="122" t="str">
        <f>IF('Stock Takes'!$AC2454="", "", 'Stock Takes'!$AC2454)</f>
        <v/>
      </c>
      <c r="J2453" s="122" t="str">
        <f t="shared" si="532"/>
        <v/>
      </c>
      <c r="K2453" s="122" t="str">
        <f>IF($U$7=6, "", IF('Stock Takes'!AE$6="*", 'Stock Takes'!AE2454, IF('Stock Takes'!AF$6="*", 'Stock Takes'!AF2454, IF('Stock Takes'!AG$6="*", 'Stock Takes'!AG2454, IF('Stock Takes'!AH$6="*", 'Stock Takes'!AH2454, IF('Stock Takes'!AI$6="*", 'Stock Takes'!AI2454, IF('Stock Takes'!AJ$6="*", 'Stock Takes'!AJ2454)))))))</f>
        <v/>
      </c>
      <c r="L2453" s="122" t="str">
        <f t="shared" si="533"/>
        <v/>
      </c>
      <c r="M2453" s="22"/>
      <c r="AC2453" s="17">
        <f t="shared" si="534"/>
        <v>0</v>
      </c>
      <c r="AD2453" s="18">
        <f t="shared" si="535"/>
        <v>0</v>
      </c>
      <c r="AF2453" s="6" t="str">
        <f t="shared" si="536"/>
        <v/>
      </c>
      <c r="AG2453" s="6" t="str">
        <f t="shared" si="537"/>
        <v/>
      </c>
      <c r="AH2453" s="6" t="str">
        <f t="shared" si="538"/>
        <v/>
      </c>
      <c r="AI2453" s="6" t="str">
        <f t="shared" si="539"/>
        <v/>
      </c>
      <c r="AJ2453" s="6">
        <v>2446</v>
      </c>
      <c r="AK2453" s="73" t="str">
        <f t="shared" si="540"/>
        <v/>
      </c>
      <c r="AL2453" s="6" t="str">
        <f t="shared" si="541"/>
        <v/>
      </c>
      <c r="AN2453" s="6" t="str">
        <f>IF(D2453="", "", IF(COUNTIF($D$8:D2452, D2453)&gt;0, "", MAX($AN$7:AN2452)+1))</f>
        <v/>
      </c>
      <c r="AO2453" s="6" t="str">
        <f t="shared" si="542"/>
        <v/>
      </c>
      <c r="AP2453" s="6" t="str">
        <f t="shared" si="543"/>
        <v/>
      </c>
      <c r="AQ2453" s="6" t="str">
        <f t="shared" si="544"/>
        <v/>
      </c>
      <c r="AR2453" s="6" t="str">
        <f t="shared" si="545"/>
        <v/>
      </c>
    </row>
    <row r="2454" spans="1:44" x14ac:dyDescent="0.25">
      <c r="A2454" s="22"/>
      <c r="B2454" s="121"/>
      <c r="C2454" s="121"/>
      <c r="D2454" s="121"/>
      <c r="E2454" s="122"/>
      <c r="F2454" s="123"/>
      <c r="G2454" s="123"/>
      <c r="H2454" s="22"/>
      <c r="I2454" s="122" t="str">
        <f>IF('Stock Takes'!$AC2455="", "", 'Stock Takes'!$AC2455)</f>
        <v/>
      </c>
      <c r="J2454" s="122" t="str">
        <f t="shared" si="532"/>
        <v/>
      </c>
      <c r="K2454" s="122" t="str">
        <f>IF($U$7=6, "", IF('Stock Takes'!AE$6="*", 'Stock Takes'!AE2455, IF('Stock Takes'!AF$6="*", 'Stock Takes'!AF2455, IF('Stock Takes'!AG$6="*", 'Stock Takes'!AG2455, IF('Stock Takes'!AH$6="*", 'Stock Takes'!AH2455, IF('Stock Takes'!AI$6="*", 'Stock Takes'!AI2455, IF('Stock Takes'!AJ$6="*", 'Stock Takes'!AJ2455)))))))</f>
        <v/>
      </c>
      <c r="L2454" s="122" t="str">
        <f t="shared" si="533"/>
        <v/>
      </c>
      <c r="M2454" s="22"/>
      <c r="AC2454" s="17">
        <f t="shared" si="534"/>
        <v>0</v>
      </c>
      <c r="AD2454" s="18">
        <f t="shared" si="535"/>
        <v>0</v>
      </c>
      <c r="AF2454" s="6" t="str">
        <f t="shared" si="536"/>
        <v/>
      </c>
      <c r="AG2454" s="6" t="str">
        <f t="shared" si="537"/>
        <v/>
      </c>
      <c r="AH2454" s="6" t="str">
        <f t="shared" si="538"/>
        <v/>
      </c>
      <c r="AI2454" s="6" t="str">
        <f t="shared" si="539"/>
        <v/>
      </c>
      <c r="AJ2454" s="6">
        <v>2447</v>
      </c>
      <c r="AK2454" s="73" t="str">
        <f t="shared" si="540"/>
        <v/>
      </c>
      <c r="AL2454" s="6" t="str">
        <f t="shared" si="541"/>
        <v/>
      </c>
      <c r="AN2454" s="6" t="str">
        <f>IF(D2454="", "", IF(COUNTIF($D$8:D2453, D2454)&gt;0, "", MAX($AN$7:AN2453)+1))</f>
        <v/>
      </c>
      <c r="AO2454" s="6" t="str">
        <f t="shared" si="542"/>
        <v/>
      </c>
      <c r="AP2454" s="6" t="str">
        <f t="shared" si="543"/>
        <v/>
      </c>
      <c r="AQ2454" s="6" t="str">
        <f t="shared" si="544"/>
        <v/>
      </c>
      <c r="AR2454" s="6" t="str">
        <f t="shared" si="545"/>
        <v/>
      </c>
    </row>
    <row r="2455" spans="1:44" x14ac:dyDescent="0.25">
      <c r="A2455" s="22"/>
      <c r="B2455" s="121"/>
      <c r="C2455" s="121"/>
      <c r="D2455" s="121"/>
      <c r="E2455" s="122"/>
      <c r="F2455" s="123"/>
      <c r="G2455" s="123"/>
      <c r="H2455" s="22"/>
      <c r="I2455" s="122" t="str">
        <f>IF('Stock Takes'!$AC2456="", "", 'Stock Takes'!$AC2456)</f>
        <v/>
      </c>
      <c r="J2455" s="122" t="str">
        <f t="shared" si="532"/>
        <v/>
      </c>
      <c r="K2455" s="122" t="str">
        <f>IF($U$7=6, "", IF('Stock Takes'!AE$6="*", 'Stock Takes'!AE2456, IF('Stock Takes'!AF$6="*", 'Stock Takes'!AF2456, IF('Stock Takes'!AG$6="*", 'Stock Takes'!AG2456, IF('Stock Takes'!AH$6="*", 'Stock Takes'!AH2456, IF('Stock Takes'!AI$6="*", 'Stock Takes'!AI2456, IF('Stock Takes'!AJ$6="*", 'Stock Takes'!AJ2456)))))))</f>
        <v/>
      </c>
      <c r="L2455" s="122" t="str">
        <f t="shared" si="533"/>
        <v/>
      </c>
      <c r="M2455" s="22"/>
      <c r="AC2455" s="17">
        <f t="shared" si="534"/>
        <v>0</v>
      </c>
      <c r="AD2455" s="18">
        <f t="shared" si="535"/>
        <v>0</v>
      </c>
      <c r="AF2455" s="6" t="str">
        <f t="shared" si="536"/>
        <v/>
      </c>
      <c r="AG2455" s="6" t="str">
        <f t="shared" si="537"/>
        <v/>
      </c>
      <c r="AH2455" s="6" t="str">
        <f t="shared" si="538"/>
        <v/>
      </c>
      <c r="AI2455" s="6" t="str">
        <f t="shared" si="539"/>
        <v/>
      </c>
      <c r="AJ2455" s="6">
        <v>2448</v>
      </c>
      <c r="AK2455" s="73" t="str">
        <f t="shared" si="540"/>
        <v/>
      </c>
      <c r="AL2455" s="6" t="str">
        <f t="shared" si="541"/>
        <v/>
      </c>
      <c r="AN2455" s="6" t="str">
        <f>IF(D2455="", "", IF(COUNTIF($D$8:D2454, D2455)&gt;0, "", MAX($AN$7:AN2454)+1))</f>
        <v/>
      </c>
      <c r="AO2455" s="6" t="str">
        <f t="shared" si="542"/>
        <v/>
      </c>
      <c r="AP2455" s="6" t="str">
        <f t="shared" si="543"/>
        <v/>
      </c>
      <c r="AQ2455" s="6" t="str">
        <f t="shared" si="544"/>
        <v/>
      </c>
      <c r="AR2455" s="6" t="str">
        <f t="shared" si="545"/>
        <v/>
      </c>
    </row>
    <row r="2456" spans="1:44" x14ac:dyDescent="0.25">
      <c r="A2456" s="22"/>
      <c r="B2456" s="121"/>
      <c r="C2456" s="121"/>
      <c r="D2456" s="121"/>
      <c r="E2456" s="122"/>
      <c r="F2456" s="123"/>
      <c r="G2456" s="123"/>
      <c r="H2456" s="22"/>
      <c r="I2456" s="122" t="str">
        <f>IF('Stock Takes'!$AC2457="", "", 'Stock Takes'!$AC2457)</f>
        <v/>
      </c>
      <c r="J2456" s="122" t="str">
        <f t="shared" si="532"/>
        <v/>
      </c>
      <c r="K2456" s="122" t="str">
        <f>IF($U$7=6, "", IF('Stock Takes'!AE$6="*", 'Stock Takes'!AE2457, IF('Stock Takes'!AF$6="*", 'Stock Takes'!AF2457, IF('Stock Takes'!AG$6="*", 'Stock Takes'!AG2457, IF('Stock Takes'!AH$6="*", 'Stock Takes'!AH2457, IF('Stock Takes'!AI$6="*", 'Stock Takes'!AI2457, IF('Stock Takes'!AJ$6="*", 'Stock Takes'!AJ2457)))))))</f>
        <v/>
      </c>
      <c r="L2456" s="122" t="str">
        <f t="shared" si="533"/>
        <v/>
      </c>
      <c r="M2456" s="22"/>
      <c r="AC2456" s="17">
        <f t="shared" si="534"/>
        <v>0</v>
      </c>
      <c r="AD2456" s="18">
        <f t="shared" si="535"/>
        <v>0</v>
      </c>
      <c r="AF2456" s="6" t="str">
        <f t="shared" si="536"/>
        <v/>
      </c>
      <c r="AG2456" s="6" t="str">
        <f t="shared" si="537"/>
        <v/>
      </c>
      <c r="AH2456" s="6" t="str">
        <f t="shared" si="538"/>
        <v/>
      </c>
      <c r="AI2456" s="6" t="str">
        <f t="shared" si="539"/>
        <v/>
      </c>
      <c r="AJ2456" s="6">
        <v>2449</v>
      </c>
      <c r="AK2456" s="73" t="str">
        <f t="shared" si="540"/>
        <v/>
      </c>
      <c r="AL2456" s="6" t="str">
        <f t="shared" si="541"/>
        <v/>
      </c>
      <c r="AN2456" s="6" t="str">
        <f>IF(D2456="", "", IF(COUNTIF($D$8:D2455, D2456)&gt;0, "", MAX($AN$7:AN2455)+1))</f>
        <v/>
      </c>
      <c r="AO2456" s="6" t="str">
        <f t="shared" si="542"/>
        <v/>
      </c>
      <c r="AP2456" s="6" t="str">
        <f t="shared" si="543"/>
        <v/>
      </c>
      <c r="AQ2456" s="6" t="str">
        <f t="shared" si="544"/>
        <v/>
      </c>
      <c r="AR2456" s="6" t="str">
        <f t="shared" si="545"/>
        <v/>
      </c>
    </row>
    <row r="2457" spans="1:44" x14ac:dyDescent="0.25">
      <c r="A2457" s="22"/>
      <c r="B2457" s="121"/>
      <c r="C2457" s="121"/>
      <c r="D2457" s="121"/>
      <c r="E2457" s="122"/>
      <c r="F2457" s="123"/>
      <c r="G2457" s="123"/>
      <c r="H2457" s="22"/>
      <c r="I2457" s="122" t="str">
        <f>IF('Stock Takes'!$AC2458="", "", 'Stock Takes'!$AC2458)</f>
        <v/>
      </c>
      <c r="J2457" s="122" t="str">
        <f t="shared" si="532"/>
        <v/>
      </c>
      <c r="K2457" s="122" t="str">
        <f>IF($U$7=6, "", IF('Stock Takes'!AE$6="*", 'Stock Takes'!AE2458, IF('Stock Takes'!AF$6="*", 'Stock Takes'!AF2458, IF('Stock Takes'!AG$6="*", 'Stock Takes'!AG2458, IF('Stock Takes'!AH$6="*", 'Stock Takes'!AH2458, IF('Stock Takes'!AI$6="*", 'Stock Takes'!AI2458, IF('Stock Takes'!AJ$6="*", 'Stock Takes'!AJ2458)))))))</f>
        <v/>
      </c>
      <c r="L2457" s="122" t="str">
        <f t="shared" si="533"/>
        <v/>
      </c>
      <c r="M2457" s="22"/>
      <c r="AC2457" s="17">
        <f t="shared" si="534"/>
        <v>0</v>
      </c>
      <c r="AD2457" s="18">
        <f t="shared" si="535"/>
        <v>0</v>
      </c>
      <c r="AF2457" s="6" t="str">
        <f t="shared" si="536"/>
        <v/>
      </c>
      <c r="AG2457" s="6" t="str">
        <f t="shared" si="537"/>
        <v/>
      </c>
      <c r="AH2457" s="6" t="str">
        <f t="shared" si="538"/>
        <v/>
      </c>
      <c r="AI2457" s="6" t="str">
        <f t="shared" si="539"/>
        <v/>
      </c>
      <c r="AJ2457" s="6">
        <v>2450</v>
      </c>
      <c r="AK2457" s="73" t="str">
        <f t="shared" si="540"/>
        <v/>
      </c>
      <c r="AL2457" s="6" t="str">
        <f t="shared" si="541"/>
        <v/>
      </c>
      <c r="AN2457" s="6" t="str">
        <f>IF(D2457="", "", IF(COUNTIF($D$8:D2456, D2457)&gt;0, "", MAX($AN$7:AN2456)+1))</f>
        <v/>
      </c>
      <c r="AO2457" s="6" t="str">
        <f t="shared" si="542"/>
        <v/>
      </c>
      <c r="AP2457" s="6" t="str">
        <f t="shared" si="543"/>
        <v/>
      </c>
      <c r="AQ2457" s="6" t="str">
        <f t="shared" si="544"/>
        <v/>
      </c>
      <c r="AR2457" s="6" t="str">
        <f t="shared" si="545"/>
        <v/>
      </c>
    </row>
    <row r="2458" spans="1:44" x14ac:dyDescent="0.25">
      <c r="A2458" s="22"/>
      <c r="B2458" s="121"/>
      <c r="C2458" s="121"/>
      <c r="D2458" s="121"/>
      <c r="E2458" s="122"/>
      <c r="F2458" s="123"/>
      <c r="G2458" s="123"/>
      <c r="H2458" s="22"/>
      <c r="I2458" s="122" t="str">
        <f>IF('Stock Takes'!$AC2459="", "", 'Stock Takes'!$AC2459)</f>
        <v/>
      </c>
      <c r="J2458" s="122" t="str">
        <f t="shared" si="532"/>
        <v/>
      </c>
      <c r="K2458" s="122" t="str">
        <f>IF($U$7=6, "", IF('Stock Takes'!AE$6="*", 'Stock Takes'!AE2459, IF('Stock Takes'!AF$6="*", 'Stock Takes'!AF2459, IF('Stock Takes'!AG$6="*", 'Stock Takes'!AG2459, IF('Stock Takes'!AH$6="*", 'Stock Takes'!AH2459, IF('Stock Takes'!AI$6="*", 'Stock Takes'!AI2459, IF('Stock Takes'!AJ$6="*", 'Stock Takes'!AJ2459)))))))</f>
        <v/>
      </c>
      <c r="L2458" s="122" t="str">
        <f t="shared" si="533"/>
        <v/>
      </c>
      <c r="M2458" s="22"/>
      <c r="AC2458" s="17">
        <f t="shared" si="534"/>
        <v>0</v>
      </c>
      <c r="AD2458" s="18">
        <f t="shared" si="535"/>
        <v>0</v>
      </c>
      <c r="AF2458" s="6" t="str">
        <f t="shared" si="536"/>
        <v/>
      </c>
      <c r="AG2458" s="6" t="str">
        <f t="shared" si="537"/>
        <v/>
      </c>
      <c r="AH2458" s="6" t="str">
        <f t="shared" si="538"/>
        <v/>
      </c>
      <c r="AI2458" s="6" t="str">
        <f t="shared" si="539"/>
        <v/>
      </c>
      <c r="AJ2458" s="6">
        <v>2451</v>
      </c>
      <c r="AK2458" s="73" t="str">
        <f t="shared" si="540"/>
        <v/>
      </c>
      <c r="AL2458" s="6" t="str">
        <f t="shared" si="541"/>
        <v/>
      </c>
      <c r="AN2458" s="6" t="str">
        <f>IF(D2458="", "", IF(COUNTIF($D$8:D2457, D2458)&gt;0, "", MAX($AN$7:AN2457)+1))</f>
        <v/>
      </c>
      <c r="AO2458" s="6" t="str">
        <f t="shared" si="542"/>
        <v/>
      </c>
      <c r="AP2458" s="6" t="str">
        <f t="shared" si="543"/>
        <v/>
      </c>
      <c r="AQ2458" s="6" t="str">
        <f t="shared" si="544"/>
        <v/>
      </c>
      <c r="AR2458" s="6" t="str">
        <f t="shared" si="545"/>
        <v/>
      </c>
    </row>
    <row r="2459" spans="1:44" x14ac:dyDescent="0.25">
      <c r="A2459" s="22"/>
      <c r="B2459" s="121"/>
      <c r="C2459" s="121"/>
      <c r="D2459" s="121"/>
      <c r="E2459" s="122"/>
      <c r="F2459" s="123"/>
      <c r="G2459" s="123"/>
      <c r="H2459" s="22"/>
      <c r="I2459" s="122" t="str">
        <f>IF('Stock Takes'!$AC2460="", "", 'Stock Takes'!$AC2460)</f>
        <v/>
      </c>
      <c r="J2459" s="122" t="str">
        <f t="shared" si="532"/>
        <v/>
      </c>
      <c r="K2459" s="122" t="str">
        <f>IF($U$7=6, "", IF('Stock Takes'!AE$6="*", 'Stock Takes'!AE2460, IF('Stock Takes'!AF$6="*", 'Stock Takes'!AF2460, IF('Stock Takes'!AG$6="*", 'Stock Takes'!AG2460, IF('Stock Takes'!AH$6="*", 'Stock Takes'!AH2460, IF('Stock Takes'!AI$6="*", 'Stock Takes'!AI2460, IF('Stock Takes'!AJ$6="*", 'Stock Takes'!AJ2460)))))))</f>
        <v/>
      </c>
      <c r="L2459" s="122" t="str">
        <f t="shared" si="533"/>
        <v/>
      </c>
      <c r="M2459" s="22"/>
      <c r="AC2459" s="17">
        <f t="shared" si="534"/>
        <v>0</v>
      </c>
      <c r="AD2459" s="18">
        <f t="shared" si="535"/>
        <v>0</v>
      </c>
      <c r="AF2459" s="6" t="str">
        <f t="shared" si="536"/>
        <v/>
      </c>
      <c r="AG2459" s="6" t="str">
        <f t="shared" si="537"/>
        <v/>
      </c>
      <c r="AH2459" s="6" t="str">
        <f t="shared" si="538"/>
        <v/>
      </c>
      <c r="AI2459" s="6" t="str">
        <f t="shared" si="539"/>
        <v/>
      </c>
      <c r="AJ2459" s="6">
        <v>2452</v>
      </c>
      <c r="AK2459" s="73" t="str">
        <f t="shared" si="540"/>
        <v/>
      </c>
      <c r="AL2459" s="6" t="str">
        <f t="shared" si="541"/>
        <v/>
      </c>
      <c r="AN2459" s="6" t="str">
        <f>IF(D2459="", "", IF(COUNTIF($D$8:D2458, D2459)&gt;0, "", MAX($AN$7:AN2458)+1))</f>
        <v/>
      </c>
      <c r="AO2459" s="6" t="str">
        <f t="shared" si="542"/>
        <v/>
      </c>
      <c r="AP2459" s="6" t="str">
        <f t="shared" si="543"/>
        <v/>
      </c>
      <c r="AQ2459" s="6" t="str">
        <f t="shared" si="544"/>
        <v/>
      </c>
      <c r="AR2459" s="6" t="str">
        <f t="shared" si="545"/>
        <v/>
      </c>
    </row>
    <row r="2460" spans="1:44" x14ac:dyDescent="0.25">
      <c r="A2460" s="22"/>
      <c r="B2460" s="121"/>
      <c r="C2460" s="121"/>
      <c r="D2460" s="121"/>
      <c r="E2460" s="122"/>
      <c r="F2460" s="123"/>
      <c r="G2460" s="123"/>
      <c r="H2460" s="22"/>
      <c r="I2460" s="122" t="str">
        <f>IF('Stock Takes'!$AC2461="", "", 'Stock Takes'!$AC2461)</f>
        <v/>
      </c>
      <c r="J2460" s="122" t="str">
        <f t="shared" si="532"/>
        <v/>
      </c>
      <c r="K2460" s="122" t="str">
        <f>IF($U$7=6, "", IF('Stock Takes'!AE$6="*", 'Stock Takes'!AE2461, IF('Stock Takes'!AF$6="*", 'Stock Takes'!AF2461, IF('Stock Takes'!AG$6="*", 'Stock Takes'!AG2461, IF('Stock Takes'!AH$6="*", 'Stock Takes'!AH2461, IF('Stock Takes'!AI$6="*", 'Stock Takes'!AI2461, IF('Stock Takes'!AJ$6="*", 'Stock Takes'!AJ2461)))))))</f>
        <v/>
      </c>
      <c r="L2460" s="122" t="str">
        <f t="shared" si="533"/>
        <v/>
      </c>
      <c r="M2460" s="22"/>
      <c r="AC2460" s="17">
        <f t="shared" si="534"/>
        <v>0</v>
      </c>
      <c r="AD2460" s="18">
        <f t="shared" si="535"/>
        <v>0</v>
      </c>
      <c r="AF2460" s="6" t="str">
        <f t="shared" si="536"/>
        <v/>
      </c>
      <c r="AG2460" s="6" t="str">
        <f t="shared" si="537"/>
        <v/>
      </c>
      <c r="AH2460" s="6" t="str">
        <f t="shared" si="538"/>
        <v/>
      </c>
      <c r="AI2460" s="6" t="str">
        <f t="shared" si="539"/>
        <v/>
      </c>
      <c r="AJ2460" s="6">
        <v>2453</v>
      </c>
      <c r="AK2460" s="73" t="str">
        <f t="shared" si="540"/>
        <v/>
      </c>
      <c r="AL2460" s="6" t="str">
        <f t="shared" si="541"/>
        <v/>
      </c>
      <c r="AN2460" s="6" t="str">
        <f>IF(D2460="", "", IF(COUNTIF($D$8:D2459, D2460)&gt;0, "", MAX($AN$7:AN2459)+1))</f>
        <v/>
      </c>
      <c r="AO2460" s="6" t="str">
        <f t="shared" si="542"/>
        <v/>
      </c>
      <c r="AP2460" s="6" t="str">
        <f t="shared" si="543"/>
        <v/>
      </c>
      <c r="AQ2460" s="6" t="str">
        <f t="shared" si="544"/>
        <v/>
      </c>
      <c r="AR2460" s="6" t="str">
        <f t="shared" si="545"/>
        <v/>
      </c>
    </row>
    <row r="2461" spans="1:44" x14ac:dyDescent="0.25">
      <c r="A2461" s="22"/>
      <c r="B2461" s="121"/>
      <c r="C2461" s="121"/>
      <c r="D2461" s="121"/>
      <c r="E2461" s="122"/>
      <c r="F2461" s="123"/>
      <c r="G2461" s="123"/>
      <c r="H2461" s="22"/>
      <c r="I2461" s="122" t="str">
        <f>IF('Stock Takes'!$AC2462="", "", 'Stock Takes'!$AC2462)</f>
        <v/>
      </c>
      <c r="J2461" s="122" t="str">
        <f t="shared" si="532"/>
        <v/>
      </c>
      <c r="K2461" s="122" t="str">
        <f>IF($U$7=6, "", IF('Stock Takes'!AE$6="*", 'Stock Takes'!AE2462, IF('Stock Takes'!AF$6="*", 'Stock Takes'!AF2462, IF('Stock Takes'!AG$6="*", 'Stock Takes'!AG2462, IF('Stock Takes'!AH$6="*", 'Stock Takes'!AH2462, IF('Stock Takes'!AI$6="*", 'Stock Takes'!AI2462, IF('Stock Takes'!AJ$6="*", 'Stock Takes'!AJ2462)))))))</f>
        <v/>
      </c>
      <c r="L2461" s="122" t="str">
        <f t="shared" si="533"/>
        <v/>
      </c>
      <c r="M2461" s="22"/>
      <c r="AC2461" s="17">
        <f t="shared" si="534"/>
        <v>0</v>
      </c>
      <c r="AD2461" s="18">
        <f t="shared" si="535"/>
        <v>0</v>
      </c>
      <c r="AF2461" s="6" t="str">
        <f t="shared" si="536"/>
        <v/>
      </c>
      <c r="AG2461" s="6" t="str">
        <f t="shared" si="537"/>
        <v/>
      </c>
      <c r="AH2461" s="6" t="str">
        <f t="shared" si="538"/>
        <v/>
      </c>
      <c r="AI2461" s="6" t="str">
        <f t="shared" si="539"/>
        <v/>
      </c>
      <c r="AJ2461" s="6">
        <v>2454</v>
      </c>
      <c r="AK2461" s="73" t="str">
        <f t="shared" si="540"/>
        <v/>
      </c>
      <c r="AL2461" s="6" t="str">
        <f t="shared" si="541"/>
        <v/>
      </c>
      <c r="AN2461" s="6" t="str">
        <f>IF(D2461="", "", IF(COUNTIF($D$8:D2460, D2461)&gt;0, "", MAX($AN$7:AN2460)+1))</f>
        <v/>
      </c>
      <c r="AO2461" s="6" t="str">
        <f t="shared" si="542"/>
        <v/>
      </c>
      <c r="AP2461" s="6" t="str">
        <f t="shared" si="543"/>
        <v/>
      </c>
      <c r="AQ2461" s="6" t="str">
        <f t="shared" si="544"/>
        <v/>
      </c>
      <c r="AR2461" s="6" t="str">
        <f t="shared" si="545"/>
        <v/>
      </c>
    </row>
    <row r="2462" spans="1:44" x14ac:dyDescent="0.25">
      <c r="A2462" s="22"/>
      <c r="B2462" s="121"/>
      <c r="C2462" s="121"/>
      <c r="D2462" s="121"/>
      <c r="E2462" s="122"/>
      <c r="F2462" s="123"/>
      <c r="G2462" s="123"/>
      <c r="H2462" s="22"/>
      <c r="I2462" s="122" t="str">
        <f>IF('Stock Takes'!$AC2463="", "", 'Stock Takes'!$AC2463)</f>
        <v/>
      </c>
      <c r="J2462" s="122" t="str">
        <f t="shared" si="532"/>
        <v/>
      </c>
      <c r="K2462" s="122" t="str">
        <f>IF($U$7=6, "", IF('Stock Takes'!AE$6="*", 'Stock Takes'!AE2463, IF('Stock Takes'!AF$6="*", 'Stock Takes'!AF2463, IF('Stock Takes'!AG$6="*", 'Stock Takes'!AG2463, IF('Stock Takes'!AH$6="*", 'Stock Takes'!AH2463, IF('Stock Takes'!AI$6="*", 'Stock Takes'!AI2463, IF('Stock Takes'!AJ$6="*", 'Stock Takes'!AJ2463)))))))</f>
        <v/>
      </c>
      <c r="L2462" s="122" t="str">
        <f t="shared" si="533"/>
        <v/>
      </c>
      <c r="M2462" s="22"/>
      <c r="AC2462" s="17">
        <f t="shared" si="534"/>
        <v>0</v>
      </c>
      <c r="AD2462" s="18">
        <f t="shared" si="535"/>
        <v>0</v>
      </c>
      <c r="AF2462" s="6" t="str">
        <f t="shared" si="536"/>
        <v/>
      </c>
      <c r="AG2462" s="6" t="str">
        <f t="shared" si="537"/>
        <v/>
      </c>
      <c r="AH2462" s="6" t="str">
        <f t="shared" si="538"/>
        <v/>
      </c>
      <c r="AI2462" s="6" t="str">
        <f t="shared" si="539"/>
        <v/>
      </c>
      <c r="AJ2462" s="6">
        <v>2455</v>
      </c>
      <c r="AK2462" s="73" t="str">
        <f t="shared" si="540"/>
        <v/>
      </c>
      <c r="AL2462" s="6" t="str">
        <f t="shared" si="541"/>
        <v/>
      </c>
      <c r="AN2462" s="6" t="str">
        <f>IF(D2462="", "", IF(COUNTIF($D$8:D2461, D2462)&gt;0, "", MAX($AN$7:AN2461)+1))</f>
        <v/>
      </c>
      <c r="AO2462" s="6" t="str">
        <f t="shared" si="542"/>
        <v/>
      </c>
      <c r="AP2462" s="6" t="str">
        <f t="shared" si="543"/>
        <v/>
      </c>
      <c r="AQ2462" s="6" t="str">
        <f t="shared" si="544"/>
        <v/>
      </c>
      <c r="AR2462" s="6" t="str">
        <f t="shared" si="545"/>
        <v/>
      </c>
    </row>
    <row r="2463" spans="1:44" x14ac:dyDescent="0.25">
      <c r="A2463" s="22"/>
      <c r="B2463" s="121"/>
      <c r="C2463" s="121"/>
      <c r="D2463" s="121"/>
      <c r="E2463" s="122"/>
      <c r="F2463" s="123"/>
      <c r="G2463" s="123"/>
      <c r="H2463" s="22"/>
      <c r="I2463" s="122" t="str">
        <f>IF('Stock Takes'!$AC2464="", "", 'Stock Takes'!$AC2464)</f>
        <v/>
      </c>
      <c r="J2463" s="122" t="str">
        <f t="shared" si="532"/>
        <v/>
      </c>
      <c r="K2463" s="122" t="str">
        <f>IF($U$7=6, "", IF('Stock Takes'!AE$6="*", 'Stock Takes'!AE2464, IF('Stock Takes'!AF$6="*", 'Stock Takes'!AF2464, IF('Stock Takes'!AG$6="*", 'Stock Takes'!AG2464, IF('Stock Takes'!AH$6="*", 'Stock Takes'!AH2464, IF('Stock Takes'!AI$6="*", 'Stock Takes'!AI2464, IF('Stock Takes'!AJ$6="*", 'Stock Takes'!AJ2464)))))))</f>
        <v/>
      </c>
      <c r="L2463" s="122" t="str">
        <f t="shared" si="533"/>
        <v/>
      </c>
      <c r="M2463" s="22"/>
      <c r="AC2463" s="17">
        <f t="shared" si="534"/>
        <v>0</v>
      </c>
      <c r="AD2463" s="18">
        <f t="shared" si="535"/>
        <v>0</v>
      </c>
      <c r="AF2463" s="6" t="str">
        <f t="shared" si="536"/>
        <v/>
      </c>
      <c r="AG2463" s="6" t="str">
        <f t="shared" si="537"/>
        <v/>
      </c>
      <c r="AH2463" s="6" t="str">
        <f t="shared" si="538"/>
        <v/>
      </c>
      <c r="AI2463" s="6" t="str">
        <f t="shared" si="539"/>
        <v/>
      </c>
      <c r="AJ2463" s="6">
        <v>2456</v>
      </c>
      <c r="AK2463" s="73" t="str">
        <f t="shared" si="540"/>
        <v/>
      </c>
      <c r="AL2463" s="6" t="str">
        <f t="shared" si="541"/>
        <v/>
      </c>
      <c r="AN2463" s="6" t="str">
        <f>IF(D2463="", "", IF(COUNTIF($D$8:D2462, D2463)&gt;0, "", MAX($AN$7:AN2462)+1))</f>
        <v/>
      </c>
      <c r="AO2463" s="6" t="str">
        <f t="shared" si="542"/>
        <v/>
      </c>
      <c r="AP2463" s="6" t="str">
        <f t="shared" si="543"/>
        <v/>
      </c>
      <c r="AQ2463" s="6" t="str">
        <f t="shared" si="544"/>
        <v/>
      </c>
      <c r="AR2463" s="6" t="str">
        <f t="shared" si="545"/>
        <v/>
      </c>
    </row>
    <row r="2464" spans="1:44" x14ac:dyDescent="0.25">
      <c r="A2464" s="22"/>
      <c r="B2464" s="121"/>
      <c r="C2464" s="121"/>
      <c r="D2464" s="121"/>
      <c r="E2464" s="122"/>
      <c r="F2464" s="123"/>
      <c r="G2464" s="123"/>
      <c r="H2464" s="22"/>
      <c r="I2464" s="122" t="str">
        <f>IF('Stock Takes'!$AC2465="", "", 'Stock Takes'!$AC2465)</f>
        <v/>
      </c>
      <c r="J2464" s="122" t="str">
        <f t="shared" si="532"/>
        <v/>
      </c>
      <c r="K2464" s="122" t="str">
        <f>IF($U$7=6, "", IF('Stock Takes'!AE$6="*", 'Stock Takes'!AE2465, IF('Stock Takes'!AF$6="*", 'Stock Takes'!AF2465, IF('Stock Takes'!AG$6="*", 'Stock Takes'!AG2465, IF('Stock Takes'!AH$6="*", 'Stock Takes'!AH2465, IF('Stock Takes'!AI$6="*", 'Stock Takes'!AI2465, IF('Stock Takes'!AJ$6="*", 'Stock Takes'!AJ2465)))))))</f>
        <v/>
      </c>
      <c r="L2464" s="122" t="str">
        <f t="shared" si="533"/>
        <v/>
      </c>
      <c r="M2464" s="22"/>
      <c r="AC2464" s="17">
        <f t="shared" si="534"/>
        <v>0</v>
      </c>
      <c r="AD2464" s="18">
        <f t="shared" si="535"/>
        <v>0</v>
      </c>
      <c r="AF2464" s="6" t="str">
        <f t="shared" si="536"/>
        <v/>
      </c>
      <c r="AG2464" s="6" t="str">
        <f t="shared" si="537"/>
        <v/>
      </c>
      <c r="AH2464" s="6" t="str">
        <f t="shared" si="538"/>
        <v/>
      </c>
      <c r="AI2464" s="6" t="str">
        <f t="shared" si="539"/>
        <v/>
      </c>
      <c r="AJ2464" s="6">
        <v>2457</v>
      </c>
      <c r="AK2464" s="73" t="str">
        <f t="shared" si="540"/>
        <v/>
      </c>
      <c r="AL2464" s="6" t="str">
        <f t="shared" si="541"/>
        <v/>
      </c>
      <c r="AN2464" s="6" t="str">
        <f>IF(D2464="", "", IF(COUNTIF($D$8:D2463, D2464)&gt;0, "", MAX($AN$7:AN2463)+1))</f>
        <v/>
      </c>
      <c r="AO2464" s="6" t="str">
        <f t="shared" si="542"/>
        <v/>
      </c>
      <c r="AP2464" s="6" t="str">
        <f t="shared" si="543"/>
        <v/>
      </c>
      <c r="AQ2464" s="6" t="str">
        <f t="shared" si="544"/>
        <v/>
      </c>
      <c r="AR2464" s="6" t="str">
        <f t="shared" si="545"/>
        <v/>
      </c>
    </row>
    <row r="2465" spans="1:44" x14ac:dyDescent="0.25">
      <c r="A2465" s="22"/>
      <c r="B2465" s="121"/>
      <c r="C2465" s="121"/>
      <c r="D2465" s="121"/>
      <c r="E2465" s="122"/>
      <c r="F2465" s="123"/>
      <c r="G2465" s="123"/>
      <c r="H2465" s="22"/>
      <c r="I2465" s="122" t="str">
        <f>IF('Stock Takes'!$AC2466="", "", 'Stock Takes'!$AC2466)</f>
        <v/>
      </c>
      <c r="J2465" s="122" t="str">
        <f t="shared" si="532"/>
        <v/>
      </c>
      <c r="K2465" s="122" t="str">
        <f>IF($U$7=6, "", IF('Stock Takes'!AE$6="*", 'Stock Takes'!AE2466, IF('Stock Takes'!AF$6="*", 'Stock Takes'!AF2466, IF('Stock Takes'!AG$6="*", 'Stock Takes'!AG2466, IF('Stock Takes'!AH$6="*", 'Stock Takes'!AH2466, IF('Stock Takes'!AI$6="*", 'Stock Takes'!AI2466, IF('Stock Takes'!AJ$6="*", 'Stock Takes'!AJ2466)))))))</f>
        <v/>
      </c>
      <c r="L2465" s="122" t="str">
        <f t="shared" si="533"/>
        <v/>
      </c>
      <c r="M2465" s="22"/>
      <c r="AC2465" s="17">
        <f t="shared" si="534"/>
        <v>0</v>
      </c>
      <c r="AD2465" s="18">
        <f t="shared" si="535"/>
        <v>0</v>
      </c>
      <c r="AF2465" s="6" t="str">
        <f t="shared" si="536"/>
        <v/>
      </c>
      <c r="AG2465" s="6" t="str">
        <f t="shared" si="537"/>
        <v/>
      </c>
      <c r="AH2465" s="6" t="str">
        <f t="shared" si="538"/>
        <v/>
      </c>
      <c r="AI2465" s="6" t="str">
        <f t="shared" si="539"/>
        <v/>
      </c>
      <c r="AJ2465" s="6">
        <v>2458</v>
      </c>
      <c r="AK2465" s="73" t="str">
        <f t="shared" si="540"/>
        <v/>
      </c>
      <c r="AL2465" s="6" t="str">
        <f t="shared" si="541"/>
        <v/>
      </c>
      <c r="AN2465" s="6" t="str">
        <f>IF(D2465="", "", IF(COUNTIF($D$8:D2464, D2465)&gt;0, "", MAX($AN$7:AN2464)+1))</f>
        <v/>
      </c>
      <c r="AO2465" s="6" t="str">
        <f t="shared" si="542"/>
        <v/>
      </c>
      <c r="AP2465" s="6" t="str">
        <f t="shared" si="543"/>
        <v/>
      </c>
      <c r="AQ2465" s="6" t="str">
        <f t="shared" si="544"/>
        <v/>
      </c>
      <c r="AR2465" s="6" t="str">
        <f t="shared" si="545"/>
        <v/>
      </c>
    </row>
    <row r="2466" spans="1:44" x14ac:dyDescent="0.25">
      <c r="A2466" s="22"/>
      <c r="B2466" s="121"/>
      <c r="C2466" s="121"/>
      <c r="D2466" s="121"/>
      <c r="E2466" s="122"/>
      <c r="F2466" s="123"/>
      <c r="G2466" s="123"/>
      <c r="H2466" s="22"/>
      <c r="I2466" s="122" t="str">
        <f>IF('Stock Takes'!$AC2467="", "", 'Stock Takes'!$AC2467)</f>
        <v/>
      </c>
      <c r="J2466" s="122" t="str">
        <f t="shared" si="532"/>
        <v/>
      </c>
      <c r="K2466" s="122" t="str">
        <f>IF($U$7=6, "", IF('Stock Takes'!AE$6="*", 'Stock Takes'!AE2467, IF('Stock Takes'!AF$6="*", 'Stock Takes'!AF2467, IF('Stock Takes'!AG$6="*", 'Stock Takes'!AG2467, IF('Stock Takes'!AH$6="*", 'Stock Takes'!AH2467, IF('Stock Takes'!AI$6="*", 'Stock Takes'!AI2467, IF('Stock Takes'!AJ$6="*", 'Stock Takes'!AJ2467)))))))</f>
        <v/>
      </c>
      <c r="L2466" s="122" t="str">
        <f t="shared" si="533"/>
        <v/>
      </c>
      <c r="M2466" s="22"/>
      <c r="AC2466" s="17">
        <f t="shared" si="534"/>
        <v>0</v>
      </c>
      <c r="AD2466" s="18">
        <f t="shared" si="535"/>
        <v>0</v>
      </c>
      <c r="AF2466" s="6" t="str">
        <f t="shared" si="536"/>
        <v/>
      </c>
      <c r="AG2466" s="6" t="str">
        <f t="shared" si="537"/>
        <v/>
      </c>
      <c r="AH2466" s="6" t="str">
        <f t="shared" si="538"/>
        <v/>
      </c>
      <c r="AI2466" s="6" t="str">
        <f t="shared" si="539"/>
        <v/>
      </c>
      <c r="AJ2466" s="6">
        <v>2459</v>
      </c>
      <c r="AK2466" s="73" t="str">
        <f t="shared" si="540"/>
        <v/>
      </c>
      <c r="AL2466" s="6" t="str">
        <f t="shared" si="541"/>
        <v/>
      </c>
      <c r="AN2466" s="6" t="str">
        <f>IF(D2466="", "", IF(COUNTIF($D$8:D2465, D2466)&gt;0, "", MAX($AN$7:AN2465)+1))</f>
        <v/>
      </c>
      <c r="AO2466" s="6" t="str">
        <f t="shared" si="542"/>
        <v/>
      </c>
      <c r="AP2466" s="6" t="str">
        <f t="shared" si="543"/>
        <v/>
      </c>
      <c r="AQ2466" s="6" t="str">
        <f t="shared" si="544"/>
        <v/>
      </c>
      <c r="AR2466" s="6" t="str">
        <f t="shared" si="545"/>
        <v/>
      </c>
    </row>
    <row r="2467" spans="1:44" x14ac:dyDescent="0.25">
      <c r="A2467" s="22"/>
      <c r="B2467" s="121"/>
      <c r="C2467" s="121"/>
      <c r="D2467" s="121"/>
      <c r="E2467" s="122"/>
      <c r="F2467" s="123"/>
      <c r="G2467" s="123"/>
      <c r="H2467" s="22"/>
      <c r="I2467" s="122" t="str">
        <f>IF('Stock Takes'!$AC2468="", "", 'Stock Takes'!$AC2468)</f>
        <v/>
      </c>
      <c r="J2467" s="122" t="str">
        <f t="shared" si="532"/>
        <v/>
      </c>
      <c r="K2467" s="122" t="str">
        <f>IF($U$7=6, "", IF('Stock Takes'!AE$6="*", 'Stock Takes'!AE2468, IF('Stock Takes'!AF$6="*", 'Stock Takes'!AF2468, IF('Stock Takes'!AG$6="*", 'Stock Takes'!AG2468, IF('Stock Takes'!AH$6="*", 'Stock Takes'!AH2468, IF('Stock Takes'!AI$6="*", 'Stock Takes'!AI2468, IF('Stock Takes'!AJ$6="*", 'Stock Takes'!AJ2468)))))))</f>
        <v/>
      </c>
      <c r="L2467" s="122" t="str">
        <f t="shared" si="533"/>
        <v/>
      </c>
      <c r="M2467" s="22"/>
      <c r="AC2467" s="17">
        <f t="shared" si="534"/>
        <v>0</v>
      </c>
      <c r="AD2467" s="18">
        <f t="shared" si="535"/>
        <v>0</v>
      </c>
      <c r="AF2467" s="6" t="str">
        <f t="shared" si="536"/>
        <v/>
      </c>
      <c r="AG2467" s="6" t="str">
        <f t="shared" si="537"/>
        <v/>
      </c>
      <c r="AH2467" s="6" t="str">
        <f t="shared" si="538"/>
        <v/>
      </c>
      <c r="AI2467" s="6" t="str">
        <f t="shared" si="539"/>
        <v/>
      </c>
      <c r="AJ2467" s="6">
        <v>2460</v>
      </c>
      <c r="AK2467" s="73" t="str">
        <f t="shared" si="540"/>
        <v/>
      </c>
      <c r="AL2467" s="6" t="str">
        <f t="shared" si="541"/>
        <v/>
      </c>
      <c r="AN2467" s="6" t="str">
        <f>IF(D2467="", "", IF(COUNTIF($D$8:D2466, D2467)&gt;0, "", MAX($AN$7:AN2466)+1))</f>
        <v/>
      </c>
      <c r="AO2467" s="6" t="str">
        <f t="shared" si="542"/>
        <v/>
      </c>
      <c r="AP2467" s="6" t="str">
        <f t="shared" si="543"/>
        <v/>
      </c>
      <c r="AQ2467" s="6" t="str">
        <f t="shared" si="544"/>
        <v/>
      </c>
      <c r="AR2467" s="6" t="str">
        <f t="shared" si="545"/>
        <v/>
      </c>
    </row>
    <row r="2468" spans="1:44" x14ac:dyDescent="0.25">
      <c r="A2468" s="22"/>
      <c r="B2468" s="121"/>
      <c r="C2468" s="121"/>
      <c r="D2468" s="121"/>
      <c r="E2468" s="122"/>
      <c r="F2468" s="123"/>
      <c r="G2468" s="123"/>
      <c r="H2468" s="22"/>
      <c r="I2468" s="122" t="str">
        <f>IF('Stock Takes'!$AC2469="", "", 'Stock Takes'!$AC2469)</f>
        <v/>
      </c>
      <c r="J2468" s="122" t="str">
        <f t="shared" si="532"/>
        <v/>
      </c>
      <c r="K2468" s="122" t="str">
        <f>IF($U$7=6, "", IF('Stock Takes'!AE$6="*", 'Stock Takes'!AE2469, IF('Stock Takes'!AF$6="*", 'Stock Takes'!AF2469, IF('Stock Takes'!AG$6="*", 'Stock Takes'!AG2469, IF('Stock Takes'!AH$6="*", 'Stock Takes'!AH2469, IF('Stock Takes'!AI$6="*", 'Stock Takes'!AI2469, IF('Stock Takes'!AJ$6="*", 'Stock Takes'!AJ2469)))))))</f>
        <v/>
      </c>
      <c r="L2468" s="122" t="str">
        <f t="shared" si="533"/>
        <v/>
      </c>
      <c r="M2468" s="22"/>
      <c r="AC2468" s="17">
        <f t="shared" si="534"/>
        <v>0</v>
      </c>
      <c r="AD2468" s="18">
        <f t="shared" si="535"/>
        <v>0</v>
      </c>
      <c r="AF2468" s="6" t="str">
        <f t="shared" si="536"/>
        <v/>
      </c>
      <c r="AG2468" s="6" t="str">
        <f t="shared" si="537"/>
        <v/>
      </c>
      <c r="AH2468" s="6" t="str">
        <f t="shared" si="538"/>
        <v/>
      </c>
      <c r="AI2468" s="6" t="str">
        <f t="shared" si="539"/>
        <v/>
      </c>
      <c r="AJ2468" s="6">
        <v>2461</v>
      </c>
      <c r="AK2468" s="73" t="str">
        <f t="shared" si="540"/>
        <v/>
      </c>
      <c r="AL2468" s="6" t="str">
        <f t="shared" si="541"/>
        <v/>
      </c>
      <c r="AN2468" s="6" t="str">
        <f>IF(D2468="", "", IF(COUNTIF($D$8:D2467, D2468)&gt;0, "", MAX($AN$7:AN2467)+1))</f>
        <v/>
      </c>
      <c r="AO2468" s="6" t="str">
        <f t="shared" si="542"/>
        <v/>
      </c>
      <c r="AP2468" s="6" t="str">
        <f t="shared" si="543"/>
        <v/>
      </c>
      <c r="AQ2468" s="6" t="str">
        <f t="shared" si="544"/>
        <v/>
      </c>
      <c r="AR2468" s="6" t="str">
        <f t="shared" si="545"/>
        <v/>
      </c>
    </row>
    <row r="2469" spans="1:44" x14ac:dyDescent="0.25">
      <c r="A2469" s="22"/>
      <c r="B2469" s="121"/>
      <c r="C2469" s="121"/>
      <c r="D2469" s="121"/>
      <c r="E2469" s="122"/>
      <c r="F2469" s="123"/>
      <c r="G2469" s="123"/>
      <c r="H2469" s="22"/>
      <c r="I2469" s="122" t="str">
        <f>IF('Stock Takes'!$AC2470="", "", 'Stock Takes'!$AC2470)</f>
        <v/>
      </c>
      <c r="J2469" s="122" t="str">
        <f t="shared" si="532"/>
        <v/>
      </c>
      <c r="K2469" s="122" t="str">
        <f>IF($U$7=6, "", IF('Stock Takes'!AE$6="*", 'Stock Takes'!AE2470, IF('Stock Takes'!AF$6="*", 'Stock Takes'!AF2470, IF('Stock Takes'!AG$6="*", 'Stock Takes'!AG2470, IF('Stock Takes'!AH$6="*", 'Stock Takes'!AH2470, IF('Stock Takes'!AI$6="*", 'Stock Takes'!AI2470, IF('Stock Takes'!AJ$6="*", 'Stock Takes'!AJ2470)))))))</f>
        <v/>
      </c>
      <c r="L2469" s="122" t="str">
        <f t="shared" si="533"/>
        <v/>
      </c>
      <c r="M2469" s="22"/>
      <c r="AC2469" s="17">
        <f t="shared" si="534"/>
        <v>0</v>
      </c>
      <c r="AD2469" s="18">
        <f t="shared" si="535"/>
        <v>0</v>
      </c>
      <c r="AF2469" s="6" t="str">
        <f t="shared" si="536"/>
        <v/>
      </c>
      <c r="AG2469" s="6" t="str">
        <f t="shared" si="537"/>
        <v/>
      </c>
      <c r="AH2469" s="6" t="str">
        <f t="shared" si="538"/>
        <v/>
      </c>
      <c r="AI2469" s="6" t="str">
        <f t="shared" si="539"/>
        <v/>
      </c>
      <c r="AJ2469" s="6">
        <v>2462</v>
      </c>
      <c r="AK2469" s="73" t="str">
        <f t="shared" si="540"/>
        <v/>
      </c>
      <c r="AL2469" s="6" t="str">
        <f t="shared" si="541"/>
        <v/>
      </c>
      <c r="AN2469" s="6" t="str">
        <f>IF(D2469="", "", IF(COUNTIF($D$8:D2468, D2469)&gt;0, "", MAX($AN$7:AN2468)+1))</f>
        <v/>
      </c>
      <c r="AO2469" s="6" t="str">
        <f t="shared" si="542"/>
        <v/>
      </c>
      <c r="AP2469" s="6" t="str">
        <f t="shared" si="543"/>
        <v/>
      </c>
      <c r="AQ2469" s="6" t="str">
        <f t="shared" si="544"/>
        <v/>
      </c>
      <c r="AR2469" s="6" t="str">
        <f t="shared" si="545"/>
        <v/>
      </c>
    </row>
    <row r="2470" spans="1:44" x14ac:dyDescent="0.25">
      <c r="A2470" s="22"/>
      <c r="B2470" s="121"/>
      <c r="C2470" s="121"/>
      <c r="D2470" s="121"/>
      <c r="E2470" s="122"/>
      <c r="F2470" s="123"/>
      <c r="G2470" s="123"/>
      <c r="H2470" s="22"/>
      <c r="I2470" s="122" t="str">
        <f>IF('Stock Takes'!$AC2471="", "", 'Stock Takes'!$AC2471)</f>
        <v/>
      </c>
      <c r="J2470" s="122" t="str">
        <f t="shared" si="532"/>
        <v/>
      </c>
      <c r="K2470" s="122" t="str">
        <f>IF($U$7=6, "", IF('Stock Takes'!AE$6="*", 'Stock Takes'!AE2471, IF('Stock Takes'!AF$6="*", 'Stock Takes'!AF2471, IF('Stock Takes'!AG$6="*", 'Stock Takes'!AG2471, IF('Stock Takes'!AH$6="*", 'Stock Takes'!AH2471, IF('Stock Takes'!AI$6="*", 'Stock Takes'!AI2471, IF('Stock Takes'!AJ$6="*", 'Stock Takes'!AJ2471)))))))</f>
        <v/>
      </c>
      <c r="L2470" s="122" t="str">
        <f t="shared" si="533"/>
        <v/>
      </c>
      <c r="M2470" s="22"/>
      <c r="AC2470" s="17">
        <f t="shared" si="534"/>
        <v>0</v>
      </c>
      <c r="AD2470" s="18">
        <f t="shared" si="535"/>
        <v>0</v>
      </c>
      <c r="AF2470" s="6" t="str">
        <f t="shared" si="536"/>
        <v/>
      </c>
      <c r="AG2470" s="6" t="str">
        <f t="shared" si="537"/>
        <v/>
      </c>
      <c r="AH2470" s="6" t="str">
        <f t="shared" si="538"/>
        <v/>
      </c>
      <c r="AI2470" s="6" t="str">
        <f t="shared" si="539"/>
        <v/>
      </c>
      <c r="AJ2470" s="6">
        <v>2463</v>
      </c>
      <c r="AK2470" s="73" t="str">
        <f t="shared" si="540"/>
        <v/>
      </c>
      <c r="AL2470" s="6" t="str">
        <f t="shared" si="541"/>
        <v/>
      </c>
      <c r="AN2470" s="6" t="str">
        <f>IF(D2470="", "", IF(COUNTIF($D$8:D2469, D2470)&gt;0, "", MAX($AN$7:AN2469)+1))</f>
        <v/>
      </c>
      <c r="AO2470" s="6" t="str">
        <f t="shared" si="542"/>
        <v/>
      </c>
      <c r="AP2470" s="6" t="str">
        <f t="shared" si="543"/>
        <v/>
      </c>
      <c r="AQ2470" s="6" t="str">
        <f t="shared" si="544"/>
        <v/>
      </c>
      <c r="AR2470" s="6" t="str">
        <f t="shared" si="545"/>
        <v/>
      </c>
    </row>
    <row r="2471" spans="1:44" x14ac:dyDescent="0.25">
      <c r="A2471" s="22"/>
      <c r="B2471" s="121"/>
      <c r="C2471" s="121"/>
      <c r="D2471" s="121"/>
      <c r="E2471" s="122"/>
      <c r="F2471" s="123"/>
      <c r="G2471" s="123"/>
      <c r="H2471" s="22"/>
      <c r="I2471" s="122" t="str">
        <f>IF('Stock Takes'!$AC2472="", "", 'Stock Takes'!$AC2472)</f>
        <v/>
      </c>
      <c r="J2471" s="122" t="str">
        <f t="shared" si="532"/>
        <v/>
      </c>
      <c r="K2471" s="122" t="str">
        <f>IF($U$7=6, "", IF('Stock Takes'!AE$6="*", 'Stock Takes'!AE2472, IF('Stock Takes'!AF$6="*", 'Stock Takes'!AF2472, IF('Stock Takes'!AG$6="*", 'Stock Takes'!AG2472, IF('Stock Takes'!AH$6="*", 'Stock Takes'!AH2472, IF('Stock Takes'!AI$6="*", 'Stock Takes'!AI2472, IF('Stock Takes'!AJ$6="*", 'Stock Takes'!AJ2472)))))))</f>
        <v/>
      </c>
      <c r="L2471" s="122" t="str">
        <f t="shared" si="533"/>
        <v/>
      </c>
      <c r="M2471" s="22"/>
      <c r="AC2471" s="17">
        <f t="shared" si="534"/>
        <v>0</v>
      </c>
      <c r="AD2471" s="18">
        <f t="shared" si="535"/>
        <v>0</v>
      </c>
      <c r="AF2471" s="6" t="str">
        <f t="shared" si="536"/>
        <v/>
      </c>
      <c r="AG2471" s="6" t="str">
        <f t="shared" si="537"/>
        <v/>
      </c>
      <c r="AH2471" s="6" t="str">
        <f t="shared" si="538"/>
        <v/>
      </c>
      <c r="AI2471" s="6" t="str">
        <f t="shared" si="539"/>
        <v/>
      </c>
      <c r="AJ2471" s="6">
        <v>2464</v>
      </c>
      <c r="AK2471" s="73" t="str">
        <f t="shared" si="540"/>
        <v/>
      </c>
      <c r="AL2471" s="6" t="str">
        <f t="shared" si="541"/>
        <v/>
      </c>
      <c r="AN2471" s="6" t="str">
        <f>IF(D2471="", "", IF(COUNTIF($D$8:D2470, D2471)&gt;0, "", MAX($AN$7:AN2470)+1))</f>
        <v/>
      </c>
      <c r="AO2471" s="6" t="str">
        <f t="shared" si="542"/>
        <v/>
      </c>
      <c r="AP2471" s="6" t="str">
        <f t="shared" si="543"/>
        <v/>
      </c>
      <c r="AQ2471" s="6" t="str">
        <f t="shared" si="544"/>
        <v/>
      </c>
      <c r="AR2471" s="6" t="str">
        <f t="shared" si="545"/>
        <v/>
      </c>
    </row>
    <row r="2472" spans="1:44" x14ac:dyDescent="0.25">
      <c r="A2472" s="22"/>
      <c r="B2472" s="121"/>
      <c r="C2472" s="121"/>
      <c r="D2472" s="121"/>
      <c r="E2472" s="122"/>
      <c r="F2472" s="123"/>
      <c r="G2472" s="123"/>
      <c r="H2472" s="22"/>
      <c r="I2472" s="122" t="str">
        <f>IF('Stock Takes'!$AC2473="", "", 'Stock Takes'!$AC2473)</f>
        <v/>
      </c>
      <c r="J2472" s="122" t="str">
        <f t="shared" si="532"/>
        <v/>
      </c>
      <c r="K2472" s="122" t="str">
        <f>IF($U$7=6, "", IF('Stock Takes'!AE$6="*", 'Stock Takes'!AE2473, IF('Stock Takes'!AF$6="*", 'Stock Takes'!AF2473, IF('Stock Takes'!AG$6="*", 'Stock Takes'!AG2473, IF('Stock Takes'!AH$6="*", 'Stock Takes'!AH2473, IF('Stock Takes'!AI$6="*", 'Stock Takes'!AI2473, IF('Stock Takes'!AJ$6="*", 'Stock Takes'!AJ2473)))))))</f>
        <v/>
      </c>
      <c r="L2472" s="122" t="str">
        <f t="shared" si="533"/>
        <v/>
      </c>
      <c r="M2472" s="22"/>
      <c r="AC2472" s="17">
        <f t="shared" si="534"/>
        <v>0</v>
      </c>
      <c r="AD2472" s="18">
        <f t="shared" si="535"/>
        <v>0</v>
      </c>
      <c r="AF2472" s="6" t="str">
        <f t="shared" si="536"/>
        <v/>
      </c>
      <c r="AG2472" s="6" t="str">
        <f t="shared" si="537"/>
        <v/>
      </c>
      <c r="AH2472" s="6" t="str">
        <f t="shared" si="538"/>
        <v/>
      </c>
      <c r="AI2472" s="6" t="str">
        <f t="shared" si="539"/>
        <v/>
      </c>
      <c r="AJ2472" s="6">
        <v>2465</v>
      </c>
      <c r="AK2472" s="73" t="str">
        <f t="shared" si="540"/>
        <v/>
      </c>
      <c r="AL2472" s="6" t="str">
        <f t="shared" si="541"/>
        <v/>
      </c>
      <c r="AN2472" s="6" t="str">
        <f>IF(D2472="", "", IF(COUNTIF($D$8:D2471, D2472)&gt;0, "", MAX($AN$7:AN2471)+1))</f>
        <v/>
      </c>
      <c r="AO2472" s="6" t="str">
        <f t="shared" si="542"/>
        <v/>
      </c>
      <c r="AP2472" s="6" t="str">
        <f t="shared" si="543"/>
        <v/>
      </c>
      <c r="AQ2472" s="6" t="str">
        <f t="shared" si="544"/>
        <v/>
      </c>
      <c r="AR2472" s="6" t="str">
        <f t="shared" si="545"/>
        <v/>
      </c>
    </row>
    <row r="2473" spans="1:44" x14ac:dyDescent="0.25">
      <c r="A2473" s="22"/>
      <c r="B2473" s="121"/>
      <c r="C2473" s="121"/>
      <c r="D2473" s="121"/>
      <c r="E2473" s="122"/>
      <c r="F2473" s="123"/>
      <c r="G2473" s="123"/>
      <c r="H2473" s="22"/>
      <c r="I2473" s="122" t="str">
        <f>IF('Stock Takes'!$AC2474="", "", 'Stock Takes'!$AC2474)</f>
        <v/>
      </c>
      <c r="J2473" s="122" t="str">
        <f t="shared" si="532"/>
        <v/>
      </c>
      <c r="K2473" s="122" t="str">
        <f>IF($U$7=6, "", IF('Stock Takes'!AE$6="*", 'Stock Takes'!AE2474, IF('Stock Takes'!AF$6="*", 'Stock Takes'!AF2474, IF('Stock Takes'!AG$6="*", 'Stock Takes'!AG2474, IF('Stock Takes'!AH$6="*", 'Stock Takes'!AH2474, IF('Stock Takes'!AI$6="*", 'Stock Takes'!AI2474, IF('Stock Takes'!AJ$6="*", 'Stock Takes'!AJ2474)))))))</f>
        <v/>
      </c>
      <c r="L2473" s="122" t="str">
        <f t="shared" si="533"/>
        <v/>
      </c>
      <c r="M2473" s="22"/>
      <c r="AC2473" s="17">
        <f t="shared" si="534"/>
        <v>0</v>
      </c>
      <c r="AD2473" s="18">
        <f t="shared" si="535"/>
        <v>0</v>
      </c>
      <c r="AF2473" s="6" t="str">
        <f t="shared" si="536"/>
        <v/>
      </c>
      <c r="AG2473" s="6" t="str">
        <f t="shared" si="537"/>
        <v/>
      </c>
      <c r="AH2473" s="6" t="str">
        <f t="shared" si="538"/>
        <v/>
      </c>
      <c r="AI2473" s="6" t="str">
        <f t="shared" si="539"/>
        <v/>
      </c>
      <c r="AJ2473" s="6">
        <v>2466</v>
      </c>
      <c r="AK2473" s="73" t="str">
        <f t="shared" si="540"/>
        <v/>
      </c>
      <c r="AL2473" s="6" t="str">
        <f t="shared" si="541"/>
        <v/>
      </c>
      <c r="AN2473" s="6" t="str">
        <f>IF(D2473="", "", IF(COUNTIF($D$8:D2472, D2473)&gt;0, "", MAX($AN$7:AN2472)+1))</f>
        <v/>
      </c>
      <c r="AO2473" s="6" t="str">
        <f t="shared" si="542"/>
        <v/>
      </c>
      <c r="AP2473" s="6" t="str">
        <f t="shared" si="543"/>
        <v/>
      </c>
      <c r="AQ2473" s="6" t="str">
        <f t="shared" si="544"/>
        <v/>
      </c>
      <c r="AR2473" s="6" t="str">
        <f t="shared" si="545"/>
        <v/>
      </c>
    </row>
    <row r="2474" spans="1:44" x14ac:dyDescent="0.25">
      <c r="A2474" s="22"/>
      <c r="B2474" s="121"/>
      <c r="C2474" s="121"/>
      <c r="D2474" s="121"/>
      <c r="E2474" s="122"/>
      <c r="F2474" s="123"/>
      <c r="G2474" s="123"/>
      <c r="H2474" s="22"/>
      <c r="I2474" s="122" t="str">
        <f>IF('Stock Takes'!$AC2475="", "", 'Stock Takes'!$AC2475)</f>
        <v/>
      </c>
      <c r="J2474" s="122" t="str">
        <f t="shared" si="532"/>
        <v/>
      </c>
      <c r="K2474" s="122" t="str">
        <f>IF($U$7=6, "", IF('Stock Takes'!AE$6="*", 'Stock Takes'!AE2475, IF('Stock Takes'!AF$6="*", 'Stock Takes'!AF2475, IF('Stock Takes'!AG$6="*", 'Stock Takes'!AG2475, IF('Stock Takes'!AH$6="*", 'Stock Takes'!AH2475, IF('Stock Takes'!AI$6="*", 'Stock Takes'!AI2475, IF('Stock Takes'!AJ$6="*", 'Stock Takes'!AJ2475)))))))</f>
        <v/>
      </c>
      <c r="L2474" s="122" t="str">
        <f t="shared" si="533"/>
        <v/>
      </c>
      <c r="M2474" s="22"/>
      <c r="AC2474" s="17">
        <f t="shared" si="534"/>
        <v>0</v>
      </c>
      <c r="AD2474" s="18">
        <f t="shared" si="535"/>
        <v>0</v>
      </c>
      <c r="AF2474" s="6" t="str">
        <f t="shared" si="536"/>
        <v/>
      </c>
      <c r="AG2474" s="6" t="str">
        <f t="shared" si="537"/>
        <v/>
      </c>
      <c r="AH2474" s="6" t="str">
        <f t="shared" si="538"/>
        <v/>
      </c>
      <c r="AI2474" s="6" t="str">
        <f t="shared" si="539"/>
        <v/>
      </c>
      <c r="AJ2474" s="6">
        <v>2467</v>
      </c>
      <c r="AK2474" s="73" t="str">
        <f t="shared" si="540"/>
        <v/>
      </c>
      <c r="AL2474" s="6" t="str">
        <f t="shared" si="541"/>
        <v/>
      </c>
      <c r="AN2474" s="6" t="str">
        <f>IF(D2474="", "", IF(COUNTIF($D$8:D2473, D2474)&gt;0, "", MAX($AN$7:AN2473)+1))</f>
        <v/>
      </c>
      <c r="AO2474" s="6" t="str">
        <f t="shared" si="542"/>
        <v/>
      </c>
      <c r="AP2474" s="6" t="str">
        <f t="shared" si="543"/>
        <v/>
      </c>
      <c r="AQ2474" s="6" t="str">
        <f t="shared" si="544"/>
        <v/>
      </c>
      <c r="AR2474" s="6" t="str">
        <f t="shared" si="545"/>
        <v/>
      </c>
    </row>
    <row r="2475" spans="1:44" x14ac:dyDescent="0.25">
      <c r="A2475" s="22"/>
      <c r="B2475" s="121"/>
      <c r="C2475" s="121"/>
      <c r="D2475" s="121"/>
      <c r="E2475" s="122"/>
      <c r="F2475" s="123"/>
      <c r="G2475" s="123"/>
      <c r="H2475" s="22"/>
      <c r="I2475" s="122" t="str">
        <f>IF('Stock Takes'!$AC2476="", "", 'Stock Takes'!$AC2476)</f>
        <v/>
      </c>
      <c r="J2475" s="122" t="str">
        <f t="shared" si="532"/>
        <v/>
      </c>
      <c r="K2475" s="122" t="str">
        <f>IF($U$7=6, "", IF('Stock Takes'!AE$6="*", 'Stock Takes'!AE2476, IF('Stock Takes'!AF$6="*", 'Stock Takes'!AF2476, IF('Stock Takes'!AG$6="*", 'Stock Takes'!AG2476, IF('Stock Takes'!AH$6="*", 'Stock Takes'!AH2476, IF('Stock Takes'!AI$6="*", 'Stock Takes'!AI2476, IF('Stock Takes'!AJ$6="*", 'Stock Takes'!AJ2476)))))))</f>
        <v/>
      </c>
      <c r="L2475" s="122" t="str">
        <f t="shared" si="533"/>
        <v/>
      </c>
      <c r="M2475" s="22"/>
      <c r="AC2475" s="17">
        <f t="shared" si="534"/>
        <v>0</v>
      </c>
      <c r="AD2475" s="18">
        <f t="shared" si="535"/>
        <v>0</v>
      </c>
      <c r="AF2475" s="6" t="str">
        <f t="shared" si="536"/>
        <v/>
      </c>
      <c r="AG2475" s="6" t="str">
        <f t="shared" si="537"/>
        <v/>
      </c>
      <c r="AH2475" s="6" t="str">
        <f t="shared" si="538"/>
        <v/>
      </c>
      <c r="AI2475" s="6" t="str">
        <f t="shared" si="539"/>
        <v/>
      </c>
      <c r="AJ2475" s="6">
        <v>2468</v>
      </c>
      <c r="AK2475" s="73" t="str">
        <f t="shared" si="540"/>
        <v/>
      </c>
      <c r="AL2475" s="6" t="str">
        <f t="shared" si="541"/>
        <v/>
      </c>
      <c r="AN2475" s="6" t="str">
        <f>IF(D2475="", "", IF(COUNTIF($D$8:D2474, D2475)&gt;0, "", MAX($AN$7:AN2474)+1))</f>
        <v/>
      </c>
      <c r="AO2475" s="6" t="str">
        <f t="shared" si="542"/>
        <v/>
      </c>
      <c r="AP2475" s="6" t="str">
        <f t="shared" si="543"/>
        <v/>
      </c>
      <c r="AQ2475" s="6" t="str">
        <f t="shared" si="544"/>
        <v/>
      </c>
      <c r="AR2475" s="6" t="str">
        <f t="shared" si="545"/>
        <v/>
      </c>
    </row>
    <row r="2476" spans="1:44" x14ac:dyDescent="0.25">
      <c r="A2476" s="22"/>
      <c r="B2476" s="121"/>
      <c r="C2476" s="121"/>
      <c r="D2476" s="121"/>
      <c r="E2476" s="122"/>
      <c r="F2476" s="123"/>
      <c r="G2476" s="123"/>
      <c r="H2476" s="22"/>
      <c r="I2476" s="122" t="str">
        <f>IF('Stock Takes'!$AC2477="", "", 'Stock Takes'!$AC2477)</f>
        <v/>
      </c>
      <c r="J2476" s="122" t="str">
        <f t="shared" si="532"/>
        <v/>
      </c>
      <c r="K2476" s="122" t="str">
        <f>IF($U$7=6, "", IF('Stock Takes'!AE$6="*", 'Stock Takes'!AE2477, IF('Stock Takes'!AF$6="*", 'Stock Takes'!AF2477, IF('Stock Takes'!AG$6="*", 'Stock Takes'!AG2477, IF('Stock Takes'!AH$6="*", 'Stock Takes'!AH2477, IF('Stock Takes'!AI$6="*", 'Stock Takes'!AI2477, IF('Stock Takes'!AJ$6="*", 'Stock Takes'!AJ2477)))))))</f>
        <v/>
      </c>
      <c r="L2476" s="122" t="str">
        <f t="shared" si="533"/>
        <v/>
      </c>
      <c r="M2476" s="22"/>
      <c r="AC2476" s="17">
        <f t="shared" si="534"/>
        <v>0</v>
      </c>
      <c r="AD2476" s="18">
        <f t="shared" si="535"/>
        <v>0</v>
      </c>
      <c r="AF2476" s="6" t="str">
        <f t="shared" si="536"/>
        <v/>
      </c>
      <c r="AG2476" s="6" t="str">
        <f t="shared" si="537"/>
        <v/>
      </c>
      <c r="AH2476" s="6" t="str">
        <f t="shared" si="538"/>
        <v/>
      </c>
      <c r="AI2476" s="6" t="str">
        <f t="shared" si="539"/>
        <v/>
      </c>
      <c r="AJ2476" s="6">
        <v>2469</v>
      </c>
      <c r="AK2476" s="73" t="str">
        <f t="shared" si="540"/>
        <v/>
      </c>
      <c r="AL2476" s="6" t="str">
        <f t="shared" si="541"/>
        <v/>
      </c>
      <c r="AN2476" s="6" t="str">
        <f>IF(D2476="", "", IF(COUNTIF($D$8:D2475, D2476)&gt;0, "", MAX($AN$7:AN2475)+1))</f>
        <v/>
      </c>
      <c r="AO2476" s="6" t="str">
        <f t="shared" si="542"/>
        <v/>
      </c>
      <c r="AP2476" s="6" t="str">
        <f t="shared" si="543"/>
        <v/>
      </c>
      <c r="AQ2476" s="6" t="str">
        <f t="shared" si="544"/>
        <v/>
      </c>
      <c r="AR2476" s="6" t="str">
        <f t="shared" si="545"/>
        <v/>
      </c>
    </row>
    <row r="2477" spans="1:44" x14ac:dyDescent="0.25">
      <c r="A2477" s="22"/>
      <c r="B2477" s="121"/>
      <c r="C2477" s="121"/>
      <c r="D2477" s="121"/>
      <c r="E2477" s="122"/>
      <c r="F2477" s="123"/>
      <c r="G2477" s="123"/>
      <c r="H2477" s="22"/>
      <c r="I2477" s="122" t="str">
        <f>IF('Stock Takes'!$AC2478="", "", 'Stock Takes'!$AC2478)</f>
        <v/>
      </c>
      <c r="J2477" s="122" t="str">
        <f t="shared" si="532"/>
        <v/>
      </c>
      <c r="K2477" s="122" t="str">
        <f>IF($U$7=6, "", IF('Stock Takes'!AE$6="*", 'Stock Takes'!AE2478, IF('Stock Takes'!AF$6="*", 'Stock Takes'!AF2478, IF('Stock Takes'!AG$6="*", 'Stock Takes'!AG2478, IF('Stock Takes'!AH$6="*", 'Stock Takes'!AH2478, IF('Stock Takes'!AI$6="*", 'Stock Takes'!AI2478, IF('Stock Takes'!AJ$6="*", 'Stock Takes'!AJ2478)))))))</f>
        <v/>
      </c>
      <c r="L2477" s="122" t="str">
        <f t="shared" si="533"/>
        <v/>
      </c>
      <c r="M2477" s="22"/>
      <c r="AC2477" s="17">
        <f t="shared" si="534"/>
        <v>0</v>
      </c>
      <c r="AD2477" s="18">
        <f t="shared" si="535"/>
        <v>0</v>
      </c>
      <c r="AF2477" s="6" t="str">
        <f t="shared" si="536"/>
        <v/>
      </c>
      <c r="AG2477" s="6" t="str">
        <f t="shared" si="537"/>
        <v/>
      </c>
      <c r="AH2477" s="6" t="str">
        <f t="shared" si="538"/>
        <v/>
      </c>
      <c r="AI2477" s="6" t="str">
        <f t="shared" si="539"/>
        <v/>
      </c>
      <c r="AJ2477" s="6">
        <v>2470</v>
      </c>
      <c r="AK2477" s="73" t="str">
        <f t="shared" si="540"/>
        <v/>
      </c>
      <c r="AL2477" s="6" t="str">
        <f t="shared" si="541"/>
        <v/>
      </c>
      <c r="AN2477" s="6" t="str">
        <f>IF(D2477="", "", IF(COUNTIF($D$8:D2476, D2477)&gt;0, "", MAX($AN$7:AN2476)+1))</f>
        <v/>
      </c>
      <c r="AO2477" s="6" t="str">
        <f t="shared" si="542"/>
        <v/>
      </c>
      <c r="AP2477" s="6" t="str">
        <f t="shared" si="543"/>
        <v/>
      </c>
      <c r="AQ2477" s="6" t="str">
        <f t="shared" si="544"/>
        <v/>
      </c>
      <c r="AR2477" s="6" t="str">
        <f t="shared" si="545"/>
        <v/>
      </c>
    </row>
    <row r="2478" spans="1:44" x14ac:dyDescent="0.25">
      <c r="A2478" s="22"/>
      <c r="B2478" s="121"/>
      <c r="C2478" s="121"/>
      <c r="D2478" s="121"/>
      <c r="E2478" s="122"/>
      <c r="F2478" s="123"/>
      <c r="G2478" s="123"/>
      <c r="H2478" s="22"/>
      <c r="I2478" s="122" t="str">
        <f>IF('Stock Takes'!$AC2479="", "", 'Stock Takes'!$AC2479)</f>
        <v/>
      </c>
      <c r="J2478" s="122" t="str">
        <f t="shared" si="532"/>
        <v/>
      </c>
      <c r="K2478" s="122" t="str">
        <f>IF($U$7=6, "", IF('Stock Takes'!AE$6="*", 'Stock Takes'!AE2479, IF('Stock Takes'!AF$6="*", 'Stock Takes'!AF2479, IF('Stock Takes'!AG$6="*", 'Stock Takes'!AG2479, IF('Stock Takes'!AH$6="*", 'Stock Takes'!AH2479, IF('Stock Takes'!AI$6="*", 'Stock Takes'!AI2479, IF('Stock Takes'!AJ$6="*", 'Stock Takes'!AJ2479)))))))</f>
        <v/>
      </c>
      <c r="L2478" s="122" t="str">
        <f t="shared" si="533"/>
        <v/>
      </c>
      <c r="M2478" s="22"/>
      <c r="AC2478" s="17">
        <f t="shared" si="534"/>
        <v>0</v>
      </c>
      <c r="AD2478" s="18">
        <f t="shared" si="535"/>
        <v>0</v>
      </c>
      <c r="AF2478" s="6" t="str">
        <f t="shared" si="536"/>
        <v/>
      </c>
      <c r="AG2478" s="6" t="str">
        <f t="shared" si="537"/>
        <v/>
      </c>
      <c r="AH2478" s="6" t="str">
        <f t="shared" si="538"/>
        <v/>
      </c>
      <c r="AI2478" s="6" t="str">
        <f t="shared" si="539"/>
        <v/>
      </c>
      <c r="AJ2478" s="6">
        <v>2471</v>
      </c>
      <c r="AK2478" s="73" t="str">
        <f t="shared" si="540"/>
        <v/>
      </c>
      <c r="AL2478" s="6" t="str">
        <f t="shared" si="541"/>
        <v/>
      </c>
      <c r="AN2478" s="6" t="str">
        <f>IF(D2478="", "", IF(COUNTIF($D$8:D2477, D2478)&gt;0, "", MAX($AN$7:AN2477)+1))</f>
        <v/>
      </c>
      <c r="AO2478" s="6" t="str">
        <f t="shared" si="542"/>
        <v/>
      </c>
      <c r="AP2478" s="6" t="str">
        <f t="shared" si="543"/>
        <v/>
      </c>
      <c r="AQ2478" s="6" t="str">
        <f t="shared" si="544"/>
        <v/>
      </c>
      <c r="AR2478" s="6" t="str">
        <f t="shared" si="545"/>
        <v/>
      </c>
    </row>
    <row r="2479" spans="1:44" x14ac:dyDescent="0.25">
      <c r="A2479" s="22"/>
      <c r="B2479" s="121"/>
      <c r="C2479" s="121"/>
      <c r="D2479" s="121"/>
      <c r="E2479" s="122"/>
      <c r="F2479" s="123"/>
      <c r="G2479" s="123"/>
      <c r="H2479" s="22"/>
      <c r="I2479" s="122" t="str">
        <f>IF('Stock Takes'!$AC2480="", "", 'Stock Takes'!$AC2480)</f>
        <v/>
      </c>
      <c r="J2479" s="122" t="str">
        <f t="shared" si="532"/>
        <v/>
      </c>
      <c r="K2479" s="122" t="str">
        <f>IF($U$7=6, "", IF('Stock Takes'!AE$6="*", 'Stock Takes'!AE2480, IF('Stock Takes'!AF$6="*", 'Stock Takes'!AF2480, IF('Stock Takes'!AG$6="*", 'Stock Takes'!AG2480, IF('Stock Takes'!AH$6="*", 'Stock Takes'!AH2480, IF('Stock Takes'!AI$6="*", 'Stock Takes'!AI2480, IF('Stock Takes'!AJ$6="*", 'Stock Takes'!AJ2480)))))))</f>
        <v/>
      </c>
      <c r="L2479" s="122" t="str">
        <f t="shared" si="533"/>
        <v/>
      </c>
      <c r="M2479" s="22"/>
      <c r="AC2479" s="17">
        <f t="shared" si="534"/>
        <v>0</v>
      </c>
      <c r="AD2479" s="18">
        <f t="shared" si="535"/>
        <v>0</v>
      </c>
      <c r="AF2479" s="6" t="str">
        <f t="shared" si="536"/>
        <v/>
      </c>
      <c r="AG2479" s="6" t="str">
        <f t="shared" si="537"/>
        <v/>
      </c>
      <c r="AH2479" s="6" t="str">
        <f t="shared" si="538"/>
        <v/>
      </c>
      <c r="AI2479" s="6" t="str">
        <f t="shared" si="539"/>
        <v/>
      </c>
      <c r="AJ2479" s="6">
        <v>2472</v>
      </c>
      <c r="AK2479" s="73" t="str">
        <f t="shared" si="540"/>
        <v/>
      </c>
      <c r="AL2479" s="6" t="str">
        <f t="shared" si="541"/>
        <v/>
      </c>
      <c r="AN2479" s="6" t="str">
        <f>IF(D2479="", "", IF(COUNTIF($D$8:D2478, D2479)&gt;0, "", MAX($AN$7:AN2478)+1))</f>
        <v/>
      </c>
      <c r="AO2479" s="6" t="str">
        <f t="shared" si="542"/>
        <v/>
      </c>
      <c r="AP2479" s="6" t="str">
        <f t="shared" si="543"/>
        <v/>
      </c>
      <c r="AQ2479" s="6" t="str">
        <f t="shared" si="544"/>
        <v/>
      </c>
      <c r="AR2479" s="6" t="str">
        <f t="shared" si="545"/>
        <v/>
      </c>
    </row>
    <row r="2480" spans="1:44" x14ac:dyDescent="0.25">
      <c r="A2480" s="22"/>
      <c r="B2480" s="121"/>
      <c r="C2480" s="121"/>
      <c r="D2480" s="121"/>
      <c r="E2480" s="122"/>
      <c r="F2480" s="123"/>
      <c r="G2480" s="123"/>
      <c r="H2480" s="22"/>
      <c r="I2480" s="122" t="str">
        <f>IF('Stock Takes'!$AC2481="", "", 'Stock Takes'!$AC2481)</f>
        <v/>
      </c>
      <c r="J2480" s="122" t="str">
        <f t="shared" si="532"/>
        <v/>
      </c>
      <c r="K2480" s="122" t="str">
        <f>IF($U$7=6, "", IF('Stock Takes'!AE$6="*", 'Stock Takes'!AE2481, IF('Stock Takes'!AF$6="*", 'Stock Takes'!AF2481, IF('Stock Takes'!AG$6="*", 'Stock Takes'!AG2481, IF('Stock Takes'!AH$6="*", 'Stock Takes'!AH2481, IF('Stock Takes'!AI$6="*", 'Stock Takes'!AI2481, IF('Stock Takes'!AJ$6="*", 'Stock Takes'!AJ2481)))))))</f>
        <v/>
      </c>
      <c r="L2480" s="122" t="str">
        <f t="shared" si="533"/>
        <v/>
      </c>
      <c r="M2480" s="22"/>
      <c r="AC2480" s="17">
        <f t="shared" si="534"/>
        <v>0</v>
      </c>
      <c r="AD2480" s="18">
        <f t="shared" si="535"/>
        <v>0</v>
      </c>
      <c r="AF2480" s="6" t="str">
        <f t="shared" si="536"/>
        <v/>
      </c>
      <c r="AG2480" s="6" t="str">
        <f t="shared" si="537"/>
        <v/>
      </c>
      <c r="AH2480" s="6" t="str">
        <f t="shared" si="538"/>
        <v/>
      </c>
      <c r="AI2480" s="6" t="str">
        <f t="shared" si="539"/>
        <v/>
      </c>
      <c r="AJ2480" s="6">
        <v>2473</v>
      </c>
      <c r="AK2480" s="73" t="str">
        <f t="shared" si="540"/>
        <v/>
      </c>
      <c r="AL2480" s="6" t="str">
        <f t="shared" si="541"/>
        <v/>
      </c>
      <c r="AN2480" s="6" t="str">
        <f>IF(D2480="", "", IF(COUNTIF($D$8:D2479, D2480)&gt;0, "", MAX($AN$7:AN2479)+1))</f>
        <v/>
      </c>
      <c r="AO2480" s="6" t="str">
        <f t="shared" si="542"/>
        <v/>
      </c>
      <c r="AP2480" s="6" t="str">
        <f t="shared" si="543"/>
        <v/>
      </c>
      <c r="AQ2480" s="6" t="str">
        <f t="shared" si="544"/>
        <v/>
      </c>
      <c r="AR2480" s="6" t="str">
        <f t="shared" si="545"/>
        <v/>
      </c>
    </row>
    <row r="2481" spans="1:44" x14ac:dyDescent="0.25">
      <c r="A2481" s="22"/>
      <c r="B2481" s="121"/>
      <c r="C2481" s="121"/>
      <c r="D2481" s="121"/>
      <c r="E2481" s="122"/>
      <c r="F2481" s="123"/>
      <c r="G2481" s="123"/>
      <c r="H2481" s="22"/>
      <c r="I2481" s="122" t="str">
        <f>IF('Stock Takes'!$AC2482="", "", 'Stock Takes'!$AC2482)</f>
        <v/>
      </c>
      <c r="J2481" s="122" t="str">
        <f t="shared" si="532"/>
        <v/>
      </c>
      <c r="K2481" s="122" t="str">
        <f>IF($U$7=6, "", IF('Stock Takes'!AE$6="*", 'Stock Takes'!AE2482, IF('Stock Takes'!AF$6="*", 'Stock Takes'!AF2482, IF('Stock Takes'!AG$6="*", 'Stock Takes'!AG2482, IF('Stock Takes'!AH$6="*", 'Stock Takes'!AH2482, IF('Stock Takes'!AI$6="*", 'Stock Takes'!AI2482, IF('Stock Takes'!AJ$6="*", 'Stock Takes'!AJ2482)))))))</f>
        <v/>
      </c>
      <c r="L2481" s="122" t="str">
        <f t="shared" si="533"/>
        <v/>
      </c>
      <c r="M2481" s="22"/>
      <c r="AC2481" s="17">
        <f t="shared" si="534"/>
        <v>0</v>
      </c>
      <c r="AD2481" s="18">
        <f t="shared" si="535"/>
        <v>0</v>
      </c>
      <c r="AF2481" s="6" t="str">
        <f t="shared" si="536"/>
        <v/>
      </c>
      <c r="AG2481" s="6" t="str">
        <f t="shared" si="537"/>
        <v/>
      </c>
      <c r="AH2481" s="6" t="str">
        <f t="shared" si="538"/>
        <v/>
      </c>
      <c r="AI2481" s="6" t="str">
        <f t="shared" si="539"/>
        <v/>
      </c>
      <c r="AJ2481" s="6">
        <v>2474</v>
      </c>
      <c r="AK2481" s="73" t="str">
        <f t="shared" si="540"/>
        <v/>
      </c>
      <c r="AL2481" s="6" t="str">
        <f t="shared" si="541"/>
        <v/>
      </c>
      <c r="AN2481" s="6" t="str">
        <f>IF(D2481="", "", IF(COUNTIF($D$8:D2480, D2481)&gt;0, "", MAX($AN$7:AN2480)+1))</f>
        <v/>
      </c>
      <c r="AO2481" s="6" t="str">
        <f t="shared" si="542"/>
        <v/>
      </c>
      <c r="AP2481" s="6" t="str">
        <f t="shared" si="543"/>
        <v/>
      </c>
      <c r="AQ2481" s="6" t="str">
        <f t="shared" si="544"/>
        <v/>
      </c>
      <c r="AR2481" s="6" t="str">
        <f t="shared" si="545"/>
        <v/>
      </c>
    </row>
    <row r="2482" spans="1:44" x14ac:dyDescent="0.25">
      <c r="A2482" s="22"/>
      <c r="B2482" s="121"/>
      <c r="C2482" s="121"/>
      <c r="D2482" s="121"/>
      <c r="E2482" s="122"/>
      <c r="F2482" s="123"/>
      <c r="G2482" s="123"/>
      <c r="H2482" s="22"/>
      <c r="I2482" s="122" t="str">
        <f>IF('Stock Takes'!$AC2483="", "", 'Stock Takes'!$AC2483)</f>
        <v/>
      </c>
      <c r="J2482" s="122" t="str">
        <f t="shared" si="532"/>
        <v/>
      </c>
      <c r="K2482" s="122" t="str">
        <f>IF($U$7=6, "", IF('Stock Takes'!AE$6="*", 'Stock Takes'!AE2483, IF('Stock Takes'!AF$6="*", 'Stock Takes'!AF2483, IF('Stock Takes'!AG$6="*", 'Stock Takes'!AG2483, IF('Stock Takes'!AH$6="*", 'Stock Takes'!AH2483, IF('Stock Takes'!AI$6="*", 'Stock Takes'!AI2483, IF('Stock Takes'!AJ$6="*", 'Stock Takes'!AJ2483)))))))</f>
        <v/>
      </c>
      <c r="L2482" s="122" t="str">
        <f t="shared" si="533"/>
        <v/>
      </c>
      <c r="M2482" s="22"/>
      <c r="AC2482" s="17">
        <f t="shared" si="534"/>
        <v>0</v>
      </c>
      <c r="AD2482" s="18">
        <f t="shared" si="535"/>
        <v>0</v>
      </c>
      <c r="AF2482" s="6" t="str">
        <f t="shared" si="536"/>
        <v/>
      </c>
      <c r="AG2482" s="6" t="str">
        <f t="shared" si="537"/>
        <v/>
      </c>
      <c r="AH2482" s="6" t="str">
        <f t="shared" si="538"/>
        <v/>
      </c>
      <c r="AI2482" s="6" t="str">
        <f t="shared" si="539"/>
        <v/>
      </c>
      <c r="AJ2482" s="6">
        <v>2475</v>
      </c>
      <c r="AK2482" s="73" t="str">
        <f t="shared" si="540"/>
        <v/>
      </c>
      <c r="AL2482" s="6" t="str">
        <f t="shared" si="541"/>
        <v/>
      </c>
      <c r="AN2482" s="6" t="str">
        <f>IF(D2482="", "", IF(COUNTIF($D$8:D2481, D2482)&gt;0, "", MAX($AN$7:AN2481)+1))</f>
        <v/>
      </c>
      <c r="AO2482" s="6" t="str">
        <f t="shared" si="542"/>
        <v/>
      </c>
      <c r="AP2482" s="6" t="str">
        <f t="shared" si="543"/>
        <v/>
      </c>
      <c r="AQ2482" s="6" t="str">
        <f t="shared" si="544"/>
        <v/>
      </c>
      <c r="AR2482" s="6" t="str">
        <f t="shared" si="545"/>
        <v/>
      </c>
    </row>
    <row r="2483" spans="1:44" x14ac:dyDescent="0.25">
      <c r="A2483" s="22"/>
      <c r="B2483" s="121"/>
      <c r="C2483" s="121"/>
      <c r="D2483" s="121"/>
      <c r="E2483" s="122"/>
      <c r="F2483" s="123"/>
      <c r="G2483" s="123"/>
      <c r="H2483" s="22"/>
      <c r="I2483" s="122" t="str">
        <f>IF('Stock Takes'!$AC2484="", "", 'Stock Takes'!$AC2484)</f>
        <v/>
      </c>
      <c r="J2483" s="122" t="str">
        <f t="shared" si="532"/>
        <v/>
      </c>
      <c r="K2483" s="122" t="str">
        <f>IF($U$7=6, "", IF('Stock Takes'!AE$6="*", 'Stock Takes'!AE2484, IF('Stock Takes'!AF$6="*", 'Stock Takes'!AF2484, IF('Stock Takes'!AG$6="*", 'Stock Takes'!AG2484, IF('Stock Takes'!AH$6="*", 'Stock Takes'!AH2484, IF('Stock Takes'!AI$6="*", 'Stock Takes'!AI2484, IF('Stock Takes'!AJ$6="*", 'Stock Takes'!AJ2484)))))))</f>
        <v/>
      </c>
      <c r="L2483" s="122" t="str">
        <f t="shared" si="533"/>
        <v/>
      </c>
      <c r="M2483" s="22"/>
      <c r="AC2483" s="17">
        <f t="shared" si="534"/>
        <v>0</v>
      </c>
      <c r="AD2483" s="18">
        <f t="shared" si="535"/>
        <v>0</v>
      </c>
      <c r="AF2483" s="6" t="str">
        <f t="shared" si="536"/>
        <v/>
      </c>
      <c r="AG2483" s="6" t="str">
        <f t="shared" si="537"/>
        <v/>
      </c>
      <c r="AH2483" s="6" t="str">
        <f t="shared" si="538"/>
        <v/>
      </c>
      <c r="AI2483" s="6" t="str">
        <f t="shared" si="539"/>
        <v/>
      </c>
      <c r="AJ2483" s="6">
        <v>2476</v>
      </c>
      <c r="AK2483" s="73" t="str">
        <f t="shared" si="540"/>
        <v/>
      </c>
      <c r="AL2483" s="6" t="str">
        <f t="shared" si="541"/>
        <v/>
      </c>
      <c r="AN2483" s="6" t="str">
        <f>IF(D2483="", "", IF(COUNTIF($D$8:D2482, D2483)&gt;0, "", MAX($AN$7:AN2482)+1))</f>
        <v/>
      </c>
      <c r="AO2483" s="6" t="str">
        <f t="shared" si="542"/>
        <v/>
      </c>
      <c r="AP2483" s="6" t="str">
        <f t="shared" si="543"/>
        <v/>
      </c>
      <c r="AQ2483" s="6" t="str">
        <f t="shared" si="544"/>
        <v/>
      </c>
      <c r="AR2483" s="6" t="str">
        <f t="shared" si="545"/>
        <v/>
      </c>
    </row>
    <row r="2484" spans="1:44" x14ac:dyDescent="0.25">
      <c r="A2484" s="22"/>
      <c r="B2484" s="121"/>
      <c r="C2484" s="121"/>
      <c r="D2484" s="121"/>
      <c r="E2484" s="122"/>
      <c r="F2484" s="123"/>
      <c r="G2484" s="123"/>
      <c r="H2484" s="22"/>
      <c r="I2484" s="122" t="str">
        <f>IF('Stock Takes'!$AC2485="", "", 'Stock Takes'!$AC2485)</f>
        <v/>
      </c>
      <c r="J2484" s="122" t="str">
        <f t="shared" si="532"/>
        <v/>
      </c>
      <c r="K2484" s="122" t="str">
        <f>IF($U$7=6, "", IF('Stock Takes'!AE$6="*", 'Stock Takes'!AE2485, IF('Stock Takes'!AF$6="*", 'Stock Takes'!AF2485, IF('Stock Takes'!AG$6="*", 'Stock Takes'!AG2485, IF('Stock Takes'!AH$6="*", 'Stock Takes'!AH2485, IF('Stock Takes'!AI$6="*", 'Stock Takes'!AI2485, IF('Stock Takes'!AJ$6="*", 'Stock Takes'!AJ2485)))))))</f>
        <v/>
      </c>
      <c r="L2484" s="122" t="str">
        <f t="shared" si="533"/>
        <v/>
      </c>
      <c r="M2484" s="22"/>
      <c r="AC2484" s="17">
        <f t="shared" si="534"/>
        <v>0</v>
      </c>
      <c r="AD2484" s="18">
        <f t="shared" si="535"/>
        <v>0</v>
      </c>
      <c r="AF2484" s="6" t="str">
        <f t="shared" si="536"/>
        <v/>
      </c>
      <c r="AG2484" s="6" t="str">
        <f t="shared" si="537"/>
        <v/>
      </c>
      <c r="AH2484" s="6" t="str">
        <f t="shared" si="538"/>
        <v/>
      </c>
      <c r="AI2484" s="6" t="str">
        <f t="shared" si="539"/>
        <v/>
      </c>
      <c r="AJ2484" s="6">
        <v>2477</v>
      </c>
      <c r="AK2484" s="73" t="str">
        <f t="shared" si="540"/>
        <v/>
      </c>
      <c r="AL2484" s="6" t="str">
        <f t="shared" si="541"/>
        <v/>
      </c>
      <c r="AN2484" s="6" t="str">
        <f>IF(D2484="", "", IF(COUNTIF($D$8:D2483, D2484)&gt;0, "", MAX($AN$7:AN2483)+1))</f>
        <v/>
      </c>
      <c r="AO2484" s="6" t="str">
        <f t="shared" si="542"/>
        <v/>
      </c>
      <c r="AP2484" s="6" t="str">
        <f t="shared" si="543"/>
        <v/>
      </c>
      <c r="AQ2484" s="6" t="str">
        <f t="shared" si="544"/>
        <v/>
      </c>
      <c r="AR2484" s="6" t="str">
        <f t="shared" si="545"/>
        <v/>
      </c>
    </row>
    <row r="2485" spans="1:44" x14ac:dyDescent="0.25">
      <c r="A2485" s="22"/>
      <c r="B2485" s="121"/>
      <c r="C2485" s="121"/>
      <c r="D2485" s="121"/>
      <c r="E2485" s="122"/>
      <c r="F2485" s="123"/>
      <c r="G2485" s="123"/>
      <c r="H2485" s="22"/>
      <c r="I2485" s="122" t="str">
        <f>IF('Stock Takes'!$AC2486="", "", 'Stock Takes'!$AC2486)</f>
        <v/>
      </c>
      <c r="J2485" s="122" t="str">
        <f t="shared" si="532"/>
        <v/>
      </c>
      <c r="K2485" s="122" t="str">
        <f>IF($U$7=6, "", IF('Stock Takes'!AE$6="*", 'Stock Takes'!AE2486, IF('Stock Takes'!AF$6="*", 'Stock Takes'!AF2486, IF('Stock Takes'!AG$6="*", 'Stock Takes'!AG2486, IF('Stock Takes'!AH$6="*", 'Stock Takes'!AH2486, IF('Stock Takes'!AI$6="*", 'Stock Takes'!AI2486, IF('Stock Takes'!AJ$6="*", 'Stock Takes'!AJ2486)))))))</f>
        <v/>
      </c>
      <c r="L2485" s="122" t="str">
        <f t="shared" si="533"/>
        <v/>
      </c>
      <c r="M2485" s="22"/>
      <c r="AC2485" s="17">
        <f t="shared" si="534"/>
        <v>0</v>
      </c>
      <c r="AD2485" s="18">
        <f t="shared" si="535"/>
        <v>0</v>
      </c>
      <c r="AF2485" s="6" t="str">
        <f t="shared" si="536"/>
        <v/>
      </c>
      <c r="AG2485" s="6" t="str">
        <f t="shared" si="537"/>
        <v/>
      </c>
      <c r="AH2485" s="6" t="str">
        <f t="shared" si="538"/>
        <v/>
      </c>
      <c r="AI2485" s="6" t="str">
        <f t="shared" si="539"/>
        <v/>
      </c>
      <c r="AJ2485" s="6">
        <v>2478</v>
      </c>
      <c r="AK2485" s="73" t="str">
        <f t="shared" si="540"/>
        <v/>
      </c>
      <c r="AL2485" s="6" t="str">
        <f t="shared" si="541"/>
        <v/>
      </c>
      <c r="AN2485" s="6" t="str">
        <f>IF(D2485="", "", IF(COUNTIF($D$8:D2484, D2485)&gt;0, "", MAX($AN$7:AN2484)+1))</f>
        <v/>
      </c>
      <c r="AO2485" s="6" t="str">
        <f t="shared" si="542"/>
        <v/>
      </c>
      <c r="AP2485" s="6" t="str">
        <f t="shared" si="543"/>
        <v/>
      </c>
      <c r="AQ2485" s="6" t="str">
        <f t="shared" si="544"/>
        <v/>
      </c>
      <c r="AR2485" s="6" t="str">
        <f t="shared" si="545"/>
        <v/>
      </c>
    </row>
    <row r="2486" spans="1:44" x14ac:dyDescent="0.25">
      <c r="A2486" s="22"/>
      <c r="B2486" s="121"/>
      <c r="C2486" s="121"/>
      <c r="D2486" s="121"/>
      <c r="E2486" s="122"/>
      <c r="F2486" s="123"/>
      <c r="G2486" s="123"/>
      <c r="H2486" s="22"/>
      <c r="I2486" s="122" t="str">
        <f>IF('Stock Takes'!$AC2487="", "", 'Stock Takes'!$AC2487)</f>
        <v/>
      </c>
      <c r="J2486" s="122" t="str">
        <f t="shared" si="532"/>
        <v/>
      </c>
      <c r="K2486" s="122" t="str">
        <f>IF($U$7=6, "", IF('Stock Takes'!AE$6="*", 'Stock Takes'!AE2487, IF('Stock Takes'!AF$6="*", 'Stock Takes'!AF2487, IF('Stock Takes'!AG$6="*", 'Stock Takes'!AG2487, IF('Stock Takes'!AH$6="*", 'Stock Takes'!AH2487, IF('Stock Takes'!AI$6="*", 'Stock Takes'!AI2487, IF('Stock Takes'!AJ$6="*", 'Stock Takes'!AJ2487)))))))</f>
        <v/>
      </c>
      <c r="L2486" s="122" t="str">
        <f t="shared" si="533"/>
        <v/>
      </c>
      <c r="M2486" s="22"/>
      <c r="AC2486" s="17">
        <f t="shared" si="534"/>
        <v>0</v>
      </c>
      <c r="AD2486" s="18">
        <f t="shared" si="535"/>
        <v>0</v>
      </c>
      <c r="AF2486" s="6" t="str">
        <f t="shared" si="536"/>
        <v/>
      </c>
      <c r="AG2486" s="6" t="str">
        <f t="shared" si="537"/>
        <v/>
      </c>
      <c r="AH2486" s="6" t="str">
        <f t="shared" si="538"/>
        <v/>
      </c>
      <c r="AI2486" s="6" t="str">
        <f t="shared" si="539"/>
        <v/>
      </c>
      <c r="AJ2486" s="6">
        <v>2479</v>
      </c>
      <c r="AK2486" s="73" t="str">
        <f t="shared" si="540"/>
        <v/>
      </c>
      <c r="AL2486" s="6" t="str">
        <f t="shared" si="541"/>
        <v/>
      </c>
      <c r="AN2486" s="6" t="str">
        <f>IF(D2486="", "", IF(COUNTIF($D$8:D2485, D2486)&gt;0, "", MAX($AN$7:AN2485)+1))</f>
        <v/>
      </c>
      <c r="AO2486" s="6" t="str">
        <f t="shared" si="542"/>
        <v/>
      </c>
      <c r="AP2486" s="6" t="str">
        <f t="shared" si="543"/>
        <v/>
      </c>
      <c r="AQ2486" s="6" t="str">
        <f t="shared" si="544"/>
        <v/>
      </c>
      <c r="AR2486" s="6" t="str">
        <f t="shared" si="545"/>
        <v/>
      </c>
    </row>
    <row r="2487" spans="1:44" x14ac:dyDescent="0.25">
      <c r="A2487" s="22"/>
      <c r="B2487" s="121"/>
      <c r="C2487" s="121"/>
      <c r="D2487" s="121"/>
      <c r="E2487" s="122"/>
      <c r="F2487" s="123"/>
      <c r="G2487" s="123"/>
      <c r="H2487" s="22"/>
      <c r="I2487" s="122" t="str">
        <f>IF('Stock Takes'!$AC2488="", "", 'Stock Takes'!$AC2488)</f>
        <v/>
      </c>
      <c r="J2487" s="122" t="str">
        <f t="shared" si="532"/>
        <v/>
      </c>
      <c r="K2487" s="122" t="str">
        <f>IF($U$7=6, "", IF('Stock Takes'!AE$6="*", 'Stock Takes'!AE2488, IF('Stock Takes'!AF$6="*", 'Stock Takes'!AF2488, IF('Stock Takes'!AG$6="*", 'Stock Takes'!AG2488, IF('Stock Takes'!AH$6="*", 'Stock Takes'!AH2488, IF('Stock Takes'!AI$6="*", 'Stock Takes'!AI2488, IF('Stock Takes'!AJ$6="*", 'Stock Takes'!AJ2488)))))))</f>
        <v/>
      </c>
      <c r="L2487" s="122" t="str">
        <f t="shared" si="533"/>
        <v/>
      </c>
      <c r="M2487" s="22"/>
      <c r="AC2487" s="17">
        <f t="shared" si="534"/>
        <v>0</v>
      </c>
      <c r="AD2487" s="18">
        <f t="shared" si="535"/>
        <v>0</v>
      </c>
      <c r="AF2487" s="6" t="str">
        <f t="shared" si="536"/>
        <v/>
      </c>
      <c r="AG2487" s="6" t="str">
        <f t="shared" si="537"/>
        <v/>
      </c>
      <c r="AH2487" s="6" t="str">
        <f t="shared" si="538"/>
        <v/>
      </c>
      <c r="AI2487" s="6" t="str">
        <f t="shared" si="539"/>
        <v/>
      </c>
      <c r="AJ2487" s="6">
        <v>2480</v>
      </c>
      <c r="AK2487" s="73" t="str">
        <f t="shared" si="540"/>
        <v/>
      </c>
      <c r="AL2487" s="6" t="str">
        <f t="shared" si="541"/>
        <v/>
      </c>
      <c r="AN2487" s="6" t="str">
        <f>IF(D2487="", "", IF(COUNTIF($D$8:D2486, D2487)&gt;0, "", MAX($AN$7:AN2486)+1))</f>
        <v/>
      </c>
      <c r="AO2487" s="6" t="str">
        <f t="shared" si="542"/>
        <v/>
      </c>
      <c r="AP2487" s="6" t="str">
        <f t="shared" si="543"/>
        <v/>
      </c>
      <c r="AQ2487" s="6" t="str">
        <f t="shared" si="544"/>
        <v/>
      </c>
      <c r="AR2487" s="6" t="str">
        <f t="shared" si="545"/>
        <v/>
      </c>
    </row>
    <row r="2488" spans="1:44" x14ac:dyDescent="0.25">
      <c r="A2488" s="22"/>
      <c r="B2488" s="121"/>
      <c r="C2488" s="121"/>
      <c r="D2488" s="121"/>
      <c r="E2488" s="122"/>
      <c r="F2488" s="123"/>
      <c r="G2488" s="123"/>
      <c r="H2488" s="22"/>
      <c r="I2488" s="122" t="str">
        <f>IF('Stock Takes'!$AC2489="", "", 'Stock Takes'!$AC2489)</f>
        <v/>
      </c>
      <c r="J2488" s="122" t="str">
        <f t="shared" si="532"/>
        <v/>
      </c>
      <c r="K2488" s="122" t="str">
        <f>IF($U$7=6, "", IF('Stock Takes'!AE$6="*", 'Stock Takes'!AE2489, IF('Stock Takes'!AF$6="*", 'Stock Takes'!AF2489, IF('Stock Takes'!AG$6="*", 'Stock Takes'!AG2489, IF('Stock Takes'!AH$6="*", 'Stock Takes'!AH2489, IF('Stock Takes'!AI$6="*", 'Stock Takes'!AI2489, IF('Stock Takes'!AJ$6="*", 'Stock Takes'!AJ2489)))))))</f>
        <v/>
      </c>
      <c r="L2488" s="122" t="str">
        <f t="shared" si="533"/>
        <v/>
      </c>
      <c r="M2488" s="22"/>
      <c r="AC2488" s="17">
        <f t="shared" si="534"/>
        <v>0</v>
      </c>
      <c r="AD2488" s="18">
        <f t="shared" si="535"/>
        <v>0</v>
      </c>
      <c r="AF2488" s="6" t="str">
        <f t="shared" si="536"/>
        <v/>
      </c>
      <c r="AG2488" s="6" t="str">
        <f t="shared" si="537"/>
        <v/>
      </c>
      <c r="AH2488" s="6" t="str">
        <f t="shared" si="538"/>
        <v/>
      </c>
      <c r="AI2488" s="6" t="str">
        <f t="shared" si="539"/>
        <v/>
      </c>
      <c r="AJ2488" s="6">
        <v>2481</v>
      </c>
      <c r="AK2488" s="73" t="str">
        <f t="shared" si="540"/>
        <v/>
      </c>
      <c r="AL2488" s="6" t="str">
        <f t="shared" si="541"/>
        <v/>
      </c>
      <c r="AN2488" s="6" t="str">
        <f>IF(D2488="", "", IF(COUNTIF($D$8:D2487, D2488)&gt;0, "", MAX($AN$7:AN2487)+1))</f>
        <v/>
      </c>
      <c r="AO2488" s="6" t="str">
        <f t="shared" si="542"/>
        <v/>
      </c>
      <c r="AP2488" s="6" t="str">
        <f t="shared" si="543"/>
        <v/>
      </c>
      <c r="AQ2488" s="6" t="str">
        <f t="shared" si="544"/>
        <v/>
      </c>
      <c r="AR2488" s="6" t="str">
        <f t="shared" si="545"/>
        <v/>
      </c>
    </row>
    <row r="2489" spans="1:44" x14ac:dyDescent="0.25">
      <c r="A2489" s="22"/>
      <c r="B2489" s="121"/>
      <c r="C2489" s="121"/>
      <c r="D2489" s="121"/>
      <c r="E2489" s="122"/>
      <c r="F2489" s="123"/>
      <c r="G2489" s="123"/>
      <c r="H2489" s="22"/>
      <c r="I2489" s="122" t="str">
        <f>IF('Stock Takes'!$AC2490="", "", 'Stock Takes'!$AC2490)</f>
        <v/>
      </c>
      <c r="J2489" s="122" t="str">
        <f t="shared" si="532"/>
        <v/>
      </c>
      <c r="K2489" s="122" t="str">
        <f>IF($U$7=6, "", IF('Stock Takes'!AE$6="*", 'Stock Takes'!AE2490, IF('Stock Takes'!AF$6="*", 'Stock Takes'!AF2490, IF('Stock Takes'!AG$6="*", 'Stock Takes'!AG2490, IF('Stock Takes'!AH$6="*", 'Stock Takes'!AH2490, IF('Stock Takes'!AI$6="*", 'Stock Takes'!AI2490, IF('Stock Takes'!AJ$6="*", 'Stock Takes'!AJ2490)))))))</f>
        <v/>
      </c>
      <c r="L2489" s="122" t="str">
        <f t="shared" si="533"/>
        <v/>
      </c>
      <c r="M2489" s="22"/>
      <c r="AC2489" s="17">
        <f t="shared" si="534"/>
        <v>0</v>
      </c>
      <c r="AD2489" s="18">
        <f t="shared" si="535"/>
        <v>0</v>
      </c>
      <c r="AF2489" s="6" t="str">
        <f t="shared" si="536"/>
        <v/>
      </c>
      <c r="AG2489" s="6" t="str">
        <f t="shared" si="537"/>
        <v/>
      </c>
      <c r="AH2489" s="6" t="str">
        <f t="shared" si="538"/>
        <v/>
      </c>
      <c r="AI2489" s="6" t="str">
        <f t="shared" si="539"/>
        <v/>
      </c>
      <c r="AJ2489" s="6">
        <v>2482</v>
      </c>
      <c r="AK2489" s="73" t="str">
        <f t="shared" si="540"/>
        <v/>
      </c>
      <c r="AL2489" s="6" t="str">
        <f t="shared" si="541"/>
        <v/>
      </c>
      <c r="AN2489" s="6" t="str">
        <f>IF(D2489="", "", IF(COUNTIF($D$8:D2488, D2489)&gt;0, "", MAX($AN$7:AN2488)+1))</f>
        <v/>
      </c>
      <c r="AO2489" s="6" t="str">
        <f t="shared" si="542"/>
        <v/>
      </c>
      <c r="AP2489" s="6" t="str">
        <f t="shared" si="543"/>
        <v/>
      </c>
      <c r="AQ2489" s="6" t="str">
        <f t="shared" si="544"/>
        <v/>
      </c>
      <c r="AR2489" s="6" t="str">
        <f t="shared" si="545"/>
        <v/>
      </c>
    </row>
    <row r="2490" spans="1:44" x14ac:dyDescent="0.25">
      <c r="A2490" s="22"/>
      <c r="B2490" s="121"/>
      <c r="C2490" s="121"/>
      <c r="D2490" s="121"/>
      <c r="E2490" s="122"/>
      <c r="F2490" s="123"/>
      <c r="G2490" s="123"/>
      <c r="H2490" s="22"/>
      <c r="I2490" s="122" t="str">
        <f>IF('Stock Takes'!$AC2491="", "", 'Stock Takes'!$AC2491)</f>
        <v/>
      </c>
      <c r="J2490" s="122" t="str">
        <f t="shared" si="532"/>
        <v/>
      </c>
      <c r="K2490" s="122" t="str">
        <f>IF($U$7=6, "", IF('Stock Takes'!AE$6="*", 'Stock Takes'!AE2491, IF('Stock Takes'!AF$6="*", 'Stock Takes'!AF2491, IF('Stock Takes'!AG$6="*", 'Stock Takes'!AG2491, IF('Stock Takes'!AH$6="*", 'Stock Takes'!AH2491, IF('Stock Takes'!AI$6="*", 'Stock Takes'!AI2491, IF('Stock Takes'!AJ$6="*", 'Stock Takes'!AJ2491)))))))</f>
        <v/>
      </c>
      <c r="L2490" s="122" t="str">
        <f t="shared" si="533"/>
        <v/>
      </c>
      <c r="M2490" s="22"/>
      <c r="AC2490" s="17">
        <f t="shared" si="534"/>
        <v>0</v>
      </c>
      <c r="AD2490" s="18">
        <f t="shared" si="535"/>
        <v>0</v>
      </c>
      <c r="AF2490" s="6" t="str">
        <f t="shared" si="536"/>
        <v/>
      </c>
      <c r="AG2490" s="6" t="str">
        <f t="shared" si="537"/>
        <v/>
      </c>
      <c r="AH2490" s="6" t="str">
        <f t="shared" si="538"/>
        <v/>
      </c>
      <c r="AI2490" s="6" t="str">
        <f t="shared" si="539"/>
        <v/>
      </c>
      <c r="AJ2490" s="6">
        <v>2483</v>
      </c>
      <c r="AK2490" s="73" t="str">
        <f t="shared" si="540"/>
        <v/>
      </c>
      <c r="AL2490" s="6" t="str">
        <f t="shared" si="541"/>
        <v/>
      </c>
      <c r="AN2490" s="6" t="str">
        <f>IF(D2490="", "", IF(COUNTIF($D$8:D2489, D2490)&gt;0, "", MAX($AN$7:AN2489)+1))</f>
        <v/>
      </c>
      <c r="AO2490" s="6" t="str">
        <f t="shared" si="542"/>
        <v/>
      </c>
      <c r="AP2490" s="6" t="str">
        <f t="shared" si="543"/>
        <v/>
      </c>
      <c r="AQ2490" s="6" t="str">
        <f t="shared" si="544"/>
        <v/>
      </c>
      <c r="AR2490" s="6" t="str">
        <f t="shared" si="545"/>
        <v/>
      </c>
    </row>
    <row r="2491" spans="1:44" x14ac:dyDescent="0.25">
      <c r="A2491" s="22"/>
      <c r="B2491" s="121"/>
      <c r="C2491" s="121"/>
      <c r="D2491" s="121"/>
      <c r="E2491" s="122"/>
      <c r="F2491" s="123"/>
      <c r="G2491" s="123"/>
      <c r="H2491" s="22"/>
      <c r="I2491" s="122" t="str">
        <f>IF('Stock Takes'!$AC2492="", "", 'Stock Takes'!$AC2492)</f>
        <v/>
      </c>
      <c r="J2491" s="122" t="str">
        <f t="shared" si="532"/>
        <v/>
      </c>
      <c r="K2491" s="122" t="str">
        <f>IF($U$7=6, "", IF('Stock Takes'!AE$6="*", 'Stock Takes'!AE2492, IF('Stock Takes'!AF$6="*", 'Stock Takes'!AF2492, IF('Stock Takes'!AG$6="*", 'Stock Takes'!AG2492, IF('Stock Takes'!AH$6="*", 'Stock Takes'!AH2492, IF('Stock Takes'!AI$6="*", 'Stock Takes'!AI2492, IF('Stock Takes'!AJ$6="*", 'Stock Takes'!AJ2492)))))))</f>
        <v/>
      </c>
      <c r="L2491" s="122" t="str">
        <f t="shared" si="533"/>
        <v/>
      </c>
      <c r="M2491" s="22"/>
      <c r="AC2491" s="17">
        <f t="shared" si="534"/>
        <v>0</v>
      </c>
      <c r="AD2491" s="18">
        <f t="shared" si="535"/>
        <v>0</v>
      </c>
      <c r="AF2491" s="6" t="str">
        <f t="shared" si="536"/>
        <v/>
      </c>
      <c r="AG2491" s="6" t="str">
        <f t="shared" si="537"/>
        <v/>
      </c>
      <c r="AH2491" s="6" t="str">
        <f t="shared" si="538"/>
        <v/>
      </c>
      <c r="AI2491" s="6" t="str">
        <f t="shared" si="539"/>
        <v/>
      </c>
      <c r="AJ2491" s="6">
        <v>2484</v>
      </c>
      <c r="AK2491" s="73" t="str">
        <f t="shared" si="540"/>
        <v/>
      </c>
      <c r="AL2491" s="6" t="str">
        <f t="shared" si="541"/>
        <v/>
      </c>
      <c r="AN2491" s="6" t="str">
        <f>IF(D2491="", "", IF(COUNTIF($D$8:D2490, D2491)&gt;0, "", MAX($AN$7:AN2490)+1))</f>
        <v/>
      </c>
      <c r="AO2491" s="6" t="str">
        <f t="shared" si="542"/>
        <v/>
      </c>
      <c r="AP2491" s="6" t="str">
        <f t="shared" si="543"/>
        <v/>
      </c>
      <c r="AQ2491" s="6" t="str">
        <f t="shared" si="544"/>
        <v/>
      </c>
      <c r="AR2491" s="6" t="str">
        <f t="shared" si="545"/>
        <v/>
      </c>
    </row>
    <row r="2492" spans="1:44" x14ac:dyDescent="0.25">
      <c r="A2492" s="22"/>
      <c r="B2492" s="121"/>
      <c r="C2492" s="121"/>
      <c r="D2492" s="121"/>
      <c r="E2492" s="122"/>
      <c r="F2492" s="123"/>
      <c r="G2492" s="123"/>
      <c r="H2492" s="22"/>
      <c r="I2492" s="122" t="str">
        <f>IF('Stock Takes'!$AC2493="", "", 'Stock Takes'!$AC2493)</f>
        <v/>
      </c>
      <c r="J2492" s="122" t="str">
        <f t="shared" si="532"/>
        <v/>
      </c>
      <c r="K2492" s="122" t="str">
        <f>IF($U$7=6, "", IF('Stock Takes'!AE$6="*", 'Stock Takes'!AE2493, IF('Stock Takes'!AF$6="*", 'Stock Takes'!AF2493, IF('Stock Takes'!AG$6="*", 'Stock Takes'!AG2493, IF('Stock Takes'!AH$6="*", 'Stock Takes'!AH2493, IF('Stock Takes'!AI$6="*", 'Stock Takes'!AI2493, IF('Stock Takes'!AJ$6="*", 'Stock Takes'!AJ2493)))))))</f>
        <v/>
      </c>
      <c r="L2492" s="122" t="str">
        <f t="shared" si="533"/>
        <v/>
      </c>
      <c r="M2492" s="22"/>
      <c r="AC2492" s="17">
        <f t="shared" si="534"/>
        <v>0</v>
      </c>
      <c r="AD2492" s="18">
        <f t="shared" si="535"/>
        <v>0</v>
      </c>
      <c r="AF2492" s="6" t="str">
        <f t="shared" si="536"/>
        <v/>
      </c>
      <c r="AG2492" s="6" t="str">
        <f t="shared" si="537"/>
        <v/>
      </c>
      <c r="AH2492" s="6" t="str">
        <f t="shared" si="538"/>
        <v/>
      </c>
      <c r="AI2492" s="6" t="str">
        <f t="shared" si="539"/>
        <v/>
      </c>
      <c r="AJ2492" s="6">
        <v>2485</v>
      </c>
      <c r="AK2492" s="73" t="str">
        <f t="shared" si="540"/>
        <v/>
      </c>
      <c r="AL2492" s="6" t="str">
        <f t="shared" si="541"/>
        <v/>
      </c>
      <c r="AN2492" s="6" t="str">
        <f>IF(D2492="", "", IF(COUNTIF($D$8:D2491, D2492)&gt;0, "", MAX($AN$7:AN2491)+1))</f>
        <v/>
      </c>
      <c r="AO2492" s="6" t="str">
        <f t="shared" si="542"/>
        <v/>
      </c>
      <c r="AP2492" s="6" t="str">
        <f t="shared" si="543"/>
        <v/>
      </c>
      <c r="AQ2492" s="6" t="str">
        <f t="shared" si="544"/>
        <v/>
      </c>
      <c r="AR2492" s="6" t="str">
        <f t="shared" si="545"/>
        <v/>
      </c>
    </row>
    <row r="2493" spans="1:44" x14ac:dyDescent="0.25">
      <c r="A2493" s="22"/>
      <c r="B2493" s="121"/>
      <c r="C2493" s="121"/>
      <c r="D2493" s="121"/>
      <c r="E2493" s="122"/>
      <c r="F2493" s="123"/>
      <c r="G2493" s="123"/>
      <c r="H2493" s="22"/>
      <c r="I2493" s="122" t="str">
        <f>IF('Stock Takes'!$AC2494="", "", 'Stock Takes'!$AC2494)</f>
        <v/>
      </c>
      <c r="J2493" s="122" t="str">
        <f t="shared" si="532"/>
        <v/>
      </c>
      <c r="K2493" s="122" t="str">
        <f>IF($U$7=6, "", IF('Stock Takes'!AE$6="*", 'Stock Takes'!AE2494, IF('Stock Takes'!AF$6="*", 'Stock Takes'!AF2494, IF('Stock Takes'!AG$6="*", 'Stock Takes'!AG2494, IF('Stock Takes'!AH$6="*", 'Stock Takes'!AH2494, IF('Stock Takes'!AI$6="*", 'Stock Takes'!AI2494, IF('Stock Takes'!AJ$6="*", 'Stock Takes'!AJ2494)))))))</f>
        <v/>
      </c>
      <c r="L2493" s="122" t="str">
        <f t="shared" si="533"/>
        <v/>
      </c>
      <c r="M2493" s="22"/>
      <c r="AC2493" s="17">
        <f t="shared" si="534"/>
        <v>0</v>
      </c>
      <c r="AD2493" s="18">
        <f t="shared" si="535"/>
        <v>0</v>
      </c>
      <c r="AF2493" s="6" t="str">
        <f t="shared" si="536"/>
        <v/>
      </c>
      <c r="AG2493" s="6" t="str">
        <f t="shared" si="537"/>
        <v/>
      </c>
      <c r="AH2493" s="6" t="str">
        <f t="shared" si="538"/>
        <v/>
      </c>
      <c r="AI2493" s="6" t="str">
        <f t="shared" si="539"/>
        <v/>
      </c>
      <c r="AJ2493" s="6">
        <v>2486</v>
      </c>
      <c r="AK2493" s="73" t="str">
        <f t="shared" si="540"/>
        <v/>
      </c>
      <c r="AL2493" s="6" t="str">
        <f t="shared" si="541"/>
        <v/>
      </c>
      <c r="AN2493" s="6" t="str">
        <f>IF(D2493="", "", IF(COUNTIF($D$8:D2492, D2493)&gt;0, "", MAX($AN$7:AN2492)+1))</f>
        <v/>
      </c>
      <c r="AO2493" s="6" t="str">
        <f t="shared" si="542"/>
        <v/>
      </c>
      <c r="AP2493" s="6" t="str">
        <f t="shared" si="543"/>
        <v/>
      </c>
      <c r="AQ2493" s="6" t="str">
        <f t="shared" si="544"/>
        <v/>
      </c>
      <c r="AR2493" s="6" t="str">
        <f t="shared" si="545"/>
        <v/>
      </c>
    </row>
    <row r="2494" spans="1:44" x14ac:dyDescent="0.25">
      <c r="A2494" s="22"/>
      <c r="B2494" s="121"/>
      <c r="C2494" s="121"/>
      <c r="D2494" s="121"/>
      <c r="E2494" s="122"/>
      <c r="F2494" s="123"/>
      <c r="G2494" s="123"/>
      <c r="H2494" s="22"/>
      <c r="I2494" s="122" t="str">
        <f>IF('Stock Takes'!$AC2495="", "", 'Stock Takes'!$AC2495)</f>
        <v/>
      </c>
      <c r="J2494" s="122" t="str">
        <f t="shared" si="532"/>
        <v/>
      </c>
      <c r="K2494" s="122" t="str">
        <f>IF($U$7=6, "", IF('Stock Takes'!AE$6="*", 'Stock Takes'!AE2495, IF('Stock Takes'!AF$6="*", 'Stock Takes'!AF2495, IF('Stock Takes'!AG$6="*", 'Stock Takes'!AG2495, IF('Stock Takes'!AH$6="*", 'Stock Takes'!AH2495, IF('Stock Takes'!AI$6="*", 'Stock Takes'!AI2495, IF('Stock Takes'!AJ$6="*", 'Stock Takes'!AJ2495)))))))</f>
        <v/>
      </c>
      <c r="L2494" s="122" t="str">
        <f t="shared" si="533"/>
        <v/>
      </c>
      <c r="M2494" s="22"/>
      <c r="AC2494" s="17">
        <f t="shared" si="534"/>
        <v>0</v>
      </c>
      <c r="AD2494" s="18">
        <f t="shared" si="535"/>
        <v>0</v>
      </c>
      <c r="AF2494" s="6" t="str">
        <f t="shared" si="536"/>
        <v/>
      </c>
      <c r="AG2494" s="6" t="str">
        <f t="shared" si="537"/>
        <v/>
      </c>
      <c r="AH2494" s="6" t="str">
        <f t="shared" si="538"/>
        <v/>
      </c>
      <c r="AI2494" s="6" t="str">
        <f t="shared" si="539"/>
        <v/>
      </c>
      <c r="AJ2494" s="6">
        <v>2487</v>
      </c>
      <c r="AK2494" s="73" t="str">
        <f t="shared" si="540"/>
        <v/>
      </c>
      <c r="AL2494" s="6" t="str">
        <f t="shared" si="541"/>
        <v/>
      </c>
      <c r="AN2494" s="6" t="str">
        <f>IF(D2494="", "", IF(COUNTIF($D$8:D2493, D2494)&gt;0, "", MAX($AN$7:AN2493)+1))</f>
        <v/>
      </c>
      <c r="AO2494" s="6" t="str">
        <f t="shared" si="542"/>
        <v/>
      </c>
      <c r="AP2494" s="6" t="str">
        <f t="shared" si="543"/>
        <v/>
      </c>
      <c r="AQ2494" s="6" t="str">
        <f t="shared" si="544"/>
        <v/>
      </c>
      <c r="AR2494" s="6" t="str">
        <f t="shared" si="545"/>
        <v/>
      </c>
    </row>
    <row r="2495" spans="1:44" x14ac:dyDescent="0.25">
      <c r="A2495" s="22"/>
      <c r="B2495" s="121"/>
      <c r="C2495" s="121"/>
      <c r="D2495" s="121"/>
      <c r="E2495" s="122"/>
      <c r="F2495" s="123"/>
      <c r="G2495" s="123"/>
      <c r="H2495" s="22"/>
      <c r="I2495" s="122" t="str">
        <f>IF('Stock Takes'!$AC2496="", "", 'Stock Takes'!$AC2496)</f>
        <v/>
      </c>
      <c r="J2495" s="122" t="str">
        <f t="shared" si="532"/>
        <v/>
      </c>
      <c r="K2495" s="122" t="str">
        <f>IF($U$7=6, "", IF('Stock Takes'!AE$6="*", 'Stock Takes'!AE2496, IF('Stock Takes'!AF$6="*", 'Stock Takes'!AF2496, IF('Stock Takes'!AG$6="*", 'Stock Takes'!AG2496, IF('Stock Takes'!AH$6="*", 'Stock Takes'!AH2496, IF('Stock Takes'!AI$6="*", 'Stock Takes'!AI2496, IF('Stock Takes'!AJ$6="*", 'Stock Takes'!AJ2496)))))))</f>
        <v/>
      </c>
      <c r="L2495" s="122" t="str">
        <f t="shared" si="533"/>
        <v/>
      </c>
      <c r="M2495" s="22"/>
      <c r="AC2495" s="17">
        <f t="shared" si="534"/>
        <v>0</v>
      </c>
      <c r="AD2495" s="18">
        <f t="shared" si="535"/>
        <v>0</v>
      </c>
      <c r="AF2495" s="6" t="str">
        <f t="shared" si="536"/>
        <v/>
      </c>
      <c r="AG2495" s="6" t="str">
        <f t="shared" si="537"/>
        <v/>
      </c>
      <c r="AH2495" s="6" t="str">
        <f t="shared" si="538"/>
        <v/>
      </c>
      <c r="AI2495" s="6" t="str">
        <f t="shared" si="539"/>
        <v/>
      </c>
      <c r="AJ2495" s="6">
        <v>2488</v>
      </c>
      <c r="AK2495" s="73" t="str">
        <f t="shared" si="540"/>
        <v/>
      </c>
      <c r="AL2495" s="6" t="str">
        <f t="shared" si="541"/>
        <v/>
      </c>
      <c r="AN2495" s="6" t="str">
        <f>IF(D2495="", "", IF(COUNTIF($D$8:D2494, D2495)&gt;0, "", MAX($AN$7:AN2494)+1))</f>
        <v/>
      </c>
      <c r="AO2495" s="6" t="str">
        <f t="shared" si="542"/>
        <v/>
      </c>
      <c r="AP2495" s="6" t="str">
        <f t="shared" si="543"/>
        <v/>
      </c>
      <c r="AQ2495" s="6" t="str">
        <f t="shared" si="544"/>
        <v/>
      </c>
      <c r="AR2495" s="6" t="str">
        <f t="shared" si="545"/>
        <v/>
      </c>
    </row>
    <row r="2496" spans="1:44" x14ac:dyDescent="0.25">
      <c r="A2496" s="22"/>
      <c r="B2496" s="121"/>
      <c r="C2496" s="121"/>
      <c r="D2496" s="121"/>
      <c r="E2496" s="122"/>
      <c r="F2496" s="123"/>
      <c r="G2496" s="123"/>
      <c r="H2496" s="22"/>
      <c r="I2496" s="122" t="str">
        <f>IF('Stock Takes'!$AC2497="", "", 'Stock Takes'!$AC2497)</f>
        <v/>
      </c>
      <c r="J2496" s="122" t="str">
        <f t="shared" si="532"/>
        <v/>
      </c>
      <c r="K2496" s="122" t="str">
        <f>IF($U$7=6, "", IF('Stock Takes'!AE$6="*", 'Stock Takes'!AE2497, IF('Stock Takes'!AF$6="*", 'Stock Takes'!AF2497, IF('Stock Takes'!AG$6="*", 'Stock Takes'!AG2497, IF('Stock Takes'!AH$6="*", 'Stock Takes'!AH2497, IF('Stock Takes'!AI$6="*", 'Stock Takes'!AI2497, IF('Stock Takes'!AJ$6="*", 'Stock Takes'!AJ2497)))))))</f>
        <v/>
      </c>
      <c r="L2496" s="122" t="str">
        <f t="shared" si="533"/>
        <v/>
      </c>
      <c r="M2496" s="22"/>
      <c r="AC2496" s="17">
        <f t="shared" si="534"/>
        <v>0</v>
      </c>
      <c r="AD2496" s="18">
        <f t="shared" si="535"/>
        <v>0</v>
      </c>
      <c r="AF2496" s="6" t="str">
        <f t="shared" si="536"/>
        <v/>
      </c>
      <c r="AG2496" s="6" t="str">
        <f t="shared" si="537"/>
        <v/>
      </c>
      <c r="AH2496" s="6" t="str">
        <f t="shared" si="538"/>
        <v/>
      </c>
      <c r="AI2496" s="6" t="str">
        <f t="shared" si="539"/>
        <v/>
      </c>
      <c r="AJ2496" s="6">
        <v>2489</v>
      </c>
      <c r="AK2496" s="73" t="str">
        <f t="shared" si="540"/>
        <v/>
      </c>
      <c r="AL2496" s="6" t="str">
        <f t="shared" si="541"/>
        <v/>
      </c>
      <c r="AN2496" s="6" t="str">
        <f>IF(D2496="", "", IF(COUNTIF($D$8:D2495, D2496)&gt;0, "", MAX($AN$7:AN2495)+1))</f>
        <v/>
      </c>
      <c r="AO2496" s="6" t="str">
        <f t="shared" si="542"/>
        <v/>
      </c>
      <c r="AP2496" s="6" t="str">
        <f t="shared" si="543"/>
        <v/>
      </c>
      <c r="AQ2496" s="6" t="str">
        <f t="shared" si="544"/>
        <v/>
      </c>
      <c r="AR2496" s="6" t="str">
        <f t="shared" si="545"/>
        <v/>
      </c>
    </row>
    <row r="2497" spans="1:44" x14ac:dyDescent="0.25">
      <c r="A2497" s="22"/>
      <c r="B2497" s="121"/>
      <c r="C2497" s="121"/>
      <c r="D2497" s="121"/>
      <c r="E2497" s="122"/>
      <c r="F2497" s="123"/>
      <c r="G2497" s="123"/>
      <c r="H2497" s="22"/>
      <c r="I2497" s="122" t="str">
        <f>IF('Stock Takes'!$AC2498="", "", 'Stock Takes'!$AC2498)</f>
        <v/>
      </c>
      <c r="J2497" s="122" t="str">
        <f t="shared" si="532"/>
        <v/>
      </c>
      <c r="K2497" s="122" t="str">
        <f>IF($U$7=6, "", IF('Stock Takes'!AE$6="*", 'Stock Takes'!AE2498, IF('Stock Takes'!AF$6="*", 'Stock Takes'!AF2498, IF('Stock Takes'!AG$6="*", 'Stock Takes'!AG2498, IF('Stock Takes'!AH$6="*", 'Stock Takes'!AH2498, IF('Stock Takes'!AI$6="*", 'Stock Takes'!AI2498, IF('Stock Takes'!AJ$6="*", 'Stock Takes'!AJ2498)))))))</f>
        <v/>
      </c>
      <c r="L2497" s="122" t="str">
        <f t="shared" si="533"/>
        <v/>
      </c>
      <c r="M2497" s="22"/>
      <c r="AC2497" s="17">
        <f t="shared" si="534"/>
        <v>0</v>
      </c>
      <c r="AD2497" s="18">
        <f t="shared" si="535"/>
        <v>0</v>
      </c>
      <c r="AF2497" s="6" t="str">
        <f t="shared" si="536"/>
        <v/>
      </c>
      <c r="AG2497" s="6" t="str">
        <f t="shared" si="537"/>
        <v/>
      </c>
      <c r="AH2497" s="6" t="str">
        <f t="shared" si="538"/>
        <v/>
      </c>
      <c r="AI2497" s="6" t="str">
        <f t="shared" si="539"/>
        <v/>
      </c>
      <c r="AJ2497" s="6">
        <v>2490</v>
      </c>
      <c r="AK2497" s="73" t="str">
        <f t="shared" si="540"/>
        <v/>
      </c>
      <c r="AL2497" s="6" t="str">
        <f t="shared" si="541"/>
        <v/>
      </c>
      <c r="AN2497" s="6" t="str">
        <f>IF(D2497="", "", IF(COUNTIF($D$8:D2496, D2497)&gt;0, "", MAX($AN$7:AN2496)+1))</f>
        <v/>
      </c>
      <c r="AO2497" s="6" t="str">
        <f t="shared" si="542"/>
        <v/>
      </c>
      <c r="AP2497" s="6" t="str">
        <f t="shared" si="543"/>
        <v/>
      </c>
      <c r="AQ2497" s="6" t="str">
        <f t="shared" si="544"/>
        <v/>
      </c>
      <c r="AR2497" s="6" t="str">
        <f t="shared" si="545"/>
        <v/>
      </c>
    </row>
    <row r="2498" spans="1:44" x14ac:dyDescent="0.25">
      <c r="A2498" s="22"/>
      <c r="B2498" s="121"/>
      <c r="C2498" s="121"/>
      <c r="D2498" s="121"/>
      <c r="E2498" s="122"/>
      <c r="F2498" s="123"/>
      <c r="G2498" s="123"/>
      <c r="H2498" s="22"/>
      <c r="I2498" s="122" t="str">
        <f>IF('Stock Takes'!$AC2499="", "", 'Stock Takes'!$AC2499)</f>
        <v/>
      </c>
      <c r="J2498" s="122" t="str">
        <f t="shared" si="532"/>
        <v/>
      </c>
      <c r="K2498" s="122" t="str">
        <f>IF($U$7=6, "", IF('Stock Takes'!AE$6="*", 'Stock Takes'!AE2499, IF('Stock Takes'!AF$6="*", 'Stock Takes'!AF2499, IF('Stock Takes'!AG$6="*", 'Stock Takes'!AG2499, IF('Stock Takes'!AH$6="*", 'Stock Takes'!AH2499, IF('Stock Takes'!AI$6="*", 'Stock Takes'!AI2499, IF('Stock Takes'!AJ$6="*", 'Stock Takes'!AJ2499)))))))</f>
        <v/>
      </c>
      <c r="L2498" s="122" t="str">
        <f t="shared" si="533"/>
        <v/>
      </c>
      <c r="M2498" s="22"/>
      <c r="AC2498" s="17">
        <f t="shared" si="534"/>
        <v>0</v>
      </c>
      <c r="AD2498" s="18">
        <f t="shared" si="535"/>
        <v>0</v>
      </c>
      <c r="AF2498" s="6" t="str">
        <f t="shared" si="536"/>
        <v/>
      </c>
      <c r="AG2498" s="6" t="str">
        <f t="shared" si="537"/>
        <v/>
      </c>
      <c r="AH2498" s="6" t="str">
        <f t="shared" si="538"/>
        <v/>
      </c>
      <c r="AI2498" s="6" t="str">
        <f t="shared" si="539"/>
        <v/>
      </c>
      <c r="AJ2498" s="6">
        <v>2491</v>
      </c>
      <c r="AK2498" s="73" t="str">
        <f t="shared" si="540"/>
        <v/>
      </c>
      <c r="AL2498" s="6" t="str">
        <f t="shared" si="541"/>
        <v/>
      </c>
      <c r="AN2498" s="6" t="str">
        <f>IF(D2498="", "", IF(COUNTIF($D$8:D2497, D2498)&gt;0, "", MAX($AN$7:AN2497)+1))</f>
        <v/>
      </c>
      <c r="AO2498" s="6" t="str">
        <f t="shared" si="542"/>
        <v/>
      </c>
      <c r="AP2498" s="6" t="str">
        <f t="shared" si="543"/>
        <v/>
      </c>
      <c r="AQ2498" s="6" t="str">
        <f t="shared" si="544"/>
        <v/>
      </c>
      <c r="AR2498" s="6" t="str">
        <f t="shared" si="545"/>
        <v/>
      </c>
    </row>
    <row r="2499" spans="1:44" x14ac:dyDescent="0.25">
      <c r="A2499" s="22"/>
      <c r="B2499" s="121"/>
      <c r="C2499" s="121"/>
      <c r="D2499" s="121"/>
      <c r="E2499" s="122"/>
      <c r="F2499" s="123"/>
      <c r="G2499" s="123"/>
      <c r="H2499" s="22"/>
      <c r="I2499" s="122" t="str">
        <f>IF('Stock Takes'!$AC2500="", "", 'Stock Takes'!$AC2500)</f>
        <v/>
      </c>
      <c r="J2499" s="122" t="str">
        <f t="shared" si="532"/>
        <v/>
      </c>
      <c r="K2499" s="122" t="str">
        <f>IF($U$7=6, "", IF('Stock Takes'!AE$6="*", 'Stock Takes'!AE2500, IF('Stock Takes'!AF$6="*", 'Stock Takes'!AF2500, IF('Stock Takes'!AG$6="*", 'Stock Takes'!AG2500, IF('Stock Takes'!AH$6="*", 'Stock Takes'!AH2500, IF('Stock Takes'!AI$6="*", 'Stock Takes'!AI2500, IF('Stock Takes'!AJ$6="*", 'Stock Takes'!AJ2500)))))))</f>
        <v/>
      </c>
      <c r="L2499" s="122" t="str">
        <f t="shared" si="533"/>
        <v/>
      </c>
      <c r="M2499" s="22"/>
      <c r="AC2499" s="17">
        <f t="shared" si="534"/>
        <v>0</v>
      </c>
      <c r="AD2499" s="18">
        <f t="shared" si="535"/>
        <v>0</v>
      </c>
      <c r="AF2499" s="6" t="str">
        <f t="shared" si="536"/>
        <v/>
      </c>
      <c r="AG2499" s="6" t="str">
        <f t="shared" si="537"/>
        <v/>
      </c>
      <c r="AH2499" s="6" t="str">
        <f t="shared" si="538"/>
        <v/>
      </c>
      <c r="AI2499" s="6" t="str">
        <f t="shared" si="539"/>
        <v/>
      </c>
      <c r="AJ2499" s="6">
        <v>2492</v>
      </c>
      <c r="AK2499" s="73" t="str">
        <f t="shared" si="540"/>
        <v/>
      </c>
      <c r="AL2499" s="6" t="str">
        <f t="shared" si="541"/>
        <v/>
      </c>
      <c r="AN2499" s="6" t="str">
        <f>IF(D2499="", "", IF(COUNTIF($D$8:D2498, D2499)&gt;0, "", MAX($AN$7:AN2498)+1))</f>
        <v/>
      </c>
      <c r="AO2499" s="6" t="str">
        <f t="shared" si="542"/>
        <v/>
      </c>
      <c r="AP2499" s="6" t="str">
        <f t="shared" si="543"/>
        <v/>
      </c>
      <c r="AQ2499" s="6" t="str">
        <f t="shared" si="544"/>
        <v/>
      </c>
      <c r="AR2499" s="6" t="str">
        <f t="shared" si="545"/>
        <v/>
      </c>
    </row>
    <row r="2500" spans="1:44" x14ac:dyDescent="0.25">
      <c r="A2500" s="22"/>
      <c r="B2500" s="121"/>
      <c r="C2500" s="121"/>
      <c r="D2500" s="121"/>
      <c r="E2500" s="122"/>
      <c r="F2500" s="123"/>
      <c r="G2500" s="123"/>
      <c r="H2500" s="22"/>
      <c r="I2500" s="122" t="str">
        <f>IF('Stock Takes'!$AC2501="", "", 'Stock Takes'!$AC2501)</f>
        <v/>
      </c>
      <c r="J2500" s="122" t="str">
        <f t="shared" si="532"/>
        <v/>
      </c>
      <c r="K2500" s="122" t="str">
        <f>IF($U$7=6, "", IF('Stock Takes'!AE$6="*", 'Stock Takes'!AE2501, IF('Stock Takes'!AF$6="*", 'Stock Takes'!AF2501, IF('Stock Takes'!AG$6="*", 'Stock Takes'!AG2501, IF('Stock Takes'!AH$6="*", 'Stock Takes'!AH2501, IF('Stock Takes'!AI$6="*", 'Stock Takes'!AI2501, IF('Stock Takes'!AJ$6="*", 'Stock Takes'!AJ2501)))))))</f>
        <v/>
      </c>
      <c r="L2500" s="122" t="str">
        <f t="shared" si="533"/>
        <v/>
      </c>
      <c r="M2500" s="22"/>
      <c r="AC2500" s="17">
        <f t="shared" si="534"/>
        <v>0</v>
      </c>
      <c r="AD2500" s="18">
        <f t="shared" si="535"/>
        <v>0</v>
      </c>
      <c r="AF2500" s="6" t="str">
        <f t="shared" si="536"/>
        <v/>
      </c>
      <c r="AG2500" s="6" t="str">
        <f t="shared" si="537"/>
        <v/>
      </c>
      <c r="AH2500" s="6" t="str">
        <f t="shared" si="538"/>
        <v/>
      </c>
      <c r="AI2500" s="6" t="str">
        <f t="shared" si="539"/>
        <v/>
      </c>
      <c r="AJ2500" s="6">
        <v>2493</v>
      </c>
      <c r="AK2500" s="73" t="str">
        <f t="shared" si="540"/>
        <v/>
      </c>
      <c r="AL2500" s="6" t="str">
        <f t="shared" si="541"/>
        <v/>
      </c>
      <c r="AN2500" s="6" t="str">
        <f>IF(D2500="", "", IF(COUNTIF($D$8:D2499, D2500)&gt;0, "", MAX($AN$7:AN2499)+1))</f>
        <v/>
      </c>
      <c r="AO2500" s="6" t="str">
        <f t="shared" si="542"/>
        <v/>
      </c>
      <c r="AP2500" s="6" t="str">
        <f t="shared" si="543"/>
        <v/>
      </c>
      <c r="AQ2500" s="6" t="str">
        <f t="shared" si="544"/>
        <v/>
      </c>
      <c r="AR2500" s="6" t="str">
        <f t="shared" si="545"/>
        <v/>
      </c>
    </row>
    <row r="2501" spans="1:44" x14ac:dyDescent="0.25">
      <c r="A2501" s="22"/>
      <c r="B2501" s="121"/>
      <c r="C2501" s="121"/>
      <c r="D2501" s="121"/>
      <c r="E2501" s="122"/>
      <c r="F2501" s="123"/>
      <c r="G2501" s="123"/>
      <c r="H2501" s="22"/>
      <c r="I2501" s="122" t="str">
        <f>IF('Stock Takes'!$AC2502="", "", 'Stock Takes'!$AC2502)</f>
        <v/>
      </c>
      <c r="J2501" s="122" t="str">
        <f t="shared" si="532"/>
        <v/>
      </c>
      <c r="K2501" s="122" t="str">
        <f>IF($U$7=6, "", IF('Stock Takes'!AE$6="*", 'Stock Takes'!AE2502, IF('Stock Takes'!AF$6="*", 'Stock Takes'!AF2502, IF('Stock Takes'!AG$6="*", 'Stock Takes'!AG2502, IF('Stock Takes'!AH$6="*", 'Stock Takes'!AH2502, IF('Stock Takes'!AI$6="*", 'Stock Takes'!AI2502, IF('Stock Takes'!AJ$6="*", 'Stock Takes'!AJ2502)))))))</f>
        <v/>
      </c>
      <c r="L2501" s="122" t="str">
        <f t="shared" si="533"/>
        <v/>
      </c>
      <c r="M2501" s="22"/>
      <c r="AC2501" s="17">
        <f t="shared" si="534"/>
        <v>0</v>
      </c>
      <c r="AD2501" s="18">
        <f t="shared" si="535"/>
        <v>0</v>
      </c>
      <c r="AF2501" s="6" t="str">
        <f t="shared" si="536"/>
        <v/>
      </c>
      <c r="AG2501" s="6" t="str">
        <f t="shared" si="537"/>
        <v/>
      </c>
      <c r="AH2501" s="6" t="str">
        <f t="shared" si="538"/>
        <v/>
      </c>
      <c r="AI2501" s="6" t="str">
        <f t="shared" si="539"/>
        <v/>
      </c>
      <c r="AJ2501" s="6">
        <v>2494</v>
      </c>
      <c r="AK2501" s="73" t="str">
        <f t="shared" si="540"/>
        <v/>
      </c>
      <c r="AL2501" s="6" t="str">
        <f t="shared" si="541"/>
        <v/>
      </c>
      <c r="AN2501" s="6" t="str">
        <f>IF(D2501="", "", IF(COUNTIF($D$8:D2500, D2501)&gt;0, "", MAX($AN$7:AN2500)+1))</f>
        <v/>
      </c>
      <c r="AO2501" s="6" t="str">
        <f t="shared" si="542"/>
        <v/>
      </c>
      <c r="AP2501" s="6" t="str">
        <f t="shared" si="543"/>
        <v/>
      </c>
      <c r="AQ2501" s="6" t="str">
        <f t="shared" si="544"/>
        <v/>
      </c>
      <c r="AR2501" s="6" t="str">
        <f t="shared" si="545"/>
        <v/>
      </c>
    </row>
    <row r="2502" spans="1:44" x14ac:dyDescent="0.25">
      <c r="A2502" s="22"/>
      <c r="B2502" s="121"/>
      <c r="C2502" s="121"/>
      <c r="D2502" s="121"/>
      <c r="E2502" s="122"/>
      <c r="F2502" s="123"/>
      <c r="G2502" s="123"/>
      <c r="H2502" s="22"/>
      <c r="I2502" s="122" t="str">
        <f>IF('Stock Takes'!$AC2503="", "", 'Stock Takes'!$AC2503)</f>
        <v/>
      </c>
      <c r="J2502" s="122" t="str">
        <f t="shared" si="532"/>
        <v/>
      </c>
      <c r="K2502" s="122" t="str">
        <f>IF($U$7=6, "", IF('Stock Takes'!AE$6="*", 'Stock Takes'!AE2503, IF('Stock Takes'!AF$6="*", 'Stock Takes'!AF2503, IF('Stock Takes'!AG$6="*", 'Stock Takes'!AG2503, IF('Stock Takes'!AH$6="*", 'Stock Takes'!AH2503, IF('Stock Takes'!AI$6="*", 'Stock Takes'!AI2503, IF('Stock Takes'!AJ$6="*", 'Stock Takes'!AJ2503)))))))</f>
        <v/>
      </c>
      <c r="L2502" s="122" t="str">
        <f t="shared" si="533"/>
        <v/>
      </c>
      <c r="M2502" s="22"/>
      <c r="AC2502" s="17">
        <f t="shared" si="534"/>
        <v>0</v>
      </c>
      <c r="AD2502" s="18">
        <f t="shared" si="535"/>
        <v>0</v>
      </c>
      <c r="AF2502" s="6" t="str">
        <f t="shared" si="536"/>
        <v/>
      </c>
      <c r="AG2502" s="6" t="str">
        <f t="shared" si="537"/>
        <v/>
      </c>
      <c r="AH2502" s="6" t="str">
        <f t="shared" si="538"/>
        <v/>
      </c>
      <c r="AI2502" s="6" t="str">
        <f t="shared" si="539"/>
        <v/>
      </c>
      <c r="AJ2502" s="6">
        <v>2495</v>
      </c>
      <c r="AK2502" s="73" t="str">
        <f t="shared" si="540"/>
        <v/>
      </c>
      <c r="AL2502" s="6" t="str">
        <f t="shared" si="541"/>
        <v/>
      </c>
      <c r="AN2502" s="6" t="str">
        <f>IF(D2502="", "", IF(COUNTIF($D$8:D2501, D2502)&gt;0, "", MAX($AN$7:AN2501)+1))</f>
        <v/>
      </c>
      <c r="AO2502" s="6" t="str">
        <f t="shared" si="542"/>
        <v/>
      </c>
      <c r="AP2502" s="6" t="str">
        <f t="shared" si="543"/>
        <v/>
      </c>
      <c r="AQ2502" s="6" t="str">
        <f t="shared" si="544"/>
        <v/>
      </c>
      <c r="AR2502" s="6" t="str">
        <f t="shared" si="545"/>
        <v/>
      </c>
    </row>
    <row r="2503" spans="1:44" x14ac:dyDescent="0.25">
      <c r="A2503" s="22"/>
      <c r="B2503" s="121"/>
      <c r="C2503" s="121"/>
      <c r="D2503" s="121"/>
      <c r="E2503" s="122"/>
      <c r="F2503" s="123"/>
      <c r="G2503" s="123"/>
      <c r="H2503" s="22"/>
      <c r="I2503" s="122" t="str">
        <f>IF('Stock Takes'!$AC2504="", "", 'Stock Takes'!$AC2504)</f>
        <v/>
      </c>
      <c r="J2503" s="122" t="str">
        <f t="shared" si="532"/>
        <v/>
      </c>
      <c r="K2503" s="122" t="str">
        <f>IF($U$7=6, "", IF('Stock Takes'!AE$6="*", 'Stock Takes'!AE2504, IF('Stock Takes'!AF$6="*", 'Stock Takes'!AF2504, IF('Stock Takes'!AG$6="*", 'Stock Takes'!AG2504, IF('Stock Takes'!AH$6="*", 'Stock Takes'!AH2504, IF('Stock Takes'!AI$6="*", 'Stock Takes'!AI2504, IF('Stock Takes'!AJ$6="*", 'Stock Takes'!AJ2504)))))))</f>
        <v/>
      </c>
      <c r="L2503" s="122" t="str">
        <f t="shared" si="533"/>
        <v/>
      </c>
      <c r="M2503" s="22"/>
      <c r="AC2503" s="17">
        <f t="shared" si="534"/>
        <v>0</v>
      </c>
      <c r="AD2503" s="18">
        <f t="shared" si="535"/>
        <v>0</v>
      </c>
      <c r="AF2503" s="6" t="str">
        <f t="shared" si="536"/>
        <v/>
      </c>
      <c r="AG2503" s="6" t="str">
        <f t="shared" si="537"/>
        <v/>
      </c>
      <c r="AH2503" s="6" t="str">
        <f t="shared" si="538"/>
        <v/>
      </c>
      <c r="AI2503" s="6" t="str">
        <f t="shared" si="539"/>
        <v/>
      </c>
      <c r="AJ2503" s="6">
        <v>2496</v>
      </c>
      <c r="AK2503" s="73" t="str">
        <f t="shared" si="540"/>
        <v/>
      </c>
      <c r="AL2503" s="6" t="str">
        <f t="shared" si="541"/>
        <v/>
      </c>
      <c r="AN2503" s="6" t="str">
        <f>IF(D2503="", "", IF(COUNTIF($D$8:D2502, D2503)&gt;0, "", MAX($AN$7:AN2502)+1))</f>
        <v/>
      </c>
      <c r="AO2503" s="6" t="str">
        <f t="shared" si="542"/>
        <v/>
      </c>
      <c r="AP2503" s="6" t="str">
        <f t="shared" si="543"/>
        <v/>
      </c>
      <c r="AQ2503" s="6" t="str">
        <f t="shared" si="544"/>
        <v/>
      </c>
      <c r="AR2503" s="6" t="str">
        <f t="shared" si="545"/>
        <v/>
      </c>
    </row>
    <row r="2504" spans="1:44" x14ac:dyDescent="0.25">
      <c r="A2504" s="22"/>
      <c r="B2504" s="121"/>
      <c r="C2504" s="121"/>
      <c r="D2504" s="121"/>
      <c r="E2504" s="122"/>
      <c r="F2504" s="123"/>
      <c r="G2504" s="123"/>
      <c r="H2504" s="22"/>
      <c r="I2504" s="122" t="str">
        <f>IF('Stock Takes'!$AC2505="", "", 'Stock Takes'!$AC2505)</f>
        <v/>
      </c>
      <c r="J2504" s="122" t="str">
        <f t="shared" ref="J2504:J2507" si="546">IF(B2504="", "", IF(I2504=0, $AC$4, IF(I2504&lt;E2504, $AC$5, $AC$3)))</f>
        <v/>
      </c>
      <c r="K2504" s="122" t="str">
        <f>IF($U$7=6, "", IF('Stock Takes'!AE$6="*", 'Stock Takes'!AE2505, IF('Stock Takes'!AF$6="*", 'Stock Takes'!AF2505, IF('Stock Takes'!AG$6="*", 'Stock Takes'!AG2505, IF('Stock Takes'!AH$6="*", 'Stock Takes'!AH2505, IF('Stock Takes'!AI$6="*", 'Stock Takes'!AI2505, IF('Stock Takes'!AJ$6="*", 'Stock Takes'!AJ2505)))))))</f>
        <v/>
      </c>
      <c r="L2504" s="122" t="str">
        <f t="shared" si="533"/>
        <v/>
      </c>
      <c r="M2504" s="22"/>
      <c r="AC2504" s="17">
        <f t="shared" si="534"/>
        <v>0</v>
      </c>
      <c r="AD2504" s="18">
        <f t="shared" si="535"/>
        <v>0</v>
      </c>
      <c r="AF2504" s="6" t="str">
        <f t="shared" si="536"/>
        <v/>
      </c>
      <c r="AG2504" s="6" t="str">
        <f t="shared" si="537"/>
        <v/>
      </c>
      <c r="AH2504" s="6" t="str">
        <f t="shared" si="538"/>
        <v/>
      </c>
      <c r="AI2504" s="6" t="str">
        <f t="shared" si="539"/>
        <v/>
      </c>
      <c r="AJ2504" s="6">
        <v>2497</v>
      </c>
      <c r="AK2504" s="73" t="str">
        <f t="shared" si="540"/>
        <v/>
      </c>
      <c r="AL2504" s="6" t="str">
        <f t="shared" si="541"/>
        <v/>
      </c>
      <c r="AN2504" s="6" t="str">
        <f>IF(D2504="", "", IF(COUNTIF($D$8:D2503, D2504)&gt;0, "", MAX($AN$7:AN2503)+1))</f>
        <v/>
      </c>
      <c r="AO2504" s="6" t="str">
        <f t="shared" si="542"/>
        <v/>
      </c>
      <c r="AP2504" s="6" t="str">
        <f t="shared" si="543"/>
        <v/>
      </c>
      <c r="AQ2504" s="6" t="str">
        <f t="shared" si="544"/>
        <v/>
      </c>
      <c r="AR2504" s="6" t="str">
        <f t="shared" si="545"/>
        <v/>
      </c>
    </row>
    <row r="2505" spans="1:44" x14ac:dyDescent="0.25">
      <c r="A2505" s="22"/>
      <c r="B2505" s="121"/>
      <c r="C2505" s="121"/>
      <c r="D2505" s="121"/>
      <c r="E2505" s="122"/>
      <c r="F2505" s="123"/>
      <c r="G2505" s="123"/>
      <c r="H2505" s="22"/>
      <c r="I2505" s="122" t="str">
        <f>IF('Stock Takes'!$AC2506="", "", 'Stock Takes'!$AC2506)</f>
        <v/>
      </c>
      <c r="J2505" s="122" t="str">
        <f t="shared" si="546"/>
        <v/>
      </c>
      <c r="K2505" s="122" t="str">
        <f>IF($U$7=6, "", IF('Stock Takes'!AE$6="*", 'Stock Takes'!AE2506, IF('Stock Takes'!AF$6="*", 'Stock Takes'!AF2506, IF('Stock Takes'!AG$6="*", 'Stock Takes'!AG2506, IF('Stock Takes'!AH$6="*", 'Stock Takes'!AH2506, IF('Stock Takes'!AI$6="*", 'Stock Takes'!AI2506, IF('Stock Takes'!AJ$6="*", 'Stock Takes'!AJ2506)))))))</f>
        <v/>
      </c>
      <c r="L2505" s="122" t="str">
        <f t="shared" ref="L2505:L2507" si="547">IFERROR(IF(B2505="", "", IF(I2505&lt;(K2505/$U$3*$U$5), $AC$5, $AC$3)), "")</f>
        <v/>
      </c>
      <c r="M2505" s="22"/>
      <c r="AC2505" s="17">
        <f t="shared" ref="AC2505:AC2507" si="548">IFERROR(I2505*F2505, 0)</f>
        <v>0</v>
      </c>
      <c r="AD2505" s="18">
        <f t="shared" ref="AD2505:AD2507" si="549">IFERROR(G2505*I2505, 0)</f>
        <v>0</v>
      </c>
      <c r="AF2505" s="6" t="str">
        <f t="shared" ref="AF2505:AF2507" si="550">IF(OR(AND($J2505=$AC$3, $L2505=$AC$3), $B2505=""), "", IF($J2505=$AC$3, 0, $I2505-$E2505))</f>
        <v/>
      </c>
      <c r="AG2505" s="6" t="str">
        <f t="shared" ref="AG2505:AG2507" si="551">IF(OR(AND($J2505=$AC$3, $L2505=$AC$3), $B2505=""), "", IF($L2505=$AC$3, 0, ROUND(($K2505/$U$3*$U$5), 0)-$I2505))</f>
        <v/>
      </c>
      <c r="AH2505" s="6" t="str">
        <f t="shared" ref="AH2505:AH2507" si="552">IF(AF2505="", "", RANK(AF2505, $AF$8:$AF$2507, 1))</f>
        <v/>
      </c>
      <c r="AI2505" s="6" t="str">
        <f t="shared" ref="AI2505:AI2507" si="553">IF(AG2505="", "", RANK(AG2505, $AG$8:$AG$2507, 0))</f>
        <v/>
      </c>
      <c r="AJ2505" s="6">
        <v>2498</v>
      </c>
      <c r="AK2505" s="73" t="str">
        <f t="shared" ref="AK2505:AK2507" si="554">IFERROR(IF(OR($AK$3="", $AK$3=D2505), IF($B2505="", "", ($AH2505*0.0001)+($AI2505*0.00000001)+(AJ2505*0.000000000001)), ""), "")</f>
        <v/>
      </c>
      <c r="AL2505" s="6" t="str">
        <f t="shared" ref="AL2505:AL2507" si="555">IFERROR(IF(B2505="", "", RANK(AK2505, $AK$8:$AK$2507, 1)), "")</f>
        <v/>
      </c>
      <c r="AN2505" s="6" t="str">
        <f>IF(D2505="", "", IF(COUNTIF($D$8:D2504, D2505)&gt;0, "", MAX($AN$7:AN2504)+1))</f>
        <v/>
      </c>
      <c r="AO2505" s="6" t="str">
        <f t="shared" ref="AO2505:AO2507" si="556">IFERROR(INDEX($D$8:$D$2507, MATCH(AJ2505, $AN$8:$AN$2507, 0)), "")</f>
        <v/>
      </c>
      <c r="AP2505" s="6" t="str">
        <f t="shared" ref="AP2505:AP2507" si="557">IF(AO2505="", "", COUNTIF($AO$8:$AO$2507,"&lt;"&amp;AO2505)+1)</f>
        <v/>
      </c>
      <c r="AQ2505" s="6" t="str">
        <f t="shared" ref="AQ2505:AQ2507" si="558">IF(AP2505="", "", AP2505-$AP$4)</f>
        <v/>
      </c>
      <c r="AR2505" s="6" t="str">
        <f t="shared" ref="AR2505:AR2507" si="559">IFERROR(INDEX($AO$8:$AO$2507, MATCH(AJ2505, $AQ$8:$AQ$2507, 0)), "")</f>
        <v/>
      </c>
    </row>
    <row r="2506" spans="1:44" x14ac:dyDescent="0.25">
      <c r="A2506" s="22"/>
      <c r="B2506" s="121"/>
      <c r="C2506" s="121"/>
      <c r="D2506" s="121"/>
      <c r="E2506" s="122"/>
      <c r="F2506" s="123"/>
      <c r="G2506" s="123"/>
      <c r="H2506" s="22"/>
      <c r="I2506" s="122" t="str">
        <f>IF('Stock Takes'!$AC2507="", "", 'Stock Takes'!$AC2507)</f>
        <v/>
      </c>
      <c r="J2506" s="122" t="str">
        <f t="shared" si="546"/>
        <v/>
      </c>
      <c r="K2506" s="122" t="str">
        <f>IF($U$7=6, "", IF('Stock Takes'!AE$6="*", 'Stock Takes'!AE2507, IF('Stock Takes'!AF$6="*", 'Stock Takes'!AF2507, IF('Stock Takes'!AG$6="*", 'Stock Takes'!AG2507, IF('Stock Takes'!AH$6="*", 'Stock Takes'!AH2507, IF('Stock Takes'!AI$6="*", 'Stock Takes'!AI2507, IF('Stock Takes'!AJ$6="*", 'Stock Takes'!AJ2507)))))))</f>
        <v/>
      </c>
      <c r="L2506" s="122" t="str">
        <f t="shared" si="547"/>
        <v/>
      </c>
      <c r="M2506" s="22"/>
      <c r="AC2506" s="17">
        <f t="shared" si="548"/>
        <v>0</v>
      </c>
      <c r="AD2506" s="18">
        <f t="shared" si="549"/>
        <v>0</v>
      </c>
      <c r="AF2506" s="6" t="str">
        <f t="shared" si="550"/>
        <v/>
      </c>
      <c r="AG2506" s="6" t="str">
        <f t="shared" si="551"/>
        <v/>
      </c>
      <c r="AH2506" s="6" t="str">
        <f t="shared" si="552"/>
        <v/>
      </c>
      <c r="AI2506" s="6" t="str">
        <f t="shared" si="553"/>
        <v/>
      </c>
      <c r="AJ2506" s="6">
        <v>2499</v>
      </c>
      <c r="AK2506" s="73" t="str">
        <f t="shared" si="554"/>
        <v/>
      </c>
      <c r="AL2506" s="6" t="str">
        <f t="shared" si="555"/>
        <v/>
      </c>
      <c r="AN2506" s="6" t="str">
        <f>IF(D2506="", "", IF(COUNTIF($D$8:D2505, D2506)&gt;0, "", MAX($AN$7:AN2505)+1))</f>
        <v/>
      </c>
      <c r="AO2506" s="6" t="str">
        <f t="shared" si="556"/>
        <v/>
      </c>
      <c r="AP2506" s="6" t="str">
        <f t="shared" si="557"/>
        <v/>
      </c>
      <c r="AQ2506" s="6" t="str">
        <f t="shared" si="558"/>
        <v/>
      </c>
      <c r="AR2506" s="6" t="str">
        <f t="shared" si="559"/>
        <v/>
      </c>
    </row>
    <row r="2507" spans="1:44" x14ac:dyDescent="0.25">
      <c r="A2507" s="22"/>
      <c r="B2507" s="124"/>
      <c r="C2507" s="124"/>
      <c r="D2507" s="124"/>
      <c r="E2507" s="125"/>
      <c r="F2507" s="126"/>
      <c r="G2507" s="126"/>
      <c r="H2507" s="22"/>
      <c r="I2507" s="125" t="str">
        <f>IF('Stock Takes'!$AC2508="", "", 'Stock Takes'!$AC2508)</f>
        <v/>
      </c>
      <c r="J2507" s="125" t="str">
        <f t="shared" si="546"/>
        <v/>
      </c>
      <c r="K2507" s="125" t="str">
        <f>IF($U$7=6, "", IF('Stock Takes'!AE$6="*", 'Stock Takes'!AE2508, IF('Stock Takes'!AF$6="*", 'Stock Takes'!AF2508, IF('Stock Takes'!AG$6="*", 'Stock Takes'!AG2508, IF('Stock Takes'!AH$6="*", 'Stock Takes'!AH2508, IF('Stock Takes'!AI$6="*", 'Stock Takes'!AI2508, IF('Stock Takes'!AJ$6="*", 'Stock Takes'!AJ2508)))))))</f>
        <v/>
      </c>
      <c r="L2507" s="125" t="str">
        <f t="shared" si="547"/>
        <v/>
      </c>
      <c r="M2507" s="22"/>
      <c r="AC2507" s="19">
        <f t="shared" si="548"/>
        <v>0</v>
      </c>
      <c r="AD2507" s="20">
        <f t="shared" si="549"/>
        <v>0</v>
      </c>
      <c r="AF2507" s="7" t="str">
        <f t="shared" si="550"/>
        <v/>
      </c>
      <c r="AG2507" s="7" t="str">
        <f t="shared" si="551"/>
        <v/>
      </c>
      <c r="AH2507" s="7" t="str">
        <f t="shared" si="552"/>
        <v/>
      </c>
      <c r="AI2507" s="7" t="str">
        <f t="shared" si="553"/>
        <v/>
      </c>
      <c r="AJ2507" s="7">
        <v>2500</v>
      </c>
      <c r="AK2507" s="74" t="str">
        <f t="shared" si="554"/>
        <v/>
      </c>
      <c r="AL2507" s="7" t="str">
        <f t="shared" si="555"/>
        <v/>
      </c>
      <c r="AN2507" s="7" t="str">
        <f>IF(D2507="", "", IF(COUNTIF($D$8:D2506, D2507)&gt;0, "", MAX($AN$7:AN2506)+1))</f>
        <v/>
      </c>
      <c r="AO2507" s="7" t="str">
        <f t="shared" si="556"/>
        <v/>
      </c>
      <c r="AP2507" s="7" t="str">
        <f t="shared" si="557"/>
        <v/>
      </c>
      <c r="AQ2507" s="7" t="str">
        <f t="shared" si="558"/>
        <v/>
      </c>
      <c r="AR2507" s="7" t="str">
        <f t="shared" si="559"/>
        <v/>
      </c>
    </row>
    <row r="2508" spans="1:44" x14ac:dyDescent="0.25">
      <c r="A2508" s="22"/>
      <c r="B2508" s="22"/>
      <c r="C2508" s="22"/>
      <c r="D2508" s="22"/>
      <c r="E2508" s="22"/>
      <c r="F2508" s="22"/>
      <c r="G2508" s="22"/>
      <c r="H2508" s="22"/>
      <c r="I2508" s="22"/>
      <c r="J2508" s="22"/>
      <c r="K2508" s="22"/>
      <c r="L2508" s="22"/>
      <c r="M2508" s="22"/>
    </row>
  </sheetData>
  <sheetProtection algorithmName="SHA-512" hashValue="q0FF/kBF/7q+pt4k2G2fwu4K18KN6XG/e/SYIgTXvbs+R1/V4SXKBxYKQjS8rza6gEoXEabTXOShzhV/arZuJA==" saltValue="zwjyFpuiFU/uZi3c+X1fqA==" spinCount="100000" sheet="1" objects="1" scenarios="1"/>
  <mergeCells count="6">
    <mergeCell ref="E3:F3"/>
    <mergeCell ref="E4:F4"/>
    <mergeCell ref="B2:C3"/>
    <mergeCell ref="B5:C5"/>
    <mergeCell ref="AF6:AL6"/>
    <mergeCell ref="E5:G6"/>
  </mergeCells>
  <conditionalFormatting sqref="J8:J2507 L8:L2507">
    <cfRule type="expression" dxfId="3" priority="1">
      <formula>J8=$AC$5</formula>
    </cfRule>
    <cfRule type="expression" dxfId="2" priority="2">
      <formula>J8=$AC$4</formula>
    </cfRule>
    <cfRule type="expression" dxfId="1" priority="3">
      <formula>J8=$AC$3</formula>
    </cfRule>
  </conditionalFormatting>
  <pageMargins left="0.7" right="0.7" top="0.75" bottom="0.75" header="0.3" footer="0.3"/>
  <pageSetup paperSize="9" scale="79" orientation="landscape" verticalDpi="300" r:id="rId1"/>
  <colBreaks count="1" manualBreakCount="1">
    <brk id="13" max="1048575"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AF240D"/>
  </sheetPr>
  <dimension ref="A1:CB2511"/>
  <sheetViews>
    <sheetView zoomScaleNormal="100" workbookViewId="0">
      <pane xSplit="3" ySplit="8" topLeftCell="D9" activePane="bottomRight" state="frozen"/>
      <selection pane="topRight" activeCell="D1" sqref="D1"/>
      <selection pane="bottomLeft" activeCell="A9" sqref="A9"/>
      <selection pane="bottomRight"/>
    </sheetView>
  </sheetViews>
  <sheetFormatPr defaultColWidth="0" defaultRowHeight="15" zeroHeight="1" x14ac:dyDescent="0.25"/>
  <cols>
    <col min="1" max="1" width="2.85546875" style="1" customWidth="1"/>
    <col min="2" max="2" width="31.42578125" style="1" customWidth="1"/>
    <col min="3" max="3" width="2.85546875" style="1" customWidth="1"/>
    <col min="4" max="6" width="7.140625" style="1" customWidth="1"/>
    <col min="7" max="7" width="2.85546875" style="1" customWidth="1"/>
    <col min="8" max="10" width="7.140625" style="1" customWidth="1"/>
    <col min="11" max="11" width="2.85546875" style="1" customWidth="1"/>
    <col min="12" max="14" width="7.140625" style="1" customWidth="1"/>
    <col min="15" max="15" width="2.85546875" style="1" customWidth="1"/>
    <col min="16" max="18" width="7.140625" style="1" customWidth="1"/>
    <col min="19" max="19" width="2.85546875" style="1" customWidth="1"/>
    <col min="20" max="22" width="7.140625" style="1" customWidth="1"/>
    <col min="23" max="23" width="2.85546875" style="1" customWidth="1"/>
    <col min="24" max="26" width="7.140625" style="1" customWidth="1"/>
    <col min="27" max="27" width="2.85546875" style="1" customWidth="1"/>
    <col min="28" max="28" width="2.85546875" style="1" hidden="1" customWidth="1"/>
    <col min="29" max="29" width="8.5703125" style="1" hidden="1" customWidth="1"/>
    <col min="30" max="30" width="2.85546875" style="1" hidden="1" customWidth="1"/>
    <col min="31" max="36" width="8.5703125" style="1" hidden="1" customWidth="1"/>
    <col min="37" max="37" width="2.85546875" style="1" hidden="1" customWidth="1"/>
    <col min="38" max="39" width="11.42578125" style="1" hidden="1" customWidth="1"/>
    <col min="40" max="40" width="2.85546875" style="1" hidden="1" customWidth="1"/>
    <col min="41" max="46" width="8.5703125" style="1" hidden="1" customWidth="1"/>
    <col min="47" max="47" width="2.85546875" style="1" hidden="1" customWidth="1"/>
    <col min="48" max="53" width="8.5703125" style="1" hidden="1" customWidth="1"/>
    <col min="54" max="78" width="2.85546875" style="1" hidden="1" customWidth="1"/>
    <col min="79" max="80" width="8.5703125" style="1" hidden="1" customWidth="1"/>
    <col min="81" max="16384" width="2.85546875" style="1" hidden="1"/>
  </cols>
  <sheetData>
    <row r="1" spans="1:80" x14ac:dyDescent="0.25">
      <c r="A1" s="22"/>
      <c r="B1" s="22"/>
      <c r="C1" s="22"/>
      <c r="D1" s="22"/>
      <c r="E1" s="22"/>
      <c r="F1" s="22"/>
      <c r="G1" s="22"/>
      <c r="H1" s="22"/>
      <c r="I1" s="22"/>
      <c r="J1" s="22"/>
      <c r="K1" s="22"/>
      <c r="L1" s="22"/>
      <c r="M1" s="22"/>
      <c r="N1" s="22"/>
      <c r="O1" s="22"/>
      <c r="P1" s="22"/>
      <c r="Q1" s="22"/>
      <c r="R1" s="22"/>
      <c r="S1" s="22"/>
      <c r="T1" s="22"/>
      <c r="U1" s="22"/>
      <c r="V1" s="22"/>
      <c r="W1" s="22"/>
      <c r="X1" s="22"/>
      <c r="Y1" s="22"/>
      <c r="Z1" s="22"/>
      <c r="AA1" s="22"/>
    </row>
    <row r="2" spans="1:80" x14ac:dyDescent="0.25">
      <c r="A2" s="22"/>
      <c r="B2" s="223" t="s">
        <v>24</v>
      </c>
      <c r="C2" s="22"/>
      <c r="D2" s="226" t="str">
        <f>IFERROR(INDEX('Intro &amp; Event Setup'!$BE$47:$BE$52, MATCH($AE$8, 'Intro &amp; Event Setup'!$BD$47:$BD$52, 0)), "")</f>
        <v>Event 1</v>
      </c>
      <c r="E2" s="227"/>
      <c r="F2" s="228"/>
      <c r="G2" s="46"/>
      <c r="H2" s="226" t="str">
        <f>IFERROR(INDEX('Intro &amp; Event Setup'!$BE$47:$BE$52, MATCH($AF$8, 'Intro &amp; Event Setup'!$BD$47:$BD$52, 0)), "")</f>
        <v>Event 2</v>
      </c>
      <c r="I2" s="227"/>
      <c r="J2" s="228"/>
      <c r="K2" s="46"/>
      <c r="L2" s="226" t="str">
        <f>IFERROR(INDEX('Intro &amp; Event Setup'!$BE$47:$BE$52, MATCH($AG$8, 'Intro &amp; Event Setup'!$BD$47:$BD$52, 0)), "")</f>
        <v>Event 3</v>
      </c>
      <c r="M2" s="227"/>
      <c r="N2" s="228"/>
      <c r="O2" s="46"/>
      <c r="P2" s="226" t="str">
        <f>IFERROR(INDEX('Intro &amp; Event Setup'!$BE$47:$BE$52, MATCH($AH$8, 'Intro &amp; Event Setup'!$BD$47:$BD$52, 0)), "")</f>
        <v/>
      </c>
      <c r="Q2" s="227"/>
      <c r="R2" s="228"/>
      <c r="S2" s="46"/>
      <c r="T2" s="226" t="str">
        <f>IFERROR(INDEX('Intro &amp; Event Setup'!$BE$47:$BE$52, MATCH($AI$8, 'Intro &amp; Event Setup'!$BD$47:$BD$52, 0)), "")</f>
        <v/>
      </c>
      <c r="U2" s="227"/>
      <c r="V2" s="228"/>
      <c r="W2" s="46"/>
      <c r="X2" s="226" t="str">
        <f>IFERROR(INDEX('Intro &amp; Event Setup'!$BE$47:$BE$52, MATCH($AJ$8, 'Intro &amp; Event Setup'!$BD$47:$BD$52, 0)), "")</f>
        <v/>
      </c>
      <c r="Y2" s="227"/>
      <c r="Z2" s="228"/>
      <c r="AA2" s="22"/>
    </row>
    <row r="3" spans="1:80" x14ac:dyDescent="0.25">
      <c r="A3" s="22"/>
      <c r="B3" s="224"/>
      <c r="C3" s="22"/>
      <c r="D3" s="229" t="str">
        <f>IFERROR(INDEX('Intro &amp; Event Setup'!$BM$47:$BM$52, MATCH(D2, 'Intro &amp; Event Setup'!$BE$47:$BE$52, 0)), "")</f>
        <v>01 Jan 19 - 10 Jan 19</v>
      </c>
      <c r="E3" s="230"/>
      <c r="F3" s="231"/>
      <c r="G3" s="46"/>
      <c r="H3" s="229" t="str">
        <f>IFERROR(INDEX('Intro &amp; Event Setup'!$BM$47:$BM$52, MATCH(H2, 'Intro &amp; Event Setup'!$BE$47:$BE$52, 0)), "")</f>
        <v>01 Jun 19 - 10 Jun 19</v>
      </c>
      <c r="I3" s="230"/>
      <c r="J3" s="231"/>
      <c r="K3" s="46"/>
      <c r="L3" s="229" t="str">
        <f>IFERROR(INDEX('Intro &amp; Event Setup'!$BM$47:$BM$52, MATCH(L2, 'Intro &amp; Event Setup'!$BE$47:$BE$52, 0)), "")</f>
        <v>01 Dec 19 - 10 Dec 19</v>
      </c>
      <c r="M3" s="230"/>
      <c r="N3" s="231"/>
      <c r="O3" s="46"/>
      <c r="P3" s="229" t="str">
        <f>IFERROR(INDEX('Intro &amp; Event Setup'!$BM$47:$BM$52, MATCH(P2, 'Intro &amp; Event Setup'!$BE$47:$BE$52, 0)), "")</f>
        <v xml:space="preserve"> - </v>
      </c>
      <c r="Q3" s="230"/>
      <c r="R3" s="231"/>
      <c r="S3" s="46"/>
      <c r="T3" s="229" t="str">
        <f>IFERROR(INDEX('Intro &amp; Event Setup'!$BM$47:$BM$52, MATCH(T2, 'Intro &amp; Event Setup'!$BE$47:$BE$52, 0)), "")</f>
        <v xml:space="preserve"> - </v>
      </c>
      <c r="U3" s="230"/>
      <c r="V3" s="231"/>
      <c r="W3" s="46"/>
      <c r="X3" s="229" t="str">
        <f>IFERROR(INDEX('Intro &amp; Event Setup'!$BM$47:$BM$52, MATCH(X2, 'Intro &amp; Event Setup'!$BE$47:$BE$52, 0)), "")</f>
        <v xml:space="preserve"> - </v>
      </c>
      <c r="Y3" s="230"/>
      <c r="Z3" s="231"/>
      <c r="AA3" s="22"/>
    </row>
    <row r="4" spans="1:80" x14ac:dyDescent="0.25">
      <c r="A4" s="22"/>
      <c r="B4" s="225"/>
      <c r="C4" s="22"/>
      <c r="D4" s="232" t="str">
        <f>IFERROR(INDEX('Intro &amp; Event Setup'!$BF$47:$BF$52, MATCH(D2, 'Intro &amp; Event Setup'!$BE$47:$BE$52, 0)), "")</f>
        <v>Venue 1</v>
      </c>
      <c r="E4" s="233"/>
      <c r="F4" s="234"/>
      <c r="G4" s="46"/>
      <c r="H4" s="232" t="str">
        <f>IFERROR(INDEX('Intro &amp; Event Setup'!$BF$47:$BF$52, MATCH(H2, 'Intro &amp; Event Setup'!$BE$47:$BE$52, 0)), "")</f>
        <v>Venue 2</v>
      </c>
      <c r="I4" s="233"/>
      <c r="J4" s="234"/>
      <c r="K4" s="46"/>
      <c r="L4" s="232" t="str">
        <f>IFERROR(INDEX('Intro &amp; Event Setup'!$BF$47:$BF$52, MATCH(L2, 'Intro &amp; Event Setup'!$BE$47:$BE$52, 0)), "")</f>
        <v>Venue 3</v>
      </c>
      <c r="M4" s="233"/>
      <c r="N4" s="234"/>
      <c r="O4" s="46"/>
      <c r="P4" s="232" t="str">
        <f>IFERROR(INDEX('Intro &amp; Event Setup'!$BF$47:$BF$52, MATCH(P2, 'Intro &amp; Event Setup'!$BE$47:$BE$52, 0)), "")</f>
        <v/>
      </c>
      <c r="Q4" s="233"/>
      <c r="R4" s="234"/>
      <c r="S4" s="46"/>
      <c r="T4" s="232" t="str">
        <f>IFERROR(INDEX('Intro &amp; Event Setup'!$BF$47:$BF$52, MATCH(T2, 'Intro &amp; Event Setup'!$BE$47:$BE$52, 0)), "")</f>
        <v/>
      </c>
      <c r="U4" s="233"/>
      <c r="V4" s="234"/>
      <c r="W4" s="46"/>
      <c r="X4" s="232" t="str">
        <f>IFERROR(INDEX('Intro &amp; Event Setup'!$BF$47:$BF$52, MATCH(X2, 'Intro &amp; Event Setup'!$BE$47:$BE$52, 0)), "")</f>
        <v/>
      </c>
      <c r="Y4" s="233"/>
      <c r="Z4" s="234"/>
      <c r="AA4" s="22"/>
    </row>
    <row r="5" spans="1:80" x14ac:dyDescent="0.25">
      <c r="A5" s="22"/>
      <c r="B5" s="22"/>
      <c r="C5" s="22"/>
      <c r="D5" s="22"/>
      <c r="E5" s="22"/>
      <c r="F5" s="22"/>
      <c r="G5" s="22"/>
      <c r="H5" s="22"/>
      <c r="I5" s="22"/>
      <c r="J5" s="22"/>
      <c r="K5" s="22"/>
      <c r="L5" s="22"/>
      <c r="M5" s="22"/>
      <c r="N5" s="22"/>
      <c r="O5" s="22"/>
      <c r="P5" s="22"/>
      <c r="Q5" s="22"/>
      <c r="R5" s="22"/>
      <c r="S5" s="22"/>
      <c r="T5" s="22"/>
      <c r="U5" s="22"/>
      <c r="V5" s="22"/>
      <c r="W5" s="22"/>
      <c r="X5" s="22"/>
      <c r="Y5" s="22"/>
      <c r="Z5" s="22"/>
      <c r="AA5" s="22"/>
      <c r="AE5" s="105" t="str">
        <f>IFERROR(INDEX('Intro &amp; Event Setup'!$BE$47:$BE$52, MATCH(AE$8, 'Intro &amp; Event Setup'!$BD$47:$BD$52, 0)), "")</f>
        <v>Event 1</v>
      </c>
      <c r="AF5" s="106" t="str">
        <f>IFERROR(INDEX('Intro &amp; Event Setup'!$BE$47:$BE$52, MATCH(AF$8, 'Intro &amp; Event Setup'!$BD$47:$BD$52, 0)), "")</f>
        <v>Event 2</v>
      </c>
      <c r="AG5" s="106" t="str">
        <f>IFERROR(INDEX('Intro &amp; Event Setup'!$BE$47:$BE$52, MATCH(AG$8, 'Intro &amp; Event Setup'!$BD$47:$BD$52, 0)), "")</f>
        <v>Event 3</v>
      </c>
      <c r="AH5" s="106" t="str">
        <f>IFERROR(INDEX('Intro &amp; Event Setup'!$BE$47:$BE$52, MATCH(AH$8, 'Intro &amp; Event Setup'!$BD$47:$BD$52, 0)), "")</f>
        <v/>
      </c>
      <c r="AI5" s="106" t="str">
        <f>IFERROR(INDEX('Intro &amp; Event Setup'!$BE$47:$BE$52, MATCH(AI$8, 'Intro &amp; Event Setup'!$BD$47:$BD$52, 0)), "")</f>
        <v/>
      </c>
      <c r="AJ5" s="107" t="str">
        <f>IFERROR(INDEX('Intro &amp; Event Setup'!$BE$47:$BE$52, MATCH(AJ$8, 'Intro &amp; Event Setup'!$BD$47:$BD$52, 0)), "")</f>
        <v/>
      </c>
      <c r="AO5" s="108" t="str">
        <f>IFERROR(INDEX('Intro &amp; Event Setup'!$BE$47:$BE$52, MATCH(AO$8, 'Intro &amp; Event Setup'!$BD$47:$BD$52, 0)), "")</f>
        <v>Event 1</v>
      </c>
      <c r="AP5" s="109" t="str">
        <f>IFERROR(INDEX('Intro &amp; Event Setup'!$BE$47:$BE$52, MATCH(AP$8, 'Intro &amp; Event Setup'!$BD$47:$BD$52, 0)), "")</f>
        <v>Event 2</v>
      </c>
      <c r="AQ5" s="109" t="str">
        <f>IFERROR(INDEX('Intro &amp; Event Setup'!$BE$47:$BE$52, MATCH(AQ$8, 'Intro &amp; Event Setup'!$BD$47:$BD$52, 0)), "")</f>
        <v>Event 3</v>
      </c>
      <c r="AR5" s="109" t="str">
        <f>IFERROR(INDEX('Intro &amp; Event Setup'!$BE$47:$BE$52, MATCH(AR$8, 'Intro &amp; Event Setup'!$BD$47:$BD$52, 0)), "")</f>
        <v/>
      </c>
      <c r="AS5" s="109" t="str">
        <f>IFERROR(INDEX('Intro &amp; Event Setup'!$BE$47:$BE$52, MATCH(AS$8, 'Intro &amp; Event Setup'!$BD$47:$BD$52, 0)), "")</f>
        <v/>
      </c>
      <c r="AT5" s="110" t="str">
        <f>IFERROR(INDEX('Intro &amp; Event Setup'!$BE$47:$BE$52, MATCH(AT$8, 'Intro &amp; Event Setup'!$BD$47:$BD$52, 0)), "")</f>
        <v/>
      </c>
      <c r="AV5" s="108" t="str">
        <f>IFERROR(INDEX('Intro &amp; Event Setup'!$BE$47:$BE$52, MATCH(AV$8, 'Intro &amp; Event Setup'!$BD$47:$BD$52, 0)), "")</f>
        <v>Event 1</v>
      </c>
      <c r="AW5" s="109" t="str">
        <f>IFERROR(INDEX('Intro &amp; Event Setup'!$BE$47:$BE$52, MATCH(AW$8, 'Intro &amp; Event Setup'!$BD$47:$BD$52, 0)), "")</f>
        <v>Event 2</v>
      </c>
      <c r="AX5" s="109" t="str">
        <f>IFERROR(INDEX('Intro &amp; Event Setup'!$BE$47:$BE$52, MATCH(AX$8, 'Intro &amp; Event Setup'!$BD$47:$BD$52, 0)), "")</f>
        <v>Event 3</v>
      </c>
      <c r="AY5" s="109" t="str">
        <f>IFERROR(INDEX('Intro &amp; Event Setup'!$BE$47:$BE$52, MATCH(AY$8, 'Intro &amp; Event Setup'!$BD$47:$BD$52, 0)), "")</f>
        <v/>
      </c>
      <c r="AZ5" s="109" t="str">
        <f>IFERROR(INDEX('Intro &amp; Event Setup'!$BE$47:$BE$52, MATCH(AZ$8, 'Intro &amp; Event Setup'!$BD$47:$BD$52, 0)), "")</f>
        <v/>
      </c>
      <c r="BA5" s="110" t="str">
        <f>IFERROR(INDEX('Intro &amp; Event Setup'!$BE$47:$BE$52, MATCH(BA$8, 'Intro &amp; Event Setup'!$BD$47:$BD$52, 0)), "")</f>
        <v/>
      </c>
      <c r="CA5" s="238" t="str">
        <f>IF('Event Report'!K7="", "", 'Event Report'!K7)</f>
        <v>Event 1</v>
      </c>
      <c r="CB5" s="239"/>
    </row>
    <row r="6" spans="1:80" x14ac:dyDescent="0.25">
      <c r="A6" s="22"/>
      <c r="B6" s="44" t="str">
        <f>IF('Intro &amp; Event Setup'!$AK$20="", "", 'Intro &amp; Event Setup'!$AK$20)</f>
        <v>Your Company</v>
      </c>
      <c r="C6" s="22"/>
      <c r="D6" s="235" t="s">
        <v>22</v>
      </c>
      <c r="E6" s="236"/>
      <c r="F6" s="237"/>
      <c r="G6" s="22"/>
      <c r="H6" s="235" t="s">
        <v>22</v>
      </c>
      <c r="I6" s="236"/>
      <c r="J6" s="237"/>
      <c r="K6" s="22"/>
      <c r="L6" s="235" t="s">
        <v>22</v>
      </c>
      <c r="M6" s="236"/>
      <c r="N6" s="237"/>
      <c r="O6" s="22"/>
      <c r="P6" s="235" t="s">
        <v>22</v>
      </c>
      <c r="Q6" s="236"/>
      <c r="R6" s="237"/>
      <c r="S6" s="22"/>
      <c r="T6" s="235" t="s">
        <v>22</v>
      </c>
      <c r="U6" s="236"/>
      <c r="V6" s="237"/>
      <c r="W6" s="22"/>
      <c r="X6" s="235" t="s">
        <v>22</v>
      </c>
      <c r="Y6" s="236"/>
      <c r="Z6" s="237"/>
      <c r="AA6" s="22"/>
      <c r="AE6" s="37" t="str">
        <f>IF(AND(AE9&gt;-1, AE9&lt;1000000, AF9=""), "*", "")</f>
        <v>*</v>
      </c>
      <c r="AF6" s="38" t="str">
        <f t="shared" ref="AF6:AJ6" si="0">IF(AND(AF9&gt;-1, AF9&lt;1000000, AG9=""), "*", "")</f>
        <v/>
      </c>
      <c r="AG6" s="38" t="str">
        <f t="shared" si="0"/>
        <v/>
      </c>
      <c r="AH6" s="38" t="str">
        <f t="shared" si="0"/>
        <v/>
      </c>
      <c r="AI6" s="38" t="str">
        <f t="shared" si="0"/>
        <v/>
      </c>
      <c r="AJ6" s="39" t="str">
        <f t="shared" si="0"/>
        <v/>
      </c>
      <c r="AN6" s="75" t="s">
        <v>109</v>
      </c>
      <c r="AO6" s="111">
        <f>SUM(AO$9:AO$2508)</f>
        <v>619</v>
      </c>
      <c r="AP6" s="112">
        <f t="shared" ref="AP6:AT6" si="1">SUM(AP$9:AP$2508)</f>
        <v>0</v>
      </c>
      <c r="AQ6" s="112">
        <f t="shared" si="1"/>
        <v>0</v>
      </c>
      <c r="AR6" s="112">
        <f t="shared" si="1"/>
        <v>0</v>
      </c>
      <c r="AS6" s="112">
        <f t="shared" si="1"/>
        <v>0</v>
      </c>
      <c r="AT6" s="112">
        <f t="shared" si="1"/>
        <v>0</v>
      </c>
      <c r="AU6" s="75" t="s">
        <v>109</v>
      </c>
      <c r="AV6" s="111">
        <f>SUM(AV$9:AV$2508)</f>
        <v>860</v>
      </c>
      <c r="AW6" s="112">
        <f t="shared" ref="AW6:BA6" si="2">SUM(AW$9:AW$2508)</f>
        <v>0</v>
      </c>
      <c r="AX6" s="112">
        <f t="shared" si="2"/>
        <v>0</v>
      </c>
      <c r="AY6" s="112">
        <f t="shared" si="2"/>
        <v>0</v>
      </c>
      <c r="AZ6" s="112">
        <f t="shared" si="2"/>
        <v>0</v>
      </c>
      <c r="BA6" s="113">
        <f t="shared" si="2"/>
        <v>0</v>
      </c>
    </row>
    <row r="7" spans="1:80" x14ac:dyDescent="0.25">
      <c r="A7" s="22"/>
      <c r="B7" s="22"/>
      <c r="C7" s="22"/>
      <c r="D7" s="40" t="s">
        <v>21</v>
      </c>
      <c r="E7" s="40" t="s">
        <v>20</v>
      </c>
      <c r="F7" s="40" t="s">
        <v>20</v>
      </c>
      <c r="G7" s="45"/>
      <c r="H7" s="42" t="s">
        <v>21</v>
      </c>
      <c r="I7" s="40" t="s">
        <v>20</v>
      </c>
      <c r="J7" s="40" t="s">
        <v>20</v>
      </c>
      <c r="K7" s="45"/>
      <c r="L7" s="42" t="s">
        <v>21</v>
      </c>
      <c r="M7" s="40" t="s">
        <v>20</v>
      </c>
      <c r="N7" s="40" t="s">
        <v>20</v>
      </c>
      <c r="O7" s="45"/>
      <c r="P7" s="42" t="s">
        <v>21</v>
      </c>
      <c r="Q7" s="40" t="s">
        <v>20</v>
      </c>
      <c r="R7" s="40" t="s">
        <v>20</v>
      </c>
      <c r="S7" s="45"/>
      <c r="T7" s="42" t="s">
        <v>21</v>
      </c>
      <c r="U7" s="40" t="s">
        <v>20</v>
      </c>
      <c r="V7" s="40" t="s">
        <v>20</v>
      </c>
      <c r="W7" s="45"/>
      <c r="X7" s="42" t="s">
        <v>21</v>
      </c>
      <c r="Y7" s="40" t="s">
        <v>20</v>
      </c>
      <c r="Z7" s="40" t="s">
        <v>20</v>
      </c>
      <c r="AA7" s="22"/>
      <c r="AC7" s="27" t="s">
        <v>28</v>
      </c>
      <c r="AE7" s="218" t="s">
        <v>25</v>
      </c>
      <c r="AF7" s="219"/>
      <c r="AG7" s="219"/>
      <c r="AH7" s="219"/>
      <c r="AI7" s="219"/>
      <c r="AJ7" s="220"/>
      <c r="AO7" s="218" t="s">
        <v>26</v>
      </c>
      <c r="AP7" s="219"/>
      <c r="AQ7" s="219"/>
      <c r="AR7" s="219"/>
      <c r="AS7" s="219"/>
      <c r="AT7" s="220"/>
      <c r="AV7" s="218" t="s">
        <v>27</v>
      </c>
      <c r="AW7" s="219"/>
      <c r="AX7" s="219"/>
      <c r="AY7" s="219"/>
      <c r="AZ7" s="219"/>
      <c r="BA7" s="220"/>
    </row>
    <row r="8" spans="1:80" x14ac:dyDescent="0.25">
      <c r="A8" s="22"/>
      <c r="B8" s="36" t="s">
        <v>17</v>
      </c>
      <c r="C8" s="22"/>
      <c r="D8" s="41" t="s">
        <v>18</v>
      </c>
      <c r="E8" s="41" t="s">
        <v>18</v>
      </c>
      <c r="F8" s="41" t="s">
        <v>19</v>
      </c>
      <c r="G8" s="45"/>
      <c r="H8" s="43" t="s">
        <v>18</v>
      </c>
      <c r="I8" s="41" t="s">
        <v>18</v>
      </c>
      <c r="J8" s="41" t="s">
        <v>19</v>
      </c>
      <c r="K8" s="45"/>
      <c r="L8" s="43" t="s">
        <v>18</v>
      </c>
      <c r="M8" s="41" t="s">
        <v>18</v>
      </c>
      <c r="N8" s="41" t="s">
        <v>19</v>
      </c>
      <c r="O8" s="45"/>
      <c r="P8" s="43" t="s">
        <v>18</v>
      </c>
      <c r="Q8" s="41" t="s">
        <v>18</v>
      </c>
      <c r="R8" s="41" t="s">
        <v>19</v>
      </c>
      <c r="S8" s="45"/>
      <c r="T8" s="43" t="s">
        <v>18</v>
      </c>
      <c r="U8" s="41" t="s">
        <v>18</v>
      </c>
      <c r="V8" s="41" t="s">
        <v>19</v>
      </c>
      <c r="W8" s="45"/>
      <c r="X8" s="43" t="s">
        <v>18</v>
      </c>
      <c r="Y8" s="41" t="s">
        <v>18</v>
      </c>
      <c r="Z8" s="41" t="s">
        <v>19</v>
      </c>
      <c r="AA8" s="22"/>
      <c r="AC8" s="28" t="s">
        <v>29</v>
      </c>
      <c r="AE8" s="2" t="str">
        <f>'Intro &amp; Event Setup'!BL47</f>
        <v>Event 1</v>
      </c>
      <c r="AF8" s="2" t="str">
        <f>'Intro &amp; Event Setup'!BL48</f>
        <v>Event 2</v>
      </c>
      <c r="AG8" s="2" t="str">
        <f>'Intro &amp; Event Setup'!BL49</f>
        <v>Event 3</v>
      </c>
      <c r="AH8" s="2" t="str">
        <f>'Intro &amp; Event Setup'!BL50</f>
        <v/>
      </c>
      <c r="AI8" s="2" t="str">
        <f>'Intro &amp; Event Setup'!BL51</f>
        <v/>
      </c>
      <c r="AJ8" s="2" t="str">
        <f>'Intro &amp; Event Setup'!BL52</f>
        <v/>
      </c>
      <c r="AL8" s="14" t="s">
        <v>2</v>
      </c>
      <c r="AM8" s="14" t="s">
        <v>4</v>
      </c>
      <c r="AO8" s="2" t="str">
        <f>AE8</f>
        <v>Event 1</v>
      </c>
      <c r="AP8" s="2" t="str">
        <f t="shared" ref="AP8:AT8" si="3">AF8</f>
        <v>Event 2</v>
      </c>
      <c r="AQ8" s="2" t="str">
        <f t="shared" si="3"/>
        <v>Event 3</v>
      </c>
      <c r="AR8" s="2" t="str">
        <f t="shared" si="3"/>
        <v/>
      </c>
      <c r="AS8" s="2" t="str">
        <f t="shared" si="3"/>
        <v/>
      </c>
      <c r="AT8" s="2" t="str">
        <f t="shared" si="3"/>
        <v/>
      </c>
      <c r="AV8" s="2" t="str">
        <f>AO8</f>
        <v>Event 1</v>
      </c>
      <c r="AW8" s="2" t="str">
        <f t="shared" ref="AW8:BA8" si="4">AP8</f>
        <v>Event 2</v>
      </c>
      <c r="AX8" s="2" t="str">
        <f t="shared" si="4"/>
        <v>Event 3</v>
      </c>
      <c r="AY8" s="2" t="str">
        <f t="shared" si="4"/>
        <v/>
      </c>
      <c r="AZ8" s="2" t="str">
        <f t="shared" si="4"/>
        <v/>
      </c>
      <c r="BA8" s="2" t="str">
        <f t="shared" si="4"/>
        <v/>
      </c>
      <c r="BC8" s="14">
        <v>22</v>
      </c>
      <c r="BD8" s="14">
        <v>21</v>
      </c>
      <c r="BE8" s="14">
        <v>20</v>
      </c>
      <c r="BF8" s="14">
        <v>19</v>
      </c>
      <c r="BG8" s="14">
        <v>18</v>
      </c>
      <c r="BH8" s="14">
        <v>17</v>
      </c>
      <c r="BI8" s="14">
        <v>16</v>
      </c>
      <c r="BJ8" s="14">
        <v>15</v>
      </c>
      <c r="BK8" s="14">
        <v>14</v>
      </c>
      <c r="BL8" s="14">
        <v>13</v>
      </c>
      <c r="BM8" s="14">
        <v>12</v>
      </c>
      <c r="BN8" s="14">
        <v>11</v>
      </c>
      <c r="BO8" s="14">
        <v>10</v>
      </c>
      <c r="BP8" s="14">
        <v>9</v>
      </c>
      <c r="BQ8" s="14">
        <v>8</v>
      </c>
      <c r="BR8" s="14">
        <v>7</v>
      </c>
      <c r="BS8" s="14">
        <v>6</v>
      </c>
      <c r="BT8" s="14">
        <v>5</v>
      </c>
      <c r="BU8" s="14">
        <v>4</v>
      </c>
      <c r="BV8" s="14">
        <v>3</v>
      </c>
      <c r="BW8" s="14">
        <v>2</v>
      </c>
      <c r="BX8" s="14">
        <v>1</v>
      </c>
      <c r="BY8" s="14"/>
      <c r="CA8" s="14" t="s">
        <v>114</v>
      </c>
      <c r="CB8" s="14" t="s">
        <v>32</v>
      </c>
    </row>
    <row r="9" spans="1:80" x14ac:dyDescent="0.25">
      <c r="A9" s="22"/>
      <c r="B9" s="3" t="str">
        <f>IF('Stock Details'!B8="", "", 'Stock Details'!B8)</f>
        <v>Item 1</v>
      </c>
      <c r="C9" s="22"/>
      <c r="D9" s="53"/>
      <c r="E9" s="54">
        <v>12</v>
      </c>
      <c r="F9" s="55">
        <v>6</v>
      </c>
      <c r="G9" s="22"/>
      <c r="H9" s="47">
        <f>IF(F9="", "", F9)</f>
        <v>6</v>
      </c>
      <c r="I9" s="54">
        <v>20</v>
      </c>
      <c r="J9" s="55"/>
      <c r="K9" s="22"/>
      <c r="L9" s="47" t="str">
        <f>IF(J9="", "", J9)</f>
        <v/>
      </c>
      <c r="M9" s="54"/>
      <c r="N9" s="55"/>
      <c r="O9" s="22"/>
      <c r="P9" s="47" t="str">
        <f>IF(N9="", "", N9)</f>
        <v/>
      </c>
      <c r="Q9" s="54"/>
      <c r="R9" s="55"/>
      <c r="S9" s="22"/>
      <c r="T9" s="47" t="str">
        <f>IF(R9="", "", R9)</f>
        <v/>
      </c>
      <c r="U9" s="54"/>
      <c r="V9" s="55"/>
      <c r="W9" s="22"/>
      <c r="X9" s="47" t="str">
        <f>IF(V9="", "", V9)</f>
        <v/>
      </c>
      <c r="Y9" s="54"/>
      <c r="Z9" s="55"/>
      <c r="AA9" s="22"/>
      <c r="AC9" s="5">
        <f>IF(B9="", "", SUM($BC9:$BY9))</f>
        <v>20</v>
      </c>
      <c r="AE9" s="5">
        <f>IF(F9="", "", IF(AND(D9="", E9=""), "", IF(E9="", D9-F9, E9-F9)))</f>
        <v>6</v>
      </c>
      <c r="AF9" s="5" t="str">
        <f>IF(J9="", "", IF(AND(H9="", I9=""), "", IF(I9="", H9-J9, I9-J9)))</f>
        <v/>
      </c>
      <c r="AG9" s="5" t="str">
        <f>IF(N9="", "", IF(AND(L9="", M9=""), "", IF(M9="", L9-N9, M9-N9)))</f>
        <v/>
      </c>
      <c r="AH9" s="5" t="str">
        <f>IF(R9="", "", IF(AND(P9="", Q9=""), "", IF(Q9="", P9-R9, Q9-R9)))</f>
        <v/>
      </c>
      <c r="AI9" s="5" t="str">
        <f>IF(V9="", "", IF(AND(T9="", U9=""), "", IF(U9="", T9-V9, U9-V9)))</f>
        <v/>
      </c>
      <c r="AJ9" s="5" t="str">
        <f>IF(Z9="", "", IF(AND(X9="", Y9=""), "", IF(Y9="", X9-Z9, Y9-Z9)))</f>
        <v/>
      </c>
      <c r="AL9" s="8">
        <f>IF('Stock Details'!F8="", "", 'Stock Details'!F8)</f>
        <v>10</v>
      </c>
      <c r="AM9" s="8">
        <f>IF('Stock Details'!G8="", "", 'Stock Details'!G8)</f>
        <v>15</v>
      </c>
      <c r="AO9" s="58">
        <f>IF(AE9="", "", AE9*$AL9)</f>
        <v>60</v>
      </c>
      <c r="AP9" s="58" t="str">
        <f t="shared" ref="AP9:AT24" si="5">IF(AF9="", "", AF9*$AL9)</f>
        <v/>
      </c>
      <c r="AQ9" s="58" t="str">
        <f t="shared" si="5"/>
        <v/>
      </c>
      <c r="AR9" s="58" t="str">
        <f t="shared" si="5"/>
        <v/>
      </c>
      <c r="AS9" s="58" t="str">
        <f>IF(AI9="", "", AI9*$AL9)</f>
        <v/>
      </c>
      <c r="AT9" s="58" t="str">
        <f t="shared" si="5"/>
        <v/>
      </c>
      <c r="AV9" s="58">
        <f>IF(AE9="", "", AE9*$AM9)</f>
        <v>90</v>
      </c>
      <c r="AW9" s="58" t="str">
        <f t="shared" ref="AW9:AW72" si="6">IF(AF9="", "", AF9*$AM9)</f>
        <v/>
      </c>
      <c r="AX9" s="58" t="str">
        <f t="shared" ref="AX9:AX72" si="7">IF(AG9="", "", AG9*$AM9)</f>
        <v/>
      </c>
      <c r="AY9" s="58" t="str">
        <f t="shared" ref="AY9:AY72" si="8">IF(AH9="", "", AH9*$AM9)</f>
        <v/>
      </c>
      <c r="AZ9" s="58" t="str">
        <f t="shared" ref="AZ9:AZ72" si="9">IF(AI9="", "", AI9*$AM9)</f>
        <v/>
      </c>
      <c r="BA9" s="58" t="str">
        <f t="shared" ref="BA9:BA72" si="10">IF(AJ9="", "", AJ9*$AM9)</f>
        <v/>
      </c>
      <c r="BC9" s="47" t="str">
        <f>IF($B9="", "", IF(COUNTIF(BD9:$BY9, "")=BC$8, IF(D9="", "", D9), ""))</f>
        <v/>
      </c>
      <c r="BD9" s="62" t="str">
        <f>IF($B9="", "", IF(COUNTIF(BE9:$BY9, "")=BD$8, IF(E9="", "", E9), ""))</f>
        <v/>
      </c>
      <c r="BE9" s="62" t="str">
        <f>IF($B9="", "", IF(COUNTIF(BF9:$BY9, "")=BE$8, IF(F9="", "", F9), ""))</f>
        <v/>
      </c>
      <c r="BF9" s="62" t="str">
        <f>IF($B9="", "", IF(COUNTIF(BG9:$BY9, "")=BF$8, IF(G9="", "", G9), ""))</f>
        <v/>
      </c>
      <c r="BG9" s="62" t="str">
        <f>IF($B9="", "", IF(COUNTIF(BH9:$BY9, "")=BG$8, IF(H9="", "", H9), ""))</f>
        <v/>
      </c>
      <c r="BH9" s="62">
        <f>IF($B9="", "", IF(COUNTIF(BI9:$BY9, "")=BH$8, IF(I9="", "", I9), ""))</f>
        <v>20</v>
      </c>
      <c r="BI9" s="62" t="str">
        <f>IF($B9="", "", IF(COUNTIF(BJ9:$BY9, "")=BI$8, IF(J9="", "", J9), ""))</f>
        <v/>
      </c>
      <c r="BJ9" s="62" t="str">
        <f>IF($B9="", "", IF(COUNTIF(BK9:$BY9, "")=BJ$8, IF(K9="", "", K9), ""))</f>
        <v/>
      </c>
      <c r="BK9" s="62" t="str">
        <f>IF($B9="", "", IF(COUNTIF(BL9:$BY9, "")=BK$8, IF(L9="", "", L9), ""))</f>
        <v/>
      </c>
      <c r="BL9" s="62" t="str">
        <f>IF($B9="", "", IF(COUNTIF(BM9:$BY9, "")=BL$8, IF(M9="", "", M9), ""))</f>
        <v/>
      </c>
      <c r="BM9" s="62" t="str">
        <f>IF($B9="", "", IF(COUNTIF(BN9:$BY9, "")=BM$8, IF(N9="", "", N9), ""))</f>
        <v/>
      </c>
      <c r="BN9" s="62" t="str">
        <f>IF($B9="", "", IF(COUNTIF(BO9:$BY9, "")=BN$8, IF(O9="", "", O9), ""))</f>
        <v/>
      </c>
      <c r="BO9" s="62" t="str">
        <f>IF($B9="", "", IF(COUNTIF(BP9:$BY9, "")=BO$8, IF(P9="", "", P9), ""))</f>
        <v/>
      </c>
      <c r="BP9" s="62" t="str">
        <f>IF($B9="", "", IF(COUNTIF(BQ9:$BY9, "")=BP$8, IF(Q9="", "", Q9), ""))</f>
        <v/>
      </c>
      <c r="BQ9" s="62" t="str">
        <f>IF($B9="", "", IF(COUNTIF(BR9:$BY9, "")=BQ$8, IF(R9="", "", R9), ""))</f>
        <v/>
      </c>
      <c r="BR9" s="62" t="str">
        <f>IF($B9="", "", IF(COUNTIF(BS9:$BY9, "")=BR$8, IF(S9="", "", S9), ""))</f>
        <v/>
      </c>
      <c r="BS9" s="62" t="str">
        <f>IF($B9="", "", IF(COUNTIF(BT9:$BY9, "")=BS$8, IF(T9="", "", T9), ""))</f>
        <v/>
      </c>
      <c r="BT9" s="62" t="str">
        <f>IF($B9="", "", IF(COUNTIF(BU9:$BY9, "")=BT$8, IF(U9="", "", U9), ""))</f>
        <v/>
      </c>
      <c r="BU9" s="62" t="str">
        <f>IF($B9="", "", IF(COUNTIF(BV9:$BY9, "")=BU$8, IF(V9="", "", V9), ""))</f>
        <v/>
      </c>
      <c r="BV9" s="62" t="str">
        <f>IF($B9="", "", IF(COUNTIF(BW9:$BY9, "")=BV$8, IF(W9="", "", W9), ""))</f>
        <v/>
      </c>
      <c r="BW9" s="62" t="str">
        <f>IF($B9="", "", IF(COUNTIF(BX9:$BY9, "")=BW$8, IF(X9="", "", X9), ""))</f>
        <v/>
      </c>
      <c r="BX9" s="62" t="str">
        <f>IF($B9="", "", IF(COUNTIF(BY9:$BY9, "")=BX$8, IF(Y9="", "", Y9), ""))</f>
        <v/>
      </c>
      <c r="BY9" s="48" t="str">
        <f>IF($B9="", "", IF(Z9="", "", Z9))</f>
        <v/>
      </c>
      <c r="CA9" s="5">
        <f>IF($CA$5=AE$5, AE9, IF($CA$5=AF$5, AF9, IF($CA$5=AG$5, AG9, IF($CA$5=AH$5, AH9, IF($CA$5=AI$5, AI9, IF($CA$5=AJ$5, AJ9, ""))))))</f>
        <v>6</v>
      </c>
      <c r="CB9" s="5">
        <f>IF(CA9="", "", RANK(CA9, $CA$9:$CA$2508, 0)+COUNTIF($CA$9:CA9, CA9)-1)</f>
        <v>3</v>
      </c>
    </row>
    <row r="10" spans="1:80" x14ac:dyDescent="0.25">
      <c r="A10" s="22"/>
      <c r="B10" s="4" t="str">
        <f>IF('Stock Details'!B9="", "", 'Stock Details'!B9)</f>
        <v>Item 2</v>
      </c>
      <c r="C10" s="22"/>
      <c r="D10" s="56"/>
      <c r="E10" s="30">
        <v>14</v>
      </c>
      <c r="F10" s="57">
        <v>10</v>
      </c>
      <c r="G10" s="22"/>
      <c r="H10" s="49">
        <f t="shared" ref="H10:H73" si="11">IF(F10="", "", F10)</f>
        <v>10</v>
      </c>
      <c r="I10" s="30">
        <v>12</v>
      </c>
      <c r="J10" s="57"/>
      <c r="K10" s="22"/>
      <c r="L10" s="49" t="str">
        <f t="shared" ref="L10:L73" si="12">IF(J10="", "", J10)</f>
        <v/>
      </c>
      <c r="M10" s="30"/>
      <c r="N10" s="57"/>
      <c r="O10" s="22"/>
      <c r="P10" s="49" t="str">
        <f t="shared" ref="P10:P73" si="13">IF(N10="", "", N10)</f>
        <v/>
      </c>
      <c r="Q10" s="30"/>
      <c r="R10" s="57"/>
      <c r="S10" s="22"/>
      <c r="T10" s="49" t="str">
        <f t="shared" ref="T10:T73" si="14">IF(R10="", "", R10)</f>
        <v/>
      </c>
      <c r="U10" s="30"/>
      <c r="V10" s="57"/>
      <c r="W10" s="22"/>
      <c r="X10" s="49" t="str">
        <f t="shared" ref="X10:X73" si="15">IF(V10="", "", V10)</f>
        <v/>
      </c>
      <c r="Y10" s="30"/>
      <c r="Z10" s="57"/>
      <c r="AA10" s="22"/>
      <c r="AC10" s="6">
        <f t="shared" ref="AC10:AC73" si="16">IF(B10="", "", SUM($BC10:$BY10))</f>
        <v>12</v>
      </c>
      <c r="AE10" s="6">
        <f t="shared" ref="AE10:AE73" si="17">IF(F10="", "", IF(AND(D10="", E10=""), "", IF(E10="", D10-F10, E10-F10)))</f>
        <v>4</v>
      </c>
      <c r="AF10" s="6" t="str">
        <f t="shared" ref="AF10:AF73" si="18">IF(J10="", "", IF(AND(H10="", I10=""), "", IF(I10="", H10-J10, I10-J10)))</f>
        <v/>
      </c>
      <c r="AG10" s="6" t="str">
        <f t="shared" ref="AG10:AG73" si="19">IF(N10="", "", IF(AND(L10="", M10=""), "", IF(M10="", L10-N10, M10-N10)))</f>
        <v/>
      </c>
      <c r="AH10" s="6" t="str">
        <f t="shared" ref="AH10:AH73" si="20">IF(R10="", "", IF(AND(P10="", Q10=""), "", IF(Q10="", P10-R10, Q10-R10)))</f>
        <v/>
      </c>
      <c r="AI10" s="6" t="str">
        <f t="shared" ref="AI10:AI73" si="21">IF(V10="", "", IF(AND(T10="", U10=""), "", IF(U10="", T10-V10, U10-V10)))</f>
        <v/>
      </c>
      <c r="AJ10" s="6" t="str">
        <f t="shared" ref="AJ10:AJ73" si="22">IF(Z10="", "", IF(AND(X10="", Y10=""), "", IF(Y10="", X10-Z10, Y10-Z10)))</f>
        <v/>
      </c>
      <c r="AL10" s="9">
        <f>IF('Stock Details'!F9="", "", 'Stock Details'!F9)</f>
        <v>12</v>
      </c>
      <c r="AM10" s="9">
        <f>IF('Stock Details'!G9="", "", 'Stock Details'!G9)</f>
        <v>16</v>
      </c>
      <c r="AO10" s="59">
        <f t="shared" ref="AO10:AO73" si="23">IF(AE10="", "", AE10*$AL10)</f>
        <v>48</v>
      </c>
      <c r="AP10" s="59" t="str">
        <f t="shared" si="5"/>
        <v/>
      </c>
      <c r="AQ10" s="59" t="str">
        <f t="shared" si="5"/>
        <v/>
      </c>
      <c r="AR10" s="59" t="str">
        <f t="shared" si="5"/>
        <v/>
      </c>
      <c r="AS10" s="59" t="str">
        <f t="shared" si="5"/>
        <v/>
      </c>
      <c r="AT10" s="59" t="str">
        <f t="shared" si="5"/>
        <v/>
      </c>
      <c r="AV10" s="59">
        <f t="shared" ref="AV10:AV73" si="24">IF(AE10="", "", AE10*$AM10)</f>
        <v>64</v>
      </c>
      <c r="AW10" s="59" t="str">
        <f t="shared" si="6"/>
        <v/>
      </c>
      <c r="AX10" s="59" t="str">
        <f t="shared" si="7"/>
        <v/>
      </c>
      <c r="AY10" s="59" t="str">
        <f t="shared" si="8"/>
        <v/>
      </c>
      <c r="AZ10" s="59" t="str">
        <f t="shared" si="9"/>
        <v/>
      </c>
      <c r="BA10" s="59" t="str">
        <f t="shared" si="10"/>
        <v/>
      </c>
      <c r="BC10" s="49" t="str">
        <f>IF($B10="", "", IF(COUNTIF(BD10:$BY10, "")=BC$8, IF(D10="", "", D10), ""))</f>
        <v/>
      </c>
      <c r="BD10" s="61" t="str">
        <f>IF($B10="", "", IF(COUNTIF(BE10:$BY10, "")=BD$8, IF(E10="", "", E10), ""))</f>
        <v/>
      </c>
      <c r="BE10" s="61" t="str">
        <f>IF($B10="", "", IF(COUNTIF(BF10:$BY10, "")=BE$8, IF(F10="", "", F10), ""))</f>
        <v/>
      </c>
      <c r="BF10" s="61" t="str">
        <f>IF($B10="", "", IF(COUNTIF(BG10:$BY10, "")=BF$8, IF(G10="", "", G10), ""))</f>
        <v/>
      </c>
      <c r="BG10" s="61" t="str">
        <f>IF($B10="", "", IF(COUNTIF(BH10:$BY10, "")=BG$8, IF(H10="", "", H10), ""))</f>
        <v/>
      </c>
      <c r="BH10" s="61">
        <f>IF($B10="", "", IF(COUNTIF(BI10:$BY10, "")=BH$8, IF(I10="", "", I10), ""))</f>
        <v>12</v>
      </c>
      <c r="BI10" s="61" t="str">
        <f>IF($B10="", "", IF(COUNTIF(BJ10:$BY10, "")=BI$8, IF(J10="", "", J10), ""))</f>
        <v/>
      </c>
      <c r="BJ10" s="61" t="str">
        <f>IF($B10="", "", IF(COUNTIF(BK10:$BY10, "")=BJ$8, IF(K10="", "", K10), ""))</f>
        <v/>
      </c>
      <c r="BK10" s="61" t="str">
        <f>IF($B10="", "", IF(COUNTIF(BL10:$BY10, "")=BK$8, IF(L10="", "", L10), ""))</f>
        <v/>
      </c>
      <c r="BL10" s="61" t="str">
        <f>IF($B10="", "", IF(COUNTIF(BM10:$BY10, "")=BL$8, IF(M10="", "", M10), ""))</f>
        <v/>
      </c>
      <c r="BM10" s="61" t="str">
        <f>IF($B10="", "", IF(COUNTIF(BN10:$BY10, "")=BM$8, IF(N10="", "", N10), ""))</f>
        <v/>
      </c>
      <c r="BN10" s="61" t="str">
        <f>IF($B10="", "", IF(COUNTIF(BO10:$BY10, "")=BN$8, IF(O10="", "", O10), ""))</f>
        <v/>
      </c>
      <c r="BO10" s="61" t="str">
        <f>IF($B10="", "", IF(COUNTIF(BP10:$BY10, "")=BO$8, IF(P10="", "", P10), ""))</f>
        <v/>
      </c>
      <c r="BP10" s="61" t="str">
        <f>IF($B10="", "", IF(COUNTIF(BQ10:$BY10, "")=BP$8, IF(Q10="", "", Q10), ""))</f>
        <v/>
      </c>
      <c r="BQ10" s="61" t="str">
        <f>IF($B10="", "", IF(COUNTIF(BR10:$BY10, "")=BQ$8, IF(R10="", "", R10), ""))</f>
        <v/>
      </c>
      <c r="BR10" s="61" t="str">
        <f>IF($B10="", "", IF(COUNTIF(BS10:$BY10, "")=BR$8, IF(S10="", "", S10), ""))</f>
        <v/>
      </c>
      <c r="BS10" s="61" t="str">
        <f>IF($B10="", "", IF(COUNTIF(BT10:$BY10, "")=BS$8, IF(T10="", "", T10), ""))</f>
        <v/>
      </c>
      <c r="BT10" s="61" t="str">
        <f>IF($B10="", "", IF(COUNTIF(BU10:$BY10, "")=BT$8, IF(U10="", "", U10), ""))</f>
        <v/>
      </c>
      <c r="BU10" s="61" t="str">
        <f>IF($B10="", "", IF(COUNTIF(BV10:$BY10, "")=BU$8, IF(V10="", "", V10), ""))</f>
        <v/>
      </c>
      <c r="BV10" s="61" t="str">
        <f>IF($B10="", "", IF(COUNTIF(BW10:$BY10, "")=BV$8, IF(W10="", "", W10), ""))</f>
        <v/>
      </c>
      <c r="BW10" s="61" t="str">
        <f>IF($B10="", "", IF(COUNTIF(BX10:$BY10, "")=BW$8, IF(X10="", "", X10), ""))</f>
        <v/>
      </c>
      <c r="BX10" s="61" t="str">
        <f>IF($B10="", "", IF(COUNTIF(BY10:$BY10, "")=BX$8, IF(Y10="", "", Y10), ""))</f>
        <v/>
      </c>
      <c r="BY10" s="50" t="str">
        <f t="shared" ref="BY10:BY73" si="25">IF($B10="", "", IF(Z10="", "", Z10))</f>
        <v/>
      </c>
      <c r="CA10" s="6">
        <f t="shared" ref="CA10:CA73" si="26">IF($CA$5=AE$5, AE10, IF($CA$5=AF$5, AF10, IF($CA$5=AG$5, AG10, IF($CA$5=AH$5, AH10, IF($CA$5=AI$5, AI10, IF($CA$5=AJ$5, AJ10, ""))))))</f>
        <v>4</v>
      </c>
      <c r="CB10" s="6">
        <f>IF(CA10="", "", RANK(CA10, $CA$9:$CA$2508, 0)+COUNTIF($CA$9:CA10, CA10)-1)</f>
        <v>4</v>
      </c>
    </row>
    <row r="11" spans="1:80" x14ac:dyDescent="0.25">
      <c r="A11" s="22"/>
      <c r="B11" s="4" t="str">
        <f>IF('Stock Details'!B10="", "", 'Stock Details'!B10)</f>
        <v>Item 3</v>
      </c>
      <c r="C11" s="22"/>
      <c r="D11" s="56"/>
      <c r="E11" s="30">
        <v>26</v>
      </c>
      <c r="F11" s="57">
        <v>12</v>
      </c>
      <c r="G11" s="22"/>
      <c r="H11" s="49">
        <f t="shared" si="11"/>
        <v>12</v>
      </c>
      <c r="I11" s="30">
        <v>10</v>
      </c>
      <c r="J11" s="57"/>
      <c r="K11" s="22"/>
      <c r="L11" s="49" t="str">
        <f t="shared" si="12"/>
        <v/>
      </c>
      <c r="M11" s="30"/>
      <c r="N11" s="57"/>
      <c r="O11" s="22"/>
      <c r="P11" s="49" t="str">
        <f t="shared" si="13"/>
        <v/>
      </c>
      <c r="Q11" s="30"/>
      <c r="R11" s="57"/>
      <c r="S11" s="22"/>
      <c r="T11" s="49" t="str">
        <f>IF(R11="", "", R11)</f>
        <v/>
      </c>
      <c r="U11" s="30"/>
      <c r="V11" s="57"/>
      <c r="W11" s="22"/>
      <c r="X11" s="49" t="str">
        <f t="shared" si="15"/>
        <v/>
      </c>
      <c r="Y11" s="30"/>
      <c r="Z11" s="57"/>
      <c r="AA11" s="22"/>
      <c r="AC11" s="6">
        <f t="shared" si="16"/>
        <v>10</v>
      </c>
      <c r="AE11" s="6">
        <f t="shared" si="17"/>
        <v>14</v>
      </c>
      <c r="AF11" s="6" t="str">
        <f t="shared" si="18"/>
        <v/>
      </c>
      <c r="AG11" s="6" t="str">
        <f t="shared" si="19"/>
        <v/>
      </c>
      <c r="AH11" s="6" t="str">
        <f t="shared" si="20"/>
        <v/>
      </c>
      <c r="AI11" s="6" t="str">
        <f t="shared" si="21"/>
        <v/>
      </c>
      <c r="AJ11" s="6" t="str">
        <f t="shared" si="22"/>
        <v/>
      </c>
      <c r="AL11" s="9">
        <f>IF('Stock Details'!F10="", "", 'Stock Details'!F10)</f>
        <v>15</v>
      </c>
      <c r="AM11" s="9">
        <f>IF('Stock Details'!G10="", "", 'Stock Details'!G10)</f>
        <v>20</v>
      </c>
      <c r="AO11" s="59">
        <f t="shared" si="23"/>
        <v>210</v>
      </c>
      <c r="AP11" s="59" t="str">
        <f t="shared" si="5"/>
        <v/>
      </c>
      <c r="AQ11" s="59" t="str">
        <f t="shared" si="5"/>
        <v/>
      </c>
      <c r="AR11" s="59" t="str">
        <f t="shared" si="5"/>
        <v/>
      </c>
      <c r="AS11" s="59" t="str">
        <f t="shared" si="5"/>
        <v/>
      </c>
      <c r="AT11" s="59" t="str">
        <f t="shared" si="5"/>
        <v/>
      </c>
      <c r="AV11" s="59">
        <f t="shared" si="24"/>
        <v>280</v>
      </c>
      <c r="AW11" s="59" t="str">
        <f t="shared" si="6"/>
        <v/>
      </c>
      <c r="AX11" s="59" t="str">
        <f t="shared" si="7"/>
        <v/>
      </c>
      <c r="AY11" s="59" t="str">
        <f t="shared" si="8"/>
        <v/>
      </c>
      <c r="AZ11" s="59" t="str">
        <f t="shared" si="9"/>
        <v/>
      </c>
      <c r="BA11" s="59" t="str">
        <f t="shared" si="10"/>
        <v/>
      </c>
      <c r="BC11" s="49" t="str">
        <f>IF($B11="", "", IF(COUNTIF(BD11:$BY11, "")=BC$8, IF(D11="", "", D11), ""))</f>
        <v/>
      </c>
      <c r="BD11" s="61" t="str">
        <f>IF($B11="", "", IF(COUNTIF(BE11:$BY11, "")=BD$8, IF(E11="", "", E11), ""))</f>
        <v/>
      </c>
      <c r="BE11" s="61" t="str">
        <f>IF($B11="", "", IF(COUNTIF(BF11:$BY11, "")=BE$8, IF(F11="", "", F11), ""))</f>
        <v/>
      </c>
      <c r="BF11" s="61" t="str">
        <f>IF($B11="", "", IF(COUNTIF(BG11:$BY11, "")=BF$8, IF(G11="", "", G11), ""))</f>
        <v/>
      </c>
      <c r="BG11" s="61" t="str">
        <f>IF($B11="", "", IF(COUNTIF(BH11:$BY11, "")=BG$8, IF(H11="", "", H11), ""))</f>
        <v/>
      </c>
      <c r="BH11" s="61">
        <f>IF($B11="", "", IF(COUNTIF(BI11:$BY11, "")=BH$8, IF(I11="", "", I11), ""))</f>
        <v>10</v>
      </c>
      <c r="BI11" s="61" t="str">
        <f>IF($B11="", "", IF(COUNTIF(BJ11:$BY11, "")=BI$8, IF(J11="", "", J11), ""))</f>
        <v/>
      </c>
      <c r="BJ11" s="61" t="str">
        <f>IF($B11="", "", IF(COUNTIF(BK11:$BY11, "")=BJ$8, IF(K11="", "", K11), ""))</f>
        <v/>
      </c>
      <c r="BK11" s="61" t="str">
        <f>IF($B11="", "", IF(COUNTIF(BL11:$BY11, "")=BK$8, IF(L11="", "", L11), ""))</f>
        <v/>
      </c>
      <c r="BL11" s="61" t="str">
        <f>IF($B11="", "", IF(COUNTIF(BM11:$BY11, "")=BL$8, IF(M11="", "", M11), ""))</f>
        <v/>
      </c>
      <c r="BM11" s="61" t="str">
        <f>IF($B11="", "", IF(COUNTIF(BN11:$BY11, "")=BM$8, IF(N11="", "", N11), ""))</f>
        <v/>
      </c>
      <c r="BN11" s="61" t="str">
        <f>IF($B11="", "", IF(COUNTIF(BO11:$BY11, "")=BN$8, IF(O11="", "", O11), ""))</f>
        <v/>
      </c>
      <c r="BO11" s="61" t="str">
        <f>IF($B11="", "", IF(COUNTIF(BP11:$BY11, "")=BO$8, IF(P11="", "", P11), ""))</f>
        <v/>
      </c>
      <c r="BP11" s="61" t="str">
        <f>IF($B11="", "", IF(COUNTIF(BQ11:$BY11, "")=BP$8, IF(Q11="", "", Q11), ""))</f>
        <v/>
      </c>
      <c r="BQ11" s="61" t="str">
        <f>IF($B11="", "", IF(COUNTIF(BR11:$BY11, "")=BQ$8, IF(R11="", "", R11), ""))</f>
        <v/>
      </c>
      <c r="BR11" s="61" t="str">
        <f>IF($B11="", "", IF(COUNTIF(BS11:$BY11, "")=BR$8, IF(S11="", "", S11), ""))</f>
        <v/>
      </c>
      <c r="BS11" s="61" t="str">
        <f>IF($B11="", "", IF(COUNTIF(BT11:$BY11, "")=BS$8, IF(T11="", "", T11), ""))</f>
        <v/>
      </c>
      <c r="BT11" s="61" t="str">
        <f>IF($B11="", "", IF(COUNTIF(BU11:$BY11, "")=BT$8, IF(U11="", "", U11), ""))</f>
        <v/>
      </c>
      <c r="BU11" s="61" t="str">
        <f>IF($B11="", "", IF(COUNTIF(BV11:$BY11, "")=BU$8, IF(V11="", "", V11), ""))</f>
        <v/>
      </c>
      <c r="BV11" s="61" t="str">
        <f>IF($B11="", "", IF(COUNTIF(BW11:$BY11, "")=BV$8, IF(W11="", "", W11), ""))</f>
        <v/>
      </c>
      <c r="BW11" s="61" t="str">
        <f>IF($B11="", "", IF(COUNTIF(BX11:$BY11, "")=BW$8, IF(X11="", "", X11), ""))</f>
        <v/>
      </c>
      <c r="BX11" s="61" t="str">
        <f>IF($B11="", "", IF(COUNTIF(BY11:$BY11, "")=BX$8, IF(Y11="", "", Y11), ""))</f>
        <v/>
      </c>
      <c r="BY11" s="50" t="str">
        <f t="shared" si="25"/>
        <v/>
      </c>
      <c r="CA11" s="6">
        <f t="shared" si="26"/>
        <v>14</v>
      </c>
      <c r="CB11" s="6">
        <f>IF(CA11="", "", RANK(CA11, $CA$9:$CA$2508, 0)+COUNTIF($CA$9:CA11, CA11)-1)</f>
        <v>1</v>
      </c>
    </row>
    <row r="12" spans="1:80" x14ac:dyDescent="0.25">
      <c r="A12" s="22"/>
      <c r="B12" s="4" t="str">
        <f>IF('Stock Details'!B11="", "", 'Stock Details'!B11)</f>
        <v>Item 4</v>
      </c>
      <c r="C12" s="22"/>
      <c r="D12" s="56"/>
      <c r="E12" s="30">
        <v>7</v>
      </c>
      <c r="F12" s="57">
        <v>4</v>
      </c>
      <c r="G12" s="22"/>
      <c r="H12" s="49">
        <f t="shared" si="11"/>
        <v>4</v>
      </c>
      <c r="I12" s="30">
        <v>10</v>
      </c>
      <c r="J12" s="57"/>
      <c r="K12" s="22"/>
      <c r="L12" s="49" t="str">
        <f t="shared" si="12"/>
        <v/>
      </c>
      <c r="M12" s="30"/>
      <c r="N12" s="57"/>
      <c r="O12" s="22"/>
      <c r="P12" s="49" t="str">
        <f t="shared" si="13"/>
        <v/>
      </c>
      <c r="Q12" s="30"/>
      <c r="R12" s="57"/>
      <c r="S12" s="22"/>
      <c r="T12" s="49" t="str">
        <f t="shared" si="14"/>
        <v/>
      </c>
      <c r="U12" s="30"/>
      <c r="V12" s="57"/>
      <c r="W12" s="22"/>
      <c r="X12" s="49" t="str">
        <f t="shared" si="15"/>
        <v/>
      </c>
      <c r="Y12" s="30"/>
      <c r="Z12" s="57"/>
      <c r="AA12" s="22"/>
      <c r="AC12" s="6">
        <f t="shared" si="16"/>
        <v>10</v>
      </c>
      <c r="AE12" s="6">
        <f t="shared" si="17"/>
        <v>3</v>
      </c>
      <c r="AF12" s="6" t="str">
        <f t="shared" si="18"/>
        <v/>
      </c>
      <c r="AG12" s="6" t="str">
        <f t="shared" si="19"/>
        <v/>
      </c>
      <c r="AH12" s="6" t="str">
        <f t="shared" si="20"/>
        <v/>
      </c>
      <c r="AI12" s="6" t="str">
        <f t="shared" si="21"/>
        <v/>
      </c>
      <c r="AJ12" s="6" t="str">
        <f t="shared" si="22"/>
        <v/>
      </c>
      <c r="AL12" s="9">
        <f>IF('Stock Details'!F11="", "", 'Stock Details'!F11)</f>
        <v>10</v>
      </c>
      <c r="AM12" s="9">
        <f>IF('Stock Details'!G11="", "", 'Stock Details'!G11)</f>
        <v>15</v>
      </c>
      <c r="AO12" s="59">
        <f t="shared" si="23"/>
        <v>30</v>
      </c>
      <c r="AP12" s="59" t="str">
        <f t="shared" si="5"/>
        <v/>
      </c>
      <c r="AQ12" s="59" t="str">
        <f t="shared" si="5"/>
        <v/>
      </c>
      <c r="AR12" s="59" t="str">
        <f t="shared" si="5"/>
        <v/>
      </c>
      <c r="AS12" s="59" t="str">
        <f t="shared" si="5"/>
        <v/>
      </c>
      <c r="AT12" s="59" t="str">
        <f t="shared" si="5"/>
        <v/>
      </c>
      <c r="AV12" s="59">
        <f t="shared" si="24"/>
        <v>45</v>
      </c>
      <c r="AW12" s="59" t="str">
        <f t="shared" si="6"/>
        <v/>
      </c>
      <c r="AX12" s="59" t="str">
        <f t="shared" si="7"/>
        <v/>
      </c>
      <c r="AY12" s="59" t="str">
        <f t="shared" si="8"/>
        <v/>
      </c>
      <c r="AZ12" s="59" t="str">
        <f t="shared" si="9"/>
        <v/>
      </c>
      <c r="BA12" s="59" t="str">
        <f t="shared" si="10"/>
        <v/>
      </c>
      <c r="BC12" s="49" t="str">
        <f>IF($B12="", "", IF(COUNTIF(BD12:$BY12, "")=BC$8, IF(D12="", "", D12), ""))</f>
        <v/>
      </c>
      <c r="BD12" s="61" t="str">
        <f>IF($B12="", "", IF(COUNTIF(BE12:$BY12, "")=BD$8, IF(E12="", "", E12), ""))</f>
        <v/>
      </c>
      <c r="BE12" s="61" t="str">
        <f>IF($B12="", "", IF(COUNTIF(BF12:$BY12, "")=BE$8, IF(F12="", "", F12), ""))</f>
        <v/>
      </c>
      <c r="BF12" s="61" t="str">
        <f>IF($B12="", "", IF(COUNTIF(BG12:$BY12, "")=BF$8, IF(G12="", "", G12), ""))</f>
        <v/>
      </c>
      <c r="BG12" s="61" t="str">
        <f>IF($B12="", "", IF(COUNTIF(BH12:$BY12, "")=BG$8, IF(H12="", "", H12), ""))</f>
        <v/>
      </c>
      <c r="BH12" s="61">
        <f>IF($B12="", "", IF(COUNTIF(BI12:$BY12, "")=BH$8, IF(I12="", "", I12), ""))</f>
        <v>10</v>
      </c>
      <c r="BI12" s="61" t="str">
        <f>IF($B12="", "", IF(COUNTIF(BJ12:$BY12, "")=BI$8, IF(J12="", "", J12), ""))</f>
        <v/>
      </c>
      <c r="BJ12" s="61" t="str">
        <f>IF($B12="", "", IF(COUNTIF(BK12:$BY12, "")=BJ$8, IF(K12="", "", K12), ""))</f>
        <v/>
      </c>
      <c r="BK12" s="61" t="str">
        <f>IF($B12="", "", IF(COUNTIF(BL12:$BY12, "")=BK$8, IF(L12="", "", L12), ""))</f>
        <v/>
      </c>
      <c r="BL12" s="61" t="str">
        <f>IF($B12="", "", IF(COUNTIF(BM12:$BY12, "")=BL$8, IF(M12="", "", M12), ""))</f>
        <v/>
      </c>
      <c r="BM12" s="61" t="str">
        <f>IF($B12="", "", IF(COUNTIF(BN12:$BY12, "")=BM$8, IF(N12="", "", N12), ""))</f>
        <v/>
      </c>
      <c r="BN12" s="61" t="str">
        <f>IF($B12="", "", IF(COUNTIF(BO12:$BY12, "")=BN$8, IF(O12="", "", O12), ""))</f>
        <v/>
      </c>
      <c r="BO12" s="61" t="str">
        <f>IF($B12="", "", IF(COUNTIF(BP12:$BY12, "")=BO$8, IF(P12="", "", P12), ""))</f>
        <v/>
      </c>
      <c r="BP12" s="61" t="str">
        <f>IF($B12="", "", IF(COUNTIF(BQ12:$BY12, "")=BP$8, IF(Q12="", "", Q12), ""))</f>
        <v/>
      </c>
      <c r="BQ12" s="61" t="str">
        <f>IF($B12="", "", IF(COUNTIF(BR12:$BY12, "")=BQ$8, IF(R12="", "", R12), ""))</f>
        <v/>
      </c>
      <c r="BR12" s="61" t="str">
        <f>IF($B12="", "", IF(COUNTIF(BS12:$BY12, "")=BR$8, IF(S12="", "", S12), ""))</f>
        <v/>
      </c>
      <c r="BS12" s="61" t="str">
        <f>IF($B12="", "", IF(COUNTIF(BT12:$BY12, "")=BS$8, IF(T12="", "", T12), ""))</f>
        <v/>
      </c>
      <c r="BT12" s="61" t="str">
        <f>IF($B12="", "", IF(COUNTIF(BU12:$BY12, "")=BT$8, IF(U12="", "", U12), ""))</f>
        <v/>
      </c>
      <c r="BU12" s="61" t="str">
        <f>IF($B12="", "", IF(COUNTIF(BV12:$BY12, "")=BU$8, IF(V12="", "", V12), ""))</f>
        <v/>
      </c>
      <c r="BV12" s="61" t="str">
        <f>IF($B12="", "", IF(COUNTIF(BW12:$BY12, "")=BV$8, IF(W12="", "", W12), ""))</f>
        <v/>
      </c>
      <c r="BW12" s="61" t="str">
        <f>IF($B12="", "", IF(COUNTIF(BX12:$BY12, "")=BW$8, IF(X12="", "", X12), ""))</f>
        <v/>
      </c>
      <c r="BX12" s="61" t="str">
        <f>IF($B12="", "", IF(COUNTIF(BY12:$BY12, "")=BX$8, IF(Y12="", "", Y12), ""))</f>
        <v/>
      </c>
      <c r="BY12" s="50" t="str">
        <f t="shared" si="25"/>
        <v/>
      </c>
      <c r="CA12" s="6">
        <f t="shared" si="26"/>
        <v>3</v>
      </c>
      <c r="CB12" s="6">
        <f>IF(CA12="", "", RANK(CA12, $CA$9:$CA$2508, 0)+COUNTIF($CA$9:CA12, CA12)-1)</f>
        <v>5</v>
      </c>
    </row>
    <row r="13" spans="1:80" x14ac:dyDescent="0.25">
      <c r="A13" s="22"/>
      <c r="B13" s="4" t="str">
        <f>IF('Stock Details'!B12="", "", 'Stock Details'!B12)</f>
        <v>Item 5</v>
      </c>
      <c r="C13" s="22"/>
      <c r="D13" s="56"/>
      <c r="E13" s="30">
        <v>3</v>
      </c>
      <c r="F13" s="57">
        <v>1</v>
      </c>
      <c r="G13" s="22"/>
      <c r="H13" s="49">
        <f t="shared" si="11"/>
        <v>1</v>
      </c>
      <c r="I13" s="30">
        <v>10</v>
      </c>
      <c r="J13" s="57"/>
      <c r="K13" s="22"/>
      <c r="L13" s="49" t="str">
        <f t="shared" si="12"/>
        <v/>
      </c>
      <c r="M13" s="30"/>
      <c r="N13" s="57"/>
      <c r="O13" s="22"/>
      <c r="P13" s="49" t="str">
        <f t="shared" si="13"/>
        <v/>
      </c>
      <c r="Q13" s="30"/>
      <c r="R13" s="57"/>
      <c r="S13" s="22"/>
      <c r="T13" s="49" t="str">
        <f t="shared" si="14"/>
        <v/>
      </c>
      <c r="U13" s="30"/>
      <c r="V13" s="57"/>
      <c r="W13" s="22"/>
      <c r="X13" s="49" t="str">
        <f t="shared" si="15"/>
        <v/>
      </c>
      <c r="Y13" s="30"/>
      <c r="Z13" s="57"/>
      <c r="AA13" s="22"/>
      <c r="AC13" s="6">
        <f t="shared" si="16"/>
        <v>10</v>
      </c>
      <c r="AE13" s="6">
        <f t="shared" si="17"/>
        <v>2</v>
      </c>
      <c r="AF13" s="6" t="str">
        <f t="shared" si="18"/>
        <v/>
      </c>
      <c r="AG13" s="6" t="str">
        <f t="shared" si="19"/>
        <v/>
      </c>
      <c r="AH13" s="6" t="str">
        <f t="shared" si="20"/>
        <v/>
      </c>
      <c r="AI13" s="6" t="str">
        <f t="shared" si="21"/>
        <v/>
      </c>
      <c r="AJ13" s="6" t="str">
        <f t="shared" si="22"/>
        <v/>
      </c>
      <c r="AL13" s="9">
        <f>IF('Stock Details'!F12="", "", 'Stock Details'!F12)</f>
        <v>5</v>
      </c>
      <c r="AM13" s="9">
        <f>IF('Stock Details'!G12="", "", 'Stock Details'!G12)</f>
        <v>8</v>
      </c>
      <c r="AO13" s="59">
        <f t="shared" si="23"/>
        <v>10</v>
      </c>
      <c r="AP13" s="59" t="str">
        <f t="shared" si="5"/>
        <v/>
      </c>
      <c r="AQ13" s="59" t="str">
        <f t="shared" si="5"/>
        <v/>
      </c>
      <c r="AR13" s="59" t="str">
        <f t="shared" si="5"/>
        <v/>
      </c>
      <c r="AS13" s="59" t="str">
        <f t="shared" si="5"/>
        <v/>
      </c>
      <c r="AT13" s="59" t="str">
        <f t="shared" si="5"/>
        <v/>
      </c>
      <c r="AV13" s="59">
        <f t="shared" si="24"/>
        <v>16</v>
      </c>
      <c r="AW13" s="59" t="str">
        <f t="shared" si="6"/>
        <v/>
      </c>
      <c r="AX13" s="59" t="str">
        <f t="shared" si="7"/>
        <v/>
      </c>
      <c r="AY13" s="59" t="str">
        <f t="shared" si="8"/>
        <v/>
      </c>
      <c r="AZ13" s="59" t="str">
        <f t="shared" si="9"/>
        <v/>
      </c>
      <c r="BA13" s="59" t="str">
        <f t="shared" si="10"/>
        <v/>
      </c>
      <c r="BC13" s="49" t="str">
        <f>IF($B13="", "", IF(COUNTIF(BD13:$BY13, "")=BC$8, IF(D13="", "", D13), ""))</f>
        <v/>
      </c>
      <c r="BD13" s="61" t="str">
        <f>IF($B13="", "", IF(COUNTIF(BE13:$BY13, "")=BD$8, IF(E13="", "", E13), ""))</f>
        <v/>
      </c>
      <c r="BE13" s="61" t="str">
        <f>IF($B13="", "", IF(COUNTIF(BF13:$BY13, "")=BE$8, IF(F13="", "", F13), ""))</f>
        <v/>
      </c>
      <c r="BF13" s="61" t="str">
        <f>IF($B13="", "", IF(COUNTIF(BG13:$BY13, "")=BF$8, IF(G13="", "", G13), ""))</f>
        <v/>
      </c>
      <c r="BG13" s="61" t="str">
        <f>IF($B13="", "", IF(COUNTIF(BH13:$BY13, "")=BG$8, IF(H13="", "", H13), ""))</f>
        <v/>
      </c>
      <c r="BH13" s="61">
        <f>IF($B13="", "", IF(COUNTIF(BI13:$BY13, "")=BH$8, IF(I13="", "", I13), ""))</f>
        <v>10</v>
      </c>
      <c r="BI13" s="61" t="str">
        <f>IF($B13="", "", IF(COUNTIF(BJ13:$BY13, "")=BI$8, IF(J13="", "", J13), ""))</f>
        <v/>
      </c>
      <c r="BJ13" s="61" t="str">
        <f>IF($B13="", "", IF(COUNTIF(BK13:$BY13, "")=BJ$8, IF(K13="", "", K13), ""))</f>
        <v/>
      </c>
      <c r="BK13" s="61" t="str">
        <f>IF($B13="", "", IF(COUNTIF(BL13:$BY13, "")=BK$8, IF(L13="", "", L13), ""))</f>
        <v/>
      </c>
      <c r="BL13" s="61" t="str">
        <f>IF($B13="", "", IF(COUNTIF(BM13:$BY13, "")=BL$8, IF(M13="", "", M13), ""))</f>
        <v/>
      </c>
      <c r="BM13" s="61" t="str">
        <f>IF($B13="", "", IF(COUNTIF(BN13:$BY13, "")=BM$8, IF(N13="", "", N13), ""))</f>
        <v/>
      </c>
      <c r="BN13" s="61" t="str">
        <f>IF($B13="", "", IF(COUNTIF(BO13:$BY13, "")=BN$8, IF(O13="", "", O13), ""))</f>
        <v/>
      </c>
      <c r="BO13" s="61" t="str">
        <f>IF($B13="", "", IF(COUNTIF(BP13:$BY13, "")=BO$8, IF(P13="", "", P13), ""))</f>
        <v/>
      </c>
      <c r="BP13" s="61" t="str">
        <f>IF($B13="", "", IF(COUNTIF(BQ13:$BY13, "")=BP$8, IF(Q13="", "", Q13), ""))</f>
        <v/>
      </c>
      <c r="BQ13" s="61" t="str">
        <f>IF($B13="", "", IF(COUNTIF(BR13:$BY13, "")=BQ$8, IF(R13="", "", R13), ""))</f>
        <v/>
      </c>
      <c r="BR13" s="61" t="str">
        <f>IF($B13="", "", IF(COUNTIF(BS13:$BY13, "")=BR$8, IF(S13="", "", S13), ""))</f>
        <v/>
      </c>
      <c r="BS13" s="61" t="str">
        <f>IF($B13="", "", IF(COUNTIF(BT13:$BY13, "")=BS$8, IF(T13="", "", T13), ""))</f>
        <v/>
      </c>
      <c r="BT13" s="61" t="str">
        <f>IF($B13="", "", IF(COUNTIF(BU13:$BY13, "")=BT$8, IF(U13="", "", U13), ""))</f>
        <v/>
      </c>
      <c r="BU13" s="61" t="str">
        <f>IF($B13="", "", IF(COUNTIF(BV13:$BY13, "")=BU$8, IF(V13="", "", V13), ""))</f>
        <v/>
      </c>
      <c r="BV13" s="61" t="str">
        <f>IF($B13="", "", IF(COUNTIF(BW13:$BY13, "")=BV$8, IF(W13="", "", W13), ""))</f>
        <v/>
      </c>
      <c r="BW13" s="61" t="str">
        <f>IF($B13="", "", IF(COUNTIF(BX13:$BY13, "")=BW$8, IF(X13="", "", X13), ""))</f>
        <v/>
      </c>
      <c r="BX13" s="61" t="str">
        <f>IF($B13="", "", IF(COUNTIF(BY13:$BY13, "")=BX$8, IF(Y13="", "", Y13), ""))</f>
        <v/>
      </c>
      <c r="BY13" s="50" t="str">
        <f t="shared" si="25"/>
        <v/>
      </c>
      <c r="CA13" s="6">
        <f t="shared" si="26"/>
        <v>2</v>
      </c>
      <c r="CB13" s="6">
        <f>IF(CA13="", "", RANK(CA13, $CA$9:$CA$2508, 0)+COUNTIF($CA$9:CA13, CA13)-1)</f>
        <v>8</v>
      </c>
    </row>
    <row r="14" spans="1:80" x14ac:dyDescent="0.25">
      <c r="A14" s="22"/>
      <c r="B14" s="4" t="str">
        <f>IF('Stock Details'!B13="", "", 'Stock Details'!B13)</f>
        <v>Item 6</v>
      </c>
      <c r="C14" s="22"/>
      <c r="D14" s="56"/>
      <c r="E14" s="30">
        <v>12</v>
      </c>
      <c r="F14" s="57">
        <v>10</v>
      </c>
      <c r="G14" s="22"/>
      <c r="H14" s="49">
        <f t="shared" si="11"/>
        <v>10</v>
      </c>
      <c r="I14" s="30">
        <v>10</v>
      </c>
      <c r="J14" s="57"/>
      <c r="K14" s="22"/>
      <c r="L14" s="49" t="str">
        <f t="shared" si="12"/>
        <v/>
      </c>
      <c r="M14" s="30"/>
      <c r="N14" s="57"/>
      <c r="O14" s="22"/>
      <c r="P14" s="49" t="str">
        <f t="shared" si="13"/>
        <v/>
      </c>
      <c r="Q14" s="30"/>
      <c r="R14" s="57"/>
      <c r="S14" s="22"/>
      <c r="T14" s="49" t="str">
        <f t="shared" si="14"/>
        <v/>
      </c>
      <c r="U14" s="30"/>
      <c r="V14" s="57"/>
      <c r="W14" s="22"/>
      <c r="X14" s="49" t="str">
        <f t="shared" si="15"/>
        <v/>
      </c>
      <c r="Y14" s="30"/>
      <c r="Z14" s="57"/>
      <c r="AA14" s="22"/>
      <c r="AC14" s="6">
        <f t="shared" si="16"/>
        <v>10</v>
      </c>
      <c r="AE14" s="6">
        <f t="shared" si="17"/>
        <v>2</v>
      </c>
      <c r="AF14" s="6" t="str">
        <f t="shared" si="18"/>
        <v/>
      </c>
      <c r="AG14" s="6" t="str">
        <f t="shared" si="19"/>
        <v/>
      </c>
      <c r="AH14" s="6" t="str">
        <f t="shared" si="20"/>
        <v/>
      </c>
      <c r="AI14" s="6" t="str">
        <f t="shared" si="21"/>
        <v/>
      </c>
      <c r="AJ14" s="6" t="str">
        <f t="shared" si="22"/>
        <v/>
      </c>
      <c r="AL14" s="9">
        <f>IF('Stock Details'!F13="", "", 'Stock Details'!F13)</f>
        <v>40</v>
      </c>
      <c r="AM14" s="9">
        <f>IF('Stock Details'!G13="", "", 'Stock Details'!G13)</f>
        <v>55</v>
      </c>
      <c r="AO14" s="59">
        <f t="shared" si="23"/>
        <v>80</v>
      </c>
      <c r="AP14" s="59" t="str">
        <f t="shared" si="5"/>
        <v/>
      </c>
      <c r="AQ14" s="59" t="str">
        <f t="shared" si="5"/>
        <v/>
      </c>
      <c r="AR14" s="59" t="str">
        <f t="shared" si="5"/>
        <v/>
      </c>
      <c r="AS14" s="59" t="str">
        <f t="shared" si="5"/>
        <v/>
      </c>
      <c r="AT14" s="59" t="str">
        <f t="shared" si="5"/>
        <v/>
      </c>
      <c r="AV14" s="59">
        <f t="shared" si="24"/>
        <v>110</v>
      </c>
      <c r="AW14" s="59" t="str">
        <f t="shared" si="6"/>
        <v/>
      </c>
      <c r="AX14" s="59" t="str">
        <f t="shared" si="7"/>
        <v/>
      </c>
      <c r="AY14" s="59" t="str">
        <f t="shared" si="8"/>
        <v/>
      </c>
      <c r="AZ14" s="59" t="str">
        <f t="shared" si="9"/>
        <v/>
      </c>
      <c r="BA14" s="59" t="str">
        <f t="shared" si="10"/>
        <v/>
      </c>
      <c r="BC14" s="49" t="str">
        <f>IF($B14="", "", IF(COUNTIF(BD14:$BY14, "")=BC$8, IF(D14="", "", D14), ""))</f>
        <v/>
      </c>
      <c r="BD14" s="61" t="str">
        <f>IF($B14="", "", IF(COUNTIF(BE14:$BY14, "")=BD$8, IF(E14="", "", E14), ""))</f>
        <v/>
      </c>
      <c r="BE14" s="61" t="str">
        <f>IF($B14="", "", IF(COUNTIF(BF14:$BY14, "")=BE$8, IF(F14="", "", F14), ""))</f>
        <v/>
      </c>
      <c r="BF14" s="61" t="str">
        <f>IF($B14="", "", IF(COUNTIF(BG14:$BY14, "")=BF$8, IF(G14="", "", G14), ""))</f>
        <v/>
      </c>
      <c r="BG14" s="61" t="str">
        <f>IF($B14="", "", IF(COUNTIF(BH14:$BY14, "")=BG$8, IF(H14="", "", H14), ""))</f>
        <v/>
      </c>
      <c r="BH14" s="61">
        <f>IF($B14="", "", IF(COUNTIF(BI14:$BY14, "")=BH$8, IF(I14="", "", I14), ""))</f>
        <v>10</v>
      </c>
      <c r="BI14" s="61" t="str">
        <f>IF($B14="", "", IF(COUNTIF(BJ14:$BY14, "")=BI$8, IF(J14="", "", J14), ""))</f>
        <v/>
      </c>
      <c r="BJ14" s="61" t="str">
        <f>IF($B14="", "", IF(COUNTIF(BK14:$BY14, "")=BJ$8, IF(K14="", "", K14), ""))</f>
        <v/>
      </c>
      <c r="BK14" s="61" t="str">
        <f>IF($B14="", "", IF(COUNTIF(BL14:$BY14, "")=BK$8, IF(L14="", "", L14), ""))</f>
        <v/>
      </c>
      <c r="BL14" s="61" t="str">
        <f>IF($B14="", "", IF(COUNTIF(BM14:$BY14, "")=BL$8, IF(M14="", "", M14), ""))</f>
        <v/>
      </c>
      <c r="BM14" s="61" t="str">
        <f>IF($B14="", "", IF(COUNTIF(BN14:$BY14, "")=BM$8, IF(N14="", "", N14), ""))</f>
        <v/>
      </c>
      <c r="BN14" s="61" t="str">
        <f>IF($B14="", "", IF(COUNTIF(BO14:$BY14, "")=BN$8, IF(O14="", "", O14), ""))</f>
        <v/>
      </c>
      <c r="BO14" s="61" t="str">
        <f>IF($B14="", "", IF(COUNTIF(BP14:$BY14, "")=BO$8, IF(P14="", "", P14), ""))</f>
        <v/>
      </c>
      <c r="BP14" s="61" t="str">
        <f>IF($B14="", "", IF(COUNTIF(BQ14:$BY14, "")=BP$8, IF(Q14="", "", Q14), ""))</f>
        <v/>
      </c>
      <c r="BQ14" s="61" t="str">
        <f>IF($B14="", "", IF(COUNTIF(BR14:$BY14, "")=BQ$8, IF(R14="", "", R14), ""))</f>
        <v/>
      </c>
      <c r="BR14" s="61" t="str">
        <f>IF($B14="", "", IF(COUNTIF(BS14:$BY14, "")=BR$8, IF(S14="", "", S14), ""))</f>
        <v/>
      </c>
      <c r="BS14" s="61" t="str">
        <f>IF($B14="", "", IF(COUNTIF(BT14:$BY14, "")=BS$8, IF(T14="", "", T14), ""))</f>
        <v/>
      </c>
      <c r="BT14" s="61" t="str">
        <f>IF($B14="", "", IF(COUNTIF(BU14:$BY14, "")=BT$8, IF(U14="", "", U14), ""))</f>
        <v/>
      </c>
      <c r="BU14" s="61" t="str">
        <f>IF($B14="", "", IF(COUNTIF(BV14:$BY14, "")=BU$8, IF(V14="", "", V14), ""))</f>
        <v/>
      </c>
      <c r="BV14" s="61" t="str">
        <f>IF($B14="", "", IF(COUNTIF(BW14:$BY14, "")=BV$8, IF(W14="", "", W14), ""))</f>
        <v/>
      </c>
      <c r="BW14" s="61" t="str">
        <f>IF($B14="", "", IF(COUNTIF(BX14:$BY14, "")=BW$8, IF(X14="", "", X14), ""))</f>
        <v/>
      </c>
      <c r="BX14" s="61" t="str">
        <f>IF($B14="", "", IF(COUNTIF(BY14:$BY14, "")=BX$8, IF(Y14="", "", Y14), ""))</f>
        <v/>
      </c>
      <c r="BY14" s="50" t="str">
        <f t="shared" si="25"/>
        <v/>
      </c>
      <c r="CA14" s="6">
        <f t="shared" si="26"/>
        <v>2</v>
      </c>
      <c r="CB14" s="6">
        <f>IF(CA14="", "", RANK(CA14, $CA$9:$CA$2508, 0)+COUNTIF($CA$9:CA14, CA14)-1)</f>
        <v>9</v>
      </c>
    </row>
    <row r="15" spans="1:80" x14ac:dyDescent="0.25">
      <c r="A15" s="22"/>
      <c r="B15" s="4" t="str">
        <f>IF('Stock Details'!B14="", "", 'Stock Details'!B14)</f>
        <v>Item 7</v>
      </c>
      <c r="C15" s="22"/>
      <c r="D15" s="56"/>
      <c r="E15" s="30">
        <v>4</v>
      </c>
      <c r="F15" s="57">
        <v>1</v>
      </c>
      <c r="G15" s="22"/>
      <c r="H15" s="49">
        <f t="shared" si="11"/>
        <v>1</v>
      </c>
      <c r="I15" s="30">
        <v>10</v>
      </c>
      <c r="J15" s="57"/>
      <c r="K15" s="22"/>
      <c r="L15" s="49" t="str">
        <f t="shared" si="12"/>
        <v/>
      </c>
      <c r="M15" s="30"/>
      <c r="N15" s="57"/>
      <c r="O15" s="22"/>
      <c r="P15" s="49" t="str">
        <f t="shared" si="13"/>
        <v/>
      </c>
      <c r="Q15" s="30"/>
      <c r="R15" s="57"/>
      <c r="S15" s="22"/>
      <c r="T15" s="49" t="str">
        <f t="shared" si="14"/>
        <v/>
      </c>
      <c r="U15" s="30"/>
      <c r="V15" s="57"/>
      <c r="W15" s="22"/>
      <c r="X15" s="49" t="str">
        <f t="shared" si="15"/>
        <v/>
      </c>
      <c r="Y15" s="30"/>
      <c r="Z15" s="57"/>
      <c r="AA15" s="22"/>
      <c r="AC15" s="6">
        <f t="shared" si="16"/>
        <v>10</v>
      </c>
      <c r="AE15" s="6">
        <f t="shared" si="17"/>
        <v>3</v>
      </c>
      <c r="AF15" s="6" t="str">
        <f t="shared" si="18"/>
        <v/>
      </c>
      <c r="AG15" s="6" t="str">
        <f t="shared" si="19"/>
        <v/>
      </c>
      <c r="AH15" s="6" t="str">
        <f t="shared" si="20"/>
        <v/>
      </c>
      <c r="AI15" s="6" t="str">
        <f t="shared" si="21"/>
        <v/>
      </c>
      <c r="AJ15" s="6" t="str">
        <f t="shared" si="22"/>
        <v/>
      </c>
      <c r="AL15" s="9">
        <f>IF('Stock Details'!F14="", "", 'Stock Details'!F14)</f>
        <v>12</v>
      </c>
      <c r="AM15" s="9">
        <f>IF('Stock Details'!G14="", "", 'Stock Details'!G14)</f>
        <v>17</v>
      </c>
      <c r="AO15" s="59">
        <f t="shared" si="23"/>
        <v>36</v>
      </c>
      <c r="AP15" s="59" t="str">
        <f t="shared" si="5"/>
        <v/>
      </c>
      <c r="AQ15" s="59" t="str">
        <f t="shared" si="5"/>
        <v/>
      </c>
      <c r="AR15" s="59" t="str">
        <f t="shared" si="5"/>
        <v/>
      </c>
      <c r="AS15" s="59" t="str">
        <f t="shared" si="5"/>
        <v/>
      </c>
      <c r="AT15" s="59" t="str">
        <f t="shared" si="5"/>
        <v/>
      </c>
      <c r="AV15" s="59">
        <f t="shared" si="24"/>
        <v>51</v>
      </c>
      <c r="AW15" s="59" t="str">
        <f t="shared" si="6"/>
        <v/>
      </c>
      <c r="AX15" s="59" t="str">
        <f t="shared" si="7"/>
        <v/>
      </c>
      <c r="AY15" s="59" t="str">
        <f t="shared" si="8"/>
        <v/>
      </c>
      <c r="AZ15" s="59" t="str">
        <f t="shared" si="9"/>
        <v/>
      </c>
      <c r="BA15" s="59" t="str">
        <f t="shared" si="10"/>
        <v/>
      </c>
      <c r="BC15" s="49" t="str">
        <f>IF($B15="", "", IF(COUNTIF(BD15:$BY15, "")=BC$8, IF(D15="", "", D15), ""))</f>
        <v/>
      </c>
      <c r="BD15" s="61" t="str">
        <f>IF($B15="", "", IF(COUNTIF(BE15:$BY15, "")=BD$8, IF(E15="", "", E15), ""))</f>
        <v/>
      </c>
      <c r="BE15" s="61" t="str">
        <f>IF($B15="", "", IF(COUNTIF(BF15:$BY15, "")=BE$8, IF(F15="", "", F15), ""))</f>
        <v/>
      </c>
      <c r="BF15" s="61" t="str">
        <f>IF($B15="", "", IF(COUNTIF(BG15:$BY15, "")=BF$8, IF(G15="", "", G15), ""))</f>
        <v/>
      </c>
      <c r="BG15" s="61" t="str">
        <f>IF($B15="", "", IF(COUNTIF(BH15:$BY15, "")=BG$8, IF(H15="", "", H15), ""))</f>
        <v/>
      </c>
      <c r="BH15" s="61">
        <f>IF($B15="", "", IF(COUNTIF(BI15:$BY15, "")=BH$8, IF(I15="", "", I15), ""))</f>
        <v>10</v>
      </c>
      <c r="BI15" s="61" t="str">
        <f>IF($B15="", "", IF(COUNTIF(BJ15:$BY15, "")=BI$8, IF(J15="", "", J15), ""))</f>
        <v/>
      </c>
      <c r="BJ15" s="61" t="str">
        <f>IF($B15="", "", IF(COUNTIF(BK15:$BY15, "")=BJ$8, IF(K15="", "", K15), ""))</f>
        <v/>
      </c>
      <c r="BK15" s="61" t="str">
        <f>IF($B15="", "", IF(COUNTIF(BL15:$BY15, "")=BK$8, IF(L15="", "", L15), ""))</f>
        <v/>
      </c>
      <c r="BL15" s="61" t="str">
        <f>IF($B15="", "", IF(COUNTIF(BM15:$BY15, "")=BL$8, IF(M15="", "", M15), ""))</f>
        <v/>
      </c>
      <c r="BM15" s="61" t="str">
        <f>IF($B15="", "", IF(COUNTIF(BN15:$BY15, "")=BM$8, IF(N15="", "", N15), ""))</f>
        <v/>
      </c>
      <c r="BN15" s="61" t="str">
        <f>IF($B15="", "", IF(COUNTIF(BO15:$BY15, "")=BN$8, IF(O15="", "", O15), ""))</f>
        <v/>
      </c>
      <c r="BO15" s="61" t="str">
        <f>IF($B15="", "", IF(COUNTIF(BP15:$BY15, "")=BO$8, IF(P15="", "", P15), ""))</f>
        <v/>
      </c>
      <c r="BP15" s="61" t="str">
        <f>IF($B15="", "", IF(COUNTIF(BQ15:$BY15, "")=BP$8, IF(Q15="", "", Q15), ""))</f>
        <v/>
      </c>
      <c r="BQ15" s="61" t="str">
        <f>IF($B15="", "", IF(COUNTIF(BR15:$BY15, "")=BQ$8, IF(R15="", "", R15), ""))</f>
        <v/>
      </c>
      <c r="BR15" s="61" t="str">
        <f>IF($B15="", "", IF(COUNTIF(BS15:$BY15, "")=BR$8, IF(S15="", "", S15), ""))</f>
        <v/>
      </c>
      <c r="BS15" s="61" t="str">
        <f>IF($B15="", "", IF(COUNTIF(BT15:$BY15, "")=BS$8, IF(T15="", "", T15), ""))</f>
        <v/>
      </c>
      <c r="BT15" s="61" t="str">
        <f>IF($B15="", "", IF(COUNTIF(BU15:$BY15, "")=BT$8, IF(U15="", "", U15), ""))</f>
        <v/>
      </c>
      <c r="BU15" s="61" t="str">
        <f>IF($B15="", "", IF(COUNTIF(BV15:$BY15, "")=BU$8, IF(V15="", "", V15), ""))</f>
        <v/>
      </c>
      <c r="BV15" s="61" t="str">
        <f>IF($B15="", "", IF(COUNTIF(BW15:$BY15, "")=BV$8, IF(W15="", "", W15), ""))</f>
        <v/>
      </c>
      <c r="BW15" s="61" t="str">
        <f>IF($B15="", "", IF(COUNTIF(BX15:$BY15, "")=BW$8, IF(X15="", "", X15), ""))</f>
        <v/>
      </c>
      <c r="BX15" s="61" t="str">
        <f>IF($B15="", "", IF(COUNTIF(BY15:$BY15, "")=BX$8, IF(Y15="", "", Y15), ""))</f>
        <v/>
      </c>
      <c r="BY15" s="50" t="str">
        <f t="shared" si="25"/>
        <v/>
      </c>
      <c r="CA15" s="6">
        <f t="shared" si="26"/>
        <v>3</v>
      </c>
      <c r="CB15" s="6">
        <f>IF(CA15="", "", RANK(CA15, $CA$9:$CA$2508, 0)+COUNTIF($CA$9:CA15, CA15)-1)</f>
        <v>6</v>
      </c>
    </row>
    <row r="16" spans="1:80" x14ac:dyDescent="0.25">
      <c r="A16" s="22"/>
      <c r="B16" s="4" t="str">
        <f>IF('Stock Details'!B15="", "", 'Stock Details'!B15)</f>
        <v>Item 8</v>
      </c>
      <c r="C16" s="22"/>
      <c r="D16" s="56"/>
      <c r="E16" s="30">
        <v>5</v>
      </c>
      <c r="F16" s="57">
        <v>2</v>
      </c>
      <c r="G16" s="22"/>
      <c r="H16" s="49">
        <f t="shared" si="11"/>
        <v>2</v>
      </c>
      <c r="I16" s="30">
        <v>12</v>
      </c>
      <c r="J16" s="57"/>
      <c r="K16" s="22"/>
      <c r="L16" s="49" t="str">
        <f t="shared" si="12"/>
        <v/>
      </c>
      <c r="M16" s="30"/>
      <c r="N16" s="57"/>
      <c r="O16" s="22"/>
      <c r="P16" s="49" t="str">
        <f t="shared" si="13"/>
        <v/>
      </c>
      <c r="Q16" s="30"/>
      <c r="R16" s="57"/>
      <c r="S16" s="22"/>
      <c r="T16" s="49" t="str">
        <f t="shared" si="14"/>
        <v/>
      </c>
      <c r="U16" s="30"/>
      <c r="V16" s="57"/>
      <c r="W16" s="22"/>
      <c r="X16" s="49" t="str">
        <f t="shared" si="15"/>
        <v/>
      </c>
      <c r="Y16" s="30"/>
      <c r="Z16" s="57"/>
      <c r="AA16" s="22"/>
      <c r="AC16" s="6">
        <f t="shared" si="16"/>
        <v>12</v>
      </c>
      <c r="AE16" s="6">
        <f t="shared" si="17"/>
        <v>3</v>
      </c>
      <c r="AF16" s="6" t="str">
        <f t="shared" si="18"/>
        <v/>
      </c>
      <c r="AG16" s="6" t="str">
        <f t="shared" si="19"/>
        <v/>
      </c>
      <c r="AH16" s="6" t="str">
        <f t="shared" si="20"/>
        <v/>
      </c>
      <c r="AI16" s="6" t="str">
        <f t="shared" si="21"/>
        <v/>
      </c>
      <c r="AJ16" s="6" t="str">
        <f t="shared" si="22"/>
        <v/>
      </c>
      <c r="AL16" s="9">
        <f>IF('Stock Details'!F15="", "", 'Stock Details'!F15)</f>
        <v>13</v>
      </c>
      <c r="AM16" s="9">
        <f>IF('Stock Details'!G15="", "", 'Stock Details'!G15)</f>
        <v>18</v>
      </c>
      <c r="AO16" s="59">
        <f t="shared" si="23"/>
        <v>39</v>
      </c>
      <c r="AP16" s="59" t="str">
        <f t="shared" si="5"/>
        <v/>
      </c>
      <c r="AQ16" s="59" t="str">
        <f t="shared" si="5"/>
        <v/>
      </c>
      <c r="AR16" s="59" t="str">
        <f t="shared" si="5"/>
        <v/>
      </c>
      <c r="AS16" s="59" t="str">
        <f t="shared" si="5"/>
        <v/>
      </c>
      <c r="AT16" s="59" t="str">
        <f t="shared" si="5"/>
        <v/>
      </c>
      <c r="AV16" s="59">
        <f t="shared" si="24"/>
        <v>54</v>
      </c>
      <c r="AW16" s="59" t="str">
        <f t="shared" si="6"/>
        <v/>
      </c>
      <c r="AX16" s="59" t="str">
        <f t="shared" si="7"/>
        <v/>
      </c>
      <c r="AY16" s="59" t="str">
        <f t="shared" si="8"/>
        <v/>
      </c>
      <c r="AZ16" s="59" t="str">
        <f t="shared" si="9"/>
        <v/>
      </c>
      <c r="BA16" s="59" t="str">
        <f t="shared" si="10"/>
        <v/>
      </c>
      <c r="BC16" s="49" t="str">
        <f>IF($B16="", "", IF(COUNTIF(BD16:$BY16, "")=BC$8, IF(D16="", "", D16), ""))</f>
        <v/>
      </c>
      <c r="BD16" s="61" t="str">
        <f>IF($B16="", "", IF(COUNTIF(BE16:$BY16, "")=BD$8, IF(E16="", "", E16), ""))</f>
        <v/>
      </c>
      <c r="BE16" s="61" t="str">
        <f>IF($B16="", "", IF(COUNTIF(BF16:$BY16, "")=BE$8, IF(F16="", "", F16), ""))</f>
        <v/>
      </c>
      <c r="BF16" s="61" t="str">
        <f>IF($B16="", "", IF(COUNTIF(BG16:$BY16, "")=BF$8, IF(G16="", "", G16), ""))</f>
        <v/>
      </c>
      <c r="BG16" s="61" t="str">
        <f>IF($B16="", "", IF(COUNTIF(BH16:$BY16, "")=BG$8, IF(H16="", "", H16), ""))</f>
        <v/>
      </c>
      <c r="BH16" s="61">
        <f>IF($B16="", "", IF(COUNTIF(BI16:$BY16, "")=BH$8, IF(I16="", "", I16), ""))</f>
        <v>12</v>
      </c>
      <c r="BI16" s="61" t="str">
        <f>IF($B16="", "", IF(COUNTIF(BJ16:$BY16, "")=BI$8, IF(J16="", "", J16), ""))</f>
        <v/>
      </c>
      <c r="BJ16" s="61" t="str">
        <f>IF($B16="", "", IF(COUNTIF(BK16:$BY16, "")=BJ$8, IF(K16="", "", K16), ""))</f>
        <v/>
      </c>
      <c r="BK16" s="61" t="str">
        <f>IF($B16="", "", IF(COUNTIF(BL16:$BY16, "")=BK$8, IF(L16="", "", L16), ""))</f>
        <v/>
      </c>
      <c r="BL16" s="61" t="str">
        <f>IF($B16="", "", IF(COUNTIF(BM16:$BY16, "")=BL$8, IF(M16="", "", M16), ""))</f>
        <v/>
      </c>
      <c r="BM16" s="61" t="str">
        <f>IF($B16="", "", IF(COUNTIF(BN16:$BY16, "")=BM$8, IF(N16="", "", N16), ""))</f>
        <v/>
      </c>
      <c r="BN16" s="61" t="str">
        <f>IF($B16="", "", IF(COUNTIF(BO16:$BY16, "")=BN$8, IF(O16="", "", O16), ""))</f>
        <v/>
      </c>
      <c r="BO16" s="61" t="str">
        <f>IF($B16="", "", IF(COUNTIF(BP16:$BY16, "")=BO$8, IF(P16="", "", P16), ""))</f>
        <v/>
      </c>
      <c r="BP16" s="61" t="str">
        <f>IF($B16="", "", IF(COUNTIF(BQ16:$BY16, "")=BP$8, IF(Q16="", "", Q16), ""))</f>
        <v/>
      </c>
      <c r="BQ16" s="61" t="str">
        <f>IF($B16="", "", IF(COUNTIF(BR16:$BY16, "")=BQ$8, IF(R16="", "", R16), ""))</f>
        <v/>
      </c>
      <c r="BR16" s="61" t="str">
        <f>IF($B16="", "", IF(COUNTIF(BS16:$BY16, "")=BR$8, IF(S16="", "", S16), ""))</f>
        <v/>
      </c>
      <c r="BS16" s="61" t="str">
        <f>IF($B16="", "", IF(COUNTIF(BT16:$BY16, "")=BS$8, IF(T16="", "", T16), ""))</f>
        <v/>
      </c>
      <c r="BT16" s="61" t="str">
        <f>IF($B16="", "", IF(COUNTIF(BU16:$BY16, "")=BT$8, IF(U16="", "", U16), ""))</f>
        <v/>
      </c>
      <c r="BU16" s="61" t="str">
        <f>IF($B16="", "", IF(COUNTIF(BV16:$BY16, "")=BU$8, IF(V16="", "", V16), ""))</f>
        <v/>
      </c>
      <c r="BV16" s="61" t="str">
        <f>IF($B16="", "", IF(COUNTIF(BW16:$BY16, "")=BV$8, IF(W16="", "", W16), ""))</f>
        <v/>
      </c>
      <c r="BW16" s="61" t="str">
        <f>IF($B16="", "", IF(COUNTIF(BX16:$BY16, "")=BW$8, IF(X16="", "", X16), ""))</f>
        <v/>
      </c>
      <c r="BX16" s="61" t="str">
        <f>IF($B16="", "", IF(COUNTIF(BY16:$BY16, "")=BX$8, IF(Y16="", "", Y16), ""))</f>
        <v/>
      </c>
      <c r="BY16" s="50" t="str">
        <f t="shared" si="25"/>
        <v/>
      </c>
      <c r="CA16" s="6">
        <f t="shared" si="26"/>
        <v>3</v>
      </c>
      <c r="CB16" s="6">
        <f>IF(CA16="", "", RANK(CA16, $CA$9:$CA$2508, 0)+COUNTIF($CA$9:CA16, CA16)-1)</f>
        <v>7</v>
      </c>
    </row>
    <row r="17" spans="1:80" x14ac:dyDescent="0.25">
      <c r="A17" s="22"/>
      <c r="B17" s="4" t="str">
        <f>IF('Stock Details'!B16="", "", 'Stock Details'!B16)</f>
        <v>Item 9</v>
      </c>
      <c r="C17" s="22"/>
      <c r="D17" s="56"/>
      <c r="E17" s="30">
        <v>10</v>
      </c>
      <c r="F17" s="57">
        <v>1</v>
      </c>
      <c r="G17" s="22"/>
      <c r="H17" s="49">
        <f t="shared" si="11"/>
        <v>1</v>
      </c>
      <c r="I17" s="30">
        <v>11</v>
      </c>
      <c r="J17" s="57"/>
      <c r="K17" s="22"/>
      <c r="L17" s="49" t="str">
        <f t="shared" si="12"/>
        <v/>
      </c>
      <c r="M17" s="30"/>
      <c r="N17" s="57"/>
      <c r="O17" s="22"/>
      <c r="P17" s="49" t="str">
        <f t="shared" si="13"/>
        <v/>
      </c>
      <c r="Q17" s="30"/>
      <c r="R17" s="57"/>
      <c r="S17" s="22"/>
      <c r="T17" s="49" t="str">
        <f t="shared" si="14"/>
        <v/>
      </c>
      <c r="U17" s="30"/>
      <c r="V17" s="57"/>
      <c r="W17" s="22"/>
      <c r="X17" s="49" t="str">
        <f t="shared" si="15"/>
        <v/>
      </c>
      <c r="Y17" s="30"/>
      <c r="Z17" s="57"/>
      <c r="AA17" s="22"/>
      <c r="AC17" s="6">
        <f t="shared" si="16"/>
        <v>11</v>
      </c>
      <c r="AE17" s="6">
        <f t="shared" si="17"/>
        <v>9</v>
      </c>
      <c r="AF17" s="6" t="str">
        <f t="shared" si="18"/>
        <v/>
      </c>
      <c r="AG17" s="6" t="str">
        <f t="shared" si="19"/>
        <v/>
      </c>
      <c r="AH17" s="6" t="str">
        <f t="shared" si="20"/>
        <v/>
      </c>
      <c r="AI17" s="6" t="str">
        <f t="shared" si="21"/>
        <v/>
      </c>
      <c r="AJ17" s="6" t="str">
        <f t="shared" si="22"/>
        <v/>
      </c>
      <c r="AL17" s="9">
        <f>IF('Stock Details'!F16="", "", 'Stock Details'!F16)</f>
        <v>10</v>
      </c>
      <c r="AM17" s="9">
        <f>IF('Stock Details'!G16="", "", 'Stock Details'!G16)</f>
        <v>14</v>
      </c>
      <c r="AO17" s="59">
        <f t="shared" si="23"/>
        <v>90</v>
      </c>
      <c r="AP17" s="59" t="str">
        <f t="shared" si="5"/>
        <v/>
      </c>
      <c r="AQ17" s="59" t="str">
        <f t="shared" si="5"/>
        <v/>
      </c>
      <c r="AR17" s="59" t="str">
        <f t="shared" si="5"/>
        <v/>
      </c>
      <c r="AS17" s="59" t="str">
        <f t="shared" si="5"/>
        <v/>
      </c>
      <c r="AT17" s="59" t="str">
        <f t="shared" si="5"/>
        <v/>
      </c>
      <c r="AV17" s="59">
        <f t="shared" si="24"/>
        <v>126</v>
      </c>
      <c r="AW17" s="59" t="str">
        <f t="shared" si="6"/>
        <v/>
      </c>
      <c r="AX17" s="59" t="str">
        <f t="shared" si="7"/>
        <v/>
      </c>
      <c r="AY17" s="59" t="str">
        <f t="shared" si="8"/>
        <v/>
      </c>
      <c r="AZ17" s="59" t="str">
        <f t="shared" si="9"/>
        <v/>
      </c>
      <c r="BA17" s="59" t="str">
        <f t="shared" si="10"/>
        <v/>
      </c>
      <c r="BC17" s="49" t="str">
        <f>IF($B17="", "", IF(COUNTIF(BD17:$BY17, "")=BC$8, IF(D17="", "", D17), ""))</f>
        <v/>
      </c>
      <c r="BD17" s="61" t="str">
        <f>IF($B17="", "", IF(COUNTIF(BE17:$BY17, "")=BD$8, IF(E17="", "", E17), ""))</f>
        <v/>
      </c>
      <c r="BE17" s="61" t="str">
        <f>IF($B17="", "", IF(COUNTIF(BF17:$BY17, "")=BE$8, IF(F17="", "", F17), ""))</f>
        <v/>
      </c>
      <c r="BF17" s="61" t="str">
        <f>IF($B17="", "", IF(COUNTIF(BG17:$BY17, "")=BF$8, IF(G17="", "", G17), ""))</f>
        <v/>
      </c>
      <c r="BG17" s="61" t="str">
        <f>IF($B17="", "", IF(COUNTIF(BH17:$BY17, "")=BG$8, IF(H17="", "", H17), ""))</f>
        <v/>
      </c>
      <c r="BH17" s="61">
        <f>IF($B17="", "", IF(COUNTIF(BI17:$BY17, "")=BH$8, IF(I17="", "", I17), ""))</f>
        <v>11</v>
      </c>
      <c r="BI17" s="61" t="str">
        <f>IF($B17="", "", IF(COUNTIF(BJ17:$BY17, "")=BI$8, IF(J17="", "", J17), ""))</f>
        <v/>
      </c>
      <c r="BJ17" s="61" t="str">
        <f>IF($B17="", "", IF(COUNTIF(BK17:$BY17, "")=BJ$8, IF(K17="", "", K17), ""))</f>
        <v/>
      </c>
      <c r="BK17" s="61" t="str">
        <f>IF($B17="", "", IF(COUNTIF(BL17:$BY17, "")=BK$8, IF(L17="", "", L17), ""))</f>
        <v/>
      </c>
      <c r="BL17" s="61" t="str">
        <f>IF($B17="", "", IF(COUNTIF(BM17:$BY17, "")=BL$8, IF(M17="", "", M17), ""))</f>
        <v/>
      </c>
      <c r="BM17" s="61" t="str">
        <f>IF($B17="", "", IF(COUNTIF(BN17:$BY17, "")=BM$8, IF(N17="", "", N17), ""))</f>
        <v/>
      </c>
      <c r="BN17" s="61" t="str">
        <f>IF($B17="", "", IF(COUNTIF(BO17:$BY17, "")=BN$8, IF(O17="", "", O17), ""))</f>
        <v/>
      </c>
      <c r="BO17" s="61" t="str">
        <f>IF($B17="", "", IF(COUNTIF(BP17:$BY17, "")=BO$8, IF(P17="", "", P17), ""))</f>
        <v/>
      </c>
      <c r="BP17" s="61" t="str">
        <f>IF($B17="", "", IF(COUNTIF(BQ17:$BY17, "")=BP$8, IF(Q17="", "", Q17), ""))</f>
        <v/>
      </c>
      <c r="BQ17" s="61" t="str">
        <f>IF($B17="", "", IF(COUNTIF(BR17:$BY17, "")=BQ$8, IF(R17="", "", R17), ""))</f>
        <v/>
      </c>
      <c r="BR17" s="61" t="str">
        <f>IF($B17="", "", IF(COUNTIF(BS17:$BY17, "")=BR$8, IF(S17="", "", S17), ""))</f>
        <v/>
      </c>
      <c r="BS17" s="61" t="str">
        <f>IF($B17="", "", IF(COUNTIF(BT17:$BY17, "")=BS$8, IF(T17="", "", T17), ""))</f>
        <v/>
      </c>
      <c r="BT17" s="61" t="str">
        <f>IF($B17="", "", IF(COUNTIF(BU17:$BY17, "")=BT$8, IF(U17="", "", U17), ""))</f>
        <v/>
      </c>
      <c r="BU17" s="61" t="str">
        <f>IF($B17="", "", IF(COUNTIF(BV17:$BY17, "")=BU$8, IF(V17="", "", V17), ""))</f>
        <v/>
      </c>
      <c r="BV17" s="61" t="str">
        <f>IF($B17="", "", IF(COUNTIF(BW17:$BY17, "")=BV$8, IF(W17="", "", W17), ""))</f>
        <v/>
      </c>
      <c r="BW17" s="61" t="str">
        <f>IF($B17="", "", IF(COUNTIF(BX17:$BY17, "")=BW$8, IF(X17="", "", X17), ""))</f>
        <v/>
      </c>
      <c r="BX17" s="61" t="str">
        <f>IF($B17="", "", IF(COUNTIF(BY17:$BY17, "")=BX$8, IF(Y17="", "", Y17), ""))</f>
        <v/>
      </c>
      <c r="BY17" s="50" t="str">
        <f t="shared" si="25"/>
        <v/>
      </c>
      <c r="CA17" s="6">
        <f t="shared" si="26"/>
        <v>9</v>
      </c>
      <c r="CB17" s="6">
        <f>IF(CA17="", "", RANK(CA17, $CA$9:$CA$2508, 0)+COUNTIF($CA$9:CA17, CA17)-1)</f>
        <v>2</v>
      </c>
    </row>
    <row r="18" spans="1:80" x14ac:dyDescent="0.25">
      <c r="A18" s="22"/>
      <c r="B18" s="4" t="str">
        <f>IF('Stock Details'!B17="", "", 'Stock Details'!B17)</f>
        <v>Item 10</v>
      </c>
      <c r="C18" s="22"/>
      <c r="D18" s="56"/>
      <c r="E18" s="30">
        <v>9</v>
      </c>
      <c r="F18" s="57">
        <v>7</v>
      </c>
      <c r="G18" s="22"/>
      <c r="H18" s="49">
        <f t="shared" si="11"/>
        <v>7</v>
      </c>
      <c r="I18" s="30">
        <v>15</v>
      </c>
      <c r="J18" s="57"/>
      <c r="K18" s="22"/>
      <c r="L18" s="49" t="str">
        <f t="shared" si="12"/>
        <v/>
      </c>
      <c r="M18" s="30"/>
      <c r="N18" s="57"/>
      <c r="O18" s="22"/>
      <c r="P18" s="49" t="str">
        <f t="shared" si="13"/>
        <v/>
      </c>
      <c r="Q18" s="30"/>
      <c r="R18" s="57"/>
      <c r="S18" s="22"/>
      <c r="T18" s="49" t="str">
        <f t="shared" si="14"/>
        <v/>
      </c>
      <c r="U18" s="30"/>
      <c r="V18" s="57"/>
      <c r="W18" s="22"/>
      <c r="X18" s="49" t="str">
        <f t="shared" si="15"/>
        <v/>
      </c>
      <c r="Y18" s="30"/>
      <c r="Z18" s="57"/>
      <c r="AA18" s="22"/>
      <c r="AC18" s="6">
        <f t="shared" si="16"/>
        <v>15</v>
      </c>
      <c r="AE18" s="6">
        <f t="shared" si="17"/>
        <v>2</v>
      </c>
      <c r="AF18" s="6" t="str">
        <f t="shared" si="18"/>
        <v/>
      </c>
      <c r="AG18" s="6" t="str">
        <f t="shared" si="19"/>
        <v/>
      </c>
      <c r="AH18" s="6" t="str">
        <f t="shared" si="20"/>
        <v/>
      </c>
      <c r="AI18" s="6" t="str">
        <f t="shared" si="21"/>
        <v/>
      </c>
      <c r="AJ18" s="6" t="str">
        <f t="shared" si="22"/>
        <v/>
      </c>
      <c r="AL18" s="9">
        <f>IF('Stock Details'!F17="", "", 'Stock Details'!F17)</f>
        <v>8</v>
      </c>
      <c r="AM18" s="9">
        <f>IF('Stock Details'!G17="", "", 'Stock Details'!G17)</f>
        <v>12</v>
      </c>
      <c r="AO18" s="59">
        <f t="shared" si="23"/>
        <v>16</v>
      </c>
      <c r="AP18" s="59" t="str">
        <f t="shared" si="5"/>
        <v/>
      </c>
      <c r="AQ18" s="59" t="str">
        <f t="shared" si="5"/>
        <v/>
      </c>
      <c r="AR18" s="59" t="str">
        <f t="shared" si="5"/>
        <v/>
      </c>
      <c r="AS18" s="59" t="str">
        <f t="shared" si="5"/>
        <v/>
      </c>
      <c r="AT18" s="59" t="str">
        <f t="shared" si="5"/>
        <v/>
      </c>
      <c r="AV18" s="59">
        <f t="shared" si="24"/>
        <v>24</v>
      </c>
      <c r="AW18" s="59" t="str">
        <f t="shared" si="6"/>
        <v/>
      </c>
      <c r="AX18" s="59" t="str">
        <f t="shared" si="7"/>
        <v/>
      </c>
      <c r="AY18" s="59" t="str">
        <f t="shared" si="8"/>
        <v/>
      </c>
      <c r="AZ18" s="59" t="str">
        <f t="shared" si="9"/>
        <v/>
      </c>
      <c r="BA18" s="59" t="str">
        <f t="shared" si="10"/>
        <v/>
      </c>
      <c r="BC18" s="49" t="str">
        <f>IF($B18="", "", IF(COUNTIF(BD18:$BY18, "")=BC$8, IF(D18="", "", D18), ""))</f>
        <v/>
      </c>
      <c r="BD18" s="61" t="str">
        <f>IF($B18="", "", IF(COUNTIF(BE18:$BY18, "")=BD$8, IF(E18="", "", E18), ""))</f>
        <v/>
      </c>
      <c r="BE18" s="61" t="str">
        <f>IF($B18="", "", IF(COUNTIF(BF18:$BY18, "")=BE$8, IF(F18="", "", F18), ""))</f>
        <v/>
      </c>
      <c r="BF18" s="61" t="str">
        <f>IF($B18="", "", IF(COUNTIF(BG18:$BY18, "")=BF$8, IF(G18="", "", G18), ""))</f>
        <v/>
      </c>
      <c r="BG18" s="61" t="str">
        <f>IF($B18="", "", IF(COUNTIF(BH18:$BY18, "")=BG$8, IF(H18="", "", H18), ""))</f>
        <v/>
      </c>
      <c r="BH18" s="61">
        <f>IF($B18="", "", IF(COUNTIF(BI18:$BY18, "")=BH$8, IF(I18="", "", I18), ""))</f>
        <v>15</v>
      </c>
      <c r="BI18" s="61" t="str">
        <f>IF($B18="", "", IF(COUNTIF(BJ18:$BY18, "")=BI$8, IF(J18="", "", J18), ""))</f>
        <v/>
      </c>
      <c r="BJ18" s="61" t="str">
        <f>IF($B18="", "", IF(COUNTIF(BK18:$BY18, "")=BJ$8, IF(K18="", "", K18), ""))</f>
        <v/>
      </c>
      <c r="BK18" s="61" t="str">
        <f>IF($B18="", "", IF(COUNTIF(BL18:$BY18, "")=BK$8, IF(L18="", "", L18), ""))</f>
        <v/>
      </c>
      <c r="BL18" s="61" t="str">
        <f>IF($B18="", "", IF(COUNTIF(BM18:$BY18, "")=BL$8, IF(M18="", "", M18), ""))</f>
        <v/>
      </c>
      <c r="BM18" s="61" t="str">
        <f>IF($B18="", "", IF(COUNTIF(BN18:$BY18, "")=BM$8, IF(N18="", "", N18), ""))</f>
        <v/>
      </c>
      <c r="BN18" s="61" t="str">
        <f>IF($B18="", "", IF(COUNTIF(BO18:$BY18, "")=BN$8, IF(O18="", "", O18), ""))</f>
        <v/>
      </c>
      <c r="BO18" s="61" t="str">
        <f>IF($B18="", "", IF(COUNTIF(BP18:$BY18, "")=BO$8, IF(P18="", "", P18), ""))</f>
        <v/>
      </c>
      <c r="BP18" s="61" t="str">
        <f>IF($B18="", "", IF(COUNTIF(BQ18:$BY18, "")=BP$8, IF(Q18="", "", Q18), ""))</f>
        <v/>
      </c>
      <c r="BQ18" s="61" t="str">
        <f>IF($B18="", "", IF(COUNTIF(BR18:$BY18, "")=BQ$8, IF(R18="", "", R18), ""))</f>
        <v/>
      </c>
      <c r="BR18" s="61" t="str">
        <f>IF($B18="", "", IF(COUNTIF(BS18:$BY18, "")=BR$8, IF(S18="", "", S18), ""))</f>
        <v/>
      </c>
      <c r="BS18" s="61" t="str">
        <f>IF($B18="", "", IF(COUNTIF(BT18:$BY18, "")=BS$8, IF(T18="", "", T18), ""))</f>
        <v/>
      </c>
      <c r="BT18" s="61" t="str">
        <f>IF($B18="", "", IF(COUNTIF(BU18:$BY18, "")=BT$8, IF(U18="", "", U18), ""))</f>
        <v/>
      </c>
      <c r="BU18" s="61" t="str">
        <f>IF($B18="", "", IF(COUNTIF(BV18:$BY18, "")=BU$8, IF(V18="", "", V18), ""))</f>
        <v/>
      </c>
      <c r="BV18" s="61" t="str">
        <f>IF($B18="", "", IF(COUNTIF(BW18:$BY18, "")=BV$8, IF(W18="", "", W18), ""))</f>
        <v/>
      </c>
      <c r="BW18" s="61" t="str">
        <f>IF($B18="", "", IF(COUNTIF(BX18:$BY18, "")=BW$8, IF(X18="", "", X18), ""))</f>
        <v/>
      </c>
      <c r="BX18" s="61" t="str">
        <f>IF($B18="", "", IF(COUNTIF(BY18:$BY18, "")=BX$8, IF(Y18="", "", Y18), ""))</f>
        <v/>
      </c>
      <c r="BY18" s="50" t="str">
        <f t="shared" si="25"/>
        <v/>
      </c>
      <c r="CA18" s="6">
        <f t="shared" si="26"/>
        <v>2</v>
      </c>
      <c r="CB18" s="6">
        <f>IF(CA18="", "", RANK(CA18, $CA$9:$CA$2508, 0)+COUNTIF($CA$9:CA18, CA18)-1)</f>
        <v>10</v>
      </c>
    </row>
    <row r="19" spans="1:80" x14ac:dyDescent="0.25">
      <c r="A19" s="22"/>
      <c r="B19" s="4" t="str">
        <f>IF('Stock Details'!B18="", "", 'Stock Details'!B18)</f>
        <v/>
      </c>
      <c r="C19" s="22"/>
      <c r="D19" s="56"/>
      <c r="E19" s="30"/>
      <c r="F19" s="57"/>
      <c r="G19" s="22"/>
      <c r="H19" s="49" t="str">
        <f t="shared" si="11"/>
        <v/>
      </c>
      <c r="I19" s="30"/>
      <c r="J19" s="57"/>
      <c r="K19" s="22"/>
      <c r="L19" s="49" t="str">
        <f t="shared" si="12"/>
        <v/>
      </c>
      <c r="M19" s="30"/>
      <c r="N19" s="57"/>
      <c r="O19" s="22"/>
      <c r="P19" s="49" t="str">
        <f t="shared" si="13"/>
        <v/>
      </c>
      <c r="Q19" s="30"/>
      <c r="R19" s="57"/>
      <c r="S19" s="22"/>
      <c r="T19" s="49" t="str">
        <f t="shared" si="14"/>
        <v/>
      </c>
      <c r="U19" s="30"/>
      <c r="V19" s="57"/>
      <c r="W19" s="22"/>
      <c r="X19" s="49" t="str">
        <f t="shared" si="15"/>
        <v/>
      </c>
      <c r="Y19" s="30"/>
      <c r="Z19" s="57"/>
      <c r="AA19" s="22"/>
      <c r="AC19" s="6" t="str">
        <f t="shared" si="16"/>
        <v/>
      </c>
      <c r="AE19" s="6" t="str">
        <f t="shared" si="17"/>
        <v/>
      </c>
      <c r="AF19" s="6" t="str">
        <f t="shared" si="18"/>
        <v/>
      </c>
      <c r="AG19" s="6" t="str">
        <f t="shared" si="19"/>
        <v/>
      </c>
      <c r="AH19" s="6" t="str">
        <f t="shared" si="20"/>
        <v/>
      </c>
      <c r="AI19" s="6" t="str">
        <f t="shared" si="21"/>
        <v/>
      </c>
      <c r="AJ19" s="6" t="str">
        <f t="shared" si="22"/>
        <v/>
      </c>
      <c r="AL19" s="9" t="str">
        <f>IF('Stock Details'!F18="", "", 'Stock Details'!F18)</f>
        <v/>
      </c>
      <c r="AM19" s="9" t="str">
        <f>IF('Stock Details'!G18="", "", 'Stock Details'!G18)</f>
        <v/>
      </c>
      <c r="AO19" s="59" t="str">
        <f t="shared" si="23"/>
        <v/>
      </c>
      <c r="AP19" s="59" t="str">
        <f t="shared" si="5"/>
        <v/>
      </c>
      <c r="AQ19" s="59" t="str">
        <f t="shared" si="5"/>
        <v/>
      </c>
      <c r="AR19" s="59" t="str">
        <f t="shared" si="5"/>
        <v/>
      </c>
      <c r="AS19" s="59" t="str">
        <f t="shared" si="5"/>
        <v/>
      </c>
      <c r="AT19" s="59" t="str">
        <f t="shared" si="5"/>
        <v/>
      </c>
      <c r="AV19" s="59" t="str">
        <f t="shared" si="24"/>
        <v/>
      </c>
      <c r="AW19" s="59" t="str">
        <f t="shared" si="6"/>
        <v/>
      </c>
      <c r="AX19" s="59" t="str">
        <f t="shared" si="7"/>
        <v/>
      </c>
      <c r="AY19" s="59" t="str">
        <f t="shared" si="8"/>
        <v/>
      </c>
      <c r="AZ19" s="59" t="str">
        <f t="shared" si="9"/>
        <v/>
      </c>
      <c r="BA19" s="59" t="str">
        <f t="shared" si="10"/>
        <v/>
      </c>
      <c r="BC19" s="49" t="str">
        <f>IF($B19="", "", IF(COUNTIF(BD19:$BY19, "")=BC$8, IF(D19="", "", D19), ""))</f>
        <v/>
      </c>
      <c r="BD19" s="61" t="str">
        <f>IF($B19="", "", IF(COUNTIF(BE19:$BY19, "")=BD$8, IF(E19="", "", E19), ""))</f>
        <v/>
      </c>
      <c r="BE19" s="61" t="str">
        <f>IF($B19="", "", IF(COUNTIF(BF19:$BY19, "")=BE$8, IF(F19="", "", F19), ""))</f>
        <v/>
      </c>
      <c r="BF19" s="61" t="str">
        <f>IF($B19="", "", IF(COUNTIF(BG19:$BY19, "")=BF$8, IF(G19="", "", G19), ""))</f>
        <v/>
      </c>
      <c r="BG19" s="61" t="str">
        <f>IF($B19="", "", IF(COUNTIF(BH19:$BY19, "")=BG$8, IF(H19="", "", H19), ""))</f>
        <v/>
      </c>
      <c r="BH19" s="61" t="str">
        <f>IF($B19="", "", IF(COUNTIF(BI19:$BY19, "")=BH$8, IF(I19="", "", I19), ""))</f>
        <v/>
      </c>
      <c r="BI19" s="61" t="str">
        <f>IF($B19="", "", IF(COUNTIF(BJ19:$BY19, "")=BI$8, IF(J19="", "", J19), ""))</f>
        <v/>
      </c>
      <c r="BJ19" s="61" t="str">
        <f>IF($B19="", "", IF(COUNTIF(BK19:$BY19, "")=BJ$8, IF(K19="", "", K19), ""))</f>
        <v/>
      </c>
      <c r="BK19" s="61" t="str">
        <f>IF($B19="", "", IF(COUNTIF(BL19:$BY19, "")=BK$8, IF(L19="", "", L19), ""))</f>
        <v/>
      </c>
      <c r="BL19" s="61" t="str">
        <f>IF($B19="", "", IF(COUNTIF(BM19:$BY19, "")=BL$8, IF(M19="", "", M19), ""))</f>
        <v/>
      </c>
      <c r="BM19" s="61" t="str">
        <f>IF($B19="", "", IF(COUNTIF(BN19:$BY19, "")=BM$8, IF(N19="", "", N19), ""))</f>
        <v/>
      </c>
      <c r="BN19" s="61" t="str">
        <f>IF($B19="", "", IF(COUNTIF(BO19:$BY19, "")=BN$8, IF(O19="", "", O19), ""))</f>
        <v/>
      </c>
      <c r="BO19" s="61" t="str">
        <f>IF($B19="", "", IF(COUNTIF(BP19:$BY19, "")=BO$8, IF(P19="", "", P19), ""))</f>
        <v/>
      </c>
      <c r="BP19" s="61" t="str">
        <f>IF($B19="", "", IF(COUNTIF(BQ19:$BY19, "")=BP$8, IF(Q19="", "", Q19), ""))</f>
        <v/>
      </c>
      <c r="BQ19" s="61" t="str">
        <f>IF($B19="", "", IF(COUNTIF(BR19:$BY19, "")=BQ$8, IF(R19="", "", R19), ""))</f>
        <v/>
      </c>
      <c r="BR19" s="61" t="str">
        <f>IF($B19="", "", IF(COUNTIF(BS19:$BY19, "")=BR$8, IF(S19="", "", S19), ""))</f>
        <v/>
      </c>
      <c r="BS19" s="61" t="str">
        <f>IF($B19="", "", IF(COUNTIF(BT19:$BY19, "")=BS$8, IF(T19="", "", T19), ""))</f>
        <v/>
      </c>
      <c r="BT19" s="61" t="str">
        <f>IF($B19="", "", IF(COUNTIF(BU19:$BY19, "")=BT$8, IF(U19="", "", U19), ""))</f>
        <v/>
      </c>
      <c r="BU19" s="61" t="str">
        <f>IF($B19="", "", IF(COUNTIF(BV19:$BY19, "")=BU$8, IF(V19="", "", V19), ""))</f>
        <v/>
      </c>
      <c r="BV19" s="61" t="str">
        <f>IF($B19="", "", IF(COUNTIF(BW19:$BY19, "")=BV$8, IF(W19="", "", W19), ""))</f>
        <v/>
      </c>
      <c r="BW19" s="61" t="str">
        <f>IF($B19="", "", IF(COUNTIF(BX19:$BY19, "")=BW$8, IF(X19="", "", X19), ""))</f>
        <v/>
      </c>
      <c r="BX19" s="61" t="str">
        <f>IF($B19="", "", IF(COUNTIF(BY19:$BY19, "")=BX$8, IF(Y19="", "", Y19), ""))</f>
        <v/>
      </c>
      <c r="BY19" s="50" t="str">
        <f t="shared" si="25"/>
        <v/>
      </c>
      <c r="CA19" s="6" t="str">
        <f t="shared" si="26"/>
        <v/>
      </c>
      <c r="CB19" s="6" t="str">
        <f>IF(CA19="", "", RANK(CA19, $CA$9:$CA$2508, 0)+COUNTIF($CA$9:CA19, CA19)-1)</f>
        <v/>
      </c>
    </row>
    <row r="20" spans="1:80" x14ac:dyDescent="0.25">
      <c r="A20" s="22"/>
      <c r="B20" s="4" t="str">
        <f>IF('Stock Details'!B19="", "", 'Stock Details'!B19)</f>
        <v/>
      </c>
      <c r="C20" s="22"/>
      <c r="D20" s="56"/>
      <c r="E20" s="30"/>
      <c r="F20" s="57"/>
      <c r="G20" s="22"/>
      <c r="H20" s="49" t="str">
        <f t="shared" si="11"/>
        <v/>
      </c>
      <c r="I20" s="30"/>
      <c r="J20" s="57"/>
      <c r="K20" s="22"/>
      <c r="L20" s="49" t="str">
        <f t="shared" si="12"/>
        <v/>
      </c>
      <c r="M20" s="30"/>
      <c r="N20" s="57"/>
      <c r="O20" s="22"/>
      <c r="P20" s="49" t="str">
        <f t="shared" si="13"/>
        <v/>
      </c>
      <c r="Q20" s="30"/>
      <c r="R20" s="57"/>
      <c r="S20" s="22"/>
      <c r="T20" s="49" t="str">
        <f t="shared" si="14"/>
        <v/>
      </c>
      <c r="U20" s="30"/>
      <c r="V20" s="57"/>
      <c r="W20" s="22"/>
      <c r="X20" s="49" t="str">
        <f t="shared" si="15"/>
        <v/>
      </c>
      <c r="Y20" s="30"/>
      <c r="Z20" s="57"/>
      <c r="AA20" s="22"/>
      <c r="AC20" s="6" t="str">
        <f t="shared" si="16"/>
        <v/>
      </c>
      <c r="AE20" s="6" t="str">
        <f t="shared" si="17"/>
        <v/>
      </c>
      <c r="AF20" s="6" t="str">
        <f t="shared" si="18"/>
        <v/>
      </c>
      <c r="AG20" s="6" t="str">
        <f t="shared" si="19"/>
        <v/>
      </c>
      <c r="AH20" s="6" t="str">
        <f t="shared" si="20"/>
        <v/>
      </c>
      <c r="AI20" s="6" t="str">
        <f t="shared" si="21"/>
        <v/>
      </c>
      <c r="AJ20" s="6" t="str">
        <f t="shared" si="22"/>
        <v/>
      </c>
      <c r="AL20" s="9" t="str">
        <f>IF('Stock Details'!F19="", "", 'Stock Details'!F19)</f>
        <v/>
      </c>
      <c r="AM20" s="9" t="str">
        <f>IF('Stock Details'!G19="", "", 'Stock Details'!G19)</f>
        <v/>
      </c>
      <c r="AO20" s="59" t="str">
        <f t="shared" si="23"/>
        <v/>
      </c>
      <c r="AP20" s="59" t="str">
        <f t="shared" si="5"/>
        <v/>
      </c>
      <c r="AQ20" s="59" t="str">
        <f t="shared" si="5"/>
        <v/>
      </c>
      <c r="AR20" s="59" t="str">
        <f t="shared" si="5"/>
        <v/>
      </c>
      <c r="AS20" s="59" t="str">
        <f t="shared" si="5"/>
        <v/>
      </c>
      <c r="AT20" s="59" t="str">
        <f t="shared" si="5"/>
        <v/>
      </c>
      <c r="AV20" s="59" t="str">
        <f t="shared" si="24"/>
        <v/>
      </c>
      <c r="AW20" s="59" t="str">
        <f t="shared" si="6"/>
        <v/>
      </c>
      <c r="AX20" s="59" t="str">
        <f t="shared" si="7"/>
        <v/>
      </c>
      <c r="AY20" s="59" t="str">
        <f t="shared" si="8"/>
        <v/>
      </c>
      <c r="AZ20" s="59" t="str">
        <f t="shared" si="9"/>
        <v/>
      </c>
      <c r="BA20" s="59" t="str">
        <f t="shared" si="10"/>
        <v/>
      </c>
      <c r="BC20" s="49" t="str">
        <f>IF($B20="", "", IF(COUNTIF(BD20:$BY20, "")=BC$8, IF(D20="", "", D20), ""))</f>
        <v/>
      </c>
      <c r="BD20" s="61" t="str">
        <f>IF($B20="", "", IF(COUNTIF(BE20:$BY20, "")=BD$8, IF(E20="", "", E20), ""))</f>
        <v/>
      </c>
      <c r="BE20" s="61" t="str">
        <f>IF($B20="", "", IF(COUNTIF(BF20:$BY20, "")=BE$8, IF(F20="", "", F20), ""))</f>
        <v/>
      </c>
      <c r="BF20" s="61" t="str">
        <f>IF($B20="", "", IF(COUNTIF(BG20:$BY20, "")=BF$8, IF(G20="", "", G20), ""))</f>
        <v/>
      </c>
      <c r="BG20" s="61" t="str">
        <f>IF($B20="", "", IF(COUNTIF(BH20:$BY20, "")=BG$8, IF(H20="", "", H20), ""))</f>
        <v/>
      </c>
      <c r="BH20" s="61" t="str">
        <f>IF($B20="", "", IF(COUNTIF(BI20:$BY20, "")=BH$8, IF(I20="", "", I20), ""))</f>
        <v/>
      </c>
      <c r="BI20" s="61" t="str">
        <f>IF($B20="", "", IF(COUNTIF(BJ20:$BY20, "")=BI$8, IF(J20="", "", J20), ""))</f>
        <v/>
      </c>
      <c r="BJ20" s="61" t="str">
        <f>IF($B20="", "", IF(COUNTIF(BK20:$BY20, "")=BJ$8, IF(K20="", "", K20), ""))</f>
        <v/>
      </c>
      <c r="BK20" s="61" t="str">
        <f>IF($B20="", "", IF(COUNTIF(BL20:$BY20, "")=BK$8, IF(L20="", "", L20), ""))</f>
        <v/>
      </c>
      <c r="BL20" s="61" t="str">
        <f>IF($B20="", "", IF(COUNTIF(BM20:$BY20, "")=BL$8, IF(M20="", "", M20), ""))</f>
        <v/>
      </c>
      <c r="BM20" s="61" t="str">
        <f>IF($B20="", "", IF(COUNTIF(BN20:$BY20, "")=BM$8, IF(N20="", "", N20), ""))</f>
        <v/>
      </c>
      <c r="BN20" s="61" t="str">
        <f>IF($B20="", "", IF(COUNTIF(BO20:$BY20, "")=BN$8, IF(O20="", "", O20), ""))</f>
        <v/>
      </c>
      <c r="BO20" s="61" t="str">
        <f>IF($B20="", "", IF(COUNTIF(BP20:$BY20, "")=BO$8, IF(P20="", "", P20), ""))</f>
        <v/>
      </c>
      <c r="BP20" s="61" t="str">
        <f>IF($B20="", "", IF(COUNTIF(BQ20:$BY20, "")=BP$8, IF(Q20="", "", Q20), ""))</f>
        <v/>
      </c>
      <c r="BQ20" s="61" t="str">
        <f>IF($B20="", "", IF(COUNTIF(BR20:$BY20, "")=BQ$8, IF(R20="", "", R20), ""))</f>
        <v/>
      </c>
      <c r="BR20" s="61" t="str">
        <f>IF($B20="", "", IF(COUNTIF(BS20:$BY20, "")=BR$8, IF(S20="", "", S20), ""))</f>
        <v/>
      </c>
      <c r="BS20" s="61" t="str">
        <f>IF($B20="", "", IF(COUNTIF(BT20:$BY20, "")=BS$8, IF(T20="", "", T20), ""))</f>
        <v/>
      </c>
      <c r="BT20" s="61" t="str">
        <f>IF($B20="", "", IF(COUNTIF(BU20:$BY20, "")=BT$8, IF(U20="", "", U20), ""))</f>
        <v/>
      </c>
      <c r="BU20" s="61" t="str">
        <f>IF($B20="", "", IF(COUNTIF(BV20:$BY20, "")=BU$8, IF(V20="", "", V20), ""))</f>
        <v/>
      </c>
      <c r="BV20" s="61" t="str">
        <f>IF($B20="", "", IF(COUNTIF(BW20:$BY20, "")=BV$8, IF(W20="", "", W20), ""))</f>
        <v/>
      </c>
      <c r="BW20" s="61" t="str">
        <f>IF($B20="", "", IF(COUNTIF(BX20:$BY20, "")=BW$8, IF(X20="", "", X20), ""))</f>
        <v/>
      </c>
      <c r="BX20" s="61" t="str">
        <f>IF($B20="", "", IF(COUNTIF(BY20:$BY20, "")=BX$8, IF(Y20="", "", Y20), ""))</f>
        <v/>
      </c>
      <c r="BY20" s="50" t="str">
        <f t="shared" si="25"/>
        <v/>
      </c>
      <c r="CA20" s="6" t="str">
        <f t="shared" si="26"/>
        <v/>
      </c>
      <c r="CB20" s="6" t="str">
        <f>IF(CA20="", "", RANK(CA20, $CA$9:$CA$2508, 0)+COUNTIF($CA$9:CA20, CA20)-1)</f>
        <v/>
      </c>
    </row>
    <row r="21" spans="1:80" x14ac:dyDescent="0.25">
      <c r="A21" s="22"/>
      <c r="B21" s="4" t="str">
        <f>IF('Stock Details'!B20="", "", 'Stock Details'!B20)</f>
        <v/>
      </c>
      <c r="C21" s="22"/>
      <c r="D21" s="56"/>
      <c r="E21" s="30"/>
      <c r="F21" s="57"/>
      <c r="G21" s="22"/>
      <c r="H21" s="49" t="str">
        <f t="shared" si="11"/>
        <v/>
      </c>
      <c r="I21" s="30"/>
      <c r="J21" s="57"/>
      <c r="K21" s="22"/>
      <c r="L21" s="49" t="str">
        <f t="shared" si="12"/>
        <v/>
      </c>
      <c r="M21" s="30"/>
      <c r="N21" s="57"/>
      <c r="O21" s="22"/>
      <c r="P21" s="49" t="str">
        <f t="shared" si="13"/>
        <v/>
      </c>
      <c r="Q21" s="30"/>
      <c r="R21" s="57"/>
      <c r="S21" s="22"/>
      <c r="T21" s="49" t="str">
        <f t="shared" si="14"/>
        <v/>
      </c>
      <c r="U21" s="30"/>
      <c r="V21" s="57"/>
      <c r="W21" s="22"/>
      <c r="X21" s="49" t="str">
        <f t="shared" si="15"/>
        <v/>
      </c>
      <c r="Y21" s="30"/>
      <c r="Z21" s="57"/>
      <c r="AA21" s="22"/>
      <c r="AC21" s="6" t="str">
        <f t="shared" si="16"/>
        <v/>
      </c>
      <c r="AE21" s="6" t="str">
        <f t="shared" si="17"/>
        <v/>
      </c>
      <c r="AF21" s="6" t="str">
        <f t="shared" si="18"/>
        <v/>
      </c>
      <c r="AG21" s="6" t="str">
        <f t="shared" si="19"/>
        <v/>
      </c>
      <c r="AH21" s="6" t="str">
        <f t="shared" si="20"/>
        <v/>
      </c>
      <c r="AI21" s="6" t="str">
        <f t="shared" si="21"/>
        <v/>
      </c>
      <c r="AJ21" s="6" t="str">
        <f t="shared" si="22"/>
        <v/>
      </c>
      <c r="AL21" s="9" t="str">
        <f>IF('Stock Details'!F20="", "", 'Stock Details'!F20)</f>
        <v/>
      </c>
      <c r="AM21" s="9" t="str">
        <f>IF('Stock Details'!G20="", "", 'Stock Details'!G20)</f>
        <v/>
      </c>
      <c r="AO21" s="59" t="str">
        <f t="shared" si="23"/>
        <v/>
      </c>
      <c r="AP21" s="59" t="str">
        <f t="shared" si="5"/>
        <v/>
      </c>
      <c r="AQ21" s="59" t="str">
        <f t="shared" si="5"/>
        <v/>
      </c>
      <c r="AR21" s="59" t="str">
        <f t="shared" si="5"/>
        <v/>
      </c>
      <c r="AS21" s="59" t="str">
        <f t="shared" si="5"/>
        <v/>
      </c>
      <c r="AT21" s="59" t="str">
        <f t="shared" si="5"/>
        <v/>
      </c>
      <c r="AV21" s="59" t="str">
        <f t="shared" si="24"/>
        <v/>
      </c>
      <c r="AW21" s="59" t="str">
        <f t="shared" si="6"/>
        <v/>
      </c>
      <c r="AX21" s="59" t="str">
        <f t="shared" si="7"/>
        <v/>
      </c>
      <c r="AY21" s="59" t="str">
        <f t="shared" si="8"/>
        <v/>
      </c>
      <c r="AZ21" s="59" t="str">
        <f t="shared" si="9"/>
        <v/>
      </c>
      <c r="BA21" s="59" t="str">
        <f t="shared" si="10"/>
        <v/>
      </c>
      <c r="BC21" s="49" t="str">
        <f>IF($B21="", "", IF(COUNTIF(BD21:$BY21, "")=BC$8, IF(D21="", "", D21), ""))</f>
        <v/>
      </c>
      <c r="BD21" s="61" t="str">
        <f>IF($B21="", "", IF(COUNTIF(BE21:$BY21, "")=BD$8, IF(E21="", "", E21), ""))</f>
        <v/>
      </c>
      <c r="BE21" s="61" t="str">
        <f>IF($B21="", "", IF(COUNTIF(BF21:$BY21, "")=BE$8, IF(F21="", "", F21), ""))</f>
        <v/>
      </c>
      <c r="BF21" s="61" t="str">
        <f>IF($B21="", "", IF(COUNTIF(BG21:$BY21, "")=BF$8, IF(G21="", "", G21), ""))</f>
        <v/>
      </c>
      <c r="BG21" s="61" t="str">
        <f>IF($B21="", "", IF(COUNTIF(BH21:$BY21, "")=BG$8, IF(H21="", "", H21), ""))</f>
        <v/>
      </c>
      <c r="BH21" s="61" t="str">
        <f>IF($B21="", "", IF(COUNTIF(BI21:$BY21, "")=BH$8, IF(I21="", "", I21), ""))</f>
        <v/>
      </c>
      <c r="BI21" s="61" t="str">
        <f>IF($B21="", "", IF(COUNTIF(BJ21:$BY21, "")=BI$8, IF(J21="", "", J21), ""))</f>
        <v/>
      </c>
      <c r="BJ21" s="61" t="str">
        <f>IF($B21="", "", IF(COUNTIF(BK21:$BY21, "")=BJ$8, IF(K21="", "", K21), ""))</f>
        <v/>
      </c>
      <c r="BK21" s="61" t="str">
        <f>IF($B21="", "", IF(COUNTIF(BL21:$BY21, "")=BK$8, IF(L21="", "", L21), ""))</f>
        <v/>
      </c>
      <c r="BL21" s="61" t="str">
        <f>IF($B21="", "", IF(COUNTIF(BM21:$BY21, "")=BL$8, IF(M21="", "", M21), ""))</f>
        <v/>
      </c>
      <c r="BM21" s="61" t="str">
        <f>IF($B21="", "", IF(COUNTIF(BN21:$BY21, "")=BM$8, IF(N21="", "", N21), ""))</f>
        <v/>
      </c>
      <c r="BN21" s="61" t="str">
        <f>IF($B21="", "", IF(COUNTIF(BO21:$BY21, "")=BN$8, IF(O21="", "", O21), ""))</f>
        <v/>
      </c>
      <c r="BO21" s="61" t="str">
        <f>IF($B21="", "", IF(COUNTIF(BP21:$BY21, "")=BO$8, IF(P21="", "", P21), ""))</f>
        <v/>
      </c>
      <c r="BP21" s="61" t="str">
        <f>IF($B21="", "", IF(COUNTIF(BQ21:$BY21, "")=BP$8, IF(Q21="", "", Q21), ""))</f>
        <v/>
      </c>
      <c r="BQ21" s="61" t="str">
        <f>IF($B21="", "", IF(COUNTIF(BR21:$BY21, "")=BQ$8, IF(R21="", "", R21), ""))</f>
        <v/>
      </c>
      <c r="BR21" s="61" t="str">
        <f>IF($B21="", "", IF(COUNTIF(BS21:$BY21, "")=BR$8, IF(S21="", "", S21), ""))</f>
        <v/>
      </c>
      <c r="BS21" s="61" t="str">
        <f>IF($B21="", "", IF(COUNTIF(BT21:$BY21, "")=BS$8, IF(T21="", "", T21), ""))</f>
        <v/>
      </c>
      <c r="BT21" s="61" t="str">
        <f>IF($B21="", "", IF(COUNTIF(BU21:$BY21, "")=BT$8, IF(U21="", "", U21), ""))</f>
        <v/>
      </c>
      <c r="BU21" s="61" t="str">
        <f>IF($B21="", "", IF(COUNTIF(BV21:$BY21, "")=BU$8, IF(V21="", "", V21), ""))</f>
        <v/>
      </c>
      <c r="BV21" s="61" t="str">
        <f>IF($B21="", "", IF(COUNTIF(BW21:$BY21, "")=BV$8, IF(W21="", "", W21), ""))</f>
        <v/>
      </c>
      <c r="BW21" s="61" t="str">
        <f>IF($B21="", "", IF(COUNTIF(BX21:$BY21, "")=BW$8, IF(X21="", "", X21), ""))</f>
        <v/>
      </c>
      <c r="BX21" s="61" t="str">
        <f>IF($B21="", "", IF(COUNTIF(BY21:$BY21, "")=BX$8, IF(Y21="", "", Y21), ""))</f>
        <v/>
      </c>
      <c r="BY21" s="50" t="str">
        <f t="shared" si="25"/>
        <v/>
      </c>
      <c r="CA21" s="6" t="str">
        <f t="shared" si="26"/>
        <v/>
      </c>
      <c r="CB21" s="6" t="str">
        <f>IF(CA21="", "", RANK(CA21, $CA$9:$CA$2508, 0)+COUNTIF($CA$9:CA21, CA21)-1)</f>
        <v/>
      </c>
    </row>
    <row r="22" spans="1:80" x14ac:dyDescent="0.25">
      <c r="A22" s="22"/>
      <c r="B22" s="4" t="str">
        <f>IF('Stock Details'!B21="", "", 'Stock Details'!B21)</f>
        <v/>
      </c>
      <c r="C22" s="22"/>
      <c r="D22" s="56"/>
      <c r="E22" s="30"/>
      <c r="F22" s="57"/>
      <c r="G22" s="22"/>
      <c r="H22" s="49" t="str">
        <f t="shared" si="11"/>
        <v/>
      </c>
      <c r="I22" s="30"/>
      <c r="J22" s="57"/>
      <c r="K22" s="22"/>
      <c r="L22" s="49" t="str">
        <f t="shared" si="12"/>
        <v/>
      </c>
      <c r="M22" s="30"/>
      <c r="N22" s="57"/>
      <c r="O22" s="22"/>
      <c r="P22" s="49" t="str">
        <f t="shared" si="13"/>
        <v/>
      </c>
      <c r="Q22" s="30"/>
      <c r="R22" s="57"/>
      <c r="S22" s="22"/>
      <c r="T22" s="49" t="str">
        <f t="shared" si="14"/>
        <v/>
      </c>
      <c r="U22" s="30"/>
      <c r="V22" s="57"/>
      <c r="W22" s="22"/>
      <c r="X22" s="49" t="str">
        <f t="shared" si="15"/>
        <v/>
      </c>
      <c r="Y22" s="30"/>
      <c r="Z22" s="57"/>
      <c r="AA22" s="22"/>
      <c r="AC22" s="6" t="str">
        <f t="shared" si="16"/>
        <v/>
      </c>
      <c r="AE22" s="6" t="str">
        <f t="shared" si="17"/>
        <v/>
      </c>
      <c r="AF22" s="6" t="str">
        <f t="shared" si="18"/>
        <v/>
      </c>
      <c r="AG22" s="6" t="str">
        <f t="shared" si="19"/>
        <v/>
      </c>
      <c r="AH22" s="6" t="str">
        <f t="shared" si="20"/>
        <v/>
      </c>
      <c r="AI22" s="6" t="str">
        <f t="shared" si="21"/>
        <v/>
      </c>
      <c r="AJ22" s="6" t="str">
        <f t="shared" si="22"/>
        <v/>
      </c>
      <c r="AL22" s="9" t="str">
        <f>IF('Stock Details'!F21="", "", 'Stock Details'!F21)</f>
        <v/>
      </c>
      <c r="AM22" s="9" t="str">
        <f>IF('Stock Details'!G21="", "", 'Stock Details'!G21)</f>
        <v/>
      </c>
      <c r="AO22" s="59" t="str">
        <f t="shared" si="23"/>
        <v/>
      </c>
      <c r="AP22" s="59" t="str">
        <f t="shared" si="5"/>
        <v/>
      </c>
      <c r="AQ22" s="59" t="str">
        <f t="shared" si="5"/>
        <v/>
      </c>
      <c r="AR22" s="59" t="str">
        <f t="shared" si="5"/>
        <v/>
      </c>
      <c r="AS22" s="59" t="str">
        <f t="shared" si="5"/>
        <v/>
      </c>
      <c r="AT22" s="59" t="str">
        <f t="shared" si="5"/>
        <v/>
      </c>
      <c r="AV22" s="59" t="str">
        <f t="shared" si="24"/>
        <v/>
      </c>
      <c r="AW22" s="59" t="str">
        <f t="shared" si="6"/>
        <v/>
      </c>
      <c r="AX22" s="59" t="str">
        <f t="shared" si="7"/>
        <v/>
      </c>
      <c r="AY22" s="59" t="str">
        <f t="shared" si="8"/>
        <v/>
      </c>
      <c r="AZ22" s="59" t="str">
        <f t="shared" si="9"/>
        <v/>
      </c>
      <c r="BA22" s="59" t="str">
        <f t="shared" si="10"/>
        <v/>
      </c>
      <c r="BC22" s="49" t="str">
        <f>IF($B22="", "", IF(COUNTIF(BD22:$BY22, "")=BC$8, IF(D22="", "", D22), ""))</f>
        <v/>
      </c>
      <c r="BD22" s="61" t="str">
        <f>IF($B22="", "", IF(COUNTIF(BE22:$BY22, "")=BD$8, IF(E22="", "", E22), ""))</f>
        <v/>
      </c>
      <c r="BE22" s="61" t="str">
        <f>IF($B22="", "", IF(COUNTIF(BF22:$BY22, "")=BE$8, IF(F22="", "", F22), ""))</f>
        <v/>
      </c>
      <c r="BF22" s="61" t="str">
        <f>IF($B22="", "", IF(COUNTIF(BG22:$BY22, "")=BF$8, IF(G22="", "", G22), ""))</f>
        <v/>
      </c>
      <c r="BG22" s="61" t="str">
        <f>IF($B22="", "", IF(COUNTIF(BH22:$BY22, "")=BG$8, IF(H22="", "", H22), ""))</f>
        <v/>
      </c>
      <c r="BH22" s="61" t="str">
        <f>IF($B22="", "", IF(COUNTIF(BI22:$BY22, "")=BH$8, IF(I22="", "", I22), ""))</f>
        <v/>
      </c>
      <c r="BI22" s="61" t="str">
        <f>IF($B22="", "", IF(COUNTIF(BJ22:$BY22, "")=BI$8, IF(J22="", "", J22), ""))</f>
        <v/>
      </c>
      <c r="BJ22" s="61" t="str">
        <f>IF($B22="", "", IF(COUNTIF(BK22:$BY22, "")=BJ$8, IF(K22="", "", K22), ""))</f>
        <v/>
      </c>
      <c r="BK22" s="61" t="str">
        <f>IF($B22="", "", IF(COUNTIF(BL22:$BY22, "")=BK$8, IF(L22="", "", L22), ""))</f>
        <v/>
      </c>
      <c r="BL22" s="61" t="str">
        <f>IF($B22="", "", IF(COUNTIF(BM22:$BY22, "")=BL$8, IF(M22="", "", M22), ""))</f>
        <v/>
      </c>
      <c r="BM22" s="61" t="str">
        <f>IF($B22="", "", IF(COUNTIF(BN22:$BY22, "")=BM$8, IF(N22="", "", N22), ""))</f>
        <v/>
      </c>
      <c r="BN22" s="61" t="str">
        <f>IF($B22="", "", IF(COUNTIF(BO22:$BY22, "")=BN$8, IF(O22="", "", O22), ""))</f>
        <v/>
      </c>
      <c r="BO22" s="61" t="str">
        <f>IF($B22="", "", IF(COUNTIF(BP22:$BY22, "")=BO$8, IF(P22="", "", P22), ""))</f>
        <v/>
      </c>
      <c r="BP22" s="61" t="str">
        <f>IF($B22="", "", IF(COUNTIF(BQ22:$BY22, "")=BP$8, IF(Q22="", "", Q22), ""))</f>
        <v/>
      </c>
      <c r="BQ22" s="61" t="str">
        <f>IF($B22="", "", IF(COUNTIF(BR22:$BY22, "")=BQ$8, IF(R22="", "", R22), ""))</f>
        <v/>
      </c>
      <c r="BR22" s="61" t="str">
        <f>IF($B22="", "", IF(COUNTIF(BS22:$BY22, "")=BR$8, IF(S22="", "", S22), ""))</f>
        <v/>
      </c>
      <c r="BS22" s="61" t="str">
        <f>IF($B22="", "", IF(COUNTIF(BT22:$BY22, "")=BS$8, IF(T22="", "", T22), ""))</f>
        <v/>
      </c>
      <c r="BT22" s="61" t="str">
        <f>IF($B22="", "", IF(COUNTIF(BU22:$BY22, "")=BT$8, IF(U22="", "", U22), ""))</f>
        <v/>
      </c>
      <c r="BU22" s="61" t="str">
        <f>IF($B22="", "", IF(COUNTIF(BV22:$BY22, "")=BU$8, IF(V22="", "", V22), ""))</f>
        <v/>
      </c>
      <c r="BV22" s="61" t="str">
        <f>IF($B22="", "", IF(COUNTIF(BW22:$BY22, "")=BV$8, IF(W22="", "", W22), ""))</f>
        <v/>
      </c>
      <c r="BW22" s="61" t="str">
        <f>IF($B22="", "", IF(COUNTIF(BX22:$BY22, "")=BW$8, IF(X22="", "", X22), ""))</f>
        <v/>
      </c>
      <c r="BX22" s="61" t="str">
        <f>IF($B22="", "", IF(COUNTIF(BY22:$BY22, "")=BX$8, IF(Y22="", "", Y22), ""))</f>
        <v/>
      </c>
      <c r="BY22" s="50" t="str">
        <f t="shared" si="25"/>
        <v/>
      </c>
      <c r="CA22" s="6" t="str">
        <f t="shared" si="26"/>
        <v/>
      </c>
      <c r="CB22" s="6" t="str">
        <f>IF(CA22="", "", RANK(CA22, $CA$9:$CA$2508, 0)+COUNTIF($CA$9:CA22, CA22)-1)</f>
        <v/>
      </c>
    </row>
    <row r="23" spans="1:80" x14ac:dyDescent="0.25">
      <c r="A23" s="22"/>
      <c r="B23" s="4" t="str">
        <f>IF('Stock Details'!B22="", "", 'Stock Details'!B22)</f>
        <v/>
      </c>
      <c r="C23" s="22"/>
      <c r="D23" s="56"/>
      <c r="E23" s="30"/>
      <c r="F23" s="57"/>
      <c r="G23" s="22"/>
      <c r="H23" s="49" t="str">
        <f t="shared" si="11"/>
        <v/>
      </c>
      <c r="I23" s="30"/>
      <c r="J23" s="57"/>
      <c r="K23" s="22"/>
      <c r="L23" s="49" t="str">
        <f t="shared" si="12"/>
        <v/>
      </c>
      <c r="M23" s="30"/>
      <c r="N23" s="57"/>
      <c r="O23" s="22"/>
      <c r="P23" s="49" t="str">
        <f t="shared" si="13"/>
        <v/>
      </c>
      <c r="Q23" s="30"/>
      <c r="R23" s="57"/>
      <c r="S23" s="22"/>
      <c r="T23" s="49" t="str">
        <f t="shared" si="14"/>
        <v/>
      </c>
      <c r="U23" s="30"/>
      <c r="V23" s="57"/>
      <c r="W23" s="22"/>
      <c r="X23" s="49" t="str">
        <f t="shared" si="15"/>
        <v/>
      </c>
      <c r="Y23" s="30"/>
      <c r="Z23" s="57"/>
      <c r="AA23" s="22"/>
      <c r="AC23" s="6" t="str">
        <f t="shared" si="16"/>
        <v/>
      </c>
      <c r="AE23" s="6" t="str">
        <f t="shared" si="17"/>
        <v/>
      </c>
      <c r="AF23" s="6" t="str">
        <f t="shared" si="18"/>
        <v/>
      </c>
      <c r="AG23" s="6" t="str">
        <f t="shared" si="19"/>
        <v/>
      </c>
      <c r="AH23" s="6" t="str">
        <f t="shared" si="20"/>
        <v/>
      </c>
      <c r="AI23" s="6" t="str">
        <f t="shared" si="21"/>
        <v/>
      </c>
      <c r="AJ23" s="6" t="str">
        <f t="shared" si="22"/>
        <v/>
      </c>
      <c r="AL23" s="9" t="str">
        <f>IF('Stock Details'!F22="", "", 'Stock Details'!F22)</f>
        <v/>
      </c>
      <c r="AM23" s="9" t="str">
        <f>IF('Stock Details'!G22="", "", 'Stock Details'!G22)</f>
        <v/>
      </c>
      <c r="AO23" s="59" t="str">
        <f t="shared" si="23"/>
        <v/>
      </c>
      <c r="AP23" s="59" t="str">
        <f t="shared" si="5"/>
        <v/>
      </c>
      <c r="AQ23" s="59" t="str">
        <f t="shared" si="5"/>
        <v/>
      </c>
      <c r="AR23" s="59" t="str">
        <f t="shared" si="5"/>
        <v/>
      </c>
      <c r="AS23" s="59" t="str">
        <f t="shared" si="5"/>
        <v/>
      </c>
      <c r="AT23" s="59" t="str">
        <f t="shared" si="5"/>
        <v/>
      </c>
      <c r="AV23" s="59" t="str">
        <f t="shared" si="24"/>
        <v/>
      </c>
      <c r="AW23" s="59" t="str">
        <f t="shared" si="6"/>
        <v/>
      </c>
      <c r="AX23" s="59" t="str">
        <f t="shared" si="7"/>
        <v/>
      </c>
      <c r="AY23" s="59" t="str">
        <f t="shared" si="8"/>
        <v/>
      </c>
      <c r="AZ23" s="59" t="str">
        <f t="shared" si="9"/>
        <v/>
      </c>
      <c r="BA23" s="59" t="str">
        <f t="shared" si="10"/>
        <v/>
      </c>
      <c r="BC23" s="49" t="str">
        <f>IF($B23="", "", IF(COUNTIF(BD23:$BY23, "")=BC$8, IF(D23="", "", D23), ""))</f>
        <v/>
      </c>
      <c r="BD23" s="61" t="str">
        <f>IF($B23="", "", IF(COUNTIF(BE23:$BY23, "")=BD$8, IF(E23="", "", E23), ""))</f>
        <v/>
      </c>
      <c r="BE23" s="61" t="str">
        <f>IF($B23="", "", IF(COUNTIF(BF23:$BY23, "")=BE$8, IF(F23="", "", F23), ""))</f>
        <v/>
      </c>
      <c r="BF23" s="61" t="str">
        <f>IF($B23="", "", IF(COUNTIF(BG23:$BY23, "")=BF$8, IF(G23="", "", G23), ""))</f>
        <v/>
      </c>
      <c r="BG23" s="61" t="str">
        <f>IF($B23="", "", IF(COUNTIF(BH23:$BY23, "")=BG$8, IF(H23="", "", H23), ""))</f>
        <v/>
      </c>
      <c r="BH23" s="61" t="str">
        <f>IF($B23="", "", IF(COUNTIF(BI23:$BY23, "")=BH$8, IF(I23="", "", I23), ""))</f>
        <v/>
      </c>
      <c r="BI23" s="61" t="str">
        <f>IF($B23="", "", IF(COUNTIF(BJ23:$BY23, "")=BI$8, IF(J23="", "", J23), ""))</f>
        <v/>
      </c>
      <c r="BJ23" s="61" t="str">
        <f>IF($B23="", "", IF(COUNTIF(BK23:$BY23, "")=BJ$8, IF(K23="", "", K23), ""))</f>
        <v/>
      </c>
      <c r="BK23" s="61" t="str">
        <f>IF($B23="", "", IF(COUNTIF(BL23:$BY23, "")=BK$8, IF(L23="", "", L23), ""))</f>
        <v/>
      </c>
      <c r="BL23" s="61" t="str">
        <f>IF($B23="", "", IF(COUNTIF(BM23:$BY23, "")=BL$8, IF(M23="", "", M23), ""))</f>
        <v/>
      </c>
      <c r="BM23" s="61" t="str">
        <f>IF($B23="", "", IF(COUNTIF(BN23:$BY23, "")=BM$8, IF(N23="", "", N23), ""))</f>
        <v/>
      </c>
      <c r="BN23" s="61" t="str">
        <f>IF($B23="", "", IF(COUNTIF(BO23:$BY23, "")=BN$8, IF(O23="", "", O23), ""))</f>
        <v/>
      </c>
      <c r="BO23" s="61" t="str">
        <f>IF($B23="", "", IF(COUNTIF(BP23:$BY23, "")=BO$8, IF(P23="", "", P23), ""))</f>
        <v/>
      </c>
      <c r="BP23" s="61" t="str">
        <f>IF($B23="", "", IF(COUNTIF(BQ23:$BY23, "")=BP$8, IF(Q23="", "", Q23), ""))</f>
        <v/>
      </c>
      <c r="BQ23" s="61" t="str">
        <f>IF($B23="", "", IF(COUNTIF(BR23:$BY23, "")=BQ$8, IF(R23="", "", R23), ""))</f>
        <v/>
      </c>
      <c r="BR23" s="61" t="str">
        <f>IF($B23="", "", IF(COUNTIF(BS23:$BY23, "")=BR$8, IF(S23="", "", S23), ""))</f>
        <v/>
      </c>
      <c r="BS23" s="61" t="str">
        <f>IF($B23="", "", IF(COUNTIF(BT23:$BY23, "")=BS$8, IF(T23="", "", T23), ""))</f>
        <v/>
      </c>
      <c r="BT23" s="61" t="str">
        <f>IF($B23="", "", IF(COUNTIF(BU23:$BY23, "")=BT$8, IF(U23="", "", U23), ""))</f>
        <v/>
      </c>
      <c r="BU23" s="61" t="str">
        <f>IF($B23="", "", IF(COUNTIF(BV23:$BY23, "")=BU$8, IF(V23="", "", V23), ""))</f>
        <v/>
      </c>
      <c r="BV23" s="61" t="str">
        <f>IF($B23="", "", IF(COUNTIF(BW23:$BY23, "")=BV$8, IF(W23="", "", W23), ""))</f>
        <v/>
      </c>
      <c r="BW23" s="61" t="str">
        <f>IF($B23="", "", IF(COUNTIF(BX23:$BY23, "")=BW$8, IF(X23="", "", X23), ""))</f>
        <v/>
      </c>
      <c r="BX23" s="61" t="str">
        <f>IF($B23="", "", IF(COUNTIF(BY23:$BY23, "")=BX$8, IF(Y23="", "", Y23), ""))</f>
        <v/>
      </c>
      <c r="BY23" s="50" t="str">
        <f t="shared" si="25"/>
        <v/>
      </c>
      <c r="CA23" s="6" t="str">
        <f t="shared" si="26"/>
        <v/>
      </c>
      <c r="CB23" s="6" t="str">
        <f>IF(CA23="", "", RANK(CA23, $CA$9:$CA$2508, 0)+COUNTIF($CA$9:CA23, CA23)-1)</f>
        <v/>
      </c>
    </row>
    <row r="24" spans="1:80" x14ac:dyDescent="0.25">
      <c r="A24" s="22"/>
      <c r="B24" s="127" t="str">
        <f>IF('Stock Details'!B23="", "", 'Stock Details'!B23)</f>
        <v/>
      </c>
      <c r="C24" s="22"/>
      <c r="D24" s="81"/>
      <c r="E24" s="128"/>
      <c r="F24" s="82"/>
      <c r="G24" s="22"/>
      <c r="H24" s="81" t="str">
        <f t="shared" si="11"/>
        <v/>
      </c>
      <c r="I24" s="128"/>
      <c r="J24" s="82"/>
      <c r="K24" s="22"/>
      <c r="L24" s="81" t="str">
        <f t="shared" si="12"/>
        <v/>
      </c>
      <c r="M24" s="128"/>
      <c r="N24" s="82"/>
      <c r="O24" s="22"/>
      <c r="P24" s="81" t="str">
        <f t="shared" si="13"/>
        <v/>
      </c>
      <c r="Q24" s="128"/>
      <c r="R24" s="82"/>
      <c r="S24" s="22"/>
      <c r="T24" s="81" t="str">
        <f t="shared" si="14"/>
        <v/>
      </c>
      <c r="U24" s="128"/>
      <c r="V24" s="82"/>
      <c r="W24" s="22"/>
      <c r="X24" s="81" t="str">
        <f t="shared" si="15"/>
        <v/>
      </c>
      <c r="Y24" s="128"/>
      <c r="Z24" s="82"/>
      <c r="AA24" s="22"/>
      <c r="AC24" s="6" t="str">
        <f t="shared" si="16"/>
        <v/>
      </c>
      <c r="AE24" s="6" t="str">
        <f t="shared" si="17"/>
        <v/>
      </c>
      <c r="AF24" s="6" t="str">
        <f t="shared" si="18"/>
        <v/>
      </c>
      <c r="AG24" s="6" t="str">
        <f t="shared" si="19"/>
        <v/>
      </c>
      <c r="AH24" s="6" t="str">
        <f t="shared" si="20"/>
        <v/>
      </c>
      <c r="AI24" s="6" t="str">
        <f t="shared" si="21"/>
        <v/>
      </c>
      <c r="AJ24" s="6" t="str">
        <f t="shared" si="22"/>
        <v/>
      </c>
      <c r="AL24" s="9" t="str">
        <f>IF('Stock Details'!F23="", "", 'Stock Details'!F23)</f>
        <v/>
      </c>
      <c r="AM24" s="9" t="str">
        <f>IF('Stock Details'!G23="", "", 'Stock Details'!G23)</f>
        <v/>
      </c>
      <c r="AO24" s="59" t="str">
        <f t="shared" si="23"/>
        <v/>
      </c>
      <c r="AP24" s="59" t="str">
        <f t="shared" si="5"/>
        <v/>
      </c>
      <c r="AQ24" s="59" t="str">
        <f t="shared" si="5"/>
        <v/>
      </c>
      <c r="AR24" s="59" t="str">
        <f t="shared" si="5"/>
        <v/>
      </c>
      <c r="AS24" s="59" t="str">
        <f t="shared" si="5"/>
        <v/>
      </c>
      <c r="AT24" s="59" t="str">
        <f t="shared" si="5"/>
        <v/>
      </c>
      <c r="AV24" s="59" t="str">
        <f t="shared" si="24"/>
        <v/>
      </c>
      <c r="AW24" s="59" t="str">
        <f t="shared" si="6"/>
        <v/>
      </c>
      <c r="AX24" s="59" t="str">
        <f t="shared" si="7"/>
        <v/>
      </c>
      <c r="AY24" s="59" t="str">
        <f t="shared" si="8"/>
        <v/>
      </c>
      <c r="AZ24" s="59" t="str">
        <f t="shared" si="9"/>
        <v/>
      </c>
      <c r="BA24" s="59" t="str">
        <f t="shared" si="10"/>
        <v/>
      </c>
      <c r="BC24" s="49" t="str">
        <f>IF($B24="", "", IF(COUNTIF(BD24:$BY24, "")=BC$8, IF(D24="", "", D24), ""))</f>
        <v/>
      </c>
      <c r="BD24" s="61" t="str">
        <f>IF($B24="", "", IF(COUNTIF(BE24:$BY24, "")=BD$8, IF(E24="", "", E24), ""))</f>
        <v/>
      </c>
      <c r="BE24" s="61" t="str">
        <f>IF($B24="", "", IF(COUNTIF(BF24:$BY24, "")=BE$8, IF(F24="", "", F24), ""))</f>
        <v/>
      </c>
      <c r="BF24" s="61" t="str">
        <f>IF($B24="", "", IF(COUNTIF(BG24:$BY24, "")=BF$8, IF(G24="", "", G24), ""))</f>
        <v/>
      </c>
      <c r="BG24" s="61" t="str">
        <f>IF($B24="", "", IF(COUNTIF(BH24:$BY24, "")=BG$8, IF(H24="", "", H24), ""))</f>
        <v/>
      </c>
      <c r="BH24" s="61" t="str">
        <f>IF($B24="", "", IF(COUNTIF(BI24:$BY24, "")=BH$8, IF(I24="", "", I24), ""))</f>
        <v/>
      </c>
      <c r="BI24" s="61" t="str">
        <f>IF($B24="", "", IF(COUNTIF(BJ24:$BY24, "")=BI$8, IF(J24="", "", J24), ""))</f>
        <v/>
      </c>
      <c r="BJ24" s="61" t="str">
        <f>IF($B24="", "", IF(COUNTIF(BK24:$BY24, "")=BJ$8, IF(K24="", "", K24), ""))</f>
        <v/>
      </c>
      <c r="BK24" s="61" t="str">
        <f>IF($B24="", "", IF(COUNTIF(BL24:$BY24, "")=BK$8, IF(L24="", "", L24), ""))</f>
        <v/>
      </c>
      <c r="BL24" s="61" t="str">
        <f>IF($B24="", "", IF(COUNTIF(BM24:$BY24, "")=BL$8, IF(M24="", "", M24), ""))</f>
        <v/>
      </c>
      <c r="BM24" s="61" t="str">
        <f>IF($B24="", "", IF(COUNTIF(BN24:$BY24, "")=BM$8, IF(N24="", "", N24), ""))</f>
        <v/>
      </c>
      <c r="BN24" s="61" t="str">
        <f>IF($B24="", "", IF(COUNTIF(BO24:$BY24, "")=BN$8, IF(O24="", "", O24), ""))</f>
        <v/>
      </c>
      <c r="BO24" s="61" t="str">
        <f>IF($B24="", "", IF(COUNTIF(BP24:$BY24, "")=BO$8, IF(P24="", "", P24), ""))</f>
        <v/>
      </c>
      <c r="BP24" s="61" t="str">
        <f>IF($B24="", "", IF(COUNTIF(BQ24:$BY24, "")=BP$8, IF(Q24="", "", Q24), ""))</f>
        <v/>
      </c>
      <c r="BQ24" s="61" t="str">
        <f>IF($B24="", "", IF(COUNTIF(BR24:$BY24, "")=BQ$8, IF(R24="", "", R24), ""))</f>
        <v/>
      </c>
      <c r="BR24" s="61" t="str">
        <f>IF($B24="", "", IF(COUNTIF(BS24:$BY24, "")=BR$8, IF(S24="", "", S24), ""))</f>
        <v/>
      </c>
      <c r="BS24" s="61" t="str">
        <f>IF($B24="", "", IF(COUNTIF(BT24:$BY24, "")=BS$8, IF(T24="", "", T24), ""))</f>
        <v/>
      </c>
      <c r="BT24" s="61" t="str">
        <f>IF($B24="", "", IF(COUNTIF(BU24:$BY24, "")=BT$8, IF(U24="", "", U24), ""))</f>
        <v/>
      </c>
      <c r="BU24" s="61" t="str">
        <f>IF($B24="", "", IF(COUNTIF(BV24:$BY24, "")=BU$8, IF(V24="", "", V24), ""))</f>
        <v/>
      </c>
      <c r="BV24" s="61" t="str">
        <f>IF($B24="", "", IF(COUNTIF(BW24:$BY24, "")=BV$8, IF(W24="", "", W24), ""))</f>
        <v/>
      </c>
      <c r="BW24" s="61" t="str">
        <f>IF($B24="", "", IF(COUNTIF(BX24:$BY24, "")=BW$8, IF(X24="", "", X24), ""))</f>
        <v/>
      </c>
      <c r="BX24" s="61" t="str">
        <f>IF($B24="", "", IF(COUNTIF(BY24:$BY24, "")=BX$8, IF(Y24="", "", Y24), ""))</f>
        <v/>
      </c>
      <c r="BY24" s="50" t="str">
        <f t="shared" si="25"/>
        <v/>
      </c>
      <c r="CA24" s="6" t="str">
        <f t="shared" si="26"/>
        <v/>
      </c>
      <c r="CB24" s="6" t="str">
        <f>IF(CA24="", "", RANK(CA24, $CA$9:$CA$2508, 0)+COUNTIF($CA$9:CA24, CA24)-1)</f>
        <v/>
      </c>
    </row>
    <row r="25" spans="1:80" x14ac:dyDescent="0.25">
      <c r="A25" s="22"/>
      <c r="B25" s="121" t="str">
        <f>IF('Stock Details'!B24="", "", 'Stock Details'!B24)</f>
        <v/>
      </c>
      <c r="C25" s="22"/>
      <c r="D25" s="130"/>
      <c r="E25" s="122"/>
      <c r="F25" s="131"/>
      <c r="G25" s="22"/>
      <c r="H25" s="130" t="str">
        <f t="shared" si="11"/>
        <v/>
      </c>
      <c r="I25" s="122"/>
      <c r="J25" s="131"/>
      <c r="K25" s="22"/>
      <c r="L25" s="130" t="str">
        <f t="shared" si="12"/>
        <v/>
      </c>
      <c r="M25" s="122"/>
      <c r="N25" s="131"/>
      <c r="O25" s="22"/>
      <c r="P25" s="130" t="str">
        <f t="shared" si="13"/>
        <v/>
      </c>
      <c r="Q25" s="122"/>
      <c r="R25" s="131"/>
      <c r="S25" s="22"/>
      <c r="T25" s="130" t="str">
        <f t="shared" si="14"/>
        <v/>
      </c>
      <c r="U25" s="122"/>
      <c r="V25" s="131"/>
      <c r="W25" s="22"/>
      <c r="X25" s="130" t="str">
        <f t="shared" si="15"/>
        <v/>
      </c>
      <c r="Y25" s="122"/>
      <c r="Z25" s="131"/>
      <c r="AA25" s="22"/>
      <c r="AC25" s="6" t="str">
        <f t="shared" si="16"/>
        <v/>
      </c>
      <c r="AE25" s="6" t="str">
        <f t="shared" si="17"/>
        <v/>
      </c>
      <c r="AF25" s="6" t="str">
        <f t="shared" si="18"/>
        <v/>
      </c>
      <c r="AG25" s="6" t="str">
        <f t="shared" si="19"/>
        <v/>
      </c>
      <c r="AH25" s="6" t="str">
        <f t="shared" si="20"/>
        <v/>
      </c>
      <c r="AI25" s="6" t="str">
        <f t="shared" si="21"/>
        <v/>
      </c>
      <c r="AJ25" s="6" t="str">
        <f t="shared" si="22"/>
        <v/>
      </c>
      <c r="AL25" s="9" t="str">
        <f>IF('Stock Details'!F24="", "", 'Stock Details'!F24)</f>
        <v/>
      </c>
      <c r="AM25" s="9" t="str">
        <f>IF('Stock Details'!G24="", "", 'Stock Details'!G24)</f>
        <v/>
      </c>
      <c r="AO25" s="59" t="str">
        <f t="shared" si="23"/>
        <v/>
      </c>
      <c r="AP25" s="59" t="str">
        <f t="shared" ref="AP25:AP88" si="27">IF(AF25="", "", AF25*$AL25)</f>
        <v/>
      </c>
      <c r="AQ25" s="59" t="str">
        <f t="shared" ref="AQ25:AQ88" si="28">IF(AG25="", "", AG25*$AL25)</f>
        <v/>
      </c>
      <c r="AR25" s="59" t="str">
        <f t="shared" ref="AR25:AR88" si="29">IF(AH25="", "", AH25*$AL25)</f>
        <v/>
      </c>
      <c r="AS25" s="59" t="str">
        <f t="shared" ref="AS25:AS88" si="30">IF(AI25="", "", AI25*$AL25)</f>
        <v/>
      </c>
      <c r="AT25" s="59" t="str">
        <f t="shared" ref="AT25:AT88" si="31">IF(AJ25="", "", AJ25*$AL25)</f>
        <v/>
      </c>
      <c r="AV25" s="59" t="str">
        <f t="shared" si="24"/>
        <v/>
      </c>
      <c r="AW25" s="59" t="str">
        <f t="shared" si="6"/>
        <v/>
      </c>
      <c r="AX25" s="59" t="str">
        <f t="shared" si="7"/>
        <v/>
      </c>
      <c r="AY25" s="59" t="str">
        <f t="shared" si="8"/>
        <v/>
      </c>
      <c r="AZ25" s="59" t="str">
        <f t="shared" si="9"/>
        <v/>
      </c>
      <c r="BA25" s="59" t="str">
        <f t="shared" si="10"/>
        <v/>
      </c>
      <c r="BC25" s="49" t="str">
        <f>IF($B25="", "", IF(COUNTIF(BD25:$BY25, "")=BC$8, IF(D25="", "", D25), ""))</f>
        <v/>
      </c>
      <c r="BD25" s="61" t="str">
        <f>IF($B25="", "", IF(COUNTIF(BE25:$BY25, "")=BD$8, IF(E25="", "", E25), ""))</f>
        <v/>
      </c>
      <c r="BE25" s="61" t="str">
        <f>IF($B25="", "", IF(COUNTIF(BF25:$BY25, "")=BE$8, IF(F25="", "", F25), ""))</f>
        <v/>
      </c>
      <c r="BF25" s="61" t="str">
        <f>IF($B25="", "", IF(COUNTIF(BG25:$BY25, "")=BF$8, IF(G25="", "", G25), ""))</f>
        <v/>
      </c>
      <c r="BG25" s="61" t="str">
        <f>IF($B25="", "", IF(COUNTIF(BH25:$BY25, "")=BG$8, IF(H25="", "", H25), ""))</f>
        <v/>
      </c>
      <c r="BH25" s="61" t="str">
        <f>IF($B25="", "", IF(COUNTIF(BI25:$BY25, "")=BH$8, IF(I25="", "", I25), ""))</f>
        <v/>
      </c>
      <c r="BI25" s="61" t="str">
        <f>IF($B25="", "", IF(COUNTIF(BJ25:$BY25, "")=BI$8, IF(J25="", "", J25), ""))</f>
        <v/>
      </c>
      <c r="BJ25" s="61" t="str">
        <f>IF($B25="", "", IF(COUNTIF(BK25:$BY25, "")=BJ$8, IF(K25="", "", K25), ""))</f>
        <v/>
      </c>
      <c r="BK25" s="61" t="str">
        <f>IF($B25="", "", IF(COUNTIF(BL25:$BY25, "")=BK$8, IF(L25="", "", L25), ""))</f>
        <v/>
      </c>
      <c r="BL25" s="61" t="str">
        <f>IF($B25="", "", IF(COUNTIF(BM25:$BY25, "")=BL$8, IF(M25="", "", M25), ""))</f>
        <v/>
      </c>
      <c r="BM25" s="61" t="str">
        <f>IF($B25="", "", IF(COUNTIF(BN25:$BY25, "")=BM$8, IF(N25="", "", N25), ""))</f>
        <v/>
      </c>
      <c r="BN25" s="61" t="str">
        <f>IF($B25="", "", IF(COUNTIF(BO25:$BY25, "")=BN$8, IF(O25="", "", O25), ""))</f>
        <v/>
      </c>
      <c r="BO25" s="61" t="str">
        <f>IF($B25="", "", IF(COUNTIF(BP25:$BY25, "")=BO$8, IF(P25="", "", P25), ""))</f>
        <v/>
      </c>
      <c r="BP25" s="61" t="str">
        <f>IF($B25="", "", IF(COUNTIF(BQ25:$BY25, "")=BP$8, IF(Q25="", "", Q25), ""))</f>
        <v/>
      </c>
      <c r="BQ25" s="61" t="str">
        <f>IF($B25="", "", IF(COUNTIF(BR25:$BY25, "")=BQ$8, IF(R25="", "", R25), ""))</f>
        <v/>
      </c>
      <c r="BR25" s="61" t="str">
        <f>IF($B25="", "", IF(COUNTIF(BS25:$BY25, "")=BR$8, IF(S25="", "", S25), ""))</f>
        <v/>
      </c>
      <c r="BS25" s="61" t="str">
        <f>IF($B25="", "", IF(COUNTIF(BT25:$BY25, "")=BS$8, IF(T25="", "", T25), ""))</f>
        <v/>
      </c>
      <c r="BT25" s="61" t="str">
        <f>IF($B25="", "", IF(COUNTIF(BU25:$BY25, "")=BT$8, IF(U25="", "", U25), ""))</f>
        <v/>
      </c>
      <c r="BU25" s="61" t="str">
        <f>IF($B25="", "", IF(COUNTIF(BV25:$BY25, "")=BU$8, IF(V25="", "", V25), ""))</f>
        <v/>
      </c>
      <c r="BV25" s="61" t="str">
        <f>IF($B25="", "", IF(COUNTIF(BW25:$BY25, "")=BV$8, IF(W25="", "", W25), ""))</f>
        <v/>
      </c>
      <c r="BW25" s="61" t="str">
        <f>IF($B25="", "", IF(COUNTIF(BX25:$BY25, "")=BW$8, IF(X25="", "", X25), ""))</f>
        <v/>
      </c>
      <c r="BX25" s="61" t="str">
        <f>IF($B25="", "", IF(COUNTIF(BY25:$BY25, "")=BX$8, IF(Y25="", "", Y25), ""))</f>
        <v/>
      </c>
      <c r="BY25" s="50" t="str">
        <f t="shared" si="25"/>
        <v/>
      </c>
      <c r="CA25" s="6" t="str">
        <f t="shared" si="26"/>
        <v/>
      </c>
      <c r="CB25" s="6" t="str">
        <f>IF(CA25="", "", RANK(CA25, $CA$9:$CA$2508, 0)+COUNTIF($CA$9:CA25, CA25)-1)</f>
        <v/>
      </c>
    </row>
    <row r="26" spans="1:80" x14ac:dyDescent="0.25">
      <c r="A26" s="22"/>
      <c r="B26" s="121" t="str">
        <f>IF('Stock Details'!B25="", "", 'Stock Details'!B25)</f>
        <v/>
      </c>
      <c r="C26" s="22"/>
      <c r="D26" s="130"/>
      <c r="E26" s="122"/>
      <c r="F26" s="131"/>
      <c r="G26" s="22"/>
      <c r="H26" s="130" t="str">
        <f t="shared" si="11"/>
        <v/>
      </c>
      <c r="I26" s="122"/>
      <c r="J26" s="131"/>
      <c r="K26" s="22"/>
      <c r="L26" s="130" t="str">
        <f t="shared" si="12"/>
        <v/>
      </c>
      <c r="M26" s="122"/>
      <c r="N26" s="131"/>
      <c r="O26" s="22"/>
      <c r="P26" s="130" t="str">
        <f t="shared" si="13"/>
        <v/>
      </c>
      <c r="Q26" s="122"/>
      <c r="R26" s="131"/>
      <c r="S26" s="22"/>
      <c r="T26" s="130" t="str">
        <f t="shared" si="14"/>
        <v/>
      </c>
      <c r="U26" s="122"/>
      <c r="V26" s="131"/>
      <c r="W26" s="22"/>
      <c r="X26" s="130" t="str">
        <f t="shared" si="15"/>
        <v/>
      </c>
      <c r="Y26" s="122"/>
      <c r="Z26" s="131"/>
      <c r="AA26" s="22"/>
      <c r="AC26" s="6" t="str">
        <f t="shared" si="16"/>
        <v/>
      </c>
      <c r="AE26" s="6" t="str">
        <f t="shared" si="17"/>
        <v/>
      </c>
      <c r="AF26" s="6" t="str">
        <f t="shared" si="18"/>
        <v/>
      </c>
      <c r="AG26" s="6" t="str">
        <f t="shared" si="19"/>
        <v/>
      </c>
      <c r="AH26" s="6" t="str">
        <f t="shared" si="20"/>
        <v/>
      </c>
      <c r="AI26" s="6" t="str">
        <f t="shared" si="21"/>
        <v/>
      </c>
      <c r="AJ26" s="6" t="str">
        <f t="shared" si="22"/>
        <v/>
      </c>
      <c r="AL26" s="9" t="str">
        <f>IF('Stock Details'!F25="", "", 'Stock Details'!F25)</f>
        <v/>
      </c>
      <c r="AM26" s="9" t="str">
        <f>IF('Stock Details'!G25="", "", 'Stock Details'!G25)</f>
        <v/>
      </c>
      <c r="AO26" s="59" t="str">
        <f t="shared" si="23"/>
        <v/>
      </c>
      <c r="AP26" s="59" t="str">
        <f t="shared" si="27"/>
        <v/>
      </c>
      <c r="AQ26" s="59" t="str">
        <f t="shared" si="28"/>
        <v/>
      </c>
      <c r="AR26" s="59" t="str">
        <f t="shared" si="29"/>
        <v/>
      </c>
      <c r="AS26" s="59" t="str">
        <f t="shared" si="30"/>
        <v/>
      </c>
      <c r="AT26" s="59" t="str">
        <f t="shared" si="31"/>
        <v/>
      </c>
      <c r="AV26" s="59" t="str">
        <f t="shared" si="24"/>
        <v/>
      </c>
      <c r="AW26" s="59" t="str">
        <f t="shared" si="6"/>
        <v/>
      </c>
      <c r="AX26" s="59" t="str">
        <f t="shared" si="7"/>
        <v/>
      </c>
      <c r="AY26" s="59" t="str">
        <f t="shared" si="8"/>
        <v/>
      </c>
      <c r="AZ26" s="59" t="str">
        <f t="shared" si="9"/>
        <v/>
      </c>
      <c r="BA26" s="59" t="str">
        <f t="shared" si="10"/>
        <v/>
      </c>
      <c r="BC26" s="49" t="str">
        <f>IF($B26="", "", IF(COUNTIF(BD26:$BY26, "")=BC$8, IF(D26="", "", D26), ""))</f>
        <v/>
      </c>
      <c r="BD26" s="61" t="str">
        <f>IF($B26="", "", IF(COUNTIF(BE26:$BY26, "")=BD$8, IF(E26="", "", E26), ""))</f>
        <v/>
      </c>
      <c r="BE26" s="61" t="str">
        <f>IF($B26="", "", IF(COUNTIF(BF26:$BY26, "")=BE$8, IF(F26="", "", F26), ""))</f>
        <v/>
      </c>
      <c r="BF26" s="61" t="str">
        <f>IF($B26="", "", IF(COUNTIF(BG26:$BY26, "")=BF$8, IF(G26="", "", G26), ""))</f>
        <v/>
      </c>
      <c r="BG26" s="61" t="str">
        <f>IF($B26="", "", IF(COUNTIF(BH26:$BY26, "")=BG$8, IF(H26="", "", H26), ""))</f>
        <v/>
      </c>
      <c r="BH26" s="61" t="str">
        <f>IF($B26="", "", IF(COUNTIF(BI26:$BY26, "")=BH$8, IF(I26="", "", I26), ""))</f>
        <v/>
      </c>
      <c r="BI26" s="61" t="str">
        <f>IF($B26="", "", IF(COUNTIF(BJ26:$BY26, "")=BI$8, IF(J26="", "", J26), ""))</f>
        <v/>
      </c>
      <c r="BJ26" s="61" t="str">
        <f>IF($B26="", "", IF(COUNTIF(BK26:$BY26, "")=BJ$8, IF(K26="", "", K26), ""))</f>
        <v/>
      </c>
      <c r="BK26" s="61" t="str">
        <f>IF($B26="", "", IF(COUNTIF(BL26:$BY26, "")=BK$8, IF(L26="", "", L26), ""))</f>
        <v/>
      </c>
      <c r="BL26" s="61" t="str">
        <f>IF($B26="", "", IF(COUNTIF(BM26:$BY26, "")=BL$8, IF(M26="", "", M26), ""))</f>
        <v/>
      </c>
      <c r="BM26" s="61" t="str">
        <f>IF($B26="", "", IF(COUNTIF(BN26:$BY26, "")=BM$8, IF(N26="", "", N26), ""))</f>
        <v/>
      </c>
      <c r="BN26" s="61" t="str">
        <f>IF($B26="", "", IF(COUNTIF(BO26:$BY26, "")=BN$8, IF(O26="", "", O26), ""))</f>
        <v/>
      </c>
      <c r="BO26" s="61" t="str">
        <f>IF($B26="", "", IF(COUNTIF(BP26:$BY26, "")=BO$8, IF(P26="", "", P26), ""))</f>
        <v/>
      </c>
      <c r="BP26" s="61" t="str">
        <f>IF($B26="", "", IF(COUNTIF(BQ26:$BY26, "")=BP$8, IF(Q26="", "", Q26), ""))</f>
        <v/>
      </c>
      <c r="BQ26" s="61" t="str">
        <f>IF($B26="", "", IF(COUNTIF(BR26:$BY26, "")=BQ$8, IF(R26="", "", R26), ""))</f>
        <v/>
      </c>
      <c r="BR26" s="61" t="str">
        <f>IF($B26="", "", IF(COUNTIF(BS26:$BY26, "")=BR$8, IF(S26="", "", S26), ""))</f>
        <v/>
      </c>
      <c r="BS26" s="61" t="str">
        <f>IF($B26="", "", IF(COUNTIF(BT26:$BY26, "")=BS$8, IF(T26="", "", T26), ""))</f>
        <v/>
      </c>
      <c r="BT26" s="61" t="str">
        <f>IF($B26="", "", IF(COUNTIF(BU26:$BY26, "")=BT$8, IF(U26="", "", U26), ""))</f>
        <v/>
      </c>
      <c r="BU26" s="61" t="str">
        <f>IF($B26="", "", IF(COUNTIF(BV26:$BY26, "")=BU$8, IF(V26="", "", V26), ""))</f>
        <v/>
      </c>
      <c r="BV26" s="61" t="str">
        <f>IF($B26="", "", IF(COUNTIF(BW26:$BY26, "")=BV$8, IF(W26="", "", W26), ""))</f>
        <v/>
      </c>
      <c r="BW26" s="61" t="str">
        <f>IF($B26="", "", IF(COUNTIF(BX26:$BY26, "")=BW$8, IF(X26="", "", X26), ""))</f>
        <v/>
      </c>
      <c r="BX26" s="61" t="str">
        <f>IF($B26="", "", IF(COUNTIF(BY26:$BY26, "")=BX$8, IF(Y26="", "", Y26), ""))</f>
        <v/>
      </c>
      <c r="BY26" s="50" t="str">
        <f t="shared" si="25"/>
        <v/>
      </c>
      <c r="CA26" s="6" t="str">
        <f t="shared" si="26"/>
        <v/>
      </c>
      <c r="CB26" s="6" t="str">
        <f>IF(CA26="", "", RANK(CA26, $CA$9:$CA$2508, 0)+COUNTIF($CA$9:CA26, CA26)-1)</f>
        <v/>
      </c>
    </row>
    <row r="27" spans="1:80" x14ac:dyDescent="0.25">
      <c r="A27" s="22"/>
      <c r="B27" s="121" t="str">
        <f>IF('Stock Details'!B26="", "", 'Stock Details'!B26)</f>
        <v/>
      </c>
      <c r="C27" s="22"/>
      <c r="D27" s="130"/>
      <c r="E27" s="122"/>
      <c r="F27" s="131"/>
      <c r="G27" s="22"/>
      <c r="H27" s="130" t="str">
        <f t="shared" si="11"/>
        <v/>
      </c>
      <c r="I27" s="122"/>
      <c r="J27" s="131"/>
      <c r="K27" s="22"/>
      <c r="L27" s="130" t="str">
        <f t="shared" si="12"/>
        <v/>
      </c>
      <c r="M27" s="122"/>
      <c r="N27" s="131"/>
      <c r="O27" s="22"/>
      <c r="P27" s="130" t="str">
        <f t="shared" si="13"/>
        <v/>
      </c>
      <c r="Q27" s="122"/>
      <c r="R27" s="131"/>
      <c r="S27" s="22"/>
      <c r="T27" s="130" t="str">
        <f t="shared" si="14"/>
        <v/>
      </c>
      <c r="U27" s="122"/>
      <c r="V27" s="131"/>
      <c r="W27" s="22"/>
      <c r="X27" s="130" t="str">
        <f t="shared" si="15"/>
        <v/>
      </c>
      <c r="Y27" s="122"/>
      <c r="Z27" s="131"/>
      <c r="AA27" s="22"/>
      <c r="AC27" s="6" t="str">
        <f t="shared" si="16"/>
        <v/>
      </c>
      <c r="AE27" s="6" t="str">
        <f t="shared" si="17"/>
        <v/>
      </c>
      <c r="AF27" s="6" t="str">
        <f t="shared" si="18"/>
        <v/>
      </c>
      <c r="AG27" s="6" t="str">
        <f t="shared" si="19"/>
        <v/>
      </c>
      <c r="AH27" s="6" t="str">
        <f t="shared" si="20"/>
        <v/>
      </c>
      <c r="AI27" s="6" t="str">
        <f t="shared" si="21"/>
        <v/>
      </c>
      <c r="AJ27" s="6" t="str">
        <f t="shared" si="22"/>
        <v/>
      </c>
      <c r="AL27" s="9" t="str">
        <f>IF('Stock Details'!F26="", "", 'Stock Details'!F26)</f>
        <v/>
      </c>
      <c r="AM27" s="9" t="str">
        <f>IF('Stock Details'!G26="", "", 'Stock Details'!G26)</f>
        <v/>
      </c>
      <c r="AO27" s="59" t="str">
        <f t="shared" si="23"/>
        <v/>
      </c>
      <c r="AP27" s="59" t="str">
        <f t="shared" si="27"/>
        <v/>
      </c>
      <c r="AQ27" s="59" t="str">
        <f t="shared" si="28"/>
        <v/>
      </c>
      <c r="AR27" s="59" t="str">
        <f t="shared" si="29"/>
        <v/>
      </c>
      <c r="AS27" s="59" t="str">
        <f t="shared" si="30"/>
        <v/>
      </c>
      <c r="AT27" s="59" t="str">
        <f t="shared" si="31"/>
        <v/>
      </c>
      <c r="AV27" s="59" t="str">
        <f t="shared" si="24"/>
        <v/>
      </c>
      <c r="AW27" s="59" t="str">
        <f t="shared" si="6"/>
        <v/>
      </c>
      <c r="AX27" s="59" t="str">
        <f t="shared" si="7"/>
        <v/>
      </c>
      <c r="AY27" s="59" t="str">
        <f t="shared" si="8"/>
        <v/>
      </c>
      <c r="AZ27" s="59" t="str">
        <f t="shared" si="9"/>
        <v/>
      </c>
      <c r="BA27" s="59" t="str">
        <f t="shared" si="10"/>
        <v/>
      </c>
      <c r="BC27" s="49" t="str">
        <f>IF($B27="", "", IF(COUNTIF(BD27:$BY27, "")=BC$8, IF(D27="", "", D27), ""))</f>
        <v/>
      </c>
      <c r="BD27" s="61" t="str">
        <f>IF($B27="", "", IF(COUNTIF(BE27:$BY27, "")=BD$8, IF(E27="", "", E27), ""))</f>
        <v/>
      </c>
      <c r="BE27" s="61" t="str">
        <f>IF($B27="", "", IF(COUNTIF(BF27:$BY27, "")=BE$8, IF(F27="", "", F27), ""))</f>
        <v/>
      </c>
      <c r="BF27" s="61" t="str">
        <f>IF($B27="", "", IF(COUNTIF(BG27:$BY27, "")=BF$8, IF(G27="", "", G27), ""))</f>
        <v/>
      </c>
      <c r="BG27" s="61" t="str">
        <f>IF($B27="", "", IF(COUNTIF(BH27:$BY27, "")=BG$8, IF(H27="", "", H27), ""))</f>
        <v/>
      </c>
      <c r="BH27" s="61" t="str">
        <f>IF($B27="", "", IF(COUNTIF(BI27:$BY27, "")=BH$8, IF(I27="", "", I27), ""))</f>
        <v/>
      </c>
      <c r="BI27" s="61" t="str">
        <f>IF($B27="", "", IF(COUNTIF(BJ27:$BY27, "")=BI$8, IF(J27="", "", J27), ""))</f>
        <v/>
      </c>
      <c r="BJ27" s="61" t="str">
        <f>IF($B27="", "", IF(COUNTIF(BK27:$BY27, "")=BJ$8, IF(K27="", "", K27), ""))</f>
        <v/>
      </c>
      <c r="BK27" s="61" t="str">
        <f>IF($B27="", "", IF(COUNTIF(BL27:$BY27, "")=BK$8, IF(L27="", "", L27), ""))</f>
        <v/>
      </c>
      <c r="BL27" s="61" t="str">
        <f>IF($B27="", "", IF(COUNTIF(BM27:$BY27, "")=BL$8, IF(M27="", "", M27), ""))</f>
        <v/>
      </c>
      <c r="BM27" s="61" t="str">
        <f>IF($B27="", "", IF(COUNTIF(BN27:$BY27, "")=BM$8, IF(N27="", "", N27), ""))</f>
        <v/>
      </c>
      <c r="BN27" s="61" t="str">
        <f>IF($B27="", "", IF(COUNTIF(BO27:$BY27, "")=BN$8, IF(O27="", "", O27), ""))</f>
        <v/>
      </c>
      <c r="BO27" s="61" t="str">
        <f>IF($B27="", "", IF(COUNTIF(BP27:$BY27, "")=BO$8, IF(P27="", "", P27), ""))</f>
        <v/>
      </c>
      <c r="BP27" s="61" t="str">
        <f>IF($B27="", "", IF(COUNTIF(BQ27:$BY27, "")=BP$8, IF(Q27="", "", Q27), ""))</f>
        <v/>
      </c>
      <c r="BQ27" s="61" t="str">
        <f>IF($B27="", "", IF(COUNTIF(BR27:$BY27, "")=BQ$8, IF(R27="", "", R27), ""))</f>
        <v/>
      </c>
      <c r="BR27" s="61" t="str">
        <f>IF($B27="", "", IF(COUNTIF(BS27:$BY27, "")=BR$8, IF(S27="", "", S27), ""))</f>
        <v/>
      </c>
      <c r="BS27" s="61" t="str">
        <f>IF($B27="", "", IF(COUNTIF(BT27:$BY27, "")=BS$8, IF(T27="", "", T27), ""))</f>
        <v/>
      </c>
      <c r="BT27" s="61" t="str">
        <f>IF($B27="", "", IF(COUNTIF(BU27:$BY27, "")=BT$8, IF(U27="", "", U27), ""))</f>
        <v/>
      </c>
      <c r="BU27" s="61" t="str">
        <f>IF($B27="", "", IF(COUNTIF(BV27:$BY27, "")=BU$8, IF(V27="", "", V27), ""))</f>
        <v/>
      </c>
      <c r="BV27" s="61" t="str">
        <f>IF($B27="", "", IF(COUNTIF(BW27:$BY27, "")=BV$8, IF(W27="", "", W27), ""))</f>
        <v/>
      </c>
      <c r="BW27" s="61" t="str">
        <f>IF($B27="", "", IF(COUNTIF(BX27:$BY27, "")=BW$8, IF(X27="", "", X27), ""))</f>
        <v/>
      </c>
      <c r="BX27" s="61" t="str">
        <f>IF($B27="", "", IF(COUNTIF(BY27:$BY27, "")=BX$8, IF(Y27="", "", Y27), ""))</f>
        <v/>
      </c>
      <c r="BY27" s="50" t="str">
        <f t="shared" si="25"/>
        <v/>
      </c>
      <c r="CA27" s="6" t="str">
        <f t="shared" si="26"/>
        <v/>
      </c>
      <c r="CB27" s="6" t="str">
        <f>IF(CA27="", "", RANK(CA27, $CA$9:$CA$2508, 0)+COUNTIF($CA$9:CA27, CA27)-1)</f>
        <v/>
      </c>
    </row>
    <row r="28" spans="1:80" x14ac:dyDescent="0.25">
      <c r="A28" s="22"/>
      <c r="B28" s="121" t="str">
        <f>IF('Stock Details'!B27="", "", 'Stock Details'!B27)</f>
        <v/>
      </c>
      <c r="C28" s="22"/>
      <c r="D28" s="130"/>
      <c r="E28" s="122"/>
      <c r="F28" s="131"/>
      <c r="G28" s="22"/>
      <c r="H28" s="130" t="str">
        <f t="shared" si="11"/>
        <v/>
      </c>
      <c r="I28" s="122"/>
      <c r="J28" s="131"/>
      <c r="K28" s="22"/>
      <c r="L28" s="130" t="str">
        <f t="shared" si="12"/>
        <v/>
      </c>
      <c r="M28" s="122"/>
      <c r="N28" s="131"/>
      <c r="O28" s="22"/>
      <c r="P28" s="130" t="str">
        <f t="shared" si="13"/>
        <v/>
      </c>
      <c r="Q28" s="122"/>
      <c r="R28" s="131"/>
      <c r="S28" s="22"/>
      <c r="T28" s="130" t="str">
        <f t="shared" si="14"/>
        <v/>
      </c>
      <c r="U28" s="122"/>
      <c r="V28" s="131"/>
      <c r="W28" s="22"/>
      <c r="X28" s="130" t="str">
        <f t="shared" si="15"/>
        <v/>
      </c>
      <c r="Y28" s="122"/>
      <c r="Z28" s="131"/>
      <c r="AA28" s="22"/>
      <c r="AC28" s="6" t="str">
        <f t="shared" si="16"/>
        <v/>
      </c>
      <c r="AE28" s="6" t="str">
        <f t="shared" si="17"/>
        <v/>
      </c>
      <c r="AF28" s="6" t="str">
        <f t="shared" si="18"/>
        <v/>
      </c>
      <c r="AG28" s="6" t="str">
        <f t="shared" si="19"/>
        <v/>
      </c>
      <c r="AH28" s="6" t="str">
        <f t="shared" si="20"/>
        <v/>
      </c>
      <c r="AI28" s="6" t="str">
        <f t="shared" si="21"/>
        <v/>
      </c>
      <c r="AJ28" s="6" t="str">
        <f t="shared" si="22"/>
        <v/>
      </c>
      <c r="AL28" s="9" t="str">
        <f>IF('Stock Details'!F27="", "", 'Stock Details'!F27)</f>
        <v/>
      </c>
      <c r="AM28" s="9" t="str">
        <f>IF('Stock Details'!G27="", "", 'Stock Details'!G27)</f>
        <v/>
      </c>
      <c r="AO28" s="59" t="str">
        <f t="shared" si="23"/>
        <v/>
      </c>
      <c r="AP28" s="59" t="str">
        <f t="shared" si="27"/>
        <v/>
      </c>
      <c r="AQ28" s="59" t="str">
        <f t="shared" si="28"/>
        <v/>
      </c>
      <c r="AR28" s="59" t="str">
        <f t="shared" si="29"/>
        <v/>
      </c>
      <c r="AS28" s="59" t="str">
        <f t="shared" si="30"/>
        <v/>
      </c>
      <c r="AT28" s="59" t="str">
        <f t="shared" si="31"/>
        <v/>
      </c>
      <c r="AV28" s="59" t="str">
        <f t="shared" si="24"/>
        <v/>
      </c>
      <c r="AW28" s="59" t="str">
        <f t="shared" si="6"/>
        <v/>
      </c>
      <c r="AX28" s="59" t="str">
        <f t="shared" si="7"/>
        <v/>
      </c>
      <c r="AY28" s="59" t="str">
        <f t="shared" si="8"/>
        <v/>
      </c>
      <c r="AZ28" s="59" t="str">
        <f t="shared" si="9"/>
        <v/>
      </c>
      <c r="BA28" s="59" t="str">
        <f t="shared" si="10"/>
        <v/>
      </c>
      <c r="BC28" s="49" t="str">
        <f>IF($B28="", "", IF(COUNTIF(BD28:$BY28, "")=BC$8, IF(D28="", "", D28), ""))</f>
        <v/>
      </c>
      <c r="BD28" s="61" t="str">
        <f>IF($B28="", "", IF(COUNTIF(BE28:$BY28, "")=BD$8, IF(E28="", "", E28), ""))</f>
        <v/>
      </c>
      <c r="BE28" s="61" t="str">
        <f>IF($B28="", "", IF(COUNTIF(BF28:$BY28, "")=BE$8, IF(F28="", "", F28), ""))</f>
        <v/>
      </c>
      <c r="BF28" s="61" t="str">
        <f>IF($B28="", "", IF(COUNTIF(BG28:$BY28, "")=BF$8, IF(G28="", "", G28), ""))</f>
        <v/>
      </c>
      <c r="BG28" s="61" t="str">
        <f>IF($B28="", "", IF(COUNTIF(BH28:$BY28, "")=BG$8, IF(H28="", "", H28), ""))</f>
        <v/>
      </c>
      <c r="BH28" s="61" t="str">
        <f>IF($B28="", "", IF(COUNTIF(BI28:$BY28, "")=BH$8, IF(I28="", "", I28), ""))</f>
        <v/>
      </c>
      <c r="BI28" s="61" t="str">
        <f>IF($B28="", "", IF(COUNTIF(BJ28:$BY28, "")=BI$8, IF(J28="", "", J28), ""))</f>
        <v/>
      </c>
      <c r="BJ28" s="61" t="str">
        <f>IF($B28="", "", IF(COUNTIF(BK28:$BY28, "")=BJ$8, IF(K28="", "", K28), ""))</f>
        <v/>
      </c>
      <c r="BK28" s="61" t="str">
        <f>IF($B28="", "", IF(COUNTIF(BL28:$BY28, "")=BK$8, IF(L28="", "", L28), ""))</f>
        <v/>
      </c>
      <c r="BL28" s="61" t="str">
        <f>IF($B28="", "", IF(COUNTIF(BM28:$BY28, "")=BL$8, IF(M28="", "", M28), ""))</f>
        <v/>
      </c>
      <c r="BM28" s="61" t="str">
        <f>IF($B28="", "", IF(COUNTIF(BN28:$BY28, "")=BM$8, IF(N28="", "", N28), ""))</f>
        <v/>
      </c>
      <c r="BN28" s="61" t="str">
        <f>IF($B28="", "", IF(COUNTIF(BO28:$BY28, "")=BN$8, IF(O28="", "", O28), ""))</f>
        <v/>
      </c>
      <c r="BO28" s="61" t="str">
        <f>IF($B28="", "", IF(COUNTIF(BP28:$BY28, "")=BO$8, IF(P28="", "", P28), ""))</f>
        <v/>
      </c>
      <c r="BP28" s="61" t="str">
        <f>IF($B28="", "", IF(COUNTIF(BQ28:$BY28, "")=BP$8, IF(Q28="", "", Q28), ""))</f>
        <v/>
      </c>
      <c r="BQ28" s="61" t="str">
        <f>IF($B28="", "", IF(COUNTIF(BR28:$BY28, "")=BQ$8, IF(R28="", "", R28), ""))</f>
        <v/>
      </c>
      <c r="BR28" s="61" t="str">
        <f>IF($B28="", "", IF(COUNTIF(BS28:$BY28, "")=BR$8, IF(S28="", "", S28), ""))</f>
        <v/>
      </c>
      <c r="BS28" s="61" t="str">
        <f>IF($B28="", "", IF(COUNTIF(BT28:$BY28, "")=BS$8, IF(T28="", "", T28), ""))</f>
        <v/>
      </c>
      <c r="BT28" s="61" t="str">
        <f>IF($B28="", "", IF(COUNTIF(BU28:$BY28, "")=BT$8, IF(U28="", "", U28), ""))</f>
        <v/>
      </c>
      <c r="BU28" s="61" t="str">
        <f>IF($B28="", "", IF(COUNTIF(BV28:$BY28, "")=BU$8, IF(V28="", "", V28), ""))</f>
        <v/>
      </c>
      <c r="BV28" s="61" t="str">
        <f>IF($B28="", "", IF(COUNTIF(BW28:$BY28, "")=BV$8, IF(W28="", "", W28), ""))</f>
        <v/>
      </c>
      <c r="BW28" s="61" t="str">
        <f>IF($B28="", "", IF(COUNTIF(BX28:$BY28, "")=BW$8, IF(X28="", "", X28), ""))</f>
        <v/>
      </c>
      <c r="BX28" s="61" t="str">
        <f>IF($B28="", "", IF(COUNTIF(BY28:$BY28, "")=BX$8, IF(Y28="", "", Y28), ""))</f>
        <v/>
      </c>
      <c r="BY28" s="50" t="str">
        <f t="shared" si="25"/>
        <v/>
      </c>
      <c r="CA28" s="6" t="str">
        <f t="shared" si="26"/>
        <v/>
      </c>
      <c r="CB28" s="6" t="str">
        <f>IF(CA28="", "", RANK(CA28, $CA$9:$CA$2508, 0)+COUNTIF($CA$9:CA28, CA28)-1)</f>
        <v/>
      </c>
    </row>
    <row r="29" spans="1:80" x14ac:dyDescent="0.25">
      <c r="A29" s="22"/>
      <c r="B29" s="121" t="str">
        <f>IF('Stock Details'!B28="", "", 'Stock Details'!B28)</f>
        <v/>
      </c>
      <c r="C29" s="22"/>
      <c r="D29" s="130"/>
      <c r="E29" s="122"/>
      <c r="F29" s="131"/>
      <c r="G29" s="22"/>
      <c r="H29" s="130" t="str">
        <f t="shared" si="11"/>
        <v/>
      </c>
      <c r="I29" s="122"/>
      <c r="J29" s="131"/>
      <c r="K29" s="22"/>
      <c r="L29" s="130" t="str">
        <f t="shared" si="12"/>
        <v/>
      </c>
      <c r="M29" s="122"/>
      <c r="N29" s="131"/>
      <c r="O29" s="22"/>
      <c r="P29" s="130" t="str">
        <f t="shared" si="13"/>
        <v/>
      </c>
      <c r="Q29" s="122"/>
      <c r="R29" s="131"/>
      <c r="S29" s="22"/>
      <c r="T29" s="130" t="str">
        <f t="shared" si="14"/>
        <v/>
      </c>
      <c r="U29" s="122"/>
      <c r="V29" s="131"/>
      <c r="W29" s="22"/>
      <c r="X29" s="130" t="str">
        <f t="shared" si="15"/>
        <v/>
      </c>
      <c r="Y29" s="122"/>
      <c r="Z29" s="131"/>
      <c r="AA29" s="22"/>
      <c r="AC29" s="6" t="str">
        <f t="shared" si="16"/>
        <v/>
      </c>
      <c r="AE29" s="6" t="str">
        <f t="shared" si="17"/>
        <v/>
      </c>
      <c r="AF29" s="6" t="str">
        <f t="shared" si="18"/>
        <v/>
      </c>
      <c r="AG29" s="6" t="str">
        <f t="shared" si="19"/>
        <v/>
      </c>
      <c r="AH29" s="6" t="str">
        <f t="shared" si="20"/>
        <v/>
      </c>
      <c r="AI29" s="6" t="str">
        <f t="shared" si="21"/>
        <v/>
      </c>
      <c r="AJ29" s="6" t="str">
        <f t="shared" si="22"/>
        <v/>
      </c>
      <c r="AL29" s="9" t="str">
        <f>IF('Stock Details'!F28="", "", 'Stock Details'!F28)</f>
        <v/>
      </c>
      <c r="AM29" s="9" t="str">
        <f>IF('Stock Details'!G28="", "", 'Stock Details'!G28)</f>
        <v/>
      </c>
      <c r="AO29" s="59" t="str">
        <f t="shared" si="23"/>
        <v/>
      </c>
      <c r="AP29" s="59" t="str">
        <f t="shared" si="27"/>
        <v/>
      </c>
      <c r="AQ29" s="59" t="str">
        <f t="shared" si="28"/>
        <v/>
      </c>
      <c r="AR29" s="59" t="str">
        <f t="shared" si="29"/>
        <v/>
      </c>
      <c r="AS29" s="59" t="str">
        <f t="shared" si="30"/>
        <v/>
      </c>
      <c r="AT29" s="59" t="str">
        <f t="shared" si="31"/>
        <v/>
      </c>
      <c r="AV29" s="59" t="str">
        <f t="shared" si="24"/>
        <v/>
      </c>
      <c r="AW29" s="59" t="str">
        <f t="shared" si="6"/>
        <v/>
      </c>
      <c r="AX29" s="59" t="str">
        <f t="shared" si="7"/>
        <v/>
      </c>
      <c r="AY29" s="59" t="str">
        <f t="shared" si="8"/>
        <v/>
      </c>
      <c r="AZ29" s="59" t="str">
        <f t="shared" si="9"/>
        <v/>
      </c>
      <c r="BA29" s="59" t="str">
        <f t="shared" si="10"/>
        <v/>
      </c>
      <c r="BC29" s="49" t="str">
        <f>IF($B29="", "", IF(COUNTIF(BD29:$BY29, "")=BC$8, IF(D29="", "", D29), ""))</f>
        <v/>
      </c>
      <c r="BD29" s="61" t="str">
        <f>IF($B29="", "", IF(COUNTIF(BE29:$BY29, "")=BD$8, IF(E29="", "", E29), ""))</f>
        <v/>
      </c>
      <c r="BE29" s="61" t="str">
        <f>IF($B29="", "", IF(COUNTIF(BF29:$BY29, "")=BE$8, IF(F29="", "", F29), ""))</f>
        <v/>
      </c>
      <c r="BF29" s="61" t="str">
        <f>IF($B29="", "", IF(COUNTIF(BG29:$BY29, "")=BF$8, IF(G29="", "", G29), ""))</f>
        <v/>
      </c>
      <c r="BG29" s="61" t="str">
        <f>IF($B29="", "", IF(COUNTIF(BH29:$BY29, "")=BG$8, IF(H29="", "", H29), ""))</f>
        <v/>
      </c>
      <c r="BH29" s="61" t="str">
        <f>IF($B29="", "", IF(COUNTIF(BI29:$BY29, "")=BH$8, IF(I29="", "", I29), ""))</f>
        <v/>
      </c>
      <c r="BI29" s="61" t="str">
        <f>IF($B29="", "", IF(COUNTIF(BJ29:$BY29, "")=BI$8, IF(J29="", "", J29), ""))</f>
        <v/>
      </c>
      <c r="BJ29" s="61" t="str">
        <f>IF($B29="", "", IF(COUNTIF(BK29:$BY29, "")=BJ$8, IF(K29="", "", K29), ""))</f>
        <v/>
      </c>
      <c r="BK29" s="61" t="str">
        <f>IF($B29="", "", IF(COUNTIF(BL29:$BY29, "")=BK$8, IF(L29="", "", L29), ""))</f>
        <v/>
      </c>
      <c r="BL29" s="61" t="str">
        <f>IF($B29="", "", IF(COUNTIF(BM29:$BY29, "")=BL$8, IF(M29="", "", M29), ""))</f>
        <v/>
      </c>
      <c r="BM29" s="61" t="str">
        <f>IF($B29="", "", IF(COUNTIF(BN29:$BY29, "")=BM$8, IF(N29="", "", N29), ""))</f>
        <v/>
      </c>
      <c r="BN29" s="61" t="str">
        <f>IF($B29="", "", IF(COUNTIF(BO29:$BY29, "")=BN$8, IF(O29="", "", O29), ""))</f>
        <v/>
      </c>
      <c r="BO29" s="61" t="str">
        <f>IF($B29="", "", IF(COUNTIF(BP29:$BY29, "")=BO$8, IF(P29="", "", P29), ""))</f>
        <v/>
      </c>
      <c r="BP29" s="61" t="str">
        <f>IF($B29="", "", IF(COUNTIF(BQ29:$BY29, "")=BP$8, IF(Q29="", "", Q29), ""))</f>
        <v/>
      </c>
      <c r="BQ29" s="61" t="str">
        <f>IF($B29="", "", IF(COUNTIF(BR29:$BY29, "")=BQ$8, IF(R29="", "", R29), ""))</f>
        <v/>
      </c>
      <c r="BR29" s="61" t="str">
        <f>IF($B29="", "", IF(COUNTIF(BS29:$BY29, "")=BR$8, IF(S29="", "", S29), ""))</f>
        <v/>
      </c>
      <c r="BS29" s="61" t="str">
        <f>IF($B29="", "", IF(COUNTIF(BT29:$BY29, "")=BS$8, IF(T29="", "", T29), ""))</f>
        <v/>
      </c>
      <c r="BT29" s="61" t="str">
        <f>IF($B29="", "", IF(COUNTIF(BU29:$BY29, "")=BT$8, IF(U29="", "", U29), ""))</f>
        <v/>
      </c>
      <c r="BU29" s="61" t="str">
        <f>IF($B29="", "", IF(COUNTIF(BV29:$BY29, "")=BU$8, IF(V29="", "", V29), ""))</f>
        <v/>
      </c>
      <c r="BV29" s="61" t="str">
        <f>IF($B29="", "", IF(COUNTIF(BW29:$BY29, "")=BV$8, IF(W29="", "", W29), ""))</f>
        <v/>
      </c>
      <c r="BW29" s="61" t="str">
        <f>IF($B29="", "", IF(COUNTIF(BX29:$BY29, "")=BW$8, IF(X29="", "", X29), ""))</f>
        <v/>
      </c>
      <c r="BX29" s="61" t="str">
        <f>IF($B29="", "", IF(COUNTIF(BY29:$BY29, "")=BX$8, IF(Y29="", "", Y29), ""))</f>
        <v/>
      </c>
      <c r="BY29" s="50" t="str">
        <f t="shared" si="25"/>
        <v/>
      </c>
      <c r="CA29" s="6" t="str">
        <f t="shared" si="26"/>
        <v/>
      </c>
      <c r="CB29" s="6" t="str">
        <f>IF(CA29="", "", RANK(CA29, $CA$9:$CA$2508, 0)+COUNTIF($CA$9:CA29, CA29)-1)</f>
        <v/>
      </c>
    </row>
    <row r="30" spans="1:80" x14ac:dyDescent="0.25">
      <c r="A30" s="22"/>
      <c r="B30" s="121" t="str">
        <f>IF('Stock Details'!B29="", "", 'Stock Details'!B29)</f>
        <v/>
      </c>
      <c r="C30" s="22"/>
      <c r="D30" s="130"/>
      <c r="E30" s="122"/>
      <c r="F30" s="131"/>
      <c r="G30" s="22"/>
      <c r="H30" s="130" t="str">
        <f t="shared" si="11"/>
        <v/>
      </c>
      <c r="I30" s="122"/>
      <c r="J30" s="131"/>
      <c r="K30" s="22"/>
      <c r="L30" s="130" t="str">
        <f t="shared" si="12"/>
        <v/>
      </c>
      <c r="M30" s="122"/>
      <c r="N30" s="131"/>
      <c r="O30" s="22"/>
      <c r="P30" s="130" t="str">
        <f t="shared" si="13"/>
        <v/>
      </c>
      <c r="Q30" s="122"/>
      <c r="R30" s="131"/>
      <c r="S30" s="22"/>
      <c r="T30" s="130" t="str">
        <f t="shared" si="14"/>
        <v/>
      </c>
      <c r="U30" s="122"/>
      <c r="V30" s="131"/>
      <c r="W30" s="22"/>
      <c r="X30" s="130" t="str">
        <f t="shared" si="15"/>
        <v/>
      </c>
      <c r="Y30" s="122"/>
      <c r="Z30" s="131"/>
      <c r="AA30" s="22"/>
      <c r="AC30" s="6" t="str">
        <f t="shared" si="16"/>
        <v/>
      </c>
      <c r="AE30" s="6" t="str">
        <f t="shared" si="17"/>
        <v/>
      </c>
      <c r="AF30" s="6" t="str">
        <f t="shared" si="18"/>
        <v/>
      </c>
      <c r="AG30" s="6" t="str">
        <f t="shared" si="19"/>
        <v/>
      </c>
      <c r="AH30" s="6" t="str">
        <f t="shared" si="20"/>
        <v/>
      </c>
      <c r="AI30" s="6" t="str">
        <f t="shared" si="21"/>
        <v/>
      </c>
      <c r="AJ30" s="6" t="str">
        <f t="shared" si="22"/>
        <v/>
      </c>
      <c r="AL30" s="9" t="str">
        <f>IF('Stock Details'!F29="", "", 'Stock Details'!F29)</f>
        <v/>
      </c>
      <c r="AM30" s="9" t="str">
        <f>IF('Stock Details'!G29="", "", 'Stock Details'!G29)</f>
        <v/>
      </c>
      <c r="AO30" s="59" t="str">
        <f t="shared" si="23"/>
        <v/>
      </c>
      <c r="AP30" s="59" t="str">
        <f t="shared" si="27"/>
        <v/>
      </c>
      <c r="AQ30" s="59" t="str">
        <f t="shared" si="28"/>
        <v/>
      </c>
      <c r="AR30" s="59" t="str">
        <f t="shared" si="29"/>
        <v/>
      </c>
      <c r="AS30" s="59" t="str">
        <f t="shared" si="30"/>
        <v/>
      </c>
      <c r="AT30" s="59" t="str">
        <f t="shared" si="31"/>
        <v/>
      </c>
      <c r="AV30" s="59" t="str">
        <f t="shared" si="24"/>
        <v/>
      </c>
      <c r="AW30" s="59" t="str">
        <f t="shared" si="6"/>
        <v/>
      </c>
      <c r="AX30" s="59" t="str">
        <f t="shared" si="7"/>
        <v/>
      </c>
      <c r="AY30" s="59" t="str">
        <f t="shared" si="8"/>
        <v/>
      </c>
      <c r="AZ30" s="59" t="str">
        <f t="shared" si="9"/>
        <v/>
      </c>
      <c r="BA30" s="59" t="str">
        <f t="shared" si="10"/>
        <v/>
      </c>
      <c r="BC30" s="49" t="str">
        <f>IF($B30="", "", IF(COUNTIF(BD30:$BY30, "")=BC$8, IF(D30="", "", D30), ""))</f>
        <v/>
      </c>
      <c r="BD30" s="61" t="str">
        <f>IF($B30="", "", IF(COUNTIF(BE30:$BY30, "")=BD$8, IF(E30="", "", E30), ""))</f>
        <v/>
      </c>
      <c r="BE30" s="61" t="str">
        <f>IF($B30="", "", IF(COUNTIF(BF30:$BY30, "")=BE$8, IF(F30="", "", F30), ""))</f>
        <v/>
      </c>
      <c r="BF30" s="61" t="str">
        <f>IF($B30="", "", IF(COUNTIF(BG30:$BY30, "")=BF$8, IF(G30="", "", G30), ""))</f>
        <v/>
      </c>
      <c r="BG30" s="61" t="str">
        <f>IF($B30="", "", IF(COUNTIF(BH30:$BY30, "")=BG$8, IF(H30="", "", H30), ""))</f>
        <v/>
      </c>
      <c r="BH30" s="61" t="str">
        <f>IF($B30="", "", IF(COUNTIF(BI30:$BY30, "")=BH$8, IF(I30="", "", I30), ""))</f>
        <v/>
      </c>
      <c r="BI30" s="61" t="str">
        <f>IF($B30="", "", IF(COUNTIF(BJ30:$BY30, "")=BI$8, IF(J30="", "", J30), ""))</f>
        <v/>
      </c>
      <c r="BJ30" s="61" t="str">
        <f>IF($B30="", "", IF(COUNTIF(BK30:$BY30, "")=BJ$8, IF(K30="", "", K30), ""))</f>
        <v/>
      </c>
      <c r="BK30" s="61" t="str">
        <f>IF($B30="", "", IF(COUNTIF(BL30:$BY30, "")=BK$8, IF(L30="", "", L30), ""))</f>
        <v/>
      </c>
      <c r="BL30" s="61" t="str">
        <f>IF($B30="", "", IF(COUNTIF(BM30:$BY30, "")=BL$8, IF(M30="", "", M30), ""))</f>
        <v/>
      </c>
      <c r="BM30" s="61" t="str">
        <f>IF($B30="", "", IF(COUNTIF(BN30:$BY30, "")=BM$8, IF(N30="", "", N30), ""))</f>
        <v/>
      </c>
      <c r="BN30" s="61" t="str">
        <f>IF($B30="", "", IF(COUNTIF(BO30:$BY30, "")=BN$8, IF(O30="", "", O30), ""))</f>
        <v/>
      </c>
      <c r="BO30" s="61" t="str">
        <f>IF($B30="", "", IF(COUNTIF(BP30:$BY30, "")=BO$8, IF(P30="", "", P30), ""))</f>
        <v/>
      </c>
      <c r="BP30" s="61" t="str">
        <f>IF($B30="", "", IF(COUNTIF(BQ30:$BY30, "")=BP$8, IF(Q30="", "", Q30), ""))</f>
        <v/>
      </c>
      <c r="BQ30" s="61" t="str">
        <f>IF($B30="", "", IF(COUNTIF(BR30:$BY30, "")=BQ$8, IF(R30="", "", R30), ""))</f>
        <v/>
      </c>
      <c r="BR30" s="61" t="str">
        <f>IF($B30="", "", IF(COUNTIF(BS30:$BY30, "")=BR$8, IF(S30="", "", S30), ""))</f>
        <v/>
      </c>
      <c r="BS30" s="61" t="str">
        <f>IF($B30="", "", IF(COUNTIF(BT30:$BY30, "")=BS$8, IF(T30="", "", T30), ""))</f>
        <v/>
      </c>
      <c r="BT30" s="61" t="str">
        <f>IF($B30="", "", IF(COUNTIF(BU30:$BY30, "")=BT$8, IF(U30="", "", U30), ""))</f>
        <v/>
      </c>
      <c r="BU30" s="61" t="str">
        <f>IF($B30="", "", IF(COUNTIF(BV30:$BY30, "")=BU$8, IF(V30="", "", V30), ""))</f>
        <v/>
      </c>
      <c r="BV30" s="61" t="str">
        <f>IF($B30="", "", IF(COUNTIF(BW30:$BY30, "")=BV$8, IF(W30="", "", W30), ""))</f>
        <v/>
      </c>
      <c r="BW30" s="61" t="str">
        <f>IF($B30="", "", IF(COUNTIF(BX30:$BY30, "")=BW$8, IF(X30="", "", X30), ""))</f>
        <v/>
      </c>
      <c r="BX30" s="61" t="str">
        <f>IF($B30="", "", IF(COUNTIF(BY30:$BY30, "")=BX$8, IF(Y30="", "", Y30), ""))</f>
        <v/>
      </c>
      <c r="BY30" s="50" t="str">
        <f t="shared" si="25"/>
        <v/>
      </c>
      <c r="CA30" s="6" t="str">
        <f t="shared" si="26"/>
        <v/>
      </c>
      <c r="CB30" s="6" t="str">
        <f>IF(CA30="", "", RANK(CA30, $CA$9:$CA$2508, 0)+COUNTIF($CA$9:CA30, CA30)-1)</f>
        <v/>
      </c>
    </row>
    <row r="31" spans="1:80" x14ac:dyDescent="0.25">
      <c r="A31" s="22"/>
      <c r="B31" s="121" t="str">
        <f>IF('Stock Details'!B30="", "", 'Stock Details'!B30)</f>
        <v/>
      </c>
      <c r="C31" s="22"/>
      <c r="D31" s="130"/>
      <c r="E31" s="122"/>
      <c r="F31" s="131"/>
      <c r="G31" s="22"/>
      <c r="H31" s="130" t="str">
        <f t="shared" si="11"/>
        <v/>
      </c>
      <c r="I31" s="122"/>
      <c r="J31" s="131"/>
      <c r="K31" s="22"/>
      <c r="L31" s="130" t="str">
        <f t="shared" si="12"/>
        <v/>
      </c>
      <c r="M31" s="122"/>
      <c r="N31" s="131"/>
      <c r="O31" s="22"/>
      <c r="P31" s="130" t="str">
        <f t="shared" si="13"/>
        <v/>
      </c>
      <c r="Q31" s="122"/>
      <c r="R31" s="131"/>
      <c r="S31" s="22"/>
      <c r="T31" s="130" t="str">
        <f t="shared" si="14"/>
        <v/>
      </c>
      <c r="U31" s="122"/>
      <c r="V31" s="131"/>
      <c r="W31" s="22"/>
      <c r="X31" s="130" t="str">
        <f t="shared" si="15"/>
        <v/>
      </c>
      <c r="Y31" s="122"/>
      <c r="Z31" s="131"/>
      <c r="AA31" s="22"/>
      <c r="AC31" s="6" t="str">
        <f t="shared" si="16"/>
        <v/>
      </c>
      <c r="AE31" s="6" t="str">
        <f t="shared" si="17"/>
        <v/>
      </c>
      <c r="AF31" s="6" t="str">
        <f t="shared" si="18"/>
        <v/>
      </c>
      <c r="AG31" s="6" t="str">
        <f t="shared" si="19"/>
        <v/>
      </c>
      <c r="AH31" s="6" t="str">
        <f t="shared" si="20"/>
        <v/>
      </c>
      <c r="AI31" s="6" t="str">
        <f t="shared" si="21"/>
        <v/>
      </c>
      <c r="AJ31" s="6" t="str">
        <f t="shared" si="22"/>
        <v/>
      </c>
      <c r="AL31" s="9" t="str">
        <f>IF('Stock Details'!F30="", "", 'Stock Details'!F30)</f>
        <v/>
      </c>
      <c r="AM31" s="9" t="str">
        <f>IF('Stock Details'!G30="", "", 'Stock Details'!G30)</f>
        <v/>
      </c>
      <c r="AO31" s="59" t="str">
        <f t="shared" si="23"/>
        <v/>
      </c>
      <c r="AP31" s="59" t="str">
        <f t="shared" si="27"/>
        <v/>
      </c>
      <c r="AQ31" s="59" t="str">
        <f t="shared" si="28"/>
        <v/>
      </c>
      <c r="AR31" s="59" t="str">
        <f t="shared" si="29"/>
        <v/>
      </c>
      <c r="AS31" s="59" t="str">
        <f t="shared" si="30"/>
        <v/>
      </c>
      <c r="AT31" s="59" t="str">
        <f t="shared" si="31"/>
        <v/>
      </c>
      <c r="AV31" s="59" t="str">
        <f t="shared" si="24"/>
        <v/>
      </c>
      <c r="AW31" s="59" t="str">
        <f t="shared" si="6"/>
        <v/>
      </c>
      <c r="AX31" s="59" t="str">
        <f t="shared" si="7"/>
        <v/>
      </c>
      <c r="AY31" s="59" t="str">
        <f t="shared" si="8"/>
        <v/>
      </c>
      <c r="AZ31" s="59" t="str">
        <f t="shared" si="9"/>
        <v/>
      </c>
      <c r="BA31" s="59" t="str">
        <f t="shared" si="10"/>
        <v/>
      </c>
      <c r="BC31" s="49" t="str">
        <f>IF($B31="", "", IF(COUNTIF(BD31:$BY31, "")=BC$8, IF(D31="", "", D31), ""))</f>
        <v/>
      </c>
      <c r="BD31" s="61" t="str">
        <f>IF($B31="", "", IF(COUNTIF(BE31:$BY31, "")=BD$8, IF(E31="", "", E31), ""))</f>
        <v/>
      </c>
      <c r="BE31" s="61" t="str">
        <f>IF($B31="", "", IF(COUNTIF(BF31:$BY31, "")=BE$8, IF(F31="", "", F31), ""))</f>
        <v/>
      </c>
      <c r="BF31" s="61" t="str">
        <f>IF($B31="", "", IF(COUNTIF(BG31:$BY31, "")=BF$8, IF(G31="", "", G31), ""))</f>
        <v/>
      </c>
      <c r="BG31" s="61" t="str">
        <f>IF($B31="", "", IF(COUNTIF(BH31:$BY31, "")=BG$8, IF(H31="", "", H31), ""))</f>
        <v/>
      </c>
      <c r="BH31" s="61" t="str">
        <f>IF($B31="", "", IF(COUNTIF(BI31:$BY31, "")=BH$8, IF(I31="", "", I31), ""))</f>
        <v/>
      </c>
      <c r="BI31" s="61" t="str">
        <f>IF($B31="", "", IF(COUNTIF(BJ31:$BY31, "")=BI$8, IF(J31="", "", J31), ""))</f>
        <v/>
      </c>
      <c r="BJ31" s="61" t="str">
        <f>IF($B31="", "", IF(COUNTIF(BK31:$BY31, "")=BJ$8, IF(K31="", "", K31), ""))</f>
        <v/>
      </c>
      <c r="BK31" s="61" t="str">
        <f>IF($B31="", "", IF(COUNTIF(BL31:$BY31, "")=BK$8, IF(L31="", "", L31), ""))</f>
        <v/>
      </c>
      <c r="BL31" s="61" t="str">
        <f>IF($B31="", "", IF(COUNTIF(BM31:$BY31, "")=BL$8, IF(M31="", "", M31), ""))</f>
        <v/>
      </c>
      <c r="BM31" s="61" t="str">
        <f>IF($B31="", "", IF(COUNTIF(BN31:$BY31, "")=BM$8, IF(N31="", "", N31), ""))</f>
        <v/>
      </c>
      <c r="BN31" s="61" t="str">
        <f>IF($B31="", "", IF(COUNTIF(BO31:$BY31, "")=BN$8, IF(O31="", "", O31), ""))</f>
        <v/>
      </c>
      <c r="BO31" s="61" t="str">
        <f>IF($B31="", "", IF(COUNTIF(BP31:$BY31, "")=BO$8, IF(P31="", "", P31), ""))</f>
        <v/>
      </c>
      <c r="BP31" s="61" t="str">
        <f>IF($B31="", "", IF(COUNTIF(BQ31:$BY31, "")=BP$8, IF(Q31="", "", Q31), ""))</f>
        <v/>
      </c>
      <c r="BQ31" s="61" t="str">
        <f>IF($B31="", "", IF(COUNTIF(BR31:$BY31, "")=BQ$8, IF(R31="", "", R31), ""))</f>
        <v/>
      </c>
      <c r="BR31" s="61" t="str">
        <f>IF($B31="", "", IF(COUNTIF(BS31:$BY31, "")=BR$8, IF(S31="", "", S31), ""))</f>
        <v/>
      </c>
      <c r="BS31" s="61" t="str">
        <f>IF($B31="", "", IF(COUNTIF(BT31:$BY31, "")=BS$8, IF(T31="", "", T31), ""))</f>
        <v/>
      </c>
      <c r="BT31" s="61" t="str">
        <f>IF($B31="", "", IF(COUNTIF(BU31:$BY31, "")=BT$8, IF(U31="", "", U31), ""))</f>
        <v/>
      </c>
      <c r="BU31" s="61" t="str">
        <f>IF($B31="", "", IF(COUNTIF(BV31:$BY31, "")=BU$8, IF(V31="", "", V31), ""))</f>
        <v/>
      </c>
      <c r="BV31" s="61" t="str">
        <f>IF($B31="", "", IF(COUNTIF(BW31:$BY31, "")=BV$8, IF(W31="", "", W31), ""))</f>
        <v/>
      </c>
      <c r="BW31" s="61" t="str">
        <f>IF($B31="", "", IF(COUNTIF(BX31:$BY31, "")=BW$8, IF(X31="", "", X31), ""))</f>
        <v/>
      </c>
      <c r="BX31" s="61" t="str">
        <f>IF($B31="", "", IF(COUNTIF(BY31:$BY31, "")=BX$8, IF(Y31="", "", Y31), ""))</f>
        <v/>
      </c>
      <c r="BY31" s="50" t="str">
        <f t="shared" si="25"/>
        <v/>
      </c>
      <c r="CA31" s="6" t="str">
        <f t="shared" si="26"/>
        <v/>
      </c>
      <c r="CB31" s="6" t="str">
        <f>IF(CA31="", "", RANK(CA31, $CA$9:$CA$2508, 0)+COUNTIF($CA$9:CA31, CA31)-1)</f>
        <v/>
      </c>
    </row>
    <row r="32" spans="1:80" x14ac:dyDescent="0.25">
      <c r="A32" s="22"/>
      <c r="B32" s="121" t="str">
        <f>IF('Stock Details'!B31="", "", 'Stock Details'!B31)</f>
        <v/>
      </c>
      <c r="C32" s="22"/>
      <c r="D32" s="130"/>
      <c r="E32" s="122"/>
      <c r="F32" s="131"/>
      <c r="G32" s="22"/>
      <c r="H32" s="130" t="str">
        <f t="shared" si="11"/>
        <v/>
      </c>
      <c r="I32" s="122"/>
      <c r="J32" s="131"/>
      <c r="K32" s="22"/>
      <c r="L32" s="130" t="str">
        <f t="shared" si="12"/>
        <v/>
      </c>
      <c r="M32" s="122"/>
      <c r="N32" s="131"/>
      <c r="O32" s="22"/>
      <c r="P32" s="130" t="str">
        <f t="shared" si="13"/>
        <v/>
      </c>
      <c r="Q32" s="122"/>
      <c r="R32" s="131"/>
      <c r="S32" s="22"/>
      <c r="T32" s="130" t="str">
        <f t="shared" si="14"/>
        <v/>
      </c>
      <c r="U32" s="122"/>
      <c r="V32" s="131"/>
      <c r="W32" s="22"/>
      <c r="X32" s="130" t="str">
        <f t="shared" si="15"/>
        <v/>
      </c>
      <c r="Y32" s="122"/>
      <c r="Z32" s="131"/>
      <c r="AA32" s="22"/>
      <c r="AC32" s="6" t="str">
        <f t="shared" si="16"/>
        <v/>
      </c>
      <c r="AE32" s="6" t="str">
        <f t="shared" si="17"/>
        <v/>
      </c>
      <c r="AF32" s="6" t="str">
        <f t="shared" si="18"/>
        <v/>
      </c>
      <c r="AG32" s="6" t="str">
        <f t="shared" si="19"/>
        <v/>
      </c>
      <c r="AH32" s="6" t="str">
        <f t="shared" si="20"/>
        <v/>
      </c>
      <c r="AI32" s="6" t="str">
        <f t="shared" si="21"/>
        <v/>
      </c>
      <c r="AJ32" s="6" t="str">
        <f t="shared" si="22"/>
        <v/>
      </c>
      <c r="AL32" s="9" t="str">
        <f>IF('Stock Details'!F31="", "", 'Stock Details'!F31)</f>
        <v/>
      </c>
      <c r="AM32" s="9" t="str">
        <f>IF('Stock Details'!G31="", "", 'Stock Details'!G31)</f>
        <v/>
      </c>
      <c r="AO32" s="59" t="str">
        <f t="shared" si="23"/>
        <v/>
      </c>
      <c r="AP32" s="59" t="str">
        <f t="shared" si="27"/>
        <v/>
      </c>
      <c r="AQ32" s="59" t="str">
        <f t="shared" si="28"/>
        <v/>
      </c>
      <c r="AR32" s="59" t="str">
        <f t="shared" si="29"/>
        <v/>
      </c>
      <c r="AS32" s="59" t="str">
        <f t="shared" si="30"/>
        <v/>
      </c>
      <c r="AT32" s="59" t="str">
        <f t="shared" si="31"/>
        <v/>
      </c>
      <c r="AV32" s="59" t="str">
        <f t="shared" si="24"/>
        <v/>
      </c>
      <c r="AW32" s="59" t="str">
        <f t="shared" si="6"/>
        <v/>
      </c>
      <c r="AX32" s="59" t="str">
        <f t="shared" si="7"/>
        <v/>
      </c>
      <c r="AY32" s="59" t="str">
        <f t="shared" si="8"/>
        <v/>
      </c>
      <c r="AZ32" s="59" t="str">
        <f t="shared" si="9"/>
        <v/>
      </c>
      <c r="BA32" s="59" t="str">
        <f t="shared" si="10"/>
        <v/>
      </c>
      <c r="BC32" s="49" t="str">
        <f>IF($B32="", "", IF(COUNTIF(BD32:$BY32, "")=BC$8, IF(D32="", "", D32), ""))</f>
        <v/>
      </c>
      <c r="BD32" s="61" t="str">
        <f>IF($B32="", "", IF(COUNTIF(BE32:$BY32, "")=BD$8, IF(E32="", "", E32), ""))</f>
        <v/>
      </c>
      <c r="BE32" s="61" t="str">
        <f>IF($B32="", "", IF(COUNTIF(BF32:$BY32, "")=BE$8, IF(F32="", "", F32), ""))</f>
        <v/>
      </c>
      <c r="BF32" s="61" t="str">
        <f>IF($B32="", "", IF(COUNTIF(BG32:$BY32, "")=BF$8, IF(G32="", "", G32), ""))</f>
        <v/>
      </c>
      <c r="BG32" s="61" t="str">
        <f>IF($B32="", "", IF(COUNTIF(BH32:$BY32, "")=BG$8, IF(H32="", "", H32), ""))</f>
        <v/>
      </c>
      <c r="BH32" s="61" t="str">
        <f>IF($B32="", "", IF(COUNTIF(BI32:$BY32, "")=BH$8, IF(I32="", "", I32), ""))</f>
        <v/>
      </c>
      <c r="BI32" s="61" t="str">
        <f>IF($B32="", "", IF(COUNTIF(BJ32:$BY32, "")=BI$8, IF(J32="", "", J32), ""))</f>
        <v/>
      </c>
      <c r="BJ32" s="61" t="str">
        <f>IF($B32="", "", IF(COUNTIF(BK32:$BY32, "")=BJ$8, IF(K32="", "", K32), ""))</f>
        <v/>
      </c>
      <c r="BK32" s="61" t="str">
        <f>IF($B32="", "", IF(COUNTIF(BL32:$BY32, "")=BK$8, IF(L32="", "", L32), ""))</f>
        <v/>
      </c>
      <c r="BL32" s="61" t="str">
        <f>IF($B32="", "", IF(COUNTIF(BM32:$BY32, "")=BL$8, IF(M32="", "", M32), ""))</f>
        <v/>
      </c>
      <c r="BM32" s="61" t="str">
        <f>IF($B32="", "", IF(COUNTIF(BN32:$BY32, "")=BM$8, IF(N32="", "", N32), ""))</f>
        <v/>
      </c>
      <c r="BN32" s="61" t="str">
        <f>IF($B32="", "", IF(COUNTIF(BO32:$BY32, "")=BN$8, IF(O32="", "", O32), ""))</f>
        <v/>
      </c>
      <c r="BO32" s="61" t="str">
        <f>IF($B32="", "", IF(COUNTIF(BP32:$BY32, "")=BO$8, IF(P32="", "", P32), ""))</f>
        <v/>
      </c>
      <c r="BP32" s="61" t="str">
        <f>IF($B32="", "", IF(COUNTIF(BQ32:$BY32, "")=BP$8, IF(Q32="", "", Q32), ""))</f>
        <v/>
      </c>
      <c r="BQ32" s="61" t="str">
        <f>IF($B32="", "", IF(COUNTIF(BR32:$BY32, "")=BQ$8, IF(R32="", "", R32), ""))</f>
        <v/>
      </c>
      <c r="BR32" s="61" t="str">
        <f>IF($B32="", "", IF(COUNTIF(BS32:$BY32, "")=BR$8, IF(S32="", "", S32), ""))</f>
        <v/>
      </c>
      <c r="BS32" s="61" t="str">
        <f>IF($B32="", "", IF(COUNTIF(BT32:$BY32, "")=BS$8, IF(T32="", "", T32), ""))</f>
        <v/>
      </c>
      <c r="BT32" s="61" t="str">
        <f>IF($B32="", "", IF(COUNTIF(BU32:$BY32, "")=BT$8, IF(U32="", "", U32), ""))</f>
        <v/>
      </c>
      <c r="BU32" s="61" t="str">
        <f>IF($B32="", "", IF(COUNTIF(BV32:$BY32, "")=BU$8, IF(V32="", "", V32), ""))</f>
        <v/>
      </c>
      <c r="BV32" s="61" t="str">
        <f>IF($B32="", "", IF(COUNTIF(BW32:$BY32, "")=BV$8, IF(W32="", "", W32), ""))</f>
        <v/>
      </c>
      <c r="BW32" s="61" t="str">
        <f>IF($B32="", "", IF(COUNTIF(BX32:$BY32, "")=BW$8, IF(X32="", "", X32), ""))</f>
        <v/>
      </c>
      <c r="BX32" s="61" t="str">
        <f>IF($B32="", "", IF(COUNTIF(BY32:$BY32, "")=BX$8, IF(Y32="", "", Y32), ""))</f>
        <v/>
      </c>
      <c r="BY32" s="50" t="str">
        <f t="shared" si="25"/>
        <v/>
      </c>
      <c r="CA32" s="6" t="str">
        <f t="shared" si="26"/>
        <v/>
      </c>
      <c r="CB32" s="6" t="str">
        <f>IF(CA32="", "", RANK(CA32, $CA$9:$CA$2508, 0)+COUNTIF($CA$9:CA32, CA32)-1)</f>
        <v/>
      </c>
    </row>
    <row r="33" spans="1:80" x14ac:dyDescent="0.25">
      <c r="A33" s="22"/>
      <c r="B33" s="121" t="str">
        <f>IF('Stock Details'!B32="", "", 'Stock Details'!B32)</f>
        <v/>
      </c>
      <c r="C33" s="22"/>
      <c r="D33" s="130"/>
      <c r="E33" s="122"/>
      <c r="F33" s="131"/>
      <c r="G33" s="22"/>
      <c r="H33" s="130" t="str">
        <f t="shared" si="11"/>
        <v/>
      </c>
      <c r="I33" s="122"/>
      <c r="J33" s="131"/>
      <c r="K33" s="22"/>
      <c r="L33" s="130" t="str">
        <f t="shared" si="12"/>
        <v/>
      </c>
      <c r="M33" s="122"/>
      <c r="N33" s="131"/>
      <c r="O33" s="22"/>
      <c r="P33" s="130" t="str">
        <f t="shared" si="13"/>
        <v/>
      </c>
      <c r="Q33" s="122"/>
      <c r="R33" s="131"/>
      <c r="S33" s="22"/>
      <c r="T33" s="130" t="str">
        <f t="shared" si="14"/>
        <v/>
      </c>
      <c r="U33" s="122"/>
      <c r="V33" s="131"/>
      <c r="W33" s="22"/>
      <c r="X33" s="130" t="str">
        <f t="shared" si="15"/>
        <v/>
      </c>
      <c r="Y33" s="122"/>
      <c r="Z33" s="131"/>
      <c r="AA33" s="22"/>
      <c r="AC33" s="6" t="str">
        <f t="shared" si="16"/>
        <v/>
      </c>
      <c r="AE33" s="6" t="str">
        <f t="shared" si="17"/>
        <v/>
      </c>
      <c r="AF33" s="6" t="str">
        <f t="shared" si="18"/>
        <v/>
      </c>
      <c r="AG33" s="6" t="str">
        <f t="shared" si="19"/>
        <v/>
      </c>
      <c r="AH33" s="6" t="str">
        <f t="shared" si="20"/>
        <v/>
      </c>
      <c r="AI33" s="6" t="str">
        <f t="shared" si="21"/>
        <v/>
      </c>
      <c r="AJ33" s="6" t="str">
        <f t="shared" si="22"/>
        <v/>
      </c>
      <c r="AL33" s="9" t="str">
        <f>IF('Stock Details'!F32="", "", 'Stock Details'!F32)</f>
        <v/>
      </c>
      <c r="AM33" s="9" t="str">
        <f>IF('Stock Details'!G32="", "", 'Stock Details'!G32)</f>
        <v/>
      </c>
      <c r="AO33" s="59" t="str">
        <f t="shared" si="23"/>
        <v/>
      </c>
      <c r="AP33" s="59" t="str">
        <f t="shared" si="27"/>
        <v/>
      </c>
      <c r="AQ33" s="59" t="str">
        <f t="shared" si="28"/>
        <v/>
      </c>
      <c r="AR33" s="59" t="str">
        <f t="shared" si="29"/>
        <v/>
      </c>
      <c r="AS33" s="59" t="str">
        <f t="shared" si="30"/>
        <v/>
      </c>
      <c r="AT33" s="59" t="str">
        <f t="shared" si="31"/>
        <v/>
      </c>
      <c r="AV33" s="59" t="str">
        <f t="shared" si="24"/>
        <v/>
      </c>
      <c r="AW33" s="59" t="str">
        <f t="shared" si="6"/>
        <v/>
      </c>
      <c r="AX33" s="59" t="str">
        <f t="shared" si="7"/>
        <v/>
      </c>
      <c r="AY33" s="59" t="str">
        <f t="shared" si="8"/>
        <v/>
      </c>
      <c r="AZ33" s="59" t="str">
        <f t="shared" si="9"/>
        <v/>
      </c>
      <c r="BA33" s="59" t="str">
        <f t="shared" si="10"/>
        <v/>
      </c>
      <c r="BC33" s="49" t="str">
        <f>IF($B33="", "", IF(COUNTIF(BD33:$BY33, "")=BC$8, IF(D33="", "", D33), ""))</f>
        <v/>
      </c>
      <c r="BD33" s="61" t="str">
        <f>IF($B33="", "", IF(COUNTIF(BE33:$BY33, "")=BD$8, IF(E33="", "", E33), ""))</f>
        <v/>
      </c>
      <c r="BE33" s="61" t="str">
        <f>IF($B33="", "", IF(COUNTIF(BF33:$BY33, "")=BE$8, IF(F33="", "", F33), ""))</f>
        <v/>
      </c>
      <c r="BF33" s="61" t="str">
        <f>IF($B33="", "", IF(COUNTIF(BG33:$BY33, "")=BF$8, IF(G33="", "", G33), ""))</f>
        <v/>
      </c>
      <c r="BG33" s="61" t="str">
        <f>IF($B33="", "", IF(COUNTIF(BH33:$BY33, "")=BG$8, IF(H33="", "", H33), ""))</f>
        <v/>
      </c>
      <c r="BH33" s="61" t="str">
        <f>IF($B33="", "", IF(COUNTIF(BI33:$BY33, "")=BH$8, IF(I33="", "", I33), ""))</f>
        <v/>
      </c>
      <c r="BI33" s="61" t="str">
        <f>IF($B33="", "", IF(COUNTIF(BJ33:$BY33, "")=BI$8, IF(J33="", "", J33), ""))</f>
        <v/>
      </c>
      <c r="BJ33" s="61" t="str">
        <f>IF($B33="", "", IF(COUNTIF(BK33:$BY33, "")=BJ$8, IF(K33="", "", K33), ""))</f>
        <v/>
      </c>
      <c r="BK33" s="61" t="str">
        <f>IF($B33="", "", IF(COUNTIF(BL33:$BY33, "")=BK$8, IF(L33="", "", L33), ""))</f>
        <v/>
      </c>
      <c r="BL33" s="61" t="str">
        <f>IF($B33="", "", IF(COUNTIF(BM33:$BY33, "")=BL$8, IF(M33="", "", M33), ""))</f>
        <v/>
      </c>
      <c r="BM33" s="61" t="str">
        <f>IF($B33="", "", IF(COUNTIF(BN33:$BY33, "")=BM$8, IF(N33="", "", N33), ""))</f>
        <v/>
      </c>
      <c r="BN33" s="61" t="str">
        <f>IF($B33="", "", IF(COUNTIF(BO33:$BY33, "")=BN$8, IF(O33="", "", O33), ""))</f>
        <v/>
      </c>
      <c r="BO33" s="61" t="str">
        <f>IF($B33="", "", IF(COUNTIF(BP33:$BY33, "")=BO$8, IF(P33="", "", P33), ""))</f>
        <v/>
      </c>
      <c r="BP33" s="61" t="str">
        <f>IF($B33="", "", IF(COUNTIF(BQ33:$BY33, "")=BP$8, IF(Q33="", "", Q33), ""))</f>
        <v/>
      </c>
      <c r="BQ33" s="61" t="str">
        <f>IF($B33="", "", IF(COUNTIF(BR33:$BY33, "")=BQ$8, IF(R33="", "", R33), ""))</f>
        <v/>
      </c>
      <c r="BR33" s="61" t="str">
        <f>IF($B33="", "", IF(COUNTIF(BS33:$BY33, "")=BR$8, IF(S33="", "", S33), ""))</f>
        <v/>
      </c>
      <c r="BS33" s="61" t="str">
        <f>IF($B33="", "", IF(COUNTIF(BT33:$BY33, "")=BS$8, IF(T33="", "", T33), ""))</f>
        <v/>
      </c>
      <c r="BT33" s="61" t="str">
        <f>IF($B33="", "", IF(COUNTIF(BU33:$BY33, "")=BT$8, IF(U33="", "", U33), ""))</f>
        <v/>
      </c>
      <c r="BU33" s="61" t="str">
        <f>IF($B33="", "", IF(COUNTIF(BV33:$BY33, "")=BU$8, IF(V33="", "", V33), ""))</f>
        <v/>
      </c>
      <c r="BV33" s="61" t="str">
        <f>IF($B33="", "", IF(COUNTIF(BW33:$BY33, "")=BV$8, IF(W33="", "", W33), ""))</f>
        <v/>
      </c>
      <c r="BW33" s="61" t="str">
        <f>IF($B33="", "", IF(COUNTIF(BX33:$BY33, "")=BW$8, IF(X33="", "", X33), ""))</f>
        <v/>
      </c>
      <c r="BX33" s="61" t="str">
        <f>IF($B33="", "", IF(COUNTIF(BY33:$BY33, "")=BX$8, IF(Y33="", "", Y33), ""))</f>
        <v/>
      </c>
      <c r="BY33" s="50" t="str">
        <f t="shared" si="25"/>
        <v/>
      </c>
      <c r="CA33" s="6" t="str">
        <f t="shared" si="26"/>
        <v/>
      </c>
      <c r="CB33" s="6" t="str">
        <f>IF(CA33="", "", RANK(CA33, $CA$9:$CA$2508, 0)+COUNTIF($CA$9:CA33, CA33)-1)</f>
        <v/>
      </c>
    </row>
    <row r="34" spans="1:80" x14ac:dyDescent="0.25">
      <c r="A34" s="22"/>
      <c r="B34" s="121" t="str">
        <f>IF('Stock Details'!B33="", "", 'Stock Details'!B33)</f>
        <v/>
      </c>
      <c r="C34" s="22"/>
      <c r="D34" s="130"/>
      <c r="E34" s="122"/>
      <c r="F34" s="131"/>
      <c r="G34" s="22"/>
      <c r="H34" s="130" t="str">
        <f t="shared" si="11"/>
        <v/>
      </c>
      <c r="I34" s="122"/>
      <c r="J34" s="131"/>
      <c r="K34" s="22"/>
      <c r="L34" s="130" t="str">
        <f t="shared" si="12"/>
        <v/>
      </c>
      <c r="M34" s="122"/>
      <c r="N34" s="131"/>
      <c r="O34" s="22"/>
      <c r="P34" s="130" t="str">
        <f t="shared" si="13"/>
        <v/>
      </c>
      <c r="Q34" s="122"/>
      <c r="R34" s="131"/>
      <c r="S34" s="22"/>
      <c r="T34" s="130" t="str">
        <f t="shared" si="14"/>
        <v/>
      </c>
      <c r="U34" s="122"/>
      <c r="V34" s="131"/>
      <c r="W34" s="22"/>
      <c r="X34" s="130" t="str">
        <f t="shared" si="15"/>
        <v/>
      </c>
      <c r="Y34" s="122"/>
      <c r="Z34" s="131"/>
      <c r="AA34" s="22"/>
      <c r="AC34" s="6" t="str">
        <f t="shared" si="16"/>
        <v/>
      </c>
      <c r="AE34" s="6" t="str">
        <f t="shared" si="17"/>
        <v/>
      </c>
      <c r="AF34" s="6" t="str">
        <f t="shared" si="18"/>
        <v/>
      </c>
      <c r="AG34" s="6" t="str">
        <f t="shared" si="19"/>
        <v/>
      </c>
      <c r="AH34" s="6" t="str">
        <f t="shared" si="20"/>
        <v/>
      </c>
      <c r="AI34" s="6" t="str">
        <f t="shared" si="21"/>
        <v/>
      </c>
      <c r="AJ34" s="6" t="str">
        <f t="shared" si="22"/>
        <v/>
      </c>
      <c r="AL34" s="9" t="str">
        <f>IF('Stock Details'!F33="", "", 'Stock Details'!F33)</f>
        <v/>
      </c>
      <c r="AM34" s="9" t="str">
        <f>IF('Stock Details'!G33="", "", 'Stock Details'!G33)</f>
        <v/>
      </c>
      <c r="AO34" s="59" t="str">
        <f t="shared" si="23"/>
        <v/>
      </c>
      <c r="AP34" s="59" t="str">
        <f t="shared" si="27"/>
        <v/>
      </c>
      <c r="AQ34" s="59" t="str">
        <f t="shared" si="28"/>
        <v/>
      </c>
      <c r="AR34" s="59" t="str">
        <f t="shared" si="29"/>
        <v/>
      </c>
      <c r="AS34" s="59" t="str">
        <f t="shared" si="30"/>
        <v/>
      </c>
      <c r="AT34" s="59" t="str">
        <f t="shared" si="31"/>
        <v/>
      </c>
      <c r="AV34" s="59" t="str">
        <f t="shared" si="24"/>
        <v/>
      </c>
      <c r="AW34" s="59" t="str">
        <f t="shared" si="6"/>
        <v/>
      </c>
      <c r="AX34" s="59" t="str">
        <f t="shared" si="7"/>
        <v/>
      </c>
      <c r="AY34" s="59" t="str">
        <f t="shared" si="8"/>
        <v/>
      </c>
      <c r="AZ34" s="59" t="str">
        <f t="shared" si="9"/>
        <v/>
      </c>
      <c r="BA34" s="59" t="str">
        <f t="shared" si="10"/>
        <v/>
      </c>
      <c r="BC34" s="49" t="str">
        <f>IF($B34="", "", IF(COUNTIF(BD34:$BY34, "")=BC$8, IF(D34="", "", D34), ""))</f>
        <v/>
      </c>
      <c r="BD34" s="61" t="str">
        <f>IF($B34="", "", IF(COUNTIF(BE34:$BY34, "")=BD$8, IF(E34="", "", E34), ""))</f>
        <v/>
      </c>
      <c r="BE34" s="61" t="str">
        <f>IF($B34="", "", IF(COUNTIF(BF34:$BY34, "")=BE$8, IF(F34="", "", F34), ""))</f>
        <v/>
      </c>
      <c r="BF34" s="61" t="str">
        <f>IF($B34="", "", IF(COUNTIF(BG34:$BY34, "")=BF$8, IF(G34="", "", G34), ""))</f>
        <v/>
      </c>
      <c r="BG34" s="61" t="str">
        <f>IF($B34="", "", IF(COUNTIF(BH34:$BY34, "")=BG$8, IF(H34="", "", H34), ""))</f>
        <v/>
      </c>
      <c r="BH34" s="61" t="str">
        <f>IF($B34="", "", IF(COUNTIF(BI34:$BY34, "")=BH$8, IF(I34="", "", I34), ""))</f>
        <v/>
      </c>
      <c r="BI34" s="61" t="str">
        <f>IF($B34="", "", IF(COUNTIF(BJ34:$BY34, "")=BI$8, IF(J34="", "", J34), ""))</f>
        <v/>
      </c>
      <c r="BJ34" s="61" t="str">
        <f>IF($B34="", "", IF(COUNTIF(BK34:$BY34, "")=BJ$8, IF(K34="", "", K34), ""))</f>
        <v/>
      </c>
      <c r="BK34" s="61" t="str">
        <f>IF($B34="", "", IF(COUNTIF(BL34:$BY34, "")=BK$8, IF(L34="", "", L34), ""))</f>
        <v/>
      </c>
      <c r="BL34" s="61" t="str">
        <f>IF($B34="", "", IF(COUNTIF(BM34:$BY34, "")=BL$8, IF(M34="", "", M34), ""))</f>
        <v/>
      </c>
      <c r="BM34" s="61" t="str">
        <f>IF($B34="", "", IF(COUNTIF(BN34:$BY34, "")=BM$8, IF(N34="", "", N34), ""))</f>
        <v/>
      </c>
      <c r="BN34" s="61" t="str">
        <f>IF($B34="", "", IF(COUNTIF(BO34:$BY34, "")=BN$8, IF(O34="", "", O34), ""))</f>
        <v/>
      </c>
      <c r="BO34" s="61" t="str">
        <f>IF($B34="", "", IF(COUNTIF(BP34:$BY34, "")=BO$8, IF(P34="", "", P34), ""))</f>
        <v/>
      </c>
      <c r="BP34" s="61" t="str">
        <f>IF($B34="", "", IF(COUNTIF(BQ34:$BY34, "")=BP$8, IF(Q34="", "", Q34), ""))</f>
        <v/>
      </c>
      <c r="BQ34" s="61" t="str">
        <f>IF($B34="", "", IF(COUNTIF(BR34:$BY34, "")=BQ$8, IF(R34="", "", R34), ""))</f>
        <v/>
      </c>
      <c r="BR34" s="61" t="str">
        <f>IF($B34="", "", IF(COUNTIF(BS34:$BY34, "")=BR$8, IF(S34="", "", S34), ""))</f>
        <v/>
      </c>
      <c r="BS34" s="61" t="str">
        <f>IF($B34="", "", IF(COUNTIF(BT34:$BY34, "")=BS$8, IF(T34="", "", T34), ""))</f>
        <v/>
      </c>
      <c r="BT34" s="61" t="str">
        <f>IF($B34="", "", IF(COUNTIF(BU34:$BY34, "")=BT$8, IF(U34="", "", U34), ""))</f>
        <v/>
      </c>
      <c r="BU34" s="61" t="str">
        <f>IF($B34="", "", IF(COUNTIF(BV34:$BY34, "")=BU$8, IF(V34="", "", V34), ""))</f>
        <v/>
      </c>
      <c r="BV34" s="61" t="str">
        <f>IF($B34="", "", IF(COUNTIF(BW34:$BY34, "")=BV$8, IF(W34="", "", W34), ""))</f>
        <v/>
      </c>
      <c r="BW34" s="61" t="str">
        <f>IF($B34="", "", IF(COUNTIF(BX34:$BY34, "")=BW$8, IF(X34="", "", X34), ""))</f>
        <v/>
      </c>
      <c r="BX34" s="61" t="str">
        <f>IF($B34="", "", IF(COUNTIF(BY34:$BY34, "")=BX$8, IF(Y34="", "", Y34), ""))</f>
        <v/>
      </c>
      <c r="BY34" s="50" t="str">
        <f t="shared" si="25"/>
        <v/>
      </c>
      <c r="CA34" s="6" t="str">
        <f t="shared" si="26"/>
        <v/>
      </c>
      <c r="CB34" s="6" t="str">
        <f>IF(CA34="", "", RANK(CA34, $CA$9:$CA$2508, 0)+COUNTIF($CA$9:CA34, CA34)-1)</f>
        <v/>
      </c>
    </row>
    <row r="35" spans="1:80" x14ac:dyDescent="0.25">
      <c r="A35" s="22"/>
      <c r="B35" s="121" t="str">
        <f>IF('Stock Details'!B34="", "", 'Stock Details'!B34)</f>
        <v/>
      </c>
      <c r="C35" s="22"/>
      <c r="D35" s="130"/>
      <c r="E35" s="122"/>
      <c r="F35" s="131"/>
      <c r="G35" s="22"/>
      <c r="H35" s="130" t="str">
        <f t="shared" si="11"/>
        <v/>
      </c>
      <c r="I35" s="122"/>
      <c r="J35" s="131"/>
      <c r="K35" s="22"/>
      <c r="L35" s="130" t="str">
        <f t="shared" si="12"/>
        <v/>
      </c>
      <c r="M35" s="122"/>
      <c r="N35" s="131"/>
      <c r="O35" s="22"/>
      <c r="P35" s="130" t="str">
        <f t="shared" si="13"/>
        <v/>
      </c>
      <c r="Q35" s="122"/>
      <c r="R35" s="131"/>
      <c r="S35" s="22"/>
      <c r="T35" s="130" t="str">
        <f t="shared" si="14"/>
        <v/>
      </c>
      <c r="U35" s="122"/>
      <c r="V35" s="131"/>
      <c r="W35" s="22"/>
      <c r="X35" s="130" t="str">
        <f t="shared" si="15"/>
        <v/>
      </c>
      <c r="Y35" s="122"/>
      <c r="Z35" s="131"/>
      <c r="AA35" s="22"/>
      <c r="AC35" s="6" t="str">
        <f t="shared" si="16"/>
        <v/>
      </c>
      <c r="AE35" s="6" t="str">
        <f t="shared" si="17"/>
        <v/>
      </c>
      <c r="AF35" s="6" t="str">
        <f t="shared" si="18"/>
        <v/>
      </c>
      <c r="AG35" s="6" t="str">
        <f t="shared" si="19"/>
        <v/>
      </c>
      <c r="AH35" s="6" t="str">
        <f t="shared" si="20"/>
        <v/>
      </c>
      <c r="AI35" s="6" t="str">
        <f t="shared" si="21"/>
        <v/>
      </c>
      <c r="AJ35" s="6" t="str">
        <f t="shared" si="22"/>
        <v/>
      </c>
      <c r="AL35" s="9" t="str">
        <f>IF('Stock Details'!F34="", "", 'Stock Details'!F34)</f>
        <v/>
      </c>
      <c r="AM35" s="9" t="str">
        <f>IF('Stock Details'!G34="", "", 'Stock Details'!G34)</f>
        <v/>
      </c>
      <c r="AO35" s="59" t="str">
        <f t="shared" si="23"/>
        <v/>
      </c>
      <c r="AP35" s="59" t="str">
        <f t="shared" si="27"/>
        <v/>
      </c>
      <c r="AQ35" s="59" t="str">
        <f t="shared" si="28"/>
        <v/>
      </c>
      <c r="AR35" s="59" t="str">
        <f t="shared" si="29"/>
        <v/>
      </c>
      <c r="AS35" s="59" t="str">
        <f t="shared" si="30"/>
        <v/>
      </c>
      <c r="AT35" s="59" t="str">
        <f t="shared" si="31"/>
        <v/>
      </c>
      <c r="AV35" s="59" t="str">
        <f t="shared" si="24"/>
        <v/>
      </c>
      <c r="AW35" s="59" t="str">
        <f t="shared" si="6"/>
        <v/>
      </c>
      <c r="AX35" s="59" t="str">
        <f t="shared" si="7"/>
        <v/>
      </c>
      <c r="AY35" s="59" t="str">
        <f t="shared" si="8"/>
        <v/>
      </c>
      <c r="AZ35" s="59" t="str">
        <f t="shared" si="9"/>
        <v/>
      </c>
      <c r="BA35" s="59" t="str">
        <f t="shared" si="10"/>
        <v/>
      </c>
      <c r="BC35" s="49" t="str">
        <f>IF($B35="", "", IF(COUNTIF(BD35:$BY35, "")=BC$8, IF(D35="", "", D35), ""))</f>
        <v/>
      </c>
      <c r="BD35" s="61" t="str">
        <f>IF($B35="", "", IF(COUNTIF(BE35:$BY35, "")=BD$8, IF(E35="", "", E35), ""))</f>
        <v/>
      </c>
      <c r="BE35" s="61" t="str">
        <f>IF($B35="", "", IF(COUNTIF(BF35:$BY35, "")=BE$8, IF(F35="", "", F35), ""))</f>
        <v/>
      </c>
      <c r="BF35" s="61" t="str">
        <f>IF($B35="", "", IF(COUNTIF(BG35:$BY35, "")=BF$8, IF(G35="", "", G35), ""))</f>
        <v/>
      </c>
      <c r="BG35" s="61" t="str">
        <f>IF($B35="", "", IF(COUNTIF(BH35:$BY35, "")=BG$8, IF(H35="", "", H35), ""))</f>
        <v/>
      </c>
      <c r="BH35" s="61" t="str">
        <f>IF($B35="", "", IF(COUNTIF(BI35:$BY35, "")=BH$8, IF(I35="", "", I35), ""))</f>
        <v/>
      </c>
      <c r="BI35" s="61" t="str">
        <f>IF($B35="", "", IF(COUNTIF(BJ35:$BY35, "")=BI$8, IF(J35="", "", J35), ""))</f>
        <v/>
      </c>
      <c r="BJ35" s="61" t="str">
        <f>IF($B35="", "", IF(COUNTIF(BK35:$BY35, "")=BJ$8, IF(K35="", "", K35), ""))</f>
        <v/>
      </c>
      <c r="BK35" s="61" t="str">
        <f>IF($B35="", "", IF(COUNTIF(BL35:$BY35, "")=BK$8, IF(L35="", "", L35), ""))</f>
        <v/>
      </c>
      <c r="BL35" s="61" t="str">
        <f>IF($B35="", "", IF(COUNTIF(BM35:$BY35, "")=BL$8, IF(M35="", "", M35), ""))</f>
        <v/>
      </c>
      <c r="BM35" s="61" t="str">
        <f>IF($B35="", "", IF(COUNTIF(BN35:$BY35, "")=BM$8, IF(N35="", "", N35), ""))</f>
        <v/>
      </c>
      <c r="BN35" s="61" t="str">
        <f>IF($B35="", "", IF(COUNTIF(BO35:$BY35, "")=BN$8, IF(O35="", "", O35), ""))</f>
        <v/>
      </c>
      <c r="BO35" s="61" t="str">
        <f>IF($B35="", "", IF(COUNTIF(BP35:$BY35, "")=BO$8, IF(P35="", "", P35), ""))</f>
        <v/>
      </c>
      <c r="BP35" s="61" t="str">
        <f>IF($B35="", "", IF(COUNTIF(BQ35:$BY35, "")=BP$8, IF(Q35="", "", Q35), ""))</f>
        <v/>
      </c>
      <c r="BQ35" s="61" t="str">
        <f>IF($B35="", "", IF(COUNTIF(BR35:$BY35, "")=BQ$8, IF(R35="", "", R35), ""))</f>
        <v/>
      </c>
      <c r="BR35" s="61" t="str">
        <f>IF($B35="", "", IF(COUNTIF(BS35:$BY35, "")=BR$8, IF(S35="", "", S35), ""))</f>
        <v/>
      </c>
      <c r="BS35" s="61" t="str">
        <f>IF($B35="", "", IF(COUNTIF(BT35:$BY35, "")=BS$8, IF(T35="", "", T35), ""))</f>
        <v/>
      </c>
      <c r="BT35" s="61" t="str">
        <f>IF($B35="", "", IF(COUNTIF(BU35:$BY35, "")=BT$8, IF(U35="", "", U35), ""))</f>
        <v/>
      </c>
      <c r="BU35" s="61" t="str">
        <f>IF($B35="", "", IF(COUNTIF(BV35:$BY35, "")=BU$8, IF(V35="", "", V35), ""))</f>
        <v/>
      </c>
      <c r="BV35" s="61" t="str">
        <f>IF($B35="", "", IF(COUNTIF(BW35:$BY35, "")=BV$8, IF(W35="", "", W35), ""))</f>
        <v/>
      </c>
      <c r="BW35" s="61" t="str">
        <f>IF($B35="", "", IF(COUNTIF(BX35:$BY35, "")=BW$8, IF(X35="", "", X35), ""))</f>
        <v/>
      </c>
      <c r="BX35" s="61" t="str">
        <f>IF($B35="", "", IF(COUNTIF(BY35:$BY35, "")=BX$8, IF(Y35="", "", Y35), ""))</f>
        <v/>
      </c>
      <c r="BY35" s="50" t="str">
        <f t="shared" si="25"/>
        <v/>
      </c>
      <c r="CA35" s="6" t="str">
        <f t="shared" si="26"/>
        <v/>
      </c>
      <c r="CB35" s="6" t="str">
        <f>IF(CA35="", "", RANK(CA35, $CA$9:$CA$2508, 0)+COUNTIF($CA$9:CA35, CA35)-1)</f>
        <v/>
      </c>
    </row>
    <row r="36" spans="1:80" x14ac:dyDescent="0.25">
      <c r="A36" s="22"/>
      <c r="B36" s="121" t="str">
        <f>IF('Stock Details'!B35="", "", 'Stock Details'!B35)</f>
        <v/>
      </c>
      <c r="C36" s="22"/>
      <c r="D36" s="130"/>
      <c r="E36" s="122"/>
      <c r="F36" s="131"/>
      <c r="G36" s="22"/>
      <c r="H36" s="130" t="str">
        <f t="shared" si="11"/>
        <v/>
      </c>
      <c r="I36" s="122"/>
      <c r="J36" s="131"/>
      <c r="K36" s="22"/>
      <c r="L36" s="130" t="str">
        <f t="shared" si="12"/>
        <v/>
      </c>
      <c r="M36" s="122"/>
      <c r="N36" s="131"/>
      <c r="O36" s="22"/>
      <c r="P36" s="130" t="str">
        <f t="shared" si="13"/>
        <v/>
      </c>
      <c r="Q36" s="122"/>
      <c r="R36" s="131"/>
      <c r="S36" s="22"/>
      <c r="T36" s="130" t="str">
        <f t="shared" si="14"/>
        <v/>
      </c>
      <c r="U36" s="122"/>
      <c r="V36" s="131"/>
      <c r="W36" s="22"/>
      <c r="X36" s="130" t="str">
        <f t="shared" si="15"/>
        <v/>
      </c>
      <c r="Y36" s="122"/>
      <c r="Z36" s="131"/>
      <c r="AA36" s="22"/>
      <c r="AC36" s="6" t="str">
        <f t="shared" si="16"/>
        <v/>
      </c>
      <c r="AE36" s="6" t="str">
        <f t="shared" si="17"/>
        <v/>
      </c>
      <c r="AF36" s="6" t="str">
        <f t="shared" si="18"/>
        <v/>
      </c>
      <c r="AG36" s="6" t="str">
        <f t="shared" si="19"/>
        <v/>
      </c>
      <c r="AH36" s="6" t="str">
        <f t="shared" si="20"/>
        <v/>
      </c>
      <c r="AI36" s="6" t="str">
        <f t="shared" si="21"/>
        <v/>
      </c>
      <c r="AJ36" s="6" t="str">
        <f t="shared" si="22"/>
        <v/>
      </c>
      <c r="AL36" s="9" t="str">
        <f>IF('Stock Details'!F35="", "", 'Stock Details'!F35)</f>
        <v/>
      </c>
      <c r="AM36" s="9" t="str">
        <f>IF('Stock Details'!G35="", "", 'Stock Details'!G35)</f>
        <v/>
      </c>
      <c r="AO36" s="59" t="str">
        <f t="shared" si="23"/>
        <v/>
      </c>
      <c r="AP36" s="59" t="str">
        <f t="shared" si="27"/>
        <v/>
      </c>
      <c r="AQ36" s="59" t="str">
        <f t="shared" si="28"/>
        <v/>
      </c>
      <c r="AR36" s="59" t="str">
        <f t="shared" si="29"/>
        <v/>
      </c>
      <c r="AS36" s="59" t="str">
        <f t="shared" si="30"/>
        <v/>
      </c>
      <c r="AT36" s="59" t="str">
        <f t="shared" si="31"/>
        <v/>
      </c>
      <c r="AV36" s="59" t="str">
        <f t="shared" si="24"/>
        <v/>
      </c>
      <c r="AW36" s="59" t="str">
        <f t="shared" si="6"/>
        <v/>
      </c>
      <c r="AX36" s="59" t="str">
        <f t="shared" si="7"/>
        <v/>
      </c>
      <c r="AY36" s="59" t="str">
        <f t="shared" si="8"/>
        <v/>
      </c>
      <c r="AZ36" s="59" t="str">
        <f t="shared" si="9"/>
        <v/>
      </c>
      <c r="BA36" s="59" t="str">
        <f t="shared" si="10"/>
        <v/>
      </c>
      <c r="BC36" s="49" t="str">
        <f>IF($B36="", "", IF(COUNTIF(BD36:$BY36, "")=BC$8, IF(D36="", "", D36), ""))</f>
        <v/>
      </c>
      <c r="BD36" s="61" t="str">
        <f>IF($B36="", "", IF(COUNTIF(BE36:$BY36, "")=BD$8, IF(E36="", "", E36), ""))</f>
        <v/>
      </c>
      <c r="BE36" s="61" t="str">
        <f>IF($B36="", "", IF(COUNTIF(BF36:$BY36, "")=BE$8, IF(F36="", "", F36), ""))</f>
        <v/>
      </c>
      <c r="BF36" s="61" t="str">
        <f>IF($B36="", "", IF(COUNTIF(BG36:$BY36, "")=BF$8, IF(G36="", "", G36), ""))</f>
        <v/>
      </c>
      <c r="BG36" s="61" t="str">
        <f>IF($B36="", "", IF(COUNTIF(BH36:$BY36, "")=BG$8, IF(H36="", "", H36), ""))</f>
        <v/>
      </c>
      <c r="BH36" s="61" t="str">
        <f>IF($B36="", "", IF(COUNTIF(BI36:$BY36, "")=BH$8, IF(I36="", "", I36), ""))</f>
        <v/>
      </c>
      <c r="BI36" s="61" t="str">
        <f>IF($B36="", "", IF(COUNTIF(BJ36:$BY36, "")=BI$8, IF(J36="", "", J36), ""))</f>
        <v/>
      </c>
      <c r="BJ36" s="61" t="str">
        <f>IF($B36="", "", IF(COUNTIF(BK36:$BY36, "")=BJ$8, IF(K36="", "", K36), ""))</f>
        <v/>
      </c>
      <c r="BK36" s="61" t="str">
        <f>IF($B36="", "", IF(COUNTIF(BL36:$BY36, "")=BK$8, IF(L36="", "", L36), ""))</f>
        <v/>
      </c>
      <c r="BL36" s="61" t="str">
        <f>IF($B36="", "", IF(COUNTIF(BM36:$BY36, "")=BL$8, IF(M36="", "", M36), ""))</f>
        <v/>
      </c>
      <c r="BM36" s="61" t="str">
        <f>IF($B36="", "", IF(COUNTIF(BN36:$BY36, "")=BM$8, IF(N36="", "", N36), ""))</f>
        <v/>
      </c>
      <c r="BN36" s="61" t="str">
        <f>IF($B36="", "", IF(COUNTIF(BO36:$BY36, "")=BN$8, IF(O36="", "", O36), ""))</f>
        <v/>
      </c>
      <c r="BO36" s="61" t="str">
        <f>IF($B36="", "", IF(COUNTIF(BP36:$BY36, "")=BO$8, IF(P36="", "", P36), ""))</f>
        <v/>
      </c>
      <c r="BP36" s="61" t="str">
        <f>IF($B36="", "", IF(COUNTIF(BQ36:$BY36, "")=BP$8, IF(Q36="", "", Q36), ""))</f>
        <v/>
      </c>
      <c r="BQ36" s="61" t="str">
        <f>IF($B36="", "", IF(COUNTIF(BR36:$BY36, "")=BQ$8, IF(R36="", "", R36), ""))</f>
        <v/>
      </c>
      <c r="BR36" s="61" t="str">
        <f>IF($B36="", "", IF(COUNTIF(BS36:$BY36, "")=BR$8, IF(S36="", "", S36), ""))</f>
        <v/>
      </c>
      <c r="BS36" s="61" t="str">
        <f>IF($B36="", "", IF(COUNTIF(BT36:$BY36, "")=BS$8, IF(T36="", "", T36), ""))</f>
        <v/>
      </c>
      <c r="BT36" s="61" t="str">
        <f>IF($B36="", "", IF(COUNTIF(BU36:$BY36, "")=BT$8, IF(U36="", "", U36), ""))</f>
        <v/>
      </c>
      <c r="BU36" s="61" t="str">
        <f>IF($B36="", "", IF(COUNTIF(BV36:$BY36, "")=BU$8, IF(V36="", "", V36), ""))</f>
        <v/>
      </c>
      <c r="BV36" s="61" t="str">
        <f>IF($B36="", "", IF(COUNTIF(BW36:$BY36, "")=BV$8, IF(W36="", "", W36), ""))</f>
        <v/>
      </c>
      <c r="BW36" s="61" t="str">
        <f>IF($B36="", "", IF(COUNTIF(BX36:$BY36, "")=BW$8, IF(X36="", "", X36), ""))</f>
        <v/>
      </c>
      <c r="BX36" s="61" t="str">
        <f>IF($B36="", "", IF(COUNTIF(BY36:$BY36, "")=BX$8, IF(Y36="", "", Y36), ""))</f>
        <v/>
      </c>
      <c r="BY36" s="50" t="str">
        <f t="shared" si="25"/>
        <v/>
      </c>
      <c r="CA36" s="6" t="str">
        <f t="shared" si="26"/>
        <v/>
      </c>
      <c r="CB36" s="6" t="str">
        <f>IF(CA36="", "", RANK(CA36, $CA$9:$CA$2508, 0)+COUNTIF($CA$9:CA36, CA36)-1)</f>
        <v/>
      </c>
    </row>
    <row r="37" spans="1:80" x14ac:dyDescent="0.25">
      <c r="A37" s="22"/>
      <c r="B37" s="121" t="str">
        <f>IF('Stock Details'!B36="", "", 'Stock Details'!B36)</f>
        <v/>
      </c>
      <c r="C37" s="22"/>
      <c r="D37" s="130"/>
      <c r="E37" s="122"/>
      <c r="F37" s="131"/>
      <c r="G37" s="22"/>
      <c r="H37" s="130" t="str">
        <f t="shared" si="11"/>
        <v/>
      </c>
      <c r="I37" s="122"/>
      <c r="J37" s="131"/>
      <c r="K37" s="22"/>
      <c r="L37" s="130" t="str">
        <f t="shared" si="12"/>
        <v/>
      </c>
      <c r="M37" s="122"/>
      <c r="N37" s="131"/>
      <c r="O37" s="22"/>
      <c r="P37" s="130" t="str">
        <f t="shared" si="13"/>
        <v/>
      </c>
      <c r="Q37" s="122"/>
      <c r="R37" s="131"/>
      <c r="S37" s="22"/>
      <c r="T37" s="130" t="str">
        <f t="shared" si="14"/>
        <v/>
      </c>
      <c r="U37" s="122"/>
      <c r="V37" s="131"/>
      <c r="W37" s="22"/>
      <c r="X37" s="130" t="str">
        <f t="shared" si="15"/>
        <v/>
      </c>
      <c r="Y37" s="122"/>
      <c r="Z37" s="131"/>
      <c r="AA37" s="22"/>
      <c r="AC37" s="6" t="str">
        <f t="shared" si="16"/>
        <v/>
      </c>
      <c r="AE37" s="6" t="str">
        <f t="shared" si="17"/>
        <v/>
      </c>
      <c r="AF37" s="6" t="str">
        <f t="shared" si="18"/>
        <v/>
      </c>
      <c r="AG37" s="6" t="str">
        <f t="shared" si="19"/>
        <v/>
      </c>
      <c r="AH37" s="6" t="str">
        <f t="shared" si="20"/>
        <v/>
      </c>
      <c r="AI37" s="6" t="str">
        <f t="shared" si="21"/>
        <v/>
      </c>
      <c r="AJ37" s="6" t="str">
        <f t="shared" si="22"/>
        <v/>
      </c>
      <c r="AL37" s="9" t="str">
        <f>IF('Stock Details'!F36="", "", 'Stock Details'!F36)</f>
        <v/>
      </c>
      <c r="AM37" s="9" t="str">
        <f>IF('Stock Details'!G36="", "", 'Stock Details'!G36)</f>
        <v/>
      </c>
      <c r="AO37" s="59" t="str">
        <f t="shared" si="23"/>
        <v/>
      </c>
      <c r="AP37" s="59" t="str">
        <f t="shared" si="27"/>
        <v/>
      </c>
      <c r="AQ37" s="59" t="str">
        <f t="shared" si="28"/>
        <v/>
      </c>
      <c r="AR37" s="59" t="str">
        <f t="shared" si="29"/>
        <v/>
      </c>
      <c r="AS37" s="59" t="str">
        <f t="shared" si="30"/>
        <v/>
      </c>
      <c r="AT37" s="59" t="str">
        <f t="shared" si="31"/>
        <v/>
      </c>
      <c r="AV37" s="59" t="str">
        <f t="shared" si="24"/>
        <v/>
      </c>
      <c r="AW37" s="59" t="str">
        <f t="shared" si="6"/>
        <v/>
      </c>
      <c r="AX37" s="59" t="str">
        <f t="shared" si="7"/>
        <v/>
      </c>
      <c r="AY37" s="59" t="str">
        <f t="shared" si="8"/>
        <v/>
      </c>
      <c r="AZ37" s="59" t="str">
        <f t="shared" si="9"/>
        <v/>
      </c>
      <c r="BA37" s="59" t="str">
        <f t="shared" si="10"/>
        <v/>
      </c>
      <c r="BC37" s="49" t="str">
        <f>IF($B37="", "", IF(COUNTIF(BD37:$BY37, "")=BC$8, IF(D37="", "", D37), ""))</f>
        <v/>
      </c>
      <c r="BD37" s="61" t="str">
        <f>IF($B37="", "", IF(COUNTIF(BE37:$BY37, "")=BD$8, IF(E37="", "", E37), ""))</f>
        <v/>
      </c>
      <c r="BE37" s="61" t="str">
        <f>IF($B37="", "", IF(COUNTIF(BF37:$BY37, "")=BE$8, IF(F37="", "", F37), ""))</f>
        <v/>
      </c>
      <c r="BF37" s="61" t="str">
        <f>IF($B37="", "", IF(COUNTIF(BG37:$BY37, "")=BF$8, IF(G37="", "", G37), ""))</f>
        <v/>
      </c>
      <c r="BG37" s="61" t="str">
        <f>IF($B37="", "", IF(COUNTIF(BH37:$BY37, "")=BG$8, IF(H37="", "", H37), ""))</f>
        <v/>
      </c>
      <c r="BH37" s="61" t="str">
        <f>IF($B37="", "", IF(COUNTIF(BI37:$BY37, "")=BH$8, IF(I37="", "", I37), ""))</f>
        <v/>
      </c>
      <c r="BI37" s="61" t="str">
        <f>IF($B37="", "", IF(COUNTIF(BJ37:$BY37, "")=BI$8, IF(J37="", "", J37), ""))</f>
        <v/>
      </c>
      <c r="BJ37" s="61" t="str">
        <f>IF($B37="", "", IF(COUNTIF(BK37:$BY37, "")=BJ$8, IF(K37="", "", K37), ""))</f>
        <v/>
      </c>
      <c r="BK37" s="61" t="str">
        <f>IF($B37="", "", IF(COUNTIF(BL37:$BY37, "")=BK$8, IF(L37="", "", L37), ""))</f>
        <v/>
      </c>
      <c r="BL37" s="61" t="str">
        <f>IF($B37="", "", IF(COUNTIF(BM37:$BY37, "")=BL$8, IF(M37="", "", M37), ""))</f>
        <v/>
      </c>
      <c r="BM37" s="61" t="str">
        <f>IF($B37="", "", IF(COUNTIF(BN37:$BY37, "")=BM$8, IF(N37="", "", N37), ""))</f>
        <v/>
      </c>
      <c r="BN37" s="61" t="str">
        <f>IF($B37="", "", IF(COUNTIF(BO37:$BY37, "")=BN$8, IF(O37="", "", O37), ""))</f>
        <v/>
      </c>
      <c r="BO37" s="61" t="str">
        <f>IF($B37="", "", IF(COUNTIF(BP37:$BY37, "")=BO$8, IF(P37="", "", P37), ""))</f>
        <v/>
      </c>
      <c r="BP37" s="61" t="str">
        <f>IF($B37="", "", IF(COUNTIF(BQ37:$BY37, "")=BP$8, IF(Q37="", "", Q37), ""))</f>
        <v/>
      </c>
      <c r="BQ37" s="61" t="str">
        <f>IF($B37="", "", IF(COUNTIF(BR37:$BY37, "")=BQ$8, IF(R37="", "", R37), ""))</f>
        <v/>
      </c>
      <c r="BR37" s="61" t="str">
        <f>IF($B37="", "", IF(COUNTIF(BS37:$BY37, "")=BR$8, IF(S37="", "", S37), ""))</f>
        <v/>
      </c>
      <c r="BS37" s="61" t="str">
        <f>IF($B37="", "", IF(COUNTIF(BT37:$BY37, "")=BS$8, IF(T37="", "", T37), ""))</f>
        <v/>
      </c>
      <c r="BT37" s="61" t="str">
        <f>IF($B37="", "", IF(COUNTIF(BU37:$BY37, "")=BT$8, IF(U37="", "", U37), ""))</f>
        <v/>
      </c>
      <c r="BU37" s="61" t="str">
        <f>IF($B37="", "", IF(COUNTIF(BV37:$BY37, "")=BU$8, IF(V37="", "", V37), ""))</f>
        <v/>
      </c>
      <c r="BV37" s="61" t="str">
        <f>IF($B37="", "", IF(COUNTIF(BW37:$BY37, "")=BV$8, IF(W37="", "", W37), ""))</f>
        <v/>
      </c>
      <c r="BW37" s="61" t="str">
        <f>IF($B37="", "", IF(COUNTIF(BX37:$BY37, "")=BW$8, IF(X37="", "", X37), ""))</f>
        <v/>
      </c>
      <c r="BX37" s="61" t="str">
        <f>IF($B37="", "", IF(COUNTIF(BY37:$BY37, "")=BX$8, IF(Y37="", "", Y37), ""))</f>
        <v/>
      </c>
      <c r="BY37" s="50" t="str">
        <f t="shared" si="25"/>
        <v/>
      </c>
      <c r="CA37" s="6" t="str">
        <f t="shared" si="26"/>
        <v/>
      </c>
      <c r="CB37" s="6" t="str">
        <f>IF(CA37="", "", RANK(CA37, $CA$9:$CA$2508, 0)+COUNTIF($CA$9:CA37, CA37)-1)</f>
        <v/>
      </c>
    </row>
    <row r="38" spans="1:80" x14ac:dyDescent="0.25">
      <c r="A38" s="22"/>
      <c r="B38" s="121" t="str">
        <f>IF('Stock Details'!B37="", "", 'Stock Details'!B37)</f>
        <v/>
      </c>
      <c r="C38" s="22"/>
      <c r="D38" s="130"/>
      <c r="E38" s="122"/>
      <c r="F38" s="131"/>
      <c r="G38" s="22"/>
      <c r="H38" s="130" t="str">
        <f t="shared" si="11"/>
        <v/>
      </c>
      <c r="I38" s="122"/>
      <c r="J38" s="131"/>
      <c r="K38" s="22"/>
      <c r="L38" s="130" t="str">
        <f t="shared" si="12"/>
        <v/>
      </c>
      <c r="M38" s="122"/>
      <c r="N38" s="131"/>
      <c r="O38" s="22"/>
      <c r="P38" s="130" t="str">
        <f t="shared" si="13"/>
        <v/>
      </c>
      <c r="Q38" s="122"/>
      <c r="R38" s="131"/>
      <c r="S38" s="22"/>
      <c r="T38" s="130" t="str">
        <f t="shared" si="14"/>
        <v/>
      </c>
      <c r="U38" s="122"/>
      <c r="V38" s="131"/>
      <c r="W38" s="22"/>
      <c r="X38" s="130" t="str">
        <f t="shared" si="15"/>
        <v/>
      </c>
      <c r="Y38" s="122"/>
      <c r="Z38" s="131"/>
      <c r="AA38" s="22"/>
      <c r="AC38" s="6" t="str">
        <f t="shared" si="16"/>
        <v/>
      </c>
      <c r="AE38" s="6" t="str">
        <f t="shared" si="17"/>
        <v/>
      </c>
      <c r="AF38" s="6" t="str">
        <f t="shared" si="18"/>
        <v/>
      </c>
      <c r="AG38" s="6" t="str">
        <f t="shared" si="19"/>
        <v/>
      </c>
      <c r="AH38" s="6" t="str">
        <f t="shared" si="20"/>
        <v/>
      </c>
      <c r="AI38" s="6" t="str">
        <f t="shared" si="21"/>
        <v/>
      </c>
      <c r="AJ38" s="6" t="str">
        <f t="shared" si="22"/>
        <v/>
      </c>
      <c r="AL38" s="9" t="str">
        <f>IF('Stock Details'!F37="", "", 'Stock Details'!F37)</f>
        <v/>
      </c>
      <c r="AM38" s="9" t="str">
        <f>IF('Stock Details'!G37="", "", 'Stock Details'!G37)</f>
        <v/>
      </c>
      <c r="AO38" s="59" t="str">
        <f t="shared" si="23"/>
        <v/>
      </c>
      <c r="AP38" s="59" t="str">
        <f t="shared" si="27"/>
        <v/>
      </c>
      <c r="AQ38" s="59" t="str">
        <f t="shared" si="28"/>
        <v/>
      </c>
      <c r="AR38" s="59" t="str">
        <f t="shared" si="29"/>
        <v/>
      </c>
      <c r="AS38" s="59" t="str">
        <f t="shared" si="30"/>
        <v/>
      </c>
      <c r="AT38" s="59" t="str">
        <f t="shared" si="31"/>
        <v/>
      </c>
      <c r="AV38" s="59" t="str">
        <f t="shared" si="24"/>
        <v/>
      </c>
      <c r="AW38" s="59" t="str">
        <f t="shared" si="6"/>
        <v/>
      </c>
      <c r="AX38" s="59" t="str">
        <f t="shared" si="7"/>
        <v/>
      </c>
      <c r="AY38" s="59" t="str">
        <f t="shared" si="8"/>
        <v/>
      </c>
      <c r="AZ38" s="59" t="str">
        <f t="shared" si="9"/>
        <v/>
      </c>
      <c r="BA38" s="59" t="str">
        <f t="shared" si="10"/>
        <v/>
      </c>
      <c r="BC38" s="49" t="str">
        <f>IF($B38="", "", IF(COUNTIF(BD38:$BY38, "")=BC$8, IF(D38="", "", D38), ""))</f>
        <v/>
      </c>
      <c r="BD38" s="61" t="str">
        <f>IF($B38="", "", IF(COUNTIF(BE38:$BY38, "")=BD$8, IF(E38="", "", E38), ""))</f>
        <v/>
      </c>
      <c r="BE38" s="61" t="str">
        <f>IF($B38="", "", IF(COUNTIF(BF38:$BY38, "")=BE$8, IF(F38="", "", F38), ""))</f>
        <v/>
      </c>
      <c r="BF38" s="61" t="str">
        <f>IF($B38="", "", IF(COUNTIF(BG38:$BY38, "")=BF$8, IF(G38="", "", G38), ""))</f>
        <v/>
      </c>
      <c r="BG38" s="61" t="str">
        <f>IF($B38="", "", IF(COUNTIF(BH38:$BY38, "")=BG$8, IF(H38="", "", H38), ""))</f>
        <v/>
      </c>
      <c r="BH38" s="61" t="str">
        <f>IF($B38="", "", IF(COUNTIF(BI38:$BY38, "")=BH$8, IF(I38="", "", I38), ""))</f>
        <v/>
      </c>
      <c r="BI38" s="61" t="str">
        <f>IF($B38="", "", IF(COUNTIF(BJ38:$BY38, "")=BI$8, IF(J38="", "", J38), ""))</f>
        <v/>
      </c>
      <c r="BJ38" s="61" t="str">
        <f>IF($B38="", "", IF(COUNTIF(BK38:$BY38, "")=BJ$8, IF(K38="", "", K38), ""))</f>
        <v/>
      </c>
      <c r="BK38" s="61" t="str">
        <f>IF($B38="", "", IF(COUNTIF(BL38:$BY38, "")=BK$8, IF(L38="", "", L38), ""))</f>
        <v/>
      </c>
      <c r="BL38" s="61" t="str">
        <f>IF($B38="", "", IF(COUNTIF(BM38:$BY38, "")=BL$8, IF(M38="", "", M38), ""))</f>
        <v/>
      </c>
      <c r="BM38" s="61" t="str">
        <f>IF($B38="", "", IF(COUNTIF(BN38:$BY38, "")=BM$8, IF(N38="", "", N38), ""))</f>
        <v/>
      </c>
      <c r="BN38" s="61" t="str">
        <f>IF($B38="", "", IF(COUNTIF(BO38:$BY38, "")=BN$8, IF(O38="", "", O38), ""))</f>
        <v/>
      </c>
      <c r="BO38" s="61" t="str">
        <f>IF($B38="", "", IF(COUNTIF(BP38:$BY38, "")=BO$8, IF(P38="", "", P38), ""))</f>
        <v/>
      </c>
      <c r="BP38" s="61" t="str">
        <f>IF($B38="", "", IF(COUNTIF(BQ38:$BY38, "")=BP$8, IF(Q38="", "", Q38), ""))</f>
        <v/>
      </c>
      <c r="BQ38" s="61" t="str">
        <f>IF($B38="", "", IF(COUNTIF(BR38:$BY38, "")=BQ$8, IF(R38="", "", R38), ""))</f>
        <v/>
      </c>
      <c r="BR38" s="61" t="str">
        <f>IF($B38="", "", IF(COUNTIF(BS38:$BY38, "")=BR$8, IF(S38="", "", S38), ""))</f>
        <v/>
      </c>
      <c r="BS38" s="61" t="str">
        <f>IF($B38="", "", IF(COUNTIF(BT38:$BY38, "")=BS$8, IF(T38="", "", T38), ""))</f>
        <v/>
      </c>
      <c r="BT38" s="61" t="str">
        <f>IF($B38="", "", IF(COUNTIF(BU38:$BY38, "")=BT$8, IF(U38="", "", U38), ""))</f>
        <v/>
      </c>
      <c r="BU38" s="61" t="str">
        <f>IF($B38="", "", IF(COUNTIF(BV38:$BY38, "")=BU$8, IF(V38="", "", V38), ""))</f>
        <v/>
      </c>
      <c r="BV38" s="61" t="str">
        <f>IF($B38="", "", IF(COUNTIF(BW38:$BY38, "")=BV$8, IF(W38="", "", W38), ""))</f>
        <v/>
      </c>
      <c r="BW38" s="61" t="str">
        <f>IF($B38="", "", IF(COUNTIF(BX38:$BY38, "")=BW$8, IF(X38="", "", X38), ""))</f>
        <v/>
      </c>
      <c r="BX38" s="61" t="str">
        <f>IF($B38="", "", IF(COUNTIF(BY38:$BY38, "")=BX$8, IF(Y38="", "", Y38), ""))</f>
        <v/>
      </c>
      <c r="BY38" s="50" t="str">
        <f t="shared" si="25"/>
        <v/>
      </c>
      <c r="CA38" s="6" t="str">
        <f t="shared" si="26"/>
        <v/>
      </c>
      <c r="CB38" s="6" t="str">
        <f>IF(CA38="", "", RANK(CA38, $CA$9:$CA$2508, 0)+COUNTIF($CA$9:CA38, CA38)-1)</f>
        <v/>
      </c>
    </row>
    <row r="39" spans="1:80" x14ac:dyDescent="0.25">
      <c r="A39" s="22"/>
      <c r="B39" s="121" t="str">
        <f>IF('Stock Details'!B38="", "", 'Stock Details'!B38)</f>
        <v/>
      </c>
      <c r="C39" s="22"/>
      <c r="D39" s="130"/>
      <c r="E39" s="122"/>
      <c r="F39" s="131"/>
      <c r="G39" s="22"/>
      <c r="H39" s="130" t="str">
        <f t="shared" si="11"/>
        <v/>
      </c>
      <c r="I39" s="122"/>
      <c r="J39" s="131"/>
      <c r="K39" s="22"/>
      <c r="L39" s="130" t="str">
        <f t="shared" si="12"/>
        <v/>
      </c>
      <c r="M39" s="122"/>
      <c r="N39" s="131"/>
      <c r="O39" s="22"/>
      <c r="P39" s="130" t="str">
        <f t="shared" si="13"/>
        <v/>
      </c>
      <c r="Q39" s="122"/>
      <c r="R39" s="131"/>
      <c r="S39" s="22"/>
      <c r="T39" s="130" t="str">
        <f t="shared" si="14"/>
        <v/>
      </c>
      <c r="U39" s="122"/>
      <c r="V39" s="131"/>
      <c r="W39" s="22"/>
      <c r="X39" s="130" t="str">
        <f t="shared" si="15"/>
        <v/>
      </c>
      <c r="Y39" s="122"/>
      <c r="Z39" s="131"/>
      <c r="AA39" s="22"/>
      <c r="AC39" s="6" t="str">
        <f t="shared" si="16"/>
        <v/>
      </c>
      <c r="AE39" s="6" t="str">
        <f t="shared" si="17"/>
        <v/>
      </c>
      <c r="AF39" s="6" t="str">
        <f t="shared" si="18"/>
        <v/>
      </c>
      <c r="AG39" s="6" t="str">
        <f t="shared" si="19"/>
        <v/>
      </c>
      <c r="AH39" s="6" t="str">
        <f t="shared" si="20"/>
        <v/>
      </c>
      <c r="AI39" s="6" t="str">
        <f t="shared" si="21"/>
        <v/>
      </c>
      <c r="AJ39" s="6" t="str">
        <f t="shared" si="22"/>
        <v/>
      </c>
      <c r="AL39" s="9" t="str">
        <f>IF('Stock Details'!F38="", "", 'Stock Details'!F38)</f>
        <v/>
      </c>
      <c r="AM39" s="9" t="str">
        <f>IF('Stock Details'!G38="", "", 'Stock Details'!G38)</f>
        <v/>
      </c>
      <c r="AO39" s="59" t="str">
        <f t="shared" si="23"/>
        <v/>
      </c>
      <c r="AP39" s="59" t="str">
        <f t="shared" si="27"/>
        <v/>
      </c>
      <c r="AQ39" s="59" t="str">
        <f t="shared" si="28"/>
        <v/>
      </c>
      <c r="AR39" s="59" t="str">
        <f t="shared" si="29"/>
        <v/>
      </c>
      <c r="AS39" s="59" t="str">
        <f t="shared" si="30"/>
        <v/>
      </c>
      <c r="AT39" s="59" t="str">
        <f t="shared" si="31"/>
        <v/>
      </c>
      <c r="AV39" s="59" t="str">
        <f t="shared" si="24"/>
        <v/>
      </c>
      <c r="AW39" s="59" t="str">
        <f t="shared" si="6"/>
        <v/>
      </c>
      <c r="AX39" s="59" t="str">
        <f t="shared" si="7"/>
        <v/>
      </c>
      <c r="AY39" s="59" t="str">
        <f t="shared" si="8"/>
        <v/>
      </c>
      <c r="AZ39" s="59" t="str">
        <f t="shared" si="9"/>
        <v/>
      </c>
      <c r="BA39" s="59" t="str">
        <f t="shared" si="10"/>
        <v/>
      </c>
      <c r="BC39" s="49" t="str">
        <f>IF($B39="", "", IF(COUNTIF(BD39:$BY39, "")=BC$8, IF(D39="", "", D39), ""))</f>
        <v/>
      </c>
      <c r="BD39" s="61" t="str">
        <f>IF($B39="", "", IF(COUNTIF(BE39:$BY39, "")=BD$8, IF(E39="", "", E39), ""))</f>
        <v/>
      </c>
      <c r="BE39" s="61" t="str">
        <f>IF($B39="", "", IF(COUNTIF(BF39:$BY39, "")=BE$8, IF(F39="", "", F39), ""))</f>
        <v/>
      </c>
      <c r="BF39" s="61" t="str">
        <f>IF($B39="", "", IF(COUNTIF(BG39:$BY39, "")=BF$8, IF(G39="", "", G39), ""))</f>
        <v/>
      </c>
      <c r="BG39" s="61" t="str">
        <f>IF($B39="", "", IF(COUNTIF(BH39:$BY39, "")=BG$8, IF(H39="", "", H39), ""))</f>
        <v/>
      </c>
      <c r="BH39" s="61" t="str">
        <f>IF($B39="", "", IF(COUNTIF(BI39:$BY39, "")=BH$8, IF(I39="", "", I39), ""))</f>
        <v/>
      </c>
      <c r="BI39" s="61" t="str">
        <f>IF($B39="", "", IF(COUNTIF(BJ39:$BY39, "")=BI$8, IF(J39="", "", J39), ""))</f>
        <v/>
      </c>
      <c r="BJ39" s="61" t="str">
        <f>IF($B39="", "", IF(COUNTIF(BK39:$BY39, "")=BJ$8, IF(K39="", "", K39), ""))</f>
        <v/>
      </c>
      <c r="BK39" s="61" t="str">
        <f>IF($B39="", "", IF(COUNTIF(BL39:$BY39, "")=BK$8, IF(L39="", "", L39), ""))</f>
        <v/>
      </c>
      <c r="BL39" s="61" t="str">
        <f>IF($B39="", "", IF(COUNTIF(BM39:$BY39, "")=BL$8, IF(M39="", "", M39), ""))</f>
        <v/>
      </c>
      <c r="BM39" s="61" t="str">
        <f>IF($B39="", "", IF(COUNTIF(BN39:$BY39, "")=BM$8, IF(N39="", "", N39), ""))</f>
        <v/>
      </c>
      <c r="BN39" s="61" t="str">
        <f>IF($B39="", "", IF(COUNTIF(BO39:$BY39, "")=BN$8, IF(O39="", "", O39), ""))</f>
        <v/>
      </c>
      <c r="BO39" s="61" t="str">
        <f>IF($B39="", "", IF(COUNTIF(BP39:$BY39, "")=BO$8, IF(P39="", "", P39), ""))</f>
        <v/>
      </c>
      <c r="BP39" s="61" t="str">
        <f>IF($B39="", "", IF(COUNTIF(BQ39:$BY39, "")=BP$8, IF(Q39="", "", Q39), ""))</f>
        <v/>
      </c>
      <c r="BQ39" s="61" t="str">
        <f>IF($B39="", "", IF(COUNTIF(BR39:$BY39, "")=BQ$8, IF(R39="", "", R39), ""))</f>
        <v/>
      </c>
      <c r="BR39" s="61" t="str">
        <f>IF($B39="", "", IF(COUNTIF(BS39:$BY39, "")=BR$8, IF(S39="", "", S39), ""))</f>
        <v/>
      </c>
      <c r="BS39" s="61" t="str">
        <f>IF($B39="", "", IF(COUNTIF(BT39:$BY39, "")=BS$8, IF(T39="", "", T39), ""))</f>
        <v/>
      </c>
      <c r="BT39" s="61" t="str">
        <f>IF($B39="", "", IF(COUNTIF(BU39:$BY39, "")=BT$8, IF(U39="", "", U39), ""))</f>
        <v/>
      </c>
      <c r="BU39" s="61" t="str">
        <f>IF($B39="", "", IF(COUNTIF(BV39:$BY39, "")=BU$8, IF(V39="", "", V39), ""))</f>
        <v/>
      </c>
      <c r="BV39" s="61" t="str">
        <f>IF($B39="", "", IF(COUNTIF(BW39:$BY39, "")=BV$8, IF(W39="", "", W39), ""))</f>
        <v/>
      </c>
      <c r="BW39" s="61" t="str">
        <f>IF($B39="", "", IF(COUNTIF(BX39:$BY39, "")=BW$8, IF(X39="", "", X39), ""))</f>
        <v/>
      </c>
      <c r="BX39" s="61" t="str">
        <f>IF($B39="", "", IF(COUNTIF(BY39:$BY39, "")=BX$8, IF(Y39="", "", Y39), ""))</f>
        <v/>
      </c>
      <c r="BY39" s="50" t="str">
        <f t="shared" si="25"/>
        <v/>
      </c>
      <c r="CA39" s="6" t="str">
        <f t="shared" si="26"/>
        <v/>
      </c>
      <c r="CB39" s="6" t="str">
        <f>IF(CA39="", "", RANK(CA39, $CA$9:$CA$2508, 0)+COUNTIF($CA$9:CA39, CA39)-1)</f>
        <v/>
      </c>
    </row>
    <row r="40" spans="1:80" x14ac:dyDescent="0.25">
      <c r="A40" s="22"/>
      <c r="B40" s="121" t="str">
        <f>IF('Stock Details'!B39="", "", 'Stock Details'!B39)</f>
        <v/>
      </c>
      <c r="C40" s="22"/>
      <c r="D40" s="130"/>
      <c r="E40" s="122"/>
      <c r="F40" s="131"/>
      <c r="G40" s="22"/>
      <c r="H40" s="130" t="str">
        <f t="shared" si="11"/>
        <v/>
      </c>
      <c r="I40" s="122"/>
      <c r="J40" s="131"/>
      <c r="K40" s="22"/>
      <c r="L40" s="130" t="str">
        <f t="shared" si="12"/>
        <v/>
      </c>
      <c r="M40" s="122"/>
      <c r="N40" s="131"/>
      <c r="O40" s="22"/>
      <c r="P40" s="130" t="str">
        <f t="shared" si="13"/>
        <v/>
      </c>
      <c r="Q40" s="122"/>
      <c r="R40" s="131"/>
      <c r="S40" s="22"/>
      <c r="T40" s="130" t="str">
        <f t="shared" si="14"/>
        <v/>
      </c>
      <c r="U40" s="122"/>
      <c r="V40" s="131"/>
      <c r="W40" s="22"/>
      <c r="X40" s="130" t="str">
        <f t="shared" si="15"/>
        <v/>
      </c>
      <c r="Y40" s="122"/>
      <c r="Z40" s="131"/>
      <c r="AA40" s="22"/>
      <c r="AC40" s="6" t="str">
        <f t="shared" si="16"/>
        <v/>
      </c>
      <c r="AE40" s="6" t="str">
        <f t="shared" si="17"/>
        <v/>
      </c>
      <c r="AF40" s="6" t="str">
        <f t="shared" si="18"/>
        <v/>
      </c>
      <c r="AG40" s="6" t="str">
        <f t="shared" si="19"/>
        <v/>
      </c>
      <c r="AH40" s="6" t="str">
        <f t="shared" si="20"/>
        <v/>
      </c>
      <c r="AI40" s="6" t="str">
        <f t="shared" si="21"/>
        <v/>
      </c>
      <c r="AJ40" s="6" t="str">
        <f t="shared" si="22"/>
        <v/>
      </c>
      <c r="AL40" s="9" t="str">
        <f>IF('Stock Details'!F39="", "", 'Stock Details'!F39)</f>
        <v/>
      </c>
      <c r="AM40" s="9" t="str">
        <f>IF('Stock Details'!G39="", "", 'Stock Details'!G39)</f>
        <v/>
      </c>
      <c r="AO40" s="59" t="str">
        <f t="shared" si="23"/>
        <v/>
      </c>
      <c r="AP40" s="59" t="str">
        <f t="shared" si="27"/>
        <v/>
      </c>
      <c r="AQ40" s="59" t="str">
        <f t="shared" si="28"/>
        <v/>
      </c>
      <c r="AR40" s="59" t="str">
        <f t="shared" si="29"/>
        <v/>
      </c>
      <c r="AS40" s="59" t="str">
        <f t="shared" si="30"/>
        <v/>
      </c>
      <c r="AT40" s="59" t="str">
        <f t="shared" si="31"/>
        <v/>
      </c>
      <c r="AV40" s="59" t="str">
        <f t="shared" si="24"/>
        <v/>
      </c>
      <c r="AW40" s="59" t="str">
        <f t="shared" si="6"/>
        <v/>
      </c>
      <c r="AX40" s="59" t="str">
        <f t="shared" si="7"/>
        <v/>
      </c>
      <c r="AY40" s="59" t="str">
        <f t="shared" si="8"/>
        <v/>
      </c>
      <c r="AZ40" s="59" t="str">
        <f t="shared" si="9"/>
        <v/>
      </c>
      <c r="BA40" s="59" t="str">
        <f t="shared" si="10"/>
        <v/>
      </c>
      <c r="BC40" s="49" t="str">
        <f>IF($B40="", "", IF(COUNTIF(BD40:$BY40, "")=BC$8, IF(D40="", "", D40), ""))</f>
        <v/>
      </c>
      <c r="BD40" s="61" t="str">
        <f>IF($B40="", "", IF(COUNTIF(BE40:$BY40, "")=BD$8, IF(E40="", "", E40), ""))</f>
        <v/>
      </c>
      <c r="BE40" s="61" t="str">
        <f>IF($B40="", "", IF(COUNTIF(BF40:$BY40, "")=BE$8, IF(F40="", "", F40), ""))</f>
        <v/>
      </c>
      <c r="BF40" s="61" t="str">
        <f>IF($B40="", "", IF(COUNTIF(BG40:$BY40, "")=BF$8, IF(G40="", "", G40), ""))</f>
        <v/>
      </c>
      <c r="BG40" s="61" t="str">
        <f>IF($B40="", "", IF(COUNTIF(BH40:$BY40, "")=BG$8, IF(H40="", "", H40), ""))</f>
        <v/>
      </c>
      <c r="BH40" s="61" t="str">
        <f>IF($B40="", "", IF(COUNTIF(BI40:$BY40, "")=BH$8, IF(I40="", "", I40), ""))</f>
        <v/>
      </c>
      <c r="BI40" s="61" t="str">
        <f>IF($B40="", "", IF(COUNTIF(BJ40:$BY40, "")=BI$8, IF(J40="", "", J40), ""))</f>
        <v/>
      </c>
      <c r="BJ40" s="61" t="str">
        <f>IF($B40="", "", IF(COUNTIF(BK40:$BY40, "")=BJ$8, IF(K40="", "", K40), ""))</f>
        <v/>
      </c>
      <c r="BK40" s="61" t="str">
        <f>IF($B40="", "", IF(COUNTIF(BL40:$BY40, "")=BK$8, IF(L40="", "", L40), ""))</f>
        <v/>
      </c>
      <c r="BL40" s="61" t="str">
        <f>IF($B40="", "", IF(COUNTIF(BM40:$BY40, "")=BL$8, IF(M40="", "", M40), ""))</f>
        <v/>
      </c>
      <c r="BM40" s="61" t="str">
        <f>IF($B40="", "", IF(COUNTIF(BN40:$BY40, "")=BM$8, IF(N40="", "", N40), ""))</f>
        <v/>
      </c>
      <c r="BN40" s="61" t="str">
        <f>IF($B40="", "", IF(COUNTIF(BO40:$BY40, "")=BN$8, IF(O40="", "", O40), ""))</f>
        <v/>
      </c>
      <c r="BO40" s="61" t="str">
        <f>IF($B40="", "", IF(COUNTIF(BP40:$BY40, "")=BO$8, IF(P40="", "", P40), ""))</f>
        <v/>
      </c>
      <c r="BP40" s="61" t="str">
        <f>IF($B40="", "", IF(COUNTIF(BQ40:$BY40, "")=BP$8, IF(Q40="", "", Q40), ""))</f>
        <v/>
      </c>
      <c r="BQ40" s="61" t="str">
        <f>IF($B40="", "", IF(COUNTIF(BR40:$BY40, "")=BQ$8, IF(R40="", "", R40), ""))</f>
        <v/>
      </c>
      <c r="BR40" s="61" t="str">
        <f>IF($B40="", "", IF(COUNTIF(BS40:$BY40, "")=BR$8, IF(S40="", "", S40), ""))</f>
        <v/>
      </c>
      <c r="BS40" s="61" t="str">
        <f>IF($B40="", "", IF(COUNTIF(BT40:$BY40, "")=BS$8, IF(T40="", "", T40), ""))</f>
        <v/>
      </c>
      <c r="BT40" s="61" t="str">
        <f>IF($B40="", "", IF(COUNTIF(BU40:$BY40, "")=BT$8, IF(U40="", "", U40), ""))</f>
        <v/>
      </c>
      <c r="BU40" s="61" t="str">
        <f>IF($B40="", "", IF(COUNTIF(BV40:$BY40, "")=BU$8, IF(V40="", "", V40), ""))</f>
        <v/>
      </c>
      <c r="BV40" s="61" t="str">
        <f>IF($B40="", "", IF(COUNTIF(BW40:$BY40, "")=BV$8, IF(W40="", "", W40), ""))</f>
        <v/>
      </c>
      <c r="BW40" s="61" t="str">
        <f>IF($B40="", "", IF(COUNTIF(BX40:$BY40, "")=BW$8, IF(X40="", "", X40), ""))</f>
        <v/>
      </c>
      <c r="BX40" s="61" t="str">
        <f>IF($B40="", "", IF(COUNTIF(BY40:$BY40, "")=BX$8, IF(Y40="", "", Y40), ""))</f>
        <v/>
      </c>
      <c r="BY40" s="50" t="str">
        <f t="shared" si="25"/>
        <v/>
      </c>
      <c r="CA40" s="6" t="str">
        <f t="shared" si="26"/>
        <v/>
      </c>
      <c r="CB40" s="6" t="str">
        <f>IF(CA40="", "", RANK(CA40, $CA$9:$CA$2508, 0)+COUNTIF($CA$9:CA40, CA40)-1)</f>
        <v/>
      </c>
    </row>
    <row r="41" spans="1:80" x14ac:dyDescent="0.25">
      <c r="A41" s="22"/>
      <c r="B41" s="121" t="str">
        <f>IF('Stock Details'!B40="", "", 'Stock Details'!B40)</f>
        <v/>
      </c>
      <c r="C41" s="22"/>
      <c r="D41" s="130"/>
      <c r="E41" s="122"/>
      <c r="F41" s="131"/>
      <c r="G41" s="22"/>
      <c r="H41" s="130" t="str">
        <f t="shared" si="11"/>
        <v/>
      </c>
      <c r="I41" s="122"/>
      <c r="J41" s="131"/>
      <c r="K41" s="22"/>
      <c r="L41" s="130" t="str">
        <f t="shared" si="12"/>
        <v/>
      </c>
      <c r="M41" s="122"/>
      <c r="N41" s="131"/>
      <c r="O41" s="22"/>
      <c r="P41" s="130" t="str">
        <f t="shared" si="13"/>
        <v/>
      </c>
      <c r="Q41" s="122"/>
      <c r="R41" s="131"/>
      <c r="S41" s="22"/>
      <c r="T41" s="130" t="str">
        <f t="shared" si="14"/>
        <v/>
      </c>
      <c r="U41" s="122"/>
      <c r="V41" s="131"/>
      <c r="W41" s="22"/>
      <c r="X41" s="130" t="str">
        <f t="shared" si="15"/>
        <v/>
      </c>
      <c r="Y41" s="122"/>
      <c r="Z41" s="131"/>
      <c r="AA41" s="22"/>
      <c r="AC41" s="6" t="str">
        <f t="shared" si="16"/>
        <v/>
      </c>
      <c r="AE41" s="6" t="str">
        <f t="shared" si="17"/>
        <v/>
      </c>
      <c r="AF41" s="6" t="str">
        <f t="shared" si="18"/>
        <v/>
      </c>
      <c r="AG41" s="6" t="str">
        <f t="shared" si="19"/>
        <v/>
      </c>
      <c r="AH41" s="6" t="str">
        <f t="shared" si="20"/>
        <v/>
      </c>
      <c r="AI41" s="6" t="str">
        <f t="shared" si="21"/>
        <v/>
      </c>
      <c r="AJ41" s="6" t="str">
        <f t="shared" si="22"/>
        <v/>
      </c>
      <c r="AL41" s="9" t="str">
        <f>IF('Stock Details'!F40="", "", 'Stock Details'!F40)</f>
        <v/>
      </c>
      <c r="AM41" s="9" t="str">
        <f>IF('Stock Details'!G40="", "", 'Stock Details'!G40)</f>
        <v/>
      </c>
      <c r="AO41" s="59" t="str">
        <f t="shared" si="23"/>
        <v/>
      </c>
      <c r="AP41" s="59" t="str">
        <f t="shared" si="27"/>
        <v/>
      </c>
      <c r="AQ41" s="59" t="str">
        <f t="shared" si="28"/>
        <v/>
      </c>
      <c r="AR41" s="59" t="str">
        <f t="shared" si="29"/>
        <v/>
      </c>
      <c r="AS41" s="59" t="str">
        <f t="shared" si="30"/>
        <v/>
      </c>
      <c r="AT41" s="59" t="str">
        <f t="shared" si="31"/>
        <v/>
      </c>
      <c r="AV41" s="59" t="str">
        <f t="shared" si="24"/>
        <v/>
      </c>
      <c r="AW41" s="59" t="str">
        <f t="shared" si="6"/>
        <v/>
      </c>
      <c r="AX41" s="59" t="str">
        <f t="shared" si="7"/>
        <v/>
      </c>
      <c r="AY41" s="59" t="str">
        <f t="shared" si="8"/>
        <v/>
      </c>
      <c r="AZ41" s="59" t="str">
        <f t="shared" si="9"/>
        <v/>
      </c>
      <c r="BA41" s="59" t="str">
        <f t="shared" si="10"/>
        <v/>
      </c>
      <c r="BC41" s="49" t="str">
        <f>IF($B41="", "", IF(COUNTIF(BD41:$BY41, "")=BC$8, IF(D41="", "", D41), ""))</f>
        <v/>
      </c>
      <c r="BD41" s="61" t="str">
        <f>IF($B41="", "", IF(COUNTIF(BE41:$BY41, "")=BD$8, IF(E41="", "", E41), ""))</f>
        <v/>
      </c>
      <c r="BE41" s="61" t="str">
        <f>IF($B41="", "", IF(COUNTIF(BF41:$BY41, "")=BE$8, IF(F41="", "", F41), ""))</f>
        <v/>
      </c>
      <c r="BF41" s="61" t="str">
        <f>IF($B41="", "", IF(COUNTIF(BG41:$BY41, "")=BF$8, IF(G41="", "", G41), ""))</f>
        <v/>
      </c>
      <c r="BG41" s="61" t="str">
        <f>IF($B41="", "", IF(COUNTIF(BH41:$BY41, "")=BG$8, IF(H41="", "", H41), ""))</f>
        <v/>
      </c>
      <c r="BH41" s="61" t="str">
        <f>IF($B41="", "", IF(COUNTIF(BI41:$BY41, "")=BH$8, IF(I41="", "", I41), ""))</f>
        <v/>
      </c>
      <c r="BI41" s="61" t="str">
        <f>IF($B41="", "", IF(COUNTIF(BJ41:$BY41, "")=BI$8, IF(J41="", "", J41), ""))</f>
        <v/>
      </c>
      <c r="BJ41" s="61" t="str">
        <f>IF($B41="", "", IF(COUNTIF(BK41:$BY41, "")=BJ$8, IF(K41="", "", K41), ""))</f>
        <v/>
      </c>
      <c r="BK41" s="61" t="str">
        <f>IF($B41="", "", IF(COUNTIF(BL41:$BY41, "")=BK$8, IF(L41="", "", L41), ""))</f>
        <v/>
      </c>
      <c r="BL41" s="61" t="str">
        <f>IF($B41="", "", IF(COUNTIF(BM41:$BY41, "")=BL$8, IF(M41="", "", M41), ""))</f>
        <v/>
      </c>
      <c r="BM41" s="61" t="str">
        <f>IF($B41="", "", IF(COUNTIF(BN41:$BY41, "")=BM$8, IF(N41="", "", N41), ""))</f>
        <v/>
      </c>
      <c r="BN41" s="61" t="str">
        <f>IF($B41="", "", IF(COUNTIF(BO41:$BY41, "")=BN$8, IF(O41="", "", O41), ""))</f>
        <v/>
      </c>
      <c r="BO41" s="61" t="str">
        <f>IF($B41="", "", IF(COUNTIF(BP41:$BY41, "")=BO$8, IF(P41="", "", P41), ""))</f>
        <v/>
      </c>
      <c r="BP41" s="61" t="str">
        <f>IF($B41="", "", IF(COUNTIF(BQ41:$BY41, "")=BP$8, IF(Q41="", "", Q41), ""))</f>
        <v/>
      </c>
      <c r="BQ41" s="61" t="str">
        <f>IF($B41="", "", IF(COUNTIF(BR41:$BY41, "")=BQ$8, IF(R41="", "", R41), ""))</f>
        <v/>
      </c>
      <c r="BR41" s="61" t="str">
        <f>IF($B41="", "", IF(COUNTIF(BS41:$BY41, "")=BR$8, IF(S41="", "", S41), ""))</f>
        <v/>
      </c>
      <c r="BS41" s="61" t="str">
        <f>IF($B41="", "", IF(COUNTIF(BT41:$BY41, "")=BS$8, IF(T41="", "", T41), ""))</f>
        <v/>
      </c>
      <c r="BT41" s="61" t="str">
        <f>IF($B41="", "", IF(COUNTIF(BU41:$BY41, "")=BT$8, IF(U41="", "", U41), ""))</f>
        <v/>
      </c>
      <c r="BU41" s="61" t="str">
        <f>IF($B41="", "", IF(COUNTIF(BV41:$BY41, "")=BU$8, IF(V41="", "", V41), ""))</f>
        <v/>
      </c>
      <c r="BV41" s="61" t="str">
        <f>IF($B41="", "", IF(COUNTIF(BW41:$BY41, "")=BV$8, IF(W41="", "", W41), ""))</f>
        <v/>
      </c>
      <c r="BW41" s="61" t="str">
        <f>IF($B41="", "", IF(COUNTIF(BX41:$BY41, "")=BW$8, IF(X41="", "", X41), ""))</f>
        <v/>
      </c>
      <c r="BX41" s="61" t="str">
        <f>IF($B41="", "", IF(COUNTIF(BY41:$BY41, "")=BX$8, IF(Y41="", "", Y41), ""))</f>
        <v/>
      </c>
      <c r="BY41" s="50" t="str">
        <f t="shared" si="25"/>
        <v/>
      </c>
      <c r="CA41" s="6" t="str">
        <f t="shared" si="26"/>
        <v/>
      </c>
      <c r="CB41" s="6" t="str">
        <f>IF(CA41="", "", RANK(CA41, $CA$9:$CA$2508, 0)+COUNTIF($CA$9:CA41, CA41)-1)</f>
        <v/>
      </c>
    </row>
    <row r="42" spans="1:80" x14ac:dyDescent="0.25">
      <c r="A42" s="22"/>
      <c r="B42" s="121" t="str">
        <f>IF('Stock Details'!B41="", "", 'Stock Details'!B41)</f>
        <v/>
      </c>
      <c r="C42" s="22"/>
      <c r="D42" s="130"/>
      <c r="E42" s="122"/>
      <c r="F42" s="131"/>
      <c r="G42" s="22"/>
      <c r="H42" s="130" t="str">
        <f t="shared" si="11"/>
        <v/>
      </c>
      <c r="I42" s="122"/>
      <c r="J42" s="131"/>
      <c r="K42" s="22"/>
      <c r="L42" s="130" t="str">
        <f t="shared" si="12"/>
        <v/>
      </c>
      <c r="M42" s="122"/>
      <c r="N42" s="131"/>
      <c r="O42" s="22"/>
      <c r="P42" s="130" t="str">
        <f t="shared" si="13"/>
        <v/>
      </c>
      <c r="Q42" s="122"/>
      <c r="R42" s="131"/>
      <c r="S42" s="22"/>
      <c r="T42" s="130" t="str">
        <f t="shared" si="14"/>
        <v/>
      </c>
      <c r="U42" s="122"/>
      <c r="V42" s="131"/>
      <c r="W42" s="22"/>
      <c r="X42" s="130" t="str">
        <f t="shared" si="15"/>
        <v/>
      </c>
      <c r="Y42" s="122"/>
      <c r="Z42" s="131"/>
      <c r="AA42" s="22"/>
      <c r="AC42" s="6" t="str">
        <f t="shared" si="16"/>
        <v/>
      </c>
      <c r="AE42" s="6" t="str">
        <f t="shared" si="17"/>
        <v/>
      </c>
      <c r="AF42" s="6" t="str">
        <f t="shared" si="18"/>
        <v/>
      </c>
      <c r="AG42" s="6" t="str">
        <f t="shared" si="19"/>
        <v/>
      </c>
      <c r="AH42" s="6" t="str">
        <f t="shared" si="20"/>
        <v/>
      </c>
      <c r="AI42" s="6" t="str">
        <f t="shared" si="21"/>
        <v/>
      </c>
      <c r="AJ42" s="6" t="str">
        <f t="shared" si="22"/>
        <v/>
      </c>
      <c r="AL42" s="9" t="str">
        <f>IF('Stock Details'!F41="", "", 'Stock Details'!F41)</f>
        <v/>
      </c>
      <c r="AM42" s="9" t="str">
        <f>IF('Stock Details'!G41="", "", 'Stock Details'!G41)</f>
        <v/>
      </c>
      <c r="AO42" s="59" t="str">
        <f t="shared" si="23"/>
        <v/>
      </c>
      <c r="AP42" s="59" t="str">
        <f t="shared" si="27"/>
        <v/>
      </c>
      <c r="AQ42" s="59" t="str">
        <f t="shared" si="28"/>
        <v/>
      </c>
      <c r="AR42" s="59" t="str">
        <f t="shared" si="29"/>
        <v/>
      </c>
      <c r="AS42" s="59" t="str">
        <f t="shared" si="30"/>
        <v/>
      </c>
      <c r="AT42" s="59" t="str">
        <f t="shared" si="31"/>
        <v/>
      </c>
      <c r="AV42" s="59" t="str">
        <f t="shared" si="24"/>
        <v/>
      </c>
      <c r="AW42" s="59" t="str">
        <f t="shared" si="6"/>
        <v/>
      </c>
      <c r="AX42" s="59" t="str">
        <f t="shared" si="7"/>
        <v/>
      </c>
      <c r="AY42" s="59" t="str">
        <f t="shared" si="8"/>
        <v/>
      </c>
      <c r="AZ42" s="59" t="str">
        <f t="shared" si="9"/>
        <v/>
      </c>
      <c r="BA42" s="59" t="str">
        <f t="shared" si="10"/>
        <v/>
      </c>
      <c r="BC42" s="49" t="str">
        <f>IF($B42="", "", IF(COUNTIF(BD42:$BY42, "")=BC$8, IF(D42="", "", D42), ""))</f>
        <v/>
      </c>
      <c r="BD42" s="61" t="str">
        <f>IF($B42="", "", IF(COUNTIF(BE42:$BY42, "")=BD$8, IF(E42="", "", E42), ""))</f>
        <v/>
      </c>
      <c r="BE42" s="61" t="str">
        <f>IF($B42="", "", IF(COUNTIF(BF42:$BY42, "")=BE$8, IF(F42="", "", F42), ""))</f>
        <v/>
      </c>
      <c r="BF42" s="61" t="str">
        <f>IF($B42="", "", IF(COUNTIF(BG42:$BY42, "")=BF$8, IF(G42="", "", G42), ""))</f>
        <v/>
      </c>
      <c r="BG42" s="61" t="str">
        <f>IF($B42="", "", IF(COUNTIF(BH42:$BY42, "")=BG$8, IF(H42="", "", H42), ""))</f>
        <v/>
      </c>
      <c r="BH42" s="61" t="str">
        <f>IF($B42="", "", IF(COUNTIF(BI42:$BY42, "")=BH$8, IF(I42="", "", I42), ""))</f>
        <v/>
      </c>
      <c r="BI42" s="61" t="str">
        <f>IF($B42="", "", IF(COUNTIF(BJ42:$BY42, "")=BI$8, IF(J42="", "", J42), ""))</f>
        <v/>
      </c>
      <c r="BJ42" s="61" t="str">
        <f>IF($B42="", "", IF(COUNTIF(BK42:$BY42, "")=BJ$8, IF(K42="", "", K42), ""))</f>
        <v/>
      </c>
      <c r="BK42" s="61" t="str">
        <f>IF($B42="", "", IF(COUNTIF(BL42:$BY42, "")=BK$8, IF(L42="", "", L42), ""))</f>
        <v/>
      </c>
      <c r="BL42" s="61" t="str">
        <f>IF($B42="", "", IF(COUNTIF(BM42:$BY42, "")=BL$8, IF(M42="", "", M42), ""))</f>
        <v/>
      </c>
      <c r="BM42" s="61" t="str">
        <f>IF($B42="", "", IF(COUNTIF(BN42:$BY42, "")=BM$8, IF(N42="", "", N42), ""))</f>
        <v/>
      </c>
      <c r="BN42" s="61" t="str">
        <f>IF($B42="", "", IF(COUNTIF(BO42:$BY42, "")=BN$8, IF(O42="", "", O42), ""))</f>
        <v/>
      </c>
      <c r="BO42" s="61" t="str">
        <f>IF($B42="", "", IF(COUNTIF(BP42:$BY42, "")=BO$8, IF(P42="", "", P42), ""))</f>
        <v/>
      </c>
      <c r="BP42" s="61" t="str">
        <f>IF($B42="", "", IF(COUNTIF(BQ42:$BY42, "")=BP$8, IF(Q42="", "", Q42), ""))</f>
        <v/>
      </c>
      <c r="BQ42" s="61" t="str">
        <f>IF($B42="", "", IF(COUNTIF(BR42:$BY42, "")=BQ$8, IF(R42="", "", R42), ""))</f>
        <v/>
      </c>
      <c r="BR42" s="61" t="str">
        <f>IF($B42="", "", IF(COUNTIF(BS42:$BY42, "")=BR$8, IF(S42="", "", S42), ""))</f>
        <v/>
      </c>
      <c r="BS42" s="61" t="str">
        <f>IF($B42="", "", IF(COUNTIF(BT42:$BY42, "")=BS$8, IF(T42="", "", T42), ""))</f>
        <v/>
      </c>
      <c r="BT42" s="61" t="str">
        <f>IF($B42="", "", IF(COUNTIF(BU42:$BY42, "")=BT$8, IF(U42="", "", U42), ""))</f>
        <v/>
      </c>
      <c r="BU42" s="61" t="str">
        <f>IF($B42="", "", IF(COUNTIF(BV42:$BY42, "")=BU$8, IF(V42="", "", V42), ""))</f>
        <v/>
      </c>
      <c r="BV42" s="61" t="str">
        <f>IF($B42="", "", IF(COUNTIF(BW42:$BY42, "")=BV$8, IF(W42="", "", W42), ""))</f>
        <v/>
      </c>
      <c r="BW42" s="61" t="str">
        <f>IF($B42="", "", IF(COUNTIF(BX42:$BY42, "")=BW$8, IF(X42="", "", X42), ""))</f>
        <v/>
      </c>
      <c r="BX42" s="61" t="str">
        <f>IF($B42="", "", IF(COUNTIF(BY42:$BY42, "")=BX$8, IF(Y42="", "", Y42), ""))</f>
        <v/>
      </c>
      <c r="BY42" s="50" t="str">
        <f t="shared" si="25"/>
        <v/>
      </c>
      <c r="CA42" s="6" t="str">
        <f t="shared" si="26"/>
        <v/>
      </c>
      <c r="CB42" s="6" t="str">
        <f>IF(CA42="", "", RANK(CA42, $CA$9:$CA$2508, 0)+COUNTIF($CA$9:CA42, CA42)-1)</f>
        <v/>
      </c>
    </row>
    <row r="43" spans="1:80" x14ac:dyDescent="0.25">
      <c r="A43" s="22"/>
      <c r="B43" s="121" t="str">
        <f>IF('Stock Details'!B42="", "", 'Stock Details'!B42)</f>
        <v/>
      </c>
      <c r="C43" s="22"/>
      <c r="D43" s="130"/>
      <c r="E43" s="122"/>
      <c r="F43" s="131"/>
      <c r="G43" s="22"/>
      <c r="H43" s="130" t="str">
        <f t="shared" si="11"/>
        <v/>
      </c>
      <c r="I43" s="122"/>
      <c r="J43" s="131"/>
      <c r="K43" s="22"/>
      <c r="L43" s="130" t="str">
        <f t="shared" si="12"/>
        <v/>
      </c>
      <c r="M43" s="122"/>
      <c r="N43" s="131"/>
      <c r="O43" s="22"/>
      <c r="P43" s="130" t="str">
        <f t="shared" si="13"/>
        <v/>
      </c>
      <c r="Q43" s="122"/>
      <c r="R43" s="131"/>
      <c r="S43" s="22"/>
      <c r="T43" s="130" t="str">
        <f t="shared" si="14"/>
        <v/>
      </c>
      <c r="U43" s="122"/>
      <c r="V43" s="131"/>
      <c r="W43" s="22"/>
      <c r="X43" s="130" t="str">
        <f t="shared" si="15"/>
        <v/>
      </c>
      <c r="Y43" s="122"/>
      <c r="Z43" s="131"/>
      <c r="AA43" s="22"/>
      <c r="AC43" s="6" t="str">
        <f t="shared" si="16"/>
        <v/>
      </c>
      <c r="AE43" s="6" t="str">
        <f t="shared" si="17"/>
        <v/>
      </c>
      <c r="AF43" s="6" t="str">
        <f t="shared" si="18"/>
        <v/>
      </c>
      <c r="AG43" s="6" t="str">
        <f t="shared" si="19"/>
        <v/>
      </c>
      <c r="AH43" s="6" t="str">
        <f t="shared" si="20"/>
        <v/>
      </c>
      <c r="AI43" s="6" t="str">
        <f t="shared" si="21"/>
        <v/>
      </c>
      <c r="AJ43" s="6" t="str">
        <f t="shared" si="22"/>
        <v/>
      </c>
      <c r="AL43" s="9" t="str">
        <f>IF('Stock Details'!F42="", "", 'Stock Details'!F42)</f>
        <v/>
      </c>
      <c r="AM43" s="9" t="str">
        <f>IF('Stock Details'!G42="", "", 'Stock Details'!G42)</f>
        <v/>
      </c>
      <c r="AO43" s="59" t="str">
        <f t="shared" si="23"/>
        <v/>
      </c>
      <c r="AP43" s="59" t="str">
        <f t="shared" si="27"/>
        <v/>
      </c>
      <c r="AQ43" s="59" t="str">
        <f t="shared" si="28"/>
        <v/>
      </c>
      <c r="AR43" s="59" t="str">
        <f t="shared" si="29"/>
        <v/>
      </c>
      <c r="AS43" s="59" t="str">
        <f t="shared" si="30"/>
        <v/>
      </c>
      <c r="AT43" s="59" t="str">
        <f t="shared" si="31"/>
        <v/>
      </c>
      <c r="AV43" s="59" t="str">
        <f t="shared" si="24"/>
        <v/>
      </c>
      <c r="AW43" s="59" t="str">
        <f t="shared" si="6"/>
        <v/>
      </c>
      <c r="AX43" s="59" t="str">
        <f t="shared" si="7"/>
        <v/>
      </c>
      <c r="AY43" s="59" t="str">
        <f t="shared" si="8"/>
        <v/>
      </c>
      <c r="AZ43" s="59" t="str">
        <f t="shared" si="9"/>
        <v/>
      </c>
      <c r="BA43" s="59" t="str">
        <f t="shared" si="10"/>
        <v/>
      </c>
      <c r="BC43" s="49" t="str">
        <f>IF($B43="", "", IF(COUNTIF(BD43:$BY43, "")=BC$8, IF(D43="", "", D43), ""))</f>
        <v/>
      </c>
      <c r="BD43" s="61" t="str">
        <f>IF($B43="", "", IF(COUNTIF(BE43:$BY43, "")=BD$8, IF(E43="", "", E43), ""))</f>
        <v/>
      </c>
      <c r="BE43" s="61" t="str">
        <f>IF($B43="", "", IF(COUNTIF(BF43:$BY43, "")=BE$8, IF(F43="", "", F43), ""))</f>
        <v/>
      </c>
      <c r="BF43" s="61" t="str">
        <f>IF($B43="", "", IF(COUNTIF(BG43:$BY43, "")=BF$8, IF(G43="", "", G43), ""))</f>
        <v/>
      </c>
      <c r="BG43" s="61" t="str">
        <f>IF($B43="", "", IF(COUNTIF(BH43:$BY43, "")=BG$8, IF(H43="", "", H43), ""))</f>
        <v/>
      </c>
      <c r="BH43" s="61" t="str">
        <f>IF($B43="", "", IF(COUNTIF(BI43:$BY43, "")=BH$8, IF(I43="", "", I43), ""))</f>
        <v/>
      </c>
      <c r="BI43" s="61" t="str">
        <f>IF($B43="", "", IF(COUNTIF(BJ43:$BY43, "")=BI$8, IF(J43="", "", J43), ""))</f>
        <v/>
      </c>
      <c r="BJ43" s="61" t="str">
        <f>IF($B43="", "", IF(COUNTIF(BK43:$BY43, "")=BJ$8, IF(K43="", "", K43), ""))</f>
        <v/>
      </c>
      <c r="BK43" s="61" t="str">
        <f>IF($B43="", "", IF(COUNTIF(BL43:$BY43, "")=BK$8, IF(L43="", "", L43), ""))</f>
        <v/>
      </c>
      <c r="BL43" s="61" t="str">
        <f>IF($B43="", "", IF(COUNTIF(BM43:$BY43, "")=BL$8, IF(M43="", "", M43), ""))</f>
        <v/>
      </c>
      <c r="BM43" s="61" t="str">
        <f>IF($B43="", "", IF(COUNTIF(BN43:$BY43, "")=BM$8, IF(N43="", "", N43), ""))</f>
        <v/>
      </c>
      <c r="BN43" s="61" t="str">
        <f>IF($B43="", "", IF(COUNTIF(BO43:$BY43, "")=BN$8, IF(O43="", "", O43), ""))</f>
        <v/>
      </c>
      <c r="BO43" s="61" t="str">
        <f>IF($B43="", "", IF(COUNTIF(BP43:$BY43, "")=BO$8, IF(P43="", "", P43), ""))</f>
        <v/>
      </c>
      <c r="BP43" s="61" t="str">
        <f>IF($B43="", "", IF(COUNTIF(BQ43:$BY43, "")=BP$8, IF(Q43="", "", Q43), ""))</f>
        <v/>
      </c>
      <c r="BQ43" s="61" t="str">
        <f>IF($B43="", "", IF(COUNTIF(BR43:$BY43, "")=BQ$8, IF(R43="", "", R43), ""))</f>
        <v/>
      </c>
      <c r="BR43" s="61" t="str">
        <f>IF($B43="", "", IF(COUNTIF(BS43:$BY43, "")=BR$8, IF(S43="", "", S43), ""))</f>
        <v/>
      </c>
      <c r="BS43" s="61" t="str">
        <f>IF($B43="", "", IF(COUNTIF(BT43:$BY43, "")=BS$8, IF(T43="", "", T43), ""))</f>
        <v/>
      </c>
      <c r="BT43" s="61" t="str">
        <f>IF($B43="", "", IF(COUNTIF(BU43:$BY43, "")=BT$8, IF(U43="", "", U43), ""))</f>
        <v/>
      </c>
      <c r="BU43" s="61" t="str">
        <f>IF($B43="", "", IF(COUNTIF(BV43:$BY43, "")=BU$8, IF(V43="", "", V43), ""))</f>
        <v/>
      </c>
      <c r="BV43" s="61" t="str">
        <f>IF($B43="", "", IF(COUNTIF(BW43:$BY43, "")=BV$8, IF(W43="", "", W43), ""))</f>
        <v/>
      </c>
      <c r="BW43" s="61" t="str">
        <f>IF($B43="", "", IF(COUNTIF(BX43:$BY43, "")=BW$8, IF(X43="", "", X43), ""))</f>
        <v/>
      </c>
      <c r="BX43" s="61" t="str">
        <f>IF($B43="", "", IF(COUNTIF(BY43:$BY43, "")=BX$8, IF(Y43="", "", Y43), ""))</f>
        <v/>
      </c>
      <c r="BY43" s="50" t="str">
        <f t="shared" si="25"/>
        <v/>
      </c>
      <c r="CA43" s="6" t="str">
        <f t="shared" si="26"/>
        <v/>
      </c>
      <c r="CB43" s="6" t="str">
        <f>IF(CA43="", "", RANK(CA43, $CA$9:$CA$2508, 0)+COUNTIF($CA$9:CA43, CA43)-1)</f>
        <v/>
      </c>
    </row>
    <row r="44" spans="1:80" x14ac:dyDescent="0.25">
      <c r="A44" s="22"/>
      <c r="B44" s="121" t="str">
        <f>IF('Stock Details'!B43="", "", 'Stock Details'!B43)</f>
        <v/>
      </c>
      <c r="C44" s="22"/>
      <c r="D44" s="130"/>
      <c r="E44" s="122"/>
      <c r="F44" s="131"/>
      <c r="G44" s="22"/>
      <c r="H44" s="130" t="str">
        <f t="shared" si="11"/>
        <v/>
      </c>
      <c r="I44" s="122"/>
      <c r="J44" s="131"/>
      <c r="K44" s="22"/>
      <c r="L44" s="130" t="str">
        <f t="shared" si="12"/>
        <v/>
      </c>
      <c r="M44" s="122"/>
      <c r="N44" s="131"/>
      <c r="O44" s="22"/>
      <c r="P44" s="130" t="str">
        <f t="shared" si="13"/>
        <v/>
      </c>
      <c r="Q44" s="122"/>
      <c r="R44" s="131"/>
      <c r="S44" s="22"/>
      <c r="T44" s="130" t="str">
        <f t="shared" si="14"/>
        <v/>
      </c>
      <c r="U44" s="122"/>
      <c r="V44" s="131"/>
      <c r="W44" s="22"/>
      <c r="X44" s="130" t="str">
        <f t="shared" si="15"/>
        <v/>
      </c>
      <c r="Y44" s="122"/>
      <c r="Z44" s="131"/>
      <c r="AA44" s="22"/>
      <c r="AC44" s="6" t="str">
        <f t="shared" si="16"/>
        <v/>
      </c>
      <c r="AE44" s="6" t="str">
        <f t="shared" si="17"/>
        <v/>
      </c>
      <c r="AF44" s="6" t="str">
        <f t="shared" si="18"/>
        <v/>
      </c>
      <c r="AG44" s="6" t="str">
        <f t="shared" si="19"/>
        <v/>
      </c>
      <c r="AH44" s="6" t="str">
        <f t="shared" si="20"/>
        <v/>
      </c>
      <c r="AI44" s="6" t="str">
        <f t="shared" si="21"/>
        <v/>
      </c>
      <c r="AJ44" s="6" t="str">
        <f t="shared" si="22"/>
        <v/>
      </c>
      <c r="AL44" s="9" t="str">
        <f>IF('Stock Details'!F43="", "", 'Stock Details'!F43)</f>
        <v/>
      </c>
      <c r="AM44" s="9" t="str">
        <f>IF('Stock Details'!G43="", "", 'Stock Details'!G43)</f>
        <v/>
      </c>
      <c r="AO44" s="59" t="str">
        <f t="shared" si="23"/>
        <v/>
      </c>
      <c r="AP44" s="59" t="str">
        <f t="shared" si="27"/>
        <v/>
      </c>
      <c r="AQ44" s="59" t="str">
        <f t="shared" si="28"/>
        <v/>
      </c>
      <c r="AR44" s="59" t="str">
        <f t="shared" si="29"/>
        <v/>
      </c>
      <c r="AS44" s="59" t="str">
        <f t="shared" si="30"/>
        <v/>
      </c>
      <c r="AT44" s="59" t="str">
        <f t="shared" si="31"/>
        <v/>
      </c>
      <c r="AV44" s="59" t="str">
        <f t="shared" si="24"/>
        <v/>
      </c>
      <c r="AW44" s="59" t="str">
        <f t="shared" si="6"/>
        <v/>
      </c>
      <c r="AX44" s="59" t="str">
        <f t="shared" si="7"/>
        <v/>
      </c>
      <c r="AY44" s="59" t="str">
        <f t="shared" si="8"/>
        <v/>
      </c>
      <c r="AZ44" s="59" t="str">
        <f t="shared" si="9"/>
        <v/>
      </c>
      <c r="BA44" s="59" t="str">
        <f t="shared" si="10"/>
        <v/>
      </c>
      <c r="BC44" s="49" t="str">
        <f>IF($B44="", "", IF(COUNTIF(BD44:$BY44, "")=BC$8, IF(D44="", "", D44), ""))</f>
        <v/>
      </c>
      <c r="BD44" s="61" t="str">
        <f>IF($B44="", "", IF(COUNTIF(BE44:$BY44, "")=BD$8, IF(E44="", "", E44), ""))</f>
        <v/>
      </c>
      <c r="BE44" s="61" t="str">
        <f>IF($B44="", "", IF(COUNTIF(BF44:$BY44, "")=BE$8, IF(F44="", "", F44), ""))</f>
        <v/>
      </c>
      <c r="BF44" s="61" t="str">
        <f>IF($B44="", "", IF(COUNTIF(BG44:$BY44, "")=BF$8, IF(G44="", "", G44), ""))</f>
        <v/>
      </c>
      <c r="BG44" s="61" t="str">
        <f>IF($B44="", "", IF(COUNTIF(BH44:$BY44, "")=BG$8, IF(H44="", "", H44), ""))</f>
        <v/>
      </c>
      <c r="BH44" s="61" t="str">
        <f>IF($B44="", "", IF(COUNTIF(BI44:$BY44, "")=BH$8, IF(I44="", "", I44), ""))</f>
        <v/>
      </c>
      <c r="BI44" s="61" t="str">
        <f>IF($B44="", "", IF(COUNTIF(BJ44:$BY44, "")=BI$8, IF(J44="", "", J44), ""))</f>
        <v/>
      </c>
      <c r="BJ44" s="61" t="str">
        <f>IF($B44="", "", IF(COUNTIF(BK44:$BY44, "")=BJ$8, IF(K44="", "", K44), ""))</f>
        <v/>
      </c>
      <c r="BK44" s="61" t="str">
        <f>IF($B44="", "", IF(COUNTIF(BL44:$BY44, "")=BK$8, IF(L44="", "", L44), ""))</f>
        <v/>
      </c>
      <c r="BL44" s="61" t="str">
        <f>IF($B44="", "", IF(COUNTIF(BM44:$BY44, "")=BL$8, IF(M44="", "", M44), ""))</f>
        <v/>
      </c>
      <c r="BM44" s="61" t="str">
        <f>IF($B44="", "", IF(COUNTIF(BN44:$BY44, "")=BM$8, IF(N44="", "", N44), ""))</f>
        <v/>
      </c>
      <c r="BN44" s="61" t="str">
        <f>IF($B44="", "", IF(COUNTIF(BO44:$BY44, "")=BN$8, IF(O44="", "", O44), ""))</f>
        <v/>
      </c>
      <c r="BO44" s="61" t="str">
        <f>IF($B44="", "", IF(COUNTIF(BP44:$BY44, "")=BO$8, IF(P44="", "", P44), ""))</f>
        <v/>
      </c>
      <c r="BP44" s="61" t="str">
        <f>IF($B44="", "", IF(COUNTIF(BQ44:$BY44, "")=BP$8, IF(Q44="", "", Q44), ""))</f>
        <v/>
      </c>
      <c r="BQ44" s="61" t="str">
        <f>IF($B44="", "", IF(COUNTIF(BR44:$BY44, "")=BQ$8, IF(R44="", "", R44), ""))</f>
        <v/>
      </c>
      <c r="BR44" s="61" t="str">
        <f>IF($B44="", "", IF(COUNTIF(BS44:$BY44, "")=BR$8, IF(S44="", "", S44), ""))</f>
        <v/>
      </c>
      <c r="BS44" s="61" t="str">
        <f>IF($B44="", "", IF(COUNTIF(BT44:$BY44, "")=BS$8, IF(T44="", "", T44), ""))</f>
        <v/>
      </c>
      <c r="BT44" s="61" t="str">
        <f>IF($B44="", "", IF(COUNTIF(BU44:$BY44, "")=BT$8, IF(U44="", "", U44), ""))</f>
        <v/>
      </c>
      <c r="BU44" s="61" t="str">
        <f>IF($B44="", "", IF(COUNTIF(BV44:$BY44, "")=BU$8, IF(V44="", "", V44), ""))</f>
        <v/>
      </c>
      <c r="BV44" s="61" t="str">
        <f>IF($B44="", "", IF(COUNTIF(BW44:$BY44, "")=BV$8, IF(W44="", "", W44), ""))</f>
        <v/>
      </c>
      <c r="BW44" s="61" t="str">
        <f>IF($B44="", "", IF(COUNTIF(BX44:$BY44, "")=BW$8, IF(X44="", "", X44), ""))</f>
        <v/>
      </c>
      <c r="BX44" s="61" t="str">
        <f>IF($B44="", "", IF(COUNTIF(BY44:$BY44, "")=BX$8, IF(Y44="", "", Y44), ""))</f>
        <v/>
      </c>
      <c r="BY44" s="50" t="str">
        <f t="shared" si="25"/>
        <v/>
      </c>
      <c r="CA44" s="6" t="str">
        <f t="shared" si="26"/>
        <v/>
      </c>
      <c r="CB44" s="6" t="str">
        <f>IF(CA44="", "", RANK(CA44, $CA$9:$CA$2508, 0)+COUNTIF($CA$9:CA44, CA44)-1)</f>
        <v/>
      </c>
    </row>
    <row r="45" spans="1:80" x14ac:dyDescent="0.25">
      <c r="A45" s="22"/>
      <c r="B45" s="121" t="str">
        <f>IF('Stock Details'!B44="", "", 'Stock Details'!B44)</f>
        <v/>
      </c>
      <c r="C45" s="22"/>
      <c r="D45" s="130"/>
      <c r="E45" s="122"/>
      <c r="F45" s="131"/>
      <c r="G45" s="22"/>
      <c r="H45" s="130" t="str">
        <f t="shared" si="11"/>
        <v/>
      </c>
      <c r="I45" s="122"/>
      <c r="J45" s="131"/>
      <c r="K45" s="22"/>
      <c r="L45" s="130" t="str">
        <f t="shared" si="12"/>
        <v/>
      </c>
      <c r="M45" s="122"/>
      <c r="N45" s="131"/>
      <c r="O45" s="22"/>
      <c r="P45" s="130" t="str">
        <f t="shared" si="13"/>
        <v/>
      </c>
      <c r="Q45" s="122"/>
      <c r="R45" s="131"/>
      <c r="S45" s="22"/>
      <c r="T45" s="130" t="str">
        <f t="shared" si="14"/>
        <v/>
      </c>
      <c r="U45" s="122"/>
      <c r="V45" s="131"/>
      <c r="W45" s="22"/>
      <c r="X45" s="130" t="str">
        <f t="shared" si="15"/>
        <v/>
      </c>
      <c r="Y45" s="122"/>
      <c r="Z45" s="131"/>
      <c r="AA45" s="22"/>
      <c r="AC45" s="6" t="str">
        <f t="shared" si="16"/>
        <v/>
      </c>
      <c r="AE45" s="6" t="str">
        <f t="shared" si="17"/>
        <v/>
      </c>
      <c r="AF45" s="6" t="str">
        <f t="shared" si="18"/>
        <v/>
      </c>
      <c r="AG45" s="6" t="str">
        <f t="shared" si="19"/>
        <v/>
      </c>
      <c r="AH45" s="6" t="str">
        <f t="shared" si="20"/>
        <v/>
      </c>
      <c r="AI45" s="6" t="str">
        <f t="shared" si="21"/>
        <v/>
      </c>
      <c r="AJ45" s="6" t="str">
        <f t="shared" si="22"/>
        <v/>
      </c>
      <c r="AL45" s="9" t="str">
        <f>IF('Stock Details'!F44="", "", 'Stock Details'!F44)</f>
        <v/>
      </c>
      <c r="AM45" s="9" t="str">
        <f>IF('Stock Details'!G44="", "", 'Stock Details'!G44)</f>
        <v/>
      </c>
      <c r="AO45" s="59" t="str">
        <f t="shared" si="23"/>
        <v/>
      </c>
      <c r="AP45" s="59" t="str">
        <f t="shared" si="27"/>
        <v/>
      </c>
      <c r="AQ45" s="59" t="str">
        <f t="shared" si="28"/>
        <v/>
      </c>
      <c r="AR45" s="59" t="str">
        <f t="shared" si="29"/>
        <v/>
      </c>
      <c r="AS45" s="59" t="str">
        <f t="shared" si="30"/>
        <v/>
      </c>
      <c r="AT45" s="59" t="str">
        <f t="shared" si="31"/>
        <v/>
      </c>
      <c r="AV45" s="59" t="str">
        <f t="shared" si="24"/>
        <v/>
      </c>
      <c r="AW45" s="59" t="str">
        <f t="shared" si="6"/>
        <v/>
      </c>
      <c r="AX45" s="59" t="str">
        <f t="shared" si="7"/>
        <v/>
      </c>
      <c r="AY45" s="59" t="str">
        <f t="shared" si="8"/>
        <v/>
      </c>
      <c r="AZ45" s="59" t="str">
        <f t="shared" si="9"/>
        <v/>
      </c>
      <c r="BA45" s="59" t="str">
        <f t="shared" si="10"/>
        <v/>
      </c>
      <c r="BC45" s="49" t="str">
        <f>IF($B45="", "", IF(COUNTIF(BD45:$BY45, "")=BC$8, IF(D45="", "", D45), ""))</f>
        <v/>
      </c>
      <c r="BD45" s="61" t="str">
        <f>IF($B45="", "", IF(COUNTIF(BE45:$BY45, "")=BD$8, IF(E45="", "", E45), ""))</f>
        <v/>
      </c>
      <c r="BE45" s="61" t="str">
        <f>IF($B45="", "", IF(COUNTIF(BF45:$BY45, "")=BE$8, IF(F45="", "", F45), ""))</f>
        <v/>
      </c>
      <c r="BF45" s="61" t="str">
        <f>IF($B45="", "", IF(COUNTIF(BG45:$BY45, "")=BF$8, IF(G45="", "", G45), ""))</f>
        <v/>
      </c>
      <c r="BG45" s="61" t="str">
        <f>IF($B45="", "", IF(COUNTIF(BH45:$BY45, "")=BG$8, IF(H45="", "", H45), ""))</f>
        <v/>
      </c>
      <c r="BH45" s="61" t="str">
        <f>IF($B45="", "", IF(COUNTIF(BI45:$BY45, "")=BH$8, IF(I45="", "", I45), ""))</f>
        <v/>
      </c>
      <c r="BI45" s="61" t="str">
        <f>IF($B45="", "", IF(COUNTIF(BJ45:$BY45, "")=BI$8, IF(J45="", "", J45), ""))</f>
        <v/>
      </c>
      <c r="BJ45" s="61" t="str">
        <f>IF($B45="", "", IF(COUNTIF(BK45:$BY45, "")=BJ$8, IF(K45="", "", K45), ""))</f>
        <v/>
      </c>
      <c r="BK45" s="61" t="str">
        <f>IF($B45="", "", IF(COUNTIF(BL45:$BY45, "")=BK$8, IF(L45="", "", L45), ""))</f>
        <v/>
      </c>
      <c r="BL45" s="61" t="str">
        <f>IF($B45="", "", IF(COUNTIF(BM45:$BY45, "")=BL$8, IF(M45="", "", M45), ""))</f>
        <v/>
      </c>
      <c r="BM45" s="61" t="str">
        <f>IF($B45="", "", IF(COUNTIF(BN45:$BY45, "")=BM$8, IF(N45="", "", N45), ""))</f>
        <v/>
      </c>
      <c r="BN45" s="61" t="str">
        <f>IF($B45="", "", IF(COUNTIF(BO45:$BY45, "")=BN$8, IF(O45="", "", O45), ""))</f>
        <v/>
      </c>
      <c r="BO45" s="61" t="str">
        <f>IF($B45="", "", IF(COUNTIF(BP45:$BY45, "")=BO$8, IF(P45="", "", P45), ""))</f>
        <v/>
      </c>
      <c r="BP45" s="61" t="str">
        <f>IF($B45="", "", IF(COUNTIF(BQ45:$BY45, "")=BP$8, IF(Q45="", "", Q45), ""))</f>
        <v/>
      </c>
      <c r="BQ45" s="61" t="str">
        <f>IF($B45="", "", IF(COUNTIF(BR45:$BY45, "")=BQ$8, IF(R45="", "", R45), ""))</f>
        <v/>
      </c>
      <c r="BR45" s="61" t="str">
        <f>IF($B45="", "", IF(COUNTIF(BS45:$BY45, "")=BR$8, IF(S45="", "", S45), ""))</f>
        <v/>
      </c>
      <c r="BS45" s="61" t="str">
        <f>IF($B45="", "", IF(COUNTIF(BT45:$BY45, "")=BS$8, IF(T45="", "", T45), ""))</f>
        <v/>
      </c>
      <c r="BT45" s="61" t="str">
        <f>IF($B45="", "", IF(COUNTIF(BU45:$BY45, "")=BT$8, IF(U45="", "", U45), ""))</f>
        <v/>
      </c>
      <c r="BU45" s="61" t="str">
        <f>IF($B45="", "", IF(COUNTIF(BV45:$BY45, "")=BU$8, IF(V45="", "", V45), ""))</f>
        <v/>
      </c>
      <c r="BV45" s="61" t="str">
        <f>IF($B45="", "", IF(COUNTIF(BW45:$BY45, "")=BV$8, IF(W45="", "", W45), ""))</f>
        <v/>
      </c>
      <c r="BW45" s="61" t="str">
        <f>IF($B45="", "", IF(COUNTIF(BX45:$BY45, "")=BW$8, IF(X45="", "", X45), ""))</f>
        <v/>
      </c>
      <c r="BX45" s="61" t="str">
        <f>IF($B45="", "", IF(COUNTIF(BY45:$BY45, "")=BX$8, IF(Y45="", "", Y45), ""))</f>
        <v/>
      </c>
      <c r="BY45" s="50" t="str">
        <f t="shared" si="25"/>
        <v/>
      </c>
      <c r="CA45" s="6" t="str">
        <f t="shared" si="26"/>
        <v/>
      </c>
      <c r="CB45" s="6" t="str">
        <f>IF(CA45="", "", RANK(CA45, $CA$9:$CA$2508, 0)+COUNTIF($CA$9:CA45, CA45)-1)</f>
        <v/>
      </c>
    </row>
    <row r="46" spans="1:80" x14ac:dyDescent="0.25">
      <c r="A46" s="22"/>
      <c r="B46" s="121" t="str">
        <f>IF('Stock Details'!B45="", "", 'Stock Details'!B45)</f>
        <v/>
      </c>
      <c r="C46" s="22"/>
      <c r="D46" s="130"/>
      <c r="E46" s="122"/>
      <c r="F46" s="131"/>
      <c r="G46" s="22"/>
      <c r="H46" s="130" t="str">
        <f t="shared" si="11"/>
        <v/>
      </c>
      <c r="I46" s="122"/>
      <c r="J46" s="131"/>
      <c r="K46" s="22"/>
      <c r="L46" s="130" t="str">
        <f t="shared" si="12"/>
        <v/>
      </c>
      <c r="M46" s="122"/>
      <c r="N46" s="131"/>
      <c r="O46" s="22"/>
      <c r="P46" s="130" t="str">
        <f t="shared" si="13"/>
        <v/>
      </c>
      <c r="Q46" s="122"/>
      <c r="R46" s="131"/>
      <c r="S46" s="22"/>
      <c r="T46" s="130" t="str">
        <f t="shared" si="14"/>
        <v/>
      </c>
      <c r="U46" s="122"/>
      <c r="V46" s="131"/>
      <c r="W46" s="22"/>
      <c r="X46" s="130" t="str">
        <f t="shared" si="15"/>
        <v/>
      </c>
      <c r="Y46" s="122"/>
      <c r="Z46" s="131"/>
      <c r="AA46" s="22"/>
      <c r="AC46" s="6" t="str">
        <f t="shared" si="16"/>
        <v/>
      </c>
      <c r="AE46" s="6" t="str">
        <f t="shared" si="17"/>
        <v/>
      </c>
      <c r="AF46" s="6" t="str">
        <f t="shared" si="18"/>
        <v/>
      </c>
      <c r="AG46" s="6" t="str">
        <f t="shared" si="19"/>
        <v/>
      </c>
      <c r="AH46" s="6" t="str">
        <f t="shared" si="20"/>
        <v/>
      </c>
      <c r="AI46" s="6" t="str">
        <f t="shared" si="21"/>
        <v/>
      </c>
      <c r="AJ46" s="6" t="str">
        <f t="shared" si="22"/>
        <v/>
      </c>
      <c r="AL46" s="9" t="str">
        <f>IF('Stock Details'!F45="", "", 'Stock Details'!F45)</f>
        <v/>
      </c>
      <c r="AM46" s="9" t="str">
        <f>IF('Stock Details'!G45="", "", 'Stock Details'!G45)</f>
        <v/>
      </c>
      <c r="AO46" s="59" t="str">
        <f t="shared" si="23"/>
        <v/>
      </c>
      <c r="AP46" s="59" t="str">
        <f t="shared" si="27"/>
        <v/>
      </c>
      <c r="AQ46" s="59" t="str">
        <f t="shared" si="28"/>
        <v/>
      </c>
      <c r="AR46" s="59" t="str">
        <f t="shared" si="29"/>
        <v/>
      </c>
      <c r="AS46" s="59" t="str">
        <f t="shared" si="30"/>
        <v/>
      </c>
      <c r="AT46" s="59" t="str">
        <f t="shared" si="31"/>
        <v/>
      </c>
      <c r="AV46" s="59" t="str">
        <f t="shared" si="24"/>
        <v/>
      </c>
      <c r="AW46" s="59" t="str">
        <f t="shared" si="6"/>
        <v/>
      </c>
      <c r="AX46" s="59" t="str">
        <f t="shared" si="7"/>
        <v/>
      </c>
      <c r="AY46" s="59" t="str">
        <f t="shared" si="8"/>
        <v/>
      </c>
      <c r="AZ46" s="59" t="str">
        <f t="shared" si="9"/>
        <v/>
      </c>
      <c r="BA46" s="59" t="str">
        <f t="shared" si="10"/>
        <v/>
      </c>
      <c r="BC46" s="49" t="str">
        <f>IF($B46="", "", IF(COUNTIF(BD46:$BY46, "")=BC$8, IF(D46="", "", D46), ""))</f>
        <v/>
      </c>
      <c r="BD46" s="61" t="str">
        <f>IF($B46="", "", IF(COUNTIF(BE46:$BY46, "")=BD$8, IF(E46="", "", E46), ""))</f>
        <v/>
      </c>
      <c r="BE46" s="61" t="str">
        <f>IF($B46="", "", IF(COUNTIF(BF46:$BY46, "")=BE$8, IF(F46="", "", F46), ""))</f>
        <v/>
      </c>
      <c r="BF46" s="61" t="str">
        <f>IF($B46="", "", IF(COUNTIF(BG46:$BY46, "")=BF$8, IF(G46="", "", G46), ""))</f>
        <v/>
      </c>
      <c r="BG46" s="61" t="str">
        <f>IF($B46="", "", IF(COUNTIF(BH46:$BY46, "")=BG$8, IF(H46="", "", H46), ""))</f>
        <v/>
      </c>
      <c r="BH46" s="61" t="str">
        <f>IF($B46="", "", IF(COUNTIF(BI46:$BY46, "")=BH$8, IF(I46="", "", I46), ""))</f>
        <v/>
      </c>
      <c r="BI46" s="61" t="str">
        <f>IF($B46="", "", IF(COUNTIF(BJ46:$BY46, "")=BI$8, IF(J46="", "", J46), ""))</f>
        <v/>
      </c>
      <c r="BJ46" s="61" t="str">
        <f>IF($B46="", "", IF(COUNTIF(BK46:$BY46, "")=BJ$8, IF(K46="", "", K46), ""))</f>
        <v/>
      </c>
      <c r="BK46" s="61" t="str">
        <f>IF($B46="", "", IF(COUNTIF(BL46:$BY46, "")=BK$8, IF(L46="", "", L46), ""))</f>
        <v/>
      </c>
      <c r="BL46" s="61" t="str">
        <f>IF($B46="", "", IF(COUNTIF(BM46:$BY46, "")=BL$8, IF(M46="", "", M46), ""))</f>
        <v/>
      </c>
      <c r="BM46" s="61" t="str">
        <f>IF($B46="", "", IF(COUNTIF(BN46:$BY46, "")=BM$8, IF(N46="", "", N46), ""))</f>
        <v/>
      </c>
      <c r="BN46" s="61" t="str">
        <f>IF($B46="", "", IF(COUNTIF(BO46:$BY46, "")=BN$8, IF(O46="", "", O46), ""))</f>
        <v/>
      </c>
      <c r="BO46" s="61" t="str">
        <f>IF($B46="", "", IF(COUNTIF(BP46:$BY46, "")=BO$8, IF(P46="", "", P46), ""))</f>
        <v/>
      </c>
      <c r="BP46" s="61" t="str">
        <f>IF($B46="", "", IF(COUNTIF(BQ46:$BY46, "")=BP$8, IF(Q46="", "", Q46), ""))</f>
        <v/>
      </c>
      <c r="BQ46" s="61" t="str">
        <f>IF($B46="", "", IF(COUNTIF(BR46:$BY46, "")=BQ$8, IF(R46="", "", R46), ""))</f>
        <v/>
      </c>
      <c r="BR46" s="61" t="str">
        <f>IF($B46="", "", IF(COUNTIF(BS46:$BY46, "")=BR$8, IF(S46="", "", S46), ""))</f>
        <v/>
      </c>
      <c r="BS46" s="61" t="str">
        <f>IF($B46="", "", IF(COUNTIF(BT46:$BY46, "")=BS$8, IF(T46="", "", T46), ""))</f>
        <v/>
      </c>
      <c r="BT46" s="61" t="str">
        <f>IF($B46="", "", IF(COUNTIF(BU46:$BY46, "")=BT$8, IF(U46="", "", U46), ""))</f>
        <v/>
      </c>
      <c r="BU46" s="61" t="str">
        <f>IF($B46="", "", IF(COUNTIF(BV46:$BY46, "")=BU$8, IF(V46="", "", V46), ""))</f>
        <v/>
      </c>
      <c r="BV46" s="61" t="str">
        <f>IF($B46="", "", IF(COUNTIF(BW46:$BY46, "")=BV$8, IF(W46="", "", W46), ""))</f>
        <v/>
      </c>
      <c r="BW46" s="61" t="str">
        <f>IF($B46="", "", IF(COUNTIF(BX46:$BY46, "")=BW$8, IF(X46="", "", X46), ""))</f>
        <v/>
      </c>
      <c r="BX46" s="61" t="str">
        <f>IF($B46="", "", IF(COUNTIF(BY46:$BY46, "")=BX$8, IF(Y46="", "", Y46), ""))</f>
        <v/>
      </c>
      <c r="BY46" s="50" t="str">
        <f t="shared" si="25"/>
        <v/>
      </c>
      <c r="CA46" s="6" t="str">
        <f t="shared" si="26"/>
        <v/>
      </c>
      <c r="CB46" s="6" t="str">
        <f>IF(CA46="", "", RANK(CA46, $CA$9:$CA$2508, 0)+COUNTIF($CA$9:CA46, CA46)-1)</f>
        <v/>
      </c>
    </row>
    <row r="47" spans="1:80" x14ac:dyDescent="0.25">
      <c r="A47" s="22"/>
      <c r="B47" s="121" t="str">
        <f>IF('Stock Details'!B46="", "", 'Stock Details'!B46)</f>
        <v/>
      </c>
      <c r="C47" s="22"/>
      <c r="D47" s="130"/>
      <c r="E47" s="122"/>
      <c r="F47" s="131"/>
      <c r="G47" s="22"/>
      <c r="H47" s="130" t="str">
        <f t="shared" si="11"/>
        <v/>
      </c>
      <c r="I47" s="122"/>
      <c r="J47" s="131"/>
      <c r="K47" s="22"/>
      <c r="L47" s="130" t="str">
        <f t="shared" si="12"/>
        <v/>
      </c>
      <c r="M47" s="122"/>
      <c r="N47" s="131"/>
      <c r="O47" s="22"/>
      <c r="P47" s="130" t="str">
        <f t="shared" si="13"/>
        <v/>
      </c>
      <c r="Q47" s="122"/>
      <c r="R47" s="131"/>
      <c r="S47" s="22"/>
      <c r="T47" s="130" t="str">
        <f t="shared" si="14"/>
        <v/>
      </c>
      <c r="U47" s="122"/>
      <c r="V47" s="131"/>
      <c r="W47" s="22"/>
      <c r="X47" s="130" t="str">
        <f t="shared" si="15"/>
        <v/>
      </c>
      <c r="Y47" s="122"/>
      <c r="Z47" s="131"/>
      <c r="AA47" s="22"/>
      <c r="AC47" s="6" t="str">
        <f t="shared" si="16"/>
        <v/>
      </c>
      <c r="AE47" s="6" t="str">
        <f t="shared" si="17"/>
        <v/>
      </c>
      <c r="AF47" s="6" t="str">
        <f t="shared" si="18"/>
        <v/>
      </c>
      <c r="AG47" s="6" t="str">
        <f t="shared" si="19"/>
        <v/>
      </c>
      <c r="AH47" s="6" t="str">
        <f t="shared" si="20"/>
        <v/>
      </c>
      <c r="AI47" s="6" t="str">
        <f t="shared" si="21"/>
        <v/>
      </c>
      <c r="AJ47" s="6" t="str">
        <f t="shared" si="22"/>
        <v/>
      </c>
      <c r="AL47" s="9" t="str">
        <f>IF('Stock Details'!F46="", "", 'Stock Details'!F46)</f>
        <v/>
      </c>
      <c r="AM47" s="9" t="str">
        <f>IF('Stock Details'!G46="", "", 'Stock Details'!G46)</f>
        <v/>
      </c>
      <c r="AO47" s="59" t="str">
        <f t="shared" si="23"/>
        <v/>
      </c>
      <c r="AP47" s="59" t="str">
        <f t="shared" si="27"/>
        <v/>
      </c>
      <c r="AQ47" s="59" t="str">
        <f t="shared" si="28"/>
        <v/>
      </c>
      <c r="AR47" s="59" t="str">
        <f t="shared" si="29"/>
        <v/>
      </c>
      <c r="AS47" s="59" t="str">
        <f t="shared" si="30"/>
        <v/>
      </c>
      <c r="AT47" s="59" t="str">
        <f t="shared" si="31"/>
        <v/>
      </c>
      <c r="AV47" s="59" t="str">
        <f t="shared" si="24"/>
        <v/>
      </c>
      <c r="AW47" s="59" t="str">
        <f t="shared" si="6"/>
        <v/>
      </c>
      <c r="AX47" s="59" t="str">
        <f t="shared" si="7"/>
        <v/>
      </c>
      <c r="AY47" s="59" t="str">
        <f t="shared" si="8"/>
        <v/>
      </c>
      <c r="AZ47" s="59" t="str">
        <f t="shared" si="9"/>
        <v/>
      </c>
      <c r="BA47" s="59" t="str">
        <f t="shared" si="10"/>
        <v/>
      </c>
      <c r="BC47" s="49" t="str">
        <f>IF($B47="", "", IF(COUNTIF(BD47:$BY47, "")=BC$8, IF(D47="", "", D47), ""))</f>
        <v/>
      </c>
      <c r="BD47" s="61" t="str">
        <f>IF($B47="", "", IF(COUNTIF(BE47:$BY47, "")=BD$8, IF(E47="", "", E47), ""))</f>
        <v/>
      </c>
      <c r="BE47" s="61" t="str">
        <f>IF($B47="", "", IF(COUNTIF(BF47:$BY47, "")=BE$8, IF(F47="", "", F47), ""))</f>
        <v/>
      </c>
      <c r="BF47" s="61" t="str">
        <f>IF($B47="", "", IF(COUNTIF(BG47:$BY47, "")=BF$8, IF(G47="", "", G47), ""))</f>
        <v/>
      </c>
      <c r="BG47" s="61" t="str">
        <f>IF($B47="", "", IF(COUNTIF(BH47:$BY47, "")=BG$8, IF(H47="", "", H47), ""))</f>
        <v/>
      </c>
      <c r="BH47" s="61" t="str">
        <f>IF($B47="", "", IF(COUNTIF(BI47:$BY47, "")=BH$8, IF(I47="", "", I47), ""))</f>
        <v/>
      </c>
      <c r="BI47" s="61" t="str">
        <f>IF($B47="", "", IF(COUNTIF(BJ47:$BY47, "")=BI$8, IF(J47="", "", J47), ""))</f>
        <v/>
      </c>
      <c r="BJ47" s="61" t="str">
        <f>IF($B47="", "", IF(COUNTIF(BK47:$BY47, "")=BJ$8, IF(K47="", "", K47), ""))</f>
        <v/>
      </c>
      <c r="BK47" s="61" t="str">
        <f>IF($B47="", "", IF(COUNTIF(BL47:$BY47, "")=BK$8, IF(L47="", "", L47), ""))</f>
        <v/>
      </c>
      <c r="BL47" s="61" t="str">
        <f>IF($B47="", "", IF(COUNTIF(BM47:$BY47, "")=BL$8, IF(M47="", "", M47), ""))</f>
        <v/>
      </c>
      <c r="BM47" s="61" t="str">
        <f>IF($B47="", "", IF(COUNTIF(BN47:$BY47, "")=BM$8, IF(N47="", "", N47), ""))</f>
        <v/>
      </c>
      <c r="BN47" s="61" t="str">
        <f>IF($B47="", "", IF(COUNTIF(BO47:$BY47, "")=BN$8, IF(O47="", "", O47), ""))</f>
        <v/>
      </c>
      <c r="BO47" s="61" t="str">
        <f>IF($B47="", "", IF(COUNTIF(BP47:$BY47, "")=BO$8, IF(P47="", "", P47), ""))</f>
        <v/>
      </c>
      <c r="BP47" s="61" t="str">
        <f>IF($B47="", "", IF(COUNTIF(BQ47:$BY47, "")=BP$8, IF(Q47="", "", Q47), ""))</f>
        <v/>
      </c>
      <c r="BQ47" s="61" t="str">
        <f>IF($B47="", "", IF(COUNTIF(BR47:$BY47, "")=BQ$8, IF(R47="", "", R47), ""))</f>
        <v/>
      </c>
      <c r="BR47" s="61" t="str">
        <f>IF($B47="", "", IF(COUNTIF(BS47:$BY47, "")=BR$8, IF(S47="", "", S47), ""))</f>
        <v/>
      </c>
      <c r="BS47" s="61" t="str">
        <f>IF($B47="", "", IF(COUNTIF(BT47:$BY47, "")=BS$8, IF(T47="", "", T47), ""))</f>
        <v/>
      </c>
      <c r="BT47" s="61" t="str">
        <f>IF($B47="", "", IF(COUNTIF(BU47:$BY47, "")=BT$8, IF(U47="", "", U47), ""))</f>
        <v/>
      </c>
      <c r="BU47" s="61" t="str">
        <f>IF($B47="", "", IF(COUNTIF(BV47:$BY47, "")=BU$8, IF(V47="", "", V47), ""))</f>
        <v/>
      </c>
      <c r="BV47" s="61" t="str">
        <f>IF($B47="", "", IF(COUNTIF(BW47:$BY47, "")=BV$8, IF(W47="", "", W47), ""))</f>
        <v/>
      </c>
      <c r="BW47" s="61" t="str">
        <f>IF($B47="", "", IF(COUNTIF(BX47:$BY47, "")=BW$8, IF(X47="", "", X47), ""))</f>
        <v/>
      </c>
      <c r="BX47" s="61" t="str">
        <f>IF($B47="", "", IF(COUNTIF(BY47:$BY47, "")=BX$8, IF(Y47="", "", Y47), ""))</f>
        <v/>
      </c>
      <c r="BY47" s="50" t="str">
        <f t="shared" si="25"/>
        <v/>
      </c>
      <c r="CA47" s="6" t="str">
        <f t="shared" si="26"/>
        <v/>
      </c>
      <c r="CB47" s="6" t="str">
        <f>IF(CA47="", "", RANK(CA47, $CA$9:$CA$2508, 0)+COUNTIF($CA$9:CA47, CA47)-1)</f>
        <v/>
      </c>
    </row>
    <row r="48" spans="1:80" x14ac:dyDescent="0.25">
      <c r="A48" s="22"/>
      <c r="B48" s="121" t="str">
        <f>IF('Stock Details'!B47="", "", 'Stock Details'!B47)</f>
        <v/>
      </c>
      <c r="C48" s="22"/>
      <c r="D48" s="130"/>
      <c r="E48" s="122"/>
      <c r="F48" s="131"/>
      <c r="G48" s="22"/>
      <c r="H48" s="130" t="str">
        <f t="shared" si="11"/>
        <v/>
      </c>
      <c r="I48" s="122"/>
      <c r="J48" s="131"/>
      <c r="K48" s="22"/>
      <c r="L48" s="130" t="str">
        <f t="shared" si="12"/>
        <v/>
      </c>
      <c r="M48" s="122"/>
      <c r="N48" s="131"/>
      <c r="O48" s="22"/>
      <c r="P48" s="130" t="str">
        <f t="shared" si="13"/>
        <v/>
      </c>
      <c r="Q48" s="122"/>
      <c r="R48" s="131"/>
      <c r="S48" s="22"/>
      <c r="T48" s="130" t="str">
        <f t="shared" si="14"/>
        <v/>
      </c>
      <c r="U48" s="122"/>
      <c r="V48" s="131"/>
      <c r="W48" s="22"/>
      <c r="X48" s="130" t="str">
        <f t="shared" si="15"/>
        <v/>
      </c>
      <c r="Y48" s="122"/>
      <c r="Z48" s="131"/>
      <c r="AA48" s="22"/>
      <c r="AC48" s="6" t="str">
        <f t="shared" si="16"/>
        <v/>
      </c>
      <c r="AE48" s="6" t="str">
        <f t="shared" si="17"/>
        <v/>
      </c>
      <c r="AF48" s="6" t="str">
        <f t="shared" si="18"/>
        <v/>
      </c>
      <c r="AG48" s="6" t="str">
        <f t="shared" si="19"/>
        <v/>
      </c>
      <c r="AH48" s="6" t="str">
        <f t="shared" si="20"/>
        <v/>
      </c>
      <c r="AI48" s="6" t="str">
        <f t="shared" si="21"/>
        <v/>
      </c>
      <c r="AJ48" s="6" t="str">
        <f t="shared" si="22"/>
        <v/>
      </c>
      <c r="AL48" s="9" t="str">
        <f>IF('Stock Details'!F47="", "", 'Stock Details'!F47)</f>
        <v/>
      </c>
      <c r="AM48" s="9" t="str">
        <f>IF('Stock Details'!G47="", "", 'Stock Details'!G47)</f>
        <v/>
      </c>
      <c r="AO48" s="59" t="str">
        <f t="shared" si="23"/>
        <v/>
      </c>
      <c r="AP48" s="59" t="str">
        <f t="shared" si="27"/>
        <v/>
      </c>
      <c r="AQ48" s="59" t="str">
        <f t="shared" si="28"/>
        <v/>
      </c>
      <c r="AR48" s="59" t="str">
        <f t="shared" si="29"/>
        <v/>
      </c>
      <c r="AS48" s="59" t="str">
        <f t="shared" si="30"/>
        <v/>
      </c>
      <c r="AT48" s="59" t="str">
        <f t="shared" si="31"/>
        <v/>
      </c>
      <c r="AV48" s="59" t="str">
        <f t="shared" si="24"/>
        <v/>
      </c>
      <c r="AW48" s="59" t="str">
        <f t="shared" si="6"/>
        <v/>
      </c>
      <c r="AX48" s="59" t="str">
        <f t="shared" si="7"/>
        <v/>
      </c>
      <c r="AY48" s="59" t="str">
        <f t="shared" si="8"/>
        <v/>
      </c>
      <c r="AZ48" s="59" t="str">
        <f t="shared" si="9"/>
        <v/>
      </c>
      <c r="BA48" s="59" t="str">
        <f t="shared" si="10"/>
        <v/>
      </c>
      <c r="BC48" s="49" t="str">
        <f>IF($B48="", "", IF(COUNTIF(BD48:$BY48, "")=BC$8, IF(D48="", "", D48), ""))</f>
        <v/>
      </c>
      <c r="BD48" s="61" t="str">
        <f>IF($B48="", "", IF(COUNTIF(BE48:$BY48, "")=BD$8, IF(E48="", "", E48), ""))</f>
        <v/>
      </c>
      <c r="BE48" s="61" t="str">
        <f>IF($B48="", "", IF(COUNTIF(BF48:$BY48, "")=BE$8, IF(F48="", "", F48), ""))</f>
        <v/>
      </c>
      <c r="BF48" s="61" t="str">
        <f>IF($B48="", "", IF(COUNTIF(BG48:$BY48, "")=BF$8, IF(G48="", "", G48), ""))</f>
        <v/>
      </c>
      <c r="BG48" s="61" t="str">
        <f>IF($B48="", "", IF(COUNTIF(BH48:$BY48, "")=BG$8, IF(H48="", "", H48), ""))</f>
        <v/>
      </c>
      <c r="BH48" s="61" t="str">
        <f>IF($B48="", "", IF(COUNTIF(BI48:$BY48, "")=BH$8, IF(I48="", "", I48), ""))</f>
        <v/>
      </c>
      <c r="BI48" s="61" t="str">
        <f>IF($B48="", "", IF(COUNTIF(BJ48:$BY48, "")=BI$8, IF(J48="", "", J48), ""))</f>
        <v/>
      </c>
      <c r="BJ48" s="61" t="str">
        <f>IF($B48="", "", IF(COUNTIF(BK48:$BY48, "")=BJ$8, IF(K48="", "", K48), ""))</f>
        <v/>
      </c>
      <c r="BK48" s="61" t="str">
        <f>IF($B48="", "", IF(COUNTIF(BL48:$BY48, "")=BK$8, IF(L48="", "", L48), ""))</f>
        <v/>
      </c>
      <c r="BL48" s="61" t="str">
        <f>IF($B48="", "", IF(COUNTIF(BM48:$BY48, "")=BL$8, IF(M48="", "", M48), ""))</f>
        <v/>
      </c>
      <c r="BM48" s="61" t="str">
        <f>IF($B48="", "", IF(COUNTIF(BN48:$BY48, "")=BM$8, IF(N48="", "", N48), ""))</f>
        <v/>
      </c>
      <c r="BN48" s="61" t="str">
        <f>IF($B48="", "", IF(COUNTIF(BO48:$BY48, "")=BN$8, IF(O48="", "", O48), ""))</f>
        <v/>
      </c>
      <c r="BO48" s="61" t="str">
        <f>IF($B48="", "", IF(COUNTIF(BP48:$BY48, "")=BO$8, IF(P48="", "", P48), ""))</f>
        <v/>
      </c>
      <c r="BP48" s="61" t="str">
        <f>IF($B48="", "", IF(COUNTIF(BQ48:$BY48, "")=BP$8, IF(Q48="", "", Q48), ""))</f>
        <v/>
      </c>
      <c r="BQ48" s="61" t="str">
        <f>IF($B48="", "", IF(COUNTIF(BR48:$BY48, "")=BQ$8, IF(R48="", "", R48), ""))</f>
        <v/>
      </c>
      <c r="BR48" s="61" t="str">
        <f>IF($B48="", "", IF(COUNTIF(BS48:$BY48, "")=BR$8, IF(S48="", "", S48), ""))</f>
        <v/>
      </c>
      <c r="BS48" s="61" t="str">
        <f>IF($B48="", "", IF(COUNTIF(BT48:$BY48, "")=BS$8, IF(T48="", "", T48), ""))</f>
        <v/>
      </c>
      <c r="BT48" s="61" t="str">
        <f>IF($B48="", "", IF(COUNTIF(BU48:$BY48, "")=BT$8, IF(U48="", "", U48), ""))</f>
        <v/>
      </c>
      <c r="BU48" s="61" t="str">
        <f>IF($B48="", "", IF(COUNTIF(BV48:$BY48, "")=BU$8, IF(V48="", "", V48), ""))</f>
        <v/>
      </c>
      <c r="BV48" s="61" t="str">
        <f>IF($B48="", "", IF(COUNTIF(BW48:$BY48, "")=BV$8, IF(W48="", "", W48), ""))</f>
        <v/>
      </c>
      <c r="BW48" s="61" t="str">
        <f>IF($B48="", "", IF(COUNTIF(BX48:$BY48, "")=BW$8, IF(X48="", "", X48), ""))</f>
        <v/>
      </c>
      <c r="BX48" s="61" t="str">
        <f>IF($B48="", "", IF(COUNTIF(BY48:$BY48, "")=BX$8, IF(Y48="", "", Y48), ""))</f>
        <v/>
      </c>
      <c r="BY48" s="50" t="str">
        <f t="shared" si="25"/>
        <v/>
      </c>
      <c r="CA48" s="6" t="str">
        <f t="shared" si="26"/>
        <v/>
      </c>
      <c r="CB48" s="6" t="str">
        <f>IF(CA48="", "", RANK(CA48, $CA$9:$CA$2508, 0)+COUNTIF($CA$9:CA48, CA48)-1)</f>
        <v/>
      </c>
    </row>
    <row r="49" spans="1:80" x14ac:dyDescent="0.25">
      <c r="A49" s="22"/>
      <c r="B49" s="121" t="str">
        <f>IF('Stock Details'!B48="", "", 'Stock Details'!B48)</f>
        <v/>
      </c>
      <c r="C49" s="22"/>
      <c r="D49" s="130"/>
      <c r="E49" s="122"/>
      <c r="F49" s="131"/>
      <c r="G49" s="22"/>
      <c r="H49" s="130" t="str">
        <f t="shared" si="11"/>
        <v/>
      </c>
      <c r="I49" s="122"/>
      <c r="J49" s="131"/>
      <c r="K49" s="22"/>
      <c r="L49" s="130" t="str">
        <f t="shared" si="12"/>
        <v/>
      </c>
      <c r="M49" s="122"/>
      <c r="N49" s="131"/>
      <c r="O49" s="22"/>
      <c r="P49" s="130" t="str">
        <f t="shared" si="13"/>
        <v/>
      </c>
      <c r="Q49" s="122"/>
      <c r="R49" s="131"/>
      <c r="S49" s="22"/>
      <c r="T49" s="130" t="str">
        <f t="shared" si="14"/>
        <v/>
      </c>
      <c r="U49" s="122"/>
      <c r="V49" s="131"/>
      <c r="W49" s="22"/>
      <c r="X49" s="130" t="str">
        <f t="shared" si="15"/>
        <v/>
      </c>
      <c r="Y49" s="122"/>
      <c r="Z49" s="131"/>
      <c r="AA49" s="22"/>
      <c r="AC49" s="6" t="str">
        <f t="shared" si="16"/>
        <v/>
      </c>
      <c r="AE49" s="6" t="str">
        <f t="shared" si="17"/>
        <v/>
      </c>
      <c r="AF49" s="6" t="str">
        <f t="shared" si="18"/>
        <v/>
      </c>
      <c r="AG49" s="6" t="str">
        <f t="shared" si="19"/>
        <v/>
      </c>
      <c r="AH49" s="6" t="str">
        <f t="shared" si="20"/>
        <v/>
      </c>
      <c r="AI49" s="6" t="str">
        <f t="shared" si="21"/>
        <v/>
      </c>
      <c r="AJ49" s="6" t="str">
        <f t="shared" si="22"/>
        <v/>
      </c>
      <c r="AL49" s="9" t="str">
        <f>IF('Stock Details'!F48="", "", 'Stock Details'!F48)</f>
        <v/>
      </c>
      <c r="AM49" s="9" t="str">
        <f>IF('Stock Details'!G48="", "", 'Stock Details'!G48)</f>
        <v/>
      </c>
      <c r="AO49" s="59" t="str">
        <f t="shared" si="23"/>
        <v/>
      </c>
      <c r="AP49" s="59" t="str">
        <f t="shared" si="27"/>
        <v/>
      </c>
      <c r="AQ49" s="59" t="str">
        <f t="shared" si="28"/>
        <v/>
      </c>
      <c r="AR49" s="59" t="str">
        <f t="shared" si="29"/>
        <v/>
      </c>
      <c r="AS49" s="59" t="str">
        <f t="shared" si="30"/>
        <v/>
      </c>
      <c r="AT49" s="59" t="str">
        <f t="shared" si="31"/>
        <v/>
      </c>
      <c r="AV49" s="59" t="str">
        <f t="shared" si="24"/>
        <v/>
      </c>
      <c r="AW49" s="59" t="str">
        <f t="shared" si="6"/>
        <v/>
      </c>
      <c r="AX49" s="59" t="str">
        <f t="shared" si="7"/>
        <v/>
      </c>
      <c r="AY49" s="59" t="str">
        <f t="shared" si="8"/>
        <v/>
      </c>
      <c r="AZ49" s="59" t="str">
        <f t="shared" si="9"/>
        <v/>
      </c>
      <c r="BA49" s="59" t="str">
        <f t="shared" si="10"/>
        <v/>
      </c>
      <c r="BC49" s="49" t="str">
        <f>IF($B49="", "", IF(COUNTIF(BD49:$BY49, "")=BC$8, IF(D49="", "", D49), ""))</f>
        <v/>
      </c>
      <c r="BD49" s="61" t="str">
        <f>IF($B49="", "", IF(COUNTIF(BE49:$BY49, "")=BD$8, IF(E49="", "", E49), ""))</f>
        <v/>
      </c>
      <c r="BE49" s="61" t="str">
        <f>IF($B49="", "", IF(COUNTIF(BF49:$BY49, "")=BE$8, IF(F49="", "", F49), ""))</f>
        <v/>
      </c>
      <c r="BF49" s="61" t="str">
        <f>IF($B49="", "", IF(COUNTIF(BG49:$BY49, "")=BF$8, IF(G49="", "", G49), ""))</f>
        <v/>
      </c>
      <c r="BG49" s="61" t="str">
        <f>IF($B49="", "", IF(COUNTIF(BH49:$BY49, "")=BG$8, IF(H49="", "", H49), ""))</f>
        <v/>
      </c>
      <c r="BH49" s="61" t="str">
        <f>IF($B49="", "", IF(COUNTIF(BI49:$BY49, "")=BH$8, IF(I49="", "", I49), ""))</f>
        <v/>
      </c>
      <c r="BI49" s="61" t="str">
        <f>IF($B49="", "", IF(COUNTIF(BJ49:$BY49, "")=BI$8, IF(J49="", "", J49), ""))</f>
        <v/>
      </c>
      <c r="BJ49" s="61" t="str">
        <f>IF($B49="", "", IF(COUNTIF(BK49:$BY49, "")=BJ$8, IF(K49="", "", K49), ""))</f>
        <v/>
      </c>
      <c r="BK49" s="61" t="str">
        <f>IF($B49="", "", IF(COUNTIF(BL49:$BY49, "")=BK$8, IF(L49="", "", L49), ""))</f>
        <v/>
      </c>
      <c r="BL49" s="61" t="str">
        <f>IF($B49="", "", IF(COUNTIF(BM49:$BY49, "")=BL$8, IF(M49="", "", M49), ""))</f>
        <v/>
      </c>
      <c r="BM49" s="61" t="str">
        <f>IF($B49="", "", IF(COUNTIF(BN49:$BY49, "")=BM$8, IF(N49="", "", N49), ""))</f>
        <v/>
      </c>
      <c r="BN49" s="61" t="str">
        <f>IF($B49="", "", IF(COUNTIF(BO49:$BY49, "")=BN$8, IF(O49="", "", O49), ""))</f>
        <v/>
      </c>
      <c r="BO49" s="61" t="str">
        <f>IF($B49="", "", IF(COUNTIF(BP49:$BY49, "")=BO$8, IF(P49="", "", P49), ""))</f>
        <v/>
      </c>
      <c r="BP49" s="61" t="str">
        <f>IF($B49="", "", IF(COUNTIF(BQ49:$BY49, "")=BP$8, IF(Q49="", "", Q49), ""))</f>
        <v/>
      </c>
      <c r="BQ49" s="61" t="str">
        <f>IF($B49="", "", IF(COUNTIF(BR49:$BY49, "")=BQ$8, IF(R49="", "", R49), ""))</f>
        <v/>
      </c>
      <c r="BR49" s="61" t="str">
        <f>IF($B49="", "", IF(COUNTIF(BS49:$BY49, "")=BR$8, IF(S49="", "", S49), ""))</f>
        <v/>
      </c>
      <c r="BS49" s="61" t="str">
        <f>IF($B49="", "", IF(COUNTIF(BT49:$BY49, "")=BS$8, IF(T49="", "", T49), ""))</f>
        <v/>
      </c>
      <c r="BT49" s="61" t="str">
        <f>IF($B49="", "", IF(COUNTIF(BU49:$BY49, "")=BT$8, IF(U49="", "", U49), ""))</f>
        <v/>
      </c>
      <c r="BU49" s="61" t="str">
        <f>IF($B49="", "", IF(COUNTIF(BV49:$BY49, "")=BU$8, IF(V49="", "", V49), ""))</f>
        <v/>
      </c>
      <c r="BV49" s="61" t="str">
        <f>IF($B49="", "", IF(COUNTIF(BW49:$BY49, "")=BV$8, IF(W49="", "", W49), ""))</f>
        <v/>
      </c>
      <c r="BW49" s="61" t="str">
        <f>IF($B49="", "", IF(COUNTIF(BX49:$BY49, "")=BW$8, IF(X49="", "", X49), ""))</f>
        <v/>
      </c>
      <c r="BX49" s="61" t="str">
        <f>IF($B49="", "", IF(COUNTIF(BY49:$BY49, "")=BX$8, IF(Y49="", "", Y49), ""))</f>
        <v/>
      </c>
      <c r="BY49" s="50" t="str">
        <f t="shared" si="25"/>
        <v/>
      </c>
      <c r="CA49" s="6" t="str">
        <f t="shared" si="26"/>
        <v/>
      </c>
      <c r="CB49" s="6" t="str">
        <f>IF(CA49="", "", RANK(CA49, $CA$9:$CA$2508, 0)+COUNTIF($CA$9:CA49, CA49)-1)</f>
        <v/>
      </c>
    </row>
    <row r="50" spans="1:80" x14ac:dyDescent="0.25">
      <c r="A50" s="22"/>
      <c r="B50" s="121" t="str">
        <f>IF('Stock Details'!B49="", "", 'Stock Details'!B49)</f>
        <v/>
      </c>
      <c r="C50" s="22"/>
      <c r="D50" s="130"/>
      <c r="E50" s="122"/>
      <c r="F50" s="131"/>
      <c r="G50" s="22"/>
      <c r="H50" s="130" t="str">
        <f t="shared" si="11"/>
        <v/>
      </c>
      <c r="I50" s="122"/>
      <c r="J50" s="131"/>
      <c r="K50" s="22"/>
      <c r="L50" s="130" t="str">
        <f t="shared" si="12"/>
        <v/>
      </c>
      <c r="M50" s="122"/>
      <c r="N50" s="131"/>
      <c r="O50" s="22"/>
      <c r="P50" s="130" t="str">
        <f t="shared" si="13"/>
        <v/>
      </c>
      <c r="Q50" s="122"/>
      <c r="R50" s="131"/>
      <c r="S50" s="22"/>
      <c r="T50" s="130" t="str">
        <f t="shared" si="14"/>
        <v/>
      </c>
      <c r="U50" s="122"/>
      <c r="V50" s="131"/>
      <c r="W50" s="22"/>
      <c r="X50" s="130" t="str">
        <f t="shared" si="15"/>
        <v/>
      </c>
      <c r="Y50" s="122"/>
      <c r="Z50" s="131"/>
      <c r="AA50" s="22"/>
      <c r="AC50" s="6" t="str">
        <f t="shared" si="16"/>
        <v/>
      </c>
      <c r="AE50" s="6" t="str">
        <f t="shared" si="17"/>
        <v/>
      </c>
      <c r="AF50" s="6" t="str">
        <f t="shared" si="18"/>
        <v/>
      </c>
      <c r="AG50" s="6" t="str">
        <f t="shared" si="19"/>
        <v/>
      </c>
      <c r="AH50" s="6" t="str">
        <f t="shared" si="20"/>
        <v/>
      </c>
      <c r="AI50" s="6" t="str">
        <f t="shared" si="21"/>
        <v/>
      </c>
      <c r="AJ50" s="6" t="str">
        <f t="shared" si="22"/>
        <v/>
      </c>
      <c r="AL50" s="9" t="str">
        <f>IF('Stock Details'!F49="", "", 'Stock Details'!F49)</f>
        <v/>
      </c>
      <c r="AM50" s="9" t="str">
        <f>IF('Stock Details'!G49="", "", 'Stock Details'!G49)</f>
        <v/>
      </c>
      <c r="AO50" s="59" t="str">
        <f t="shared" si="23"/>
        <v/>
      </c>
      <c r="AP50" s="59" t="str">
        <f t="shared" si="27"/>
        <v/>
      </c>
      <c r="AQ50" s="59" t="str">
        <f t="shared" si="28"/>
        <v/>
      </c>
      <c r="AR50" s="59" t="str">
        <f t="shared" si="29"/>
        <v/>
      </c>
      <c r="AS50" s="59" t="str">
        <f t="shared" si="30"/>
        <v/>
      </c>
      <c r="AT50" s="59" t="str">
        <f t="shared" si="31"/>
        <v/>
      </c>
      <c r="AV50" s="59" t="str">
        <f t="shared" si="24"/>
        <v/>
      </c>
      <c r="AW50" s="59" t="str">
        <f t="shared" si="6"/>
        <v/>
      </c>
      <c r="AX50" s="59" t="str">
        <f t="shared" si="7"/>
        <v/>
      </c>
      <c r="AY50" s="59" t="str">
        <f t="shared" si="8"/>
        <v/>
      </c>
      <c r="AZ50" s="59" t="str">
        <f t="shared" si="9"/>
        <v/>
      </c>
      <c r="BA50" s="59" t="str">
        <f t="shared" si="10"/>
        <v/>
      </c>
      <c r="BC50" s="49" t="str">
        <f>IF($B50="", "", IF(COUNTIF(BD50:$BY50, "")=BC$8, IF(D50="", "", D50), ""))</f>
        <v/>
      </c>
      <c r="BD50" s="61" t="str">
        <f>IF($B50="", "", IF(COUNTIF(BE50:$BY50, "")=BD$8, IF(E50="", "", E50), ""))</f>
        <v/>
      </c>
      <c r="BE50" s="61" t="str">
        <f>IF($B50="", "", IF(COUNTIF(BF50:$BY50, "")=BE$8, IF(F50="", "", F50), ""))</f>
        <v/>
      </c>
      <c r="BF50" s="61" t="str">
        <f>IF($B50="", "", IF(COUNTIF(BG50:$BY50, "")=BF$8, IF(G50="", "", G50), ""))</f>
        <v/>
      </c>
      <c r="BG50" s="61" t="str">
        <f>IF($B50="", "", IF(COUNTIF(BH50:$BY50, "")=BG$8, IF(H50="", "", H50), ""))</f>
        <v/>
      </c>
      <c r="BH50" s="61" t="str">
        <f>IF($B50="", "", IF(COUNTIF(BI50:$BY50, "")=BH$8, IF(I50="", "", I50), ""))</f>
        <v/>
      </c>
      <c r="BI50" s="61" t="str">
        <f>IF($B50="", "", IF(COUNTIF(BJ50:$BY50, "")=BI$8, IF(J50="", "", J50), ""))</f>
        <v/>
      </c>
      <c r="BJ50" s="61" t="str">
        <f>IF($B50="", "", IF(COUNTIF(BK50:$BY50, "")=BJ$8, IF(K50="", "", K50), ""))</f>
        <v/>
      </c>
      <c r="BK50" s="61" t="str">
        <f>IF($B50="", "", IF(COUNTIF(BL50:$BY50, "")=BK$8, IF(L50="", "", L50), ""))</f>
        <v/>
      </c>
      <c r="BL50" s="61" t="str">
        <f>IF($B50="", "", IF(COUNTIF(BM50:$BY50, "")=BL$8, IF(M50="", "", M50), ""))</f>
        <v/>
      </c>
      <c r="BM50" s="61" t="str">
        <f>IF($B50="", "", IF(COUNTIF(BN50:$BY50, "")=BM$8, IF(N50="", "", N50), ""))</f>
        <v/>
      </c>
      <c r="BN50" s="61" t="str">
        <f>IF($B50="", "", IF(COUNTIF(BO50:$BY50, "")=BN$8, IF(O50="", "", O50), ""))</f>
        <v/>
      </c>
      <c r="BO50" s="61" t="str">
        <f>IF($B50="", "", IF(COUNTIF(BP50:$BY50, "")=BO$8, IF(P50="", "", P50), ""))</f>
        <v/>
      </c>
      <c r="BP50" s="61" t="str">
        <f>IF($B50="", "", IF(COUNTIF(BQ50:$BY50, "")=BP$8, IF(Q50="", "", Q50), ""))</f>
        <v/>
      </c>
      <c r="BQ50" s="61" t="str">
        <f>IF($B50="", "", IF(COUNTIF(BR50:$BY50, "")=BQ$8, IF(R50="", "", R50), ""))</f>
        <v/>
      </c>
      <c r="BR50" s="61" t="str">
        <f>IF($B50="", "", IF(COUNTIF(BS50:$BY50, "")=BR$8, IF(S50="", "", S50), ""))</f>
        <v/>
      </c>
      <c r="BS50" s="61" t="str">
        <f>IF($B50="", "", IF(COUNTIF(BT50:$BY50, "")=BS$8, IF(T50="", "", T50), ""))</f>
        <v/>
      </c>
      <c r="BT50" s="61" t="str">
        <f>IF($B50="", "", IF(COUNTIF(BU50:$BY50, "")=BT$8, IF(U50="", "", U50), ""))</f>
        <v/>
      </c>
      <c r="BU50" s="61" t="str">
        <f>IF($B50="", "", IF(COUNTIF(BV50:$BY50, "")=BU$8, IF(V50="", "", V50), ""))</f>
        <v/>
      </c>
      <c r="BV50" s="61" t="str">
        <f>IF($B50="", "", IF(COUNTIF(BW50:$BY50, "")=BV$8, IF(W50="", "", W50), ""))</f>
        <v/>
      </c>
      <c r="BW50" s="61" t="str">
        <f>IF($B50="", "", IF(COUNTIF(BX50:$BY50, "")=BW$8, IF(X50="", "", X50), ""))</f>
        <v/>
      </c>
      <c r="BX50" s="61" t="str">
        <f>IF($B50="", "", IF(COUNTIF(BY50:$BY50, "")=BX$8, IF(Y50="", "", Y50), ""))</f>
        <v/>
      </c>
      <c r="BY50" s="50" t="str">
        <f t="shared" si="25"/>
        <v/>
      </c>
      <c r="CA50" s="6" t="str">
        <f t="shared" si="26"/>
        <v/>
      </c>
      <c r="CB50" s="6" t="str">
        <f>IF(CA50="", "", RANK(CA50, $CA$9:$CA$2508, 0)+COUNTIF($CA$9:CA50, CA50)-1)</f>
        <v/>
      </c>
    </row>
    <row r="51" spans="1:80" x14ac:dyDescent="0.25">
      <c r="A51" s="22"/>
      <c r="B51" s="121" t="str">
        <f>IF('Stock Details'!B50="", "", 'Stock Details'!B50)</f>
        <v/>
      </c>
      <c r="C51" s="22"/>
      <c r="D51" s="130"/>
      <c r="E51" s="122"/>
      <c r="F51" s="131"/>
      <c r="G51" s="22"/>
      <c r="H51" s="130" t="str">
        <f t="shared" si="11"/>
        <v/>
      </c>
      <c r="I51" s="122"/>
      <c r="J51" s="131"/>
      <c r="K51" s="22"/>
      <c r="L51" s="130" t="str">
        <f t="shared" si="12"/>
        <v/>
      </c>
      <c r="M51" s="122"/>
      <c r="N51" s="131"/>
      <c r="O51" s="22"/>
      <c r="P51" s="130" t="str">
        <f t="shared" si="13"/>
        <v/>
      </c>
      <c r="Q51" s="122"/>
      <c r="R51" s="131"/>
      <c r="S51" s="22"/>
      <c r="T51" s="130" t="str">
        <f t="shared" si="14"/>
        <v/>
      </c>
      <c r="U51" s="122"/>
      <c r="V51" s="131"/>
      <c r="W51" s="22"/>
      <c r="X51" s="130" t="str">
        <f t="shared" si="15"/>
        <v/>
      </c>
      <c r="Y51" s="122"/>
      <c r="Z51" s="131"/>
      <c r="AA51" s="22"/>
      <c r="AC51" s="6" t="str">
        <f t="shared" si="16"/>
        <v/>
      </c>
      <c r="AE51" s="6" t="str">
        <f t="shared" si="17"/>
        <v/>
      </c>
      <c r="AF51" s="6" t="str">
        <f t="shared" si="18"/>
        <v/>
      </c>
      <c r="AG51" s="6" t="str">
        <f t="shared" si="19"/>
        <v/>
      </c>
      <c r="AH51" s="6" t="str">
        <f t="shared" si="20"/>
        <v/>
      </c>
      <c r="AI51" s="6" t="str">
        <f t="shared" si="21"/>
        <v/>
      </c>
      <c r="AJ51" s="6" t="str">
        <f t="shared" si="22"/>
        <v/>
      </c>
      <c r="AL51" s="9" t="str">
        <f>IF('Stock Details'!F50="", "", 'Stock Details'!F50)</f>
        <v/>
      </c>
      <c r="AM51" s="9" t="str">
        <f>IF('Stock Details'!G50="", "", 'Stock Details'!G50)</f>
        <v/>
      </c>
      <c r="AO51" s="59" t="str">
        <f t="shared" si="23"/>
        <v/>
      </c>
      <c r="AP51" s="59" t="str">
        <f t="shared" si="27"/>
        <v/>
      </c>
      <c r="AQ51" s="59" t="str">
        <f t="shared" si="28"/>
        <v/>
      </c>
      <c r="AR51" s="59" t="str">
        <f t="shared" si="29"/>
        <v/>
      </c>
      <c r="AS51" s="59" t="str">
        <f t="shared" si="30"/>
        <v/>
      </c>
      <c r="AT51" s="59" t="str">
        <f t="shared" si="31"/>
        <v/>
      </c>
      <c r="AV51" s="59" t="str">
        <f t="shared" si="24"/>
        <v/>
      </c>
      <c r="AW51" s="59" t="str">
        <f t="shared" si="6"/>
        <v/>
      </c>
      <c r="AX51" s="59" t="str">
        <f t="shared" si="7"/>
        <v/>
      </c>
      <c r="AY51" s="59" t="str">
        <f t="shared" si="8"/>
        <v/>
      </c>
      <c r="AZ51" s="59" t="str">
        <f t="shared" si="9"/>
        <v/>
      </c>
      <c r="BA51" s="59" t="str">
        <f t="shared" si="10"/>
        <v/>
      </c>
      <c r="BC51" s="49" t="str">
        <f>IF($B51="", "", IF(COUNTIF(BD51:$BY51, "")=BC$8, IF(D51="", "", D51), ""))</f>
        <v/>
      </c>
      <c r="BD51" s="61" t="str">
        <f>IF($B51="", "", IF(COUNTIF(BE51:$BY51, "")=BD$8, IF(E51="", "", E51), ""))</f>
        <v/>
      </c>
      <c r="BE51" s="61" t="str">
        <f>IF($B51="", "", IF(COUNTIF(BF51:$BY51, "")=BE$8, IF(F51="", "", F51), ""))</f>
        <v/>
      </c>
      <c r="BF51" s="61" t="str">
        <f>IF($B51="", "", IF(COUNTIF(BG51:$BY51, "")=BF$8, IF(G51="", "", G51), ""))</f>
        <v/>
      </c>
      <c r="BG51" s="61" t="str">
        <f>IF($B51="", "", IF(COUNTIF(BH51:$BY51, "")=BG$8, IF(H51="", "", H51), ""))</f>
        <v/>
      </c>
      <c r="BH51" s="61" t="str">
        <f>IF($B51="", "", IF(COUNTIF(BI51:$BY51, "")=BH$8, IF(I51="", "", I51), ""))</f>
        <v/>
      </c>
      <c r="BI51" s="61" t="str">
        <f>IF($B51="", "", IF(COUNTIF(BJ51:$BY51, "")=BI$8, IF(J51="", "", J51), ""))</f>
        <v/>
      </c>
      <c r="BJ51" s="61" t="str">
        <f>IF($B51="", "", IF(COUNTIF(BK51:$BY51, "")=BJ$8, IF(K51="", "", K51), ""))</f>
        <v/>
      </c>
      <c r="BK51" s="61" t="str">
        <f>IF($B51="", "", IF(COUNTIF(BL51:$BY51, "")=BK$8, IF(L51="", "", L51), ""))</f>
        <v/>
      </c>
      <c r="BL51" s="61" t="str">
        <f>IF($B51="", "", IF(COUNTIF(BM51:$BY51, "")=BL$8, IF(M51="", "", M51), ""))</f>
        <v/>
      </c>
      <c r="BM51" s="61" t="str">
        <f>IF($B51="", "", IF(COUNTIF(BN51:$BY51, "")=BM$8, IF(N51="", "", N51), ""))</f>
        <v/>
      </c>
      <c r="BN51" s="61" t="str">
        <f>IF($B51="", "", IF(COUNTIF(BO51:$BY51, "")=BN$8, IF(O51="", "", O51), ""))</f>
        <v/>
      </c>
      <c r="BO51" s="61" t="str">
        <f>IF($B51="", "", IF(COUNTIF(BP51:$BY51, "")=BO$8, IF(P51="", "", P51), ""))</f>
        <v/>
      </c>
      <c r="BP51" s="61" t="str">
        <f>IF($B51="", "", IF(COUNTIF(BQ51:$BY51, "")=BP$8, IF(Q51="", "", Q51), ""))</f>
        <v/>
      </c>
      <c r="BQ51" s="61" t="str">
        <f>IF($B51="", "", IF(COUNTIF(BR51:$BY51, "")=BQ$8, IF(R51="", "", R51), ""))</f>
        <v/>
      </c>
      <c r="BR51" s="61" t="str">
        <f>IF($B51="", "", IF(COUNTIF(BS51:$BY51, "")=BR$8, IF(S51="", "", S51), ""))</f>
        <v/>
      </c>
      <c r="BS51" s="61" t="str">
        <f>IF($B51="", "", IF(COUNTIF(BT51:$BY51, "")=BS$8, IF(T51="", "", T51), ""))</f>
        <v/>
      </c>
      <c r="BT51" s="61" t="str">
        <f>IF($B51="", "", IF(COUNTIF(BU51:$BY51, "")=BT$8, IF(U51="", "", U51), ""))</f>
        <v/>
      </c>
      <c r="BU51" s="61" t="str">
        <f>IF($B51="", "", IF(COUNTIF(BV51:$BY51, "")=BU$8, IF(V51="", "", V51), ""))</f>
        <v/>
      </c>
      <c r="BV51" s="61" t="str">
        <f>IF($B51="", "", IF(COUNTIF(BW51:$BY51, "")=BV$8, IF(W51="", "", W51), ""))</f>
        <v/>
      </c>
      <c r="BW51" s="61" t="str">
        <f>IF($B51="", "", IF(COUNTIF(BX51:$BY51, "")=BW$8, IF(X51="", "", X51), ""))</f>
        <v/>
      </c>
      <c r="BX51" s="61" t="str">
        <f>IF($B51="", "", IF(COUNTIF(BY51:$BY51, "")=BX$8, IF(Y51="", "", Y51), ""))</f>
        <v/>
      </c>
      <c r="BY51" s="50" t="str">
        <f t="shared" si="25"/>
        <v/>
      </c>
      <c r="CA51" s="6" t="str">
        <f t="shared" si="26"/>
        <v/>
      </c>
      <c r="CB51" s="6" t="str">
        <f>IF(CA51="", "", RANK(CA51, $CA$9:$CA$2508, 0)+COUNTIF($CA$9:CA51, CA51)-1)</f>
        <v/>
      </c>
    </row>
    <row r="52" spans="1:80" x14ac:dyDescent="0.25">
      <c r="A52" s="22"/>
      <c r="B52" s="121" t="str">
        <f>IF('Stock Details'!B51="", "", 'Stock Details'!B51)</f>
        <v/>
      </c>
      <c r="C52" s="22"/>
      <c r="D52" s="130"/>
      <c r="E52" s="122"/>
      <c r="F52" s="131"/>
      <c r="G52" s="22"/>
      <c r="H52" s="130" t="str">
        <f t="shared" si="11"/>
        <v/>
      </c>
      <c r="I52" s="122"/>
      <c r="J52" s="131"/>
      <c r="K52" s="22"/>
      <c r="L52" s="130" t="str">
        <f t="shared" si="12"/>
        <v/>
      </c>
      <c r="M52" s="122"/>
      <c r="N52" s="131"/>
      <c r="O52" s="22"/>
      <c r="P52" s="130" t="str">
        <f t="shared" si="13"/>
        <v/>
      </c>
      <c r="Q52" s="122"/>
      <c r="R52" s="131"/>
      <c r="S52" s="22"/>
      <c r="T52" s="130" t="str">
        <f t="shared" si="14"/>
        <v/>
      </c>
      <c r="U52" s="122"/>
      <c r="V52" s="131"/>
      <c r="W52" s="22"/>
      <c r="X52" s="130" t="str">
        <f t="shared" si="15"/>
        <v/>
      </c>
      <c r="Y52" s="122"/>
      <c r="Z52" s="131"/>
      <c r="AA52" s="22"/>
      <c r="AC52" s="6" t="str">
        <f t="shared" si="16"/>
        <v/>
      </c>
      <c r="AE52" s="6" t="str">
        <f t="shared" si="17"/>
        <v/>
      </c>
      <c r="AF52" s="6" t="str">
        <f t="shared" si="18"/>
        <v/>
      </c>
      <c r="AG52" s="6" t="str">
        <f t="shared" si="19"/>
        <v/>
      </c>
      <c r="AH52" s="6" t="str">
        <f t="shared" si="20"/>
        <v/>
      </c>
      <c r="AI52" s="6" t="str">
        <f t="shared" si="21"/>
        <v/>
      </c>
      <c r="AJ52" s="6" t="str">
        <f t="shared" si="22"/>
        <v/>
      </c>
      <c r="AL52" s="9" t="str">
        <f>IF('Stock Details'!F51="", "", 'Stock Details'!F51)</f>
        <v/>
      </c>
      <c r="AM52" s="9" t="str">
        <f>IF('Stock Details'!G51="", "", 'Stock Details'!G51)</f>
        <v/>
      </c>
      <c r="AO52" s="59" t="str">
        <f t="shared" si="23"/>
        <v/>
      </c>
      <c r="AP52" s="59" t="str">
        <f t="shared" si="27"/>
        <v/>
      </c>
      <c r="AQ52" s="59" t="str">
        <f t="shared" si="28"/>
        <v/>
      </c>
      <c r="AR52" s="59" t="str">
        <f t="shared" si="29"/>
        <v/>
      </c>
      <c r="AS52" s="59" t="str">
        <f t="shared" si="30"/>
        <v/>
      </c>
      <c r="AT52" s="59" t="str">
        <f t="shared" si="31"/>
        <v/>
      </c>
      <c r="AV52" s="59" t="str">
        <f t="shared" si="24"/>
        <v/>
      </c>
      <c r="AW52" s="59" t="str">
        <f t="shared" si="6"/>
        <v/>
      </c>
      <c r="AX52" s="59" t="str">
        <f t="shared" si="7"/>
        <v/>
      </c>
      <c r="AY52" s="59" t="str">
        <f t="shared" si="8"/>
        <v/>
      </c>
      <c r="AZ52" s="59" t="str">
        <f t="shared" si="9"/>
        <v/>
      </c>
      <c r="BA52" s="59" t="str">
        <f t="shared" si="10"/>
        <v/>
      </c>
      <c r="BC52" s="49" t="str">
        <f>IF($B52="", "", IF(COUNTIF(BD52:$BY52, "")=BC$8, IF(D52="", "", D52), ""))</f>
        <v/>
      </c>
      <c r="BD52" s="61" t="str">
        <f>IF($B52="", "", IF(COUNTIF(BE52:$BY52, "")=BD$8, IF(E52="", "", E52), ""))</f>
        <v/>
      </c>
      <c r="BE52" s="61" t="str">
        <f>IF($B52="", "", IF(COUNTIF(BF52:$BY52, "")=BE$8, IF(F52="", "", F52), ""))</f>
        <v/>
      </c>
      <c r="BF52" s="61" t="str">
        <f>IF($B52="", "", IF(COUNTIF(BG52:$BY52, "")=BF$8, IF(G52="", "", G52), ""))</f>
        <v/>
      </c>
      <c r="BG52" s="61" t="str">
        <f>IF($B52="", "", IF(COUNTIF(BH52:$BY52, "")=BG$8, IF(H52="", "", H52), ""))</f>
        <v/>
      </c>
      <c r="BH52" s="61" t="str">
        <f>IF($B52="", "", IF(COUNTIF(BI52:$BY52, "")=BH$8, IF(I52="", "", I52), ""))</f>
        <v/>
      </c>
      <c r="BI52" s="61" t="str">
        <f>IF($B52="", "", IF(COUNTIF(BJ52:$BY52, "")=BI$8, IF(J52="", "", J52), ""))</f>
        <v/>
      </c>
      <c r="BJ52" s="61" t="str">
        <f>IF($B52="", "", IF(COUNTIF(BK52:$BY52, "")=BJ$8, IF(K52="", "", K52), ""))</f>
        <v/>
      </c>
      <c r="BK52" s="61" t="str">
        <f>IF($B52="", "", IF(COUNTIF(BL52:$BY52, "")=BK$8, IF(L52="", "", L52), ""))</f>
        <v/>
      </c>
      <c r="BL52" s="61" t="str">
        <f>IF($B52="", "", IF(COUNTIF(BM52:$BY52, "")=BL$8, IF(M52="", "", M52), ""))</f>
        <v/>
      </c>
      <c r="BM52" s="61" t="str">
        <f>IF($B52="", "", IF(COUNTIF(BN52:$BY52, "")=BM$8, IF(N52="", "", N52), ""))</f>
        <v/>
      </c>
      <c r="BN52" s="61" t="str">
        <f>IF($B52="", "", IF(COUNTIF(BO52:$BY52, "")=BN$8, IF(O52="", "", O52), ""))</f>
        <v/>
      </c>
      <c r="BO52" s="61" t="str">
        <f>IF($B52="", "", IF(COUNTIF(BP52:$BY52, "")=BO$8, IF(P52="", "", P52), ""))</f>
        <v/>
      </c>
      <c r="BP52" s="61" t="str">
        <f>IF($B52="", "", IF(COUNTIF(BQ52:$BY52, "")=BP$8, IF(Q52="", "", Q52), ""))</f>
        <v/>
      </c>
      <c r="BQ52" s="61" t="str">
        <f>IF($B52="", "", IF(COUNTIF(BR52:$BY52, "")=BQ$8, IF(R52="", "", R52), ""))</f>
        <v/>
      </c>
      <c r="BR52" s="61" t="str">
        <f>IF($B52="", "", IF(COUNTIF(BS52:$BY52, "")=BR$8, IF(S52="", "", S52), ""))</f>
        <v/>
      </c>
      <c r="BS52" s="61" t="str">
        <f>IF($B52="", "", IF(COUNTIF(BT52:$BY52, "")=BS$8, IF(T52="", "", T52), ""))</f>
        <v/>
      </c>
      <c r="BT52" s="61" t="str">
        <f>IF($B52="", "", IF(COUNTIF(BU52:$BY52, "")=BT$8, IF(U52="", "", U52), ""))</f>
        <v/>
      </c>
      <c r="BU52" s="61" t="str">
        <f>IF($B52="", "", IF(COUNTIF(BV52:$BY52, "")=BU$8, IF(V52="", "", V52), ""))</f>
        <v/>
      </c>
      <c r="BV52" s="61" t="str">
        <f>IF($B52="", "", IF(COUNTIF(BW52:$BY52, "")=BV$8, IF(W52="", "", W52), ""))</f>
        <v/>
      </c>
      <c r="BW52" s="61" t="str">
        <f>IF($B52="", "", IF(COUNTIF(BX52:$BY52, "")=BW$8, IF(X52="", "", X52), ""))</f>
        <v/>
      </c>
      <c r="BX52" s="61" t="str">
        <f>IF($B52="", "", IF(COUNTIF(BY52:$BY52, "")=BX$8, IF(Y52="", "", Y52), ""))</f>
        <v/>
      </c>
      <c r="BY52" s="50" t="str">
        <f t="shared" si="25"/>
        <v/>
      </c>
      <c r="CA52" s="6" t="str">
        <f t="shared" si="26"/>
        <v/>
      </c>
      <c r="CB52" s="6" t="str">
        <f>IF(CA52="", "", RANK(CA52, $CA$9:$CA$2508, 0)+COUNTIF($CA$9:CA52, CA52)-1)</f>
        <v/>
      </c>
    </row>
    <row r="53" spans="1:80" x14ac:dyDescent="0.25">
      <c r="A53" s="22"/>
      <c r="B53" s="121" t="str">
        <f>IF('Stock Details'!B52="", "", 'Stock Details'!B52)</f>
        <v/>
      </c>
      <c r="C53" s="22"/>
      <c r="D53" s="130"/>
      <c r="E53" s="122"/>
      <c r="F53" s="131"/>
      <c r="G53" s="22"/>
      <c r="H53" s="130" t="str">
        <f t="shared" si="11"/>
        <v/>
      </c>
      <c r="I53" s="122"/>
      <c r="J53" s="131"/>
      <c r="K53" s="22"/>
      <c r="L53" s="130" t="str">
        <f t="shared" si="12"/>
        <v/>
      </c>
      <c r="M53" s="122"/>
      <c r="N53" s="131"/>
      <c r="O53" s="22"/>
      <c r="P53" s="130" t="str">
        <f t="shared" si="13"/>
        <v/>
      </c>
      <c r="Q53" s="122"/>
      <c r="R53" s="131"/>
      <c r="S53" s="22"/>
      <c r="T53" s="130" t="str">
        <f t="shared" si="14"/>
        <v/>
      </c>
      <c r="U53" s="122"/>
      <c r="V53" s="131"/>
      <c r="W53" s="22"/>
      <c r="X53" s="130" t="str">
        <f t="shared" si="15"/>
        <v/>
      </c>
      <c r="Y53" s="122"/>
      <c r="Z53" s="131"/>
      <c r="AA53" s="22"/>
      <c r="AC53" s="6" t="str">
        <f t="shared" si="16"/>
        <v/>
      </c>
      <c r="AE53" s="6" t="str">
        <f t="shared" si="17"/>
        <v/>
      </c>
      <c r="AF53" s="6" t="str">
        <f t="shared" si="18"/>
        <v/>
      </c>
      <c r="AG53" s="6" t="str">
        <f t="shared" si="19"/>
        <v/>
      </c>
      <c r="AH53" s="6" t="str">
        <f t="shared" si="20"/>
        <v/>
      </c>
      <c r="AI53" s="6" t="str">
        <f t="shared" si="21"/>
        <v/>
      </c>
      <c r="AJ53" s="6" t="str">
        <f t="shared" si="22"/>
        <v/>
      </c>
      <c r="AL53" s="9" t="str">
        <f>IF('Stock Details'!F52="", "", 'Stock Details'!F52)</f>
        <v/>
      </c>
      <c r="AM53" s="9" t="str">
        <f>IF('Stock Details'!G52="", "", 'Stock Details'!G52)</f>
        <v/>
      </c>
      <c r="AO53" s="59" t="str">
        <f t="shared" si="23"/>
        <v/>
      </c>
      <c r="AP53" s="59" t="str">
        <f t="shared" si="27"/>
        <v/>
      </c>
      <c r="AQ53" s="59" t="str">
        <f t="shared" si="28"/>
        <v/>
      </c>
      <c r="AR53" s="59" t="str">
        <f t="shared" si="29"/>
        <v/>
      </c>
      <c r="AS53" s="59" t="str">
        <f t="shared" si="30"/>
        <v/>
      </c>
      <c r="AT53" s="59" t="str">
        <f t="shared" si="31"/>
        <v/>
      </c>
      <c r="AV53" s="59" t="str">
        <f t="shared" si="24"/>
        <v/>
      </c>
      <c r="AW53" s="59" t="str">
        <f t="shared" si="6"/>
        <v/>
      </c>
      <c r="AX53" s="59" t="str">
        <f t="shared" si="7"/>
        <v/>
      </c>
      <c r="AY53" s="59" t="str">
        <f t="shared" si="8"/>
        <v/>
      </c>
      <c r="AZ53" s="59" t="str">
        <f t="shared" si="9"/>
        <v/>
      </c>
      <c r="BA53" s="59" t="str">
        <f t="shared" si="10"/>
        <v/>
      </c>
      <c r="BC53" s="49" t="str">
        <f>IF($B53="", "", IF(COUNTIF(BD53:$BY53, "")=BC$8, IF(D53="", "", D53), ""))</f>
        <v/>
      </c>
      <c r="BD53" s="61" t="str">
        <f>IF($B53="", "", IF(COUNTIF(BE53:$BY53, "")=BD$8, IF(E53="", "", E53), ""))</f>
        <v/>
      </c>
      <c r="BE53" s="61" t="str">
        <f>IF($B53="", "", IF(COUNTIF(BF53:$BY53, "")=BE$8, IF(F53="", "", F53), ""))</f>
        <v/>
      </c>
      <c r="BF53" s="61" t="str">
        <f>IF($B53="", "", IF(COUNTIF(BG53:$BY53, "")=BF$8, IF(G53="", "", G53), ""))</f>
        <v/>
      </c>
      <c r="BG53" s="61" t="str">
        <f>IF($B53="", "", IF(COUNTIF(BH53:$BY53, "")=BG$8, IF(H53="", "", H53), ""))</f>
        <v/>
      </c>
      <c r="BH53" s="61" t="str">
        <f>IF($B53="", "", IF(COUNTIF(BI53:$BY53, "")=BH$8, IF(I53="", "", I53), ""))</f>
        <v/>
      </c>
      <c r="BI53" s="61" t="str">
        <f>IF($B53="", "", IF(COUNTIF(BJ53:$BY53, "")=BI$8, IF(J53="", "", J53), ""))</f>
        <v/>
      </c>
      <c r="BJ53" s="61" t="str">
        <f>IF($B53="", "", IF(COUNTIF(BK53:$BY53, "")=BJ$8, IF(K53="", "", K53), ""))</f>
        <v/>
      </c>
      <c r="BK53" s="61" t="str">
        <f>IF($B53="", "", IF(COUNTIF(BL53:$BY53, "")=BK$8, IF(L53="", "", L53), ""))</f>
        <v/>
      </c>
      <c r="BL53" s="61" t="str">
        <f>IF($B53="", "", IF(COUNTIF(BM53:$BY53, "")=BL$8, IF(M53="", "", M53), ""))</f>
        <v/>
      </c>
      <c r="BM53" s="61" t="str">
        <f>IF($B53="", "", IF(COUNTIF(BN53:$BY53, "")=BM$8, IF(N53="", "", N53), ""))</f>
        <v/>
      </c>
      <c r="BN53" s="61" t="str">
        <f>IF($B53="", "", IF(COUNTIF(BO53:$BY53, "")=BN$8, IF(O53="", "", O53), ""))</f>
        <v/>
      </c>
      <c r="BO53" s="61" t="str">
        <f>IF($B53="", "", IF(COUNTIF(BP53:$BY53, "")=BO$8, IF(P53="", "", P53), ""))</f>
        <v/>
      </c>
      <c r="BP53" s="61" t="str">
        <f>IF($B53="", "", IF(COUNTIF(BQ53:$BY53, "")=BP$8, IF(Q53="", "", Q53), ""))</f>
        <v/>
      </c>
      <c r="BQ53" s="61" t="str">
        <f>IF($B53="", "", IF(COUNTIF(BR53:$BY53, "")=BQ$8, IF(R53="", "", R53), ""))</f>
        <v/>
      </c>
      <c r="BR53" s="61" t="str">
        <f>IF($B53="", "", IF(COUNTIF(BS53:$BY53, "")=BR$8, IF(S53="", "", S53), ""))</f>
        <v/>
      </c>
      <c r="BS53" s="61" t="str">
        <f>IF($B53="", "", IF(COUNTIF(BT53:$BY53, "")=BS$8, IF(T53="", "", T53), ""))</f>
        <v/>
      </c>
      <c r="BT53" s="61" t="str">
        <f>IF($B53="", "", IF(COUNTIF(BU53:$BY53, "")=BT$8, IF(U53="", "", U53), ""))</f>
        <v/>
      </c>
      <c r="BU53" s="61" t="str">
        <f>IF($B53="", "", IF(COUNTIF(BV53:$BY53, "")=BU$8, IF(V53="", "", V53), ""))</f>
        <v/>
      </c>
      <c r="BV53" s="61" t="str">
        <f>IF($B53="", "", IF(COUNTIF(BW53:$BY53, "")=BV$8, IF(W53="", "", W53), ""))</f>
        <v/>
      </c>
      <c r="BW53" s="61" t="str">
        <f>IF($B53="", "", IF(COUNTIF(BX53:$BY53, "")=BW$8, IF(X53="", "", X53), ""))</f>
        <v/>
      </c>
      <c r="BX53" s="61" t="str">
        <f>IF($B53="", "", IF(COUNTIF(BY53:$BY53, "")=BX$8, IF(Y53="", "", Y53), ""))</f>
        <v/>
      </c>
      <c r="BY53" s="50" t="str">
        <f t="shared" si="25"/>
        <v/>
      </c>
      <c r="CA53" s="6" t="str">
        <f t="shared" si="26"/>
        <v/>
      </c>
      <c r="CB53" s="6" t="str">
        <f>IF(CA53="", "", RANK(CA53, $CA$9:$CA$2508, 0)+COUNTIF($CA$9:CA53, CA53)-1)</f>
        <v/>
      </c>
    </row>
    <row r="54" spans="1:80" x14ac:dyDescent="0.25">
      <c r="A54" s="22"/>
      <c r="B54" s="121" t="str">
        <f>IF('Stock Details'!B53="", "", 'Stock Details'!B53)</f>
        <v/>
      </c>
      <c r="C54" s="22"/>
      <c r="D54" s="130"/>
      <c r="E54" s="122"/>
      <c r="F54" s="131"/>
      <c r="G54" s="22"/>
      <c r="H54" s="130" t="str">
        <f t="shared" si="11"/>
        <v/>
      </c>
      <c r="I54" s="122"/>
      <c r="J54" s="131"/>
      <c r="K54" s="22"/>
      <c r="L54" s="130" t="str">
        <f t="shared" si="12"/>
        <v/>
      </c>
      <c r="M54" s="122"/>
      <c r="N54" s="131"/>
      <c r="O54" s="22"/>
      <c r="P54" s="130" t="str">
        <f t="shared" si="13"/>
        <v/>
      </c>
      <c r="Q54" s="122"/>
      <c r="R54" s="131"/>
      <c r="S54" s="22"/>
      <c r="T54" s="130" t="str">
        <f t="shared" si="14"/>
        <v/>
      </c>
      <c r="U54" s="122"/>
      <c r="V54" s="131"/>
      <c r="W54" s="22"/>
      <c r="X54" s="130" t="str">
        <f t="shared" si="15"/>
        <v/>
      </c>
      <c r="Y54" s="122"/>
      <c r="Z54" s="131"/>
      <c r="AA54" s="22"/>
      <c r="AC54" s="6" t="str">
        <f t="shared" si="16"/>
        <v/>
      </c>
      <c r="AE54" s="6" t="str">
        <f t="shared" si="17"/>
        <v/>
      </c>
      <c r="AF54" s="6" t="str">
        <f t="shared" si="18"/>
        <v/>
      </c>
      <c r="AG54" s="6" t="str">
        <f t="shared" si="19"/>
        <v/>
      </c>
      <c r="AH54" s="6" t="str">
        <f t="shared" si="20"/>
        <v/>
      </c>
      <c r="AI54" s="6" t="str">
        <f t="shared" si="21"/>
        <v/>
      </c>
      <c r="AJ54" s="6" t="str">
        <f t="shared" si="22"/>
        <v/>
      </c>
      <c r="AL54" s="9" t="str">
        <f>IF('Stock Details'!F53="", "", 'Stock Details'!F53)</f>
        <v/>
      </c>
      <c r="AM54" s="9" t="str">
        <f>IF('Stock Details'!G53="", "", 'Stock Details'!G53)</f>
        <v/>
      </c>
      <c r="AO54" s="59" t="str">
        <f t="shared" si="23"/>
        <v/>
      </c>
      <c r="AP54" s="59" t="str">
        <f t="shared" si="27"/>
        <v/>
      </c>
      <c r="AQ54" s="59" t="str">
        <f t="shared" si="28"/>
        <v/>
      </c>
      <c r="AR54" s="59" t="str">
        <f t="shared" si="29"/>
        <v/>
      </c>
      <c r="AS54" s="59" t="str">
        <f t="shared" si="30"/>
        <v/>
      </c>
      <c r="AT54" s="59" t="str">
        <f t="shared" si="31"/>
        <v/>
      </c>
      <c r="AV54" s="59" t="str">
        <f t="shared" si="24"/>
        <v/>
      </c>
      <c r="AW54" s="59" t="str">
        <f t="shared" si="6"/>
        <v/>
      </c>
      <c r="AX54" s="59" t="str">
        <f t="shared" si="7"/>
        <v/>
      </c>
      <c r="AY54" s="59" t="str">
        <f t="shared" si="8"/>
        <v/>
      </c>
      <c r="AZ54" s="59" t="str">
        <f t="shared" si="9"/>
        <v/>
      </c>
      <c r="BA54" s="59" t="str">
        <f t="shared" si="10"/>
        <v/>
      </c>
      <c r="BC54" s="49" t="str">
        <f>IF($B54="", "", IF(COUNTIF(BD54:$BY54, "")=BC$8, IF(D54="", "", D54), ""))</f>
        <v/>
      </c>
      <c r="BD54" s="61" t="str">
        <f>IF($B54="", "", IF(COUNTIF(BE54:$BY54, "")=BD$8, IF(E54="", "", E54), ""))</f>
        <v/>
      </c>
      <c r="BE54" s="61" t="str">
        <f>IF($B54="", "", IF(COUNTIF(BF54:$BY54, "")=BE$8, IF(F54="", "", F54), ""))</f>
        <v/>
      </c>
      <c r="BF54" s="61" t="str">
        <f>IF($B54="", "", IF(COUNTIF(BG54:$BY54, "")=BF$8, IF(G54="", "", G54), ""))</f>
        <v/>
      </c>
      <c r="BG54" s="61" t="str">
        <f>IF($B54="", "", IF(COUNTIF(BH54:$BY54, "")=BG$8, IF(H54="", "", H54), ""))</f>
        <v/>
      </c>
      <c r="BH54" s="61" t="str">
        <f>IF($B54="", "", IF(COUNTIF(BI54:$BY54, "")=BH$8, IF(I54="", "", I54), ""))</f>
        <v/>
      </c>
      <c r="BI54" s="61" t="str">
        <f>IF($B54="", "", IF(COUNTIF(BJ54:$BY54, "")=BI$8, IF(J54="", "", J54), ""))</f>
        <v/>
      </c>
      <c r="BJ54" s="61" t="str">
        <f>IF($B54="", "", IF(COUNTIF(BK54:$BY54, "")=BJ$8, IF(K54="", "", K54), ""))</f>
        <v/>
      </c>
      <c r="BK54" s="61" t="str">
        <f>IF($B54="", "", IF(COUNTIF(BL54:$BY54, "")=BK$8, IF(L54="", "", L54), ""))</f>
        <v/>
      </c>
      <c r="BL54" s="61" t="str">
        <f>IF($B54="", "", IF(COUNTIF(BM54:$BY54, "")=BL$8, IF(M54="", "", M54), ""))</f>
        <v/>
      </c>
      <c r="BM54" s="61" t="str">
        <f>IF($B54="", "", IF(COUNTIF(BN54:$BY54, "")=BM$8, IF(N54="", "", N54), ""))</f>
        <v/>
      </c>
      <c r="BN54" s="61" t="str">
        <f>IF($B54="", "", IF(COUNTIF(BO54:$BY54, "")=BN$8, IF(O54="", "", O54), ""))</f>
        <v/>
      </c>
      <c r="BO54" s="61" t="str">
        <f>IF($B54="", "", IF(COUNTIF(BP54:$BY54, "")=BO$8, IF(P54="", "", P54), ""))</f>
        <v/>
      </c>
      <c r="BP54" s="61" t="str">
        <f>IF($B54="", "", IF(COUNTIF(BQ54:$BY54, "")=BP$8, IF(Q54="", "", Q54), ""))</f>
        <v/>
      </c>
      <c r="BQ54" s="61" t="str">
        <f>IF($B54="", "", IF(COUNTIF(BR54:$BY54, "")=BQ$8, IF(R54="", "", R54), ""))</f>
        <v/>
      </c>
      <c r="BR54" s="61" t="str">
        <f>IF($B54="", "", IF(COUNTIF(BS54:$BY54, "")=BR$8, IF(S54="", "", S54), ""))</f>
        <v/>
      </c>
      <c r="BS54" s="61" t="str">
        <f>IF($B54="", "", IF(COUNTIF(BT54:$BY54, "")=BS$8, IF(T54="", "", T54), ""))</f>
        <v/>
      </c>
      <c r="BT54" s="61" t="str">
        <f>IF($B54="", "", IF(COUNTIF(BU54:$BY54, "")=BT$8, IF(U54="", "", U54), ""))</f>
        <v/>
      </c>
      <c r="BU54" s="61" t="str">
        <f>IF($B54="", "", IF(COUNTIF(BV54:$BY54, "")=BU$8, IF(V54="", "", V54), ""))</f>
        <v/>
      </c>
      <c r="BV54" s="61" t="str">
        <f>IF($B54="", "", IF(COUNTIF(BW54:$BY54, "")=BV$8, IF(W54="", "", W54), ""))</f>
        <v/>
      </c>
      <c r="BW54" s="61" t="str">
        <f>IF($B54="", "", IF(COUNTIF(BX54:$BY54, "")=BW$8, IF(X54="", "", X54), ""))</f>
        <v/>
      </c>
      <c r="BX54" s="61" t="str">
        <f>IF($B54="", "", IF(COUNTIF(BY54:$BY54, "")=BX$8, IF(Y54="", "", Y54), ""))</f>
        <v/>
      </c>
      <c r="BY54" s="50" t="str">
        <f t="shared" si="25"/>
        <v/>
      </c>
      <c r="CA54" s="6" t="str">
        <f t="shared" si="26"/>
        <v/>
      </c>
      <c r="CB54" s="6" t="str">
        <f>IF(CA54="", "", RANK(CA54, $CA$9:$CA$2508, 0)+COUNTIF($CA$9:CA54, CA54)-1)</f>
        <v/>
      </c>
    </row>
    <row r="55" spans="1:80" x14ac:dyDescent="0.25">
      <c r="A55" s="22"/>
      <c r="B55" s="121" t="str">
        <f>IF('Stock Details'!B54="", "", 'Stock Details'!B54)</f>
        <v/>
      </c>
      <c r="C55" s="22"/>
      <c r="D55" s="130"/>
      <c r="E55" s="122"/>
      <c r="F55" s="131"/>
      <c r="G55" s="22"/>
      <c r="H55" s="130" t="str">
        <f t="shared" si="11"/>
        <v/>
      </c>
      <c r="I55" s="122"/>
      <c r="J55" s="131"/>
      <c r="K55" s="22"/>
      <c r="L55" s="130" t="str">
        <f t="shared" si="12"/>
        <v/>
      </c>
      <c r="M55" s="122"/>
      <c r="N55" s="131"/>
      <c r="O55" s="22"/>
      <c r="P55" s="130" t="str">
        <f t="shared" si="13"/>
        <v/>
      </c>
      <c r="Q55" s="122"/>
      <c r="R55" s="131"/>
      <c r="S55" s="22"/>
      <c r="T55" s="130" t="str">
        <f t="shared" si="14"/>
        <v/>
      </c>
      <c r="U55" s="122"/>
      <c r="V55" s="131"/>
      <c r="W55" s="22"/>
      <c r="X55" s="130" t="str">
        <f t="shared" si="15"/>
        <v/>
      </c>
      <c r="Y55" s="122"/>
      <c r="Z55" s="131"/>
      <c r="AA55" s="22"/>
      <c r="AC55" s="6" t="str">
        <f t="shared" si="16"/>
        <v/>
      </c>
      <c r="AE55" s="6" t="str">
        <f t="shared" si="17"/>
        <v/>
      </c>
      <c r="AF55" s="6" t="str">
        <f t="shared" si="18"/>
        <v/>
      </c>
      <c r="AG55" s="6" t="str">
        <f t="shared" si="19"/>
        <v/>
      </c>
      <c r="AH55" s="6" t="str">
        <f t="shared" si="20"/>
        <v/>
      </c>
      <c r="AI55" s="6" t="str">
        <f t="shared" si="21"/>
        <v/>
      </c>
      <c r="AJ55" s="6" t="str">
        <f t="shared" si="22"/>
        <v/>
      </c>
      <c r="AL55" s="9" t="str">
        <f>IF('Stock Details'!F54="", "", 'Stock Details'!F54)</f>
        <v/>
      </c>
      <c r="AM55" s="9" t="str">
        <f>IF('Stock Details'!G54="", "", 'Stock Details'!G54)</f>
        <v/>
      </c>
      <c r="AO55" s="59" t="str">
        <f t="shared" si="23"/>
        <v/>
      </c>
      <c r="AP55" s="59" t="str">
        <f t="shared" si="27"/>
        <v/>
      </c>
      <c r="AQ55" s="59" t="str">
        <f t="shared" si="28"/>
        <v/>
      </c>
      <c r="AR55" s="59" t="str">
        <f t="shared" si="29"/>
        <v/>
      </c>
      <c r="AS55" s="59" t="str">
        <f t="shared" si="30"/>
        <v/>
      </c>
      <c r="AT55" s="59" t="str">
        <f t="shared" si="31"/>
        <v/>
      </c>
      <c r="AV55" s="59" t="str">
        <f t="shared" si="24"/>
        <v/>
      </c>
      <c r="AW55" s="59" t="str">
        <f t="shared" si="6"/>
        <v/>
      </c>
      <c r="AX55" s="59" t="str">
        <f t="shared" si="7"/>
        <v/>
      </c>
      <c r="AY55" s="59" t="str">
        <f t="shared" si="8"/>
        <v/>
      </c>
      <c r="AZ55" s="59" t="str">
        <f t="shared" si="9"/>
        <v/>
      </c>
      <c r="BA55" s="59" t="str">
        <f t="shared" si="10"/>
        <v/>
      </c>
      <c r="BC55" s="49" t="str">
        <f>IF($B55="", "", IF(COUNTIF(BD55:$BY55, "")=BC$8, IF(D55="", "", D55), ""))</f>
        <v/>
      </c>
      <c r="BD55" s="61" t="str">
        <f>IF($B55="", "", IF(COUNTIF(BE55:$BY55, "")=BD$8, IF(E55="", "", E55), ""))</f>
        <v/>
      </c>
      <c r="BE55" s="61" t="str">
        <f>IF($B55="", "", IF(COUNTIF(BF55:$BY55, "")=BE$8, IF(F55="", "", F55), ""))</f>
        <v/>
      </c>
      <c r="BF55" s="61" t="str">
        <f>IF($B55="", "", IF(COUNTIF(BG55:$BY55, "")=BF$8, IF(G55="", "", G55), ""))</f>
        <v/>
      </c>
      <c r="BG55" s="61" t="str">
        <f>IF($B55="", "", IF(COUNTIF(BH55:$BY55, "")=BG$8, IF(H55="", "", H55), ""))</f>
        <v/>
      </c>
      <c r="BH55" s="61" t="str">
        <f>IF($B55="", "", IF(COUNTIF(BI55:$BY55, "")=BH$8, IF(I55="", "", I55), ""))</f>
        <v/>
      </c>
      <c r="BI55" s="61" t="str">
        <f>IF($B55="", "", IF(COUNTIF(BJ55:$BY55, "")=BI$8, IF(J55="", "", J55), ""))</f>
        <v/>
      </c>
      <c r="BJ55" s="61" t="str">
        <f>IF($B55="", "", IF(COUNTIF(BK55:$BY55, "")=BJ$8, IF(K55="", "", K55), ""))</f>
        <v/>
      </c>
      <c r="BK55" s="61" t="str">
        <f>IF($B55="", "", IF(COUNTIF(BL55:$BY55, "")=BK$8, IF(L55="", "", L55), ""))</f>
        <v/>
      </c>
      <c r="BL55" s="61" t="str">
        <f>IF($B55="", "", IF(COUNTIF(BM55:$BY55, "")=BL$8, IF(M55="", "", M55), ""))</f>
        <v/>
      </c>
      <c r="BM55" s="61" t="str">
        <f>IF($B55="", "", IF(COUNTIF(BN55:$BY55, "")=BM$8, IF(N55="", "", N55), ""))</f>
        <v/>
      </c>
      <c r="BN55" s="61" t="str">
        <f>IF($B55="", "", IF(COUNTIF(BO55:$BY55, "")=BN$8, IF(O55="", "", O55), ""))</f>
        <v/>
      </c>
      <c r="BO55" s="61" t="str">
        <f>IF($B55="", "", IF(COUNTIF(BP55:$BY55, "")=BO$8, IF(P55="", "", P55), ""))</f>
        <v/>
      </c>
      <c r="BP55" s="61" t="str">
        <f>IF($B55="", "", IF(COUNTIF(BQ55:$BY55, "")=BP$8, IF(Q55="", "", Q55), ""))</f>
        <v/>
      </c>
      <c r="BQ55" s="61" t="str">
        <f>IF($B55="", "", IF(COUNTIF(BR55:$BY55, "")=BQ$8, IF(R55="", "", R55), ""))</f>
        <v/>
      </c>
      <c r="BR55" s="61" t="str">
        <f>IF($B55="", "", IF(COUNTIF(BS55:$BY55, "")=BR$8, IF(S55="", "", S55), ""))</f>
        <v/>
      </c>
      <c r="BS55" s="61" t="str">
        <f>IF($B55="", "", IF(COUNTIF(BT55:$BY55, "")=BS$8, IF(T55="", "", T55), ""))</f>
        <v/>
      </c>
      <c r="BT55" s="61" t="str">
        <f>IF($B55="", "", IF(COUNTIF(BU55:$BY55, "")=BT$8, IF(U55="", "", U55), ""))</f>
        <v/>
      </c>
      <c r="BU55" s="61" t="str">
        <f>IF($B55="", "", IF(COUNTIF(BV55:$BY55, "")=BU$8, IF(V55="", "", V55), ""))</f>
        <v/>
      </c>
      <c r="BV55" s="61" t="str">
        <f>IF($B55="", "", IF(COUNTIF(BW55:$BY55, "")=BV$8, IF(W55="", "", W55), ""))</f>
        <v/>
      </c>
      <c r="BW55" s="61" t="str">
        <f>IF($B55="", "", IF(COUNTIF(BX55:$BY55, "")=BW$8, IF(X55="", "", X55), ""))</f>
        <v/>
      </c>
      <c r="BX55" s="61" t="str">
        <f>IF($B55="", "", IF(COUNTIF(BY55:$BY55, "")=BX$8, IF(Y55="", "", Y55), ""))</f>
        <v/>
      </c>
      <c r="BY55" s="50" t="str">
        <f t="shared" si="25"/>
        <v/>
      </c>
      <c r="CA55" s="6" t="str">
        <f t="shared" si="26"/>
        <v/>
      </c>
      <c r="CB55" s="6" t="str">
        <f>IF(CA55="", "", RANK(CA55, $CA$9:$CA$2508, 0)+COUNTIF($CA$9:CA55, CA55)-1)</f>
        <v/>
      </c>
    </row>
    <row r="56" spans="1:80" x14ac:dyDescent="0.25">
      <c r="A56" s="22"/>
      <c r="B56" s="121" t="str">
        <f>IF('Stock Details'!B55="", "", 'Stock Details'!B55)</f>
        <v/>
      </c>
      <c r="C56" s="22"/>
      <c r="D56" s="130"/>
      <c r="E56" s="122"/>
      <c r="F56" s="131"/>
      <c r="G56" s="22"/>
      <c r="H56" s="130" t="str">
        <f t="shared" si="11"/>
        <v/>
      </c>
      <c r="I56" s="122"/>
      <c r="J56" s="131"/>
      <c r="K56" s="22"/>
      <c r="L56" s="130" t="str">
        <f t="shared" si="12"/>
        <v/>
      </c>
      <c r="M56" s="122"/>
      <c r="N56" s="131"/>
      <c r="O56" s="22"/>
      <c r="P56" s="130" t="str">
        <f t="shared" si="13"/>
        <v/>
      </c>
      <c r="Q56" s="122"/>
      <c r="R56" s="131"/>
      <c r="S56" s="22"/>
      <c r="T56" s="130" t="str">
        <f t="shared" si="14"/>
        <v/>
      </c>
      <c r="U56" s="122"/>
      <c r="V56" s="131"/>
      <c r="W56" s="22"/>
      <c r="X56" s="130" t="str">
        <f t="shared" si="15"/>
        <v/>
      </c>
      <c r="Y56" s="122"/>
      <c r="Z56" s="131"/>
      <c r="AA56" s="22"/>
      <c r="AC56" s="6" t="str">
        <f t="shared" si="16"/>
        <v/>
      </c>
      <c r="AE56" s="6" t="str">
        <f t="shared" si="17"/>
        <v/>
      </c>
      <c r="AF56" s="6" t="str">
        <f t="shared" si="18"/>
        <v/>
      </c>
      <c r="AG56" s="6" t="str">
        <f t="shared" si="19"/>
        <v/>
      </c>
      <c r="AH56" s="6" t="str">
        <f t="shared" si="20"/>
        <v/>
      </c>
      <c r="AI56" s="6" t="str">
        <f t="shared" si="21"/>
        <v/>
      </c>
      <c r="AJ56" s="6" t="str">
        <f t="shared" si="22"/>
        <v/>
      </c>
      <c r="AL56" s="9" t="str">
        <f>IF('Stock Details'!F55="", "", 'Stock Details'!F55)</f>
        <v/>
      </c>
      <c r="AM56" s="9" t="str">
        <f>IF('Stock Details'!G55="", "", 'Stock Details'!G55)</f>
        <v/>
      </c>
      <c r="AO56" s="59" t="str">
        <f t="shared" si="23"/>
        <v/>
      </c>
      <c r="AP56" s="59" t="str">
        <f t="shared" si="27"/>
        <v/>
      </c>
      <c r="AQ56" s="59" t="str">
        <f t="shared" si="28"/>
        <v/>
      </c>
      <c r="AR56" s="59" t="str">
        <f t="shared" si="29"/>
        <v/>
      </c>
      <c r="AS56" s="59" t="str">
        <f t="shared" si="30"/>
        <v/>
      </c>
      <c r="AT56" s="59" t="str">
        <f t="shared" si="31"/>
        <v/>
      </c>
      <c r="AV56" s="59" t="str">
        <f t="shared" si="24"/>
        <v/>
      </c>
      <c r="AW56" s="59" t="str">
        <f t="shared" si="6"/>
        <v/>
      </c>
      <c r="AX56" s="59" t="str">
        <f t="shared" si="7"/>
        <v/>
      </c>
      <c r="AY56" s="59" t="str">
        <f t="shared" si="8"/>
        <v/>
      </c>
      <c r="AZ56" s="59" t="str">
        <f t="shared" si="9"/>
        <v/>
      </c>
      <c r="BA56" s="59" t="str">
        <f t="shared" si="10"/>
        <v/>
      </c>
      <c r="BC56" s="49" t="str">
        <f>IF($B56="", "", IF(COUNTIF(BD56:$BY56, "")=BC$8, IF(D56="", "", D56), ""))</f>
        <v/>
      </c>
      <c r="BD56" s="61" t="str">
        <f>IF($B56="", "", IF(COUNTIF(BE56:$BY56, "")=BD$8, IF(E56="", "", E56), ""))</f>
        <v/>
      </c>
      <c r="BE56" s="61" t="str">
        <f>IF($B56="", "", IF(COUNTIF(BF56:$BY56, "")=BE$8, IF(F56="", "", F56), ""))</f>
        <v/>
      </c>
      <c r="BF56" s="61" t="str">
        <f>IF($B56="", "", IF(COUNTIF(BG56:$BY56, "")=BF$8, IF(G56="", "", G56), ""))</f>
        <v/>
      </c>
      <c r="BG56" s="61" t="str">
        <f>IF($B56="", "", IF(COUNTIF(BH56:$BY56, "")=BG$8, IF(H56="", "", H56), ""))</f>
        <v/>
      </c>
      <c r="BH56" s="61" t="str">
        <f>IF($B56="", "", IF(COUNTIF(BI56:$BY56, "")=BH$8, IF(I56="", "", I56), ""))</f>
        <v/>
      </c>
      <c r="BI56" s="61" t="str">
        <f>IF($B56="", "", IF(COUNTIF(BJ56:$BY56, "")=BI$8, IF(J56="", "", J56), ""))</f>
        <v/>
      </c>
      <c r="BJ56" s="61" t="str">
        <f>IF($B56="", "", IF(COUNTIF(BK56:$BY56, "")=BJ$8, IF(K56="", "", K56), ""))</f>
        <v/>
      </c>
      <c r="BK56" s="61" t="str">
        <f>IF($B56="", "", IF(COUNTIF(BL56:$BY56, "")=BK$8, IF(L56="", "", L56), ""))</f>
        <v/>
      </c>
      <c r="BL56" s="61" t="str">
        <f>IF($B56="", "", IF(COUNTIF(BM56:$BY56, "")=BL$8, IF(M56="", "", M56), ""))</f>
        <v/>
      </c>
      <c r="BM56" s="61" t="str">
        <f>IF($B56="", "", IF(COUNTIF(BN56:$BY56, "")=BM$8, IF(N56="", "", N56), ""))</f>
        <v/>
      </c>
      <c r="BN56" s="61" t="str">
        <f>IF($B56="", "", IF(COUNTIF(BO56:$BY56, "")=BN$8, IF(O56="", "", O56), ""))</f>
        <v/>
      </c>
      <c r="BO56" s="61" t="str">
        <f>IF($B56="", "", IF(COUNTIF(BP56:$BY56, "")=BO$8, IF(P56="", "", P56), ""))</f>
        <v/>
      </c>
      <c r="BP56" s="61" t="str">
        <f>IF($B56="", "", IF(COUNTIF(BQ56:$BY56, "")=BP$8, IF(Q56="", "", Q56), ""))</f>
        <v/>
      </c>
      <c r="BQ56" s="61" t="str">
        <f>IF($B56="", "", IF(COUNTIF(BR56:$BY56, "")=BQ$8, IF(R56="", "", R56), ""))</f>
        <v/>
      </c>
      <c r="BR56" s="61" t="str">
        <f>IF($B56="", "", IF(COUNTIF(BS56:$BY56, "")=BR$8, IF(S56="", "", S56), ""))</f>
        <v/>
      </c>
      <c r="BS56" s="61" t="str">
        <f>IF($B56="", "", IF(COUNTIF(BT56:$BY56, "")=BS$8, IF(T56="", "", T56), ""))</f>
        <v/>
      </c>
      <c r="BT56" s="61" t="str">
        <f>IF($B56="", "", IF(COUNTIF(BU56:$BY56, "")=BT$8, IF(U56="", "", U56), ""))</f>
        <v/>
      </c>
      <c r="BU56" s="61" t="str">
        <f>IF($B56="", "", IF(COUNTIF(BV56:$BY56, "")=BU$8, IF(V56="", "", V56), ""))</f>
        <v/>
      </c>
      <c r="BV56" s="61" t="str">
        <f>IF($B56="", "", IF(COUNTIF(BW56:$BY56, "")=BV$8, IF(W56="", "", W56), ""))</f>
        <v/>
      </c>
      <c r="BW56" s="61" t="str">
        <f>IF($B56="", "", IF(COUNTIF(BX56:$BY56, "")=BW$8, IF(X56="", "", X56), ""))</f>
        <v/>
      </c>
      <c r="BX56" s="61" t="str">
        <f>IF($B56="", "", IF(COUNTIF(BY56:$BY56, "")=BX$8, IF(Y56="", "", Y56), ""))</f>
        <v/>
      </c>
      <c r="BY56" s="50" t="str">
        <f t="shared" si="25"/>
        <v/>
      </c>
      <c r="CA56" s="6" t="str">
        <f t="shared" si="26"/>
        <v/>
      </c>
      <c r="CB56" s="6" t="str">
        <f>IF(CA56="", "", RANK(CA56, $CA$9:$CA$2508, 0)+COUNTIF($CA$9:CA56, CA56)-1)</f>
        <v/>
      </c>
    </row>
    <row r="57" spans="1:80" x14ac:dyDescent="0.25">
      <c r="A57" s="22"/>
      <c r="B57" s="121" t="str">
        <f>IF('Stock Details'!B56="", "", 'Stock Details'!B56)</f>
        <v/>
      </c>
      <c r="C57" s="22"/>
      <c r="D57" s="130"/>
      <c r="E57" s="122"/>
      <c r="F57" s="131"/>
      <c r="G57" s="22"/>
      <c r="H57" s="130" t="str">
        <f t="shared" si="11"/>
        <v/>
      </c>
      <c r="I57" s="122"/>
      <c r="J57" s="131"/>
      <c r="K57" s="22"/>
      <c r="L57" s="130" t="str">
        <f t="shared" si="12"/>
        <v/>
      </c>
      <c r="M57" s="122"/>
      <c r="N57" s="131"/>
      <c r="O57" s="22"/>
      <c r="P57" s="130" t="str">
        <f t="shared" si="13"/>
        <v/>
      </c>
      <c r="Q57" s="122"/>
      <c r="R57" s="131"/>
      <c r="S57" s="22"/>
      <c r="T57" s="130" t="str">
        <f t="shared" si="14"/>
        <v/>
      </c>
      <c r="U57" s="122"/>
      <c r="V57" s="131"/>
      <c r="W57" s="22"/>
      <c r="X57" s="130" t="str">
        <f t="shared" si="15"/>
        <v/>
      </c>
      <c r="Y57" s="122"/>
      <c r="Z57" s="131"/>
      <c r="AA57" s="22"/>
      <c r="AC57" s="6" t="str">
        <f t="shared" si="16"/>
        <v/>
      </c>
      <c r="AE57" s="6" t="str">
        <f t="shared" si="17"/>
        <v/>
      </c>
      <c r="AF57" s="6" t="str">
        <f t="shared" si="18"/>
        <v/>
      </c>
      <c r="AG57" s="6" t="str">
        <f t="shared" si="19"/>
        <v/>
      </c>
      <c r="AH57" s="6" t="str">
        <f t="shared" si="20"/>
        <v/>
      </c>
      <c r="AI57" s="6" t="str">
        <f t="shared" si="21"/>
        <v/>
      </c>
      <c r="AJ57" s="6" t="str">
        <f t="shared" si="22"/>
        <v/>
      </c>
      <c r="AL57" s="9" t="str">
        <f>IF('Stock Details'!F56="", "", 'Stock Details'!F56)</f>
        <v/>
      </c>
      <c r="AM57" s="9" t="str">
        <f>IF('Stock Details'!G56="", "", 'Stock Details'!G56)</f>
        <v/>
      </c>
      <c r="AO57" s="59" t="str">
        <f t="shared" si="23"/>
        <v/>
      </c>
      <c r="AP57" s="59" t="str">
        <f t="shared" si="27"/>
        <v/>
      </c>
      <c r="AQ57" s="59" t="str">
        <f t="shared" si="28"/>
        <v/>
      </c>
      <c r="AR57" s="59" t="str">
        <f t="shared" si="29"/>
        <v/>
      </c>
      <c r="AS57" s="59" t="str">
        <f t="shared" si="30"/>
        <v/>
      </c>
      <c r="AT57" s="59" t="str">
        <f t="shared" si="31"/>
        <v/>
      </c>
      <c r="AV57" s="59" t="str">
        <f t="shared" si="24"/>
        <v/>
      </c>
      <c r="AW57" s="59" t="str">
        <f t="shared" si="6"/>
        <v/>
      </c>
      <c r="AX57" s="59" t="str">
        <f t="shared" si="7"/>
        <v/>
      </c>
      <c r="AY57" s="59" t="str">
        <f t="shared" si="8"/>
        <v/>
      </c>
      <c r="AZ57" s="59" t="str">
        <f t="shared" si="9"/>
        <v/>
      </c>
      <c r="BA57" s="59" t="str">
        <f t="shared" si="10"/>
        <v/>
      </c>
      <c r="BC57" s="49" t="str">
        <f>IF($B57="", "", IF(COUNTIF(BD57:$BY57, "")=BC$8, IF(D57="", "", D57), ""))</f>
        <v/>
      </c>
      <c r="BD57" s="61" t="str">
        <f>IF($B57="", "", IF(COUNTIF(BE57:$BY57, "")=BD$8, IF(E57="", "", E57), ""))</f>
        <v/>
      </c>
      <c r="BE57" s="61" t="str">
        <f>IF($B57="", "", IF(COUNTIF(BF57:$BY57, "")=BE$8, IF(F57="", "", F57), ""))</f>
        <v/>
      </c>
      <c r="BF57" s="61" t="str">
        <f>IF($B57="", "", IF(COUNTIF(BG57:$BY57, "")=BF$8, IF(G57="", "", G57), ""))</f>
        <v/>
      </c>
      <c r="BG57" s="61" t="str">
        <f>IF($B57="", "", IF(COUNTIF(BH57:$BY57, "")=BG$8, IF(H57="", "", H57), ""))</f>
        <v/>
      </c>
      <c r="BH57" s="61" t="str">
        <f>IF($B57="", "", IF(COUNTIF(BI57:$BY57, "")=BH$8, IF(I57="", "", I57), ""))</f>
        <v/>
      </c>
      <c r="BI57" s="61" t="str">
        <f>IF($B57="", "", IF(COUNTIF(BJ57:$BY57, "")=BI$8, IF(J57="", "", J57), ""))</f>
        <v/>
      </c>
      <c r="BJ57" s="61" t="str">
        <f>IF($B57="", "", IF(COUNTIF(BK57:$BY57, "")=BJ$8, IF(K57="", "", K57), ""))</f>
        <v/>
      </c>
      <c r="BK57" s="61" t="str">
        <f>IF($B57="", "", IF(COUNTIF(BL57:$BY57, "")=BK$8, IF(L57="", "", L57), ""))</f>
        <v/>
      </c>
      <c r="BL57" s="61" t="str">
        <f>IF($B57="", "", IF(COUNTIF(BM57:$BY57, "")=BL$8, IF(M57="", "", M57), ""))</f>
        <v/>
      </c>
      <c r="BM57" s="61" t="str">
        <f>IF($B57="", "", IF(COUNTIF(BN57:$BY57, "")=BM$8, IF(N57="", "", N57), ""))</f>
        <v/>
      </c>
      <c r="BN57" s="61" t="str">
        <f>IF($B57="", "", IF(COUNTIF(BO57:$BY57, "")=BN$8, IF(O57="", "", O57), ""))</f>
        <v/>
      </c>
      <c r="BO57" s="61" t="str">
        <f>IF($B57="", "", IF(COUNTIF(BP57:$BY57, "")=BO$8, IF(P57="", "", P57), ""))</f>
        <v/>
      </c>
      <c r="BP57" s="61" t="str">
        <f>IF($B57="", "", IF(COUNTIF(BQ57:$BY57, "")=BP$8, IF(Q57="", "", Q57), ""))</f>
        <v/>
      </c>
      <c r="BQ57" s="61" t="str">
        <f>IF($B57="", "", IF(COUNTIF(BR57:$BY57, "")=BQ$8, IF(R57="", "", R57), ""))</f>
        <v/>
      </c>
      <c r="BR57" s="61" t="str">
        <f>IF($B57="", "", IF(COUNTIF(BS57:$BY57, "")=BR$8, IF(S57="", "", S57), ""))</f>
        <v/>
      </c>
      <c r="BS57" s="61" t="str">
        <f>IF($B57="", "", IF(COUNTIF(BT57:$BY57, "")=BS$8, IF(T57="", "", T57), ""))</f>
        <v/>
      </c>
      <c r="BT57" s="61" t="str">
        <f>IF($B57="", "", IF(COUNTIF(BU57:$BY57, "")=BT$8, IF(U57="", "", U57), ""))</f>
        <v/>
      </c>
      <c r="BU57" s="61" t="str">
        <f>IF($B57="", "", IF(COUNTIF(BV57:$BY57, "")=BU$8, IF(V57="", "", V57), ""))</f>
        <v/>
      </c>
      <c r="BV57" s="61" t="str">
        <f>IF($B57="", "", IF(COUNTIF(BW57:$BY57, "")=BV$8, IF(W57="", "", W57), ""))</f>
        <v/>
      </c>
      <c r="BW57" s="61" t="str">
        <f>IF($B57="", "", IF(COUNTIF(BX57:$BY57, "")=BW$8, IF(X57="", "", X57), ""))</f>
        <v/>
      </c>
      <c r="BX57" s="61" t="str">
        <f>IF($B57="", "", IF(COUNTIF(BY57:$BY57, "")=BX$8, IF(Y57="", "", Y57), ""))</f>
        <v/>
      </c>
      <c r="BY57" s="50" t="str">
        <f t="shared" si="25"/>
        <v/>
      </c>
      <c r="CA57" s="6" t="str">
        <f t="shared" si="26"/>
        <v/>
      </c>
      <c r="CB57" s="6" t="str">
        <f>IF(CA57="", "", RANK(CA57, $CA$9:$CA$2508, 0)+COUNTIF($CA$9:CA57, CA57)-1)</f>
        <v/>
      </c>
    </row>
    <row r="58" spans="1:80" x14ac:dyDescent="0.25">
      <c r="A58" s="22"/>
      <c r="B58" s="121" t="str">
        <f>IF('Stock Details'!B57="", "", 'Stock Details'!B57)</f>
        <v/>
      </c>
      <c r="C58" s="22"/>
      <c r="D58" s="130"/>
      <c r="E58" s="122"/>
      <c r="F58" s="131"/>
      <c r="G58" s="22"/>
      <c r="H58" s="130" t="str">
        <f t="shared" si="11"/>
        <v/>
      </c>
      <c r="I58" s="122"/>
      <c r="J58" s="131"/>
      <c r="K58" s="22"/>
      <c r="L58" s="130" t="str">
        <f t="shared" si="12"/>
        <v/>
      </c>
      <c r="M58" s="122"/>
      <c r="N58" s="131"/>
      <c r="O58" s="22"/>
      <c r="P58" s="130" t="str">
        <f t="shared" si="13"/>
        <v/>
      </c>
      <c r="Q58" s="122"/>
      <c r="R58" s="131"/>
      <c r="S58" s="22"/>
      <c r="T58" s="130" t="str">
        <f t="shared" si="14"/>
        <v/>
      </c>
      <c r="U58" s="122"/>
      <c r="V58" s="131"/>
      <c r="W58" s="22"/>
      <c r="X58" s="130" t="str">
        <f t="shared" si="15"/>
        <v/>
      </c>
      <c r="Y58" s="122"/>
      <c r="Z58" s="131"/>
      <c r="AA58" s="22"/>
      <c r="AC58" s="6" t="str">
        <f t="shared" si="16"/>
        <v/>
      </c>
      <c r="AE58" s="6" t="str">
        <f t="shared" si="17"/>
        <v/>
      </c>
      <c r="AF58" s="6" t="str">
        <f t="shared" si="18"/>
        <v/>
      </c>
      <c r="AG58" s="6" t="str">
        <f t="shared" si="19"/>
        <v/>
      </c>
      <c r="AH58" s="6" t="str">
        <f t="shared" si="20"/>
        <v/>
      </c>
      <c r="AI58" s="6" t="str">
        <f t="shared" si="21"/>
        <v/>
      </c>
      <c r="AJ58" s="6" t="str">
        <f t="shared" si="22"/>
        <v/>
      </c>
      <c r="AL58" s="9" t="str">
        <f>IF('Stock Details'!F57="", "", 'Stock Details'!F57)</f>
        <v/>
      </c>
      <c r="AM58" s="9" t="str">
        <f>IF('Stock Details'!G57="", "", 'Stock Details'!G57)</f>
        <v/>
      </c>
      <c r="AO58" s="59" t="str">
        <f t="shared" si="23"/>
        <v/>
      </c>
      <c r="AP58" s="59" t="str">
        <f t="shared" si="27"/>
        <v/>
      </c>
      <c r="AQ58" s="59" t="str">
        <f t="shared" si="28"/>
        <v/>
      </c>
      <c r="AR58" s="59" t="str">
        <f t="shared" si="29"/>
        <v/>
      </c>
      <c r="AS58" s="59" t="str">
        <f t="shared" si="30"/>
        <v/>
      </c>
      <c r="AT58" s="59" t="str">
        <f t="shared" si="31"/>
        <v/>
      </c>
      <c r="AV58" s="59" t="str">
        <f t="shared" si="24"/>
        <v/>
      </c>
      <c r="AW58" s="59" t="str">
        <f t="shared" si="6"/>
        <v/>
      </c>
      <c r="AX58" s="59" t="str">
        <f t="shared" si="7"/>
        <v/>
      </c>
      <c r="AY58" s="59" t="str">
        <f t="shared" si="8"/>
        <v/>
      </c>
      <c r="AZ58" s="59" t="str">
        <f t="shared" si="9"/>
        <v/>
      </c>
      <c r="BA58" s="59" t="str">
        <f t="shared" si="10"/>
        <v/>
      </c>
      <c r="BC58" s="49" t="str">
        <f>IF($B58="", "", IF(COUNTIF(BD58:$BY58, "")=BC$8, IF(D58="", "", D58), ""))</f>
        <v/>
      </c>
      <c r="BD58" s="61" t="str">
        <f>IF($B58="", "", IF(COUNTIF(BE58:$BY58, "")=BD$8, IF(E58="", "", E58), ""))</f>
        <v/>
      </c>
      <c r="BE58" s="61" t="str">
        <f>IF($B58="", "", IF(COUNTIF(BF58:$BY58, "")=BE$8, IF(F58="", "", F58), ""))</f>
        <v/>
      </c>
      <c r="BF58" s="61" t="str">
        <f>IF($B58="", "", IF(COUNTIF(BG58:$BY58, "")=BF$8, IF(G58="", "", G58), ""))</f>
        <v/>
      </c>
      <c r="BG58" s="61" t="str">
        <f>IF($B58="", "", IF(COUNTIF(BH58:$BY58, "")=BG$8, IF(H58="", "", H58), ""))</f>
        <v/>
      </c>
      <c r="BH58" s="61" t="str">
        <f>IF($B58="", "", IF(COUNTIF(BI58:$BY58, "")=BH$8, IF(I58="", "", I58), ""))</f>
        <v/>
      </c>
      <c r="BI58" s="61" t="str">
        <f>IF($B58="", "", IF(COUNTIF(BJ58:$BY58, "")=BI$8, IF(J58="", "", J58), ""))</f>
        <v/>
      </c>
      <c r="BJ58" s="61" t="str">
        <f>IF($B58="", "", IF(COUNTIF(BK58:$BY58, "")=BJ$8, IF(K58="", "", K58), ""))</f>
        <v/>
      </c>
      <c r="BK58" s="61" t="str">
        <f>IF($B58="", "", IF(COUNTIF(BL58:$BY58, "")=BK$8, IF(L58="", "", L58), ""))</f>
        <v/>
      </c>
      <c r="BL58" s="61" t="str">
        <f>IF($B58="", "", IF(COUNTIF(BM58:$BY58, "")=BL$8, IF(M58="", "", M58), ""))</f>
        <v/>
      </c>
      <c r="BM58" s="61" t="str">
        <f>IF($B58="", "", IF(COUNTIF(BN58:$BY58, "")=BM$8, IF(N58="", "", N58), ""))</f>
        <v/>
      </c>
      <c r="BN58" s="61" t="str">
        <f>IF($B58="", "", IF(COUNTIF(BO58:$BY58, "")=BN$8, IF(O58="", "", O58), ""))</f>
        <v/>
      </c>
      <c r="BO58" s="61" t="str">
        <f>IF($B58="", "", IF(COUNTIF(BP58:$BY58, "")=BO$8, IF(P58="", "", P58), ""))</f>
        <v/>
      </c>
      <c r="BP58" s="61" t="str">
        <f>IF($B58="", "", IF(COUNTIF(BQ58:$BY58, "")=BP$8, IF(Q58="", "", Q58), ""))</f>
        <v/>
      </c>
      <c r="BQ58" s="61" t="str">
        <f>IF($B58="", "", IF(COUNTIF(BR58:$BY58, "")=BQ$8, IF(R58="", "", R58), ""))</f>
        <v/>
      </c>
      <c r="BR58" s="61" t="str">
        <f>IF($B58="", "", IF(COUNTIF(BS58:$BY58, "")=BR$8, IF(S58="", "", S58), ""))</f>
        <v/>
      </c>
      <c r="BS58" s="61" t="str">
        <f>IF($B58="", "", IF(COUNTIF(BT58:$BY58, "")=BS$8, IF(T58="", "", T58), ""))</f>
        <v/>
      </c>
      <c r="BT58" s="61" t="str">
        <f>IF($B58="", "", IF(COUNTIF(BU58:$BY58, "")=BT$8, IF(U58="", "", U58), ""))</f>
        <v/>
      </c>
      <c r="BU58" s="61" t="str">
        <f>IF($B58="", "", IF(COUNTIF(BV58:$BY58, "")=BU$8, IF(V58="", "", V58), ""))</f>
        <v/>
      </c>
      <c r="BV58" s="61" t="str">
        <f>IF($B58="", "", IF(COUNTIF(BW58:$BY58, "")=BV$8, IF(W58="", "", W58), ""))</f>
        <v/>
      </c>
      <c r="BW58" s="61" t="str">
        <f>IF($B58="", "", IF(COUNTIF(BX58:$BY58, "")=BW$8, IF(X58="", "", X58), ""))</f>
        <v/>
      </c>
      <c r="BX58" s="61" t="str">
        <f>IF($B58="", "", IF(COUNTIF(BY58:$BY58, "")=BX$8, IF(Y58="", "", Y58), ""))</f>
        <v/>
      </c>
      <c r="BY58" s="50" t="str">
        <f t="shared" si="25"/>
        <v/>
      </c>
      <c r="CA58" s="6" t="str">
        <f t="shared" si="26"/>
        <v/>
      </c>
      <c r="CB58" s="6" t="str">
        <f>IF(CA58="", "", RANK(CA58, $CA$9:$CA$2508, 0)+COUNTIF($CA$9:CA58, CA58)-1)</f>
        <v/>
      </c>
    </row>
    <row r="59" spans="1:80" x14ac:dyDescent="0.25">
      <c r="A59" s="22"/>
      <c r="B59" s="121" t="str">
        <f>IF('Stock Details'!B58="", "", 'Stock Details'!B58)</f>
        <v/>
      </c>
      <c r="C59" s="22"/>
      <c r="D59" s="130"/>
      <c r="E59" s="122"/>
      <c r="F59" s="131"/>
      <c r="G59" s="22"/>
      <c r="H59" s="130" t="str">
        <f t="shared" si="11"/>
        <v/>
      </c>
      <c r="I59" s="122"/>
      <c r="J59" s="131"/>
      <c r="K59" s="22"/>
      <c r="L59" s="130" t="str">
        <f t="shared" si="12"/>
        <v/>
      </c>
      <c r="M59" s="122"/>
      <c r="N59" s="131"/>
      <c r="O59" s="22"/>
      <c r="P59" s="130" t="str">
        <f t="shared" si="13"/>
        <v/>
      </c>
      <c r="Q59" s="122"/>
      <c r="R59" s="131"/>
      <c r="S59" s="22"/>
      <c r="T59" s="130" t="str">
        <f t="shared" si="14"/>
        <v/>
      </c>
      <c r="U59" s="122"/>
      <c r="V59" s="131"/>
      <c r="W59" s="22"/>
      <c r="X59" s="130" t="str">
        <f t="shared" si="15"/>
        <v/>
      </c>
      <c r="Y59" s="122"/>
      <c r="Z59" s="131"/>
      <c r="AA59" s="22"/>
      <c r="AC59" s="6" t="str">
        <f t="shared" si="16"/>
        <v/>
      </c>
      <c r="AE59" s="6" t="str">
        <f t="shared" si="17"/>
        <v/>
      </c>
      <c r="AF59" s="6" t="str">
        <f t="shared" si="18"/>
        <v/>
      </c>
      <c r="AG59" s="6" t="str">
        <f t="shared" si="19"/>
        <v/>
      </c>
      <c r="AH59" s="6" t="str">
        <f t="shared" si="20"/>
        <v/>
      </c>
      <c r="AI59" s="6" t="str">
        <f t="shared" si="21"/>
        <v/>
      </c>
      <c r="AJ59" s="6" t="str">
        <f t="shared" si="22"/>
        <v/>
      </c>
      <c r="AL59" s="9" t="str">
        <f>IF('Stock Details'!F58="", "", 'Stock Details'!F58)</f>
        <v/>
      </c>
      <c r="AM59" s="9" t="str">
        <f>IF('Stock Details'!G58="", "", 'Stock Details'!G58)</f>
        <v/>
      </c>
      <c r="AO59" s="59" t="str">
        <f t="shared" si="23"/>
        <v/>
      </c>
      <c r="AP59" s="59" t="str">
        <f t="shared" si="27"/>
        <v/>
      </c>
      <c r="AQ59" s="59" t="str">
        <f t="shared" si="28"/>
        <v/>
      </c>
      <c r="AR59" s="59" t="str">
        <f t="shared" si="29"/>
        <v/>
      </c>
      <c r="AS59" s="59" t="str">
        <f t="shared" si="30"/>
        <v/>
      </c>
      <c r="AT59" s="59" t="str">
        <f t="shared" si="31"/>
        <v/>
      </c>
      <c r="AV59" s="59" t="str">
        <f t="shared" si="24"/>
        <v/>
      </c>
      <c r="AW59" s="59" t="str">
        <f t="shared" si="6"/>
        <v/>
      </c>
      <c r="AX59" s="59" t="str">
        <f t="shared" si="7"/>
        <v/>
      </c>
      <c r="AY59" s="59" t="str">
        <f t="shared" si="8"/>
        <v/>
      </c>
      <c r="AZ59" s="59" t="str">
        <f t="shared" si="9"/>
        <v/>
      </c>
      <c r="BA59" s="59" t="str">
        <f t="shared" si="10"/>
        <v/>
      </c>
      <c r="BC59" s="49" t="str">
        <f>IF($B59="", "", IF(COUNTIF(BD59:$BY59, "")=BC$8, IF(D59="", "", D59), ""))</f>
        <v/>
      </c>
      <c r="BD59" s="61" t="str">
        <f>IF($B59="", "", IF(COUNTIF(BE59:$BY59, "")=BD$8, IF(E59="", "", E59), ""))</f>
        <v/>
      </c>
      <c r="BE59" s="61" t="str">
        <f>IF($B59="", "", IF(COUNTIF(BF59:$BY59, "")=BE$8, IF(F59="", "", F59), ""))</f>
        <v/>
      </c>
      <c r="BF59" s="61" t="str">
        <f>IF($B59="", "", IF(COUNTIF(BG59:$BY59, "")=BF$8, IF(G59="", "", G59), ""))</f>
        <v/>
      </c>
      <c r="BG59" s="61" t="str">
        <f>IF($B59="", "", IF(COUNTIF(BH59:$BY59, "")=BG$8, IF(H59="", "", H59), ""))</f>
        <v/>
      </c>
      <c r="BH59" s="61" t="str">
        <f>IF($B59="", "", IF(COUNTIF(BI59:$BY59, "")=BH$8, IF(I59="", "", I59), ""))</f>
        <v/>
      </c>
      <c r="BI59" s="61" t="str">
        <f>IF($B59="", "", IF(COUNTIF(BJ59:$BY59, "")=BI$8, IF(J59="", "", J59), ""))</f>
        <v/>
      </c>
      <c r="BJ59" s="61" t="str">
        <f>IF($B59="", "", IF(COUNTIF(BK59:$BY59, "")=BJ$8, IF(K59="", "", K59), ""))</f>
        <v/>
      </c>
      <c r="BK59" s="61" t="str">
        <f>IF($B59="", "", IF(COUNTIF(BL59:$BY59, "")=BK$8, IF(L59="", "", L59), ""))</f>
        <v/>
      </c>
      <c r="BL59" s="61" t="str">
        <f>IF($B59="", "", IF(COUNTIF(BM59:$BY59, "")=BL$8, IF(M59="", "", M59), ""))</f>
        <v/>
      </c>
      <c r="BM59" s="61" t="str">
        <f>IF($B59="", "", IF(COUNTIF(BN59:$BY59, "")=BM$8, IF(N59="", "", N59), ""))</f>
        <v/>
      </c>
      <c r="BN59" s="61" t="str">
        <f>IF($B59="", "", IF(COUNTIF(BO59:$BY59, "")=BN$8, IF(O59="", "", O59), ""))</f>
        <v/>
      </c>
      <c r="BO59" s="61" t="str">
        <f>IF($B59="", "", IF(COUNTIF(BP59:$BY59, "")=BO$8, IF(P59="", "", P59), ""))</f>
        <v/>
      </c>
      <c r="BP59" s="61" t="str">
        <f>IF($B59="", "", IF(COUNTIF(BQ59:$BY59, "")=BP$8, IF(Q59="", "", Q59), ""))</f>
        <v/>
      </c>
      <c r="BQ59" s="61" t="str">
        <f>IF($B59="", "", IF(COUNTIF(BR59:$BY59, "")=BQ$8, IF(R59="", "", R59), ""))</f>
        <v/>
      </c>
      <c r="BR59" s="61" t="str">
        <f>IF($B59="", "", IF(COUNTIF(BS59:$BY59, "")=BR$8, IF(S59="", "", S59), ""))</f>
        <v/>
      </c>
      <c r="BS59" s="61" t="str">
        <f>IF($B59="", "", IF(COUNTIF(BT59:$BY59, "")=BS$8, IF(T59="", "", T59), ""))</f>
        <v/>
      </c>
      <c r="BT59" s="61" t="str">
        <f>IF($B59="", "", IF(COUNTIF(BU59:$BY59, "")=BT$8, IF(U59="", "", U59), ""))</f>
        <v/>
      </c>
      <c r="BU59" s="61" t="str">
        <f>IF($B59="", "", IF(COUNTIF(BV59:$BY59, "")=BU$8, IF(V59="", "", V59), ""))</f>
        <v/>
      </c>
      <c r="BV59" s="61" t="str">
        <f>IF($B59="", "", IF(COUNTIF(BW59:$BY59, "")=BV$8, IF(W59="", "", W59), ""))</f>
        <v/>
      </c>
      <c r="BW59" s="61" t="str">
        <f>IF($B59="", "", IF(COUNTIF(BX59:$BY59, "")=BW$8, IF(X59="", "", X59), ""))</f>
        <v/>
      </c>
      <c r="BX59" s="61" t="str">
        <f>IF($B59="", "", IF(COUNTIF(BY59:$BY59, "")=BX$8, IF(Y59="", "", Y59), ""))</f>
        <v/>
      </c>
      <c r="BY59" s="50" t="str">
        <f t="shared" si="25"/>
        <v/>
      </c>
      <c r="CA59" s="6" t="str">
        <f t="shared" si="26"/>
        <v/>
      </c>
      <c r="CB59" s="6" t="str">
        <f>IF(CA59="", "", RANK(CA59, $CA$9:$CA$2508, 0)+COUNTIF($CA$9:CA59, CA59)-1)</f>
        <v/>
      </c>
    </row>
    <row r="60" spans="1:80" x14ac:dyDescent="0.25">
      <c r="A60" s="22"/>
      <c r="B60" s="121" t="str">
        <f>IF('Stock Details'!B59="", "", 'Stock Details'!B59)</f>
        <v/>
      </c>
      <c r="C60" s="22"/>
      <c r="D60" s="130"/>
      <c r="E60" s="122"/>
      <c r="F60" s="131"/>
      <c r="G60" s="22"/>
      <c r="H60" s="130" t="str">
        <f t="shared" si="11"/>
        <v/>
      </c>
      <c r="I60" s="122"/>
      <c r="J60" s="131"/>
      <c r="K60" s="22"/>
      <c r="L60" s="130" t="str">
        <f t="shared" si="12"/>
        <v/>
      </c>
      <c r="M60" s="122"/>
      <c r="N60" s="131"/>
      <c r="O60" s="22"/>
      <c r="P60" s="130" t="str">
        <f t="shared" si="13"/>
        <v/>
      </c>
      <c r="Q60" s="122"/>
      <c r="R60" s="131"/>
      <c r="S60" s="22"/>
      <c r="T60" s="130" t="str">
        <f t="shared" si="14"/>
        <v/>
      </c>
      <c r="U60" s="122"/>
      <c r="V60" s="131"/>
      <c r="W60" s="22"/>
      <c r="X60" s="130" t="str">
        <f t="shared" si="15"/>
        <v/>
      </c>
      <c r="Y60" s="122"/>
      <c r="Z60" s="131"/>
      <c r="AA60" s="22"/>
      <c r="AC60" s="6" t="str">
        <f t="shared" si="16"/>
        <v/>
      </c>
      <c r="AE60" s="6" t="str">
        <f t="shared" si="17"/>
        <v/>
      </c>
      <c r="AF60" s="6" t="str">
        <f t="shared" si="18"/>
        <v/>
      </c>
      <c r="AG60" s="6" t="str">
        <f t="shared" si="19"/>
        <v/>
      </c>
      <c r="AH60" s="6" t="str">
        <f t="shared" si="20"/>
        <v/>
      </c>
      <c r="AI60" s="6" t="str">
        <f t="shared" si="21"/>
        <v/>
      </c>
      <c r="AJ60" s="6" t="str">
        <f t="shared" si="22"/>
        <v/>
      </c>
      <c r="AL60" s="9" t="str">
        <f>IF('Stock Details'!F59="", "", 'Stock Details'!F59)</f>
        <v/>
      </c>
      <c r="AM60" s="9" t="str">
        <f>IF('Stock Details'!G59="", "", 'Stock Details'!G59)</f>
        <v/>
      </c>
      <c r="AO60" s="59" t="str">
        <f t="shared" si="23"/>
        <v/>
      </c>
      <c r="AP60" s="59" t="str">
        <f t="shared" si="27"/>
        <v/>
      </c>
      <c r="AQ60" s="59" t="str">
        <f t="shared" si="28"/>
        <v/>
      </c>
      <c r="AR60" s="59" t="str">
        <f t="shared" si="29"/>
        <v/>
      </c>
      <c r="AS60" s="59" t="str">
        <f t="shared" si="30"/>
        <v/>
      </c>
      <c r="AT60" s="59" t="str">
        <f t="shared" si="31"/>
        <v/>
      </c>
      <c r="AV60" s="59" t="str">
        <f t="shared" si="24"/>
        <v/>
      </c>
      <c r="AW60" s="59" t="str">
        <f t="shared" si="6"/>
        <v/>
      </c>
      <c r="AX60" s="59" t="str">
        <f t="shared" si="7"/>
        <v/>
      </c>
      <c r="AY60" s="59" t="str">
        <f t="shared" si="8"/>
        <v/>
      </c>
      <c r="AZ60" s="59" t="str">
        <f t="shared" si="9"/>
        <v/>
      </c>
      <c r="BA60" s="59" t="str">
        <f t="shared" si="10"/>
        <v/>
      </c>
      <c r="BC60" s="49" t="str">
        <f>IF($B60="", "", IF(COUNTIF(BD60:$BY60, "")=BC$8, IF(D60="", "", D60), ""))</f>
        <v/>
      </c>
      <c r="BD60" s="61" t="str">
        <f>IF($B60="", "", IF(COUNTIF(BE60:$BY60, "")=BD$8, IF(E60="", "", E60), ""))</f>
        <v/>
      </c>
      <c r="BE60" s="61" t="str">
        <f>IF($B60="", "", IF(COUNTIF(BF60:$BY60, "")=BE$8, IF(F60="", "", F60), ""))</f>
        <v/>
      </c>
      <c r="BF60" s="61" t="str">
        <f>IF($B60="", "", IF(COUNTIF(BG60:$BY60, "")=BF$8, IF(G60="", "", G60), ""))</f>
        <v/>
      </c>
      <c r="BG60" s="61" t="str">
        <f>IF($B60="", "", IF(COUNTIF(BH60:$BY60, "")=BG$8, IF(H60="", "", H60), ""))</f>
        <v/>
      </c>
      <c r="BH60" s="61" t="str">
        <f>IF($B60="", "", IF(COUNTIF(BI60:$BY60, "")=BH$8, IF(I60="", "", I60), ""))</f>
        <v/>
      </c>
      <c r="BI60" s="61" t="str">
        <f>IF($B60="", "", IF(COUNTIF(BJ60:$BY60, "")=BI$8, IF(J60="", "", J60), ""))</f>
        <v/>
      </c>
      <c r="BJ60" s="61" t="str">
        <f>IF($B60="", "", IF(COUNTIF(BK60:$BY60, "")=BJ$8, IF(K60="", "", K60), ""))</f>
        <v/>
      </c>
      <c r="BK60" s="61" t="str">
        <f>IF($B60="", "", IF(COUNTIF(BL60:$BY60, "")=BK$8, IF(L60="", "", L60), ""))</f>
        <v/>
      </c>
      <c r="BL60" s="61" t="str">
        <f>IF($B60="", "", IF(COUNTIF(BM60:$BY60, "")=BL$8, IF(M60="", "", M60), ""))</f>
        <v/>
      </c>
      <c r="BM60" s="61" t="str">
        <f>IF($B60="", "", IF(COUNTIF(BN60:$BY60, "")=BM$8, IF(N60="", "", N60), ""))</f>
        <v/>
      </c>
      <c r="BN60" s="61" t="str">
        <f>IF($B60="", "", IF(COUNTIF(BO60:$BY60, "")=BN$8, IF(O60="", "", O60), ""))</f>
        <v/>
      </c>
      <c r="BO60" s="61" t="str">
        <f>IF($B60="", "", IF(COUNTIF(BP60:$BY60, "")=BO$8, IF(P60="", "", P60), ""))</f>
        <v/>
      </c>
      <c r="BP60" s="61" t="str">
        <f>IF($B60="", "", IF(COUNTIF(BQ60:$BY60, "")=BP$8, IF(Q60="", "", Q60), ""))</f>
        <v/>
      </c>
      <c r="BQ60" s="61" t="str">
        <f>IF($B60="", "", IF(COUNTIF(BR60:$BY60, "")=BQ$8, IF(R60="", "", R60), ""))</f>
        <v/>
      </c>
      <c r="BR60" s="61" t="str">
        <f>IF($B60="", "", IF(COUNTIF(BS60:$BY60, "")=BR$8, IF(S60="", "", S60), ""))</f>
        <v/>
      </c>
      <c r="BS60" s="61" t="str">
        <f>IF($B60="", "", IF(COUNTIF(BT60:$BY60, "")=BS$8, IF(T60="", "", T60), ""))</f>
        <v/>
      </c>
      <c r="BT60" s="61" t="str">
        <f>IF($B60="", "", IF(COUNTIF(BU60:$BY60, "")=BT$8, IF(U60="", "", U60), ""))</f>
        <v/>
      </c>
      <c r="BU60" s="61" t="str">
        <f>IF($B60="", "", IF(COUNTIF(BV60:$BY60, "")=BU$8, IF(V60="", "", V60), ""))</f>
        <v/>
      </c>
      <c r="BV60" s="61" t="str">
        <f>IF($B60="", "", IF(COUNTIF(BW60:$BY60, "")=BV$8, IF(W60="", "", W60), ""))</f>
        <v/>
      </c>
      <c r="BW60" s="61" t="str">
        <f>IF($B60="", "", IF(COUNTIF(BX60:$BY60, "")=BW$8, IF(X60="", "", X60), ""))</f>
        <v/>
      </c>
      <c r="BX60" s="61" t="str">
        <f>IF($B60="", "", IF(COUNTIF(BY60:$BY60, "")=BX$8, IF(Y60="", "", Y60), ""))</f>
        <v/>
      </c>
      <c r="BY60" s="50" t="str">
        <f t="shared" si="25"/>
        <v/>
      </c>
      <c r="CA60" s="6" t="str">
        <f t="shared" si="26"/>
        <v/>
      </c>
      <c r="CB60" s="6" t="str">
        <f>IF(CA60="", "", RANK(CA60, $CA$9:$CA$2508, 0)+COUNTIF($CA$9:CA60, CA60)-1)</f>
        <v/>
      </c>
    </row>
    <row r="61" spans="1:80" x14ac:dyDescent="0.25">
      <c r="A61" s="22"/>
      <c r="B61" s="121" t="str">
        <f>IF('Stock Details'!B60="", "", 'Stock Details'!B60)</f>
        <v/>
      </c>
      <c r="C61" s="22"/>
      <c r="D61" s="130"/>
      <c r="E61" s="122"/>
      <c r="F61" s="131"/>
      <c r="G61" s="22"/>
      <c r="H61" s="130" t="str">
        <f t="shared" si="11"/>
        <v/>
      </c>
      <c r="I61" s="122"/>
      <c r="J61" s="131"/>
      <c r="K61" s="22"/>
      <c r="L61" s="130" t="str">
        <f t="shared" si="12"/>
        <v/>
      </c>
      <c r="M61" s="122"/>
      <c r="N61" s="131"/>
      <c r="O61" s="22"/>
      <c r="P61" s="130" t="str">
        <f t="shared" si="13"/>
        <v/>
      </c>
      <c r="Q61" s="122"/>
      <c r="R61" s="131"/>
      <c r="S61" s="22"/>
      <c r="T61" s="130" t="str">
        <f t="shared" si="14"/>
        <v/>
      </c>
      <c r="U61" s="122"/>
      <c r="V61" s="131"/>
      <c r="W61" s="22"/>
      <c r="X61" s="130" t="str">
        <f t="shared" si="15"/>
        <v/>
      </c>
      <c r="Y61" s="122"/>
      <c r="Z61" s="131"/>
      <c r="AA61" s="22"/>
      <c r="AC61" s="6" t="str">
        <f t="shared" si="16"/>
        <v/>
      </c>
      <c r="AE61" s="6" t="str">
        <f t="shared" si="17"/>
        <v/>
      </c>
      <c r="AF61" s="6" t="str">
        <f t="shared" si="18"/>
        <v/>
      </c>
      <c r="AG61" s="6" t="str">
        <f t="shared" si="19"/>
        <v/>
      </c>
      <c r="AH61" s="6" t="str">
        <f t="shared" si="20"/>
        <v/>
      </c>
      <c r="AI61" s="6" t="str">
        <f t="shared" si="21"/>
        <v/>
      </c>
      <c r="AJ61" s="6" t="str">
        <f t="shared" si="22"/>
        <v/>
      </c>
      <c r="AL61" s="9" t="str">
        <f>IF('Stock Details'!F60="", "", 'Stock Details'!F60)</f>
        <v/>
      </c>
      <c r="AM61" s="9" t="str">
        <f>IF('Stock Details'!G60="", "", 'Stock Details'!G60)</f>
        <v/>
      </c>
      <c r="AO61" s="59" t="str">
        <f t="shared" si="23"/>
        <v/>
      </c>
      <c r="AP61" s="59" t="str">
        <f t="shared" si="27"/>
        <v/>
      </c>
      <c r="AQ61" s="59" t="str">
        <f t="shared" si="28"/>
        <v/>
      </c>
      <c r="AR61" s="59" t="str">
        <f t="shared" si="29"/>
        <v/>
      </c>
      <c r="AS61" s="59" t="str">
        <f t="shared" si="30"/>
        <v/>
      </c>
      <c r="AT61" s="59" t="str">
        <f t="shared" si="31"/>
        <v/>
      </c>
      <c r="AV61" s="59" t="str">
        <f t="shared" si="24"/>
        <v/>
      </c>
      <c r="AW61" s="59" t="str">
        <f t="shared" si="6"/>
        <v/>
      </c>
      <c r="AX61" s="59" t="str">
        <f t="shared" si="7"/>
        <v/>
      </c>
      <c r="AY61" s="59" t="str">
        <f t="shared" si="8"/>
        <v/>
      </c>
      <c r="AZ61" s="59" t="str">
        <f t="shared" si="9"/>
        <v/>
      </c>
      <c r="BA61" s="59" t="str">
        <f t="shared" si="10"/>
        <v/>
      </c>
      <c r="BC61" s="49" t="str">
        <f>IF($B61="", "", IF(COUNTIF(BD61:$BY61, "")=BC$8, IF(D61="", "", D61), ""))</f>
        <v/>
      </c>
      <c r="BD61" s="61" t="str">
        <f>IF($B61="", "", IF(COUNTIF(BE61:$BY61, "")=BD$8, IF(E61="", "", E61), ""))</f>
        <v/>
      </c>
      <c r="BE61" s="61" t="str">
        <f>IF($B61="", "", IF(COUNTIF(BF61:$BY61, "")=BE$8, IF(F61="", "", F61), ""))</f>
        <v/>
      </c>
      <c r="BF61" s="61" t="str">
        <f>IF($B61="", "", IF(COUNTIF(BG61:$BY61, "")=BF$8, IF(G61="", "", G61), ""))</f>
        <v/>
      </c>
      <c r="BG61" s="61" t="str">
        <f>IF($B61="", "", IF(COUNTIF(BH61:$BY61, "")=BG$8, IF(H61="", "", H61), ""))</f>
        <v/>
      </c>
      <c r="BH61" s="61" t="str">
        <f>IF($B61="", "", IF(COUNTIF(BI61:$BY61, "")=BH$8, IF(I61="", "", I61), ""))</f>
        <v/>
      </c>
      <c r="BI61" s="61" t="str">
        <f>IF($B61="", "", IF(COUNTIF(BJ61:$BY61, "")=BI$8, IF(J61="", "", J61), ""))</f>
        <v/>
      </c>
      <c r="BJ61" s="61" t="str">
        <f>IF($B61="", "", IF(COUNTIF(BK61:$BY61, "")=BJ$8, IF(K61="", "", K61), ""))</f>
        <v/>
      </c>
      <c r="BK61" s="61" t="str">
        <f>IF($B61="", "", IF(COUNTIF(BL61:$BY61, "")=BK$8, IF(L61="", "", L61), ""))</f>
        <v/>
      </c>
      <c r="BL61" s="61" t="str">
        <f>IF($B61="", "", IF(COUNTIF(BM61:$BY61, "")=BL$8, IF(M61="", "", M61), ""))</f>
        <v/>
      </c>
      <c r="BM61" s="61" t="str">
        <f>IF($B61="", "", IF(COUNTIF(BN61:$BY61, "")=BM$8, IF(N61="", "", N61), ""))</f>
        <v/>
      </c>
      <c r="BN61" s="61" t="str">
        <f>IF($B61="", "", IF(COUNTIF(BO61:$BY61, "")=BN$8, IF(O61="", "", O61), ""))</f>
        <v/>
      </c>
      <c r="BO61" s="61" t="str">
        <f>IF($B61="", "", IF(COUNTIF(BP61:$BY61, "")=BO$8, IF(P61="", "", P61), ""))</f>
        <v/>
      </c>
      <c r="BP61" s="61" t="str">
        <f>IF($B61="", "", IF(COUNTIF(BQ61:$BY61, "")=BP$8, IF(Q61="", "", Q61), ""))</f>
        <v/>
      </c>
      <c r="BQ61" s="61" t="str">
        <f>IF($B61="", "", IF(COUNTIF(BR61:$BY61, "")=BQ$8, IF(R61="", "", R61), ""))</f>
        <v/>
      </c>
      <c r="BR61" s="61" t="str">
        <f>IF($B61="", "", IF(COUNTIF(BS61:$BY61, "")=BR$8, IF(S61="", "", S61), ""))</f>
        <v/>
      </c>
      <c r="BS61" s="61" t="str">
        <f>IF($B61="", "", IF(COUNTIF(BT61:$BY61, "")=BS$8, IF(T61="", "", T61), ""))</f>
        <v/>
      </c>
      <c r="BT61" s="61" t="str">
        <f>IF($B61="", "", IF(COUNTIF(BU61:$BY61, "")=BT$8, IF(U61="", "", U61), ""))</f>
        <v/>
      </c>
      <c r="BU61" s="61" t="str">
        <f>IF($B61="", "", IF(COUNTIF(BV61:$BY61, "")=BU$8, IF(V61="", "", V61), ""))</f>
        <v/>
      </c>
      <c r="BV61" s="61" t="str">
        <f>IF($B61="", "", IF(COUNTIF(BW61:$BY61, "")=BV$8, IF(W61="", "", W61), ""))</f>
        <v/>
      </c>
      <c r="BW61" s="61" t="str">
        <f>IF($B61="", "", IF(COUNTIF(BX61:$BY61, "")=BW$8, IF(X61="", "", X61), ""))</f>
        <v/>
      </c>
      <c r="BX61" s="61" t="str">
        <f>IF($B61="", "", IF(COUNTIF(BY61:$BY61, "")=BX$8, IF(Y61="", "", Y61), ""))</f>
        <v/>
      </c>
      <c r="BY61" s="50" t="str">
        <f t="shared" si="25"/>
        <v/>
      </c>
      <c r="CA61" s="6" t="str">
        <f t="shared" si="26"/>
        <v/>
      </c>
      <c r="CB61" s="6" t="str">
        <f>IF(CA61="", "", RANK(CA61, $CA$9:$CA$2508, 0)+COUNTIF($CA$9:CA61, CA61)-1)</f>
        <v/>
      </c>
    </row>
    <row r="62" spans="1:80" x14ac:dyDescent="0.25">
      <c r="A62" s="22"/>
      <c r="B62" s="121" t="str">
        <f>IF('Stock Details'!B61="", "", 'Stock Details'!B61)</f>
        <v/>
      </c>
      <c r="C62" s="22"/>
      <c r="D62" s="130"/>
      <c r="E62" s="122"/>
      <c r="F62" s="131"/>
      <c r="G62" s="22"/>
      <c r="H62" s="130" t="str">
        <f t="shared" si="11"/>
        <v/>
      </c>
      <c r="I62" s="122"/>
      <c r="J62" s="131"/>
      <c r="K62" s="22"/>
      <c r="L62" s="130" t="str">
        <f t="shared" si="12"/>
        <v/>
      </c>
      <c r="M62" s="122"/>
      <c r="N62" s="131"/>
      <c r="O62" s="22"/>
      <c r="P62" s="130" t="str">
        <f t="shared" si="13"/>
        <v/>
      </c>
      <c r="Q62" s="122"/>
      <c r="R62" s="131"/>
      <c r="S62" s="22"/>
      <c r="T62" s="130" t="str">
        <f t="shared" si="14"/>
        <v/>
      </c>
      <c r="U62" s="122"/>
      <c r="V62" s="131"/>
      <c r="W62" s="22"/>
      <c r="X62" s="130" t="str">
        <f t="shared" si="15"/>
        <v/>
      </c>
      <c r="Y62" s="122"/>
      <c r="Z62" s="131"/>
      <c r="AA62" s="22"/>
      <c r="AC62" s="6" t="str">
        <f t="shared" si="16"/>
        <v/>
      </c>
      <c r="AE62" s="6" t="str">
        <f t="shared" si="17"/>
        <v/>
      </c>
      <c r="AF62" s="6" t="str">
        <f t="shared" si="18"/>
        <v/>
      </c>
      <c r="AG62" s="6" t="str">
        <f t="shared" si="19"/>
        <v/>
      </c>
      <c r="AH62" s="6" t="str">
        <f t="shared" si="20"/>
        <v/>
      </c>
      <c r="AI62" s="6" t="str">
        <f t="shared" si="21"/>
        <v/>
      </c>
      <c r="AJ62" s="6" t="str">
        <f t="shared" si="22"/>
        <v/>
      </c>
      <c r="AL62" s="9" t="str">
        <f>IF('Stock Details'!F61="", "", 'Stock Details'!F61)</f>
        <v/>
      </c>
      <c r="AM62" s="9" t="str">
        <f>IF('Stock Details'!G61="", "", 'Stock Details'!G61)</f>
        <v/>
      </c>
      <c r="AO62" s="59" t="str">
        <f t="shared" si="23"/>
        <v/>
      </c>
      <c r="AP62" s="59" t="str">
        <f t="shared" si="27"/>
        <v/>
      </c>
      <c r="AQ62" s="59" t="str">
        <f t="shared" si="28"/>
        <v/>
      </c>
      <c r="AR62" s="59" t="str">
        <f t="shared" si="29"/>
        <v/>
      </c>
      <c r="AS62" s="59" t="str">
        <f t="shared" si="30"/>
        <v/>
      </c>
      <c r="AT62" s="59" t="str">
        <f t="shared" si="31"/>
        <v/>
      </c>
      <c r="AV62" s="59" t="str">
        <f t="shared" si="24"/>
        <v/>
      </c>
      <c r="AW62" s="59" t="str">
        <f t="shared" si="6"/>
        <v/>
      </c>
      <c r="AX62" s="59" t="str">
        <f t="shared" si="7"/>
        <v/>
      </c>
      <c r="AY62" s="59" t="str">
        <f t="shared" si="8"/>
        <v/>
      </c>
      <c r="AZ62" s="59" t="str">
        <f t="shared" si="9"/>
        <v/>
      </c>
      <c r="BA62" s="59" t="str">
        <f t="shared" si="10"/>
        <v/>
      </c>
      <c r="BC62" s="49" t="str">
        <f>IF($B62="", "", IF(COUNTIF(BD62:$BY62, "")=BC$8, IF(D62="", "", D62), ""))</f>
        <v/>
      </c>
      <c r="BD62" s="61" t="str">
        <f>IF($B62="", "", IF(COUNTIF(BE62:$BY62, "")=BD$8, IF(E62="", "", E62), ""))</f>
        <v/>
      </c>
      <c r="BE62" s="61" t="str">
        <f>IF($B62="", "", IF(COUNTIF(BF62:$BY62, "")=BE$8, IF(F62="", "", F62), ""))</f>
        <v/>
      </c>
      <c r="BF62" s="61" t="str">
        <f>IF($B62="", "", IF(COUNTIF(BG62:$BY62, "")=BF$8, IF(G62="", "", G62), ""))</f>
        <v/>
      </c>
      <c r="BG62" s="61" t="str">
        <f>IF($B62="", "", IF(COUNTIF(BH62:$BY62, "")=BG$8, IF(H62="", "", H62), ""))</f>
        <v/>
      </c>
      <c r="BH62" s="61" t="str">
        <f>IF($B62="", "", IF(COUNTIF(BI62:$BY62, "")=BH$8, IF(I62="", "", I62), ""))</f>
        <v/>
      </c>
      <c r="BI62" s="61" t="str">
        <f>IF($B62="", "", IF(COUNTIF(BJ62:$BY62, "")=BI$8, IF(J62="", "", J62), ""))</f>
        <v/>
      </c>
      <c r="BJ62" s="61" t="str">
        <f>IF($B62="", "", IF(COUNTIF(BK62:$BY62, "")=BJ$8, IF(K62="", "", K62), ""))</f>
        <v/>
      </c>
      <c r="BK62" s="61" t="str">
        <f>IF($B62="", "", IF(COUNTIF(BL62:$BY62, "")=BK$8, IF(L62="", "", L62), ""))</f>
        <v/>
      </c>
      <c r="BL62" s="61" t="str">
        <f>IF($B62="", "", IF(COUNTIF(BM62:$BY62, "")=BL$8, IF(M62="", "", M62), ""))</f>
        <v/>
      </c>
      <c r="BM62" s="61" t="str">
        <f>IF($B62="", "", IF(COUNTIF(BN62:$BY62, "")=BM$8, IF(N62="", "", N62), ""))</f>
        <v/>
      </c>
      <c r="BN62" s="61" t="str">
        <f>IF($B62="", "", IF(COUNTIF(BO62:$BY62, "")=BN$8, IF(O62="", "", O62), ""))</f>
        <v/>
      </c>
      <c r="BO62" s="61" t="str">
        <f>IF($B62="", "", IF(COUNTIF(BP62:$BY62, "")=BO$8, IF(P62="", "", P62), ""))</f>
        <v/>
      </c>
      <c r="BP62" s="61" t="str">
        <f>IF($B62="", "", IF(COUNTIF(BQ62:$BY62, "")=BP$8, IF(Q62="", "", Q62), ""))</f>
        <v/>
      </c>
      <c r="BQ62" s="61" t="str">
        <f>IF($B62="", "", IF(COUNTIF(BR62:$BY62, "")=BQ$8, IF(R62="", "", R62), ""))</f>
        <v/>
      </c>
      <c r="BR62" s="61" t="str">
        <f>IF($B62="", "", IF(COUNTIF(BS62:$BY62, "")=BR$8, IF(S62="", "", S62), ""))</f>
        <v/>
      </c>
      <c r="BS62" s="61" t="str">
        <f>IF($B62="", "", IF(COUNTIF(BT62:$BY62, "")=BS$8, IF(T62="", "", T62), ""))</f>
        <v/>
      </c>
      <c r="BT62" s="61" t="str">
        <f>IF($B62="", "", IF(COUNTIF(BU62:$BY62, "")=BT$8, IF(U62="", "", U62), ""))</f>
        <v/>
      </c>
      <c r="BU62" s="61" t="str">
        <f>IF($B62="", "", IF(COUNTIF(BV62:$BY62, "")=BU$8, IF(V62="", "", V62), ""))</f>
        <v/>
      </c>
      <c r="BV62" s="61" t="str">
        <f>IF($B62="", "", IF(COUNTIF(BW62:$BY62, "")=BV$8, IF(W62="", "", W62), ""))</f>
        <v/>
      </c>
      <c r="BW62" s="61" t="str">
        <f>IF($B62="", "", IF(COUNTIF(BX62:$BY62, "")=BW$8, IF(X62="", "", X62), ""))</f>
        <v/>
      </c>
      <c r="BX62" s="61" t="str">
        <f>IF($B62="", "", IF(COUNTIF(BY62:$BY62, "")=BX$8, IF(Y62="", "", Y62), ""))</f>
        <v/>
      </c>
      <c r="BY62" s="50" t="str">
        <f t="shared" si="25"/>
        <v/>
      </c>
      <c r="CA62" s="6" t="str">
        <f t="shared" si="26"/>
        <v/>
      </c>
      <c r="CB62" s="6" t="str">
        <f>IF(CA62="", "", RANK(CA62, $CA$9:$CA$2508, 0)+COUNTIF($CA$9:CA62, CA62)-1)</f>
        <v/>
      </c>
    </row>
    <row r="63" spans="1:80" x14ac:dyDescent="0.25">
      <c r="A63" s="22"/>
      <c r="B63" s="121" t="str">
        <f>IF('Stock Details'!B62="", "", 'Stock Details'!B62)</f>
        <v/>
      </c>
      <c r="C63" s="22"/>
      <c r="D63" s="130"/>
      <c r="E63" s="122"/>
      <c r="F63" s="131"/>
      <c r="G63" s="22"/>
      <c r="H63" s="130" t="str">
        <f t="shared" si="11"/>
        <v/>
      </c>
      <c r="I63" s="122"/>
      <c r="J63" s="131"/>
      <c r="K63" s="22"/>
      <c r="L63" s="130" t="str">
        <f t="shared" si="12"/>
        <v/>
      </c>
      <c r="M63" s="122"/>
      <c r="N63" s="131"/>
      <c r="O63" s="22"/>
      <c r="P63" s="130" t="str">
        <f t="shared" si="13"/>
        <v/>
      </c>
      <c r="Q63" s="122"/>
      <c r="R63" s="131"/>
      <c r="S63" s="22"/>
      <c r="T63" s="130" t="str">
        <f t="shared" si="14"/>
        <v/>
      </c>
      <c r="U63" s="122"/>
      <c r="V63" s="131"/>
      <c r="W63" s="22"/>
      <c r="X63" s="130" t="str">
        <f t="shared" si="15"/>
        <v/>
      </c>
      <c r="Y63" s="122"/>
      <c r="Z63" s="131"/>
      <c r="AA63" s="22"/>
      <c r="AC63" s="6" t="str">
        <f t="shared" si="16"/>
        <v/>
      </c>
      <c r="AE63" s="6" t="str">
        <f t="shared" si="17"/>
        <v/>
      </c>
      <c r="AF63" s="6" t="str">
        <f t="shared" si="18"/>
        <v/>
      </c>
      <c r="AG63" s="6" t="str">
        <f t="shared" si="19"/>
        <v/>
      </c>
      <c r="AH63" s="6" t="str">
        <f t="shared" si="20"/>
        <v/>
      </c>
      <c r="AI63" s="6" t="str">
        <f t="shared" si="21"/>
        <v/>
      </c>
      <c r="AJ63" s="6" t="str">
        <f t="shared" si="22"/>
        <v/>
      </c>
      <c r="AL63" s="9" t="str">
        <f>IF('Stock Details'!F62="", "", 'Stock Details'!F62)</f>
        <v/>
      </c>
      <c r="AM63" s="9" t="str">
        <f>IF('Stock Details'!G62="", "", 'Stock Details'!G62)</f>
        <v/>
      </c>
      <c r="AO63" s="59" t="str">
        <f t="shared" si="23"/>
        <v/>
      </c>
      <c r="AP63" s="59" t="str">
        <f t="shared" si="27"/>
        <v/>
      </c>
      <c r="AQ63" s="59" t="str">
        <f t="shared" si="28"/>
        <v/>
      </c>
      <c r="AR63" s="59" t="str">
        <f t="shared" si="29"/>
        <v/>
      </c>
      <c r="AS63" s="59" t="str">
        <f t="shared" si="30"/>
        <v/>
      </c>
      <c r="AT63" s="59" t="str">
        <f t="shared" si="31"/>
        <v/>
      </c>
      <c r="AV63" s="59" t="str">
        <f t="shared" si="24"/>
        <v/>
      </c>
      <c r="AW63" s="59" t="str">
        <f t="shared" si="6"/>
        <v/>
      </c>
      <c r="AX63" s="59" t="str">
        <f t="shared" si="7"/>
        <v/>
      </c>
      <c r="AY63" s="59" t="str">
        <f t="shared" si="8"/>
        <v/>
      </c>
      <c r="AZ63" s="59" t="str">
        <f t="shared" si="9"/>
        <v/>
      </c>
      <c r="BA63" s="59" t="str">
        <f t="shared" si="10"/>
        <v/>
      </c>
      <c r="BC63" s="49" t="str">
        <f>IF($B63="", "", IF(COUNTIF(BD63:$BY63, "")=BC$8, IF(D63="", "", D63), ""))</f>
        <v/>
      </c>
      <c r="BD63" s="61" t="str">
        <f>IF($B63="", "", IF(COUNTIF(BE63:$BY63, "")=BD$8, IF(E63="", "", E63), ""))</f>
        <v/>
      </c>
      <c r="BE63" s="61" t="str">
        <f>IF($B63="", "", IF(COUNTIF(BF63:$BY63, "")=BE$8, IF(F63="", "", F63), ""))</f>
        <v/>
      </c>
      <c r="BF63" s="61" t="str">
        <f>IF($B63="", "", IF(COUNTIF(BG63:$BY63, "")=BF$8, IF(G63="", "", G63), ""))</f>
        <v/>
      </c>
      <c r="BG63" s="61" t="str">
        <f>IF($B63="", "", IF(COUNTIF(BH63:$BY63, "")=BG$8, IF(H63="", "", H63), ""))</f>
        <v/>
      </c>
      <c r="BH63" s="61" t="str">
        <f>IF($B63="", "", IF(COUNTIF(BI63:$BY63, "")=BH$8, IF(I63="", "", I63), ""))</f>
        <v/>
      </c>
      <c r="BI63" s="61" t="str">
        <f>IF($B63="", "", IF(COUNTIF(BJ63:$BY63, "")=BI$8, IF(J63="", "", J63), ""))</f>
        <v/>
      </c>
      <c r="BJ63" s="61" t="str">
        <f>IF($B63="", "", IF(COUNTIF(BK63:$BY63, "")=BJ$8, IF(K63="", "", K63), ""))</f>
        <v/>
      </c>
      <c r="BK63" s="61" t="str">
        <f>IF($B63="", "", IF(COUNTIF(BL63:$BY63, "")=BK$8, IF(L63="", "", L63), ""))</f>
        <v/>
      </c>
      <c r="BL63" s="61" t="str">
        <f>IF($B63="", "", IF(COUNTIF(BM63:$BY63, "")=BL$8, IF(M63="", "", M63), ""))</f>
        <v/>
      </c>
      <c r="BM63" s="61" t="str">
        <f>IF($B63="", "", IF(COUNTIF(BN63:$BY63, "")=BM$8, IF(N63="", "", N63), ""))</f>
        <v/>
      </c>
      <c r="BN63" s="61" t="str">
        <f>IF($B63="", "", IF(COUNTIF(BO63:$BY63, "")=BN$8, IF(O63="", "", O63), ""))</f>
        <v/>
      </c>
      <c r="BO63" s="61" t="str">
        <f>IF($B63="", "", IF(COUNTIF(BP63:$BY63, "")=BO$8, IF(P63="", "", P63), ""))</f>
        <v/>
      </c>
      <c r="BP63" s="61" t="str">
        <f>IF($B63="", "", IF(COUNTIF(BQ63:$BY63, "")=BP$8, IF(Q63="", "", Q63), ""))</f>
        <v/>
      </c>
      <c r="BQ63" s="61" t="str">
        <f>IF($B63="", "", IF(COUNTIF(BR63:$BY63, "")=BQ$8, IF(R63="", "", R63), ""))</f>
        <v/>
      </c>
      <c r="BR63" s="61" t="str">
        <f>IF($B63="", "", IF(COUNTIF(BS63:$BY63, "")=BR$8, IF(S63="", "", S63), ""))</f>
        <v/>
      </c>
      <c r="BS63" s="61" t="str">
        <f>IF($B63="", "", IF(COUNTIF(BT63:$BY63, "")=BS$8, IF(T63="", "", T63), ""))</f>
        <v/>
      </c>
      <c r="BT63" s="61" t="str">
        <f>IF($B63="", "", IF(COUNTIF(BU63:$BY63, "")=BT$8, IF(U63="", "", U63), ""))</f>
        <v/>
      </c>
      <c r="BU63" s="61" t="str">
        <f>IF($B63="", "", IF(COUNTIF(BV63:$BY63, "")=BU$8, IF(V63="", "", V63), ""))</f>
        <v/>
      </c>
      <c r="BV63" s="61" t="str">
        <f>IF($B63="", "", IF(COUNTIF(BW63:$BY63, "")=BV$8, IF(W63="", "", W63), ""))</f>
        <v/>
      </c>
      <c r="BW63" s="61" t="str">
        <f>IF($B63="", "", IF(COUNTIF(BX63:$BY63, "")=BW$8, IF(X63="", "", X63), ""))</f>
        <v/>
      </c>
      <c r="BX63" s="61" t="str">
        <f>IF($B63="", "", IF(COUNTIF(BY63:$BY63, "")=BX$8, IF(Y63="", "", Y63), ""))</f>
        <v/>
      </c>
      <c r="BY63" s="50" t="str">
        <f t="shared" si="25"/>
        <v/>
      </c>
      <c r="CA63" s="6" t="str">
        <f t="shared" si="26"/>
        <v/>
      </c>
      <c r="CB63" s="6" t="str">
        <f>IF(CA63="", "", RANK(CA63, $CA$9:$CA$2508, 0)+COUNTIF($CA$9:CA63, CA63)-1)</f>
        <v/>
      </c>
    </row>
    <row r="64" spans="1:80" x14ac:dyDescent="0.25">
      <c r="A64" s="22"/>
      <c r="B64" s="121" t="str">
        <f>IF('Stock Details'!B63="", "", 'Stock Details'!B63)</f>
        <v/>
      </c>
      <c r="C64" s="22"/>
      <c r="D64" s="130"/>
      <c r="E64" s="122"/>
      <c r="F64" s="131"/>
      <c r="G64" s="22"/>
      <c r="H64" s="130" t="str">
        <f t="shared" si="11"/>
        <v/>
      </c>
      <c r="I64" s="122"/>
      <c r="J64" s="131"/>
      <c r="K64" s="22"/>
      <c r="L64" s="130" t="str">
        <f t="shared" si="12"/>
        <v/>
      </c>
      <c r="M64" s="122"/>
      <c r="N64" s="131"/>
      <c r="O64" s="22"/>
      <c r="P64" s="130" t="str">
        <f t="shared" si="13"/>
        <v/>
      </c>
      <c r="Q64" s="122"/>
      <c r="R64" s="131"/>
      <c r="S64" s="22"/>
      <c r="T64" s="130" t="str">
        <f t="shared" si="14"/>
        <v/>
      </c>
      <c r="U64" s="122"/>
      <c r="V64" s="131"/>
      <c r="W64" s="22"/>
      <c r="X64" s="130" t="str">
        <f t="shared" si="15"/>
        <v/>
      </c>
      <c r="Y64" s="122"/>
      <c r="Z64" s="131"/>
      <c r="AA64" s="22"/>
      <c r="AC64" s="6" t="str">
        <f t="shared" si="16"/>
        <v/>
      </c>
      <c r="AE64" s="6" t="str">
        <f t="shared" si="17"/>
        <v/>
      </c>
      <c r="AF64" s="6" t="str">
        <f t="shared" si="18"/>
        <v/>
      </c>
      <c r="AG64" s="6" t="str">
        <f t="shared" si="19"/>
        <v/>
      </c>
      <c r="AH64" s="6" t="str">
        <f t="shared" si="20"/>
        <v/>
      </c>
      <c r="AI64" s="6" t="str">
        <f t="shared" si="21"/>
        <v/>
      </c>
      <c r="AJ64" s="6" t="str">
        <f t="shared" si="22"/>
        <v/>
      </c>
      <c r="AL64" s="9" t="str">
        <f>IF('Stock Details'!F63="", "", 'Stock Details'!F63)</f>
        <v/>
      </c>
      <c r="AM64" s="9" t="str">
        <f>IF('Stock Details'!G63="", "", 'Stock Details'!G63)</f>
        <v/>
      </c>
      <c r="AO64" s="59" t="str">
        <f t="shared" si="23"/>
        <v/>
      </c>
      <c r="AP64" s="59" t="str">
        <f t="shared" si="27"/>
        <v/>
      </c>
      <c r="AQ64" s="59" t="str">
        <f t="shared" si="28"/>
        <v/>
      </c>
      <c r="AR64" s="59" t="str">
        <f t="shared" si="29"/>
        <v/>
      </c>
      <c r="AS64" s="59" t="str">
        <f t="shared" si="30"/>
        <v/>
      </c>
      <c r="AT64" s="59" t="str">
        <f t="shared" si="31"/>
        <v/>
      </c>
      <c r="AV64" s="59" t="str">
        <f t="shared" si="24"/>
        <v/>
      </c>
      <c r="AW64" s="59" t="str">
        <f t="shared" si="6"/>
        <v/>
      </c>
      <c r="AX64" s="59" t="str">
        <f t="shared" si="7"/>
        <v/>
      </c>
      <c r="AY64" s="59" t="str">
        <f t="shared" si="8"/>
        <v/>
      </c>
      <c r="AZ64" s="59" t="str">
        <f t="shared" si="9"/>
        <v/>
      </c>
      <c r="BA64" s="59" t="str">
        <f t="shared" si="10"/>
        <v/>
      </c>
      <c r="BC64" s="49" t="str">
        <f>IF($B64="", "", IF(COUNTIF(BD64:$BY64, "")=BC$8, IF(D64="", "", D64), ""))</f>
        <v/>
      </c>
      <c r="BD64" s="61" t="str">
        <f>IF($B64="", "", IF(COUNTIF(BE64:$BY64, "")=BD$8, IF(E64="", "", E64), ""))</f>
        <v/>
      </c>
      <c r="BE64" s="61" t="str">
        <f>IF($B64="", "", IF(COUNTIF(BF64:$BY64, "")=BE$8, IF(F64="", "", F64), ""))</f>
        <v/>
      </c>
      <c r="BF64" s="61" t="str">
        <f>IF($B64="", "", IF(COUNTIF(BG64:$BY64, "")=BF$8, IF(G64="", "", G64), ""))</f>
        <v/>
      </c>
      <c r="BG64" s="61" t="str">
        <f>IF($B64="", "", IF(COUNTIF(BH64:$BY64, "")=BG$8, IF(H64="", "", H64), ""))</f>
        <v/>
      </c>
      <c r="BH64" s="61" t="str">
        <f>IF($B64="", "", IF(COUNTIF(BI64:$BY64, "")=BH$8, IF(I64="", "", I64), ""))</f>
        <v/>
      </c>
      <c r="BI64" s="61" t="str">
        <f>IF($B64="", "", IF(COUNTIF(BJ64:$BY64, "")=BI$8, IF(J64="", "", J64), ""))</f>
        <v/>
      </c>
      <c r="BJ64" s="61" t="str">
        <f>IF($B64="", "", IF(COUNTIF(BK64:$BY64, "")=BJ$8, IF(K64="", "", K64), ""))</f>
        <v/>
      </c>
      <c r="BK64" s="61" t="str">
        <f>IF($B64="", "", IF(COUNTIF(BL64:$BY64, "")=BK$8, IF(L64="", "", L64), ""))</f>
        <v/>
      </c>
      <c r="BL64" s="61" t="str">
        <f>IF($B64="", "", IF(COUNTIF(BM64:$BY64, "")=BL$8, IF(M64="", "", M64), ""))</f>
        <v/>
      </c>
      <c r="BM64" s="61" t="str">
        <f>IF($B64="", "", IF(COUNTIF(BN64:$BY64, "")=BM$8, IF(N64="", "", N64), ""))</f>
        <v/>
      </c>
      <c r="BN64" s="61" t="str">
        <f>IF($B64="", "", IF(COUNTIF(BO64:$BY64, "")=BN$8, IF(O64="", "", O64), ""))</f>
        <v/>
      </c>
      <c r="BO64" s="61" t="str">
        <f>IF($B64="", "", IF(COUNTIF(BP64:$BY64, "")=BO$8, IF(P64="", "", P64), ""))</f>
        <v/>
      </c>
      <c r="BP64" s="61" t="str">
        <f>IF($B64="", "", IF(COUNTIF(BQ64:$BY64, "")=BP$8, IF(Q64="", "", Q64), ""))</f>
        <v/>
      </c>
      <c r="BQ64" s="61" t="str">
        <f>IF($B64="", "", IF(COUNTIF(BR64:$BY64, "")=BQ$8, IF(R64="", "", R64), ""))</f>
        <v/>
      </c>
      <c r="BR64" s="61" t="str">
        <f>IF($B64="", "", IF(COUNTIF(BS64:$BY64, "")=BR$8, IF(S64="", "", S64), ""))</f>
        <v/>
      </c>
      <c r="BS64" s="61" t="str">
        <f>IF($B64="", "", IF(COUNTIF(BT64:$BY64, "")=BS$8, IF(T64="", "", T64), ""))</f>
        <v/>
      </c>
      <c r="BT64" s="61" t="str">
        <f>IF($B64="", "", IF(COUNTIF(BU64:$BY64, "")=BT$8, IF(U64="", "", U64), ""))</f>
        <v/>
      </c>
      <c r="BU64" s="61" t="str">
        <f>IF($B64="", "", IF(COUNTIF(BV64:$BY64, "")=BU$8, IF(V64="", "", V64), ""))</f>
        <v/>
      </c>
      <c r="BV64" s="61" t="str">
        <f>IF($B64="", "", IF(COUNTIF(BW64:$BY64, "")=BV$8, IF(W64="", "", W64), ""))</f>
        <v/>
      </c>
      <c r="BW64" s="61" t="str">
        <f>IF($B64="", "", IF(COUNTIF(BX64:$BY64, "")=BW$8, IF(X64="", "", X64), ""))</f>
        <v/>
      </c>
      <c r="BX64" s="61" t="str">
        <f>IF($B64="", "", IF(COUNTIF(BY64:$BY64, "")=BX$8, IF(Y64="", "", Y64), ""))</f>
        <v/>
      </c>
      <c r="BY64" s="50" t="str">
        <f t="shared" si="25"/>
        <v/>
      </c>
      <c r="CA64" s="6" t="str">
        <f t="shared" si="26"/>
        <v/>
      </c>
      <c r="CB64" s="6" t="str">
        <f>IF(CA64="", "", RANK(CA64, $CA$9:$CA$2508, 0)+COUNTIF($CA$9:CA64, CA64)-1)</f>
        <v/>
      </c>
    </row>
    <row r="65" spans="1:80" x14ac:dyDescent="0.25">
      <c r="A65" s="22"/>
      <c r="B65" s="121" t="str">
        <f>IF('Stock Details'!B64="", "", 'Stock Details'!B64)</f>
        <v/>
      </c>
      <c r="C65" s="22"/>
      <c r="D65" s="130"/>
      <c r="E65" s="122"/>
      <c r="F65" s="131"/>
      <c r="G65" s="22"/>
      <c r="H65" s="130" t="str">
        <f t="shared" si="11"/>
        <v/>
      </c>
      <c r="I65" s="122"/>
      <c r="J65" s="131"/>
      <c r="K65" s="22"/>
      <c r="L65" s="130" t="str">
        <f t="shared" si="12"/>
        <v/>
      </c>
      <c r="M65" s="122"/>
      <c r="N65" s="131"/>
      <c r="O65" s="22"/>
      <c r="P65" s="130" t="str">
        <f t="shared" si="13"/>
        <v/>
      </c>
      <c r="Q65" s="122"/>
      <c r="R65" s="131"/>
      <c r="S65" s="22"/>
      <c r="T65" s="130" t="str">
        <f t="shared" si="14"/>
        <v/>
      </c>
      <c r="U65" s="122"/>
      <c r="V65" s="131"/>
      <c r="W65" s="22"/>
      <c r="X65" s="130" t="str">
        <f t="shared" si="15"/>
        <v/>
      </c>
      <c r="Y65" s="122"/>
      <c r="Z65" s="131"/>
      <c r="AA65" s="22"/>
      <c r="AC65" s="6" t="str">
        <f t="shared" si="16"/>
        <v/>
      </c>
      <c r="AE65" s="6" t="str">
        <f t="shared" si="17"/>
        <v/>
      </c>
      <c r="AF65" s="6" t="str">
        <f t="shared" si="18"/>
        <v/>
      </c>
      <c r="AG65" s="6" t="str">
        <f t="shared" si="19"/>
        <v/>
      </c>
      <c r="AH65" s="6" t="str">
        <f t="shared" si="20"/>
        <v/>
      </c>
      <c r="AI65" s="6" t="str">
        <f t="shared" si="21"/>
        <v/>
      </c>
      <c r="AJ65" s="6" t="str">
        <f t="shared" si="22"/>
        <v/>
      </c>
      <c r="AL65" s="9" t="str">
        <f>IF('Stock Details'!F64="", "", 'Stock Details'!F64)</f>
        <v/>
      </c>
      <c r="AM65" s="9" t="str">
        <f>IF('Stock Details'!G64="", "", 'Stock Details'!G64)</f>
        <v/>
      </c>
      <c r="AO65" s="59" t="str">
        <f t="shared" si="23"/>
        <v/>
      </c>
      <c r="AP65" s="59" t="str">
        <f t="shared" si="27"/>
        <v/>
      </c>
      <c r="AQ65" s="59" t="str">
        <f t="shared" si="28"/>
        <v/>
      </c>
      <c r="AR65" s="59" t="str">
        <f t="shared" si="29"/>
        <v/>
      </c>
      <c r="AS65" s="59" t="str">
        <f t="shared" si="30"/>
        <v/>
      </c>
      <c r="AT65" s="59" t="str">
        <f t="shared" si="31"/>
        <v/>
      </c>
      <c r="AV65" s="59" t="str">
        <f t="shared" si="24"/>
        <v/>
      </c>
      <c r="AW65" s="59" t="str">
        <f t="shared" si="6"/>
        <v/>
      </c>
      <c r="AX65" s="59" t="str">
        <f t="shared" si="7"/>
        <v/>
      </c>
      <c r="AY65" s="59" t="str">
        <f t="shared" si="8"/>
        <v/>
      </c>
      <c r="AZ65" s="59" t="str">
        <f t="shared" si="9"/>
        <v/>
      </c>
      <c r="BA65" s="59" t="str">
        <f t="shared" si="10"/>
        <v/>
      </c>
      <c r="BC65" s="49" t="str">
        <f>IF($B65="", "", IF(COUNTIF(BD65:$BY65, "")=BC$8, IF(D65="", "", D65), ""))</f>
        <v/>
      </c>
      <c r="BD65" s="61" t="str">
        <f>IF($B65="", "", IF(COUNTIF(BE65:$BY65, "")=BD$8, IF(E65="", "", E65), ""))</f>
        <v/>
      </c>
      <c r="BE65" s="61" t="str">
        <f>IF($B65="", "", IF(COUNTIF(BF65:$BY65, "")=BE$8, IF(F65="", "", F65), ""))</f>
        <v/>
      </c>
      <c r="BF65" s="61" t="str">
        <f>IF($B65="", "", IF(COUNTIF(BG65:$BY65, "")=BF$8, IF(G65="", "", G65), ""))</f>
        <v/>
      </c>
      <c r="BG65" s="61" t="str">
        <f>IF($B65="", "", IF(COUNTIF(BH65:$BY65, "")=BG$8, IF(H65="", "", H65), ""))</f>
        <v/>
      </c>
      <c r="BH65" s="61" t="str">
        <f>IF($B65="", "", IF(COUNTIF(BI65:$BY65, "")=BH$8, IF(I65="", "", I65), ""))</f>
        <v/>
      </c>
      <c r="BI65" s="61" t="str">
        <f>IF($B65="", "", IF(COUNTIF(BJ65:$BY65, "")=BI$8, IF(J65="", "", J65), ""))</f>
        <v/>
      </c>
      <c r="BJ65" s="61" t="str">
        <f>IF($B65="", "", IF(COUNTIF(BK65:$BY65, "")=BJ$8, IF(K65="", "", K65), ""))</f>
        <v/>
      </c>
      <c r="BK65" s="61" t="str">
        <f>IF($B65="", "", IF(COUNTIF(BL65:$BY65, "")=BK$8, IF(L65="", "", L65), ""))</f>
        <v/>
      </c>
      <c r="BL65" s="61" t="str">
        <f>IF($B65="", "", IF(COUNTIF(BM65:$BY65, "")=BL$8, IF(M65="", "", M65), ""))</f>
        <v/>
      </c>
      <c r="BM65" s="61" t="str">
        <f>IF($B65="", "", IF(COUNTIF(BN65:$BY65, "")=BM$8, IF(N65="", "", N65), ""))</f>
        <v/>
      </c>
      <c r="BN65" s="61" t="str">
        <f>IF($B65="", "", IF(COUNTIF(BO65:$BY65, "")=BN$8, IF(O65="", "", O65), ""))</f>
        <v/>
      </c>
      <c r="BO65" s="61" t="str">
        <f>IF($B65="", "", IF(COUNTIF(BP65:$BY65, "")=BO$8, IF(P65="", "", P65), ""))</f>
        <v/>
      </c>
      <c r="BP65" s="61" t="str">
        <f>IF($B65="", "", IF(COUNTIF(BQ65:$BY65, "")=BP$8, IF(Q65="", "", Q65), ""))</f>
        <v/>
      </c>
      <c r="BQ65" s="61" t="str">
        <f>IF($B65="", "", IF(COUNTIF(BR65:$BY65, "")=BQ$8, IF(R65="", "", R65), ""))</f>
        <v/>
      </c>
      <c r="BR65" s="61" t="str">
        <f>IF($B65="", "", IF(COUNTIF(BS65:$BY65, "")=BR$8, IF(S65="", "", S65), ""))</f>
        <v/>
      </c>
      <c r="BS65" s="61" t="str">
        <f>IF($B65="", "", IF(COUNTIF(BT65:$BY65, "")=BS$8, IF(T65="", "", T65), ""))</f>
        <v/>
      </c>
      <c r="BT65" s="61" t="str">
        <f>IF($B65="", "", IF(COUNTIF(BU65:$BY65, "")=BT$8, IF(U65="", "", U65), ""))</f>
        <v/>
      </c>
      <c r="BU65" s="61" t="str">
        <f>IF($B65="", "", IF(COUNTIF(BV65:$BY65, "")=BU$8, IF(V65="", "", V65), ""))</f>
        <v/>
      </c>
      <c r="BV65" s="61" t="str">
        <f>IF($B65="", "", IF(COUNTIF(BW65:$BY65, "")=BV$8, IF(W65="", "", W65), ""))</f>
        <v/>
      </c>
      <c r="BW65" s="61" t="str">
        <f>IF($B65="", "", IF(COUNTIF(BX65:$BY65, "")=BW$8, IF(X65="", "", X65), ""))</f>
        <v/>
      </c>
      <c r="BX65" s="61" t="str">
        <f>IF($B65="", "", IF(COUNTIF(BY65:$BY65, "")=BX$8, IF(Y65="", "", Y65), ""))</f>
        <v/>
      </c>
      <c r="BY65" s="50" t="str">
        <f t="shared" si="25"/>
        <v/>
      </c>
      <c r="CA65" s="6" t="str">
        <f t="shared" si="26"/>
        <v/>
      </c>
      <c r="CB65" s="6" t="str">
        <f>IF(CA65="", "", RANK(CA65, $CA$9:$CA$2508, 0)+COUNTIF($CA$9:CA65, CA65)-1)</f>
        <v/>
      </c>
    </row>
    <row r="66" spans="1:80" x14ac:dyDescent="0.25">
      <c r="A66" s="22"/>
      <c r="B66" s="121" t="str">
        <f>IF('Stock Details'!B65="", "", 'Stock Details'!B65)</f>
        <v/>
      </c>
      <c r="C66" s="22"/>
      <c r="D66" s="130"/>
      <c r="E66" s="122"/>
      <c r="F66" s="131"/>
      <c r="G66" s="22"/>
      <c r="H66" s="130" t="str">
        <f t="shared" si="11"/>
        <v/>
      </c>
      <c r="I66" s="122"/>
      <c r="J66" s="131"/>
      <c r="K66" s="22"/>
      <c r="L66" s="130" t="str">
        <f t="shared" si="12"/>
        <v/>
      </c>
      <c r="M66" s="122"/>
      <c r="N66" s="131"/>
      <c r="O66" s="22"/>
      <c r="P66" s="130" t="str">
        <f t="shared" si="13"/>
        <v/>
      </c>
      <c r="Q66" s="122"/>
      <c r="R66" s="131"/>
      <c r="S66" s="22"/>
      <c r="T66" s="130" t="str">
        <f t="shared" si="14"/>
        <v/>
      </c>
      <c r="U66" s="122"/>
      <c r="V66" s="131"/>
      <c r="W66" s="22"/>
      <c r="X66" s="130" t="str">
        <f t="shared" si="15"/>
        <v/>
      </c>
      <c r="Y66" s="122"/>
      <c r="Z66" s="131"/>
      <c r="AA66" s="22"/>
      <c r="AC66" s="6" t="str">
        <f t="shared" si="16"/>
        <v/>
      </c>
      <c r="AE66" s="6" t="str">
        <f t="shared" si="17"/>
        <v/>
      </c>
      <c r="AF66" s="6" t="str">
        <f t="shared" si="18"/>
        <v/>
      </c>
      <c r="AG66" s="6" t="str">
        <f t="shared" si="19"/>
        <v/>
      </c>
      <c r="AH66" s="6" t="str">
        <f t="shared" si="20"/>
        <v/>
      </c>
      <c r="AI66" s="6" t="str">
        <f t="shared" si="21"/>
        <v/>
      </c>
      <c r="AJ66" s="6" t="str">
        <f t="shared" si="22"/>
        <v/>
      </c>
      <c r="AL66" s="9" t="str">
        <f>IF('Stock Details'!F65="", "", 'Stock Details'!F65)</f>
        <v/>
      </c>
      <c r="AM66" s="9" t="str">
        <f>IF('Stock Details'!G65="", "", 'Stock Details'!G65)</f>
        <v/>
      </c>
      <c r="AO66" s="59" t="str">
        <f t="shared" si="23"/>
        <v/>
      </c>
      <c r="AP66" s="59" t="str">
        <f t="shared" si="27"/>
        <v/>
      </c>
      <c r="AQ66" s="59" t="str">
        <f t="shared" si="28"/>
        <v/>
      </c>
      <c r="AR66" s="59" t="str">
        <f t="shared" si="29"/>
        <v/>
      </c>
      <c r="AS66" s="59" t="str">
        <f t="shared" si="30"/>
        <v/>
      </c>
      <c r="AT66" s="59" t="str">
        <f t="shared" si="31"/>
        <v/>
      </c>
      <c r="AV66" s="59" t="str">
        <f t="shared" si="24"/>
        <v/>
      </c>
      <c r="AW66" s="59" t="str">
        <f t="shared" si="6"/>
        <v/>
      </c>
      <c r="AX66" s="59" t="str">
        <f t="shared" si="7"/>
        <v/>
      </c>
      <c r="AY66" s="59" t="str">
        <f t="shared" si="8"/>
        <v/>
      </c>
      <c r="AZ66" s="59" t="str">
        <f t="shared" si="9"/>
        <v/>
      </c>
      <c r="BA66" s="59" t="str">
        <f t="shared" si="10"/>
        <v/>
      </c>
      <c r="BC66" s="49" t="str">
        <f>IF($B66="", "", IF(COUNTIF(BD66:$BY66, "")=BC$8, IF(D66="", "", D66), ""))</f>
        <v/>
      </c>
      <c r="BD66" s="61" t="str">
        <f>IF($B66="", "", IF(COUNTIF(BE66:$BY66, "")=BD$8, IF(E66="", "", E66), ""))</f>
        <v/>
      </c>
      <c r="BE66" s="61" t="str">
        <f>IF($B66="", "", IF(COUNTIF(BF66:$BY66, "")=BE$8, IF(F66="", "", F66), ""))</f>
        <v/>
      </c>
      <c r="BF66" s="61" t="str">
        <f>IF($B66="", "", IF(COUNTIF(BG66:$BY66, "")=BF$8, IF(G66="", "", G66), ""))</f>
        <v/>
      </c>
      <c r="BG66" s="61" t="str">
        <f>IF($B66="", "", IF(COUNTIF(BH66:$BY66, "")=BG$8, IF(H66="", "", H66), ""))</f>
        <v/>
      </c>
      <c r="BH66" s="61" t="str">
        <f>IF($B66="", "", IF(COUNTIF(BI66:$BY66, "")=BH$8, IF(I66="", "", I66), ""))</f>
        <v/>
      </c>
      <c r="BI66" s="61" t="str">
        <f>IF($B66="", "", IF(COUNTIF(BJ66:$BY66, "")=BI$8, IF(J66="", "", J66), ""))</f>
        <v/>
      </c>
      <c r="BJ66" s="61" t="str">
        <f>IF($B66="", "", IF(COUNTIF(BK66:$BY66, "")=BJ$8, IF(K66="", "", K66), ""))</f>
        <v/>
      </c>
      <c r="BK66" s="61" t="str">
        <f>IF($B66="", "", IF(COUNTIF(BL66:$BY66, "")=BK$8, IF(L66="", "", L66), ""))</f>
        <v/>
      </c>
      <c r="BL66" s="61" t="str">
        <f>IF($B66="", "", IF(COUNTIF(BM66:$BY66, "")=BL$8, IF(M66="", "", M66), ""))</f>
        <v/>
      </c>
      <c r="BM66" s="61" t="str">
        <f>IF($B66="", "", IF(COUNTIF(BN66:$BY66, "")=BM$8, IF(N66="", "", N66), ""))</f>
        <v/>
      </c>
      <c r="BN66" s="61" t="str">
        <f>IF($B66="", "", IF(COUNTIF(BO66:$BY66, "")=BN$8, IF(O66="", "", O66), ""))</f>
        <v/>
      </c>
      <c r="BO66" s="61" t="str">
        <f>IF($B66="", "", IF(COUNTIF(BP66:$BY66, "")=BO$8, IF(P66="", "", P66), ""))</f>
        <v/>
      </c>
      <c r="BP66" s="61" t="str">
        <f>IF($B66="", "", IF(COUNTIF(BQ66:$BY66, "")=BP$8, IF(Q66="", "", Q66), ""))</f>
        <v/>
      </c>
      <c r="BQ66" s="61" t="str">
        <f>IF($B66="", "", IF(COUNTIF(BR66:$BY66, "")=BQ$8, IF(R66="", "", R66), ""))</f>
        <v/>
      </c>
      <c r="BR66" s="61" t="str">
        <f>IF($B66="", "", IF(COUNTIF(BS66:$BY66, "")=BR$8, IF(S66="", "", S66), ""))</f>
        <v/>
      </c>
      <c r="BS66" s="61" t="str">
        <f>IF($B66="", "", IF(COUNTIF(BT66:$BY66, "")=BS$8, IF(T66="", "", T66), ""))</f>
        <v/>
      </c>
      <c r="BT66" s="61" t="str">
        <f>IF($B66="", "", IF(COUNTIF(BU66:$BY66, "")=BT$8, IF(U66="", "", U66), ""))</f>
        <v/>
      </c>
      <c r="BU66" s="61" t="str">
        <f>IF($B66="", "", IF(COUNTIF(BV66:$BY66, "")=BU$8, IF(V66="", "", V66), ""))</f>
        <v/>
      </c>
      <c r="BV66" s="61" t="str">
        <f>IF($B66="", "", IF(COUNTIF(BW66:$BY66, "")=BV$8, IF(W66="", "", W66), ""))</f>
        <v/>
      </c>
      <c r="BW66" s="61" t="str">
        <f>IF($B66="", "", IF(COUNTIF(BX66:$BY66, "")=BW$8, IF(X66="", "", X66), ""))</f>
        <v/>
      </c>
      <c r="BX66" s="61" t="str">
        <f>IF($B66="", "", IF(COUNTIF(BY66:$BY66, "")=BX$8, IF(Y66="", "", Y66), ""))</f>
        <v/>
      </c>
      <c r="BY66" s="50" t="str">
        <f t="shared" si="25"/>
        <v/>
      </c>
      <c r="CA66" s="6" t="str">
        <f t="shared" si="26"/>
        <v/>
      </c>
      <c r="CB66" s="6" t="str">
        <f>IF(CA66="", "", RANK(CA66, $CA$9:$CA$2508, 0)+COUNTIF($CA$9:CA66, CA66)-1)</f>
        <v/>
      </c>
    </row>
    <row r="67" spans="1:80" x14ac:dyDescent="0.25">
      <c r="A67" s="22"/>
      <c r="B67" s="121" t="str">
        <f>IF('Stock Details'!B66="", "", 'Stock Details'!B66)</f>
        <v/>
      </c>
      <c r="C67" s="22"/>
      <c r="D67" s="130"/>
      <c r="E67" s="122"/>
      <c r="F67" s="131"/>
      <c r="G67" s="22"/>
      <c r="H67" s="130" t="str">
        <f t="shared" si="11"/>
        <v/>
      </c>
      <c r="I67" s="122"/>
      <c r="J67" s="131"/>
      <c r="K67" s="22"/>
      <c r="L67" s="130" t="str">
        <f t="shared" si="12"/>
        <v/>
      </c>
      <c r="M67" s="122"/>
      <c r="N67" s="131"/>
      <c r="O67" s="22"/>
      <c r="P67" s="130" t="str">
        <f t="shared" si="13"/>
        <v/>
      </c>
      <c r="Q67" s="122"/>
      <c r="R67" s="131"/>
      <c r="S67" s="22"/>
      <c r="T67" s="130" t="str">
        <f t="shared" si="14"/>
        <v/>
      </c>
      <c r="U67" s="122"/>
      <c r="V67" s="131"/>
      <c r="W67" s="22"/>
      <c r="X67" s="130" t="str">
        <f t="shared" si="15"/>
        <v/>
      </c>
      <c r="Y67" s="122"/>
      <c r="Z67" s="131"/>
      <c r="AA67" s="22"/>
      <c r="AC67" s="6" t="str">
        <f t="shared" si="16"/>
        <v/>
      </c>
      <c r="AE67" s="6" t="str">
        <f t="shared" si="17"/>
        <v/>
      </c>
      <c r="AF67" s="6" t="str">
        <f t="shared" si="18"/>
        <v/>
      </c>
      <c r="AG67" s="6" t="str">
        <f t="shared" si="19"/>
        <v/>
      </c>
      <c r="AH67" s="6" t="str">
        <f t="shared" si="20"/>
        <v/>
      </c>
      <c r="AI67" s="6" t="str">
        <f t="shared" si="21"/>
        <v/>
      </c>
      <c r="AJ67" s="6" t="str">
        <f t="shared" si="22"/>
        <v/>
      </c>
      <c r="AL67" s="9" t="str">
        <f>IF('Stock Details'!F66="", "", 'Stock Details'!F66)</f>
        <v/>
      </c>
      <c r="AM67" s="9" t="str">
        <f>IF('Stock Details'!G66="", "", 'Stock Details'!G66)</f>
        <v/>
      </c>
      <c r="AO67" s="59" t="str">
        <f t="shared" si="23"/>
        <v/>
      </c>
      <c r="AP67" s="59" t="str">
        <f t="shared" si="27"/>
        <v/>
      </c>
      <c r="AQ67" s="59" t="str">
        <f t="shared" si="28"/>
        <v/>
      </c>
      <c r="AR67" s="59" t="str">
        <f t="shared" si="29"/>
        <v/>
      </c>
      <c r="AS67" s="59" t="str">
        <f t="shared" si="30"/>
        <v/>
      </c>
      <c r="AT67" s="59" t="str">
        <f t="shared" si="31"/>
        <v/>
      </c>
      <c r="AV67" s="59" t="str">
        <f t="shared" si="24"/>
        <v/>
      </c>
      <c r="AW67" s="59" t="str">
        <f t="shared" si="6"/>
        <v/>
      </c>
      <c r="AX67" s="59" t="str">
        <f t="shared" si="7"/>
        <v/>
      </c>
      <c r="AY67" s="59" t="str">
        <f t="shared" si="8"/>
        <v/>
      </c>
      <c r="AZ67" s="59" t="str">
        <f t="shared" si="9"/>
        <v/>
      </c>
      <c r="BA67" s="59" t="str">
        <f t="shared" si="10"/>
        <v/>
      </c>
      <c r="BC67" s="49" t="str">
        <f>IF($B67="", "", IF(COUNTIF(BD67:$BY67, "")=BC$8, IF(D67="", "", D67), ""))</f>
        <v/>
      </c>
      <c r="BD67" s="61" t="str">
        <f>IF($B67="", "", IF(COUNTIF(BE67:$BY67, "")=BD$8, IF(E67="", "", E67), ""))</f>
        <v/>
      </c>
      <c r="BE67" s="61" t="str">
        <f>IF($B67="", "", IF(COUNTIF(BF67:$BY67, "")=BE$8, IF(F67="", "", F67), ""))</f>
        <v/>
      </c>
      <c r="BF67" s="61" t="str">
        <f>IF($B67="", "", IF(COUNTIF(BG67:$BY67, "")=BF$8, IF(G67="", "", G67), ""))</f>
        <v/>
      </c>
      <c r="BG67" s="61" t="str">
        <f>IF($B67="", "", IF(COUNTIF(BH67:$BY67, "")=BG$8, IF(H67="", "", H67), ""))</f>
        <v/>
      </c>
      <c r="BH67" s="61" t="str">
        <f>IF($B67="", "", IF(COUNTIF(BI67:$BY67, "")=BH$8, IF(I67="", "", I67), ""))</f>
        <v/>
      </c>
      <c r="BI67" s="61" t="str">
        <f>IF($B67="", "", IF(COUNTIF(BJ67:$BY67, "")=BI$8, IF(J67="", "", J67), ""))</f>
        <v/>
      </c>
      <c r="BJ67" s="61" t="str">
        <f>IF($B67="", "", IF(COUNTIF(BK67:$BY67, "")=BJ$8, IF(K67="", "", K67), ""))</f>
        <v/>
      </c>
      <c r="BK67" s="61" t="str">
        <f>IF($B67="", "", IF(COUNTIF(BL67:$BY67, "")=BK$8, IF(L67="", "", L67), ""))</f>
        <v/>
      </c>
      <c r="BL67" s="61" t="str">
        <f>IF($B67="", "", IF(COUNTIF(BM67:$BY67, "")=BL$8, IF(M67="", "", M67), ""))</f>
        <v/>
      </c>
      <c r="BM67" s="61" t="str">
        <f>IF($B67="", "", IF(COUNTIF(BN67:$BY67, "")=BM$8, IF(N67="", "", N67), ""))</f>
        <v/>
      </c>
      <c r="BN67" s="61" t="str">
        <f>IF($B67="", "", IF(COUNTIF(BO67:$BY67, "")=BN$8, IF(O67="", "", O67), ""))</f>
        <v/>
      </c>
      <c r="BO67" s="61" t="str">
        <f>IF($B67="", "", IF(COUNTIF(BP67:$BY67, "")=BO$8, IF(P67="", "", P67), ""))</f>
        <v/>
      </c>
      <c r="BP67" s="61" t="str">
        <f>IF($B67="", "", IF(COUNTIF(BQ67:$BY67, "")=BP$8, IF(Q67="", "", Q67), ""))</f>
        <v/>
      </c>
      <c r="BQ67" s="61" t="str">
        <f>IF($B67="", "", IF(COUNTIF(BR67:$BY67, "")=BQ$8, IF(R67="", "", R67), ""))</f>
        <v/>
      </c>
      <c r="BR67" s="61" t="str">
        <f>IF($B67="", "", IF(COUNTIF(BS67:$BY67, "")=BR$8, IF(S67="", "", S67), ""))</f>
        <v/>
      </c>
      <c r="BS67" s="61" t="str">
        <f>IF($B67="", "", IF(COUNTIF(BT67:$BY67, "")=BS$8, IF(T67="", "", T67), ""))</f>
        <v/>
      </c>
      <c r="BT67" s="61" t="str">
        <f>IF($B67="", "", IF(COUNTIF(BU67:$BY67, "")=BT$8, IF(U67="", "", U67), ""))</f>
        <v/>
      </c>
      <c r="BU67" s="61" t="str">
        <f>IF($B67="", "", IF(COUNTIF(BV67:$BY67, "")=BU$8, IF(V67="", "", V67), ""))</f>
        <v/>
      </c>
      <c r="BV67" s="61" t="str">
        <f>IF($B67="", "", IF(COUNTIF(BW67:$BY67, "")=BV$8, IF(W67="", "", W67), ""))</f>
        <v/>
      </c>
      <c r="BW67" s="61" t="str">
        <f>IF($B67="", "", IF(COUNTIF(BX67:$BY67, "")=BW$8, IF(X67="", "", X67), ""))</f>
        <v/>
      </c>
      <c r="BX67" s="61" t="str">
        <f>IF($B67="", "", IF(COUNTIF(BY67:$BY67, "")=BX$8, IF(Y67="", "", Y67), ""))</f>
        <v/>
      </c>
      <c r="BY67" s="50" t="str">
        <f t="shared" si="25"/>
        <v/>
      </c>
      <c r="CA67" s="6" t="str">
        <f t="shared" si="26"/>
        <v/>
      </c>
      <c r="CB67" s="6" t="str">
        <f>IF(CA67="", "", RANK(CA67, $CA$9:$CA$2508, 0)+COUNTIF($CA$9:CA67, CA67)-1)</f>
        <v/>
      </c>
    </row>
    <row r="68" spans="1:80" x14ac:dyDescent="0.25">
      <c r="A68" s="22"/>
      <c r="B68" s="121" t="str">
        <f>IF('Stock Details'!B67="", "", 'Stock Details'!B67)</f>
        <v/>
      </c>
      <c r="C68" s="22"/>
      <c r="D68" s="130"/>
      <c r="E68" s="122"/>
      <c r="F68" s="131"/>
      <c r="G68" s="22"/>
      <c r="H68" s="130" t="str">
        <f t="shared" si="11"/>
        <v/>
      </c>
      <c r="I68" s="122"/>
      <c r="J68" s="131"/>
      <c r="K68" s="22"/>
      <c r="L68" s="130" t="str">
        <f t="shared" si="12"/>
        <v/>
      </c>
      <c r="M68" s="122"/>
      <c r="N68" s="131"/>
      <c r="O68" s="22"/>
      <c r="P68" s="130" t="str">
        <f t="shared" si="13"/>
        <v/>
      </c>
      <c r="Q68" s="122"/>
      <c r="R68" s="131"/>
      <c r="S68" s="22"/>
      <c r="T68" s="130" t="str">
        <f t="shared" si="14"/>
        <v/>
      </c>
      <c r="U68" s="122"/>
      <c r="V68" s="131"/>
      <c r="W68" s="22"/>
      <c r="X68" s="130" t="str">
        <f t="shared" si="15"/>
        <v/>
      </c>
      <c r="Y68" s="122"/>
      <c r="Z68" s="131"/>
      <c r="AA68" s="22"/>
      <c r="AC68" s="6" t="str">
        <f t="shared" si="16"/>
        <v/>
      </c>
      <c r="AE68" s="6" t="str">
        <f t="shared" si="17"/>
        <v/>
      </c>
      <c r="AF68" s="6" t="str">
        <f t="shared" si="18"/>
        <v/>
      </c>
      <c r="AG68" s="6" t="str">
        <f t="shared" si="19"/>
        <v/>
      </c>
      <c r="AH68" s="6" t="str">
        <f t="shared" si="20"/>
        <v/>
      </c>
      <c r="AI68" s="6" t="str">
        <f t="shared" si="21"/>
        <v/>
      </c>
      <c r="AJ68" s="6" t="str">
        <f t="shared" si="22"/>
        <v/>
      </c>
      <c r="AL68" s="9" t="str">
        <f>IF('Stock Details'!F67="", "", 'Stock Details'!F67)</f>
        <v/>
      </c>
      <c r="AM68" s="9" t="str">
        <f>IF('Stock Details'!G67="", "", 'Stock Details'!G67)</f>
        <v/>
      </c>
      <c r="AO68" s="59" t="str">
        <f t="shared" si="23"/>
        <v/>
      </c>
      <c r="AP68" s="59" t="str">
        <f t="shared" si="27"/>
        <v/>
      </c>
      <c r="AQ68" s="59" t="str">
        <f t="shared" si="28"/>
        <v/>
      </c>
      <c r="AR68" s="59" t="str">
        <f t="shared" si="29"/>
        <v/>
      </c>
      <c r="AS68" s="59" t="str">
        <f t="shared" si="30"/>
        <v/>
      </c>
      <c r="AT68" s="59" t="str">
        <f t="shared" si="31"/>
        <v/>
      </c>
      <c r="AV68" s="59" t="str">
        <f t="shared" si="24"/>
        <v/>
      </c>
      <c r="AW68" s="59" t="str">
        <f t="shared" si="6"/>
        <v/>
      </c>
      <c r="AX68" s="59" t="str">
        <f t="shared" si="7"/>
        <v/>
      </c>
      <c r="AY68" s="59" t="str">
        <f t="shared" si="8"/>
        <v/>
      </c>
      <c r="AZ68" s="59" t="str">
        <f t="shared" si="9"/>
        <v/>
      </c>
      <c r="BA68" s="59" t="str">
        <f t="shared" si="10"/>
        <v/>
      </c>
      <c r="BC68" s="49" t="str">
        <f>IF($B68="", "", IF(COUNTIF(BD68:$BY68, "")=BC$8, IF(D68="", "", D68), ""))</f>
        <v/>
      </c>
      <c r="BD68" s="61" t="str">
        <f>IF($B68="", "", IF(COUNTIF(BE68:$BY68, "")=BD$8, IF(E68="", "", E68), ""))</f>
        <v/>
      </c>
      <c r="BE68" s="61" t="str">
        <f>IF($B68="", "", IF(COUNTIF(BF68:$BY68, "")=BE$8, IF(F68="", "", F68), ""))</f>
        <v/>
      </c>
      <c r="BF68" s="61" t="str">
        <f>IF($B68="", "", IF(COUNTIF(BG68:$BY68, "")=BF$8, IF(G68="", "", G68), ""))</f>
        <v/>
      </c>
      <c r="BG68" s="61" t="str">
        <f>IF($B68="", "", IF(COUNTIF(BH68:$BY68, "")=BG$8, IF(H68="", "", H68), ""))</f>
        <v/>
      </c>
      <c r="BH68" s="61" t="str">
        <f>IF($B68="", "", IF(COUNTIF(BI68:$BY68, "")=BH$8, IF(I68="", "", I68), ""))</f>
        <v/>
      </c>
      <c r="BI68" s="61" t="str">
        <f>IF($B68="", "", IF(COUNTIF(BJ68:$BY68, "")=BI$8, IF(J68="", "", J68), ""))</f>
        <v/>
      </c>
      <c r="BJ68" s="61" t="str">
        <f>IF($B68="", "", IF(COUNTIF(BK68:$BY68, "")=BJ$8, IF(K68="", "", K68), ""))</f>
        <v/>
      </c>
      <c r="BK68" s="61" t="str">
        <f>IF($B68="", "", IF(COUNTIF(BL68:$BY68, "")=BK$8, IF(L68="", "", L68), ""))</f>
        <v/>
      </c>
      <c r="BL68" s="61" t="str">
        <f>IF($B68="", "", IF(COUNTIF(BM68:$BY68, "")=BL$8, IF(M68="", "", M68), ""))</f>
        <v/>
      </c>
      <c r="BM68" s="61" t="str">
        <f>IF($B68="", "", IF(COUNTIF(BN68:$BY68, "")=BM$8, IF(N68="", "", N68), ""))</f>
        <v/>
      </c>
      <c r="BN68" s="61" t="str">
        <f>IF($B68="", "", IF(COUNTIF(BO68:$BY68, "")=BN$8, IF(O68="", "", O68), ""))</f>
        <v/>
      </c>
      <c r="BO68" s="61" t="str">
        <f>IF($B68="", "", IF(COUNTIF(BP68:$BY68, "")=BO$8, IF(P68="", "", P68), ""))</f>
        <v/>
      </c>
      <c r="BP68" s="61" t="str">
        <f>IF($B68="", "", IF(COUNTIF(BQ68:$BY68, "")=BP$8, IF(Q68="", "", Q68), ""))</f>
        <v/>
      </c>
      <c r="BQ68" s="61" t="str">
        <f>IF($B68="", "", IF(COUNTIF(BR68:$BY68, "")=BQ$8, IF(R68="", "", R68), ""))</f>
        <v/>
      </c>
      <c r="BR68" s="61" t="str">
        <f>IF($B68="", "", IF(COUNTIF(BS68:$BY68, "")=BR$8, IF(S68="", "", S68), ""))</f>
        <v/>
      </c>
      <c r="BS68" s="61" t="str">
        <f>IF($B68="", "", IF(COUNTIF(BT68:$BY68, "")=BS$8, IF(T68="", "", T68), ""))</f>
        <v/>
      </c>
      <c r="BT68" s="61" t="str">
        <f>IF($B68="", "", IF(COUNTIF(BU68:$BY68, "")=BT$8, IF(U68="", "", U68), ""))</f>
        <v/>
      </c>
      <c r="BU68" s="61" t="str">
        <f>IF($B68="", "", IF(COUNTIF(BV68:$BY68, "")=BU$8, IF(V68="", "", V68), ""))</f>
        <v/>
      </c>
      <c r="BV68" s="61" t="str">
        <f>IF($B68="", "", IF(COUNTIF(BW68:$BY68, "")=BV$8, IF(W68="", "", W68), ""))</f>
        <v/>
      </c>
      <c r="BW68" s="61" t="str">
        <f>IF($B68="", "", IF(COUNTIF(BX68:$BY68, "")=BW$8, IF(X68="", "", X68), ""))</f>
        <v/>
      </c>
      <c r="BX68" s="61" t="str">
        <f>IF($B68="", "", IF(COUNTIF(BY68:$BY68, "")=BX$8, IF(Y68="", "", Y68), ""))</f>
        <v/>
      </c>
      <c r="BY68" s="50" t="str">
        <f t="shared" si="25"/>
        <v/>
      </c>
      <c r="CA68" s="6" t="str">
        <f t="shared" si="26"/>
        <v/>
      </c>
      <c r="CB68" s="6" t="str">
        <f>IF(CA68="", "", RANK(CA68, $CA$9:$CA$2508, 0)+COUNTIF($CA$9:CA68, CA68)-1)</f>
        <v/>
      </c>
    </row>
    <row r="69" spans="1:80" x14ac:dyDescent="0.25">
      <c r="A69" s="22"/>
      <c r="B69" s="121" t="str">
        <f>IF('Stock Details'!B68="", "", 'Stock Details'!B68)</f>
        <v/>
      </c>
      <c r="C69" s="22"/>
      <c r="D69" s="130"/>
      <c r="E69" s="122"/>
      <c r="F69" s="131"/>
      <c r="G69" s="22"/>
      <c r="H69" s="130" t="str">
        <f t="shared" si="11"/>
        <v/>
      </c>
      <c r="I69" s="122"/>
      <c r="J69" s="131"/>
      <c r="K69" s="22"/>
      <c r="L69" s="130" t="str">
        <f t="shared" si="12"/>
        <v/>
      </c>
      <c r="M69" s="122"/>
      <c r="N69" s="131"/>
      <c r="O69" s="22"/>
      <c r="P69" s="130" t="str">
        <f t="shared" si="13"/>
        <v/>
      </c>
      <c r="Q69" s="122"/>
      <c r="R69" s="131"/>
      <c r="S69" s="22"/>
      <c r="T69" s="130" t="str">
        <f t="shared" si="14"/>
        <v/>
      </c>
      <c r="U69" s="122"/>
      <c r="V69" s="131"/>
      <c r="W69" s="22"/>
      <c r="X69" s="130" t="str">
        <f t="shared" si="15"/>
        <v/>
      </c>
      <c r="Y69" s="122"/>
      <c r="Z69" s="131"/>
      <c r="AA69" s="22"/>
      <c r="AC69" s="6" t="str">
        <f t="shared" si="16"/>
        <v/>
      </c>
      <c r="AE69" s="6" t="str">
        <f t="shared" si="17"/>
        <v/>
      </c>
      <c r="AF69" s="6" t="str">
        <f t="shared" si="18"/>
        <v/>
      </c>
      <c r="AG69" s="6" t="str">
        <f t="shared" si="19"/>
        <v/>
      </c>
      <c r="AH69" s="6" t="str">
        <f t="shared" si="20"/>
        <v/>
      </c>
      <c r="AI69" s="6" t="str">
        <f t="shared" si="21"/>
        <v/>
      </c>
      <c r="AJ69" s="6" t="str">
        <f t="shared" si="22"/>
        <v/>
      </c>
      <c r="AL69" s="9" t="str">
        <f>IF('Stock Details'!F68="", "", 'Stock Details'!F68)</f>
        <v/>
      </c>
      <c r="AM69" s="9" t="str">
        <f>IF('Stock Details'!G68="", "", 'Stock Details'!G68)</f>
        <v/>
      </c>
      <c r="AO69" s="59" t="str">
        <f t="shared" si="23"/>
        <v/>
      </c>
      <c r="AP69" s="59" t="str">
        <f t="shared" si="27"/>
        <v/>
      </c>
      <c r="AQ69" s="59" t="str">
        <f t="shared" si="28"/>
        <v/>
      </c>
      <c r="AR69" s="59" t="str">
        <f t="shared" si="29"/>
        <v/>
      </c>
      <c r="AS69" s="59" t="str">
        <f t="shared" si="30"/>
        <v/>
      </c>
      <c r="AT69" s="59" t="str">
        <f t="shared" si="31"/>
        <v/>
      </c>
      <c r="AV69" s="59" t="str">
        <f t="shared" si="24"/>
        <v/>
      </c>
      <c r="AW69" s="59" t="str">
        <f t="shared" si="6"/>
        <v/>
      </c>
      <c r="AX69" s="59" t="str">
        <f t="shared" si="7"/>
        <v/>
      </c>
      <c r="AY69" s="59" t="str">
        <f t="shared" si="8"/>
        <v/>
      </c>
      <c r="AZ69" s="59" t="str">
        <f t="shared" si="9"/>
        <v/>
      </c>
      <c r="BA69" s="59" t="str">
        <f t="shared" si="10"/>
        <v/>
      </c>
      <c r="BC69" s="49" t="str">
        <f>IF($B69="", "", IF(COUNTIF(BD69:$BY69, "")=BC$8, IF(D69="", "", D69), ""))</f>
        <v/>
      </c>
      <c r="BD69" s="61" t="str">
        <f>IF($B69="", "", IF(COUNTIF(BE69:$BY69, "")=BD$8, IF(E69="", "", E69), ""))</f>
        <v/>
      </c>
      <c r="BE69" s="61" t="str">
        <f>IF($B69="", "", IF(COUNTIF(BF69:$BY69, "")=BE$8, IF(F69="", "", F69), ""))</f>
        <v/>
      </c>
      <c r="BF69" s="61" t="str">
        <f>IF($B69="", "", IF(COUNTIF(BG69:$BY69, "")=BF$8, IF(G69="", "", G69), ""))</f>
        <v/>
      </c>
      <c r="BG69" s="61" t="str">
        <f>IF($B69="", "", IF(COUNTIF(BH69:$BY69, "")=BG$8, IF(H69="", "", H69), ""))</f>
        <v/>
      </c>
      <c r="BH69" s="61" t="str">
        <f>IF($B69="", "", IF(COUNTIF(BI69:$BY69, "")=BH$8, IF(I69="", "", I69), ""))</f>
        <v/>
      </c>
      <c r="BI69" s="61" t="str">
        <f>IF($B69="", "", IF(COUNTIF(BJ69:$BY69, "")=BI$8, IF(J69="", "", J69), ""))</f>
        <v/>
      </c>
      <c r="BJ69" s="61" t="str">
        <f>IF($B69="", "", IF(COUNTIF(BK69:$BY69, "")=BJ$8, IF(K69="", "", K69), ""))</f>
        <v/>
      </c>
      <c r="BK69" s="61" t="str">
        <f>IF($B69="", "", IF(COUNTIF(BL69:$BY69, "")=BK$8, IF(L69="", "", L69), ""))</f>
        <v/>
      </c>
      <c r="BL69" s="61" t="str">
        <f>IF($B69="", "", IF(COUNTIF(BM69:$BY69, "")=BL$8, IF(M69="", "", M69), ""))</f>
        <v/>
      </c>
      <c r="BM69" s="61" t="str">
        <f>IF($B69="", "", IF(COUNTIF(BN69:$BY69, "")=BM$8, IF(N69="", "", N69), ""))</f>
        <v/>
      </c>
      <c r="BN69" s="61" t="str">
        <f>IF($B69="", "", IF(COUNTIF(BO69:$BY69, "")=BN$8, IF(O69="", "", O69), ""))</f>
        <v/>
      </c>
      <c r="BO69" s="61" t="str">
        <f>IF($B69="", "", IF(COUNTIF(BP69:$BY69, "")=BO$8, IF(P69="", "", P69), ""))</f>
        <v/>
      </c>
      <c r="BP69" s="61" t="str">
        <f>IF($B69="", "", IF(COUNTIF(BQ69:$BY69, "")=BP$8, IF(Q69="", "", Q69), ""))</f>
        <v/>
      </c>
      <c r="BQ69" s="61" t="str">
        <f>IF($B69="", "", IF(COUNTIF(BR69:$BY69, "")=BQ$8, IF(R69="", "", R69), ""))</f>
        <v/>
      </c>
      <c r="BR69" s="61" t="str">
        <f>IF($B69="", "", IF(COUNTIF(BS69:$BY69, "")=BR$8, IF(S69="", "", S69), ""))</f>
        <v/>
      </c>
      <c r="BS69" s="61" t="str">
        <f>IF($B69="", "", IF(COUNTIF(BT69:$BY69, "")=BS$8, IF(T69="", "", T69), ""))</f>
        <v/>
      </c>
      <c r="BT69" s="61" t="str">
        <f>IF($B69="", "", IF(COUNTIF(BU69:$BY69, "")=BT$8, IF(U69="", "", U69), ""))</f>
        <v/>
      </c>
      <c r="BU69" s="61" t="str">
        <f>IF($B69="", "", IF(COUNTIF(BV69:$BY69, "")=BU$8, IF(V69="", "", V69), ""))</f>
        <v/>
      </c>
      <c r="BV69" s="61" t="str">
        <f>IF($B69="", "", IF(COUNTIF(BW69:$BY69, "")=BV$8, IF(W69="", "", W69), ""))</f>
        <v/>
      </c>
      <c r="BW69" s="61" t="str">
        <f>IF($B69="", "", IF(COUNTIF(BX69:$BY69, "")=BW$8, IF(X69="", "", X69), ""))</f>
        <v/>
      </c>
      <c r="BX69" s="61" t="str">
        <f>IF($B69="", "", IF(COUNTIF(BY69:$BY69, "")=BX$8, IF(Y69="", "", Y69), ""))</f>
        <v/>
      </c>
      <c r="BY69" s="50" t="str">
        <f t="shared" si="25"/>
        <v/>
      </c>
      <c r="CA69" s="6" t="str">
        <f t="shared" si="26"/>
        <v/>
      </c>
      <c r="CB69" s="6" t="str">
        <f>IF(CA69="", "", RANK(CA69, $CA$9:$CA$2508, 0)+COUNTIF($CA$9:CA69, CA69)-1)</f>
        <v/>
      </c>
    </row>
    <row r="70" spans="1:80" x14ac:dyDescent="0.25">
      <c r="A70" s="22"/>
      <c r="B70" s="121" t="str">
        <f>IF('Stock Details'!B69="", "", 'Stock Details'!B69)</f>
        <v/>
      </c>
      <c r="C70" s="22"/>
      <c r="D70" s="130"/>
      <c r="E70" s="122"/>
      <c r="F70" s="131"/>
      <c r="G70" s="22"/>
      <c r="H70" s="130" t="str">
        <f t="shared" si="11"/>
        <v/>
      </c>
      <c r="I70" s="122"/>
      <c r="J70" s="131"/>
      <c r="K70" s="22"/>
      <c r="L70" s="130" t="str">
        <f t="shared" si="12"/>
        <v/>
      </c>
      <c r="M70" s="122"/>
      <c r="N70" s="131"/>
      <c r="O70" s="22"/>
      <c r="P70" s="130" t="str">
        <f t="shared" si="13"/>
        <v/>
      </c>
      <c r="Q70" s="122"/>
      <c r="R70" s="131"/>
      <c r="S70" s="22"/>
      <c r="T70" s="130" t="str">
        <f t="shared" si="14"/>
        <v/>
      </c>
      <c r="U70" s="122"/>
      <c r="V70" s="131"/>
      <c r="W70" s="22"/>
      <c r="X70" s="130" t="str">
        <f t="shared" si="15"/>
        <v/>
      </c>
      <c r="Y70" s="122"/>
      <c r="Z70" s="131"/>
      <c r="AA70" s="22"/>
      <c r="AC70" s="6" t="str">
        <f t="shared" si="16"/>
        <v/>
      </c>
      <c r="AE70" s="6" t="str">
        <f t="shared" si="17"/>
        <v/>
      </c>
      <c r="AF70" s="6" t="str">
        <f t="shared" si="18"/>
        <v/>
      </c>
      <c r="AG70" s="6" t="str">
        <f t="shared" si="19"/>
        <v/>
      </c>
      <c r="AH70" s="6" t="str">
        <f t="shared" si="20"/>
        <v/>
      </c>
      <c r="AI70" s="6" t="str">
        <f t="shared" si="21"/>
        <v/>
      </c>
      <c r="AJ70" s="6" t="str">
        <f t="shared" si="22"/>
        <v/>
      </c>
      <c r="AL70" s="9" t="str">
        <f>IF('Stock Details'!F69="", "", 'Stock Details'!F69)</f>
        <v/>
      </c>
      <c r="AM70" s="9" t="str">
        <f>IF('Stock Details'!G69="", "", 'Stock Details'!G69)</f>
        <v/>
      </c>
      <c r="AO70" s="59" t="str">
        <f t="shared" si="23"/>
        <v/>
      </c>
      <c r="AP70" s="59" t="str">
        <f t="shared" si="27"/>
        <v/>
      </c>
      <c r="AQ70" s="59" t="str">
        <f t="shared" si="28"/>
        <v/>
      </c>
      <c r="AR70" s="59" t="str">
        <f t="shared" si="29"/>
        <v/>
      </c>
      <c r="AS70" s="59" t="str">
        <f t="shared" si="30"/>
        <v/>
      </c>
      <c r="AT70" s="59" t="str">
        <f t="shared" si="31"/>
        <v/>
      </c>
      <c r="AV70" s="59" t="str">
        <f t="shared" si="24"/>
        <v/>
      </c>
      <c r="AW70" s="59" t="str">
        <f t="shared" si="6"/>
        <v/>
      </c>
      <c r="AX70" s="59" t="str">
        <f t="shared" si="7"/>
        <v/>
      </c>
      <c r="AY70" s="59" t="str">
        <f t="shared" si="8"/>
        <v/>
      </c>
      <c r="AZ70" s="59" t="str">
        <f t="shared" si="9"/>
        <v/>
      </c>
      <c r="BA70" s="59" t="str">
        <f t="shared" si="10"/>
        <v/>
      </c>
      <c r="BC70" s="49" t="str">
        <f>IF($B70="", "", IF(COUNTIF(BD70:$BY70, "")=BC$8, IF(D70="", "", D70), ""))</f>
        <v/>
      </c>
      <c r="BD70" s="61" t="str">
        <f>IF($B70="", "", IF(COUNTIF(BE70:$BY70, "")=BD$8, IF(E70="", "", E70), ""))</f>
        <v/>
      </c>
      <c r="BE70" s="61" t="str">
        <f>IF($B70="", "", IF(COUNTIF(BF70:$BY70, "")=BE$8, IF(F70="", "", F70), ""))</f>
        <v/>
      </c>
      <c r="BF70" s="61" t="str">
        <f>IF($B70="", "", IF(COUNTIF(BG70:$BY70, "")=BF$8, IF(G70="", "", G70), ""))</f>
        <v/>
      </c>
      <c r="BG70" s="61" t="str">
        <f>IF($B70="", "", IF(COUNTIF(BH70:$BY70, "")=BG$8, IF(H70="", "", H70), ""))</f>
        <v/>
      </c>
      <c r="BH70" s="61" t="str">
        <f>IF($B70="", "", IF(COUNTIF(BI70:$BY70, "")=BH$8, IF(I70="", "", I70), ""))</f>
        <v/>
      </c>
      <c r="BI70" s="61" t="str">
        <f>IF($B70="", "", IF(COUNTIF(BJ70:$BY70, "")=BI$8, IF(J70="", "", J70), ""))</f>
        <v/>
      </c>
      <c r="BJ70" s="61" t="str">
        <f>IF($B70="", "", IF(COUNTIF(BK70:$BY70, "")=BJ$8, IF(K70="", "", K70), ""))</f>
        <v/>
      </c>
      <c r="BK70" s="61" t="str">
        <f>IF($B70="", "", IF(COUNTIF(BL70:$BY70, "")=BK$8, IF(L70="", "", L70), ""))</f>
        <v/>
      </c>
      <c r="BL70" s="61" t="str">
        <f>IF($B70="", "", IF(COUNTIF(BM70:$BY70, "")=BL$8, IF(M70="", "", M70), ""))</f>
        <v/>
      </c>
      <c r="BM70" s="61" t="str">
        <f>IF($B70="", "", IF(COUNTIF(BN70:$BY70, "")=BM$8, IF(N70="", "", N70), ""))</f>
        <v/>
      </c>
      <c r="BN70" s="61" t="str">
        <f>IF($B70="", "", IF(COUNTIF(BO70:$BY70, "")=BN$8, IF(O70="", "", O70), ""))</f>
        <v/>
      </c>
      <c r="BO70" s="61" t="str">
        <f>IF($B70="", "", IF(COUNTIF(BP70:$BY70, "")=BO$8, IF(P70="", "", P70), ""))</f>
        <v/>
      </c>
      <c r="BP70" s="61" t="str">
        <f>IF($B70="", "", IF(COUNTIF(BQ70:$BY70, "")=BP$8, IF(Q70="", "", Q70), ""))</f>
        <v/>
      </c>
      <c r="BQ70" s="61" t="str">
        <f>IF($B70="", "", IF(COUNTIF(BR70:$BY70, "")=BQ$8, IF(R70="", "", R70), ""))</f>
        <v/>
      </c>
      <c r="BR70" s="61" t="str">
        <f>IF($B70="", "", IF(COUNTIF(BS70:$BY70, "")=BR$8, IF(S70="", "", S70), ""))</f>
        <v/>
      </c>
      <c r="BS70" s="61" t="str">
        <f>IF($B70="", "", IF(COUNTIF(BT70:$BY70, "")=BS$8, IF(T70="", "", T70), ""))</f>
        <v/>
      </c>
      <c r="BT70" s="61" t="str">
        <f>IF($B70="", "", IF(COUNTIF(BU70:$BY70, "")=BT$8, IF(U70="", "", U70), ""))</f>
        <v/>
      </c>
      <c r="BU70" s="61" t="str">
        <f>IF($B70="", "", IF(COUNTIF(BV70:$BY70, "")=BU$8, IF(V70="", "", V70), ""))</f>
        <v/>
      </c>
      <c r="BV70" s="61" t="str">
        <f>IF($B70="", "", IF(COUNTIF(BW70:$BY70, "")=BV$8, IF(W70="", "", W70), ""))</f>
        <v/>
      </c>
      <c r="BW70" s="61" t="str">
        <f>IF($B70="", "", IF(COUNTIF(BX70:$BY70, "")=BW$8, IF(X70="", "", X70), ""))</f>
        <v/>
      </c>
      <c r="BX70" s="61" t="str">
        <f>IF($B70="", "", IF(COUNTIF(BY70:$BY70, "")=BX$8, IF(Y70="", "", Y70), ""))</f>
        <v/>
      </c>
      <c r="BY70" s="50" t="str">
        <f t="shared" si="25"/>
        <v/>
      </c>
      <c r="CA70" s="6" t="str">
        <f t="shared" si="26"/>
        <v/>
      </c>
      <c r="CB70" s="6" t="str">
        <f>IF(CA70="", "", RANK(CA70, $CA$9:$CA$2508, 0)+COUNTIF($CA$9:CA70, CA70)-1)</f>
        <v/>
      </c>
    </row>
    <row r="71" spans="1:80" x14ac:dyDescent="0.25">
      <c r="A71" s="22"/>
      <c r="B71" s="121" t="str">
        <f>IF('Stock Details'!B70="", "", 'Stock Details'!B70)</f>
        <v/>
      </c>
      <c r="C71" s="22"/>
      <c r="D71" s="130"/>
      <c r="E71" s="122"/>
      <c r="F71" s="131"/>
      <c r="G71" s="22"/>
      <c r="H71" s="130" t="str">
        <f t="shared" si="11"/>
        <v/>
      </c>
      <c r="I71" s="122"/>
      <c r="J71" s="131"/>
      <c r="K71" s="22"/>
      <c r="L71" s="130" t="str">
        <f t="shared" si="12"/>
        <v/>
      </c>
      <c r="M71" s="122"/>
      <c r="N71" s="131"/>
      <c r="O71" s="22"/>
      <c r="P71" s="130" t="str">
        <f t="shared" si="13"/>
        <v/>
      </c>
      <c r="Q71" s="122"/>
      <c r="R71" s="131"/>
      <c r="S71" s="22"/>
      <c r="T71" s="130" t="str">
        <f t="shared" si="14"/>
        <v/>
      </c>
      <c r="U71" s="122"/>
      <c r="V71" s="131"/>
      <c r="W71" s="22"/>
      <c r="X71" s="130" t="str">
        <f t="shared" si="15"/>
        <v/>
      </c>
      <c r="Y71" s="122"/>
      <c r="Z71" s="131"/>
      <c r="AA71" s="22"/>
      <c r="AC71" s="6" t="str">
        <f t="shared" si="16"/>
        <v/>
      </c>
      <c r="AE71" s="6" t="str">
        <f t="shared" si="17"/>
        <v/>
      </c>
      <c r="AF71" s="6" t="str">
        <f t="shared" si="18"/>
        <v/>
      </c>
      <c r="AG71" s="6" t="str">
        <f t="shared" si="19"/>
        <v/>
      </c>
      <c r="AH71" s="6" t="str">
        <f t="shared" si="20"/>
        <v/>
      </c>
      <c r="AI71" s="6" t="str">
        <f t="shared" si="21"/>
        <v/>
      </c>
      <c r="AJ71" s="6" t="str">
        <f t="shared" si="22"/>
        <v/>
      </c>
      <c r="AL71" s="9" t="str">
        <f>IF('Stock Details'!F70="", "", 'Stock Details'!F70)</f>
        <v/>
      </c>
      <c r="AM71" s="9" t="str">
        <f>IF('Stock Details'!G70="", "", 'Stock Details'!G70)</f>
        <v/>
      </c>
      <c r="AO71" s="59" t="str">
        <f t="shared" si="23"/>
        <v/>
      </c>
      <c r="AP71" s="59" t="str">
        <f t="shared" si="27"/>
        <v/>
      </c>
      <c r="AQ71" s="59" t="str">
        <f t="shared" si="28"/>
        <v/>
      </c>
      <c r="AR71" s="59" t="str">
        <f t="shared" si="29"/>
        <v/>
      </c>
      <c r="AS71" s="59" t="str">
        <f t="shared" si="30"/>
        <v/>
      </c>
      <c r="AT71" s="59" t="str">
        <f t="shared" si="31"/>
        <v/>
      </c>
      <c r="AV71" s="59" t="str">
        <f t="shared" si="24"/>
        <v/>
      </c>
      <c r="AW71" s="59" t="str">
        <f t="shared" si="6"/>
        <v/>
      </c>
      <c r="AX71" s="59" t="str">
        <f t="shared" si="7"/>
        <v/>
      </c>
      <c r="AY71" s="59" t="str">
        <f t="shared" si="8"/>
        <v/>
      </c>
      <c r="AZ71" s="59" t="str">
        <f t="shared" si="9"/>
        <v/>
      </c>
      <c r="BA71" s="59" t="str">
        <f t="shared" si="10"/>
        <v/>
      </c>
      <c r="BC71" s="49" t="str">
        <f>IF($B71="", "", IF(COUNTIF(BD71:$BY71, "")=BC$8, IF(D71="", "", D71), ""))</f>
        <v/>
      </c>
      <c r="BD71" s="61" t="str">
        <f>IF($B71="", "", IF(COUNTIF(BE71:$BY71, "")=BD$8, IF(E71="", "", E71), ""))</f>
        <v/>
      </c>
      <c r="BE71" s="61" t="str">
        <f>IF($B71="", "", IF(COUNTIF(BF71:$BY71, "")=BE$8, IF(F71="", "", F71), ""))</f>
        <v/>
      </c>
      <c r="BF71" s="61" t="str">
        <f>IF($B71="", "", IF(COUNTIF(BG71:$BY71, "")=BF$8, IF(G71="", "", G71), ""))</f>
        <v/>
      </c>
      <c r="BG71" s="61" t="str">
        <f>IF($B71="", "", IF(COUNTIF(BH71:$BY71, "")=BG$8, IF(H71="", "", H71), ""))</f>
        <v/>
      </c>
      <c r="BH71" s="61" t="str">
        <f>IF($B71="", "", IF(COUNTIF(BI71:$BY71, "")=BH$8, IF(I71="", "", I71), ""))</f>
        <v/>
      </c>
      <c r="BI71" s="61" t="str">
        <f>IF($B71="", "", IF(COUNTIF(BJ71:$BY71, "")=BI$8, IF(J71="", "", J71), ""))</f>
        <v/>
      </c>
      <c r="BJ71" s="61" t="str">
        <f>IF($B71="", "", IF(COUNTIF(BK71:$BY71, "")=BJ$8, IF(K71="", "", K71), ""))</f>
        <v/>
      </c>
      <c r="BK71" s="61" t="str">
        <f>IF($B71="", "", IF(COUNTIF(BL71:$BY71, "")=BK$8, IF(L71="", "", L71), ""))</f>
        <v/>
      </c>
      <c r="BL71" s="61" t="str">
        <f>IF($B71="", "", IF(COUNTIF(BM71:$BY71, "")=BL$8, IF(M71="", "", M71), ""))</f>
        <v/>
      </c>
      <c r="BM71" s="61" t="str">
        <f>IF($B71="", "", IF(COUNTIF(BN71:$BY71, "")=BM$8, IF(N71="", "", N71), ""))</f>
        <v/>
      </c>
      <c r="BN71" s="61" t="str">
        <f>IF($B71="", "", IF(COUNTIF(BO71:$BY71, "")=BN$8, IF(O71="", "", O71), ""))</f>
        <v/>
      </c>
      <c r="BO71" s="61" t="str">
        <f>IF($B71="", "", IF(COUNTIF(BP71:$BY71, "")=BO$8, IF(P71="", "", P71), ""))</f>
        <v/>
      </c>
      <c r="BP71" s="61" t="str">
        <f>IF($B71="", "", IF(COUNTIF(BQ71:$BY71, "")=BP$8, IF(Q71="", "", Q71), ""))</f>
        <v/>
      </c>
      <c r="BQ71" s="61" t="str">
        <f>IF($B71="", "", IF(COUNTIF(BR71:$BY71, "")=BQ$8, IF(R71="", "", R71), ""))</f>
        <v/>
      </c>
      <c r="BR71" s="61" t="str">
        <f>IF($B71="", "", IF(COUNTIF(BS71:$BY71, "")=BR$8, IF(S71="", "", S71), ""))</f>
        <v/>
      </c>
      <c r="BS71" s="61" t="str">
        <f>IF($B71="", "", IF(COUNTIF(BT71:$BY71, "")=BS$8, IF(T71="", "", T71), ""))</f>
        <v/>
      </c>
      <c r="BT71" s="61" t="str">
        <f>IF($B71="", "", IF(COUNTIF(BU71:$BY71, "")=BT$8, IF(U71="", "", U71), ""))</f>
        <v/>
      </c>
      <c r="BU71" s="61" t="str">
        <f>IF($B71="", "", IF(COUNTIF(BV71:$BY71, "")=BU$8, IF(V71="", "", V71), ""))</f>
        <v/>
      </c>
      <c r="BV71" s="61" t="str">
        <f>IF($B71="", "", IF(COUNTIF(BW71:$BY71, "")=BV$8, IF(W71="", "", W71), ""))</f>
        <v/>
      </c>
      <c r="BW71" s="61" t="str">
        <f>IF($B71="", "", IF(COUNTIF(BX71:$BY71, "")=BW$8, IF(X71="", "", X71), ""))</f>
        <v/>
      </c>
      <c r="BX71" s="61" t="str">
        <f>IF($B71="", "", IF(COUNTIF(BY71:$BY71, "")=BX$8, IF(Y71="", "", Y71), ""))</f>
        <v/>
      </c>
      <c r="BY71" s="50" t="str">
        <f t="shared" si="25"/>
        <v/>
      </c>
      <c r="CA71" s="6" t="str">
        <f t="shared" si="26"/>
        <v/>
      </c>
      <c r="CB71" s="6" t="str">
        <f>IF(CA71="", "", RANK(CA71, $CA$9:$CA$2508, 0)+COUNTIF($CA$9:CA71, CA71)-1)</f>
        <v/>
      </c>
    </row>
    <row r="72" spans="1:80" x14ac:dyDescent="0.25">
      <c r="A72" s="22"/>
      <c r="B72" s="121" t="str">
        <f>IF('Stock Details'!B71="", "", 'Stock Details'!B71)</f>
        <v/>
      </c>
      <c r="C72" s="22"/>
      <c r="D72" s="130"/>
      <c r="E72" s="122"/>
      <c r="F72" s="131"/>
      <c r="G72" s="22"/>
      <c r="H72" s="130" t="str">
        <f t="shared" si="11"/>
        <v/>
      </c>
      <c r="I72" s="122"/>
      <c r="J72" s="131"/>
      <c r="K72" s="22"/>
      <c r="L72" s="130" t="str">
        <f t="shared" si="12"/>
        <v/>
      </c>
      <c r="M72" s="122"/>
      <c r="N72" s="131"/>
      <c r="O72" s="22"/>
      <c r="P72" s="130" t="str">
        <f t="shared" si="13"/>
        <v/>
      </c>
      <c r="Q72" s="122"/>
      <c r="R72" s="131"/>
      <c r="S72" s="22"/>
      <c r="T72" s="130" t="str">
        <f t="shared" si="14"/>
        <v/>
      </c>
      <c r="U72" s="122"/>
      <c r="V72" s="131"/>
      <c r="W72" s="22"/>
      <c r="X72" s="130" t="str">
        <f t="shared" si="15"/>
        <v/>
      </c>
      <c r="Y72" s="122"/>
      <c r="Z72" s="131"/>
      <c r="AA72" s="22"/>
      <c r="AC72" s="6" t="str">
        <f t="shared" si="16"/>
        <v/>
      </c>
      <c r="AE72" s="6" t="str">
        <f t="shared" si="17"/>
        <v/>
      </c>
      <c r="AF72" s="6" t="str">
        <f t="shared" si="18"/>
        <v/>
      </c>
      <c r="AG72" s="6" t="str">
        <f t="shared" si="19"/>
        <v/>
      </c>
      <c r="AH72" s="6" t="str">
        <f t="shared" si="20"/>
        <v/>
      </c>
      <c r="AI72" s="6" t="str">
        <f t="shared" si="21"/>
        <v/>
      </c>
      <c r="AJ72" s="6" t="str">
        <f t="shared" si="22"/>
        <v/>
      </c>
      <c r="AL72" s="9" t="str">
        <f>IF('Stock Details'!F71="", "", 'Stock Details'!F71)</f>
        <v/>
      </c>
      <c r="AM72" s="9" t="str">
        <f>IF('Stock Details'!G71="", "", 'Stock Details'!G71)</f>
        <v/>
      </c>
      <c r="AO72" s="59" t="str">
        <f t="shared" si="23"/>
        <v/>
      </c>
      <c r="AP72" s="59" t="str">
        <f t="shared" si="27"/>
        <v/>
      </c>
      <c r="AQ72" s="59" t="str">
        <f t="shared" si="28"/>
        <v/>
      </c>
      <c r="AR72" s="59" t="str">
        <f t="shared" si="29"/>
        <v/>
      </c>
      <c r="AS72" s="59" t="str">
        <f t="shared" si="30"/>
        <v/>
      </c>
      <c r="AT72" s="59" t="str">
        <f t="shared" si="31"/>
        <v/>
      </c>
      <c r="AV72" s="59" t="str">
        <f t="shared" si="24"/>
        <v/>
      </c>
      <c r="AW72" s="59" t="str">
        <f t="shared" si="6"/>
        <v/>
      </c>
      <c r="AX72" s="59" t="str">
        <f t="shared" si="7"/>
        <v/>
      </c>
      <c r="AY72" s="59" t="str">
        <f t="shared" si="8"/>
        <v/>
      </c>
      <c r="AZ72" s="59" t="str">
        <f t="shared" si="9"/>
        <v/>
      </c>
      <c r="BA72" s="59" t="str">
        <f t="shared" si="10"/>
        <v/>
      </c>
      <c r="BC72" s="49" t="str">
        <f>IF($B72="", "", IF(COUNTIF(BD72:$BY72, "")=BC$8, IF(D72="", "", D72), ""))</f>
        <v/>
      </c>
      <c r="BD72" s="61" t="str">
        <f>IF($B72="", "", IF(COUNTIF(BE72:$BY72, "")=BD$8, IF(E72="", "", E72), ""))</f>
        <v/>
      </c>
      <c r="BE72" s="61" t="str">
        <f>IF($B72="", "", IF(COUNTIF(BF72:$BY72, "")=BE$8, IF(F72="", "", F72), ""))</f>
        <v/>
      </c>
      <c r="BF72" s="61" t="str">
        <f>IF($B72="", "", IF(COUNTIF(BG72:$BY72, "")=BF$8, IF(G72="", "", G72), ""))</f>
        <v/>
      </c>
      <c r="BG72" s="61" t="str">
        <f>IF($B72="", "", IF(COUNTIF(BH72:$BY72, "")=BG$8, IF(H72="", "", H72), ""))</f>
        <v/>
      </c>
      <c r="BH72" s="61" t="str">
        <f>IF($B72="", "", IF(COUNTIF(BI72:$BY72, "")=BH$8, IF(I72="", "", I72), ""))</f>
        <v/>
      </c>
      <c r="BI72" s="61" t="str">
        <f>IF($B72="", "", IF(COUNTIF(BJ72:$BY72, "")=BI$8, IF(J72="", "", J72), ""))</f>
        <v/>
      </c>
      <c r="BJ72" s="61" t="str">
        <f>IF($B72="", "", IF(COUNTIF(BK72:$BY72, "")=BJ$8, IF(K72="", "", K72), ""))</f>
        <v/>
      </c>
      <c r="BK72" s="61" t="str">
        <f>IF($B72="", "", IF(COUNTIF(BL72:$BY72, "")=BK$8, IF(L72="", "", L72), ""))</f>
        <v/>
      </c>
      <c r="BL72" s="61" t="str">
        <f>IF($B72="", "", IF(COUNTIF(BM72:$BY72, "")=BL$8, IF(M72="", "", M72), ""))</f>
        <v/>
      </c>
      <c r="BM72" s="61" t="str">
        <f>IF($B72="", "", IF(COUNTIF(BN72:$BY72, "")=BM$8, IF(N72="", "", N72), ""))</f>
        <v/>
      </c>
      <c r="BN72" s="61" t="str">
        <f>IF($B72="", "", IF(COUNTIF(BO72:$BY72, "")=BN$8, IF(O72="", "", O72), ""))</f>
        <v/>
      </c>
      <c r="BO72" s="61" t="str">
        <f>IF($B72="", "", IF(COUNTIF(BP72:$BY72, "")=BO$8, IF(P72="", "", P72), ""))</f>
        <v/>
      </c>
      <c r="BP72" s="61" t="str">
        <f>IF($B72="", "", IF(COUNTIF(BQ72:$BY72, "")=BP$8, IF(Q72="", "", Q72), ""))</f>
        <v/>
      </c>
      <c r="BQ72" s="61" t="str">
        <f>IF($B72="", "", IF(COUNTIF(BR72:$BY72, "")=BQ$8, IF(R72="", "", R72), ""))</f>
        <v/>
      </c>
      <c r="BR72" s="61" t="str">
        <f>IF($B72="", "", IF(COUNTIF(BS72:$BY72, "")=BR$8, IF(S72="", "", S72), ""))</f>
        <v/>
      </c>
      <c r="BS72" s="61" t="str">
        <f>IF($B72="", "", IF(COUNTIF(BT72:$BY72, "")=BS$8, IF(T72="", "", T72), ""))</f>
        <v/>
      </c>
      <c r="BT72" s="61" t="str">
        <f>IF($B72="", "", IF(COUNTIF(BU72:$BY72, "")=BT$8, IF(U72="", "", U72), ""))</f>
        <v/>
      </c>
      <c r="BU72" s="61" t="str">
        <f>IF($B72="", "", IF(COUNTIF(BV72:$BY72, "")=BU$8, IF(V72="", "", V72), ""))</f>
        <v/>
      </c>
      <c r="BV72" s="61" t="str">
        <f>IF($B72="", "", IF(COUNTIF(BW72:$BY72, "")=BV$8, IF(W72="", "", W72), ""))</f>
        <v/>
      </c>
      <c r="BW72" s="61" t="str">
        <f>IF($B72="", "", IF(COUNTIF(BX72:$BY72, "")=BW$8, IF(X72="", "", X72), ""))</f>
        <v/>
      </c>
      <c r="BX72" s="61" t="str">
        <f>IF($B72="", "", IF(COUNTIF(BY72:$BY72, "")=BX$8, IF(Y72="", "", Y72), ""))</f>
        <v/>
      </c>
      <c r="BY72" s="50" t="str">
        <f t="shared" si="25"/>
        <v/>
      </c>
      <c r="CA72" s="6" t="str">
        <f t="shared" si="26"/>
        <v/>
      </c>
      <c r="CB72" s="6" t="str">
        <f>IF(CA72="", "", RANK(CA72, $CA$9:$CA$2508, 0)+COUNTIF($CA$9:CA72, CA72)-1)</f>
        <v/>
      </c>
    </row>
    <row r="73" spans="1:80" x14ac:dyDescent="0.25">
      <c r="A73" s="22"/>
      <c r="B73" s="121" t="str">
        <f>IF('Stock Details'!B72="", "", 'Stock Details'!B72)</f>
        <v/>
      </c>
      <c r="C73" s="22"/>
      <c r="D73" s="130"/>
      <c r="E73" s="122"/>
      <c r="F73" s="131"/>
      <c r="G73" s="22"/>
      <c r="H73" s="130" t="str">
        <f t="shared" si="11"/>
        <v/>
      </c>
      <c r="I73" s="122"/>
      <c r="J73" s="131"/>
      <c r="K73" s="22"/>
      <c r="L73" s="130" t="str">
        <f t="shared" si="12"/>
        <v/>
      </c>
      <c r="M73" s="122"/>
      <c r="N73" s="131"/>
      <c r="O73" s="22"/>
      <c r="P73" s="130" t="str">
        <f t="shared" si="13"/>
        <v/>
      </c>
      <c r="Q73" s="122"/>
      <c r="R73" s="131"/>
      <c r="S73" s="22"/>
      <c r="T73" s="130" t="str">
        <f t="shared" si="14"/>
        <v/>
      </c>
      <c r="U73" s="122"/>
      <c r="V73" s="131"/>
      <c r="W73" s="22"/>
      <c r="X73" s="130" t="str">
        <f t="shared" si="15"/>
        <v/>
      </c>
      <c r="Y73" s="122"/>
      <c r="Z73" s="131"/>
      <c r="AA73" s="22"/>
      <c r="AC73" s="6" t="str">
        <f t="shared" si="16"/>
        <v/>
      </c>
      <c r="AE73" s="6" t="str">
        <f t="shared" si="17"/>
        <v/>
      </c>
      <c r="AF73" s="6" t="str">
        <f t="shared" si="18"/>
        <v/>
      </c>
      <c r="AG73" s="6" t="str">
        <f t="shared" si="19"/>
        <v/>
      </c>
      <c r="AH73" s="6" t="str">
        <f t="shared" si="20"/>
        <v/>
      </c>
      <c r="AI73" s="6" t="str">
        <f t="shared" si="21"/>
        <v/>
      </c>
      <c r="AJ73" s="6" t="str">
        <f t="shared" si="22"/>
        <v/>
      </c>
      <c r="AL73" s="9" t="str">
        <f>IF('Stock Details'!F72="", "", 'Stock Details'!F72)</f>
        <v/>
      </c>
      <c r="AM73" s="9" t="str">
        <f>IF('Stock Details'!G72="", "", 'Stock Details'!G72)</f>
        <v/>
      </c>
      <c r="AO73" s="59" t="str">
        <f t="shared" si="23"/>
        <v/>
      </c>
      <c r="AP73" s="59" t="str">
        <f t="shared" si="27"/>
        <v/>
      </c>
      <c r="AQ73" s="59" t="str">
        <f t="shared" si="28"/>
        <v/>
      </c>
      <c r="AR73" s="59" t="str">
        <f t="shared" si="29"/>
        <v/>
      </c>
      <c r="AS73" s="59" t="str">
        <f t="shared" si="30"/>
        <v/>
      </c>
      <c r="AT73" s="59" t="str">
        <f t="shared" si="31"/>
        <v/>
      </c>
      <c r="AV73" s="59" t="str">
        <f t="shared" si="24"/>
        <v/>
      </c>
      <c r="AW73" s="59" t="str">
        <f t="shared" ref="AW73:AW136" si="32">IF(AF73="", "", AF73*$AM73)</f>
        <v/>
      </c>
      <c r="AX73" s="59" t="str">
        <f t="shared" ref="AX73:AX136" si="33">IF(AG73="", "", AG73*$AM73)</f>
        <v/>
      </c>
      <c r="AY73" s="59" t="str">
        <f t="shared" ref="AY73:AY136" si="34">IF(AH73="", "", AH73*$AM73)</f>
        <v/>
      </c>
      <c r="AZ73" s="59" t="str">
        <f t="shared" ref="AZ73:AZ136" si="35">IF(AI73="", "", AI73*$AM73)</f>
        <v/>
      </c>
      <c r="BA73" s="59" t="str">
        <f t="shared" ref="BA73:BA136" si="36">IF(AJ73="", "", AJ73*$AM73)</f>
        <v/>
      </c>
      <c r="BC73" s="49" t="str">
        <f>IF($B73="", "", IF(COUNTIF(BD73:$BY73, "")=BC$8, IF(D73="", "", D73), ""))</f>
        <v/>
      </c>
      <c r="BD73" s="61" t="str">
        <f>IF($B73="", "", IF(COUNTIF(BE73:$BY73, "")=BD$8, IF(E73="", "", E73), ""))</f>
        <v/>
      </c>
      <c r="BE73" s="61" t="str">
        <f>IF($B73="", "", IF(COUNTIF(BF73:$BY73, "")=BE$8, IF(F73="", "", F73), ""))</f>
        <v/>
      </c>
      <c r="BF73" s="61" t="str">
        <f>IF($B73="", "", IF(COUNTIF(BG73:$BY73, "")=BF$8, IF(G73="", "", G73), ""))</f>
        <v/>
      </c>
      <c r="BG73" s="61" t="str">
        <f>IF($B73="", "", IF(COUNTIF(BH73:$BY73, "")=BG$8, IF(H73="", "", H73), ""))</f>
        <v/>
      </c>
      <c r="BH73" s="61" t="str">
        <f>IF($B73="", "", IF(COUNTIF(BI73:$BY73, "")=BH$8, IF(I73="", "", I73), ""))</f>
        <v/>
      </c>
      <c r="BI73" s="61" t="str">
        <f>IF($B73="", "", IF(COUNTIF(BJ73:$BY73, "")=BI$8, IF(J73="", "", J73), ""))</f>
        <v/>
      </c>
      <c r="BJ73" s="61" t="str">
        <f>IF($B73="", "", IF(COUNTIF(BK73:$BY73, "")=BJ$8, IF(K73="", "", K73), ""))</f>
        <v/>
      </c>
      <c r="BK73" s="61" t="str">
        <f>IF($B73="", "", IF(COUNTIF(BL73:$BY73, "")=BK$8, IF(L73="", "", L73), ""))</f>
        <v/>
      </c>
      <c r="BL73" s="61" t="str">
        <f>IF($B73="", "", IF(COUNTIF(BM73:$BY73, "")=BL$8, IF(M73="", "", M73), ""))</f>
        <v/>
      </c>
      <c r="BM73" s="61" t="str">
        <f>IF($B73="", "", IF(COUNTIF(BN73:$BY73, "")=BM$8, IF(N73="", "", N73), ""))</f>
        <v/>
      </c>
      <c r="BN73" s="61" t="str">
        <f>IF($B73="", "", IF(COUNTIF(BO73:$BY73, "")=BN$8, IF(O73="", "", O73), ""))</f>
        <v/>
      </c>
      <c r="BO73" s="61" t="str">
        <f>IF($B73="", "", IF(COUNTIF(BP73:$BY73, "")=BO$8, IF(P73="", "", P73), ""))</f>
        <v/>
      </c>
      <c r="BP73" s="61" t="str">
        <f>IF($B73="", "", IF(COUNTIF(BQ73:$BY73, "")=BP$8, IF(Q73="", "", Q73), ""))</f>
        <v/>
      </c>
      <c r="BQ73" s="61" t="str">
        <f>IF($B73="", "", IF(COUNTIF(BR73:$BY73, "")=BQ$8, IF(R73="", "", R73), ""))</f>
        <v/>
      </c>
      <c r="BR73" s="61" t="str">
        <f>IF($B73="", "", IF(COUNTIF(BS73:$BY73, "")=BR$8, IF(S73="", "", S73), ""))</f>
        <v/>
      </c>
      <c r="BS73" s="61" t="str">
        <f>IF($B73="", "", IF(COUNTIF(BT73:$BY73, "")=BS$8, IF(T73="", "", T73), ""))</f>
        <v/>
      </c>
      <c r="BT73" s="61" t="str">
        <f>IF($B73="", "", IF(COUNTIF(BU73:$BY73, "")=BT$8, IF(U73="", "", U73), ""))</f>
        <v/>
      </c>
      <c r="BU73" s="61" t="str">
        <f>IF($B73="", "", IF(COUNTIF(BV73:$BY73, "")=BU$8, IF(V73="", "", V73), ""))</f>
        <v/>
      </c>
      <c r="BV73" s="61" t="str">
        <f>IF($B73="", "", IF(COUNTIF(BW73:$BY73, "")=BV$8, IF(W73="", "", W73), ""))</f>
        <v/>
      </c>
      <c r="BW73" s="61" t="str">
        <f>IF($B73="", "", IF(COUNTIF(BX73:$BY73, "")=BW$8, IF(X73="", "", X73), ""))</f>
        <v/>
      </c>
      <c r="BX73" s="61" t="str">
        <f>IF($B73="", "", IF(COUNTIF(BY73:$BY73, "")=BX$8, IF(Y73="", "", Y73), ""))</f>
        <v/>
      </c>
      <c r="BY73" s="50" t="str">
        <f t="shared" si="25"/>
        <v/>
      </c>
      <c r="CA73" s="6" t="str">
        <f t="shared" si="26"/>
        <v/>
      </c>
      <c r="CB73" s="6" t="str">
        <f>IF(CA73="", "", RANK(CA73, $CA$9:$CA$2508, 0)+COUNTIF($CA$9:CA73, CA73)-1)</f>
        <v/>
      </c>
    </row>
    <row r="74" spans="1:80" x14ac:dyDescent="0.25">
      <c r="A74" s="22"/>
      <c r="B74" s="121" t="str">
        <f>IF('Stock Details'!B73="", "", 'Stock Details'!B73)</f>
        <v/>
      </c>
      <c r="C74" s="22"/>
      <c r="D74" s="130"/>
      <c r="E74" s="122"/>
      <c r="F74" s="131"/>
      <c r="G74" s="22"/>
      <c r="H74" s="130" t="str">
        <f t="shared" ref="H74:H137" si="37">IF(F74="", "", F74)</f>
        <v/>
      </c>
      <c r="I74" s="122"/>
      <c r="J74" s="131"/>
      <c r="K74" s="22"/>
      <c r="L74" s="130" t="str">
        <f t="shared" ref="L74:L137" si="38">IF(J74="", "", J74)</f>
        <v/>
      </c>
      <c r="M74" s="122"/>
      <c r="N74" s="131"/>
      <c r="O74" s="22"/>
      <c r="P74" s="130" t="str">
        <f t="shared" ref="P74:P137" si="39">IF(N74="", "", N74)</f>
        <v/>
      </c>
      <c r="Q74" s="122"/>
      <c r="R74" s="131"/>
      <c r="S74" s="22"/>
      <c r="T74" s="130" t="str">
        <f t="shared" ref="T74:T137" si="40">IF(R74="", "", R74)</f>
        <v/>
      </c>
      <c r="U74" s="122"/>
      <c r="V74" s="131"/>
      <c r="W74" s="22"/>
      <c r="X74" s="130" t="str">
        <f t="shared" ref="X74:X137" si="41">IF(V74="", "", V74)</f>
        <v/>
      </c>
      <c r="Y74" s="122"/>
      <c r="Z74" s="131"/>
      <c r="AA74" s="22"/>
      <c r="AC74" s="6" t="str">
        <f t="shared" ref="AC74:AC137" si="42">IF(B74="", "", SUM($BC74:$BY74))</f>
        <v/>
      </c>
      <c r="AE74" s="6" t="str">
        <f t="shared" ref="AE74:AE137" si="43">IF(F74="", "", IF(AND(D74="", E74=""), "", IF(E74="", D74-F74, E74-F74)))</f>
        <v/>
      </c>
      <c r="AF74" s="6" t="str">
        <f t="shared" ref="AF74:AF137" si="44">IF(J74="", "", IF(AND(H74="", I74=""), "", IF(I74="", H74-J74, I74-J74)))</f>
        <v/>
      </c>
      <c r="AG74" s="6" t="str">
        <f t="shared" ref="AG74:AG137" si="45">IF(N74="", "", IF(AND(L74="", M74=""), "", IF(M74="", L74-N74, M74-N74)))</f>
        <v/>
      </c>
      <c r="AH74" s="6" t="str">
        <f t="shared" ref="AH74:AH137" si="46">IF(R74="", "", IF(AND(P74="", Q74=""), "", IF(Q74="", P74-R74, Q74-R74)))</f>
        <v/>
      </c>
      <c r="AI74" s="6" t="str">
        <f t="shared" ref="AI74:AI137" si="47">IF(V74="", "", IF(AND(T74="", U74=""), "", IF(U74="", T74-V74, U74-V74)))</f>
        <v/>
      </c>
      <c r="AJ74" s="6" t="str">
        <f t="shared" ref="AJ74:AJ137" si="48">IF(Z74="", "", IF(AND(X74="", Y74=""), "", IF(Y74="", X74-Z74, Y74-Z74)))</f>
        <v/>
      </c>
      <c r="AL74" s="9" t="str">
        <f>IF('Stock Details'!F73="", "", 'Stock Details'!F73)</f>
        <v/>
      </c>
      <c r="AM74" s="9" t="str">
        <f>IF('Stock Details'!G73="", "", 'Stock Details'!G73)</f>
        <v/>
      </c>
      <c r="AO74" s="59" t="str">
        <f t="shared" ref="AO74:AO137" si="49">IF(AE74="", "", AE74*$AL74)</f>
        <v/>
      </c>
      <c r="AP74" s="59" t="str">
        <f t="shared" si="27"/>
        <v/>
      </c>
      <c r="AQ74" s="59" t="str">
        <f t="shared" si="28"/>
        <v/>
      </c>
      <c r="AR74" s="59" t="str">
        <f t="shared" si="29"/>
        <v/>
      </c>
      <c r="AS74" s="59" t="str">
        <f t="shared" si="30"/>
        <v/>
      </c>
      <c r="AT74" s="59" t="str">
        <f t="shared" si="31"/>
        <v/>
      </c>
      <c r="AV74" s="59" t="str">
        <f t="shared" ref="AV74:AV137" si="50">IF(AE74="", "", AE74*$AM74)</f>
        <v/>
      </c>
      <c r="AW74" s="59" t="str">
        <f t="shared" si="32"/>
        <v/>
      </c>
      <c r="AX74" s="59" t="str">
        <f t="shared" si="33"/>
        <v/>
      </c>
      <c r="AY74" s="59" t="str">
        <f t="shared" si="34"/>
        <v/>
      </c>
      <c r="AZ74" s="59" t="str">
        <f t="shared" si="35"/>
        <v/>
      </c>
      <c r="BA74" s="59" t="str">
        <f t="shared" si="36"/>
        <v/>
      </c>
      <c r="BC74" s="49" t="str">
        <f>IF($B74="", "", IF(COUNTIF(BD74:$BY74, "")=BC$8, IF(D74="", "", D74), ""))</f>
        <v/>
      </c>
      <c r="BD74" s="61" t="str">
        <f>IF($B74="", "", IF(COUNTIF(BE74:$BY74, "")=BD$8, IF(E74="", "", E74), ""))</f>
        <v/>
      </c>
      <c r="BE74" s="61" t="str">
        <f>IF($B74="", "", IF(COUNTIF(BF74:$BY74, "")=BE$8, IF(F74="", "", F74), ""))</f>
        <v/>
      </c>
      <c r="BF74" s="61" t="str">
        <f>IF($B74="", "", IF(COUNTIF(BG74:$BY74, "")=BF$8, IF(G74="", "", G74), ""))</f>
        <v/>
      </c>
      <c r="BG74" s="61" t="str">
        <f>IF($B74="", "", IF(COUNTIF(BH74:$BY74, "")=BG$8, IF(H74="", "", H74), ""))</f>
        <v/>
      </c>
      <c r="BH74" s="61" t="str">
        <f>IF($B74="", "", IF(COUNTIF(BI74:$BY74, "")=BH$8, IF(I74="", "", I74), ""))</f>
        <v/>
      </c>
      <c r="BI74" s="61" t="str">
        <f>IF($B74="", "", IF(COUNTIF(BJ74:$BY74, "")=BI$8, IF(J74="", "", J74), ""))</f>
        <v/>
      </c>
      <c r="BJ74" s="61" t="str">
        <f>IF($B74="", "", IF(COUNTIF(BK74:$BY74, "")=BJ$8, IF(K74="", "", K74), ""))</f>
        <v/>
      </c>
      <c r="BK74" s="61" t="str">
        <f>IF($B74="", "", IF(COUNTIF(BL74:$BY74, "")=BK$8, IF(L74="", "", L74), ""))</f>
        <v/>
      </c>
      <c r="BL74" s="61" t="str">
        <f>IF($B74="", "", IF(COUNTIF(BM74:$BY74, "")=BL$8, IF(M74="", "", M74), ""))</f>
        <v/>
      </c>
      <c r="BM74" s="61" t="str">
        <f>IF($B74="", "", IF(COUNTIF(BN74:$BY74, "")=BM$8, IF(N74="", "", N74), ""))</f>
        <v/>
      </c>
      <c r="BN74" s="61" t="str">
        <f>IF($B74="", "", IF(COUNTIF(BO74:$BY74, "")=BN$8, IF(O74="", "", O74), ""))</f>
        <v/>
      </c>
      <c r="BO74" s="61" t="str">
        <f>IF($B74="", "", IF(COUNTIF(BP74:$BY74, "")=BO$8, IF(P74="", "", P74), ""))</f>
        <v/>
      </c>
      <c r="BP74" s="61" t="str">
        <f>IF($B74="", "", IF(COUNTIF(BQ74:$BY74, "")=BP$8, IF(Q74="", "", Q74), ""))</f>
        <v/>
      </c>
      <c r="BQ74" s="61" t="str">
        <f>IF($B74="", "", IF(COUNTIF(BR74:$BY74, "")=BQ$8, IF(R74="", "", R74), ""))</f>
        <v/>
      </c>
      <c r="BR74" s="61" t="str">
        <f>IF($B74="", "", IF(COUNTIF(BS74:$BY74, "")=BR$8, IF(S74="", "", S74), ""))</f>
        <v/>
      </c>
      <c r="BS74" s="61" t="str">
        <f>IF($B74="", "", IF(COUNTIF(BT74:$BY74, "")=BS$8, IF(T74="", "", T74), ""))</f>
        <v/>
      </c>
      <c r="BT74" s="61" t="str">
        <f>IF($B74="", "", IF(COUNTIF(BU74:$BY74, "")=BT$8, IF(U74="", "", U74), ""))</f>
        <v/>
      </c>
      <c r="BU74" s="61" t="str">
        <f>IF($B74="", "", IF(COUNTIF(BV74:$BY74, "")=BU$8, IF(V74="", "", V74), ""))</f>
        <v/>
      </c>
      <c r="BV74" s="61" t="str">
        <f>IF($B74="", "", IF(COUNTIF(BW74:$BY74, "")=BV$8, IF(W74="", "", W74), ""))</f>
        <v/>
      </c>
      <c r="BW74" s="61" t="str">
        <f>IF($B74="", "", IF(COUNTIF(BX74:$BY74, "")=BW$8, IF(X74="", "", X74), ""))</f>
        <v/>
      </c>
      <c r="BX74" s="61" t="str">
        <f>IF($B74="", "", IF(COUNTIF(BY74:$BY74, "")=BX$8, IF(Y74="", "", Y74), ""))</f>
        <v/>
      </c>
      <c r="BY74" s="50" t="str">
        <f t="shared" ref="BY74:BY137" si="51">IF($B74="", "", IF(Z74="", "", Z74))</f>
        <v/>
      </c>
      <c r="CA74" s="6" t="str">
        <f t="shared" ref="CA74:CA137" si="52">IF($CA$5=AE$5, AE74, IF($CA$5=AF$5, AF74, IF($CA$5=AG$5, AG74, IF($CA$5=AH$5, AH74, IF($CA$5=AI$5, AI74, IF($CA$5=AJ$5, AJ74, ""))))))</f>
        <v/>
      </c>
      <c r="CB74" s="6" t="str">
        <f>IF(CA74="", "", RANK(CA74, $CA$9:$CA$2508, 0)+COUNTIF($CA$9:CA74, CA74)-1)</f>
        <v/>
      </c>
    </row>
    <row r="75" spans="1:80" x14ac:dyDescent="0.25">
      <c r="A75" s="22"/>
      <c r="B75" s="121" t="str">
        <f>IF('Stock Details'!B74="", "", 'Stock Details'!B74)</f>
        <v/>
      </c>
      <c r="C75" s="22"/>
      <c r="D75" s="130"/>
      <c r="E75" s="122"/>
      <c r="F75" s="131"/>
      <c r="G75" s="22"/>
      <c r="H75" s="130" t="str">
        <f t="shared" si="37"/>
        <v/>
      </c>
      <c r="I75" s="122"/>
      <c r="J75" s="131"/>
      <c r="K75" s="22"/>
      <c r="L75" s="130" t="str">
        <f t="shared" si="38"/>
        <v/>
      </c>
      <c r="M75" s="122"/>
      <c r="N75" s="131"/>
      <c r="O75" s="22"/>
      <c r="P75" s="130" t="str">
        <f t="shared" si="39"/>
        <v/>
      </c>
      <c r="Q75" s="122"/>
      <c r="R75" s="131"/>
      <c r="S75" s="22"/>
      <c r="T75" s="130" t="str">
        <f t="shared" si="40"/>
        <v/>
      </c>
      <c r="U75" s="122"/>
      <c r="V75" s="131"/>
      <c r="W75" s="22"/>
      <c r="X75" s="130" t="str">
        <f t="shared" si="41"/>
        <v/>
      </c>
      <c r="Y75" s="122"/>
      <c r="Z75" s="131"/>
      <c r="AA75" s="22"/>
      <c r="AC75" s="6" t="str">
        <f t="shared" si="42"/>
        <v/>
      </c>
      <c r="AE75" s="6" t="str">
        <f t="shared" si="43"/>
        <v/>
      </c>
      <c r="AF75" s="6" t="str">
        <f t="shared" si="44"/>
        <v/>
      </c>
      <c r="AG75" s="6" t="str">
        <f t="shared" si="45"/>
        <v/>
      </c>
      <c r="AH75" s="6" t="str">
        <f t="shared" si="46"/>
        <v/>
      </c>
      <c r="AI75" s="6" t="str">
        <f t="shared" si="47"/>
        <v/>
      </c>
      <c r="AJ75" s="6" t="str">
        <f t="shared" si="48"/>
        <v/>
      </c>
      <c r="AL75" s="9" t="str">
        <f>IF('Stock Details'!F74="", "", 'Stock Details'!F74)</f>
        <v/>
      </c>
      <c r="AM75" s="9" t="str">
        <f>IF('Stock Details'!G74="", "", 'Stock Details'!G74)</f>
        <v/>
      </c>
      <c r="AO75" s="59" t="str">
        <f t="shared" si="49"/>
        <v/>
      </c>
      <c r="AP75" s="59" t="str">
        <f t="shared" si="27"/>
        <v/>
      </c>
      <c r="AQ75" s="59" t="str">
        <f t="shared" si="28"/>
        <v/>
      </c>
      <c r="AR75" s="59" t="str">
        <f t="shared" si="29"/>
        <v/>
      </c>
      <c r="AS75" s="59" t="str">
        <f t="shared" si="30"/>
        <v/>
      </c>
      <c r="AT75" s="59" t="str">
        <f t="shared" si="31"/>
        <v/>
      </c>
      <c r="AV75" s="59" t="str">
        <f t="shared" si="50"/>
        <v/>
      </c>
      <c r="AW75" s="59" t="str">
        <f t="shared" si="32"/>
        <v/>
      </c>
      <c r="AX75" s="59" t="str">
        <f t="shared" si="33"/>
        <v/>
      </c>
      <c r="AY75" s="59" t="str">
        <f t="shared" si="34"/>
        <v/>
      </c>
      <c r="AZ75" s="59" t="str">
        <f t="shared" si="35"/>
        <v/>
      </c>
      <c r="BA75" s="59" t="str">
        <f t="shared" si="36"/>
        <v/>
      </c>
      <c r="BC75" s="49" t="str">
        <f>IF($B75="", "", IF(COUNTIF(BD75:$BY75, "")=BC$8, IF(D75="", "", D75), ""))</f>
        <v/>
      </c>
      <c r="BD75" s="61" t="str">
        <f>IF($B75="", "", IF(COUNTIF(BE75:$BY75, "")=BD$8, IF(E75="", "", E75), ""))</f>
        <v/>
      </c>
      <c r="BE75" s="61" t="str">
        <f>IF($B75="", "", IF(COUNTIF(BF75:$BY75, "")=BE$8, IF(F75="", "", F75), ""))</f>
        <v/>
      </c>
      <c r="BF75" s="61" t="str">
        <f>IF($B75="", "", IF(COUNTIF(BG75:$BY75, "")=BF$8, IF(G75="", "", G75), ""))</f>
        <v/>
      </c>
      <c r="BG75" s="61" t="str">
        <f>IF($B75="", "", IF(COUNTIF(BH75:$BY75, "")=BG$8, IF(H75="", "", H75), ""))</f>
        <v/>
      </c>
      <c r="BH75" s="61" t="str">
        <f>IF($B75="", "", IF(COUNTIF(BI75:$BY75, "")=BH$8, IF(I75="", "", I75), ""))</f>
        <v/>
      </c>
      <c r="BI75" s="61" t="str">
        <f>IF($B75="", "", IF(COUNTIF(BJ75:$BY75, "")=BI$8, IF(J75="", "", J75), ""))</f>
        <v/>
      </c>
      <c r="BJ75" s="61" t="str">
        <f>IF($B75="", "", IF(COUNTIF(BK75:$BY75, "")=BJ$8, IF(K75="", "", K75), ""))</f>
        <v/>
      </c>
      <c r="BK75" s="61" t="str">
        <f>IF($B75="", "", IF(COUNTIF(BL75:$BY75, "")=BK$8, IF(L75="", "", L75), ""))</f>
        <v/>
      </c>
      <c r="BL75" s="61" t="str">
        <f>IF($B75="", "", IF(COUNTIF(BM75:$BY75, "")=BL$8, IF(M75="", "", M75), ""))</f>
        <v/>
      </c>
      <c r="BM75" s="61" t="str">
        <f>IF($B75="", "", IF(COUNTIF(BN75:$BY75, "")=BM$8, IF(N75="", "", N75), ""))</f>
        <v/>
      </c>
      <c r="BN75" s="61" t="str">
        <f>IF($B75="", "", IF(COUNTIF(BO75:$BY75, "")=BN$8, IF(O75="", "", O75), ""))</f>
        <v/>
      </c>
      <c r="BO75" s="61" t="str">
        <f>IF($B75="", "", IF(COUNTIF(BP75:$BY75, "")=BO$8, IF(P75="", "", P75), ""))</f>
        <v/>
      </c>
      <c r="BP75" s="61" t="str">
        <f>IF($B75="", "", IF(COUNTIF(BQ75:$BY75, "")=BP$8, IF(Q75="", "", Q75), ""))</f>
        <v/>
      </c>
      <c r="BQ75" s="61" t="str">
        <f>IF($B75="", "", IF(COUNTIF(BR75:$BY75, "")=BQ$8, IF(R75="", "", R75), ""))</f>
        <v/>
      </c>
      <c r="BR75" s="61" t="str">
        <f>IF($B75="", "", IF(COUNTIF(BS75:$BY75, "")=BR$8, IF(S75="", "", S75), ""))</f>
        <v/>
      </c>
      <c r="BS75" s="61" t="str">
        <f>IF($B75="", "", IF(COUNTIF(BT75:$BY75, "")=BS$8, IF(T75="", "", T75), ""))</f>
        <v/>
      </c>
      <c r="BT75" s="61" t="str">
        <f>IF($B75="", "", IF(COUNTIF(BU75:$BY75, "")=BT$8, IF(U75="", "", U75), ""))</f>
        <v/>
      </c>
      <c r="BU75" s="61" t="str">
        <f>IF($B75="", "", IF(COUNTIF(BV75:$BY75, "")=BU$8, IF(V75="", "", V75), ""))</f>
        <v/>
      </c>
      <c r="BV75" s="61" t="str">
        <f>IF($B75="", "", IF(COUNTIF(BW75:$BY75, "")=BV$8, IF(W75="", "", W75), ""))</f>
        <v/>
      </c>
      <c r="BW75" s="61" t="str">
        <f>IF($B75="", "", IF(COUNTIF(BX75:$BY75, "")=BW$8, IF(X75="", "", X75), ""))</f>
        <v/>
      </c>
      <c r="BX75" s="61" t="str">
        <f>IF($B75="", "", IF(COUNTIF(BY75:$BY75, "")=BX$8, IF(Y75="", "", Y75), ""))</f>
        <v/>
      </c>
      <c r="BY75" s="50" t="str">
        <f t="shared" si="51"/>
        <v/>
      </c>
      <c r="CA75" s="6" t="str">
        <f t="shared" si="52"/>
        <v/>
      </c>
      <c r="CB75" s="6" t="str">
        <f>IF(CA75="", "", RANK(CA75, $CA$9:$CA$2508, 0)+COUNTIF($CA$9:CA75, CA75)-1)</f>
        <v/>
      </c>
    </row>
    <row r="76" spans="1:80" x14ac:dyDescent="0.25">
      <c r="A76" s="22"/>
      <c r="B76" s="121" t="str">
        <f>IF('Stock Details'!B75="", "", 'Stock Details'!B75)</f>
        <v/>
      </c>
      <c r="C76" s="22"/>
      <c r="D76" s="130"/>
      <c r="E76" s="122"/>
      <c r="F76" s="131"/>
      <c r="G76" s="22"/>
      <c r="H76" s="130" t="str">
        <f t="shared" si="37"/>
        <v/>
      </c>
      <c r="I76" s="122"/>
      <c r="J76" s="131"/>
      <c r="K76" s="22"/>
      <c r="L76" s="130" t="str">
        <f t="shared" si="38"/>
        <v/>
      </c>
      <c r="M76" s="122"/>
      <c r="N76" s="131"/>
      <c r="O76" s="22"/>
      <c r="P76" s="130" t="str">
        <f t="shared" si="39"/>
        <v/>
      </c>
      <c r="Q76" s="122"/>
      <c r="R76" s="131"/>
      <c r="S76" s="22"/>
      <c r="T76" s="130" t="str">
        <f t="shared" si="40"/>
        <v/>
      </c>
      <c r="U76" s="122"/>
      <c r="V76" s="131"/>
      <c r="W76" s="22"/>
      <c r="X76" s="130" t="str">
        <f t="shared" si="41"/>
        <v/>
      </c>
      <c r="Y76" s="122"/>
      <c r="Z76" s="131"/>
      <c r="AA76" s="22"/>
      <c r="AC76" s="6" t="str">
        <f t="shared" si="42"/>
        <v/>
      </c>
      <c r="AE76" s="6" t="str">
        <f t="shared" si="43"/>
        <v/>
      </c>
      <c r="AF76" s="6" t="str">
        <f t="shared" si="44"/>
        <v/>
      </c>
      <c r="AG76" s="6" t="str">
        <f t="shared" si="45"/>
        <v/>
      </c>
      <c r="AH76" s="6" t="str">
        <f t="shared" si="46"/>
        <v/>
      </c>
      <c r="AI76" s="6" t="str">
        <f t="shared" si="47"/>
        <v/>
      </c>
      <c r="AJ76" s="6" t="str">
        <f t="shared" si="48"/>
        <v/>
      </c>
      <c r="AL76" s="9" t="str">
        <f>IF('Stock Details'!F75="", "", 'Stock Details'!F75)</f>
        <v/>
      </c>
      <c r="AM76" s="9" t="str">
        <f>IF('Stock Details'!G75="", "", 'Stock Details'!G75)</f>
        <v/>
      </c>
      <c r="AO76" s="59" t="str">
        <f t="shared" si="49"/>
        <v/>
      </c>
      <c r="AP76" s="59" t="str">
        <f t="shared" si="27"/>
        <v/>
      </c>
      <c r="AQ76" s="59" t="str">
        <f t="shared" si="28"/>
        <v/>
      </c>
      <c r="AR76" s="59" t="str">
        <f t="shared" si="29"/>
        <v/>
      </c>
      <c r="AS76" s="59" t="str">
        <f t="shared" si="30"/>
        <v/>
      </c>
      <c r="AT76" s="59" t="str">
        <f t="shared" si="31"/>
        <v/>
      </c>
      <c r="AV76" s="59" t="str">
        <f t="shared" si="50"/>
        <v/>
      </c>
      <c r="AW76" s="59" t="str">
        <f t="shared" si="32"/>
        <v/>
      </c>
      <c r="AX76" s="59" t="str">
        <f t="shared" si="33"/>
        <v/>
      </c>
      <c r="AY76" s="59" t="str">
        <f t="shared" si="34"/>
        <v/>
      </c>
      <c r="AZ76" s="59" t="str">
        <f t="shared" si="35"/>
        <v/>
      </c>
      <c r="BA76" s="59" t="str">
        <f t="shared" si="36"/>
        <v/>
      </c>
      <c r="BC76" s="49" t="str">
        <f>IF($B76="", "", IF(COUNTIF(BD76:$BY76, "")=BC$8, IF(D76="", "", D76), ""))</f>
        <v/>
      </c>
      <c r="BD76" s="61" t="str">
        <f>IF($B76="", "", IF(COUNTIF(BE76:$BY76, "")=BD$8, IF(E76="", "", E76), ""))</f>
        <v/>
      </c>
      <c r="BE76" s="61" t="str">
        <f>IF($B76="", "", IF(COUNTIF(BF76:$BY76, "")=BE$8, IF(F76="", "", F76), ""))</f>
        <v/>
      </c>
      <c r="BF76" s="61" t="str">
        <f>IF($B76="", "", IF(COUNTIF(BG76:$BY76, "")=BF$8, IF(G76="", "", G76), ""))</f>
        <v/>
      </c>
      <c r="BG76" s="61" t="str">
        <f>IF($B76="", "", IF(COUNTIF(BH76:$BY76, "")=BG$8, IF(H76="", "", H76), ""))</f>
        <v/>
      </c>
      <c r="BH76" s="61" t="str">
        <f>IF($B76="", "", IF(COUNTIF(BI76:$BY76, "")=BH$8, IF(I76="", "", I76), ""))</f>
        <v/>
      </c>
      <c r="BI76" s="61" t="str">
        <f>IF($B76="", "", IF(COUNTIF(BJ76:$BY76, "")=BI$8, IF(J76="", "", J76), ""))</f>
        <v/>
      </c>
      <c r="BJ76" s="61" t="str">
        <f>IF($B76="", "", IF(COUNTIF(BK76:$BY76, "")=BJ$8, IF(K76="", "", K76), ""))</f>
        <v/>
      </c>
      <c r="BK76" s="61" t="str">
        <f>IF($B76="", "", IF(COUNTIF(BL76:$BY76, "")=BK$8, IF(L76="", "", L76), ""))</f>
        <v/>
      </c>
      <c r="BL76" s="61" t="str">
        <f>IF($B76="", "", IF(COUNTIF(BM76:$BY76, "")=BL$8, IF(M76="", "", M76), ""))</f>
        <v/>
      </c>
      <c r="BM76" s="61" t="str">
        <f>IF($B76="", "", IF(COUNTIF(BN76:$BY76, "")=BM$8, IF(N76="", "", N76), ""))</f>
        <v/>
      </c>
      <c r="BN76" s="61" t="str">
        <f>IF($B76="", "", IF(COUNTIF(BO76:$BY76, "")=BN$8, IF(O76="", "", O76), ""))</f>
        <v/>
      </c>
      <c r="BO76" s="61" t="str">
        <f>IF($B76="", "", IF(COUNTIF(BP76:$BY76, "")=BO$8, IF(P76="", "", P76), ""))</f>
        <v/>
      </c>
      <c r="BP76" s="61" t="str">
        <f>IF($B76="", "", IF(COUNTIF(BQ76:$BY76, "")=BP$8, IF(Q76="", "", Q76), ""))</f>
        <v/>
      </c>
      <c r="BQ76" s="61" t="str">
        <f>IF($B76="", "", IF(COUNTIF(BR76:$BY76, "")=BQ$8, IF(R76="", "", R76), ""))</f>
        <v/>
      </c>
      <c r="BR76" s="61" t="str">
        <f>IF($B76="", "", IF(COUNTIF(BS76:$BY76, "")=BR$8, IF(S76="", "", S76), ""))</f>
        <v/>
      </c>
      <c r="BS76" s="61" t="str">
        <f>IF($B76="", "", IF(COUNTIF(BT76:$BY76, "")=BS$8, IF(T76="", "", T76), ""))</f>
        <v/>
      </c>
      <c r="BT76" s="61" t="str">
        <f>IF($B76="", "", IF(COUNTIF(BU76:$BY76, "")=BT$8, IF(U76="", "", U76), ""))</f>
        <v/>
      </c>
      <c r="BU76" s="61" t="str">
        <f>IF($B76="", "", IF(COUNTIF(BV76:$BY76, "")=BU$8, IF(V76="", "", V76), ""))</f>
        <v/>
      </c>
      <c r="BV76" s="61" t="str">
        <f>IF($B76="", "", IF(COUNTIF(BW76:$BY76, "")=BV$8, IF(W76="", "", W76), ""))</f>
        <v/>
      </c>
      <c r="BW76" s="61" t="str">
        <f>IF($B76="", "", IF(COUNTIF(BX76:$BY76, "")=BW$8, IF(X76="", "", X76), ""))</f>
        <v/>
      </c>
      <c r="BX76" s="61" t="str">
        <f>IF($B76="", "", IF(COUNTIF(BY76:$BY76, "")=BX$8, IF(Y76="", "", Y76), ""))</f>
        <v/>
      </c>
      <c r="BY76" s="50" t="str">
        <f t="shared" si="51"/>
        <v/>
      </c>
      <c r="CA76" s="6" t="str">
        <f t="shared" si="52"/>
        <v/>
      </c>
      <c r="CB76" s="6" t="str">
        <f>IF(CA76="", "", RANK(CA76, $CA$9:$CA$2508, 0)+COUNTIF($CA$9:CA76, CA76)-1)</f>
        <v/>
      </c>
    </row>
    <row r="77" spans="1:80" x14ac:dyDescent="0.25">
      <c r="A77" s="22"/>
      <c r="B77" s="121" t="str">
        <f>IF('Stock Details'!B76="", "", 'Stock Details'!B76)</f>
        <v/>
      </c>
      <c r="C77" s="22"/>
      <c r="D77" s="130"/>
      <c r="E77" s="122"/>
      <c r="F77" s="131"/>
      <c r="G77" s="22"/>
      <c r="H77" s="130" t="str">
        <f t="shared" si="37"/>
        <v/>
      </c>
      <c r="I77" s="122"/>
      <c r="J77" s="131"/>
      <c r="K77" s="22"/>
      <c r="L77" s="130" t="str">
        <f t="shared" si="38"/>
        <v/>
      </c>
      <c r="M77" s="122"/>
      <c r="N77" s="131"/>
      <c r="O77" s="22"/>
      <c r="P77" s="130" t="str">
        <f t="shared" si="39"/>
        <v/>
      </c>
      <c r="Q77" s="122"/>
      <c r="R77" s="131"/>
      <c r="S77" s="22"/>
      <c r="T77" s="130" t="str">
        <f t="shared" si="40"/>
        <v/>
      </c>
      <c r="U77" s="122"/>
      <c r="V77" s="131"/>
      <c r="W77" s="22"/>
      <c r="X77" s="130" t="str">
        <f t="shared" si="41"/>
        <v/>
      </c>
      <c r="Y77" s="122"/>
      <c r="Z77" s="131"/>
      <c r="AA77" s="22"/>
      <c r="AC77" s="6" t="str">
        <f t="shared" si="42"/>
        <v/>
      </c>
      <c r="AE77" s="6" t="str">
        <f t="shared" si="43"/>
        <v/>
      </c>
      <c r="AF77" s="6" t="str">
        <f t="shared" si="44"/>
        <v/>
      </c>
      <c r="AG77" s="6" t="str">
        <f t="shared" si="45"/>
        <v/>
      </c>
      <c r="AH77" s="6" t="str">
        <f t="shared" si="46"/>
        <v/>
      </c>
      <c r="AI77" s="6" t="str">
        <f t="shared" si="47"/>
        <v/>
      </c>
      <c r="AJ77" s="6" t="str">
        <f t="shared" si="48"/>
        <v/>
      </c>
      <c r="AL77" s="9" t="str">
        <f>IF('Stock Details'!F76="", "", 'Stock Details'!F76)</f>
        <v/>
      </c>
      <c r="AM77" s="9" t="str">
        <f>IF('Stock Details'!G76="", "", 'Stock Details'!G76)</f>
        <v/>
      </c>
      <c r="AO77" s="59" t="str">
        <f t="shared" si="49"/>
        <v/>
      </c>
      <c r="AP77" s="59" t="str">
        <f t="shared" si="27"/>
        <v/>
      </c>
      <c r="AQ77" s="59" t="str">
        <f t="shared" si="28"/>
        <v/>
      </c>
      <c r="AR77" s="59" t="str">
        <f t="shared" si="29"/>
        <v/>
      </c>
      <c r="AS77" s="59" t="str">
        <f t="shared" si="30"/>
        <v/>
      </c>
      <c r="AT77" s="59" t="str">
        <f t="shared" si="31"/>
        <v/>
      </c>
      <c r="AV77" s="59" t="str">
        <f t="shared" si="50"/>
        <v/>
      </c>
      <c r="AW77" s="59" t="str">
        <f t="shared" si="32"/>
        <v/>
      </c>
      <c r="AX77" s="59" t="str">
        <f t="shared" si="33"/>
        <v/>
      </c>
      <c r="AY77" s="59" t="str">
        <f t="shared" si="34"/>
        <v/>
      </c>
      <c r="AZ77" s="59" t="str">
        <f t="shared" si="35"/>
        <v/>
      </c>
      <c r="BA77" s="59" t="str">
        <f t="shared" si="36"/>
        <v/>
      </c>
      <c r="BC77" s="49" t="str">
        <f>IF($B77="", "", IF(COUNTIF(BD77:$BY77, "")=BC$8, IF(D77="", "", D77), ""))</f>
        <v/>
      </c>
      <c r="BD77" s="61" t="str">
        <f>IF($B77="", "", IF(COUNTIF(BE77:$BY77, "")=BD$8, IF(E77="", "", E77), ""))</f>
        <v/>
      </c>
      <c r="BE77" s="61" t="str">
        <f>IF($B77="", "", IF(COUNTIF(BF77:$BY77, "")=BE$8, IF(F77="", "", F77), ""))</f>
        <v/>
      </c>
      <c r="BF77" s="61" t="str">
        <f>IF($B77="", "", IF(COUNTIF(BG77:$BY77, "")=BF$8, IF(G77="", "", G77), ""))</f>
        <v/>
      </c>
      <c r="BG77" s="61" t="str">
        <f>IF($B77="", "", IF(COUNTIF(BH77:$BY77, "")=BG$8, IF(H77="", "", H77), ""))</f>
        <v/>
      </c>
      <c r="BH77" s="61" t="str">
        <f>IF($B77="", "", IF(COUNTIF(BI77:$BY77, "")=BH$8, IF(I77="", "", I77), ""))</f>
        <v/>
      </c>
      <c r="BI77" s="61" t="str">
        <f>IF($B77="", "", IF(COUNTIF(BJ77:$BY77, "")=BI$8, IF(J77="", "", J77), ""))</f>
        <v/>
      </c>
      <c r="BJ77" s="61" t="str">
        <f>IF($B77="", "", IF(COUNTIF(BK77:$BY77, "")=BJ$8, IF(K77="", "", K77), ""))</f>
        <v/>
      </c>
      <c r="BK77" s="61" t="str">
        <f>IF($B77="", "", IF(COUNTIF(BL77:$BY77, "")=BK$8, IF(L77="", "", L77), ""))</f>
        <v/>
      </c>
      <c r="BL77" s="61" t="str">
        <f>IF($B77="", "", IF(COUNTIF(BM77:$BY77, "")=BL$8, IF(M77="", "", M77), ""))</f>
        <v/>
      </c>
      <c r="BM77" s="61" t="str">
        <f>IF($B77="", "", IF(COUNTIF(BN77:$BY77, "")=BM$8, IF(N77="", "", N77), ""))</f>
        <v/>
      </c>
      <c r="BN77" s="61" t="str">
        <f>IF($B77="", "", IF(COUNTIF(BO77:$BY77, "")=BN$8, IF(O77="", "", O77), ""))</f>
        <v/>
      </c>
      <c r="BO77" s="61" t="str">
        <f>IF($B77="", "", IF(COUNTIF(BP77:$BY77, "")=BO$8, IF(P77="", "", P77), ""))</f>
        <v/>
      </c>
      <c r="BP77" s="61" t="str">
        <f>IF($B77="", "", IF(COUNTIF(BQ77:$BY77, "")=BP$8, IF(Q77="", "", Q77), ""))</f>
        <v/>
      </c>
      <c r="BQ77" s="61" t="str">
        <f>IF($B77="", "", IF(COUNTIF(BR77:$BY77, "")=BQ$8, IF(R77="", "", R77), ""))</f>
        <v/>
      </c>
      <c r="BR77" s="61" t="str">
        <f>IF($B77="", "", IF(COUNTIF(BS77:$BY77, "")=BR$8, IF(S77="", "", S77), ""))</f>
        <v/>
      </c>
      <c r="BS77" s="61" t="str">
        <f>IF($B77="", "", IF(COUNTIF(BT77:$BY77, "")=BS$8, IF(T77="", "", T77), ""))</f>
        <v/>
      </c>
      <c r="BT77" s="61" t="str">
        <f>IF($B77="", "", IF(COUNTIF(BU77:$BY77, "")=BT$8, IF(U77="", "", U77), ""))</f>
        <v/>
      </c>
      <c r="BU77" s="61" t="str">
        <f>IF($B77="", "", IF(COUNTIF(BV77:$BY77, "")=BU$8, IF(V77="", "", V77), ""))</f>
        <v/>
      </c>
      <c r="BV77" s="61" t="str">
        <f>IF($B77="", "", IF(COUNTIF(BW77:$BY77, "")=BV$8, IF(W77="", "", W77), ""))</f>
        <v/>
      </c>
      <c r="BW77" s="61" t="str">
        <f>IF($B77="", "", IF(COUNTIF(BX77:$BY77, "")=BW$8, IF(X77="", "", X77), ""))</f>
        <v/>
      </c>
      <c r="BX77" s="61" t="str">
        <f>IF($B77="", "", IF(COUNTIF(BY77:$BY77, "")=BX$8, IF(Y77="", "", Y77), ""))</f>
        <v/>
      </c>
      <c r="BY77" s="50" t="str">
        <f t="shared" si="51"/>
        <v/>
      </c>
      <c r="CA77" s="6" t="str">
        <f t="shared" si="52"/>
        <v/>
      </c>
      <c r="CB77" s="6" t="str">
        <f>IF(CA77="", "", RANK(CA77, $CA$9:$CA$2508, 0)+COUNTIF($CA$9:CA77, CA77)-1)</f>
        <v/>
      </c>
    </row>
    <row r="78" spans="1:80" x14ac:dyDescent="0.25">
      <c r="A78" s="22"/>
      <c r="B78" s="121" t="str">
        <f>IF('Stock Details'!B77="", "", 'Stock Details'!B77)</f>
        <v/>
      </c>
      <c r="C78" s="22"/>
      <c r="D78" s="130"/>
      <c r="E78" s="122"/>
      <c r="F78" s="131"/>
      <c r="G78" s="22"/>
      <c r="H78" s="130" t="str">
        <f t="shared" si="37"/>
        <v/>
      </c>
      <c r="I78" s="122"/>
      <c r="J78" s="131"/>
      <c r="K78" s="22"/>
      <c r="L78" s="130" t="str">
        <f t="shared" si="38"/>
        <v/>
      </c>
      <c r="M78" s="122"/>
      <c r="N78" s="131"/>
      <c r="O78" s="22"/>
      <c r="P78" s="130" t="str">
        <f t="shared" si="39"/>
        <v/>
      </c>
      <c r="Q78" s="122"/>
      <c r="R78" s="131"/>
      <c r="S78" s="22"/>
      <c r="T78" s="130" t="str">
        <f t="shared" si="40"/>
        <v/>
      </c>
      <c r="U78" s="122"/>
      <c r="V78" s="131"/>
      <c r="W78" s="22"/>
      <c r="X78" s="130" t="str">
        <f t="shared" si="41"/>
        <v/>
      </c>
      <c r="Y78" s="122"/>
      <c r="Z78" s="131"/>
      <c r="AA78" s="22"/>
      <c r="AC78" s="6" t="str">
        <f t="shared" si="42"/>
        <v/>
      </c>
      <c r="AE78" s="6" t="str">
        <f t="shared" si="43"/>
        <v/>
      </c>
      <c r="AF78" s="6" t="str">
        <f t="shared" si="44"/>
        <v/>
      </c>
      <c r="AG78" s="6" t="str">
        <f t="shared" si="45"/>
        <v/>
      </c>
      <c r="AH78" s="6" t="str">
        <f t="shared" si="46"/>
        <v/>
      </c>
      <c r="AI78" s="6" t="str">
        <f t="shared" si="47"/>
        <v/>
      </c>
      <c r="AJ78" s="6" t="str">
        <f t="shared" si="48"/>
        <v/>
      </c>
      <c r="AL78" s="9" t="str">
        <f>IF('Stock Details'!F77="", "", 'Stock Details'!F77)</f>
        <v/>
      </c>
      <c r="AM78" s="9" t="str">
        <f>IF('Stock Details'!G77="", "", 'Stock Details'!G77)</f>
        <v/>
      </c>
      <c r="AO78" s="59" t="str">
        <f t="shared" si="49"/>
        <v/>
      </c>
      <c r="AP78" s="59" t="str">
        <f t="shared" si="27"/>
        <v/>
      </c>
      <c r="AQ78" s="59" t="str">
        <f t="shared" si="28"/>
        <v/>
      </c>
      <c r="AR78" s="59" t="str">
        <f t="shared" si="29"/>
        <v/>
      </c>
      <c r="AS78" s="59" t="str">
        <f t="shared" si="30"/>
        <v/>
      </c>
      <c r="AT78" s="59" t="str">
        <f t="shared" si="31"/>
        <v/>
      </c>
      <c r="AV78" s="59" t="str">
        <f t="shared" si="50"/>
        <v/>
      </c>
      <c r="AW78" s="59" t="str">
        <f t="shared" si="32"/>
        <v/>
      </c>
      <c r="AX78" s="59" t="str">
        <f t="shared" si="33"/>
        <v/>
      </c>
      <c r="AY78" s="59" t="str">
        <f t="shared" si="34"/>
        <v/>
      </c>
      <c r="AZ78" s="59" t="str">
        <f t="shared" si="35"/>
        <v/>
      </c>
      <c r="BA78" s="59" t="str">
        <f t="shared" si="36"/>
        <v/>
      </c>
      <c r="BC78" s="49" t="str">
        <f>IF($B78="", "", IF(COUNTIF(BD78:$BY78, "")=BC$8, IF(D78="", "", D78), ""))</f>
        <v/>
      </c>
      <c r="BD78" s="61" t="str">
        <f>IF($B78="", "", IF(COUNTIF(BE78:$BY78, "")=BD$8, IF(E78="", "", E78), ""))</f>
        <v/>
      </c>
      <c r="BE78" s="61" t="str">
        <f>IF($B78="", "", IF(COUNTIF(BF78:$BY78, "")=BE$8, IF(F78="", "", F78), ""))</f>
        <v/>
      </c>
      <c r="BF78" s="61" t="str">
        <f>IF($B78="", "", IF(COUNTIF(BG78:$BY78, "")=BF$8, IF(G78="", "", G78), ""))</f>
        <v/>
      </c>
      <c r="BG78" s="61" t="str">
        <f>IF($B78="", "", IF(COUNTIF(BH78:$BY78, "")=BG$8, IF(H78="", "", H78), ""))</f>
        <v/>
      </c>
      <c r="BH78" s="61" t="str">
        <f>IF($B78="", "", IF(COUNTIF(BI78:$BY78, "")=BH$8, IF(I78="", "", I78), ""))</f>
        <v/>
      </c>
      <c r="BI78" s="61" t="str">
        <f>IF($B78="", "", IF(COUNTIF(BJ78:$BY78, "")=BI$8, IF(J78="", "", J78), ""))</f>
        <v/>
      </c>
      <c r="BJ78" s="61" t="str">
        <f>IF($B78="", "", IF(COUNTIF(BK78:$BY78, "")=BJ$8, IF(K78="", "", K78), ""))</f>
        <v/>
      </c>
      <c r="BK78" s="61" t="str">
        <f>IF($B78="", "", IF(COUNTIF(BL78:$BY78, "")=BK$8, IF(L78="", "", L78), ""))</f>
        <v/>
      </c>
      <c r="BL78" s="61" t="str">
        <f>IF($B78="", "", IF(COUNTIF(BM78:$BY78, "")=BL$8, IF(M78="", "", M78), ""))</f>
        <v/>
      </c>
      <c r="BM78" s="61" t="str">
        <f>IF($B78="", "", IF(COUNTIF(BN78:$BY78, "")=BM$8, IF(N78="", "", N78), ""))</f>
        <v/>
      </c>
      <c r="BN78" s="61" t="str">
        <f>IF($B78="", "", IF(COUNTIF(BO78:$BY78, "")=BN$8, IF(O78="", "", O78), ""))</f>
        <v/>
      </c>
      <c r="BO78" s="61" t="str">
        <f>IF($B78="", "", IF(COUNTIF(BP78:$BY78, "")=BO$8, IF(P78="", "", P78), ""))</f>
        <v/>
      </c>
      <c r="BP78" s="61" t="str">
        <f>IF($B78="", "", IF(COUNTIF(BQ78:$BY78, "")=BP$8, IF(Q78="", "", Q78), ""))</f>
        <v/>
      </c>
      <c r="BQ78" s="61" t="str">
        <f>IF($B78="", "", IF(COUNTIF(BR78:$BY78, "")=BQ$8, IF(R78="", "", R78), ""))</f>
        <v/>
      </c>
      <c r="BR78" s="61" t="str">
        <f>IF($B78="", "", IF(COUNTIF(BS78:$BY78, "")=BR$8, IF(S78="", "", S78), ""))</f>
        <v/>
      </c>
      <c r="BS78" s="61" t="str">
        <f>IF($B78="", "", IF(COUNTIF(BT78:$BY78, "")=BS$8, IF(T78="", "", T78), ""))</f>
        <v/>
      </c>
      <c r="BT78" s="61" t="str">
        <f>IF($B78="", "", IF(COUNTIF(BU78:$BY78, "")=BT$8, IF(U78="", "", U78), ""))</f>
        <v/>
      </c>
      <c r="BU78" s="61" t="str">
        <f>IF($B78="", "", IF(COUNTIF(BV78:$BY78, "")=BU$8, IF(V78="", "", V78), ""))</f>
        <v/>
      </c>
      <c r="BV78" s="61" t="str">
        <f>IF($B78="", "", IF(COUNTIF(BW78:$BY78, "")=BV$8, IF(W78="", "", W78), ""))</f>
        <v/>
      </c>
      <c r="BW78" s="61" t="str">
        <f>IF($B78="", "", IF(COUNTIF(BX78:$BY78, "")=BW$8, IF(X78="", "", X78), ""))</f>
        <v/>
      </c>
      <c r="BX78" s="61" t="str">
        <f>IF($B78="", "", IF(COUNTIF(BY78:$BY78, "")=BX$8, IF(Y78="", "", Y78), ""))</f>
        <v/>
      </c>
      <c r="BY78" s="50" t="str">
        <f t="shared" si="51"/>
        <v/>
      </c>
      <c r="CA78" s="6" t="str">
        <f t="shared" si="52"/>
        <v/>
      </c>
      <c r="CB78" s="6" t="str">
        <f>IF(CA78="", "", RANK(CA78, $CA$9:$CA$2508, 0)+COUNTIF($CA$9:CA78, CA78)-1)</f>
        <v/>
      </c>
    </row>
    <row r="79" spans="1:80" x14ac:dyDescent="0.25">
      <c r="A79" s="22"/>
      <c r="B79" s="121" t="str">
        <f>IF('Stock Details'!B78="", "", 'Stock Details'!B78)</f>
        <v/>
      </c>
      <c r="C79" s="22"/>
      <c r="D79" s="130"/>
      <c r="E79" s="122"/>
      <c r="F79" s="131"/>
      <c r="G79" s="22"/>
      <c r="H79" s="130" t="str">
        <f t="shared" si="37"/>
        <v/>
      </c>
      <c r="I79" s="122"/>
      <c r="J79" s="131"/>
      <c r="K79" s="22"/>
      <c r="L79" s="130" t="str">
        <f t="shared" si="38"/>
        <v/>
      </c>
      <c r="M79" s="122"/>
      <c r="N79" s="131"/>
      <c r="O79" s="22"/>
      <c r="P79" s="130" t="str">
        <f t="shared" si="39"/>
        <v/>
      </c>
      <c r="Q79" s="122"/>
      <c r="R79" s="131"/>
      <c r="S79" s="22"/>
      <c r="T79" s="130" t="str">
        <f t="shared" si="40"/>
        <v/>
      </c>
      <c r="U79" s="122"/>
      <c r="V79" s="131"/>
      <c r="W79" s="22"/>
      <c r="X79" s="130" t="str">
        <f t="shared" si="41"/>
        <v/>
      </c>
      <c r="Y79" s="122"/>
      <c r="Z79" s="131"/>
      <c r="AA79" s="22"/>
      <c r="AC79" s="6" t="str">
        <f t="shared" si="42"/>
        <v/>
      </c>
      <c r="AE79" s="6" t="str">
        <f t="shared" si="43"/>
        <v/>
      </c>
      <c r="AF79" s="6" t="str">
        <f t="shared" si="44"/>
        <v/>
      </c>
      <c r="AG79" s="6" t="str">
        <f t="shared" si="45"/>
        <v/>
      </c>
      <c r="AH79" s="6" t="str">
        <f t="shared" si="46"/>
        <v/>
      </c>
      <c r="AI79" s="6" t="str">
        <f t="shared" si="47"/>
        <v/>
      </c>
      <c r="AJ79" s="6" t="str">
        <f t="shared" si="48"/>
        <v/>
      </c>
      <c r="AL79" s="9" t="str">
        <f>IF('Stock Details'!F78="", "", 'Stock Details'!F78)</f>
        <v/>
      </c>
      <c r="AM79" s="9" t="str">
        <f>IF('Stock Details'!G78="", "", 'Stock Details'!G78)</f>
        <v/>
      </c>
      <c r="AO79" s="59" t="str">
        <f t="shared" si="49"/>
        <v/>
      </c>
      <c r="AP79" s="59" t="str">
        <f t="shared" si="27"/>
        <v/>
      </c>
      <c r="AQ79" s="59" t="str">
        <f t="shared" si="28"/>
        <v/>
      </c>
      <c r="AR79" s="59" t="str">
        <f t="shared" si="29"/>
        <v/>
      </c>
      <c r="AS79" s="59" t="str">
        <f t="shared" si="30"/>
        <v/>
      </c>
      <c r="AT79" s="59" t="str">
        <f t="shared" si="31"/>
        <v/>
      </c>
      <c r="AV79" s="59" t="str">
        <f t="shared" si="50"/>
        <v/>
      </c>
      <c r="AW79" s="59" t="str">
        <f t="shared" si="32"/>
        <v/>
      </c>
      <c r="AX79" s="59" t="str">
        <f t="shared" si="33"/>
        <v/>
      </c>
      <c r="AY79" s="59" t="str">
        <f t="shared" si="34"/>
        <v/>
      </c>
      <c r="AZ79" s="59" t="str">
        <f t="shared" si="35"/>
        <v/>
      </c>
      <c r="BA79" s="59" t="str">
        <f t="shared" si="36"/>
        <v/>
      </c>
      <c r="BC79" s="49" t="str">
        <f>IF($B79="", "", IF(COUNTIF(BD79:$BY79, "")=BC$8, IF(D79="", "", D79), ""))</f>
        <v/>
      </c>
      <c r="BD79" s="61" t="str">
        <f>IF($B79="", "", IF(COUNTIF(BE79:$BY79, "")=BD$8, IF(E79="", "", E79), ""))</f>
        <v/>
      </c>
      <c r="BE79" s="61" t="str">
        <f>IF($B79="", "", IF(COUNTIF(BF79:$BY79, "")=BE$8, IF(F79="", "", F79), ""))</f>
        <v/>
      </c>
      <c r="BF79" s="61" t="str">
        <f>IF($B79="", "", IF(COUNTIF(BG79:$BY79, "")=BF$8, IF(G79="", "", G79), ""))</f>
        <v/>
      </c>
      <c r="BG79" s="61" t="str">
        <f>IF($B79="", "", IF(COUNTIF(BH79:$BY79, "")=BG$8, IF(H79="", "", H79), ""))</f>
        <v/>
      </c>
      <c r="BH79" s="61" t="str">
        <f>IF($B79="", "", IF(COUNTIF(BI79:$BY79, "")=BH$8, IF(I79="", "", I79), ""))</f>
        <v/>
      </c>
      <c r="BI79" s="61" t="str">
        <f>IF($B79="", "", IF(COUNTIF(BJ79:$BY79, "")=BI$8, IF(J79="", "", J79), ""))</f>
        <v/>
      </c>
      <c r="BJ79" s="61" t="str">
        <f>IF($B79="", "", IF(COUNTIF(BK79:$BY79, "")=BJ$8, IF(K79="", "", K79), ""))</f>
        <v/>
      </c>
      <c r="BK79" s="61" t="str">
        <f>IF($B79="", "", IF(COUNTIF(BL79:$BY79, "")=BK$8, IF(L79="", "", L79), ""))</f>
        <v/>
      </c>
      <c r="BL79" s="61" t="str">
        <f>IF($B79="", "", IF(COUNTIF(BM79:$BY79, "")=BL$8, IF(M79="", "", M79), ""))</f>
        <v/>
      </c>
      <c r="BM79" s="61" t="str">
        <f>IF($B79="", "", IF(COUNTIF(BN79:$BY79, "")=BM$8, IF(N79="", "", N79), ""))</f>
        <v/>
      </c>
      <c r="BN79" s="61" t="str">
        <f>IF($B79="", "", IF(COUNTIF(BO79:$BY79, "")=BN$8, IF(O79="", "", O79), ""))</f>
        <v/>
      </c>
      <c r="BO79" s="61" t="str">
        <f>IF($B79="", "", IF(COUNTIF(BP79:$BY79, "")=BO$8, IF(P79="", "", P79), ""))</f>
        <v/>
      </c>
      <c r="BP79" s="61" t="str">
        <f>IF($B79="", "", IF(COUNTIF(BQ79:$BY79, "")=BP$8, IF(Q79="", "", Q79), ""))</f>
        <v/>
      </c>
      <c r="BQ79" s="61" t="str">
        <f>IF($B79="", "", IF(COUNTIF(BR79:$BY79, "")=BQ$8, IF(R79="", "", R79), ""))</f>
        <v/>
      </c>
      <c r="BR79" s="61" t="str">
        <f>IF($B79="", "", IF(COUNTIF(BS79:$BY79, "")=BR$8, IF(S79="", "", S79), ""))</f>
        <v/>
      </c>
      <c r="BS79" s="61" t="str">
        <f>IF($B79="", "", IF(COUNTIF(BT79:$BY79, "")=BS$8, IF(T79="", "", T79), ""))</f>
        <v/>
      </c>
      <c r="BT79" s="61" t="str">
        <f>IF($B79="", "", IF(COUNTIF(BU79:$BY79, "")=BT$8, IF(U79="", "", U79), ""))</f>
        <v/>
      </c>
      <c r="BU79" s="61" t="str">
        <f>IF($B79="", "", IF(COUNTIF(BV79:$BY79, "")=BU$8, IF(V79="", "", V79), ""))</f>
        <v/>
      </c>
      <c r="BV79" s="61" t="str">
        <f>IF($B79="", "", IF(COUNTIF(BW79:$BY79, "")=BV$8, IF(W79="", "", W79), ""))</f>
        <v/>
      </c>
      <c r="BW79" s="61" t="str">
        <f>IF($B79="", "", IF(COUNTIF(BX79:$BY79, "")=BW$8, IF(X79="", "", X79), ""))</f>
        <v/>
      </c>
      <c r="BX79" s="61" t="str">
        <f>IF($B79="", "", IF(COUNTIF(BY79:$BY79, "")=BX$8, IF(Y79="", "", Y79), ""))</f>
        <v/>
      </c>
      <c r="BY79" s="50" t="str">
        <f t="shared" si="51"/>
        <v/>
      </c>
      <c r="CA79" s="6" t="str">
        <f t="shared" si="52"/>
        <v/>
      </c>
      <c r="CB79" s="6" t="str">
        <f>IF(CA79="", "", RANK(CA79, $CA$9:$CA$2508, 0)+COUNTIF($CA$9:CA79, CA79)-1)</f>
        <v/>
      </c>
    </row>
    <row r="80" spans="1:80" x14ac:dyDescent="0.25">
      <c r="A80" s="22"/>
      <c r="B80" s="121" t="str">
        <f>IF('Stock Details'!B79="", "", 'Stock Details'!B79)</f>
        <v/>
      </c>
      <c r="C80" s="22"/>
      <c r="D80" s="130"/>
      <c r="E80" s="122"/>
      <c r="F80" s="131"/>
      <c r="G80" s="22"/>
      <c r="H80" s="130" t="str">
        <f t="shared" si="37"/>
        <v/>
      </c>
      <c r="I80" s="122"/>
      <c r="J80" s="131"/>
      <c r="K80" s="22"/>
      <c r="L80" s="130" t="str">
        <f t="shared" si="38"/>
        <v/>
      </c>
      <c r="M80" s="122"/>
      <c r="N80" s="131"/>
      <c r="O80" s="22"/>
      <c r="P80" s="130" t="str">
        <f t="shared" si="39"/>
        <v/>
      </c>
      <c r="Q80" s="122"/>
      <c r="R80" s="131"/>
      <c r="S80" s="22"/>
      <c r="T80" s="130" t="str">
        <f t="shared" si="40"/>
        <v/>
      </c>
      <c r="U80" s="122"/>
      <c r="V80" s="131"/>
      <c r="W80" s="22"/>
      <c r="X80" s="130" t="str">
        <f t="shared" si="41"/>
        <v/>
      </c>
      <c r="Y80" s="122"/>
      <c r="Z80" s="131"/>
      <c r="AA80" s="22"/>
      <c r="AC80" s="6" t="str">
        <f t="shared" si="42"/>
        <v/>
      </c>
      <c r="AE80" s="6" t="str">
        <f t="shared" si="43"/>
        <v/>
      </c>
      <c r="AF80" s="6" t="str">
        <f t="shared" si="44"/>
        <v/>
      </c>
      <c r="AG80" s="6" t="str">
        <f t="shared" si="45"/>
        <v/>
      </c>
      <c r="AH80" s="6" t="str">
        <f t="shared" si="46"/>
        <v/>
      </c>
      <c r="AI80" s="6" t="str">
        <f t="shared" si="47"/>
        <v/>
      </c>
      <c r="AJ80" s="6" t="str">
        <f t="shared" si="48"/>
        <v/>
      </c>
      <c r="AL80" s="9" t="str">
        <f>IF('Stock Details'!F79="", "", 'Stock Details'!F79)</f>
        <v/>
      </c>
      <c r="AM80" s="9" t="str">
        <f>IF('Stock Details'!G79="", "", 'Stock Details'!G79)</f>
        <v/>
      </c>
      <c r="AO80" s="59" t="str">
        <f t="shared" si="49"/>
        <v/>
      </c>
      <c r="AP80" s="59" t="str">
        <f t="shared" si="27"/>
        <v/>
      </c>
      <c r="AQ80" s="59" t="str">
        <f t="shared" si="28"/>
        <v/>
      </c>
      <c r="AR80" s="59" t="str">
        <f t="shared" si="29"/>
        <v/>
      </c>
      <c r="AS80" s="59" t="str">
        <f t="shared" si="30"/>
        <v/>
      </c>
      <c r="AT80" s="59" t="str">
        <f t="shared" si="31"/>
        <v/>
      </c>
      <c r="AV80" s="59" t="str">
        <f t="shared" si="50"/>
        <v/>
      </c>
      <c r="AW80" s="59" t="str">
        <f t="shared" si="32"/>
        <v/>
      </c>
      <c r="AX80" s="59" t="str">
        <f t="shared" si="33"/>
        <v/>
      </c>
      <c r="AY80" s="59" t="str">
        <f t="shared" si="34"/>
        <v/>
      </c>
      <c r="AZ80" s="59" t="str">
        <f t="shared" si="35"/>
        <v/>
      </c>
      <c r="BA80" s="59" t="str">
        <f t="shared" si="36"/>
        <v/>
      </c>
      <c r="BC80" s="49" t="str">
        <f>IF($B80="", "", IF(COUNTIF(BD80:$BY80, "")=BC$8, IF(D80="", "", D80), ""))</f>
        <v/>
      </c>
      <c r="BD80" s="61" t="str">
        <f>IF($B80="", "", IF(COUNTIF(BE80:$BY80, "")=BD$8, IF(E80="", "", E80), ""))</f>
        <v/>
      </c>
      <c r="BE80" s="61" t="str">
        <f>IF($B80="", "", IF(COUNTIF(BF80:$BY80, "")=BE$8, IF(F80="", "", F80), ""))</f>
        <v/>
      </c>
      <c r="BF80" s="61" t="str">
        <f>IF($B80="", "", IF(COUNTIF(BG80:$BY80, "")=BF$8, IF(G80="", "", G80), ""))</f>
        <v/>
      </c>
      <c r="BG80" s="61" t="str">
        <f>IF($B80="", "", IF(COUNTIF(BH80:$BY80, "")=BG$8, IF(H80="", "", H80), ""))</f>
        <v/>
      </c>
      <c r="BH80" s="61" t="str">
        <f>IF($B80="", "", IF(COUNTIF(BI80:$BY80, "")=BH$8, IF(I80="", "", I80), ""))</f>
        <v/>
      </c>
      <c r="BI80" s="61" t="str">
        <f>IF($B80="", "", IF(COUNTIF(BJ80:$BY80, "")=BI$8, IF(J80="", "", J80), ""))</f>
        <v/>
      </c>
      <c r="BJ80" s="61" t="str">
        <f>IF($B80="", "", IF(COUNTIF(BK80:$BY80, "")=BJ$8, IF(K80="", "", K80), ""))</f>
        <v/>
      </c>
      <c r="BK80" s="61" t="str">
        <f>IF($B80="", "", IF(COUNTIF(BL80:$BY80, "")=BK$8, IF(L80="", "", L80), ""))</f>
        <v/>
      </c>
      <c r="BL80" s="61" t="str">
        <f>IF($B80="", "", IF(COUNTIF(BM80:$BY80, "")=BL$8, IF(M80="", "", M80), ""))</f>
        <v/>
      </c>
      <c r="BM80" s="61" t="str">
        <f>IF($B80="", "", IF(COUNTIF(BN80:$BY80, "")=BM$8, IF(N80="", "", N80), ""))</f>
        <v/>
      </c>
      <c r="BN80" s="61" t="str">
        <f>IF($B80="", "", IF(COUNTIF(BO80:$BY80, "")=BN$8, IF(O80="", "", O80), ""))</f>
        <v/>
      </c>
      <c r="BO80" s="61" t="str">
        <f>IF($B80="", "", IF(COUNTIF(BP80:$BY80, "")=BO$8, IF(P80="", "", P80), ""))</f>
        <v/>
      </c>
      <c r="BP80" s="61" t="str">
        <f>IF($B80="", "", IF(COUNTIF(BQ80:$BY80, "")=BP$8, IF(Q80="", "", Q80), ""))</f>
        <v/>
      </c>
      <c r="BQ80" s="61" t="str">
        <f>IF($B80="", "", IF(COUNTIF(BR80:$BY80, "")=BQ$8, IF(R80="", "", R80), ""))</f>
        <v/>
      </c>
      <c r="BR80" s="61" t="str">
        <f>IF($B80="", "", IF(COUNTIF(BS80:$BY80, "")=BR$8, IF(S80="", "", S80), ""))</f>
        <v/>
      </c>
      <c r="BS80" s="61" t="str">
        <f>IF($B80="", "", IF(COUNTIF(BT80:$BY80, "")=BS$8, IF(T80="", "", T80), ""))</f>
        <v/>
      </c>
      <c r="BT80" s="61" t="str">
        <f>IF($B80="", "", IF(COUNTIF(BU80:$BY80, "")=BT$8, IF(U80="", "", U80), ""))</f>
        <v/>
      </c>
      <c r="BU80" s="61" t="str">
        <f>IF($B80="", "", IF(COUNTIF(BV80:$BY80, "")=BU$8, IF(V80="", "", V80), ""))</f>
        <v/>
      </c>
      <c r="BV80" s="61" t="str">
        <f>IF($B80="", "", IF(COUNTIF(BW80:$BY80, "")=BV$8, IF(W80="", "", W80), ""))</f>
        <v/>
      </c>
      <c r="BW80" s="61" t="str">
        <f>IF($B80="", "", IF(COUNTIF(BX80:$BY80, "")=BW$8, IF(X80="", "", X80), ""))</f>
        <v/>
      </c>
      <c r="BX80" s="61" t="str">
        <f>IF($B80="", "", IF(COUNTIF(BY80:$BY80, "")=BX$8, IF(Y80="", "", Y80), ""))</f>
        <v/>
      </c>
      <c r="BY80" s="50" t="str">
        <f t="shared" si="51"/>
        <v/>
      </c>
      <c r="CA80" s="6" t="str">
        <f t="shared" si="52"/>
        <v/>
      </c>
      <c r="CB80" s="6" t="str">
        <f>IF(CA80="", "", RANK(CA80, $CA$9:$CA$2508, 0)+COUNTIF($CA$9:CA80, CA80)-1)</f>
        <v/>
      </c>
    </row>
    <row r="81" spans="1:80" x14ac:dyDescent="0.25">
      <c r="A81" s="22"/>
      <c r="B81" s="121" t="str">
        <f>IF('Stock Details'!B80="", "", 'Stock Details'!B80)</f>
        <v/>
      </c>
      <c r="C81" s="22"/>
      <c r="D81" s="130"/>
      <c r="E81" s="122"/>
      <c r="F81" s="131"/>
      <c r="G81" s="22"/>
      <c r="H81" s="130" t="str">
        <f t="shared" si="37"/>
        <v/>
      </c>
      <c r="I81" s="122"/>
      <c r="J81" s="131"/>
      <c r="K81" s="22"/>
      <c r="L81" s="130" t="str">
        <f t="shared" si="38"/>
        <v/>
      </c>
      <c r="M81" s="122"/>
      <c r="N81" s="131"/>
      <c r="O81" s="22"/>
      <c r="P81" s="130" t="str">
        <f t="shared" si="39"/>
        <v/>
      </c>
      <c r="Q81" s="122"/>
      <c r="R81" s="131"/>
      <c r="S81" s="22"/>
      <c r="T81" s="130" t="str">
        <f t="shared" si="40"/>
        <v/>
      </c>
      <c r="U81" s="122"/>
      <c r="V81" s="131"/>
      <c r="W81" s="22"/>
      <c r="X81" s="130" t="str">
        <f t="shared" si="41"/>
        <v/>
      </c>
      <c r="Y81" s="122"/>
      <c r="Z81" s="131"/>
      <c r="AA81" s="22"/>
      <c r="AC81" s="6" t="str">
        <f t="shared" si="42"/>
        <v/>
      </c>
      <c r="AE81" s="6" t="str">
        <f t="shared" si="43"/>
        <v/>
      </c>
      <c r="AF81" s="6" t="str">
        <f t="shared" si="44"/>
        <v/>
      </c>
      <c r="AG81" s="6" t="str">
        <f t="shared" si="45"/>
        <v/>
      </c>
      <c r="AH81" s="6" t="str">
        <f t="shared" si="46"/>
        <v/>
      </c>
      <c r="AI81" s="6" t="str">
        <f t="shared" si="47"/>
        <v/>
      </c>
      <c r="AJ81" s="6" t="str">
        <f t="shared" si="48"/>
        <v/>
      </c>
      <c r="AL81" s="9" t="str">
        <f>IF('Stock Details'!F80="", "", 'Stock Details'!F80)</f>
        <v/>
      </c>
      <c r="AM81" s="9" t="str">
        <f>IF('Stock Details'!G80="", "", 'Stock Details'!G80)</f>
        <v/>
      </c>
      <c r="AO81" s="59" t="str">
        <f t="shared" si="49"/>
        <v/>
      </c>
      <c r="AP81" s="59" t="str">
        <f t="shared" si="27"/>
        <v/>
      </c>
      <c r="AQ81" s="59" t="str">
        <f t="shared" si="28"/>
        <v/>
      </c>
      <c r="AR81" s="59" t="str">
        <f t="shared" si="29"/>
        <v/>
      </c>
      <c r="AS81" s="59" t="str">
        <f t="shared" si="30"/>
        <v/>
      </c>
      <c r="AT81" s="59" t="str">
        <f t="shared" si="31"/>
        <v/>
      </c>
      <c r="AV81" s="59" t="str">
        <f t="shared" si="50"/>
        <v/>
      </c>
      <c r="AW81" s="59" t="str">
        <f t="shared" si="32"/>
        <v/>
      </c>
      <c r="AX81" s="59" t="str">
        <f t="shared" si="33"/>
        <v/>
      </c>
      <c r="AY81" s="59" t="str">
        <f t="shared" si="34"/>
        <v/>
      </c>
      <c r="AZ81" s="59" t="str">
        <f t="shared" si="35"/>
        <v/>
      </c>
      <c r="BA81" s="59" t="str">
        <f t="shared" si="36"/>
        <v/>
      </c>
      <c r="BC81" s="49" t="str">
        <f>IF($B81="", "", IF(COUNTIF(BD81:$BY81, "")=BC$8, IF(D81="", "", D81), ""))</f>
        <v/>
      </c>
      <c r="BD81" s="61" t="str">
        <f>IF($B81="", "", IF(COUNTIF(BE81:$BY81, "")=BD$8, IF(E81="", "", E81), ""))</f>
        <v/>
      </c>
      <c r="BE81" s="61" t="str">
        <f>IF($B81="", "", IF(COUNTIF(BF81:$BY81, "")=BE$8, IF(F81="", "", F81), ""))</f>
        <v/>
      </c>
      <c r="BF81" s="61" t="str">
        <f>IF($B81="", "", IF(COUNTIF(BG81:$BY81, "")=BF$8, IF(G81="", "", G81), ""))</f>
        <v/>
      </c>
      <c r="BG81" s="61" t="str">
        <f>IF($B81="", "", IF(COUNTIF(BH81:$BY81, "")=BG$8, IF(H81="", "", H81), ""))</f>
        <v/>
      </c>
      <c r="BH81" s="61" t="str">
        <f>IF($B81="", "", IF(COUNTIF(BI81:$BY81, "")=BH$8, IF(I81="", "", I81), ""))</f>
        <v/>
      </c>
      <c r="BI81" s="61" t="str">
        <f>IF($B81="", "", IF(COUNTIF(BJ81:$BY81, "")=BI$8, IF(J81="", "", J81), ""))</f>
        <v/>
      </c>
      <c r="BJ81" s="61" t="str">
        <f>IF($B81="", "", IF(COUNTIF(BK81:$BY81, "")=BJ$8, IF(K81="", "", K81), ""))</f>
        <v/>
      </c>
      <c r="BK81" s="61" t="str">
        <f>IF($B81="", "", IF(COUNTIF(BL81:$BY81, "")=BK$8, IF(L81="", "", L81), ""))</f>
        <v/>
      </c>
      <c r="BL81" s="61" t="str">
        <f>IF($B81="", "", IF(COUNTIF(BM81:$BY81, "")=BL$8, IF(M81="", "", M81), ""))</f>
        <v/>
      </c>
      <c r="BM81" s="61" t="str">
        <f>IF($B81="", "", IF(COUNTIF(BN81:$BY81, "")=BM$8, IF(N81="", "", N81), ""))</f>
        <v/>
      </c>
      <c r="BN81" s="61" t="str">
        <f>IF($B81="", "", IF(COUNTIF(BO81:$BY81, "")=BN$8, IF(O81="", "", O81), ""))</f>
        <v/>
      </c>
      <c r="BO81" s="61" t="str">
        <f>IF($B81="", "", IF(COUNTIF(BP81:$BY81, "")=BO$8, IF(P81="", "", P81), ""))</f>
        <v/>
      </c>
      <c r="BP81" s="61" t="str">
        <f>IF($B81="", "", IF(COUNTIF(BQ81:$BY81, "")=BP$8, IF(Q81="", "", Q81), ""))</f>
        <v/>
      </c>
      <c r="BQ81" s="61" t="str">
        <f>IF($B81="", "", IF(COUNTIF(BR81:$BY81, "")=BQ$8, IF(R81="", "", R81), ""))</f>
        <v/>
      </c>
      <c r="BR81" s="61" t="str">
        <f>IF($B81="", "", IF(COUNTIF(BS81:$BY81, "")=BR$8, IF(S81="", "", S81), ""))</f>
        <v/>
      </c>
      <c r="BS81" s="61" t="str">
        <f>IF($B81="", "", IF(COUNTIF(BT81:$BY81, "")=BS$8, IF(T81="", "", T81), ""))</f>
        <v/>
      </c>
      <c r="BT81" s="61" t="str">
        <f>IF($B81="", "", IF(COUNTIF(BU81:$BY81, "")=BT$8, IF(U81="", "", U81), ""))</f>
        <v/>
      </c>
      <c r="BU81" s="61" t="str">
        <f>IF($B81="", "", IF(COUNTIF(BV81:$BY81, "")=BU$8, IF(V81="", "", V81), ""))</f>
        <v/>
      </c>
      <c r="BV81" s="61" t="str">
        <f>IF($B81="", "", IF(COUNTIF(BW81:$BY81, "")=BV$8, IF(W81="", "", W81), ""))</f>
        <v/>
      </c>
      <c r="BW81" s="61" t="str">
        <f>IF($B81="", "", IF(COUNTIF(BX81:$BY81, "")=BW$8, IF(X81="", "", X81), ""))</f>
        <v/>
      </c>
      <c r="BX81" s="61" t="str">
        <f>IF($B81="", "", IF(COUNTIF(BY81:$BY81, "")=BX$8, IF(Y81="", "", Y81), ""))</f>
        <v/>
      </c>
      <c r="BY81" s="50" t="str">
        <f t="shared" si="51"/>
        <v/>
      </c>
      <c r="CA81" s="6" t="str">
        <f t="shared" si="52"/>
        <v/>
      </c>
      <c r="CB81" s="6" t="str">
        <f>IF(CA81="", "", RANK(CA81, $CA$9:$CA$2508, 0)+COUNTIF($CA$9:CA81, CA81)-1)</f>
        <v/>
      </c>
    </row>
    <row r="82" spans="1:80" x14ac:dyDescent="0.25">
      <c r="A82" s="22"/>
      <c r="B82" s="121" t="str">
        <f>IF('Stock Details'!B81="", "", 'Stock Details'!B81)</f>
        <v/>
      </c>
      <c r="C82" s="22"/>
      <c r="D82" s="130"/>
      <c r="E82" s="122"/>
      <c r="F82" s="131"/>
      <c r="G82" s="22"/>
      <c r="H82" s="130" t="str">
        <f t="shared" si="37"/>
        <v/>
      </c>
      <c r="I82" s="122"/>
      <c r="J82" s="131"/>
      <c r="K82" s="22"/>
      <c r="L82" s="130" t="str">
        <f t="shared" si="38"/>
        <v/>
      </c>
      <c r="M82" s="122"/>
      <c r="N82" s="131"/>
      <c r="O82" s="22"/>
      <c r="P82" s="130" t="str">
        <f t="shared" si="39"/>
        <v/>
      </c>
      <c r="Q82" s="122"/>
      <c r="R82" s="131"/>
      <c r="S82" s="22"/>
      <c r="T82" s="130" t="str">
        <f t="shared" si="40"/>
        <v/>
      </c>
      <c r="U82" s="122"/>
      <c r="V82" s="131"/>
      <c r="W82" s="22"/>
      <c r="X82" s="130" t="str">
        <f t="shared" si="41"/>
        <v/>
      </c>
      <c r="Y82" s="122"/>
      <c r="Z82" s="131"/>
      <c r="AA82" s="22"/>
      <c r="AC82" s="6" t="str">
        <f t="shared" si="42"/>
        <v/>
      </c>
      <c r="AE82" s="6" t="str">
        <f t="shared" si="43"/>
        <v/>
      </c>
      <c r="AF82" s="6" t="str">
        <f t="shared" si="44"/>
        <v/>
      </c>
      <c r="AG82" s="6" t="str">
        <f t="shared" si="45"/>
        <v/>
      </c>
      <c r="AH82" s="6" t="str">
        <f t="shared" si="46"/>
        <v/>
      </c>
      <c r="AI82" s="6" t="str">
        <f t="shared" si="47"/>
        <v/>
      </c>
      <c r="AJ82" s="6" t="str">
        <f t="shared" si="48"/>
        <v/>
      </c>
      <c r="AL82" s="9" t="str">
        <f>IF('Stock Details'!F81="", "", 'Stock Details'!F81)</f>
        <v/>
      </c>
      <c r="AM82" s="9" t="str">
        <f>IF('Stock Details'!G81="", "", 'Stock Details'!G81)</f>
        <v/>
      </c>
      <c r="AO82" s="59" t="str">
        <f t="shared" si="49"/>
        <v/>
      </c>
      <c r="AP82" s="59" t="str">
        <f t="shared" si="27"/>
        <v/>
      </c>
      <c r="AQ82" s="59" t="str">
        <f t="shared" si="28"/>
        <v/>
      </c>
      <c r="AR82" s="59" t="str">
        <f t="shared" si="29"/>
        <v/>
      </c>
      <c r="AS82" s="59" t="str">
        <f t="shared" si="30"/>
        <v/>
      </c>
      <c r="AT82" s="59" t="str">
        <f t="shared" si="31"/>
        <v/>
      </c>
      <c r="AV82" s="59" t="str">
        <f t="shared" si="50"/>
        <v/>
      </c>
      <c r="AW82" s="59" t="str">
        <f t="shared" si="32"/>
        <v/>
      </c>
      <c r="AX82" s="59" t="str">
        <f t="shared" si="33"/>
        <v/>
      </c>
      <c r="AY82" s="59" t="str">
        <f t="shared" si="34"/>
        <v/>
      </c>
      <c r="AZ82" s="59" t="str">
        <f t="shared" si="35"/>
        <v/>
      </c>
      <c r="BA82" s="59" t="str">
        <f t="shared" si="36"/>
        <v/>
      </c>
      <c r="BC82" s="49" t="str">
        <f>IF($B82="", "", IF(COUNTIF(BD82:$BY82, "")=BC$8, IF(D82="", "", D82), ""))</f>
        <v/>
      </c>
      <c r="BD82" s="61" t="str">
        <f>IF($B82="", "", IF(COUNTIF(BE82:$BY82, "")=BD$8, IF(E82="", "", E82), ""))</f>
        <v/>
      </c>
      <c r="BE82" s="61" t="str">
        <f>IF($B82="", "", IF(COUNTIF(BF82:$BY82, "")=BE$8, IF(F82="", "", F82), ""))</f>
        <v/>
      </c>
      <c r="BF82" s="61" t="str">
        <f>IF($B82="", "", IF(COUNTIF(BG82:$BY82, "")=BF$8, IF(G82="", "", G82), ""))</f>
        <v/>
      </c>
      <c r="BG82" s="61" t="str">
        <f>IF($B82="", "", IF(COUNTIF(BH82:$BY82, "")=BG$8, IF(H82="", "", H82), ""))</f>
        <v/>
      </c>
      <c r="BH82" s="61" t="str">
        <f>IF($B82="", "", IF(COUNTIF(BI82:$BY82, "")=BH$8, IF(I82="", "", I82), ""))</f>
        <v/>
      </c>
      <c r="BI82" s="61" t="str">
        <f>IF($B82="", "", IF(COUNTIF(BJ82:$BY82, "")=BI$8, IF(J82="", "", J82), ""))</f>
        <v/>
      </c>
      <c r="BJ82" s="61" t="str">
        <f>IF($B82="", "", IF(COUNTIF(BK82:$BY82, "")=BJ$8, IF(K82="", "", K82), ""))</f>
        <v/>
      </c>
      <c r="BK82" s="61" t="str">
        <f>IF($B82="", "", IF(COUNTIF(BL82:$BY82, "")=BK$8, IF(L82="", "", L82), ""))</f>
        <v/>
      </c>
      <c r="BL82" s="61" t="str">
        <f>IF($B82="", "", IF(COUNTIF(BM82:$BY82, "")=BL$8, IF(M82="", "", M82), ""))</f>
        <v/>
      </c>
      <c r="BM82" s="61" t="str">
        <f>IF($B82="", "", IF(COUNTIF(BN82:$BY82, "")=BM$8, IF(N82="", "", N82), ""))</f>
        <v/>
      </c>
      <c r="BN82" s="61" t="str">
        <f>IF($B82="", "", IF(COUNTIF(BO82:$BY82, "")=BN$8, IF(O82="", "", O82), ""))</f>
        <v/>
      </c>
      <c r="BO82" s="61" t="str">
        <f>IF($B82="", "", IF(COUNTIF(BP82:$BY82, "")=BO$8, IF(P82="", "", P82), ""))</f>
        <v/>
      </c>
      <c r="BP82" s="61" t="str">
        <f>IF($B82="", "", IF(COUNTIF(BQ82:$BY82, "")=BP$8, IF(Q82="", "", Q82), ""))</f>
        <v/>
      </c>
      <c r="BQ82" s="61" t="str">
        <f>IF($B82="", "", IF(COUNTIF(BR82:$BY82, "")=BQ$8, IF(R82="", "", R82), ""))</f>
        <v/>
      </c>
      <c r="BR82" s="61" t="str">
        <f>IF($B82="", "", IF(COUNTIF(BS82:$BY82, "")=BR$8, IF(S82="", "", S82), ""))</f>
        <v/>
      </c>
      <c r="BS82" s="61" t="str">
        <f>IF($B82="", "", IF(COUNTIF(BT82:$BY82, "")=BS$8, IF(T82="", "", T82), ""))</f>
        <v/>
      </c>
      <c r="BT82" s="61" t="str">
        <f>IF($B82="", "", IF(COUNTIF(BU82:$BY82, "")=BT$8, IF(U82="", "", U82), ""))</f>
        <v/>
      </c>
      <c r="BU82" s="61" t="str">
        <f>IF($B82="", "", IF(COUNTIF(BV82:$BY82, "")=BU$8, IF(V82="", "", V82), ""))</f>
        <v/>
      </c>
      <c r="BV82" s="61" t="str">
        <f>IF($B82="", "", IF(COUNTIF(BW82:$BY82, "")=BV$8, IF(W82="", "", W82), ""))</f>
        <v/>
      </c>
      <c r="BW82" s="61" t="str">
        <f>IF($B82="", "", IF(COUNTIF(BX82:$BY82, "")=BW$8, IF(X82="", "", X82), ""))</f>
        <v/>
      </c>
      <c r="BX82" s="61" t="str">
        <f>IF($B82="", "", IF(COUNTIF(BY82:$BY82, "")=BX$8, IF(Y82="", "", Y82), ""))</f>
        <v/>
      </c>
      <c r="BY82" s="50" t="str">
        <f t="shared" si="51"/>
        <v/>
      </c>
      <c r="CA82" s="6" t="str">
        <f t="shared" si="52"/>
        <v/>
      </c>
      <c r="CB82" s="6" t="str">
        <f>IF(CA82="", "", RANK(CA82, $CA$9:$CA$2508, 0)+COUNTIF($CA$9:CA82, CA82)-1)</f>
        <v/>
      </c>
    </row>
    <row r="83" spans="1:80" x14ac:dyDescent="0.25">
      <c r="A83" s="22"/>
      <c r="B83" s="121" t="str">
        <f>IF('Stock Details'!B82="", "", 'Stock Details'!B82)</f>
        <v/>
      </c>
      <c r="C83" s="22"/>
      <c r="D83" s="130"/>
      <c r="E83" s="122"/>
      <c r="F83" s="131"/>
      <c r="G83" s="22"/>
      <c r="H83" s="130" t="str">
        <f t="shared" si="37"/>
        <v/>
      </c>
      <c r="I83" s="122"/>
      <c r="J83" s="131"/>
      <c r="K83" s="22"/>
      <c r="L83" s="130" t="str">
        <f t="shared" si="38"/>
        <v/>
      </c>
      <c r="M83" s="122"/>
      <c r="N83" s="131"/>
      <c r="O83" s="22"/>
      <c r="P83" s="130" t="str">
        <f t="shared" si="39"/>
        <v/>
      </c>
      <c r="Q83" s="122"/>
      <c r="R83" s="131"/>
      <c r="S83" s="22"/>
      <c r="T83" s="130" t="str">
        <f t="shared" si="40"/>
        <v/>
      </c>
      <c r="U83" s="122"/>
      <c r="V83" s="131"/>
      <c r="W83" s="22"/>
      <c r="X83" s="130" t="str">
        <f t="shared" si="41"/>
        <v/>
      </c>
      <c r="Y83" s="122"/>
      <c r="Z83" s="131"/>
      <c r="AA83" s="22"/>
      <c r="AC83" s="6" t="str">
        <f t="shared" si="42"/>
        <v/>
      </c>
      <c r="AE83" s="6" t="str">
        <f t="shared" si="43"/>
        <v/>
      </c>
      <c r="AF83" s="6" t="str">
        <f t="shared" si="44"/>
        <v/>
      </c>
      <c r="AG83" s="6" t="str">
        <f t="shared" si="45"/>
        <v/>
      </c>
      <c r="AH83" s="6" t="str">
        <f t="shared" si="46"/>
        <v/>
      </c>
      <c r="AI83" s="6" t="str">
        <f t="shared" si="47"/>
        <v/>
      </c>
      <c r="AJ83" s="6" t="str">
        <f t="shared" si="48"/>
        <v/>
      </c>
      <c r="AL83" s="9" t="str">
        <f>IF('Stock Details'!F82="", "", 'Stock Details'!F82)</f>
        <v/>
      </c>
      <c r="AM83" s="9" t="str">
        <f>IF('Stock Details'!G82="", "", 'Stock Details'!G82)</f>
        <v/>
      </c>
      <c r="AO83" s="59" t="str">
        <f t="shared" si="49"/>
        <v/>
      </c>
      <c r="AP83" s="59" t="str">
        <f t="shared" si="27"/>
        <v/>
      </c>
      <c r="AQ83" s="59" t="str">
        <f t="shared" si="28"/>
        <v/>
      </c>
      <c r="AR83" s="59" t="str">
        <f t="shared" si="29"/>
        <v/>
      </c>
      <c r="AS83" s="59" t="str">
        <f t="shared" si="30"/>
        <v/>
      </c>
      <c r="AT83" s="59" t="str">
        <f t="shared" si="31"/>
        <v/>
      </c>
      <c r="AV83" s="59" t="str">
        <f t="shared" si="50"/>
        <v/>
      </c>
      <c r="AW83" s="59" t="str">
        <f t="shared" si="32"/>
        <v/>
      </c>
      <c r="AX83" s="59" t="str">
        <f t="shared" si="33"/>
        <v/>
      </c>
      <c r="AY83" s="59" t="str">
        <f t="shared" si="34"/>
        <v/>
      </c>
      <c r="AZ83" s="59" t="str">
        <f t="shared" si="35"/>
        <v/>
      </c>
      <c r="BA83" s="59" t="str">
        <f t="shared" si="36"/>
        <v/>
      </c>
      <c r="BC83" s="49" t="str">
        <f>IF($B83="", "", IF(COUNTIF(BD83:$BY83, "")=BC$8, IF(D83="", "", D83), ""))</f>
        <v/>
      </c>
      <c r="BD83" s="61" t="str">
        <f>IF($B83="", "", IF(COUNTIF(BE83:$BY83, "")=BD$8, IF(E83="", "", E83), ""))</f>
        <v/>
      </c>
      <c r="BE83" s="61" t="str">
        <f>IF($B83="", "", IF(COUNTIF(BF83:$BY83, "")=BE$8, IF(F83="", "", F83), ""))</f>
        <v/>
      </c>
      <c r="BF83" s="61" t="str">
        <f>IF($B83="", "", IF(COUNTIF(BG83:$BY83, "")=BF$8, IF(G83="", "", G83), ""))</f>
        <v/>
      </c>
      <c r="BG83" s="61" t="str">
        <f>IF($B83="", "", IF(COUNTIF(BH83:$BY83, "")=BG$8, IF(H83="", "", H83), ""))</f>
        <v/>
      </c>
      <c r="BH83" s="61" t="str">
        <f>IF($B83="", "", IF(COUNTIF(BI83:$BY83, "")=BH$8, IF(I83="", "", I83), ""))</f>
        <v/>
      </c>
      <c r="BI83" s="61" t="str">
        <f>IF($B83="", "", IF(COUNTIF(BJ83:$BY83, "")=BI$8, IF(J83="", "", J83), ""))</f>
        <v/>
      </c>
      <c r="BJ83" s="61" t="str">
        <f>IF($B83="", "", IF(COUNTIF(BK83:$BY83, "")=BJ$8, IF(K83="", "", K83), ""))</f>
        <v/>
      </c>
      <c r="BK83" s="61" t="str">
        <f>IF($B83="", "", IF(COUNTIF(BL83:$BY83, "")=BK$8, IF(L83="", "", L83), ""))</f>
        <v/>
      </c>
      <c r="BL83" s="61" t="str">
        <f>IF($B83="", "", IF(COUNTIF(BM83:$BY83, "")=BL$8, IF(M83="", "", M83), ""))</f>
        <v/>
      </c>
      <c r="BM83" s="61" t="str">
        <f>IF($B83="", "", IF(COUNTIF(BN83:$BY83, "")=BM$8, IF(N83="", "", N83), ""))</f>
        <v/>
      </c>
      <c r="BN83" s="61" t="str">
        <f>IF($B83="", "", IF(COUNTIF(BO83:$BY83, "")=BN$8, IF(O83="", "", O83), ""))</f>
        <v/>
      </c>
      <c r="BO83" s="61" t="str">
        <f>IF($B83="", "", IF(COUNTIF(BP83:$BY83, "")=BO$8, IF(P83="", "", P83), ""))</f>
        <v/>
      </c>
      <c r="BP83" s="61" t="str">
        <f>IF($B83="", "", IF(COUNTIF(BQ83:$BY83, "")=BP$8, IF(Q83="", "", Q83), ""))</f>
        <v/>
      </c>
      <c r="BQ83" s="61" t="str">
        <f>IF($B83="", "", IF(COUNTIF(BR83:$BY83, "")=BQ$8, IF(R83="", "", R83), ""))</f>
        <v/>
      </c>
      <c r="BR83" s="61" t="str">
        <f>IF($B83="", "", IF(COUNTIF(BS83:$BY83, "")=BR$8, IF(S83="", "", S83), ""))</f>
        <v/>
      </c>
      <c r="BS83" s="61" t="str">
        <f>IF($B83="", "", IF(COUNTIF(BT83:$BY83, "")=BS$8, IF(T83="", "", T83), ""))</f>
        <v/>
      </c>
      <c r="BT83" s="61" t="str">
        <f>IF($B83="", "", IF(COUNTIF(BU83:$BY83, "")=BT$8, IF(U83="", "", U83), ""))</f>
        <v/>
      </c>
      <c r="BU83" s="61" t="str">
        <f>IF($B83="", "", IF(COUNTIF(BV83:$BY83, "")=BU$8, IF(V83="", "", V83), ""))</f>
        <v/>
      </c>
      <c r="BV83" s="61" t="str">
        <f>IF($B83="", "", IF(COUNTIF(BW83:$BY83, "")=BV$8, IF(W83="", "", W83), ""))</f>
        <v/>
      </c>
      <c r="BW83" s="61" t="str">
        <f>IF($B83="", "", IF(COUNTIF(BX83:$BY83, "")=BW$8, IF(X83="", "", X83), ""))</f>
        <v/>
      </c>
      <c r="BX83" s="61" t="str">
        <f>IF($B83="", "", IF(COUNTIF(BY83:$BY83, "")=BX$8, IF(Y83="", "", Y83), ""))</f>
        <v/>
      </c>
      <c r="BY83" s="50" t="str">
        <f t="shared" si="51"/>
        <v/>
      </c>
      <c r="CA83" s="6" t="str">
        <f t="shared" si="52"/>
        <v/>
      </c>
      <c r="CB83" s="6" t="str">
        <f>IF(CA83="", "", RANK(CA83, $CA$9:$CA$2508, 0)+COUNTIF($CA$9:CA83, CA83)-1)</f>
        <v/>
      </c>
    </row>
    <row r="84" spans="1:80" x14ac:dyDescent="0.25">
      <c r="A84" s="22"/>
      <c r="B84" s="121" t="str">
        <f>IF('Stock Details'!B83="", "", 'Stock Details'!B83)</f>
        <v/>
      </c>
      <c r="C84" s="22"/>
      <c r="D84" s="130"/>
      <c r="E84" s="122"/>
      <c r="F84" s="131"/>
      <c r="G84" s="22"/>
      <c r="H84" s="130" t="str">
        <f t="shared" si="37"/>
        <v/>
      </c>
      <c r="I84" s="122"/>
      <c r="J84" s="131"/>
      <c r="K84" s="22"/>
      <c r="L84" s="130" t="str">
        <f t="shared" si="38"/>
        <v/>
      </c>
      <c r="M84" s="122"/>
      <c r="N84" s="131"/>
      <c r="O84" s="22"/>
      <c r="P84" s="130" t="str">
        <f t="shared" si="39"/>
        <v/>
      </c>
      <c r="Q84" s="122"/>
      <c r="R84" s="131"/>
      <c r="S84" s="22"/>
      <c r="T84" s="130" t="str">
        <f t="shared" si="40"/>
        <v/>
      </c>
      <c r="U84" s="122"/>
      <c r="V84" s="131"/>
      <c r="W84" s="22"/>
      <c r="X84" s="130" t="str">
        <f t="shared" si="41"/>
        <v/>
      </c>
      <c r="Y84" s="122"/>
      <c r="Z84" s="131"/>
      <c r="AA84" s="22"/>
      <c r="AC84" s="6" t="str">
        <f t="shared" si="42"/>
        <v/>
      </c>
      <c r="AE84" s="6" t="str">
        <f t="shared" si="43"/>
        <v/>
      </c>
      <c r="AF84" s="6" t="str">
        <f t="shared" si="44"/>
        <v/>
      </c>
      <c r="AG84" s="6" t="str">
        <f t="shared" si="45"/>
        <v/>
      </c>
      <c r="AH84" s="6" t="str">
        <f t="shared" si="46"/>
        <v/>
      </c>
      <c r="AI84" s="6" t="str">
        <f t="shared" si="47"/>
        <v/>
      </c>
      <c r="AJ84" s="6" t="str">
        <f t="shared" si="48"/>
        <v/>
      </c>
      <c r="AL84" s="9" t="str">
        <f>IF('Stock Details'!F83="", "", 'Stock Details'!F83)</f>
        <v/>
      </c>
      <c r="AM84" s="9" t="str">
        <f>IF('Stock Details'!G83="", "", 'Stock Details'!G83)</f>
        <v/>
      </c>
      <c r="AO84" s="59" t="str">
        <f t="shared" si="49"/>
        <v/>
      </c>
      <c r="AP84" s="59" t="str">
        <f t="shared" si="27"/>
        <v/>
      </c>
      <c r="AQ84" s="59" t="str">
        <f t="shared" si="28"/>
        <v/>
      </c>
      <c r="AR84" s="59" t="str">
        <f t="shared" si="29"/>
        <v/>
      </c>
      <c r="AS84" s="59" t="str">
        <f t="shared" si="30"/>
        <v/>
      </c>
      <c r="AT84" s="59" t="str">
        <f t="shared" si="31"/>
        <v/>
      </c>
      <c r="AV84" s="59" t="str">
        <f t="shared" si="50"/>
        <v/>
      </c>
      <c r="AW84" s="59" t="str">
        <f t="shared" si="32"/>
        <v/>
      </c>
      <c r="AX84" s="59" t="str">
        <f t="shared" si="33"/>
        <v/>
      </c>
      <c r="AY84" s="59" t="str">
        <f t="shared" si="34"/>
        <v/>
      </c>
      <c r="AZ84" s="59" t="str">
        <f t="shared" si="35"/>
        <v/>
      </c>
      <c r="BA84" s="59" t="str">
        <f t="shared" si="36"/>
        <v/>
      </c>
      <c r="BC84" s="49" t="str">
        <f>IF($B84="", "", IF(COUNTIF(BD84:$BY84, "")=BC$8, IF(D84="", "", D84), ""))</f>
        <v/>
      </c>
      <c r="BD84" s="61" t="str">
        <f>IF($B84="", "", IF(COUNTIF(BE84:$BY84, "")=BD$8, IF(E84="", "", E84), ""))</f>
        <v/>
      </c>
      <c r="BE84" s="61" t="str">
        <f>IF($B84="", "", IF(COUNTIF(BF84:$BY84, "")=BE$8, IF(F84="", "", F84), ""))</f>
        <v/>
      </c>
      <c r="BF84" s="61" t="str">
        <f>IF($B84="", "", IF(COUNTIF(BG84:$BY84, "")=BF$8, IF(G84="", "", G84), ""))</f>
        <v/>
      </c>
      <c r="BG84" s="61" t="str">
        <f>IF($B84="", "", IF(COUNTIF(BH84:$BY84, "")=BG$8, IF(H84="", "", H84), ""))</f>
        <v/>
      </c>
      <c r="BH84" s="61" t="str">
        <f>IF($B84="", "", IF(COUNTIF(BI84:$BY84, "")=BH$8, IF(I84="", "", I84), ""))</f>
        <v/>
      </c>
      <c r="BI84" s="61" t="str">
        <f>IF($B84="", "", IF(COUNTIF(BJ84:$BY84, "")=BI$8, IF(J84="", "", J84), ""))</f>
        <v/>
      </c>
      <c r="BJ84" s="61" t="str">
        <f>IF($B84="", "", IF(COUNTIF(BK84:$BY84, "")=BJ$8, IF(K84="", "", K84), ""))</f>
        <v/>
      </c>
      <c r="BK84" s="61" t="str">
        <f>IF($B84="", "", IF(COUNTIF(BL84:$BY84, "")=BK$8, IF(L84="", "", L84), ""))</f>
        <v/>
      </c>
      <c r="BL84" s="61" t="str">
        <f>IF($B84="", "", IF(COUNTIF(BM84:$BY84, "")=BL$8, IF(M84="", "", M84), ""))</f>
        <v/>
      </c>
      <c r="BM84" s="61" t="str">
        <f>IF($B84="", "", IF(COUNTIF(BN84:$BY84, "")=BM$8, IF(N84="", "", N84), ""))</f>
        <v/>
      </c>
      <c r="BN84" s="61" t="str">
        <f>IF($B84="", "", IF(COUNTIF(BO84:$BY84, "")=BN$8, IF(O84="", "", O84), ""))</f>
        <v/>
      </c>
      <c r="BO84" s="61" t="str">
        <f>IF($B84="", "", IF(COUNTIF(BP84:$BY84, "")=BO$8, IF(P84="", "", P84), ""))</f>
        <v/>
      </c>
      <c r="BP84" s="61" t="str">
        <f>IF($B84="", "", IF(COUNTIF(BQ84:$BY84, "")=BP$8, IF(Q84="", "", Q84), ""))</f>
        <v/>
      </c>
      <c r="BQ84" s="61" t="str">
        <f>IF($B84="", "", IF(COUNTIF(BR84:$BY84, "")=BQ$8, IF(R84="", "", R84), ""))</f>
        <v/>
      </c>
      <c r="BR84" s="61" t="str">
        <f>IF($B84="", "", IF(COUNTIF(BS84:$BY84, "")=BR$8, IF(S84="", "", S84), ""))</f>
        <v/>
      </c>
      <c r="BS84" s="61" t="str">
        <f>IF($B84="", "", IF(COUNTIF(BT84:$BY84, "")=BS$8, IF(T84="", "", T84), ""))</f>
        <v/>
      </c>
      <c r="BT84" s="61" t="str">
        <f>IF($B84="", "", IF(COUNTIF(BU84:$BY84, "")=BT$8, IF(U84="", "", U84), ""))</f>
        <v/>
      </c>
      <c r="BU84" s="61" t="str">
        <f>IF($B84="", "", IF(COUNTIF(BV84:$BY84, "")=BU$8, IF(V84="", "", V84), ""))</f>
        <v/>
      </c>
      <c r="BV84" s="61" t="str">
        <f>IF($B84="", "", IF(COUNTIF(BW84:$BY84, "")=BV$8, IF(W84="", "", W84), ""))</f>
        <v/>
      </c>
      <c r="BW84" s="61" t="str">
        <f>IF($B84="", "", IF(COUNTIF(BX84:$BY84, "")=BW$8, IF(X84="", "", X84), ""))</f>
        <v/>
      </c>
      <c r="BX84" s="61" t="str">
        <f>IF($B84="", "", IF(COUNTIF(BY84:$BY84, "")=BX$8, IF(Y84="", "", Y84), ""))</f>
        <v/>
      </c>
      <c r="BY84" s="50" t="str">
        <f t="shared" si="51"/>
        <v/>
      </c>
      <c r="CA84" s="6" t="str">
        <f t="shared" si="52"/>
        <v/>
      </c>
      <c r="CB84" s="6" t="str">
        <f>IF(CA84="", "", RANK(CA84, $CA$9:$CA$2508, 0)+COUNTIF($CA$9:CA84, CA84)-1)</f>
        <v/>
      </c>
    </row>
    <row r="85" spans="1:80" x14ac:dyDescent="0.25">
      <c r="A85" s="22"/>
      <c r="B85" s="121" t="str">
        <f>IF('Stock Details'!B84="", "", 'Stock Details'!B84)</f>
        <v/>
      </c>
      <c r="C85" s="22"/>
      <c r="D85" s="130"/>
      <c r="E85" s="122"/>
      <c r="F85" s="131"/>
      <c r="G85" s="22"/>
      <c r="H85" s="130" t="str">
        <f t="shared" si="37"/>
        <v/>
      </c>
      <c r="I85" s="122"/>
      <c r="J85" s="131"/>
      <c r="K85" s="22"/>
      <c r="L85" s="130" t="str">
        <f t="shared" si="38"/>
        <v/>
      </c>
      <c r="M85" s="122"/>
      <c r="N85" s="131"/>
      <c r="O85" s="22"/>
      <c r="P85" s="130" t="str">
        <f t="shared" si="39"/>
        <v/>
      </c>
      <c r="Q85" s="122"/>
      <c r="R85" s="131"/>
      <c r="S85" s="22"/>
      <c r="T85" s="130" t="str">
        <f t="shared" si="40"/>
        <v/>
      </c>
      <c r="U85" s="122"/>
      <c r="V85" s="131"/>
      <c r="W85" s="22"/>
      <c r="X85" s="130" t="str">
        <f t="shared" si="41"/>
        <v/>
      </c>
      <c r="Y85" s="122"/>
      <c r="Z85" s="131"/>
      <c r="AA85" s="22"/>
      <c r="AC85" s="6" t="str">
        <f t="shared" si="42"/>
        <v/>
      </c>
      <c r="AE85" s="6" t="str">
        <f t="shared" si="43"/>
        <v/>
      </c>
      <c r="AF85" s="6" t="str">
        <f t="shared" si="44"/>
        <v/>
      </c>
      <c r="AG85" s="6" t="str">
        <f t="shared" si="45"/>
        <v/>
      </c>
      <c r="AH85" s="6" t="str">
        <f t="shared" si="46"/>
        <v/>
      </c>
      <c r="AI85" s="6" t="str">
        <f t="shared" si="47"/>
        <v/>
      </c>
      <c r="AJ85" s="6" t="str">
        <f t="shared" si="48"/>
        <v/>
      </c>
      <c r="AL85" s="9" t="str">
        <f>IF('Stock Details'!F84="", "", 'Stock Details'!F84)</f>
        <v/>
      </c>
      <c r="AM85" s="9" t="str">
        <f>IF('Stock Details'!G84="", "", 'Stock Details'!G84)</f>
        <v/>
      </c>
      <c r="AO85" s="59" t="str">
        <f t="shared" si="49"/>
        <v/>
      </c>
      <c r="AP85" s="59" t="str">
        <f t="shared" si="27"/>
        <v/>
      </c>
      <c r="AQ85" s="59" t="str">
        <f t="shared" si="28"/>
        <v/>
      </c>
      <c r="AR85" s="59" t="str">
        <f t="shared" si="29"/>
        <v/>
      </c>
      <c r="AS85" s="59" t="str">
        <f t="shared" si="30"/>
        <v/>
      </c>
      <c r="AT85" s="59" t="str">
        <f t="shared" si="31"/>
        <v/>
      </c>
      <c r="AV85" s="59" t="str">
        <f t="shared" si="50"/>
        <v/>
      </c>
      <c r="AW85" s="59" t="str">
        <f t="shared" si="32"/>
        <v/>
      </c>
      <c r="AX85" s="59" t="str">
        <f t="shared" si="33"/>
        <v/>
      </c>
      <c r="AY85" s="59" t="str">
        <f t="shared" si="34"/>
        <v/>
      </c>
      <c r="AZ85" s="59" t="str">
        <f t="shared" si="35"/>
        <v/>
      </c>
      <c r="BA85" s="59" t="str">
        <f t="shared" si="36"/>
        <v/>
      </c>
      <c r="BC85" s="49" t="str">
        <f>IF($B85="", "", IF(COUNTIF(BD85:$BY85, "")=BC$8, IF(D85="", "", D85), ""))</f>
        <v/>
      </c>
      <c r="BD85" s="61" t="str">
        <f>IF($B85="", "", IF(COUNTIF(BE85:$BY85, "")=BD$8, IF(E85="", "", E85), ""))</f>
        <v/>
      </c>
      <c r="BE85" s="61" t="str">
        <f>IF($B85="", "", IF(COUNTIF(BF85:$BY85, "")=BE$8, IF(F85="", "", F85), ""))</f>
        <v/>
      </c>
      <c r="BF85" s="61" t="str">
        <f>IF($B85="", "", IF(COUNTIF(BG85:$BY85, "")=BF$8, IF(G85="", "", G85), ""))</f>
        <v/>
      </c>
      <c r="BG85" s="61" t="str">
        <f>IF($B85="", "", IF(COUNTIF(BH85:$BY85, "")=BG$8, IF(H85="", "", H85), ""))</f>
        <v/>
      </c>
      <c r="BH85" s="61" t="str">
        <f>IF($B85="", "", IF(COUNTIF(BI85:$BY85, "")=BH$8, IF(I85="", "", I85), ""))</f>
        <v/>
      </c>
      <c r="BI85" s="61" t="str">
        <f>IF($B85="", "", IF(COUNTIF(BJ85:$BY85, "")=BI$8, IF(J85="", "", J85), ""))</f>
        <v/>
      </c>
      <c r="BJ85" s="61" t="str">
        <f>IF($B85="", "", IF(COUNTIF(BK85:$BY85, "")=BJ$8, IF(K85="", "", K85), ""))</f>
        <v/>
      </c>
      <c r="BK85" s="61" t="str">
        <f>IF($B85="", "", IF(COUNTIF(BL85:$BY85, "")=BK$8, IF(L85="", "", L85), ""))</f>
        <v/>
      </c>
      <c r="BL85" s="61" t="str">
        <f>IF($B85="", "", IF(COUNTIF(BM85:$BY85, "")=BL$8, IF(M85="", "", M85), ""))</f>
        <v/>
      </c>
      <c r="BM85" s="61" t="str">
        <f>IF($B85="", "", IF(COUNTIF(BN85:$BY85, "")=BM$8, IF(N85="", "", N85), ""))</f>
        <v/>
      </c>
      <c r="BN85" s="61" t="str">
        <f>IF($B85="", "", IF(COUNTIF(BO85:$BY85, "")=BN$8, IF(O85="", "", O85), ""))</f>
        <v/>
      </c>
      <c r="BO85" s="61" t="str">
        <f>IF($B85="", "", IF(COUNTIF(BP85:$BY85, "")=BO$8, IF(P85="", "", P85), ""))</f>
        <v/>
      </c>
      <c r="BP85" s="61" t="str">
        <f>IF($B85="", "", IF(COUNTIF(BQ85:$BY85, "")=BP$8, IF(Q85="", "", Q85), ""))</f>
        <v/>
      </c>
      <c r="BQ85" s="61" t="str">
        <f>IF($B85="", "", IF(COUNTIF(BR85:$BY85, "")=BQ$8, IF(R85="", "", R85), ""))</f>
        <v/>
      </c>
      <c r="BR85" s="61" t="str">
        <f>IF($B85="", "", IF(COUNTIF(BS85:$BY85, "")=BR$8, IF(S85="", "", S85), ""))</f>
        <v/>
      </c>
      <c r="BS85" s="61" t="str">
        <f>IF($B85="", "", IF(COUNTIF(BT85:$BY85, "")=BS$8, IF(T85="", "", T85), ""))</f>
        <v/>
      </c>
      <c r="BT85" s="61" t="str">
        <f>IF($B85="", "", IF(COUNTIF(BU85:$BY85, "")=BT$8, IF(U85="", "", U85), ""))</f>
        <v/>
      </c>
      <c r="BU85" s="61" t="str">
        <f>IF($B85="", "", IF(COUNTIF(BV85:$BY85, "")=BU$8, IF(V85="", "", V85), ""))</f>
        <v/>
      </c>
      <c r="BV85" s="61" t="str">
        <f>IF($B85="", "", IF(COUNTIF(BW85:$BY85, "")=BV$8, IF(W85="", "", W85), ""))</f>
        <v/>
      </c>
      <c r="BW85" s="61" t="str">
        <f>IF($B85="", "", IF(COUNTIF(BX85:$BY85, "")=BW$8, IF(X85="", "", X85), ""))</f>
        <v/>
      </c>
      <c r="BX85" s="61" t="str">
        <f>IF($B85="", "", IF(COUNTIF(BY85:$BY85, "")=BX$8, IF(Y85="", "", Y85), ""))</f>
        <v/>
      </c>
      <c r="BY85" s="50" t="str">
        <f t="shared" si="51"/>
        <v/>
      </c>
      <c r="CA85" s="6" t="str">
        <f t="shared" si="52"/>
        <v/>
      </c>
      <c r="CB85" s="6" t="str">
        <f>IF(CA85="", "", RANK(CA85, $CA$9:$CA$2508, 0)+COUNTIF($CA$9:CA85, CA85)-1)</f>
        <v/>
      </c>
    </row>
    <row r="86" spans="1:80" x14ac:dyDescent="0.25">
      <c r="A86" s="22"/>
      <c r="B86" s="121" t="str">
        <f>IF('Stock Details'!B85="", "", 'Stock Details'!B85)</f>
        <v/>
      </c>
      <c r="C86" s="22"/>
      <c r="D86" s="130"/>
      <c r="E86" s="122"/>
      <c r="F86" s="131"/>
      <c r="G86" s="22"/>
      <c r="H86" s="130" t="str">
        <f t="shared" si="37"/>
        <v/>
      </c>
      <c r="I86" s="122"/>
      <c r="J86" s="131"/>
      <c r="K86" s="22"/>
      <c r="L86" s="130" t="str">
        <f t="shared" si="38"/>
        <v/>
      </c>
      <c r="M86" s="122"/>
      <c r="N86" s="131"/>
      <c r="O86" s="22"/>
      <c r="P86" s="130" t="str">
        <f t="shared" si="39"/>
        <v/>
      </c>
      <c r="Q86" s="122"/>
      <c r="R86" s="131"/>
      <c r="S86" s="22"/>
      <c r="T86" s="130" t="str">
        <f t="shared" si="40"/>
        <v/>
      </c>
      <c r="U86" s="122"/>
      <c r="V86" s="131"/>
      <c r="W86" s="22"/>
      <c r="X86" s="130" t="str">
        <f t="shared" si="41"/>
        <v/>
      </c>
      <c r="Y86" s="122"/>
      <c r="Z86" s="131"/>
      <c r="AA86" s="22"/>
      <c r="AC86" s="6" t="str">
        <f t="shared" si="42"/>
        <v/>
      </c>
      <c r="AE86" s="6" t="str">
        <f t="shared" si="43"/>
        <v/>
      </c>
      <c r="AF86" s="6" t="str">
        <f t="shared" si="44"/>
        <v/>
      </c>
      <c r="AG86" s="6" t="str">
        <f t="shared" si="45"/>
        <v/>
      </c>
      <c r="AH86" s="6" t="str">
        <f t="shared" si="46"/>
        <v/>
      </c>
      <c r="AI86" s="6" t="str">
        <f t="shared" si="47"/>
        <v/>
      </c>
      <c r="AJ86" s="6" t="str">
        <f t="shared" si="48"/>
        <v/>
      </c>
      <c r="AL86" s="9" t="str">
        <f>IF('Stock Details'!F85="", "", 'Stock Details'!F85)</f>
        <v/>
      </c>
      <c r="AM86" s="9" t="str">
        <f>IF('Stock Details'!G85="", "", 'Stock Details'!G85)</f>
        <v/>
      </c>
      <c r="AO86" s="59" t="str">
        <f t="shared" si="49"/>
        <v/>
      </c>
      <c r="AP86" s="59" t="str">
        <f t="shared" si="27"/>
        <v/>
      </c>
      <c r="AQ86" s="59" t="str">
        <f t="shared" si="28"/>
        <v/>
      </c>
      <c r="AR86" s="59" t="str">
        <f t="shared" si="29"/>
        <v/>
      </c>
      <c r="AS86" s="59" t="str">
        <f t="shared" si="30"/>
        <v/>
      </c>
      <c r="AT86" s="59" t="str">
        <f t="shared" si="31"/>
        <v/>
      </c>
      <c r="AV86" s="59" t="str">
        <f t="shared" si="50"/>
        <v/>
      </c>
      <c r="AW86" s="59" t="str">
        <f t="shared" si="32"/>
        <v/>
      </c>
      <c r="AX86" s="59" t="str">
        <f t="shared" si="33"/>
        <v/>
      </c>
      <c r="AY86" s="59" t="str">
        <f t="shared" si="34"/>
        <v/>
      </c>
      <c r="AZ86" s="59" t="str">
        <f t="shared" si="35"/>
        <v/>
      </c>
      <c r="BA86" s="59" t="str">
        <f t="shared" si="36"/>
        <v/>
      </c>
      <c r="BC86" s="49" t="str">
        <f>IF($B86="", "", IF(COUNTIF(BD86:$BY86, "")=BC$8, IF(D86="", "", D86), ""))</f>
        <v/>
      </c>
      <c r="BD86" s="61" t="str">
        <f>IF($B86="", "", IF(COUNTIF(BE86:$BY86, "")=BD$8, IF(E86="", "", E86), ""))</f>
        <v/>
      </c>
      <c r="BE86" s="61" t="str">
        <f>IF($B86="", "", IF(COUNTIF(BF86:$BY86, "")=BE$8, IF(F86="", "", F86), ""))</f>
        <v/>
      </c>
      <c r="BF86" s="61" t="str">
        <f>IF($B86="", "", IF(COUNTIF(BG86:$BY86, "")=BF$8, IF(G86="", "", G86), ""))</f>
        <v/>
      </c>
      <c r="BG86" s="61" t="str">
        <f>IF($B86="", "", IF(COUNTIF(BH86:$BY86, "")=BG$8, IF(H86="", "", H86), ""))</f>
        <v/>
      </c>
      <c r="BH86" s="61" t="str">
        <f>IF($B86="", "", IF(COUNTIF(BI86:$BY86, "")=BH$8, IF(I86="", "", I86), ""))</f>
        <v/>
      </c>
      <c r="BI86" s="61" t="str">
        <f>IF($B86="", "", IF(COUNTIF(BJ86:$BY86, "")=BI$8, IF(J86="", "", J86), ""))</f>
        <v/>
      </c>
      <c r="BJ86" s="61" t="str">
        <f>IF($B86="", "", IF(COUNTIF(BK86:$BY86, "")=BJ$8, IF(K86="", "", K86), ""))</f>
        <v/>
      </c>
      <c r="BK86" s="61" t="str">
        <f>IF($B86="", "", IF(COUNTIF(BL86:$BY86, "")=BK$8, IF(L86="", "", L86), ""))</f>
        <v/>
      </c>
      <c r="BL86" s="61" t="str">
        <f>IF($B86="", "", IF(COUNTIF(BM86:$BY86, "")=BL$8, IF(M86="", "", M86), ""))</f>
        <v/>
      </c>
      <c r="BM86" s="61" t="str">
        <f>IF($B86="", "", IF(COUNTIF(BN86:$BY86, "")=BM$8, IF(N86="", "", N86), ""))</f>
        <v/>
      </c>
      <c r="BN86" s="61" t="str">
        <f>IF($B86="", "", IF(COUNTIF(BO86:$BY86, "")=BN$8, IF(O86="", "", O86), ""))</f>
        <v/>
      </c>
      <c r="BO86" s="61" t="str">
        <f>IF($B86="", "", IF(COUNTIF(BP86:$BY86, "")=BO$8, IF(P86="", "", P86), ""))</f>
        <v/>
      </c>
      <c r="BP86" s="61" t="str">
        <f>IF($B86="", "", IF(COUNTIF(BQ86:$BY86, "")=BP$8, IF(Q86="", "", Q86), ""))</f>
        <v/>
      </c>
      <c r="BQ86" s="61" t="str">
        <f>IF($B86="", "", IF(COUNTIF(BR86:$BY86, "")=BQ$8, IF(R86="", "", R86), ""))</f>
        <v/>
      </c>
      <c r="BR86" s="61" t="str">
        <f>IF($B86="", "", IF(COUNTIF(BS86:$BY86, "")=BR$8, IF(S86="", "", S86), ""))</f>
        <v/>
      </c>
      <c r="BS86" s="61" t="str">
        <f>IF($B86="", "", IF(COUNTIF(BT86:$BY86, "")=BS$8, IF(T86="", "", T86), ""))</f>
        <v/>
      </c>
      <c r="BT86" s="61" t="str">
        <f>IF($B86="", "", IF(COUNTIF(BU86:$BY86, "")=BT$8, IF(U86="", "", U86), ""))</f>
        <v/>
      </c>
      <c r="BU86" s="61" t="str">
        <f>IF($B86="", "", IF(COUNTIF(BV86:$BY86, "")=BU$8, IF(V86="", "", V86), ""))</f>
        <v/>
      </c>
      <c r="BV86" s="61" t="str">
        <f>IF($B86="", "", IF(COUNTIF(BW86:$BY86, "")=BV$8, IF(W86="", "", W86), ""))</f>
        <v/>
      </c>
      <c r="BW86" s="61" t="str">
        <f>IF($B86="", "", IF(COUNTIF(BX86:$BY86, "")=BW$8, IF(X86="", "", X86), ""))</f>
        <v/>
      </c>
      <c r="BX86" s="61" t="str">
        <f>IF($B86="", "", IF(COUNTIF(BY86:$BY86, "")=BX$8, IF(Y86="", "", Y86), ""))</f>
        <v/>
      </c>
      <c r="BY86" s="50" t="str">
        <f t="shared" si="51"/>
        <v/>
      </c>
      <c r="CA86" s="6" t="str">
        <f t="shared" si="52"/>
        <v/>
      </c>
      <c r="CB86" s="6" t="str">
        <f>IF(CA86="", "", RANK(CA86, $CA$9:$CA$2508, 0)+COUNTIF($CA$9:CA86, CA86)-1)</f>
        <v/>
      </c>
    </row>
    <row r="87" spans="1:80" x14ac:dyDescent="0.25">
      <c r="A87" s="22"/>
      <c r="B87" s="121" t="str">
        <f>IF('Stock Details'!B86="", "", 'Stock Details'!B86)</f>
        <v/>
      </c>
      <c r="C87" s="22"/>
      <c r="D87" s="130"/>
      <c r="E87" s="122"/>
      <c r="F87" s="131"/>
      <c r="G87" s="22"/>
      <c r="H87" s="130" t="str">
        <f t="shared" si="37"/>
        <v/>
      </c>
      <c r="I87" s="122"/>
      <c r="J87" s="131"/>
      <c r="K87" s="22"/>
      <c r="L87" s="130" t="str">
        <f t="shared" si="38"/>
        <v/>
      </c>
      <c r="M87" s="122"/>
      <c r="N87" s="131"/>
      <c r="O87" s="22"/>
      <c r="P87" s="130" t="str">
        <f t="shared" si="39"/>
        <v/>
      </c>
      <c r="Q87" s="122"/>
      <c r="R87" s="131"/>
      <c r="S87" s="22"/>
      <c r="T87" s="130" t="str">
        <f t="shared" si="40"/>
        <v/>
      </c>
      <c r="U87" s="122"/>
      <c r="V87" s="131"/>
      <c r="W87" s="22"/>
      <c r="X87" s="130" t="str">
        <f t="shared" si="41"/>
        <v/>
      </c>
      <c r="Y87" s="122"/>
      <c r="Z87" s="131"/>
      <c r="AA87" s="22"/>
      <c r="AC87" s="6" t="str">
        <f t="shared" si="42"/>
        <v/>
      </c>
      <c r="AE87" s="6" t="str">
        <f t="shared" si="43"/>
        <v/>
      </c>
      <c r="AF87" s="6" t="str">
        <f t="shared" si="44"/>
        <v/>
      </c>
      <c r="AG87" s="6" t="str">
        <f t="shared" si="45"/>
        <v/>
      </c>
      <c r="AH87" s="6" t="str">
        <f t="shared" si="46"/>
        <v/>
      </c>
      <c r="AI87" s="6" t="str">
        <f t="shared" si="47"/>
        <v/>
      </c>
      <c r="AJ87" s="6" t="str">
        <f t="shared" si="48"/>
        <v/>
      </c>
      <c r="AL87" s="9" t="str">
        <f>IF('Stock Details'!F86="", "", 'Stock Details'!F86)</f>
        <v/>
      </c>
      <c r="AM87" s="9" t="str">
        <f>IF('Stock Details'!G86="", "", 'Stock Details'!G86)</f>
        <v/>
      </c>
      <c r="AO87" s="59" t="str">
        <f t="shared" si="49"/>
        <v/>
      </c>
      <c r="AP87" s="59" t="str">
        <f t="shared" si="27"/>
        <v/>
      </c>
      <c r="AQ87" s="59" t="str">
        <f t="shared" si="28"/>
        <v/>
      </c>
      <c r="AR87" s="59" t="str">
        <f t="shared" si="29"/>
        <v/>
      </c>
      <c r="AS87" s="59" t="str">
        <f t="shared" si="30"/>
        <v/>
      </c>
      <c r="AT87" s="59" t="str">
        <f t="shared" si="31"/>
        <v/>
      </c>
      <c r="AV87" s="59" t="str">
        <f t="shared" si="50"/>
        <v/>
      </c>
      <c r="AW87" s="59" t="str">
        <f t="shared" si="32"/>
        <v/>
      </c>
      <c r="AX87" s="59" t="str">
        <f t="shared" si="33"/>
        <v/>
      </c>
      <c r="AY87" s="59" t="str">
        <f t="shared" si="34"/>
        <v/>
      </c>
      <c r="AZ87" s="59" t="str">
        <f t="shared" si="35"/>
        <v/>
      </c>
      <c r="BA87" s="59" t="str">
        <f t="shared" si="36"/>
        <v/>
      </c>
      <c r="BC87" s="49" t="str">
        <f>IF($B87="", "", IF(COUNTIF(BD87:$BY87, "")=BC$8, IF(D87="", "", D87), ""))</f>
        <v/>
      </c>
      <c r="BD87" s="61" t="str">
        <f>IF($B87="", "", IF(COUNTIF(BE87:$BY87, "")=BD$8, IF(E87="", "", E87), ""))</f>
        <v/>
      </c>
      <c r="BE87" s="61" t="str">
        <f>IF($B87="", "", IF(COUNTIF(BF87:$BY87, "")=BE$8, IF(F87="", "", F87), ""))</f>
        <v/>
      </c>
      <c r="BF87" s="61" t="str">
        <f>IF($B87="", "", IF(COUNTIF(BG87:$BY87, "")=BF$8, IF(G87="", "", G87), ""))</f>
        <v/>
      </c>
      <c r="BG87" s="61" t="str">
        <f>IF($B87="", "", IF(COUNTIF(BH87:$BY87, "")=BG$8, IF(H87="", "", H87), ""))</f>
        <v/>
      </c>
      <c r="BH87" s="61" t="str">
        <f>IF($B87="", "", IF(COUNTIF(BI87:$BY87, "")=BH$8, IF(I87="", "", I87), ""))</f>
        <v/>
      </c>
      <c r="BI87" s="61" t="str">
        <f>IF($B87="", "", IF(COUNTIF(BJ87:$BY87, "")=BI$8, IF(J87="", "", J87), ""))</f>
        <v/>
      </c>
      <c r="BJ87" s="61" t="str">
        <f>IF($B87="", "", IF(COUNTIF(BK87:$BY87, "")=BJ$8, IF(K87="", "", K87), ""))</f>
        <v/>
      </c>
      <c r="BK87" s="61" t="str">
        <f>IF($B87="", "", IF(COUNTIF(BL87:$BY87, "")=BK$8, IF(L87="", "", L87), ""))</f>
        <v/>
      </c>
      <c r="BL87" s="61" t="str">
        <f>IF($B87="", "", IF(COUNTIF(BM87:$BY87, "")=BL$8, IF(M87="", "", M87), ""))</f>
        <v/>
      </c>
      <c r="BM87" s="61" t="str">
        <f>IF($B87="", "", IF(COUNTIF(BN87:$BY87, "")=BM$8, IF(N87="", "", N87), ""))</f>
        <v/>
      </c>
      <c r="BN87" s="61" t="str">
        <f>IF($B87="", "", IF(COUNTIF(BO87:$BY87, "")=BN$8, IF(O87="", "", O87), ""))</f>
        <v/>
      </c>
      <c r="BO87" s="61" t="str">
        <f>IF($B87="", "", IF(COUNTIF(BP87:$BY87, "")=BO$8, IF(P87="", "", P87), ""))</f>
        <v/>
      </c>
      <c r="BP87" s="61" t="str">
        <f>IF($B87="", "", IF(COUNTIF(BQ87:$BY87, "")=BP$8, IF(Q87="", "", Q87), ""))</f>
        <v/>
      </c>
      <c r="BQ87" s="61" t="str">
        <f>IF($B87="", "", IF(COUNTIF(BR87:$BY87, "")=BQ$8, IF(R87="", "", R87), ""))</f>
        <v/>
      </c>
      <c r="BR87" s="61" t="str">
        <f>IF($B87="", "", IF(COUNTIF(BS87:$BY87, "")=BR$8, IF(S87="", "", S87), ""))</f>
        <v/>
      </c>
      <c r="BS87" s="61" t="str">
        <f>IF($B87="", "", IF(COUNTIF(BT87:$BY87, "")=BS$8, IF(T87="", "", T87), ""))</f>
        <v/>
      </c>
      <c r="BT87" s="61" t="str">
        <f>IF($B87="", "", IF(COUNTIF(BU87:$BY87, "")=BT$8, IF(U87="", "", U87), ""))</f>
        <v/>
      </c>
      <c r="BU87" s="61" t="str">
        <f>IF($B87="", "", IF(COUNTIF(BV87:$BY87, "")=BU$8, IF(V87="", "", V87), ""))</f>
        <v/>
      </c>
      <c r="BV87" s="61" t="str">
        <f>IF($B87="", "", IF(COUNTIF(BW87:$BY87, "")=BV$8, IF(W87="", "", W87), ""))</f>
        <v/>
      </c>
      <c r="BW87" s="61" t="str">
        <f>IF($B87="", "", IF(COUNTIF(BX87:$BY87, "")=BW$8, IF(X87="", "", X87), ""))</f>
        <v/>
      </c>
      <c r="BX87" s="61" t="str">
        <f>IF($B87="", "", IF(COUNTIF(BY87:$BY87, "")=BX$8, IF(Y87="", "", Y87), ""))</f>
        <v/>
      </c>
      <c r="BY87" s="50" t="str">
        <f t="shared" si="51"/>
        <v/>
      </c>
      <c r="CA87" s="6" t="str">
        <f t="shared" si="52"/>
        <v/>
      </c>
      <c r="CB87" s="6" t="str">
        <f>IF(CA87="", "", RANK(CA87, $CA$9:$CA$2508, 0)+COUNTIF($CA$9:CA87, CA87)-1)</f>
        <v/>
      </c>
    </row>
    <row r="88" spans="1:80" x14ac:dyDescent="0.25">
      <c r="A88" s="22"/>
      <c r="B88" s="121" t="str">
        <f>IF('Stock Details'!B87="", "", 'Stock Details'!B87)</f>
        <v/>
      </c>
      <c r="C88" s="22"/>
      <c r="D88" s="130"/>
      <c r="E88" s="122"/>
      <c r="F88" s="131"/>
      <c r="G88" s="22"/>
      <c r="H88" s="130" t="str">
        <f t="shared" si="37"/>
        <v/>
      </c>
      <c r="I88" s="122"/>
      <c r="J88" s="131"/>
      <c r="K88" s="22"/>
      <c r="L88" s="130" t="str">
        <f t="shared" si="38"/>
        <v/>
      </c>
      <c r="M88" s="122"/>
      <c r="N88" s="131"/>
      <c r="O88" s="22"/>
      <c r="P88" s="130" t="str">
        <f t="shared" si="39"/>
        <v/>
      </c>
      <c r="Q88" s="122"/>
      <c r="R88" s="131"/>
      <c r="S88" s="22"/>
      <c r="T88" s="130" t="str">
        <f t="shared" si="40"/>
        <v/>
      </c>
      <c r="U88" s="122"/>
      <c r="V88" s="131"/>
      <c r="W88" s="22"/>
      <c r="X88" s="130" t="str">
        <f t="shared" si="41"/>
        <v/>
      </c>
      <c r="Y88" s="122"/>
      <c r="Z88" s="131"/>
      <c r="AA88" s="22"/>
      <c r="AC88" s="6" t="str">
        <f t="shared" si="42"/>
        <v/>
      </c>
      <c r="AE88" s="6" t="str">
        <f t="shared" si="43"/>
        <v/>
      </c>
      <c r="AF88" s="6" t="str">
        <f t="shared" si="44"/>
        <v/>
      </c>
      <c r="AG88" s="6" t="str">
        <f t="shared" si="45"/>
        <v/>
      </c>
      <c r="AH88" s="6" t="str">
        <f t="shared" si="46"/>
        <v/>
      </c>
      <c r="AI88" s="6" t="str">
        <f t="shared" si="47"/>
        <v/>
      </c>
      <c r="AJ88" s="6" t="str">
        <f t="shared" si="48"/>
        <v/>
      </c>
      <c r="AL88" s="9" t="str">
        <f>IF('Stock Details'!F87="", "", 'Stock Details'!F87)</f>
        <v/>
      </c>
      <c r="AM88" s="9" t="str">
        <f>IF('Stock Details'!G87="", "", 'Stock Details'!G87)</f>
        <v/>
      </c>
      <c r="AO88" s="59" t="str">
        <f t="shared" si="49"/>
        <v/>
      </c>
      <c r="AP88" s="59" t="str">
        <f t="shared" si="27"/>
        <v/>
      </c>
      <c r="AQ88" s="59" t="str">
        <f t="shared" si="28"/>
        <v/>
      </c>
      <c r="AR88" s="59" t="str">
        <f t="shared" si="29"/>
        <v/>
      </c>
      <c r="AS88" s="59" t="str">
        <f t="shared" si="30"/>
        <v/>
      </c>
      <c r="AT88" s="59" t="str">
        <f t="shared" si="31"/>
        <v/>
      </c>
      <c r="AV88" s="59" t="str">
        <f t="shared" si="50"/>
        <v/>
      </c>
      <c r="AW88" s="59" t="str">
        <f t="shared" si="32"/>
        <v/>
      </c>
      <c r="AX88" s="59" t="str">
        <f t="shared" si="33"/>
        <v/>
      </c>
      <c r="AY88" s="59" t="str">
        <f t="shared" si="34"/>
        <v/>
      </c>
      <c r="AZ88" s="59" t="str">
        <f t="shared" si="35"/>
        <v/>
      </c>
      <c r="BA88" s="59" t="str">
        <f t="shared" si="36"/>
        <v/>
      </c>
      <c r="BC88" s="49" t="str">
        <f>IF($B88="", "", IF(COUNTIF(BD88:$BY88, "")=BC$8, IF(D88="", "", D88), ""))</f>
        <v/>
      </c>
      <c r="BD88" s="61" t="str">
        <f>IF($B88="", "", IF(COUNTIF(BE88:$BY88, "")=BD$8, IF(E88="", "", E88), ""))</f>
        <v/>
      </c>
      <c r="BE88" s="61" t="str">
        <f>IF($B88="", "", IF(COUNTIF(BF88:$BY88, "")=BE$8, IF(F88="", "", F88), ""))</f>
        <v/>
      </c>
      <c r="BF88" s="61" t="str">
        <f>IF($B88="", "", IF(COUNTIF(BG88:$BY88, "")=BF$8, IF(G88="", "", G88), ""))</f>
        <v/>
      </c>
      <c r="BG88" s="61" t="str">
        <f>IF($B88="", "", IF(COUNTIF(BH88:$BY88, "")=BG$8, IF(H88="", "", H88), ""))</f>
        <v/>
      </c>
      <c r="BH88" s="61" t="str">
        <f>IF($B88="", "", IF(COUNTIF(BI88:$BY88, "")=BH$8, IF(I88="", "", I88), ""))</f>
        <v/>
      </c>
      <c r="BI88" s="61" t="str">
        <f>IF($B88="", "", IF(COUNTIF(BJ88:$BY88, "")=BI$8, IF(J88="", "", J88), ""))</f>
        <v/>
      </c>
      <c r="BJ88" s="61" t="str">
        <f>IF($B88="", "", IF(COUNTIF(BK88:$BY88, "")=BJ$8, IF(K88="", "", K88), ""))</f>
        <v/>
      </c>
      <c r="BK88" s="61" t="str">
        <f>IF($B88="", "", IF(COUNTIF(BL88:$BY88, "")=BK$8, IF(L88="", "", L88), ""))</f>
        <v/>
      </c>
      <c r="BL88" s="61" t="str">
        <f>IF($B88="", "", IF(COUNTIF(BM88:$BY88, "")=BL$8, IF(M88="", "", M88), ""))</f>
        <v/>
      </c>
      <c r="BM88" s="61" t="str">
        <f>IF($B88="", "", IF(COUNTIF(BN88:$BY88, "")=BM$8, IF(N88="", "", N88), ""))</f>
        <v/>
      </c>
      <c r="BN88" s="61" t="str">
        <f>IF($B88="", "", IF(COUNTIF(BO88:$BY88, "")=BN$8, IF(O88="", "", O88), ""))</f>
        <v/>
      </c>
      <c r="BO88" s="61" t="str">
        <f>IF($B88="", "", IF(COUNTIF(BP88:$BY88, "")=BO$8, IF(P88="", "", P88), ""))</f>
        <v/>
      </c>
      <c r="BP88" s="61" t="str">
        <f>IF($B88="", "", IF(COUNTIF(BQ88:$BY88, "")=BP$8, IF(Q88="", "", Q88), ""))</f>
        <v/>
      </c>
      <c r="BQ88" s="61" t="str">
        <f>IF($B88="", "", IF(COUNTIF(BR88:$BY88, "")=BQ$8, IF(R88="", "", R88), ""))</f>
        <v/>
      </c>
      <c r="BR88" s="61" t="str">
        <f>IF($B88="", "", IF(COUNTIF(BS88:$BY88, "")=BR$8, IF(S88="", "", S88), ""))</f>
        <v/>
      </c>
      <c r="BS88" s="61" t="str">
        <f>IF($B88="", "", IF(COUNTIF(BT88:$BY88, "")=BS$8, IF(T88="", "", T88), ""))</f>
        <v/>
      </c>
      <c r="BT88" s="61" t="str">
        <f>IF($B88="", "", IF(COUNTIF(BU88:$BY88, "")=BT$8, IF(U88="", "", U88), ""))</f>
        <v/>
      </c>
      <c r="BU88" s="61" t="str">
        <f>IF($B88="", "", IF(COUNTIF(BV88:$BY88, "")=BU$8, IF(V88="", "", V88), ""))</f>
        <v/>
      </c>
      <c r="BV88" s="61" t="str">
        <f>IF($B88="", "", IF(COUNTIF(BW88:$BY88, "")=BV$8, IF(W88="", "", W88), ""))</f>
        <v/>
      </c>
      <c r="BW88" s="61" t="str">
        <f>IF($B88="", "", IF(COUNTIF(BX88:$BY88, "")=BW$8, IF(X88="", "", X88), ""))</f>
        <v/>
      </c>
      <c r="BX88" s="61" t="str">
        <f>IF($B88="", "", IF(COUNTIF(BY88:$BY88, "")=BX$8, IF(Y88="", "", Y88), ""))</f>
        <v/>
      </c>
      <c r="BY88" s="50" t="str">
        <f t="shared" si="51"/>
        <v/>
      </c>
      <c r="CA88" s="6" t="str">
        <f t="shared" si="52"/>
        <v/>
      </c>
      <c r="CB88" s="6" t="str">
        <f>IF(CA88="", "", RANK(CA88, $CA$9:$CA$2508, 0)+COUNTIF($CA$9:CA88, CA88)-1)</f>
        <v/>
      </c>
    </row>
    <row r="89" spans="1:80" x14ac:dyDescent="0.25">
      <c r="A89" s="22"/>
      <c r="B89" s="121" t="str">
        <f>IF('Stock Details'!B88="", "", 'Stock Details'!B88)</f>
        <v/>
      </c>
      <c r="C89" s="22"/>
      <c r="D89" s="130"/>
      <c r="E89" s="122"/>
      <c r="F89" s="131"/>
      <c r="G89" s="22"/>
      <c r="H89" s="130" t="str">
        <f t="shared" si="37"/>
        <v/>
      </c>
      <c r="I89" s="122"/>
      <c r="J89" s="131"/>
      <c r="K89" s="22"/>
      <c r="L89" s="130" t="str">
        <f t="shared" si="38"/>
        <v/>
      </c>
      <c r="M89" s="122"/>
      <c r="N89" s="131"/>
      <c r="O89" s="22"/>
      <c r="P89" s="130" t="str">
        <f t="shared" si="39"/>
        <v/>
      </c>
      <c r="Q89" s="122"/>
      <c r="R89" s="131"/>
      <c r="S89" s="22"/>
      <c r="T89" s="130" t="str">
        <f t="shared" si="40"/>
        <v/>
      </c>
      <c r="U89" s="122"/>
      <c r="V89" s="131"/>
      <c r="W89" s="22"/>
      <c r="X89" s="130" t="str">
        <f t="shared" si="41"/>
        <v/>
      </c>
      <c r="Y89" s="122"/>
      <c r="Z89" s="131"/>
      <c r="AA89" s="22"/>
      <c r="AC89" s="6" t="str">
        <f t="shared" si="42"/>
        <v/>
      </c>
      <c r="AE89" s="6" t="str">
        <f t="shared" si="43"/>
        <v/>
      </c>
      <c r="AF89" s="6" t="str">
        <f t="shared" si="44"/>
        <v/>
      </c>
      <c r="AG89" s="6" t="str">
        <f t="shared" si="45"/>
        <v/>
      </c>
      <c r="AH89" s="6" t="str">
        <f t="shared" si="46"/>
        <v/>
      </c>
      <c r="AI89" s="6" t="str">
        <f t="shared" si="47"/>
        <v/>
      </c>
      <c r="AJ89" s="6" t="str">
        <f t="shared" si="48"/>
        <v/>
      </c>
      <c r="AL89" s="9" t="str">
        <f>IF('Stock Details'!F88="", "", 'Stock Details'!F88)</f>
        <v/>
      </c>
      <c r="AM89" s="9" t="str">
        <f>IF('Stock Details'!G88="", "", 'Stock Details'!G88)</f>
        <v/>
      </c>
      <c r="AO89" s="59" t="str">
        <f t="shared" si="49"/>
        <v/>
      </c>
      <c r="AP89" s="59" t="str">
        <f t="shared" ref="AP89:AP152" si="53">IF(AF89="", "", AF89*$AL89)</f>
        <v/>
      </c>
      <c r="AQ89" s="59" t="str">
        <f t="shared" ref="AQ89:AQ152" si="54">IF(AG89="", "", AG89*$AL89)</f>
        <v/>
      </c>
      <c r="AR89" s="59" t="str">
        <f t="shared" ref="AR89:AR152" si="55">IF(AH89="", "", AH89*$AL89)</f>
        <v/>
      </c>
      <c r="AS89" s="59" t="str">
        <f t="shared" ref="AS89:AS152" si="56">IF(AI89="", "", AI89*$AL89)</f>
        <v/>
      </c>
      <c r="AT89" s="59" t="str">
        <f t="shared" ref="AT89:AT152" si="57">IF(AJ89="", "", AJ89*$AL89)</f>
        <v/>
      </c>
      <c r="AV89" s="59" t="str">
        <f t="shared" si="50"/>
        <v/>
      </c>
      <c r="AW89" s="59" t="str">
        <f t="shared" si="32"/>
        <v/>
      </c>
      <c r="AX89" s="59" t="str">
        <f t="shared" si="33"/>
        <v/>
      </c>
      <c r="AY89" s="59" t="str">
        <f t="shared" si="34"/>
        <v/>
      </c>
      <c r="AZ89" s="59" t="str">
        <f t="shared" si="35"/>
        <v/>
      </c>
      <c r="BA89" s="59" t="str">
        <f t="shared" si="36"/>
        <v/>
      </c>
      <c r="BC89" s="49" t="str">
        <f>IF($B89="", "", IF(COUNTIF(BD89:$BY89, "")=BC$8, IF(D89="", "", D89), ""))</f>
        <v/>
      </c>
      <c r="BD89" s="61" t="str">
        <f>IF($B89="", "", IF(COUNTIF(BE89:$BY89, "")=BD$8, IF(E89="", "", E89), ""))</f>
        <v/>
      </c>
      <c r="BE89" s="61" t="str">
        <f>IF($B89="", "", IF(COUNTIF(BF89:$BY89, "")=BE$8, IF(F89="", "", F89), ""))</f>
        <v/>
      </c>
      <c r="BF89" s="61" t="str">
        <f>IF($B89="", "", IF(COUNTIF(BG89:$BY89, "")=BF$8, IF(G89="", "", G89), ""))</f>
        <v/>
      </c>
      <c r="BG89" s="61" t="str">
        <f>IF($B89="", "", IF(COUNTIF(BH89:$BY89, "")=BG$8, IF(H89="", "", H89), ""))</f>
        <v/>
      </c>
      <c r="BH89" s="61" t="str">
        <f>IF($B89="", "", IF(COUNTIF(BI89:$BY89, "")=BH$8, IF(I89="", "", I89), ""))</f>
        <v/>
      </c>
      <c r="BI89" s="61" t="str">
        <f>IF($B89="", "", IF(COUNTIF(BJ89:$BY89, "")=BI$8, IF(J89="", "", J89), ""))</f>
        <v/>
      </c>
      <c r="BJ89" s="61" t="str">
        <f>IF($B89="", "", IF(COUNTIF(BK89:$BY89, "")=BJ$8, IF(K89="", "", K89), ""))</f>
        <v/>
      </c>
      <c r="BK89" s="61" t="str">
        <f>IF($B89="", "", IF(COUNTIF(BL89:$BY89, "")=BK$8, IF(L89="", "", L89), ""))</f>
        <v/>
      </c>
      <c r="BL89" s="61" t="str">
        <f>IF($B89="", "", IF(COUNTIF(BM89:$BY89, "")=BL$8, IF(M89="", "", M89), ""))</f>
        <v/>
      </c>
      <c r="BM89" s="61" t="str">
        <f>IF($B89="", "", IF(COUNTIF(BN89:$BY89, "")=BM$8, IF(N89="", "", N89), ""))</f>
        <v/>
      </c>
      <c r="BN89" s="61" t="str">
        <f>IF($B89="", "", IF(COUNTIF(BO89:$BY89, "")=BN$8, IF(O89="", "", O89), ""))</f>
        <v/>
      </c>
      <c r="BO89" s="61" t="str">
        <f>IF($B89="", "", IF(COUNTIF(BP89:$BY89, "")=BO$8, IF(P89="", "", P89), ""))</f>
        <v/>
      </c>
      <c r="BP89" s="61" t="str">
        <f>IF($B89="", "", IF(COUNTIF(BQ89:$BY89, "")=BP$8, IF(Q89="", "", Q89), ""))</f>
        <v/>
      </c>
      <c r="BQ89" s="61" t="str">
        <f>IF($B89="", "", IF(COUNTIF(BR89:$BY89, "")=BQ$8, IF(R89="", "", R89), ""))</f>
        <v/>
      </c>
      <c r="BR89" s="61" t="str">
        <f>IF($B89="", "", IF(COUNTIF(BS89:$BY89, "")=BR$8, IF(S89="", "", S89), ""))</f>
        <v/>
      </c>
      <c r="BS89" s="61" t="str">
        <f>IF($B89="", "", IF(COUNTIF(BT89:$BY89, "")=BS$8, IF(T89="", "", T89), ""))</f>
        <v/>
      </c>
      <c r="BT89" s="61" t="str">
        <f>IF($B89="", "", IF(COUNTIF(BU89:$BY89, "")=BT$8, IF(U89="", "", U89), ""))</f>
        <v/>
      </c>
      <c r="BU89" s="61" t="str">
        <f>IF($B89="", "", IF(COUNTIF(BV89:$BY89, "")=BU$8, IF(V89="", "", V89), ""))</f>
        <v/>
      </c>
      <c r="BV89" s="61" t="str">
        <f>IF($B89="", "", IF(COUNTIF(BW89:$BY89, "")=BV$8, IF(W89="", "", W89), ""))</f>
        <v/>
      </c>
      <c r="BW89" s="61" t="str">
        <f>IF($B89="", "", IF(COUNTIF(BX89:$BY89, "")=BW$8, IF(X89="", "", X89), ""))</f>
        <v/>
      </c>
      <c r="BX89" s="61" t="str">
        <f>IF($B89="", "", IF(COUNTIF(BY89:$BY89, "")=BX$8, IF(Y89="", "", Y89), ""))</f>
        <v/>
      </c>
      <c r="BY89" s="50" t="str">
        <f t="shared" si="51"/>
        <v/>
      </c>
      <c r="CA89" s="6" t="str">
        <f t="shared" si="52"/>
        <v/>
      </c>
      <c r="CB89" s="6" t="str">
        <f>IF(CA89="", "", RANK(CA89, $CA$9:$CA$2508, 0)+COUNTIF($CA$9:CA89, CA89)-1)</f>
        <v/>
      </c>
    </row>
    <row r="90" spans="1:80" x14ac:dyDescent="0.25">
      <c r="A90" s="22"/>
      <c r="B90" s="121" t="str">
        <f>IF('Stock Details'!B89="", "", 'Stock Details'!B89)</f>
        <v/>
      </c>
      <c r="C90" s="22"/>
      <c r="D90" s="130"/>
      <c r="E90" s="122"/>
      <c r="F90" s="131"/>
      <c r="G90" s="22"/>
      <c r="H90" s="130" t="str">
        <f t="shared" si="37"/>
        <v/>
      </c>
      <c r="I90" s="122"/>
      <c r="J90" s="131"/>
      <c r="K90" s="22"/>
      <c r="L90" s="130" t="str">
        <f t="shared" si="38"/>
        <v/>
      </c>
      <c r="M90" s="122"/>
      <c r="N90" s="131"/>
      <c r="O90" s="22"/>
      <c r="P90" s="130" t="str">
        <f t="shared" si="39"/>
        <v/>
      </c>
      <c r="Q90" s="122"/>
      <c r="R90" s="131"/>
      <c r="S90" s="22"/>
      <c r="T90" s="130" t="str">
        <f t="shared" si="40"/>
        <v/>
      </c>
      <c r="U90" s="122"/>
      <c r="V90" s="131"/>
      <c r="W90" s="22"/>
      <c r="X90" s="130" t="str">
        <f t="shared" si="41"/>
        <v/>
      </c>
      <c r="Y90" s="122"/>
      <c r="Z90" s="131"/>
      <c r="AA90" s="22"/>
      <c r="AC90" s="6" t="str">
        <f t="shared" si="42"/>
        <v/>
      </c>
      <c r="AE90" s="6" t="str">
        <f t="shared" si="43"/>
        <v/>
      </c>
      <c r="AF90" s="6" t="str">
        <f t="shared" si="44"/>
        <v/>
      </c>
      <c r="AG90" s="6" t="str">
        <f t="shared" si="45"/>
        <v/>
      </c>
      <c r="AH90" s="6" t="str">
        <f t="shared" si="46"/>
        <v/>
      </c>
      <c r="AI90" s="6" t="str">
        <f t="shared" si="47"/>
        <v/>
      </c>
      <c r="AJ90" s="6" t="str">
        <f t="shared" si="48"/>
        <v/>
      </c>
      <c r="AL90" s="9" t="str">
        <f>IF('Stock Details'!F89="", "", 'Stock Details'!F89)</f>
        <v/>
      </c>
      <c r="AM90" s="9" t="str">
        <f>IF('Stock Details'!G89="", "", 'Stock Details'!G89)</f>
        <v/>
      </c>
      <c r="AO90" s="59" t="str">
        <f t="shared" si="49"/>
        <v/>
      </c>
      <c r="AP90" s="59" t="str">
        <f t="shared" si="53"/>
        <v/>
      </c>
      <c r="AQ90" s="59" t="str">
        <f t="shared" si="54"/>
        <v/>
      </c>
      <c r="AR90" s="59" t="str">
        <f t="shared" si="55"/>
        <v/>
      </c>
      <c r="AS90" s="59" t="str">
        <f t="shared" si="56"/>
        <v/>
      </c>
      <c r="AT90" s="59" t="str">
        <f t="shared" si="57"/>
        <v/>
      </c>
      <c r="AV90" s="59" t="str">
        <f t="shared" si="50"/>
        <v/>
      </c>
      <c r="AW90" s="59" t="str">
        <f t="shared" si="32"/>
        <v/>
      </c>
      <c r="AX90" s="59" t="str">
        <f t="shared" si="33"/>
        <v/>
      </c>
      <c r="AY90" s="59" t="str">
        <f t="shared" si="34"/>
        <v/>
      </c>
      <c r="AZ90" s="59" t="str">
        <f t="shared" si="35"/>
        <v/>
      </c>
      <c r="BA90" s="59" t="str">
        <f t="shared" si="36"/>
        <v/>
      </c>
      <c r="BC90" s="49" t="str">
        <f>IF($B90="", "", IF(COUNTIF(BD90:$BY90, "")=BC$8, IF(D90="", "", D90), ""))</f>
        <v/>
      </c>
      <c r="BD90" s="61" t="str">
        <f>IF($B90="", "", IF(COUNTIF(BE90:$BY90, "")=BD$8, IF(E90="", "", E90), ""))</f>
        <v/>
      </c>
      <c r="BE90" s="61" t="str">
        <f>IF($B90="", "", IF(COUNTIF(BF90:$BY90, "")=BE$8, IF(F90="", "", F90), ""))</f>
        <v/>
      </c>
      <c r="BF90" s="61" t="str">
        <f>IF($B90="", "", IF(COUNTIF(BG90:$BY90, "")=BF$8, IF(G90="", "", G90), ""))</f>
        <v/>
      </c>
      <c r="BG90" s="61" t="str">
        <f>IF($B90="", "", IF(COUNTIF(BH90:$BY90, "")=BG$8, IF(H90="", "", H90), ""))</f>
        <v/>
      </c>
      <c r="BH90" s="61" t="str">
        <f>IF($B90="", "", IF(COUNTIF(BI90:$BY90, "")=BH$8, IF(I90="", "", I90), ""))</f>
        <v/>
      </c>
      <c r="BI90" s="61" t="str">
        <f>IF($B90="", "", IF(COUNTIF(BJ90:$BY90, "")=BI$8, IF(J90="", "", J90), ""))</f>
        <v/>
      </c>
      <c r="BJ90" s="61" t="str">
        <f>IF($B90="", "", IF(COUNTIF(BK90:$BY90, "")=BJ$8, IF(K90="", "", K90), ""))</f>
        <v/>
      </c>
      <c r="BK90" s="61" t="str">
        <f>IF($B90="", "", IF(COUNTIF(BL90:$BY90, "")=BK$8, IF(L90="", "", L90), ""))</f>
        <v/>
      </c>
      <c r="BL90" s="61" t="str">
        <f>IF($B90="", "", IF(COUNTIF(BM90:$BY90, "")=BL$8, IF(M90="", "", M90), ""))</f>
        <v/>
      </c>
      <c r="BM90" s="61" t="str">
        <f>IF($B90="", "", IF(COUNTIF(BN90:$BY90, "")=BM$8, IF(N90="", "", N90), ""))</f>
        <v/>
      </c>
      <c r="BN90" s="61" t="str">
        <f>IF($B90="", "", IF(COUNTIF(BO90:$BY90, "")=BN$8, IF(O90="", "", O90), ""))</f>
        <v/>
      </c>
      <c r="BO90" s="61" t="str">
        <f>IF($B90="", "", IF(COUNTIF(BP90:$BY90, "")=BO$8, IF(P90="", "", P90), ""))</f>
        <v/>
      </c>
      <c r="BP90" s="61" t="str">
        <f>IF($B90="", "", IF(COUNTIF(BQ90:$BY90, "")=BP$8, IF(Q90="", "", Q90), ""))</f>
        <v/>
      </c>
      <c r="BQ90" s="61" t="str">
        <f>IF($B90="", "", IF(COUNTIF(BR90:$BY90, "")=BQ$8, IF(R90="", "", R90), ""))</f>
        <v/>
      </c>
      <c r="BR90" s="61" t="str">
        <f>IF($B90="", "", IF(COUNTIF(BS90:$BY90, "")=BR$8, IF(S90="", "", S90), ""))</f>
        <v/>
      </c>
      <c r="BS90" s="61" t="str">
        <f>IF($B90="", "", IF(COUNTIF(BT90:$BY90, "")=BS$8, IF(T90="", "", T90), ""))</f>
        <v/>
      </c>
      <c r="BT90" s="61" t="str">
        <f>IF($B90="", "", IF(COUNTIF(BU90:$BY90, "")=BT$8, IF(U90="", "", U90), ""))</f>
        <v/>
      </c>
      <c r="BU90" s="61" t="str">
        <f>IF($B90="", "", IF(COUNTIF(BV90:$BY90, "")=BU$8, IF(V90="", "", V90), ""))</f>
        <v/>
      </c>
      <c r="BV90" s="61" t="str">
        <f>IF($B90="", "", IF(COUNTIF(BW90:$BY90, "")=BV$8, IF(W90="", "", W90), ""))</f>
        <v/>
      </c>
      <c r="BW90" s="61" t="str">
        <f>IF($B90="", "", IF(COUNTIF(BX90:$BY90, "")=BW$8, IF(X90="", "", X90), ""))</f>
        <v/>
      </c>
      <c r="BX90" s="61" t="str">
        <f>IF($B90="", "", IF(COUNTIF(BY90:$BY90, "")=BX$8, IF(Y90="", "", Y90), ""))</f>
        <v/>
      </c>
      <c r="BY90" s="50" t="str">
        <f t="shared" si="51"/>
        <v/>
      </c>
      <c r="CA90" s="6" t="str">
        <f t="shared" si="52"/>
        <v/>
      </c>
      <c r="CB90" s="6" t="str">
        <f>IF(CA90="", "", RANK(CA90, $CA$9:$CA$2508, 0)+COUNTIF($CA$9:CA90, CA90)-1)</f>
        <v/>
      </c>
    </row>
    <row r="91" spans="1:80" x14ac:dyDescent="0.25">
      <c r="A91" s="22"/>
      <c r="B91" s="121" t="str">
        <f>IF('Stock Details'!B90="", "", 'Stock Details'!B90)</f>
        <v/>
      </c>
      <c r="C91" s="22"/>
      <c r="D91" s="130"/>
      <c r="E91" s="122"/>
      <c r="F91" s="131"/>
      <c r="G91" s="22"/>
      <c r="H91" s="130" t="str">
        <f t="shared" si="37"/>
        <v/>
      </c>
      <c r="I91" s="122"/>
      <c r="J91" s="131"/>
      <c r="K91" s="22"/>
      <c r="L91" s="130" t="str">
        <f t="shared" si="38"/>
        <v/>
      </c>
      <c r="M91" s="122"/>
      <c r="N91" s="131"/>
      <c r="O91" s="22"/>
      <c r="P91" s="130" t="str">
        <f t="shared" si="39"/>
        <v/>
      </c>
      <c r="Q91" s="122"/>
      <c r="R91" s="131"/>
      <c r="S91" s="22"/>
      <c r="T91" s="130" t="str">
        <f t="shared" si="40"/>
        <v/>
      </c>
      <c r="U91" s="122"/>
      <c r="V91" s="131"/>
      <c r="W91" s="22"/>
      <c r="X91" s="130" t="str">
        <f t="shared" si="41"/>
        <v/>
      </c>
      <c r="Y91" s="122"/>
      <c r="Z91" s="131"/>
      <c r="AA91" s="22"/>
      <c r="AC91" s="6" t="str">
        <f t="shared" si="42"/>
        <v/>
      </c>
      <c r="AE91" s="6" t="str">
        <f t="shared" si="43"/>
        <v/>
      </c>
      <c r="AF91" s="6" t="str">
        <f t="shared" si="44"/>
        <v/>
      </c>
      <c r="AG91" s="6" t="str">
        <f t="shared" si="45"/>
        <v/>
      </c>
      <c r="AH91" s="6" t="str">
        <f t="shared" si="46"/>
        <v/>
      </c>
      <c r="AI91" s="6" t="str">
        <f t="shared" si="47"/>
        <v/>
      </c>
      <c r="AJ91" s="6" t="str">
        <f t="shared" si="48"/>
        <v/>
      </c>
      <c r="AL91" s="9" t="str">
        <f>IF('Stock Details'!F90="", "", 'Stock Details'!F90)</f>
        <v/>
      </c>
      <c r="AM91" s="9" t="str">
        <f>IF('Stock Details'!G90="", "", 'Stock Details'!G90)</f>
        <v/>
      </c>
      <c r="AO91" s="59" t="str">
        <f t="shared" si="49"/>
        <v/>
      </c>
      <c r="AP91" s="59" t="str">
        <f t="shared" si="53"/>
        <v/>
      </c>
      <c r="AQ91" s="59" t="str">
        <f t="shared" si="54"/>
        <v/>
      </c>
      <c r="AR91" s="59" t="str">
        <f t="shared" si="55"/>
        <v/>
      </c>
      <c r="AS91" s="59" t="str">
        <f t="shared" si="56"/>
        <v/>
      </c>
      <c r="AT91" s="59" t="str">
        <f t="shared" si="57"/>
        <v/>
      </c>
      <c r="AV91" s="59" t="str">
        <f t="shared" si="50"/>
        <v/>
      </c>
      <c r="AW91" s="59" t="str">
        <f t="shared" si="32"/>
        <v/>
      </c>
      <c r="AX91" s="59" t="str">
        <f t="shared" si="33"/>
        <v/>
      </c>
      <c r="AY91" s="59" t="str">
        <f t="shared" si="34"/>
        <v/>
      </c>
      <c r="AZ91" s="59" t="str">
        <f t="shared" si="35"/>
        <v/>
      </c>
      <c r="BA91" s="59" t="str">
        <f t="shared" si="36"/>
        <v/>
      </c>
      <c r="BC91" s="49" t="str">
        <f>IF($B91="", "", IF(COUNTIF(BD91:$BY91, "")=BC$8, IF(D91="", "", D91), ""))</f>
        <v/>
      </c>
      <c r="BD91" s="61" t="str">
        <f>IF($B91="", "", IF(COUNTIF(BE91:$BY91, "")=BD$8, IF(E91="", "", E91), ""))</f>
        <v/>
      </c>
      <c r="BE91" s="61" t="str">
        <f>IF($B91="", "", IF(COUNTIF(BF91:$BY91, "")=BE$8, IF(F91="", "", F91), ""))</f>
        <v/>
      </c>
      <c r="BF91" s="61" t="str">
        <f>IF($B91="", "", IF(COUNTIF(BG91:$BY91, "")=BF$8, IF(G91="", "", G91), ""))</f>
        <v/>
      </c>
      <c r="BG91" s="61" t="str">
        <f>IF($B91="", "", IF(COUNTIF(BH91:$BY91, "")=BG$8, IF(H91="", "", H91), ""))</f>
        <v/>
      </c>
      <c r="BH91" s="61" t="str">
        <f>IF($B91="", "", IF(COUNTIF(BI91:$BY91, "")=BH$8, IF(I91="", "", I91), ""))</f>
        <v/>
      </c>
      <c r="BI91" s="61" t="str">
        <f>IF($B91="", "", IF(COUNTIF(BJ91:$BY91, "")=BI$8, IF(J91="", "", J91), ""))</f>
        <v/>
      </c>
      <c r="BJ91" s="61" t="str">
        <f>IF($B91="", "", IF(COUNTIF(BK91:$BY91, "")=BJ$8, IF(K91="", "", K91), ""))</f>
        <v/>
      </c>
      <c r="BK91" s="61" t="str">
        <f>IF($B91="", "", IF(COUNTIF(BL91:$BY91, "")=BK$8, IF(L91="", "", L91), ""))</f>
        <v/>
      </c>
      <c r="BL91" s="61" t="str">
        <f>IF($B91="", "", IF(COUNTIF(BM91:$BY91, "")=BL$8, IF(M91="", "", M91), ""))</f>
        <v/>
      </c>
      <c r="BM91" s="61" t="str">
        <f>IF($B91="", "", IF(COUNTIF(BN91:$BY91, "")=BM$8, IF(N91="", "", N91), ""))</f>
        <v/>
      </c>
      <c r="BN91" s="61" t="str">
        <f>IF($B91="", "", IF(COUNTIF(BO91:$BY91, "")=BN$8, IF(O91="", "", O91), ""))</f>
        <v/>
      </c>
      <c r="BO91" s="61" t="str">
        <f>IF($B91="", "", IF(COUNTIF(BP91:$BY91, "")=BO$8, IF(P91="", "", P91), ""))</f>
        <v/>
      </c>
      <c r="BP91" s="61" t="str">
        <f>IF($B91="", "", IF(COUNTIF(BQ91:$BY91, "")=BP$8, IF(Q91="", "", Q91), ""))</f>
        <v/>
      </c>
      <c r="BQ91" s="61" t="str">
        <f>IF($B91="", "", IF(COUNTIF(BR91:$BY91, "")=BQ$8, IF(R91="", "", R91), ""))</f>
        <v/>
      </c>
      <c r="BR91" s="61" t="str">
        <f>IF($B91="", "", IF(COUNTIF(BS91:$BY91, "")=BR$8, IF(S91="", "", S91), ""))</f>
        <v/>
      </c>
      <c r="BS91" s="61" t="str">
        <f>IF($B91="", "", IF(COUNTIF(BT91:$BY91, "")=BS$8, IF(T91="", "", T91), ""))</f>
        <v/>
      </c>
      <c r="BT91" s="61" t="str">
        <f>IF($B91="", "", IF(COUNTIF(BU91:$BY91, "")=BT$8, IF(U91="", "", U91), ""))</f>
        <v/>
      </c>
      <c r="BU91" s="61" t="str">
        <f>IF($B91="", "", IF(COUNTIF(BV91:$BY91, "")=BU$8, IF(V91="", "", V91), ""))</f>
        <v/>
      </c>
      <c r="BV91" s="61" t="str">
        <f>IF($B91="", "", IF(COUNTIF(BW91:$BY91, "")=BV$8, IF(W91="", "", W91), ""))</f>
        <v/>
      </c>
      <c r="BW91" s="61" t="str">
        <f>IF($B91="", "", IF(COUNTIF(BX91:$BY91, "")=BW$8, IF(X91="", "", X91), ""))</f>
        <v/>
      </c>
      <c r="BX91" s="61" t="str">
        <f>IF($B91="", "", IF(COUNTIF(BY91:$BY91, "")=BX$8, IF(Y91="", "", Y91), ""))</f>
        <v/>
      </c>
      <c r="BY91" s="50" t="str">
        <f t="shared" si="51"/>
        <v/>
      </c>
      <c r="CA91" s="6" t="str">
        <f t="shared" si="52"/>
        <v/>
      </c>
      <c r="CB91" s="6" t="str">
        <f>IF(CA91="", "", RANK(CA91, $CA$9:$CA$2508, 0)+COUNTIF($CA$9:CA91, CA91)-1)</f>
        <v/>
      </c>
    </row>
    <row r="92" spans="1:80" x14ac:dyDescent="0.25">
      <c r="A92" s="22"/>
      <c r="B92" s="121" t="str">
        <f>IF('Stock Details'!B91="", "", 'Stock Details'!B91)</f>
        <v/>
      </c>
      <c r="C92" s="22"/>
      <c r="D92" s="130"/>
      <c r="E92" s="122"/>
      <c r="F92" s="131"/>
      <c r="G92" s="22"/>
      <c r="H92" s="130" t="str">
        <f t="shared" si="37"/>
        <v/>
      </c>
      <c r="I92" s="122"/>
      <c r="J92" s="131"/>
      <c r="K92" s="22"/>
      <c r="L92" s="130" t="str">
        <f t="shared" si="38"/>
        <v/>
      </c>
      <c r="M92" s="122"/>
      <c r="N92" s="131"/>
      <c r="O92" s="22"/>
      <c r="P92" s="130" t="str">
        <f t="shared" si="39"/>
        <v/>
      </c>
      <c r="Q92" s="122"/>
      <c r="R92" s="131"/>
      <c r="S92" s="22"/>
      <c r="T92" s="130" t="str">
        <f t="shared" si="40"/>
        <v/>
      </c>
      <c r="U92" s="122"/>
      <c r="V92" s="131"/>
      <c r="W92" s="22"/>
      <c r="X92" s="130" t="str">
        <f t="shared" si="41"/>
        <v/>
      </c>
      <c r="Y92" s="122"/>
      <c r="Z92" s="131"/>
      <c r="AA92" s="22"/>
      <c r="AC92" s="6" t="str">
        <f t="shared" si="42"/>
        <v/>
      </c>
      <c r="AE92" s="6" t="str">
        <f t="shared" si="43"/>
        <v/>
      </c>
      <c r="AF92" s="6" t="str">
        <f t="shared" si="44"/>
        <v/>
      </c>
      <c r="AG92" s="6" t="str">
        <f t="shared" si="45"/>
        <v/>
      </c>
      <c r="AH92" s="6" t="str">
        <f t="shared" si="46"/>
        <v/>
      </c>
      <c r="AI92" s="6" t="str">
        <f t="shared" si="47"/>
        <v/>
      </c>
      <c r="AJ92" s="6" t="str">
        <f t="shared" si="48"/>
        <v/>
      </c>
      <c r="AL92" s="9" t="str">
        <f>IF('Stock Details'!F91="", "", 'Stock Details'!F91)</f>
        <v/>
      </c>
      <c r="AM92" s="9" t="str">
        <f>IF('Stock Details'!G91="", "", 'Stock Details'!G91)</f>
        <v/>
      </c>
      <c r="AO92" s="59" t="str">
        <f t="shared" si="49"/>
        <v/>
      </c>
      <c r="AP92" s="59" t="str">
        <f t="shared" si="53"/>
        <v/>
      </c>
      <c r="AQ92" s="59" t="str">
        <f t="shared" si="54"/>
        <v/>
      </c>
      <c r="AR92" s="59" t="str">
        <f t="shared" si="55"/>
        <v/>
      </c>
      <c r="AS92" s="59" t="str">
        <f t="shared" si="56"/>
        <v/>
      </c>
      <c r="AT92" s="59" t="str">
        <f t="shared" si="57"/>
        <v/>
      </c>
      <c r="AV92" s="59" t="str">
        <f t="shared" si="50"/>
        <v/>
      </c>
      <c r="AW92" s="59" t="str">
        <f t="shared" si="32"/>
        <v/>
      </c>
      <c r="AX92" s="59" t="str">
        <f t="shared" si="33"/>
        <v/>
      </c>
      <c r="AY92" s="59" t="str">
        <f t="shared" si="34"/>
        <v/>
      </c>
      <c r="AZ92" s="59" t="str">
        <f t="shared" si="35"/>
        <v/>
      </c>
      <c r="BA92" s="59" t="str">
        <f t="shared" si="36"/>
        <v/>
      </c>
      <c r="BC92" s="49" t="str">
        <f>IF($B92="", "", IF(COUNTIF(BD92:$BY92, "")=BC$8, IF(D92="", "", D92), ""))</f>
        <v/>
      </c>
      <c r="BD92" s="61" t="str">
        <f>IF($B92="", "", IF(COUNTIF(BE92:$BY92, "")=BD$8, IF(E92="", "", E92), ""))</f>
        <v/>
      </c>
      <c r="BE92" s="61" t="str">
        <f>IF($B92="", "", IF(COUNTIF(BF92:$BY92, "")=BE$8, IF(F92="", "", F92), ""))</f>
        <v/>
      </c>
      <c r="BF92" s="61" t="str">
        <f>IF($B92="", "", IF(COUNTIF(BG92:$BY92, "")=BF$8, IF(G92="", "", G92), ""))</f>
        <v/>
      </c>
      <c r="BG92" s="61" t="str">
        <f>IF($B92="", "", IF(COUNTIF(BH92:$BY92, "")=BG$8, IF(H92="", "", H92), ""))</f>
        <v/>
      </c>
      <c r="BH92" s="61" t="str">
        <f>IF($B92="", "", IF(COUNTIF(BI92:$BY92, "")=BH$8, IF(I92="", "", I92), ""))</f>
        <v/>
      </c>
      <c r="BI92" s="61" t="str">
        <f>IF($B92="", "", IF(COUNTIF(BJ92:$BY92, "")=BI$8, IF(J92="", "", J92), ""))</f>
        <v/>
      </c>
      <c r="BJ92" s="61" t="str">
        <f>IF($B92="", "", IF(COUNTIF(BK92:$BY92, "")=BJ$8, IF(K92="", "", K92), ""))</f>
        <v/>
      </c>
      <c r="BK92" s="61" t="str">
        <f>IF($B92="", "", IF(COUNTIF(BL92:$BY92, "")=BK$8, IF(L92="", "", L92), ""))</f>
        <v/>
      </c>
      <c r="BL92" s="61" t="str">
        <f>IF($B92="", "", IF(COUNTIF(BM92:$BY92, "")=BL$8, IF(M92="", "", M92), ""))</f>
        <v/>
      </c>
      <c r="BM92" s="61" t="str">
        <f>IF($B92="", "", IF(COUNTIF(BN92:$BY92, "")=BM$8, IF(N92="", "", N92), ""))</f>
        <v/>
      </c>
      <c r="BN92" s="61" t="str">
        <f>IF($B92="", "", IF(COUNTIF(BO92:$BY92, "")=BN$8, IF(O92="", "", O92), ""))</f>
        <v/>
      </c>
      <c r="BO92" s="61" t="str">
        <f>IF($B92="", "", IF(COUNTIF(BP92:$BY92, "")=BO$8, IF(P92="", "", P92), ""))</f>
        <v/>
      </c>
      <c r="BP92" s="61" t="str">
        <f>IF($B92="", "", IF(COUNTIF(BQ92:$BY92, "")=BP$8, IF(Q92="", "", Q92), ""))</f>
        <v/>
      </c>
      <c r="BQ92" s="61" t="str">
        <f>IF($B92="", "", IF(COUNTIF(BR92:$BY92, "")=BQ$8, IF(R92="", "", R92), ""))</f>
        <v/>
      </c>
      <c r="BR92" s="61" t="str">
        <f>IF($B92="", "", IF(COUNTIF(BS92:$BY92, "")=BR$8, IF(S92="", "", S92), ""))</f>
        <v/>
      </c>
      <c r="BS92" s="61" t="str">
        <f>IF($B92="", "", IF(COUNTIF(BT92:$BY92, "")=BS$8, IF(T92="", "", T92), ""))</f>
        <v/>
      </c>
      <c r="BT92" s="61" t="str">
        <f>IF($B92="", "", IF(COUNTIF(BU92:$BY92, "")=BT$8, IF(U92="", "", U92), ""))</f>
        <v/>
      </c>
      <c r="BU92" s="61" t="str">
        <f>IF($B92="", "", IF(COUNTIF(BV92:$BY92, "")=BU$8, IF(V92="", "", V92), ""))</f>
        <v/>
      </c>
      <c r="BV92" s="61" t="str">
        <f>IF($B92="", "", IF(COUNTIF(BW92:$BY92, "")=BV$8, IF(W92="", "", W92), ""))</f>
        <v/>
      </c>
      <c r="BW92" s="61" t="str">
        <f>IF($B92="", "", IF(COUNTIF(BX92:$BY92, "")=BW$8, IF(X92="", "", X92), ""))</f>
        <v/>
      </c>
      <c r="BX92" s="61" t="str">
        <f>IF($B92="", "", IF(COUNTIF(BY92:$BY92, "")=BX$8, IF(Y92="", "", Y92), ""))</f>
        <v/>
      </c>
      <c r="BY92" s="50" t="str">
        <f t="shared" si="51"/>
        <v/>
      </c>
      <c r="CA92" s="6" t="str">
        <f t="shared" si="52"/>
        <v/>
      </c>
      <c r="CB92" s="6" t="str">
        <f>IF(CA92="", "", RANK(CA92, $CA$9:$CA$2508, 0)+COUNTIF($CA$9:CA92, CA92)-1)</f>
        <v/>
      </c>
    </row>
    <row r="93" spans="1:80" x14ac:dyDescent="0.25">
      <c r="A93" s="22"/>
      <c r="B93" s="121" t="str">
        <f>IF('Stock Details'!B92="", "", 'Stock Details'!B92)</f>
        <v/>
      </c>
      <c r="C93" s="22"/>
      <c r="D93" s="130"/>
      <c r="E93" s="122"/>
      <c r="F93" s="131"/>
      <c r="G93" s="22"/>
      <c r="H93" s="130" t="str">
        <f t="shared" si="37"/>
        <v/>
      </c>
      <c r="I93" s="122"/>
      <c r="J93" s="131"/>
      <c r="K93" s="22"/>
      <c r="L93" s="130" t="str">
        <f t="shared" si="38"/>
        <v/>
      </c>
      <c r="M93" s="122"/>
      <c r="N93" s="131"/>
      <c r="O93" s="22"/>
      <c r="P93" s="130" t="str">
        <f t="shared" si="39"/>
        <v/>
      </c>
      <c r="Q93" s="122"/>
      <c r="R93" s="131"/>
      <c r="S93" s="22"/>
      <c r="T93" s="130" t="str">
        <f t="shared" si="40"/>
        <v/>
      </c>
      <c r="U93" s="122"/>
      <c r="V93" s="131"/>
      <c r="W93" s="22"/>
      <c r="X93" s="130" t="str">
        <f t="shared" si="41"/>
        <v/>
      </c>
      <c r="Y93" s="122"/>
      <c r="Z93" s="131"/>
      <c r="AA93" s="22"/>
      <c r="AC93" s="6" t="str">
        <f t="shared" si="42"/>
        <v/>
      </c>
      <c r="AE93" s="6" t="str">
        <f t="shared" si="43"/>
        <v/>
      </c>
      <c r="AF93" s="6" t="str">
        <f t="shared" si="44"/>
        <v/>
      </c>
      <c r="AG93" s="6" t="str">
        <f t="shared" si="45"/>
        <v/>
      </c>
      <c r="AH93" s="6" t="str">
        <f t="shared" si="46"/>
        <v/>
      </c>
      <c r="AI93" s="6" t="str">
        <f t="shared" si="47"/>
        <v/>
      </c>
      <c r="AJ93" s="6" t="str">
        <f t="shared" si="48"/>
        <v/>
      </c>
      <c r="AL93" s="9" t="str">
        <f>IF('Stock Details'!F92="", "", 'Stock Details'!F92)</f>
        <v/>
      </c>
      <c r="AM93" s="9" t="str">
        <f>IF('Stock Details'!G92="", "", 'Stock Details'!G92)</f>
        <v/>
      </c>
      <c r="AO93" s="59" t="str">
        <f t="shared" si="49"/>
        <v/>
      </c>
      <c r="AP93" s="59" t="str">
        <f t="shared" si="53"/>
        <v/>
      </c>
      <c r="AQ93" s="59" t="str">
        <f t="shared" si="54"/>
        <v/>
      </c>
      <c r="AR93" s="59" t="str">
        <f t="shared" si="55"/>
        <v/>
      </c>
      <c r="AS93" s="59" t="str">
        <f t="shared" si="56"/>
        <v/>
      </c>
      <c r="AT93" s="59" t="str">
        <f t="shared" si="57"/>
        <v/>
      </c>
      <c r="AV93" s="59" t="str">
        <f t="shared" si="50"/>
        <v/>
      </c>
      <c r="AW93" s="59" t="str">
        <f t="shared" si="32"/>
        <v/>
      </c>
      <c r="AX93" s="59" t="str">
        <f t="shared" si="33"/>
        <v/>
      </c>
      <c r="AY93" s="59" t="str">
        <f t="shared" si="34"/>
        <v/>
      </c>
      <c r="AZ93" s="59" t="str">
        <f t="shared" si="35"/>
        <v/>
      </c>
      <c r="BA93" s="59" t="str">
        <f t="shared" si="36"/>
        <v/>
      </c>
      <c r="BC93" s="49" t="str">
        <f>IF($B93="", "", IF(COUNTIF(BD93:$BY93, "")=BC$8, IF(D93="", "", D93), ""))</f>
        <v/>
      </c>
      <c r="BD93" s="61" t="str">
        <f>IF($B93="", "", IF(COUNTIF(BE93:$BY93, "")=BD$8, IF(E93="", "", E93), ""))</f>
        <v/>
      </c>
      <c r="BE93" s="61" t="str">
        <f>IF($B93="", "", IF(COUNTIF(BF93:$BY93, "")=BE$8, IF(F93="", "", F93), ""))</f>
        <v/>
      </c>
      <c r="BF93" s="61" t="str">
        <f>IF($B93="", "", IF(COUNTIF(BG93:$BY93, "")=BF$8, IF(G93="", "", G93), ""))</f>
        <v/>
      </c>
      <c r="BG93" s="61" t="str">
        <f>IF($B93="", "", IF(COUNTIF(BH93:$BY93, "")=BG$8, IF(H93="", "", H93), ""))</f>
        <v/>
      </c>
      <c r="BH93" s="61" t="str">
        <f>IF($B93="", "", IF(COUNTIF(BI93:$BY93, "")=BH$8, IF(I93="", "", I93), ""))</f>
        <v/>
      </c>
      <c r="BI93" s="61" t="str">
        <f>IF($B93="", "", IF(COUNTIF(BJ93:$BY93, "")=BI$8, IF(J93="", "", J93), ""))</f>
        <v/>
      </c>
      <c r="BJ93" s="61" t="str">
        <f>IF($B93="", "", IF(COUNTIF(BK93:$BY93, "")=BJ$8, IF(K93="", "", K93), ""))</f>
        <v/>
      </c>
      <c r="BK93" s="61" t="str">
        <f>IF($B93="", "", IF(COUNTIF(BL93:$BY93, "")=BK$8, IF(L93="", "", L93), ""))</f>
        <v/>
      </c>
      <c r="BL93" s="61" t="str">
        <f>IF($B93="", "", IF(COUNTIF(BM93:$BY93, "")=BL$8, IF(M93="", "", M93), ""))</f>
        <v/>
      </c>
      <c r="BM93" s="61" t="str">
        <f>IF($B93="", "", IF(COUNTIF(BN93:$BY93, "")=BM$8, IF(N93="", "", N93), ""))</f>
        <v/>
      </c>
      <c r="BN93" s="61" t="str">
        <f>IF($B93="", "", IF(COUNTIF(BO93:$BY93, "")=BN$8, IF(O93="", "", O93), ""))</f>
        <v/>
      </c>
      <c r="BO93" s="61" t="str">
        <f>IF($B93="", "", IF(COUNTIF(BP93:$BY93, "")=BO$8, IF(P93="", "", P93), ""))</f>
        <v/>
      </c>
      <c r="BP93" s="61" t="str">
        <f>IF($B93="", "", IF(COUNTIF(BQ93:$BY93, "")=BP$8, IF(Q93="", "", Q93), ""))</f>
        <v/>
      </c>
      <c r="BQ93" s="61" t="str">
        <f>IF($B93="", "", IF(COUNTIF(BR93:$BY93, "")=BQ$8, IF(R93="", "", R93), ""))</f>
        <v/>
      </c>
      <c r="BR93" s="61" t="str">
        <f>IF($B93="", "", IF(COUNTIF(BS93:$BY93, "")=BR$8, IF(S93="", "", S93), ""))</f>
        <v/>
      </c>
      <c r="BS93" s="61" t="str">
        <f>IF($B93="", "", IF(COUNTIF(BT93:$BY93, "")=BS$8, IF(T93="", "", T93), ""))</f>
        <v/>
      </c>
      <c r="BT93" s="61" t="str">
        <f>IF($B93="", "", IF(COUNTIF(BU93:$BY93, "")=BT$8, IF(U93="", "", U93), ""))</f>
        <v/>
      </c>
      <c r="BU93" s="61" t="str">
        <f>IF($B93="", "", IF(COUNTIF(BV93:$BY93, "")=BU$8, IF(V93="", "", V93), ""))</f>
        <v/>
      </c>
      <c r="BV93" s="61" t="str">
        <f>IF($B93="", "", IF(COUNTIF(BW93:$BY93, "")=BV$8, IF(W93="", "", W93), ""))</f>
        <v/>
      </c>
      <c r="BW93" s="61" t="str">
        <f>IF($B93="", "", IF(COUNTIF(BX93:$BY93, "")=BW$8, IF(X93="", "", X93), ""))</f>
        <v/>
      </c>
      <c r="BX93" s="61" t="str">
        <f>IF($B93="", "", IF(COUNTIF(BY93:$BY93, "")=BX$8, IF(Y93="", "", Y93), ""))</f>
        <v/>
      </c>
      <c r="BY93" s="50" t="str">
        <f t="shared" si="51"/>
        <v/>
      </c>
      <c r="CA93" s="6" t="str">
        <f t="shared" si="52"/>
        <v/>
      </c>
      <c r="CB93" s="6" t="str">
        <f>IF(CA93="", "", RANK(CA93, $CA$9:$CA$2508, 0)+COUNTIF($CA$9:CA93, CA93)-1)</f>
        <v/>
      </c>
    </row>
    <row r="94" spans="1:80" x14ac:dyDescent="0.25">
      <c r="A94" s="22"/>
      <c r="B94" s="121" t="str">
        <f>IF('Stock Details'!B93="", "", 'Stock Details'!B93)</f>
        <v/>
      </c>
      <c r="C94" s="22"/>
      <c r="D94" s="130"/>
      <c r="E94" s="122"/>
      <c r="F94" s="131"/>
      <c r="G94" s="22"/>
      <c r="H94" s="130" t="str">
        <f t="shared" si="37"/>
        <v/>
      </c>
      <c r="I94" s="122"/>
      <c r="J94" s="131"/>
      <c r="K94" s="22"/>
      <c r="L94" s="130" t="str">
        <f t="shared" si="38"/>
        <v/>
      </c>
      <c r="M94" s="122"/>
      <c r="N94" s="131"/>
      <c r="O94" s="22"/>
      <c r="P94" s="130" t="str">
        <f t="shared" si="39"/>
        <v/>
      </c>
      <c r="Q94" s="122"/>
      <c r="R94" s="131"/>
      <c r="S94" s="22"/>
      <c r="T94" s="130" t="str">
        <f t="shared" si="40"/>
        <v/>
      </c>
      <c r="U94" s="122"/>
      <c r="V94" s="131"/>
      <c r="W94" s="22"/>
      <c r="X94" s="130" t="str">
        <f t="shared" si="41"/>
        <v/>
      </c>
      <c r="Y94" s="122"/>
      <c r="Z94" s="131"/>
      <c r="AA94" s="22"/>
      <c r="AC94" s="6" t="str">
        <f t="shared" si="42"/>
        <v/>
      </c>
      <c r="AE94" s="6" t="str">
        <f t="shared" si="43"/>
        <v/>
      </c>
      <c r="AF94" s="6" t="str">
        <f t="shared" si="44"/>
        <v/>
      </c>
      <c r="AG94" s="6" t="str">
        <f t="shared" si="45"/>
        <v/>
      </c>
      <c r="AH94" s="6" t="str">
        <f t="shared" si="46"/>
        <v/>
      </c>
      <c r="AI94" s="6" t="str">
        <f t="shared" si="47"/>
        <v/>
      </c>
      <c r="AJ94" s="6" t="str">
        <f t="shared" si="48"/>
        <v/>
      </c>
      <c r="AL94" s="9" t="str">
        <f>IF('Stock Details'!F93="", "", 'Stock Details'!F93)</f>
        <v/>
      </c>
      <c r="AM94" s="9" t="str">
        <f>IF('Stock Details'!G93="", "", 'Stock Details'!G93)</f>
        <v/>
      </c>
      <c r="AO94" s="59" t="str">
        <f t="shared" si="49"/>
        <v/>
      </c>
      <c r="AP94" s="59" t="str">
        <f t="shared" si="53"/>
        <v/>
      </c>
      <c r="AQ94" s="59" t="str">
        <f t="shared" si="54"/>
        <v/>
      </c>
      <c r="AR94" s="59" t="str">
        <f t="shared" si="55"/>
        <v/>
      </c>
      <c r="AS94" s="59" t="str">
        <f t="shared" si="56"/>
        <v/>
      </c>
      <c r="AT94" s="59" t="str">
        <f t="shared" si="57"/>
        <v/>
      </c>
      <c r="AV94" s="59" t="str">
        <f t="shared" si="50"/>
        <v/>
      </c>
      <c r="AW94" s="59" t="str">
        <f t="shared" si="32"/>
        <v/>
      </c>
      <c r="AX94" s="59" t="str">
        <f t="shared" si="33"/>
        <v/>
      </c>
      <c r="AY94" s="59" t="str">
        <f t="shared" si="34"/>
        <v/>
      </c>
      <c r="AZ94" s="59" t="str">
        <f t="shared" si="35"/>
        <v/>
      </c>
      <c r="BA94" s="59" t="str">
        <f t="shared" si="36"/>
        <v/>
      </c>
      <c r="BC94" s="49" t="str">
        <f>IF($B94="", "", IF(COUNTIF(BD94:$BY94, "")=BC$8, IF(D94="", "", D94), ""))</f>
        <v/>
      </c>
      <c r="BD94" s="61" t="str">
        <f>IF($B94="", "", IF(COUNTIF(BE94:$BY94, "")=BD$8, IF(E94="", "", E94), ""))</f>
        <v/>
      </c>
      <c r="BE94" s="61" t="str">
        <f>IF($B94="", "", IF(COUNTIF(BF94:$BY94, "")=BE$8, IF(F94="", "", F94), ""))</f>
        <v/>
      </c>
      <c r="BF94" s="61" t="str">
        <f>IF($B94="", "", IF(COUNTIF(BG94:$BY94, "")=BF$8, IF(G94="", "", G94), ""))</f>
        <v/>
      </c>
      <c r="BG94" s="61" t="str">
        <f>IF($B94="", "", IF(COUNTIF(BH94:$BY94, "")=BG$8, IF(H94="", "", H94), ""))</f>
        <v/>
      </c>
      <c r="BH94" s="61" t="str">
        <f>IF($B94="", "", IF(COUNTIF(BI94:$BY94, "")=BH$8, IF(I94="", "", I94), ""))</f>
        <v/>
      </c>
      <c r="BI94" s="61" t="str">
        <f>IF($B94="", "", IF(COUNTIF(BJ94:$BY94, "")=BI$8, IF(J94="", "", J94), ""))</f>
        <v/>
      </c>
      <c r="BJ94" s="61" t="str">
        <f>IF($B94="", "", IF(COUNTIF(BK94:$BY94, "")=BJ$8, IF(K94="", "", K94), ""))</f>
        <v/>
      </c>
      <c r="BK94" s="61" t="str">
        <f>IF($B94="", "", IF(COUNTIF(BL94:$BY94, "")=BK$8, IF(L94="", "", L94), ""))</f>
        <v/>
      </c>
      <c r="BL94" s="61" t="str">
        <f>IF($B94="", "", IF(COUNTIF(BM94:$BY94, "")=BL$8, IF(M94="", "", M94), ""))</f>
        <v/>
      </c>
      <c r="BM94" s="61" t="str">
        <f>IF($B94="", "", IF(COUNTIF(BN94:$BY94, "")=BM$8, IF(N94="", "", N94), ""))</f>
        <v/>
      </c>
      <c r="BN94" s="61" t="str">
        <f>IF($B94="", "", IF(COUNTIF(BO94:$BY94, "")=BN$8, IF(O94="", "", O94), ""))</f>
        <v/>
      </c>
      <c r="BO94" s="61" t="str">
        <f>IF($B94="", "", IF(COUNTIF(BP94:$BY94, "")=BO$8, IF(P94="", "", P94), ""))</f>
        <v/>
      </c>
      <c r="BP94" s="61" t="str">
        <f>IF($B94="", "", IF(COUNTIF(BQ94:$BY94, "")=BP$8, IF(Q94="", "", Q94), ""))</f>
        <v/>
      </c>
      <c r="BQ94" s="61" t="str">
        <f>IF($B94="", "", IF(COUNTIF(BR94:$BY94, "")=BQ$8, IF(R94="", "", R94), ""))</f>
        <v/>
      </c>
      <c r="BR94" s="61" t="str">
        <f>IF($B94="", "", IF(COUNTIF(BS94:$BY94, "")=BR$8, IF(S94="", "", S94), ""))</f>
        <v/>
      </c>
      <c r="BS94" s="61" t="str">
        <f>IF($B94="", "", IF(COUNTIF(BT94:$BY94, "")=BS$8, IF(T94="", "", T94), ""))</f>
        <v/>
      </c>
      <c r="BT94" s="61" t="str">
        <f>IF($B94="", "", IF(COUNTIF(BU94:$BY94, "")=BT$8, IF(U94="", "", U94), ""))</f>
        <v/>
      </c>
      <c r="BU94" s="61" t="str">
        <f>IF($B94="", "", IF(COUNTIF(BV94:$BY94, "")=BU$8, IF(V94="", "", V94), ""))</f>
        <v/>
      </c>
      <c r="BV94" s="61" t="str">
        <f>IF($B94="", "", IF(COUNTIF(BW94:$BY94, "")=BV$8, IF(W94="", "", W94), ""))</f>
        <v/>
      </c>
      <c r="BW94" s="61" t="str">
        <f>IF($B94="", "", IF(COUNTIF(BX94:$BY94, "")=BW$8, IF(X94="", "", X94), ""))</f>
        <v/>
      </c>
      <c r="BX94" s="61" t="str">
        <f>IF($B94="", "", IF(COUNTIF(BY94:$BY94, "")=BX$8, IF(Y94="", "", Y94), ""))</f>
        <v/>
      </c>
      <c r="BY94" s="50" t="str">
        <f t="shared" si="51"/>
        <v/>
      </c>
      <c r="CA94" s="6" t="str">
        <f t="shared" si="52"/>
        <v/>
      </c>
      <c r="CB94" s="6" t="str">
        <f>IF(CA94="", "", RANK(CA94, $CA$9:$CA$2508, 0)+COUNTIF($CA$9:CA94, CA94)-1)</f>
        <v/>
      </c>
    </row>
    <row r="95" spans="1:80" x14ac:dyDescent="0.25">
      <c r="A95" s="22"/>
      <c r="B95" s="121" t="str">
        <f>IF('Stock Details'!B94="", "", 'Stock Details'!B94)</f>
        <v/>
      </c>
      <c r="C95" s="22"/>
      <c r="D95" s="130"/>
      <c r="E95" s="122"/>
      <c r="F95" s="131"/>
      <c r="G95" s="22"/>
      <c r="H95" s="130" t="str">
        <f t="shared" si="37"/>
        <v/>
      </c>
      <c r="I95" s="122"/>
      <c r="J95" s="131"/>
      <c r="K95" s="22"/>
      <c r="L95" s="130" t="str">
        <f t="shared" si="38"/>
        <v/>
      </c>
      <c r="M95" s="122"/>
      <c r="N95" s="131"/>
      <c r="O95" s="22"/>
      <c r="P95" s="130" t="str">
        <f t="shared" si="39"/>
        <v/>
      </c>
      <c r="Q95" s="122"/>
      <c r="R95" s="131"/>
      <c r="S95" s="22"/>
      <c r="T95" s="130" t="str">
        <f t="shared" si="40"/>
        <v/>
      </c>
      <c r="U95" s="122"/>
      <c r="V95" s="131"/>
      <c r="W95" s="22"/>
      <c r="X95" s="130" t="str">
        <f t="shared" si="41"/>
        <v/>
      </c>
      <c r="Y95" s="122"/>
      <c r="Z95" s="131"/>
      <c r="AA95" s="22"/>
      <c r="AC95" s="6" t="str">
        <f t="shared" si="42"/>
        <v/>
      </c>
      <c r="AE95" s="6" t="str">
        <f t="shared" si="43"/>
        <v/>
      </c>
      <c r="AF95" s="6" t="str">
        <f t="shared" si="44"/>
        <v/>
      </c>
      <c r="AG95" s="6" t="str">
        <f t="shared" si="45"/>
        <v/>
      </c>
      <c r="AH95" s="6" t="str">
        <f t="shared" si="46"/>
        <v/>
      </c>
      <c r="AI95" s="6" t="str">
        <f t="shared" si="47"/>
        <v/>
      </c>
      <c r="AJ95" s="6" t="str">
        <f t="shared" si="48"/>
        <v/>
      </c>
      <c r="AL95" s="9" t="str">
        <f>IF('Stock Details'!F94="", "", 'Stock Details'!F94)</f>
        <v/>
      </c>
      <c r="AM95" s="9" t="str">
        <f>IF('Stock Details'!G94="", "", 'Stock Details'!G94)</f>
        <v/>
      </c>
      <c r="AO95" s="59" t="str">
        <f t="shared" si="49"/>
        <v/>
      </c>
      <c r="AP95" s="59" t="str">
        <f t="shared" si="53"/>
        <v/>
      </c>
      <c r="AQ95" s="59" t="str">
        <f t="shared" si="54"/>
        <v/>
      </c>
      <c r="AR95" s="59" t="str">
        <f t="shared" si="55"/>
        <v/>
      </c>
      <c r="AS95" s="59" t="str">
        <f t="shared" si="56"/>
        <v/>
      </c>
      <c r="AT95" s="59" t="str">
        <f t="shared" si="57"/>
        <v/>
      </c>
      <c r="AV95" s="59" t="str">
        <f t="shared" si="50"/>
        <v/>
      </c>
      <c r="AW95" s="59" t="str">
        <f t="shared" si="32"/>
        <v/>
      </c>
      <c r="AX95" s="59" t="str">
        <f t="shared" si="33"/>
        <v/>
      </c>
      <c r="AY95" s="59" t="str">
        <f t="shared" si="34"/>
        <v/>
      </c>
      <c r="AZ95" s="59" t="str">
        <f t="shared" si="35"/>
        <v/>
      </c>
      <c r="BA95" s="59" t="str">
        <f t="shared" si="36"/>
        <v/>
      </c>
      <c r="BC95" s="49" t="str">
        <f>IF($B95="", "", IF(COUNTIF(BD95:$BY95, "")=BC$8, IF(D95="", "", D95), ""))</f>
        <v/>
      </c>
      <c r="BD95" s="61" t="str">
        <f>IF($B95="", "", IF(COUNTIF(BE95:$BY95, "")=BD$8, IF(E95="", "", E95), ""))</f>
        <v/>
      </c>
      <c r="BE95" s="61" t="str">
        <f>IF($B95="", "", IF(COUNTIF(BF95:$BY95, "")=BE$8, IF(F95="", "", F95), ""))</f>
        <v/>
      </c>
      <c r="BF95" s="61" t="str">
        <f>IF($B95="", "", IF(COUNTIF(BG95:$BY95, "")=BF$8, IF(G95="", "", G95), ""))</f>
        <v/>
      </c>
      <c r="BG95" s="61" t="str">
        <f>IF($B95="", "", IF(COUNTIF(BH95:$BY95, "")=BG$8, IF(H95="", "", H95), ""))</f>
        <v/>
      </c>
      <c r="BH95" s="61" t="str">
        <f>IF($B95="", "", IF(COUNTIF(BI95:$BY95, "")=BH$8, IF(I95="", "", I95), ""))</f>
        <v/>
      </c>
      <c r="BI95" s="61" t="str">
        <f>IF($B95="", "", IF(COUNTIF(BJ95:$BY95, "")=BI$8, IF(J95="", "", J95), ""))</f>
        <v/>
      </c>
      <c r="BJ95" s="61" t="str">
        <f>IF($B95="", "", IF(COUNTIF(BK95:$BY95, "")=BJ$8, IF(K95="", "", K95), ""))</f>
        <v/>
      </c>
      <c r="BK95" s="61" t="str">
        <f>IF($B95="", "", IF(COUNTIF(BL95:$BY95, "")=BK$8, IF(L95="", "", L95), ""))</f>
        <v/>
      </c>
      <c r="BL95" s="61" t="str">
        <f>IF($B95="", "", IF(COUNTIF(BM95:$BY95, "")=BL$8, IF(M95="", "", M95), ""))</f>
        <v/>
      </c>
      <c r="BM95" s="61" t="str">
        <f>IF($B95="", "", IF(COUNTIF(BN95:$BY95, "")=BM$8, IF(N95="", "", N95), ""))</f>
        <v/>
      </c>
      <c r="BN95" s="61" t="str">
        <f>IF($B95="", "", IF(COUNTIF(BO95:$BY95, "")=BN$8, IF(O95="", "", O95), ""))</f>
        <v/>
      </c>
      <c r="BO95" s="61" t="str">
        <f>IF($B95="", "", IF(COUNTIF(BP95:$BY95, "")=BO$8, IF(P95="", "", P95), ""))</f>
        <v/>
      </c>
      <c r="BP95" s="61" t="str">
        <f>IF($B95="", "", IF(COUNTIF(BQ95:$BY95, "")=BP$8, IF(Q95="", "", Q95), ""))</f>
        <v/>
      </c>
      <c r="BQ95" s="61" t="str">
        <f>IF($B95="", "", IF(COUNTIF(BR95:$BY95, "")=BQ$8, IF(R95="", "", R95), ""))</f>
        <v/>
      </c>
      <c r="BR95" s="61" t="str">
        <f>IF($B95="", "", IF(COUNTIF(BS95:$BY95, "")=BR$8, IF(S95="", "", S95), ""))</f>
        <v/>
      </c>
      <c r="BS95" s="61" t="str">
        <f>IF($B95="", "", IF(COUNTIF(BT95:$BY95, "")=BS$8, IF(T95="", "", T95), ""))</f>
        <v/>
      </c>
      <c r="BT95" s="61" t="str">
        <f>IF($B95="", "", IF(COUNTIF(BU95:$BY95, "")=BT$8, IF(U95="", "", U95), ""))</f>
        <v/>
      </c>
      <c r="BU95" s="61" t="str">
        <f>IF($B95="", "", IF(COUNTIF(BV95:$BY95, "")=BU$8, IF(V95="", "", V95), ""))</f>
        <v/>
      </c>
      <c r="BV95" s="61" t="str">
        <f>IF($B95="", "", IF(COUNTIF(BW95:$BY95, "")=BV$8, IF(W95="", "", W95), ""))</f>
        <v/>
      </c>
      <c r="BW95" s="61" t="str">
        <f>IF($B95="", "", IF(COUNTIF(BX95:$BY95, "")=BW$8, IF(X95="", "", X95), ""))</f>
        <v/>
      </c>
      <c r="BX95" s="61" t="str">
        <f>IF($B95="", "", IF(COUNTIF(BY95:$BY95, "")=BX$8, IF(Y95="", "", Y95), ""))</f>
        <v/>
      </c>
      <c r="BY95" s="50" t="str">
        <f t="shared" si="51"/>
        <v/>
      </c>
      <c r="CA95" s="6" t="str">
        <f t="shared" si="52"/>
        <v/>
      </c>
      <c r="CB95" s="6" t="str">
        <f>IF(CA95="", "", RANK(CA95, $CA$9:$CA$2508, 0)+COUNTIF($CA$9:CA95, CA95)-1)</f>
        <v/>
      </c>
    </row>
    <row r="96" spans="1:80" x14ac:dyDescent="0.25">
      <c r="A96" s="22"/>
      <c r="B96" s="121" t="str">
        <f>IF('Stock Details'!B95="", "", 'Stock Details'!B95)</f>
        <v/>
      </c>
      <c r="C96" s="22"/>
      <c r="D96" s="130"/>
      <c r="E96" s="122"/>
      <c r="F96" s="131"/>
      <c r="G96" s="22"/>
      <c r="H96" s="130" t="str">
        <f t="shared" si="37"/>
        <v/>
      </c>
      <c r="I96" s="122"/>
      <c r="J96" s="131"/>
      <c r="K96" s="22"/>
      <c r="L96" s="130" t="str">
        <f t="shared" si="38"/>
        <v/>
      </c>
      <c r="M96" s="122"/>
      <c r="N96" s="131"/>
      <c r="O96" s="22"/>
      <c r="P96" s="130" t="str">
        <f t="shared" si="39"/>
        <v/>
      </c>
      <c r="Q96" s="122"/>
      <c r="R96" s="131"/>
      <c r="S96" s="22"/>
      <c r="T96" s="130" t="str">
        <f t="shared" si="40"/>
        <v/>
      </c>
      <c r="U96" s="122"/>
      <c r="V96" s="131"/>
      <c r="W96" s="22"/>
      <c r="X96" s="130" t="str">
        <f t="shared" si="41"/>
        <v/>
      </c>
      <c r="Y96" s="122"/>
      <c r="Z96" s="131"/>
      <c r="AA96" s="22"/>
      <c r="AC96" s="6" t="str">
        <f t="shared" si="42"/>
        <v/>
      </c>
      <c r="AE96" s="6" t="str">
        <f t="shared" si="43"/>
        <v/>
      </c>
      <c r="AF96" s="6" t="str">
        <f t="shared" si="44"/>
        <v/>
      </c>
      <c r="AG96" s="6" t="str">
        <f t="shared" si="45"/>
        <v/>
      </c>
      <c r="AH96" s="6" t="str">
        <f t="shared" si="46"/>
        <v/>
      </c>
      <c r="AI96" s="6" t="str">
        <f t="shared" si="47"/>
        <v/>
      </c>
      <c r="AJ96" s="6" t="str">
        <f t="shared" si="48"/>
        <v/>
      </c>
      <c r="AL96" s="9" t="str">
        <f>IF('Stock Details'!F95="", "", 'Stock Details'!F95)</f>
        <v/>
      </c>
      <c r="AM96" s="9" t="str">
        <f>IF('Stock Details'!G95="", "", 'Stock Details'!G95)</f>
        <v/>
      </c>
      <c r="AO96" s="59" t="str">
        <f t="shared" si="49"/>
        <v/>
      </c>
      <c r="AP96" s="59" t="str">
        <f t="shared" si="53"/>
        <v/>
      </c>
      <c r="AQ96" s="59" t="str">
        <f t="shared" si="54"/>
        <v/>
      </c>
      <c r="AR96" s="59" t="str">
        <f t="shared" si="55"/>
        <v/>
      </c>
      <c r="AS96" s="59" t="str">
        <f t="shared" si="56"/>
        <v/>
      </c>
      <c r="AT96" s="59" t="str">
        <f t="shared" si="57"/>
        <v/>
      </c>
      <c r="AV96" s="59" t="str">
        <f t="shared" si="50"/>
        <v/>
      </c>
      <c r="AW96" s="59" t="str">
        <f t="shared" si="32"/>
        <v/>
      </c>
      <c r="AX96" s="59" t="str">
        <f t="shared" si="33"/>
        <v/>
      </c>
      <c r="AY96" s="59" t="str">
        <f t="shared" si="34"/>
        <v/>
      </c>
      <c r="AZ96" s="59" t="str">
        <f t="shared" si="35"/>
        <v/>
      </c>
      <c r="BA96" s="59" t="str">
        <f t="shared" si="36"/>
        <v/>
      </c>
      <c r="BC96" s="49" t="str">
        <f>IF($B96="", "", IF(COUNTIF(BD96:$BY96, "")=BC$8, IF(D96="", "", D96), ""))</f>
        <v/>
      </c>
      <c r="BD96" s="61" t="str">
        <f>IF($B96="", "", IF(COUNTIF(BE96:$BY96, "")=BD$8, IF(E96="", "", E96), ""))</f>
        <v/>
      </c>
      <c r="BE96" s="61" t="str">
        <f>IF($B96="", "", IF(COUNTIF(BF96:$BY96, "")=BE$8, IF(F96="", "", F96), ""))</f>
        <v/>
      </c>
      <c r="BF96" s="61" t="str">
        <f>IF($B96="", "", IF(COUNTIF(BG96:$BY96, "")=BF$8, IF(G96="", "", G96), ""))</f>
        <v/>
      </c>
      <c r="BG96" s="61" t="str">
        <f>IF($B96="", "", IF(COUNTIF(BH96:$BY96, "")=BG$8, IF(H96="", "", H96), ""))</f>
        <v/>
      </c>
      <c r="BH96" s="61" t="str">
        <f>IF($B96="", "", IF(COUNTIF(BI96:$BY96, "")=BH$8, IF(I96="", "", I96), ""))</f>
        <v/>
      </c>
      <c r="BI96" s="61" t="str">
        <f>IF($B96="", "", IF(COUNTIF(BJ96:$BY96, "")=BI$8, IF(J96="", "", J96), ""))</f>
        <v/>
      </c>
      <c r="BJ96" s="61" t="str">
        <f>IF($B96="", "", IF(COUNTIF(BK96:$BY96, "")=BJ$8, IF(K96="", "", K96), ""))</f>
        <v/>
      </c>
      <c r="BK96" s="61" t="str">
        <f>IF($B96="", "", IF(COUNTIF(BL96:$BY96, "")=BK$8, IF(L96="", "", L96), ""))</f>
        <v/>
      </c>
      <c r="BL96" s="61" t="str">
        <f>IF($B96="", "", IF(COUNTIF(BM96:$BY96, "")=BL$8, IF(M96="", "", M96), ""))</f>
        <v/>
      </c>
      <c r="BM96" s="61" t="str">
        <f>IF($B96="", "", IF(COUNTIF(BN96:$BY96, "")=BM$8, IF(N96="", "", N96), ""))</f>
        <v/>
      </c>
      <c r="BN96" s="61" t="str">
        <f>IF($B96="", "", IF(COUNTIF(BO96:$BY96, "")=BN$8, IF(O96="", "", O96), ""))</f>
        <v/>
      </c>
      <c r="BO96" s="61" t="str">
        <f>IF($B96="", "", IF(COUNTIF(BP96:$BY96, "")=BO$8, IF(P96="", "", P96), ""))</f>
        <v/>
      </c>
      <c r="BP96" s="61" t="str">
        <f>IF($B96="", "", IF(COUNTIF(BQ96:$BY96, "")=BP$8, IF(Q96="", "", Q96), ""))</f>
        <v/>
      </c>
      <c r="BQ96" s="61" t="str">
        <f>IF($B96="", "", IF(COUNTIF(BR96:$BY96, "")=BQ$8, IF(R96="", "", R96), ""))</f>
        <v/>
      </c>
      <c r="BR96" s="61" t="str">
        <f>IF($B96="", "", IF(COUNTIF(BS96:$BY96, "")=BR$8, IF(S96="", "", S96), ""))</f>
        <v/>
      </c>
      <c r="BS96" s="61" t="str">
        <f>IF($B96="", "", IF(COUNTIF(BT96:$BY96, "")=BS$8, IF(T96="", "", T96), ""))</f>
        <v/>
      </c>
      <c r="BT96" s="61" t="str">
        <f>IF($B96="", "", IF(COUNTIF(BU96:$BY96, "")=BT$8, IF(U96="", "", U96), ""))</f>
        <v/>
      </c>
      <c r="BU96" s="61" t="str">
        <f>IF($B96="", "", IF(COUNTIF(BV96:$BY96, "")=BU$8, IF(V96="", "", V96), ""))</f>
        <v/>
      </c>
      <c r="BV96" s="61" t="str">
        <f>IF($B96="", "", IF(COUNTIF(BW96:$BY96, "")=BV$8, IF(W96="", "", W96), ""))</f>
        <v/>
      </c>
      <c r="BW96" s="61" t="str">
        <f>IF($B96="", "", IF(COUNTIF(BX96:$BY96, "")=BW$8, IF(X96="", "", X96), ""))</f>
        <v/>
      </c>
      <c r="BX96" s="61" t="str">
        <f>IF($B96="", "", IF(COUNTIF(BY96:$BY96, "")=BX$8, IF(Y96="", "", Y96), ""))</f>
        <v/>
      </c>
      <c r="BY96" s="50" t="str">
        <f t="shared" si="51"/>
        <v/>
      </c>
      <c r="CA96" s="6" t="str">
        <f t="shared" si="52"/>
        <v/>
      </c>
      <c r="CB96" s="6" t="str">
        <f>IF(CA96="", "", RANK(CA96, $CA$9:$CA$2508, 0)+COUNTIF($CA$9:CA96, CA96)-1)</f>
        <v/>
      </c>
    </row>
    <row r="97" spans="1:80" x14ac:dyDescent="0.25">
      <c r="A97" s="22"/>
      <c r="B97" s="121" t="str">
        <f>IF('Stock Details'!B96="", "", 'Stock Details'!B96)</f>
        <v/>
      </c>
      <c r="C97" s="22"/>
      <c r="D97" s="130"/>
      <c r="E97" s="122"/>
      <c r="F97" s="131"/>
      <c r="G97" s="22"/>
      <c r="H97" s="130" t="str">
        <f t="shared" si="37"/>
        <v/>
      </c>
      <c r="I97" s="122"/>
      <c r="J97" s="131"/>
      <c r="K97" s="22"/>
      <c r="L97" s="130" t="str">
        <f t="shared" si="38"/>
        <v/>
      </c>
      <c r="M97" s="122"/>
      <c r="N97" s="131"/>
      <c r="O97" s="22"/>
      <c r="P97" s="130" t="str">
        <f t="shared" si="39"/>
        <v/>
      </c>
      <c r="Q97" s="122"/>
      <c r="R97" s="131"/>
      <c r="S97" s="22"/>
      <c r="T97" s="130" t="str">
        <f t="shared" si="40"/>
        <v/>
      </c>
      <c r="U97" s="122"/>
      <c r="V97" s="131"/>
      <c r="W97" s="22"/>
      <c r="X97" s="130" t="str">
        <f t="shared" si="41"/>
        <v/>
      </c>
      <c r="Y97" s="122"/>
      <c r="Z97" s="131"/>
      <c r="AA97" s="22"/>
      <c r="AC97" s="6" t="str">
        <f t="shared" si="42"/>
        <v/>
      </c>
      <c r="AE97" s="6" t="str">
        <f t="shared" si="43"/>
        <v/>
      </c>
      <c r="AF97" s="6" t="str">
        <f t="shared" si="44"/>
        <v/>
      </c>
      <c r="AG97" s="6" t="str">
        <f t="shared" si="45"/>
        <v/>
      </c>
      <c r="AH97" s="6" t="str">
        <f t="shared" si="46"/>
        <v/>
      </c>
      <c r="AI97" s="6" t="str">
        <f t="shared" si="47"/>
        <v/>
      </c>
      <c r="AJ97" s="6" t="str">
        <f t="shared" si="48"/>
        <v/>
      </c>
      <c r="AL97" s="9" t="str">
        <f>IF('Stock Details'!F96="", "", 'Stock Details'!F96)</f>
        <v/>
      </c>
      <c r="AM97" s="9" t="str">
        <f>IF('Stock Details'!G96="", "", 'Stock Details'!G96)</f>
        <v/>
      </c>
      <c r="AO97" s="59" t="str">
        <f t="shared" si="49"/>
        <v/>
      </c>
      <c r="AP97" s="59" t="str">
        <f t="shared" si="53"/>
        <v/>
      </c>
      <c r="AQ97" s="59" t="str">
        <f t="shared" si="54"/>
        <v/>
      </c>
      <c r="AR97" s="59" t="str">
        <f t="shared" si="55"/>
        <v/>
      </c>
      <c r="AS97" s="59" t="str">
        <f t="shared" si="56"/>
        <v/>
      </c>
      <c r="AT97" s="59" t="str">
        <f t="shared" si="57"/>
        <v/>
      </c>
      <c r="AV97" s="59" t="str">
        <f t="shared" si="50"/>
        <v/>
      </c>
      <c r="AW97" s="59" t="str">
        <f t="shared" si="32"/>
        <v/>
      </c>
      <c r="AX97" s="59" t="str">
        <f t="shared" si="33"/>
        <v/>
      </c>
      <c r="AY97" s="59" t="str">
        <f t="shared" si="34"/>
        <v/>
      </c>
      <c r="AZ97" s="59" t="str">
        <f t="shared" si="35"/>
        <v/>
      </c>
      <c r="BA97" s="59" t="str">
        <f t="shared" si="36"/>
        <v/>
      </c>
      <c r="BC97" s="49" t="str">
        <f>IF($B97="", "", IF(COUNTIF(BD97:$BY97, "")=BC$8, IF(D97="", "", D97), ""))</f>
        <v/>
      </c>
      <c r="BD97" s="61" t="str">
        <f>IF($B97="", "", IF(COUNTIF(BE97:$BY97, "")=BD$8, IF(E97="", "", E97), ""))</f>
        <v/>
      </c>
      <c r="BE97" s="61" t="str">
        <f>IF($B97="", "", IF(COUNTIF(BF97:$BY97, "")=BE$8, IF(F97="", "", F97), ""))</f>
        <v/>
      </c>
      <c r="BF97" s="61" t="str">
        <f>IF($B97="", "", IF(COUNTIF(BG97:$BY97, "")=BF$8, IF(G97="", "", G97), ""))</f>
        <v/>
      </c>
      <c r="BG97" s="61" t="str">
        <f>IF($B97="", "", IF(COUNTIF(BH97:$BY97, "")=BG$8, IF(H97="", "", H97), ""))</f>
        <v/>
      </c>
      <c r="BH97" s="61" t="str">
        <f>IF($B97="", "", IF(COUNTIF(BI97:$BY97, "")=BH$8, IF(I97="", "", I97), ""))</f>
        <v/>
      </c>
      <c r="BI97" s="61" t="str">
        <f>IF($B97="", "", IF(COUNTIF(BJ97:$BY97, "")=BI$8, IF(J97="", "", J97), ""))</f>
        <v/>
      </c>
      <c r="BJ97" s="61" t="str">
        <f>IF($B97="", "", IF(COUNTIF(BK97:$BY97, "")=BJ$8, IF(K97="", "", K97), ""))</f>
        <v/>
      </c>
      <c r="BK97" s="61" t="str">
        <f>IF($B97="", "", IF(COUNTIF(BL97:$BY97, "")=BK$8, IF(L97="", "", L97), ""))</f>
        <v/>
      </c>
      <c r="BL97" s="61" t="str">
        <f>IF($B97="", "", IF(COUNTIF(BM97:$BY97, "")=BL$8, IF(M97="", "", M97), ""))</f>
        <v/>
      </c>
      <c r="BM97" s="61" t="str">
        <f>IF($B97="", "", IF(COUNTIF(BN97:$BY97, "")=BM$8, IF(N97="", "", N97), ""))</f>
        <v/>
      </c>
      <c r="BN97" s="61" t="str">
        <f>IF($B97="", "", IF(COUNTIF(BO97:$BY97, "")=BN$8, IF(O97="", "", O97), ""))</f>
        <v/>
      </c>
      <c r="BO97" s="61" t="str">
        <f>IF($B97="", "", IF(COUNTIF(BP97:$BY97, "")=BO$8, IF(P97="", "", P97), ""))</f>
        <v/>
      </c>
      <c r="BP97" s="61" t="str">
        <f>IF($B97="", "", IF(COUNTIF(BQ97:$BY97, "")=BP$8, IF(Q97="", "", Q97), ""))</f>
        <v/>
      </c>
      <c r="BQ97" s="61" t="str">
        <f>IF($B97="", "", IF(COUNTIF(BR97:$BY97, "")=BQ$8, IF(R97="", "", R97), ""))</f>
        <v/>
      </c>
      <c r="BR97" s="61" t="str">
        <f>IF($B97="", "", IF(COUNTIF(BS97:$BY97, "")=BR$8, IF(S97="", "", S97), ""))</f>
        <v/>
      </c>
      <c r="BS97" s="61" t="str">
        <f>IF($B97="", "", IF(COUNTIF(BT97:$BY97, "")=BS$8, IF(T97="", "", T97), ""))</f>
        <v/>
      </c>
      <c r="BT97" s="61" t="str">
        <f>IF($B97="", "", IF(COUNTIF(BU97:$BY97, "")=BT$8, IF(U97="", "", U97), ""))</f>
        <v/>
      </c>
      <c r="BU97" s="61" t="str">
        <f>IF($B97="", "", IF(COUNTIF(BV97:$BY97, "")=BU$8, IF(V97="", "", V97), ""))</f>
        <v/>
      </c>
      <c r="BV97" s="61" t="str">
        <f>IF($B97="", "", IF(COUNTIF(BW97:$BY97, "")=BV$8, IF(W97="", "", W97), ""))</f>
        <v/>
      </c>
      <c r="BW97" s="61" t="str">
        <f>IF($B97="", "", IF(COUNTIF(BX97:$BY97, "")=BW$8, IF(X97="", "", X97), ""))</f>
        <v/>
      </c>
      <c r="BX97" s="61" t="str">
        <f>IF($B97="", "", IF(COUNTIF(BY97:$BY97, "")=BX$8, IF(Y97="", "", Y97), ""))</f>
        <v/>
      </c>
      <c r="BY97" s="50" t="str">
        <f t="shared" si="51"/>
        <v/>
      </c>
      <c r="CA97" s="6" t="str">
        <f t="shared" si="52"/>
        <v/>
      </c>
      <c r="CB97" s="6" t="str">
        <f>IF(CA97="", "", RANK(CA97, $CA$9:$CA$2508, 0)+COUNTIF($CA$9:CA97, CA97)-1)</f>
        <v/>
      </c>
    </row>
    <row r="98" spans="1:80" x14ac:dyDescent="0.25">
      <c r="A98" s="22"/>
      <c r="B98" s="121" t="str">
        <f>IF('Stock Details'!B97="", "", 'Stock Details'!B97)</f>
        <v/>
      </c>
      <c r="C98" s="22"/>
      <c r="D98" s="130"/>
      <c r="E98" s="122"/>
      <c r="F98" s="131"/>
      <c r="G98" s="22"/>
      <c r="H98" s="130" t="str">
        <f t="shared" si="37"/>
        <v/>
      </c>
      <c r="I98" s="122"/>
      <c r="J98" s="131"/>
      <c r="K98" s="22"/>
      <c r="L98" s="130" t="str">
        <f t="shared" si="38"/>
        <v/>
      </c>
      <c r="M98" s="122"/>
      <c r="N98" s="131"/>
      <c r="O98" s="22"/>
      <c r="P98" s="130" t="str">
        <f t="shared" si="39"/>
        <v/>
      </c>
      <c r="Q98" s="122"/>
      <c r="R98" s="131"/>
      <c r="S98" s="22"/>
      <c r="T98" s="130" t="str">
        <f t="shared" si="40"/>
        <v/>
      </c>
      <c r="U98" s="122"/>
      <c r="V98" s="131"/>
      <c r="W98" s="22"/>
      <c r="X98" s="130" t="str">
        <f t="shared" si="41"/>
        <v/>
      </c>
      <c r="Y98" s="122"/>
      <c r="Z98" s="131"/>
      <c r="AA98" s="22"/>
      <c r="AC98" s="6" t="str">
        <f t="shared" si="42"/>
        <v/>
      </c>
      <c r="AE98" s="6" t="str">
        <f t="shared" si="43"/>
        <v/>
      </c>
      <c r="AF98" s="6" t="str">
        <f t="shared" si="44"/>
        <v/>
      </c>
      <c r="AG98" s="6" t="str">
        <f t="shared" si="45"/>
        <v/>
      </c>
      <c r="AH98" s="6" t="str">
        <f t="shared" si="46"/>
        <v/>
      </c>
      <c r="AI98" s="6" t="str">
        <f t="shared" si="47"/>
        <v/>
      </c>
      <c r="AJ98" s="6" t="str">
        <f t="shared" si="48"/>
        <v/>
      </c>
      <c r="AL98" s="9" t="str">
        <f>IF('Stock Details'!F97="", "", 'Stock Details'!F97)</f>
        <v/>
      </c>
      <c r="AM98" s="9" t="str">
        <f>IF('Stock Details'!G97="", "", 'Stock Details'!G97)</f>
        <v/>
      </c>
      <c r="AO98" s="59" t="str">
        <f t="shared" si="49"/>
        <v/>
      </c>
      <c r="AP98" s="59" t="str">
        <f t="shared" si="53"/>
        <v/>
      </c>
      <c r="AQ98" s="59" t="str">
        <f t="shared" si="54"/>
        <v/>
      </c>
      <c r="AR98" s="59" t="str">
        <f t="shared" si="55"/>
        <v/>
      </c>
      <c r="AS98" s="59" t="str">
        <f t="shared" si="56"/>
        <v/>
      </c>
      <c r="AT98" s="59" t="str">
        <f t="shared" si="57"/>
        <v/>
      </c>
      <c r="AV98" s="59" t="str">
        <f t="shared" si="50"/>
        <v/>
      </c>
      <c r="AW98" s="59" t="str">
        <f t="shared" si="32"/>
        <v/>
      </c>
      <c r="AX98" s="59" t="str">
        <f t="shared" si="33"/>
        <v/>
      </c>
      <c r="AY98" s="59" t="str">
        <f t="shared" si="34"/>
        <v/>
      </c>
      <c r="AZ98" s="59" t="str">
        <f t="shared" si="35"/>
        <v/>
      </c>
      <c r="BA98" s="59" t="str">
        <f t="shared" si="36"/>
        <v/>
      </c>
      <c r="BC98" s="49" t="str">
        <f>IF($B98="", "", IF(COUNTIF(BD98:$BY98, "")=BC$8, IF(D98="", "", D98), ""))</f>
        <v/>
      </c>
      <c r="BD98" s="61" t="str">
        <f>IF($B98="", "", IF(COUNTIF(BE98:$BY98, "")=BD$8, IF(E98="", "", E98), ""))</f>
        <v/>
      </c>
      <c r="BE98" s="61" t="str">
        <f>IF($B98="", "", IF(COUNTIF(BF98:$BY98, "")=BE$8, IF(F98="", "", F98), ""))</f>
        <v/>
      </c>
      <c r="BF98" s="61" t="str">
        <f>IF($B98="", "", IF(COUNTIF(BG98:$BY98, "")=BF$8, IF(G98="", "", G98), ""))</f>
        <v/>
      </c>
      <c r="BG98" s="61" t="str">
        <f>IF($B98="", "", IF(COUNTIF(BH98:$BY98, "")=BG$8, IF(H98="", "", H98), ""))</f>
        <v/>
      </c>
      <c r="BH98" s="61" t="str">
        <f>IF($B98="", "", IF(COUNTIF(BI98:$BY98, "")=BH$8, IF(I98="", "", I98), ""))</f>
        <v/>
      </c>
      <c r="BI98" s="61" t="str">
        <f>IF($B98="", "", IF(COUNTIF(BJ98:$BY98, "")=BI$8, IF(J98="", "", J98), ""))</f>
        <v/>
      </c>
      <c r="BJ98" s="61" t="str">
        <f>IF($B98="", "", IF(COUNTIF(BK98:$BY98, "")=BJ$8, IF(K98="", "", K98), ""))</f>
        <v/>
      </c>
      <c r="BK98" s="61" t="str">
        <f>IF($B98="", "", IF(COUNTIF(BL98:$BY98, "")=BK$8, IF(L98="", "", L98), ""))</f>
        <v/>
      </c>
      <c r="BL98" s="61" t="str">
        <f>IF($B98="", "", IF(COUNTIF(BM98:$BY98, "")=BL$8, IF(M98="", "", M98), ""))</f>
        <v/>
      </c>
      <c r="BM98" s="61" t="str">
        <f>IF($B98="", "", IF(COUNTIF(BN98:$BY98, "")=BM$8, IF(N98="", "", N98), ""))</f>
        <v/>
      </c>
      <c r="BN98" s="61" t="str">
        <f>IF($B98="", "", IF(COUNTIF(BO98:$BY98, "")=BN$8, IF(O98="", "", O98), ""))</f>
        <v/>
      </c>
      <c r="BO98" s="61" t="str">
        <f>IF($B98="", "", IF(COUNTIF(BP98:$BY98, "")=BO$8, IF(P98="", "", P98), ""))</f>
        <v/>
      </c>
      <c r="BP98" s="61" t="str">
        <f>IF($B98="", "", IF(COUNTIF(BQ98:$BY98, "")=BP$8, IF(Q98="", "", Q98), ""))</f>
        <v/>
      </c>
      <c r="BQ98" s="61" t="str">
        <f>IF($B98="", "", IF(COUNTIF(BR98:$BY98, "")=BQ$8, IF(R98="", "", R98), ""))</f>
        <v/>
      </c>
      <c r="BR98" s="61" t="str">
        <f>IF($B98="", "", IF(COUNTIF(BS98:$BY98, "")=BR$8, IF(S98="", "", S98), ""))</f>
        <v/>
      </c>
      <c r="BS98" s="61" t="str">
        <f>IF($B98="", "", IF(COUNTIF(BT98:$BY98, "")=BS$8, IF(T98="", "", T98), ""))</f>
        <v/>
      </c>
      <c r="BT98" s="61" t="str">
        <f>IF($B98="", "", IF(COUNTIF(BU98:$BY98, "")=BT$8, IF(U98="", "", U98), ""))</f>
        <v/>
      </c>
      <c r="BU98" s="61" t="str">
        <f>IF($B98="", "", IF(COUNTIF(BV98:$BY98, "")=BU$8, IF(V98="", "", V98), ""))</f>
        <v/>
      </c>
      <c r="BV98" s="61" t="str">
        <f>IF($B98="", "", IF(COUNTIF(BW98:$BY98, "")=BV$8, IF(W98="", "", W98), ""))</f>
        <v/>
      </c>
      <c r="BW98" s="61" t="str">
        <f>IF($B98="", "", IF(COUNTIF(BX98:$BY98, "")=BW$8, IF(X98="", "", X98), ""))</f>
        <v/>
      </c>
      <c r="BX98" s="61" t="str">
        <f>IF($B98="", "", IF(COUNTIF(BY98:$BY98, "")=BX$8, IF(Y98="", "", Y98), ""))</f>
        <v/>
      </c>
      <c r="BY98" s="50" t="str">
        <f t="shared" si="51"/>
        <v/>
      </c>
      <c r="CA98" s="6" t="str">
        <f t="shared" si="52"/>
        <v/>
      </c>
      <c r="CB98" s="6" t="str">
        <f>IF(CA98="", "", RANK(CA98, $CA$9:$CA$2508, 0)+COUNTIF($CA$9:CA98, CA98)-1)</f>
        <v/>
      </c>
    </row>
    <row r="99" spans="1:80" x14ac:dyDescent="0.25">
      <c r="A99" s="22"/>
      <c r="B99" s="121" t="str">
        <f>IF('Stock Details'!B98="", "", 'Stock Details'!B98)</f>
        <v/>
      </c>
      <c r="C99" s="22"/>
      <c r="D99" s="130"/>
      <c r="E99" s="122"/>
      <c r="F99" s="131"/>
      <c r="G99" s="22"/>
      <c r="H99" s="130" t="str">
        <f t="shared" si="37"/>
        <v/>
      </c>
      <c r="I99" s="122"/>
      <c r="J99" s="131"/>
      <c r="K99" s="22"/>
      <c r="L99" s="130" t="str">
        <f t="shared" si="38"/>
        <v/>
      </c>
      <c r="M99" s="122"/>
      <c r="N99" s="131"/>
      <c r="O99" s="22"/>
      <c r="P99" s="130" t="str">
        <f t="shared" si="39"/>
        <v/>
      </c>
      <c r="Q99" s="122"/>
      <c r="R99" s="131"/>
      <c r="S99" s="22"/>
      <c r="T99" s="130" t="str">
        <f t="shared" si="40"/>
        <v/>
      </c>
      <c r="U99" s="122"/>
      <c r="V99" s="131"/>
      <c r="W99" s="22"/>
      <c r="X99" s="130" t="str">
        <f t="shared" si="41"/>
        <v/>
      </c>
      <c r="Y99" s="122"/>
      <c r="Z99" s="131"/>
      <c r="AA99" s="22"/>
      <c r="AC99" s="6" t="str">
        <f t="shared" si="42"/>
        <v/>
      </c>
      <c r="AE99" s="6" t="str">
        <f t="shared" si="43"/>
        <v/>
      </c>
      <c r="AF99" s="6" t="str">
        <f t="shared" si="44"/>
        <v/>
      </c>
      <c r="AG99" s="6" t="str">
        <f t="shared" si="45"/>
        <v/>
      </c>
      <c r="AH99" s="6" t="str">
        <f t="shared" si="46"/>
        <v/>
      </c>
      <c r="AI99" s="6" t="str">
        <f t="shared" si="47"/>
        <v/>
      </c>
      <c r="AJ99" s="6" t="str">
        <f t="shared" si="48"/>
        <v/>
      </c>
      <c r="AL99" s="9" t="str">
        <f>IF('Stock Details'!F98="", "", 'Stock Details'!F98)</f>
        <v/>
      </c>
      <c r="AM99" s="9" t="str">
        <f>IF('Stock Details'!G98="", "", 'Stock Details'!G98)</f>
        <v/>
      </c>
      <c r="AO99" s="59" t="str">
        <f t="shared" si="49"/>
        <v/>
      </c>
      <c r="AP99" s="59" t="str">
        <f t="shared" si="53"/>
        <v/>
      </c>
      <c r="AQ99" s="59" t="str">
        <f t="shared" si="54"/>
        <v/>
      </c>
      <c r="AR99" s="59" t="str">
        <f t="shared" si="55"/>
        <v/>
      </c>
      <c r="AS99" s="59" t="str">
        <f t="shared" si="56"/>
        <v/>
      </c>
      <c r="AT99" s="59" t="str">
        <f t="shared" si="57"/>
        <v/>
      </c>
      <c r="AV99" s="59" t="str">
        <f t="shared" si="50"/>
        <v/>
      </c>
      <c r="AW99" s="59" t="str">
        <f t="shared" si="32"/>
        <v/>
      </c>
      <c r="AX99" s="59" t="str">
        <f t="shared" si="33"/>
        <v/>
      </c>
      <c r="AY99" s="59" t="str">
        <f t="shared" si="34"/>
        <v/>
      </c>
      <c r="AZ99" s="59" t="str">
        <f t="shared" si="35"/>
        <v/>
      </c>
      <c r="BA99" s="59" t="str">
        <f t="shared" si="36"/>
        <v/>
      </c>
      <c r="BC99" s="49" t="str">
        <f>IF($B99="", "", IF(COUNTIF(BD99:$BY99, "")=BC$8, IF(D99="", "", D99), ""))</f>
        <v/>
      </c>
      <c r="BD99" s="61" t="str">
        <f>IF($B99="", "", IF(COUNTIF(BE99:$BY99, "")=BD$8, IF(E99="", "", E99), ""))</f>
        <v/>
      </c>
      <c r="BE99" s="61" t="str">
        <f>IF($B99="", "", IF(COUNTIF(BF99:$BY99, "")=BE$8, IF(F99="", "", F99), ""))</f>
        <v/>
      </c>
      <c r="BF99" s="61" t="str">
        <f>IF($B99="", "", IF(COUNTIF(BG99:$BY99, "")=BF$8, IF(G99="", "", G99), ""))</f>
        <v/>
      </c>
      <c r="BG99" s="61" t="str">
        <f>IF($B99="", "", IF(COUNTIF(BH99:$BY99, "")=BG$8, IF(H99="", "", H99), ""))</f>
        <v/>
      </c>
      <c r="BH99" s="61" t="str">
        <f>IF($B99="", "", IF(COUNTIF(BI99:$BY99, "")=BH$8, IF(I99="", "", I99), ""))</f>
        <v/>
      </c>
      <c r="BI99" s="61" t="str">
        <f>IF($B99="", "", IF(COUNTIF(BJ99:$BY99, "")=BI$8, IF(J99="", "", J99), ""))</f>
        <v/>
      </c>
      <c r="BJ99" s="61" t="str">
        <f>IF($B99="", "", IF(COUNTIF(BK99:$BY99, "")=BJ$8, IF(K99="", "", K99), ""))</f>
        <v/>
      </c>
      <c r="BK99" s="61" t="str">
        <f>IF($B99="", "", IF(COUNTIF(BL99:$BY99, "")=BK$8, IF(L99="", "", L99), ""))</f>
        <v/>
      </c>
      <c r="BL99" s="61" t="str">
        <f>IF($B99="", "", IF(COUNTIF(BM99:$BY99, "")=BL$8, IF(M99="", "", M99), ""))</f>
        <v/>
      </c>
      <c r="BM99" s="61" t="str">
        <f>IF($B99="", "", IF(COUNTIF(BN99:$BY99, "")=BM$8, IF(N99="", "", N99), ""))</f>
        <v/>
      </c>
      <c r="BN99" s="61" t="str">
        <f>IF($B99="", "", IF(COUNTIF(BO99:$BY99, "")=BN$8, IF(O99="", "", O99), ""))</f>
        <v/>
      </c>
      <c r="BO99" s="61" t="str">
        <f>IF($B99="", "", IF(COUNTIF(BP99:$BY99, "")=BO$8, IF(P99="", "", P99), ""))</f>
        <v/>
      </c>
      <c r="BP99" s="61" t="str">
        <f>IF($B99="", "", IF(COUNTIF(BQ99:$BY99, "")=BP$8, IF(Q99="", "", Q99), ""))</f>
        <v/>
      </c>
      <c r="BQ99" s="61" t="str">
        <f>IF($B99="", "", IF(COUNTIF(BR99:$BY99, "")=BQ$8, IF(R99="", "", R99), ""))</f>
        <v/>
      </c>
      <c r="BR99" s="61" t="str">
        <f>IF($B99="", "", IF(COUNTIF(BS99:$BY99, "")=BR$8, IF(S99="", "", S99), ""))</f>
        <v/>
      </c>
      <c r="BS99" s="61" t="str">
        <f>IF($B99="", "", IF(COUNTIF(BT99:$BY99, "")=BS$8, IF(T99="", "", T99), ""))</f>
        <v/>
      </c>
      <c r="BT99" s="61" t="str">
        <f>IF($B99="", "", IF(COUNTIF(BU99:$BY99, "")=BT$8, IF(U99="", "", U99), ""))</f>
        <v/>
      </c>
      <c r="BU99" s="61" t="str">
        <f>IF($B99="", "", IF(COUNTIF(BV99:$BY99, "")=BU$8, IF(V99="", "", V99), ""))</f>
        <v/>
      </c>
      <c r="BV99" s="61" t="str">
        <f>IF($B99="", "", IF(COUNTIF(BW99:$BY99, "")=BV$8, IF(W99="", "", W99), ""))</f>
        <v/>
      </c>
      <c r="BW99" s="61" t="str">
        <f>IF($B99="", "", IF(COUNTIF(BX99:$BY99, "")=BW$8, IF(X99="", "", X99), ""))</f>
        <v/>
      </c>
      <c r="BX99" s="61" t="str">
        <f>IF($B99="", "", IF(COUNTIF(BY99:$BY99, "")=BX$8, IF(Y99="", "", Y99), ""))</f>
        <v/>
      </c>
      <c r="BY99" s="50" t="str">
        <f t="shared" si="51"/>
        <v/>
      </c>
      <c r="CA99" s="6" t="str">
        <f t="shared" si="52"/>
        <v/>
      </c>
      <c r="CB99" s="6" t="str">
        <f>IF(CA99="", "", RANK(CA99, $CA$9:$CA$2508, 0)+COUNTIF($CA$9:CA99, CA99)-1)</f>
        <v/>
      </c>
    </row>
    <row r="100" spans="1:80" x14ac:dyDescent="0.25">
      <c r="A100" s="22"/>
      <c r="B100" s="121" t="str">
        <f>IF('Stock Details'!B99="", "", 'Stock Details'!B99)</f>
        <v/>
      </c>
      <c r="C100" s="22"/>
      <c r="D100" s="130"/>
      <c r="E100" s="122"/>
      <c r="F100" s="131"/>
      <c r="G100" s="22"/>
      <c r="H100" s="130" t="str">
        <f t="shared" si="37"/>
        <v/>
      </c>
      <c r="I100" s="122"/>
      <c r="J100" s="131"/>
      <c r="K100" s="22"/>
      <c r="L100" s="130" t="str">
        <f t="shared" si="38"/>
        <v/>
      </c>
      <c r="M100" s="122"/>
      <c r="N100" s="131"/>
      <c r="O100" s="22"/>
      <c r="P100" s="130" t="str">
        <f t="shared" si="39"/>
        <v/>
      </c>
      <c r="Q100" s="122"/>
      <c r="R100" s="131"/>
      <c r="S100" s="22"/>
      <c r="T100" s="130" t="str">
        <f t="shared" si="40"/>
        <v/>
      </c>
      <c r="U100" s="122"/>
      <c r="V100" s="131"/>
      <c r="W100" s="22"/>
      <c r="X100" s="130" t="str">
        <f t="shared" si="41"/>
        <v/>
      </c>
      <c r="Y100" s="122"/>
      <c r="Z100" s="131"/>
      <c r="AA100" s="22"/>
      <c r="AC100" s="6" t="str">
        <f t="shared" si="42"/>
        <v/>
      </c>
      <c r="AE100" s="6" t="str">
        <f t="shared" si="43"/>
        <v/>
      </c>
      <c r="AF100" s="6" t="str">
        <f t="shared" si="44"/>
        <v/>
      </c>
      <c r="AG100" s="6" t="str">
        <f t="shared" si="45"/>
        <v/>
      </c>
      <c r="AH100" s="6" t="str">
        <f t="shared" si="46"/>
        <v/>
      </c>
      <c r="AI100" s="6" t="str">
        <f t="shared" si="47"/>
        <v/>
      </c>
      <c r="AJ100" s="6" t="str">
        <f t="shared" si="48"/>
        <v/>
      </c>
      <c r="AL100" s="9" t="str">
        <f>IF('Stock Details'!F99="", "", 'Stock Details'!F99)</f>
        <v/>
      </c>
      <c r="AM100" s="9" t="str">
        <f>IF('Stock Details'!G99="", "", 'Stock Details'!G99)</f>
        <v/>
      </c>
      <c r="AO100" s="59" t="str">
        <f t="shared" si="49"/>
        <v/>
      </c>
      <c r="AP100" s="59" t="str">
        <f t="shared" si="53"/>
        <v/>
      </c>
      <c r="AQ100" s="59" t="str">
        <f t="shared" si="54"/>
        <v/>
      </c>
      <c r="AR100" s="59" t="str">
        <f t="shared" si="55"/>
        <v/>
      </c>
      <c r="AS100" s="59" t="str">
        <f t="shared" si="56"/>
        <v/>
      </c>
      <c r="AT100" s="59" t="str">
        <f t="shared" si="57"/>
        <v/>
      </c>
      <c r="AV100" s="59" t="str">
        <f t="shared" si="50"/>
        <v/>
      </c>
      <c r="AW100" s="59" t="str">
        <f t="shared" si="32"/>
        <v/>
      </c>
      <c r="AX100" s="59" t="str">
        <f t="shared" si="33"/>
        <v/>
      </c>
      <c r="AY100" s="59" t="str">
        <f t="shared" si="34"/>
        <v/>
      </c>
      <c r="AZ100" s="59" t="str">
        <f t="shared" si="35"/>
        <v/>
      </c>
      <c r="BA100" s="59" t="str">
        <f t="shared" si="36"/>
        <v/>
      </c>
      <c r="BC100" s="49" t="str">
        <f>IF($B100="", "", IF(COUNTIF(BD100:$BY100, "")=BC$8, IF(D100="", "", D100), ""))</f>
        <v/>
      </c>
      <c r="BD100" s="61" t="str">
        <f>IF($B100="", "", IF(COUNTIF(BE100:$BY100, "")=BD$8, IF(E100="", "", E100), ""))</f>
        <v/>
      </c>
      <c r="BE100" s="61" t="str">
        <f>IF($B100="", "", IF(COUNTIF(BF100:$BY100, "")=BE$8, IF(F100="", "", F100), ""))</f>
        <v/>
      </c>
      <c r="BF100" s="61" t="str">
        <f>IF($B100="", "", IF(COUNTIF(BG100:$BY100, "")=BF$8, IF(G100="", "", G100), ""))</f>
        <v/>
      </c>
      <c r="BG100" s="61" t="str">
        <f>IF($B100="", "", IF(COUNTIF(BH100:$BY100, "")=BG$8, IF(H100="", "", H100), ""))</f>
        <v/>
      </c>
      <c r="BH100" s="61" t="str">
        <f>IF($B100="", "", IF(COUNTIF(BI100:$BY100, "")=BH$8, IF(I100="", "", I100), ""))</f>
        <v/>
      </c>
      <c r="BI100" s="61" t="str">
        <f>IF($B100="", "", IF(COUNTIF(BJ100:$BY100, "")=BI$8, IF(J100="", "", J100), ""))</f>
        <v/>
      </c>
      <c r="BJ100" s="61" t="str">
        <f>IF($B100="", "", IF(COUNTIF(BK100:$BY100, "")=BJ$8, IF(K100="", "", K100), ""))</f>
        <v/>
      </c>
      <c r="BK100" s="61" t="str">
        <f>IF($B100="", "", IF(COUNTIF(BL100:$BY100, "")=BK$8, IF(L100="", "", L100), ""))</f>
        <v/>
      </c>
      <c r="BL100" s="61" t="str">
        <f>IF($B100="", "", IF(COUNTIF(BM100:$BY100, "")=BL$8, IF(M100="", "", M100), ""))</f>
        <v/>
      </c>
      <c r="BM100" s="61" t="str">
        <f>IF($B100="", "", IF(COUNTIF(BN100:$BY100, "")=BM$8, IF(N100="", "", N100), ""))</f>
        <v/>
      </c>
      <c r="BN100" s="61" t="str">
        <f>IF($B100="", "", IF(COUNTIF(BO100:$BY100, "")=BN$8, IF(O100="", "", O100), ""))</f>
        <v/>
      </c>
      <c r="BO100" s="61" t="str">
        <f>IF($B100="", "", IF(COUNTIF(BP100:$BY100, "")=BO$8, IF(P100="", "", P100), ""))</f>
        <v/>
      </c>
      <c r="BP100" s="61" t="str">
        <f>IF($B100="", "", IF(COUNTIF(BQ100:$BY100, "")=BP$8, IF(Q100="", "", Q100), ""))</f>
        <v/>
      </c>
      <c r="BQ100" s="61" t="str">
        <f>IF($B100="", "", IF(COUNTIF(BR100:$BY100, "")=BQ$8, IF(R100="", "", R100), ""))</f>
        <v/>
      </c>
      <c r="BR100" s="61" t="str">
        <f>IF($B100="", "", IF(COUNTIF(BS100:$BY100, "")=BR$8, IF(S100="", "", S100), ""))</f>
        <v/>
      </c>
      <c r="BS100" s="61" t="str">
        <f>IF($B100="", "", IF(COUNTIF(BT100:$BY100, "")=BS$8, IF(T100="", "", T100), ""))</f>
        <v/>
      </c>
      <c r="BT100" s="61" t="str">
        <f>IF($B100="", "", IF(COUNTIF(BU100:$BY100, "")=BT$8, IF(U100="", "", U100), ""))</f>
        <v/>
      </c>
      <c r="BU100" s="61" t="str">
        <f>IF($B100="", "", IF(COUNTIF(BV100:$BY100, "")=BU$8, IF(V100="", "", V100), ""))</f>
        <v/>
      </c>
      <c r="BV100" s="61" t="str">
        <f>IF($B100="", "", IF(COUNTIF(BW100:$BY100, "")=BV$8, IF(W100="", "", W100), ""))</f>
        <v/>
      </c>
      <c r="BW100" s="61" t="str">
        <f>IF($B100="", "", IF(COUNTIF(BX100:$BY100, "")=BW$8, IF(X100="", "", X100), ""))</f>
        <v/>
      </c>
      <c r="BX100" s="61" t="str">
        <f>IF($B100="", "", IF(COUNTIF(BY100:$BY100, "")=BX$8, IF(Y100="", "", Y100), ""))</f>
        <v/>
      </c>
      <c r="BY100" s="50" t="str">
        <f t="shared" si="51"/>
        <v/>
      </c>
      <c r="CA100" s="6" t="str">
        <f t="shared" si="52"/>
        <v/>
      </c>
      <c r="CB100" s="6" t="str">
        <f>IF(CA100="", "", RANK(CA100, $CA$9:$CA$2508, 0)+COUNTIF($CA$9:CA100, CA100)-1)</f>
        <v/>
      </c>
    </row>
    <row r="101" spans="1:80" x14ac:dyDescent="0.25">
      <c r="A101" s="22"/>
      <c r="B101" s="121" t="str">
        <f>IF('Stock Details'!B100="", "", 'Stock Details'!B100)</f>
        <v/>
      </c>
      <c r="C101" s="22"/>
      <c r="D101" s="130"/>
      <c r="E101" s="122"/>
      <c r="F101" s="131"/>
      <c r="G101" s="22"/>
      <c r="H101" s="130" t="str">
        <f t="shared" si="37"/>
        <v/>
      </c>
      <c r="I101" s="122"/>
      <c r="J101" s="131"/>
      <c r="K101" s="22"/>
      <c r="L101" s="130" t="str">
        <f t="shared" si="38"/>
        <v/>
      </c>
      <c r="M101" s="122"/>
      <c r="N101" s="131"/>
      <c r="O101" s="22"/>
      <c r="P101" s="130" t="str">
        <f t="shared" si="39"/>
        <v/>
      </c>
      <c r="Q101" s="122"/>
      <c r="R101" s="131"/>
      <c r="S101" s="22"/>
      <c r="T101" s="130" t="str">
        <f t="shared" si="40"/>
        <v/>
      </c>
      <c r="U101" s="122"/>
      <c r="V101" s="131"/>
      <c r="W101" s="22"/>
      <c r="X101" s="130" t="str">
        <f t="shared" si="41"/>
        <v/>
      </c>
      <c r="Y101" s="122"/>
      <c r="Z101" s="131"/>
      <c r="AA101" s="22"/>
      <c r="AC101" s="6" t="str">
        <f t="shared" si="42"/>
        <v/>
      </c>
      <c r="AE101" s="6" t="str">
        <f t="shared" si="43"/>
        <v/>
      </c>
      <c r="AF101" s="6" t="str">
        <f t="shared" si="44"/>
        <v/>
      </c>
      <c r="AG101" s="6" t="str">
        <f t="shared" si="45"/>
        <v/>
      </c>
      <c r="AH101" s="6" t="str">
        <f t="shared" si="46"/>
        <v/>
      </c>
      <c r="AI101" s="6" t="str">
        <f t="shared" si="47"/>
        <v/>
      </c>
      <c r="AJ101" s="6" t="str">
        <f t="shared" si="48"/>
        <v/>
      </c>
      <c r="AL101" s="9" t="str">
        <f>IF('Stock Details'!F100="", "", 'Stock Details'!F100)</f>
        <v/>
      </c>
      <c r="AM101" s="9" t="str">
        <f>IF('Stock Details'!G100="", "", 'Stock Details'!G100)</f>
        <v/>
      </c>
      <c r="AO101" s="59" t="str">
        <f t="shared" si="49"/>
        <v/>
      </c>
      <c r="AP101" s="59" t="str">
        <f t="shared" si="53"/>
        <v/>
      </c>
      <c r="AQ101" s="59" t="str">
        <f t="shared" si="54"/>
        <v/>
      </c>
      <c r="AR101" s="59" t="str">
        <f t="shared" si="55"/>
        <v/>
      </c>
      <c r="AS101" s="59" t="str">
        <f t="shared" si="56"/>
        <v/>
      </c>
      <c r="AT101" s="59" t="str">
        <f t="shared" si="57"/>
        <v/>
      </c>
      <c r="AV101" s="59" t="str">
        <f t="shared" si="50"/>
        <v/>
      </c>
      <c r="AW101" s="59" t="str">
        <f t="shared" si="32"/>
        <v/>
      </c>
      <c r="AX101" s="59" t="str">
        <f t="shared" si="33"/>
        <v/>
      </c>
      <c r="AY101" s="59" t="str">
        <f t="shared" si="34"/>
        <v/>
      </c>
      <c r="AZ101" s="59" t="str">
        <f t="shared" si="35"/>
        <v/>
      </c>
      <c r="BA101" s="59" t="str">
        <f t="shared" si="36"/>
        <v/>
      </c>
      <c r="BC101" s="49" t="str">
        <f>IF($B101="", "", IF(COUNTIF(BD101:$BY101, "")=BC$8, IF(D101="", "", D101), ""))</f>
        <v/>
      </c>
      <c r="BD101" s="61" t="str">
        <f>IF($B101="", "", IF(COUNTIF(BE101:$BY101, "")=BD$8, IF(E101="", "", E101), ""))</f>
        <v/>
      </c>
      <c r="BE101" s="61" t="str">
        <f>IF($B101="", "", IF(COUNTIF(BF101:$BY101, "")=BE$8, IF(F101="", "", F101), ""))</f>
        <v/>
      </c>
      <c r="BF101" s="61" t="str">
        <f>IF($B101="", "", IF(COUNTIF(BG101:$BY101, "")=BF$8, IF(G101="", "", G101), ""))</f>
        <v/>
      </c>
      <c r="BG101" s="61" t="str">
        <f>IF($B101="", "", IF(COUNTIF(BH101:$BY101, "")=BG$8, IF(H101="", "", H101), ""))</f>
        <v/>
      </c>
      <c r="BH101" s="61" t="str">
        <f>IF($B101="", "", IF(COUNTIF(BI101:$BY101, "")=BH$8, IF(I101="", "", I101), ""))</f>
        <v/>
      </c>
      <c r="BI101" s="61" t="str">
        <f>IF($B101="", "", IF(COUNTIF(BJ101:$BY101, "")=BI$8, IF(J101="", "", J101), ""))</f>
        <v/>
      </c>
      <c r="BJ101" s="61" t="str">
        <f>IF($B101="", "", IF(COUNTIF(BK101:$BY101, "")=BJ$8, IF(K101="", "", K101), ""))</f>
        <v/>
      </c>
      <c r="BK101" s="61" t="str">
        <f>IF($B101="", "", IF(COUNTIF(BL101:$BY101, "")=BK$8, IF(L101="", "", L101), ""))</f>
        <v/>
      </c>
      <c r="BL101" s="61" t="str">
        <f>IF($B101="", "", IF(COUNTIF(BM101:$BY101, "")=BL$8, IF(M101="", "", M101), ""))</f>
        <v/>
      </c>
      <c r="BM101" s="61" t="str">
        <f>IF($B101="", "", IF(COUNTIF(BN101:$BY101, "")=BM$8, IF(N101="", "", N101), ""))</f>
        <v/>
      </c>
      <c r="BN101" s="61" t="str">
        <f>IF($B101="", "", IF(COUNTIF(BO101:$BY101, "")=BN$8, IF(O101="", "", O101), ""))</f>
        <v/>
      </c>
      <c r="BO101" s="61" t="str">
        <f>IF($B101="", "", IF(COUNTIF(BP101:$BY101, "")=BO$8, IF(P101="", "", P101), ""))</f>
        <v/>
      </c>
      <c r="BP101" s="61" t="str">
        <f>IF($B101="", "", IF(COUNTIF(BQ101:$BY101, "")=BP$8, IF(Q101="", "", Q101), ""))</f>
        <v/>
      </c>
      <c r="BQ101" s="61" t="str">
        <f>IF($B101="", "", IF(COUNTIF(BR101:$BY101, "")=BQ$8, IF(R101="", "", R101), ""))</f>
        <v/>
      </c>
      <c r="BR101" s="61" t="str">
        <f>IF($B101="", "", IF(COUNTIF(BS101:$BY101, "")=BR$8, IF(S101="", "", S101), ""))</f>
        <v/>
      </c>
      <c r="BS101" s="61" t="str">
        <f>IF($B101="", "", IF(COUNTIF(BT101:$BY101, "")=BS$8, IF(T101="", "", T101), ""))</f>
        <v/>
      </c>
      <c r="BT101" s="61" t="str">
        <f>IF($B101="", "", IF(COUNTIF(BU101:$BY101, "")=BT$8, IF(U101="", "", U101), ""))</f>
        <v/>
      </c>
      <c r="BU101" s="61" t="str">
        <f>IF($B101="", "", IF(COUNTIF(BV101:$BY101, "")=BU$8, IF(V101="", "", V101), ""))</f>
        <v/>
      </c>
      <c r="BV101" s="61" t="str">
        <f>IF($B101="", "", IF(COUNTIF(BW101:$BY101, "")=BV$8, IF(W101="", "", W101), ""))</f>
        <v/>
      </c>
      <c r="BW101" s="61" t="str">
        <f>IF($B101="", "", IF(COUNTIF(BX101:$BY101, "")=BW$8, IF(X101="", "", X101), ""))</f>
        <v/>
      </c>
      <c r="BX101" s="61" t="str">
        <f>IF($B101="", "", IF(COUNTIF(BY101:$BY101, "")=BX$8, IF(Y101="", "", Y101), ""))</f>
        <v/>
      </c>
      <c r="BY101" s="50" t="str">
        <f t="shared" si="51"/>
        <v/>
      </c>
      <c r="CA101" s="6" t="str">
        <f t="shared" si="52"/>
        <v/>
      </c>
      <c r="CB101" s="6" t="str">
        <f>IF(CA101="", "", RANK(CA101, $CA$9:$CA$2508, 0)+COUNTIF($CA$9:CA101, CA101)-1)</f>
        <v/>
      </c>
    </row>
    <row r="102" spans="1:80" x14ac:dyDescent="0.25">
      <c r="A102" s="22"/>
      <c r="B102" s="121" t="str">
        <f>IF('Stock Details'!B101="", "", 'Stock Details'!B101)</f>
        <v/>
      </c>
      <c r="C102" s="22"/>
      <c r="D102" s="130"/>
      <c r="E102" s="122"/>
      <c r="F102" s="131"/>
      <c r="G102" s="22"/>
      <c r="H102" s="130" t="str">
        <f t="shared" si="37"/>
        <v/>
      </c>
      <c r="I102" s="122"/>
      <c r="J102" s="131"/>
      <c r="K102" s="22"/>
      <c r="L102" s="130" t="str">
        <f t="shared" si="38"/>
        <v/>
      </c>
      <c r="M102" s="122"/>
      <c r="N102" s="131"/>
      <c r="O102" s="22"/>
      <c r="P102" s="130" t="str">
        <f t="shared" si="39"/>
        <v/>
      </c>
      <c r="Q102" s="122"/>
      <c r="R102" s="131"/>
      <c r="S102" s="22"/>
      <c r="T102" s="130" t="str">
        <f t="shared" si="40"/>
        <v/>
      </c>
      <c r="U102" s="122"/>
      <c r="V102" s="131"/>
      <c r="W102" s="22"/>
      <c r="X102" s="130" t="str">
        <f t="shared" si="41"/>
        <v/>
      </c>
      <c r="Y102" s="122"/>
      <c r="Z102" s="131"/>
      <c r="AA102" s="22"/>
      <c r="AC102" s="6" t="str">
        <f t="shared" si="42"/>
        <v/>
      </c>
      <c r="AE102" s="6" t="str">
        <f t="shared" si="43"/>
        <v/>
      </c>
      <c r="AF102" s="6" t="str">
        <f t="shared" si="44"/>
        <v/>
      </c>
      <c r="AG102" s="6" t="str">
        <f t="shared" si="45"/>
        <v/>
      </c>
      <c r="AH102" s="6" t="str">
        <f t="shared" si="46"/>
        <v/>
      </c>
      <c r="AI102" s="6" t="str">
        <f t="shared" si="47"/>
        <v/>
      </c>
      <c r="AJ102" s="6" t="str">
        <f t="shared" si="48"/>
        <v/>
      </c>
      <c r="AL102" s="9" t="str">
        <f>IF('Stock Details'!F101="", "", 'Stock Details'!F101)</f>
        <v/>
      </c>
      <c r="AM102" s="9" t="str">
        <f>IF('Stock Details'!G101="", "", 'Stock Details'!G101)</f>
        <v/>
      </c>
      <c r="AO102" s="59" t="str">
        <f t="shared" si="49"/>
        <v/>
      </c>
      <c r="AP102" s="59" t="str">
        <f t="shared" si="53"/>
        <v/>
      </c>
      <c r="AQ102" s="59" t="str">
        <f t="shared" si="54"/>
        <v/>
      </c>
      <c r="AR102" s="59" t="str">
        <f t="shared" si="55"/>
        <v/>
      </c>
      <c r="AS102" s="59" t="str">
        <f t="shared" si="56"/>
        <v/>
      </c>
      <c r="AT102" s="59" t="str">
        <f t="shared" si="57"/>
        <v/>
      </c>
      <c r="AV102" s="59" t="str">
        <f t="shared" si="50"/>
        <v/>
      </c>
      <c r="AW102" s="59" t="str">
        <f t="shared" si="32"/>
        <v/>
      </c>
      <c r="AX102" s="59" t="str">
        <f t="shared" si="33"/>
        <v/>
      </c>
      <c r="AY102" s="59" t="str">
        <f t="shared" si="34"/>
        <v/>
      </c>
      <c r="AZ102" s="59" t="str">
        <f t="shared" si="35"/>
        <v/>
      </c>
      <c r="BA102" s="59" t="str">
        <f t="shared" si="36"/>
        <v/>
      </c>
      <c r="BC102" s="49" t="str">
        <f>IF($B102="", "", IF(COUNTIF(BD102:$BY102, "")=BC$8, IF(D102="", "", D102), ""))</f>
        <v/>
      </c>
      <c r="BD102" s="61" t="str">
        <f>IF($B102="", "", IF(COUNTIF(BE102:$BY102, "")=BD$8, IF(E102="", "", E102), ""))</f>
        <v/>
      </c>
      <c r="BE102" s="61" t="str">
        <f>IF($B102="", "", IF(COUNTIF(BF102:$BY102, "")=BE$8, IF(F102="", "", F102), ""))</f>
        <v/>
      </c>
      <c r="BF102" s="61" t="str">
        <f>IF($B102="", "", IF(COUNTIF(BG102:$BY102, "")=BF$8, IF(G102="", "", G102), ""))</f>
        <v/>
      </c>
      <c r="BG102" s="61" t="str">
        <f>IF($B102="", "", IF(COUNTIF(BH102:$BY102, "")=BG$8, IF(H102="", "", H102), ""))</f>
        <v/>
      </c>
      <c r="BH102" s="61" t="str">
        <f>IF($B102="", "", IF(COUNTIF(BI102:$BY102, "")=BH$8, IF(I102="", "", I102), ""))</f>
        <v/>
      </c>
      <c r="BI102" s="61" t="str">
        <f>IF($B102="", "", IF(COUNTIF(BJ102:$BY102, "")=BI$8, IF(J102="", "", J102), ""))</f>
        <v/>
      </c>
      <c r="BJ102" s="61" t="str">
        <f>IF($B102="", "", IF(COUNTIF(BK102:$BY102, "")=BJ$8, IF(K102="", "", K102), ""))</f>
        <v/>
      </c>
      <c r="BK102" s="61" t="str">
        <f>IF($B102="", "", IF(COUNTIF(BL102:$BY102, "")=BK$8, IF(L102="", "", L102), ""))</f>
        <v/>
      </c>
      <c r="BL102" s="61" t="str">
        <f>IF($B102="", "", IF(COUNTIF(BM102:$BY102, "")=BL$8, IF(M102="", "", M102), ""))</f>
        <v/>
      </c>
      <c r="BM102" s="61" t="str">
        <f>IF($B102="", "", IF(COUNTIF(BN102:$BY102, "")=BM$8, IF(N102="", "", N102), ""))</f>
        <v/>
      </c>
      <c r="BN102" s="61" t="str">
        <f>IF($B102="", "", IF(COUNTIF(BO102:$BY102, "")=BN$8, IF(O102="", "", O102), ""))</f>
        <v/>
      </c>
      <c r="BO102" s="61" t="str">
        <f>IF($B102="", "", IF(COUNTIF(BP102:$BY102, "")=BO$8, IF(P102="", "", P102), ""))</f>
        <v/>
      </c>
      <c r="BP102" s="61" t="str">
        <f>IF($B102="", "", IF(COUNTIF(BQ102:$BY102, "")=BP$8, IF(Q102="", "", Q102), ""))</f>
        <v/>
      </c>
      <c r="BQ102" s="61" t="str">
        <f>IF($B102="", "", IF(COUNTIF(BR102:$BY102, "")=BQ$8, IF(R102="", "", R102), ""))</f>
        <v/>
      </c>
      <c r="BR102" s="61" t="str">
        <f>IF($B102="", "", IF(COUNTIF(BS102:$BY102, "")=BR$8, IF(S102="", "", S102), ""))</f>
        <v/>
      </c>
      <c r="BS102" s="61" t="str">
        <f>IF($B102="", "", IF(COUNTIF(BT102:$BY102, "")=BS$8, IF(T102="", "", T102), ""))</f>
        <v/>
      </c>
      <c r="BT102" s="61" t="str">
        <f>IF($B102="", "", IF(COUNTIF(BU102:$BY102, "")=BT$8, IF(U102="", "", U102), ""))</f>
        <v/>
      </c>
      <c r="BU102" s="61" t="str">
        <f>IF($B102="", "", IF(COUNTIF(BV102:$BY102, "")=BU$8, IF(V102="", "", V102), ""))</f>
        <v/>
      </c>
      <c r="BV102" s="61" t="str">
        <f>IF($B102="", "", IF(COUNTIF(BW102:$BY102, "")=BV$8, IF(W102="", "", W102), ""))</f>
        <v/>
      </c>
      <c r="BW102" s="61" t="str">
        <f>IF($B102="", "", IF(COUNTIF(BX102:$BY102, "")=BW$8, IF(X102="", "", X102), ""))</f>
        <v/>
      </c>
      <c r="BX102" s="61" t="str">
        <f>IF($B102="", "", IF(COUNTIF(BY102:$BY102, "")=BX$8, IF(Y102="", "", Y102), ""))</f>
        <v/>
      </c>
      <c r="BY102" s="50" t="str">
        <f t="shared" si="51"/>
        <v/>
      </c>
      <c r="CA102" s="6" t="str">
        <f t="shared" si="52"/>
        <v/>
      </c>
      <c r="CB102" s="6" t="str">
        <f>IF(CA102="", "", RANK(CA102, $CA$9:$CA$2508, 0)+COUNTIF($CA$9:CA102, CA102)-1)</f>
        <v/>
      </c>
    </row>
    <row r="103" spans="1:80" x14ac:dyDescent="0.25">
      <c r="A103" s="22"/>
      <c r="B103" s="121" t="str">
        <f>IF('Stock Details'!B102="", "", 'Stock Details'!B102)</f>
        <v/>
      </c>
      <c r="C103" s="22"/>
      <c r="D103" s="130"/>
      <c r="E103" s="122"/>
      <c r="F103" s="131"/>
      <c r="G103" s="22"/>
      <c r="H103" s="130" t="str">
        <f t="shared" si="37"/>
        <v/>
      </c>
      <c r="I103" s="122"/>
      <c r="J103" s="131"/>
      <c r="K103" s="22"/>
      <c r="L103" s="130" t="str">
        <f t="shared" si="38"/>
        <v/>
      </c>
      <c r="M103" s="122"/>
      <c r="N103" s="131"/>
      <c r="O103" s="22"/>
      <c r="P103" s="130" t="str">
        <f t="shared" si="39"/>
        <v/>
      </c>
      <c r="Q103" s="122"/>
      <c r="R103" s="131"/>
      <c r="S103" s="22"/>
      <c r="T103" s="130" t="str">
        <f t="shared" si="40"/>
        <v/>
      </c>
      <c r="U103" s="122"/>
      <c r="V103" s="131"/>
      <c r="W103" s="22"/>
      <c r="X103" s="130" t="str">
        <f t="shared" si="41"/>
        <v/>
      </c>
      <c r="Y103" s="122"/>
      <c r="Z103" s="131"/>
      <c r="AA103" s="22"/>
      <c r="AC103" s="6" t="str">
        <f t="shared" si="42"/>
        <v/>
      </c>
      <c r="AE103" s="6" t="str">
        <f t="shared" si="43"/>
        <v/>
      </c>
      <c r="AF103" s="6" t="str">
        <f t="shared" si="44"/>
        <v/>
      </c>
      <c r="AG103" s="6" t="str">
        <f t="shared" si="45"/>
        <v/>
      </c>
      <c r="AH103" s="6" t="str">
        <f t="shared" si="46"/>
        <v/>
      </c>
      <c r="AI103" s="6" t="str">
        <f t="shared" si="47"/>
        <v/>
      </c>
      <c r="AJ103" s="6" t="str">
        <f t="shared" si="48"/>
        <v/>
      </c>
      <c r="AL103" s="9" t="str">
        <f>IF('Stock Details'!F102="", "", 'Stock Details'!F102)</f>
        <v/>
      </c>
      <c r="AM103" s="9" t="str">
        <f>IF('Stock Details'!G102="", "", 'Stock Details'!G102)</f>
        <v/>
      </c>
      <c r="AO103" s="59" t="str">
        <f t="shared" si="49"/>
        <v/>
      </c>
      <c r="AP103" s="59" t="str">
        <f t="shared" si="53"/>
        <v/>
      </c>
      <c r="AQ103" s="59" t="str">
        <f t="shared" si="54"/>
        <v/>
      </c>
      <c r="AR103" s="59" t="str">
        <f t="shared" si="55"/>
        <v/>
      </c>
      <c r="AS103" s="59" t="str">
        <f t="shared" si="56"/>
        <v/>
      </c>
      <c r="AT103" s="59" t="str">
        <f t="shared" si="57"/>
        <v/>
      </c>
      <c r="AV103" s="59" t="str">
        <f t="shared" si="50"/>
        <v/>
      </c>
      <c r="AW103" s="59" t="str">
        <f t="shared" si="32"/>
        <v/>
      </c>
      <c r="AX103" s="59" t="str">
        <f t="shared" si="33"/>
        <v/>
      </c>
      <c r="AY103" s="59" t="str">
        <f t="shared" si="34"/>
        <v/>
      </c>
      <c r="AZ103" s="59" t="str">
        <f t="shared" si="35"/>
        <v/>
      </c>
      <c r="BA103" s="59" t="str">
        <f t="shared" si="36"/>
        <v/>
      </c>
      <c r="BC103" s="49" t="str">
        <f>IF($B103="", "", IF(COUNTIF(BD103:$BY103, "")=BC$8, IF(D103="", "", D103), ""))</f>
        <v/>
      </c>
      <c r="BD103" s="61" t="str">
        <f>IF($B103="", "", IF(COUNTIF(BE103:$BY103, "")=BD$8, IF(E103="", "", E103), ""))</f>
        <v/>
      </c>
      <c r="BE103" s="61" t="str">
        <f>IF($B103="", "", IF(COUNTIF(BF103:$BY103, "")=BE$8, IF(F103="", "", F103), ""))</f>
        <v/>
      </c>
      <c r="BF103" s="61" t="str">
        <f>IF($B103="", "", IF(COUNTIF(BG103:$BY103, "")=BF$8, IF(G103="", "", G103), ""))</f>
        <v/>
      </c>
      <c r="BG103" s="61" t="str">
        <f>IF($B103="", "", IF(COUNTIF(BH103:$BY103, "")=BG$8, IF(H103="", "", H103), ""))</f>
        <v/>
      </c>
      <c r="BH103" s="61" t="str">
        <f>IF($B103="", "", IF(COUNTIF(BI103:$BY103, "")=BH$8, IF(I103="", "", I103), ""))</f>
        <v/>
      </c>
      <c r="BI103" s="61" t="str">
        <f>IF($B103="", "", IF(COUNTIF(BJ103:$BY103, "")=BI$8, IF(J103="", "", J103), ""))</f>
        <v/>
      </c>
      <c r="BJ103" s="61" t="str">
        <f>IF($B103="", "", IF(COUNTIF(BK103:$BY103, "")=BJ$8, IF(K103="", "", K103), ""))</f>
        <v/>
      </c>
      <c r="BK103" s="61" t="str">
        <f>IF($B103="", "", IF(COUNTIF(BL103:$BY103, "")=BK$8, IF(L103="", "", L103), ""))</f>
        <v/>
      </c>
      <c r="BL103" s="61" t="str">
        <f>IF($B103="", "", IF(COUNTIF(BM103:$BY103, "")=BL$8, IF(M103="", "", M103), ""))</f>
        <v/>
      </c>
      <c r="BM103" s="61" t="str">
        <f>IF($B103="", "", IF(COUNTIF(BN103:$BY103, "")=BM$8, IF(N103="", "", N103), ""))</f>
        <v/>
      </c>
      <c r="BN103" s="61" t="str">
        <f>IF($B103="", "", IF(COUNTIF(BO103:$BY103, "")=BN$8, IF(O103="", "", O103), ""))</f>
        <v/>
      </c>
      <c r="BO103" s="61" t="str">
        <f>IF($B103="", "", IF(COUNTIF(BP103:$BY103, "")=BO$8, IF(P103="", "", P103), ""))</f>
        <v/>
      </c>
      <c r="BP103" s="61" t="str">
        <f>IF($B103="", "", IF(COUNTIF(BQ103:$BY103, "")=BP$8, IF(Q103="", "", Q103), ""))</f>
        <v/>
      </c>
      <c r="BQ103" s="61" t="str">
        <f>IF($B103="", "", IF(COUNTIF(BR103:$BY103, "")=BQ$8, IF(R103="", "", R103), ""))</f>
        <v/>
      </c>
      <c r="BR103" s="61" t="str">
        <f>IF($B103="", "", IF(COUNTIF(BS103:$BY103, "")=BR$8, IF(S103="", "", S103), ""))</f>
        <v/>
      </c>
      <c r="BS103" s="61" t="str">
        <f>IF($B103="", "", IF(COUNTIF(BT103:$BY103, "")=BS$8, IF(T103="", "", T103), ""))</f>
        <v/>
      </c>
      <c r="BT103" s="61" t="str">
        <f>IF($B103="", "", IF(COUNTIF(BU103:$BY103, "")=BT$8, IF(U103="", "", U103), ""))</f>
        <v/>
      </c>
      <c r="BU103" s="61" t="str">
        <f>IF($B103="", "", IF(COUNTIF(BV103:$BY103, "")=BU$8, IF(V103="", "", V103), ""))</f>
        <v/>
      </c>
      <c r="BV103" s="61" t="str">
        <f>IF($B103="", "", IF(COUNTIF(BW103:$BY103, "")=BV$8, IF(W103="", "", W103), ""))</f>
        <v/>
      </c>
      <c r="BW103" s="61" t="str">
        <f>IF($B103="", "", IF(COUNTIF(BX103:$BY103, "")=BW$8, IF(X103="", "", X103), ""))</f>
        <v/>
      </c>
      <c r="BX103" s="61" t="str">
        <f>IF($B103="", "", IF(COUNTIF(BY103:$BY103, "")=BX$8, IF(Y103="", "", Y103), ""))</f>
        <v/>
      </c>
      <c r="BY103" s="50" t="str">
        <f t="shared" si="51"/>
        <v/>
      </c>
      <c r="CA103" s="6" t="str">
        <f t="shared" si="52"/>
        <v/>
      </c>
      <c r="CB103" s="6" t="str">
        <f>IF(CA103="", "", RANK(CA103, $CA$9:$CA$2508, 0)+COUNTIF($CA$9:CA103, CA103)-1)</f>
        <v/>
      </c>
    </row>
    <row r="104" spans="1:80" x14ac:dyDescent="0.25">
      <c r="A104" s="22"/>
      <c r="B104" s="121" t="str">
        <f>IF('Stock Details'!B103="", "", 'Stock Details'!B103)</f>
        <v/>
      </c>
      <c r="C104" s="22"/>
      <c r="D104" s="130"/>
      <c r="E104" s="122"/>
      <c r="F104" s="131"/>
      <c r="G104" s="22"/>
      <c r="H104" s="130" t="str">
        <f t="shared" si="37"/>
        <v/>
      </c>
      <c r="I104" s="122"/>
      <c r="J104" s="131"/>
      <c r="K104" s="22"/>
      <c r="L104" s="130" t="str">
        <f t="shared" si="38"/>
        <v/>
      </c>
      <c r="M104" s="122"/>
      <c r="N104" s="131"/>
      <c r="O104" s="22"/>
      <c r="P104" s="130" t="str">
        <f t="shared" si="39"/>
        <v/>
      </c>
      <c r="Q104" s="122"/>
      <c r="R104" s="131"/>
      <c r="S104" s="22"/>
      <c r="T104" s="130" t="str">
        <f t="shared" si="40"/>
        <v/>
      </c>
      <c r="U104" s="122"/>
      <c r="V104" s="131"/>
      <c r="W104" s="22"/>
      <c r="X104" s="130" t="str">
        <f t="shared" si="41"/>
        <v/>
      </c>
      <c r="Y104" s="122"/>
      <c r="Z104" s="131"/>
      <c r="AA104" s="22"/>
      <c r="AC104" s="6" t="str">
        <f t="shared" si="42"/>
        <v/>
      </c>
      <c r="AE104" s="6" t="str">
        <f t="shared" si="43"/>
        <v/>
      </c>
      <c r="AF104" s="6" t="str">
        <f t="shared" si="44"/>
        <v/>
      </c>
      <c r="AG104" s="6" t="str">
        <f t="shared" si="45"/>
        <v/>
      </c>
      <c r="AH104" s="6" t="str">
        <f t="shared" si="46"/>
        <v/>
      </c>
      <c r="AI104" s="6" t="str">
        <f t="shared" si="47"/>
        <v/>
      </c>
      <c r="AJ104" s="6" t="str">
        <f t="shared" si="48"/>
        <v/>
      </c>
      <c r="AL104" s="9" t="str">
        <f>IF('Stock Details'!F103="", "", 'Stock Details'!F103)</f>
        <v/>
      </c>
      <c r="AM104" s="9" t="str">
        <f>IF('Stock Details'!G103="", "", 'Stock Details'!G103)</f>
        <v/>
      </c>
      <c r="AO104" s="59" t="str">
        <f t="shared" si="49"/>
        <v/>
      </c>
      <c r="AP104" s="59" t="str">
        <f t="shared" si="53"/>
        <v/>
      </c>
      <c r="AQ104" s="59" t="str">
        <f t="shared" si="54"/>
        <v/>
      </c>
      <c r="AR104" s="59" t="str">
        <f t="shared" si="55"/>
        <v/>
      </c>
      <c r="AS104" s="59" t="str">
        <f t="shared" si="56"/>
        <v/>
      </c>
      <c r="AT104" s="59" t="str">
        <f t="shared" si="57"/>
        <v/>
      </c>
      <c r="AV104" s="59" t="str">
        <f t="shared" si="50"/>
        <v/>
      </c>
      <c r="AW104" s="59" t="str">
        <f t="shared" si="32"/>
        <v/>
      </c>
      <c r="AX104" s="59" t="str">
        <f t="shared" si="33"/>
        <v/>
      </c>
      <c r="AY104" s="59" t="str">
        <f t="shared" si="34"/>
        <v/>
      </c>
      <c r="AZ104" s="59" t="str">
        <f t="shared" si="35"/>
        <v/>
      </c>
      <c r="BA104" s="59" t="str">
        <f t="shared" si="36"/>
        <v/>
      </c>
      <c r="BC104" s="49" t="str">
        <f>IF($B104="", "", IF(COUNTIF(BD104:$BY104, "")=BC$8, IF(D104="", "", D104), ""))</f>
        <v/>
      </c>
      <c r="BD104" s="61" t="str">
        <f>IF($B104="", "", IF(COUNTIF(BE104:$BY104, "")=BD$8, IF(E104="", "", E104), ""))</f>
        <v/>
      </c>
      <c r="BE104" s="61" t="str">
        <f>IF($B104="", "", IF(COUNTIF(BF104:$BY104, "")=BE$8, IF(F104="", "", F104), ""))</f>
        <v/>
      </c>
      <c r="BF104" s="61" t="str">
        <f>IF($B104="", "", IF(COUNTIF(BG104:$BY104, "")=BF$8, IF(G104="", "", G104), ""))</f>
        <v/>
      </c>
      <c r="BG104" s="61" t="str">
        <f>IF($B104="", "", IF(COUNTIF(BH104:$BY104, "")=BG$8, IF(H104="", "", H104), ""))</f>
        <v/>
      </c>
      <c r="BH104" s="61" t="str">
        <f>IF($B104="", "", IF(COUNTIF(BI104:$BY104, "")=BH$8, IF(I104="", "", I104), ""))</f>
        <v/>
      </c>
      <c r="BI104" s="61" t="str">
        <f>IF($B104="", "", IF(COUNTIF(BJ104:$BY104, "")=BI$8, IF(J104="", "", J104), ""))</f>
        <v/>
      </c>
      <c r="BJ104" s="61" t="str">
        <f>IF($B104="", "", IF(COUNTIF(BK104:$BY104, "")=BJ$8, IF(K104="", "", K104), ""))</f>
        <v/>
      </c>
      <c r="BK104" s="61" t="str">
        <f>IF($B104="", "", IF(COUNTIF(BL104:$BY104, "")=BK$8, IF(L104="", "", L104), ""))</f>
        <v/>
      </c>
      <c r="BL104" s="61" t="str">
        <f>IF($B104="", "", IF(COUNTIF(BM104:$BY104, "")=BL$8, IF(M104="", "", M104), ""))</f>
        <v/>
      </c>
      <c r="BM104" s="61" t="str">
        <f>IF($B104="", "", IF(COUNTIF(BN104:$BY104, "")=BM$8, IF(N104="", "", N104), ""))</f>
        <v/>
      </c>
      <c r="BN104" s="61" t="str">
        <f>IF($B104="", "", IF(COUNTIF(BO104:$BY104, "")=BN$8, IF(O104="", "", O104), ""))</f>
        <v/>
      </c>
      <c r="BO104" s="61" t="str">
        <f>IF($B104="", "", IF(COUNTIF(BP104:$BY104, "")=BO$8, IF(P104="", "", P104), ""))</f>
        <v/>
      </c>
      <c r="BP104" s="61" t="str">
        <f>IF($B104="", "", IF(COUNTIF(BQ104:$BY104, "")=BP$8, IF(Q104="", "", Q104), ""))</f>
        <v/>
      </c>
      <c r="BQ104" s="61" t="str">
        <f>IF($B104="", "", IF(COUNTIF(BR104:$BY104, "")=BQ$8, IF(R104="", "", R104), ""))</f>
        <v/>
      </c>
      <c r="BR104" s="61" t="str">
        <f>IF($B104="", "", IF(COUNTIF(BS104:$BY104, "")=BR$8, IF(S104="", "", S104), ""))</f>
        <v/>
      </c>
      <c r="BS104" s="61" t="str">
        <f>IF($B104="", "", IF(COUNTIF(BT104:$BY104, "")=BS$8, IF(T104="", "", T104), ""))</f>
        <v/>
      </c>
      <c r="BT104" s="61" t="str">
        <f>IF($B104="", "", IF(COUNTIF(BU104:$BY104, "")=BT$8, IF(U104="", "", U104), ""))</f>
        <v/>
      </c>
      <c r="BU104" s="61" t="str">
        <f>IF($B104="", "", IF(COUNTIF(BV104:$BY104, "")=BU$8, IF(V104="", "", V104), ""))</f>
        <v/>
      </c>
      <c r="BV104" s="61" t="str">
        <f>IF($B104="", "", IF(COUNTIF(BW104:$BY104, "")=BV$8, IF(W104="", "", W104), ""))</f>
        <v/>
      </c>
      <c r="BW104" s="61" t="str">
        <f>IF($B104="", "", IF(COUNTIF(BX104:$BY104, "")=BW$8, IF(X104="", "", X104), ""))</f>
        <v/>
      </c>
      <c r="BX104" s="61" t="str">
        <f>IF($B104="", "", IF(COUNTIF(BY104:$BY104, "")=BX$8, IF(Y104="", "", Y104), ""))</f>
        <v/>
      </c>
      <c r="BY104" s="50" t="str">
        <f t="shared" si="51"/>
        <v/>
      </c>
      <c r="CA104" s="6" t="str">
        <f t="shared" si="52"/>
        <v/>
      </c>
      <c r="CB104" s="6" t="str">
        <f>IF(CA104="", "", RANK(CA104, $CA$9:$CA$2508, 0)+COUNTIF($CA$9:CA104, CA104)-1)</f>
        <v/>
      </c>
    </row>
    <row r="105" spans="1:80" x14ac:dyDescent="0.25">
      <c r="A105" s="22"/>
      <c r="B105" s="121" t="str">
        <f>IF('Stock Details'!B104="", "", 'Stock Details'!B104)</f>
        <v/>
      </c>
      <c r="C105" s="22"/>
      <c r="D105" s="130"/>
      <c r="E105" s="122"/>
      <c r="F105" s="131"/>
      <c r="G105" s="22"/>
      <c r="H105" s="130" t="str">
        <f t="shared" si="37"/>
        <v/>
      </c>
      <c r="I105" s="122"/>
      <c r="J105" s="131"/>
      <c r="K105" s="22"/>
      <c r="L105" s="130" t="str">
        <f t="shared" si="38"/>
        <v/>
      </c>
      <c r="M105" s="122"/>
      <c r="N105" s="131"/>
      <c r="O105" s="22"/>
      <c r="P105" s="130" t="str">
        <f t="shared" si="39"/>
        <v/>
      </c>
      <c r="Q105" s="122"/>
      <c r="R105" s="131"/>
      <c r="S105" s="22"/>
      <c r="T105" s="130" t="str">
        <f t="shared" si="40"/>
        <v/>
      </c>
      <c r="U105" s="122"/>
      <c r="V105" s="131"/>
      <c r="W105" s="22"/>
      <c r="X105" s="130" t="str">
        <f t="shared" si="41"/>
        <v/>
      </c>
      <c r="Y105" s="122"/>
      <c r="Z105" s="131"/>
      <c r="AA105" s="22"/>
      <c r="AC105" s="6" t="str">
        <f t="shared" si="42"/>
        <v/>
      </c>
      <c r="AE105" s="6" t="str">
        <f t="shared" si="43"/>
        <v/>
      </c>
      <c r="AF105" s="6" t="str">
        <f t="shared" si="44"/>
        <v/>
      </c>
      <c r="AG105" s="6" t="str">
        <f t="shared" si="45"/>
        <v/>
      </c>
      <c r="AH105" s="6" t="str">
        <f t="shared" si="46"/>
        <v/>
      </c>
      <c r="AI105" s="6" t="str">
        <f t="shared" si="47"/>
        <v/>
      </c>
      <c r="AJ105" s="6" t="str">
        <f t="shared" si="48"/>
        <v/>
      </c>
      <c r="AL105" s="9" t="str">
        <f>IF('Stock Details'!F104="", "", 'Stock Details'!F104)</f>
        <v/>
      </c>
      <c r="AM105" s="9" t="str">
        <f>IF('Stock Details'!G104="", "", 'Stock Details'!G104)</f>
        <v/>
      </c>
      <c r="AO105" s="59" t="str">
        <f t="shared" si="49"/>
        <v/>
      </c>
      <c r="AP105" s="59" t="str">
        <f t="shared" si="53"/>
        <v/>
      </c>
      <c r="AQ105" s="59" t="str">
        <f t="shared" si="54"/>
        <v/>
      </c>
      <c r="AR105" s="59" t="str">
        <f t="shared" si="55"/>
        <v/>
      </c>
      <c r="AS105" s="59" t="str">
        <f t="shared" si="56"/>
        <v/>
      </c>
      <c r="AT105" s="59" t="str">
        <f t="shared" si="57"/>
        <v/>
      </c>
      <c r="AV105" s="59" t="str">
        <f t="shared" si="50"/>
        <v/>
      </c>
      <c r="AW105" s="59" t="str">
        <f t="shared" si="32"/>
        <v/>
      </c>
      <c r="AX105" s="59" t="str">
        <f t="shared" si="33"/>
        <v/>
      </c>
      <c r="AY105" s="59" t="str">
        <f t="shared" si="34"/>
        <v/>
      </c>
      <c r="AZ105" s="59" t="str">
        <f t="shared" si="35"/>
        <v/>
      </c>
      <c r="BA105" s="59" t="str">
        <f t="shared" si="36"/>
        <v/>
      </c>
      <c r="BC105" s="49" t="str">
        <f>IF($B105="", "", IF(COUNTIF(BD105:$BY105, "")=BC$8, IF(D105="", "", D105), ""))</f>
        <v/>
      </c>
      <c r="BD105" s="61" t="str">
        <f>IF($B105="", "", IF(COUNTIF(BE105:$BY105, "")=BD$8, IF(E105="", "", E105), ""))</f>
        <v/>
      </c>
      <c r="BE105" s="61" t="str">
        <f>IF($B105="", "", IF(COUNTIF(BF105:$BY105, "")=BE$8, IF(F105="", "", F105), ""))</f>
        <v/>
      </c>
      <c r="BF105" s="61" t="str">
        <f>IF($B105="", "", IF(COUNTIF(BG105:$BY105, "")=BF$8, IF(G105="", "", G105), ""))</f>
        <v/>
      </c>
      <c r="BG105" s="61" t="str">
        <f>IF($B105="", "", IF(COUNTIF(BH105:$BY105, "")=BG$8, IF(H105="", "", H105), ""))</f>
        <v/>
      </c>
      <c r="BH105" s="61" t="str">
        <f>IF($B105="", "", IF(COUNTIF(BI105:$BY105, "")=BH$8, IF(I105="", "", I105), ""))</f>
        <v/>
      </c>
      <c r="BI105" s="61" t="str">
        <f>IF($B105="", "", IF(COUNTIF(BJ105:$BY105, "")=BI$8, IF(J105="", "", J105), ""))</f>
        <v/>
      </c>
      <c r="BJ105" s="61" t="str">
        <f>IF($B105="", "", IF(COUNTIF(BK105:$BY105, "")=BJ$8, IF(K105="", "", K105), ""))</f>
        <v/>
      </c>
      <c r="BK105" s="61" t="str">
        <f>IF($B105="", "", IF(COUNTIF(BL105:$BY105, "")=BK$8, IF(L105="", "", L105), ""))</f>
        <v/>
      </c>
      <c r="BL105" s="61" t="str">
        <f>IF($B105="", "", IF(COUNTIF(BM105:$BY105, "")=BL$8, IF(M105="", "", M105), ""))</f>
        <v/>
      </c>
      <c r="BM105" s="61" t="str">
        <f>IF($B105="", "", IF(COUNTIF(BN105:$BY105, "")=BM$8, IF(N105="", "", N105), ""))</f>
        <v/>
      </c>
      <c r="BN105" s="61" t="str">
        <f>IF($B105="", "", IF(COUNTIF(BO105:$BY105, "")=BN$8, IF(O105="", "", O105), ""))</f>
        <v/>
      </c>
      <c r="BO105" s="61" t="str">
        <f>IF($B105="", "", IF(COUNTIF(BP105:$BY105, "")=BO$8, IF(P105="", "", P105), ""))</f>
        <v/>
      </c>
      <c r="BP105" s="61" t="str">
        <f>IF($B105="", "", IF(COUNTIF(BQ105:$BY105, "")=BP$8, IF(Q105="", "", Q105), ""))</f>
        <v/>
      </c>
      <c r="BQ105" s="61" t="str">
        <f>IF($B105="", "", IF(COUNTIF(BR105:$BY105, "")=BQ$8, IF(R105="", "", R105), ""))</f>
        <v/>
      </c>
      <c r="BR105" s="61" t="str">
        <f>IF($B105="", "", IF(COUNTIF(BS105:$BY105, "")=BR$8, IF(S105="", "", S105), ""))</f>
        <v/>
      </c>
      <c r="BS105" s="61" t="str">
        <f>IF($B105="", "", IF(COUNTIF(BT105:$BY105, "")=BS$8, IF(T105="", "", T105), ""))</f>
        <v/>
      </c>
      <c r="BT105" s="61" t="str">
        <f>IF($B105="", "", IF(COUNTIF(BU105:$BY105, "")=BT$8, IF(U105="", "", U105), ""))</f>
        <v/>
      </c>
      <c r="BU105" s="61" t="str">
        <f>IF($B105="", "", IF(COUNTIF(BV105:$BY105, "")=BU$8, IF(V105="", "", V105), ""))</f>
        <v/>
      </c>
      <c r="BV105" s="61" t="str">
        <f>IF($B105="", "", IF(COUNTIF(BW105:$BY105, "")=BV$8, IF(W105="", "", W105), ""))</f>
        <v/>
      </c>
      <c r="BW105" s="61" t="str">
        <f>IF($B105="", "", IF(COUNTIF(BX105:$BY105, "")=BW$8, IF(X105="", "", X105), ""))</f>
        <v/>
      </c>
      <c r="BX105" s="61" t="str">
        <f>IF($B105="", "", IF(COUNTIF(BY105:$BY105, "")=BX$8, IF(Y105="", "", Y105), ""))</f>
        <v/>
      </c>
      <c r="BY105" s="50" t="str">
        <f t="shared" si="51"/>
        <v/>
      </c>
      <c r="CA105" s="6" t="str">
        <f t="shared" si="52"/>
        <v/>
      </c>
      <c r="CB105" s="6" t="str">
        <f>IF(CA105="", "", RANK(CA105, $CA$9:$CA$2508, 0)+COUNTIF($CA$9:CA105, CA105)-1)</f>
        <v/>
      </c>
    </row>
    <row r="106" spans="1:80" x14ac:dyDescent="0.25">
      <c r="A106" s="22"/>
      <c r="B106" s="121" t="str">
        <f>IF('Stock Details'!B105="", "", 'Stock Details'!B105)</f>
        <v/>
      </c>
      <c r="C106" s="22"/>
      <c r="D106" s="130"/>
      <c r="E106" s="122"/>
      <c r="F106" s="131"/>
      <c r="G106" s="22"/>
      <c r="H106" s="130" t="str">
        <f t="shared" si="37"/>
        <v/>
      </c>
      <c r="I106" s="122"/>
      <c r="J106" s="131"/>
      <c r="K106" s="22"/>
      <c r="L106" s="130" t="str">
        <f t="shared" si="38"/>
        <v/>
      </c>
      <c r="M106" s="122"/>
      <c r="N106" s="131"/>
      <c r="O106" s="22"/>
      <c r="P106" s="130" t="str">
        <f t="shared" si="39"/>
        <v/>
      </c>
      <c r="Q106" s="122"/>
      <c r="R106" s="131"/>
      <c r="S106" s="22"/>
      <c r="T106" s="130" t="str">
        <f t="shared" si="40"/>
        <v/>
      </c>
      <c r="U106" s="122"/>
      <c r="V106" s="131"/>
      <c r="W106" s="22"/>
      <c r="X106" s="130" t="str">
        <f t="shared" si="41"/>
        <v/>
      </c>
      <c r="Y106" s="122"/>
      <c r="Z106" s="131"/>
      <c r="AA106" s="22"/>
      <c r="AC106" s="6" t="str">
        <f t="shared" si="42"/>
        <v/>
      </c>
      <c r="AE106" s="6" t="str">
        <f t="shared" si="43"/>
        <v/>
      </c>
      <c r="AF106" s="6" t="str">
        <f t="shared" si="44"/>
        <v/>
      </c>
      <c r="AG106" s="6" t="str">
        <f t="shared" si="45"/>
        <v/>
      </c>
      <c r="AH106" s="6" t="str">
        <f t="shared" si="46"/>
        <v/>
      </c>
      <c r="AI106" s="6" t="str">
        <f t="shared" si="47"/>
        <v/>
      </c>
      <c r="AJ106" s="6" t="str">
        <f t="shared" si="48"/>
        <v/>
      </c>
      <c r="AL106" s="9" t="str">
        <f>IF('Stock Details'!F105="", "", 'Stock Details'!F105)</f>
        <v/>
      </c>
      <c r="AM106" s="9" t="str">
        <f>IF('Stock Details'!G105="", "", 'Stock Details'!G105)</f>
        <v/>
      </c>
      <c r="AO106" s="59" t="str">
        <f t="shared" si="49"/>
        <v/>
      </c>
      <c r="AP106" s="59" t="str">
        <f t="shared" si="53"/>
        <v/>
      </c>
      <c r="AQ106" s="59" t="str">
        <f t="shared" si="54"/>
        <v/>
      </c>
      <c r="AR106" s="59" t="str">
        <f t="shared" si="55"/>
        <v/>
      </c>
      <c r="AS106" s="59" t="str">
        <f t="shared" si="56"/>
        <v/>
      </c>
      <c r="AT106" s="59" t="str">
        <f t="shared" si="57"/>
        <v/>
      </c>
      <c r="AV106" s="59" t="str">
        <f t="shared" si="50"/>
        <v/>
      </c>
      <c r="AW106" s="59" t="str">
        <f t="shared" si="32"/>
        <v/>
      </c>
      <c r="AX106" s="59" t="str">
        <f t="shared" si="33"/>
        <v/>
      </c>
      <c r="AY106" s="59" t="str">
        <f t="shared" si="34"/>
        <v/>
      </c>
      <c r="AZ106" s="59" t="str">
        <f t="shared" si="35"/>
        <v/>
      </c>
      <c r="BA106" s="59" t="str">
        <f t="shared" si="36"/>
        <v/>
      </c>
      <c r="BC106" s="49" t="str">
        <f>IF($B106="", "", IF(COUNTIF(BD106:$BY106, "")=BC$8, IF(D106="", "", D106), ""))</f>
        <v/>
      </c>
      <c r="BD106" s="61" t="str">
        <f>IF($B106="", "", IF(COUNTIF(BE106:$BY106, "")=BD$8, IF(E106="", "", E106), ""))</f>
        <v/>
      </c>
      <c r="BE106" s="61" t="str">
        <f>IF($B106="", "", IF(COUNTIF(BF106:$BY106, "")=BE$8, IF(F106="", "", F106), ""))</f>
        <v/>
      </c>
      <c r="BF106" s="61" t="str">
        <f>IF($B106="", "", IF(COUNTIF(BG106:$BY106, "")=BF$8, IF(G106="", "", G106), ""))</f>
        <v/>
      </c>
      <c r="BG106" s="61" t="str">
        <f>IF($B106="", "", IF(COUNTIF(BH106:$BY106, "")=BG$8, IF(H106="", "", H106), ""))</f>
        <v/>
      </c>
      <c r="BH106" s="61" t="str">
        <f>IF($B106="", "", IF(COUNTIF(BI106:$BY106, "")=BH$8, IF(I106="", "", I106), ""))</f>
        <v/>
      </c>
      <c r="BI106" s="61" t="str">
        <f>IF($B106="", "", IF(COUNTIF(BJ106:$BY106, "")=BI$8, IF(J106="", "", J106), ""))</f>
        <v/>
      </c>
      <c r="BJ106" s="61" t="str">
        <f>IF($B106="", "", IF(COUNTIF(BK106:$BY106, "")=BJ$8, IF(K106="", "", K106), ""))</f>
        <v/>
      </c>
      <c r="BK106" s="61" t="str">
        <f>IF($B106="", "", IF(COUNTIF(BL106:$BY106, "")=BK$8, IF(L106="", "", L106), ""))</f>
        <v/>
      </c>
      <c r="BL106" s="61" t="str">
        <f>IF($B106="", "", IF(COUNTIF(BM106:$BY106, "")=BL$8, IF(M106="", "", M106), ""))</f>
        <v/>
      </c>
      <c r="BM106" s="61" t="str">
        <f>IF($B106="", "", IF(COUNTIF(BN106:$BY106, "")=BM$8, IF(N106="", "", N106), ""))</f>
        <v/>
      </c>
      <c r="BN106" s="61" t="str">
        <f>IF($B106="", "", IF(COUNTIF(BO106:$BY106, "")=BN$8, IF(O106="", "", O106), ""))</f>
        <v/>
      </c>
      <c r="BO106" s="61" t="str">
        <f>IF($B106="", "", IF(COUNTIF(BP106:$BY106, "")=BO$8, IF(P106="", "", P106), ""))</f>
        <v/>
      </c>
      <c r="BP106" s="61" t="str">
        <f>IF($B106="", "", IF(COUNTIF(BQ106:$BY106, "")=BP$8, IF(Q106="", "", Q106), ""))</f>
        <v/>
      </c>
      <c r="BQ106" s="61" t="str">
        <f>IF($B106="", "", IF(COUNTIF(BR106:$BY106, "")=BQ$8, IF(R106="", "", R106), ""))</f>
        <v/>
      </c>
      <c r="BR106" s="61" t="str">
        <f>IF($B106="", "", IF(COUNTIF(BS106:$BY106, "")=BR$8, IF(S106="", "", S106), ""))</f>
        <v/>
      </c>
      <c r="BS106" s="61" t="str">
        <f>IF($B106="", "", IF(COUNTIF(BT106:$BY106, "")=BS$8, IF(T106="", "", T106), ""))</f>
        <v/>
      </c>
      <c r="BT106" s="61" t="str">
        <f>IF($B106="", "", IF(COUNTIF(BU106:$BY106, "")=BT$8, IF(U106="", "", U106), ""))</f>
        <v/>
      </c>
      <c r="BU106" s="61" t="str">
        <f>IF($B106="", "", IF(COUNTIF(BV106:$BY106, "")=BU$8, IF(V106="", "", V106), ""))</f>
        <v/>
      </c>
      <c r="BV106" s="61" t="str">
        <f>IF($B106="", "", IF(COUNTIF(BW106:$BY106, "")=BV$8, IF(W106="", "", W106), ""))</f>
        <v/>
      </c>
      <c r="BW106" s="61" t="str">
        <f>IF($B106="", "", IF(COUNTIF(BX106:$BY106, "")=BW$8, IF(X106="", "", X106), ""))</f>
        <v/>
      </c>
      <c r="BX106" s="61" t="str">
        <f>IF($B106="", "", IF(COUNTIF(BY106:$BY106, "")=BX$8, IF(Y106="", "", Y106), ""))</f>
        <v/>
      </c>
      <c r="BY106" s="50" t="str">
        <f t="shared" si="51"/>
        <v/>
      </c>
      <c r="CA106" s="6" t="str">
        <f t="shared" si="52"/>
        <v/>
      </c>
      <c r="CB106" s="6" t="str">
        <f>IF(CA106="", "", RANK(CA106, $CA$9:$CA$2508, 0)+COUNTIF($CA$9:CA106, CA106)-1)</f>
        <v/>
      </c>
    </row>
    <row r="107" spans="1:80" x14ac:dyDescent="0.25">
      <c r="A107" s="22"/>
      <c r="B107" s="121" t="str">
        <f>IF('Stock Details'!B106="", "", 'Stock Details'!B106)</f>
        <v/>
      </c>
      <c r="C107" s="22"/>
      <c r="D107" s="130"/>
      <c r="E107" s="122"/>
      <c r="F107" s="131"/>
      <c r="G107" s="22"/>
      <c r="H107" s="130" t="str">
        <f t="shared" si="37"/>
        <v/>
      </c>
      <c r="I107" s="122"/>
      <c r="J107" s="131"/>
      <c r="K107" s="22"/>
      <c r="L107" s="130" t="str">
        <f t="shared" si="38"/>
        <v/>
      </c>
      <c r="M107" s="122"/>
      <c r="N107" s="131"/>
      <c r="O107" s="22"/>
      <c r="P107" s="130" t="str">
        <f t="shared" si="39"/>
        <v/>
      </c>
      <c r="Q107" s="122"/>
      <c r="R107" s="131"/>
      <c r="S107" s="22"/>
      <c r="T107" s="130" t="str">
        <f t="shared" si="40"/>
        <v/>
      </c>
      <c r="U107" s="122"/>
      <c r="V107" s="131"/>
      <c r="W107" s="22"/>
      <c r="X107" s="130" t="str">
        <f t="shared" si="41"/>
        <v/>
      </c>
      <c r="Y107" s="122"/>
      <c r="Z107" s="131"/>
      <c r="AA107" s="22"/>
      <c r="AC107" s="6" t="str">
        <f t="shared" si="42"/>
        <v/>
      </c>
      <c r="AE107" s="6" t="str">
        <f t="shared" si="43"/>
        <v/>
      </c>
      <c r="AF107" s="6" t="str">
        <f t="shared" si="44"/>
        <v/>
      </c>
      <c r="AG107" s="6" t="str">
        <f t="shared" si="45"/>
        <v/>
      </c>
      <c r="AH107" s="6" t="str">
        <f t="shared" si="46"/>
        <v/>
      </c>
      <c r="AI107" s="6" t="str">
        <f t="shared" si="47"/>
        <v/>
      </c>
      <c r="AJ107" s="6" t="str">
        <f t="shared" si="48"/>
        <v/>
      </c>
      <c r="AL107" s="9" t="str">
        <f>IF('Stock Details'!F106="", "", 'Stock Details'!F106)</f>
        <v/>
      </c>
      <c r="AM107" s="9" t="str">
        <f>IF('Stock Details'!G106="", "", 'Stock Details'!G106)</f>
        <v/>
      </c>
      <c r="AO107" s="59" t="str">
        <f t="shared" si="49"/>
        <v/>
      </c>
      <c r="AP107" s="59" t="str">
        <f t="shared" si="53"/>
        <v/>
      </c>
      <c r="AQ107" s="59" t="str">
        <f t="shared" si="54"/>
        <v/>
      </c>
      <c r="AR107" s="59" t="str">
        <f t="shared" si="55"/>
        <v/>
      </c>
      <c r="AS107" s="59" t="str">
        <f t="shared" si="56"/>
        <v/>
      </c>
      <c r="AT107" s="59" t="str">
        <f t="shared" si="57"/>
        <v/>
      </c>
      <c r="AV107" s="59" t="str">
        <f t="shared" si="50"/>
        <v/>
      </c>
      <c r="AW107" s="59" t="str">
        <f t="shared" si="32"/>
        <v/>
      </c>
      <c r="AX107" s="59" t="str">
        <f t="shared" si="33"/>
        <v/>
      </c>
      <c r="AY107" s="59" t="str">
        <f t="shared" si="34"/>
        <v/>
      </c>
      <c r="AZ107" s="59" t="str">
        <f t="shared" si="35"/>
        <v/>
      </c>
      <c r="BA107" s="59" t="str">
        <f t="shared" si="36"/>
        <v/>
      </c>
      <c r="BC107" s="49" t="str">
        <f>IF($B107="", "", IF(COUNTIF(BD107:$BY107, "")=BC$8, IF(D107="", "", D107), ""))</f>
        <v/>
      </c>
      <c r="BD107" s="61" t="str">
        <f>IF($B107="", "", IF(COUNTIF(BE107:$BY107, "")=BD$8, IF(E107="", "", E107), ""))</f>
        <v/>
      </c>
      <c r="BE107" s="61" t="str">
        <f>IF($B107="", "", IF(COUNTIF(BF107:$BY107, "")=BE$8, IF(F107="", "", F107), ""))</f>
        <v/>
      </c>
      <c r="BF107" s="61" t="str">
        <f>IF($B107="", "", IF(COUNTIF(BG107:$BY107, "")=BF$8, IF(G107="", "", G107), ""))</f>
        <v/>
      </c>
      <c r="BG107" s="61" t="str">
        <f>IF($B107="", "", IF(COUNTIF(BH107:$BY107, "")=BG$8, IF(H107="", "", H107), ""))</f>
        <v/>
      </c>
      <c r="BH107" s="61" t="str">
        <f>IF($B107="", "", IF(COUNTIF(BI107:$BY107, "")=BH$8, IF(I107="", "", I107), ""))</f>
        <v/>
      </c>
      <c r="BI107" s="61" t="str">
        <f>IF($B107="", "", IF(COUNTIF(BJ107:$BY107, "")=BI$8, IF(J107="", "", J107), ""))</f>
        <v/>
      </c>
      <c r="BJ107" s="61" t="str">
        <f>IF($B107="", "", IF(COUNTIF(BK107:$BY107, "")=BJ$8, IF(K107="", "", K107), ""))</f>
        <v/>
      </c>
      <c r="BK107" s="61" t="str">
        <f>IF($B107="", "", IF(COUNTIF(BL107:$BY107, "")=BK$8, IF(L107="", "", L107), ""))</f>
        <v/>
      </c>
      <c r="BL107" s="61" t="str">
        <f>IF($B107="", "", IF(COUNTIF(BM107:$BY107, "")=BL$8, IF(M107="", "", M107), ""))</f>
        <v/>
      </c>
      <c r="BM107" s="61" t="str">
        <f>IF($B107="", "", IF(COUNTIF(BN107:$BY107, "")=BM$8, IF(N107="", "", N107), ""))</f>
        <v/>
      </c>
      <c r="BN107" s="61" t="str">
        <f>IF($B107="", "", IF(COUNTIF(BO107:$BY107, "")=BN$8, IF(O107="", "", O107), ""))</f>
        <v/>
      </c>
      <c r="BO107" s="61" t="str">
        <f>IF($B107="", "", IF(COUNTIF(BP107:$BY107, "")=BO$8, IF(P107="", "", P107), ""))</f>
        <v/>
      </c>
      <c r="BP107" s="61" t="str">
        <f>IF($B107="", "", IF(COUNTIF(BQ107:$BY107, "")=BP$8, IF(Q107="", "", Q107), ""))</f>
        <v/>
      </c>
      <c r="BQ107" s="61" t="str">
        <f>IF($B107="", "", IF(COUNTIF(BR107:$BY107, "")=BQ$8, IF(R107="", "", R107), ""))</f>
        <v/>
      </c>
      <c r="BR107" s="61" t="str">
        <f>IF($B107="", "", IF(COUNTIF(BS107:$BY107, "")=BR$8, IF(S107="", "", S107), ""))</f>
        <v/>
      </c>
      <c r="BS107" s="61" t="str">
        <f>IF($B107="", "", IF(COUNTIF(BT107:$BY107, "")=BS$8, IF(T107="", "", T107), ""))</f>
        <v/>
      </c>
      <c r="BT107" s="61" t="str">
        <f>IF($B107="", "", IF(COUNTIF(BU107:$BY107, "")=BT$8, IF(U107="", "", U107), ""))</f>
        <v/>
      </c>
      <c r="BU107" s="61" t="str">
        <f>IF($B107="", "", IF(COUNTIF(BV107:$BY107, "")=BU$8, IF(V107="", "", V107), ""))</f>
        <v/>
      </c>
      <c r="BV107" s="61" t="str">
        <f>IF($B107="", "", IF(COUNTIF(BW107:$BY107, "")=BV$8, IF(W107="", "", W107), ""))</f>
        <v/>
      </c>
      <c r="BW107" s="61" t="str">
        <f>IF($B107="", "", IF(COUNTIF(BX107:$BY107, "")=BW$8, IF(X107="", "", X107), ""))</f>
        <v/>
      </c>
      <c r="BX107" s="61" t="str">
        <f>IF($B107="", "", IF(COUNTIF(BY107:$BY107, "")=BX$8, IF(Y107="", "", Y107), ""))</f>
        <v/>
      </c>
      <c r="BY107" s="50" t="str">
        <f t="shared" si="51"/>
        <v/>
      </c>
      <c r="CA107" s="6" t="str">
        <f t="shared" si="52"/>
        <v/>
      </c>
      <c r="CB107" s="6" t="str">
        <f>IF(CA107="", "", RANK(CA107, $CA$9:$CA$2508, 0)+COUNTIF($CA$9:CA107, CA107)-1)</f>
        <v/>
      </c>
    </row>
    <row r="108" spans="1:80" x14ac:dyDescent="0.25">
      <c r="A108" s="22"/>
      <c r="B108" s="121" t="str">
        <f>IF('Stock Details'!B107="", "", 'Stock Details'!B107)</f>
        <v/>
      </c>
      <c r="C108" s="22"/>
      <c r="D108" s="130"/>
      <c r="E108" s="122"/>
      <c r="F108" s="131"/>
      <c r="G108" s="22"/>
      <c r="H108" s="130" t="str">
        <f t="shared" si="37"/>
        <v/>
      </c>
      <c r="I108" s="122"/>
      <c r="J108" s="131"/>
      <c r="K108" s="22"/>
      <c r="L108" s="130" t="str">
        <f t="shared" si="38"/>
        <v/>
      </c>
      <c r="M108" s="122"/>
      <c r="N108" s="131"/>
      <c r="O108" s="22"/>
      <c r="P108" s="130" t="str">
        <f t="shared" si="39"/>
        <v/>
      </c>
      <c r="Q108" s="122"/>
      <c r="R108" s="131"/>
      <c r="S108" s="22"/>
      <c r="T108" s="130" t="str">
        <f t="shared" si="40"/>
        <v/>
      </c>
      <c r="U108" s="122"/>
      <c r="V108" s="131"/>
      <c r="W108" s="22"/>
      <c r="X108" s="130" t="str">
        <f t="shared" si="41"/>
        <v/>
      </c>
      <c r="Y108" s="122"/>
      <c r="Z108" s="131"/>
      <c r="AA108" s="22"/>
      <c r="AC108" s="6" t="str">
        <f t="shared" si="42"/>
        <v/>
      </c>
      <c r="AE108" s="6" t="str">
        <f t="shared" si="43"/>
        <v/>
      </c>
      <c r="AF108" s="6" t="str">
        <f t="shared" si="44"/>
        <v/>
      </c>
      <c r="AG108" s="6" t="str">
        <f t="shared" si="45"/>
        <v/>
      </c>
      <c r="AH108" s="6" t="str">
        <f t="shared" si="46"/>
        <v/>
      </c>
      <c r="AI108" s="6" t="str">
        <f t="shared" si="47"/>
        <v/>
      </c>
      <c r="AJ108" s="6" t="str">
        <f t="shared" si="48"/>
        <v/>
      </c>
      <c r="AL108" s="9" t="str">
        <f>IF('Stock Details'!F107="", "", 'Stock Details'!F107)</f>
        <v/>
      </c>
      <c r="AM108" s="9" t="str">
        <f>IF('Stock Details'!G107="", "", 'Stock Details'!G107)</f>
        <v/>
      </c>
      <c r="AO108" s="59" t="str">
        <f t="shared" si="49"/>
        <v/>
      </c>
      <c r="AP108" s="59" t="str">
        <f t="shared" si="53"/>
        <v/>
      </c>
      <c r="AQ108" s="59" t="str">
        <f t="shared" si="54"/>
        <v/>
      </c>
      <c r="AR108" s="59" t="str">
        <f t="shared" si="55"/>
        <v/>
      </c>
      <c r="AS108" s="59" t="str">
        <f t="shared" si="56"/>
        <v/>
      </c>
      <c r="AT108" s="59" t="str">
        <f t="shared" si="57"/>
        <v/>
      </c>
      <c r="AV108" s="59" t="str">
        <f t="shared" si="50"/>
        <v/>
      </c>
      <c r="AW108" s="59" t="str">
        <f t="shared" si="32"/>
        <v/>
      </c>
      <c r="AX108" s="59" t="str">
        <f t="shared" si="33"/>
        <v/>
      </c>
      <c r="AY108" s="59" t="str">
        <f t="shared" si="34"/>
        <v/>
      </c>
      <c r="AZ108" s="59" t="str">
        <f t="shared" si="35"/>
        <v/>
      </c>
      <c r="BA108" s="59" t="str">
        <f t="shared" si="36"/>
        <v/>
      </c>
      <c r="BC108" s="49" t="str">
        <f>IF($B108="", "", IF(COUNTIF(BD108:$BY108, "")=BC$8, IF(D108="", "", D108), ""))</f>
        <v/>
      </c>
      <c r="BD108" s="61" t="str">
        <f>IF($B108="", "", IF(COUNTIF(BE108:$BY108, "")=BD$8, IF(E108="", "", E108), ""))</f>
        <v/>
      </c>
      <c r="BE108" s="61" t="str">
        <f>IF($B108="", "", IF(COUNTIF(BF108:$BY108, "")=BE$8, IF(F108="", "", F108), ""))</f>
        <v/>
      </c>
      <c r="BF108" s="61" t="str">
        <f>IF($B108="", "", IF(COUNTIF(BG108:$BY108, "")=BF$8, IF(G108="", "", G108), ""))</f>
        <v/>
      </c>
      <c r="BG108" s="61" t="str">
        <f>IF($B108="", "", IF(COUNTIF(BH108:$BY108, "")=BG$8, IF(H108="", "", H108), ""))</f>
        <v/>
      </c>
      <c r="BH108" s="61" t="str">
        <f>IF($B108="", "", IF(COUNTIF(BI108:$BY108, "")=BH$8, IF(I108="", "", I108), ""))</f>
        <v/>
      </c>
      <c r="BI108" s="61" t="str">
        <f>IF($B108="", "", IF(COUNTIF(BJ108:$BY108, "")=BI$8, IF(J108="", "", J108), ""))</f>
        <v/>
      </c>
      <c r="BJ108" s="61" t="str">
        <f>IF($B108="", "", IF(COUNTIF(BK108:$BY108, "")=BJ$8, IF(K108="", "", K108), ""))</f>
        <v/>
      </c>
      <c r="BK108" s="61" t="str">
        <f>IF($B108="", "", IF(COUNTIF(BL108:$BY108, "")=BK$8, IF(L108="", "", L108), ""))</f>
        <v/>
      </c>
      <c r="BL108" s="61" t="str">
        <f>IF($B108="", "", IF(COUNTIF(BM108:$BY108, "")=BL$8, IF(M108="", "", M108), ""))</f>
        <v/>
      </c>
      <c r="BM108" s="61" t="str">
        <f>IF($B108="", "", IF(COUNTIF(BN108:$BY108, "")=BM$8, IF(N108="", "", N108), ""))</f>
        <v/>
      </c>
      <c r="BN108" s="61" t="str">
        <f>IF($B108="", "", IF(COUNTIF(BO108:$BY108, "")=BN$8, IF(O108="", "", O108), ""))</f>
        <v/>
      </c>
      <c r="BO108" s="61" t="str">
        <f>IF($B108="", "", IF(COUNTIF(BP108:$BY108, "")=BO$8, IF(P108="", "", P108), ""))</f>
        <v/>
      </c>
      <c r="BP108" s="61" t="str">
        <f>IF($B108="", "", IF(COUNTIF(BQ108:$BY108, "")=BP$8, IF(Q108="", "", Q108), ""))</f>
        <v/>
      </c>
      <c r="BQ108" s="61" t="str">
        <f>IF($B108="", "", IF(COUNTIF(BR108:$BY108, "")=BQ$8, IF(R108="", "", R108), ""))</f>
        <v/>
      </c>
      <c r="BR108" s="61" t="str">
        <f>IF($B108="", "", IF(COUNTIF(BS108:$BY108, "")=BR$8, IF(S108="", "", S108), ""))</f>
        <v/>
      </c>
      <c r="BS108" s="61" t="str">
        <f>IF($B108="", "", IF(COUNTIF(BT108:$BY108, "")=BS$8, IF(T108="", "", T108), ""))</f>
        <v/>
      </c>
      <c r="BT108" s="61" t="str">
        <f>IF($B108="", "", IF(COUNTIF(BU108:$BY108, "")=BT$8, IF(U108="", "", U108), ""))</f>
        <v/>
      </c>
      <c r="BU108" s="61" t="str">
        <f>IF($B108="", "", IF(COUNTIF(BV108:$BY108, "")=BU$8, IF(V108="", "", V108), ""))</f>
        <v/>
      </c>
      <c r="BV108" s="61" t="str">
        <f>IF($B108="", "", IF(COUNTIF(BW108:$BY108, "")=BV$8, IF(W108="", "", W108), ""))</f>
        <v/>
      </c>
      <c r="BW108" s="61" t="str">
        <f>IF($B108="", "", IF(COUNTIF(BX108:$BY108, "")=BW$8, IF(X108="", "", X108), ""))</f>
        <v/>
      </c>
      <c r="BX108" s="61" t="str">
        <f>IF($B108="", "", IF(COUNTIF(BY108:$BY108, "")=BX$8, IF(Y108="", "", Y108), ""))</f>
        <v/>
      </c>
      <c r="BY108" s="50" t="str">
        <f t="shared" si="51"/>
        <v/>
      </c>
      <c r="CA108" s="6" t="str">
        <f t="shared" si="52"/>
        <v/>
      </c>
      <c r="CB108" s="6" t="str">
        <f>IF(CA108="", "", RANK(CA108, $CA$9:$CA$2508, 0)+COUNTIF($CA$9:CA108, CA108)-1)</f>
        <v/>
      </c>
    </row>
    <row r="109" spans="1:80" x14ac:dyDescent="0.25">
      <c r="A109" s="22"/>
      <c r="B109" s="121" t="str">
        <f>IF('Stock Details'!B108="", "", 'Stock Details'!B108)</f>
        <v/>
      </c>
      <c r="C109" s="22"/>
      <c r="D109" s="130"/>
      <c r="E109" s="122"/>
      <c r="F109" s="131"/>
      <c r="G109" s="22"/>
      <c r="H109" s="130" t="str">
        <f t="shared" si="37"/>
        <v/>
      </c>
      <c r="I109" s="122"/>
      <c r="J109" s="131"/>
      <c r="K109" s="22"/>
      <c r="L109" s="130" t="str">
        <f t="shared" si="38"/>
        <v/>
      </c>
      <c r="M109" s="122"/>
      <c r="N109" s="131"/>
      <c r="O109" s="22"/>
      <c r="P109" s="130" t="str">
        <f t="shared" si="39"/>
        <v/>
      </c>
      <c r="Q109" s="122"/>
      <c r="R109" s="131"/>
      <c r="S109" s="22"/>
      <c r="T109" s="130" t="str">
        <f t="shared" si="40"/>
        <v/>
      </c>
      <c r="U109" s="122"/>
      <c r="V109" s="131"/>
      <c r="W109" s="22"/>
      <c r="X109" s="130" t="str">
        <f t="shared" si="41"/>
        <v/>
      </c>
      <c r="Y109" s="122"/>
      <c r="Z109" s="131"/>
      <c r="AA109" s="22"/>
      <c r="AC109" s="6" t="str">
        <f t="shared" si="42"/>
        <v/>
      </c>
      <c r="AE109" s="6" t="str">
        <f t="shared" si="43"/>
        <v/>
      </c>
      <c r="AF109" s="6" t="str">
        <f t="shared" si="44"/>
        <v/>
      </c>
      <c r="AG109" s="6" t="str">
        <f t="shared" si="45"/>
        <v/>
      </c>
      <c r="AH109" s="6" t="str">
        <f t="shared" si="46"/>
        <v/>
      </c>
      <c r="AI109" s="6" t="str">
        <f t="shared" si="47"/>
        <v/>
      </c>
      <c r="AJ109" s="6" t="str">
        <f t="shared" si="48"/>
        <v/>
      </c>
      <c r="AL109" s="9" t="str">
        <f>IF('Stock Details'!F108="", "", 'Stock Details'!F108)</f>
        <v/>
      </c>
      <c r="AM109" s="9" t="str">
        <f>IF('Stock Details'!G108="", "", 'Stock Details'!G108)</f>
        <v/>
      </c>
      <c r="AO109" s="59" t="str">
        <f t="shared" si="49"/>
        <v/>
      </c>
      <c r="AP109" s="59" t="str">
        <f t="shared" si="53"/>
        <v/>
      </c>
      <c r="AQ109" s="59" t="str">
        <f t="shared" si="54"/>
        <v/>
      </c>
      <c r="AR109" s="59" t="str">
        <f t="shared" si="55"/>
        <v/>
      </c>
      <c r="AS109" s="59" t="str">
        <f t="shared" si="56"/>
        <v/>
      </c>
      <c r="AT109" s="59" t="str">
        <f t="shared" si="57"/>
        <v/>
      </c>
      <c r="AV109" s="59" t="str">
        <f t="shared" si="50"/>
        <v/>
      </c>
      <c r="AW109" s="59" t="str">
        <f t="shared" si="32"/>
        <v/>
      </c>
      <c r="AX109" s="59" t="str">
        <f t="shared" si="33"/>
        <v/>
      </c>
      <c r="AY109" s="59" t="str">
        <f t="shared" si="34"/>
        <v/>
      </c>
      <c r="AZ109" s="59" t="str">
        <f t="shared" si="35"/>
        <v/>
      </c>
      <c r="BA109" s="59" t="str">
        <f t="shared" si="36"/>
        <v/>
      </c>
      <c r="BC109" s="49" t="str">
        <f>IF($B109="", "", IF(COUNTIF(BD109:$BY109, "")=BC$8, IF(D109="", "", D109), ""))</f>
        <v/>
      </c>
      <c r="BD109" s="61" t="str">
        <f>IF($B109="", "", IF(COUNTIF(BE109:$BY109, "")=BD$8, IF(E109="", "", E109), ""))</f>
        <v/>
      </c>
      <c r="BE109" s="61" t="str">
        <f>IF($B109="", "", IF(COUNTIF(BF109:$BY109, "")=BE$8, IF(F109="", "", F109), ""))</f>
        <v/>
      </c>
      <c r="BF109" s="61" t="str">
        <f>IF($B109="", "", IF(COUNTIF(BG109:$BY109, "")=BF$8, IF(G109="", "", G109), ""))</f>
        <v/>
      </c>
      <c r="BG109" s="61" t="str">
        <f>IF($B109="", "", IF(COUNTIF(BH109:$BY109, "")=BG$8, IF(H109="", "", H109), ""))</f>
        <v/>
      </c>
      <c r="BH109" s="61" t="str">
        <f>IF($B109="", "", IF(COUNTIF(BI109:$BY109, "")=BH$8, IF(I109="", "", I109), ""))</f>
        <v/>
      </c>
      <c r="BI109" s="61" t="str">
        <f>IF($B109="", "", IF(COUNTIF(BJ109:$BY109, "")=BI$8, IF(J109="", "", J109), ""))</f>
        <v/>
      </c>
      <c r="BJ109" s="61" t="str">
        <f>IF($B109="", "", IF(COUNTIF(BK109:$BY109, "")=BJ$8, IF(K109="", "", K109), ""))</f>
        <v/>
      </c>
      <c r="BK109" s="61" t="str">
        <f>IF($B109="", "", IF(COUNTIF(BL109:$BY109, "")=BK$8, IF(L109="", "", L109), ""))</f>
        <v/>
      </c>
      <c r="BL109" s="61" t="str">
        <f>IF($B109="", "", IF(COUNTIF(BM109:$BY109, "")=BL$8, IF(M109="", "", M109), ""))</f>
        <v/>
      </c>
      <c r="BM109" s="61" t="str">
        <f>IF($B109="", "", IF(COUNTIF(BN109:$BY109, "")=BM$8, IF(N109="", "", N109), ""))</f>
        <v/>
      </c>
      <c r="BN109" s="61" t="str">
        <f>IF($B109="", "", IF(COUNTIF(BO109:$BY109, "")=BN$8, IF(O109="", "", O109), ""))</f>
        <v/>
      </c>
      <c r="BO109" s="61" t="str">
        <f>IF($B109="", "", IF(COUNTIF(BP109:$BY109, "")=BO$8, IF(P109="", "", P109), ""))</f>
        <v/>
      </c>
      <c r="BP109" s="61" t="str">
        <f>IF($B109="", "", IF(COUNTIF(BQ109:$BY109, "")=BP$8, IF(Q109="", "", Q109), ""))</f>
        <v/>
      </c>
      <c r="BQ109" s="61" t="str">
        <f>IF($B109="", "", IF(COUNTIF(BR109:$BY109, "")=BQ$8, IF(R109="", "", R109), ""))</f>
        <v/>
      </c>
      <c r="BR109" s="61" t="str">
        <f>IF($B109="", "", IF(COUNTIF(BS109:$BY109, "")=BR$8, IF(S109="", "", S109), ""))</f>
        <v/>
      </c>
      <c r="BS109" s="61" t="str">
        <f>IF($B109="", "", IF(COUNTIF(BT109:$BY109, "")=BS$8, IF(T109="", "", T109), ""))</f>
        <v/>
      </c>
      <c r="BT109" s="61" t="str">
        <f>IF($B109="", "", IF(COUNTIF(BU109:$BY109, "")=BT$8, IF(U109="", "", U109), ""))</f>
        <v/>
      </c>
      <c r="BU109" s="61" t="str">
        <f>IF($B109="", "", IF(COUNTIF(BV109:$BY109, "")=BU$8, IF(V109="", "", V109), ""))</f>
        <v/>
      </c>
      <c r="BV109" s="61" t="str">
        <f>IF($B109="", "", IF(COUNTIF(BW109:$BY109, "")=BV$8, IF(W109="", "", W109), ""))</f>
        <v/>
      </c>
      <c r="BW109" s="61" t="str">
        <f>IF($B109="", "", IF(COUNTIF(BX109:$BY109, "")=BW$8, IF(X109="", "", X109), ""))</f>
        <v/>
      </c>
      <c r="BX109" s="61" t="str">
        <f>IF($B109="", "", IF(COUNTIF(BY109:$BY109, "")=BX$8, IF(Y109="", "", Y109), ""))</f>
        <v/>
      </c>
      <c r="BY109" s="50" t="str">
        <f t="shared" si="51"/>
        <v/>
      </c>
      <c r="CA109" s="6" t="str">
        <f t="shared" si="52"/>
        <v/>
      </c>
      <c r="CB109" s="6" t="str">
        <f>IF(CA109="", "", RANK(CA109, $CA$9:$CA$2508, 0)+COUNTIF($CA$9:CA109, CA109)-1)</f>
        <v/>
      </c>
    </row>
    <row r="110" spans="1:80" x14ac:dyDescent="0.25">
      <c r="A110" s="22"/>
      <c r="B110" s="121" t="str">
        <f>IF('Stock Details'!B109="", "", 'Stock Details'!B109)</f>
        <v/>
      </c>
      <c r="C110" s="22"/>
      <c r="D110" s="130"/>
      <c r="E110" s="122"/>
      <c r="F110" s="131"/>
      <c r="G110" s="22"/>
      <c r="H110" s="130" t="str">
        <f t="shared" si="37"/>
        <v/>
      </c>
      <c r="I110" s="122"/>
      <c r="J110" s="131"/>
      <c r="K110" s="22"/>
      <c r="L110" s="130" t="str">
        <f t="shared" si="38"/>
        <v/>
      </c>
      <c r="M110" s="122"/>
      <c r="N110" s="131"/>
      <c r="O110" s="22"/>
      <c r="P110" s="130" t="str">
        <f t="shared" si="39"/>
        <v/>
      </c>
      <c r="Q110" s="122"/>
      <c r="R110" s="131"/>
      <c r="S110" s="22"/>
      <c r="T110" s="130" t="str">
        <f t="shared" si="40"/>
        <v/>
      </c>
      <c r="U110" s="122"/>
      <c r="V110" s="131"/>
      <c r="W110" s="22"/>
      <c r="X110" s="130" t="str">
        <f t="shared" si="41"/>
        <v/>
      </c>
      <c r="Y110" s="122"/>
      <c r="Z110" s="131"/>
      <c r="AA110" s="22"/>
      <c r="AC110" s="6" t="str">
        <f t="shared" si="42"/>
        <v/>
      </c>
      <c r="AE110" s="6" t="str">
        <f t="shared" si="43"/>
        <v/>
      </c>
      <c r="AF110" s="6" t="str">
        <f t="shared" si="44"/>
        <v/>
      </c>
      <c r="AG110" s="6" t="str">
        <f t="shared" si="45"/>
        <v/>
      </c>
      <c r="AH110" s="6" t="str">
        <f t="shared" si="46"/>
        <v/>
      </c>
      <c r="AI110" s="6" t="str">
        <f t="shared" si="47"/>
        <v/>
      </c>
      <c r="AJ110" s="6" t="str">
        <f t="shared" si="48"/>
        <v/>
      </c>
      <c r="AL110" s="9" t="str">
        <f>IF('Stock Details'!F109="", "", 'Stock Details'!F109)</f>
        <v/>
      </c>
      <c r="AM110" s="9" t="str">
        <f>IF('Stock Details'!G109="", "", 'Stock Details'!G109)</f>
        <v/>
      </c>
      <c r="AO110" s="59" t="str">
        <f t="shared" si="49"/>
        <v/>
      </c>
      <c r="AP110" s="59" t="str">
        <f t="shared" si="53"/>
        <v/>
      </c>
      <c r="AQ110" s="59" t="str">
        <f t="shared" si="54"/>
        <v/>
      </c>
      <c r="AR110" s="59" t="str">
        <f t="shared" si="55"/>
        <v/>
      </c>
      <c r="AS110" s="59" t="str">
        <f t="shared" si="56"/>
        <v/>
      </c>
      <c r="AT110" s="59" t="str">
        <f t="shared" si="57"/>
        <v/>
      </c>
      <c r="AV110" s="59" t="str">
        <f t="shared" si="50"/>
        <v/>
      </c>
      <c r="AW110" s="59" t="str">
        <f t="shared" si="32"/>
        <v/>
      </c>
      <c r="AX110" s="59" t="str">
        <f t="shared" si="33"/>
        <v/>
      </c>
      <c r="AY110" s="59" t="str">
        <f t="shared" si="34"/>
        <v/>
      </c>
      <c r="AZ110" s="59" t="str">
        <f t="shared" si="35"/>
        <v/>
      </c>
      <c r="BA110" s="59" t="str">
        <f t="shared" si="36"/>
        <v/>
      </c>
      <c r="BC110" s="49" t="str">
        <f>IF($B110="", "", IF(COUNTIF(BD110:$BY110, "")=BC$8, IF(D110="", "", D110), ""))</f>
        <v/>
      </c>
      <c r="BD110" s="61" t="str">
        <f>IF($B110="", "", IF(COUNTIF(BE110:$BY110, "")=BD$8, IF(E110="", "", E110), ""))</f>
        <v/>
      </c>
      <c r="BE110" s="61" t="str">
        <f>IF($B110="", "", IF(COUNTIF(BF110:$BY110, "")=BE$8, IF(F110="", "", F110), ""))</f>
        <v/>
      </c>
      <c r="BF110" s="61" t="str">
        <f>IF($B110="", "", IF(COUNTIF(BG110:$BY110, "")=BF$8, IF(G110="", "", G110), ""))</f>
        <v/>
      </c>
      <c r="BG110" s="61" t="str">
        <f>IF($B110="", "", IF(COUNTIF(BH110:$BY110, "")=BG$8, IF(H110="", "", H110), ""))</f>
        <v/>
      </c>
      <c r="BH110" s="61" t="str">
        <f>IF($B110="", "", IF(COUNTIF(BI110:$BY110, "")=BH$8, IF(I110="", "", I110), ""))</f>
        <v/>
      </c>
      <c r="BI110" s="61" t="str">
        <f>IF($B110="", "", IF(COUNTIF(BJ110:$BY110, "")=BI$8, IF(J110="", "", J110), ""))</f>
        <v/>
      </c>
      <c r="BJ110" s="61" t="str">
        <f>IF($B110="", "", IF(COUNTIF(BK110:$BY110, "")=BJ$8, IF(K110="", "", K110), ""))</f>
        <v/>
      </c>
      <c r="BK110" s="61" t="str">
        <f>IF($B110="", "", IF(COUNTIF(BL110:$BY110, "")=BK$8, IF(L110="", "", L110), ""))</f>
        <v/>
      </c>
      <c r="BL110" s="61" t="str">
        <f>IF($B110="", "", IF(COUNTIF(BM110:$BY110, "")=BL$8, IF(M110="", "", M110), ""))</f>
        <v/>
      </c>
      <c r="BM110" s="61" t="str">
        <f>IF($B110="", "", IF(COUNTIF(BN110:$BY110, "")=BM$8, IF(N110="", "", N110), ""))</f>
        <v/>
      </c>
      <c r="BN110" s="61" t="str">
        <f>IF($B110="", "", IF(COUNTIF(BO110:$BY110, "")=BN$8, IF(O110="", "", O110), ""))</f>
        <v/>
      </c>
      <c r="BO110" s="61" t="str">
        <f>IF($B110="", "", IF(COUNTIF(BP110:$BY110, "")=BO$8, IF(P110="", "", P110), ""))</f>
        <v/>
      </c>
      <c r="BP110" s="61" t="str">
        <f>IF($B110="", "", IF(COUNTIF(BQ110:$BY110, "")=BP$8, IF(Q110="", "", Q110), ""))</f>
        <v/>
      </c>
      <c r="BQ110" s="61" t="str">
        <f>IF($B110="", "", IF(COUNTIF(BR110:$BY110, "")=BQ$8, IF(R110="", "", R110), ""))</f>
        <v/>
      </c>
      <c r="BR110" s="61" t="str">
        <f>IF($B110="", "", IF(COUNTIF(BS110:$BY110, "")=BR$8, IF(S110="", "", S110), ""))</f>
        <v/>
      </c>
      <c r="BS110" s="61" t="str">
        <f>IF($B110="", "", IF(COUNTIF(BT110:$BY110, "")=BS$8, IF(T110="", "", T110), ""))</f>
        <v/>
      </c>
      <c r="BT110" s="61" t="str">
        <f>IF($B110="", "", IF(COUNTIF(BU110:$BY110, "")=BT$8, IF(U110="", "", U110), ""))</f>
        <v/>
      </c>
      <c r="BU110" s="61" t="str">
        <f>IF($B110="", "", IF(COUNTIF(BV110:$BY110, "")=BU$8, IF(V110="", "", V110), ""))</f>
        <v/>
      </c>
      <c r="BV110" s="61" t="str">
        <f>IF($B110="", "", IF(COUNTIF(BW110:$BY110, "")=BV$8, IF(W110="", "", W110), ""))</f>
        <v/>
      </c>
      <c r="BW110" s="61" t="str">
        <f>IF($B110="", "", IF(COUNTIF(BX110:$BY110, "")=BW$8, IF(X110="", "", X110), ""))</f>
        <v/>
      </c>
      <c r="BX110" s="61" t="str">
        <f>IF($B110="", "", IF(COUNTIF(BY110:$BY110, "")=BX$8, IF(Y110="", "", Y110), ""))</f>
        <v/>
      </c>
      <c r="BY110" s="50" t="str">
        <f t="shared" si="51"/>
        <v/>
      </c>
      <c r="CA110" s="6" t="str">
        <f t="shared" si="52"/>
        <v/>
      </c>
      <c r="CB110" s="6" t="str">
        <f>IF(CA110="", "", RANK(CA110, $CA$9:$CA$2508, 0)+COUNTIF($CA$9:CA110, CA110)-1)</f>
        <v/>
      </c>
    </row>
    <row r="111" spans="1:80" x14ac:dyDescent="0.25">
      <c r="A111" s="22"/>
      <c r="B111" s="121" t="str">
        <f>IF('Stock Details'!B110="", "", 'Stock Details'!B110)</f>
        <v/>
      </c>
      <c r="C111" s="22"/>
      <c r="D111" s="130"/>
      <c r="E111" s="122"/>
      <c r="F111" s="131"/>
      <c r="G111" s="22"/>
      <c r="H111" s="130" t="str">
        <f t="shared" si="37"/>
        <v/>
      </c>
      <c r="I111" s="122"/>
      <c r="J111" s="131"/>
      <c r="K111" s="22"/>
      <c r="L111" s="130" t="str">
        <f t="shared" si="38"/>
        <v/>
      </c>
      <c r="M111" s="122"/>
      <c r="N111" s="131"/>
      <c r="O111" s="22"/>
      <c r="P111" s="130" t="str">
        <f t="shared" si="39"/>
        <v/>
      </c>
      <c r="Q111" s="122"/>
      <c r="R111" s="131"/>
      <c r="S111" s="22"/>
      <c r="T111" s="130" t="str">
        <f t="shared" si="40"/>
        <v/>
      </c>
      <c r="U111" s="122"/>
      <c r="V111" s="131"/>
      <c r="W111" s="22"/>
      <c r="X111" s="130" t="str">
        <f t="shared" si="41"/>
        <v/>
      </c>
      <c r="Y111" s="122"/>
      <c r="Z111" s="131"/>
      <c r="AA111" s="22"/>
      <c r="AC111" s="6" t="str">
        <f t="shared" si="42"/>
        <v/>
      </c>
      <c r="AE111" s="6" t="str">
        <f t="shared" si="43"/>
        <v/>
      </c>
      <c r="AF111" s="6" t="str">
        <f t="shared" si="44"/>
        <v/>
      </c>
      <c r="AG111" s="6" t="str">
        <f t="shared" si="45"/>
        <v/>
      </c>
      <c r="AH111" s="6" t="str">
        <f t="shared" si="46"/>
        <v/>
      </c>
      <c r="AI111" s="6" t="str">
        <f t="shared" si="47"/>
        <v/>
      </c>
      <c r="AJ111" s="6" t="str">
        <f t="shared" si="48"/>
        <v/>
      </c>
      <c r="AL111" s="9" t="str">
        <f>IF('Stock Details'!F110="", "", 'Stock Details'!F110)</f>
        <v/>
      </c>
      <c r="AM111" s="9" t="str">
        <f>IF('Stock Details'!G110="", "", 'Stock Details'!G110)</f>
        <v/>
      </c>
      <c r="AO111" s="59" t="str">
        <f t="shared" si="49"/>
        <v/>
      </c>
      <c r="AP111" s="59" t="str">
        <f t="shared" si="53"/>
        <v/>
      </c>
      <c r="AQ111" s="59" t="str">
        <f t="shared" si="54"/>
        <v/>
      </c>
      <c r="AR111" s="59" t="str">
        <f t="shared" si="55"/>
        <v/>
      </c>
      <c r="AS111" s="59" t="str">
        <f t="shared" si="56"/>
        <v/>
      </c>
      <c r="AT111" s="59" t="str">
        <f t="shared" si="57"/>
        <v/>
      </c>
      <c r="AV111" s="59" t="str">
        <f t="shared" si="50"/>
        <v/>
      </c>
      <c r="AW111" s="59" t="str">
        <f t="shared" si="32"/>
        <v/>
      </c>
      <c r="AX111" s="59" t="str">
        <f t="shared" si="33"/>
        <v/>
      </c>
      <c r="AY111" s="59" t="str">
        <f t="shared" si="34"/>
        <v/>
      </c>
      <c r="AZ111" s="59" t="str">
        <f t="shared" si="35"/>
        <v/>
      </c>
      <c r="BA111" s="59" t="str">
        <f t="shared" si="36"/>
        <v/>
      </c>
      <c r="BC111" s="49" t="str">
        <f>IF($B111="", "", IF(COUNTIF(BD111:$BY111, "")=BC$8, IF(D111="", "", D111), ""))</f>
        <v/>
      </c>
      <c r="BD111" s="61" t="str">
        <f>IF($B111="", "", IF(COUNTIF(BE111:$BY111, "")=BD$8, IF(E111="", "", E111), ""))</f>
        <v/>
      </c>
      <c r="BE111" s="61" t="str">
        <f>IF($B111="", "", IF(COUNTIF(BF111:$BY111, "")=BE$8, IF(F111="", "", F111), ""))</f>
        <v/>
      </c>
      <c r="BF111" s="61" t="str">
        <f>IF($B111="", "", IF(COUNTIF(BG111:$BY111, "")=BF$8, IF(G111="", "", G111), ""))</f>
        <v/>
      </c>
      <c r="BG111" s="61" t="str">
        <f>IF($B111="", "", IF(COUNTIF(BH111:$BY111, "")=BG$8, IF(H111="", "", H111), ""))</f>
        <v/>
      </c>
      <c r="BH111" s="61" t="str">
        <f>IF($B111="", "", IF(COUNTIF(BI111:$BY111, "")=BH$8, IF(I111="", "", I111), ""))</f>
        <v/>
      </c>
      <c r="BI111" s="61" t="str">
        <f>IF($B111="", "", IF(COUNTIF(BJ111:$BY111, "")=BI$8, IF(J111="", "", J111), ""))</f>
        <v/>
      </c>
      <c r="BJ111" s="61" t="str">
        <f>IF($B111="", "", IF(COUNTIF(BK111:$BY111, "")=BJ$8, IF(K111="", "", K111), ""))</f>
        <v/>
      </c>
      <c r="BK111" s="61" t="str">
        <f>IF($B111="", "", IF(COUNTIF(BL111:$BY111, "")=BK$8, IF(L111="", "", L111), ""))</f>
        <v/>
      </c>
      <c r="BL111" s="61" t="str">
        <f>IF($B111="", "", IF(COUNTIF(BM111:$BY111, "")=BL$8, IF(M111="", "", M111), ""))</f>
        <v/>
      </c>
      <c r="BM111" s="61" t="str">
        <f>IF($B111="", "", IF(COUNTIF(BN111:$BY111, "")=BM$8, IF(N111="", "", N111), ""))</f>
        <v/>
      </c>
      <c r="BN111" s="61" t="str">
        <f>IF($B111="", "", IF(COUNTIF(BO111:$BY111, "")=BN$8, IF(O111="", "", O111), ""))</f>
        <v/>
      </c>
      <c r="BO111" s="61" t="str">
        <f>IF($B111="", "", IF(COUNTIF(BP111:$BY111, "")=BO$8, IF(P111="", "", P111), ""))</f>
        <v/>
      </c>
      <c r="BP111" s="61" t="str">
        <f>IF($B111="", "", IF(COUNTIF(BQ111:$BY111, "")=BP$8, IF(Q111="", "", Q111), ""))</f>
        <v/>
      </c>
      <c r="BQ111" s="61" t="str">
        <f>IF($B111="", "", IF(COUNTIF(BR111:$BY111, "")=BQ$8, IF(R111="", "", R111), ""))</f>
        <v/>
      </c>
      <c r="BR111" s="61" t="str">
        <f>IF($B111="", "", IF(COUNTIF(BS111:$BY111, "")=BR$8, IF(S111="", "", S111), ""))</f>
        <v/>
      </c>
      <c r="BS111" s="61" t="str">
        <f>IF($B111="", "", IF(COUNTIF(BT111:$BY111, "")=BS$8, IF(T111="", "", T111), ""))</f>
        <v/>
      </c>
      <c r="BT111" s="61" t="str">
        <f>IF($B111="", "", IF(COUNTIF(BU111:$BY111, "")=BT$8, IF(U111="", "", U111), ""))</f>
        <v/>
      </c>
      <c r="BU111" s="61" t="str">
        <f>IF($B111="", "", IF(COUNTIF(BV111:$BY111, "")=BU$8, IF(V111="", "", V111), ""))</f>
        <v/>
      </c>
      <c r="BV111" s="61" t="str">
        <f>IF($B111="", "", IF(COUNTIF(BW111:$BY111, "")=BV$8, IF(W111="", "", W111), ""))</f>
        <v/>
      </c>
      <c r="BW111" s="61" t="str">
        <f>IF($B111="", "", IF(COUNTIF(BX111:$BY111, "")=BW$8, IF(X111="", "", X111), ""))</f>
        <v/>
      </c>
      <c r="BX111" s="61" t="str">
        <f>IF($B111="", "", IF(COUNTIF(BY111:$BY111, "")=BX$8, IF(Y111="", "", Y111), ""))</f>
        <v/>
      </c>
      <c r="BY111" s="50" t="str">
        <f t="shared" si="51"/>
        <v/>
      </c>
      <c r="CA111" s="6" t="str">
        <f t="shared" si="52"/>
        <v/>
      </c>
      <c r="CB111" s="6" t="str">
        <f>IF(CA111="", "", RANK(CA111, $CA$9:$CA$2508, 0)+COUNTIF($CA$9:CA111, CA111)-1)</f>
        <v/>
      </c>
    </row>
    <row r="112" spans="1:80" x14ac:dyDescent="0.25">
      <c r="A112" s="22"/>
      <c r="B112" s="121" t="str">
        <f>IF('Stock Details'!B111="", "", 'Stock Details'!B111)</f>
        <v/>
      </c>
      <c r="C112" s="22"/>
      <c r="D112" s="130"/>
      <c r="E112" s="122"/>
      <c r="F112" s="131"/>
      <c r="G112" s="22"/>
      <c r="H112" s="130" t="str">
        <f t="shared" si="37"/>
        <v/>
      </c>
      <c r="I112" s="122"/>
      <c r="J112" s="131"/>
      <c r="K112" s="22"/>
      <c r="L112" s="130" t="str">
        <f t="shared" si="38"/>
        <v/>
      </c>
      <c r="M112" s="122"/>
      <c r="N112" s="131"/>
      <c r="O112" s="22"/>
      <c r="P112" s="130" t="str">
        <f t="shared" si="39"/>
        <v/>
      </c>
      <c r="Q112" s="122"/>
      <c r="R112" s="131"/>
      <c r="S112" s="22"/>
      <c r="T112" s="130" t="str">
        <f t="shared" si="40"/>
        <v/>
      </c>
      <c r="U112" s="122"/>
      <c r="V112" s="131"/>
      <c r="W112" s="22"/>
      <c r="X112" s="130" t="str">
        <f t="shared" si="41"/>
        <v/>
      </c>
      <c r="Y112" s="122"/>
      <c r="Z112" s="131"/>
      <c r="AA112" s="22"/>
      <c r="AC112" s="6" t="str">
        <f t="shared" si="42"/>
        <v/>
      </c>
      <c r="AE112" s="6" t="str">
        <f t="shared" si="43"/>
        <v/>
      </c>
      <c r="AF112" s="6" t="str">
        <f t="shared" si="44"/>
        <v/>
      </c>
      <c r="AG112" s="6" t="str">
        <f t="shared" si="45"/>
        <v/>
      </c>
      <c r="AH112" s="6" t="str">
        <f t="shared" si="46"/>
        <v/>
      </c>
      <c r="AI112" s="6" t="str">
        <f t="shared" si="47"/>
        <v/>
      </c>
      <c r="AJ112" s="6" t="str">
        <f t="shared" si="48"/>
        <v/>
      </c>
      <c r="AL112" s="9" t="str">
        <f>IF('Stock Details'!F111="", "", 'Stock Details'!F111)</f>
        <v/>
      </c>
      <c r="AM112" s="9" t="str">
        <f>IF('Stock Details'!G111="", "", 'Stock Details'!G111)</f>
        <v/>
      </c>
      <c r="AO112" s="59" t="str">
        <f t="shared" si="49"/>
        <v/>
      </c>
      <c r="AP112" s="59" t="str">
        <f t="shared" si="53"/>
        <v/>
      </c>
      <c r="AQ112" s="59" t="str">
        <f t="shared" si="54"/>
        <v/>
      </c>
      <c r="AR112" s="59" t="str">
        <f t="shared" si="55"/>
        <v/>
      </c>
      <c r="AS112" s="59" t="str">
        <f t="shared" si="56"/>
        <v/>
      </c>
      <c r="AT112" s="59" t="str">
        <f t="shared" si="57"/>
        <v/>
      </c>
      <c r="AV112" s="59" t="str">
        <f t="shared" si="50"/>
        <v/>
      </c>
      <c r="AW112" s="59" t="str">
        <f t="shared" si="32"/>
        <v/>
      </c>
      <c r="AX112" s="59" t="str">
        <f t="shared" si="33"/>
        <v/>
      </c>
      <c r="AY112" s="59" t="str">
        <f t="shared" si="34"/>
        <v/>
      </c>
      <c r="AZ112" s="59" t="str">
        <f t="shared" si="35"/>
        <v/>
      </c>
      <c r="BA112" s="59" t="str">
        <f t="shared" si="36"/>
        <v/>
      </c>
      <c r="BC112" s="49" t="str">
        <f>IF($B112="", "", IF(COUNTIF(BD112:$BY112, "")=BC$8, IF(D112="", "", D112), ""))</f>
        <v/>
      </c>
      <c r="BD112" s="61" t="str">
        <f>IF($B112="", "", IF(COUNTIF(BE112:$BY112, "")=BD$8, IF(E112="", "", E112), ""))</f>
        <v/>
      </c>
      <c r="BE112" s="61" t="str">
        <f>IF($B112="", "", IF(COUNTIF(BF112:$BY112, "")=BE$8, IF(F112="", "", F112), ""))</f>
        <v/>
      </c>
      <c r="BF112" s="61" t="str">
        <f>IF($B112="", "", IF(COUNTIF(BG112:$BY112, "")=BF$8, IF(G112="", "", G112), ""))</f>
        <v/>
      </c>
      <c r="BG112" s="61" t="str">
        <f>IF($B112="", "", IF(COUNTIF(BH112:$BY112, "")=BG$8, IF(H112="", "", H112), ""))</f>
        <v/>
      </c>
      <c r="BH112" s="61" t="str">
        <f>IF($B112="", "", IF(COUNTIF(BI112:$BY112, "")=BH$8, IF(I112="", "", I112), ""))</f>
        <v/>
      </c>
      <c r="BI112" s="61" t="str">
        <f>IF($B112="", "", IF(COUNTIF(BJ112:$BY112, "")=BI$8, IF(J112="", "", J112), ""))</f>
        <v/>
      </c>
      <c r="BJ112" s="61" t="str">
        <f>IF($B112="", "", IF(COUNTIF(BK112:$BY112, "")=BJ$8, IF(K112="", "", K112), ""))</f>
        <v/>
      </c>
      <c r="BK112" s="61" t="str">
        <f>IF($B112="", "", IF(COUNTIF(BL112:$BY112, "")=BK$8, IF(L112="", "", L112), ""))</f>
        <v/>
      </c>
      <c r="BL112" s="61" t="str">
        <f>IF($B112="", "", IF(COUNTIF(BM112:$BY112, "")=BL$8, IF(M112="", "", M112), ""))</f>
        <v/>
      </c>
      <c r="BM112" s="61" t="str">
        <f>IF($B112="", "", IF(COUNTIF(BN112:$BY112, "")=BM$8, IF(N112="", "", N112), ""))</f>
        <v/>
      </c>
      <c r="BN112" s="61" t="str">
        <f>IF($B112="", "", IF(COUNTIF(BO112:$BY112, "")=BN$8, IF(O112="", "", O112), ""))</f>
        <v/>
      </c>
      <c r="BO112" s="61" t="str">
        <f>IF($B112="", "", IF(COUNTIF(BP112:$BY112, "")=BO$8, IF(P112="", "", P112), ""))</f>
        <v/>
      </c>
      <c r="BP112" s="61" t="str">
        <f>IF($B112="", "", IF(COUNTIF(BQ112:$BY112, "")=BP$8, IF(Q112="", "", Q112), ""))</f>
        <v/>
      </c>
      <c r="BQ112" s="61" t="str">
        <f>IF($B112="", "", IF(COUNTIF(BR112:$BY112, "")=BQ$8, IF(R112="", "", R112), ""))</f>
        <v/>
      </c>
      <c r="BR112" s="61" t="str">
        <f>IF($B112="", "", IF(COUNTIF(BS112:$BY112, "")=BR$8, IF(S112="", "", S112), ""))</f>
        <v/>
      </c>
      <c r="BS112" s="61" t="str">
        <f>IF($B112="", "", IF(COUNTIF(BT112:$BY112, "")=BS$8, IF(T112="", "", T112), ""))</f>
        <v/>
      </c>
      <c r="BT112" s="61" t="str">
        <f>IF($B112="", "", IF(COUNTIF(BU112:$BY112, "")=BT$8, IF(U112="", "", U112), ""))</f>
        <v/>
      </c>
      <c r="BU112" s="61" t="str">
        <f>IF($B112="", "", IF(COUNTIF(BV112:$BY112, "")=BU$8, IF(V112="", "", V112), ""))</f>
        <v/>
      </c>
      <c r="BV112" s="61" t="str">
        <f>IF($B112="", "", IF(COUNTIF(BW112:$BY112, "")=BV$8, IF(W112="", "", W112), ""))</f>
        <v/>
      </c>
      <c r="BW112" s="61" t="str">
        <f>IF($B112="", "", IF(COUNTIF(BX112:$BY112, "")=BW$8, IF(X112="", "", X112), ""))</f>
        <v/>
      </c>
      <c r="BX112" s="61" t="str">
        <f>IF($B112="", "", IF(COUNTIF(BY112:$BY112, "")=BX$8, IF(Y112="", "", Y112), ""))</f>
        <v/>
      </c>
      <c r="BY112" s="50" t="str">
        <f t="shared" si="51"/>
        <v/>
      </c>
      <c r="CA112" s="6" t="str">
        <f t="shared" si="52"/>
        <v/>
      </c>
      <c r="CB112" s="6" t="str">
        <f>IF(CA112="", "", RANK(CA112, $CA$9:$CA$2508, 0)+COUNTIF($CA$9:CA112, CA112)-1)</f>
        <v/>
      </c>
    </row>
    <row r="113" spans="1:80" x14ac:dyDescent="0.25">
      <c r="A113" s="22"/>
      <c r="B113" s="121" t="str">
        <f>IF('Stock Details'!B112="", "", 'Stock Details'!B112)</f>
        <v/>
      </c>
      <c r="C113" s="22"/>
      <c r="D113" s="130"/>
      <c r="E113" s="122"/>
      <c r="F113" s="131"/>
      <c r="G113" s="22"/>
      <c r="H113" s="130" t="str">
        <f t="shared" si="37"/>
        <v/>
      </c>
      <c r="I113" s="122"/>
      <c r="J113" s="131"/>
      <c r="K113" s="22"/>
      <c r="L113" s="130" t="str">
        <f t="shared" si="38"/>
        <v/>
      </c>
      <c r="M113" s="122"/>
      <c r="N113" s="131"/>
      <c r="O113" s="22"/>
      <c r="P113" s="130" t="str">
        <f t="shared" si="39"/>
        <v/>
      </c>
      <c r="Q113" s="122"/>
      <c r="R113" s="131"/>
      <c r="S113" s="22"/>
      <c r="T113" s="130" t="str">
        <f t="shared" si="40"/>
        <v/>
      </c>
      <c r="U113" s="122"/>
      <c r="V113" s="131"/>
      <c r="W113" s="22"/>
      <c r="X113" s="130" t="str">
        <f t="shared" si="41"/>
        <v/>
      </c>
      <c r="Y113" s="122"/>
      <c r="Z113" s="131"/>
      <c r="AA113" s="22"/>
      <c r="AC113" s="6" t="str">
        <f t="shared" si="42"/>
        <v/>
      </c>
      <c r="AE113" s="6" t="str">
        <f t="shared" si="43"/>
        <v/>
      </c>
      <c r="AF113" s="6" t="str">
        <f t="shared" si="44"/>
        <v/>
      </c>
      <c r="AG113" s="6" t="str">
        <f t="shared" si="45"/>
        <v/>
      </c>
      <c r="AH113" s="6" t="str">
        <f t="shared" si="46"/>
        <v/>
      </c>
      <c r="AI113" s="6" t="str">
        <f t="shared" si="47"/>
        <v/>
      </c>
      <c r="AJ113" s="6" t="str">
        <f t="shared" si="48"/>
        <v/>
      </c>
      <c r="AL113" s="9" t="str">
        <f>IF('Stock Details'!F112="", "", 'Stock Details'!F112)</f>
        <v/>
      </c>
      <c r="AM113" s="9" t="str">
        <f>IF('Stock Details'!G112="", "", 'Stock Details'!G112)</f>
        <v/>
      </c>
      <c r="AO113" s="59" t="str">
        <f t="shared" si="49"/>
        <v/>
      </c>
      <c r="AP113" s="59" t="str">
        <f t="shared" si="53"/>
        <v/>
      </c>
      <c r="AQ113" s="59" t="str">
        <f t="shared" si="54"/>
        <v/>
      </c>
      <c r="AR113" s="59" t="str">
        <f t="shared" si="55"/>
        <v/>
      </c>
      <c r="AS113" s="59" t="str">
        <f t="shared" si="56"/>
        <v/>
      </c>
      <c r="AT113" s="59" t="str">
        <f t="shared" si="57"/>
        <v/>
      </c>
      <c r="AV113" s="59" t="str">
        <f t="shared" si="50"/>
        <v/>
      </c>
      <c r="AW113" s="59" t="str">
        <f t="shared" si="32"/>
        <v/>
      </c>
      <c r="AX113" s="59" t="str">
        <f t="shared" si="33"/>
        <v/>
      </c>
      <c r="AY113" s="59" t="str">
        <f t="shared" si="34"/>
        <v/>
      </c>
      <c r="AZ113" s="59" t="str">
        <f t="shared" si="35"/>
        <v/>
      </c>
      <c r="BA113" s="59" t="str">
        <f t="shared" si="36"/>
        <v/>
      </c>
      <c r="BC113" s="49" t="str">
        <f>IF($B113="", "", IF(COUNTIF(BD113:$BY113, "")=BC$8, IF(D113="", "", D113), ""))</f>
        <v/>
      </c>
      <c r="BD113" s="61" t="str">
        <f>IF($B113="", "", IF(COUNTIF(BE113:$BY113, "")=BD$8, IF(E113="", "", E113), ""))</f>
        <v/>
      </c>
      <c r="BE113" s="61" t="str">
        <f>IF($B113="", "", IF(COUNTIF(BF113:$BY113, "")=BE$8, IF(F113="", "", F113), ""))</f>
        <v/>
      </c>
      <c r="BF113" s="61" t="str">
        <f>IF($B113="", "", IF(COUNTIF(BG113:$BY113, "")=BF$8, IF(G113="", "", G113), ""))</f>
        <v/>
      </c>
      <c r="BG113" s="61" t="str">
        <f>IF($B113="", "", IF(COUNTIF(BH113:$BY113, "")=BG$8, IF(H113="", "", H113), ""))</f>
        <v/>
      </c>
      <c r="BH113" s="61" t="str">
        <f>IF($B113="", "", IF(COUNTIF(BI113:$BY113, "")=BH$8, IF(I113="", "", I113), ""))</f>
        <v/>
      </c>
      <c r="BI113" s="61" t="str">
        <f>IF($B113="", "", IF(COUNTIF(BJ113:$BY113, "")=BI$8, IF(J113="", "", J113), ""))</f>
        <v/>
      </c>
      <c r="BJ113" s="61" t="str">
        <f>IF($B113="", "", IF(COUNTIF(BK113:$BY113, "")=BJ$8, IF(K113="", "", K113), ""))</f>
        <v/>
      </c>
      <c r="BK113" s="61" t="str">
        <f>IF($B113="", "", IF(COUNTIF(BL113:$BY113, "")=BK$8, IF(L113="", "", L113), ""))</f>
        <v/>
      </c>
      <c r="BL113" s="61" t="str">
        <f>IF($B113="", "", IF(COUNTIF(BM113:$BY113, "")=BL$8, IF(M113="", "", M113), ""))</f>
        <v/>
      </c>
      <c r="BM113" s="61" t="str">
        <f>IF($B113="", "", IF(COUNTIF(BN113:$BY113, "")=BM$8, IF(N113="", "", N113), ""))</f>
        <v/>
      </c>
      <c r="BN113" s="61" t="str">
        <f>IF($B113="", "", IF(COUNTIF(BO113:$BY113, "")=BN$8, IF(O113="", "", O113), ""))</f>
        <v/>
      </c>
      <c r="BO113" s="61" t="str">
        <f>IF($B113="", "", IF(COUNTIF(BP113:$BY113, "")=BO$8, IF(P113="", "", P113), ""))</f>
        <v/>
      </c>
      <c r="BP113" s="61" t="str">
        <f>IF($B113="", "", IF(COUNTIF(BQ113:$BY113, "")=BP$8, IF(Q113="", "", Q113), ""))</f>
        <v/>
      </c>
      <c r="BQ113" s="61" t="str">
        <f>IF($B113="", "", IF(COUNTIF(BR113:$BY113, "")=BQ$8, IF(R113="", "", R113), ""))</f>
        <v/>
      </c>
      <c r="BR113" s="61" t="str">
        <f>IF($B113="", "", IF(COUNTIF(BS113:$BY113, "")=BR$8, IF(S113="", "", S113), ""))</f>
        <v/>
      </c>
      <c r="BS113" s="61" t="str">
        <f>IF($B113="", "", IF(COUNTIF(BT113:$BY113, "")=BS$8, IF(T113="", "", T113), ""))</f>
        <v/>
      </c>
      <c r="BT113" s="61" t="str">
        <f>IF($B113="", "", IF(COUNTIF(BU113:$BY113, "")=BT$8, IF(U113="", "", U113), ""))</f>
        <v/>
      </c>
      <c r="BU113" s="61" t="str">
        <f>IF($B113="", "", IF(COUNTIF(BV113:$BY113, "")=BU$8, IF(V113="", "", V113), ""))</f>
        <v/>
      </c>
      <c r="BV113" s="61" t="str">
        <f>IF($B113="", "", IF(COUNTIF(BW113:$BY113, "")=BV$8, IF(W113="", "", W113), ""))</f>
        <v/>
      </c>
      <c r="BW113" s="61" t="str">
        <f>IF($B113="", "", IF(COUNTIF(BX113:$BY113, "")=BW$8, IF(X113="", "", X113), ""))</f>
        <v/>
      </c>
      <c r="BX113" s="61" t="str">
        <f>IF($B113="", "", IF(COUNTIF(BY113:$BY113, "")=BX$8, IF(Y113="", "", Y113), ""))</f>
        <v/>
      </c>
      <c r="BY113" s="50" t="str">
        <f t="shared" si="51"/>
        <v/>
      </c>
      <c r="CA113" s="6" t="str">
        <f t="shared" si="52"/>
        <v/>
      </c>
      <c r="CB113" s="6" t="str">
        <f>IF(CA113="", "", RANK(CA113, $CA$9:$CA$2508, 0)+COUNTIF($CA$9:CA113, CA113)-1)</f>
        <v/>
      </c>
    </row>
    <row r="114" spans="1:80" x14ac:dyDescent="0.25">
      <c r="A114" s="22"/>
      <c r="B114" s="121" t="str">
        <f>IF('Stock Details'!B113="", "", 'Stock Details'!B113)</f>
        <v/>
      </c>
      <c r="C114" s="22"/>
      <c r="D114" s="130"/>
      <c r="E114" s="122"/>
      <c r="F114" s="131"/>
      <c r="G114" s="22"/>
      <c r="H114" s="130" t="str">
        <f t="shared" si="37"/>
        <v/>
      </c>
      <c r="I114" s="122"/>
      <c r="J114" s="131"/>
      <c r="K114" s="22"/>
      <c r="L114" s="130" t="str">
        <f t="shared" si="38"/>
        <v/>
      </c>
      <c r="M114" s="122"/>
      <c r="N114" s="131"/>
      <c r="O114" s="22"/>
      <c r="P114" s="130" t="str">
        <f t="shared" si="39"/>
        <v/>
      </c>
      <c r="Q114" s="122"/>
      <c r="R114" s="131"/>
      <c r="S114" s="22"/>
      <c r="T114" s="130" t="str">
        <f t="shared" si="40"/>
        <v/>
      </c>
      <c r="U114" s="122"/>
      <c r="V114" s="131"/>
      <c r="W114" s="22"/>
      <c r="X114" s="130" t="str">
        <f t="shared" si="41"/>
        <v/>
      </c>
      <c r="Y114" s="122"/>
      <c r="Z114" s="131"/>
      <c r="AA114" s="22"/>
      <c r="AC114" s="6" t="str">
        <f t="shared" si="42"/>
        <v/>
      </c>
      <c r="AE114" s="6" t="str">
        <f t="shared" si="43"/>
        <v/>
      </c>
      <c r="AF114" s="6" t="str">
        <f t="shared" si="44"/>
        <v/>
      </c>
      <c r="AG114" s="6" t="str">
        <f t="shared" si="45"/>
        <v/>
      </c>
      <c r="AH114" s="6" t="str">
        <f t="shared" si="46"/>
        <v/>
      </c>
      <c r="AI114" s="6" t="str">
        <f t="shared" si="47"/>
        <v/>
      </c>
      <c r="AJ114" s="6" t="str">
        <f t="shared" si="48"/>
        <v/>
      </c>
      <c r="AL114" s="9" t="str">
        <f>IF('Stock Details'!F113="", "", 'Stock Details'!F113)</f>
        <v/>
      </c>
      <c r="AM114" s="9" t="str">
        <f>IF('Stock Details'!G113="", "", 'Stock Details'!G113)</f>
        <v/>
      </c>
      <c r="AO114" s="59" t="str">
        <f t="shared" si="49"/>
        <v/>
      </c>
      <c r="AP114" s="59" t="str">
        <f t="shared" si="53"/>
        <v/>
      </c>
      <c r="AQ114" s="59" t="str">
        <f t="shared" si="54"/>
        <v/>
      </c>
      <c r="AR114" s="59" t="str">
        <f t="shared" si="55"/>
        <v/>
      </c>
      <c r="AS114" s="59" t="str">
        <f t="shared" si="56"/>
        <v/>
      </c>
      <c r="AT114" s="59" t="str">
        <f t="shared" si="57"/>
        <v/>
      </c>
      <c r="AV114" s="59" t="str">
        <f t="shared" si="50"/>
        <v/>
      </c>
      <c r="AW114" s="59" t="str">
        <f t="shared" si="32"/>
        <v/>
      </c>
      <c r="AX114" s="59" t="str">
        <f t="shared" si="33"/>
        <v/>
      </c>
      <c r="AY114" s="59" t="str">
        <f t="shared" si="34"/>
        <v/>
      </c>
      <c r="AZ114" s="59" t="str">
        <f t="shared" si="35"/>
        <v/>
      </c>
      <c r="BA114" s="59" t="str">
        <f t="shared" si="36"/>
        <v/>
      </c>
      <c r="BC114" s="49" t="str">
        <f>IF($B114="", "", IF(COUNTIF(BD114:$BY114, "")=BC$8, IF(D114="", "", D114), ""))</f>
        <v/>
      </c>
      <c r="BD114" s="61" t="str">
        <f>IF($B114="", "", IF(COUNTIF(BE114:$BY114, "")=BD$8, IF(E114="", "", E114), ""))</f>
        <v/>
      </c>
      <c r="BE114" s="61" t="str">
        <f>IF($B114="", "", IF(COUNTIF(BF114:$BY114, "")=BE$8, IF(F114="", "", F114), ""))</f>
        <v/>
      </c>
      <c r="BF114" s="61" t="str">
        <f>IF($B114="", "", IF(COUNTIF(BG114:$BY114, "")=BF$8, IF(G114="", "", G114), ""))</f>
        <v/>
      </c>
      <c r="BG114" s="61" t="str">
        <f>IF($B114="", "", IF(COUNTIF(BH114:$BY114, "")=BG$8, IF(H114="", "", H114), ""))</f>
        <v/>
      </c>
      <c r="BH114" s="61" t="str">
        <f>IF($B114="", "", IF(COUNTIF(BI114:$BY114, "")=BH$8, IF(I114="", "", I114), ""))</f>
        <v/>
      </c>
      <c r="BI114" s="61" t="str">
        <f>IF($B114="", "", IF(COUNTIF(BJ114:$BY114, "")=BI$8, IF(J114="", "", J114), ""))</f>
        <v/>
      </c>
      <c r="BJ114" s="61" t="str">
        <f>IF($B114="", "", IF(COUNTIF(BK114:$BY114, "")=BJ$8, IF(K114="", "", K114), ""))</f>
        <v/>
      </c>
      <c r="BK114" s="61" t="str">
        <f>IF($B114="", "", IF(COUNTIF(BL114:$BY114, "")=BK$8, IF(L114="", "", L114), ""))</f>
        <v/>
      </c>
      <c r="BL114" s="61" t="str">
        <f>IF($B114="", "", IF(COUNTIF(BM114:$BY114, "")=BL$8, IF(M114="", "", M114), ""))</f>
        <v/>
      </c>
      <c r="BM114" s="61" t="str">
        <f>IF($B114="", "", IF(COUNTIF(BN114:$BY114, "")=BM$8, IF(N114="", "", N114), ""))</f>
        <v/>
      </c>
      <c r="BN114" s="61" t="str">
        <f>IF($B114="", "", IF(COUNTIF(BO114:$BY114, "")=BN$8, IF(O114="", "", O114), ""))</f>
        <v/>
      </c>
      <c r="BO114" s="61" t="str">
        <f>IF($B114="", "", IF(COUNTIF(BP114:$BY114, "")=BO$8, IF(P114="", "", P114), ""))</f>
        <v/>
      </c>
      <c r="BP114" s="61" t="str">
        <f>IF($B114="", "", IF(COUNTIF(BQ114:$BY114, "")=BP$8, IF(Q114="", "", Q114), ""))</f>
        <v/>
      </c>
      <c r="BQ114" s="61" t="str">
        <f>IF($B114="", "", IF(COUNTIF(BR114:$BY114, "")=BQ$8, IF(R114="", "", R114), ""))</f>
        <v/>
      </c>
      <c r="BR114" s="61" t="str">
        <f>IF($B114="", "", IF(COUNTIF(BS114:$BY114, "")=BR$8, IF(S114="", "", S114), ""))</f>
        <v/>
      </c>
      <c r="BS114" s="61" t="str">
        <f>IF($B114="", "", IF(COUNTIF(BT114:$BY114, "")=BS$8, IF(T114="", "", T114), ""))</f>
        <v/>
      </c>
      <c r="BT114" s="61" t="str">
        <f>IF($B114="", "", IF(COUNTIF(BU114:$BY114, "")=BT$8, IF(U114="", "", U114), ""))</f>
        <v/>
      </c>
      <c r="BU114" s="61" t="str">
        <f>IF($B114="", "", IF(COUNTIF(BV114:$BY114, "")=BU$8, IF(V114="", "", V114), ""))</f>
        <v/>
      </c>
      <c r="BV114" s="61" t="str">
        <f>IF($B114="", "", IF(COUNTIF(BW114:$BY114, "")=BV$8, IF(W114="", "", W114), ""))</f>
        <v/>
      </c>
      <c r="BW114" s="61" t="str">
        <f>IF($B114="", "", IF(COUNTIF(BX114:$BY114, "")=BW$8, IF(X114="", "", X114), ""))</f>
        <v/>
      </c>
      <c r="BX114" s="61" t="str">
        <f>IF($B114="", "", IF(COUNTIF(BY114:$BY114, "")=BX$8, IF(Y114="", "", Y114), ""))</f>
        <v/>
      </c>
      <c r="BY114" s="50" t="str">
        <f t="shared" si="51"/>
        <v/>
      </c>
      <c r="CA114" s="6" t="str">
        <f t="shared" si="52"/>
        <v/>
      </c>
      <c r="CB114" s="6" t="str">
        <f>IF(CA114="", "", RANK(CA114, $CA$9:$CA$2508, 0)+COUNTIF($CA$9:CA114, CA114)-1)</f>
        <v/>
      </c>
    </row>
    <row r="115" spans="1:80" x14ac:dyDescent="0.25">
      <c r="A115" s="22"/>
      <c r="B115" s="121" t="str">
        <f>IF('Stock Details'!B114="", "", 'Stock Details'!B114)</f>
        <v/>
      </c>
      <c r="C115" s="22"/>
      <c r="D115" s="130"/>
      <c r="E115" s="122"/>
      <c r="F115" s="131"/>
      <c r="G115" s="22"/>
      <c r="H115" s="130" t="str">
        <f t="shared" si="37"/>
        <v/>
      </c>
      <c r="I115" s="122"/>
      <c r="J115" s="131"/>
      <c r="K115" s="22"/>
      <c r="L115" s="130" t="str">
        <f t="shared" si="38"/>
        <v/>
      </c>
      <c r="M115" s="122"/>
      <c r="N115" s="131"/>
      <c r="O115" s="22"/>
      <c r="P115" s="130" t="str">
        <f t="shared" si="39"/>
        <v/>
      </c>
      <c r="Q115" s="122"/>
      <c r="R115" s="131"/>
      <c r="S115" s="22"/>
      <c r="T115" s="130" t="str">
        <f t="shared" si="40"/>
        <v/>
      </c>
      <c r="U115" s="122"/>
      <c r="V115" s="131"/>
      <c r="W115" s="22"/>
      <c r="X115" s="130" t="str">
        <f t="shared" si="41"/>
        <v/>
      </c>
      <c r="Y115" s="122"/>
      <c r="Z115" s="131"/>
      <c r="AA115" s="22"/>
      <c r="AC115" s="6" t="str">
        <f t="shared" si="42"/>
        <v/>
      </c>
      <c r="AE115" s="6" t="str">
        <f t="shared" si="43"/>
        <v/>
      </c>
      <c r="AF115" s="6" t="str">
        <f t="shared" si="44"/>
        <v/>
      </c>
      <c r="AG115" s="6" t="str">
        <f t="shared" si="45"/>
        <v/>
      </c>
      <c r="AH115" s="6" t="str">
        <f t="shared" si="46"/>
        <v/>
      </c>
      <c r="AI115" s="6" t="str">
        <f t="shared" si="47"/>
        <v/>
      </c>
      <c r="AJ115" s="6" t="str">
        <f t="shared" si="48"/>
        <v/>
      </c>
      <c r="AL115" s="9" t="str">
        <f>IF('Stock Details'!F114="", "", 'Stock Details'!F114)</f>
        <v/>
      </c>
      <c r="AM115" s="9" t="str">
        <f>IF('Stock Details'!G114="", "", 'Stock Details'!G114)</f>
        <v/>
      </c>
      <c r="AO115" s="59" t="str">
        <f t="shared" si="49"/>
        <v/>
      </c>
      <c r="AP115" s="59" t="str">
        <f t="shared" si="53"/>
        <v/>
      </c>
      <c r="AQ115" s="59" t="str">
        <f t="shared" si="54"/>
        <v/>
      </c>
      <c r="AR115" s="59" t="str">
        <f t="shared" si="55"/>
        <v/>
      </c>
      <c r="AS115" s="59" t="str">
        <f t="shared" si="56"/>
        <v/>
      </c>
      <c r="AT115" s="59" t="str">
        <f t="shared" si="57"/>
        <v/>
      </c>
      <c r="AV115" s="59" t="str">
        <f t="shared" si="50"/>
        <v/>
      </c>
      <c r="AW115" s="59" t="str">
        <f t="shared" si="32"/>
        <v/>
      </c>
      <c r="AX115" s="59" t="str">
        <f t="shared" si="33"/>
        <v/>
      </c>
      <c r="AY115" s="59" t="str">
        <f t="shared" si="34"/>
        <v/>
      </c>
      <c r="AZ115" s="59" t="str">
        <f t="shared" si="35"/>
        <v/>
      </c>
      <c r="BA115" s="59" t="str">
        <f t="shared" si="36"/>
        <v/>
      </c>
      <c r="BC115" s="49" t="str">
        <f>IF($B115="", "", IF(COUNTIF(BD115:$BY115, "")=BC$8, IF(D115="", "", D115), ""))</f>
        <v/>
      </c>
      <c r="BD115" s="61" t="str">
        <f>IF($B115="", "", IF(COUNTIF(BE115:$BY115, "")=BD$8, IF(E115="", "", E115), ""))</f>
        <v/>
      </c>
      <c r="BE115" s="61" t="str">
        <f>IF($B115="", "", IF(COUNTIF(BF115:$BY115, "")=BE$8, IF(F115="", "", F115), ""))</f>
        <v/>
      </c>
      <c r="BF115" s="61" t="str">
        <f>IF($B115="", "", IF(COUNTIF(BG115:$BY115, "")=BF$8, IF(G115="", "", G115), ""))</f>
        <v/>
      </c>
      <c r="BG115" s="61" t="str">
        <f>IF($B115="", "", IF(COUNTIF(BH115:$BY115, "")=BG$8, IF(H115="", "", H115), ""))</f>
        <v/>
      </c>
      <c r="BH115" s="61" t="str">
        <f>IF($B115="", "", IF(COUNTIF(BI115:$BY115, "")=BH$8, IF(I115="", "", I115), ""))</f>
        <v/>
      </c>
      <c r="BI115" s="61" t="str">
        <f>IF($B115="", "", IF(COUNTIF(BJ115:$BY115, "")=BI$8, IF(J115="", "", J115), ""))</f>
        <v/>
      </c>
      <c r="BJ115" s="61" t="str">
        <f>IF($B115="", "", IF(COUNTIF(BK115:$BY115, "")=BJ$8, IF(K115="", "", K115), ""))</f>
        <v/>
      </c>
      <c r="BK115" s="61" t="str">
        <f>IF($B115="", "", IF(COUNTIF(BL115:$BY115, "")=BK$8, IF(L115="", "", L115), ""))</f>
        <v/>
      </c>
      <c r="BL115" s="61" t="str">
        <f>IF($B115="", "", IF(COUNTIF(BM115:$BY115, "")=BL$8, IF(M115="", "", M115), ""))</f>
        <v/>
      </c>
      <c r="BM115" s="61" t="str">
        <f>IF($B115="", "", IF(COUNTIF(BN115:$BY115, "")=BM$8, IF(N115="", "", N115), ""))</f>
        <v/>
      </c>
      <c r="BN115" s="61" t="str">
        <f>IF($B115="", "", IF(COUNTIF(BO115:$BY115, "")=BN$8, IF(O115="", "", O115), ""))</f>
        <v/>
      </c>
      <c r="BO115" s="61" t="str">
        <f>IF($B115="", "", IF(COUNTIF(BP115:$BY115, "")=BO$8, IF(P115="", "", P115), ""))</f>
        <v/>
      </c>
      <c r="BP115" s="61" t="str">
        <f>IF($B115="", "", IF(COUNTIF(BQ115:$BY115, "")=BP$8, IF(Q115="", "", Q115), ""))</f>
        <v/>
      </c>
      <c r="BQ115" s="61" t="str">
        <f>IF($B115="", "", IF(COUNTIF(BR115:$BY115, "")=BQ$8, IF(R115="", "", R115), ""))</f>
        <v/>
      </c>
      <c r="BR115" s="61" t="str">
        <f>IF($B115="", "", IF(COUNTIF(BS115:$BY115, "")=BR$8, IF(S115="", "", S115), ""))</f>
        <v/>
      </c>
      <c r="BS115" s="61" t="str">
        <f>IF($B115="", "", IF(COUNTIF(BT115:$BY115, "")=BS$8, IF(T115="", "", T115), ""))</f>
        <v/>
      </c>
      <c r="BT115" s="61" t="str">
        <f>IF($B115="", "", IF(COUNTIF(BU115:$BY115, "")=BT$8, IF(U115="", "", U115), ""))</f>
        <v/>
      </c>
      <c r="BU115" s="61" t="str">
        <f>IF($B115="", "", IF(COUNTIF(BV115:$BY115, "")=BU$8, IF(V115="", "", V115), ""))</f>
        <v/>
      </c>
      <c r="BV115" s="61" t="str">
        <f>IF($B115="", "", IF(COUNTIF(BW115:$BY115, "")=BV$8, IF(W115="", "", W115), ""))</f>
        <v/>
      </c>
      <c r="BW115" s="61" t="str">
        <f>IF($B115="", "", IF(COUNTIF(BX115:$BY115, "")=BW$8, IF(X115="", "", X115), ""))</f>
        <v/>
      </c>
      <c r="BX115" s="61" t="str">
        <f>IF($B115="", "", IF(COUNTIF(BY115:$BY115, "")=BX$8, IF(Y115="", "", Y115), ""))</f>
        <v/>
      </c>
      <c r="BY115" s="50" t="str">
        <f t="shared" si="51"/>
        <v/>
      </c>
      <c r="CA115" s="6" t="str">
        <f t="shared" si="52"/>
        <v/>
      </c>
      <c r="CB115" s="6" t="str">
        <f>IF(CA115="", "", RANK(CA115, $CA$9:$CA$2508, 0)+COUNTIF($CA$9:CA115, CA115)-1)</f>
        <v/>
      </c>
    </row>
    <row r="116" spans="1:80" x14ac:dyDescent="0.25">
      <c r="A116" s="22"/>
      <c r="B116" s="121" t="str">
        <f>IF('Stock Details'!B115="", "", 'Stock Details'!B115)</f>
        <v/>
      </c>
      <c r="C116" s="22"/>
      <c r="D116" s="130"/>
      <c r="E116" s="122"/>
      <c r="F116" s="131"/>
      <c r="G116" s="22"/>
      <c r="H116" s="130" t="str">
        <f t="shared" si="37"/>
        <v/>
      </c>
      <c r="I116" s="122"/>
      <c r="J116" s="131"/>
      <c r="K116" s="22"/>
      <c r="L116" s="130" t="str">
        <f t="shared" si="38"/>
        <v/>
      </c>
      <c r="M116" s="122"/>
      <c r="N116" s="131"/>
      <c r="O116" s="22"/>
      <c r="P116" s="130" t="str">
        <f t="shared" si="39"/>
        <v/>
      </c>
      <c r="Q116" s="122"/>
      <c r="R116" s="131"/>
      <c r="S116" s="22"/>
      <c r="T116" s="130" t="str">
        <f t="shared" si="40"/>
        <v/>
      </c>
      <c r="U116" s="122"/>
      <c r="V116" s="131"/>
      <c r="W116" s="22"/>
      <c r="X116" s="130" t="str">
        <f t="shared" si="41"/>
        <v/>
      </c>
      <c r="Y116" s="122"/>
      <c r="Z116" s="131"/>
      <c r="AA116" s="22"/>
      <c r="AC116" s="6" t="str">
        <f t="shared" si="42"/>
        <v/>
      </c>
      <c r="AE116" s="6" t="str">
        <f t="shared" si="43"/>
        <v/>
      </c>
      <c r="AF116" s="6" t="str">
        <f t="shared" si="44"/>
        <v/>
      </c>
      <c r="AG116" s="6" t="str">
        <f t="shared" si="45"/>
        <v/>
      </c>
      <c r="AH116" s="6" t="str">
        <f t="shared" si="46"/>
        <v/>
      </c>
      <c r="AI116" s="6" t="str">
        <f t="shared" si="47"/>
        <v/>
      </c>
      <c r="AJ116" s="6" t="str">
        <f t="shared" si="48"/>
        <v/>
      </c>
      <c r="AL116" s="9" t="str">
        <f>IF('Stock Details'!F115="", "", 'Stock Details'!F115)</f>
        <v/>
      </c>
      <c r="AM116" s="9" t="str">
        <f>IF('Stock Details'!G115="", "", 'Stock Details'!G115)</f>
        <v/>
      </c>
      <c r="AO116" s="59" t="str">
        <f t="shared" si="49"/>
        <v/>
      </c>
      <c r="AP116" s="59" t="str">
        <f t="shared" si="53"/>
        <v/>
      </c>
      <c r="AQ116" s="59" t="str">
        <f t="shared" si="54"/>
        <v/>
      </c>
      <c r="AR116" s="59" t="str">
        <f t="shared" si="55"/>
        <v/>
      </c>
      <c r="AS116" s="59" t="str">
        <f t="shared" si="56"/>
        <v/>
      </c>
      <c r="AT116" s="59" t="str">
        <f t="shared" si="57"/>
        <v/>
      </c>
      <c r="AV116" s="59" t="str">
        <f t="shared" si="50"/>
        <v/>
      </c>
      <c r="AW116" s="59" t="str">
        <f t="shared" si="32"/>
        <v/>
      </c>
      <c r="AX116" s="59" t="str">
        <f t="shared" si="33"/>
        <v/>
      </c>
      <c r="AY116" s="59" t="str">
        <f t="shared" si="34"/>
        <v/>
      </c>
      <c r="AZ116" s="59" t="str">
        <f t="shared" si="35"/>
        <v/>
      </c>
      <c r="BA116" s="59" t="str">
        <f t="shared" si="36"/>
        <v/>
      </c>
      <c r="BC116" s="49" t="str">
        <f>IF($B116="", "", IF(COUNTIF(BD116:$BY116, "")=BC$8, IF(D116="", "", D116), ""))</f>
        <v/>
      </c>
      <c r="BD116" s="61" t="str">
        <f>IF($B116="", "", IF(COUNTIF(BE116:$BY116, "")=BD$8, IF(E116="", "", E116), ""))</f>
        <v/>
      </c>
      <c r="BE116" s="61" t="str">
        <f>IF($B116="", "", IF(COUNTIF(BF116:$BY116, "")=BE$8, IF(F116="", "", F116), ""))</f>
        <v/>
      </c>
      <c r="BF116" s="61" t="str">
        <f>IF($B116="", "", IF(COUNTIF(BG116:$BY116, "")=BF$8, IF(G116="", "", G116), ""))</f>
        <v/>
      </c>
      <c r="BG116" s="61" t="str">
        <f>IF($B116="", "", IF(COUNTIF(BH116:$BY116, "")=BG$8, IF(H116="", "", H116), ""))</f>
        <v/>
      </c>
      <c r="BH116" s="61" t="str">
        <f>IF($B116="", "", IF(COUNTIF(BI116:$BY116, "")=BH$8, IF(I116="", "", I116), ""))</f>
        <v/>
      </c>
      <c r="BI116" s="61" t="str">
        <f>IF($B116="", "", IF(COUNTIF(BJ116:$BY116, "")=BI$8, IF(J116="", "", J116), ""))</f>
        <v/>
      </c>
      <c r="BJ116" s="61" t="str">
        <f>IF($B116="", "", IF(COUNTIF(BK116:$BY116, "")=BJ$8, IF(K116="", "", K116), ""))</f>
        <v/>
      </c>
      <c r="BK116" s="61" t="str">
        <f>IF($B116="", "", IF(COUNTIF(BL116:$BY116, "")=BK$8, IF(L116="", "", L116), ""))</f>
        <v/>
      </c>
      <c r="BL116" s="61" t="str">
        <f>IF($B116="", "", IF(COUNTIF(BM116:$BY116, "")=BL$8, IF(M116="", "", M116), ""))</f>
        <v/>
      </c>
      <c r="BM116" s="61" t="str">
        <f>IF($B116="", "", IF(COUNTIF(BN116:$BY116, "")=BM$8, IF(N116="", "", N116), ""))</f>
        <v/>
      </c>
      <c r="BN116" s="61" t="str">
        <f>IF($B116="", "", IF(COUNTIF(BO116:$BY116, "")=BN$8, IF(O116="", "", O116), ""))</f>
        <v/>
      </c>
      <c r="BO116" s="61" t="str">
        <f>IF($B116="", "", IF(COUNTIF(BP116:$BY116, "")=BO$8, IF(P116="", "", P116), ""))</f>
        <v/>
      </c>
      <c r="BP116" s="61" t="str">
        <f>IF($B116="", "", IF(COUNTIF(BQ116:$BY116, "")=BP$8, IF(Q116="", "", Q116), ""))</f>
        <v/>
      </c>
      <c r="BQ116" s="61" t="str">
        <f>IF($B116="", "", IF(COUNTIF(BR116:$BY116, "")=BQ$8, IF(R116="", "", R116), ""))</f>
        <v/>
      </c>
      <c r="BR116" s="61" t="str">
        <f>IF($B116="", "", IF(COUNTIF(BS116:$BY116, "")=BR$8, IF(S116="", "", S116), ""))</f>
        <v/>
      </c>
      <c r="BS116" s="61" t="str">
        <f>IF($B116="", "", IF(COUNTIF(BT116:$BY116, "")=BS$8, IF(T116="", "", T116), ""))</f>
        <v/>
      </c>
      <c r="BT116" s="61" t="str">
        <f>IF($B116="", "", IF(COUNTIF(BU116:$BY116, "")=BT$8, IF(U116="", "", U116), ""))</f>
        <v/>
      </c>
      <c r="BU116" s="61" t="str">
        <f>IF($B116="", "", IF(COUNTIF(BV116:$BY116, "")=BU$8, IF(V116="", "", V116), ""))</f>
        <v/>
      </c>
      <c r="BV116" s="61" t="str">
        <f>IF($B116="", "", IF(COUNTIF(BW116:$BY116, "")=BV$8, IF(W116="", "", W116), ""))</f>
        <v/>
      </c>
      <c r="BW116" s="61" t="str">
        <f>IF($B116="", "", IF(COUNTIF(BX116:$BY116, "")=BW$8, IF(X116="", "", X116), ""))</f>
        <v/>
      </c>
      <c r="BX116" s="61" t="str">
        <f>IF($B116="", "", IF(COUNTIF(BY116:$BY116, "")=BX$8, IF(Y116="", "", Y116), ""))</f>
        <v/>
      </c>
      <c r="BY116" s="50" t="str">
        <f t="shared" si="51"/>
        <v/>
      </c>
      <c r="CA116" s="6" t="str">
        <f t="shared" si="52"/>
        <v/>
      </c>
      <c r="CB116" s="6" t="str">
        <f>IF(CA116="", "", RANK(CA116, $CA$9:$CA$2508, 0)+COUNTIF($CA$9:CA116, CA116)-1)</f>
        <v/>
      </c>
    </row>
    <row r="117" spans="1:80" x14ac:dyDescent="0.25">
      <c r="A117" s="22"/>
      <c r="B117" s="121" t="str">
        <f>IF('Stock Details'!B116="", "", 'Stock Details'!B116)</f>
        <v/>
      </c>
      <c r="C117" s="22"/>
      <c r="D117" s="130"/>
      <c r="E117" s="122"/>
      <c r="F117" s="131"/>
      <c r="G117" s="22"/>
      <c r="H117" s="130" t="str">
        <f t="shared" si="37"/>
        <v/>
      </c>
      <c r="I117" s="122"/>
      <c r="J117" s="131"/>
      <c r="K117" s="22"/>
      <c r="L117" s="130" t="str">
        <f t="shared" si="38"/>
        <v/>
      </c>
      <c r="M117" s="122"/>
      <c r="N117" s="131"/>
      <c r="O117" s="22"/>
      <c r="P117" s="130" t="str">
        <f t="shared" si="39"/>
        <v/>
      </c>
      <c r="Q117" s="122"/>
      <c r="R117" s="131"/>
      <c r="S117" s="22"/>
      <c r="T117" s="130" t="str">
        <f t="shared" si="40"/>
        <v/>
      </c>
      <c r="U117" s="122"/>
      <c r="V117" s="131"/>
      <c r="W117" s="22"/>
      <c r="X117" s="130" t="str">
        <f t="shared" si="41"/>
        <v/>
      </c>
      <c r="Y117" s="122"/>
      <c r="Z117" s="131"/>
      <c r="AA117" s="22"/>
      <c r="AC117" s="6" t="str">
        <f t="shared" si="42"/>
        <v/>
      </c>
      <c r="AE117" s="6" t="str">
        <f t="shared" si="43"/>
        <v/>
      </c>
      <c r="AF117" s="6" t="str">
        <f t="shared" si="44"/>
        <v/>
      </c>
      <c r="AG117" s="6" t="str">
        <f t="shared" si="45"/>
        <v/>
      </c>
      <c r="AH117" s="6" t="str">
        <f t="shared" si="46"/>
        <v/>
      </c>
      <c r="AI117" s="6" t="str">
        <f t="shared" si="47"/>
        <v/>
      </c>
      <c r="AJ117" s="6" t="str">
        <f t="shared" si="48"/>
        <v/>
      </c>
      <c r="AL117" s="9" t="str">
        <f>IF('Stock Details'!F116="", "", 'Stock Details'!F116)</f>
        <v/>
      </c>
      <c r="AM117" s="9" t="str">
        <f>IF('Stock Details'!G116="", "", 'Stock Details'!G116)</f>
        <v/>
      </c>
      <c r="AO117" s="59" t="str">
        <f t="shared" si="49"/>
        <v/>
      </c>
      <c r="AP117" s="59" t="str">
        <f t="shared" si="53"/>
        <v/>
      </c>
      <c r="AQ117" s="59" t="str">
        <f t="shared" si="54"/>
        <v/>
      </c>
      <c r="AR117" s="59" t="str">
        <f t="shared" si="55"/>
        <v/>
      </c>
      <c r="AS117" s="59" t="str">
        <f t="shared" si="56"/>
        <v/>
      </c>
      <c r="AT117" s="59" t="str">
        <f t="shared" si="57"/>
        <v/>
      </c>
      <c r="AV117" s="59" t="str">
        <f t="shared" si="50"/>
        <v/>
      </c>
      <c r="AW117" s="59" t="str">
        <f t="shared" si="32"/>
        <v/>
      </c>
      <c r="AX117" s="59" t="str">
        <f t="shared" si="33"/>
        <v/>
      </c>
      <c r="AY117" s="59" t="str">
        <f t="shared" si="34"/>
        <v/>
      </c>
      <c r="AZ117" s="59" t="str">
        <f t="shared" si="35"/>
        <v/>
      </c>
      <c r="BA117" s="59" t="str">
        <f t="shared" si="36"/>
        <v/>
      </c>
      <c r="BC117" s="49" t="str">
        <f>IF($B117="", "", IF(COUNTIF(BD117:$BY117, "")=BC$8, IF(D117="", "", D117), ""))</f>
        <v/>
      </c>
      <c r="BD117" s="61" t="str">
        <f>IF($B117="", "", IF(COUNTIF(BE117:$BY117, "")=BD$8, IF(E117="", "", E117), ""))</f>
        <v/>
      </c>
      <c r="BE117" s="61" t="str">
        <f>IF($B117="", "", IF(COUNTIF(BF117:$BY117, "")=BE$8, IF(F117="", "", F117), ""))</f>
        <v/>
      </c>
      <c r="BF117" s="61" t="str">
        <f>IF($B117="", "", IF(COUNTIF(BG117:$BY117, "")=BF$8, IF(G117="", "", G117), ""))</f>
        <v/>
      </c>
      <c r="BG117" s="61" t="str">
        <f>IF($B117="", "", IF(COUNTIF(BH117:$BY117, "")=BG$8, IF(H117="", "", H117), ""))</f>
        <v/>
      </c>
      <c r="BH117" s="61" t="str">
        <f>IF($B117="", "", IF(COUNTIF(BI117:$BY117, "")=BH$8, IF(I117="", "", I117), ""))</f>
        <v/>
      </c>
      <c r="BI117" s="61" t="str">
        <f>IF($B117="", "", IF(COUNTIF(BJ117:$BY117, "")=BI$8, IF(J117="", "", J117), ""))</f>
        <v/>
      </c>
      <c r="BJ117" s="61" t="str">
        <f>IF($B117="", "", IF(COUNTIF(BK117:$BY117, "")=BJ$8, IF(K117="", "", K117), ""))</f>
        <v/>
      </c>
      <c r="BK117" s="61" t="str">
        <f>IF($B117="", "", IF(COUNTIF(BL117:$BY117, "")=BK$8, IF(L117="", "", L117), ""))</f>
        <v/>
      </c>
      <c r="BL117" s="61" t="str">
        <f>IF($B117="", "", IF(COUNTIF(BM117:$BY117, "")=BL$8, IF(M117="", "", M117), ""))</f>
        <v/>
      </c>
      <c r="BM117" s="61" t="str">
        <f>IF($B117="", "", IF(COUNTIF(BN117:$BY117, "")=BM$8, IF(N117="", "", N117), ""))</f>
        <v/>
      </c>
      <c r="BN117" s="61" t="str">
        <f>IF($B117="", "", IF(COUNTIF(BO117:$BY117, "")=BN$8, IF(O117="", "", O117), ""))</f>
        <v/>
      </c>
      <c r="BO117" s="61" t="str">
        <f>IF($B117="", "", IF(COUNTIF(BP117:$BY117, "")=BO$8, IF(P117="", "", P117), ""))</f>
        <v/>
      </c>
      <c r="BP117" s="61" t="str">
        <f>IF($B117="", "", IF(COUNTIF(BQ117:$BY117, "")=BP$8, IF(Q117="", "", Q117), ""))</f>
        <v/>
      </c>
      <c r="BQ117" s="61" t="str">
        <f>IF($B117="", "", IF(COUNTIF(BR117:$BY117, "")=BQ$8, IF(R117="", "", R117), ""))</f>
        <v/>
      </c>
      <c r="BR117" s="61" t="str">
        <f>IF($B117="", "", IF(COUNTIF(BS117:$BY117, "")=BR$8, IF(S117="", "", S117), ""))</f>
        <v/>
      </c>
      <c r="BS117" s="61" t="str">
        <f>IF($B117="", "", IF(COUNTIF(BT117:$BY117, "")=BS$8, IF(T117="", "", T117), ""))</f>
        <v/>
      </c>
      <c r="BT117" s="61" t="str">
        <f>IF($B117="", "", IF(COUNTIF(BU117:$BY117, "")=BT$8, IF(U117="", "", U117), ""))</f>
        <v/>
      </c>
      <c r="BU117" s="61" t="str">
        <f>IF($B117="", "", IF(COUNTIF(BV117:$BY117, "")=BU$8, IF(V117="", "", V117), ""))</f>
        <v/>
      </c>
      <c r="BV117" s="61" t="str">
        <f>IF($B117="", "", IF(COUNTIF(BW117:$BY117, "")=BV$8, IF(W117="", "", W117), ""))</f>
        <v/>
      </c>
      <c r="BW117" s="61" t="str">
        <f>IF($B117="", "", IF(COUNTIF(BX117:$BY117, "")=BW$8, IF(X117="", "", X117), ""))</f>
        <v/>
      </c>
      <c r="BX117" s="61" t="str">
        <f>IF($B117="", "", IF(COUNTIF(BY117:$BY117, "")=BX$8, IF(Y117="", "", Y117), ""))</f>
        <v/>
      </c>
      <c r="BY117" s="50" t="str">
        <f t="shared" si="51"/>
        <v/>
      </c>
      <c r="CA117" s="6" t="str">
        <f t="shared" si="52"/>
        <v/>
      </c>
      <c r="CB117" s="6" t="str">
        <f>IF(CA117="", "", RANK(CA117, $CA$9:$CA$2508, 0)+COUNTIF($CA$9:CA117, CA117)-1)</f>
        <v/>
      </c>
    </row>
    <row r="118" spans="1:80" x14ac:dyDescent="0.25">
      <c r="A118" s="22"/>
      <c r="B118" s="121" t="str">
        <f>IF('Stock Details'!B117="", "", 'Stock Details'!B117)</f>
        <v/>
      </c>
      <c r="C118" s="22"/>
      <c r="D118" s="130"/>
      <c r="E118" s="122"/>
      <c r="F118" s="131"/>
      <c r="G118" s="22"/>
      <c r="H118" s="130" t="str">
        <f t="shared" si="37"/>
        <v/>
      </c>
      <c r="I118" s="122"/>
      <c r="J118" s="131"/>
      <c r="K118" s="22"/>
      <c r="L118" s="130" t="str">
        <f t="shared" si="38"/>
        <v/>
      </c>
      <c r="M118" s="122"/>
      <c r="N118" s="131"/>
      <c r="O118" s="22"/>
      <c r="P118" s="130" t="str">
        <f t="shared" si="39"/>
        <v/>
      </c>
      <c r="Q118" s="122"/>
      <c r="R118" s="131"/>
      <c r="S118" s="22"/>
      <c r="T118" s="130" t="str">
        <f t="shared" si="40"/>
        <v/>
      </c>
      <c r="U118" s="122"/>
      <c r="V118" s="131"/>
      <c r="W118" s="22"/>
      <c r="X118" s="130" t="str">
        <f t="shared" si="41"/>
        <v/>
      </c>
      <c r="Y118" s="122"/>
      <c r="Z118" s="131"/>
      <c r="AA118" s="22"/>
      <c r="AC118" s="6" t="str">
        <f t="shared" si="42"/>
        <v/>
      </c>
      <c r="AE118" s="6" t="str">
        <f t="shared" si="43"/>
        <v/>
      </c>
      <c r="AF118" s="6" t="str">
        <f t="shared" si="44"/>
        <v/>
      </c>
      <c r="AG118" s="6" t="str">
        <f t="shared" si="45"/>
        <v/>
      </c>
      <c r="AH118" s="6" t="str">
        <f t="shared" si="46"/>
        <v/>
      </c>
      <c r="AI118" s="6" t="str">
        <f t="shared" si="47"/>
        <v/>
      </c>
      <c r="AJ118" s="6" t="str">
        <f t="shared" si="48"/>
        <v/>
      </c>
      <c r="AL118" s="9" t="str">
        <f>IF('Stock Details'!F117="", "", 'Stock Details'!F117)</f>
        <v/>
      </c>
      <c r="AM118" s="9" t="str">
        <f>IF('Stock Details'!G117="", "", 'Stock Details'!G117)</f>
        <v/>
      </c>
      <c r="AO118" s="59" t="str">
        <f t="shared" si="49"/>
        <v/>
      </c>
      <c r="AP118" s="59" t="str">
        <f t="shared" si="53"/>
        <v/>
      </c>
      <c r="AQ118" s="59" t="str">
        <f t="shared" si="54"/>
        <v/>
      </c>
      <c r="AR118" s="59" t="str">
        <f t="shared" si="55"/>
        <v/>
      </c>
      <c r="AS118" s="59" t="str">
        <f t="shared" si="56"/>
        <v/>
      </c>
      <c r="AT118" s="59" t="str">
        <f t="shared" si="57"/>
        <v/>
      </c>
      <c r="AV118" s="59" t="str">
        <f t="shared" si="50"/>
        <v/>
      </c>
      <c r="AW118" s="59" t="str">
        <f t="shared" si="32"/>
        <v/>
      </c>
      <c r="AX118" s="59" t="str">
        <f t="shared" si="33"/>
        <v/>
      </c>
      <c r="AY118" s="59" t="str">
        <f t="shared" si="34"/>
        <v/>
      </c>
      <c r="AZ118" s="59" t="str">
        <f t="shared" si="35"/>
        <v/>
      </c>
      <c r="BA118" s="59" t="str">
        <f t="shared" si="36"/>
        <v/>
      </c>
      <c r="BC118" s="49" t="str">
        <f>IF($B118="", "", IF(COUNTIF(BD118:$BY118, "")=BC$8, IF(D118="", "", D118), ""))</f>
        <v/>
      </c>
      <c r="BD118" s="61" t="str">
        <f>IF($B118="", "", IF(COUNTIF(BE118:$BY118, "")=BD$8, IF(E118="", "", E118), ""))</f>
        <v/>
      </c>
      <c r="BE118" s="61" t="str">
        <f>IF($B118="", "", IF(COUNTIF(BF118:$BY118, "")=BE$8, IF(F118="", "", F118), ""))</f>
        <v/>
      </c>
      <c r="BF118" s="61" t="str">
        <f>IF($B118="", "", IF(COUNTIF(BG118:$BY118, "")=BF$8, IF(G118="", "", G118), ""))</f>
        <v/>
      </c>
      <c r="BG118" s="61" t="str">
        <f>IF($B118="", "", IF(COUNTIF(BH118:$BY118, "")=BG$8, IF(H118="", "", H118), ""))</f>
        <v/>
      </c>
      <c r="BH118" s="61" t="str">
        <f>IF($B118="", "", IF(COUNTIF(BI118:$BY118, "")=BH$8, IF(I118="", "", I118), ""))</f>
        <v/>
      </c>
      <c r="BI118" s="61" t="str">
        <f>IF($B118="", "", IF(COUNTIF(BJ118:$BY118, "")=BI$8, IF(J118="", "", J118), ""))</f>
        <v/>
      </c>
      <c r="BJ118" s="61" t="str">
        <f>IF($B118="", "", IF(COUNTIF(BK118:$BY118, "")=BJ$8, IF(K118="", "", K118), ""))</f>
        <v/>
      </c>
      <c r="BK118" s="61" t="str">
        <f>IF($B118="", "", IF(COUNTIF(BL118:$BY118, "")=BK$8, IF(L118="", "", L118), ""))</f>
        <v/>
      </c>
      <c r="BL118" s="61" t="str">
        <f>IF($B118="", "", IF(COUNTIF(BM118:$BY118, "")=BL$8, IF(M118="", "", M118), ""))</f>
        <v/>
      </c>
      <c r="BM118" s="61" t="str">
        <f>IF($B118="", "", IF(COUNTIF(BN118:$BY118, "")=BM$8, IF(N118="", "", N118), ""))</f>
        <v/>
      </c>
      <c r="BN118" s="61" t="str">
        <f>IF($B118="", "", IF(COUNTIF(BO118:$BY118, "")=BN$8, IF(O118="", "", O118), ""))</f>
        <v/>
      </c>
      <c r="BO118" s="61" t="str">
        <f>IF($B118="", "", IF(COUNTIF(BP118:$BY118, "")=BO$8, IF(P118="", "", P118), ""))</f>
        <v/>
      </c>
      <c r="BP118" s="61" t="str">
        <f>IF($B118="", "", IF(COUNTIF(BQ118:$BY118, "")=BP$8, IF(Q118="", "", Q118), ""))</f>
        <v/>
      </c>
      <c r="BQ118" s="61" t="str">
        <f>IF($B118="", "", IF(COUNTIF(BR118:$BY118, "")=BQ$8, IF(R118="", "", R118), ""))</f>
        <v/>
      </c>
      <c r="BR118" s="61" t="str">
        <f>IF($B118="", "", IF(COUNTIF(BS118:$BY118, "")=BR$8, IF(S118="", "", S118), ""))</f>
        <v/>
      </c>
      <c r="BS118" s="61" t="str">
        <f>IF($B118="", "", IF(COUNTIF(BT118:$BY118, "")=BS$8, IF(T118="", "", T118), ""))</f>
        <v/>
      </c>
      <c r="BT118" s="61" t="str">
        <f>IF($B118="", "", IF(COUNTIF(BU118:$BY118, "")=BT$8, IF(U118="", "", U118), ""))</f>
        <v/>
      </c>
      <c r="BU118" s="61" t="str">
        <f>IF($B118="", "", IF(COUNTIF(BV118:$BY118, "")=BU$8, IF(V118="", "", V118), ""))</f>
        <v/>
      </c>
      <c r="BV118" s="61" t="str">
        <f>IF($B118="", "", IF(COUNTIF(BW118:$BY118, "")=BV$8, IF(W118="", "", W118), ""))</f>
        <v/>
      </c>
      <c r="BW118" s="61" t="str">
        <f>IF($B118="", "", IF(COUNTIF(BX118:$BY118, "")=BW$8, IF(X118="", "", X118), ""))</f>
        <v/>
      </c>
      <c r="BX118" s="61" t="str">
        <f>IF($B118="", "", IF(COUNTIF(BY118:$BY118, "")=BX$8, IF(Y118="", "", Y118), ""))</f>
        <v/>
      </c>
      <c r="BY118" s="50" t="str">
        <f t="shared" si="51"/>
        <v/>
      </c>
      <c r="CA118" s="6" t="str">
        <f t="shared" si="52"/>
        <v/>
      </c>
      <c r="CB118" s="6" t="str">
        <f>IF(CA118="", "", RANK(CA118, $CA$9:$CA$2508, 0)+COUNTIF($CA$9:CA118, CA118)-1)</f>
        <v/>
      </c>
    </row>
    <row r="119" spans="1:80" x14ac:dyDescent="0.25">
      <c r="A119" s="22"/>
      <c r="B119" s="121" t="str">
        <f>IF('Stock Details'!B118="", "", 'Stock Details'!B118)</f>
        <v/>
      </c>
      <c r="C119" s="22"/>
      <c r="D119" s="130"/>
      <c r="E119" s="122"/>
      <c r="F119" s="131"/>
      <c r="G119" s="22"/>
      <c r="H119" s="130" t="str">
        <f t="shared" si="37"/>
        <v/>
      </c>
      <c r="I119" s="122"/>
      <c r="J119" s="131"/>
      <c r="K119" s="22"/>
      <c r="L119" s="130" t="str">
        <f t="shared" si="38"/>
        <v/>
      </c>
      <c r="M119" s="122"/>
      <c r="N119" s="131"/>
      <c r="O119" s="22"/>
      <c r="P119" s="130" t="str">
        <f t="shared" si="39"/>
        <v/>
      </c>
      <c r="Q119" s="122"/>
      <c r="R119" s="131"/>
      <c r="S119" s="22"/>
      <c r="T119" s="130" t="str">
        <f t="shared" si="40"/>
        <v/>
      </c>
      <c r="U119" s="122"/>
      <c r="V119" s="131"/>
      <c r="W119" s="22"/>
      <c r="X119" s="130" t="str">
        <f t="shared" si="41"/>
        <v/>
      </c>
      <c r="Y119" s="122"/>
      <c r="Z119" s="131"/>
      <c r="AA119" s="22"/>
      <c r="AC119" s="6" t="str">
        <f t="shared" si="42"/>
        <v/>
      </c>
      <c r="AE119" s="6" t="str">
        <f t="shared" si="43"/>
        <v/>
      </c>
      <c r="AF119" s="6" t="str">
        <f t="shared" si="44"/>
        <v/>
      </c>
      <c r="AG119" s="6" t="str">
        <f t="shared" si="45"/>
        <v/>
      </c>
      <c r="AH119" s="6" t="str">
        <f t="shared" si="46"/>
        <v/>
      </c>
      <c r="AI119" s="6" t="str">
        <f t="shared" si="47"/>
        <v/>
      </c>
      <c r="AJ119" s="6" t="str">
        <f t="shared" si="48"/>
        <v/>
      </c>
      <c r="AL119" s="9" t="str">
        <f>IF('Stock Details'!F118="", "", 'Stock Details'!F118)</f>
        <v/>
      </c>
      <c r="AM119" s="9" t="str">
        <f>IF('Stock Details'!G118="", "", 'Stock Details'!G118)</f>
        <v/>
      </c>
      <c r="AO119" s="59" t="str">
        <f t="shared" si="49"/>
        <v/>
      </c>
      <c r="AP119" s="59" t="str">
        <f t="shared" si="53"/>
        <v/>
      </c>
      <c r="AQ119" s="59" t="str">
        <f t="shared" si="54"/>
        <v/>
      </c>
      <c r="AR119" s="59" t="str">
        <f t="shared" si="55"/>
        <v/>
      </c>
      <c r="AS119" s="59" t="str">
        <f t="shared" si="56"/>
        <v/>
      </c>
      <c r="AT119" s="59" t="str">
        <f t="shared" si="57"/>
        <v/>
      </c>
      <c r="AV119" s="59" t="str">
        <f t="shared" si="50"/>
        <v/>
      </c>
      <c r="AW119" s="59" t="str">
        <f t="shared" si="32"/>
        <v/>
      </c>
      <c r="AX119" s="59" t="str">
        <f t="shared" si="33"/>
        <v/>
      </c>
      <c r="AY119" s="59" t="str">
        <f t="shared" si="34"/>
        <v/>
      </c>
      <c r="AZ119" s="59" t="str">
        <f t="shared" si="35"/>
        <v/>
      </c>
      <c r="BA119" s="59" t="str">
        <f t="shared" si="36"/>
        <v/>
      </c>
      <c r="BC119" s="49" t="str">
        <f>IF($B119="", "", IF(COUNTIF(BD119:$BY119, "")=BC$8, IF(D119="", "", D119), ""))</f>
        <v/>
      </c>
      <c r="BD119" s="61" t="str">
        <f>IF($B119="", "", IF(COUNTIF(BE119:$BY119, "")=BD$8, IF(E119="", "", E119), ""))</f>
        <v/>
      </c>
      <c r="BE119" s="61" t="str">
        <f>IF($B119="", "", IF(COUNTIF(BF119:$BY119, "")=BE$8, IF(F119="", "", F119), ""))</f>
        <v/>
      </c>
      <c r="BF119" s="61" t="str">
        <f>IF($B119="", "", IF(COUNTIF(BG119:$BY119, "")=BF$8, IF(G119="", "", G119), ""))</f>
        <v/>
      </c>
      <c r="BG119" s="61" t="str">
        <f>IF($B119="", "", IF(COUNTIF(BH119:$BY119, "")=BG$8, IF(H119="", "", H119), ""))</f>
        <v/>
      </c>
      <c r="BH119" s="61" t="str">
        <f>IF($B119="", "", IF(COUNTIF(BI119:$BY119, "")=BH$8, IF(I119="", "", I119), ""))</f>
        <v/>
      </c>
      <c r="BI119" s="61" t="str">
        <f>IF($B119="", "", IF(COUNTIF(BJ119:$BY119, "")=BI$8, IF(J119="", "", J119), ""))</f>
        <v/>
      </c>
      <c r="BJ119" s="61" t="str">
        <f>IF($B119="", "", IF(COUNTIF(BK119:$BY119, "")=BJ$8, IF(K119="", "", K119), ""))</f>
        <v/>
      </c>
      <c r="BK119" s="61" t="str">
        <f>IF($B119="", "", IF(COUNTIF(BL119:$BY119, "")=BK$8, IF(L119="", "", L119), ""))</f>
        <v/>
      </c>
      <c r="BL119" s="61" t="str">
        <f>IF($B119="", "", IF(COUNTIF(BM119:$BY119, "")=BL$8, IF(M119="", "", M119), ""))</f>
        <v/>
      </c>
      <c r="BM119" s="61" t="str">
        <f>IF($B119="", "", IF(COUNTIF(BN119:$BY119, "")=BM$8, IF(N119="", "", N119), ""))</f>
        <v/>
      </c>
      <c r="BN119" s="61" t="str">
        <f>IF($B119="", "", IF(COUNTIF(BO119:$BY119, "")=BN$8, IF(O119="", "", O119), ""))</f>
        <v/>
      </c>
      <c r="BO119" s="61" t="str">
        <f>IF($B119="", "", IF(COUNTIF(BP119:$BY119, "")=BO$8, IF(P119="", "", P119), ""))</f>
        <v/>
      </c>
      <c r="BP119" s="61" t="str">
        <f>IF($B119="", "", IF(COUNTIF(BQ119:$BY119, "")=BP$8, IF(Q119="", "", Q119), ""))</f>
        <v/>
      </c>
      <c r="BQ119" s="61" t="str">
        <f>IF($B119="", "", IF(COUNTIF(BR119:$BY119, "")=BQ$8, IF(R119="", "", R119), ""))</f>
        <v/>
      </c>
      <c r="BR119" s="61" t="str">
        <f>IF($B119="", "", IF(COUNTIF(BS119:$BY119, "")=BR$8, IF(S119="", "", S119), ""))</f>
        <v/>
      </c>
      <c r="BS119" s="61" t="str">
        <f>IF($B119="", "", IF(COUNTIF(BT119:$BY119, "")=BS$8, IF(T119="", "", T119), ""))</f>
        <v/>
      </c>
      <c r="BT119" s="61" t="str">
        <f>IF($B119="", "", IF(COUNTIF(BU119:$BY119, "")=BT$8, IF(U119="", "", U119), ""))</f>
        <v/>
      </c>
      <c r="BU119" s="61" t="str">
        <f>IF($B119="", "", IF(COUNTIF(BV119:$BY119, "")=BU$8, IF(V119="", "", V119), ""))</f>
        <v/>
      </c>
      <c r="BV119" s="61" t="str">
        <f>IF($B119="", "", IF(COUNTIF(BW119:$BY119, "")=BV$8, IF(W119="", "", W119), ""))</f>
        <v/>
      </c>
      <c r="BW119" s="61" t="str">
        <f>IF($B119="", "", IF(COUNTIF(BX119:$BY119, "")=BW$8, IF(X119="", "", X119), ""))</f>
        <v/>
      </c>
      <c r="BX119" s="61" t="str">
        <f>IF($B119="", "", IF(COUNTIF(BY119:$BY119, "")=BX$8, IF(Y119="", "", Y119), ""))</f>
        <v/>
      </c>
      <c r="BY119" s="50" t="str">
        <f t="shared" si="51"/>
        <v/>
      </c>
      <c r="CA119" s="6" t="str">
        <f t="shared" si="52"/>
        <v/>
      </c>
      <c r="CB119" s="6" t="str">
        <f>IF(CA119="", "", RANK(CA119, $CA$9:$CA$2508, 0)+COUNTIF($CA$9:CA119, CA119)-1)</f>
        <v/>
      </c>
    </row>
    <row r="120" spans="1:80" x14ac:dyDescent="0.25">
      <c r="A120" s="22"/>
      <c r="B120" s="121" t="str">
        <f>IF('Stock Details'!B119="", "", 'Stock Details'!B119)</f>
        <v/>
      </c>
      <c r="C120" s="22"/>
      <c r="D120" s="130"/>
      <c r="E120" s="122"/>
      <c r="F120" s="131"/>
      <c r="G120" s="22"/>
      <c r="H120" s="130" t="str">
        <f t="shared" si="37"/>
        <v/>
      </c>
      <c r="I120" s="122"/>
      <c r="J120" s="131"/>
      <c r="K120" s="22"/>
      <c r="L120" s="130" t="str">
        <f t="shared" si="38"/>
        <v/>
      </c>
      <c r="M120" s="122"/>
      <c r="N120" s="131"/>
      <c r="O120" s="22"/>
      <c r="P120" s="130" t="str">
        <f t="shared" si="39"/>
        <v/>
      </c>
      <c r="Q120" s="122"/>
      <c r="R120" s="131"/>
      <c r="S120" s="22"/>
      <c r="T120" s="130" t="str">
        <f t="shared" si="40"/>
        <v/>
      </c>
      <c r="U120" s="122"/>
      <c r="V120" s="131"/>
      <c r="W120" s="22"/>
      <c r="X120" s="130" t="str">
        <f t="shared" si="41"/>
        <v/>
      </c>
      <c r="Y120" s="122"/>
      <c r="Z120" s="131"/>
      <c r="AA120" s="22"/>
      <c r="AC120" s="6" t="str">
        <f t="shared" si="42"/>
        <v/>
      </c>
      <c r="AE120" s="6" t="str">
        <f t="shared" si="43"/>
        <v/>
      </c>
      <c r="AF120" s="6" t="str">
        <f t="shared" si="44"/>
        <v/>
      </c>
      <c r="AG120" s="6" t="str">
        <f t="shared" si="45"/>
        <v/>
      </c>
      <c r="AH120" s="6" t="str">
        <f t="shared" si="46"/>
        <v/>
      </c>
      <c r="AI120" s="6" t="str">
        <f t="shared" si="47"/>
        <v/>
      </c>
      <c r="AJ120" s="6" t="str">
        <f t="shared" si="48"/>
        <v/>
      </c>
      <c r="AL120" s="9" t="str">
        <f>IF('Stock Details'!F119="", "", 'Stock Details'!F119)</f>
        <v/>
      </c>
      <c r="AM120" s="9" t="str">
        <f>IF('Stock Details'!G119="", "", 'Stock Details'!G119)</f>
        <v/>
      </c>
      <c r="AO120" s="59" t="str">
        <f t="shared" si="49"/>
        <v/>
      </c>
      <c r="AP120" s="59" t="str">
        <f t="shared" si="53"/>
        <v/>
      </c>
      <c r="AQ120" s="59" t="str">
        <f t="shared" si="54"/>
        <v/>
      </c>
      <c r="AR120" s="59" t="str">
        <f t="shared" si="55"/>
        <v/>
      </c>
      <c r="AS120" s="59" t="str">
        <f t="shared" si="56"/>
        <v/>
      </c>
      <c r="AT120" s="59" t="str">
        <f t="shared" si="57"/>
        <v/>
      </c>
      <c r="AV120" s="59" t="str">
        <f t="shared" si="50"/>
        <v/>
      </c>
      <c r="AW120" s="59" t="str">
        <f t="shared" si="32"/>
        <v/>
      </c>
      <c r="AX120" s="59" t="str">
        <f t="shared" si="33"/>
        <v/>
      </c>
      <c r="AY120" s="59" t="str">
        <f t="shared" si="34"/>
        <v/>
      </c>
      <c r="AZ120" s="59" t="str">
        <f t="shared" si="35"/>
        <v/>
      </c>
      <c r="BA120" s="59" t="str">
        <f t="shared" si="36"/>
        <v/>
      </c>
      <c r="BC120" s="49" t="str">
        <f>IF($B120="", "", IF(COUNTIF(BD120:$BY120, "")=BC$8, IF(D120="", "", D120), ""))</f>
        <v/>
      </c>
      <c r="BD120" s="61" t="str">
        <f>IF($B120="", "", IF(COUNTIF(BE120:$BY120, "")=BD$8, IF(E120="", "", E120), ""))</f>
        <v/>
      </c>
      <c r="BE120" s="61" t="str">
        <f>IF($B120="", "", IF(COUNTIF(BF120:$BY120, "")=BE$8, IF(F120="", "", F120), ""))</f>
        <v/>
      </c>
      <c r="BF120" s="61" t="str">
        <f>IF($B120="", "", IF(COUNTIF(BG120:$BY120, "")=BF$8, IF(G120="", "", G120), ""))</f>
        <v/>
      </c>
      <c r="BG120" s="61" t="str">
        <f>IF($B120="", "", IF(COUNTIF(BH120:$BY120, "")=BG$8, IF(H120="", "", H120), ""))</f>
        <v/>
      </c>
      <c r="BH120" s="61" t="str">
        <f>IF($B120="", "", IF(COUNTIF(BI120:$BY120, "")=BH$8, IF(I120="", "", I120), ""))</f>
        <v/>
      </c>
      <c r="BI120" s="61" t="str">
        <f>IF($B120="", "", IF(COUNTIF(BJ120:$BY120, "")=BI$8, IF(J120="", "", J120), ""))</f>
        <v/>
      </c>
      <c r="BJ120" s="61" t="str">
        <f>IF($B120="", "", IF(COUNTIF(BK120:$BY120, "")=BJ$8, IF(K120="", "", K120), ""))</f>
        <v/>
      </c>
      <c r="BK120" s="61" t="str">
        <f>IF($B120="", "", IF(COUNTIF(BL120:$BY120, "")=BK$8, IF(L120="", "", L120), ""))</f>
        <v/>
      </c>
      <c r="BL120" s="61" t="str">
        <f>IF($B120="", "", IF(COUNTIF(BM120:$BY120, "")=BL$8, IF(M120="", "", M120), ""))</f>
        <v/>
      </c>
      <c r="BM120" s="61" t="str">
        <f>IF($B120="", "", IF(COUNTIF(BN120:$BY120, "")=BM$8, IF(N120="", "", N120), ""))</f>
        <v/>
      </c>
      <c r="BN120" s="61" t="str">
        <f>IF($B120="", "", IF(COUNTIF(BO120:$BY120, "")=BN$8, IF(O120="", "", O120), ""))</f>
        <v/>
      </c>
      <c r="BO120" s="61" t="str">
        <f>IF($B120="", "", IF(COUNTIF(BP120:$BY120, "")=BO$8, IF(P120="", "", P120), ""))</f>
        <v/>
      </c>
      <c r="BP120" s="61" t="str">
        <f>IF($B120="", "", IF(COUNTIF(BQ120:$BY120, "")=BP$8, IF(Q120="", "", Q120), ""))</f>
        <v/>
      </c>
      <c r="BQ120" s="61" t="str">
        <f>IF($B120="", "", IF(COUNTIF(BR120:$BY120, "")=BQ$8, IF(R120="", "", R120), ""))</f>
        <v/>
      </c>
      <c r="BR120" s="61" t="str">
        <f>IF($B120="", "", IF(COUNTIF(BS120:$BY120, "")=BR$8, IF(S120="", "", S120), ""))</f>
        <v/>
      </c>
      <c r="BS120" s="61" t="str">
        <f>IF($B120="", "", IF(COUNTIF(BT120:$BY120, "")=BS$8, IF(T120="", "", T120), ""))</f>
        <v/>
      </c>
      <c r="BT120" s="61" t="str">
        <f>IF($B120="", "", IF(COUNTIF(BU120:$BY120, "")=BT$8, IF(U120="", "", U120), ""))</f>
        <v/>
      </c>
      <c r="BU120" s="61" t="str">
        <f>IF($B120="", "", IF(COUNTIF(BV120:$BY120, "")=BU$8, IF(V120="", "", V120), ""))</f>
        <v/>
      </c>
      <c r="BV120" s="61" t="str">
        <f>IF($B120="", "", IF(COUNTIF(BW120:$BY120, "")=BV$8, IF(W120="", "", W120), ""))</f>
        <v/>
      </c>
      <c r="BW120" s="61" t="str">
        <f>IF($B120="", "", IF(COUNTIF(BX120:$BY120, "")=BW$8, IF(X120="", "", X120), ""))</f>
        <v/>
      </c>
      <c r="BX120" s="61" t="str">
        <f>IF($B120="", "", IF(COUNTIF(BY120:$BY120, "")=BX$8, IF(Y120="", "", Y120), ""))</f>
        <v/>
      </c>
      <c r="BY120" s="50" t="str">
        <f t="shared" si="51"/>
        <v/>
      </c>
      <c r="CA120" s="6" t="str">
        <f t="shared" si="52"/>
        <v/>
      </c>
      <c r="CB120" s="6" t="str">
        <f>IF(CA120="", "", RANK(CA120, $CA$9:$CA$2508, 0)+COUNTIF($CA$9:CA120, CA120)-1)</f>
        <v/>
      </c>
    </row>
    <row r="121" spans="1:80" x14ac:dyDescent="0.25">
      <c r="A121" s="22"/>
      <c r="B121" s="121" t="str">
        <f>IF('Stock Details'!B120="", "", 'Stock Details'!B120)</f>
        <v/>
      </c>
      <c r="C121" s="22"/>
      <c r="D121" s="130"/>
      <c r="E121" s="122"/>
      <c r="F121" s="131"/>
      <c r="G121" s="22"/>
      <c r="H121" s="130" t="str">
        <f t="shared" si="37"/>
        <v/>
      </c>
      <c r="I121" s="122"/>
      <c r="J121" s="131"/>
      <c r="K121" s="22"/>
      <c r="L121" s="130" t="str">
        <f t="shared" si="38"/>
        <v/>
      </c>
      <c r="M121" s="122"/>
      <c r="N121" s="131"/>
      <c r="O121" s="22"/>
      <c r="P121" s="130" t="str">
        <f t="shared" si="39"/>
        <v/>
      </c>
      <c r="Q121" s="122"/>
      <c r="R121" s="131"/>
      <c r="S121" s="22"/>
      <c r="T121" s="130" t="str">
        <f t="shared" si="40"/>
        <v/>
      </c>
      <c r="U121" s="122"/>
      <c r="V121" s="131"/>
      <c r="W121" s="22"/>
      <c r="X121" s="130" t="str">
        <f t="shared" si="41"/>
        <v/>
      </c>
      <c r="Y121" s="122"/>
      <c r="Z121" s="131"/>
      <c r="AA121" s="22"/>
      <c r="AC121" s="6" t="str">
        <f t="shared" si="42"/>
        <v/>
      </c>
      <c r="AE121" s="6" t="str">
        <f t="shared" si="43"/>
        <v/>
      </c>
      <c r="AF121" s="6" t="str">
        <f t="shared" si="44"/>
        <v/>
      </c>
      <c r="AG121" s="6" t="str">
        <f t="shared" si="45"/>
        <v/>
      </c>
      <c r="AH121" s="6" t="str">
        <f t="shared" si="46"/>
        <v/>
      </c>
      <c r="AI121" s="6" t="str">
        <f t="shared" si="47"/>
        <v/>
      </c>
      <c r="AJ121" s="6" t="str">
        <f t="shared" si="48"/>
        <v/>
      </c>
      <c r="AL121" s="9" t="str">
        <f>IF('Stock Details'!F120="", "", 'Stock Details'!F120)</f>
        <v/>
      </c>
      <c r="AM121" s="9" t="str">
        <f>IF('Stock Details'!G120="", "", 'Stock Details'!G120)</f>
        <v/>
      </c>
      <c r="AO121" s="59" t="str">
        <f t="shared" si="49"/>
        <v/>
      </c>
      <c r="AP121" s="59" t="str">
        <f t="shared" si="53"/>
        <v/>
      </c>
      <c r="AQ121" s="59" t="str">
        <f t="shared" si="54"/>
        <v/>
      </c>
      <c r="AR121" s="59" t="str">
        <f t="shared" si="55"/>
        <v/>
      </c>
      <c r="AS121" s="59" t="str">
        <f t="shared" si="56"/>
        <v/>
      </c>
      <c r="AT121" s="59" t="str">
        <f t="shared" si="57"/>
        <v/>
      </c>
      <c r="AV121" s="59" t="str">
        <f t="shared" si="50"/>
        <v/>
      </c>
      <c r="AW121" s="59" t="str">
        <f t="shared" si="32"/>
        <v/>
      </c>
      <c r="AX121" s="59" t="str">
        <f t="shared" si="33"/>
        <v/>
      </c>
      <c r="AY121" s="59" t="str">
        <f t="shared" si="34"/>
        <v/>
      </c>
      <c r="AZ121" s="59" t="str">
        <f t="shared" si="35"/>
        <v/>
      </c>
      <c r="BA121" s="59" t="str">
        <f t="shared" si="36"/>
        <v/>
      </c>
      <c r="BC121" s="49" t="str">
        <f>IF($B121="", "", IF(COUNTIF(BD121:$BY121, "")=BC$8, IF(D121="", "", D121), ""))</f>
        <v/>
      </c>
      <c r="BD121" s="61" t="str">
        <f>IF($B121="", "", IF(COUNTIF(BE121:$BY121, "")=BD$8, IF(E121="", "", E121), ""))</f>
        <v/>
      </c>
      <c r="BE121" s="61" t="str">
        <f>IF($B121="", "", IF(COUNTIF(BF121:$BY121, "")=BE$8, IF(F121="", "", F121), ""))</f>
        <v/>
      </c>
      <c r="BF121" s="61" t="str">
        <f>IF($B121="", "", IF(COUNTIF(BG121:$BY121, "")=BF$8, IF(G121="", "", G121), ""))</f>
        <v/>
      </c>
      <c r="BG121" s="61" t="str">
        <f>IF($B121="", "", IF(COUNTIF(BH121:$BY121, "")=BG$8, IF(H121="", "", H121), ""))</f>
        <v/>
      </c>
      <c r="BH121" s="61" t="str">
        <f>IF($B121="", "", IF(COUNTIF(BI121:$BY121, "")=BH$8, IF(I121="", "", I121), ""))</f>
        <v/>
      </c>
      <c r="BI121" s="61" t="str">
        <f>IF($B121="", "", IF(COUNTIF(BJ121:$BY121, "")=BI$8, IF(J121="", "", J121), ""))</f>
        <v/>
      </c>
      <c r="BJ121" s="61" t="str">
        <f>IF($B121="", "", IF(COUNTIF(BK121:$BY121, "")=BJ$8, IF(K121="", "", K121), ""))</f>
        <v/>
      </c>
      <c r="BK121" s="61" t="str">
        <f>IF($B121="", "", IF(COUNTIF(BL121:$BY121, "")=BK$8, IF(L121="", "", L121), ""))</f>
        <v/>
      </c>
      <c r="BL121" s="61" t="str">
        <f>IF($B121="", "", IF(COUNTIF(BM121:$BY121, "")=BL$8, IF(M121="", "", M121), ""))</f>
        <v/>
      </c>
      <c r="BM121" s="61" t="str">
        <f>IF($B121="", "", IF(COUNTIF(BN121:$BY121, "")=BM$8, IF(N121="", "", N121), ""))</f>
        <v/>
      </c>
      <c r="BN121" s="61" t="str">
        <f>IF($B121="", "", IF(COUNTIF(BO121:$BY121, "")=BN$8, IF(O121="", "", O121), ""))</f>
        <v/>
      </c>
      <c r="BO121" s="61" t="str">
        <f>IF($B121="", "", IF(COUNTIF(BP121:$BY121, "")=BO$8, IF(P121="", "", P121), ""))</f>
        <v/>
      </c>
      <c r="BP121" s="61" t="str">
        <f>IF($B121="", "", IF(COUNTIF(BQ121:$BY121, "")=BP$8, IF(Q121="", "", Q121), ""))</f>
        <v/>
      </c>
      <c r="BQ121" s="61" t="str">
        <f>IF($B121="", "", IF(COUNTIF(BR121:$BY121, "")=BQ$8, IF(R121="", "", R121), ""))</f>
        <v/>
      </c>
      <c r="BR121" s="61" t="str">
        <f>IF($B121="", "", IF(COUNTIF(BS121:$BY121, "")=BR$8, IF(S121="", "", S121), ""))</f>
        <v/>
      </c>
      <c r="BS121" s="61" t="str">
        <f>IF($B121="", "", IF(COUNTIF(BT121:$BY121, "")=BS$8, IF(T121="", "", T121), ""))</f>
        <v/>
      </c>
      <c r="BT121" s="61" t="str">
        <f>IF($B121="", "", IF(COUNTIF(BU121:$BY121, "")=BT$8, IF(U121="", "", U121), ""))</f>
        <v/>
      </c>
      <c r="BU121" s="61" t="str">
        <f>IF($B121="", "", IF(COUNTIF(BV121:$BY121, "")=BU$8, IF(V121="", "", V121), ""))</f>
        <v/>
      </c>
      <c r="BV121" s="61" t="str">
        <f>IF($B121="", "", IF(COUNTIF(BW121:$BY121, "")=BV$8, IF(W121="", "", W121), ""))</f>
        <v/>
      </c>
      <c r="BW121" s="61" t="str">
        <f>IF($B121="", "", IF(COUNTIF(BX121:$BY121, "")=BW$8, IF(X121="", "", X121), ""))</f>
        <v/>
      </c>
      <c r="BX121" s="61" t="str">
        <f>IF($B121="", "", IF(COUNTIF(BY121:$BY121, "")=BX$8, IF(Y121="", "", Y121), ""))</f>
        <v/>
      </c>
      <c r="BY121" s="50" t="str">
        <f t="shared" si="51"/>
        <v/>
      </c>
      <c r="CA121" s="6" t="str">
        <f t="shared" si="52"/>
        <v/>
      </c>
      <c r="CB121" s="6" t="str">
        <f>IF(CA121="", "", RANK(CA121, $CA$9:$CA$2508, 0)+COUNTIF($CA$9:CA121, CA121)-1)</f>
        <v/>
      </c>
    </row>
    <row r="122" spans="1:80" x14ac:dyDescent="0.25">
      <c r="A122" s="22"/>
      <c r="B122" s="121" t="str">
        <f>IF('Stock Details'!B121="", "", 'Stock Details'!B121)</f>
        <v/>
      </c>
      <c r="C122" s="22"/>
      <c r="D122" s="130"/>
      <c r="E122" s="122"/>
      <c r="F122" s="131"/>
      <c r="G122" s="22"/>
      <c r="H122" s="130" t="str">
        <f t="shared" si="37"/>
        <v/>
      </c>
      <c r="I122" s="122"/>
      <c r="J122" s="131"/>
      <c r="K122" s="22"/>
      <c r="L122" s="130" t="str">
        <f t="shared" si="38"/>
        <v/>
      </c>
      <c r="M122" s="122"/>
      <c r="N122" s="131"/>
      <c r="O122" s="22"/>
      <c r="P122" s="130" t="str">
        <f t="shared" si="39"/>
        <v/>
      </c>
      <c r="Q122" s="122"/>
      <c r="R122" s="131"/>
      <c r="S122" s="22"/>
      <c r="T122" s="130" t="str">
        <f t="shared" si="40"/>
        <v/>
      </c>
      <c r="U122" s="122"/>
      <c r="V122" s="131"/>
      <c r="W122" s="22"/>
      <c r="X122" s="130" t="str">
        <f t="shared" si="41"/>
        <v/>
      </c>
      <c r="Y122" s="122"/>
      <c r="Z122" s="131"/>
      <c r="AA122" s="22"/>
      <c r="AC122" s="6" t="str">
        <f t="shared" si="42"/>
        <v/>
      </c>
      <c r="AE122" s="6" t="str">
        <f t="shared" si="43"/>
        <v/>
      </c>
      <c r="AF122" s="6" t="str">
        <f t="shared" si="44"/>
        <v/>
      </c>
      <c r="AG122" s="6" t="str">
        <f t="shared" si="45"/>
        <v/>
      </c>
      <c r="AH122" s="6" t="str">
        <f t="shared" si="46"/>
        <v/>
      </c>
      <c r="AI122" s="6" t="str">
        <f t="shared" si="47"/>
        <v/>
      </c>
      <c r="AJ122" s="6" t="str">
        <f t="shared" si="48"/>
        <v/>
      </c>
      <c r="AL122" s="9" t="str">
        <f>IF('Stock Details'!F121="", "", 'Stock Details'!F121)</f>
        <v/>
      </c>
      <c r="AM122" s="9" t="str">
        <f>IF('Stock Details'!G121="", "", 'Stock Details'!G121)</f>
        <v/>
      </c>
      <c r="AO122" s="59" t="str">
        <f t="shared" si="49"/>
        <v/>
      </c>
      <c r="AP122" s="59" t="str">
        <f t="shared" si="53"/>
        <v/>
      </c>
      <c r="AQ122" s="59" t="str">
        <f t="shared" si="54"/>
        <v/>
      </c>
      <c r="AR122" s="59" t="str">
        <f t="shared" si="55"/>
        <v/>
      </c>
      <c r="AS122" s="59" t="str">
        <f t="shared" si="56"/>
        <v/>
      </c>
      <c r="AT122" s="59" t="str">
        <f t="shared" si="57"/>
        <v/>
      </c>
      <c r="AV122" s="59" t="str">
        <f t="shared" si="50"/>
        <v/>
      </c>
      <c r="AW122" s="59" t="str">
        <f t="shared" si="32"/>
        <v/>
      </c>
      <c r="AX122" s="59" t="str">
        <f t="shared" si="33"/>
        <v/>
      </c>
      <c r="AY122" s="59" t="str">
        <f t="shared" si="34"/>
        <v/>
      </c>
      <c r="AZ122" s="59" t="str">
        <f t="shared" si="35"/>
        <v/>
      </c>
      <c r="BA122" s="59" t="str">
        <f t="shared" si="36"/>
        <v/>
      </c>
      <c r="BC122" s="49" t="str">
        <f>IF($B122="", "", IF(COUNTIF(BD122:$BY122, "")=BC$8, IF(D122="", "", D122), ""))</f>
        <v/>
      </c>
      <c r="BD122" s="61" t="str">
        <f>IF($B122="", "", IF(COUNTIF(BE122:$BY122, "")=BD$8, IF(E122="", "", E122), ""))</f>
        <v/>
      </c>
      <c r="BE122" s="61" t="str">
        <f>IF($B122="", "", IF(COUNTIF(BF122:$BY122, "")=BE$8, IF(F122="", "", F122), ""))</f>
        <v/>
      </c>
      <c r="BF122" s="61" t="str">
        <f>IF($B122="", "", IF(COUNTIF(BG122:$BY122, "")=BF$8, IF(G122="", "", G122), ""))</f>
        <v/>
      </c>
      <c r="BG122" s="61" t="str">
        <f>IF($B122="", "", IF(COUNTIF(BH122:$BY122, "")=BG$8, IF(H122="", "", H122), ""))</f>
        <v/>
      </c>
      <c r="BH122" s="61" t="str">
        <f>IF($B122="", "", IF(COUNTIF(BI122:$BY122, "")=BH$8, IF(I122="", "", I122), ""))</f>
        <v/>
      </c>
      <c r="BI122" s="61" t="str">
        <f>IF($B122="", "", IF(COUNTIF(BJ122:$BY122, "")=BI$8, IF(J122="", "", J122), ""))</f>
        <v/>
      </c>
      <c r="BJ122" s="61" t="str">
        <f>IF($B122="", "", IF(COUNTIF(BK122:$BY122, "")=BJ$8, IF(K122="", "", K122), ""))</f>
        <v/>
      </c>
      <c r="BK122" s="61" t="str">
        <f>IF($B122="", "", IF(COUNTIF(BL122:$BY122, "")=BK$8, IF(L122="", "", L122), ""))</f>
        <v/>
      </c>
      <c r="BL122" s="61" t="str">
        <f>IF($B122="", "", IF(COUNTIF(BM122:$BY122, "")=BL$8, IF(M122="", "", M122), ""))</f>
        <v/>
      </c>
      <c r="BM122" s="61" t="str">
        <f>IF($B122="", "", IF(COUNTIF(BN122:$BY122, "")=BM$8, IF(N122="", "", N122), ""))</f>
        <v/>
      </c>
      <c r="BN122" s="61" t="str">
        <f>IF($B122="", "", IF(COUNTIF(BO122:$BY122, "")=BN$8, IF(O122="", "", O122), ""))</f>
        <v/>
      </c>
      <c r="BO122" s="61" t="str">
        <f>IF($B122="", "", IF(COUNTIF(BP122:$BY122, "")=BO$8, IF(P122="", "", P122), ""))</f>
        <v/>
      </c>
      <c r="BP122" s="61" t="str">
        <f>IF($B122="", "", IF(COUNTIF(BQ122:$BY122, "")=BP$8, IF(Q122="", "", Q122), ""))</f>
        <v/>
      </c>
      <c r="BQ122" s="61" t="str">
        <f>IF($B122="", "", IF(COUNTIF(BR122:$BY122, "")=BQ$8, IF(R122="", "", R122), ""))</f>
        <v/>
      </c>
      <c r="BR122" s="61" t="str">
        <f>IF($B122="", "", IF(COUNTIF(BS122:$BY122, "")=BR$8, IF(S122="", "", S122), ""))</f>
        <v/>
      </c>
      <c r="BS122" s="61" t="str">
        <f>IF($B122="", "", IF(COUNTIF(BT122:$BY122, "")=BS$8, IF(T122="", "", T122), ""))</f>
        <v/>
      </c>
      <c r="BT122" s="61" t="str">
        <f>IF($B122="", "", IF(COUNTIF(BU122:$BY122, "")=BT$8, IF(U122="", "", U122), ""))</f>
        <v/>
      </c>
      <c r="BU122" s="61" t="str">
        <f>IF($B122="", "", IF(COUNTIF(BV122:$BY122, "")=BU$8, IF(V122="", "", V122), ""))</f>
        <v/>
      </c>
      <c r="BV122" s="61" t="str">
        <f>IF($B122="", "", IF(COUNTIF(BW122:$BY122, "")=BV$8, IF(W122="", "", W122), ""))</f>
        <v/>
      </c>
      <c r="BW122" s="61" t="str">
        <f>IF($B122="", "", IF(COUNTIF(BX122:$BY122, "")=BW$8, IF(X122="", "", X122), ""))</f>
        <v/>
      </c>
      <c r="BX122" s="61" t="str">
        <f>IF($B122="", "", IF(COUNTIF(BY122:$BY122, "")=BX$8, IF(Y122="", "", Y122), ""))</f>
        <v/>
      </c>
      <c r="BY122" s="50" t="str">
        <f t="shared" si="51"/>
        <v/>
      </c>
      <c r="CA122" s="6" t="str">
        <f t="shared" si="52"/>
        <v/>
      </c>
      <c r="CB122" s="6" t="str">
        <f>IF(CA122="", "", RANK(CA122, $CA$9:$CA$2508, 0)+COUNTIF($CA$9:CA122, CA122)-1)</f>
        <v/>
      </c>
    </row>
    <row r="123" spans="1:80" x14ac:dyDescent="0.25">
      <c r="A123" s="22"/>
      <c r="B123" s="121" t="str">
        <f>IF('Stock Details'!B122="", "", 'Stock Details'!B122)</f>
        <v/>
      </c>
      <c r="C123" s="22"/>
      <c r="D123" s="130"/>
      <c r="E123" s="122"/>
      <c r="F123" s="131"/>
      <c r="G123" s="22"/>
      <c r="H123" s="130" t="str">
        <f t="shared" si="37"/>
        <v/>
      </c>
      <c r="I123" s="122"/>
      <c r="J123" s="131"/>
      <c r="K123" s="22"/>
      <c r="L123" s="130" t="str">
        <f t="shared" si="38"/>
        <v/>
      </c>
      <c r="M123" s="122"/>
      <c r="N123" s="131"/>
      <c r="O123" s="22"/>
      <c r="P123" s="130" t="str">
        <f t="shared" si="39"/>
        <v/>
      </c>
      <c r="Q123" s="122"/>
      <c r="R123" s="131"/>
      <c r="S123" s="22"/>
      <c r="T123" s="130" t="str">
        <f t="shared" si="40"/>
        <v/>
      </c>
      <c r="U123" s="122"/>
      <c r="V123" s="131"/>
      <c r="W123" s="22"/>
      <c r="X123" s="130" t="str">
        <f t="shared" si="41"/>
        <v/>
      </c>
      <c r="Y123" s="122"/>
      <c r="Z123" s="131"/>
      <c r="AA123" s="22"/>
      <c r="AC123" s="6" t="str">
        <f t="shared" si="42"/>
        <v/>
      </c>
      <c r="AE123" s="6" t="str">
        <f t="shared" si="43"/>
        <v/>
      </c>
      <c r="AF123" s="6" t="str">
        <f t="shared" si="44"/>
        <v/>
      </c>
      <c r="AG123" s="6" t="str">
        <f t="shared" si="45"/>
        <v/>
      </c>
      <c r="AH123" s="6" t="str">
        <f t="shared" si="46"/>
        <v/>
      </c>
      <c r="AI123" s="6" t="str">
        <f t="shared" si="47"/>
        <v/>
      </c>
      <c r="AJ123" s="6" t="str">
        <f t="shared" si="48"/>
        <v/>
      </c>
      <c r="AL123" s="9" t="str">
        <f>IF('Stock Details'!F122="", "", 'Stock Details'!F122)</f>
        <v/>
      </c>
      <c r="AM123" s="9" t="str">
        <f>IF('Stock Details'!G122="", "", 'Stock Details'!G122)</f>
        <v/>
      </c>
      <c r="AO123" s="59" t="str">
        <f t="shared" si="49"/>
        <v/>
      </c>
      <c r="AP123" s="59" t="str">
        <f t="shared" si="53"/>
        <v/>
      </c>
      <c r="AQ123" s="59" t="str">
        <f t="shared" si="54"/>
        <v/>
      </c>
      <c r="AR123" s="59" t="str">
        <f t="shared" si="55"/>
        <v/>
      </c>
      <c r="AS123" s="59" t="str">
        <f t="shared" si="56"/>
        <v/>
      </c>
      <c r="AT123" s="59" t="str">
        <f t="shared" si="57"/>
        <v/>
      </c>
      <c r="AV123" s="59" t="str">
        <f t="shared" si="50"/>
        <v/>
      </c>
      <c r="AW123" s="59" t="str">
        <f t="shared" si="32"/>
        <v/>
      </c>
      <c r="AX123" s="59" t="str">
        <f t="shared" si="33"/>
        <v/>
      </c>
      <c r="AY123" s="59" t="str">
        <f t="shared" si="34"/>
        <v/>
      </c>
      <c r="AZ123" s="59" t="str">
        <f t="shared" si="35"/>
        <v/>
      </c>
      <c r="BA123" s="59" t="str">
        <f t="shared" si="36"/>
        <v/>
      </c>
      <c r="BC123" s="49" t="str">
        <f>IF($B123="", "", IF(COUNTIF(BD123:$BY123, "")=BC$8, IF(D123="", "", D123), ""))</f>
        <v/>
      </c>
      <c r="BD123" s="61" t="str">
        <f>IF($B123="", "", IF(COUNTIF(BE123:$BY123, "")=BD$8, IF(E123="", "", E123), ""))</f>
        <v/>
      </c>
      <c r="BE123" s="61" t="str">
        <f>IF($B123="", "", IF(COUNTIF(BF123:$BY123, "")=BE$8, IF(F123="", "", F123), ""))</f>
        <v/>
      </c>
      <c r="BF123" s="61" t="str">
        <f>IF($B123="", "", IF(COUNTIF(BG123:$BY123, "")=BF$8, IF(G123="", "", G123), ""))</f>
        <v/>
      </c>
      <c r="BG123" s="61" t="str">
        <f>IF($B123="", "", IF(COUNTIF(BH123:$BY123, "")=BG$8, IF(H123="", "", H123), ""))</f>
        <v/>
      </c>
      <c r="BH123" s="61" t="str">
        <f>IF($B123="", "", IF(COUNTIF(BI123:$BY123, "")=BH$8, IF(I123="", "", I123), ""))</f>
        <v/>
      </c>
      <c r="BI123" s="61" t="str">
        <f>IF($B123="", "", IF(COUNTIF(BJ123:$BY123, "")=BI$8, IF(J123="", "", J123), ""))</f>
        <v/>
      </c>
      <c r="BJ123" s="61" t="str">
        <f>IF($B123="", "", IF(COUNTIF(BK123:$BY123, "")=BJ$8, IF(K123="", "", K123), ""))</f>
        <v/>
      </c>
      <c r="BK123" s="61" t="str">
        <f>IF($B123="", "", IF(COUNTIF(BL123:$BY123, "")=BK$8, IF(L123="", "", L123), ""))</f>
        <v/>
      </c>
      <c r="BL123" s="61" t="str">
        <f>IF($B123="", "", IF(COUNTIF(BM123:$BY123, "")=BL$8, IF(M123="", "", M123), ""))</f>
        <v/>
      </c>
      <c r="BM123" s="61" t="str">
        <f>IF($B123="", "", IF(COUNTIF(BN123:$BY123, "")=BM$8, IF(N123="", "", N123), ""))</f>
        <v/>
      </c>
      <c r="BN123" s="61" t="str">
        <f>IF($B123="", "", IF(COUNTIF(BO123:$BY123, "")=BN$8, IF(O123="", "", O123), ""))</f>
        <v/>
      </c>
      <c r="BO123" s="61" t="str">
        <f>IF($B123="", "", IF(COUNTIF(BP123:$BY123, "")=BO$8, IF(P123="", "", P123), ""))</f>
        <v/>
      </c>
      <c r="BP123" s="61" t="str">
        <f>IF($B123="", "", IF(COUNTIF(BQ123:$BY123, "")=BP$8, IF(Q123="", "", Q123), ""))</f>
        <v/>
      </c>
      <c r="BQ123" s="61" t="str">
        <f>IF($B123="", "", IF(COUNTIF(BR123:$BY123, "")=BQ$8, IF(R123="", "", R123), ""))</f>
        <v/>
      </c>
      <c r="BR123" s="61" t="str">
        <f>IF($B123="", "", IF(COUNTIF(BS123:$BY123, "")=BR$8, IF(S123="", "", S123), ""))</f>
        <v/>
      </c>
      <c r="BS123" s="61" t="str">
        <f>IF($B123="", "", IF(COUNTIF(BT123:$BY123, "")=BS$8, IF(T123="", "", T123), ""))</f>
        <v/>
      </c>
      <c r="BT123" s="61" t="str">
        <f>IF($B123="", "", IF(COUNTIF(BU123:$BY123, "")=BT$8, IF(U123="", "", U123), ""))</f>
        <v/>
      </c>
      <c r="BU123" s="61" t="str">
        <f>IF($B123="", "", IF(COUNTIF(BV123:$BY123, "")=BU$8, IF(V123="", "", V123), ""))</f>
        <v/>
      </c>
      <c r="BV123" s="61" t="str">
        <f>IF($B123="", "", IF(COUNTIF(BW123:$BY123, "")=BV$8, IF(W123="", "", W123), ""))</f>
        <v/>
      </c>
      <c r="BW123" s="61" t="str">
        <f>IF($B123="", "", IF(COUNTIF(BX123:$BY123, "")=BW$8, IF(X123="", "", X123), ""))</f>
        <v/>
      </c>
      <c r="BX123" s="61" t="str">
        <f>IF($B123="", "", IF(COUNTIF(BY123:$BY123, "")=BX$8, IF(Y123="", "", Y123), ""))</f>
        <v/>
      </c>
      <c r="BY123" s="50" t="str">
        <f t="shared" si="51"/>
        <v/>
      </c>
      <c r="CA123" s="6" t="str">
        <f t="shared" si="52"/>
        <v/>
      </c>
      <c r="CB123" s="6" t="str">
        <f>IF(CA123="", "", RANK(CA123, $CA$9:$CA$2508, 0)+COUNTIF($CA$9:CA123, CA123)-1)</f>
        <v/>
      </c>
    </row>
    <row r="124" spans="1:80" x14ac:dyDescent="0.25">
      <c r="A124" s="22"/>
      <c r="B124" s="121" t="str">
        <f>IF('Stock Details'!B123="", "", 'Stock Details'!B123)</f>
        <v/>
      </c>
      <c r="C124" s="22"/>
      <c r="D124" s="130"/>
      <c r="E124" s="122"/>
      <c r="F124" s="131"/>
      <c r="G124" s="22"/>
      <c r="H124" s="130" t="str">
        <f t="shared" si="37"/>
        <v/>
      </c>
      <c r="I124" s="122"/>
      <c r="J124" s="131"/>
      <c r="K124" s="22"/>
      <c r="L124" s="130" t="str">
        <f t="shared" si="38"/>
        <v/>
      </c>
      <c r="M124" s="122"/>
      <c r="N124" s="131"/>
      <c r="O124" s="22"/>
      <c r="P124" s="130" t="str">
        <f t="shared" si="39"/>
        <v/>
      </c>
      <c r="Q124" s="122"/>
      <c r="R124" s="131"/>
      <c r="S124" s="22"/>
      <c r="T124" s="130" t="str">
        <f t="shared" si="40"/>
        <v/>
      </c>
      <c r="U124" s="122"/>
      <c r="V124" s="131"/>
      <c r="W124" s="22"/>
      <c r="X124" s="130" t="str">
        <f t="shared" si="41"/>
        <v/>
      </c>
      <c r="Y124" s="122"/>
      <c r="Z124" s="131"/>
      <c r="AA124" s="22"/>
      <c r="AC124" s="6" t="str">
        <f t="shared" si="42"/>
        <v/>
      </c>
      <c r="AE124" s="6" t="str">
        <f t="shared" si="43"/>
        <v/>
      </c>
      <c r="AF124" s="6" t="str">
        <f t="shared" si="44"/>
        <v/>
      </c>
      <c r="AG124" s="6" t="str">
        <f t="shared" si="45"/>
        <v/>
      </c>
      <c r="AH124" s="6" t="str">
        <f t="shared" si="46"/>
        <v/>
      </c>
      <c r="AI124" s="6" t="str">
        <f t="shared" si="47"/>
        <v/>
      </c>
      <c r="AJ124" s="6" t="str">
        <f t="shared" si="48"/>
        <v/>
      </c>
      <c r="AL124" s="9" t="str">
        <f>IF('Stock Details'!F123="", "", 'Stock Details'!F123)</f>
        <v/>
      </c>
      <c r="AM124" s="9" t="str">
        <f>IF('Stock Details'!G123="", "", 'Stock Details'!G123)</f>
        <v/>
      </c>
      <c r="AO124" s="59" t="str">
        <f t="shared" si="49"/>
        <v/>
      </c>
      <c r="AP124" s="59" t="str">
        <f t="shared" si="53"/>
        <v/>
      </c>
      <c r="AQ124" s="59" t="str">
        <f t="shared" si="54"/>
        <v/>
      </c>
      <c r="AR124" s="59" t="str">
        <f t="shared" si="55"/>
        <v/>
      </c>
      <c r="AS124" s="59" t="str">
        <f t="shared" si="56"/>
        <v/>
      </c>
      <c r="AT124" s="59" t="str">
        <f t="shared" si="57"/>
        <v/>
      </c>
      <c r="AV124" s="59" t="str">
        <f t="shared" si="50"/>
        <v/>
      </c>
      <c r="AW124" s="59" t="str">
        <f t="shared" si="32"/>
        <v/>
      </c>
      <c r="AX124" s="59" t="str">
        <f t="shared" si="33"/>
        <v/>
      </c>
      <c r="AY124" s="59" t="str">
        <f t="shared" si="34"/>
        <v/>
      </c>
      <c r="AZ124" s="59" t="str">
        <f t="shared" si="35"/>
        <v/>
      </c>
      <c r="BA124" s="59" t="str">
        <f t="shared" si="36"/>
        <v/>
      </c>
      <c r="BC124" s="49" t="str">
        <f>IF($B124="", "", IF(COUNTIF(BD124:$BY124, "")=BC$8, IF(D124="", "", D124), ""))</f>
        <v/>
      </c>
      <c r="BD124" s="61" t="str">
        <f>IF($B124="", "", IF(COUNTIF(BE124:$BY124, "")=BD$8, IF(E124="", "", E124), ""))</f>
        <v/>
      </c>
      <c r="BE124" s="61" t="str">
        <f>IF($B124="", "", IF(COUNTIF(BF124:$BY124, "")=BE$8, IF(F124="", "", F124), ""))</f>
        <v/>
      </c>
      <c r="BF124" s="61" t="str">
        <f>IF($B124="", "", IF(COUNTIF(BG124:$BY124, "")=BF$8, IF(G124="", "", G124), ""))</f>
        <v/>
      </c>
      <c r="BG124" s="61" t="str">
        <f>IF($B124="", "", IF(COUNTIF(BH124:$BY124, "")=BG$8, IF(H124="", "", H124), ""))</f>
        <v/>
      </c>
      <c r="BH124" s="61" t="str">
        <f>IF($B124="", "", IF(COUNTIF(BI124:$BY124, "")=BH$8, IF(I124="", "", I124), ""))</f>
        <v/>
      </c>
      <c r="BI124" s="61" t="str">
        <f>IF($B124="", "", IF(COUNTIF(BJ124:$BY124, "")=BI$8, IF(J124="", "", J124), ""))</f>
        <v/>
      </c>
      <c r="BJ124" s="61" t="str">
        <f>IF($B124="", "", IF(COUNTIF(BK124:$BY124, "")=BJ$8, IF(K124="", "", K124), ""))</f>
        <v/>
      </c>
      <c r="BK124" s="61" t="str">
        <f>IF($B124="", "", IF(COUNTIF(BL124:$BY124, "")=BK$8, IF(L124="", "", L124), ""))</f>
        <v/>
      </c>
      <c r="BL124" s="61" t="str">
        <f>IF($B124="", "", IF(COUNTIF(BM124:$BY124, "")=BL$8, IF(M124="", "", M124), ""))</f>
        <v/>
      </c>
      <c r="BM124" s="61" t="str">
        <f>IF($B124="", "", IF(COUNTIF(BN124:$BY124, "")=BM$8, IF(N124="", "", N124), ""))</f>
        <v/>
      </c>
      <c r="BN124" s="61" t="str">
        <f>IF($B124="", "", IF(COUNTIF(BO124:$BY124, "")=BN$8, IF(O124="", "", O124), ""))</f>
        <v/>
      </c>
      <c r="BO124" s="61" t="str">
        <f>IF($B124="", "", IF(COUNTIF(BP124:$BY124, "")=BO$8, IF(P124="", "", P124), ""))</f>
        <v/>
      </c>
      <c r="BP124" s="61" t="str">
        <f>IF($B124="", "", IF(COUNTIF(BQ124:$BY124, "")=BP$8, IF(Q124="", "", Q124), ""))</f>
        <v/>
      </c>
      <c r="BQ124" s="61" t="str">
        <f>IF($B124="", "", IF(COUNTIF(BR124:$BY124, "")=BQ$8, IF(R124="", "", R124), ""))</f>
        <v/>
      </c>
      <c r="BR124" s="61" t="str">
        <f>IF($B124="", "", IF(COUNTIF(BS124:$BY124, "")=BR$8, IF(S124="", "", S124), ""))</f>
        <v/>
      </c>
      <c r="BS124" s="61" t="str">
        <f>IF($B124="", "", IF(COUNTIF(BT124:$BY124, "")=BS$8, IF(T124="", "", T124), ""))</f>
        <v/>
      </c>
      <c r="BT124" s="61" t="str">
        <f>IF($B124="", "", IF(COUNTIF(BU124:$BY124, "")=BT$8, IF(U124="", "", U124), ""))</f>
        <v/>
      </c>
      <c r="BU124" s="61" t="str">
        <f>IF($B124="", "", IF(COUNTIF(BV124:$BY124, "")=BU$8, IF(V124="", "", V124), ""))</f>
        <v/>
      </c>
      <c r="BV124" s="61" t="str">
        <f>IF($B124="", "", IF(COUNTIF(BW124:$BY124, "")=BV$8, IF(W124="", "", W124), ""))</f>
        <v/>
      </c>
      <c r="BW124" s="61" t="str">
        <f>IF($B124="", "", IF(COUNTIF(BX124:$BY124, "")=BW$8, IF(X124="", "", X124), ""))</f>
        <v/>
      </c>
      <c r="BX124" s="61" t="str">
        <f>IF($B124="", "", IF(COUNTIF(BY124:$BY124, "")=BX$8, IF(Y124="", "", Y124), ""))</f>
        <v/>
      </c>
      <c r="BY124" s="50" t="str">
        <f t="shared" si="51"/>
        <v/>
      </c>
      <c r="CA124" s="6" t="str">
        <f t="shared" si="52"/>
        <v/>
      </c>
      <c r="CB124" s="6" t="str">
        <f>IF(CA124="", "", RANK(CA124, $CA$9:$CA$2508, 0)+COUNTIF($CA$9:CA124, CA124)-1)</f>
        <v/>
      </c>
    </row>
    <row r="125" spans="1:80" x14ac:dyDescent="0.25">
      <c r="A125" s="22"/>
      <c r="B125" s="121" t="str">
        <f>IF('Stock Details'!B124="", "", 'Stock Details'!B124)</f>
        <v/>
      </c>
      <c r="C125" s="22"/>
      <c r="D125" s="130"/>
      <c r="E125" s="122"/>
      <c r="F125" s="131"/>
      <c r="G125" s="22"/>
      <c r="H125" s="130" t="str">
        <f t="shared" si="37"/>
        <v/>
      </c>
      <c r="I125" s="122"/>
      <c r="J125" s="131"/>
      <c r="K125" s="22"/>
      <c r="L125" s="130" t="str">
        <f t="shared" si="38"/>
        <v/>
      </c>
      <c r="M125" s="122"/>
      <c r="N125" s="131"/>
      <c r="O125" s="22"/>
      <c r="P125" s="130" t="str">
        <f t="shared" si="39"/>
        <v/>
      </c>
      <c r="Q125" s="122"/>
      <c r="R125" s="131"/>
      <c r="S125" s="22"/>
      <c r="T125" s="130" t="str">
        <f t="shared" si="40"/>
        <v/>
      </c>
      <c r="U125" s="122"/>
      <c r="V125" s="131"/>
      <c r="W125" s="22"/>
      <c r="X125" s="130" t="str">
        <f t="shared" si="41"/>
        <v/>
      </c>
      <c r="Y125" s="122"/>
      <c r="Z125" s="131"/>
      <c r="AA125" s="22"/>
      <c r="AC125" s="6" t="str">
        <f t="shared" si="42"/>
        <v/>
      </c>
      <c r="AE125" s="6" t="str">
        <f t="shared" si="43"/>
        <v/>
      </c>
      <c r="AF125" s="6" t="str">
        <f t="shared" si="44"/>
        <v/>
      </c>
      <c r="AG125" s="6" t="str">
        <f t="shared" si="45"/>
        <v/>
      </c>
      <c r="AH125" s="6" t="str">
        <f t="shared" si="46"/>
        <v/>
      </c>
      <c r="AI125" s="6" t="str">
        <f t="shared" si="47"/>
        <v/>
      </c>
      <c r="AJ125" s="6" t="str">
        <f t="shared" si="48"/>
        <v/>
      </c>
      <c r="AL125" s="9" t="str">
        <f>IF('Stock Details'!F124="", "", 'Stock Details'!F124)</f>
        <v/>
      </c>
      <c r="AM125" s="9" t="str">
        <f>IF('Stock Details'!G124="", "", 'Stock Details'!G124)</f>
        <v/>
      </c>
      <c r="AO125" s="59" t="str">
        <f t="shared" si="49"/>
        <v/>
      </c>
      <c r="AP125" s="59" t="str">
        <f t="shared" si="53"/>
        <v/>
      </c>
      <c r="AQ125" s="59" t="str">
        <f t="shared" si="54"/>
        <v/>
      </c>
      <c r="AR125" s="59" t="str">
        <f t="shared" si="55"/>
        <v/>
      </c>
      <c r="AS125" s="59" t="str">
        <f t="shared" si="56"/>
        <v/>
      </c>
      <c r="AT125" s="59" t="str">
        <f t="shared" si="57"/>
        <v/>
      </c>
      <c r="AV125" s="59" t="str">
        <f t="shared" si="50"/>
        <v/>
      </c>
      <c r="AW125" s="59" t="str">
        <f t="shared" si="32"/>
        <v/>
      </c>
      <c r="AX125" s="59" t="str">
        <f t="shared" si="33"/>
        <v/>
      </c>
      <c r="AY125" s="59" t="str">
        <f t="shared" si="34"/>
        <v/>
      </c>
      <c r="AZ125" s="59" t="str">
        <f t="shared" si="35"/>
        <v/>
      </c>
      <c r="BA125" s="59" t="str">
        <f t="shared" si="36"/>
        <v/>
      </c>
      <c r="BC125" s="49" t="str">
        <f>IF($B125="", "", IF(COUNTIF(BD125:$BY125, "")=BC$8, IF(D125="", "", D125), ""))</f>
        <v/>
      </c>
      <c r="BD125" s="61" t="str">
        <f>IF($B125="", "", IF(COUNTIF(BE125:$BY125, "")=BD$8, IF(E125="", "", E125), ""))</f>
        <v/>
      </c>
      <c r="BE125" s="61" t="str">
        <f>IF($B125="", "", IF(COUNTIF(BF125:$BY125, "")=BE$8, IF(F125="", "", F125), ""))</f>
        <v/>
      </c>
      <c r="BF125" s="61" t="str">
        <f>IF($B125="", "", IF(COUNTIF(BG125:$BY125, "")=BF$8, IF(G125="", "", G125), ""))</f>
        <v/>
      </c>
      <c r="BG125" s="61" t="str">
        <f>IF($B125="", "", IF(COUNTIF(BH125:$BY125, "")=BG$8, IF(H125="", "", H125), ""))</f>
        <v/>
      </c>
      <c r="BH125" s="61" t="str">
        <f>IF($B125="", "", IF(COUNTIF(BI125:$BY125, "")=BH$8, IF(I125="", "", I125), ""))</f>
        <v/>
      </c>
      <c r="BI125" s="61" t="str">
        <f>IF($B125="", "", IF(COUNTIF(BJ125:$BY125, "")=BI$8, IF(J125="", "", J125), ""))</f>
        <v/>
      </c>
      <c r="BJ125" s="61" t="str">
        <f>IF($B125="", "", IF(COUNTIF(BK125:$BY125, "")=BJ$8, IF(K125="", "", K125), ""))</f>
        <v/>
      </c>
      <c r="BK125" s="61" t="str">
        <f>IF($B125="", "", IF(COUNTIF(BL125:$BY125, "")=BK$8, IF(L125="", "", L125), ""))</f>
        <v/>
      </c>
      <c r="BL125" s="61" t="str">
        <f>IF($B125="", "", IF(COUNTIF(BM125:$BY125, "")=BL$8, IF(M125="", "", M125), ""))</f>
        <v/>
      </c>
      <c r="BM125" s="61" t="str">
        <f>IF($B125="", "", IF(COUNTIF(BN125:$BY125, "")=BM$8, IF(N125="", "", N125), ""))</f>
        <v/>
      </c>
      <c r="BN125" s="61" t="str">
        <f>IF($B125="", "", IF(COUNTIF(BO125:$BY125, "")=BN$8, IF(O125="", "", O125), ""))</f>
        <v/>
      </c>
      <c r="BO125" s="61" t="str">
        <f>IF($B125="", "", IF(COUNTIF(BP125:$BY125, "")=BO$8, IF(P125="", "", P125), ""))</f>
        <v/>
      </c>
      <c r="BP125" s="61" t="str">
        <f>IF($B125="", "", IF(COUNTIF(BQ125:$BY125, "")=BP$8, IF(Q125="", "", Q125), ""))</f>
        <v/>
      </c>
      <c r="BQ125" s="61" t="str">
        <f>IF($B125="", "", IF(COUNTIF(BR125:$BY125, "")=BQ$8, IF(R125="", "", R125), ""))</f>
        <v/>
      </c>
      <c r="BR125" s="61" t="str">
        <f>IF($B125="", "", IF(COUNTIF(BS125:$BY125, "")=BR$8, IF(S125="", "", S125), ""))</f>
        <v/>
      </c>
      <c r="BS125" s="61" t="str">
        <f>IF($B125="", "", IF(COUNTIF(BT125:$BY125, "")=BS$8, IF(T125="", "", T125), ""))</f>
        <v/>
      </c>
      <c r="BT125" s="61" t="str">
        <f>IF($B125="", "", IF(COUNTIF(BU125:$BY125, "")=BT$8, IF(U125="", "", U125), ""))</f>
        <v/>
      </c>
      <c r="BU125" s="61" t="str">
        <f>IF($B125="", "", IF(COUNTIF(BV125:$BY125, "")=BU$8, IF(V125="", "", V125), ""))</f>
        <v/>
      </c>
      <c r="BV125" s="61" t="str">
        <f>IF($B125="", "", IF(COUNTIF(BW125:$BY125, "")=BV$8, IF(W125="", "", W125), ""))</f>
        <v/>
      </c>
      <c r="BW125" s="61" t="str">
        <f>IF($B125="", "", IF(COUNTIF(BX125:$BY125, "")=BW$8, IF(X125="", "", X125), ""))</f>
        <v/>
      </c>
      <c r="BX125" s="61" t="str">
        <f>IF($B125="", "", IF(COUNTIF(BY125:$BY125, "")=BX$8, IF(Y125="", "", Y125), ""))</f>
        <v/>
      </c>
      <c r="BY125" s="50" t="str">
        <f t="shared" si="51"/>
        <v/>
      </c>
      <c r="CA125" s="6" t="str">
        <f t="shared" si="52"/>
        <v/>
      </c>
      <c r="CB125" s="6" t="str">
        <f>IF(CA125="", "", RANK(CA125, $CA$9:$CA$2508, 0)+COUNTIF($CA$9:CA125, CA125)-1)</f>
        <v/>
      </c>
    </row>
    <row r="126" spans="1:80" x14ac:dyDescent="0.25">
      <c r="A126" s="22"/>
      <c r="B126" s="121" t="str">
        <f>IF('Stock Details'!B125="", "", 'Stock Details'!B125)</f>
        <v/>
      </c>
      <c r="C126" s="22"/>
      <c r="D126" s="130"/>
      <c r="E126" s="122"/>
      <c r="F126" s="131"/>
      <c r="G126" s="22"/>
      <c r="H126" s="130" t="str">
        <f t="shared" si="37"/>
        <v/>
      </c>
      <c r="I126" s="122"/>
      <c r="J126" s="131"/>
      <c r="K126" s="22"/>
      <c r="L126" s="130" t="str">
        <f t="shared" si="38"/>
        <v/>
      </c>
      <c r="M126" s="122"/>
      <c r="N126" s="131"/>
      <c r="O126" s="22"/>
      <c r="P126" s="130" t="str">
        <f t="shared" si="39"/>
        <v/>
      </c>
      <c r="Q126" s="122"/>
      <c r="R126" s="131"/>
      <c r="S126" s="22"/>
      <c r="T126" s="130" t="str">
        <f t="shared" si="40"/>
        <v/>
      </c>
      <c r="U126" s="122"/>
      <c r="V126" s="131"/>
      <c r="W126" s="22"/>
      <c r="X126" s="130" t="str">
        <f t="shared" si="41"/>
        <v/>
      </c>
      <c r="Y126" s="122"/>
      <c r="Z126" s="131"/>
      <c r="AA126" s="22"/>
      <c r="AC126" s="6" t="str">
        <f t="shared" si="42"/>
        <v/>
      </c>
      <c r="AE126" s="6" t="str">
        <f t="shared" si="43"/>
        <v/>
      </c>
      <c r="AF126" s="6" t="str">
        <f t="shared" si="44"/>
        <v/>
      </c>
      <c r="AG126" s="6" t="str">
        <f t="shared" si="45"/>
        <v/>
      </c>
      <c r="AH126" s="6" t="str">
        <f t="shared" si="46"/>
        <v/>
      </c>
      <c r="AI126" s="6" t="str">
        <f t="shared" si="47"/>
        <v/>
      </c>
      <c r="AJ126" s="6" t="str">
        <f t="shared" si="48"/>
        <v/>
      </c>
      <c r="AL126" s="9" t="str">
        <f>IF('Stock Details'!F125="", "", 'Stock Details'!F125)</f>
        <v/>
      </c>
      <c r="AM126" s="9" t="str">
        <f>IF('Stock Details'!G125="", "", 'Stock Details'!G125)</f>
        <v/>
      </c>
      <c r="AO126" s="59" t="str">
        <f t="shared" si="49"/>
        <v/>
      </c>
      <c r="AP126" s="59" t="str">
        <f t="shared" si="53"/>
        <v/>
      </c>
      <c r="AQ126" s="59" t="str">
        <f t="shared" si="54"/>
        <v/>
      </c>
      <c r="AR126" s="59" t="str">
        <f t="shared" si="55"/>
        <v/>
      </c>
      <c r="AS126" s="59" t="str">
        <f t="shared" si="56"/>
        <v/>
      </c>
      <c r="AT126" s="59" t="str">
        <f t="shared" si="57"/>
        <v/>
      </c>
      <c r="AV126" s="59" t="str">
        <f t="shared" si="50"/>
        <v/>
      </c>
      <c r="AW126" s="59" t="str">
        <f t="shared" si="32"/>
        <v/>
      </c>
      <c r="AX126" s="59" t="str">
        <f t="shared" si="33"/>
        <v/>
      </c>
      <c r="AY126" s="59" t="str">
        <f t="shared" si="34"/>
        <v/>
      </c>
      <c r="AZ126" s="59" t="str">
        <f t="shared" si="35"/>
        <v/>
      </c>
      <c r="BA126" s="59" t="str">
        <f t="shared" si="36"/>
        <v/>
      </c>
      <c r="BC126" s="49" t="str">
        <f>IF($B126="", "", IF(COUNTIF(BD126:$BY126, "")=BC$8, IF(D126="", "", D126), ""))</f>
        <v/>
      </c>
      <c r="BD126" s="61" t="str">
        <f>IF($B126="", "", IF(COUNTIF(BE126:$BY126, "")=BD$8, IF(E126="", "", E126), ""))</f>
        <v/>
      </c>
      <c r="BE126" s="61" t="str">
        <f>IF($B126="", "", IF(COUNTIF(BF126:$BY126, "")=BE$8, IF(F126="", "", F126), ""))</f>
        <v/>
      </c>
      <c r="BF126" s="61" t="str">
        <f>IF($B126="", "", IF(COUNTIF(BG126:$BY126, "")=BF$8, IF(G126="", "", G126), ""))</f>
        <v/>
      </c>
      <c r="BG126" s="61" t="str">
        <f>IF($B126="", "", IF(COUNTIF(BH126:$BY126, "")=BG$8, IF(H126="", "", H126), ""))</f>
        <v/>
      </c>
      <c r="BH126" s="61" t="str">
        <f>IF($B126="", "", IF(COUNTIF(BI126:$BY126, "")=BH$8, IF(I126="", "", I126), ""))</f>
        <v/>
      </c>
      <c r="BI126" s="61" t="str">
        <f>IF($B126="", "", IF(COUNTIF(BJ126:$BY126, "")=BI$8, IF(J126="", "", J126), ""))</f>
        <v/>
      </c>
      <c r="BJ126" s="61" t="str">
        <f>IF($B126="", "", IF(COUNTIF(BK126:$BY126, "")=BJ$8, IF(K126="", "", K126), ""))</f>
        <v/>
      </c>
      <c r="BK126" s="61" t="str">
        <f>IF($B126="", "", IF(COUNTIF(BL126:$BY126, "")=BK$8, IF(L126="", "", L126), ""))</f>
        <v/>
      </c>
      <c r="BL126" s="61" t="str">
        <f>IF($B126="", "", IF(COUNTIF(BM126:$BY126, "")=BL$8, IF(M126="", "", M126), ""))</f>
        <v/>
      </c>
      <c r="BM126" s="61" t="str">
        <f>IF($B126="", "", IF(COUNTIF(BN126:$BY126, "")=BM$8, IF(N126="", "", N126), ""))</f>
        <v/>
      </c>
      <c r="BN126" s="61" t="str">
        <f>IF($B126="", "", IF(COUNTIF(BO126:$BY126, "")=BN$8, IF(O126="", "", O126), ""))</f>
        <v/>
      </c>
      <c r="BO126" s="61" t="str">
        <f>IF($B126="", "", IF(COUNTIF(BP126:$BY126, "")=BO$8, IF(P126="", "", P126), ""))</f>
        <v/>
      </c>
      <c r="BP126" s="61" t="str">
        <f>IF($B126="", "", IF(COUNTIF(BQ126:$BY126, "")=BP$8, IF(Q126="", "", Q126), ""))</f>
        <v/>
      </c>
      <c r="BQ126" s="61" t="str">
        <f>IF($B126="", "", IF(COUNTIF(BR126:$BY126, "")=BQ$8, IF(R126="", "", R126), ""))</f>
        <v/>
      </c>
      <c r="BR126" s="61" t="str">
        <f>IF($B126="", "", IF(COUNTIF(BS126:$BY126, "")=BR$8, IF(S126="", "", S126), ""))</f>
        <v/>
      </c>
      <c r="BS126" s="61" t="str">
        <f>IF($B126="", "", IF(COUNTIF(BT126:$BY126, "")=BS$8, IF(T126="", "", T126), ""))</f>
        <v/>
      </c>
      <c r="BT126" s="61" t="str">
        <f>IF($B126="", "", IF(COUNTIF(BU126:$BY126, "")=BT$8, IF(U126="", "", U126), ""))</f>
        <v/>
      </c>
      <c r="BU126" s="61" t="str">
        <f>IF($B126="", "", IF(COUNTIF(BV126:$BY126, "")=BU$8, IF(V126="", "", V126), ""))</f>
        <v/>
      </c>
      <c r="BV126" s="61" t="str">
        <f>IF($B126="", "", IF(COUNTIF(BW126:$BY126, "")=BV$8, IF(W126="", "", W126), ""))</f>
        <v/>
      </c>
      <c r="BW126" s="61" t="str">
        <f>IF($B126="", "", IF(COUNTIF(BX126:$BY126, "")=BW$8, IF(X126="", "", X126), ""))</f>
        <v/>
      </c>
      <c r="BX126" s="61" t="str">
        <f>IF($B126="", "", IF(COUNTIF(BY126:$BY126, "")=BX$8, IF(Y126="", "", Y126), ""))</f>
        <v/>
      </c>
      <c r="BY126" s="50" t="str">
        <f t="shared" si="51"/>
        <v/>
      </c>
      <c r="CA126" s="6" t="str">
        <f t="shared" si="52"/>
        <v/>
      </c>
      <c r="CB126" s="6" t="str">
        <f>IF(CA126="", "", RANK(CA126, $CA$9:$CA$2508, 0)+COUNTIF($CA$9:CA126, CA126)-1)</f>
        <v/>
      </c>
    </row>
    <row r="127" spans="1:80" x14ac:dyDescent="0.25">
      <c r="A127" s="22"/>
      <c r="B127" s="121" t="str">
        <f>IF('Stock Details'!B126="", "", 'Stock Details'!B126)</f>
        <v/>
      </c>
      <c r="C127" s="22"/>
      <c r="D127" s="130"/>
      <c r="E127" s="122"/>
      <c r="F127" s="131"/>
      <c r="G127" s="22"/>
      <c r="H127" s="130" t="str">
        <f t="shared" si="37"/>
        <v/>
      </c>
      <c r="I127" s="122"/>
      <c r="J127" s="131"/>
      <c r="K127" s="22"/>
      <c r="L127" s="130" t="str">
        <f t="shared" si="38"/>
        <v/>
      </c>
      <c r="M127" s="122"/>
      <c r="N127" s="131"/>
      <c r="O127" s="22"/>
      <c r="P127" s="130" t="str">
        <f t="shared" si="39"/>
        <v/>
      </c>
      <c r="Q127" s="122"/>
      <c r="R127" s="131"/>
      <c r="S127" s="22"/>
      <c r="T127" s="130" t="str">
        <f t="shared" si="40"/>
        <v/>
      </c>
      <c r="U127" s="122"/>
      <c r="V127" s="131"/>
      <c r="W127" s="22"/>
      <c r="X127" s="130" t="str">
        <f t="shared" si="41"/>
        <v/>
      </c>
      <c r="Y127" s="122"/>
      <c r="Z127" s="131"/>
      <c r="AA127" s="22"/>
      <c r="AC127" s="6" t="str">
        <f t="shared" si="42"/>
        <v/>
      </c>
      <c r="AE127" s="6" t="str">
        <f t="shared" si="43"/>
        <v/>
      </c>
      <c r="AF127" s="6" t="str">
        <f t="shared" si="44"/>
        <v/>
      </c>
      <c r="AG127" s="6" t="str">
        <f t="shared" si="45"/>
        <v/>
      </c>
      <c r="AH127" s="6" t="str">
        <f t="shared" si="46"/>
        <v/>
      </c>
      <c r="AI127" s="6" t="str">
        <f t="shared" si="47"/>
        <v/>
      </c>
      <c r="AJ127" s="6" t="str">
        <f t="shared" si="48"/>
        <v/>
      </c>
      <c r="AL127" s="9" t="str">
        <f>IF('Stock Details'!F126="", "", 'Stock Details'!F126)</f>
        <v/>
      </c>
      <c r="AM127" s="9" t="str">
        <f>IF('Stock Details'!G126="", "", 'Stock Details'!G126)</f>
        <v/>
      </c>
      <c r="AO127" s="59" t="str">
        <f t="shared" si="49"/>
        <v/>
      </c>
      <c r="AP127" s="59" t="str">
        <f t="shared" si="53"/>
        <v/>
      </c>
      <c r="AQ127" s="59" t="str">
        <f t="shared" si="54"/>
        <v/>
      </c>
      <c r="AR127" s="59" t="str">
        <f t="shared" si="55"/>
        <v/>
      </c>
      <c r="AS127" s="59" t="str">
        <f t="shared" si="56"/>
        <v/>
      </c>
      <c r="AT127" s="59" t="str">
        <f t="shared" si="57"/>
        <v/>
      </c>
      <c r="AV127" s="59" t="str">
        <f t="shared" si="50"/>
        <v/>
      </c>
      <c r="AW127" s="59" t="str">
        <f t="shared" si="32"/>
        <v/>
      </c>
      <c r="AX127" s="59" t="str">
        <f t="shared" si="33"/>
        <v/>
      </c>
      <c r="AY127" s="59" t="str">
        <f t="shared" si="34"/>
        <v/>
      </c>
      <c r="AZ127" s="59" t="str">
        <f t="shared" si="35"/>
        <v/>
      </c>
      <c r="BA127" s="59" t="str">
        <f t="shared" si="36"/>
        <v/>
      </c>
      <c r="BC127" s="49" t="str">
        <f>IF($B127="", "", IF(COUNTIF(BD127:$BY127, "")=BC$8, IF(D127="", "", D127), ""))</f>
        <v/>
      </c>
      <c r="BD127" s="61" t="str">
        <f>IF($B127="", "", IF(COUNTIF(BE127:$BY127, "")=BD$8, IF(E127="", "", E127), ""))</f>
        <v/>
      </c>
      <c r="BE127" s="61" t="str">
        <f>IF($B127="", "", IF(COUNTIF(BF127:$BY127, "")=BE$8, IF(F127="", "", F127), ""))</f>
        <v/>
      </c>
      <c r="BF127" s="61" t="str">
        <f>IF($B127="", "", IF(COUNTIF(BG127:$BY127, "")=BF$8, IF(G127="", "", G127), ""))</f>
        <v/>
      </c>
      <c r="BG127" s="61" t="str">
        <f>IF($B127="", "", IF(COUNTIF(BH127:$BY127, "")=BG$8, IF(H127="", "", H127), ""))</f>
        <v/>
      </c>
      <c r="BH127" s="61" t="str">
        <f>IF($B127="", "", IF(COUNTIF(BI127:$BY127, "")=BH$8, IF(I127="", "", I127), ""))</f>
        <v/>
      </c>
      <c r="BI127" s="61" t="str">
        <f>IF($B127="", "", IF(COUNTIF(BJ127:$BY127, "")=BI$8, IF(J127="", "", J127), ""))</f>
        <v/>
      </c>
      <c r="BJ127" s="61" t="str">
        <f>IF($B127="", "", IF(COUNTIF(BK127:$BY127, "")=BJ$8, IF(K127="", "", K127), ""))</f>
        <v/>
      </c>
      <c r="BK127" s="61" t="str">
        <f>IF($B127="", "", IF(COUNTIF(BL127:$BY127, "")=BK$8, IF(L127="", "", L127), ""))</f>
        <v/>
      </c>
      <c r="BL127" s="61" t="str">
        <f>IF($B127="", "", IF(COUNTIF(BM127:$BY127, "")=BL$8, IF(M127="", "", M127), ""))</f>
        <v/>
      </c>
      <c r="BM127" s="61" t="str">
        <f>IF($B127="", "", IF(COUNTIF(BN127:$BY127, "")=BM$8, IF(N127="", "", N127), ""))</f>
        <v/>
      </c>
      <c r="BN127" s="61" t="str">
        <f>IF($B127="", "", IF(COUNTIF(BO127:$BY127, "")=BN$8, IF(O127="", "", O127), ""))</f>
        <v/>
      </c>
      <c r="BO127" s="61" t="str">
        <f>IF($B127="", "", IF(COUNTIF(BP127:$BY127, "")=BO$8, IF(P127="", "", P127), ""))</f>
        <v/>
      </c>
      <c r="BP127" s="61" t="str">
        <f>IF($B127="", "", IF(COUNTIF(BQ127:$BY127, "")=BP$8, IF(Q127="", "", Q127), ""))</f>
        <v/>
      </c>
      <c r="BQ127" s="61" t="str">
        <f>IF($B127="", "", IF(COUNTIF(BR127:$BY127, "")=BQ$8, IF(R127="", "", R127), ""))</f>
        <v/>
      </c>
      <c r="BR127" s="61" t="str">
        <f>IF($B127="", "", IF(COUNTIF(BS127:$BY127, "")=BR$8, IF(S127="", "", S127), ""))</f>
        <v/>
      </c>
      <c r="BS127" s="61" t="str">
        <f>IF($B127="", "", IF(COUNTIF(BT127:$BY127, "")=BS$8, IF(T127="", "", T127), ""))</f>
        <v/>
      </c>
      <c r="BT127" s="61" t="str">
        <f>IF($B127="", "", IF(COUNTIF(BU127:$BY127, "")=BT$8, IF(U127="", "", U127), ""))</f>
        <v/>
      </c>
      <c r="BU127" s="61" t="str">
        <f>IF($B127="", "", IF(COUNTIF(BV127:$BY127, "")=BU$8, IF(V127="", "", V127), ""))</f>
        <v/>
      </c>
      <c r="BV127" s="61" t="str">
        <f>IF($B127="", "", IF(COUNTIF(BW127:$BY127, "")=BV$8, IF(W127="", "", W127), ""))</f>
        <v/>
      </c>
      <c r="BW127" s="61" t="str">
        <f>IF($B127="", "", IF(COUNTIF(BX127:$BY127, "")=BW$8, IF(X127="", "", X127), ""))</f>
        <v/>
      </c>
      <c r="BX127" s="61" t="str">
        <f>IF($B127="", "", IF(COUNTIF(BY127:$BY127, "")=BX$8, IF(Y127="", "", Y127), ""))</f>
        <v/>
      </c>
      <c r="BY127" s="50" t="str">
        <f t="shared" si="51"/>
        <v/>
      </c>
      <c r="CA127" s="6" t="str">
        <f t="shared" si="52"/>
        <v/>
      </c>
      <c r="CB127" s="6" t="str">
        <f>IF(CA127="", "", RANK(CA127, $CA$9:$CA$2508, 0)+COUNTIF($CA$9:CA127, CA127)-1)</f>
        <v/>
      </c>
    </row>
    <row r="128" spans="1:80" x14ac:dyDescent="0.25">
      <c r="A128" s="22"/>
      <c r="B128" s="121" t="str">
        <f>IF('Stock Details'!B127="", "", 'Stock Details'!B127)</f>
        <v/>
      </c>
      <c r="C128" s="22"/>
      <c r="D128" s="130"/>
      <c r="E128" s="122"/>
      <c r="F128" s="131"/>
      <c r="G128" s="22"/>
      <c r="H128" s="130" t="str">
        <f t="shared" si="37"/>
        <v/>
      </c>
      <c r="I128" s="122"/>
      <c r="J128" s="131"/>
      <c r="K128" s="22"/>
      <c r="L128" s="130" t="str">
        <f t="shared" si="38"/>
        <v/>
      </c>
      <c r="M128" s="122"/>
      <c r="N128" s="131"/>
      <c r="O128" s="22"/>
      <c r="P128" s="130" t="str">
        <f t="shared" si="39"/>
        <v/>
      </c>
      <c r="Q128" s="122"/>
      <c r="R128" s="131"/>
      <c r="S128" s="22"/>
      <c r="T128" s="130" t="str">
        <f t="shared" si="40"/>
        <v/>
      </c>
      <c r="U128" s="122"/>
      <c r="V128" s="131"/>
      <c r="W128" s="22"/>
      <c r="X128" s="130" t="str">
        <f t="shared" si="41"/>
        <v/>
      </c>
      <c r="Y128" s="122"/>
      <c r="Z128" s="131"/>
      <c r="AA128" s="22"/>
      <c r="AC128" s="6" t="str">
        <f t="shared" si="42"/>
        <v/>
      </c>
      <c r="AE128" s="6" t="str">
        <f t="shared" si="43"/>
        <v/>
      </c>
      <c r="AF128" s="6" t="str">
        <f t="shared" si="44"/>
        <v/>
      </c>
      <c r="AG128" s="6" t="str">
        <f t="shared" si="45"/>
        <v/>
      </c>
      <c r="AH128" s="6" t="str">
        <f t="shared" si="46"/>
        <v/>
      </c>
      <c r="AI128" s="6" t="str">
        <f t="shared" si="47"/>
        <v/>
      </c>
      <c r="AJ128" s="6" t="str">
        <f t="shared" si="48"/>
        <v/>
      </c>
      <c r="AL128" s="9" t="str">
        <f>IF('Stock Details'!F127="", "", 'Stock Details'!F127)</f>
        <v/>
      </c>
      <c r="AM128" s="9" t="str">
        <f>IF('Stock Details'!G127="", "", 'Stock Details'!G127)</f>
        <v/>
      </c>
      <c r="AO128" s="59" t="str">
        <f t="shared" si="49"/>
        <v/>
      </c>
      <c r="AP128" s="59" t="str">
        <f t="shared" si="53"/>
        <v/>
      </c>
      <c r="AQ128" s="59" t="str">
        <f t="shared" si="54"/>
        <v/>
      </c>
      <c r="AR128" s="59" t="str">
        <f t="shared" si="55"/>
        <v/>
      </c>
      <c r="AS128" s="59" t="str">
        <f t="shared" si="56"/>
        <v/>
      </c>
      <c r="AT128" s="59" t="str">
        <f t="shared" si="57"/>
        <v/>
      </c>
      <c r="AV128" s="59" t="str">
        <f t="shared" si="50"/>
        <v/>
      </c>
      <c r="AW128" s="59" t="str">
        <f t="shared" si="32"/>
        <v/>
      </c>
      <c r="AX128" s="59" t="str">
        <f t="shared" si="33"/>
        <v/>
      </c>
      <c r="AY128" s="59" t="str">
        <f t="shared" si="34"/>
        <v/>
      </c>
      <c r="AZ128" s="59" t="str">
        <f t="shared" si="35"/>
        <v/>
      </c>
      <c r="BA128" s="59" t="str">
        <f t="shared" si="36"/>
        <v/>
      </c>
      <c r="BC128" s="49" t="str">
        <f>IF($B128="", "", IF(COUNTIF(BD128:$BY128, "")=BC$8, IF(D128="", "", D128), ""))</f>
        <v/>
      </c>
      <c r="BD128" s="61" t="str">
        <f>IF($B128="", "", IF(COUNTIF(BE128:$BY128, "")=BD$8, IF(E128="", "", E128), ""))</f>
        <v/>
      </c>
      <c r="BE128" s="61" t="str">
        <f>IF($B128="", "", IF(COUNTIF(BF128:$BY128, "")=BE$8, IF(F128="", "", F128), ""))</f>
        <v/>
      </c>
      <c r="BF128" s="61" t="str">
        <f>IF($B128="", "", IF(COUNTIF(BG128:$BY128, "")=BF$8, IF(G128="", "", G128), ""))</f>
        <v/>
      </c>
      <c r="BG128" s="61" t="str">
        <f>IF($B128="", "", IF(COUNTIF(BH128:$BY128, "")=BG$8, IF(H128="", "", H128), ""))</f>
        <v/>
      </c>
      <c r="BH128" s="61" t="str">
        <f>IF($B128="", "", IF(COUNTIF(BI128:$BY128, "")=BH$8, IF(I128="", "", I128), ""))</f>
        <v/>
      </c>
      <c r="BI128" s="61" t="str">
        <f>IF($B128="", "", IF(COUNTIF(BJ128:$BY128, "")=BI$8, IF(J128="", "", J128), ""))</f>
        <v/>
      </c>
      <c r="BJ128" s="61" t="str">
        <f>IF($B128="", "", IF(COUNTIF(BK128:$BY128, "")=BJ$8, IF(K128="", "", K128), ""))</f>
        <v/>
      </c>
      <c r="BK128" s="61" t="str">
        <f>IF($B128="", "", IF(COUNTIF(BL128:$BY128, "")=BK$8, IF(L128="", "", L128), ""))</f>
        <v/>
      </c>
      <c r="BL128" s="61" t="str">
        <f>IF($B128="", "", IF(COUNTIF(BM128:$BY128, "")=BL$8, IF(M128="", "", M128), ""))</f>
        <v/>
      </c>
      <c r="BM128" s="61" t="str">
        <f>IF($B128="", "", IF(COUNTIF(BN128:$BY128, "")=BM$8, IF(N128="", "", N128), ""))</f>
        <v/>
      </c>
      <c r="BN128" s="61" t="str">
        <f>IF($B128="", "", IF(COUNTIF(BO128:$BY128, "")=BN$8, IF(O128="", "", O128), ""))</f>
        <v/>
      </c>
      <c r="BO128" s="61" t="str">
        <f>IF($B128="", "", IF(COUNTIF(BP128:$BY128, "")=BO$8, IF(P128="", "", P128), ""))</f>
        <v/>
      </c>
      <c r="BP128" s="61" t="str">
        <f>IF($B128="", "", IF(COUNTIF(BQ128:$BY128, "")=BP$8, IF(Q128="", "", Q128), ""))</f>
        <v/>
      </c>
      <c r="BQ128" s="61" t="str">
        <f>IF($B128="", "", IF(COUNTIF(BR128:$BY128, "")=BQ$8, IF(R128="", "", R128), ""))</f>
        <v/>
      </c>
      <c r="BR128" s="61" t="str">
        <f>IF($B128="", "", IF(COUNTIF(BS128:$BY128, "")=BR$8, IF(S128="", "", S128), ""))</f>
        <v/>
      </c>
      <c r="BS128" s="61" t="str">
        <f>IF($B128="", "", IF(COUNTIF(BT128:$BY128, "")=BS$8, IF(T128="", "", T128), ""))</f>
        <v/>
      </c>
      <c r="BT128" s="61" t="str">
        <f>IF($B128="", "", IF(COUNTIF(BU128:$BY128, "")=BT$8, IF(U128="", "", U128), ""))</f>
        <v/>
      </c>
      <c r="BU128" s="61" t="str">
        <f>IF($B128="", "", IF(COUNTIF(BV128:$BY128, "")=BU$8, IF(V128="", "", V128), ""))</f>
        <v/>
      </c>
      <c r="BV128" s="61" t="str">
        <f>IF($B128="", "", IF(COUNTIF(BW128:$BY128, "")=BV$8, IF(W128="", "", W128), ""))</f>
        <v/>
      </c>
      <c r="BW128" s="61" t="str">
        <f>IF($B128="", "", IF(COUNTIF(BX128:$BY128, "")=BW$8, IF(X128="", "", X128), ""))</f>
        <v/>
      </c>
      <c r="BX128" s="61" t="str">
        <f>IF($B128="", "", IF(COUNTIF(BY128:$BY128, "")=BX$8, IF(Y128="", "", Y128), ""))</f>
        <v/>
      </c>
      <c r="BY128" s="50" t="str">
        <f t="shared" si="51"/>
        <v/>
      </c>
      <c r="CA128" s="6" t="str">
        <f t="shared" si="52"/>
        <v/>
      </c>
      <c r="CB128" s="6" t="str">
        <f>IF(CA128="", "", RANK(CA128, $CA$9:$CA$2508, 0)+COUNTIF($CA$9:CA128, CA128)-1)</f>
        <v/>
      </c>
    </row>
    <row r="129" spans="1:80" x14ac:dyDescent="0.25">
      <c r="A129" s="22"/>
      <c r="B129" s="121" t="str">
        <f>IF('Stock Details'!B128="", "", 'Stock Details'!B128)</f>
        <v/>
      </c>
      <c r="C129" s="22"/>
      <c r="D129" s="130"/>
      <c r="E129" s="122"/>
      <c r="F129" s="131"/>
      <c r="G129" s="22"/>
      <c r="H129" s="130" t="str">
        <f t="shared" si="37"/>
        <v/>
      </c>
      <c r="I129" s="122"/>
      <c r="J129" s="131"/>
      <c r="K129" s="22"/>
      <c r="L129" s="130" t="str">
        <f t="shared" si="38"/>
        <v/>
      </c>
      <c r="M129" s="122"/>
      <c r="N129" s="131"/>
      <c r="O129" s="22"/>
      <c r="P129" s="130" t="str">
        <f t="shared" si="39"/>
        <v/>
      </c>
      <c r="Q129" s="122"/>
      <c r="R129" s="131"/>
      <c r="S129" s="22"/>
      <c r="T129" s="130" t="str">
        <f t="shared" si="40"/>
        <v/>
      </c>
      <c r="U129" s="122"/>
      <c r="V129" s="131"/>
      <c r="W129" s="22"/>
      <c r="X129" s="130" t="str">
        <f t="shared" si="41"/>
        <v/>
      </c>
      <c r="Y129" s="122"/>
      <c r="Z129" s="131"/>
      <c r="AA129" s="22"/>
      <c r="AC129" s="6" t="str">
        <f t="shared" si="42"/>
        <v/>
      </c>
      <c r="AE129" s="6" t="str">
        <f t="shared" si="43"/>
        <v/>
      </c>
      <c r="AF129" s="6" t="str">
        <f t="shared" si="44"/>
        <v/>
      </c>
      <c r="AG129" s="6" t="str">
        <f t="shared" si="45"/>
        <v/>
      </c>
      <c r="AH129" s="6" t="str">
        <f t="shared" si="46"/>
        <v/>
      </c>
      <c r="AI129" s="6" t="str">
        <f t="shared" si="47"/>
        <v/>
      </c>
      <c r="AJ129" s="6" t="str">
        <f t="shared" si="48"/>
        <v/>
      </c>
      <c r="AL129" s="9" t="str">
        <f>IF('Stock Details'!F128="", "", 'Stock Details'!F128)</f>
        <v/>
      </c>
      <c r="AM129" s="9" t="str">
        <f>IF('Stock Details'!G128="", "", 'Stock Details'!G128)</f>
        <v/>
      </c>
      <c r="AO129" s="59" t="str">
        <f t="shared" si="49"/>
        <v/>
      </c>
      <c r="AP129" s="59" t="str">
        <f t="shared" si="53"/>
        <v/>
      </c>
      <c r="AQ129" s="59" t="str">
        <f t="shared" si="54"/>
        <v/>
      </c>
      <c r="AR129" s="59" t="str">
        <f t="shared" si="55"/>
        <v/>
      </c>
      <c r="AS129" s="59" t="str">
        <f t="shared" si="56"/>
        <v/>
      </c>
      <c r="AT129" s="59" t="str">
        <f t="shared" si="57"/>
        <v/>
      </c>
      <c r="AV129" s="59" t="str">
        <f t="shared" si="50"/>
        <v/>
      </c>
      <c r="AW129" s="59" t="str">
        <f t="shared" si="32"/>
        <v/>
      </c>
      <c r="AX129" s="59" t="str">
        <f t="shared" si="33"/>
        <v/>
      </c>
      <c r="AY129" s="59" t="str">
        <f t="shared" si="34"/>
        <v/>
      </c>
      <c r="AZ129" s="59" t="str">
        <f t="shared" si="35"/>
        <v/>
      </c>
      <c r="BA129" s="59" t="str">
        <f t="shared" si="36"/>
        <v/>
      </c>
      <c r="BC129" s="49" t="str">
        <f>IF($B129="", "", IF(COUNTIF(BD129:$BY129, "")=BC$8, IF(D129="", "", D129), ""))</f>
        <v/>
      </c>
      <c r="BD129" s="61" t="str">
        <f>IF($B129="", "", IF(COUNTIF(BE129:$BY129, "")=BD$8, IF(E129="", "", E129), ""))</f>
        <v/>
      </c>
      <c r="BE129" s="61" t="str">
        <f>IF($B129="", "", IF(COUNTIF(BF129:$BY129, "")=BE$8, IF(F129="", "", F129), ""))</f>
        <v/>
      </c>
      <c r="BF129" s="61" t="str">
        <f>IF($B129="", "", IF(COUNTIF(BG129:$BY129, "")=BF$8, IF(G129="", "", G129), ""))</f>
        <v/>
      </c>
      <c r="BG129" s="61" t="str">
        <f>IF($B129="", "", IF(COUNTIF(BH129:$BY129, "")=BG$8, IF(H129="", "", H129), ""))</f>
        <v/>
      </c>
      <c r="BH129" s="61" t="str">
        <f>IF($B129="", "", IF(COUNTIF(BI129:$BY129, "")=BH$8, IF(I129="", "", I129), ""))</f>
        <v/>
      </c>
      <c r="BI129" s="61" t="str">
        <f>IF($B129="", "", IF(COUNTIF(BJ129:$BY129, "")=BI$8, IF(J129="", "", J129), ""))</f>
        <v/>
      </c>
      <c r="BJ129" s="61" t="str">
        <f>IF($B129="", "", IF(COUNTIF(BK129:$BY129, "")=BJ$8, IF(K129="", "", K129), ""))</f>
        <v/>
      </c>
      <c r="BK129" s="61" t="str">
        <f>IF($B129="", "", IF(COUNTIF(BL129:$BY129, "")=BK$8, IF(L129="", "", L129), ""))</f>
        <v/>
      </c>
      <c r="BL129" s="61" t="str">
        <f>IF($B129="", "", IF(COUNTIF(BM129:$BY129, "")=BL$8, IF(M129="", "", M129), ""))</f>
        <v/>
      </c>
      <c r="BM129" s="61" t="str">
        <f>IF($B129="", "", IF(COUNTIF(BN129:$BY129, "")=BM$8, IF(N129="", "", N129), ""))</f>
        <v/>
      </c>
      <c r="BN129" s="61" t="str">
        <f>IF($B129="", "", IF(COUNTIF(BO129:$BY129, "")=BN$8, IF(O129="", "", O129), ""))</f>
        <v/>
      </c>
      <c r="BO129" s="61" t="str">
        <f>IF($B129="", "", IF(COUNTIF(BP129:$BY129, "")=BO$8, IF(P129="", "", P129), ""))</f>
        <v/>
      </c>
      <c r="BP129" s="61" t="str">
        <f>IF($B129="", "", IF(COUNTIF(BQ129:$BY129, "")=BP$8, IF(Q129="", "", Q129), ""))</f>
        <v/>
      </c>
      <c r="BQ129" s="61" t="str">
        <f>IF($B129="", "", IF(COUNTIF(BR129:$BY129, "")=BQ$8, IF(R129="", "", R129), ""))</f>
        <v/>
      </c>
      <c r="BR129" s="61" t="str">
        <f>IF($B129="", "", IF(COUNTIF(BS129:$BY129, "")=BR$8, IF(S129="", "", S129), ""))</f>
        <v/>
      </c>
      <c r="BS129" s="61" t="str">
        <f>IF($B129="", "", IF(COUNTIF(BT129:$BY129, "")=BS$8, IF(T129="", "", T129), ""))</f>
        <v/>
      </c>
      <c r="BT129" s="61" t="str">
        <f>IF($B129="", "", IF(COUNTIF(BU129:$BY129, "")=BT$8, IF(U129="", "", U129), ""))</f>
        <v/>
      </c>
      <c r="BU129" s="61" t="str">
        <f>IF($B129="", "", IF(COUNTIF(BV129:$BY129, "")=BU$8, IF(V129="", "", V129), ""))</f>
        <v/>
      </c>
      <c r="BV129" s="61" t="str">
        <f>IF($B129="", "", IF(COUNTIF(BW129:$BY129, "")=BV$8, IF(W129="", "", W129), ""))</f>
        <v/>
      </c>
      <c r="BW129" s="61" t="str">
        <f>IF($B129="", "", IF(COUNTIF(BX129:$BY129, "")=BW$8, IF(X129="", "", X129), ""))</f>
        <v/>
      </c>
      <c r="BX129" s="61" t="str">
        <f>IF($B129="", "", IF(COUNTIF(BY129:$BY129, "")=BX$8, IF(Y129="", "", Y129), ""))</f>
        <v/>
      </c>
      <c r="BY129" s="50" t="str">
        <f t="shared" si="51"/>
        <v/>
      </c>
      <c r="CA129" s="6" t="str">
        <f t="shared" si="52"/>
        <v/>
      </c>
      <c r="CB129" s="6" t="str">
        <f>IF(CA129="", "", RANK(CA129, $CA$9:$CA$2508, 0)+COUNTIF($CA$9:CA129, CA129)-1)</f>
        <v/>
      </c>
    </row>
    <row r="130" spans="1:80" x14ac:dyDescent="0.25">
      <c r="A130" s="22"/>
      <c r="B130" s="121" t="str">
        <f>IF('Stock Details'!B129="", "", 'Stock Details'!B129)</f>
        <v/>
      </c>
      <c r="C130" s="22"/>
      <c r="D130" s="130"/>
      <c r="E130" s="122"/>
      <c r="F130" s="131"/>
      <c r="G130" s="22"/>
      <c r="H130" s="130" t="str">
        <f t="shared" si="37"/>
        <v/>
      </c>
      <c r="I130" s="122"/>
      <c r="J130" s="131"/>
      <c r="K130" s="22"/>
      <c r="L130" s="130" t="str">
        <f t="shared" si="38"/>
        <v/>
      </c>
      <c r="M130" s="122"/>
      <c r="N130" s="131"/>
      <c r="O130" s="22"/>
      <c r="P130" s="130" t="str">
        <f t="shared" si="39"/>
        <v/>
      </c>
      <c r="Q130" s="122"/>
      <c r="R130" s="131"/>
      <c r="S130" s="22"/>
      <c r="T130" s="130" t="str">
        <f t="shared" si="40"/>
        <v/>
      </c>
      <c r="U130" s="122"/>
      <c r="V130" s="131"/>
      <c r="W130" s="22"/>
      <c r="X130" s="130" t="str">
        <f t="shared" si="41"/>
        <v/>
      </c>
      <c r="Y130" s="122"/>
      <c r="Z130" s="131"/>
      <c r="AA130" s="22"/>
      <c r="AC130" s="6" t="str">
        <f t="shared" si="42"/>
        <v/>
      </c>
      <c r="AE130" s="6" t="str">
        <f t="shared" si="43"/>
        <v/>
      </c>
      <c r="AF130" s="6" t="str">
        <f t="shared" si="44"/>
        <v/>
      </c>
      <c r="AG130" s="6" t="str">
        <f t="shared" si="45"/>
        <v/>
      </c>
      <c r="AH130" s="6" t="str">
        <f t="shared" si="46"/>
        <v/>
      </c>
      <c r="AI130" s="6" t="str">
        <f t="shared" si="47"/>
        <v/>
      </c>
      <c r="AJ130" s="6" t="str">
        <f t="shared" si="48"/>
        <v/>
      </c>
      <c r="AL130" s="9" t="str">
        <f>IF('Stock Details'!F129="", "", 'Stock Details'!F129)</f>
        <v/>
      </c>
      <c r="AM130" s="9" t="str">
        <f>IF('Stock Details'!G129="", "", 'Stock Details'!G129)</f>
        <v/>
      </c>
      <c r="AO130" s="59" t="str">
        <f t="shared" si="49"/>
        <v/>
      </c>
      <c r="AP130" s="59" t="str">
        <f t="shared" si="53"/>
        <v/>
      </c>
      <c r="AQ130" s="59" t="str">
        <f t="shared" si="54"/>
        <v/>
      </c>
      <c r="AR130" s="59" t="str">
        <f t="shared" si="55"/>
        <v/>
      </c>
      <c r="AS130" s="59" t="str">
        <f t="shared" si="56"/>
        <v/>
      </c>
      <c r="AT130" s="59" t="str">
        <f t="shared" si="57"/>
        <v/>
      </c>
      <c r="AV130" s="59" t="str">
        <f t="shared" si="50"/>
        <v/>
      </c>
      <c r="AW130" s="59" t="str">
        <f t="shared" si="32"/>
        <v/>
      </c>
      <c r="AX130" s="59" t="str">
        <f t="shared" si="33"/>
        <v/>
      </c>
      <c r="AY130" s="59" t="str">
        <f t="shared" si="34"/>
        <v/>
      </c>
      <c r="AZ130" s="59" t="str">
        <f t="shared" si="35"/>
        <v/>
      </c>
      <c r="BA130" s="59" t="str">
        <f t="shared" si="36"/>
        <v/>
      </c>
      <c r="BC130" s="49" t="str">
        <f>IF($B130="", "", IF(COUNTIF(BD130:$BY130, "")=BC$8, IF(D130="", "", D130), ""))</f>
        <v/>
      </c>
      <c r="BD130" s="61" t="str">
        <f>IF($B130="", "", IF(COUNTIF(BE130:$BY130, "")=BD$8, IF(E130="", "", E130), ""))</f>
        <v/>
      </c>
      <c r="BE130" s="61" t="str">
        <f>IF($B130="", "", IF(COUNTIF(BF130:$BY130, "")=BE$8, IF(F130="", "", F130), ""))</f>
        <v/>
      </c>
      <c r="BF130" s="61" t="str">
        <f>IF($B130="", "", IF(COUNTIF(BG130:$BY130, "")=BF$8, IF(G130="", "", G130), ""))</f>
        <v/>
      </c>
      <c r="BG130" s="61" t="str">
        <f>IF($B130="", "", IF(COUNTIF(BH130:$BY130, "")=BG$8, IF(H130="", "", H130), ""))</f>
        <v/>
      </c>
      <c r="BH130" s="61" t="str">
        <f>IF($B130="", "", IF(COUNTIF(BI130:$BY130, "")=BH$8, IF(I130="", "", I130), ""))</f>
        <v/>
      </c>
      <c r="BI130" s="61" t="str">
        <f>IF($B130="", "", IF(COUNTIF(BJ130:$BY130, "")=BI$8, IF(J130="", "", J130), ""))</f>
        <v/>
      </c>
      <c r="BJ130" s="61" t="str">
        <f>IF($B130="", "", IF(COUNTIF(BK130:$BY130, "")=BJ$8, IF(K130="", "", K130), ""))</f>
        <v/>
      </c>
      <c r="BK130" s="61" t="str">
        <f>IF($B130="", "", IF(COUNTIF(BL130:$BY130, "")=BK$8, IF(L130="", "", L130), ""))</f>
        <v/>
      </c>
      <c r="BL130" s="61" t="str">
        <f>IF($B130="", "", IF(COUNTIF(BM130:$BY130, "")=BL$8, IF(M130="", "", M130), ""))</f>
        <v/>
      </c>
      <c r="BM130" s="61" t="str">
        <f>IF($B130="", "", IF(COUNTIF(BN130:$BY130, "")=BM$8, IF(N130="", "", N130), ""))</f>
        <v/>
      </c>
      <c r="BN130" s="61" t="str">
        <f>IF($B130="", "", IF(COUNTIF(BO130:$BY130, "")=BN$8, IF(O130="", "", O130), ""))</f>
        <v/>
      </c>
      <c r="BO130" s="61" t="str">
        <f>IF($B130="", "", IF(COUNTIF(BP130:$BY130, "")=BO$8, IF(P130="", "", P130), ""))</f>
        <v/>
      </c>
      <c r="BP130" s="61" t="str">
        <f>IF($B130="", "", IF(COUNTIF(BQ130:$BY130, "")=BP$8, IF(Q130="", "", Q130), ""))</f>
        <v/>
      </c>
      <c r="BQ130" s="61" t="str">
        <f>IF($B130="", "", IF(COUNTIF(BR130:$BY130, "")=BQ$8, IF(R130="", "", R130), ""))</f>
        <v/>
      </c>
      <c r="BR130" s="61" t="str">
        <f>IF($B130="", "", IF(COUNTIF(BS130:$BY130, "")=BR$8, IF(S130="", "", S130), ""))</f>
        <v/>
      </c>
      <c r="BS130" s="61" t="str">
        <f>IF($B130="", "", IF(COUNTIF(BT130:$BY130, "")=BS$8, IF(T130="", "", T130), ""))</f>
        <v/>
      </c>
      <c r="BT130" s="61" t="str">
        <f>IF($B130="", "", IF(COUNTIF(BU130:$BY130, "")=BT$8, IF(U130="", "", U130), ""))</f>
        <v/>
      </c>
      <c r="BU130" s="61" t="str">
        <f>IF($B130="", "", IF(COUNTIF(BV130:$BY130, "")=BU$8, IF(V130="", "", V130), ""))</f>
        <v/>
      </c>
      <c r="BV130" s="61" t="str">
        <f>IF($B130="", "", IF(COUNTIF(BW130:$BY130, "")=BV$8, IF(W130="", "", W130), ""))</f>
        <v/>
      </c>
      <c r="BW130" s="61" t="str">
        <f>IF($B130="", "", IF(COUNTIF(BX130:$BY130, "")=BW$8, IF(X130="", "", X130), ""))</f>
        <v/>
      </c>
      <c r="BX130" s="61" t="str">
        <f>IF($B130="", "", IF(COUNTIF(BY130:$BY130, "")=BX$8, IF(Y130="", "", Y130), ""))</f>
        <v/>
      </c>
      <c r="BY130" s="50" t="str">
        <f t="shared" si="51"/>
        <v/>
      </c>
      <c r="CA130" s="6" t="str">
        <f t="shared" si="52"/>
        <v/>
      </c>
      <c r="CB130" s="6" t="str">
        <f>IF(CA130="", "", RANK(CA130, $CA$9:$CA$2508, 0)+COUNTIF($CA$9:CA130, CA130)-1)</f>
        <v/>
      </c>
    </row>
    <row r="131" spans="1:80" x14ac:dyDescent="0.25">
      <c r="A131" s="22"/>
      <c r="B131" s="121" t="str">
        <f>IF('Stock Details'!B130="", "", 'Stock Details'!B130)</f>
        <v/>
      </c>
      <c r="C131" s="22"/>
      <c r="D131" s="130"/>
      <c r="E131" s="122"/>
      <c r="F131" s="131"/>
      <c r="G131" s="22"/>
      <c r="H131" s="130" t="str">
        <f t="shared" si="37"/>
        <v/>
      </c>
      <c r="I131" s="122"/>
      <c r="J131" s="131"/>
      <c r="K131" s="22"/>
      <c r="L131" s="130" t="str">
        <f t="shared" si="38"/>
        <v/>
      </c>
      <c r="M131" s="122"/>
      <c r="N131" s="131"/>
      <c r="O131" s="22"/>
      <c r="P131" s="130" t="str">
        <f t="shared" si="39"/>
        <v/>
      </c>
      <c r="Q131" s="122"/>
      <c r="R131" s="131"/>
      <c r="S131" s="22"/>
      <c r="T131" s="130" t="str">
        <f t="shared" si="40"/>
        <v/>
      </c>
      <c r="U131" s="122"/>
      <c r="V131" s="131"/>
      <c r="W131" s="22"/>
      <c r="X131" s="130" t="str">
        <f t="shared" si="41"/>
        <v/>
      </c>
      <c r="Y131" s="122"/>
      <c r="Z131" s="131"/>
      <c r="AA131" s="22"/>
      <c r="AC131" s="6" t="str">
        <f t="shared" si="42"/>
        <v/>
      </c>
      <c r="AE131" s="6" t="str">
        <f t="shared" si="43"/>
        <v/>
      </c>
      <c r="AF131" s="6" t="str">
        <f t="shared" si="44"/>
        <v/>
      </c>
      <c r="AG131" s="6" t="str">
        <f t="shared" si="45"/>
        <v/>
      </c>
      <c r="AH131" s="6" t="str">
        <f t="shared" si="46"/>
        <v/>
      </c>
      <c r="AI131" s="6" t="str">
        <f t="shared" si="47"/>
        <v/>
      </c>
      <c r="AJ131" s="6" t="str">
        <f t="shared" si="48"/>
        <v/>
      </c>
      <c r="AL131" s="9" t="str">
        <f>IF('Stock Details'!F130="", "", 'Stock Details'!F130)</f>
        <v/>
      </c>
      <c r="AM131" s="9" t="str">
        <f>IF('Stock Details'!G130="", "", 'Stock Details'!G130)</f>
        <v/>
      </c>
      <c r="AO131" s="59" t="str">
        <f t="shared" si="49"/>
        <v/>
      </c>
      <c r="AP131" s="59" t="str">
        <f t="shared" si="53"/>
        <v/>
      </c>
      <c r="AQ131" s="59" t="str">
        <f t="shared" si="54"/>
        <v/>
      </c>
      <c r="AR131" s="59" t="str">
        <f t="shared" si="55"/>
        <v/>
      </c>
      <c r="AS131" s="59" t="str">
        <f t="shared" si="56"/>
        <v/>
      </c>
      <c r="AT131" s="59" t="str">
        <f t="shared" si="57"/>
        <v/>
      </c>
      <c r="AV131" s="59" t="str">
        <f t="shared" si="50"/>
        <v/>
      </c>
      <c r="AW131" s="59" t="str">
        <f t="shared" si="32"/>
        <v/>
      </c>
      <c r="AX131" s="59" t="str">
        <f t="shared" si="33"/>
        <v/>
      </c>
      <c r="AY131" s="59" t="str">
        <f t="shared" si="34"/>
        <v/>
      </c>
      <c r="AZ131" s="59" t="str">
        <f t="shared" si="35"/>
        <v/>
      </c>
      <c r="BA131" s="59" t="str">
        <f t="shared" si="36"/>
        <v/>
      </c>
      <c r="BC131" s="49" t="str">
        <f>IF($B131="", "", IF(COUNTIF(BD131:$BY131, "")=BC$8, IF(D131="", "", D131), ""))</f>
        <v/>
      </c>
      <c r="BD131" s="61" t="str">
        <f>IF($B131="", "", IF(COUNTIF(BE131:$BY131, "")=BD$8, IF(E131="", "", E131), ""))</f>
        <v/>
      </c>
      <c r="BE131" s="61" t="str">
        <f>IF($B131="", "", IF(COUNTIF(BF131:$BY131, "")=BE$8, IF(F131="", "", F131), ""))</f>
        <v/>
      </c>
      <c r="BF131" s="61" t="str">
        <f>IF($B131="", "", IF(COUNTIF(BG131:$BY131, "")=BF$8, IF(G131="", "", G131), ""))</f>
        <v/>
      </c>
      <c r="BG131" s="61" t="str">
        <f>IF($B131="", "", IF(COUNTIF(BH131:$BY131, "")=BG$8, IF(H131="", "", H131), ""))</f>
        <v/>
      </c>
      <c r="BH131" s="61" t="str">
        <f>IF($B131="", "", IF(COUNTIF(BI131:$BY131, "")=BH$8, IF(I131="", "", I131), ""))</f>
        <v/>
      </c>
      <c r="BI131" s="61" t="str">
        <f>IF($B131="", "", IF(COUNTIF(BJ131:$BY131, "")=BI$8, IF(J131="", "", J131), ""))</f>
        <v/>
      </c>
      <c r="BJ131" s="61" t="str">
        <f>IF($B131="", "", IF(COUNTIF(BK131:$BY131, "")=BJ$8, IF(K131="", "", K131), ""))</f>
        <v/>
      </c>
      <c r="BK131" s="61" t="str">
        <f>IF($B131="", "", IF(COUNTIF(BL131:$BY131, "")=BK$8, IF(L131="", "", L131), ""))</f>
        <v/>
      </c>
      <c r="BL131" s="61" t="str">
        <f>IF($B131="", "", IF(COUNTIF(BM131:$BY131, "")=BL$8, IF(M131="", "", M131), ""))</f>
        <v/>
      </c>
      <c r="BM131" s="61" t="str">
        <f>IF($B131="", "", IF(COUNTIF(BN131:$BY131, "")=BM$8, IF(N131="", "", N131), ""))</f>
        <v/>
      </c>
      <c r="BN131" s="61" t="str">
        <f>IF($B131="", "", IF(COUNTIF(BO131:$BY131, "")=BN$8, IF(O131="", "", O131), ""))</f>
        <v/>
      </c>
      <c r="BO131" s="61" t="str">
        <f>IF($B131="", "", IF(COUNTIF(BP131:$BY131, "")=BO$8, IF(P131="", "", P131), ""))</f>
        <v/>
      </c>
      <c r="BP131" s="61" t="str">
        <f>IF($B131="", "", IF(COUNTIF(BQ131:$BY131, "")=BP$8, IF(Q131="", "", Q131), ""))</f>
        <v/>
      </c>
      <c r="BQ131" s="61" t="str">
        <f>IF($B131="", "", IF(COUNTIF(BR131:$BY131, "")=BQ$8, IF(R131="", "", R131), ""))</f>
        <v/>
      </c>
      <c r="BR131" s="61" t="str">
        <f>IF($B131="", "", IF(COUNTIF(BS131:$BY131, "")=BR$8, IF(S131="", "", S131), ""))</f>
        <v/>
      </c>
      <c r="BS131" s="61" t="str">
        <f>IF($B131="", "", IF(COUNTIF(BT131:$BY131, "")=BS$8, IF(T131="", "", T131), ""))</f>
        <v/>
      </c>
      <c r="BT131" s="61" t="str">
        <f>IF($B131="", "", IF(COUNTIF(BU131:$BY131, "")=BT$8, IF(U131="", "", U131), ""))</f>
        <v/>
      </c>
      <c r="BU131" s="61" t="str">
        <f>IF($B131="", "", IF(COUNTIF(BV131:$BY131, "")=BU$8, IF(V131="", "", V131), ""))</f>
        <v/>
      </c>
      <c r="BV131" s="61" t="str">
        <f>IF($B131="", "", IF(COUNTIF(BW131:$BY131, "")=BV$8, IF(W131="", "", W131), ""))</f>
        <v/>
      </c>
      <c r="BW131" s="61" t="str">
        <f>IF($B131="", "", IF(COUNTIF(BX131:$BY131, "")=BW$8, IF(X131="", "", X131), ""))</f>
        <v/>
      </c>
      <c r="BX131" s="61" t="str">
        <f>IF($B131="", "", IF(COUNTIF(BY131:$BY131, "")=BX$8, IF(Y131="", "", Y131), ""))</f>
        <v/>
      </c>
      <c r="BY131" s="50" t="str">
        <f t="shared" si="51"/>
        <v/>
      </c>
      <c r="CA131" s="6" t="str">
        <f t="shared" si="52"/>
        <v/>
      </c>
      <c r="CB131" s="6" t="str">
        <f>IF(CA131="", "", RANK(CA131, $CA$9:$CA$2508, 0)+COUNTIF($CA$9:CA131, CA131)-1)</f>
        <v/>
      </c>
    </row>
    <row r="132" spans="1:80" x14ac:dyDescent="0.25">
      <c r="A132" s="22"/>
      <c r="B132" s="121" t="str">
        <f>IF('Stock Details'!B131="", "", 'Stock Details'!B131)</f>
        <v/>
      </c>
      <c r="C132" s="22"/>
      <c r="D132" s="130"/>
      <c r="E132" s="122"/>
      <c r="F132" s="131"/>
      <c r="G132" s="22"/>
      <c r="H132" s="130" t="str">
        <f t="shared" si="37"/>
        <v/>
      </c>
      <c r="I132" s="122"/>
      <c r="J132" s="131"/>
      <c r="K132" s="22"/>
      <c r="L132" s="130" t="str">
        <f t="shared" si="38"/>
        <v/>
      </c>
      <c r="M132" s="122"/>
      <c r="N132" s="131"/>
      <c r="O132" s="22"/>
      <c r="P132" s="130" t="str">
        <f t="shared" si="39"/>
        <v/>
      </c>
      <c r="Q132" s="122"/>
      <c r="R132" s="131"/>
      <c r="S132" s="22"/>
      <c r="T132" s="130" t="str">
        <f t="shared" si="40"/>
        <v/>
      </c>
      <c r="U132" s="122"/>
      <c r="V132" s="131"/>
      <c r="W132" s="22"/>
      <c r="X132" s="130" t="str">
        <f t="shared" si="41"/>
        <v/>
      </c>
      <c r="Y132" s="122"/>
      <c r="Z132" s="131"/>
      <c r="AA132" s="22"/>
      <c r="AC132" s="6" t="str">
        <f t="shared" si="42"/>
        <v/>
      </c>
      <c r="AE132" s="6" t="str">
        <f t="shared" si="43"/>
        <v/>
      </c>
      <c r="AF132" s="6" t="str">
        <f t="shared" si="44"/>
        <v/>
      </c>
      <c r="AG132" s="6" t="str">
        <f t="shared" si="45"/>
        <v/>
      </c>
      <c r="AH132" s="6" t="str">
        <f t="shared" si="46"/>
        <v/>
      </c>
      <c r="AI132" s="6" t="str">
        <f t="shared" si="47"/>
        <v/>
      </c>
      <c r="AJ132" s="6" t="str">
        <f t="shared" si="48"/>
        <v/>
      </c>
      <c r="AL132" s="9" t="str">
        <f>IF('Stock Details'!F131="", "", 'Stock Details'!F131)</f>
        <v/>
      </c>
      <c r="AM132" s="9" t="str">
        <f>IF('Stock Details'!G131="", "", 'Stock Details'!G131)</f>
        <v/>
      </c>
      <c r="AO132" s="59" t="str">
        <f t="shared" si="49"/>
        <v/>
      </c>
      <c r="AP132" s="59" t="str">
        <f t="shared" si="53"/>
        <v/>
      </c>
      <c r="AQ132" s="59" t="str">
        <f t="shared" si="54"/>
        <v/>
      </c>
      <c r="AR132" s="59" t="str">
        <f t="shared" si="55"/>
        <v/>
      </c>
      <c r="AS132" s="59" t="str">
        <f t="shared" si="56"/>
        <v/>
      </c>
      <c r="AT132" s="59" t="str">
        <f t="shared" si="57"/>
        <v/>
      </c>
      <c r="AV132" s="59" t="str">
        <f t="shared" si="50"/>
        <v/>
      </c>
      <c r="AW132" s="59" t="str">
        <f t="shared" si="32"/>
        <v/>
      </c>
      <c r="AX132" s="59" t="str">
        <f t="shared" si="33"/>
        <v/>
      </c>
      <c r="AY132" s="59" t="str">
        <f t="shared" si="34"/>
        <v/>
      </c>
      <c r="AZ132" s="59" t="str">
        <f t="shared" si="35"/>
        <v/>
      </c>
      <c r="BA132" s="59" t="str">
        <f t="shared" si="36"/>
        <v/>
      </c>
      <c r="BC132" s="49" t="str">
        <f>IF($B132="", "", IF(COUNTIF(BD132:$BY132, "")=BC$8, IF(D132="", "", D132), ""))</f>
        <v/>
      </c>
      <c r="BD132" s="61" t="str">
        <f>IF($B132="", "", IF(COUNTIF(BE132:$BY132, "")=BD$8, IF(E132="", "", E132), ""))</f>
        <v/>
      </c>
      <c r="BE132" s="61" t="str">
        <f>IF($B132="", "", IF(COUNTIF(BF132:$BY132, "")=BE$8, IF(F132="", "", F132), ""))</f>
        <v/>
      </c>
      <c r="BF132" s="61" t="str">
        <f>IF($B132="", "", IF(COUNTIF(BG132:$BY132, "")=BF$8, IF(G132="", "", G132), ""))</f>
        <v/>
      </c>
      <c r="BG132" s="61" t="str">
        <f>IF($B132="", "", IF(COUNTIF(BH132:$BY132, "")=BG$8, IF(H132="", "", H132), ""))</f>
        <v/>
      </c>
      <c r="BH132" s="61" t="str">
        <f>IF($B132="", "", IF(COUNTIF(BI132:$BY132, "")=BH$8, IF(I132="", "", I132), ""))</f>
        <v/>
      </c>
      <c r="BI132" s="61" t="str">
        <f>IF($B132="", "", IF(COUNTIF(BJ132:$BY132, "")=BI$8, IF(J132="", "", J132), ""))</f>
        <v/>
      </c>
      <c r="BJ132" s="61" t="str">
        <f>IF($B132="", "", IF(COUNTIF(BK132:$BY132, "")=BJ$8, IF(K132="", "", K132), ""))</f>
        <v/>
      </c>
      <c r="BK132" s="61" t="str">
        <f>IF($B132="", "", IF(COUNTIF(BL132:$BY132, "")=BK$8, IF(L132="", "", L132), ""))</f>
        <v/>
      </c>
      <c r="BL132" s="61" t="str">
        <f>IF($B132="", "", IF(COUNTIF(BM132:$BY132, "")=BL$8, IF(M132="", "", M132), ""))</f>
        <v/>
      </c>
      <c r="BM132" s="61" t="str">
        <f>IF($B132="", "", IF(COUNTIF(BN132:$BY132, "")=BM$8, IF(N132="", "", N132), ""))</f>
        <v/>
      </c>
      <c r="BN132" s="61" t="str">
        <f>IF($B132="", "", IF(COUNTIF(BO132:$BY132, "")=BN$8, IF(O132="", "", O132), ""))</f>
        <v/>
      </c>
      <c r="BO132" s="61" t="str">
        <f>IF($B132="", "", IF(COUNTIF(BP132:$BY132, "")=BO$8, IF(P132="", "", P132), ""))</f>
        <v/>
      </c>
      <c r="BP132" s="61" t="str">
        <f>IF($B132="", "", IF(COUNTIF(BQ132:$BY132, "")=BP$8, IF(Q132="", "", Q132), ""))</f>
        <v/>
      </c>
      <c r="BQ132" s="61" t="str">
        <f>IF($B132="", "", IF(COUNTIF(BR132:$BY132, "")=BQ$8, IF(R132="", "", R132), ""))</f>
        <v/>
      </c>
      <c r="BR132" s="61" t="str">
        <f>IF($B132="", "", IF(COUNTIF(BS132:$BY132, "")=BR$8, IF(S132="", "", S132), ""))</f>
        <v/>
      </c>
      <c r="BS132" s="61" t="str">
        <f>IF($B132="", "", IF(COUNTIF(BT132:$BY132, "")=BS$8, IF(T132="", "", T132), ""))</f>
        <v/>
      </c>
      <c r="BT132" s="61" t="str">
        <f>IF($B132="", "", IF(COUNTIF(BU132:$BY132, "")=BT$8, IF(U132="", "", U132), ""))</f>
        <v/>
      </c>
      <c r="BU132" s="61" t="str">
        <f>IF($B132="", "", IF(COUNTIF(BV132:$BY132, "")=BU$8, IF(V132="", "", V132), ""))</f>
        <v/>
      </c>
      <c r="BV132" s="61" t="str">
        <f>IF($B132="", "", IF(COUNTIF(BW132:$BY132, "")=BV$8, IF(W132="", "", W132), ""))</f>
        <v/>
      </c>
      <c r="BW132" s="61" t="str">
        <f>IF($B132="", "", IF(COUNTIF(BX132:$BY132, "")=BW$8, IF(X132="", "", X132), ""))</f>
        <v/>
      </c>
      <c r="BX132" s="61" t="str">
        <f>IF($B132="", "", IF(COUNTIF(BY132:$BY132, "")=BX$8, IF(Y132="", "", Y132), ""))</f>
        <v/>
      </c>
      <c r="BY132" s="50" t="str">
        <f t="shared" si="51"/>
        <v/>
      </c>
      <c r="CA132" s="6" t="str">
        <f t="shared" si="52"/>
        <v/>
      </c>
      <c r="CB132" s="6" t="str">
        <f>IF(CA132="", "", RANK(CA132, $CA$9:$CA$2508, 0)+COUNTIF($CA$9:CA132, CA132)-1)</f>
        <v/>
      </c>
    </row>
    <row r="133" spans="1:80" x14ac:dyDescent="0.25">
      <c r="A133" s="22"/>
      <c r="B133" s="121" t="str">
        <f>IF('Stock Details'!B132="", "", 'Stock Details'!B132)</f>
        <v/>
      </c>
      <c r="C133" s="22"/>
      <c r="D133" s="130"/>
      <c r="E133" s="122"/>
      <c r="F133" s="131"/>
      <c r="G133" s="22"/>
      <c r="H133" s="130" t="str">
        <f t="shared" si="37"/>
        <v/>
      </c>
      <c r="I133" s="122"/>
      <c r="J133" s="131"/>
      <c r="K133" s="22"/>
      <c r="L133" s="130" t="str">
        <f t="shared" si="38"/>
        <v/>
      </c>
      <c r="M133" s="122"/>
      <c r="N133" s="131"/>
      <c r="O133" s="22"/>
      <c r="P133" s="130" t="str">
        <f t="shared" si="39"/>
        <v/>
      </c>
      <c r="Q133" s="122"/>
      <c r="R133" s="131"/>
      <c r="S133" s="22"/>
      <c r="T133" s="130" t="str">
        <f t="shared" si="40"/>
        <v/>
      </c>
      <c r="U133" s="122"/>
      <c r="V133" s="131"/>
      <c r="W133" s="22"/>
      <c r="X133" s="130" t="str">
        <f t="shared" si="41"/>
        <v/>
      </c>
      <c r="Y133" s="122"/>
      <c r="Z133" s="131"/>
      <c r="AA133" s="22"/>
      <c r="AC133" s="6" t="str">
        <f t="shared" si="42"/>
        <v/>
      </c>
      <c r="AE133" s="6" t="str">
        <f t="shared" si="43"/>
        <v/>
      </c>
      <c r="AF133" s="6" t="str">
        <f t="shared" si="44"/>
        <v/>
      </c>
      <c r="AG133" s="6" t="str">
        <f t="shared" si="45"/>
        <v/>
      </c>
      <c r="AH133" s="6" t="str">
        <f t="shared" si="46"/>
        <v/>
      </c>
      <c r="AI133" s="6" t="str">
        <f t="shared" si="47"/>
        <v/>
      </c>
      <c r="AJ133" s="6" t="str">
        <f t="shared" si="48"/>
        <v/>
      </c>
      <c r="AL133" s="9" t="str">
        <f>IF('Stock Details'!F132="", "", 'Stock Details'!F132)</f>
        <v/>
      </c>
      <c r="AM133" s="9" t="str">
        <f>IF('Stock Details'!G132="", "", 'Stock Details'!G132)</f>
        <v/>
      </c>
      <c r="AO133" s="59" t="str">
        <f t="shared" si="49"/>
        <v/>
      </c>
      <c r="AP133" s="59" t="str">
        <f t="shared" si="53"/>
        <v/>
      </c>
      <c r="AQ133" s="59" t="str">
        <f t="shared" si="54"/>
        <v/>
      </c>
      <c r="AR133" s="59" t="str">
        <f t="shared" si="55"/>
        <v/>
      </c>
      <c r="AS133" s="59" t="str">
        <f t="shared" si="56"/>
        <v/>
      </c>
      <c r="AT133" s="59" t="str">
        <f t="shared" si="57"/>
        <v/>
      </c>
      <c r="AV133" s="59" t="str">
        <f t="shared" si="50"/>
        <v/>
      </c>
      <c r="AW133" s="59" t="str">
        <f t="shared" si="32"/>
        <v/>
      </c>
      <c r="AX133" s="59" t="str">
        <f t="shared" si="33"/>
        <v/>
      </c>
      <c r="AY133" s="59" t="str">
        <f t="shared" si="34"/>
        <v/>
      </c>
      <c r="AZ133" s="59" t="str">
        <f t="shared" si="35"/>
        <v/>
      </c>
      <c r="BA133" s="59" t="str">
        <f t="shared" si="36"/>
        <v/>
      </c>
      <c r="BC133" s="49" t="str">
        <f>IF($B133="", "", IF(COUNTIF(BD133:$BY133, "")=BC$8, IF(D133="", "", D133), ""))</f>
        <v/>
      </c>
      <c r="BD133" s="61" t="str">
        <f>IF($B133="", "", IF(COUNTIF(BE133:$BY133, "")=BD$8, IF(E133="", "", E133), ""))</f>
        <v/>
      </c>
      <c r="BE133" s="61" t="str">
        <f>IF($B133="", "", IF(COUNTIF(BF133:$BY133, "")=BE$8, IF(F133="", "", F133), ""))</f>
        <v/>
      </c>
      <c r="BF133" s="61" t="str">
        <f>IF($B133="", "", IF(COUNTIF(BG133:$BY133, "")=BF$8, IF(G133="", "", G133), ""))</f>
        <v/>
      </c>
      <c r="BG133" s="61" t="str">
        <f>IF($B133="", "", IF(COUNTIF(BH133:$BY133, "")=BG$8, IF(H133="", "", H133), ""))</f>
        <v/>
      </c>
      <c r="BH133" s="61" t="str">
        <f>IF($B133="", "", IF(COUNTIF(BI133:$BY133, "")=BH$8, IF(I133="", "", I133), ""))</f>
        <v/>
      </c>
      <c r="BI133" s="61" t="str">
        <f>IF($B133="", "", IF(COUNTIF(BJ133:$BY133, "")=BI$8, IF(J133="", "", J133), ""))</f>
        <v/>
      </c>
      <c r="BJ133" s="61" t="str">
        <f>IF($B133="", "", IF(COUNTIF(BK133:$BY133, "")=BJ$8, IF(K133="", "", K133), ""))</f>
        <v/>
      </c>
      <c r="BK133" s="61" t="str">
        <f>IF($B133="", "", IF(COUNTIF(BL133:$BY133, "")=BK$8, IF(L133="", "", L133), ""))</f>
        <v/>
      </c>
      <c r="BL133" s="61" t="str">
        <f>IF($B133="", "", IF(COUNTIF(BM133:$BY133, "")=BL$8, IF(M133="", "", M133), ""))</f>
        <v/>
      </c>
      <c r="BM133" s="61" t="str">
        <f>IF($B133="", "", IF(COUNTIF(BN133:$BY133, "")=BM$8, IF(N133="", "", N133), ""))</f>
        <v/>
      </c>
      <c r="BN133" s="61" t="str">
        <f>IF($B133="", "", IF(COUNTIF(BO133:$BY133, "")=BN$8, IF(O133="", "", O133), ""))</f>
        <v/>
      </c>
      <c r="BO133" s="61" t="str">
        <f>IF($B133="", "", IF(COUNTIF(BP133:$BY133, "")=BO$8, IF(P133="", "", P133), ""))</f>
        <v/>
      </c>
      <c r="BP133" s="61" t="str">
        <f>IF($B133="", "", IF(COUNTIF(BQ133:$BY133, "")=BP$8, IF(Q133="", "", Q133), ""))</f>
        <v/>
      </c>
      <c r="BQ133" s="61" t="str">
        <f>IF($B133="", "", IF(COUNTIF(BR133:$BY133, "")=BQ$8, IF(R133="", "", R133), ""))</f>
        <v/>
      </c>
      <c r="BR133" s="61" t="str">
        <f>IF($B133="", "", IF(COUNTIF(BS133:$BY133, "")=BR$8, IF(S133="", "", S133), ""))</f>
        <v/>
      </c>
      <c r="BS133" s="61" t="str">
        <f>IF($B133="", "", IF(COUNTIF(BT133:$BY133, "")=BS$8, IF(T133="", "", T133), ""))</f>
        <v/>
      </c>
      <c r="BT133" s="61" t="str">
        <f>IF($B133="", "", IF(COUNTIF(BU133:$BY133, "")=BT$8, IF(U133="", "", U133), ""))</f>
        <v/>
      </c>
      <c r="BU133" s="61" t="str">
        <f>IF($B133="", "", IF(COUNTIF(BV133:$BY133, "")=BU$8, IF(V133="", "", V133), ""))</f>
        <v/>
      </c>
      <c r="BV133" s="61" t="str">
        <f>IF($B133="", "", IF(COUNTIF(BW133:$BY133, "")=BV$8, IF(W133="", "", W133), ""))</f>
        <v/>
      </c>
      <c r="BW133" s="61" t="str">
        <f>IF($B133="", "", IF(COUNTIF(BX133:$BY133, "")=BW$8, IF(X133="", "", X133), ""))</f>
        <v/>
      </c>
      <c r="BX133" s="61" t="str">
        <f>IF($B133="", "", IF(COUNTIF(BY133:$BY133, "")=BX$8, IF(Y133="", "", Y133), ""))</f>
        <v/>
      </c>
      <c r="BY133" s="50" t="str">
        <f t="shared" si="51"/>
        <v/>
      </c>
      <c r="CA133" s="6" t="str">
        <f t="shared" si="52"/>
        <v/>
      </c>
      <c r="CB133" s="6" t="str">
        <f>IF(CA133="", "", RANK(CA133, $CA$9:$CA$2508, 0)+COUNTIF($CA$9:CA133, CA133)-1)</f>
        <v/>
      </c>
    </row>
    <row r="134" spans="1:80" x14ac:dyDescent="0.25">
      <c r="A134" s="22"/>
      <c r="B134" s="121" t="str">
        <f>IF('Stock Details'!B133="", "", 'Stock Details'!B133)</f>
        <v/>
      </c>
      <c r="C134" s="22"/>
      <c r="D134" s="130"/>
      <c r="E134" s="122"/>
      <c r="F134" s="131"/>
      <c r="G134" s="22"/>
      <c r="H134" s="130" t="str">
        <f t="shared" si="37"/>
        <v/>
      </c>
      <c r="I134" s="122"/>
      <c r="J134" s="131"/>
      <c r="K134" s="22"/>
      <c r="L134" s="130" t="str">
        <f t="shared" si="38"/>
        <v/>
      </c>
      <c r="M134" s="122"/>
      <c r="N134" s="131"/>
      <c r="O134" s="22"/>
      <c r="P134" s="130" t="str">
        <f t="shared" si="39"/>
        <v/>
      </c>
      <c r="Q134" s="122"/>
      <c r="R134" s="131"/>
      <c r="S134" s="22"/>
      <c r="T134" s="130" t="str">
        <f t="shared" si="40"/>
        <v/>
      </c>
      <c r="U134" s="122"/>
      <c r="V134" s="131"/>
      <c r="W134" s="22"/>
      <c r="X134" s="130" t="str">
        <f t="shared" si="41"/>
        <v/>
      </c>
      <c r="Y134" s="122"/>
      <c r="Z134" s="131"/>
      <c r="AA134" s="22"/>
      <c r="AC134" s="6" t="str">
        <f t="shared" si="42"/>
        <v/>
      </c>
      <c r="AE134" s="6" t="str">
        <f t="shared" si="43"/>
        <v/>
      </c>
      <c r="AF134" s="6" t="str">
        <f t="shared" si="44"/>
        <v/>
      </c>
      <c r="AG134" s="6" t="str">
        <f t="shared" si="45"/>
        <v/>
      </c>
      <c r="AH134" s="6" t="str">
        <f t="shared" si="46"/>
        <v/>
      </c>
      <c r="AI134" s="6" t="str">
        <f t="shared" si="47"/>
        <v/>
      </c>
      <c r="AJ134" s="6" t="str">
        <f t="shared" si="48"/>
        <v/>
      </c>
      <c r="AL134" s="9" t="str">
        <f>IF('Stock Details'!F133="", "", 'Stock Details'!F133)</f>
        <v/>
      </c>
      <c r="AM134" s="9" t="str">
        <f>IF('Stock Details'!G133="", "", 'Stock Details'!G133)</f>
        <v/>
      </c>
      <c r="AO134" s="59" t="str">
        <f t="shared" si="49"/>
        <v/>
      </c>
      <c r="AP134" s="59" t="str">
        <f t="shared" si="53"/>
        <v/>
      </c>
      <c r="AQ134" s="59" t="str">
        <f t="shared" si="54"/>
        <v/>
      </c>
      <c r="AR134" s="59" t="str">
        <f t="shared" si="55"/>
        <v/>
      </c>
      <c r="AS134" s="59" t="str">
        <f t="shared" si="56"/>
        <v/>
      </c>
      <c r="AT134" s="59" t="str">
        <f t="shared" si="57"/>
        <v/>
      </c>
      <c r="AV134" s="59" t="str">
        <f t="shared" si="50"/>
        <v/>
      </c>
      <c r="AW134" s="59" t="str">
        <f t="shared" si="32"/>
        <v/>
      </c>
      <c r="AX134" s="59" t="str">
        <f t="shared" si="33"/>
        <v/>
      </c>
      <c r="AY134" s="59" t="str">
        <f t="shared" si="34"/>
        <v/>
      </c>
      <c r="AZ134" s="59" t="str">
        <f t="shared" si="35"/>
        <v/>
      </c>
      <c r="BA134" s="59" t="str">
        <f t="shared" si="36"/>
        <v/>
      </c>
      <c r="BC134" s="49" t="str">
        <f>IF($B134="", "", IF(COUNTIF(BD134:$BY134, "")=BC$8, IF(D134="", "", D134), ""))</f>
        <v/>
      </c>
      <c r="BD134" s="61" t="str">
        <f>IF($B134="", "", IF(COUNTIF(BE134:$BY134, "")=BD$8, IF(E134="", "", E134), ""))</f>
        <v/>
      </c>
      <c r="BE134" s="61" t="str">
        <f>IF($B134="", "", IF(COUNTIF(BF134:$BY134, "")=BE$8, IF(F134="", "", F134), ""))</f>
        <v/>
      </c>
      <c r="BF134" s="61" t="str">
        <f>IF($B134="", "", IF(COUNTIF(BG134:$BY134, "")=BF$8, IF(G134="", "", G134), ""))</f>
        <v/>
      </c>
      <c r="BG134" s="61" t="str">
        <f>IF($B134="", "", IF(COUNTIF(BH134:$BY134, "")=BG$8, IF(H134="", "", H134), ""))</f>
        <v/>
      </c>
      <c r="BH134" s="61" t="str">
        <f>IF($B134="", "", IF(COUNTIF(BI134:$BY134, "")=BH$8, IF(I134="", "", I134), ""))</f>
        <v/>
      </c>
      <c r="BI134" s="61" t="str">
        <f>IF($B134="", "", IF(COUNTIF(BJ134:$BY134, "")=BI$8, IF(J134="", "", J134), ""))</f>
        <v/>
      </c>
      <c r="BJ134" s="61" t="str">
        <f>IF($B134="", "", IF(COUNTIF(BK134:$BY134, "")=BJ$8, IF(K134="", "", K134), ""))</f>
        <v/>
      </c>
      <c r="BK134" s="61" t="str">
        <f>IF($B134="", "", IF(COUNTIF(BL134:$BY134, "")=BK$8, IF(L134="", "", L134), ""))</f>
        <v/>
      </c>
      <c r="BL134" s="61" t="str">
        <f>IF($B134="", "", IF(COUNTIF(BM134:$BY134, "")=BL$8, IF(M134="", "", M134), ""))</f>
        <v/>
      </c>
      <c r="BM134" s="61" t="str">
        <f>IF($B134="", "", IF(COUNTIF(BN134:$BY134, "")=BM$8, IF(N134="", "", N134), ""))</f>
        <v/>
      </c>
      <c r="BN134" s="61" t="str">
        <f>IF($B134="", "", IF(COUNTIF(BO134:$BY134, "")=BN$8, IF(O134="", "", O134), ""))</f>
        <v/>
      </c>
      <c r="BO134" s="61" t="str">
        <f>IF($B134="", "", IF(COUNTIF(BP134:$BY134, "")=BO$8, IF(P134="", "", P134), ""))</f>
        <v/>
      </c>
      <c r="BP134" s="61" t="str">
        <f>IF($B134="", "", IF(COUNTIF(BQ134:$BY134, "")=BP$8, IF(Q134="", "", Q134), ""))</f>
        <v/>
      </c>
      <c r="BQ134" s="61" t="str">
        <f>IF($B134="", "", IF(COUNTIF(BR134:$BY134, "")=BQ$8, IF(R134="", "", R134), ""))</f>
        <v/>
      </c>
      <c r="BR134" s="61" t="str">
        <f>IF($B134="", "", IF(COUNTIF(BS134:$BY134, "")=BR$8, IF(S134="", "", S134), ""))</f>
        <v/>
      </c>
      <c r="BS134" s="61" t="str">
        <f>IF($B134="", "", IF(COUNTIF(BT134:$BY134, "")=BS$8, IF(T134="", "", T134), ""))</f>
        <v/>
      </c>
      <c r="BT134" s="61" t="str">
        <f>IF($B134="", "", IF(COUNTIF(BU134:$BY134, "")=BT$8, IF(U134="", "", U134), ""))</f>
        <v/>
      </c>
      <c r="BU134" s="61" t="str">
        <f>IF($B134="", "", IF(COUNTIF(BV134:$BY134, "")=BU$8, IF(V134="", "", V134), ""))</f>
        <v/>
      </c>
      <c r="BV134" s="61" t="str">
        <f>IF($B134="", "", IF(COUNTIF(BW134:$BY134, "")=BV$8, IF(W134="", "", W134), ""))</f>
        <v/>
      </c>
      <c r="BW134" s="61" t="str">
        <f>IF($B134="", "", IF(COUNTIF(BX134:$BY134, "")=BW$8, IF(X134="", "", X134), ""))</f>
        <v/>
      </c>
      <c r="BX134" s="61" t="str">
        <f>IF($B134="", "", IF(COUNTIF(BY134:$BY134, "")=BX$8, IF(Y134="", "", Y134), ""))</f>
        <v/>
      </c>
      <c r="BY134" s="50" t="str">
        <f t="shared" si="51"/>
        <v/>
      </c>
      <c r="CA134" s="6" t="str">
        <f t="shared" si="52"/>
        <v/>
      </c>
      <c r="CB134" s="6" t="str">
        <f>IF(CA134="", "", RANK(CA134, $CA$9:$CA$2508, 0)+COUNTIF($CA$9:CA134, CA134)-1)</f>
        <v/>
      </c>
    </row>
    <row r="135" spans="1:80" x14ac:dyDescent="0.25">
      <c r="A135" s="22"/>
      <c r="B135" s="121" t="str">
        <f>IF('Stock Details'!B134="", "", 'Stock Details'!B134)</f>
        <v/>
      </c>
      <c r="C135" s="22"/>
      <c r="D135" s="130"/>
      <c r="E135" s="122"/>
      <c r="F135" s="131"/>
      <c r="G135" s="22"/>
      <c r="H135" s="130" t="str">
        <f t="shared" si="37"/>
        <v/>
      </c>
      <c r="I135" s="122"/>
      <c r="J135" s="131"/>
      <c r="K135" s="22"/>
      <c r="L135" s="130" t="str">
        <f t="shared" si="38"/>
        <v/>
      </c>
      <c r="M135" s="122"/>
      <c r="N135" s="131"/>
      <c r="O135" s="22"/>
      <c r="P135" s="130" t="str">
        <f t="shared" si="39"/>
        <v/>
      </c>
      <c r="Q135" s="122"/>
      <c r="R135" s="131"/>
      <c r="S135" s="22"/>
      <c r="T135" s="130" t="str">
        <f t="shared" si="40"/>
        <v/>
      </c>
      <c r="U135" s="122"/>
      <c r="V135" s="131"/>
      <c r="W135" s="22"/>
      <c r="X135" s="130" t="str">
        <f t="shared" si="41"/>
        <v/>
      </c>
      <c r="Y135" s="122"/>
      <c r="Z135" s="131"/>
      <c r="AA135" s="22"/>
      <c r="AC135" s="6" t="str">
        <f t="shared" si="42"/>
        <v/>
      </c>
      <c r="AE135" s="6" t="str">
        <f t="shared" si="43"/>
        <v/>
      </c>
      <c r="AF135" s="6" t="str">
        <f t="shared" si="44"/>
        <v/>
      </c>
      <c r="AG135" s="6" t="str">
        <f t="shared" si="45"/>
        <v/>
      </c>
      <c r="AH135" s="6" t="str">
        <f t="shared" si="46"/>
        <v/>
      </c>
      <c r="AI135" s="6" t="str">
        <f t="shared" si="47"/>
        <v/>
      </c>
      <c r="AJ135" s="6" t="str">
        <f t="shared" si="48"/>
        <v/>
      </c>
      <c r="AL135" s="9" t="str">
        <f>IF('Stock Details'!F134="", "", 'Stock Details'!F134)</f>
        <v/>
      </c>
      <c r="AM135" s="9" t="str">
        <f>IF('Stock Details'!G134="", "", 'Stock Details'!G134)</f>
        <v/>
      </c>
      <c r="AO135" s="59" t="str">
        <f t="shared" si="49"/>
        <v/>
      </c>
      <c r="AP135" s="59" t="str">
        <f t="shared" si="53"/>
        <v/>
      </c>
      <c r="AQ135" s="59" t="str">
        <f t="shared" si="54"/>
        <v/>
      </c>
      <c r="AR135" s="59" t="str">
        <f t="shared" si="55"/>
        <v/>
      </c>
      <c r="AS135" s="59" t="str">
        <f t="shared" si="56"/>
        <v/>
      </c>
      <c r="AT135" s="59" t="str">
        <f t="shared" si="57"/>
        <v/>
      </c>
      <c r="AV135" s="59" t="str">
        <f t="shared" si="50"/>
        <v/>
      </c>
      <c r="AW135" s="59" t="str">
        <f t="shared" si="32"/>
        <v/>
      </c>
      <c r="AX135" s="59" t="str">
        <f t="shared" si="33"/>
        <v/>
      </c>
      <c r="AY135" s="59" t="str">
        <f t="shared" si="34"/>
        <v/>
      </c>
      <c r="AZ135" s="59" t="str">
        <f t="shared" si="35"/>
        <v/>
      </c>
      <c r="BA135" s="59" t="str">
        <f t="shared" si="36"/>
        <v/>
      </c>
      <c r="BC135" s="49" t="str">
        <f>IF($B135="", "", IF(COUNTIF(BD135:$BY135, "")=BC$8, IF(D135="", "", D135), ""))</f>
        <v/>
      </c>
      <c r="BD135" s="61" t="str">
        <f>IF($B135="", "", IF(COUNTIF(BE135:$BY135, "")=BD$8, IF(E135="", "", E135), ""))</f>
        <v/>
      </c>
      <c r="BE135" s="61" t="str">
        <f>IF($B135="", "", IF(COUNTIF(BF135:$BY135, "")=BE$8, IF(F135="", "", F135), ""))</f>
        <v/>
      </c>
      <c r="BF135" s="61" t="str">
        <f>IF($B135="", "", IF(COUNTIF(BG135:$BY135, "")=BF$8, IF(G135="", "", G135), ""))</f>
        <v/>
      </c>
      <c r="BG135" s="61" t="str">
        <f>IF($B135="", "", IF(COUNTIF(BH135:$BY135, "")=BG$8, IF(H135="", "", H135), ""))</f>
        <v/>
      </c>
      <c r="BH135" s="61" t="str">
        <f>IF($B135="", "", IF(COUNTIF(BI135:$BY135, "")=BH$8, IF(I135="", "", I135), ""))</f>
        <v/>
      </c>
      <c r="BI135" s="61" t="str">
        <f>IF($B135="", "", IF(COUNTIF(BJ135:$BY135, "")=BI$8, IF(J135="", "", J135), ""))</f>
        <v/>
      </c>
      <c r="BJ135" s="61" t="str">
        <f>IF($B135="", "", IF(COUNTIF(BK135:$BY135, "")=BJ$8, IF(K135="", "", K135), ""))</f>
        <v/>
      </c>
      <c r="BK135" s="61" t="str">
        <f>IF($B135="", "", IF(COUNTIF(BL135:$BY135, "")=BK$8, IF(L135="", "", L135), ""))</f>
        <v/>
      </c>
      <c r="BL135" s="61" t="str">
        <f>IF($B135="", "", IF(COUNTIF(BM135:$BY135, "")=BL$8, IF(M135="", "", M135), ""))</f>
        <v/>
      </c>
      <c r="BM135" s="61" t="str">
        <f>IF($B135="", "", IF(COUNTIF(BN135:$BY135, "")=BM$8, IF(N135="", "", N135), ""))</f>
        <v/>
      </c>
      <c r="BN135" s="61" t="str">
        <f>IF($B135="", "", IF(COUNTIF(BO135:$BY135, "")=BN$8, IF(O135="", "", O135), ""))</f>
        <v/>
      </c>
      <c r="BO135" s="61" t="str">
        <f>IF($B135="", "", IF(COUNTIF(BP135:$BY135, "")=BO$8, IF(P135="", "", P135), ""))</f>
        <v/>
      </c>
      <c r="BP135" s="61" t="str">
        <f>IF($B135="", "", IF(COUNTIF(BQ135:$BY135, "")=BP$8, IF(Q135="", "", Q135), ""))</f>
        <v/>
      </c>
      <c r="BQ135" s="61" t="str">
        <f>IF($B135="", "", IF(COUNTIF(BR135:$BY135, "")=BQ$8, IF(R135="", "", R135), ""))</f>
        <v/>
      </c>
      <c r="BR135" s="61" t="str">
        <f>IF($B135="", "", IF(COUNTIF(BS135:$BY135, "")=BR$8, IF(S135="", "", S135), ""))</f>
        <v/>
      </c>
      <c r="BS135" s="61" t="str">
        <f>IF($B135="", "", IF(COUNTIF(BT135:$BY135, "")=BS$8, IF(T135="", "", T135), ""))</f>
        <v/>
      </c>
      <c r="BT135" s="61" t="str">
        <f>IF($B135="", "", IF(COUNTIF(BU135:$BY135, "")=BT$8, IF(U135="", "", U135), ""))</f>
        <v/>
      </c>
      <c r="BU135" s="61" t="str">
        <f>IF($B135="", "", IF(COUNTIF(BV135:$BY135, "")=BU$8, IF(V135="", "", V135), ""))</f>
        <v/>
      </c>
      <c r="BV135" s="61" t="str">
        <f>IF($B135="", "", IF(COUNTIF(BW135:$BY135, "")=BV$8, IF(W135="", "", W135), ""))</f>
        <v/>
      </c>
      <c r="BW135" s="61" t="str">
        <f>IF($B135="", "", IF(COUNTIF(BX135:$BY135, "")=BW$8, IF(X135="", "", X135), ""))</f>
        <v/>
      </c>
      <c r="BX135" s="61" t="str">
        <f>IF($B135="", "", IF(COUNTIF(BY135:$BY135, "")=BX$8, IF(Y135="", "", Y135), ""))</f>
        <v/>
      </c>
      <c r="BY135" s="50" t="str">
        <f t="shared" si="51"/>
        <v/>
      </c>
      <c r="CA135" s="6" t="str">
        <f t="shared" si="52"/>
        <v/>
      </c>
      <c r="CB135" s="6" t="str">
        <f>IF(CA135="", "", RANK(CA135, $CA$9:$CA$2508, 0)+COUNTIF($CA$9:CA135, CA135)-1)</f>
        <v/>
      </c>
    </row>
    <row r="136" spans="1:80" x14ac:dyDescent="0.25">
      <c r="A136" s="22"/>
      <c r="B136" s="121" t="str">
        <f>IF('Stock Details'!B135="", "", 'Stock Details'!B135)</f>
        <v/>
      </c>
      <c r="C136" s="22"/>
      <c r="D136" s="130"/>
      <c r="E136" s="122"/>
      <c r="F136" s="131"/>
      <c r="G136" s="22"/>
      <c r="H136" s="130" t="str">
        <f t="shared" si="37"/>
        <v/>
      </c>
      <c r="I136" s="122"/>
      <c r="J136" s="131"/>
      <c r="K136" s="22"/>
      <c r="L136" s="130" t="str">
        <f t="shared" si="38"/>
        <v/>
      </c>
      <c r="M136" s="122"/>
      <c r="N136" s="131"/>
      <c r="O136" s="22"/>
      <c r="P136" s="130" t="str">
        <f t="shared" si="39"/>
        <v/>
      </c>
      <c r="Q136" s="122"/>
      <c r="R136" s="131"/>
      <c r="S136" s="22"/>
      <c r="T136" s="130" t="str">
        <f t="shared" si="40"/>
        <v/>
      </c>
      <c r="U136" s="122"/>
      <c r="V136" s="131"/>
      <c r="W136" s="22"/>
      <c r="X136" s="130" t="str">
        <f t="shared" si="41"/>
        <v/>
      </c>
      <c r="Y136" s="122"/>
      <c r="Z136" s="131"/>
      <c r="AA136" s="22"/>
      <c r="AC136" s="6" t="str">
        <f t="shared" si="42"/>
        <v/>
      </c>
      <c r="AE136" s="6" t="str">
        <f t="shared" si="43"/>
        <v/>
      </c>
      <c r="AF136" s="6" t="str">
        <f t="shared" si="44"/>
        <v/>
      </c>
      <c r="AG136" s="6" t="str">
        <f t="shared" si="45"/>
        <v/>
      </c>
      <c r="AH136" s="6" t="str">
        <f t="shared" si="46"/>
        <v/>
      </c>
      <c r="AI136" s="6" t="str">
        <f t="shared" si="47"/>
        <v/>
      </c>
      <c r="AJ136" s="6" t="str">
        <f t="shared" si="48"/>
        <v/>
      </c>
      <c r="AL136" s="9" t="str">
        <f>IF('Stock Details'!F135="", "", 'Stock Details'!F135)</f>
        <v/>
      </c>
      <c r="AM136" s="9" t="str">
        <f>IF('Stock Details'!G135="", "", 'Stock Details'!G135)</f>
        <v/>
      </c>
      <c r="AO136" s="59" t="str">
        <f t="shared" si="49"/>
        <v/>
      </c>
      <c r="AP136" s="59" t="str">
        <f t="shared" si="53"/>
        <v/>
      </c>
      <c r="AQ136" s="59" t="str">
        <f t="shared" si="54"/>
        <v/>
      </c>
      <c r="AR136" s="59" t="str">
        <f t="shared" si="55"/>
        <v/>
      </c>
      <c r="AS136" s="59" t="str">
        <f t="shared" si="56"/>
        <v/>
      </c>
      <c r="AT136" s="59" t="str">
        <f t="shared" si="57"/>
        <v/>
      </c>
      <c r="AV136" s="59" t="str">
        <f t="shared" si="50"/>
        <v/>
      </c>
      <c r="AW136" s="59" t="str">
        <f t="shared" si="32"/>
        <v/>
      </c>
      <c r="AX136" s="59" t="str">
        <f t="shared" si="33"/>
        <v/>
      </c>
      <c r="AY136" s="59" t="str">
        <f t="shared" si="34"/>
        <v/>
      </c>
      <c r="AZ136" s="59" t="str">
        <f t="shared" si="35"/>
        <v/>
      </c>
      <c r="BA136" s="59" t="str">
        <f t="shared" si="36"/>
        <v/>
      </c>
      <c r="BC136" s="49" t="str">
        <f>IF($B136="", "", IF(COUNTIF(BD136:$BY136, "")=BC$8, IF(D136="", "", D136), ""))</f>
        <v/>
      </c>
      <c r="BD136" s="61" t="str">
        <f>IF($B136="", "", IF(COUNTIF(BE136:$BY136, "")=BD$8, IF(E136="", "", E136), ""))</f>
        <v/>
      </c>
      <c r="BE136" s="61" t="str">
        <f>IF($B136="", "", IF(COUNTIF(BF136:$BY136, "")=BE$8, IF(F136="", "", F136), ""))</f>
        <v/>
      </c>
      <c r="BF136" s="61" t="str">
        <f>IF($B136="", "", IF(COUNTIF(BG136:$BY136, "")=BF$8, IF(G136="", "", G136), ""))</f>
        <v/>
      </c>
      <c r="BG136" s="61" t="str">
        <f>IF($B136="", "", IF(COUNTIF(BH136:$BY136, "")=BG$8, IF(H136="", "", H136), ""))</f>
        <v/>
      </c>
      <c r="BH136" s="61" t="str">
        <f>IF($B136="", "", IF(COUNTIF(BI136:$BY136, "")=BH$8, IF(I136="", "", I136), ""))</f>
        <v/>
      </c>
      <c r="BI136" s="61" t="str">
        <f>IF($B136="", "", IF(COUNTIF(BJ136:$BY136, "")=BI$8, IF(J136="", "", J136), ""))</f>
        <v/>
      </c>
      <c r="BJ136" s="61" t="str">
        <f>IF($B136="", "", IF(COUNTIF(BK136:$BY136, "")=BJ$8, IF(K136="", "", K136), ""))</f>
        <v/>
      </c>
      <c r="BK136" s="61" t="str">
        <f>IF($B136="", "", IF(COUNTIF(BL136:$BY136, "")=BK$8, IF(L136="", "", L136), ""))</f>
        <v/>
      </c>
      <c r="BL136" s="61" t="str">
        <f>IF($B136="", "", IF(COUNTIF(BM136:$BY136, "")=BL$8, IF(M136="", "", M136), ""))</f>
        <v/>
      </c>
      <c r="BM136" s="61" t="str">
        <f>IF($B136="", "", IF(COUNTIF(BN136:$BY136, "")=BM$8, IF(N136="", "", N136), ""))</f>
        <v/>
      </c>
      <c r="BN136" s="61" t="str">
        <f>IF($B136="", "", IF(COUNTIF(BO136:$BY136, "")=BN$8, IF(O136="", "", O136), ""))</f>
        <v/>
      </c>
      <c r="BO136" s="61" t="str">
        <f>IF($B136="", "", IF(COUNTIF(BP136:$BY136, "")=BO$8, IF(P136="", "", P136), ""))</f>
        <v/>
      </c>
      <c r="BP136" s="61" t="str">
        <f>IF($B136="", "", IF(COUNTIF(BQ136:$BY136, "")=BP$8, IF(Q136="", "", Q136), ""))</f>
        <v/>
      </c>
      <c r="BQ136" s="61" t="str">
        <f>IF($B136="", "", IF(COUNTIF(BR136:$BY136, "")=BQ$8, IF(R136="", "", R136), ""))</f>
        <v/>
      </c>
      <c r="BR136" s="61" t="str">
        <f>IF($B136="", "", IF(COUNTIF(BS136:$BY136, "")=BR$8, IF(S136="", "", S136), ""))</f>
        <v/>
      </c>
      <c r="BS136" s="61" t="str">
        <f>IF($B136="", "", IF(COUNTIF(BT136:$BY136, "")=BS$8, IF(T136="", "", T136), ""))</f>
        <v/>
      </c>
      <c r="BT136" s="61" t="str">
        <f>IF($B136="", "", IF(COUNTIF(BU136:$BY136, "")=BT$8, IF(U136="", "", U136), ""))</f>
        <v/>
      </c>
      <c r="BU136" s="61" t="str">
        <f>IF($B136="", "", IF(COUNTIF(BV136:$BY136, "")=BU$8, IF(V136="", "", V136), ""))</f>
        <v/>
      </c>
      <c r="BV136" s="61" t="str">
        <f>IF($B136="", "", IF(COUNTIF(BW136:$BY136, "")=BV$8, IF(W136="", "", W136), ""))</f>
        <v/>
      </c>
      <c r="BW136" s="61" t="str">
        <f>IF($B136="", "", IF(COUNTIF(BX136:$BY136, "")=BW$8, IF(X136="", "", X136), ""))</f>
        <v/>
      </c>
      <c r="BX136" s="61" t="str">
        <f>IF($B136="", "", IF(COUNTIF(BY136:$BY136, "")=BX$8, IF(Y136="", "", Y136), ""))</f>
        <v/>
      </c>
      <c r="BY136" s="50" t="str">
        <f t="shared" si="51"/>
        <v/>
      </c>
      <c r="CA136" s="6" t="str">
        <f t="shared" si="52"/>
        <v/>
      </c>
      <c r="CB136" s="6" t="str">
        <f>IF(CA136="", "", RANK(CA136, $CA$9:$CA$2508, 0)+COUNTIF($CA$9:CA136, CA136)-1)</f>
        <v/>
      </c>
    </row>
    <row r="137" spans="1:80" x14ac:dyDescent="0.25">
      <c r="A137" s="22"/>
      <c r="B137" s="121" t="str">
        <f>IF('Stock Details'!B136="", "", 'Stock Details'!B136)</f>
        <v/>
      </c>
      <c r="C137" s="22"/>
      <c r="D137" s="130"/>
      <c r="E137" s="122"/>
      <c r="F137" s="131"/>
      <c r="G137" s="22"/>
      <c r="H137" s="130" t="str">
        <f t="shared" si="37"/>
        <v/>
      </c>
      <c r="I137" s="122"/>
      <c r="J137" s="131"/>
      <c r="K137" s="22"/>
      <c r="L137" s="130" t="str">
        <f t="shared" si="38"/>
        <v/>
      </c>
      <c r="M137" s="122"/>
      <c r="N137" s="131"/>
      <c r="O137" s="22"/>
      <c r="P137" s="130" t="str">
        <f t="shared" si="39"/>
        <v/>
      </c>
      <c r="Q137" s="122"/>
      <c r="R137" s="131"/>
      <c r="S137" s="22"/>
      <c r="T137" s="130" t="str">
        <f t="shared" si="40"/>
        <v/>
      </c>
      <c r="U137" s="122"/>
      <c r="V137" s="131"/>
      <c r="W137" s="22"/>
      <c r="X137" s="130" t="str">
        <f t="shared" si="41"/>
        <v/>
      </c>
      <c r="Y137" s="122"/>
      <c r="Z137" s="131"/>
      <c r="AA137" s="22"/>
      <c r="AC137" s="6" t="str">
        <f t="shared" si="42"/>
        <v/>
      </c>
      <c r="AE137" s="6" t="str">
        <f t="shared" si="43"/>
        <v/>
      </c>
      <c r="AF137" s="6" t="str">
        <f t="shared" si="44"/>
        <v/>
      </c>
      <c r="AG137" s="6" t="str">
        <f t="shared" si="45"/>
        <v/>
      </c>
      <c r="AH137" s="6" t="str">
        <f t="shared" si="46"/>
        <v/>
      </c>
      <c r="AI137" s="6" t="str">
        <f t="shared" si="47"/>
        <v/>
      </c>
      <c r="AJ137" s="6" t="str">
        <f t="shared" si="48"/>
        <v/>
      </c>
      <c r="AL137" s="9" t="str">
        <f>IF('Stock Details'!F136="", "", 'Stock Details'!F136)</f>
        <v/>
      </c>
      <c r="AM137" s="9" t="str">
        <f>IF('Stock Details'!G136="", "", 'Stock Details'!G136)</f>
        <v/>
      </c>
      <c r="AO137" s="59" t="str">
        <f t="shared" si="49"/>
        <v/>
      </c>
      <c r="AP137" s="59" t="str">
        <f t="shared" si="53"/>
        <v/>
      </c>
      <c r="AQ137" s="59" t="str">
        <f t="shared" si="54"/>
        <v/>
      </c>
      <c r="AR137" s="59" t="str">
        <f t="shared" si="55"/>
        <v/>
      </c>
      <c r="AS137" s="59" t="str">
        <f t="shared" si="56"/>
        <v/>
      </c>
      <c r="AT137" s="59" t="str">
        <f t="shared" si="57"/>
        <v/>
      </c>
      <c r="AV137" s="59" t="str">
        <f t="shared" si="50"/>
        <v/>
      </c>
      <c r="AW137" s="59" t="str">
        <f t="shared" ref="AW137:AW200" si="58">IF(AF137="", "", AF137*$AM137)</f>
        <v/>
      </c>
      <c r="AX137" s="59" t="str">
        <f t="shared" ref="AX137:AX200" si="59">IF(AG137="", "", AG137*$AM137)</f>
        <v/>
      </c>
      <c r="AY137" s="59" t="str">
        <f t="shared" ref="AY137:AY200" si="60">IF(AH137="", "", AH137*$AM137)</f>
        <v/>
      </c>
      <c r="AZ137" s="59" t="str">
        <f t="shared" ref="AZ137:AZ200" si="61">IF(AI137="", "", AI137*$AM137)</f>
        <v/>
      </c>
      <c r="BA137" s="59" t="str">
        <f t="shared" ref="BA137:BA200" si="62">IF(AJ137="", "", AJ137*$AM137)</f>
        <v/>
      </c>
      <c r="BC137" s="49" t="str">
        <f>IF($B137="", "", IF(COUNTIF(BD137:$BY137, "")=BC$8, IF(D137="", "", D137), ""))</f>
        <v/>
      </c>
      <c r="BD137" s="61" t="str">
        <f>IF($B137="", "", IF(COUNTIF(BE137:$BY137, "")=BD$8, IF(E137="", "", E137), ""))</f>
        <v/>
      </c>
      <c r="BE137" s="61" t="str">
        <f>IF($B137="", "", IF(COUNTIF(BF137:$BY137, "")=BE$8, IF(F137="", "", F137), ""))</f>
        <v/>
      </c>
      <c r="BF137" s="61" t="str">
        <f>IF($B137="", "", IF(COUNTIF(BG137:$BY137, "")=BF$8, IF(G137="", "", G137), ""))</f>
        <v/>
      </c>
      <c r="BG137" s="61" t="str">
        <f>IF($B137="", "", IF(COUNTIF(BH137:$BY137, "")=BG$8, IF(H137="", "", H137), ""))</f>
        <v/>
      </c>
      <c r="BH137" s="61" t="str">
        <f>IF($B137="", "", IF(COUNTIF(BI137:$BY137, "")=BH$8, IF(I137="", "", I137), ""))</f>
        <v/>
      </c>
      <c r="BI137" s="61" t="str">
        <f>IF($B137="", "", IF(COUNTIF(BJ137:$BY137, "")=BI$8, IF(J137="", "", J137), ""))</f>
        <v/>
      </c>
      <c r="BJ137" s="61" t="str">
        <f>IF($B137="", "", IF(COUNTIF(BK137:$BY137, "")=BJ$8, IF(K137="", "", K137), ""))</f>
        <v/>
      </c>
      <c r="BK137" s="61" t="str">
        <f>IF($B137="", "", IF(COUNTIF(BL137:$BY137, "")=BK$8, IF(L137="", "", L137), ""))</f>
        <v/>
      </c>
      <c r="BL137" s="61" t="str">
        <f>IF($B137="", "", IF(COUNTIF(BM137:$BY137, "")=BL$8, IF(M137="", "", M137), ""))</f>
        <v/>
      </c>
      <c r="BM137" s="61" t="str">
        <f>IF($B137="", "", IF(COUNTIF(BN137:$BY137, "")=BM$8, IF(N137="", "", N137), ""))</f>
        <v/>
      </c>
      <c r="BN137" s="61" t="str">
        <f>IF($B137="", "", IF(COUNTIF(BO137:$BY137, "")=BN$8, IF(O137="", "", O137), ""))</f>
        <v/>
      </c>
      <c r="BO137" s="61" t="str">
        <f>IF($B137="", "", IF(COUNTIF(BP137:$BY137, "")=BO$8, IF(P137="", "", P137), ""))</f>
        <v/>
      </c>
      <c r="BP137" s="61" t="str">
        <f>IF($B137="", "", IF(COUNTIF(BQ137:$BY137, "")=BP$8, IF(Q137="", "", Q137), ""))</f>
        <v/>
      </c>
      <c r="BQ137" s="61" t="str">
        <f>IF($B137="", "", IF(COUNTIF(BR137:$BY137, "")=BQ$8, IF(R137="", "", R137), ""))</f>
        <v/>
      </c>
      <c r="BR137" s="61" t="str">
        <f>IF($B137="", "", IF(COUNTIF(BS137:$BY137, "")=BR$8, IF(S137="", "", S137), ""))</f>
        <v/>
      </c>
      <c r="BS137" s="61" t="str">
        <f>IF($B137="", "", IF(COUNTIF(BT137:$BY137, "")=BS$8, IF(T137="", "", T137), ""))</f>
        <v/>
      </c>
      <c r="BT137" s="61" t="str">
        <f>IF($B137="", "", IF(COUNTIF(BU137:$BY137, "")=BT$8, IF(U137="", "", U137), ""))</f>
        <v/>
      </c>
      <c r="BU137" s="61" t="str">
        <f>IF($B137="", "", IF(COUNTIF(BV137:$BY137, "")=BU$8, IF(V137="", "", V137), ""))</f>
        <v/>
      </c>
      <c r="BV137" s="61" t="str">
        <f>IF($B137="", "", IF(COUNTIF(BW137:$BY137, "")=BV$8, IF(W137="", "", W137), ""))</f>
        <v/>
      </c>
      <c r="BW137" s="61" t="str">
        <f>IF($B137="", "", IF(COUNTIF(BX137:$BY137, "")=BW$8, IF(X137="", "", X137), ""))</f>
        <v/>
      </c>
      <c r="BX137" s="61" t="str">
        <f>IF($B137="", "", IF(COUNTIF(BY137:$BY137, "")=BX$8, IF(Y137="", "", Y137), ""))</f>
        <v/>
      </c>
      <c r="BY137" s="50" t="str">
        <f t="shared" si="51"/>
        <v/>
      </c>
      <c r="CA137" s="6" t="str">
        <f t="shared" si="52"/>
        <v/>
      </c>
      <c r="CB137" s="6" t="str">
        <f>IF(CA137="", "", RANK(CA137, $CA$9:$CA$2508, 0)+COUNTIF($CA$9:CA137, CA137)-1)</f>
        <v/>
      </c>
    </row>
    <row r="138" spans="1:80" x14ac:dyDescent="0.25">
      <c r="A138" s="22"/>
      <c r="B138" s="121" t="str">
        <f>IF('Stock Details'!B137="", "", 'Stock Details'!B137)</f>
        <v/>
      </c>
      <c r="C138" s="22"/>
      <c r="D138" s="130"/>
      <c r="E138" s="122"/>
      <c r="F138" s="131"/>
      <c r="G138" s="22"/>
      <c r="H138" s="130" t="str">
        <f t="shared" ref="H138:H201" si="63">IF(F138="", "", F138)</f>
        <v/>
      </c>
      <c r="I138" s="122"/>
      <c r="J138" s="131"/>
      <c r="K138" s="22"/>
      <c r="L138" s="130" t="str">
        <f t="shared" ref="L138:L201" si="64">IF(J138="", "", J138)</f>
        <v/>
      </c>
      <c r="M138" s="122"/>
      <c r="N138" s="131"/>
      <c r="O138" s="22"/>
      <c r="P138" s="130" t="str">
        <f t="shared" ref="P138:P201" si="65">IF(N138="", "", N138)</f>
        <v/>
      </c>
      <c r="Q138" s="122"/>
      <c r="R138" s="131"/>
      <c r="S138" s="22"/>
      <c r="T138" s="130" t="str">
        <f t="shared" ref="T138:T201" si="66">IF(R138="", "", R138)</f>
        <v/>
      </c>
      <c r="U138" s="122"/>
      <c r="V138" s="131"/>
      <c r="W138" s="22"/>
      <c r="X138" s="130" t="str">
        <f t="shared" ref="X138:X201" si="67">IF(V138="", "", V138)</f>
        <v/>
      </c>
      <c r="Y138" s="122"/>
      <c r="Z138" s="131"/>
      <c r="AA138" s="22"/>
      <c r="AC138" s="6" t="str">
        <f t="shared" ref="AC138:AC201" si="68">IF(B138="", "", SUM($BC138:$BY138))</f>
        <v/>
      </c>
      <c r="AE138" s="6" t="str">
        <f t="shared" ref="AE138:AE201" si="69">IF(F138="", "", IF(AND(D138="", E138=""), "", IF(E138="", D138-F138, E138-F138)))</f>
        <v/>
      </c>
      <c r="AF138" s="6" t="str">
        <f t="shared" ref="AF138:AF201" si="70">IF(J138="", "", IF(AND(H138="", I138=""), "", IF(I138="", H138-J138, I138-J138)))</f>
        <v/>
      </c>
      <c r="AG138" s="6" t="str">
        <f t="shared" ref="AG138:AG201" si="71">IF(N138="", "", IF(AND(L138="", M138=""), "", IF(M138="", L138-N138, M138-N138)))</f>
        <v/>
      </c>
      <c r="AH138" s="6" t="str">
        <f t="shared" ref="AH138:AH201" si="72">IF(R138="", "", IF(AND(P138="", Q138=""), "", IF(Q138="", P138-R138, Q138-R138)))</f>
        <v/>
      </c>
      <c r="AI138" s="6" t="str">
        <f t="shared" ref="AI138:AI201" si="73">IF(V138="", "", IF(AND(T138="", U138=""), "", IF(U138="", T138-V138, U138-V138)))</f>
        <v/>
      </c>
      <c r="AJ138" s="6" t="str">
        <f t="shared" ref="AJ138:AJ201" si="74">IF(Z138="", "", IF(AND(X138="", Y138=""), "", IF(Y138="", X138-Z138, Y138-Z138)))</f>
        <v/>
      </c>
      <c r="AL138" s="9" t="str">
        <f>IF('Stock Details'!F137="", "", 'Stock Details'!F137)</f>
        <v/>
      </c>
      <c r="AM138" s="9" t="str">
        <f>IF('Stock Details'!G137="", "", 'Stock Details'!G137)</f>
        <v/>
      </c>
      <c r="AO138" s="59" t="str">
        <f t="shared" ref="AO138:AO201" si="75">IF(AE138="", "", AE138*$AL138)</f>
        <v/>
      </c>
      <c r="AP138" s="59" t="str">
        <f t="shared" si="53"/>
        <v/>
      </c>
      <c r="AQ138" s="59" t="str">
        <f t="shared" si="54"/>
        <v/>
      </c>
      <c r="AR138" s="59" t="str">
        <f t="shared" si="55"/>
        <v/>
      </c>
      <c r="AS138" s="59" t="str">
        <f t="shared" si="56"/>
        <v/>
      </c>
      <c r="AT138" s="59" t="str">
        <f t="shared" si="57"/>
        <v/>
      </c>
      <c r="AV138" s="59" t="str">
        <f t="shared" ref="AV138:AV201" si="76">IF(AE138="", "", AE138*$AM138)</f>
        <v/>
      </c>
      <c r="AW138" s="59" t="str">
        <f t="shared" si="58"/>
        <v/>
      </c>
      <c r="AX138" s="59" t="str">
        <f t="shared" si="59"/>
        <v/>
      </c>
      <c r="AY138" s="59" t="str">
        <f t="shared" si="60"/>
        <v/>
      </c>
      <c r="AZ138" s="59" t="str">
        <f t="shared" si="61"/>
        <v/>
      </c>
      <c r="BA138" s="59" t="str">
        <f t="shared" si="62"/>
        <v/>
      </c>
      <c r="BC138" s="49" t="str">
        <f>IF($B138="", "", IF(COUNTIF(BD138:$BY138, "")=BC$8, IF(D138="", "", D138), ""))</f>
        <v/>
      </c>
      <c r="BD138" s="61" t="str">
        <f>IF($B138="", "", IF(COUNTIF(BE138:$BY138, "")=BD$8, IF(E138="", "", E138), ""))</f>
        <v/>
      </c>
      <c r="BE138" s="61" t="str">
        <f>IF($B138="", "", IF(COUNTIF(BF138:$BY138, "")=BE$8, IF(F138="", "", F138), ""))</f>
        <v/>
      </c>
      <c r="BF138" s="61" t="str">
        <f>IF($B138="", "", IF(COUNTIF(BG138:$BY138, "")=BF$8, IF(G138="", "", G138), ""))</f>
        <v/>
      </c>
      <c r="BG138" s="61" t="str">
        <f>IF($B138="", "", IF(COUNTIF(BH138:$BY138, "")=BG$8, IF(H138="", "", H138), ""))</f>
        <v/>
      </c>
      <c r="BH138" s="61" t="str">
        <f>IF($B138="", "", IF(COUNTIF(BI138:$BY138, "")=BH$8, IF(I138="", "", I138), ""))</f>
        <v/>
      </c>
      <c r="BI138" s="61" t="str">
        <f>IF($B138="", "", IF(COUNTIF(BJ138:$BY138, "")=BI$8, IF(J138="", "", J138), ""))</f>
        <v/>
      </c>
      <c r="BJ138" s="61" t="str">
        <f>IF($B138="", "", IF(COUNTIF(BK138:$BY138, "")=BJ$8, IF(K138="", "", K138), ""))</f>
        <v/>
      </c>
      <c r="BK138" s="61" t="str">
        <f>IF($B138="", "", IF(COUNTIF(BL138:$BY138, "")=BK$8, IF(L138="", "", L138), ""))</f>
        <v/>
      </c>
      <c r="BL138" s="61" t="str">
        <f>IF($B138="", "", IF(COUNTIF(BM138:$BY138, "")=BL$8, IF(M138="", "", M138), ""))</f>
        <v/>
      </c>
      <c r="BM138" s="61" t="str">
        <f>IF($B138="", "", IF(COUNTIF(BN138:$BY138, "")=BM$8, IF(N138="", "", N138), ""))</f>
        <v/>
      </c>
      <c r="BN138" s="61" t="str">
        <f>IF($B138="", "", IF(COUNTIF(BO138:$BY138, "")=BN$8, IF(O138="", "", O138), ""))</f>
        <v/>
      </c>
      <c r="BO138" s="61" t="str">
        <f>IF($B138="", "", IF(COUNTIF(BP138:$BY138, "")=BO$8, IF(P138="", "", P138), ""))</f>
        <v/>
      </c>
      <c r="BP138" s="61" t="str">
        <f>IF($B138="", "", IF(COUNTIF(BQ138:$BY138, "")=BP$8, IF(Q138="", "", Q138), ""))</f>
        <v/>
      </c>
      <c r="BQ138" s="61" t="str">
        <f>IF($B138="", "", IF(COUNTIF(BR138:$BY138, "")=BQ$8, IF(R138="", "", R138), ""))</f>
        <v/>
      </c>
      <c r="BR138" s="61" t="str">
        <f>IF($B138="", "", IF(COUNTIF(BS138:$BY138, "")=BR$8, IF(S138="", "", S138), ""))</f>
        <v/>
      </c>
      <c r="BS138" s="61" t="str">
        <f>IF($B138="", "", IF(COUNTIF(BT138:$BY138, "")=BS$8, IF(T138="", "", T138), ""))</f>
        <v/>
      </c>
      <c r="BT138" s="61" t="str">
        <f>IF($B138="", "", IF(COUNTIF(BU138:$BY138, "")=BT$8, IF(U138="", "", U138), ""))</f>
        <v/>
      </c>
      <c r="BU138" s="61" t="str">
        <f>IF($B138="", "", IF(COUNTIF(BV138:$BY138, "")=BU$8, IF(V138="", "", V138), ""))</f>
        <v/>
      </c>
      <c r="BV138" s="61" t="str">
        <f>IF($B138="", "", IF(COUNTIF(BW138:$BY138, "")=BV$8, IF(W138="", "", W138), ""))</f>
        <v/>
      </c>
      <c r="BW138" s="61" t="str">
        <f>IF($B138="", "", IF(COUNTIF(BX138:$BY138, "")=BW$8, IF(X138="", "", X138), ""))</f>
        <v/>
      </c>
      <c r="BX138" s="61" t="str">
        <f>IF($B138="", "", IF(COUNTIF(BY138:$BY138, "")=BX$8, IF(Y138="", "", Y138), ""))</f>
        <v/>
      </c>
      <c r="BY138" s="50" t="str">
        <f t="shared" ref="BY138:BY201" si="77">IF($B138="", "", IF(Z138="", "", Z138))</f>
        <v/>
      </c>
      <c r="CA138" s="6" t="str">
        <f t="shared" ref="CA138:CA201" si="78">IF($CA$5=AE$5, AE138, IF($CA$5=AF$5, AF138, IF($CA$5=AG$5, AG138, IF($CA$5=AH$5, AH138, IF($CA$5=AI$5, AI138, IF($CA$5=AJ$5, AJ138, ""))))))</f>
        <v/>
      </c>
      <c r="CB138" s="6" t="str">
        <f>IF(CA138="", "", RANK(CA138, $CA$9:$CA$2508, 0)+COUNTIF($CA$9:CA138, CA138)-1)</f>
        <v/>
      </c>
    </row>
    <row r="139" spans="1:80" x14ac:dyDescent="0.25">
      <c r="A139" s="22"/>
      <c r="B139" s="121" t="str">
        <f>IF('Stock Details'!B138="", "", 'Stock Details'!B138)</f>
        <v/>
      </c>
      <c r="C139" s="22"/>
      <c r="D139" s="130"/>
      <c r="E139" s="122"/>
      <c r="F139" s="131"/>
      <c r="G139" s="22"/>
      <c r="H139" s="130" t="str">
        <f t="shared" si="63"/>
        <v/>
      </c>
      <c r="I139" s="122"/>
      <c r="J139" s="131"/>
      <c r="K139" s="22"/>
      <c r="L139" s="130" t="str">
        <f t="shared" si="64"/>
        <v/>
      </c>
      <c r="M139" s="122"/>
      <c r="N139" s="131"/>
      <c r="O139" s="22"/>
      <c r="P139" s="130" t="str">
        <f t="shared" si="65"/>
        <v/>
      </c>
      <c r="Q139" s="122"/>
      <c r="R139" s="131"/>
      <c r="S139" s="22"/>
      <c r="T139" s="130" t="str">
        <f t="shared" si="66"/>
        <v/>
      </c>
      <c r="U139" s="122"/>
      <c r="V139" s="131"/>
      <c r="W139" s="22"/>
      <c r="X139" s="130" t="str">
        <f t="shared" si="67"/>
        <v/>
      </c>
      <c r="Y139" s="122"/>
      <c r="Z139" s="131"/>
      <c r="AA139" s="22"/>
      <c r="AC139" s="6" t="str">
        <f t="shared" si="68"/>
        <v/>
      </c>
      <c r="AE139" s="6" t="str">
        <f t="shared" si="69"/>
        <v/>
      </c>
      <c r="AF139" s="6" t="str">
        <f t="shared" si="70"/>
        <v/>
      </c>
      <c r="AG139" s="6" t="str">
        <f t="shared" si="71"/>
        <v/>
      </c>
      <c r="AH139" s="6" t="str">
        <f t="shared" si="72"/>
        <v/>
      </c>
      <c r="AI139" s="6" t="str">
        <f t="shared" si="73"/>
        <v/>
      </c>
      <c r="AJ139" s="6" t="str">
        <f t="shared" si="74"/>
        <v/>
      </c>
      <c r="AL139" s="9" t="str">
        <f>IF('Stock Details'!F138="", "", 'Stock Details'!F138)</f>
        <v/>
      </c>
      <c r="AM139" s="9" t="str">
        <f>IF('Stock Details'!G138="", "", 'Stock Details'!G138)</f>
        <v/>
      </c>
      <c r="AO139" s="59" t="str">
        <f t="shared" si="75"/>
        <v/>
      </c>
      <c r="AP139" s="59" t="str">
        <f t="shared" si="53"/>
        <v/>
      </c>
      <c r="AQ139" s="59" t="str">
        <f t="shared" si="54"/>
        <v/>
      </c>
      <c r="AR139" s="59" t="str">
        <f t="shared" si="55"/>
        <v/>
      </c>
      <c r="AS139" s="59" t="str">
        <f t="shared" si="56"/>
        <v/>
      </c>
      <c r="AT139" s="59" t="str">
        <f t="shared" si="57"/>
        <v/>
      </c>
      <c r="AV139" s="59" t="str">
        <f t="shared" si="76"/>
        <v/>
      </c>
      <c r="AW139" s="59" t="str">
        <f t="shared" si="58"/>
        <v/>
      </c>
      <c r="AX139" s="59" t="str">
        <f t="shared" si="59"/>
        <v/>
      </c>
      <c r="AY139" s="59" t="str">
        <f t="shared" si="60"/>
        <v/>
      </c>
      <c r="AZ139" s="59" t="str">
        <f t="shared" si="61"/>
        <v/>
      </c>
      <c r="BA139" s="59" t="str">
        <f t="shared" si="62"/>
        <v/>
      </c>
      <c r="BC139" s="49" t="str">
        <f>IF($B139="", "", IF(COUNTIF(BD139:$BY139, "")=BC$8, IF(D139="", "", D139), ""))</f>
        <v/>
      </c>
      <c r="BD139" s="61" t="str">
        <f>IF($B139="", "", IF(COUNTIF(BE139:$BY139, "")=BD$8, IF(E139="", "", E139), ""))</f>
        <v/>
      </c>
      <c r="BE139" s="61" t="str">
        <f>IF($B139="", "", IF(COUNTIF(BF139:$BY139, "")=BE$8, IF(F139="", "", F139), ""))</f>
        <v/>
      </c>
      <c r="BF139" s="61" t="str">
        <f>IF($B139="", "", IF(COUNTIF(BG139:$BY139, "")=BF$8, IF(G139="", "", G139), ""))</f>
        <v/>
      </c>
      <c r="BG139" s="61" t="str">
        <f>IF($B139="", "", IF(COUNTIF(BH139:$BY139, "")=BG$8, IF(H139="", "", H139), ""))</f>
        <v/>
      </c>
      <c r="BH139" s="61" t="str">
        <f>IF($B139="", "", IF(COUNTIF(BI139:$BY139, "")=BH$8, IF(I139="", "", I139), ""))</f>
        <v/>
      </c>
      <c r="BI139" s="61" t="str">
        <f>IF($B139="", "", IF(COUNTIF(BJ139:$BY139, "")=BI$8, IF(J139="", "", J139), ""))</f>
        <v/>
      </c>
      <c r="BJ139" s="61" t="str">
        <f>IF($B139="", "", IF(COUNTIF(BK139:$BY139, "")=BJ$8, IF(K139="", "", K139), ""))</f>
        <v/>
      </c>
      <c r="BK139" s="61" t="str">
        <f>IF($B139="", "", IF(COUNTIF(BL139:$BY139, "")=BK$8, IF(L139="", "", L139), ""))</f>
        <v/>
      </c>
      <c r="BL139" s="61" t="str">
        <f>IF($B139="", "", IF(COUNTIF(BM139:$BY139, "")=BL$8, IF(M139="", "", M139), ""))</f>
        <v/>
      </c>
      <c r="BM139" s="61" t="str">
        <f>IF($B139="", "", IF(COUNTIF(BN139:$BY139, "")=BM$8, IF(N139="", "", N139), ""))</f>
        <v/>
      </c>
      <c r="BN139" s="61" t="str">
        <f>IF($B139="", "", IF(COUNTIF(BO139:$BY139, "")=BN$8, IF(O139="", "", O139), ""))</f>
        <v/>
      </c>
      <c r="BO139" s="61" t="str">
        <f>IF($B139="", "", IF(COUNTIF(BP139:$BY139, "")=BO$8, IF(P139="", "", P139), ""))</f>
        <v/>
      </c>
      <c r="BP139" s="61" t="str">
        <f>IF($B139="", "", IF(COUNTIF(BQ139:$BY139, "")=BP$8, IF(Q139="", "", Q139), ""))</f>
        <v/>
      </c>
      <c r="BQ139" s="61" t="str">
        <f>IF($B139="", "", IF(COUNTIF(BR139:$BY139, "")=BQ$8, IF(R139="", "", R139), ""))</f>
        <v/>
      </c>
      <c r="BR139" s="61" t="str">
        <f>IF($B139="", "", IF(COUNTIF(BS139:$BY139, "")=BR$8, IF(S139="", "", S139), ""))</f>
        <v/>
      </c>
      <c r="BS139" s="61" t="str">
        <f>IF($B139="", "", IF(COUNTIF(BT139:$BY139, "")=BS$8, IF(T139="", "", T139), ""))</f>
        <v/>
      </c>
      <c r="BT139" s="61" t="str">
        <f>IF($B139="", "", IF(COUNTIF(BU139:$BY139, "")=BT$8, IF(U139="", "", U139), ""))</f>
        <v/>
      </c>
      <c r="BU139" s="61" t="str">
        <f>IF($B139="", "", IF(COUNTIF(BV139:$BY139, "")=BU$8, IF(V139="", "", V139), ""))</f>
        <v/>
      </c>
      <c r="BV139" s="61" t="str">
        <f>IF($B139="", "", IF(COUNTIF(BW139:$BY139, "")=BV$8, IF(W139="", "", W139), ""))</f>
        <v/>
      </c>
      <c r="BW139" s="61" t="str">
        <f>IF($B139="", "", IF(COUNTIF(BX139:$BY139, "")=BW$8, IF(X139="", "", X139), ""))</f>
        <v/>
      </c>
      <c r="BX139" s="61" t="str">
        <f>IF($B139="", "", IF(COUNTIF(BY139:$BY139, "")=BX$8, IF(Y139="", "", Y139), ""))</f>
        <v/>
      </c>
      <c r="BY139" s="50" t="str">
        <f t="shared" si="77"/>
        <v/>
      </c>
      <c r="CA139" s="6" t="str">
        <f t="shared" si="78"/>
        <v/>
      </c>
      <c r="CB139" s="6" t="str">
        <f>IF(CA139="", "", RANK(CA139, $CA$9:$CA$2508, 0)+COUNTIF($CA$9:CA139, CA139)-1)</f>
        <v/>
      </c>
    </row>
    <row r="140" spans="1:80" x14ac:dyDescent="0.25">
      <c r="A140" s="22"/>
      <c r="B140" s="121" t="str">
        <f>IF('Stock Details'!B139="", "", 'Stock Details'!B139)</f>
        <v/>
      </c>
      <c r="C140" s="22"/>
      <c r="D140" s="130"/>
      <c r="E140" s="122"/>
      <c r="F140" s="131"/>
      <c r="G140" s="22"/>
      <c r="H140" s="130" t="str">
        <f t="shared" si="63"/>
        <v/>
      </c>
      <c r="I140" s="122"/>
      <c r="J140" s="131"/>
      <c r="K140" s="22"/>
      <c r="L140" s="130" t="str">
        <f t="shared" si="64"/>
        <v/>
      </c>
      <c r="M140" s="122"/>
      <c r="N140" s="131"/>
      <c r="O140" s="22"/>
      <c r="P140" s="130" t="str">
        <f t="shared" si="65"/>
        <v/>
      </c>
      <c r="Q140" s="122"/>
      <c r="R140" s="131"/>
      <c r="S140" s="22"/>
      <c r="T140" s="130" t="str">
        <f t="shared" si="66"/>
        <v/>
      </c>
      <c r="U140" s="122"/>
      <c r="V140" s="131"/>
      <c r="W140" s="22"/>
      <c r="X140" s="130" t="str">
        <f t="shared" si="67"/>
        <v/>
      </c>
      <c r="Y140" s="122"/>
      <c r="Z140" s="131"/>
      <c r="AA140" s="22"/>
      <c r="AC140" s="6" t="str">
        <f t="shared" si="68"/>
        <v/>
      </c>
      <c r="AE140" s="6" t="str">
        <f t="shared" si="69"/>
        <v/>
      </c>
      <c r="AF140" s="6" t="str">
        <f t="shared" si="70"/>
        <v/>
      </c>
      <c r="AG140" s="6" t="str">
        <f t="shared" si="71"/>
        <v/>
      </c>
      <c r="AH140" s="6" t="str">
        <f t="shared" si="72"/>
        <v/>
      </c>
      <c r="AI140" s="6" t="str">
        <f t="shared" si="73"/>
        <v/>
      </c>
      <c r="AJ140" s="6" t="str">
        <f t="shared" si="74"/>
        <v/>
      </c>
      <c r="AL140" s="9" t="str">
        <f>IF('Stock Details'!F139="", "", 'Stock Details'!F139)</f>
        <v/>
      </c>
      <c r="AM140" s="9" t="str">
        <f>IF('Stock Details'!G139="", "", 'Stock Details'!G139)</f>
        <v/>
      </c>
      <c r="AO140" s="59" t="str">
        <f t="shared" si="75"/>
        <v/>
      </c>
      <c r="AP140" s="59" t="str">
        <f t="shared" si="53"/>
        <v/>
      </c>
      <c r="AQ140" s="59" t="str">
        <f t="shared" si="54"/>
        <v/>
      </c>
      <c r="AR140" s="59" t="str">
        <f t="shared" si="55"/>
        <v/>
      </c>
      <c r="AS140" s="59" t="str">
        <f t="shared" si="56"/>
        <v/>
      </c>
      <c r="AT140" s="59" t="str">
        <f t="shared" si="57"/>
        <v/>
      </c>
      <c r="AV140" s="59" t="str">
        <f t="shared" si="76"/>
        <v/>
      </c>
      <c r="AW140" s="59" t="str">
        <f t="shared" si="58"/>
        <v/>
      </c>
      <c r="AX140" s="59" t="str">
        <f t="shared" si="59"/>
        <v/>
      </c>
      <c r="AY140" s="59" t="str">
        <f t="shared" si="60"/>
        <v/>
      </c>
      <c r="AZ140" s="59" t="str">
        <f t="shared" si="61"/>
        <v/>
      </c>
      <c r="BA140" s="59" t="str">
        <f t="shared" si="62"/>
        <v/>
      </c>
      <c r="BC140" s="49" t="str">
        <f>IF($B140="", "", IF(COUNTIF(BD140:$BY140, "")=BC$8, IF(D140="", "", D140), ""))</f>
        <v/>
      </c>
      <c r="BD140" s="61" t="str">
        <f>IF($B140="", "", IF(COUNTIF(BE140:$BY140, "")=BD$8, IF(E140="", "", E140), ""))</f>
        <v/>
      </c>
      <c r="BE140" s="61" t="str">
        <f>IF($B140="", "", IF(COUNTIF(BF140:$BY140, "")=BE$8, IF(F140="", "", F140), ""))</f>
        <v/>
      </c>
      <c r="BF140" s="61" t="str">
        <f>IF($B140="", "", IF(COUNTIF(BG140:$BY140, "")=BF$8, IF(G140="", "", G140), ""))</f>
        <v/>
      </c>
      <c r="BG140" s="61" t="str">
        <f>IF($B140="", "", IF(COUNTIF(BH140:$BY140, "")=BG$8, IF(H140="", "", H140), ""))</f>
        <v/>
      </c>
      <c r="BH140" s="61" t="str">
        <f>IF($B140="", "", IF(COUNTIF(BI140:$BY140, "")=BH$8, IF(I140="", "", I140), ""))</f>
        <v/>
      </c>
      <c r="BI140" s="61" t="str">
        <f>IF($B140="", "", IF(COUNTIF(BJ140:$BY140, "")=BI$8, IF(J140="", "", J140), ""))</f>
        <v/>
      </c>
      <c r="BJ140" s="61" t="str">
        <f>IF($B140="", "", IF(COUNTIF(BK140:$BY140, "")=BJ$8, IF(K140="", "", K140), ""))</f>
        <v/>
      </c>
      <c r="BK140" s="61" t="str">
        <f>IF($B140="", "", IF(COUNTIF(BL140:$BY140, "")=BK$8, IF(L140="", "", L140), ""))</f>
        <v/>
      </c>
      <c r="BL140" s="61" t="str">
        <f>IF($B140="", "", IF(COUNTIF(BM140:$BY140, "")=BL$8, IF(M140="", "", M140), ""))</f>
        <v/>
      </c>
      <c r="BM140" s="61" t="str">
        <f>IF($B140="", "", IF(COUNTIF(BN140:$BY140, "")=BM$8, IF(N140="", "", N140), ""))</f>
        <v/>
      </c>
      <c r="BN140" s="61" t="str">
        <f>IF($B140="", "", IF(COUNTIF(BO140:$BY140, "")=BN$8, IF(O140="", "", O140), ""))</f>
        <v/>
      </c>
      <c r="BO140" s="61" t="str">
        <f>IF($B140="", "", IF(COUNTIF(BP140:$BY140, "")=BO$8, IF(P140="", "", P140), ""))</f>
        <v/>
      </c>
      <c r="BP140" s="61" t="str">
        <f>IF($B140="", "", IF(COUNTIF(BQ140:$BY140, "")=BP$8, IF(Q140="", "", Q140), ""))</f>
        <v/>
      </c>
      <c r="BQ140" s="61" t="str">
        <f>IF($B140="", "", IF(COUNTIF(BR140:$BY140, "")=BQ$8, IF(R140="", "", R140), ""))</f>
        <v/>
      </c>
      <c r="BR140" s="61" t="str">
        <f>IF($B140="", "", IF(COUNTIF(BS140:$BY140, "")=BR$8, IF(S140="", "", S140), ""))</f>
        <v/>
      </c>
      <c r="BS140" s="61" t="str">
        <f>IF($B140="", "", IF(COUNTIF(BT140:$BY140, "")=BS$8, IF(T140="", "", T140), ""))</f>
        <v/>
      </c>
      <c r="BT140" s="61" t="str">
        <f>IF($B140="", "", IF(COUNTIF(BU140:$BY140, "")=BT$8, IF(U140="", "", U140), ""))</f>
        <v/>
      </c>
      <c r="BU140" s="61" t="str">
        <f>IF($B140="", "", IF(COUNTIF(BV140:$BY140, "")=BU$8, IF(V140="", "", V140), ""))</f>
        <v/>
      </c>
      <c r="BV140" s="61" t="str">
        <f>IF($B140="", "", IF(COUNTIF(BW140:$BY140, "")=BV$8, IF(W140="", "", W140), ""))</f>
        <v/>
      </c>
      <c r="BW140" s="61" t="str">
        <f>IF($B140="", "", IF(COUNTIF(BX140:$BY140, "")=BW$8, IF(X140="", "", X140), ""))</f>
        <v/>
      </c>
      <c r="BX140" s="61" t="str">
        <f>IF($B140="", "", IF(COUNTIF(BY140:$BY140, "")=BX$8, IF(Y140="", "", Y140), ""))</f>
        <v/>
      </c>
      <c r="BY140" s="50" t="str">
        <f t="shared" si="77"/>
        <v/>
      </c>
      <c r="CA140" s="6" t="str">
        <f t="shared" si="78"/>
        <v/>
      </c>
      <c r="CB140" s="6" t="str">
        <f>IF(CA140="", "", RANK(CA140, $CA$9:$CA$2508, 0)+COUNTIF($CA$9:CA140, CA140)-1)</f>
        <v/>
      </c>
    </row>
    <row r="141" spans="1:80" x14ac:dyDescent="0.25">
      <c r="A141" s="22"/>
      <c r="B141" s="121" t="str">
        <f>IF('Stock Details'!B140="", "", 'Stock Details'!B140)</f>
        <v/>
      </c>
      <c r="C141" s="22"/>
      <c r="D141" s="130"/>
      <c r="E141" s="122"/>
      <c r="F141" s="131"/>
      <c r="G141" s="22"/>
      <c r="H141" s="130" t="str">
        <f t="shared" si="63"/>
        <v/>
      </c>
      <c r="I141" s="122"/>
      <c r="J141" s="131"/>
      <c r="K141" s="22"/>
      <c r="L141" s="130" t="str">
        <f t="shared" si="64"/>
        <v/>
      </c>
      <c r="M141" s="122"/>
      <c r="N141" s="131"/>
      <c r="O141" s="22"/>
      <c r="P141" s="130" t="str">
        <f t="shared" si="65"/>
        <v/>
      </c>
      <c r="Q141" s="122"/>
      <c r="R141" s="131"/>
      <c r="S141" s="22"/>
      <c r="T141" s="130" t="str">
        <f t="shared" si="66"/>
        <v/>
      </c>
      <c r="U141" s="122"/>
      <c r="V141" s="131"/>
      <c r="W141" s="22"/>
      <c r="X141" s="130" t="str">
        <f t="shared" si="67"/>
        <v/>
      </c>
      <c r="Y141" s="122"/>
      <c r="Z141" s="131"/>
      <c r="AA141" s="22"/>
      <c r="AC141" s="6" t="str">
        <f t="shared" si="68"/>
        <v/>
      </c>
      <c r="AE141" s="6" t="str">
        <f t="shared" si="69"/>
        <v/>
      </c>
      <c r="AF141" s="6" t="str">
        <f t="shared" si="70"/>
        <v/>
      </c>
      <c r="AG141" s="6" t="str">
        <f t="shared" si="71"/>
        <v/>
      </c>
      <c r="AH141" s="6" t="str">
        <f t="shared" si="72"/>
        <v/>
      </c>
      <c r="AI141" s="6" t="str">
        <f t="shared" si="73"/>
        <v/>
      </c>
      <c r="AJ141" s="6" t="str">
        <f t="shared" si="74"/>
        <v/>
      </c>
      <c r="AL141" s="9" t="str">
        <f>IF('Stock Details'!F140="", "", 'Stock Details'!F140)</f>
        <v/>
      </c>
      <c r="AM141" s="9" t="str">
        <f>IF('Stock Details'!G140="", "", 'Stock Details'!G140)</f>
        <v/>
      </c>
      <c r="AO141" s="59" t="str">
        <f t="shared" si="75"/>
        <v/>
      </c>
      <c r="AP141" s="59" t="str">
        <f t="shared" si="53"/>
        <v/>
      </c>
      <c r="AQ141" s="59" t="str">
        <f t="shared" si="54"/>
        <v/>
      </c>
      <c r="AR141" s="59" t="str">
        <f t="shared" si="55"/>
        <v/>
      </c>
      <c r="AS141" s="59" t="str">
        <f t="shared" si="56"/>
        <v/>
      </c>
      <c r="AT141" s="59" t="str">
        <f t="shared" si="57"/>
        <v/>
      </c>
      <c r="AV141" s="59" t="str">
        <f t="shared" si="76"/>
        <v/>
      </c>
      <c r="AW141" s="59" t="str">
        <f t="shared" si="58"/>
        <v/>
      </c>
      <c r="AX141" s="59" t="str">
        <f t="shared" si="59"/>
        <v/>
      </c>
      <c r="AY141" s="59" t="str">
        <f t="shared" si="60"/>
        <v/>
      </c>
      <c r="AZ141" s="59" t="str">
        <f t="shared" si="61"/>
        <v/>
      </c>
      <c r="BA141" s="59" t="str">
        <f t="shared" si="62"/>
        <v/>
      </c>
      <c r="BC141" s="49" t="str">
        <f>IF($B141="", "", IF(COUNTIF(BD141:$BY141, "")=BC$8, IF(D141="", "", D141), ""))</f>
        <v/>
      </c>
      <c r="BD141" s="61" t="str">
        <f>IF($B141="", "", IF(COUNTIF(BE141:$BY141, "")=BD$8, IF(E141="", "", E141), ""))</f>
        <v/>
      </c>
      <c r="BE141" s="61" t="str">
        <f>IF($B141="", "", IF(COUNTIF(BF141:$BY141, "")=BE$8, IF(F141="", "", F141), ""))</f>
        <v/>
      </c>
      <c r="BF141" s="61" t="str">
        <f>IF($B141="", "", IF(COUNTIF(BG141:$BY141, "")=BF$8, IF(G141="", "", G141), ""))</f>
        <v/>
      </c>
      <c r="BG141" s="61" t="str">
        <f>IF($B141="", "", IF(COUNTIF(BH141:$BY141, "")=BG$8, IF(H141="", "", H141), ""))</f>
        <v/>
      </c>
      <c r="BH141" s="61" t="str">
        <f>IF($B141="", "", IF(COUNTIF(BI141:$BY141, "")=BH$8, IF(I141="", "", I141), ""))</f>
        <v/>
      </c>
      <c r="BI141" s="61" t="str">
        <f>IF($B141="", "", IF(COUNTIF(BJ141:$BY141, "")=BI$8, IF(J141="", "", J141), ""))</f>
        <v/>
      </c>
      <c r="BJ141" s="61" t="str">
        <f>IF($B141="", "", IF(COUNTIF(BK141:$BY141, "")=BJ$8, IF(K141="", "", K141), ""))</f>
        <v/>
      </c>
      <c r="BK141" s="61" t="str">
        <f>IF($B141="", "", IF(COUNTIF(BL141:$BY141, "")=BK$8, IF(L141="", "", L141), ""))</f>
        <v/>
      </c>
      <c r="BL141" s="61" t="str">
        <f>IF($B141="", "", IF(COUNTIF(BM141:$BY141, "")=BL$8, IF(M141="", "", M141), ""))</f>
        <v/>
      </c>
      <c r="BM141" s="61" t="str">
        <f>IF($B141="", "", IF(COUNTIF(BN141:$BY141, "")=BM$8, IF(N141="", "", N141), ""))</f>
        <v/>
      </c>
      <c r="BN141" s="61" t="str">
        <f>IF($B141="", "", IF(COUNTIF(BO141:$BY141, "")=BN$8, IF(O141="", "", O141), ""))</f>
        <v/>
      </c>
      <c r="BO141" s="61" t="str">
        <f>IF($B141="", "", IF(COUNTIF(BP141:$BY141, "")=BO$8, IF(P141="", "", P141), ""))</f>
        <v/>
      </c>
      <c r="BP141" s="61" t="str">
        <f>IF($B141="", "", IF(COUNTIF(BQ141:$BY141, "")=BP$8, IF(Q141="", "", Q141), ""))</f>
        <v/>
      </c>
      <c r="BQ141" s="61" t="str">
        <f>IF($B141="", "", IF(COUNTIF(BR141:$BY141, "")=BQ$8, IF(R141="", "", R141), ""))</f>
        <v/>
      </c>
      <c r="BR141" s="61" t="str">
        <f>IF($B141="", "", IF(COUNTIF(BS141:$BY141, "")=BR$8, IF(S141="", "", S141), ""))</f>
        <v/>
      </c>
      <c r="BS141" s="61" t="str">
        <f>IF($B141="", "", IF(COUNTIF(BT141:$BY141, "")=BS$8, IF(T141="", "", T141), ""))</f>
        <v/>
      </c>
      <c r="BT141" s="61" t="str">
        <f>IF($B141="", "", IF(COUNTIF(BU141:$BY141, "")=BT$8, IF(U141="", "", U141), ""))</f>
        <v/>
      </c>
      <c r="BU141" s="61" t="str">
        <f>IF($B141="", "", IF(COUNTIF(BV141:$BY141, "")=BU$8, IF(V141="", "", V141), ""))</f>
        <v/>
      </c>
      <c r="BV141" s="61" t="str">
        <f>IF($B141="", "", IF(COUNTIF(BW141:$BY141, "")=BV$8, IF(W141="", "", W141), ""))</f>
        <v/>
      </c>
      <c r="BW141" s="61" t="str">
        <f>IF($B141="", "", IF(COUNTIF(BX141:$BY141, "")=BW$8, IF(X141="", "", X141), ""))</f>
        <v/>
      </c>
      <c r="BX141" s="61" t="str">
        <f>IF($B141="", "", IF(COUNTIF(BY141:$BY141, "")=BX$8, IF(Y141="", "", Y141), ""))</f>
        <v/>
      </c>
      <c r="BY141" s="50" t="str">
        <f t="shared" si="77"/>
        <v/>
      </c>
      <c r="CA141" s="6" t="str">
        <f t="shared" si="78"/>
        <v/>
      </c>
      <c r="CB141" s="6" t="str">
        <f>IF(CA141="", "", RANK(CA141, $CA$9:$CA$2508, 0)+COUNTIF($CA$9:CA141, CA141)-1)</f>
        <v/>
      </c>
    </row>
    <row r="142" spans="1:80" x14ac:dyDescent="0.25">
      <c r="A142" s="22"/>
      <c r="B142" s="121" t="str">
        <f>IF('Stock Details'!B141="", "", 'Stock Details'!B141)</f>
        <v/>
      </c>
      <c r="C142" s="22"/>
      <c r="D142" s="130"/>
      <c r="E142" s="122"/>
      <c r="F142" s="131"/>
      <c r="G142" s="22"/>
      <c r="H142" s="130" t="str">
        <f t="shared" si="63"/>
        <v/>
      </c>
      <c r="I142" s="122"/>
      <c r="J142" s="131"/>
      <c r="K142" s="22"/>
      <c r="L142" s="130" t="str">
        <f t="shared" si="64"/>
        <v/>
      </c>
      <c r="M142" s="122"/>
      <c r="N142" s="131"/>
      <c r="O142" s="22"/>
      <c r="P142" s="130" t="str">
        <f t="shared" si="65"/>
        <v/>
      </c>
      <c r="Q142" s="122"/>
      <c r="R142" s="131"/>
      <c r="S142" s="22"/>
      <c r="T142" s="130" t="str">
        <f t="shared" si="66"/>
        <v/>
      </c>
      <c r="U142" s="122"/>
      <c r="V142" s="131"/>
      <c r="W142" s="22"/>
      <c r="X142" s="130" t="str">
        <f t="shared" si="67"/>
        <v/>
      </c>
      <c r="Y142" s="122"/>
      <c r="Z142" s="131"/>
      <c r="AA142" s="22"/>
      <c r="AC142" s="6" t="str">
        <f t="shared" si="68"/>
        <v/>
      </c>
      <c r="AE142" s="6" t="str">
        <f t="shared" si="69"/>
        <v/>
      </c>
      <c r="AF142" s="6" t="str">
        <f t="shared" si="70"/>
        <v/>
      </c>
      <c r="AG142" s="6" t="str">
        <f t="shared" si="71"/>
        <v/>
      </c>
      <c r="AH142" s="6" t="str">
        <f t="shared" si="72"/>
        <v/>
      </c>
      <c r="AI142" s="6" t="str">
        <f t="shared" si="73"/>
        <v/>
      </c>
      <c r="AJ142" s="6" t="str">
        <f t="shared" si="74"/>
        <v/>
      </c>
      <c r="AL142" s="9" t="str">
        <f>IF('Stock Details'!F141="", "", 'Stock Details'!F141)</f>
        <v/>
      </c>
      <c r="AM142" s="9" t="str">
        <f>IF('Stock Details'!G141="", "", 'Stock Details'!G141)</f>
        <v/>
      </c>
      <c r="AO142" s="59" t="str">
        <f t="shared" si="75"/>
        <v/>
      </c>
      <c r="AP142" s="59" t="str">
        <f t="shared" si="53"/>
        <v/>
      </c>
      <c r="AQ142" s="59" t="str">
        <f t="shared" si="54"/>
        <v/>
      </c>
      <c r="AR142" s="59" t="str">
        <f t="shared" si="55"/>
        <v/>
      </c>
      <c r="AS142" s="59" t="str">
        <f t="shared" si="56"/>
        <v/>
      </c>
      <c r="AT142" s="59" t="str">
        <f t="shared" si="57"/>
        <v/>
      </c>
      <c r="AV142" s="59" t="str">
        <f t="shared" si="76"/>
        <v/>
      </c>
      <c r="AW142" s="59" t="str">
        <f t="shared" si="58"/>
        <v/>
      </c>
      <c r="AX142" s="59" t="str">
        <f t="shared" si="59"/>
        <v/>
      </c>
      <c r="AY142" s="59" t="str">
        <f t="shared" si="60"/>
        <v/>
      </c>
      <c r="AZ142" s="59" t="str">
        <f t="shared" si="61"/>
        <v/>
      </c>
      <c r="BA142" s="59" t="str">
        <f t="shared" si="62"/>
        <v/>
      </c>
      <c r="BC142" s="49" t="str">
        <f>IF($B142="", "", IF(COUNTIF(BD142:$BY142, "")=BC$8, IF(D142="", "", D142), ""))</f>
        <v/>
      </c>
      <c r="BD142" s="61" t="str">
        <f>IF($B142="", "", IF(COUNTIF(BE142:$BY142, "")=BD$8, IF(E142="", "", E142), ""))</f>
        <v/>
      </c>
      <c r="BE142" s="61" t="str">
        <f>IF($B142="", "", IF(COUNTIF(BF142:$BY142, "")=BE$8, IF(F142="", "", F142), ""))</f>
        <v/>
      </c>
      <c r="BF142" s="61" t="str">
        <f>IF($B142="", "", IF(COUNTIF(BG142:$BY142, "")=BF$8, IF(G142="", "", G142), ""))</f>
        <v/>
      </c>
      <c r="BG142" s="61" t="str">
        <f>IF($B142="", "", IF(COUNTIF(BH142:$BY142, "")=BG$8, IF(H142="", "", H142), ""))</f>
        <v/>
      </c>
      <c r="BH142" s="61" t="str">
        <f>IF($B142="", "", IF(COUNTIF(BI142:$BY142, "")=BH$8, IF(I142="", "", I142), ""))</f>
        <v/>
      </c>
      <c r="BI142" s="61" t="str">
        <f>IF($B142="", "", IF(COUNTIF(BJ142:$BY142, "")=BI$8, IF(J142="", "", J142), ""))</f>
        <v/>
      </c>
      <c r="BJ142" s="61" t="str">
        <f>IF($B142="", "", IF(COUNTIF(BK142:$BY142, "")=BJ$8, IF(K142="", "", K142), ""))</f>
        <v/>
      </c>
      <c r="BK142" s="61" t="str">
        <f>IF($B142="", "", IF(COUNTIF(BL142:$BY142, "")=BK$8, IF(L142="", "", L142), ""))</f>
        <v/>
      </c>
      <c r="BL142" s="61" t="str">
        <f>IF($B142="", "", IF(COUNTIF(BM142:$BY142, "")=BL$8, IF(M142="", "", M142), ""))</f>
        <v/>
      </c>
      <c r="BM142" s="61" t="str">
        <f>IF($B142="", "", IF(COUNTIF(BN142:$BY142, "")=BM$8, IF(N142="", "", N142), ""))</f>
        <v/>
      </c>
      <c r="BN142" s="61" t="str">
        <f>IF($B142="", "", IF(COUNTIF(BO142:$BY142, "")=BN$8, IF(O142="", "", O142), ""))</f>
        <v/>
      </c>
      <c r="BO142" s="61" t="str">
        <f>IF($B142="", "", IF(COUNTIF(BP142:$BY142, "")=BO$8, IF(P142="", "", P142), ""))</f>
        <v/>
      </c>
      <c r="BP142" s="61" t="str">
        <f>IF($B142="", "", IF(COUNTIF(BQ142:$BY142, "")=BP$8, IF(Q142="", "", Q142), ""))</f>
        <v/>
      </c>
      <c r="BQ142" s="61" t="str">
        <f>IF($B142="", "", IF(COUNTIF(BR142:$BY142, "")=BQ$8, IF(R142="", "", R142), ""))</f>
        <v/>
      </c>
      <c r="BR142" s="61" t="str">
        <f>IF($B142="", "", IF(COUNTIF(BS142:$BY142, "")=BR$8, IF(S142="", "", S142), ""))</f>
        <v/>
      </c>
      <c r="BS142" s="61" t="str">
        <f>IF($B142="", "", IF(COUNTIF(BT142:$BY142, "")=BS$8, IF(T142="", "", T142), ""))</f>
        <v/>
      </c>
      <c r="BT142" s="61" t="str">
        <f>IF($B142="", "", IF(COUNTIF(BU142:$BY142, "")=BT$8, IF(U142="", "", U142), ""))</f>
        <v/>
      </c>
      <c r="BU142" s="61" t="str">
        <f>IF($B142="", "", IF(COUNTIF(BV142:$BY142, "")=BU$8, IF(V142="", "", V142), ""))</f>
        <v/>
      </c>
      <c r="BV142" s="61" t="str">
        <f>IF($B142="", "", IF(COUNTIF(BW142:$BY142, "")=BV$8, IF(W142="", "", W142), ""))</f>
        <v/>
      </c>
      <c r="BW142" s="61" t="str">
        <f>IF($B142="", "", IF(COUNTIF(BX142:$BY142, "")=BW$8, IF(X142="", "", X142), ""))</f>
        <v/>
      </c>
      <c r="BX142" s="61" t="str">
        <f>IF($B142="", "", IF(COUNTIF(BY142:$BY142, "")=BX$8, IF(Y142="", "", Y142), ""))</f>
        <v/>
      </c>
      <c r="BY142" s="50" t="str">
        <f t="shared" si="77"/>
        <v/>
      </c>
      <c r="CA142" s="6" t="str">
        <f t="shared" si="78"/>
        <v/>
      </c>
      <c r="CB142" s="6" t="str">
        <f>IF(CA142="", "", RANK(CA142, $CA$9:$CA$2508, 0)+COUNTIF($CA$9:CA142, CA142)-1)</f>
        <v/>
      </c>
    </row>
    <row r="143" spans="1:80" x14ac:dyDescent="0.25">
      <c r="A143" s="22"/>
      <c r="B143" s="121" t="str">
        <f>IF('Stock Details'!B142="", "", 'Stock Details'!B142)</f>
        <v/>
      </c>
      <c r="C143" s="22"/>
      <c r="D143" s="130"/>
      <c r="E143" s="122"/>
      <c r="F143" s="131"/>
      <c r="G143" s="22"/>
      <c r="H143" s="130" t="str">
        <f t="shared" si="63"/>
        <v/>
      </c>
      <c r="I143" s="122"/>
      <c r="J143" s="131"/>
      <c r="K143" s="22"/>
      <c r="L143" s="130" t="str">
        <f t="shared" si="64"/>
        <v/>
      </c>
      <c r="M143" s="122"/>
      <c r="N143" s="131"/>
      <c r="O143" s="22"/>
      <c r="P143" s="130" t="str">
        <f t="shared" si="65"/>
        <v/>
      </c>
      <c r="Q143" s="122"/>
      <c r="R143" s="131"/>
      <c r="S143" s="22"/>
      <c r="T143" s="130" t="str">
        <f t="shared" si="66"/>
        <v/>
      </c>
      <c r="U143" s="122"/>
      <c r="V143" s="131"/>
      <c r="W143" s="22"/>
      <c r="X143" s="130" t="str">
        <f t="shared" si="67"/>
        <v/>
      </c>
      <c r="Y143" s="122"/>
      <c r="Z143" s="131"/>
      <c r="AA143" s="22"/>
      <c r="AC143" s="6" t="str">
        <f t="shared" si="68"/>
        <v/>
      </c>
      <c r="AE143" s="6" t="str">
        <f t="shared" si="69"/>
        <v/>
      </c>
      <c r="AF143" s="6" t="str">
        <f t="shared" si="70"/>
        <v/>
      </c>
      <c r="AG143" s="6" t="str">
        <f t="shared" si="71"/>
        <v/>
      </c>
      <c r="AH143" s="6" t="str">
        <f t="shared" si="72"/>
        <v/>
      </c>
      <c r="AI143" s="6" t="str">
        <f t="shared" si="73"/>
        <v/>
      </c>
      <c r="AJ143" s="6" t="str">
        <f t="shared" si="74"/>
        <v/>
      </c>
      <c r="AL143" s="9" t="str">
        <f>IF('Stock Details'!F142="", "", 'Stock Details'!F142)</f>
        <v/>
      </c>
      <c r="AM143" s="9" t="str">
        <f>IF('Stock Details'!G142="", "", 'Stock Details'!G142)</f>
        <v/>
      </c>
      <c r="AO143" s="59" t="str">
        <f t="shared" si="75"/>
        <v/>
      </c>
      <c r="AP143" s="59" t="str">
        <f t="shared" si="53"/>
        <v/>
      </c>
      <c r="AQ143" s="59" t="str">
        <f t="shared" si="54"/>
        <v/>
      </c>
      <c r="AR143" s="59" t="str">
        <f t="shared" si="55"/>
        <v/>
      </c>
      <c r="AS143" s="59" t="str">
        <f t="shared" si="56"/>
        <v/>
      </c>
      <c r="AT143" s="59" t="str">
        <f t="shared" si="57"/>
        <v/>
      </c>
      <c r="AV143" s="59" t="str">
        <f t="shared" si="76"/>
        <v/>
      </c>
      <c r="AW143" s="59" t="str">
        <f t="shared" si="58"/>
        <v/>
      </c>
      <c r="AX143" s="59" t="str">
        <f t="shared" si="59"/>
        <v/>
      </c>
      <c r="AY143" s="59" t="str">
        <f t="shared" si="60"/>
        <v/>
      </c>
      <c r="AZ143" s="59" t="str">
        <f t="shared" si="61"/>
        <v/>
      </c>
      <c r="BA143" s="59" t="str">
        <f t="shared" si="62"/>
        <v/>
      </c>
      <c r="BC143" s="49" t="str">
        <f>IF($B143="", "", IF(COUNTIF(BD143:$BY143, "")=BC$8, IF(D143="", "", D143), ""))</f>
        <v/>
      </c>
      <c r="BD143" s="61" t="str">
        <f>IF($B143="", "", IF(COUNTIF(BE143:$BY143, "")=BD$8, IF(E143="", "", E143), ""))</f>
        <v/>
      </c>
      <c r="BE143" s="61" t="str">
        <f>IF($B143="", "", IF(COUNTIF(BF143:$BY143, "")=BE$8, IF(F143="", "", F143), ""))</f>
        <v/>
      </c>
      <c r="BF143" s="61" t="str">
        <f>IF($B143="", "", IF(COUNTIF(BG143:$BY143, "")=BF$8, IF(G143="", "", G143), ""))</f>
        <v/>
      </c>
      <c r="BG143" s="61" t="str">
        <f>IF($B143="", "", IF(COUNTIF(BH143:$BY143, "")=BG$8, IF(H143="", "", H143), ""))</f>
        <v/>
      </c>
      <c r="BH143" s="61" t="str">
        <f>IF($B143="", "", IF(COUNTIF(BI143:$BY143, "")=BH$8, IF(I143="", "", I143), ""))</f>
        <v/>
      </c>
      <c r="BI143" s="61" t="str">
        <f>IF($B143="", "", IF(COUNTIF(BJ143:$BY143, "")=BI$8, IF(J143="", "", J143), ""))</f>
        <v/>
      </c>
      <c r="BJ143" s="61" t="str">
        <f>IF($B143="", "", IF(COUNTIF(BK143:$BY143, "")=BJ$8, IF(K143="", "", K143), ""))</f>
        <v/>
      </c>
      <c r="BK143" s="61" t="str">
        <f>IF($B143="", "", IF(COUNTIF(BL143:$BY143, "")=BK$8, IF(L143="", "", L143), ""))</f>
        <v/>
      </c>
      <c r="BL143" s="61" t="str">
        <f>IF($B143="", "", IF(COUNTIF(BM143:$BY143, "")=BL$8, IF(M143="", "", M143), ""))</f>
        <v/>
      </c>
      <c r="BM143" s="61" t="str">
        <f>IF($B143="", "", IF(COUNTIF(BN143:$BY143, "")=BM$8, IF(N143="", "", N143), ""))</f>
        <v/>
      </c>
      <c r="BN143" s="61" t="str">
        <f>IF($B143="", "", IF(COUNTIF(BO143:$BY143, "")=BN$8, IF(O143="", "", O143), ""))</f>
        <v/>
      </c>
      <c r="BO143" s="61" t="str">
        <f>IF($B143="", "", IF(COUNTIF(BP143:$BY143, "")=BO$8, IF(P143="", "", P143), ""))</f>
        <v/>
      </c>
      <c r="BP143" s="61" t="str">
        <f>IF($B143="", "", IF(COUNTIF(BQ143:$BY143, "")=BP$8, IF(Q143="", "", Q143), ""))</f>
        <v/>
      </c>
      <c r="BQ143" s="61" t="str">
        <f>IF($B143="", "", IF(COUNTIF(BR143:$BY143, "")=BQ$8, IF(R143="", "", R143), ""))</f>
        <v/>
      </c>
      <c r="BR143" s="61" t="str">
        <f>IF($B143="", "", IF(COUNTIF(BS143:$BY143, "")=BR$8, IF(S143="", "", S143), ""))</f>
        <v/>
      </c>
      <c r="BS143" s="61" t="str">
        <f>IF($B143="", "", IF(COUNTIF(BT143:$BY143, "")=BS$8, IF(T143="", "", T143), ""))</f>
        <v/>
      </c>
      <c r="BT143" s="61" t="str">
        <f>IF($B143="", "", IF(COUNTIF(BU143:$BY143, "")=BT$8, IF(U143="", "", U143), ""))</f>
        <v/>
      </c>
      <c r="BU143" s="61" t="str">
        <f>IF($B143="", "", IF(COUNTIF(BV143:$BY143, "")=BU$8, IF(V143="", "", V143), ""))</f>
        <v/>
      </c>
      <c r="BV143" s="61" t="str">
        <f>IF($B143="", "", IF(COUNTIF(BW143:$BY143, "")=BV$8, IF(W143="", "", W143), ""))</f>
        <v/>
      </c>
      <c r="BW143" s="61" t="str">
        <f>IF($B143="", "", IF(COUNTIF(BX143:$BY143, "")=BW$8, IF(X143="", "", X143), ""))</f>
        <v/>
      </c>
      <c r="BX143" s="61" t="str">
        <f>IF($B143="", "", IF(COUNTIF(BY143:$BY143, "")=BX$8, IF(Y143="", "", Y143), ""))</f>
        <v/>
      </c>
      <c r="BY143" s="50" t="str">
        <f t="shared" si="77"/>
        <v/>
      </c>
      <c r="CA143" s="6" t="str">
        <f t="shared" si="78"/>
        <v/>
      </c>
      <c r="CB143" s="6" t="str">
        <f>IF(CA143="", "", RANK(CA143, $CA$9:$CA$2508, 0)+COUNTIF($CA$9:CA143, CA143)-1)</f>
        <v/>
      </c>
    </row>
    <row r="144" spans="1:80" x14ac:dyDescent="0.25">
      <c r="A144" s="22"/>
      <c r="B144" s="121" t="str">
        <f>IF('Stock Details'!B143="", "", 'Stock Details'!B143)</f>
        <v/>
      </c>
      <c r="C144" s="22"/>
      <c r="D144" s="130"/>
      <c r="E144" s="122"/>
      <c r="F144" s="131"/>
      <c r="G144" s="22"/>
      <c r="H144" s="130" t="str">
        <f t="shared" si="63"/>
        <v/>
      </c>
      <c r="I144" s="122"/>
      <c r="J144" s="131"/>
      <c r="K144" s="22"/>
      <c r="L144" s="130" t="str">
        <f t="shared" si="64"/>
        <v/>
      </c>
      <c r="M144" s="122"/>
      <c r="N144" s="131"/>
      <c r="O144" s="22"/>
      <c r="P144" s="130" t="str">
        <f t="shared" si="65"/>
        <v/>
      </c>
      <c r="Q144" s="122"/>
      <c r="R144" s="131"/>
      <c r="S144" s="22"/>
      <c r="T144" s="130" t="str">
        <f t="shared" si="66"/>
        <v/>
      </c>
      <c r="U144" s="122"/>
      <c r="V144" s="131"/>
      <c r="W144" s="22"/>
      <c r="X144" s="130" t="str">
        <f t="shared" si="67"/>
        <v/>
      </c>
      <c r="Y144" s="122"/>
      <c r="Z144" s="131"/>
      <c r="AA144" s="22"/>
      <c r="AC144" s="6" t="str">
        <f t="shared" si="68"/>
        <v/>
      </c>
      <c r="AE144" s="6" t="str">
        <f t="shared" si="69"/>
        <v/>
      </c>
      <c r="AF144" s="6" t="str">
        <f t="shared" si="70"/>
        <v/>
      </c>
      <c r="AG144" s="6" t="str">
        <f t="shared" si="71"/>
        <v/>
      </c>
      <c r="AH144" s="6" t="str">
        <f t="shared" si="72"/>
        <v/>
      </c>
      <c r="AI144" s="6" t="str">
        <f t="shared" si="73"/>
        <v/>
      </c>
      <c r="AJ144" s="6" t="str">
        <f t="shared" si="74"/>
        <v/>
      </c>
      <c r="AL144" s="9" t="str">
        <f>IF('Stock Details'!F143="", "", 'Stock Details'!F143)</f>
        <v/>
      </c>
      <c r="AM144" s="9" t="str">
        <f>IF('Stock Details'!G143="", "", 'Stock Details'!G143)</f>
        <v/>
      </c>
      <c r="AO144" s="59" t="str">
        <f t="shared" si="75"/>
        <v/>
      </c>
      <c r="AP144" s="59" t="str">
        <f t="shared" si="53"/>
        <v/>
      </c>
      <c r="AQ144" s="59" t="str">
        <f t="shared" si="54"/>
        <v/>
      </c>
      <c r="AR144" s="59" t="str">
        <f t="shared" si="55"/>
        <v/>
      </c>
      <c r="AS144" s="59" t="str">
        <f t="shared" si="56"/>
        <v/>
      </c>
      <c r="AT144" s="59" t="str">
        <f t="shared" si="57"/>
        <v/>
      </c>
      <c r="AV144" s="59" t="str">
        <f t="shared" si="76"/>
        <v/>
      </c>
      <c r="AW144" s="59" t="str">
        <f t="shared" si="58"/>
        <v/>
      </c>
      <c r="AX144" s="59" t="str">
        <f t="shared" si="59"/>
        <v/>
      </c>
      <c r="AY144" s="59" t="str">
        <f t="shared" si="60"/>
        <v/>
      </c>
      <c r="AZ144" s="59" t="str">
        <f t="shared" si="61"/>
        <v/>
      </c>
      <c r="BA144" s="59" t="str">
        <f t="shared" si="62"/>
        <v/>
      </c>
      <c r="BC144" s="49" t="str">
        <f>IF($B144="", "", IF(COUNTIF(BD144:$BY144, "")=BC$8, IF(D144="", "", D144), ""))</f>
        <v/>
      </c>
      <c r="BD144" s="61" t="str">
        <f>IF($B144="", "", IF(COUNTIF(BE144:$BY144, "")=BD$8, IF(E144="", "", E144), ""))</f>
        <v/>
      </c>
      <c r="BE144" s="61" t="str">
        <f>IF($B144="", "", IF(COUNTIF(BF144:$BY144, "")=BE$8, IF(F144="", "", F144), ""))</f>
        <v/>
      </c>
      <c r="BF144" s="61" t="str">
        <f>IF($B144="", "", IF(COUNTIF(BG144:$BY144, "")=BF$8, IF(G144="", "", G144), ""))</f>
        <v/>
      </c>
      <c r="BG144" s="61" t="str">
        <f>IF($B144="", "", IF(COUNTIF(BH144:$BY144, "")=BG$8, IF(H144="", "", H144), ""))</f>
        <v/>
      </c>
      <c r="BH144" s="61" t="str">
        <f>IF($B144="", "", IF(COUNTIF(BI144:$BY144, "")=BH$8, IF(I144="", "", I144), ""))</f>
        <v/>
      </c>
      <c r="BI144" s="61" t="str">
        <f>IF($B144="", "", IF(COUNTIF(BJ144:$BY144, "")=BI$8, IF(J144="", "", J144), ""))</f>
        <v/>
      </c>
      <c r="BJ144" s="61" t="str">
        <f>IF($B144="", "", IF(COUNTIF(BK144:$BY144, "")=BJ$8, IF(K144="", "", K144), ""))</f>
        <v/>
      </c>
      <c r="BK144" s="61" t="str">
        <f>IF($B144="", "", IF(COUNTIF(BL144:$BY144, "")=BK$8, IF(L144="", "", L144), ""))</f>
        <v/>
      </c>
      <c r="BL144" s="61" t="str">
        <f>IF($B144="", "", IF(COUNTIF(BM144:$BY144, "")=BL$8, IF(M144="", "", M144), ""))</f>
        <v/>
      </c>
      <c r="BM144" s="61" t="str">
        <f>IF($B144="", "", IF(COUNTIF(BN144:$BY144, "")=BM$8, IF(N144="", "", N144), ""))</f>
        <v/>
      </c>
      <c r="BN144" s="61" t="str">
        <f>IF($B144="", "", IF(COUNTIF(BO144:$BY144, "")=BN$8, IF(O144="", "", O144), ""))</f>
        <v/>
      </c>
      <c r="BO144" s="61" t="str">
        <f>IF($B144="", "", IF(COUNTIF(BP144:$BY144, "")=BO$8, IF(P144="", "", P144), ""))</f>
        <v/>
      </c>
      <c r="BP144" s="61" t="str">
        <f>IF($B144="", "", IF(COUNTIF(BQ144:$BY144, "")=BP$8, IF(Q144="", "", Q144), ""))</f>
        <v/>
      </c>
      <c r="BQ144" s="61" t="str">
        <f>IF($B144="", "", IF(COUNTIF(BR144:$BY144, "")=BQ$8, IF(R144="", "", R144), ""))</f>
        <v/>
      </c>
      <c r="BR144" s="61" t="str">
        <f>IF($B144="", "", IF(COUNTIF(BS144:$BY144, "")=BR$8, IF(S144="", "", S144), ""))</f>
        <v/>
      </c>
      <c r="BS144" s="61" t="str">
        <f>IF($B144="", "", IF(COUNTIF(BT144:$BY144, "")=BS$8, IF(T144="", "", T144), ""))</f>
        <v/>
      </c>
      <c r="BT144" s="61" t="str">
        <f>IF($B144="", "", IF(COUNTIF(BU144:$BY144, "")=BT$8, IF(U144="", "", U144), ""))</f>
        <v/>
      </c>
      <c r="BU144" s="61" t="str">
        <f>IF($B144="", "", IF(COUNTIF(BV144:$BY144, "")=BU$8, IF(V144="", "", V144), ""))</f>
        <v/>
      </c>
      <c r="BV144" s="61" t="str">
        <f>IF($B144="", "", IF(COUNTIF(BW144:$BY144, "")=BV$8, IF(W144="", "", W144), ""))</f>
        <v/>
      </c>
      <c r="BW144" s="61" t="str">
        <f>IF($B144="", "", IF(COUNTIF(BX144:$BY144, "")=BW$8, IF(X144="", "", X144), ""))</f>
        <v/>
      </c>
      <c r="BX144" s="61" t="str">
        <f>IF($B144="", "", IF(COUNTIF(BY144:$BY144, "")=BX$8, IF(Y144="", "", Y144), ""))</f>
        <v/>
      </c>
      <c r="BY144" s="50" t="str">
        <f t="shared" si="77"/>
        <v/>
      </c>
      <c r="CA144" s="6" t="str">
        <f t="shared" si="78"/>
        <v/>
      </c>
      <c r="CB144" s="6" t="str">
        <f>IF(CA144="", "", RANK(CA144, $CA$9:$CA$2508, 0)+COUNTIF($CA$9:CA144, CA144)-1)</f>
        <v/>
      </c>
    </row>
    <row r="145" spans="1:80" x14ac:dyDescent="0.25">
      <c r="A145" s="22"/>
      <c r="B145" s="121" t="str">
        <f>IF('Stock Details'!B144="", "", 'Stock Details'!B144)</f>
        <v/>
      </c>
      <c r="C145" s="22"/>
      <c r="D145" s="130"/>
      <c r="E145" s="122"/>
      <c r="F145" s="131"/>
      <c r="G145" s="22"/>
      <c r="H145" s="130" t="str">
        <f t="shared" si="63"/>
        <v/>
      </c>
      <c r="I145" s="122"/>
      <c r="J145" s="131"/>
      <c r="K145" s="22"/>
      <c r="L145" s="130" t="str">
        <f t="shared" si="64"/>
        <v/>
      </c>
      <c r="M145" s="122"/>
      <c r="N145" s="131"/>
      <c r="O145" s="22"/>
      <c r="P145" s="130" t="str">
        <f t="shared" si="65"/>
        <v/>
      </c>
      <c r="Q145" s="122"/>
      <c r="R145" s="131"/>
      <c r="S145" s="22"/>
      <c r="T145" s="130" t="str">
        <f t="shared" si="66"/>
        <v/>
      </c>
      <c r="U145" s="122"/>
      <c r="V145" s="131"/>
      <c r="W145" s="22"/>
      <c r="X145" s="130" t="str">
        <f t="shared" si="67"/>
        <v/>
      </c>
      <c r="Y145" s="122"/>
      <c r="Z145" s="131"/>
      <c r="AA145" s="22"/>
      <c r="AC145" s="6" t="str">
        <f t="shared" si="68"/>
        <v/>
      </c>
      <c r="AE145" s="6" t="str">
        <f t="shared" si="69"/>
        <v/>
      </c>
      <c r="AF145" s="6" t="str">
        <f t="shared" si="70"/>
        <v/>
      </c>
      <c r="AG145" s="6" t="str">
        <f t="shared" si="71"/>
        <v/>
      </c>
      <c r="AH145" s="6" t="str">
        <f t="shared" si="72"/>
        <v/>
      </c>
      <c r="AI145" s="6" t="str">
        <f t="shared" si="73"/>
        <v/>
      </c>
      <c r="AJ145" s="6" t="str">
        <f t="shared" si="74"/>
        <v/>
      </c>
      <c r="AL145" s="9" t="str">
        <f>IF('Stock Details'!F144="", "", 'Stock Details'!F144)</f>
        <v/>
      </c>
      <c r="AM145" s="9" t="str">
        <f>IF('Stock Details'!G144="", "", 'Stock Details'!G144)</f>
        <v/>
      </c>
      <c r="AO145" s="59" t="str">
        <f t="shared" si="75"/>
        <v/>
      </c>
      <c r="AP145" s="59" t="str">
        <f t="shared" si="53"/>
        <v/>
      </c>
      <c r="AQ145" s="59" t="str">
        <f t="shared" si="54"/>
        <v/>
      </c>
      <c r="AR145" s="59" t="str">
        <f t="shared" si="55"/>
        <v/>
      </c>
      <c r="AS145" s="59" t="str">
        <f t="shared" si="56"/>
        <v/>
      </c>
      <c r="AT145" s="59" t="str">
        <f t="shared" si="57"/>
        <v/>
      </c>
      <c r="AV145" s="59" t="str">
        <f t="shared" si="76"/>
        <v/>
      </c>
      <c r="AW145" s="59" t="str">
        <f t="shared" si="58"/>
        <v/>
      </c>
      <c r="AX145" s="59" t="str">
        <f t="shared" si="59"/>
        <v/>
      </c>
      <c r="AY145" s="59" t="str">
        <f t="shared" si="60"/>
        <v/>
      </c>
      <c r="AZ145" s="59" t="str">
        <f t="shared" si="61"/>
        <v/>
      </c>
      <c r="BA145" s="59" t="str">
        <f t="shared" si="62"/>
        <v/>
      </c>
      <c r="BC145" s="49" t="str">
        <f>IF($B145="", "", IF(COUNTIF(BD145:$BY145, "")=BC$8, IF(D145="", "", D145), ""))</f>
        <v/>
      </c>
      <c r="BD145" s="61" t="str">
        <f>IF($B145="", "", IF(COUNTIF(BE145:$BY145, "")=BD$8, IF(E145="", "", E145), ""))</f>
        <v/>
      </c>
      <c r="BE145" s="61" t="str">
        <f>IF($B145="", "", IF(COUNTIF(BF145:$BY145, "")=BE$8, IF(F145="", "", F145), ""))</f>
        <v/>
      </c>
      <c r="BF145" s="61" t="str">
        <f>IF($B145="", "", IF(COUNTIF(BG145:$BY145, "")=BF$8, IF(G145="", "", G145), ""))</f>
        <v/>
      </c>
      <c r="BG145" s="61" t="str">
        <f>IF($B145="", "", IF(COUNTIF(BH145:$BY145, "")=BG$8, IF(H145="", "", H145), ""))</f>
        <v/>
      </c>
      <c r="BH145" s="61" t="str">
        <f>IF($B145="", "", IF(COUNTIF(BI145:$BY145, "")=BH$8, IF(I145="", "", I145), ""))</f>
        <v/>
      </c>
      <c r="BI145" s="61" t="str">
        <f>IF($B145="", "", IF(COUNTIF(BJ145:$BY145, "")=BI$8, IF(J145="", "", J145), ""))</f>
        <v/>
      </c>
      <c r="BJ145" s="61" t="str">
        <f>IF($B145="", "", IF(COUNTIF(BK145:$BY145, "")=BJ$8, IF(K145="", "", K145), ""))</f>
        <v/>
      </c>
      <c r="BK145" s="61" t="str">
        <f>IF($B145="", "", IF(COUNTIF(BL145:$BY145, "")=BK$8, IF(L145="", "", L145), ""))</f>
        <v/>
      </c>
      <c r="BL145" s="61" t="str">
        <f>IF($B145="", "", IF(COUNTIF(BM145:$BY145, "")=BL$8, IF(M145="", "", M145), ""))</f>
        <v/>
      </c>
      <c r="BM145" s="61" t="str">
        <f>IF($B145="", "", IF(COUNTIF(BN145:$BY145, "")=BM$8, IF(N145="", "", N145), ""))</f>
        <v/>
      </c>
      <c r="BN145" s="61" t="str">
        <f>IF($B145="", "", IF(COUNTIF(BO145:$BY145, "")=BN$8, IF(O145="", "", O145), ""))</f>
        <v/>
      </c>
      <c r="BO145" s="61" t="str">
        <f>IF($B145="", "", IF(COUNTIF(BP145:$BY145, "")=BO$8, IF(P145="", "", P145), ""))</f>
        <v/>
      </c>
      <c r="BP145" s="61" t="str">
        <f>IF($B145="", "", IF(COUNTIF(BQ145:$BY145, "")=BP$8, IF(Q145="", "", Q145), ""))</f>
        <v/>
      </c>
      <c r="BQ145" s="61" t="str">
        <f>IF($B145="", "", IF(COUNTIF(BR145:$BY145, "")=BQ$8, IF(R145="", "", R145), ""))</f>
        <v/>
      </c>
      <c r="BR145" s="61" t="str">
        <f>IF($B145="", "", IF(COUNTIF(BS145:$BY145, "")=BR$8, IF(S145="", "", S145), ""))</f>
        <v/>
      </c>
      <c r="BS145" s="61" t="str">
        <f>IF($B145="", "", IF(COUNTIF(BT145:$BY145, "")=BS$8, IF(T145="", "", T145), ""))</f>
        <v/>
      </c>
      <c r="BT145" s="61" t="str">
        <f>IF($B145="", "", IF(COUNTIF(BU145:$BY145, "")=BT$8, IF(U145="", "", U145), ""))</f>
        <v/>
      </c>
      <c r="BU145" s="61" t="str">
        <f>IF($B145="", "", IF(COUNTIF(BV145:$BY145, "")=BU$8, IF(V145="", "", V145), ""))</f>
        <v/>
      </c>
      <c r="BV145" s="61" t="str">
        <f>IF($B145="", "", IF(COUNTIF(BW145:$BY145, "")=BV$8, IF(W145="", "", W145), ""))</f>
        <v/>
      </c>
      <c r="BW145" s="61" t="str">
        <f>IF($B145="", "", IF(COUNTIF(BX145:$BY145, "")=BW$8, IF(X145="", "", X145), ""))</f>
        <v/>
      </c>
      <c r="BX145" s="61" t="str">
        <f>IF($B145="", "", IF(COUNTIF(BY145:$BY145, "")=BX$8, IF(Y145="", "", Y145), ""))</f>
        <v/>
      </c>
      <c r="BY145" s="50" t="str">
        <f t="shared" si="77"/>
        <v/>
      </c>
      <c r="CA145" s="6" t="str">
        <f t="shared" si="78"/>
        <v/>
      </c>
      <c r="CB145" s="6" t="str">
        <f>IF(CA145="", "", RANK(CA145, $CA$9:$CA$2508, 0)+COUNTIF($CA$9:CA145, CA145)-1)</f>
        <v/>
      </c>
    </row>
    <row r="146" spans="1:80" x14ac:dyDescent="0.25">
      <c r="A146" s="22"/>
      <c r="B146" s="121" t="str">
        <f>IF('Stock Details'!B145="", "", 'Stock Details'!B145)</f>
        <v/>
      </c>
      <c r="C146" s="22"/>
      <c r="D146" s="130"/>
      <c r="E146" s="122"/>
      <c r="F146" s="131"/>
      <c r="G146" s="22"/>
      <c r="H146" s="130" t="str">
        <f t="shared" si="63"/>
        <v/>
      </c>
      <c r="I146" s="122"/>
      <c r="J146" s="131"/>
      <c r="K146" s="22"/>
      <c r="L146" s="130" t="str">
        <f t="shared" si="64"/>
        <v/>
      </c>
      <c r="M146" s="122"/>
      <c r="N146" s="131"/>
      <c r="O146" s="22"/>
      <c r="P146" s="130" t="str">
        <f t="shared" si="65"/>
        <v/>
      </c>
      <c r="Q146" s="122"/>
      <c r="R146" s="131"/>
      <c r="S146" s="22"/>
      <c r="T146" s="130" t="str">
        <f t="shared" si="66"/>
        <v/>
      </c>
      <c r="U146" s="122"/>
      <c r="V146" s="131"/>
      <c r="W146" s="22"/>
      <c r="X146" s="130" t="str">
        <f t="shared" si="67"/>
        <v/>
      </c>
      <c r="Y146" s="122"/>
      <c r="Z146" s="131"/>
      <c r="AA146" s="22"/>
      <c r="AC146" s="6" t="str">
        <f t="shared" si="68"/>
        <v/>
      </c>
      <c r="AE146" s="6" t="str">
        <f t="shared" si="69"/>
        <v/>
      </c>
      <c r="AF146" s="6" t="str">
        <f t="shared" si="70"/>
        <v/>
      </c>
      <c r="AG146" s="6" t="str">
        <f t="shared" si="71"/>
        <v/>
      </c>
      <c r="AH146" s="6" t="str">
        <f t="shared" si="72"/>
        <v/>
      </c>
      <c r="AI146" s="6" t="str">
        <f t="shared" si="73"/>
        <v/>
      </c>
      <c r="AJ146" s="6" t="str">
        <f t="shared" si="74"/>
        <v/>
      </c>
      <c r="AL146" s="9" t="str">
        <f>IF('Stock Details'!F145="", "", 'Stock Details'!F145)</f>
        <v/>
      </c>
      <c r="AM146" s="9" t="str">
        <f>IF('Stock Details'!G145="", "", 'Stock Details'!G145)</f>
        <v/>
      </c>
      <c r="AO146" s="59" t="str">
        <f t="shared" si="75"/>
        <v/>
      </c>
      <c r="AP146" s="59" t="str">
        <f t="shared" si="53"/>
        <v/>
      </c>
      <c r="AQ146" s="59" t="str">
        <f t="shared" si="54"/>
        <v/>
      </c>
      <c r="AR146" s="59" t="str">
        <f t="shared" si="55"/>
        <v/>
      </c>
      <c r="AS146" s="59" t="str">
        <f t="shared" si="56"/>
        <v/>
      </c>
      <c r="AT146" s="59" t="str">
        <f t="shared" si="57"/>
        <v/>
      </c>
      <c r="AV146" s="59" t="str">
        <f t="shared" si="76"/>
        <v/>
      </c>
      <c r="AW146" s="59" t="str">
        <f t="shared" si="58"/>
        <v/>
      </c>
      <c r="AX146" s="59" t="str">
        <f t="shared" si="59"/>
        <v/>
      </c>
      <c r="AY146" s="59" t="str">
        <f t="shared" si="60"/>
        <v/>
      </c>
      <c r="AZ146" s="59" t="str">
        <f t="shared" si="61"/>
        <v/>
      </c>
      <c r="BA146" s="59" t="str">
        <f t="shared" si="62"/>
        <v/>
      </c>
      <c r="BC146" s="49" t="str">
        <f>IF($B146="", "", IF(COUNTIF(BD146:$BY146, "")=BC$8, IF(D146="", "", D146), ""))</f>
        <v/>
      </c>
      <c r="BD146" s="61" t="str">
        <f>IF($B146="", "", IF(COUNTIF(BE146:$BY146, "")=BD$8, IF(E146="", "", E146), ""))</f>
        <v/>
      </c>
      <c r="BE146" s="61" t="str">
        <f>IF($B146="", "", IF(COUNTIF(BF146:$BY146, "")=BE$8, IF(F146="", "", F146), ""))</f>
        <v/>
      </c>
      <c r="BF146" s="61" t="str">
        <f>IF($B146="", "", IF(COUNTIF(BG146:$BY146, "")=BF$8, IF(G146="", "", G146), ""))</f>
        <v/>
      </c>
      <c r="BG146" s="61" t="str">
        <f>IF($B146="", "", IF(COUNTIF(BH146:$BY146, "")=BG$8, IF(H146="", "", H146), ""))</f>
        <v/>
      </c>
      <c r="BH146" s="61" t="str">
        <f>IF($B146="", "", IF(COUNTIF(BI146:$BY146, "")=BH$8, IF(I146="", "", I146), ""))</f>
        <v/>
      </c>
      <c r="BI146" s="61" t="str">
        <f>IF($B146="", "", IF(COUNTIF(BJ146:$BY146, "")=BI$8, IF(J146="", "", J146), ""))</f>
        <v/>
      </c>
      <c r="BJ146" s="61" t="str">
        <f>IF($B146="", "", IF(COUNTIF(BK146:$BY146, "")=BJ$8, IF(K146="", "", K146), ""))</f>
        <v/>
      </c>
      <c r="BK146" s="61" t="str">
        <f>IF($B146="", "", IF(COUNTIF(BL146:$BY146, "")=BK$8, IF(L146="", "", L146), ""))</f>
        <v/>
      </c>
      <c r="BL146" s="61" t="str">
        <f>IF($B146="", "", IF(COUNTIF(BM146:$BY146, "")=BL$8, IF(M146="", "", M146), ""))</f>
        <v/>
      </c>
      <c r="BM146" s="61" t="str">
        <f>IF($B146="", "", IF(COUNTIF(BN146:$BY146, "")=BM$8, IF(N146="", "", N146), ""))</f>
        <v/>
      </c>
      <c r="BN146" s="61" t="str">
        <f>IF($B146="", "", IF(COUNTIF(BO146:$BY146, "")=BN$8, IF(O146="", "", O146), ""))</f>
        <v/>
      </c>
      <c r="BO146" s="61" t="str">
        <f>IF($B146="", "", IF(COUNTIF(BP146:$BY146, "")=BO$8, IF(P146="", "", P146), ""))</f>
        <v/>
      </c>
      <c r="BP146" s="61" t="str">
        <f>IF($B146="", "", IF(COUNTIF(BQ146:$BY146, "")=BP$8, IF(Q146="", "", Q146), ""))</f>
        <v/>
      </c>
      <c r="BQ146" s="61" t="str">
        <f>IF($B146="", "", IF(COUNTIF(BR146:$BY146, "")=BQ$8, IF(R146="", "", R146), ""))</f>
        <v/>
      </c>
      <c r="BR146" s="61" t="str">
        <f>IF($B146="", "", IF(COUNTIF(BS146:$BY146, "")=BR$8, IF(S146="", "", S146), ""))</f>
        <v/>
      </c>
      <c r="BS146" s="61" t="str">
        <f>IF($B146="", "", IF(COUNTIF(BT146:$BY146, "")=BS$8, IF(T146="", "", T146), ""))</f>
        <v/>
      </c>
      <c r="BT146" s="61" t="str">
        <f>IF($B146="", "", IF(COUNTIF(BU146:$BY146, "")=BT$8, IF(U146="", "", U146), ""))</f>
        <v/>
      </c>
      <c r="BU146" s="61" t="str">
        <f>IF($B146="", "", IF(COUNTIF(BV146:$BY146, "")=BU$8, IF(V146="", "", V146), ""))</f>
        <v/>
      </c>
      <c r="BV146" s="61" t="str">
        <f>IF($B146="", "", IF(COUNTIF(BW146:$BY146, "")=BV$8, IF(W146="", "", W146), ""))</f>
        <v/>
      </c>
      <c r="BW146" s="61" t="str">
        <f>IF($B146="", "", IF(COUNTIF(BX146:$BY146, "")=BW$8, IF(X146="", "", X146), ""))</f>
        <v/>
      </c>
      <c r="BX146" s="61" t="str">
        <f>IF($B146="", "", IF(COUNTIF(BY146:$BY146, "")=BX$8, IF(Y146="", "", Y146), ""))</f>
        <v/>
      </c>
      <c r="BY146" s="50" t="str">
        <f t="shared" si="77"/>
        <v/>
      </c>
      <c r="CA146" s="6" t="str">
        <f t="shared" si="78"/>
        <v/>
      </c>
      <c r="CB146" s="6" t="str">
        <f>IF(CA146="", "", RANK(CA146, $CA$9:$CA$2508, 0)+COUNTIF($CA$9:CA146, CA146)-1)</f>
        <v/>
      </c>
    </row>
    <row r="147" spans="1:80" x14ac:dyDescent="0.25">
      <c r="A147" s="22"/>
      <c r="B147" s="121" t="str">
        <f>IF('Stock Details'!B146="", "", 'Stock Details'!B146)</f>
        <v/>
      </c>
      <c r="C147" s="22"/>
      <c r="D147" s="130"/>
      <c r="E147" s="122"/>
      <c r="F147" s="131"/>
      <c r="G147" s="22"/>
      <c r="H147" s="130" t="str">
        <f t="shared" si="63"/>
        <v/>
      </c>
      <c r="I147" s="122"/>
      <c r="J147" s="131"/>
      <c r="K147" s="22"/>
      <c r="L147" s="130" t="str">
        <f t="shared" si="64"/>
        <v/>
      </c>
      <c r="M147" s="122"/>
      <c r="N147" s="131"/>
      <c r="O147" s="22"/>
      <c r="P147" s="130" t="str">
        <f t="shared" si="65"/>
        <v/>
      </c>
      <c r="Q147" s="122"/>
      <c r="R147" s="131"/>
      <c r="S147" s="22"/>
      <c r="T147" s="130" t="str">
        <f t="shared" si="66"/>
        <v/>
      </c>
      <c r="U147" s="122"/>
      <c r="V147" s="131"/>
      <c r="W147" s="22"/>
      <c r="X147" s="130" t="str">
        <f t="shared" si="67"/>
        <v/>
      </c>
      <c r="Y147" s="122"/>
      <c r="Z147" s="131"/>
      <c r="AA147" s="22"/>
      <c r="AC147" s="6" t="str">
        <f t="shared" si="68"/>
        <v/>
      </c>
      <c r="AE147" s="6" t="str">
        <f t="shared" si="69"/>
        <v/>
      </c>
      <c r="AF147" s="6" t="str">
        <f t="shared" si="70"/>
        <v/>
      </c>
      <c r="AG147" s="6" t="str">
        <f t="shared" si="71"/>
        <v/>
      </c>
      <c r="AH147" s="6" t="str">
        <f t="shared" si="72"/>
        <v/>
      </c>
      <c r="AI147" s="6" t="str">
        <f t="shared" si="73"/>
        <v/>
      </c>
      <c r="AJ147" s="6" t="str">
        <f t="shared" si="74"/>
        <v/>
      </c>
      <c r="AL147" s="9" t="str">
        <f>IF('Stock Details'!F146="", "", 'Stock Details'!F146)</f>
        <v/>
      </c>
      <c r="AM147" s="9" t="str">
        <f>IF('Stock Details'!G146="", "", 'Stock Details'!G146)</f>
        <v/>
      </c>
      <c r="AO147" s="59" t="str">
        <f t="shared" si="75"/>
        <v/>
      </c>
      <c r="AP147" s="59" t="str">
        <f t="shared" si="53"/>
        <v/>
      </c>
      <c r="AQ147" s="59" t="str">
        <f t="shared" si="54"/>
        <v/>
      </c>
      <c r="AR147" s="59" t="str">
        <f t="shared" si="55"/>
        <v/>
      </c>
      <c r="AS147" s="59" t="str">
        <f t="shared" si="56"/>
        <v/>
      </c>
      <c r="AT147" s="59" t="str">
        <f t="shared" si="57"/>
        <v/>
      </c>
      <c r="AV147" s="59" t="str">
        <f t="shared" si="76"/>
        <v/>
      </c>
      <c r="AW147" s="59" t="str">
        <f t="shared" si="58"/>
        <v/>
      </c>
      <c r="AX147" s="59" t="str">
        <f t="shared" si="59"/>
        <v/>
      </c>
      <c r="AY147" s="59" t="str">
        <f t="shared" si="60"/>
        <v/>
      </c>
      <c r="AZ147" s="59" t="str">
        <f t="shared" si="61"/>
        <v/>
      </c>
      <c r="BA147" s="59" t="str">
        <f t="shared" si="62"/>
        <v/>
      </c>
      <c r="BC147" s="49" t="str">
        <f>IF($B147="", "", IF(COUNTIF(BD147:$BY147, "")=BC$8, IF(D147="", "", D147), ""))</f>
        <v/>
      </c>
      <c r="BD147" s="61" t="str">
        <f>IF($B147="", "", IF(COUNTIF(BE147:$BY147, "")=BD$8, IF(E147="", "", E147), ""))</f>
        <v/>
      </c>
      <c r="BE147" s="61" t="str">
        <f>IF($B147="", "", IF(COUNTIF(BF147:$BY147, "")=BE$8, IF(F147="", "", F147), ""))</f>
        <v/>
      </c>
      <c r="BF147" s="61" t="str">
        <f>IF($B147="", "", IF(COUNTIF(BG147:$BY147, "")=BF$8, IF(G147="", "", G147), ""))</f>
        <v/>
      </c>
      <c r="BG147" s="61" t="str">
        <f>IF($B147="", "", IF(COUNTIF(BH147:$BY147, "")=BG$8, IF(H147="", "", H147), ""))</f>
        <v/>
      </c>
      <c r="BH147" s="61" t="str">
        <f>IF($B147="", "", IF(COUNTIF(BI147:$BY147, "")=BH$8, IF(I147="", "", I147), ""))</f>
        <v/>
      </c>
      <c r="BI147" s="61" t="str">
        <f>IF($B147="", "", IF(COUNTIF(BJ147:$BY147, "")=BI$8, IF(J147="", "", J147), ""))</f>
        <v/>
      </c>
      <c r="BJ147" s="61" t="str">
        <f>IF($B147="", "", IF(COUNTIF(BK147:$BY147, "")=BJ$8, IF(K147="", "", K147), ""))</f>
        <v/>
      </c>
      <c r="BK147" s="61" t="str">
        <f>IF($B147="", "", IF(COUNTIF(BL147:$BY147, "")=BK$8, IF(L147="", "", L147), ""))</f>
        <v/>
      </c>
      <c r="BL147" s="61" t="str">
        <f>IF($B147="", "", IF(COUNTIF(BM147:$BY147, "")=BL$8, IF(M147="", "", M147), ""))</f>
        <v/>
      </c>
      <c r="BM147" s="61" t="str">
        <f>IF($B147="", "", IF(COUNTIF(BN147:$BY147, "")=BM$8, IF(N147="", "", N147), ""))</f>
        <v/>
      </c>
      <c r="BN147" s="61" t="str">
        <f>IF($B147="", "", IF(COUNTIF(BO147:$BY147, "")=BN$8, IF(O147="", "", O147), ""))</f>
        <v/>
      </c>
      <c r="BO147" s="61" t="str">
        <f>IF($B147="", "", IF(COUNTIF(BP147:$BY147, "")=BO$8, IF(P147="", "", P147), ""))</f>
        <v/>
      </c>
      <c r="BP147" s="61" t="str">
        <f>IF($B147="", "", IF(COUNTIF(BQ147:$BY147, "")=BP$8, IF(Q147="", "", Q147), ""))</f>
        <v/>
      </c>
      <c r="BQ147" s="61" t="str">
        <f>IF($B147="", "", IF(COUNTIF(BR147:$BY147, "")=BQ$8, IF(R147="", "", R147), ""))</f>
        <v/>
      </c>
      <c r="BR147" s="61" t="str">
        <f>IF($B147="", "", IF(COUNTIF(BS147:$BY147, "")=BR$8, IF(S147="", "", S147), ""))</f>
        <v/>
      </c>
      <c r="BS147" s="61" t="str">
        <f>IF($B147="", "", IF(COUNTIF(BT147:$BY147, "")=BS$8, IF(T147="", "", T147), ""))</f>
        <v/>
      </c>
      <c r="BT147" s="61" t="str">
        <f>IF($B147="", "", IF(COUNTIF(BU147:$BY147, "")=BT$8, IF(U147="", "", U147), ""))</f>
        <v/>
      </c>
      <c r="BU147" s="61" t="str">
        <f>IF($B147="", "", IF(COUNTIF(BV147:$BY147, "")=BU$8, IF(V147="", "", V147), ""))</f>
        <v/>
      </c>
      <c r="BV147" s="61" t="str">
        <f>IF($B147="", "", IF(COUNTIF(BW147:$BY147, "")=BV$8, IF(W147="", "", W147), ""))</f>
        <v/>
      </c>
      <c r="BW147" s="61" t="str">
        <f>IF($B147="", "", IF(COUNTIF(BX147:$BY147, "")=BW$8, IF(X147="", "", X147), ""))</f>
        <v/>
      </c>
      <c r="BX147" s="61" t="str">
        <f>IF($B147="", "", IF(COUNTIF(BY147:$BY147, "")=BX$8, IF(Y147="", "", Y147), ""))</f>
        <v/>
      </c>
      <c r="BY147" s="50" t="str">
        <f t="shared" si="77"/>
        <v/>
      </c>
      <c r="CA147" s="6" t="str">
        <f t="shared" si="78"/>
        <v/>
      </c>
      <c r="CB147" s="6" t="str">
        <f>IF(CA147="", "", RANK(CA147, $CA$9:$CA$2508, 0)+COUNTIF($CA$9:CA147, CA147)-1)</f>
        <v/>
      </c>
    </row>
    <row r="148" spans="1:80" x14ac:dyDescent="0.25">
      <c r="A148" s="22"/>
      <c r="B148" s="121" t="str">
        <f>IF('Stock Details'!B147="", "", 'Stock Details'!B147)</f>
        <v/>
      </c>
      <c r="C148" s="22"/>
      <c r="D148" s="130"/>
      <c r="E148" s="122"/>
      <c r="F148" s="131"/>
      <c r="G148" s="22"/>
      <c r="H148" s="130" t="str">
        <f t="shared" si="63"/>
        <v/>
      </c>
      <c r="I148" s="122"/>
      <c r="J148" s="131"/>
      <c r="K148" s="22"/>
      <c r="L148" s="130" t="str">
        <f t="shared" si="64"/>
        <v/>
      </c>
      <c r="M148" s="122"/>
      <c r="N148" s="131"/>
      <c r="O148" s="22"/>
      <c r="P148" s="130" t="str">
        <f t="shared" si="65"/>
        <v/>
      </c>
      <c r="Q148" s="122"/>
      <c r="R148" s="131"/>
      <c r="S148" s="22"/>
      <c r="T148" s="130" t="str">
        <f t="shared" si="66"/>
        <v/>
      </c>
      <c r="U148" s="122"/>
      <c r="V148" s="131"/>
      <c r="W148" s="22"/>
      <c r="X148" s="130" t="str">
        <f t="shared" si="67"/>
        <v/>
      </c>
      <c r="Y148" s="122"/>
      <c r="Z148" s="131"/>
      <c r="AA148" s="22"/>
      <c r="AC148" s="6" t="str">
        <f t="shared" si="68"/>
        <v/>
      </c>
      <c r="AE148" s="6" t="str">
        <f t="shared" si="69"/>
        <v/>
      </c>
      <c r="AF148" s="6" t="str">
        <f t="shared" si="70"/>
        <v/>
      </c>
      <c r="AG148" s="6" t="str">
        <f t="shared" si="71"/>
        <v/>
      </c>
      <c r="AH148" s="6" t="str">
        <f t="shared" si="72"/>
        <v/>
      </c>
      <c r="AI148" s="6" t="str">
        <f t="shared" si="73"/>
        <v/>
      </c>
      <c r="AJ148" s="6" t="str">
        <f t="shared" si="74"/>
        <v/>
      </c>
      <c r="AL148" s="9" t="str">
        <f>IF('Stock Details'!F147="", "", 'Stock Details'!F147)</f>
        <v/>
      </c>
      <c r="AM148" s="9" t="str">
        <f>IF('Stock Details'!G147="", "", 'Stock Details'!G147)</f>
        <v/>
      </c>
      <c r="AO148" s="59" t="str">
        <f t="shared" si="75"/>
        <v/>
      </c>
      <c r="AP148" s="59" t="str">
        <f t="shared" si="53"/>
        <v/>
      </c>
      <c r="AQ148" s="59" t="str">
        <f t="shared" si="54"/>
        <v/>
      </c>
      <c r="AR148" s="59" t="str">
        <f t="shared" si="55"/>
        <v/>
      </c>
      <c r="AS148" s="59" t="str">
        <f t="shared" si="56"/>
        <v/>
      </c>
      <c r="AT148" s="59" t="str">
        <f t="shared" si="57"/>
        <v/>
      </c>
      <c r="AV148" s="59" t="str">
        <f t="shared" si="76"/>
        <v/>
      </c>
      <c r="AW148" s="59" t="str">
        <f t="shared" si="58"/>
        <v/>
      </c>
      <c r="AX148" s="59" t="str">
        <f t="shared" si="59"/>
        <v/>
      </c>
      <c r="AY148" s="59" t="str">
        <f t="shared" si="60"/>
        <v/>
      </c>
      <c r="AZ148" s="59" t="str">
        <f t="shared" si="61"/>
        <v/>
      </c>
      <c r="BA148" s="59" t="str">
        <f t="shared" si="62"/>
        <v/>
      </c>
      <c r="BC148" s="49" t="str">
        <f>IF($B148="", "", IF(COUNTIF(BD148:$BY148, "")=BC$8, IF(D148="", "", D148), ""))</f>
        <v/>
      </c>
      <c r="BD148" s="61" t="str">
        <f>IF($B148="", "", IF(COUNTIF(BE148:$BY148, "")=BD$8, IF(E148="", "", E148), ""))</f>
        <v/>
      </c>
      <c r="BE148" s="61" t="str">
        <f>IF($B148="", "", IF(COUNTIF(BF148:$BY148, "")=BE$8, IF(F148="", "", F148), ""))</f>
        <v/>
      </c>
      <c r="BF148" s="61" t="str">
        <f>IF($B148="", "", IF(COUNTIF(BG148:$BY148, "")=BF$8, IF(G148="", "", G148), ""))</f>
        <v/>
      </c>
      <c r="BG148" s="61" t="str">
        <f>IF($B148="", "", IF(COUNTIF(BH148:$BY148, "")=BG$8, IF(H148="", "", H148), ""))</f>
        <v/>
      </c>
      <c r="BH148" s="61" t="str">
        <f>IF($B148="", "", IF(COUNTIF(BI148:$BY148, "")=BH$8, IF(I148="", "", I148), ""))</f>
        <v/>
      </c>
      <c r="BI148" s="61" t="str">
        <f>IF($B148="", "", IF(COUNTIF(BJ148:$BY148, "")=BI$8, IF(J148="", "", J148), ""))</f>
        <v/>
      </c>
      <c r="BJ148" s="61" t="str">
        <f>IF($B148="", "", IF(COUNTIF(BK148:$BY148, "")=BJ$8, IF(K148="", "", K148), ""))</f>
        <v/>
      </c>
      <c r="BK148" s="61" t="str">
        <f>IF($B148="", "", IF(COUNTIF(BL148:$BY148, "")=BK$8, IF(L148="", "", L148), ""))</f>
        <v/>
      </c>
      <c r="BL148" s="61" t="str">
        <f>IF($B148="", "", IF(COUNTIF(BM148:$BY148, "")=BL$8, IF(M148="", "", M148), ""))</f>
        <v/>
      </c>
      <c r="BM148" s="61" t="str">
        <f>IF($B148="", "", IF(COUNTIF(BN148:$BY148, "")=BM$8, IF(N148="", "", N148), ""))</f>
        <v/>
      </c>
      <c r="BN148" s="61" t="str">
        <f>IF($B148="", "", IF(COUNTIF(BO148:$BY148, "")=BN$8, IF(O148="", "", O148), ""))</f>
        <v/>
      </c>
      <c r="BO148" s="61" t="str">
        <f>IF($B148="", "", IF(COUNTIF(BP148:$BY148, "")=BO$8, IF(P148="", "", P148), ""))</f>
        <v/>
      </c>
      <c r="BP148" s="61" t="str">
        <f>IF($B148="", "", IF(COUNTIF(BQ148:$BY148, "")=BP$8, IF(Q148="", "", Q148), ""))</f>
        <v/>
      </c>
      <c r="BQ148" s="61" t="str">
        <f>IF($B148="", "", IF(COUNTIF(BR148:$BY148, "")=BQ$8, IF(R148="", "", R148), ""))</f>
        <v/>
      </c>
      <c r="BR148" s="61" t="str">
        <f>IF($B148="", "", IF(COUNTIF(BS148:$BY148, "")=BR$8, IF(S148="", "", S148), ""))</f>
        <v/>
      </c>
      <c r="BS148" s="61" t="str">
        <f>IF($B148="", "", IF(COUNTIF(BT148:$BY148, "")=BS$8, IF(T148="", "", T148), ""))</f>
        <v/>
      </c>
      <c r="BT148" s="61" t="str">
        <f>IF($B148="", "", IF(COUNTIF(BU148:$BY148, "")=BT$8, IF(U148="", "", U148), ""))</f>
        <v/>
      </c>
      <c r="BU148" s="61" t="str">
        <f>IF($B148="", "", IF(COUNTIF(BV148:$BY148, "")=BU$8, IF(V148="", "", V148), ""))</f>
        <v/>
      </c>
      <c r="BV148" s="61" t="str">
        <f>IF($B148="", "", IF(COUNTIF(BW148:$BY148, "")=BV$8, IF(W148="", "", W148), ""))</f>
        <v/>
      </c>
      <c r="BW148" s="61" t="str">
        <f>IF($B148="", "", IF(COUNTIF(BX148:$BY148, "")=BW$8, IF(X148="", "", X148), ""))</f>
        <v/>
      </c>
      <c r="BX148" s="61" t="str">
        <f>IF($B148="", "", IF(COUNTIF(BY148:$BY148, "")=BX$8, IF(Y148="", "", Y148), ""))</f>
        <v/>
      </c>
      <c r="BY148" s="50" t="str">
        <f t="shared" si="77"/>
        <v/>
      </c>
      <c r="CA148" s="6" t="str">
        <f t="shared" si="78"/>
        <v/>
      </c>
      <c r="CB148" s="6" t="str">
        <f>IF(CA148="", "", RANK(CA148, $CA$9:$CA$2508, 0)+COUNTIF($CA$9:CA148, CA148)-1)</f>
        <v/>
      </c>
    </row>
    <row r="149" spans="1:80" x14ac:dyDescent="0.25">
      <c r="A149" s="22"/>
      <c r="B149" s="121" t="str">
        <f>IF('Stock Details'!B148="", "", 'Stock Details'!B148)</f>
        <v/>
      </c>
      <c r="C149" s="22"/>
      <c r="D149" s="130"/>
      <c r="E149" s="122"/>
      <c r="F149" s="131"/>
      <c r="G149" s="22"/>
      <c r="H149" s="130" t="str">
        <f t="shared" si="63"/>
        <v/>
      </c>
      <c r="I149" s="122"/>
      <c r="J149" s="131"/>
      <c r="K149" s="22"/>
      <c r="L149" s="130" t="str">
        <f t="shared" si="64"/>
        <v/>
      </c>
      <c r="M149" s="122"/>
      <c r="N149" s="131"/>
      <c r="O149" s="22"/>
      <c r="P149" s="130" t="str">
        <f t="shared" si="65"/>
        <v/>
      </c>
      <c r="Q149" s="122"/>
      <c r="R149" s="131"/>
      <c r="S149" s="22"/>
      <c r="T149" s="130" t="str">
        <f t="shared" si="66"/>
        <v/>
      </c>
      <c r="U149" s="122"/>
      <c r="V149" s="131"/>
      <c r="W149" s="22"/>
      <c r="X149" s="130" t="str">
        <f t="shared" si="67"/>
        <v/>
      </c>
      <c r="Y149" s="122"/>
      <c r="Z149" s="131"/>
      <c r="AA149" s="22"/>
      <c r="AC149" s="6" t="str">
        <f t="shared" si="68"/>
        <v/>
      </c>
      <c r="AE149" s="6" t="str">
        <f t="shared" si="69"/>
        <v/>
      </c>
      <c r="AF149" s="6" t="str">
        <f t="shared" si="70"/>
        <v/>
      </c>
      <c r="AG149" s="6" t="str">
        <f t="shared" si="71"/>
        <v/>
      </c>
      <c r="AH149" s="6" t="str">
        <f t="shared" si="72"/>
        <v/>
      </c>
      <c r="AI149" s="6" t="str">
        <f t="shared" si="73"/>
        <v/>
      </c>
      <c r="AJ149" s="6" t="str">
        <f t="shared" si="74"/>
        <v/>
      </c>
      <c r="AL149" s="9" t="str">
        <f>IF('Stock Details'!F148="", "", 'Stock Details'!F148)</f>
        <v/>
      </c>
      <c r="AM149" s="9" t="str">
        <f>IF('Stock Details'!G148="", "", 'Stock Details'!G148)</f>
        <v/>
      </c>
      <c r="AO149" s="59" t="str">
        <f t="shared" si="75"/>
        <v/>
      </c>
      <c r="AP149" s="59" t="str">
        <f t="shared" si="53"/>
        <v/>
      </c>
      <c r="AQ149" s="59" t="str">
        <f t="shared" si="54"/>
        <v/>
      </c>
      <c r="AR149" s="59" t="str">
        <f t="shared" si="55"/>
        <v/>
      </c>
      <c r="AS149" s="59" t="str">
        <f t="shared" si="56"/>
        <v/>
      </c>
      <c r="AT149" s="59" t="str">
        <f t="shared" si="57"/>
        <v/>
      </c>
      <c r="AV149" s="59" t="str">
        <f t="shared" si="76"/>
        <v/>
      </c>
      <c r="AW149" s="59" t="str">
        <f t="shared" si="58"/>
        <v/>
      </c>
      <c r="AX149" s="59" t="str">
        <f t="shared" si="59"/>
        <v/>
      </c>
      <c r="AY149" s="59" t="str">
        <f t="shared" si="60"/>
        <v/>
      </c>
      <c r="AZ149" s="59" t="str">
        <f t="shared" si="61"/>
        <v/>
      </c>
      <c r="BA149" s="59" t="str">
        <f t="shared" si="62"/>
        <v/>
      </c>
      <c r="BC149" s="49" t="str">
        <f>IF($B149="", "", IF(COUNTIF(BD149:$BY149, "")=BC$8, IF(D149="", "", D149), ""))</f>
        <v/>
      </c>
      <c r="BD149" s="61" t="str">
        <f>IF($B149="", "", IF(COUNTIF(BE149:$BY149, "")=BD$8, IF(E149="", "", E149), ""))</f>
        <v/>
      </c>
      <c r="BE149" s="61" t="str">
        <f>IF($B149="", "", IF(COUNTIF(BF149:$BY149, "")=BE$8, IF(F149="", "", F149), ""))</f>
        <v/>
      </c>
      <c r="BF149" s="61" t="str">
        <f>IF($B149="", "", IF(COUNTIF(BG149:$BY149, "")=BF$8, IF(G149="", "", G149), ""))</f>
        <v/>
      </c>
      <c r="BG149" s="61" t="str">
        <f>IF($B149="", "", IF(COUNTIF(BH149:$BY149, "")=BG$8, IF(H149="", "", H149), ""))</f>
        <v/>
      </c>
      <c r="BH149" s="61" t="str">
        <f>IF($B149="", "", IF(COUNTIF(BI149:$BY149, "")=BH$8, IF(I149="", "", I149), ""))</f>
        <v/>
      </c>
      <c r="BI149" s="61" t="str">
        <f>IF($B149="", "", IF(COUNTIF(BJ149:$BY149, "")=BI$8, IF(J149="", "", J149), ""))</f>
        <v/>
      </c>
      <c r="BJ149" s="61" t="str">
        <f>IF($B149="", "", IF(COUNTIF(BK149:$BY149, "")=BJ$8, IF(K149="", "", K149), ""))</f>
        <v/>
      </c>
      <c r="BK149" s="61" t="str">
        <f>IF($B149="", "", IF(COUNTIF(BL149:$BY149, "")=BK$8, IF(L149="", "", L149), ""))</f>
        <v/>
      </c>
      <c r="BL149" s="61" t="str">
        <f>IF($B149="", "", IF(COUNTIF(BM149:$BY149, "")=BL$8, IF(M149="", "", M149), ""))</f>
        <v/>
      </c>
      <c r="BM149" s="61" t="str">
        <f>IF($B149="", "", IF(COUNTIF(BN149:$BY149, "")=BM$8, IF(N149="", "", N149), ""))</f>
        <v/>
      </c>
      <c r="BN149" s="61" t="str">
        <f>IF($B149="", "", IF(COUNTIF(BO149:$BY149, "")=BN$8, IF(O149="", "", O149), ""))</f>
        <v/>
      </c>
      <c r="BO149" s="61" t="str">
        <f>IF($B149="", "", IF(COUNTIF(BP149:$BY149, "")=BO$8, IF(P149="", "", P149), ""))</f>
        <v/>
      </c>
      <c r="BP149" s="61" t="str">
        <f>IF($B149="", "", IF(COUNTIF(BQ149:$BY149, "")=BP$8, IF(Q149="", "", Q149), ""))</f>
        <v/>
      </c>
      <c r="BQ149" s="61" t="str">
        <f>IF($B149="", "", IF(COUNTIF(BR149:$BY149, "")=BQ$8, IF(R149="", "", R149), ""))</f>
        <v/>
      </c>
      <c r="BR149" s="61" t="str">
        <f>IF($B149="", "", IF(COUNTIF(BS149:$BY149, "")=BR$8, IF(S149="", "", S149), ""))</f>
        <v/>
      </c>
      <c r="BS149" s="61" t="str">
        <f>IF($B149="", "", IF(COUNTIF(BT149:$BY149, "")=BS$8, IF(T149="", "", T149), ""))</f>
        <v/>
      </c>
      <c r="BT149" s="61" t="str">
        <f>IF($B149="", "", IF(COUNTIF(BU149:$BY149, "")=BT$8, IF(U149="", "", U149), ""))</f>
        <v/>
      </c>
      <c r="BU149" s="61" t="str">
        <f>IF($B149="", "", IF(COUNTIF(BV149:$BY149, "")=BU$8, IF(V149="", "", V149), ""))</f>
        <v/>
      </c>
      <c r="BV149" s="61" t="str">
        <f>IF($B149="", "", IF(COUNTIF(BW149:$BY149, "")=BV$8, IF(W149="", "", W149), ""))</f>
        <v/>
      </c>
      <c r="BW149" s="61" t="str">
        <f>IF($B149="", "", IF(COUNTIF(BX149:$BY149, "")=BW$8, IF(X149="", "", X149), ""))</f>
        <v/>
      </c>
      <c r="BX149" s="61" t="str">
        <f>IF($B149="", "", IF(COUNTIF(BY149:$BY149, "")=BX$8, IF(Y149="", "", Y149), ""))</f>
        <v/>
      </c>
      <c r="BY149" s="50" t="str">
        <f t="shared" si="77"/>
        <v/>
      </c>
      <c r="CA149" s="6" t="str">
        <f t="shared" si="78"/>
        <v/>
      </c>
      <c r="CB149" s="6" t="str">
        <f>IF(CA149="", "", RANK(CA149, $CA$9:$CA$2508, 0)+COUNTIF($CA$9:CA149, CA149)-1)</f>
        <v/>
      </c>
    </row>
    <row r="150" spans="1:80" x14ac:dyDescent="0.25">
      <c r="A150" s="22"/>
      <c r="B150" s="121" t="str">
        <f>IF('Stock Details'!B149="", "", 'Stock Details'!B149)</f>
        <v/>
      </c>
      <c r="C150" s="22"/>
      <c r="D150" s="130"/>
      <c r="E150" s="122"/>
      <c r="F150" s="131"/>
      <c r="G150" s="22"/>
      <c r="H150" s="130" t="str">
        <f t="shared" si="63"/>
        <v/>
      </c>
      <c r="I150" s="122"/>
      <c r="J150" s="131"/>
      <c r="K150" s="22"/>
      <c r="L150" s="130" t="str">
        <f t="shared" si="64"/>
        <v/>
      </c>
      <c r="M150" s="122"/>
      <c r="N150" s="131"/>
      <c r="O150" s="22"/>
      <c r="P150" s="130" t="str">
        <f t="shared" si="65"/>
        <v/>
      </c>
      <c r="Q150" s="122"/>
      <c r="R150" s="131"/>
      <c r="S150" s="22"/>
      <c r="T150" s="130" t="str">
        <f t="shared" si="66"/>
        <v/>
      </c>
      <c r="U150" s="122"/>
      <c r="V150" s="131"/>
      <c r="W150" s="22"/>
      <c r="X150" s="130" t="str">
        <f t="shared" si="67"/>
        <v/>
      </c>
      <c r="Y150" s="122"/>
      <c r="Z150" s="131"/>
      <c r="AA150" s="22"/>
      <c r="AC150" s="6" t="str">
        <f t="shared" si="68"/>
        <v/>
      </c>
      <c r="AE150" s="6" t="str">
        <f t="shared" si="69"/>
        <v/>
      </c>
      <c r="AF150" s="6" t="str">
        <f t="shared" si="70"/>
        <v/>
      </c>
      <c r="AG150" s="6" t="str">
        <f t="shared" si="71"/>
        <v/>
      </c>
      <c r="AH150" s="6" t="str">
        <f t="shared" si="72"/>
        <v/>
      </c>
      <c r="AI150" s="6" t="str">
        <f t="shared" si="73"/>
        <v/>
      </c>
      <c r="AJ150" s="6" t="str">
        <f t="shared" si="74"/>
        <v/>
      </c>
      <c r="AL150" s="9" t="str">
        <f>IF('Stock Details'!F149="", "", 'Stock Details'!F149)</f>
        <v/>
      </c>
      <c r="AM150" s="9" t="str">
        <f>IF('Stock Details'!G149="", "", 'Stock Details'!G149)</f>
        <v/>
      </c>
      <c r="AO150" s="59" t="str">
        <f t="shared" si="75"/>
        <v/>
      </c>
      <c r="AP150" s="59" t="str">
        <f t="shared" si="53"/>
        <v/>
      </c>
      <c r="AQ150" s="59" t="str">
        <f t="shared" si="54"/>
        <v/>
      </c>
      <c r="AR150" s="59" t="str">
        <f t="shared" si="55"/>
        <v/>
      </c>
      <c r="AS150" s="59" t="str">
        <f t="shared" si="56"/>
        <v/>
      </c>
      <c r="AT150" s="59" t="str">
        <f t="shared" si="57"/>
        <v/>
      </c>
      <c r="AV150" s="59" t="str">
        <f t="shared" si="76"/>
        <v/>
      </c>
      <c r="AW150" s="59" t="str">
        <f t="shared" si="58"/>
        <v/>
      </c>
      <c r="AX150" s="59" t="str">
        <f t="shared" si="59"/>
        <v/>
      </c>
      <c r="AY150" s="59" t="str">
        <f t="shared" si="60"/>
        <v/>
      </c>
      <c r="AZ150" s="59" t="str">
        <f t="shared" si="61"/>
        <v/>
      </c>
      <c r="BA150" s="59" t="str">
        <f t="shared" si="62"/>
        <v/>
      </c>
      <c r="BC150" s="49" t="str">
        <f>IF($B150="", "", IF(COUNTIF(BD150:$BY150, "")=BC$8, IF(D150="", "", D150), ""))</f>
        <v/>
      </c>
      <c r="BD150" s="61" t="str">
        <f>IF($B150="", "", IF(COUNTIF(BE150:$BY150, "")=BD$8, IF(E150="", "", E150), ""))</f>
        <v/>
      </c>
      <c r="BE150" s="61" t="str">
        <f>IF($B150="", "", IF(COUNTIF(BF150:$BY150, "")=BE$8, IF(F150="", "", F150), ""))</f>
        <v/>
      </c>
      <c r="BF150" s="61" t="str">
        <f>IF($B150="", "", IF(COUNTIF(BG150:$BY150, "")=BF$8, IF(G150="", "", G150), ""))</f>
        <v/>
      </c>
      <c r="BG150" s="61" t="str">
        <f>IF($B150="", "", IF(COUNTIF(BH150:$BY150, "")=BG$8, IF(H150="", "", H150), ""))</f>
        <v/>
      </c>
      <c r="BH150" s="61" t="str">
        <f>IF($B150="", "", IF(COUNTIF(BI150:$BY150, "")=BH$8, IF(I150="", "", I150), ""))</f>
        <v/>
      </c>
      <c r="BI150" s="61" t="str">
        <f>IF($B150="", "", IF(COUNTIF(BJ150:$BY150, "")=BI$8, IF(J150="", "", J150), ""))</f>
        <v/>
      </c>
      <c r="BJ150" s="61" t="str">
        <f>IF($B150="", "", IF(COUNTIF(BK150:$BY150, "")=BJ$8, IF(K150="", "", K150), ""))</f>
        <v/>
      </c>
      <c r="BK150" s="61" t="str">
        <f>IF($B150="", "", IF(COUNTIF(BL150:$BY150, "")=BK$8, IF(L150="", "", L150), ""))</f>
        <v/>
      </c>
      <c r="BL150" s="61" t="str">
        <f>IF($B150="", "", IF(COUNTIF(BM150:$BY150, "")=BL$8, IF(M150="", "", M150), ""))</f>
        <v/>
      </c>
      <c r="BM150" s="61" t="str">
        <f>IF($B150="", "", IF(COUNTIF(BN150:$BY150, "")=BM$8, IF(N150="", "", N150), ""))</f>
        <v/>
      </c>
      <c r="BN150" s="61" t="str">
        <f>IF($B150="", "", IF(COUNTIF(BO150:$BY150, "")=BN$8, IF(O150="", "", O150), ""))</f>
        <v/>
      </c>
      <c r="BO150" s="61" t="str">
        <f>IF($B150="", "", IF(COUNTIF(BP150:$BY150, "")=BO$8, IF(P150="", "", P150), ""))</f>
        <v/>
      </c>
      <c r="BP150" s="61" t="str">
        <f>IF($B150="", "", IF(COUNTIF(BQ150:$BY150, "")=BP$8, IF(Q150="", "", Q150), ""))</f>
        <v/>
      </c>
      <c r="BQ150" s="61" t="str">
        <f>IF($B150="", "", IF(COUNTIF(BR150:$BY150, "")=BQ$8, IF(R150="", "", R150), ""))</f>
        <v/>
      </c>
      <c r="BR150" s="61" t="str">
        <f>IF($B150="", "", IF(COUNTIF(BS150:$BY150, "")=BR$8, IF(S150="", "", S150), ""))</f>
        <v/>
      </c>
      <c r="BS150" s="61" t="str">
        <f>IF($B150="", "", IF(COUNTIF(BT150:$BY150, "")=BS$8, IF(T150="", "", T150), ""))</f>
        <v/>
      </c>
      <c r="BT150" s="61" t="str">
        <f>IF($B150="", "", IF(COUNTIF(BU150:$BY150, "")=BT$8, IF(U150="", "", U150), ""))</f>
        <v/>
      </c>
      <c r="BU150" s="61" t="str">
        <f>IF($B150="", "", IF(COUNTIF(BV150:$BY150, "")=BU$8, IF(V150="", "", V150), ""))</f>
        <v/>
      </c>
      <c r="BV150" s="61" t="str">
        <f>IF($B150="", "", IF(COUNTIF(BW150:$BY150, "")=BV$8, IF(W150="", "", W150), ""))</f>
        <v/>
      </c>
      <c r="BW150" s="61" t="str">
        <f>IF($B150="", "", IF(COUNTIF(BX150:$BY150, "")=BW$8, IF(X150="", "", X150), ""))</f>
        <v/>
      </c>
      <c r="BX150" s="61" t="str">
        <f>IF($B150="", "", IF(COUNTIF(BY150:$BY150, "")=BX$8, IF(Y150="", "", Y150), ""))</f>
        <v/>
      </c>
      <c r="BY150" s="50" t="str">
        <f t="shared" si="77"/>
        <v/>
      </c>
      <c r="CA150" s="6" t="str">
        <f t="shared" si="78"/>
        <v/>
      </c>
      <c r="CB150" s="6" t="str">
        <f>IF(CA150="", "", RANK(CA150, $CA$9:$CA$2508, 0)+COUNTIF($CA$9:CA150, CA150)-1)</f>
        <v/>
      </c>
    </row>
    <row r="151" spans="1:80" x14ac:dyDescent="0.25">
      <c r="A151" s="22"/>
      <c r="B151" s="121" t="str">
        <f>IF('Stock Details'!B150="", "", 'Stock Details'!B150)</f>
        <v/>
      </c>
      <c r="C151" s="22"/>
      <c r="D151" s="130"/>
      <c r="E151" s="122"/>
      <c r="F151" s="131"/>
      <c r="G151" s="22"/>
      <c r="H151" s="130" t="str">
        <f t="shared" si="63"/>
        <v/>
      </c>
      <c r="I151" s="122"/>
      <c r="J151" s="131"/>
      <c r="K151" s="22"/>
      <c r="L151" s="130" t="str">
        <f t="shared" si="64"/>
        <v/>
      </c>
      <c r="M151" s="122"/>
      <c r="N151" s="131"/>
      <c r="O151" s="22"/>
      <c r="P151" s="130" t="str">
        <f t="shared" si="65"/>
        <v/>
      </c>
      <c r="Q151" s="122"/>
      <c r="R151" s="131"/>
      <c r="S151" s="22"/>
      <c r="T151" s="130" t="str">
        <f t="shared" si="66"/>
        <v/>
      </c>
      <c r="U151" s="122"/>
      <c r="V151" s="131"/>
      <c r="W151" s="22"/>
      <c r="X151" s="130" t="str">
        <f t="shared" si="67"/>
        <v/>
      </c>
      <c r="Y151" s="122"/>
      <c r="Z151" s="131"/>
      <c r="AA151" s="22"/>
      <c r="AC151" s="6" t="str">
        <f t="shared" si="68"/>
        <v/>
      </c>
      <c r="AE151" s="6" t="str">
        <f t="shared" si="69"/>
        <v/>
      </c>
      <c r="AF151" s="6" t="str">
        <f t="shared" si="70"/>
        <v/>
      </c>
      <c r="AG151" s="6" t="str">
        <f t="shared" si="71"/>
        <v/>
      </c>
      <c r="AH151" s="6" t="str">
        <f t="shared" si="72"/>
        <v/>
      </c>
      <c r="AI151" s="6" t="str">
        <f t="shared" si="73"/>
        <v/>
      </c>
      <c r="AJ151" s="6" t="str">
        <f t="shared" si="74"/>
        <v/>
      </c>
      <c r="AL151" s="9" t="str">
        <f>IF('Stock Details'!F150="", "", 'Stock Details'!F150)</f>
        <v/>
      </c>
      <c r="AM151" s="9" t="str">
        <f>IF('Stock Details'!G150="", "", 'Stock Details'!G150)</f>
        <v/>
      </c>
      <c r="AO151" s="59" t="str">
        <f t="shared" si="75"/>
        <v/>
      </c>
      <c r="AP151" s="59" t="str">
        <f t="shared" si="53"/>
        <v/>
      </c>
      <c r="AQ151" s="59" t="str">
        <f t="shared" si="54"/>
        <v/>
      </c>
      <c r="AR151" s="59" t="str">
        <f t="shared" si="55"/>
        <v/>
      </c>
      <c r="AS151" s="59" t="str">
        <f t="shared" si="56"/>
        <v/>
      </c>
      <c r="AT151" s="59" t="str">
        <f t="shared" si="57"/>
        <v/>
      </c>
      <c r="AV151" s="59" t="str">
        <f t="shared" si="76"/>
        <v/>
      </c>
      <c r="AW151" s="59" t="str">
        <f t="shared" si="58"/>
        <v/>
      </c>
      <c r="AX151" s="59" t="str">
        <f t="shared" si="59"/>
        <v/>
      </c>
      <c r="AY151" s="59" t="str">
        <f t="shared" si="60"/>
        <v/>
      </c>
      <c r="AZ151" s="59" t="str">
        <f t="shared" si="61"/>
        <v/>
      </c>
      <c r="BA151" s="59" t="str">
        <f t="shared" si="62"/>
        <v/>
      </c>
      <c r="BC151" s="49" t="str">
        <f>IF($B151="", "", IF(COUNTIF(BD151:$BY151, "")=BC$8, IF(D151="", "", D151), ""))</f>
        <v/>
      </c>
      <c r="BD151" s="61" t="str">
        <f>IF($B151="", "", IF(COUNTIF(BE151:$BY151, "")=BD$8, IF(E151="", "", E151), ""))</f>
        <v/>
      </c>
      <c r="BE151" s="61" t="str">
        <f>IF($B151="", "", IF(COUNTIF(BF151:$BY151, "")=BE$8, IF(F151="", "", F151), ""))</f>
        <v/>
      </c>
      <c r="BF151" s="61" t="str">
        <f>IF($B151="", "", IF(COUNTIF(BG151:$BY151, "")=BF$8, IF(G151="", "", G151), ""))</f>
        <v/>
      </c>
      <c r="BG151" s="61" t="str">
        <f>IF($B151="", "", IF(COUNTIF(BH151:$BY151, "")=BG$8, IF(H151="", "", H151), ""))</f>
        <v/>
      </c>
      <c r="BH151" s="61" t="str">
        <f>IF($B151="", "", IF(COUNTIF(BI151:$BY151, "")=BH$8, IF(I151="", "", I151), ""))</f>
        <v/>
      </c>
      <c r="BI151" s="61" t="str">
        <f>IF($B151="", "", IF(COUNTIF(BJ151:$BY151, "")=BI$8, IF(J151="", "", J151), ""))</f>
        <v/>
      </c>
      <c r="BJ151" s="61" t="str">
        <f>IF($B151="", "", IF(COUNTIF(BK151:$BY151, "")=BJ$8, IF(K151="", "", K151), ""))</f>
        <v/>
      </c>
      <c r="BK151" s="61" t="str">
        <f>IF($B151="", "", IF(COUNTIF(BL151:$BY151, "")=BK$8, IF(L151="", "", L151), ""))</f>
        <v/>
      </c>
      <c r="BL151" s="61" t="str">
        <f>IF($B151="", "", IF(COUNTIF(BM151:$BY151, "")=BL$8, IF(M151="", "", M151), ""))</f>
        <v/>
      </c>
      <c r="BM151" s="61" t="str">
        <f>IF($B151="", "", IF(COUNTIF(BN151:$BY151, "")=BM$8, IF(N151="", "", N151), ""))</f>
        <v/>
      </c>
      <c r="BN151" s="61" t="str">
        <f>IF($B151="", "", IF(COUNTIF(BO151:$BY151, "")=BN$8, IF(O151="", "", O151), ""))</f>
        <v/>
      </c>
      <c r="BO151" s="61" t="str">
        <f>IF($B151="", "", IF(COUNTIF(BP151:$BY151, "")=BO$8, IF(P151="", "", P151), ""))</f>
        <v/>
      </c>
      <c r="BP151" s="61" t="str">
        <f>IF($B151="", "", IF(COUNTIF(BQ151:$BY151, "")=BP$8, IF(Q151="", "", Q151), ""))</f>
        <v/>
      </c>
      <c r="BQ151" s="61" t="str">
        <f>IF($B151="", "", IF(COUNTIF(BR151:$BY151, "")=BQ$8, IF(R151="", "", R151), ""))</f>
        <v/>
      </c>
      <c r="BR151" s="61" t="str">
        <f>IF($B151="", "", IF(COUNTIF(BS151:$BY151, "")=BR$8, IF(S151="", "", S151), ""))</f>
        <v/>
      </c>
      <c r="BS151" s="61" t="str">
        <f>IF($B151="", "", IF(COUNTIF(BT151:$BY151, "")=BS$8, IF(T151="", "", T151), ""))</f>
        <v/>
      </c>
      <c r="BT151" s="61" t="str">
        <f>IF($B151="", "", IF(COUNTIF(BU151:$BY151, "")=BT$8, IF(U151="", "", U151), ""))</f>
        <v/>
      </c>
      <c r="BU151" s="61" t="str">
        <f>IF($B151="", "", IF(COUNTIF(BV151:$BY151, "")=BU$8, IF(V151="", "", V151), ""))</f>
        <v/>
      </c>
      <c r="BV151" s="61" t="str">
        <f>IF($B151="", "", IF(COUNTIF(BW151:$BY151, "")=BV$8, IF(W151="", "", W151), ""))</f>
        <v/>
      </c>
      <c r="BW151" s="61" t="str">
        <f>IF($B151="", "", IF(COUNTIF(BX151:$BY151, "")=BW$8, IF(X151="", "", X151), ""))</f>
        <v/>
      </c>
      <c r="BX151" s="61" t="str">
        <f>IF($B151="", "", IF(COUNTIF(BY151:$BY151, "")=BX$8, IF(Y151="", "", Y151), ""))</f>
        <v/>
      </c>
      <c r="BY151" s="50" t="str">
        <f t="shared" si="77"/>
        <v/>
      </c>
      <c r="CA151" s="6" t="str">
        <f t="shared" si="78"/>
        <v/>
      </c>
      <c r="CB151" s="6" t="str">
        <f>IF(CA151="", "", RANK(CA151, $CA$9:$CA$2508, 0)+COUNTIF($CA$9:CA151, CA151)-1)</f>
        <v/>
      </c>
    </row>
    <row r="152" spans="1:80" x14ac:dyDescent="0.25">
      <c r="A152" s="22"/>
      <c r="B152" s="121" t="str">
        <f>IF('Stock Details'!B151="", "", 'Stock Details'!B151)</f>
        <v/>
      </c>
      <c r="C152" s="22"/>
      <c r="D152" s="130"/>
      <c r="E152" s="122"/>
      <c r="F152" s="131"/>
      <c r="G152" s="22"/>
      <c r="H152" s="130" t="str">
        <f t="shared" si="63"/>
        <v/>
      </c>
      <c r="I152" s="122"/>
      <c r="J152" s="131"/>
      <c r="K152" s="22"/>
      <c r="L152" s="130" t="str">
        <f t="shared" si="64"/>
        <v/>
      </c>
      <c r="M152" s="122"/>
      <c r="N152" s="131"/>
      <c r="O152" s="22"/>
      <c r="P152" s="130" t="str">
        <f t="shared" si="65"/>
        <v/>
      </c>
      <c r="Q152" s="122"/>
      <c r="R152" s="131"/>
      <c r="S152" s="22"/>
      <c r="T152" s="130" t="str">
        <f t="shared" si="66"/>
        <v/>
      </c>
      <c r="U152" s="122"/>
      <c r="V152" s="131"/>
      <c r="W152" s="22"/>
      <c r="X152" s="130" t="str">
        <f t="shared" si="67"/>
        <v/>
      </c>
      <c r="Y152" s="122"/>
      <c r="Z152" s="131"/>
      <c r="AA152" s="22"/>
      <c r="AC152" s="6" t="str">
        <f t="shared" si="68"/>
        <v/>
      </c>
      <c r="AE152" s="6" t="str">
        <f t="shared" si="69"/>
        <v/>
      </c>
      <c r="AF152" s="6" t="str">
        <f t="shared" si="70"/>
        <v/>
      </c>
      <c r="AG152" s="6" t="str">
        <f t="shared" si="71"/>
        <v/>
      </c>
      <c r="AH152" s="6" t="str">
        <f t="shared" si="72"/>
        <v/>
      </c>
      <c r="AI152" s="6" t="str">
        <f t="shared" si="73"/>
        <v/>
      </c>
      <c r="AJ152" s="6" t="str">
        <f t="shared" si="74"/>
        <v/>
      </c>
      <c r="AL152" s="9" t="str">
        <f>IF('Stock Details'!F151="", "", 'Stock Details'!F151)</f>
        <v/>
      </c>
      <c r="AM152" s="9" t="str">
        <f>IF('Stock Details'!G151="", "", 'Stock Details'!G151)</f>
        <v/>
      </c>
      <c r="AO152" s="59" t="str">
        <f t="shared" si="75"/>
        <v/>
      </c>
      <c r="AP152" s="59" t="str">
        <f t="shared" si="53"/>
        <v/>
      </c>
      <c r="AQ152" s="59" t="str">
        <f t="shared" si="54"/>
        <v/>
      </c>
      <c r="AR152" s="59" t="str">
        <f t="shared" si="55"/>
        <v/>
      </c>
      <c r="AS152" s="59" t="str">
        <f t="shared" si="56"/>
        <v/>
      </c>
      <c r="AT152" s="59" t="str">
        <f t="shared" si="57"/>
        <v/>
      </c>
      <c r="AV152" s="59" t="str">
        <f t="shared" si="76"/>
        <v/>
      </c>
      <c r="AW152" s="59" t="str">
        <f t="shared" si="58"/>
        <v/>
      </c>
      <c r="AX152" s="59" t="str">
        <f t="shared" si="59"/>
        <v/>
      </c>
      <c r="AY152" s="59" t="str">
        <f t="shared" si="60"/>
        <v/>
      </c>
      <c r="AZ152" s="59" t="str">
        <f t="shared" si="61"/>
        <v/>
      </c>
      <c r="BA152" s="59" t="str">
        <f t="shared" si="62"/>
        <v/>
      </c>
      <c r="BC152" s="49" t="str">
        <f>IF($B152="", "", IF(COUNTIF(BD152:$BY152, "")=BC$8, IF(D152="", "", D152), ""))</f>
        <v/>
      </c>
      <c r="BD152" s="61" t="str">
        <f>IF($B152="", "", IF(COUNTIF(BE152:$BY152, "")=BD$8, IF(E152="", "", E152), ""))</f>
        <v/>
      </c>
      <c r="BE152" s="61" t="str">
        <f>IF($B152="", "", IF(COUNTIF(BF152:$BY152, "")=BE$8, IF(F152="", "", F152), ""))</f>
        <v/>
      </c>
      <c r="BF152" s="61" t="str">
        <f>IF($B152="", "", IF(COUNTIF(BG152:$BY152, "")=BF$8, IF(G152="", "", G152), ""))</f>
        <v/>
      </c>
      <c r="BG152" s="61" t="str">
        <f>IF($B152="", "", IF(COUNTIF(BH152:$BY152, "")=BG$8, IF(H152="", "", H152), ""))</f>
        <v/>
      </c>
      <c r="BH152" s="61" t="str">
        <f>IF($B152="", "", IF(COUNTIF(BI152:$BY152, "")=BH$8, IF(I152="", "", I152), ""))</f>
        <v/>
      </c>
      <c r="BI152" s="61" t="str">
        <f>IF($B152="", "", IF(COUNTIF(BJ152:$BY152, "")=BI$8, IF(J152="", "", J152), ""))</f>
        <v/>
      </c>
      <c r="BJ152" s="61" t="str">
        <f>IF($B152="", "", IF(COUNTIF(BK152:$BY152, "")=BJ$8, IF(K152="", "", K152), ""))</f>
        <v/>
      </c>
      <c r="BK152" s="61" t="str">
        <f>IF($B152="", "", IF(COUNTIF(BL152:$BY152, "")=BK$8, IF(L152="", "", L152), ""))</f>
        <v/>
      </c>
      <c r="BL152" s="61" t="str">
        <f>IF($B152="", "", IF(COUNTIF(BM152:$BY152, "")=BL$8, IF(M152="", "", M152), ""))</f>
        <v/>
      </c>
      <c r="BM152" s="61" t="str">
        <f>IF($B152="", "", IF(COUNTIF(BN152:$BY152, "")=BM$8, IF(N152="", "", N152), ""))</f>
        <v/>
      </c>
      <c r="BN152" s="61" t="str">
        <f>IF($B152="", "", IF(COUNTIF(BO152:$BY152, "")=BN$8, IF(O152="", "", O152), ""))</f>
        <v/>
      </c>
      <c r="BO152" s="61" t="str">
        <f>IF($B152="", "", IF(COUNTIF(BP152:$BY152, "")=BO$8, IF(P152="", "", P152), ""))</f>
        <v/>
      </c>
      <c r="BP152" s="61" t="str">
        <f>IF($B152="", "", IF(COUNTIF(BQ152:$BY152, "")=BP$8, IF(Q152="", "", Q152), ""))</f>
        <v/>
      </c>
      <c r="BQ152" s="61" t="str">
        <f>IF($B152="", "", IF(COUNTIF(BR152:$BY152, "")=BQ$8, IF(R152="", "", R152), ""))</f>
        <v/>
      </c>
      <c r="BR152" s="61" t="str">
        <f>IF($B152="", "", IF(COUNTIF(BS152:$BY152, "")=BR$8, IF(S152="", "", S152), ""))</f>
        <v/>
      </c>
      <c r="BS152" s="61" t="str">
        <f>IF($B152="", "", IF(COUNTIF(BT152:$BY152, "")=BS$8, IF(T152="", "", T152), ""))</f>
        <v/>
      </c>
      <c r="BT152" s="61" t="str">
        <f>IF($B152="", "", IF(COUNTIF(BU152:$BY152, "")=BT$8, IF(U152="", "", U152), ""))</f>
        <v/>
      </c>
      <c r="BU152" s="61" t="str">
        <f>IF($B152="", "", IF(COUNTIF(BV152:$BY152, "")=BU$8, IF(V152="", "", V152), ""))</f>
        <v/>
      </c>
      <c r="BV152" s="61" t="str">
        <f>IF($B152="", "", IF(COUNTIF(BW152:$BY152, "")=BV$8, IF(W152="", "", W152), ""))</f>
        <v/>
      </c>
      <c r="BW152" s="61" t="str">
        <f>IF($B152="", "", IF(COUNTIF(BX152:$BY152, "")=BW$8, IF(X152="", "", X152), ""))</f>
        <v/>
      </c>
      <c r="BX152" s="61" t="str">
        <f>IF($B152="", "", IF(COUNTIF(BY152:$BY152, "")=BX$8, IF(Y152="", "", Y152), ""))</f>
        <v/>
      </c>
      <c r="BY152" s="50" t="str">
        <f t="shared" si="77"/>
        <v/>
      </c>
      <c r="CA152" s="6" t="str">
        <f t="shared" si="78"/>
        <v/>
      </c>
      <c r="CB152" s="6" t="str">
        <f>IF(CA152="", "", RANK(CA152, $CA$9:$CA$2508, 0)+COUNTIF($CA$9:CA152, CA152)-1)</f>
        <v/>
      </c>
    </row>
    <row r="153" spans="1:80" x14ac:dyDescent="0.25">
      <c r="A153" s="22"/>
      <c r="B153" s="121" t="str">
        <f>IF('Stock Details'!B152="", "", 'Stock Details'!B152)</f>
        <v/>
      </c>
      <c r="C153" s="22"/>
      <c r="D153" s="130"/>
      <c r="E153" s="122"/>
      <c r="F153" s="131"/>
      <c r="G153" s="22"/>
      <c r="H153" s="130" t="str">
        <f t="shared" si="63"/>
        <v/>
      </c>
      <c r="I153" s="122"/>
      <c r="J153" s="131"/>
      <c r="K153" s="22"/>
      <c r="L153" s="130" t="str">
        <f t="shared" si="64"/>
        <v/>
      </c>
      <c r="M153" s="122"/>
      <c r="N153" s="131"/>
      <c r="O153" s="22"/>
      <c r="P153" s="130" t="str">
        <f t="shared" si="65"/>
        <v/>
      </c>
      <c r="Q153" s="122"/>
      <c r="R153" s="131"/>
      <c r="S153" s="22"/>
      <c r="T153" s="130" t="str">
        <f t="shared" si="66"/>
        <v/>
      </c>
      <c r="U153" s="122"/>
      <c r="V153" s="131"/>
      <c r="W153" s="22"/>
      <c r="X153" s="130" t="str">
        <f t="shared" si="67"/>
        <v/>
      </c>
      <c r="Y153" s="122"/>
      <c r="Z153" s="131"/>
      <c r="AA153" s="22"/>
      <c r="AC153" s="6" t="str">
        <f t="shared" si="68"/>
        <v/>
      </c>
      <c r="AE153" s="6" t="str">
        <f t="shared" si="69"/>
        <v/>
      </c>
      <c r="AF153" s="6" t="str">
        <f t="shared" si="70"/>
        <v/>
      </c>
      <c r="AG153" s="6" t="str">
        <f t="shared" si="71"/>
        <v/>
      </c>
      <c r="AH153" s="6" t="str">
        <f t="shared" si="72"/>
        <v/>
      </c>
      <c r="AI153" s="6" t="str">
        <f t="shared" si="73"/>
        <v/>
      </c>
      <c r="AJ153" s="6" t="str">
        <f t="shared" si="74"/>
        <v/>
      </c>
      <c r="AL153" s="9" t="str">
        <f>IF('Stock Details'!F152="", "", 'Stock Details'!F152)</f>
        <v/>
      </c>
      <c r="AM153" s="9" t="str">
        <f>IF('Stock Details'!G152="", "", 'Stock Details'!G152)</f>
        <v/>
      </c>
      <c r="AO153" s="59" t="str">
        <f t="shared" si="75"/>
        <v/>
      </c>
      <c r="AP153" s="59" t="str">
        <f t="shared" ref="AP153:AP216" si="79">IF(AF153="", "", AF153*$AL153)</f>
        <v/>
      </c>
      <c r="AQ153" s="59" t="str">
        <f t="shared" ref="AQ153:AQ216" si="80">IF(AG153="", "", AG153*$AL153)</f>
        <v/>
      </c>
      <c r="AR153" s="59" t="str">
        <f t="shared" ref="AR153:AR216" si="81">IF(AH153="", "", AH153*$AL153)</f>
        <v/>
      </c>
      <c r="AS153" s="59" t="str">
        <f t="shared" ref="AS153:AS216" si="82">IF(AI153="", "", AI153*$AL153)</f>
        <v/>
      </c>
      <c r="AT153" s="59" t="str">
        <f t="shared" ref="AT153:AT216" si="83">IF(AJ153="", "", AJ153*$AL153)</f>
        <v/>
      </c>
      <c r="AV153" s="59" t="str">
        <f t="shared" si="76"/>
        <v/>
      </c>
      <c r="AW153" s="59" t="str">
        <f t="shared" si="58"/>
        <v/>
      </c>
      <c r="AX153" s="59" t="str">
        <f t="shared" si="59"/>
        <v/>
      </c>
      <c r="AY153" s="59" t="str">
        <f t="shared" si="60"/>
        <v/>
      </c>
      <c r="AZ153" s="59" t="str">
        <f t="shared" si="61"/>
        <v/>
      </c>
      <c r="BA153" s="59" t="str">
        <f t="shared" si="62"/>
        <v/>
      </c>
      <c r="BC153" s="49" t="str">
        <f>IF($B153="", "", IF(COUNTIF(BD153:$BY153, "")=BC$8, IF(D153="", "", D153), ""))</f>
        <v/>
      </c>
      <c r="BD153" s="61" t="str">
        <f>IF($B153="", "", IF(COUNTIF(BE153:$BY153, "")=BD$8, IF(E153="", "", E153), ""))</f>
        <v/>
      </c>
      <c r="BE153" s="61" t="str">
        <f>IF($B153="", "", IF(COUNTIF(BF153:$BY153, "")=BE$8, IF(F153="", "", F153), ""))</f>
        <v/>
      </c>
      <c r="BF153" s="61" t="str">
        <f>IF($B153="", "", IF(COUNTIF(BG153:$BY153, "")=BF$8, IF(G153="", "", G153), ""))</f>
        <v/>
      </c>
      <c r="BG153" s="61" t="str">
        <f>IF($B153="", "", IF(COUNTIF(BH153:$BY153, "")=BG$8, IF(H153="", "", H153), ""))</f>
        <v/>
      </c>
      <c r="BH153" s="61" t="str">
        <f>IF($B153="", "", IF(COUNTIF(BI153:$BY153, "")=BH$8, IF(I153="", "", I153), ""))</f>
        <v/>
      </c>
      <c r="BI153" s="61" t="str">
        <f>IF($B153="", "", IF(COUNTIF(BJ153:$BY153, "")=BI$8, IF(J153="", "", J153), ""))</f>
        <v/>
      </c>
      <c r="BJ153" s="61" t="str">
        <f>IF($B153="", "", IF(COUNTIF(BK153:$BY153, "")=BJ$8, IF(K153="", "", K153), ""))</f>
        <v/>
      </c>
      <c r="BK153" s="61" t="str">
        <f>IF($B153="", "", IF(COUNTIF(BL153:$BY153, "")=BK$8, IF(L153="", "", L153), ""))</f>
        <v/>
      </c>
      <c r="BL153" s="61" t="str">
        <f>IF($B153="", "", IF(COUNTIF(BM153:$BY153, "")=BL$8, IF(M153="", "", M153), ""))</f>
        <v/>
      </c>
      <c r="BM153" s="61" t="str">
        <f>IF($B153="", "", IF(COUNTIF(BN153:$BY153, "")=BM$8, IF(N153="", "", N153), ""))</f>
        <v/>
      </c>
      <c r="BN153" s="61" t="str">
        <f>IF($B153="", "", IF(COUNTIF(BO153:$BY153, "")=BN$8, IF(O153="", "", O153), ""))</f>
        <v/>
      </c>
      <c r="BO153" s="61" t="str">
        <f>IF($B153="", "", IF(COUNTIF(BP153:$BY153, "")=BO$8, IF(P153="", "", P153), ""))</f>
        <v/>
      </c>
      <c r="BP153" s="61" t="str">
        <f>IF($B153="", "", IF(COUNTIF(BQ153:$BY153, "")=BP$8, IF(Q153="", "", Q153), ""))</f>
        <v/>
      </c>
      <c r="BQ153" s="61" t="str">
        <f>IF($B153="", "", IF(COUNTIF(BR153:$BY153, "")=BQ$8, IF(R153="", "", R153), ""))</f>
        <v/>
      </c>
      <c r="BR153" s="61" t="str">
        <f>IF($B153="", "", IF(COUNTIF(BS153:$BY153, "")=BR$8, IF(S153="", "", S153), ""))</f>
        <v/>
      </c>
      <c r="BS153" s="61" t="str">
        <f>IF($B153="", "", IF(COUNTIF(BT153:$BY153, "")=BS$8, IF(T153="", "", T153), ""))</f>
        <v/>
      </c>
      <c r="BT153" s="61" t="str">
        <f>IF($B153="", "", IF(COUNTIF(BU153:$BY153, "")=BT$8, IF(U153="", "", U153), ""))</f>
        <v/>
      </c>
      <c r="BU153" s="61" t="str">
        <f>IF($B153="", "", IF(COUNTIF(BV153:$BY153, "")=BU$8, IF(V153="", "", V153), ""))</f>
        <v/>
      </c>
      <c r="BV153" s="61" t="str">
        <f>IF($B153="", "", IF(COUNTIF(BW153:$BY153, "")=BV$8, IF(W153="", "", W153), ""))</f>
        <v/>
      </c>
      <c r="BW153" s="61" t="str">
        <f>IF($B153="", "", IF(COUNTIF(BX153:$BY153, "")=BW$8, IF(X153="", "", X153), ""))</f>
        <v/>
      </c>
      <c r="BX153" s="61" t="str">
        <f>IF($B153="", "", IF(COUNTIF(BY153:$BY153, "")=BX$8, IF(Y153="", "", Y153), ""))</f>
        <v/>
      </c>
      <c r="BY153" s="50" t="str">
        <f t="shared" si="77"/>
        <v/>
      </c>
      <c r="CA153" s="6" t="str">
        <f t="shared" si="78"/>
        <v/>
      </c>
      <c r="CB153" s="6" t="str">
        <f>IF(CA153="", "", RANK(CA153, $CA$9:$CA$2508, 0)+COUNTIF($CA$9:CA153, CA153)-1)</f>
        <v/>
      </c>
    </row>
    <row r="154" spans="1:80" x14ac:dyDescent="0.25">
      <c r="A154" s="22"/>
      <c r="B154" s="121" t="str">
        <f>IF('Stock Details'!B153="", "", 'Stock Details'!B153)</f>
        <v/>
      </c>
      <c r="C154" s="22"/>
      <c r="D154" s="130"/>
      <c r="E154" s="122"/>
      <c r="F154" s="131"/>
      <c r="G154" s="22"/>
      <c r="H154" s="130" t="str">
        <f t="shared" si="63"/>
        <v/>
      </c>
      <c r="I154" s="122"/>
      <c r="J154" s="131"/>
      <c r="K154" s="22"/>
      <c r="L154" s="130" t="str">
        <f t="shared" si="64"/>
        <v/>
      </c>
      <c r="M154" s="122"/>
      <c r="N154" s="131"/>
      <c r="O154" s="22"/>
      <c r="P154" s="130" t="str">
        <f t="shared" si="65"/>
        <v/>
      </c>
      <c r="Q154" s="122"/>
      <c r="R154" s="131"/>
      <c r="S154" s="22"/>
      <c r="T154" s="130" t="str">
        <f t="shared" si="66"/>
        <v/>
      </c>
      <c r="U154" s="122"/>
      <c r="V154" s="131"/>
      <c r="W154" s="22"/>
      <c r="X154" s="130" t="str">
        <f t="shared" si="67"/>
        <v/>
      </c>
      <c r="Y154" s="122"/>
      <c r="Z154" s="131"/>
      <c r="AA154" s="22"/>
      <c r="AC154" s="6" t="str">
        <f t="shared" si="68"/>
        <v/>
      </c>
      <c r="AE154" s="6" t="str">
        <f t="shared" si="69"/>
        <v/>
      </c>
      <c r="AF154" s="6" t="str">
        <f t="shared" si="70"/>
        <v/>
      </c>
      <c r="AG154" s="6" t="str">
        <f t="shared" si="71"/>
        <v/>
      </c>
      <c r="AH154" s="6" t="str">
        <f t="shared" si="72"/>
        <v/>
      </c>
      <c r="AI154" s="6" t="str">
        <f t="shared" si="73"/>
        <v/>
      </c>
      <c r="AJ154" s="6" t="str">
        <f t="shared" si="74"/>
        <v/>
      </c>
      <c r="AL154" s="9" t="str">
        <f>IF('Stock Details'!F153="", "", 'Stock Details'!F153)</f>
        <v/>
      </c>
      <c r="AM154" s="9" t="str">
        <f>IF('Stock Details'!G153="", "", 'Stock Details'!G153)</f>
        <v/>
      </c>
      <c r="AO154" s="59" t="str">
        <f t="shared" si="75"/>
        <v/>
      </c>
      <c r="AP154" s="59" t="str">
        <f t="shared" si="79"/>
        <v/>
      </c>
      <c r="AQ154" s="59" t="str">
        <f t="shared" si="80"/>
        <v/>
      </c>
      <c r="AR154" s="59" t="str">
        <f t="shared" si="81"/>
        <v/>
      </c>
      <c r="AS154" s="59" t="str">
        <f t="shared" si="82"/>
        <v/>
      </c>
      <c r="AT154" s="59" t="str">
        <f t="shared" si="83"/>
        <v/>
      </c>
      <c r="AV154" s="59" t="str">
        <f t="shared" si="76"/>
        <v/>
      </c>
      <c r="AW154" s="59" t="str">
        <f t="shared" si="58"/>
        <v/>
      </c>
      <c r="AX154" s="59" t="str">
        <f t="shared" si="59"/>
        <v/>
      </c>
      <c r="AY154" s="59" t="str">
        <f t="shared" si="60"/>
        <v/>
      </c>
      <c r="AZ154" s="59" t="str">
        <f t="shared" si="61"/>
        <v/>
      </c>
      <c r="BA154" s="59" t="str">
        <f t="shared" si="62"/>
        <v/>
      </c>
      <c r="BC154" s="49" t="str">
        <f>IF($B154="", "", IF(COUNTIF(BD154:$BY154, "")=BC$8, IF(D154="", "", D154), ""))</f>
        <v/>
      </c>
      <c r="BD154" s="61" t="str">
        <f>IF($B154="", "", IF(COUNTIF(BE154:$BY154, "")=BD$8, IF(E154="", "", E154), ""))</f>
        <v/>
      </c>
      <c r="BE154" s="61" t="str">
        <f>IF($B154="", "", IF(COUNTIF(BF154:$BY154, "")=BE$8, IF(F154="", "", F154), ""))</f>
        <v/>
      </c>
      <c r="BF154" s="61" t="str">
        <f>IF($B154="", "", IF(COUNTIF(BG154:$BY154, "")=BF$8, IF(G154="", "", G154), ""))</f>
        <v/>
      </c>
      <c r="BG154" s="61" t="str">
        <f>IF($B154="", "", IF(COUNTIF(BH154:$BY154, "")=BG$8, IF(H154="", "", H154), ""))</f>
        <v/>
      </c>
      <c r="BH154" s="61" t="str">
        <f>IF($B154="", "", IF(COUNTIF(BI154:$BY154, "")=BH$8, IF(I154="", "", I154), ""))</f>
        <v/>
      </c>
      <c r="BI154" s="61" t="str">
        <f>IF($B154="", "", IF(COUNTIF(BJ154:$BY154, "")=BI$8, IF(J154="", "", J154), ""))</f>
        <v/>
      </c>
      <c r="BJ154" s="61" t="str">
        <f>IF($B154="", "", IF(COUNTIF(BK154:$BY154, "")=BJ$8, IF(K154="", "", K154), ""))</f>
        <v/>
      </c>
      <c r="BK154" s="61" t="str">
        <f>IF($B154="", "", IF(COUNTIF(BL154:$BY154, "")=BK$8, IF(L154="", "", L154), ""))</f>
        <v/>
      </c>
      <c r="BL154" s="61" t="str">
        <f>IF($B154="", "", IF(COUNTIF(BM154:$BY154, "")=BL$8, IF(M154="", "", M154), ""))</f>
        <v/>
      </c>
      <c r="BM154" s="61" t="str">
        <f>IF($B154="", "", IF(COUNTIF(BN154:$BY154, "")=BM$8, IF(N154="", "", N154), ""))</f>
        <v/>
      </c>
      <c r="BN154" s="61" t="str">
        <f>IF($B154="", "", IF(COUNTIF(BO154:$BY154, "")=BN$8, IF(O154="", "", O154), ""))</f>
        <v/>
      </c>
      <c r="BO154" s="61" t="str">
        <f>IF($B154="", "", IF(COUNTIF(BP154:$BY154, "")=BO$8, IF(P154="", "", P154), ""))</f>
        <v/>
      </c>
      <c r="BP154" s="61" t="str">
        <f>IF($B154="", "", IF(COUNTIF(BQ154:$BY154, "")=BP$8, IF(Q154="", "", Q154), ""))</f>
        <v/>
      </c>
      <c r="BQ154" s="61" t="str">
        <f>IF($B154="", "", IF(COUNTIF(BR154:$BY154, "")=BQ$8, IF(R154="", "", R154), ""))</f>
        <v/>
      </c>
      <c r="BR154" s="61" t="str">
        <f>IF($B154="", "", IF(COUNTIF(BS154:$BY154, "")=BR$8, IF(S154="", "", S154), ""))</f>
        <v/>
      </c>
      <c r="BS154" s="61" t="str">
        <f>IF($B154="", "", IF(COUNTIF(BT154:$BY154, "")=BS$8, IF(T154="", "", T154), ""))</f>
        <v/>
      </c>
      <c r="BT154" s="61" t="str">
        <f>IF($B154="", "", IF(COUNTIF(BU154:$BY154, "")=BT$8, IF(U154="", "", U154), ""))</f>
        <v/>
      </c>
      <c r="BU154" s="61" t="str">
        <f>IF($B154="", "", IF(COUNTIF(BV154:$BY154, "")=BU$8, IF(V154="", "", V154), ""))</f>
        <v/>
      </c>
      <c r="BV154" s="61" t="str">
        <f>IF($B154="", "", IF(COUNTIF(BW154:$BY154, "")=BV$8, IF(W154="", "", W154), ""))</f>
        <v/>
      </c>
      <c r="BW154" s="61" t="str">
        <f>IF($B154="", "", IF(COUNTIF(BX154:$BY154, "")=BW$8, IF(X154="", "", X154), ""))</f>
        <v/>
      </c>
      <c r="BX154" s="61" t="str">
        <f>IF($B154="", "", IF(COUNTIF(BY154:$BY154, "")=BX$8, IF(Y154="", "", Y154), ""))</f>
        <v/>
      </c>
      <c r="BY154" s="50" t="str">
        <f t="shared" si="77"/>
        <v/>
      </c>
      <c r="CA154" s="6" t="str">
        <f t="shared" si="78"/>
        <v/>
      </c>
      <c r="CB154" s="6" t="str">
        <f>IF(CA154="", "", RANK(CA154, $CA$9:$CA$2508, 0)+COUNTIF($CA$9:CA154, CA154)-1)</f>
        <v/>
      </c>
    </row>
    <row r="155" spans="1:80" x14ac:dyDescent="0.25">
      <c r="A155" s="22"/>
      <c r="B155" s="121" t="str">
        <f>IF('Stock Details'!B154="", "", 'Stock Details'!B154)</f>
        <v/>
      </c>
      <c r="C155" s="22"/>
      <c r="D155" s="130"/>
      <c r="E155" s="122"/>
      <c r="F155" s="131"/>
      <c r="G155" s="22"/>
      <c r="H155" s="130" t="str">
        <f t="shared" si="63"/>
        <v/>
      </c>
      <c r="I155" s="122"/>
      <c r="J155" s="131"/>
      <c r="K155" s="22"/>
      <c r="L155" s="130" t="str">
        <f t="shared" si="64"/>
        <v/>
      </c>
      <c r="M155" s="122"/>
      <c r="N155" s="131"/>
      <c r="O155" s="22"/>
      <c r="P155" s="130" t="str">
        <f t="shared" si="65"/>
        <v/>
      </c>
      <c r="Q155" s="122"/>
      <c r="R155" s="131"/>
      <c r="S155" s="22"/>
      <c r="T155" s="130" t="str">
        <f t="shared" si="66"/>
        <v/>
      </c>
      <c r="U155" s="122"/>
      <c r="V155" s="131"/>
      <c r="W155" s="22"/>
      <c r="X155" s="130" t="str">
        <f t="shared" si="67"/>
        <v/>
      </c>
      <c r="Y155" s="122"/>
      <c r="Z155" s="131"/>
      <c r="AA155" s="22"/>
      <c r="AC155" s="6" t="str">
        <f t="shared" si="68"/>
        <v/>
      </c>
      <c r="AE155" s="6" t="str">
        <f t="shared" si="69"/>
        <v/>
      </c>
      <c r="AF155" s="6" t="str">
        <f t="shared" si="70"/>
        <v/>
      </c>
      <c r="AG155" s="6" t="str">
        <f t="shared" si="71"/>
        <v/>
      </c>
      <c r="AH155" s="6" t="str">
        <f t="shared" si="72"/>
        <v/>
      </c>
      <c r="AI155" s="6" t="str">
        <f t="shared" si="73"/>
        <v/>
      </c>
      <c r="AJ155" s="6" t="str">
        <f t="shared" si="74"/>
        <v/>
      </c>
      <c r="AL155" s="9" t="str">
        <f>IF('Stock Details'!F154="", "", 'Stock Details'!F154)</f>
        <v/>
      </c>
      <c r="AM155" s="9" t="str">
        <f>IF('Stock Details'!G154="", "", 'Stock Details'!G154)</f>
        <v/>
      </c>
      <c r="AO155" s="59" t="str">
        <f t="shared" si="75"/>
        <v/>
      </c>
      <c r="AP155" s="59" t="str">
        <f t="shared" si="79"/>
        <v/>
      </c>
      <c r="AQ155" s="59" t="str">
        <f t="shared" si="80"/>
        <v/>
      </c>
      <c r="AR155" s="59" t="str">
        <f t="shared" si="81"/>
        <v/>
      </c>
      <c r="AS155" s="59" t="str">
        <f t="shared" si="82"/>
        <v/>
      </c>
      <c r="AT155" s="59" t="str">
        <f t="shared" si="83"/>
        <v/>
      </c>
      <c r="AV155" s="59" t="str">
        <f t="shared" si="76"/>
        <v/>
      </c>
      <c r="AW155" s="59" t="str">
        <f t="shared" si="58"/>
        <v/>
      </c>
      <c r="AX155" s="59" t="str">
        <f t="shared" si="59"/>
        <v/>
      </c>
      <c r="AY155" s="59" t="str">
        <f t="shared" si="60"/>
        <v/>
      </c>
      <c r="AZ155" s="59" t="str">
        <f t="shared" si="61"/>
        <v/>
      </c>
      <c r="BA155" s="59" t="str">
        <f t="shared" si="62"/>
        <v/>
      </c>
      <c r="BC155" s="49" t="str">
        <f>IF($B155="", "", IF(COUNTIF(BD155:$BY155, "")=BC$8, IF(D155="", "", D155), ""))</f>
        <v/>
      </c>
      <c r="BD155" s="61" t="str">
        <f>IF($B155="", "", IF(COUNTIF(BE155:$BY155, "")=BD$8, IF(E155="", "", E155), ""))</f>
        <v/>
      </c>
      <c r="BE155" s="61" t="str">
        <f>IF($B155="", "", IF(COUNTIF(BF155:$BY155, "")=BE$8, IF(F155="", "", F155), ""))</f>
        <v/>
      </c>
      <c r="BF155" s="61" t="str">
        <f>IF($B155="", "", IF(COUNTIF(BG155:$BY155, "")=BF$8, IF(G155="", "", G155), ""))</f>
        <v/>
      </c>
      <c r="BG155" s="61" t="str">
        <f>IF($B155="", "", IF(COUNTIF(BH155:$BY155, "")=BG$8, IF(H155="", "", H155), ""))</f>
        <v/>
      </c>
      <c r="BH155" s="61" t="str">
        <f>IF($B155="", "", IF(COUNTIF(BI155:$BY155, "")=BH$8, IF(I155="", "", I155), ""))</f>
        <v/>
      </c>
      <c r="BI155" s="61" t="str">
        <f>IF($B155="", "", IF(COUNTIF(BJ155:$BY155, "")=BI$8, IF(J155="", "", J155), ""))</f>
        <v/>
      </c>
      <c r="BJ155" s="61" t="str">
        <f>IF($B155="", "", IF(COUNTIF(BK155:$BY155, "")=BJ$8, IF(K155="", "", K155), ""))</f>
        <v/>
      </c>
      <c r="BK155" s="61" t="str">
        <f>IF($B155="", "", IF(COUNTIF(BL155:$BY155, "")=BK$8, IF(L155="", "", L155), ""))</f>
        <v/>
      </c>
      <c r="BL155" s="61" t="str">
        <f>IF($B155="", "", IF(COUNTIF(BM155:$BY155, "")=BL$8, IF(M155="", "", M155), ""))</f>
        <v/>
      </c>
      <c r="BM155" s="61" t="str">
        <f>IF($B155="", "", IF(COUNTIF(BN155:$BY155, "")=BM$8, IF(N155="", "", N155), ""))</f>
        <v/>
      </c>
      <c r="BN155" s="61" t="str">
        <f>IF($B155="", "", IF(COUNTIF(BO155:$BY155, "")=BN$8, IF(O155="", "", O155), ""))</f>
        <v/>
      </c>
      <c r="BO155" s="61" t="str">
        <f>IF($B155="", "", IF(COUNTIF(BP155:$BY155, "")=BO$8, IF(P155="", "", P155), ""))</f>
        <v/>
      </c>
      <c r="BP155" s="61" t="str">
        <f>IF($B155="", "", IF(COUNTIF(BQ155:$BY155, "")=BP$8, IF(Q155="", "", Q155), ""))</f>
        <v/>
      </c>
      <c r="BQ155" s="61" t="str">
        <f>IF($B155="", "", IF(COUNTIF(BR155:$BY155, "")=BQ$8, IF(R155="", "", R155), ""))</f>
        <v/>
      </c>
      <c r="BR155" s="61" t="str">
        <f>IF($B155="", "", IF(COUNTIF(BS155:$BY155, "")=BR$8, IF(S155="", "", S155), ""))</f>
        <v/>
      </c>
      <c r="BS155" s="61" t="str">
        <f>IF($B155="", "", IF(COUNTIF(BT155:$BY155, "")=BS$8, IF(T155="", "", T155), ""))</f>
        <v/>
      </c>
      <c r="BT155" s="61" t="str">
        <f>IF($B155="", "", IF(COUNTIF(BU155:$BY155, "")=BT$8, IF(U155="", "", U155), ""))</f>
        <v/>
      </c>
      <c r="BU155" s="61" t="str">
        <f>IF($B155="", "", IF(COUNTIF(BV155:$BY155, "")=BU$8, IF(V155="", "", V155), ""))</f>
        <v/>
      </c>
      <c r="BV155" s="61" t="str">
        <f>IF($B155="", "", IF(COUNTIF(BW155:$BY155, "")=BV$8, IF(W155="", "", W155), ""))</f>
        <v/>
      </c>
      <c r="BW155" s="61" t="str">
        <f>IF($B155="", "", IF(COUNTIF(BX155:$BY155, "")=BW$8, IF(X155="", "", X155), ""))</f>
        <v/>
      </c>
      <c r="BX155" s="61" t="str">
        <f>IF($B155="", "", IF(COUNTIF(BY155:$BY155, "")=BX$8, IF(Y155="", "", Y155), ""))</f>
        <v/>
      </c>
      <c r="BY155" s="50" t="str">
        <f t="shared" si="77"/>
        <v/>
      </c>
      <c r="CA155" s="6" t="str">
        <f t="shared" si="78"/>
        <v/>
      </c>
      <c r="CB155" s="6" t="str">
        <f>IF(CA155="", "", RANK(CA155, $CA$9:$CA$2508, 0)+COUNTIF($CA$9:CA155, CA155)-1)</f>
        <v/>
      </c>
    </row>
    <row r="156" spans="1:80" x14ac:dyDescent="0.25">
      <c r="A156" s="22"/>
      <c r="B156" s="121" t="str">
        <f>IF('Stock Details'!B155="", "", 'Stock Details'!B155)</f>
        <v/>
      </c>
      <c r="C156" s="22"/>
      <c r="D156" s="130"/>
      <c r="E156" s="122"/>
      <c r="F156" s="131"/>
      <c r="G156" s="22"/>
      <c r="H156" s="130" t="str">
        <f t="shared" si="63"/>
        <v/>
      </c>
      <c r="I156" s="122"/>
      <c r="J156" s="131"/>
      <c r="K156" s="22"/>
      <c r="L156" s="130" t="str">
        <f t="shared" si="64"/>
        <v/>
      </c>
      <c r="M156" s="122"/>
      <c r="N156" s="131"/>
      <c r="O156" s="22"/>
      <c r="P156" s="130" t="str">
        <f t="shared" si="65"/>
        <v/>
      </c>
      <c r="Q156" s="122"/>
      <c r="R156" s="131"/>
      <c r="S156" s="22"/>
      <c r="T156" s="130" t="str">
        <f t="shared" si="66"/>
        <v/>
      </c>
      <c r="U156" s="122"/>
      <c r="V156" s="131"/>
      <c r="W156" s="22"/>
      <c r="X156" s="130" t="str">
        <f t="shared" si="67"/>
        <v/>
      </c>
      <c r="Y156" s="122"/>
      <c r="Z156" s="131"/>
      <c r="AA156" s="22"/>
      <c r="AC156" s="6" t="str">
        <f t="shared" si="68"/>
        <v/>
      </c>
      <c r="AE156" s="6" t="str">
        <f t="shared" si="69"/>
        <v/>
      </c>
      <c r="AF156" s="6" t="str">
        <f t="shared" si="70"/>
        <v/>
      </c>
      <c r="AG156" s="6" t="str">
        <f t="shared" si="71"/>
        <v/>
      </c>
      <c r="AH156" s="6" t="str">
        <f t="shared" si="72"/>
        <v/>
      </c>
      <c r="AI156" s="6" t="str">
        <f t="shared" si="73"/>
        <v/>
      </c>
      <c r="AJ156" s="6" t="str">
        <f t="shared" si="74"/>
        <v/>
      </c>
      <c r="AL156" s="9" t="str">
        <f>IF('Stock Details'!F155="", "", 'Stock Details'!F155)</f>
        <v/>
      </c>
      <c r="AM156" s="9" t="str">
        <f>IF('Stock Details'!G155="", "", 'Stock Details'!G155)</f>
        <v/>
      </c>
      <c r="AO156" s="59" t="str">
        <f t="shared" si="75"/>
        <v/>
      </c>
      <c r="AP156" s="59" t="str">
        <f t="shared" si="79"/>
        <v/>
      </c>
      <c r="AQ156" s="59" t="str">
        <f t="shared" si="80"/>
        <v/>
      </c>
      <c r="AR156" s="59" t="str">
        <f t="shared" si="81"/>
        <v/>
      </c>
      <c r="AS156" s="59" t="str">
        <f t="shared" si="82"/>
        <v/>
      </c>
      <c r="AT156" s="59" t="str">
        <f t="shared" si="83"/>
        <v/>
      </c>
      <c r="AV156" s="59" t="str">
        <f t="shared" si="76"/>
        <v/>
      </c>
      <c r="AW156" s="59" t="str">
        <f t="shared" si="58"/>
        <v/>
      </c>
      <c r="AX156" s="59" t="str">
        <f t="shared" si="59"/>
        <v/>
      </c>
      <c r="AY156" s="59" t="str">
        <f t="shared" si="60"/>
        <v/>
      </c>
      <c r="AZ156" s="59" t="str">
        <f t="shared" si="61"/>
        <v/>
      </c>
      <c r="BA156" s="59" t="str">
        <f t="shared" si="62"/>
        <v/>
      </c>
      <c r="BC156" s="49" t="str">
        <f>IF($B156="", "", IF(COUNTIF(BD156:$BY156, "")=BC$8, IF(D156="", "", D156), ""))</f>
        <v/>
      </c>
      <c r="BD156" s="61" t="str">
        <f>IF($B156="", "", IF(COUNTIF(BE156:$BY156, "")=BD$8, IF(E156="", "", E156), ""))</f>
        <v/>
      </c>
      <c r="BE156" s="61" t="str">
        <f>IF($B156="", "", IF(COUNTIF(BF156:$BY156, "")=BE$8, IF(F156="", "", F156), ""))</f>
        <v/>
      </c>
      <c r="BF156" s="61" t="str">
        <f>IF($B156="", "", IF(COUNTIF(BG156:$BY156, "")=BF$8, IF(G156="", "", G156), ""))</f>
        <v/>
      </c>
      <c r="BG156" s="61" t="str">
        <f>IF($B156="", "", IF(COUNTIF(BH156:$BY156, "")=BG$8, IF(H156="", "", H156), ""))</f>
        <v/>
      </c>
      <c r="BH156" s="61" t="str">
        <f>IF($B156="", "", IF(COUNTIF(BI156:$BY156, "")=BH$8, IF(I156="", "", I156), ""))</f>
        <v/>
      </c>
      <c r="BI156" s="61" t="str">
        <f>IF($B156="", "", IF(COUNTIF(BJ156:$BY156, "")=BI$8, IF(J156="", "", J156), ""))</f>
        <v/>
      </c>
      <c r="BJ156" s="61" t="str">
        <f>IF($B156="", "", IF(COUNTIF(BK156:$BY156, "")=BJ$8, IF(K156="", "", K156), ""))</f>
        <v/>
      </c>
      <c r="BK156" s="61" t="str">
        <f>IF($B156="", "", IF(COUNTIF(BL156:$BY156, "")=BK$8, IF(L156="", "", L156), ""))</f>
        <v/>
      </c>
      <c r="BL156" s="61" t="str">
        <f>IF($B156="", "", IF(COUNTIF(BM156:$BY156, "")=BL$8, IF(M156="", "", M156), ""))</f>
        <v/>
      </c>
      <c r="BM156" s="61" t="str">
        <f>IF($B156="", "", IF(COUNTIF(BN156:$BY156, "")=BM$8, IF(N156="", "", N156), ""))</f>
        <v/>
      </c>
      <c r="BN156" s="61" t="str">
        <f>IF($B156="", "", IF(COUNTIF(BO156:$BY156, "")=BN$8, IF(O156="", "", O156), ""))</f>
        <v/>
      </c>
      <c r="BO156" s="61" t="str">
        <f>IF($B156="", "", IF(COUNTIF(BP156:$BY156, "")=BO$8, IF(P156="", "", P156), ""))</f>
        <v/>
      </c>
      <c r="BP156" s="61" t="str">
        <f>IF($B156="", "", IF(COUNTIF(BQ156:$BY156, "")=BP$8, IF(Q156="", "", Q156), ""))</f>
        <v/>
      </c>
      <c r="BQ156" s="61" t="str">
        <f>IF($B156="", "", IF(COUNTIF(BR156:$BY156, "")=BQ$8, IF(R156="", "", R156), ""))</f>
        <v/>
      </c>
      <c r="BR156" s="61" t="str">
        <f>IF($B156="", "", IF(COUNTIF(BS156:$BY156, "")=BR$8, IF(S156="", "", S156), ""))</f>
        <v/>
      </c>
      <c r="BS156" s="61" t="str">
        <f>IF($B156="", "", IF(COUNTIF(BT156:$BY156, "")=BS$8, IF(T156="", "", T156), ""))</f>
        <v/>
      </c>
      <c r="BT156" s="61" t="str">
        <f>IF($B156="", "", IF(COUNTIF(BU156:$BY156, "")=BT$8, IF(U156="", "", U156), ""))</f>
        <v/>
      </c>
      <c r="BU156" s="61" t="str">
        <f>IF($B156="", "", IF(COUNTIF(BV156:$BY156, "")=BU$8, IF(V156="", "", V156), ""))</f>
        <v/>
      </c>
      <c r="BV156" s="61" t="str">
        <f>IF($B156="", "", IF(COUNTIF(BW156:$BY156, "")=BV$8, IF(W156="", "", W156), ""))</f>
        <v/>
      </c>
      <c r="BW156" s="61" t="str">
        <f>IF($B156="", "", IF(COUNTIF(BX156:$BY156, "")=BW$8, IF(X156="", "", X156), ""))</f>
        <v/>
      </c>
      <c r="BX156" s="61" t="str">
        <f>IF($B156="", "", IF(COUNTIF(BY156:$BY156, "")=BX$8, IF(Y156="", "", Y156), ""))</f>
        <v/>
      </c>
      <c r="BY156" s="50" t="str">
        <f t="shared" si="77"/>
        <v/>
      </c>
      <c r="CA156" s="6" t="str">
        <f t="shared" si="78"/>
        <v/>
      </c>
      <c r="CB156" s="6" t="str">
        <f>IF(CA156="", "", RANK(CA156, $CA$9:$CA$2508, 0)+COUNTIF($CA$9:CA156, CA156)-1)</f>
        <v/>
      </c>
    </row>
    <row r="157" spans="1:80" x14ac:dyDescent="0.25">
      <c r="A157" s="22"/>
      <c r="B157" s="121" t="str">
        <f>IF('Stock Details'!B156="", "", 'Stock Details'!B156)</f>
        <v/>
      </c>
      <c r="C157" s="22"/>
      <c r="D157" s="130"/>
      <c r="E157" s="122"/>
      <c r="F157" s="131"/>
      <c r="G157" s="22"/>
      <c r="H157" s="130" t="str">
        <f t="shared" si="63"/>
        <v/>
      </c>
      <c r="I157" s="122"/>
      <c r="J157" s="131"/>
      <c r="K157" s="22"/>
      <c r="L157" s="130" t="str">
        <f t="shared" si="64"/>
        <v/>
      </c>
      <c r="M157" s="122"/>
      <c r="N157" s="131"/>
      <c r="O157" s="22"/>
      <c r="P157" s="130" t="str">
        <f t="shared" si="65"/>
        <v/>
      </c>
      <c r="Q157" s="122"/>
      <c r="R157" s="131"/>
      <c r="S157" s="22"/>
      <c r="T157" s="130" t="str">
        <f t="shared" si="66"/>
        <v/>
      </c>
      <c r="U157" s="122"/>
      <c r="V157" s="131"/>
      <c r="W157" s="22"/>
      <c r="X157" s="130" t="str">
        <f t="shared" si="67"/>
        <v/>
      </c>
      <c r="Y157" s="122"/>
      <c r="Z157" s="131"/>
      <c r="AA157" s="22"/>
      <c r="AC157" s="6" t="str">
        <f t="shared" si="68"/>
        <v/>
      </c>
      <c r="AE157" s="6" t="str">
        <f t="shared" si="69"/>
        <v/>
      </c>
      <c r="AF157" s="6" t="str">
        <f t="shared" si="70"/>
        <v/>
      </c>
      <c r="AG157" s="6" t="str">
        <f t="shared" si="71"/>
        <v/>
      </c>
      <c r="AH157" s="6" t="str">
        <f t="shared" si="72"/>
        <v/>
      </c>
      <c r="AI157" s="6" t="str">
        <f t="shared" si="73"/>
        <v/>
      </c>
      <c r="AJ157" s="6" t="str">
        <f t="shared" si="74"/>
        <v/>
      </c>
      <c r="AL157" s="9" t="str">
        <f>IF('Stock Details'!F156="", "", 'Stock Details'!F156)</f>
        <v/>
      </c>
      <c r="AM157" s="9" t="str">
        <f>IF('Stock Details'!G156="", "", 'Stock Details'!G156)</f>
        <v/>
      </c>
      <c r="AO157" s="59" t="str">
        <f t="shared" si="75"/>
        <v/>
      </c>
      <c r="AP157" s="59" t="str">
        <f t="shared" si="79"/>
        <v/>
      </c>
      <c r="AQ157" s="59" t="str">
        <f t="shared" si="80"/>
        <v/>
      </c>
      <c r="AR157" s="59" t="str">
        <f t="shared" si="81"/>
        <v/>
      </c>
      <c r="AS157" s="59" t="str">
        <f t="shared" si="82"/>
        <v/>
      </c>
      <c r="AT157" s="59" t="str">
        <f t="shared" si="83"/>
        <v/>
      </c>
      <c r="AV157" s="59" t="str">
        <f t="shared" si="76"/>
        <v/>
      </c>
      <c r="AW157" s="59" t="str">
        <f t="shared" si="58"/>
        <v/>
      </c>
      <c r="AX157" s="59" t="str">
        <f t="shared" si="59"/>
        <v/>
      </c>
      <c r="AY157" s="59" t="str">
        <f t="shared" si="60"/>
        <v/>
      </c>
      <c r="AZ157" s="59" t="str">
        <f t="shared" si="61"/>
        <v/>
      </c>
      <c r="BA157" s="59" t="str">
        <f t="shared" si="62"/>
        <v/>
      </c>
      <c r="BC157" s="49" t="str">
        <f>IF($B157="", "", IF(COUNTIF(BD157:$BY157, "")=BC$8, IF(D157="", "", D157), ""))</f>
        <v/>
      </c>
      <c r="BD157" s="61" t="str">
        <f>IF($B157="", "", IF(COUNTIF(BE157:$BY157, "")=BD$8, IF(E157="", "", E157), ""))</f>
        <v/>
      </c>
      <c r="BE157" s="61" t="str">
        <f>IF($B157="", "", IF(COUNTIF(BF157:$BY157, "")=BE$8, IF(F157="", "", F157), ""))</f>
        <v/>
      </c>
      <c r="BF157" s="61" t="str">
        <f>IF($B157="", "", IF(COUNTIF(BG157:$BY157, "")=BF$8, IF(G157="", "", G157), ""))</f>
        <v/>
      </c>
      <c r="BG157" s="61" t="str">
        <f>IF($B157="", "", IF(COUNTIF(BH157:$BY157, "")=BG$8, IF(H157="", "", H157), ""))</f>
        <v/>
      </c>
      <c r="BH157" s="61" t="str">
        <f>IF($B157="", "", IF(COUNTIF(BI157:$BY157, "")=BH$8, IF(I157="", "", I157), ""))</f>
        <v/>
      </c>
      <c r="BI157" s="61" t="str">
        <f>IF($B157="", "", IF(COUNTIF(BJ157:$BY157, "")=BI$8, IF(J157="", "", J157), ""))</f>
        <v/>
      </c>
      <c r="BJ157" s="61" t="str">
        <f>IF($B157="", "", IF(COUNTIF(BK157:$BY157, "")=BJ$8, IF(K157="", "", K157), ""))</f>
        <v/>
      </c>
      <c r="BK157" s="61" t="str">
        <f>IF($B157="", "", IF(COUNTIF(BL157:$BY157, "")=BK$8, IF(L157="", "", L157), ""))</f>
        <v/>
      </c>
      <c r="BL157" s="61" t="str">
        <f>IF($B157="", "", IF(COUNTIF(BM157:$BY157, "")=BL$8, IF(M157="", "", M157), ""))</f>
        <v/>
      </c>
      <c r="BM157" s="61" t="str">
        <f>IF($B157="", "", IF(COUNTIF(BN157:$BY157, "")=BM$8, IF(N157="", "", N157), ""))</f>
        <v/>
      </c>
      <c r="BN157" s="61" t="str">
        <f>IF($B157="", "", IF(COUNTIF(BO157:$BY157, "")=BN$8, IF(O157="", "", O157), ""))</f>
        <v/>
      </c>
      <c r="BO157" s="61" t="str">
        <f>IF($B157="", "", IF(COUNTIF(BP157:$BY157, "")=BO$8, IF(P157="", "", P157), ""))</f>
        <v/>
      </c>
      <c r="BP157" s="61" t="str">
        <f>IF($B157="", "", IF(COUNTIF(BQ157:$BY157, "")=BP$8, IF(Q157="", "", Q157), ""))</f>
        <v/>
      </c>
      <c r="BQ157" s="61" t="str">
        <f>IF($B157="", "", IF(COUNTIF(BR157:$BY157, "")=BQ$8, IF(R157="", "", R157), ""))</f>
        <v/>
      </c>
      <c r="BR157" s="61" t="str">
        <f>IF($B157="", "", IF(COUNTIF(BS157:$BY157, "")=BR$8, IF(S157="", "", S157), ""))</f>
        <v/>
      </c>
      <c r="BS157" s="61" t="str">
        <f>IF($B157="", "", IF(COUNTIF(BT157:$BY157, "")=BS$8, IF(T157="", "", T157), ""))</f>
        <v/>
      </c>
      <c r="BT157" s="61" t="str">
        <f>IF($B157="", "", IF(COUNTIF(BU157:$BY157, "")=BT$8, IF(U157="", "", U157), ""))</f>
        <v/>
      </c>
      <c r="BU157" s="61" t="str">
        <f>IF($B157="", "", IF(COUNTIF(BV157:$BY157, "")=BU$8, IF(V157="", "", V157), ""))</f>
        <v/>
      </c>
      <c r="BV157" s="61" t="str">
        <f>IF($B157="", "", IF(COUNTIF(BW157:$BY157, "")=BV$8, IF(W157="", "", W157), ""))</f>
        <v/>
      </c>
      <c r="BW157" s="61" t="str">
        <f>IF($B157="", "", IF(COUNTIF(BX157:$BY157, "")=BW$8, IF(X157="", "", X157), ""))</f>
        <v/>
      </c>
      <c r="BX157" s="61" t="str">
        <f>IF($B157="", "", IF(COUNTIF(BY157:$BY157, "")=BX$8, IF(Y157="", "", Y157), ""))</f>
        <v/>
      </c>
      <c r="BY157" s="50" t="str">
        <f t="shared" si="77"/>
        <v/>
      </c>
      <c r="CA157" s="6" t="str">
        <f t="shared" si="78"/>
        <v/>
      </c>
      <c r="CB157" s="6" t="str">
        <f>IF(CA157="", "", RANK(CA157, $CA$9:$CA$2508, 0)+COUNTIF($CA$9:CA157, CA157)-1)</f>
        <v/>
      </c>
    </row>
    <row r="158" spans="1:80" x14ac:dyDescent="0.25">
      <c r="A158" s="22"/>
      <c r="B158" s="121" t="str">
        <f>IF('Stock Details'!B157="", "", 'Stock Details'!B157)</f>
        <v/>
      </c>
      <c r="C158" s="22"/>
      <c r="D158" s="130"/>
      <c r="E158" s="122"/>
      <c r="F158" s="131"/>
      <c r="G158" s="22"/>
      <c r="H158" s="130" t="str">
        <f t="shared" si="63"/>
        <v/>
      </c>
      <c r="I158" s="122"/>
      <c r="J158" s="131"/>
      <c r="K158" s="22"/>
      <c r="L158" s="130" t="str">
        <f t="shared" si="64"/>
        <v/>
      </c>
      <c r="M158" s="122"/>
      <c r="N158" s="131"/>
      <c r="O158" s="22"/>
      <c r="P158" s="130" t="str">
        <f t="shared" si="65"/>
        <v/>
      </c>
      <c r="Q158" s="122"/>
      <c r="R158" s="131"/>
      <c r="S158" s="22"/>
      <c r="T158" s="130" t="str">
        <f t="shared" si="66"/>
        <v/>
      </c>
      <c r="U158" s="122"/>
      <c r="V158" s="131"/>
      <c r="W158" s="22"/>
      <c r="X158" s="130" t="str">
        <f t="shared" si="67"/>
        <v/>
      </c>
      <c r="Y158" s="122"/>
      <c r="Z158" s="131"/>
      <c r="AA158" s="22"/>
      <c r="AC158" s="6" t="str">
        <f t="shared" si="68"/>
        <v/>
      </c>
      <c r="AE158" s="6" t="str">
        <f t="shared" si="69"/>
        <v/>
      </c>
      <c r="AF158" s="6" t="str">
        <f t="shared" si="70"/>
        <v/>
      </c>
      <c r="AG158" s="6" t="str">
        <f t="shared" si="71"/>
        <v/>
      </c>
      <c r="AH158" s="6" t="str">
        <f t="shared" si="72"/>
        <v/>
      </c>
      <c r="AI158" s="6" t="str">
        <f t="shared" si="73"/>
        <v/>
      </c>
      <c r="AJ158" s="6" t="str">
        <f t="shared" si="74"/>
        <v/>
      </c>
      <c r="AL158" s="9" t="str">
        <f>IF('Stock Details'!F157="", "", 'Stock Details'!F157)</f>
        <v/>
      </c>
      <c r="AM158" s="9" t="str">
        <f>IF('Stock Details'!G157="", "", 'Stock Details'!G157)</f>
        <v/>
      </c>
      <c r="AO158" s="59" t="str">
        <f t="shared" si="75"/>
        <v/>
      </c>
      <c r="AP158" s="59" t="str">
        <f t="shared" si="79"/>
        <v/>
      </c>
      <c r="AQ158" s="59" t="str">
        <f t="shared" si="80"/>
        <v/>
      </c>
      <c r="AR158" s="59" t="str">
        <f t="shared" si="81"/>
        <v/>
      </c>
      <c r="AS158" s="59" t="str">
        <f t="shared" si="82"/>
        <v/>
      </c>
      <c r="AT158" s="59" t="str">
        <f t="shared" si="83"/>
        <v/>
      </c>
      <c r="AV158" s="59" t="str">
        <f t="shared" si="76"/>
        <v/>
      </c>
      <c r="AW158" s="59" t="str">
        <f t="shared" si="58"/>
        <v/>
      </c>
      <c r="AX158" s="59" t="str">
        <f t="shared" si="59"/>
        <v/>
      </c>
      <c r="AY158" s="59" t="str">
        <f t="shared" si="60"/>
        <v/>
      </c>
      <c r="AZ158" s="59" t="str">
        <f t="shared" si="61"/>
        <v/>
      </c>
      <c r="BA158" s="59" t="str">
        <f t="shared" si="62"/>
        <v/>
      </c>
      <c r="BC158" s="49" t="str">
        <f>IF($B158="", "", IF(COUNTIF(BD158:$BY158, "")=BC$8, IF(D158="", "", D158), ""))</f>
        <v/>
      </c>
      <c r="BD158" s="61" t="str">
        <f>IF($B158="", "", IF(COUNTIF(BE158:$BY158, "")=BD$8, IF(E158="", "", E158), ""))</f>
        <v/>
      </c>
      <c r="BE158" s="61" t="str">
        <f>IF($B158="", "", IF(COUNTIF(BF158:$BY158, "")=BE$8, IF(F158="", "", F158), ""))</f>
        <v/>
      </c>
      <c r="BF158" s="61" t="str">
        <f>IF($B158="", "", IF(COUNTIF(BG158:$BY158, "")=BF$8, IF(G158="", "", G158), ""))</f>
        <v/>
      </c>
      <c r="BG158" s="61" t="str">
        <f>IF($B158="", "", IF(COUNTIF(BH158:$BY158, "")=BG$8, IF(H158="", "", H158), ""))</f>
        <v/>
      </c>
      <c r="BH158" s="61" t="str">
        <f>IF($B158="", "", IF(COUNTIF(BI158:$BY158, "")=BH$8, IF(I158="", "", I158), ""))</f>
        <v/>
      </c>
      <c r="BI158" s="61" t="str">
        <f>IF($B158="", "", IF(COUNTIF(BJ158:$BY158, "")=BI$8, IF(J158="", "", J158), ""))</f>
        <v/>
      </c>
      <c r="BJ158" s="61" t="str">
        <f>IF($B158="", "", IF(COUNTIF(BK158:$BY158, "")=BJ$8, IF(K158="", "", K158), ""))</f>
        <v/>
      </c>
      <c r="BK158" s="61" t="str">
        <f>IF($B158="", "", IF(COUNTIF(BL158:$BY158, "")=BK$8, IF(L158="", "", L158), ""))</f>
        <v/>
      </c>
      <c r="BL158" s="61" t="str">
        <f>IF($B158="", "", IF(COUNTIF(BM158:$BY158, "")=BL$8, IF(M158="", "", M158), ""))</f>
        <v/>
      </c>
      <c r="BM158" s="61" t="str">
        <f>IF($B158="", "", IF(COUNTIF(BN158:$BY158, "")=BM$8, IF(N158="", "", N158), ""))</f>
        <v/>
      </c>
      <c r="BN158" s="61" t="str">
        <f>IF($B158="", "", IF(COUNTIF(BO158:$BY158, "")=BN$8, IF(O158="", "", O158), ""))</f>
        <v/>
      </c>
      <c r="BO158" s="61" t="str">
        <f>IF($B158="", "", IF(COUNTIF(BP158:$BY158, "")=BO$8, IF(P158="", "", P158), ""))</f>
        <v/>
      </c>
      <c r="BP158" s="61" t="str">
        <f>IF($B158="", "", IF(COUNTIF(BQ158:$BY158, "")=BP$8, IF(Q158="", "", Q158), ""))</f>
        <v/>
      </c>
      <c r="BQ158" s="61" t="str">
        <f>IF($B158="", "", IF(COUNTIF(BR158:$BY158, "")=BQ$8, IF(R158="", "", R158), ""))</f>
        <v/>
      </c>
      <c r="BR158" s="61" t="str">
        <f>IF($B158="", "", IF(COUNTIF(BS158:$BY158, "")=BR$8, IF(S158="", "", S158), ""))</f>
        <v/>
      </c>
      <c r="BS158" s="61" t="str">
        <f>IF($B158="", "", IF(COUNTIF(BT158:$BY158, "")=BS$8, IF(T158="", "", T158), ""))</f>
        <v/>
      </c>
      <c r="BT158" s="61" t="str">
        <f>IF($B158="", "", IF(COUNTIF(BU158:$BY158, "")=BT$8, IF(U158="", "", U158), ""))</f>
        <v/>
      </c>
      <c r="BU158" s="61" t="str">
        <f>IF($B158="", "", IF(COUNTIF(BV158:$BY158, "")=BU$8, IF(V158="", "", V158), ""))</f>
        <v/>
      </c>
      <c r="BV158" s="61" t="str">
        <f>IF($B158="", "", IF(COUNTIF(BW158:$BY158, "")=BV$8, IF(W158="", "", W158), ""))</f>
        <v/>
      </c>
      <c r="BW158" s="61" t="str">
        <f>IF($B158="", "", IF(COUNTIF(BX158:$BY158, "")=BW$8, IF(X158="", "", X158), ""))</f>
        <v/>
      </c>
      <c r="BX158" s="61" t="str">
        <f>IF($B158="", "", IF(COUNTIF(BY158:$BY158, "")=BX$8, IF(Y158="", "", Y158), ""))</f>
        <v/>
      </c>
      <c r="BY158" s="50" t="str">
        <f t="shared" si="77"/>
        <v/>
      </c>
      <c r="CA158" s="6" t="str">
        <f t="shared" si="78"/>
        <v/>
      </c>
      <c r="CB158" s="6" t="str">
        <f>IF(CA158="", "", RANK(CA158, $CA$9:$CA$2508, 0)+COUNTIF($CA$9:CA158, CA158)-1)</f>
        <v/>
      </c>
    </row>
    <row r="159" spans="1:80" x14ac:dyDescent="0.25">
      <c r="A159" s="22"/>
      <c r="B159" s="121" t="str">
        <f>IF('Stock Details'!B158="", "", 'Stock Details'!B158)</f>
        <v/>
      </c>
      <c r="C159" s="22"/>
      <c r="D159" s="130"/>
      <c r="E159" s="122"/>
      <c r="F159" s="131"/>
      <c r="G159" s="22"/>
      <c r="H159" s="130" t="str">
        <f t="shared" si="63"/>
        <v/>
      </c>
      <c r="I159" s="122"/>
      <c r="J159" s="131"/>
      <c r="K159" s="22"/>
      <c r="L159" s="130" t="str">
        <f t="shared" si="64"/>
        <v/>
      </c>
      <c r="M159" s="122"/>
      <c r="N159" s="131"/>
      <c r="O159" s="22"/>
      <c r="P159" s="130" t="str">
        <f t="shared" si="65"/>
        <v/>
      </c>
      <c r="Q159" s="122"/>
      <c r="R159" s="131"/>
      <c r="S159" s="22"/>
      <c r="T159" s="130" t="str">
        <f t="shared" si="66"/>
        <v/>
      </c>
      <c r="U159" s="122"/>
      <c r="V159" s="131"/>
      <c r="W159" s="22"/>
      <c r="X159" s="130" t="str">
        <f t="shared" si="67"/>
        <v/>
      </c>
      <c r="Y159" s="122"/>
      <c r="Z159" s="131"/>
      <c r="AA159" s="22"/>
      <c r="AC159" s="6" t="str">
        <f t="shared" si="68"/>
        <v/>
      </c>
      <c r="AE159" s="6" t="str">
        <f t="shared" si="69"/>
        <v/>
      </c>
      <c r="AF159" s="6" t="str">
        <f t="shared" si="70"/>
        <v/>
      </c>
      <c r="AG159" s="6" t="str">
        <f t="shared" si="71"/>
        <v/>
      </c>
      <c r="AH159" s="6" t="str">
        <f t="shared" si="72"/>
        <v/>
      </c>
      <c r="AI159" s="6" t="str">
        <f t="shared" si="73"/>
        <v/>
      </c>
      <c r="AJ159" s="6" t="str">
        <f t="shared" si="74"/>
        <v/>
      </c>
      <c r="AL159" s="9" t="str">
        <f>IF('Stock Details'!F158="", "", 'Stock Details'!F158)</f>
        <v/>
      </c>
      <c r="AM159" s="9" t="str">
        <f>IF('Stock Details'!G158="", "", 'Stock Details'!G158)</f>
        <v/>
      </c>
      <c r="AO159" s="59" t="str">
        <f t="shared" si="75"/>
        <v/>
      </c>
      <c r="AP159" s="59" t="str">
        <f t="shared" si="79"/>
        <v/>
      </c>
      <c r="AQ159" s="59" t="str">
        <f t="shared" si="80"/>
        <v/>
      </c>
      <c r="AR159" s="59" t="str">
        <f t="shared" si="81"/>
        <v/>
      </c>
      <c r="AS159" s="59" t="str">
        <f t="shared" si="82"/>
        <v/>
      </c>
      <c r="AT159" s="59" t="str">
        <f t="shared" si="83"/>
        <v/>
      </c>
      <c r="AV159" s="59" t="str">
        <f t="shared" si="76"/>
        <v/>
      </c>
      <c r="AW159" s="59" t="str">
        <f t="shared" si="58"/>
        <v/>
      </c>
      <c r="AX159" s="59" t="str">
        <f t="shared" si="59"/>
        <v/>
      </c>
      <c r="AY159" s="59" t="str">
        <f t="shared" si="60"/>
        <v/>
      </c>
      <c r="AZ159" s="59" t="str">
        <f t="shared" si="61"/>
        <v/>
      </c>
      <c r="BA159" s="59" t="str">
        <f t="shared" si="62"/>
        <v/>
      </c>
      <c r="BC159" s="49" t="str">
        <f>IF($B159="", "", IF(COUNTIF(BD159:$BY159, "")=BC$8, IF(D159="", "", D159), ""))</f>
        <v/>
      </c>
      <c r="BD159" s="61" t="str">
        <f>IF($B159="", "", IF(COUNTIF(BE159:$BY159, "")=BD$8, IF(E159="", "", E159), ""))</f>
        <v/>
      </c>
      <c r="BE159" s="61" t="str">
        <f>IF($B159="", "", IF(COUNTIF(BF159:$BY159, "")=BE$8, IF(F159="", "", F159), ""))</f>
        <v/>
      </c>
      <c r="BF159" s="61" t="str">
        <f>IF($B159="", "", IF(COUNTIF(BG159:$BY159, "")=BF$8, IF(G159="", "", G159), ""))</f>
        <v/>
      </c>
      <c r="BG159" s="61" t="str">
        <f>IF($B159="", "", IF(COUNTIF(BH159:$BY159, "")=BG$8, IF(H159="", "", H159), ""))</f>
        <v/>
      </c>
      <c r="BH159" s="61" t="str">
        <f>IF($B159="", "", IF(COUNTIF(BI159:$BY159, "")=BH$8, IF(I159="", "", I159), ""))</f>
        <v/>
      </c>
      <c r="BI159" s="61" t="str">
        <f>IF($B159="", "", IF(COUNTIF(BJ159:$BY159, "")=BI$8, IF(J159="", "", J159), ""))</f>
        <v/>
      </c>
      <c r="BJ159" s="61" t="str">
        <f>IF($B159="", "", IF(COUNTIF(BK159:$BY159, "")=BJ$8, IF(K159="", "", K159), ""))</f>
        <v/>
      </c>
      <c r="BK159" s="61" t="str">
        <f>IF($B159="", "", IF(COUNTIF(BL159:$BY159, "")=BK$8, IF(L159="", "", L159), ""))</f>
        <v/>
      </c>
      <c r="BL159" s="61" t="str">
        <f>IF($B159="", "", IF(COUNTIF(BM159:$BY159, "")=BL$8, IF(M159="", "", M159), ""))</f>
        <v/>
      </c>
      <c r="BM159" s="61" t="str">
        <f>IF($B159="", "", IF(COUNTIF(BN159:$BY159, "")=BM$8, IF(N159="", "", N159), ""))</f>
        <v/>
      </c>
      <c r="BN159" s="61" t="str">
        <f>IF($B159="", "", IF(COUNTIF(BO159:$BY159, "")=BN$8, IF(O159="", "", O159), ""))</f>
        <v/>
      </c>
      <c r="BO159" s="61" t="str">
        <f>IF($B159="", "", IF(COUNTIF(BP159:$BY159, "")=BO$8, IF(P159="", "", P159), ""))</f>
        <v/>
      </c>
      <c r="BP159" s="61" t="str">
        <f>IF($B159="", "", IF(COUNTIF(BQ159:$BY159, "")=BP$8, IF(Q159="", "", Q159), ""))</f>
        <v/>
      </c>
      <c r="BQ159" s="61" t="str">
        <f>IF($B159="", "", IF(COUNTIF(BR159:$BY159, "")=BQ$8, IF(R159="", "", R159), ""))</f>
        <v/>
      </c>
      <c r="BR159" s="61" t="str">
        <f>IF($B159="", "", IF(COUNTIF(BS159:$BY159, "")=BR$8, IF(S159="", "", S159), ""))</f>
        <v/>
      </c>
      <c r="BS159" s="61" t="str">
        <f>IF($B159="", "", IF(COUNTIF(BT159:$BY159, "")=BS$8, IF(T159="", "", T159), ""))</f>
        <v/>
      </c>
      <c r="BT159" s="61" t="str">
        <f>IF($B159="", "", IF(COUNTIF(BU159:$BY159, "")=BT$8, IF(U159="", "", U159), ""))</f>
        <v/>
      </c>
      <c r="BU159" s="61" t="str">
        <f>IF($B159="", "", IF(COUNTIF(BV159:$BY159, "")=BU$8, IF(V159="", "", V159), ""))</f>
        <v/>
      </c>
      <c r="BV159" s="61" t="str">
        <f>IF($B159="", "", IF(COUNTIF(BW159:$BY159, "")=BV$8, IF(W159="", "", W159), ""))</f>
        <v/>
      </c>
      <c r="BW159" s="61" t="str">
        <f>IF($B159="", "", IF(COUNTIF(BX159:$BY159, "")=BW$8, IF(X159="", "", X159), ""))</f>
        <v/>
      </c>
      <c r="BX159" s="61" t="str">
        <f>IF($B159="", "", IF(COUNTIF(BY159:$BY159, "")=BX$8, IF(Y159="", "", Y159), ""))</f>
        <v/>
      </c>
      <c r="BY159" s="50" t="str">
        <f t="shared" si="77"/>
        <v/>
      </c>
      <c r="CA159" s="6" t="str">
        <f t="shared" si="78"/>
        <v/>
      </c>
      <c r="CB159" s="6" t="str">
        <f>IF(CA159="", "", RANK(CA159, $CA$9:$CA$2508, 0)+COUNTIF($CA$9:CA159, CA159)-1)</f>
        <v/>
      </c>
    </row>
    <row r="160" spans="1:80" x14ac:dyDescent="0.25">
      <c r="A160" s="22"/>
      <c r="B160" s="121" t="str">
        <f>IF('Stock Details'!B159="", "", 'Stock Details'!B159)</f>
        <v/>
      </c>
      <c r="C160" s="22"/>
      <c r="D160" s="130"/>
      <c r="E160" s="122"/>
      <c r="F160" s="131"/>
      <c r="G160" s="22"/>
      <c r="H160" s="130" t="str">
        <f t="shared" si="63"/>
        <v/>
      </c>
      <c r="I160" s="122"/>
      <c r="J160" s="131"/>
      <c r="K160" s="22"/>
      <c r="L160" s="130" t="str">
        <f t="shared" si="64"/>
        <v/>
      </c>
      <c r="M160" s="122"/>
      <c r="N160" s="131"/>
      <c r="O160" s="22"/>
      <c r="P160" s="130" t="str">
        <f t="shared" si="65"/>
        <v/>
      </c>
      <c r="Q160" s="122"/>
      <c r="R160" s="131"/>
      <c r="S160" s="22"/>
      <c r="T160" s="130" t="str">
        <f t="shared" si="66"/>
        <v/>
      </c>
      <c r="U160" s="122"/>
      <c r="V160" s="131"/>
      <c r="W160" s="22"/>
      <c r="X160" s="130" t="str">
        <f t="shared" si="67"/>
        <v/>
      </c>
      <c r="Y160" s="122"/>
      <c r="Z160" s="131"/>
      <c r="AA160" s="22"/>
      <c r="AC160" s="6" t="str">
        <f t="shared" si="68"/>
        <v/>
      </c>
      <c r="AE160" s="6" t="str">
        <f t="shared" si="69"/>
        <v/>
      </c>
      <c r="AF160" s="6" t="str">
        <f t="shared" si="70"/>
        <v/>
      </c>
      <c r="AG160" s="6" t="str">
        <f t="shared" si="71"/>
        <v/>
      </c>
      <c r="AH160" s="6" t="str">
        <f t="shared" si="72"/>
        <v/>
      </c>
      <c r="AI160" s="6" t="str">
        <f t="shared" si="73"/>
        <v/>
      </c>
      <c r="AJ160" s="6" t="str">
        <f t="shared" si="74"/>
        <v/>
      </c>
      <c r="AL160" s="9" t="str">
        <f>IF('Stock Details'!F159="", "", 'Stock Details'!F159)</f>
        <v/>
      </c>
      <c r="AM160" s="9" t="str">
        <f>IF('Stock Details'!G159="", "", 'Stock Details'!G159)</f>
        <v/>
      </c>
      <c r="AO160" s="59" t="str">
        <f t="shared" si="75"/>
        <v/>
      </c>
      <c r="AP160" s="59" t="str">
        <f t="shared" si="79"/>
        <v/>
      </c>
      <c r="AQ160" s="59" t="str">
        <f t="shared" si="80"/>
        <v/>
      </c>
      <c r="AR160" s="59" t="str">
        <f t="shared" si="81"/>
        <v/>
      </c>
      <c r="AS160" s="59" t="str">
        <f t="shared" si="82"/>
        <v/>
      </c>
      <c r="AT160" s="59" t="str">
        <f t="shared" si="83"/>
        <v/>
      </c>
      <c r="AV160" s="59" t="str">
        <f t="shared" si="76"/>
        <v/>
      </c>
      <c r="AW160" s="59" t="str">
        <f t="shared" si="58"/>
        <v/>
      </c>
      <c r="AX160" s="59" t="str">
        <f t="shared" si="59"/>
        <v/>
      </c>
      <c r="AY160" s="59" t="str">
        <f t="shared" si="60"/>
        <v/>
      </c>
      <c r="AZ160" s="59" t="str">
        <f t="shared" si="61"/>
        <v/>
      </c>
      <c r="BA160" s="59" t="str">
        <f t="shared" si="62"/>
        <v/>
      </c>
      <c r="BC160" s="49" t="str">
        <f>IF($B160="", "", IF(COUNTIF(BD160:$BY160, "")=BC$8, IF(D160="", "", D160), ""))</f>
        <v/>
      </c>
      <c r="BD160" s="61" t="str">
        <f>IF($B160="", "", IF(COUNTIF(BE160:$BY160, "")=BD$8, IF(E160="", "", E160), ""))</f>
        <v/>
      </c>
      <c r="BE160" s="61" t="str">
        <f>IF($B160="", "", IF(COUNTIF(BF160:$BY160, "")=BE$8, IF(F160="", "", F160), ""))</f>
        <v/>
      </c>
      <c r="BF160" s="61" t="str">
        <f>IF($B160="", "", IF(COUNTIF(BG160:$BY160, "")=BF$8, IF(G160="", "", G160), ""))</f>
        <v/>
      </c>
      <c r="BG160" s="61" t="str">
        <f>IF($B160="", "", IF(COUNTIF(BH160:$BY160, "")=BG$8, IF(H160="", "", H160), ""))</f>
        <v/>
      </c>
      <c r="BH160" s="61" t="str">
        <f>IF($B160="", "", IF(COUNTIF(BI160:$BY160, "")=BH$8, IF(I160="", "", I160), ""))</f>
        <v/>
      </c>
      <c r="BI160" s="61" t="str">
        <f>IF($B160="", "", IF(COUNTIF(BJ160:$BY160, "")=BI$8, IF(J160="", "", J160), ""))</f>
        <v/>
      </c>
      <c r="BJ160" s="61" t="str">
        <f>IF($B160="", "", IF(COUNTIF(BK160:$BY160, "")=BJ$8, IF(K160="", "", K160), ""))</f>
        <v/>
      </c>
      <c r="BK160" s="61" t="str">
        <f>IF($B160="", "", IF(COUNTIF(BL160:$BY160, "")=BK$8, IF(L160="", "", L160), ""))</f>
        <v/>
      </c>
      <c r="BL160" s="61" t="str">
        <f>IF($B160="", "", IF(COUNTIF(BM160:$BY160, "")=BL$8, IF(M160="", "", M160), ""))</f>
        <v/>
      </c>
      <c r="BM160" s="61" t="str">
        <f>IF($B160="", "", IF(COUNTIF(BN160:$BY160, "")=BM$8, IF(N160="", "", N160), ""))</f>
        <v/>
      </c>
      <c r="BN160" s="61" t="str">
        <f>IF($B160="", "", IF(COUNTIF(BO160:$BY160, "")=BN$8, IF(O160="", "", O160), ""))</f>
        <v/>
      </c>
      <c r="BO160" s="61" t="str">
        <f>IF($B160="", "", IF(COUNTIF(BP160:$BY160, "")=BO$8, IF(P160="", "", P160), ""))</f>
        <v/>
      </c>
      <c r="BP160" s="61" t="str">
        <f>IF($B160="", "", IF(COUNTIF(BQ160:$BY160, "")=BP$8, IF(Q160="", "", Q160), ""))</f>
        <v/>
      </c>
      <c r="BQ160" s="61" t="str">
        <f>IF($B160="", "", IF(COUNTIF(BR160:$BY160, "")=BQ$8, IF(R160="", "", R160), ""))</f>
        <v/>
      </c>
      <c r="BR160" s="61" t="str">
        <f>IF($B160="", "", IF(COUNTIF(BS160:$BY160, "")=BR$8, IF(S160="", "", S160), ""))</f>
        <v/>
      </c>
      <c r="BS160" s="61" t="str">
        <f>IF($B160="", "", IF(COUNTIF(BT160:$BY160, "")=BS$8, IF(T160="", "", T160), ""))</f>
        <v/>
      </c>
      <c r="BT160" s="61" t="str">
        <f>IF($B160="", "", IF(COUNTIF(BU160:$BY160, "")=BT$8, IF(U160="", "", U160), ""))</f>
        <v/>
      </c>
      <c r="BU160" s="61" t="str">
        <f>IF($B160="", "", IF(COUNTIF(BV160:$BY160, "")=BU$8, IF(V160="", "", V160), ""))</f>
        <v/>
      </c>
      <c r="BV160" s="61" t="str">
        <f>IF($B160="", "", IF(COUNTIF(BW160:$BY160, "")=BV$8, IF(W160="", "", W160), ""))</f>
        <v/>
      </c>
      <c r="BW160" s="61" t="str">
        <f>IF($B160="", "", IF(COUNTIF(BX160:$BY160, "")=BW$8, IF(X160="", "", X160), ""))</f>
        <v/>
      </c>
      <c r="BX160" s="61" t="str">
        <f>IF($B160="", "", IF(COUNTIF(BY160:$BY160, "")=BX$8, IF(Y160="", "", Y160), ""))</f>
        <v/>
      </c>
      <c r="BY160" s="50" t="str">
        <f t="shared" si="77"/>
        <v/>
      </c>
      <c r="CA160" s="6" t="str">
        <f t="shared" si="78"/>
        <v/>
      </c>
      <c r="CB160" s="6" t="str">
        <f>IF(CA160="", "", RANK(CA160, $CA$9:$CA$2508, 0)+COUNTIF($CA$9:CA160, CA160)-1)</f>
        <v/>
      </c>
    </row>
    <row r="161" spans="1:80" x14ac:dyDescent="0.25">
      <c r="A161" s="22"/>
      <c r="B161" s="121" t="str">
        <f>IF('Stock Details'!B160="", "", 'Stock Details'!B160)</f>
        <v/>
      </c>
      <c r="C161" s="22"/>
      <c r="D161" s="130"/>
      <c r="E161" s="122"/>
      <c r="F161" s="131"/>
      <c r="G161" s="22"/>
      <c r="H161" s="130" t="str">
        <f t="shared" si="63"/>
        <v/>
      </c>
      <c r="I161" s="122"/>
      <c r="J161" s="131"/>
      <c r="K161" s="22"/>
      <c r="L161" s="130" t="str">
        <f t="shared" si="64"/>
        <v/>
      </c>
      <c r="M161" s="122"/>
      <c r="N161" s="131"/>
      <c r="O161" s="22"/>
      <c r="P161" s="130" t="str">
        <f t="shared" si="65"/>
        <v/>
      </c>
      <c r="Q161" s="122"/>
      <c r="R161" s="131"/>
      <c r="S161" s="22"/>
      <c r="T161" s="130" t="str">
        <f t="shared" si="66"/>
        <v/>
      </c>
      <c r="U161" s="122"/>
      <c r="V161" s="131"/>
      <c r="W161" s="22"/>
      <c r="X161" s="130" t="str">
        <f t="shared" si="67"/>
        <v/>
      </c>
      <c r="Y161" s="122"/>
      <c r="Z161" s="131"/>
      <c r="AA161" s="22"/>
      <c r="AC161" s="6" t="str">
        <f t="shared" si="68"/>
        <v/>
      </c>
      <c r="AE161" s="6" t="str">
        <f t="shared" si="69"/>
        <v/>
      </c>
      <c r="AF161" s="6" t="str">
        <f t="shared" si="70"/>
        <v/>
      </c>
      <c r="AG161" s="6" t="str">
        <f t="shared" si="71"/>
        <v/>
      </c>
      <c r="AH161" s="6" t="str">
        <f t="shared" si="72"/>
        <v/>
      </c>
      <c r="AI161" s="6" t="str">
        <f t="shared" si="73"/>
        <v/>
      </c>
      <c r="AJ161" s="6" t="str">
        <f t="shared" si="74"/>
        <v/>
      </c>
      <c r="AL161" s="9" t="str">
        <f>IF('Stock Details'!F160="", "", 'Stock Details'!F160)</f>
        <v/>
      </c>
      <c r="AM161" s="9" t="str">
        <f>IF('Stock Details'!G160="", "", 'Stock Details'!G160)</f>
        <v/>
      </c>
      <c r="AO161" s="59" t="str">
        <f t="shared" si="75"/>
        <v/>
      </c>
      <c r="AP161" s="59" t="str">
        <f t="shared" si="79"/>
        <v/>
      </c>
      <c r="AQ161" s="59" t="str">
        <f t="shared" si="80"/>
        <v/>
      </c>
      <c r="AR161" s="59" t="str">
        <f t="shared" si="81"/>
        <v/>
      </c>
      <c r="AS161" s="59" t="str">
        <f t="shared" si="82"/>
        <v/>
      </c>
      <c r="AT161" s="59" t="str">
        <f t="shared" si="83"/>
        <v/>
      </c>
      <c r="AV161" s="59" t="str">
        <f t="shared" si="76"/>
        <v/>
      </c>
      <c r="AW161" s="59" t="str">
        <f t="shared" si="58"/>
        <v/>
      </c>
      <c r="AX161" s="59" t="str">
        <f t="shared" si="59"/>
        <v/>
      </c>
      <c r="AY161" s="59" t="str">
        <f t="shared" si="60"/>
        <v/>
      </c>
      <c r="AZ161" s="59" t="str">
        <f t="shared" si="61"/>
        <v/>
      </c>
      <c r="BA161" s="59" t="str">
        <f t="shared" si="62"/>
        <v/>
      </c>
      <c r="BC161" s="49" t="str">
        <f>IF($B161="", "", IF(COUNTIF(BD161:$BY161, "")=BC$8, IF(D161="", "", D161), ""))</f>
        <v/>
      </c>
      <c r="BD161" s="61" t="str">
        <f>IF($B161="", "", IF(COUNTIF(BE161:$BY161, "")=BD$8, IF(E161="", "", E161), ""))</f>
        <v/>
      </c>
      <c r="BE161" s="61" t="str">
        <f>IF($B161="", "", IF(COUNTIF(BF161:$BY161, "")=BE$8, IF(F161="", "", F161), ""))</f>
        <v/>
      </c>
      <c r="BF161" s="61" t="str">
        <f>IF($B161="", "", IF(COUNTIF(BG161:$BY161, "")=BF$8, IF(G161="", "", G161), ""))</f>
        <v/>
      </c>
      <c r="BG161" s="61" t="str">
        <f>IF($B161="", "", IF(COUNTIF(BH161:$BY161, "")=BG$8, IF(H161="", "", H161), ""))</f>
        <v/>
      </c>
      <c r="BH161" s="61" t="str">
        <f>IF($B161="", "", IF(COUNTIF(BI161:$BY161, "")=BH$8, IF(I161="", "", I161), ""))</f>
        <v/>
      </c>
      <c r="BI161" s="61" t="str">
        <f>IF($B161="", "", IF(COUNTIF(BJ161:$BY161, "")=BI$8, IF(J161="", "", J161), ""))</f>
        <v/>
      </c>
      <c r="BJ161" s="61" t="str">
        <f>IF($B161="", "", IF(COUNTIF(BK161:$BY161, "")=BJ$8, IF(K161="", "", K161), ""))</f>
        <v/>
      </c>
      <c r="BK161" s="61" t="str">
        <f>IF($B161="", "", IF(COUNTIF(BL161:$BY161, "")=BK$8, IF(L161="", "", L161), ""))</f>
        <v/>
      </c>
      <c r="BL161" s="61" t="str">
        <f>IF($B161="", "", IF(COUNTIF(BM161:$BY161, "")=BL$8, IF(M161="", "", M161), ""))</f>
        <v/>
      </c>
      <c r="BM161" s="61" t="str">
        <f>IF($B161="", "", IF(COUNTIF(BN161:$BY161, "")=BM$8, IF(N161="", "", N161), ""))</f>
        <v/>
      </c>
      <c r="BN161" s="61" t="str">
        <f>IF($B161="", "", IF(COUNTIF(BO161:$BY161, "")=BN$8, IF(O161="", "", O161), ""))</f>
        <v/>
      </c>
      <c r="BO161" s="61" t="str">
        <f>IF($B161="", "", IF(COUNTIF(BP161:$BY161, "")=BO$8, IF(P161="", "", P161), ""))</f>
        <v/>
      </c>
      <c r="BP161" s="61" t="str">
        <f>IF($B161="", "", IF(COUNTIF(BQ161:$BY161, "")=BP$8, IF(Q161="", "", Q161), ""))</f>
        <v/>
      </c>
      <c r="BQ161" s="61" t="str">
        <f>IF($B161="", "", IF(COUNTIF(BR161:$BY161, "")=BQ$8, IF(R161="", "", R161), ""))</f>
        <v/>
      </c>
      <c r="BR161" s="61" t="str">
        <f>IF($B161="", "", IF(COUNTIF(BS161:$BY161, "")=BR$8, IF(S161="", "", S161), ""))</f>
        <v/>
      </c>
      <c r="BS161" s="61" t="str">
        <f>IF($B161="", "", IF(COUNTIF(BT161:$BY161, "")=BS$8, IF(T161="", "", T161), ""))</f>
        <v/>
      </c>
      <c r="BT161" s="61" t="str">
        <f>IF($B161="", "", IF(COUNTIF(BU161:$BY161, "")=BT$8, IF(U161="", "", U161), ""))</f>
        <v/>
      </c>
      <c r="BU161" s="61" t="str">
        <f>IF($B161="", "", IF(COUNTIF(BV161:$BY161, "")=BU$8, IF(V161="", "", V161), ""))</f>
        <v/>
      </c>
      <c r="BV161" s="61" t="str">
        <f>IF($B161="", "", IF(COUNTIF(BW161:$BY161, "")=BV$8, IF(W161="", "", W161), ""))</f>
        <v/>
      </c>
      <c r="BW161" s="61" t="str">
        <f>IF($B161="", "", IF(COUNTIF(BX161:$BY161, "")=BW$8, IF(X161="", "", X161), ""))</f>
        <v/>
      </c>
      <c r="BX161" s="61" t="str">
        <f>IF($B161="", "", IF(COUNTIF(BY161:$BY161, "")=BX$8, IF(Y161="", "", Y161), ""))</f>
        <v/>
      </c>
      <c r="BY161" s="50" t="str">
        <f t="shared" si="77"/>
        <v/>
      </c>
      <c r="CA161" s="6" t="str">
        <f t="shared" si="78"/>
        <v/>
      </c>
      <c r="CB161" s="6" t="str">
        <f>IF(CA161="", "", RANK(CA161, $CA$9:$CA$2508, 0)+COUNTIF($CA$9:CA161, CA161)-1)</f>
        <v/>
      </c>
    </row>
    <row r="162" spans="1:80" x14ac:dyDescent="0.25">
      <c r="A162" s="22"/>
      <c r="B162" s="121" t="str">
        <f>IF('Stock Details'!B161="", "", 'Stock Details'!B161)</f>
        <v/>
      </c>
      <c r="C162" s="22"/>
      <c r="D162" s="130"/>
      <c r="E162" s="122"/>
      <c r="F162" s="131"/>
      <c r="G162" s="22"/>
      <c r="H162" s="130" t="str">
        <f t="shared" si="63"/>
        <v/>
      </c>
      <c r="I162" s="122"/>
      <c r="J162" s="131"/>
      <c r="K162" s="22"/>
      <c r="L162" s="130" t="str">
        <f t="shared" si="64"/>
        <v/>
      </c>
      <c r="M162" s="122"/>
      <c r="N162" s="131"/>
      <c r="O162" s="22"/>
      <c r="P162" s="130" t="str">
        <f t="shared" si="65"/>
        <v/>
      </c>
      <c r="Q162" s="122"/>
      <c r="R162" s="131"/>
      <c r="S162" s="22"/>
      <c r="T162" s="130" t="str">
        <f t="shared" si="66"/>
        <v/>
      </c>
      <c r="U162" s="122"/>
      <c r="V162" s="131"/>
      <c r="W162" s="22"/>
      <c r="X162" s="130" t="str">
        <f t="shared" si="67"/>
        <v/>
      </c>
      <c r="Y162" s="122"/>
      <c r="Z162" s="131"/>
      <c r="AA162" s="22"/>
      <c r="AC162" s="6" t="str">
        <f t="shared" si="68"/>
        <v/>
      </c>
      <c r="AE162" s="6" t="str">
        <f t="shared" si="69"/>
        <v/>
      </c>
      <c r="AF162" s="6" t="str">
        <f t="shared" si="70"/>
        <v/>
      </c>
      <c r="AG162" s="6" t="str">
        <f t="shared" si="71"/>
        <v/>
      </c>
      <c r="AH162" s="6" t="str">
        <f t="shared" si="72"/>
        <v/>
      </c>
      <c r="AI162" s="6" t="str">
        <f t="shared" si="73"/>
        <v/>
      </c>
      <c r="AJ162" s="6" t="str">
        <f t="shared" si="74"/>
        <v/>
      </c>
      <c r="AL162" s="9" t="str">
        <f>IF('Stock Details'!F161="", "", 'Stock Details'!F161)</f>
        <v/>
      </c>
      <c r="AM162" s="9" t="str">
        <f>IF('Stock Details'!G161="", "", 'Stock Details'!G161)</f>
        <v/>
      </c>
      <c r="AO162" s="59" t="str">
        <f t="shared" si="75"/>
        <v/>
      </c>
      <c r="AP162" s="59" t="str">
        <f t="shared" si="79"/>
        <v/>
      </c>
      <c r="AQ162" s="59" t="str">
        <f t="shared" si="80"/>
        <v/>
      </c>
      <c r="AR162" s="59" t="str">
        <f t="shared" si="81"/>
        <v/>
      </c>
      <c r="AS162" s="59" t="str">
        <f t="shared" si="82"/>
        <v/>
      </c>
      <c r="AT162" s="59" t="str">
        <f t="shared" si="83"/>
        <v/>
      </c>
      <c r="AV162" s="59" t="str">
        <f t="shared" si="76"/>
        <v/>
      </c>
      <c r="AW162" s="59" t="str">
        <f t="shared" si="58"/>
        <v/>
      </c>
      <c r="AX162" s="59" t="str">
        <f t="shared" si="59"/>
        <v/>
      </c>
      <c r="AY162" s="59" t="str">
        <f t="shared" si="60"/>
        <v/>
      </c>
      <c r="AZ162" s="59" t="str">
        <f t="shared" si="61"/>
        <v/>
      </c>
      <c r="BA162" s="59" t="str">
        <f t="shared" si="62"/>
        <v/>
      </c>
      <c r="BC162" s="49" t="str">
        <f>IF($B162="", "", IF(COUNTIF(BD162:$BY162, "")=BC$8, IF(D162="", "", D162), ""))</f>
        <v/>
      </c>
      <c r="BD162" s="61" t="str">
        <f>IF($B162="", "", IF(COUNTIF(BE162:$BY162, "")=BD$8, IF(E162="", "", E162), ""))</f>
        <v/>
      </c>
      <c r="BE162" s="61" t="str">
        <f>IF($B162="", "", IF(COUNTIF(BF162:$BY162, "")=BE$8, IF(F162="", "", F162), ""))</f>
        <v/>
      </c>
      <c r="BF162" s="61" t="str">
        <f>IF($B162="", "", IF(COUNTIF(BG162:$BY162, "")=BF$8, IF(G162="", "", G162), ""))</f>
        <v/>
      </c>
      <c r="BG162" s="61" t="str">
        <f>IF($B162="", "", IF(COUNTIF(BH162:$BY162, "")=BG$8, IF(H162="", "", H162), ""))</f>
        <v/>
      </c>
      <c r="BH162" s="61" t="str">
        <f>IF($B162="", "", IF(COUNTIF(BI162:$BY162, "")=BH$8, IF(I162="", "", I162), ""))</f>
        <v/>
      </c>
      <c r="BI162" s="61" t="str">
        <f>IF($B162="", "", IF(COUNTIF(BJ162:$BY162, "")=BI$8, IF(J162="", "", J162), ""))</f>
        <v/>
      </c>
      <c r="BJ162" s="61" t="str">
        <f>IF($B162="", "", IF(COUNTIF(BK162:$BY162, "")=BJ$8, IF(K162="", "", K162), ""))</f>
        <v/>
      </c>
      <c r="BK162" s="61" t="str">
        <f>IF($B162="", "", IF(COUNTIF(BL162:$BY162, "")=BK$8, IF(L162="", "", L162), ""))</f>
        <v/>
      </c>
      <c r="BL162" s="61" t="str">
        <f>IF($B162="", "", IF(COUNTIF(BM162:$BY162, "")=BL$8, IF(M162="", "", M162), ""))</f>
        <v/>
      </c>
      <c r="BM162" s="61" t="str">
        <f>IF($B162="", "", IF(COUNTIF(BN162:$BY162, "")=BM$8, IF(N162="", "", N162), ""))</f>
        <v/>
      </c>
      <c r="BN162" s="61" t="str">
        <f>IF($B162="", "", IF(COUNTIF(BO162:$BY162, "")=BN$8, IF(O162="", "", O162), ""))</f>
        <v/>
      </c>
      <c r="BO162" s="61" t="str">
        <f>IF($B162="", "", IF(COUNTIF(BP162:$BY162, "")=BO$8, IF(P162="", "", P162), ""))</f>
        <v/>
      </c>
      <c r="BP162" s="61" t="str">
        <f>IF($B162="", "", IF(COUNTIF(BQ162:$BY162, "")=BP$8, IF(Q162="", "", Q162), ""))</f>
        <v/>
      </c>
      <c r="BQ162" s="61" t="str">
        <f>IF($B162="", "", IF(COUNTIF(BR162:$BY162, "")=BQ$8, IF(R162="", "", R162), ""))</f>
        <v/>
      </c>
      <c r="BR162" s="61" t="str">
        <f>IF($B162="", "", IF(COUNTIF(BS162:$BY162, "")=BR$8, IF(S162="", "", S162), ""))</f>
        <v/>
      </c>
      <c r="BS162" s="61" t="str">
        <f>IF($B162="", "", IF(COUNTIF(BT162:$BY162, "")=BS$8, IF(T162="", "", T162), ""))</f>
        <v/>
      </c>
      <c r="BT162" s="61" t="str">
        <f>IF($B162="", "", IF(COUNTIF(BU162:$BY162, "")=BT$8, IF(U162="", "", U162), ""))</f>
        <v/>
      </c>
      <c r="BU162" s="61" t="str">
        <f>IF($B162="", "", IF(COUNTIF(BV162:$BY162, "")=BU$8, IF(V162="", "", V162), ""))</f>
        <v/>
      </c>
      <c r="BV162" s="61" t="str">
        <f>IF($B162="", "", IF(COUNTIF(BW162:$BY162, "")=BV$8, IF(W162="", "", W162), ""))</f>
        <v/>
      </c>
      <c r="BW162" s="61" t="str">
        <f>IF($B162="", "", IF(COUNTIF(BX162:$BY162, "")=BW$8, IF(X162="", "", X162), ""))</f>
        <v/>
      </c>
      <c r="BX162" s="61" t="str">
        <f>IF($B162="", "", IF(COUNTIF(BY162:$BY162, "")=BX$8, IF(Y162="", "", Y162), ""))</f>
        <v/>
      </c>
      <c r="BY162" s="50" t="str">
        <f t="shared" si="77"/>
        <v/>
      </c>
      <c r="CA162" s="6" t="str">
        <f t="shared" si="78"/>
        <v/>
      </c>
      <c r="CB162" s="6" t="str">
        <f>IF(CA162="", "", RANK(CA162, $CA$9:$CA$2508, 0)+COUNTIF($CA$9:CA162, CA162)-1)</f>
        <v/>
      </c>
    </row>
    <row r="163" spans="1:80" x14ac:dyDescent="0.25">
      <c r="A163" s="22"/>
      <c r="B163" s="121" t="str">
        <f>IF('Stock Details'!B162="", "", 'Stock Details'!B162)</f>
        <v/>
      </c>
      <c r="C163" s="22"/>
      <c r="D163" s="130"/>
      <c r="E163" s="122"/>
      <c r="F163" s="131"/>
      <c r="G163" s="22"/>
      <c r="H163" s="130" t="str">
        <f t="shared" si="63"/>
        <v/>
      </c>
      <c r="I163" s="122"/>
      <c r="J163" s="131"/>
      <c r="K163" s="22"/>
      <c r="L163" s="130" t="str">
        <f t="shared" si="64"/>
        <v/>
      </c>
      <c r="M163" s="122"/>
      <c r="N163" s="131"/>
      <c r="O163" s="22"/>
      <c r="P163" s="130" t="str">
        <f t="shared" si="65"/>
        <v/>
      </c>
      <c r="Q163" s="122"/>
      <c r="R163" s="131"/>
      <c r="S163" s="22"/>
      <c r="T163" s="130" t="str">
        <f t="shared" si="66"/>
        <v/>
      </c>
      <c r="U163" s="122"/>
      <c r="V163" s="131"/>
      <c r="W163" s="22"/>
      <c r="X163" s="130" t="str">
        <f t="shared" si="67"/>
        <v/>
      </c>
      <c r="Y163" s="122"/>
      <c r="Z163" s="131"/>
      <c r="AA163" s="22"/>
      <c r="AC163" s="6" t="str">
        <f t="shared" si="68"/>
        <v/>
      </c>
      <c r="AE163" s="6" t="str">
        <f t="shared" si="69"/>
        <v/>
      </c>
      <c r="AF163" s="6" t="str">
        <f t="shared" si="70"/>
        <v/>
      </c>
      <c r="AG163" s="6" t="str">
        <f t="shared" si="71"/>
        <v/>
      </c>
      <c r="AH163" s="6" t="str">
        <f t="shared" si="72"/>
        <v/>
      </c>
      <c r="AI163" s="6" t="str">
        <f t="shared" si="73"/>
        <v/>
      </c>
      <c r="AJ163" s="6" t="str">
        <f t="shared" si="74"/>
        <v/>
      </c>
      <c r="AL163" s="9" t="str">
        <f>IF('Stock Details'!F162="", "", 'Stock Details'!F162)</f>
        <v/>
      </c>
      <c r="AM163" s="9" t="str">
        <f>IF('Stock Details'!G162="", "", 'Stock Details'!G162)</f>
        <v/>
      </c>
      <c r="AO163" s="59" t="str">
        <f t="shared" si="75"/>
        <v/>
      </c>
      <c r="AP163" s="59" t="str">
        <f t="shared" si="79"/>
        <v/>
      </c>
      <c r="AQ163" s="59" t="str">
        <f t="shared" si="80"/>
        <v/>
      </c>
      <c r="AR163" s="59" t="str">
        <f t="shared" si="81"/>
        <v/>
      </c>
      <c r="AS163" s="59" t="str">
        <f t="shared" si="82"/>
        <v/>
      </c>
      <c r="AT163" s="59" t="str">
        <f t="shared" si="83"/>
        <v/>
      </c>
      <c r="AV163" s="59" t="str">
        <f t="shared" si="76"/>
        <v/>
      </c>
      <c r="AW163" s="59" t="str">
        <f t="shared" si="58"/>
        <v/>
      </c>
      <c r="AX163" s="59" t="str">
        <f t="shared" si="59"/>
        <v/>
      </c>
      <c r="AY163" s="59" t="str">
        <f t="shared" si="60"/>
        <v/>
      </c>
      <c r="AZ163" s="59" t="str">
        <f t="shared" si="61"/>
        <v/>
      </c>
      <c r="BA163" s="59" t="str">
        <f t="shared" si="62"/>
        <v/>
      </c>
      <c r="BC163" s="49" t="str">
        <f>IF($B163="", "", IF(COUNTIF(BD163:$BY163, "")=BC$8, IF(D163="", "", D163), ""))</f>
        <v/>
      </c>
      <c r="BD163" s="61" t="str">
        <f>IF($B163="", "", IF(COUNTIF(BE163:$BY163, "")=BD$8, IF(E163="", "", E163), ""))</f>
        <v/>
      </c>
      <c r="BE163" s="61" t="str">
        <f>IF($B163="", "", IF(COUNTIF(BF163:$BY163, "")=BE$8, IF(F163="", "", F163), ""))</f>
        <v/>
      </c>
      <c r="BF163" s="61" t="str">
        <f>IF($B163="", "", IF(COUNTIF(BG163:$BY163, "")=BF$8, IF(G163="", "", G163), ""))</f>
        <v/>
      </c>
      <c r="BG163" s="61" t="str">
        <f>IF($B163="", "", IF(COUNTIF(BH163:$BY163, "")=BG$8, IF(H163="", "", H163), ""))</f>
        <v/>
      </c>
      <c r="BH163" s="61" t="str">
        <f>IF($B163="", "", IF(COUNTIF(BI163:$BY163, "")=BH$8, IF(I163="", "", I163), ""))</f>
        <v/>
      </c>
      <c r="BI163" s="61" t="str">
        <f>IF($B163="", "", IF(COUNTIF(BJ163:$BY163, "")=BI$8, IF(J163="", "", J163), ""))</f>
        <v/>
      </c>
      <c r="BJ163" s="61" t="str">
        <f>IF($B163="", "", IF(COUNTIF(BK163:$BY163, "")=BJ$8, IF(K163="", "", K163), ""))</f>
        <v/>
      </c>
      <c r="BK163" s="61" t="str">
        <f>IF($B163="", "", IF(COUNTIF(BL163:$BY163, "")=BK$8, IF(L163="", "", L163), ""))</f>
        <v/>
      </c>
      <c r="BL163" s="61" t="str">
        <f>IF($B163="", "", IF(COUNTIF(BM163:$BY163, "")=BL$8, IF(M163="", "", M163), ""))</f>
        <v/>
      </c>
      <c r="BM163" s="61" t="str">
        <f>IF($B163="", "", IF(COUNTIF(BN163:$BY163, "")=BM$8, IF(N163="", "", N163), ""))</f>
        <v/>
      </c>
      <c r="BN163" s="61" t="str">
        <f>IF($B163="", "", IF(COUNTIF(BO163:$BY163, "")=BN$8, IF(O163="", "", O163), ""))</f>
        <v/>
      </c>
      <c r="BO163" s="61" t="str">
        <f>IF($B163="", "", IF(COUNTIF(BP163:$BY163, "")=BO$8, IF(P163="", "", P163), ""))</f>
        <v/>
      </c>
      <c r="BP163" s="61" t="str">
        <f>IF($B163="", "", IF(COUNTIF(BQ163:$BY163, "")=BP$8, IF(Q163="", "", Q163), ""))</f>
        <v/>
      </c>
      <c r="BQ163" s="61" t="str">
        <f>IF($B163="", "", IF(COUNTIF(BR163:$BY163, "")=BQ$8, IF(R163="", "", R163), ""))</f>
        <v/>
      </c>
      <c r="BR163" s="61" t="str">
        <f>IF($B163="", "", IF(COUNTIF(BS163:$BY163, "")=BR$8, IF(S163="", "", S163), ""))</f>
        <v/>
      </c>
      <c r="BS163" s="61" t="str">
        <f>IF($B163="", "", IF(COUNTIF(BT163:$BY163, "")=BS$8, IF(T163="", "", T163), ""))</f>
        <v/>
      </c>
      <c r="BT163" s="61" t="str">
        <f>IF($B163="", "", IF(COUNTIF(BU163:$BY163, "")=BT$8, IF(U163="", "", U163), ""))</f>
        <v/>
      </c>
      <c r="BU163" s="61" t="str">
        <f>IF($B163="", "", IF(COUNTIF(BV163:$BY163, "")=BU$8, IF(V163="", "", V163), ""))</f>
        <v/>
      </c>
      <c r="BV163" s="61" t="str">
        <f>IF($B163="", "", IF(COUNTIF(BW163:$BY163, "")=BV$8, IF(W163="", "", W163), ""))</f>
        <v/>
      </c>
      <c r="BW163" s="61" t="str">
        <f>IF($B163="", "", IF(COUNTIF(BX163:$BY163, "")=BW$8, IF(X163="", "", X163), ""))</f>
        <v/>
      </c>
      <c r="BX163" s="61" t="str">
        <f>IF($B163="", "", IF(COUNTIF(BY163:$BY163, "")=BX$8, IF(Y163="", "", Y163), ""))</f>
        <v/>
      </c>
      <c r="BY163" s="50" t="str">
        <f t="shared" si="77"/>
        <v/>
      </c>
      <c r="CA163" s="6" t="str">
        <f t="shared" si="78"/>
        <v/>
      </c>
      <c r="CB163" s="6" t="str">
        <f>IF(CA163="", "", RANK(CA163, $CA$9:$CA$2508, 0)+COUNTIF($CA$9:CA163, CA163)-1)</f>
        <v/>
      </c>
    </row>
    <row r="164" spans="1:80" x14ac:dyDescent="0.25">
      <c r="A164" s="22"/>
      <c r="B164" s="121" t="str">
        <f>IF('Stock Details'!B163="", "", 'Stock Details'!B163)</f>
        <v/>
      </c>
      <c r="C164" s="22"/>
      <c r="D164" s="130"/>
      <c r="E164" s="122"/>
      <c r="F164" s="131"/>
      <c r="G164" s="22"/>
      <c r="H164" s="130" t="str">
        <f t="shared" si="63"/>
        <v/>
      </c>
      <c r="I164" s="122"/>
      <c r="J164" s="131"/>
      <c r="K164" s="22"/>
      <c r="L164" s="130" t="str">
        <f t="shared" si="64"/>
        <v/>
      </c>
      <c r="M164" s="122"/>
      <c r="N164" s="131"/>
      <c r="O164" s="22"/>
      <c r="P164" s="130" t="str">
        <f t="shared" si="65"/>
        <v/>
      </c>
      <c r="Q164" s="122"/>
      <c r="R164" s="131"/>
      <c r="S164" s="22"/>
      <c r="T164" s="130" t="str">
        <f t="shared" si="66"/>
        <v/>
      </c>
      <c r="U164" s="122"/>
      <c r="V164" s="131"/>
      <c r="W164" s="22"/>
      <c r="X164" s="130" t="str">
        <f t="shared" si="67"/>
        <v/>
      </c>
      <c r="Y164" s="122"/>
      <c r="Z164" s="131"/>
      <c r="AA164" s="22"/>
      <c r="AC164" s="6" t="str">
        <f t="shared" si="68"/>
        <v/>
      </c>
      <c r="AE164" s="6" t="str">
        <f t="shared" si="69"/>
        <v/>
      </c>
      <c r="AF164" s="6" t="str">
        <f t="shared" si="70"/>
        <v/>
      </c>
      <c r="AG164" s="6" t="str">
        <f t="shared" si="71"/>
        <v/>
      </c>
      <c r="AH164" s="6" t="str">
        <f t="shared" si="72"/>
        <v/>
      </c>
      <c r="AI164" s="6" t="str">
        <f t="shared" si="73"/>
        <v/>
      </c>
      <c r="AJ164" s="6" t="str">
        <f t="shared" si="74"/>
        <v/>
      </c>
      <c r="AL164" s="9" t="str">
        <f>IF('Stock Details'!F163="", "", 'Stock Details'!F163)</f>
        <v/>
      </c>
      <c r="AM164" s="9" t="str">
        <f>IF('Stock Details'!G163="", "", 'Stock Details'!G163)</f>
        <v/>
      </c>
      <c r="AO164" s="59" t="str">
        <f t="shared" si="75"/>
        <v/>
      </c>
      <c r="AP164" s="59" t="str">
        <f t="shared" si="79"/>
        <v/>
      </c>
      <c r="AQ164" s="59" t="str">
        <f t="shared" si="80"/>
        <v/>
      </c>
      <c r="AR164" s="59" t="str">
        <f t="shared" si="81"/>
        <v/>
      </c>
      <c r="AS164" s="59" t="str">
        <f t="shared" si="82"/>
        <v/>
      </c>
      <c r="AT164" s="59" t="str">
        <f t="shared" si="83"/>
        <v/>
      </c>
      <c r="AV164" s="59" t="str">
        <f t="shared" si="76"/>
        <v/>
      </c>
      <c r="AW164" s="59" t="str">
        <f t="shared" si="58"/>
        <v/>
      </c>
      <c r="AX164" s="59" t="str">
        <f t="shared" si="59"/>
        <v/>
      </c>
      <c r="AY164" s="59" t="str">
        <f t="shared" si="60"/>
        <v/>
      </c>
      <c r="AZ164" s="59" t="str">
        <f t="shared" si="61"/>
        <v/>
      </c>
      <c r="BA164" s="59" t="str">
        <f t="shared" si="62"/>
        <v/>
      </c>
      <c r="BC164" s="49" t="str">
        <f>IF($B164="", "", IF(COUNTIF(BD164:$BY164, "")=BC$8, IF(D164="", "", D164), ""))</f>
        <v/>
      </c>
      <c r="BD164" s="61" t="str">
        <f>IF($B164="", "", IF(COUNTIF(BE164:$BY164, "")=BD$8, IF(E164="", "", E164), ""))</f>
        <v/>
      </c>
      <c r="BE164" s="61" t="str">
        <f>IF($B164="", "", IF(COUNTIF(BF164:$BY164, "")=BE$8, IF(F164="", "", F164), ""))</f>
        <v/>
      </c>
      <c r="BF164" s="61" t="str">
        <f>IF($B164="", "", IF(COUNTIF(BG164:$BY164, "")=BF$8, IF(G164="", "", G164), ""))</f>
        <v/>
      </c>
      <c r="BG164" s="61" t="str">
        <f>IF($B164="", "", IF(COUNTIF(BH164:$BY164, "")=BG$8, IF(H164="", "", H164), ""))</f>
        <v/>
      </c>
      <c r="BH164" s="61" t="str">
        <f>IF($B164="", "", IF(COUNTIF(BI164:$BY164, "")=BH$8, IF(I164="", "", I164), ""))</f>
        <v/>
      </c>
      <c r="BI164" s="61" t="str">
        <f>IF($B164="", "", IF(COUNTIF(BJ164:$BY164, "")=BI$8, IF(J164="", "", J164), ""))</f>
        <v/>
      </c>
      <c r="BJ164" s="61" t="str">
        <f>IF($B164="", "", IF(COUNTIF(BK164:$BY164, "")=BJ$8, IF(K164="", "", K164), ""))</f>
        <v/>
      </c>
      <c r="BK164" s="61" t="str">
        <f>IF($B164="", "", IF(COUNTIF(BL164:$BY164, "")=BK$8, IF(L164="", "", L164), ""))</f>
        <v/>
      </c>
      <c r="BL164" s="61" t="str">
        <f>IF($B164="", "", IF(COUNTIF(BM164:$BY164, "")=BL$8, IF(M164="", "", M164), ""))</f>
        <v/>
      </c>
      <c r="BM164" s="61" t="str">
        <f>IF($B164="", "", IF(COUNTIF(BN164:$BY164, "")=BM$8, IF(N164="", "", N164), ""))</f>
        <v/>
      </c>
      <c r="BN164" s="61" t="str">
        <f>IF($B164="", "", IF(COUNTIF(BO164:$BY164, "")=BN$8, IF(O164="", "", O164), ""))</f>
        <v/>
      </c>
      <c r="BO164" s="61" t="str">
        <f>IF($B164="", "", IF(COUNTIF(BP164:$BY164, "")=BO$8, IF(P164="", "", P164), ""))</f>
        <v/>
      </c>
      <c r="BP164" s="61" t="str">
        <f>IF($B164="", "", IF(COUNTIF(BQ164:$BY164, "")=BP$8, IF(Q164="", "", Q164), ""))</f>
        <v/>
      </c>
      <c r="BQ164" s="61" t="str">
        <f>IF($B164="", "", IF(COUNTIF(BR164:$BY164, "")=BQ$8, IF(R164="", "", R164), ""))</f>
        <v/>
      </c>
      <c r="BR164" s="61" t="str">
        <f>IF($B164="", "", IF(COUNTIF(BS164:$BY164, "")=BR$8, IF(S164="", "", S164), ""))</f>
        <v/>
      </c>
      <c r="BS164" s="61" t="str">
        <f>IF($B164="", "", IF(COUNTIF(BT164:$BY164, "")=BS$8, IF(T164="", "", T164), ""))</f>
        <v/>
      </c>
      <c r="BT164" s="61" t="str">
        <f>IF($B164="", "", IF(COUNTIF(BU164:$BY164, "")=BT$8, IF(U164="", "", U164), ""))</f>
        <v/>
      </c>
      <c r="BU164" s="61" t="str">
        <f>IF($B164="", "", IF(COUNTIF(BV164:$BY164, "")=BU$8, IF(V164="", "", V164), ""))</f>
        <v/>
      </c>
      <c r="BV164" s="61" t="str">
        <f>IF($B164="", "", IF(COUNTIF(BW164:$BY164, "")=BV$8, IF(W164="", "", W164), ""))</f>
        <v/>
      </c>
      <c r="BW164" s="61" t="str">
        <f>IF($B164="", "", IF(COUNTIF(BX164:$BY164, "")=BW$8, IF(X164="", "", X164), ""))</f>
        <v/>
      </c>
      <c r="BX164" s="61" t="str">
        <f>IF($B164="", "", IF(COUNTIF(BY164:$BY164, "")=BX$8, IF(Y164="", "", Y164), ""))</f>
        <v/>
      </c>
      <c r="BY164" s="50" t="str">
        <f t="shared" si="77"/>
        <v/>
      </c>
      <c r="CA164" s="6" t="str">
        <f t="shared" si="78"/>
        <v/>
      </c>
      <c r="CB164" s="6" t="str">
        <f>IF(CA164="", "", RANK(CA164, $CA$9:$CA$2508, 0)+COUNTIF($CA$9:CA164, CA164)-1)</f>
        <v/>
      </c>
    </row>
    <row r="165" spans="1:80" x14ac:dyDescent="0.25">
      <c r="A165" s="22"/>
      <c r="B165" s="121" t="str">
        <f>IF('Stock Details'!B164="", "", 'Stock Details'!B164)</f>
        <v/>
      </c>
      <c r="C165" s="22"/>
      <c r="D165" s="130"/>
      <c r="E165" s="122"/>
      <c r="F165" s="131"/>
      <c r="G165" s="22"/>
      <c r="H165" s="130" t="str">
        <f t="shared" si="63"/>
        <v/>
      </c>
      <c r="I165" s="122"/>
      <c r="J165" s="131"/>
      <c r="K165" s="22"/>
      <c r="L165" s="130" t="str">
        <f t="shared" si="64"/>
        <v/>
      </c>
      <c r="M165" s="122"/>
      <c r="N165" s="131"/>
      <c r="O165" s="22"/>
      <c r="P165" s="130" t="str">
        <f t="shared" si="65"/>
        <v/>
      </c>
      <c r="Q165" s="122"/>
      <c r="R165" s="131"/>
      <c r="S165" s="22"/>
      <c r="T165" s="130" t="str">
        <f t="shared" si="66"/>
        <v/>
      </c>
      <c r="U165" s="122"/>
      <c r="V165" s="131"/>
      <c r="W165" s="22"/>
      <c r="X165" s="130" t="str">
        <f t="shared" si="67"/>
        <v/>
      </c>
      <c r="Y165" s="122"/>
      <c r="Z165" s="131"/>
      <c r="AA165" s="22"/>
      <c r="AC165" s="6" t="str">
        <f t="shared" si="68"/>
        <v/>
      </c>
      <c r="AE165" s="6" t="str">
        <f t="shared" si="69"/>
        <v/>
      </c>
      <c r="AF165" s="6" t="str">
        <f t="shared" si="70"/>
        <v/>
      </c>
      <c r="AG165" s="6" t="str">
        <f t="shared" si="71"/>
        <v/>
      </c>
      <c r="AH165" s="6" t="str">
        <f t="shared" si="72"/>
        <v/>
      </c>
      <c r="AI165" s="6" t="str">
        <f t="shared" si="73"/>
        <v/>
      </c>
      <c r="AJ165" s="6" t="str">
        <f t="shared" si="74"/>
        <v/>
      </c>
      <c r="AL165" s="9" t="str">
        <f>IF('Stock Details'!F164="", "", 'Stock Details'!F164)</f>
        <v/>
      </c>
      <c r="AM165" s="9" t="str">
        <f>IF('Stock Details'!G164="", "", 'Stock Details'!G164)</f>
        <v/>
      </c>
      <c r="AO165" s="59" t="str">
        <f t="shared" si="75"/>
        <v/>
      </c>
      <c r="AP165" s="59" t="str">
        <f t="shared" si="79"/>
        <v/>
      </c>
      <c r="AQ165" s="59" t="str">
        <f t="shared" si="80"/>
        <v/>
      </c>
      <c r="AR165" s="59" t="str">
        <f t="shared" si="81"/>
        <v/>
      </c>
      <c r="AS165" s="59" t="str">
        <f t="shared" si="82"/>
        <v/>
      </c>
      <c r="AT165" s="59" t="str">
        <f t="shared" si="83"/>
        <v/>
      </c>
      <c r="AV165" s="59" t="str">
        <f t="shared" si="76"/>
        <v/>
      </c>
      <c r="AW165" s="59" t="str">
        <f t="shared" si="58"/>
        <v/>
      </c>
      <c r="AX165" s="59" t="str">
        <f t="shared" si="59"/>
        <v/>
      </c>
      <c r="AY165" s="59" t="str">
        <f t="shared" si="60"/>
        <v/>
      </c>
      <c r="AZ165" s="59" t="str">
        <f t="shared" si="61"/>
        <v/>
      </c>
      <c r="BA165" s="59" t="str">
        <f t="shared" si="62"/>
        <v/>
      </c>
      <c r="BC165" s="49" t="str">
        <f>IF($B165="", "", IF(COUNTIF(BD165:$BY165, "")=BC$8, IF(D165="", "", D165), ""))</f>
        <v/>
      </c>
      <c r="BD165" s="61" t="str">
        <f>IF($B165="", "", IF(COUNTIF(BE165:$BY165, "")=BD$8, IF(E165="", "", E165), ""))</f>
        <v/>
      </c>
      <c r="BE165" s="61" t="str">
        <f>IF($B165="", "", IF(COUNTIF(BF165:$BY165, "")=BE$8, IF(F165="", "", F165), ""))</f>
        <v/>
      </c>
      <c r="BF165" s="61" t="str">
        <f>IF($B165="", "", IF(COUNTIF(BG165:$BY165, "")=BF$8, IF(G165="", "", G165), ""))</f>
        <v/>
      </c>
      <c r="BG165" s="61" t="str">
        <f>IF($B165="", "", IF(COUNTIF(BH165:$BY165, "")=BG$8, IF(H165="", "", H165), ""))</f>
        <v/>
      </c>
      <c r="BH165" s="61" t="str">
        <f>IF($B165="", "", IF(COUNTIF(BI165:$BY165, "")=BH$8, IF(I165="", "", I165), ""))</f>
        <v/>
      </c>
      <c r="BI165" s="61" t="str">
        <f>IF($B165="", "", IF(COUNTIF(BJ165:$BY165, "")=BI$8, IF(J165="", "", J165), ""))</f>
        <v/>
      </c>
      <c r="BJ165" s="61" t="str">
        <f>IF($B165="", "", IF(COUNTIF(BK165:$BY165, "")=BJ$8, IF(K165="", "", K165), ""))</f>
        <v/>
      </c>
      <c r="BK165" s="61" t="str">
        <f>IF($B165="", "", IF(COUNTIF(BL165:$BY165, "")=BK$8, IF(L165="", "", L165), ""))</f>
        <v/>
      </c>
      <c r="BL165" s="61" t="str">
        <f>IF($B165="", "", IF(COUNTIF(BM165:$BY165, "")=BL$8, IF(M165="", "", M165), ""))</f>
        <v/>
      </c>
      <c r="BM165" s="61" t="str">
        <f>IF($B165="", "", IF(COUNTIF(BN165:$BY165, "")=BM$8, IF(N165="", "", N165), ""))</f>
        <v/>
      </c>
      <c r="BN165" s="61" t="str">
        <f>IF($B165="", "", IF(COUNTIF(BO165:$BY165, "")=BN$8, IF(O165="", "", O165), ""))</f>
        <v/>
      </c>
      <c r="BO165" s="61" t="str">
        <f>IF($B165="", "", IF(COUNTIF(BP165:$BY165, "")=BO$8, IF(P165="", "", P165), ""))</f>
        <v/>
      </c>
      <c r="BP165" s="61" t="str">
        <f>IF($B165="", "", IF(COUNTIF(BQ165:$BY165, "")=BP$8, IF(Q165="", "", Q165), ""))</f>
        <v/>
      </c>
      <c r="BQ165" s="61" t="str">
        <f>IF($B165="", "", IF(COUNTIF(BR165:$BY165, "")=BQ$8, IF(R165="", "", R165), ""))</f>
        <v/>
      </c>
      <c r="BR165" s="61" t="str">
        <f>IF($B165="", "", IF(COUNTIF(BS165:$BY165, "")=BR$8, IF(S165="", "", S165), ""))</f>
        <v/>
      </c>
      <c r="BS165" s="61" t="str">
        <f>IF($B165="", "", IF(COUNTIF(BT165:$BY165, "")=BS$8, IF(T165="", "", T165), ""))</f>
        <v/>
      </c>
      <c r="BT165" s="61" t="str">
        <f>IF($B165="", "", IF(COUNTIF(BU165:$BY165, "")=BT$8, IF(U165="", "", U165), ""))</f>
        <v/>
      </c>
      <c r="BU165" s="61" t="str">
        <f>IF($B165="", "", IF(COUNTIF(BV165:$BY165, "")=BU$8, IF(V165="", "", V165), ""))</f>
        <v/>
      </c>
      <c r="BV165" s="61" t="str">
        <f>IF($B165="", "", IF(COUNTIF(BW165:$BY165, "")=BV$8, IF(W165="", "", W165), ""))</f>
        <v/>
      </c>
      <c r="BW165" s="61" t="str">
        <f>IF($B165="", "", IF(COUNTIF(BX165:$BY165, "")=BW$8, IF(X165="", "", X165), ""))</f>
        <v/>
      </c>
      <c r="BX165" s="61" t="str">
        <f>IF($B165="", "", IF(COUNTIF(BY165:$BY165, "")=BX$8, IF(Y165="", "", Y165), ""))</f>
        <v/>
      </c>
      <c r="BY165" s="50" t="str">
        <f t="shared" si="77"/>
        <v/>
      </c>
      <c r="CA165" s="6" t="str">
        <f t="shared" si="78"/>
        <v/>
      </c>
      <c r="CB165" s="6" t="str">
        <f>IF(CA165="", "", RANK(CA165, $CA$9:$CA$2508, 0)+COUNTIF($CA$9:CA165, CA165)-1)</f>
        <v/>
      </c>
    </row>
    <row r="166" spans="1:80" x14ac:dyDescent="0.25">
      <c r="A166" s="22"/>
      <c r="B166" s="121" t="str">
        <f>IF('Stock Details'!B165="", "", 'Stock Details'!B165)</f>
        <v/>
      </c>
      <c r="C166" s="22"/>
      <c r="D166" s="130"/>
      <c r="E166" s="122"/>
      <c r="F166" s="131"/>
      <c r="G166" s="22"/>
      <c r="H166" s="130" t="str">
        <f t="shared" si="63"/>
        <v/>
      </c>
      <c r="I166" s="122"/>
      <c r="J166" s="131"/>
      <c r="K166" s="22"/>
      <c r="L166" s="130" t="str">
        <f t="shared" si="64"/>
        <v/>
      </c>
      <c r="M166" s="122"/>
      <c r="N166" s="131"/>
      <c r="O166" s="22"/>
      <c r="P166" s="130" t="str">
        <f t="shared" si="65"/>
        <v/>
      </c>
      <c r="Q166" s="122"/>
      <c r="R166" s="131"/>
      <c r="S166" s="22"/>
      <c r="T166" s="130" t="str">
        <f t="shared" si="66"/>
        <v/>
      </c>
      <c r="U166" s="122"/>
      <c r="V166" s="131"/>
      <c r="W166" s="22"/>
      <c r="X166" s="130" t="str">
        <f t="shared" si="67"/>
        <v/>
      </c>
      <c r="Y166" s="122"/>
      <c r="Z166" s="131"/>
      <c r="AA166" s="22"/>
      <c r="AC166" s="6" t="str">
        <f t="shared" si="68"/>
        <v/>
      </c>
      <c r="AE166" s="6" t="str">
        <f t="shared" si="69"/>
        <v/>
      </c>
      <c r="AF166" s="6" t="str">
        <f t="shared" si="70"/>
        <v/>
      </c>
      <c r="AG166" s="6" t="str">
        <f t="shared" si="71"/>
        <v/>
      </c>
      <c r="AH166" s="6" t="str">
        <f t="shared" si="72"/>
        <v/>
      </c>
      <c r="AI166" s="6" t="str">
        <f t="shared" si="73"/>
        <v/>
      </c>
      <c r="AJ166" s="6" t="str">
        <f t="shared" si="74"/>
        <v/>
      </c>
      <c r="AL166" s="9" t="str">
        <f>IF('Stock Details'!F165="", "", 'Stock Details'!F165)</f>
        <v/>
      </c>
      <c r="AM166" s="9" t="str">
        <f>IF('Stock Details'!G165="", "", 'Stock Details'!G165)</f>
        <v/>
      </c>
      <c r="AO166" s="59" t="str">
        <f t="shared" si="75"/>
        <v/>
      </c>
      <c r="AP166" s="59" t="str">
        <f t="shared" si="79"/>
        <v/>
      </c>
      <c r="AQ166" s="59" t="str">
        <f t="shared" si="80"/>
        <v/>
      </c>
      <c r="AR166" s="59" t="str">
        <f t="shared" si="81"/>
        <v/>
      </c>
      <c r="AS166" s="59" t="str">
        <f t="shared" si="82"/>
        <v/>
      </c>
      <c r="AT166" s="59" t="str">
        <f t="shared" si="83"/>
        <v/>
      </c>
      <c r="AV166" s="59" t="str">
        <f t="shared" si="76"/>
        <v/>
      </c>
      <c r="AW166" s="59" t="str">
        <f t="shared" si="58"/>
        <v/>
      </c>
      <c r="AX166" s="59" t="str">
        <f t="shared" si="59"/>
        <v/>
      </c>
      <c r="AY166" s="59" t="str">
        <f t="shared" si="60"/>
        <v/>
      </c>
      <c r="AZ166" s="59" t="str">
        <f t="shared" si="61"/>
        <v/>
      </c>
      <c r="BA166" s="59" t="str">
        <f t="shared" si="62"/>
        <v/>
      </c>
      <c r="BC166" s="49" t="str">
        <f>IF($B166="", "", IF(COUNTIF(BD166:$BY166, "")=BC$8, IF(D166="", "", D166), ""))</f>
        <v/>
      </c>
      <c r="BD166" s="61" t="str">
        <f>IF($B166="", "", IF(COUNTIF(BE166:$BY166, "")=BD$8, IF(E166="", "", E166), ""))</f>
        <v/>
      </c>
      <c r="BE166" s="61" t="str">
        <f>IF($B166="", "", IF(COUNTIF(BF166:$BY166, "")=BE$8, IF(F166="", "", F166), ""))</f>
        <v/>
      </c>
      <c r="BF166" s="61" t="str">
        <f>IF($B166="", "", IF(COUNTIF(BG166:$BY166, "")=BF$8, IF(G166="", "", G166), ""))</f>
        <v/>
      </c>
      <c r="BG166" s="61" t="str">
        <f>IF($B166="", "", IF(COUNTIF(BH166:$BY166, "")=BG$8, IF(H166="", "", H166), ""))</f>
        <v/>
      </c>
      <c r="BH166" s="61" t="str">
        <f>IF($B166="", "", IF(COUNTIF(BI166:$BY166, "")=BH$8, IF(I166="", "", I166), ""))</f>
        <v/>
      </c>
      <c r="BI166" s="61" t="str">
        <f>IF($B166="", "", IF(COUNTIF(BJ166:$BY166, "")=BI$8, IF(J166="", "", J166), ""))</f>
        <v/>
      </c>
      <c r="BJ166" s="61" t="str">
        <f>IF($B166="", "", IF(COUNTIF(BK166:$BY166, "")=BJ$8, IF(K166="", "", K166), ""))</f>
        <v/>
      </c>
      <c r="BK166" s="61" t="str">
        <f>IF($B166="", "", IF(COUNTIF(BL166:$BY166, "")=BK$8, IF(L166="", "", L166), ""))</f>
        <v/>
      </c>
      <c r="BL166" s="61" t="str">
        <f>IF($B166="", "", IF(COUNTIF(BM166:$BY166, "")=BL$8, IF(M166="", "", M166), ""))</f>
        <v/>
      </c>
      <c r="BM166" s="61" t="str">
        <f>IF($B166="", "", IF(COUNTIF(BN166:$BY166, "")=BM$8, IF(N166="", "", N166), ""))</f>
        <v/>
      </c>
      <c r="BN166" s="61" t="str">
        <f>IF($B166="", "", IF(COUNTIF(BO166:$BY166, "")=BN$8, IF(O166="", "", O166), ""))</f>
        <v/>
      </c>
      <c r="BO166" s="61" t="str">
        <f>IF($B166="", "", IF(COUNTIF(BP166:$BY166, "")=BO$8, IF(P166="", "", P166), ""))</f>
        <v/>
      </c>
      <c r="BP166" s="61" t="str">
        <f>IF($B166="", "", IF(COUNTIF(BQ166:$BY166, "")=BP$8, IF(Q166="", "", Q166), ""))</f>
        <v/>
      </c>
      <c r="BQ166" s="61" t="str">
        <f>IF($B166="", "", IF(COUNTIF(BR166:$BY166, "")=BQ$8, IF(R166="", "", R166), ""))</f>
        <v/>
      </c>
      <c r="BR166" s="61" t="str">
        <f>IF($B166="", "", IF(COUNTIF(BS166:$BY166, "")=BR$8, IF(S166="", "", S166), ""))</f>
        <v/>
      </c>
      <c r="BS166" s="61" t="str">
        <f>IF($B166="", "", IF(COUNTIF(BT166:$BY166, "")=BS$8, IF(T166="", "", T166), ""))</f>
        <v/>
      </c>
      <c r="BT166" s="61" t="str">
        <f>IF($B166="", "", IF(COUNTIF(BU166:$BY166, "")=BT$8, IF(U166="", "", U166), ""))</f>
        <v/>
      </c>
      <c r="BU166" s="61" t="str">
        <f>IF($B166="", "", IF(COUNTIF(BV166:$BY166, "")=BU$8, IF(V166="", "", V166), ""))</f>
        <v/>
      </c>
      <c r="BV166" s="61" t="str">
        <f>IF($B166="", "", IF(COUNTIF(BW166:$BY166, "")=BV$8, IF(W166="", "", W166), ""))</f>
        <v/>
      </c>
      <c r="BW166" s="61" t="str">
        <f>IF($B166="", "", IF(COUNTIF(BX166:$BY166, "")=BW$8, IF(X166="", "", X166), ""))</f>
        <v/>
      </c>
      <c r="BX166" s="61" t="str">
        <f>IF($B166="", "", IF(COUNTIF(BY166:$BY166, "")=BX$8, IF(Y166="", "", Y166), ""))</f>
        <v/>
      </c>
      <c r="BY166" s="50" t="str">
        <f t="shared" si="77"/>
        <v/>
      </c>
      <c r="CA166" s="6" t="str">
        <f t="shared" si="78"/>
        <v/>
      </c>
      <c r="CB166" s="6" t="str">
        <f>IF(CA166="", "", RANK(CA166, $CA$9:$CA$2508, 0)+COUNTIF($CA$9:CA166, CA166)-1)</f>
        <v/>
      </c>
    </row>
    <row r="167" spans="1:80" x14ac:dyDescent="0.25">
      <c r="A167" s="22"/>
      <c r="B167" s="121" t="str">
        <f>IF('Stock Details'!B166="", "", 'Stock Details'!B166)</f>
        <v/>
      </c>
      <c r="C167" s="22"/>
      <c r="D167" s="130"/>
      <c r="E167" s="122"/>
      <c r="F167" s="131"/>
      <c r="G167" s="22"/>
      <c r="H167" s="130" t="str">
        <f t="shared" si="63"/>
        <v/>
      </c>
      <c r="I167" s="122"/>
      <c r="J167" s="131"/>
      <c r="K167" s="22"/>
      <c r="L167" s="130" t="str">
        <f t="shared" si="64"/>
        <v/>
      </c>
      <c r="M167" s="122"/>
      <c r="N167" s="131"/>
      <c r="O167" s="22"/>
      <c r="P167" s="130" t="str">
        <f t="shared" si="65"/>
        <v/>
      </c>
      <c r="Q167" s="122"/>
      <c r="R167" s="131"/>
      <c r="S167" s="22"/>
      <c r="T167" s="130" t="str">
        <f t="shared" si="66"/>
        <v/>
      </c>
      <c r="U167" s="122"/>
      <c r="V167" s="131"/>
      <c r="W167" s="22"/>
      <c r="X167" s="130" t="str">
        <f t="shared" si="67"/>
        <v/>
      </c>
      <c r="Y167" s="122"/>
      <c r="Z167" s="131"/>
      <c r="AA167" s="22"/>
      <c r="AC167" s="6" t="str">
        <f t="shared" si="68"/>
        <v/>
      </c>
      <c r="AE167" s="6" t="str">
        <f t="shared" si="69"/>
        <v/>
      </c>
      <c r="AF167" s="6" t="str">
        <f t="shared" si="70"/>
        <v/>
      </c>
      <c r="AG167" s="6" t="str">
        <f t="shared" si="71"/>
        <v/>
      </c>
      <c r="AH167" s="6" t="str">
        <f t="shared" si="72"/>
        <v/>
      </c>
      <c r="AI167" s="6" t="str">
        <f t="shared" si="73"/>
        <v/>
      </c>
      <c r="AJ167" s="6" t="str">
        <f t="shared" si="74"/>
        <v/>
      </c>
      <c r="AL167" s="9" t="str">
        <f>IF('Stock Details'!F166="", "", 'Stock Details'!F166)</f>
        <v/>
      </c>
      <c r="AM167" s="9" t="str">
        <f>IF('Stock Details'!G166="", "", 'Stock Details'!G166)</f>
        <v/>
      </c>
      <c r="AO167" s="59" t="str">
        <f t="shared" si="75"/>
        <v/>
      </c>
      <c r="AP167" s="59" t="str">
        <f t="shared" si="79"/>
        <v/>
      </c>
      <c r="AQ167" s="59" t="str">
        <f t="shared" si="80"/>
        <v/>
      </c>
      <c r="AR167" s="59" t="str">
        <f t="shared" si="81"/>
        <v/>
      </c>
      <c r="AS167" s="59" t="str">
        <f t="shared" si="82"/>
        <v/>
      </c>
      <c r="AT167" s="59" t="str">
        <f t="shared" si="83"/>
        <v/>
      </c>
      <c r="AV167" s="59" t="str">
        <f t="shared" si="76"/>
        <v/>
      </c>
      <c r="AW167" s="59" t="str">
        <f t="shared" si="58"/>
        <v/>
      </c>
      <c r="AX167" s="59" t="str">
        <f t="shared" si="59"/>
        <v/>
      </c>
      <c r="AY167" s="59" t="str">
        <f t="shared" si="60"/>
        <v/>
      </c>
      <c r="AZ167" s="59" t="str">
        <f t="shared" si="61"/>
        <v/>
      </c>
      <c r="BA167" s="59" t="str">
        <f t="shared" si="62"/>
        <v/>
      </c>
      <c r="BC167" s="49" t="str">
        <f>IF($B167="", "", IF(COUNTIF(BD167:$BY167, "")=BC$8, IF(D167="", "", D167), ""))</f>
        <v/>
      </c>
      <c r="BD167" s="61" t="str">
        <f>IF($B167="", "", IF(COUNTIF(BE167:$BY167, "")=BD$8, IF(E167="", "", E167), ""))</f>
        <v/>
      </c>
      <c r="BE167" s="61" t="str">
        <f>IF($B167="", "", IF(COUNTIF(BF167:$BY167, "")=BE$8, IF(F167="", "", F167), ""))</f>
        <v/>
      </c>
      <c r="BF167" s="61" t="str">
        <f>IF($B167="", "", IF(COUNTIF(BG167:$BY167, "")=BF$8, IF(G167="", "", G167), ""))</f>
        <v/>
      </c>
      <c r="BG167" s="61" t="str">
        <f>IF($B167="", "", IF(COUNTIF(BH167:$BY167, "")=BG$8, IF(H167="", "", H167), ""))</f>
        <v/>
      </c>
      <c r="BH167" s="61" t="str">
        <f>IF($B167="", "", IF(COUNTIF(BI167:$BY167, "")=BH$8, IF(I167="", "", I167), ""))</f>
        <v/>
      </c>
      <c r="BI167" s="61" t="str">
        <f>IF($B167="", "", IF(COUNTIF(BJ167:$BY167, "")=BI$8, IF(J167="", "", J167), ""))</f>
        <v/>
      </c>
      <c r="BJ167" s="61" t="str">
        <f>IF($B167="", "", IF(COUNTIF(BK167:$BY167, "")=BJ$8, IF(K167="", "", K167), ""))</f>
        <v/>
      </c>
      <c r="BK167" s="61" t="str">
        <f>IF($B167="", "", IF(COUNTIF(BL167:$BY167, "")=BK$8, IF(L167="", "", L167), ""))</f>
        <v/>
      </c>
      <c r="BL167" s="61" t="str">
        <f>IF($B167="", "", IF(COUNTIF(BM167:$BY167, "")=BL$8, IF(M167="", "", M167), ""))</f>
        <v/>
      </c>
      <c r="BM167" s="61" t="str">
        <f>IF($B167="", "", IF(COUNTIF(BN167:$BY167, "")=BM$8, IF(N167="", "", N167), ""))</f>
        <v/>
      </c>
      <c r="BN167" s="61" t="str">
        <f>IF($B167="", "", IF(COUNTIF(BO167:$BY167, "")=BN$8, IF(O167="", "", O167), ""))</f>
        <v/>
      </c>
      <c r="BO167" s="61" t="str">
        <f>IF($B167="", "", IF(COUNTIF(BP167:$BY167, "")=BO$8, IF(P167="", "", P167), ""))</f>
        <v/>
      </c>
      <c r="BP167" s="61" t="str">
        <f>IF($B167="", "", IF(COUNTIF(BQ167:$BY167, "")=BP$8, IF(Q167="", "", Q167), ""))</f>
        <v/>
      </c>
      <c r="BQ167" s="61" t="str">
        <f>IF($B167="", "", IF(COUNTIF(BR167:$BY167, "")=BQ$8, IF(R167="", "", R167), ""))</f>
        <v/>
      </c>
      <c r="BR167" s="61" t="str">
        <f>IF($B167="", "", IF(COUNTIF(BS167:$BY167, "")=BR$8, IF(S167="", "", S167), ""))</f>
        <v/>
      </c>
      <c r="BS167" s="61" t="str">
        <f>IF($B167="", "", IF(COUNTIF(BT167:$BY167, "")=BS$8, IF(T167="", "", T167), ""))</f>
        <v/>
      </c>
      <c r="BT167" s="61" t="str">
        <f>IF($B167="", "", IF(COUNTIF(BU167:$BY167, "")=BT$8, IF(U167="", "", U167), ""))</f>
        <v/>
      </c>
      <c r="BU167" s="61" t="str">
        <f>IF($B167="", "", IF(COUNTIF(BV167:$BY167, "")=BU$8, IF(V167="", "", V167), ""))</f>
        <v/>
      </c>
      <c r="BV167" s="61" t="str">
        <f>IF($B167="", "", IF(COUNTIF(BW167:$BY167, "")=BV$8, IF(W167="", "", W167), ""))</f>
        <v/>
      </c>
      <c r="BW167" s="61" t="str">
        <f>IF($B167="", "", IF(COUNTIF(BX167:$BY167, "")=BW$8, IF(X167="", "", X167), ""))</f>
        <v/>
      </c>
      <c r="BX167" s="61" t="str">
        <f>IF($B167="", "", IF(COUNTIF(BY167:$BY167, "")=BX$8, IF(Y167="", "", Y167), ""))</f>
        <v/>
      </c>
      <c r="BY167" s="50" t="str">
        <f t="shared" si="77"/>
        <v/>
      </c>
      <c r="CA167" s="6" t="str">
        <f t="shared" si="78"/>
        <v/>
      </c>
      <c r="CB167" s="6" t="str">
        <f>IF(CA167="", "", RANK(CA167, $CA$9:$CA$2508, 0)+COUNTIF($CA$9:CA167, CA167)-1)</f>
        <v/>
      </c>
    </row>
    <row r="168" spans="1:80" x14ac:dyDescent="0.25">
      <c r="A168" s="22"/>
      <c r="B168" s="121" t="str">
        <f>IF('Stock Details'!B167="", "", 'Stock Details'!B167)</f>
        <v/>
      </c>
      <c r="C168" s="22"/>
      <c r="D168" s="130"/>
      <c r="E168" s="122"/>
      <c r="F168" s="131"/>
      <c r="G168" s="22"/>
      <c r="H168" s="130" t="str">
        <f t="shared" si="63"/>
        <v/>
      </c>
      <c r="I168" s="122"/>
      <c r="J168" s="131"/>
      <c r="K168" s="22"/>
      <c r="L168" s="130" t="str">
        <f t="shared" si="64"/>
        <v/>
      </c>
      <c r="M168" s="122"/>
      <c r="N168" s="131"/>
      <c r="O168" s="22"/>
      <c r="P168" s="130" t="str">
        <f t="shared" si="65"/>
        <v/>
      </c>
      <c r="Q168" s="122"/>
      <c r="R168" s="131"/>
      <c r="S168" s="22"/>
      <c r="T168" s="130" t="str">
        <f t="shared" si="66"/>
        <v/>
      </c>
      <c r="U168" s="122"/>
      <c r="V168" s="131"/>
      <c r="W168" s="22"/>
      <c r="X168" s="130" t="str">
        <f t="shared" si="67"/>
        <v/>
      </c>
      <c r="Y168" s="122"/>
      <c r="Z168" s="131"/>
      <c r="AA168" s="22"/>
      <c r="AC168" s="6" t="str">
        <f t="shared" si="68"/>
        <v/>
      </c>
      <c r="AE168" s="6" t="str">
        <f t="shared" si="69"/>
        <v/>
      </c>
      <c r="AF168" s="6" t="str">
        <f t="shared" si="70"/>
        <v/>
      </c>
      <c r="AG168" s="6" t="str">
        <f t="shared" si="71"/>
        <v/>
      </c>
      <c r="AH168" s="6" t="str">
        <f t="shared" si="72"/>
        <v/>
      </c>
      <c r="AI168" s="6" t="str">
        <f t="shared" si="73"/>
        <v/>
      </c>
      <c r="AJ168" s="6" t="str">
        <f t="shared" si="74"/>
        <v/>
      </c>
      <c r="AL168" s="9" t="str">
        <f>IF('Stock Details'!F167="", "", 'Stock Details'!F167)</f>
        <v/>
      </c>
      <c r="AM168" s="9" t="str">
        <f>IF('Stock Details'!G167="", "", 'Stock Details'!G167)</f>
        <v/>
      </c>
      <c r="AO168" s="59" t="str">
        <f t="shared" si="75"/>
        <v/>
      </c>
      <c r="AP168" s="59" t="str">
        <f t="shared" si="79"/>
        <v/>
      </c>
      <c r="AQ168" s="59" t="str">
        <f t="shared" si="80"/>
        <v/>
      </c>
      <c r="AR168" s="59" t="str">
        <f t="shared" si="81"/>
        <v/>
      </c>
      <c r="AS168" s="59" t="str">
        <f t="shared" si="82"/>
        <v/>
      </c>
      <c r="AT168" s="59" t="str">
        <f t="shared" si="83"/>
        <v/>
      </c>
      <c r="AV168" s="59" t="str">
        <f t="shared" si="76"/>
        <v/>
      </c>
      <c r="AW168" s="59" t="str">
        <f t="shared" si="58"/>
        <v/>
      </c>
      <c r="AX168" s="59" t="str">
        <f t="shared" si="59"/>
        <v/>
      </c>
      <c r="AY168" s="59" t="str">
        <f t="shared" si="60"/>
        <v/>
      </c>
      <c r="AZ168" s="59" t="str">
        <f t="shared" si="61"/>
        <v/>
      </c>
      <c r="BA168" s="59" t="str">
        <f t="shared" si="62"/>
        <v/>
      </c>
      <c r="BC168" s="49" t="str">
        <f>IF($B168="", "", IF(COUNTIF(BD168:$BY168, "")=BC$8, IF(D168="", "", D168), ""))</f>
        <v/>
      </c>
      <c r="BD168" s="61" t="str">
        <f>IF($B168="", "", IF(COUNTIF(BE168:$BY168, "")=BD$8, IF(E168="", "", E168), ""))</f>
        <v/>
      </c>
      <c r="BE168" s="61" t="str">
        <f>IF($B168="", "", IF(COUNTIF(BF168:$BY168, "")=BE$8, IF(F168="", "", F168), ""))</f>
        <v/>
      </c>
      <c r="BF168" s="61" t="str">
        <f>IF($B168="", "", IF(COUNTIF(BG168:$BY168, "")=BF$8, IF(G168="", "", G168), ""))</f>
        <v/>
      </c>
      <c r="BG168" s="61" t="str">
        <f>IF($B168="", "", IF(COUNTIF(BH168:$BY168, "")=BG$8, IF(H168="", "", H168), ""))</f>
        <v/>
      </c>
      <c r="BH168" s="61" t="str">
        <f>IF($B168="", "", IF(COUNTIF(BI168:$BY168, "")=BH$8, IF(I168="", "", I168), ""))</f>
        <v/>
      </c>
      <c r="BI168" s="61" t="str">
        <f>IF($B168="", "", IF(COUNTIF(BJ168:$BY168, "")=BI$8, IF(J168="", "", J168), ""))</f>
        <v/>
      </c>
      <c r="BJ168" s="61" t="str">
        <f>IF($B168="", "", IF(COUNTIF(BK168:$BY168, "")=BJ$8, IF(K168="", "", K168), ""))</f>
        <v/>
      </c>
      <c r="BK168" s="61" t="str">
        <f>IF($B168="", "", IF(COUNTIF(BL168:$BY168, "")=BK$8, IF(L168="", "", L168), ""))</f>
        <v/>
      </c>
      <c r="BL168" s="61" t="str">
        <f>IF($B168="", "", IF(COUNTIF(BM168:$BY168, "")=BL$8, IF(M168="", "", M168), ""))</f>
        <v/>
      </c>
      <c r="BM168" s="61" t="str">
        <f>IF($B168="", "", IF(COUNTIF(BN168:$BY168, "")=BM$8, IF(N168="", "", N168), ""))</f>
        <v/>
      </c>
      <c r="BN168" s="61" t="str">
        <f>IF($B168="", "", IF(COUNTIF(BO168:$BY168, "")=BN$8, IF(O168="", "", O168), ""))</f>
        <v/>
      </c>
      <c r="BO168" s="61" t="str">
        <f>IF($B168="", "", IF(COUNTIF(BP168:$BY168, "")=BO$8, IF(P168="", "", P168), ""))</f>
        <v/>
      </c>
      <c r="BP168" s="61" t="str">
        <f>IF($B168="", "", IF(COUNTIF(BQ168:$BY168, "")=BP$8, IF(Q168="", "", Q168), ""))</f>
        <v/>
      </c>
      <c r="BQ168" s="61" t="str">
        <f>IF($B168="", "", IF(COUNTIF(BR168:$BY168, "")=BQ$8, IF(R168="", "", R168), ""))</f>
        <v/>
      </c>
      <c r="BR168" s="61" t="str">
        <f>IF($B168="", "", IF(COUNTIF(BS168:$BY168, "")=BR$8, IF(S168="", "", S168), ""))</f>
        <v/>
      </c>
      <c r="BS168" s="61" t="str">
        <f>IF($B168="", "", IF(COUNTIF(BT168:$BY168, "")=BS$8, IF(T168="", "", T168), ""))</f>
        <v/>
      </c>
      <c r="BT168" s="61" t="str">
        <f>IF($B168="", "", IF(COUNTIF(BU168:$BY168, "")=BT$8, IF(U168="", "", U168), ""))</f>
        <v/>
      </c>
      <c r="BU168" s="61" t="str">
        <f>IF($B168="", "", IF(COUNTIF(BV168:$BY168, "")=BU$8, IF(V168="", "", V168), ""))</f>
        <v/>
      </c>
      <c r="BV168" s="61" t="str">
        <f>IF($B168="", "", IF(COUNTIF(BW168:$BY168, "")=BV$8, IF(W168="", "", W168), ""))</f>
        <v/>
      </c>
      <c r="BW168" s="61" t="str">
        <f>IF($B168="", "", IF(COUNTIF(BX168:$BY168, "")=BW$8, IF(X168="", "", X168), ""))</f>
        <v/>
      </c>
      <c r="BX168" s="61" t="str">
        <f>IF($B168="", "", IF(COUNTIF(BY168:$BY168, "")=BX$8, IF(Y168="", "", Y168), ""))</f>
        <v/>
      </c>
      <c r="BY168" s="50" t="str">
        <f t="shared" si="77"/>
        <v/>
      </c>
      <c r="CA168" s="6" t="str">
        <f t="shared" si="78"/>
        <v/>
      </c>
      <c r="CB168" s="6" t="str">
        <f>IF(CA168="", "", RANK(CA168, $CA$9:$CA$2508, 0)+COUNTIF($CA$9:CA168, CA168)-1)</f>
        <v/>
      </c>
    </row>
    <row r="169" spans="1:80" x14ac:dyDescent="0.25">
      <c r="A169" s="22"/>
      <c r="B169" s="121" t="str">
        <f>IF('Stock Details'!B168="", "", 'Stock Details'!B168)</f>
        <v/>
      </c>
      <c r="C169" s="22"/>
      <c r="D169" s="130"/>
      <c r="E169" s="122"/>
      <c r="F169" s="131"/>
      <c r="G169" s="22"/>
      <c r="H169" s="130" t="str">
        <f t="shared" si="63"/>
        <v/>
      </c>
      <c r="I169" s="122"/>
      <c r="J169" s="131"/>
      <c r="K169" s="22"/>
      <c r="L169" s="130" t="str">
        <f t="shared" si="64"/>
        <v/>
      </c>
      <c r="M169" s="122"/>
      <c r="N169" s="131"/>
      <c r="O169" s="22"/>
      <c r="P169" s="130" t="str">
        <f t="shared" si="65"/>
        <v/>
      </c>
      <c r="Q169" s="122"/>
      <c r="R169" s="131"/>
      <c r="S169" s="22"/>
      <c r="T169" s="130" t="str">
        <f t="shared" si="66"/>
        <v/>
      </c>
      <c r="U169" s="122"/>
      <c r="V169" s="131"/>
      <c r="W169" s="22"/>
      <c r="X169" s="130" t="str">
        <f t="shared" si="67"/>
        <v/>
      </c>
      <c r="Y169" s="122"/>
      <c r="Z169" s="131"/>
      <c r="AA169" s="22"/>
      <c r="AC169" s="6" t="str">
        <f t="shared" si="68"/>
        <v/>
      </c>
      <c r="AE169" s="6" t="str">
        <f t="shared" si="69"/>
        <v/>
      </c>
      <c r="AF169" s="6" t="str">
        <f t="shared" si="70"/>
        <v/>
      </c>
      <c r="AG169" s="6" t="str">
        <f t="shared" si="71"/>
        <v/>
      </c>
      <c r="AH169" s="6" t="str">
        <f t="shared" si="72"/>
        <v/>
      </c>
      <c r="AI169" s="6" t="str">
        <f t="shared" si="73"/>
        <v/>
      </c>
      <c r="AJ169" s="6" t="str">
        <f t="shared" si="74"/>
        <v/>
      </c>
      <c r="AL169" s="9" t="str">
        <f>IF('Stock Details'!F168="", "", 'Stock Details'!F168)</f>
        <v/>
      </c>
      <c r="AM169" s="9" t="str">
        <f>IF('Stock Details'!G168="", "", 'Stock Details'!G168)</f>
        <v/>
      </c>
      <c r="AO169" s="59" t="str">
        <f t="shared" si="75"/>
        <v/>
      </c>
      <c r="AP169" s="59" t="str">
        <f t="shared" si="79"/>
        <v/>
      </c>
      <c r="AQ169" s="59" t="str">
        <f t="shared" si="80"/>
        <v/>
      </c>
      <c r="AR169" s="59" t="str">
        <f t="shared" si="81"/>
        <v/>
      </c>
      <c r="AS169" s="59" t="str">
        <f t="shared" si="82"/>
        <v/>
      </c>
      <c r="AT169" s="59" t="str">
        <f t="shared" si="83"/>
        <v/>
      </c>
      <c r="AV169" s="59" t="str">
        <f t="shared" si="76"/>
        <v/>
      </c>
      <c r="AW169" s="59" t="str">
        <f t="shared" si="58"/>
        <v/>
      </c>
      <c r="AX169" s="59" t="str">
        <f t="shared" si="59"/>
        <v/>
      </c>
      <c r="AY169" s="59" t="str">
        <f t="shared" si="60"/>
        <v/>
      </c>
      <c r="AZ169" s="59" t="str">
        <f t="shared" si="61"/>
        <v/>
      </c>
      <c r="BA169" s="59" t="str">
        <f t="shared" si="62"/>
        <v/>
      </c>
      <c r="BC169" s="49" t="str">
        <f>IF($B169="", "", IF(COUNTIF(BD169:$BY169, "")=BC$8, IF(D169="", "", D169), ""))</f>
        <v/>
      </c>
      <c r="BD169" s="61" t="str">
        <f>IF($B169="", "", IF(COUNTIF(BE169:$BY169, "")=BD$8, IF(E169="", "", E169), ""))</f>
        <v/>
      </c>
      <c r="BE169" s="61" t="str">
        <f>IF($B169="", "", IF(COUNTIF(BF169:$BY169, "")=BE$8, IF(F169="", "", F169), ""))</f>
        <v/>
      </c>
      <c r="BF169" s="61" t="str">
        <f>IF($B169="", "", IF(COUNTIF(BG169:$BY169, "")=BF$8, IF(G169="", "", G169), ""))</f>
        <v/>
      </c>
      <c r="BG169" s="61" t="str">
        <f>IF($B169="", "", IF(COUNTIF(BH169:$BY169, "")=BG$8, IF(H169="", "", H169), ""))</f>
        <v/>
      </c>
      <c r="BH169" s="61" t="str">
        <f>IF($B169="", "", IF(COUNTIF(BI169:$BY169, "")=BH$8, IF(I169="", "", I169), ""))</f>
        <v/>
      </c>
      <c r="BI169" s="61" t="str">
        <f>IF($B169="", "", IF(COUNTIF(BJ169:$BY169, "")=BI$8, IF(J169="", "", J169), ""))</f>
        <v/>
      </c>
      <c r="BJ169" s="61" t="str">
        <f>IF($B169="", "", IF(COUNTIF(BK169:$BY169, "")=BJ$8, IF(K169="", "", K169), ""))</f>
        <v/>
      </c>
      <c r="BK169" s="61" t="str">
        <f>IF($B169="", "", IF(COUNTIF(BL169:$BY169, "")=BK$8, IF(L169="", "", L169), ""))</f>
        <v/>
      </c>
      <c r="BL169" s="61" t="str">
        <f>IF($B169="", "", IF(COUNTIF(BM169:$BY169, "")=BL$8, IF(M169="", "", M169), ""))</f>
        <v/>
      </c>
      <c r="BM169" s="61" t="str">
        <f>IF($B169="", "", IF(COUNTIF(BN169:$BY169, "")=BM$8, IF(N169="", "", N169), ""))</f>
        <v/>
      </c>
      <c r="BN169" s="61" t="str">
        <f>IF($B169="", "", IF(COUNTIF(BO169:$BY169, "")=BN$8, IF(O169="", "", O169), ""))</f>
        <v/>
      </c>
      <c r="BO169" s="61" t="str">
        <f>IF($B169="", "", IF(COUNTIF(BP169:$BY169, "")=BO$8, IF(P169="", "", P169), ""))</f>
        <v/>
      </c>
      <c r="BP169" s="61" t="str">
        <f>IF($B169="", "", IF(COUNTIF(BQ169:$BY169, "")=BP$8, IF(Q169="", "", Q169), ""))</f>
        <v/>
      </c>
      <c r="BQ169" s="61" t="str">
        <f>IF($B169="", "", IF(COUNTIF(BR169:$BY169, "")=BQ$8, IF(R169="", "", R169), ""))</f>
        <v/>
      </c>
      <c r="BR169" s="61" t="str">
        <f>IF($B169="", "", IF(COUNTIF(BS169:$BY169, "")=BR$8, IF(S169="", "", S169), ""))</f>
        <v/>
      </c>
      <c r="BS169" s="61" t="str">
        <f>IF($B169="", "", IF(COUNTIF(BT169:$BY169, "")=BS$8, IF(T169="", "", T169), ""))</f>
        <v/>
      </c>
      <c r="BT169" s="61" t="str">
        <f>IF($B169="", "", IF(COUNTIF(BU169:$BY169, "")=BT$8, IF(U169="", "", U169), ""))</f>
        <v/>
      </c>
      <c r="BU169" s="61" t="str">
        <f>IF($B169="", "", IF(COUNTIF(BV169:$BY169, "")=BU$8, IF(V169="", "", V169), ""))</f>
        <v/>
      </c>
      <c r="BV169" s="61" t="str">
        <f>IF($B169="", "", IF(COUNTIF(BW169:$BY169, "")=BV$8, IF(W169="", "", W169), ""))</f>
        <v/>
      </c>
      <c r="BW169" s="61" t="str">
        <f>IF($B169="", "", IF(COUNTIF(BX169:$BY169, "")=BW$8, IF(X169="", "", X169), ""))</f>
        <v/>
      </c>
      <c r="BX169" s="61" t="str">
        <f>IF($B169="", "", IF(COUNTIF(BY169:$BY169, "")=BX$8, IF(Y169="", "", Y169), ""))</f>
        <v/>
      </c>
      <c r="BY169" s="50" t="str">
        <f t="shared" si="77"/>
        <v/>
      </c>
      <c r="CA169" s="6" t="str">
        <f t="shared" si="78"/>
        <v/>
      </c>
      <c r="CB169" s="6" t="str">
        <f>IF(CA169="", "", RANK(CA169, $CA$9:$CA$2508, 0)+COUNTIF($CA$9:CA169, CA169)-1)</f>
        <v/>
      </c>
    </row>
    <row r="170" spans="1:80" x14ac:dyDescent="0.25">
      <c r="A170" s="22"/>
      <c r="B170" s="121" t="str">
        <f>IF('Stock Details'!B169="", "", 'Stock Details'!B169)</f>
        <v/>
      </c>
      <c r="C170" s="22"/>
      <c r="D170" s="130"/>
      <c r="E170" s="122"/>
      <c r="F170" s="131"/>
      <c r="G170" s="22"/>
      <c r="H170" s="130" t="str">
        <f t="shared" si="63"/>
        <v/>
      </c>
      <c r="I170" s="122"/>
      <c r="J170" s="131"/>
      <c r="K170" s="22"/>
      <c r="L170" s="130" t="str">
        <f t="shared" si="64"/>
        <v/>
      </c>
      <c r="M170" s="122"/>
      <c r="N170" s="131"/>
      <c r="O170" s="22"/>
      <c r="P170" s="130" t="str">
        <f t="shared" si="65"/>
        <v/>
      </c>
      <c r="Q170" s="122"/>
      <c r="R170" s="131"/>
      <c r="S170" s="22"/>
      <c r="T170" s="130" t="str">
        <f t="shared" si="66"/>
        <v/>
      </c>
      <c r="U170" s="122"/>
      <c r="V170" s="131"/>
      <c r="W170" s="22"/>
      <c r="X170" s="130" t="str">
        <f t="shared" si="67"/>
        <v/>
      </c>
      <c r="Y170" s="122"/>
      <c r="Z170" s="131"/>
      <c r="AA170" s="22"/>
      <c r="AC170" s="6" t="str">
        <f t="shared" si="68"/>
        <v/>
      </c>
      <c r="AE170" s="6" t="str">
        <f t="shared" si="69"/>
        <v/>
      </c>
      <c r="AF170" s="6" t="str">
        <f t="shared" si="70"/>
        <v/>
      </c>
      <c r="AG170" s="6" t="str">
        <f t="shared" si="71"/>
        <v/>
      </c>
      <c r="AH170" s="6" t="str">
        <f t="shared" si="72"/>
        <v/>
      </c>
      <c r="AI170" s="6" t="str">
        <f t="shared" si="73"/>
        <v/>
      </c>
      <c r="AJ170" s="6" t="str">
        <f t="shared" si="74"/>
        <v/>
      </c>
      <c r="AL170" s="9" t="str">
        <f>IF('Stock Details'!F169="", "", 'Stock Details'!F169)</f>
        <v/>
      </c>
      <c r="AM170" s="9" t="str">
        <f>IF('Stock Details'!G169="", "", 'Stock Details'!G169)</f>
        <v/>
      </c>
      <c r="AO170" s="59" t="str">
        <f t="shared" si="75"/>
        <v/>
      </c>
      <c r="AP170" s="59" t="str">
        <f t="shared" si="79"/>
        <v/>
      </c>
      <c r="AQ170" s="59" t="str">
        <f t="shared" si="80"/>
        <v/>
      </c>
      <c r="AR170" s="59" t="str">
        <f t="shared" si="81"/>
        <v/>
      </c>
      <c r="AS170" s="59" t="str">
        <f t="shared" si="82"/>
        <v/>
      </c>
      <c r="AT170" s="59" t="str">
        <f t="shared" si="83"/>
        <v/>
      </c>
      <c r="AV170" s="59" t="str">
        <f t="shared" si="76"/>
        <v/>
      </c>
      <c r="AW170" s="59" t="str">
        <f t="shared" si="58"/>
        <v/>
      </c>
      <c r="AX170" s="59" t="str">
        <f t="shared" si="59"/>
        <v/>
      </c>
      <c r="AY170" s="59" t="str">
        <f t="shared" si="60"/>
        <v/>
      </c>
      <c r="AZ170" s="59" t="str">
        <f t="shared" si="61"/>
        <v/>
      </c>
      <c r="BA170" s="59" t="str">
        <f t="shared" si="62"/>
        <v/>
      </c>
      <c r="BC170" s="49" t="str">
        <f>IF($B170="", "", IF(COUNTIF(BD170:$BY170, "")=BC$8, IF(D170="", "", D170), ""))</f>
        <v/>
      </c>
      <c r="BD170" s="61" t="str">
        <f>IF($B170="", "", IF(COUNTIF(BE170:$BY170, "")=BD$8, IF(E170="", "", E170), ""))</f>
        <v/>
      </c>
      <c r="BE170" s="61" t="str">
        <f>IF($B170="", "", IF(COUNTIF(BF170:$BY170, "")=BE$8, IF(F170="", "", F170), ""))</f>
        <v/>
      </c>
      <c r="BF170" s="61" t="str">
        <f>IF($B170="", "", IF(COUNTIF(BG170:$BY170, "")=BF$8, IF(G170="", "", G170), ""))</f>
        <v/>
      </c>
      <c r="BG170" s="61" t="str">
        <f>IF($B170="", "", IF(COUNTIF(BH170:$BY170, "")=BG$8, IF(H170="", "", H170), ""))</f>
        <v/>
      </c>
      <c r="BH170" s="61" t="str">
        <f>IF($B170="", "", IF(COUNTIF(BI170:$BY170, "")=BH$8, IF(I170="", "", I170), ""))</f>
        <v/>
      </c>
      <c r="BI170" s="61" t="str">
        <f>IF($B170="", "", IF(COUNTIF(BJ170:$BY170, "")=BI$8, IF(J170="", "", J170), ""))</f>
        <v/>
      </c>
      <c r="BJ170" s="61" t="str">
        <f>IF($B170="", "", IF(COUNTIF(BK170:$BY170, "")=BJ$8, IF(K170="", "", K170), ""))</f>
        <v/>
      </c>
      <c r="BK170" s="61" t="str">
        <f>IF($B170="", "", IF(COUNTIF(BL170:$BY170, "")=BK$8, IF(L170="", "", L170), ""))</f>
        <v/>
      </c>
      <c r="BL170" s="61" t="str">
        <f>IF($B170="", "", IF(COUNTIF(BM170:$BY170, "")=BL$8, IF(M170="", "", M170), ""))</f>
        <v/>
      </c>
      <c r="BM170" s="61" t="str">
        <f>IF($B170="", "", IF(COUNTIF(BN170:$BY170, "")=BM$8, IF(N170="", "", N170), ""))</f>
        <v/>
      </c>
      <c r="BN170" s="61" t="str">
        <f>IF($B170="", "", IF(COUNTIF(BO170:$BY170, "")=BN$8, IF(O170="", "", O170), ""))</f>
        <v/>
      </c>
      <c r="BO170" s="61" t="str">
        <f>IF($B170="", "", IF(COUNTIF(BP170:$BY170, "")=BO$8, IF(P170="", "", P170), ""))</f>
        <v/>
      </c>
      <c r="BP170" s="61" t="str">
        <f>IF($B170="", "", IF(COUNTIF(BQ170:$BY170, "")=BP$8, IF(Q170="", "", Q170), ""))</f>
        <v/>
      </c>
      <c r="BQ170" s="61" t="str">
        <f>IF($B170="", "", IF(COUNTIF(BR170:$BY170, "")=BQ$8, IF(R170="", "", R170), ""))</f>
        <v/>
      </c>
      <c r="BR170" s="61" t="str">
        <f>IF($B170="", "", IF(COUNTIF(BS170:$BY170, "")=BR$8, IF(S170="", "", S170), ""))</f>
        <v/>
      </c>
      <c r="BS170" s="61" t="str">
        <f>IF($B170="", "", IF(COUNTIF(BT170:$BY170, "")=BS$8, IF(T170="", "", T170), ""))</f>
        <v/>
      </c>
      <c r="BT170" s="61" t="str">
        <f>IF($B170="", "", IF(COUNTIF(BU170:$BY170, "")=BT$8, IF(U170="", "", U170), ""))</f>
        <v/>
      </c>
      <c r="BU170" s="61" t="str">
        <f>IF($B170="", "", IF(COUNTIF(BV170:$BY170, "")=BU$8, IF(V170="", "", V170), ""))</f>
        <v/>
      </c>
      <c r="BV170" s="61" t="str">
        <f>IF($B170="", "", IF(COUNTIF(BW170:$BY170, "")=BV$8, IF(W170="", "", W170), ""))</f>
        <v/>
      </c>
      <c r="BW170" s="61" t="str">
        <f>IF($B170="", "", IF(COUNTIF(BX170:$BY170, "")=BW$8, IF(X170="", "", X170), ""))</f>
        <v/>
      </c>
      <c r="BX170" s="61" t="str">
        <f>IF($B170="", "", IF(COUNTIF(BY170:$BY170, "")=BX$8, IF(Y170="", "", Y170), ""))</f>
        <v/>
      </c>
      <c r="BY170" s="50" t="str">
        <f t="shared" si="77"/>
        <v/>
      </c>
      <c r="CA170" s="6" t="str">
        <f t="shared" si="78"/>
        <v/>
      </c>
      <c r="CB170" s="6" t="str">
        <f>IF(CA170="", "", RANK(CA170, $CA$9:$CA$2508, 0)+COUNTIF($CA$9:CA170, CA170)-1)</f>
        <v/>
      </c>
    </row>
    <row r="171" spans="1:80" x14ac:dyDescent="0.25">
      <c r="A171" s="22"/>
      <c r="B171" s="121" t="str">
        <f>IF('Stock Details'!B170="", "", 'Stock Details'!B170)</f>
        <v/>
      </c>
      <c r="C171" s="22"/>
      <c r="D171" s="130"/>
      <c r="E171" s="122"/>
      <c r="F171" s="131"/>
      <c r="G171" s="22"/>
      <c r="H171" s="130" t="str">
        <f t="shared" si="63"/>
        <v/>
      </c>
      <c r="I171" s="122"/>
      <c r="J171" s="131"/>
      <c r="K171" s="22"/>
      <c r="L171" s="130" t="str">
        <f t="shared" si="64"/>
        <v/>
      </c>
      <c r="M171" s="122"/>
      <c r="N171" s="131"/>
      <c r="O171" s="22"/>
      <c r="P171" s="130" t="str">
        <f t="shared" si="65"/>
        <v/>
      </c>
      <c r="Q171" s="122"/>
      <c r="R171" s="131"/>
      <c r="S171" s="22"/>
      <c r="T171" s="130" t="str">
        <f t="shared" si="66"/>
        <v/>
      </c>
      <c r="U171" s="122"/>
      <c r="V171" s="131"/>
      <c r="W171" s="22"/>
      <c r="X171" s="130" t="str">
        <f t="shared" si="67"/>
        <v/>
      </c>
      <c r="Y171" s="122"/>
      <c r="Z171" s="131"/>
      <c r="AA171" s="22"/>
      <c r="AC171" s="6" t="str">
        <f t="shared" si="68"/>
        <v/>
      </c>
      <c r="AE171" s="6" t="str">
        <f t="shared" si="69"/>
        <v/>
      </c>
      <c r="AF171" s="6" t="str">
        <f t="shared" si="70"/>
        <v/>
      </c>
      <c r="AG171" s="6" t="str">
        <f t="shared" si="71"/>
        <v/>
      </c>
      <c r="AH171" s="6" t="str">
        <f t="shared" si="72"/>
        <v/>
      </c>
      <c r="AI171" s="6" t="str">
        <f t="shared" si="73"/>
        <v/>
      </c>
      <c r="AJ171" s="6" t="str">
        <f t="shared" si="74"/>
        <v/>
      </c>
      <c r="AL171" s="9" t="str">
        <f>IF('Stock Details'!F170="", "", 'Stock Details'!F170)</f>
        <v/>
      </c>
      <c r="AM171" s="9" t="str">
        <f>IF('Stock Details'!G170="", "", 'Stock Details'!G170)</f>
        <v/>
      </c>
      <c r="AO171" s="59" t="str">
        <f t="shared" si="75"/>
        <v/>
      </c>
      <c r="AP171" s="59" t="str">
        <f t="shared" si="79"/>
        <v/>
      </c>
      <c r="AQ171" s="59" t="str">
        <f t="shared" si="80"/>
        <v/>
      </c>
      <c r="AR171" s="59" t="str">
        <f t="shared" si="81"/>
        <v/>
      </c>
      <c r="AS171" s="59" t="str">
        <f t="shared" si="82"/>
        <v/>
      </c>
      <c r="AT171" s="59" t="str">
        <f t="shared" si="83"/>
        <v/>
      </c>
      <c r="AV171" s="59" t="str">
        <f t="shared" si="76"/>
        <v/>
      </c>
      <c r="AW171" s="59" t="str">
        <f t="shared" si="58"/>
        <v/>
      </c>
      <c r="AX171" s="59" t="str">
        <f t="shared" si="59"/>
        <v/>
      </c>
      <c r="AY171" s="59" t="str">
        <f t="shared" si="60"/>
        <v/>
      </c>
      <c r="AZ171" s="59" t="str">
        <f t="shared" si="61"/>
        <v/>
      </c>
      <c r="BA171" s="59" t="str">
        <f t="shared" si="62"/>
        <v/>
      </c>
      <c r="BC171" s="49" t="str">
        <f>IF($B171="", "", IF(COUNTIF(BD171:$BY171, "")=BC$8, IF(D171="", "", D171), ""))</f>
        <v/>
      </c>
      <c r="BD171" s="61" t="str">
        <f>IF($B171="", "", IF(COUNTIF(BE171:$BY171, "")=BD$8, IF(E171="", "", E171), ""))</f>
        <v/>
      </c>
      <c r="BE171" s="61" t="str">
        <f>IF($B171="", "", IF(COUNTIF(BF171:$BY171, "")=BE$8, IF(F171="", "", F171), ""))</f>
        <v/>
      </c>
      <c r="BF171" s="61" t="str">
        <f>IF($B171="", "", IF(COUNTIF(BG171:$BY171, "")=BF$8, IF(G171="", "", G171), ""))</f>
        <v/>
      </c>
      <c r="BG171" s="61" t="str">
        <f>IF($B171="", "", IF(COUNTIF(BH171:$BY171, "")=BG$8, IF(H171="", "", H171), ""))</f>
        <v/>
      </c>
      <c r="BH171" s="61" t="str">
        <f>IF($B171="", "", IF(COUNTIF(BI171:$BY171, "")=BH$8, IF(I171="", "", I171), ""))</f>
        <v/>
      </c>
      <c r="BI171" s="61" t="str">
        <f>IF($B171="", "", IF(COUNTIF(BJ171:$BY171, "")=BI$8, IF(J171="", "", J171), ""))</f>
        <v/>
      </c>
      <c r="BJ171" s="61" t="str">
        <f>IF($B171="", "", IF(COUNTIF(BK171:$BY171, "")=BJ$8, IF(K171="", "", K171), ""))</f>
        <v/>
      </c>
      <c r="BK171" s="61" t="str">
        <f>IF($B171="", "", IF(COUNTIF(BL171:$BY171, "")=BK$8, IF(L171="", "", L171), ""))</f>
        <v/>
      </c>
      <c r="BL171" s="61" t="str">
        <f>IF($B171="", "", IF(COUNTIF(BM171:$BY171, "")=BL$8, IF(M171="", "", M171), ""))</f>
        <v/>
      </c>
      <c r="BM171" s="61" t="str">
        <f>IF($B171="", "", IF(COUNTIF(BN171:$BY171, "")=BM$8, IF(N171="", "", N171), ""))</f>
        <v/>
      </c>
      <c r="BN171" s="61" t="str">
        <f>IF($B171="", "", IF(COUNTIF(BO171:$BY171, "")=BN$8, IF(O171="", "", O171), ""))</f>
        <v/>
      </c>
      <c r="BO171" s="61" t="str">
        <f>IF($B171="", "", IF(COUNTIF(BP171:$BY171, "")=BO$8, IF(P171="", "", P171), ""))</f>
        <v/>
      </c>
      <c r="BP171" s="61" t="str">
        <f>IF($B171="", "", IF(COUNTIF(BQ171:$BY171, "")=BP$8, IF(Q171="", "", Q171), ""))</f>
        <v/>
      </c>
      <c r="BQ171" s="61" t="str">
        <f>IF($B171="", "", IF(COUNTIF(BR171:$BY171, "")=BQ$8, IF(R171="", "", R171), ""))</f>
        <v/>
      </c>
      <c r="BR171" s="61" t="str">
        <f>IF($B171="", "", IF(COUNTIF(BS171:$BY171, "")=BR$8, IF(S171="", "", S171), ""))</f>
        <v/>
      </c>
      <c r="BS171" s="61" t="str">
        <f>IF($B171="", "", IF(COUNTIF(BT171:$BY171, "")=BS$8, IF(T171="", "", T171), ""))</f>
        <v/>
      </c>
      <c r="BT171" s="61" t="str">
        <f>IF($B171="", "", IF(COUNTIF(BU171:$BY171, "")=BT$8, IF(U171="", "", U171), ""))</f>
        <v/>
      </c>
      <c r="BU171" s="61" t="str">
        <f>IF($B171="", "", IF(COUNTIF(BV171:$BY171, "")=BU$8, IF(V171="", "", V171), ""))</f>
        <v/>
      </c>
      <c r="BV171" s="61" t="str">
        <f>IF($B171="", "", IF(COUNTIF(BW171:$BY171, "")=BV$8, IF(W171="", "", W171), ""))</f>
        <v/>
      </c>
      <c r="BW171" s="61" t="str">
        <f>IF($B171="", "", IF(COUNTIF(BX171:$BY171, "")=BW$8, IF(X171="", "", X171), ""))</f>
        <v/>
      </c>
      <c r="BX171" s="61" t="str">
        <f>IF($B171="", "", IF(COUNTIF(BY171:$BY171, "")=BX$8, IF(Y171="", "", Y171), ""))</f>
        <v/>
      </c>
      <c r="BY171" s="50" t="str">
        <f t="shared" si="77"/>
        <v/>
      </c>
      <c r="CA171" s="6" t="str">
        <f t="shared" si="78"/>
        <v/>
      </c>
      <c r="CB171" s="6" t="str">
        <f>IF(CA171="", "", RANK(CA171, $CA$9:$CA$2508, 0)+COUNTIF($CA$9:CA171, CA171)-1)</f>
        <v/>
      </c>
    </row>
    <row r="172" spans="1:80" x14ac:dyDescent="0.25">
      <c r="A172" s="22"/>
      <c r="B172" s="121" t="str">
        <f>IF('Stock Details'!B171="", "", 'Stock Details'!B171)</f>
        <v/>
      </c>
      <c r="C172" s="22"/>
      <c r="D172" s="130"/>
      <c r="E172" s="122"/>
      <c r="F172" s="131"/>
      <c r="G172" s="22"/>
      <c r="H172" s="130" t="str">
        <f t="shared" si="63"/>
        <v/>
      </c>
      <c r="I172" s="122"/>
      <c r="J172" s="131"/>
      <c r="K172" s="22"/>
      <c r="L172" s="130" t="str">
        <f t="shared" si="64"/>
        <v/>
      </c>
      <c r="M172" s="122"/>
      <c r="N172" s="131"/>
      <c r="O172" s="22"/>
      <c r="P172" s="130" t="str">
        <f t="shared" si="65"/>
        <v/>
      </c>
      <c r="Q172" s="122"/>
      <c r="R172" s="131"/>
      <c r="S172" s="22"/>
      <c r="T172" s="130" t="str">
        <f t="shared" si="66"/>
        <v/>
      </c>
      <c r="U172" s="122"/>
      <c r="V172" s="131"/>
      <c r="W172" s="22"/>
      <c r="X172" s="130" t="str">
        <f t="shared" si="67"/>
        <v/>
      </c>
      <c r="Y172" s="122"/>
      <c r="Z172" s="131"/>
      <c r="AA172" s="22"/>
      <c r="AC172" s="6" t="str">
        <f t="shared" si="68"/>
        <v/>
      </c>
      <c r="AE172" s="6" t="str">
        <f t="shared" si="69"/>
        <v/>
      </c>
      <c r="AF172" s="6" t="str">
        <f t="shared" si="70"/>
        <v/>
      </c>
      <c r="AG172" s="6" t="str">
        <f t="shared" si="71"/>
        <v/>
      </c>
      <c r="AH172" s="6" t="str">
        <f t="shared" si="72"/>
        <v/>
      </c>
      <c r="AI172" s="6" t="str">
        <f t="shared" si="73"/>
        <v/>
      </c>
      <c r="AJ172" s="6" t="str">
        <f t="shared" si="74"/>
        <v/>
      </c>
      <c r="AL172" s="9" t="str">
        <f>IF('Stock Details'!F171="", "", 'Stock Details'!F171)</f>
        <v/>
      </c>
      <c r="AM172" s="9" t="str">
        <f>IF('Stock Details'!G171="", "", 'Stock Details'!G171)</f>
        <v/>
      </c>
      <c r="AO172" s="59" t="str">
        <f t="shared" si="75"/>
        <v/>
      </c>
      <c r="AP172" s="59" t="str">
        <f t="shared" si="79"/>
        <v/>
      </c>
      <c r="AQ172" s="59" t="str">
        <f t="shared" si="80"/>
        <v/>
      </c>
      <c r="AR172" s="59" t="str">
        <f t="shared" si="81"/>
        <v/>
      </c>
      <c r="AS172" s="59" t="str">
        <f t="shared" si="82"/>
        <v/>
      </c>
      <c r="AT172" s="59" t="str">
        <f t="shared" si="83"/>
        <v/>
      </c>
      <c r="AV172" s="59" t="str">
        <f t="shared" si="76"/>
        <v/>
      </c>
      <c r="AW172" s="59" t="str">
        <f t="shared" si="58"/>
        <v/>
      </c>
      <c r="AX172" s="59" t="str">
        <f t="shared" si="59"/>
        <v/>
      </c>
      <c r="AY172" s="59" t="str">
        <f t="shared" si="60"/>
        <v/>
      </c>
      <c r="AZ172" s="59" t="str">
        <f t="shared" si="61"/>
        <v/>
      </c>
      <c r="BA172" s="59" t="str">
        <f t="shared" si="62"/>
        <v/>
      </c>
      <c r="BC172" s="49" t="str">
        <f>IF($B172="", "", IF(COUNTIF(BD172:$BY172, "")=BC$8, IF(D172="", "", D172), ""))</f>
        <v/>
      </c>
      <c r="BD172" s="61" t="str">
        <f>IF($B172="", "", IF(COUNTIF(BE172:$BY172, "")=BD$8, IF(E172="", "", E172), ""))</f>
        <v/>
      </c>
      <c r="BE172" s="61" t="str">
        <f>IF($B172="", "", IF(COUNTIF(BF172:$BY172, "")=BE$8, IF(F172="", "", F172), ""))</f>
        <v/>
      </c>
      <c r="BF172" s="61" t="str">
        <f>IF($B172="", "", IF(COUNTIF(BG172:$BY172, "")=BF$8, IF(G172="", "", G172), ""))</f>
        <v/>
      </c>
      <c r="BG172" s="61" t="str">
        <f>IF($B172="", "", IF(COUNTIF(BH172:$BY172, "")=BG$8, IF(H172="", "", H172), ""))</f>
        <v/>
      </c>
      <c r="BH172" s="61" t="str">
        <f>IF($B172="", "", IF(COUNTIF(BI172:$BY172, "")=BH$8, IF(I172="", "", I172), ""))</f>
        <v/>
      </c>
      <c r="BI172" s="61" t="str">
        <f>IF($B172="", "", IF(COUNTIF(BJ172:$BY172, "")=BI$8, IF(J172="", "", J172), ""))</f>
        <v/>
      </c>
      <c r="BJ172" s="61" t="str">
        <f>IF($B172="", "", IF(COUNTIF(BK172:$BY172, "")=BJ$8, IF(K172="", "", K172), ""))</f>
        <v/>
      </c>
      <c r="BK172" s="61" t="str">
        <f>IF($B172="", "", IF(COUNTIF(BL172:$BY172, "")=BK$8, IF(L172="", "", L172), ""))</f>
        <v/>
      </c>
      <c r="BL172" s="61" t="str">
        <f>IF($B172="", "", IF(COUNTIF(BM172:$BY172, "")=BL$8, IF(M172="", "", M172), ""))</f>
        <v/>
      </c>
      <c r="BM172" s="61" t="str">
        <f>IF($B172="", "", IF(COUNTIF(BN172:$BY172, "")=BM$8, IF(N172="", "", N172), ""))</f>
        <v/>
      </c>
      <c r="BN172" s="61" t="str">
        <f>IF($B172="", "", IF(COUNTIF(BO172:$BY172, "")=BN$8, IF(O172="", "", O172), ""))</f>
        <v/>
      </c>
      <c r="BO172" s="61" t="str">
        <f>IF($B172="", "", IF(COUNTIF(BP172:$BY172, "")=BO$8, IF(P172="", "", P172), ""))</f>
        <v/>
      </c>
      <c r="BP172" s="61" t="str">
        <f>IF($B172="", "", IF(COUNTIF(BQ172:$BY172, "")=BP$8, IF(Q172="", "", Q172), ""))</f>
        <v/>
      </c>
      <c r="BQ172" s="61" t="str">
        <f>IF($B172="", "", IF(COUNTIF(BR172:$BY172, "")=BQ$8, IF(R172="", "", R172), ""))</f>
        <v/>
      </c>
      <c r="BR172" s="61" t="str">
        <f>IF($B172="", "", IF(COUNTIF(BS172:$BY172, "")=BR$8, IF(S172="", "", S172), ""))</f>
        <v/>
      </c>
      <c r="BS172" s="61" t="str">
        <f>IF($B172="", "", IF(COUNTIF(BT172:$BY172, "")=BS$8, IF(T172="", "", T172), ""))</f>
        <v/>
      </c>
      <c r="BT172" s="61" t="str">
        <f>IF($B172="", "", IF(COUNTIF(BU172:$BY172, "")=BT$8, IF(U172="", "", U172), ""))</f>
        <v/>
      </c>
      <c r="BU172" s="61" t="str">
        <f>IF($B172="", "", IF(COUNTIF(BV172:$BY172, "")=BU$8, IF(V172="", "", V172), ""))</f>
        <v/>
      </c>
      <c r="BV172" s="61" t="str">
        <f>IF($B172="", "", IF(COUNTIF(BW172:$BY172, "")=BV$8, IF(W172="", "", W172), ""))</f>
        <v/>
      </c>
      <c r="BW172" s="61" t="str">
        <f>IF($B172="", "", IF(COUNTIF(BX172:$BY172, "")=BW$8, IF(X172="", "", X172), ""))</f>
        <v/>
      </c>
      <c r="BX172" s="61" t="str">
        <f>IF($B172="", "", IF(COUNTIF(BY172:$BY172, "")=BX$8, IF(Y172="", "", Y172), ""))</f>
        <v/>
      </c>
      <c r="BY172" s="50" t="str">
        <f t="shared" si="77"/>
        <v/>
      </c>
      <c r="CA172" s="6" t="str">
        <f t="shared" si="78"/>
        <v/>
      </c>
      <c r="CB172" s="6" t="str">
        <f>IF(CA172="", "", RANK(CA172, $CA$9:$CA$2508, 0)+COUNTIF($CA$9:CA172, CA172)-1)</f>
        <v/>
      </c>
    </row>
    <row r="173" spans="1:80" x14ac:dyDescent="0.25">
      <c r="A173" s="22"/>
      <c r="B173" s="121" t="str">
        <f>IF('Stock Details'!B172="", "", 'Stock Details'!B172)</f>
        <v/>
      </c>
      <c r="C173" s="22"/>
      <c r="D173" s="130"/>
      <c r="E173" s="122"/>
      <c r="F173" s="131"/>
      <c r="G173" s="22"/>
      <c r="H173" s="130" t="str">
        <f t="shared" si="63"/>
        <v/>
      </c>
      <c r="I173" s="122"/>
      <c r="J173" s="131"/>
      <c r="K173" s="22"/>
      <c r="L173" s="130" t="str">
        <f t="shared" si="64"/>
        <v/>
      </c>
      <c r="M173" s="122"/>
      <c r="N173" s="131"/>
      <c r="O173" s="22"/>
      <c r="P173" s="130" t="str">
        <f t="shared" si="65"/>
        <v/>
      </c>
      <c r="Q173" s="122"/>
      <c r="R173" s="131"/>
      <c r="S173" s="22"/>
      <c r="T173" s="130" t="str">
        <f t="shared" si="66"/>
        <v/>
      </c>
      <c r="U173" s="122"/>
      <c r="V173" s="131"/>
      <c r="W173" s="22"/>
      <c r="X173" s="130" t="str">
        <f t="shared" si="67"/>
        <v/>
      </c>
      <c r="Y173" s="122"/>
      <c r="Z173" s="131"/>
      <c r="AA173" s="22"/>
      <c r="AC173" s="6" t="str">
        <f t="shared" si="68"/>
        <v/>
      </c>
      <c r="AE173" s="6" t="str">
        <f t="shared" si="69"/>
        <v/>
      </c>
      <c r="AF173" s="6" t="str">
        <f t="shared" si="70"/>
        <v/>
      </c>
      <c r="AG173" s="6" t="str">
        <f t="shared" si="71"/>
        <v/>
      </c>
      <c r="AH173" s="6" t="str">
        <f t="shared" si="72"/>
        <v/>
      </c>
      <c r="AI173" s="6" t="str">
        <f t="shared" si="73"/>
        <v/>
      </c>
      <c r="AJ173" s="6" t="str">
        <f t="shared" si="74"/>
        <v/>
      </c>
      <c r="AL173" s="9" t="str">
        <f>IF('Stock Details'!F172="", "", 'Stock Details'!F172)</f>
        <v/>
      </c>
      <c r="AM173" s="9" t="str">
        <f>IF('Stock Details'!G172="", "", 'Stock Details'!G172)</f>
        <v/>
      </c>
      <c r="AO173" s="59" t="str">
        <f t="shared" si="75"/>
        <v/>
      </c>
      <c r="AP173" s="59" t="str">
        <f t="shared" si="79"/>
        <v/>
      </c>
      <c r="AQ173" s="59" t="str">
        <f t="shared" si="80"/>
        <v/>
      </c>
      <c r="AR173" s="59" t="str">
        <f t="shared" si="81"/>
        <v/>
      </c>
      <c r="AS173" s="59" t="str">
        <f t="shared" si="82"/>
        <v/>
      </c>
      <c r="AT173" s="59" t="str">
        <f t="shared" si="83"/>
        <v/>
      </c>
      <c r="AV173" s="59" t="str">
        <f t="shared" si="76"/>
        <v/>
      </c>
      <c r="AW173" s="59" t="str">
        <f t="shared" si="58"/>
        <v/>
      </c>
      <c r="AX173" s="59" t="str">
        <f t="shared" si="59"/>
        <v/>
      </c>
      <c r="AY173" s="59" t="str">
        <f t="shared" si="60"/>
        <v/>
      </c>
      <c r="AZ173" s="59" t="str">
        <f t="shared" si="61"/>
        <v/>
      </c>
      <c r="BA173" s="59" t="str">
        <f t="shared" si="62"/>
        <v/>
      </c>
      <c r="BC173" s="49" t="str">
        <f>IF($B173="", "", IF(COUNTIF(BD173:$BY173, "")=BC$8, IF(D173="", "", D173), ""))</f>
        <v/>
      </c>
      <c r="BD173" s="61" t="str">
        <f>IF($B173="", "", IF(COUNTIF(BE173:$BY173, "")=BD$8, IF(E173="", "", E173), ""))</f>
        <v/>
      </c>
      <c r="BE173" s="61" t="str">
        <f>IF($B173="", "", IF(COUNTIF(BF173:$BY173, "")=BE$8, IF(F173="", "", F173), ""))</f>
        <v/>
      </c>
      <c r="BF173" s="61" t="str">
        <f>IF($B173="", "", IF(COUNTIF(BG173:$BY173, "")=BF$8, IF(G173="", "", G173), ""))</f>
        <v/>
      </c>
      <c r="BG173" s="61" t="str">
        <f>IF($B173="", "", IF(COUNTIF(BH173:$BY173, "")=BG$8, IF(H173="", "", H173), ""))</f>
        <v/>
      </c>
      <c r="BH173" s="61" t="str">
        <f>IF($B173="", "", IF(COUNTIF(BI173:$BY173, "")=BH$8, IF(I173="", "", I173), ""))</f>
        <v/>
      </c>
      <c r="BI173" s="61" t="str">
        <f>IF($B173="", "", IF(COUNTIF(BJ173:$BY173, "")=BI$8, IF(J173="", "", J173), ""))</f>
        <v/>
      </c>
      <c r="BJ173" s="61" t="str">
        <f>IF($B173="", "", IF(COUNTIF(BK173:$BY173, "")=BJ$8, IF(K173="", "", K173), ""))</f>
        <v/>
      </c>
      <c r="BK173" s="61" t="str">
        <f>IF($B173="", "", IF(COUNTIF(BL173:$BY173, "")=BK$8, IF(L173="", "", L173), ""))</f>
        <v/>
      </c>
      <c r="BL173" s="61" t="str">
        <f>IF($B173="", "", IF(COUNTIF(BM173:$BY173, "")=BL$8, IF(M173="", "", M173), ""))</f>
        <v/>
      </c>
      <c r="BM173" s="61" t="str">
        <f>IF($B173="", "", IF(COUNTIF(BN173:$BY173, "")=BM$8, IF(N173="", "", N173), ""))</f>
        <v/>
      </c>
      <c r="BN173" s="61" t="str">
        <f>IF($B173="", "", IF(COUNTIF(BO173:$BY173, "")=BN$8, IF(O173="", "", O173), ""))</f>
        <v/>
      </c>
      <c r="BO173" s="61" t="str">
        <f>IF($B173="", "", IF(COUNTIF(BP173:$BY173, "")=BO$8, IF(P173="", "", P173), ""))</f>
        <v/>
      </c>
      <c r="BP173" s="61" t="str">
        <f>IF($B173="", "", IF(COUNTIF(BQ173:$BY173, "")=BP$8, IF(Q173="", "", Q173), ""))</f>
        <v/>
      </c>
      <c r="BQ173" s="61" t="str">
        <f>IF($B173="", "", IF(COUNTIF(BR173:$BY173, "")=BQ$8, IF(R173="", "", R173), ""))</f>
        <v/>
      </c>
      <c r="BR173" s="61" t="str">
        <f>IF($B173="", "", IF(COUNTIF(BS173:$BY173, "")=BR$8, IF(S173="", "", S173), ""))</f>
        <v/>
      </c>
      <c r="BS173" s="61" t="str">
        <f>IF($B173="", "", IF(COUNTIF(BT173:$BY173, "")=BS$8, IF(T173="", "", T173), ""))</f>
        <v/>
      </c>
      <c r="BT173" s="61" t="str">
        <f>IF($B173="", "", IF(COUNTIF(BU173:$BY173, "")=BT$8, IF(U173="", "", U173), ""))</f>
        <v/>
      </c>
      <c r="BU173" s="61" t="str">
        <f>IF($B173="", "", IF(COUNTIF(BV173:$BY173, "")=BU$8, IF(V173="", "", V173), ""))</f>
        <v/>
      </c>
      <c r="BV173" s="61" t="str">
        <f>IF($B173="", "", IF(COUNTIF(BW173:$BY173, "")=BV$8, IF(W173="", "", W173), ""))</f>
        <v/>
      </c>
      <c r="BW173" s="61" t="str">
        <f>IF($B173="", "", IF(COUNTIF(BX173:$BY173, "")=BW$8, IF(X173="", "", X173), ""))</f>
        <v/>
      </c>
      <c r="BX173" s="61" t="str">
        <f>IF($B173="", "", IF(COUNTIF(BY173:$BY173, "")=BX$8, IF(Y173="", "", Y173), ""))</f>
        <v/>
      </c>
      <c r="BY173" s="50" t="str">
        <f t="shared" si="77"/>
        <v/>
      </c>
      <c r="CA173" s="6" t="str">
        <f t="shared" si="78"/>
        <v/>
      </c>
      <c r="CB173" s="6" t="str">
        <f>IF(CA173="", "", RANK(CA173, $CA$9:$CA$2508, 0)+COUNTIF($CA$9:CA173, CA173)-1)</f>
        <v/>
      </c>
    </row>
    <row r="174" spans="1:80" x14ac:dyDescent="0.25">
      <c r="A174" s="22"/>
      <c r="B174" s="121" t="str">
        <f>IF('Stock Details'!B173="", "", 'Stock Details'!B173)</f>
        <v/>
      </c>
      <c r="C174" s="22"/>
      <c r="D174" s="130"/>
      <c r="E174" s="122"/>
      <c r="F174" s="131"/>
      <c r="G174" s="22"/>
      <c r="H174" s="130" t="str">
        <f t="shared" si="63"/>
        <v/>
      </c>
      <c r="I174" s="122"/>
      <c r="J174" s="131"/>
      <c r="K174" s="22"/>
      <c r="L174" s="130" t="str">
        <f t="shared" si="64"/>
        <v/>
      </c>
      <c r="M174" s="122"/>
      <c r="N174" s="131"/>
      <c r="O174" s="22"/>
      <c r="P174" s="130" t="str">
        <f t="shared" si="65"/>
        <v/>
      </c>
      <c r="Q174" s="122"/>
      <c r="R174" s="131"/>
      <c r="S174" s="22"/>
      <c r="T174" s="130" t="str">
        <f t="shared" si="66"/>
        <v/>
      </c>
      <c r="U174" s="122"/>
      <c r="V174" s="131"/>
      <c r="W174" s="22"/>
      <c r="X174" s="130" t="str">
        <f t="shared" si="67"/>
        <v/>
      </c>
      <c r="Y174" s="122"/>
      <c r="Z174" s="131"/>
      <c r="AA174" s="22"/>
      <c r="AC174" s="6" t="str">
        <f t="shared" si="68"/>
        <v/>
      </c>
      <c r="AE174" s="6" t="str">
        <f t="shared" si="69"/>
        <v/>
      </c>
      <c r="AF174" s="6" t="str">
        <f t="shared" si="70"/>
        <v/>
      </c>
      <c r="AG174" s="6" t="str">
        <f t="shared" si="71"/>
        <v/>
      </c>
      <c r="AH174" s="6" t="str">
        <f t="shared" si="72"/>
        <v/>
      </c>
      <c r="AI174" s="6" t="str">
        <f t="shared" si="73"/>
        <v/>
      </c>
      <c r="AJ174" s="6" t="str">
        <f t="shared" si="74"/>
        <v/>
      </c>
      <c r="AL174" s="9" t="str">
        <f>IF('Stock Details'!F173="", "", 'Stock Details'!F173)</f>
        <v/>
      </c>
      <c r="AM174" s="9" t="str">
        <f>IF('Stock Details'!G173="", "", 'Stock Details'!G173)</f>
        <v/>
      </c>
      <c r="AO174" s="59" t="str">
        <f t="shared" si="75"/>
        <v/>
      </c>
      <c r="AP174" s="59" t="str">
        <f t="shared" si="79"/>
        <v/>
      </c>
      <c r="AQ174" s="59" t="str">
        <f t="shared" si="80"/>
        <v/>
      </c>
      <c r="AR174" s="59" t="str">
        <f t="shared" si="81"/>
        <v/>
      </c>
      <c r="AS174" s="59" t="str">
        <f t="shared" si="82"/>
        <v/>
      </c>
      <c r="AT174" s="59" t="str">
        <f t="shared" si="83"/>
        <v/>
      </c>
      <c r="AV174" s="59" t="str">
        <f t="shared" si="76"/>
        <v/>
      </c>
      <c r="AW174" s="59" t="str">
        <f t="shared" si="58"/>
        <v/>
      </c>
      <c r="AX174" s="59" t="str">
        <f t="shared" si="59"/>
        <v/>
      </c>
      <c r="AY174" s="59" t="str">
        <f t="shared" si="60"/>
        <v/>
      </c>
      <c r="AZ174" s="59" t="str">
        <f t="shared" si="61"/>
        <v/>
      </c>
      <c r="BA174" s="59" t="str">
        <f t="shared" si="62"/>
        <v/>
      </c>
      <c r="BC174" s="49" t="str">
        <f>IF($B174="", "", IF(COUNTIF(BD174:$BY174, "")=BC$8, IF(D174="", "", D174), ""))</f>
        <v/>
      </c>
      <c r="BD174" s="61" t="str">
        <f>IF($B174="", "", IF(COUNTIF(BE174:$BY174, "")=BD$8, IF(E174="", "", E174), ""))</f>
        <v/>
      </c>
      <c r="BE174" s="61" t="str">
        <f>IF($B174="", "", IF(COUNTIF(BF174:$BY174, "")=BE$8, IF(F174="", "", F174), ""))</f>
        <v/>
      </c>
      <c r="BF174" s="61" t="str">
        <f>IF($B174="", "", IF(COUNTIF(BG174:$BY174, "")=BF$8, IF(G174="", "", G174), ""))</f>
        <v/>
      </c>
      <c r="BG174" s="61" t="str">
        <f>IF($B174="", "", IF(COUNTIF(BH174:$BY174, "")=BG$8, IF(H174="", "", H174), ""))</f>
        <v/>
      </c>
      <c r="BH174" s="61" t="str">
        <f>IF($B174="", "", IF(COUNTIF(BI174:$BY174, "")=BH$8, IF(I174="", "", I174), ""))</f>
        <v/>
      </c>
      <c r="BI174" s="61" t="str">
        <f>IF($B174="", "", IF(COUNTIF(BJ174:$BY174, "")=BI$8, IF(J174="", "", J174), ""))</f>
        <v/>
      </c>
      <c r="BJ174" s="61" t="str">
        <f>IF($B174="", "", IF(COUNTIF(BK174:$BY174, "")=BJ$8, IF(K174="", "", K174), ""))</f>
        <v/>
      </c>
      <c r="BK174" s="61" t="str">
        <f>IF($B174="", "", IF(COUNTIF(BL174:$BY174, "")=BK$8, IF(L174="", "", L174), ""))</f>
        <v/>
      </c>
      <c r="BL174" s="61" t="str">
        <f>IF($B174="", "", IF(COUNTIF(BM174:$BY174, "")=BL$8, IF(M174="", "", M174), ""))</f>
        <v/>
      </c>
      <c r="BM174" s="61" t="str">
        <f>IF($B174="", "", IF(COUNTIF(BN174:$BY174, "")=BM$8, IF(N174="", "", N174), ""))</f>
        <v/>
      </c>
      <c r="BN174" s="61" t="str">
        <f>IF($B174="", "", IF(COUNTIF(BO174:$BY174, "")=BN$8, IF(O174="", "", O174), ""))</f>
        <v/>
      </c>
      <c r="BO174" s="61" t="str">
        <f>IF($B174="", "", IF(COUNTIF(BP174:$BY174, "")=BO$8, IF(P174="", "", P174), ""))</f>
        <v/>
      </c>
      <c r="BP174" s="61" t="str">
        <f>IF($B174="", "", IF(COUNTIF(BQ174:$BY174, "")=BP$8, IF(Q174="", "", Q174), ""))</f>
        <v/>
      </c>
      <c r="BQ174" s="61" t="str">
        <f>IF($B174="", "", IF(COUNTIF(BR174:$BY174, "")=BQ$8, IF(R174="", "", R174), ""))</f>
        <v/>
      </c>
      <c r="BR174" s="61" t="str">
        <f>IF($B174="", "", IF(COUNTIF(BS174:$BY174, "")=BR$8, IF(S174="", "", S174), ""))</f>
        <v/>
      </c>
      <c r="BS174" s="61" t="str">
        <f>IF($B174="", "", IF(COUNTIF(BT174:$BY174, "")=BS$8, IF(T174="", "", T174), ""))</f>
        <v/>
      </c>
      <c r="BT174" s="61" t="str">
        <f>IF($B174="", "", IF(COUNTIF(BU174:$BY174, "")=BT$8, IF(U174="", "", U174), ""))</f>
        <v/>
      </c>
      <c r="BU174" s="61" t="str">
        <f>IF($B174="", "", IF(COUNTIF(BV174:$BY174, "")=BU$8, IF(V174="", "", V174), ""))</f>
        <v/>
      </c>
      <c r="BV174" s="61" t="str">
        <f>IF($B174="", "", IF(COUNTIF(BW174:$BY174, "")=BV$8, IF(W174="", "", W174), ""))</f>
        <v/>
      </c>
      <c r="BW174" s="61" t="str">
        <f>IF($B174="", "", IF(COUNTIF(BX174:$BY174, "")=BW$8, IF(X174="", "", X174), ""))</f>
        <v/>
      </c>
      <c r="BX174" s="61" t="str">
        <f>IF($B174="", "", IF(COUNTIF(BY174:$BY174, "")=BX$8, IF(Y174="", "", Y174), ""))</f>
        <v/>
      </c>
      <c r="BY174" s="50" t="str">
        <f t="shared" si="77"/>
        <v/>
      </c>
      <c r="CA174" s="6" t="str">
        <f t="shared" si="78"/>
        <v/>
      </c>
      <c r="CB174" s="6" t="str">
        <f>IF(CA174="", "", RANK(CA174, $CA$9:$CA$2508, 0)+COUNTIF($CA$9:CA174, CA174)-1)</f>
        <v/>
      </c>
    </row>
    <row r="175" spans="1:80" x14ac:dyDescent="0.25">
      <c r="A175" s="22"/>
      <c r="B175" s="121" t="str">
        <f>IF('Stock Details'!B174="", "", 'Stock Details'!B174)</f>
        <v/>
      </c>
      <c r="C175" s="22"/>
      <c r="D175" s="130"/>
      <c r="E175" s="122"/>
      <c r="F175" s="131"/>
      <c r="G175" s="22"/>
      <c r="H175" s="130" t="str">
        <f t="shared" si="63"/>
        <v/>
      </c>
      <c r="I175" s="122"/>
      <c r="J175" s="131"/>
      <c r="K175" s="22"/>
      <c r="L175" s="130" t="str">
        <f t="shared" si="64"/>
        <v/>
      </c>
      <c r="M175" s="122"/>
      <c r="N175" s="131"/>
      <c r="O175" s="22"/>
      <c r="P175" s="130" t="str">
        <f t="shared" si="65"/>
        <v/>
      </c>
      <c r="Q175" s="122"/>
      <c r="R175" s="131"/>
      <c r="S175" s="22"/>
      <c r="T175" s="130" t="str">
        <f t="shared" si="66"/>
        <v/>
      </c>
      <c r="U175" s="122"/>
      <c r="V175" s="131"/>
      <c r="W175" s="22"/>
      <c r="X175" s="130" t="str">
        <f t="shared" si="67"/>
        <v/>
      </c>
      <c r="Y175" s="122"/>
      <c r="Z175" s="131"/>
      <c r="AA175" s="22"/>
      <c r="AC175" s="6" t="str">
        <f t="shared" si="68"/>
        <v/>
      </c>
      <c r="AE175" s="6" t="str">
        <f t="shared" si="69"/>
        <v/>
      </c>
      <c r="AF175" s="6" t="str">
        <f t="shared" si="70"/>
        <v/>
      </c>
      <c r="AG175" s="6" t="str">
        <f t="shared" si="71"/>
        <v/>
      </c>
      <c r="AH175" s="6" t="str">
        <f t="shared" si="72"/>
        <v/>
      </c>
      <c r="AI175" s="6" t="str">
        <f t="shared" si="73"/>
        <v/>
      </c>
      <c r="AJ175" s="6" t="str">
        <f t="shared" si="74"/>
        <v/>
      </c>
      <c r="AL175" s="9" t="str">
        <f>IF('Stock Details'!F174="", "", 'Stock Details'!F174)</f>
        <v/>
      </c>
      <c r="AM175" s="9" t="str">
        <f>IF('Stock Details'!G174="", "", 'Stock Details'!G174)</f>
        <v/>
      </c>
      <c r="AO175" s="59" t="str">
        <f t="shared" si="75"/>
        <v/>
      </c>
      <c r="AP175" s="59" t="str">
        <f t="shared" si="79"/>
        <v/>
      </c>
      <c r="AQ175" s="59" t="str">
        <f t="shared" si="80"/>
        <v/>
      </c>
      <c r="AR175" s="59" t="str">
        <f t="shared" si="81"/>
        <v/>
      </c>
      <c r="AS175" s="59" t="str">
        <f t="shared" si="82"/>
        <v/>
      </c>
      <c r="AT175" s="59" t="str">
        <f t="shared" si="83"/>
        <v/>
      </c>
      <c r="AV175" s="59" t="str">
        <f t="shared" si="76"/>
        <v/>
      </c>
      <c r="AW175" s="59" t="str">
        <f t="shared" si="58"/>
        <v/>
      </c>
      <c r="AX175" s="59" t="str">
        <f t="shared" si="59"/>
        <v/>
      </c>
      <c r="AY175" s="59" t="str">
        <f t="shared" si="60"/>
        <v/>
      </c>
      <c r="AZ175" s="59" t="str">
        <f t="shared" si="61"/>
        <v/>
      </c>
      <c r="BA175" s="59" t="str">
        <f t="shared" si="62"/>
        <v/>
      </c>
      <c r="BC175" s="49" t="str">
        <f>IF($B175="", "", IF(COUNTIF(BD175:$BY175, "")=BC$8, IF(D175="", "", D175), ""))</f>
        <v/>
      </c>
      <c r="BD175" s="61" t="str">
        <f>IF($B175="", "", IF(COUNTIF(BE175:$BY175, "")=BD$8, IF(E175="", "", E175), ""))</f>
        <v/>
      </c>
      <c r="BE175" s="61" t="str">
        <f>IF($B175="", "", IF(COUNTIF(BF175:$BY175, "")=BE$8, IF(F175="", "", F175), ""))</f>
        <v/>
      </c>
      <c r="BF175" s="61" t="str">
        <f>IF($B175="", "", IF(COUNTIF(BG175:$BY175, "")=BF$8, IF(G175="", "", G175), ""))</f>
        <v/>
      </c>
      <c r="BG175" s="61" t="str">
        <f>IF($B175="", "", IF(COUNTIF(BH175:$BY175, "")=BG$8, IF(H175="", "", H175), ""))</f>
        <v/>
      </c>
      <c r="BH175" s="61" t="str">
        <f>IF($B175="", "", IF(COUNTIF(BI175:$BY175, "")=BH$8, IF(I175="", "", I175), ""))</f>
        <v/>
      </c>
      <c r="BI175" s="61" t="str">
        <f>IF($B175="", "", IF(COUNTIF(BJ175:$BY175, "")=BI$8, IF(J175="", "", J175), ""))</f>
        <v/>
      </c>
      <c r="BJ175" s="61" t="str">
        <f>IF($B175="", "", IF(COUNTIF(BK175:$BY175, "")=BJ$8, IF(K175="", "", K175), ""))</f>
        <v/>
      </c>
      <c r="BK175" s="61" t="str">
        <f>IF($B175="", "", IF(COUNTIF(BL175:$BY175, "")=BK$8, IF(L175="", "", L175), ""))</f>
        <v/>
      </c>
      <c r="BL175" s="61" t="str">
        <f>IF($B175="", "", IF(COUNTIF(BM175:$BY175, "")=BL$8, IF(M175="", "", M175), ""))</f>
        <v/>
      </c>
      <c r="BM175" s="61" t="str">
        <f>IF($B175="", "", IF(COUNTIF(BN175:$BY175, "")=BM$8, IF(N175="", "", N175), ""))</f>
        <v/>
      </c>
      <c r="BN175" s="61" t="str">
        <f>IF($B175="", "", IF(COUNTIF(BO175:$BY175, "")=BN$8, IF(O175="", "", O175), ""))</f>
        <v/>
      </c>
      <c r="BO175" s="61" t="str">
        <f>IF($B175="", "", IF(COUNTIF(BP175:$BY175, "")=BO$8, IF(P175="", "", P175), ""))</f>
        <v/>
      </c>
      <c r="BP175" s="61" t="str">
        <f>IF($B175="", "", IF(COUNTIF(BQ175:$BY175, "")=BP$8, IF(Q175="", "", Q175), ""))</f>
        <v/>
      </c>
      <c r="BQ175" s="61" t="str">
        <f>IF($B175="", "", IF(COUNTIF(BR175:$BY175, "")=BQ$8, IF(R175="", "", R175), ""))</f>
        <v/>
      </c>
      <c r="BR175" s="61" t="str">
        <f>IF($B175="", "", IF(COUNTIF(BS175:$BY175, "")=BR$8, IF(S175="", "", S175), ""))</f>
        <v/>
      </c>
      <c r="BS175" s="61" t="str">
        <f>IF($B175="", "", IF(COUNTIF(BT175:$BY175, "")=BS$8, IF(T175="", "", T175), ""))</f>
        <v/>
      </c>
      <c r="BT175" s="61" t="str">
        <f>IF($B175="", "", IF(COUNTIF(BU175:$BY175, "")=BT$8, IF(U175="", "", U175), ""))</f>
        <v/>
      </c>
      <c r="BU175" s="61" t="str">
        <f>IF($B175="", "", IF(COUNTIF(BV175:$BY175, "")=BU$8, IF(V175="", "", V175), ""))</f>
        <v/>
      </c>
      <c r="BV175" s="61" t="str">
        <f>IF($B175="", "", IF(COUNTIF(BW175:$BY175, "")=BV$8, IF(W175="", "", W175), ""))</f>
        <v/>
      </c>
      <c r="BW175" s="61" t="str">
        <f>IF($B175="", "", IF(COUNTIF(BX175:$BY175, "")=BW$8, IF(X175="", "", X175), ""))</f>
        <v/>
      </c>
      <c r="BX175" s="61" t="str">
        <f>IF($B175="", "", IF(COUNTIF(BY175:$BY175, "")=BX$8, IF(Y175="", "", Y175), ""))</f>
        <v/>
      </c>
      <c r="BY175" s="50" t="str">
        <f t="shared" si="77"/>
        <v/>
      </c>
      <c r="CA175" s="6" t="str">
        <f t="shared" si="78"/>
        <v/>
      </c>
      <c r="CB175" s="6" t="str">
        <f>IF(CA175="", "", RANK(CA175, $CA$9:$CA$2508, 0)+COUNTIF($CA$9:CA175, CA175)-1)</f>
        <v/>
      </c>
    </row>
    <row r="176" spans="1:80" x14ac:dyDescent="0.25">
      <c r="A176" s="22"/>
      <c r="B176" s="121" t="str">
        <f>IF('Stock Details'!B175="", "", 'Stock Details'!B175)</f>
        <v/>
      </c>
      <c r="C176" s="22"/>
      <c r="D176" s="130"/>
      <c r="E176" s="122"/>
      <c r="F176" s="131"/>
      <c r="G176" s="22"/>
      <c r="H176" s="130" t="str">
        <f t="shared" si="63"/>
        <v/>
      </c>
      <c r="I176" s="122"/>
      <c r="J176" s="131"/>
      <c r="K176" s="22"/>
      <c r="L176" s="130" t="str">
        <f t="shared" si="64"/>
        <v/>
      </c>
      <c r="M176" s="122"/>
      <c r="N176" s="131"/>
      <c r="O176" s="22"/>
      <c r="P176" s="130" t="str">
        <f t="shared" si="65"/>
        <v/>
      </c>
      <c r="Q176" s="122"/>
      <c r="R176" s="131"/>
      <c r="S176" s="22"/>
      <c r="T176" s="130" t="str">
        <f t="shared" si="66"/>
        <v/>
      </c>
      <c r="U176" s="122"/>
      <c r="V176" s="131"/>
      <c r="W176" s="22"/>
      <c r="X176" s="130" t="str">
        <f t="shared" si="67"/>
        <v/>
      </c>
      <c r="Y176" s="122"/>
      <c r="Z176" s="131"/>
      <c r="AA176" s="22"/>
      <c r="AC176" s="6" t="str">
        <f t="shared" si="68"/>
        <v/>
      </c>
      <c r="AE176" s="6" t="str">
        <f t="shared" si="69"/>
        <v/>
      </c>
      <c r="AF176" s="6" t="str">
        <f t="shared" si="70"/>
        <v/>
      </c>
      <c r="AG176" s="6" t="str">
        <f t="shared" si="71"/>
        <v/>
      </c>
      <c r="AH176" s="6" t="str">
        <f t="shared" si="72"/>
        <v/>
      </c>
      <c r="AI176" s="6" t="str">
        <f t="shared" si="73"/>
        <v/>
      </c>
      <c r="AJ176" s="6" t="str">
        <f t="shared" si="74"/>
        <v/>
      </c>
      <c r="AL176" s="9" t="str">
        <f>IF('Stock Details'!F175="", "", 'Stock Details'!F175)</f>
        <v/>
      </c>
      <c r="AM176" s="9" t="str">
        <f>IF('Stock Details'!G175="", "", 'Stock Details'!G175)</f>
        <v/>
      </c>
      <c r="AO176" s="59" t="str">
        <f t="shared" si="75"/>
        <v/>
      </c>
      <c r="AP176" s="59" t="str">
        <f t="shared" si="79"/>
        <v/>
      </c>
      <c r="AQ176" s="59" t="str">
        <f t="shared" si="80"/>
        <v/>
      </c>
      <c r="AR176" s="59" t="str">
        <f t="shared" si="81"/>
        <v/>
      </c>
      <c r="AS176" s="59" t="str">
        <f t="shared" si="82"/>
        <v/>
      </c>
      <c r="AT176" s="59" t="str">
        <f t="shared" si="83"/>
        <v/>
      </c>
      <c r="AV176" s="59" t="str">
        <f t="shared" si="76"/>
        <v/>
      </c>
      <c r="AW176" s="59" t="str">
        <f t="shared" si="58"/>
        <v/>
      </c>
      <c r="AX176" s="59" t="str">
        <f t="shared" si="59"/>
        <v/>
      </c>
      <c r="AY176" s="59" t="str">
        <f t="shared" si="60"/>
        <v/>
      </c>
      <c r="AZ176" s="59" t="str">
        <f t="shared" si="61"/>
        <v/>
      </c>
      <c r="BA176" s="59" t="str">
        <f t="shared" si="62"/>
        <v/>
      </c>
      <c r="BC176" s="49" t="str">
        <f>IF($B176="", "", IF(COUNTIF(BD176:$BY176, "")=BC$8, IF(D176="", "", D176), ""))</f>
        <v/>
      </c>
      <c r="BD176" s="61" t="str">
        <f>IF($B176="", "", IF(COUNTIF(BE176:$BY176, "")=BD$8, IF(E176="", "", E176), ""))</f>
        <v/>
      </c>
      <c r="BE176" s="61" t="str">
        <f>IF($B176="", "", IF(COUNTIF(BF176:$BY176, "")=BE$8, IF(F176="", "", F176), ""))</f>
        <v/>
      </c>
      <c r="BF176" s="61" t="str">
        <f>IF($B176="", "", IF(COUNTIF(BG176:$BY176, "")=BF$8, IF(G176="", "", G176), ""))</f>
        <v/>
      </c>
      <c r="BG176" s="61" t="str">
        <f>IF($B176="", "", IF(COUNTIF(BH176:$BY176, "")=BG$8, IF(H176="", "", H176), ""))</f>
        <v/>
      </c>
      <c r="BH176" s="61" t="str">
        <f>IF($B176="", "", IF(COUNTIF(BI176:$BY176, "")=BH$8, IF(I176="", "", I176), ""))</f>
        <v/>
      </c>
      <c r="BI176" s="61" t="str">
        <f>IF($B176="", "", IF(COUNTIF(BJ176:$BY176, "")=BI$8, IF(J176="", "", J176), ""))</f>
        <v/>
      </c>
      <c r="BJ176" s="61" t="str">
        <f>IF($B176="", "", IF(COUNTIF(BK176:$BY176, "")=BJ$8, IF(K176="", "", K176), ""))</f>
        <v/>
      </c>
      <c r="BK176" s="61" t="str">
        <f>IF($B176="", "", IF(COUNTIF(BL176:$BY176, "")=BK$8, IF(L176="", "", L176), ""))</f>
        <v/>
      </c>
      <c r="BL176" s="61" t="str">
        <f>IF($B176="", "", IF(COUNTIF(BM176:$BY176, "")=BL$8, IF(M176="", "", M176), ""))</f>
        <v/>
      </c>
      <c r="BM176" s="61" t="str">
        <f>IF($B176="", "", IF(COUNTIF(BN176:$BY176, "")=BM$8, IF(N176="", "", N176), ""))</f>
        <v/>
      </c>
      <c r="BN176" s="61" t="str">
        <f>IF($B176="", "", IF(COUNTIF(BO176:$BY176, "")=BN$8, IF(O176="", "", O176), ""))</f>
        <v/>
      </c>
      <c r="BO176" s="61" t="str">
        <f>IF($B176="", "", IF(COUNTIF(BP176:$BY176, "")=BO$8, IF(P176="", "", P176), ""))</f>
        <v/>
      </c>
      <c r="BP176" s="61" t="str">
        <f>IF($B176="", "", IF(COUNTIF(BQ176:$BY176, "")=BP$8, IF(Q176="", "", Q176), ""))</f>
        <v/>
      </c>
      <c r="BQ176" s="61" t="str">
        <f>IF($B176="", "", IF(COUNTIF(BR176:$BY176, "")=BQ$8, IF(R176="", "", R176), ""))</f>
        <v/>
      </c>
      <c r="BR176" s="61" t="str">
        <f>IF($B176="", "", IF(COUNTIF(BS176:$BY176, "")=BR$8, IF(S176="", "", S176), ""))</f>
        <v/>
      </c>
      <c r="BS176" s="61" t="str">
        <f>IF($B176="", "", IF(COUNTIF(BT176:$BY176, "")=BS$8, IF(T176="", "", T176), ""))</f>
        <v/>
      </c>
      <c r="BT176" s="61" t="str">
        <f>IF($B176="", "", IF(COUNTIF(BU176:$BY176, "")=BT$8, IF(U176="", "", U176), ""))</f>
        <v/>
      </c>
      <c r="BU176" s="61" t="str">
        <f>IF($B176="", "", IF(COUNTIF(BV176:$BY176, "")=BU$8, IF(V176="", "", V176), ""))</f>
        <v/>
      </c>
      <c r="BV176" s="61" t="str">
        <f>IF($B176="", "", IF(COUNTIF(BW176:$BY176, "")=BV$8, IF(W176="", "", W176), ""))</f>
        <v/>
      </c>
      <c r="BW176" s="61" t="str">
        <f>IF($B176="", "", IF(COUNTIF(BX176:$BY176, "")=BW$8, IF(X176="", "", X176), ""))</f>
        <v/>
      </c>
      <c r="BX176" s="61" t="str">
        <f>IF($B176="", "", IF(COUNTIF(BY176:$BY176, "")=BX$8, IF(Y176="", "", Y176), ""))</f>
        <v/>
      </c>
      <c r="BY176" s="50" t="str">
        <f t="shared" si="77"/>
        <v/>
      </c>
      <c r="CA176" s="6" t="str">
        <f t="shared" si="78"/>
        <v/>
      </c>
      <c r="CB176" s="6" t="str">
        <f>IF(CA176="", "", RANK(CA176, $CA$9:$CA$2508, 0)+COUNTIF($CA$9:CA176, CA176)-1)</f>
        <v/>
      </c>
    </row>
    <row r="177" spans="1:80" x14ac:dyDescent="0.25">
      <c r="A177" s="22"/>
      <c r="B177" s="121" t="str">
        <f>IF('Stock Details'!B176="", "", 'Stock Details'!B176)</f>
        <v/>
      </c>
      <c r="C177" s="22"/>
      <c r="D177" s="130"/>
      <c r="E177" s="122"/>
      <c r="F177" s="131"/>
      <c r="G177" s="22"/>
      <c r="H177" s="130" t="str">
        <f t="shared" si="63"/>
        <v/>
      </c>
      <c r="I177" s="122"/>
      <c r="J177" s="131"/>
      <c r="K177" s="22"/>
      <c r="L177" s="130" t="str">
        <f t="shared" si="64"/>
        <v/>
      </c>
      <c r="M177" s="122"/>
      <c r="N177" s="131"/>
      <c r="O177" s="22"/>
      <c r="P177" s="130" t="str">
        <f t="shared" si="65"/>
        <v/>
      </c>
      <c r="Q177" s="122"/>
      <c r="R177" s="131"/>
      <c r="S177" s="22"/>
      <c r="T177" s="130" t="str">
        <f t="shared" si="66"/>
        <v/>
      </c>
      <c r="U177" s="122"/>
      <c r="V177" s="131"/>
      <c r="W177" s="22"/>
      <c r="X177" s="130" t="str">
        <f t="shared" si="67"/>
        <v/>
      </c>
      <c r="Y177" s="122"/>
      <c r="Z177" s="131"/>
      <c r="AA177" s="22"/>
      <c r="AC177" s="6" t="str">
        <f t="shared" si="68"/>
        <v/>
      </c>
      <c r="AE177" s="6" t="str">
        <f t="shared" si="69"/>
        <v/>
      </c>
      <c r="AF177" s="6" t="str">
        <f t="shared" si="70"/>
        <v/>
      </c>
      <c r="AG177" s="6" t="str">
        <f t="shared" si="71"/>
        <v/>
      </c>
      <c r="AH177" s="6" t="str">
        <f t="shared" si="72"/>
        <v/>
      </c>
      <c r="AI177" s="6" t="str">
        <f t="shared" si="73"/>
        <v/>
      </c>
      <c r="AJ177" s="6" t="str">
        <f t="shared" si="74"/>
        <v/>
      </c>
      <c r="AL177" s="9" t="str">
        <f>IF('Stock Details'!F176="", "", 'Stock Details'!F176)</f>
        <v/>
      </c>
      <c r="AM177" s="9" t="str">
        <f>IF('Stock Details'!G176="", "", 'Stock Details'!G176)</f>
        <v/>
      </c>
      <c r="AO177" s="59" t="str">
        <f t="shared" si="75"/>
        <v/>
      </c>
      <c r="AP177" s="59" t="str">
        <f t="shared" si="79"/>
        <v/>
      </c>
      <c r="AQ177" s="59" t="str">
        <f t="shared" si="80"/>
        <v/>
      </c>
      <c r="AR177" s="59" t="str">
        <f t="shared" si="81"/>
        <v/>
      </c>
      <c r="AS177" s="59" t="str">
        <f t="shared" si="82"/>
        <v/>
      </c>
      <c r="AT177" s="59" t="str">
        <f t="shared" si="83"/>
        <v/>
      </c>
      <c r="AV177" s="59" t="str">
        <f t="shared" si="76"/>
        <v/>
      </c>
      <c r="AW177" s="59" t="str">
        <f t="shared" si="58"/>
        <v/>
      </c>
      <c r="AX177" s="59" t="str">
        <f t="shared" si="59"/>
        <v/>
      </c>
      <c r="AY177" s="59" t="str">
        <f t="shared" si="60"/>
        <v/>
      </c>
      <c r="AZ177" s="59" t="str">
        <f t="shared" si="61"/>
        <v/>
      </c>
      <c r="BA177" s="59" t="str">
        <f t="shared" si="62"/>
        <v/>
      </c>
      <c r="BC177" s="49" t="str">
        <f>IF($B177="", "", IF(COUNTIF(BD177:$BY177, "")=BC$8, IF(D177="", "", D177), ""))</f>
        <v/>
      </c>
      <c r="BD177" s="61" t="str">
        <f>IF($B177="", "", IF(COUNTIF(BE177:$BY177, "")=BD$8, IF(E177="", "", E177), ""))</f>
        <v/>
      </c>
      <c r="BE177" s="61" t="str">
        <f>IF($B177="", "", IF(COUNTIF(BF177:$BY177, "")=BE$8, IF(F177="", "", F177), ""))</f>
        <v/>
      </c>
      <c r="BF177" s="61" t="str">
        <f>IF($B177="", "", IF(COUNTIF(BG177:$BY177, "")=BF$8, IF(G177="", "", G177), ""))</f>
        <v/>
      </c>
      <c r="BG177" s="61" t="str">
        <f>IF($B177="", "", IF(COUNTIF(BH177:$BY177, "")=BG$8, IF(H177="", "", H177), ""))</f>
        <v/>
      </c>
      <c r="BH177" s="61" t="str">
        <f>IF($B177="", "", IF(COUNTIF(BI177:$BY177, "")=BH$8, IF(I177="", "", I177), ""))</f>
        <v/>
      </c>
      <c r="BI177" s="61" t="str">
        <f>IF($B177="", "", IF(COUNTIF(BJ177:$BY177, "")=BI$8, IF(J177="", "", J177), ""))</f>
        <v/>
      </c>
      <c r="BJ177" s="61" t="str">
        <f>IF($B177="", "", IF(COUNTIF(BK177:$BY177, "")=BJ$8, IF(K177="", "", K177), ""))</f>
        <v/>
      </c>
      <c r="BK177" s="61" t="str">
        <f>IF($B177="", "", IF(COUNTIF(BL177:$BY177, "")=BK$8, IF(L177="", "", L177), ""))</f>
        <v/>
      </c>
      <c r="BL177" s="61" t="str">
        <f>IF($B177="", "", IF(COUNTIF(BM177:$BY177, "")=BL$8, IF(M177="", "", M177), ""))</f>
        <v/>
      </c>
      <c r="BM177" s="61" t="str">
        <f>IF($B177="", "", IF(COUNTIF(BN177:$BY177, "")=BM$8, IF(N177="", "", N177), ""))</f>
        <v/>
      </c>
      <c r="BN177" s="61" t="str">
        <f>IF($B177="", "", IF(COUNTIF(BO177:$BY177, "")=BN$8, IF(O177="", "", O177), ""))</f>
        <v/>
      </c>
      <c r="BO177" s="61" t="str">
        <f>IF($B177="", "", IF(COUNTIF(BP177:$BY177, "")=BO$8, IF(P177="", "", P177), ""))</f>
        <v/>
      </c>
      <c r="BP177" s="61" t="str">
        <f>IF($B177="", "", IF(COUNTIF(BQ177:$BY177, "")=BP$8, IF(Q177="", "", Q177), ""))</f>
        <v/>
      </c>
      <c r="BQ177" s="61" t="str">
        <f>IF($B177="", "", IF(COUNTIF(BR177:$BY177, "")=BQ$8, IF(R177="", "", R177), ""))</f>
        <v/>
      </c>
      <c r="BR177" s="61" t="str">
        <f>IF($B177="", "", IF(COUNTIF(BS177:$BY177, "")=BR$8, IF(S177="", "", S177), ""))</f>
        <v/>
      </c>
      <c r="BS177" s="61" t="str">
        <f>IF($B177="", "", IF(COUNTIF(BT177:$BY177, "")=BS$8, IF(T177="", "", T177), ""))</f>
        <v/>
      </c>
      <c r="BT177" s="61" t="str">
        <f>IF($B177="", "", IF(COUNTIF(BU177:$BY177, "")=BT$8, IF(U177="", "", U177), ""))</f>
        <v/>
      </c>
      <c r="BU177" s="61" t="str">
        <f>IF($B177="", "", IF(COUNTIF(BV177:$BY177, "")=BU$8, IF(V177="", "", V177), ""))</f>
        <v/>
      </c>
      <c r="BV177" s="61" t="str">
        <f>IF($B177="", "", IF(COUNTIF(BW177:$BY177, "")=BV$8, IF(W177="", "", W177), ""))</f>
        <v/>
      </c>
      <c r="BW177" s="61" t="str">
        <f>IF($B177="", "", IF(COUNTIF(BX177:$BY177, "")=BW$8, IF(X177="", "", X177), ""))</f>
        <v/>
      </c>
      <c r="BX177" s="61" t="str">
        <f>IF($B177="", "", IF(COUNTIF(BY177:$BY177, "")=BX$8, IF(Y177="", "", Y177), ""))</f>
        <v/>
      </c>
      <c r="BY177" s="50" t="str">
        <f t="shared" si="77"/>
        <v/>
      </c>
      <c r="CA177" s="6" t="str">
        <f t="shared" si="78"/>
        <v/>
      </c>
      <c r="CB177" s="6" t="str">
        <f>IF(CA177="", "", RANK(CA177, $CA$9:$CA$2508, 0)+COUNTIF($CA$9:CA177, CA177)-1)</f>
        <v/>
      </c>
    </row>
    <row r="178" spans="1:80" x14ac:dyDescent="0.25">
      <c r="A178" s="22"/>
      <c r="B178" s="121" t="str">
        <f>IF('Stock Details'!B177="", "", 'Stock Details'!B177)</f>
        <v/>
      </c>
      <c r="C178" s="22"/>
      <c r="D178" s="130"/>
      <c r="E178" s="122"/>
      <c r="F178" s="131"/>
      <c r="G178" s="22"/>
      <c r="H178" s="130" t="str">
        <f t="shared" si="63"/>
        <v/>
      </c>
      <c r="I178" s="122"/>
      <c r="J178" s="131"/>
      <c r="K178" s="22"/>
      <c r="L178" s="130" t="str">
        <f t="shared" si="64"/>
        <v/>
      </c>
      <c r="M178" s="122"/>
      <c r="N178" s="131"/>
      <c r="O178" s="22"/>
      <c r="P178" s="130" t="str">
        <f t="shared" si="65"/>
        <v/>
      </c>
      <c r="Q178" s="122"/>
      <c r="R178" s="131"/>
      <c r="S178" s="22"/>
      <c r="T178" s="130" t="str">
        <f t="shared" si="66"/>
        <v/>
      </c>
      <c r="U178" s="122"/>
      <c r="V178" s="131"/>
      <c r="W178" s="22"/>
      <c r="X178" s="130" t="str">
        <f t="shared" si="67"/>
        <v/>
      </c>
      <c r="Y178" s="122"/>
      <c r="Z178" s="131"/>
      <c r="AA178" s="22"/>
      <c r="AC178" s="6" t="str">
        <f t="shared" si="68"/>
        <v/>
      </c>
      <c r="AE178" s="6" t="str">
        <f t="shared" si="69"/>
        <v/>
      </c>
      <c r="AF178" s="6" t="str">
        <f t="shared" si="70"/>
        <v/>
      </c>
      <c r="AG178" s="6" t="str">
        <f t="shared" si="71"/>
        <v/>
      </c>
      <c r="AH178" s="6" t="str">
        <f t="shared" si="72"/>
        <v/>
      </c>
      <c r="AI178" s="6" t="str">
        <f t="shared" si="73"/>
        <v/>
      </c>
      <c r="AJ178" s="6" t="str">
        <f t="shared" si="74"/>
        <v/>
      </c>
      <c r="AL178" s="9" t="str">
        <f>IF('Stock Details'!F177="", "", 'Stock Details'!F177)</f>
        <v/>
      </c>
      <c r="AM178" s="9" t="str">
        <f>IF('Stock Details'!G177="", "", 'Stock Details'!G177)</f>
        <v/>
      </c>
      <c r="AO178" s="59" t="str">
        <f t="shared" si="75"/>
        <v/>
      </c>
      <c r="AP178" s="59" t="str">
        <f t="shared" si="79"/>
        <v/>
      </c>
      <c r="AQ178" s="59" t="str">
        <f t="shared" si="80"/>
        <v/>
      </c>
      <c r="AR178" s="59" t="str">
        <f t="shared" si="81"/>
        <v/>
      </c>
      <c r="AS178" s="59" t="str">
        <f t="shared" si="82"/>
        <v/>
      </c>
      <c r="AT178" s="59" t="str">
        <f t="shared" si="83"/>
        <v/>
      </c>
      <c r="AV178" s="59" t="str">
        <f t="shared" si="76"/>
        <v/>
      </c>
      <c r="AW178" s="59" t="str">
        <f t="shared" si="58"/>
        <v/>
      </c>
      <c r="AX178" s="59" t="str">
        <f t="shared" si="59"/>
        <v/>
      </c>
      <c r="AY178" s="59" t="str">
        <f t="shared" si="60"/>
        <v/>
      </c>
      <c r="AZ178" s="59" t="str">
        <f t="shared" si="61"/>
        <v/>
      </c>
      <c r="BA178" s="59" t="str">
        <f t="shared" si="62"/>
        <v/>
      </c>
      <c r="BC178" s="49" t="str">
        <f>IF($B178="", "", IF(COUNTIF(BD178:$BY178, "")=BC$8, IF(D178="", "", D178), ""))</f>
        <v/>
      </c>
      <c r="BD178" s="61" t="str">
        <f>IF($B178="", "", IF(COUNTIF(BE178:$BY178, "")=BD$8, IF(E178="", "", E178), ""))</f>
        <v/>
      </c>
      <c r="BE178" s="61" t="str">
        <f>IF($B178="", "", IF(COUNTIF(BF178:$BY178, "")=BE$8, IF(F178="", "", F178), ""))</f>
        <v/>
      </c>
      <c r="BF178" s="61" t="str">
        <f>IF($B178="", "", IF(COUNTIF(BG178:$BY178, "")=BF$8, IF(G178="", "", G178), ""))</f>
        <v/>
      </c>
      <c r="BG178" s="61" t="str">
        <f>IF($B178="", "", IF(COUNTIF(BH178:$BY178, "")=BG$8, IF(H178="", "", H178), ""))</f>
        <v/>
      </c>
      <c r="BH178" s="61" t="str">
        <f>IF($B178="", "", IF(COUNTIF(BI178:$BY178, "")=BH$8, IF(I178="", "", I178), ""))</f>
        <v/>
      </c>
      <c r="BI178" s="61" t="str">
        <f>IF($B178="", "", IF(COUNTIF(BJ178:$BY178, "")=BI$8, IF(J178="", "", J178), ""))</f>
        <v/>
      </c>
      <c r="BJ178" s="61" t="str">
        <f>IF($B178="", "", IF(COUNTIF(BK178:$BY178, "")=BJ$8, IF(K178="", "", K178), ""))</f>
        <v/>
      </c>
      <c r="BK178" s="61" t="str">
        <f>IF($B178="", "", IF(COUNTIF(BL178:$BY178, "")=BK$8, IF(L178="", "", L178), ""))</f>
        <v/>
      </c>
      <c r="BL178" s="61" t="str">
        <f>IF($B178="", "", IF(COUNTIF(BM178:$BY178, "")=BL$8, IF(M178="", "", M178), ""))</f>
        <v/>
      </c>
      <c r="BM178" s="61" t="str">
        <f>IF($B178="", "", IF(COUNTIF(BN178:$BY178, "")=BM$8, IF(N178="", "", N178), ""))</f>
        <v/>
      </c>
      <c r="BN178" s="61" t="str">
        <f>IF($B178="", "", IF(COUNTIF(BO178:$BY178, "")=BN$8, IF(O178="", "", O178), ""))</f>
        <v/>
      </c>
      <c r="BO178" s="61" t="str">
        <f>IF($B178="", "", IF(COUNTIF(BP178:$BY178, "")=BO$8, IF(P178="", "", P178), ""))</f>
        <v/>
      </c>
      <c r="BP178" s="61" t="str">
        <f>IF($B178="", "", IF(COUNTIF(BQ178:$BY178, "")=BP$8, IF(Q178="", "", Q178), ""))</f>
        <v/>
      </c>
      <c r="BQ178" s="61" t="str">
        <f>IF($B178="", "", IF(COUNTIF(BR178:$BY178, "")=BQ$8, IF(R178="", "", R178), ""))</f>
        <v/>
      </c>
      <c r="BR178" s="61" t="str">
        <f>IF($B178="", "", IF(COUNTIF(BS178:$BY178, "")=BR$8, IF(S178="", "", S178), ""))</f>
        <v/>
      </c>
      <c r="BS178" s="61" t="str">
        <f>IF($B178="", "", IF(COUNTIF(BT178:$BY178, "")=BS$8, IF(T178="", "", T178), ""))</f>
        <v/>
      </c>
      <c r="BT178" s="61" t="str">
        <f>IF($B178="", "", IF(COUNTIF(BU178:$BY178, "")=BT$8, IF(U178="", "", U178), ""))</f>
        <v/>
      </c>
      <c r="BU178" s="61" t="str">
        <f>IF($B178="", "", IF(COUNTIF(BV178:$BY178, "")=BU$8, IF(V178="", "", V178), ""))</f>
        <v/>
      </c>
      <c r="BV178" s="61" t="str">
        <f>IF($B178="", "", IF(COUNTIF(BW178:$BY178, "")=BV$8, IF(W178="", "", W178), ""))</f>
        <v/>
      </c>
      <c r="BW178" s="61" t="str">
        <f>IF($B178="", "", IF(COUNTIF(BX178:$BY178, "")=BW$8, IF(X178="", "", X178), ""))</f>
        <v/>
      </c>
      <c r="BX178" s="61" t="str">
        <f>IF($B178="", "", IF(COUNTIF(BY178:$BY178, "")=BX$8, IF(Y178="", "", Y178), ""))</f>
        <v/>
      </c>
      <c r="BY178" s="50" t="str">
        <f t="shared" si="77"/>
        <v/>
      </c>
      <c r="CA178" s="6" t="str">
        <f t="shared" si="78"/>
        <v/>
      </c>
      <c r="CB178" s="6" t="str">
        <f>IF(CA178="", "", RANK(CA178, $CA$9:$CA$2508, 0)+COUNTIF($CA$9:CA178, CA178)-1)</f>
        <v/>
      </c>
    </row>
    <row r="179" spans="1:80" x14ac:dyDescent="0.25">
      <c r="A179" s="22"/>
      <c r="B179" s="121" t="str">
        <f>IF('Stock Details'!B178="", "", 'Stock Details'!B178)</f>
        <v/>
      </c>
      <c r="C179" s="22"/>
      <c r="D179" s="130"/>
      <c r="E179" s="122"/>
      <c r="F179" s="131"/>
      <c r="G179" s="22"/>
      <c r="H179" s="130" t="str">
        <f t="shared" si="63"/>
        <v/>
      </c>
      <c r="I179" s="122"/>
      <c r="J179" s="131"/>
      <c r="K179" s="22"/>
      <c r="L179" s="130" t="str">
        <f t="shared" si="64"/>
        <v/>
      </c>
      <c r="M179" s="122"/>
      <c r="N179" s="131"/>
      <c r="O179" s="22"/>
      <c r="P179" s="130" t="str">
        <f t="shared" si="65"/>
        <v/>
      </c>
      <c r="Q179" s="122"/>
      <c r="R179" s="131"/>
      <c r="S179" s="22"/>
      <c r="T179" s="130" t="str">
        <f t="shared" si="66"/>
        <v/>
      </c>
      <c r="U179" s="122"/>
      <c r="V179" s="131"/>
      <c r="W179" s="22"/>
      <c r="X179" s="130" t="str">
        <f t="shared" si="67"/>
        <v/>
      </c>
      <c r="Y179" s="122"/>
      <c r="Z179" s="131"/>
      <c r="AA179" s="22"/>
      <c r="AC179" s="6" t="str">
        <f t="shared" si="68"/>
        <v/>
      </c>
      <c r="AE179" s="6" t="str">
        <f t="shared" si="69"/>
        <v/>
      </c>
      <c r="AF179" s="6" t="str">
        <f t="shared" si="70"/>
        <v/>
      </c>
      <c r="AG179" s="6" t="str">
        <f t="shared" si="71"/>
        <v/>
      </c>
      <c r="AH179" s="6" t="str">
        <f t="shared" si="72"/>
        <v/>
      </c>
      <c r="AI179" s="6" t="str">
        <f t="shared" si="73"/>
        <v/>
      </c>
      <c r="AJ179" s="6" t="str">
        <f t="shared" si="74"/>
        <v/>
      </c>
      <c r="AL179" s="9" t="str">
        <f>IF('Stock Details'!F178="", "", 'Stock Details'!F178)</f>
        <v/>
      </c>
      <c r="AM179" s="9" t="str">
        <f>IF('Stock Details'!G178="", "", 'Stock Details'!G178)</f>
        <v/>
      </c>
      <c r="AO179" s="59" t="str">
        <f t="shared" si="75"/>
        <v/>
      </c>
      <c r="AP179" s="59" t="str">
        <f t="shared" si="79"/>
        <v/>
      </c>
      <c r="AQ179" s="59" t="str">
        <f t="shared" si="80"/>
        <v/>
      </c>
      <c r="AR179" s="59" t="str">
        <f t="shared" si="81"/>
        <v/>
      </c>
      <c r="AS179" s="59" t="str">
        <f t="shared" si="82"/>
        <v/>
      </c>
      <c r="AT179" s="59" t="str">
        <f t="shared" si="83"/>
        <v/>
      </c>
      <c r="AV179" s="59" t="str">
        <f t="shared" si="76"/>
        <v/>
      </c>
      <c r="AW179" s="59" t="str">
        <f t="shared" si="58"/>
        <v/>
      </c>
      <c r="AX179" s="59" t="str">
        <f t="shared" si="59"/>
        <v/>
      </c>
      <c r="AY179" s="59" t="str">
        <f t="shared" si="60"/>
        <v/>
      </c>
      <c r="AZ179" s="59" t="str">
        <f t="shared" si="61"/>
        <v/>
      </c>
      <c r="BA179" s="59" t="str">
        <f t="shared" si="62"/>
        <v/>
      </c>
      <c r="BC179" s="49" t="str">
        <f>IF($B179="", "", IF(COUNTIF(BD179:$BY179, "")=BC$8, IF(D179="", "", D179), ""))</f>
        <v/>
      </c>
      <c r="BD179" s="61" t="str">
        <f>IF($B179="", "", IF(COUNTIF(BE179:$BY179, "")=BD$8, IF(E179="", "", E179), ""))</f>
        <v/>
      </c>
      <c r="BE179" s="61" t="str">
        <f>IF($B179="", "", IF(COUNTIF(BF179:$BY179, "")=BE$8, IF(F179="", "", F179), ""))</f>
        <v/>
      </c>
      <c r="BF179" s="61" t="str">
        <f>IF($B179="", "", IF(COUNTIF(BG179:$BY179, "")=BF$8, IF(G179="", "", G179), ""))</f>
        <v/>
      </c>
      <c r="BG179" s="61" t="str">
        <f>IF($B179="", "", IF(COUNTIF(BH179:$BY179, "")=BG$8, IF(H179="", "", H179), ""))</f>
        <v/>
      </c>
      <c r="BH179" s="61" t="str">
        <f>IF($B179="", "", IF(COUNTIF(BI179:$BY179, "")=BH$8, IF(I179="", "", I179), ""))</f>
        <v/>
      </c>
      <c r="BI179" s="61" t="str">
        <f>IF($B179="", "", IF(COUNTIF(BJ179:$BY179, "")=BI$8, IF(J179="", "", J179), ""))</f>
        <v/>
      </c>
      <c r="BJ179" s="61" t="str">
        <f>IF($B179="", "", IF(COUNTIF(BK179:$BY179, "")=BJ$8, IF(K179="", "", K179), ""))</f>
        <v/>
      </c>
      <c r="BK179" s="61" t="str">
        <f>IF($B179="", "", IF(COUNTIF(BL179:$BY179, "")=BK$8, IF(L179="", "", L179), ""))</f>
        <v/>
      </c>
      <c r="BL179" s="61" t="str">
        <f>IF($B179="", "", IF(COUNTIF(BM179:$BY179, "")=BL$8, IF(M179="", "", M179), ""))</f>
        <v/>
      </c>
      <c r="BM179" s="61" t="str">
        <f>IF($B179="", "", IF(COUNTIF(BN179:$BY179, "")=BM$8, IF(N179="", "", N179), ""))</f>
        <v/>
      </c>
      <c r="BN179" s="61" t="str">
        <f>IF($B179="", "", IF(COUNTIF(BO179:$BY179, "")=BN$8, IF(O179="", "", O179), ""))</f>
        <v/>
      </c>
      <c r="BO179" s="61" t="str">
        <f>IF($B179="", "", IF(COUNTIF(BP179:$BY179, "")=BO$8, IF(P179="", "", P179), ""))</f>
        <v/>
      </c>
      <c r="BP179" s="61" t="str">
        <f>IF($B179="", "", IF(COUNTIF(BQ179:$BY179, "")=BP$8, IF(Q179="", "", Q179), ""))</f>
        <v/>
      </c>
      <c r="BQ179" s="61" t="str">
        <f>IF($B179="", "", IF(COUNTIF(BR179:$BY179, "")=BQ$8, IF(R179="", "", R179), ""))</f>
        <v/>
      </c>
      <c r="BR179" s="61" t="str">
        <f>IF($B179="", "", IF(COUNTIF(BS179:$BY179, "")=BR$8, IF(S179="", "", S179), ""))</f>
        <v/>
      </c>
      <c r="BS179" s="61" t="str">
        <f>IF($B179="", "", IF(COUNTIF(BT179:$BY179, "")=BS$8, IF(T179="", "", T179), ""))</f>
        <v/>
      </c>
      <c r="BT179" s="61" t="str">
        <f>IF($B179="", "", IF(COUNTIF(BU179:$BY179, "")=BT$8, IF(U179="", "", U179), ""))</f>
        <v/>
      </c>
      <c r="BU179" s="61" t="str">
        <f>IF($B179="", "", IF(COUNTIF(BV179:$BY179, "")=BU$8, IF(V179="", "", V179), ""))</f>
        <v/>
      </c>
      <c r="BV179" s="61" t="str">
        <f>IF($B179="", "", IF(COUNTIF(BW179:$BY179, "")=BV$8, IF(W179="", "", W179), ""))</f>
        <v/>
      </c>
      <c r="BW179" s="61" t="str">
        <f>IF($B179="", "", IF(COUNTIF(BX179:$BY179, "")=BW$8, IF(X179="", "", X179), ""))</f>
        <v/>
      </c>
      <c r="BX179" s="61" t="str">
        <f>IF($B179="", "", IF(COUNTIF(BY179:$BY179, "")=BX$8, IF(Y179="", "", Y179), ""))</f>
        <v/>
      </c>
      <c r="BY179" s="50" t="str">
        <f t="shared" si="77"/>
        <v/>
      </c>
      <c r="CA179" s="6" t="str">
        <f t="shared" si="78"/>
        <v/>
      </c>
      <c r="CB179" s="6" t="str">
        <f>IF(CA179="", "", RANK(CA179, $CA$9:$CA$2508, 0)+COUNTIF($CA$9:CA179, CA179)-1)</f>
        <v/>
      </c>
    </row>
    <row r="180" spans="1:80" x14ac:dyDescent="0.25">
      <c r="A180" s="22"/>
      <c r="B180" s="121" t="str">
        <f>IF('Stock Details'!B179="", "", 'Stock Details'!B179)</f>
        <v/>
      </c>
      <c r="C180" s="22"/>
      <c r="D180" s="130"/>
      <c r="E180" s="122"/>
      <c r="F180" s="131"/>
      <c r="G180" s="22"/>
      <c r="H180" s="130" t="str">
        <f t="shared" si="63"/>
        <v/>
      </c>
      <c r="I180" s="122"/>
      <c r="J180" s="131"/>
      <c r="K180" s="22"/>
      <c r="L180" s="130" t="str">
        <f t="shared" si="64"/>
        <v/>
      </c>
      <c r="M180" s="122"/>
      <c r="N180" s="131"/>
      <c r="O180" s="22"/>
      <c r="P180" s="130" t="str">
        <f t="shared" si="65"/>
        <v/>
      </c>
      <c r="Q180" s="122"/>
      <c r="R180" s="131"/>
      <c r="S180" s="22"/>
      <c r="T180" s="130" t="str">
        <f t="shared" si="66"/>
        <v/>
      </c>
      <c r="U180" s="122"/>
      <c r="V180" s="131"/>
      <c r="W180" s="22"/>
      <c r="X180" s="130" t="str">
        <f t="shared" si="67"/>
        <v/>
      </c>
      <c r="Y180" s="122"/>
      <c r="Z180" s="131"/>
      <c r="AA180" s="22"/>
      <c r="AC180" s="6" t="str">
        <f t="shared" si="68"/>
        <v/>
      </c>
      <c r="AE180" s="6" t="str">
        <f t="shared" si="69"/>
        <v/>
      </c>
      <c r="AF180" s="6" t="str">
        <f t="shared" si="70"/>
        <v/>
      </c>
      <c r="AG180" s="6" t="str">
        <f t="shared" si="71"/>
        <v/>
      </c>
      <c r="AH180" s="6" t="str">
        <f t="shared" si="72"/>
        <v/>
      </c>
      <c r="AI180" s="6" t="str">
        <f t="shared" si="73"/>
        <v/>
      </c>
      <c r="AJ180" s="6" t="str">
        <f t="shared" si="74"/>
        <v/>
      </c>
      <c r="AL180" s="9" t="str">
        <f>IF('Stock Details'!F179="", "", 'Stock Details'!F179)</f>
        <v/>
      </c>
      <c r="AM180" s="9" t="str">
        <f>IF('Stock Details'!G179="", "", 'Stock Details'!G179)</f>
        <v/>
      </c>
      <c r="AO180" s="59" t="str">
        <f t="shared" si="75"/>
        <v/>
      </c>
      <c r="AP180" s="59" t="str">
        <f t="shared" si="79"/>
        <v/>
      </c>
      <c r="AQ180" s="59" t="str">
        <f t="shared" si="80"/>
        <v/>
      </c>
      <c r="AR180" s="59" t="str">
        <f t="shared" si="81"/>
        <v/>
      </c>
      <c r="AS180" s="59" t="str">
        <f t="shared" si="82"/>
        <v/>
      </c>
      <c r="AT180" s="59" t="str">
        <f t="shared" si="83"/>
        <v/>
      </c>
      <c r="AV180" s="59" t="str">
        <f t="shared" si="76"/>
        <v/>
      </c>
      <c r="AW180" s="59" t="str">
        <f t="shared" si="58"/>
        <v/>
      </c>
      <c r="AX180" s="59" t="str">
        <f t="shared" si="59"/>
        <v/>
      </c>
      <c r="AY180" s="59" t="str">
        <f t="shared" si="60"/>
        <v/>
      </c>
      <c r="AZ180" s="59" t="str">
        <f t="shared" si="61"/>
        <v/>
      </c>
      <c r="BA180" s="59" t="str">
        <f t="shared" si="62"/>
        <v/>
      </c>
      <c r="BC180" s="49" t="str">
        <f>IF($B180="", "", IF(COUNTIF(BD180:$BY180, "")=BC$8, IF(D180="", "", D180), ""))</f>
        <v/>
      </c>
      <c r="BD180" s="61" t="str">
        <f>IF($B180="", "", IF(COUNTIF(BE180:$BY180, "")=BD$8, IF(E180="", "", E180), ""))</f>
        <v/>
      </c>
      <c r="BE180" s="61" t="str">
        <f>IF($B180="", "", IF(COUNTIF(BF180:$BY180, "")=BE$8, IF(F180="", "", F180), ""))</f>
        <v/>
      </c>
      <c r="BF180" s="61" t="str">
        <f>IF($B180="", "", IF(COUNTIF(BG180:$BY180, "")=BF$8, IF(G180="", "", G180), ""))</f>
        <v/>
      </c>
      <c r="BG180" s="61" t="str">
        <f>IF($B180="", "", IF(COUNTIF(BH180:$BY180, "")=BG$8, IF(H180="", "", H180), ""))</f>
        <v/>
      </c>
      <c r="BH180" s="61" t="str">
        <f>IF($B180="", "", IF(COUNTIF(BI180:$BY180, "")=BH$8, IF(I180="", "", I180), ""))</f>
        <v/>
      </c>
      <c r="BI180" s="61" t="str">
        <f>IF($B180="", "", IF(COUNTIF(BJ180:$BY180, "")=BI$8, IF(J180="", "", J180), ""))</f>
        <v/>
      </c>
      <c r="BJ180" s="61" t="str">
        <f>IF($B180="", "", IF(COUNTIF(BK180:$BY180, "")=BJ$8, IF(K180="", "", K180), ""))</f>
        <v/>
      </c>
      <c r="BK180" s="61" t="str">
        <f>IF($B180="", "", IF(COUNTIF(BL180:$BY180, "")=BK$8, IF(L180="", "", L180), ""))</f>
        <v/>
      </c>
      <c r="BL180" s="61" t="str">
        <f>IF($B180="", "", IF(COUNTIF(BM180:$BY180, "")=BL$8, IF(M180="", "", M180), ""))</f>
        <v/>
      </c>
      <c r="BM180" s="61" t="str">
        <f>IF($B180="", "", IF(COUNTIF(BN180:$BY180, "")=BM$8, IF(N180="", "", N180), ""))</f>
        <v/>
      </c>
      <c r="BN180" s="61" t="str">
        <f>IF($B180="", "", IF(COUNTIF(BO180:$BY180, "")=BN$8, IF(O180="", "", O180), ""))</f>
        <v/>
      </c>
      <c r="BO180" s="61" t="str">
        <f>IF($B180="", "", IF(COUNTIF(BP180:$BY180, "")=BO$8, IF(P180="", "", P180), ""))</f>
        <v/>
      </c>
      <c r="BP180" s="61" t="str">
        <f>IF($B180="", "", IF(COUNTIF(BQ180:$BY180, "")=BP$8, IF(Q180="", "", Q180), ""))</f>
        <v/>
      </c>
      <c r="BQ180" s="61" t="str">
        <f>IF($B180="", "", IF(COUNTIF(BR180:$BY180, "")=BQ$8, IF(R180="", "", R180), ""))</f>
        <v/>
      </c>
      <c r="BR180" s="61" t="str">
        <f>IF($B180="", "", IF(COUNTIF(BS180:$BY180, "")=BR$8, IF(S180="", "", S180), ""))</f>
        <v/>
      </c>
      <c r="BS180" s="61" t="str">
        <f>IF($B180="", "", IF(COUNTIF(BT180:$BY180, "")=BS$8, IF(T180="", "", T180), ""))</f>
        <v/>
      </c>
      <c r="BT180" s="61" t="str">
        <f>IF($B180="", "", IF(COUNTIF(BU180:$BY180, "")=BT$8, IF(U180="", "", U180), ""))</f>
        <v/>
      </c>
      <c r="BU180" s="61" t="str">
        <f>IF($B180="", "", IF(COUNTIF(BV180:$BY180, "")=BU$8, IF(V180="", "", V180), ""))</f>
        <v/>
      </c>
      <c r="BV180" s="61" t="str">
        <f>IF($B180="", "", IF(COUNTIF(BW180:$BY180, "")=BV$8, IF(W180="", "", W180), ""))</f>
        <v/>
      </c>
      <c r="BW180" s="61" t="str">
        <f>IF($B180="", "", IF(COUNTIF(BX180:$BY180, "")=BW$8, IF(X180="", "", X180), ""))</f>
        <v/>
      </c>
      <c r="BX180" s="61" t="str">
        <f>IF($B180="", "", IF(COUNTIF(BY180:$BY180, "")=BX$8, IF(Y180="", "", Y180), ""))</f>
        <v/>
      </c>
      <c r="BY180" s="50" t="str">
        <f t="shared" si="77"/>
        <v/>
      </c>
      <c r="CA180" s="6" t="str">
        <f t="shared" si="78"/>
        <v/>
      </c>
      <c r="CB180" s="6" t="str">
        <f>IF(CA180="", "", RANK(CA180, $CA$9:$CA$2508, 0)+COUNTIF($CA$9:CA180, CA180)-1)</f>
        <v/>
      </c>
    </row>
    <row r="181" spans="1:80" x14ac:dyDescent="0.25">
      <c r="A181" s="22"/>
      <c r="B181" s="121" t="str">
        <f>IF('Stock Details'!B180="", "", 'Stock Details'!B180)</f>
        <v/>
      </c>
      <c r="C181" s="22"/>
      <c r="D181" s="130"/>
      <c r="E181" s="122"/>
      <c r="F181" s="131"/>
      <c r="G181" s="22"/>
      <c r="H181" s="130" t="str">
        <f t="shared" si="63"/>
        <v/>
      </c>
      <c r="I181" s="122"/>
      <c r="J181" s="131"/>
      <c r="K181" s="22"/>
      <c r="L181" s="130" t="str">
        <f t="shared" si="64"/>
        <v/>
      </c>
      <c r="M181" s="122"/>
      <c r="N181" s="131"/>
      <c r="O181" s="22"/>
      <c r="P181" s="130" t="str">
        <f t="shared" si="65"/>
        <v/>
      </c>
      <c r="Q181" s="122"/>
      <c r="R181" s="131"/>
      <c r="S181" s="22"/>
      <c r="T181" s="130" t="str">
        <f t="shared" si="66"/>
        <v/>
      </c>
      <c r="U181" s="122"/>
      <c r="V181" s="131"/>
      <c r="W181" s="22"/>
      <c r="X181" s="130" t="str">
        <f t="shared" si="67"/>
        <v/>
      </c>
      <c r="Y181" s="122"/>
      <c r="Z181" s="131"/>
      <c r="AA181" s="22"/>
      <c r="AC181" s="6" t="str">
        <f t="shared" si="68"/>
        <v/>
      </c>
      <c r="AE181" s="6" t="str">
        <f t="shared" si="69"/>
        <v/>
      </c>
      <c r="AF181" s="6" t="str">
        <f t="shared" si="70"/>
        <v/>
      </c>
      <c r="AG181" s="6" t="str">
        <f t="shared" si="71"/>
        <v/>
      </c>
      <c r="AH181" s="6" t="str">
        <f t="shared" si="72"/>
        <v/>
      </c>
      <c r="AI181" s="6" t="str">
        <f t="shared" si="73"/>
        <v/>
      </c>
      <c r="AJ181" s="6" t="str">
        <f t="shared" si="74"/>
        <v/>
      </c>
      <c r="AL181" s="9" t="str">
        <f>IF('Stock Details'!F180="", "", 'Stock Details'!F180)</f>
        <v/>
      </c>
      <c r="AM181" s="9" t="str">
        <f>IF('Stock Details'!G180="", "", 'Stock Details'!G180)</f>
        <v/>
      </c>
      <c r="AO181" s="59" t="str">
        <f t="shared" si="75"/>
        <v/>
      </c>
      <c r="AP181" s="59" t="str">
        <f t="shared" si="79"/>
        <v/>
      </c>
      <c r="AQ181" s="59" t="str">
        <f t="shared" si="80"/>
        <v/>
      </c>
      <c r="AR181" s="59" t="str">
        <f t="shared" si="81"/>
        <v/>
      </c>
      <c r="AS181" s="59" t="str">
        <f t="shared" si="82"/>
        <v/>
      </c>
      <c r="AT181" s="59" t="str">
        <f t="shared" si="83"/>
        <v/>
      </c>
      <c r="AV181" s="59" t="str">
        <f t="shared" si="76"/>
        <v/>
      </c>
      <c r="AW181" s="59" t="str">
        <f t="shared" si="58"/>
        <v/>
      </c>
      <c r="AX181" s="59" t="str">
        <f t="shared" si="59"/>
        <v/>
      </c>
      <c r="AY181" s="59" t="str">
        <f t="shared" si="60"/>
        <v/>
      </c>
      <c r="AZ181" s="59" t="str">
        <f t="shared" si="61"/>
        <v/>
      </c>
      <c r="BA181" s="59" t="str">
        <f t="shared" si="62"/>
        <v/>
      </c>
      <c r="BC181" s="49" t="str">
        <f>IF($B181="", "", IF(COUNTIF(BD181:$BY181, "")=BC$8, IF(D181="", "", D181), ""))</f>
        <v/>
      </c>
      <c r="BD181" s="61" t="str">
        <f>IF($B181="", "", IF(COUNTIF(BE181:$BY181, "")=BD$8, IF(E181="", "", E181), ""))</f>
        <v/>
      </c>
      <c r="BE181" s="61" t="str">
        <f>IF($B181="", "", IF(COUNTIF(BF181:$BY181, "")=BE$8, IF(F181="", "", F181), ""))</f>
        <v/>
      </c>
      <c r="BF181" s="61" t="str">
        <f>IF($B181="", "", IF(COUNTIF(BG181:$BY181, "")=BF$8, IF(G181="", "", G181), ""))</f>
        <v/>
      </c>
      <c r="BG181" s="61" t="str">
        <f>IF($B181="", "", IF(COUNTIF(BH181:$BY181, "")=BG$8, IF(H181="", "", H181), ""))</f>
        <v/>
      </c>
      <c r="BH181" s="61" t="str">
        <f>IF($B181="", "", IF(COUNTIF(BI181:$BY181, "")=BH$8, IF(I181="", "", I181), ""))</f>
        <v/>
      </c>
      <c r="BI181" s="61" t="str">
        <f>IF($B181="", "", IF(COUNTIF(BJ181:$BY181, "")=BI$8, IF(J181="", "", J181), ""))</f>
        <v/>
      </c>
      <c r="BJ181" s="61" t="str">
        <f>IF($B181="", "", IF(COUNTIF(BK181:$BY181, "")=BJ$8, IF(K181="", "", K181), ""))</f>
        <v/>
      </c>
      <c r="BK181" s="61" t="str">
        <f>IF($B181="", "", IF(COUNTIF(BL181:$BY181, "")=BK$8, IF(L181="", "", L181), ""))</f>
        <v/>
      </c>
      <c r="BL181" s="61" t="str">
        <f>IF($B181="", "", IF(COUNTIF(BM181:$BY181, "")=BL$8, IF(M181="", "", M181), ""))</f>
        <v/>
      </c>
      <c r="BM181" s="61" t="str">
        <f>IF($B181="", "", IF(COUNTIF(BN181:$BY181, "")=BM$8, IF(N181="", "", N181), ""))</f>
        <v/>
      </c>
      <c r="BN181" s="61" t="str">
        <f>IF($B181="", "", IF(COUNTIF(BO181:$BY181, "")=BN$8, IF(O181="", "", O181), ""))</f>
        <v/>
      </c>
      <c r="BO181" s="61" t="str">
        <f>IF($B181="", "", IF(COUNTIF(BP181:$BY181, "")=BO$8, IF(P181="", "", P181), ""))</f>
        <v/>
      </c>
      <c r="BP181" s="61" t="str">
        <f>IF($B181="", "", IF(COUNTIF(BQ181:$BY181, "")=BP$8, IF(Q181="", "", Q181), ""))</f>
        <v/>
      </c>
      <c r="BQ181" s="61" t="str">
        <f>IF($B181="", "", IF(COUNTIF(BR181:$BY181, "")=BQ$8, IF(R181="", "", R181), ""))</f>
        <v/>
      </c>
      <c r="BR181" s="61" t="str">
        <f>IF($B181="", "", IF(COUNTIF(BS181:$BY181, "")=BR$8, IF(S181="", "", S181), ""))</f>
        <v/>
      </c>
      <c r="BS181" s="61" t="str">
        <f>IF($B181="", "", IF(COUNTIF(BT181:$BY181, "")=BS$8, IF(T181="", "", T181), ""))</f>
        <v/>
      </c>
      <c r="BT181" s="61" t="str">
        <f>IF($B181="", "", IF(COUNTIF(BU181:$BY181, "")=BT$8, IF(U181="", "", U181), ""))</f>
        <v/>
      </c>
      <c r="BU181" s="61" t="str">
        <f>IF($B181="", "", IF(COUNTIF(BV181:$BY181, "")=BU$8, IF(V181="", "", V181), ""))</f>
        <v/>
      </c>
      <c r="BV181" s="61" t="str">
        <f>IF($B181="", "", IF(COUNTIF(BW181:$BY181, "")=BV$8, IF(W181="", "", W181), ""))</f>
        <v/>
      </c>
      <c r="BW181" s="61" t="str">
        <f>IF($B181="", "", IF(COUNTIF(BX181:$BY181, "")=BW$8, IF(X181="", "", X181), ""))</f>
        <v/>
      </c>
      <c r="BX181" s="61" t="str">
        <f>IF($B181="", "", IF(COUNTIF(BY181:$BY181, "")=BX$8, IF(Y181="", "", Y181), ""))</f>
        <v/>
      </c>
      <c r="BY181" s="50" t="str">
        <f t="shared" si="77"/>
        <v/>
      </c>
      <c r="CA181" s="6" t="str">
        <f t="shared" si="78"/>
        <v/>
      </c>
      <c r="CB181" s="6" t="str">
        <f>IF(CA181="", "", RANK(CA181, $CA$9:$CA$2508, 0)+COUNTIF($CA$9:CA181, CA181)-1)</f>
        <v/>
      </c>
    </row>
    <row r="182" spans="1:80" x14ac:dyDescent="0.25">
      <c r="A182" s="22"/>
      <c r="B182" s="121" t="str">
        <f>IF('Stock Details'!B181="", "", 'Stock Details'!B181)</f>
        <v/>
      </c>
      <c r="C182" s="22"/>
      <c r="D182" s="130"/>
      <c r="E182" s="122"/>
      <c r="F182" s="131"/>
      <c r="G182" s="22"/>
      <c r="H182" s="130" t="str">
        <f t="shared" si="63"/>
        <v/>
      </c>
      <c r="I182" s="122"/>
      <c r="J182" s="131"/>
      <c r="K182" s="22"/>
      <c r="L182" s="130" t="str">
        <f t="shared" si="64"/>
        <v/>
      </c>
      <c r="M182" s="122"/>
      <c r="N182" s="131"/>
      <c r="O182" s="22"/>
      <c r="P182" s="130" t="str">
        <f t="shared" si="65"/>
        <v/>
      </c>
      <c r="Q182" s="122"/>
      <c r="R182" s="131"/>
      <c r="S182" s="22"/>
      <c r="T182" s="130" t="str">
        <f t="shared" si="66"/>
        <v/>
      </c>
      <c r="U182" s="122"/>
      <c r="V182" s="131"/>
      <c r="W182" s="22"/>
      <c r="X182" s="130" t="str">
        <f t="shared" si="67"/>
        <v/>
      </c>
      <c r="Y182" s="122"/>
      <c r="Z182" s="131"/>
      <c r="AA182" s="22"/>
      <c r="AC182" s="6" t="str">
        <f t="shared" si="68"/>
        <v/>
      </c>
      <c r="AE182" s="6" t="str">
        <f t="shared" si="69"/>
        <v/>
      </c>
      <c r="AF182" s="6" t="str">
        <f t="shared" si="70"/>
        <v/>
      </c>
      <c r="AG182" s="6" t="str">
        <f t="shared" si="71"/>
        <v/>
      </c>
      <c r="AH182" s="6" t="str">
        <f t="shared" si="72"/>
        <v/>
      </c>
      <c r="AI182" s="6" t="str">
        <f t="shared" si="73"/>
        <v/>
      </c>
      <c r="AJ182" s="6" t="str">
        <f t="shared" si="74"/>
        <v/>
      </c>
      <c r="AL182" s="9" t="str">
        <f>IF('Stock Details'!F181="", "", 'Stock Details'!F181)</f>
        <v/>
      </c>
      <c r="AM182" s="9" t="str">
        <f>IF('Stock Details'!G181="", "", 'Stock Details'!G181)</f>
        <v/>
      </c>
      <c r="AO182" s="59" t="str">
        <f t="shared" si="75"/>
        <v/>
      </c>
      <c r="AP182" s="59" t="str">
        <f t="shared" si="79"/>
        <v/>
      </c>
      <c r="AQ182" s="59" t="str">
        <f t="shared" si="80"/>
        <v/>
      </c>
      <c r="AR182" s="59" t="str">
        <f t="shared" si="81"/>
        <v/>
      </c>
      <c r="AS182" s="59" t="str">
        <f t="shared" si="82"/>
        <v/>
      </c>
      <c r="AT182" s="59" t="str">
        <f t="shared" si="83"/>
        <v/>
      </c>
      <c r="AV182" s="59" t="str">
        <f t="shared" si="76"/>
        <v/>
      </c>
      <c r="AW182" s="59" t="str">
        <f t="shared" si="58"/>
        <v/>
      </c>
      <c r="AX182" s="59" t="str">
        <f t="shared" si="59"/>
        <v/>
      </c>
      <c r="AY182" s="59" t="str">
        <f t="shared" si="60"/>
        <v/>
      </c>
      <c r="AZ182" s="59" t="str">
        <f t="shared" si="61"/>
        <v/>
      </c>
      <c r="BA182" s="59" t="str">
        <f t="shared" si="62"/>
        <v/>
      </c>
      <c r="BC182" s="49" t="str">
        <f>IF($B182="", "", IF(COUNTIF(BD182:$BY182, "")=BC$8, IF(D182="", "", D182), ""))</f>
        <v/>
      </c>
      <c r="BD182" s="61" t="str">
        <f>IF($B182="", "", IF(COUNTIF(BE182:$BY182, "")=BD$8, IF(E182="", "", E182), ""))</f>
        <v/>
      </c>
      <c r="BE182" s="61" t="str">
        <f>IF($B182="", "", IF(COUNTIF(BF182:$BY182, "")=BE$8, IF(F182="", "", F182), ""))</f>
        <v/>
      </c>
      <c r="BF182" s="61" t="str">
        <f>IF($B182="", "", IF(COUNTIF(BG182:$BY182, "")=BF$8, IF(G182="", "", G182), ""))</f>
        <v/>
      </c>
      <c r="BG182" s="61" t="str">
        <f>IF($B182="", "", IF(COUNTIF(BH182:$BY182, "")=BG$8, IF(H182="", "", H182), ""))</f>
        <v/>
      </c>
      <c r="BH182" s="61" t="str">
        <f>IF($B182="", "", IF(COUNTIF(BI182:$BY182, "")=BH$8, IF(I182="", "", I182), ""))</f>
        <v/>
      </c>
      <c r="BI182" s="61" t="str">
        <f>IF($B182="", "", IF(COUNTIF(BJ182:$BY182, "")=BI$8, IF(J182="", "", J182), ""))</f>
        <v/>
      </c>
      <c r="BJ182" s="61" t="str">
        <f>IF($B182="", "", IF(COUNTIF(BK182:$BY182, "")=BJ$8, IF(K182="", "", K182), ""))</f>
        <v/>
      </c>
      <c r="BK182" s="61" t="str">
        <f>IF($B182="", "", IF(COUNTIF(BL182:$BY182, "")=BK$8, IF(L182="", "", L182), ""))</f>
        <v/>
      </c>
      <c r="BL182" s="61" t="str">
        <f>IF($B182="", "", IF(COUNTIF(BM182:$BY182, "")=BL$8, IF(M182="", "", M182), ""))</f>
        <v/>
      </c>
      <c r="BM182" s="61" t="str">
        <f>IF($B182="", "", IF(COUNTIF(BN182:$BY182, "")=BM$8, IF(N182="", "", N182), ""))</f>
        <v/>
      </c>
      <c r="BN182" s="61" t="str">
        <f>IF($B182="", "", IF(COUNTIF(BO182:$BY182, "")=BN$8, IF(O182="", "", O182), ""))</f>
        <v/>
      </c>
      <c r="BO182" s="61" t="str">
        <f>IF($B182="", "", IF(COUNTIF(BP182:$BY182, "")=BO$8, IF(P182="", "", P182), ""))</f>
        <v/>
      </c>
      <c r="BP182" s="61" t="str">
        <f>IF($B182="", "", IF(COUNTIF(BQ182:$BY182, "")=BP$8, IF(Q182="", "", Q182), ""))</f>
        <v/>
      </c>
      <c r="BQ182" s="61" t="str">
        <f>IF($B182="", "", IF(COUNTIF(BR182:$BY182, "")=BQ$8, IF(R182="", "", R182), ""))</f>
        <v/>
      </c>
      <c r="BR182" s="61" t="str">
        <f>IF($B182="", "", IF(COUNTIF(BS182:$BY182, "")=BR$8, IF(S182="", "", S182), ""))</f>
        <v/>
      </c>
      <c r="BS182" s="61" t="str">
        <f>IF($B182="", "", IF(COUNTIF(BT182:$BY182, "")=BS$8, IF(T182="", "", T182), ""))</f>
        <v/>
      </c>
      <c r="BT182" s="61" t="str">
        <f>IF($B182="", "", IF(COUNTIF(BU182:$BY182, "")=BT$8, IF(U182="", "", U182), ""))</f>
        <v/>
      </c>
      <c r="BU182" s="61" t="str">
        <f>IF($B182="", "", IF(COUNTIF(BV182:$BY182, "")=BU$8, IF(V182="", "", V182), ""))</f>
        <v/>
      </c>
      <c r="BV182" s="61" t="str">
        <f>IF($B182="", "", IF(COUNTIF(BW182:$BY182, "")=BV$8, IF(W182="", "", W182), ""))</f>
        <v/>
      </c>
      <c r="BW182" s="61" t="str">
        <f>IF($B182="", "", IF(COUNTIF(BX182:$BY182, "")=BW$8, IF(X182="", "", X182), ""))</f>
        <v/>
      </c>
      <c r="BX182" s="61" t="str">
        <f>IF($B182="", "", IF(COUNTIF(BY182:$BY182, "")=BX$8, IF(Y182="", "", Y182), ""))</f>
        <v/>
      </c>
      <c r="BY182" s="50" t="str">
        <f t="shared" si="77"/>
        <v/>
      </c>
      <c r="CA182" s="6" t="str">
        <f t="shared" si="78"/>
        <v/>
      </c>
      <c r="CB182" s="6" t="str">
        <f>IF(CA182="", "", RANK(CA182, $CA$9:$CA$2508, 0)+COUNTIF($CA$9:CA182, CA182)-1)</f>
        <v/>
      </c>
    </row>
    <row r="183" spans="1:80" x14ac:dyDescent="0.25">
      <c r="A183" s="22"/>
      <c r="B183" s="121" t="str">
        <f>IF('Stock Details'!B182="", "", 'Stock Details'!B182)</f>
        <v/>
      </c>
      <c r="C183" s="22"/>
      <c r="D183" s="130"/>
      <c r="E183" s="122"/>
      <c r="F183" s="131"/>
      <c r="G183" s="22"/>
      <c r="H183" s="130" t="str">
        <f t="shared" si="63"/>
        <v/>
      </c>
      <c r="I183" s="122"/>
      <c r="J183" s="131"/>
      <c r="K183" s="22"/>
      <c r="L183" s="130" t="str">
        <f t="shared" si="64"/>
        <v/>
      </c>
      <c r="M183" s="122"/>
      <c r="N183" s="131"/>
      <c r="O183" s="22"/>
      <c r="P183" s="130" t="str">
        <f t="shared" si="65"/>
        <v/>
      </c>
      <c r="Q183" s="122"/>
      <c r="R183" s="131"/>
      <c r="S183" s="22"/>
      <c r="T183" s="130" t="str">
        <f t="shared" si="66"/>
        <v/>
      </c>
      <c r="U183" s="122"/>
      <c r="V183" s="131"/>
      <c r="W183" s="22"/>
      <c r="X183" s="130" t="str">
        <f t="shared" si="67"/>
        <v/>
      </c>
      <c r="Y183" s="122"/>
      <c r="Z183" s="131"/>
      <c r="AA183" s="22"/>
      <c r="AC183" s="6" t="str">
        <f t="shared" si="68"/>
        <v/>
      </c>
      <c r="AE183" s="6" t="str">
        <f t="shared" si="69"/>
        <v/>
      </c>
      <c r="AF183" s="6" t="str">
        <f t="shared" si="70"/>
        <v/>
      </c>
      <c r="AG183" s="6" t="str">
        <f t="shared" si="71"/>
        <v/>
      </c>
      <c r="AH183" s="6" t="str">
        <f t="shared" si="72"/>
        <v/>
      </c>
      <c r="AI183" s="6" t="str">
        <f t="shared" si="73"/>
        <v/>
      </c>
      <c r="AJ183" s="6" t="str">
        <f t="shared" si="74"/>
        <v/>
      </c>
      <c r="AL183" s="9" t="str">
        <f>IF('Stock Details'!F182="", "", 'Stock Details'!F182)</f>
        <v/>
      </c>
      <c r="AM183" s="9" t="str">
        <f>IF('Stock Details'!G182="", "", 'Stock Details'!G182)</f>
        <v/>
      </c>
      <c r="AO183" s="59" t="str">
        <f t="shared" si="75"/>
        <v/>
      </c>
      <c r="AP183" s="59" t="str">
        <f t="shared" si="79"/>
        <v/>
      </c>
      <c r="AQ183" s="59" t="str">
        <f t="shared" si="80"/>
        <v/>
      </c>
      <c r="AR183" s="59" t="str">
        <f t="shared" si="81"/>
        <v/>
      </c>
      <c r="AS183" s="59" t="str">
        <f t="shared" si="82"/>
        <v/>
      </c>
      <c r="AT183" s="59" t="str">
        <f t="shared" si="83"/>
        <v/>
      </c>
      <c r="AV183" s="59" t="str">
        <f t="shared" si="76"/>
        <v/>
      </c>
      <c r="AW183" s="59" t="str">
        <f t="shared" si="58"/>
        <v/>
      </c>
      <c r="AX183" s="59" t="str">
        <f t="shared" si="59"/>
        <v/>
      </c>
      <c r="AY183" s="59" t="str">
        <f t="shared" si="60"/>
        <v/>
      </c>
      <c r="AZ183" s="59" t="str">
        <f t="shared" si="61"/>
        <v/>
      </c>
      <c r="BA183" s="59" t="str">
        <f t="shared" si="62"/>
        <v/>
      </c>
      <c r="BC183" s="49" t="str">
        <f>IF($B183="", "", IF(COUNTIF(BD183:$BY183, "")=BC$8, IF(D183="", "", D183), ""))</f>
        <v/>
      </c>
      <c r="BD183" s="61" t="str">
        <f>IF($B183="", "", IF(COUNTIF(BE183:$BY183, "")=BD$8, IF(E183="", "", E183), ""))</f>
        <v/>
      </c>
      <c r="BE183" s="61" t="str">
        <f>IF($B183="", "", IF(COUNTIF(BF183:$BY183, "")=BE$8, IF(F183="", "", F183), ""))</f>
        <v/>
      </c>
      <c r="BF183" s="61" t="str">
        <f>IF($B183="", "", IF(COUNTIF(BG183:$BY183, "")=BF$8, IF(G183="", "", G183), ""))</f>
        <v/>
      </c>
      <c r="BG183" s="61" t="str">
        <f>IF($B183="", "", IF(COUNTIF(BH183:$BY183, "")=BG$8, IF(H183="", "", H183), ""))</f>
        <v/>
      </c>
      <c r="BH183" s="61" t="str">
        <f>IF($B183="", "", IF(COUNTIF(BI183:$BY183, "")=BH$8, IF(I183="", "", I183), ""))</f>
        <v/>
      </c>
      <c r="BI183" s="61" t="str">
        <f>IF($B183="", "", IF(COUNTIF(BJ183:$BY183, "")=BI$8, IF(J183="", "", J183), ""))</f>
        <v/>
      </c>
      <c r="BJ183" s="61" t="str">
        <f>IF($B183="", "", IF(COUNTIF(BK183:$BY183, "")=BJ$8, IF(K183="", "", K183), ""))</f>
        <v/>
      </c>
      <c r="BK183" s="61" t="str">
        <f>IF($B183="", "", IF(COUNTIF(BL183:$BY183, "")=BK$8, IF(L183="", "", L183), ""))</f>
        <v/>
      </c>
      <c r="BL183" s="61" t="str">
        <f>IF($B183="", "", IF(COUNTIF(BM183:$BY183, "")=BL$8, IF(M183="", "", M183), ""))</f>
        <v/>
      </c>
      <c r="BM183" s="61" t="str">
        <f>IF($B183="", "", IF(COUNTIF(BN183:$BY183, "")=BM$8, IF(N183="", "", N183), ""))</f>
        <v/>
      </c>
      <c r="BN183" s="61" t="str">
        <f>IF($B183="", "", IF(COUNTIF(BO183:$BY183, "")=BN$8, IF(O183="", "", O183), ""))</f>
        <v/>
      </c>
      <c r="BO183" s="61" t="str">
        <f>IF($B183="", "", IF(COUNTIF(BP183:$BY183, "")=BO$8, IF(P183="", "", P183), ""))</f>
        <v/>
      </c>
      <c r="BP183" s="61" t="str">
        <f>IF($B183="", "", IF(COUNTIF(BQ183:$BY183, "")=BP$8, IF(Q183="", "", Q183), ""))</f>
        <v/>
      </c>
      <c r="BQ183" s="61" t="str">
        <f>IF($B183="", "", IF(COUNTIF(BR183:$BY183, "")=BQ$8, IF(R183="", "", R183), ""))</f>
        <v/>
      </c>
      <c r="BR183" s="61" t="str">
        <f>IF($B183="", "", IF(COUNTIF(BS183:$BY183, "")=BR$8, IF(S183="", "", S183), ""))</f>
        <v/>
      </c>
      <c r="BS183" s="61" t="str">
        <f>IF($B183="", "", IF(COUNTIF(BT183:$BY183, "")=BS$8, IF(T183="", "", T183), ""))</f>
        <v/>
      </c>
      <c r="BT183" s="61" t="str">
        <f>IF($B183="", "", IF(COUNTIF(BU183:$BY183, "")=BT$8, IF(U183="", "", U183), ""))</f>
        <v/>
      </c>
      <c r="BU183" s="61" t="str">
        <f>IF($B183="", "", IF(COUNTIF(BV183:$BY183, "")=BU$8, IF(V183="", "", V183), ""))</f>
        <v/>
      </c>
      <c r="BV183" s="61" t="str">
        <f>IF($B183="", "", IF(COUNTIF(BW183:$BY183, "")=BV$8, IF(W183="", "", W183), ""))</f>
        <v/>
      </c>
      <c r="BW183" s="61" t="str">
        <f>IF($B183="", "", IF(COUNTIF(BX183:$BY183, "")=BW$8, IF(X183="", "", X183), ""))</f>
        <v/>
      </c>
      <c r="BX183" s="61" t="str">
        <f>IF($B183="", "", IF(COUNTIF(BY183:$BY183, "")=BX$8, IF(Y183="", "", Y183), ""))</f>
        <v/>
      </c>
      <c r="BY183" s="50" t="str">
        <f t="shared" si="77"/>
        <v/>
      </c>
      <c r="CA183" s="6" t="str">
        <f t="shared" si="78"/>
        <v/>
      </c>
      <c r="CB183" s="6" t="str">
        <f>IF(CA183="", "", RANK(CA183, $CA$9:$CA$2508, 0)+COUNTIF($CA$9:CA183, CA183)-1)</f>
        <v/>
      </c>
    </row>
    <row r="184" spans="1:80" x14ac:dyDescent="0.25">
      <c r="A184" s="22"/>
      <c r="B184" s="121" t="str">
        <f>IF('Stock Details'!B183="", "", 'Stock Details'!B183)</f>
        <v/>
      </c>
      <c r="C184" s="22"/>
      <c r="D184" s="130"/>
      <c r="E184" s="122"/>
      <c r="F184" s="131"/>
      <c r="G184" s="22"/>
      <c r="H184" s="130" t="str">
        <f t="shared" si="63"/>
        <v/>
      </c>
      <c r="I184" s="122"/>
      <c r="J184" s="131"/>
      <c r="K184" s="22"/>
      <c r="L184" s="130" t="str">
        <f t="shared" si="64"/>
        <v/>
      </c>
      <c r="M184" s="122"/>
      <c r="N184" s="131"/>
      <c r="O184" s="22"/>
      <c r="P184" s="130" t="str">
        <f t="shared" si="65"/>
        <v/>
      </c>
      <c r="Q184" s="122"/>
      <c r="R184" s="131"/>
      <c r="S184" s="22"/>
      <c r="T184" s="130" t="str">
        <f t="shared" si="66"/>
        <v/>
      </c>
      <c r="U184" s="122"/>
      <c r="V184" s="131"/>
      <c r="W184" s="22"/>
      <c r="X184" s="130" t="str">
        <f t="shared" si="67"/>
        <v/>
      </c>
      <c r="Y184" s="122"/>
      <c r="Z184" s="131"/>
      <c r="AA184" s="22"/>
      <c r="AC184" s="6" t="str">
        <f t="shared" si="68"/>
        <v/>
      </c>
      <c r="AE184" s="6" t="str">
        <f t="shared" si="69"/>
        <v/>
      </c>
      <c r="AF184" s="6" t="str">
        <f t="shared" si="70"/>
        <v/>
      </c>
      <c r="AG184" s="6" t="str">
        <f t="shared" si="71"/>
        <v/>
      </c>
      <c r="AH184" s="6" t="str">
        <f t="shared" si="72"/>
        <v/>
      </c>
      <c r="AI184" s="6" t="str">
        <f t="shared" si="73"/>
        <v/>
      </c>
      <c r="AJ184" s="6" t="str">
        <f t="shared" si="74"/>
        <v/>
      </c>
      <c r="AL184" s="9" t="str">
        <f>IF('Stock Details'!F183="", "", 'Stock Details'!F183)</f>
        <v/>
      </c>
      <c r="AM184" s="9" t="str">
        <f>IF('Stock Details'!G183="", "", 'Stock Details'!G183)</f>
        <v/>
      </c>
      <c r="AO184" s="59" t="str">
        <f t="shared" si="75"/>
        <v/>
      </c>
      <c r="AP184" s="59" t="str">
        <f t="shared" si="79"/>
        <v/>
      </c>
      <c r="AQ184" s="59" t="str">
        <f t="shared" si="80"/>
        <v/>
      </c>
      <c r="AR184" s="59" t="str">
        <f t="shared" si="81"/>
        <v/>
      </c>
      <c r="AS184" s="59" t="str">
        <f t="shared" si="82"/>
        <v/>
      </c>
      <c r="AT184" s="59" t="str">
        <f t="shared" si="83"/>
        <v/>
      </c>
      <c r="AV184" s="59" t="str">
        <f t="shared" si="76"/>
        <v/>
      </c>
      <c r="AW184" s="59" t="str">
        <f t="shared" si="58"/>
        <v/>
      </c>
      <c r="AX184" s="59" t="str">
        <f t="shared" si="59"/>
        <v/>
      </c>
      <c r="AY184" s="59" t="str">
        <f t="shared" si="60"/>
        <v/>
      </c>
      <c r="AZ184" s="59" t="str">
        <f t="shared" si="61"/>
        <v/>
      </c>
      <c r="BA184" s="59" t="str">
        <f t="shared" si="62"/>
        <v/>
      </c>
      <c r="BC184" s="49" t="str">
        <f>IF($B184="", "", IF(COUNTIF(BD184:$BY184, "")=BC$8, IF(D184="", "", D184), ""))</f>
        <v/>
      </c>
      <c r="BD184" s="61" t="str">
        <f>IF($B184="", "", IF(COUNTIF(BE184:$BY184, "")=BD$8, IF(E184="", "", E184), ""))</f>
        <v/>
      </c>
      <c r="BE184" s="61" t="str">
        <f>IF($B184="", "", IF(COUNTIF(BF184:$BY184, "")=BE$8, IF(F184="", "", F184), ""))</f>
        <v/>
      </c>
      <c r="BF184" s="61" t="str">
        <f>IF($B184="", "", IF(COUNTIF(BG184:$BY184, "")=BF$8, IF(G184="", "", G184), ""))</f>
        <v/>
      </c>
      <c r="BG184" s="61" t="str">
        <f>IF($B184="", "", IF(COUNTIF(BH184:$BY184, "")=BG$8, IF(H184="", "", H184), ""))</f>
        <v/>
      </c>
      <c r="BH184" s="61" t="str">
        <f>IF($B184="", "", IF(COUNTIF(BI184:$BY184, "")=BH$8, IF(I184="", "", I184), ""))</f>
        <v/>
      </c>
      <c r="BI184" s="61" t="str">
        <f>IF($B184="", "", IF(COUNTIF(BJ184:$BY184, "")=BI$8, IF(J184="", "", J184), ""))</f>
        <v/>
      </c>
      <c r="BJ184" s="61" t="str">
        <f>IF($B184="", "", IF(COUNTIF(BK184:$BY184, "")=BJ$8, IF(K184="", "", K184), ""))</f>
        <v/>
      </c>
      <c r="BK184" s="61" t="str">
        <f>IF($B184="", "", IF(COUNTIF(BL184:$BY184, "")=BK$8, IF(L184="", "", L184), ""))</f>
        <v/>
      </c>
      <c r="BL184" s="61" t="str">
        <f>IF($B184="", "", IF(COUNTIF(BM184:$BY184, "")=BL$8, IF(M184="", "", M184), ""))</f>
        <v/>
      </c>
      <c r="BM184" s="61" t="str">
        <f>IF($B184="", "", IF(COUNTIF(BN184:$BY184, "")=BM$8, IF(N184="", "", N184), ""))</f>
        <v/>
      </c>
      <c r="BN184" s="61" t="str">
        <f>IF($B184="", "", IF(COUNTIF(BO184:$BY184, "")=BN$8, IF(O184="", "", O184), ""))</f>
        <v/>
      </c>
      <c r="BO184" s="61" t="str">
        <f>IF($B184="", "", IF(COUNTIF(BP184:$BY184, "")=BO$8, IF(P184="", "", P184), ""))</f>
        <v/>
      </c>
      <c r="BP184" s="61" t="str">
        <f>IF($B184="", "", IF(COUNTIF(BQ184:$BY184, "")=BP$8, IF(Q184="", "", Q184), ""))</f>
        <v/>
      </c>
      <c r="BQ184" s="61" t="str">
        <f>IF($B184="", "", IF(COUNTIF(BR184:$BY184, "")=BQ$8, IF(R184="", "", R184), ""))</f>
        <v/>
      </c>
      <c r="BR184" s="61" t="str">
        <f>IF($B184="", "", IF(COUNTIF(BS184:$BY184, "")=BR$8, IF(S184="", "", S184), ""))</f>
        <v/>
      </c>
      <c r="BS184" s="61" t="str">
        <f>IF($B184="", "", IF(COUNTIF(BT184:$BY184, "")=BS$8, IF(T184="", "", T184), ""))</f>
        <v/>
      </c>
      <c r="BT184" s="61" t="str">
        <f>IF($B184="", "", IF(COUNTIF(BU184:$BY184, "")=BT$8, IF(U184="", "", U184), ""))</f>
        <v/>
      </c>
      <c r="BU184" s="61" t="str">
        <f>IF($B184="", "", IF(COUNTIF(BV184:$BY184, "")=BU$8, IF(V184="", "", V184), ""))</f>
        <v/>
      </c>
      <c r="BV184" s="61" t="str">
        <f>IF($B184="", "", IF(COUNTIF(BW184:$BY184, "")=BV$8, IF(W184="", "", W184), ""))</f>
        <v/>
      </c>
      <c r="BW184" s="61" t="str">
        <f>IF($B184="", "", IF(COUNTIF(BX184:$BY184, "")=BW$8, IF(X184="", "", X184), ""))</f>
        <v/>
      </c>
      <c r="BX184" s="61" t="str">
        <f>IF($B184="", "", IF(COUNTIF(BY184:$BY184, "")=BX$8, IF(Y184="", "", Y184), ""))</f>
        <v/>
      </c>
      <c r="BY184" s="50" t="str">
        <f t="shared" si="77"/>
        <v/>
      </c>
      <c r="CA184" s="6" t="str">
        <f t="shared" si="78"/>
        <v/>
      </c>
      <c r="CB184" s="6" t="str">
        <f>IF(CA184="", "", RANK(CA184, $CA$9:$CA$2508, 0)+COUNTIF($CA$9:CA184, CA184)-1)</f>
        <v/>
      </c>
    </row>
    <row r="185" spans="1:80" x14ac:dyDescent="0.25">
      <c r="A185" s="22"/>
      <c r="B185" s="121" t="str">
        <f>IF('Stock Details'!B184="", "", 'Stock Details'!B184)</f>
        <v/>
      </c>
      <c r="C185" s="22"/>
      <c r="D185" s="130"/>
      <c r="E185" s="122"/>
      <c r="F185" s="131"/>
      <c r="G185" s="22"/>
      <c r="H185" s="130" t="str">
        <f t="shared" si="63"/>
        <v/>
      </c>
      <c r="I185" s="122"/>
      <c r="J185" s="131"/>
      <c r="K185" s="22"/>
      <c r="L185" s="130" t="str">
        <f t="shared" si="64"/>
        <v/>
      </c>
      <c r="M185" s="122"/>
      <c r="N185" s="131"/>
      <c r="O185" s="22"/>
      <c r="P185" s="130" t="str">
        <f t="shared" si="65"/>
        <v/>
      </c>
      <c r="Q185" s="122"/>
      <c r="R185" s="131"/>
      <c r="S185" s="22"/>
      <c r="T185" s="130" t="str">
        <f t="shared" si="66"/>
        <v/>
      </c>
      <c r="U185" s="122"/>
      <c r="V185" s="131"/>
      <c r="W185" s="22"/>
      <c r="X185" s="130" t="str">
        <f t="shared" si="67"/>
        <v/>
      </c>
      <c r="Y185" s="122"/>
      <c r="Z185" s="131"/>
      <c r="AA185" s="22"/>
      <c r="AC185" s="6" t="str">
        <f t="shared" si="68"/>
        <v/>
      </c>
      <c r="AE185" s="6" t="str">
        <f t="shared" si="69"/>
        <v/>
      </c>
      <c r="AF185" s="6" t="str">
        <f t="shared" si="70"/>
        <v/>
      </c>
      <c r="AG185" s="6" t="str">
        <f t="shared" si="71"/>
        <v/>
      </c>
      <c r="AH185" s="6" t="str">
        <f t="shared" si="72"/>
        <v/>
      </c>
      <c r="AI185" s="6" t="str">
        <f t="shared" si="73"/>
        <v/>
      </c>
      <c r="AJ185" s="6" t="str">
        <f t="shared" si="74"/>
        <v/>
      </c>
      <c r="AL185" s="9" t="str">
        <f>IF('Stock Details'!F184="", "", 'Stock Details'!F184)</f>
        <v/>
      </c>
      <c r="AM185" s="9" t="str">
        <f>IF('Stock Details'!G184="", "", 'Stock Details'!G184)</f>
        <v/>
      </c>
      <c r="AO185" s="59" t="str">
        <f t="shared" si="75"/>
        <v/>
      </c>
      <c r="AP185" s="59" t="str">
        <f t="shared" si="79"/>
        <v/>
      </c>
      <c r="AQ185" s="59" t="str">
        <f t="shared" si="80"/>
        <v/>
      </c>
      <c r="AR185" s="59" t="str">
        <f t="shared" si="81"/>
        <v/>
      </c>
      <c r="AS185" s="59" t="str">
        <f t="shared" si="82"/>
        <v/>
      </c>
      <c r="AT185" s="59" t="str">
        <f t="shared" si="83"/>
        <v/>
      </c>
      <c r="AV185" s="59" t="str">
        <f t="shared" si="76"/>
        <v/>
      </c>
      <c r="AW185" s="59" t="str">
        <f t="shared" si="58"/>
        <v/>
      </c>
      <c r="AX185" s="59" t="str">
        <f t="shared" si="59"/>
        <v/>
      </c>
      <c r="AY185" s="59" t="str">
        <f t="shared" si="60"/>
        <v/>
      </c>
      <c r="AZ185" s="59" t="str">
        <f t="shared" si="61"/>
        <v/>
      </c>
      <c r="BA185" s="59" t="str">
        <f t="shared" si="62"/>
        <v/>
      </c>
      <c r="BC185" s="49" t="str">
        <f>IF($B185="", "", IF(COUNTIF(BD185:$BY185, "")=BC$8, IF(D185="", "", D185), ""))</f>
        <v/>
      </c>
      <c r="BD185" s="61" t="str">
        <f>IF($B185="", "", IF(COUNTIF(BE185:$BY185, "")=BD$8, IF(E185="", "", E185), ""))</f>
        <v/>
      </c>
      <c r="BE185" s="61" t="str">
        <f>IF($B185="", "", IF(COUNTIF(BF185:$BY185, "")=BE$8, IF(F185="", "", F185), ""))</f>
        <v/>
      </c>
      <c r="BF185" s="61" t="str">
        <f>IF($B185="", "", IF(COUNTIF(BG185:$BY185, "")=BF$8, IF(G185="", "", G185), ""))</f>
        <v/>
      </c>
      <c r="BG185" s="61" t="str">
        <f>IF($B185="", "", IF(COUNTIF(BH185:$BY185, "")=BG$8, IF(H185="", "", H185), ""))</f>
        <v/>
      </c>
      <c r="BH185" s="61" t="str">
        <f>IF($B185="", "", IF(COUNTIF(BI185:$BY185, "")=BH$8, IF(I185="", "", I185), ""))</f>
        <v/>
      </c>
      <c r="BI185" s="61" t="str">
        <f>IF($B185="", "", IF(COUNTIF(BJ185:$BY185, "")=BI$8, IF(J185="", "", J185), ""))</f>
        <v/>
      </c>
      <c r="BJ185" s="61" t="str">
        <f>IF($B185="", "", IF(COUNTIF(BK185:$BY185, "")=BJ$8, IF(K185="", "", K185), ""))</f>
        <v/>
      </c>
      <c r="BK185" s="61" t="str">
        <f>IF($B185="", "", IF(COUNTIF(BL185:$BY185, "")=BK$8, IF(L185="", "", L185), ""))</f>
        <v/>
      </c>
      <c r="BL185" s="61" t="str">
        <f>IF($B185="", "", IF(COUNTIF(BM185:$BY185, "")=BL$8, IF(M185="", "", M185), ""))</f>
        <v/>
      </c>
      <c r="BM185" s="61" t="str">
        <f>IF($B185="", "", IF(COUNTIF(BN185:$BY185, "")=BM$8, IF(N185="", "", N185), ""))</f>
        <v/>
      </c>
      <c r="BN185" s="61" t="str">
        <f>IF($B185="", "", IF(COUNTIF(BO185:$BY185, "")=BN$8, IF(O185="", "", O185), ""))</f>
        <v/>
      </c>
      <c r="BO185" s="61" t="str">
        <f>IF($B185="", "", IF(COUNTIF(BP185:$BY185, "")=BO$8, IF(P185="", "", P185), ""))</f>
        <v/>
      </c>
      <c r="BP185" s="61" t="str">
        <f>IF($B185="", "", IF(COUNTIF(BQ185:$BY185, "")=BP$8, IF(Q185="", "", Q185), ""))</f>
        <v/>
      </c>
      <c r="BQ185" s="61" t="str">
        <f>IF($B185="", "", IF(COUNTIF(BR185:$BY185, "")=BQ$8, IF(R185="", "", R185), ""))</f>
        <v/>
      </c>
      <c r="BR185" s="61" t="str">
        <f>IF($B185="", "", IF(COUNTIF(BS185:$BY185, "")=BR$8, IF(S185="", "", S185), ""))</f>
        <v/>
      </c>
      <c r="BS185" s="61" t="str">
        <f>IF($B185="", "", IF(COUNTIF(BT185:$BY185, "")=BS$8, IF(T185="", "", T185), ""))</f>
        <v/>
      </c>
      <c r="BT185" s="61" t="str">
        <f>IF($B185="", "", IF(COUNTIF(BU185:$BY185, "")=BT$8, IF(U185="", "", U185), ""))</f>
        <v/>
      </c>
      <c r="BU185" s="61" t="str">
        <f>IF($B185="", "", IF(COUNTIF(BV185:$BY185, "")=BU$8, IF(V185="", "", V185), ""))</f>
        <v/>
      </c>
      <c r="BV185" s="61" t="str">
        <f>IF($B185="", "", IF(COUNTIF(BW185:$BY185, "")=BV$8, IF(W185="", "", W185), ""))</f>
        <v/>
      </c>
      <c r="BW185" s="61" t="str">
        <f>IF($B185="", "", IF(COUNTIF(BX185:$BY185, "")=BW$8, IF(X185="", "", X185), ""))</f>
        <v/>
      </c>
      <c r="BX185" s="61" t="str">
        <f>IF($B185="", "", IF(COUNTIF(BY185:$BY185, "")=BX$8, IF(Y185="", "", Y185), ""))</f>
        <v/>
      </c>
      <c r="BY185" s="50" t="str">
        <f t="shared" si="77"/>
        <v/>
      </c>
      <c r="CA185" s="6" t="str">
        <f t="shared" si="78"/>
        <v/>
      </c>
      <c r="CB185" s="6" t="str">
        <f>IF(CA185="", "", RANK(CA185, $CA$9:$CA$2508, 0)+COUNTIF($CA$9:CA185, CA185)-1)</f>
        <v/>
      </c>
    </row>
    <row r="186" spans="1:80" x14ac:dyDescent="0.25">
      <c r="A186" s="22"/>
      <c r="B186" s="121" t="str">
        <f>IF('Stock Details'!B185="", "", 'Stock Details'!B185)</f>
        <v/>
      </c>
      <c r="C186" s="22"/>
      <c r="D186" s="130"/>
      <c r="E186" s="122"/>
      <c r="F186" s="131"/>
      <c r="G186" s="22"/>
      <c r="H186" s="130" t="str">
        <f t="shared" si="63"/>
        <v/>
      </c>
      <c r="I186" s="122"/>
      <c r="J186" s="131"/>
      <c r="K186" s="22"/>
      <c r="L186" s="130" t="str">
        <f t="shared" si="64"/>
        <v/>
      </c>
      <c r="M186" s="122"/>
      <c r="N186" s="131"/>
      <c r="O186" s="22"/>
      <c r="P186" s="130" t="str">
        <f t="shared" si="65"/>
        <v/>
      </c>
      <c r="Q186" s="122"/>
      <c r="R186" s="131"/>
      <c r="S186" s="22"/>
      <c r="T186" s="130" t="str">
        <f t="shared" si="66"/>
        <v/>
      </c>
      <c r="U186" s="122"/>
      <c r="V186" s="131"/>
      <c r="W186" s="22"/>
      <c r="X186" s="130" t="str">
        <f t="shared" si="67"/>
        <v/>
      </c>
      <c r="Y186" s="122"/>
      <c r="Z186" s="131"/>
      <c r="AA186" s="22"/>
      <c r="AC186" s="6" t="str">
        <f t="shared" si="68"/>
        <v/>
      </c>
      <c r="AE186" s="6" t="str">
        <f t="shared" si="69"/>
        <v/>
      </c>
      <c r="AF186" s="6" t="str">
        <f t="shared" si="70"/>
        <v/>
      </c>
      <c r="AG186" s="6" t="str">
        <f t="shared" si="71"/>
        <v/>
      </c>
      <c r="AH186" s="6" t="str">
        <f t="shared" si="72"/>
        <v/>
      </c>
      <c r="AI186" s="6" t="str">
        <f t="shared" si="73"/>
        <v/>
      </c>
      <c r="AJ186" s="6" t="str">
        <f t="shared" si="74"/>
        <v/>
      </c>
      <c r="AL186" s="9" t="str">
        <f>IF('Stock Details'!F185="", "", 'Stock Details'!F185)</f>
        <v/>
      </c>
      <c r="AM186" s="9" t="str">
        <f>IF('Stock Details'!G185="", "", 'Stock Details'!G185)</f>
        <v/>
      </c>
      <c r="AO186" s="59" t="str">
        <f t="shared" si="75"/>
        <v/>
      </c>
      <c r="AP186" s="59" t="str">
        <f t="shared" si="79"/>
        <v/>
      </c>
      <c r="AQ186" s="59" t="str">
        <f t="shared" si="80"/>
        <v/>
      </c>
      <c r="AR186" s="59" t="str">
        <f t="shared" si="81"/>
        <v/>
      </c>
      <c r="AS186" s="59" t="str">
        <f t="shared" si="82"/>
        <v/>
      </c>
      <c r="AT186" s="59" t="str">
        <f t="shared" si="83"/>
        <v/>
      </c>
      <c r="AV186" s="59" t="str">
        <f t="shared" si="76"/>
        <v/>
      </c>
      <c r="AW186" s="59" t="str">
        <f t="shared" si="58"/>
        <v/>
      </c>
      <c r="AX186" s="59" t="str">
        <f t="shared" si="59"/>
        <v/>
      </c>
      <c r="AY186" s="59" t="str">
        <f t="shared" si="60"/>
        <v/>
      </c>
      <c r="AZ186" s="59" t="str">
        <f t="shared" si="61"/>
        <v/>
      </c>
      <c r="BA186" s="59" t="str">
        <f t="shared" si="62"/>
        <v/>
      </c>
      <c r="BC186" s="49" t="str">
        <f>IF($B186="", "", IF(COUNTIF(BD186:$BY186, "")=BC$8, IF(D186="", "", D186), ""))</f>
        <v/>
      </c>
      <c r="BD186" s="61" t="str">
        <f>IF($B186="", "", IF(COUNTIF(BE186:$BY186, "")=BD$8, IF(E186="", "", E186), ""))</f>
        <v/>
      </c>
      <c r="BE186" s="61" t="str">
        <f>IF($B186="", "", IF(COUNTIF(BF186:$BY186, "")=BE$8, IF(F186="", "", F186), ""))</f>
        <v/>
      </c>
      <c r="BF186" s="61" t="str">
        <f>IF($B186="", "", IF(COUNTIF(BG186:$BY186, "")=BF$8, IF(G186="", "", G186), ""))</f>
        <v/>
      </c>
      <c r="BG186" s="61" t="str">
        <f>IF($B186="", "", IF(COUNTIF(BH186:$BY186, "")=BG$8, IF(H186="", "", H186), ""))</f>
        <v/>
      </c>
      <c r="BH186" s="61" t="str">
        <f>IF($B186="", "", IF(COUNTIF(BI186:$BY186, "")=BH$8, IF(I186="", "", I186), ""))</f>
        <v/>
      </c>
      <c r="BI186" s="61" t="str">
        <f>IF($B186="", "", IF(COUNTIF(BJ186:$BY186, "")=BI$8, IF(J186="", "", J186), ""))</f>
        <v/>
      </c>
      <c r="BJ186" s="61" t="str">
        <f>IF($B186="", "", IF(COUNTIF(BK186:$BY186, "")=BJ$8, IF(K186="", "", K186), ""))</f>
        <v/>
      </c>
      <c r="BK186" s="61" t="str">
        <f>IF($B186="", "", IF(COUNTIF(BL186:$BY186, "")=BK$8, IF(L186="", "", L186), ""))</f>
        <v/>
      </c>
      <c r="BL186" s="61" t="str">
        <f>IF($B186="", "", IF(COUNTIF(BM186:$BY186, "")=BL$8, IF(M186="", "", M186), ""))</f>
        <v/>
      </c>
      <c r="BM186" s="61" t="str">
        <f>IF($B186="", "", IF(COUNTIF(BN186:$BY186, "")=BM$8, IF(N186="", "", N186), ""))</f>
        <v/>
      </c>
      <c r="BN186" s="61" t="str">
        <f>IF($B186="", "", IF(COUNTIF(BO186:$BY186, "")=BN$8, IF(O186="", "", O186), ""))</f>
        <v/>
      </c>
      <c r="BO186" s="61" t="str">
        <f>IF($B186="", "", IF(COUNTIF(BP186:$BY186, "")=BO$8, IF(P186="", "", P186), ""))</f>
        <v/>
      </c>
      <c r="BP186" s="61" t="str">
        <f>IF($B186="", "", IF(COUNTIF(BQ186:$BY186, "")=BP$8, IF(Q186="", "", Q186), ""))</f>
        <v/>
      </c>
      <c r="BQ186" s="61" t="str">
        <f>IF($B186="", "", IF(COUNTIF(BR186:$BY186, "")=BQ$8, IF(R186="", "", R186), ""))</f>
        <v/>
      </c>
      <c r="BR186" s="61" t="str">
        <f>IF($B186="", "", IF(COUNTIF(BS186:$BY186, "")=BR$8, IF(S186="", "", S186), ""))</f>
        <v/>
      </c>
      <c r="BS186" s="61" t="str">
        <f>IF($B186="", "", IF(COUNTIF(BT186:$BY186, "")=BS$8, IF(T186="", "", T186), ""))</f>
        <v/>
      </c>
      <c r="BT186" s="61" t="str">
        <f>IF($B186="", "", IF(COUNTIF(BU186:$BY186, "")=BT$8, IF(U186="", "", U186), ""))</f>
        <v/>
      </c>
      <c r="BU186" s="61" t="str">
        <f>IF($B186="", "", IF(COUNTIF(BV186:$BY186, "")=BU$8, IF(V186="", "", V186), ""))</f>
        <v/>
      </c>
      <c r="BV186" s="61" t="str">
        <f>IF($B186="", "", IF(COUNTIF(BW186:$BY186, "")=BV$8, IF(W186="", "", W186), ""))</f>
        <v/>
      </c>
      <c r="BW186" s="61" t="str">
        <f>IF($B186="", "", IF(COUNTIF(BX186:$BY186, "")=BW$8, IF(X186="", "", X186), ""))</f>
        <v/>
      </c>
      <c r="BX186" s="61" t="str">
        <f>IF($B186="", "", IF(COUNTIF(BY186:$BY186, "")=BX$8, IF(Y186="", "", Y186), ""))</f>
        <v/>
      </c>
      <c r="BY186" s="50" t="str">
        <f t="shared" si="77"/>
        <v/>
      </c>
      <c r="CA186" s="6" t="str">
        <f t="shared" si="78"/>
        <v/>
      </c>
      <c r="CB186" s="6" t="str">
        <f>IF(CA186="", "", RANK(CA186, $CA$9:$CA$2508, 0)+COUNTIF($CA$9:CA186, CA186)-1)</f>
        <v/>
      </c>
    </row>
    <row r="187" spans="1:80" x14ac:dyDescent="0.25">
      <c r="A187" s="22"/>
      <c r="B187" s="121" t="str">
        <f>IF('Stock Details'!B186="", "", 'Stock Details'!B186)</f>
        <v/>
      </c>
      <c r="C187" s="22"/>
      <c r="D187" s="130"/>
      <c r="E187" s="122"/>
      <c r="F187" s="131"/>
      <c r="G187" s="22"/>
      <c r="H187" s="130" t="str">
        <f t="shared" si="63"/>
        <v/>
      </c>
      <c r="I187" s="122"/>
      <c r="J187" s="131"/>
      <c r="K187" s="22"/>
      <c r="L187" s="130" t="str">
        <f t="shared" si="64"/>
        <v/>
      </c>
      <c r="M187" s="122"/>
      <c r="N187" s="131"/>
      <c r="O187" s="22"/>
      <c r="P187" s="130" t="str">
        <f t="shared" si="65"/>
        <v/>
      </c>
      <c r="Q187" s="122"/>
      <c r="R187" s="131"/>
      <c r="S187" s="22"/>
      <c r="T187" s="130" t="str">
        <f t="shared" si="66"/>
        <v/>
      </c>
      <c r="U187" s="122"/>
      <c r="V187" s="131"/>
      <c r="W187" s="22"/>
      <c r="X187" s="130" t="str">
        <f t="shared" si="67"/>
        <v/>
      </c>
      <c r="Y187" s="122"/>
      <c r="Z187" s="131"/>
      <c r="AA187" s="22"/>
      <c r="AC187" s="6" t="str">
        <f t="shared" si="68"/>
        <v/>
      </c>
      <c r="AE187" s="6" t="str">
        <f t="shared" si="69"/>
        <v/>
      </c>
      <c r="AF187" s="6" t="str">
        <f t="shared" si="70"/>
        <v/>
      </c>
      <c r="AG187" s="6" t="str">
        <f t="shared" si="71"/>
        <v/>
      </c>
      <c r="AH187" s="6" t="str">
        <f t="shared" si="72"/>
        <v/>
      </c>
      <c r="AI187" s="6" t="str">
        <f t="shared" si="73"/>
        <v/>
      </c>
      <c r="AJ187" s="6" t="str">
        <f t="shared" si="74"/>
        <v/>
      </c>
      <c r="AL187" s="9" t="str">
        <f>IF('Stock Details'!F186="", "", 'Stock Details'!F186)</f>
        <v/>
      </c>
      <c r="AM187" s="9" t="str">
        <f>IF('Stock Details'!G186="", "", 'Stock Details'!G186)</f>
        <v/>
      </c>
      <c r="AO187" s="59" t="str">
        <f t="shared" si="75"/>
        <v/>
      </c>
      <c r="AP187" s="59" t="str">
        <f t="shared" si="79"/>
        <v/>
      </c>
      <c r="AQ187" s="59" t="str">
        <f t="shared" si="80"/>
        <v/>
      </c>
      <c r="AR187" s="59" t="str">
        <f t="shared" si="81"/>
        <v/>
      </c>
      <c r="AS187" s="59" t="str">
        <f t="shared" si="82"/>
        <v/>
      </c>
      <c r="AT187" s="59" t="str">
        <f t="shared" si="83"/>
        <v/>
      </c>
      <c r="AV187" s="59" t="str">
        <f t="shared" si="76"/>
        <v/>
      </c>
      <c r="AW187" s="59" t="str">
        <f t="shared" si="58"/>
        <v/>
      </c>
      <c r="AX187" s="59" t="str">
        <f t="shared" si="59"/>
        <v/>
      </c>
      <c r="AY187" s="59" t="str">
        <f t="shared" si="60"/>
        <v/>
      </c>
      <c r="AZ187" s="59" t="str">
        <f t="shared" si="61"/>
        <v/>
      </c>
      <c r="BA187" s="59" t="str">
        <f t="shared" si="62"/>
        <v/>
      </c>
      <c r="BC187" s="49" t="str">
        <f>IF($B187="", "", IF(COUNTIF(BD187:$BY187, "")=BC$8, IF(D187="", "", D187), ""))</f>
        <v/>
      </c>
      <c r="BD187" s="61" t="str">
        <f>IF($B187="", "", IF(COUNTIF(BE187:$BY187, "")=BD$8, IF(E187="", "", E187), ""))</f>
        <v/>
      </c>
      <c r="BE187" s="61" t="str">
        <f>IF($B187="", "", IF(COUNTIF(BF187:$BY187, "")=BE$8, IF(F187="", "", F187), ""))</f>
        <v/>
      </c>
      <c r="BF187" s="61" t="str">
        <f>IF($B187="", "", IF(COUNTIF(BG187:$BY187, "")=BF$8, IF(G187="", "", G187), ""))</f>
        <v/>
      </c>
      <c r="BG187" s="61" t="str">
        <f>IF($B187="", "", IF(COUNTIF(BH187:$BY187, "")=BG$8, IF(H187="", "", H187), ""))</f>
        <v/>
      </c>
      <c r="BH187" s="61" t="str">
        <f>IF($B187="", "", IF(COUNTIF(BI187:$BY187, "")=BH$8, IF(I187="", "", I187), ""))</f>
        <v/>
      </c>
      <c r="BI187" s="61" t="str">
        <f>IF($B187="", "", IF(COUNTIF(BJ187:$BY187, "")=BI$8, IF(J187="", "", J187), ""))</f>
        <v/>
      </c>
      <c r="BJ187" s="61" t="str">
        <f>IF($B187="", "", IF(COUNTIF(BK187:$BY187, "")=BJ$8, IF(K187="", "", K187), ""))</f>
        <v/>
      </c>
      <c r="BK187" s="61" t="str">
        <f>IF($B187="", "", IF(COUNTIF(BL187:$BY187, "")=BK$8, IF(L187="", "", L187), ""))</f>
        <v/>
      </c>
      <c r="BL187" s="61" t="str">
        <f>IF($B187="", "", IF(COUNTIF(BM187:$BY187, "")=BL$8, IF(M187="", "", M187), ""))</f>
        <v/>
      </c>
      <c r="BM187" s="61" t="str">
        <f>IF($B187="", "", IF(COUNTIF(BN187:$BY187, "")=BM$8, IF(N187="", "", N187), ""))</f>
        <v/>
      </c>
      <c r="BN187" s="61" t="str">
        <f>IF($B187="", "", IF(COUNTIF(BO187:$BY187, "")=BN$8, IF(O187="", "", O187), ""))</f>
        <v/>
      </c>
      <c r="BO187" s="61" t="str">
        <f>IF($B187="", "", IF(COUNTIF(BP187:$BY187, "")=BO$8, IF(P187="", "", P187), ""))</f>
        <v/>
      </c>
      <c r="BP187" s="61" t="str">
        <f>IF($B187="", "", IF(COUNTIF(BQ187:$BY187, "")=BP$8, IF(Q187="", "", Q187), ""))</f>
        <v/>
      </c>
      <c r="BQ187" s="61" t="str">
        <f>IF($B187="", "", IF(COUNTIF(BR187:$BY187, "")=BQ$8, IF(R187="", "", R187), ""))</f>
        <v/>
      </c>
      <c r="BR187" s="61" t="str">
        <f>IF($B187="", "", IF(COUNTIF(BS187:$BY187, "")=BR$8, IF(S187="", "", S187), ""))</f>
        <v/>
      </c>
      <c r="BS187" s="61" t="str">
        <f>IF($B187="", "", IF(COUNTIF(BT187:$BY187, "")=BS$8, IF(T187="", "", T187), ""))</f>
        <v/>
      </c>
      <c r="BT187" s="61" t="str">
        <f>IF($B187="", "", IF(COUNTIF(BU187:$BY187, "")=BT$8, IF(U187="", "", U187), ""))</f>
        <v/>
      </c>
      <c r="BU187" s="61" t="str">
        <f>IF($B187="", "", IF(COUNTIF(BV187:$BY187, "")=BU$8, IF(V187="", "", V187), ""))</f>
        <v/>
      </c>
      <c r="BV187" s="61" t="str">
        <f>IF($B187="", "", IF(COUNTIF(BW187:$BY187, "")=BV$8, IF(W187="", "", W187), ""))</f>
        <v/>
      </c>
      <c r="BW187" s="61" t="str">
        <f>IF($B187="", "", IF(COUNTIF(BX187:$BY187, "")=BW$8, IF(X187="", "", X187), ""))</f>
        <v/>
      </c>
      <c r="BX187" s="61" t="str">
        <f>IF($B187="", "", IF(COUNTIF(BY187:$BY187, "")=BX$8, IF(Y187="", "", Y187), ""))</f>
        <v/>
      </c>
      <c r="BY187" s="50" t="str">
        <f t="shared" si="77"/>
        <v/>
      </c>
      <c r="CA187" s="6" t="str">
        <f t="shared" si="78"/>
        <v/>
      </c>
      <c r="CB187" s="6" t="str">
        <f>IF(CA187="", "", RANK(CA187, $CA$9:$CA$2508, 0)+COUNTIF($CA$9:CA187, CA187)-1)</f>
        <v/>
      </c>
    </row>
    <row r="188" spans="1:80" x14ac:dyDescent="0.25">
      <c r="A188" s="22"/>
      <c r="B188" s="121" t="str">
        <f>IF('Stock Details'!B187="", "", 'Stock Details'!B187)</f>
        <v/>
      </c>
      <c r="C188" s="22"/>
      <c r="D188" s="130"/>
      <c r="E188" s="122"/>
      <c r="F188" s="131"/>
      <c r="G188" s="22"/>
      <c r="H188" s="130" t="str">
        <f t="shared" si="63"/>
        <v/>
      </c>
      <c r="I188" s="122"/>
      <c r="J188" s="131"/>
      <c r="K188" s="22"/>
      <c r="L188" s="130" t="str">
        <f t="shared" si="64"/>
        <v/>
      </c>
      <c r="M188" s="122"/>
      <c r="N188" s="131"/>
      <c r="O188" s="22"/>
      <c r="P188" s="130" t="str">
        <f t="shared" si="65"/>
        <v/>
      </c>
      <c r="Q188" s="122"/>
      <c r="R188" s="131"/>
      <c r="S188" s="22"/>
      <c r="T188" s="130" t="str">
        <f t="shared" si="66"/>
        <v/>
      </c>
      <c r="U188" s="122"/>
      <c r="V188" s="131"/>
      <c r="W188" s="22"/>
      <c r="X188" s="130" t="str">
        <f t="shared" si="67"/>
        <v/>
      </c>
      <c r="Y188" s="122"/>
      <c r="Z188" s="131"/>
      <c r="AA188" s="22"/>
      <c r="AC188" s="6" t="str">
        <f t="shared" si="68"/>
        <v/>
      </c>
      <c r="AE188" s="6" t="str">
        <f t="shared" si="69"/>
        <v/>
      </c>
      <c r="AF188" s="6" t="str">
        <f t="shared" si="70"/>
        <v/>
      </c>
      <c r="AG188" s="6" t="str">
        <f t="shared" si="71"/>
        <v/>
      </c>
      <c r="AH188" s="6" t="str">
        <f t="shared" si="72"/>
        <v/>
      </c>
      <c r="AI188" s="6" t="str">
        <f t="shared" si="73"/>
        <v/>
      </c>
      <c r="AJ188" s="6" t="str">
        <f t="shared" si="74"/>
        <v/>
      </c>
      <c r="AL188" s="9" t="str">
        <f>IF('Stock Details'!F187="", "", 'Stock Details'!F187)</f>
        <v/>
      </c>
      <c r="AM188" s="9" t="str">
        <f>IF('Stock Details'!G187="", "", 'Stock Details'!G187)</f>
        <v/>
      </c>
      <c r="AO188" s="59" t="str">
        <f t="shared" si="75"/>
        <v/>
      </c>
      <c r="AP188" s="59" t="str">
        <f t="shared" si="79"/>
        <v/>
      </c>
      <c r="AQ188" s="59" t="str">
        <f t="shared" si="80"/>
        <v/>
      </c>
      <c r="AR188" s="59" t="str">
        <f t="shared" si="81"/>
        <v/>
      </c>
      <c r="AS188" s="59" t="str">
        <f t="shared" si="82"/>
        <v/>
      </c>
      <c r="AT188" s="59" t="str">
        <f t="shared" si="83"/>
        <v/>
      </c>
      <c r="AV188" s="59" t="str">
        <f t="shared" si="76"/>
        <v/>
      </c>
      <c r="AW188" s="59" t="str">
        <f t="shared" si="58"/>
        <v/>
      </c>
      <c r="AX188" s="59" t="str">
        <f t="shared" si="59"/>
        <v/>
      </c>
      <c r="AY188" s="59" t="str">
        <f t="shared" si="60"/>
        <v/>
      </c>
      <c r="AZ188" s="59" t="str">
        <f t="shared" si="61"/>
        <v/>
      </c>
      <c r="BA188" s="59" t="str">
        <f t="shared" si="62"/>
        <v/>
      </c>
      <c r="BC188" s="49" t="str">
        <f>IF($B188="", "", IF(COUNTIF(BD188:$BY188, "")=BC$8, IF(D188="", "", D188), ""))</f>
        <v/>
      </c>
      <c r="BD188" s="61" t="str">
        <f>IF($B188="", "", IF(COUNTIF(BE188:$BY188, "")=BD$8, IF(E188="", "", E188), ""))</f>
        <v/>
      </c>
      <c r="BE188" s="61" t="str">
        <f>IF($B188="", "", IF(COUNTIF(BF188:$BY188, "")=BE$8, IF(F188="", "", F188), ""))</f>
        <v/>
      </c>
      <c r="BF188" s="61" t="str">
        <f>IF($B188="", "", IF(COUNTIF(BG188:$BY188, "")=BF$8, IF(G188="", "", G188), ""))</f>
        <v/>
      </c>
      <c r="BG188" s="61" t="str">
        <f>IF($B188="", "", IF(COUNTIF(BH188:$BY188, "")=BG$8, IF(H188="", "", H188), ""))</f>
        <v/>
      </c>
      <c r="BH188" s="61" t="str">
        <f>IF($B188="", "", IF(COUNTIF(BI188:$BY188, "")=BH$8, IF(I188="", "", I188), ""))</f>
        <v/>
      </c>
      <c r="BI188" s="61" t="str">
        <f>IF($B188="", "", IF(COUNTIF(BJ188:$BY188, "")=BI$8, IF(J188="", "", J188), ""))</f>
        <v/>
      </c>
      <c r="BJ188" s="61" t="str">
        <f>IF($B188="", "", IF(COUNTIF(BK188:$BY188, "")=BJ$8, IF(K188="", "", K188), ""))</f>
        <v/>
      </c>
      <c r="BK188" s="61" t="str">
        <f>IF($B188="", "", IF(COUNTIF(BL188:$BY188, "")=BK$8, IF(L188="", "", L188), ""))</f>
        <v/>
      </c>
      <c r="BL188" s="61" t="str">
        <f>IF($B188="", "", IF(COUNTIF(BM188:$BY188, "")=BL$8, IF(M188="", "", M188), ""))</f>
        <v/>
      </c>
      <c r="BM188" s="61" t="str">
        <f>IF($B188="", "", IF(COUNTIF(BN188:$BY188, "")=BM$8, IF(N188="", "", N188), ""))</f>
        <v/>
      </c>
      <c r="BN188" s="61" t="str">
        <f>IF($B188="", "", IF(COUNTIF(BO188:$BY188, "")=BN$8, IF(O188="", "", O188), ""))</f>
        <v/>
      </c>
      <c r="BO188" s="61" t="str">
        <f>IF($B188="", "", IF(COUNTIF(BP188:$BY188, "")=BO$8, IF(P188="", "", P188), ""))</f>
        <v/>
      </c>
      <c r="BP188" s="61" t="str">
        <f>IF($B188="", "", IF(COUNTIF(BQ188:$BY188, "")=BP$8, IF(Q188="", "", Q188), ""))</f>
        <v/>
      </c>
      <c r="BQ188" s="61" t="str">
        <f>IF($B188="", "", IF(COUNTIF(BR188:$BY188, "")=BQ$8, IF(R188="", "", R188), ""))</f>
        <v/>
      </c>
      <c r="BR188" s="61" t="str">
        <f>IF($B188="", "", IF(COUNTIF(BS188:$BY188, "")=BR$8, IF(S188="", "", S188), ""))</f>
        <v/>
      </c>
      <c r="BS188" s="61" t="str">
        <f>IF($B188="", "", IF(COUNTIF(BT188:$BY188, "")=BS$8, IF(T188="", "", T188), ""))</f>
        <v/>
      </c>
      <c r="BT188" s="61" t="str">
        <f>IF($B188="", "", IF(COUNTIF(BU188:$BY188, "")=BT$8, IF(U188="", "", U188), ""))</f>
        <v/>
      </c>
      <c r="BU188" s="61" t="str">
        <f>IF($B188="", "", IF(COUNTIF(BV188:$BY188, "")=BU$8, IF(V188="", "", V188), ""))</f>
        <v/>
      </c>
      <c r="BV188" s="61" t="str">
        <f>IF($B188="", "", IF(COUNTIF(BW188:$BY188, "")=BV$8, IF(W188="", "", W188), ""))</f>
        <v/>
      </c>
      <c r="BW188" s="61" t="str">
        <f>IF($B188="", "", IF(COUNTIF(BX188:$BY188, "")=BW$8, IF(X188="", "", X188), ""))</f>
        <v/>
      </c>
      <c r="BX188" s="61" t="str">
        <f>IF($B188="", "", IF(COUNTIF(BY188:$BY188, "")=BX$8, IF(Y188="", "", Y188), ""))</f>
        <v/>
      </c>
      <c r="BY188" s="50" t="str">
        <f t="shared" si="77"/>
        <v/>
      </c>
      <c r="CA188" s="6" t="str">
        <f t="shared" si="78"/>
        <v/>
      </c>
      <c r="CB188" s="6" t="str">
        <f>IF(CA188="", "", RANK(CA188, $CA$9:$CA$2508, 0)+COUNTIF($CA$9:CA188, CA188)-1)</f>
        <v/>
      </c>
    </row>
    <row r="189" spans="1:80" x14ac:dyDescent="0.25">
      <c r="A189" s="22"/>
      <c r="B189" s="121" t="str">
        <f>IF('Stock Details'!B188="", "", 'Stock Details'!B188)</f>
        <v/>
      </c>
      <c r="C189" s="22"/>
      <c r="D189" s="130"/>
      <c r="E189" s="122"/>
      <c r="F189" s="131"/>
      <c r="G189" s="22"/>
      <c r="H189" s="130" t="str">
        <f t="shared" si="63"/>
        <v/>
      </c>
      <c r="I189" s="122"/>
      <c r="J189" s="131"/>
      <c r="K189" s="22"/>
      <c r="L189" s="130" t="str">
        <f t="shared" si="64"/>
        <v/>
      </c>
      <c r="M189" s="122"/>
      <c r="N189" s="131"/>
      <c r="O189" s="22"/>
      <c r="P189" s="130" t="str">
        <f t="shared" si="65"/>
        <v/>
      </c>
      <c r="Q189" s="122"/>
      <c r="R189" s="131"/>
      <c r="S189" s="22"/>
      <c r="T189" s="130" t="str">
        <f t="shared" si="66"/>
        <v/>
      </c>
      <c r="U189" s="122"/>
      <c r="V189" s="131"/>
      <c r="W189" s="22"/>
      <c r="X189" s="130" t="str">
        <f t="shared" si="67"/>
        <v/>
      </c>
      <c r="Y189" s="122"/>
      <c r="Z189" s="131"/>
      <c r="AA189" s="22"/>
      <c r="AC189" s="6" t="str">
        <f t="shared" si="68"/>
        <v/>
      </c>
      <c r="AE189" s="6" t="str">
        <f t="shared" si="69"/>
        <v/>
      </c>
      <c r="AF189" s="6" t="str">
        <f t="shared" si="70"/>
        <v/>
      </c>
      <c r="AG189" s="6" t="str">
        <f t="shared" si="71"/>
        <v/>
      </c>
      <c r="AH189" s="6" t="str">
        <f t="shared" si="72"/>
        <v/>
      </c>
      <c r="AI189" s="6" t="str">
        <f t="shared" si="73"/>
        <v/>
      </c>
      <c r="AJ189" s="6" t="str">
        <f t="shared" si="74"/>
        <v/>
      </c>
      <c r="AL189" s="9" t="str">
        <f>IF('Stock Details'!F188="", "", 'Stock Details'!F188)</f>
        <v/>
      </c>
      <c r="AM189" s="9" t="str">
        <f>IF('Stock Details'!G188="", "", 'Stock Details'!G188)</f>
        <v/>
      </c>
      <c r="AO189" s="59" t="str">
        <f t="shared" si="75"/>
        <v/>
      </c>
      <c r="AP189" s="59" t="str">
        <f t="shared" si="79"/>
        <v/>
      </c>
      <c r="AQ189" s="59" t="str">
        <f t="shared" si="80"/>
        <v/>
      </c>
      <c r="AR189" s="59" t="str">
        <f t="shared" si="81"/>
        <v/>
      </c>
      <c r="AS189" s="59" t="str">
        <f t="shared" si="82"/>
        <v/>
      </c>
      <c r="AT189" s="59" t="str">
        <f t="shared" si="83"/>
        <v/>
      </c>
      <c r="AV189" s="59" t="str">
        <f t="shared" si="76"/>
        <v/>
      </c>
      <c r="AW189" s="59" t="str">
        <f t="shared" si="58"/>
        <v/>
      </c>
      <c r="AX189" s="59" t="str">
        <f t="shared" si="59"/>
        <v/>
      </c>
      <c r="AY189" s="59" t="str">
        <f t="shared" si="60"/>
        <v/>
      </c>
      <c r="AZ189" s="59" t="str">
        <f t="shared" si="61"/>
        <v/>
      </c>
      <c r="BA189" s="59" t="str">
        <f t="shared" si="62"/>
        <v/>
      </c>
      <c r="BC189" s="49" t="str">
        <f>IF($B189="", "", IF(COUNTIF(BD189:$BY189, "")=BC$8, IF(D189="", "", D189), ""))</f>
        <v/>
      </c>
      <c r="BD189" s="61" t="str">
        <f>IF($B189="", "", IF(COUNTIF(BE189:$BY189, "")=BD$8, IF(E189="", "", E189), ""))</f>
        <v/>
      </c>
      <c r="BE189" s="61" t="str">
        <f>IF($B189="", "", IF(COUNTIF(BF189:$BY189, "")=BE$8, IF(F189="", "", F189), ""))</f>
        <v/>
      </c>
      <c r="BF189" s="61" t="str">
        <f>IF($B189="", "", IF(COUNTIF(BG189:$BY189, "")=BF$8, IF(G189="", "", G189), ""))</f>
        <v/>
      </c>
      <c r="BG189" s="61" t="str">
        <f>IF($B189="", "", IF(COUNTIF(BH189:$BY189, "")=BG$8, IF(H189="", "", H189), ""))</f>
        <v/>
      </c>
      <c r="BH189" s="61" t="str">
        <f>IF($B189="", "", IF(COUNTIF(BI189:$BY189, "")=BH$8, IF(I189="", "", I189), ""))</f>
        <v/>
      </c>
      <c r="BI189" s="61" t="str">
        <f>IF($B189="", "", IF(COUNTIF(BJ189:$BY189, "")=BI$8, IF(J189="", "", J189), ""))</f>
        <v/>
      </c>
      <c r="BJ189" s="61" t="str">
        <f>IF($B189="", "", IF(COUNTIF(BK189:$BY189, "")=BJ$8, IF(K189="", "", K189), ""))</f>
        <v/>
      </c>
      <c r="BK189" s="61" t="str">
        <f>IF($B189="", "", IF(COUNTIF(BL189:$BY189, "")=BK$8, IF(L189="", "", L189), ""))</f>
        <v/>
      </c>
      <c r="BL189" s="61" t="str">
        <f>IF($B189="", "", IF(COUNTIF(BM189:$BY189, "")=BL$8, IF(M189="", "", M189), ""))</f>
        <v/>
      </c>
      <c r="BM189" s="61" t="str">
        <f>IF($B189="", "", IF(COUNTIF(BN189:$BY189, "")=BM$8, IF(N189="", "", N189), ""))</f>
        <v/>
      </c>
      <c r="BN189" s="61" t="str">
        <f>IF($B189="", "", IF(COUNTIF(BO189:$BY189, "")=BN$8, IF(O189="", "", O189), ""))</f>
        <v/>
      </c>
      <c r="BO189" s="61" t="str">
        <f>IF($B189="", "", IF(COUNTIF(BP189:$BY189, "")=BO$8, IF(P189="", "", P189), ""))</f>
        <v/>
      </c>
      <c r="BP189" s="61" t="str">
        <f>IF($B189="", "", IF(COUNTIF(BQ189:$BY189, "")=BP$8, IF(Q189="", "", Q189), ""))</f>
        <v/>
      </c>
      <c r="BQ189" s="61" t="str">
        <f>IF($B189="", "", IF(COUNTIF(BR189:$BY189, "")=BQ$8, IF(R189="", "", R189), ""))</f>
        <v/>
      </c>
      <c r="BR189" s="61" t="str">
        <f>IF($B189="", "", IF(COUNTIF(BS189:$BY189, "")=BR$8, IF(S189="", "", S189), ""))</f>
        <v/>
      </c>
      <c r="BS189" s="61" t="str">
        <f>IF($B189="", "", IF(COUNTIF(BT189:$BY189, "")=BS$8, IF(T189="", "", T189), ""))</f>
        <v/>
      </c>
      <c r="BT189" s="61" t="str">
        <f>IF($B189="", "", IF(COUNTIF(BU189:$BY189, "")=BT$8, IF(U189="", "", U189), ""))</f>
        <v/>
      </c>
      <c r="BU189" s="61" t="str">
        <f>IF($B189="", "", IF(COUNTIF(BV189:$BY189, "")=BU$8, IF(V189="", "", V189), ""))</f>
        <v/>
      </c>
      <c r="BV189" s="61" t="str">
        <f>IF($B189="", "", IF(COUNTIF(BW189:$BY189, "")=BV$8, IF(W189="", "", W189), ""))</f>
        <v/>
      </c>
      <c r="BW189" s="61" t="str">
        <f>IF($B189="", "", IF(COUNTIF(BX189:$BY189, "")=BW$8, IF(X189="", "", X189), ""))</f>
        <v/>
      </c>
      <c r="BX189" s="61" t="str">
        <f>IF($B189="", "", IF(COUNTIF(BY189:$BY189, "")=BX$8, IF(Y189="", "", Y189), ""))</f>
        <v/>
      </c>
      <c r="BY189" s="50" t="str">
        <f t="shared" si="77"/>
        <v/>
      </c>
      <c r="CA189" s="6" t="str">
        <f t="shared" si="78"/>
        <v/>
      </c>
      <c r="CB189" s="6" t="str">
        <f>IF(CA189="", "", RANK(CA189, $CA$9:$CA$2508, 0)+COUNTIF($CA$9:CA189, CA189)-1)</f>
        <v/>
      </c>
    </row>
    <row r="190" spans="1:80" x14ac:dyDescent="0.25">
      <c r="A190" s="22"/>
      <c r="B190" s="121" t="str">
        <f>IF('Stock Details'!B189="", "", 'Stock Details'!B189)</f>
        <v/>
      </c>
      <c r="C190" s="22"/>
      <c r="D190" s="130"/>
      <c r="E190" s="122"/>
      <c r="F190" s="131"/>
      <c r="G190" s="22"/>
      <c r="H190" s="130" t="str">
        <f t="shared" si="63"/>
        <v/>
      </c>
      <c r="I190" s="122"/>
      <c r="J190" s="131"/>
      <c r="K190" s="22"/>
      <c r="L190" s="130" t="str">
        <f t="shared" si="64"/>
        <v/>
      </c>
      <c r="M190" s="122"/>
      <c r="N190" s="131"/>
      <c r="O190" s="22"/>
      <c r="P190" s="130" t="str">
        <f t="shared" si="65"/>
        <v/>
      </c>
      <c r="Q190" s="122"/>
      <c r="R190" s="131"/>
      <c r="S190" s="22"/>
      <c r="T190" s="130" t="str">
        <f t="shared" si="66"/>
        <v/>
      </c>
      <c r="U190" s="122"/>
      <c r="V190" s="131"/>
      <c r="W190" s="22"/>
      <c r="X190" s="130" t="str">
        <f t="shared" si="67"/>
        <v/>
      </c>
      <c r="Y190" s="122"/>
      <c r="Z190" s="131"/>
      <c r="AA190" s="22"/>
      <c r="AC190" s="6" t="str">
        <f t="shared" si="68"/>
        <v/>
      </c>
      <c r="AE190" s="6" t="str">
        <f t="shared" si="69"/>
        <v/>
      </c>
      <c r="AF190" s="6" t="str">
        <f t="shared" si="70"/>
        <v/>
      </c>
      <c r="AG190" s="6" t="str">
        <f t="shared" si="71"/>
        <v/>
      </c>
      <c r="AH190" s="6" t="str">
        <f t="shared" si="72"/>
        <v/>
      </c>
      <c r="AI190" s="6" t="str">
        <f t="shared" si="73"/>
        <v/>
      </c>
      <c r="AJ190" s="6" t="str">
        <f t="shared" si="74"/>
        <v/>
      </c>
      <c r="AL190" s="9" t="str">
        <f>IF('Stock Details'!F189="", "", 'Stock Details'!F189)</f>
        <v/>
      </c>
      <c r="AM190" s="9" t="str">
        <f>IF('Stock Details'!G189="", "", 'Stock Details'!G189)</f>
        <v/>
      </c>
      <c r="AO190" s="59" t="str">
        <f t="shared" si="75"/>
        <v/>
      </c>
      <c r="AP190" s="59" t="str">
        <f t="shared" si="79"/>
        <v/>
      </c>
      <c r="AQ190" s="59" t="str">
        <f t="shared" si="80"/>
        <v/>
      </c>
      <c r="AR190" s="59" t="str">
        <f t="shared" si="81"/>
        <v/>
      </c>
      <c r="AS190" s="59" t="str">
        <f t="shared" si="82"/>
        <v/>
      </c>
      <c r="AT190" s="59" t="str">
        <f t="shared" si="83"/>
        <v/>
      </c>
      <c r="AV190" s="59" t="str">
        <f t="shared" si="76"/>
        <v/>
      </c>
      <c r="AW190" s="59" t="str">
        <f t="shared" si="58"/>
        <v/>
      </c>
      <c r="AX190" s="59" t="str">
        <f t="shared" si="59"/>
        <v/>
      </c>
      <c r="AY190" s="59" t="str">
        <f t="shared" si="60"/>
        <v/>
      </c>
      <c r="AZ190" s="59" t="str">
        <f t="shared" si="61"/>
        <v/>
      </c>
      <c r="BA190" s="59" t="str">
        <f t="shared" si="62"/>
        <v/>
      </c>
      <c r="BC190" s="49" t="str">
        <f>IF($B190="", "", IF(COUNTIF(BD190:$BY190, "")=BC$8, IF(D190="", "", D190), ""))</f>
        <v/>
      </c>
      <c r="BD190" s="61" t="str">
        <f>IF($B190="", "", IF(COUNTIF(BE190:$BY190, "")=BD$8, IF(E190="", "", E190), ""))</f>
        <v/>
      </c>
      <c r="BE190" s="61" t="str">
        <f>IF($B190="", "", IF(COUNTIF(BF190:$BY190, "")=BE$8, IF(F190="", "", F190), ""))</f>
        <v/>
      </c>
      <c r="BF190" s="61" t="str">
        <f>IF($B190="", "", IF(COUNTIF(BG190:$BY190, "")=BF$8, IF(G190="", "", G190), ""))</f>
        <v/>
      </c>
      <c r="BG190" s="61" t="str">
        <f>IF($B190="", "", IF(COUNTIF(BH190:$BY190, "")=BG$8, IF(H190="", "", H190), ""))</f>
        <v/>
      </c>
      <c r="BH190" s="61" t="str">
        <f>IF($B190="", "", IF(COUNTIF(BI190:$BY190, "")=BH$8, IF(I190="", "", I190), ""))</f>
        <v/>
      </c>
      <c r="BI190" s="61" t="str">
        <f>IF($B190="", "", IF(COUNTIF(BJ190:$BY190, "")=BI$8, IF(J190="", "", J190), ""))</f>
        <v/>
      </c>
      <c r="BJ190" s="61" t="str">
        <f>IF($B190="", "", IF(COUNTIF(BK190:$BY190, "")=BJ$8, IF(K190="", "", K190), ""))</f>
        <v/>
      </c>
      <c r="BK190" s="61" t="str">
        <f>IF($B190="", "", IF(COUNTIF(BL190:$BY190, "")=BK$8, IF(L190="", "", L190), ""))</f>
        <v/>
      </c>
      <c r="BL190" s="61" t="str">
        <f>IF($B190="", "", IF(COUNTIF(BM190:$BY190, "")=BL$8, IF(M190="", "", M190), ""))</f>
        <v/>
      </c>
      <c r="BM190" s="61" t="str">
        <f>IF($B190="", "", IF(COUNTIF(BN190:$BY190, "")=BM$8, IF(N190="", "", N190), ""))</f>
        <v/>
      </c>
      <c r="BN190" s="61" t="str">
        <f>IF($B190="", "", IF(COUNTIF(BO190:$BY190, "")=BN$8, IF(O190="", "", O190), ""))</f>
        <v/>
      </c>
      <c r="BO190" s="61" t="str">
        <f>IF($B190="", "", IF(COUNTIF(BP190:$BY190, "")=BO$8, IF(P190="", "", P190), ""))</f>
        <v/>
      </c>
      <c r="BP190" s="61" t="str">
        <f>IF($B190="", "", IF(COUNTIF(BQ190:$BY190, "")=BP$8, IF(Q190="", "", Q190), ""))</f>
        <v/>
      </c>
      <c r="BQ190" s="61" t="str">
        <f>IF($B190="", "", IF(COUNTIF(BR190:$BY190, "")=BQ$8, IF(R190="", "", R190), ""))</f>
        <v/>
      </c>
      <c r="BR190" s="61" t="str">
        <f>IF($B190="", "", IF(COUNTIF(BS190:$BY190, "")=BR$8, IF(S190="", "", S190), ""))</f>
        <v/>
      </c>
      <c r="BS190" s="61" t="str">
        <f>IF($B190="", "", IF(COUNTIF(BT190:$BY190, "")=BS$8, IF(T190="", "", T190), ""))</f>
        <v/>
      </c>
      <c r="BT190" s="61" t="str">
        <f>IF($B190="", "", IF(COUNTIF(BU190:$BY190, "")=BT$8, IF(U190="", "", U190), ""))</f>
        <v/>
      </c>
      <c r="BU190" s="61" t="str">
        <f>IF($B190="", "", IF(COUNTIF(BV190:$BY190, "")=BU$8, IF(V190="", "", V190), ""))</f>
        <v/>
      </c>
      <c r="BV190" s="61" t="str">
        <f>IF($B190="", "", IF(COUNTIF(BW190:$BY190, "")=BV$8, IF(W190="", "", W190), ""))</f>
        <v/>
      </c>
      <c r="BW190" s="61" t="str">
        <f>IF($B190="", "", IF(COUNTIF(BX190:$BY190, "")=BW$8, IF(X190="", "", X190), ""))</f>
        <v/>
      </c>
      <c r="BX190" s="61" t="str">
        <f>IF($B190="", "", IF(COUNTIF(BY190:$BY190, "")=BX$8, IF(Y190="", "", Y190), ""))</f>
        <v/>
      </c>
      <c r="BY190" s="50" t="str">
        <f t="shared" si="77"/>
        <v/>
      </c>
      <c r="CA190" s="6" t="str">
        <f t="shared" si="78"/>
        <v/>
      </c>
      <c r="CB190" s="6" t="str">
        <f>IF(CA190="", "", RANK(CA190, $CA$9:$CA$2508, 0)+COUNTIF($CA$9:CA190, CA190)-1)</f>
        <v/>
      </c>
    </row>
    <row r="191" spans="1:80" x14ac:dyDescent="0.25">
      <c r="A191" s="22"/>
      <c r="B191" s="121" t="str">
        <f>IF('Stock Details'!B190="", "", 'Stock Details'!B190)</f>
        <v/>
      </c>
      <c r="C191" s="22"/>
      <c r="D191" s="130"/>
      <c r="E191" s="122"/>
      <c r="F191" s="131"/>
      <c r="G191" s="22"/>
      <c r="H191" s="130" t="str">
        <f t="shared" si="63"/>
        <v/>
      </c>
      <c r="I191" s="122"/>
      <c r="J191" s="131"/>
      <c r="K191" s="22"/>
      <c r="L191" s="130" t="str">
        <f t="shared" si="64"/>
        <v/>
      </c>
      <c r="M191" s="122"/>
      <c r="N191" s="131"/>
      <c r="O191" s="22"/>
      <c r="P191" s="130" t="str">
        <f t="shared" si="65"/>
        <v/>
      </c>
      <c r="Q191" s="122"/>
      <c r="R191" s="131"/>
      <c r="S191" s="22"/>
      <c r="T191" s="130" t="str">
        <f t="shared" si="66"/>
        <v/>
      </c>
      <c r="U191" s="122"/>
      <c r="V191" s="131"/>
      <c r="W191" s="22"/>
      <c r="X191" s="130" t="str">
        <f t="shared" si="67"/>
        <v/>
      </c>
      <c r="Y191" s="122"/>
      <c r="Z191" s="131"/>
      <c r="AA191" s="22"/>
      <c r="AC191" s="6" t="str">
        <f t="shared" si="68"/>
        <v/>
      </c>
      <c r="AE191" s="6" t="str">
        <f t="shared" si="69"/>
        <v/>
      </c>
      <c r="AF191" s="6" t="str">
        <f t="shared" si="70"/>
        <v/>
      </c>
      <c r="AG191" s="6" t="str">
        <f t="shared" si="71"/>
        <v/>
      </c>
      <c r="AH191" s="6" t="str">
        <f t="shared" si="72"/>
        <v/>
      </c>
      <c r="AI191" s="6" t="str">
        <f t="shared" si="73"/>
        <v/>
      </c>
      <c r="AJ191" s="6" t="str">
        <f t="shared" si="74"/>
        <v/>
      </c>
      <c r="AL191" s="9" t="str">
        <f>IF('Stock Details'!F190="", "", 'Stock Details'!F190)</f>
        <v/>
      </c>
      <c r="AM191" s="9" t="str">
        <f>IF('Stock Details'!G190="", "", 'Stock Details'!G190)</f>
        <v/>
      </c>
      <c r="AO191" s="59" t="str">
        <f t="shared" si="75"/>
        <v/>
      </c>
      <c r="AP191" s="59" t="str">
        <f t="shared" si="79"/>
        <v/>
      </c>
      <c r="AQ191" s="59" t="str">
        <f t="shared" si="80"/>
        <v/>
      </c>
      <c r="AR191" s="59" t="str">
        <f t="shared" si="81"/>
        <v/>
      </c>
      <c r="AS191" s="59" t="str">
        <f t="shared" si="82"/>
        <v/>
      </c>
      <c r="AT191" s="59" t="str">
        <f t="shared" si="83"/>
        <v/>
      </c>
      <c r="AV191" s="59" t="str">
        <f t="shared" si="76"/>
        <v/>
      </c>
      <c r="AW191" s="59" t="str">
        <f t="shared" si="58"/>
        <v/>
      </c>
      <c r="AX191" s="59" t="str">
        <f t="shared" si="59"/>
        <v/>
      </c>
      <c r="AY191" s="59" t="str">
        <f t="shared" si="60"/>
        <v/>
      </c>
      <c r="AZ191" s="59" t="str">
        <f t="shared" si="61"/>
        <v/>
      </c>
      <c r="BA191" s="59" t="str">
        <f t="shared" si="62"/>
        <v/>
      </c>
      <c r="BC191" s="49" t="str">
        <f>IF($B191="", "", IF(COUNTIF(BD191:$BY191, "")=BC$8, IF(D191="", "", D191), ""))</f>
        <v/>
      </c>
      <c r="BD191" s="61" t="str">
        <f>IF($B191="", "", IF(COUNTIF(BE191:$BY191, "")=BD$8, IF(E191="", "", E191), ""))</f>
        <v/>
      </c>
      <c r="BE191" s="61" t="str">
        <f>IF($B191="", "", IF(COUNTIF(BF191:$BY191, "")=BE$8, IF(F191="", "", F191), ""))</f>
        <v/>
      </c>
      <c r="BF191" s="61" t="str">
        <f>IF($B191="", "", IF(COUNTIF(BG191:$BY191, "")=BF$8, IF(G191="", "", G191), ""))</f>
        <v/>
      </c>
      <c r="BG191" s="61" t="str">
        <f>IF($B191="", "", IF(COUNTIF(BH191:$BY191, "")=BG$8, IF(H191="", "", H191), ""))</f>
        <v/>
      </c>
      <c r="BH191" s="61" t="str">
        <f>IF($B191="", "", IF(COUNTIF(BI191:$BY191, "")=BH$8, IF(I191="", "", I191), ""))</f>
        <v/>
      </c>
      <c r="BI191" s="61" t="str">
        <f>IF($B191="", "", IF(COUNTIF(BJ191:$BY191, "")=BI$8, IF(J191="", "", J191), ""))</f>
        <v/>
      </c>
      <c r="BJ191" s="61" t="str">
        <f>IF($B191="", "", IF(COUNTIF(BK191:$BY191, "")=BJ$8, IF(K191="", "", K191), ""))</f>
        <v/>
      </c>
      <c r="BK191" s="61" t="str">
        <f>IF($B191="", "", IF(COUNTIF(BL191:$BY191, "")=BK$8, IF(L191="", "", L191), ""))</f>
        <v/>
      </c>
      <c r="BL191" s="61" t="str">
        <f>IF($B191="", "", IF(COUNTIF(BM191:$BY191, "")=BL$8, IF(M191="", "", M191), ""))</f>
        <v/>
      </c>
      <c r="BM191" s="61" t="str">
        <f>IF($B191="", "", IF(COUNTIF(BN191:$BY191, "")=BM$8, IF(N191="", "", N191), ""))</f>
        <v/>
      </c>
      <c r="BN191" s="61" t="str">
        <f>IF($B191="", "", IF(COUNTIF(BO191:$BY191, "")=BN$8, IF(O191="", "", O191), ""))</f>
        <v/>
      </c>
      <c r="BO191" s="61" t="str">
        <f>IF($B191="", "", IF(COUNTIF(BP191:$BY191, "")=BO$8, IF(P191="", "", P191), ""))</f>
        <v/>
      </c>
      <c r="BP191" s="61" t="str">
        <f>IF($B191="", "", IF(COUNTIF(BQ191:$BY191, "")=BP$8, IF(Q191="", "", Q191), ""))</f>
        <v/>
      </c>
      <c r="BQ191" s="61" t="str">
        <f>IF($B191="", "", IF(COUNTIF(BR191:$BY191, "")=BQ$8, IF(R191="", "", R191), ""))</f>
        <v/>
      </c>
      <c r="BR191" s="61" t="str">
        <f>IF($B191="", "", IF(COUNTIF(BS191:$BY191, "")=BR$8, IF(S191="", "", S191), ""))</f>
        <v/>
      </c>
      <c r="BS191" s="61" t="str">
        <f>IF($B191="", "", IF(COUNTIF(BT191:$BY191, "")=BS$8, IF(T191="", "", T191), ""))</f>
        <v/>
      </c>
      <c r="BT191" s="61" t="str">
        <f>IF($B191="", "", IF(COUNTIF(BU191:$BY191, "")=BT$8, IF(U191="", "", U191), ""))</f>
        <v/>
      </c>
      <c r="BU191" s="61" t="str">
        <f>IF($B191="", "", IF(COUNTIF(BV191:$BY191, "")=BU$8, IF(V191="", "", V191), ""))</f>
        <v/>
      </c>
      <c r="BV191" s="61" t="str">
        <f>IF($B191="", "", IF(COUNTIF(BW191:$BY191, "")=BV$8, IF(W191="", "", W191), ""))</f>
        <v/>
      </c>
      <c r="BW191" s="61" t="str">
        <f>IF($B191="", "", IF(COUNTIF(BX191:$BY191, "")=BW$8, IF(X191="", "", X191), ""))</f>
        <v/>
      </c>
      <c r="BX191" s="61" t="str">
        <f>IF($B191="", "", IF(COUNTIF(BY191:$BY191, "")=BX$8, IF(Y191="", "", Y191), ""))</f>
        <v/>
      </c>
      <c r="BY191" s="50" t="str">
        <f t="shared" si="77"/>
        <v/>
      </c>
      <c r="CA191" s="6" t="str">
        <f t="shared" si="78"/>
        <v/>
      </c>
      <c r="CB191" s="6" t="str">
        <f>IF(CA191="", "", RANK(CA191, $CA$9:$CA$2508, 0)+COUNTIF($CA$9:CA191, CA191)-1)</f>
        <v/>
      </c>
    </row>
    <row r="192" spans="1:80" x14ac:dyDescent="0.25">
      <c r="A192" s="22"/>
      <c r="B192" s="121" t="str">
        <f>IF('Stock Details'!B191="", "", 'Stock Details'!B191)</f>
        <v/>
      </c>
      <c r="C192" s="22"/>
      <c r="D192" s="130"/>
      <c r="E192" s="122"/>
      <c r="F192" s="131"/>
      <c r="G192" s="22"/>
      <c r="H192" s="130" t="str">
        <f t="shared" si="63"/>
        <v/>
      </c>
      <c r="I192" s="122"/>
      <c r="J192" s="131"/>
      <c r="K192" s="22"/>
      <c r="L192" s="130" t="str">
        <f t="shared" si="64"/>
        <v/>
      </c>
      <c r="M192" s="122"/>
      <c r="N192" s="131"/>
      <c r="O192" s="22"/>
      <c r="P192" s="130" t="str">
        <f t="shared" si="65"/>
        <v/>
      </c>
      <c r="Q192" s="122"/>
      <c r="R192" s="131"/>
      <c r="S192" s="22"/>
      <c r="T192" s="130" t="str">
        <f t="shared" si="66"/>
        <v/>
      </c>
      <c r="U192" s="122"/>
      <c r="V192" s="131"/>
      <c r="W192" s="22"/>
      <c r="X192" s="130" t="str">
        <f t="shared" si="67"/>
        <v/>
      </c>
      <c r="Y192" s="122"/>
      <c r="Z192" s="131"/>
      <c r="AA192" s="22"/>
      <c r="AC192" s="6" t="str">
        <f t="shared" si="68"/>
        <v/>
      </c>
      <c r="AE192" s="6" t="str">
        <f t="shared" si="69"/>
        <v/>
      </c>
      <c r="AF192" s="6" t="str">
        <f t="shared" si="70"/>
        <v/>
      </c>
      <c r="AG192" s="6" t="str">
        <f t="shared" si="71"/>
        <v/>
      </c>
      <c r="AH192" s="6" t="str">
        <f t="shared" si="72"/>
        <v/>
      </c>
      <c r="AI192" s="6" t="str">
        <f t="shared" si="73"/>
        <v/>
      </c>
      <c r="AJ192" s="6" t="str">
        <f t="shared" si="74"/>
        <v/>
      </c>
      <c r="AL192" s="9" t="str">
        <f>IF('Stock Details'!F191="", "", 'Stock Details'!F191)</f>
        <v/>
      </c>
      <c r="AM192" s="9" t="str">
        <f>IF('Stock Details'!G191="", "", 'Stock Details'!G191)</f>
        <v/>
      </c>
      <c r="AO192" s="59" t="str">
        <f t="shared" si="75"/>
        <v/>
      </c>
      <c r="AP192" s="59" t="str">
        <f t="shared" si="79"/>
        <v/>
      </c>
      <c r="AQ192" s="59" t="str">
        <f t="shared" si="80"/>
        <v/>
      </c>
      <c r="AR192" s="59" t="str">
        <f t="shared" si="81"/>
        <v/>
      </c>
      <c r="AS192" s="59" t="str">
        <f t="shared" si="82"/>
        <v/>
      </c>
      <c r="AT192" s="59" t="str">
        <f t="shared" si="83"/>
        <v/>
      </c>
      <c r="AV192" s="59" t="str">
        <f t="shared" si="76"/>
        <v/>
      </c>
      <c r="AW192" s="59" t="str">
        <f t="shared" si="58"/>
        <v/>
      </c>
      <c r="AX192" s="59" t="str">
        <f t="shared" si="59"/>
        <v/>
      </c>
      <c r="AY192" s="59" t="str">
        <f t="shared" si="60"/>
        <v/>
      </c>
      <c r="AZ192" s="59" t="str">
        <f t="shared" si="61"/>
        <v/>
      </c>
      <c r="BA192" s="59" t="str">
        <f t="shared" si="62"/>
        <v/>
      </c>
      <c r="BC192" s="49" t="str">
        <f>IF($B192="", "", IF(COUNTIF(BD192:$BY192, "")=BC$8, IF(D192="", "", D192), ""))</f>
        <v/>
      </c>
      <c r="BD192" s="61" t="str">
        <f>IF($B192="", "", IF(COUNTIF(BE192:$BY192, "")=BD$8, IF(E192="", "", E192), ""))</f>
        <v/>
      </c>
      <c r="BE192" s="61" t="str">
        <f>IF($B192="", "", IF(COUNTIF(BF192:$BY192, "")=BE$8, IF(F192="", "", F192), ""))</f>
        <v/>
      </c>
      <c r="BF192" s="61" t="str">
        <f>IF($B192="", "", IF(COUNTIF(BG192:$BY192, "")=BF$8, IF(G192="", "", G192), ""))</f>
        <v/>
      </c>
      <c r="BG192" s="61" t="str">
        <f>IF($B192="", "", IF(COUNTIF(BH192:$BY192, "")=BG$8, IF(H192="", "", H192), ""))</f>
        <v/>
      </c>
      <c r="BH192" s="61" t="str">
        <f>IF($B192="", "", IF(COUNTIF(BI192:$BY192, "")=BH$8, IF(I192="", "", I192), ""))</f>
        <v/>
      </c>
      <c r="BI192" s="61" t="str">
        <f>IF($B192="", "", IF(COUNTIF(BJ192:$BY192, "")=BI$8, IF(J192="", "", J192), ""))</f>
        <v/>
      </c>
      <c r="BJ192" s="61" t="str">
        <f>IF($B192="", "", IF(COUNTIF(BK192:$BY192, "")=BJ$8, IF(K192="", "", K192), ""))</f>
        <v/>
      </c>
      <c r="BK192" s="61" t="str">
        <f>IF($B192="", "", IF(COUNTIF(BL192:$BY192, "")=BK$8, IF(L192="", "", L192), ""))</f>
        <v/>
      </c>
      <c r="BL192" s="61" t="str">
        <f>IF($B192="", "", IF(COUNTIF(BM192:$BY192, "")=BL$8, IF(M192="", "", M192), ""))</f>
        <v/>
      </c>
      <c r="BM192" s="61" t="str">
        <f>IF($B192="", "", IF(COUNTIF(BN192:$BY192, "")=BM$8, IF(N192="", "", N192), ""))</f>
        <v/>
      </c>
      <c r="BN192" s="61" t="str">
        <f>IF($B192="", "", IF(COUNTIF(BO192:$BY192, "")=BN$8, IF(O192="", "", O192), ""))</f>
        <v/>
      </c>
      <c r="BO192" s="61" t="str">
        <f>IF($B192="", "", IF(COUNTIF(BP192:$BY192, "")=BO$8, IF(P192="", "", P192), ""))</f>
        <v/>
      </c>
      <c r="BP192" s="61" t="str">
        <f>IF($B192="", "", IF(COUNTIF(BQ192:$BY192, "")=BP$8, IF(Q192="", "", Q192), ""))</f>
        <v/>
      </c>
      <c r="BQ192" s="61" t="str">
        <f>IF($B192="", "", IF(COUNTIF(BR192:$BY192, "")=BQ$8, IF(R192="", "", R192), ""))</f>
        <v/>
      </c>
      <c r="BR192" s="61" t="str">
        <f>IF($B192="", "", IF(COUNTIF(BS192:$BY192, "")=BR$8, IF(S192="", "", S192), ""))</f>
        <v/>
      </c>
      <c r="BS192" s="61" t="str">
        <f>IF($B192="", "", IF(COUNTIF(BT192:$BY192, "")=BS$8, IF(T192="", "", T192), ""))</f>
        <v/>
      </c>
      <c r="BT192" s="61" t="str">
        <f>IF($B192="", "", IF(COUNTIF(BU192:$BY192, "")=BT$8, IF(U192="", "", U192), ""))</f>
        <v/>
      </c>
      <c r="BU192" s="61" t="str">
        <f>IF($B192="", "", IF(COUNTIF(BV192:$BY192, "")=BU$8, IF(V192="", "", V192), ""))</f>
        <v/>
      </c>
      <c r="BV192" s="61" t="str">
        <f>IF($B192="", "", IF(COUNTIF(BW192:$BY192, "")=BV$8, IF(W192="", "", W192), ""))</f>
        <v/>
      </c>
      <c r="BW192" s="61" t="str">
        <f>IF($B192="", "", IF(COUNTIF(BX192:$BY192, "")=BW$8, IF(X192="", "", X192), ""))</f>
        <v/>
      </c>
      <c r="BX192" s="61" t="str">
        <f>IF($B192="", "", IF(COUNTIF(BY192:$BY192, "")=BX$8, IF(Y192="", "", Y192), ""))</f>
        <v/>
      </c>
      <c r="BY192" s="50" t="str">
        <f t="shared" si="77"/>
        <v/>
      </c>
      <c r="CA192" s="6" t="str">
        <f t="shared" si="78"/>
        <v/>
      </c>
      <c r="CB192" s="6" t="str">
        <f>IF(CA192="", "", RANK(CA192, $CA$9:$CA$2508, 0)+COUNTIF($CA$9:CA192, CA192)-1)</f>
        <v/>
      </c>
    </row>
    <row r="193" spans="1:80" x14ac:dyDescent="0.25">
      <c r="A193" s="22"/>
      <c r="B193" s="121" t="str">
        <f>IF('Stock Details'!B192="", "", 'Stock Details'!B192)</f>
        <v/>
      </c>
      <c r="C193" s="22"/>
      <c r="D193" s="130"/>
      <c r="E193" s="122"/>
      <c r="F193" s="131"/>
      <c r="G193" s="22"/>
      <c r="H193" s="130" t="str">
        <f t="shared" si="63"/>
        <v/>
      </c>
      <c r="I193" s="122"/>
      <c r="J193" s="131"/>
      <c r="K193" s="22"/>
      <c r="L193" s="130" t="str">
        <f t="shared" si="64"/>
        <v/>
      </c>
      <c r="M193" s="122"/>
      <c r="N193" s="131"/>
      <c r="O193" s="22"/>
      <c r="P193" s="130" t="str">
        <f t="shared" si="65"/>
        <v/>
      </c>
      <c r="Q193" s="122"/>
      <c r="R193" s="131"/>
      <c r="S193" s="22"/>
      <c r="T193" s="130" t="str">
        <f t="shared" si="66"/>
        <v/>
      </c>
      <c r="U193" s="122"/>
      <c r="V193" s="131"/>
      <c r="W193" s="22"/>
      <c r="X193" s="130" t="str">
        <f t="shared" si="67"/>
        <v/>
      </c>
      <c r="Y193" s="122"/>
      <c r="Z193" s="131"/>
      <c r="AA193" s="22"/>
      <c r="AC193" s="6" t="str">
        <f t="shared" si="68"/>
        <v/>
      </c>
      <c r="AE193" s="6" t="str">
        <f t="shared" si="69"/>
        <v/>
      </c>
      <c r="AF193" s="6" t="str">
        <f t="shared" si="70"/>
        <v/>
      </c>
      <c r="AG193" s="6" t="str">
        <f t="shared" si="71"/>
        <v/>
      </c>
      <c r="AH193" s="6" t="str">
        <f t="shared" si="72"/>
        <v/>
      </c>
      <c r="AI193" s="6" t="str">
        <f t="shared" si="73"/>
        <v/>
      </c>
      <c r="AJ193" s="6" t="str">
        <f t="shared" si="74"/>
        <v/>
      </c>
      <c r="AL193" s="9" t="str">
        <f>IF('Stock Details'!F192="", "", 'Stock Details'!F192)</f>
        <v/>
      </c>
      <c r="AM193" s="9" t="str">
        <f>IF('Stock Details'!G192="", "", 'Stock Details'!G192)</f>
        <v/>
      </c>
      <c r="AO193" s="59" t="str">
        <f t="shared" si="75"/>
        <v/>
      </c>
      <c r="AP193" s="59" t="str">
        <f t="shared" si="79"/>
        <v/>
      </c>
      <c r="AQ193" s="59" t="str">
        <f t="shared" si="80"/>
        <v/>
      </c>
      <c r="AR193" s="59" t="str">
        <f t="shared" si="81"/>
        <v/>
      </c>
      <c r="AS193" s="59" t="str">
        <f t="shared" si="82"/>
        <v/>
      </c>
      <c r="AT193" s="59" t="str">
        <f t="shared" si="83"/>
        <v/>
      </c>
      <c r="AV193" s="59" t="str">
        <f t="shared" si="76"/>
        <v/>
      </c>
      <c r="AW193" s="59" t="str">
        <f t="shared" si="58"/>
        <v/>
      </c>
      <c r="AX193" s="59" t="str">
        <f t="shared" si="59"/>
        <v/>
      </c>
      <c r="AY193" s="59" t="str">
        <f t="shared" si="60"/>
        <v/>
      </c>
      <c r="AZ193" s="59" t="str">
        <f t="shared" si="61"/>
        <v/>
      </c>
      <c r="BA193" s="59" t="str">
        <f t="shared" si="62"/>
        <v/>
      </c>
      <c r="BC193" s="49" t="str">
        <f>IF($B193="", "", IF(COUNTIF(BD193:$BY193, "")=BC$8, IF(D193="", "", D193), ""))</f>
        <v/>
      </c>
      <c r="BD193" s="61" t="str">
        <f>IF($B193="", "", IF(COUNTIF(BE193:$BY193, "")=BD$8, IF(E193="", "", E193), ""))</f>
        <v/>
      </c>
      <c r="BE193" s="61" t="str">
        <f>IF($B193="", "", IF(COUNTIF(BF193:$BY193, "")=BE$8, IF(F193="", "", F193), ""))</f>
        <v/>
      </c>
      <c r="BF193" s="61" t="str">
        <f>IF($B193="", "", IF(COUNTIF(BG193:$BY193, "")=BF$8, IF(G193="", "", G193), ""))</f>
        <v/>
      </c>
      <c r="BG193" s="61" t="str">
        <f>IF($B193="", "", IF(COUNTIF(BH193:$BY193, "")=BG$8, IF(H193="", "", H193), ""))</f>
        <v/>
      </c>
      <c r="BH193" s="61" t="str">
        <f>IF($B193="", "", IF(COUNTIF(BI193:$BY193, "")=BH$8, IF(I193="", "", I193), ""))</f>
        <v/>
      </c>
      <c r="BI193" s="61" t="str">
        <f>IF($B193="", "", IF(COUNTIF(BJ193:$BY193, "")=BI$8, IF(J193="", "", J193), ""))</f>
        <v/>
      </c>
      <c r="BJ193" s="61" t="str">
        <f>IF($B193="", "", IF(COUNTIF(BK193:$BY193, "")=BJ$8, IF(K193="", "", K193), ""))</f>
        <v/>
      </c>
      <c r="BK193" s="61" t="str">
        <f>IF($B193="", "", IF(COUNTIF(BL193:$BY193, "")=BK$8, IF(L193="", "", L193), ""))</f>
        <v/>
      </c>
      <c r="BL193" s="61" t="str">
        <f>IF($B193="", "", IF(COUNTIF(BM193:$BY193, "")=BL$8, IF(M193="", "", M193), ""))</f>
        <v/>
      </c>
      <c r="BM193" s="61" t="str">
        <f>IF($B193="", "", IF(COUNTIF(BN193:$BY193, "")=BM$8, IF(N193="", "", N193), ""))</f>
        <v/>
      </c>
      <c r="BN193" s="61" t="str">
        <f>IF($B193="", "", IF(COUNTIF(BO193:$BY193, "")=BN$8, IF(O193="", "", O193), ""))</f>
        <v/>
      </c>
      <c r="BO193" s="61" t="str">
        <f>IF($B193="", "", IF(COUNTIF(BP193:$BY193, "")=BO$8, IF(P193="", "", P193), ""))</f>
        <v/>
      </c>
      <c r="BP193" s="61" t="str">
        <f>IF($B193="", "", IF(COUNTIF(BQ193:$BY193, "")=BP$8, IF(Q193="", "", Q193), ""))</f>
        <v/>
      </c>
      <c r="BQ193" s="61" t="str">
        <f>IF($B193="", "", IF(COUNTIF(BR193:$BY193, "")=BQ$8, IF(R193="", "", R193), ""))</f>
        <v/>
      </c>
      <c r="BR193" s="61" t="str">
        <f>IF($B193="", "", IF(COUNTIF(BS193:$BY193, "")=BR$8, IF(S193="", "", S193), ""))</f>
        <v/>
      </c>
      <c r="BS193" s="61" t="str">
        <f>IF($B193="", "", IF(COUNTIF(BT193:$BY193, "")=BS$8, IF(T193="", "", T193), ""))</f>
        <v/>
      </c>
      <c r="BT193" s="61" t="str">
        <f>IF($B193="", "", IF(COUNTIF(BU193:$BY193, "")=BT$8, IF(U193="", "", U193), ""))</f>
        <v/>
      </c>
      <c r="BU193" s="61" t="str">
        <f>IF($B193="", "", IF(COUNTIF(BV193:$BY193, "")=BU$8, IF(V193="", "", V193), ""))</f>
        <v/>
      </c>
      <c r="BV193" s="61" t="str">
        <f>IF($B193="", "", IF(COUNTIF(BW193:$BY193, "")=BV$8, IF(W193="", "", W193), ""))</f>
        <v/>
      </c>
      <c r="BW193" s="61" t="str">
        <f>IF($B193="", "", IF(COUNTIF(BX193:$BY193, "")=BW$8, IF(X193="", "", X193), ""))</f>
        <v/>
      </c>
      <c r="BX193" s="61" t="str">
        <f>IF($B193="", "", IF(COUNTIF(BY193:$BY193, "")=BX$8, IF(Y193="", "", Y193), ""))</f>
        <v/>
      </c>
      <c r="BY193" s="50" t="str">
        <f t="shared" si="77"/>
        <v/>
      </c>
      <c r="CA193" s="6" t="str">
        <f t="shared" si="78"/>
        <v/>
      </c>
      <c r="CB193" s="6" t="str">
        <f>IF(CA193="", "", RANK(CA193, $CA$9:$CA$2508, 0)+COUNTIF($CA$9:CA193, CA193)-1)</f>
        <v/>
      </c>
    </row>
    <row r="194" spans="1:80" x14ac:dyDescent="0.25">
      <c r="A194" s="22"/>
      <c r="B194" s="121" t="str">
        <f>IF('Stock Details'!B193="", "", 'Stock Details'!B193)</f>
        <v/>
      </c>
      <c r="C194" s="22"/>
      <c r="D194" s="130"/>
      <c r="E194" s="122"/>
      <c r="F194" s="131"/>
      <c r="G194" s="22"/>
      <c r="H194" s="130" t="str">
        <f t="shared" si="63"/>
        <v/>
      </c>
      <c r="I194" s="122"/>
      <c r="J194" s="131"/>
      <c r="K194" s="22"/>
      <c r="L194" s="130" t="str">
        <f t="shared" si="64"/>
        <v/>
      </c>
      <c r="M194" s="122"/>
      <c r="N194" s="131"/>
      <c r="O194" s="22"/>
      <c r="P194" s="130" t="str">
        <f t="shared" si="65"/>
        <v/>
      </c>
      <c r="Q194" s="122"/>
      <c r="R194" s="131"/>
      <c r="S194" s="22"/>
      <c r="T194" s="130" t="str">
        <f t="shared" si="66"/>
        <v/>
      </c>
      <c r="U194" s="122"/>
      <c r="V194" s="131"/>
      <c r="W194" s="22"/>
      <c r="X194" s="130" t="str">
        <f t="shared" si="67"/>
        <v/>
      </c>
      <c r="Y194" s="122"/>
      <c r="Z194" s="131"/>
      <c r="AA194" s="22"/>
      <c r="AC194" s="6" t="str">
        <f t="shared" si="68"/>
        <v/>
      </c>
      <c r="AE194" s="6" t="str">
        <f t="shared" si="69"/>
        <v/>
      </c>
      <c r="AF194" s="6" t="str">
        <f t="shared" si="70"/>
        <v/>
      </c>
      <c r="AG194" s="6" t="str">
        <f t="shared" si="71"/>
        <v/>
      </c>
      <c r="AH194" s="6" t="str">
        <f t="shared" si="72"/>
        <v/>
      </c>
      <c r="AI194" s="6" t="str">
        <f t="shared" si="73"/>
        <v/>
      </c>
      <c r="AJ194" s="6" t="str">
        <f t="shared" si="74"/>
        <v/>
      </c>
      <c r="AL194" s="9" t="str">
        <f>IF('Stock Details'!F193="", "", 'Stock Details'!F193)</f>
        <v/>
      </c>
      <c r="AM194" s="9" t="str">
        <f>IF('Stock Details'!G193="", "", 'Stock Details'!G193)</f>
        <v/>
      </c>
      <c r="AO194" s="59" t="str">
        <f t="shared" si="75"/>
        <v/>
      </c>
      <c r="AP194" s="59" t="str">
        <f t="shared" si="79"/>
        <v/>
      </c>
      <c r="AQ194" s="59" t="str">
        <f t="shared" si="80"/>
        <v/>
      </c>
      <c r="AR194" s="59" t="str">
        <f t="shared" si="81"/>
        <v/>
      </c>
      <c r="AS194" s="59" t="str">
        <f t="shared" si="82"/>
        <v/>
      </c>
      <c r="AT194" s="59" t="str">
        <f t="shared" si="83"/>
        <v/>
      </c>
      <c r="AV194" s="59" t="str">
        <f t="shared" si="76"/>
        <v/>
      </c>
      <c r="AW194" s="59" t="str">
        <f t="shared" si="58"/>
        <v/>
      </c>
      <c r="AX194" s="59" t="str">
        <f t="shared" si="59"/>
        <v/>
      </c>
      <c r="AY194" s="59" t="str">
        <f t="shared" si="60"/>
        <v/>
      </c>
      <c r="AZ194" s="59" t="str">
        <f t="shared" si="61"/>
        <v/>
      </c>
      <c r="BA194" s="59" t="str">
        <f t="shared" si="62"/>
        <v/>
      </c>
      <c r="BC194" s="49" t="str">
        <f>IF($B194="", "", IF(COUNTIF(BD194:$BY194, "")=BC$8, IF(D194="", "", D194), ""))</f>
        <v/>
      </c>
      <c r="BD194" s="61" t="str">
        <f>IF($B194="", "", IF(COUNTIF(BE194:$BY194, "")=BD$8, IF(E194="", "", E194), ""))</f>
        <v/>
      </c>
      <c r="BE194" s="61" t="str">
        <f>IF($B194="", "", IF(COUNTIF(BF194:$BY194, "")=BE$8, IF(F194="", "", F194), ""))</f>
        <v/>
      </c>
      <c r="BF194" s="61" t="str">
        <f>IF($B194="", "", IF(COUNTIF(BG194:$BY194, "")=BF$8, IF(G194="", "", G194), ""))</f>
        <v/>
      </c>
      <c r="BG194" s="61" t="str">
        <f>IF($B194="", "", IF(COUNTIF(BH194:$BY194, "")=BG$8, IF(H194="", "", H194), ""))</f>
        <v/>
      </c>
      <c r="BH194" s="61" t="str">
        <f>IF($B194="", "", IF(COUNTIF(BI194:$BY194, "")=BH$8, IF(I194="", "", I194), ""))</f>
        <v/>
      </c>
      <c r="BI194" s="61" t="str">
        <f>IF($B194="", "", IF(COUNTIF(BJ194:$BY194, "")=BI$8, IF(J194="", "", J194), ""))</f>
        <v/>
      </c>
      <c r="BJ194" s="61" t="str">
        <f>IF($B194="", "", IF(COUNTIF(BK194:$BY194, "")=BJ$8, IF(K194="", "", K194), ""))</f>
        <v/>
      </c>
      <c r="BK194" s="61" t="str">
        <f>IF($B194="", "", IF(COUNTIF(BL194:$BY194, "")=BK$8, IF(L194="", "", L194), ""))</f>
        <v/>
      </c>
      <c r="BL194" s="61" t="str">
        <f>IF($B194="", "", IF(COUNTIF(BM194:$BY194, "")=BL$8, IF(M194="", "", M194), ""))</f>
        <v/>
      </c>
      <c r="BM194" s="61" t="str">
        <f>IF($B194="", "", IF(COUNTIF(BN194:$BY194, "")=BM$8, IF(N194="", "", N194), ""))</f>
        <v/>
      </c>
      <c r="BN194" s="61" t="str">
        <f>IF($B194="", "", IF(COUNTIF(BO194:$BY194, "")=BN$8, IF(O194="", "", O194), ""))</f>
        <v/>
      </c>
      <c r="BO194" s="61" t="str">
        <f>IF($B194="", "", IF(COUNTIF(BP194:$BY194, "")=BO$8, IF(P194="", "", P194), ""))</f>
        <v/>
      </c>
      <c r="BP194" s="61" t="str">
        <f>IF($B194="", "", IF(COUNTIF(BQ194:$BY194, "")=BP$8, IF(Q194="", "", Q194), ""))</f>
        <v/>
      </c>
      <c r="BQ194" s="61" t="str">
        <f>IF($B194="", "", IF(COUNTIF(BR194:$BY194, "")=BQ$8, IF(R194="", "", R194), ""))</f>
        <v/>
      </c>
      <c r="BR194" s="61" t="str">
        <f>IF($B194="", "", IF(COUNTIF(BS194:$BY194, "")=BR$8, IF(S194="", "", S194), ""))</f>
        <v/>
      </c>
      <c r="BS194" s="61" t="str">
        <f>IF($B194="", "", IF(COUNTIF(BT194:$BY194, "")=BS$8, IF(T194="", "", T194), ""))</f>
        <v/>
      </c>
      <c r="BT194" s="61" t="str">
        <f>IF($B194="", "", IF(COUNTIF(BU194:$BY194, "")=BT$8, IF(U194="", "", U194), ""))</f>
        <v/>
      </c>
      <c r="BU194" s="61" t="str">
        <f>IF($B194="", "", IF(COUNTIF(BV194:$BY194, "")=BU$8, IF(V194="", "", V194), ""))</f>
        <v/>
      </c>
      <c r="BV194" s="61" t="str">
        <f>IF($B194="", "", IF(COUNTIF(BW194:$BY194, "")=BV$8, IF(W194="", "", W194), ""))</f>
        <v/>
      </c>
      <c r="BW194" s="61" t="str">
        <f>IF($B194="", "", IF(COUNTIF(BX194:$BY194, "")=BW$8, IF(X194="", "", X194), ""))</f>
        <v/>
      </c>
      <c r="BX194" s="61" t="str">
        <f>IF($B194="", "", IF(COUNTIF(BY194:$BY194, "")=BX$8, IF(Y194="", "", Y194), ""))</f>
        <v/>
      </c>
      <c r="BY194" s="50" t="str">
        <f t="shared" si="77"/>
        <v/>
      </c>
      <c r="CA194" s="6" t="str">
        <f t="shared" si="78"/>
        <v/>
      </c>
      <c r="CB194" s="6" t="str">
        <f>IF(CA194="", "", RANK(CA194, $CA$9:$CA$2508, 0)+COUNTIF($CA$9:CA194, CA194)-1)</f>
        <v/>
      </c>
    </row>
    <row r="195" spans="1:80" x14ac:dyDescent="0.25">
      <c r="A195" s="22"/>
      <c r="B195" s="121" t="str">
        <f>IF('Stock Details'!B194="", "", 'Stock Details'!B194)</f>
        <v/>
      </c>
      <c r="C195" s="22"/>
      <c r="D195" s="130"/>
      <c r="E195" s="122"/>
      <c r="F195" s="131"/>
      <c r="G195" s="22"/>
      <c r="H195" s="130" t="str">
        <f t="shared" si="63"/>
        <v/>
      </c>
      <c r="I195" s="122"/>
      <c r="J195" s="131"/>
      <c r="K195" s="22"/>
      <c r="L195" s="130" t="str">
        <f t="shared" si="64"/>
        <v/>
      </c>
      <c r="M195" s="122"/>
      <c r="N195" s="131"/>
      <c r="O195" s="22"/>
      <c r="P195" s="130" t="str">
        <f t="shared" si="65"/>
        <v/>
      </c>
      <c r="Q195" s="122"/>
      <c r="R195" s="131"/>
      <c r="S195" s="22"/>
      <c r="T195" s="130" t="str">
        <f t="shared" si="66"/>
        <v/>
      </c>
      <c r="U195" s="122"/>
      <c r="V195" s="131"/>
      <c r="W195" s="22"/>
      <c r="X195" s="130" t="str">
        <f t="shared" si="67"/>
        <v/>
      </c>
      <c r="Y195" s="122"/>
      <c r="Z195" s="131"/>
      <c r="AA195" s="22"/>
      <c r="AC195" s="6" t="str">
        <f t="shared" si="68"/>
        <v/>
      </c>
      <c r="AE195" s="6" t="str">
        <f t="shared" si="69"/>
        <v/>
      </c>
      <c r="AF195" s="6" t="str">
        <f t="shared" si="70"/>
        <v/>
      </c>
      <c r="AG195" s="6" t="str">
        <f t="shared" si="71"/>
        <v/>
      </c>
      <c r="AH195" s="6" t="str">
        <f t="shared" si="72"/>
        <v/>
      </c>
      <c r="AI195" s="6" t="str">
        <f t="shared" si="73"/>
        <v/>
      </c>
      <c r="AJ195" s="6" t="str">
        <f t="shared" si="74"/>
        <v/>
      </c>
      <c r="AL195" s="9" t="str">
        <f>IF('Stock Details'!F194="", "", 'Stock Details'!F194)</f>
        <v/>
      </c>
      <c r="AM195" s="9" t="str">
        <f>IF('Stock Details'!G194="", "", 'Stock Details'!G194)</f>
        <v/>
      </c>
      <c r="AO195" s="59" t="str">
        <f t="shared" si="75"/>
        <v/>
      </c>
      <c r="AP195" s="59" t="str">
        <f t="shared" si="79"/>
        <v/>
      </c>
      <c r="AQ195" s="59" t="str">
        <f t="shared" si="80"/>
        <v/>
      </c>
      <c r="AR195" s="59" t="str">
        <f t="shared" si="81"/>
        <v/>
      </c>
      <c r="AS195" s="59" t="str">
        <f t="shared" si="82"/>
        <v/>
      </c>
      <c r="AT195" s="59" t="str">
        <f t="shared" si="83"/>
        <v/>
      </c>
      <c r="AV195" s="59" t="str">
        <f t="shared" si="76"/>
        <v/>
      </c>
      <c r="AW195" s="59" t="str">
        <f t="shared" si="58"/>
        <v/>
      </c>
      <c r="AX195" s="59" t="str">
        <f t="shared" si="59"/>
        <v/>
      </c>
      <c r="AY195" s="59" t="str">
        <f t="shared" si="60"/>
        <v/>
      </c>
      <c r="AZ195" s="59" t="str">
        <f t="shared" si="61"/>
        <v/>
      </c>
      <c r="BA195" s="59" t="str">
        <f t="shared" si="62"/>
        <v/>
      </c>
      <c r="BC195" s="49" t="str">
        <f>IF($B195="", "", IF(COUNTIF(BD195:$BY195, "")=BC$8, IF(D195="", "", D195), ""))</f>
        <v/>
      </c>
      <c r="BD195" s="61" t="str">
        <f>IF($B195="", "", IF(COUNTIF(BE195:$BY195, "")=BD$8, IF(E195="", "", E195), ""))</f>
        <v/>
      </c>
      <c r="BE195" s="61" t="str">
        <f>IF($B195="", "", IF(COUNTIF(BF195:$BY195, "")=BE$8, IF(F195="", "", F195), ""))</f>
        <v/>
      </c>
      <c r="BF195" s="61" t="str">
        <f>IF($B195="", "", IF(COUNTIF(BG195:$BY195, "")=BF$8, IF(G195="", "", G195), ""))</f>
        <v/>
      </c>
      <c r="BG195" s="61" t="str">
        <f>IF($B195="", "", IF(COUNTIF(BH195:$BY195, "")=BG$8, IF(H195="", "", H195), ""))</f>
        <v/>
      </c>
      <c r="BH195" s="61" t="str">
        <f>IF($B195="", "", IF(COUNTIF(BI195:$BY195, "")=BH$8, IF(I195="", "", I195), ""))</f>
        <v/>
      </c>
      <c r="BI195" s="61" t="str">
        <f>IF($B195="", "", IF(COUNTIF(BJ195:$BY195, "")=BI$8, IF(J195="", "", J195), ""))</f>
        <v/>
      </c>
      <c r="BJ195" s="61" t="str">
        <f>IF($B195="", "", IF(COUNTIF(BK195:$BY195, "")=BJ$8, IF(K195="", "", K195), ""))</f>
        <v/>
      </c>
      <c r="BK195" s="61" t="str">
        <f>IF($B195="", "", IF(COUNTIF(BL195:$BY195, "")=BK$8, IF(L195="", "", L195), ""))</f>
        <v/>
      </c>
      <c r="BL195" s="61" t="str">
        <f>IF($B195="", "", IF(COUNTIF(BM195:$BY195, "")=BL$8, IF(M195="", "", M195), ""))</f>
        <v/>
      </c>
      <c r="BM195" s="61" t="str">
        <f>IF($B195="", "", IF(COUNTIF(BN195:$BY195, "")=BM$8, IF(N195="", "", N195), ""))</f>
        <v/>
      </c>
      <c r="BN195" s="61" t="str">
        <f>IF($B195="", "", IF(COUNTIF(BO195:$BY195, "")=BN$8, IF(O195="", "", O195), ""))</f>
        <v/>
      </c>
      <c r="BO195" s="61" t="str">
        <f>IF($B195="", "", IF(COUNTIF(BP195:$BY195, "")=BO$8, IF(P195="", "", P195), ""))</f>
        <v/>
      </c>
      <c r="BP195" s="61" t="str">
        <f>IF($B195="", "", IF(COUNTIF(BQ195:$BY195, "")=BP$8, IF(Q195="", "", Q195), ""))</f>
        <v/>
      </c>
      <c r="BQ195" s="61" t="str">
        <f>IF($B195="", "", IF(COUNTIF(BR195:$BY195, "")=BQ$8, IF(R195="", "", R195), ""))</f>
        <v/>
      </c>
      <c r="BR195" s="61" t="str">
        <f>IF($B195="", "", IF(COUNTIF(BS195:$BY195, "")=BR$8, IF(S195="", "", S195), ""))</f>
        <v/>
      </c>
      <c r="BS195" s="61" t="str">
        <f>IF($B195="", "", IF(COUNTIF(BT195:$BY195, "")=BS$8, IF(T195="", "", T195), ""))</f>
        <v/>
      </c>
      <c r="BT195" s="61" t="str">
        <f>IF($B195="", "", IF(COUNTIF(BU195:$BY195, "")=BT$8, IF(U195="", "", U195), ""))</f>
        <v/>
      </c>
      <c r="BU195" s="61" t="str">
        <f>IF($B195="", "", IF(COUNTIF(BV195:$BY195, "")=BU$8, IF(V195="", "", V195), ""))</f>
        <v/>
      </c>
      <c r="BV195" s="61" t="str">
        <f>IF($B195="", "", IF(COUNTIF(BW195:$BY195, "")=BV$8, IF(W195="", "", W195), ""))</f>
        <v/>
      </c>
      <c r="BW195" s="61" t="str">
        <f>IF($B195="", "", IF(COUNTIF(BX195:$BY195, "")=BW$8, IF(X195="", "", X195), ""))</f>
        <v/>
      </c>
      <c r="BX195" s="61" t="str">
        <f>IF($B195="", "", IF(COUNTIF(BY195:$BY195, "")=BX$8, IF(Y195="", "", Y195), ""))</f>
        <v/>
      </c>
      <c r="BY195" s="50" t="str">
        <f t="shared" si="77"/>
        <v/>
      </c>
      <c r="CA195" s="6" t="str">
        <f t="shared" si="78"/>
        <v/>
      </c>
      <c r="CB195" s="6" t="str">
        <f>IF(CA195="", "", RANK(CA195, $CA$9:$CA$2508, 0)+COUNTIF($CA$9:CA195, CA195)-1)</f>
        <v/>
      </c>
    </row>
    <row r="196" spans="1:80" x14ac:dyDescent="0.25">
      <c r="A196" s="22"/>
      <c r="B196" s="121" t="str">
        <f>IF('Stock Details'!B195="", "", 'Stock Details'!B195)</f>
        <v/>
      </c>
      <c r="C196" s="22"/>
      <c r="D196" s="130"/>
      <c r="E196" s="122"/>
      <c r="F196" s="131"/>
      <c r="G196" s="22"/>
      <c r="H196" s="130" t="str">
        <f t="shared" si="63"/>
        <v/>
      </c>
      <c r="I196" s="122"/>
      <c r="J196" s="131"/>
      <c r="K196" s="22"/>
      <c r="L196" s="130" t="str">
        <f t="shared" si="64"/>
        <v/>
      </c>
      <c r="M196" s="122"/>
      <c r="N196" s="131"/>
      <c r="O196" s="22"/>
      <c r="P196" s="130" t="str">
        <f t="shared" si="65"/>
        <v/>
      </c>
      <c r="Q196" s="122"/>
      <c r="R196" s="131"/>
      <c r="S196" s="22"/>
      <c r="T196" s="130" t="str">
        <f t="shared" si="66"/>
        <v/>
      </c>
      <c r="U196" s="122"/>
      <c r="V196" s="131"/>
      <c r="W196" s="22"/>
      <c r="X196" s="130" t="str">
        <f t="shared" si="67"/>
        <v/>
      </c>
      <c r="Y196" s="122"/>
      <c r="Z196" s="131"/>
      <c r="AA196" s="22"/>
      <c r="AC196" s="6" t="str">
        <f t="shared" si="68"/>
        <v/>
      </c>
      <c r="AE196" s="6" t="str">
        <f t="shared" si="69"/>
        <v/>
      </c>
      <c r="AF196" s="6" t="str">
        <f t="shared" si="70"/>
        <v/>
      </c>
      <c r="AG196" s="6" t="str">
        <f t="shared" si="71"/>
        <v/>
      </c>
      <c r="AH196" s="6" t="str">
        <f t="shared" si="72"/>
        <v/>
      </c>
      <c r="AI196" s="6" t="str">
        <f t="shared" si="73"/>
        <v/>
      </c>
      <c r="AJ196" s="6" t="str">
        <f t="shared" si="74"/>
        <v/>
      </c>
      <c r="AL196" s="9" t="str">
        <f>IF('Stock Details'!F195="", "", 'Stock Details'!F195)</f>
        <v/>
      </c>
      <c r="AM196" s="9" t="str">
        <f>IF('Stock Details'!G195="", "", 'Stock Details'!G195)</f>
        <v/>
      </c>
      <c r="AO196" s="59" t="str">
        <f t="shared" si="75"/>
        <v/>
      </c>
      <c r="AP196" s="59" t="str">
        <f t="shared" si="79"/>
        <v/>
      </c>
      <c r="AQ196" s="59" t="str">
        <f t="shared" si="80"/>
        <v/>
      </c>
      <c r="AR196" s="59" t="str">
        <f t="shared" si="81"/>
        <v/>
      </c>
      <c r="AS196" s="59" t="str">
        <f t="shared" si="82"/>
        <v/>
      </c>
      <c r="AT196" s="59" t="str">
        <f t="shared" si="83"/>
        <v/>
      </c>
      <c r="AV196" s="59" t="str">
        <f t="shared" si="76"/>
        <v/>
      </c>
      <c r="AW196" s="59" t="str">
        <f t="shared" si="58"/>
        <v/>
      </c>
      <c r="AX196" s="59" t="str">
        <f t="shared" si="59"/>
        <v/>
      </c>
      <c r="AY196" s="59" t="str">
        <f t="shared" si="60"/>
        <v/>
      </c>
      <c r="AZ196" s="59" t="str">
        <f t="shared" si="61"/>
        <v/>
      </c>
      <c r="BA196" s="59" t="str">
        <f t="shared" si="62"/>
        <v/>
      </c>
      <c r="BC196" s="49" t="str">
        <f>IF($B196="", "", IF(COUNTIF(BD196:$BY196, "")=BC$8, IF(D196="", "", D196), ""))</f>
        <v/>
      </c>
      <c r="BD196" s="61" t="str">
        <f>IF($B196="", "", IF(COUNTIF(BE196:$BY196, "")=BD$8, IF(E196="", "", E196), ""))</f>
        <v/>
      </c>
      <c r="BE196" s="61" t="str">
        <f>IF($B196="", "", IF(COUNTIF(BF196:$BY196, "")=BE$8, IF(F196="", "", F196), ""))</f>
        <v/>
      </c>
      <c r="BF196" s="61" t="str">
        <f>IF($B196="", "", IF(COUNTIF(BG196:$BY196, "")=BF$8, IF(G196="", "", G196), ""))</f>
        <v/>
      </c>
      <c r="BG196" s="61" t="str">
        <f>IF($B196="", "", IF(COUNTIF(BH196:$BY196, "")=BG$8, IF(H196="", "", H196), ""))</f>
        <v/>
      </c>
      <c r="BH196" s="61" t="str">
        <f>IF($B196="", "", IF(COUNTIF(BI196:$BY196, "")=BH$8, IF(I196="", "", I196), ""))</f>
        <v/>
      </c>
      <c r="BI196" s="61" t="str">
        <f>IF($B196="", "", IF(COUNTIF(BJ196:$BY196, "")=BI$8, IF(J196="", "", J196), ""))</f>
        <v/>
      </c>
      <c r="BJ196" s="61" t="str">
        <f>IF($B196="", "", IF(COUNTIF(BK196:$BY196, "")=BJ$8, IF(K196="", "", K196), ""))</f>
        <v/>
      </c>
      <c r="BK196" s="61" t="str">
        <f>IF($B196="", "", IF(COUNTIF(BL196:$BY196, "")=BK$8, IF(L196="", "", L196), ""))</f>
        <v/>
      </c>
      <c r="BL196" s="61" t="str">
        <f>IF($B196="", "", IF(COUNTIF(BM196:$BY196, "")=BL$8, IF(M196="", "", M196), ""))</f>
        <v/>
      </c>
      <c r="BM196" s="61" t="str">
        <f>IF($B196="", "", IF(COUNTIF(BN196:$BY196, "")=BM$8, IF(N196="", "", N196), ""))</f>
        <v/>
      </c>
      <c r="BN196" s="61" t="str">
        <f>IF($B196="", "", IF(COUNTIF(BO196:$BY196, "")=BN$8, IF(O196="", "", O196), ""))</f>
        <v/>
      </c>
      <c r="BO196" s="61" t="str">
        <f>IF($B196="", "", IF(COUNTIF(BP196:$BY196, "")=BO$8, IF(P196="", "", P196), ""))</f>
        <v/>
      </c>
      <c r="BP196" s="61" t="str">
        <f>IF($B196="", "", IF(COUNTIF(BQ196:$BY196, "")=BP$8, IF(Q196="", "", Q196), ""))</f>
        <v/>
      </c>
      <c r="BQ196" s="61" t="str">
        <f>IF($B196="", "", IF(COUNTIF(BR196:$BY196, "")=BQ$8, IF(R196="", "", R196), ""))</f>
        <v/>
      </c>
      <c r="BR196" s="61" t="str">
        <f>IF($B196="", "", IF(COUNTIF(BS196:$BY196, "")=BR$8, IF(S196="", "", S196), ""))</f>
        <v/>
      </c>
      <c r="BS196" s="61" t="str">
        <f>IF($B196="", "", IF(COUNTIF(BT196:$BY196, "")=BS$8, IF(T196="", "", T196), ""))</f>
        <v/>
      </c>
      <c r="BT196" s="61" t="str">
        <f>IF($B196="", "", IF(COUNTIF(BU196:$BY196, "")=BT$8, IF(U196="", "", U196), ""))</f>
        <v/>
      </c>
      <c r="BU196" s="61" t="str">
        <f>IF($B196="", "", IF(COUNTIF(BV196:$BY196, "")=BU$8, IF(V196="", "", V196), ""))</f>
        <v/>
      </c>
      <c r="BV196" s="61" t="str">
        <f>IF($B196="", "", IF(COUNTIF(BW196:$BY196, "")=BV$8, IF(W196="", "", W196), ""))</f>
        <v/>
      </c>
      <c r="BW196" s="61" t="str">
        <f>IF($B196="", "", IF(COUNTIF(BX196:$BY196, "")=BW$8, IF(X196="", "", X196), ""))</f>
        <v/>
      </c>
      <c r="BX196" s="61" t="str">
        <f>IF($B196="", "", IF(COUNTIF(BY196:$BY196, "")=BX$8, IF(Y196="", "", Y196), ""))</f>
        <v/>
      </c>
      <c r="BY196" s="50" t="str">
        <f t="shared" si="77"/>
        <v/>
      </c>
      <c r="CA196" s="6" t="str">
        <f t="shared" si="78"/>
        <v/>
      </c>
      <c r="CB196" s="6" t="str">
        <f>IF(CA196="", "", RANK(CA196, $CA$9:$CA$2508, 0)+COUNTIF($CA$9:CA196, CA196)-1)</f>
        <v/>
      </c>
    </row>
    <row r="197" spans="1:80" x14ac:dyDescent="0.25">
      <c r="A197" s="22"/>
      <c r="B197" s="121" t="str">
        <f>IF('Stock Details'!B196="", "", 'Stock Details'!B196)</f>
        <v/>
      </c>
      <c r="C197" s="22"/>
      <c r="D197" s="130"/>
      <c r="E197" s="122"/>
      <c r="F197" s="131"/>
      <c r="G197" s="22"/>
      <c r="H197" s="130" t="str">
        <f t="shared" si="63"/>
        <v/>
      </c>
      <c r="I197" s="122"/>
      <c r="J197" s="131"/>
      <c r="K197" s="22"/>
      <c r="L197" s="130" t="str">
        <f t="shared" si="64"/>
        <v/>
      </c>
      <c r="M197" s="122"/>
      <c r="N197" s="131"/>
      <c r="O197" s="22"/>
      <c r="P197" s="130" t="str">
        <f t="shared" si="65"/>
        <v/>
      </c>
      <c r="Q197" s="122"/>
      <c r="R197" s="131"/>
      <c r="S197" s="22"/>
      <c r="T197" s="130" t="str">
        <f t="shared" si="66"/>
        <v/>
      </c>
      <c r="U197" s="122"/>
      <c r="V197" s="131"/>
      <c r="W197" s="22"/>
      <c r="X197" s="130" t="str">
        <f t="shared" si="67"/>
        <v/>
      </c>
      <c r="Y197" s="122"/>
      <c r="Z197" s="131"/>
      <c r="AA197" s="22"/>
      <c r="AC197" s="6" t="str">
        <f t="shared" si="68"/>
        <v/>
      </c>
      <c r="AE197" s="6" t="str">
        <f t="shared" si="69"/>
        <v/>
      </c>
      <c r="AF197" s="6" t="str">
        <f t="shared" si="70"/>
        <v/>
      </c>
      <c r="AG197" s="6" t="str">
        <f t="shared" si="71"/>
        <v/>
      </c>
      <c r="AH197" s="6" t="str">
        <f t="shared" si="72"/>
        <v/>
      </c>
      <c r="AI197" s="6" t="str">
        <f t="shared" si="73"/>
        <v/>
      </c>
      <c r="AJ197" s="6" t="str">
        <f t="shared" si="74"/>
        <v/>
      </c>
      <c r="AL197" s="9" t="str">
        <f>IF('Stock Details'!F196="", "", 'Stock Details'!F196)</f>
        <v/>
      </c>
      <c r="AM197" s="9" t="str">
        <f>IF('Stock Details'!G196="", "", 'Stock Details'!G196)</f>
        <v/>
      </c>
      <c r="AO197" s="59" t="str">
        <f t="shared" si="75"/>
        <v/>
      </c>
      <c r="AP197" s="59" t="str">
        <f t="shared" si="79"/>
        <v/>
      </c>
      <c r="AQ197" s="59" t="str">
        <f t="shared" si="80"/>
        <v/>
      </c>
      <c r="AR197" s="59" t="str">
        <f t="shared" si="81"/>
        <v/>
      </c>
      <c r="AS197" s="59" t="str">
        <f t="shared" si="82"/>
        <v/>
      </c>
      <c r="AT197" s="59" t="str">
        <f t="shared" si="83"/>
        <v/>
      </c>
      <c r="AV197" s="59" t="str">
        <f t="shared" si="76"/>
        <v/>
      </c>
      <c r="AW197" s="59" t="str">
        <f t="shared" si="58"/>
        <v/>
      </c>
      <c r="AX197" s="59" t="str">
        <f t="shared" si="59"/>
        <v/>
      </c>
      <c r="AY197" s="59" t="str">
        <f t="shared" si="60"/>
        <v/>
      </c>
      <c r="AZ197" s="59" t="str">
        <f t="shared" si="61"/>
        <v/>
      </c>
      <c r="BA197" s="59" t="str">
        <f t="shared" si="62"/>
        <v/>
      </c>
      <c r="BC197" s="49" t="str">
        <f>IF($B197="", "", IF(COUNTIF(BD197:$BY197, "")=BC$8, IF(D197="", "", D197), ""))</f>
        <v/>
      </c>
      <c r="BD197" s="61" t="str">
        <f>IF($B197="", "", IF(COUNTIF(BE197:$BY197, "")=BD$8, IF(E197="", "", E197), ""))</f>
        <v/>
      </c>
      <c r="BE197" s="61" t="str">
        <f>IF($B197="", "", IF(COUNTIF(BF197:$BY197, "")=BE$8, IF(F197="", "", F197), ""))</f>
        <v/>
      </c>
      <c r="BF197" s="61" t="str">
        <f>IF($B197="", "", IF(COUNTIF(BG197:$BY197, "")=BF$8, IF(G197="", "", G197), ""))</f>
        <v/>
      </c>
      <c r="BG197" s="61" t="str">
        <f>IF($B197="", "", IF(COUNTIF(BH197:$BY197, "")=BG$8, IF(H197="", "", H197), ""))</f>
        <v/>
      </c>
      <c r="BH197" s="61" t="str">
        <f>IF($B197="", "", IF(COUNTIF(BI197:$BY197, "")=BH$8, IF(I197="", "", I197), ""))</f>
        <v/>
      </c>
      <c r="BI197" s="61" t="str">
        <f>IF($B197="", "", IF(COUNTIF(BJ197:$BY197, "")=BI$8, IF(J197="", "", J197), ""))</f>
        <v/>
      </c>
      <c r="BJ197" s="61" t="str">
        <f>IF($B197="", "", IF(COUNTIF(BK197:$BY197, "")=BJ$8, IF(K197="", "", K197), ""))</f>
        <v/>
      </c>
      <c r="BK197" s="61" t="str">
        <f>IF($B197="", "", IF(COUNTIF(BL197:$BY197, "")=BK$8, IF(L197="", "", L197), ""))</f>
        <v/>
      </c>
      <c r="BL197" s="61" t="str">
        <f>IF($B197="", "", IF(COUNTIF(BM197:$BY197, "")=BL$8, IF(M197="", "", M197), ""))</f>
        <v/>
      </c>
      <c r="BM197" s="61" t="str">
        <f>IF($B197="", "", IF(COUNTIF(BN197:$BY197, "")=BM$8, IF(N197="", "", N197), ""))</f>
        <v/>
      </c>
      <c r="BN197" s="61" t="str">
        <f>IF($B197="", "", IF(COUNTIF(BO197:$BY197, "")=BN$8, IF(O197="", "", O197), ""))</f>
        <v/>
      </c>
      <c r="BO197" s="61" t="str">
        <f>IF($B197="", "", IF(COUNTIF(BP197:$BY197, "")=BO$8, IF(P197="", "", P197), ""))</f>
        <v/>
      </c>
      <c r="BP197" s="61" t="str">
        <f>IF($B197="", "", IF(COUNTIF(BQ197:$BY197, "")=BP$8, IF(Q197="", "", Q197), ""))</f>
        <v/>
      </c>
      <c r="BQ197" s="61" t="str">
        <f>IF($B197="", "", IF(COUNTIF(BR197:$BY197, "")=BQ$8, IF(R197="", "", R197), ""))</f>
        <v/>
      </c>
      <c r="BR197" s="61" t="str">
        <f>IF($B197="", "", IF(COUNTIF(BS197:$BY197, "")=BR$8, IF(S197="", "", S197), ""))</f>
        <v/>
      </c>
      <c r="BS197" s="61" t="str">
        <f>IF($B197="", "", IF(COUNTIF(BT197:$BY197, "")=BS$8, IF(T197="", "", T197), ""))</f>
        <v/>
      </c>
      <c r="BT197" s="61" t="str">
        <f>IF($B197="", "", IF(COUNTIF(BU197:$BY197, "")=BT$8, IF(U197="", "", U197), ""))</f>
        <v/>
      </c>
      <c r="BU197" s="61" t="str">
        <f>IF($B197="", "", IF(COUNTIF(BV197:$BY197, "")=BU$8, IF(V197="", "", V197), ""))</f>
        <v/>
      </c>
      <c r="BV197" s="61" t="str">
        <f>IF($B197="", "", IF(COUNTIF(BW197:$BY197, "")=BV$8, IF(W197="", "", W197), ""))</f>
        <v/>
      </c>
      <c r="BW197" s="61" t="str">
        <f>IF($B197="", "", IF(COUNTIF(BX197:$BY197, "")=BW$8, IF(X197="", "", X197), ""))</f>
        <v/>
      </c>
      <c r="BX197" s="61" t="str">
        <f>IF($B197="", "", IF(COUNTIF(BY197:$BY197, "")=BX$8, IF(Y197="", "", Y197), ""))</f>
        <v/>
      </c>
      <c r="BY197" s="50" t="str">
        <f t="shared" si="77"/>
        <v/>
      </c>
      <c r="CA197" s="6" t="str">
        <f t="shared" si="78"/>
        <v/>
      </c>
      <c r="CB197" s="6" t="str">
        <f>IF(CA197="", "", RANK(CA197, $CA$9:$CA$2508, 0)+COUNTIF($CA$9:CA197, CA197)-1)</f>
        <v/>
      </c>
    </row>
    <row r="198" spans="1:80" x14ac:dyDescent="0.25">
      <c r="A198" s="22"/>
      <c r="B198" s="121" t="str">
        <f>IF('Stock Details'!B197="", "", 'Stock Details'!B197)</f>
        <v/>
      </c>
      <c r="C198" s="22"/>
      <c r="D198" s="130"/>
      <c r="E198" s="122"/>
      <c r="F198" s="131"/>
      <c r="G198" s="22"/>
      <c r="H198" s="130" t="str">
        <f t="shared" si="63"/>
        <v/>
      </c>
      <c r="I198" s="122"/>
      <c r="J198" s="131"/>
      <c r="K198" s="22"/>
      <c r="L198" s="130" t="str">
        <f t="shared" si="64"/>
        <v/>
      </c>
      <c r="M198" s="122"/>
      <c r="N198" s="131"/>
      <c r="O198" s="22"/>
      <c r="P198" s="130" t="str">
        <f t="shared" si="65"/>
        <v/>
      </c>
      <c r="Q198" s="122"/>
      <c r="R198" s="131"/>
      <c r="S198" s="22"/>
      <c r="T198" s="130" t="str">
        <f t="shared" si="66"/>
        <v/>
      </c>
      <c r="U198" s="122"/>
      <c r="V198" s="131"/>
      <c r="W198" s="22"/>
      <c r="X198" s="130" t="str">
        <f t="shared" si="67"/>
        <v/>
      </c>
      <c r="Y198" s="122"/>
      <c r="Z198" s="131"/>
      <c r="AA198" s="22"/>
      <c r="AC198" s="6" t="str">
        <f t="shared" si="68"/>
        <v/>
      </c>
      <c r="AE198" s="6" t="str">
        <f t="shared" si="69"/>
        <v/>
      </c>
      <c r="AF198" s="6" t="str">
        <f t="shared" si="70"/>
        <v/>
      </c>
      <c r="AG198" s="6" t="str">
        <f t="shared" si="71"/>
        <v/>
      </c>
      <c r="AH198" s="6" t="str">
        <f t="shared" si="72"/>
        <v/>
      </c>
      <c r="AI198" s="6" t="str">
        <f t="shared" si="73"/>
        <v/>
      </c>
      <c r="AJ198" s="6" t="str">
        <f t="shared" si="74"/>
        <v/>
      </c>
      <c r="AL198" s="9" t="str">
        <f>IF('Stock Details'!F197="", "", 'Stock Details'!F197)</f>
        <v/>
      </c>
      <c r="AM198" s="9" t="str">
        <f>IF('Stock Details'!G197="", "", 'Stock Details'!G197)</f>
        <v/>
      </c>
      <c r="AO198" s="59" t="str">
        <f t="shared" si="75"/>
        <v/>
      </c>
      <c r="AP198" s="59" t="str">
        <f t="shared" si="79"/>
        <v/>
      </c>
      <c r="AQ198" s="59" t="str">
        <f t="shared" si="80"/>
        <v/>
      </c>
      <c r="AR198" s="59" t="str">
        <f t="shared" si="81"/>
        <v/>
      </c>
      <c r="AS198" s="59" t="str">
        <f t="shared" si="82"/>
        <v/>
      </c>
      <c r="AT198" s="59" t="str">
        <f t="shared" si="83"/>
        <v/>
      </c>
      <c r="AV198" s="59" t="str">
        <f t="shared" si="76"/>
        <v/>
      </c>
      <c r="AW198" s="59" t="str">
        <f t="shared" si="58"/>
        <v/>
      </c>
      <c r="AX198" s="59" t="str">
        <f t="shared" si="59"/>
        <v/>
      </c>
      <c r="AY198" s="59" t="str">
        <f t="shared" si="60"/>
        <v/>
      </c>
      <c r="AZ198" s="59" t="str">
        <f t="shared" si="61"/>
        <v/>
      </c>
      <c r="BA198" s="59" t="str">
        <f t="shared" si="62"/>
        <v/>
      </c>
      <c r="BC198" s="49" t="str">
        <f>IF($B198="", "", IF(COUNTIF(BD198:$BY198, "")=BC$8, IF(D198="", "", D198), ""))</f>
        <v/>
      </c>
      <c r="BD198" s="61" t="str">
        <f>IF($B198="", "", IF(COUNTIF(BE198:$BY198, "")=BD$8, IF(E198="", "", E198), ""))</f>
        <v/>
      </c>
      <c r="BE198" s="61" t="str">
        <f>IF($B198="", "", IF(COUNTIF(BF198:$BY198, "")=BE$8, IF(F198="", "", F198), ""))</f>
        <v/>
      </c>
      <c r="BF198" s="61" t="str">
        <f>IF($B198="", "", IF(COUNTIF(BG198:$BY198, "")=BF$8, IF(G198="", "", G198), ""))</f>
        <v/>
      </c>
      <c r="BG198" s="61" t="str">
        <f>IF($B198="", "", IF(COUNTIF(BH198:$BY198, "")=BG$8, IF(H198="", "", H198), ""))</f>
        <v/>
      </c>
      <c r="BH198" s="61" t="str">
        <f>IF($B198="", "", IF(COUNTIF(BI198:$BY198, "")=BH$8, IF(I198="", "", I198), ""))</f>
        <v/>
      </c>
      <c r="BI198" s="61" t="str">
        <f>IF($B198="", "", IF(COUNTIF(BJ198:$BY198, "")=BI$8, IF(J198="", "", J198), ""))</f>
        <v/>
      </c>
      <c r="BJ198" s="61" t="str">
        <f>IF($B198="", "", IF(COUNTIF(BK198:$BY198, "")=BJ$8, IF(K198="", "", K198), ""))</f>
        <v/>
      </c>
      <c r="BK198" s="61" t="str">
        <f>IF($B198="", "", IF(COUNTIF(BL198:$BY198, "")=BK$8, IF(L198="", "", L198), ""))</f>
        <v/>
      </c>
      <c r="BL198" s="61" t="str">
        <f>IF($B198="", "", IF(COUNTIF(BM198:$BY198, "")=BL$8, IF(M198="", "", M198), ""))</f>
        <v/>
      </c>
      <c r="BM198" s="61" t="str">
        <f>IF($B198="", "", IF(COUNTIF(BN198:$BY198, "")=BM$8, IF(N198="", "", N198), ""))</f>
        <v/>
      </c>
      <c r="BN198" s="61" t="str">
        <f>IF($B198="", "", IF(COUNTIF(BO198:$BY198, "")=BN$8, IF(O198="", "", O198), ""))</f>
        <v/>
      </c>
      <c r="BO198" s="61" t="str">
        <f>IF($B198="", "", IF(COUNTIF(BP198:$BY198, "")=BO$8, IF(P198="", "", P198), ""))</f>
        <v/>
      </c>
      <c r="BP198" s="61" t="str">
        <f>IF($B198="", "", IF(COUNTIF(BQ198:$BY198, "")=BP$8, IF(Q198="", "", Q198), ""))</f>
        <v/>
      </c>
      <c r="BQ198" s="61" t="str">
        <f>IF($B198="", "", IF(COUNTIF(BR198:$BY198, "")=BQ$8, IF(R198="", "", R198), ""))</f>
        <v/>
      </c>
      <c r="BR198" s="61" t="str">
        <f>IF($B198="", "", IF(COUNTIF(BS198:$BY198, "")=BR$8, IF(S198="", "", S198), ""))</f>
        <v/>
      </c>
      <c r="BS198" s="61" t="str">
        <f>IF($B198="", "", IF(COUNTIF(BT198:$BY198, "")=BS$8, IF(T198="", "", T198), ""))</f>
        <v/>
      </c>
      <c r="BT198" s="61" t="str">
        <f>IF($B198="", "", IF(COUNTIF(BU198:$BY198, "")=BT$8, IF(U198="", "", U198), ""))</f>
        <v/>
      </c>
      <c r="BU198" s="61" t="str">
        <f>IF($B198="", "", IF(COUNTIF(BV198:$BY198, "")=BU$8, IF(V198="", "", V198), ""))</f>
        <v/>
      </c>
      <c r="BV198" s="61" t="str">
        <f>IF($B198="", "", IF(COUNTIF(BW198:$BY198, "")=BV$8, IF(W198="", "", W198), ""))</f>
        <v/>
      </c>
      <c r="BW198" s="61" t="str">
        <f>IF($B198="", "", IF(COUNTIF(BX198:$BY198, "")=BW$8, IF(X198="", "", X198), ""))</f>
        <v/>
      </c>
      <c r="BX198" s="61" t="str">
        <f>IF($B198="", "", IF(COUNTIF(BY198:$BY198, "")=BX$8, IF(Y198="", "", Y198), ""))</f>
        <v/>
      </c>
      <c r="BY198" s="50" t="str">
        <f t="shared" si="77"/>
        <v/>
      </c>
      <c r="CA198" s="6" t="str">
        <f t="shared" si="78"/>
        <v/>
      </c>
      <c r="CB198" s="6" t="str">
        <f>IF(CA198="", "", RANK(CA198, $CA$9:$CA$2508, 0)+COUNTIF($CA$9:CA198, CA198)-1)</f>
        <v/>
      </c>
    </row>
    <row r="199" spans="1:80" x14ac:dyDescent="0.25">
      <c r="A199" s="22"/>
      <c r="B199" s="121" t="str">
        <f>IF('Stock Details'!B198="", "", 'Stock Details'!B198)</f>
        <v/>
      </c>
      <c r="C199" s="22"/>
      <c r="D199" s="130"/>
      <c r="E199" s="122"/>
      <c r="F199" s="131"/>
      <c r="G199" s="22"/>
      <c r="H199" s="130" t="str">
        <f t="shared" si="63"/>
        <v/>
      </c>
      <c r="I199" s="122"/>
      <c r="J199" s="131"/>
      <c r="K199" s="22"/>
      <c r="L199" s="130" t="str">
        <f t="shared" si="64"/>
        <v/>
      </c>
      <c r="M199" s="122"/>
      <c r="N199" s="131"/>
      <c r="O199" s="22"/>
      <c r="P199" s="130" t="str">
        <f t="shared" si="65"/>
        <v/>
      </c>
      <c r="Q199" s="122"/>
      <c r="R199" s="131"/>
      <c r="S199" s="22"/>
      <c r="T199" s="130" t="str">
        <f t="shared" si="66"/>
        <v/>
      </c>
      <c r="U199" s="122"/>
      <c r="V199" s="131"/>
      <c r="W199" s="22"/>
      <c r="X199" s="130" t="str">
        <f t="shared" si="67"/>
        <v/>
      </c>
      <c r="Y199" s="122"/>
      <c r="Z199" s="131"/>
      <c r="AA199" s="22"/>
      <c r="AC199" s="6" t="str">
        <f t="shared" si="68"/>
        <v/>
      </c>
      <c r="AE199" s="6" t="str">
        <f t="shared" si="69"/>
        <v/>
      </c>
      <c r="AF199" s="6" t="str">
        <f t="shared" si="70"/>
        <v/>
      </c>
      <c r="AG199" s="6" t="str">
        <f t="shared" si="71"/>
        <v/>
      </c>
      <c r="AH199" s="6" t="str">
        <f t="shared" si="72"/>
        <v/>
      </c>
      <c r="AI199" s="6" t="str">
        <f t="shared" si="73"/>
        <v/>
      </c>
      <c r="AJ199" s="6" t="str">
        <f t="shared" si="74"/>
        <v/>
      </c>
      <c r="AL199" s="9" t="str">
        <f>IF('Stock Details'!F198="", "", 'Stock Details'!F198)</f>
        <v/>
      </c>
      <c r="AM199" s="9" t="str">
        <f>IF('Stock Details'!G198="", "", 'Stock Details'!G198)</f>
        <v/>
      </c>
      <c r="AO199" s="59" t="str">
        <f t="shared" si="75"/>
        <v/>
      </c>
      <c r="AP199" s="59" t="str">
        <f t="shared" si="79"/>
        <v/>
      </c>
      <c r="AQ199" s="59" t="str">
        <f t="shared" si="80"/>
        <v/>
      </c>
      <c r="AR199" s="59" t="str">
        <f t="shared" si="81"/>
        <v/>
      </c>
      <c r="AS199" s="59" t="str">
        <f t="shared" si="82"/>
        <v/>
      </c>
      <c r="AT199" s="59" t="str">
        <f t="shared" si="83"/>
        <v/>
      </c>
      <c r="AV199" s="59" t="str">
        <f t="shared" si="76"/>
        <v/>
      </c>
      <c r="AW199" s="59" t="str">
        <f t="shared" si="58"/>
        <v/>
      </c>
      <c r="AX199" s="59" t="str">
        <f t="shared" si="59"/>
        <v/>
      </c>
      <c r="AY199" s="59" t="str">
        <f t="shared" si="60"/>
        <v/>
      </c>
      <c r="AZ199" s="59" t="str">
        <f t="shared" si="61"/>
        <v/>
      </c>
      <c r="BA199" s="59" t="str">
        <f t="shared" si="62"/>
        <v/>
      </c>
      <c r="BC199" s="49" t="str">
        <f>IF($B199="", "", IF(COUNTIF(BD199:$BY199, "")=BC$8, IF(D199="", "", D199), ""))</f>
        <v/>
      </c>
      <c r="BD199" s="61" t="str">
        <f>IF($B199="", "", IF(COUNTIF(BE199:$BY199, "")=BD$8, IF(E199="", "", E199), ""))</f>
        <v/>
      </c>
      <c r="BE199" s="61" t="str">
        <f>IF($B199="", "", IF(COUNTIF(BF199:$BY199, "")=BE$8, IF(F199="", "", F199), ""))</f>
        <v/>
      </c>
      <c r="BF199" s="61" t="str">
        <f>IF($B199="", "", IF(COUNTIF(BG199:$BY199, "")=BF$8, IF(G199="", "", G199), ""))</f>
        <v/>
      </c>
      <c r="BG199" s="61" t="str">
        <f>IF($B199="", "", IF(COUNTIF(BH199:$BY199, "")=BG$8, IF(H199="", "", H199), ""))</f>
        <v/>
      </c>
      <c r="BH199" s="61" t="str">
        <f>IF($B199="", "", IF(COUNTIF(BI199:$BY199, "")=BH$8, IF(I199="", "", I199), ""))</f>
        <v/>
      </c>
      <c r="BI199" s="61" t="str">
        <f>IF($B199="", "", IF(COUNTIF(BJ199:$BY199, "")=BI$8, IF(J199="", "", J199), ""))</f>
        <v/>
      </c>
      <c r="BJ199" s="61" t="str">
        <f>IF($B199="", "", IF(COUNTIF(BK199:$BY199, "")=BJ$8, IF(K199="", "", K199), ""))</f>
        <v/>
      </c>
      <c r="BK199" s="61" t="str">
        <f>IF($B199="", "", IF(COUNTIF(BL199:$BY199, "")=BK$8, IF(L199="", "", L199), ""))</f>
        <v/>
      </c>
      <c r="BL199" s="61" t="str">
        <f>IF($B199="", "", IF(COUNTIF(BM199:$BY199, "")=BL$8, IF(M199="", "", M199), ""))</f>
        <v/>
      </c>
      <c r="BM199" s="61" t="str">
        <f>IF($B199="", "", IF(COUNTIF(BN199:$BY199, "")=BM$8, IF(N199="", "", N199), ""))</f>
        <v/>
      </c>
      <c r="BN199" s="61" t="str">
        <f>IF($B199="", "", IF(COUNTIF(BO199:$BY199, "")=BN$8, IF(O199="", "", O199), ""))</f>
        <v/>
      </c>
      <c r="BO199" s="61" t="str">
        <f>IF($B199="", "", IF(COUNTIF(BP199:$BY199, "")=BO$8, IF(P199="", "", P199), ""))</f>
        <v/>
      </c>
      <c r="BP199" s="61" t="str">
        <f>IF($B199="", "", IF(COUNTIF(BQ199:$BY199, "")=BP$8, IF(Q199="", "", Q199), ""))</f>
        <v/>
      </c>
      <c r="BQ199" s="61" t="str">
        <f>IF($B199="", "", IF(COUNTIF(BR199:$BY199, "")=BQ$8, IF(R199="", "", R199), ""))</f>
        <v/>
      </c>
      <c r="BR199" s="61" t="str">
        <f>IF($B199="", "", IF(COUNTIF(BS199:$BY199, "")=BR$8, IF(S199="", "", S199), ""))</f>
        <v/>
      </c>
      <c r="BS199" s="61" t="str">
        <f>IF($B199="", "", IF(COUNTIF(BT199:$BY199, "")=BS$8, IF(T199="", "", T199), ""))</f>
        <v/>
      </c>
      <c r="BT199" s="61" t="str">
        <f>IF($B199="", "", IF(COUNTIF(BU199:$BY199, "")=BT$8, IF(U199="", "", U199), ""))</f>
        <v/>
      </c>
      <c r="BU199" s="61" t="str">
        <f>IF($B199="", "", IF(COUNTIF(BV199:$BY199, "")=BU$8, IF(V199="", "", V199), ""))</f>
        <v/>
      </c>
      <c r="BV199" s="61" t="str">
        <f>IF($B199="", "", IF(COUNTIF(BW199:$BY199, "")=BV$8, IF(W199="", "", W199), ""))</f>
        <v/>
      </c>
      <c r="BW199" s="61" t="str">
        <f>IF($B199="", "", IF(COUNTIF(BX199:$BY199, "")=BW$8, IF(X199="", "", X199), ""))</f>
        <v/>
      </c>
      <c r="BX199" s="61" t="str">
        <f>IF($B199="", "", IF(COUNTIF(BY199:$BY199, "")=BX$8, IF(Y199="", "", Y199), ""))</f>
        <v/>
      </c>
      <c r="BY199" s="50" t="str">
        <f t="shared" si="77"/>
        <v/>
      </c>
      <c r="CA199" s="6" t="str">
        <f t="shared" si="78"/>
        <v/>
      </c>
      <c r="CB199" s="6" t="str">
        <f>IF(CA199="", "", RANK(CA199, $CA$9:$CA$2508, 0)+COUNTIF($CA$9:CA199, CA199)-1)</f>
        <v/>
      </c>
    </row>
    <row r="200" spans="1:80" x14ac:dyDescent="0.25">
      <c r="A200" s="22"/>
      <c r="B200" s="121" t="str">
        <f>IF('Stock Details'!B199="", "", 'Stock Details'!B199)</f>
        <v/>
      </c>
      <c r="C200" s="22"/>
      <c r="D200" s="130"/>
      <c r="E200" s="122"/>
      <c r="F200" s="131"/>
      <c r="G200" s="22"/>
      <c r="H200" s="130" t="str">
        <f t="shared" si="63"/>
        <v/>
      </c>
      <c r="I200" s="122"/>
      <c r="J200" s="131"/>
      <c r="K200" s="22"/>
      <c r="L200" s="130" t="str">
        <f t="shared" si="64"/>
        <v/>
      </c>
      <c r="M200" s="122"/>
      <c r="N200" s="131"/>
      <c r="O200" s="22"/>
      <c r="P200" s="130" t="str">
        <f t="shared" si="65"/>
        <v/>
      </c>
      <c r="Q200" s="122"/>
      <c r="R200" s="131"/>
      <c r="S200" s="22"/>
      <c r="T200" s="130" t="str">
        <f t="shared" si="66"/>
        <v/>
      </c>
      <c r="U200" s="122"/>
      <c r="V200" s="131"/>
      <c r="W200" s="22"/>
      <c r="X200" s="130" t="str">
        <f t="shared" si="67"/>
        <v/>
      </c>
      <c r="Y200" s="122"/>
      <c r="Z200" s="131"/>
      <c r="AA200" s="22"/>
      <c r="AC200" s="6" t="str">
        <f t="shared" si="68"/>
        <v/>
      </c>
      <c r="AE200" s="6" t="str">
        <f t="shared" si="69"/>
        <v/>
      </c>
      <c r="AF200" s="6" t="str">
        <f t="shared" si="70"/>
        <v/>
      </c>
      <c r="AG200" s="6" t="str">
        <f t="shared" si="71"/>
        <v/>
      </c>
      <c r="AH200" s="6" t="str">
        <f t="shared" si="72"/>
        <v/>
      </c>
      <c r="AI200" s="6" t="str">
        <f t="shared" si="73"/>
        <v/>
      </c>
      <c r="AJ200" s="6" t="str">
        <f t="shared" si="74"/>
        <v/>
      </c>
      <c r="AL200" s="9" t="str">
        <f>IF('Stock Details'!F199="", "", 'Stock Details'!F199)</f>
        <v/>
      </c>
      <c r="AM200" s="9" t="str">
        <f>IF('Stock Details'!G199="", "", 'Stock Details'!G199)</f>
        <v/>
      </c>
      <c r="AO200" s="59" t="str">
        <f t="shared" si="75"/>
        <v/>
      </c>
      <c r="AP200" s="59" t="str">
        <f t="shared" si="79"/>
        <v/>
      </c>
      <c r="AQ200" s="59" t="str">
        <f t="shared" si="80"/>
        <v/>
      </c>
      <c r="AR200" s="59" t="str">
        <f t="shared" si="81"/>
        <v/>
      </c>
      <c r="AS200" s="59" t="str">
        <f t="shared" si="82"/>
        <v/>
      </c>
      <c r="AT200" s="59" t="str">
        <f t="shared" si="83"/>
        <v/>
      </c>
      <c r="AV200" s="59" t="str">
        <f t="shared" si="76"/>
        <v/>
      </c>
      <c r="AW200" s="59" t="str">
        <f t="shared" si="58"/>
        <v/>
      </c>
      <c r="AX200" s="59" t="str">
        <f t="shared" si="59"/>
        <v/>
      </c>
      <c r="AY200" s="59" t="str">
        <f t="shared" si="60"/>
        <v/>
      </c>
      <c r="AZ200" s="59" t="str">
        <f t="shared" si="61"/>
        <v/>
      </c>
      <c r="BA200" s="59" t="str">
        <f t="shared" si="62"/>
        <v/>
      </c>
      <c r="BC200" s="49" t="str">
        <f>IF($B200="", "", IF(COUNTIF(BD200:$BY200, "")=BC$8, IF(D200="", "", D200), ""))</f>
        <v/>
      </c>
      <c r="BD200" s="61" t="str">
        <f>IF($B200="", "", IF(COUNTIF(BE200:$BY200, "")=BD$8, IF(E200="", "", E200), ""))</f>
        <v/>
      </c>
      <c r="BE200" s="61" t="str">
        <f>IF($B200="", "", IF(COUNTIF(BF200:$BY200, "")=BE$8, IF(F200="", "", F200), ""))</f>
        <v/>
      </c>
      <c r="BF200" s="61" t="str">
        <f>IF($B200="", "", IF(COUNTIF(BG200:$BY200, "")=BF$8, IF(G200="", "", G200), ""))</f>
        <v/>
      </c>
      <c r="BG200" s="61" t="str">
        <f>IF($B200="", "", IF(COUNTIF(BH200:$BY200, "")=BG$8, IF(H200="", "", H200), ""))</f>
        <v/>
      </c>
      <c r="BH200" s="61" t="str">
        <f>IF($B200="", "", IF(COUNTIF(BI200:$BY200, "")=BH$8, IF(I200="", "", I200), ""))</f>
        <v/>
      </c>
      <c r="BI200" s="61" t="str">
        <f>IF($B200="", "", IF(COUNTIF(BJ200:$BY200, "")=BI$8, IF(J200="", "", J200), ""))</f>
        <v/>
      </c>
      <c r="BJ200" s="61" t="str">
        <f>IF($B200="", "", IF(COUNTIF(BK200:$BY200, "")=BJ$8, IF(K200="", "", K200), ""))</f>
        <v/>
      </c>
      <c r="BK200" s="61" t="str">
        <f>IF($B200="", "", IF(COUNTIF(BL200:$BY200, "")=BK$8, IF(L200="", "", L200), ""))</f>
        <v/>
      </c>
      <c r="BL200" s="61" t="str">
        <f>IF($B200="", "", IF(COUNTIF(BM200:$BY200, "")=BL$8, IF(M200="", "", M200), ""))</f>
        <v/>
      </c>
      <c r="BM200" s="61" t="str">
        <f>IF($B200="", "", IF(COUNTIF(BN200:$BY200, "")=BM$8, IF(N200="", "", N200), ""))</f>
        <v/>
      </c>
      <c r="BN200" s="61" t="str">
        <f>IF($B200="", "", IF(COUNTIF(BO200:$BY200, "")=BN$8, IF(O200="", "", O200), ""))</f>
        <v/>
      </c>
      <c r="BO200" s="61" t="str">
        <f>IF($B200="", "", IF(COUNTIF(BP200:$BY200, "")=BO$8, IF(P200="", "", P200), ""))</f>
        <v/>
      </c>
      <c r="BP200" s="61" t="str">
        <f>IF($B200="", "", IF(COUNTIF(BQ200:$BY200, "")=BP$8, IF(Q200="", "", Q200), ""))</f>
        <v/>
      </c>
      <c r="BQ200" s="61" t="str">
        <f>IF($B200="", "", IF(COUNTIF(BR200:$BY200, "")=BQ$8, IF(R200="", "", R200), ""))</f>
        <v/>
      </c>
      <c r="BR200" s="61" t="str">
        <f>IF($B200="", "", IF(COUNTIF(BS200:$BY200, "")=BR$8, IF(S200="", "", S200), ""))</f>
        <v/>
      </c>
      <c r="BS200" s="61" t="str">
        <f>IF($B200="", "", IF(COUNTIF(BT200:$BY200, "")=BS$8, IF(T200="", "", T200), ""))</f>
        <v/>
      </c>
      <c r="BT200" s="61" t="str">
        <f>IF($B200="", "", IF(COUNTIF(BU200:$BY200, "")=BT$8, IF(U200="", "", U200), ""))</f>
        <v/>
      </c>
      <c r="BU200" s="61" t="str">
        <f>IF($B200="", "", IF(COUNTIF(BV200:$BY200, "")=BU$8, IF(V200="", "", V200), ""))</f>
        <v/>
      </c>
      <c r="BV200" s="61" t="str">
        <f>IF($B200="", "", IF(COUNTIF(BW200:$BY200, "")=BV$8, IF(W200="", "", W200), ""))</f>
        <v/>
      </c>
      <c r="BW200" s="61" t="str">
        <f>IF($B200="", "", IF(COUNTIF(BX200:$BY200, "")=BW$8, IF(X200="", "", X200), ""))</f>
        <v/>
      </c>
      <c r="BX200" s="61" t="str">
        <f>IF($B200="", "", IF(COUNTIF(BY200:$BY200, "")=BX$8, IF(Y200="", "", Y200), ""))</f>
        <v/>
      </c>
      <c r="BY200" s="50" t="str">
        <f t="shared" si="77"/>
        <v/>
      </c>
      <c r="CA200" s="6" t="str">
        <f t="shared" si="78"/>
        <v/>
      </c>
      <c r="CB200" s="6" t="str">
        <f>IF(CA200="", "", RANK(CA200, $CA$9:$CA$2508, 0)+COUNTIF($CA$9:CA200, CA200)-1)</f>
        <v/>
      </c>
    </row>
    <row r="201" spans="1:80" x14ac:dyDescent="0.25">
      <c r="A201" s="22"/>
      <c r="B201" s="121" t="str">
        <f>IF('Stock Details'!B200="", "", 'Stock Details'!B200)</f>
        <v/>
      </c>
      <c r="C201" s="22"/>
      <c r="D201" s="130"/>
      <c r="E201" s="122"/>
      <c r="F201" s="131"/>
      <c r="G201" s="22"/>
      <c r="H201" s="130" t="str">
        <f t="shared" si="63"/>
        <v/>
      </c>
      <c r="I201" s="122"/>
      <c r="J201" s="131"/>
      <c r="K201" s="22"/>
      <c r="L201" s="130" t="str">
        <f t="shared" si="64"/>
        <v/>
      </c>
      <c r="M201" s="122"/>
      <c r="N201" s="131"/>
      <c r="O201" s="22"/>
      <c r="P201" s="130" t="str">
        <f t="shared" si="65"/>
        <v/>
      </c>
      <c r="Q201" s="122"/>
      <c r="R201" s="131"/>
      <c r="S201" s="22"/>
      <c r="T201" s="130" t="str">
        <f t="shared" si="66"/>
        <v/>
      </c>
      <c r="U201" s="122"/>
      <c r="V201" s="131"/>
      <c r="W201" s="22"/>
      <c r="X201" s="130" t="str">
        <f t="shared" si="67"/>
        <v/>
      </c>
      <c r="Y201" s="122"/>
      <c r="Z201" s="131"/>
      <c r="AA201" s="22"/>
      <c r="AC201" s="6" t="str">
        <f t="shared" si="68"/>
        <v/>
      </c>
      <c r="AE201" s="6" t="str">
        <f t="shared" si="69"/>
        <v/>
      </c>
      <c r="AF201" s="6" t="str">
        <f t="shared" si="70"/>
        <v/>
      </c>
      <c r="AG201" s="6" t="str">
        <f t="shared" si="71"/>
        <v/>
      </c>
      <c r="AH201" s="6" t="str">
        <f t="shared" si="72"/>
        <v/>
      </c>
      <c r="AI201" s="6" t="str">
        <f t="shared" si="73"/>
        <v/>
      </c>
      <c r="AJ201" s="6" t="str">
        <f t="shared" si="74"/>
        <v/>
      </c>
      <c r="AL201" s="9" t="str">
        <f>IF('Stock Details'!F200="", "", 'Stock Details'!F200)</f>
        <v/>
      </c>
      <c r="AM201" s="9" t="str">
        <f>IF('Stock Details'!G200="", "", 'Stock Details'!G200)</f>
        <v/>
      </c>
      <c r="AO201" s="59" t="str">
        <f t="shared" si="75"/>
        <v/>
      </c>
      <c r="AP201" s="59" t="str">
        <f t="shared" si="79"/>
        <v/>
      </c>
      <c r="AQ201" s="59" t="str">
        <f t="shared" si="80"/>
        <v/>
      </c>
      <c r="AR201" s="59" t="str">
        <f t="shared" si="81"/>
        <v/>
      </c>
      <c r="AS201" s="59" t="str">
        <f t="shared" si="82"/>
        <v/>
      </c>
      <c r="AT201" s="59" t="str">
        <f t="shared" si="83"/>
        <v/>
      </c>
      <c r="AV201" s="59" t="str">
        <f t="shared" si="76"/>
        <v/>
      </c>
      <c r="AW201" s="59" t="str">
        <f t="shared" ref="AW201:AW264" si="84">IF(AF201="", "", AF201*$AM201)</f>
        <v/>
      </c>
      <c r="AX201" s="59" t="str">
        <f t="shared" ref="AX201:AX264" si="85">IF(AG201="", "", AG201*$AM201)</f>
        <v/>
      </c>
      <c r="AY201" s="59" t="str">
        <f t="shared" ref="AY201:AY264" si="86">IF(AH201="", "", AH201*$AM201)</f>
        <v/>
      </c>
      <c r="AZ201" s="59" t="str">
        <f t="shared" ref="AZ201:AZ264" si="87">IF(AI201="", "", AI201*$AM201)</f>
        <v/>
      </c>
      <c r="BA201" s="59" t="str">
        <f t="shared" ref="BA201:BA264" si="88">IF(AJ201="", "", AJ201*$AM201)</f>
        <v/>
      </c>
      <c r="BC201" s="49" t="str">
        <f>IF($B201="", "", IF(COUNTIF(BD201:$BY201, "")=BC$8, IF(D201="", "", D201), ""))</f>
        <v/>
      </c>
      <c r="BD201" s="61" t="str">
        <f>IF($B201="", "", IF(COUNTIF(BE201:$BY201, "")=BD$8, IF(E201="", "", E201), ""))</f>
        <v/>
      </c>
      <c r="BE201" s="61" t="str">
        <f>IF($B201="", "", IF(COUNTIF(BF201:$BY201, "")=BE$8, IF(F201="", "", F201), ""))</f>
        <v/>
      </c>
      <c r="BF201" s="61" t="str">
        <f>IF($B201="", "", IF(COUNTIF(BG201:$BY201, "")=BF$8, IF(G201="", "", G201), ""))</f>
        <v/>
      </c>
      <c r="BG201" s="61" t="str">
        <f>IF($B201="", "", IF(COUNTIF(BH201:$BY201, "")=BG$8, IF(H201="", "", H201), ""))</f>
        <v/>
      </c>
      <c r="BH201" s="61" t="str">
        <f>IF($B201="", "", IF(COUNTIF(BI201:$BY201, "")=BH$8, IF(I201="", "", I201), ""))</f>
        <v/>
      </c>
      <c r="BI201" s="61" t="str">
        <f>IF($B201="", "", IF(COUNTIF(BJ201:$BY201, "")=BI$8, IF(J201="", "", J201), ""))</f>
        <v/>
      </c>
      <c r="BJ201" s="61" t="str">
        <f>IF($B201="", "", IF(COUNTIF(BK201:$BY201, "")=BJ$8, IF(K201="", "", K201), ""))</f>
        <v/>
      </c>
      <c r="BK201" s="61" t="str">
        <f>IF($B201="", "", IF(COUNTIF(BL201:$BY201, "")=BK$8, IF(L201="", "", L201), ""))</f>
        <v/>
      </c>
      <c r="BL201" s="61" t="str">
        <f>IF($B201="", "", IF(COUNTIF(BM201:$BY201, "")=BL$8, IF(M201="", "", M201), ""))</f>
        <v/>
      </c>
      <c r="BM201" s="61" t="str">
        <f>IF($B201="", "", IF(COUNTIF(BN201:$BY201, "")=BM$8, IF(N201="", "", N201), ""))</f>
        <v/>
      </c>
      <c r="BN201" s="61" t="str">
        <f>IF($B201="", "", IF(COUNTIF(BO201:$BY201, "")=BN$8, IF(O201="", "", O201), ""))</f>
        <v/>
      </c>
      <c r="BO201" s="61" t="str">
        <f>IF($B201="", "", IF(COUNTIF(BP201:$BY201, "")=BO$8, IF(P201="", "", P201), ""))</f>
        <v/>
      </c>
      <c r="BP201" s="61" t="str">
        <f>IF($B201="", "", IF(COUNTIF(BQ201:$BY201, "")=BP$8, IF(Q201="", "", Q201), ""))</f>
        <v/>
      </c>
      <c r="BQ201" s="61" t="str">
        <f>IF($B201="", "", IF(COUNTIF(BR201:$BY201, "")=BQ$8, IF(R201="", "", R201), ""))</f>
        <v/>
      </c>
      <c r="BR201" s="61" t="str">
        <f>IF($B201="", "", IF(COUNTIF(BS201:$BY201, "")=BR$8, IF(S201="", "", S201), ""))</f>
        <v/>
      </c>
      <c r="BS201" s="61" t="str">
        <f>IF($B201="", "", IF(COUNTIF(BT201:$BY201, "")=BS$8, IF(T201="", "", T201), ""))</f>
        <v/>
      </c>
      <c r="BT201" s="61" t="str">
        <f>IF($B201="", "", IF(COUNTIF(BU201:$BY201, "")=BT$8, IF(U201="", "", U201), ""))</f>
        <v/>
      </c>
      <c r="BU201" s="61" t="str">
        <f>IF($B201="", "", IF(COUNTIF(BV201:$BY201, "")=BU$8, IF(V201="", "", V201), ""))</f>
        <v/>
      </c>
      <c r="BV201" s="61" t="str">
        <f>IF($B201="", "", IF(COUNTIF(BW201:$BY201, "")=BV$8, IF(W201="", "", W201), ""))</f>
        <v/>
      </c>
      <c r="BW201" s="61" t="str">
        <f>IF($B201="", "", IF(COUNTIF(BX201:$BY201, "")=BW$8, IF(X201="", "", X201), ""))</f>
        <v/>
      </c>
      <c r="BX201" s="61" t="str">
        <f>IF($B201="", "", IF(COUNTIF(BY201:$BY201, "")=BX$8, IF(Y201="", "", Y201), ""))</f>
        <v/>
      </c>
      <c r="BY201" s="50" t="str">
        <f t="shared" si="77"/>
        <v/>
      </c>
      <c r="CA201" s="6" t="str">
        <f t="shared" si="78"/>
        <v/>
      </c>
      <c r="CB201" s="6" t="str">
        <f>IF(CA201="", "", RANK(CA201, $CA$9:$CA$2508, 0)+COUNTIF($CA$9:CA201, CA201)-1)</f>
        <v/>
      </c>
    </row>
    <row r="202" spans="1:80" x14ac:dyDescent="0.25">
      <c r="A202" s="22"/>
      <c r="B202" s="121" t="str">
        <f>IF('Stock Details'!B201="", "", 'Stock Details'!B201)</f>
        <v/>
      </c>
      <c r="C202" s="22"/>
      <c r="D202" s="130"/>
      <c r="E202" s="122"/>
      <c r="F202" s="131"/>
      <c r="G202" s="22"/>
      <c r="H202" s="130" t="str">
        <f t="shared" ref="H202:H265" si="89">IF(F202="", "", F202)</f>
        <v/>
      </c>
      <c r="I202" s="122"/>
      <c r="J202" s="131"/>
      <c r="K202" s="22"/>
      <c r="L202" s="130" t="str">
        <f t="shared" ref="L202:L265" si="90">IF(J202="", "", J202)</f>
        <v/>
      </c>
      <c r="M202" s="122"/>
      <c r="N202" s="131"/>
      <c r="O202" s="22"/>
      <c r="P202" s="130" t="str">
        <f t="shared" ref="P202:P265" si="91">IF(N202="", "", N202)</f>
        <v/>
      </c>
      <c r="Q202" s="122"/>
      <c r="R202" s="131"/>
      <c r="S202" s="22"/>
      <c r="T202" s="130" t="str">
        <f t="shared" ref="T202:T265" si="92">IF(R202="", "", R202)</f>
        <v/>
      </c>
      <c r="U202" s="122"/>
      <c r="V202" s="131"/>
      <c r="W202" s="22"/>
      <c r="X202" s="130" t="str">
        <f t="shared" ref="X202:X265" si="93">IF(V202="", "", V202)</f>
        <v/>
      </c>
      <c r="Y202" s="122"/>
      <c r="Z202" s="131"/>
      <c r="AA202" s="22"/>
      <c r="AC202" s="6" t="str">
        <f t="shared" ref="AC202:AC265" si="94">IF(B202="", "", SUM($BC202:$BY202))</f>
        <v/>
      </c>
      <c r="AE202" s="6" t="str">
        <f t="shared" ref="AE202:AE265" si="95">IF(F202="", "", IF(AND(D202="", E202=""), "", IF(E202="", D202-F202, E202-F202)))</f>
        <v/>
      </c>
      <c r="AF202" s="6" t="str">
        <f t="shared" ref="AF202:AF265" si="96">IF(J202="", "", IF(AND(H202="", I202=""), "", IF(I202="", H202-J202, I202-J202)))</f>
        <v/>
      </c>
      <c r="AG202" s="6" t="str">
        <f t="shared" ref="AG202:AG265" si="97">IF(N202="", "", IF(AND(L202="", M202=""), "", IF(M202="", L202-N202, M202-N202)))</f>
        <v/>
      </c>
      <c r="AH202" s="6" t="str">
        <f t="shared" ref="AH202:AH265" si="98">IF(R202="", "", IF(AND(P202="", Q202=""), "", IF(Q202="", P202-R202, Q202-R202)))</f>
        <v/>
      </c>
      <c r="AI202" s="6" t="str">
        <f t="shared" ref="AI202:AI265" si="99">IF(V202="", "", IF(AND(T202="", U202=""), "", IF(U202="", T202-V202, U202-V202)))</f>
        <v/>
      </c>
      <c r="AJ202" s="6" t="str">
        <f t="shared" ref="AJ202:AJ265" si="100">IF(Z202="", "", IF(AND(X202="", Y202=""), "", IF(Y202="", X202-Z202, Y202-Z202)))</f>
        <v/>
      </c>
      <c r="AL202" s="9" t="str">
        <f>IF('Stock Details'!F201="", "", 'Stock Details'!F201)</f>
        <v/>
      </c>
      <c r="AM202" s="9" t="str">
        <f>IF('Stock Details'!G201="", "", 'Stock Details'!G201)</f>
        <v/>
      </c>
      <c r="AO202" s="59" t="str">
        <f t="shared" ref="AO202:AO265" si="101">IF(AE202="", "", AE202*$AL202)</f>
        <v/>
      </c>
      <c r="AP202" s="59" t="str">
        <f t="shared" si="79"/>
        <v/>
      </c>
      <c r="AQ202" s="59" t="str">
        <f t="shared" si="80"/>
        <v/>
      </c>
      <c r="AR202" s="59" t="str">
        <f t="shared" si="81"/>
        <v/>
      </c>
      <c r="AS202" s="59" t="str">
        <f t="shared" si="82"/>
        <v/>
      </c>
      <c r="AT202" s="59" t="str">
        <f t="shared" si="83"/>
        <v/>
      </c>
      <c r="AV202" s="59" t="str">
        <f t="shared" ref="AV202:AV265" si="102">IF(AE202="", "", AE202*$AM202)</f>
        <v/>
      </c>
      <c r="AW202" s="59" t="str">
        <f t="shared" si="84"/>
        <v/>
      </c>
      <c r="AX202" s="59" t="str">
        <f t="shared" si="85"/>
        <v/>
      </c>
      <c r="AY202" s="59" t="str">
        <f t="shared" si="86"/>
        <v/>
      </c>
      <c r="AZ202" s="59" t="str">
        <f t="shared" si="87"/>
        <v/>
      </c>
      <c r="BA202" s="59" t="str">
        <f t="shared" si="88"/>
        <v/>
      </c>
      <c r="BC202" s="49" t="str">
        <f>IF($B202="", "", IF(COUNTIF(BD202:$BY202, "")=BC$8, IF(D202="", "", D202), ""))</f>
        <v/>
      </c>
      <c r="BD202" s="61" t="str">
        <f>IF($B202="", "", IF(COUNTIF(BE202:$BY202, "")=BD$8, IF(E202="", "", E202), ""))</f>
        <v/>
      </c>
      <c r="BE202" s="61" t="str">
        <f>IF($B202="", "", IF(COUNTIF(BF202:$BY202, "")=BE$8, IF(F202="", "", F202), ""))</f>
        <v/>
      </c>
      <c r="BF202" s="61" t="str">
        <f>IF($B202="", "", IF(COUNTIF(BG202:$BY202, "")=BF$8, IF(G202="", "", G202), ""))</f>
        <v/>
      </c>
      <c r="BG202" s="61" t="str">
        <f>IF($B202="", "", IF(COUNTIF(BH202:$BY202, "")=BG$8, IF(H202="", "", H202), ""))</f>
        <v/>
      </c>
      <c r="BH202" s="61" t="str">
        <f>IF($B202="", "", IF(COUNTIF(BI202:$BY202, "")=BH$8, IF(I202="", "", I202), ""))</f>
        <v/>
      </c>
      <c r="BI202" s="61" t="str">
        <f>IF($B202="", "", IF(COUNTIF(BJ202:$BY202, "")=BI$8, IF(J202="", "", J202), ""))</f>
        <v/>
      </c>
      <c r="BJ202" s="61" t="str">
        <f>IF($B202="", "", IF(COUNTIF(BK202:$BY202, "")=BJ$8, IF(K202="", "", K202), ""))</f>
        <v/>
      </c>
      <c r="BK202" s="61" t="str">
        <f>IF($B202="", "", IF(COUNTIF(BL202:$BY202, "")=BK$8, IF(L202="", "", L202), ""))</f>
        <v/>
      </c>
      <c r="BL202" s="61" t="str">
        <f>IF($B202="", "", IF(COUNTIF(BM202:$BY202, "")=BL$8, IF(M202="", "", M202), ""))</f>
        <v/>
      </c>
      <c r="BM202" s="61" t="str">
        <f>IF($B202="", "", IF(COUNTIF(BN202:$BY202, "")=BM$8, IF(N202="", "", N202), ""))</f>
        <v/>
      </c>
      <c r="BN202" s="61" t="str">
        <f>IF($B202="", "", IF(COUNTIF(BO202:$BY202, "")=BN$8, IF(O202="", "", O202), ""))</f>
        <v/>
      </c>
      <c r="BO202" s="61" t="str">
        <f>IF($B202="", "", IF(COUNTIF(BP202:$BY202, "")=BO$8, IF(P202="", "", P202), ""))</f>
        <v/>
      </c>
      <c r="BP202" s="61" t="str">
        <f>IF($B202="", "", IF(COUNTIF(BQ202:$BY202, "")=BP$8, IF(Q202="", "", Q202), ""))</f>
        <v/>
      </c>
      <c r="BQ202" s="61" t="str">
        <f>IF($B202="", "", IF(COUNTIF(BR202:$BY202, "")=BQ$8, IF(R202="", "", R202), ""))</f>
        <v/>
      </c>
      <c r="BR202" s="61" t="str">
        <f>IF($B202="", "", IF(COUNTIF(BS202:$BY202, "")=BR$8, IF(S202="", "", S202), ""))</f>
        <v/>
      </c>
      <c r="BS202" s="61" t="str">
        <f>IF($B202="", "", IF(COUNTIF(BT202:$BY202, "")=BS$8, IF(T202="", "", T202), ""))</f>
        <v/>
      </c>
      <c r="BT202" s="61" t="str">
        <f>IF($B202="", "", IF(COUNTIF(BU202:$BY202, "")=BT$8, IF(U202="", "", U202), ""))</f>
        <v/>
      </c>
      <c r="BU202" s="61" t="str">
        <f>IF($B202="", "", IF(COUNTIF(BV202:$BY202, "")=BU$8, IF(V202="", "", V202), ""))</f>
        <v/>
      </c>
      <c r="BV202" s="61" t="str">
        <f>IF($B202="", "", IF(COUNTIF(BW202:$BY202, "")=BV$8, IF(W202="", "", W202), ""))</f>
        <v/>
      </c>
      <c r="BW202" s="61" t="str">
        <f>IF($B202="", "", IF(COUNTIF(BX202:$BY202, "")=BW$8, IF(X202="", "", X202), ""))</f>
        <v/>
      </c>
      <c r="BX202" s="61" t="str">
        <f>IF($B202="", "", IF(COUNTIF(BY202:$BY202, "")=BX$8, IF(Y202="", "", Y202), ""))</f>
        <v/>
      </c>
      <c r="BY202" s="50" t="str">
        <f t="shared" ref="BY202:BY265" si="103">IF($B202="", "", IF(Z202="", "", Z202))</f>
        <v/>
      </c>
      <c r="CA202" s="6" t="str">
        <f t="shared" ref="CA202:CA265" si="104">IF($CA$5=AE$5, AE202, IF($CA$5=AF$5, AF202, IF($CA$5=AG$5, AG202, IF($CA$5=AH$5, AH202, IF($CA$5=AI$5, AI202, IF($CA$5=AJ$5, AJ202, ""))))))</f>
        <v/>
      </c>
      <c r="CB202" s="6" t="str">
        <f>IF(CA202="", "", RANK(CA202, $CA$9:$CA$2508, 0)+COUNTIF($CA$9:CA202, CA202)-1)</f>
        <v/>
      </c>
    </row>
    <row r="203" spans="1:80" x14ac:dyDescent="0.25">
      <c r="A203" s="22"/>
      <c r="B203" s="121" t="str">
        <f>IF('Stock Details'!B202="", "", 'Stock Details'!B202)</f>
        <v/>
      </c>
      <c r="C203" s="22"/>
      <c r="D203" s="130"/>
      <c r="E203" s="122"/>
      <c r="F203" s="131"/>
      <c r="G203" s="22"/>
      <c r="H203" s="130" t="str">
        <f t="shared" si="89"/>
        <v/>
      </c>
      <c r="I203" s="122"/>
      <c r="J203" s="131"/>
      <c r="K203" s="22"/>
      <c r="L203" s="130" t="str">
        <f t="shared" si="90"/>
        <v/>
      </c>
      <c r="M203" s="122"/>
      <c r="N203" s="131"/>
      <c r="O203" s="22"/>
      <c r="P203" s="130" t="str">
        <f t="shared" si="91"/>
        <v/>
      </c>
      <c r="Q203" s="122"/>
      <c r="R203" s="131"/>
      <c r="S203" s="22"/>
      <c r="T203" s="130" t="str">
        <f t="shared" si="92"/>
        <v/>
      </c>
      <c r="U203" s="122"/>
      <c r="V203" s="131"/>
      <c r="W203" s="22"/>
      <c r="X203" s="130" t="str">
        <f t="shared" si="93"/>
        <v/>
      </c>
      <c r="Y203" s="122"/>
      <c r="Z203" s="131"/>
      <c r="AA203" s="22"/>
      <c r="AC203" s="6" t="str">
        <f t="shared" si="94"/>
        <v/>
      </c>
      <c r="AE203" s="6" t="str">
        <f t="shared" si="95"/>
        <v/>
      </c>
      <c r="AF203" s="6" t="str">
        <f t="shared" si="96"/>
        <v/>
      </c>
      <c r="AG203" s="6" t="str">
        <f t="shared" si="97"/>
        <v/>
      </c>
      <c r="AH203" s="6" t="str">
        <f t="shared" si="98"/>
        <v/>
      </c>
      <c r="AI203" s="6" t="str">
        <f t="shared" si="99"/>
        <v/>
      </c>
      <c r="AJ203" s="6" t="str">
        <f t="shared" si="100"/>
        <v/>
      </c>
      <c r="AL203" s="9" t="str">
        <f>IF('Stock Details'!F202="", "", 'Stock Details'!F202)</f>
        <v/>
      </c>
      <c r="AM203" s="9" t="str">
        <f>IF('Stock Details'!G202="", "", 'Stock Details'!G202)</f>
        <v/>
      </c>
      <c r="AO203" s="59" t="str">
        <f t="shared" si="101"/>
        <v/>
      </c>
      <c r="AP203" s="59" t="str">
        <f t="shared" si="79"/>
        <v/>
      </c>
      <c r="AQ203" s="59" t="str">
        <f t="shared" si="80"/>
        <v/>
      </c>
      <c r="AR203" s="59" t="str">
        <f t="shared" si="81"/>
        <v/>
      </c>
      <c r="AS203" s="59" t="str">
        <f t="shared" si="82"/>
        <v/>
      </c>
      <c r="AT203" s="59" t="str">
        <f t="shared" si="83"/>
        <v/>
      </c>
      <c r="AV203" s="59" t="str">
        <f t="shared" si="102"/>
        <v/>
      </c>
      <c r="AW203" s="59" t="str">
        <f t="shared" si="84"/>
        <v/>
      </c>
      <c r="AX203" s="59" t="str">
        <f t="shared" si="85"/>
        <v/>
      </c>
      <c r="AY203" s="59" t="str">
        <f t="shared" si="86"/>
        <v/>
      </c>
      <c r="AZ203" s="59" t="str">
        <f t="shared" si="87"/>
        <v/>
      </c>
      <c r="BA203" s="59" t="str">
        <f t="shared" si="88"/>
        <v/>
      </c>
      <c r="BC203" s="49" t="str">
        <f>IF($B203="", "", IF(COUNTIF(BD203:$BY203, "")=BC$8, IF(D203="", "", D203), ""))</f>
        <v/>
      </c>
      <c r="BD203" s="61" t="str">
        <f>IF($B203="", "", IF(COUNTIF(BE203:$BY203, "")=BD$8, IF(E203="", "", E203), ""))</f>
        <v/>
      </c>
      <c r="BE203" s="61" t="str">
        <f>IF($B203="", "", IF(COUNTIF(BF203:$BY203, "")=BE$8, IF(F203="", "", F203), ""))</f>
        <v/>
      </c>
      <c r="BF203" s="61" t="str">
        <f>IF($B203="", "", IF(COUNTIF(BG203:$BY203, "")=BF$8, IF(G203="", "", G203), ""))</f>
        <v/>
      </c>
      <c r="BG203" s="61" t="str">
        <f>IF($B203="", "", IF(COUNTIF(BH203:$BY203, "")=BG$8, IF(H203="", "", H203), ""))</f>
        <v/>
      </c>
      <c r="BH203" s="61" t="str">
        <f>IF($B203="", "", IF(COUNTIF(BI203:$BY203, "")=BH$8, IF(I203="", "", I203), ""))</f>
        <v/>
      </c>
      <c r="BI203" s="61" t="str">
        <f>IF($B203="", "", IF(COUNTIF(BJ203:$BY203, "")=BI$8, IF(J203="", "", J203), ""))</f>
        <v/>
      </c>
      <c r="BJ203" s="61" t="str">
        <f>IF($B203="", "", IF(COUNTIF(BK203:$BY203, "")=BJ$8, IF(K203="", "", K203), ""))</f>
        <v/>
      </c>
      <c r="BK203" s="61" t="str">
        <f>IF($B203="", "", IF(COUNTIF(BL203:$BY203, "")=BK$8, IF(L203="", "", L203), ""))</f>
        <v/>
      </c>
      <c r="BL203" s="61" t="str">
        <f>IF($B203="", "", IF(COUNTIF(BM203:$BY203, "")=BL$8, IF(M203="", "", M203), ""))</f>
        <v/>
      </c>
      <c r="BM203" s="61" t="str">
        <f>IF($B203="", "", IF(COUNTIF(BN203:$BY203, "")=BM$8, IF(N203="", "", N203), ""))</f>
        <v/>
      </c>
      <c r="BN203" s="61" t="str">
        <f>IF($B203="", "", IF(COUNTIF(BO203:$BY203, "")=BN$8, IF(O203="", "", O203), ""))</f>
        <v/>
      </c>
      <c r="BO203" s="61" t="str">
        <f>IF($B203="", "", IF(COUNTIF(BP203:$BY203, "")=BO$8, IF(P203="", "", P203), ""))</f>
        <v/>
      </c>
      <c r="BP203" s="61" t="str">
        <f>IF($B203="", "", IF(COUNTIF(BQ203:$BY203, "")=BP$8, IF(Q203="", "", Q203), ""))</f>
        <v/>
      </c>
      <c r="BQ203" s="61" t="str">
        <f>IF($B203="", "", IF(COUNTIF(BR203:$BY203, "")=BQ$8, IF(R203="", "", R203), ""))</f>
        <v/>
      </c>
      <c r="BR203" s="61" t="str">
        <f>IF($B203="", "", IF(COUNTIF(BS203:$BY203, "")=BR$8, IF(S203="", "", S203), ""))</f>
        <v/>
      </c>
      <c r="BS203" s="61" t="str">
        <f>IF($B203="", "", IF(COUNTIF(BT203:$BY203, "")=BS$8, IF(T203="", "", T203), ""))</f>
        <v/>
      </c>
      <c r="BT203" s="61" t="str">
        <f>IF($B203="", "", IF(COUNTIF(BU203:$BY203, "")=BT$8, IF(U203="", "", U203), ""))</f>
        <v/>
      </c>
      <c r="BU203" s="61" t="str">
        <f>IF($B203="", "", IF(COUNTIF(BV203:$BY203, "")=BU$8, IF(V203="", "", V203), ""))</f>
        <v/>
      </c>
      <c r="BV203" s="61" t="str">
        <f>IF($B203="", "", IF(COUNTIF(BW203:$BY203, "")=BV$8, IF(W203="", "", W203), ""))</f>
        <v/>
      </c>
      <c r="BW203" s="61" t="str">
        <f>IF($B203="", "", IF(COUNTIF(BX203:$BY203, "")=BW$8, IF(X203="", "", X203), ""))</f>
        <v/>
      </c>
      <c r="BX203" s="61" t="str">
        <f>IF($B203="", "", IF(COUNTIF(BY203:$BY203, "")=BX$8, IF(Y203="", "", Y203), ""))</f>
        <v/>
      </c>
      <c r="BY203" s="50" t="str">
        <f t="shared" si="103"/>
        <v/>
      </c>
      <c r="CA203" s="6" t="str">
        <f t="shared" si="104"/>
        <v/>
      </c>
      <c r="CB203" s="6" t="str">
        <f>IF(CA203="", "", RANK(CA203, $CA$9:$CA$2508, 0)+COUNTIF($CA$9:CA203, CA203)-1)</f>
        <v/>
      </c>
    </row>
    <row r="204" spans="1:80" x14ac:dyDescent="0.25">
      <c r="A204" s="22"/>
      <c r="B204" s="121" t="str">
        <f>IF('Stock Details'!B203="", "", 'Stock Details'!B203)</f>
        <v/>
      </c>
      <c r="C204" s="22"/>
      <c r="D204" s="130"/>
      <c r="E204" s="122"/>
      <c r="F204" s="131"/>
      <c r="G204" s="22"/>
      <c r="H204" s="130" t="str">
        <f t="shared" si="89"/>
        <v/>
      </c>
      <c r="I204" s="122"/>
      <c r="J204" s="131"/>
      <c r="K204" s="22"/>
      <c r="L204" s="130" t="str">
        <f t="shared" si="90"/>
        <v/>
      </c>
      <c r="M204" s="122"/>
      <c r="N204" s="131"/>
      <c r="O204" s="22"/>
      <c r="P204" s="130" t="str">
        <f t="shared" si="91"/>
        <v/>
      </c>
      <c r="Q204" s="122"/>
      <c r="R204" s="131"/>
      <c r="S204" s="22"/>
      <c r="T204" s="130" t="str">
        <f t="shared" si="92"/>
        <v/>
      </c>
      <c r="U204" s="122"/>
      <c r="V204" s="131"/>
      <c r="W204" s="22"/>
      <c r="X204" s="130" t="str">
        <f t="shared" si="93"/>
        <v/>
      </c>
      <c r="Y204" s="122"/>
      <c r="Z204" s="131"/>
      <c r="AA204" s="22"/>
      <c r="AC204" s="6" t="str">
        <f t="shared" si="94"/>
        <v/>
      </c>
      <c r="AE204" s="6" t="str">
        <f t="shared" si="95"/>
        <v/>
      </c>
      <c r="AF204" s="6" t="str">
        <f t="shared" si="96"/>
        <v/>
      </c>
      <c r="AG204" s="6" t="str">
        <f t="shared" si="97"/>
        <v/>
      </c>
      <c r="AH204" s="6" t="str">
        <f t="shared" si="98"/>
        <v/>
      </c>
      <c r="AI204" s="6" t="str">
        <f t="shared" si="99"/>
        <v/>
      </c>
      <c r="AJ204" s="6" t="str">
        <f t="shared" si="100"/>
        <v/>
      </c>
      <c r="AL204" s="9" t="str">
        <f>IF('Stock Details'!F203="", "", 'Stock Details'!F203)</f>
        <v/>
      </c>
      <c r="AM204" s="9" t="str">
        <f>IF('Stock Details'!G203="", "", 'Stock Details'!G203)</f>
        <v/>
      </c>
      <c r="AO204" s="59" t="str">
        <f t="shared" si="101"/>
        <v/>
      </c>
      <c r="AP204" s="59" t="str">
        <f t="shared" si="79"/>
        <v/>
      </c>
      <c r="AQ204" s="59" t="str">
        <f t="shared" si="80"/>
        <v/>
      </c>
      <c r="AR204" s="59" t="str">
        <f t="shared" si="81"/>
        <v/>
      </c>
      <c r="AS204" s="59" t="str">
        <f t="shared" si="82"/>
        <v/>
      </c>
      <c r="AT204" s="59" t="str">
        <f t="shared" si="83"/>
        <v/>
      </c>
      <c r="AV204" s="59" t="str">
        <f t="shared" si="102"/>
        <v/>
      </c>
      <c r="AW204" s="59" t="str">
        <f t="shared" si="84"/>
        <v/>
      </c>
      <c r="AX204" s="59" t="str">
        <f t="shared" si="85"/>
        <v/>
      </c>
      <c r="AY204" s="59" t="str">
        <f t="shared" si="86"/>
        <v/>
      </c>
      <c r="AZ204" s="59" t="str">
        <f t="shared" si="87"/>
        <v/>
      </c>
      <c r="BA204" s="59" t="str">
        <f t="shared" si="88"/>
        <v/>
      </c>
      <c r="BC204" s="49" t="str">
        <f>IF($B204="", "", IF(COUNTIF(BD204:$BY204, "")=BC$8, IF(D204="", "", D204), ""))</f>
        <v/>
      </c>
      <c r="BD204" s="61" t="str">
        <f>IF($B204="", "", IF(COUNTIF(BE204:$BY204, "")=BD$8, IF(E204="", "", E204), ""))</f>
        <v/>
      </c>
      <c r="BE204" s="61" t="str">
        <f>IF($B204="", "", IF(COUNTIF(BF204:$BY204, "")=BE$8, IF(F204="", "", F204), ""))</f>
        <v/>
      </c>
      <c r="BF204" s="61" t="str">
        <f>IF($B204="", "", IF(COUNTIF(BG204:$BY204, "")=BF$8, IF(G204="", "", G204), ""))</f>
        <v/>
      </c>
      <c r="BG204" s="61" t="str">
        <f>IF($B204="", "", IF(COUNTIF(BH204:$BY204, "")=BG$8, IF(H204="", "", H204), ""))</f>
        <v/>
      </c>
      <c r="BH204" s="61" t="str">
        <f>IF($B204="", "", IF(COUNTIF(BI204:$BY204, "")=BH$8, IF(I204="", "", I204), ""))</f>
        <v/>
      </c>
      <c r="BI204" s="61" t="str">
        <f>IF($B204="", "", IF(COUNTIF(BJ204:$BY204, "")=BI$8, IF(J204="", "", J204), ""))</f>
        <v/>
      </c>
      <c r="BJ204" s="61" t="str">
        <f>IF($B204="", "", IF(COUNTIF(BK204:$BY204, "")=BJ$8, IF(K204="", "", K204), ""))</f>
        <v/>
      </c>
      <c r="BK204" s="61" t="str">
        <f>IF($B204="", "", IF(COUNTIF(BL204:$BY204, "")=BK$8, IF(L204="", "", L204), ""))</f>
        <v/>
      </c>
      <c r="BL204" s="61" t="str">
        <f>IF($B204="", "", IF(COUNTIF(BM204:$BY204, "")=BL$8, IF(M204="", "", M204), ""))</f>
        <v/>
      </c>
      <c r="BM204" s="61" t="str">
        <f>IF($B204="", "", IF(COUNTIF(BN204:$BY204, "")=BM$8, IF(N204="", "", N204), ""))</f>
        <v/>
      </c>
      <c r="BN204" s="61" t="str">
        <f>IF($B204="", "", IF(COUNTIF(BO204:$BY204, "")=BN$8, IF(O204="", "", O204), ""))</f>
        <v/>
      </c>
      <c r="BO204" s="61" t="str">
        <f>IF($B204="", "", IF(COUNTIF(BP204:$BY204, "")=BO$8, IF(P204="", "", P204), ""))</f>
        <v/>
      </c>
      <c r="BP204" s="61" t="str">
        <f>IF($B204="", "", IF(COUNTIF(BQ204:$BY204, "")=BP$8, IF(Q204="", "", Q204), ""))</f>
        <v/>
      </c>
      <c r="BQ204" s="61" t="str">
        <f>IF($B204="", "", IF(COUNTIF(BR204:$BY204, "")=BQ$8, IF(R204="", "", R204), ""))</f>
        <v/>
      </c>
      <c r="BR204" s="61" t="str">
        <f>IF($B204="", "", IF(COUNTIF(BS204:$BY204, "")=BR$8, IF(S204="", "", S204), ""))</f>
        <v/>
      </c>
      <c r="BS204" s="61" t="str">
        <f>IF($B204="", "", IF(COUNTIF(BT204:$BY204, "")=BS$8, IF(T204="", "", T204), ""))</f>
        <v/>
      </c>
      <c r="BT204" s="61" t="str">
        <f>IF($B204="", "", IF(COUNTIF(BU204:$BY204, "")=BT$8, IF(U204="", "", U204), ""))</f>
        <v/>
      </c>
      <c r="BU204" s="61" t="str">
        <f>IF($B204="", "", IF(COUNTIF(BV204:$BY204, "")=BU$8, IF(V204="", "", V204), ""))</f>
        <v/>
      </c>
      <c r="BV204" s="61" t="str">
        <f>IF($B204="", "", IF(COUNTIF(BW204:$BY204, "")=BV$8, IF(W204="", "", W204), ""))</f>
        <v/>
      </c>
      <c r="BW204" s="61" t="str">
        <f>IF($B204="", "", IF(COUNTIF(BX204:$BY204, "")=BW$8, IF(X204="", "", X204), ""))</f>
        <v/>
      </c>
      <c r="BX204" s="61" t="str">
        <f>IF($B204="", "", IF(COUNTIF(BY204:$BY204, "")=BX$8, IF(Y204="", "", Y204), ""))</f>
        <v/>
      </c>
      <c r="BY204" s="50" t="str">
        <f t="shared" si="103"/>
        <v/>
      </c>
      <c r="CA204" s="6" t="str">
        <f t="shared" si="104"/>
        <v/>
      </c>
      <c r="CB204" s="6" t="str">
        <f>IF(CA204="", "", RANK(CA204, $CA$9:$CA$2508, 0)+COUNTIF($CA$9:CA204, CA204)-1)</f>
        <v/>
      </c>
    </row>
    <row r="205" spans="1:80" x14ac:dyDescent="0.25">
      <c r="A205" s="22"/>
      <c r="B205" s="121" t="str">
        <f>IF('Stock Details'!B204="", "", 'Stock Details'!B204)</f>
        <v/>
      </c>
      <c r="C205" s="22"/>
      <c r="D205" s="130"/>
      <c r="E205" s="122"/>
      <c r="F205" s="131"/>
      <c r="G205" s="22"/>
      <c r="H205" s="130" t="str">
        <f t="shared" si="89"/>
        <v/>
      </c>
      <c r="I205" s="122"/>
      <c r="J205" s="131"/>
      <c r="K205" s="22"/>
      <c r="L205" s="130" t="str">
        <f t="shared" si="90"/>
        <v/>
      </c>
      <c r="M205" s="122"/>
      <c r="N205" s="131"/>
      <c r="O205" s="22"/>
      <c r="P205" s="130" t="str">
        <f t="shared" si="91"/>
        <v/>
      </c>
      <c r="Q205" s="122"/>
      <c r="R205" s="131"/>
      <c r="S205" s="22"/>
      <c r="T205" s="130" t="str">
        <f t="shared" si="92"/>
        <v/>
      </c>
      <c r="U205" s="122"/>
      <c r="V205" s="131"/>
      <c r="W205" s="22"/>
      <c r="X205" s="130" t="str">
        <f t="shared" si="93"/>
        <v/>
      </c>
      <c r="Y205" s="122"/>
      <c r="Z205" s="131"/>
      <c r="AA205" s="22"/>
      <c r="AC205" s="6" t="str">
        <f t="shared" si="94"/>
        <v/>
      </c>
      <c r="AE205" s="6" t="str">
        <f t="shared" si="95"/>
        <v/>
      </c>
      <c r="AF205" s="6" t="str">
        <f t="shared" si="96"/>
        <v/>
      </c>
      <c r="AG205" s="6" t="str">
        <f t="shared" si="97"/>
        <v/>
      </c>
      <c r="AH205" s="6" t="str">
        <f t="shared" si="98"/>
        <v/>
      </c>
      <c r="AI205" s="6" t="str">
        <f t="shared" si="99"/>
        <v/>
      </c>
      <c r="AJ205" s="6" t="str">
        <f t="shared" si="100"/>
        <v/>
      </c>
      <c r="AL205" s="9" t="str">
        <f>IF('Stock Details'!F204="", "", 'Stock Details'!F204)</f>
        <v/>
      </c>
      <c r="AM205" s="9" t="str">
        <f>IF('Stock Details'!G204="", "", 'Stock Details'!G204)</f>
        <v/>
      </c>
      <c r="AO205" s="59" t="str">
        <f t="shared" si="101"/>
        <v/>
      </c>
      <c r="AP205" s="59" t="str">
        <f t="shared" si="79"/>
        <v/>
      </c>
      <c r="AQ205" s="59" t="str">
        <f t="shared" si="80"/>
        <v/>
      </c>
      <c r="AR205" s="59" t="str">
        <f t="shared" si="81"/>
        <v/>
      </c>
      <c r="AS205" s="59" t="str">
        <f t="shared" si="82"/>
        <v/>
      </c>
      <c r="AT205" s="59" t="str">
        <f t="shared" si="83"/>
        <v/>
      </c>
      <c r="AV205" s="59" t="str">
        <f t="shared" si="102"/>
        <v/>
      </c>
      <c r="AW205" s="59" t="str">
        <f t="shared" si="84"/>
        <v/>
      </c>
      <c r="AX205" s="59" t="str">
        <f t="shared" si="85"/>
        <v/>
      </c>
      <c r="AY205" s="59" t="str">
        <f t="shared" si="86"/>
        <v/>
      </c>
      <c r="AZ205" s="59" t="str">
        <f t="shared" si="87"/>
        <v/>
      </c>
      <c r="BA205" s="59" t="str">
        <f t="shared" si="88"/>
        <v/>
      </c>
      <c r="BC205" s="49" t="str">
        <f>IF($B205="", "", IF(COUNTIF(BD205:$BY205, "")=BC$8, IF(D205="", "", D205), ""))</f>
        <v/>
      </c>
      <c r="BD205" s="61" t="str">
        <f>IF($B205="", "", IF(COUNTIF(BE205:$BY205, "")=BD$8, IF(E205="", "", E205), ""))</f>
        <v/>
      </c>
      <c r="BE205" s="61" t="str">
        <f>IF($B205="", "", IF(COUNTIF(BF205:$BY205, "")=BE$8, IF(F205="", "", F205), ""))</f>
        <v/>
      </c>
      <c r="BF205" s="61" t="str">
        <f>IF($B205="", "", IF(COUNTIF(BG205:$BY205, "")=BF$8, IF(G205="", "", G205), ""))</f>
        <v/>
      </c>
      <c r="BG205" s="61" t="str">
        <f>IF($B205="", "", IF(COUNTIF(BH205:$BY205, "")=BG$8, IF(H205="", "", H205), ""))</f>
        <v/>
      </c>
      <c r="BH205" s="61" t="str">
        <f>IF($B205="", "", IF(COUNTIF(BI205:$BY205, "")=BH$8, IF(I205="", "", I205), ""))</f>
        <v/>
      </c>
      <c r="BI205" s="61" t="str">
        <f>IF($B205="", "", IF(COUNTIF(BJ205:$BY205, "")=BI$8, IF(J205="", "", J205), ""))</f>
        <v/>
      </c>
      <c r="BJ205" s="61" t="str">
        <f>IF($B205="", "", IF(COUNTIF(BK205:$BY205, "")=BJ$8, IF(K205="", "", K205), ""))</f>
        <v/>
      </c>
      <c r="BK205" s="61" t="str">
        <f>IF($B205="", "", IF(COUNTIF(BL205:$BY205, "")=BK$8, IF(L205="", "", L205), ""))</f>
        <v/>
      </c>
      <c r="BL205" s="61" t="str">
        <f>IF($B205="", "", IF(COUNTIF(BM205:$BY205, "")=BL$8, IF(M205="", "", M205), ""))</f>
        <v/>
      </c>
      <c r="BM205" s="61" t="str">
        <f>IF($B205="", "", IF(COUNTIF(BN205:$BY205, "")=BM$8, IF(N205="", "", N205), ""))</f>
        <v/>
      </c>
      <c r="BN205" s="61" t="str">
        <f>IF($B205="", "", IF(COUNTIF(BO205:$BY205, "")=BN$8, IF(O205="", "", O205), ""))</f>
        <v/>
      </c>
      <c r="BO205" s="61" t="str">
        <f>IF($B205="", "", IF(COUNTIF(BP205:$BY205, "")=BO$8, IF(P205="", "", P205), ""))</f>
        <v/>
      </c>
      <c r="BP205" s="61" t="str">
        <f>IF($B205="", "", IF(COUNTIF(BQ205:$BY205, "")=BP$8, IF(Q205="", "", Q205), ""))</f>
        <v/>
      </c>
      <c r="BQ205" s="61" t="str">
        <f>IF($B205="", "", IF(COUNTIF(BR205:$BY205, "")=BQ$8, IF(R205="", "", R205), ""))</f>
        <v/>
      </c>
      <c r="BR205" s="61" t="str">
        <f>IF($B205="", "", IF(COUNTIF(BS205:$BY205, "")=BR$8, IF(S205="", "", S205), ""))</f>
        <v/>
      </c>
      <c r="BS205" s="61" t="str">
        <f>IF($B205="", "", IF(COUNTIF(BT205:$BY205, "")=BS$8, IF(T205="", "", T205), ""))</f>
        <v/>
      </c>
      <c r="BT205" s="61" t="str">
        <f>IF($B205="", "", IF(COUNTIF(BU205:$BY205, "")=BT$8, IF(U205="", "", U205), ""))</f>
        <v/>
      </c>
      <c r="BU205" s="61" t="str">
        <f>IF($B205="", "", IF(COUNTIF(BV205:$BY205, "")=BU$8, IF(V205="", "", V205), ""))</f>
        <v/>
      </c>
      <c r="BV205" s="61" t="str">
        <f>IF($B205="", "", IF(COUNTIF(BW205:$BY205, "")=BV$8, IF(W205="", "", W205), ""))</f>
        <v/>
      </c>
      <c r="BW205" s="61" t="str">
        <f>IF($B205="", "", IF(COUNTIF(BX205:$BY205, "")=BW$8, IF(X205="", "", X205), ""))</f>
        <v/>
      </c>
      <c r="BX205" s="61" t="str">
        <f>IF($B205="", "", IF(COUNTIF(BY205:$BY205, "")=BX$8, IF(Y205="", "", Y205), ""))</f>
        <v/>
      </c>
      <c r="BY205" s="50" t="str">
        <f t="shared" si="103"/>
        <v/>
      </c>
      <c r="CA205" s="6" t="str">
        <f t="shared" si="104"/>
        <v/>
      </c>
      <c r="CB205" s="6" t="str">
        <f>IF(CA205="", "", RANK(CA205, $CA$9:$CA$2508, 0)+COUNTIF($CA$9:CA205, CA205)-1)</f>
        <v/>
      </c>
    </row>
    <row r="206" spans="1:80" x14ac:dyDescent="0.25">
      <c r="A206" s="22"/>
      <c r="B206" s="121" t="str">
        <f>IF('Stock Details'!B205="", "", 'Stock Details'!B205)</f>
        <v/>
      </c>
      <c r="C206" s="22"/>
      <c r="D206" s="130"/>
      <c r="E206" s="122"/>
      <c r="F206" s="131"/>
      <c r="G206" s="22"/>
      <c r="H206" s="130" t="str">
        <f t="shared" si="89"/>
        <v/>
      </c>
      <c r="I206" s="122"/>
      <c r="J206" s="131"/>
      <c r="K206" s="22"/>
      <c r="L206" s="130" t="str">
        <f t="shared" si="90"/>
        <v/>
      </c>
      <c r="M206" s="122"/>
      <c r="N206" s="131"/>
      <c r="O206" s="22"/>
      <c r="P206" s="130" t="str">
        <f t="shared" si="91"/>
        <v/>
      </c>
      <c r="Q206" s="122"/>
      <c r="R206" s="131"/>
      <c r="S206" s="22"/>
      <c r="T206" s="130" t="str">
        <f t="shared" si="92"/>
        <v/>
      </c>
      <c r="U206" s="122"/>
      <c r="V206" s="131"/>
      <c r="W206" s="22"/>
      <c r="X206" s="130" t="str">
        <f t="shared" si="93"/>
        <v/>
      </c>
      <c r="Y206" s="122"/>
      <c r="Z206" s="131"/>
      <c r="AA206" s="22"/>
      <c r="AC206" s="6" t="str">
        <f t="shared" si="94"/>
        <v/>
      </c>
      <c r="AE206" s="6" t="str">
        <f t="shared" si="95"/>
        <v/>
      </c>
      <c r="AF206" s="6" t="str">
        <f t="shared" si="96"/>
        <v/>
      </c>
      <c r="AG206" s="6" t="str">
        <f t="shared" si="97"/>
        <v/>
      </c>
      <c r="AH206" s="6" t="str">
        <f t="shared" si="98"/>
        <v/>
      </c>
      <c r="AI206" s="6" t="str">
        <f t="shared" si="99"/>
        <v/>
      </c>
      <c r="AJ206" s="6" t="str">
        <f t="shared" si="100"/>
        <v/>
      </c>
      <c r="AL206" s="9" t="str">
        <f>IF('Stock Details'!F205="", "", 'Stock Details'!F205)</f>
        <v/>
      </c>
      <c r="AM206" s="9" t="str">
        <f>IF('Stock Details'!G205="", "", 'Stock Details'!G205)</f>
        <v/>
      </c>
      <c r="AO206" s="59" t="str">
        <f t="shared" si="101"/>
        <v/>
      </c>
      <c r="AP206" s="59" t="str">
        <f t="shared" si="79"/>
        <v/>
      </c>
      <c r="AQ206" s="59" t="str">
        <f t="shared" si="80"/>
        <v/>
      </c>
      <c r="AR206" s="59" t="str">
        <f t="shared" si="81"/>
        <v/>
      </c>
      <c r="AS206" s="59" t="str">
        <f t="shared" si="82"/>
        <v/>
      </c>
      <c r="AT206" s="59" t="str">
        <f t="shared" si="83"/>
        <v/>
      </c>
      <c r="AV206" s="59" t="str">
        <f t="shared" si="102"/>
        <v/>
      </c>
      <c r="AW206" s="59" t="str">
        <f t="shared" si="84"/>
        <v/>
      </c>
      <c r="AX206" s="59" t="str">
        <f t="shared" si="85"/>
        <v/>
      </c>
      <c r="AY206" s="59" t="str">
        <f t="shared" si="86"/>
        <v/>
      </c>
      <c r="AZ206" s="59" t="str">
        <f t="shared" si="87"/>
        <v/>
      </c>
      <c r="BA206" s="59" t="str">
        <f t="shared" si="88"/>
        <v/>
      </c>
      <c r="BC206" s="49" t="str">
        <f>IF($B206="", "", IF(COUNTIF(BD206:$BY206, "")=BC$8, IF(D206="", "", D206), ""))</f>
        <v/>
      </c>
      <c r="BD206" s="61" t="str">
        <f>IF($B206="", "", IF(COUNTIF(BE206:$BY206, "")=BD$8, IF(E206="", "", E206), ""))</f>
        <v/>
      </c>
      <c r="BE206" s="61" t="str">
        <f>IF($B206="", "", IF(COUNTIF(BF206:$BY206, "")=BE$8, IF(F206="", "", F206), ""))</f>
        <v/>
      </c>
      <c r="BF206" s="61" t="str">
        <f>IF($B206="", "", IF(COUNTIF(BG206:$BY206, "")=BF$8, IF(G206="", "", G206), ""))</f>
        <v/>
      </c>
      <c r="BG206" s="61" t="str">
        <f>IF($B206="", "", IF(COUNTIF(BH206:$BY206, "")=BG$8, IF(H206="", "", H206), ""))</f>
        <v/>
      </c>
      <c r="BH206" s="61" t="str">
        <f>IF($B206="", "", IF(COUNTIF(BI206:$BY206, "")=BH$8, IF(I206="", "", I206), ""))</f>
        <v/>
      </c>
      <c r="BI206" s="61" t="str">
        <f>IF($B206="", "", IF(COUNTIF(BJ206:$BY206, "")=BI$8, IF(J206="", "", J206), ""))</f>
        <v/>
      </c>
      <c r="BJ206" s="61" t="str">
        <f>IF($B206="", "", IF(COUNTIF(BK206:$BY206, "")=BJ$8, IF(K206="", "", K206), ""))</f>
        <v/>
      </c>
      <c r="BK206" s="61" t="str">
        <f>IF($B206="", "", IF(COUNTIF(BL206:$BY206, "")=BK$8, IF(L206="", "", L206), ""))</f>
        <v/>
      </c>
      <c r="BL206" s="61" t="str">
        <f>IF($B206="", "", IF(COUNTIF(BM206:$BY206, "")=BL$8, IF(M206="", "", M206), ""))</f>
        <v/>
      </c>
      <c r="BM206" s="61" t="str">
        <f>IF($B206="", "", IF(COUNTIF(BN206:$BY206, "")=BM$8, IF(N206="", "", N206), ""))</f>
        <v/>
      </c>
      <c r="BN206" s="61" t="str">
        <f>IF($B206="", "", IF(COUNTIF(BO206:$BY206, "")=BN$8, IF(O206="", "", O206), ""))</f>
        <v/>
      </c>
      <c r="BO206" s="61" t="str">
        <f>IF($B206="", "", IF(COUNTIF(BP206:$BY206, "")=BO$8, IF(P206="", "", P206), ""))</f>
        <v/>
      </c>
      <c r="BP206" s="61" t="str">
        <f>IF($B206="", "", IF(COUNTIF(BQ206:$BY206, "")=BP$8, IF(Q206="", "", Q206), ""))</f>
        <v/>
      </c>
      <c r="BQ206" s="61" t="str">
        <f>IF($B206="", "", IF(COUNTIF(BR206:$BY206, "")=BQ$8, IF(R206="", "", R206), ""))</f>
        <v/>
      </c>
      <c r="BR206" s="61" t="str">
        <f>IF($B206="", "", IF(COUNTIF(BS206:$BY206, "")=BR$8, IF(S206="", "", S206), ""))</f>
        <v/>
      </c>
      <c r="BS206" s="61" t="str">
        <f>IF($B206="", "", IF(COUNTIF(BT206:$BY206, "")=BS$8, IF(T206="", "", T206), ""))</f>
        <v/>
      </c>
      <c r="BT206" s="61" t="str">
        <f>IF($B206="", "", IF(COUNTIF(BU206:$BY206, "")=BT$8, IF(U206="", "", U206), ""))</f>
        <v/>
      </c>
      <c r="BU206" s="61" t="str">
        <f>IF($B206="", "", IF(COUNTIF(BV206:$BY206, "")=BU$8, IF(V206="", "", V206), ""))</f>
        <v/>
      </c>
      <c r="BV206" s="61" t="str">
        <f>IF($B206="", "", IF(COUNTIF(BW206:$BY206, "")=BV$8, IF(W206="", "", W206), ""))</f>
        <v/>
      </c>
      <c r="BW206" s="61" t="str">
        <f>IF($B206="", "", IF(COUNTIF(BX206:$BY206, "")=BW$8, IF(X206="", "", X206), ""))</f>
        <v/>
      </c>
      <c r="BX206" s="61" t="str">
        <f>IF($B206="", "", IF(COUNTIF(BY206:$BY206, "")=BX$8, IF(Y206="", "", Y206), ""))</f>
        <v/>
      </c>
      <c r="BY206" s="50" t="str">
        <f t="shared" si="103"/>
        <v/>
      </c>
      <c r="CA206" s="6" t="str">
        <f t="shared" si="104"/>
        <v/>
      </c>
      <c r="CB206" s="6" t="str">
        <f>IF(CA206="", "", RANK(CA206, $CA$9:$CA$2508, 0)+COUNTIF($CA$9:CA206, CA206)-1)</f>
        <v/>
      </c>
    </row>
    <row r="207" spans="1:80" x14ac:dyDescent="0.25">
      <c r="A207" s="22"/>
      <c r="B207" s="121" t="str">
        <f>IF('Stock Details'!B206="", "", 'Stock Details'!B206)</f>
        <v/>
      </c>
      <c r="C207" s="22"/>
      <c r="D207" s="130"/>
      <c r="E207" s="122"/>
      <c r="F207" s="131"/>
      <c r="G207" s="22"/>
      <c r="H207" s="130" t="str">
        <f t="shared" si="89"/>
        <v/>
      </c>
      <c r="I207" s="122"/>
      <c r="J207" s="131"/>
      <c r="K207" s="22"/>
      <c r="L207" s="130" t="str">
        <f t="shared" si="90"/>
        <v/>
      </c>
      <c r="M207" s="122"/>
      <c r="N207" s="131"/>
      <c r="O207" s="22"/>
      <c r="P207" s="130" t="str">
        <f t="shared" si="91"/>
        <v/>
      </c>
      <c r="Q207" s="122"/>
      <c r="R207" s="131"/>
      <c r="S207" s="22"/>
      <c r="T207" s="130" t="str">
        <f t="shared" si="92"/>
        <v/>
      </c>
      <c r="U207" s="122"/>
      <c r="V207" s="131"/>
      <c r="W207" s="22"/>
      <c r="X207" s="130" t="str">
        <f t="shared" si="93"/>
        <v/>
      </c>
      <c r="Y207" s="122"/>
      <c r="Z207" s="131"/>
      <c r="AA207" s="22"/>
      <c r="AC207" s="6" t="str">
        <f t="shared" si="94"/>
        <v/>
      </c>
      <c r="AE207" s="6" t="str">
        <f t="shared" si="95"/>
        <v/>
      </c>
      <c r="AF207" s="6" t="str">
        <f t="shared" si="96"/>
        <v/>
      </c>
      <c r="AG207" s="6" t="str">
        <f t="shared" si="97"/>
        <v/>
      </c>
      <c r="AH207" s="6" t="str">
        <f t="shared" si="98"/>
        <v/>
      </c>
      <c r="AI207" s="6" t="str">
        <f t="shared" si="99"/>
        <v/>
      </c>
      <c r="AJ207" s="6" t="str">
        <f t="shared" si="100"/>
        <v/>
      </c>
      <c r="AL207" s="9" t="str">
        <f>IF('Stock Details'!F206="", "", 'Stock Details'!F206)</f>
        <v/>
      </c>
      <c r="AM207" s="9" t="str">
        <f>IF('Stock Details'!G206="", "", 'Stock Details'!G206)</f>
        <v/>
      </c>
      <c r="AO207" s="59" t="str">
        <f t="shared" si="101"/>
        <v/>
      </c>
      <c r="AP207" s="59" t="str">
        <f t="shared" si="79"/>
        <v/>
      </c>
      <c r="AQ207" s="59" t="str">
        <f t="shared" si="80"/>
        <v/>
      </c>
      <c r="AR207" s="59" t="str">
        <f t="shared" si="81"/>
        <v/>
      </c>
      <c r="AS207" s="59" t="str">
        <f t="shared" si="82"/>
        <v/>
      </c>
      <c r="AT207" s="59" t="str">
        <f t="shared" si="83"/>
        <v/>
      </c>
      <c r="AV207" s="59" t="str">
        <f t="shared" si="102"/>
        <v/>
      </c>
      <c r="AW207" s="59" t="str">
        <f t="shared" si="84"/>
        <v/>
      </c>
      <c r="AX207" s="59" t="str">
        <f t="shared" si="85"/>
        <v/>
      </c>
      <c r="AY207" s="59" t="str">
        <f t="shared" si="86"/>
        <v/>
      </c>
      <c r="AZ207" s="59" t="str">
        <f t="shared" si="87"/>
        <v/>
      </c>
      <c r="BA207" s="59" t="str">
        <f t="shared" si="88"/>
        <v/>
      </c>
      <c r="BC207" s="49" t="str">
        <f>IF($B207="", "", IF(COUNTIF(BD207:$BY207, "")=BC$8, IF(D207="", "", D207), ""))</f>
        <v/>
      </c>
      <c r="BD207" s="61" t="str">
        <f>IF($B207="", "", IF(COUNTIF(BE207:$BY207, "")=BD$8, IF(E207="", "", E207), ""))</f>
        <v/>
      </c>
      <c r="BE207" s="61" t="str">
        <f>IF($B207="", "", IF(COUNTIF(BF207:$BY207, "")=BE$8, IF(F207="", "", F207), ""))</f>
        <v/>
      </c>
      <c r="BF207" s="61" t="str">
        <f>IF($B207="", "", IF(COUNTIF(BG207:$BY207, "")=BF$8, IF(G207="", "", G207), ""))</f>
        <v/>
      </c>
      <c r="BG207" s="61" t="str">
        <f>IF($B207="", "", IF(COUNTIF(BH207:$BY207, "")=BG$8, IF(H207="", "", H207), ""))</f>
        <v/>
      </c>
      <c r="BH207" s="61" t="str">
        <f>IF($B207="", "", IF(COUNTIF(BI207:$BY207, "")=BH$8, IF(I207="", "", I207), ""))</f>
        <v/>
      </c>
      <c r="BI207" s="61" t="str">
        <f>IF($B207="", "", IF(COUNTIF(BJ207:$BY207, "")=BI$8, IF(J207="", "", J207), ""))</f>
        <v/>
      </c>
      <c r="BJ207" s="61" t="str">
        <f>IF($B207="", "", IF(COUNTIF(BK207:$BY207, "")=BJ$8, IF(K207="", "", K207), ""))</f>
        <v/>
      </c>
      <c r="BK207" s="61" t="str">
        <f>IF($B207="", "", IF(COUNTIF(BL207:$BY207, "")=BK$8, IF(L207="", "", L207), ""))</f>
        <v/>
      </c>
      <c r="BL207" s="61" t="str">
        <f>IF($B207="", "", IF(COUNTIF(BM207:$BY207, "")=BL$8, IF(M207="", "", M207), ""))</f>
        <v/>
      </c>
      <c r="BM207" s="61" t="str">
        <f>IF($B207="", "", IF(COUNTIF(BN207:$BY207, "")=BM$8, IF(N207="", "", N207), ""))</f>
        <v/>
      </c>
      <c r="BN207" s="61" t="str">
        <f>IF($B207="", "", IF(COUNTIF(BO207:$BY207, "")=BN$8, IF(O207="", "", O207), ""))</f>
        <v/>
      </c>
      <c r="BO207" s="61" t="str">
        <f>IF($B207="", "", IF(COUNTIF(BP207:$BY207, "")=BO$8, IF(P207="", "", P207), ""))</f>
        <v/>
      </c>
      <c r="BP207" s="61" t="str">
        <f>IF($B207="", "", IF(COUNTIF(BQ207:$BY207, "")=BP$8, IF(Q207="", "", Q207), ""))</f>
        <v/>
      </c>
      <c r="BQ207" s="61" t="str">
        <f>IF($B207="", "", IF(COUNTIF(BR207:$BY207, "")=BQ$8, IF(R207="", "", R207), ""))</f>
        <v/>
      </c>
      <c r="BR207" s="61" t="str">
        <f>IF($B207="", "", IF(COUNTIF(BS207:$BY207, "")=BR$8, IF(S207="", "", S207), ""))</f>
        <v/>
      </c>
      <c r="BS207" s="61" t="str">
        <f>IF($B207="", "", IF(COUNTIF(BT207:$BY207, "")=BS$8, IF(T207="", "", T207), ""))</f>
        <v/>
      </c>
      <c r="BT207" s="61" t="str">
        <f>IF($B207="", "", IF(COUNTIF(BU207:$BY207, "")=BT$8, IF(U207="", "", U207), ""))</f>
        <v/>
      </c>
      <c r="BU207" s="61" t="str">
        <f>IF($B207="", "", IF(COUNTIF(BV207:$BY207, "")=BU$8, IF(V207="", "", V207), ""))</f>
        <v/>
      </c>
      <c r="BV207" s="61" t="str">
        <f>IF($B207="", "", IF(COUNTIF(BW207:$BY207, "")=BV$8, IF(W207="", "", W207), ""))</f>
        <v/>
      </c>
      <c r="BW207" s="61" t="str">
        <f>IF($B207="", "", IF(COUNTIF(BX207:$BY207, "")=BW$8, IF(X207="", "", X207), ""))</f>
        <v/>
      </c>
      <c r="BX207" s="61" t="str">
        <f>IF($B207="", "", IF(COUNTIF(BY207:$BY207, "")=BX$8, IF(Y207="", "", Y207), ""))</f>
        <v/>
      </c>
      <c r="BY207" s="50" t="str">
        <f t="shared" si="103"/>
        <v/>
      </c>
      <c r="CA207" s="6" t="str">
        <f t="shared" si="104"/>
        <v/>
      </c>
      <c r="CB207" s="6" t="str">
        <f>IF(CA207="", "", RANK(CA207, $CA$9:$CA$2508, 0)+COUNTIF($CA$9:CA207, CA207)-1)</f>
        <v/>
      </c>
    </row>
    <row r="208" spans="1:80" x14ac:dyDescent="0.25">
      <c r="A208" s="22"/>
      <c r="B208" s="121" t="str">
        <f>IF('Stock Details'!B207="", "", 'Stock Details'!B207)</f>
        <v/>
      </c>
      <c r="C208" s="22"/>
      <c r="D208" s="130"/>
      <c r="E208" s="122"/>
      <c r="F208" s="131"/>
      <c r="G208" s="22"/>
      <c r="H208" s="130" t="str">
        <f t="shared" si="89"/>
        <v/>
      </c>
      <c r="I208" s="122"/>
      <c r="J208" s="131"/>
      <c r="K208" s="22"/>
      <c r="L208" s="130" t="str">
        <f t="shared" si="90"/>
        <v/>
      </c>
      <c r="M208" s="122"/>
      <c r="N208" s="131"/>
      <c r="O208" s="22"/>
      <c r="P208" s="130" t="str">
        <f t="shared" si="91"/>
        <v/>
      </c>
      <c r="Q208" s="122"/>
      <c r="R208" s="131"/>
      <c r="S208" s="22"/>
      <c r="T208" s="130" t="str">
        <f t="shared" si="92"/>
        <v/>
      </c>
      <c r="U208" s="122"/>
      <c r="V208" s="131"/>
      <c r="W208" s="22"/>
      <c r="X208" s="130" t="str">
        <f t="shared" si="93"/>
        <v/>
      </c>
      <c r="Y208" s="122"/>
      <c r="Z208" s="131"/>
      <c r="AA208" s="22"/>
      <c r="AC208" s="6" t="str">
        <f t="shared" si="94"/>
        <v/>
      </c>
      <c r="AE208" s="6" t="str">
        <f t="shared" si="95"/>
        <v/>
      </c>
      <c r="AF208" s="6" t="str">
        <f t="shared" si="96"/>
        <v/>
      </c>
      <c r="AG208" s="6" t="str">
        <f t="shared" si="97"/>
        <v/>
      </c>
      <c r="AH208" s="6" t="str">
        <f t="shared" si="98"/>
        <v/>
      </c>
      <c r="AI208" s="6" t="str">
        <f t="shared" si="99"/>
        <v/>
      </c>
      <c r="AJ208" s="6" t="str">
        <f t="shared" si="100"/>
        <v/>
      </c>
      <c r="AL208" s="9" t="str">
        <f>IF('Stock Details'!F207="", "", 'Stock Details'!F207)</f>
        <v/>
      </c>
      <c r="AM208" s="9" t="str">
        <f>IF('Stock Details'!G207="", "", 'Stock Details'!G207)</f>
        <v/>
      </c>
      <c r="AO208" s="59" t="str">
        <f t="shared" si="101"/>
        <v/>
      </c>
      <c r="AP208" s="59" t="str">
        <f t="shared" si="79"/>
        <v/>
      </c>
      <c r="AQ208" s="59" t="str">
        <f t="shared" si="80"/>
        <v/>
      </c>
      <c r="AR208" s="59" t="str">
        <f t="shared" si="81"/>
        <v/>
      </c>
      <c r="AS208" s="59" t="str">
        <f t="shared" si="82"/>
        <v/>
      </c>
      <c r="AT208" s="59" t="str">
        <f t="shared" si="83"/>
        <v/>
      </c>
      <c r="AV208" s="59" t="str">
        <f t="shared" si="102"/>
        <v/>
      </c>
      <c r="AW208" s="59" t="str">
        <f t="shared" si="84"/>
        <v/>
      </c>
      <c r="AX208" s="59" t="str">
        <f t="shared" si="85"/>
        <v/>
      </c>
      <c r="AY208" s="59" t="str">
        <f t="shared" si="86"/>
        <v/>
      </c>
      <c r="AZ208" s="59" t="str">
        <f t="shared" si="87"/>
        <v/>
      </c>
      <c r="BA208" s="59" t="str">
        <f t="shared" si="88"/>
        <v/>
      </c>
      <c r="BC208" s="49" t="str">
        <f>IF($B208="", "", IF(COUNTIF(BD208:$BY208, "")=BC$8, IF(D208="", "", D208), ""))</f>
        <v/>
      </c>
      <c r="BD208" s="61" t="str">
        <f>IF($B208="", "", IF(COUNTIF(BE208:$BY208, "")=BD$8, IF(E208="", "", E208), ""))</f>
        <v/>
      </c>
      <c r="BE208" s="61" t="str">
        <f>IF($B208="", "", IF(COUNTIF(BF208:$BY208, "")=BE$8, IF(F208="", "", F208), ""))</f>
        <v/>
      </c>
      <c r="BF208" s="61" t="str">
        <f>IF($B208="", "", IF(COUNTIF(BG208:$BY208, "")=BF$8, IF(G208="", "", G208), ""))</f>
        <v/>
      </c>
      <c r="BG208" s="61" t="str">
        <f>IF($B208="", "", IF(COUNTIF(BH208:$BY208, "")=BG$8, IF(H208="", "", H208), ""))</f>
        <v/>
      </c>
      <c r="BH208" s="61" t="str">
        <f>IF($B208="", "", IF(COUNTIF(BI208:$BY208, "")=BH$8, IF(I208="", "", I208), ""))</f>
        <v/>
      </c>
      <c r="BI208" s="61" t="str">
        <f>IF($B208="", "", IF(COUNTIF(BJ208:$BY208, "")=BI$8, IF(J208="", "", J208), ""))</f>
        <v/>
      </c>
      <c r="BJ208" s="61" t="str">
        <f>IF($B208="", "", IF(COUNTIF(BK208:$BY208, "")=BJ$8, IF(K208="", "", K208), ""))</f>
        <v/>
      </c>
      <c r="BK208" s="61" t="str">
        <f>IF($B208="", "", IF(COUNTIF(BL208:$BY208, "")=BK$8, IF(L208="", "", L208), ""))</f>
        <v/>
      </c>
      <c r="BL208" s="61" t="str">
        <f>IF($B208="", "", IF(COUNTIF(BM208:$BY208, "")=BL$8, IF(M208="", "", M208), ""))</f>
        <v/>
      </c>
      <c r="BM208" s="61" t="str">
        <f>IF($B208="", "", IF(COUNTIF(BN208:$BY208, "")=BM$8, IF(N208="", "", N208), ""))</f>
        <v/>
      </c>
      <c r="BN208" s="61" t="str">
        <f>IF($B208="", "", IF(COUNTIF(BO208:$BY208, "")=BN$8, IF(O208="", "", O208), ""))</f>
        <v/>
      </c>
      <c r="BO208" s="61" t="str">
        <f>IF($B208="", "", IF(COUNTIF(BP208:$BY208, "")=BO$8, IF(P208="", "", P208), ""))</f>
        <v/>
      </c>
      <c r="BP208" s="61" t="str">
        <f>IF($B208="", "", IF(COUNTIF(BQ208:$BY208, "")=BP$8, IF(Q208="", "", Q208), ""))</f>
        <v/>
      </c>
      <c r="BQ208" s="61" t="str">
        <f>IF($B208="", "", IF(COUNTIF(BR208:$BY208, "")=BQ$8, IF(R208="", "", R208), ""))</f>
        <v/>
      </c>
      <c r="BR208" s="61" t="str">
        <f>IF($B208="", "", IF(COUNTIF(BS208:$BY208, "")=BR$8, IF(S208="", "", S208), ""))</f>
        <v/>
      </c>
      <c r="BS208" s="61" t="str">
        <f>IF($B208="", "", IF(COUNTIF(BT208:$BY208, "")=BS$8, IF(T208="", "", T208), ""))</f>
        <v/>
      </c>
      <c r="BT208" s="61" t="str">
        <f>IF($B208="", "", IF(COUNTIF(BU208:$BY208, "")=BT$8, IF(U208="", "", U208), ""))</f>
        <v/>
      </c>
      <c r="BU208" s="61" t="str">
        <f>IF($B208="", "", IF(COUNTIF(BV208:$BY208, "")=BU$8, IF(V208="", "", V208), ""))</f>
        <v/>
      </c>
      <c r="BV208" s="61" t="str">
        <f>IF($B208="", "", IF(COUNTIF(BW208:$BY208, "")=BV$8, IF(W208="", "", W208), ""))</f>
        <v/>
      </c>
      <c r="BW208" s="61" t="str">
        <f>IF($B208="", "", IF(COUNTIF(BX208:$BY208, "")=BW$8, IF(X208="", "", X208), ""))</f>
        <v/>
      </c>
      <c r="BX208" s="61" t="str">
        <f>IF($B208="", "", IF(COUNTIF(BY208:$BY208, "")=BX$8, IF(Y208="", "", Y208), ""))</f>
        <v/>
      </c>
      <c r="BY208" s="50" t="str">
        <f t="shared" si="103"/>
        <v/>
      </c>
      <c r="CA208" s="6" t="str">
        <f t="shared" si="104"/>
        <v/>
      </c>
      <c r="CB208" s="6" t="str">
        <f>IF(CA208="", "", RANK(CA208, $CA$9:$CA$2508, 0)+COUNTIF($CA$9:CA208, CA208)-1)</f>
        <v/>
      </c>
    </row>
    <row r="209" spans="1:80" x14ac:dyDescent="0.25">
      <c r="A209" s="22"/>
      <c r="B209" s="121" t="str">
        <f>IF('Stock Details'!B208="", "", 'Stock Details'!B208)</f>
        <v/>
      </c>
      <c r="C209" s="22"/>
      <c r="D209" s="130"/>
      <c r="E209" s="122"/>
      <c r="F209" s="131"/>
      <c r="G209" s="22"/>
      <c r="H209" s="130" t="str">
        <f t="shared" si="89"/>
        <v/>
      </c>
      <c r="I209" s="122"/>
      <c r="J209" s="131"/>
      <c r="K209" s="22"/>
      <c r="L209" s="130" t="str">
        <f t="shared" si="90"/>
        <v/>
      </c>
      <c r="M209" s="122"/>
      <c r="N209" s="131"/>
      <c r="O209" s="22"/>
      <c r="P209" s="130" t="str">
        <f t="shared" si="91"/>
        <v/>
      </c>
      <c r="Q209" s="122"/>
      <c r="R209" s="131"/>
      <c r="S209" s="22"/>
      <c r="T209" s="130" t="str">
        <f t="shared" si="92"/>
        <v/>
      </c>
      <c r="U209" s="122"/>
      <c r="V209" s="131"/>
      <c r="W209" s="22"/>
      <c r="X209" s="130" t="str">
        <f t="shared" si="93"/>
        <v/>
      </c>
      <c r="Y209" s="122"/>
      <c r="Z209" s="131"/>
      <c r="AA209" s="22"/>
      <c r="AC209" s="6" t="str">
        <f t="shared" si="94"/>
        <v/>
      </c>
      <c r="AE209" s="6" t="str">
        <f t="shared" si="95"/>
        <v/>
      </c>
      <c r="AF209" s="6" t="str">
        <f t="shared" si="96"/>
        <v/>
      </c>
      <c r="AG209" s="6" t="str">
        <f t="shared" si="97"/>
        <v/>
      </c>
      <c r="AH209" s="6" t="str">
        <f t="shared" si="98"/>
        <v/>
      </c>
      <c r="AI209" s="6" t="str">
        <f t="shared" si="99"/>
        <v/>
      </c>
      <c r="AJ209" s="6" t="str">
        <f t="shared" si="100"/>
        <v/>
      </c>
      <c r="AL209" s="9" t="str">
        <f>IF('Stock Details'!F208="", "", 'Stock Details'!F208)</f>
        <v/>
      </c>
      <c r="AM209" s="9" t="str">
        <f>IF('Stock Details'!G208="", "", 'Stock Details'!G208)</f>
        <v/>
      </c>
      <c r="AO209" s="59" t="str">
        <f t="shared" si="101"/>
        <v/>
      </c>
      <c r="AP209" s="59" t="str">
        <f t="shared" si="79"/>
        <v/>
      </c>
      <c r="AQ209" s="59" t="str">
        <f t="shared" si="80"/>
        <v/>
      </c>
      <c r="AR209" s="59" t="str">
        <f t="shared" si="81"/>
        <v/>
      </c>
      <c r="AS209" s="59" t="str">
        <f t="shared" si="82"/>
        <v/>
      </c>
      <c r="AT209" s="59" t="str">
        <f t="shared" si="83"/>
        <v/>
      </c>
      <c r="AV209" s="59" t="str">
        <f t="shared" si="102"/>
        <v/>
      </c>
      <c r="AW209" s="59" t="str">
        <f t="shared" si="84"/>
        <v/>
      </c>
      <c r="AX209" s="59" t="str">
        <f t="shared" si="85"/>
        <v/>
      </c>
      <c r="AY209" s="59" t="str">
        <f t="shared" si="86"/>
        <v/>
      </c>
      <c r="AZ209" s="59" t="str">
        <f t="shared" si="87"/>
        <v/>
      </c>
      <c r="BA209" s="59" t="str">
        <f t="shared" si="88"/>
        <v/>
      </c>
      <c r="BC209" s="49" t="str">
        <f>IF($B209="", "", IF(COUNTIF(BD209:$BY209, "")=BC$8, IF(D209="", "", D209), ""))</f>
        <v/>
      </c>
      <c r="BD209" s="61" t="str">
        <f>IF($B209="", "", IF(COUNTIF(BE209:$BY209, "")=BD$8, IF(E209="", "", E209), ""))</f>
        <v/>
      </c>
      <c r="BE209" s="61" t="str">
        <f>IF($B209="", "", IF(COUNTIF(BF209:$BY209, "")=BE$8, IF(F209="", "", F209), ""))</f>
        <v/>
      </c>
      <c r="BF209" s="61" t="str">
        <f>IF($B209="", "", IF(COUNTIF(BG209:$BY209, "")=BF$8, IF(G209="", "", G209), ""))</f>
        <v/>
      </c>
      <c r="BG209" s="61" t="str">
        <f>IF($B209="", "", IF(COUNTIF(BH209:$BY209, "")=BG$8, IF(H209="", "", H209), ""))</f>
        <v/>
      </c>
      <c r="BH209" s="61" t="str">
        <f>IF($B209="", "", IF(COUNTIF(BI209:$BY209, "")=BH$8, IF(I209="", "", I209), ""))</f>
        <v/>
      </c>
      <c r="BI209" s="61" t="str">
        <f>IF($B209="", "", IF(COUNTIF(BJ209:$BY209, "")=BI$8, IF(J209="", "", J209), ""))</f>
        <v/>
      </c>
      <c r="BJ209" s="61" t="str">
        <f>IF($B209="", "", IF(COUNTIF(BK209:$BY209, "")=BJ$8, IF(K209="", "", K209), ""))</f>
        <v/>
      </c>
      <c r="BK209" s="61" t="str">
        <f>IF($B209="", "", IF(COUNTIF(BL209:$BY209, "")=BK$8, IF(L209="", "", L209), ""))</f>
        <v/>
      </c>
      <c r="BL209" s="61" t="str">
        <f>IF($B209="", "", IF(COUNTIF(BM209:$BY209, "")=BL$8, IF(M209="", "", M209), ""))</f>
        <v/>
      </c>
      <c r="BM209" s="61" t="str">
        <f>IF($B209="", "", IF(COUNTIF(BN209:$BY209, "")=BM$8, IF(N209="", "", N209), ""))</f>
        <v/>
      </c>
      <c r="BN209" s="61" t="str">
        <f>IF($B209="", "", IF(COUNTIF(BO209:$BY209, "")=BN$8, IF(O209="", "", O209), ""))</f>
        <v/>
      </c>
      <c r="BO209" s="61" t="str">
        <f>IF($B209="", "", IF(COUNTIF(BP209:$BY209, "")=BO$8, IF(P209="", "", P209), ""))</f>
        <v/>
      </c>
      <c r="BP209" s="61" t="str">
        <f>IF($B209="", "", IF(COUNTIF(BQ209:$BY209, "")=BP$8, IF(Q209="", "", Q209), ""))</f>
        <v/>
      </c>
      <c r="BQ209" s="61" t="str">
        <f>IF($B209="", "", IF(COUNTIF(BR209:$BY209, "")=BQ$8, IF(R209="", "", R209), ""))</f>
        <v/>
      </c>
      <c r="BR209" s="61" t="str">
        <f>IF($B209="", "", IF(COUNTIF(BS209:$BY209, "")=BR$8, IF(S209="", "", S209), ""))</f>
        <v/>
      </c>
      <c r="BS209" s="61" t="str">
        <f>IF($B209="", "", IF(COUNTIF(BT209:$BY209, "")=BS$8, IF(T209="", "", T209), ""))</f>
        <v/>
      </c>
      <c r="BT209" s="61" t="str">
        <f>IF($B209="", "", IF(COUNTIF(BU209:$BY209, "")=BT$8, IF(U209="", "", U209), ""))</f>
        <v/>
      </c>
      <c r="BU209" s="61" t="str">
        <f>IF($B209="", "", IF(COUNTIF(BV209:$BY209, "")=BU$8, IF(V209="", "", V209), ""))</f>
        <v/>
      </c>
      <c r="BV209" s="61" t="str">
        <f>IF($B209="", "", IF(COUNTIF(BW209:$BY209, "")=BV$8, IF(W209="", "", W209), ""))</f>
        <v/>
      </c>
      <c r="BW209" s="61" t="str">
        <f>IF($B209="", "", IF(COUNTIF(BX209:$BY209, "")=BW$8, IF(X209="", "", X209), ""))</f>
        <v/>
      </c>
      <c r="BX209" s="61" t="str">
        <f>IF($B209="", "", IF(COUNTIF(BY209:$BY209, "")=BX$8, IF(Y209="", "", Y209), ""))</f>
        <v/>
      </c>
      <c r="BY209" s="50" t="str">
        <f t="shared" si="103"/>
        <v/>
      </c>
      <c r="CA209" s="6" t="str">
        <f t="shared" si="104"/>
        <v/>
      </c>
      <c r="CB209" s="6" t="str">
        <f>IF(CA209="", "", RANK(CA209, $CA$9:$CA$2508, 0)+COUNTIF($CA$9:CA209, CA209)-1)</f>
        <v/>
      </c>
    </row>
    <row r="210" spans="1:80" x14ac:dyDescent="0.25">
      <c r="A210" s="22"/>
      <c r="B210" s="121" t="str">
        <f>IF('Stock Details'!B209="", "", 'Stock Details'!B209)</f>
        <v/>
      </c>
      <c r="C210" s="22"/>
      <c r="D210" s="130"/>
      <c r="E210" s="122"/>
      <c r="F210" s="131"/>
      <c r="G210" s="22"/>
      <c r="H210" s="130" t="str">
        <f t="shared" si="89"/>
        <v/>
      </c>
      <c r="I210" s="122"/>
      <c r="J210" s="131"/>
      <c r="K210" s="22"/>
      <c r="L210" s="130" t="str">
        <f t="shared" si="90"/>
        <v/>
      </c>
      <c r="M210" s="122"/>
      <c r="N210" s="131"/>
      <c r="O210" s="22"/>
      <c r="P210" s="130" t="str">
        <f t="shared" si="91"/>
        <v/>
      </c>
      <c r="Q210" s="122"/>
      <c r="R210" s="131"/>
      <c r="S210" s="22"/>
      <c r="T210" s="130" t="str">
        <f t="shared" si="92"/>
        <v/>
      </c>
      <c r="U210" s="122"/>
      <c r="V210" s="131"/>
      <c r="W210" s="22"/>
      <c r="X210" s="130" t="str">
        <f t="shared" si="93"/>
        <v/>
      </c>
      <c r="Y210" s="122"/>
      <c r="Z210" s="131"/>
      <c r="AA210" s="22"/>
      <c r="AC210" s="6" t="str">
        <f t="shared" si="94"/>
        <v/>
      </c>
      <c r="AE210" s="6" t="str">
        <f t="shared" si="95"/>
        <v/>
      </c>
      <c r="AF210" s="6" t="str">
        <f t="shared" si="96"/>
        <v/>
      </c>
      <c r="AG210" s="6" t="str">
        <f t="shared" si="97"/>
        <v/>
      </c>
      <c r="AH210" s="6" t="str">
        <f t="shared" si="98"/>
        <v/>
      </c>
      <c r="AI210" s="6" t="str">
        <f t="shared" si="99"/>
        <v/>
      </c>
      <c r="AJ210" s="6" t="str">
        <f t="shared" si="100"/>
        <v/>
      </c>
      <c r="AL210" s="9" t="str">
        <f>IF('Stock Details'!F209="", "", 'Stock Details'!F209)</f>
        <v/>
      </c>
      <c r="AM210" s="9" t="str">
        <f>IF('Stock Details'!G209="", "", 'Stock Details'!G209)</f>
        <v/>
      </c>
      <c r="AO210" s="59" t="str">
        <f t="shared" si="101"/>
        <v/>
      </c>
      <c r="AP210" s="59" t="str">
        <f t="shared" si="79"/>
        <v/>
      </c>
      <c r="AQ210" s="59" t="str">
        <f t="shared" si="80"/>
        <v/>
      </c>
      <c r="AR210" s="59" t="str">
        <f t="shared" si="81"/>
        <v/>
      </c>
      <c r="AS210" s="59" t="str">
        <f t="shared" si="82"/>
        <v/>
      </c>
      <c r="AT210" s="59" t="str">
        <f t="shared" si="83"/>
        <v/>
      </c>
      <c r="AV210" s="59" t="str">
        <f t="shared" si="102"/>
        <v/>
      </c>
      <c r="AW210" s="59" t="str">
        <f t="shared" si="84"/>
        <v/>
      </c>
      <c r="AX210" s="59" t="str">
        <f t="shared" si="85"/>
        <v/>
      </c>
      <c r="AY210" s="59" t="str">
        <f t="shared" si="86"/>
        <v/>
      </c>
      <c r="AZ210" s="59" t="str">
        <f t="shared" si="87"/>
        <v/>
      </c>
      <c r="BA210" s="59" t="str">
        <f t="shared" si="88"/>
        <v/>
      </c>
      <c r="BC210" s="49" t="str">
        <f>IF($B210="", "", IF(COUNTIF(BD210:$BY210, "")=BC$8, IF(D210="", "", D210), ""))</f>
        <v/>
      </c>
      <c r="BD210" s="61" t="str">
        <f>IF($B210="", "", IF(COUNTIF(BE210:$BY210, "")=BD$8, IF(E210="", "", E210), ""))</f>
        <v/>
      </c>
      <c r="BE210" s="61" t="str">
        <f>IF($B210="", "", IF(COUNTIF(BF210:$BY210, "")=BE$8, IF(F210="", "", F210), ""))</f>
        <v/>
      </c>
      <c r="BF210" s="61" t="str">
        <f>IF($B210="", "", IF(COUNTIF(BG210:$BY210, "")=BF$8, IF(G210="", "", G210), ""))</f>
        <v/>
      </c>
      <c r="BG210" s="61" t="str">
        <f>IF($B210="", "", IF(COUNTIF(BH210:$BY210, "")=BG$8, IF(H210="", "", H210), ""))</f>
        <v/>
      </c>
      <c r="BH210" s="61" t="str">
        <f>IF($B210="", "", IF(COUNTIF(BI210:$BY210, "")=BH$8, IF(I210="", "", I210), ""))</f>
        <v/>
      </c>
      <c r="BI210" s="61" t="str">
        <f>IF($B210="", "", IF(COUNTIF(BJ210:$BY210, "")=BI$8, IF(J210="", "", J210), ""))</f>
        <v/>
      </c>
      <c r="BJ210" s="61" t="str">
        <f>IF($B210="", "", IF(COUNTIF(BK210:$BY210, "")=BJ$8, IF(K210="", "", K210), ""))</f>
        <v/>
      </c>
      <c r="BK210" s="61" t="str">
        <f>IF($B210="", "", IF(COUNTIF(BL210:$BY210, "")=BK$8, IF(L210="", "", L210), ""))</f>
        <v/>
      </c>
      <c r="BL210" s="61" t="str">
        <f>IF($B210="", "", IF(COUNTIF(BM210:$BY210, "")=BL$8, IF(M210="", "", M210), ""))</f>
        <v/>
      </c>
      <c r="BM210" s="61" t="str">
        <f>IF($B210="", "", IF(COUNTIF(BN210:$BY210, "")=BM$8, IF(N210="", "", N210), ""))</f>
        <v/>
      </c>
      <c r="BN210" s="61" t="str">
        <f>IF($B210="", "", IF(COUNTIF(BO210:$BY210, "")=BN$8, IF(O210="", "", O210), ""))</f>
        <v/>
      </c>
      <c r="BO210" s="61" t="str">
        <f>IF($B210="", "", IF(COUNTIF(BP210:$BY210, "")=BO$8, IF(P210="", "", P210), ""))</f>
        <v/>
      </c>
      <c r="BP210" s="61" t="str">
        <f>IF($B210="", "", IF(COUNTIF(BQ210:$BY210, "")=BP$8, IF(Q210="", "", Q210), ""))</f>
        <v/>
      </c>
      <c r="BQ210" s="61" t="str">
        <f>IF($B210="", "", IF(COUNTIF(BR210:$BY210, "")=BQ$8, IF(R210="", "", R210), ""))</f>
        <v/>
      </c>
      <c r="BR210" s="61" t="str">
        <f>IF($B210="", "", IF(COUNTIF(BS210:$BY210, "")=BR$8, IF(S210="", "", S210), ""))</f>
        <v/>
      </c>
      <c r="BS210" s="61" t="str">
        <f>IF($B210="", "", IF(COUNTIF(BT210:$BY210, "")=BS$8, IF(T210="", "", T210), ""))</f>
        <v/>
      </c>
      <c r="BT210" s="61" t="str">
        <f>IF($B210="", "", IF(COUNTIF(BU210:$BY210, "")=BT$8, IF(U210="", "", U210), ""))</f>
        <v/>
      </c>
      <c r="BU210" s="61" t="str">
        <f>IF($B210="", "", IF(COUNTIF(BV210:$BY210, "")=BU$8, IF(V210="", "", V210), ""))</f>
        <v/>
      </c>
      <c r="BV210" s="61" t="str">
        <f>IF($B210="", "", IF(COUNTIF(BW210:$BY210, "")=BV$8, IF(W210="", "", W210), ""))</f>
        <v/>
      </c>
      <c r="BW210" s="61" t="str">
        <f>IF($B210="", "", IF(COUNTIF(BX210:$BY210, "")=BW$8, IF(X210="", "", X210), ""))</f>
        <v/>
      </c>
      <c r="BX210" s="61" t="str">
        <f>IF($B210="", "", IF(COUNTIF(BY210:$BY210, "")=BX$8, IF(Y210="", "", Y210), ""))</f>
        <v/>
      </c>
      <c r="BY210" s="50" t="str">
        <f t="shared" si="103"/>
        <v/>
      </c>
      <c r="CA210" s="6" t="str">
        <f t="shared" si="104"/>
        <v/>
      </c>
      <c r="CB210" s="6" t="str">
        <f>IF(CA210="", "", RANK(CA210, $CA$9:$CA$2508, 0)+COUNTIF($CA$9:CA210, CA210)-1)</f>
        <v/>
      </c>
    </row>
    <row r="211" spans="1:80" x14ac:dyDescent="0.25">
      <c r="A211" s="22"/>
      <c r="B211" s="121" t="str">
        <f>IF('Stock Details'!B210="", "", 'Stock Details'!B210)</f>
        <v/>
      </c>
      <c r="C211" s="22"/>
      <c r="D211" s="130"/>
      <c r="E211" s="122"/>
      <c r="F211" s="131"/>
      <c r="G211" s="22"/>
      <c r="H211" s="130" t="str">
        <f t="shared" si="89"/>
        <v/>
      </c>
      <c r="I211" s="122"/>
      <c r="J211" s="131"/>
      <c r="K211" s="22"/>
      <c r="L211" s="130" t="str">
        <f t="shared" si="90"/>
        <v/>
      </c>
      <c r="M211" s="122"/>
      <c r="N211" s="131"/>
      <c r="O211" s="22"/>
      <c r="P211" s="130" t="str">
        <f t="shared" si="91"/>
        <v/>
      </c>
      <c r="Q211" s="122"/>
      <c r="R211" s="131"/>
      <c r="S211" s="22"/>
      <c r="T211" s="130" t="str">
        <f t="shared" si="92"/>
        <v/>
      </c>
      <c r="U211" s="122"/>
      <c r="V211" s="131"/>
      <c r="W211" s="22"/>
      <c r="X211" s="130" t="str">
        <f t="shared" si="93"/>
        <v/>
      </c>
      <c r="Y211" s="122"/>
      <c r="Z211" s="131"/>
      <c r="AA211" s="22"/>
      <c r="AC211" s="6" t="str">
        <f t="shared" si="94"/>
        <v/>
      </c>
      <c r="AE211" s="6" t="str">
        <f t="shared" si="95"/>
        <v/>
      </c>
      <c r="AF211" s="6" t="str">
        <f t="shared" si="96"/>
        <v/>
      </c>
      <c r="AG211" s="6" t="str">
        <f t="shared" si="97"/>
        <v/>
      </c>
      <c r="AH211" s="6" t="str">
        <f t="shared" si="98"/>
        <v/>
      </c>
      <c r="AI211" s="6" t="str">
        <f t="shared" si="99"/>
        <v/>
      </c>
      <c r="AJ211" s="6" t="str">
        <f t="shared" si="100"/>
        <v/>
      </c>
      <c r="AL211" s="9" t="str">
        <f>IF('Stock Details'!F210="", "", 'Stock Details'!F210)</f>
        <v/>
      </c>
      <c r="AM211" s="9" t="str">
        <f>IF('Stock Details'!G210="", "", 'Stock Details'!G210)</f>
        <v/>
      </c>
      <c r="AO211" s="59" t="str">
        <f t="shared" si="101"/>
        <v/>
      </c>
      <c r="AP211" s="59" t="str">
        <f t="shared" si="79"/>
        <v/>
      </c>
      <c r="AQ211" s="59" t="str">
        <f t="shared" si="80"/>
        <v/>
      </c>
      <c r="AR211" s="59" t="str">
        <f t="shared" si="81"/>
        <v/>
      </c>
      <c r="AS211" s="59" t="str">
        <f t="shared" si="82"/>
        <v/>
      </c>
      <c r="AT211" s="59" t="str">
        <f t="shared" si="83"/>
        <v/>
      </c>
      <c r="AV211" s="59" t="str">
        <f t="shared" si="102"/>
        <v/>
      </c>
      <c r="AW211" s="59" t="str">
        <f t="shared" si="84"/>
        <v/>
      </c>
      <c r="AX211" s="59" t="str">
        <f t="shared" si="85"/>
        <v/>
      </c>
      <c r="AY211" s="59" t="str">
        <f t="shared" si="86"/>
        <v/>
      </c>
      <c r="AZ211" s="59" t="str">
        <f t="shared" si="87"/>
        <v/>
      </c>
      <c r="BA211" s="59" t="str">
        <f t="shared" si="88"/>
        <v/>
      </c>
      <c r="BC211" s="49" t="str">
        <f>IF($B211="", "", IF(COUNTIF(BD211:$BY211, "")=BC$8, IF(D211="", "", D211), ""))</f>
        <v/>
      </c>
      <c r="BD211" s="61" t="str">
        <f>IF($B211="", "", IF(COUNTIF(BE211:$BY211, "")=BD$8, IF(E211="", "", E211), ""))</f>
        <v/>
      </c>
      <c r="BE211" s="61" t="str">
        <f>IF($B211="", "", IF(COUNTIF(BF211:$BY211, "")=BE$8, IF(F211="", "", F211), ""))</f>
        <v/>
      </c>
      <c r="BF211" s="61" t="str">
        <f>IF($B211="", "", IF(COUNTIF(BG211:$BY211, "")=BF$8, IF(G211="", "", G211), ""))</f>
        <v/>
      </c>
      <c r="BG211" s="61" t="str">
        <f>IF($B211="", "", IF(COUNTIF(BH211:$BY211, "")=BG$8, IF(H211="", "", H211), ""))</f>
        <v/>
      </c>
      <c r="BH211" s="61" t="str">
        <f>IF($B211="", "", IF(COUNTIF(BI211:$BY211, "")=BH$8, IF(I211="", "", I211), ""))</f>
        <v/>
      </c>
      <c r="BI211" s="61" t="str">
        <f>IF($B211="", "", IF(COUNTIF(BJ211:$BY211, "")=BI$8, IF(J211="", "", J211), ""))</f>
        <v/>
      </c>
      <c r="BJ211" s="61" t="str">
        <f>IF($B211="", "", IF(COUNTIF(BK211:$BY211, "")=BJ$8, IF(K211="", "", K211), ""))</f>
        <v/>
      </c>
      <c r="BK211" s="61" t="str">
        <f>IF($B211="", "", IF(COUNTIF(BL211:$BY211, "")=BK$8, IF(L211="", "", L211), ""))</f>
        <v/>
      </c>
      <c r="BL211" s="61" t="str">
        <f>IF($B211="", "", IF(COUNTIF(BM211:$BY211, "")=BL$8, IF(M211="", "", M211), ""))</f>
        <v/>
      </c>
      <c r="BM211" s="61" t="str">
        <f>IF($B211="", "", IF(COUNTIF(BN211:$BY211, "")=BM$8, IF(N211="", "", N211), ""))</f>
        <v/>
      </c>
      <c r="BN211" s="61" t="str">
        <f>IF($B211="", "", IF(COUNTIF(BO211:$BY211, "")=BN$8, IF(O211="", "", O211), ""))</f>
        <v/>
      </c>
      <c r="BO211" s="61" t="str">
        <f>IF($B211="", "", IF(COUNTIF(BP211:$BY211, "")=BO$8, IF(P211="", "", P211), ""))</f>
        <v/>
      </c>
      <c r="BP211" s="61" t="str">
        <f>IF($B211="", "", IF(COUNTIF(BQ211:$BY211, "")=BP$8, IF(Q211="", "", Q211), ""))</f>
        <v/>
      </c>
      <c r="BQ211" s="61" t="str">
        <f>IF($B211="", "", IF(COUNTIF(BR211:$BY211, "")=BQ$8, IF(R211="", "", R211), ""))</f>
        <v/>
      </c>
      <c r="BR211" s="61" t="str">
        <f>IF($B211="", "", IF(COUNTIF(BS211:$BY211, "")=BR$8, IF(S211="", "", S211), ""))</f>
        <v/>
      </c>
      <c r="BS211" s="61" t="str">
        <f>IF($B211="", "", IF(COUNTIF(BT211:$BY211, "")=BS$8, IF(T211="", "", T211), ""))</f>
        <v/>
      </c>
      <c r="BT211" s="61" t="str">
        <f>IF($B211="", "", IF(COUNTIF(BU211:$BY211, "")=BT$8, IF(U211="", "", U211), ""))</f>
        <v/>
      </c>
      <c r="BU211" s="61" t="str">
        <f>IF($B211="", "", IF(COUNTIF(BV211:$BY211, "")=BU$8, IF(V211="", "", V211), ""))</f>
        <v/>
      </c>
      <c r="BV211" s="61" t="str">
        <f>IF($B211="", "", IF(COUNTIF(BW211:$BY211, "")=BV$8, IF(W211="", "", W211), ""))</f>
        <v/>
      </c>
      <c r="BW211" s="61" t="str">
        <f>IF($B211="", "", IF(COUNTIF(BX211:$BY211, "")=BW$8, IF(X211="", "", X211), ""))</f>
        <v/>
      </c>
      <c r="BX211" s="61" t="str">
        <f>IF($B211="", "", IF(COUNTIF(BY211:$BY211, "")=BX$8, IF(Y211="", "", Y211), ""))</f>
        <v/>
      </c>
      <c r="BY211" s="50" t="str">
        <f t="shared" si="103"/>
        <v/>
      </c>
      <c r="CA211" s="6" t="str">
        <f t="shared" si="104"/>
        <v/>
      </c>
      <c r="CB211" s="6" t="str">
        <f>IF(CA211="", "", RANK(CA211, $CA$9:$CA$2508, 0)+COUNTIF($CA$9:CA211, CA211)-1)</f>
        <v/>
      </c>
    </row>
    <row r="212" spans="1:80" x14ac:dyDescent="0.25">
      <c r="A212" s="22"/>
      <c r="B212" s="121" t="str">
        <f>IF('Stock Details'!B211="", "", 'Stock Details'!B211)</f>
        <v/>
      </c>
      <c r="C212" s="22"/>
      <c r="D212" s="130"/>
      <c r="E212" s="122"/>
      <c r="F212" s="131"/>
      <c r="G212" s="22"/>
      <c r="H212" s="130" t="str">
        <f t="shared" si="89"/>
        <v/>
      </c>
      <c r="I212" s="122"/>
      <c r="J212" s="131"/>
      <c r="K212" s="22"/>
      <c r="L212" s="130" t="str">
        <f t="shared" si="90"/>
        <v/>
      </c>
      <c r="M212" s="122"/>
      <c r="N212" s="131"/>
      <c r="O212" s="22"/>
      <c r="P212" s="130" t="str">
        <f t="shared" si="91"/>
        <v/>
      </c>
      <c r="Q212" s="122"/>
      <c r="R212" s="131"/>
      <c r="S212" s="22"/>
      <c r="T212" s="130" t="str">
        <f t="shared" si="92"/>
        <v/>
      </c>
      <c r="U212" s="122"/>
      <c r="V212" s="131"/>
      <c r="W212" s="22"/>
      <c r="X212" s="130" t="str">
        <f t="shared" si="93"/>
        <v/>
      </c>
      <c r="Y212" s="122"/>
      <c r="Z212" s="131"/>
      <c r="AA212" s="22"/>
      <c r="AC212" s="6" t="str">
        <f t="shared" si="94"/>
        <v/>
      </c>
      <c r="AE212" s="6" t="str">
        <f t="shared" si="95"/>
        <v/>
      </c>
      <c r="AF212" s="6" t="str">
        <f t="shared" si="96"/>
        <v/>
      </c>
      <c r="AG212" s="6" t="str">
        <f t="shared" si="97"/>
        <v/>
      </c>
      <c r="AH212" s="6" t="str">
        <f t="shared" si="98"/>
        <v/>
      </c>
      <c r="AI212" s="6" t="str">
        <f t="shared" si="99"/>
        <v/>
      </c>
      <c r="AJ212" s="6" t="str">
        <f t="shared" si="100"/>
        <v/>
      </c>
      <c r="AL212" s="9" t="str">
        <f>IF('Stock Details'!F211="", "", 'Stock Details'!F211)</f>
        <v/>
      </c>
      <c r="AM212" s="9" t="str">
        <f>IF('Stock Details'!G211="", "", 'Stock Details'!G211)</f>
        <v/>
      </c>
      <c r="AO212" s="59" t="str">
        <f t="shared" si="101"/>
        <v/>
      </c>
      <c r="AP212" s="59" t="str">
        <f t="shared" si="79"/>
        <v/>
      </c>
      <c r="AQ212" s="59" t="str">
        <f t="shared" si="80"/>
        <v/>
      </c>
      <c r="AR212" s="59" t="str">
        <f t="shared" si="81"/>
        <v/>
      </c>
      <c r="AS212" s="59" t="str">
        <f t="shared" si="82"/>
        <v/>
      </c>
      <c r="AT212" s="59" t="str">
        <f t="shared" si="83"/>
        <v/>
      </c>
      <c r="AV212" s="59" t="str">
        <f t="shared" si="102"/>
        <v/>
      </c>
      <c r="AW212" s="59" t="str">
        <f t="shared" si="84"/>
        <v/>
      </c>
      <c r="AX212" s="59" t="str">
        <f t="shared" si="85"/>
        <v/>
      </c>
      <c r="AY212" s="59" t="str">
        <f t="shared" si="86"/>
        <v/>
      </c>
      <c r="AZ212" s="59" t="str">
        <f t="shared" si="87"/>
        <v/>
      </c>
      <c r="BA212" s="59" t="str">
        <f t="shared" si="88"/>
        <v/>
      </c>
      <c r="BC212" s="49" t="str">
        <f>IF($B212="", "", IF(COUNTIF(BD212:$BY212, "")=BC$8, IF(D212="", "", D212), ""))</f>
        <v/>
      </c>
      <c r="BD212" s="61" t="str">
        <f>IF($B212="", "", IF(COUNTIF(BE212:$BY212, "")=BD$8, IF(E212="", "", E212), ""))</f>
        <v/>
      </c>
      <c r="BE212" s="61" t="str">
        <f>IF($B212="", "", IF(COUNTIF(BF212:$BY212, "")=BE$8, IF(F212="", "", F212), ""))</f>
        <v/>
      </c>
      <c r="BF212" s="61" t="str">
        <f>IF($B212="", "", IF(COUNTIF(BG212:$BY212, "")=BF$8, IF(G212="", "", G212), ""))</f>
        <v/>
      </c>
      <c r="BG212" s="61" t="str">
        <f>IF($B212="", "", IF(COUNTIF(BH212:$BY212, "")=BG$8, IF(H212="", "", H212), ""))</f>
        <v/>
      </c>
      <c r="BH212" s="61" t="str">
        <f>IF($B212="", "", IF(COUNTIF(BI212:$BY212, "")=BH$8, IF(I212="", "", I212), ""))</f>
        <v/>
      </c>
      <c r="BI212" s="61" t="str">
        <f>IF($B212="", "", IF(COUNTIF(BJ212:$BY212, "")=BI$8, IF(J212="", "", J212), ""))</f>
        <v/>
      </c>
      <c r="BJ212" s="61" t="str">
        <f>IF($B212="", "", IF(COUNTIF(BK212:$BY212, "")=BJ$8, IF(K212="", "", K212), ""))</f>
        <v/>
      </c>
      <c r="BK212" s="61" t="str">
        <f>IF($B212="", "", IF(COUNTIF(BL212:$BY212, "")=BK$8, IF(L212="", "", L212), ""))</f>
        <v/>
      </c>
      <c r="BL212" s="61" t="str">
        <f>IF($B212="", "", IF(COUNTIF(BM212:$BY212, "")=BL$8, IF(M212="", "", M212), ""))</f>
        <v/>
      </c>
      <c r="BM212" s="61" t="str">
        <f>IF($B212="", "", IF(COUNTIF(BN212:$BY212, "")=BM$8, IF(N212="", "", N212), ""))</f>
        <v/>
      </c>
      <c r="BN212" s="61" t="str">
        <f>IF($B212="", "", IF(COUNTIF(BO212:$BY212, "")=BN$8, IF(O212="", "", O212), ""))</f>
        <v/>
      </c>
      <c r="BO212" s="61" t="str">
        <f>IF($B212="", "", IF(COUNTIF(BP212:$BY212, "")=BO$8, IF(P212="", "", P212), ""))</f>
        <v/>
      </c>
      <c r="BP212" s="61" t="str">
        <f>IF($B212="", "", IF(COUNTIF(BQ212:$BY212, "")=BP$8, IF(Q212="", "", Q212), ""))</f>
        <v/>
      </c>
      <c r="BQ212" s="61" t="str">
        <f>IF($B212="", "", IF(COUNTIF(BR212:$BY212, "")=BQ$8, IF(R212="", "", R212), ""))</f>
        <v/>
      </c>
      <c r="BR212" s="61" t="str">
        <f>IF($B212="", "", IF(COUNTIF(BS212:$BY212, "")=BR$8, IF(S212="", "", S212), ""))</f>
        <v/>
      </c>
      <c r="BS212" s="61" t="str">
        <f>IF($B212="", "", IF(COUNTIF(BT212:$BY212, "")=BS$8, IF(T212="", "", T212), ""))</f>
        <v/>
      </c>
      <c r="BT212" s="61" t="str">
        <f>IF($B212="", "", IF(COUNTIF(BU212:$BY212, "")=BT$8, IF(U212="", "", U212), ""))</f>
        <v/>
      </c>
      <c r="BU212" s="61" t="str">
        <f>IF($B212="", "", IF(COUNTIF(BV212:$BY212, "")=BU$8, IF(V212="", "", V212), ""))</f>
        <v/>
      </c>
      <c r="BV212" s="61" t="str">
        <f>IF($B212="", "", IF(COUNTIF(BW212:$BY212, "")=BV$8, IF(W212="", "", W212), ""))</f>
        <v/>
      </c>
      <c r="BW212" s="61" t="str">
        <f>IF($B212="", "", IF(COUNTIF(BX212:$BY212, "")=BW$8, IF(X212="", "", X212), ""))</f>
        <v/>
      </c>
      <c r="BX212" s="61" t="str">
        <f>IF($B212="", "", IF(COUNTIF(BY212:$BY212, "")=BX$8, IF(Y212="", "", Y212), ""))</f>
        <v/>
      </c>
      <c r="BY212" s="50" t="str">
        <f t="shared" si="103"/>
        <v/>
      </c>
      <c r="CA212" s="6" t="str">
        <f t="shared" si="104"/>
        <v/>
      </c>
      <c r="CB212" s="6" t="str">
        <f>IF(CA212="", "", RANK(CA212, $CA$9:$CA$2508, 0)+COUNTIF($CA$9:CA212, CA212)-1)</f>
        <v/>
      </c>
    </row>
    <row r="213" spans="1:80" x14ac:dyDescent="0.25">
      <c r="A213" s="22"/>
      <c r="B213" s="121" t="str">
        <f>IF('Stock Details'!B212="", "", 'Stock Details'!B212)</f>
        <v/>
      </c>
      <c r="C213" s="22"/>
      <c r="D213" s="130"/>
      <c r="E213" s="122"/>
      <c r="F213" s="131"/>
      <c r="G213" s="22"/>
      <c r="H213" s="130" t="str">
        <f t="shared" si="89"/>
        <v/>
      </c>
      <c r="I213" s="122"/>
      <c r="J213" s="131"/>
      <c r="K213" s="22"/>
      <c r="L213" s="130" t="str">
        <f t="shared" si="90"/>
        <v/>
      </c>
      <c r="M213" s="122"/>
      <c r="N213" s="131"/>
      <c r="O213" s="22"/>
      <c r="P213" s="130" t="str">
        <f t="shared" si="91"/>
        <v/>
      </c>
      <c r="Q213" s="122"/>
      <c r="R213" s="131"/>
      <c r="S213" s="22"/>
      <c r="T213" s="130" t="str">
        <f t="shared" si="92"/>
        <v/>
      </c>
      <c r="U213" s="122"/>
      <c r="V213" s="131"/>
      <c r="W213" s="22"/>
      <c r="X213" s="130" t="str">
        <f t="shared" si="93"/>
        <v/>
      </c>
      <c r="Y213" s="122"/>
      <c r="Z213" s="131"/>
      <c r="AA213" s="22"/>
      <c r="AC213" s="6" t="str">
        <f t="shared" si="94"/>
        <v/>
      </c>
      <c r="AE213" s="6" t="str">
        <f t="shared" si="95"/>
        <v/>
      </c>
      <c r="AF213" s="6" t="str">
        <f t="shared" si="96"/>
        <v/>
      </c>
      <c r="AG213" s="6" t="str">
        <f t="shared" si="97"/>
        <v/>
      </c>
      <c r="AH213" s="6" t="str">
        <f t="shared" si="98"/>
        <v/>
      </c>
      <c r="AI213" s="6" t="str">
        <f t="shared" si="99"/>
        <v/>
      </c>
      <c r="AJ213" s="6" t="str">
        <f t="shared" si="100"/>
        <v/>
      </c>
      <c r="AL213" s="9" t="str">
        <f>IF('Stock Details'!F212="", "", 'Stock Details'!F212)</f>
        <v/>
      </c>
      <c r="AM213" s="9" t="str">
        <f>IF('Stock Details'!G212="", "", 'Stock Details'!G212)</f>
        <v/>
      </c>
      <c r="AO213" s="59" t="str">
        <f t="shared" si="101"/>
        <v/>
      </c>
      <c r="AP213" s="59" t="str">
        <f t="shared" si="79"/>
        <v/>
      </c>
      <c r="AQ213" s="59" t="str">
        <f t="shared" si="80"/>
        <v/>
      </c>
      <c r="AR213" s="59" t="str">
        <f t="shared" si="81"/>
        <v/>
      </c>
      <c r="AS213" s="59" t="str">
        <f t="shared" si="82"/>
        <v/>
      </c>
      <c r="AT213" s="59" t="str">
        <f t="shared" si="83"/>
        <v/>
      </c>
      <c r="AV213" s="59" t="str">
        <f t="shared" si="102"/>
        <v/>
      </c>
      <c r="AW213" s="59" t="str">
        <f t="shared" si="84"/>
        <v/>
      </c>
      <c r="AX213" s="59" t="str">
        <f t="shared" si="85"/>
        <v/>
      </c>
      <c r="AY213" s="59" t="str">
        <f t="shared" si="86"/>
        <v/>
      </c>
      <c r="AZ213" s="59" t="str">
        <f t="shared" si="87"/>
        <v/>
      </c>
      <c r="BA213" s="59" t="str">
        <f t="shared" si="88"/>
        <v/>
      </c>
      <c r="BC213" s="49" t="str">
        <f>IF($B213="", "", IF(COUNTIF(BD213:$BY213, "")=BC$8, IF(D213="", "", D213), ""))</f>
        <v/>
      </c>
      <c r="BD213" s="61" t="str">
        <f>IF($B213="", "", IF(COUNTIF(BE213:$BY213, "")=BD$8, IF(E213="", "", E213), ""))</f>
        <v/>
      </c>
      <c r="BE213" s="61" t="str">
        <f>IF($B213="", "", IF(COUNTIF(BF213:$BY213, "")=BE$8, IF(F213="", "", F213), ""))</f>
        <v/>
      </c>
      <c r="BF213" s="61" t="str">
        <f>IF($B213="", "", IF(COUNTIF(BG213:$BY213, "")=BF$8, IF(G213="", "", G213), ""))</f>
        <v/>
      </c>
      <c r="BG213" s="61" t="str">
        <f>IF($B213="", "", IF(COUNTIF(BH213:$BY213, "")=BG$8, IF(H213="", "", H213), ""))</f>
        <v/>
      </c>
      <c r="BH213" s="61" t="str">
        <f>IF($B213="", "", IF(COUNTIF(BI213:$BY213, "")=BH$8, IF(I213="", "", I213), ""))</f>
        <v/>
      </c>
      <c r="BI213" s="61" t="str">
        <f>IF($B213="", "", IF(COUNTIF(BJ213:$BY213, "")=BI$8, IF(J213="", "", J213), ""))</f>
        <v/>
      </c>
      <c r="BJ213" s="61" t="str">
        <f>IF($B213="", "", IF(COUNTIF(BK213:$BY213, "")=BJ$8, IF(K213="", "", K213), ""))</f>
        <v/>
      </c>
      <c r="BK213" s="61" t="str">
        <f>IF($B213="", "", IF(COUNTIF(BL213:$BY213, "")=BK$8, IF(L213="", "", L213), ""))</f>
        <v/>
      </c>
      <c r="BL213" s="61" t="str">
        <f>IF($B213="", "", IF(COUNTIF(BM213:$BY213, "")=BL$8, IF(M213="", "", M213), ""))</f>
        <v/>
      </c>
      <c r="BM213" s="61" t="str">
        <f>IF($B213="", "", IF(COUNTIF(BN213:$BY213, "")=BM$8, IF(N213="", "", N213), ""))</f>
        <v/>
      </c>
      <c r="BN213" s="61" t="str">
        <f>IF($B213="", "", IF(COUNTIF(BO213:$BY213, "")=BN$8, IF(O213="", "", O213), ""))</f>
        <v/>
      </c>
      <c r="BO213" s="61" t="str">
        <f>IF($B213="", "", IF(COUNTIF(BP213:$BY213, "")=BO$8, IF(P213="", "", P213), ""))</f>
        <v/>
      </c>
      <c r="BP213" s="61" t="str">
        <f>IF($B213="", "", IF(COUNTIF(BQ213:$BY213, "")=BP$8, IF(Q213="", "", Q213), ""))</f>
        <v/>
      </c>
      <c r="BQ213" s="61" t="str">
        <f>IF($B213="", "", IF(COUNTIF(BR213:$BY213, "")=BQ$8, IF(R213="", "", R213), ""))</f>
        <v/>
      </c>
      <c r="BR213" s="61" t="str">
        <f>IF($B213="", "", IF(COUNTIF(BS213:$BY213, "")=BR$8, IF(S213="", "", S213), ""))</f>
        <v/>
      </c>
      <c r="BS213" s="61" t="str">
        <f>IF($B213="", "", IF(COUNTIF(BT213:$BY213, "")=BS$8, IF(T213="", "", T213), ""))</f>
        <v/>
      </c>
      <c r="BT213" s="61" t="str">
        <f>IF($B213="", "", IF(COUNTIF(BU213:$BY213, "")=BT$8, IF(U213="", "", U213), ""))</f>
        <v/>
      </c>
      <c r="BU213" s="61" t="str">
        <f>IF($B213="", "", IF(COUNTIF(BV213:$BY213, "")=BU$8, IF(V213="", "", V213), ""))</f>
        <v/>
      </c>
      <c r="BV213" s="61" t="str">
        <f>IF($B213="", "", IF(COUNTIF(BW213:$BY213, "")=BV$8, IF(W213="", "", W213), ""))</f>
        <v/>
      </c>
      <c r="BW213" s="61" t="str">
        <f>IF($B213="", "", IF(COUNTIF(BX213:$BY213, "")=BW$8, IF(X213="", "", X213), ""))</f>
        <v/>
      </c>
      <c r="BX213" s="61" t="str">
        <f>IF($B213="", "", IF(COUNTIF(BY213:$BY213, "")=BX$8, IF(Y213="", "", Y213), ""))</f>
        <v/>
      </c>
      <c r="BY213" s="50" t="str">
        <f t="shared" si="103"/>
        <v/>
      </c>
      <c r="CA213" s="6" t="str">
        <f t="shared" si="104"/>
        <v/>
      </c>
      <c r="CB213" s="6" t="str">
        <f>IF(CA213="", "", RANK(CA213, $CA$9:$CA$2508, 0)+COUNTIF($CA$9:CA213, CA213)-1)</f>
        <v/>
      </c>
    </row>
    <row r="214" spans="1:80" x14ac:dyDescent="0.25">
      <c r="A214" s="22"/>
      <c r="B214" s="121" t="str">
        <f>IF('Stock Details'!B213="", "", 'Stock Details'!B213)</f>
        <v/>
      </c>
      <c r="C214" s="22"/>
      <c r="D214" s="130"/>
      <c r="E214" s="122"/>
      <c r="F214" s="131"/>
      <c r="G214" s="22"/>
      <c r="H214" s="130" t="str">
        <f t="shared" si="89"/>
        <v/>
      </c>
      <c r="I214" s="122"/>
      <c r="J214" s="131"/>
      <c r="K214" s="22"/>
      <c r="L214" s="130" t="str">
        <f t="shared" si="90"/>
        <v/>
      </c>
      <c r="M214" s="122"/>
      <c r="N214" s="131"/>
      <c r="O214" s="22"/>
      <c r="P214" s="130" t="str">
        <f t="shared" si="91"/>
        <v/>
      </c>
      <c r="Q214" s="122"/>
      <c r="R214" s="131"/>
      <c r="S214" s="22"/>
      <c r="T214" s="130" t="str">
        <f t="shared" si="92"/>
        <v/>
      </c>
      <c r="U214" s="122"/>
      <c r="V214" s="131"/>
      <c r="W214" s="22"/>
      <c r="X214" s="130" t="str">
        <f t="shared" si="93"/>
        <v/>
      </c>
      <c r="Y214" s="122"/>
      <c r="Z214" s="131"/>
      <c r="AA214" s="22"/>
      <c r="AC214" s="6" t="str">
        <f t="shared" si="94"/>
        <v/>
      </c>
      <c r="AE214" s="6" t="str">
        <f t="shared" si="95"/>
        <v/>
      </c>
      <c r="AF214" s="6" t="str">
        <f t="shared" si="96"/>
        <v/>
      </c>
      <c r="AG214" s="6" t="str">
        <f t="shared" si="97"/>
        <v/>
      </c>
      <c r="AH214" s="6" t="str">
        <f t="shared" si="98"/>
        <v/>
      </c>
      <c r="AI214" s="6" t="str">
        <f t="shared" si="99"/>
        <v/>
      </c>
      <c r="AJ214" s="6" t="str">
        <f t="shared" si="100"/>
        <v/>
      </c>
      <c r="AL214" s="9" t="str">
        <f>IF('Stock Details'!F213="", "", 'Stock Details'!F213)</f>
        <v/>
      </c>
      <c r="AM214" s="9" t="str">
        <f>IF('Stock Details'!G213="", "", 'Stock Details'!G213)</f>
        <v/>
      </c>
      <c r="AO214" s="59" t="str">
        <f t="shared" si="101"/>
        <v/>
      </c>
      <c r="AP214" s="59" t="str">
        <f t="shared" si="79"/>
        <v/>
      </c>
      <c r="AQ214" s="59" t="str">
        <f t="shared" si="80"/>
        <v/>
      </c>
      <c r="AR214" s="59" t="str">
        <f t="shared" si="81"/>
        <v/>
      </c>
      <c r="AS214" s="59" t="str">
        <f t="shared" si="82"/>
        <v/>
      </c>
      <c r="AT214" s="59" t="str">
        <f t="shared" si="83"/>
        <v/>
      </c>
      <c r="AV214" s="59" t="str">
        <f t="shared" si="102"/>
        <v/>
      </c>
      <c r="AW214" s="59" t="str">
        <f t="shared" si="84"/>
        <v/>
      </c>
      <c r="AX214" s="59" t="str">
        <f t="shared" si="85"/>
        <v/>
      </c>
      <c r="AY214" s="59" t="str">
        <f t="shared" si="86"/>
        <v/>
      </c>
      <c r="AZ214" s="59" t="str">
        <f t="shared" si="87"/>
        <v/>
      </c>
      <c r="BA214" s="59" t="str">
        <f t="shared" si="88"/>
        <v/>
      </c>
      <c r="BC214" s="49" t="str">
        <f>IF($B214="", "", IF(COUNTIF(BD214:$BY214, "")=BC$8, IF(D214="", "", D214), ""))</f>
        <v/>
      </c>
      <c r="BD214" s="61" t="str">
        <f>IF($B214="", "", IF(COUNTIF(BE214:$BY214, "")=BD$8, IF(E214="", "", E214), ""))</f>
        <v/>
      </c>
      <c r="BE214" s="61" t="str">
        <f>IF($B214="", "", IF(COUNTIF(BF214:$BY214, "")=BE$8, IF(F214="", "", F214), ""))</f>
        <v/>
      </c>
      <c r="BF214" s="61" t="str">
        <f>IF($B214="", "", IF(COUNTIF(BG214:$BY214, "")=BF$8, IF(G214="", "", G214), ""))</f>
        <v/>
      </c>
      <c r="BG214" s="61" t="str">
        <f>IF($B214="", "", IF(COUNTIF(BH214:$BY214, "")=BG$8, IF(H214="", "", H214), ""))</f>
        <v/>
      </c>
      <c r="BH214" s="61" t="str">
        <f>IF($B214="", "", IF(COUNTIF(BI214:$BY214, "")=BH$8, IF(I214="", "", I214), ""))</f>
        <v/>
      </c>
      <c r="BI214" s="61" t="str">
        <f>IF($B214="", "", IF(COUNTIF(BJ214:$BY214, "")=BI$8, IF(J214="", "", J214), ""))</f>
        <v/>
      </c>
      <c r="BJ214" s="61" t="str">
        <f>IF($B214="", "", IF(COUNTIF(BK214:$BY214, "")=BJ$8, IF(K214="", "", K214), ""))</f>
        <v/>
      </c>
      <c r="BK214" s="61" t="str">
        <f>IF($B214="", "", IF(COUNTIF(BL214:$BY214, "")=BK$8, IF(L214="", "", L214), ""))</f>
        <v/>
      </c>
      <c r="BL214" s="61" t="str">
        <f>IF($B214="", "", IF(COUNTIF(BM214:$BY214, "")=BL$8, IF(M214="", "", M214), ""))</f>
        <v/>
      </c>
      <c r="BM214" s="61" t="str">
        <f>IF($B214="", "", IF(COUNTIF(BN214:$BY214, "")=BM$8, IF(N214="", "", N214), ""))</f>
        <v/>
      </c>
      <c r="BN214" s="61" t="str">
        <f>IF($B214="", "", IF(COUNTIF(BO214:$BY214, "")=BN$8, IF(O214="", "", O214), ""))</f>
        <v/>
      </c>
      <c r="BO214" s="61" t="str">
        <f>IF($B214="", "", IF(COUNTIF(BP214:$BY214, "")=BO$8, IF(P214="", "", P214), ""))</f>
        <v/>
      </c>
      <c r="BP214" s="61" t="str">
        <f>IF($B214="", "", IF(COUNTIF(BQ214:$BY214, "")=BP$8, IF(Q214="", "", Q214), ""))</f>
        <v/>
      </c>
      <c r="BQ214" s="61" t="str">
        <f>IF($B214="", "", IF(COUNTIF(BR214:$BY214, "")=BQ$8, IF(R214="", "", R214), ""))</f>
        <v/>
      </c>
      <c r="BR214" s="61" t="str">
        <f>IF($B214="", "", IF(COUNTIF(BS214:$BY214, "")=BR$8, IF(S214="", "", S214), ""))</f>
        <v/>
      </c>
      <c r="BS214" s="61" t="str">
        <f>IF($B214="", "", IF(COUNTIF(BT214:$BY214, "")=BS$8, IF(T214="", "", T214), ""))</f>
        <v/>
      </c>
      <c r="BT214" s="61" t="str">
        <f>IF($B214="", "", IF(COUNTIF(BU214:$BY214, "")=BT$8, IF(U214="", "", U214), ""))</f>
        <v/>
      </c>
      <c r="BU214" s="61" t="str">
        <f>IF($B214="", "", IF(COUNTIF(BV214:$BY214, "")=BU$8, IF(V214="", "", V214), ""))</f>
        <v/>
      </c>
      <c r="BV214" s="61" t="str">
        <f>IF($B214="", "", IF(COUNTIF(BW214:$BY214, "")=BV$8, IF(W214="", "", W214), ""))</f>
        <v/>
      </c>
      <c r="BW214" s="61" t="str">
        <f>IF($B214="", "", IF(COUNTIF(BX214:$BY214, "")=BW$8, IF(X214="", "", X214), ""))</f>
        <v/>
      </c>
      <c r="BX214" s="61" t="str">
        <f>IF($B214="", "", IF(COUNTIF(BY214:$BY214, "")=BX$8, IF(Y214="", "", Y214), ""))</f>
        <v/>
      </c>
      <c r="BY214" s="50" t="str">
        <f t="shared" si="103"/>
        <v/>
      </c>
      <c r="CA214" s="6" t="str">
        <f t="shared" si="104"/>
        <v/>
      </c>
      <c r="CB214" s="6" t="str">
        <f>IF(CA214="", "", RANK(CA214, $CA$9:$CA$2508, 0)+COUNTIF($CA$9:CA214, CA214)-1)</f>
        <v/>
      </c>
    </row>
    <row r="215" spans="1:80" x14ac:dyDescent="0.25">
      <c r="A215" s="22"/>
      <c r="B215" s="121" t="str">
        <f>IF('Stock Details'!B214="", "", 'Stock Details'!B214)</f>
        <v/>
      </c>
      <c r="C215" s="22"/>
      <c r="D215" s="130"/>
      <c r="E215" s="122"/>
      <c r="F215" s="131"/>
      <c r="G215" s="22"/>
      <c r="H215" s="130" t="str">
        <f t="shared" si="89"/>
        <v/>
      </c>
      <c r="I215" s="122"/>
      <c r="J215" s="131"/>
      <c r="K215" s="22"/>
      <c r="L215" s="130" t="str">
        <f t="shared" si="90"/>
        <v/>
      </c>
      <c r="M215" s="122"/>
      <c r="N215" s="131"/>
      <c r="O215" s="22"/>
      <c r="P215" s="130" t="str">
        <f t="shared" si="91"/>
        <v/>
      </c>
      <c r="Q215" s="122"/>
      <c r="R215" s="131"/>
      <c r="S215" s="22"/>
      <c r="T215" s="130" t="str">
        <f t="shared" si="92"/>
        <v/>
      </c>
      <c r="U215" s="122"/>
      <c r="V215" s="131"/>
      <c r="W215" s="22"/>
      <c r="X215" s="130" t="str">
        <f t="shared" si="93"/>
        <v/>
      </c>
      <c r="Y215" s="122"/>
      <c r="Z215" s="131"/>
      <c r="AA215" s="22"/>
      <c r="AC215" s="6" t="str">
        <f t="shared" si="94"/>
        <v/>
      </c>
      <c r="AE215" s="6" t="str">
        <f t="shared" si="95"/>
        <v/>
      </c>
      <c r="AF215" s="6" t="str">
        <f t="shared" si="96"/>
        <v/>
      </c>
      <c r="AG215" s="6" t="str">
        <f t="shared" si="97"/>
        <v/>
      </c>
      <c r="AH215" s="6" t="str">
        <f t="shared" si="98"/>
        <v/>
      </c>
      <c r="AI215" s="6" t="str">
        <f t="shared" si="99"/>
        <v/>
      </c>
      <c r="AJ215" s="6" t="str">
        <f t="shared" si="100"/>
        <v/>
      </c>
      <c r="AL215" s="9" t="str">
        <f>IF('Stock Details'!F214="", "", 'Stock Details'!F214)</f>
        <v/>
      </c>
      <c r="AM215" s="9" t="str">
        <f>IF('Stock Details'!G214="", "", 'Stock Details'!G214)</f>
        <v/>
      </c>
      <c r="AO215" s="59" t="str">
        <f t="shared" si="101"/>
        <v/>
      </c>
      <c r="AP215" s="59" t="str">
        <f t="shared" si="79"/>
        <v/>
      </c>
      <c r="AQ215" s="59" t="str">
        <f t="shared" si="80"/>
        <v/>
      </c>
      <c r="AR215" s="59" t="str">
        <f t="shared" si="81"/>
        <v/>
      </c>
      <c r="AS215" s="59" t="str">
        <f t="shared" si="82"/>
        <v/>
      </c>
      <c r="AT215" s="59" t="str">
        <f t="shared" si="83"/>
        <v/>
      </c>
      <c r="AV215" s="59" t="str">
        <f t="shared" si="102"/>
        <v/>
      </c>
      <c r="AW215" s="59" t="str">
        <f t="shared" si="84"/>
        <v/>
      </c>
      <c r="AX215" s="59" t="str">
        <f t="shared" si="85"/>
        <v/>
      </c>
      <c r="AY215" s="59" t="str">
        <f t="shared" si="86"/>
        <v/>
      </c>
      <c r="AZ215" s="59" t="str">
        <f t="shared" si="87"/>
        <v/>
      </c>
      <c r="BA215" s="59" t="str">
        <f t="shared" si="88"/>
        <v/>
      </c>
      <c r="BC215" s="49" t="str">
        <f>IF($B215="", "", IF(COUNTIF(BD215:$BY215, "")=BC$8, IF(D215="", "", D215), ""))</f>
        <v/>
      </c>
      <c r="BD215" s="61" t="str">
        <f>IF($B215="", "", IF(COUNTIF(BE215:$BY215, "")=BD$8, IF(E215="", "", E215), ""))</f>
        <v/>
      </c>
      <c r="BE215" s="61" t="str">
        <f>IF($B215="", "", IF(COUNTIF(BF215:$BY215, "")=BE$8, IF(F215="", "", F215), ""))</f>
        <v/>
      </c>
      <c r="BF215" s="61" t="str">
        <f>IF($B215="", "", IF(COUNTIF(BG215:$BY215, "")=BF$8, IF(G215="", "", G215), ""))</f>
        <v/>
      </c>
      <c r="BG215" s="61" t="str">
        <f>IF($B215="", "", IF(COUNTIF(BH215:$BY215, "")=BG$8, IF(H215="", "", H215), ""))</f>
        <v/>
      </c>
      <c r="BH215" s="61" t="str">
        <f>IF($B215="", "", IF(COUNTIF(BI215:$BY215, "")=BH$8, IF(I215="", "", I215), ""))</f>
        <v/>
      </c>
      <c r="BI215" s="61" t="str">
        <f>IF($B215="", "", IF(COUNTIF(BJ215:$BY215, "")=BI$8, IF(J215="", "", J215), ""))</f>
        <v/>
      </c>
      <c r="BJ215" s="61" t="str">
        <f>IF($B215="", "", IF(COUNTIF(BK215:$BY215, "")=BJ$8, IF(K215="", "", K215), ""))</f>
        <v/>
      </c>
      <c r="BK215" s="61" t="str">
        <f>IF($B215="", "", IF(COUNTIF(BL215:$BY215, "")=BK$8, IF(L215="", "", L215), ""))</f>
        <v/>
      </c>
      <c r="BL215" s="61" t="str">
        <f>IF($B215="", "", IF(COUNTIF(BM215:$BY215, "")=BL$8, IF(M215="", "", M215), ""))</f>
        <v/>
      </c>
      <c r="BM215" s="61" t="str">
        <f>IF($B215="", "", IF(COUNTIF(BN215:$BY215, "")=BM$8, IF(N215="", "", N215), ""))</f>
        <v/>
      </c>
      <c r="BN215" s="61" t="str">
        <f>IF($B215="", "", IF(COUNTIF(BO215:$BY215, "")=BN$8, IF(O215="", "", O215), ""))</f>
        <v/>
      </c>
      <c r="BO215" s="61" t="str">
        <f>IF($B215="", "", IF(COUNTIF(BP215:$BY215, "")=BO$8, IF(P215="", "", P215), ""))</f>
        <v/>
      </c>
      <c r="BP215" s="61" t="str">
        <f>IF($B215="", "", IF(COUNTIF(BQ215:$BY215, "")=BP$8, IF(Q215="", "", Q215), ""))</f>
        <v/>
      </c>
      <c r="BQ215" s="61" t="str">
        <f>IF($B215="", "", IF(COUNTIF(BR215:$BY215, "")=BQ$8, IF(R215="", "", R215), ""))</f>
        <v/>
      </c>
      <c r="BR215" s="61" t="str">
        <f>IF($B215="", "", IF(COUNTIF(BS215:$BY215, "")=BR$8, IF(S215="", "", S215), ""))</f>
        <v/>
      </c>
      <c r="BS215" s="61" t="str">
        <f>IF($B215="", "", IF(COUNTIF(BT215:$BY215, "")=BS$8, IF(T215="", "", T215), ""))</f>
        <v/>
      </c>
      <c r="BT215" s="61" t="str">
        <f>IF($B215="", "", IF(COUNTIF(BU215:$BY215, "")=BT$8, IF(U215="", "", U215), ""))</f>
        <v/>
      </c>
      <c r="BU215" s="61" t="str">
        <f>IF($B215="", "", IF(COUNTIF(BV215:$BY215, "")=BU$8, IF(V215="", "", V215), ""))</f>
        <v/>
      </c>
      <c r="BV215" s="61" t="str">
        <f>IF($B215="", "", IF(COUNTIF(BW215:$BY215, "")=BV$8, IF(W215="", "", W215), ""))</f>
        <v/>
      </c>
      <c r="BW215" s="61" t="str">
        <f>IF($B215="", "", IF(COUNTIF(BX215:$BY215, "")=BW$8, IF(X215="", "", X215), ""))</f>
        <v/>
      </c>
      <c r="BX215" s="61" t="str">
        <f>IF($B215="", "", IF(COUNTIF(BY215:$BY215, "")=BX$8, IF(Y215="", "", Y215), ""))</f>
        <v/>
      </c>
      <c r="BY215" s="50" t="str">
        <f t="shared" si="103"/>
        <v/>
      </c>
      <c r="CA215" s="6" t="str">
        <f t="shared" si="104"/>
        <v/>
      </c>
      <c r="CB215" s="6" t="str">
        <f>IF(CA215="", "", RANK(CA215, $CA$9:$CA$2508, 0)+COUNTIF($CA$9:CA215, CA215)-1)</f>
        <v/>
      </c>
    </row>
    <row r="216" spans="1:80" x14ac:dyDescent="0.25">
      <c r="A216" s="22"/>
      <c r="B216" s="121" t="str">
        <f>IF('Stock Details'!B215="", "", 'Stock Details'!B215)</f>
        <v/>
      </c>
      <c r="C216" s="22"/>
      <c r="D216" s="130"/>
      <c r="E216" s="122"/>
      <c r="F216" s="131"/>
      <c r="G216" s="22"/>
      <c r="H216" s="130" t="str">
        <f t="shared" si="89"/>
        <v/>
      </c>
      <c r="I216" s="122"/>
      <c r="J216" s="131"/>
      <c r="K216" s="22"/>
      <c r="L216" s="130" t="str">
        <f t="shared" si="90"/>
        <v/>
      </c>
      <c r="M216" s="122"/>
      <c r="N216" s="131"/>
      <c r="O216" s="22"/>
      <c r="P216" s="130" t="str">
        <f t="shared" si="91"/>
        <v/>
      </c>
      <c r="Q216" s="122"/>
      <c r="R216" s="131"/>
      <c r="S216" s="22"/>
      <c r="T216" s="130" t="str">
        <f t="shared" si="92"/>
        <v/>
      </c>
      <c r="U216" s="122"/>
      <c r="V216" s="131"/>
      <c r="W216" s="22"/>
      <c r="X216" s="130" t="str">
        <f t="shared" si="93"/>
        <v/>
      </c>
      <c r="Y216" s="122"/>
      <c r="Z216" s="131"/>
      <c r="AA216" s="22"/>
      <c r="AC216" s="6" t="str">
        <f t="shared" si="94"/>
        <v/>
      </c>
      <c r="AE216" s="6" t="str">
        <f t="shared" si="95"/>
        <v/>
      </c>
      <c r="AF216" s="6" t="str">
        <f t="shared" si="96"/>
        <v/>
      </c>
      <c r="AG216" s="6" t="str">
        <f t="shared" si="97"/>
        <v/>
      </c>
      <c r="AH216" s="6" t="str">
        <f t="shared" si="98"/>
        <v/>
      </c>
      <c r="AI216" s="6" t="str">
        <f t="shared" si="99"/>
        <v/>
      </c>
      <c r="AJ216" s="6" t="str">
        <f t="shared" si="100"/>
        <v/>
      </c>
      <c r="AL216" s="9" t="str">
        <f>IF('Stock Details'!F215="", "", 'Stock Details'!F215)</f>
        <v/>
      </c>
      <c r="AM216" s="9" t="str">
        <f>IF('Stock Details'!G215="", "", 'Stock Details'!G215)</f>
        <v/>
      </c>
      <c r="AO216" s="59" t="str">
        <f t="shared" si="101"/>
        <v/>
      </c>
      <c r="AP216" s="59" t="str">
        <f t="shared" si="79"/>
        <v/>
      </c>
      <c r="AQ216" s="59" t="str">
        <f t="shared" si="80"/>
        <v/>
      </c>
      <c r="AR216" s="59" t="str">
        <f t="shared" si="81"/>
        <v/>
      </c>
      <c r="AS216" s="59" t="str">
        <f t="shared" si="82"/>
        <v/>
      </c>
      <c r="AT216" s="59" t="str">
        <f t="shared" si="83"/>
        <v/>
      </c>
      <c r="AV216" s="59" t="str">
        <f t="shared" si="102"/>
        <v/>
      </c>
      <c r="AW216" s="59" t="str">
        <f t="shared" si="84"/>
        <v/>
      </c>
      <c r="AX216" s="59" t="str">
        <f t="shared" si="85"/>
        <v/>
      </c>
      <c r="AY216" s="59" t="str">
        <f t="shared" si="86"/>
        <v/>
      </c>
      <c r="AZ216" s="59" t="str">
        <f t="shared" si="87"/>
        <v/>
      </c>
      <c r="BA216" s="59" t="str">
        <f t="shared" si="88"/>
        <v/>
      </c>
      <c r="BC216" s="49" t="str">
        <f>IF($B216="", "", IF(COUNTIF(BD216:$BY216, "")=BC$8, IF(D216="", "", D216), ""))</f>
        <v/>
      </c>
      <c r="BD216" s="61" t="str">
        <f>IF($B216="", "", IF(COUNTIF(BE216:$BY216, "")=BD$8, IF(E216="", "", E216), ""))</f>
        <v/>
      </c>
      <c r="BE216" s="61" t="str">
        <f>IF($B216="", "", IF(COUNTIF(BF216:$BY216, "")=BE$8, IF(F216="", "", F216), ""))</f>
        <v/>
      </c>
      <c r="BF216" s="61" t="str">
        <f>IF($B216="", "", IF(COUNTIF(BG216:$BY216, "")=BF$8, IF(G216="", "", G216), ""))</f>
        <v/>
      </c>
      <c r="BG216" s="61" t="str">
        <f>IF($B216="", "", IF(COUNTIF(BH216:$BY216, "")=BG$8, IF(H216="", "", H216), ""))</f>
        <v/>
      </c>
      <c r="BH216" s="61" t="str">
        <f>IF($B216="", "", IF(COUNTIF(BI216:$BY216, "")=BH$8, IF(I216="", "", I216), ""))</f>
        <v/>
      </c>
      <c r="BI216" s="61" t="str">
        <f>IF($B216="", "", IF(COUNTIF(BJ216:$BY216, "")=BI$8, IF(J216="", "", J216), ""))</f>
        <v/>
      </c>
      <c r="BJ216" s="61" t="str">
        <f>IF($B216="", "", IF(COUNTIF(BK216:$BY216, "")=BJ$8, IF(K216="", "", K216), ""))</f>
        <v/>
      </c>
      <c r="BK216" s="61" t="str">
        <f>IF($B216="", "", IF(COUNTIF(BL216:$BY216, "")=BK$8, IF(L216="", "", L216), ""))</f>
        <v/>
      </c>
      <c r="BL216" s="61" t="str">
        <f>IF($B216="", "", IF(COUNTIF(BM216:$BY216, "")=BL$8, IF(M216="", "", M216), ""))</f>
        <v/>
      </c>
      <c r="BM216" s="61" t="str">
        <f>IF($B216="", "", IF(COUNTIF(BN216:$BY216, "")=BM$8, IF(N216="", "", N216), ""))</f>
        <v/>
      </c>
      <c r="BN216" s="61" t="str">
        <f>IF($B216="", "", IF(COUNTIF(BO216:$BY216, "")=BN$8, IF(O216="", "", O216), ""))</f>
        <v/>
      </c>
      <c r="BO216" s="61" t="str">
        <f>IF($B216="", "", IF(COUNTIF(BP216:$BY216, "")=BO$8, IF(P216="", "", P216), ""))</f>
        <v/>
      </c>
      <c r="BP216" s="61" t="str">
        <f>IF($B216="", "", IF(COUNTIF(BQ216:$BY216, "")=BP$8, IF(Q216="", "", Q216), ""))</f>
        <v/>
      </c>
      <c r="BQ216" s="61" t="str">
        <f>IF($B216="", "", IF(COUNTIF(BR216:$BY216, "")=BQ$8, IF(R216="", "", R216), ""))</f>
        <v/>
      </c>
      <c r="BR216" s="61" t="str">
        <f>IF($B216="", "", IF(COUNTIF(BS216:$BY216, "")=BR$8, IF(S216="", "", S216), ""))</f>
        <v/>
      </c>
      <c r="BS216" s="61" t="str">
        <f>IF($B216="", "", IF(COUNTIF(BT216:$BY216, "")=BS$8, IF(T216="", "", T216), ""))</f>
        <v/>
      </c>
      <c r="BT216" s="61" t="str">
        <f>IF($B216="", "", IF(COUNTIF(BU216:$BY216, "")=BT$8, IF(U216="", "", U216), ""))</f>
        <v/>
      </c>
      <c r="BU216" s="61" t="str">
        <f>IF($B216="", "", IF(COUNTIF(BV216:$BY216, "")=BU$8, IF(V216="", "", V216), ""))</f>
        <v/>
      </c>
      <c r="BV216" s="61" t="str">
        <f>IF($B216="", "", IF(COUNTIF(BW216:$BY216, "")=BV$8, IF(W216="", "", W216), ""))</f>
        <v/>
      </c>
      <c r="BW216" s="61" t="str">
        <f>IF($B216="", "", IF(COUNTIF(BX216:$BY216, "")=BW$8, IF(X216="", "", X216), ""))</f>
        <v/>
      </c>
      <c r="BX216" s="61" t="str">
        <f>IF($B216="", "", IF(COUNTIF(BY216:$BY216, "")=BX$8, IF(Y216="", "", Y216), ""))</f>
        <v/>
      </c>
      <c r="BY216" s="50" t="str">
        <f t="shared" si="103"/>
        <v/>
      </c>
      <c r="CA216" s="6" t="str">
        <f t="shared" si="104"/>
        <v/>
      </c>
      <c r="CB216" s="6" t="str">
        <f>IF(CA216="", "", RANK(CA216, $CA$9:$CA$2508, 0)+COUNTIF($CA$9:CA216, CA216)-1)</f>
        <v/>
      </c>
    </row>
    <row r="217" spans="1:80" x14ac:dyDescent="0.25">
      <c r="A217" s="22"/>
      <c r="B217" s="121" t="str">
        <f>IF('Stock Details'!B216="", "", 'Stock Details'!B216)</f>
        <v/>
      </c>
      <c r="C217" s="22"/>
      <c r="D217" s="130"/>
      <c r="E217" s="122"/>
      <c r="F217" s="131"/>
      <c r="G217" s="22"/>
      <c r="H217" s="130" t="str">
        <f t="shared" si="89"/>
        <v/>
      </c>
      <c r="I217" s="122"/>
      <c r="J217" s="131"/>
      <c r="K217" s="22"/>
      <c r="L217" s="130" t="str">
        <f t="shared" si="90"/>
        <v/>
      </c>
      <c r="M217" s="122"/>
      <c r="N217" s="131"/>
      <c r="O217" s="22"/>
      <c r="P217" s="130" t="str">
        <f t="shared" si="91"/>
        <v/>
      </c>
      <c r="Q217" s="122"/>
      <c r="R217" s="131"/>
      <c r="S217" s="22"/>
      <c r="T217" s="130" t="str">
        <f t="shared" si="92"/>
        <v/>
      </c>
      <c r="U217" s="122"/>
      <c r="V217" s="131"/>
      <c r="W217" s="22"/>
      <c r="X217" s="130" t="str">
        <f t="shared" si="93"/>
        <v/>
      </c>
      <c r="Y217" s="122"/>
      <c r="Z217" s="131"/>
      <c r="AA217" s="22"/>
      <c r="AC217" s="6" t="str">
        <f t="shared" si="94"/>
        <v/>
      </c>
      <c r="AE217" s="6" t="str">
        <f t="shared" si="95"/>
        <v/>
      </c>
      <c r="AF217" s="6" t="str">
        <f t="shared" si="96"/>
        <v/>
      </c>
      <c r="AG217" s="6" t="str">
        <f t="shared" si="97"/>
        <v/>
      </c>
      <c r="AH217" s="6" t="str">
        <f t="shared" si="98"/>
        <v/>
      </c>
      <c r="AI217" s="6" t="str">
        <f t="shared" si="99"/>
        <v/>
      </c>
      <c r="AJ217" s="6" t="str">
        <f t="shared" si="100"/>
        <v/>
      </c>
      <c r="AL217" s="9" t="str">
        <f>IF('Stock Details'!F216="", "", 'Stock Details'!F216)</f>
        <v/>
      </c>
      <c r="AM217" s="9" t="str">
        <f>IF('Stock Details'!G216="", "", 'Stock Details'!G216)</f>
        <v/>
      </c>
      <c r="AO217" s="59" t="str">
        <f t="shared" si="101"/>
        <v/>
      </c>
      <c r="AP217" s="59" t="str">
        <f t="shared" ref="AP217:AP280" si="105">IF(AF217="", "", AF217*$AL217)</f>
        <v/>
      </c>
      <c r="AQ217" s="59" t="str">
        <f t="shared" ref="AQ217:AQ280" si="106">IF(AG217="", "", AG217*$AL217)</f>
        <v/>
      </c>
      <c r="AR217" s="59" t="str">
        <f t="shared" ref="AR217:AR280" si="107">IF(AH217="", "", AH217*$AL217)</f>
        <v/>
      </c>
      <c r="AS217" s="59" t="str">
        <f t="shared" ref="AS217:AS280" si="108">IF(AI217="", "", AI217*$AL217)</f>
        <v/>
      </c>
      <c r="AT217" s="59" t="str">
        <f t="shared" ref="AT217:AT280" si="109">IF(AJ217="", "", AJ217*$AL217)</f>
        <v/>
      </c>
      <c r="AV217" s="59" t="str">
        <f t="shared" si="102"/>
        <v/>
      </c>
      <c r="AW217" s="59" t="str">
        <f t="shared" si="84"/>
        <v/>
      </c>
      <c r="AX217" s="59" t="str">
        <f t="shared" si="85"/>
        <v/>
      </c>
      <c r="AY217" s="59" t="str">
        <f t="shared" si="86"/>
        <v/>
      </c>
      <c r="AZ217" s="59" t="str">
        <f t="shared" si="87"/>
        <v/>
      </c>
      <c r="BA217" s="59" t="str">
        <f t="shared" si="88"/>
        <v/>
      </c>
      <c r="BC217" s="49" t="str">
        <f>IF($B217="", "", IF(COUNTIF(BD217:$BY217, "")=BC$8, IF(D217="", "", D217), ""))</f>
        <v/>
      </c>
      <c r="BD217" s="61" t="str">
        <f>IF($B217="", "", IF(COUNTIF(BE217:$BY217, "")=BD$8, IF(E217="", "", E217), ""))</f>
        <v/>
      </c>
      <c r="BE217" s="61" t="str">
        <f>IF($B217="", "", IF(COUNTIF(BF217:$BY217, "")=BE$8, IF(F217="", "", F217), ""))</f>
        <v/>
      </c>
      <c r="BF217" s="61" t="str">
        <f>IF($B217="", "", IF(COUNTIF(BG217:$BY217, "")=BF$8, IF(G217="", "", G217), ""))</f>
        <v/>
      </c>
      <c r="BG217" s="61" t="str">
        <f>IF($B217="", "", IF(COUNTIF(BH217:$BY217, "")=BG$8, IF(H217="", "", H217), ""))</f>
        <v/>
      </c>
      <c r="BH217" s="61" t="str">
        <f>IF($B217="", "", IF(COUNTIF(BI217:$BY217, "")=BH$8, IF(I217="", "", I217), ""))</f>
        <v/>
      </c>
      <c r="BI217" s="61" t="str">
        <f>IF($B217="", "", IF(COUNTIF(BJ217:$BY217, "")=BI$8, IF(J217="", "", J217), ""))</f>
        <v/>
      </c>
      <c r="BJ217" s="61" t="str">
        <f>IF($B217="", "", IF(COUNTIF(BK217:$BY217, "")=BJ$8, IF(K217="", "", K217), ""))</f>
        <v/>
      </c>
      <c r="BK217" s="61" t="str">
        <f>IF($B217="", "", IF(COUNTIF(BL217:$BY217, "")=BK$8, IF(L217="", "", L217), ""))</f>
        <v/>
      </c>
      <c r="BL217" s="61" t="str">
        <f>IF($B217="", "", IF(COUNTIF(BM217:$BY217, "")=BL$8, IF(M217="", "", M217), ""))</f>
        <v/>
      </c>
      <c r="BM217" s="61" t="str">
        <f>IF($B217="", "", IF(COUNTIF(BN217:$BY217, "")=BM$8, IF(N217="", "", N217), ""))</f>
        <v/>
      </c>
      <c r="BN217" s="61" t="str">
        <f>IF($B217="", "", IF(COUNTIF(BO217:$BY217, "")=BN$8, IF(O217="", "", O217), ""))</f>
        <v/>
      </c>
      <c r="BO217" s="61" t="str">
        <f>IF($B217="", "", IF(COUNTIF(BP217:$BY217, "")=BO$8, IF(P217="", "", P217), ""))</f>
        <v/>
      </c>
      <c r="BP217" s="61" t="str">
        <f>IF($B217="", "", IF(COUNTIF(BQ217:$BY217, "")=BP$8, IF(Q217="", "", Q217), ""))</f>
        <v/>
      </c>
      <c r="BQ217" s="61" t="str">
        <f>IF($B217="", "", IF(COUNTIF(BR217:$BY217, "")=BQ$8, IF(R217="", "", R217), ""))</f>
        <v/>
      </c>
      <c r="BR217" s="61" t="str">
        <f>IF($B217="", "", IF(COUNTIF(BS217:$BY217, "")=BR$8, IF(S217="", "", S217), ""))</f>
        <v/>
      </c>
      <c r="BS217" s="61" t="str">
        <f>IF($B217="", "", IF(COUNTIF(BT217:$BY217, "")=BS$8, IF(T217="", "", T217), ""))</f>
        <v/>
      </c>
      <c r="BT217" s="61" t="str">
        <f>IF($B217="", "", IF(COUNTIF(BU217:$BY217, "")=BT$8, IF(U217="", "", U217), ""))</f>
        <v/>
      </c>
      <c r="BU217" s="61" t="str">
        <f>IF($B217="", "", IF(COUNTIF(BV217:$BY217, "")=BU$8, IF(V217="", "", V217), ""))</f>
        <v/>
      </c>
      <c r="BV217" s="61" t="str">
        <f>IF($B217="", "", IF(COUNTIF(BW217:$BY217, "")=BV$8, IF(W217="", "", W217), ""))</f>
        <v/>
      </c>
      <c r="BW217" s="61" t="str">
        <f>IF($B217="", "", IF(COUNTIF(BX217:$BY217, "")=BW$8, IF(X217="", "", X217), ""))</f>
        <v/>
      </c>
      <c r="BX217" s="61" t="str">
        <f>IF($B217="", "", IF(COUNTIF(BY217:$BY217, "")=BX$8, IF(Y217="", "", Y217), ""))</f>
        <v/>
      </c>
      <c r="BY217" s="50" t="str">
        <f t="shared" si="103"/>
        <v/>
      </c>
      <c r="CA217" s="6" t="str">
        <f t="shared" si="104"/>
        <v/>
      </c>
      <c r="CB217" s="6" t="str">
        <f>IF(CA217="", "", RANK(CA217, $CA$9:$CA$2508, 0)+COUNTIF($CA$9:CA217, CA217)-1)</f>
        <v/>
      </c>
    </row>
    <row r="218" spans="1:80" x14ac:dyDescent="0.25">
      <c r="A218" s="22"/>
      <c r="B218" s="121" t="str">
        <f>IF('Stock Details'!B217="", "", 'Stock Details'!B217)</f>
        <v/>
      </c>
      <c r="C218" s="22"/>
      <c r="D218" s="130"/>
      <c r="E218" s="122"/>
      <c r="F218" s="131"/>
      <c r="G218" s="22"/>
      <c r="H218" s="130" t="str">
        <f t="shared" si="89"/>
        <v/>
      </c>
      <c r="I218" s="122"/>
      <c r="J218" s="131"/>
      <c r="K218" s="22"/>
      <c r="L218" s="130" t="str">
        <f t="shared" si="90"/>
        <v/>
      </c>
      <c r="M218" s="122"/>
      <c r="N218" s="131"/>
      <c r="O218" s="22"/>
      <c r="P218" s="130" t="str">
        <f t="shared" si="91"/>
        <v/>
      </c>
      <c r="Q218" s="122"/>
      <c r="R218" s="131"/>
      <c r="S218" s="22"/>
      <c r="T218" s="130" t="str">
        <f t="shared" si="92"/>
        <v/>
      </c>
      <c r="U218" s="122"/>
      <c r="V218" s="131"/>
      <c r="W218" s="22"/>
      <c r="X218" s="130" t="str">
        <f t="shared" si="93"/>
        <v/>
      </c>
      <c r="Y218" s="122"/>
      <c r="Z218" s="131"/>
      <c r="AA218" s="22"/>
      <c r="AC218" s="6" t="str">
        <f t="shared" si="94"/>
        <v/>
      </c>
      <c r="AE218" s="6" t="str">
        <f t="shared" si="95"/>
        <v/>
      </c>
      <c r="AF218" s="6" t="str">
        <f t="shared" si="96"/>
        <v/>
      </c>
      <c r="AG218" s="6" t="str">
        <f t="shared" si="97"/>
        <v/>
      </c>
      <c r="AH218" s="6" t="str">
        <f t="shared" si="98"/>
        <v/>
      </c>
      <c r="AI218" s="6" t="str">
        <f t="shared" si="99"/>
        <v/>
      </c>
      <c r="AJ218" s="6" t="str">
        <f t="shared" si="100"/>
        <v/>
      </c>
      <c r="AL218" s="9" t="str">
        <f>IF('Stock Details'!F217="", "", 'Stock Details'!F217)</f>
        <v/>
      </c>
      <c r="AM218" s="9" t="str">
        <f>IF('Stock Details'!G217="", "", 'Stock Details'!G217)</f>
        <v/>
      </c>
      <c r="AO218" s="59" t="str">
        <f t="shared" si="101"/>
        <v/>
      </c>
      <c r="AP218" s="59" t="str">
        <f t="shared" si="105"/>
        <v/>
      </c>
      <c r="AQ218" s="59" t="str">
        <f t="shared" si="106"/>
        <v/>
      </c>
      <c r="AR218" s="59" t="str">
        <f t="shared" si="107"/>
        <v/>
      </c>
      <c r="AS218" s="59" t="str">
        <f t="shared" si="108"/>
        <v/>
      </c>
      <c r="AT218" s="59" t="str">
        <f t="shared" si="109"/>
        <v/>
      </c>
      <c r="AV218" s="59" t="str">
        <f t="shared" si="102"/>
        <v/>
      </c>
      <c r="AW218" s="59" t="str">
        <f t="shared" si="84"/>
        <v/>
      </c>
      <c r="AX218" s="59" t="str">
        <f t="shared" si="85"/>
        <v/>
      </c>
      <c r="AY218" s="59" t="str">
        <f t="shared" si="86"/>
        <v/>
      </c>
      <c r="AZ218" s="59" t="str">
        <f t="shared" si="87"/>
        <v/>
      </c>
      <c r="BA218" s="59" t="str">
        <f t="shared" si="88"/>
        <v/>
      </c>
      <c r="BC218" s="49" t="str">
        <f>IF($B218="", "", IF(COUNTIF(BD218:$BY218, "")=BC$8, IF(D218="", "", D218), ""))</f>
        <v/>
      </c>
      <c r="BD218" s="61" t="str">
        <f>IF($B218="", "", IF(COUNTIF(BE218:$BY218, "")=BD$8, IF(E218="", "", E218), ""))</f>
        <v/>
      </c>
      <c r="BE218" s="61" t="str">
        <f>IF($B218="", "", IF(COUNTIF(BF218:$BY218, "")=BE$8, IF(F218="", "", F218), ""))</f>
        <v/>
      </c>
      <c r="BF218" s="61" t="str">
        <f>IF($B218="", "", IF(COUNTIF(BG218:$BY218, "")=BF$8, IF(G218="", "", G218), ""))</f>
        <v/>
      </c>
      <c r="BG218" s="61" t="str">
        <f>IF($B218="", "", IF(COUNTIF(BH218:$BY218, "")=BG$8, IF(H218="", "", H218), ""))</f>
        <v/>
      </c>
      <c r="BH218" s="61" t="str">
        <f>IF($B218="", "", IF(COUNTIF(BI218:$BY218, "")=BH$8, IF(I218="", "", I218), ""))</f>
        <v/>
      </c>
      <c r="BI218" s="61" t="str">
        <f>IF($B218="", "", IF(COUNTIF(BJ218:$BY218, "")=BI$8, IF(J218="", "", J218), ""))</f>
        <v/>
      </c>
      <c r="BJ218" s="61" t="str">
        <f>IF($B218="", "", IF(COUNTIF(BK218:$BY218, "")=BJ$8, IF(K218="", "", K218), ""))</f>
        <v/>
      </c>
      <c r="BK218" s="61" t="str">
        <f>IF($B218="", "", IF(COUNTIF(BL218:$BY218, "")=BK$8, IF(L218="", "", L218), ""))</f>
        <v/>
      </c>
      <c r="BL218" s="61" t="str">
        <f>IF($B218="", "", IF(COUNTIF(BM218:$BY218, "")=BL$8, IF(M218="", "", M218), ""))</f>
        <v/>
      </c>
      <c r="BM218" s="61" t="str">
        <f>IF($B218="", "", IF(COUNTIF(BN218:$BY218, "")=BM$8, IF(N218="", "", N218), ""))</f>
        <v/>
      </c>
      <c r="BN218" s="61" t="str">
        <f>IF($B218="", "", IF(COUNTIF(BO218:$BY218, "")=BN$8, IF(O218="", "", O218), ""))</f>
        <v/>
      </c>
      <c r="BO218" s="61" t="str">
        <f>IF($B218="", "", IF(COUNTIF(BP218:$BY218, "")=BO$8, IF(P218="", "", P218), ""))</f>
        <v/>
      </c>
      <c r="BP218" s="61" t="str">
        <f>IF($B218="", "", IF(COUNTIF(BQ218:$BY218, "")=BP$8, IF(Q218="", "", Q218), ""))</f>
        <v/>
      </c>
      <c r="BQ218" s="61" t="str">
        <f>IF($B218="", "", IF(COUNTIF(BR218:$BY218, "")=BQ$8, IF(R218="", "", R218), ""))</f>
        <v/>
      </c>
      <c r="BR218" s="61" t="str">
        <f>IF($B218="", "", IF(COUNTIF(BS218:$BY218, "")=BR$8, IF(S218="", "", S218), ""))</f>
        <v/>
      </c>
      <c r="BS218" s="61" t="str">
        <f>IF($B218="", "", IF(COUNTIF(BT218:$BY218, "")=BS$8, IF(T218="", "", T218), ""))</f>
        <v/>
      </c>
      <c r="BT218" s="61" t="str">
        <f>IF($B218="", "", IF(COUNTIF(BU218:$BY218, "")=BT$8, IF(U218="", "", U218), ""))</f>
        <v/>
      </c>
      <c r="BU218" s="61" t="str">
        <f>IF($B218="", "", IF(COUNTIF(BV218:$BY218, "")=BU$8, IF(V218="", "", V218), ""))</f>
        <v/>
      </c>
      <c r="BV218" s="61" t="str">
        <f>IF($B218="", "", IF(COUNTIF(BW218:$BY218, "")=BV$8, IF(W218="", "", W218), ""))</f>
        <v/>
      </c>
      <c r="BW218" s="61" t="str">
        <f>IF($B218="", "", IF(COUNTIF(BX218:$BY218, "")=BW$8, IF(X218="", "", X218), ""))</f>
        <v/>
      </c>
      <c r="BX218" s="61" t="str">
        <f>IF($B218="", "", IF(COUNTIF(BY218:$BY218, "")=BX$8, IF(Y218="", "", Y218), ""))</f>
        <v/>
      </c>
      <c r="BY218" s="50" t="str">
        <f t="shared" si="103"/>
        <v/>
      </c>
      <c r="CA218" s="6" t="str">
        <f t="shared" si="104"/>
        <v/>
      </c>
      <c r="CB218" s="6" t="str">
        <f>IF(CA218="", "", RANK(CA218, $CA$9:$CA$2508, 0)+COUNTIF($CA$9:CA218, CA218)-1)</f>
        <v/>
      </c>
    </row>
    <row r="219" spans="1:80" x14ac:dyDescent="0.25">
      <c r="A219" s="22"/>
      <c r="B219" s="121" t="str">
        <f>IF('Stock Details'!B218="", "", 'Stock Details'!B218)</f>
        <v/>
      </c>
      <c r="C219" s="22"/>
      <c r="D219" s="130"/>
      <c r="E219" s="122"/>
      <c r="F219" s="131"/>
      <c r="G219" s="22"/>
      <c r="H219" s="130" t="str">
        <f t="shared" si="89"/>
        <v/>
      </c>
      <c r="I219" s="122"/>
      <c r="J219" s="131"/>
      <c r="K219" s="22"/>
      <c r="L219" s="130" t="str">
        <f t="shared" si="90"/>
        <v/>
      </c>
      <c r="M219" s="122"/>
      <c r="N219" s="131"/>
      <c r="O219" s="22"/>
      <c r="P219" s="130" t="str">
        <f t="shared" si="91"/>
        <v/>
      </c>
      <c r="Q219" s="122"/>
      <c r="R219" s="131"/>
      <c r="S219" s="22"/>
      <c r="T219" s="130" t="str">
        <f t="shared" si="92"/>
        <v/>
      </c>
      <c r="U219" s="122"/>
      <c r="V219" s="131"/>
      <c r="W219" s="22"/>
      <c r="X219" s="130" t="str">
        <f t="shared" si="93"/>
        <v/>
      </c>
      <c r="Y219" s="122"/>
      <c r="Z219" s="131"/>
      <c r="AA219" s="22"/>
      <c r="AC219" s="6" t="str">
        <f t="shared" si="94"/>
        <v/>
      </c>
      <c r="AE219" s="6" t="str">
        <f t="shared" si="95"/>
        <v/>
      </c>
      <c r="AF219" s="6" t="str">
        <f t="shared" si="96"/>
        <v/>
      </c>
      <c r="AG219" s="6" t="str">
        <f t="shared" si="97"/>
        <v/>
      </c>
      <c r="AH219" s="6" t="str">
        <f t="shared" si="98"/>
        <v/>
      </c>
      <c r="AI219" s="6" t="str">
        <f t="shared" si="99"/>
        <v/>
      </c>
      <c r="AJ219" s="6" t="str">
        <f t="shared" si="100"/>
        <v/>
      </c>
      <c r="AL219" s="9" t="str">
        <f>IF('Stock Details'!F218="", "", 'Stock Details'!F218)</f>
        <v/>
      </c>
      <c r="AM219" s="9" t="str">
        <f>IF('Stock Details'!G218="", "", 'Stock Details'!G218)</f>
        <v/>
      </c>
      <c r="AO219" s="59" t="str">
        <f t="shared" si="101"/>
        <v/>
      </c>
      <c r="AP219" s="59" t="str">
        <f t="shared" si="105"/>
        <v/>
      </c>
      <c r="AQ219" s="59" t="str">
        <f t="shared" si="106"/>
        <v/>
      </c>
      <c r="AR219" s="59" t="str">
        <f t="shared" si="107"/>
        <v/>
      </c>
      <c r="AS219" s="59" t="str">
        <f t="shared" si="108"/>
        <v/>
      </c>
      <c r="AT219" s="59" t="str">
        <f t="shared" si="109"/>
        <v/>
      </c>
      <c r="AV219" s="59" t="str">
        <f t="shared" si="102"/>
        <v/>
      </c>
      <c r="AW219" s="59" t="str">
        <f t="shared" si="84"/>
        <v/>
      </c>
      <c r="AX219" s="59" t="str">
        <f t="shared" si="85"/>
        <v/>
      </c>
      <c r="AY219" s="59" t="str">
        <f t="shared" si="86"/>
        <v/>
      </c>
      <c r="AZ219" s="59" t="str">
        <f t="shared" si="87"/>
        <v/>
      </c>
      <c r="BA219" s="59" t="str">
        <f t="shared" si="88"/>
        <v/>
      </c>
      <c r="BC219" s="49" t="str">
        <f>IF($B219="", "", IF(COUNTIF(BD219:$BY219, "")=BC$8, IF(D219="", "", D219), ""))</f>
        <v/>
      </c>
      <c r="BD219" s="61" t="str">
        <f>IF($B219="", "", IF(COUNTIF(BE219:$BY219, "")=BD$8, IF(E219="", "", E219), ""))</f>
        <v/>
      </c>
      <c r="BE219" s="61" t="str">
        <f>IF($B219="", "", IF(COUNTIF(BF219:$BY219, "")=BE$8, IF(F219="", "", F219), ""))</f>
        <v/>
      </c>
      <c r="BF219" s="61" t="str">
        <f>IF($B219="", "", IF(COUNTIF(BG219:$BY219, "")=BF$8, IF(G219="", "", G219), ""))</f>
        <v/>
      </c>
      <c r="BG219" s="61" t="str">
        <f>IF($B219="", "", IF(COUNTIF(BH219:$BY219, "")=BG$8, IF(H219="", "", H219), ""))</f>
        <v/>
      </c>
      <c r="BH219" s="61" t="str">
        <f>IF($B219="", "", IF(COUNTIF(BI219:$BY219, "")=BH$8, IF(I219="", "", I219), ""))</f>
        <v/>
      </c>
      <c r="BI219" s="61" t="str">
        <f>IF($B219="", "", IF(COUNTIF(BJ219:$BY219, "")=BI$8, IF(J219="", "", J219), ""))</f>
        <v/>
      </c>
      <c r="BJ219" s="61" t="str">
        <f>IF($B219="", "", IF(COUNTIF(BK219:$BY219, "")=BJ$8, IF(K219="", "", K219), ""))</f>
        <v/>
      </c>
      <c r="BK219" s="61" t="str">
        <f>IF($B219="", "", IF(COUNTIF(BL219:$BY219, "")=BK$8, IF(L219="", "", L219), ""))</f>
        <v/>
      </c>
      <c r="BL219" s="61" t="str">
        <f>IF($B219="", "", IF(COUNTIF(BM219:$BY219, "")=BL$8, IF(M219="", "", M219), ""))</f>
        <v/>
      </c>
      <c r="BM219" s="61" t="str">
        <f>IF($B219="", "", IF(COUNTIF(BN219:$BY219, "")=BM$8, IF(N219="", "", N219), ""))</f>
        <v/>
      </c>
      <c r="BN219" s="61" t="str">
        <f>IF($B219="", "", IF(COUNTIF(BO219:$BY219, "")=BN$8, IF(O219="", "", O219), ""))</f>
        <v/>
      </c>
      <c r="BO219" s="61" t="str">
        <f>IF($B219="", "", IF(COUNTIF(BP219:$BY219, "")=BO$8, IF(P219="", "", P219), ""))</f>
        <v/>
      </c>
      <c r="BP219" s="61" t="str">
        <f>IF($B219="", "", IF(COUNTIF(BQ219:$BY219, "")=BP$8, IF(Q219="", "", Q219), ""))</f>
        <v/>
      </c>
      <c r="BQ219" s="61" t="str">
        <f>IF($B219="", "", IF(COUNTIF(BR219:$BY219, "")=BQ$8, IF(R219="", "", R219), ""))</f>
        <v/>
      </c>
      <c r="BR219" s="61" t="str">
        <f>IF($B219="", "", IF(COUNTIF(BS219:$BY219, "")=BR$8, IF(S219="", "", S219), ""))</f>
        <v/>
      </c>
      <c r="BS219" s="61" t="str">
        <f>IF($B219="", "", IF(COUNTIF(BT219:$BY219, "")=BS$8, IF(T219="", "", T219), ""))</f>
        <v/>
      </c>
      <c r="BT219" s="61" t="str">
        <f>IF($B219="", "", IF(COUNTIF(BU219:$BY219, "")=BT$8, IF(U219="", "", U219), ""))</f>
        <v/>
      </c>
      <c r="BU219" s="61" t="str">
        <f>IF($B219="", "", IF(COUNTIF(BV219:$BY219, "")=BU$8, IF(V219="", "", V219), ""))</f>
        <v/>
      </c>
      <c r="BV219" s="61" t="str">
        <f>IF($B219="", "", IF(COUNTIF(BW219:$BY219, "")=BV$8, IF(W219="", "", W219), ""))</f>
        <v/>
      </c>
      <c r="BW219" s="61" t="str">
        <f>IF($B219="", "", IF(COUNTIF(BX219:$BY219, "")=BW$8, IF(X219="", "", X219), ""))</f>
        <v/>
      </c>
      <c r="BX219" s="61" t="str">
        <f>IF($B219="", "", IF(COUNTIF(BY219:$BY219, "")=BX$8, IF(Y219="", "", Y219), ""))</f>
        <v/>
      </c>
      <c r="BY219" s="50" t="str">
        <f t="shared" si="103"/>
        <v/>
      </c>
      <c r="CA219" s="6" t="str">
        <f t="shared" si="104"/>
        <v/>
      </c>
      <c r="CB219" s="6" t="str">
        <f>IF(CA219="", "", RANK(CA219, $CA$9:$CA$2508, 0)+COUNTIF($CA$9:CA219, CA219)-1)</f>
        <v/>
      </c>
    </row>
    <row r="220" spans="1:80" x14ac:dyDescent="0.25">
      <c r="A220" s="22"/>
      <c r="B220" s="121" t="str">
        <f>IF('Stock Details'!B219="", "", 'Stock Details'!B219)</f>
        <v/>
      </c>
      <c r="C220" s="22"/>
      <c r="D220" s="130"/>
      <c r="E220" s="122"/>
      <c r="F220" s="131"/>
      <c r="G220" s="22"/>
      <c r="H220" s="130" t="str">
        <f t="shared" si="89"/>
        <v/>
      </c>
      <c r="I220" s="122"/>
      <c r="J220" s="131"/>
      <c r="K220" s="22"/>
      <c r="L220" s="130" t="str">
        <f t="shared" si="90"/>
        <v/>
      </c>
      <c r="M220" s="122"/>
      <c r="N220" s="131"/>
      <c r="O220" s="22"/>
      <c r="P220" s="130" t="str">
        <f t="shared" si="91"/>
        <v/>
      </c>
      <c r="Q220" s="122"/>
      <c r="R220" s="131"/>
      <c r="S220" s="22"/>
      <c r="T220" s="130" t="str">
        <f t="shared" si="92"/>
        <v/>
      </c>
      <c r="U220" s="122"/>
      <c r="V220" s="131"/>
      <c r="W220" s="22"/>
      <c r="X220" s="130" t="str">
        <f t="shared" si="93"/>
        <v/>
      </c>
      <c r="Y220" s="122"/>
      <c r="Z220" s="131"/>
      <c r="AA220" s="22"/>
      <c r="AC220" s="6" t="str">
        <f t="shared" si="94"/>
        <v/>
      </c>
      <c r="AE220" s="6" t="str">
        <f t="shared" si="95"/>
        <v/>
      </c>
      <c r="AF220" s="6" t="str">
        <f t="shared" si="96"/>
        <v/>
      </c>
      <c r="AG220" s="6" t="str">
        <f t="shared" si="97"/>
        <v/>
      </c>
      <c r="AH220" s="6" t="str">
        <f t="shared" si="98"/>
        <v/>
      </c>
      <c r="AI220" s="6" t="str">
        <f t="shared" si="99"/>
        <v/>
      </c>
      <c r="AJ220" s="6" t="str">
        <f t="shared" si="100"/>
        <v/>
      </c>
      <c r="AL220" s="9" t="str">
        <f>IF('Stock Details'!F219="", "", 'Stock Details'!F219)</f>
        <v/>
      </c>
      <c r="AM220" s="9" t="str">
        <f>IF('Stock Details'!G219="", "", 'Stock Details'!G219)</f>
        <v/>
      </c>
      <c r="AO220" s="59" t="str">
        <f t="shared" si="101"/>
        <v/>
      </c>
      <c r="AP220" s="59" t="str">
        <f t="shared" si="105"/>
        <v/>
      </c>
      <c r="AQ220" s="59" t="str">
        <f t="shared" si="106"/>
        <v/>
      </c>
      <c r="AR220" s="59" t="str">
        <f t="shared" si="107"/>
        <v/>
      </c>
      <c r="AS220" s="59" t="str">
        <f t="shared" si="108"/>
        <v/>
      </c>
      <c r="AT220" s="59" t="str">
        <f t="shared" si="109"/>
        <v/>
      </c>
      <c r="AV220" s="59" t="str">
        <f t="shared" si="102"/>
        <v/>
      </c>
      <c r="AW220" s="59" t="str">
        <f t="shared" si="84"/>
        <v/>
      </c>
      <c r="AX220" s="59" t="str">
        <f t="shared" si="85"/>
        <v/>
      </c>
      <c r="AY220" s="59" t="str">
        <f t="shared" si="86"/>
        <v/>
      </c>
      <c r="AZ220" s="59" t="str">
        <f t="shared" si="87"/>
        <v/>
      </c>
      <c r="BA220" s="59" t="str">
        <f t="shared" si="88"/>
        <v/>
      </c>
      <c r="BC220" s="49" t="str">
        <f>IF($B220="", "", IF(COUNTIF(BD220:$BY220, "")=BC$8, IF(D220="", "", D220), ""))</f>
        <v/>
      </c>
      <c r="BD220" s="61" t="str">
        <f>IF($B220="", "", IF(COUNTIF(BE220:$BY220, "")=BD$8, IF(E220="", "", E220), ""))</f>
        <v/>
      </c>
      <c r="BE220" s="61" t="str">
        <f>IF($B220="", "", IF(COUNTIF(BF220:$BY220, "")=BE$8, IF(F220="", "", F220), ""))</f>
        <v/>
      </c>
      <c r="BF220" s="61" t="str">
        <f>IF($B220="", "", IF(COUNTIF(BG220:$BY220, "")=BF$8, IF(G220="", "", G220), ""))</f>
        <v/>
      </c>
      <c r="BG220" s="61" t="str">
        <f>IF($B220="", "", IF(COUNTIF(BH220:$BY220, "")=BG$8, IF(H220="", "", H220), ""))</f>
        <v/>
      </c>
      <c r="BH220" s="61" t="str">
        <f>IF($B220="", "", IF(COUNTIF(BI220:$BY220, "")=BH$8, IF(I220="", "", I220), ""))</f>
        <v/>
      </c>
      <c r="BI220" s="61" t="str">
        <f>IF($B220="", "", IF(COUNTIF(BJ220:$BY220, "")=BI$8, IF(J220="", "", J220), ""))</f>
        <v/>
      </c>
      <c r="BJ220" s="61" t="str">
        <f>IF($B220="", "", IF(COUNTIF(BK220:$BY220, "")=BJ$8, IF(K220="", "", K220), ""))</f>
        <v/>
      </c>
      <c r="BK220" s="61" t="str">
        <f>IF($B220="", "", IF(COUNTIF(BL220:$BY220, "")=BK$8, IF(L220="", "", L220), ""))</f>
        <v/>
      </c>
      <c r="BL220" s="61" t="str">
        <f>IF($B220="", "", IF(COUNTIF(BM220:$BY220, "")=BL$8, IF(M220="", "", M220), ""))</f>
        <v/>
      </c>
      <c r="BM220" s="61" t="str">
        <f>IF($B220="", "", IF(COUNTIF(BN220:$BY220, "")=BM$8, IF(N220="", "", N220), ""))</f>
        <v/>
      </c>
      <c r="BN220" s="61" t="str">
        <f>IF($B220="", "", IF(COUNTIF(BO220:$BY220, "")=BN$8, IF(O220="", "", O220), ""))</f>
        <v/>
      </c>
      <c r="BO220" s="61" t="str">
        <f>IF($B220="", "", IF(COUNTIF(BP220:$BY220, "")=BO$8, IF(P220="", "", P220), ""))</f>
        <v/>
      </c>
      <c r="BP220" s="61" t="str">
        <f>IF($B220="", "", IF(COUNTIF(BQ220:$BY220, "")=BP$8, IF(Q220="", "", Q220), ""))</f>
        <v/>
      </c>
      <c r="BQ220" s="61" t="str">
        <f>IF($B220="", "", IF(COUNTIF(BR220:$BY220, "")=BQ$8, IF(R220="", "", R220), ""))</f>
        <v/>
      </c>
      <c r="BR220" s="61" t="str">
        <f>IF($B220="", "", IF(COUNTIF(BS220:$BY220, "")=BR$8, IF(S220="", "", S220), ""))</f>
        <v/>
      </c>
      <c r="BS220" s="61" t="str">
        <f>IF($B220="", "", IF(COUNTIF(BT220:$BY220, "")=BS$8, IF(T220="", "", T220), ""))</f>
        <v/>
      </c>
      <c r="BT220" s="61" t="str">
        <f>IF($B220="", "", IF(COUNTIF(BU220:$BY220, "")=BT$8, IF(U220="", "", U220), ""))</f>
        <v/>
      </c>
      <c r="BU220" s="61" t="str">
        <f>IF($B220="", "", IF(COUNTIF(BV220:$BY220, "")=BU$8, IF(V220="", "", V220), ""))</f>
        <v/>
      </c>
      <c r="BV220" s="61" t="str">
        <f>IF($B220="", "", IF(COUNTIF(BW220:$BY220, "")=BV$8, IF(W220="", "", W220), ""))</f>
        <v/>
      </c>
      <c r="BW220" s="61" t="str">
        <f>IF($B220="", "", IF(COUNTIF(BX220:$BY220, "")=BW$8, IF(X220="", "", X220), ""))</f>
        <v/>
      </c>
      <c r="BX220" s="61" t="str">
        <f>IF($B220="", "", IF(COUNTIF(BY220:$BY220, "")=BX$8, IF(Y220="", "", Y220), ""))</f>
        <v/>
      </c>
      <c r="BY220" s="50" t="str">
        <f t="shared" si="103"/>
        <v/>
      </c>
      <c r="CA220" s="6" t="str">
        <f t="shared" si="104"/>
        <v/>
      </c>
      <c r="CB220" s="6" t="str">
        <f>IF(CA220="", "", RANK(CA220, $CA$9:$CA$2508, 0)+COUNTIF($CA$9:CA220, CA220)-1)</f>
        <v/>
      </c>
    </row>
    <row r="221" spans="1:80" x14ac:dyDescent="0.25">
      <c r="A221" s="22"/>
      <c r="B221" s="121" t="str">
        <f>IF('Stock Details'!B220="", "", 'Stock Details'!B220)</f>
        <v/>
      </c>
      <c r="C221" s="22"/>
      <c r="D221" s="130"/>
      <c r="E221" s="122"/>
      <c r="F221" s="131"/>
      <c r="G221" s="22"/>
      <c r="H221" s="130" t="str">
        <f t="shared" si="89"/>
        <v/>
      </c>
      <c r="I221" s="122"/>
      <c r="J221" s="131"/>
      <c r="K221" s="22"/>
      <c r="L221" s="130" t="str">
        <f t="shared" si="90"/>
        <v/>
      </c>
      <c r="M221" s="122"/>
      <c r="N221" s="131"/>
      <c r="O221" s="22"/>
      <c r="P221" s="130" t="str">
        <f t="shared" si="91"/>
        <v/>
      </c>
      <c r="Q221" s="122"/>
      <c r="R221" s="131"/>
      <c r="S221" s="22"/>
      <c r="T221" s="130" t="str">
        <f t="shared" si="92"/>
        <v/>
      </c>
      <c r="U221" s="122"/>
      <c r="V221" s="131"/>
      <c r="W221" s="22"/>
      <c r="X221" s="130" t="str">
        <f t="shared" si="93"/>
        <v/>
      </c>
      <c r="Y221" s="122"/>
      <c r="Z221" s="131"/>
      <c r="AA221" s="22"/>
      <c r="AC221" s="6" t="str">
        <f t="shared" si="94"/>
        <v/>
      </c>
      <c r="AE221" s="6" t="str">
        <f t="shared" si="95"/>
        <v/>
      </c>
      <c r="AF221" s="6" t="str">
        <f t="shared" si="96"/>
        <v/>
      </c>
      <c r="AG221" s="6" t="str">
        <f t="shared" si="97"/>
        <v/>
      </c>
      <c r="AH221" s="6" t="str">
        <f t="shared" si="98"/>
        <v/>
      </c>
      <c r="AI221" s="6" t="str">
        <f t="shared" si="99"/>
        <v/>
      </c>
      <c r="AJ221" s="6" t="str">
        <f t="shared" si="100"/>
        <v/>
      </c>
      <c r="AL221" s="9" t="str">
        <f>IF('Stock Details'!F220="", "", 'Stock Details'!F220)</f>
        <v/>
      </c>
      <c r="AM221" s="9" t="str">
        <f>IF('Stock Details'!G220="", "", 'Stock Details'!G220)</f>
        <v/>
      </c>
      <c r="AO221" s="59" t="str">
        <f t="shared" si="101"/>
        <v/>
      </c>
      <c r="AP221" s="59" t="str">
        <f t="shared" si="105"/>
        <v/>
      </c>
      <c r="AQ221" s="59" t="str">
        <f t="shared" si="106"/>
        <v/>
      </c>
      <c r="AR221" s="59" t="str">
        <f t="shared" si="107"/>
        <v/>
      </c>
      <c r="AS221" s="59" t="str">
        <f t="shared" si="108"/>
        <v/>
      </c>
      <c r="AT221" s="59" t="str">
        <f t="shared" si="109"/>
        <v/>
      </c>
      <c r="AV221" s="59" t="str">
        <f t="shared" si="102"/>
        <v/>
      </c>
      <c r="AW221" s="59" t="str">
        <f t="shared" si="84"/>
        <v/>
      </c>
      <c r="AX221" s="59" t="str">
        <f t="shared" si="85"/>
        <v/>
      </c>
      <c r="AY221" s="59" t="str">
        <f t="shared" si="86"/>
        <v/>
      </c>
      <c r="AZ221" s="59" t="str">
        <f t="shared" si="87"/>
        <v/>
      </c>
      <c r="BA221" s="59" t="str">
        <f t="shared" si="88"/>
        <v/>
      </c>
      <c r="BC221" s="49" t="str">
        <f>IF($B221="", "", IF(COUNTIF(BD221:$BY221, "")=BC$8, IF(D221="", "", D221), ""))</f>
        <v/>
      </c>
      <c r="BD221" s="61" t="str">
        <f>IF($B221="", "", IF(COUNTIF(BE221:$BY221, "")=BD$8, IF(E221="", "", E221), ""))</f>
        <v/>
      </c>
      <c r="BE221" s="61" t="str">
        <f>IF($B221="", "", IF(COUNTIF(BF221:$BY221, "")=BE$8, IF(F221="", "", F221), ""))</f>
        <v/>
      </c>
      <c r="BF221" s="61" t="str">
        <f>IF($B221="", "", IF(COUNTIF(BG221:$BY221, "")=BF$8, IF(G221="", "", G221), ""))</f>
        <v/>
      </c>
      <c r="BG221" s="61" t="str">
        <f>IF($B221="", "", IF(COUNTIF(BH221:$BY221, "")=BG$8, IF(H221="", "", H221), ""))</f>
        <v/>
      </c>
      <c r="BH221" s="61" t="str">
        <f>IF($B221="", "", IF(COUNTIF(BI221:$BY221, "")=BH$8, IF(I221="", "", I221), ""))</f>
        <v/>
      </c>
      <c r="BI221" s="61" t="str">
        <f>IF($B221="", "", IF(COUNTIF(BJ221:$BY221, "")=BI$8, IF(J221="", "", J221), ""))</f>
        <v/>
      </c>
      <c r="BJ221" s="61" t="str">
        <f>IF($B221="", "", IF(COUNTIF(BK221:$BY221, "")=BJ$8, IF(K221="", "", K221), ""))</f>
        <v/>
      </c>
      <c r="BK221" s="61" t="str">
        <f>IF($B221="", "", IF(COUNTIF(BL221:$BY221, "")=BK$8, IF(L221="", "", L221), ""))</f>
        <v/>
      </c>
      <c r="BL221" s="61" t="str">
        <f>IF($B221="", "", IF(COUNTIF(BM221:$BY221, "")=BL$8, IF(M221="", "", M221), ""))</f>
        <v/>
      </c>
      <c r="BM221" s="61" t="str">
        <f>IF($B221="", "", IF(COUNTIF(BN221:$BY221, "")=BM$8, IF(N221="", "", N221), ""))</f>
        <v/>
      </c>
      <c r="BN221" s="61" t="str">
        <f>IF($B221="", "", IF(COUNTIF(BO221:$BY221, "")=BN$8, IF(O221="", "", O221), ""))</f>
        <v/>
      </c>
      <c r="BO221" s="61" t="str">
        <f>IF($B221="", "", IF(COUNTIF(BP221:$BY221, "")=BO$8, IF(P221="", "", P221), ""))</f>
        <v/>
      </c>
      <c r="BP221" s="61" t="str">
        <f>IF($B221="", "", IF(COUNTIF(BQ221:$BY221, "")=BP$8, IF(Q221="", "", Q221), ""))</f>
        <v/>
      </c>
      <c r="BQ221" s="61" t="str">
        <f>IF($B221="", "", IF(COUNTIF(BR221:$BY221, "")=BQ$8, IF(R221="", "", R221), ""))</f>
        <v/>
      </c>
      <c r="BR221" s="61" t="str">
        <f>IF($B221="", "", IF(COUNTIF(BS221:$BY221, "")=BR$8, IF(S221="", "", S221), ""))</f>
        <v/>
      </c>
      <c r="BS221" s="61" t="str">
        <f>IF($B221="", "", IF(COUNTIF(BT221:$BY221, "")=BS$8, IF(T221="", "", T221), ""))</f>
        <v/>
      </c>
      <c r="BT221" s="61" t="str">
        <f>IF($B221="", "", IF(COUNTIF(BU221:$BY221, "")=BT$8, IF(U221="", "", U221), ""))</f>
        <v/>
      </c>
      <c r="BU221" s="61" t="str">
        <f>IF($B221="", "", IF(COUNTIF(BV221:$BY221, "")=BU$8, IF(V221="", "", V221), ""))</f>
        <v/>
      </c>
      <c r="BV221" s="61" t="str">
        <f>IF($B221="", "", IF(COUNTIF(BW221:$BY221, "")=BV$8, IF(W221="", "", W221), ""))</f>
        <v/>
      </c>
      <c r="BW221" s="61" t="str">
        <f>IF($B221="", "", IF(COUNTIF(BX221:$BY221, "")=BW$8, IF(X221="", "", X221), ""))</f>
        <v/>
      </c>
      <c r="BX221" s="61" t="str">
        <f>IF($B221="", "", IF(COUNTIF(BY221:$BY221, "")=BX$8, IF(Y221="", "", Y221), ""))</f>
        <v/>
      </c>
      <c r="BY221" s="50" t="str">
        <f t="shared" si="103"/>
        <v/>
      </c>
      <c r="CA221" s="6" t="str">
        <f t="shared" si="104"/>
        <v/>
      </c>
      <c r="CB221" s="6" t="str">
        <f>IF(CA221="", "", RANK(CA221, $CA$9:$CA$2508, 0)+COUNTIF($CA$9:CA221, CA221)-1)</f>
        <v/>
      </c>
    </row>
    <row r="222" spans="1:80" x14ac:dyDescent="0.25">
      <c r="A222" s="22"/>
      <c r="B222" s="121" t="str">
        <f>IF('Stock Details'!B221="", "", 'Stock Details'!B221)</f>
        <v/>
      </c>
      <c r="C222" s="22"/>
      <c r="D222" s="130"/>
      <c r="E222" s="122"/>
      <c r="F222" s="131"/>
      <c r="G222" s="22"/>
      <c r="H222" s="130" t="str">
        <f t="shared" si="89"/>
        <v/>
      </c>
      <c r="I222" s="122"/>
      <c r="J222" s="131"/>
      <c r="K222" s="22"/>
      <c r="L222" s="130" t="str">
        <f t="shared" si="90"/>
        <v/>
      </c>
      <c r="M222" s="122"/>
      <c r="N222" s="131"/>
      <c r="O222" s="22"/>
      <c r="P222" s="130" t="str">
        <f t="shared" si="91"/>
        <v/>
      </c>
      <c r="Q222" s="122"/>
      <c r="R222" s="131"/>
      <c r="S222" s="22"/>
      <c r="T222" s="130" t="str">
        <f t="shared" si="92"/>
        <v/>
      </c>
      <c r="U222" s="122"/>
      <c r="V222" s="131"/>
      <c r="W222" s="22"/>
      <c r="X222" s="130" t="str">
        <f t="shared" si="93"/>
        <v/>
      </c>
      <c r="Y222" s="122"/>
      <c r="Z222" s="131"/>
      <c r="AA222" s="22"/>
      <c r="AC222" s="6" t="str">
        <f t="shared" si="94"/>
        <v/>
      </c>
      <c r="AE222" s="6" t="str">
        <f t="shared" si="95"/>
        <v/>
      </c>
      <c r="AF222" s="6" t="str">
        <f t="shared" si="96"/>
        <v/>
      </c>
      <c r="AG222" s="6" t="str">
        <f t="shared" si="97"/>
        <v/>
      </c>
      <c r="AH222" s="6" t="str">
        <f t="shared" si="98"/>
        <v/>
      </c>
      <c r="AI222" s="6" t="str">
        <f t="shared" si="99"/>
        <v/>
      </c>
      <c r="AJ222" s="6" t="str">
        <f t="shared" si="100"/>
        <v/>
      </c>
      <c r="AL222" s="9" t="str">
        <f>IF('Stock Details'!F221="", "", 'Stock Details'!F221)</f>
        <v/>
      </c>
      <c r="AM222" s="9" t="str">
        <f>IF('Stock Details'!G221="", "", 'Stock Details'!G221)</f>
        <v/>
      </c>
      <c r="AO222" s="59" t="str">
        <f t="shared" si="101"/>
        <v/>
      </c>
      <c r="AP222" s="59" t="str">
        <f t="shared" si="105"/>
        <v/>
      </c>
      <c r="AQ222" s="59" t="str">
        <f t="shared" si="106"/>
        <v/>
      </c>
      <c r="AR222" s="59" t="str">
        <f t="shared" si="107"/>
        <v/>
      </c>
      <c r="AS222" s="59" t="str">
        <f t="shared" si="108"/>
        <v/>
      </c>
      <c r="AT222" s="59" t="str">
        <f t="shared" si="109"/>
        <v/>
      </c>
      <c r="AV222" s="59" t="str">
        <f t="shared" si="102"/>
        <v/>
      </c>
      <c r="AW222" s="59" t="str">
        <f t="shared" si="84"/>
        <v/>
      </c>
      <c r="AX222" s="59" t="str">
        <f t="shared" si="85"/>
        <v/>
      </c>
      <c r="AY222" s="59" t="str">
        <f t="shared" si="86"/>
        <v/>
      </c>
      <c r="AZ222" s="59" t="str">
        <f t="shared" si="87"/>
        <v/>
      </c>
      <c r="BA222" s="59" t="str">
        <f t="shared" si="88"/>
        <v/>
      </c>
      <c r="BC222" s="49" t="str">
        <f>IF($B222="", "", IF(COUNTIF(BD222:$BY222, "")=BC$8, IF(D222="", "", D222), ""))</f>
        <v/>
      </c>
      <c r="BD222" s="61" t="str">
        <f>IF($B222="", "", IF(COUNTIF(BE222:$BY222, "")=BD$8, IF(E222="", "", E222), ""))</f>
        <v/>
      </c>
      <c r="BE222" s="61" t="str">
        <f>IF($B222="", "", IF(COUNTIF(BF222:$BY222, "")=BE$8, IF(F222="", "", F222), ""))</f>
        <v/>
      </c>
      <c r="BF222" s="61" t="str">
        <f>IF($B222="", "", IF(COUNTIF(BG222:$BY222, "")=BF$8, IF(G222="", "", G222), ""))</f>
        <v/>
      </c>
      <c r="BG222" s="61" t="str">
        <f>IF($B222="", "", IF(COUNTIF(BH222:$BY222, "")=BG$8, IF(H222="", "", H222), ""))</f>
        <v/>
      </c>
      <c r="BH222" s="61" t="str">
        <f>IF($B222="", "", IF(COUNTIF(BI222:$BY222, "")=BH$8, IF(I222="", "", I222), ""))</f>
        <v/>
      </c>
      <c r="BI222" s="61" t="str">
        <f>IF($B222="", "", IF(COUNTIF(BJ222:$BY222, "")=BI$8, IF(J222="", "", J222), ""))</f>
        <v/>
      </c>
      <c r="BJ222" s="61" t="str">
        <f>IF($B222="", "", IF(COUNTIF(BK222:$BY222, "")=BJ$8, IF(K222="", "", K222), ""))</f>
        <v/>
      </c>
      <c r="BK222" s="61" t="str">
        <f>IF($B222="", "", IF(COUNTIF(BL222:$BY222, "")=BK$8, IF(L222="", "", L222), ""))</f>
        <v/>
      </c>
      <c r="BL222" s="61" t="str">
        <f>IF($B222="", "", IF(COUNTIF(BM222:$BY222, "")=BL$8, IF(M222="", "", M222), ""))</f>
        <v/>
      </c>
      <c r="BM222" s="61" t="str">
        <f>IF($B222="", "", IF(COUNTIF(BN222:$BY222, "")=BM$8, IF(N222="", "", N222), ""))</f>
        <v/>
      </c>
      <c r="BN222" s="61" t="str">
        <f>IF($B222="", "", IF(COUNTIF(BO222:$BY222, "")=BN$8, IF(O222="", "", O222), ""))</f>
        <v/>
      </c>
      <c r="BO222" s="61" t="str">
        <f>IF($B222="", "", IF(COUNTIF(BP222:$BY222, "")=BO$8, IF(P222="", "", P222), ""))</f>
        <v/>
      </c>
      <c r="BP222" s="61" t="str">
        <f>IF($B222="", "", IF(COUNTIF(BQ222:$BY222, "")=BP$8, IF(Q222="", "", Q222), ""))</f>
        <v/>
      </c>
      <c r="BQ222" s="61" t="str">
        <f>IF($B222="", "", IF(COUNTIF(BR222:$BY222, "")=BQ$8, IF(R222="", "", R222), ""))</f>
        <v/>
      </c>
      <c r="BR222" s="61" t="str">
        <f>IF($B222="", "", IF(COUNTIF(BS222:$BY222, "")=BR$8, IF(S222="", "", S222), ""))</f>
        <v/>
      </c>
      <c r="BS222" s="61" t="str">
        <f>IF($B222="", "", IF(COUNTIF(BT222:$BY222, "")=BS$8, IF(T222="", "", T222), ""))</f>
        <v/>
      </c>
      <c r="BT222" s="61" t="str">
        <f>IF($B222="", "", IF(COUNTIF(BU222:$BY222, "")=BT$8, IF(U222="", "", U222), ""))</f>
        <v/>
      </c>
      <c r="BU222" s="61" t="str">
        <f>IF($B222="", "", IF(COUNTIF(BV222:$BY222, "")=BU$8, IF(V222="", "", V222), ""))</f>
        <v/>
      </c>
      <c r="BV222" s="61" t="str">
        <f>IF($B222="", "", IF(COUNTIF(BW222:$BY222, "")=BV$8, IF(W222="", "", W222), ""))</f>
        <v/>
      </c>
      <c r="BW222" s="61" t="str">
        <f>IF($B222="", "", IF(COUNTIF(BX222:$BY222, "")=BW$8, IF(X222="", "", X222), ""))</f>
        <v/>
      </c>
      <c r="BX222" s="61" t="str">
        <f>IF($B222="", "", IF(COUNTIF(BY222:$BY222, "")=BX$8, IF(Y222="", "", Y222), ""))</f>
        <v/>
      </c>
      <c r="BY222" s="50" t="str">
        <f t="shared" si="103"/>
        <v/>
      </c>
      <c r="CA222" s="6" t="str">
        <f t="shared" si="104"/>
        <v/>
      </c>
      <c r="CB222" s="6" t="str">
        <f>IF(CA222="", "", RANK(CA222, $CA$9:$CA$2508, 0)+COUNTIF($CA$9:CA222, CA222)-1)</f>
        <v/>
      </c>
    </row>
    <row r="223" spans="1:80" x14ac:dyDescent="0.25">
      <c r="A223" s="22"/>
      <c r="B223" s="121" t="str">
        <f>IF('Stock Details'!B222="", "", 'Stock Details'!B222)</f>
        <v/>
      </c>
      <c r="C223" s="22"/>
      <c r="D223" s="130"/>
      <c r="E223" s="122"/>
      <c r="F223" s="131"/>
      <c r="G223" s="22"/>
      <c r="H223" s="130" t="str">
        <f t="shared" si="89"/>
        <v/>
      </c>
      <c r="I223" s="122"/>
      <c r="J223" s="131"/>
      <c r="K223" s="22"/>
      <c r="L223" s="130" t="str">
        <f t="shared" si="90"/>
        <v/>
      </c>
      <c r="M223" s="122"/>
      <c r="N223" s="131"/>
      <c r="O223" s="22"/>
      <c r="P223" s="130" t="str">
        <f t="shared" si="91"/>
        <v/>
      </c>
      <c r="Q223" s="122"/>
      <c r="R223" s="131"/>
      <c r="S223" s="22"/>
      <c r="T223" s="130" t="str">
        <f t="shared" si="92"/>
        <v/>
      </c>
      <c r="U223" s="122"/>
      <c r="V223" s="131"/>
      <c r="W223" s="22"/>
      <c r="X223" s="130" t="str">
        <f t="shared" si="93"/>
        <v/>
      </c>
      <c r="Y223" s="122"/>
      <c r="Z223" s="131"/>
      <c r="AA223" s="22"/>
      <c r="AC223" s="6" t="str">
        <f t="shared" si="94"/>
        <v/>
      </c>
      <c r="AE223" s="6" t="str">
        <f t="shared" si="95"/>
        <v/>
      </c>
      <c r="AF223" s="6" t="str">
        <f t="shared" si="96"/>
        <v/>
      </c>
      <c r="AG223" s="6" t="str">
        <f t="shared" si="97"/>
        <v/>
      </c>
      <c r="AH223" s="6" t="str">
        <f t="shared" si="98"/>
        <v/>
      </c>
      <c r="AI223" s="6" t="str">
        <f t="shared" si="99"/>
        <v/>
      </c>
      <c r="AJ223" s="6" t="str">
        <f t="shared" si="100"/>
        <v/>
      </c>
      <c r="AL223" s="9" t="str">
        <f>IF('Stock Details'!F222="", "", 'Stock Details'!F222)</f>
        <v/>
      </c>
      <c r="AM223" s="9" t="str">
        <f>IF('Stock Details'!G222="", "", 'Stock Details'!G222)</f>
        <v/>
      </c>
      <c r="AO223" s="59" t="str">
        <f t="shared" si="101"/>
        <v/>
      </c>
      <c r="AP223" s="59" t="str">
        <f t="shared" si="105"/>
        <v/>
      </c>
      <c r="AQ223" s="59" t="str">
        <f t="shared" si="106"/>
        <v/>
      </c>
      <c r="AR223" s="59" t="str">
        <f t="shared" si="107"/>
        <v/>
      </c>
      <c r="AS223" s="59" t="str">
        <f t="shared" si="108"/>
        <v/>
      </c>
      <c r="AT223" s="59" t="str">
        <f t="shared" si="109"/>
        <v/>
      </c>
      <c r="AV223" s="59" t="str">
        <f t="shared" si="102"/>
        <v/>
      </c>
      <c r="AW223" s="59" t="str">
        <f t="shared" si="84"/>
        <v/>
      </c>
      <c r="AX223" s="59" t="str">
        <f t="shared" si="85"/>
        <v/>
      </c>
      <c r="AY223" s="59" t="str">
        <f t="shared" si="86"/>
        <v/>
      </c>
      <c r="AZ223" s="59" t="str">
        <f t="shared" si="87"/>
        <v/>
      </c>
      <c r="BA223" s="59" t="str">
        <f t="shared" si="88"/>
        <v/>
      </c>
      <c r="BC223" s="49" t="str">
        <f>IF($B223="", "", IF(COUNTIF(BD223:$BY223, "")=BC$8, IF(D223="", "", D223), ""))</f>
        <v/>
      </c>
      <c r="BD223" s="61" t="str">
        <f>IF($B223="", "", IF(COUNTIF(BE223:$BY223, "")=BD$8, IF(E223="", "", E223), ""))</f>
        <v/>
      </c>
      <c r="BE223" s="61" t="str">
        <f>IF($B223="", "", IF(COUNTIF(BF223:$BY223, "")=BE$8, IF(F223="", "", F223), ""))</f>
        <v/>
      </c>
      <c r="BF223" s="61" t="str">
        <f>IF($B223="", "", IF(COUNTIF(BG223:$BY223, "")=BF$8, IF(G223="", "", G223), ""))</f>
        <v/>
      </c>
      <c r="BG223" s="61" t="str">
        <f>IF($B223="", "", IF(COUNTIF(BH223:$BY223, "")=BG$8, IF(H223="", "", H223), ""))</f>
        <v/>
      </c>
      <c r="BH223" s="61" t="str">
        <f>IF($B223="", "", IF(COUNTIF(BI223:$BY223, "")=BH$8, IF(I223="", "", I223), ""))</f>
        <v/>
      </c>
      <c r="BI223" s="61" t="str">
        <f>IF($B223="", "", IF(COUNTIF(BJ223:$BY223, "")=BI$8, IF(J223="", "", J223), ""))</f>
        <v/>
      </c>
      <c r="BJ223" s="61" t="str">
        <f>IF($B223="", "", IF(COUNTIF(BK223:$BY223, "")=BJ$8, IF(K223="", "", K223), ""))</f>
        <v/>
      </c>
      <c r="BK223" s="61" t="str">
        <f>IF($B223="", "", IF(COUNTIF(BL223:$BY223, "")=BK$8, IF(L223="", "", L223), ""))</f>
        <v/>
      </c>
      <c r="BL223" s="61" t="str">
        <f>IF($B223="", "", IF(COUNTIF(BM223:$BY223, "")=BL$8, IF(M223="", "", M223), ""))</f>
        <v/>
      </c>
      <c r="BM223" s="61" t="str">
        <f>IF($B223="", "", IF(COUNTIF(BN223:$BY223, "")=BM$8, IF(N223="", "", N223), ""))</f>
        <v/>
      </c>
      <c r="BN223" s="61" t="str">
        <f>IF($B223="", "", IF(COUNTIF(BO223:$BY223, "")=BN$8, IF(O223="", "", O223), ""))</f>
        <v/>
      </c>
      <c r="BO223" s="61" t="str">
        <f>IF($B223="", "", IF(COUNTIF(BP223:$BY223, "")=BO$8, IF(P223="", "", P223), ""))</f>
        <v/>
      </c>
      <c r="BP223" s="61" t="str">
        <f>IF($B223="", "", IF(COUNTIF(BQ223:$BY223, "")=BP$8, IF(Q223="", "", Q223), ""))</f>
        <v/>
      </c>
      <c r="BQ223" s="61" t="str">
        <f>IF($B223="", "", IF(COUNTIF(BR223:$BY223, "")=BQ$8, IF(R223="", "", R223), ""))</f>
        <v/>
      </c>
      <c r="BR223" s="61" t="str">
        <f>IF($B223="", "", IF(COUNTIF(BS223:$BY223, "")=BR$8, IF(S223="", "", S223), ""))</f>
        <v/>
      </c>
      <c r="BS223" s="61" t="str">
        <f>IF($B223="", "", IF(COUNTIF(BT223:$BY223, "")=BS$8, IF(T223="", "", T223), ""))</f>
        <v/>
      </c>
      <c r="BT223" s="61" t="str">
        <f>IF($B223="", "", IF(COUNTIF(BU223:$BY223, "")=BT$8, IF(U223="", "", U223), ""))</f>
        <v/>
      </c>
      <c r="BU223" s="61" t="str">
        <f>IF($B223="", "", IF(COUNTIF(BV223:$BY223, "")=BU$8, IF(V223="", "", V223), ""))</f>
        <v/>
      </c>
      <c r="BV223" s="61" t="str">
        <f>IF($B223="", "", IF(COUNTIF(BW223:$BY223, "")=BV$8, IF(W223="", "", W223), ""))</f>
        <v/>
      </c>
      <c r="BW223" s="61" t="str">
        <f>IF($B223="", "", IF(COUNTIF(BX223:$BY223, "")=BW$8, IF(X223="", "", X223), ""))</f>
        <v/>
      </c>
      <c r="BX223" s="61" t="str">
        <f>IF($B223="", "", IF(COUNTIF(BY223:$BY223, "")=BX$8, IF(Y223="", "", Y223), ""))</f>
        <v/>
      </c>
      <c r="BY223" s="50" t="str">
        <f t="shared" si="103"/>
        <v/>
      </c>
      <c r="CA223" s="6" t="str">
        <f t="shared" si="104"/>
        <v/>
      </c>
      <c r="CB223" s="6" t="str">
        <f>IF(CA223="", "", RANK(CA223, $CA$9:$CA$2508, 0)+COUNTIF($CA$9:CA223, CA223)-1)</f>
        <v/>
      </c>
    </row>
    <row r="224" spans="1:80" x14ac:dyDescent="0.25">
      <c r="A224" s="22"/>
      <c r="B224" s="121" t="str">
        <f>IF('Stock Details'!B223="", "", 'Stock Details'!B223)</f>
        <v/>
      </c>
      <c r="C224" s="22"/>
      <c r="D224" s="130"/>
      <c r="E224" s="122"/>
      <c r="F224" s="131"/>
      <c r="G224" s="22"/>
      <c r="H224" s="130" t="str">
        <f t="shared" si="89"/>
        <v/>
      </c>
      <c r="I224" s="122"/>
      <c r="J224" s="131"/>
      <c r="K224" s="22"/>
      <c r="L224" s="130" t="str">
        <f t="shared" si="90"/>
        <v/>
      </c>
      <c r="M224" s="122"/>
      <c r="N224" s="131"/>
      <c r="O224" s="22"/>
      <c r="P224" s="130" t="str">
        <f t="shared" si="91"/>
        <v/>
      </c>
      <c r="Q224" s="122"/>
      <c r="R224" s="131"/>
      <c r="S224" s="22"/>
      <c r="T224" s="130" t="str">
        <f t="shared" si="92"/>
        <v/>
      </c>
      <c r="U224" s="122"/>
      <c r="V224" s="131"/>
      <c r="W224" s="22"/>
      <c r="X224" s="130" t="str">
        <f t="shared" si="93"/>
        <v/>
      </c>
      <c r="Y224" s="122"/>
      <c r="Z224" s="131"/>
      <c r="AA224" s="22"/>
      <c r="AC224" s="6" t="str">
        <f t="shared" si="94"/>
        <v/>
      </c>
      <c r="AE224" s="6" t="str">
        <f t="shared" si="95"/>
        <v/>
      </c>
      <c r="AF224" s="6" t="str">
        <f t="shared" si="96"/>
        <v/>
      </c>
      <c r="AG224" s="6" t="str">
        <f t="shared" si="97"/>
        <v/>
      </c>
      <c r="AH224" s="6" t="str">
        <f t="shared" si="98"/>
        <v/>
      </c>
      <c r="AI224" s="6" t="str">
        <f t="shared" si="99"/>
        <v/>
      </c>
      <c r="AJ224" s="6" t="str">
        <f t="shared" si="100"/>
        <v/>
      </c>
      <c r="AL224" s="9" t="str">
        <f>IF('Stock Details'!F223="", "", 'Stock Details'!F223)</f>
        <v/>
      </c>
      <c r="AM224" s="9" t="str">
        <f>IF('Stock Details'!G223="", "", 'Stock Details'!G223)</f>
        <v/>
      </c>
      <c r="AO224" s="59" t="str">
        <f t="shared" si="101"/>
        <v/>
      </c>
      <c r="AP224" s="59" t="str">
        <f t="shared" si="105"/>
        <v/>
      </c>
      <c r="AQ224" s="59" t="str">
        <f t="shared" si="106"/>
        <v/>
      </c>
      <c r="AR224" s="59" t="str">
        <f t="shared" si="107"/>
        <v/>
      </c>
      <c r="AS224" s="59" t="str">
        <f t="shared" si="108"/>
        <v/>
      </c>
      <c r="AT224" s="59" t="str">
        <f t="shared" si="109"/>
        <v/>
      </c>
      <c r="AV224" s="59" t="str">
        <f t="shared" si="102"/>
        <v/>
      </c>
      <c r="AW224" s="59" t="str">
        <f t="shared" si="84"/>
        <v/>
      </c>
      <c r="AX224" s="59" t="str">
        <f t="shared" si="85"/>
        <v/>
      </c>
      <c r="AY224" s="59" t="str">
        <f t="shared" si="86"/>
        <v/>
      </c>
      <c r="AZ224" s="59" t="str">
        <f t="shared" si="87"/>
        <v/>
      </c>
      <c r="BA224" s="59" t="str">
        <f t="shared" si="88"/>
        <v/>
      </c>
      <c r="BC224" s="49" t="str">
        <f>IF($B224="", "", IF(COUNTIF(BD224:$BY224, "")=BC$8, IF(D224="", "", D224), ""))</f>
        <v/>
      </c>
      <c r="BD224" s="61" t="str">
        <f>IF($B224="", "", IF(COUNTIF(BE224:$BY224, "")=BD$8, IF(E224="", "", E224), ""))</f>
        <v/>
      </c>
      <c r="BE224" s="61" t="str">
        <f>IF($B224="", "", IF(COUNTIF(BF224:$BY224, "")=BE$8, IF(F224="", "", F224), ""))</f>
        <v/>
      </c>
      <c r="BF224" s="61" t="str">
        <f>IF($B224="", "", IF(COUNTIF(BG224:$BY224, "")=BF$8, IF(G224="", "", G224), ""))</f>
        <v/>
      </c>
      <c r="BG224" s="61" t="str">
        <f>IF($B224="", "", IF(COUNTIF(BH224:$BY224, "")=BG$8, IF(H224="", "", H224), ""))</f>
        <v/>
      </c>
      <c r="BH224" s="61" t="str">
        <f>IF($B224="", "", IF(COUNTIF(BI224:$BY224, "")=BH$8, IF(I224="", "", I224), ""))</f>
        <v/>
      </c>
      <c r="BI224" s="61" t="str">
        <f>IF($B224="", "", IF(COUNTIF(BJ224:$BY224, "")=BI$8, IF(J224="", "", J224), ""))</f>
        <v/>
      </c>
      <c r="BJ224" s="61" t="str">
        <f>IF($B224="", "", IF(COUNTIF(BK224:$BY224, "")=BJ$8, IF(K224="", "", K224), ""))</f>
        <v/>
      </c>
      <c r="BK224" s="61" t="str">
        <f>IF($B224="", "", IF(COUNTIF(BL224:$BY224, "")=BK$8, IF(L224="", "", L224), ""))</f>
        <v/>
      </c>
      <c r="BL224" s="61" t="str">
        <f>IF($B224="", "", IF(COUNTIF(BM224:$BY224, "")=BL$8, IF(M224="", "", M224), ""))</f>
        <v/>
      </c>
      <c r="BM224" s="61" t="str">
        <f>IF($B224="", "", IF(COUNTIF(BN224:$BY224, "")=BM$8, IF(N224="", "", N224), ""))</f>
        <v/>
      </c>
      <c r="BN224" s="61" t="str">
        <f>IF($B224="", "", IF(COUNTIF(BO224:$BY224, "")=BN$8, IF(O224="", "", O224), ""))</f>
        <v/>
      </c>
      <c r="BO224" s="61" t="str">
        <f>IF($B224="", "", IF(COUNTIF(BP224:$BY224, "")=BO$8, IF(P224="", "", P224), ""))</f>
        <v/>
      </c>
      <c r="BP224" s="61" t="str">
        <f>IF($B224="", "", IF(COUNTIF(BQ224:$BY224, "")=BP$8, IF(Q224="", "", Q224), ""))</f>
        <v/>
      </c>
      <c r="BQ224" s="61" t="str">
        <f>IF($B224="", "", IF(COUNTIF(BR224:$BY224, "")=BQ$8, IF(R224="", "", R224), ""))</f>
        <v/>
      </c>
      <c r="BR224" s="61" t="str">
        <f>IF($B224="", "", IF(COUNTIF(BS224:$BY224, "")=BR$8, IF(S224="", "", S224), ""))</f>
        <v/>
      </c>
      <c r="BS224" s="61" t="str">
        <f>IF($B224="", "", IF(COUNTIF(BT224:$BY224, "")=BS$8, IF(T224="", "", T224), ""))</f>
        <v/>
      </c>
      <c r="BT224" s="61" t="str">
        <f>IF($B224="", "", IF(COUNTIF(BU224:$BY224, "")=BT$8, IF(U224="", "", U224), ""))</f>
        <v/>
      </c>
      <c r="BU224" s="61" t="str">
        <f>IF($B224="", "", IF(COUNTIF(BV224:$BY224, "")=BU$8, IF(V224="", "", V224), ""))</f>
        <v/>
      </c>
      <c r="BV224" s="61" t="str">
        <f>IF($B224="", "", IF(COUNTIF(BW224:$BY224, "")=BV$8, IF(W224="", "", W224), ""))</f>
        <v/>
      </c>
      <c r="BW224" s="61" t="str">
        <f>IF($B224="", "", IF(COUNTIF(BX224:$BY224, "")=BW$8, IF(X224="", "", X224), ""))</f>
        <v/>
      </c>
      <c r="BX224" s="61" t="str">
        <f>IF($B224="", "", IF(COUNTIF(BY224:$BY224, "")=BX$8, IF(Y224="", "", Y224), ""))</f>
        <v/>
      </c>
      <c r="BY224" s="50" t="str">
        <f t="shared" si="103"/>
        <v/>
      </c>
      <c r="CA224" s="6" t="str">
        <f t="shared" si="104"/>
        <v/>
      </c>
      <c r="CB224" s="6" t="str">
        <f>IF(CA224="", "", RANK(CA224, $CA$9:$CA$2508, 0)+COUNTIF($CA$9:CA224, CA224)-1)</f>
        <v/>
      </c>
    </row>
    <row r="225" spans="1:80" x14ac:dyDescent="0.25">
      <c r="A225" s="22"/>
      <c r="B225" s="121" t="str">
        <f>IF('Stock Details'!B224="", "", 'Stock Details'!B224)</f>
        <v/>
      </c>
      <c r="C225" s="22"/>
      <c r="D225" s="130"/>
      <c r="E225" s="122"/>
      <c r="F225" s="131"/>
      <c r="G225" s="22"/>
      <c r="H225" s="130" t="str">
        <f t="shared" si="89"/>
        <v/>
      </c>
      <c r="I225" s="122"/>
      <c r="J225" s="131"/>
      <c r="K225" s="22"/>
      <c r="L225" s="130" t="str">
        <f t="shared" si="90"/>
        <v/>
      </c>
      <c r="M225" s="122"/>
      <c r="N225" s="131"/>
      <c r="O225" s="22"/>
      <c r="P225" s="130" t="str">
        <f t="shared" si="91"/>
        <v/>
      </c>
      <c r="Q225" s="122"/>
      <c r="R225" s="131"/>
      <c r="S225" s="22"/>
      <c r="T225" s="130" t="str">
        <f t="shared" si="92"/>
        <v/>
      </c>
      <c r="U225" s="122"/>
      <c r="V225" s="131"/>
      <c r="W225" s="22"/>
      <c r="X225" s="130" t="str">
        <f t="shared" si="93"/>
        <v/>
      </c>
      <c r="Y225" s="122"/>
      <c r="Z225" s="131"/>
      <c r="AA225" s="22"/>
      <c r="AC225" s="6" t="str">
        <f t="shared" si="94"/>
        <v/>
      </c>
      <c r="AE225" s="6" t="str">
        <f t="shared" si="95"/>
        <v/>
      </c>
      <c r="AF225" s="6" t="str">
        <f t="shared" si="96"/>
        <v/>
      </c>
      <c r="AG225" s="6" t="str">
        <f t="shared" si="97"/>
        <v/>
      </c>
      <c r="AH225" s="6" t="str">
        <f t="shared" si="98"/>
        <v/>
      </c>
      <c r="AI225" s="6" t="str">
        <f t="shared" si="99"/>
        <v/>
      </c>
      <c r="AJ225" s="6" t="str">
        <f t="shared" si="100"/>
        <v/>
      </c>
      <c r="AL225" s="9" t="str">
        <f>IF('Stock Details'!F224="", "", 'Stock Details'!F224)</f>
        <v/>
      </c>
      <c r="AM225" s="9" t="str">
        <f>IF('Stock Details'!G224="", "", 'Stock Details'!G224)</f>
        <v/>
      </c>
      <c r="AO225" s="59" t="str">
        <f t="shared" si="101"/>
        <v/>
      </c>
      <c r="AP225" s="59" t="str">
        <f t="shared" si="105"/>
        <v/>
      </c>
      <c r="AQ225" s="59" t="str">
        <f t="shared" si="106"/>
        <v/>
      </c>
      <c r="AR225" s="59" t="str">
        <f t="shared" si="107"/>
        <v/>
      </c>
      <c r="AS225" s="59" t="str">
        <f t="shared" si="108"/>
        <v/>
      </c>
      <c r="AT225" s="59" t="str">
        <f t="shared" si="109"/>
        <v/>
      </c>
      <c r="AV225" s="59" t="str">
        <f t="shared" si="102"/>
        <v/>
      </c>
      <c r="AW225" s="59" t="str">
        <f t="shared" si="84"/>
        <v/>
      </c>
      <c r="AX225" s="59" t="str">
        <f t="shared" si="85"/>
        <v/>
      </c>
      <c r="AY225" s="59" t="str">
        <f t="shared" si="86"/>
        <v/>
      </c>
      <c r="AZ225" s="59" t="str">
        <f t="shared" si="87"/>
        <v/>
      </c>
      <c r="BA225" s="59" t="str">
        <f t="shared" si="88"/>
        <v/>
      </c>
      <c r="BC225" s="49" t="str">
        <f>IF($B225="", "", IF(COUNTIF(BD225:$BY225, "")=BC$8, IF(D225="", "", D225), ""))</f>
        <v/>
      </c>
      <c r="BD225" s="61" t="str">
        <f>IF($B225="", "", IF(COUNTIF(BE225:$BY225, "")=BD$8, IF(E225="", "", E225), ""))</f>
        <v/>
      </c>
      <c r="BE225" s="61" t="str">
        <f>IF($B225="", "", IF(COUNTIF(BF225:$BY225, "")=BE$8, IF(F225="", "", F225), ""))</f>
        <v/>
      </c>
      <c r="BF225" s="61" t="str">
        <f>IF($B225="", "", IF(COUNTIF(BG225:$BY225, "")=BF$8, IF(G225="", "", G225), ""))</f>
        <v/>
      </c>
      <c r="BG225" s="61" t="str">
        <f>IF($B225="", "", IF(COUNTIF(BH225:$BY225, "")=BG$8, IF(H225="", "", H225), ""))</f>
        <v/>
      </c>
      <c r="BH225" s="61" t="str">
        <f>IF($B225="", "", IF(COUNTIF(BI225:$BY225, "")=BH$8, IF(I225="", "", I225), ""))</f>
        <v/>
      </c>
      <c r="BI225" s="61" t="str">
        <f>IF($B225="", "", IF(COUNTIF(BJ225:$BY225, "")=BI$8, IF(J225="", "", J225), ""))</f>
        <v/>
      </c>
      <c r="BJ225" s="61" t="str">
        <f>IF($B225="", "", IF(COUNTIF(BK225:$BY225, "")=BJ$8, IF(K225="", "", K225), ""))</f>
        <v/>
      </c>
      <c r="BK225" s="61" t="str">
        <f>IF($B225="", "", IF(COUNTIF(BL225:$BY225, "")=BK$8, IF(L225="", "", L225), ""))</f>
        <v/>
      </c>
      <c r="BL225" s="61" t="str">
        <f>IF($B225="", "", IF(COUNTIF(BM225:$BY225, "")=BL$8, IF(M225="", "", M225), ""))</f>
        <v/>
      </c>
      <c r="BM225" s="61" t="str">
        <f>IF($B225="", "", IF(COUNTIF(BN225:$BY225, "")=BM$8, IF(N225="", "", N225), ""))</f>
        <v/>
      </c>
      <c r="BN225" s="61" t="str">
        <f>IF($B225="", "", IF(COUNTIF(BO225:$BY225, "")=BN$8, IF(O225="", "", O225), ""))</f>
        <v/>
      </c>
      <c r="BO225" s="61" t="str">
        <f>IF($B225="", "", IF(COUNTIF(BP225:$BY225, "")=BO$8, IF(P225="", "", P225), ""))</f>
        <v/>
      </c>
      <c r="BP225" s="61" t="str">
        <f>IF($B225="", "", IF(COUNTIF(BQ225:$BY225, "")=BP$8, IF(Q225="", "", Q225), ""))</f>
        <v/>
      </c>
      <c r="BQ225" s="61" t="str">
        <f>IF($B225="", "", IF(COUNTIF(BR225:$BY225, "")=BQ$8, IF(R225="", "", R225), ""))</f>
        <v/>
      </c>
      <c r="BR225" s="61" t="str">
        <f>IF($B225="", "", IF(COUNTIF(BS225:$BY225, "")=BR$8, IF(S225="", "", S225), ""))</f>
        <v/>
      </c>
      <c r="BS225" s="61" t="str">
        <f>IF($B225="", "", IF(COUNTIF(BT225:$BY225, "")=BS$8, IF(T225="", "", T225), ""))</f>
        <v/>
      </c>
      <c r="BT225" s="61" t="str">
        <f>IF($B225="", "", IF(COUNTIF(BU225:$BY225, "")=BT$8, IF(U225="", "", U225), ""))</f>
        <v/>
      </c>
      <c r="BU225" s="61" t="str">
        <f>IF($B225="", "", IF(COUNTIF(BV225:$BY225, "")=BU$8, IF(V225="", "", V225), ""))</f>
        <v/>
      </c>
      <c r="BV225" s="61" t="str">
        <f>IF($B225="", "", IF(COUNTIF(BW225:$BY225, "")=BV$8, IF(W225="", "", W225), ""))</f>
        <v/>
      </c>
      <c r="BW225" s="61" t="str">
        <f>IF($B225="", "", IF(COUNTIF(BX225:$BY225, "")=BW$8, IF(X225="", "", X225), ""))</f>
        <v/>
      </c>
      <c r="BX225" s="61" t="str">
        <f>IF($B225="", "", IF(COUNTIF(BY225:$BY225, "")=BX$8, IF(Y225="", "", Y225), ""))</f>
        <v/>
      </c>
      <c r="BY225" s="50" t="str">
        <f t="shared" si="103"/>
        <v/>
      </c>
      <c r="CA225" s="6" t="str">
        <f t="shared" si="104"/>
        <v/>
      </c>
      <c r="CB225" s="6" t="str">
        <f>IF(CA225="", "", RANK(CA225, $CA$9:$CA$2508, 0)+COUNTIF($CA$9:CA225, CA225)-1)</f>
        <v/>
      </c>
    </row>
    <row r="226" spans="1:80" x14ac:dyDescent="0.25">
      <c r="A226" s="22"/>
      <c r="B226" s="121" t="str">
        <f>IF('Stock Details'!B225="", "", 'Stock Details'!B225)</f>
        <v/>
      </c>
      <c r="C226" s="22"/>
      <c r="D226" s="130"/>
      <c r="E226" s="122"/>
      <c r="F226" s="131"/>
      <c r="G226" s="22"/>
      <c r="H226" s="130" t="str">
        <f t="shared" si="89"/>
        <v/>
      </c>
      <c r="I226" s="122"/>
      <c r="J226" s="131"/>
      <c r="K226" s="22"/>
      <c r="L226" s="130" t="str">
        <f t="shared" si="90"/>
        <v/>
      </c>
      <c r="M226" s="122"/>
      <c r="N226" s="131"/>
      <c r="O226" s="22"/>
      <c r="P226" s="130" t="str">
        <f t="shared" si="91"/>
        <v/>
      </c>
      <c r="Q226" s="122"/>
      <c r="R226" s="131"/>
      <c r="S226" s="22"/>
      <c r="T226" s="130" t="str">
        <f t="shared" si="92"/>
        <v/>
      </c>
      <c r="U226" s="122"/>
      <c r="V226" s="131"/>
      <c r="W226" s="22"/>
      <c r="X226" s="130" t="str">
        <f t="shared" si="93"/>
        <v/>
      </c>
      <c r="Y226" s="122"/>
      <c r="Z226" s="131"/>
      <c r="AA226" s="22"/>
      <c r="AC226" s="6" t="str">
        <f t="shared" si="94"/>
        <v/>
      </c>
      <c r="AE226" s="6" t="str">
        <f t="shared" si="95"/>
        <v/>
      </c>
      <c r="AF226" s="6" t="str">
        <f t="shared" si="96"/>
        <v/>
      </c>
      <c r="AG226" s="6" t="str">
        <f t="shared" si="97"/>
        <v/>
      </c>
      <c r="AH226" s="6" t="str">
        <f t="shared" si="98"/>
        <v/>
      </c>
      <c r="AI226" s="6" t="str">
        <f t="shared" si="99"/>
        <v/>
      </c>
      <c r="AJ226" s="6" t="str">
        <f t="shared" si="100"/>
        <v/>
      </c>
      <c r="AL226" s="9" t="str">
        <f>IF('Stock Details'!F225="", "", 'Stock Details'!F225)</f>
        <v/>
      </c>
      <c r="AM226" s="9" t="str">
        <f>IF('Stock Details'!G225="", "", 'Stock Details'!G225)</f>
        <v/>
      </c>
      <c r="AO226" s="59" t="str">
        <f t="shared" si="101"/>
        <v/>
      </c>
      <c r="AP226" s="59" t="str">
        <f t="shared" si="105"/>
        <v/>
      </c>
      <c r="AQ226" s="59" t="str">
        <f t="shared" si="106"/>
        <v/>
      </c>
      <c r="AR226" s="59" t="str">
        <f t="shared" si="107"/>
        <v/>
      </c>
      <c r="AS226" s="59" t="str">
        <f t="shared" si="108"/>
        <v/>
      </c>
      <c r="AT226" s="59" t="str">
        <f t="shared" si="109"/>
        <v/>
      </c>
      <c r="AV226" s="59" t="str">
        <f t="shared" si="102"/>
        <v/>
      </c>
      <c r="AW226" s="59" t="str">
        <f t="shared" si="84"/>
        <v/>
      </c>
      <c r="AX226" s="59" t="str">
        <f t="shared" si="85"/>
        <v/>
      </c>
      <c r="AY226" s="59" t="str">
        <f t="shared" si="86"/>
        <v/>
      </c>
      <c r="AZ226" s="59" t="str">
        <f t="shared" si="87"/>
        <v/>
      </c>
      <c r="BA226" s="59" t="str">
        <f t="shared" si="88"/>
        <v/>
      </c>
      <c r="BC226" s="49" t="str">
        <f>IF($B226="", "", IF(COUNTIF(BD226:$BY226, "")=BC$8, IF(D226="", "", D226), ""))</f>
        <v/>
      </c>
      <c r="BD226" s="61" t="str">
        <f>IF($B226="", "", IF(COUNTIF(BE226:$BY226, "")=BD$8, IF(E226="", "", E226), ""))</f>
        <v/>
      </c>
      <c r="BE226" s="61" t="str">
        <f>IF($B226="", "", IF(COUNTIF(BF226:$BY226, "")=BE$8, IF(F226="", "", F226), ""))</f>
        <v/>
      </c>
      <c r="BF226" s="61" t="str">
        <f>IF($B226="", "", IF(COUNTIF(BG226:$BY226, "")=BF$8, IF(G226="", "", G226), ""))</f>
        <v/>
      </c>
      <c r="BG226" s="61" t="str">
        <f>IF($B226="", "", IF(COUNTIF(BH226:$BY226, "")=BG$8, IF(H226="", "", H226), ""))</f>
        <v/>
      </c>
      <c r="BH226" s="61" t="str">
        <f>IF($B226="", "", IF(COUNTIF(BI226:$BY226, "")=BH$8, IF(I226="", "", I226), ""))</f>
        <v/>
      </c>
      <c r="BI226" s="61" t="str">
        <f>IF($B226="", "", IF(COUNTIF(BJ226:$BY226, "")=BI$8, IF(J226="", "", J226), ""))</f>
        <v/>
      </c>
      <c r="BJ226" s="61" t="str">
        <f>IF($B226="", "", IF(COUNTIF(BK226:$BY226, "")=BJ$8, IF(K226="", "", K226), ""))</f>
        <v/>
      </c>
      <c r="BK226" s="61" t="str">
        <f>IF($B226="", "", IF(COUNTIF(BL226:$BY226, "")=BK$8, IF(L226="", "", L226), ""))</f>
        <v/>
      </c>
      <c r="BL226" s="61" t="str">
        <f>IF($B226="", "", IF(COUNTIF(BM226:$BY226, "")=BL$8, IF(M226="", "", M226), ""))</f>
        <v/>
      </c>
      <c r="BM226" s="61" t="str">
        <f>IF($B226="", "", IF(COUNTIF(BN226:$BY226, "")=BM$8, IF(N226="", "", N226), ""))</f>
        <v/>
      </c>
      <c r="BN226" s="61" t="str">
        <f>IF($B226="", "", IF(COUNTIF(BO226:$BY226, "")=BN$8, IF(O226="", "", O226), ""))</f>
        <v/>
      </c>
      <c r="BO226" s="61" t="str">
        <f>IF($B226="", "", IF(COUNTIF(BP226:$BY226, "")=BO$8, IF(P226="", "", P226), ""))</f>
        <v/>
      </c>
      <c r="BP226" s="61" t="str">
        <f>IF($B226="", "", IF(COUNTIF(BQ226:$BY226, "")=BP$8, IF(Q226="", "", Q226), ""))</f>
        <v/>
      </c>
      <c r="BQ226" s="61" t="str">
        <f>IF($B226="", "", IF(COUNTIF(BR226:$BY226, "")=BQ$8, IF(R226="", "", R226), ""))</f>
        <v/>
      </c>
      <c r="BR226" s="61" t="str">
        <f>IF($B226="", "", IF(COUNTIF(BS226:$BY226, "")=BR$8, IF(S226="", "", S226), ""))</f>
        <v/>
      </c>
      <c r="BS226" s="61" t="str">
        <f>IF($B226="", "", IF(COUNTIF(BT226:$BY226, "")=BS$8, IF(T226="", "", T226), ""))</f>
        <v/>
      </c>
      <c r="BT226" s="61" t="str">
        <f>IF($B226="", "", IF(COUNTIF(BU226:$BY226, "")=BT$8, IF(U226="", "", U226), ""))</f>
        <v/>
      </c>
      <c r="BU226" s="61" t="str">
        <f>IF($B226="", "", IF(COUNTIF(BV226:$BY226, "")=BU$8, IF(V226="", "", V226), ""))</f>
        <v/>
      </c>
      <c r="BV226" s="61" t="str">
        <f>IF($B226="", "", IF(COUNTIF(BW226:$BY226, "")=BV$8, IF(W226="", "", W226), ""))</f>
        <v/>
      </c>
      <c r="BW226" s="61" t="str">
        <f>IF($B226="", "", IF(COUNTIF(BX226:$BY226, "")=BW$8, IF(X226="", "", X226), ""))</f>
        <v/>
      </c>
      <c r="BX226" s="61" t="str">
        <f>IF($B226="", "", IF(COUNTIF(BY226:$BY226, "")=BX$8, IF(Y226="", "", Y226), ""))</f>
        <v/>
      </c>
      <c r="BY226" s="50" t="str">
        <f t="shared" si="103"/>
        <v/>
      </c>
      <c r="CA226" s="6" t="str">
        <f t="shared" si="104"/>
        <v/>
      </c>
      <c r="CB226" s="6" t="str">
        <f>IF(CA226="", "", RANK(CA226, $CA$9:$CA$2508, 0)+COUNTIF($CA$9:CA226, CA226)-1)</f>
        <v/>
      </c>
    </row>
    <row r="227" spans="1:80" x14ac:dyDescent="0.25">
      <c r="A227" s="22"/>
      <c r="B227" s="121" t="str">
        <f>IF('Stock Details'!B226="", "", 'Stock Details'!B226)</f>
        <v/>
      </c>
      <c r="C227" s="22"/>
      <c r="D227" s="130"/>
      <c r="E227" s="122"/>
      <c r="F227" s="131"/>
      <c r="G227" s="22"/>
      <c r="H227" s="130" t="str">
        <f t="shared" si="89"/>
        <v/>
      </c>
      <c r="I227" s="122"/>
      <c r="J227" s="131"/>
      <c r="K227" s="22"/>
      <c r="L227" s="130" t="str">
        <f t="shared" si="90"/>
        <v/>
      </c>
      <c r="M227" s="122"/>
      <c r="N227" s="131"/>
      <c r="O227" s="22"/>
      <c r="P227" s="130" t="str">
        <f t="shared" si="91"/>
        <v/>
      </c>
      <c r="Q227" s="122"/>
      <c r="R227" s="131"/>
      <c r="S227" s="22"/>
      <c r="T227" s="130" t="str">
        <f t="shared" si="92"/>
        <v/>
      </c>
      <c r="U227" s="122"/>
      <c r="V227" s="131"/>
      <c r="W227" s="22"/>
      <c r="X227" s="130" t="str">
        <f t="shared" si="93"/>
        <v/>
      </c>
      <c r="Y227" s="122"/>
      <c r="Z227" s="131"/>
      <c r="AA227" s="22"/>
      <c r="AC227" s="6" t="str">
        <f t="shared" si="94"/>
        <v/>
      </c>
      <c r="AE227" s="6" t="str">
        <f t="shared" si="95"/>
        <v/>
      </c>
      <c r="AF227" s="6" t="str">
        <f t="shared" si="96"/>
        <v/>
      </c>
      <c r="AG227" s="6" t="str">
        <f t="shared" si="97"/>
        <v/>
      </c>
      <c r="AH227" s="6" t="str">
        <f t="shared" si="98"/>
        <v/>
      </c>
      <c r="AI227" s="6" t="str">
        <f t="shared" si="99"/>
        <v/>
      </c>
      <c r="AJ227" s="6" t="str">
        <f t="shared" si="100"/>
        <v/>
      </c>
      <c r="AL227" s="9" t="str">
        <f>IF('Stock Details'!F226="", "", 'Stock Details'!F226)</f>
        <v/>
      </c>
      <c r="AM227" s="9" t="str">
        <f>IF('Stock Details'!G226="", "", 'Stock Details'!G226)</f>
        <v/>
      </c>
      <c r="AO227" s="59" t="str">
        <f t="shared" si="101"/>
        <v/>
      </c>
      <c r="AP227" s="59" t="str">
        <f t="shared" si="105"/>
        <v/>
      </c>
      <c r="AQ227" s="59" t="str">
        <f t="shared" si="106"/>
        <v/>
      </c>
      <c r="AR227" s="59" t="str">
        <f t="shared" si="107"/>
        <v/>
      </c>
      <c r="AS227" s="59" t="str">
        <f t="shared" si="108"/>
        <v/>
      </c>
      <c r="AT227" s="59" t="str">
        <f t="shared" si="109"/>
        <v/>
      </c>
      <c r="AV227" s="59" t="str">
        <f t="shared" si="102"/>
        <v/>
      </c>
      <c r="AW227" s="59" t="str">
        <f t="shared" si="84"/>
        <v/>
      </c>
      <c r="AX227" s="59" t="str">
        <f t="shared" si="85"/>
        <v/>
      </c>
      <c r="AY227" s="59" t="str">
        <f t="shared" si="86"/>
        <v/>
      </c>
      <c r="AZ227" s="59" t="str">
        <f t="shared" si="87"/>
        <v/>
      </c>
      <c r="BA227" s="59" t="str">
        <f t="shared" si="88"/>
        <v/>
      </c>
      <c r="BC227" s="49" t="str">
        <f>IF($B227="", "", IF(COUNTIF(BD227:$BY227, "")=BC$8, IF(D227="", "", D227), ""))</f>
        <v/>
      </c>
      <c r="BD227" s="61" t="str">
        <f>IF($B227="", "", IF(COUNTIF(BE227:$BY227, "")=BD$8, IF(E227="", "", E227), ""))</f>
        <v/>
      </c>
      <c r="BE227" s="61" t="str">
        <f>IF($B227="", "", IF(COUNTIF(BF227:$BY227, "")=BE$8, IF(F227="", "", F227), ""))</f>
        <v/>
      </c>
      <c r="BF227" s="61" t="str">
        <f>IF($B227="", "", IF(COUNTIF(BG227:$BY227, "")=BF$8, IF(G227="", "", G227), ""))</f>
        <v/>
      </c>
      <c r="BG227" s="61" t="str">
        <f>IF($B227="", "", IF(COUNTIF(BH227:$BY227, "")=BG$8, IF(H227="", "", H227), ""))</f>
        <v/>
      </c>
      <c r="BH227" s="61" t="str">
        <f>IF($B227="", "", IF(COUNTIF(BI227:$BY227, "")=BH$8, IF(I227="", "", I227), ""))</f>
        <v/>
      </c>
      <c r="BI227" s="61" t="str">
        <f>IF($B227="", "", IF(COUNTIF(BJ227:$BY227, "")=BI$8, IF(J227="", "", J227), ""))</f>
        <v/>
      </c>
      <c r="BJ227" s="61" t="str">
        <f>IF($B227="", "", IF(COUNTIF(BK227:$BY227, "")=BJ$8, IF(K227="", "", K227), ""))</f>
        <v/>
      </c>
      <c r="BK227" s="61" t="str">
        <f>IF($B227="", "", IF(COUNTIF(BL227:$BY227, "")=BK$8, IF(L227="", "", L227), ""))</f>
        <v/>
      </c>
      <c r="BL227" s="61" t="str">
        <f>IF($B227="", "", IF(COUNTIF(BM227:$BY227, "")=BL$8, IF(M227="", "", M227), ""))</f>
        <v/>
      </c>
      <c r="BM227" s="61" t="str">
        <f>IF($B227="", "", IF(COUNTIF(BN227:$BY227, "")=BM$8, IF(N227="", "", N227), ""))</f>
        <v/>
      </c>
      <c r="BN227" s="61" t="str">
        <f>IF($B227="", "", IF(COUNTIF(BO227:$BY227, "")=BN$8, IF(O227="", "", O227), ""))</f>
        <v/>
      </c>
      <c r="BO227" s="61" t="str">
        <f>IF($B227="", "", IF(COUNTIF(BP227:$BY227, "")=BO$8, IF(P227="", "", P227), ""))</f>
        <v/>
      </c>
      <c r="BP227" s="61" t="str">
        <f>IF($B227="", "", IF(COUNTIF(BQ227:$BY227, "")=BP$8, IF(Q227="", "", Q227), ""))</f>
        <v/>
      </c>
      <c r="BQ227" s="61" t="str">
        <f>IF($B227="", "", IF(COUNTIF(BR227:$BY227, "")=BQ$8, IF(R227="", "", R227), ""))</f>
        <v/>
      </c>
      <c r="BR227" s="61" t="str">
        <f>IF($B227="", "", IF(COUNTIF(BS227:$BY227, "")=BR$8, IF(S227="", "", S227), ""))</f>
        <v/>
      </c>
      <c r="BS227" s="61" t="str">
        <f>IF($B227="", "", IF(COUNTIF(BT227:$BY227, "")=BS$8, IF(T227="", "", T227), ""))</f>
        <v/>
      </c>
      <c r="BT227" s="61" t="str">
        <f>IF($B227="", "", IF(COUNTIF(BU227:$BY227, "")=BT$8, IF(U227="", "", U227), ""))</f>
        <v/>
      </c>
      <c r="BU227" s="61" t="str">
        <f>IF($B227="", "", IF(COUNTIF(BV227:$BY227, "")=BU$8, IF(V227="", "", V227), ""))</f>
        <v/>
      </c>
      <c r="BV227" s="61" t="str">
        <f>IF($B227="", "", IF(COUNTIF(BW227:$BY227, "")=BV$8, IF(W227="", "", W227), ""))</f>
        <v/>
      </c>
      <c r="BW227" s="61" t="str">
        <f>IF($B227="", "", IF(COUNTIF(BX227:$BY227, "")=BW$8, IF(X227="", "", X227), ""))</f>
        <v/>
      </c>
      <c r="BX227" s="61" t="str">
        <f>IF($B227="", "", IF(COUNTIF(BY227:$BY227, "")=BX$8, IF(Y227="", "", Y227), ""))</f>
        <v/>
      </c>
      <c r="BY227" s="50" t="str">
        <f t="shared" si="103"/>
        <v/>
      </c>
      <c r="CA227" s="6" t="str">
        <f t="shared" si="104"/>
        <v/>
      </c>
      <c r="CB227" s="6" t="str">
        <f>IF(CA227="", "", RANK(CA227, $CA$9:$CA$2508, 0)+COUNTIF($CA$9:CA227, CA227)-1)</f>
        <v/>
      </c>
    </row>
    <row r="228" spans="1:80" x14ac:dyDescent="0.25">
      <c r="A228" s="22"/>
      <c r="B228" s="121" t="str">
        <f>IF('Stock Details'!B227="", "", 'Stock Details'!B227)</f>
        <v/>
      </c>
      <c r="C228" s="22"/>
      <c r="D228" s="130"/>
      <c r="E228" s="122"/>
      <c r="F228" s="131"/>
      <c r="G228" s="22"/>
      <c r="H228" s="130" t="str">
        <f t="shared" si="89"/>
        <v/>
      </c>
      <c r="I228" s="122"/>
      <c r="J228" s="131"/>
      <c r="K228" s="22"/>
      <c r="L228" s="130" t="str">
        <f t="shared" si="90"/>
        <v/>
      </c>
      <c r="M228" s="122"/>
      <c r="N228" s="131"/>
      <c r="O228" s="22"/>
      <c r="P228" s="130" t="str">
        <f t="shared" si="91"/>
        <v/>
      </c>
      <c r="Q228" s="122"/>
      <c r="R228" s="131"/>
      <c r="S228" s="22"/>
      <c r="T228" s="130" t="str">
        <f t="shared" si="92"/>
        <v/>
      </c>
      <c r="U228" s="122"/>
      <c r="V228" s="131"/>
      <c r="W228" s="22"/>
      <c r="X228" s="130" t="str">
        <f t="shared" si="93"/>
        <v/>
      </c>
      <c r="Y228" s="122"/>
      <c r="Z228" s="131"/>
      <c r="AA228" s="22"/>
      <c r="AC228" s="6" t="str">
        <f t="shared" si="94"/>
        <v/>
      </c>
      <c r="AE228" s="6" t="str">
        <f t="shared" si="95"/>
        <v/>
      </c>
      <c r="AF228" s="6" t="str">
        <f t="shared" si="96"/>
        <v/>
      </c>
      <c r="AG228" s="6" t="str">
        <f t="shared" si="97"/>
        <v/>
      </c>
      <c r="AH228" s="6" t="str">
        <f t="shared" si="98"/>
        <v/>
      </c>
      <c r="AI228" s="6" t="str">
        <f t="shared" si="99"/>
        <v/>
      </c>
      <c r="AJ228" s="6" t="str">
        <f t="shared" si="100"/>
        <v/>
      </c>
      <c r="AL228" s="9" t="str">
        <f>IF('Stock Details'!F227="", "", 'Stock Details'!F227)</f>
        <v/>
      </c>
      <c r="AM228" s="9" t="str">
        <f>IF('Stock Details'!G227="", "", 'Stock Details'!G227)</f>
        <v/>
      </c>
      <c r="AO228" s="59" t="str">
        <f t="shared" si="101"/>
        <v/>
      </c>
      <c r="AP228" s="59" t="str">
        <f t="shared" si="105"/>
        <v/>
      </c>
      <c r="AQ228" s="59" t="str">
        <f t="shared" si="106"/>
        <v/>
      </c>
      <c r="AR228" s="59" t="str">
        <f t="shared" si="107"/>
        <v/>
      </c>
      <c r="AS228" s="59" t="str">
        <f t="shared" si="108"/>
        <v/>
      </c>
      <c r="AT228" s="59" t="str">
        <f t="shared" si="109"/>
        <v/>
      </c>
      <c r="AV228" s="59" t="str">
        <f t="shared" si="102"/>
        <v/>
      </c>
      <c r="AW228" s="59" t="str">
        <f t="shared" si="84"/>
        <v/>
      </c>
      <c r="AX228" s="59" t="str">
        <f t="shared" si="85"/>
        <v/>
      </c>
      <c r="AY228" s="59" t="str">
        <f t="shared" si="86"/>
        <v/>
      </c>
      <c r="AZ228" s="59" t="str">
        <f t="shared" si="87"/>
        <v/>
      </c>
      <c r="BA228" s="59" t="str">
        <f t="shared" si="88"/>
        <v/>
      </c>
      <c r="BC228" s="49" t="str">
        <f>IF($B228="", "", IF(COUNTIF(BD228:$BY228, "")=BC$8, IF(D228="", "", D228), ""))</f>
        <v/>
      </c>
      <c r="BD228" s="61" t="str">
        <f>IF($B228="", "", IF(COUNTIF(BE228:$BY228, "")=BD$8, IF(E228="", "", E228), ""))</f>
        <v/>
      </c>
      <c r="BE228" s="61" t="str">
        <f>IF($B228="", "", IF(COUNTIF(BF228:$BY228, "")=BE$8, IF(F228="", "", F228), ""))</f>
        <v/>
      </c>
      <c r="BF228" s="61" t="str">
        <f>IF($B228="", "", IF(COUNTIF(BG228:$BY228, "")=BF$8, IF(G228="", "", G228), ""))</f>
        <v/>
      </c>
      <c r="BG228" s="61" t="str">
        <f>IF($B228="", "", IF(COUNTIF(BH228:$BY228, "")=BG$8, IF(H228="", "", H228), ""))</f>
        <v/>
      </c>
      <c r="BH228" s="61" t="str">
        <f>IF($B228="", "", IF(COUNTIF(BI228:$BY228, "")=BH$8, IF(I228="", "", I228), ""))</f>
        <v/>
      </c>
      <c r="BI228" s="61" t="str">
        <f>IF($B228="", "", IF(COUNTIF(BJ228:$BY228, "")=BI$8, IF(J228="", "", J228), ""))</f>
        <v/>
      </c>
      <c r="BJ228" s="61" t="str">
        <f>IF($B228="", "", IF(COUNTIF(BK228:$BY228, "")=BJ$8, IF(K228="", "", K228), ""))</f>
        <v/>
      </c>
      <c r="BK228" s="61" t="str">
        <f>IF($B228="", "", IF(COUNTIF(BL228:$BY228, "")=BK$8, IF(L228="", "", L228), ""))</f>
        <v/>
      </c>
      <c r="BL228" s="61" t="str">
        <f>IF($B228="", "", IF(COUNTIF(BM228:$BY228, "")=BL$8, IF(M228="", "", M228), ""))</f>
        <v/>
      </c>
      <c r="BM228" s="61" t="str">
        <f>IF($B228="", "", IF(COUNTIF(BN228:$BY228, "")=BM$8, IF(N228="", "", N228), ""))</f>
        <v/>
      </c>
      <c r="BN228" s="61" t="str">
        <f>IF($B228="", "", IF(COUNTIF(BO228:$BY228, "")=BN$8, IF(O228="", "", O228), ""))</f>
        <v/>
      </c>
      <c r="BO228" s="61" t="str">
        <f>IF($B228="", "", IF(COUNTIF(BP228:$BY228, "")=BO$8, IF(P228="", "", P228), ""))</f>
        <v/>
      </c>
      <c r="BP228" s="61" t="str">
        <f>IF($B228="", "", IF(COUNTIF(BQ228:$BY228, "")=BP$8, IF(Q228="", "", Q228), ""))</f>
        <v/>
      </c>
      <c r="BQ228" s="61" t="str">
        <f>IF($B228="", "", IF(COUNTIF(BR228:$BY228, "")=BQ$8, IF(R228="", "", R228), ""))</f>
        <v/>
      </c>
      <c r="BR228" s="61" t="str">
        <f>IF($B228="", "", IF(COUNTIF(BS228:$BY228, "")=BR$8, IF(S228="", "", S228), ""))</f>
        <v/>
      </c>
      <c r="BS228" s="61" t="str">
        <f>IF($B228="", "", IF(COUNTIF(BT228:$BY228, "")=BS$8, IF(T228="", "", T228), ""))</f>
        <v/>
      </c>
      <c r="BT228" s="61" t="str">
        <f>IF($B228="", "", IF(COUNTIF(BU228:$BY228, "")=BT$8, IF(U228="", "", U228), ""))</f>
        <v/>
      </c>
      <c r="BU228" s="61" t="str">
        <f>IF($B228="", "", IF(COUNTIF(BV228:$BY228, "")=BU$8, IF(V228="", "", V228), ""))</f>
        <v/>
      </c>
      <c r="BV228" s="61" t="str">
        <f>IF($B228="", "", IF(COUNTIF(BW228:$BY228, "")=BV$8, IF(W228="", "", W228), ""))</f>
        <v/>
      </c>
      <c r="BW228" s="61" t="str">
        <f>IF($B228="", "", IF(COUNTIF(BX228:$BY228, "")=BW$8, IF(X228="", "", X228), ""))</f>
        <v/>
      </c>
      <c r="BX228" s="61" t="str">
        <f>IF($B228="", "", IF(COUNTIF(BY228:$BY228, "")=BX$8, IF(Y228="", "", Y228), ""))</f>
        <v/>
      </c>
      <c r="BY228" s="50" t="str">
        <f t="shared" si="103"/>
        <v/>
      </c>
      <c r="CA228" s="6" t="str">
        <f t="shared" si="104"/>
        <v/>
      </c>
      <c r="CB228" s="6" t="str">
        <f>IF(CA228="", "", RANK(CA228, $CA$9:$CA$2508, 0)+COUNTIF($CA$9:CA228, CA228)-1)</f>
        <v/>
      </c>
    </row>
    <row r="229" spans="1:80" x14ac:dyDescent="0.25">
      <c r="A229" s="22"/>
      <c r="B229" s="121" t="str">
        <f>IF('Stock Details'!B228="", "", 'Stock Details'!B228)</f>
        <v/>
      </c>
      <c r="C229" s="22"/>
      <c r="D229" s="130"/>
      <c r="E229" s="122"/>
      <c r="F229" s="131"/>
      <c r="G229" s="22"/>
      <c r="H229" s="130" t="str">
        <f t="shared" si="89"/>
        <v/>
      </c>
      <c r="I229" s="122"/>
      <c r="J229" s="131"/>
      <c r="K229" s="22"/>
      <c r="L229" s="130" t="str">
        <f t="shared" si="90"/>
        <v/>
      </c>
      <c r="M229" s="122"/>
      <c r="N229" s="131"/>
      <c r="O229" s="22"/>
      <c r="P229" s="130" t="str">
        <f t="shared" si="91"/>
        <v/>
      </c>
      <c r="Q229" s="122"/>
      <c r="R229" s="131"/>
      <c r="S229" s="22"/>
      <c r="T229" s="130" t="str">
        <f t="shared" si="92"/>
        <v/>
      </c>
      <c r="U229" s="122"/>
      <c r="V229" s="131"/>
      <c r="W229" s="22"/>
      <c r="X229" s="130" t="str">
        <f t="shared" si="93"/>
        <v/>
      </c>
      <c r="Y229" s="122"/>
      <c r="Z229" s="131"/>
      <c r="AA229" s="22"/>
      <c r="AC229" s="6" t="str">
        <f t="shared" si="94"/>
        <v/>
      </c>
      <c r="AE229" s="6" t="str">
        <f t="shared" si="95"/>
        <v/>
      </c>
      <c r="AF229" s="6" t="str">
        <f t="shared" si="96"/>
        <v/>
      </c>
      <c r="AG229" s="6" t="str">
        <f t="shared" si="97"/>
        <v/>
      </c>
      <c r="AH229" s="6" t="str">
        <f t="shared" si="98"/>
        <v/>
      </c>
      <c r="AI229" s="6" t="str">
        <f t="shared" si="99"/>
        <v/>
      </c>
      <c r="AJ229" s="6" t="str">
        <f t="shared" si="100"/>
        <v/>
      </c>
      <c r="AL229" s="9" t="str">
        <f>IF('Stock Details'!F228="", "", 'Stock Details'!F228)</f>
        <v/>
      </c>
      <c r="AM229" s="9" t="str">
        <f>IF('Stock Details'!G228="", "", 'Stock Details'!G228)</f>
        <v/>
      </c>
      <c r="AO229" s="59" t="str">
        <f t="shared" si="101"/>
        <v/>
      </c>
      <c r="AP229" s="59" t="str">
        <f t="shared" si="105"/>
        <v/>
      </c>
      <c r="AQ229" s="59" t="str">
        <f t="shared" si="106"/>
        <v/>
      </c>
      <c r="AR229" s="59" t="str">
        <f t="shared" si="107"/>
        <v/>
      </c>
      <c r="AS229" s="59" t="str">
        <f t="shared" si="108"/>
        <v/>
      </c>
      <c r="AT229" s="59" t="str">
        <f t="shared" si="109"/>
        <v/>
      </c>
      <c r="AV229" s="59" t="str">
        <f t="shared" si="102"/>
        <v/>
      </c>
      <c r="AW229" s="59" t="str">
        <f t="shared" si="84"/>
        <v/>
      </c>
      <c r="AX229" s="59" t="str">
        <f t="shared" si="85"/>
        <v/>
      </c>
      <c r="AY229" s="59" t="str">
        <f t="shared" si="86"/>
        <v/>
      </c>
      <c r="AZ229" s="59" t="str">
        <f t="shared" si="87"/>
        <v/>
      </c>
      <c r="BA229" s="59" t="str">
        <f t="shared" si="88"/>
        <v/>
      </c>
      <c r="BC229" s="49" t="str">
        <f>IF($B229="", "", IF(COUNTIF(BD229:$BY229, "")=BC$8, IF(D229="", "", D229), ""))</f>
        <v/>
      </c>
      <c r="BD229" s="61" t="str">
        <f>IF($B229="", "", IF(COUNTIF(BE229:$BY229, "")=BD$8, IF(E229="", "", E229), ""))</f>
        <v/>
      </c>
      <c r="BE229" s="61" t="str">
        <f>IF($B229="", "", IF(COUNTIF(BF229:$BY229, "")=BE$8, IF(F229="", "", F229), ""))</f>
        <v/>
      </c>
      <c r="BF229" s="61" t="str">
        <f>IF($B229="", "", IF(COUNTIF(BG229:$BY229, "")=BF$8, IF(G229="", "", G229), ""))</f>
        <v/>
      </c>
      <c r="BG229" s="61" t="str">
        <f>IF($B229="", "", IF(COUNTIF(BH229:$BY229, "")=BG$8, IF(H229="", "", H229), ""))</f>
        <v/>
      </c>
      <c r="BH229" s="61" t="str">
        <f>IF($B229="", "", IF(COUNTIF(BI229:$BY229, "")=BH$8, IF(I229="", "", I229), ""))</f>
        <v/>
      </c>
      <c r="BI229" s="61" t="str">
        <f>IF($B229="", "", IF(COUNTIF(BJ229:$BY229, "")=BI$8, IF(J229="", "", J229), ""))</f>
        <v/>
      </c>
      <c r="BJ229" s="61" t="str">
        <f>IF($B229="", "", IF(COUNTIF(BK229:$BY229, "")=BJ$8, IF(K229="", "", K229), ""))</f>
        <v/>
      </c>
      <c r="BK229" s="61" t="str">
        <f>IF($B229="", "", IF(COUNTIF(BL229:$BY229, "")=BK$8, IF(L229="", "", L229), ""))</f>
        <v/>
      </c>
      <c r="BL229" s="61" t="str">
        <f>IF($B229="", "", IF(COUNTIF(BM229:$BY229, "")=BL$8, IF(M229="", "", M229), ""))</f>
        <v/>
      </c>
      <c r="BM229" s="61" t="str">
        <f>IF($B229="", "", IF(COUNTIF(BN229:$BY229, "")=BM$8, IF(N229="", "", N229), ""))</f>
        <v/>
      </c>
      <c r="BN229" s="61" t="str">
        <f>IF($B229="", "", IF(COUNTIF(BO229:$BY229, "")=BN$8, IF(O229="", "", O229), ""))</f>
        <v/>
      </c>
      <c r="BO229" s="61" t="str">
        <f>IF($B229="", "", IF(COUNTIF(BP229:$BY229, "")=BO$8, IF(P229="", "", P229), ""))</f>
        <v/>
      </c>
      <c r="BP229" s="61" t="str">
        <f>IF($B229="", "", IF(COUNTIF(BQ229:$BY229, "")=BP$8, IF(Q229="", "", Q229), ""))</f>
        <v/>
      </c>
      <c r="BQ229" s="61" t="str">
        <f>IF($B229="", "", IF(COUNTIF(BR229:$BY229, "")=BQ$8, IF(R229="", "", R229), ""))</f>
        <v/>
      </c>
      <c r="BR229" s="61" t="str">
        <f>IF($B229="", "", IF(COUNTIF(BS229:$BY229, "")=BR$8, IF(S229="", "", S229), ""))</f>
        <v/>
      </c>
      <c r="BS229" s="61" t="str">
        <f>IF($B229="", "", IF(COUNTIF(BT229:$BY229, "")=BS$8, IF(T229="", "", T229), ""))</f>
        <v/>
      </c>
      <c r="BT229" s="61" t="str">
        <f>IF($B229="", "", IF(COUNTIF(BU229:$BY229, "")=BT$8, IF(U229="", "", U229), ""))</f>
        <v/>
      </c>
      <c r="BU229" s="61" t="str">
        <f>IF($B229="", "", IF(COUNTIF(BV229:$BY229, "")=BU$8, IF(V229="", "", V229), ""))</f>
        <v/>
      </c>
      <c r="BV229" s="61" t="str">
        <f>IF($B229="", "", IF(COUNTIF(BW229:$BY229, "")=BV$8, IF(W229="", "", W229), ""))</f>
        <v/>
      </c>
      <c r="BW229" s="61" t="str">
        <f>IF($B229="", "", IF(COUNTIF(BX229:$BY229, "")=BW$8, IF(X229="", "", X229), ""))</f>
        <v/>
      </c>
      <c r="BX229" s="61" t="str">
        <f>IF($B229="", "", IF(COUNTIF(BY229:$BY229, "")=BX$8, IF(Y229="", "", Y229), ""))</f>
        <v/>
      </c>
      <c r="BY229" s="50" t="str">
        <f t="shared" si="103"/>
        <v/>
      </c>
      <c r="CA229" s="6" t="str">
        <f t="shared" si="104"/>
        <v/>
      </c>
      <c r="CB229" s="6" t="str">
        <f>IF(CA229="", "", RANK(CA229, $CA$9:$CA$2508, 0)+COUNTIF($CA$9:CA229, CA229)-1)</f>
        <v/>
      </c>
    </row>
    <row r="230" spans="1:80" x14ac:dyDescent="0.25">
      <c r="A230" s="22"/>
      <c r="B230" s="121" t="str">
        <f>IF('Stock Details'!B229="", "", 'Stock Details'!B229)</f>
        <v/>
      </c>
      <c r="C230" s="22"/>
      <c r="D230" s="130"/>
      <c r="E230" s="122"/>
      <c r="F230" s="131"/>
      <c r="G230" s="22"/>
      <c r="H230" s="130" t="str">
        <f t="shared" si="89"/>
        <v/>
      </c>
      <c r="I230" s="122"/>
      <c r="J230" s="131"/>
      <c r="K230" s="22"/>
      <c r="L230" s="130" t="str">
        <f t="shared" si="90"/>
        <v/>
      </c>
      <c r="M230" s="122"/>
      <c r="N230" s="131"/>
      <c r="O230" s="22"/>
      <c r="P230" s="130" t="str">
        <f t="shared" si="91"/>
        <v/>
      </c>
      <c r="Q230" s="122"/>
      <c r="R230" s="131"/>
      <c r="S230" s="22"/>
      <c r="T230" s="130" t="str">
        <f t="shared" si="92"/>
        <v/>
      </c>
      <c r="U230" s="122"/>
      <c r="V230" s="131"/>
      <c r="W230" s="22"/>
      <c r="X230" s="130" t="str">
        <f t="shared" si="93"/>
        <v/>
      </c>
      <c r="Y230" s="122"/>
      <c r="Z230" s="131"/>
      <c r="AA230" s="22"/>
      <c r="AC230" s="6" t="str">
        <f t="shared" si="94"/>
        <v/>
      </c>
      <c r="AE230" s="6" t="str">
        <f t="shared" si="95"/>
        <v/>
      </c>
      <c r="AF230" s="6" t="str">
        <f t="shared" si="96"/>
        <v/>
      </c>
      <c r="AG230" s="6" t="str">
        <f t="shared" si="97"/>
        <v/>
      </c>
      <c r="AH230" s="6" t="str">
        <f t="shared" si="98"/>
        <v/>
      </c>
      <c r="AI230" s="6" t="str">
        <f t="shared" si="99"/>
        <v/>
      </c>
      <c r="AJ230" s="6" t="str">
        <f t="shared" si="100"/>
        <v/>
      </c>
      <c r="AL230" s="9" t="str">
        <f>IF('Stock Details'!F229="", "", 'Stock Details'!F229)</f>
        <v/>
      </c>
      <c r="AM230" s="9" t="str">
        <f>IF('Stock Details'!G229="", "", 'Stock Details'!G229)</f>
        <v/>
      </c>
      <c r="AO230" s="59" t="str">
        <f t="shared" si="101"/>
        <v/>
      </c>
      <c r="AP230" s="59" t="str">
        <f t="shared" si="105"/>
        <v/>
      </c>
      <c r="AQ230" s="59" t="str">
        <f t="shared" si="106"/>
        <v/>
      </c>
      <c r="AR230" s="59" t="str">
        <f t="shared" si="107"/>
        <v/>
      </c>
      <c r="AS230" s="59" t="str">
        <f t="shared" si="108"/>
        <v/>
      </c>
      <c r="AT230" s="59" t="str">
        <f t="shared" si="109"/>
        <v/>
      </c>
      <c r="AV230" s="59" t="str">
        <f t="shared" si="102"/>
        <v/>
      </c>
      <c r="AW230" s="59" t="str">
        <f t="shared" si="84"/>
        <v/>
      </c>
      <c r="AX230" s="59" t="str">
        <f t="shared" si="85"/>
        <v/>
      </c>
      <c r="AY230" s="59" t="str">
        <f t="shared" si="86"/>
        <v/>
      </c>
      <c r="AZ230" s="59" t="str">
        <f t="shared" si="87"/>
        <v/>
      </c>
      <c r="BA230" s="59" t="str">
        <f t="shared" si="88"/>
        <v/>
      </c>
      <c r="BC230" s="49" t="str">
        <f>IF($B230="", "", IF(COUNTIF(BD230:$BY230, "")=BC$8, IF(D230="", "", D230), ""))</f>
        <v/>
      </c>
      <c r="BD230" s="61" t="str">
        <f>IF($B230="", "", IF(COUNTIF(BE230:$BY230, "")=BD$8, IF(E230="", "", E230), ""))</f>
        <v/>
      </c>
      <c r="BE230" s="61" t="str">
        <f>IF($B230="", "", IF(COUNTIF(BF230:$BY230, "")=BE$8, IF(F230="", "", F230), ""))</f>
        <v/>
      </c>
      <c r="BF230" s="61" t="str">
        <f>IF($B230="", "", IF(COUNTIF(BG230:$BY230, "")=BF$8, IF(G230="", "", G230), ""))</f>
        <v/>
      </c>
      <c r="BG230" s="61" t="str">
        <f>IF($B230="", "", IF(COUNTIF(BH230:$BY230, "")=BG$8, IF(H230="", "", H230), ""))</f>
        <v/>
      </c>
      <c r="BH230" s="61" t="str">
        <f>IF($B230="", "", IF(COUNTIF(BI230:$BY230, "")=BH$8, IF(I230="", "", I230), ""))</f>
        <v/>
      </c>
      <c r="BI230" s="61" t="str">
        <f>IF($B230="", "", IF(COUNTIF(BJ230:$BY230, "")=BI$8, IF(J230="", "", J230), ""))</f>
        <v/>
      </c>
      <c r="BJ230" s="61" t="str">
        <f>IF($B230="", "", IF(COUNTIF(BK230:$BY230, "")=BJ$8, IF(K230="", "", K230), ""))</f>
        <v/>
      </c>
      <c r="BK230" s="61" t="str">
        <f>IF($B230="", "", IF(COUNTIF(BL230:$BY230, "")=BK$8, IF(L230="", "", L230), ""))</f>
        <v/>
      </c>
      <c r="BL230" s="61" t="str">
        <f>IF($B230="", "", IF(COUNTIF(BM230:$BY230, "")=BL$8, IF(M230="", "", M230), ""))</f>
        <v/>
      </c>
      <c r="BM230" s="61" t="str">
        <f>IF($B230="", "", IF(COUNTIF(BN230:$BY230, "")=BM$8, IF(N230="", "", N230), ""))</f>
        <v/>
      </c>
      <c r="BN230" s="61" t="str">
        <f>IF($B230="", "", IF(COUNTIF(BO230:$BY230, "")=BN$8, IF(O230="", "", O230), ""))</f>
        <v/>
      </c>
      <c r="BO230" s="61" t="str">
        <f>IF($B230="", "", IF(COUNTIF(BP230:$BY230, "")=BO$8, IF(P230="", "", P230), ""))</f>
        <v/>
      </c>
      <c r="BP230" s="61" t="str">
        <f>IF($B230="", "", IF(COUNTIF(BQ230:$BY230, "")=BP$8, IF(Q230="", "", Q230), ""))</f>
        <v/>
      </c>
      <c r="BQ230" s="61" t="str">
        <f>IF($B230="", "", IF(COUNTIF(BR230:$BY230, "")=BQ$8, IF(R230="", "", R230), ""))</f>
        <v/>
      </c>
      <c r="BR230" s="61" t="str">
        <f>IF($B230="", "", IF(COUNTIF(BS230:$BY230, "")=BR$8, IF(S230="", "", S230), ""))</f>
        <v/>
      </c>
      <c r="BS230" s="61" t="str">
        <f>IF($B230="", "", IF(COUNTIF(BT230:$BY230, "")=BS$8, IF(T230="", "", T230), ""))</f>
        <v/>
      </c>
      <c r="BT230" s="61" t="str">
        <f>IF($B230="", "", IF(COUNTIF(BU230:$BY230, "")=BT$8, IF(U230="", "", U230), ""))</f>
        <v/>
      </c>
      <c r="BU230" s="61" t="str">
        <f>IF($B230="", "", IF(COUNTIF(BV230:$BY230, "")=BU$8, IF(V230="", "", V230), ""))</f>
        <v/>
      </c>
      <c r="BV230" s="61" t="str">
        <f>IF($B230="", "", IF(COUNTIF(BW230:$BY230, "")=BV$8, IF(W230="", "", W230), ""))</f>
        <v/>
      </c>
      <c r="BW230" s="61" t="str">
        <f>IF($B230="", "", IF(COUNTIF(BX230:$BY230, "")=BW$8, IF(X230="", "", X230), ""))</f>
        <v/>
      </c>
      <c r="BX230" s="61" t="str">
        <f>IF($B230="", "", IF(COUNTIF(BY230:$BY230, "")=BX$8, IF(Y230="", "", Y230), ""))</f>
        <v/>
      </c>
      <c r="BY230" s="50" t="str">
        <f t="shared" si="103"/>
        <v/>
      </c>
      <c r="CA230" s="6" t="str">
        <f t="shared" si="104"/>
        <v/>
      </c>
      <c r="CB230" s="6" t="str">
        <f>IF(CA230="", "", RANK(CA230, $CA$9:$CA$2508, 0)+COUNTIF($CA$9:CA230, CA230)-1)</f>
        <v/>
      </c>
    </row>
    <row r="231" spans="1:80" x14ac:dyDescent="0.25">
      <c r="A231" s="22"/>
      <c r="B231" s="121" t="str">
        <f>IF('Stock Details'!B230="", "", 'Stock Details'!B230)</f>
        <v/>
      </c>
      <c r="C231" s="22"/>
      <c r="D231" s="130"/>
      <c r="E231" s="122"/>
      <c r="F231" s="131"/>
      <c r="G231" s="22"/>
      <c r="H231" s="130" t="str">
        <f t="shared" si="89"/>
        <v/>
      </c>
      <c r="I231" s="122"/>
      <c r="J231" s="131"/>
      <c r="K231" s="22"/>
      <c r="L231" s="130" t="str">
        <f t="shared" si="90"/>
        <v/>
      </c>
      <c r="M231" s="122"/>
      <c r="N231" s="131"/>
      <c r="O231" s="22"/>
      <c r="P231" s="130" t="str">
        <f t="shared" si="91"/>
        <v/>
      </c>
      <c r="Q231" s="122"/>
      <c r="R231" s="131"/>
      <c r="S231" s="22"/>
      <c r="T231" s="130" t="str">
        <f t="shared" si="92"/>
        <v/>
      </c>
      <c r="U231" s="122"/>
      <c r="V231" s="131"/>
      <c r="W231" s="22"/>
      <c r="X231" s="130" t="str">
        <f t="shared" si="93"/>
        <v/>
      </c>
      <c r="Y231" s="122"/>
      <c r="Z231" s="131"/>
      <c r="AA231" s="22"/>
      <c r="AC231" s="6" t="str">
        <f t="shared" si="94"/>
        <v/>
      </c>
      <c r="AE231" s="6" t="str">
        <f t="shared" si="95"/>
        <v/>
      </c>
      <c r="AF231" s="6" t="str">
        <f t="shared" si="96"/>
        <v/>
      </c>
      <c r="AG231" s="6" t="str">
        <f t="shared" si="97"/>
        <v/>
      </c>
      <c r="AH231" s="6" t="str">
        <f t="shared" si="98"/>
        <v/>
      </c>
      <c r="AI231" s="6" t="str">
        <f t="shared" si="99"/>
        <v/>
      </c>
      <c r="AJ231" s="6" t="str">
        <f t="shared" si="100"/>
        <v/>
      </c>
      <c r="AL231" s="9" t="str">
        <f>IF('Stock Details'!F230="", "", 'Stock Details'!F230)</f>
        <v/>
      </c>
      <c r="AM231" s="9" t="str">
        <f>IF('Stock Details'!G230="", "", 'Stock Details'!G230)</f>
        <v/>
      </c>
      <c r="AO231" s="59" t="str">
        <f t="shared" si="101"/>
        <v/>
      </c>
      <c r="AP231" s="59" t="str">
        <f t="shared" si="105"/>
        <v/>
      </c>
      <c r="AQ231" s="59" t="str">
        <f t="shared" si="106"/>
        <v/>
      </c>
      <c r="AR231" s="59" t="str">
        <f t="shared" si="107"/>
        <v/>
      </c>
      <c r="AS231" s="59" t="str">
        <f t="shared" si="108"/>
        <v/>
      </c>
      <c r="AT231" s="59" t="str">
        <f t="shared" si="109"/>
        <v/>
      </c>
      <c r="AV231" s="59" t="str">
        <f t="shared" si="102"/>
        <v/>
      </c>
      <c r="AW231" s="59" t="str">
        <f t="shared" si="84"/>
        <v/>
      </c>
      <c r="AX231" s="59" t="str">
        <f t="shared" si="85"/>
        <v/>
      </c>
      <c r="AY231" s="59" t="str">
        <f t="shared" si="86"/>
        <v/>
      </c>
      <c r="AZ231" s="59" t="str">
        <f t="shared" si="87"/>
        <v/>
      </c>
      <c r="BA231" s="59" t="str">
        <f t="shared" si="88"/>
        <v/>
      </c>
      <c r="BC231" s="49" t="str">
        <f>IF($B231="", "", IF(COUNTIF(BD231:$BY231, "")=BC$8, IF(D231="", "", D231), ""))</f>
        <v/>
      </c>
      <c r="BD231" s="61" t="str">
        <f>IF($B231="", "", IF(COUNTIF(BE231:$BY231, "")=BD$8, IF(E231="", "", E231), ""))</f>
        <v/>
      </c>
      <c r="BE231" s="61" t="str">
        <f>IF($B231="", "", IF(COUNTIF(BF231:$BY231, "")=BE$8, IF(F231="", "", F231), ""))</f>
        <v/>
      </c>
      <c r="BF231" s="61" t="str">
        <f>IF($B231="", "", IF(COUNTIF(BG231:$BY231, "")=BF$8, IF(G231="", "", G231), ""))</f>
        <v/>
      </c>
      <c r="BG231" s="61" t="str">
        <f>IF($B231="", "", IF(COUNTIF(BH231:$BY231, "")=BG$8, IF(H231="", "", H231), ""))</f>
        <v/>
      </c>
      <c r="BH231" s="61" t="str">
        <f>IF($B231="", "", IF(COUNTIF(BI231:$BY231, "")=BH$8, IF(I231="", "", I231), ""))</f>
        <v/>
      </c>
      <c r="BI231" s="61" t="str">
        <f>IF($B231="", "", IF(COUNTIF(BJ231:$BY231, "")=BI$8, IF(J231="", "", J231), ""))</f>
        <v/>
      </c>
      <c r="BJ231" s="61" t="str">
        <f>IF($B231="", "", IF(COUNTIF(BK231:$BY231, "")=BJ$8, IF(K231="", "", K231), ""))</f>
        <v/>
      </c>
      <c r="BK231" s="61" t="str">
        <f>IF($B231="", "", IF(COUNTIF(BL231:$BY231, "")=BK$8, IF(L231="", "", L231), ""))</f>
        <v/>
      </c>
      <c r="BL231" s="61" t="str">
        <f>IF($B231="", "", IF(COUNTIF(BM231:$BY231, "")=BL$8, IF(M231="", "", M231), ""))</f>
        <v/>
      </c>
      <c r="BM231" s="61" t="str">
        <f>IF($B231="", "", IF(COUNTIF(BN231:$BY231, "")=BM$8, IF(N231="", "", N231), ""))</f>
        <v/>
      </c>
      <c r="BN231" s="61" t="str">
        <f>IF($B231="", "", IF(COUNTIF(BO231:$BY231, "")=BN$8, IF(O231="", "", O231), ""))</f>
        <v/>
      </c>
      <c r="BO231" s="61" t="str">
        <f>IF($B231="", "", IF(COUNTIF(BP231:$BY231, "")=BO$8, IF(P231="", "", P231), ""))</f>
        <v/>
      </c>
      <c r="BP231" s="61" t="str">
        <f>IF($B231="", "", IF(COUNTIF(BQ231:$BY231, "")=BP$8, IF(Q231="", "", Q231), ""))</f>
        <v/>
      </c>
      <c r="BQ231" s="61" t="str">
        <f>IF($B231="", "", IF(COUNTIF(BR231:$BY231, "")=BQ$8, IF(R231="", "", R231), ""))</f>
        <v/>
      </c>
      <c r="BR231" s="61" t="str">
        <f>IF($B231="", "", IF(COUNTIF(BS231:$BY231, "")=BR$8, IF(S231="", "", S231), ""))</f>
        <v/>
      </c>
      <c r="BS231" s="61" t="str">
        <f>IF($B231="", "", IF(COUNTIF(BT231:$BY231, "")=BS$8, IF(T231="", "", T231), ""))</f>
        <v/>
      </c>
      <c r="BT231" s="61" t="str">
        <f>IF($B231="", "", IF(COUNTIF(BU231:$BY231, "")=BT$8, IF(U231="", "", U231), ""))</f>
        <v/>
      </c>
      <c r="BU231" s="61" t="str">
        <f>IF($B231="", "", IF(COUNTIF(BV231:$BY231, "")=BU$8, IF(V231="", "", V231), ""))</f>
        <v/>
      </c>
      <c r="BV231" s="61" t="str">
        <f>IF($B231="", "", IF(COUNTIF(BW231:$BY231, "")=BV$8, IF(W231="", "", W231), ""))</f>
        <v/>
      </c>
      <c r="BW231" s="61" t="str">
        <f>IF($B231="", "", IF(COUNTIF(BX231:$BY231, "")=BW$8, IF(X231="", "", X231), ""))</f>
        <v/>
      </c>
      <c r="BX231" s="61" t="str">
        <f>IF($B231="", "", IF(COUNTIF(BY231:$BY231, "")=BX$8, IF(Y231="", "", Y231), ""))</f>
        <v/>
      </c>
      <c r="BY231" s="50" t="str">
        <f t="shared" si="103"/>
        <v/>
      </c>
      <c r="CA231" s="6" t="str">
        <f t="shared" si="104"/>
        <v/>
      </c>
      <c r="CB231" s="6" t="str">
        <f>IF(CA231="", "", RANK(CA231, $CA$9:$CA$2508, 0)+COUNTIF($CA$9:CA231, CA231)-1)</f>
        <v/>
      </c>
    </row>
    <row r="232" spans="1:80" x14ac:dyDescent="0.25">
      <c r="A232" s="22"/>
      <c r="B232" s="121" t="str">
        <f>IF('Stock Details'!B231="", "", 'Stock Details'!B231)</f>
        <v/>
      </c>
      <c r="C232" s="22"/>
      <c r="D232" s="130"/>
      <c r="E232" s="122"/>
      <c r="F232" s="131"/>
      <c r="G232" s="22"/>
      <c r="H232" s="130" t="str">
        <f t="shared" si="89"/>
        <v/>
      </c>
      <c r="I232" s="122"/>
      <c r="J232" s="131"/>
      <c r="K232" s="22"/>
      <c r="L232" s="130" t="str">
        <f t="shared" si="90"/>
        <v/>
      </c>
      <c r="M232" s="122"/>
      <c r="N232" s="131"/>
      <c r="O232" s="22"/>
      <c r="P232" s="130" t="str">
        <f t="shared" si="91"/>
        <v/>
      </c>
      <c r="Q232" s="122"/>
      <c r="R232" s="131"/>
      <c r="S232" s="22"/>
      <c r="T232" s="130" t="str">
        <f t="shared" si="92"/>
        <v/>
      </c>
      <c r="U232" s="122"/>
      <c r="V232" s="131"/>
      <c r="W232" s="22"/>
      <c r="X232" s="130" t="str">
        <f t="shared" si="93"/>
        <v/>
      </c>
      <c r="Y232" s="122"/>
      <c r="Z232" s="131"/>
      <c r="AA232" s="22"/>
      <c r="AC232" s="6" t="str">
        <f t="shared" si="94"/>
        <v/>
      </c>
      <c r="AE232" s="6" t="str">
        <f t="shared" si="95"/>
        <v/>
      </c>
      <c r="AF232" s="6" t="str">
        <f t="shared" si="96"/>
        <v/>
      </c>
      <c r="AG232" s="6" t="str">
        <f t="shared" si="97"/>
        <v/>
      </c>
      <c r="AH232" s="6" t="str">
        <f t="shared" si="98"/>
        <v/>
      </c>
      <c r="AI232" s="6" t="str">
        <f t="shared" si="99"/>
        <v/>
      </c>
      <c r="AJ232" s="6" t="str">
        <f t="shared" si="100"/>
        <v/>
      </c>
      <c r="AL232" s="9" t="str">
        <f>IF('Stock Details'!F231="", "", 'Stock Details'!F231)</f>
        <v/>
      </c>
      <c r="AM232" s="9" t="str">
        <f>IF('Stock Details'!G231="", "", 'Stock Details'!G231)</f>
        <v/>
      </c>
      <c r="AO232" s="59" t="str">
        <f t="shared" si="101"/>
        <v/>
      </c>
      <c r="AP232" s="59" t="str">
        <f t="shared" si="105"/>
        <v/>
      </c>
      <c r="AQ232" s="59" t="str">
        <f t="shared" si="106"/>
        <v/>
      </c>
      <c r="AR232" s="59" t="str">
        <f t="shared" si="107"/>
        <v/>
      </c>
      <c r="AS232" s="59" t="str">
        <f t="shared" si="108"/>
        <v/>
      </c>
      <c r="AT232" s="59" t="str">
        <f t="shared" si="109"/>
        <v/>
      </c>
      <c r="AV232" s="59" t="str">
        <f t="shared" si="102"/>
        <v/>
      </c>
      <c r="AW232" s="59" t="str">
        <f t="shared" si="84"/>
        <v/>
      </c>
      <c r="AX232" s="59" t="str">
        <f t="shared" si="85"/>
        <v/>
      </c>
      <c r="AY232" s="59" t="str">
        <f t="shared" si="86"/>
        <v/>
      </c>
      <c r="AZ232" s="59" t="str">
        <f t="shared" si="87"/>
        <v/>
      </c>
      <c r="BA232" s="59" t="str">
        <f t="shared" si="88"/>
        <v/>
      </c>
      <c r="BC232" s="49" t="str">
        <f>IF($B232="", "", IF(COUNTIF(BD232:$BY232, "")=BC$8, IF(D232="", "", D232), ""))</f>
        <v/>
      </c>
      <c r="BD232" s="61" t="str">
        <f>IF($B232="", "", IF(COUNTIF(BE232:$BY232, "")=BD$8, IF(E232="", "", E232), ""))</f>
        <v/>
      </c>
      <c r="BE232" s="61" t="str">
        <f>IF($B232="", "", IF(COUNTIF(BF232:$BY232, "")=BE$8, IF(F232="", "", F232), ""))</f>
        <v/>
      </c>
      <c r="BF232" s="61" t="str">
        <f>IF($B232="", "", IF(COUNTIF(BG232:$BY232, "")=BF$8, IF(G232="", "", G232), ""))</f>
        <v/>
      </c>
      <c r="BG232" s="61" t="str">
        <f>IF($B232="", "", IF(COUNTIF(BH232:$BY232, "")=BG$8, IF(H232="", "", H232), ""))</f>
        <v/>
      </c>
      <c r="BH232" s="61" t="str">
        <f>IF($B232="", "", IF(COUNTIF(BI232:$BY232, "")=BH$8, IF(I232="", "", I232), ""))</f>
        <v/>
      </c>
      <c r="BI232" s="61" t="str">
        <f>IF($B232="", "", IF(COUNTIF(BJ232:$BY232, "")=BI$8, IF(J232="", "", J232), ""))</f>
        <v/>
      </c>
      <c r="BJ232" s="61" t="str">
        <f>IF($B232="", "", IF(COUNTIF(BK232:$BY232, "")=BJ$8, IF(K232="", "", K232), ""))</f>
        <v/>
      </c>
      <c r="BK232" s="61" t="str">
        <f>IF($B232="", "", IF(COUNTIF(BL232:$BY232, "")=BK$8, IF(L232="", "", L232), ""))</f>
        <v/>
      </c>
      <c r="BL232" s="61" t="str">
        <f>IF($B232="", "", IF(COUNTIF(BM232:$BY232, "")=BL$8, IF(M232="", "", M232), ""))</f>
        <v/>
      </c>
      <c r="BM232" s="61" t="str">
        <f>IF($B232="", "", IF(COUNTIF(BN232:$BY232, "")=BM$8, IF(N232="", "", N232), ""))</f>
        <v/>
      </c>
      <c r="BN232" s="61" t="str">
        <f>IF($B232="", "", IF(COUNTIF(BO232:$BY232, "")=BN$8, IF(O232="", "", O232), ""))</f>
        <v/>
      </c>
      <c r="BO232" s="61" t="str">
        <f>IF($B232="", "", IF(COUNTIF(BP232:$BY232, "")=BO$8, IF(P232="", "", P232), ""))</f>
        <v/>
      </c>
      <c r="BP232" s="61" t="str">
        <f>IF($B232="", "", IF(COUNTIF(BQ232:$BY232, "")=BP$8, IF(Q232="", "", Q232), ""))</f>
        <v/>
      </c>
      <c r="BQ232" s="61" t="str">
        <f>IF($B232="", "", IF(COUNTIF(BR232:$BY232, "")=BQ$8, IF(R232="", "", R232), ""))</f>
        <v/>
      </c>
      <c r="BR232" s="61" t="str">
        <f>IF($B232="", "", IF(COUNTIF(BS232:$BY232, "")=BR$8, IF(S232="", "", S232), ""))</f>
        <v/>
      </c>
      <c r="BS232" s="61" t="str">
        <f>IF($B232="", "", IF(COUNTIF(BT232:$BY232, "")=BS$8, IF(T232="", "", T232), ""))</f>
        <v/>
      </c>
      <c r="BT232" s="61" t="str">
        <f>IF($B232="", "", IF(COUNTIF(BU232:$BY232, "")=BT$8, IF(U232="", "", U232), ""))</f>
        <v/>
      </c>
      <c r="BU232" s="61" t="str">
        <f>IF($B232="", "", IF(COUNTIF(BV232:$BY232, "")=BU$8, IF(V232="", "", V232), ""))</f>
        <v/>
      </c>
      <c r="BV232" s="61" t="str">
        <f>IF($B232="", "", IF(COUNTIF(BW232:$BY232, "")=BV$8, IF(W232="", "", W232), ""))</f>
        <v/>
      </c>
      <c r="BW232" s="61" t="str">
        <f>IF($B232="", "", IF(COUNTIF(BX232:$BY232, "")=BW$8, IF(X232="", "", X232), ""))</f>
        <v/>
      </c>
      <c r="BX232" s="61" t="str">
        <f>IF($B232="", "", IF(COUNTIF(BY232:$BY232, "")=BX$8, IF(Y232="", "", Y232), ""))</f>
        <v/>
      </c>
      <c r="BY232" s="50" t="str">
        <f t="shared" si="103"/>
        <v/>
      </c>
      <c r="CA232" s="6" t="str">
        <f t="shared" si="104"/>
        <v/>
      </c>
      <c r="CB232" s="6" t="str">
        <f>IF(CA232="", "", RANK(CA232, $CA$9:$CA$2508, 0)+COUNTIF($CA$9:CA232, CA232)-1)</f>
        <v/>
      </c>
    </row>
    <row r="233" spans="1:80" x14ac:dyDescent="0.25">
      <c r="A233" s="22"/>
      <c r="B233" s="121" t="str">
        <f>IF('Stock Details'!B232="", "", 'Stock Details'!B232)</f>
        <v/>
      </c>
      <c r="C233" s="22"/>
      <c r="D233" s="130"/>
      <c r="E233" s="122"/>
      <c r="F233" s="131"/>
      <c r="G233" s="22"/>
      <c r="H233" s="130" t="str">
        <f t="shared" si="89"/>
        <v/>
      </c>
      <c r="I233" s="122"/>
      <c r="J233" s="131"/>
      <c r="K233" s="22"/>
      <c r="L233" s="130" t="str">
        <f t="shared" si="90"/>
        <v/>
      </c>
      <c r="M233" s="122"/>
      <c r="N233" s="131"/>
      <c r="O233" s="22"/>
      <c r="P233" s="130" t="str">
        <f t="shared" si="91"/>
        <v/>
      </c>
      <c r="Q233" s="122"/>
      <c r="R233" s="131"/>
      <c r="S233" s="22"/>
      <c r="T233" s="130" t="str">
        <f t="shared" si="92"/>
        <v/>
      </c>
      <c r="U233" s="122"/>
      <c r="V233" s="131"/>
      <c r="W233" s="22"/>
      <c r="X233" s="130" t="str">
        <f t="shared" si="93"/>
        <v/>
      </c>
      <c r="Y233" s="122"/>
      <c r="Z233" s="131"/>
      <c r="AA233" s="22"/>
      <c r="AC233" s="6" t="str">
        <f t="shared" si="94"/>
        <v/>
      </c>
      <c r="AE233" s="6" t="str">
        <f t="shared" si="95"/>
        <v/>
      </c>
      <c r="AF233" s="6" t="str">
        <f t="shared" si="96"/>
        <v/>
      </c>
      <c r="AG233" s="6" t="str">
        <f t="shared" si="97"/>
        <v/>
      </c>
      <c r="AH233" s="6" t="str">
        <f t="shared" si="98"/>
        <v/>
      </c>
      <c r="AI233" s="6" t="str">
        <f t="shared" si="99"/>
        <v/>
      </c>
      <c r="AJ233" s="6" t="str">
        <f t="shared" si="100"/>
        <v/>
      </c>
      <c r="AL233" s="9" t="str">
        <f>IF('Stock Details'!F232="", "", 'Stock Details'!F232)</f>
        <v/>
      </c>
      <c r="AM233" s="9" t="str">
        <f>IF('Stock Details'!G232="", "", 'Stock Details'!G232)</f>
        <v/>
      </c>
      <c r="AO233" s="59" t="str">
        <f t="shared" si="101"/>
        <v/>
      </c>
      <c r="AP233" s="59" t="str">
        <f t="shared" si="105"/>
        <v/>
      </c>
      <c r="AQ233" s="59" t="str">
        <f t="shared" si="106"/>
        <v/>
      </c>
      <c r="AR233" s="59" t="str">
        <f t="shared" si="107"/>
        <v/>
      </c>
      <c r="AS233" s="59" t="str">
        <f t="shared" si="108"/>
        <v/>
      </c>
      <c r="AT233" s="59" t="str">
        <f t="shared" si="109"/>
        <v/>
      </c>
      <c r="AV233" s="59" t="str">
        <f t="shared" si="102"/>
        <v/>
      </c>
      <c r="AW233" s="59" t="str">
        <f t="shared" si="84"/>
        <v/>
      </c>
      <c r="AX233" s="59" t="str">
        <f t="shared" si="85"/>
        <v/>
      </c>
      <c r="AY233" s="59" t="str">
        <f t="shared" si="86"/>
        <v/>
      </c>
      <c r="AZ233" s="59" t="str">
        <f t="shared" si="87"/>
        <v/>
      </c>
      <c r="BA233" s="59" t="str">
        <f t="shared" si="88"/>
        <v/>
      </c>
      <c r="BC233" s="49" t="str">
        <f>IF($B233="", "", IF(COUNTIF(BD233:$BY233, "")=BC$8, IF(D233="", "", D233), ""))</f>
        <v/>
      </c>
      <c r="BD233" s="61" t="str">
        <f>IF($B233="", "", IF(COUNTIF(BE233:$BY233, "")=BD$8, IF(E233="", "", E233), ""))</f>
        <v/>
      </c>
      <c r="BE233" s="61" t="str">
        <f>IF($B233="", "", IF(COUNTIF(BF233:$BY233, "")=BE$8, IF(F233="", "", F233), ""))</f>
        <v/>
      </c>
      <c r="BF233" s="61" t="str">
        <f>IF($B233="", "", IF(COUNTIF(BG233:$BY233, "")=BF$8, IF(G233="", "", G233), ""))</f>
        <v/>
      </c>
      <c r="BG233" s="61" t="str">
        <f>IF($B233="", "", IF(COUNTIF(BH233:$BY233, "")=BG$8, IF(H233="", "", H233), ""))</f>
        <v/>
      </c>
      <c r="BH233" s="61" t="str">
        <f>IF($B233="", "", IF(COUNTIF(BI233:$BY233, "")=BH$8, IF(I233="", "", I233), ""))</f>
        <v/>
      </c>
      <c r="BI233" s="61" t="str">
        <f>IF($B233="", "", IF(COUNTIF(BJ233:$BY233, "")=BI$8, IF(J233="", "", J233), ""))</f>
        <v/>
      </c>
      <c r="BJ233" s="61" t="str">
        <f>IF($B233="", "", IF(COUNTIF(BK233:$BY233, "")=BJ$8, IF(K233="", "", K233), ""))</f>
        <v/>
      </c>
      <c r="BK233" s="61" t="str">
        <f>IF($B233="", "", IF(COUNTIF(BL233:$BY233, "")=BK$8, IF(L233="", "", L233), ""))</f>
        <v/>
      </c>
      <c r="BL233" s="61" t="str">
        <f>IF($B233="", "", IF(COUNTIF(BM233:$BY233, "")=BL$8, IF(M233="", "", M233), ""))</f>
        <v/>
      </c>
      <c r="BM233" s="61" t="str">
        <f>IF($B233="", "", IF(COUNTIF(BN233:$BY233, "")=BM$8, IF(N233="", "", N233), ""))</f>
        <v/>
      </c>
      <c r="BN233" s="61" t="str">
        <f>IF($B233="", "", IF(COUNTIF(BO233:$BY233, "")=BN$8, IF(O233="", "", O233), ""))</f>
        <v/>
      </c>
      <c r="BO233" s="61" t="str">
        <f>IF($B233="", "", IF(COUNTIF(BP233:$BY233, "")=BO$8, IF(P233="", "", P233), ""))</f>
        <v/>
      </c>
      <c r="BP233" s="61" t="str">
        <f>IF($B233="", "", IF(COUNTIF(BQ233:$BY233, "")=BP$8, IF(Q233="", "", Q233), ""))</f>
        <v/>
      </c>
      <c r="BQ233" s="61" t="str">
        <f>IF($B233="", "", IF(COUNTIF(BR233:$BY233, "")=BQ$8, IF(R233="", "", R233), ""))</f>
        <v/>
      </c>
      <c r="BR233" s="61" t="str">
        <f>IF($B233="", "", IF(COUNTIF(BS233:$BY233, "")=BR$8, IF(S233="", "", S233), ""))</f>
        <v/>
      </c>
      <c r="BS233" s="61" t="str">
        <f>IF($B233="", "", IF(COUNTIF(BT233:$BY233, "")=BS$8, IF(T233="", "", T233), ""))</f>
        <v/>
      </c>
      <c r="BT233" s="61" t="str">
        <f>IF($B233="", "", IF(COUNTIF(BU233:$BY233, "")=BT$8, IF(U233="", "", U233), ""))</f>
        <v/>
      </c>
      <c r="BU233" s="61" t="str">
        <f>IF($B233="", "", IF(COUNTIF(BV233:$BY233, "")=BU$8, IF(V233="", "", V233), ""))</f>
        <v/>
      </c>
      <c r="BV233" s="61" t="str">
        <f>IF($B233="", "", IF(COUNTIF(BW233:$BY233, "")=BV$8, IF(W233="", "", W233), ""))</f>
        <v/>
      </c>
      <c r="BW233" s="61" t="str">
        <f>IF($B233="", "", IF(COUNTIF(BX233:$BY233, "")=BW$8, IF(X233="", "", X233), ""))</f>
        <v/>
      </c>
      <c r="BX233" s="61" t="str">
        <f>IF($B233="", "", IF(COUNTIF(BY233:$BY233, "")=BX$8, IF(Y233="", "", Y233), ""))</f>
        <v/>
      </c>
      <c r="BY233" s="50" t="str">
        <f t="shared" si="103"/>
        <v/>
      </c>
      <c r="CA233" s="6" t="str">
        <f t="shared" si="104"/>
        <v/>
      </c>
      <c r="CB233" s="6" t="str">
        <f>IF(CA233="", "", RANK(CA233, $CA$9:$CA$2508, 0)+COUNTIF($CA$9:CA233, CA233)-1)</f>
        <v/>
      </c>
    </row>
    <row r="234" spans="1:80" x14ac:dyDescent="0.25">
      <c r="A234" s="22"/>
      <c r="B234" s="121" t="str">
        <f>IF('Stock Details'!B233="", "", 'Stock Details'!B233)</f>
        <v/>
      </c>
      <c r="C234" s="22"/>
      <c r="D234" s="130"/>
      <c r="E234" s="122"/>
      <c r="F234" s="131"/>
      <c r="G234" s="22"/>
      <c r="H234" s="130" t="str">
        <f t="shared" si="89"/>
        <v/>
      </c>
      <c r="I234" s="122"/>
      <c r="J234" s="131"/>
      <c r="K234" s="22"/>
      <c r="L234" s="130" t="str">
        <f t="shared" si="90"/>
        <v/>
      </c>
      <c r="M234" s="122"/>
      <c r="N234" s="131"/>
      <c r="O234" s="22"/>
      <c r="P234" s="130" t="str">
        <f t="shared" si="91"/>
        <v/>
      </c>
      <c r="Q234" s="122"/>
      <c r="R234" s="131"/>
      <c r="S234" s="22"/>
      <c r="T234" s="130" t="str">
        <f t="shared" si="92"/>
        <v/>
      </c>
      <c r="U234" s="122"/>
      <c r="V234" s="131"/>
      <c r="W234" s="22"/>
      <c r="X234" s="130" t="str">
        <f t="shared" si="93"/>
        <v/>
      </c>
      <c r="Y234" s="122"/>
      <c r="Z234" s="131"/>
      <c r="AA234" s="22"/>
      <c r="AC234" s="6" t="str">
        <f t="shared" si="94"/>
        <v/>
      </c>
      <c r="AE234" s="6" t="str">
        <f t="shared" si="95"/>
        <v/>
      </c>
      <c r="AF234" s="6" t="str">
        <f t="shared" si="96"/>
        <v/>
      </c>
      <c r="AG234" s="6" t="str">
        <f t="shared" si="97"/>
        <v/>
      </c>
      <c r="AH234" s="6" t="str">
        <f t="shared" si="98"/>
        <v/>
      </c>
      <c r="AI234" s="6" t="str">
        <f t="shared" si="99"/>
        <v/>
      </c>
      <c r="AJ234" s="6" t="str">
        <f t="shared" si="100"/>
        <v/>
      </c>
      <c r="AL234" s="9" t="str">
        <f>IF('Stock Details'!F233="", "", 'Stock Details'!F233)</f>
        <v/>
      </c>
      <c r="AM234" s="9" t="str">
        <f>IF('Stock Details'!G233="", "", 'Stock Details'!G233)</f>
        <v/>
      </c>
      <c r="AO234" s="59" t="str">
        <f t="shared" si="101"/>
        <v/>
      </c>
      <c r="AP234" s="59" t="str">
        <f t="shared" si="105"/>
        <v/>
      </c>
      <c r="AQ234" s="59" t="str">
        <f t="shared" si="106"/>
        <v/>
      </c>
      <c r="AR234" s="59" t="str">
        <f t="shared" si="107"/>
        <v/>
      </c>
      <c r="AS234" s="59" t="str">
        <f t="shared" si="108"/>
        <v/>
      </c>
      <c r="AT234" s="59" t="str">
        <f t="shared" si="109"/>
        <v/>
      </c>
      <c r="AV234" s="59" t="str">
        <f t="shared" si="102"/>
        <v/>
      </c>
      <c r="AW234" s="59" t="str">
        <f t="shared" si="84"/>
        <v/>
      </c>
      <c r="AX234" s="59" t="str">
        <f t="shared" si="85"/>
        <v/>
      </c>
      <c r="AY234" s="59" t="str">
        <f t="shared" si="86"/>
        <v/>
      </c>
      <c r="AZ234" s="59" t="str">
        <f t="shared" si="87"/>
        <v/>
      </c>
      <c r="BA234" s="59" t="str">
        <f t="shared" si="88"/>
        <v/>
      </c>
      <c r="BC234" s="49" t="str">
        <f>IF($B234="", "", IF(COUNTIF(BD234:$BY234, "")=BC$8, IF(D234="", "", D234), ""))</f>
        <v/>
      </c>
      <c r="BD234" s="61" t="str">
        <f>IF($B234="", "", IF(COUNTIF(BE234:$BY234, "")=BD$8, IF(E234="", "", E234), ""))</f>
        <v/>
      </c>
      <c r="BE234" s="61" t="str">
        <f>IF($B234="", "", IF(COUNTIF(BF234:$BY234, "")=BE$8, IF(F234="", "", F234), ""))</f>
        <v/>
      </c>
      <c r="BF234" s="61" t="str">
        <f>IF($B234="", "", IF(COUNTIF(BG234:$BY234, "")=BF$8, IF(G234="", "", G234), ""))</f>
        <v/>
      </c>
      <c r="BG234" s="61" t="str">
        <f>IF($B234="", "", IF(COUNTIF(BH234:$BY234, "")=BG$8, IF(H234="", "", H234), ""))</f>
        <v/>
      </c>
      <c r="BH234" s="61" t="str">
        <f>IF($B234="", "", IF(COUNTIF(BI234:$BY234, "")=BH$8, IF(I234="", "", I234), ""))</f>
        <v/>
      </c>
      <c r="BI234" s="61" t="str">
        <f>IF($B234="", "", IF(COUNTIF(BJ234:$BY234, "")=BI$8, IF(J234="", "", J234), ""))</f>
        <v/>
      </c>
      <c r="BJ234" s="61" t="str">
        <f>IF($B234="", "", IF(COUNTIF(BK234:$BY234, "")=BJ$8, IF(K234="", "", K234), ""))</f>
        <v/>
      </c>
      <c r="BK234" s="61" t="str">
        <f>IF($B234="", "", IF(COUNTIF(BL234:$BY234, "")=BK$8, IF(L234="", "", L234), ""))</f>
        <v/>
      </c>
      <c r="BL234" s="61" t="str">
        <f>IF($B234="", "", IF(COUNTIF(BM234:$BY234, "")=BL$8, IF(M234="", "", M234), ""))</f>
        <v/>
      </c>
      <c r="BM234" s="61" t="str">
        <f>IF($B234="", "", IF(COUNTIF(BN234:$BY234, "")=BM$8, IF(N234="", "", N234), ""))</f>
        <v/>
      </c>
      <c r="BN234" s="61" t="str">
        <f>IF($B234="", "", IF(COUNTIF(BO234:$BY234, "")=BN$8, IF(O234="", "", O234), ""))</f>
        <v/>
      </c>
      <c r="BO234" s="61" t="str">
        <f>IF($B234="", "", IF(COUNTIF(BP234:$BY234, "")=BO$8, IF(P234="", "", P234), ""))</f>
        <v/>
      </c>
      <c r="BP234" s="61" t="str">
        <f>IF($B234="", "", IF(COUNTIF(BQ234:$BY234, "")=BP$8, IF(Q234="", "", Q234), ""))</f>
        <v/>
      </c>
      <c r="BQ234" s="61" t="str">
        <f>IF($B234="", "", IF(COUNTIF(BR234:$BY234, "")=BQ$8, IF(R234="", "", R234), ""))</f>
        <v/>
      </c>
      <c r="BR234" s="61" t="str">
        <f>IF($B234="", "", IF(COUNTIF(BS234:$BY234, "")=BR$8, IF(S234="", "", S234), ""))</f>
        <v/>
      </c>
      <c r="BS234" s="61" t="str">
        <f>IF($B234="", "", IF(COUNTIF(BT234:$BY234, "")=BS$8, IF(T234="", "", T234), ""))</f>
        <v/>
      </c>
      <c r="BT234" s="61" t="str">
        <f>IF($B234="", "", IF(COUNTIF(BU234:$BY234, "")=BT$8, IF(U234="", "", U234), ""))</f>
        <v/>
      </c>
      <c r="BU234" s="61" t="str">
        <f>IF($B234="", "", IF(COUNTIF(BV234:$BY234, "")=BU$8, IF(V234="", "", V234), ""))</f>
        <v/>
      </c>
      <c r="BV234" s="61" t="str">
        <f>IF($B234="", "", IF(COUNTIF(BW234:$BY234, "")=BV$8, IF(W234="", "", W234), ""))</f>
        <v/>
      </c>
      <c r="BW234" s="61" t="str">
        <f>IF($B234="", "", IF(COUNTIF(BX234:$BY234, "")=BW$8, IF(X234="", "", X234), ""))</f>
        <v/>
      </c>
      <c r="BX234" s="61" t="str">
        <f>IF($B234="", "", IF(COUNTIF(BY234:$BY234, "")=BX$8, IF(Y234="", "", Y234), ""))</f>
        <v/>
      </c>
      <c r="BY234" s="50" t="str">
        <f t="shared" si="103"/>
        <v/>
      </c>
      <c r="CA234" s="6" t="str">
        <f t="shared" si="104"/>
        <v/>
      </c>
      <c r="CB234" s="6" t="str">
        <f>IF(CA234="", "", RANK(CA234, $CA$9:$CA$2508, 0)+COUNTIF($CA$9:CA234, CA234)-1)</f>
        <v/>
      </c>
    </row>
    <row r="235" spans="1:80" x14ac:dyDescent="0.25">
      <c r="A235" s="22"/>
      <c r="B235" s="121" t="str">
        <f>IF('Stock Details'!B234="", "", 'Stock Details'!B234)</f>
        <v/>
      </c>
      <c r="C235" s="22"/>
      <c r="D235" s="130"/>
      <c r="E235" s="122"/>
      <c r="F235" s="131"/>
      <c r="G235" s="22"/>
      <c r="H235" s="130" t="str">
        <f t="shared" si="89"/>
        <v/>
      </c>
      <c r="I235" s="122"/>
      <c r="J235" s="131"/>
      <c r="K235" s="22"/>
      <c r="L235" s="130" t="str">
        <f t="shared" si="90"/>
        <v/>
      </c>
      <c r="M235" s="122"/>
      <c r="N235" s="131"/>
      <c r="O235" s="22"/>
      <c r="P235" s="130" t="str">
        <f t="shared" si="91"/>
        <v/>
      </c>
      <c r="Q235" s="122"/>
      <c r="R235" s="131"/>
      <c r="S235" s="22"/>
      <c r="T235" s="130" t="str">
        <f t="shared" si="92"/>
        <v/>
      </c>
      <c r="U235" s="122"/>
      <c r="V235" s="131"/>
      <c r="W235" s="22"/>
      <c r="X235" s="130" t="str">
        <f t="shared" si="93"/>
        <v/>
      </c>
      <c r="Y235" s="122"/>
      <c r="Z235" s="131"/>
      <c r="AA235" s="22"/>
      <c r="AC235" s="6" t="str">
        <f t="shared" si="94"/>
        <v/>
      </c>
      <c r="AE235" s="6" t="str">
        <f t="shared" si="95"/>
        <v/>
      </c>
      <c r="AF235" s="6" t="str">
        <f t="shared" si="96"/>
        <v/>
      </c>
      <c r="AG235" s="6" t="str">
        <f t="shared" si="97"/>
        <v/>
      </c>
      <c r="AH235" s="6" t="str">
        <f t="shared" si="98"/>
        <v/>
      </c>
      <c r="AI235" s="6" t="str">
        <f t="shared" si="99"/>
        <v/>
      </c>
      <c r="AJ235" s="6" t="str">
        <f t="shared" si="100"/>
        <v/>
      </c>
      <c r="AL235" s="9" t="str">
        <f>IF('Stock Details'!F234="", "", 'Stock Details'!F234)</f>
        <v/>
      </c>
      <c r="AM235" s="9" t="str">
        <f>IF('Stock Details'!G234="", "", 'Stock Details'!G234)</f>
        <v/>
      </c>
      <c r="AO235" s="59" t="str">
        <f t="shared" si="101"/>
        <v/>
      </c>
      <c r="AP235" s="59" t="str">
        <f t="shared" si="105"/>
        <v/>
      </c>
      <c r="AQ235" s="59" t="str">
        <f t="shared" si="106"/>
        <v/>
      </c>
      <c r="AR235" s="59" t="str">
        <f t="shared" si="107"/>
        <v/>
      </c>
      <c r="AS235" s="59" t="str">
        <f t="shared" si="108"/>
        <v/>
      </c>
      <c r="AT235" s="59" t="str">
        <f t="shared" si="109"/>
        <v/>
      </c>
      <c r="AV235" s="59" t="str">
        <f t="shared" si="102"/>
        <v/>
      </c>
      <c r="AW235" s="59" t="str">
        <f t="shared" si="84"/>
        <v/>
      </c>
      <c r="AX235" s="59" t="str">
        <f t="shared" si="85"/>
        <v/>
      </c>
      <c r="AY235" s="59" t="str">
        <f t="shared" si="86"/>
        <v/>
      </c>
      <c r="AZ235" s="59" t="str">
        <f t="shared" si="87"/>
        <v/>
      </c>
      <c r="BA235" s="59" t="str">
        <f t="shared" si="88"/>
        <v/>
      </c>
      <c r="BC235" s="49" t="str">
        <f>IF($B235="", "", IF(COUNTIF(BD235:$BY235, "")=BC$8, IF(D235="", "", D235), ""))</f>
        <v/>
      </c>
      <c r="BD235" s="61" t="str">
        <f>IF($B235="", "", IF(COUNTIF(BE235:$BY235, "")=BD$8, IF(E235="", "", E235), ""))</f>
        <v/>
      </c>
      <c r="BE235" s="61" t="str">
        <f>IF($B235="", "", IF(COUNTIF(BF235:$BY235, "")=BE$8, IF(F235="", "", F235), ""))</f>
        <v/>
      </c>
      <c r="BF235" s="61" t="str">
        <f>IF($B235="", "", IF(COUNTIF(BG235:$BY235, "")=BF$8, IF(G235="", "", G235), ""))</f>
        <v/>
      </c>
      <c r="BG235" s="61" t="str">
        <f>IF($B235="", "", IF(COUNTIF(BH235:$BY235, "")=BG$8, IF(H235="", "", H235), ""))</f>
        <v/>
      </c>
      <c r="BH235" s="61" t="str">
        <f>IF($B235="", "", IF(COUNTIF(BI235:$BY235, "")=BH$8, IF(I235="", "", I235), ""))</f>
        <v/>
      </c>
      <c r="BI235" s="61" t="str">
        <f>IF($B235="", "", IF(COUNTIF(BJ235:$BY235, "")=BI$8, IF(J235="", "", J235), ""))</f>
        <v/>
      </c>
      <c r="BJ235" s="61" t="str">
        <f>IF($B235="", "", IF(COUNTIF(BK235:$BY235, "")=BJ$8, IF(K235="", "", K235), ""))</f>
        <v/>
      </c>
      <c r="BK235" s="61" t="str">
        <f>IF($B235="", "", IF(COUNTIF(BL235:$BY235, "")=BK$8, IF(L235="", "", L235), ""))</f>
        <v/>
      </c>
      <c r="BL235" s="61" t="str">
        <f>IF($B235="", "", IF(COUNTIF(BM235:$BY235, "")=BL$8, IF(M235="", "", M235), ""))</f>
        <v/>
      </c>
      <c r="BM235" s="61" t="str">
        <f>IF($B235="", "", IF(COUNTIF(BN235:$BY235, "")=BM$8, IF(N235="", "", N235), ""))</f>
        <v/>
      </c>
      <c r="BN235" s="61" t="str">
        <f>IF($B235="", "", IF(COUNTIF(BO235:$BY235, "")=BN$8, IF(O235="", "", O235), ""))</f>
        <v/>
      </c>
      <c r="BO235" s="61" t="str">
        <f>IF($B235="", "", IF(COUNTIF(BP235:$BY235, "")=BO$8, IF(P235="", "", P235), ""))</f>
        <v/>
      </c>
      <c r="BP235" s="61" t="str">
        <f>IF($B235="", "", IF(COUNTIF(BQ235:$BY235, "")=BP$8, IF(Q235="", "", Q235), ""))</f>
        <v/>
      </c>
      <c r="BQ235" s="61" t="str">
        <f>IF($B235="", "", IF(COUNTIF(BR235:$BY235, "")=BQ$8, IF(R235="", "", R235), ""))</f>
        <v/>
      </c>
      <c r="BR235" s="61" t="str">
        <f>IF($B235="", "", IF(COUNTIF(BS235:$BY235, "")=BR$8, IF(S235="", "", S235), ""))</f>
        <v/>
      </c>
      <c r="BS235" s="61" t="str">
        <f>IF($B235="", "", IF(COUNTIF(BT235:$BY235, "")=BS$8, IF(T235="", "", T235), ""))</f>
        <v/>
      </c>
      <c r="BT235" s="61" t="str">
        <f>IF($B235="", "", IF(COUNTIF(BU235:$BY235, "")=BT$8, IF(U235="", "", U235), ""))</f>
        <v/>
      </c>
      <c r="BU235" s="61" t="str">
        <f>IF($B235="", "", IF(COUNTIF(BV235:$BY235, "")=BU$8, IF(V235="", "", V235), ""))</f>
        <v/>
      </c>
      <c r="BV235" s="61" t="str">
        <f>IF($B235="", "", IF(COUNTIF(BW235:$BY235, "")=BV$8, IF(W235="", "", W235), ""))</f>
        <v/>
      </c>
      <c r="BW235" s="61" t="str">
        <f>IF($B235="", "", IF(COUNTIF(BX235:$BY235, "")=BW$8, IF(X235="", "", X235), ""))</f>
        <v/>
      </c>
      <c r="BX235" s="61" t="str">
        <f>IF($B235="", "", IF(COUNTIF(BY235:$BY235, "")=BX$8, IF(Y235="", "", Y235), ""))</f>
        <v/>
      </c>
      <c r="BY235" s="50" t="str">
        <f t="shared" si="103"/>
        <v/>
      </c>
      <c r="CA235" s="6" t="str">
        <f t="shared" si="104"/>
        <v/>
      </c>
      <c r="CB235" s="6" t="str">
        <f>IF(CA235="", "", RANK(CA235, $CA$9:$CA$2508, 0)+COUNTIF($CA$9:CA235, CA235)-1)</f>
        <v/>
      </c>
    </row>
    <row r="236" spans="1:80" x14ac:dyDescent="0.25">
      <c r="A236" s="22"/>
      <c r="B236" s="121" t="str">
        <f>IF('Stock Details'!B235="", "", 'Stock Details'!B235)</f>
        <v/>
      </c>
      <c r="C236" s="22"/>
      <c r="D236" s="130"/>
      <c r="E236" s="122"/>
      <c r="F236" s="131"/>
      <c r="G236" s="22"/>
      <c r="H236" s="130" t="str">
        <f t="shared" si="89"/>
        <v/>
      </c>
      <c r="I236" s="122"/>
      <c r="J236" s="131"/>
      <c r="K236" s="22"/>
      <c r="L236" s="130" t="str">
        <f t="shared" si="90"/>
        <v/>
      </c>
      <c r="M236" s="122"/>
      <c r="N236" s="131"/>
      <c r="O236" s="22"/>
      <c r="P236" s="130" t="str">
        <f t="shared" si="91"/>
        <v/>
      </c>
      <c r="Q236" s="122"/>
      <c r="R236" s="131"/>
      <c r="S236" s="22"/>
      <c r="T236" s="130" t="str">
        <f t="shared" si="92"/>
        <v/>
      </c>
      <c r="U236" s="122"/>
      <c r="V236" s="131"/>
      <c r="W236" s="22"/>
      <c r="X236" s="130" t="str">
        <f t="shared" si="93"/>
        <v/>
      </c>
      <c r="Y236" s="122"/>
      <c r="Z236" s="131"/>
      <c r="AA236" s="22"/>
      <c r="AC236" s="6" t="str">
        <f t="shared" si="94"/>
        <v/>
      </c>
      <c r="AE236" s="6" t="str">
        <f t="shared" si="95"/>
        <v/>
      </c>
      <c r="AF236" s="6" t="str">
        <f t="shared" si="96"/>
        <v/>
      </c>
      <c r="AG236" s="6" t="str">
        <f t="shared" si="97"/>
        <v/>
      </c>
      <c r="AH236" s="6" t="str">
        <f t="shared" si="98"/>
        <v/>
      </c>
      <c r="AI236" s="6" t="str">
        <f t="shared" si="99"/>
        <v/>
      </c>
      <c r="AJ236" s="6" t="str">
        <f t="shared" si="100"/>
        <v/>
      </c>
      <c r="AL236" s="9" t="str">
        <f>IF('Stock Details'!F235="", "", 'Stock Details'!F235)</f>
        <v/>
      </c>
      <c r="AM236" s="9" t="str">
        <f>IF('Stock Details'!G235="", "", 'Stock Details'!G235)</f>
        <v/>
      </c>
      <c r="AO236" s="59" t="str">
        <f t="shared" si="101"/>
        <v/>
      </c>
      <c r="AP236" s="59" t="str">
        <f t="shared" si="105"/>
        <v/>
      </c>
      <c r="AQ236" s="59" t="str">
        <f t="shared" si="106"/>
        <v/>
      </c>
      <c r="AR236" s="59" t="str">
        <f t="shared" si="107"/>
        <v/>
      </c>
      <c r="AS236" s="59" t="str">
        <f t="shared" si="108"/>
        <v/>
      </c>
      <c r="AT236" s="59" t="str">
        <f t="shared" si="109"/>
        <v/>
      </c>
      <c r="AV236" s="59" t="str">
        <f t="shared" si="102"/>
        <v/>
      </c>
      <c r="AW236" s="59" t="str">
        <f t="shared" si="84"/>
        <v/>
      </c>
      <c r="AX236" s="59" t="str">
        <f t="shared" si="85"/>
        <v/>
      </c>
      <c r="AY236" s="59" t="str">
        <f t="shared" si="86"/>
        <v/>
      </c>
      <c r="AZ236" s="59" t="str">
        <f t="shared" si="87"/>
        <v/>
      </c>
      <c r="BA236" s="59" t="str">
        <f t="shared" si="88"/>
        <v/>
      </c>
      <c r="BC236" s="49" t="str">
        <f>IF($B236="", "", IF(COUNTIF(BD236:$BY236, "")=BC$8, IF(D236="", "", D236), ""))</f>
        <v/>
      </c>
      <c r="BD236" s="61" t="str">
        <f>IF($B236="", "", IF(COUNTIF(BE236:$BY236, "")=BD$8, IF(E236="", "", E236), ""))</f>
        <v/>
      </c>
      <c r="BE236" s="61" t="str">
        <f>IF($B236="", "", IF(COUNTIF(BF236:$BY236, "")=BE$8, IF(F236="", "", F236), ""))</f>
        <v/>
      </c>
      <c r="BF236" s="61" t="str">
        <f>IF($B236="", "", IF(COUNTIF(BG236:$BY236, "")=BF$8, IF(G236="", "", G236), ""))</f>
        <v/>
      </c>
      <c r="BG236" s="61" t="str">
        <f>IF($B236="", "", IF(COUNTIF(BH236:$BY236, "")=BG$8, IF(H236="", "", H236), ""))</f>
        <v/>
      </c>
      <c r="BH236" s="61" t="str">
        <f>IF($B236="", "", IF(COUNTIF(BI236:$BY236, "")=BH$8, IF(I236="", "", I236), ""))</f>
        <v/>
      </c>
      <c r="BI236" s="61" t="str">
        <f>IF($B236="", "", IF(COUNTIF(BJ236:$BY236, "")=BI$8, IF(J236="", "", J236), ""))</f>
        <v/>
      </c>
      <c r="BJ236" s="61" t="str">
        <f>IF($B236="", "", IF(COUNTIF(BK236:$BY236, "")=BJ$8, IF(K236="", "", K236), ""))</f>
        <v/>
      </c>
      <c r="BK236" s="61" t="str">
        <f>IF($B236="", "", IF(COUNTIF(BL236:$BY236, "")=BK$8, IF(L236="", "", L236), ""))</f>
        <v/>
      </c>
      <c r="BL236" s="61" t="str">
        <f>IF($B236="", "", IF(COUNTIF(BM236:$BY236, "")=BL$8, IF(M236="", "", M236), ""))</f>
        <v/>
      </c>
      <c r="BM236" s="61" t="str">
        <f>IF($B236="", "", IF(COUNTIF(BN236:$BY236, "")=BM$8, IF(N236="", "", N236), ""))</f>
        <v/>
      </c>
      <c r="BN236" s="61" t="str">
        <f>IF($B236="", "", IF(COUNTIF(BO236:$BY236, "")=BN$8, IF(O236="", "", O236), ""))</f>
        <v/>
      </c>
      <c r="BO236" s="61" t="str">
        <f>IF($B236="", "", IF(COUNTIF(BP236:$BY236, "")=BO$8, IF(P236="", "", P236), ""))</f>
        <v/>
      </c>
      <c r="BP236" s="61" t="str">
        <f>IF($B236="", "", IF(COUNTIF(BQ236:$BY236, "")=BP$8, IF(Q236="", "", Q236), ""))</f>
        <v/>
      </c>
      <c r="BQ236" s="61" t="str">
        <f>IF($B236="", "", IF(COUNTIF(BR236:$BY236, "")=BQ$8, IF(R236="", "", R236), ""))</f>
        <v/>
      </c>
      <c r="BR236" s="61" t="str">
        <f>IF($B236="", "", IF(COUNTIF(BS236:$BY236, "")=BR$8, IF(S236="", "", S236), ""))</f>
        <v/>
      </c>
      <c r="BS236" s="61" t="str">
        <f>IF($B236="", "", IF(COUNTIF(BT236:$BY236, "")=BS$8, IF(T236="", "", T236), ""))</f>
        <v/>
      </c>
      <c r="BT236" s="61" t="str">
        <f>IF($B236="", "", IF(COUNTIF(BU236:$BY236, "")=BT$8, IF(U236="", "", U236), ""))</f>
        <v/>
      </c>
      <c r="BU236" s="61" t="str">
        <f>IF($B236="", "", IF(COUNTIF(BV236:$BY236, "")=BU$8, IF(V236="", "", V236), ""))</f>
        <v/>
      </c>
      <c r="BV236" s="61" t="str">
        <f>IF($B236="", "", IF(COUNTIF(BW236:$BY236, "")=BV$8, IF(W236="", "", W236), ""))</f>
        <v/>
      </c>
      <c r="BW236" s="61" t="str">
        <f>IF($B236="", "", IF(COUNTIF(BX236:$BY236, "")=BW$8, IF(X236="", "", X236), ""))</f>
        <v/>
      </c>
      <c r="BX236" s="61" t="str">
        <f>IF($B236="", "", IF(COUNTIF(BY236:$BY236, "")=BX$8, IF(Y236="", "", Y236), ""))</f>
        <v/>
      </c>
      <c r="BY236" s="50" t="str">
        <f t="shared" si="103"/>
        <v/>
      </c>
      <c r="CA236" s="6" t="str">
        <f t="shared" si="104"/>
        <v/>
      </c>
      <c r="CB236" s="6" t="str">
        <f>IF(CA236="", "", RANK(CA236, $CA$9:$CA$2508, 0)+COUNTIF($CA$9:CA236, CA236)-1)</f>
        <v/>
      </c>
    </row>
    <row r="237" spans="1:80" x14ac:dyDescent="0.25">
      <c r="A237" s="22"/>
      <c r="B237" s="121" t="str">
        <f>IF('Stock Details'!B236="", "", 'Stock Details'!B236)</f>
        <v/>
      </c>
      <c r="C237" s="22"/>
      <c r="D237" s="130"/>
      <c r="E237" s="122"/>
      <c r="F237" s="131"/>
      <c r="G237" s="22"/>
      <c r="H237" s="130" t="str">
        <f t="shared" si="89"/>
        <v/>
      </c>
      <c r="I237" s="122"/>
      <c r="J237" s="131"/>
      <c r="K237" s="22"/>
      <c r="L237" s="130" t="str">
        <f t="shared" si="90"/>
        <v/>
      </c>
      <c r="M237" s="122"/>
      <c r="N237" s="131"/>
      <c r="O237" s="22"/>
      <c r="P237" s="130" t="str">
        <f t="shared" si="91"/>
        <v/>
      </c>
      <c r="Q237" s="122"/>
      <c r="R237" s="131"/>
      <c r="S237" s="22"/>
      <c r="T237" s="130" t="str">
        <f t="shared" si="92"/>
        <v/>
      </c>
      <c r="U237" s="122"/>
      <c r="V237" s="131"/>
      <c r="W237" s="22"/>
      <c r="X237" s="130" t="str">
        <f t="shared" si="93"/>
        <v/>
      </c>
      <c r="Y237" s="122"/>
      <c r="Z237" s="131"/>
      <c r="AA237" s="22"/>
      <c r="AC237" s="6" t="str">
        <f t="shared" si="94"/>
        <v/>
      </c>
      <c r="AE237" s="6" t="str">
        <f t="shared" si="95"/>
        <v/>
      </c>
      <c r="AF237" s="6" t="str">
        <f t="shared" si="96"/>
        <v/>
      </c>
      <c r="AG237" s="6" t="str">
        <f t="shared" si="97"/>
        <v/>
      </c>
      <c r="AH237" s="6" t="str">
        <f t="shared" si="98"/>
        <v/>
      </c>
      <c r="AI237" s="6" t="str">
        <f t="shared" si="99"/>
        <v/>
      </c>
      <c r="AJ237" s="6" t="str">
        <f t="shared" si="100"/>
        <v/>
      </c>
      <c r="AL237" s="9" t="str">
        <f>IF('Stock Details'!F236="", "", 'Stock Details'!F236)</f>
        <v/>
      </c>
      <c r="AM237" s="9" t="str">
        <f>IF('Stock Details'!G236="", "", 'Stock Details'!G236)</f>
        <v/>
      </c>
      <c r="AO237" s="59" t="str">
        <f t="shared" si="101"/>
        <v/>
      </c>
      <c r="AP237" s="59" t="str">
        <f t="shared" si="105"/>
        <v/>
      </c>
      <c r="AQ237" s="59" t="str">
        <f t="shared" si="106"/>
        <v/>
      </c>
      <c r="AR237" s="59" t="str">
        <f t="shared" si="107"/>
        <v/>
      </c>
      <c r="AS237" s="59" t="str">
        <f t="shared" si="108"/>
        <v/>
      </c>
      <c r="AT237" s="59" t="str">
        <f t="shared" si="109"/>
        <v/>
      </c>
      <c r="AV237" s="59" t="str">
        <f t="shared" si="102"/>
        <v/>
      </c>
      <c r="AW237" s="59" t="str">
        <f t="shared" si="84"/>
        <v/>
      </c>
      <c r="AX237" s="59" t="str">
        <f t="shared" si="85"/>
        <v/>
      </c>
      <c r="AY237" s="59" t="str">
        <f t="shared" si="86"/>
        <v/>
      </c>
      <c r="AZ237" s="59" t="str">
        <f t="shared" si="87"/>
        <v/>
      </c>
      <c r="BA237" s="59" t="str">
        <f t="shared" si="88"/>
        <v/>
      </c>
      <c r="BC237" s="49" t="str">
        <f>IF($B237="", "", IF(COUNTIF(BD237:$BY237, "")=BC$8, IF(D237="", "", D237), ""))</f>
        <v/>
      </c>
      <c r="BD237" s="61" t="str">
        <f>IF($B237="", "", IF(COUNTIF(BE237:$BY237, "")=BD$8, IF(E237="", "", E237), ""))</f>
        <v/>
      </c>
      <c r="BE237" s="61" t="str">
        <f>IF($B237="", "", IF(COUNTIF(BF237:$BY237, "")=BE$8, IF(F237="", "", F237), ""))</f>
        <v/>
      </c>
      <c r="BF237" s="61" t="str">
        <f>IF($B237="", "", IF(COUNTIF(BG237:$BY237, "")=BF$8, IF(G237="", "", G237), ""))</f>
        <v/>
      </c>
      <c r="BG237" s="61" t="str">
        <f>IF($B237="", "", IF(COUNTIF(BH237:$BY237, "")=BG$8, IF(H237="", "", H237), ""))</f>
        <v/>
      </c>
      <c r="BH237" s="61" t="str">
        <f>IF($B237="", "", IF(COUNTIF(BI237:$BY237, "")=BH$8, IF(I237="", "", I237), ""))</f>
        <v/>
      </c>
      <c r="BI237" s="61" t="str">
        <f>IF($B237="", "", IF(COUNTIF(BJ237:$BY237, "")=BI$8, IF(J237="", "", J237), ""))</f>
        <v/>
      </c>
      <c r="BJ237" s="61" t="str">
        <f>IF($B237="", "", IF(COUNTIF(BK237:$BY237, "")=BJ$8, IF(K237="", "", K237), ""))</f>
        <v/>
      </c>
      <c r="BK237" s="61" t="str">
        <f>IF($B237="", "", IF(COUNTIF(BL237:$BY237, "")=BK$8, IF(L237="", "", L237), ""))</f>
        <v/>
      </c>
      <c r="BL237" s="61" t="str">
        <f>IF($B237="", "", IF(COUNTIF(BM237:$BY237, "")=BL$8, IF(M237="", "", M237), ""))</f>
        <v/>
      </c>
      <c r="BM237" s="61" t="str">
        <f>IF($B237="", "", IF(COUNTIF(BN237:$BY237, "")=BM$8, IF(N237="", "", N237), ""))</f>
        <v/>
      </c>
      <c r="BN237" s="61" t="str">
        <f>IF($B237="", "", IF(COUNTIF(BO237:$BY237, "")=BN$8, IF(O237="", "", O237), ""))</f>
        <v/>
      </c>
      <c r="BO237" s="61" t="str">
        <f>IF($B237="", "", IF(COUNTIF(BP237:$BY237, "")=BO$8, IF(P237="", "", P237), ""))</f>
        <v/>
      </c>
      <c r="BP237" s="61" t="str">
        <f>IF($B237="", "", IF(COUNTIF(BQ237:$BY237, "")=BP$8, IF(Q237="", "", Q237), ""))</f>
        <v/>
      </c>
      <c r="BQ237" s="61" t="str">
        <f>IF($B237="", "", IF(COUNTIF(BR237:$BY237, "")=BQ$8, IF(R237="", "", R237), ""))</f>
        <v/>
      </c>
      <c r="BR237" s="61" t="str">
        <f>IF($B237="", "", IF(COUNTIF(BS237:$BY237, "")=BR$8, IF(S237="", "", S237), ""))</f>
        <v/>
      </c>
      <c r="BS237" s="61" t="str">
        <f>IF($B237="", "", IF(COUNTIF(BT237:$BY237, "")=BS$8, IF(T237="", "", T237), ""))</f>
        <v/>
      </c>
      <c r="BT237" s="61" t="str">
        <f>IF($B237="", "", IF(COUNTIF(BU237:$BY237, "")=BT$8, IF(U237="", "", U237), ""))</f>
        <v/>
      </c>
      <c r="BU237" s="61" t="str">
        <f>IF($B237="", "", IF(COUNTIF(BV237:$BY237, "")=BU$8, IF(V237="", "", V237), ""))</f>
        <v/>
      </c>
      <c r="BV237" s="61" t="str">
        <f>IF($B237="", "", IF(COUNTIF(BW237:$BY237, "")=BV$8, IF(W237="", "", W237), ""))</f>
        <v/>
      </c>
      <c r="BW237" s="61" t="str">
        <f>IF($B237="", "", IF(COUNTIF(BX237:$BY237, "")=BW$8, IF(X237="", "", X237), ""))</f>
        <v/>
      </c>
      <c r="BX237" s="61" t="str">
        <f>IF($B237="", "", IF(COUNTIF(BY237:$BY237, "")=BX$8, IF(Y237="", "", Y237), ""))</f>
        <v/>
      </c>
      <c r="BY237" s="50" t="str">
        <f t="shared" si="103"/>
        <v/>
      </c>
      <c r="CA237" s="6" t="str">
        <f t="shared" si="104"/>
        <v/>
      </c>
      <c r="CB237" s="6" t="str">
        <f>IF(CA237="", "", RANK(CA237, $CA$9:$CA$2508, 0)+COUNTIF($CA$9:CA237, CA237)-1)</f>
        <v/>
      </c>
    </row>
    <row r="238" spans="1:80" x14ac:dyDescent="0.25">
      <c r="A238" s="22"/>
      <c r="B238" s="121" t="str">
        <f>IF('Stock Details'!B237="", "", 'Stock Details'!B237)</f>
        <v/>
      </c>
      <c r="C238" s="22"/>
      <c r="D238" s="130"/>
      <c r="E238" s="122"/>
      <c r="F238" s="131"/>
      <c r="G238" s="22"/>
      <c r="H238" s="130" t="str">
        <f t="shared" si="89"/>
        <v/>
      </c>
      <c r="I238" s="122"/>
      <c r="J238" s="131"/>
      <c r="K238" s="22"/>
      <c r="L238" s="130" t="str">
        <f t="shared" si="90"/>
        <v/>
      </c>
      <c r="M238" s="122"/>
      <c r="N238" s="131"/>
      <c r="O238" s="22"/>
      <c r="P238" s="130" t="str">
        <f t="shared" si="91"/>
        <v/>
      </c>
      <c r="Q238" s="122"/>
      <c r="R238" s="131"/>
      <c r="S238" s="22"/>
      <c r="T238" s="130" t="str">
        <f t="shared" si="92"/>
        <v/>
      </c>
      <c r="U238" s="122"/>
      <c r="V238" s="131"/>
      <c r="W238" s="22"/>
      <c r="X238" s="130" t="str">
        <f t="shared" si="93"/>
        <v/>
      </c>
      <c r="Y238" s="122"/>
      <c r="Z238" s="131"/>
      <c r="AA238" s="22"/>
      <c r="AC238" s="6" t="str">
        <f t="shared" si="94"/>
        <v/>
      </c>
      <c r="AE238" s="6" t="str">
        <f t="shared" si="95"/>
        <v/>
      </c>
      <c r="AF238" s="6" t="str">
        <f t="shared" si="96"/>
        <v/>
      </c>
      <c r="AG238" s="6" t="str">
        <f t="shared" si="97"/>
        <v/>
      </c>
      <c r="AH238" s="6" t="str">
        <f t="shared" si="98"/>
        <v/>
      </c>
      <c r="AI238" s="6" t="str">
        <f t="shared" si="99"/>
        <v/>
      </c>
      <c r="AJ238" s="6" t="str">
        <f t="shared" si="100"/>
        <v/>
      </c>
      <c r="AL238" s="9" t="str">
        <f>IF('Stock Details'!F237="", "", 'Stock Details'!F237)</f>
        <v/>
      </c>
      <c r="AM238" s="9" t="str">
        <f>IF('Stock Details'!G237="", "", 'Stock Details'!G237)</f>
        <v/>
      </c>
      <c r="AO238" s="59" t="str">
        <f t="shared" si="101"/>
        <v/>
      </c>
      <c r="AP238" s="59" t="str">
        <f t="shared" si="105"/>
        <v/>
      </c>
      <c r="AQ238" s="59" t="str">
        <f t="shared" si="106"/>
        <v/>
      </c>
      <c r="AR238" s="59" t="str">
        <f t="shared" si="107"/>
        <v/>
      </c>
      <c r="AS238" s="59" t="str">
        <f t="shared" si="108"/>
        <v/>
      </c>
      <c r="AT238" s="59" t="str">
        <f t="shared" si="109"/>
        <v/>
      </c>
      <c r="AV238" s="59" t="str">
        <f t="shared" si="102"/>
        <v/>
      </c>
      <c r="AW238" s="59" t="str">
        <f t="shared" si="84"/>
        <v/>
      </c>
      <c r="AX238" s="59" t="str">
        <f t="shared" si="85"/>
        <v/>
      </c>
      <c r="AY238" s="59" t="str">
        <f t="shared" si="86"/>
        <v/>
      </c>
      <c r="AZ238" s="59" t="str">
        <f t="shared" si="87"/>
        <v/>
      </c>
      <c r="BA238" s="59" t="str">
        <f t="shared" si="88"/>
        <v/>
      </c>
      <c r="BC238" s="49" t="str">
        <f>IF($B238="", "", IF(COUNTIF(BD238:$BY238, "")=BC$8, IF(D238="", "", D238), ""))</f>
        <v/>
      </c>
      <c r="BD238" s="61" t="str">
        <f>IF($B238="", "", IF(COUNTIF(BE238:$BY238, "")=BD$8, IF(E238="", "", E238), ""))</f>
        <v/>
      </c>
      <c r="BE238" s="61" t="str">
        <f>IF($B238="", "", IF(COUNTIF(BF238:$BY238, "")=BE$8, IF(F238="", "", F238), ""))</f>
        <v/>
      </c>
      <c r="BF238" s="61" t="str">
        <f>IF($B238="", "", IF(COUNTIF(BG238:$BY238, "")=BF$8, IF(G238="", "", G238), ""))</f>
        <v/>
      </c>
      <c r="BG238" s="61" t="str">
        <f>IF($B238="", "", IF(COUNTIF(BH238:$BY238, "")=BG$8, IF(H238="", "", H238), ""))</f>
        <v/>
      </c>
      <c r="BH238" s="61" t="str">
        <f>IF($B238="", "", IF(COUNTIF(BI238:$BY238, "")=BH$8, IF(I238="", "", I238), ""))</f>
        <v/>
      </c>
      <c r="BI238" s="61" t="str">
        <f>IF($B238="", "", IF(COUNTIF(BJ238:$BY238, "")=BI$8, IF(J238="", "", J238), ""))</f>
        <v/>
      </c>
      <c r="BJ238" s="61" t="str">
        <f>IF($B238="", "", IF(COUNTIF(BK238:$BY238, "")=BJ$8, IF(K238="", "", K238), ""))</f>
        <v/>
      </c>
      <c r="BK238" s="61" t="str">
        <f>IF($B238="", "", IF(COUNTIF(BL238:$BY238, "")=BK$8, IF(L238="", "", L238), ""))</f>
        <v/>
      </c>
      <c r="BL238" s="61" t="str">
        <f>IF($B238="", "", IF(COUNTIF(BM238:$BY238, "")=BL$8, IF(M238="", "", M238), ""))</f>
        <v/>
      </c>
      <c r="BM238" s="61" t="str">
        <f>IF($B238="", "", IF(COUNTIF(BN238:$BY238, "")=BM$8, IF(N238="", "", N238), ""))</f>
        <v/>
      </c>
      <c r="BN238" s="61" t="str">
        <f>IF($B238="", "", IF(COUNTIF(BO238:$BY238, "")=BN$8, IF(O238="", "", O238), ""))</f>
        <v/>
      </c>
      <c r="BO238" s="61" t="str">
        <f>IF($B238="", "", IF(COUNTIF(BP238:$BY238, "")=BO$8, IF(P238="", "", P238), ""))</f>
        <v/>
      </c>
      <c r="BP238" s="61" t="str">
        <f>IF($B238="", "", IF(COUNTIF(BQ238:$BY238, "")=BP$8, IF(Q238="", "", Q238), ""))</f>
        <v/>
      </c>
      <c r="BQ238" s="61" t="str">
        <f>IF($B238="", "", IF(COUNTIF(BR238:$BY238, "")=BQ$8, IF(R238="", "", R238), ""))</f>
        <v/>
      </c>
      <c r="BR238" s="61" t="str">
        <f>IF($B238="", "", IF(COUNTIF(BS238:$BY238, "")=BR$8, IF(S238="", "", S238), ""))</f>
        <v/>
      </c>
      <c r="BS238" s="61" t="str">
        <f>IF($B238="", "", IF(COUNTIF(BT238:$BY238, "")=BS$8, IF(T238="", "", T238), ""))</f>
        <v/>
      </c>
      <c r="BT238" s="61" t="str">
        <f>IF($B238="", "", IF(COUNTIF(BU238:$BY238, "")=BT$8, IF(U238="", "", U238), ""))</f>
        <v/>
      </c>
      <c r="BU238" s="61" t="str">
        <f>IF($B238="", "", IF(COUNTIF(BV238:$BY238, "")=BU$8, IF(V238="", "", V238), ""))</f>
        <v/>
      </c>
      <c r="BV238" s="61" t="str">
        <f>IF($B238="", "", IF(COUNTIF(BW238:$BY238, "")=BV$8, IF(W238="", "", W238), ""))</f>
        <v/>
      </c>
      <c r="BW238" s="61" t="str">
        <f>IF($B238="", "", IF(COUNTIF(BX238:$BY238, "")=BW$8, IF(X238="", "", X238), ""))</f>
        <v/>
      </c>
      <c r="BX238" s="61" t="str">
        <f>IF($B238="", "", IF(COUNTIF(BY238:$BY238, "")=BX$8, IF(Y238="", "", Y238), ""))</f>
        <v/>
      </c>
      <c r="BY238" s="50" t="str">
        <f t="shared" si="103"/>
        <v/>
      </c>
      <c r="CA238" s="6" t="str">
        <f t="shared" si="104"/>
        <v/>
      </c>
      <c r="CB238" s="6" t="str">
        <f>IF(CA238="", "", RANK(CA238, $CA$9:$CA$2508, 0)+COUNTIF($CA$9:CA238, CA238)-1)</f>
        <v/>
      </c>
    </row>
    <row r="239" spans="1:80" x14ac:dyDescent="0.25">
      <c r="A239" s="22"/>
      <c r="B239" s="121" t="str">
        <f>IF('Stock Details'!B238="", "", 'Stock Details'!B238)</f>
        <v/>
      </c>
      <c r="C239" s="22"/>
      <c r="D239" s="130"/>
      <c r="E239" s="122"/>
      <c r="F239" s="131"/>
      <c r="G239" s="22"/>
      <c r="H239" s="130" t="str">
        <f t="shared" si="89"/>
        <v/>
      </c>
      <c r="I239" s="122"/>
      <c r="J239" s="131"/>
      <c r="K239" s="22"/>
      <c r="L239" s="130" t="str">
        <f t="shared" si="90"/>
        <v/>
      </c>
      <c r="M239" s="122"/>
      <c r="N239" s="131"/>
      <c r="O239" s="22"/>
      <c r="P239" s="130" t="str">
        <f t="shared" si="91"/>
        <v/>
      </c>
      <c r="Q239" s="122"/>
      <c r="R239" s="131"/>
      <c r="S239" s="22"/>
      <c r="T239" s="130" t="str">
        <f t="shared" si="92"/>
        <v/>
      </c>
      <c r="U239" s="122"/>
      <c r="V239" s="131"/>
      <c r="W239" s="22"/>
      <c r="X239" s="130" t="str">
        <f t="shared" si="93"/>
        <v/>
      </c>
      <c r="Y239" s="122"/>
      <c r="Z239" s="131"/>
      <c r="AA239" s="22"/>
      <c r="AC239" s="6" t="str">
        <f t="shared" si="94"/>
        <v/>
      </c>
      <c r="AE239" s="6" t="str">
        <f t="shared" si="95"/>
        <v/>
      </c>
      <c r="AF239" s="6" t="str">
        <f t="shared" si="96"/>
        <v/>
      </c>
      <c r="AG239" s="6" t="str">
        <f t="shared" si="97"/>
        <v/>
      </c>
      <c r="AH239" s="6" t="str">
        <f t="shared" si="98"/>
        <v/>
      </c>
      <c r="AI239" s="6" t="str">
        <f t="shared" si="99"/>
        <v/>
      </c>
      <c r="AJ239" s="6" t="str">
        <f t="shared" si="100"/>
        <v/>
      </c>
      <c r="AL239" s="9" t="str">
        <f>IF('Stock Details'!F238="", "", 'Stock Details'!F238)</f>
        <v/>
      </c>
      <c r="AM239" s="9" t="str">
        <f>IF('Stock Details'!G238="", "", 'Stock Details'!G238)</f>
        <v/>
      </c>
      <c r="AO239" s="59" t="str">
        <f t="shared" si="101"/>
        <v/>
      </c>
      <c r="AP239" s="59" t="str">
        <f t="shared" si="105"/>
        <v/>
      </c>
      <c r="AQ239" s="59" t="str">
        <f t="shared" si="106"/>
        <v/>
      </c>
      <c r="AR239" s="59" t="str">
        <f t="shared" si="107"/>
        <v/>
      </c>
      <c r="AS239" s="59" t="str">
        <f t="shared" si="108"/>
        <v/>
      </c>
      <c r="AT239" s="59" t="str">
        <f t="shared" si="109"/>
        <v/>
      </c>
      <c r="AV239" s="59" t="str">
        <f t="shared" si="102"/>
        <v/>
      </c>
      <c r="AW239" s="59" t="str">
        <f t="shared" si="84"/>
        <v/>
      </c>
      <c r="AX239" s="59" t="str">
        <f t="shared" si="85"/>
        <v/>
      </c>
      <c r="AY239" s="59" t="str">
        <f t="shared" si="86"/>
        <v/>
      </c>
      <c r="AZ239" s="59" t="str">
        <f t="shared" si="87"/>
        <v/>
      </c>
      <c r="BA239" s="59" t="str">
        <f t="shared" si="88"/>
        <v/>
      </c>
      <c r="BC239" s="49" t="str">
        <f>IF($B239="", "", IF(COUNTIF(BD239:$BY239, "")=BC$8, IF(D239="", "", D239), ""))</f>
        <v/>
      </c>
      <c r="BD239" s="61" t="str">
        <f>IF($B239="", "", IF(COUNTIF(BE239:$BY239, "")=BD$8, IF(E239="", "", E239), ""))</f>
        <v/>
      </c>
      <c r="BE239" s="61" t="str">
        <f>IF($B239="", "", IF(COUNTIF(BF239:$BY239, "")=BE$8, IF(F239="", "", F239), ""))</f>
        <v/>
      </c>
      <c r="BF239" s="61" t="str">
        <f>IF($B239="", "", IF(COUNTIF(BG239:$BY239, "")=BF$8, IF(G239="", "", G239), ""))</f>
        <v/>
      </c>
      <c r="BG239" s="61" t="str">
        <f>IF($B239="", "", IF(COUNTIF(BH239:$BY239, "")=BG$8, IF(H239="", "", H239), ""))</f>
        <v/>
      </c>
      <c r="BH239" s="61" t="str">
        <f>IF($B239="", "", IF(COUNTIF(BI239:$BY239, "")=BH$8, IF(I239="", "", I239), ""))</f>
        <v/>
      </c>
      <c r="BI239" s="61" t="str">
        <f>IF($B239="", "", IF(COUNTIF(BJ239:$BY239, "")=BI$8, IF(J239="", "", J239), ""))</f>
        <v/>
      </c>
      <c r="BJ239" s="61" t="str">
        <f>IF($B239="", "", IF(COUNTIF(BK239:$BY239, "")=BJ$8, IF(K239="", "", K239), ""))</f>
        <v/>
      </c>
      <c r="BK239" s="61" t="str">
        <f>IF($B239="", "", IF(COUNTIF(BL239:$BY239, "")=BK$8, IF(L239="", "", L239), ""))</f>
        <v/>
      </c>
      <c r="BL239" s="61" t="str">
        <f>IF($B239="", "", IF(COUNTIF(BM239:$BY239, "")=BL$8, IF(M239="", "", M239), ""))</f>
        <v/>
      </c>
      <c r="BM239" s="61" t="str">
        <f>IF($B239="", "", IF(COUNTIF(BN239:$BY239, "")=BM$8, IF(N239="", "", N239), ""))</f>
        <v/>
      </c>
      <c r="BN239" s="61" t="str">
        <f>IF($B239="", "", IF(COUNTIF(BO239:$BY239, "")=BN$8, IF(O239="", "", O239), ""))</f>
        <v/>
      </c>
      <c r="BO239" s="61" t="str">
        <f>IF($B239="", "", IF(COUNTIF(BP239:$BY239, "")=BO$8, IF(P239="", "", P239), ""))</f>
        <v/>
      </c>
      <c r="BP239" s="61" t="str">
        <f>IF($B239="", "", IF(COUNTIF(BQ239:$BY239, "")=BP$8, IF(Q239="", "", Q239), ""))</f>
        <v/>
      </c>
      <c r="BQ239" s="61" t="str">
        <f>IF($B239="", "", IF(COUNTIF(BR239:$BY239, "")=BQ$8, IF(R239="", "", R239), ""))</f>
        <v/>
      </c>
      <c r="BR239" s="61" t="str">
        <f>IF($B239="", "", IF(COUNTIF(BS239:$BY239, "")=BR$8, IF(S239="", "", S239), ""))</f>
        <v/>
      </c>
      <c r="BS239" s="61" t="str">
        <f>IF($B239="", "", IF(COUNTIF(BT239:$BY239, "")=BS$8, IF(T239="", "", T239), ""))</f>
        <v/>
      </c>
      <c r="BT239" s="61" t="str">
        <f>IF($B239="", "", IF(COUNTIF(BU239:$BY239, "")=BT$8, IF(U239="", "", U239), ""))</f>
        <v/>
      </c>
      <c r="BU239" s="61" t="str">
        <f>IF($B239="", "", IF(COUNTIF(BV239:$BY239, "")=BU$8, IF(V239="", "", V239), ""))</f>
        <v/>
      </c>
      <c r="BV239" s="61" t="str">
        <f>IF($B239="", "", IF(COUNTIF(BW239:$BY239, "")=BV$8, IF(W239="", "", W239), ""))</f>
        <v/>
      </c>
      <c r="BW239" s="61" t="str">
        <f>IF($B239="", "", IF(COUNTIF(BX239:$BY239, "")=BW$8, IF(X239="", "", X239), ""))</f>
        <v/>
      </c>
      <c r="BX239" s="61" t="str">
        <f>IF($B239="", "", IF(COUNTIF(BY239:$BY239, "")=BX$8, IF(Y239="", "", Y239), ""))</f>
        <v/>
      </c>
      <c r="BY239" s="50" t="str">
        <f t="shared" si="103"/>
        <v/>
      </c>
      <c r="CA239" s="6" t="str">
        <f t="shared" si="104"/>
        <v/>
      </c>
      <c r="CB239" s="6" t="str">
        <f>IF(CA239="", "", RANK(CA239, $CA$9:$CA$2508, 0)+COUNTIF($CA$9:CA239, CA239)-1)</f>
        <v/>
      </c>
    </row>
    <row r="240" spans="1:80" x14ac:dyDescent="0.25">
      <c r="A240" s="22"/>
      <c r="B240" s="121" t="str">
        <f>IF('Stock Details'!B239="", "", 'Stock Details'!B239)</f>
        <v/>
      </c>
      <c r="C240" s="22"/>
      <c r="D240" s="130"/>
      <c r="E240" s="122"/>
      <c r="F240" s="131"/>
      <c r="G240" s="22"/>
      <c r="H240" s="130" t="str">
        <f t="shared" si="89"/>
        <v/>
      </c>
      <c r="I240" s="122"/>
      <c r="J240" s="131"/>
      <c r="K240" s="22"/>
      <c r="L240" s="130" t="str">
        <f t="shared" si="90"/>
        <v/>
      </c>
      <c r="M240" s="122"/>
      <c r="N240" s="131"/>
      <c r="O240" s="22"/>
      <c r="P240" s="130" t="str">
        <f t="shared" si="91"/>
        <v/>
      </c>
      <c r="Q240" s="122"/>
      <c r="R240" s="131"/>
      <c r="S240" s="22"/>
      <c r="T240" s="130" t="str">
        <f t="shared" si="92"/>
        <v/>
      </c>
      <c r="U240" s="122"/>
      <c r="V240" s="131"/>
      <c r="W240" s="22"/>
      <c r="X240" s="130" t="str">
        <f t="shared" si="93"/>
        <v/>
      </c>
      <c r="Y240" s="122"/>
      <c r="Z240" s="131"/>
      <c r="AA240" s="22"/>
      <c r="AC240" s="6" t="str">
        <f t="shared" si="94"/>
        <v/>
      </c>
      <c r="AE240" s="6" t="str">
        <f t="shared" si="95"/>
        <v/>
      </c>
      <c r="AF240" s="6" t="str">
        <f t="shared" si="96"/>
        <v/>
      </c>
      <c r="AG240" s="6" t="str">
        <f t="shared" si="97"/>
        <v/>
      </c>
      <c r="AH240" s="6" t="str">
        <f t="shared" si="98"/>
        <v/>
      </c>
      <c r="AI240" s="6" t="str">
        <f t="shared" si="99"/>
        <v/>
      </c>
      <c r="AJ240" s="6" t="str">
        <f t="shared" si="100"/>
        <v/>
      </c>
      <c r="AL240" s="9" t="str">
        <f>IF('Stock Details'!F239="", "", 'Stock Details'!F239)</f>
        <v/>
      </c>
      <c r="AM240" s="9" t="str">
        <f>IF('Stock Details'!G239="", "", 'Stock Details'!G239)</f>
        <v/>
      </c>
      <c r="AO240" s="59" t="str">
        <f t="shared" si="101"/>
        <v/>
      </c>
      <c r="AP240" s="59" t="str">
        <f t="shared" si="105"/>
        <v/>
      </c>
      <c r="AQ240" s="59" t="str">
        <f t="shared" si="106"/>
        <v/>
      </c>
      <c r="AR240" s="59" t="str">
        <f t="shared" si="107"/>
        <v/>
      </c>
      <c r="AS240" s="59" t="str">
        <f t="shared" si="108"/>
        <v/>
      </c>
      <c r="AT240" s="59" t="str">
        <f t="shared" si="109"/>
        <v/>
      </c>
      <c r="AV240" s="59" t="str">
        <f t="shared" si="102"/>
        <v/>
      </c>
      <c r="AW240" s="59" t="str">
        <f t="shared" si="84"/>
        <v/>
      </c>
      <c r="AX240" s="59" t="str">
        <f t="shared" si="85"/>
        <v/>
      </c>
      <c r="AY240" s="59" t="str">
        <f t="shared" si="86"/>
        <v/>
      </c>
      <c r="AZ240" s="59" t="str">
        <f t="shared" si="87"/>
        <v/>
      </c>
      <c r="BA240" s="59" t="str">
        <f t="shared" si="88"/>
        <v/>
      </c>
      <c r="BC240" s="49" t="str">
        <f>IF($B240="", "", IF(COUNTIF(BD240:$BY240, "")=BC$8, IF(D240="", "", D240), ""))</f>
        <v/>
      </c>
      <c r="BD240" s="61" t="str">
        <f>IF($B240="", "", IF(COUNTIF(BE240:$BY240, "")=BD$8, IF(E240="", "", E240), ""))</f>
        <v/>
      </c>
      <c r="BE240" s="61" t="str">
        <f>IF($B240="", "", IF(COUNTIF(BF240:$BY240, "")=BE$8, IF(F240="", "", F240), ""))</f>
        <v/>
      </c>
      <c r="BF240" s="61" t="str">
        <f>IF($B240="", "", IF(COUNTIF(BG240:$BY240, "")=BF$8, IF(G240="", "", G240), ""))</f>
        <v/>
      </c>
      <c r="BG240" s="61" t="str">
        <f>IF($B240="", "", IF(COUNTIF(BH240:$BY240, "")=BG$8, IF(H240="", "", H240), ""))</f>
        <v/>
      </c>
      <c r="BH240" s="61" t="str">
        <f>IF($B240="", "", IF(COUNTIF(BI240:$BY240, "")=BH$8, IF(I240="", "", I240), ""))</f>
        <v/>
      </c>
      <c r="BI240" s="61" t="str">
        <f>IF($B240="", "", IF(COUNTIF(BJ240:$BY240, "")=BI$8, IF(J240="", "", J240), ""))</f>
        <v/>
      </c>
      <c r="BJ240" s="61" t="str">
        <f>IF($B240="", "", IF(COUNTIF(BK240:$BY240, "")=BJ$8, IF(K240="", "", K240), ""))</f>
        <v/>
      </c>
      <c r="BK240" s="61" t="str">
        <f>IF($B240="", "", IF(COUNTIF(BL240:$BY240, "")=BK$8, IF(L240="", "", L240), ""))</f>
        <v/>
      </c>
      <c r="BL240" s="61" t="str">
        <f>IF($B240="", "", IF(COUNTIF(BM240:$BY240, "")=BL$8, IF(M240="", "", M240), ""))</f>
        <v/>
      </c>
      <c r="BM240" s="61" t="str">
        <f>IF($B240="", "", IF(COUNTIF(BN240:$BY240, "")=BM$8, IF(N240="", "", N240), ""))</f>
        <v/>
      </c>
      <c r="BN240" s="61" t="str">
        <f>IF($B240="", "", IF(COUNTIF(BO240:$BY240, "")=BN$8, IF(O240="", "", O240), ""))</f>
        <v/>
      </c>
      <c r="BO240" s="61" t="str">
        <f>IF($B240="", "", IF(COUNTIF(BP240:$BY240, "")=BO$8, IF(P240="", "", P240), ""))</f>
        <v/>
      </c>
      <c r="BP240" s="61" t="str">
        <f>IF($B240="", "", IF(COUNTIF(BQ240:$BY240, "")=BP$8, IF(Q240="", "", Q240), ""))</f>
        <v/>
      </c>
      <c r="BQ240" s="61" t="str">
        <f>IF($B240="", "", IF(COUNTIF(BR240:$BY240, "")=BQ$8, IF(R240="", "", R240), ""))</f>
        <v/>
      </c>
      <c r="BR240" s="61" t="str">
        <f>IF($B240="", "", IF(COUNTIF(BS240:$BY240, "")=BR$8, IF(S240="", "", S240), ""))</f>
        <v/>
      </c>
      <c r="BS240" s="61" t="str">
        <f>IF($B240="", "", IF(COUNTIF(BT240:$BY240, "")=BS$8, IF(T240="", "", T240), ""))</f>
        <v/>
      </c>
      <c r="BT240" s="61" t="str">
        <f>IF($B240="", "", IF(COUNTIF(BU240:$BY240, "")=BT$8, IF(U240="", "", U240), ""))</f>
        <v/>
      </c>
      <c r="BU240" s="61" t="str">
        <f>IF($B240="", "", IF(COUNTIF(BV240:$BY240, "")=BU$8, IF(V240="", "", V240), ""))</f>
        <v/>
      </c>
      <c r="BV240" s="61" t="str">
        <f>IF($B240="", "", IF(COUNTIF(BW240:$BY240, "")=BV$8, IF(W240="", "", W240), ""))</f>
        <v/>
      </c>
      <c r="BW240" s="61" t="str">
        <f>IF($B240="", "", IF(COUNTIF(BX240:$BY240, "")=BW$8, IF(X240="", "", X240), ""))</f>
        <v/>
      </c>
      <c r="BX240" s="61" t="str">
        <f>IF($B240="", "", IF(COUNTIF(BY240:$BY240, "")=BX$8, IF(Y240="", "", Y240), ""))</f>
        <v/>
      </c>
      <c r="BY240" s="50" t="str">
        <f t="shared" si="103"/>
        <v/>
      </c>
      <c r="CA240" s="6" t="str">
        <f t="shared" si="104"/>
        <v/>
      </c>
      <c r="CB240" s="6" t="str">
        <f>IF(CA240="", "", RANK(CA240, $CA$9:$CA$2508, 0)+COUNTIF($CA$9:CA240, CA240)-1)</f>
        <v/>
      </c>
    </row>
    <row r="241" spans="1:80" x14ac:dyDescent="0.25">
      <c r="A241" s="22"/>
      <c r="B241" s="121" t="str">
        <f>IF('Stock Details'!B240="", "", 'Stock Details'!B240)</f>
        <v/>
      </c>
      <c r="C241" s="22"/>
      <c r="D241" s="130"/>
      <c r="E241" s="122"/>
      <c r="F241" s="131"/>
      <c r="G241" s="22"/>
      <c r="H241" s="130" t="str">
        <f t="shared" si="89"/>
        <v/>
      </c>
      <c r="I241" s="122"/>
      <c r="J241" s="131"/>
      <c r="K241" s="22"/>
      <c r="L241" s="130" t="str">
        <f t="shared" si="90"/>
        <v/>
      </c>
      <c r="M241" s="122"/>
      <c r="N241" s="131"/>
      <c r="O241" s="22"/>
      <c r="P241" s="130" t="str">
        <f t="shared" si="91"/>
        <v/>
      </c>
      <c r="Q241" s="122"/>
      <c r="R241" s="131"/>
      <c r="S241" s="22"/>
      <c r="T241" s="130" t="str">
        <f t="shared" si="92"/>
        <v/>
      </c>
      <c r="U241" s="122"/>
      <c r="V241" s="131"/>
      <c r="W241" s="22"/>
      <c r="X241" s="130" t="str">
        <f t="shared" si="93"/>
        <v/>
      </c>
      <c r="Y241" s="122"/>
      <c r="Z241" s="131"/>
      <c r="AA241" s="22"/>
      <c r="AC241" s="6" t="str">
        <f t="shared" si="94"/>
        <v/>
      </c>
      <c r="AE241" s="6" t="str">
        <f t="shared" si="95"/>
        <v/>
      </c>
      <c r="AF241" s="6" t="str">
        <f t="shared" si="96"/>
        <v/>
      </c>
      <c r="AG241" s="6" t="str">
        <f t="shared" si="97"/>
        <v/>
      </c>
      <c r="AH241" s="6" t="str">
        <f t="shared" si="98"/>
        <v/>
      </c>
      <c r="AI241" s="6" t="str">
        <f t="shared" si="99"/>
        <v/>
      </c>
      <c r="AJ241" s="6" t="str">
        <f t="shared" si="100"/>
        <v/>
      </c>
      <c r="AL241" s="9" t="str">
        <f>IF('Stock Details'!F240="", "", 'Stock Details'!F240)</f>
        <v/>
      </c>
      <c r="AM241" s="9" t="str">
        <f>IF('Stock Details'!G240="", "", 'Stock Details'!G240)</f>
        <v/>
      </c>
      <c r="AO241" s="59" t="str">
        <f t="shared" si="101"/>
        <v/>
      </c>
      <c r="AP241" s="59" t="str">
        <f t="shared" si="105"/>
        <v/>
      </c>
      <c r="AQ241" s="59" t="str">
        <f t="shared" si="106"/>
        <v/>
      </c>
      <c r="AR241" s="59" t="str">
        <f t="shared" si="107"/>
        <v/>
      </c>
      <c r="AS241" s="59" t="str">
        <f t="shared" si="108"/>
        <v/>
      </c>
      <c r="AT241" s="59" t="str">
        <f t="shared" si="109"/>
        <v/>
      </c>
      <c r="AV241" s="59" t="str">
        <f t="shared" si="102"/>
        <v/>
      </c>
      <c r="AW241" s="59" t="str">
        <f t="shared" si="84"/>
        <v/>
      </c>
      <c r="AX241" s="59" t="str">
        <f t="shared" si="85"/>
        <v/>
      </c>
      <c r="AY241" s="59" t="str">
        <f t="shared" si="86"/>
        <v/>
      </c>
      <c r="AZ241" s="59" t="str">
        <f t="shared" si="87"/>
        <v/>
      </c>
      <c r="BA241" s="59" t="str">
        <f t="shared" si="88"/>
        <v/>
      </c>
      <c r="BC241" s="49" t="str">
        <f>IF($B241="", "", IF(COUNTIF(BD241:$BY241, "")=BC$8, IF(D241="", "", D241), ""))</f>
        <v/>
      </c>
      <c r="BD241" s="61" t="str">
        <f>IF($B241="", "", IF(COUNTIF(BE241:$BY241, "")=BD$8, IF(E241="", "", E241), ""))</f>
        <v/>
      </c>
      <c r="BE241" s="61" t="str">
        <f>IF($B241="", "", IF(COUNTIF(BF241:$BY241, "")=BE$8, IF(F241="", "", F241), ""))</f>
        <v/>
      </c>
      <c r="BF241" s="61" t="str">
        <f>IF($B241="", "", IF(COUNTIF(BG241:$BY241, "")=BF$8, IF(G241="", "", G241), ""))</f>
        <v/>
      </c>
      <c r="BG241" s="61" t="str">
        <f>IF($B241="", "", IF(COUNTIF(BH241:$BY241, "")=BG$8, IF(H241="", "", H241), ""))</f>
        <v/>
      </c>
      <c r="BH241" s="61" t="str">
        <f>IF($B241="", "", IF(COUNTIF(BI241:$BY241, "")=BH$8, IF(I241="", "", I241), ""))</f>
        <v/>
      </c>
      <c r="BI241" s="61" t="str">
        <f>IF($B241="", "", IF(COUNTIF(BJ241:$BY241, "")=BI$8, IF(J241="", "", J241), ""))</f>
        <v/>
      </c>
      <c r="BJ241" s="61" t="str">
        <f>IF($B241="", "", IF(COUNTIF(BK241:$BY241, "")=BJ$8, IF(K241="", "", K241), ""))</f>
        <v/>
      </c>
      <c r="BK241" s="61" t="str">
        <f>IF($B241="", "", IF(COUNTIF(BL241:$BY241, "")=BK$8, IF(L241="", "", L241), ""))</f>
        <v/>
      </c>
      <c r="BL241" s="61" t="str">
        <f>IF($B241="", "", IF(COUNTIF(BM241:$BY241, "")=BL$8, IF(M241="", "", M241), ""))</f>
        <v/>
      </c>
      <c r="BM241" s="61" t="str">
        <f>IF($B241="", "", IF(COUNTIF(BN241:$BY241, "")=BM$8, IF(N241="", "", N241), ""))</f>
        <v/>
      </c>
      <c r="BN241" s="61" t="str">
        <f>IF($B241="", "", IF(COUNTIF(BO241:$BY241, "")=BN$8, IF(O241="", "", O241), ""))</f>
        <v/>
      </c>
      <c r="BO241" s="61" t="str">
        <f>IF($B241="", "", IF(COUNTIF(BP241:$BY241, "")=BO$8, IF(P241="", "", P241), ""))</f>
        <v/>
      </c>
      <c r="BP241" s="61" t="str">
        <f>IF($B241="", "", IF(COUNTIF(BQ241:$BY241, "")=BP$8, IF(Q241="", "", Q241), ""))</f>
        <v/>
      </c>
      <c r="BQ241" s="61" t="str">
        <f>IF($B241="", "", IF(COUNTIF(BR241:$BY241, "")=BQ$8, IF(R241="", "", R241), ""))</f>
        <v/>
      </c>
      <c r="BR241" s="61" t="str">
        <f>IF($B241="", "", IF(COUNTIF(BS241:$BY241, "")=BR$8, IF(S241="", "", S241), ""))</f>
        <v/>
      </c>
      <c r="BS241" s="61" t="str">
        <f>IF($B241="", "", IF(COUNTIF(BT241:$BY241, "")=BS$8, IF(T241="", "", T241), ""))</f>
        <v/>
      </c>
      <c r="BT241" s="61" t="str">
        <f>IF($B241="", "", IF(COUNTIF(BU241:$BY241, "")=BT$8, IF(U241="", "", U241), ""))</f>
        <v/>
      </c>
      <c r="BU241" s="61" t="str">
        <f>IF($B241="", "", IF(COUNTIF(BV241:$BY241, "")=BU$8, IF(V241="", "", V241), ""))</f>
        <v/>
      </c>
      <c r="BV241" s="61" t="str">
        <f>IF($B241="", "", IF(COUNTIF(BW241:$BY241, "")=BV$8, IF(W241="", "", W241), ""))</f>
        <v/>
      </c>
      <c r="BW241" s="61" t="str">
        <f>IF($B241="", "", IF(COUNTIF(BX241:$BY241, "")=BW$8, IF(X241="", "", X241), ""))</f>
        <v/>
      </c>
      <c r="BX241" s="61" t="str">
        <f>IF($B241="", "", IF(COUNTIF(BY241:$BY241, "")=BX$8, IF(Y241="", "", Y241), ""))</f>
        <v/>
      </c>
      <c r="BY241" s="50" t="str">
        <f t="shared" si="103"/>
        <v/>
      </c>
      <c r="CA241" s="6" t="str">
        <f t="shared" si="104"/>
        <v/>
      </c>
      <c r="CB241" s="6" t="str">
        <f>IF(CA241="", "", RANK(CA241, $CA$9:$CA$2508, 0)+COUNTIF($CA$9:CA241, CA241)-1)</f>
        <v/>
      </c>
    </row>
    <row r="242" spans="1:80" x14ac:dyDescent="0.25">
      <c r="A242" s="22"/>
      <c r="B242" s="121" t="str">
        <f>IF('Stock Details'!B241="", "", 'Stock Details'!B241)</f>
        <v/>
      </c>
      <c r="C242" s="22"/>
      <c r="D242" s="130"/>
      <c r="E242" s="122"/>
      <c r="F242" s="131"/>
      <c r="G242" s="22"/>
      <c r="H242" s="130" t="str">
        <f t="shared" si="89"/>
        <v/>
      </c>
      <c r="I242" s="122"/>
      <c r="J242" s="131"/>
      <c r="K242" s="22"/>
      <c r="L242" s="130" t="str">
        <f t="shared" si="90"/>
        <v/>
      </c>
      <c r="M242" s="122"/>
      <c r="N242" s="131"/>
      <c r="O242" s="22"/>
      <c r="P242" s="130" t="str">
        <f t="shared" si="91"/>
        <v/>
      </c>
      <c r="Q242" s="122"/>
      <c r="R242" s="131"/>
      <c r="S242" s="22"/>
      <c r="T242" s="130" t="str">
        <f t="shared" si="92"/>
        <v/>
      </c>
      <c r="U242" s="122"/>
      <c r="V242" s="131"/>
      <c r="W242" s="22"/>
      <c r="X242" s="130" t="str">
        <f t="shared" si="93"/>
        <v/>
      </c>
      <c r="Y242" s="122"/>
      <c r="Z242" s="131"/>
      <c r="AA242" s="22"/>
      <c r="AC242" s="6" t="str">
        <f t="shared" si="94"/>
        <v/>
      </c>
      <c r="AE242" s="6" t="str">
        <f t="shared" si="95"/>
        <v/>
      </c>
      <c r="AF242" s="6" t="str">
        <f t="shared" si="96"/>
        <v/>
      </c>
      <c r="AG242" s="6" t="str">
        <f t="shared" si="97"/>
        <v/>
      </c>
      <c r="AH242" s="6" t="str">
        <f t="shared" si="98"/>
        <v/>
      </c>
      <c r="AI242" s="6" t="str">
        <f t="shared" si="99"/>
        <v/>
      </c>
      <c r="AJ242" s="6" t="str">
        <f t="shared" si="100"/>
        <v/>
      </c>
      <c r="AL242" s="9" t="str">
        <f>IF('Stock Details'!F241="", "", 'Stock Details'!F241)</f>
        <v/>
      </c>
      <c r="AM242" s="9" t="str">
        <f>IF('Stock Details'!G241="", "", 'Stock Details'!G241)</f>
        <v/>
      </c>
      <c r="AO242" s="59" t="str">
        <f t="shared" si="101"/>
        <v/>
      </c>
      <c r="AP242" s="59" t="str">
        <f t="shared" si="105"/>
        <v/>
      </c>
      <c r="AQ242" s="59" t="str">
        <f t="shared" si="106"/>
        <v/>
      </c>
      <c r="AR242" s="59" t="str">
        <f t="shared" si="107"/>
        <v/>
      </c>
      <c r="AS242" s="59" t="str">
        <f t="shared" si="108"/>
        <v/>
      </c>
      <c r="AT242" s="59" t="str">
        <f t="shared" si="109"/>
        <v/>
      </c>
      <c r="AV242" s="59" t="str">
        <f t="shared" si="102"/>
        <v/>
      </c>
      <c r="AW242" s="59" t="str">
        <f t="shared" si="84"/>
        <v/>
      </c>
      <c r="AX242" s="59" t="str">
        <f t="shared" si="85"/>
        <v/>
      </c>
      <c r="AY242" s="59" t="str">
        <f t="shared" si="86"/>
        <v/>
      </c>
      <c r="AZ242" s="59" t="str">
        <f t="shared" si="87"/>
        <v/>
      </c>
      <c r="BA242" s="59" t="str">
        <f t="shared" si="88"/>
        <v/>
      </c>
      <c r="BC242" s="49" t="str">
        <f>IF($B242="", "", IF(COUNTIF(BD242:$BY242, "")=BC$8, IF(D242="", "", D242), ""))</f>
        <v/>
      </c>
      <c r="BD242" s="61" t="str">
        <f>IF($B242="", "", IF(COUNTIF(BE242:$BY242, "")=BD$8, IF(E242="", "", E242), ""))</f>
        <v/>
      </c>
      <c r="BE242" s="61" t="str">
        <f>IF($B242="", "", IF(COUNTIF(BF242:$BY242, "")=BE$8, IF(F242="", "", F242), ""))</f>
        <v/>
      </c>
      <c r="BF242" s="61" t="str">
        <f>IF($B242="", "", IF(COUNTIF(BG242:$BY242, "")=BF$8, IF(G242="", "", G242), ""))</f>
        <v/>
      </c>
      <c r="BG242" s="61" t="str">
        <f>IF($B242="", "", IF(COUNTIF(BH242:$BY242, "")=BG$8, IF(H242="", "", H242), ""))</f>
        <v/>
      </c>
      <c r="BH242" s="61" t="str">
        <f>IF($B242="", "", IF(COUNTIF(BI242:$BY242, "")=BH$8, IF(I242="", "", I242), ""))</f>
        <v/>
      </c>
      <c r="BI242" s="61" t="str">
        <f>IF($B242="", "", IF(COUNTIF(BJ242:$BY242, "")=BI$8, IF(J242="", "", J242), ""))</f>
        <v/>
      </c>
      <c r="BJ242" s="61" t="str">
        <f>IF($B242="", "", IF(COUNTIF(BK242:$BY242, "")=BJ$8, IF(K242="", "", K242), ""))</f>
        <v/>
      </c>
      <c r="BK242" s="61" t="str">
        <f>IF($B242="", "", IF(COUNTIF(BL242:$BY242, "")=BK$8, IF(L242="", "", L242), ""))</f>
        <v/>
      </c>
      <c r="BL242" s="61" t="str">
        <f>IF($B242="", "", IF(COUNTIF(BM242:$BY242, "")=BL$8, IF(M242="", "", M242), ""))</f>
        <v/>
      </c>
      <c r="BM242" s="61" t="str">
        <f>IF($B242="", "", IF(COUNTIF(BN242:$BY242, "")=BM$8, IF(N242="", "", N242), ""))</f>
        <v/>
      </c>
      <c r="BN242" s="61" t="str">
        <f>IF($B242="", "", IF(COUNTIF(BO242:$BY242, "")=BN$8, IF(O242="", "", O242), ""))</f>
        <v/>
      </c>
      <c r="BO242" s="61" t="str">
        <f>IF($B242="", "", IF(COUNTIF(BP242:$BY242, "")=BO$8, IF(P242="", "", P242), ""))</f>
        <v/>
      </c>
      <c r="BP242" s="61" t="str">
        <f>IF($B242="", "", IF(COUNTIF(BQ242:$BY242, "")=BP$8, IF(Q242="", "", Q242), ""))</f>
        <v/>
      </c>
      <c r="BQ242" s="61" t="str">
        <f>IF($B242="", "", IF(COUNTIF(BR242:$BY242, "")=BQ$8, IF(R242="", "", R242), ""))</f>
        <v/>
      </c>
      <c r="BR242" s="61" t="str">
        <f>IF($B242="", "", IF(COUNTIF(BS242:$BY242, "")=BR$8, IF(S242="", "", S242), ""))</f>
        <v/>
      </c>
      <c r="BS242" s="61" t="str">
        <f>IF($B242="", "", IF(COUNTIF(BT242:$BY242, "")=BS$8, IF(T242="", "", T242), ""))</f>
        <v/>
      </c>
      <c r="BT242" s="61" t="str">
        <f>IF($B242="", "", IF(COUNTIF(BU242:$BY242, "")=BT$8, IF(U242="", "", U242), ""))</f>
        <v/>
      </c>
      <c r="BU242" s="61" t="str">
        <f>IF($B242="", "", IF(COUNTIF(BV242:$BY242, "")=BU$8, IF(V242="", "", V242), ""))</f>
        <v/>
      </c>
      <c r="BV242" s="61" t="str">
        <f>IF($B242="", "", IF(COUNTIF(BW242:$BY242, "")=BV$8, IF(W242="", "", W242), ""))</f>
        <v/>
      </c>
      <c r="BW242" s="61" t="str">
        <f>IF($B242="", "", IF(COUNTIF(BX242:$BY242, "")=BW$8, IF(X242="", "", X242), ""))</f>
        <v/>
      </c>
      <c r="BX242" s="61" t="str">
        <f>IF($B242="", "", IF(COUNTIF(BY242:$BY242, "")=BX$8, IF(Y242="", "", Y242), ""))</f>
        <v/>
      </c>
      <c r="BY242" s="50" t="str">
        <f t="shared" si="103"/>
        <v/>
      </c>
      <c r="CA242" s="6" t="str">
        <f t="shared" si="104"/>
        <v/>
      </c>
      <c r="CB242" s="6" t="str">
        <f>IF(CA242="", "", RANK(CA242, $CA$9:$CA$2508, 0)+COUNTIF($CA$9:CA242, CA242)-1)</f>
        <v/>
      </c>
    </row>
    <row r="243" spans="1:80" x14ac:dyDescent="0.25">
      <c r="A243" s="22"/>
      <c r="B243" s="121" t="str">
        <f>IF('Stock Details'!B242="", "", 'Stock Details'!B242)</f>
        <v/>
      </c>
      <c r="C243" s="22"/>
      <c r="D243" s="130"/>
      <c r="E243" s="122"/>
      <c r="F243" s="131"/>
      <c r="G243" s="22"/>
      <c r="H243" s="130" t="str">
        <f t="shared" si="89"/>
        <v/>
      </c>
      <c r="I243" s="122"/>
      <c r="J243" s="131"/>
      <c r="K243" s="22"/>
      <c r="L243" s="130" t="str">
        <f t="shared" si="90"/>
        <v/>
      </c>
      <c r="M243" s="122"/>
      <c r="N243" s="131"/>
      <c r="O243" s="22"/>
      <c r="P243" s="130" t="str">
        <f t="shared" si="91"/>
        <v/>
      </c>
      <c r="Q243" s="122"/>
      <c r="R243" s="131"/>
      <c r="S243" s="22"/>
      <c r="T243" s="130" t="str">
        <f t="shared" si="92"/>
        <v/>
      </c>
      <c r="U243" s="122"/>
      <c r="V243" s="131"/>
      <c r="W243" s="22"/>
      <c r="X243" s="130" t="str">
        <f t="shared" si="93"/>
        <v/>
      </c>
      <c r="Y243" s="122"/>
      <c r="Z243" s="131"/>
      <c r="AA243" s="22"/>
      <c r="AC243" s="6" t="str">
        <f t="shared" si="94"/>
        <v/>
      </c>
      <c r="AE243" s="6" t="str">
        <f t="shared" si="95"/>
        <v/>
      </c>
      <c r="AF243" s="6" t="str">
        <f t="shared" si="96"/>
        <v/>
      </c>
      <c r="AG243" s="6" t="str">
        <f t="shared" si="97"/>
        <v/>
      </c>
      <c r="AH243" s="6" t="str">
        <f t="shared" si="98"/>
        <v/>
      </c>
      <c r="AI243" s="6" t="str">
        <f t="shared" si="99"/>
        <v/>
      </c>
      <c r="AJ243" s="6" t="str">
        <f t="shared" si="100"/>
        <v/>
      </c>
      <c r="AL243" s="9" t="str">
        <f>IF('Stock Details'!F242="", "", 'Stock Details'!F242)</f>
        <v/>
      </c>
      <c r="AM243" s="9" t="str">
        <f>IF('Stock Details'!G242="", "", 'Stock Details'!G242)</f>
        <v/>
      </c>
      <c r="AO243" s="59" t="str">
        <f t="shared" si="101"/>
        <v/>
      </c>
      <c r="AP243" s="59" t="str">
        <f t="shared" si="105"/>
        <v/>
      </c>
      <c r="AQ243" s="59" t="str">
        <f t="shared" si="106"/>
        <v/>
      </c>
      <c r="AR243" s="59" t="str">
        <f t="shared" si="107"/>
        <v/>
      </c>
      <c r="AS243" s="59" t="str">
        <f t="shared" si="108"/>
        <v/>
      </c>
      <c r="AT243" s="59" t="str">
        <f t="shared" si="109"/>
        <v/>
      </c>
      <c r="AV243" s="59" t="str">
        <f t="shared" si="102"/>
        <v/>
      </c>
      <c r="AW243" s="59" t="str">
        <f t="shared" si="84"/>
        <v/>
      </c>
      <c r="AX243" s="59" t="str">
        <f t="shared" si="85"/>
        <v/>
      </c>
      <c r="AY243" s="59" t="str">
        <f t="shared" si="86"/>
        <v/>
      </c>
      <c r="AZ243" s="59" t="str">
        <f t="shared" si="87"/>
        <v/>
      </c>
      <c r="BA243" s="59" t="str">
        <f t="shared" si="88"/>
        <v/>
      </c>
      <c r="BC243" s="49" t="str">
        <f>IF($B243="", "", IF(COUNTIF(BD243:$BY243, "")=BC$8, IF(D243="", "", D243), ""))</f>
        <v/>
      </c>
      <c r="BD243" s="61" t="str">
        <f>IF($B243="", "", IF(COUNTIF(BE243:$BY243, "")=BD$8, IF(E243="", "", E243), ""))</f>
        <v/>
      </c>
      <c r="BE243" s="61" t="str">
        <f>IF($B243="", "", IF(COUNTIF(BF243:$BY243, "")=BE$8, IF(F243="", "", F243), ""))</f>
        <v/>
      </c>
      <c r="BF243" s="61" t="str">
        <f>IF($B243="", "", IF(COUNTIF(BG243:$BY243, "")=BF$8, IF(G243="", "", G243), ""))</f>
        <v/>
      </c>
      <c r="BG243" s="61" t="str">
        <f>IF($B243="", "", IF(COUNTIF(BH243:$BY243, "")=BG$8, IF(H243="", "", H243), ""))</f>
        <v/>
      </c>
      <c r="BH243" s="61" t="str">
        <f>IF($B243="", "", IF(COUNTIF(BI243:$BY243, "")=BH$8, IF(I243="", "", I243), ""))</f>
        <v/>
      </c>
      <c r="BI243" s="61" t="str">
        <f>IF($B243="", "", IF(COUNTIF(BJ243:$BY243, "")=BI$8, IF(J243="", "", J243), ""))</f>
        <v/>
      </c>
      <c r="BJ243" s="61" t="str">
        <f>IF($B243="", "", IF(COUNTIF(BK243:$BY243, "")=BJ$8, IF(K243="", "", K243), ""))</f>
        <v/>
      </c>
      <c r="BK243" s="61" t="str">
        <f>IF($B243="", "", IF(COUNTIF(BL243:$BY243, "")=BK$8, IF(L243="", "", L243), ""))</f>
        <v/>
      </c>
      <c r="BL243" s="61" t="str">
        <f>IF($B243="", "", IF(COUNTIF(BM243:$BY243, "")=BL$8, IF(M243="", "", M243), ""))</f>
        <v/>
      </c>
      <c r="BM243" s="61" t="str">
        <f>IF($B243="", "", IF(COUNTIF(BN243:$BY243, "")=BM$8, IF(N243="", "", N243), ""))</f>
        <v/>
      </c>
      <c r="BN243" s="61" t="str">
        <f>IF($B243="", "", IF(COUNTIF(BO243:$BY243, "")=BN$8, IF(O243="", "", O243), ""))</f>
        <v/>
      </c>
      <c r="BO243" s="61" t="str">
        <f>IF($B243="", "", IF(COUNTIF(BP243:$BY243, "")=BO$8, IF(P243="", "", P243), ""))</f>
        <v/>
      </c>
      <c r="BP243" s="61" t="str">
        <f>IF($B243="", "", IF(COUNTIF(BQ243:$BY243, "")=BP$8, IF(Q243="", "", Q243), ""))</f>
        <v/>
      </c>
      <c r="BQ243" s="61" t="str">
        <f>IF($B243="", "", IF(COUNTIF(BR243:$BY243, "")=BQ$8, IF(R243="", "", R243), ""))</f>
        <v/>
      </c>
      <c r="BR243" s="61" t="str">
        <f>IF($B243="", "", IF(COUNTIF(BS243:$BY243, "")=BR$8, IF(S243="", "", S243), ""))</f>
        <v/>
      </c>
      <c r="BS243" s="61" t="str">
        <f>IF($B243="", "", IF(COUNTIF(BT243:$BY243, "")=BS$8, IF(T243="", "", T243), ""))</f>
        <v/>
      </c>
      <c r="BT243" s="61" t="str">
        <f>IF($B243="", "", IF(COUNTIF(BU243:$BY243, "")=BT$8, IF(U243="", "", U243), ""))</f>
        <v/>
      </c>
      <c r="BU243" s="61" t="str">
        <f>IF($B243="", "", IF(COUNTIF(BV243:$BY243, "")=BU$8, IF(V243="", "", V243), ""))</f>
        <v/>
      </c>
      <c r="BV243" s="61" t="str">
        <f>IF($B243="", "", IF(COUNTIF(BW243:$BY243, "")=BV$8, IF(W243="", "", W243), ""))</f>
        <v/>
      </c>
      <c r="BW243" s="61" t="str">
        <f>IF($B243="", "", IF(COUNTIF(BX243:$BY243, "")=BW$8, IF(X243="", "", X243), ""))</f>
        <v/>
      </c>
      <c r="BX243" s="61" t="str">
        <f>IF($B243="", "", IF(COUNTIF(BY243:$BY243, "")=BX$8, IF(Y243="", "", Y243), ""))</f>
        <v/>
      </c>
      <c r="BY243" s="50" t="str">
        <f t="shared" si="103"/>
        <v/>
      </c>
      <c r="CA243" s="6" t="str">
        <f t="shared" si="104"/>
        <v/>
      </c>
      <c r="CB243" s="6" t="str">
        <f>IF(CA243="", "", RANK(CA243, $CA$9:$CA$2508, 0)+COUNTIF($CA$9:CA243, CA243)-1)</f>
        <v/>
      </c>
    </row>
    <row r="244" spans="1:80" x14ac:dyDescent="0.25">
      <c r="A244" s="22"/>
      <c r="B244" s="121" t="str">
        <f>IF('Stock Details'!B243="", "", 'Stock Details'!B243)</f>
        <v/>
      </c>
      <c r="C244" s="22"/>
      <c r="D244" s="130"/>
      <c r="E244" s="122"/>
      <c r="F244" s="131"/>
      <c r="G244" s="22"/>
      <c r="H244" s="130" t="str">
        <f t="shared" si="89"/>
        <v/>
      </c>
      <c r="I244" s="122"/>
      <c r="J244" s="131"/>
      <c r="K244" s="22"/>
      <c r="L244" s="130" t="str">
        <f t="shared" si="90"/>
        <v/>
      </c>
      <c r="M244" s="122"/>
      <c r="N244" s="131"/>
      <c r="O244" s="22"/>
      <c r="P244" s="130" t="str">
        <f t="shared" si="91"/>
        <v/>
      </c>
      <c r="Q244" s="122"/>
      <c r="R244" s="131"/>
      <c r="S244" s="22"/>
      <c r="T244" s="130" t="str">
        <f t="shared" si="92"/>
        <v/>
      </c>
      <c r="U244" s="122"/>
      <c r="V244" s="131"/>
      <c r="W244" s="22"/>
      <c r="X244" s="130" t="str">
        <f t="shared" si="93"/>
        <v/>
      </c>
      <c r="Y244" s="122"/>
      <c r="Z244" s="131"/>
      <c r="AA244" s="22"/>
      <c r="AC244" s="6" t="str">
        <f t="shared" si="94"/>
        <v/>
      </c>
      <c r="AE244" s="6" t="str">
        <f t="shared" si="95"/>
        <v/>
      </c>
      <c r="AF244" s="6" t="str">
        <f t="shared" si="96"/>
        <v/>
      </c>
      <c r="AG244" s="6" t="str">
        <f t="shared" si="97"/>
        <v/>
      </c>
      <c r="AH244" s="6" t="str">
        <f t="shared" si="98"/>
        <v/>
      </c>
      <c r="AI244" s="6" t="str">
        <f t="shared" si="99"/>
        <v/>
      </c>
      <c r="AJ244" s="6" t="str">
        <f t="shared" si="100"/>
        <v/>
      </c>
      <c r="AL244" s="9" t="str">
        <f>IF('Stock Details'!F243="", "", 'Stock Details'!F243)</f>
        <v/>
      </c>
      <c r="AM244" s="9" t="str">
        <f>IF('Stock Details'!G243="", "", 'Stock Details'!G243)</f>
        <v/>
      </c>
      <c r="AO244" s="59" t="str">
        <f t="shared" si="101"/>
        <v/>
      </c>
      <c r="AP244" s="59" t="str">
        <f t="shared" si="105"/>
        <v/>
      </c>
      <c r="AQ244" s="59" t="str">
        <f t="shared" si="106"/>
        <v/>
      </c>
      <c r="AR244" s="59" t="str">
        <f t="shared" si="107"/>
        <v/>
      </c>
      <c r="AS244" s="59" t="str">
        <f t="shared" si="108"/>
        <v/>
      </c>
      <c r="AT244" s="59" t="str">
        <f t="shared" si="109"/>
        <v/>
      </c>
      <c r="AV244" s="59" t="str">
        <f t="shared" si="102"/>
        <v/>
      </c>
      <c r="AW244" s="59" t="str">
        <f t="shared" si="84"/>
        <v/>
      </c>
      <c r="AX244" s="59" t="str">
        <f t="shared" si="85"/>
        <v/>
      </c>
      <c r="AY244" s="59" t="str">
        <f t="shared" si="86"/>
        <v/>
      </c>
      <c r="AZ244" s="59" t="str">
        <f t="shared" si="87"/>
        <v/>
      </c>
      <c r="BA244" s="59" t="str">
        <f t="shared" si="88"/>
        <v/>
      </c>
      <c r="BC244" s="49" t="str">
        <f>IF($B244="", "", IF(COUNTIF(BD244:$BY244, "")=BC$8, IF(D244="", "", D244), ""))</f>
        <v/>
      </c>
      <c r="BD244" s="61" t="str">
        <f>IF($B244="", "", IF(COUNTIF(BE244:$BY244, "")=BD$8, IF(E244="", "", E244), ""))</f>
        <v/>
      </c>
      <c r="BE244" s="61" t="str">
        <f>IF($B244="", "", IF(COUNTIF(BF244:$BY244, "")=BE$8, IF(F244="", "", F244), ""))</f>
        <v/>
      </c>
      <c r="BF244" s="61" t="str">
        <f>IF($B244="", "", IF(COUNTIF(BG244:$BY244, "")=BF$8, IF(G244="", "", G244), ""))</f>
        <v/>
      </c>
      <c r="BG244" s="61" t="str">
        <f>IF($B244="", "", IF(COUNTIF(BH244:$BY244, "")=BG$8, IF(H244="", "", H244), ""))</f>
        <v/>
      </c>
      <c r="BH244" s="61" t="str">
        <f>IF($B244="", "", IF(COUNTIF(BI244:$BY244, "")=BH$8, IF(I244="", "", I244), ""))</f>
        <v/>
      </c>
      <c r="BI244" s="61" t="str">
        <f>IF($B244="", "", IF(COUNTIF(BJ244:$BY244, "")=BI$8, IF(J244="", "", J244), ""))</f>
        <v/>
      </c>
      <c r="BJ244" s="61" t="str">
        <f>IF($B244="", "", IF(COUNTIF(BK244:$BY244, "")=BJ$8, IF(K244="", "", K244), ""))</f>
        <v/>
      </c>
      <c r="BK244" s="61" t="str">
        <f>IF($B244="", "", IF(COUNTIF(BL244:$BY244, "")=BK$8, IF(L244="", "", L244), ""))</f>
        <v/>
      </c>
      <c r="BL244" s="61" t="str">
        <f>IF($B244="", "", IF(COUNTIF(BM244:$BY244, "")=BL$8, IF(M244="", "", M244), ""))</f>
        <v/>
      </c>
      <c r="BM244" s="61" t="str">
        <f>IF($B244="", "", IF(COUNTIF(BN244:$BY244, "")=BM$8, IF(N244="", "", N244), ""))</f>
        <v/>
      </c>
      <c r="BN244" s="61" t="str">
        <f>IF($B244="", "", IF(COUNTIF(BO244:$BY244, "")=BN$8, IF(O244="", "", O244), ""))</f>
        <v/>
      </c>
      <c r="BO244" s="61" t="str">
        <f>IF($B244="", "", IF(COUNTIF(BP244:$BY244, "")=BO$8, IF(P244="", "", P244), ""))</f>
        <v/>
      </c>
      <c r="BP244" s="61" t="str">
        <f>IF($B244="", "", IF(COUNTIF(BQ244:$BY244, "")=BP$8, IF(Q244="", "", Q244), ""))</f>
        <v/>
      </c>
      <c r="BQ244" s="61" t="str">
        <f>IF($B244="", "", IF(COUNTIF(BR244:$BY244, "")=BQ$8, IF(R244="", "", R244), ""))</f>
        <v/>
      </c>
      <c r="BR244" s="61" t="str">
        <f>IF($B244="", "", IF(COUNTIF(BS244:$BY244, "")=BR$8, IF(S244="", "", S244), ""))</f>
        <v/>
      </c>
      <c r="BS244" s="61" t="str">
        <f>IF($B244="", "", IF(COUNTIF(BT244:$BY244, "")=BS$8, IF(T244="", "", T244), ""))</f>
        <v/>
      </c>
      <c r="BT244" s="61" t="str">
        <f>IF($B244="", "", IF(COUNTIF(BU244:$BY244, "")=BT$8, IF(U244="", "", U244), ""))</f>
        <v/>
      </c>
      <c r="BU244" s="61" t="str">
        <f>IF($B244="", "", IF(COUNTIF(BV244:$BY244, "")=BU$8, IF(V244="", "", V244), ""))</f>
        <v/>
      </c>
      <c r="BV244" s="61" t="str">
        <f>IF($B244="", "", IF(COUNTIF(BW244:$BY244, "")=BV$8, IF(W244="", "", W244), ""))</f>
        <v/>
      </c>
      <c r="BW244" s="61" t="str">
        <f>IF($B244="", "", IF(COUNTIF(BX244:$BY244, "")=BW$8, IF(X244="", "", X244), ""))</f>
        <v/>
      </c>
      <c r="BX244" s="61" t="str">
        <f>IF($B244="", "", IF(COUNTIF(BY244:$BY244, "")=BX$8, IF(Y244="", "", Y244), ""))</f>
        <v/>
      </c>
      <c r="BY244" s="50" t="str">
        <f t="shared" si="103"/>
        <v/>
      </c>
      <c r="CA244" s="6" t="str">
        <f t="shared" si="104"/>
        <v/>
      </c>
      <c r="CB244" s="6" t="str">
        <f>IF(CA244="", "", RANK(CA244, $CA$9:$CA$2508, 0)+COUNTIF($CA$9:CA244, CA244)-1)</f>
        <v/>
      </c>
    </row>
    <row r="245" spans="1:80" x14ac:dyDescent="0.25">
      <c r="A245" s="22"/>
      <c r="B245" s="121" t="str">
        <f>IF('Stock Details'!B244="", "", 'Stock Details'!B244)</f>
        <v/>
      </c>
      <c r="C245" s="22"/>
      <c r="D245" s="130"/>
      <c r="E245" s="122"/>
      <c r="F245" s="131"/>
      <c r="G245" s="22"/>
      <c r="H245" s="130" t="str">
        <f t="shared" si="89"/>
        <v/>
      </c>
      <c r="I245" s="122"/>
      <c r="J245" s="131"/>
      <c r="K245" s="22"/>
      <c r="L245" s="130" t="str">
        <f t="shared" si="90"/>
        <v/>
      </c>
      <c r="M245" s="122"/>
      <c r="N245" s="131"/>
      <c r="O245" s="22"/>
      <c r="P245" s="130" t="str">
        <f t="shared" si="91"/>
        <v/>
      </c>
      <c r="Q245" s="122"/>
      <c r="R245" s="131"/>
      <c r="S245" s="22"/>
      <c r="T245" s="130" t="str">
        <f t="shared" si="92"/>
        <v/>
      </c>
      <c r="U245" s="122"/>
      <c r="V245" s="131"/>
      <c r="W245" s="22"/>
      <c r="X245" s="130" t="str">
        <f t="shared" si="93"/>
        <v/>
      </c>
      <c r="Y245" s="122"/>
      <c r="Z245" s="131"/>
      <c r="AA245" s="22"/>
      <c r="AC245" s="6" t="str">
        <f t="shared" si="94"/>
        <v/>
      </c>
      <c r="AE245" s="6" t="str">
        <f t="shared" si="95"/>
        <v/>
      </c>
      <c r="AF245" s="6" t="str">
        <f t="shared" si="96"/>
        <v/>
      </c>
      <c r="AG245" s="6" t="str">
        <f t="shared" si="97"/>
        <v/>
      </c>
      <c r="AH245" s="6" t="str">
        <f t="shared" si="98"/>
        <v/>
      </c>
      <c r="AI245" s="6" t="str">
        <f t="shared" si="99"/>
        <v/>
      </c>
      <c r="AJ245" s="6" t="str">
        <f t="shared" si="100"/>
        <v/>
      </c>
      <c r="AL245" s="9" t="str">
        <f>IF('Stock Details'!F244="", "", 'Stock Details'!F244)</f>
        <v/>
      </c>
      <c r="AM245" s="9" t="str">
        <f>IF('Stock Details'!G244="", "", 'Stock Details'!G244)</f>
        <v/>
      </c>
      <c r="AO245" s="59" t="str">
        <f t="shared" si="101"/>
        <v/>
      </c>
      <c r="AP245" s="59" t="str">
        <f t="shared" si="105"/>
        <v/>
      </c>
      <c r="AQ245" s="59" t="str">
        <f t="shared" si="106"/>
        <v/>
      </c>
      <c r="AR245" s="59" t="str">
        <f t="shared" si="107"/>
        <v/>
      </c>
      <c r="AS245" s="59" t="str">
        <f t="shared" si="108"/>
        <v/>
      </c>
      <c r="AT245" s="59" t="str">
        <f t="shared" si="109"/>
        <v/>
      </c>
      <c r="AV245" s="59" t="str">
        <f t="shared" si="102"/>
        <v/>
      </c>
      <c r="AW245" s="59" t="str">
        <f t="shared" si="84"/>
        <v/>
      </c>
      <c r="AX245" s="59" t="str">
        <f t="shared" si="85"/>
        <v/>
      </c>
      <c r="AY245" s="59" t="str">
        <f t="shared" si="86"/>
        <v/>
      </c>
      <c r="AZ245" s="59" t="str">
        <f t="shared" si="87"/>
        <v/>
      </c>
      <c r="BA245" s="59" t="str">
        <f t="shared" si="88"/>
        <v/>
      </c>
      <c r="BC245" s="49" t="str">
        <f>IF($B245="", "", IF(COUNTIF(BD245:$BY245, "")=BC$8, IF(D245="", "", D245), ""))</f>
        <v/>
      </c>
      <c r="BD245" s="61" t="str">
        <f>IF($B245="", "", IF(COUNTIF(BE245:$BY245, "")=BD$8, IF(E245="", "", E245), ""))</f>
        <v/>
      </c>
      <c r="BE245" s="61" t="str">
        <f>IF($B245="", "", IF(COUNTIF(BF245:$BY245, "")=BE$8, IF(F245="", "", F245), ""))</f>
        <v/>
      </c>
      <c r="BF245" s="61" t="str">
        <f>IF($B245="", "", IF(COUNTIF(BG245:$BY245, "")=BF$8, IF(G245="", "", G245), ""))</f>
        <v/>
      </c>
      <c r="BG245" s="61" t="str">
        <f>IF($B245="", "", IF(COUNTIF(BH245:$BY245, "")=BG$8, IF(H245="", "", H245), ""))</f>
        <v/>
      </c>
      <c r="BH245" s="61" t="str">
        <f>IF($B245="", "", IF(COUNTIF(BI245:$BY245, "")=BH$8, IF(I245="", "", I245), ""))</f>
        <v/>
      </c>
      <c r="BI245" s="61" t="str">
        <f>IF($B245="", "", IF(COUNTIF(BJ245:$BY245, "")=BI$8, IF(J245="", "", J245), ""))</f>
        <v/>
      </c>
      <c r="BJ245" s="61" t="str">
        <f>IF($B245="", "", IF(COUNTIF(BK245:$BY245, "")=BJ$8, IF(K245="", "", K245), ""))</f>
        <v/>
      </c>
      <c r="BK245" s="61" t="str">
        <f>IF($B245="", "", IF(COUNTIF(BL245:$BY245, "")=BK$8, IF(L245="", "", L245), ""))</f>
        <v/>
      </c>
      <c r="BL245" s="61" t="str">
        <f>IF($B245="", "", IF(COUNTIF(BM245:$BY245, "")=BL$8, IF(M245="", "", M245), ""))</f>
        <v/>
      </c>
      <c r="BM245" s="61" t="str">
        <f>IF($B245="", "", IF(COUNTIF(BN245:$BY245, "")=BM$8, IF(N245="", "", N245), ""))</f>
        <v/>
      </c>
      <c r="BN245" s="61" t="str">
        <f>IF($B245="", "", IF(COUNTIF(BO245:$BY245, "")=BN$8, IF(O245="", "", O245), ""))</f>
        <v/>
      </c>
      <c r="BO245" s="61" t="str">
        <f>IF($B245="", "", IF(COUNTIF(BP245:$BY245, "")=BO$8, IF(P245="", "", P245), ""))</f>
        <v/>
      </c>
      <c r="BP245" s="61" t="str">
        <f>IF($B245="", "", IF(COUNTIF(BQ245:$BY245, "")=BP$8, IF(Q245="", "", Q245), ""))</f>
        <v/>
      </c>
      <c r="BQ245" s="61" t="str">
        <f>IF($B245="", "", IF(COUNTIF(BR245:$BY245, "")=BQ$8, IF(R245="", "", R245), ""))</f>
        <v/>
      </c>
      <c r="BR245" s="61" t="str">
        <f>IF($B245="", "", IF(COUNTIF(BS245:$BY245, "")=BR$8, IF(S245="", "", S245), ""))</f>
        <v/>
      </c>
      <c r="BS245" s="61" t="str">
        <f>IF($B245="", "", IF(COUNTIF(BT245:$BY245, "")=BS$8, IF(T245="", "", T245), ""))</f>
        <v/>
      </c>
      <c r="BT245" s="61" t="str">
        <f>IF($B245="", "", IF(COUNTIF(BU245:$BY245, "")=BT$8, IF(U245="", "", U245), ""))</f>
        <v/>
      </c>
      <c r="BU245" s="61" t="str">
        <f>IF($B245="", "", IF(COUNTIF(BV245:$BY245, "")=BU$8, IF(V245="", "", V245), ""))</f>
        <v/>
      </c>
      <c r="BV245" s="61" t="str">
        <f>IF($B245="", "", IF(COUNTIF(BW245:$BY245, "")=BV$8, IF(W245="", "", W245), ""))</f>
        <v/>
      </c>
      <c r="BW245" s="61" t="str">
        <f>IF($B245="", "", IF(COUNTIF(BX245:$BY245, "")=BW$8, IF(X245="", "", X245), ""))</f>
        <v/>
      </c>
      <c r="BX245" s="61" t="str">
        <f>IF($B245="", "", IF(COUNTIF(BY245:$BY245, "")=BX$8, IF(Y245="", "", Y245), ""))</f>
        <v/>
      </c>
      <c r="BY245" s="50" t="str">
        <f t="shared" si="103"/>
        <v/>
      </c>
      <c r="CA245" s="6" t="str">
        <f t="shared" si="104"/>
        <v/>
      </c>
      <c r="CB245" s="6" t="str">
        <f>IF(CA245="", "", RANK(CA245, $CA$9:$CA$2508, 0)+COUNTIF($CA$9:CA245, CA245)-1)</f>
        <v/>
      </c>
    </row>
    <row r="246" spans="1:80" x14ac:dyDescent="0.25">
      <c r="A246" s="22"/>
      <c r="B246" s="121" t="str">
        <f>IF('Stock Details'!B245="", "", 'Stock Details'!B245)</f>
        <v/>
      </c>
      <c r="C246" s="22"/>
      <c r="D246" s="130"/>
      <c r="E246" s="122"/>
      <c r="F246" s="131"/>
      <c r="G246" s="22"/>
      <c r="H246" s="130" t="str">
        <f t="shared" si="89"/>
        <v/>
      </c>
      <c r="I246" s="122"/>
      <c r="J246" s="131"/>
      <c r="K246" s="22"/>
      <c r="L246" s="130" t="str">
        <f t="shared" si="90"/>
        <v/>
      </c>
      <c r="M246" s="122"/>
      <c r="N246" s="131"/>
      <c r="O246" s="22"/>
      <c r="P246" s="130" t="str">
        <f t="shared" si="91"/>
        <v/>
      </c>
      <c r="Q246" s="122"/>
      <c r="R246" s="131"/>
      <c r="S246" s="22"/>
      <c r="T246" s="130" t="str">
        <f t="shared" si="92"/>
        <v/>
      </c>
      <c r="U246" s="122"/>
      <c r="V246" s="131"/>
      <c r="W246" s="22"/>
      <c r="X246" s="130" t="str">
        <f t="shared" si="93"/>
        <v/>
      </c>
      <c r="Y246" s="122"/>
      <c r="Z246" s="131"/>
      <c r="AA246" s="22"/>
      <c r="AC246" s="6" t="str">
        <f t="shared" si="94"/>
        <v/>
      </c>
      <c r="AE246" s="6" t="str">
        <f t="shared" si="95"/>
        <v/>
      </c>
      <c r="AF246" s="6" t="str">
        <f t="shared" si="96"/>
        <v/>
      </c>
      <c r="AG246" s="6" t="str">
        <f t="shared" si="97"/>
        <v/>
      </c>
      <c r="AH246" s="6" t="str">
        <f t="shared" si="98"/>
        <v/>
      </c>
      <c r="AI246" s="6" t="str">
        <f t="shared" si="99"/>
        <v/>
      </c>
      <c r="AJ246" s="6" t="str">
        <f t="shared" si="100"/>
        <v/>
      </c>
      <c r="AL246" s="9" t="str">
        <f>IF('Stock Details'!F245="", "", 'Stock Details'!F245)</f>
        <v/>
      </c>
      <c r="AM246" s="9" t="str">
        <f>IF('Stock Details'!G245="", "", 'Stock Details'!G245)</f>
        <v/>
      </c>
      <c r="AO246" s="59" t="str">
        <f t="shared" si="101"/>
        <v/>
      </c>
      <c r="AP246" s="59" t="str">
        <f t="shared" si="105"/>
        <v/>
      </c>
      <c r="AQ246" s="59" t="str">
        <f t="shared" si="106"/>
        <v/>
      </c>
      <c r="AR246" s="59" t="str">
        <f t="shared" si="107"/>
        <v/>
      </c>
      <c r="AS246" s="59" t="str">
        <f t="shared" si="108"/>
        <v/>
      </c>
      <c r="AT246" s="59" t="str">
        <f t="shared" si="109"/>
        <v/>
      </c>
      <c r="AV246" s="59" t="str">
        <f t="shared" si="102"/>
        <v/>
      </c>
      <c r="AW246" s="59" t="str">
        <f t="shared" si="84"/>
        <v/>
      </c>
      <c r="AX246" s="59" t="str">
        <f t="shared" si="85"/>
        <v/>
      </c>
      <c r="AY246" s="59" t="str">
        <f t="shared" si="86"/>
        <v/>
      </c>
      <c r="AZ246" s="59" t="str">
        <f t="shared" si="87"/>
        <v/>
      </c>
      <c r="BA246" s="59" t="str">
        <f t="shared" si="88"/>
        <v/>
      </c>
      <c r="BC246" s="49" t="str">
        <f>IF($B246="", "", IF(COUNTIF(BD246:$BY246, "")=BC$8, IF(D246="", "", D246), ""))</f>
        <v/>
      </c>
      <c r="BD246" s="61" t="str">
        <f>IF($B246="", "", IF(COUNTIF(BE246:$BY246, "")=BD$8, IF(E246="", "", E246), ""))</f>
        <v/>
      </c>
      <c r="BE246" s="61" t="str">
        <f>IF($B246="", "", IF(COUNTIF(BF246:$BY246, "")=BE$8, IF(F246="", "", F246), ""))</f>
        <v/>
      </c>
      <c r="BF246" s="61" t="str">
        <f>IF($B246="", "", IF(COUNTIF(BG246:$BY246, "")=BF$8, IF(G246="", "", G246), ""))</f>
        <v/>
      </c>
      <c r="BG246" s="61" t="str">
        <f>IF($B246="", "", IF(COUNTIF(BH246:$BY246, "")=BG$8, IF(H246="", "", H246), ""))</f>
        <v/>
      </c>
      <c r="BH246" s="61" t="str">
        <f>IF($B246="", "", IF(COUNTIF(BI246:$BY246, "")=BH$8, IF(I246="", "", I246), ""))</f>
        <v/>
      </c>
      <c r="BI246" s="61" t="str">
        <f>IF($B246="", "", IF(COUNTIF(BJ246:$BY246, "")=BI$8, IF(J246="", "", J246), ""))</f>
        <v/>
      </c>
      <c r="BJ246" s="61" t="str">
        <f>IF($B246="", "", IF(COUNTIF(BK246:$BY246, "")=BJ$8, IF(K246="", "", K246), ""))</f>
        <v/>
      </c>
      <c r="BK246" s="61" t="str">
        <f>IF($B246="", "", IF(COUNTIF(BL246:$BY246, "")=BK$8, IF(L246="", "", L246), ""))</f>
        <v/>
      </c>
      <c r="BL246" s="61" t="str">
        <f>IF($B246="", "", IF(COUNTIF(BM246:$BY246, "")=BL$8, IF(M246="", "", M246), ""))</f>
        <v/>
      </c>
      <c r="BM246" s="61" t="str">
        <f>IF($B246="", "", IF(COUNTIF(BN246:$BY246, "")=BM$8, IF(N246="", "", N246), ""))</f>
        <v/>
      </c>
      <c r="BN246" s="61" t="str">
        <f>IF($B246="", "", IF(COUNTIF(BO246:$BY246, "")=BN$8, IF(O246="", "", O246), ""))</f>
        <v/>
      </c>
      <c r="BO246" s="61" t="str">
        <f>IF($B246="", "", IF(COUNTIF(BP246:$BY246, "")=BO$8, IF(P246="", "", P246), ""))</f>
        <v/>
      </c>
      <c r="BP246" s="61" t="str">
        <f>IF($B246="", "", IF(COUNTIF(BQ246:$BY246, "")=BP$8, IF(Q246="", "", Q246), ""))</f>
        <v/>
      </c>
      <c r="BQ246" s="61" t="str">
        <f>IF($B246="", "", IF(COUNTIF(BR246:$BY246, "")=BQ$8, IF(R246="", "", R246), ""))</f>
        <v/>
      </c>
      <c r="BR246" s="61" t="str">
        <f>IF($B246="", "", IF(COUNTIF(BS246:$BY246, "")=BR$8, IF(S246="", "", S246), ""))</f>
        <v/>
      </c>
      <c r="BS246" s="61" t="str">
        <f>IF($B246="", "", IF(COUNTIF(BT246:$BY246, "")=BS$8, IF(T246="", "", T246), ""))</f>
        <v/>
      </c>
      <c r="BT246" s="61" t="str">
        <f>IF($B246="", "", IF(COUNTIF(BU246:$BY246, "")=BT$8, IF(U246="", "", U246), ""))</f>
        <v/>
      </c>
      <c r="BU246" s="61" t="str">
        <f>IF($B246="", "", IF(COUNTIF(BV246:$BY246, "")=BU$8, IF(V246="", "", V246), ""))</f>
        <v/>
      </c>
      <c r="BV246" s="61" t="str">
        <f>IF($B246="", "", IF(COUNTIF(BW246:$BY246, "")=BV$8, IF(W246="", "", W246), ""))</f>
        <v/>
      </c>
      <c r="BW246" s="61" t="str">
        <f>IF($B246="", "", IF(COUNTIF(BX246:$BY246, "")=BW$8, IF(X246="", "", X246), ""))</f>
        <v/>
      </c>
      <c r="BX246" s="61" t="str">
        <f>IF($B246="", "", IF(COUNTIF(BY246:$BY246, "")=BX$8, IF(Y246="", "", Y246), ""))</f>
        <v/>
      </c>
      <c r="BY246" s="50" t="str">
        <f t="shared" si="103"/>
        <v/>
      </c>
      <c r="CA246" s="6" t="str">
        <f t="shared" si="104"/>
        <v/>
      </c>
      <c r="CB246" s="6" t="str">
        <f>IF(CA246="", "", RANK(CA246, $CA$9:$CA$2508, 0)+COUNTIF($CA$9:CA246, CA246)-1)</f>
        <v/>
      </c>
    </row>
    <row r="247" spans="1:80" x14ac:dyDescent="0.25">
      <c r="A247" s="22"/>
      <c r="B247" s="121" t="str">
        <f>IF('Stock Details'!B246="", "", 'Stock Details'!B246)</f>
        <v/>
      </c>
      <c r="C247" s="22"/>
      <c r="D247" s="130"/>
      <c r="E247" s="122"/>
      <c r="F247" s="131"/>
      <c r="G247" s="22"/>
      <c r="H247" s="130" t="str">
        <f t="shared" si="89"/>
        <v/>
      </c>
      <c r="I247" s="122"/>
      <c r="J247" s="131"/>
      <c r="K247" s="22"/>
      <c r="L247" s="130" t="str">
        <f t="shared" si="90"/>
        <v/>
      </c>
      <c r="M247" s="122"/>
      <c r="N247" s="131"/>
      <c r="O247" s="22"/>
      <c r="P247" s="130" t="str">
        <f t="shared" si="91"/>
        <v/>
      </c>
      <c r="Q247" s="122"/>
      <c r="R247" s="131"/>
      <c r="S247" s="22"/>
      <c r="T247" s="130" t="str">
        <f t="shared" si="92"/>
        <v/>
      </c>
      <c r="U247" s="122"/>
      <c r="V247" s="131"/>
      <c r="W247" s="22"/>
      <c r="X247" s="130" t="str">
        <f t="shared" si="93"/>
        <v/>
      </c>
      <c r="Y247" s="122"/>
      <c r="Z247" s="131"/>
      <c r="AA247" s="22"/>
      <c r="AC247" s="6" t="str">
        <f t="shared" si="94"/>
        <v/>
      </c>
      <c r="AE247" s="6" t="str">
        <f t="shared" si="95"/>
        <v/>
      </c>
      <c r="AF247" s="6" t="str">
        <f t="shared" si="96"/>
        <v/>
      </c>
      <c r="AG247" s="6" t="str">
        <f t="shared" si="97"/>
        <v/>
      </c>
      <c r="AH247" s="6" t="str">
        <f t="shared" si="98"/>
        <v/>
      </c>
      <c r="AI247" s="6" t="str">
        <f t="shared" si="99"/>
        <v/>
      </c>
      <c r="AJ247" s="6" t="str">
        <f t="shared" si="100"/>
        <v/>
      </c>
      <c r="AL247" s="9" t="str">
        <f>IF('Stock Details'!F246="", "", 'Stock Details'!F246)</f>
        <v/>
      </c>
      <c r="AM247" s="9" t="str">
        <f>IF('Stock Details'!G246="", "", 'Stock Details'!G246)</f>
        <v/>
      </c>
      <c r="AO247" s="59" t="str">
        <f t="shared" si="101"/>
        <v/>
      </c>
      <c r="AP247" s="59" t="str">
        <f t="shared" si="105"/>
        <v/>
      </c>
      <c r="AQ247" s="59" t="str">
        <f t="shared" si="106"/>
        <v/>
      </c>
      <c r="AR247" s="59" t="str">
        <f t="shared" si="107"/>
        <v/>
      </c>
      <c r="AS247" s="59" t="str">
        <f t="shared" si="108"/>
        <v/>
      </c>
      <c r="AT247" s="59" t="str">
        <f t="shared" si="109"/>
        <v/>
      </c>
      <c r="AV247" s="59" t="str">
        <f t="shared" si="102"/>
        <v/>
      </c>
      <c r="AW247" s="59" t="str">
        <f t="shared" si="84"/>
        <v/>
      </c>
      <c r="AX247" s="59" t="str">
        <f t="shared" si="85"/>
        <v/>
      </c>
      <c r="AY247" s="59" t="str">
        <f t="shared" si="86"/>
        <v/>
      </c>
      <c r="AZ247" s="59" t="str">
        <f t="shared" si="87"/>
        <v/>
      </c>
      <c r="BA247" s="59" t="str">
        <f t="shared" si="88"/>
        <v/>
      </c>
      <c r="BC247" s="49" t="str">
        <f>IF($B247="", "", IF(COUNTIF(BD247:$BY247, "")=BC$8, IF(D247="", "", D247), ""))</f>
        <v/>
      </c>
      <c r="BD247" s="61" t="str">
        <f>IF($B247="", "", IF(COUNTIF(BE247:$BY247, "")=BD$8, IF(E247="", "", E247), ""))</f>
        <v/>
      </c>
      <c r="BE247" s="61" t="str">
        <f>IF($B247="", "", IF(COUNTIF(BF247:$BY247, "")=BE$8, IF(F247="", "", F247), ""))</f>
        <v/>
      </c>
      <c r="BF247" s="61" t="str">
        <f>IF($B247="", "", IF(COUNTIF(BG247:$BY247, "")=BF$8, IF(G247="", "", G247), ""))</f>
        <v/>
      </c>
      <c r="BG247" s="61" t="str">
        <f>IF($B247="", "", IF(COUNTIF(BH247:$BY247, "")=BG$8, IF(H247="", "", H247), ""))</f>
        <v/>
      </c>
      <c r="BH247" s="61" t="str">
        <f>IF($B247="", "", IF(COUNTIF(BI247:$BY247, "")=BH$8, IF(I247="", "", I247), ""))</f>
        <v/>
      </c>
      <c r="BI247" s="61" t="str">
        <f>IF($B247="", "", IF(COUNTIF(BJ247:$BY247, "")=BI$8, IF(J247="", "", J247), ""))</f>
        <v/>
      </c>
      <c r="BJ247" s="61" t="str">
        <f>IF($B247="", "", IF(COUNTIF(BK247:$BY247, "")=BJ$8, IF(K247="", "", K247), ""))</f>
        <v/>
      </c>
      <c r="BK247" s="61" t="str">
        <f>IF($B247="", "", IF(COUNTIF(BL247:$BY247, "")=BK$8, IF(L247="", "", L247), ""))</f>
        <v/>
      </c>
      <c r="BL247" s="61" t="str">
        <f>IF($B247="", "", IF(COUNTIF(BM247:$BY247, "")=BL$8, IF(M247="", "", M247), ""))</f>
        <v/>
      </c>
      <c r="BM247" s="61" t="str">
        <f>IF($B247="", "", IF(COUNTIF(BN247:$BY247, "")=BM$8, IF(N247="", "", N247), ""))</f>
        <v/>
      </c>
      <c r="BN247" s="61" t="str">
        <f>IF($B247="", "", IF(COUNTIF(BO247:$BY247, "")=BN$8, IF(O247="", "", O247), ""))</f>
        <v/>
      </c>
      <c r="BO247" s="61" t="str">
        <f>IF($B247="", "", IF(COUNTIF(BP247:$BY247, "")=BO$8, IF(P247="", "", P247), ""))</f>
        <v/>
      </c>
      <c r="BP247" s="61" t="str">
        <f>IF($B247="", "", IF(COUNTIF(BQ247:$BY247, "")=BP$8, IF(Q247="", "", Q247), ""))</f>
        <v/>
      </c>
      <c r="BQ247" s="61" t="str">
        <f>IF($B247="", "", IF(COUNTIF(BR247:$BY247, "")=BQ$8, IF(R247="", "", R247), ""))</f>
        <v/>
      </c>
      <c r="BR247" s="61" t="str">
        <f>IF($B247="", "", IF(COUNTIF(BS247:$BY247, "")=BR$8, IF(S247="", "", S247), ""))</f>
        <v/>
      </c>
      <c r="BS247" s="61" t="str">
        <f>IF($B247="", "", IF(COUNTIF(BT247:$BY247, "")=BS$8, IF(T247="", "", T247), ""))</f>
        <v/>
      </c>
      <c r="BT247" s="61" t="str">
        <f>IF($B247="", "", IF(COUNTIF(BU247:$BY247, "")=BT$8, IF(U247="", "", U247), ""))</f>
        <v/>
      </c>
      <c r="BU247" s="61" t="str">
        <f>IF($B247="", "", IF(COUNTIF(BV247:$BY247, "")=BU$8, IF(V247="", "", V247), ""))</f>
        <v/>
      </c>
      <c r="BV247" s="61" t="str">
        <f>IF($B247="", "", IF(COUNTIF(BW247:$BY247, "")=BV$8, IF(W247="", "", W247), ""))</f>
        <v/>
      </c>
      <c r="BW247" s="61" t="str">
        <f>IF($B247="", "", IF(COUNTIF(BX247:$BY247, "")=BW$8, IF(X247="", "", X247), ""))</f>
        <v/>
      </c>
      <c r="BX247" s="61" t="str">
        <f>IF($B247="", "", IF(COUNTIF(BY247:$BY247, "")=BX$8, IF(Y247="", "", Y247), ""))</f>
        <v/>
      </c>
      <c r="BY247" s="50" t="str">
        <f t="shared" si="103"/>
        <v/>
      </c>
      <c r="CA247" s="6" t="str">
        <f t="shared" si="104"/>
        <v/>
      </c>
      <c r="CB247" s="6" t="str">
        <f>IF(CA247="", "", RANK(CA247, $CA$9:$CA$2508, 0)+COUNTIF($CA$9:CA247, CA247)-1)</f>
        <v/>
      </c>
    </row>
    <row r="248" spans="1:80" x14ac:dyDescent="0.25">
      <c r="A248" s="22"/>
      <c r="B248" s="121" t="str">
        <f>IF('Stock Details'!B247="", "", 'Stock Details'!B247)</f>
        <v/>
      </c>
      <c r="C248" s="22"/>
      <c r="D248" s="130"/>
      <c r="E248" s="122"/>
      <c r="F248" s="131"/>
      <c r="G248" s="22"/>
      <c r="H248" s="130" t="str">
        <f t="shared" si="89"/>
        <v/>
      </c>
      <c r="I248" s="122"/>
      <c r="J248" s="131"/>
      <c r="K248" s="22"/>
      <c r="L248" s="130" t="str">
        <f t="shared" si="90"/>
        <v/>
      </c>
      <c r="M248" s="122"/>
      <c r="N248" s="131"/>
      <c r="O248" s="22"/>
      <c r="P248" s="130" t="str">
        <f t="shared" si="91"/>
        <v/>
      </c>
      <c r="Q248" s="122"/>
      <c r="R248" s="131"/>
      <c r="S248" s="22"/>
      <c r="T248" s="130" t="str">
        <f t="shared" si="92"/>
        <v/>
      </c>
      <c r="U248" s="122"/>
      <c r="V248" s="131"/>
      <c r="W248" s="22"/>
      <c r="X248" s="130" t="str">
        <f t="shared" si="93"/>
        <v/>
      </c>
      <c r="Y248" s="122"/>
      <c r="Z248" s="131"/>
      <c r="AA248" s="22"/>
      <c r="AC248" s="6" t="str">
        <f t="shared" si="94"/>
        <v/>
      </c>
      <c r="AE248" s="6" t="str">
        <f t="shared" si="95"/>
        <v/>
      </c>
      <c r="AF248" s="6" t="str">
        <f t="shared" si="96"/>
        <v/>
      </c>
      <c r="AG248" s="6" t="str">
        <f t="shared" si="97"/>
        <v/>
      </c>
      <c r="AH248" s="6" t="str">
        <f t="shared" si="98"/>
        <v/>
      </c>
      <c r="AI248" s="6" t="str">
        <f t="shared" si="99"/>
        <v/>
      </c>
      <c r="AJ248" s="6" t="str">
        <f t="shared" si="100"/>
        <v/>
      </c>
      <c r="AL248" s="9" t="str">
        <f>IF('Stock Details'!F247="", "", 'Stock Details'!F247)</f>
        <v/>
      </c>
      <c r="AM248" s="9" t="str">
        <f>IF('Stock Details'!G247="", "", 'Stock Details'!G247)</f>
        <v/>
      </c>
      <c r="AO248" s="59" t="str">
        <f t="shared" si="101"/>
        <v/>
      </c>
      <c r="AP248" s="59" t="str">
        <f t="shared" si="105"/>
        <v/>
      </c>
      <c r="AQ248" s="59" t="str">
        <f t="shared" si="106"/>
        <v/>
      </c>
      <c r="AR248" s="59" t="str">
        <f t="shared" si="107"/>
        <v/>
      </c>
      <c r="AS248" s="59" t="str">
        <f t="shared" si="108"/>
        <v/>
      </c>
      <c r="AT248" s="59" t="str">
        <f t="shared" si="109"/>
        <v/>
      </c>
      <c r="AV248" s="59" t="str">
        <f t="shared" si="102"/>
        <v/>
      </c>
      <c r="AW248" s="59" t="str">
        <f t="shared" si="84"/>
        <v/>
      </c>
      <c r="AX248" s="59" t="str">
        <f t="shared" si="85"/>
        <v/>
      </c>
      <c r="AY248" s="59" t="str">
        <f t="shared" si="86"/>
        <v/>
      </c>
      <c r="AZ248" s="59" t="str">
        <f t="shared" si="87"/>
        <v/>
      </c>
      <c r="BA248" s="59" t="str">
        <f t="shared" si="88"/>
        <v/>
      </c>
      <c r="BC248" s="49" t="str">
        <f>IF($B248="", "", IF(COUNTIF(BD248:$BY248, "")=BC$8, IF(D248="", "", D248), ""))</f>
        <v/>
      </c>
      <c r="BD248" s="61" t="str">
        <f>IF($B248="", "", IF(COUNTIF(BE248:$BY248, "")=BD$8, IF(E248="", "", E248), ""))</f>
        <v/>
      </c>
      <c r="BE248" s="61" t="str">
        <f>IF($B248="", "", IF(COUNTIF(BF248:$BY248, "")=BE$8, IF(F248="", "", F248), ""))</f>
        <v/>
      </c>
      <c r="BF248" s="61" t="str">
        <f>IF($B248="", "", IF(COUNTIF(BG248:$BY248, "")=BF$8, IF(G248="", "", G248), ""))</f>
        <v/>
      </c>
      <c r="BG248" s="61" t="str">
        <f>IF($B248="", "", IF(COUNTIF(BH248:$BY248, "")=BG$8, IF(H248="", "", H248), ""))</f>
        <v/>
      </c>
      <c r="BH248" s="61" t="str">
        <f>IF($B248="", "", IF(COUNTIF(BI248:$BY248, "")=BH$8, IF(I248="", "", I248), ""))</f>
        <v/>
      </c>
      <c r="BI248" s="61" t="str">
        <f>IF($B248="", "", IF(COUNTIF(BJ248:$BY248, "")=BI$8, IF(J248="", "", J248), ""))</f>
        <v/>
      </c>
      <c r="BJ248" s="61" t="str">
        <f>IF($B248="", "", IF(COUNTIF(BK248:$BY248, "")=BJ$8, IF(K248="", "", K248), ""))</f>
        <v/>
      </c>
      <c r="BK248" s="61" t="str">
        <f>IF($B248="", "", IF(COUNTIF(BL248:$BY248, "")=BK$8, IF(L248="", "", L248), ""))</f>
        <v/>
      </c>
      <c r="BL248" s="61" t="str">
        <f>IF($B248="", "", IF(COUNTIF(BM248:$BY248, "")=BL$8, IF(M248="", "", M248), ""))</f>
        <v/>
      </c>
      <c r="BM248" s="61" t="str">
        <f>IF($B248="", "", IF(COUNTIF(BN248:$BY248, "")=BM$8, IF(N248="", "", N248), ""))</f>
        <v/>
      </c>
      <c r="BN248" s="61" t="str">
        <f>IF($B248="", "", IF(COUNTIF(BO248:$BY248, "")=BN$8, IF(O248="", "", O248), ""))</f>
        <v/>
      </c>
      <c r="BO248" s="61" t="str">
        <f>IF($B248="", "", IF(COUNTIF(BP248:$BY248, "")=BO$8, IF(P248="", "", P248), ""))</f>
        <v/>
      </c>
      <c r="BP248" s="61" t="str">
        <f>IF($B248="", "", IF(COUNTIF(BQ248:$BY248, "")=BP$8, IF(Q248="", "", Q248), ""))</f>
        <v/>
      </c>
      <c r="BQ248" s="61" t="str">
        <f>IF($B248="", "", IF(COUNTIF(BR248:$BY248, "")=BQ$8, IF(R248="", "", R248), ""))</f>
        <v/>
      </c>
      <c r="BR248" s="61" t="str">
        <f>IF($B248="", "", IF(COUNTIF(BS248:$BY248, "")=BR$8, IF(S248="", "", S248), ""))</f>
        <v/>
      </c>
      <c r="BS248" s="61" t="str">
        <f>IF($B248="", "", IF(COUNTIF(BT248:$BY248, "")=BS$8, IF(T248="", "", T248), ""))</f>
        <v/>
      </c>
      <c r="BT248" s="61" t="str">
        <f>IF($B248="", "", IF(COUNTIF(BU248:$BY248, "")=BT$8, IF(U248="", "", U248), ""))</f>
        <v/>
      </c>
      <c r="BU248" s="61" t="str">
        <f>IF($B248="", "", IF(COUNTIF(BV248:$BY248, "")=BU$8, IF(V248="", "", V248), ""))</f>
        <v/>
      </c>
      <c r="BV248" s="61" t="str">
        <f>IF($B248="", "", IF(COUNTIF(BW248:$BY248, "")=BV$8, IF(W248="", "", W248), ""))</f>
        <v/>
      </c>
      <c r="BW248" s="61" t="str">
        <f>IF($B248="", "", IF(COUNTIF(BX248:$BY248, "")=BW$8, IF(X248="", "", X248), ""))</f>
        <v/>
      </c>
      <c r="BX248" s="61" t="str">
        <f>IF($B248="", "", IF(COUNTIF(BY248:$BY248, "")=BX$8, IF(Y248="", "", Y248), ""))</f>
        <v/>
      </c>
      <c r="BY248" s="50" t="str">
        <f t="shared" si="103"/>
        <v/>
      </c>
      <c r="CA248" s="6" t="str">
        <f t="shared" si="104"/>
        <v/>
      </c>
      <c r="CB248" s="6" t="str">
        <f>IF(CA248="", "", RANK(CA248, $CA$9:$CA$2508, 0)+COUNTIF($CA$9:CA248, CA248)-1)</f>
        <v/>
      </c>
    </row>
    <row r="249" spans="1:80" x14ac:dyDescent="0.25">
      <c r="A249" s="22"/>
      <c r="B249" s="121" t="str">
        <f>IF('Stock Details'!B248="", "", 'Stock Details'!B248)</f>
        <v/>
      </c>
      <c r="C249" s="22"/>
      <c r="D249" s="130"/>
      <c r="E249" s="122"/>
      <c r="F249" s="131"/>
      <c r="G249" s="22"/>
      <c r="H249" s="130" t="str">
        <f t="shared" si="89"/>
        <v/>
      </c>
      <c r="I249" s="122"/>
      <c r="J249" s="131"/>
      <c r="K249" s="22"/>
      <c r="L249" s="130" t="str">
        <f t="shared" si="90"/>
        <v/>
      </c>
      <c r="M249" s="122"/>
      <c r="N249" s="131"/>
      <c r="O249" s="22"/>
      <c r="P249" s="130" t="str">
        <f t="shared" si="91"/>
        <v/>
      </c>
      <c r="Q249" s="122"/>
      <c r="R249" s="131"/>
      <c r="S249" s="22"/>
      <c r="T249" s="130" t="str">
        <f t="shared" si="92"/>
        <v/>
      </c>
      <c r="U249" s="122"/>
      <c r="V249" s="131"/>
      <c r="W249" s="22"/>
      <c r="X249" s="130" t="str">
        <f t="shared" si="93"/>
        <v/>
      </c>
      <c r="Y249" s="122"/>
      <c r="Z249" s="131"/>
      <c r="AA249" s="22"/>
      <c r="AC249" s="6" t="str">
        <f t="shared" si="94"/>
        <v/>
      </c>
      <c r="AE249" s="6" t="str">
        <f t="shared" si="95"/>
        <v/>
      </c>
      <c r="AF249" s="6" t="str">
        <f t="shared" si="96"/>
        <v/>
      </c>
      <c r="AG249" s="6" t="str">
        <f t="shared" si="97"/>
        <v/>
      </c>
      <c r="AH249" s="6" t="str">
        <f t="shared" si="98"/>
        <v/>
      </c>
      <c r="AI249" s="6" t="str">
        <f t="shared" si="99"/>
        <v/>
      </c>
      <c r="AJ249" s="6" t="str">
        <f t="shared" si="100"/>
        <v/>
      </c>
      <c r="AL249" s="9" t="str">
        <f>IF('Stock Details'!F248="", "", 'Stock Details'!F248)</f>
        <v/>
      </c>
      <c r="AM249" s="9" t="str">
        <f>IF('Stock Details'!G248="", "", 'Stock Details'!G248)</f>
        <v/>
      </c>
      <c r="AO249" s="59" t="str">
        <f t="shared" si="101"/>
        <v/>
      </c>
      <c r="AP249" s="59" t="str">
        <f t="shared" si="105"/>
        <v/>
      </c>
      <c r="AQ249" s="59" t="str">
        <f t="shared" si="106"/>
        <v/>
      </c>
      <c r="AR249" s="59" t="str">
        <f t="shared" si="107"/>
        <v/>
      </c>
      <c r="AS249" s="59" t="str">
        <f t="shared" si="108"/>
        <v/>
      </c>
      <c r="AT249" s="59" t="str">
        <f t="shared" si="109"/>
        <v/>
      </c>
      <c r="AV249" s="59" t="str">
        <f t="shared" si="102"/>
        <v/>
      </c>
      <c r="AW249" s="59" t="str">
        <f t="shared" si="84"/>
        <v/>
      </c>
      <c r="AX249" s="59" t="str">
        <f t="shared" si="85"/>
        <v/>
      </c>
      <c r="AY249" s="59" t="str">
        <f t="shared" si="86"/>
        <v/>
      </c>
      <c r="AZ249" s="59" t="str">
        <f t="shared" si="87"/>
        <v/>
      </c>
      <c r="BA249" s="59" t="str">
        <f t="shared" si="88"/>
        <v/>
      </c>
      <c r="BC249" s="49" t="str">
        <f>IF($B249="", "", IF(COUNTIF(BD249:$BY249, "")=BC$8, IF(D249="", "", D249), ""))</f>
        <v/>
      </c>
      <c r="BD249" s="61" t="str">
        <f>IF($B249="", "", IF(COUNTIF(BE249:$BY249, "")=BD$8, IF(E249="", "", E249), ""))</f>
        <v/>
      </c>
      <c r="BE249" s="61" t="str">
        <f>IF($B249="", "", IF(COUNTIF(BF249:$BY249, "")=BE$8, IF(F249="", "", F249), ""))</f>
        <v/>
      </c>
      <c r="BF249" s="61" t="str">
        <f>IF($B249="", "", IF(COUNTIF(BG249:$BY249, "")=BF$8, IF(G249="", "", G249), ""))</f>
        <v/>
      </c>
      <c r="BG249" s="61" t="str">
        <f>IF($B249="", "", IF(COUNTIF(BH249:$BY249, "")=BG$8, IF(H249="", "", H249), ""))</f>
        <v/>
      </c>
      <c r="BH249" s="61" t="str">
        <f>IF($B249="", "", IF(COUNTIF(BI249:$BY249, "")=BH$8, IF(I249="", "", I249), ""))</f>
        <v/>
      </c>
      <c r="BI249" s="61" t="str">
        <f>IF($B249="", "", IF(COUNTIF(BJ249:$BY249, "")=BI$8, IF(J249="", "", J249), ""))</f>
        <v/>
      </c>
      <c r="BJ249" s="61" t="str">
        <f>IF($B249="", "", IF(COUNTIF(BK249:$BY249, "")=BJ$8, IF(K249="", "", K249), ""))</f>
        <v/>
      </c>
      <c r="BK249" s="61" t="str">
        <f>IF($B249="", "", IF(COUNTIF(BL249:$BY249, "")=BK$8, IF(L249="", "", L249), ""))</f>
        <v/>
      </c>
      <c r="BL249" s="61" t="str">
        <f>IF($B249="", "", IF(COUNTIF(BM249:$BY249, "")=BL$8, IF(M249="", "", M249), ""))</f>
        <v/>
      </c>
      <c r="BM249" s="61" t="str">
        <f>IF($B249="", "", IF(COUNTIF(BN249:$BY249, "")=BM$8, IF(N249="", "", N249), ""))</f>
        <v/>
      </c>
      <c r="BN249" s="61" t="str">
        <f>IF($B249="", "", IF(COUNTIF(BO249:$BY249, "")=BN$8, IF(O249="", "", O249), ""))</f>
        <v/>
      </c>
      <c r="BO249" s="61" t="str">
        <f>IF($B249="", "", IF(COUNTIF(BP249:$BY249, "")=BO$8, IF(P249="", "", P249), ""))</f>
        <v/>
      </c>
      <c r="BP249" s="61" t="str">
        <f>IF($B249="", "", IF(COUNTIF(BQ249:$BY249, "")=BP$8, IF(Q249="", "", Q249), ""))</f>
        <v/>
      </c>
      <c r="BQ249" s="61" t="str">
        <f>IF($B249="", "", IF(COUNTIF(BR249:$BY249, "")=BQ$8, IF(R249="", "", R249), ""))</f>
        <v/>
      </c>
      <c r="BR249" s="61" t="str">
        <f>IF($B249="", "", IF(COUNTIF(BS249:$BY249, "")=BR$8, IF(S249="", "", S249), ""))</f>
        <v/>
      </c>
      <c r="BS249" s="61" t="str">
        <f>IF($B249="", "", IF(COUNTIF(BT249:$BY249, "")=BS$8, IF(T249="", "", T249), ""))</f>
        <v/>
      </c>
      <c r="BT249" s="61" t="str">
        <f>IF($B249="", "", IF(COUNTIF(BU249:$BY249, "")=BT$8, IF(U249="", "", U249), ""))</f>
        <v/>
      </c>
      <c r="BU249" s="61" t="str">
        <f>IF($B249="", "", IF(COUNTIF(BV249:$BY249, "")=BU$8, IF(V249="", "", V249), ""))</f>
        <v/>
      </c>
      <c r="BV249" s="61" t="str">
        <f>IF($B249="", "", IF(COUNTIF(BW249:$BY249, "")=BV$8, IF(W249="", "", W249), ""))</f>
        <v/>
      </c>
      <c r="BW249" s="61" t="str">
        <f>IF($B249="", "", IF(COUNTIF(BX249:$BY249, "")=BW$8, IF(X249="", "", X249), ""))</f>
        <v/>
      </c>
      <c r="BX249" s="61" t="str">
        <f>IF($B249="", "", IF(COUNTIF(BY249:$BY249, "")=BX$8, IF(Y249="", "", Y249), ""))</f>
        <v/>
      </c>
      <c r="BY249" s="50" t="str">
        <f t="shared" si="103"/>
        <v/>
      </c>
      <c r="CA249" s="6" t="str">
        <f t="shared" si="104"/>
        <v/>
      </c>
      <c r="CB249" s="6" t="str">
        <f>IF(CA249="", "", RANK(CA249, $CA$9:$CA$2508, 0)+COUNTIF($CA$9:CA249, CA249)-1)</f>
        <v/>
      </c>
    </row>
    <row r="250" spans="1:80" x14ac:dyDescent="0.25">
      <c r="A250" s="22"/>
      <c r="B250" s="121" t="str">
        <f>IF('Stock Details'!B249="", "", 'Stock Details'!B249)</f>
        <v/>
      </c>
      <c r="C250" s="22"/>
      <c r="D250" s="130"/>
      <c r="E250" s="122"/>
      <c r="F250" s="131"/>
      <c r="G250" s="22"/>
      <c r="H250" s="130" t="str">
        <f t="shared" si="89"/>
        <v/>
      </c>
      <c r="I250" s="122"/>
      <c r="J250" s="131"/>
      <c r="K250" s="22"/>
      <c r="L250" s="130" t="str">
        <f t="shared" si="90"/>
        <v/>
      </c>
      <c r="M250" s="122"/>
      <c r="N250" s="131"/>
      <c r="O250" s="22"/>
      <c r="P250" s="130" t="str">
        <f t="shared" si="91"/>
        <v/>
      </c>
      <c r="Q250" s="122"/>
      <c r="R250" s="131"/>
      <c r="S250" s="22"/>
      <c r="T250" s="130" t="str">
        <f t="shared" si="92"/>
        <v/>
      </c>
      <c r="U250" s="122"/>
      <c r="V250" s="131"/>
      <c r="W250" s="22"/>
      <c r="X250" s="130" t="str">
        <f t="shared" si="93"/>
        <v/>
      </c>
      <c r="Y250" s="122"/>
      <c r="Z250" s="131"/>
      <c r="AA250" s="22"/>
      <c r="AC250" s="6" t="str">
        <f t="shared" si="94"/>
        <v/>
      </c>
      <c r="AE250" s="6" t="str">
        <f t="shared" si="95"/>
        <v/>
      </c>
      <c r="AF250" s="6" t="str">
        <f t="shared" si="96"/>
        <v/>
      </c>
      <c r="AG250" s="6" t="str">
        <f t="shared" si="97"/>
        <v/>
      </c>
      <c r="AH250" s="6" t="str">
        <f t="shared" si="98"/>
        <v/>
      </c>
      <c r="AI250" s="6" t="str">
        <f t="shared" si="99"/>
        <v/>
      </c>
      <c r="AJ250" s="6" t="str">
        <f t="shared" si="100"/>
        <v/>
      </c>
      <c r="AL250" s="9" t="str">
        <f>IF('Stock Details'!F249="", "", 'Stock Details'!F249)</f>
        <v/>
      </c>
      <c r="AM250" s="9" t="str">
        <f>IF('Stock Details'!G249="", "", 'Stock Details'!G249)</f>
        <v/>
      </c>
      <c r="AO250" s="59" t="str">
        <f t="shared" si="101"/>
        <v/>
      </c>
      <c r="AP250" s="59" t="str">
        <f t="shared" si="105"/>
        <v/>
      </c>
      <c r="AQ250" s="59" t="str">
        <f t="shared" si="106"/>
        <v/>
      </c>
      <c r="AR250" s="59" t="str">
        <f t="shared" si="107"/>
        <v/>
      </c>
      <c r="AS250" s="59" t="str">
        <f t="shared" si="108"/>
        <v/>
      </c>
      <c r="AT250" s="59" t="str">
        <f t="shared" si="109"/>
        <v/>
      </c>
      <c r="AV250" s="59" t="str">
        <f t="shared" si="102"/>
        <v/>
      </c>
      <c r="AW250" s="59" t="str">
        <f t="shared" si="84"/>
        <v/>
      </c>
      <c r="AX250" s="59" t="str">
        <f t="shared" si="85"/>
        <v/>
      </c>
      <c r="AY250" s="59" t="str">
        <f t="shared" si="86"/>
        <v/>
      </c>
      <c r="AZ250" s="59" t="str">
        <f t="shared" si="87"/>
        <v/>
      </c>
      <c r="BA250" s="59" t="str">
        <f t="shared" si="88"/>
        <v/>
      </c>
      <c r="BC250" s="49" t="str">
        <f>IF($B250="", "", IF(COUNTIF(BD250:$BY250, "")=BC$8, IF(D250="", "", D250), ""))</f>
        <v/>
      </c>
      <c r="BD250" s="61" t="str">
        <f>IF($B250="", "", IF(COUNTIF(BE250:$BY250, "")=BD$8, IF(E250="", "", E250), ""))</f>
        <v/>
      </c>
      <c r="BE250" s="61" t="str">
        <f>IF($B250="", "", IF(COUNTIF(BF250:$BY250, "")=BE$8, IF(F250="", "", F250), ""))</f>
        <v/>
      </c>
      <c r="BF250" s="61" t="str">
        <f>IF($B250="", "", IF(COUNTIF(BG250:$BY250, "")=BF$8, IF(G250="", "", G250), ""))</f>
        <v/>
      </c>
      <c r="BG250" s="61" t="str">
        <f>IF($B250="", "", IF(COUNTIF(BH250:$BY250, "")=BG$8, IF(H250="", "", H250), ""))</f>
        <v/>
      </c>
      <c r="BH250" s="61" t="str">
        <f>IF($B250="", "", IF(COUNTIF(BI250:$BY250, "")=BH$8, IF(I250="", "", I250), ""))</f>
        <v/>
      </c>
      <c r="BI250" s="61" t="str">
        <f>IF($B250="", "", IF(COUNTIF(BJ250:$BY250, "")=BI$8, IF(J250="", "", J250), ""))</f>
        <v/>
      </c>
      <c r="BJ250" s="61" t="str">
        <f>IF($B250="", "", IF(COUNTIF(BK250:$BY250, "")=BJ$8, IF(K250="", "", K250), ""))</f>
        <v/>
      </c>
      <c r="BK250" s="61" t="str">
        <f>IF($B250="", "", IF(COUNTIF(BL250:$BY250, "")=BK$8, IF(L250="", "", L250), ""))</f>
        <v/>
      </c>
      <c r="BL250" s="61" t="str">
        <f>IF($B250="", "", IF(COUNTIF(BM250:$BY250, "")=BL$8, IF(M250="", "", M250), ""))</f>
        <v/>
      </c>
      <c r="BM250" s="61" t="str">
        <f>IF($B250="", "", IF(COUNTIF(BN250:$BY250, "")=BM$8, IF(N250="", "", N250), ""))</f>
        <v/>
      </c>
      <c r="BN250" s="61" t="str">
        <f>IF($B250="", "", IF(COUNTIF(BO250:$BY250, "")=BN$8, IF(O250="", "", O250), ""))</f>
        <v/>
      </c>
      <c r="BO250" s="61" t="str">
        <f>IF($B250="", "", IF(COUNTIF(BP250:$BY250, "")=BO$8, IF(P250="", "", P250), ""))</f>
        <v/>
      </c>
      <c r="BP250" s="61" t="str">
        <f>IF($B250="", "", IF(COUNTIF(BQ250:$BY250, "")=BP$8, IF(Q250="", "", Q250), ""))</f>
        <v/>
      </c>
      <c r="BQ250" s="61" t="str">
        <f>IF($B250="", "", IF(COUNTIF(BR250:$BY250, "")=BQ$8, IF(R250="", "", R250), ""))</f>
        <v/>
      </c>
      <c r="BR250" s="61" t="str">
        <f>IF($B250="", "", IF(COUNTIF(BS250:$BY250, "")=BR$8, IF(S250="", "", S250), ""))</f>
        <v/>
      </c>
      <c r="BS250" s="61" t="str">
        <f>IF($B250="", "", IF(COUNTIF(BT250:$BY250, "")=BS$8, IF(T250="", "", T250), ""))</f>
        <v/>
      </c>
      <c r="BT250" s="61" t="str">
        <f>IF($B250="", "", IF(COUNTIF(BU250:$BY250, "")=BT$8, IF(U250="", "", U250), ""))</f>
        <v/>
      </c>
      <c r="BU250" s="61" t="str">
        <f>IF($B250="", "", IF(COUNTIF(BV250:$BY250, "")=BU$8, IF(V250="", "", V250), ""))</f>
        <v/>
      </c>
      <c r="BV250" s="61" t="str">
        <f>IF($B250="", "", IF(COUNTIF(BW250:$BY250, "")=BV$8, IF(W250="", "", W250), ""))</f>
        <v/>
      </c>
      <c r="BW250" s="61" t="str">
        <f>IF($B250="", "", IF(COUNTIF(BX250:$BY250, "")=BW$8, IF(X250="", "", X250), ""))</f>
        <v/>
      </c>
      <c r="BX250" s="61" t="str">
        <f>IF($B250="", "", IF(COUNTIF(BY250:$BY250, "")=BX$8, IF(Y250="", "", Y250), ""))</f>
        <v/>
      </c>
      <c r="BY250" s="50" t="str">
        <f t="shared" si="103"/>
        <v/>
      </c>
      <c r="CA250" s="6" t="str">
        <f t="shared" si="104"/>
        <v/>
      </c>
      <c r="CB250" s="6" t="str">
        <f>IF(CA250="", "", RANK(CA250, $CA$9:$CA$2508, 0)+COUNTIF($CA$9:CA250, CA250)-1)</f>
        <v/>
      </c>
    </row>
    <row r="251" spans="1:80" x14ac:dyDescent="0.25">
      <c r="A251" s="22"/>
      <c r="B251" s="121" t="str">
        <f>IF('Stock Details'!B250="", "", 'Stock Details'!B250)</f>
        <v/>
      </c>
      <c r="C251" s="22"/>
      <c r="D251" s="130"/>
      <c r="E251" s="122"/>
      <c r="F251" s="131"/>
      <c r="G251" s="22"/>
      <c r="H251" s="130" t="str">
        <f t="shared" si="89"/>
        <v/>
      </c>
      <c r="I251" s="122"/>
      <c r="J251" s="131"/>
      <c r="K251" s="22"/>
      <c r="L251" s="130" t="str">
        <f t="shared" si="90"/>
        <v/>
      </c>
      <c r="M251" s="122"/>
      <c r="N251" s="131"/>
      <c r="O251" s="22"/>
      <c r="P251" s="130" t="str">
        <f t="shared" si="91"/>
        <v/>
      </c>
      <c r="Q251" s="122"/>
      <c r="R251" s="131"/>
      <c r="S251" s="22"/>
      <c r="T251" s="130" t="str">
        <f t="shared" si="92"/>
        <v/>
      </c>
      <c r="U251" s="122"/>
      <c r="V251" s="131"/>
      <c r="W251" s="22"/>
      <c r="X251" s="130" t="str">
        <f t="shared" si="93"/>
        <v/>
      </c>
      <c r="Y251" s="122"/>
      <c r="Z251" s="131"/>
      <c r="AA251" s="22"/>
      <c r="AC251" s="6" t="str">
        <f t="shared" si="94"/>
        <v/>
      </c>
      <c r="AE251" s="6" t="str">
        <f t="shared" si="95"/>
        <v/>
      </c>
      <c r="AF251" s="6" t="str">
        <f t="shared" si="96"/>
        <v/>
      </c>
      <c r="AG251" s="6" t="str">
        <f t="shared" si="97"/>
        <v/>
      </c>
      <c r="AH251" s="6" t="str">
        <f t="shared" si="98"/>
        <v/>
      </c>
      <c r="AI251" s="6" t="str">
        <f t="shared" si="99"/>
        <v/>
      </c>
      <c r="AJ251" s="6" t="str">
        <f t="shared" si="100"/>
        <v/>
      </c>
      <c r="AL251" s="9" t="str">
        <f>IF('Stock Details'!F250="", "", 'Stock Details'!F250)</f>
        <v/>
      </c>
      <c r="AM251" s="9" t="str">
        <f>IF('Stock Details'!G250="", "", 'Stock Details'!G250)</f>
        <v/>
      </c>
      <c r="AO251" s="59" t="str">
        <f t="shared" si="101"/>
        <v/>
      </c>
      <c r="AP251" s="59" t="str">
        <f t="shared" si="105"/>
        <v/>
      </c>
      <c r="AQ251" s="59" t="str">
        <f t="shared" si="106"/>
        <v/>
      </c>
      <c r="AR251" s="59" t="str">
        <f t="shared" si="107"/>
        <v/>
      </c>
      <c r="AS251" s="59" t="str">
        <f t="shared" si="108"/>
        <v/>
      </c>
      <c r="AT251" s="59" t="str">
        <f t="shared" si="109"/>
        <v/>
      </c>
      <c r="AV251" s="59" t="str">
        <f t="shared" si="102"/>
        <v/>
      </c>
      <c r="AW251" s="59" t="str">
        <f t="shared" si="84"/>
        <v/>
      </c>
      <c r="AX251" s="59" t="str">
        <f t="shared" si="85"/>
        <v/>
      </c>
      <c r="AY251" s="59" t="str">
        <f t="shared" si="86"/>
        <v/>
      </c>
      <c r="AZ251" s="59" t="str">
        <f t="shared" si="87"/>
        <v/>
      </c>
      <c r="BA251" s="59" t="str">
        <f t="shared" si="88"/>
        <v/>
      </c>
      <c r="BC251" s="49" t="str">
        <f>IF($B251="", "", IF(COUNTIF(BD251:$BY251, "")=BC$8, IF(D251="", "", D251), ""))</f>
        <v/>
      </c>
      <c r="BD251" s="61" t="str">
        <f>IF($B251="", "", IF(COUNTIF(BE251:$BY251, "")=BD$8, IF(E251="", "", E251), ""))</f>
        <v/>
      </c>
      <c r="BE251" s="61" t="str">
        <f>IF($B251="", "", IF(COUNTIF(BF251:$BY251, "")=BE$8, IF(F251="", "", F251), ""))</f>
        <v/>
      </c>
      <c r="BF251" s="61" t="str">
        <f>IF($B251="", "", IF(COUNTIF(BG251:$BY251, "")=BF$8, IF(G251="", "", G251), ""))</f>
        <v/>
      </c>
      <c r="BG251" s="61" t="str">
        <f>IF($B251="", "", IF(COUNTIF(BH251:$BY251, "")=BG$8, IF(H251="", "", H251), ""))</f>
        <v/>
      </c>
      <c r="BH251" s="61" t="str">
        <f>IF($B251="", "", IF(COUNTIF(BI251:$BY251, "")=BH$8, IF(I251="", "", I251), ""))</f>
        <v/>
      </c>
      <c r="BI251" s="61" t="str">
        <f>IF($B251="", "", IF(COUNTIF(BJ251:$BY251, "")=BI$8, IF(J251="", "", J251), ""))</f>
        <v/>
      </c>
      <c r="BJ251" s="61" t="str">
        <f>IF($B251="", "", IF(COUNTIF(BK251:$BY251, "")=BJ$8, IF(K251="", "", K251), ""))</f>
        <v/>
      </c>
      <c r="BK251" s="61" t="str">
        <f>IF($B251="", "", IF(COUNTIF(BL251:$BY251, "")=BK$8, IF(L251="", "", L251), ""))</f>
        <v/>
      </c>
      <c r="BL251" s="61" t="str">
        <f>IF($B251="", "", IF(COUNTIF(BM251:$BY251, "")=BL$8, IF(M251="", "", M251), ""))</f>
        <v/>
      </c>
      <c r="BM251" s="61" t="str">
        <f>IF($B251="", "", IF(COUNTIF(BN251:$BY251, "")=BM$8, IF(N251="", "", N251), ""))</f>
        <v/>
      </c>
      <c r="BN251" s="61" t="str">
        <f>IF($B251="", "", IF(COUNTIF(BO251:$BY251, "")=BN$8, IF(O251="", "", O251), ""))</f>
        <v/>
      </c>
      <c r="BO251" s="61" t="str">
        <f>IF($B251="", "", IF(COUNTIF(BP251:$BY251, "")=BO$8, IF(P251="", "", P251), ""))</f>
        <v/>
      </c>
      <c r="BP251" s="61" t="str">
        <f>IF($B251="", "", IF(COUNTIF(BQ251:$BY251, "")=BP$8, IF(Q251="", "", Q251), ""))</f>
        <v/>
      </c>
      <c r="BQ251" s="61" t="str">
        <f>IF($B251="", "", IF(COUNTIF(BR251:$BY251, "")=BQ$8, IF(R251="", "", R251), ""))</f>
        <v/>
      </c>
      <c r="BR251" s="61" t="str">
        <f>IF($B251="", "", IF(COUNTIF(BS251:$BY251, "")=BR$8, IF(S251="", "", S251), ""))</f>
        <v/>
      </c>
      <c r="BS251" s="61" t="str">
        <f>IF($B251="", "", IF(COUNTIF(BT251:$BY251, "")=BS$8, IF(T251="", "", T251), ""))</f>
        <v/>
      </c>
      <c r="BT251" s="61" t="str">
        <f>IF($B251="", "", IF(COUNTIF(BU251:$BY251, "")=BT$8, IF(U251="", "", U251), ""))</f>
        <v/>
      </c>
      <c r="BU251" s="61" t="str">
        <f>IF($B251="", "", IF(COUNTIF(BV251:$BY251, "")=BU$8, IF(V251="", "", V251), ""))</f>
        <v/>
      </c>
      <c r="BV251" s="61" t="str">
        <f>IF($B251="", "", IF(COUNTIF(BW251:$BY251, "")=BV$8, IF(W251="", "", W251), ""))</f>
        <v/>
      </c>
      <c r="BW251" s="61" t="str">
        <f>IF($B251="", "", IF(COUNTIF(BX251:$BY251, "")=BW$8, IF(X251="", "", X251), ""))</f>
        <v/>
      </c>
      <c r="BX251" s="61" t="str">
        <f>IF($B251="", "", IF(COUNTIF(BY251:$BY251, "")=BX$8, IF(Y251="", "", Y251), ""))</f>
        <v/>
      </c>
      <c r="BY251" s="50" t="str">
        <f t="shared" si="103"/>
        <v/>
      </c>
      <c r="CA251" s="6" t="str">
        <f t="shared" si="104"/>
        <v/>
      </c>
      <c r="CB251" s="6" t="str">
        <f>IF(CA251="", "", RANK(CA251, $CA$9:$CA$2508, 0)+COUNTIF($CA$9:CA251, CA251)-1)</f>
        <v/>
      </c>
    </row>
    <row r="252" spans="1:80" x14ac:dyDescent="0.25">
      <c r="A252" s="22"/>
      <c r="B252" s="121" t="str">
        <f>IF('Stock Details'!B251="", "", 'Stock Details'!B251)</f>
        <v/>
      </c>
      <c r="C252" s="22"/>
      <c r="D252" s="130"/>
      <c r="E252" s="122"/>
      <c r="F252" s="131"/>
      <c r="G252" s="22"/>
      <c r="H252" s="130" t="str">
        <f t="shared" si="89"/>
        <v/>
      </c>
      <c r="I252" s="122"/>
      <c r="J252" s="131"/>
      <c r="K252" s="22"/>
      <c r="L252" s="130" t="str">
        <f t="shared" si="90"/>
        <v/>
      </c>
      <c r="M252" s="122"/>
      <c r="N252" s="131"/>
      <c r="O252" s="22"/>
      <c r="P252" s="130" t="str">
        <f t="shared" si="91"/>
        <v/>
      </c>
      <c r="Q252" s="122"/>
      <c r="R252" s="131"/>
      <c r="S252" s="22"/>
      <c r="T252" s="130" t="str">
        <f t="shared" si="92"/>
        <v/>
      </c>
      <c r="U252" s="122"/>
      <c r="V252" s="131"/>
      <c r="W252" s="22"/>
      <c r="X252" s="130" t="str">
        <f t="shared" si="93"/>
        <v/>
      </c>
      <c r="Y252" s="122"/>
      <c r="Z252" s="131"/>
      <c r="AA252" s="22"/>
      <c r="AC252" s="6" t="str">
        <f t="shared" si="94"/>
        <v/>
      </c>
      <c r="AE252" s="6" t="str">
        <f t="shared" si="95"/>
        <v/>
      </c>
      <c r="AF252" s="6" t="str">
        <f t="shared" si="96"/>
        <v/>
      </c>
      <c r="AG252" s="6" t="str">
        <f t="shared" si="97"/>
        <v/>
      </c>
      <c r="AH252" s="6" t="str">
        <f t="shared" si="98"/>
        <v/>
      </c>
      <c r="AI252" s="6" t="str">
        <f t="shared" si="99"/>
        <v/>
      </c>
      <c r="AJ252" s="6" t="str">
        <f t="shared" si="100"/>
        <v/>
      </c>
      <c r="AL252" s="9" t="str">
        <f>IF('Stock Details'!F251="", "", 'Stock Details'!F251)</f>
        <v/>
      </c>
      <c r="AM252" s="9" t="str">
        <f>IF('Stock Details'!G251="", "", 'Stock Details'!G251)</f>
        <v/>
      </c>
      <c r="AO252" s="59" t="str">
        <f t="shared" si="101"/>
        <v/>
      </c>
      <c r="AP252" s="59" t="str">
        <f t="shared" si="105"/>
        <v/>
      </c>
      <c r="AQ252" s="59" t="str">
        <f t="shared" si="106"/>
        <v/>
      </c>
      <c r="AR252" s="59" t="str">
        <f t="shared" si="107"/>
        <v/>
      </c>
      <c r="AS252" s="59" t="str">
        <f t="shared" si="108"/>
        <v/>
      </c>
      <c r="AT252" s="59" t="str">
        <f t="shared" si="109"/>
        <v/>
      </c>
      <c r="AV252" s="59" t="str">
        <f t="shared" si="102"/>
        <v/>
      </c>
      <c r="AW252" s="59" t="str">
        <f t="shared" si="84"/>
        <v/>
      </c>
      <c r="AX252" s="59" t="str">
        <f t="shared" si="85"/>
        <v/>
      </c>
      <c r="AY252" s="59" t="str">
        <f t="shared" si="86"/>
        <v/>
      </c>
      <c r="AZ252" s="59" t="str">
        <f t="shared" si="87"/>
        <v/>
      </c>
      <c r="BA252" s="59" t="str">
        <f t="shared" si="88"/>
        <v/>
      </c>
      <c r="BC252" s="49" t="str">
        <f>IF($B252="", "", IF(COUNTIF(BD252:$BY252, "")=BC$8, IF(D252="", "", D252), ""))</f>
        <v/>
      </c>
      <c r="BD252" s="61" t="str">
        <f>IF($B252="", "", IF(COUNTIF(BE252:$BY252, "")=BD$8, IF(E252="", "", E252), ""))</f>
        <v/>
      </c>
      <c r="BE252" s="61" t="str">
        <f>IF($B252="", "", IF(COUNTIF(BF252:$BY252, "")=BE$8, IF(F252="", "", F252), ""))</f>
        <v/>
      </c>
      <c r="BF252" s="61" t="str">
        <f>IF($B252="", "", IF(COUNTIF(BG252:$BY252, "")=BF$8, IF(G252="", "", G252), ""))</f>
        <v/>
      </c>
      <c r="BG252" s="61" t="str">
        <f>IF($B252="", "", IF(COUNTIF(BH252:$BY252, "")=BG$8, IF(H252="", "", H252), ""))</f>
        <v/>
      </c>
      <c r="BH252" s="61" t="str">
        <f>IF($B252="", "", IF(COUNTIF(BI252:$BY252, "")=BH$8, IF(I252="", "", I252), ""))</f>
        <v/>
      </c>
      <c r="BI252" s="61" t="str">
        <f>IF($B252="", "", IF(COUNTIF(BJ252:$BY252, "")=BI$8, IF(J252="", "", J252), ""))</f>
        <v/>
      </c>
      <c r="BJ252" s="61" t="str">
        <f>IF($B252="", "", IF(COUNTIF(BK252:$BY252, "")=BJ$8, IF(K252="", "", K252), ""))</f>
        <v/>
      </c>
      <c r="BK252" s="61" t="str">
        <f>IF($B252="", "", IF(COUNTIF(BL252:$BY252, "")=BK$8, IF(L252="", "", L252), ""))</f>
        <v/>
      </c>
      <c r="BL252" s="61" t="str">
        <f>IF($B252="", "", IF(COUNTIF(BM252:$BY252, "")=BL$8, IF(M252="", "", M252), ""))</f>
        <v/>
      </c>
      <c r="BM252" s="61" t="str">
        <f>IF($B252="", "", IF(COUNTIF(BN252:$BY252, "")=BM$8, IF(N252="", "", N252), ""))</f>
        <v/>
      </c>
      <c r="BN252" s="61" t="str">
        <f>IF($B252="", "", IF(COUNTIF(BO252:$BY252, "")=BN$8, IF(O252="", "", O252), ""))</f>
        <v/>
      </c>
      <c r="BO252" s="61" t="str">
        <f>IF($B252="", "", IF(COUNTIF(BP252:$BY252, "")=BO$8, IF(P252="", "", P252), ""))</f>
        <v/>
      </c>
      <c r="BP252" s="61" t="str">
        <f>IF($B252="", "", IF(COUNTIF(BQ252:$BY252, "")=BP$8, IF(Q252="", "", Q252), ""))</f>
        <v/>
      </c>
      <c r="BQ252" s="61" t="str">
        <f>IF($B252="", "", IF(COUNTIF(BR252:$BY252, "")=BQ$8, IF(R252="", "", R252), ""))</f>
        <v/>
      </c>
      <c r="BR252" s="61" t="str">
        <f>IF($B252="", "", IF(COUNTIF(BS252:$BY252, "")=BR$8, IF(S252="", "", S252), ""))</f>
        <v/>
      </c>
      <c r="BS252" s="61" t="str">
        <f>IF($B252="", "", IF(COUNTIF(BT252:$BY252, "")=BS$8, IF(T252="", "", T252), ""))</f>
        <v/>
      </c>
      <c r="BT252" s="61" t="str">
        <f>IF($B252="", "", IF(COUNTIF(BU252:$BY252, "")=BT$8, IF(U252="", "", U252), ""))</f>
        <v/>
      </c>
      <c r="BU252" s="61" t="str">
        <f>IF($B252="", "", IF(COUNTIF(BV252:$BY252, "")=BU$8, IF(V252="", "", V252), ""))</f>
        <v/>
      </c>
      <c r="BV252" s="61" t="str">
        <f>IF($B252="", "", IF(COUNTIF(BW252:$BY252, "")=BV$8, IF(W252="", "", W252), ""))</f>
        <v/>
      </c>
      <c r="BW252" s="61" t="str">
        <f>IF($B252="", "", IF(COUNTIF(BX252:$BY252, "")=BW$8, IF(X252="", "", X252), ""))</f>
        <v/>
      </c>
      <c r="BX252" s="61" t="str">
        <f>IF($B252="", "", IF(COUNTIF(BY252:$BY252, "")=BX$8, IF(Y252="", "", Y252), ""))</f>
        <v/>
      </c>
      <c r="BY252" s="50" t="str">
        <f t="shared" si="103"/>
        <v/>
      </c>
      <c r="CA252" s="6" t="str">
        <f t="shared" si="104"/>
        <v/>
      </c>
      <c r="CB252" s="6" t="str">
        <f>IF(CA252="", "", RANK(CA252, $CA$9:$CA$2508, 0)+COUNTIF($CA$9:CA252, CA252)-1)</f>
        <v/>
      </c>
    </row>
    <row r="253" spans="1:80" x14ac:dyDescent="0.25">
      <c r="A253" s="22"/>
      <c r="B253" s="121" t="str">
        <f>IF('Stock Details'!B252="", "", 'Stock Details'!B252)</f>
        <v/>
      </c>
      <c r="C253" s="22"/>
      <c r="D253" s="130"/>
      <c r="E253" s="122"/>
      <c r="F253" s="131"/>
      <c r="G253" s="22"/>
      <c r="H253" s="130" t="str">
        <f t="shared" si="89"/>
        <v/>
      </c>
      <c r="I253" s="122"/>
      <c r="J253" s="131"/>
      <c r="K253" s="22"/>
      <c r="L253" s="130" t="str">
        <f t="shared" si="90"/>
        <v/>
      </c>
      <c r="M253" s="122"/>
      <c r="N253" s="131"/>
      <c r="O253" s="22"/>
      <c r="P253" s="130" t="str">
        <f t="shared" si="91"/>
        <v/>
      </c>
      <c r="Q253" s="122"/>
      <c r="R253" s="131"/>
      <c r="S253" s="22"/>
      <c r="T253" s="130" t="str">
        <f t="shared" si="92"/>
        <v/>
      </c>
      <c r="U253" s="122"/>
      <c r="V253" s="131"/>
      <c r="W253" s="22"/>
      <c r="X253" s="130" t="str">
        <f t="shared" si="93"/>
        <v/>
      </c>
      <c r="Y253" s="122"/>
      <c r="Z253" s="131"/>
      <c r="AA253" s="22"/>
      <c r="AC253" s="6" t="str">
        <f t="shared" si="94"/>
        <v/>
      </c>
      <c r="AE253" s="6" t="str">
        <f t="shared" si="95"/>
        <v/>
      </c>
      <c r="AF253" s="6" t="str">
        <f t="shared" si="96"/>
        <v/>
      </c>
      <c r="AG253" s="6" t="str">
        <f t="shared" si="97"/>
        <v/>
      </c>
      <c r="AH253" s="6" t="str">
        <f t="shared" si="98"/>
        <v/>
      </c>
      <c r="AI253" s="6" t="str">
        <f t="shared" si="99"/>
        <v/>
      </c>
      <c r="AJ253" s="6" t="str">
        <f t="shared" si="100"/>
        <v/>
      </c>
      <c r="AL253" s="9" t="str">
        <f>IF('Stock Details'!F252="", "", 'Stock Details'!F252)</f>
        <v/>
      </c>
      <c r="AM253" s="9" t="str">
        <f>IF('Stock Details'!G252="", "", 'Stock Details'!G252)</f>
        <v/>
      </c>
      <c r="AO253" s="59" t="str">
        <f t="shared" si="101"/>
        <v/>
      </c>
      <c r="AP253" s="59" t="str">
        <f t="shared" si="105"/>
        <v/>
      </c>
      <c r="AQ253" s="59" t="str">
        <f t="shared" si="106"/>
        <v/>
      </c>
      <c r="AR253" s="59" t="str">
        <f t="shared" si="107"/>
        <v/>
      </c>
      <c r="AS253" s="59" t="str">
        <f t="shared" si="108"/>
        <v/>
      </c>
      <c r="AT253" s="59" t="str">
        <f t="shared" si="109"/>
        <v/>
      </c>
      <c r="AV253" s="59" t="str">
        <f t="shared" si="102"/>
        <v/>
      </c>
      <c r="AW253" s="59" t="str">
        <f t="shared" si="84"/>
        <v/>
      </c>
      <c r="AX253" s="59" t="str">
        <f t="shared" si="85"/>
        <v/>
      </c>
      <c r="AY253" s="59" t="str">
        <f t="shared" si="86"/>
        <v/>
      </c>
      <c r="AZ253" s="59" t="str">
        <f t="shared" si="87"/>
        <v/>
      </c>
      <c r="BA253" s="59" t="str">
        <f t="shared" si="88"/>
        <v/>
      </c>
      <c r="BC253" s="49" t="str">
        <f>IF($B253="", "", IF(COUNTIF(BD253:$BY253, "")=BC$8, IF(D253="", "", D253), ""))</f>
        <v/>
      </c>
      <c r="BD253" s="61" t="str">
        <f>IF($B253="", "", IF(COUNTIF(BE253:$BY253, "")=BD$8, IF(E253="", "", E253), ""))</f>
        <v/>
      </c>
      <c r="BE253" s="61" t="str">
        <f>IF($B253="", "", IF(COUNTIF(BF253:$BY253, "")=BE$8, IF(F253="", "", F253), ""))</f>
        <v/>
      </c>
      <c r="BF253" s="61" t="str">
        <f>IF($B253="", "", IF(COUNTIF(BG253:$BY253, "")=BF$8, IF(G253="", "", G253), ""))</f>
        <v/>
      </c>
      <c r="BG253" s="61" t="str">
        <f>IF($B253="", "", IF(COUNTIF(BH253:$BY253, "")=BG$8, IF(H253="", "", H253), ""))</f>
        <v/>
      </c>
      <c r="BH253" s="61" t="str">
        <f>IF($B253="", "", IF(COUNTIF(BI253:$BY253, "")=BH$8, IF(I253="", "", I253), ""))</f>
        <v/>
      </c>
      <c r="BI253" s="61" t="str">
        <f>IF($B253="", "", IF(COUNTIF(BJ253:$BY253, "")=BI$8, IF(J253="", "", J253), ""))</f>
        <v/>
      </c>
      <c r="BJ253" s="61" t="str">
        <f>IF($B253="", "", IF(COUNTIF(BK253:$BY253, "")=BJ$8, IF(K253="", "", K253), ""))</f>
        <v/>
      </c>
      <c r="BK253" s="61" t="str">
        <f>IF($B253="", "", IF(COUNTIF(BL253:$BY253, "")=BK$8, IF(L253="", "", L253), ""))</f>
        <v/>
      </c>
      <c r="BL253" s="61" t="str">
        <f>IF($B253="", "", IF(COUNTIF(BM253:$BY253, "")=BL$8, IF(M253="", "", M253), ""))</f>
        <v/>
      </c>
      <c r="BM253" s="61" t="str">
        <f>IF($B253="", "", IF(COUNTIF(BN253:$BY253, "")=BM$8, IF(N253="", "", N253), ""))</f>
        <v/>
      </c>
      <c r="BN253" s="61" t="str">
        <f>IF($B253="", "", IF(COUNTIF(BO253:$BY253, "")=BN$8, IF(O253="", "", O253), ""))</f>
        <v/>
      </c>
      <c r="BO253" s="61" t="str">
        <f>IF($B253="", "", IF(COUNTIF(BP253:$BY253, "")=BO$8, IF(P253="", "", P253), ""))</f>
        <v/>
      </c>
      <c r="BP253" s="61" t="str">
        <f>IF($B253="", "", IF(COUNTIF(BQ253:$BY253, "")=BP$8, IF(Q253="", "", Q253), ""))</f>
        <v/>
      </c>
      <c r="BQ253" s="61" t="str">
        <f>IF($B253="", "", IF(COUNTIF(BR253:$BY253, "")=BQ$8, IF(R253="", "", R253), ""))</f>
        <v/>
      </c>
      <c r="BR253" s="61" t="str">
        <f>IF($B253="", "", IF(COUNTIF(BS253:$BY253, "")=BR$8, IF(S253="", "", S253), ""))</f>
        <v/>
      </c>
      <c r="BS253" s="61" t="str">
        <f>IF($B253="", "", IF(COUNTIF(BT253:$BY253, "")=BS$8, IF(T253="", "", T253), ""))</f>
        <v/>
      </c>
      <c r="BT253" s="61" t="str">
        <f>IF($B253="", "", IF(COUNTIF(BU253:$BY253, "")=BT$8, IF(U253="", "", U253), ""))</f>
        <v/>
      </c>
      <c r="BU253" s="61" t="str">
        <f>IF($B253="", "", IF(COUNTIF(BV253:$BY253, "")=BU$8, IF(V253="", "", V253), ""))</f>
        <v/>
      </c>
      <c r="BV253" s="61" t="str">
        <f>IF($B253="", "", IF(COUNTIF(BW253:$BY253, "")=BV$8, IF(W253="", "", W253), ""))</f>
        <v/>
      </c>
      <c r="BW253" s="61" t="str">
        <f>IF($B253="", "", IF(COUNTIF(BX253:$BY253, "")=BW$8, IF(X253="", "", X253), ""))</f>
        <v/>
      </c>
      <c r="BX253" s="61" t="str">
        <f>IF($B253="", "", IF(COUNTIF(BY253:$BY253, "")=BX$8, IF(Y253="", "", Y253), ""))</f>
        <v/>
      </c>
      <c r="BY253" s="50" t="str">
        <f t="shared" si="103"/>
        <v/>
      </c>
      <c r="CA253" s="6" t="str">
        <f t="shared" si="104"/>
        <v/>
      </c>
      <c r="CB253" s="6" t="str">
        <f>IF(CA253="", "", RANK(CA253, $CA$9:$CA$2508, 0)+COUNTIF($CA$9:CA253, CA253)-1)</f>
        <v/>
      </c>
    </row>
    <row r="254" spans="1:80" x14ac:dyDescent="0.25">
      <c r="A254" s="22"/>
      <c r="B254" s="121" t="str">
        <f>IF('Stock Details'!B253="", "", 'Stock Details'!B253)</f>
        <v/>
      </c>
      <c r="C254" s="22"/>
      <c r="D254" s="130"/>
      <c r="E254" s="122"/>
      <c r="F254" s="131"/>
      <c r="G254" s="22"/>
      <c r="H254" s="130" t="str">
        <f t="shared" si="89"/>
        <v/>
      </c>
      <c r="I254" s="122"/>
      <c r="J254" s="131"/>
      <c r="K254" s="22"/>
      <c r="L254" s="130" t="str">
        <f t="shared" si="90"/>
        <v/>
      </c>
      <c r="M254" s="122"/>
      <c r="N254" s="131"/>
      <c r="O254" s="22"/>
      <c r="P254" s="130" t="str">
        <f t="shared" si="91"/>
        <v/>
      </c>
      <c r="Q254" s="122"/>
      <c r="R254" s="131"/>
      <c r="S254" s="22"/>
      <c r="T254" s="130" t="str">
        <f t="shared" si="92"/>
        <v/>
      </c>
      <c r="U254" s="122"/>
      <c r="V254" s="131"/>
      <c r="W254" s="22"/>
      <c r="X254" s="130" t="str">
        <f t="shared" si="93"/>
        <v/>
      </c>
      <c r="Y254" s="122"/>
      <c r="Z254" s="131"/>
      <c r="AA254" s="22"/>
      <c r="AC254" s="6" t="str">
        <f t="shared" si="94"/>
        <v/>
      </c>
      <c r="AE254" s="6" t="str">
        <f t="shared" si="95"/>
        <v/>
      </c>
      <c r="AF254" s="6" t="str">
        <f t="shared" si="96"/>
        <v/>
      </c>
      <c r="AG254" s="6" t="str">
        <f t="shared" si="97"/>
        <v/>
      </c>
      <c r="AH254" s="6" t="str">
        <f t="shared" si="98"/>
        <v/>
      </c>
      <c r="AI254" s="6" t="str">
        <f t="shared" si="99"/>
        <v/>
      </c>
      <c r="AJ254" s="6" t="str">
        <f t="shared" si="100"/>
        <v/>
      </c>
      <c r="AL254" s="9" t="str">
        <f>IF('Stock Details'!F253="", "", 'Stock Details'!F253)</f>
        <v/>
      </c>
      <c r="AM254" s="9" t="str">
        <f>IF('Stock Details'!G253="", "", 'Stock Details'!G253)</f>
        <v/>
      </c>
      <c r="AO254" s="59" t="str">
        <f t="shared" si="101"/>
        <v/>
      </c>
      <c r="AP254" s="59" t="str">
        <f t="shared" si="105"/>
        <v/>
      </c>
      <c r="AQ254" s="59" t="str">
        <f t="shared" si="106"/>
        <v/>
      </c>
      <c r="AR254" s="59" t="str">
        <f t="shared" si="107"/>
        <v/>
      </c>
      <c r="AS254" s="59" t="str">
        <f t="shared" si="108"/>
        <v/>
      </c>
      <c r="AT254" s="59" t="str">
        <f t="shared" si="109"/>
        <v/>
      </c>
      <c r="AV254" s="59" t="str">
        <f t="shared" si="102"/>
        <v/>
      </c>
      <c r="AW254" s="59" t="str">
        <f t="shared" si="84"/>
        <v/>
      </c>
      <c r="AX254" s="59" t="str">
        <f t="shared" si="85"/>
        <v/>
      </c>
      <c r="AY254" s="59" t="str">
        <f t="shared" si="86"/>
        <v/>
      </c>
      <c r="AZ254" s="59" t="str">
        <f t="shared" si="87"/>
        <v/>
      </c>
      <c r="BA254" s="59" t="str">
        <f t="shared" si="88"/>
        <v/>
      </c>
      <c r="BC254" s="49" t="str">
        <f>IF($B254="", "", IF(COUNTIF(BD254:$BY254, "")=BC$8, IF(D254="", "", D254), ""))</f>
        <v/>
      </c>
      <c r="BD254" s="61" t="str">
        <f>IF($B254="", "", IF(COUNTIF(BE254:$BY254, "")=BD$8, IF(E254="", "", E254), ""))</f>
        <v/>
      </c>
      <c r="BE254" s="61" t="str">
        <f>IF($B254="", "", IF(COUNTIF(BF254:$BY254, "")=BE$8, IF(F254="", "", F254), ""))</f>
        <v/>
      </c>
      <c r="BF254" s="61" t="str">
        <f>IF($B254="", "", IF(COUNTIF(BG254:$BY254, "")=BF$8, IF(G254="", "", G254), ""))</f>
        <v/>
      </c>
      <c r="BG254" s="61" t="str">
        <f>IF($B254="", "", IF(COUNTIF(BH254:$BY254, "")=BG$8, IF(H254="", "", H254), ""))</f>
        <v/>
      </c>
      <c r="BH254" s="61" t="str">
        <f>IF($B254="", "", IF(COUNTIF(BI254:$BY254, "")=BH$8, IF(I254="", "", I254), ""))</f>
        <v/>
      </c>
      <c r="BI254" s="61" t="str">
        <f>IF($B254="", "", IF(COUNTIF(BJ254:$BY254, "")=BI$8, IF(J254="", "", J254), ""))</f>
        <v/>
      </c>
      <c r="BJ254" s="61" t="str">
        <f>IF($B254="", "", IF(COUNTIF(BK254:$BY254, "")=BJ$8, IF(K254="", "", K254), ""))</f>
        <v/>
      </c>
      <c r="BK254" s="61" t="str">
        <f>IF($B254="", "", IF(COUNTIF(BL254:$BY254, "")=BK$8, IF(L254="", "", L254), ""))</f>
        <v/>
      </c>
      <c r="BL254" s="61" t="str">
        <f>IF($B254="", "", IF(COUNTIF(BM254:$BY254, "")=BL$8, IF(M254="", "", M254), ""))</f>
        <v/>
      </c>
      <c r="BM254" s="61" t="str">
        <f>IF($B254="", "", IF(COUNTIF(BN254:$BY254, "")=BM$8, IF(N254="", "", N254), ""))</f>
        <v/>
      </c>
      <c r="BN254" s="61" t="str">
        <f>IF($B254="", "", IF(COUNTIF(BO254:$BY254, "")=BN$8, IF(O254="", "", O254), ""))</f>
        <v/>
      </c>
      <c r="BO254" s="61" t="str">
        <f>IF($B254="", "", IF(COUNTIF(BP254:$BY254, "")=BO$8, IF(P254="", "", P254), ""))</f>
        <v/>
      </c>
      <c r="BP254" s="61" t="str">
        <f>IF($B254="", "", IF(COUNTIF(BQ254:$BY254, "")=BP$8, IF(Q254="", "", Q254), ""))</f>
        <v/>
      </c>
      <c r="BQ254" s="61" t="str">
        <f>IF($B254="", "", IF(COUNTIF(BR254:$BY254, "")=BQ$8, IF(R254="", "", R254), ""))</f>
        <v/>
      </c>
      <c r="BR254" s="61" t="str">
        <f>IF($B254="", "", IF(COUNTIF(BS254:$BY254, "")=BR$8, IF(S254="", "", S254), ""))</f>
        <v/>
      </c>
      <c r="BS254" s="61" t="str">
        <f>IF($B254="", "", IF(COUNTIF(BT254:$BY254, "")=BS$8, IF(T254="", "", T254), ""))</f>
        <v/>
      </c>
      <c r="BT254" s="61" t="str">
        <f>IF($B254="", "", IF(COUNTIF(BU254:$BY254, "")=BT$8, IF(U254="", "", U254), ""))</f>
        <v/>
      </c>
      <c r="BU254" s="61" t="str">
        <f>IF($B254="", "", IF(COUNTIF(BV254:$BY254, "")=BU$8, IF(V254="", "", V254), ""))</f>
        <v/>
      </c>
      <c r="BV254" s="61" t="str">
        <f>IF($B254="", "", IF(COUNTIF(BW254:$BY254, "")=BV$8, IF(W254="", "", W254), ""))</f>
        <v/>
      </c>
      <c r="BW254" s="61" t="str">
        <f>IF($B254="", "", IF(COUNTIF(BX254:$BY254, "")=BW$8, IF(X254="", "", X254), ""))</f>
        <v/>
      </c>
      <c r="BX254" s="61" t="str">
        <f>IF($B254="", "", IF(COUNTIF(BY254:$BY254, "")=BX$8, IF(Y254="", "", Y254), ""))</f>
        <v/>
      </c>
      <c r="BY254" s="50" t="str">
        <f t="shared" si="103"/>
        <v/>
      </c>
      <c r="CA254" s="6" t="str">
        <f t="shared" si="104"/>
        <v/>
      </c>
      <c r="CB254" s="6" t="str">
        <f>IF(CA254="", "", RANK(CA254, $CA$9:$CA$2508, 0)+COUNTIF($CA$9:CA254, CA254)-1)</f>
        <v/>
      </c>
    </row>
    <row r="255" spans="1:80" x14ac:dyDescent="0.25">
      <c r="A255" s="22"/>
      <c r="B255" s="121" t="str">
        <f>IF('Stock Details'!B254="", "", 'Stock Details'!B254)</f>
        <v/>
      </c>
      <c r="C255" s="22"/>
      <c r="D255" s="130"/>
      <c r="E255" s="122"/>
      <c r="F255" s="131"/>
      <c r="G255" s="22"/>
      <c r="H255" s="130" t="str">
        <f t="shared" si="89"/>
        <v/>
      </c>
      <c r="I255" s="122"/>
      <c r="J255" s="131"/>
      <c r="K255" s="22"/>
      <c r="L255" s="130" t="str">
        <f t="shared" si="90"/>
        <v/>
      </c>
      <c r="M255" s="122"/>
      <c r="N255" s="131"/>
      <c r="O255" s="22"/>
      <c r="P255" s="130" t="str">
        <f t="shared" si="91"/>
        <v/>
      </c>
      <c r="Q255" s="122"/>
      <c r="R255" s="131"/>
      <c r="S255" s="22"/>
      <c r="T255" s="130" t="str">
        <f t="shared" si="92"/>
        <v/>
      </c>
      <c r="U255" s="122"/>
      <c r="V255" s="131"/>
      <c r="W255" s="22"/>
      <c r="X255" s="130" t="str">
        <f t="shared" si="93"/>
        <v/>
      </c>
      <c r="Y255" s="122"/>
      <c r="Z255" s="131"/>
      <c r="AA255" s="22"/>
      <c r="AC255" s="6" t="str">
        <f t="shared" si="94"/>
        <v/>
      </c>
      <c r="AE255" s="6" t="str">
        <f t="shared" si="95"/>
        <v/>
      </c>
      <c r="AF255" s="6" t="str">
        <f t="shared" si="96"/>
        <v/>
      </c>
      <c r="AG255" s="6" t="str">
        <f t="shared" si="97"/>
        <v/>
      </c>
      <c r="AH255" s="6" t="str">
        <f t="shared" si="98"/>
        <v/>
      </c>
      <c r="AI255" s="6" t="str">
        <f t="shared" si="99"/>
        <v/>
      </c>
      <c r="AJ255" s="6" t="str">
        <f t="shared" si="100"/>
        <v/>
      </c>
      <c r="AL255" s="9" t="str">
        <f>IF('Stock Details'!F254="", "", 'Stock Details'!F254)</f>
        <v/>
      </c>
      <c r="AM255" s="9" t="str">
        <f>IF('Stock Details'!G254="", "", 'Stock Details'!G254)</f>
        <v/>
      </c>
      <c r="AO255" s="59" t="str">
        <f t="shared" si="101"/>
        <v/>
      </c>
      <c r="AP255" s="59" t="str">
        <f t="shared" si="105"/>
        <v/>
      </c>
      <c r="AQ255" s="59" t="str">
        <f t="shared" si="106"/>
        <v/>
      </c>
      <c r="AR255" s="59" t="str">
        <f t="shared" si="107"/>
        <v/>
      </c>
      <c r="AS255" s="59" t="str">
        <f t="shared" si="108"/>
        <v/>
      </c>
      <c r="AT255" s="59" t="str">
        <f t="shared" si="109"/>
        <v/>
      </c>
      <c r="AV255" s="59" t="str">
        <f t="shared" si="102"/>
        <v/>
      </c>
      <c r="AW255" s="59" t="str">
        <f t="shared" si="84"/>
        <v/>
      </c>
      <c r="AX255" s="59" t="str">
        <f t="shared" si="85"/>
        <v/>
      </c>
      <c r="AY255" s="59" t="str">
        <f t="shared" si="86"/>
        <v/>
      </c>
      <c r="AZ255" s="59" t="str">
        <f t="shared" si="87"/>
        <v/>
      </c>
      <c r="BA255" s="59" t="str">
        <f t="shared" si="88"/>
        <v/>
      </c>
      <c r="BC255" s="49" t="str">
        <f>IF($B255="", "", IF(COUNTIF(BD255:$BY255, "")=BC$8, IF(D255="", "", D255), ""))</f>
        <v/>
      </c>
      <c r="BD255" s="61" t="str">
        <f>IF($B255="", "", IF(COUNTIF(BE255:$BY255, "")=BD$8, IF(E255="", "", E255), ""))</f>
        <v/>
      </c>
      <c r="BE255" s="61" t="str">
        <f>IF($B255="", "", IF(COUNTIF(BF255:$BY255, "")=BE$8, IF(F255="", "", F255), ""))</f>
        <v/>
      </c>
      <c r="BF255" s="61" t="str">
        <f>IF($B255="", "", IF(COUNTIF(BG255:$BY255, "")=BF$8, IF(G255="", "", G255), ""))</f>
        <v/>
      </c>
      <c r="BG255" s="61" t="str">
        <f>IF($B255="", "", IF(COUNTIF(BH255:$BY255, "")=BG$8, IF(H255="", "", H255), ""))</f>
        <v/>
      </c>
      <c r="BH255" s="61" t="str">
        <f>IF($B255="", "", IF(COUNTIF(BI255:$BY255, "")=BH$8, IF(I255="", "", I255), ""))</f>
        <v/>
      </c>
      <c r="BI255" s="61" t="str">
        <f>IF($B255="", "", IF(COUNTIF(BJ255:$BY255, "")=BI$8, IF(J255="", "", J255), ""))</f>
        <v/>
      </c>
      <c r="BJ255" s="61" t="str">
        <f>IF($B255="", "", IF(COUNTIF(BK255:$BY255, "")=BJ$8, IF(K255="", "", K255), ""))</f>
        <v/>
      </c>
      <c r="BK255" s="61" t="str">
        <f>IF($B255="", "", IF(COUNTIF(BL255:$BY255, "")=BK$8, IF(L255="", "", L255), ""))</f>
        <v/>
      </c>
      <c r="BL255" s="61" t="str">
        <f>IF($B255="", "", IF(COUNTIF(BM255:$BY255, "")=BL$8, IF(M255="", "", M255), ""))</f>
        <v/>
      </c>
      <c r="BM255" s="61" t="str">
        <f>IF($B255="", "", IF(COUNTIF(BN255:$BY255, "")=BM$8, IF(N255="", "", N255), ""))</f>
        <v/>
      </c>
      <c r="BN255" s="61" t="str">
        <f>IF($B255="", "", IF(COUNTIF(BO255:$BY255, "")=BN$8, IF(O255="", "", O255), ""))</f>
        <v/>
      </c>
      <c r="BO255" s="61" t="str">
        <f>IF($B255="", "", IF(COUNTIF(BP255:$BY255, "")=BO$8, IF(P255="", "", P255), ""))</f>
        <v/>
      </c>
      <c r="BP255" s="61" t="str">
        <f>IF($B255="", "", IF(COUNTIF(BQ255:$BY255, "")=BP$8, IF(Q255="", "", Q255), ""))</f>
        <v/>
      </c>
      <c r="BQ255" s="61" t="str">
        <f>IF($B255="", "", IF(COUNTIF(BR255:$BY255, "")=BQ$8, IF(R255="", "", R255), ""))</f>
        <v/>
      </c>
      <c r="BR255" s="61" t="str">
        <f>IF($B255="", "", IF(COUNTIF(BS255:$BY255, "")=BR$8, IF(S255="", "", S255), ""))</f>
        <v/>
      </c>
      <c r="BS255" s="61" t="str">
        <f>IF($B255="", "", IF(COUNTIF(BT255:$BY255, "")=BS$8, IF(T255="", "", T255), ""))</f>
        <v/>
      </c>
      <c r="BT255" s="61" t="str">
        <f>IF($B255="", "", IF(COUNTIF(BU255:$BY255, "")=BT$8, IF(U255="", "", U255), ""))</f>
        <v/>
      </c>
      <c r="BU255" s="61" t="str">
        <f>IF($B255="", "", IF(COUNTIF(BV255:$BY255, "")=BU$8, IF(V255="", "", V255), ""))</f>
        <v/>
      </c>
      <c r="BV255" s="61" t="str">
        <f>IF($B255="", "", IF(COUNTIF(BW255:$BY255, "")=BV$8, IF(W255="", "", W255), ""))</f>
        <v/>
      </c>
      <c r="BW255" s="61" t="str">
        <f>IF($B255="", "", IF(COUNTIF(BX255:$BY255, "")=BW$8, IF(X255="", "", X255), ""))</f>
        <v/>
      </c>
      <c r="BX255" s="61" t="str">
        <f>IF($B255="", "", IF(COUNTIF(BY255:$BY255, "")=BX$8, IF(Y255="", "", Y255), ""))</f>
        <v/>
      </c>
      <c r="BY255" s="50" t="str">
        <f t="shared" si="103"/>
        <v/>
      </c>
      <c r="CA255" s="6" t="str">
        <f t="shared" si="104"/>
        <v/>
      </c>
      <c r="CB255" s="6" t="str">
        <f>IF(CA255="", "", RANK(CA255, $CA$9:$CA$2508, 0)+COUNTIF($CA$9:CA255, CA255)-1)</f>
        <v/>
      </c>
    </row>
    <row r="256" spans="1:80" x14ac:dyDescent="0.25">
      <c r="A256" s="22"/>
      <c r="B256" s="121" t="str">
        <f>IF('Stock Details'!B255="", "", 'Stock Details'!B255)</f>
        <v/>
      </c>
      <c r="C256" s="22"/>
      <c r="D256" s="130"/>
      <c r="E256" s="122"/>
      <c r="F256" s="131"/>
      <c r="G256" s="22"/>
      <c r="H256" s="130" t="str">
        <f t="shared" si="89"/>
        <v/>
      </c>
      <c r="I256" s="122"/>
      <c r="J256" s="131"/>
      <c r="K256" s="22"/>
      <c r="L256" s="130" t="str">
        <f t="shared" si="90"/>
        <v/>
      </c>
      <c r="M256" s="122"/>
      <c r="N256" s="131"/>
      <c r="O256" s="22"/>
      <c r="P256" s="130" t="str">
        <f t="shared" si="91"/>
        <v/>
      </c>
      <c r="Q256" s="122"/>
      <c r="R256" s="131"/>
      <c r="S256" s="22"/>
      <c r="T256" s="130" t="str">
        <f t="shared" si="92"/>
        <v/>
      </c>
      <c r="U256" s="122"/>
      <c r="V256" s="131"/>
      <c r="W256" s="22"/>
      <c r="X256" s="130" t="str">
        <f t="shared" si="93"/>
        <v/>
      </c>
      <c r="Y256" s="122"/>
      <c r="Z256" s="131"/>
      <c r="AA256" s="22"/>
      <c r="AC256" s="6" t="str">
        <f t="shared" si="94"/>
        <v/>
      </c>
      <c r="AE256" s="6" t="str">
        <f t="shared" si="95"/>
        <v/>
      </c>
      <c r="AF256" s="6" t="str">
        <f t="shared" si="96"/>
        <v/>
      </c>
      <c r="AG256" s="6" t="str">
        <f t="shared" si="97"/>
        <v/>
      </c>
      <c r="AH256" s="6" t="str">
        <f t="shared" si="98"/>
        <v/>
      </c>
      <c r="AI256" s="6" t="str">
        <f t="shared" si="99"/>
        <v/>
      </c>
      <c r="AJ256" s="6" t="str">
        <f t="shared" si="100"/>
        <v/>
      </c>
      <c r="AL256" s="9" t="str">
        <f>IF('Stock Details'!F255="", "", 'Stock Details'!F255)</f>
        <v/>
      </c>
      <c r="AM256" s="9" t="str">
        <f>IF('Stock Details'!G255="", "", 'Stock Details'!G255)</f>
        <v/>
      </c>
      <c r="AO256" s="59" t="str">
        <f t="shared" si="101"/>
        <v/>
      </c>
      <c r="AP256" s="59" t="str">
        <f t="shared" si="105"/>
        <v/>
      </c>
      <c r="AQ256" s="59" t="str">
        <f t="shared" si="106"/>
        <v/>
      </c>
      <c r="AR256" s="59" t="str">
        <f t="shared" si="107"/>
        <v/>
      </c>
      <c r="AS256" s="59" t="str">
        <f t="shared" si="108"/>
        <v/>
      </c>
      <c r="AT256" s="59" t="str">
        <f t="shared" si="109"/>
        <v/>
      </c>
      <c r="AV256" s="59" t="str">
        <f t="shared" si="102"/>
        <v/>
      </c>
      <c r="AW256" s="59" t="str">
        <f t="shared" si="84"/>
        <v/>
      </c>
      <c r="AX256" s="59" t="str">
        <f t="shared" si="85"/>
        <v/>
      </c>
      <c r="AY256" s="59" t="str">
        <f t="shared" si="86"/>
        <v/>
      </c>
      <c r="AZ256" s="59" t="str">
        <f t="shared" si="87"/>
        <v/>
      </c>
      <c r="BA256" s="59" t="str">
        <f t="shared" si="88"/>
        <v/>
      </c>
      <c r="BC256" s="49" t="str">
        <f>IF($B256="", "", IF(COUNTIF(BD256:$BY256, "")=BC$8, IF(D256="", "", D256), ""))</f>
        <v/>
      </c>
      <c r="BD256" s="61" t="str">
        <f>IF($B256="", "", IF(COUNTIF(BE256:$BY256, "")=BD$8, IF(E256="", "", E256), ""))</f>
        <v/>
      </c>
      <c r="BE256" s="61" t="str">
        <f>IF($B256="", "", IF(COUNTIF(BF256:$BY256, "")=BE$8, IF(F256="", "", F256), ""))</f>
        <v/>
      </c>
      <c r="BF256" s="61" t="str">
        <f>IF($B256="", "", IF(COUNTIF(BG256:$BY256, "")=BF$8, IF(G256="", "", G256), ""))</f>
        <v/>
      </c>
      <c r="BG256" s="61" t="str">
        <f>IF($B256="", "", IF(COUNTIF(BH256:$BY256, "")=BG$8, IF(H256="", "", H256), ""))</f>
        <v/>
      </c>
      <c r="BH256" s="61" t="str">
        <f>IF($B256="", "", IF(COUNTIF(BI256:$BY256, "")=BH$8, IF(I256="", "", I256), ""))</f>
        <v/>
      </c>
      <c r="BI256" s="61" t="str">
        <f>IF($B256="", "", IF(COUNTIF(BJ256:$BY256, "")=BI$8, IF(J256="", "", J256), ""))</f>
        <v/>
      </c>
      <c r="BJ256" s="61" t="str">
        <f>IF($B256="", "", IF(COUNTIF(BK256:$BY256, "")=BJ$8, IF(K256="", "", K256), ""))</f>
        <v/>
      </c>
      <c r="BK256" s="61" t="str">
        <f>IF($B256="", "", IF(COUNTIF(BL256:$BY256, "")=BK$8, IF(L256="", "", L256), ""))</f>
        <v/>
      </c>
      <c r="BL256" s="61" t="str">
        <f>IF($B256="", "", IF(COUNTIF(BM256:$BY256, "")=BL$8, IF(M256="", "", M256), ""))</f>
        <v/>
      </c>
      <c r="BM256" s="61" t="str">
        <f>IF($B256="", "", IF(COUNTIF(BN256:$BY256, "")=BM$8, IF(N256="", "", N256), ""))</f>
        <v/>
      </c>
      <c r="BN256" s="61" t="str">
        <f>IF($B256="", "", IF(COUNTIF(BO256:$BY256, "")=BN$8, IF(O256="", "", O256), ""))</f>
        <v/>
      </c>
      <c r="BO256" s="61" t="str">
        <f>IF($B256="", "", IF(COUNTIF(BP256:$BY256, "")=BO$8, IF(P256="", "", P256), ""))</f>
        <v/>
      </c>
      <c r="BP256" s="61" t="str">
        <f>IF($B256="", "", IF(COUNTIF(BQ256:$BY256, "")=BP$8, IF(Q256="", "", Q256), ""))</f>
        <v/>
      </c>
      <c r="BQ256" s="61" t="str">
        <f>IF($B256="", "", IF(COUNTIF(BR256:$BY256, "")=BQ$8, IF(R256="", "", R256), ""))</f>
        <v/>
      </c>
      <c r="BR256" s="61" t="str">
        <f>IF($B256="", "", IF(COUNTIF(BS256:$BY256, "")=BR$8, IF(S256="", "", S256), ""))</f>
        <v/>
      </c>
      <c r="BS256" s="61" t="str">
        <f>IF($B256="", "", IF(COUNTIF(BT256:$BY256, "")=BS$8, IF(T256="", "", T256), ""))</f>
        <v/>
      </c>
      <c r="BT256" s="61" t="str">
        <f>IF($B256="", "", IF(COUNTIF(BU256:$BY256, "")=BT$8, IF(U256="", "", U256), ""))</f>
        <v/>
      </c>
      <c r="BU256" s="61" t="str">
        <f>IF($B256="", "", IF(COUNTIF(BV256:$BY256, "")=BU$8, IF(V256="", "", V256), ""))</f>
        <v/>
      </c>
      <c r="BV256" s="61" t="str">
        <f>IF($B256="", "", IF(COUNTIF(BW256:$BY256, "")=BV$8, IF(W256="", "", W256), ""))</f>
        <v/>
      </c>
      <c r="BW256" s="61" t="str">
        <f>IF($B256="", "", IF(COUNTIF(BX256:$BY256, "")=BW$8, IF(X256="", "", X256), ""))</f>
        <v/>
      </c>
      <c r="BX256" s="61" t="str">
        <f>IF($B256="", "", IF(COUNTIF(BY256:$BY256, "")=BX$8, IF(Y256="", "", Y256), ""))</f>
        <v/>
      </c>
      <c r="BY256" s="50" t="str">
        <f t="shared" si="103"/>
        <v/>
      </c>
      <c r="CA256" s="6" t="str">
        <f t="shared" si="104"/>
        <v/>
      </c>
      <c r="CB256" s="6" t="str">
        <f>IF(CA256="", "", RANK(CA256, $CA$9:$CA$2508, 0)+COUNTIF($CA$9:CA256, CA256)-1)</f>
        <v/>
      </c>
    </row>
    <row r="257" spans="1:80" x14ac:dyDescent="0.25">
      <c r="A257" s="22"/>
      <c r="B257" s="121" t="str">
        <f>IF('Stock Details'!B256="", "", 'Stock Details'!B256)</f>
        <v/>
      </c>
      <c r="C257" s="22"/>
      <c r="D257" s="130"/>
      <c r="E257" s="122"/>
      <c r="F257" s="131"/>
      <c r="G257" s="22"/>
      <c r="H257" s="130" t="str">
        <f t="shared" si="89"/>
        <v/>
      </c>
      <c r="I257" s="122"/>
      <c r="J257" s="131"/>
      <c r="K257" s="22"/>
      <c r="L257" s="130" t="str">
        <f t="shared" si="90"/>
        <v/>
      </c>
      <c r="M257" s="122"/>
      <c r="N257" s="131"/>
      <c r="O257" s="22"/>
      <c r="P257" s="130" t="str">
        <f t="shared" si="91"/>
        <v/>
      </c>
      <c r="Q257" s="122"/>
      <c r="R257" s="131"/>
      <c r="S257" s="22"/>
      <c r="T257" s="130" t="str">
        <f t="shared" si="92"/>
        <v/>
      </c>
      <c r="U257" s="122"/>
      <c r="V257" s="131"/>
      <c r="W257" s="22"/>
      <c r="X257" s="130" t="str">
        <f t="shared" si="93"/>
        <v/>
      </c>
      <c r="Y257" s="122"/>
      <c r="Z257" s="131"/>
      <c r="AA257" s="22"/>
      <c r="AC257" s="6" t="str">
        <f t="shared" si="94"/>
        <v/>
      </c>
      <c r="AE257" s="6" t="str">
        <f t="shared" si="95"/>
        <v/>
      </c>
      <c r="AF257" s="6" t="str">
        <f t="shared" si="96"/>
        <v/>
      </c>
      <c r="AG257" s="6" t="str">
        <f t="shared" si="97"/>
        <v/>
      </c>
      <c r="AH257" s="6" t="str">
        <f t="shared" si="98"/>
        <v/>
      </c>
      <c r="AI257" s="6" t="str">
        <f t="shared" si="99"/>
        <v/>
      </c>
      <c r="AJ257" s="6" t="str">
        <f t="shared" si="100"/>
        <v/>
      </c>
      <c r="AL257" s="9" t="str">
        <f>IF('Stock Details'!F256="", "", 'Stock Details'!F256)</f>
        <v/>
      </c>
      <c r="AM257" s="9" t="str">
        <f>IF('Stock Details'!G256="", "", 'Stock Details'!G256)</f>
        <v/>
      </c>
      <c r="AO257" s="59" t="str">
        <f t="shared" si="101"/>
        <v/>
      </c>
      <c r="AP257" s="59" t="str">
        <f t="shared" si="105"/>
        <v/>
      </c>
      <c r="AQ257" s="59" t="str">
        <f t="shared" si="106"/>
        <v/>
      </c>
      <c r="AR257" s="59" t="str">
        <f t="shared" si="107"/>
        <v/>
      </c>
      <c r="AS257" s="59" t="str">
        <f t="shared" si="108"/>
        <v/>
      </c>
      <c r="AT257" s="59" t="str">
        <f t="shared" si="109"/>
        <v/>
      </c>
      <c r="AV257" s="59" t="str">
        <f t="shared" si="102"/>
        <v/>
      </c>
      <c r="AW257" s="59" t="str">
        <f t="shared" si="84"/>
        <v/>
      </c>
      <c r="AX257" s="59" t="str">
        <f t="shared" si="85"/>
        <v/>
      </c>
      <c r="AY257" s="59" t="str">
        <f t="shared" si="86"/>
        <v/>
      </c>
      <c r="AZ257" s="59" t="str">
        <f t="shared" si="87"/>
        <v/>
      </c>
      <c r="BA257" s="59" t="str">
        <f t="shared" si="88"/>
        <v/>
      </c>
      <c r="BC257" s="49" t="str">
        <f>IF($B257="", "", IF(COUNTIF(BD257:$BY257, "")=BC$8, IF(D257="", "", D257), ""))</f>
        <v/>
      </c>
      <c r="BD257" s="61" t="str">
        <f>IF($B257="", "", IF(COUNTIF(BE257:$BY257, "")=BD$8, IF(E257="", "", E257), ""))</f>
        <v/>
      </c>
      <c r="BE257" s="61" t="str">
        <f>IF($B257="", "", IF(COUNTIF(BF257:$BY257, "")=BE$8, IF(F257="", "", F257), ""))</f>
        <v/>
      </c>
      <c r="BF257" s="61" t="str">
        <f>IF($B257="", "", IF(COUNTIF(BG257:$BY257, "")=BF$8, IF(G257="", "", G257), ""))</f>
        <v/>
      </c>
      <c r="BG257" s="61" t="str">
        <f>IF($B257="", "", IF(COUNTIF(BH257:$BY257, "")=BG$8, IF(H257="", "", H257), ""))</f>
        <v/>
      </c>
      <c r="BH257" s="61" t="str">
        <f>IF($B257="", "", IF(COUNTIF(BI257:$BY257, "")=BH$8, IF(I257="", "", I257), ""))</f>
        <v/>
      </c>
      <c r="BI257" s="61" t="str">
        <f>IF($B257="", "", IF(COUNTIF(BJ257:$BY257, "")=BI$8, IF(J257="", "", J257), ""))</f>
        <v/>
      </c>
      <c r="BJ257" s="61" t="str">
        <f>IF($B257="", "", IF(COUNTIF(BK257:$BY257, "")=BJ$8, IF(K257="", "", K257), ""))</f>
        <v/>
      </c>
      <c r="BK257" s="61" t="str">
        <f>IF($B257="", "", IF(COUNTIF(BL257:$BY257, "")=BK$8, IF(L257="", "", L257), ""))</f>
        <v/>
      </c>
      <c r="BL257" s="61" t="str">
        <f>IF($B257="", "", IF(COUNTIF(BM257:$BY257, "")=BL$8, IF(M257="", "", M257), ""))</f>
        <v/>
      </c>
      <c r="BM257" s="61" t="str">
        <f>IF($B257="", "", IF(COUNTIF(BN257:$BY257, "")=BM$8, IF(N257="", "", N257), ""))</f>
        <v/>
      </c>
      <c r="BN257" s="61" t="str">
        <f>IF($B257="", "", IF(COUNTIF(BO257:$BY257, "")=BN$8, IF(O257="", "", O257), ""))</f>
        <v/>
      </c>
      <c r="BO257" s="61" t="str">
        <f>IF($B257="", "", IF(COUNTIF(BP257:$BY257, "")=BO$8, IF(P257="", "", P257), ""))</f>
        <v/>
      </c>
      <c r="BP257" s="61" t="str">
        <f>IF($B257="", "", IF(COUNTIF(BQ257:$BY257, "")=BP$8, IF(Q257="", "", Q257), ""))</f>
        <v/>
      </c>
      <c r="BQ257" s="61" t="str">
        <f>IF($B257="", "", IF(COUNTIF(BR257:$BY257, "")=BQ$8, IF(R257="", "", R257), ""))</f>
        <v/>
      </c>
      <c r="BR257" s="61" t="str">
        <f>IF($B257="", "", IF(COUNTIF(BS257:$BY257, "")=BR$8, IF(S257="", "", S257), ""))</f>
        <v/>
      </c>
      <c r="BS257" s="61" t="str">
        <f>IF($B257="", "", IF(COUNTIF(BT257:$BY257, "")=BS$8, IF(T257="", "", T257), ""))</f>
        <v/>
      </c>
      <c r="BT257" s="61" t="str">
        <f>IF($B257="", "", IF(COUNTIF(BU257:$BY257, "")=BT$8, IF(U257="", "", U257), ""))</f>
        <v/>
      </c>
      <c r="BU257" s="61" t="str">
        <f>IF($B257="", "", IF(COUNTIF(BV257:$BY257, "")=BU$8, IF(V257="", "", V257), ""))</f>
        <v/>
      </c>
      <c r="BV257" s="61" t="str">
        <f>IF($B257="", "", IF(COUNTIF(BW257:$BY257, "")=BV$8, IF(W257="", "", W257), ""))</f>
        <v/>
      </c>
      <c r="BW257" s="61" t="str">
        <f>IF($B257="", "", IF(COUNTIF(BX257:$BY257, "")=BW$8, IF(X257="", "", X257), ""))</f>
        <v/>
      </c>
      <c r="BX257" s="61" t="str">
        <f>IF($B257="", "", IF(COUNTIF(BY257:$BY257, "")=BX$8, IF(Y257="", "", Y257), ""))</f>
        <v/>
      </c>
      <c r="BY257" s="50" t="str">
        <f t="shared" si="103"/>
        <v/>
      </c>
      <c r="CA257" s="6" t="str">
        <f t="shared" si="104"/>
        <v/>
      </c>
      <c r="CB257" s="6" t="str">
        <f>IF(CA257="", "", RANK(CA257, $CA$9:$CA$2508, 0)+COUNTIF($CA$9:CA257, CA257)-1)</f>
        <v/>
      </c>
    </row>
    <row r="258" spans="1:80" x14ac:dyDescent="0.25">
      <c r="A258" s="22"/>
      <c r="B258" s="121" t="str">
        <f>IF('Stock Details'!B257="", "", 'Stock Details'!B257)</f>
        <v/>
      </c>
      <c r="C258" s="22"/>
      <c r="D258" s="130"/>
      <c r="E258" s="122"/>
      <c r="F258" s="131"/>
      <c r="G258" s="22"/>
      <c r="H258" s="130" t="str">
        <f t="shared" si="89"/>
        <v/>
      </c>
      <c r="I258" s="122"/>
      <c r="J258" s="131"/>
      <c r="K258" s="22"/>
      <c r="L258" s="130" t="str">
        <f t="shared" si="90"/>
        <v/>
      </c>
      <c r="M258" s="122"/>
      <c r="N258" s="131"/>
      <c r="O258" s="22"/>
      <c r="P258" s="130" t="str">
        <f t="shared" si="91"/>
        <v/>
      </c>
      <c r="Q258" s="122"/>
      <c r="R258" s="131"/>
      <c r="S258" s="22"/>
      <c r="T258" s="130" t="str">
        <f t="shared" si="92"/>
        <v/>
      </c>
      <c r="U258" s="122"/>
      <c r="V258" s="131"/>
      <c r="W258" s="22"/>
      <c r="X258" s="130" t="str">
        <f t="shared" si="93"/>
        <v/>
      </c>
      <c r="Y258" s="122"/>
      <c r="Z258" s="131"/>
      <c r="AA258" s="22"/>
      <c r="AC258" s="6" t="str">
        <f t="shared" si="94"/>
        <v/>
      </c>
      <c r="AE258" s="6" t="str">
        <f t="shared" si="95"/>
        <v/>
      </c>
      <c r="AF258" s="6" t="str">
        <f t="shared" si="96"/>
        <v/>
      </c>
      <c r="AG258" s="6" t="str">
        <f t="shared" si="97"/>
        <v/>
      </c>
      <c r="AH258" s="6" t="str">
        <f t="shared" si="98"/>
        <v/>
      </c>
      <c r="AI258" s="6" t="str">
        <f t="shared" si="99"/>
        <v/>
      </c>
      <c r="AJ258" s="6" t="str">
        <f t="shared" si="100"/>
        <v/>
      </c>
      <c r="AL258" s="9" t="str">
        <f>IF('Stock Details'!F257="", "", 'Stock Details'!F257)</f>
        <v/>
      </c>
      <c r="AM258" s="9" t="str">
        <f>IF('Stock Details'!G257="", "", 'Stock Details'!G257)</f>
        <v/>
      </c>
      <c r="AO258" s="59" t="str">
        <f t="shared" si="101"/>
        <v/>
      </c>
      <c r="AP258" s="59" t="str">
        <f t="shared" si="105"/>
        <v/>
      </c>
      <c r="AQ258" s="59" t="str">
        <f t="shared" si="106"/>
        <v/>
      </c>
      <c r="AR258" s="59" t="str">
        <f t="shared" si="107"/>
        <v/>
      </c>
      <c r="AS258" s="59" t="str">
        <f t="shared" si="108"/>
        <v/>
      </c>
      <c r="AT258" s="59" t="str">
        <f t="shared" si="109"/>
        <v/>
      </c>
      <c r="AV258" s="59" t="str">
        <f t="shared" si="102"/>
        <v/>
      </c>
      <c r="AW258" s="59" t="str">
        <f t="shared" si="84"/>
        <v/>
      </c>
      <c r="AX258" s="59" t="str">
        <f t="shared" si="85"/>
        <v/>
      </c>
      <c r="AY258" s="59" t="str">
        <f t="shared" si="86"/>
        <v/>
      </c>
      <c r="AZ258" s="59" t="str">
        <f t="shared" si="87"/>
        <v/>
      </c>
      <c r="BA258" s="59" t="str">
        <f t="shared" si="88"/>
        <v/>
      </c>
      <c r="BC258" s="49" t="str">
        <f>IF($B258="", "", IF(COUNTIF(BD258:$BY258, "")=BC$8, IF(D258="", "", D258), ""))</f>
        <v/>
      </c>
      <c r="BD258" s="61" t="str">
        <f>IF($B258="", "", IF(COUNTIF(BE258:$BY258, "")=BD$8, IF(E258="", "", E258), ""))</f>
        <v/>
      </c>
      <c r="BE258" s="61" t="str">
        <f>IF($B258="", "", IF(COUNTIF(BF258:$BY258, "")=BE$8, IF(F258="", "", F258), ""))</f>
        <v/>
      </c>
      <c r="BF258" s="61" t="str">
        <f>IF($B258="", "", IF(COUNTIF(BG258:$BY258, "")=BF$8, IF(G258="", "", G258), ""))</f>
        <v/>
      </c>
      <c r="BG258" s="61" t="str">
        <f>IF($B258="", "", IF(COUNTIF(BH258:$BY258, "")=BG$8, IF(H258="", "", H258), ""))</f>
        <v/>
      </c>
      <c r="BH258" s="61" t="str">
        <f>IF($B258="", "", IF(COUNTIF(BI258:$BY258, "")=BH$8, IF(I258="", "", I258), ""))</f>
        <v/>
      </c>
      <c r="BI258" s="61" t="str">
        <f>IF($B258="", "", IF(COUNTIF(BJ258:$BY258, "")=BI$8, IF(J258="", "", J258), ""))</f>
        <v/>
      </c>
      <c r="BJ258" s="61" t="str">
        <f>IF($B258="", "", IF(COUNTIF(BK258:$BY258, "")=BJ$8, IF(K258="", "", K258), ""))</f>
        <v/>
      </c>
      <c r="BK258" s="61" t="str">
        <f>IF($B258="", "", IF(COUNTIF(BL258:$BY258, "")=BK$8, IF(L258="", "", L258), ""))</f>
        <v/>
      </c>
      <c r="BL258" s="61" t="str">
        <f>IF($B258="", "", IF(COUNTIF(BM258:$BY258, "")=BL$8, IF(M258="", "", M258), ""))</f>
        <v/>
      </c>
      <c r="BM258" s="61" t="str">
        <f>IF($B258="", "", IF(COUNTIF(BN258:$BY258, "")=BM$8, IF(N258="", "", N258), ""))</f>
        <v/>
      </c>
      <c r="BN258" s="61" t="str">
        <f>IF($B258="", "", IF(COUNTIF(BO258:$BY258, "")=BN$8, IF(O258="", "", O258), ""))</f>
        <v/>
      </c>
      <c r="BO258" s="61" t="str">
        <f>IF($B258="", "", IF(COUNTIF(BP258:$BY258, "")=BO$8, IF(P258="", "", P258), ""))</f>
        <v/>
      </c>
      <c r="BP258" s="61" t="str">
        <f>IF($B258="", "", IF(COUNTIF(BQ258:$BY258, "")=BP$8, IF(Q258="", "", Q258), ""))</f>
        <v/>
      </c>
      <c r="BQ258" s="61" t="str">
        <f>IF($B258="", "", IF(COUNTIF(BR258:$BY258, "")=BQ$8, IF(R258="", "", R258), ""))</f>
        <v/>
      </c>
      <c r="BR258" s="61" t="str">
        <f>IF($B258="", "", IF(COUNTIF(BS258:$BY258, "")=BR$8, IF(S258="", "", S258), ""))</f>
        <v/>
      </c>
      <c r="BS258" s="61" t="str">
        <f>IF($B258="", "", IF(COUNTIF(BT258:$BY258, "")=BS$8, IF(T258="", "", T258), ""))</f>
        <v/>
      </c>
      <c r="BT258" s="61" t="str">
        <f>IF($B258="", "", IF(COUNTIF(BU258:$BY258, "")=BT$8, IF(U258="", "", U258), ""))</f>
        <v/>
      </c>
      <c r="BU258" s="61" t="str">
        <f>IF($B258="", "", IF(COUNTIF(BV258:$BY258, "")=BU$8, IF(V258="", "", V258), ""))</f>
        <v/>
      </c>
      <c r="BV258" s="61" t="str">
        <f>IF($B258="", "", IF(COUNTIF(BW258:$BY258, "")=BV$8, IF(W258="", "", W258), ""))</f>
        <v/>
      </c>
      <c r="BW258" s="61" t="str">
        <f>IF($B258="", "", IF(COUNTIF(BX258:$BY258, "")=BW$8, IF(X258="", "", X258), ""))</f>
        <v/>
      </c>
      <c r="BX258" s="61" t="str">
        <f>IF($B258="", "", IF(COUNTIF(BY258:$BY258, "")=BX$8, IF(Y258="", "", Y258), ""))</f>
        <v/>
      </c>
      <c r="BY258" s="50" t="str">
        <f t="shared" si="103"/>
        <v/>
      </c>
      <c r="CA258" s="6" t="str">
        <f t="shared" si="104"/>
        <v/>
      </c>
      <c r="CB258" s="6" t="str">
        <f>IF(CA258="", "", RANK(CA258, $CA$9:$CA$2508, 0)+COUNTIF($CA$9:CA258, CA258)-1)</f>
        <v/>
      </c>
    </row>
    <row r="259" spans="1:80" x14ac:dyDescent="0.25">
      <c r="A259" s="22"/>
      <c r="B259" s="121" t="str">
        <f>IF('Stock Details'!B258="", "", 'Stock Details'!B258)</f>
        <v/>
      </c>
      <c r="C259" s="22"/>
      <c r="D259" s="130"/>
      <c r="E259" s="122"/>
      <c r="F259" s="131"/>
      <c r="G259" s="22"/>
      <c r="H259" s="130" t="str">
        <f t="shared" si="89"/>
        <v/>
      </c>
      <c r="I259" s="122"/>
      <c r="J259" s="131"/>
      <c r="K259" s="22"/>
      <c r="L259" s="130" t="str">
        <f t="shared" si="90"/>
        <v/>
      </c>
      <c r="M259" s="122"/>
      <c r="N259" s="131"/>
      <c r="O259" s="22"/>
      <c r="P259" s="130" t="str">
        <f t="shared" si="91"/>
        <v/>
      </c>
      <c r="Q259" s="122"/>
      <c r="R259" s="131"/>
      <c r="S259" s="22"/>
      <c r="T259" s="130" t="str">
        <f t="shared" si="92"/>
        <v/>
      </c>
      <c r="U259" s="122"/>
      <c r="V259" s="131"/>
      <c r="W259" s="22"/>
      <c r="X259" s="130" t="str">
        <f t="shared" si="93"/>
        <v/>
      </c>
      <c r="Y259" s="122"/>
      <c r="Z259" s="131"/>
      <c r="AA259" s="22"/>
      <c r="AC259" s="6" t="str">
        <f t="shared" si="94"/>
        <v/>
      </c>
      <c r="AE259" s="6" t="str">
        <f t="shared" si="95"/>
        <v/>
      </c>
      <c r="AF259" s="6" t="str">
        <f t="shared" si="96"/>
        <v/>
      </c>
      <c r="AG259" s="6" t="str">
        <f t="shared" si="97"/>
        <v/>
      </c>
      <c r="AH259" s="6" t="str">
        <f t="shared" si="98"/>
        <v/>
      </c>
      <c r="AI259" s="6" t="str">
        <f t="shared" si="99"/>
        <v/>
      </c>
      <c r="AJ259" s="6" t="str">
        <f t="shared" si="100"/>
        <v/>
      </c>
      <c r="AL259" s="9" t="str">
        <f>IF('Stock Details'!F258="", "", 'Stock Details'!F258)</f>
        <v/>
      </c>
      <c r="AM259" s="9" t="str">
        <f>IF('Stock Details'!G258="", "", 'Stock Details'!G258)</f>
        <v/>
      </c>
      <c r="AO259" s="59" t="str">
        <f t="shared" si="101"/>
        <v/>
      </c>
      <c r="AP259" s="59" t="str">
        <f t="shared" si="105"/>
        <v/>
      </c>
      <c r="AQ259" s="59" t="str">
        <f t="shared" si="106"/>
        <v/>
      </c>
      <c r="AR259" s="59" t="str">
        <f t="shared" si="107"/>
        <v/>
      </c>
      <c r="AS259" s="59" t="str">
        <f t="shared" si="108"/>
        <v/>
      </c>
      <c r="AT259" s="59" t="str">
        <f t="shared" si="109"/>
        <v/>
      </c>
      <c r="AV259" s="59" t="str">
        <f t="shared" si="102"/>
        <v/>
      </c>
      <c r="AW259" s="59" t="str">
        <f t="shared" si="84"/>
        <v/>
      </c>
      <c r="AX259" s="59" t="str">
        <f t="shared" si="85"/>
        <v/>
      </c>
      <c r="AY259" s="59" t="str">
        <f t="shared" si="86"/>
        <v/>
      </c>
      <c r="AZ259" s="59" t="str">
        <f t="shared" si="87"/>
        <v/>
      </c>
      <c r="BA259" s="59" t="str">
        <f t="shared" si="88"/>
        <v/>
      </c>
      <c r="BC259" s="49" t="str">
        <f>IF($B259="", "", IF(COUNTIF(BD259:$BY259, "")=BC$8, IF(D259="", "", D259), ""))</f>
        <v/>
      </c>
      <c r="BD259" s="61" t="str">
        <f>IF($B259="", "", IF(COUNTIF(BE259:$BY259, "")=BD$8, IF(E259="", "", E259), ""))</f>
        <v/>
      </c>
      <c r="BE259" s="61" t="str">
        <f>IF($B259="", "", IF(COUNTIF(BF259:$BY259, "")=BE$8, IF(F259="", "", F259), ""))</f>
        <v/>
      </c>
      <c r="BF259" s="61" t="str">
        <f>IF($B259="", "", IF(COUNTIF(BG259:$BY259, "")=BF$8, IF(G259="", "", G259), ""))</f>
        <v/>
      </c>
      <c r="BG259" s="61" t="str">
        <f>IF($B259="", "", IF(COUNTIF(BH259:$BY259, "")=BG$8, IF(H259="", "", H259), ""))</f>
        <v/>
      </c>
      <c r="BH259" s="61" t="str">
        <f>IF($B259="", "", IF(COUNTIF(BI259:$BY259, "")=BH$8, IF(I259="", "", I259), ""))</f>
        <v/>
      </c>
      <c r="BI259" s="61" t="str">
        <f>IF($B259="", "", IF(COUNTIF(BJ259:$BY259, "")=BI$8, IF(J259="", "", J259), ""))</f>
        <v/>
      </c>
      <c r="BJ259" s="61" t="str">
        <f>IF($B259="", "", IF(COUNTIF(BK259:$BY259, "")=BJ$8, IF(K259="", "", K259), ""))</f>
        <v/>
      </c>
      <c r="BK259" s="61" t="str">
        <f>IF($B259="", "", IF(COUNTIF(BL259:$BY259, "")=BK$8, IF(L259="", "", L259), ""))</f>
        <v/>
      </c>
      <c r="BL259" s="61" t="str">
        <f>IF($B259="", "", IF(COUNTIF(BM259:$BY259, "")=BL$8, IF(M259="", "", M259), ""))</f>
        <v/>
      </c>
      <c r="BM259" s="61" t="str">
        <f>IF($B259="", "", IF(COUNTIF(BN259:$BY259, "")=BM$8, IF(N259="", "", N259), ""))</f>
        <v/>
      </c>
      <c r="BN259" s="61" t="str">
        <f>IF($B259="", "", IF(COUNTIF(BO259:$BY259, "")=BN$8, IF(O259="", "", O259), ""))</f>
        <v/>
      </c>
      <c r="BO259" s="61" t="str">
        <f>IF($B259="", "", IF(COUNTIF(BP259:$BY259, "")=BO$8, IF(P259="", "", P259), ""))</f>
        <v/>
      </c>
      <c r="BP259" s="61" t="str">
        <f>IF($B259="", "", IF(COUNTIF(BQ259:$BY259, "")=BP$8, IF(Q259="", "", Q259), ""))</f>
        <v/>
      </c>
      <c r="BQ259" s="61" t="str">
        <f>IF($B259="", "", IF(COUNTIF(BR259:$BY259, "")=BQ$8, IF(R259="", "", R259), ""))</f>
        <v/>
      </c>
      <c r="BR259" s="61" t="str">
        <f>IF($B259="", "", IF(COUNTIF(BS259:$BY259, "")=BR$8, IF(S259="", "", S259), ""))</f>
        <v/>
      </c>
      <c r="BS259" s="61" t="str">
        <f>IF($B259="", "", IF(COUNTIF(BT259:$BY259, "")=BS$8, IF(T259="", "", T259), ""))</f>
        <v/>
      </c>
      <c r="BT259" s="61" t="str">
        <f>IF($B259="", "", IF(COUNTIF(BU259:$BY259, "")=BT$8, IF(U259="", "", U259), ""))</f>
        <v/>
      </c>
      <c r="BU259" s="61" t="str">
        <f>IF($B259="", "", IF(COUNTIF(BV259:$BY259, "")=BU$8, IF(V259="", "", V259), ""))</f>
        <v/>
      </c>
      <c r="BV259" s="61" t="str">
        <f>IF($B259="", "", IF(COUNTIF(BW259:$BY259, "")=BV$8, IF(W259="", "", W259), ""))</f>
        <v/>
      </c>
      <c r="BW259" s="61" t="str">
        <f>IF($B259="", "", IF(COUNTIF(BX259:$BY259, "")=BW$8, IF(X259="", "", X259), ""))</f>
        <v/>
      </c>
      <c r="BX259" s="61" t="str">
        <f>IF($B259="", "", IF(COUNTIF(BY259:$BY259, "")=BX$8, IF(Y259="", "", Y259), ""))</f>
        <v/>
      </c>
      <c r="BY259" s="50" t="str">
        <f t="shared" si="103"/>
        <v/>
      </c>
      <c r="CA259" s="6" t="str">
        <f t="shared" si="104"/>
        <v/>
      </c>
      <c r="CB259" s="6" t="str">
        <f>IF(CA259="", "", RANK(CA259, $CA$9:$CA$2508, 0)+COUNTIF($CA$9:CA259, CA259)-1)</f>
        <v/>
      </c>
    </row>
    <row r="260" spans="1:80" x14ac:dyDescent="0.25">
      <c r="A260" s="22"/>
      <c r="B260" s="121" t="str">
        <f>IF('Stock Details'!B259="", "", 'Stock Details'!B259)</f>
        <v/>
      </c>
      <c r="C260" s="22"/>
      <c r="D260" s="130"/>
      <c r="E260" s="122"/>
      <c r="F260" s="131"/>
      <c r="G260" s="22"/>
      <c r="H260" s="130" t="str">
        <f t="shared" si="89"/>
        <v/>
      </c>
      <c r="I260" s="122"/>
      <c r="J260" s="131"/>
      <c r="K260" s="22"/>
      <c r="L260" s="130" t="str">
        <f t="shared" si="90"/>
        <v/>
      </c>
      <c r="M260" s="122"/>
      <c r="N260" s="131"/>
      <c r="O260" s="22"/>
      <c r="P260" s="130" t="str">
        <f t="shared" si="91"/>
        <v/>
      </c>
      <c r="Q260" s="122"/>
      <c r="R260" s="131"/>
      <c r="S260" s="22"/>
      <c r="T260" s="130" t="str">
        <f t="shared" si="92"/>
        <v/>
      </c>
      <c r="U260" s="122"/>
      <c r="V260" s="131"/>
      <c r="W260" s="22"/>
      <c r="X260" s="130" t="str">
        <f t="shared" si="93"/>
        <v/>
      </c>
      <c r="Y260" s="122"/>
      <c r="Z260" s="131"/>
      <c r="AA260" s="22"/>
      <c r="AC260" s="6" t="str">
        <f t="shared" si="94"/>
        <v/>
      </c>
      <c r="AE260" s="6" t="str">
        <f t="shared" si="95"/>
        <v/>
      </c>
      <c r="AF260" s="6" t="str">
        <f t="shared" si="96"/>
        <v/>
      </c>
      <c r="AG260" s="6" t="str">
        <f t="shared" si="97"/>
        <v/>
      </c>
      <c r="AH260" s="6" t="str">
        <f t="shared" si="98"/>
        <v/>
      </c>
      <c r="AI260" s="6" t="str">
        <f t="shared" si="99"/>
        <v/>
      </c>
      <c r="AJ260" s="6" t="str">
        <f t="shared" si="100"/>
        <v/>
      </c>
      <c r="AL260" s="9" t="str">
        <f>IF('Stock Details'!F259="", "", 'Stock Details'!F259)</f>
        <v/>
      </c>
      <c r="AM260" s="9" t="str">
        <f>IF('Stock Details'!G259="", "", 'Stock Details'!G259)</f>
        <v/>
      </c>
      <c r="AO260" s="59" t="str">
        <f t="shared" si="101"/>
        <v/>
      </c>
      <c r="AP260" s="59" t="str">
        <f t="shared" si="105"/>
        <v/>
      </c>
      <c r="AQ260" s="59" t="str">
        <f t="shared" si="106"/>
        <v/>
      </c>
      <c r="AR260" s="59" t="str">
        <f t="shared" si="107"/>
        <v/>
      </c>
      <c r="AS260" s="59" t="str">
        <f t="shared" si="108"/>
        <v/>
      </c>
      <c r="AT260" s="59" t="str">
        <f t="shared" si="109"/>
        <v/>
      </c>
      <c r="AV260" s="59" t="str">
        <f t="shared" si="102"/>
        <v/>
      </c>
      <c r="AW260" s="59" t="str">
        <f t="shared" si="84"/>
        <v/>
      </c>
      <c r="AX260" s="59" t="str">
        <f t="shared" si="85"/>
        <v/>
      </c>
      <c r="AY260" s="59" t="str">
        <f t="shared" si="86"/>
        <v/>
      </c>
      <c r="AZ260" s="59" t="str">
        <f t="shared" si="87"/>
        <v/>
      </c>
      <c r="BA260" s="59" t="str">
        <f t="shared" si="88"/>
        <v/>
      </c>
      <c r="BC260" s="49" t="str">
        <f>IF($B260="", "", IF(COUNTIF(BD260:$BY260, "")=BC$8, IF(D260="", "", D260), ""))</f>
        <v/>
      </c>
      <c r="BD260" s="61" t="str">
        <f>IF($B260="", "", IF(COUNTIF(BE260:$BY260, "")=BD$8, IF(E260="", "", E260), ""))</f>
        <v/>
      </c>
      <c r="BE260" s="61" t="str">
        <f>IF($B260="", "", IF(COUNTIF(BF260:$BY260, "")=BE$8, IF(F260="", "", F260), ""))</f>
        <v/>
      </c>
      <c r="BF260" s="61" t="str">
        <f>IF($B260="", "", IF(COUNTIF(BG260:$BY260, "")=BF$8, IF(G260="", "", G260), ""))</f>
        <v/>
      </c>
      <c r="BG260" s="61" t="str">
        <f>IF($B260="", "", IF(COUNTIF(BH260:$BY260, "")=BG$8, IF(H260="", "", H260), ""))</f>
        <v/>
      </c>
      <c r="BH260" s="61" t="str">
        <f>IF($B260="", "", IF(COUNTIF(BI260:$BY260, "")=BH$8, IF(I260="", "", I260), ""))</f>
        <v/>
      </c>
      <c r="BI260" s="61" t="str">
        <f>IF($B260="", "", IF(COUNTIF(BJ260:$BY260, "")=BI$8, IF(J260="", "", J260), ""))</f>
        <v/>
      </c>
      <c r="BJ260" s="61" t="str">
        <f>IF($B260="", "", IF(COUNTIF(BK260:$BY260, "")=BJ$8, IF(K260="", "", K260), ""))</f>
        <v/>
      </c>
      <c r="BK260" s="61" t="str">
        <f>IF($B260="", "", IF(COUNTIF(BL260:$BY260, "")=BK$8, IF(L260="", "", L260), ""))</f>
        <v/>
      </c>
      <c r="BL260" s="61" t="str">
        <f>IF($B260="", "", IF(COUNTIF(BM260:$BY260, "")=BL$8, IF(M260="", "", M260), ""))</f>
        <v/>
      </c>
      <c r="BM260" s="61" t="str">
        <f>IF($B260="", "", IF(COUNTIF(BN260:$BY260, "")=BM$8, IF(N260="", "", N260), ""))</f>
        <v/>
      </c>
      <c r="BN260" s="61" t="str">
        <f>IF($B260="", "", IF(COUNTIF(BO260:$BY260, "")=BN$8, IF(O260="", "", O260), ""))</f>
        <v/>
      </c>
      <c r="BO260" s="61" t="str">
        <f>IF($B260="", "", IF(COUNTIF(BP260:$BY260, "")=BO$8, IF(P260="", "", P260), ""))</f>
        <v/>
      </c>
      <c r="BP260" s="61" t="str">
        <f>IF($B260="", "", IF(COUNTIF(BQ260:$BY260, "")=BP$8, IF(Q260="", "", Q260), ""))</f>
        <v/>
      </c>
      <c r="BQ260" s="61" t="str">
        <f>IF($B260="", "", IF(COUNTIF(BR260:$BY260, "")=BQ$8, IF(R260="", "", R260), ""))</f>
        <v/>
      </c>
      <c r="BR260" s="61" t="str">
        <f>IF($B260="", "", IF(COUNTIF(BS260:$BY260, "")=BR$8, IF(S260="", "", S260), ""))</f>
        <v/>
      </c>
      <c r="BS260" s="61" t="str">
        <f>IF($B260="", "", IF(COUNTIF(BT260:$BY260, "")=BS$8, IF(T260="", "", T260), ""))</f>
        <v/>
      </c>
      <c r="BT260" s="61" t="str">
        <f>IF($B260="", "", IF(COUNTIF(BU260:$BY260, "")=BT$8, IF(U260="", "", U260), ""))</f>
        <v/>
      </c>
      <c r="BU260" s="61" t="str">
        <f>IF($B260="", "", IF(COUNTIF(BV260:$BY260, "")=BU$8, IF(V260="", "", V260), ""))</f>
        <v/>
      </c>
      <c r="BV260" s="61" t="str">
        <f>IF($B260="", "", IF(COUNTIF(BW260:$BY260, "")=BV$8, IF(W260="", "", W260), ""))</f>
        <v/>
      </c>
      <c r="BW260" s="61" t="str">
        <f>IF($B260="", "", IF(COUNTIF(BX260:$BY260, "")=BW$8, IF(X260="", "", X260), ""))</f>
        <v/>
      </c>
      <c r="BX260" s="61" t="str">
        <f>IF($B260="", "", IF(COUNTIF(BY260:$BY260, "")=BX$8, IF(Y260="", "", Y260), ""))</f>
        <v/>
      </c>
      <c r="BY260" s="50" t="str">
        <f t="shared" si="103"/>
        <v/>
      </c>
      <c r="CA260" s="6" t="str">
        <f t="shared" si="104"/>
        <v/>
      </c>
      <c r="CB260" s="6" t="str">
        <f>IF(CA260="", "", RANK(CA260, $CA$9:$CA$2508, 0)+COUNTIF($CA$9:CA260, CA260)-1)</f>
        <v/>
      </c>
    </row>
    <row r="261" spans="1:80" x14ac:dyDescent="0.25">
      <c r="A261" s="22"/>
      <c r="B261" s="121" t="str">
        <f>IF('Stock Details'!B260="", "", 'Stock Details'!B260)</f>
        <v/>
      </c>
      <c r="C261" s="22"/>
      <c r="D261" s="130"/>
      <c r="E261" s="122"/>
      <c r="F261" s="131"/>
      <c r="G261" s="22"/>
      <c r="H261" s="130" t="str">
        <f t="shared" si="89"/>
        <v/>
      </c>
      <c r="I261" s="122"/>
      <c r="J261" s="131"/>
      <c r="K261" s="22"/>
      <c r="L261" s="130" t="str">
        <f t="shared" si="90"/>
        <v/>
      </c>
      <c r="M261" s="122"/>
      <c r="N261" s="131"/>
      <c r="O261" s="22"/>
      <c r="P261" s="130" t="str">
        <f t="shared" si="91"/>
        <v/>
      </c>
      <c r="Q261" s="122"/>
      <c r="R261" s="131"/>
      <c r="S261" s="22"/>
      <c r="T261" s="130" t="str">
        <f t="shared" si="92"/>
        <v/>
      </c>
      <c r="U261" s="122"/>
      <c r="V261" s="131"/>
      <c r="W261" s="22"/>
      <c r="X261" s="130" t="str">
        <f t="shared" si="93"/>
        <v/>
      </c>
      <c r="Y261" s="122"/>
      <c r="Z261" s="131"/>
      <c r="AA261" s="22"/>
      <c r="AC261" s="6" t="str">
        <f t="shared" si="94"/>
        <v/>
      </c>
      <c r="AE261" s="6" t="str">
        <f t="shared" si="95"/>
        <v/>
      </c>
      <c r="AF261" s="6" t="str">
        <f t="shared" si="96"/>
        <v/>
      </c>
      <c r="AG261" s="6" t="str">
        <f t="shared" si="97"/>
        <v/>
      </c>
      <c r="AH261" s="6" t="str">
        <f t="shared" si="98"/>
        <v/>
      </c>
      <c r="AI261" s="6" t="str">
        <f t="shared" si="99"/>
        <v/>
      </c>
      <c r="AJ261" s="6" t="str">
        <f t="shared" si="100"/>
        <v/>
      </c>
      <c r="AL261" s="9" t="str">
        <f>IF('Stock Details'!F260="", "", 'Stock Details'!F260)</f>
        <v/>
      </c>
      <c r="AM261" s="9" t="str">
        <f>IF('Stock Details'!G260="", "", 'Stock Details'!G260)</f>
        <v/>
      </c>
      <c r="AO261" s="59" t="str">
        <f t="shared" si="101"/>
        <v/>
      </c>
      <c r="AP261" s="59" t="str">
        <f t="shared" si="105"/>
        <v/>
      </c>
      <c r="AQ261" s="59" t="str">
        <f t="shared" si="106"/>
        <v/>
      </c>
      <c r="AR261" s="59" t="str">
        <f t="shared" si="107"/>
        <v/>
      </c>
      <c r="AS261" s="59" t="str">
        <f t="shared" si="108"/>
        <v/>
      </c>
      <c r="AT261" s="59" t="str">
        <f t="shared" si="109"/>
        <v/>
      </c>
      <c r="AV261" s="59" t="str">
        <f t="shared" si="102"/>
        <v/>
      </c>
      <c r="AW261" s="59" t="str">
        <f t="shared" si="84"/>
        <v/>
      </c>
      <c r="AX261" s="59" t="str">
        <f t="shared" si="85"/>
        <v/>
      </c>
      <c r="AY261" s="59" t="str">
        <f t="shared" si="86"/>
        <v/>
      </c>
      <c r="AZ261" s="59" t="str">
        <f t="shared" si="87"/>
        <v/>
      </c>
      <c r="BA261" s="59" t="str">
        <f t="shared" si="88"/>
        <v/>
      </c>
      <c r="BC261" s="49" t="str">
        <f>IF($B261="", "", IF(COUNTIF(BD261:$BY261, "")=BC$8, IF(D261="", "", D261), ""))</f>
        <v/>
      </c>
      <c r="BD261" s="61" t="str">
        <f>IF($B261="", "", IF(COUNTIF(BE261:$BY261, "")=BD$8, IF(E261="", "", E261), ""))</f>
        <v/>
      </c>
      <c r="BE261" s="61" t="str">
        <f>IF($B261="", "", IF(COUNTIF(BF261:$BY261, "")=BE$8, IF(F261="", "", F261), ""))</f>
        <v/>
      </c>
      <c r="BF261" s="61" t="str">
        <f>IF($B261="", "", IF(COUNTIF(BG261:$BY261, "")=BF$8, IF(G261="", "", G261), ""))</f>
        <v/>
      </c>
      <c r="BG261" s="61" t="str">
        <f>IF($B261="", "", IF(COUNTIF(BH261:$BY261, "")=BG$8, IF(H261="", "", H261), ""))</f>
        <v/>
      </c>
      <c r="BH261" s="61" t="str">
        <f>IF($B261="", "", IF(COUNTIF(BI261:$BY261, "")=BH$8, IF(I261="", "", I261), ""))</f>
        <v/>
      </c>
      <c r="BI261" s="61" t="str">
        <f>IF($B261="", "", IF(COUNTIF(BJ261:$BY261, "")=BI$8, IF(J261="", "", J261), ""))</f>
        <v/>
      </c>
      <c r="BJ261" s="61" t="str">
        <f>IF($B261="", "", IF(COUNTIF(BK261:$BY261, "")=BJ$8, IF(K261="", "", K261), ""))</f>
        <v/>
      </c>
      <c r="BK261" s="61" t="str">
        <f>IF($B261="", "", IF(COUNTIF(BL261:$BY261, "")=BK$8, IF(L261="", "", L261), ""))</f>
        <v/>
      </c>
      <c r="BL261" s="61" t="str">
        <f>IF($B261="", "", IF(COUNTIF(BM261:$BY261, "")=BL$8, IF(M261="", "", M261), ""))</f>
        <v/>
      </c>
      <c r="BM261" s="61" t="str">
        <f>IF($B261="", "", IF(COUNTIF(BN261:$BY261, "")=BM$8, IF(N261="", "", N261), ""))</f>
        <v/>
      </c>
      <c r="BN261" s="61" t="str">
        <f>IF($B261="", "", IF(COUNTIF(BO261:$BY261, "")=BN$8, IF(O261="", "", O261), ""))</f>
        <v/>
      </c>
      <c r="BO261" s="61" t="str">
        <f>IF($B261="", "", IF(COUNTIF(BP261:$BY261, "")=BO$8, IF(P261="", "", P261), ""))</f>
        <v/>
      </c>
      <c r="BP261" s="61" t="str">
        <f>IF($B261="", "", IF(COUNTIF(BQ261:$BY261, "")=BP$8, IF(Q261="", "", Q261), ""))</f>
        <v/>
      </c>
      <c r="BQ261" s="61" t="str">
        <f>IF($B261="", "", IF(COUNTIF(BR261:$BY261, "")=BQ$8, IF(R261="", "", R261), ""))</f>
        <v/>
      </c>
      <c r="BR261" s="61" t="str">
        <f>IF($B261="", "", IF(COUNTIF(BS261:$BY261, "")=BR$8, IF(S261="", "", S261), ""))</f>
        <v/>
      </c>
      <c r="BS261" s="61" t="str">
        <f>IF($B261="", "", IF(COUNTIF(BT261:$BY261, "")=BS$8, IF(T261="", "", T261), ""))</f>
        <v/>
      </c>
      <c r="BT261" s="61" t="str">
        <f>IF($B261="", "", IF(COUNTIF(BU261:$BY261, "")=BT$8, IF(U261="", "", U261), ""))</f>
        <v/>
      </c>
      <c r="BU261" s="61" t="str">
        <f>IF($B261="", "", IF(COUNTIF(BV261:$BY261, "")=BU$8, IF(V261="", "", V261), ""))</f>
        <v/>
      </c>
      <c r="BV261" s="61" t="str">
        <f>IF($B261="", "", IF(COUNTIF(BW261:$BY261, "")=BV$8, IF(W261="", "", W261), ""))</f>
        <v/>
      </c>
      <c r="BW261" s="61" t="str">
        <f>IF($B261="", "", IF(COUNTIF(BX261:$BY261, "")=BW$8, IF(X261="", "", X261), ""))</f>
        <v/>
      </c>
      <c r="BX261" s="61" t="str">
        <f>IF($B261="", "", IF(COUNTIF(BY261:$BY261, "")=BX$8, IF(Y261="", "", Y261), ""))</f>
        <v/>
      </c>
      <c r="BY261" s="50" t="str">
        <f t="shared" si="103"/>
        <v/>
      </c>
      <c r="CA261" s="6" t="str">
        <f t="shared" si="104"/>
        <v/>
      </c>
      <c r="CB261" s="6" t="str">
        <f>IF(CA261="", "", RANK(CA261, $CA$9:$CA$2508, 0)+COUNTIF($CA$9:CA261, CA261)-1)</f>
        <v/>
      </c>
    </row>
    <row r="262" spans="1:80" x14ac:dyDescent="0.25">
      <c r="A262" s="22"/>
      <c r="B262" s="121" t="str">
        <f>IF('Stock Details'!B261="", "", 'Stock Details'!B261)</f>
        <v/>
      </c>
      <c r="C262" s="22"/>
      <c r="D262" s="130"/>
      <c r="E262" s="122"/>
      <c r="F262" s="131"/>
      <c r="G262" s="22"/>
      <c r="H262" s="130" t="str">
        <f t="shared" si="89"/>
        <v/>
      </c>
      <c r="I262" s="122"/>
      <c r="J262" s="131"/>
      <c r="K262" s="22"/>
      <c r="L262" s="130" t="str">
        <f t="shared" si="90"/>
        <v/>
      </c>
      <c r="M262" s="122"/>
      <c r="N262" s="131"/>
      <c r="O262" s="22"/>
      <c r="P262" s="130" t="str">
        <f t="shared" si="91"/>
        <v/>
      </c>
      <c r="Q262" s="122"/>
      <c r="R262" s="131"/>
      <c r="S262" s="22"/>
      <c r="T262" s="130" t="str">
        <f t="shared" si="92"/>
        <v/>
      </c>
      <c r="U262" s="122"/>
      <c r="V262" s="131"/>
      <c r="W262" s="22"/>
      <c r="X262" s="130" t="str">
        <f t="shared" si="93"/>
        <v/>
      </c>
      <c r="Y262" s="122"/>
      <c r="Z262" s="131"/>
      <c r="AA262" s="22"/>
      <c r="AC262" s="6" t="str">
        <f t="shared" si="94"/>
        <v/>
      </c>
      <c r="AE262" s="6" t="str">
        <f t="shared" si="95"/>
        <v/>
      </c>
      <c r="AF262" s="6" t="str">
        <f t="shared" si="96"/>
        <v/>
      </c>
      <c r="AG262" s="6" t="str">
        <f t="shared" si="97"/>
        <v/>
      </c>
      <c r="AH262" s="6" t="str">
        <f t="shared" si="98"/>
        <v/>
      </c>
      <c r="AI262" s="6" t="str">
        <f t="shared" si="99"/>
        <v/>
      </c>
      <c r="AJ262" s="6" t="str">
        <f t="shared" si="100"/>
        <v/>
      </c>
      <c r="AL262" s="9" t="str">
        <f>IF('Stock Details'!F261="", "", 'Stock Details'!F261)</f>
        <v/>
      </c>
      <c r="AM262" s="9" t="str">
        <f>IF('Stock Details'!G261="", "", 'Stock Details'!G261)</f>
        <v/>
      </c>
      <c r="AO262" s="59" t="str">
        <f t="shared" si="101"/>
        <v/>
      </c>
      <c r="AP262" s="59" t="str">
        <f t="shared" si="105"/>
        <v/>
      </c>
      <c r="AQ262" s="59" t="str">
        <f t="shared" si="106"/>
        <v/>
      </c>
      <c r="AR262" s="59" t="str">
        <f t="shared" si="107"/>
        <v/>
      </c>
      <c r="AS262" s="59" t="str">
        <f t="shared" si="108"/>
        <v/>
      </c>
      <c r="AT262" s="59" t="str">
        <f t="shared" si="109"/>
        <v/>
      </c>
      <c r="AV262" s="59" t="str">
        <f t="shared" si="102"/>
        <v/>
      </c>
      <c r="AW262" s="59" t="str">
        <f t="shared" si="84"/>
        <v/>
      </c>
      <c r="AX262" s="59" t="str">
        <f t="shared" si="85"/>
        <v/>
      </c>
      <c r="AY262" s="59" t="str">
        <f t="shared" si="86"/>
        <v/>
      </c>
      <c r="AZ262" s="59" t="str">
        <f t="shared" si="87"/>
        <v/>
      </c>
      <c r="BA262" s="59" t="str">
        <f t="shared" si="88"/>
        <v/>
      </c>
      <c r="BC262" s="49" t="str">
        <f>IF($B262="", "", IF(COUNTIF(BD262:$BY262, "")=BC$8, IF(D262="", "", D262), ""))</f>
        <v/>
      </c>
      <c r="BD262" s="61" t="str">
        <f>IF($B262="", "", IF(COUNTIF(BE262:$BY262, "")=BD$8, IF(E262="", "", E262), ""))</f>
        <v/>
      </c>
      <c r="BE262" s="61" t="str">
        <f>IF($B262="", "", IF(COUNTIF(BF262:$BY262, "")=BE$8, IF(F262="", "", F262), ""))</f>
        <v/>
      </c>
      <c r="BF262" s="61" t="str">
        <f>IF($B262="", "", IF(COUNTIF(BG262:$BY262, "")=BF$8, IF(G262="", "", G262), ""))</f>
        <v/>
      </c>
      <c r="BG262" s="61" t="str">
        <f>IF($B262="", "", IF(COUNTIF(BH262:$BY262, "")=BG$8, IF(H262="", "", H262), ""))</f>
        <v/>
      </c>
      <c r="BH262" s="61" t="str">
        <f>IF($B262="", "", IF(COUNTIF(BI262:$BY262, "")=BH$8, IF(I262="", "", I262), ""))</f>
        <v/>
      </c>
      <c r="BI262" s="61" t="str">
        <f>IF($B262="", "", IF(COUNTIF(BJ262:$BY262, "")=BI$8, IF(J262="", "", J262), ""))</f>
        <v/>
      </c>
      <c r="BJ262" s="61" t="str">
        <f>IF($B262="", "", IF(COUNTIF(BK262:$BY262, "")=BJ$8, IF(K262="", "", K262), ""))</f>
        <v/>
      </c>
      <c r="BK262" s="61" t="str">
        <f>IF($B262="", "", IF(COUNTIF(BL262:$BY262, "")=BK$8, IF(L262="", "", L262), ""))</f>
        <v/>
      </c>
      <c r="BL262" s="61" t="str">
        <f>IF($B262="", "", IF(COUNTIF(BM262:$BY262, "")=BL$8, IF(M262="", "", M262), ""))</f>
        <v/>
      </c>
      <c r="BM262" s="61" t="str">
        <f>IF($B262="", "", IF(COUNTIF(BN262:$BY262, "")=BM$8, IF(N262="", "", N262), ""))</f>
        <v/>
      </c>
      <c r="BN262" s="61" t="str">
        <f>IF($B262="", "", IF(COUNTIF(BO262:$BY262, "")=BN$8, IF(O262="", "", O262), ""))</f>
        <v/>
      </c>
      <c r="BO262" s="61" t="str">
        <f>IF($B262="", "", IF(COUNTIF(BP262:$BY262, "")=BO$8, IF(P262="", "", P262), ""))</f>
        <v/>
      </c>
      <c r="BP262" s="61" t="str">
        <f>IF($B262="", "", IF(COUNTIF(BQ262:$BY262, "")=BP$8, IF(Q262="", "", Q262), ""))</f>
        <v/>
      </c>
      <c r="BQ262" s="61" t="str">
        <f>IF($B262="", "", IF(COUNTIF(BR262:$BY262, "")=BQ$8, IF(R262="", "", R262), ""))</f>
        <v/>
      </c>
      <c r="BR262" s="61" t="str">
        <f>IF($B262="", "", IF(COUNTIF(BS262:$BY262, "")=BR$8, IF(S262="", "", S262), ""))</f>
        <v/>
      </c>
      <c r="BS262" s="61" t="str">
        <f>IF($B262="", "", IF(COUNTIF(BT262:$BY262, "")=BS$8, IF(T262="", "", T262), ""))</f>
        <v/>
      </c>
      <c r="BT262" s="61" t="str">
        <f>IF($B262="", "", IF(COUNTIF(BU262:$BY262, "")=BT$8, IF(U262="", "", U262), ""))</f>
        <v/>
      </c>
      <c r="BU262" s="61" t="str">
        <f>IF($B262="", "", IF(COUNTIF(BV262:$BY262, "")=BU$8, IF(V262="", "", V262), ""))</f>
        <v/>
      </c>
      <c r="BV262" s="61" t="str">
        <f>IF($B262="", "", IF(COUNTIF(BW262:$BY262, "")=BV$8, IF(W262="", "", W262), ""))</f>
        <v/>
      </c>
      <c r="BW262" s="61" t="str">
        <f>IF($B262="", "", IF(COUNTIF(BX262:$BY262, "")=BW$8, IF(X262="", "", X262), ""))</f>
        <v/>
      </c>
      <c r="BX262" s="61" t="str">
        <f>IF($B262="", "", IF(COUNTIF(BY262:$BY262, "")=BX$8, IF(Y262="", "", Y262), ""))</f>
        <v/>
      </c>
      <c r="BY262" s="50" t="str">
        <f t="shared" si="103"/>
        <v/>
      </c>
      <c r="CA262" s="6" t="str">
        <f t="shared" si="104"/>
        <v/>
      </c>
      <c r="CB262" s="6" t="str">
        <f>IF(CA262="", "", RANK(CA262, $CA$9:$CA$2508, 0)+COUNTIF($CA$9:CA262, CA262)-1)</f>
        <v/>
      </c>
    </row>
    <row r="263" spans="1:80" x14ac:dyDescent="0.25">
      <c r="A263" s="22"/>
      <c r="B263" s="121" t="str">
        <f>IF('Stock Details'!B262="", "", 'Stock Details'!B262)</f>
        <v/>
      </c>
      <c r="C263" s="22"/>
      <c r="D263" s="130"/>
      <c r="E263" s="122"/>
      <c r="F263" s="131"/>
      <c r="G263" s="22"/>
      <c r="H263" s="130" t="str">
        <f t="shared" si="89"/>
        <v/>
      </c>
      <c r="I263" s="122"/>
      <c r="J263" s="131"/>
      <c r="K263" s="22"/>
      <c r="L263" s="130" t="str">
        <f t="shared" si="90"/>
        <v/>
      </c>
      <c r="M263" s="122"/>
      <c r="N263" s="131"/>
      <c r="O263" s="22"/>
      <c r="P263" s="130" t="str">
        <f t="shared" si="91"/>
        <v/>
      </c>
      <c r="Q263" s="122"/>
      <c r="R263" s="131"/>
      <c r="S263" s="22"/>
      <c r="T263" s="130" t="str">
        <f t="shared" si="92"/>
        <v/>
      </c>
      <c r="U263" s="122"/>
      <c r="V263" s="131"/>
      <c r="W263" s="22"/>
      <c r="X263" s="130" t="str">
        <f t="shared" si="93"/>
        <v/>
      </c>
      <c r="Y263" s="122"/>
      <c r="Z263" s="131"/>
      <c r="AA263" s="22"/>
      <c r="AC263" s="6" t="str">
        <f t="shared" si="94"/>
        <v/>
      </c>
      <c r="AE263" s="6" t="str">
        <f t="shared" si="95"/>
        <v/>
      </c>
      <c r="AF263" s="6" t="str">
        <f t="shared" si="96"/>
        <v/>
      </c>
      <c r="AG263" s="6" t="str">
        <f t="shared" si="97"/>
        <v/>
      </c>
      <c r="AH263" s="6" t="str">
        <f t="shared" si="98"/>
        <v/>
      </c>
      <c r="AI263" s="6" t="str">
        <f t="shared" si="99"/>
        <v/>
      </c>
      <c r="AJ263" s="6" t="str">
        <f t="shared" si="100"/>
        <v/>
      </c>
      <c r="AL263" s="9" t="str">
        <f>IF('Stock Details'!F262="", "", 'Stock Details'!F262)</f>
        <v/>
      </c>
      <c r="AM263" s="9" t="str">
        <f>IF('Stock Details'!G262="", "", 'Stock Details'!G262)</f>
        <v/>
      </c>
      <c r="AO263" s="59" t="str">
        <f t="shared" si="101"/>
        <v/>
      </c>
      <c r="AP263" s="59" t="str">
        <f t="shared" si="105"/>
        <v/>
      </c>
      <c r="AQ263" s="59" t="str">
        <f t="shared" si="106"/>
        <v/>
      </c>
      <c r="AR263" s="59" t="str">
        <f t="shared" si="107"/>
        <v/>
      </c>
      <c r="AS263" s="59" t="str">
        <f t="shared" si="108"/>
        <v/>
      </c>
      <c r="AT263" s="59" t="str">
        <f t="shared" si="109"/>
        <v/>
      </c>
      <c r="AV263" s="59" t="str">
        <f t="shared" si="102"/>
        <v/>
      </c>
      <c r="AW263" s="59" t="str">
        <f t="shared" si="84"/>
        <v/>
      </c>
      <c r="AX263" s="59" t="str">
        <f t="shared" si="85"/>
        <v/>
      </c>
      <c r="AY263" s="59" t="str">
        <f t="shared" si="86"/>
        <v/>
      </c>
      <c r="AZ263" s="59" t="str">
        <f t="shared" si="87"/>
        <v/>
      </c>
      <c r="BA263" s="59" t="str">
        <f t="shared" si="88"/>
        <v/>
      </c>
      <c r="BC263" s="49" t="str">
        <f>IF($B263="", "", IF(COUNTIF(BD263:$BY263, "")=BC$8, IF(D263="", "", D263), ""))</f>
        <v/>
      </c>
      <c r="BD263" s="61" t="str">
        <f>IF($B263="", "", IF(COUNTIF(BE263:$BY263, "")=BD$8, IF(E263="", "", E263), ""))</f>
        <v/>
      </c>
      <c r="BE263" s="61" t="str">
        <f>IF($B263="", "", IF(COUNTIF(BF263:$BY263, "")=BE$8, IF(F263="", "", F263), ""))</f>
        <v/>
      </c>
      <c r="BF263" s="61" t="str">
        <f>IF($B263="", "", IF(COUNTIF(BG263:$BY263, "")=BF$8, IF(G263="", "", G263), ""))</f>
        <v/>
      </c>
      <c r="BG263" s="61" t="str">
        <f>IF($B263="", "", IF(COUNTIF(BH263:$BY263, "")=BG$8, IF(H263="", "", H263), ""))</f>
        <v/>
      </c>
      <c r="BH263" s="61" t="str">
        <f>IF($B263="", "", IF(COUNTIF(BI263:$BY263, "")=BH$8, IF(I263="", "", I263), ""))</f>
        <v/>
      </c>
      <c r="BI263" s="61" t="str">
        <f>IF($B263="", "", IF(COUNTIF(BJ263:$BY263, "")=BI$8, IF(J263="", "", J263), ""))</f>
        <v/>
      </c>
      <c r="BJ263" s="61" t="str">
        <f>IF($B263="", "", IF(COUNTIF(BK263:$BY263, "")=BJ$8, IF(K263="", "", K263), ""))</f>
        <v/>
      </c>
      <c r="BK263" s="61" t="str">
        <f>IF($B263="", "", IF(COUNTIF(BL263:$BY263, "")=BK$8, IF(L263="", "", L263), ""))</f>
        <v/>
      </c>
      <c r="BL263" s="61" t="str">
        <f>IF($B263="", "", IF(COUNTIF(BM263:$BY263, "")=BL$8, IF(M263="", "", M263), ""))</f>
        <v/>
      </c>
      <c r="BM263" s="61" t="str">
        <f>IF($B263="", "", IF(COUNTIF(BN263:$BY263, "")=BM$8, IF(N263="", "", N263), ""))</f>
        <v/>
      </c>
      <c r="BN263" s="61" t="str">
        <f>IF($B263="", "", IF(COUNTIF(BO263:$BY263, "")=BN$8, IF(O263="", "", O263), ""))</f>
        <v/>
      </c>
      <c r="BO263" s="61" t="str">
        <f>IF($B263="", "", IF(COUNTIF(BP263:$BY263, "")=BO$8, IF(P263="", "", P263), ""))</f>
        <v/>
      </c>
      <c r="BP263" s="61" t="str">
        <f>IF($B263="", "", IF(COUNTIF(BQ263:$BY263, "")=BP$8, IF(Q263="", "", Q263), ""))</f>
        <v/>
      </c>
      <c r="BQ263" s="61" t="str">
        <f>IF($B263="", "", IF(COUNTIF(BR263:$BY263, "")=BQ$8, IF(R263="", "", R263), ""))</f>
        <v/>
      </c>
      <c r="BR263" s="61" t="str">
        <f>IF($B263="", "", IF(COUNTIF(BS263:$BY263, "")=BR$8, IF(S263="", "", S263), ""))</f>
        <v/>
      </c>
      <c r="BS263" s="61" t="str">
        <f>IF($B263="", "", IF(COUNTIF(BT263:$BY263, "")=BS$8, IF(T263="", "", T263), ""))</f>
        <v/>
      </c>
      <c r="BT263" s="61" t="str">
        <f>IF($B263="", "", IF(COUNTIF(BU263:$BY263, "")=BT$8, IF(U263="", "", U263), ""))</f>
        <v/>
      </c>
      <c r="BU263" s="61" t="str">
        <f>IF($B263="", "", IF(COUNTIF(BV263:$BY263, "")=BU$8, IF(V263="", "", V263), ""))</f>
        <v/>
      </c>
      <c r="BV263" s="61" t="str">
        <f>IF($B263="", "", IF(COUNTIF(BW263:$BY263, "")=BV$8, IF(W263="", "", W263), ""))</f>
        <v/>
      </c>
      <c r="BW263" s="61" t="str">
        <f>IF($B263="", "", IF(COUNTIF(BX263:$BY263, "")=BW$8, IF(X263="", "", X263), ""))</f>
        <v/>
      </c>
      <c r="BX263" s="61" t="str">
        <f>IF($B263="", "", IF(COUNTIF(BY263:$BY263, "")=BX$8, IF(Y263="", "", Y263), ""))</f>
        <v/>
      </c>
      <c r="BY263" s="50" t="str">
        <f t="shared" si="103"/>
        <v/>
      </c>
      <c r="CA263" s="6" t="str">
        <f t="shared" si="104"/>
        <v/>
      </c>
      <c r="CB263" s="6" t="str">
        <f>IF(CA263="", "", RANK(CA263, $CA$9:$CA$2508, 0)+COUNTIF($CA$9:CA263, CA263)-1)</f>
        <v/>
      </c>
    </row>
    <row r="264" spans="1:80" x14ac:dyDescent="0.25">
      <c r="A264" s="22"/>
      <c r="B264" s="121" t="str">
        <f>IF('Stock Details'!B263="", "", 'Stock Details'!B263)</f>
        <v/>
      </c>
      <c r="C264" s="22"/>
      <c r="D264" s="130"/>
      <c r="E264" s="122"/>
      <c r="F264" s="131"/>
      <c r="G264" s="22"/>
      <c r="H264" s="130" t="str">
        <f t="shared" si="89"/>
        <v/>
      </c>
      <c r="I264" s="122"/>
      <c r="J264" s="131"/>
      <c r="K264" s="22"/>
      <c r="L264" s="130" t="str">
        <f t="shared" si="90"/>
        <v/>
      </c>
      <c r="M264" s="122"/>
      <c r="N264" s="131"/>
      <c r="O264" s="22"/>
      <c r="P264" s="130" t="str">
        <f t="shared" si="91"/>
        <v/>
      </c>
      <c r="Q264" s="122"/>
      <c r="R264" s="131"/>
      <c r="S264" s="22"/>
      <c r="T264" s="130" t="str">
        <f t="shared" si="92"/>
        <v/>
      </c>
      <c r="U264" s="122"/>
      <c r="V264" s="131"/>
      <c r="W264" s="22"/>
      <c r="X264" s="130" t="str">
        <f t="shared" si="93"/>
        <v/>
      </c>
      <c r="Y264" s="122"/>
      <c r="Z264" s="131"/>
      <c r="AA264" s="22"/>
      <c r="AC264" s="6" t="str">
        <f t="shared" si="94"/>
        <v/>
      </c>
      <c r="AE264" s="6" t="str">
        <f t="shared" si="95"/>
        <v/>
      </c>
      <c r="AF264" s="6" t="str">
        <f t="shared" si="96"/>
        <v/>
      </c>
      <c r="AG264" s="6" t="str">
        <f t="shared" si="97"/>
        <v/>
      </c>
      <c r="AH264" s="6" t="str">
        <f t="shared" si="98"/>
        <v/>
      </c>
      <c r="AI264" s="6" t="str">
        <f t="shared" si="99"/>
        <v/>
      </c>
      <c r="AJ264" s="6" t="str">
        <f t="shared" si="100"/>
        <v/>
      </c>
      <c r="AL264" s="9" t="str">
        <f>IF('Stock Details'!F263="", "", 'Stock Details'!F263)</f>
        <v/>
      </c>
      <c r="AM264" s="9" t="str">
        <f>IF('Stock Details'!G263="", "", 'Stock Details'!G263)</f>
        <v/>
      </c>
      <c r="AO264" s="59" t="str">
        <f t="shared" si="101"/>
        <v/>
      </c>
      <c r="AP264" s="59" t="str">
        <f t="shared" si="105"/>
        <v/>
      </c>
      <c r="AQ264" s="59" t="str">
        <f t="shared" si="106"/>
        <v/>
      </c>
      <c r="AR264" s="59" t="str">
        <f t="shared" si="107"/>
        <v/>
      </c>
      <c r="AS264" s="59" t="str">
        <f t="shared" si="108"/>
        <v/>
      </c>
      <c r="AT264" s="59" t="str">
        <f t="shared" si="109"/>
        <v/>
      </c>
      <c r="AV264" s="59" t="str">
        <f t="shared" si="102"/>
        <v/>
      </c>
      <c r="AW264" s="59" t="str">
        <f t="shared" si="84"/>
        <v/>
      </c>
      <c r="AX264" s="59" t="str">
        <f t="shared" si="85"/>
        <v/>
      </c>
      <c r="AY264" s="59" t="str">
        <f t="shared" si="86"/>
        <v/>
      </c>
      <c r="AZ264" s="59" t="str">
        <f t="shared" si="87"/>
        <v/>
      </c>
      <c r="BA264" s="59" t="str">
        <f t="shared" si="88"/>
        <v/>
      </c>
      <c r="BC264" s="49" t="str">
        <f>IF($B264="", "", IF(COUNTIF(BD264:$BY264, "")=BC$8, IF(D264="", "", D264), ""))</f>
        <v/>
      </c>
      <c r="BD264" s="61" t="str">
        <f>IF($B264="", "", IF(COUNTIF(BE264:$BY264, "")=BD$8, IF(E264="", "", E264), ""))</f>
        <v/>
      </c>
      <c r="BE264" s="61" t="str">
        <f>IF($B264="", "", IF(COUNTIF(BF264:$BY264, "")=BE$8, IF(F264="", "", F264), ""))</f>
        <v/>
      </c>
      <c r="BF264" s="61" t="str">
        <f>IF($B264="", "", IF(COUNTIF(BG264:$BY264, "")=BF$8, IF(G264="", "", G264), ""))</f>
        <v/>
      </c>
      <c r="BG264" s="61" t="str">
        <f>IF($B264="", "", IF(COUNTIF(BH264:$BY264, "")=BG$8, IF(H264="", "", H264), ""))</f>
        <v/>
      </c>
      <c r="BH264" s="61" t="str">
        <f>IF($B264="", "", IF(COUNTIF(BI264:$BY264, "")=BH$8, IF(I264="", "", I264), ""))</f>
        <v/>
      </c>
      <c r="BI264" s="61" t="str">
        <f>IF($B264="", "", IF(COUNTIF(BJ264:$BY264, "")=BI$8, IF(J264="", "", J264), ""))</f>
        <v/>
      </c>
      <c r="BJ264" s="61" t="str">
        <f>IF($B264="", "", IF(COUNTIF(BK264:$BY264, "")=BJ$8, IF(K264="", "", K264), ""))</f>
        <v/>
      </c>
      <c r="BK264" s="61" t="str">
        <f>IF($B264="", "", IF(COUNTIF(BL264:$BY264, "")=BK$8, IF(L264="", "", L264), ""))</f>
        <v/>
      </c>
      <c r="BL264" s="61" t="str">
        <f>IF($B264="", "", IF(COUNTIF(BM264:$BY264, "")=BL$8, IF(M264="", "", M264), ""))</f>
        <v/>
      </c>
      <c r="BM264" s="61" t="str">
        <f>IF($B264="", "", IF(COUNTIF(BN264:$BY264, "")=BM$8, IF(N264="", "", N264), ""))</f>
        <v/>
      </c>
      <c r="BN264" s="61" t="str">
        <f>IF($B264="", "", IF(COUNTIF(BO264:$BY264, "")=BN$8, IF(O264="", "", O264), ""))</f>
        <v/>
      </c>
      <c r="BO264" s="61" t="str">
        <f>IF($B264="", "", IF(COUNTIF(BP264:$BY264, "")=BO$8, IF(P264="", "", P264), ""))</f>
        <v/>
      </c>
      <c r="BP264" s="61" t="str">
        <f>IF($B264="", "", IF(COUNTIF(BQ264:$BY264, "")=BP$8, IF(Q264="", "", Q264), ""))</f>
        <v/>
      </c>
      <c r="BQ264" s="61" t="str">
        <f>IF($B264="", "", IF(COUNTIF(BR264:$BY264, "")=BQ$8, IF(R264="", "", R264), ""))</f>
        <v/>
      </c>
      <c r="BR264" s="61" t="str">
        <f>IF($B264="", "", IF(COUNTIF(BS264:$BY264, "")=BR$8, IF(S264="", "", S264), ""))</f>
        <v/>
      </c>
      <c r="BS264" s="61" t="str">
        <f>IF($B264="", "", IF(COUNTIF(BT264:$BY264, "")=BS$8, IF(T264="", "", T264), ""))</f>
        <v/>
      </c>
      <c r="BT264" s="61" t="str">
        <f>IF($B264="", "", IF(COUNTIF(BU264:$BY264, "")=BT$8, IF(U264="", "", U264), ""))</f>
        <v/>
      </c>
      <c r="BU264" s="61" t="str">
        <f>IF($B264="", "", IF(COUNTIF(BV264:$BY264, "")=BU$8, IF(V264="", "", V264), ""))</f>
        <v/>
      </c>
      <c r="BV264" s="61" t="str">
        <f>IF($B264="", "", IF(COUNTIF(BW264:$BY264, "")=BV$8, IF(W264="", "", W264), ""))</f>
        <v/>
      </c>
      <c r="BW264" s="61" t="str">
        <f>IF($B264="", "", IF(COUNTIF(BX264:$BY264, "")=BW$8, IF(X264="", "", X264), ""))</f>
        <v/>
      </c>
      <c r="BX264" s="61" t="str">
        <f>IF($B264="", "", IF(COUNTIF(BY264:$BY264, "")=BX$8, IF(Y264="", "", Y264), ""))</f>
        <v/>
      </c>
      <c r="BY264" s="50" t="str">
        <f t="shared" si="103"/>
        <v/>
      </c>
      <c r="CA264" s="6" t="str">
        <f t="shared" si="104"/>
        <v/>
      </c>
      <c r="CB264" s="6" t="str">
        <f>IF(CA264="", "", RANK(CA264, $CA$9:$CA$2508, 0)+COUNTIF($CA$9:CA264, CA264)-1)</f>
        <v/>
      </c>
    </row>
    <row r="265" spans="1:80" x14ac:dyDescent="0.25">
      <c r="A265" s="22"/>
      <c r="B265" s="121" t="str">
        <f>IF('Stock Details'!B264="", "", 'Stock Details'!B264)</f>
        <v/>
      </c>
      <c r="C265" s="22"/>
      <c r="D265" s="130"/>
      <c r="E265" s="122"/>
      <c r="F265" s="131"/>
      <c r="G265" s="22"/>
      <c r="H265" s="130" t="str">
        <f t="shared" si="89"/>
        <v/>
      </c>
      <c r="I265" s="122"/>
      <c r="J265" s="131"/>
      <c r="K265" s="22"/>
      <c r="L265" s="130" t="str">
        <f t="shared" si="90"/>
        <v/>
      </c>
      <c r="M265" s="122"/>
      <c r="N265" s="131"/>
      <c r="O265" s="22"/>
      <c r="P265" s="130" t="str">
        <f t="shared" si="91"/>
        <v/>
      </c>
      <c r="Q265" s="122"/>
      <c r="R265" s="131"/>
      <c r="S265" s="22"/>
      <c r="T265" s="130" t="str">
        <f t="shared" si="92"/>
        <v/>
      </c>
      <c r="U265" s="122"/>
      <c r="V265" s="131"/>
      <c r="W265" s="22"/>
      <c r="X265" s="130" t="str">
        <f t="shared" si="93"/>
        <v/>
      </c>
      <c r="Y265" s="122"/>
      <c r="Z265" s="131"/>
      <c r="AA265" s="22"/>
      <c r="AC265" s="6" t="str">
        <f t="shared" si="94"/>
        <v/>
      </c>
      <c r="AE265" s="6" t="str">
        <f t="shared" si="95"/>
        <v/>
      </c>
      <c r="AF265" s="6" t="str">
        <f t="shared" si="96"/>
        <v/>
      </c>
      <c r="AG265" s="6" t="str">
        <f t="shared" si="97"/>
        <v/>
      </c>
      <c r="AH265" s="6" t="str">
        <f t="shared" si="98"/>
        <v/>
      </c>
      <c r="AI265" s="6" t="str">
        <f t="shared" si="99"/>
        <v/>
      </c>
      <c r="AJ265" s="6" t="str">
        <f t="shared" si="100"/>
        <v/>
      </c>
      <c r="AL265" s="9" t="str">
        <f>IF('Stock Details'!F264="", "", 'Stock Details'!F264)</f>
        <v/>
      </c>
      <c r="AM265" s="9" t="str">
        <f>IF('Stock Details'!G264="", "", 'Stock Details'!G264)</f>
        <v/>
      </c>
      <c r="AO265" s="59" t="str">
        <f t="shared" si="101"/>
        <v/>
      </c>
      <c r="AP265" s="59" t="str">
        <f t="shared" si="105"/>
        <v/>
      </c>
      <c r="AQ265" s="59" t="str">
        <f t="shared" si="106"/>
        <v/>
      </c>
      <c r="AR265" s="59" t="str">
        <f t="shared" si="107"/>
        <v/>
      </c>
      <c r="AS265" s="59" t="str">
        <f t="shared" si="108"/>
        <v/>
      </c>
      <c r="AT265" s="59" t="str">
        <f t="shared" si="109"/>
        <v/>
      </c>
      <c r="AV265" s="59" t="str">
        <f t="shared" si="102"/>
        <v/>
      </c>
      <c r="AW265" s="59" t="str">
        <f t="shared" ref="AW265:AW328" si="110">IF(AF265="", "", AF265*$AM265)</f>
        <v/>
      </c>
      <c r="AX265" s="59" t="str">
        <f t="shared" ref="AX265:AX328" si="111">IF(AG265="", "", AG265*$AM265)</f>
        <v/>
      </c>
      <c r="AY265" s="59" t="str">
        <f t="shared" ref="AY265:AY328" si="112">IF(AH265="", "", AH265*$AM265)</f>
        <v/>
      </c>
      <c r="AZ265" s="59" t="str">
        <f t="shared" ref="AZ265:AZ328" si="113">IF(AI265="", "", AI265*$AM265)</f>
        <v/>
      </c>
      <c r="BA265" s="59" t="str">
        <f t="shared" ref="BA265:BA328" si="114">IF(AJ265="", "", AJ265*$AM265)</f>
        <v/>
      </c>
      <c r="BC265" s="49" t="str">
        <f>IF($B265="", "", IF(COUNTIF(BD265:$BY265, "")=BC$8, IF(D265="", "", D265), ""))</f>
        <v/>
      </c>
      <c r="BD265" s="61" t="str">
        <f>IF($B265="", "", IF(COUNTIF(BE265:$BY265, "")=BD$8, IF(E265="", "", E265), ""))</f>
        <v/>
      </c>
      <c r="BE265" s="61" t="str">
        <f>IF($B265="", "", IF(COUNTIF(BF265:$BY265, "")=BE$8, IF(F265="", "", F265), ""))</f>
        <v/>
      </c>
      <c r="BF265" s="61" t="str">
        <f>IF($B265="", "", IF(COUNTIF(BG265:$BY265, "")=BF$8, IF(G265="", "", G265), ""))</f>
        <v/>
      </c>
      <c r="BG265" s="61" t="str">
        <f>IF($B265="", "", IF(COUNTIF(BH265:$BY265, "")=BG$8, IF(H265="", "", H265), ""))</f>
        <v/>
      </c>
      <c r="BH265" s="61" t="str">
        <f>IF($B265="", "", IF(COUNTIF(BI265:$BY265, "")=BH$8, IF(I265="", "", I265), ""))</f>
        <v/>
      </c>
      <c r="BI265" s="61" t="str">
        <f>IF($B265="", "", IF(COUNTIF(BJ265:$BY265, "")=BI$8, IF(J265="", "", J265), ""))</f>
        <v/>
      </c>
      <c r="BJ265" s="61" t="str">
        <f>IF($B265="", "", IF(COUNTIF(BK265:$BY265, "")=BJ$8, IF(K265="", "", K265), ""))</f>
        <v/>
      </c>
      <c r="BK265" s="61" t="str">
        <f>IF($B265="", "", IF(COUNTIF(BL265:$BY265, "")=BK$8, IF(L265="", "", L265), ""))</f>
        <v/>
      </c>
      <c r="BL265" s="61" t="str">
        <f>IF($B265="", "", IF(COUNTIF(BM265:$BY265, "")=BL$8, IF(M265="", "", M265), ""))</f>
        <v/>
      </c>
      <c r="BM265" s="61" t="str">
        <f>IF($B265="", "", IF(COUNTIF(BN265:$BY265, "")=BM$8, IF(N265="", "", N265), ""))</f>
        <v/>
      </c>
      <c r="BN265" s="61" t="str">
        <f>IF($B265="", "", IF(COUNTIF(BO265:$BY265, "")=BN$8, IF(O265="", "", O265), ""))</f>
        <v/>
      </c>
      <c r="BO265" s="61" t="str">
        <f>IF($B265="", "", IF(COUNTIF(BP265:$BY265, "")=BO$8, IF(P265="", "", P265), ""))</f>
        <v/>
      </c>
      <c r="BP265" s="61" t="str">
        <f>IF($B265="", "", IF(COUNTIF(BQ265:$BY265, "")=BP$8, IF(Q265="", "", Q265), ""))</f>
        <v/>
      </c>
      <c r="BQ265" s="61" t="str">
        <f>IF($B265="", "", IF(COUNTIF(BR265:$BY265, "")=BQ$8, IF(R265="", "", R265), ""))</f>
        <v/>
      </c>
      <c r="BR265" s="61" t="str">
        <f>IF($B265="", "", IF(COUNTIF(BS265:$BY265, "")=BR$8, IF(S265="", "", S265), ""))</f>
        <v/>
      </c>
      <c r="BS265" s="61" t="str">
        <f>IF($B265="", "", IF(COUNTIF(BT265:$BY265, "")=BS$8, IF(T265="", "", T265), ""))</f>
        <v/>
      </c>
      <c r="BT265" s="61" t="str">
        <f>IF($B265="", "", IF(COUNTIF(BU265:$BY265, "")=BT$8, IF(U265="", "", U265), ""))</f>
        <v/>
      </c>
      <c r="BU265" s="61" t="str">
        <f>IF($B265="", "", IF(COUNTIF(BV265:$BY265, "")=BU$8, IF(V265="", "", V265), ""))</f>
        <v/>
      </c>
      <c r="BV265" s="61" t="str">
        <f>IF($B265="", "", IF(COUNTIF(BW265:$BY265, "")=BV$8, IF(W265="", "", W265), ""))</f>
        <v/>
      </c>
      <c r="BW265" s="61" t="str">
        <f>IF($B265="", "", IF(COUNTIF(BX265:$BY265, "")=BW$8, IF(X265="", "", X265), ""))</f>
        <v/>
      </c>
      <c r="BX265" s="61" t="str">
        <f>IF($B265="", "", IF(COUNTIF(BY265:$BY265, "")=BX$8, IF(Y265="", "", Y265), ""))</f>
        <v/>
      </c>
      <c r="BY265" s="50" t="str">
        <f t="shared" si="103"/>
        <v/>
      </c>
      <c r="CA265" s="6" t="str">
        <f t="shared" si="104"/>
        <v/>
      </c>
      <c r="CB265" s="6" t="str">
        <f>IF(CA265="", "", RANK(CA265, $CA$9:$CA$2508, 0)+COUNTIF($CA$9:CA265, CA265)-1)</f>
        <v/>
      </c>
    </row>
    <row r="266" spans="1:80" x14ac:dyDescent="0.25">
      <c r="A266" s="22"/>
      <c r="B266" s="121" t="str">
        <f>IF('Stock Details'!B265="", "", 'Stock Details'!B265)</f>
        <v/>
      </c>
      <c r="C266" s="22"/>
      <c r="D266" s="130"/>
      <c r="E266" s="122"/>
      <c r="F266" s="131"/>
      <c r="G266" s="22"/>
      <c r="H266" s="130" t="str">
        <f t="shared" ref="H266:H329" si="115">IF(F266="", "", F266)</f>
        <v/>
      </c>
      <c r="I266" s="122"/>
      <c r="J266" s="131"/>
      <c r="K266" s="22"/>
      <c r="L266" s="130" t="str">
        <f t="shared" ref="L266:L329" si="116">IF(J266="", "", J266)</f>
        <v/>
      </c>
      <c r="M266" s="122"/>
      <c r="N266" s="131"/>
      <c r="O266" s="22"/>
      <c r="P266" s="130" t="str">
        <f t="shared" ref="P266:P329" si="117">IF(N266="", "", N266)</f>
        <v/>
      </c>
      <c r="Q266" s="122"/>
      <c r="R266" s="131"/>
      <c r="S266" s="22"/>
      <c r="T266" s="130" t="str">
        <f t="shared" ref="T266:T329" si="118">IF(R266="", "", R266)</f>
        <v/>
      </c>
      <c r="U266" s="122"/>
      <c r="V266" s="131"/>
      <c r="W266" s="22"/>
      <c r="X266" s="130" t="str">
        <f t="shared" ref="X266:X329" si="119">IF(V266="", "", V266)</f>
        <v/>
      </c>
      <c r="Y266" s="122"/>
      <c r="Z266" s="131"/>
      <c r="AA266" s="22"/>
      <c r="AC266" s="6" t="str">
        <f t="shared" ref="AC266:AC329" si="120">IF(B266="", "", SUM($BC266:$BY266))</f>
        <v/>
      </c>
      <c r="AE266" s="6" t="str">
        <f t="shared" ref="AE266:AE329" si="121">IF(F266="", "", IF(AND(D266="", E266=""), "", IF(E266="", D266-F266, E266-F266)))</f>
        <v/>
      </c>
      <c r="AF266" s="6" t="str">
        <f t="shared" ref="AF266:AF329" si="122">IF(J266="", "", IF(AND(H266="", I266=""), "", IF(I266="", H266-J266, I266-J266)))</f>
        <v/>
      </c>
      <c r="AG266" s="6" t="str">
        <f t="shared" ref="AG266:AG329" si="123">IF(N266="", "", IF(AND(L266="", M266=""), "", IF(M266="", L266-N266, M266-N266)))</f>
        <v/>
      </c>
      <c r="AH266" s="6" t="str">
        <f t="shared" ref="AH266:AH329" si="124">IF(R266="", "", IF(AND(P266="", Q266=""), "", IF(Q266="", P266-R266, Q266-R266)))</f>
        <v/>
      </c>
      <c r="AI266" s="6" t="str">
        <f t="shared" ref="AI266:AI329" si="125">IF(V266="", "", IF(AND(T266="", U266=""), "", IF(U266="", T266-V266, U266-V266)))</f>
        <v/>
      </c>
      <c r="AJ266" s="6" t="str">
        <f t="shared" ref="AJ266:AJ329" si="126">IF(Z266="", "", IF(AND(X266="", Y266=""), "", IF(Y266="", X266-Z266, Y266-Z266)))</f>
        <v/>
      </c>
      <c r="AL266" s="9" t="str">
        <f>IF('Stock Details'!F265="", "", 'Stock Details'!F265)</f>
        <v/>
      </c>
      <c r="AM266" s="9" t="str">
        <f>IF('Stock Details'!G265="", "", 'Stock Details'!G265)</f>
        <v/>
      </c>
      <c r="AO266" s="59" t="str">
        <f t="shared" ref="AO266:AO329" si="127">IF(AE266="", "", AE266*$AL266)</f>
        <v/>
      </c>
      <c r="AP266" s="59" t="str">
        <f t="shared" si="105"/>
        <v/>
      </c>
      <c r="AQ266" s="59" t="str">
        <f t="shared" si="106"/>
        <v/>
      </c>
      <c r="AR266" s="59" t="str">
        <f t="shared" si="107"/>
        <v/>
      </c>
      <c r="AS266" s="59" t="str">
        <f t="shared" si="108"/>
        <v/>
      </c>
      <c r="AT266" s="59" t="str">
        <f t="shared" si="109"/>
        <v/>
      </c>
      <c r="AV266" s="59" t="str">
        <f t="shared" ref="AV266:AV329" si="128">IF(AE266="", "", AE266*$AM266)</f>
        <v/>
      </c>
      <c r="AW266" s="59" t="str">
        <f t="shared" si="110"/>
        <v/>
      </c>
      <c r="AX266" s="59" t="str">
        <f t="shared" si="111"/>
        <v/>
      </c>
      <c r="AY266" s="59" t="str">
        <f t="shared" si="112"/>
        <v/>
      </c>
      <c r="AZ266" s="59" t="str">
        <f t="shared" si="113"/>
        <v/>
      </c>
      <c r="BA266" s="59" t="str">
        <f t="shared" si="114"/>
        <v/>
      </c>
      <c r="BC266" s="49" t="str">
        <f>IF($B266="", "", IF(COUNTIF(BD266:$BY266, "")=BC$8, IF(D266="", "", D266), ""))</f>
        <v/>
      </c>
      <c r="BD266" s="61" t="str">
        <f>IF($B266="", "", IF(COUNTIF(BE266:$BY266, "")=BD$8, IF(E266="", "", E266), ""))</f>
        <v/>
      </c>
      <c r="BE266" s="61" t="str">
        <f>IF($B266="", "", IF(COUNTIF(BF266:$BY266, "")=BE$8, IF(F266="", "", F266), ""))</f>
        <v/>
      </c>
      <c r="BF266" s="61" t="str">
        <f>IF($B266="", "", IF(COUNTIF(BG266:$BY266, "")=BF$8, IF(G266="", "", G266), ""))</f>
        <v/>
      </c>
      <c r="BG266" s="61" t="str">
        <f>IF($B266="", "", IF(COUNTIF(BH266:$BY266, "")=BG$8, IF(H266="", "", H266), ""))</f>
        <v/>
      </c>
      <c r="BH266" s="61" t="str">
        <f>IF($B266="", "", IF(COUNTIF(BI266:$BY266, "")=BH$8, IF(I266="", "", I266), ""))</f>
        <v/>
      </c>
      <c r="BI266" s="61" t="str">
        <f>IF($B266="", "", IF(COUNTIF(BJ266:$BY266, "")=BI$8, IF(J266="", "", J266), ""))</f>
        <v/>
      </c>
      <c r="BJ266" s="61" t="str">
        <f>IF($B266="", "", IF(COUNTIF(BK266:$BY266, "")=BJ$8, IF(K266="", "", K266), ""))</f>
        <v/>
      </c>
      <c r="BK266" s="61" t="str">
        <f>IF($B266="", "", IF(COUNTIF(BL266:$BY266, "")=BK$8, IF(L266="", "", L266), ""))</f>
        <v/>
      </c>
      <c r="BL266" s="61" t="str">
        <f>IF($B266="", "", IF(COUNTIF(BM266:$BY266, "")=BL$8, IF(M266="", "", M266), ""))</f>
        <v/>
      </c>
      <c r="BM266" s="61" t="str">
        <f>IF($B266="", "", IF(COUNTIF(BN266:$BY266, "")=BM$8, IF(N266="", "", N266), ""))</f>
        <v/>
      </c>
      <c r="BN266" s="61" t="str">
        <f>IF($B266="", "", IF(COUNTIF(BO266:$BY266, "")=BN$8, IF(O266="", "", O266), ""))</f>
        <v/>
      </c>
      <c r="BO266" s="61" t="str">
        <f>IF($B266="", "", IF(COUNTIF(BP266:$BY266, "")=BO$8, IF(P266="", "", P266), ""))</f>
        <v/>
      </c>
      <c r="BP266" s="61" t="str">
        <f>IF($B266="", "", IF(COUNTIF(BQ266:$BY266, "")=BP$8, IF(Q266="", "", Q266), ""))</f>
        <v/>
      </c>
      <c r="BQ266" s="61" t="str">
        <f>IF($B266="", "", IF(COUNTIF(BR266:$BY266, "")=BQ$8, IF(R266="", "", R266), ""))</f>
        <v/>
      </c>
      <c r="BR266" s="61" t="str">
        <f>IF($B266="", "", IF(COUNTIF(BS266:$BY266, "")=BR$8, IF(S266="", "", S266), ""))</f>
        <v/>
      </c>
      <c r="BS266" s="61" t="str">
        <f>IF($B266="", "", IF(COUNTIF(BT266:$BY266, "")=BS$8, IF(T266="", "", T266), ""))</f>
        <v/>
      </c>
      <c r="BT266" s="61" t="str">
        <f>IF($B266="", "", IF(COUNTIF(BU266:$BY266, "")=BT$8, IF(U266="", "", U266), ""))</f>
        <v/>
      </c>
      <c r="BU266" s="61" t="str">
        <f>IF($B266="", "", IF(COUNTIF(BV266:$BY266, "")=BU$8, IF(V266="", "", V266), ""))</f>
        <v/>
      </c>
      <c r="BV266" s="61" t="str">
        <f>IF($B266="", "", IF(COUNTIF(BW266:$BY266, "")=BV$8, IF(W266="", "", W266), ""))</f>
        <v/>
      </c>
      <c r="BW266" s="61" t="str">
        <f>IF($B266="", "", IF(COUNTIF(BX266:$BY266, "")=BW$8, IF(X266="", "", X266), ""))</f>
        <v/>
      </c>
      <c r="BX266" s="61" t="str">
        <f>IF($B266="", "", IF(COUNTIF(BY266:$BY266, "")=BX$8, IF(Y266="", "", Y266), ""))</f>
        <v/>
      </c>
      <c r="BY266" s="50" t="str">
        <f t="shared" ref="BY266:BY329" si="129">IF($B266="", "", IF(Z266="", "", Z266))</f>
        <v/>
      </c>
      <c r="CA266" s="6" t="str">
        <f t="shared" ref="CA266:CA329" si="130">IF($CA$5=AE$5, AE266, IF($CA$5=AF$5, AF266, IF($CA$5=AG$5, AG266, IF($CA$5=AH$5, AH266, IF($CA$5=AI$5, AI266, IF($CA$5=AJ$5, AJ266, ""))))))</f>
        <v/>
      </c>
      <c r="CB266" s="6" t="str">
        <f>IF(CA266="", "", RANK(CA266, $CA$9:$CA$2508, 0)+COUNTIF($CA$9:CA266, CA266)-1)</f>
        <v/>
      </c>
    </row>
    <row r="267" spans="1:80" x14ac:dyDescent="0.25">
      <c r="A267" s="22"/>
      <c r="B267" s="121" t="str">
        <f>IF('Stock Details'!B266="", "", 'Stock Details'!B266)</f>
        <v/>
      </c>
      <c r="C267" s="22"/>
      <c r="D267" s="130"/>
      <c r="E267" s="122"/>
      <c r="F267" s="131"/>
      <c r="G267" s="22"/>
      <c r="H267" s="130" t="str">
        <f t="shared" si="115"/>
        <v/>
      </c>
      <c r="I267" s="122"/>
      <c r="J267" s="131"/>
      <c r="K267" s="22"/>
      <c r="L267" s="130" t="str">
        <f t="shared" si="116"/>
        <v/>
      </c>
      <c r="M267" s="122"/>
      <c r="N267" s="131"/>
      <c r="O267" s="22"/>
      <c r="P267" s="130" t="str">
        <f t="shared" si="117"/>
        <v/>
      </c>
      <c r="Q267" s="122"/>
      <c r="R267" s="131"/>
      <c r="S267" s="22"/>
      <c r="T267" s="130" t="str">
        <f t="shared" si="118"/>
        <v/>
      </c>
      <c r="U267" s="122"/>
      <c r="V267" s="131"/>
      <c r="W267" s="22"/>
      <c r="X267" s="130" t="str">
        <f t="shared" si="119"/>
        <v/>
      </c>
      <c r="Y267" s="122"/>
      <c r="Z267" s="131"/>
      <c r="AA267" s="22"/>
      <c r="AC267" s="6" t="str">
        <f t="shared" si="120"/>
        <v/>
      </c>
      <c r="AE267" s="6" t="str">
        <f t="shared" si="121"/>
        <v/>
      </c>
      <c r="AF267" s="6" t="str">
        <f t="shared" si="122"/>
        <v/>
      </c>
      <c r="AG267" s="6" t="str">
        <f t="shared" si="123"/>
        <v/>
      </c>
      <c r="AH267" s="6" t="str">
        <f t="shared" si="124"/>
        <v/>
      </c>
      <c r="AI267" s="6" t="str">
        <f t="shared" si="125"/>
        <v/>
      </c>
      <c r="AJ267" s="6" t="str">
        <f t="shared" si="126"/>
        <v/>
      </c>
      <c r="AL267" s="9" t="str">
        <f>IF('Stock Details'!F266="", "", 'Stock Details'!F266)</f>
        <v/>
      </c>
      <c r="AM267" s="9" t="str">
        <f>IF('Stock Details'!G266="", "", 'Stock Details'!G266)</f>
        <v/>
      </c>
      <c r="AO267" s="59" t="str">
        <f t="shared" si="127"/>
        <v/>
      </c>
      <c r="AP267" s="59" t="str">
        <f t="shared" si="105"/>
        <v/>
      </c>
      <c r="AQ267" s="59" t="str">
        <f t="shared" si="106"/>
        <v/>
      </c>
      <c r="AR267" s="59" t="str">
        <f t="shared" si="107"/>
        <v/>
      </c>
      <c r="AS267" s="59" t="str">
        <f t="shared" si="108"/>
        <v/>
      </c>
      <c r="AT267" s="59" t="str">
        <f t="shared" si="109"/>
        <v/>
      </c>
      <c r="AV267" s="59" t="str">
        <f t="shared" si="128"/>
        <v/>
      </c>
      <c r="AW267" s="59" t="str">
        <f t="shared" si="110"/>
        <v/>
      </c>
      <c r="AX267" s="59" t="str">
        <f t="shared" si="111"/>
        <v/>
      </c>
      <c r="AY267" s="59" t="str">
        <f t="shared" si="112"/>
        <v/>
      </c>
      <c r="AZ267" s="59" t="str">
        <f t="shared" si="113"/>
        <v/>
      </c>
      <c r="BA267" s="59" t="str">
        <f t="shared" si="114"/>
        <v/>
      </c>
      <c r="BC267" s="49" t="str">
        <f>IF($B267="", "", IF(COUNTIF(BD267:$BY267, "")=BC$8, IF(D267="", "", D267), ""))</f>
        <v/>
      </c>
      <c r="BD267" s="61" t="str">
        <f>IF($B267="", "", IF(COUNTIF(BE267:$BY267, "")=BD$8, IF(E267="", "", E267), ""))</f>
        <v/>
      </c>
      <c r="BE267" s="61" t="str">
        <f>IF($B267="", "", IF(COUNTIF(BF267:$BY267, "")=BE$8, IF(F267="", "", F267), ""))</f>
        <v/>
      </c>
      <c r="BF267" s="61" t="str">
        <f>IF($B267="", "", IF(COUNTIF(BG267:$BY267, "")=BF$8, IF(G267="", "", G267), ""))</f>
        <v/>
      </c>
      <c r="BG267" s="61" t="str">
        <f>IF($B267="", "", IF(COUNTIF(BH267:$BY267, "")=BG$8, IF(H267="", "", H267), ""))</f>
        <v/>
      </c>
      <c r="BH267" s="61" t="str">
        <f>IF($B267="", "", IF(COUNTIF(BI267:$BY267, "")=BH$8, IF(I267="", "", I267), ""))</f>
        <v/>
      </c>
      <c r="BI267" s="61" t="str">
        <f>IF($B267="", "", IF(COUNTIF(BJ267:$BY267, "")=BI$8, IF(J267="", "", J267), ""))</f>
        <v/>
      </c>
      <c r="BJ267" s="61" t="str">
        <f>IF($B267="", "", IF(COUNTIF(BK267:$BY267, "")=BJ$8, IF(K267="", "", K267), ""))</f>
        <v/>
      </c>
      <c r="BK267" s="61" t="str">
        <f>IF($B267="", "", IF(COUNTIF(BL267:$BY267, "")=BK$8, IF(L267="", "", L267), ""))</f>
        <v/>
      </c>
      <c r="BL267" s="61" t="str">
        <f>IF($B267="", "", IF(COUNTIF(BM267:$BY267, "")=BL$8, IF(M267="", "", M267), ""))</f>
        <v/>
      </c>
      <c r="BM267" s="61" t="str">
        <f>IF($B267="", "", IF(COUNTIF(BN267:$BY267, "")=BM$8, IF(N267="", "", N267), ""))</f>
        <v/>
      </c>
      <c r="BN267" s="61" t="str">
        <f>IF($B267="", "", IF(COUNTIF(BO267:$BY267, "")=BN$8, IF(O267="", "", O267), ""))</f>
        <v/>
      </c>
      <c r="BO267" s="61" t="str">
        <f>IF($B267="", "", IF(COUNTIF(BP267:$BY267, "")=BO$8, IF(P267="", "", P267), ""))</f>
        <v/>
      </c>
      <c r="BP267" s="61" t="str">
        <f>IF($B267="", "", IF(COUNTIF(BQ267:$BY267, "")=BP$8, IF(Q267="", "", Q267), ""))</f>
        <v/>
      </c>
      <c r="BQ267" s="61" t="str">
        <f>IF($B267="", "", IF(COUNTIF(BR267:$BY267, "")=BQ$8, IF(R267="", "", R267), ""))</f>
        <v/>
      </c>
      <c r="BR267" s="61" t="str">
        <f>IF($B267="", "", IF(COUNTIF(BS267:$BY267, "")=BR$8, IF(S267="", "", S267), ""))</f>
        <v/>
      </c>
      <c r="BS267" s="61" t="str">
        <f>IF($B267="", "", IF(COUNTIF(BT267:$BY267, "")=BS$8, IF(T267="", "", T267), ""))</f>
        <v/>
      </c>
      <c r="BT267" s="61" t="str">
        <f>IF($B267="", "", IF(COUNTIF(BU267:$BY267, "")=BT$8, IF(U267="", "", U267), ""))</f>
        <v/>
      </c>
      <c r="BU267" s="61" t="str">
        <f>IF($B267="", "", IF(COUNTIF(BV267:$BY267, "")=BU$8, IF(V267="", "", V267), ""))</f>
        <v/>
      </c>
      <c r="BV267" s="61" t="str">
        <f>IF($B267="", "", IF(COUNTIF(BW267:$BY267, "")=BV$8, IF(W267="", "", W267), ""))</f>
        <v/>
      </c>
      <c r="BW267" s="61" t="str">
        <f>IF($B267="", "", IF(COUNTIF(BX267:$BY267, "")=BW$8, IF(X267="", "", X267), ""))</f>
        <v/>
      </c>
      <c r="BX267" s="61" t="str">
        <f>IF($B267="", "", IF(COUNTIF(BY267:$BY267, "")=BX$8, IF(Y267="", "", Y267), ""))</f>
        <v/>
      </c>
      <c r="BY267" s="50" t="str">
        <f t="shared" si="129"/>
        <v/>
      </c>
      <c r="CA267" s="6" t="str">
        <f t="shared" si="130"/>
        <v/>
      </c>
      <c r="CB267" s="6" t="str">
        <f>IF(CA267="", "", RANK(CA267, $CA$9:$CA$2508, 0)+COUNTIF($CA$9:CA267, CA267)-1)</f>
        <v/>
      </c>
    </row>
    <row r="268" spans="1:80" x14ac:dyDescent="0.25">
      <c r="A268" s="22"/>
      <c r="B268" s="121" t="str">
        <f>IF('Stock Details'!B267="", "", 'Stock Details'!B267)</f>
        <v/>
      </c>
      <c r="C268" s="22"/>
      <c r="D268" s="130"/>
      <c r="E268" s="122"/>
      <c r="F268" s="131"/>
      <c r="G268" s="22"/>
      <c r="H268" s="130" t="str">
        <f t="shared" si="115"/>
        <v/>
      </c>
      <c r="I268" s="122"/>
      <c r="J268" s="131"/>
      <c r="K268" s="22"/>
      <c r="L268" s="130" t="str">
        <f t="shared" si="116"/>
        <v/>
      </c>
      <c r="M268" s="122"/>
      <c r="N268" s="131"/>
      <c r="O268" s="22"/>
      <c r="P268" s="130" t="str">
        <f t="shared" si="117"/>
        <v/>
      </c>
      <c r="Q268" s="122"/>
      <c r="R268" s="131"/>
      <c r="S268" s="22"/>
      <c r="T268" s="130" t="str">
        <f t="shared" si="118"/>
        <v/>
      </c>
      <c r="U268" s="122"/>
      <c r="V268" s="131"/>
      <c r="W268" s="22"/>
      <c r="X268" s="130" t="str">
        <f t="shared" si="119"/>
        <v/>
      </c>
      <c r="Y268" s="122"/>
      <c r="Z268" s="131"/>
      <c r="AA268" s="22"/>
      <c r="AC268" s="6" t="str">
        <f t="shared" si="120"/>
        <v/>
      </c>
      <c r="AE268" s="6" t="str">
        <f t="shared" si="121"/>
        <v/>
      </c>
      <c r="AF268" s="6" t="str">
        <f t="shared" si="122"/>
        <v/>
      </c>
      <c r="AG268" s="6" t="str">
        <f t="shared" si="123"/>
        <v/>
      </c>
      <c r="AH268" s="6" t="str">
        <f t="shared" si="124"/>
        <v/>
      </c>
      <c r="AI268" s="6" t="str">
        <f t="shared" si="125"/>
        <v/>
      </c>
      <c r="AJ268" s="6" t="str">
        <f t="shared" si="126"/>
        <v/>
      </c>
      <c r="AL268" s="9" t="str">
        <f>IF('Stock Details'!F267="", "", 'Stock Details'!F267)</f>
        <v/>
      </c>
      <c r="AM268" s="9" t="str">
        <f>IF('Stock Details'!G267="", "", 'Stock Details'!G267)</f>
        <v/>
      </c>
      <c r="AO268" s="59" t="str">
        <f t="shared" si="127"/>
        <v/>
      </c>
      <c r="AP268" s="59" t="str">
        <f t="shared" si="105"/>
        <v/>
      </c>
      <c r="AQ268" s="59" t="str">
        <f t="shared" si="106"/>
        <v/>
      </c>
      <c r="AR268" s="59" t="str">
        <f t="shared" si="107"/>
        <v/>
      </c>
      <c r="AS268" s="59" t="str">
        <f t="shared" si="108"/>
        <v/>
      </c>
      <c r="AT268" s="59" t="str">
        <f t="shared" si="109"/>
        <v/>
      </c>
      <c r="AV268" s="59" t="str">
        <f t="shared" si="128"/>
        <v/>
      </c>
      <c r="AW268" s="59" t="str">
        <f t="shared" si="110"/>
        <v/>
      </c>
      <c r="AX268" s="59" t="str">
        <f t="shared" si="111"/>
        <v/>
      </c>
      <c r="AY268" s="59" t="str">
        <f t="shared" si="112"/>
        <v/>
      </c>
      <c r="AZ268" s="59" t="str">
        <f t="shared" si="113"/>
        <v/>
      </c>
      <c r="BA268" s="59" t="str">
        <f t="shared" si="114"/>
        <v/>
      </c>
      <c r="BC268" s="49" t="str">
        <f>IF($B268="", "", IF(COUNTIF(BD268:$BY268, "")=BC$8, IF(D268="", "", D268), ""))</f>
        <v/>
      </c>
      <c r="BD268" s="61" t="str">
        <f>IF($B268="", "", IF(COUNTIF(BE268:$BY268, "")=BD$8, IF(E268="", "", E268), ""))</f>
        <v/>
      </c>
      <c r="BE268" s="61" t="str">
        <f>IF($B268="", "", IF(COUNTIF(BF268:$BY268, "")=BE$8, IF(F268="", "", F268), ""))</f>
        <v/>
      </c>
      <c r="BF268" s="61" t="str">
        <f>IF($B268="", "", IF(COUNTIF(BG268:$BY268, "")=BF$8, IF(G268="", "", G268), ""))</f>
        <v/>
      </c>
      <c r="BG268" s="61" t="str">
        <f>IF($B268="", "", IF(COUNTIF(BH268:$BY268, "")=BG$8, IF(H268="", "", H268), ""))</f>
        <v/>
      </c>
      <c r="BH268" s="61" t="str">
        <f>IF($B268="", "", IF(COUNTIF(BI268:$BY268, "")=BH$8, IF(I268="", "", I268), ""))</f>
        <v/>
      </c>
      <c r="BI268" s="61" t="str">
        <f>IF($B268="", "", IF(COUNTIF(BJ268:$BY268, "")=BI$8, IF(J268="", "", J268), ""))</f>
        <v/>
      </c>
      <c r="BJ268" s="61" t="str">
        <f>IF($B268="", "", IF(COUNTIF(BK268:$BY268, "")=BJ$8, IF(K268="", "", K268), ""))</f>
        <v/>
      </c>
      <c r="BK268" s="61" t="str">
        <f>IF($B268="", "", IF(COUNTIF(BL268:$BY268, "")=BK$8, IF(L268="", "", L268), ""))</f>
        <v/>
      </c>
      <c r="BL268" s="61" t="str">
        <f>IF($B268="", "", IF(COUNTIF(BM268:$BY268, "")=BL$8, IF(M268="", "", M268), ""))</f>
        <v/>
      </c>
      <c r="BM268" s="61" t="str">
        <f>IF($B268="", "", IF(COUNTIF(BN268:$BY268, "")=BM$8, IF(N268="", "", N268), ""))</f>
        <v/>
      </c>
      <c r="BN268" s="61" t="str">
        <f>IF($B268="", "", IF(COUNTIF(BO268:$BY268, "")=BN$8, IF(O268="", "", O268), ""))</f>
        <v/>
      </c>
      <c r="BO268" s="61" t="str">
        <f>IF($B268="", "", IF(COUNTIF(BP268:$BY268, "")=BO$8, IF(P268="", "", P268), ""))</f>
        <v/>
      </c>
      <c r="BP268" s="61" t="str">
        <f>IF($B268="", "", IF(COUNTIF(BQ268:$BY268, "")=BP$8, IF(Q268="", "", Q268), ""))</f>
        <v/>
      </c>
      <c r="BQ268" s="61" t="str">
        <f>IF($B268="", "", IF(COUNTIF(BR268:$BY268, "")=BQ$8, IF(R268="", "", R268), ""))</f>
        <v/>
      </c>
      <c r="BR268" s="61" t="str">
        <f>IF($B268="", "", IF(COUNTIF(BS268:$BY268, "")=BR$8, IF(S268="", "", S268), ""))</f>
        <v/>
      </c>
      <c r="BS268" s="61" t="str">
        <f>IF($B268="", "", IF(COUNTIF(BT268:$BY268, "")=BS$8, IF(T268="", "", T268), ""))</f>
        <v/>
      </c>
      <c r="BT268" s="61" t="str">
        <f>IF($B268="", "", IF(COUNTIF(BU268:$BY268, "")=BT$8, IF(U268="", "", U268), ""))</f>
        <v/>
      </c>
      <c r="BU268" s="61" t="str">
        <f>IF($B268="", "", IF(COUNTIF(BV268:$BY268, "")=BU$8, IF(V268="", "", V268), ""))</f>
        <v/>
      </c>
      <c r="BV268" s="61" t="str">
        <f>IF($B268="", "", IF(COUNTIF(BW268:$BY268, "")=BV$8, IF(W268="", "", W268), ""))</f>
        <v/>
      </c>
      <c r="BW268" s="61" t="str">
        <f>IF($B268="", "", IF(COUNTIF(BX268:$BY268, "")=BW$8, IF(X268="", "", X268), ""))</f>
        <v/>
      </c>
      <c r="BX268" s="61" t="str">
        <f>IF($B268="", "", IF(COUNTIF(BY268:$BY268, "")=BX$8, IF(Y268="", "", Y268), ""))</f>
        <v/>
      </c>
      <c r="BY268" s="50" t="str">
        <f t="shared" si="129"/>
        <v/>
      </c>
      <c r="CA268" s="6" t="str">
        <f t="shared" si="130"/>
        <v/>
      </c>
      <c r="CB268" s="6" t="str">
        <f>IF(CA268="", "", RANK(CA268, $CA$9:$CA$2508, 0)+COUNTIF($CA$9:CA268, CA268)-1)</f>
        <v/>
      </c>
    </row>
    <row r="269" spans="1:80" x14ac:dyDescent="0.25">
      <c r="A269" s="22"/>
      <c r="B269" s="121" t="str">
        <f>IF('Stock Details'!B268="", "", 'Stock Details'!B268)</f>
        <v/>
      </c>
      <c r="C269" s="22"/>
      <c r="D269" s="130"/>
      <c r="E269" s="122"/>
      <c r="F269" s="131"/>
      <c r="G269" s="22"/>
      <c r="H269" s="130" t="str">
        <f t="shared" si="115"/>
        <v/>
      </c>
      <c r="I269" s="122"/>
      <c r="J269" s="131"/>
      <c r="K269" s="22"/>
      <c r="L269" s="130" t="str">
        <f t="shared" si="116"/>
        <v/>
      </c>
      <c r="M269" s="122"/>
      <c r="N269" s="131"/>
      <c r="O269" s="22"/>
      <c r="P269" s="130" t="str">
        <f t="shared" si="117"/>
        <v/>
      </c>
      <c r="Q269" s="122"/>
      <c r="R269" s="131"/>
      <c r="S269" s="22"/>
      <c r="T269" s="130" t="str">
        <f t="shared" si="118"/>
        <v/>
      </c>
      <c r="U269" s="122"/>
      <c r="V269" s="131"/>
      <c r="W269" s="22"/>
      <c r="X269" s="130" t="str">
        <f t="shared" si="119"/>
        <v/>
      </c>
      <c r="Y269" s="122"/>
      <c r="Z269" s="131"/>
      <c r="AA269" s="22"/>
      <c r="AC269" s="6" t="str">
        <f t="shared" si="120"/>
        <v/>
      </c>
      <c r="AE269" s="6" t="str">
        <f t="shared" si="121"/>
        <v/>
      </c>
      <c r="AF269" s="6" t="str">
        <f t="shared" si="122"/>
        <v/>
      </c>
      <c r="AG269" s="6" t="str">
        <f t="shared" si="123"/>
        <v/>
      </c>
      <c r="AH269" s="6" t="str">
        <f t="shared" si="124"/>
        <v/>
      </c>
      <c r="AI269" s="6" t="str">
        <f t="shared" si="125"/>
        <v/>
      </c>
      <c r="AJ269" s="6" t="str">
        <f t="shared" si="126"/>
        <v/>
      </c>
      <c r="AL269" s="9" t="str">
        <f>IF('Stock Details'!F268="", "", 'Stock Details'!F268)</f>
        <v/>
      </c>
      <c r="AM269" s="9" t="str">
        <f>IF('Stock Details'!G268="", "", 'Stock Details'!G268)</f>
        <v/>
      </c>
      <c r="AO269" s="59" t="str">
        <f t="shared" si="127"/>
        <v/>
      </c>
      <c r="AP269" s="59" t="str">
        <f t="shared" si="105"/>
        <v/>
      </c>
      <c r="AQ269" s="59" t="str">
        <f t="shared" si="106"/>
        <v/>
      </c>
      <c r="AR269" s="59" t="str">
        <f t="shared" si="107"/>
        <v/>
      </c>
      <c r="AS269" s="59" t="str">
        <f t="shared" si="108"/>
        <v/>
      </c>
      <c r="AT269" s="59" t="str">
        <f t="shared" si="109"/>
        <v/>
      </c>
      <c r="AV269" s="59" t="str">
        <f t="shared" si="128"/>
        <v/>
      </c>
      <c r="AW269" s="59" t="str">
        <f t="shared" si="110"/>
        <v/>
      </c>
      <c r="AX269" s="59" t="str">
        <f t="shared" si="111"/>
        <v/>
      </c>
      <c r="AY269" s="59" t="str">
        <f t="shared" si="112"/>
        <v/>
      </c>
      <c r="AZ269" s="59" t="str">
        <f t="shared" si="113"/>
        <v/>
      </c>
      <c r="BA269" s="59" t="str">
        <f t="shared" si="114"/>
        <v/>
      </c>
      <c r="BC269" s="49" t="str">
        <f>IF($B269="", "", IF(COUNTIF(BD269:$BY269, "")=BC$8, IF(D269="", "", D269), ""))</f>
        <v/>
      </c>
      <c r="BD269" s="61" t="str">
        <f>IF($B269="", "", IF(COUNTIF(BE269:$BY269, "")=BD$8, IF(E269="", "", E269), ""))</f>
        <v/>
      </c>
      <c r="BE269" s="61" t="str">
        <f>IF($B269="", "", IF(COUNTIF(BF269:$BY269, "")=BE$8, IF(F269="", "", F269), ""))</f>
        <v/>
      </c>
      <c r="BF269" s="61" t="str">
        <f>IF($B269="", "", IF(COUNTIF(BG269:$BY269, "")=BF$8, IF(G269="", "", G269), ""))</f>
        <v/>
      </c>
      <c r="BG269" s="61" t="str">
        <f>IF($B269="", "", IF(COUNTIF(BH269:$BY269, "")=BG$8, IF(H269="", "", H269), ""))</f>
        <v/>
      </c>
      <c r="BH269" s="61" t="str">
        <f>IF($B269="", "", IF(COUNTIF(BI269:$BY269, "")=BH$8, IF(I269="", "", I269), ""))</f>
        <v/>
      </c>
      <c r="BI269" s="61" t="str">
        <f>IF($B269="", "", IF(COUNTIF(BJ269:$BY269, "")=BI$8, IF(J269="", "", J269), ""))</f>
        <v/>
      </c>
      <c r="BJ269" s="61" t="str">
        <f>IF($B269="", "", IF(COUNTIF(BK269:$BY269, "")=BJ$8, IF(K269="", "", K269), ""))</f>
        <v/>
      </c>
      <c r="BK269" s="61" t="str">
        <f>IF($B269="", "", IF(COUNTIF(BL269:$BY269, "")=BK$8, IF(L269="", "", L269), ""))</f>
        <v/>
      </c>
      <c r="BL269" s="61" t="str">
        <f>IF($B269="", "", IF(COUNTIF(BM269:$BY269, "")=BL$8, IF(M269="", "", M269), ""))</f>
        <v/>
      </c>
      <c r="BM269" s="61" t="str">
        <f>IF($B269="", "", IF(COUNTIF(BN269:$BY269, "")=BM$8, IF(N269="", "", N269), ""))</f>
        <v/>
      </c>
      <c r="BN269" s="61" t="str">
        <f>IF($B269="", "", IF(COUNTIF(BO269:$BY269, "")=BN$8, IF(O269="", "", O269), ""))</f>
        <v/>
      </c>
      <c r="BO269" s="61" t="str">
        <f>IF($B269="", "", IF(COUNTIF(BP269:$BY269, "")=BO$8, IF(P269="", "", P269), ""))</f>
        <v/>
      </c>
      <c r="BP269" s="61" t="str">
        <f>IF($B269="", "", IF(COUNTIF(BQ269:$BY269, "")=BP$8, IF(Q269="", "", Q269), ""))</f>
        <v/>
      </c>
      <c r="BQ269" s="61" t="str">
        <f>IF($B269="", "", IF(COUNTIF(BR269:$BY269, "")=BQ$8, IF(R269="", "", R269), ""))</f>
        <v/>
      </c>
      <c r="BR269" s="61" t="str">
        <f>IF($B269="", "", IF(COUNTIF(BS269:$BY269, "")=BR$8, IF(S269="", "", S269), ""))</f>
        <v/>
      </c>
      <c r="BS269" s="61" t="str">
        <f>IF($B269="", "", IF(COUNTIF(BT269:$BY269, "")=BS$8, IF(T269="", "", T269), ""))</f>
        <v/>
      </c>
      <c r="BT269" s="61" t="str">
        <f>IF($B269="", "", IF(COUNTIF(BU269:$BY269, "")=BT$8, IF(U269="", "", U269), ""))</f>
        <v/>
      </c>
      <c r="BU269" s="61" t="str">
        <f>IF($B269="", "", IF(COUNTIF(BV269:$BY269, "")=BU$8, IF(V269="", "", V269), ""))</f>
        <v/>
      </c>
      <c r="BV269" s="61" t="str">
        <f>IF($B269="", "", IF(COUNTIF(BW269:$BY269, "")=BV$8, IF(W269="", "", W269), ""))</f>
        <v/>
      </c>
      <c r="BW269" s="61" t="str">
        <f>IF($B269="", "", IF(COUNTIF(BX269:$BY269, "")=BW$8, IF(X269="", "", X269), ""))</f>
        <v/>
      </c>
      <c r="BX269" s="61" t="str">
        <f>IF($B269="", "", IF(COUNTIF(BY269:$BY269, "")=BX$8, IF(Y269="", "", Y269), ""))</f>
        <v/>
      </c>
      <c r="BY269" s="50" t="str">
        <f t="shared" si="129"/>
        <v/>
      </c>
      <c r="CA269" s="6" t="str">
        <f t="shared" si="130"/>
        <v/>
      </c>
      <c r="CB269" s="6" t="str">
        <f>IF(CA269="", "", RANK(CA269, $CA$9:$CA$2508, 0)+COUNTIF($CA$9:CA269, CA269)-1)</f>
        <v/>
      </c>
    </row>
    <row r="270" spans="1:80" x14ac:dyDescent="0.25">
      <c r="A270" s="22"/>
      <c r="B270" s="121" t="str">
        <f>IF('Stock Details'!B269="", "", 'Stock Details'!B269)</f>
        <v/>
      </c>
      <c r="C270" s="22"/>
      <c r="D270" s="130"/>
      <c r="E270" s="122"/>
      <c r="F270" s="131"/>
      <c r="G270" s="22"/>
      <c r="H270" s="130" t="str">
        <f t="shared" si="115"/>
        <v/>
      </c>
      <c r="I270" s="122"/>
      <c r="J270" s="131"/>
      <c r="K270" s="22"/>
      <c r="L270" s="130" t="str">
        <f t="shared" si="116"/>
        <v/>
      </c>
      <c r="M270" s="122"/>
      <c r="N270" s="131"/>
      <c r="O270" s="22"/>
      <c r="P270" s="130" t="str">
        <f t="shared" si="117"/>
        <v/>
      </c>
      <c r="Q270" s="122"/>
      <c r="R270" s="131"/>
      <c r="S270" s="22"/>
      <c r="T270" s="130" t="str">
        <f t="shared" si="118"/>
        <v/>
      </c>
      <c r="U270" s="122"/>
      <c r="V270" s="131"/>
      <c r="W270" s="22"/>
      <c r="X270" s="130" t="str">
        <f t="shared" si="119"/>
        <v/>
      </c>
      <c r="Y270" s="122"/>
      <c r="Z270" s="131"/>
      <c r="AA270" s="22"/>
      <c r="AC270" s="6" t="str">
        <f t="shared" si="120"/>
        <v/>
      </c>
      <c r="AE270" s="6" t="str">
        <f t="shared" si="121"/>
        <v/>
      </c>
      <c r="AF270" s="6" t="str">
        <f t="shared" si="122"/>
        <v/>
      </c>
      <c r="AG270" s="6" t="str">
        <f t="shared" si="123"/>
        <v/>
      </c>
      <c r="AH270" s="6" t="str">
        <f t="shared" si="124"/>
        <v/>
      </c>
      <c r="AI270" s="6" t="str">
        <f t="shared" si="125"/>
        <v/>
      </c>
      <c r="AJ270" s="6" t="str">
        <f t="shared" si="126"/>
        <v/>
      </c>
      <c r="AL270" s="9" t="str">
        <f>IF('Stock Details'!F269="", "", 'Stock Details'!F269)</f>
        <v/>
      </c>
      <c r="AM270" s="9" t="str">
        <f>IF('Stock Details'!G269="", "", 'Stock Details'!G269)</f>
        <v/>
      </c>
      <c r="AO270" s="59" t="str">
        <f t="shared" si="127"/>
        <v/>
      </c>
      <c r="AP270" s="59" t="str">
        <f t="shared" si="105"/>
        <v/>
      </c>
      <c r="AQ270" s="59" t="str">
        <f t="shared" si="106"/>
        <v/>
      </c>
      <c r="AR270" s="59" t="str">
        <f t="shared" si="107"/>
        <v/>
      </c>
      <c r="AS270" s="59" t="str">
        <f t="shared" si="108"/>
        <v/>
      </c>
      <c r="AT270" s="59" t="str">
        <f t="shared" si="109"/>
        <v/>
      </c>
      <c r="AV270" s="59" t="str">
        <f t="shared" si="128"/>
        <v/>
      </c>
      <c r="AW270" s="59" t="str">
        <f t="shared" si="110"/>
        <v/>
      </c>
      <c r="AX270" s="59" t="str">
        <f t="shared" si="111"/>
        <v/>
      </c>
      <c r="AY270" s="59" t="str">
        <f t="shared" si="112"/>
        <v/>
      </c>
      <c r="AZ270" s="59" t="str">
        <f t="shared" si="113"/>
        <v/>
      </c>
      <c r="BA270" s="59" t="str">
        <f t="shared" si="114"/>
        <v/>
      </c>
      <c r="BC270" s="49" t="str">
        <f>IF($B270="", "", IF(COUNTIF(BD270:$BY270, "")=BC$8, IF(D270="", "", D270), ""))</f>
        <v/>
      </c>
      <c r="BD270" s="61" t="str">
        <f>IF($B270="", "", IF(COUNTIF(BE270:$BY270, "")=BD$8, IF(E270="", "", E270), ""))</f>
        <v/>
      </c>
      <c r="BE270" s="61" t="str">
        <f>IF($B270="", "", IF(COUNTIF(BF270:$BY270, "")=BE$8, IF(F270="", "", F270), ""))</f>
        <v/>
      </c>
      <c r="BF270" s="61" t="str">
        <f>IF($B270="", "", IF(COUNTIF(BG270:$BY270, "")=BF$8, IF(G270="", "", G270), ""))</f>
        <v/>
      </c>
      <c r="BG270" s="61" t="str">
        <f>IF($B270="", "", IF(COUNTIF(BH270:$BY270, "")=BG$8, IF(H270="", "", H270), ""))</f>
        <v/>
      </c>
      <c r="BH270" s="61" t="str">
        <f>IF($B270="", "", IF(COUNTIF(BI270:$BY270, "")=BH$8, IF(I270="", "", I270), ""))</f>
        <v/>
      </c>
      <c r="BI270" s="61" t="str">
        <f>IF($B270="", "", IF(COUNTIF(BJ270:$BY270, "")=BI$8, IF(J270="", "", J270), ""))</f>
        <v/>
      </c>
      <c r="BJ270" s="61" t="str">
        <f>IF($B270="", "", IF(COUNTIF(BK270:$BY270, "")=BJ$8, IF(K270="", "", K270), ""))</f>
        <v/>
      </c>
      <c r="BK270" s="61" t="str">
        <f>IF($B270="", "", IF(COUNTIF(BL270:$BY270, "")=BK$8, IF(L270="", "", L270), ""))</f>
        <v/>
      </c>
      <c r="BL270" s="61" t="str">
        <f>IF($B270="", "", IF(COUNTIF(BM270:$BY270, "")=BL$8, IF(M270="", "", M270), ""))</f>
        <v/>
      </c>
      <c r="BM270" s="61" t="str">
        <f>IF($B270="", "", IF(COUNTIF(BN270:$BY270, "")=BM$8, IF(N270="", "", N270), ""))</f>
        <v/>
      </c>
      <c r="BN270" s="61" t="str">
        <f>IF($B270="", "", IF(COUNTIF(BO270:$BY270, "")=BN$8, IF(O270="", "", O270), ""))</f>
        <v/>
      </c>
      <c r="BO270" s="61" t="str">
        <f>IF($B270="", "", IF(COUNTIF(BP270:$BY270, "")=BO$8, IF(P270="", "", P270), ""))</f>
        <v/>
      </c>
      <c r="BP270" s="61" t="str">
        <f>IF($B270="", "", IF(COUNTIF(BQ270:$BY270, "")=BP$8, IF(Q270="", "", Q270), ""))</f>
        <v/>
      </c>
      <c r="BQ270" s="61" t="str">
        <f>IF($B270="", "", IF(COUNTIF(BR270:$BY270, "")=BQ$8, IF(R270="", "", R270), ""))</f>
        <v/>
      </c>
      <c r="BR270" s="61" t="str">
        <f>IF($B270="", "", IF(COUNTIF(BS270:$BY270, "")=BR$8, IF(S270="", "", S270), ""))</f>
        <v/>
      </c>
      <c r="BS270" s="61" t="str">
        <f>IF($B270="", "", IF(COUNTIF(BT270:$BY270, "")=BS$8, IF(T270="", "", T270), ""))</f>
        <v/>
      </c>
      <c r="BT270" s="61" t="str">
        <f>IF($B270="", "", IF(COUNTIF(BU270:$BY270, "")=BT$8, IF(U270="", "", U270), ""))</f>
        <v/>
      </c>
      <c r="BU270" s="61" t="str">
        <f>IF($B270="", "", IF(COUNTIF(BV270:$BY270, "")=BU$8, IF(V270="", "", V270), ""))</f>
        <v/>
      </c>
      <c r="BV270" s="61" t="str">
        <f>IF($B270="", "", IF(COUNTIF(BW270:$BY270, "")=BV$8, IF(W270="", "", W270), ""))</f>
        <v/>
      </c>
      <c r="BW270" s="61" t="str">
        <f>IF($B270="", "", IF(COUNTIF(BX270:$BY270, "")=BW$8, IF(X270="", "", X270), ""))</f>
        <v/>
      </c>
      <c r="BX270" s="61" t="str">
        <f>IF($B270="", "", IF(COUNTIF(BY270:$BY270, "")=BX$8, IF(Y270="", "", Y270), ""))</f>
        <v/>
      </c>
      <c r="BY270" s="50" t="str">
        <f t="shared" si="129"/>
        <v/>
      </c>
      <c r="CA270" s="6" t="str">
        <f t="shared" si="130"/>
        <v/>
      </c>
      <c r="CB270" s="6" t="str">
        <f>IF(CA270="", "", RANK(CA270, $CA$9:$CA$2508, 0)+COUNTIF($CA$9:CA270, CA270)-1)</f>
        <v/>
      </c>
    </row>
    <row r="271" spans="1:80" x14ac:dyDescent="0.25">
      <c r="A271" s="22"/>
      <c r="B271" s="121" t="str">
        <f>IF('Stock Details'!B270="", "", 'Stock Details'!B270)</f>
        <v/>
      </c>
      <c r="C271" s="22"/>
      <c r="D271" s="130"/>
      <c r="E271" s="122"/>
      <c r="F271" s="131"/>
      <c r="G271" s="22"/>
      <c r="H271" s="130" t="str">
        <f t="shared" si="115"/>
        <v/>
      </c>
      <c r="I271" s="122"/>
      <c r="J271" s="131"/>
      <c r="K271" s="22"/>
      <c r="L271" s="130" t="str">
        <f t="shared" si="116"/>
        <v/>
      </c>
      <c r="M271" s="122"/>
      <c r="N271" s="131"/>
      <c r="O271" s="22"/>
      <c r="P271" s="130" t="str">
        <f t="shared" si="117"/>
        <v/>
      </c>
      <c r="Q271" s="122"/>
      <c r="R271" s="131"/>
      <c r="S271" s="22"/>
      <c r="T271" s="130" t="str">
        <f t="shared" si="118"/>
        <v/>
      </c>
      <c r="U271" s="122"/>
      <c r="V271" s="131"/>
      <c r="W271" s="22"/>
      <c r="X271" s="130" t="str">
        <f t="shared" si="119"/>
        <v/>
      </c>
      <c r="Y271" s="122"/>
      <c r="Z271" s="131"/>
      <c r="AA271" s="22"/>
      <c r="AC271" s="6" t="str">
        <f t="shared" si="120"/>
        <v/>
      </c>
      <c r="AE271" s="6" t="str">
        <f t="shared" si="121"/>
        <v/>
      </c>
      <c r="AF271" s="6" t="str">
        <f t="shared" si="122"/>
        <v/>
      </c>
      <c r="AG271" s="6" t="str">
        <f t="shared" si="123"/>
        <v/>
      </c>
      <c r="AH271" s="6" t="str">
        <f t="shared" si="124"/>
        <v/>
      </c>
      <c r="AI271" s="6" t="str">
        <f t="shared" si="125"/>
        <v/>
      </c>
      <c r="AJ271" s="6" t="str">
        <f t="shared" si="126"/>
        <v/>
      </c>
      <c r="AL271" s="9" t="str">
        <f>IF('Stock Details'!F270="", "", 'Stock Details'!F270)</f>
        <v/>
      </c>
      <c r="AM271" s="9" t="str">
        <f>IF('Stock Details'!G270="", "", 'Stock Details'!G270)</f>
        <v/>
      </c>
      <c r="AO271" s="59" t="str">
        <f t="shared" si="127"/>
        <v/>
      </c>
      <c r="AP271" s="59" t="str">
        <f t="shared" si="105"/>
        <v/>
      </c>
      <c r="AQ271" s="59" t="str">
        <f t="shared" si="106"/>
        <v/>
      </c>
      <c r="AR271" s="59" t="str">
        <f t="shared" si="107"/>
        <v/>
      </c>
      <c r="AS271" s="59" t="str">
        <f t="shared" si="108"/>
        <v/>
      </c>
      <c r="AT271" s="59" t="str">
        <f t="shared" si="109"/>
        <v/>
      </c>
      <c r="AV271" s="59" t="str">
        <f t="shared" si="128"/>
        <v/>
      </c>
      <c r="AW271" s="59" t="str">
        <f t="shared" si="110"/>
        <v/>
      </c>
      <c r="AX271" s="59" t="str">
        <f t="shared" si="111"/>
        <v/>
      </c>
      <c r="AY271" s="59" t="str">
        <f t="shared" si="112"/>
        <v/>
      </c>
      <c r="AZ271" s="59" t="str">
        <f t="shared" si="113"/>
        <v/>
      </c>
      <c r="BA271" s="59" t="str">
        <f t="shared" si="114"/>
        <v/>
      </c>
      <c r="BC271" s="49" t="str">
        <f>IF($B271="", "", IF(COUNTIF(BD271:$BY271, "")=BC$8, IF(D271="", "", D271), ""))</f>
        <v/>
      </c>
      <c r="BD271" s="61" t="str">
        <f>IF($B271="", "", IF(COUNTIF(BE271:$BY271, "")=BD$8, IF(E271="", "", E271), ""))</f>
        <v/>
      </c>
      <c r="BE271" s="61" t="str">
        <f>IF($B271="", "", IF(COUNTIF(BF271:$BY271, "")=BE$8, IF(F271="", "", F271), ""))</f>
        <v/>
      </c>
      <c r="BF271" s="61" t="str">
        <f>IF($B271="", "", IF(COUNTIF(BG271:$BY271, "")=BF$8, IF(G271="", "", G271), ""))</f>
        <v/>
      </c>
      <c r="BG271" s="61" t="str">
        <f>IF($B271="", "", IF(COUNTIF(BH271:$BY271, "")=BG$8, IF(H271="", "", H271), ""))</f>
        <v/>
      </c>
      <c r="BH271" s="61" t="str">
        <f>IF($B271="", "", IF(COUNTIF(BI271:$BY271, "")=BH$8, IF(I271="", "", I271), ""))</f>
        <v/>
      </c>
      <c r="BI271" s="61" t="str">
        <f>IF($B271="", "", IF(COUNTIF(BJ271:$BY271, "")=BI$8, IF(J271="", "", J271), ""))</f>
        <v/>
      </c>
      <c r="BJ271" s="61" t="str">
        <f>IF($B271="", "", IF(COUNTIF(BK271:$BY271, "")=BJ$8, IF(K271="", "", K271), ""))</f>
        <v/>
      </c>
      <c r="BK271" s="61" t="str">
        <f>IF($B271="", "", IF(COUNTIF(BL271:$BY271, "")=BK$8, IF(L271="", "", L271), ""))</f>
        <v/>
      </c>
      <c r="BL271" s="61" t="str">
        <f>IF($B271="", "", IF(COUNTIF(BM271:$BY271, "")=BL$8, IF(M271="", "", M271), ""))</f>
        <v/>
      </c>
      <c r="BM271" s="61" t="str">
        <f>IF($B271="", "", IF(COUNTIF(BN271:$BY271, "")=BM$8, IF(N271="", "", N271), ""))</f>
        <v/>
      </c>
      <c r="BN271" s="61" t="str">
        <f>IF($B271="", "", IF(COUNTIF(BO271:$BY271, "")=BN$8, IF(O271="", "", O271), ""))</f>
        <v/>
      </c>
      <c r="BO271" s="61" t="str">
        <f>IF($B271="", "", IF(COUNTIF(BP271:$BY271, "")=BO$8, IF(P271="", "", P271), ""))</f>
        <v/>
      </c>
      <c r="BP271" s="61" t="str">
        <f>IF($B271="", "", IF(COUNTIF(BQ271:$BY271, "")=BP$8, IF(Q271="", "", Q271), ""))</f>
        <v/>
      </c>
      <c r="BQ271" s="61" t="str">
        <f>IF($B271="", "", IF(COUNTIF(BR271:$BY271, "")=BQ$8, IF(R271="", "", R271), ""))</f>
        <v/>
      </c>
      <c r="BR271" s="61" t="str">
        <f>IF($B271="", "", IF(COUNTIF(BS271:$BY271, "")=BR$8, IF(S271="", "", S271), ""))</f>
        <v/>
      </c>
      <c r="BS271" s="61" t="str">
        <f>IF($B271="", "", IF(COUNTIF(BT271:$BY271, "")=BS$8, IF(T271="", "", T271), ""))</f>
        <v/>
      </c>
      <c r="BT271" s="61" t="str">
        <f>IF($B271="", "", IF(COUNTIF(BU271:$BY271, "")=BT$8, IF(U271="", "", U271), ""))</f>
        <v/>
      </c>
      <c r="BU271" s="61" t="str">
        <f>IF($B271="", "", IF(COUNTIF(BV271:$BY271, "")=BU$8, IF(V271="", "", V271), ""))</f>
        <v/>
      </c>
      <c r="BV271" s="61" t="str">
        <f>IF($B271="", "", IF(COUNTIF(BW271:$BY271, "")=BV$8, IF(W271="", "", W271), ""))</f>
        <v/>
      </c>
      <c r="BW271" s="61" t="str">
        <f>IF($B271="", "", IF(COUNTIF(BX271:$BY271, "")=BW$8, IF(X271="", "", X271), ""))</f>
        <v/>
      </c>
      <c r="BX271" s="61" t="str">
        <f>IF($B271="", "", IF(COUNTIF(BY271:$BY271, "")=BX$8, IF(Y271="", "", Y271), ""))</f>
        <v/>
      </c>
      <c r="BY271" s="50" t="str">
        <f t="shared" si="129"/>
        <v/>
      </c>
      <c r="CA271" s="6" t="str">
        <f t="shared" si="130"/>
        <v/>
      </c>
      <c r="CB271" s="6" t="str">
        <f>IF(CA271="", "", RANK(CA271, $CA$9:$CA$2508, 0)+COUNTIF($CA$9:CA271, CA271)-1)</f>
        <v/>
      </c>
    </row>
    <row r="272" spans="1:80" x14ac:dyDescent="0.25">
      <c r="A272" s="22"/>
      <c r="B272" s="121" t="str">
        <f>IF('Stock Details'!B271="", "", 'Stock Details'!B271)</f>
        <v/>
      </c>
      <c r="C272" s="22"/>
      <c r="D272" s="130"/>
      <c r="E272" s="122"/>
      <c r="F272" s="131"/>
      <c r="G272" s="22"/>
      <c r="H272" s="130" t="str">
        <f t="shared" si="115"/>
        <v/>
      </c>
      <c r="I272" s="122"/>
      <c r="J272" s="131"/>
      <c r="K272" s="22"/>
      <c r="L272" s="130" t="str">
        <f t="shared" si="116"/>
        <v/>
      </c>
      <c r="M272" s="122"/>
      <c r="N272" s="131"/>
      <c r="O272" s="22"/>
      <c r="P272" s="130" t="str">
        <f t="shared" si="117"/>
        <v/>
      </c>
      <c r="Q272" s="122"/>
      <c r="R272" s="131"/>
      <c r="S272" s="22"/>
      <c r="T272" s="130" t="str">
        <f t="shared" si="118"/>
        <v/>
      </c>
      <c r="U272" s="122"/>
      <c r="V272" s="131"/>
      <c r="W272" s="22"/>
      <c r="X272" s="130" t="str">
        <f t="shared" si="119"/>
        <v/>
      </c>
      <c r="Y272" s="122"/>
      <c r="Z272" s="131"/>
      <c r="AA272" s="22"/>
      <c r="AC272" s="6" t="str">
        <f t="shared" si="120"/>
        <v/>
      </c>
      <c r="AE272" s="6" t="str">
        <f t="shared" si="121"/>
        <v/>
      </c>
      <c r="AF272" s="6" t="str">
        <f t="shared" si="122"/>
        <v/>
      </c>
      <c r="AG272" s="6" t="str">
        <f t="shared" si="123"/>
        <v/>
      </c>
      <c r="AH272" s="6" t="str">
        <f t="shared" si="124"/>
        <v/>
      </c>
      <c r="AI272" s="6" t="str">
        <f t="shared" si="125"/>
        <v/>
      </c>
      <c r="AJ272" s="6" t="str">
        <f t="shared" si="126"/>
        <v/>
      </c>
      <c r="AL272" s="9" t="str">
        <f>IF('Stock Details'!F271="", "", 'Stock Details'!F271)</f>
        <v/>
      </c>
      <c r="AM272" s="9" t="str">
        <f>IF('Stock Details'!G271="", "", 'Stock Details'!G271)</f>
        <v/>
      </c>
      <c r="AO272" s="59" t="str">
        <f t="shared" si="127"/>
        <v/>
      </c>
      <c r="AP272" s="59" t="str">
        <f t="shared" si="105"/>
        <v/>
      </c>
      <c r="AQ272" s="59" t="str">
        <f t="shared" si="106"/>
        <v/>
      </c>
      <c r="AR272" s="59" t="str">
        <f t="shared" si="107"/>
        <v/>
      </c>
      <c r="AS272" s="59" t="str">
        <f t="shared" si="108"/>
        <v/>
      </c>
      <c r="AT272" s="59" t="str">
        <f t="shared" si="109"/>
        <v/>
      </c>
      <c r="AV272" s="59" t="str">
        <f t="shared" si="128"/>
        <v/>
      </c>
      <c r="AW272" s="59" t="str">
        <f t="shared" si="110"/>
        <v/>
      </c>
      <c r="AX272" s="59" t="str">
        <f t="shared" si="111"/>
        <v/>
      </c>
      <c r="AY272" s="59" t="str">
        <f t="shared" si="112"/>
        <v/>
      </c>
      <c r="AZ272" s="59" t="str">
        <f t="shared" si="113"/>
        <v/>
      </c>
      <c r="BA272" s="59" t="str">
        <f t="shared" si="114"/>
        <v/>
      </c>
      <c r="BC272" s="49" t="str">
        <f>IF($B272="", "", IF(COUNTIF(BD272:$BY272, "")=BC$8, IF(D272="", "", D272), ""))</f>
        <v/>
      </c>
      <c r="BD272" s="61" t="str">
        <f>IF($B272="", "", IF(COUNTIF(BE272:$BY272, "")=BD$8, IF(E272="", "", E272), ""))</f>
        <v/>
      </c>
      <c r="BE272" s="61" t="str">
        <f>IF($B272="", "", IF(COUNTIF(BF272:$BY272, "")=BE$8, IF(F272="", "", F272), ""))</f>
        <v/>
      </c>
      <c r="BF272" s="61" t="str">
        <f>IF($B272="", "", IF(COUNTIF(BG272:$BY272, "")=BF$8, IF(G272="", "", G272), ""))</f>
        <v/>
      </c>
      <c r="BG272" s="61" t="str">
        <f>IF($B272="", "", IF(COUNTIF(BH272:$BY272, "")=BG$8, IF(H272="", "", H272), ""))</f>
        <v/>
      </c>
      <c r="BH272" s="61" t="str">
        <f>IF($B272="", "", IF(COUNTIF(BI272:$BY272, "")=BH$8, IF(I272="", "", I272), ""))</f>
        <v/>
      </c>
      <c r="BI272" s="61" t="str">
        <f>IF($B272="", "", IF(COUNTIF(BJ272:$BY272, "")=BI$8, IF(J272="", "", J272), ""))</f>
        <v/>
      </c>
      <c r="BJ272" s="61" t="str">
        <f>IF($B272="", "", IF(COUNTIF(BK272:$BY272, "")=BJ$8, IF(K272="", "", K272), ""))</f>
        <v/>
      </c>
      <c r="BK272" s="61" t="str">
        <f>IF($B272="", "", IF(COUNTIF(BL272:$BY272, "")=BK$8, IF(L272="", "", L272), ""))</f>
        <v/>
      </c>
      <c r="BL272" s="61" t="str">
        <f>IF($B272="", "", IF(COUNTIF(BM272:$BY272, "")=BL$8, IF(M272="", "", M272), ""))</f>
        <v/>
      </c>
      <c r="BM272" s="61" t="str">
        <f>IF($B272="", "", IF(COUNTIF(BN272:$BY272, "")=BM$8, IF(N272="", "", N272), ""))</f>
        <v/>
      </c>
      <c r="BN272" s="61" t="str">
        <f>IF($B272="", "", IF(COUNTIF(BO272:$BY272, "")=BN$8, IF(O272="", "", O272), ""))</f>
        <v/>
      </c>
      <c r="BO272" s="61" t="str">
        <f>IF($B272="", "", IF(COUNTIF(BP272:$BY272, "")=BO$8, IF(P272="", "", P272), ""))</f>
        <v/>
      </c>
      <c r="BP272" s="61" t="str">
        <f>IF($B272="", "", IF(COUNTIF(BQ272:$BY272, "")=BP$8, IF(Q272="", "", Q272), ""))</f>
        <v/>
      </c>
      <c r="BQ272" s="61" t="str">
        <f>IF($B272="", "", IF(COUNTIF(BR272:$BY272, "")=BQ$8, IF(R272="", "", R272), ""))</f>
        <v/>
      </c>
      <c r="BR272" s="61" t="str">
        <f>IF($B272="", "", IF(COUNTIF(BS272:$BY272, "")=BR$8, IF(S272="", "", S272), ""))</f>
        <v/>
      </c>
      <c r="BS272" s="61" t="str">
        <f>IF($B272="", "", IF(COUNTIF(BT272:$BY272, "")=BS$8, IF(T272="", "", T272), ""))</f>
        <v/>
      </c>
      <c r="BT272" s="61" t="str">
        <f>IF($B272="", "", IF(COUNTIF(BU272:$BY272, "")=BT$8, IF(U272="", "", U272), ""))</f>
        <v/>
      </c>
      <c r="BU272" s="61" t="str">
        <f>IF($B272="", "", IF(COUNTIF(BV272:$BY272, "")=BU$8, IF(V272="", "", V272), ""))</f>
        <v/>
      </c>
      <c r="BV272" s="61" t="str">
        <f>IF($B272="", "", IF(COUNTIF(BW272:$BY272, "")=BV$8, IF(W272="", "", W272), ""))</f>
        <v/>
      </c>
      <c r="BW272" s="61" t="str">
        <f>IF($B272="", "", IF(COUNTIF(BX272:$BY272, "")=BW$8, IF(X272="", "", X272), ""))</f>
        <v/>
      </c>
      <c r="BX272" s="61" t="str">
        <f>IF($B272="", "", IF(COUNTIF(BY272:$BY272, "")=BX$8, IF(Y272="", "", Y272), ""))</f>
        <v/>
      </c>
      <c r="BY272" s="50" t="str">
        <f t="shared" si="129"/>
        <v/>
      </c>
      <c r="CA272" s="6" t="str">
        <f t="shared" si="130"/>
        <v/>
      </c>
      <c r="CB272" s="6" t="str">
        <f>IF(CA272="", "", RANK(CA272, $CA$9:$CA$2508, 0)+COUNTIF($CA$9:CA272, CA272)-1)</f>
        <v/>
      </c>
    </row>
    <row r="273" spans="1:80" x14ac:dyDescent="0.25">
      <c r="A273" s="22"/>
      <c r="B273" s="121" t="str">
        <f>IF('Stock Details'!B272="", "", 'Stock Details'!B272)</f>
        <v/>
      </c>
      <c r="C273" s="22"/>
      <c r="D273" s="130"/>
      <c r="E273" s="122"/>
      <c r="F273" s="131"/>
      <c r="G273" s="22"/>
      <c r="H273" s="130" t="str">
        <f t="shared" si="115"/>
        <v/>
      </c>
      <c r="I273" s="122"/>
      <c r="J273" s="131"/>
      <c r="K273" s="22"/>
      <c r="L273" s="130" t="str">
        <f t="shared" si="116"/>
        <v/>
      </c>
      <c r="M273" s="122"/>
      <c r="N273" s="131"/>
      <c r="O273" s="22"/>
      <c r="P273" s="130" t="str">
        <f t="shared" si="117"/>
        <v/>
      </c>
      <c r="Q273" s="122"/>
      <c r="R273" s="131"/>
      <c r="S273" s="22"/>
      <c r="T273" s="130" t="str">
        <f t="shared" si="118"/>
        <v/>
      </c>
      <c r="U273" s="122"/>
      <c r="V273" s="131"/>
      <c r="W273" s="22"/>
      <c r="X273" s="130" t="str">
        <f t="shared" si="119"/>
        <v/>
      </c>
      <c r="Y273" s="122"/>
      <c r="Z273" s="131"/>
      <c r="AA273" s="22"/>
      <c r="AC273" s="6" t="str">
        <f t="shared" si="120"/>
        <v/>
      </c>
      <c r="AE273" s="6" t="str">
        <f t="shared" si="121"/>
        <v/>
      </c>
      <c r="AF273" s="6" t="str">
        <f t="shared" si="122"/>
        <v/>
      </c>
      <c r="AG273" s="6" t="str">
        <f t="shared" si="123"/>
        <v/>
      </c>
      <c r="AH273" s="6" t="str">
        <f t="shared" si="124"/>
        <v/>
      </c>
      <c r="AI273" s="6" t="str">
        <f t="shared" si="125"/>
        <v/>
      </c>
      <c r="AJ273" s="6" t="str">
        <f t="shared" si="126"/>
        <v/>
      </c>
      <c r="AL273" s="9" t="str">
        <f>IF('Stock Details'!F272="", "", 'Stock Details'!F272)</f>
        <v/>
      </c>
      <c r="AM273" s="9" t="str">
        <f>IF('Stock Details'!G272="", "", 'Stock Details'!G272)</f>
        <v/>
      </c>
      <c r="AO273" s="59" t="str">
        <f t="shared" si="127"/>
        <v/>
      </c>
      <c r="AP273" s="59" t="str">
        <f t="shared" si="105"/>
        <v/>
      </c>
      <c r="AQ273" s="59" t="str">
        <f t="shared" si="106"/>
        <v/>
      </c>
      <c r="AR273" s="59" t="str">
        <f t="shared" si="107"/>
        <v/>
      </c>
      <c r="AS273" s="59" t="str">
        <f t="shared" si="108"/>
        <v/>
      </c>
      <c r="AT273" s="59" t="str">
        <f t="shared" si="109"/>
        <v/>
      </c>
      <c r="AV273" s="59" t="str">
        <f t="shared" si="128"/>
        <v/>
      </c>
      <c r="AW273" s="59" t="str">
        <f t="shared" si="110"/>
        <v/>
      </c>
      <c r="AX273" s="59" t="str">
        <f t="shared" si="111"/>
        <v/>
      </c>
      <c r="AY273" s="59" t="str">
        <f t="shared" si="112"/>
        <v/>
      </c>
      <c r="AZ273" s="59" t="str">
        <f t="shared" si="113"/>
        <v/>
      </c>
      <c r="BA273" s="59" t="str">
        <f t="shared" si="114"/>
        <v/>
      </c>
      <c r="BC273" s="49" t="str">
        <f>IF($B273="", "", IF(COUNTIF(BD273:$BY273, "")=BC$8, IF(D273="", "", D273), ""))</f>
        <v/>
      </c>
      <c r="BD273" s="61" t="str">
        <f>IF($B273="", "", IF(COUNTIF(BE273:$BY273, "")=BD$8, IF(E273="", "", E273), ""))</f>
        <v/>
      </c>
      <c r="BE273" s="61" t="str">
        <f>IF($B273="", "", IF(COUNTIF(BF273:$BY273, "")=BE$8, IF(F273="", "", F273), ""))</f>
        <v/>
      </c>
      <c r="BF273" s="61" t="str">
        <f>IF($B273="", "", IF(COUNTIF(BG273:$BY273, "")=BF$8, IF(G273="", "", G273), ""))</f>
        <v/>
      </c>
      <c r="BG273" s="61" t="str">
        <f>IF($B273="", "", IF(COUNTIF(BH273:$BY273, "")=BG$8, IF(H273="", "", H273), ""))</f>
        <v/>
      </c>
      <c r="BH273" s="61" t="str">
        <f>IF($B273="", "", IF(COUNTIF(BI273:$BY273, "")=BH$8, IF(I273="", "", I273), ""))</f>
        <v/>
      </c>
      <c r="BI273" s="61" t="str">
        <f>IF($B273="", "", IF(COUNTIF(BJ273:$BY273, "")=BI$8, IF(J273="", "", J273), ""))</f>
        <v/>
      </c>
      <c r="BJ273" s="61" t="str">
        <f>IF($B273="", "", IF(COUNTIF(BK273:$BY273, "")=BJ$8, IF(K273="", "", K273), ""))</f>
        <v/>
      </c>
      <c r="BK273" s="61" t="str">
        <f>IF($B273="", "", IF(COUNTIF(BL273:$BY273, "")=BK$8, IF(L273="", "", L273), ""))</f>
        <v/>
      </c>
      <c r="BL273" s="61" t="str">
        <f>IF($B273="", "", IF(COUNTIF(BM273:$BY273, "")=BL$8, IF(M273="", "", M273), ""))</f>
        <v/>
      </c>
      <c r="BM273" s="61" t="str">
        <f>IF($B273="", "", IF(COUNTIF(BN273:$BY273, "")=BM$8, IF(N273="", "", N273), ""))</f>
        <v/>
      </c>
      <c r="BN273" s="61" t="str">
        <f>IF($B273="", "", IF(COUNTIF(BO273:$BY273, "")=BN$8, IF(O273="", "", O273), ""))</f>
        <v/>
      </c>
      <c r="BO273" s="61" t="str">
        <f>IF($B273="", "", IF(COUNTIF(BP273:$BY273, "")=BO$8, IF(P273="", "", P273), ""))</f>
        <v/>
      </c>
      <c r="BP273" s="61" t="str">
        <f>IF($B273="", "", IF(COUNTIF(BQ273:$BY273, "")=BP$8, IF(Q273="", "", Q273), ""))</f>
        <v/>
      </c>
      <c r="BQ273" s="61" t="str">
        <f>IF($B273="", "", IF(COUNTIF(BR273:$BY273, "")=BQ$8, IF(R273="", "", R273), ""))</f>
        <v/>
      </c>
      <c r="BR273" s="61" t="str">
        <f>IF($B273="", "", IF(COUNTIF(BS273:$BY273, "")=BR$8, IF(S273="", "", S273), ""))</f>
        <v/>
      </c>
      <c r="BS273" s="61" t="str">
        <f>IF($B273="", "", IF(COUNTIF(BT273:$BY273, "")=BS$8, IF(T273="", "", T273), ""))</f>
        <v/>
      </c>
      <c r="BT273" s="61" t="str">
        <f>IF($B273="", "", IF(COUNTIF(BU273:$BY273, "")=BT$8, IF(U273="", "", U273), ""))</f>
        <v/>
      </c>
      <c r="BU273" s="61" t="str">
        <f>IF($B273="", "", IF(COUNTIF(BV273:$BY273, "")=BU$8, IF(V273="", "", V273), ""))</f>
        <v/>
      </c>
      <c r="BV273" s="61" t="str">
        <f>IF($B273="", "", IF(COUNTIF(BW273:$BY273, "")=BV$8, IF(W273="", "", W273), ""))</f>
        <v/>
      </c>
      <c r="BW273" s="61" t="str">
        <f>IF($B273="", "", IF(COUNTIF(BX273:$BY273, "")=BW$8, IF(X273="", "", X273), ""))</f>
        <v/>
      </c>
      <c r="BX273" s="61" t="str">
        <f>IF($B273="", "", IF(COUNTIF(BY273:$BY273, "")=BX$8, IF(Y273="", "", Y273), ""))</f>
        <v/>
      </c>
      <c r="BY273" s="50" t="str">
        <f t="shared" si="129"/>
        <v/>
      </c>
      <c r="CA273" s="6" t="str">
        <f t="shared" si="130"/>
        <v/>
      </c>
      <c r="CB273" s="6" t="str">
        <f>IF(CA273="", "", RANK(CA273, $CA$9:$CA$2508, 0)+COUNTIF($CA$9:CA273, CA273)-1)</f>
        <v/>
      </c>
    </row>
    <row r="274" spans="1:80" x14ac:dyDescent="0.25">
      <c r="A274" s="22"/>
      <c r="B274" s="121" t="str">
        <f>IF('Stock Details'!B273="", "", 'Stock Details'!B273)</f>
        <v/>
      </c>
      <c r="C274" s="22"/>
      <c r="D274" s="130"/>
      <c r="E274" s="122"/>
      <c r="F274" s="131"/>
      <c r="G274" s="22"/>
      <c r="H274" s="130" t="str">
        <f t="shared" si="115"/>
        <v/>
      </c>
      <c r="I274" s="122"/>
      <c r="J274" s="131"/>
      <c r="K274" s="22"/>
      <c r="L274" s="130" t="str">
        <f t="shared" si="116"/>
        <v/>
      </c>
      <c r="M274" s="122"/>
      <c r="N274" s="131"/>
      <c r="O274" s="22"/>
      <c r="P274" s="130" t="str">
        <f t="shared" si="117"/>
        <v/>
      </c>
      <c r="Q274" s="122"/>
      <c r="R274" s="131"/>
      <c r="S274" s="22"/>
      <c r="T274" s="130" t="str">
        <f t="shared" si="118"/>
        <v/>
      </c>
      <c r="U274" s="122"/>
      <c r="V274" s="131"/>
      <c r="W274" s="22"/>
      <c r="X274" s="130" t="str">
        <f t="shared" si="119"/>
        <v/>
      </c>
      <c r="Y274" s="122"/>
      <c r="Z274" s="131"/>
      <c r="AA274" s="22"/>
      <c r="AC274" s="6" t="str">
        <f t="shared" si="120"/>
        <v/>
      </c>
      <c r="AE274" s="6" t="str">
        <f t="shared" si="121"/>
        <v/>
      </c>
      <c r="AF274" s="6" t="str">
        <f t="shared" si="122"/>
        <v/>
      </c>
      <c r="AG274" s="6" t="str">
        <f t="shared" si="123"/>
        <v/>
      </c>
      <c r="AH274" s="6" t="str">
        <f t="shared" si="124"/>
        <v/>
      </c>
      <c r="AI274" s="6" t="str">
        <f t="shared" si="125"/>
        <v/>
      </c>
      <c r="AJ274" s="6" t="str">
        <f t="shared" si="126"/>
        <v/>
      </c>
      <c r="AL274" s="9" t="str">
        <f>IF('Stock Details'!F273="", "", 'Stock Details'!F273)</f>
        <v/>
      </c>
      <c r="AM274" s="9" t="str">
        <f>IF('Stock Details'!G273="", "", 'Stock Details'!G273)</f>
        <v/>
      </c>
      <c r="AO274" s="59" t="str">
        <f t="shared" si="127"/>
        <v/>
      </c>
      <c r="AP274" s="59" t="str">
        <f t="shared" si="105"/>
        <v/>
      </c>
      <c r="AQ274" s="59" t="str">
        <f t="shared" si="106"/>
        <v/>
      </c>
      <c r="AR274" s="59" t="str">
        <f t="shared" si="107"/>
        <v/>
      </c>
      <c r="AS274" s="59" t="str">
        <f t="shared" si="108"/>
        <v/>
      </c>
      <c r="AT274" s="59" t="str">
        <f t="shared" si="109"/>
        <v/>
      </c>
      <c r="AV274" s="59" t="str">
        <f t="shared" si="128"/>
        <v/>
      </c>
      <c r="AW274" s="59" t="str">
        <f t="shared" si="110"/>
        <v/>
      </c>
      <c r="AX274" s="59" t="str">
        <f t="shared" si="111"/>
        <v/>
      </c>
      <c r="AY274" s="59" t="str">
        <f t="shared" si="112"/>
        <v/>
      </c>
      <c r="AZ274" s="59" t="str">
        <f t="shared" si="113"/>
        <v/>
      </c>
      <c r="BA274" s="59" t="str">
        <f t="shared" si="114"/>
        <v/>
      </c>
      <c r="BC274" s="49" t="str">
        <f>IF($B274="", "", IF(COUNTIF(BD274:$BY274, "")=BC$8, IF(D274="", "", D274), ""))</f>
        <v/>
      </c>
      <c r="BD274" s="61" t="str">
        <f>IF($B274="", "", IF(COUNTIF(BE274:$BY274, "")=BD$8, IF(E274="", "", E274), ""))</f>
        <v/>
      </c>
      <c r="BE274" s="61" t="str">
        <f>IF($B274="", "", IF(COUNTIF(BF274:$BY274, "")=BE$8, IF(F274="", "", F274), ""))</f>
        <v/>
      </c>
      <c r="BF274" s="61" t="str">
        <f>IF($B274="", "", IF(COUNTIF(BG274:$BY274, "")=BF$8, IF(G274="", "", G274), ""))</f>
        <v/>
      </c>
      <c r="BG274" s="61" t="str">
        <f>IF($B274="", "", IF(COUNTIF(BH274:$BY274, "")=BG$8, IF(H274="", "", H274), ""))</f>
        <v/>
      </c>
      <c r="BH274" s="61" t="str">
        <f>IF($B274="", "", IF(COUNTIF(BI274:$BY274, "")=BH$8, IF(I274="", "", I274), ""))</f>
        <v/>
      </c>
      <c r="BI274" s="61" t="str">
        <f>IF($B274="", "", IF(COUNTIF(BJ274:$BY274, "")=BI$8, IF(J274="", "", J274), ""))</f>
        <v/>
      </c>
      <c r="BJ274" s="61" t="str">
        <f>IF($B274="", "", IF(COUNTIF(BK274:$BY274, "")=BJ$8, IF(K274="", "", K274), ""))</f>
        <v/>
      </c>
      <c r="BK274" s="61" t="str">
        <f>IF($B274="", "", IF(COUNTIF(BL274:$BY274, "")=BK$8, IF(L274="", "", L274), ""))</f>
        <v/>
      </c>
      <c r="BL274" s="61" t="str">
        <f>IF($B274="", "", IF(COUNTIF(BM274:$BY274, "")=BL$8, IF(M274="", "", M274), ""))</f>
        <v/>
      </c>
      <c r="BM274" s="61" t="str">
        <f>IF($B274="", "", IF(COUNTIF(BN274:$BY274, "")=BM$8, IF(N274="", "", N274), ""))</f>
        <v/>
      </c>
      <c r="BN274" s="61" t="str">
        <f>IF($B274="", "", IF(COUNTIF(BO274:$BY274, "")=BN$8, IF(O274="", "", O274), ""))</f>
        <v/>
      </c>
      <c r="BO274" s="61" t="str">
        <f>IF($B274="", "", IF(COUNTIF(BP274:$BY274, "")=BO$8, IF(P274="", "", P274), ""))</f>
        <v/>
      </c>
      <c r="BP274" s="61" t="str">
        <f>IF($B274="", "", IF(COUNTIF(BQ274:$BY274, "")=BP$8, IF(Q274="", "", Q274), ""))</f>
        <v/>
      </c>
      <c r="BQ274" s="61" t="str">
        <f>IF($B274="", "", IF(COUNTIF(BR274:$BY274, "")=BQ$8, IF(R274="", "", R274), ""))</f>
        <v/>
      </c>
      <c r="BR274" s="61" t="str">
        <f>IF($B274="", "", IF(COUNTIF(BS274:$BY274, "")=BR$8, IF(S274="", "", S274), ""))</f>
        <v/>
      </c>
      <c r="BS274" s="61" t="str">
        <f>IF($B274="", "", IF(COUNTIF(BT274:$BY274, "")=BS$8, IF(T274="", "", T274), ""))</f>
        <v/>
      </c>
      <c r="BT274" s="61" t="str">
        <f>IF($B274="", "", IF(COUNTIF(BU274:$BY274, "")=BT$8, IF(U274="", "", U274), ""))</f>
        <v/>
      </c>
      <c r="BU274" s="61" t="str">
        <f>IF($B274="", "", IF(COUNTIF(BV274:$BY274, "")=BU$8, IF(V274="", "", V274), ""))</f>
        <v/>
      </c>
      <c r="BV274" s="61" t="str">
        <f>IF($B274="", "", IF(COUNTIF(BW274:$BY274, "")=BV$8, IF(W274="", "", W274), ""))</f>
        <v/>
      </c>
      <c r="BW274" s="61" t="str">
        <f>IF($B274="", "", IF(COUNTIF(BX274:$BY274, "")=BW$8, IF(X274="", "", X274), ""))</f>
        <v/>
      </c>
      <c r="BX274" s="61" t="str">
        <f>IF($B274="", "", IF(COUNTIF(BY274:$BY274, "")=BX$8, IF(Y274="", "", Y274), ""))</f>
        <v/>
      </c>
      <c r="BY274" s="50" t="str">
        <f t="shared" si="129"/>
        <v/>
      </c>
      <c r="CA274" s="6" t="str">
        <f t="shared" si="130"/>
        <v/>
      </c>
      <c r="CB274" s="6" t="str">
        <f>IF(CA274="", "", RANK(CA274, $CA$9:$CA$2508, 0)+COUNTIF($CA$9:CA274, CA274)-1)</f>
        <v/>
      </c>
    </row>
    <row r="275" spans="1:80" x14ac:dyDescent="0.25">
      <c r="A275" s="22"/>
      <c r="B275" s="121" t="str">
        <f>IF('Stock Details'!B274="", "", 'Stock Details'!B274)</f>
        <v/>
      </c>
      <c r="C275" s="22"/>
      <c r="D275" s="130"/>
      <c r="E275" s="122"/>
      <c r="F275" s="131"/>
      <c r="G275" s="22"/>
      <c r="H275" s="130" t="str">
        <f t="shared" si="115"/>
        <v/>
      </c>
      <c r="I275" s="122"/>
      <c r="J275" s="131"/>
      <c r="K275" s="22"/>
      <c r="L275" s="130" t="str">
        <f t="shared" si="116"/>
        <v/>
      </c>
      <c r="M275" s="122"/>
      <c r="N275" s="131"/>
      <c r="O275" s="22"/>
      <c r="P275" s="130" t="str">
        <f t="shared" si="117"/>
        <v/>
      </c>
      <c r="Q275" s="122"/>
      <c r="R275" s="131"/>
      <c r="S275" s="22"/>
      <c r="T275" s="130" t="str">
        <f t="shared" si="118"/>
        <v/>
      </c>
      <c r="U275" s="122"/>
      <c r="V275" s="131"/>
      <c r="W275" s="22"/>
      <c r="X275" s="130" t="str">
        <f t="shared" si="119"/>
        <v/>
      </c>
      <c r="Y275" s="122"/>
      <c r="Z275" s="131"/>
      <c r="AA275" s="22"/>
      <c r="AC275" s="6" t="str">
        <f t="shared" si="120"/>
        <v/>
      </c>
      <c r="AE275" s="6" t="str">
        <f t="shared" si="121"/>
        <v/>
      </c>
      <c r="AF275" s="6" t="str">
        <f t="shared" si="122"/>
        <v/>
      </c>
      <c r="AG275" s="6" t="str">
        <f t="shared" si="123"/>
        <v/>
      </c>
      <c r="AH275" s="6" t="str">
        <f t="shared" si="124"/>
        <v/>
      </c>
      <c r="AI275" s="6" t="str">
        <f t="shared" si="125"/>
        <v/>
      </c>
      <c r="AJ275" s="6" t="str">
        <f t="shared" si="126"/>
        <v/>
      </c>
      <c r="AL275" s="9" t="str">
        <f>IF('Stock Details'!F274="", "", 'Stock Details'!F274)</f>
        <v/>
      </c>
      <c r="AM275" s="9" t="str">
        <f>IF('Stock Details'!G274="", "", 'Stock Details'!G274)</f>
        <v/>
      </c>
      <c r="AO275" s="59" t="str">
        <f t="shared" si="127"/>
        <v/>
      </c>
      <c r="AP275" s="59" t="str">
        <f t="shared" si="105"/>
        <v/>
      </c>
      <c r="AQ275" s="59" t="str">
        <f t="shared" si="106"/>
        <v/>
      </c>
      <c r="AR275" s="59" t="str">
        <f t="shared" si="107"/>
        <v/>
      </c>
      <c r="AS275" s="59" t="str">
        <f t="shared" si="108"/>
        <v/>
      </c>
      <c r="AT275" s="59" t="str">
        <f t="shared" si="109"/>
        <v/>
      </c>
      <c r="AV275" s="59" t="str">
        <f t="shared" si="128"/>
        <v/>
      </c>
      <c r="AW275" s="59" t="str">
        <f t="shared" si="110"/>
        <v/>
      </c>
      <c r="AX275" s="59" t="str">
        <f t="shared" si="111"/>
        <v/>
      </c>
      <c r="AY275" s="59" t="str">
        <f t="shared" si="112"/>
        <v/>
      </c>
      <c r="AZ275" s="59" t="str">
        <f t="shared" si="113"/>
        <v/>
      </c>
      <c r="BA275" s="59" t="str">
        <f t="shared" si="114"/>
        <v/>
      </c>
      <c r="BC275" s="49" t="str">
        <f>IF($B275="", "", IF(COUNTIF(BD275:$BY275, "")=BC$8, IF(D275="", "", D275), ""))</f>
        <v/>
      </c>
      <c r="BD275" s="61" t="str">
        <f>IF($B275="", "", IF(COUNTIF(BE275:$BY275, "")=BD$8, IF(E275="", "", E275), ""))</f>
        <v/>
      </c>
      <c r="BE275" s="61" t="str">
        <f>IF($B275="", "", IF(COUNTIF(BF275:$BY275, "")=BE$8, IF(F275="", "", F275), ""))</f>
        <v/>
      </c>
      <c r="BF275" s="61" t="str">
        <f>IF($B275="", "", IF(COUNTIF(BG275:$BY275, "")=BF$8, IF(G275="", "", G275), ""))</f>
        <v/>
      </c>
      <c r="BG275" s="61" t="str">
        <f>IF($B275="", "", IF(COUNTIF(BH275:$BY275, "")=BG$8, IF(H275="", "", H275), ""))</f>
        <v/>
      </c>
      <c r="BH275" s="61" t="str">
        <f>IF($B275="", "", IF(COUNTIF(BI275:$BY275, "")=BH$8, IF(I275="", "", I275), ""))</f>
        <v/>
      </c>
      <c r="BI275" s="61" t="str">
        <f>IF($B275="", "", IF(COUNTIF(BJ275:$BY275, "")=BI$8, IF(J275="", "", J275), ""))</f>
        <v/>
      </c>
      <c r="BJ275" s="61" t="str">
        <f>IF($B275="", "", IF(COUNTIF(BK275:$BY275, "")=BJ$8, IF(K275="", "", K275), ""))</f>
        <v/>
      </c>
      <c r="BK275" s="61" t="str">
        <f>IF($B275="", "", IF(COUNTIF(BL275:$BY275, "")=BK$8, IF(L275="", "", L275), ""))</f>
        <v/>
      </c>
      <c r="BL275" s="61" t="str">
        <f>IF($B275="", "", IF(COUNTIF(BM275:$BY275, "")=BL$8, IF(M275="", "", M275), ""))</f>
        <v/>
      </c>
      <c r="BM275" s="61" t="str">
        <f>IF($B275="", "", IF(COUNTIF(BN275:$BY275, "")=BM$8, IF(N275="", "", N275), ""))</f>
        <v/>
      </c>
      <c r="BN275" s="61" t="str">
        <f>IF($B275="", "", IF(COUNTIF(BO275:$BY275, "")=BN$8, IF(O275="", "", O275), ""))</f>
        <v/>
      </c>
      <c r="BO275" s="61" t="str">
        <f>IF($B275="", "", IF(COUNTIF(BP275:$BY275, "")=BO$8, IF(P275="", "", P275), ""))</f>
        <v/>
      </c>
      <c r="BP275" s="61" t="str">
        <f>IF($B275="", "", IF(COUNTIF(BQ275:$BY275, "")=BP$8, IF(Q275="", "", Q275), ""))</f>
        <v/>
      </c>
      <c r="BQ275" s="61" t="str">
        <f>IF($B275="", "", IF(COUNTIF(BR275:$BY275, "")=BQ$8, IF(R275="", "", R275), ""))</f>
        <v/>
      </c>
      <c r="BR275" s="61" t="str">
        <f>IF($B275="", "", IF(COUNTIF(BS275:$BY275, "")=BR$8, IF(S275="", "", S275), ""))</f>
        <v/>
      </c>
      <c r="BS275" s="61" t="str">
        <f>IF($B275="", "", IF(COUNTIF(BT275:$BY275, "")=BS$8, IF(T275="", "", T275), ""))</f>
        <v/>
      </c>
      <c r="BT275" s="61" t="str">
        <f>IF($B275="", "", IF(COUNTIF(BU275:$BY275, "")=BT$8, IF(U275="", "", U275), ""))</f>
        <v/>
      </c>
      <c r="BU275" s="61" t="str">
        <f>IF($B275="", "", IF(COUNTIF(BV275:$BY275, "")=BU$8, IF(V275="", "", V275), ""))</f>
        <v/>
      </c>
      <c r="BV275" s="61" t="str">
        <f>IF($B275="", "", IF(COUNTIF(BW275:$BY275, "")=BV$8, IF(W275="", "", W275), ""))</f>
        <v/>
      </c>
      <c r="BW275" s="61" t="str">
        <f>IF($B275="", "", IF(COUNTIF(BX275:$BY275, "")=BW$8, IF(X275="", "", X275), ""))</f>
        <v/>
      </c>
      <c r="BX275" s="61" t="str">
        <f>IF($B275="", "", IF(COUNTIF(BY275:$BY275, "")=BX$8, IF(Y275="", "", Y275), ""))</f>
        <v/>
      </c>
      <c r="BY275" s="50" t="str">
        <f t="shared" si="129"/>
        <v/>
      </c>
      <c r="CA275" s="6" t="str">
        <f t="shared" si="130"/>
        <v/>
      </c>
      <c r="CB275" s="6" t="str">
        <f>IF(CA275="", "", RANK(CA275, $CA$9:$CA$2508, 0)+COUNTIF($CA$9:CA275, CA275)-1)</f>
        <v/>
      </c>
    </row>
    <row r="276" spans="1:80" x14ac:dyDescent="0.25">
      <c r="A276" s="22"/>
      <c r="B276" s="121" t="str">
        <f>IF('Stock Details'!B275="", "", 'Stock Details'!B275)</f>
        <v/>
      </c>
      <c r="C276" s="22"/>
      <c r="D276" s="130"/>
      <c r="E276" s="122"/>
      <c r="F276" s="131"/>
      <c r="G276" s="22"/>
      <c r="H276" s="130" t="str">
        <f t="shared" si="115"/>
        <v/>
      </c>
      <c r="I276" s="122"/>
      <c r="J276" s="131"/>
      <c r="K276" s="22"/>
      <c r="L276" s="130" t="str">
        <f t="shared" si="116"/>
        <v/>
      </c>
      <c r="M276" s="122"/>
      <c r="N276" s="131"/>
      <c r="O276" s="22"/>
      <c r="P276" s="130" t="str">
        <f t="shared" si="117"/>
        <v/>
      </c>
      <c r="Q276" s="122"/>
      <c r="R276" s="131"/>
      <c r="S276" s="22"/>
      <c r="T276" s="130" t="str">
        <f t="shared" si="118"/>
        <v/>
      </c>
      <c r="U276" s="122"/>
      <c r="V276" s="131"/>
      <c r="W276" s="22"/>
      <c r="X276" s="130" t="str">
        <f t="shared" si="119"/>
        <v/>
      </c>
      <c r="Y276" s="122"/>
      <c r="Z276" s="131"/>
      <c r="AA276" s="22"/>
      <c r="AC276" s="6" t="str">
        <f t="shared" si="120"/>
        <v/>
      </c>
      <c r="AE276" s="6" t="str">
        <f t="shared" si="121"/>
        <v/>
      </c>
      <c r="AF276" s="6" t="str">
        <f t="shared" si="122"/>
        <v/>
      </c>
      <c r="AG276" s="6" t="str">
        <f t="shared" si="123"/>
        <v/>
      </c>
      <c r="AH276" s="6" t="str">
        <f t="shared" si="124"/>
        <v/>
      </c>
      <c r="AI276" s="6" t="str">
        <f t="shared" si="125"/>
        <v/>
      </c>
      <c r="AJ276" s="6" t="str">
        <f t="shared" si="126"/>
        <v/>
      </c>
      <c r="AL276" s="9" t="str">
        <f>IF('Stock Details'!F275="", "", 'Stock Details'!F275)</f>
        <v/>
      </c>
      <c r="AM276" s="9" t="str">
        <f>IF('Stock Details'!G275="", "", 'Stock Details'!G275)</f>
        <v/>
      </c>
      <c r="AO276" s="59" t="str">
        <f t="shared" si="127"/>
        <v/>
      </c>
      <c r="AP276" s="59" t="str">
        <f t="shared" si="105"/>
        <v/>
      </c>
      <c r="AQ276" s="59" t="str">
        <f t="shared" si="106"/>
        <v/>
      </c>
      <c r="AR276" s="59" t="str">
        <f t="shared" si="107"/>
        <v/>
      </c>
      <c r="AS276" s="59" t="str">
        <f t="shared" si="108"/>
        <v/>
      </c>
      <c r="AT276" s="59" t="str">
        <f t="shared" si="109"/>
        <v/>
      </c>
      <c r="AV276" s="59" t="str">
        <f t="shared" si="128"/>
        <v/>
      </c>
      <c r="AW276" s="59" t="str">
        <f t="shared" si="110"/>
        <v/>
      </c>
      <c r="AX276" s="59" t="str">
        <f t="shared" si="111"/>
        <v/>
      </c>
      <c r="AY276" s="59" t="str">
        <f t="shared" si="112"/>
        <v/>
      </c>
      <c r="AZ276" s="59" t="str">
        <f t="shared" si="113"/>
        <v/>
      </c>
      <c r="BA276" s="59" t="str">
        <f t="shared" si="114"/>
        <v/>
      </c>
      <c r="BC276" s="49" t="str">
        <f>IF($B276="", "", IF(COUNTIF(BD276:$BY276, "")=BC$8, IF(D276="", "", D276), ""))</f>
        <v/>
      </c>
      <c r="BD276" s="61" t="str">
        <f>IF($B276="", "", IF(COUNTIF(BE276:$BY276, "")=BD$8, IF(E276="", "", E276), ""))</f>
        <v/>
      </c>
      <c r="BE276" s="61" t="str">
        <f>IF($B276="", "", IF(COUNTIF(BF276:$BY276, "")=BE$8, IF(F276="", "", F276), ""))</f>
        <v/>
      </c>
      <c r="BF276" s="61" t="str">
        <f>IF($B276="", "", IF(COUNTIF(BG276:$BY276, "")=BF$8, IF(G276="", "", G276), ""))</f>
        <v/>
      </c>
      <c r="BG276" s="61" t="str">
        <f>IF($B276="", "", IF(COUNTIF(BH276:$BY276, "")=BG$8, IF(H276="", "", H276), ""))</f>
        <v/>
      </c>
      <c r="BH276" s="61" t="str">
        <f>IF($B276="", "", IF(COUNTIF(BI276:$BY276, "")=BH$8, IF(I276="", "", I276), ""))</f>
        <v/>
      </c>
      <c r="BI276" s="61" t="str">
        <f>IF($B276="", "", IF(COUNTIF(BJ276:$BY276, "")=BI$8, IF(J276="", "", J276), ""))</f>
        <v/>
      </c>
      <c r="BJ276" s="61" t="str">
        <f>IF($B276="", "", IF(COUNTIF(BK276:$BY276, "")=BJ$8, IF(K276="", "", K276), ""))</f>
        <v/>
      </c>
      <c r="BK276" s="61" t="str">
        <f>IF($B276="", "", IF(COUNTIF(BL276:$BY276, "")=BK$8, IF(L276="", "", L276), ""))</f>
        <v/>
      </c>
      <c r="BL276" s="61" t="str">
        <f>IF($B276="", "", IF(COUNTIF(BM276:$BY276, "")=BL$8, IF(M276="", "", M276), ""))</f>
        <v/>
      </c>
      <c r="BM276" s="61" t="str">
        <f>IF($B276="", "", IF(COUNTIF(BN276:$BY276, "")=BM$8, IF(N276="", "", N276), ""))</f>
        <v/>
      </c>
      <c r="BN276" s="61" t="str">
        <f>IF($B276="", "", IF(COUNTIF(BO276:$BY276, "")=BN$8, IF(O276="", "", O276), ""))</f>
        <v/>
      </c>
      <c r="BO276" s="61" t="str">
        <f>IF($B276="", "", IF(COUNTIF(BP276:$BY276, "")=BO$8, IF(P276="", "", P276), ""))</f>
        <v/>
      </c>
      <c r="BP276" s="61" t="str">
        <f>IF($B276="", "", IF(COUNTIF(BQ276:$BY276, "")=BP$8, IF(Q276="", "", Q276), ""))</f>
        <v/>
      </c>
      <c r="BQ276" s="61" t="str">
        <f>IF($B276="", "", IF(COUNTIF(BR276:$BY276, "")=BQ$8, IF(R276="", "", R276), ""))</f>
        <v/>
      </c>
      <c r="BR276" s="61" t="str">
        <f>IF($B276="", "", IF(COUNTIF(BS276:$BY276, "")=BR$8, IF(S276="", "", S276), ""))</f>
        <v/>
      </c>
      <c r="BS276" s="61" t="str">
        <f>IF($B276="", "", IF(COUNTIF(BT276:$BY276, "")=BS$8, IF(T276="", "", T276), ""))</f>
        <v/>
      </c>
      <c r="BT276" s="61" t="str">
        <f>IF($B276="", "", IF(COUNTIF(BU276:$BY276, "")=BT$8, IF(U276="", "", U276), ""))</f>
        <v/>
      </c>
      <c r="BU276" s="61" t="str">
        <f>IF($B276="", "", IF(COUNTIF(BV276:$BY276, "")=BU$8, IF(V276="", "", V276), ""))</f>
        <v/>
      </c>
      <c r="BV276" s="61" t="str">
        <f>IF($B276="", "", IF(COUNTIF(BW276:$BY276, "")=BV$8, IF(W276="", "", W276), ""))</f>
        <v/>
      </c>
      <c r="BW276" s="61" t="str">
        <f>IF($B276="", "", IF(COUNTIF(BX276:$BY276, "")=BW$8, IF(X276="", "", X276), ""))</f>
        <v/>
      </c>
      <c r="BX276" s="61" t="str">
        <f>IF($B276="", "", IF(COUNTIF(BY276:$BY276, "")=BX$8, IF(Y276="", "", Y276), ""))</f>
        <v/>
      </c>
      <c r="BY276" s="50" t="str">
        <f t="shared" si="129"/>
        <v/>
      </c>
      <c r="CA276" s="6" t="str">
        <f t="shared" si="130"/>
        <v/>
      </c>
      <c r="CB276" s="6" t="str">
        <f>IF(CA276="", "", RANK(CA276, $CA$9:$CA$2508, 0)+COUNTIF($CA$9:CA276, CA276)-1)</f>
        <v/>
      </c>
    </row>
    <row r="277" spans="1:80" x14ac:dyDescent="0.25">
      <c r="A277" s="22"/>
      <c r="B277" s="121" t="str">
        <f>IF('Stock Details'!B276="", "", 'Stock Details'!B276)</f>
        <v/>
      </c>
      <c r="C277" s="22"/>
      <c r="D277" s="130"/>
      <c r="E277" s="122"/>
      <c r="F277" s="131"/>
      <c r="G277" s="22"/>
      <c r="H277" s="130" t="str">
        <f t="shared" si="115"/>
        <v/>
      </c>
      <c r="I277" s="122"/>
      <c r="J277" s="131"/>
      <c r="K277" s="22"/>
      <c r="L277" s="130" t="str">
        <f t="shared" si="116"/>
        <v/>
      </c>
      <c r="M277" s="122"/>
      <c r="N277" s="131"/>
      <c r="O277" s="22"/>
      <c r="P277" s="130" t="str">
        <f t="shared" si="117"/>
        <v/>
      </c>
      <c r="Q277" s="122"/>
      <c r="R277" s="131"/>
      <c r="S277" s="22"/>
      <c r="T277" s="130" t="str">
        <f t="shared" si="118"/>
        <v/>
      </c>
      <c r="U277" s="122"/>
      <c r="V277" s="131"/>
      <c r="W277" s="22"/>
      <c r="X277" s="130" t="str">
        <f t="shared" si="119"/>
        <v/>
      </c>
      <c r="Y277" s="122"/>
      <c r="Z277" s="131"/>
      <c r="AA277" s="22"/>
      <c r="AC277" s="6" t="str">
        <f t="shared" si="120"/>
        <v/>
      </c>
      <c r="AE277" s="6" t="str">
        <f t="shared" si="121"/>
        <v/>
      </c>
      <c r="AF277" s="6" t="str">
        <f t="shared" si="122"/>
        <v/>
      </c>
      <c r="AG277" s="6" t="str">
        <f t="shared" si="123"/>
        <v/>
      </c>
      <c r="AH277" s="6" t="str">
        <f t="shared" si="124"/>
        <v/>
      </c>
      <c r="AI277" s="6" t="str">
        <f t="shared" si="125"/>
        <v/>
      </c>
      <c r="AJ277" s="6" t="str">
        <f t="shared" si="126"/>
        <v/>
      </c>
      <c r="AL277" s="9" t="str">
        <f>IF('Stock Details'!F276="", "", 'Stock Details'!F276)</f>
        <v/>
      </c>
      <c r="AM277" s="9" t="str">
        <f>IF('Stock Details'!G276="", "", 'Stock Details'!G276)</f>
        <v/>
      </c>
      <c r="AO277" s="59" t="str">
        <f t="shared" si="127"/>
        <v/>
      </c>
      <c r="AP277" s="59" t="str">
        <f t="shared" si="105"/>
        <v/>
      </c>
      <c r="AQ277" s="59" t="str">
        <f t="shared" si="106"/>
        <v/>
      </c>
      <c r="AR277" s="59" t="str">
        <f t="shared" si="107"/>
        <v/>
      </c>
      <c r="AS277" s="59" t="str">
        <f t="shared" si="108"/>
        <v/>
      </c>
      <c r="AT277" s="59" t="str">
        <f t="shared" si="109"/>
        <v/>
      </c>
      <c r="AV277" s="59" t="str">
        <f t="shared" si="128"/>
        <v/>
      </c>
      <c r="AW277" s="59" t="str">
        <f t="shared" si="110"/>
        <v/>
      </c>
      <c r="AX277" s="59" t="str">
        <f t="shared" si="111"/>
        <v/>
      </c>
      <c r="AY277" s="59" t="str">
        <f t="shared" si="112"/>
        <v/>
      </c>
      <c r="AZ277" s="59" t="str">
        <f t="shared" si="113"/>
        <v/>
      </c>
      <c r="BA277" s="59" t="str">
        <f t="shared" si="114"/>
        <v/>
      </c>
      <c r="BC277" s="49" t="str">
        <f>IF($B277="", "", IF(COUNTIF(BD277:$BY277, "")=BC$8, IF(D277="", "", D277), ""))</f>
        <v/>
      </c>
      <c r="BD277" s="61" t="str">
        <f>IF($B277="", "", IF(COUNTIF(BE277:$BY277, "")=BD$8, IF(E277="", "", E277), ""))</f>
        <v/>
      </c>
      <c r="BE277" s="61" t="str">
        <f>IF($B277="", "", IF(COUNTIF(BF277:$BY277, "")=BE$8, IF(F277="", "", F277), ""))</f>
        <v/>
      </c>
      <c r="BF277" s="61" t="str">
        <f>IF($B277="", "", IF(COUNTIF(BG277:$BY277, "")=BF$8, IF(G277="", "", G277), ""))</f>
        <v/>
      </c>
      <c r="BG277" s="61" t="str">
        <f>IF($B277="", "", IF(COUNTIF(BH277:$BY277, "")=BG$8, IF(H277="", "", H277), ""))</f>
        <v/>
      </c>
      <c r="BH277" s="61" t="str">
        <f>IF($B277="", "", IF(COUNTIF(BI277:$BY277, "")=BH$8, IF(I277="", "", I277), ""))</f>
        <v/>
      </c>
      <c r="BI277" s="61" t="str">
        <f>IF($B277="", "", IF(COUNTIF(BJ277:$BY277, "")=BI$8, IF(J277="", "", J277), ""))</f>
        <v/>
      </c>
      <c r="BJ277" s="61" t="str">
        <f>IF($B277="", "", IF(COUNTIF(BK277:$BY277, "")=BJ$8, IF(K277="", "", K277), ""))</f>
        <v/>
      </c>
      <c r="BK277" s="61" t="str">
        <f>IF($B277="", "", IF(COUNTIF(BL277:$BY277, "")=BK$8, IF(L277="", "", L277), ""))</f>
        <v/>
      </c>
      <c r="BL277" s="61" t="str">
        <f>IF($B277="", "", IF(COUNTIF(BM277:$BY277, "")=BL$8, IF(M277="", "", M277), ""))</f>
        <v/>
      </c>
      <c r="BM277" s="61" t="str">
        <f>IF($B277="", "", IF(COUNTIF(BN277:$BY277, "")=BM$8, IF(N277="", "", N277), ""))</f>
        <v/>
      </c>
      <c r="BN277" s="61" t="str">
        <f>IF($B277="", "", IF(COUNTIF(BO277:$BY277, "")=BN$8, IF(O277="", "", O277), ""))</f>
        <v/>
      </c>
      <c r="BO277" s="61" t="str">
        <f>IF($B277="", "", IF(COUNTIF(BP277:$BY277, "")=BO$8, IF(P277="", "", P277), ""))</f>
        <v/>
      </c>
      <c r="BP277" s="61" t="str">
        <f>IF($B277="", "", IF(COUNTIF(BQ277:$BY277, "")=BP$8, IF(Q277="", "", Q277), ""))</f>
        <v/>
      </c>
      <c r="BQ277" s="61" t="str">
        <f>IF($B277="", "", IF(COUNTIF(BR277:$BY277, "")=BQ$8, IF(R277="", "", R277), ""))</f>
        <v/>
      </c>
      <c r="BR277" s="61" t="str">
        <f>IF($B277="", "", IF(COUNTIF(BS277:$BY277, "")=BR$8, IF(S277="", "", S277), ""))</f>
        <v/>
      </c>
      <c r="BS277" s="61" t="str">
        <f>IF($B277="", "", IF(COUNTIF(BT277:$BY277, "")=BS$8, IF(T277="", "", T277), ""))</f>
        <v/>
      </c>
      <c r="BT277" s="61" t="str">
        <f>IF($B277="", "", IF(COUNTIF(BU277:$BY277, "")=BT$8, IF(U277="", "", U277), ""))</f>
        <v/>
      </c>
      <c r="BU277" s="61" t="str">
        <f>IF($B277="", "", IF(COUNTIF(BV277:$BY277, "")=BU$8, IF(V277="", "", V277), ""))</f>
        <v/>
      </c>
      <c r="BV277" s="61" t="str">
        <f>IF($B277="", "", IF(COUNTIF(BW277:$BY277, "")=BV$8, IF(W277="", "", W277), ""))</f>
        <v/>
      </c>
      <c r="BW277" s="61" t="str">
        <f>IF($B277="", "", IF(COUNTIF(BX277:$BY277, "")=BW$8, IF(X277="", "", X277), ""))</f>
        <v/>
      </c>
      <c r="BX277" s="61" t="str">
        <f>IF($B277="", "", IF(COUNTIF(BY277:$BY277, "")=BX$8, IF(Y277="", "", Y277), ""))</f>
        <v/>
      </c>
      <c r="BY277" s="50" t="str">
        <f t="shared" si="129"/>
        <v/>
      </c>
      <c r="CA277" s="6" t="str">
        <f t="shared" si="130"/>
        <v/>
      </c>
      <c r="CB277" s="6" t="str">
        <f>IF(CA277="", "", RANK(CA277, $CA$9:$CA$2508, 0)+COUNTIF($CA$9:CA277, CA277)-1)</f>
        <v/>
      </c>
    </row>
    <row r="278" spans="1:80" x14ac:dyDescent="0.25">
      <c r="A278" s="22"/>
      <c r="B278" s="121" t="str">
        <f>IF('Stock Details'!B277="", "", 'Stock Details'!B277)</f>
        <v/>
      </c>
      <c r="C278" s="22"/>
      <c r="D278" s="130"/>
      <c r="E278" s="122"/>
      <c r="F278" s="131"/>
      <c r="G278" s="22"/>
      <c r="H278" s="130" t="str">
        <f t="shared" si="115"/>
        <v/>
      </c>
      <c r="I278" s="122"/>
      <c r="J278" s="131"/>
      <c r="K278" s="22"/>
      <c r="L278" s="130" t="str">
        <f t="shared" si="116"/>
        <v/>
      </c>
      <c r="M278" s="122"/>
      <c r="N278" s="131"/>
      <c r="O278" s="22"/>
      <c r="P278" s="130" t="str">
        <f t="shared" si="117"/>
        <v/>
      </c>
      <c r="Q278" s="122"/>
      <c r="R278" s="131"/>
      <c r="S278" s="22"/>
      <c r="T278" s="130" t="str">
        <f t="shared" si="118"/>
        <v/>
      </c>
      <c r="U278" s="122"/>
      <c r="V278" s="131"/>
      <c r="W278" s="22"/>
      <c r="X278" s="130" t="str">
        <f t="shared" si="119"/>
        <v/>
      </c>
      <c r="Y278" s="122"/>
      <c r="Z278" s="131"/>
      <c r="AA278" s="22"/>
      <c r="AC278" s="6" t="str">
        <f t="shared" si="120"/>
        <v/>
      </c>
      <c r="AE278" s="6" t="str">
        <f t="shared" si="121"/>
        <v/>
      </c>
      <c r="AF278" s="6" t="str">
        <f t="shared" si="122"/>
        <v/>
      </c>
      <c r="AG278" s="6" t="str">
        <f t="shared" si="123"/>
        <v/>
      </c>
      <c r="AH278" s="6" t="str">
        <f t="shared" si="124"/>
        <v/>
      </c>
      <c r="AI278" s="6" t="str">
        <f t="shared" si="125"/>
        <v/>
      </c>
      <c r="AJ278" s="6" t="str">
        <f t="shared" si="126"/>
        <v/>
      </c>
      <c r="AL278" s="9" t="str">
        <f>IF('Stock Details'!F277="", "", 'Stock Details'!F277)</f>
        <v/>
      </c>
      <c r="AM278" s="9" t="str">
        <f>IF('Stock Details'!G277="", "", 'Stock Details'!G277)</f>
        <v/>
      </c>
      <c r="AO278" s="59" t="str">
        <f t="shared" si="127"/>
        <v/>
      </c>
      <c r="AP278" s="59" t="str">
        <f t="shared" si="105"/>
        <v/>
      </c>
      <c r="AQ278" s="59" t="str">
        <f t="shared" si="106"/>
        <v/>
      </c>
      <c r="AR278" s="59" t="str">
        <f t="shared" si="107"/>
        <v/>
      </c>
      <c r="AS278" s="59" t="str">
        <f t="shared" si="108"/>
        <v/>
      </c>
      <c r="AT278" s="59" t="str">
        <f t="shared" si="109"/>
        <v/>
      </c>
      <c r="AV278" s="59" t="str">
        <f t="shared" si="128"/>
        <v/>
      </c>
      <c r="AW278" s="59" t="str">
        <f t="shared" si="110"/>
        <v/>
      </c>
      <c r="AX278" s="59" t="str">
        <f t="shared" si="111"/>
        <v/>
      </c>
      <c r="AY278" s="59" t="str">
        <f t="shared" si="112"/>
        <v/>
      </c>
      <c r="AZ278" s="59" t="str">
        <f t="shared" si="113"/>
        <v/>
      </c>
      <c r="BA278" s="59" t="str">
        <f t="shared" si="114"/>
        <v/>
      </c>
      <c r="BC278" s="49" t="str">
        <f>IF($B278="", "", IF(COUNTIF(BD278:$BY278, "")=BC$8, IF(D278="", "", D278), ""))</f>
        <v/>
      </c>
      <c r="BD278" s="61" t="str">
        <f>IF($B278="", "", IF(COUNTIF(BE278:$BY278, "")=BD$8, IF(E278="", "", E278), ""))</f>
        <v/>
      </c>
      <c r="BE278" s="61" t="str">
        <f>IF($B278="", "", IF(COUNTIF(BF278:$BY278, "")=BE$8, IF(F278="", "", F278), ""))</f>
        <v/>
      </c>
      <c r="BF278" s="61" t="str">
        <f>IF($B278="", "", IF(COUNTIF(BG278:$BY278, "")=BF$8, IF(G278="", "", G278), ""))</f>
        <v/>
      </c>
      <c r="BG278" s="61" t="str">
        <f>IF($B278="", "", IF(COUNTIF(BH278:$BY278, "")=BG$8, IF(H278="", "", H278), ""))</f>
        <v/>
      </c>
      <c r="BH278" s="61" t="str">
        <f>IF($B278="", "", IF(COUNTIF(BI278:$BY278, "")=BH$8, IF(I278="", "", I278), ""))</f>
        <v/>
      </c>
      <c r="BI278" s="61" t="str">
        <f>IF($B278="", "", IF(COUNTIF(BJ278:$BY278, "")=BI$8, IF(J278="", "", J278), ""))</f>
        <v/>
      </c>
      <c r="BJ278" s="61" t="str">
        <f>IF($B278="", "", IF(COUNTIF(BK278:$BY278, "")=BJ$8, IF(K278="", "", K278), ""))</f>
        <v/>
      </c>
      <c r="BK278" s="61" t="str">
        <f>IF($B278="", "", IF(COUNTIF(BL278:$BY278, "")=BK$8, IF(L278="", "", L278), ""))</f>
        <v/>
      </c>
      <c r="BL278" s="61" t="str">
        <f>IF($B278="", "", IF(COUNTIF(BM278:$BY278, "")=BL$8, IF(M278="", "", M278), ""))</f>
        <v/>
      </c>
      <c r="BM278" s="61" t="str">
        <f>IF($B278="", "", IF(COUNTIF(BN278:$BY278, "")=BM$8, IF(N278="", "", N278), ""))</f>
        <v/>
      </c>
      <c r="BN278" s="61" t="str">
        <f>IF($B278="", "", IF(COUNTIF(BO278:$BY278, "")=BN$8, IF(O278="", "", O278), ""))</f>
        <v/>
      </c>
      <c r="BO278" s="61" t="str">
        <f>IF($B278="", "", IF(COUNTIF(BP278:$BY278, "")=BO$8, IF(P278="", "", P278), ""))</f>
        <v/>
      </c>
      <c r="BP278" s="61" t="str">
        <f>IF($B278="", "", IF(COUNTIF(BQ278:$BY278, "")=BP$8, IF(Q278="", "", Q278), ""))</f>
        <v/>
      </c>
      <c r="BQ278" s="61" t="str">
        <f>IF($B278="", "", IF(COUNTIF(BR278:$BY278, "")=BQ$8, IF(R278="", "", R278), ""))</f>
        <v/>
      </c>
      <c r="BR278" s="61" t="str">
        <f>IF($B278="", "", IF(COUNTIF(BS278:$BY278, "")=BR$8, IF(S278="", "", S278), ""))</f>
        <v/>
      </c>
      <c r="BS278" s="61" t="str">
        <f>IF($B278="", "", IF(COUNTIF(BT278:$BY278, "")=BS$8, IF(T278="", "", T278), ""))</f>
        <v/>
      </c>
      <c r="BT278" s="61" t="str">
        <f>IF($B278="", "", IF(COUNTIF(BU278:$BY278, "")=BT$8, IF(U278="", "", U278), ""))</f>
        <v/>
      </c>
      <c r="BU278" s="61" t="str">
        <f>IF($B278="", "", IF(COUNTIF(BV278:$BY278, "")=BU$8, IF(V278="", "", V278), ""))</f>
        <v/>
      </c>
      <c r="BV278" s="61" t="str">
        <f>IF($B278="", "", IF(COUNTIF(BW278:$BY278, "")=BV$8, IF(W278="", "", W278), ""))</f>
        <v/>
      </c>
      <c r="BW278" s="61" t="str">
        <f>IF($B278="", "", IF(COUNTIF(BX278:$BY278, "")=BW$8, IF(X278="", "", X278), ""))</f>
        <v/>
      </c>
      <c r="BX278" s="61" t="str">
        <f>IF($B278="", "", IF(COUNTIF(BY278:$BY278, "")=BX$8, IF(Y278="", "", Y278), ""))</f>
        <v/>
      </c>
      <c r="BY278" s="50" t="str">
        <f t="shared" si="129"/>
        <v/>
      </c>
      <c r="CA278" s="6" t="str">
        <f t="shared" si="130"/>
        <v/>
      </c>
      <c r="CB278" s="6" t="str">
        <f>IF(CA278="", "", RANK(CA278, $CA$9:$CA$2508, 0)+COUNTIF($CA$9:CA278, CA278)-1)</f>
        <v/>
      </c>
    </row>
    <row r="279" spans="1:80" x14ac:dyDescent="0.25">
      <c r="A279" s="22"/>
      <c r="B279" s="121" t="str">
        <f>IF('Stock Details'!B278="", "", 'Stock Details'!B278)</f>
        <v/>
      </c>
      <c r="C279" s="22"/>
      <c r="D279" s="130"/>
      <c r="E279" s="122"/>
      <c r="F279" s="131"/>
      <c r="G279" s="22"/>
      <c r="H279" s="130" t="str">
        <f t="shared" si="115"/>
        <v/>
      </c>
      <c r="I279" s="122"/>
      <c r="J279" s="131"/>
      <c r="K279" s="22"/>
      <c r="L279" s="130" t="str">
        <f t="shared" si="116"/>
        <v/>
      </c>
      <c r="M279" s="122"/>
      <c r="N279" s="131"/>
      <c r="O279" s="22"/>
      <c r="P279" s="130" t="str">
        <f t="shared" si="117"/>
        <v/>
      </c>
      <c r="Q279" s="122"/>
      <c r="R279" s="131"/>
      <c r="S279" s="22"/>
      <c r="T279" s="130" t="str">
        <f t="shared" si="118"/>
        <v/>
      </c>
      <c r="U279" s="122"/>
      <c r="V279" s="131"/>
      <c r="W279" s="22"/>
      <c r="X279" s="130" t="str">
        <f t="shared" si="119"/>
        <v/>
      </c>
      <c r="Y279" s="122"/>
      <c r="Z279" s="131"/>
      <c r="AA279" s="22"/>
      <c r="AC279" s="6" t="str">
        <f t="shared" si="120"/>
        <v/>
      </c>
      <c r="AE279" s="6" t="str">
        <f t="shared" si="121"/>
        <v/>
      </c>
      <c r="AF279" s="6" t="str">
        <f t="shared" si="122"/>
        <v/>
      </c>
      <c r="AG279" s="6" t="str">
        <f t="shared" si="123"/>
        <v/>
      </c>
      <c r="AH279" s="6" t="str">
        <f t="shared" si="124"/>
        <v/>
      </c>
      <c r="AI279" s="6" t="str">
        <f t="shared" si="125"/>
        <v/>
      </c>
      <c r="AJ279" s="6" t="str">
        <f t="shared" si="126"/>
        <v/>
      </c>
      <c r="AL279" s="9" t="str">
        <f>IF('Stock Details'!F278="", "", 'Stock Details'!F278)</f>
        <v/>
      </c>
      <c r="AM279" s="9" t="str">
        <f>IF('Stock Details'!G278="", "", 'Stock Details'!G278)</f>
        <v/>
      </c>
      <c r="AO279" s="59" t="str">
        <f t="shared" si="127"/>
        <v/>
      </c>
      <c r="AP279" s="59" t="str">
        <f t="shared" si="105"/>
        <v/>
      </c>
      <c r="AQ279" s="59" t="str">
        <f t="shared" si="106"/>
        <v/>
      </c>
      <c r="AR279" s="59" t="str">
        <f t="shared" si="107"/>
        <v/>
      </c>
      <c r="AS279" s="59" t="str">
        <f t="shared" si="108"/>
        <v/>
      </c>
      <c r="AT279" s="59" t="str">
        <f t="shared" si="109"/>
        <v/>
      </c>
      <c r="AV279" s="59" t="str">
        <f t="shared" si="128"/>
        <v/>
      </c>
      <c r="AW279" s="59" t="str">
        <f t="shared" si="110"/>
        <v/>
      </c>
      <c r="AX279" s="59" t="str">
        <f t="shared" si="111"/>
        <v/>
      </c>
      <c r="AY279" s="59" t="str">
        <f t="shared" si="112"/>
        <v/>
      </c>
      <c r="AZ279" s="59" t="str">
        <f t="shared" si="113"/>
        <v/>
      </c>
      <c r="BA279" s="59" t="str">
        <f t="shared" si="114"/>
        <v/>
      </c>
      <c r="BC279" s="49" t="str">
        <f>IF($B279="", "", IF(COUNTIF(BD279:$BY279, "")=BC$8, IF(D279="", "", D279), ""))</f>
        <v/>
      </c>
      <c r="BD279" s="61" t="str">
        <f>IF($B279="", "", IF(COUNTIF(BE279:$BY279, "")=BD$8, IF(E279="", "", E279), ""))</f>
        <v/>
      </c>
      <c r="BE279" s="61" t="str">
        <f>IF($B279="", "", IF(COUNTIF(BF279:$BY279, "")=BE$8, IF(F279="", "", F279), ""))</f>
        <v/>
      </c>
      <c r="BF279" s="61" t="str">
        <f>IF($B279="", "", IF(COUNTIF(BG279:$BY279, "")=BF$8, IF(G279="", "", G279), ""))</f>
        <v/>
      </c>
      <c r="BG279" s="61" t="str">
        <f>IF($B279="", "", IF(COUNTIF(BH279:$BY279, "")=BG$8, IF(H279="", "", H279), ""))</f>
        <v/>
      </c>
      <c r="BH279" s="61" t="str">
        <f>IF($B279="", "", IF(COUNTIF(BI279:$BY279, "")=BH$8, IF(I279="", "", I279), ""))</f>
        <v/>
      </c>
      <c r="BI279" s="61" t="str">
        <f>IF($B279="", "", IF(COUNTIF(BJ279:$BY279, "")=BI$8, IF(J279="", "", J279), ""))</f>
        <v/>
      </c>
      <c r="BJ279" s="61" t="str">
        <f>IF($B279="", "", IF(COUNTIF(BK279:$BY279, "")=BJ$8, IF(K279="", "", K279), ""))</f>
        <v/>
      </c>
      <c r="BK279" s="61" t="str">
        <f>IF($B279="", "", IF(COUNTIF(BL279:$BY279, "")=BK$8, IF(L279="", "", L279), ""))</f>
        <v/>
      </c>
      <c r="BL279" s="61" t="str">
        <f>IF($B279="", "", IF(COUNTIF(BM279:$BY279, "")=BL$8, IF(M279="", "", M279), ""))</f>
        <v/>
      </c>
      <c r="BM279" s="61" t="str">
        <f>IF($B279="", "", IF(COUNTIF(BN279:$BY279, "")=BM$8, IF(N279="", "", N279), ""))</f>
        <v/>
      </c>
      <c r="BN279" s="61" t="str">
        <f>IF($B279="", "", IF(COUNTIF(BO279:$BY279, "")=BN$8, IF(O279="", "", O279), ""))</f>
        <v/>
      </c>
      <c r="BO279" s="61" t="str">
        <f>IF($B279="", "", IF(COUNTIF(BP279:$BY279, "")=BO$8, IF(P279="", "", P279), ""))</f>
        <v/>
      </c>
      <c r="BP279" s="61" t="str">
        <f>IF($B279="", "", IF(COUNTIF(BQ279:$BY279, "")=BP$8, IF(Q279="", "", Q279), ""))</f>
        <v/>
      </c>
      <c r="BQ279" s="61" t="str">
        <f>IF($B279="", "", IF(COUNTIF(BR279:$BY279, "")=BQ$8, IF(R279="", "", R279), ""))</f>
        <v/>
      </c>
      <c r="BR279" s="61" t="str">
        <f>IF($B279="", "", IF(COUNTIF(BS279:$BY279, "")=BR$8, IF(S279="", "", S279), ""))</f>
        <v/>
      </c>
      <c r="BS279" s="61" t="str">
        <f>IF($B279="", "", IF(COUNTIF(BT279:$BY279, "")=BS$8, IF(T279="", "", T279), ""))</f>
        <v/>
      </c>
      <c r="BT279" s="61" t="str">
        <f>IF($B279="", "", IF(COUNTIF(BU279:$BY279, "")=BT$8, IF(U279="", "", U279), ""))</f>
        <v/>
      </c>
      <c r="BU279" s="61" t="str">
        <f>IF($B279="", "", IF(COUNTIF(BV279:$BY279, "")=BU$8, IF(V279="", "", V279), ""))</f>
        <v/>
      </c>
      <c r="BV279" s="61" t="str">
        <f>IF($B279="", "", IF(COUNTIF(BW279:$BY279, "")=BV$8, IF(W279="", "", W279), ""))</f>
        <v/>
      </c>
      <c r="BW279" s="61" t="str">
        <f>IF($B279="", "", IF(COUNTIF(BX279:$BY279, "")=BW$8, IF(X279="", "", X279), ""))</f>
        <v/>
      </c>
      <c r="BX279" s="61" t="str">
        <f>IF($B279="", "", IF(COUNTIF(BY279:$BY279, "")=BX$8, IF(Y279="", "", Y279), ""))</f>
        <v/>
      </c>
      <c r="BY279" s="50" t="str">
        <f t="shared" si="129"/>
        <v/>
      </c>
      <c r="CA279" s="6" t="str">
        <f t="shared" si="130"/>
        <v/>
      </c>
      <c r="CB279" s="6" t="str">
        <f>IF(CA279="", "", RANK(CA279, $CA$9:$CA$2508, 0)+COUNTIF($CA$9:CA279, CA279)-1)</f>
        <v/>
      </c>
    </row>
    <row r="280" spans="1:80" x14ac:dyDescent="0.25">
      <c r="A280" s="22"/>
      <c r="B280" s="121" t="str">
        <f>IF('Stock Details'!B279="", "", 'Stock Details'!B279)</f>
        <v/>
      </c>
      <c r="C280" s="22"/>
      <c r="D280" s="130"/>
      <c r="E280" s="122"/>
      <c r="F280" s="131"/>
      <c r="G280" s="22"/>
      <c r="H280" s="130" t="str">
        <f t="shared" si="115"/>
        <v/>
      </c>
      <c r="I280" s="122"/>
      <c r="J280" s="131"/>
      <c r="K280" s="22"/>
      <c r="L280" s="130" t="str">
        <f t="shared" si="116"/>
        <v/>
      </c>
      <c r="M280" s="122"/>
      <c r="N280" s="131"/>
      <c r="O280" s="22"/>
      <c r="P280" s="130" t="str">
        <f t="shared" si="117"/>
        <v/>
      </c>
      <c r="Q280" s="122"/>
      <c r="R280" s="131"/>
      <c r="S280" s="22"/>
      <c r="T280" s="130" t="str">
        <f t="shared" si="118"/>
        <v/>
      </c>
      <c r="U280" s="122"/>
      <c r="V280" s="131"/>
      <c r="W280" s="22"/>
      <c r="X280" s="130" t="str">
        <f t="shared" si="119"/>
        <v/>
      </c>
      <c r="Y280" s="122"/>
      <c r="Z280" s="131"/>
      <c r="AA280" s="22"/>
      <c r="AC280" s="6" t="str">
        <f t="shared" si="120"/>
        <v/>
      </c>
      <c r="AE280" s="6" t="str">
        <f t="shared" si="121"/>
        <v/>
      </c>
      <c r="AF280" s="6" t="str">
        <f t="shared" si="122"/>
        <v/>
      </c>
      <c r="AG280" s="6" t="str">
        <f t="shared" si="123"/>
        <v/>
      </c>
      <c r="AH280" s="6" t="str">
        <f t="shared" si="124"/>
        <v/>
      </c>
      <c r="AI280" s="6" t="str">
        <f t="shared" si="125"/>
        <v/>
      </c>
      <c r="AJ280" s="6" t="str">
        <f t="shared" si="126"/>
        <v/>
      </c>
      <c r="AL280" s="9" t="str">
        <f>IF('Stock Details'!F279="", "", 'Stock Details'!F279)</f>
        <v/>
      </c>
      <c r="AM280" s="9" t="str">
        <f>IF('Stock Details'!G279="", "", 'Stock Details'!G279)</f>
        <v/>
      </c>
      <c r="AO280" s="59" t="str">
        <f t="shared" si="127"/>
        <v/>
      </c>
      <c r="AP280" s="59" t="str">
        <f t="shared" si="105"/>
        <v/>
      </c>
      <c r="AQ280" s="59" t="str">
        <f t="shared" si="106"/>
        <v/>
      </c>
      <c r="AR280" s="59" t="str">
        <f t="shared" si="107"/>
        <v/>
      </c>
      <c r="AS280" s="59" t="str">
        <f t="shared" si="108"/>
        <v/>
      </c>
      <c r="AT280" s="59" t="str">
        <f t="shared" si="109"/>
        <v/>
      </c>
      <c r="AV280" s="59" t="str">
        <f t="shared" si="128"/>
        <v/>
      </c>
      <c r="AW280" s="59" t="str">
        <f t="shared" si="110"/>
        <v/>
      </c>
      <c r="AX280" s="59" t="str">
        <f t="shared" si="111"/>
        <v/>
      </c>
      <c r="AY280" s="59" t="str">
        <f t="shared" si="112"/>
        <v/>
      </c>
      <c r="AZ280" s="59" t="str">
        <f t="shared" si="113"/>
        <v/>
      </c>
      <c r="BA280" s="59" t="str">
        <f t="shared" si="114"/>
        <v/>
      </c>
      <c r="BC280" s="49" t="str">
        <f>IF($B280="", "", IF(COUNTIF(BD280:$BY280, "")=BC$8, IF(D280="", "", D280), ""))</f>
        <v/>
      </c>
      <c r="BD280" s="61" t="str">
        <f>IF($B280="", "", IF(COUNTIF(BE280:$BY280, "")=BD$8, IF(E280="", "", E280), ""))</f>
        <v/>
      </c>
      <c r="BE280" s="61" t="str">
        <f>IF($B280="", "", IF(COUNTIF(BF280:$BY280, "")=BE$8, IF(F280="", "", F280), ""))</f>
        <v/>
      </c>
      <c r="BF280" s="61" t="str">
        <f>IF($B280="", "", IF(COUNTIF(BG280:$BY280, "")=BF$8, IF(G280="", "", G280), ""))</f>
        <v/>
      </c>
      <c r="BG280" s="61" t="str">
        <f>IF($B280="", "", IF(COUNTIF(BH280:$BY280, "")=BG$8, IF(H280="", "", H280), ""))</f>
        <v/>
      </c>
      <c r="BH280" s="61" t="str">
        <f>IF($B280="", "", IF(COUNTIF(BI280:$BY280, "")=BH$8, IF(I280="", "", I280), ""))</f>
        <v/>
      </c>
      <c r="BI280" s="61" t="str">
        <f>IF($B280="", "", IF(COUNTIF(BJ280:$BY280, "")=BI$8, IF(J280="", "", J280), ""))</f>
        <v/>
      </c>
      <c r="BJ280" s="61" t="str">
        <f>IF($B280="", "", IF(COUNTIF(BK280:$BY280, "")=BJ$8, IF(K280="", "", K280), ""))</f>
        <v/>
      </c>
      <c r="BK280" s="61" t="str">
        <f>IF($B280="", "", IF(COUNTIF(BL280:$BY280, "")=BK$8, IF(L280="", "", L280), ""))</f>
        <v/>
      </c>
      <c r="BL280" s="61" t="str">
        <f>IF($B280="", "", IF(COUNTIF(BM280:$BY280, "")=BL$8, IF(M280="", "", M280), ""))</f>
        <v/>
      </c>
      <c r="BM280" s="61" t="str">
        <f>IF($B280="", "", IF(COUNTIF(BN280:$BY280, "")=BM$8, IF(N280="", "", N280), ""))</f>
        <v/>
      </c>
      <c r="BN280" s="61" t="str">
        <f>IF($B280="", "", IF(COUNTIF(BO280:$BY280, "")=BN$8, IF(O280="", "", O280), ""))</f>
        <v/>
      </c>
      <c r="BO280" s="61" t="str">
        <f>IF($B280="", "", IF(COUNTIF(BP280:$BY280, "")=BO$8, IF(P280="", "", P280), ""))</f>
        <v/>
      </c>
      <c r="BP280" s="61" t="str">
        <f>IF($B280="", "", IF(COUNTIF(BQ280:$BY280, "")=BP$8, IF(Q280="", "", Q280), ""))</f>
        <v/>
      </c>
      <c r="BQ280" s="61" t="str">
        <f>IF($B280="", "", IF(COUNTIF(BR280:$BY280, "")=BQ$8, IF(R280="", "", R280), ""))</f>
        <v/>
      </c>
      <c r="BR280" s="61" t="str">
        <f>IF($B280="", "", IF(COUNTIF(BS280:$BY280, "")=BR$8, IF(S280="", "", S280), ""))</f>
        <v/>
      </c>
      <c r="BS280" s="61" t="str">
        <f>IF($B280="", "", IF(COUNTIF(BT280:$BY280, "")=BS$8, IF(T280="", "", T280), ""))</f>
        <v/>
      </c>
      <c r="BT280" s="61" t="str">
        <f>IF($B280="", "", IF(COUNTIF(BU280:$BY280, "")=BT$8, IF(U280="", "", U280), ""))</f>
        <v/>
      </c>
      <c r="BU280" s="61" t="str">
        <f>IF($B280="", "", IF(COUNTIF(BV280:$BY280, "")=BU$8, IF(V280="", "", V280), ""))</f>
        <v/>
      </c>
      <c r="BV280" s="61" t="str">
        <f>IF($B280="", "", IF(COUNTIF(BW280:$BY280, "")=BV$8, IF(W280="", "", W280), ""))</f>
        <v/>
      </c>
      <c r="BW280" s="61" t="str">
        <f>IF($B280="", "", IF(COUNTIF(BX280:$BY280, "")=BW$8, IF(X280="", "", X280), ""))</f>
        <v/>
      </c>
      <c r="BX280" s="61" t="str">
        <f>IF($B280="", "", IF(COUNTIF(BY280:$BY280, "")=BX$8, IF(Y280="", "", Y280), ""))</f>
        <v/>
      </c>
      <c r="BY280" s="50" t="str">
        <f t="shared" si="129"/>
        <v/>
      </c>
      <c r="CA280" s="6" t="str">
        <f t="shared" si="130"/>
        <v/>
      </c>
      <c r="CB280" s="6" t="str">
        <f>IF(CA280="", "", RANK(CA280, $CA$9:$CA$2508, 0)+COUNTIF($CA$9:CA280, CA280)-1)</f>
        <v/>
      </c>
    </row>
    <row r="281" spans="1:80" x14ac:dyDescent="0.25">
      <c r="A281" s="22"/>
      <c r="B281" s="121" t="str">
        <f>IF('Stock Details'!B280="", "", 'Stock Details'!B280)</f>
        <v/>
      </c>
      <c r="C281" s="22"/>
      <c r="D281" s="130"/>
      <c r="E281" s="122"/>
      <c r="F281" s="131"/>
      <c r="G281" s="22"/>
      <c r="H281" s="130" t="str">
        <f t="shared" si="115"/>
        <v/>
      </c>
      <c r="I281" s="122"/>
      <c r="J281" s="131"/>
      <c r="K281" s="22"/>
      <c r="L281" s="130" t="str">
        <f t="shared" si="116"/>
        <v/>
      </c>
      <c r="M281" s="122"/>
      <c r="N281" s="131"/>
      <c r="O281" s="22"/>
      <c r="P281" s="130" t="str">
        <f t="shared" si="117"/>
        <v/>
      </c>
      <c r="Q281" s="122"/>
      <c r="R281" s="131"/>
      <c r="S281" s="22"/>
      <c r="T281" s="130" t="str">
        <f t="shared" si="118"/>
        <v/>
      </c>
      <c r="U281" s="122"/>
      <c r="V281" s="131"/>
      <c r="W281" s="22"/>
      <c r="X281" s="130" t="str">
        <f t="shared" si="119"/>
        <v/>
      </c>
      <c r="Y281" s="122"/>
      <c r="Z281" s="131"/>
      <c r="AA281" s="22"/>
      <c r="AC281" s="6" t="str">
        <f t="shared" si="120"/>
        <v/>
      </c>
      <c r="AE281" s="6" t="str">
        <f t="shared" si="121"/>
        <v/>
      </c>
      <c r="AF281" s="6" t="str">
        <f t="shared" si="122"/>
        <v/>
      </c>
      <c r="AG281" s="6" t="str">
        <f t="shared" si="123"/>
        <v/>
      </c>
      <c r="AH281" s="6" t="str">
        <f t="shared" si="124"/>
        <v/>
      </c>
      <c r="AI281" s="6" t="str">
        <f t="shared" si="125"/>
        <v/>
      </c>
      <c r="AJ281" s="6" t="str">
        <f t="shared" si="126"/>
        <v/>
      </c>
      <c r="AL281" s="9" t="str">
        <f>IF('Stock Details'!F280="", "", 'Stock Details'!F280)</f>
        <v/>
      </c>
      <c r="AM281" s="9" t="str">
        <f>IF('Stock Details'!G280="", "", 'Stock Details'!G280)</f>
        <v/>
      </c>
      <c r="AO281" s="59" t="str">
        <f t="shared" si="127"/>
        <v/>
      </c>
      <c r="AP281" s="59" t="str">
        <f t="shared" ref="AP281:AP344" si="131">IF(AF281="", "", AF281*$AL281)</f>
        <v/>
      </c>
      <c r="AQ281" s="59" t="str">
        <f t="shared" ref="AQ281:AQ344" si="132">IF(AG281="", "", AG281*$AL281)</f>
        <v/>
      </c>
      <c r="AR281" s="59" t="str">
        <f t="shared" ref="AR281:AR344" si="133">IF(AH281="", "", AH281*$AL281)</f>
        <v/>
      </c>
      <c r="AS281" s="59" t="str">
        <f t="shared" ref="AS281:AS344" si="134">IF(AI281="", "", AI281*$AL281)</f>
        <v/>
      </c>
      <c r="AT281" s="59" t="str">
        <f t="shared" ref="AT281:AT344" si="135">IF(AJ281="", "", AJ281*$AL281)</f>
        <v/>
      </c>
      <c r="AV281" s="59" t="str">
        <f t="shared" si="128"/>
        <v/>
      </c>
      <c r="AW281" s="59" t="str">
        <f t="shared" si="110"/>
        <v/>
      </c>
      <c r="AX281" s="59" t="str">
        <f t="shared" si="111"/>
        <v/>
      </c>
      <c r="AY281" s="59" t="str">
        <f t="shared" si="112"/>
        <v/>
      </c>
      <c r="AZ281" s="59" t="str">
        <f t="shared" si="113"/>
        <v/>
      </c>
      <c r="BA281" s="59" t="str">
        <f t="shared" si="114"/>
        <v/>
      </c>
      <c r="BC281" s="49" t="str">
        <f>IF($B281="", "", IF(COUNTIF(BD281:$BY281, "")=BC$8, IF(D281="", "", D281), ""))</f>
        <v/>
      </c>
      <c r="BD281" s="61" t="str">
        <f>IF($B281="", "", IF(COUNTIF(BE281:$BY281, "")=BD$8, IF(E281="", "", E281), ""))</f>
        <v/>
      </c>
      <c r="BE281" s="61" t="str">
        <f>IF($B281="", "", IF(COUNTIF(BF281:$BY281, "")=BE$8, IF(F281="", "", F281), ""))</f>
        <v/>
      </c>
      <c r="BF281" s="61" t="str">
        <f>IF($B281="", "", IF(COUNTIF(BG281:$BY281, "")=BF$8, IF(G281="", "", G281), ""))</f>
        <v/>
      </c>
      <c r="BG281" s="61" t="str">
        <f>IF($B281="", "", IF(COUNTIF(BH281:$BY281, "")=BG$8, IF(H281="", "", H281), ""))</f>
        <v/>
      </c>
      <c r="BH281" s="61" t="str">
        <f>IF($B281="", "", IF(COUNTIF(BI281:$BY281, "")=BH$8, IF(I281="", "", I281), ""))</f>
        <v/>
      </c>
      <c r="BI281" s="61" t="str">
        <f>IF($B281="", "", IF(COUNTIF(BJ281:$BY281, "")=BI$8, IF(J281="", "", J281), ""))</f>
        <v/>
      </c>
      <c r="BJ281" s="61" t="str">
        <f>IF($B281="", "", IF(COUNTIF(BK281:$BY281, "")=BJ$8, IF(K281="", "", K281), ""))</f>
        <v/>
      </c>
      <c r="BK281" s="61" t="str">
        <f>IF($B281="", "", IF(COUNTIF(BL281:$BY281, "")=BK$8, IF(L281="", "", L281), ""))</f>
        <v/>
      </c>
      <c r="BL281" s="61" t="str">
        <f>IF($B281="", "", IF(COUNTIF(BM281:$BY281, "")=BL$8, IF(M281="", "", M281), ""))</f>
        <v/>
      </c>
      <c r="BM281" s="61" t="str">
        <f>IF($B281="", "", IF(COUNTIF(BN281:$BY281, "")=BM$8, IF(N281="", "", N281), ""))</f>
        <v/>
      </c>
      <c r="BN281" s="61" t="str">
        <f>IF($B281="", "", IF(COUNTIF(BO281:$BY281, "")=BN$8, IF(O281="", "", O281), ""))</f>
        <v/>
      </c>
      <c r="BO281" s="61" t="str">
        <f>IF($B281="", "", IF(COUNTIF(BP281:$BY281, "")=BO$8, IF(P281="", "", P281), ""))</f>
        <v/>
      </c>
      <c r="BP281" s="61" t="str">
        <f>IF($B281="", "", IF(COUNTIF(BQ281:$BY281, "")=BP$8, IF(Q281="", "", Q281), ""))</f>
        <v/>
      </c>
      <c r="BQ281" s="61" t="str">
        <f>IF($B281="", "", IF(COUNTIF(BR281:$BY281, "")=BQ$8, IF(R281="", "", R281), ""))</f>
        <v/>
      </c>
      <c r="BR281" s="61" t="str">
        <f>IF($B281="", "", IF(COUNTIF(BS281:$BY281, "")=BR$8, IF(S281="", "", S281), ""))</f>
        <v/>
      </c>
      <c r="BS281" s="61" t="str">
        <f>IF($B281="", "", IF(COUNTIF(BT281:$BY281, "")=BS$8, IF(T281="", "", T281), ""))</f>
        <v/>
      </c>
      <c r="BT281" s="61" t="str">
        <f>IF($B281="", "", IF(COUNTIF(BU281:$BY281, "")=BT$8, IF(U281="", "", U281), ""))</f>
        <v/>
      </c>
      <c r="BU281" s="61" t="str">
        <f>IF($B281="", "", IF(COUNTIF(BV281:$BY281, "")=BU$8, IF(V281="", "", V281), ""))</f>
        <v/>
      </c>
      <c r="BV281" s="61" t="str">
        <f>IF($B281="", "", IF(COUNTIF(BW281:$BY281, "")=BV$8, IF(W281="", "", W281), ""))</f>
        <v/>
      </c>
      <c r="BW281" s="61" t="str">
        <f>IF($B281="", "", IF(COUNTIF(BX281:$BY281, "")=BW$8, IF(X281="", "", X281), ""))</f>
        <v/>
      </c>
      <c r="BX281" s="61" t="str">
        <f>IF($B281="", "", IF(COUNTIF(BY281:$BY281, "")=BX$8, IF(Y281="", "", Y281), ""))</f>
        <v/>
      </c>
      <c r="BY281" s="50" t="str">
        <f t="shared" si="129"/>
        <v/>
      </c>
      <c r="CA281" s="6" t="str">
        <f t="shared" si="130"/>
        <v/>
      </c>
      <c r="CB281" s="6" t="str">
        <f>IF(CA281="", "", RANK(CA281, $CA$9:$CA$2508, 0)+COUNTIF($CA$9:CA281, CA281)-1)</f>
        <v/>
      </c>
    </row>
    <row r="282" spans="1:80" x14ac:dyDescent="0.25">
      <c r="A282" s="22"/>
      <c r="B282" s="121" t="str">
        <f>IF('Stock Details'!B281="", "", 'Stock Details'!B281)</f>
        <v/>
      </c>
      <c r="C282" s="22"/>
      <c r="D282" s="130"/>
      <c r="E282" s="122"/>
      <c r="F282" s="131"/>
      <c r="G282" s="22"/>
      <c r="H282" s="130" t="str">
        <f t="shared" si="115"/>
        <v/>
      </c>
      <c r="I282" s="122"/>
      <c r="J282" s="131"/>
      <c r="K282" s="22"/>
      <c r="L282" s="130" t="str">
        <f t="shared" si="116"/>
        <v/>
      </c>
      <c r="M282" s="122"/>
      <c r="N282" s="131"/>
      <c r="O282" s="22"/>
      <c r="P282" s="130" t="str">
        <f t="shared" si="117"/>
        <v/>
      </c>
      <c r="Q282" s="122"/>
      <c r="R282" s="131"/>
      <c r="S282" s="22"/>
      <c r="T282" s="130" t="str">
        <f t="shared" si="118"/>
        <v/>
      </c>
      <c r="U282" s="122"/>
      <c r="V282" s="131"/>
      <c r="W282" s="22"/>
      <c r="X282" s="130" t="str">
        <f t="shared" si="119"/>
        <v/>
      </c>
      <c r="Y282" s="122"/>
      <c r="Z282" s="131"/>
      <c r="AA282" s="22"/>
      <c r="AC282" s="6" t="str">
        <f t="shared" si="120"/>
        <v/>
      </c>
      <c r="AE282" s="6" t="str">
        <f t="shared" si="121"/>
        <v/>
      </c>
      <c r="AF282" s="6" t="str">
        <f t="shared" si="122"/>
        <v/>
      </c>
      <c r="AG282" s="6" t="str">
        <f t="shared" si="123"/>
        <v/>
      </c>
      <c r="AH282" s="6" t="str">
        <f t="shared" si="124"/>
        <v/>
      </c>
      <c r="AI282" s="6" t="str">
        <f t="shared" si="125"/>
        <v/>
      </c>
      <c r="AJ282" s="6" t="str">
        <f t="shared" si="126"/>
        <v/>
      </c>
      <c r="AL282" s="9" t="str">
        <f>IF('Stock Details'!F281="", "", 'Stock Details'!F281)</f>
        <v/>
      </c>
      <c r="AM282" s="9" t="str">
        <f>IF('Stock Details'!G281="", "", 'Stock Details'!G281)</f>
        <v/>
      </c>
      <c r="AO282" s="59" t="str">
        <f t="shared" si="127"/>
        <v/>
      </c>
      <c r="AP282" s="59" t="str">
        <f t="shared" si="131"/>
        <v/>
      </c>
      <c r="AQ282" s="59" t="str">
        <f t="shared" si="132"/>
        <v/>
      </c>
      <c r="AR282" s="59" t="str">
        <f t="shared" si="133"/>
        <v/>
      </c>
      <c r="AS282" s="59" t="str">
        <f t="shared" si="134"/>
        <v/>
      </c>
      <c r="AT282" s="59" t="str">
        <f t="shared" si="135"/>
        <v/>
      </c>
      <c r="AV282" s="59" t="str">
        <f t="shared" si="128"/>
        <v/>
      </c>
      <c r="AW282" s="59" t="str">
        <f t="shared" si="110"/>
        <v/>
      </c>
      <c r="AX282" s="59" t="str">
        <f t="shared" si="111"/>
        <v/>
      </c>
      <c r="AY282" s="59" t="str">
        <f t="shared" si="112"/>
        <v/>
      </c>
      <c r="AZ282" s="59" t="str">
        <f t="shared" si="113"/>
        <v/>
      </c>
      <c r="BA282" s="59" t="str">
        <f t="shared" si="114"/>
        <v/>
      </c>
      <c r="BC282" s="49" t="str">
        <f>IF($B282="", "", IF(COUNTIF(BD282:$BY282, "")=BC$8, IF(D282="", "", D282), ""))</f>
        <v/>
      </c>
      <c r="BD282" s="61" t="str">
        <f>IF($B282="", "", IF(COUNTIF(BE282:$BY282, "")=BD$8, IF(E282="", "", E282), ""))</f>
        <v/>
      </c>
      <c r="BE282" s="61" t="str">
        <f>IF($B282="", "", IF(COUNTIF(BF282:$BY282, "")=BE$8, IF(F282="", "", F282), ""))</f>
        <v/>
      </c>
      <c r="BF282" s="61" t="str">
        <f>IF($B282="", "", IF(COUNTIF(BG282:$BY282, "")=BF$8, IF(G282="", "", G282), ""))</f>
        <v/>
      </c>
      <c r="BG282" s="61" t="str">
        <f>IF($B282="", "", IF(COUNTIF(BH282:$BY282, "")=BG$8, IF(H282="", "", H282), ""))</f>
        <v/>
      </c>
      <c r="BH282" s="61" t="str">
        <f>IF($B282="", "", IF(COUNTIF(BI282:$BY282, "")=BH$8, IF(I282="", "", I282), ""))</f>
        <v/>
      </c>
      <c r="BI282" s="61" t="str">
        <f>IF($B282="", "", IF(COUNTIF(BJ282:$BY282, "")=BI$8, IF(J282="", "", J282), ""))</f>
        <v/>
      </c>
      <c r="BJ282" s="61" t="str">
        <f>IF($B282="", "", IF(COUNTIF(BK282:$BY282, "")=BJ$8, IF(K282="", "", K282), ""))</f>
        <v/>
      </c>
      <c r="BK282" s="61" t="str">
        <f>IF($B282="", "", IF(COUNTIF(BL282:$BY282, "")=BK$8, IF(L282="", "", L282), ""))</f>
        <v/>
      </c>
      <c r="BL282" s="61" t="str">
        <f>IF($B282="", "", IF(COUNTIF(BM282:$BY282, "")=BL$8, IF(M282="", "", M282), ""))</f>
        <v/>
      </c>
      <c r="BM282" s="61" t="str">
        <f>IF($B282="", "", IF(COUNTIF(BN282:$BY282, "")=BM$8, IF(N282="", "", N282), ""))</f>
        <v/>
      </c>
      <c r="BN282" s="61" t="str">
        <f>IF($B282="", "", IF(COUNTIF(BO282:$BY282, "")=BN$8, IF(O282="", "", O282), ""))</f>
        <v/>
      </c>
      <c r="BO282" s="61" t="str">
        <f>IF($B282="", "", IF(COUNTIF(BP282:$BY282, "")=BO$8, IF(P282="", "", P282), ""))</f>
        <v/>
      </c>
      <c r="BP282" s="61" t="str">
        <f>IF($B282="", "", IF(COUNTIF(BQ282:$BY282, "")=BP$8, IF(Q282="", "", Q282), ""))</f>
        <v/>
      </c>
      <c r="BQ282" s="61" t="str">
        <f>IF($B282="", "", IF(COUNTIF(BR282:$BY282, "")=BQ$8, IF(R282="", "", R282), ""))</f>
        <v/>
      </c>
      <c r="BR282" s="61" t="str">
        <f>IF($B282="", "", IF(COUNTIF(BS282:$BY282, "")=BR$8, IF(S282="", "", S282), ""))</f>
        <v/>
      </c>
      <c r="BS282" s="61" t="str">
        <f>IF($B282="", "", IF(COUNTIF(BT282:$BY282, "")=BS$8, IF(T282="", "", T282), ""))</f>
        <v/>
      </c>
      <c r="BT282" s="61" t="str">
        <f>IF($B282="", "", IF(COUNTIF(BU282:$BY282, "")=BT$8, IF(U282="", "", U282), ""))</f>
        <v/>
      </c>
      <c r="BU282" s="61" t="str">
        <f>IF($B282="", "", IF(COUNTIF(BV282:$BY282, "")=BU$8, IF(V282="", "", V282), ""))</f>
        <v/>
      </c>
      <c r="BV282" s="61" t="str">
        <f>IF($B282="", "", IF(COUNTIF(BW282:$BY282, "")=BV$8, IF(W282="", "", W282), ""))</f>
        <v/>
      </c>
      <c r="BW282" s="61" t="str">
        <f>IF($B282="", "", IF(COUNTIF(BX282:$BY282, "")=BW$8, IF(X282="", "", X282), ""))</f>
        <v/>
      </c>
      <c r="BX282" s="61" t="str">
        <f>IF($B282="", "", IF(COUNTIF(BY282:$BY282, "")=BX$8, IF(Y282="", "", Y282), ""))</f>
        <v/>
      </c>
      <c r="BY282" s="50" t="str">
        <f t="shared" si="129"/>
        <v/>
      </c>
      <c r="CA282" s="6" t="str">
        <f t="shared" si="130"/>
        <v/>
      </c>
      <c r="CB282" s="6" t="str">
        <f>IF(CA282="", "", RANK(CA282, $CA$9:$CA$2508, 0)+COUNTIF($CA$9:CA282, CA282)-1)</f>
        <v/>
      </c>
    </row>
    <row r="283" spans="1:80" x14ac:dyDescent="0.25">
      <c r="A283" s="22"/>
      <c r="B283" s="121" t="str">
        <f>IF('Stock Details'!B282="", "", 'Stock Details'!B282)</f>
        <v/>
      </c>
      <c r="C283" s="22"/>
      <c r="D283" s="130"/>
      <c r="E283" s="122"/>
      <c r="F283" s="131"/>
      <c r="G283" s="22"/>
      <c r="H283" s="130" t="str">
        <f t="shared" si="115"/>
        <v/>
      </c>
      <c r="I283" s="122"/>
      <c r="J283" s="131"/>
      <c r="K283" s="22"/>
      <c r="L283" s="130" t="str">
        <f t="shared" si="116"/>
        <v/>
      </c>
      <c r="M283" s="122"/>
      <c r="N283" s="131"/>
      <c r="O283" s="22"/>
      <c r="P283" s="130" t="str">
        <f t="shared" si="117"/>
        <v/>
      </c>
      <c r="Q283" s="122"/>
      <c r="R283" s="131"/>
      <c r="S283" s="22"/>
      <c r="T283" s="130" t="str">
        <f t="shared" si="118"/>
        <v/>
      </c>
      <c r="U283" s="122"/>
      <c r="V283" s="131"/>
      <c r="W283" s="22"/>
      <c r="X283" s="130" t="str">
        <f t="shared" si="119"/>
        <v/>
      </c>
      <c r="Y283" s="122"/>
      <c r="Z283" s="131"/>
      <c r="AA283" s="22"/>
      <c r="AC283" s="6" t="str">
        <f t="shared" si="120"/>
        <v/>
      </c>
      <c r="AE283" s="6" t="str">
        <f t="shared" si="121"/>
        <v/>
      </c>
      <c r="AF283" s="6" t="str">
        <f t="shared" si="122"/>
        <v/>
      </c>
      <c r="AG283" s="6" t="str">
        <f t="shared" si="123"/>
        <v/>
      </c>
      <c r="AH283" s="6" t="str">
        <f t="shared" si="124"/>
        <v/>
      </c>
      <c r="AI283" s="6" t="str">
        <f t="shared" si="125"/>
        <v/>
      </c>
      <c r="AJ283" s="6" t="str">
        <f t="shared" si="126"/>
        <v/>
      </c>
      <c r="AL283" s="9" t="str">
        <f>IF('Stock Details'!F282="", "", 'Stock Details'!F282)</f>
        <v/>
      </c>
      <c r="AM283" s="9" t="str">
        <f>IF('Stock Details'!G282="", "", 'Stock Details'!G282)</f>
        <v/>
      </c>
      <c r="AO283" s="59" t="str">
        <f t="shared" si="127"/>
        <v/>
      </c>
      <c r="AP283" s="59" t="str">
        <f t="shared" si="131"/>
        <v/>
      </c>
      <c r="AQ283" s="59" t="str">
        <f t="shared" si="132"/>
        <v/>
      </c>
      <c r="AR283" s="59" t="str">
        <f t="shared" si="133"/>
        <v/>
      </c>
      <c r="AS283" s="59" t="str">
        <f t="shared" si="134"/>
        <v/>
      </c>
      <c r="AT283" s="59" t="str">
        <f t="shared" si="135"/>
        <v/>
      </c>
      <c r="AV283" s="59" t="str">
        <f t="shared" si="128"/>
        <v/>
      </c>
      <c r="AW283" s="59" t="str">
        <f t="shared" si="110"/>
        <v/>
      </c>
      <c r="AX283" s="59" t="str">
        <f t="shared" si="111"/>
        <v/>
      </c>
      <c r="AY283" s="59" t="str">
        <f t="shared" si="112"/>
        <v/>
      </c>
      <c r="AZ283" s="59" t="str">
        <f t="shared" si="113"/>
        <v/>
      </c>
      <c r="BA283" s="59" t="str">
        <f t="shared" si="114"/>
        <v/>
      </c>
      <c r="BC283" s="49" t="str">
        <f>IF($B283="", "", IF(COUNTIF(BD283:$BY283, "")=BC$8, IF(D283="", "", D283), ""))</f>
        <v/>
      </c>
      <c r="BD283" s="61" t="str">
        <f>IF($B283="", "", IF(COUNTIF(BE283:$BY283, "")=BD$8, IF(E283="", "", E283), ""))</f>
        <v/>
      </c>
      <c r="BE283" s="61" t="str">
        <f>IF($B283="", "", IF(COUNTIF(BF283:$BY283, "")=BE$8, IF(F283="", "", F283), ""))</f>
        <v/>
      </c>
      <c r="BF283" s="61" t="str">
        <f>IF($B283="", "", IF(COUNTIF(BG283:$BY283, "")=BF$8, IF(G283="", "", G283), ""))</f>
        <v/>
      </c>
      <c r="BG283" s="61" t="str">
        <f>IF($B283="", "", IF(COUNTIF(BH283:$BY283, "")=BG$8, IF(H283="", "", H283), ""))</f>
        <v/>
      </c>
      <c r="BH283" s="61" t="str">
        <f>IF($B283="", "", IF(COUNTIF(BI283:$BY283, "")=BH$8, IF(I283="", "", I283), ""))</f>
        <v/>
      </c>
      <c r="BI283" s="61" t="str">
        <f>IF($B283="", "", IF(COUNTIF(BJ283:$BY283, "")=BI$8, IF(J283="", "", J283), ""))</f>
        <v/>
      </c>
      <c r="BJ283" s="61" t="str">
        <f>IF($B283="", "", IF(COUNTIF(BK283:$BY283, "")=BJ$8, IF(K283="", "", K283), ""))</f>
        <v/>
      </c>
      <c r="BK283" s="61" t="str">
        <f>IF($B283="", "", IF(COUNTIF(BL283:$BY283, "")=BK$8, IF(L283="", "", L283), ""))</f>
        <v/>
      </c>
      <c r="BL283" s="61" t="str">
        <f>IF($B283="", "", IF(COUNTIF(BM283:$BY283, "")=BL$8, IF(M283="", "", M283), ""))</f>
        <v/>
      </c>
      <c r="BM283" s="61" t="str">
        <f>IF($B283="", "", IF(COUNTIF(BN283:$BY283, "")=BM$8, IF(N283="", "", N283), ""))</f>
        <v/>
      </c>
      <c r="BN283" s="61" t="str">
        <f>IF($B283="", "", IF(COUNTIF(BO283:$BY283, "")=BN$8, IF(O283="", "", O283), ""))</f>
        <v/>
      </c>
      <c r="BO283" s="61" t="str">
        <f>IF($B283="", "", IF(COUNTIF(BP283:$BY283, "")=BO$8, IF(P283="", "", P283), ""))</f>
        <v/>
      </c>
      <c r="BP283" s="61" t="str">
        <f>IF($B283="", "", IF(COUNTIF(BQ283:$BY283, "")=BP$8, IF(Q283="", "", Q283), ""))</f>
        <v/>
      </c>
      <c r="BQ283" s="61" t="str">
        <f>IF($B283="", "", IF(COUNTIF(BR283:$BY283, "")=BQ$8, IF(R283="", "", R283), ""))</f>
        <v/>
      </c>
      <c r="BR283" s="61" t="str">
        <f>IF($B283="", "", IF(COUNTIF(BS283:$BY283, "")=BR$8, IF(S283="", "", S283), ""))</f>
        <v/>
      </c>
      <c r="BS283" s="61" t="str">
        <f>IF($B283="", "", IF(COUNTIF(BT283:$BY283, "")=BS$8, IF(T283="", "", T283), ""))</f>
        <v/>
      </c>
      <c r="BT283" s="61" t="str">
        <f>IF($B283="", "", IF(COUNTIF(BU283:$BY283, "")=BT$8, IF(U283="", "", U283), ""))</f>
        <v/>
      </c>
      <c r="BU283" s="61" t="str">
        <f>IF($B283="", "", IF(COUNTIF(BV283:$BY283, "")=BU$8, IF(V283="", "", V283), ""))</f>
        <v/>
      </c>
      <c r="BV283" s="61" t="str">
        <f>IF($B283="", "", IF(COUNTIF(BW283:$BY283, "")=BV$8, IF(W283="", "", W283), ""))</f>
        <v/>
      </c>
      <c r="BW283" s="61" t="str">
        <f>IF($B283="", "", IF(COUNTIF(BX283:$BY283, "")=BW$8, IF(X283="", "", X283), ""))</f>
        <v/>
      </c>
      <c r="BX283" s="61" t="str">
        <f>IF($B283="", "", IF(COUNTIF(BY283:$BY283, "")=BX$8, IF(Y283="", "", Y283), ""))</f>
        <v/>
      </c>
      <c r="BY283" s="50" t="str">
        <f t="shared" si="129"/>
        <v/>
      </c>
      <c r="CA283" s="6" t="str">
        <f t="shared" si="130"/>
        <v/>
      </c>
      <c r="CB283" s="6" t="str">
        <f>IF(CA283="", "", RANK(CA283, $CA$9:$CA$2508, 0)+COUNTIF($CA$9:CA283, CA283)-1)</f>
        <v/>
      </c>
    </row>
    <row r="284" spans="1:80" x14ac:dyDescent="0.25">
      <c r="A284" s="22"/>
      <c r="B284" s="121" t="str">
        <f>IF('Stock Details'!B283="", "", 'Stock Details'!B283)</f>
        <v/>
      </c>
      <c r="C284" s="22"/>
      <c r="D284" s="130"/>
      <c r="E284" s="122"/>
      <c r="F284" s="131"/>
      <c r="G284" s="22"/>
      <c r="H284" s="130" t="str">
        <f t="shared" si="115"/>
        <v/>
      </c>
      <c r="I284" s="122"/>
      <c r="J284" s="131"/>
      <c r="K284" s="22"/>
      <c r="L284" s="130" t="str">
        <f t="shared" si="116"/>
        <v/>
      </c>
      <c r="M284" s="122"/>
      <c r="N284" s="131"/>
      <c r="O284" s="22"/>
      <c r="P284" s="130" t="str">
        <f t="shared" si="117"/>
        <v/>
      </c>
      <c r="Q284" s="122"/>
      <c r="R284" s="131"/>
      <c r="S284" s="22"/>
      <c r="T284" s="130" t="str">
        <f t="shared" si="118"/>
        <v/>
      </c>
      <c r="U284" s="122"/>
      <c r="V284" s="131"/>
      <c r="W284" s="22"/>
      <c r="X284" s="130" t="str">
        <f t="shared" si="119"/>
        <v/>
      </c>
      <c r="Y284" s="122"/>
      <c r="Z284" s="131"/>
      <c r="AA284" s="22"/>
      <c r="AC284" s="6" t="str">
        <f t="shared" si="120"/>
        <v/>
      </c>
      <c r="AE284" s="6" t="str">
        <f t="shared" si="121"/>
        <v/>
      </c>
      <c r="AF284" s="6" t="str">
        <f t="shared" si="122"/>
        <v/>
      </c>
      <c r="AG284" s="6" t="str">
        <f t="shared" si="123"/>
        <v/>
      </c>
      <c r="AH284" s="6" t="str">
        <f t="shared" si="124"/>
        <v/>
      </c>
      <c r="AI284" s="6" t="str">
        <f t="shared" si="125"/>
        <v/>
      </c>
      <c r="AJ284" s="6" t="str">
        <f t="shared" si="126"/>
        <v/>
      </c>
      <c r="AL284" s="9" t="str">
        <f>IF('Stock Details'!F283="", "", 'Stock Details'!F283)</f>
        <v/>
      </c>
      <c r="AM284" s="9" t="str">
        <f>IF('Stock Details'!G283="", "", 'Stock Details'!G283)</f>
        <v/>
      </c>
      <c r="AO284" s="59" t="str">
        <f t="shared" si="127"/>
        <v/>
      </c>
      <c r="AP284" s="59" t="str">
        <f t="shared" si="131"/>
        <v/>
      </c>
      <c r="AQ284" s="59" t="str">
        <f t="shared" si="132"/>
        <v/>
      </c>
      <c r="AR284" s="59" t="str">
        <f t="shared" si="133"/>
        <v/>
      </c>
      <c r="AS284" s="59" t="str">
        <f t="shared" si="134"/>
        <v/>
      </c>
      <c r="AT284" s="59" t="str">
        <f t="shared" si="135"/>
        <v/>
      </c>
      <c r="AV284" s="59" t="str">
        <f t="shared" si="128"/>
        <v/>
      </c>
      <c r="AW284" s="59" t="str">
        <f t="shared" si="110"/>
        <v/>
      </c>
      <c r="AX284" s="59" t="str">
        <f t="shared" si="111"/>
        <v/>
      </c>
      <c r="AY284" s="59" t="str">
        <f t="shared" si="112"/>
        <v/>
      </c>
      <c r="AZ284" s="59" t="str">
        <f t="shared" si="113"/>
        <v/>
      </c>
      <c r="BA284" s="59" t="str">
        <f t="shared" si="114"/>
        <v/>
      </c>
      <c r="BC284" s="49" t="str">
        <f>IF($B284="", "", IF(COUNTIF(BD284:$BY284, "")=BC$8, IF(D284="", "", D284), ""))</f>
        <v/>
      </c>
      <c r="BD284" s="61" t="str">
        <f>IF($B284="", "", IF(COUNTIF(BE284:$BY284, "")=BD$8, IF(E284="", "", E284), ""))</f>
        <v/>
      </c>
      <c r="BE284" s="61" t="str">
        <f>IF($B284="", "", IF(COUNTIF(BF284:$BY284, "")=BE$8, IF(F284="", "", F284), ""))</f>
        <v/>
      </c>
      <c r="BF284" s="61" t="str">
        <f>IF($B284="", "", IF(COUNTIF(BG284:$BY284, "")=BF$8, IF(G284="", "", G284), ""))</f>
        <v/>
      </c>
      <c r="BG284" s="61" t="str">
        <f>IF($B284="", "", IF(COUNTIF(BH284:$BY284, "")=BG$8, IF(H284="", "", H284), ""))</f>
        <v/>
      </c>
      <c r="BH284" s="61" t="str">
        <f>IF($B284="", "", IF(COUNTIF(BI284:$BY284, "")=BH$8, IF(I284="", "", I284), ""))</f>
        <v/>
      </c>
      <c r="BI284" s="61" t="str">
        <f>IF($B284="", "", IF(COUNTIF(BJ284:$BY284, "")=BI$8, IF(J284="", "", J284), ""))</f>
        <v/>
      </c>
      <c r="BJ284" s="61" t="str">
        <f>IF($B284="", "", IF(COUNTIF(BK284:$BY284, "")=BJ$8, IF(K284="", "", K284), ""))</f>
        <v/>
      </c>
      <c r="BK284" s="61" t="str">
        <f>IF($B284="", "", IF(COUNTIF(BL284:$BY284, "")=BK$8, IF(L284="", "", L284), ""))</f>
        <v/>
      </c>
      <c r="BL284" s="61" t="str">
        <f>IF($B284="", "", IF(COUNTIF(BM284:$BY284, "")=BL$8, IF(M284="", "", M284), ""))</f>
        <v/>
      </c>
      <c r="BM284" s="61" t="str">
        <f>IF($B284="", "", IF(COUNTIF(BN284:$BY284, "")=BM$8, IF(N284="", "", N284), ""))</f>
        <v/>
      </c>
      <c r="BN284" s="61" t="str">
        <f>IF($B284="", "", IF(COUNTIF(BO284:$BY284, "")=BN$8, IF(O284="", "", O284), ""))</f>
        <v/>
      </c>
      <c r="BO284" s="61" t="str">
        <f>IF($B284="", "", IF(COUNTIF(BP284:$BY284, "")=BO$8, IF(P284="", "", P284), ""))</f>
        <v/>
      </c>
      <c r="BP284" s="61" t="str">
        <f>IF($B284="", "", IF(COUNTIF(BQ284:$BY284, "")=BP$8, IF(Q284="", "", Q284), ""))</f>
        <v/>
      </c>
      <c r="BQ284" s="61" t="str">
        <f>IF($B284="", "", IF(COUNTIF(BR284:$BY284, "")=BQ$8, IF(R284="", "", R284), ""))</f>
        <v/>
      </c>
      <c r="BR284" s="61" t="str">
        <f>IF($B284="", "", IF(COUNTIF(BS284:$BY284, "")=BR$8, IF(S284="", "", S284), ""))</f>
        <v/>
      </c>
      <c r="BS284" s="61" t="str">
        <f>IF($B284="", "", IF(COUNTIF(BT284:$BY284, "")=BS$8, IF(T284="", "", T284), ""))</f>
        <v/>
      </c>
      <c r="BT284" s="61" t="str">
        <f>IF($B284="", "", IF(COUNTIF(BU284:$BY284, "")=BT$8, IF(U284="", "", U284), ""))</f>
        <v/>
      </c>
      <c r="BU284" s="61" t="str">
        <f>IF($B284="", "", IF(COUNTIF(BV284:$BY284, "")=BU$8, IF(V284="", "", V284), ""))</f>
        <v/>
      </c>
      <c r="BV284" s="61" t="str">
        <f>IF($B284="", "", IF(COUNTIF(BW284:$BY284, "")=BV$8, IF(W284="", "", W284), ""))</f>
        <v/>
      </c>
      <c r="BW284" s="61" t="str">
        <f>IF($B284="", "", IF(COUNTIF(BX284:$BY284, "")=BW$8, IF(X284="", "", X284), ""))</f>
        <v/>
      </c>
      <c r="BX284" s="61" t="str">
        <f>IF($B284="", "", IF(COUNTIF(BY284:$BY284, "")=BX$8, IF(Y284="", "", Y284), ""))</f>
        <v/>
      </c>
      <c r="BY284" s="50" t="str">
        <f t="shared" si="129"/>
        <v/>
      </c>
      <c r="CA284" s="6" t="str">
        <f t="shared" si="130"/>
        <v/>
      </c>
      <c r="CB284" s="6" t="str">
        <f>IF(CA284="", "", RANK(CA284, $CA$9:$CA$2508, 0)+COUNTIF($CA$9:CA284, CA284)-1)</f>
        <v/>
      </c>
    </row>
    <row r="285" spans="1:80" x14ac:dyDescent="0.25">
      <c r="A285" s="22"/>
      <c r="B285" s="121" t="str">
        <f>IF('Stock Details'!B284="", "", 'Stock Details'!B284)</f>
        <v/>
      </c>
      <c r="C285" s="22"/>
      <c r="D285" s="130"/>
      <c r="E285" s="122"/>
      <c r="F285" s="131"/>
      <c r="G285" s="22"/>
      <c r="H285" s="130" t="str">
        <f t="shared" si="115"/>
        <v/>
      </c>
      <c r="I285" s="122"/>
      <c r="J285" s="131"/>
      <c r="K285" s="22"/>
      <c r="L285" s="130" t="str">
        <f t="shared" si="116"/>
        <v/>
      </c>
      <c r="M285" s="122"/>
      <c r="N285" s="131"/>
      <c r="O285" s="22"/>
      <c r="P285" s="130" t="str">
        <f t="shared" si="117"/>
        <v/>
      </c>
      <c r="Q285" s="122"/>
      <c r="R285" s="131"/>
      <c r="S285" s="22"/>
      <c r="T285" s="130" t="str">
        <f t="shared" si="118"/>
        <v/>
      </c>
      <c r="U285" s="122"/>
      <c r="V285" s="131"/>
      <c r="W285" s="22"/>
      <c r="X285" s="130" t="str">
        <f t="shared" si="119"/>
        <v/>
      </c>
      <c r="Y285" s="122"/>
      <c r="Z285" s="131"/>
      <c r="AA285" s="22"/>
      <c r="AC285" s="6" t="str">
        <f t="shared" si="120"/>
        <v/>
      </c>
      <c r="AE285" s="6" t="str">
        <f t="shared" si="121"/>
        <v/>
      </c>
      <c r="AF285" s="6" t="str">
        <f t="shared" si="122"/>
        <v/>
      </c>
      <c r="AG285" s="6" t="str">
        <f t="shared" si="123"/>
        <v/>
      </c>
      <c r="AH285" s="6" t="str">
        <f t="shared" si="124"/>
        <v/>
      </c>
      <c r="AI285" s="6" t="str">
        <f t="shared" si="125"/>
        <v/>
      </c>
      <c r="AJ285" s="6" t="str">
        <f t="shared" si="126"/>
        <v/>
      </c>
      <c r="AL285" s="9" t="str">
        <f>IF('Stock Details'!F284="", "", 'Stock Details'!F284)</f>
        <v/>
      </c>
      <c r="AM285" s="9" t="str">
        <f>IF('Stock Details'!G284="", "", 'Stock Details'!G284)</f>
        <v/>
      </c>
      <c r="AO285" s="59" t="str">
        <f t="shared" si="127"/>
        <v/>
      </c>
      <c r="AP285" s="59" t="str">
        <f t="shared" si="131"/>
        <v/>
      </c>
      <c r="AQ285" s="59" t="str">
        <f t="shared" si="132"/>
        <v/>
      </c>
      <c r="AR285" s="59" t="str">
        <f t="shared" si="133"/>
        <v/>
      </c>
      <c r="AS285" s="59" t="str">
        <f t="shared" si="134"/>
        <v/>
      </c>
      <c r="AT285" s="59" t="str">
        <f t="shared" si="135"/>
        <v/>
      </c>
      <c r="AV285" s="59" t="str">
        <f t="shared" si="128"/>
        <v/>
      </c>
      <c r="AW285" s="59" t="str">
        <f t="shared" si="110"/>
        <v/>
      </c>
      <c r="AX285" s="59" t="str">
        <f t="shared" si="111"/>
        <v/>
      </c>
      <c r="AY285" s="59" t="str">
        <f t="shared" si="112"/>
        <v/>
      </c>
      <c r="AZ285" s="59" t="str">
        <f t="shared" si="113"/>
        <v/>
      </c>
      <c r="BA285" s="59" t="str">
        <f t="shared" si="114"/>
        <v/>
      </c>
      <c r="BC285" s="49" t="str">
        <f>IF($B285="", "", IF(COUNTIF(BD285:$BY285, "")=BC$8, IF(D285="", "", D285), ""))</f>
        <v/>
      </c>
      <c r="BD285" s="61" t="str">
        <f>IF($B285="", "", IF(COUNTIF(BE285:$BY285, "")=BD$8, IF(E285="", "", E285), ""))</f>
        <v/>
      </c>
      <c r="BE285" s="61" t="str">
        <f>IF($B285="", "", IF(COUNTIF(BF285:$BY285, "")=BE$8, IF(F285="", "", F285), ""))</f>
        <v/>
      </c>
      <c r="BF285" s="61" t="str">
        <f>IF($B285="", "", IF(COUNTIF(BG285:$BY285, "")=BF$8, IF(G285="", "", G285), ""))</f>
        <v/>
      </c>
      <c r="BG285" s="61" t="str">
        <f>IF($B285="", "", IF(COUNTIF(BH285:$BY285, "")=BG$8, IF(H285="", "", H285), ""))</f>
        <v/>
      </c>
      <c r="BH285" s="61" t="str">
        <f>IF($B285="", "", IF(COUNTIF(BI285:$BY285, "")=BH$8, IF(I285="", "", I285), ""))</f>
        <v/>
      </c>
      <c r="BI285" s="61" t="str">
        <f>IF($B285="", "", IF(COUNTIF(BJ285:$BY285, "")=BI$8, IF(J285="", "", J285), ""))</f>
        <v/>
      </c>
      <c r="BJ285" s="61" t="str">
        <f>IF($B285="", "", IF(COUNTIF(BK285:$BY285, "")=BJ$8, IF(K285="", "", K285), ""))</f>
        <v/>
      </c>
      <c r="BK285" s="61" t="str">
        <f>IF($B285="", "", IF(COUNTIF(BL285:$BY285, "")=BK$8, IF(L285="", "", L285), ""))</f>
        <v/>
      </c>
      <c r="BL285" s="61" t="str">
        <f>IF($B285="", "", IF(COUNTIF(BM285:$BY285, "")=BL$8, IF(M285="", "", M285), ""))</f>
        <v/>
      </c>
      <c r="BM285" s="61" t="str">
        <f>IF($B285="", "", IF(COUNTIF(BN285:$BY285, "")=BM$8, IF(N285="", "", N285), ""))</f>
        <v/>
      </c>
      <c r="BN285" s="61" t="str">
        <f>IF($B285="", "", IF(COUNTIF(BO285:$BY285, "")=BN$8, IF(O285="", "", O285), ""))</f>
        <v/>
      </c>
      <c r="BO285" s="61" t="str">
        <f>IF($B285="", "", IF(COUNTIF(BP285:$BY285, "")=BO$8, IF(P285="", "", P285), ""))</f>
        <v/>
      </c>
      <c r="BP285" s="61" t="str">
        <f>IF($B285="", "", IF(COUNTIF(BQ285:$BY285, "")=BP$8, IF(Q285="", "", Q285), ""))</f>
        <v/>
      </c>
      <c r="BQ285" s="61" t="str">
        <f>IF($B285="", "", IF(COUNTIF(BR285:$BY285, "")=BQ$8, IF(R285="", "", R285), ""))</f>
        <v/>
      </c>
      <c r="BR285" s="61" t="str">
        <f>IF($B285="", "", IF(COUNTIF(BS285:$BY285, "")=BR$8, IF(S285="", "", S285), ""))</f>
        <v/>
      </c>
      <c r="BS285" s="61" t="str">
        <f>IF($B285="", "", IF(COUNTIF(BT285:$BY285, "")=BS$8, IF(T285="", "", T285), ""))</f>
        <v/>
      </c>
      <c r="BT285" s="61" t="str">
        <f>IF($B285="", "", IF(COUNTIF(BU285:$BY285, "")=BT$8, IF(U285="", "", U285), ""))</f>
        <v/>
      </c>
      <c r="BU285" s="61" t="str">
        <f>IF($B285="", "", IF(COUNTIF(BV285:$BY285, "")=BU$8, IF(V285="", "", V285), ""))</f>
        <v/>
      </c>
      <c r="BV285" s="61" t="str">
        <f>IF($B285="", "", IF(COUNTIF(BW285:$BY285, "")=BV$8, IF(W285="", "", W285), ""))</f>
        <v/>
      </c>
      <c r="BW285" s="61" t="str">
        <f>IF($B285="", "", IF(COUNTIF(BX285:$BY285, "")=BW$8, IF(X285="", "", X285), ""))</f>
        <v/>
      </c>
      <c r="BX285" s="61" t="str">
        <f>IF($B285="", "", IF(COUNTIF(BY285:$BY285, "")=BX$8, IF(Y285="", "", Y285), ""))</f>
        <v/>
      </c>
      <c r="BY285" s="50" t="str">
        <f t="shared" si="129"/>
        <v/>
      </c>
      <c r="CA285" s="6" t="str">
        <f t="shared" si="130"/>
        <v/>
      </c>
      <c r="CB285" s="6" t="str">
        <f>IF(CA285="", "", RANK(CA285, $CA$9:$CA$2508, 0)+COUNTIF($CA$9:CA285, CA285)-1)</f>
        <v/>
      </c>
    </row>
    <row r="286" spans="1:80" x14ac:dyDescent="0.25">
      <c r="A286" s="22"/>
      <c r="B286" s="121" t="str">
        <f>IF('Stock Details'!B285="", "", 'Stock Details'!B285)</f>
        <v/>
      </c>
      <c r="C286" s="22"/>
      <c r="D286" s="130"/>
      <c r="E286" s="122"/>
      <c r="F286" s="131"/>
      <c r="G286" s="22"/>
      <c r="H286" s="130" t="str">
        <f t="shared" si="115"/>
        <v/>
      </c>
      <c r="I286" s="122"/>
      <c r="J286" s="131"/>
      <c r="K286" s="22"/>
      <c r="L286" s="130" t="str">
        <f t="shared" si="116"/>
        <v/>
      </c>
      <c r="M286" s="122"/>
      <c r="N286" s="131"/>
      <c r="O286" s="22"/>
      <c r="P286" s="130" t="str">
        <f t="shared" si="117"/>
        <v/>
      </c>
      <c r="Q286" s="122"/>
      <c r="R286" s="131"/>
      <c r="S286" s="22"/>
      <c r="T286" s="130" t="str">
        <f t="shared" si="118"/>
        <v/>
      </c>
      <c r="U286" s="122"/>
      <c r="V286" s="131"/>
      <c r="W286" s="22"/>
      <c r="X286" s="130" t="str">
        <f t="shared" si="119"/>
        <v/>
      </c>
      <c r="Y286" s="122"/>
      <c r="Z286" s="131"/>
      <c r="AA286" s="22"/>
      <c r="AC286" s="6" t="str">
        <f t="shared" si="120"/>
        <v/>
      </c>
      <c r="AE286" s="6" t="str">
        <f t="shared" si="121"/>
        <v/>
      </c>
      <c r="AF286" s="6" t="str">
        <f t="shared" si="122"/>
        <v/>
      </c>
      <c r="AG286" s="6" t="str">
        <f t="shared" si="123"/>
        <v/>
      </c>
      <c r="AH286" s="6" t="str">
        <f t="shared" si="124"/>
        <v/>
      </c>
      <c r="AI286" s="6" t="str">
        <f t="shared" si="125"/>
        <v/>
      </c>
      <c r="AJ286" s="6" t="str">
        <f t="shared" si="126"/>
        <v/>
      </c>
      <c r="AL286" s="9" t="str">
        <f>IF('Stock Details'!F285="", "", 'Stock Details'!F285)</f>
        <v/>
      </c>
      <c r="AM286" s="9" t="str">
        <f>IF('Stock Details'!G285="", "", 'Stock Details'!G285)</f>
        <v/>
      </c>
      <c r="AO286" s="59" t="str">
        <f t="shared" si="127"/>
        <v/>
      </c>
      <c r="AP286" s="59" t="str">
        <f t="shared" si="131"/>
        <v/>
      </c>
      <c r="AQ286" s="59" t="str">
        <f t="shared" si="132"/>
        <v/>
      </c>
      <c r="AR286" s="59" t="str">
        <f t="shared" si="133"/>
        <v/>
      </c>
      <c r="AS286" s="59" t="str">
        <f t="shared" si="134"/>
        <v/>
      </c>
      <c r="AT286" s="59" t="str">
        <f t="shared" si="135"/>
        <v/>
      </c>
      <c r="AV286" s="59" t="str">
        <f t="shared" si="128"/>
        <v/>
      </c>
      <c r="AW286" s="59" t="str">
        <f t="shared" si="110"/>
        <v/>
      </c>
      <c r="AX286" s="59" t="str">
        <f t="shared" si="111"/>
        <v/>
      </c>
      <c r="AY286" s="59" t="str">
        <f t="shared" si="112"/>
        <v/>
      </c>
      <c r="AZ286" s="59" t="str">
        <f t="shared" si="113"/>
        <v/>
      </c>
      <c r="BA286" s="59" t="str">
        <f t="shared" si="114"/>
        <v/>
      </c>
      <c r="BC286" s="49" t="str">
        <f>IF($B286="", "", IF(COUNTIF(BD286:$BY286, "")=BC$8, IF(D286="", "", D286), ""))</f>
        <v/>
      </c>
      <c r="BD286" s="61" t="str">
        <f>IF($B286="", "", IF(COUNTIF(BE286:$BY286, "")=BD$8, IF(E286="", "", E286), ""))</f>
        <v/>
      </c>
      <c r="BE286" s="61" t="str">
        <f>IF($B286="", "", IF(COUNTIF(BF286:$BY286, "")=BE$8, IF(F286="", "", F286), ""))</f>
        <v/>
      </c>
      <c r="BF286" s="61" t="str">
        <f>IF($B286="", "", IF(COUNTIF(BG286:$BY286, "")=BF$8, IF(G286="", "", G286), ""))</f>
        <v/>
      </c>
      <c r="BG286" s="61" t="str">
        <f>IF($B286="", "", IF(COUNTIF(BH286:$BY286, "")=BG$8, IF(H286="", "", H286), ""))</f>
        <v/>
      </c>
      <c r="BH286" s="61" t="str">
        <f>IF($B286="", "", IF(COUNTIF(BI286:$BY286, "")=BH$8, IF(I286="", "", I286), ""))</f>
        <v/>
      </c>
      <c r="BI286" s="61" t="str">
        <f>IF($B286="", "", IF(COUNTIF(BJ286:$BY286, "")=BI$8, IF(J286="", "", J286), ""))</f>
        <v/>
      </c>
      <c r="BJ286" s="61" t="str">
        <f>IF($B286="", "", IF(COUNTIF(BK286:$BY286, "")=BJ$8, IF(K286="", "", K286), ""))</f>
        <v/>
      </c>
      <c r="BK286" s="61" t="str">
        <f>IF($B286="", "", IF(COUNTIF(BL286:$BY286, "")=BK$8, IF(L286="", "", L286), ""))</f>
        <v/>
      </c>
      <c r="BL286" s="61" t="str">
        <f>IF($B286="", "", IF(COUNTIF(BM286:$BY286, "")=BL$8, IF(M286="", "", M286), ""))</f>
        <v/>
      </c>
      <c r="BM286" s="61" t="str">
        <f>IF($B286="", "", IF(COUNTIF(BN286:$BY286, "")=BM$8, IF(N286="", "", N286), ""))</f>
        <v/>
      </c>
      <c r="BN286" s="61" t="str">
        <f>IF($B286="", "", IF(COUNTIF(BO286:$BY286, "")=BN$8, IF(O286="", "", O286), ""))</f>
        <v/>
      </c>
      <c r="BO286" s="61" t="str">
        <f>IF($B286="", "", IF(COUNTIF(BP286:$BY286, "")=BO$8, IF(P286="", "", P286), ""))</f>
        <v/>
      </c>
      <c r="BP286" s="61" t="str">
        <f>IF($B286="", "", IF(COUNTIF(BQ286:$BY286, "")=BP$8, IF(Q286="", "", Q286), ""))</f>
        <v/>
      </c>
      <c r="BQ286" s="61" t="str">
        <f>IF($B286="", "", IF(COUNTIF(BR286:$BY286, "")=BQ$8, IF(R286="", "", R286), ""))</f>
        <v/>
      </c>
      <c r="BR286" s="61" t="str">
        <f>IF($B286="", "", IF(COUNTIF(BS286:$BY286, "")=BR$8, IF(S286="", "", S286), ""))</f>
        <v/>
      </c>
      <c r="BS286" s="61" t="str">
        <f>IF($B286="", "", IF(COUNTIF(BT286:$BY286, "")=BS$8, IF(T286="", "", T286), ""))</f>
        <v/>
      </c>
      <c r="BT286" s="61" t="str">
        <f>IF($B286="", "", IF(COUNTIF(BU286:$BY286, "")=BT$8, IF(U286="", "", U286), ""))</f>
        <v/>
      </c>
      <c r="BU286" s="61" t="str">
        <f>IF($B286="", "", IF(COUNTIF(BV286:$BY286, "")=BU$8, IF(V286="", "", V286), ""))</f>
        <v/>
      </c>
      <c r="BV286" s="61" t="str">
        <f>IF($B286="", "", IF(COUNTIF(BW286:$BY286, "")=BV$8, IF(W286="", "", W286), ""))</f>
        <v/>
      </c>
      <c r="BW286" s="61" t="str">
        <f>IF($B286="", "", IF(COUNTIF(BX286:$BY286, "")=BW$8, IF(X286="", "", X286), ""))</f>
        <v/>
      </c>
      <c r="BX286" s="61" t="str">
        <f>IF($B286="", "", IF(COUNTIF(BY286:$BY286, "")=BX$8, IF(Y286="", "", Y286), ""))</f>
        <v/>
      </c>
      <c r="BY286" s="50" t="str">
        <f t="shared" si="129"/>
        <v/>
      </c>
      <c r="CA286" s="6" t="str">
        <f t="shared" si="130"/>
        <v/>
      </c>
      <c r="CB286" s="6" t="str">
        <f>IF(CA286="", "", RANK(CA286, $CA$9:$CA$2508, 0)+COUNTIF($CA$9:CA286, CA286)-1)</f>
        <v/>
      </c>
    </row>
    <row r="287" spans="1:80" x14ac:dyDescent="0.25">
      <c r="A287" s="22"/>
      <c r="B287" s="121" t="str">
        <f>IF('Stock Details'!B286="", "", 'Stock Details'!B286)</f>
        <v/>
      </c>
      <c r="C287" s="22"/>
      <c r="D287" s="130"/>
      <c r="E287" s="122"/>
      <c r="F287" s="131"/>
      <c r="G287" s="22"/>
      <c r="H287" s="130" t="str">
        <f t="shared" si="115"/>
        <v/>
      </c>
      <c r="I287" s="122"/>
      <c r="J287" s="131"/>
      <c r="K287" s="22"/>
      <c r="L287" s="130" t="str">
        <f t="shared" si="116"/>
        <v/>
      </c>
      <c r="M287" s="122"/>
      <c r="N287" s="131"/>
      <c r="O287" s="22"/>
      <c r="P287" s="130" t="str">
        <f t="shared" si="117"/>
        <v/>
      </c>
      <c r="Q287" s="122"/>
      <c r="R287" s="131"/>
      <c r="S287" s="22"/>
      <c r="T287" s="130" t="str">
        <f t="shared" si="118"/>
        <v/>
      </c>
      <c r="U287" s="122"/>
      <c r="V287" s="131"/>
      <c r="W287" s="22"/>
      <c r="X287" s="130" t="str">
        <f t="shared" si="119"/>
        <v/>
      </c>
      <c r="Y287" s="122"/>
      <c r="Z287" s="131"/>
      <c r="AA287" s="22"/>
      <c r="AC287" s="6" t="str">
        <f t="shared" si="120"/>
        <v/>
      </c>
      <c r="AE287" s="6" t="str">
        <f t="shared" si="121"/>
        <v/>
      </c>
      <c r="AF287" s="6" t="str">
        <f t="shared" si="122"/>
        <v/>
      </c>
      <c r="AG287" s="6" t="str">
        <f t="shared" si="123"/>
        <v/>
      </c>
      <c r="AH287" s="6" t="str">
        <f t="shared" si="124"/>
        <v/>
      </c>
      <c r="AI287" s="6" t="str">
        <f t="shared" si="125"/>
        <v/>
      </c>
      <c r="AJ287" s="6" t="str">
        <f t="shared" si="126"/>
        <v/>
      </c>
      <c r="AL287" s="9" t="str">
        <f>IF('Stock Details'!F286="", "", 'Stock Details'!F286)</f>
        <v/>
      </c>
      <c r="AM287" s="9" t="str">
        <f>IF('Stock Details'!G286="", "", 'Stock Details'!G286)</f>
        <v/>
      </c>
      <c r="AO287" s="59" t="str">
        <f t="shared" si="127"/>
        <v/>
      </c>
      <c r="AP287" s="59" t="str">
        <f t="shared" si="131"/>
        <v/>
      </c>
      <c r="AQ287" s="59" t="str">
        <f t="shared" si="132"/>
        <v/>
      </c>
      <c r="AR287" s="59" t="str">
        <f t="shared" si="133"/>
        <v/>
      </c>
      <c r="AS287" s="59" t="str">
        <f t="shared" si="134"/>
        <v/>
      </c>
      <c r="AT287" s="59" t="str">
        <f t="shared" si="135"/>
        <v/>
      </c>
      <c r="AV287" s="59" t="str">
        <f t="shared" si="128"/>
        <v/>
      </c>
      <c r="AW287" s="59" t="str">
        <f t="shared" si="110"/>
        <v/>
      </c>
      <c r="AX287" s="59" t="str">
        <f t="shared" si="111"/>
        <v/>
      </c>
      <c r="AY287" s="59" t="str">
        <f t="shared" si="112"/>
        <v/>
      </c>
      <c r="AZ287" s="59" t="str">
        <f t="shared" si="113"/>
        <v/>
      </c>
      <c r="BA287" s="59" t="str">
        <f t="shared" si="114"/>
        <v/>
      </c>
      <c r="BC287" s="49" t="str">
        <f>IF($B287="", "", IF(COUNTIF(BD287:$BY287, "")=BC$8, IF(D287="", "", D287), ""))</f>
        <v/>
      </c>
      <c r="BD287" s="61" t="str">
        <f>IF($B287="", "", IF(COUNTIF(BE287:$BY287, "")=BD$8, IF(E287="", "", E287), ""))</f>
        <v/>
      </c>
      <c r="BE287" s="61" t="str">
        <f>IF($B287="", "", IF(COUNTIF(BF287:$BY287, "")=BE$8, IF(F287="", "", F287), ""))</f>
        <v/>
      </c>
      <c r="BF287" s="61" t="str">
        <f>IF($B287="", "", IF(COUNTIF(BG287:$BY287, "")=BF$8, IF(G287="", "", G287), ""))</f>
        <v/>
      </c>
      <c r="BG287" s="61" t="str">
        <f>IF($B287="", "", IF(COUNTIF(BH287:$BY287, "")=BG$8, IF(H287="", "", H287), ""))</f>
        <v/>
      </c>
      <c r="BH287" s="61" t="str">
        <f>IF($B287="", "", IF(COUNTIF(BI287:$BY287, "")=BH$8, IF(I287="", "", I287), ""))</f>
        <v/>
      </c>
      <c r="BI287" s="61" t="str">
        <f>IF($B287="", "", IF(COUNTIF(BJ287:$BY287, "")=BI$8, IF(J287="", "", J287), ""))</f>
        <v/>
      </c>
      <c r="BJ287" s="61" t="str">
        <f>IF($B287="", "", IF(COUNTIF(BK287:$BY287, "")=BJ$8, IF(K287="", "", K287), ""))</f>
        <v/>
      </c>
      <c r="BK287" s="61" t="str">
        <f>IF($B287="", "", IF(COUNTIF(BL287:$BY287, "")=BK$8, IF(L287="", "", L287), ""))</f>
        <v/>
      </c>
      <c r="BL287" s="61" t="str">
        <f>IF($B287="", "", IF(COUNTIF(BM287:$BY287, "")=BL$8, IF(M287="", "", M287), ""))</f>
        <v/>
      </c>
      <c r="BM287" s="61" t="str">
        <f>IF($B287="", "", IF(COUNTIF(BN287:$BY287, "")=BM$8, IF(N287="", "", N287), ""))</f>
        <v/>
      </c>
      <c r="BN287" s="61" t="str">
        <f>IF($B287="", "", IF(COUNTIF(BO287:$BY287, "")=BN$8, IF(O287="", "", O287), ""))</f>
        <v/>
      </c>
      <c r="BO287" s="61" t="str">
        <f>IF($B287="", "", IF(COUNTIF(BP287:$BY287, "")=BO$8, IF(P287="", "", P287), ""))</f>
        <v/>
      </c>
      <c r="BP287" s="61" t="str">
        <f>IF($B287="", "", IF(COUNTIF(BQ287:$BY287, "")=BP$8, IF(Q287="", "", Q287), ""))</f>
        <v/>
      </c>
      <c r="BQ287" s="61" t="str">
        <f>IF($B287="", "", IF(COUNTIF(BR287:$BY287, "")=BQ$8, IF(R287="", "", R287), ""))</f>
        <v/>
      </c>
      <c r="BR287" s="61" t="str">
        <f>IF($B287="", "", IF(COUNTIF(BS287:$BY287, "")=BR$8, IF(S287="", "", S287), ""))</f>
        <v/>
      </c>
      <c r="BS287" s="61" t="str">
        <f>IF($B287="", "", IF(COUNTIF(BT287:$BY287, "")=BS$8, IF(T287="", "", T287), ""))</f>
        <v/>
      </c>
      <c r="BT287" s="61" t="str">
        <f>IF($B287="", "", IF(COUNTIF(BU287:$BY287, "")=BT$8, IF(U287="", "", U287), ""))</f>
        <v/>
      </c>
      <c r="BU287" s="61" t="str">
        <f>IF($B287="", "", IF(COUNTIF(BV287:$BY287, "")=BU$8, IF(V287="", "", V287), ""))</f>
        <v/>
      </c>
      <c r="BV287" s="61" t="str">
        <f>IF($B287="", "", IF(COUNTIF(BW287:$BY287, "")=BV$8, IF(W287="", "", W287), ""))</f>
        <v/>
      </c>
      <c r="BW287" s="61" t="str">
        <f>IF($B287="", "", IF(COUNTIF(BX287:$BY287, "")=BW$8, IF(X287="", "", X287), ""))</f>
        <v/>
      </c>
      <c r="BX287" s="61" t="str">
        <f>IF($B287="", "", IF(COUNTIF(BY287:$BY287, "")=BX$8, IF(Y287="", "", Y287), ""))</f>
        <v/>
      </c>
      <c r="BY287" s="50" t="str">
        <f t="shared" si="129"/>
        <v/>
      </c>
      <c r="CA287" s="6" t="str">
        <f t="shared" si="130"/>
        <v/>
      </c>
      <c r="CB287" s="6" t="str">
        <f>IF(CA287="", "", RANK(CA287, $CA$9:$CA$2508, 0)+COUNTIF($CA$9:CA287, CA287)-1)</f>
        <v/>
      </c>
    </row>
    <row r="288" spans="1:80" x14ac:dyDescent="0.25">
      <c r="A288" s="22"/>
      <c r="B288" s="121" t="str">
        <f>IF('Stock Details'!B287="", "", 'Stock Details'!B287)</f>
        <v/>
      </c>
      <c r="C288" s="22"/>
      <c r="D288" s="130"/>
      <c r="E288" s="122"/>
      <c r="F288" s="131"/>
      <c r="G288" s="22"/>
      <c r="H288" s="130" t="str">
        <f t="shared" si="115"/>
        <v/>
      </c>
      <c r="I288" s="122"/>
      <c r="J288" s="131"/>
      <c r="K288" s="22"/>
      <c r="L288" s="130" t="str">
        <f t="shared" si="116"/>
        <v/>
      </c>
      <c r="M288" s="122"/>
      <c r="N288" s="131"/>
      <c r="O288" s="22"/>
      <c r="P288" s="130" t="str">
        <f t="shared" si="117"/>
        <v/>
      </c>
      <c r="Q288" s="122"/>
      <c r="R288" s="131"/>
      <c r="S288" s="22"/>
      <c r="T288" s="130" t="str">
        <f t="shared" si="118"/>
        <v/>
      </c>
      <c r="U288" s="122"/>
      <c r="V288" s="131"/>
      <c r="W288" s="22"/>
      <c r="X288" s="130" t="str">
        <f t="shared" si="119"/>
        <v/>
      </c>
      <c r="Y288" s="122"/>
      <c r="Z288" s="131"/>
      <c r="AA288" s="22"/>
      <c r="AC288" s="6" t="str">
        <f t="shared" si="120"/>
        <v/>
      </c>
      <c r="AE288" s="6" t="str">
        <f t="shared" si="121"/>
        <v/>
      </c>
      <c r="AF288" s="6" t="str">
        <f t="shared" si="122"/>
        <v/>
      </c>
      <c r="AG288" s="6" t="str">
        <f t="shared" si="123"/>
        <v/>
      </c>
      <c r="AH288" s="6" t="str">
        <f t="shared" si="124"/>
        <v/>
      </c>
      <c r="AI288" s="6" t="str">
        <f t="shared" si="125"/>
        <v/>
      </c>
      <c r="AJ288" s="6" t="str">
        <f t="shared" si="126"/>
        <v/>
      </c>
      <c r="AL288" s="9" t="str">
        <f>IF('Stock Details'!F287="", "", 'Stock Details'!F287)</f>
        <v/>
      </c>
      <c r="AM288" s="9" t="str">
        <f>IF('Stock Details'!G287="", "", 'Stock Details'!G287)</f>
        <v/>
      </c>
      <c r="AO288" s="59" t="str">
        <f t="shared" si="127"/>
        <v/>
      </c>
      <c r="AP288" s="59" t="str">
        <f t="shared" si="131"/>
        <v/>
      </c>
      <c r="AQ288" s="59" t="str">
        <f t="shared" si="132"/>
        <v/>
      </c>
      <c r="AR288" s="59" t="str">
        <f t="shared" si="133"/>
        <v/>
      </c>
      <c r="AS288" s="59" t="str">
        <f t="shared" si="134"/>
        <v/>
      </c>
      <c r="AT288" s="59" t="str">
        <f t="shared" si="135"/>
        <v/>
      </c>
      <c r="AV288" s="59" t="str">
        <f t="shared" si="128"/>
        <v/>
      </c>
      <c r="AW288" s="59" t="str">
        <f t="shared" si="110"/>
        <v/>
      </c>
      <c r="AX288" s="59" t="str">
        <f t="shared" si="111"/>
        <v/>
      </c>
      <c r="AY288" s="59" t="str">
        <f t="shared" si="112"/>
        <v/>
      </c>
      <c r="AZ288" s="59" t="str">
        <f t="shared" si="113"/>
        <v/>
      </c>
      <c r="BA288" s="59" t="str">
        <f t="shared" si="114"/>
        <v/>
      </c>
      <c r="BC288" s="49" t="str">
        <f>IF($B288="", "", IF(COUNTIF(BD288:$BY288, "")=BC$8, IF(D288="", "", D288), ""))</f>
        <v/>
      </c>
      <c r="BD288" s="61" t="str">
        <f>IF($B288="", "", IF(COUNTIF(BE288:$BY288, "")=BD$8, IF(E288="", "", E288), ""))</f>
        <v/>
      </c>
      <c r="BE288" s="61" t="str">
        <f>IF($B288="", "", IF(COUNTIF(BF288:$BY288, "")=BE$8, IF(F288="", "", F288), ""))</f>
        <v/>
      </c>
      <c r="BF288" s="61" t="str">
        <f>IF($B288="", "", IF(COUNTIF(BG288:$BY288, "")=BF$8, IF(G288="", "", G288), ""))</f>
        <v/>
      </c>
      <c r="BG288" s="61" t="str">
        <f>IF($B288="", "", IF(COUNTIF(BH288:$BY288, "")=BG$8, IF(H288="", "", H288), ""))</f>
        <v/>
      </c>
      <c r="BH288" s="61" t="str">
        <f>IF($B288="", "", IF(COUNTIF(BI288:$BY288, "")=BH$8, IF(I288="", "", I288), ""))</f>
        <v/>
      </c>
      <c r="BI288" s="61" t="str">
        <f>IF($B288="", "", IF(COUNTIF(BJ288:$BY288, "")=BI$8, IF(J288="", "", J288), ""))</f>
        <v/>
      </c>
      <c r="BJ288" s="61" t="str">
        <f>IF($B288="", "", IF(COUNTIF(BK288:$BY288, "")=BJ$8, IF(K288="", "", K288), ""))</f>
        <v/>
      </c>
      <c r="BK288" s="61" t="str">
        <f>IF($B288="", "", IF(COUNTIF(BL288:$BY288, "")=BK$8, IF(L288="", "", L288), ""))</f>
        <v/>
      </c>
      <c r="BL288" s="61" t="str">
        <f>IF($B288="", "", IF(COUNTIF(BM288:$BY288, "")=BL$8, IF(M288="", "", M288), ""))</f>
        <v/>
      </c>
      <c r="BM288" s="61" t="str">
        <f>IF($B288="", "", IF(COUNTIF(BN288:$BY288, "")=BM$8, IF(N288="", "", N288), ""))</f>
        <v/>
      </c>
      <c r="BN288" s="61" t="str">
        <f>IF($B288="", "", IF(COUNTIF(BO288:$BY288, "")=BN$8, IF(O288="", "", O288), ""))</f>
        <v/>
      </c>
      <c r="BO288" s="61" t="str">
        <f>IF($B288="", "", IF(COUNTIF(BP288:$BY288, "")=BO$8, IF(P288="", "", P288), ""))</f>
        <v/>
      </c>
      <c r="BP288" s="61" t="str">
        <f>IF($B288="", "", IF(COUNTIF(BQ288:$BY288, "")=BP$8, IF(Q288="", "", Q288), ""))</f>
        <v/>
      </c>
      <c r="BQ288" s="61" t="str">
        <f>IF($B288="", "", IF(COUNTIF(BR288:$BY288, "")=BQ$8, IF(R288="", "", R288), ""))</f>
        <v/>
      </c>
      <c r="BR288" s="61" t="str">
        <f>IF($B288="", "", IF(COUNTIF(BS288:$BY288, "")=BR$8, IF(S288="", "", S288), ""))</f>
        <v/>
      </c>
      <c r="BS288" s="61" t="str">
        <f>IF($B288="", "", IF(COUNTIF(BT288:$BY288, "")=BS$8, IF(T288="", "", T288), ""))</f>
        <v/>
      </c>
      <c r="BT288" s="61" t="str">
        <f>IF($B288="", "", IF(COUNTIF(BU288:$BY288, "")=BT$8, IF(U288="", "", U288), ""))</f>
        <v/>
      </c>
      <c r="BU288" s="61" t="str">
        <f>IF($B288="", "", IF(COUNTIF(BV288:$BY288, "")=BU$8, IF(V288="", "", V288), ""))</f>
        <v/>
      </c>
      <c r="BV288" s="61" t="str">
        <f>IF($B288="", "", IF(COUNTIF(BW288:$BY288, "")=BV$8, IF(W288="", "", W288), ""))</f>
        <v/>
      </c>
      <c r="BW288" s="61" t="str">
        <f>IF($B288="", "", IF(COUNTIF(BX288:$BY288, "")=BW$8, IF(X288="", "", X288), ""))</f>
        <v/>
      </c>
      <c r="BX288" s="61" t="str">
        <f>IF($B288="", "", IF(COUNTIF(BY288:$BY288, "")=BX$8, IF(Y288="", "", Y288), ""))</f>
        <v/>
      </c>
      <c r="BY288" s="50" t="str">
        <f t="shared" si="129"/>
        <v/>
      </c>
      <c r="CA288" s="6" t="str">
        <f t="shared" si="130"/>
        <v/>
      </c>
      <c r="CB288" s="6" t="str">
        <f>IF(CA288="", "", RANK(CA288, $CA$9:$CA$2508, 0)+COUNTIF($CA$9:CA288, CA288)-1)</f>
        <v/>
      </c>
    </row>
    <row r="289" spans="1:80" x14ac:dyDescent="0.25">
      <c r="A289" s="22"/>
      <c r="B289" s="121" t="str">
        <f>IF('Stock Details'!B288="", "", 'Stock Details'!B288)</f>
        <v/>
      </c>
      <c r="C289" s="22"/>
      <c r="D289" s="130"/>
      <c r="E289" s="122"/>
      <c r="F289" s="131"/>
      <c r="G289" s="22"/>
      <c r="H289" s="130" t="str">
        <f t="shared" si="115"/>
        <v/>
      </c>
      <c r="I289" s="122"/>
      <c r="J289" s="131"/>
      <c r="K289" s="22"/>
      <c r="L289" s="130" t="str">
        <f t="shared" si="116"/>
        <v/>
      </c>
      <c r="M289" s="122"/>
      <c r="N289" s="131"/>
      <c r="O289" s="22"/>
      <c r="P289" s="130" t="str">
        <f t="shared" si="117"/>
        <v/>
      </c>
      <c r="Q289" s="122"/>
      <c r="R289" s="131"/>
      <c r="S289" s="22"/>
      <c r="T289" s="130" t="str">
        <f t="shared" si="118"/>
        <v/>
      </c>
      <c r="U289" s="122"/>
      <c r="V289" s="131"/>
      <c r="W289" s="22"/>
      <c r="X289" s="130" t="str">
        <f t="shared" si="119"/>
        <v/>
      </c>
      <c r="Y289" s="122"/>
      <c r="Z289" s="131"/>
      <c r="AA289" s="22"/>
      <c r="AC289" s="6" t="str">
        <f t="shared" si="120"/>
        <v/>
      </c>
      <c r="AE289" s="6" t="str">
        <f t="shared" si="121"/>
        <v/>
      </c>
      <c r="AF289" s="6" t="str">
        <f t="shared" si="122"/>
        <v/>
      </c>
      <c r="AG289" s="6" t="str">
        <f t="shared" si="123"/>
        <v/>
      </c>
      <c r="AH289" s="6" t="str">
        <f t="shared" si="124"/>
        <v/>
      </c>
      <c r="AI289" s="6" t="str">
        <f t="shared" si="125"/>
        <v/>
      </c>
      <c r="AJ289" s="6" t="str">
        <f t="shared" si="126"/>
        <v/>
      </c>
      <c r="AL289" s="9" t="str">
        <f>IF('Stock Details'!F288="", "", 'Stock Details'!F288)</f>
        <v/>
      </c>
      <c r="AM289" s="9" t="str">
        <f>IF('Stock Details'!G288="", "", 'Stock Details'!G288)</f>
        <v/>
      </c>
      <c r="AO289" s="59" t="str">
        <f t="shared" si="127"/>
        <v/>
      </c>
      <c r="AP289" s="59" t="str">
        <f t="shared" si="131"/>
        <v/>
      </c>
      <c r="AQ289" s="59" t="str">
        <f t="shared" si="132"/>
        <v/>
      </c>
      <c r="AR289" s="59" t="str">
        <f t="shared" si="133"/>
        <v/>
      </c>
      <c r="AS289" s="59" t="str">
        <f t="shared" si="134"/>
        <v/>
      </c>
      <c r="AT289" s="59" t="str">
        <f t="shared" si="135"/>
        <v/>
      </c>
      <c r="AV289" s="59" t="str">
        <f t="shared" si="128"/>
        <v/>
      </c>
      <c r="AW289" s="59" t="str">
        <f t="shared" si="110"/>
        <v/>
      </c>
      <c r="AX289" s="59" t="str">
        <f t="shared" si="111"/>
        <v/>
      </c>
      <c r="AY289" s="59" t="str">
        <f t="shared" si="112"/>
        <v/>
      </c>
      <c r="AZ289" s="59" t="str">
        <f t="shared" si="113"/>
        <v/>
      </c>
      <c r="BA289" s="59" t="str">
        <f t="shared" si="114"/>
        <v/>
      </c>
      <c r="BC289" s="49" t="str">
        <f>IF($B289="", "", IF(COUNTIF(BD289:$BY289, "")=BC$8, IF(D289="", "", D289), ""))</f>
        <v/>
      </c>
      <c r="BD289" s="61" t="str">
        <f>IF($B289="", "", IF(COUNTIF(BE289:$BY289, "")=BD$8, IF(E289="", "", E289), ""))</f>
        <v/>
      </c>
      <c r="BE289" s="61" t="str">
        <f>IF($B289="", "", IF(COUNTIF(BF289:$BY289, "")=BE$8, IF(F289="", "", F289), ""))</f>
        <v/>
      </c>
      <c r="BF289" s="61" t="str">
        <f>IF($B289="", "", IF(COUNTIF(BG289:$BY289, "")=BF$8, IF(G289="", "", G289), ""))</f>
        <v/>
      </c>
      <c r="BG289" s="61" t="str">
        <f>IF($B289="", "", IF(COUNTIF(BH289:$BY289, "")=BG$8, IF(H289="", "", H289), ""))</f>
        <v/>
      </c>
      <c r="BH289" s="61" t="str">
        <f>IF($B289="", "", IF(COUNTIF(BI289:$BY289, "")=BH$8, IF(I289="", "", I289), ""))</f>
        <v/>
      </c>
      <c r="BI289" s="61" t="str">
        <f>IF($B289="", "", IF(COUNTIF(BJ289:$BY289, "")=BI$8, IF(J289="", "", J289), ""))</f>
        <v/>
      </c>
      <c r="BJ289" s="61" t="str">
        <f>IF($B289="", "", IF(COUNTIF(BK289:$BY289, "")=BJ$8, IF(K289="", "", K289), ""))</f>
        <v/>
      </c>
      <c r="BK289" s="61" t="str">
        <f>IF($B289="", "", IF(COUNTIF(BL289:$BY289, "")=BK$8, IF(L289="", "", L289), ""))</f>
        <v/>
      </c>
      <c r="BL289" s="61" t="str">
        <f>IF($B289="", "", IF(COUNTIF(BM289:$BY289, "")=BL$8, IF(M289="", "", M289), ""))</f>
        <v/>
      </c>
      <c r="BM289" s="61" t="str">
        <f>IF($B289="", "", IF(COUNTIF(BN289:$BY289, "")=BM$8, IF(N289="", "", N289), ""))</f>
        <v/>
      </c>
      <c r="BN289" s="61" t="str">
        <f>IF($B289="", "", IF(COUNTIF(BO289:$BY289, "")=BN$8, IF(O289="", "", O289), ""))</f>
        <v/>
      </c>
      <c r="BO289" s="61" t="str">
        <f>IF($B289="", "", IF(COUNTIF(BP289:$BY289, "")=BO$8, IF(P289="", "", P289), ""))</f>
        <v/>
      </c>
      <c r="BP289" s="61" t="str">
        <f>IF($B289="", "", IF(COUNTIF(BQ289:$BY289, "")=BP$8, IF(Q289="", "", Q289), ""))</f>
        <v/>
      </c>
      <c r="BQ289" s="61" t="str">
        <f>IF($B289="", "", IF(COUNTIF(BR289:$BY289, "")=BQ$8, IF(R289="", "", R289), ""))</f>
        <v/>
      </c>
      <c r="BR289" s="61" t="str">
        <f>IF($B289="", "", IF(COUNTIF(BS289:$BY289, "")=BR$8, IF(S289="", "", S289), ""))</f>
        <v/>
      </c>
      <c r="BS289" s="61" t="str">
        <f>IF($B289="", "", IF(COUNTIF(BT289:$BY289, "")=BS$8, IF(T289="", "", T289), ""))</f>
        <v/>
      </c>
      <c r="BT289" s="61" t="str">
        <f>IF($B289="", "", IF(COUNTIF(BU289:$BY289, "")=BT$8, IF(U289="", "", U289), ""))</f>
        <v/>
      </c>
      <c r="BU289" s="61" t="str">
        <f>IF($B289="", "", IF(COUNTIF(BV289:$BY289, "")=BU$8, IF(V289="", "", V289), ""))</f>
        <v/>
      </c>
      <c r="BV289" s="61" t="str">
        <f>IF($B289="", "", IF(COUNTIF(BW289:$BY289, "")=BV$8, IF(W289="", "", W289), ""))</f>
        <v/>
      </c>
      <c r="BW289" s="61" t="str">
        <f>IF($B289="", "", IF(COUNTIF(BX289:$BY289, "")=BW$8, IF(X289="", "", X289), ""))</f>
        <v/>
      </c>
      <c r="BX289" s="61" t="str">
        <f>IF($B289="", "", IF(COUNTIF(BY289:$BY289, "")=BX$8, IF(Y289="", "", Y289), ""))</f>
        <v/>
      </c>
      <c r="BY289" s="50" t="str">
        <f t="shared" si="129"/>
        <v/>
      </c>
      <c r="CA289" s="6" t="str">
        <f t="shared" si="130"/>
        <v/>
      </c>
      <c r="CB289" s="6" t="str">
        <f>IF(CA289="", "", RANK(CA289, $CA$9:$CA$2508, 0)+COUNTIF($CA$9:CA289, CA289)-1)</f>
        <v/>
      </c>
    </row>
    <row r="290" spans="1:80" x14ac:dyDescent="0.25">
      <c r="A290" s="22"/>
      <c r="B290" s="121" t="str">
        <f>IF('Stock Details'!B289="", "", 'Stock Details'!B289)</f>
        <v/>
      </c>
      <c r="C290" s="22"/>
      <c r="D290" s="130"/>
      <c r="E290" s="122"/>
      <c r="F290" s="131"/>
      <c r="G290" s="22"/>
      <c r="H290" s="130" t="str">
        <f t="shared" si="115"/>
        <v/>
      </c>
      <c r="I290" s="122"/>
      <c r="J290" s="131"/>
      <c r="K290" s="22"/>
      <c r="L290" s="130" t="str">
        <f t="shared" si="116"/>
        <v/>
      </c>
      <c r="M290" s="122"/>
      <c r="N290" s="131"/>
      <c r="O290" s="22"/>
      <c r="P290" s="130" t="str">
        <f t="shared" si="117"/>
        <v/>
      </c>
      <c r="Q290" s="122"/>
      <c r="R290" s="131"/>
      <c r="S290" s="22"/>
      <c r="T290" s="130" t="str">
        <f t="shared" si="118"/>
        <v/>
      </c>
      <c r="U290" s="122"/>
      <c r="V290" s="131"/>
      <c r="W290" s="22"/>
      <c r="X290" s="130" t="str">
        <f t="shared" si="119"/>
        <v/>
      </c>
      <c r="Y290" s="122"/>
      <c r="Z290" s="131"/>
      <c r="AA290" s="22"/>
      <c r="AC290" s="6" t="str">
        <f t="shared" si="120"/>
        <v/>
      </c>
      <c r="AE290" s="6" t="str">
        <f t="shared" si="121"/>
        <v/>
      </c>
      <c r="AF290" s="6" t="str">
        <f t="shared" si="122"/>
        <v/>
      </c>
      <c r="AG290" s="6" t="str">
        <f t="shared" si="123"/>
        <v/>
      </c>
      <c r="AH290" s="6" t="str">
        <f t="shared" si="124"/>
        <v/>
      </c>
      <c r="AI290" s="6" t="str">
        <f t="shared" si="125"/>
        <v/>
      </c>
      <c r="AJ290" s="6" t="str">
        <f t="shared" si="126"/>
        <v/>
      </c>
      <c r="AL290" s="9" t="str">
        <f>IF('Stock Details'!F289="", "", 'Stock Details'!F289)</f>
        <v/>
      </c>
      <c r="AM290" s="9" t="str">
        <f>IF('Stock Details'!G289="", "", 'Stock Details'!G289)</f>
        <v/>
      </c>
      <c r="AO290" s="59" t="str">
        <f t="shared" si="127"/>
        <v/>
      </c>
      <c r="AP290" s="59" t="str">
        <f t="shared" si="131"/>
        <v/>
      </c>
      <c r="AQ290" s="59" t="str">
        <f t="shared" si="132"/>
        <v/>
      </c>
      <c r="AR290" s="59" t="str">
        <f t="shared" si="133"/>
        <v/>
      </c>
      <c r="AS290" s="59" t="str">
        <f t="shared" si="134"/>
        <v/>
      </c>
      <c r="AT290" s="59" t="str">
        <f t="shared" si="135"/>
        <v/>
      </c>
      <c r="AV290" s="59" t="str">
        <f t="shared" si="128"/>
        <v/>
      </c>
      <c r="AW290" s="59" t="str">
        <f t="shared" si="110"/>
        <v/>
      </c>
      <c r="AX290" s="59" t="str">
        <f t="shared" si="111"/>
        <v/>
      </c>
      <c r="AY290" s="59" t="str">
        <f t="shared" si="112"/>
        <v/>
      </c>
      <c r="AZ290" s="59" t="str">
        <f t="shared" si="113"/>
        <v/>
      </c>
      <c r="BA290" s="59" t="str">
        <f t="shared" si="114"/>
        <v/>
      </c>
      <c r="BC290" s="49" t="str">
        <f>IF($B290="", "", IF(COUNTIF(BD290:$BY290, "")=BC$8, IF(D290="", "", D290), ""))</f>
        <v/>
      </c>
      <c r="BD290" s="61" t="str">
        <f>IF($B290="", "", IF(COUNTIF(BE290:$BY290, "")=BD$8, IF(E290="", "", E290), ""))</f>
        <v/>
      </c>
      <c r="BE290" s="61" t="str">
        <f>IF($B290="", "", IF(COUNTIF(BF290:$BY290, "")=BE$8, IF(F290="", "", F290), ""))</f>
        <v/>
      </c>
      <c r="BF290" s="61" t="str">
        <f>IF($B290="", "", IF(COUNTIF(BG290:$BY290, "")=BF$8, IF(G290="", "", G290), ""))</f>
        <v/>
      </c>
      <c r="BG290" s="61" t="str">
        <f>IF($B290="", "", IF(COUNTIF(BH290:$BY290, "")=BG$8, IF(H290="", "", H290), ""))</f>
        <v/>
      </c>
      <c r="BH290" s="61" t="str">
        <f>IF($B290="", "", IF(COUNTIF(BI290:$BY290, "")=BH$8, IF(I290="", "", I290), ""))</f>
        <v/>
      </c>
      <c r="BI290" s="61" t="str">
        <f>IF($B290="", "", IF(COUNTIF(BJ290:$BY290, "")=BI$8, IF(J290="", "", J290), ""))</f>
        <v/>
      </c>
      <c r="BJ290" s="61" t="str">
        <f>IF($B290="", "", IF(COUNTIF(BK290:$BY290, "")=BJ$8, IF(K290="", "", K290), ""))</f>
        <v/>
      </c>
      <c r="BK290" s="61" t="str">
        <f>IF($B290="", "", IF(COUNTIF(BL290:$BY290, "")=BK$8, IF(L290="", "", L290), ""))</f>
        <v/>
      </c>
      <c r="BL290" s="61" t="str">
        <f>IF($B290="", "", IF(COUNTIF(BM290:$BY290, "")=BL$8, IF(M290="", "", M290), ""))</f>
        <v/>
      </c>
      <c r="BM290" s="61" t="str">
        <f>IF($B290="", "", IF(COUNTIF(BN290:$BY290, "")=BM$8, IF(N290="", "", N290), ""))</f>
        <v/>
      </c>
      <c r="BN290" s="61" t="str">
        <f>IF($B290="", "", IF(COUNTIF(BO290:$BY290, "")=BN$8, IF(O290="", "", O290), ""))</f>
        <v/>
      </c>
      <c r="BO290" s="61" t="str">
        <f>IF($B290="", "", IF(COUNTIF(BP290:$BY290, "")=BO$8, IF(P290="", "", P290), ""))</f>
        <v/>
      </c>
      <c r="BP290" s="61" t="str">
        <f>IF($B290="", "", IF(COUNTIF(BQ290:$BY290, "")=BP$8, IF(Q290="", "", Q290), ""))</f>
        <v/>
      </c>
      <c r="BQ290" s="61" t="str">
        <f>IF($B290="", "", IF(COUNTIF(BR290:$BY290, "")=BQ$8, IF(R290="", "", R290), ""))</f>
        <v/>
      </c>
      <c r="BR290" s="61" t="str">
        <f>IF($B290="", "", IF(COUNTIF(BS290:$BY290, "")=BR$8, IF(S290="", "", S290), ""))</f>
        <v/>
      </c>
      <c r="BS290" s="61" t="str">
        <f>IF($B290="", "", IF(COUNTIF(BT290:$BY290, "")=BS$8, IF(T290="", "", T290), ""))</f>
        <v/>
      </c>
      <c r="BT290" s="61" t="str">
        <f>IF($B290="", "", IF(COUNTIF(BU290:$BY290, "")=BT$8, IF(U290="", "", U290), ""))</f>
        <v/>
      </c>
      <c r="BU290" s="61" t="str">
        <f>IF($B290="", "", IF(COUNTIF(BV290:$BY290, "")=BU$8, IF(V290="", "", V290), ""))</f>
        <v/>
      </c>
      <c r="BV290" s="61" t="str">
        <f>IF($B290="", "", IF(COUNTIF(BW290:$BY290, "")=BV$8, IF(W290="", "", W290), ""))</f>
        <v/>
      </c>
      <c r="BW290" s="61" t="str">
        <f>IF($B290="", "", IF(COUNTIF(BX290:$BY290, "")=BW$8, IF(X290="", "", X290), ""))</f>
        <v/>
      </c>
      <c r="BX290" s="61" t="str">
        <f>IF($B290="", "", IF(COUNTIF(BY290:$BY290, "")=BX$8, IF(Y290="", "", Y290), ""))</f>
        <v/>
      </c>
      <c r="BY290" s="50" t="str">
        <f t="shared" si="129"/>
        <v/>
      </c>
      <c r="CA290" s="6" t="str">
        <f t="shared" si="130"/>
        <v/>
      </c>
      <c r="CB290" s="6" t="str">
        <f>IF(CA290="", "", RANK(CA290, $CA$9:$CA$2508, 0)+COUNTIF($CA$9:CA290, CA290)-1)</f>
        <v/>
      </c>
    </row>
    <row r="291" spans="1:80" x14ac:dyDescent="0.25">
      <c r="A291" s="22"/>
      <c r="B291" s="121" t="str">
        <f>IF('Stock Details'!B290="", "", 'Stock Details'!B290)</f>
        <v/>
      </c>
      <c r="C291" s="22"/>
      <c r="D291" s="130"/>
      <c r="E291" s="122"/>
      <c r="F291" s="131"/>
      <c r="G291" s="22"/>
      <c r="H291" s="130" t="str">
        <f t="shared" si="115"/>
        <v/>
      </c>
      <c r="I291" s="122"/>
      <c r="J291" s="131"/>
      <c r="K291" s="22"/>
      <c r="L291" s="130" t="str">
        <f t="shared" si="116"/>
        <v/>
      </c>
      <c r="M291" s="122"/>
      <c r="N291" s="131"/>
      <c r="O291" s="22"/>
      <c r="P291" s="130" t="str">
        <f t="shared" si="117"/>
        <v/>
      </c>
      <c r="Q291" s="122"/>
      <c r="R291" s="131"/>
      <c r="S291" s="22"/>
      <c r="T291" s="130" t="str">
        <f t="shared" si="118"/>
        <v/>
      </c>
      <c r="U291" s="122"/>
      <c r="V291" s="131"/>
      <c r="W291" s="22"/>
      <c r="X291" s="130" t="str">
        <f t="shared" si="119"/>
        <v/>
      </c>
      <c r="Y291" s="122"/>
      <c r="Z291" s="131"/>
      <c r="AA291" s="22"/>
      <c r="AC291" s="6" t="str">
        <f t="shared" si="120"/>
        <v/>
      </c>
      <c r="AE291" s="6" t="str">
        <f t="shared" si="121"/>
        <v/>
      </c>
      <c r="AF291" s="6" t="str">
        <f t="shared" si="122"/>
        <v/>
      </c>
      <c r="AG291" s="6" t="str">
        <f t="shared" si="123"/>
        <v/>
      </c>
      <c r="AH291" s="6" t="str">
        <f t="shared" si="124"/>
        <v/>
      </c>
      <c r="AI291" s="6" t="str">
        <f t="shared" si="125"/>
        <v/>
      </c>
      <c r="AJ291" s="6" t="str">
        <f t="shared" si="126"/>
        <v/>
      </c>
      <c r="AL291" s="9" t="str">
        <f>IF('Stock Details'!F290="", "", 'Stock Details'!F290)</f>
        <v/>
      </c>
      <c r="AM291" s="9" t="str">
        <f>IF('Stock Details'!G290="", "", 'Stock Details'!G290)</f>
        <v/>
      </c>
      <c r="AO291" s="59" t="str">
        <f t="shared" si="127"/>
        <v/>
      </c>
      <c r="AP291" s="59" t="str">
        <f t="shared" si="131"/>
        <v/>
      </c>
      <c r="AQ291" s="59" t="str">
        <f t="shared" si="132"/>
        <v/>
      </c>
      <c r="AR291" s="59" t="str">
        <f t="shared" si="133"/>
        <v/>
      </c>
      <c r="AS291" s="59" t="str">
        <f t="shared" si="134"/>
        <v/>
      </c>
      <c r="AT291" s="59" t="str">
        <f t="shared" si="135"/>
        <v/>
      </c>
      <c r="AV291" s="59" t="str">
        <f t="shared" si="128"/>
        <v/>
      </c>
      <c r="AW291" s="59" t="str">
        <f t="shared" si="110"/>
        <v/>
      </c>
      <c r="AX291" s="59" t="str">
        <f t="shared" si="111"/>
        <v/>
      </c>
      <c r="AY291" s="59" t="str">
        <f t="shared" si="112"/>
        <v/>
      </c>
      <c r="AZ291" s="59" t="str">
        <f t="shared" si="113"/>
        <v/>
      </c>
      <c r="BA291" s="59" t="str">
        <f t="shared" si="114"/>
        <v/>
      </c>
      <c r="BC291" s="49" t="str">
        <f>IF($B291="", "", IF(COUNTIF(BD291:$BY291, "")=BC$8, IF(D291="", "", D291), ""))</f>
        <v/>
      </c>
      <c r="BD291" s="61" t="str">
        <f>IF($B291="", "", IF(COUNTIF(BE291:$BY291, "")=BD$8, IF(E291="", "", E291), ""))</f>
        <v/>
      </c>
      <c r="BE291" s="61" t="str">
        <f>IF($B291="", "", IF(COUNTIF(BF291:$BY291, "")=BE$8, IF(F291="", "", F291), ""))</f>
        <v/>
      </c>
      <c r="BF291" s="61" t="str">
        <f>IF($B291="", "", IF(COUNTIF(BG291:$BY291, "")=BF$8, IF(G291="", "", G291), ""))</f>
        <v/>
      </c>
      <c r="BG291" s="61" t="str">
        <f>IF($B291="", "", IF(COUNTIF(BH291:$BY291, "")=BG$8, IF(H291="", "", H291), ""))</f>
        <v/>
      </c>
      <c r="BH291" s="61" t="str">
        <f>IF($B291="", "", IF(COUNTIF(BI291:$BY291, "")=BH$8, IF(I291="", "", I291), ""))</f>
        <v/>
      </c>
      <c r="BI291" s="61" t="str">
        <f>IF($B291="", "", IF(COUNTIF(BJ291:$BY291, "")=BI$8, IF(J291="", "", J291), ""))</f>
        <v/>
      </c>
      <c r="BJ291" s="61" t="str">
        <f>IF($B291="", "", IF(COUNTIF(BK291:$BY291, "")=BJ$8, IF(K291="", "", K291), ""))</f>
        <v/>
      </c>
      <c r="BK291" s="61" t="str">
        <f>IF($B291="", "", IF(COUNTIF(BL291:$BY291, "")=BK$8, IF(L291="", "", L291), ""))</f>
        <v/>
      </c>
      <c r="BL291" s="61" t="str">
        <f>IF($B291="", "", IF(COUNTIF(BM291:$BY291, "")=BL$8, IF(M291="", "", M291), ""))</f>
        <v/>
      </c>
      <c r="BM291" s="61" t="str">
        <f>IF($B291="", "", IF(COUNTIF(BN291:$BY291, "")=BM$8, IF(N291="", "", N291), ""))</f>
        <v/>
      </c>
      <c r="BN291" s="61" t="str">
        <f>IF($B291="", "", IF(COUNTIF(BO291:$BY291, "")=BN$8, IF(O291="", "", O291), ""))</f>
        <v/>
      </c>
      <c r="BO291" s="61" t="str">
        <f>IF($B291="", "", IF(COUNTIF(BP291:$BY291, "")=BO$8, IF(P291="", "", P291), ""))</f>
        <v/>
      </c>
      <c r="BP291" s="61" t="str">
        <f>IF($B291="", "", IF(COUNTIF(BQ291:$BY291, "")=BP$8, IF(Q291="", "", Q291), ""))</f>
        <v/>
      </c>
      <c r="BQ291" s="61" t="str">
        <f>IF($B291="", "", IF(COUNTIF(BR291:$BY291, "")=BQ$8, IF(R291="", "", R291), ""))</f>
        <v/>
      </c>
      <c r="BR291" s="61" t="str">
        <f>IF($B291="", "", IF(COUNTIF(BS291:$BY291, "")=BR$8, IF(S291="", "", S291), ""))</f>
        <v/>
      </c>
      <c r="BS291" s="61" t="str">
        <f>IF($B291="", "", IF(COUNTIF(BT291:$BY291, "")=BS$8, IF(T291="", "", T291), ""))</f>
        <v/>
      </c>
      <c r="BT291" s="61" t="str">
        <f>IF($B291="", "", IF(COUNTIF(BU291:$BY291, "")=BT$8, IF(U291="", "", U291), ""))</f>
        <v/>
      </c>
      <c r="BU291" s="61" t="str">
        <f>IF($B291="", "", IF(COUNTIF(BV291:$BY291, "")=BU$8, IF(V291="", "", V291), ""))</f>
        <v/>
      </c>
      <c r="BV291" s="61" t="str">
        <f>IF($B291="", "", IF(COUNTIF(BW291:$BY291, "")=BV$8, IF(W291="", "", W291), ""))</f>
        <v/>
      </c>
      <c r="BW291" s="61" t="str">
        <f>IF($B291="", "", IF(COUNTIF(BX291:$BY291, "")=BW$8, IF(X291="", "", X291), ""))</f>
        <v/>
      </c>
      <c r="BX291" s="61" t="str">
        <f>IF($B291="", "", IF(COUNTIF(BY291:$BY291, "")=BX$8, IF(Y291="", "", Y291), ""))</f>
        <v/>
      </c>
      <c r="BY291" s="50" t="str">
        <f t="shared" si="129"/>
        <v/>
      </c>
      <c r="CA291" s="6" t="str">
        <f t="shared" si="130"/>
        <v/>
      </c>
      <c r="CB291" s="6" t="str">
        <f>IF(CA291="", "", RANK(CA291, $CA$9:$CA$2508, 0)+COUNTIF($CA$9:CA291, CA291)-1)</f>
        <v/>
      </c>
    </row>
    <row r="292" spans="1:80" x14ac:dyDescent="0.25">
      <c r="A292" s="22"/>
      <c r="B292" s="121" t="str">
        <f>IF('Stock Details'!B291="", "", 'Stock Details'!B291)</f>
        <v/>
      </c>
      <c r="C292" s="22"/>
      <c r="D292" s="130"/>
      <c r="E292" s="122"/>
      <c r="F292" s="131"/>
      <c r="G292" s="22"/>
      <c r="H292" s="130" t="str">
        <f t="shared" si="115"/>
        <v/>
      </c>
      <c r="I292" s="122"/>
      <c r="J292" s="131"/>
      <c r="K292" s="22"/>
      <c r="L292" s="130" t="str">
        <f t="shared" si="116"/>
        <v/>
      </c>
      <c r="M292" s="122"/>
      <c r="N292" s="131"/>
      <c r="O292" s="22"/>
      <c r="P292" s="130" t="str">
        <f t="shared" si="117"/>
        <v/>
      </c>
      <c r="Q292" s="122"/>
      <c r="R292" s="131"/>
      <c r="S292" s="22"/>
      <c r="T292" s="130" t="str">
        <f t="shared" si="118"/>
        <v/>
      </c>
      <c r="U292" s="122"/>
      <c r="V292" s="131"/>
      <c r="W292" s="22"/>
      <c r="X292" s="130" t="str">
        <f t="shared" si="119"/>
        <v/>
      </c>
      <c r="Y292" s="122"/>
      <c r="Z292" s="131"/>
      <c r="AA292" s="22"/>
      <c r="AC292" s="6" t="str">
        <f t="shared" si="120"/>
        <v/>
      </c>
      <c r="AE292" s="6" t="str">
        <f t="shared" si="121"/>
        <v/>
      </c>
      <c r="AF292" s="6" t="str">
        <f t="shared" si="122"/>
        <v/>
      </c>
      <c r="AG292" s="6" t="str">
        <f t="shared" si="123"/>
        <v/>
      </c>
      <c r="AH292" s="6" t="str">
        <f t="shared" si="124"/>
        <v/>
      </c>
      <c r="AI292" s="6" t="str">
        <f t="shared" si="125"/>
        <v/>
      </c>
      <c r="AJ292" s="6" t="str">
        <f t="shared" si="126"/>
        <v/>
      </c>
      <c r="AL292" s="9" t="str">
        <f>IF('Stock Details'!F291="", "", 'Stock Details'!F291)</f>
        <v/>
      </c>
      <c r="AM292" s="9" t="str">
        <f>IF('Stock Details'!G291="", "", 'Stock Details'!G291)</f>
        <v/>
      </c>
      <c r="AO292" s="59" t="str">
        <f t="shared" si="127"/>
        <v/>
      </c>
      <c r="AP292" s="59" t="str">
        <f t="shared" si="131"/>
        <v/>
      </c>
      <c r="AQ292" s="59" t="str">
        <f t="shared" si="132"/>
        <v/>
      </c>
      <c r="AR292" s="59" t="str">
        <f t="shared" si="133"/>
        <v/>
      </c>
      <c r="AS292" s="59" t="str">
        <f t="shared" si="134"/>
        <v/>
      </c>
      <c r="AT292" s="59" t="str">
        <f t="shared" si="135"/>
        <v/>
      </c>
      <c r="AV292" s="59" t="str">
        <f t="shared" si="128"/>
        <v/>
      </c>
      <c r="AW292" s="59" t="str">
        <f t="shared" si="110"/>
        <v/>
      </c>
      <c r="AX292" s="59" t="str">
        <f t="shared" si="111"/>
        <v/>
      </c>
      <c r="AY292" s="59" t="str">
        <f t="shared" si="112"/>
        <v/>
      </c>
      <c r="AZ292" s="59" t="str">
        <f t="shared" si="113"/>
        <v/>
      </c>
      <c r="BA292" s="59" t="str">
        <f t="shared" si="114"/>
        <v/>
      </c>
      <c r="BC292" s="49" t="str">
        <f>IF($B292="", "", IF(COUNTIF(BD292:$BY292, "")=BC$8, IF(D292="", "", D292), ""))</f>
        <v/>
      </c>
      <c r="BD292" s="61" t="str">
        <f>IF($B292="", "", IF(COUNTIF(BE292:$BY292, "")=BD$8, IF(E292="", "", E292), ""))</f>
        <v/>
      </c>
      <c r="BE292" s="61" t="str">
        <f>IF($B292="", "", IF(COUNTIF(BF292:$BY292, "")=BE$8, IF(F292="", "", F292), ""))</f>
        <v/>
      </c>
      <c r="BF292" s="61" t="str">
        <f>IF($B292="", "", IF(COUNTIF(BG292:$BY292, "")=BF$8, IF(G292="", "", G292), ""))</f>
        <v/>
      </c>
      <c r="BG292" s="61" t="str">
        <f>IF($B292="", "", IF(COUNTIF(BH292:$BY292, "")=BG$8, IF(H292="", "", H292), ""))</f>
        <v/>
      </c>
      <c r="BH292" s="61" t="str">
        <f>IF($B292="", "", IF(COUNTIF(BI292:$BY292, "")=BH$8, IF(I292="", "", I292), ""))</f>
        <v/>
      </c>
      <c r="BI292" s="61" t="str">
        <f>IF($B292="", "", IF(COUNTIF(BJ292:$BY292, "")=BI$8, IF(J292="", "", J292), ""))</f>
        <v/>
      </c>
      <c r="BJ292" s="61" t="str">
        <f>IF($B292="", "", IF(COUNTIF(BK292:$BY292, "")=BJ$8, IF(K292="", "", K292), ""))</f>
        <v/>
      </c>
      <c r="BK292" s="61" t="str">
        <f>IF($B292="", "", IF(COUNTIF(BL292:$BY292, "")=BK$8, IF(L292="", "", L292), ""))</f>
        <v/>
      </c>
      <c r="BL292" s="61" t="str">
        <f>IF($B292="", "", IF(COUNTIF(BM292:$BY292, "")=BL$8, IF(M292="", "", M292), ""))</f>
        <v/>
      </c>
      <c r="BM292" s="61" t="str">
        <f>IF($B292="", "", IF(COUNTIF(BN292:$BY292, "")=BM$8, IF(N292="", "", N292), ""))</f>
        <v/>
      </c>
      <c r="BN292" s="61" t="str">
        <f>IF($B292="", "", IF(COUNTIF(BO292:$BY292, "")=BN$8, IF(O292="", "", O292), ""))</f>
        <v/>
      </c>
      <c r="BO292" s="61" t="str">
        <f>IF($B292="", "", IF(COUNTIF(BP292:$BY292, "")=BO$8, IF(P292="", "", P292), ""))</f>
        <v/>
      </c>
      <c r="BP292" s="61" t="str">
        <f>IF($B292="", "", IF(COUNTIF(BQ292:$BY292, "")=BP$8, IF(Q292="", "", Q292), ""))</f>
        <v/>
      </c>
      <c r="BQ292" s="61" t="str">
        <f>IF($B292="", "", IF(COUNTIF(BR292:$BY292, "")=BQ$8, IF(R292="", "", R292), ""))</f>
        <v/>
      </c>
      <c r="BR292" s="61" t="str">
        <f>IF($B292="", "", IF(COUNTIF(BS292:$BY292, "")=BR$8, IF(S292="", "", S292), ""))</f>
        <v/>
      </c>
      <c r="BS292" s="61" t="str">
        <f>IF($B292="", "", IF(COUNTIF(BT292:$BY292, "")=BS$8, IF(T292="", "", T292), ""))</f>
        <v/>
      </c>
      <c r="BT292" s="61" t="str">
        <f>IF($B292="", "", IF(COUNTIF(BU292:$BY292, "")=BT$8, IF(U292="", "", U292), ""))</f>
        <v/>
      </c>
      <c r="BU292" s="61" t="str">
        <f>IF($B292="", "", IF(COUNTIF(BV292:$BY292, "")=BU$8, IF(V292="", "", V292), ""))</f>
        <v/>
      </c>
      <c r="BV292" s="61" t="str">
        <f>IF($B292="", "", IF(COUNTIF(BW292:$BY292, "")=BV$8, IF(W292="", "", W292), ""))</f>
        <v/>
      </c>
      <c r="BW292" s="61" t="str">
        <f>IF($B292="", "", IF(COUNTIF(BX292:$BY292, "")=BW$8, IF(X292="", "", X292), ""))</f>
        <v/>
      </c>
      <c r="BX292" s="61" t="str">
        <f>IF($B292="", "", IF(COUNTIF(BY292:$BY292, "")=BX$8, IF(Y292="", "", Y292), ""))</f>
        <v/>
      </c>
      <c r="BY292" s="50" t="str">
        <f t="shared" si="129"/>
        <v/>
      </c>
      <c r="CA292" s="6" t="str">
        <f t="shared" si="130"/>
        <v/>
      </c>
      <c r="CB292" s="6" t="str">
        <f>IF(CA292="", "", RANK(CA292, $CA$9:$CA$2508, 0)+COUNTIF($CA$9:CA292, CA292)-1)</f>
        <v/>
      </c>
    </row>
    <row r="293" spans="1:80" x14ac:dyDescent="0.25">
      <c r="A293" s="22"/>
      <c r="B293" s="121" t="str">
        <f>IF('Stock Details'!B292="", "", 'Stock Details'!B292)</f>
        <v/>
      </c>
      <c r="C293" s="22"/>
      <c r="D293" s="130"/>
      <c r="E293" s="122"/>
      <c r="F293" s="131"/>
      <c r="G293" s="22"/>
      <c r="H293" s="130" t="str">
        <f t="shared" si="115"/>
        <v/>
      </c>
      <c r="I293" s="122"/>
      <c r="J293" s="131"/>
      <c r="K293" s="22"/>
      <c r="L293" s="130" t="str">
        <f t="shared" si="116"/>
        <v/>
      </c>
      <c r="M293" s="122"/>
      <c r="N293" s="131"/>
      <c r="O293" s="22"/>
      <c r="P293" s="130" t="str">
        <f t="shared" si="117"/>
        <v/>
      </c>
      <c r="Q293" s="122"/>
      <c r="R293" s="131"/>
      <c r="S293" s="22"/>
      <c r="T293" s="130" t="str">
        <f t="shared" si="118"/>
        <v/>
      </c>
      <c r="U293" s="122"/>
      <c r="V293" s="131"/>
      <c r="W293" s="22"/>
      <c r="X293" s="130" t="str">
        <f t="shared" si="119"/>
        <v/>
      </c>
      <c r="Y293" s="122"/>
      <c r="Z293" s="131"/>
      <c r="AA293" s="22"/>
      <c r="AC293" s="6" t="str">
        <f t="shared" si="120"/>
        <v/>
      </c>
      <c r="AE293" s="6" t="str">
        <f t="shared" si="121"/>
        <v/>
      </c>
      <c r="AF293" s="6" t="str">
        <f t="shared" si="122"/>
        <v/>
      </c>
      <c r="AG293" s="6" t="str">
        <f t="shared" si="123"/>
        <v/>
      </c>
      <c r="AH293" s="6" t="str">
        <f t="shared" si="124"/>
        <v/>
      </c>
      <c r="AI293" s="6" t="str">
        <f t="shared" si="125"/>
        <v/>
      </c>
      <c r="AJ293" s="6" t="str">
        <f t="shared" si="126"/>
        <v/>
      </c>
      <c r="AL293" s="9" t="str">
        <f>IF('Stock Details'!F292="", "", 'Stock Details'!F292)</f>
        <v/>
      </c>
      <c r="AM293" s="9" t="str">
        <f>IF('Stock Details'!G292="", "", 'Stock Details'!G292)</f>
        <v/>
      </c>
      <c r="AO293" s="59" t="str">
        <f t="shared" si="127"/>
        <v/>
      </c>
      <c r="AP293" s="59" t="str">
        <f t="shared" si="131"/>
        <v/>
      </c>
      <c r="AQ293" s="59" t="str">
        <f t="shared" si="132"/>
        <v/>
      </c>
      <c r="AR293" s="59" t="str">
        <f t="shared" si="133"/>
        <v/>
      </c>
      <c r="AS293" s="59" t="str">
        <f t="shared" si="134"/>
        <v/>
      </c>
      <c r="AT293" s="59" t="str">
        <f t="shared" si="135"/>
        <v/>
      </c>
      <c r="AV293" s="59" t="str">
        <f t="shared" si="128"/>
        <v/>
      </c>
      <c r="AW293" s="59" t="str">
        <f t="shared" si="110"/>
        <v/>
      </c>
      <c r="AX293" s="59" t="str">
        <f t="shared" si="111"/>
        <v/>
      </c>
      <c r="AY293" s="59" t="str">
        <f t="shared" si="112"/>
        <v/>
      </c>
      <c r="AZ293" s="59" t="str">
        <f t="shared" si="113"/>
        <v/>
      </c>
      <c r="BA293" s="59" t="str">
        <f t="shared" si="114"/>
        <v/>
      </c>
      <c r="BC293" s="49" t="str">
        <f>IF($B293="", "", IF(COUNTIF(BD293:$BY293, "")=BC$8, IF(D293="", "", D293), ""))</f>
        <v/>
      </c>
      <c r="BD293" s="61" t="str">
        <f>IF($B293="", "", IF(COUNTIF(BE293:$BY293, "")=BD$8, IF(E293="", "", E293), ""))</f>
        <v/>
      </c>
      <c r="BE293" s="61" t="str">
        <f>IF($B293="", "", IF(COUNTIF(BF293:$BY293, "")=BE$8, IF(F293="", "", F293), ""))</f>
        <v/>
      </c>
      <c r="BF293" s="61" t="str">
        <f>IF($B293="", "", IF(COUNTIF(BG293:$BY293, "")=BF$8, IF(G293="", "", G293), ""))</f>
        <v/>
      </c>
      <c r="BG293" s="61" t="str">
        <f>IF($B293="", "", IF(COUNTIF(BH293:$BY293, "")=BG$8, IF(H293="", "", H293), ""))</f>
        <v/>
      </c>
      <c r="BH293" s="61" t="str">
        <f>IF($B293="", "", IF(COUNTIF(BI293:$BY293, "")=BH$8, IF(I293="", "", I293), ""))</f>
        <v/>
      </c>
      <c r="BI293" s="61" t="str">
        <f>IF($B293="", "", IF(COUNTIF(BJ293:$BY293, "")=BI$8, IF(J293="", "", J293), ""))</f>
        <v/>
      </c>
      <c r="BJ293" s="61" t="str">
        <f>IF($B293="", "", IF(COUNTIF(BK293:$BY293, "")=BJ$8, IF(K293="", "", K293), ""))</f>
        <v/>
      </c>
      <c r="BK293" s="61" t="str">
        <f>IF($B293="", "", IF(COUNTIF(BL293:$BY293, "")=BK$8, IF(L293="", "", L293), ""))</f>
        <v/>
      </c>
      <c r="BL293" s="61" t="str">
        <f>IF($B293="", "", IF(COUNTIF(BM293:$BY293, "")=BL$8, IF(M293="", "", M293), ""))</f>
        <v/>
      </c>
      <c r="BM293" s="61" t="str">
        <f>IF($B293="", "", IF(COUNTIF(BN293:$BY293, "")=BM$8, IF(N293="", "", N293), ""))</f>
        <v/>
      </c>
      <c r="BN293" s="61" t="str">
        <f>IF($B293="", "", IF(COUNTIF(BO293:$BY293, "")=BN$8, IF(O293="", "", O293), ""))</f>
        <v/>
      </c>
      <c r="BO293" s="61" t="str">
        <f>IF($B293="", "", IF(COUNTIF(BP293:$BY293, "")=BO$8, IF(P293="", "", P293), ""))</f>
        <v/>
      </c>
      <c r="BP293" s="61" t="str">
        <f>IF($B293="", "", IF(COUNTIF(BQ293:$BY293, "")=BP$8, IF(Q293="", "", Q293), ""))</f>
        <v/>
      </c>
      <c r="BQ293" s="61" t="str">
        <f>IF($B293="", "", IF(COUNTIF(BR293:$BY293, "")=BQ$8, IF(R293="", "", R293), ""))</f>
        <v/>
      </c>
      <c r="BR293" s="61" t="str">
        <f>IF($B293="", "", IF(COUNTIF(BS293:$BY293, "")=BR$8, IF(S293="", "", S293), ""))</f>
        <v/>
      </c>
      <c r="BS293" s="61" t="str">
        <f>IF($B293="", "", IF(COUNTIF(BT293:$BY293, "")=BS$8, IF(T293="", "", T293), ""))</f>
        <v/>
      </c>
      <c r="BT293" s="61" t="str">
        <f>IF($B293="", "", IF(COUNTIF(BU293:$BY293, "")=BT$8, IF(U293="", "", U293), ""))</f>
        <v/>
      </c>
      <c r="BU293" s="61" t="str">
        <f>IF($B293="", "", IF(COUNTIF(BV293:$BY293, "")=BU$8, IF(V293="", "", V293), ""))</f>
        <v/>
      </c>
      <c r="BV293" s="61" t="str">
        <f>IF($B293="", "", IF(COUNTIF(BW293:$BY293, "")=BV$8, IF(W293="", "", W293), ""))</f>
        <v/>
      </c>
      <c r="BW293" s="61" t="str">
        <f>IF($B293="", "", IF(COUNTIF(BX293:$BY293, "")=BW$8, IF(X293="", "", X293), ""))</f>
        <v/>
      </c>
      <c r="BX293" s="61" t="str">
        <f>IF($B293="", "", IF(COUNTIF(BY293:$BY293, "")=BX$8, IF(Y293="", "", Y293), ""))</f>
        <v/>
      </c>
      <c r="BY293" s="50" t="str">
        <f t="shared" si="129"/>
        <v/>
      </c>
      <c r="CA293" s="6" t="str">
        <f t="shared" si="130"/>
        <v/>
      </c>
      <c r="CB293" s="6" t="str">
        <f>IF(CA293="", "", RANK(CA293, $CA$9:$CA$2508, 0)+COUNTIF($CA$9:CA293, CA293)-1)</f>
        <v/>
      </c>
    </row>
    <row r="294" spans="1:80" x14ac:dyDescent="0.25">
      <c r="A294" s="22"/>
      <c r="B294" s="121" t="str">
        <f>IF('Stock Details'!B293="", "", 'Stock Details'!B293)</f>
        <v/>
      </c>
      <c r="C294" s="22"/>
      <c r="D294" s="130"/>
      <c r="E294" s="122"/>
      <c r="F294" s="131"/>
      <c r="G294" s="22"/>
      <c r="H294" s="130" t="str">
        <f t="shared" si="115"/>
        <v/>
      </c>
      <c r="I294" s="122"/>
      <c r="J294" s="131"/>
      <c r="K294" s="22"/>
      <c r="L294" s="130" t="str">
        <f t="shared" si="116"/>
        <v/>
      </c>
      <c r="M294" s="122"/>
      <c r="N294" s="131"/>
      <c r="O294" s="22"/>
      <c r="P294" s="130" t="str">
        <f t="shared" si="117"/>
        <v/>
      </c>
      <c r="Q294" s="122"/>
      <c r="R294" s="131"/>
      <c r="S294" s="22"/>
      <c r="T294" s="130" t="str">
        <f t="shared" si="118"/>
        <v/>
      </c>
      <c r="U294" s="122"/>
      <c r="V294" s="131"/>
      <c r="W294" s="22"/>
      <c r="X294" s="130" t="str">
        <f t="shared" si="119"/>
        <v/>
      </c>
      <c r="Y294" s="122"/>
      <c r="Z294" s="131"/>
      <c r="AA294" s="22"/>
      <c r="AC294" s="6" t="str">
        <f t="shared" si="120"/>
        <v/>
      </c>
      <c r="AE294" s="6" t="str">
        <f t="shared" si="121"/>
        <v/>
      </c>
      <c r="AF294" s="6" t="str">
        <f t="shared" si="122"/>
        <v/>
      </c>
      <c r="AG294" s="6" t="str">
        <f t="shared" si="123"/>
        <v/>
      </c>
      <c r="AH294" s="6" t="str">
        <f t="shared" si="124"/>
        <v/>
      </c>
      <c r="AI294" s="6" t="str">
        <f t="shared" si="125"/>
        <v/>
      </c>
      <c r="AJ294" s="6" t="str">
        <f t="shared" si="126"/>
        <v/>
      </c>
      <c r="AL294" s="9" t="str">
        <f>IF('Stock Details'!F293="", "", 'Stock Details'!F293)</f>
        <v/>
      </c>
      <c r="AM294" s="9" t="str">
        <f>IF('Stock Details'!G293="", "", 'Stock Details'!G293)</f>
        <v/>
      </c>
      <c r="AO294" s="59" t="str">
        <f t="shared" si="127"/>
        <v/>
      </c>
      <c r="AP294" s="59" t="str">
        <f t="shared" si="131"/>
        <v/>
      </c>
      <c r="AQ294" s="59" t="str">
        <f t="shared" si="132"/>
        <v/>
      </c>
      <c r="AR294" s="59" t="str">
        <f t="shared" si="133"/>
        <v/>
      </c>
      <c r="AS294" s="59" t="str">
        <f t="shared" si="134"/>
        <v/>
      </c>
      <c r="AT294" s="59" t="str">
        <f t="shared" si="135"/>
        <v/>
      </c>
      <c r="AV294" s="59" t="str">
        <f t="shared" si="128"/>
        <v/>
      </c>
      <c r="AW294" s="59" t="str">
        <f t="shared" si="110"/>
        <v/>
      </c>
      <c r="AX294" s="59" t="str">
        <f t="shared" si="111"/>
        <v/>
      </c>
      <c r="AY294" s="59" t="str">
        <f t="shared" si="112"/>
        <v/>
      </c>
      <c r="AZ294" s="59" t="str">
        <f t="shared" si="113"/>
        <v/>
      </c>
      <c r="BA294" s="59" t="str">
        <f t="shared" si="114"/>
        <v/>
      </c>
      <c r="BC294" s="49" t="str">
        <f>IF($B294="", "", IF(COUNTIF(BD294:$BY294, "")=BC$8, IF(D294="", "", D294), ""))</f>
        <v/>
      </c>
      <c r="BD294" s="61" t="str">
        <f>IF($B294="", "", IF(COUNTIF(BE294:$BY294, "")=BD$8, IF(E294="", "", E294), ""))</f>
        <v/>
      </c>
      <c r="BE294" s="61" t="str">
        <f>IF($B294="", "", IF(COUNTIF(BF294:$BY294, "")=BE$8, IF(F294="", "", F294), ""))</f>
        <v/>
      </c>
      <c r="BF294" s="61" t="str">
        <f>IF($B294="", "", IF(COUNTIF(BG294:$BY294, "")=BF$8, IF(G294="", "", G294), ""))</f>
        <v/>
      </c>
      <c r="BG294" s="61" t="str">
        <f>IF($B294="", "", IF(COUNTIF(BH294:$BY294, "")=BG$8, IF(H294="", "", H294), ""))</f>
        <v/>
      </c>
      <c r="BH294" s="61" t="str">
        <f>IF($B294="", "", IF(COUNTIF(BI294:$BY294, "")=BH$8, IF(I294="", "", I294), ""))</f>
        <v/>
      </c>
      <c r="BI294" s="61" t="str">
        <f>IF($B294="", "", IF(COUNTIF(BJ294:$BY294, "")=BI$8, IF(J294="", "", J294), ""))</f>
        <v/>
      </c>
      <c r="BJ294" s="61" t="str">
        <f>IF($B294="", "", IF(COUNTIF(BK294:$BY294, "")=BJ$8, IF(K294="", "", K294), ""))</f>
        <v/>
      </c>
      <c r="BK294" s="61" t="str">
        <f>IF($B294="", "", IF(COUNTIF(BL294:$BY294, "")=BK$8, IF(L294="", "", L294), ""))</f>
        <v/>
      </c>
      <c r="BL294" s="61" t="str">
        <f>IF($B294="", "", IF(COUNTIF(BM294:$BY294, "")=BL$8, IF(M294="", "", M294), ""))</f>
        <v/>
      </c>
      <c r="BM294" s="61" t="str">
        <f>IF($B294="", "", IF(COUNTIF(BN294:$BY294, "")=BM$8, IF(N294="", "", N294), ""))</f>
        <v/>
      </c>
      <c r="BN294" s="61" t="str">
        <f>IF($B294="", "", IF(COUNTIF(BO294:$BY294, "")=BN$8, IF(O294="", "", O294), ""))</f>
        <v/>
      </c>
      <c r="BO294" s="61" t="str">
        <f>IF($B294="", "", IF(COUNTIF(BP294:$BY294, "")=BO$8, IF(P294="", "", P294), ""))</f>
        <v/>
      </c>
      <c r="BP294" s="61" t="str">
        <f>IF($B294="", "", IF(COUNTIF(BQ294:$BY294, "")=BP$8, IF(Q294="", "", Q294), ""))</f>
        <v/>
      </c>
      <c r="BQ294" s="61" t="str">
        <f>IF($B294="", "", IF(COUNTIF(BR294:$BY294, "")=BQ$8, IF(R294="", "", R294), ""))</f>
        <v/>
      </c>
      <c r="BR294" s="61" t="str">
        <f>IF($B294="", "", IF(COUNTIF(BS294:$BY294, "")=BR$8, IF(S294="", "", S294), ""))</f>
        <v/>
      </c>
      <c r="BS294" s="61" t="str">
        <f>IF($B294="", "", IF(COUNTIF(BT294:$BY294, "")=BS$8, IF(T294="", "", T294), ""))</f>
        <v/>
      </c>
      <c r="BT294" s="61" t="str">
        <f>IF($B294="", "", IF(COUNTIF(BU294:$BY294, "")=BT$8, IF(U294="", "", U294), ""))</f>
        <v/>
      </c>
      <c r="BU294" s="61" t="str">
        <f>IF($B294="", "", IF(COUNTIF(BV294:$BY294, "")=BU$8, IF(V294="", "", V294), ""))</f>
        <v/>
      </c>
      <c r="BV294" s="61" t="str">
        <f>IF($B294="", "", IF(COUNTIF(BW294:$BY294, "")=BV$8, IF(W294="", "", W294), ""))</f>
        <v/>
      </c>
      <c r="BW294" s="61" t="str">
        <f>IF($B294="", "", IF(COUNTIF(BX294:$BY294, "")=BW$8, IF(X294="", "", X294), ""))</f>
        <v/>
      </c>
      <c r="BX294" s="61" t="str">
        <f>IF($B294="", "", IF(COUNTIF(BY294:$BY294, "")=BX$8, IF(Y294="", "", Y294), ""))</f>
        <v/>
      </c>
      <c r="BY294" s="50" t="str">
        <f t="shared" si="129"/>
        <v/>
      </c>
      <c r="CA294" s="6" t="str">
        <f t="shared" si="130"/>
        <v/>
      </c>
      <c r="CB294" s="6" t="str">
        <f>IF(CA294="", "", RANK(CA294, $CA$9:$CA$2508, 0)+COUNTIF($CA$9:CA294, CA294)-1)</f>
        <v/>
      </c>
    </row>
    <row r="295" spans="1:80" x14ac:dyDescent="0.25">
      <c r="A295" s="22"/>
      <c r="B295" s="121" t="str">
        <f>IF('Stock Details'!B294="", "", 'Stock Details'!B294)</f>
        <v/>
      </c>
      <c r="C295" s="22"/>
      <c r="D295" s="130"/>
      <c r="E295" s="122"/>
      <c r="F295" s="131"/>
      <c r="G295" s="22"/>
      <c r="H295" s="130" t="str">
        <f t="shared" si="115"/>
        <v/>
      </c>
      <c r="I295" s="122"/>
      <c r="J295" s="131"/>
      <c r="K295" s="22"/>
      <c r="L295" s="130" t="str">
        <f t="shared" si="116"/>
        <v/>
      </c>
      <c r="M295" s="122"/>
      <c r="N295" s="131"/>
      <c r="O295" s="22"/>
      <c r="P295" s="130" t="str">
        <f t="shared" si="117"/>
        <v/>
      </c>
      <c r="Q295" s="122"/>
      <c r="R295" s="131"/>
      <c r="S295" s="22"/>
      <c r="T295" s="130" t="str">
        <f t="shared" si="118"/>
        <v/>
      </c>
      <c r="U295" s="122"/>
      <c r="V295" s="131"/>
      <c r="W295" s="22"/>
      <c r="X295" s="130" t="str">
        <f t="shared" si="119"/>
        <v/>
      </c>
      <c r="Y295" s="122"/>
      <c r="Z295" s="131"/>
      <c r="AA295" s="22"/>
      <c r="AC295" s="6" t="str">
        <f t="shared" si="120"/>
        <v/>
      </c>
      <c r="AE295" s="6" t="str">
        <f t="shared" si="121"/>
        <v/>
      </c>
      <c r="AF295" s="6" t="str">
        <f t="shared" si="122"/>
        <v/>
      </c>
      <c r="AG295" s="6" t="str">
        <f t="shared" si="123"/>
        <v/>
      </c>
      <c r="AH295" s="6" t="str">
        <f t="shared" si="124"/>
        <v/>
      </c>
      <c r="AI295" s="6" t="str">
        <f t="shared" si="125"/>
        <v/>
      </c>
      <c r="AJ295" s="6" t="str">
        <f t="shared" si="126"/>
        <v/>
      </c>
      <c r="AL295" s="9" t="str">
        <f>IF('Stock Details'!F294="", "", 'Stock Details'!F294)</f>
        <v/>
      </c>
      <c r="AM295" s="9" t="str">
        <f>IF('Stock Details'!G294="", "", 'Stock Details'!G294)</f>
        <v/>
      </c>
      <c r="AO295" s="59" t="str">
        <f t="shared" si="127"/>
        <v/>
      </c>
      <c r="AP295" s="59" t="str">
        <f t="shared" si="131"/>
        <v/>
      </c>
      <c r="AQ295" s="59" t="str">
        <f t="shared" si="132"/>
        <v/>
      </c>
      <c r="AR295" s="59" t="str">
        <f t="shared" si="133"/>
        <v/>
      </c>
      <c r="AS295" s="59" t="str">
        <f t="shared" si="134"/>
        <v/>
      </c>
      <c r="AT295" s="59" t="str">
        <f t="shared" si="135"/>
        <v/>
      </c>
      <c r="AV295" s="59" t="str">
        <f t="shared" si="128"/>
        <v/>
      </c>
      <c r="AW295" s="59" t="str">
        <f t="shared" si="110"/>
        <v/>
      </c>
      <c r="AX295" s="59" t="str">
        <f t="shared" si="111"/>
        <v/>
      </c>
      <c r="AY295" s="59" t="str">
        <f t="shared" si="112"/>
        <v/>
      </c>
      <c r="AZ295" s="59" t="str">
        <f t="shared" si="113"/>
        <v/>
      </c>
      <c r="BA295" s="59" t="str">
        <f t="shared" si="114"/>
        <v/>
      </c>
      <c r="BC295" s="49" t="str">
        <f>IF($B295="", "", IF(COUNTIF(BD295:$BY295, "")=BC$8, IF(D295="", "", D295), ""))</f>
        <v/>
      </c>
      <c r="BD295" s="61" t="str">
        <f>IF($B295="", "", IF(COUNTIF(BE295:$BY295, "")=BD$8, IF(E295="", "", E295), ""))</f>
        <v/>
      </c>
      <c r="BE295" s="61" t="str">
        <f>IF($B295="", "", IF(COUNTIF(BF295:$BY295, "")=BE$8, IF(F295="", "", F295), ""))</f>
        <v/>
      </c>
      <c r="BF295" s="61" t="str">
        <f>IF($B295="", "", IF(COUNTIF(BG295:$BY295, "")=BF$8, IF(G295="", "", G295), ""))</f>
        <v/>
      </c>
      <c r="BG295" s="61" t="str">
        <f>IF($B295="", "", IF(COUNTIF(BH295:$BY295, "")=BG$8, IF(H295="", "", H295), ""))</f>
        <v/>
      </c>
      <c r="BH295" s="61" t="str">
        <f>IF($B295="", "", IF(COUNTIF(BI295:$BY295, "")=BH$8, IF(I295="", "", I295), ""))</f>
        <v/>
      </c>
      <c r="BI295" s="61" t="str">
        <f>IF($B295="", "", IF(COUNTIF(BJ295:$BY295, "")=BI$8, IF(J295="", "", J295), ""))</f>
        <v/>
      </c>
      <c r="BJ295" s="61" t="str">
        <f>IF($B295="", "", IF(COUNTIF(BK295:$BY295, "")=BJ$8, IF(K295="", "", K295), ""))</f>
        <v/>
      </c>
      <c r="BK295" s="61" t="str">
        <f>IF($B295="", "", IF(COUNTIF(BL295:$BY295, "")=BK$8, IF(L295="", "", L295), ""))</f>
        <v/>
      </c>
      <c r="BL295" s="61" t="str">
        <f>IF($B295="", "", IF(COUNTIF(BM295:$BY295, "")=BL$8, IF(M295="", "", M295), ""))</f>
        <v/>
      </c>
      <c r="BM295" s="61" t="str">
        <f>IF($B295="", "", IF(COUNTIF(BN295:$BY295, "")=BM$8, IF(N295="", "", N295), ""))</f>
        <v/>
      </c>
      <c r="BN295" s="61" t="str">
        <f>IF($B295="", "", IF(COUNTIF(BO295:$BY295, "")=BN$8, IF(O295="", "", O295), ""))</f>
        <v/>
      </c>
      <c r="BO295" s="61" t="str">
        <f>IF($B295="", "", IF(COUNTIF(BP295:$BY295, "")=BO$8, IF(P295="", "", P295), ""))</f>
        <v/>
      </c>
      <c r="BP295" s="61" t="str">
        <f>IF($B295="", "", IF(COUNTIF(BQ295:$BY295, "")=BP$8, IF(Q295="", "", Q295), ""))</f>
        <v/>
      </c>
      <c r="BQ295" s="61" t="str">
        <f>IF($B295="", "", IF(COUNTIF(BR295:$BY295, "")=BQ$8, IF(R295="", "", R295), ""))</f>
        <v/>
      </c>
      <c r="BR295" s="61" t="str">
        <f>IF($B295="", "", IF(COUNTIF(BS295:$BY295, "")=BR$8, IF(S295="", "", S295), ""))</f>
        <v/>
      </c>
      <c r="BS295" s="61" t="str">
        <f>IF($B295="", "", IF(COUNTIF(BT295:$BY295, "")=BS$8, IF(T295="", "", T295), ""))</f>
        <v/>
      </c>
      <c r="BT295" s="61" t="str">
        <f>IF($B295="", "", IF(COUNTIF(BU295:$BY295, "")=BT$8, IF(U295="", "", U295), ""))</f>
        <v/>
      </c>
      <c r="BU295" s="61" t="str">
        <f>IF($B295="", "", IF(COUNTIF(BV295:$BY295, "")=BU$8, IF(V295="", "", V295), ""))</f>
        <v/>
      </c>
      <c r="BV295" s="61" t="str">
        <f>IF($B295="", "", IF(COUNTIF(BW295:$BY295, "")=BV$8, IF(W295="", "", W295), ""))</f>
        <v/>
      </c>
      <c r="BW295" s="61" t="str">
        <f>IF($B295="", "", IF(COUNTIF(BX295:$BY295, "")=BW$8, IF(X295="", "", X295), ""))</f>
        <v/>
      </c>
      <c r="BX295" s="61" t="str">
        <f>IF($B295="", "", IF(COUNTIF(BY295:$BY295, "")=BX$8, IF(Y295="", "", Y295), ""))</f>
        <v/>
      </c>
      <c r="BY295" s="50" t="str">
        <f t="shared" si="129"/>
        <v/>
      </c>
      <c r="CA295" s="6" t="str">
        <f t="shared" si="130"/>
        <v/>
      </c>
      <c r="CB295" s="6" t="str">
        <f>IF(CA295="", "", RANK(CA295, $CA$9:$CA$2508, 0)+COUNTIF($CA$9:CA295, CA295)-1)</f>
        <v/>
      </c>
    </row>
    <row r="296" spans="1:80" x14ac:dyDescent="0.25">
      <c r="A296" s="22"/>
      <c r="B296" s="121" t="str">
        <f>IF('Stock Details'!B295="", "", 'Stock Details'!B295)</f>
        <v/>
      </c>
      <c r="C296" s="22"/>
      <c r="D296" s="130"/>
      <c r="E296" s="122"/>
      <c r="F296" s="131"/>
      <c r="G296" s="22"/>
      <c r="H296" s="130" t="str">
        <f t="shared" si="115"/>
        <v/>
      </c>
      <c r="I296" s="122"/>
      <c r="J296" s="131"/>
      <c r="K296" s="22"/>
      <c r="L296" s="130" t="str">
        <f t="shared" si="116"/>
        <v/>
      </c>
      <c r="M296" s="122"/>
      <c r="N296" s="131"/>
      <c r="O296" s="22"/>
      <c r="P296" s="130" t="str">
        <f t="shared" si="117"/>
        <v/>
      </c>
      <c r="Q296" s="122"/>
      <c r="R296" s="131"/>
      <c r="S296" s="22"/>
      <c r="T296" s="130" t="str">
        <f t="shared" si="118"/>
        <v/>
      </c>
      <c r="U296" s="122"/>
      <c r="V296" s="131"/>
      <c r="W296" s="22"/>
      <c r="X296" s="130" t="str">
        <f t="shared" si="119"/>
        <v/>
      </c>
      <c r="Y296" s="122"/>
      <c r="Z296" s="131"/>
      <c r="AA296" s="22"/>
      <c r="AC296" s="6" t="str">
        <f t="shared" si="120"/>
        <v/>
      </c>
      <c r="AE296" s="6" t="str">
        <f t="shared" si="121"/>
        <v/>
      </c>
      <c r="AF296" s="6" t="str">
        <f t="shared" si="122"/>
        <v/>
      </c>
      <c r="AG296" s="6" t="str">
        <f t="shared" si="123"/>
        <v/>
      </c>
      <c r="AH296" s="6" t="str">
        <f t="shared" si="124"/>
        <v/>
      </c>
      <c r="AI296" s="6" t="str">
        <f t="shared" si="125"/>
        <v/>
      </c>
      <c r="AJ296" s="6" t="str">
        <f t="shared" si="126"/>
        <v/>
      </c>
      <c r="AL296" s="9" t="str">
        <f>IF('Stock Details'!F295="", "", 'Stock Details'!F295)</f>
        <v/>
      </c>
      <c r="AM296" s="9" t="str">
        <f>IF('Stock Details'!G295="", "", 'Stock Details'!G295)</f>
        <v/>
      </c>
      <c r="AO296" s="59" t="str">
        <f t="shared" si="127"/>
        <v/>
      </c>
      <c r="AP296" s="59" t="str">
        <f t="shared" si="131"/>
        <v/>
      </c>
      <c r="AQ296" s="59" t="str">
        <f t="shared" si="132"/>
        <v/>
      </c>
      <c r="AR296" s="59" t="str">
        <f t="shared" si="133"/>
        <v/>
      </c>
      <c r="AS296" s="59" t="str">
        <f t="shared" si="134"/>
        <v/>
      </c>
      <c r="AT296" s="59" t="str">
        <f t="shared" si="135"/>
        <v/>
      </c>
      <c r="AV296" s="59" t="str">
        <f t="shared" si="128"/>
        <v/>
      </c>
      <c r="AW296" s="59" t="str">
        <f t="shared" si="110"/>
        <v/>
      </c>
      <c r="AX296" s="59" t="str">
        <f t="shared" si="111"/>
        <v/>
      </c>
      <c r="AY296" s="59" t="str">
        <f t="shared" si="112"/>
        <v/>
      </c>
      <c r="AZ296" s="59" t="str">
        <f t="shared" si="113"/>
        <v/>
      </c>
      <c r="BA296" s="59" t="str">
        <f t="shared" si="114"/>
        <v/>
      </c>
      <c r="BC296" s="49" t="str">
        <f>IF($B296="", "", IF(COUNTIF(BD296:$BY296, "")=BC$8, IF(D296="", "", D296), ""))</f>
        <v/>
      </c>
      <c r="BD296" s="61" t="str">
        <f>IF($B296="", "", IF(COUNTIF(BE296:$BY296, "")=BD$8, IF(E296="", "", E296), ""))</f>
        <v/>
      </c>
      <c r="BE296" s="61" t="str">
        <f>IF($B296="", "", IF(COUNTIF(BF296:$BY296, "")=BE$8, IF(F296="", "", F296), ""))</f>
        <v/>
      </c>
      <c r="BF296" s="61" t="str">
        <f>IF($B296="", "", IF(COUNTIF(BG296:$BY296, "")=BF$8, IF(G296="", "", G296), ""))</f>
        <v/>
      </c>
      <c r="BG296" s="61" t="str">
        <f>IF($B296="", "", IF(COUNTIF(BH296:$BY296, "")=BG$8, IF(H296="", "", H296), ""))</f>
        <v/>
      </c>
      <c r="BH296" s="61" t="str">
        <f>IF($B296="", "", IF(COUNTIF(BI296:$BY296, "")=BH$8, IF(I296="", "", I296), ""))</f>
        <v/>
      </c>
      <c r="BI296" s="61" t="str">
        <f>IF($B296="", "", IF(COUNTIF(BJ296:$BY296, "")=BI$8, IF(J296="", "", J296), ""))</f>
        <v/>
      </c>
      <c r="BJ296" s="61" t="str">
        <f>IF($B296="", "", IF(COUNTIF(BK296:$BY296, "")=BJ$8, IF(K296="", "", K296), ""))</f>
        <v/>
      </c>
      <c r="BK296" s="61" t="str">
        <f>IF($B296="", "", IF(COUNTIF(BL296:$BY296, "")=BK$8, IF(L296="", "", L296), ""))</f>
        <v/>
      </c>
      <c r="BL296" s="61" t="str">
        <f>IF($B296="", "", IF(COUNTIF(BM296:$BY296, "")=BL$8, IF(M296="", "", M296), ""))</f>
        <v/>
      </c>
      <c r="BM296" s="61" t="str">
        <f>IF($B296="", "", IF(COUNTIF(BN296:$BY296, "")=BM$8, IF(N296="", "", N296), ""))</f>
        <v/>
      </c>
      <c r="BN296" s="61" t="str">
        <f>IF($B296="", "", IF(COUNTIF(BO296:$BY296, "")=BN$8, IF(O296="", "", O296), ""))</f>
        <v/>
      </c>
      <c r="BO296" s="61" t="str">
        <f>IF($B296="", "", IF(COUNTIF(BP296:$BY296, "")=BO$8, IF(P296="", "", P296), ""))</f>
        <v/>
      </c>
      <c r="BP296" s="61" t="str">
        <f>IF($B296="", "", IF(COUNTIF(BQ296:$BY296, "")=BP$8, IF(Q296="", "", Q296), ""))</f>
        <v/>
      </c>
      <c r="BQ296" s="61" t="str">
        <f>IF($B296="", "", IF(COUNTIF(BR296:$BY296, "")=BQ$8, IF(R296="", "", R296), ""))</f>
        <v/>
      </c>
      <c r="BR296" s="61" t="str">
        <f>IF($B296="", "", IF(COUNTIF(BS296:$BY296, "")=BR$8, IF(S296="", "", S296), ""))</f>
        <v/>
      </c>
      <c r="BS296" s="61" t="str">
        <f>IF($B296="", "", IF(COUNTIF(BT296:$BY296, "")=BS$8, IF(T296="", "", T296), ""))</f>
        <v/>
      </c>
      <c r="BT296" s="61" t="str">
        <f>IF($B296="", "", IF(COUNTIF(BU296:$BY296, "")=BT$8, IF(U296="", "", U296), ""))</f>
        <v/>
      </c>
      <c r="BU296" s="61" t="str">
        <f>IF($B296="", "", IF(COUNTIF(BV296:$BY296, "")=BU$8, IF(V296="", "", V296), ""))</f>
        <v/>
      </c>
      <c r="BV296" s="61" t="str">
        <f>IF($B296="", "", IF(COUNTIF(BW296:$BY296, "")=BV$8, IF(W296="", "", W296), ""))</f>
        <v/>
      </c>
      <c r="BW296" s="61" t="str">
        <f>IF($B296="", "", IF(COUNTIF(BX296:$BY296, "")=BW$8, IF(X296="", "", X296), ""))</f>
        <v/>
      </c>
      <c r="BX296" s="61" t="str">
        <f>IF($B296="", "", IF(COUNTIF(BY296:$BY296, "")=BX$8, IF(Y296="", "", Y296), ""))</f>
        <v/>
      </c>
      <c r="BY296" s="50" t="str">
        <f t="shared" si="129"/>
        <v/>
      </c>
      <c r="CA296" s="6" t="str">
        <f t="shared" si="130"/>
        <v/>
      </c>
      <c r="CB296" s="6" t="str">
        <f>IF(CA296="", "", RANK(CA296, $CA$9:$CA$2508, 0)+COUNTIF($CA$9:CA296, CA296)-1)</f>
        <v/>
      </c>
    </row>
    <row r="297" spans="1:80" x14ac:dyDescent="0.25">
      <c r="A297" s="22"/>
      <c r="B297" s="121" t="str">
        <f>IF('Stock Details'!B296="", "", 'Stock Details'!B296)</f>
        <v/>
      </c>
      <c r="C297" s="22"/>
      <c r="D297" s="130"/>
      <c r="E297" s="122"/>
      <c r="F297" s="131"/>
      <c r="G297" s="22"/>
      <c r="H297" s="130" t="str">
        <f t="shared" si="115"/>
        <v/>
      </c>
      <c r="I297" s="122"/>
      <c r="J297" s="131"/>
      <c r="K297" s="22"/>
      <c r="L297" s="130" t="str">
        <f t="shared" si="116"/>
        <v/>
      </c>
      <c r="M297" s="122"/>
      <c r="N297" s="131"/>
      <c r="O297" s="22"/>
      <c r="P297" s="130" t="str">
        <f t="shared" si="117"/>
        <v/>
      </c>
      <c r="Q297" s="122"/>
      <c r="R297" s="131"/>
      <c r="S297" s="22"/>
      <c r="T297" s="130" t="str">
        <f t="shared" si="118"/>
        <v/>
      </c>
      <c r="U297" s="122"/>
      <c r="V297" s="131"/>
      <c r="W297" s="22"/>
      <c r="X297" s="130" t="str">
        <f t="shared" si="119"/>
        <v/>
      </c>
      <c r="Y297" s="122"/>
      <c r="Z297" s="131"/>
      <c r="AA297" s="22"/>
      <c r="AC297" s="6" t="str">
        <f t="shared" si="120"/>
        <v/>
      </c>
      <c r="AE297" s="6" t="str">
        <f t="shared" si="121"/>
        <v/>
      </c>
      <c r="AF297" s="6" t="str">
        <f t="shared" si="122"/>
        <v/>
      </c>
      <c r="AG297" s="6" t="str">
        <f t="shared" si="123"/>
        <v/>
      </c>
      <c r="AH297" s="6" t="str">
        <f t="shared" si="124"/>
        <v/>
      </c>
      <c r="AI297" s="6" t="str">
        <f t="shared" si="125"/>
        <v/>
      </c>
      <c r="AJ297" s="6" t="str">
        <f t="shared" si="126"/>
        <v/>
      </c>
      <c r="AL297" s="9" t="str">
        <f>IF('Stock Details'!F296="", "", 'Stock Details'!F296)</f>
        <v/>
      </c>
      <c r="AM297" s="9" t="str">
        <f>IF('Stock Details'!G296="", "", 'Stock Details'!G296)</f>
        <v/>
      </c>
      <c r="AO297" s="59" t="str">
        <f t="shared" si="127"/>
        <v/>
      </c>
      <c r="AP297" s="59" t="str">
        <f t="shared" si="131"/>
        <v/>
      </c>
      <c r="AQ297" s="59" t="str">
        <f t="shared" si="132"/>
        <v/>
      </c>
      <c r="AR297" s="59" t="str">
        <f t="shared" si="133"/>
        <v/>
      </c>
      <c r="AS297" s="59" t="str">
        <f t="shared" si="134"/>
        <v/>
      </c>
      <c r="AT297" s="59" t="str">
        <f t="shared" si="135"/>
        <v/>
      </c>
      <c r="AV297" s="59" t="str">
        <f t="shared" si="128"/>
        <v/>
      </c>
      <c r="AW297" s="59" t="str">
        <f t="shared" si="110"/>
        <v/>
      </c>
      <c r="AX297" s="59" t="str">
        <f t="shared" si="111"/>
        <v/>
      </c>
      <c r="AY297" s="59" t="str">
        <f t="shared" si="112"/>
        <v/>
      </c>
      <c r="AZ297" s="59" t="str">
        <f t="shared" si="113"/>
        <v/>
      </c>
      <c r="BA297" s="59" t="str">
        <f t="shared" si="114"/>
        <v/>
      </c>
      <c r="BC297" s="49" t="str">
        <f>IF($B297="", "", IF(COUNTIF(BD297:$BY297, "")=BC$8, IF(D297="", "", D297), ""))</f>
        <v/>
      </c>
      <c r="BD297" s="61" t="str">
        <f>IF($B297="", "", IF(COUNTIF(BE297:$BY297, "")=BD$8, IF(E297="", "", E297), ""))</f>
        <v/>
      </c>
      <c r="BE297" s="61" t="str">
        <f>IF($B297="", "", IF(COUNTIF(BF297:$BY297, "")=BE$8, IF(F297="", "", F297), ""))</f>
        <v/>
      </c>
      <c r="BF297" s="61" t="str">
        <f>IF($B297="", "", IF(COUNTIF(BG297:$BY297, "")=BF$8, IF(G297="", "", G297), ""))</f>
        <v/>
      </c>
      <c r="BG297" s="61" t="str">
        <f>IF($B297="", "", IF(COUNTIF(BH297:$BY297, "")=BG$8, IF(H297="", "", H297), ""))</f>
        <v/>
      </c>
      <c r="BH297" s="61" t="str">
        <f>IF($B297="", "", IF(COUNTIF(BI297:$BY297, "")=BH$8, IF(I297="", "", I297), ""))</f>
        <v/>
      </c>
      <c r="BI297" s="61" t="str">
        <f>IF($B297="", "", IF(COUNTIF(BJ297:$BY297, "")=BI$8, IF(J297="", "", J297), ""))</f>
        <v/>
      </c>
      <c r="BJ297" s="61" t="str">
        <f>IF($B297="", "", IF(COUNTIF(BK297:$BY297, "")=BJ$8, IF(K297="", "", K297), ""))</f>
        <v/>
      </c>
      <c r="BK297" s="61" t="str">
        <f>IF($B297="", "", IF(COUNTIF(BL297:$BY297, "")=BK$8, IF(L297="", "", L297), ""))</f>
        <v/>
      </c>
      <c r="BL297" s="61" t="str">
        <f>IF($B297="", "", IF(COUNTIF(BM297:$BY297, "")=BL$8, IF(M297="", "", M297), ""))</f>
        <v/>
      </c>
      <c r="BM297" s="61" t="str">
        <f>IF($B297="", "", IF(COUNTIF(BN297:$BY297, "")=BM$8, IF(N297="", "", N297), ""))</f>
        <v/>
      </c>
      <c r="BN297" s="61" t="str">
        <f>IF($B297="", "", IF(COUNTIF(BO297:$BY297, "")=BN$8, IF(O297="", "", O297), ""))</f>
        <v/>
      </c>
      <c r="BO297" s="61" t="str">
        <f>IF($B297="", "", IF(COUNTIF(BP297:$BY297, "")=BO$8, IF(P297="", "", P297), ""))</f>
        <v/>
      </c>
      <c r="BP297" s="61" t="str">
        <f>IF($B297="", "", IF(COUNTIF(BQ297:$BY297, "")=BP$8, IF(Q297="", "", Q297), ""))</f>
        <v/>
      </c>
      <c r="BQ297" s="61" t="str">
        <f>IF($B297="", "", IF(COUNTIF(BR297:$BY297, "")=BQ$8, IF(R297="", "", R297), ""))</f>
        <v/>
      </c>
      <c r="BR297" s="61" t="str">
        <f>IF($B297="", "", IF(COUNTIF(BS297:$BY297, "")=BR$8, IF(S297="", "", S297), ""))</f>
        <v/>
      </c>
      <c r="BS297" s="61" t="str">
        <f>IF($B297="", "", IF(COUNTIF(BT297:$BY297, "")=BS$8, IF(T297="", "", T297), ""))</f>
        <v/>
      </c>
      <c r="BT297" s="61" t="str">
        <f>IF($B297="", "", IF(COUNTIF(BU297:$BY297, "")=BT$8, IF(U297="", "", U297), ""))</f>
        <v/>
      </c>
      <c r="BU297" s="61" t="str">
        <f>IF($B297="", "", IF(COUNTIF(BV297:$BY297, "")=BU$8, IF(V297="", "", V297), ""))</f>
        <v/>
      </c>
      <c r="BV297" s="61" t="str">
        <f>IF($B297="", "", IF(COUNTIF(BW297:$BY297, "")=BV$8, IF(W297="", "", W297), ""))</f>
        <v/>
      </c>
      <c r="BW297" s="61" t="str">
        <f>IF($B297="", "", IF(COUNTIF(BX297:$BY297, "")=BW$8, IF(X297="", "", X297), ""))</f>
        <v/>
      </c>
      <c r="BX297" s="61" t="str">
        <f>IF($B297="", "", IF(COUNTIF(BY297:$BY297, "")=BX$8, IF(Y297="", "", Y297), ""))</f>
        <v/>
      </c>
      <c r="BY297" s="50" t="str">
        <f t="shared" si="129"/>
        <v/>
      </c>
      <c r="CA297" s="6" t="str">
        <f t="shared" si="130"/>
        <v/>
      </c>
      <c r="CB297" s="6" t="str">
        <f>IF(CA297="", "", RANK(CA297, $CA$9:$CA$2508, 0)+COUNTIF($CA$9:CA297, CA297)-1)</f>
        <v/>
      </c>
    </row>
    <row r="298" spans="1:80" x14ac:dyDescent="0.25">
      <c r="A298" s="22"/>
      <c r="B298" s="121" t="str">
        <f>IF('Stock Details'!B297="", "", 'Stock Details'!B297)</f>
        <v/>
      </c>
      <c r="C298" s="22"/>
      <c r="D298" s="130"/>
      <c r="E298" s="122"/>
      <c r="F298" s="131"/>
      <c r="G298" s="22"/>
      <c r="H298" s="130" t="str">
        <f t="shared" si="115"/>
        <v/>
      </c>
      <c r="I298" s="122"/>
      <c r="J298" s="131"/>
      <c r="K298" s="22"/>
      <c r="L298" s="130" t="str">
        <f t="shared" si="116"/>
        <v/>
      </c>
      <c r="M298" s="122"/>
      <c r="N298" s="131"/>
      <c r="O298" s="22"/>
      <c r="P298" s="130" t="str">
        <f t="shared" si="117"/>
        <v/>
      </c>
      <c r="Q298" s="122"/>
      <c r="R298" s="131"/>
      <c r="S298" s="22"/>
      <c r="T298" s="130" t="str">
        <f t="shared" si="118"/>
        <v/>
      </c>
      <c r="U298" s="122"/>
      <c r="V298" s="131"/>
      <c r="W298" s="22"/>
      <c r="X298" s="130" t="str">
        <f t="shared" si="119"/>
        <v/>
      </c>
      <c r="Y298" s="122"/>
      <c r="Z298" s="131"/>
      <c r="AA298" s="22"/>
      <c r="AC298" s="6" t="str">
        <f t="shared" si="120"/>
        <v/>
      </c>
      <c r="AE298" s="6" t="str">
        <f t="shared" si="121"/>
        <v/>
      </c>
      <c r="AF298" s="6" t="str">
        <f t="shared" si="122"/>
        <v/>
      </c>
      <c r="AG298" s="6" t="str">
        <f t="shared" si="123"/>
        <v/>
      </c>
      <c r="AH298" s="6" t="str">
        <f t="shared" si="124"/>
        <v/>
      </c>
      <c r="AI298" s="6" t="str">
        <f t="shared" si="125"/>
        <v/>
      </c>
      <c r="AJ298" s="6" t="str">
        <f t="shared" si="126"/>
        <v/>
      </c>
      <c r="AL298" s="9" t="str">
        <f>IF('Stock Details'!F297="", "", 'Stock Details'!F297)</f>
        <v/>
      </c>
      <c r="AM298" s="9" t="str">
        <f>IF('Stock Details'!G297="", "", 'Stock Details'!G297)</f>
        <v/>
      </c>
      <c r="AO298" s="59" t="str">
        <f t="shared" si="127"/>
        <v/>
      </c>
      <c r="AP298" s="59" t="str">
        <f t="shared" si="131"/>
        <v/>
      </c>
      <c r="AQ298" s="59" t="str">
        <f t="shared" si="132"/>
        <v/>
      </c>
      <c r="AR298" s="59" t="str">
        <f t="shared" si="133"/>
        <v/>
      </c>
      <c r="AS298" s="59" t="str">
        <f t="shared" si="134"/>
        <v/>
      </c>
      <c r="AT298" s="59" t="str">
        <f t="shared" si="135"/>
        <v/>
      </c>
      <c r="AV298" s="59" t="str">
        <f t="shared" si="128"/>
        <v/>
      </c>
      <c r="AW298" s="59" t="str">
        <f t="shared" si="110"/>
        <v/>
      </c>
      <c r="AX298" s="59" t="str">
        <f t="shared" si="111"/>
        <v/>
      </c>
      <c r="AY298" s="59" t="str">
        <f t="shared" si="112"/>
        <v/>
      </c>
      <c r="AZ298" s="59" t="str">
        <f t="shared" si="113"/>
        <v/>
      </c>
      <c r="BA298" s="59" t="str">
        <f t="shared" si="114"/>
        <v/>
      </c>
      <c r="BC298" s="49" t="str">
        <f>IF($B298="", "", IF(COUNTIF(BD298:$BY298, "")=BC$8, IF(D298="", "", D298), ""))</f>
        <v/>
      </c>
      <c r="BD298" s="61" t="str">
        <f>IF($B298="", "", IF(COUNTIF(BE298:$BY298, "")=BD$8, IF(E298="", "", E298), ""))</f>
        <v/>
      </c>
      <c r="BE298" s="61" t="str">
        <f>IF($B298="", "", IF(COUNTIF(BF298:$BY298, "")=BE$8, IF(F298="", "", F298), ""))</f>
        <v/>
      </c>
      <c r="BF298" s="61" t="str">
        <f>IF($B298="", "", IF(COUNTIF(BG298:$BY298, "")=BF$8, IF(G298="", "", G298), ""))</f>
        <v/>
      </c>
      <c r="BG298" s="61" t="str">
        <f>IF($B298="", "", IF(COUNTIF(BH298:$BY298, "")=BG$8, IF(H298="", "", H298), ""))</f>
        <v/>
      </c>
      <c r="BH298" s="61" t="str">
        <f>IF($B298="", "", IF(COUNTIF(BI298:$BY298, "")=BH$8, IF(I298="", "", I298), ""))</f>
        <v/>
      </c>
      <c r="BI298" s="61" t="str">
        <f>IF($B298="", "", IF(COUNTIF(BJ298:$BY298, "")=BI$8, IF(J298="", "", J298), ""))</f>
        <v/>
      </c>
      <c r="BJ298" s="61" t="str">
        <f>IF($B298="", "", IF(COUNTIF(BK298:$BY298, "")=BJ$8, IF(K298="", "", K298), ""))</f>
        <v/>
      </c>
      <c r="BK298" s="61" t="str">
        <f>IF($B298="", "", IF(COUNTIF(BL298:$BY298, "")=BK$8, IF(L298="", "", L298), ""))</f>
        <v/>
      </c>
      <c r="BL298" s="61" t="str">
        <f>IF($B298="", "", IF(COUNTIF(BM298:$BY298, "")=BL$8, IF(M298="", "", M298), ""))</f>
        <v/>
      </c>
      <c r="BM298" s="61" t="str">
        <f>IF($B298="", "", IF(COUNTIF(BN298:$BY298, "")=BM$8, IF(N298="", "", N298), ""))</f>
        <v/>
      </c>
      <c r="BN298" s="61" t="str">
        <f>IF($B298="", "", IF(COUNTIF(BO298:$BY298, "")=BN$8, IF(O298="", "", O298), ""))</f>
        <v/>
      </c>
      <c r="BO298" s="61" t="str">
        <f>IF($B298="", "", IF(COUNTIF(BP298:$BY298, "")=BO$8, IF(P298="", "", P298), ""))</f>
        <v/>
      </c>
      <c r="BP298" s="61" t="str">
        <f>IF($B298="", "", IF(COUNTIF(BQ298:$BY298, "")=BP$8, IF(Q298="", "", Q298), ""))</f>
        <v/>
      </c>
      <c r="BQ298" s="61" t="str">
        <f>IF($B298="", "", IF(COUNTIF(BR298:$BY298, "")=BQ$8, IF(R298="", "", R298), ""))</f>
        <v/>
      </c>
      <c r="BR298" s="61" t="str">
        <f>IF($B298="", "", IF(COUNTIF(BS298:$BY298, "")=BR$8, IF(S298="", "", S298), ""))</f>
        <v/>
      </c>
      <c r="BS298" s="61" t="str">
        <f>IF($B298="", "", IF(COUNTIF(BT298:$BY298, "")=BS$8, IF(T298="", "", T298), ""))</f>
        <v/>
      </c>
      <c r="BT298" s="61" t="str">
        <f>IF($B298="", "", IF(COUNTIF(BU298:$BY298, "")=BT$8, IF(U298="", "", U298), ""))</f>
        <v/>
      </c>
      <c r="BU298" s="61" t="str">
        <f>IF($B298="", "", IF(COUNTIF(BV298:$BY298, "")=BU$8, IF(V298="", "", V298), ""))</f>
        <v/>
      </c>
      <c r="BV298" s="61" t="str">
        <f>IF($B298="", "", IF(COUNTIF(BW298:$BY298, "")=BV$8, IF(W298="", "", W298), ""))</f>
        <v/>
      </c>
      <c r="BW298" s="61" t="str">
        <f>IF($B298="", "", IF(COUNTIF(BX298:$BY298, "")=BW$8, IF(X298="", "", X298), ""))</f>
        <v/>
      </c>
      <c r="BX298" s="61" t="str">
        <f>IF($B298="", "", IF(COUNTIF(BY298:$BY298, "")=BX$8, IF(Y298="", "", Y298), ""))</f>
        <v/>
      </c>
      <c r="BY298" s="50" t="str">
        <f t="shared" si="129"/>
        <v/>
      </c>
      <c r="CA298" s="6" t="str">
        <f t="shared" si="130"/>
        <v/>
      </c>
      <c r="CB298" s="6" t="str">
        <f>IF(CA298="", "", RANK(CA298, $CA$9:$CA$2508, 0)+COUNTIF($CA$9:CA298, CA298)-1)</f>
        <v/>
      </c>
    </row>
    <row r="299" spans="1:80" x14ac:dyDescent="0.25">
      <c r="A299" s="22"/>
      <c r="B299" s="121" t="str">
        <f>IF('Stock Details'!B298="", "", 'Stock Details'!B298)</f>
        <v/>
      </c>
      <c r="C299" s="22"/>
      <c r="D299" s="130"/>
      <c r="E299" s="122"/>
      <c r="F299" s="131"/>
      <c r="G299" s="22"/>
      <c r="H299" s="130" t="str">
        <f t="shared" si="115"/>
        <v/>
      </c>
      <c r="I299" s="122"/>
      <c r="J299" s="131"/>
      <c r="K299" s="22"/>
      <c r="L299" s="130" t="str">
        <f t="shared" si="116"/>
        <v/>
      </c>
      <c r="M299" s="122"/>
      <c r="N299" s="131"/>
      <c r="O299" s="22"/>
      <c r="P299" s="130" t="str">
        <f t="shared" si="117"/>
        <v/>
      </c>
      <c r="Q299" s="122"/>
      <c r="R299" s="131"/>
      <c r="S299" s="22"/>
      <c r="T299" s="130" t="str">
        <f t="shared" si="118"/>
        <v/>
      </c>
      <c r="U299" s="122"/>
      <c r="V299" s="131"/>
      <c r="W299" s="22"/>
      <c r="X299" s="130" t="str">
        <f t="shared" si="119"/>
        <v/>
      </c>
      <c r="Y299" s="122"/>
      <c r="Z299" s="131"/>
      <c r="AA299" s="22"/>
      <c r="AC299" s="6" t="str">
        <f t="shared" si="120"/>
        <v/>
      </c>
      <c r="AE299" s="6" t="str">
        <f t="shared" si="121"/>
        <v/>
      </c>
      <c r="AF299" s="6" t="str">
        <f t="shared" si="122"/>
        <v/>
      </c>
      <c r="AG299" s="6" t="str">
        <f t="shared" si="123"/>
        <v/>
      </c>
      <c r="AH299" s="6" t="str">
        <f t="shared" si="124"/>
        <v/>
      </c>
      <c r="AI299" s="6" t="str">
        <f t="shared" si="125"/>
        <v/>
      </c>
      <c r="AJ299" s="6" t="str">
        <f t="shared" si="126"/>
        <v/>
      </c>
      <c r="AL299" s="9" t="str">
        <f>IF('Stock Details'!F298="", "", 'Stock Details'!F298)</f>
        <v/>
      </c>
      <c r="AM299" s="9" t="str">
        <f>IF('Stock Details'!G298="", "", 'Stock Details'!G298)</f>
        <v/>
      </c>
      <c r="AO299" s="59" t="str">
        <f t="shared" si="127"/>
        <v/>
      </c>
      <c r="AP299" s="59" t="str">
        <f t="shared" si="131"/>
        <v/>
      </c>
      <c r="AQ299" s="59" t="str">
        <f t="shared" si="132"/>
        <v/>
      </c>
      <c r="AR299" s="59" t="str">
        <f t="shared" si="133"/>
        <v/>
      </c>
      <c r="AS299" s="59" t="str">
        <f t="shared" si="134"/>
        <v/>
      </c>
      <c r="AT299" s="59" t="str">
        <f t="shared" si="135"/>
        <v/>
      </c>
      <c r="AV299" s="59" t="str">
        <f t="shared" si="128"/>
        <v/>
      </c>
      <c r="AW299" s="59" t="str">
        <f t="shared" si="110"/>
        <v/>
      </c>
      <c r="AX299" s="59" t="str">
        <f t="shared" si="111"/>
        <v/>
      </c>
      <c r="AY299" s="59" t="str">
        <f t="shared" si="112"/>
        <v/>
      </c>
      <c r="AZ299" s="59" t="str">
        <f t="shared" si="113"/>
        <v/>
      </c>
      <c r="BA299" s="59" t="str">
        <f t="shared" si="114"/>
        <v/>
      </c>
      <c r="BC299" s="49" t="str">
        <f>IF($B299="", "", IF(COUNTIF(BD299:$BY299, "")=BC$8, IF(D299="", "", D299), ""))</f>
        <v/>
      </c>
      <c r="BD299" s="61" t="str">
        <f>IF($B299="", "", IF(COUNTIF(BE299:$BY299, "")=BD$8, IF(E299="", "", E299), ""))</f>
        <v/>
      </c>
      <c r="BE299" s="61" t="str">
        <f>IF($B299="", "", IF(COUNTIF(BF299:$BY299, "")=BE$8, IF(F299="", "", F299), ""))</f>
        <v/>
      </c>
      <c r="BF299" s="61" t="str">
        <f>IF($B299="", "", IF(COUNTIF(BG299:$BY299, "")=BF$8, IF(G299="", "", G299), ""))</f>
        <v/>
      </c>
      <c r="BG299" s="61" t="str">
        <f>IF($B299="", "", IF(COUNTIF(BH299:$BY299, "")=BG$8, IF(H299="", "", H299), ""))</f>
        <v/>
      </c>
      <c r="BH299" s="61" t="str">
        <f>IF($B299="", "", IF(COUNTIF(BI299:$BY299, "")=BH$8, IF(I299="", "", I299), ""))</f>
        <v/>
      </c>
      <c r="BI299" s="61" t="str">
        <f>IF($B299="", "", IF(COUNTIF(BJ299:$BY299, "")=BI$8, IF(J299="", "", J299), ""))</f>
        <v/>
      </c>
      <c r="BJ299" s="61" t="str">
        <f>IF($B299="", "", IF(COUNTIF(BK299:$BY299, "")=BJ$8, IF(K299="", "", K299), ""))</f>
        <v/>
      </c>
      <c r="BK299" s="61" t="str">
        <f>IF($B299="", "", IF(COUNTIF(BL299:$BY299, "")=BK$8, IF(L299="", "", L299), ""))</f>
        <v/>
      </c>
      <c r="BL299" s="61" t="str">
        <f>IF($B299="", "", IF(COUNTIF(BM299:$BY299, "")=BL$8, IF(M299="", "", M299), ""))</f>
        <v/>
      </c>
      <c r="BM299" s="61" t="str">
        <f>IF($B299="", "", IF(COUNTIF(BN299:$BY299, "")=BM$8, IF(N299="", "", N299), ""))</f>
        <v/>
      </c>
      <c r="BN299" s="61" t="str">
        <f>IF($B299="", "", IF(COUNTIF(BO299:$BY299, "")=BN$8, IF(O299="", "", O299), ""))</f>
        <v/>
      </c>
      <c r="BO299" s="61" t="str">
        <f>IF($B299="", "", IF(COUNTIF(BP299:$BY299, "")=BO$8, IF(P299="", "", P299), ""))</f>
        <v/>
      </c>
      <c r="BP299" s="61" t="str">
        <f>IF($B299="", "", IF(COUNTIF(BQ299:$BY299, "")=BP$8, IF(Q299="", "", Q299), ""))</f>
        <v/>
      </c>
      <c r="BQ299" s="61" t="str">
        <f>IF($B299="", "", IF(COUNTIF(BR299:$BY299, "")=BQ$8, IF(R299="", "", R299), ""))</f>
        <v/>
      </c>
      <c r="BR299" s="61" t="str">
        <f>IF($B299="", "", IF(COUNTIF(BS299:$BY299, "")=BR$8, IF(S299="", "", S299), ""))</f>
        <v/>
      </c>
      <c r="BS299" s="61" t="str">
        <f>IF($B299="", "", IF(COUNTIF(BT299:$BY299, "")=BS$8, IF(T299="", "", T299), ""))</f>
        <v/>
      </c>
      <c r="BT299" s="61" t="str">
        <f>IF($B299="", "", IF(COUNTIF(BU299:$BY299, "")=BT$8, IF(U299="", "", U299), ""))</f>
        <v/>
      </c>
      <c r="BU299" s="61" t="str">
        <f>IF($B299="", "", IF(COUNTIF(BV299:$BY299, "")=BU$8, IF(V299="", "", V299), ""))</f>
        <v/>
      </c>
      <c r="BV299" s="61" t="str">
        <f>IF($B299="", "", IF(COUNTIF(BW299:$BY299, "")=BV$8, IF(W299="", "", W299), ""))</f>
        <v/>
      </c>
      <c r="BW299" s="61" t="str">
        <f>IF($B299="", "", IF(COUNTIF(BX299:$BY299, "")=BW$8, IF(X299="", "", X299), ""))</f>
        <v/>
      </c>
      <c r="BX299" s="61" t="str">
        <f>IF($B299="", "", IF(COUNTIF(BY299:$BY299, "")=BX$8, IF(Y299="", "", Y299), ""))</f>
        <v/>
      </c>
      <c r="BY299" s="50" t="str">
        <f t="shared" si="129"/>
        <v/>
      </c>
      <c r="CA299" s="6" t="str">
        <f t="shared" si="130"/>
        <v/>
      </c>
      <c r="CB299" s="6" t="str">
        <f>IF(CA299="", "", RANK(CA299, $CA$9:$CA$2508, 0)+COUNTIF($CA$9:CA299, CA299)-1)</f>
        <v/>
      </c>
    </row>
    <row r="300" spans="1:80" x14ac:dyDescent="0.25">
      <c r="A300" s="22"/>
      <c r="B300" s="121" t="str">
        <f>IF('Stock Details'!B299="", "", 'Stock Details'!B299)</f>
        <v/>
      </c>
      <c r="C300" s="22"/>
      <c r="D300" s="130"/>
      <c r="E300" s="122"/>
      <c r="F300" s="131"/>
      <c r="G300" s="22"/>
      <c r="H300" s="130" t="str">
        <f t="shared" si="115"/>
        <v/>
      </c>
      <c r="I300" s="122"/>
      <c r="J300" s="131"/>
      <c r="K300" s="22"/>
      <c r="L300" s="130" t="str">
        <f t="shared" si="116"/>
        <v/>
      </c>
      <c r="M300" s="122"/>
      <c r="N300" s="131"/>
      <c r="O300" s="22"/>
      <c r="P300" s="130" t="str">
        <f t="shared" si="117"/>
        <v/>
      </c>
      <c r="Q300" s="122"/>
      <c r="R300" s="131"/>
      <c r="S300" s="22"/>
      <c r="T300" s="130" t="str">
        <f t="shared" si="118"/>
        <v/>
      </c>
      <c r="U300" s="122"/>
      <c r="V300" s="131"/>
      <c r="W300" s="22"/>
      <c r="X300" s="130" t="str">
        <f t="shared" si="119"/>
        <v/>
      </c>
      <c r="Y300" s="122"/>
      <c r="Z300" s="131"/>
      <c r="AA300" s="22"/>
      <c r="AC300" s="6" t="str">
        <f t="shared" si="120"/>
        <v/>
      </c>
      <c r="AE300" s="6" t="str">
        <f t="shared" si="121"/>
        <v/>
      </c>
      <c r="AF300" s="6" t="str">
        <f t="shared" si="122"/>
        <v/>
      </c>
      <c r="AG300" s="6" t="str">
        <f t="shared" si="123"/>
        <v/>
      </c>
      <c r="AH300" s="6" t="str">
        <f t="shared" si="124"/>
        <v/>
      </c>
      <c r="AI300" s="6" t="str">
        <f t="shared" si="125"/>
        <v/>
      </c>
      <c r="AJ300" s="6" t="str">
        <f t="shared" si="126"/>
        <v/>
      </c>
      <c r="AL300" s="9" t="str">
        <f>IF('Stock Details'!F299="", "", 'Stock Details'!F299)</f>
        <v/>
      </c>
      <c r="AM300" s="9" t="str">
        <f>IF('Stock Details'!G299="", "", 'Stock Details'!G299)</f>
        <v/>
      </c>
      <c r="AO300" s="59" t="str">
        <f t="shared" si="127"/>
        <v/>
      </c>
      <c r="AP300" s="59" t="str">
        <f t="shared" si="131"/>
        <v/>
      </c>
      <c r="AQ300" s="59" t="str">
        <f t="shared" si="132"/>
        <v/>
      </c>
      <c r="AR300" s="59" t="str">
        <f t="shared" si="133"/>
        <v/>
      </c>
      <c r="AS300" s="59" t="str">
        <f t="shared" si="134"/>
        <v/>
      </c>
      <c r="AT300" s="59" t="str">
        <f t="shared" si="135"/>
        <v/>
      </c>
      <c r="AV300" s="59" t="str">
        <f t="shared" si="128"/>
        <v/>
      </c>
      <c r="AW300" s="59" t="str">
        <f t="shared" si="110"/>
        <v/>
      </c>
      <c r="AX300" s="59" t="str">
        <f t="shared" si="111"/>
        <v/>
      </c>
      <c r="AY300" s="59" t="str">
        <f t="shared" si="112"/>
        <v/>
      </c>
      <c r="AZ300" s="59" t="str">
        <f t="shared" si="113"/>
        <v/>
      </c>
      <c r="BA300" s="59" t="str">
        <f t="shared" si="114"/>
        <v/>
      </c>
      <c r="BC300" s="49" t="str">
        <f>IF($B300="", "", IF(COUNTIF(BD300:$BY300, "")=BC$8, IF(D300="", "", D300), ""))</f>
        <v/>
      </c>
      <c r="BD300" s="61" t="str">
        <f>IF($B300="", "", IF(COUNTIF(BE300:$BY300, "")=BD$8, IF(E300="", "", E300), ""))</f>
        <v/>
      </c>
      <c r="BE300" s="61" t="str">
        <f>IF($B300="", "", IF(COUNTIF(BF300:$BY300, "")=BE$8, IF(F300="", "", F300), ""))</f>
        <v/>
      </c>
      <c r="BF300" s="61" t="str">
        <f>IF($B300="", "", IF(COUNTIF(BG300:$BY300, "")=BF$8, IF(G300="", "", G300), ""))</f>
        <v/>
      </c>
      <c r="BG300" s="61" t="str">
        <f>IF($B300="", "", IF(COUNTIF(BH300:$BY300, "")=BG$8, IF(H300="", "", H300), ""))</f>
        <v/>
      </c>
      <c r="BH300" s="61" t="str">
        <f>IF($B300="", "", IF(COUNTIF(BI300:$BY300, "")=BH$8, IF(I300="", "", I300), ""))</f>
        <v/>
      </c>
      <c r="BI300" s="61" t="str">
        <f>IF($B300="", "", IF(COUNTIF(BJ300:$BY300, "")=BI$8, IF(J300="", "", J300), ""))</f>
        <v/>
      </c>
      <c r="BJ300" s="61" t="str">
        <f>IF($B300="", "", IF(COUNTIF(BK300:$BY300, "")=BJ$8, IF(K300="", "", K300), ""))</f>
        <v/>
      </c>
      <c r="BK300" s="61" t="str">
        <f>IF($B300="", "", IF(COUNTIF(BL300:$BY300, "")=BK$8, IF(L300="", "", L300), ""))</f>
        <v/>
      </c>
      <c r="BL300" s="61" t="str">
        <f>IF($B300="", "", IF(COUNTIF(BM300:$BY300, "")=BL$8, IF(M300="", "", M300), ""))</f>
        <v/>
      </c>
      <c r="BM300" s="61" t="str">
        <f>IF($B300="", "", IF(COUNTIF(BN300:$BY300, "")=BM$8, IF(N300="", "", N300), ""))</f>
        <v/>
      </c>
      <c r="BN300" s="61" t="str">
        <f>IF($B300="", "", IF(COUNTIF(BO300:$BY300, "")=BN$8, IF(O300="", "", O300), ""))</f>
        <v/>
      </c>
      <c r="BO300" s="61" t="str">
        <f>IF($B300="", "", IF(COUNTIF(BP300:$BY300, "")=BO$8, IF(P300="", "", P300), ""))</f>
        <v/>
      </c>
      <c r="BP300" s="61" t="str">
        <f>IF($B300="", "", IF(COUNTIF(BQ300:$BY300, "")=BP$8, IF(Q300="", "", Q300), ""))</f>
        <v/>
      </c>
      <c r="BQ300" s="61" t="str">
        <f>IF($B300="", "", IF(COUNTIF(BR300:$BY300, "")=BQ$8, IF(R300="", "", R300), ""))</f>
        <v/>
      </c>
      <c r="BR300" s="61" t="str">
        <f>IF($B300="", "", IF(COUNTIF(BS300:$BY300, "")=BR$8, IF(S300="", "", S300), ""))</f>
        <v/>
      </c>
      <c r="BS300" s="61" t="str">
        <f>IF($B300="", "", IF(COUNTIF(BT300:$BY300, "")=BS$8, IF(T300="", "", T300), ""))</f>
        <v/>
      </c>
      <c r="BT300" s="61" t="str">
        <f>IF($B300="", "", IF(COUNTIF(BU300:$BY300, "")=BT$8, IF(U300="", "", U300), ""))</f>
        <v/>
      </c>
      <c r="BU300" s="61" t="str">
        <f>IF($B300="", "", IF(COUNTIF(BV300:$BY300, "")=BU$8, IF(V300="", "", V300), ""))</f>
        <v/>
      </c>
      <c r="BV300" s="61" t="str">
        <f>IF($B300="", "", IF(COUNTIF(BW300:$BY300, "")=BV$8, IF(W300="", "", W300), ""))</f>
        <v/>
      </c>
      <c r="BW300" s="61" t="str">
        <f>IF($B300="", "", IF(COUNTIF(BX300:$BY300, "")=BW$8, IF(X300="", "", X300), ""))</f>
        <v/>
      </c>
      <c r="BX300" s="61" t="str">
        <f>IF($B300="", "", IF(COUNTIF(BY300:$BY300, "")=BX$8, IF(Y300="", "", Y300), ""))</f>
        <v/>
      </c>
      <c r="BY300" s="50" t="str">
        <f t="shared" si="129"/>
        <v/>
      </c>
      <c r="CA300" s="6" t="str">
        <f t="shared" si="130"/>
        <v/>
      </c>
      <c r="CB300" s="6" t="str">
        <f>IF(CA300="", "", RANK(CA300, $CA$9:$CA$2508, 0)+COUNTIF($CA$9:CA300, CA300)-1)</f>
        <v/>
      </c>
    </row>
    <row r="301" spans="1:80" x14ac:dyDescent="0.25">
      <c r="A301" s="22"/>
      <c r="B301" s="121" t="str">
        <f>IF('Stock Details'!B300="", "", 'Stock Details'!B300)</f>
        <v/>
      </c>
      <c r="C301" s="22"/>
      <c r="D301" s="130"/>
      <c r="E301" s="122"/>
      <c r="F301" s="131"/>
      <c r="G301" s="22"/>
      <c r="H301" s="130" t="str">
        <f t="shared" si="115"/>
        <v/>
      </c>
      <c r="I301" s="122"/>
      <c r="J301" s="131"/>
      <c r="K301" s="22"/>
      <c r="L301" s="130" t="str">
        <f t="shared" si="116"/>
        <v/>
      </c>
      <c r="M301" s="122"/>
      <c r="N301" s="131"/>
      <c r="O301" s="22"/>
      <c r="P301" s="130" t="str">
        <f t="shared" si="117"/>
        <v/>
      </c>
      <c r="Q301" s="122"/>
      <c r="R301" s="131"/>
      <c r="S301" s="22"/>
      <c r="T301" s="130" t="str">
        <f t="shared" si="118"/>
        <v/>
      </c>
      <c r="U301" s="122"/>
      <c r="V301" s="131"/>
      <c r="W301" s="22"/>
      <c r="X301" s="130" t="str">
        <f t="shared" si="119"/>
        <v/>
      </c>
      <c r="Y301" s="122"/>
      <c r="Z301" s="131"/>
      <c r="AA301" s="22"/>
      <c r="AC301" s="6" t="str">
        <f t="shared" si="120"/>
        <v/>
      </c>
      <c r="AE301" s="6" t="str">
        <f t="shared" si="121"/>
        <v/>
      </c>
      <c r="AF301" s="6" t="str">
        <f t="shared" si="122"/>
        <v/>
      </c>
      <c r="AG301" s="6" t="str">
        <f t="shared" si="123"/>
        <v/>
      </c>
      <c r="AH301" s="6" t="str">
        <f t="shared" si="124"/>
        <v/>
      </c>
      <c r="AI301" s="6" t="str">
        <f t="shared" si="125"/>
        <v/>
      </c>
      <c r="AJ301" s="6" t="str">
        <f t="shared" si="126"/>
        <v/>
      </c>
      <c r="AL301" s="9" t="str">
        <f>IF('Stock Details'!F300="", "", 'Stock Details'!F300)</f>
        <v/>
      </c>
      <c r="AM301" s="9" t="str">
        <f>IF('Stock Details'!G300="", "", 'Stock Details'!G300)</f>
        <v/>
      </c>
      <c r="AO301" s="59" t="str">
        <f t="shared" si="127"/>
        <v/>
      </c>
      <c r="AP301" s="59" t="str">
        <f t="shared" si="131"/>
        <v/>
      </c>
      <c r="AQ301" s="59" t="str">
        <f t="shared" si="132"/>
        <v/>
      </c>
      <c r="AR301" s="59" t="str">
        <f t="shared" si="133"/>
        <v/>
      </c>
      <c r="AS301" s="59" t="str">
        <f t="shared" si="134"/>
        <v/>
      </c>
      <c r="AT301" s="59" t="str">
        <f t="shared" si="135"/>
        <v/>
      </c>
      <c r="AV301" s="59" t="str">
        <f t="shared" si="128"/>
        <v/>
      </c>
      <c r="AW301" s="59" t="str">
        <f t="shared" si="110"/>
        <v/>
      </c>
      <c r="AX301" s="59" t="str">
        <f t="shared" si="111"/>
        <v/>
      </c>
      <c r="AY301" s="59" t="str">
        <f t="shared" si="112"/>
        <v/>
      </c>
      <c r="AZ301" s="59" t="str">
        <f t="shared" si="113"/>
        <v/>
      </c>
      <c r="BA301" s="59" t="str">
        <f t="shared" si="114"/>
        <v/>
      </c>
      <c r="BC301" s="49" t="str">
        <f>IF($B301="", "", IF(COUNTIF(BD301:$BY301, "")=BC$8, IF(D301="", "", D301), ""))</f>
        <v/>
      </c>
      <c r="BD301" s="61" t="str">
        <f>IF($B301="", "", IF(COUNTIF(BE301:$BY301, "")=BD$8, IF(E301="", "", E301), ""))</f>
        <v/>
      </c>
      <c r="BE301" s="61" t="str">
        <f>IF($B301="", "", IF(COUNTIF(BF301:$BY301, "")=BE$8, IF(F301="", "", F301), ""))</f>
        <v/>
      </c>
      <c r="BF301" s="61" t="str">
        <f>IF($B301="", "", IF(COUNTIF(BG301:$BY301, "")=BF$8, IF(G301="", "", G301), ""))</f>
        <v/>
      </c>
      <c r="BG301" s="61" t="str">
        <f>IF($B301="", "", IF(COUNTIF(BH301:$BY301, "")=BG$8, IF(H301="", "", H301), ""))</f>
        <v/>
      </c>
      <c r="BH301" s="61" t="str">
        <f>IF($B301="", "", IF(COUNTIF(BI301:$BY301, "")=BH$8, IF(I301="", "", I301), ""))</f>
        <v/>
      </c>
      <c r="BI301" s="61" t="str">
        <f>IF($B301="", "", IF(COUNTIF(BJ301:$BY301, "")=BI$8, IF(J301="", "", J301), ""))</f>
        <v/>
      </c>
      <c r="BJ301" s="61" t="str">
        <f>IF($B301="", "", IF(COUNTIF(BK301:$BY301, "")=BJ$8, IF(K301="", "", K301), ""))</f>
        <v/>
      </c>
      <c r="BK301" s="61" t="str">
        <f>IF($B301="", "", IF(COUNTIF(BL301:$BY301, "")=BK$8, IF(L301="", "", L301), ""))</f>
        <v/>
      </c>
      <c r="BL301" s="61" t="str">
        <f>IF($B301="", "", IF(COUNTIF(BM301:$BY301, "")=BL$8, IF(M301="", "", M301), ""))</f>
        <v/>
      </c>
      <c r="BM301" s="61" t="str">
        <f>IF($B301="", "", IF(COUNTIF(BN301:$BY301, "")=BM$8, IF(N301="", "", N301), ""))</f>
        <v/>
      </c>
      <c r="BN301" s="61" t="str">
        <f>IF($B301="", "", IF(COUNTIF(BO301:$BY301, "")=BN$8, IF(O301="", "", O301), ""))</f>
        <v/>
      </c>
      <c r="BO301" s="61" t="str">
        <f>IF($B301="", "", IF(COUNTIF(BP301:$BY301, "")=BO$8, IF(P301="", "", P301), ""))</f>
        <v/>
      </c>
      <c r="BP301" s="61" t="str">
        <f>IF($B301="", "", IF(COUNTIF(BQ301:$BY301, "")=BP$8, IF(Q301="", "", Q301), ""))</f>
        <v/>
      </c>
      <c r="BQ301" s="61" t="str">
        <f>IF($B301="", "", IF(COUNTIF(BR301:$BY301, "")=BQ$8, IF(R301="", "", R301), ""))</f>
        <v/>
      </c>
      <c r="BR301" s="61" t="str">
        <f>IF($B301="", "", IF(COUNTIF(BS301:$BY301, "")=BR$8, IF(S301="", "", S301), ""))</f>
        <v/>
      </c>
      <c r="BS301" s="61" t="str">
        <f>IF($B301="", "", IF(COUNTIF(BT301:$BY301, "")=BS$8, IF(T301="", "", T301), ""))</f>
        <v/>
      </c>
      <c r="BT301" s="61" t="str">
        <f>IF($B301="", "", IF(COUNTIF(BU301:$BY301, "")=BT$8, IF(U301="", "", U301), ""))</f>
        <v/>
      </c>
      <c r="BU301" s="61" t="str">
        <f>IF($B301="", "", IF(COUNTIF(BV301:$BY301, "")=BU$8, IF(V301="", "", V301), ""))</f>
        <v/>
      </c>
      <c r="BV301" s="61" t="str">
        <f>IF($B301="", "", IF(COUNTIF(BW301:$BY301, "")=BV$8, IF(W301="", "", W301), ""))</f>
        <v/>
      </c>
      <c r="BW301" s="61" t="str">
        <f>IF($B301="", "", IF(COUNTIF(BX301:$BY301, "")=BW$8, IF(X301="", "", X301), ""))</f>
        <v/>
      </c>
      <c r="BX301" s="61" t="str">
        <f>IF($B301="", "", IF(COUNTIF(BY301:$BY301, "")=BX$8, IF(Y301="", "", Y301), ""))</f>
        <v/>
      </c>
      <c r="BY301" s="50" t="str">
        <f t="shared" si="129"/>
        <v/>
      </c>
      <c r="CA301" s="6" t="str">
        <f t="shared" si="130"/>
        <v/>
      </c>
      <c r="CB301" s="6" t="str">
        <f>IF(CA301="", "", RANK(CA301, $CA$9:$CA$2508, 0)+COUNTIF($CA$9:CA301, CA301)-1)</f>
        <v/>
      </c>
    </row>
    <row r="302" spans="1:80" x14ac:dyDescent="0.25">
      <c r="A302" s="22"/>
      <c r="B302" s="121" t="str">
        <f>IF('Stock Details'!B301="", "", 'Stock Details'!B301)</f>
        <v/>
      </c>
      <c r="C302" s="22"/>
      <c r="D302" s="130"/>
      <c r="E302" s="122"/>
      <c r="F302" s="131"/>
      <c r="G302" s="22"/>
      <c r="H302" s="130" t="str">
        <f t="shared" si="115"/>
        <v/>
      </c>
      <c r="I302" s="122"/>
      <c r="J302" s="131"/>
      <c r="K302" s="22"/>
      <c r="L302" s="130" t="str">
        <f t="shared" si="116"/>
        <v/>
      </c>
      <c r="M302" s="122"/>
      <c r="N302" s="131"/>
      <c r="O302" s="22"/>
      <c r="P302" s="130" t="str">
        <f t="shared" si="117"/>
        <v/>
      </c>
      <c r="Q302" s="122"/>
      <c r="R302" s="131"/>
      <c r="S302" s="22"/>
      <c r="T302" s="130" t="str">
        <f t="shared" si="118"/>
        <v/>
      </c>
      <c r="U302" s="122"/>
      <c r="V302" s="131"/>
      <c r="W302" s="22"/>
      <c r="X302" s="130" t="str">
        <f t="shared" si="119"/>
        <v/>
      </c>
      <c r="Y302" s="122"/>
      <c r="Z302" s="131"/>
      <c r="AA302" s="22"/>
      <c r="AC302" s="6" t="str">
        <f t="shared" si="120"/>
        <v/>
      </c>
      <c r="AE302" s="6" t="str">
        <f t="shared" si="121"/>
        <v/>
      </c>
      <c r="AF302" s="6" t="str">
        <f t="shared" si="122"/>
        <v/>
      </c>
      <c r="AG302" s="6" t="str">
        <f t="shared" si="123"/>
        <v/>
      </c>
      <c r="AH302" s="6" t="str">
        <f t="shared" si="124"/>
        <v/>
      </c>
      <c r="AI302" s="6" t="str">
        <f t="shared" si="125"/>
        <v/>
      </c>
      <c r="AJ302" s="6" t="str">
        <f t="shared" si="126"/>
        <v/>
      </c>
      <c r="AL302" s="9" t="str">
        <f>IF('Stock Details'!F301="", "", 'Stock Details'!F301)</f>
        <v/>
      </c>
      <c r="AM302" s="9" t="str">
        <f>IF('Stock Details'!G301="", "", 'Stock Details'!G301)</f>
        <v/>
      </c>
      <c r="AO302" s="59" t="str">
        <f t="shared" si="127"/>
        <v/>
      </c>
      <c r="AP302" s="59" t="str">
        <f t="shared" si="131"/>
        <v/>
      </c>
      <c r="AQ302" s="59" t="str">
        <f t="shared" si="132"/>
        <v/>
      </c>
      <c r="AR302" s="59" t="str">
        <f t="shared" si="133"/>
        <v/>
      </c>
      <c r="AS302" s="59" t="str">
        <f t="shared" si="134"/>
        <v/>
      </c>
      <c r="AT302" s="59" t="str">
        <f t="shared" si="135"/>
        <v/>
      </c>
      <c r="AV302" s="59" t="str">
        <f t="shared" si="128"/>
        <v/>
      </c>
      <c r="AW302" s="59" t="str">
        <f t="shared" si="110"/>
        <v/>
      </c>
      <c r="AX302" s="59" t="str">
        <f t="shared" si="111"/>
        <v/>
      </c>
      <c r="AY302" s="59" t="str">
        <f t="shared" si="112"/>
        <v/>
      </c>
      <c r="AZ302" s="59" t="str">
        <f t="shared" si="113"/>
        <v/>
      </c>
      <c r="BA302" s="59" t="str">
        <f t="shared" si="114"/>
        <v/>
      </c>
      <c r="BC302" s="49" t="str">
        <f>IF($B302="", "", IF(COUNTIF(BD302:$BY302, "")=BC$8, IF(D302="", "", D302), ""))</f>
        <v/>
      </c>
      <c r="BD302" s="61" t="str">
        <f>IF($B302="", "", IF(COUNTIF(BE302:$BY302, "")=BD$8, IF(E302="", "", E302), ""))</f>
        <v/>
      </c>
      <c r="BE302" s="61" t="str">
        <f>IF($B302="", "", IF(COUNTIF(BF302:$BY302, "")=BE$8, IF(F302="", "", F302), ""))</f>
        <v/>
      </c>
      <c r="BF302" s="61" t="str">
        <f>IF($B302="", "", IF(COUNTIF(BG302:$BY302, "")=BF$8, IF(G302="", "", G302), ""))</f>
        <v/>
      </c>
      <c r="BG302" s="61" t="str">
        <f>IF($B302="", "", IF(COUNTIF(BH302:$BY302, "")=BG$8, IF(H302="", "", H302), ""))</f>
        <v/>
      </c>
      <c r="BH302" s="61" t="str">
        <f>IF($B302="", "", IF(COUNTIF(BI302:$BY302, "")=BH$8, IF(I302="", "", I302), ""))</f>
        <v/>
      </c>
      <c r="BI302" s="61" t="str">
        <f>IF($B302="", "", IF(COUNTIF(BJ302:$BY302, "")=BI$8, IF(J302="", "", J302), ""))</f>
        <v/>
      </c>
      <c r="BJ302" s="61" t="str">
        <f>IF($B302="", "", IF(COUNTIF(BK302:$BY302, "")=BJ$8, IF(K302="", "", K302), ""))</f>
        <v/>
      </c>
      <c r="BK302" s="61" t="str">
        <f>IF($B302="", "", IF(COUNTIF(BL302:$BY302, "")=BK$8, IF(L302="", "", L302), ""))</f>
        <v/>
      </c>
      <c r="BL302" s="61" t="str">
        <f>IF($B302="", "", IF(COUNTIF(BM302:$BY302, "")=BL$8, IF(M302="", "", M302), ""))</f>
        <v/>
      </c>
      <c r="BM302" s="61" t="str">
        <f>IF($B302="", "", IF(COUNTIF(BN302:$BY302, "")=BM$8, IF(N302="", "", N302), ""))</f>
        <v/>
      </c>
      <c r="BN302" s="61" t="str">
        <f>IF($B302="", "", IF(COUNTIF(BO302:$BY302, "")=BN$8, IF(O302="", "", O302), ""))</f>
        <v/>
      </c>
      <c r="BO302" s="61" t="str">
        <f>IF($B302="", "", IF(COUNTIF(BP302:$BY302, "")=BO$8, IF(P302="", "", P302), ""))</f>
        <v/>
      </c>
      <c r="BP302" s="61" t="str">
        <f>IF($B302="", "", IF(COUNTIF(BQ302:$BY302, "")=BP$8, IF(Q302="", "", Q302), ""))</f>
        <v/>
      </c>
      <c r="BQ302" s="61" t="str">
        <f>IF($B302="", "", IF(COUNTIF(BR302:$BY302, "")=BQ$8, IF(R302="", "", R302), ""))</f>
        <v/>
      </c>
      <c r="BR302" s="61" t="str">
        <f>IF($B302="", "", IF(COUNTIF(BS302:$BY302, "")=BR$8, IF(S302="", "", S302), ""))</f>
        <v/>
      </c>
      <c r="BS302" s="61" t="str">
        <f>IF($B302="", "", IF(COUNTIF(BT302:$BY302, "")=BS$8, IF(T302="", "", T302), ""))</f>
        <v/>
      </c>
      <c r="BT302" s="61" t="str">
        <f>IF($B302="", "", IF(COUNTIF(BU302:$BY302, "")=BT$8, IF(U302="", "", U302), ""))</f>
        <v/>
      </c>
      <c r="BU302" s="61" t="str">
        <f>IF($B302="", "", IF(COUNTIF(BV302:$BY302, "")=BU$8, IF(V302="", "", V302), ""))</f>
        <v/>
      </c>
      <c r="BV302" s="61" t="str">
        <f>IF($B302="", "", IF(COUNTIF(BW302:$BY302, "")=BV$8, IF(W302="", "", W302), ""))</f>
        <v/>
      </c>
      <c r="BW302" s="61" t="str">
        <f>IF($B302="", "", IF(COUNTIF(BX302:$BY302, "")=BW$8, IF(X302="", "", X302), ""))</f>
        <v/>
      </c>
      <c r="BX302" s="61" t="str">
        <f>IF($B302="", "", IF(COUNTIF(BY302:$BY302, "")=BX$8, IF(Y302="", "", Y302), ""))</f>
        <v/>
      </c>
      <c r="BY302" s="50" t="str">
        <f t="shared" si="129"/>
        <v/>
      </c>
      <c r="CA302" s="6" t="str">
        <f t="shared" si="130"/>
        <v/>
      </c>
      <c r="CB302" s="6" t="str">
        <f>IF(CA302="", "", RANK(CA302, $CA$9:$CA$2508, 0)+COUNTIF($CA$9:CA302, CA302)-1)</f>
        <v/>
      </c>
    </row>
    <row r="303" spans="1:80" x14ac:dyDescent="0.25">
      <c r="A303" s="22"/>
      <c r="B303" s="121" t="str">
        <f>IF('Stock Details'!B302="", "", 'Stock Details'!B302)</f>
        <v/>
      </c>
      <c r="C303" s="22"/>
      <c r="D303" s="130"/>
      <c r="E303" s="122"/>
      <c r="F303" s="131"/>
      <c r="G303" s="22"/>
      <c r="H303" s="130" t="str">
        <f t="shared" si="115"/>
        <v/>
      </c>
      <c r="I303" s="122"/>
      <c r="J303" s="131"/>
      <c r="K303" s="22"/>
      <c r="L303" s="130" t="str">
        <f t="shared" si="116"/>
        <v/>
      </c>
      <c r="M303" s="122"/>
      <c r="N303" s="131"/>
      <c r="O303" s="22"/>
      <c r="P303" s="130" t="str">
        <f t="shared" si="117"/>
        <v/>
      </c>
      <c r="Q303" s="122"/>
      <c r="R303" s="131"/>
      <c r="S303" s="22"/>
      <c r="T303" s="130" t="str">
        <f t="shared" si="118"/>
        <v/>
      </c>
      <c r="U303" s="122"/>
      <c r="V303" s="131"/>
      <c r="W303" s="22"/>
      <c r="X303" s="130" t="str">
        <f t="shared" si="119"/>
        <v/>
      </c>
      <c r="Y303" s="122"/>
      <c r="Z303" s="131"/>
      <c r="AA303" s="22"/>
      <c r="AC303" s="6" t="str">
        <f t="shared" si="120"/>
        <v/>
      </c>
      <c r="AE303" s="6" t="str">
        <f t="shared" si="121"/>
        <v/>
      </c>
      <c r="AF303" s="6" t="str">
        <f t="shared" si="122"/>
        <v/>
      </c>
      <c r="AG303" s="6" t="str">
        <f t="shared" si="123"/>
        <v/>
      </c>
      <c r="AH303" s="6" t="str">
        <f t="shared" si="124"/>
        <v/>
      </c>
      <c r="AI303" s="6" t="str">
        <f t="shared" si="125"/>
        <v/>
      </c>
      <c r="AJ303" s="6" t="str">
        <f t="shared" si="126"/>
        <v/>
      </c>
      <c r="AL303" s="9" t="str">
        <f>IF('Stock Details'!F302="", "", 'Stock Details'!F302)</f>
        <v/>
      </c>
      <c r="AM303" s="9" t="str">
        <f>IF('Stock Details'!G302="", "", 'Stock Details'!G302)</f>
        <v/>
      </c>
      <c r="AO303" s="59" t="str">
        <f t="shared" si="127"/>
        <v/>
      </c>
      <c r="AP303" s="59" t="str">
        <f t="shared" si="131"/>
        <v/>
      </c>
      <c r="AQ303" s="59" t="str">
        <f t="shared" si="132"/>
        <v/>
      </c>
      <c r="AR303" s="59" t="str">
        <f t="shared" si="133"/>
        <v/>
      </c>
      <c r="AS303" s="59" t="str">
        <f t="shared" si="134"/>
        <v/>
      </c>
      <c r="AT303" s="59" t="str">
        <f t="shared" si="135"/>
        <v/>
      </c>
      <c r="AV303" s="59" t="str">
        <f t="shared" si="128"/>
        <v/>
      </c>
      <c r="AW303" s="59" t="str">
        <f t="shared" si="110"/>
        <v/>
      </c>
      <c r="AX303" s="59" t="str">
        <f t="shared" si="111"/>
        <v/>
      </c>
      <c r="AY303" s="59" t="str">
        <f t="shared" si="112"/>
        <v/>
      </c>
      <c r="AZ303" s="59" t="str">
        <f t="shared" si="113"/>
        <v/>
      </c>
      <c r="BA303" s="59" t="str">
        <f t="shared" si="114"/>
        <v/>
      </c>
      <c r="BC303" s="49" t="str">
        <f>IF($B303="", "", IF(COUNTIF(BD303:$BY303, "")=BC$8, IF(D303="", "", D303), ""))</f>
        <v/>
      </c>
      <c r="BD303" s="61" t="str">
        <f>IF($B303="", "", IF(COUNTIF(BE303:$BY303, "")=BD$8, IF(E303="", "", E303), ""))</f>
        <v/>
      </c>
      <c r="BE303" s="61" t="str">
        <f>IF($B303="", "", IF(COUNTIF(BF303:$BY303, "")=BE$8, IF(F303="", "", F303), ""))</f>
        <v/>
      </c>
      <c r="BF303" s="61" t="str">
        <f>IF($B303="", "", IF(COUNTIF(BG303:$BY303, "")=BF$8, IF(G303="", "", G303), ""))</f>
        <v/>
      </c>
      <c r="BG303" s="61" t="str">
        <f>IF($B303="", "", IF(COUNTIF(BH303:$BY303, "")=BG$8, IF(H303="", "", H303), ""))</f>
        <v/>
      </c>
      <c r="BH303" s="61" t="str">
        <f>IF($B303="", "", IF(COUNTIF(BI303:$BY303, "")=BH$8, IF(I303="", "", I303), ""))</f>
        <v/>
      </c>
      <c r="BI303" s="61" t="str">
        <f>IF($B303="", "", IF(COUNTIF(BJ303:$BY303, "")=BI$8, IF(J303="", "", J303), ""))</f>
        <v/>
      </c>
      <c r="BJ303" s="61" t="str">
        <f>IF($B303="", "", IF(COUNTIF(BK303:$BY303, "")=BJ$8, IF(K303="", "", K303), ""))</f>
        <v/>
      </c>
      <c r="BK303" s="61" t="str">
        <f>IF($B303="", "", IF(COUNTIF(BL303:$BY303, "")=BK$8, IF(L303="", "", L303), ""))</f>
        <v/>
      </c>
      <c r="BL303" s="61" t="str">
        <f>IF($B303="", "", IF(COUNTIF(BM303:$BY303, "")=BL$8, IF(M303="", "", M303), ""))</f>
        <v/>
      </c>
      <c r="BM303" s="61" t="str">
        <f>IF($B303="", "", IF(COUNTIF(BN303:$BY303, "")=BM$8, IF(N303="", "", N303), ""))</f>
        <v/>
      </c>
      <c r="BN303" s="61" t="str">
        <f>IF($B303="", "", IF(COUNTIF(BO303:$BY303, "")=BN$8, IF(O303="", "", O303), ""))</f>
        <v/>
      </c>
      <c r="BO303" s="61" t="str">
        <f>IF($B303="", "", IF(COUNTIF(BP303:$BY303, "")=BO$8, IF(P303="", "", P303), ""))</f>
        <v/>
      </c>
      <c r="BP303" s="61" t="str">
        <f>IF($B303="", "", IF(COUNTIF(BQ303:$BY303, "")=BP$8, IF(Q303="", "", Q303), ""))</f>
        <v/>
      </c>
      <c r="BQ303" s="61" t="str">
        <f>IF($B303="", "", IF(COUNTIF(BR303:$BY303, "")=BQ$8, IF(R303="", "", R303), ""))</f>
        <v/>
      </c>
      <c r="BR303" s="61" t="str">
        <f>IF($B303="", "", IF(COUNTIF(BS303:$BY303, "")=BR$8, IF(S303="", "", S303), ""))</f>
        <v/>
      </c>
      <c r="BS303" s="61" t="str">
        <f>IF($B303="", "", IF(COUNTIF(BT303:$BY303, "")=BS$8, IF(T303="", "", T303), ""))</f>
        <v/>
      </c>
      <c r="BT303" s="61" t="str">
        <f>IF($B303="", "", IF(COUNTIF(BU303:$BY303, "")=BT$8, IF(U303="", "", U303), ""))</f>
        <v/>
      </c>
      <c r="BU303" s="61" t="str">
        <f>IF($B303="", "", IF(COUNTIF(BV303:$BY303, "")=BU$8, IF(V303="", "", V303), ""))</f>
        <v/>
      </c>
      <c r="BV303" s="61" t="str">
        <f>IF($B303="", "", IF(COUNTIF(BW303:$BY303, "")=BV$8, IF(W303="", "", W303), ""))</f>
        <v/>
      </c>
      <c r="BW303" s="61" t="str">
        <f>IF($B303="", "", IF(COUNTIF(BX303:$BY303, "")=BW$8, IF(X303="", "", X303), ""))</f>
        <v/>
      </c>
      <c r="BX303" s="61" t="str">
        <f>IF($B303="", "", IF(COUNTIF(BY303:$BY303, "")=BX$8, IF(Y303="", "", Y303), ""))</f>
        <v/>
      </c>
      <c r="BY303" s="50" t="str">
        <f t="shared" si="129"/>
        <v/>
      </c>
      <c r="CA303" s="6" t="str">
        <f t="shared" si="130"/>
        <v/>
      </c>
      <c r="CB303" s="6" t="str">
        <f>IF(CA303="", "", RANK(CA303, $CA$9:$CA$2508, 0)+COUNTIF($CA$9:CA303, CA303)-1)</f>
        <v/>
      </c>
    </row>
    <row r="304" spans="1:80" x14ac:dyDescent="0.25">
      <c r="A304" s="22"/>
      <c r="B304" s="121" t="str">
        <f>IF('Stock Details'!B303="", "", 'Stock Details'!B303)</f>
        <v/>
      </c>
      <c r="C304" s="22"/>
      <c r="D304" s="130"/>
      <c r="E304" s="122"/>
      <c r="F304" s="131"/>
      <c r="G304" s="22"/>
      <c r="H304" s="130" t="str">
        <f t="shared" si="115"/>
        <v/>
      </c>
      <c r="I304" s="122"/>
      <c r="J304" s="131"/>
      <c r="K304" s="22"/>
      <c r="L304" s="130" t="str">
        <f t="shared" si="116"/>
        <v/>
      </c>
      <c r="M304" s="122"/>
      <c r="N304" s="131"/>
      <c r="O304" s="22"/>
      <c r="P304" s="130" t="str">
        <f t="shared" si="117"/>
        <v/>
      </c>
      <c r="Q304" s="122"/>
      <c r="R304" s="131"/>
      <c r="S304" s="22"/>
      <c r="T304" s="130" t="str">
        <f t="shared" si="118"/>
        <v/>
      </c>
      <c r="U304" s="122"/>
      <c r="V304" s="131"/>
      <c r="W304" s="22"/>
      <c r="X304" s="130" t="str">
        <f t="shared" si="119"/>
        <v/>
      </c>
      <c r="Y304" s="122"/>
      <c r="Z304" s="131"/>
      <c r="AA304" s="22"/>
      <c r="AC304" s="6" t="str">
        <f t="shared" si="120"/>
        <v/>
      </c>
      <c r="AE304" s="6" t="str">
        <f t="shared" si="121"/>
        <v/>
      </c>
      <c r="AF304" s="6" t="str">
        <f t="shared" si="122"/>
        <v/>
      </c>
      <c r="AG304" s="6" t="str">
        <f t="shared" si="123"/>
        <v/>
      </c>
      <c r="AH304" s="6" t="str">
        <f t="shared" si="124"/>
        <v/>
      </c>
      <c r="AI304" s="6" t="str">
        <f t="shared" si="125"/>
        <v/>
      </c>
      <c r="AJ304" s="6" t="str">
        <f t="shared" si="126"/>
        <v/>
      </c>
      <c r="AL304" s="9" t="str">
        <f>IF('Stock Details'!F303="", "", 'Stock Details'!F303)</f>
        <v/>
      </c>
      <c r="AM304" s="9" t="str">
        <f>IF('Stock Details'!G303="", "", 'Stock Details'!G303)</f>
        <v/>
      </c>
      <c r="AO304" s="59" t="str">
        <f t="shared" si="127"/>
        <v/>
      </c>
      <c r="AP304" s="59" t="str">
        <f t="shared" si="131"/>
        <v/>
      </c>
      <c r="AQ304" s="59" t="str">
        <f t="shared" si="132"/>
        <v/>
      </c>
      <c r="AR304" s="59" t="str">
        <f t="shared" si="133"/>
        <v/>
      </c>
      <c r="AS304" s="59" t="str">
        <f t="shared" si="134"/>
        <v/>
      </c>
      <c r="AT304" s="59" t="str">
        <f t="shared" si="135"/>
        <v/>
      </c>
      <c r="AV304" s="59" t="str">
        <f t="shared" si="128"/>
        <v/>
      </c>
      <c r="AW304" s="59" t="str">
        <f t="shared" si="110"/>
        <v/>
      </c>
      <c r="AX304" s="59" t="str">
        <f t="shared" si="111"/>
        <v/>
      </c>
      <c r="AY304" s="59" t="str">
        <f t="shared" si="112"/>
        <v/>
      </c>
      <c r="AZ304" s="59" t="str">
        <f t="shared" si="113"/>
        <v/>
      </c>
      <c r="BA304" s="59" t="str">
        <f t="shared" si="114"/>
        <v/>
      </c>
      <c r="BC304" s="49" t="str">
        <f>IF($B304="", "", IF(COUNTIF(BD304:$BY304, "")=BC$8, IF(D304="", "", D304), ""))</f>
        <v/>
      </c>
      <c r="BD304" s="61" t="str">
        <f>IF($B304="", "", IF(COUNTIF(BE304:$BY304, "")=BD$8, IF(E304="", "", E304), ""))</f>
        <v/>
      </c>
      <c r="BE304" s="61" t="str">
        <f>IF($B304="", "", IF(COUNTIF(BF304:$BY304, "")=BE$8, IF(F304="", "", F304), ""))</f>
        <v/>
      </c>
      <c r="BF304" s="61" t="str">
        <f>IF($B304="", "", IF(COUNTIF(BG304:$BY304, "")=BF$8, IF(G304="", "", G304), ""))</f>
        <v/>
      </c>
      <c r="BG304" s="61" t="str">
        <f>IF($B304="", "", IF(COUNTIF(BH304:$BY304, "")=BG$8, IF(H304="", "", H304), ""))</f>
        <v/>
      </c>
      <c r="BH304" s="61" t="str">
        <f>IF($B304="", "", IF(COUNTIF(BI304:$BY304, "")=BH$8, IF(I304="", "", I304), ""))</f>
        <v/>
      </c>
      <c r="BI304" s="61" t="str">
        <f>IF($B304="", "", IF(COUNTIF(BJ304:$BY304, "")=BI$8, IF(J304="", "", J304), ""))</f>
        <v/>
      </c>
      <c r="BJ304" s="61" t="str">
        <f>IF($B304="", "", IF(COUNTIF(BK304:$BY304, "")=BJ$8, IF(K304="", "", K304), ""))</f>
        <v/>
      </c>
      <c r="BK304" s="61" t="str">
        <f>IF($B304="", "", IF(COUNTIF(BL304:$BY304, "")=BK$8, IF(L304="", "", L304), ""))</f>
        <v/>
      </c>
      <c r="BL304" s="61" t="str">
        <f>IF($B304="", "", IF(COUNTIF(BM304:$BY304, "")=BL$8, IF(M304="", "", M304), ""))</f>
        <v/>
      </c>
      <c r="BM304" s="61" t="str">
        <f>IF($B304="", "", IF(COUNTIF(BN304:$BY304, "")=BM$8, IF(N304="", "", N304), ""))</f>
        <v/>
      </c>
      <c r="BN304" s="61" t="str">
        <f>IF($B304="", "", IF(COUNTIF(BO304:$BY304, "")=BN$8, IF(O304="", "", O304), ""))</f>
        <v/>
      </c>
      <c r="BO304" s="61" t="str">
        <f>IF($B304="", "", IF(COUNTIF(BP304:$BY304, "")=BO$8, IF(P304="", "", P304), ""))</f>
        <v/>
      </c>
      <c r="BP304" s="61" t="str">
        <f>IF($B304="", "", IF(COUNTIF(BQ304:$BY304, "")=BP$8, IF(Q304="", "", Q304), ""))</f>
        <v/>
      </c>
      <c r="BQ304" s="61" t="str">
        <f>IF($B304="", "", IF(COUNTIF(BR304:$BY304, "")=BQ$8, IF(R304="", "", R304), ""))</f>
        <v/>
      </c>
      <c r="BR304" s="61" t="str">
        <f>IF($B304="", "", IF(COUNTIF(BS304:$BY304, "")=BR$8, IF(S304="", "", S304), ""))</f>
        <v/>
      </c>
      <c r="BS304" s="61" t="str">
        <f>IF($B304="", "", IF(COUNTIF(BT304:$BY304, "")=BS$8, IF(T304="", "", T304), ""))</f>
        <v/>
      </c>
      <c r="BT304" s="61" t="str">
        <f>IF($B304="", "", IF(COUNTIF(BU304:$BY304, "")=BT$8, IF(U304="", "", U304), ""))</f>
        <v/>
      </c>
      <c r="BU304" s="61" t="str">
        <f>IF($B304="", "", IF(COUNTIF(BV304:$BY304, "")=BU$8, IF(V304="", "", V304), ""))</f>
        <v/>
      </c>
      <c r="BV304" s="61" t="str">
        <f>IF($B304="", "", IF(COUNTIF(BW304:$BY304, "")=BV$8, IF(W304="", "", W304), ""))</f>
        <v/>
      </c>
      <c r="BW304" s="61" t="str">
        <f>IF($B304="", "", IF(COUNTIF(BX304:$BY304, "")=BW$8, IF(X304="", "", X304), ""))</f>
        <v/>
      </c>
      <c r="BX304" s="61" t="str">
        <f>IF($B304="", "", IF(COUNTIF(BY304:$BY304, "")=BX$8, IF(Y304="", "", Y304), ""))</f>
        <v/>
      </c>
      <c r="BY304" s="50" t="str">
        <f t="shared" si="129"/>
        <v/>
      </c>
      <c r="CA304" s="6" t="str">
        <f t="shared" si="130"/>
        <v/>
      </c>
      <c r="CB304" s="6" t="str">
        <f>IF(CA304="", "", RANK(CA304, $CA$9:$CA$2508, 0)+COUNTIF($CA$9:CA304, CA304)-1)</f>
        <v/>
      </c>
    </row>
    <row r="305" spans="1:80" x14ac:dyDescent="0.25">
      <c r="A305" s="22"/>
      <c r="B305" s="121" t="str">
        <f>IF('Stock Details'!B304="", "", 'Stock Details'!B304)</f>
        <v/>
      </c>
      <c r="C305" s="22"/>
      <c r="D305" s="130"/>
      <c r="E305" s="122"/>
      <c r="F305" s="131"/>
      <c r="G305" s="22"/>
      <c r="H305" s="130" t="str">
        <f t="shared" si="115"/>
        <v/>
      </c>
      <c r="I305" s="122"/>
      <c r="J305" s="131"/>
      <c r="K305" s="22"/>
      <c r="L305" s="130" t="str">
        <f t="shared" si="116"/>
        <v/>
      </c>
      <c r="M305" s="122"/>
      <c r="N305" s="131"/>
      <c r="O305" s="22"/>
      <c r="P305" s="130" t="str">
        <f t="shared" si="117"/>
        <v/>
      </c>
      <c r="Q305" s="122"/>
      <c r="R305" s="131"/>
      <c r="S305" s="22"/>
      <c r="T305" s="130" t="str">
        <f t="shared" si="118"/>
        <v/>
      </c>
      <c r="U305" s="122"/>
      <c r="V305" s="131"/>
      <c r="W305" s="22"/>
      <c r="X305" s="130" t="str">
        <f t="shared" si="119"/>
        <v/>
      </c>
      <c r="Y305" s="122"/>
      <c r="Z305" s="131"/>
      <c r="AA305" s="22"/>
      <c r="AC305" s="6" t="str">
        <f t="shared" si="120"/>
        <v/>
      </c>
      <c r="AE305" s="6" t="str">
        <f t="shared" si="121"/>
        <v/>
      </c>
      <c r="AF305" s="6" t="str">
        <f t="shared" si="122"/>
        <v/>
      </c>
      <c r="AG305" s="6" t="str">
        <f t="shared" si="123"/>
        <v/>
      </c>
      <c r="AH305" s="6" t="str">
        <f t="shared" si="124"/>
        <v/>
      </c>
      <c r="AI305" s="6" t="str">
        <f t="shared" si="125"/>
        <v/>
      </c>
      <c r="AJ305" s="6" t="str">
        <f t="shared" si="126"/>
        <v/>
      </c>
      <c r="AL305" s="9" t="str">
        <f>IF('Stock Details'!F304="", "", 'Stock Details'!F304)</f>
        <v/>
      </c>
      <c r="AM305" s="9" t="str">
        <f>IF('Stock Details'!G304="", "", 'Stock Details'!G304)</f>
        <v/>
      </c>
      <c r="AO305" s="59" t="str">
        <f t="shared" si="127"/>
        <v/>
      </c>
      <c r="AP305" s="59" t="str">
        <f t="shared" si="131"/>
        <v/>
      </c>
      <c r="AQ305" s="59" t="str">
        <f t="shared" si="132"/>
        <v/>
      </c>
      <c r="AR305" s="59" t="str">
        <f t="shared" si="133"/>
        <v/>
      </c>
      <c r="AS305" s="59" t="str">
        <f t="shared" si="134"/>
        <v/>
      </c>
      <c r="AT305" s="59" t="str">
        <f t="shared" si="135"/>
        <v/>
      </c>
      <c r="AV305" s="59" t="str">
        <f t="shared" si="128"/>
        <v/>
      </c>
      <c r="AW305" s="59" t="str">
        <f t="shared" si="110"/>
        <v/>
      </c>
      <c r="AX305" s="59" t="str">
        <f t="shared" si="111"/>
        <v/>
      </c>
      <c r="AY305" s="59" t="str">
        <f t="shared" si="112"/>
        <v/>
      </c>
      <c r="AZ305" s="59" t="str">
        <f t="shared" si="113"/>
        <v/>
      </c>
      <c r="BA305" s="59" t="str">
        <f t="shared" si="114"/>
        <v/>
      </c>
      <c r="BC305" s="49" t="str">
        <f>IF($B305="", "", IF(COUNTIF(BD305:$BY305, "")=BC$8, IF(D305="", "", D305), ""))</f>
        <v/>
      </c>
      <c r="BD305" s="61" t="str">
        <f>IF($B305="", "", IF(COUNTIF(BE305:$BY305, "")=BD$8, IF(E305="", "", E305), ""))</f>
        <v/>
      </c>
      <c r="BE305" s="61" t="str">
        <f>IF($B305="", "", IF(COUNTIF(BF305:$BY305, "")=BE$8, IF(F305="", "", F305), ""))</f>
        <v/>
      </c>
      <c r="BF305" s="61" t="str">
        <f>IF($B305="", "", IF(COUNTIF(BG305:$BY305, "")=BF$8, IF(G305="", "", G305), ""))</f>
        <v/>
      </c>
      <c r="BG305" s="61" t="str">
        <f>IF($B305="", "", IF(COUNTIF(BH305:$BY305, "")=BG$8, IF(H305="", "", H305), ""))</f>
        <v/>
      </c>
      <c r="BH305" s="61" t="str">
        <f>IF($B305="", "", IF(COUNTIF(BI305:$BY305, "")=BH$8, IF(I305="", "", I305), ""))</f>
        <v/>
      </c>
      <c r="BI305" s="61" t="str">
        <f>IF($B305="", "", IF(COUNTIF(BJ305:$BY305, "")=BI$8, IF(J305="", "", J305), ""))</f>
        <v/>
      </c>
      <c r="BJ305" s="61" t="str">
        <f>IF($B305="", "", IF(COUNTIF(BK305:$BY305, "")=BJ$8, IF(K305="", "", K305), ""))</f>
        <v/>
      </c>
      <c r="BK305" s="61" t="str">
        <f>IF($B305="", "", IF(COUNTIF(BL305:$BY305, "")=BK$8, IF(L305="", "", L305), ""))</f>
        <v/>
      </c>
      <c r="BL305" s="61" t="str">
        <f>IF($B305="", "", IF(COUNTIF(BM305:$BY305, "")=BL$8, IF(M305="", "", M305), ""))</f>
        <v/>
      </c>
      <c r="BM305" s="61" t="str">
        <f>IF($B305="", "", IF(COUNTIF(BN305:$BY305, "")=BM$8, IF(N305="", "", N305), ""))</f>
        <v/>
      </c>
      <c r="BN305" s="61" t="str">
        <f>IF($B305="", "", IF(COUNTIF(BO305:$BY305, "")=BN$8, IF(O305="", "", O305), ""))</f>
        <v/>
      </c>
      <c r="BO305" s="61" t="str">
        <f>IF($B305="", "", IF(COUNTIF(BP305:$BY305, "")=BO$8, IF(P305="", "", P305), ""))</f>
        <v/>
      </c>
      <c r="BP305" s="61" t="str">
        <f>IF($B305="", "", IF(COUNTIF(BQ305:$BY305, "")=BP$8, IF(Q305="", "", Q305), ""))</f>
        <v/>
      </c>
      <c r="BQ305" s="61" t="str">
        <f>IF($B305="", "", IF(COUNTIF(BR305:$BY305, "")=BQ$8, IF(R305="", "", R305), ""))</f>
        <v/>
      </c>
      <c r="BR305" s="61" t="str">
        <f>IF($B305="", "", IF(COUNTIF(BS305:$BY305, "")=BR$8, IF(S305="", "", S305), ""))</f>
        <v/>
      </c>
      <c r="BS305" s="61" t="str">
        <f>IF($B305="", "", IF(COUNTIF(BT305:$BY305, "")=BS$8, IF(T305="", "", T305), ""))</f>
        <v/>
      </c>
      <c r="BT305" s="61" t="str">
        <f>IF($B305="", "", IF(COUNTIF(BU305:$BY305, "")=BT$8, IF(U305="", "", U305), ""))</f>
        <v/>
      </c>
      <c r="BU305" s="61" t="str">
        <f>IF($B305="", "", IF(COUNTIF(BV305:$BY305, "")=BU$8, IF(V305="", "", V305), ""))</f>
        <v/>
      </c>
      <c r="BV305" s="61" t="str">
        <f>IF($B305="", "", IF(COUNTIF(BW305:$BY305, "")=BV$8, IF(W305="", "", W305), ""))</f>
        <v/>
      </c>
      <c r="BW305" s="61" t="str">
        <f>IF($B305="", "", IF(COUNTIF(BX305:$BY305, "")=BW$8, IF(X305="", "", X305), ""))</f>
        <v/>
      </c>
      <c r="BX305" s="61" t="str">
        <f>IF($B305="", "", IF(COUNTIF(BY305:$BY305, "")=BX$8, IF(Y305="", "", Y305), ""))</f>
        <v/>
      </c>
      <c r="BY305" s="50" t="str">
        <f t="shared" si="129"/>
        <v/>
      </c>
      <c r="CA305" s="6" t="str">
        <f t="shared" si="130"/>
        <v/>
      </c>
      <c r="CB305" s="6" t="str">
        <f>IF(CA305="", "", RANK(CA305, $CA$9:$CA$2508, 0)+COUNTIF($CA$9:CA305, CA305)-1)</f>
        <v/>
      </c>
    </row>
    <row r="306" spans="1:80" x14ac:dyDescent="0.25">
      <c r="A306" s="22"/>
      <c r="B306" s="121" t="str">
        <f>IF('Stock Details'!B305="", "", 'Stock Details'!B305)</f>
        <v/>
      </c>
      <c r="C306" s="22"/>
      <c r="D306" s="130"/>
      <c r="E306" s="122"/>
      <c r="F306" s="131"/>
      <c r="G306" s="22"/>
      <c r="H306" s="130" t="str">
        <f t="shared" si="115"/>
        <v/>
      </c>
      <c r="I306" s="122"/>
      <c r="J306" s="131"/>
      <c r="K306" s="22"/>
      <c r="L306" s="130" t="str">
        <f t="shared" si="116"/>
        <v/>
      </c>
      <c r="M306" s="122"/>
      <c r="N306" s="131"/>
      <c r="O306" s="22"/>
      <c r="P306" s="130" t="str">
        <f t="shared" si="117"/>
        <v/>
      </c>
      <c r="Q306" s="122"/>
      <c r="R306" s="131"/>
      <c r="S306" s="22"/>
      <c r="T306" s="130" t="str">
        <f t="shared" si="118"/>
        <v/>
      </c>
      <c r="U306" s="122"/>
      <c r="V306" s="131"/>
      <c r="W306" s="22"/>
      <c r="X306" s="130" t="str">
        <f t="shared" si="119"/>
        <v/>
      </c>
      <c r="Y306" s="122"/>
      <c r="Z306" s="131"/>
      <c r="AA306" s="22"/>
      <c r="AC306" s="6" t="str">
        <f t="shared" si="120"/>
        <v/>
      </c>
      <c r="AE306" s="6" t="str">
        <f t="shared" si="121"/>
        <v/>
      </c>
      <c r="AF306" s="6" t="str">
        <f t="shared" si="122"/>
        <v/>
      </c>
      <c r="AG306" s="6" t="str">
        <f t="shared" si="123"/>
        <v/>
      </c>
      <c r="AH306" s="6" t="str">
        <f t="shared" si="124"/>
        <v/>
      </c>
      <c r="AI306" s="6" t="str">
        <f t="shared" si="125"/>
        <v/>
      </c>
      <c r="AJ306" s="6" t="str">
        <f t="shared" si="126"/>
        <v/>
      </c>
      <c r="AL306" s="9" t="str">
        <f>IF('Stock Details'!F305="", "", 'Stock Details'!F305)</f>
        <v/>
      </c>
      <c r="AM306" s="9" t="str">
        <f>IF('Stock Details'!G305="", "", 'Stock Details'!G305)</f>
        <v/>
      </c>
      <c r="AO306" s="59" t="str">
        <f t="shared" si="127"/>
        <v/>
      </c>
      <c r="AP306" s="59" t="str">
        <f t="shared" si="131"/>
        <v/>
      </c>
      <c r="AQ306" s="59" t="str">
        <f t="shared" si="132"/>
        <v/>
      </c>
      <c r="AR306" s="59" t="str">
        <f t="shared" si="133"/>
        <v/>
      </c>
      <c r="AS306" s="59" t="str">
        <f t="shared" si="134"/>
        <v/>
      </c>
      <c r="AT306" s="59" t="str">
        <f t="shared" si="135"/>
        <v/>
      </c>
      <c r="AV306" s="59" t="str">
        <f t="shared" si="128"/>
        <v/>
      </c>
      <c r="AW306" s="59" t="str">
        <f t="shared" si="110"/>
        <v/>
      </c>
      <c r="AX306" s="59" t="str">
        <f t="shared" si="111"/>
        <v/>
      </c>
      <c r="AY306" s="59" t="str">
        <f t="shared" si="112"/>
        <v/>
      </c>
      <c r="AZ306" s="59" t="str">
        <f t="shared" si="113"/>
        <v/>
      </c>
      <c r="BA306" s="59" t="str">
        <f t="shared" si="114"/>
        <v/>
      </c>
      <c r="BC306" s="49" t="str">
        <f>IF($B306="", "", IF(COUNTIF(BD306:$BY306, "")=BC$8, IF(D306="", "", D306), ""))</f>
        <v/>
      </c>
      <c r="BD306" s="61" t="str">
        <f>IF($B306="", "", IF(COUNTIF(BE306:$BY306, "")=BD$8, IF(E306="", "", E306), ""))</f>
        <v/>
      </c>
      <c r="BE306" s="61" t="str">
        <f>IF($B306="", "", IF(COUNTIF(BF306:$BY306, "")=BE$8, IF(F306="", "", F306), ""))</f>
        <v/>
      </c>
      <c r="BF306" s="61" t="str">
        <f>IF($B306="", "", IF(COUNTIF(BG306:$BY306, "")=BF$8, IF(G306="", "", G306), ""))</f>
        <v/>
      </c>
      <c r="BG306" s="61" t="str">
        <f>IF($B306="", "", IF(COUNTIF(BH306:$BY306, "")=BG$8, IF(H306="", "", H306), ""))</f>
        <v/>
      </c>
      <c r="BH306" s="61" t="str">
        <f>IF($B306="", "", IF(COUNTIF(BI306:$BY306, "")=BH$8, IF(I306="", "", I306), ""))</f>
        <v/>
      </c>
      <c r="BI306" s="61" t="str">
        <f>IF($B306="", "", IF(COUNTIF(BJ306:$BY306, "")=BI$8, IF(J306="", "", J306), ""))</f>
        <v/>
      </c>
      <c r="BJ306" s="61" t="str">
        <f>IF($B306="", "", IF(COUNTIF(BK306:$BY306, "")=BJ$8, IF(K306="", "", K306), ""))</f>
        <v/>
      </c>
      <c r="BK306" s="61" t="str">
        <f>IF($B306="", "", IF(COUNTIF(BL306:$BY306, "")=BK$8, IF(L306="", "", L306), ""))</f>
        <v/>
      </c>
      <c r="BL306" s="61" t="str">
        <f>IF($B306="", "", IF(COUNTIF(BM306:$BY306, "")=BL$8, IF(M306="", "", M306), ""))</f>
        <v/>
      </c>
      <c r="BM306" s="61" t="str">
        <f>IF($B306="", "", IF(COUNTIF(BN306:$BY306, "")=BM$8, IF(N306="", "", N306), ""))</f>
        <v/>
      </c>
      <c r="BN306" s="61" t="str">
        <f>IF($B306="", "", IF(COUNTIF(BO306:$BY306, "")=BN$8, IF(O306="", "", O306), ""))</f>
        <v/>
      </c>
      <c r="BO306" s="61" t="str">
        <f>IF($B306="", "", IF(COUNTIF(BP306:$BY306, "")=BO$8, IF(P306="", "", P306), ""))</f>
        <v/>
      </c>
      <c r="BP306" s="61" t="str">
        <f>IF($B306="", "", IF(COUNTIF(BQ306:$BY306, "")=BP$8, IF(Q306="", "", Q306), ""))</f>
        <v/>
      </c>
      <c r="BQ306" s="61" t="str">
        <f>IF($B306="", "", IF(COUNTIF(BR306:$BY306, "")=BQ$8, IF(R306="", "", R306), ""))</f>
        <v/>
      </c>
      <c r="BR306" s="61" t="str">
        <f>IF($B306="", "", IF(COUNTIF(BS306:$BY306, "")=BR$8, IF(S306="", "", S306), ""))</f>
        <v/>
      </c>
      <c r="BS306" s="61" t="str">
        <f>IF($B306="", "", IF(COUNTIF(BT306:$BY306, "")=BS$8, IF(T306="", "", T306), ""))</f>
        <v/>
      </c>
      <c r="BT306" s="61" t="str">
        <f>IF($B306="", "", IF(COUNTIF(BU306:$BY306, "")=BT$8, IF(U306="", "", U306), ""))</f>
        <v/>
      </c>
      <c r="BU306" s="61" t="str">
        <f>IF($B306="", "", IF(COUNTIF(BV306:$BY306, "")=BU$8, IF(V306="", "", V306), ""))</f>
        <v/>
      </c>
      <c r="BV306" s="61" t="str">
        <f>IF($B306="", "", IF(COUNTIF(BW306:$BY306, "")=BV$8, IF(W306="", "", W306), ""))</f>
        <v/>
      </c>
      <c r="BW306" s="61" t="str">
        <f>IF($B306="", "", IF(COUNTIF(BX306:$BY306, "")=BW$8, IF(X306="", "", X306), ""))</f>
        <v/>
      </c>
      <c r="BX306" s="61" t="str">
        <f>IF($B306="", "", IF(COUNTIF(BY306:$BY306, "")=BX$8, IF(Y306="", "", Y306), ""))</f>
        <v/>
      </c>
      <c r="BY306" s="50" t="str">
        <f t="shared" si="129"/>
        <v/>
      </c>
      <c r="CA306" s="6" t="str">
        <f t="shared" si="130"/>
        <v/>
      </c>
      <c r="CB306" s="6" t="str">
        <f>IF(CA306="", "", RANK(CA306, $CA$9:$CA$2508, 0)+COUNTIF($CA$9:CA306, CA306)-1)</f>
        <v/>
      </c>
    </row>
    <row r="307" spans="1:80" x14ac:dyDescent="0.25">
      <c r="A307" s="22"/>
      <c r="B307" s="121" t="str">
        <f>IF('Stock Details'!B306="", "", 'Stock Details'!B306)</f>
        <v/>
      </c>
      <c r="C307" s="22"/>
      <c r="D307" s="130"/>
      <c r="E307" s="122"/>
      <c r="F307" s="131"/>
      <c r="G307" s="22"/>
      <c r="H307" s="130" t="str">
        <f t="shared" si="115"/>
        <v/>
      </c>
      <c r="I307" s="122"/>
      <c r="J307" s="131"/>
      <c r="K307" s="22"/>
      <c r="L307" s="130" t="str">
        <f t="shared" si="116"/>
        <v/>
      </c>
      <c r="M307" s="122"/>
      <c r="N307" s="131"/>
      <c r="O307" s="22"/>
      <c r="P307" s="130" t="str">
        <f t="shared" si="117"/>
        <v/>
      </c>
      <c r="Q307" s="122"/>
      <c r="R307" s="131"/>
      <c r="S307" s="22"/>
      <c r="T307" s="130" t="str">
        <f t="shared" si="118"/>
        <v/>
      </c>
      <c r="U307" s="122"/>
      <c r="V307" s="131"/>
      <c r="W307" s="22"/>
      <c r="X307" s="130" t="str">
        <f t="shared" si="119"/>
        <v/>
      </c>
      <c r="Y307" s="122"/>
      <c r="Z307" s="131"/>
      <c r="AA307" s="22"/>
      <c r="AC307" s="6" t="str">
        <f t="shared" si="120"/>
        <v/>
      </c>
      <c r="AE307" s="6" t="str">
        <f t="shared" si="121"/>
        <v/>
      </c>
      <c r="AF307" s="6" t="str">
        <f t="shared" si="122"/>
        <v/>
      </c>
      <c r="AG307" s="6" t="str">
        <f t="shared" si="123"/>
        <v/>
      </c>
      <c r="AH307" s="6" t="str">
        <f t="shared" si="124"/>
        <v/>
      </c>
      <c r="AI307" s="6" t="str">
        <f t="shared" si="125"/>
        <v/>
      </c>
      <c r="AJ307" s="6" t="str">
        <f t="shared" si="126"/>
        <v/>
      </c>
      <c r="AL307" s="9" t="str">
        <f>IF('Stock Details'!F306="", "", 'Stock Details'!F306)</f>
        <v/>
      </c>
      <c r="AM307" s="9" t="str">
        <f>IF('Stock Details'!G306="", "", 'Stock Details'!G306)</f>
        <v/>
      </c>
      <c r="AO307" s="59" t="str">
        <f t="shared" si="127"/>
        <v/>
      </c>
      <c r="AP307" s="59" t="str">
        <f t="shared" si="131"/>
        <v/>
      </c>
      <c r="AQ307" s="59" t="str">
        <f t="shared" si="132"/>
        <v/>
      </c>
      <c r="AR307" s="59" t="str">
        <f t="shared" si="133"/>
        <v/>
      </c>
      <c r="AS307" s="59" t="str">
        <f t="shared" si="134"/>
        <v/>
      </c>
      <c r="AT307" s="59" t="str">
        <f t="shared" si="135"/>
        <v/>
      </c>
      <c r="AV307" s="59" t="str">
        <f t="shared" si="128"/>
        <v/>
      </c>
      <c r="AW307" s="59" t="str">
        <f t="shared" si="110"/>
        <v/>
      </c>
      <c r="AX307" s="59" t="str">
        <f t="shared" si="111"/>
        <v/>
      </c>
      <c r="AY307" s="59" t="str">
        <f t="shared" si="112"/>
        <v/>
      </c>
      <c r="AZ307" s="59" t="str">
        <f t="shared" si="113"/>
        <v/>
      </c>
      <c r="BA307" s="59" t="str">
        <f t="shared" si="114"/>
        <v/>
      </c>
      <c r="BC307" s="49" t="str">
        <f>IF($B307="", "", IF(COUNTIF(BD307:$BY307, "")=BC$8, IF(D307="", "", D307), ""))</f>
        <v/>
      </c>
      <c r="BD307" s="61" t="str">
        <f>IF($B307="", "", IF(COUNTIF(BE307:$BY307, "")=BD$8, IF(E307="", "", E307), ""))</f>
        <v/>
      </c>
      <c r="BE307" s="61" t="str">
        <f>IF($B307="", "", IF(COUNTIF(BF307:$BY307, "")=BE$8, IF(F307="", "", F307), ""))</f>
        <v/>
      </c>
      <c r="BF307" s="61" t="str">
        <f>IF($B307="", "", IF(COUNTIF(BG307:$BY307, "")=BF$8, IF(G307="", "", G307), ""))</f>
        <v/>
      </c>
      <c r="BG307" s="61" t="str">
        <f>IF($B307="", "", IF(COUNTIF(BH307:$BY307, "")=BG$8, IF(H307="", "", H307), ""))</f>
        <v/>
      </c>
      <c r="BH307" s="61" t="str">
        <f>IF($B307="", "", IF(COUNTIF(BI307:$BY307, "")=BH$8, IF(I307="", "", I307), ""))</f>
        <v/>
      </c>
      <c r="BI307" s="61" t="str">
        <f>IF($B307="", "", IF(COUNTIF(BJ307:$BY307, "")=BI$8, IF(J307="", "", J307), ""))</f>
        <v/>
      </c>
      <c r="BJ307" s="61" t="str">
        <f>IF($B307="", "", IF(COUNTIF(BK307:$BY307, "")=BJ$8, IF(K307="", "", K307), ""))</f>
        <v/>
      </c>
      <c r="BK307" s="61" t="str">
        <f>IF($B307="", "", IF(COUNTIF(BL307:$BY307, "")=BK$8, IF(L307="", "", L307), ""))</f>
        <v/>
      </c>
      <c r="BL307" s="61" t="str">
        <f>IF($B307="", "", IF(COUNTIF(BM307:$BY307, "")=BL$8, IF(M307="", "", M307), ""))</f>
        <v/>
      </c>
      <c r="BM307" s="61" t="str">
        <f>IF($B307="", "", IF(COUNTIF(BN307:$BY307, "")=BM$8, IF(N307="", "", N307), ""))</f>
        <v/>
      </c>
      <c r="BN307" s="61" t="str">
        <f>IF($B307="", "", IF(COUNTIF(BO307:$BY307, "")=BN$8, IF(O307="", "", O307), ""))</f>
        <v/>
      </c>
      <c r="BO307" s="61" t="str">
        <f>IF($B307="", "", IF(COUNTIF(BP307:$BY307, "")=BO$8, IF(P307="", "", P307), ""))</f>
        <v/>
      </c>
      <c r="BP307" s="61" t="str">
        <f>IF($B307="", "", IF(COUNTIF(BQ307:$BY307, "")=BP$8, IF(Q307="", "", Q307), ""))</f>
        <v/>
      </c>
      <c r="BQ307" s="61" t="str">
        <f>IF($B307="", "", IF(COUNTIF(BR307:$BY307, "")=BQ$8, IF(R307="", "", R307), ""))</f>
        <v/>
      </c>
      <c r="BR307" s="61" t="str">
        <f>IF($B307="", "", IF(COUNTIF(BS307:$BY307, "")=BR$8, IF(S307="", "", S307), ""))</f>
        <v/>
      </c>
      <c r="BS307" s="61" t="str">
        <f>IF($B307="", "", IF(COUNTIF(BT307:$BY307, "")=BS$8, IF(T307="", "", T307), ""))</f>
        <v/>
      </c>
      <c r="BT307" s="61" t="str">
        <f>IF($B307="", "", IF(COUNTIF(BU307:$BY307, "")=BT$8, IF(U307="", "", U307), ""))</f>
        <v/>
      </c>
      <c r="BU307" s="61" t="str">
        <f>IF($B307="", "", IF(COUNTIF(BV307:$BY307, "")=BU$8, IF(V307="", "", V307), ""))</f>
        <v/>
      </c>
      <c r="BV307" s="61" t="str">
        <f>IF($B307="", "", IF(COUNTIF(BW307:$BY307, "")=BV$8, IF(W307="", "", W307), ""))</f>
        <v/>
      </c>
      <c r="BW307" s="61" t="str">
        <f>IF($B307="", "", IF(COUNTIF(BX307:$BY307, "")=BW$8, IF(X307="", "", X307), ""))</f>
        <v/>
      </c>
      <c r="BX307" s="61" t="str">
        <f>IF($B307="", "", IF(COUNTIF(BY307:$BY307, "")=BX$8, IF(Y307="", "", Y307), ""))</f>
        <v/>
      </c>
      <c r="BY307" s="50" t="str">
        <f t="shared" si="129"/>
        <v/>
      </c>
      <c r="CA307" s="6" t="str">
        <f t="shared" si="130"/>
        <v/>
      </c>
      <c r="CB307" s="6" t="str">
        <f>IF(CA307="", "", RANK(CA307, $CA$9:$CA$2508, 0)+COUNTIF($CA$9:CA307, CA307)-1)</f>
        <v/>
      </c>
    </row>
    <row r="308" spans="1:80" x14ac:dyDescent="0.25">
      <c r="A308" s="22"/>
      <c r="B308" s="121" t="str">
        <f>IF('Stock Details'!B307="", "", 'Stock Details'!B307)</f>
        <v/>
      </c>
      <c r="C308" s="22"/>
      <c r="D308" s="130"/>
      <c r="E308" s="122"/>
      <c r="F308" s="131"/>
      <c r="G308" s="22"/>
      <c r="H308" s="130" t="str">
        <f t="shared" si="115"/>
        <v/>
      </c>
      <c r="I308" s="122"/>
      <c r="J308" s="131"/>
      <c r="K308" s="22"/>
      <c r="L308" s="130" t="str">
        <f t="shared" si="116"/>
        <v/>
      </c>
      <c r="M308" s="122"/>
      <c r="N308" s="131"/>
      <c r="O308" s="22"/>
      <c r="P308" s="130" t="str">
        <f t="shared" si="117"/>
        <v/>
      </c>
      <c r="Q308" s="122"/>
      <c r="R308" s="131"/>
      <c r="S308" s="22"/>
      <c r="T308" s="130" t="str">
        <f t="shared" si="118"/>
        <v/>
      </c>
      <c r="U308" s="122"/>
      <c r="V308" s="131"/>
      <c r="W308" s="22"/>
      <c r="X308" s="130" t="str">
        <f t="shared" si="119"/>
        <v/>
      </c>
      <c r="Y308" s="122"/>
      <c r="Z308" s="131"/>
      <c r="AA308" s="22"/>
      <c r="AC308" s="6" t="str">
        <f t="shared" si="120"/>
        <v/>
      </c>
      <c r="AE308" s="6" t="str">
        <f t="shared" si="121"/>
        <v/>
      </c>
      <c r="AF308" s="6" t="str">
        <f t="shared" si="122"/>
        <v/>
      </c>
      <c r="AG308" s="6" t="str">
        <f t="shared" si="123"/>
        <v/>
      </c>
      <c r="AH308" s="6" t="str">
        <f t="shared" si="124"/>
        <v/>
      </c>
      <c r="AI308" s="6" t="str">
        <f t="shared" si="125"/>
        <v/>
      </c>
      <c r="AJ308" s="6" t="str">
        <f t="shared" si="126"/>
        <v/>
      </c>
      <c r="AL308" s="9" t="str">
        <f>IF('Stock Details'!F307="", "", 'Stock Details'!F307)</f>
        <v/>
      </c>
      <c r="AM308" s="9" t="str">
        <f>IF('Stock Details'!G307="", "", 'Stock Details'!G307)</f>
        <v/>
      </c>
      <c r="AO308" s="59" t="str">
        <f t="shared" si="127"/>
        <v/>
      </c>
      <c r="AP308" s="59" t="str">
        <f t="shared" si="131"/>
        <v/>
      </c>
      <c r="AQ308" s="59" t="str">
        <f t="shared" si="132"/>
        <v/>
      </c>
      <c r="AR308" s="59" t="str">
        <f t="shared" si="133"/>
        <v/>
      </c>
      <c r="AS308" s="59" t="str">
        <f t="shared" si="134"/>
        <v/>
      </c>
      <c r="AT308" s="59" t="str">
        <f t="shared" si="135"/>
        <v/>
      </c>
      <c r="AV308" s="59" t="str">
        <f t="shared" si="128"/>
        <v/>
      </c>
      <c r="AW308" s="59" t="str">
        <f t="shared" si="110"/>
        <v/>
      </c>
      <c r="AX308" s="59" t="str">
        <f t="shared" si="111"/>
        <v/>
      </c>
      <c r="AY308" s="59" t="str">
        <f t="shared" si="112"/>
        <v/>
      </c>
      <c r="AZ308" s="59" t="str">
        <f t="shared" si="113"/>
        <v/>
      </c>
      <c r="BA308" s="59" t="str">
        <f t="shared" si="114"/>
        <v/>
      </c>
      <c r="BC308" s="49" t="str">
        <f>IF($B308="", "", IF(COUNTIF(BD308:$BY308, "")=BC$8, IF(D308="", "", D308), ""))</f>
        <v/>
      </c>
      <c r="BD308" s="61" t="str">
        <f>IF($B308="", "", IF(COUNTIF(BE308:$BY308, "")=BD$8, IF(E308="", "", E308), ""))</f>
        <v/>
      </c>
      <c r="BE308" s="61" t="str">
        <f>IF($B308="", "", IF(COUNTIF(BF308:$BY308, "")=BE$8, IF(F308="", "", F308), ""))</f>
        <v/>
      </c>
      <c r="BF308" s="61" t="str">
        <f>IF($B308="", "", IF(COUNTIF(BG308:$BY308, "")=BF$8, IF(G308="", "", G308), ""))</f>
        <v/>
      </c>
      <c r="BG308" s="61" t="str">
        <f>IF($B308="", "", IF(COUNTIF(BH308:$BY308, "")=BG$8, IF(H308="", "", H308), ""))</f>
        <v/>
      </c>
      <c r="BH308" s="61" t="str">
        <f>IF($B308="", "", IF(COUNTIF(BI308:$BY308, "")=BH$8, IF(I308="", "", I308), ""))</f>
        <v/>
      </c>
      <c r="BI308" s="61" t="str">
        <f>IF($B308="", "", IF(COUNTIF(BJ308:$BY308, "")=BI$8, IF(J308="", "", J308), ""))</f>
        <v/>
      </c>
      <c r="BJ308" s="61" t="str">
        <f>IF($B308="", "", IF(COUNTIF(BK308:$BY308, "")=BJ$8, IF(K308="", "", K308), ""))</f>
        <v/>
      </c>
      <c r="BK308" s="61" t="str">
        <f>IF($B308="", "", IF(COUNTIF(BL308:$BY308, "")=BK$8, IF(L308="", "", L308), ""))</f>
        <v/>
      </c>
      <c r="BL308" s="61" t="str">
        <f>IF($B308="", "", IF(COUNTIF(BM308:$BY308, "")=BL$8, IF(M308="", "", M308), ""))</f>
        <v/>
      </c>
      <c r="BM308" s="61" t="str">
        <f>IF($B308="", "", IF(COUNTIF(BN308:$BY308, "")=BM$8, IF(N308="", "", N308), ""))</f>
        <v/>
      </c>
      <c r="BN308" s="61" t="str">
        <f>IF($B308="", "", IF(COUNTIF(BO308:$BY308, "")=BN$8, IF(O308="", "", O308), ""))</f>
        <v/>
      </c>
      <c r="BO308" s="61" t="str">
        <f>IF($B308="", "", IF(COUNTIF(BP308:$BY308, "")=BO$8, IF(P308="", "", P308), ""))</f>
        <v/>
      </c>
      <c r="BP308" s="61" t="str">
        <f>IF($B308="", "", IF(COUNTIF(BQ308:$BY308, "")=BP$8, IF(Q308="", "", Q308), ""))</f>
        <v/>
      </c>
      <c r="BQ308" s="61" t="str">
        <f>IF($B308="", "", IF(COUNTIF(BR308:$BY308, "")=BQ$8, IF(R308="", "", R308), ""))</f>
        <v/>
      </c>
      <c r="BR308" s="61" t="str">
        <f>IF($B308="", "", IF(COUNTIF(BS308:$BY308, "")=BR$8, IF(S308="", "", S308), ""))</f>
        <v/>
      </c>
      <c r="BS308" s="61" t="str">
        <f>IF($B308="", "", IF(COUNTIF(BT308:$BY308, "")=BS$8, IF(T308="", "", T308), ""))</f>
        <v/>
      </c>
      <c r="BT308" s="61" t="str">
        <f>IF($B308="", "", IF(COUNTIF(BU308:$BY308, "")=BT$8, IF(U308="", "", U308), ""))</f>
        <v/>
      </c>
      <c r="BU308" s="61" t="str">
        <f>IF($B308="", "", IF(COUNTIF(BV308:$BY308, "")=BU$8, IF(V308="", "", V308), ""))</f>
        <v/>
      </c>
      <c r="BV308" s="61" t="str">
        <f>IF($B308="", "", IF(COUNTIF(BW308:$BY308, "")=BV$8, IF(W308="", "", W308), ""))</f>
        <v/>
      </c>
      <c r="BW308" s="61" t="str">
        <f>IF($B308="", "", IF(COUNTIF(BX308:$BY308, "")=BW$8, IF(X308="", "", X308), ""))</f>
        <v/>
      </c>
      <c r="BX308" s="61" t="str">
        <f>IF($B308="", "", IF(COUNTIF(BY308:$BY308, "")=BX$8, IF(Y308="", "", Y308), ""))</f>
        <v/>
      </c>
      <c r="BY308" s="50" t="str">
        <f t="shared" si="129"/>
        <v/>
      </c>
      <c r="CA308" s="6" t="str">
        <f t="shared" si="130"/>
        <v/>
      </c>
      <c r="CB308" s="6" t="str">
        <f>IF(CA308="", "", RANK(CA308, $CA$9:$CA$2508, 0)+COUNTIF($CA$9:CA308, CA308)-1)</f>
        <v/>
      </c>
    </row>
    <row r="309" spans="1:80" x14ac:dyDescent="0.25">
      <c r="A309" s="22"/>
      <c r="B309" s="121" t="str">
        <f>IF('Stock Details'!B308="", "", 'Stock Details'!B308)</f>
        <v/>
      </c>
      <c r="C309" s="22"/>
      <c r="D309" s="130"/>
      <c r="E309" s="122"/>
      <c r="F309" s="131"/>
      <c r="G309" s="22"/>
      <c r="H309" s="130" t="str">
        <f t="shared" si="115"/>
        <v/>
      </c>
      <c r="I309" s="122"/>
      <c r="J309" s="131"/>
      <c r="K309" s="22"/>
      <c r="L309" s="130" t="str">
        <f t="shared" si="116"/>
        <v/>
      </c>
      <c r="M309" s="122"/>
      <c r="N309" s="131"/>
      <c r="O309" s="22"/>
      <c r="P309" s="130" t="str">
        <f t="shared" si="117"/>
        <v/>
      </c>
      <c r="Q309" s="122"/>
      <c r="R309" s="131"/>
      <c r="S309" s="22"/>
      <c r="T309" s="130" t="str">
        <f t="shared" si="118"/>
        <v/>
      </c>
      <c r="U309" s="122"/>
      <c r="V309" s="131"/>
      <c r="W309" s="22"/>
      <c r="X309" s="130" t="str">
        <f t="shared" si="119"/>
        <v/>
      </c>
      <c r="Y309" s="122"/>
      <c r="Z309" s="131"/>
      <c r="AA309" s="22"/>
      <c r="AC309" s="6" t="str">
        <f t="shared" si="120"/>
        <v/>
      </c>
      <c r="AE309" s="6" t="str">
        <f t="shared" si="121"/>
        <v/>
      </c>
      <c r="AF309" s="6" t="str">
        <f t="shared" si="122"/>
        <v/>
      </c>
      <c r="AG309" s="6" t="str">
        <f t="shared" si="123"/>
        <v/>
      </c>
      <c r="AH309" s="6" t="str">
        <f t="shared" si="124"/>
        <v/>
      </c>
      <c r="AI309" s="6" t="str">
        <f t="shared" si="125"/>
        <v/>
      </c>
      <c r="AJ309" s="6" t="str">
        <f t="shared" si="126"/>
        <v/>
      </c>
      <c r="AL309" s="9" t="str">
        <f>IF('Stock Details'!F308="", "", 'Stock Details'!F308)</f>
        <v/>
      </c>
      <c r="AM309" s="9" t="str">
        <f>IF('Stock Details'!G308="", "", 'Stock Details'!G308)</f>
        <v/>
      </c>
      <c r="AO309" s="59" t="str">
        <f t="shared" si="127"/>
        <v/>
      </c>
      <c r="AP309" s="59" t="str">
        <f t="shared" si="131"/>
        <v/>
      </c>
      <c r="AQ309" s="59" t="str">
        <f t="shared" si="132"/>
        <v/>
      </c>
      <c r="AR309" s="59" t="str">
        <f t="shared" si="133"/>
        <v/>
      </c>
      <c r="AS309" s="59" t="str">
        <f t="shared" si="134"/>
        <v/>
      </c>
      <c r="AT309" s="59" t="str">
        <f t="shared" si="135"/>
        <v/>
      </c>
      <c r="AV309" s="59" t="str">
        <f t="shared" si="128"/>
        <v/>
      </c>
      <c r="AW309" s="59" t="str">
        <f t="shared" si="110"/>
        <v/>
      </c>
      <c r="AX309" s="59" t="str">
        <f t="shared" si="111"/>
        <v/>
      </c>
      <c r="AY309" s="59" t="str">
        <f t="shared" si="112"/>
        <v/>
      </c>
      <c r="AZ309" s="59" t="str">
        <f t="shared" si="113"/>
        <v/>
      </c>
      <c r="BA309" s="59" t="str">
        <f t="shared" si="114"/>
        <v/>
      </c>
      <c r="BC309" s="49" t="str">
        <f>IF($B309="", "", IF(COUNTIF(BD309:$BY309, "")=BC$8, IF(D309="", "", D309), ""))</f>
        <v/>
      </c>
      <c r="BD309" s="61" t="str">
        <f>IF($B309="", "", IF(COUNTIF(BE309:$BY309, "")=BD$8, IF(E309="", "", E309), ""))</f>
        <v/>
      </c>
      <c r="BE309" s="61" t="str">
        <f>IF($B309="", "", IF(COUNTIF(BF309:$BY309, "")=BE$8, IF(F309="", "", F309), ""))</f>
        <v/>
      </c>
      <c r="BF309" s="61" t="str">
        <f>IF($B309="", "", IF(COUNTIF(BG309:$BY309, "")=BF$8, IF(G309="", "", G309), ""))</f>
        <v/>
      </c>
      <c r="BG309" s="61" t="str">
        <f>IF($B309="", "", IF(COUNTIF(BH309:$BY309, "")=BG$8, IF(H309="", "", H309), ""))</f>
        <v/>
      </c>
      <c r="BH309" s="61" t="str">
        <f>IF($B309="", "", IF(COUNTIF(BI309:$BY309, "")=BH$8, IF(I309="", "", I309), ""))</f>
        <v/>
      </c>
      <c r="BI309" s="61" t="str">
        <f>IF($B309="", "", IF(COUNTIF(BJ309:$BY309, "")=BI$8, IF(J309="", "", J309), ""))</f>
        <v/>
      </c>
      <c r="BJ309" s="61" t="str">
        <f>IF($B309="", "", IF(COUNTIF(BK309:$BY309, "")=BJ$8, IF(K309="", "", K309), ""))</f>
        <v/>
      </c>
      <c r="BK309" s="61" t="str">
        <f>IF($B309="", "", IF(COUNTIF(BL309:$BY309, "")=BK$8, IF(L309="", "", L309), ""))</f>
        <v/>
      </c>
      <c r="BL309" s="61" t="str">
        <f>IF($B309="", "", IF(COUNTIF(BM309:$BY309, "")=BL$8, IF(M309="", "", M309), ""))</f>
        <v/>
      </c>
      <c r="BM309" s="61" t="str">
        <f>IF($B309="", "", IF(COUNTIF(BN309:$BY309, "")=BM$8, IF(N309="", "", N309), ""))</f>
        <v/>
      </c>
      <c r="BN309" s="61" t="str">
        <f>IF($B309="", "", IF(COUNTIF(BO309:$BY309, "")=BN$8, IF(O309="", "", O309), ""))</f>
        <v/>
      </c>
      <c r="BO309" s="61" t="str">
        <f>IF($B309="", "", IF(COUNTIF(BP309:$BY309, "")=BO$8, IF(P309="", "", P309), ""))</f>
        <v/>
      </c>
      <c r="BP309" s="61" t="str">
        <f>IF($B309="", "", IF(COUNTIF(BQ309:$BY309, "")=BP$8, IF(Q309="", "", Q309), ""))</f>
        <v/>
      </c>
      <c r="BQ309" s="61" t="str">
        <f>IF($B309="", "", IF(COUNTIF(BR309:$BY309, "")=BQ$8, IF(R309="", "", R309), ""))</f>
        <v/>
      </c>
      <c r="BR309" s="61" t="str">
        <f>IF($B309="", "", IF(COUNTIF(BS309:$BY309, "")=BR$8, IF(S309="", "", S309), ""))</f>
        <v/>
      </c>
      <c r="BS309" s="61" t="str">
        <f>IF($B309="", "", IF(COUNTIF(BT309:$BY309, "")=BS$8, IF(T309="", "", T309), ""))</f>
        <v/>
      </c>
      <c r="BT309" s="61" t="str">
        <f>IF($B309="", "", IF(COUNTIF(BU309:$BY309, "")=BT$8, IF(U309="", "", U309), ""))</f>
        <v/>
      </c>
      <c r="BU309" s="61" t="str">
        <f>IF($B309="", "", IF(COUNTIF(BV309:$BY309, "")=BU$8, IF(V309="", "", V309), ""))</f>
        <v/>
      </c>
      <c r="BV309" s="61" t="str">
        <f>IF($B309="", "", IF(COUNTIF(BW309:$BY309, "")=BV$8, IF(W309="", "", W309), ""))</f>
        <v/>
      </c>
      <c r="BW309" s="61" t="str">
        <f>IF($B309="", "", IF(COUNTIF(BX309:$BY309, "")=BW$8, IF(X309="", "", X309), ""))</f>
        <v/>
      </c>
      <c r="BX309" s="61" t="str">
        <f>IF($B309="", "", IF(COUNTIF(BY309:$BY309, "")=BX$8, IF(Y309="", "", Y309), ""))</f>
        <v/>
      </c>
      <c r="BY309" s="50" t="str">
        <f t="shared" si="129"/>
        <v/>
      </c>
      <c r="CA309" s="6" t="str">
        <f t="shared" si="130"/>
        <v/>
      </c>
      <c r="CB309" s="6" t="str">
        <f>IF(CA309="", "", RANK(CA309, $CA$9:$CA$2508, 0)+COUNTIF($CA$9:CA309, CA309)-1)</f>
        <v/>
      </c>
    </row>
    <row r="310" spans="1:80" x14ac:dyDescent="0.25">
      <c r="A310" s="22"/>
      <c r="B310" s="121" t="str">
        <f>IF('Stock Details'!B309="", "", 'Stock Details'!B309)</f>
        <v/>
      </c>
      <c r="C310" s="22"/>
      <c r="D310" s="130"/>
      <c r="E310" s="122"/>
      <c r="F310" s="131"/>
      <c r="G310" s="22"/>
      <c r="H310" s="130" t="str">
        <f t="shared" si="115"/>
        <v/>
      </c>
      <c r="I310" s="122"/>
      <c r="J310" s="131"/>
      <c r="K310" s="22"/>
      <c r="L310" s="130" t="str">
        <f t="shared" si="116"/>
        <v/>
      </c>
      <c r="M310" s="122"/>
      <c r="N310" s="131"/>
      <c r="O310" s="22"/>
      <c r="P310" s="130" t="str">
        <f t="shared" si="117"/>
        <v/>
      </c>
      <c r="Q310" s="122"/>
      <c r="R310" s="131"/>
      <c r="S310" s="22"/>
      <c r="T310" s="130" t="str">
        <f t="shared" si="118"/>
        <v/>
      </c>
      <c r="U310" s="122"/>
      <c r="V310" s="131"/>
      <c r="W310" s="22"/>
      <c r="X310" s="130" t="str">
        <f t="shared" si="119"/>
        <v/>
      </c>
      <c r="Y310" s="122"/>
      <c r="Z310" s="131"/>
      <c r="AA310" s="22"/>
      <c r="AC310" s="6" t="str">
        <f t="shared" si="120"/>
        <v/>
      </c>
      <c r="AE310" s="6" t="str">
        <f t="shared" si="121"/>
        <v/>
      </c>
      <c r="AF310" s="6" t="str">
        <f t="shared" si="122"/>
        <v/>
      </c>
      <c r="AG310" s="6" t="str">
        <f t="shared" si="123"/>
        <v/>
      </c>
      <c r="AH310" s="6" t="str">
        <f t="shared" si="124"/>
        <v/>
      </c>
      <c r="AI310" s="6" t="str">
        <f t="shared" si="125"/>
        <v/>
      </c>
      <c r="AJ310" s="6" t="str">
        <f t="shared" si="126"/>
        <v/>
      </c>
      <c r="AL310" s="9" t="str">
        <f>IF('Stock Details'!F309="", "", 'Stock Details'!F309)</f>
        <v/>
      </c>
      <c r="AM310" s="9" t="str">
        <f>IF('Stock Details'!G309="", "", 'Stock Details'!G309)</f>
        <v/>
      </c>
      <c r="AO310" s="59" t="str">
        <f t="shared" si="127"/>
        <v/>
      </c>
      <c r="AP310" s="59" t="str">
        <f t="shared" si="131"/>
        <v/>
      </c>
      <c r="AQ310" s="59" t="str">
        <f t="shared" si="132"/>
        <v/>
      </c>
      <c r="AR310" s="59" t="str">
        <f t="shared" si="133"/>
        <v/>
      </c>
      <c r="AS310" s="59" t="str">
        <f t="shared" si="134"/>
        <v/>
      </c>
      <c r="AT310" s="59" t="str">
        <f t="shared" si="135"/>
        <v/>
      </c>
      <c r="AV310" s="59" t="str">
        <f t="shared" si="128"/>
        <v/>
      </c>
      <c r="AW310" s="59" t="str">
        <f t="shared" si="110"/>
        <v/>
      </c>
      <c r="AX310" s="59" t="str">
        <f t="shared" si="111"/>
        <v/>
      </c>
      <c r="AY310" s="59" t="str">
        <f t="shared" si="112"/>
        <v/>
      </c>
      <c r="AZ310" s="59" t="str">
        <f t="shared" si="113"/>
        <v/>
      </c>
      <c r="BA310" s="59" t="str">
        <f t="shared" si="114"/>
        <v/>
      </c>
      <c r="BC310" s="49" t="str">
        <f>IF($B310="", "", IF(COUNTIF(BD310:$BY310, "")=BC$8, IF(D310="", "", D310), ""))</f>
        <v/>
      </c>
      <c r="BD310" s="61" t="str">
        <f>IF($B310="", "", IF(COUNTIF(BE310:$BY310, "")=BD$8, IF(E310="", "", E310), ""))</f>
        <v/>
      </c>
      <c r="BE310" s="61" t="str">
        <f>IF($B310="", "", IF(COUNTIF(BF310:$BY310, "")=BE$8, IF(F310="", "", F310), ""))</f>
        <v/>
      </c>
      <c r="BF310" s="61" t="str">
        <f>IF($B310="", "", IF(COUNTIF(BG310:$BY310, "")=BF$8, IF(G310="", "", G310), ""))</f>
        <v/>
      </c>
      <c r="BG310" s="61" t="str">
        <f>IF($B310="", "", IF(COUNTIF(BH310:$BY310, "")=BG$8, IF(H310="", "", H310), ""))</f>
        <v/>
      </c>
      <c r="BH310" s="61" t="str">
        <f>IF($B310="", "", IF(COUNTIF(BI310:$BY310, "")=BH$8, IF(I310="", "", I310), ""))</f>
        <v/>
      </c>
      <c r="BI310" s="61" t="str">
        <f>IF($B310="", "", IF(COUNTIF(BJ310:$BY310, "")=BI$8, IF(J310="", "", J310), ""))</f>
        <v/>
      </c>
      <c r="BJ310" s="61" t="str">
        <f>IF($B310="", "", IF(COUNTIF(BK310:$BY310, "")=BJ$8, IF(K310="", "", K310), ""))</f>
        <v/>
      </c>
      <c r="BK310" s="61" t="str">
        <f>IF($B310="", "", IF(COUNTIF(BL310:$BY310, "")=BK$8, IF(L310="", "", L310), ""))</f>
        <v/>
      </c>
      <c r="BL310" s="61" t="str">
        <f>IF($B310="", "", IF(COUNTIF(BM310:$BY310, "")=BL$8, IF(M310="", "", M310), ""))</f>
        <v/>
      </c>
      <c r="BM310" s="61" t="str">
        <f>IF($B310="", "", IF(COUNTIF(BN310:$BY310, "")=BM$8, IF(N310="", "", N310), ""))</f>
        <v/>
      </c>
      <c r="BN310" s="61" t="str">
        <f>IF($B310="", "", IF(COUNTIF(BO310:$BY310, "")=BN$8, IF(O310="", "", O310), ""))</f>
        <v/>
      </c>
      <c r="BO310" s="61" t="str">
        <f>IF($B310="", "", IF(COUNTIF(BP310:$BY310, "")=BO$8, IF(P310="", "", P310), ""))</f>
        <v/>
      </c>
      <c r="BP310" s="61" t="str">
        <f>IF($B310="", "", IF(COUNTIF(BQ310:$BY310, "")=BP$8, IF(Q310="", "", Q310), ""))</f>
        <v/>
      </c>
      <c r="BQ310" s="61" t="str">
        <f>IF($B310="", "", IF(COUNTIF(BR310:$BY310, "")=BQ$8, IF(R310="", "", R310), ""))</f>
        <v/>
      </c>
      <c r="BR310" s="61" t="str">
        <f>IF($B310="", "", IF(COUNTIF(BS310:$BY310, "")=BR$8, IF(S310="", "", S310), ""))</f>
        <v/>
      </c>
      <c r="BS310" s="61" t="str">
        <f>IF($B310="", "", IF(COUNTIF(BT310:$BY310, "")=BS$8, IF(T310="", "", T310), ""))</f>
        <v/>
      </c>
      <c r="BT310" s="61" t="str">
        <f>IF($B310="", "", IF(COUNTIF(BU310:$BY310, "")=BT$8, IF(U310="", "", U310), ""))</f>
        <v/>
      </c>
      <c r="BU310" s="61" t="str">
        <f>IF($B310="", "", IF(COUNTIF(BV310:$BY310, "")=BU$8, IF(V310="", "", V310), ""))</f>
        <v/>
      </c>
      <c r="BV310" s="61" t="str">
        <f>IF($B310="", "", IF(COUNTIF(BW310:$BY310, "")=BV$8, IF(W310="", "", W310), ""))</f>
        <v/>
      </c>
      <c r="BW310" s="61" t="str">
        <f>IF($B310="", "", IF(COUNTIF(BX310:$BY310, "")=BW$8, IF(X310="", "", X310), ""))</f>
        <v/>
      </c>
      <c r="BX310" s="61" t="str">
        <f>IF($B310="", "", IF(COUNTIF(BY310:$BY310, "")=BX$8, IF(Y310="", "", Y310), ""))</f>
        <v/>
      </c>
      <c r="BY310" s="50" t="str">
        <f t="shared" si="129"/>
        <v/>
      </c>
      <c r="CA310" s="6" t="str">
        <f t="shared" si="130"/>
        <v/>
      </c>
      <c r="CB310" s="6" t="str">
        <f>IF(CA310="", "", RANK(CA310, $CA$9:$CA$2508, 0)+COUNTIF($CA$9:CA310, CA310)-1)</f>
        <v/>
      </c>
    </row>
    <row r="311" spans="1:80" x14ac:dyDescent="0.25">
      <c r="A311" s="22"/>
      <c r="B311" s="121" t="str">
        <f>IF('Stock Details'!B310="", "", 'Stock Details'!B310)</f>
        <v/>
      </c>
      <c r="C311" s="22"/>
      <c r="D311" s="130"/>
      <c r="E311" s="122"/>
      <c r="F311" s="131"/>
      <c r="G311" s="22"/>
      <c r="H311" s="130" t="str">
        <f t="shared" si="115"/>
        <v/>
      </c>
      <c r="I311" s="122"/>
      <c r="J311" s="131"/>
      <c r="K311" s="22"/>
      <c r="L311" s="130" t="str">
        <f t="shared" si="116"/>
        <v/>
      </c>
      <c r="M311" s="122"/>
      <c r="N311" s="131"/>
      <c r="O311" s="22"/>
      <c r="P311" s="130" t="str">
        <f t="shared" si="117"/>
        <v/>
      </c>
      <c r="Q311" s="122"/>
      <c r="R311" s="131"/>
      <c r="S311" s="22"/>
      <c r="T311" s="130" t="str">
        <f t="shared" si="118"/>
        <v/>
      </c>
      <c r="U311" s="122"/>
      <c r="V311" s="131"/>
      <c r="W311" s="22"/>
      <c r="X311" s="130" t="str">
        <f t="shared" si="119"/>
        <v/>
      </c>
      <c r="Y311" s="122"/>
      <c r="Z311" s="131"/>
      <c r="AA311" s="22"/>
      <c r="AC311" s="6" t="str">
        <f t="shared" si="120"/>
        <v/>
      </c>
      <c r="AE311" s="6" t="str">
        <f t="shared" si="121"/>
        <v/>
      </c>
      <c r="AF311" s="6" t="str">
        <f t="shared" si="122"/>
        <v/>
      </c>
      <c r="AG311" s="6" t="str">
        <f t="shared" si="123"/>
        <v/>
      </c>
      <c r="AH311" s="6" t="str">
        <f t="shared" si="124"/>
        <v/>
      </c>
      <c r="AI311" s="6" t="str">
        <f t="shared" si="125"/>
        <v/>
      </c>
      <c r="AJ311" s="6" t="str">
        <f t="shared" si="126"/>
        <v/>
      </c>
      <c r="AL311" s="9" t="str">
        <f>IF('Stock Details'!F310="", "", 'Stock Details'!F310)</f>
        <v/>
      </c>
      <c r="AM311" s="9" t="str">
        <f>IF('Stock Details'!G310="", "", 'Stock Details'!G310)</f>
        <v/>
      </c>
      <c r="AO311" s="59" t="str">
        <f t="shared" si="127"/>
        <v/>
      </c>
      <c r="AP311" s="59" t="str">
        <f t="shared" si="131"/>
        <v/>
      </c>
      <c r="AQ311" s="59" t="str">
        <f t="shared" si="132"/>
        <v/>
      </c>
      <c r="AR311" s="59" t="str">
        <f t="shared" si="133"/>
        <v/>
      </c>
      <c r="AS311" s="59" t="str">
        <f t="shared" si="134"/>
        <v/>
      </c>
      <c r="AT311" s="59" t="str">
        <f t="shared" si="135"/>
        <v/>
      </c>
      <c r="AV311" s="59" t="str">
        <f t="shared" si="128"/>
        <v/>
      </c>
      <c r="AW311" s="59" t="str">
        <f t="shared" si="110"/>
        <v/>
      </c>
      <c r="AX311" s="59" t="str">
        <f t="shared" si="111"/>
        <v/>
      </c>
      <c r="AY311" s="59" t="str">
        <f t="shared" si="112"/>
        <v/>
      </c>
      <c r="AZ311" s="59" t="str">
        <f t="shared" si="113"/>
        <v/>
      </c>
      <c r="BA311" s="59" t="str">
        <f t="shared" si="114"/>
        <v/>
      </c>
      <c r="BC311" s="49" t="str">
        <f>IF($B311="", "", IF(COUNTIF(BD311:$BY311, "")=BC$8, IF(D311="", "", D311), ""))</f>
        <v/>
      </c>
      <c r="BD311" s="61" t="str">
        <f>IF($B311="", "", IF(COUNTIF(BE311:$BY311, "")=BD$8, IF(E311="", "", E311), ""))</f>
        <v/>
      </c>
      <c r="BE311" s="61" t="str">
        <f>IF($B311="", "", IF(COUNTIF(BF311:$BY311, "")=BE$8, IF(F311="", "", F311), ""))</f>
        <v/>
      </c>
      <c r="BF311" s="61" t="str">
        <f>IF($B311="", "", IF(COUNTIF(BG311:$BY311, "")=BF$8, IF(G311="", "", G311), ""))</f>
        <v/>
      </c>
      <c r="BG311" s="61" t="str">
        <f>IF($B311="", "", IF(COUNTIF(BH311:$BY311, "")=BG$8, IF(H311="", "", H311), ""))</f>
        <v/>
      </c>
      <c r="BH311" s="61" t="str">
        <f>IF($B311="", "", IF(COUNTIF(BI311:$BY311, "")=BH$8, IF(I311="", "", I311), ""))</f>
        <v/>
      </c>
      <c r="BI311" s="61" t="str">
        <f>IF($B311="", "", IF(COUNTIF(BJ311:$BY311, "")=BI$8, IF(J311="", "", J311), ""))</f>
        <v/>
      </c>
      <c r="BJ311" s="61" t="str">
        <f>IF($B311="", "", IF(COUNTIF(BK311:$BY311, "")=BJ$8, IF(K311="", "", K311), ""))</f>
        <v/>
      </c>
      <c r="BK311" s="61" t="str">
        <f>IF($B311="", "", IF(COUNTIF(BL311:$BY311, "")=BK$8, IF(L311="", "", L311), ""))</f>
        <v/>
      </c>
      <c r="BL311" s="61" t="str">
        <f>IF($B311="", "", IF(COUNTIF(BM311:$BY311, "")=BL$8, IF(M311="", "", M311), ""))</f>
        <v/>
      </c>
      <c r="BM311" s="61" t="str">
        <f>IF($B311="", "", IF(COUNTIF(BN311:$BY311, "")=BM$8, IF(N311="", "", N311), ""))</f>
        <v/>
      </c>
      <c r="BN311" s="61" t="str">
        <f>IF($B311="", "", IF(COUNTIF(BO311:$BY311, "")=BN$8, IF(O311="", "", O311), ""))</f>
        <v/>
      </c>
      <c r="BO311" s="61" t="str">
        <f>IF($B311="", "", IF(COUNTIF(BP311:$BY311, "")=BO$8, IF(P311="", "", P311), ""))</f>
        <v/>
      </c>
      <c r="BP311" s="61" t="str">
        <f>IF($B311="", "", IF(COUNTIF(BQ311:$BY311, "")=BP$8, IF(Q311="", "", Q311), ""))</f>
        <v/>
      </c>
      <c r="BQ311" s="61" t="str">
        <f>IF($B311="", "", IF(COUNTIF(BR311:$BY311, "")=BQ$8, IF(R311="", "", R311), ""))</f>
        <v/>
      </c>
      <c r="BR311" s="61" t="str">
        <f>IF($B311="", "", IF(COUNTIF(BS311:$BY311, "")=BR$8, IF(S311="", "", S311), ""))</f>
        <v/>
      </c>
      <c r="BS311" s="61" t="str">
        <f>IF($B311="", "", IF(COUNTIF(BT311:$BY311, "")=BS$8, IF(T311="", "", T311), ""))</f>
        <v/>
      </c>
      <c r="BT311" s="61" t="str">
        <f>IF($B311="", "", IF(COUNTIF(BU311:$BY311, "")=BT$8, IF(U311="", "", U311), ""))</f>
        <v/>
      </c>
      <c r="BU311" s="61" t="str">
        <f>IF($B311="", "", IF(COUNTIF(BV311:$BY311, "")=BU$8, IF(V311="", "", V311), ""))</f>
        <v/>
      </c>
      <c r="BV311" s="61" t="str">
        <f>IF($B311="", "", IF(COUNTIF(BW311:$BY311, "")=BV$8, IF(W311="", "", W311), ""))</f>
        <v/>
      </c>
      <c r="BW311" s="61" t="str">
        <f>IF($B311="", "", IF(COUNTIF(BX311:$BY311, "")=BW$8, IF(X311="", "", X311), ""))</f>
        <v/>
      </c>
      <c r="BX311" s="61" t="str">
        <f>IF($B311="", "", IF(COUNTIF(BY311:$BY311, "")=BX$8, IF(Y311="", "", Y311), ""))</f>
        <v/>
      </c>
      <c r="BY311" s="50" t="str">
        <f t="shared" si="129"/>
        <v/>
      </c>
      <c r="CA311" s="6" t="str">
        <f t="shared" si="130"/>
        <v/>
      </c>
      <c r="CB311" s="6" t="str">
        <f>IF(CA311="", "", RANK(CA311, $CA$9:$CA$2508, 0)+COUNTIF($CA$9:CA311, CA311)-1)</f>
        <v/>
      </c>
    </row>
    <row r="312" spans="1:80" x14ac:dyDescent="0.25">
      <c r="A312" s="22"/>
      <c r="B312" s="121" t="str">
        <f>IF('Stock Details'!B311="", "", 'Stock Details'!B311)</f>
        <v/>
      </c>
      <c r="C312" s="22"/>
      <c r="D312" s="130"/>
      <c r="E312" s="122"/>
      <c r="F312" s="131"/>
      <c r="G312" s="22"/>
      <c r="H312" s="130" t="str">
        <f t="shared" si="115"/>
        <v/>
      </c>
      <c r="I312" s="122"/>
      <c r="J312" s="131"/>
      <c r="K312" s="22"/>
      <c r="L312" s="130" t="str">
        <f t="shared" si="116"/>
        <v/>
      </c>
      <c r="M312" s="122"/>
      <c r="N312" s="131"/>
      <c r="O312" s="22"/>
      <c r="P312" s="130" t="str">
        <f t="shared" si="117"/>
        <v/>
      </c>
      <c r="Q312" s="122"/>
      <c r="R312" s="131"/>
      <c r="S312" s="22"/>
      <c r="T312" s="130" t="str">
        <f t="shared" si="118"/>
        <v/>
      </c>
      <c r="U312" s="122"/>
      <c r="V312" s="131"/>
      <c r="W312" s="22"/>
      <c r="X312" s="130" t="str">
        <f t="shared" si="119"/>
        <v/>
      </c>
      <c r="Y312" s="122"/>
      <c r="Z312" s="131"/>
      <c r="AA312" s="22"/>
      <c r="AC312" s="6" t="str">
        <f t="shared" si="120"/>
        <v/>
      </c>
      <c r="AE312" s="6" t="str">
        <f t="shared" si="121"/>
        <v/>
      </c>
      <c r="AF312" s="6" t="str">
        <f t="shared" si="122"/>
        <v/>
      </c>
      <c r="AG312" s="6" t="str">
        <f t="shared" si="123"/>
        <v/>
      </c>
      <c r="AH312" s="6" t="str">
        <f t="shared" si="124"/>
        <v/>
      </c>
      <c r="AI312" s="6" t="str">
        <f t="shared" si="125"/>
        <v/>
      </c>
      <c r="AJ312" s="6" t="str">
        <f t="shared" si="126"/>
        <v/>
      </c>
      <c r="AL312" s="9" t="str">
        <f>IF('Stock Details'!F311="", "", 'Stock Details'!F311)</f>
        <v/>
      </c>
      <c r="AM312" s="9" t="str">
        <f>IF('Stock Details'!G311="", "", 'Stock Details'!G311)</f>
        <v/>
      </c>
      <c r="AO312" s="59" t="str">
        <f t="shared" si="127"/>
        <v/>
      </c>
      <c r="AP312" s="59" t="str">
        <f t="shared" si="131"/>
        <v/>
      </c>
      <c r="AQ312" s="59" t="str">
        <f t="shared" si="132"/>
        <v/>
      </c>
      <c r="AR312" s="59" t="str">
        <f t="shared" si="133"/>
        <v/>
      </c>
      <c r="AS312" s="59" t="str">
        <f t="shared" si="134"/>
        <v/>
      </c>
      <c r="AT312" s="59" t="str">
        <f t="shared" si="135"/>
        <v/>
      </c>
      <c r="AV312" s="59" t="str">
        <f t="shared" si="128"/>
        <v/>
      </c>
      <c r="AW312" s="59" t="str">
        <f t="shared" si="110"/>
        <v/>
      </c>
      <c r="AX312" s="59" t="str">
        <f t="shared" si="111"/>
        <v/>
      </c>
      <c r="AY312" s="59" t="str">
        <f t="shared" si="112"/>
        <v/>
      </c>
      <c r="AZ312" s="59" t="str">
        <f t="shared" si="113"/>
        <v/>
      </c>
      <c r="BA312" s="59" t="str">
        <f t="shared" si="114"/>
        <v/>
      </c>
      <c r="BC312" s="49" t="str">
        <f>IF($B312="", "", IF(COUNTIF(BD312:$BY312, "")=BC$8, IF(D312="", "", D312), ""))</f>
        <v/>
      </c>
      <c r="BD312" s="61" t="str">
        <f>IF($B312="", "", IF(COUNTIF(BE312:$BY312, "")=BD$8, IF(E312="", "", E312), ""))</f>
        <v/>
      </c>
      <c r="BE312" s="61" t="str">
        <f>IF($B312="", "", IF(COUNTIF(BF312:$BY312, "")=BE$8, IF(F312="", "", F312), ""))</f>
        <v/>
      </c>
      <c r="BF312" s="61" t="str">
        <f>IF($B312="", "", IF(COUNTIF(BG312:$BY312, "")=BF$8, IF(G312="", "", G312), ""))</f>
        <v/>
      </c>
      <c r="BG312" s="61" t="str">
        <f>IF($B312="", "", IF(COUNTIF(BH312:$BY312, "")=BG$8, IF(H312="", "", H312), ""))</f>
        <v/>
      </c>
      <c r="BH312" s="61" t="str">
        <f>IF($B312="", "", IF(COUNTIF(BI312:$BY312, "")=BH$8, IF(I312="", "", I312), ""))</f>
        <v/>
      </c>
      <c r="BI312" s="61" t="str">
        <f>IF($B312="", "", IF(COUNTIF(BJ312:$BY312, "")=BI$8, IF(J312="", "", J312), ""))</f>
        <v/>
      </c>
      <c r="BJ312" s="61" t="str">
        <f>IF($B312="", "", IF(COUNTIF(BK312:$BY312, "")=BJ$8, IF(K312="", "", K312), ""))</f>
        <v/>
      </c>
      <c r="BK312" s="61" t="str">
        <f>IF($B312="", "", IF(COUNTIF(BL312:$BY312, "")=BK$8, IF(L312="", "", L312), ""))</f>
        <v/>
      </c>
      <c r="BL312" s="61" t="str">
        <f>IF($B312="", "", IF(COUNTIF(BM312:$BY312, "")=BL$8, IF(M312="", "", M312), ""))</f>
        <v/>
      </c>
      <c r="BM312" s="61" t="str">
        <f>IF($B312="", "", IF(COUNTIF(BN312:$BY312, "")=BM$8, IF(N312="", "", N312), ""))</f>
        <v/>
      </c>
      <c r="BN312" s="61" t="str">
        <f>IF($B312="", "", IF(COUNTIF(BO312:$BY312, "")=BN$8, IF(O312="", "", O312), ""))</f>
        <v/>
      </c>
      <c r="BO312" s="61" t="str">
        <f>IF($B312="", "", IF(COUNTIF(BP312:$BY312, "")=BO$8, IF(P312="", "", P312), ""))</f>
        <v/>
      </c>
      <c r="BP312" s="61" t="str">
        <f>IF($B312="", "", IF(COUNTIF(BQ312:$BY312, "")=BP$8, IF(Q312="", "", Q312), ""))</f>
        <v/>
      </c>
      <c r="BQ312" s="61" t="str">
        <f>IF($B312="", "", IF(COUNTIF(BR312:$BY312, "")=BQ$8, IF(R312="", "", R312), ""))</f>
        <v/>
      </c>
      <c r="BR312" s="61" t="str">
        <f>IF($B312="", "", IF(COUNTIF(BS312:$BY312, "")=BR$8, IF(S312="", "", S312), ""))</f>
        <v/>
      </c>
      <c r="BS312" s="61" t="str">
        <f>IF($B312="", "", IF(COUNTIF(BT312:$BY312, "")=BS$8, IF(T312="", "", T312), ""))</f>
        <v/>
      </c>
      <c r="BT312" s="61" t="str">
        <f>IF($B312="", "", IF(COUNTIF(BU312:$BY312, "")=BT$8, IF(U312="", "", U312), ""))</f>
        <v/>
      </c>
      <c r="BU312" s="61" t="str">
        <f>IF($B312="", "", IF(COUNTIF(BV312:$BY312, "")=BU$8, IF(V312="", "", V312), ""))</f>
        <v/>
      </c>
      <c r="BV312" s="61" t="str">
        <f>IF($B312="", "", IF(COUNTIF(BW312:$BY312, "")=BV$8, IF(W312="", "", W312), ""))</f>
        <v/>
      </c>
      <c r="BW312" s="61" t="str">
        <f>IF($B312="", "", IF(COUNTIF(BX312:$BY312, "")=BW$8, IF(X312="", "", X312), ""))</f>
        <v/>
      </c>
      <c r="BX312" s="61" t="str">
        <f>IF($B312="", "", IF(COUNTIF(BY312:$BY312, "")=BX$8, IF(Y312="", "", Y312), ""))</f>
        <v/>
      </c>
      <c r="BY312" s="50" t="str">
        <f t="shared" si="129"/>
        <v/>
      </c>
      <c r="CA312" s="6" t="str">
        <f t="shared" si="130"/>
        <v/>
      </c>
      <c r="CB312" s="6" t="str">
        <f>IF(CA312="", "", RANK(CA312, $CA$9:$CA$2508, 0)+COUNTIF($CA$9:CA312, CA312)-1)</f>
        <v/>
      </c>
    </row>
    <row r="313" spans="1:80" x14ac:dyDescent="0.25">
      <c r="A313" s="22"/>
      <c r="B313" s="121" t="str">
        <f>IF('Stock Details'!B312="", "", 'Stock Details'!B312)</f>
        <v/>
      </c>
      <c r="C313" s="22"/>
      <c r="D313" s="130"/>
      <c r="E313" s="122"/>
      <c r="F313" s="131"/>
      <c r="G313" s="22"/>
      <c r="H313" s="130" t="str">
        <f t="shared" si="115"/>
        <v/>
      </c>
      <c r="I313" s="122"/>
      <c r="J313" s="131"/>
      <c r="K313" s="22"/>
      <c r="L313" s="130" t="str">
        <f t="shared" si="116"/>
        <v/>
      </c>
      <c r="M313" s="122"/>
      <c r="N313" s="131"/>
      <c r="O313" s="22"/>
      <c r="P313" s="130" t="str">
        <f t="shared" si="117"/>
        <v/>
      </c>
      <c r="Q313" s="122"/>
      <c r="R313" s="131"/>
      <c r="S313" s="22"/>
      <c r="T313" s="130" t="str">
        <f t="shared" si="118"/>
        <v/>
      </c>
      <c r="U313" s="122"/>
      <c r="V313" s="131"/>
      <c r="W313" s="22"/>
      <c r="X313" s="130" t="str">
        <f t="shared" si="119"/>
        <v/>
      </c>
      <c r="Y313" s="122"/>
      <c r="Z313" s="131"/>
      <c r="AA313" s="22"/>
      <c r="AC313" s="6" t="str">
        <f t="shared" si="120"/>
        <v/>
      </c>
      <c r="AE313" s="6" t="str">
        <f t="shared" si="121"/>
        <v/>
      </c>
      <c r="AF313" s="6" t="str">
        <f t="shared" si="122"/>
        <v/>
      </c>
      <c r="AG313" s="6" t="str">
        <f t="shared" si="123"/>
        <v/>
      </c>
      <c r="AH313" s="6" t="str">
        <f t="shared" si="124"/>
        <v/>
      </c>
      <c r="AI313" s="6" t="str">
        <f t="shared" si="125"/>
        <v/>
      </c>
      <c r="AJ313" s="6" t="str">
        <f t="shared" si="126"/>
        <v/>
      </c>
      <c r="AL313" s="9" t="str">
        <f>IF('Stock Details'!F312="", "", 'Stock Details'!F312)</f>
        <v/>
      </c>
      <c r="AM313" s="9" t="str">
        <f>IF('Stock Details'!G312="", "", 'Stock Details'!G312)</f>
        <v/>
      </c>
      <c r="AO313" s="59" t="str">
        <f t="shared" si="127"/>
        <v/>
      </c>
      <c r="AP313" s="59" t="str">
        <f t="shared" si="131"/>
        <v/>
      </c>
      <c r="AQ313" s="59" t="str">
        <f t="shared" si="132"/>
        <v/>
      </c>
      <c r="AR313" s="59" t="str">
        <f t="shared" si="133"/>
        <v/>
      </c>
      <c r="AS313" s="59" t="str">
        <f t="shared" si="134"/>
        <v/>
      </c>
      <c r="AT313" s="59" t="str">
        <f t="shared" si="135"/>
        <v/>
      </c>
      <c r="AV313" s="59" t="str">
        <f t="shared" si="128"/>
        <v/>
      </c>
      <c r="AW313" s="59" t="str">
        <f t="shared" si="110"/>
        <v/>
      </c>
      <c r="AX313" s="59" t="str">
        <f t="shared" si="111"/>
        <v/>
      </c>
      <c r="AY313" s="59" t="str">
        <f t="shared" si="112"/>
        <v/>
      </c>
      <c r="AZ313" s="59" t="str">
        <f t="shared" si="113"/>
        <v/>
      </c>
      <c r="BA313" s="59" t="str">
        <f t="shared" si="114"/>
        <v/>
      </c>
      <c r="BC313" s="49" t="str">
        <f>IF($B313="", "", IF(COUNTIF(BD313:$BY313, "")=BC$8, IF(D313="", "", D313), ""))</f>
        <v/>
      </c>
      <c r="BD313" s="61" t="str">
        <f>IF($B313="", "", IF(COUNTIF(BE313:$BY313, "")=BD$8, IF(E313="", "", E313), ""))</f>
        <v/>
      </c>
      <c r="BE313" s="61" t="str">
        <f>IF($B313="", "", IF(COUNTIF(BF313:$BY313, "")=BE$8, IF(F313="", "", F313), ""))</f>
        <v/>
      </c>
      <c r="BF313" s="61" t="str">
        <f>IF($B313="", "", IF(COUNTIF(BG313:$BY313, "")=BF$8, IF(G313="", "", G313), ""))</f>
        <v/>
      </c>
      <c r="BG313" s="61" t="str">
        <f>IF($B313="", "", IF(COUNTIF(BH313:$BY313, "")=BG$8, IF(H313="", "", H313), ""))</f>
        <v/>
      </c>
      <c r="BH313" s="61" t="str">
        <f>IF($B313="", "", IF(COUNTIF(BI313:$BY313, "")=BH$8, IF(I313="", "", I313), ""))</f>
        <v/>
      </c>
      <c r="BI313" s="61" t="str">
        <f>IF($B313="", "", IF(COUNTIF(BJ313:$BY313, "")=BI$8, IF(J313="", "", J313), ""))</f>
        <v/>
      </c>
      <c r="BJ313" s="61" t="str">
        <f>IF($B313="", "", IF(COUNTIF(BK313:$BY313, "")=BJ$8, IF(K313="", "", K313), ""))</f>
        <v/>
      </c>
      <c r="BK313" s="61" t="str">
        <f>IF($B313="", "", IF(COUNTIF(BL313:$BY313, "")=BK$8, IF(L313="", "", L313), ""))</f>
        <v/>
      </c>
      <c r="BL313" s="61" t="str">
        <f>IF($B313="", "", IF(COUNTIF(BM313:$BY313, "")=BL$8, IF(M313="", "", M313), ""))</f>
        <v/>
      </c>
      <c r="BM313" s="61" t="str">
        <f>IF($B313="", "", IF(COUNTIF(BN313:$BY313, "")=BM$8, IF(N313="", "", N313), ""))</f>
        <v/>
      </c>
      <c r="BN313" s="61" t="str">
        <f>IF($B313="", "", IF(COUNTIF(BO313:$BY313, "")=BN$8, IF(O313="", "", O313), ""))</f>
        <v/>
      </c>
      <c r="BO313" s="61" t="str">
        <f>IF($B313="", "", IF(COUNTIF(BP313:$BY313, "")=BO$8, IF(P313="", "", P313), ""))</f>
        <v/>
      </c>
      <c r="BP313" s="61" t="str">
        <f>IF($B313="", "", IF(COUNTIF(BQ313:$BY313, "")=BP$8, IF(Q313="", "", Q313), ""))</f>
        <v/>
      </c>
      <c r="BQ313" s="61" t="str">
        <f>IF($B313="", "", IF(COUNTIF(BR313:$BY313, "")=BQ$8, IF(R313="", "", R313), ""))</f>
        <v/>
      </c>
      <c r="BR313" s="61" t="str">
        <f>IF($B313="", "", IF(COUNTIF(BS313:$BY313, "")=BR$8, IF(S313="", "", S313), ""))</f>
        <v/>
      </c>
      <c r="BS313" s="61" t="str">
        <f>IF($B313="", "", IF(COUNTIF(BT313:$BY313, "")=BS$8, IF(T313="", "", T313), ""))</f>
        <v/>
      </c>
      <c r="BT313" s="61" t="str">
        <f>IF($B313="", "", IF(COUNTIF(BU313:$BY313, "")=BT$8, IF(U313="", "", U313), ""))</f>
        <v/>
      </c>
      <c r="BU313" s="61" t="str">
        <f>IF($B313="", "", IF(COUNTIF(BV313:$BY313, "")=BU$8, IF(V313="", "", V313), ""))</f>
        <v/>
      </c>
      <c r="BV313" s="61" t="str">
        <f>IF($B313="", "", IF(COUNTIF(BW313:$BY313, "")=BV$8, IF(W313="", "", W313), ""))</f>
        <v/>
      </c>
      <c r="BW313" s="61" t="str">
        <f>IF($B313="", "", IF(COUNTIF(BX313:$BY313, "")=BW$8, IF(X313="", "", X313), ""))</f>
        <v/>
      </c>
      <c r="BX313" s="61" t="str">
        <f>IF($B313="", "", IF(COUNTIF(BY313:$BY313, "")=BX$8, IF(Y313="", "", Y313), ""))</f>
        <v/>
      </c>
      <c r="BY313" s="50" t="str">
        <f t="shared" si="129"/>
        <v/>
      </c>
      <c r="CA313" s="6" t="str">
        <f t="shared" si="130"/>
        <v/>
      </c>
      <c r="CB313" s="6" t="str">
        <f>IF(CA313="", "", RANK(CA313, $CA$9:$CA$2508, 0)+COUNTIF($CA$9:CA313, CA313)-1)</f>
        <v/>
      </c>
    </row>
    <row r="314" spans="1:80" x14ac:dyDescent="0.25">
      <c r="A314" s="22"/>
      <c r="B314" s="121" t="str">
        <f>IF('Stock Details'!B313="", "", 'Stock Details'!B313)</f>
        <v/>
      </c>
      <c r="C314" s="22"/>
      <c r="D314" s="130"/>
      <c r="E314" s="122"/>
      <c r="F314" s="131"/>
      <c r="G314" s="22"/>
      <c r="H314" s="130" t="str">
        <f t="shared" si="115"/>
        <v/>
      </c>
      <c r="I314" s="122"/>
      <c r="J314" s="131"/>
      <c r="K314" s="22"/>
      <c r="L314" s="130" t="str">
        <f t="shared" si="116"/>
        <v/>
      </c>
      <c r="M314" s="122"/>
      <c r="N314" s="131"/>
      <c r="O314" s="22"/>
      <c r="P314" s="130" t="str">
        <f t="shared" si="117"/>
        <v/>
      </c>
      <c r="Q314" s="122"/>
      <c r="R314" s="131"/>
      <c r="S314" s="22"/>
      <c r="T314" s="130" t="str">
        <f t="shared" si="118"/>
        <v/>
      </c>
      <c r="U314" s="122"/>
      <c r="V314" s="131"/>
      <c r="W314" s="22"/>
      <c r="X314" s="130" t="str">
        <f t="shared" si="119"/>
        <v/>
      </c>
      <c r="Y314" s="122"/>
      <c r="Z314" s="131"/>
      <c r="AA314" s="22"/>
      <c r="AC314" s="6" t="str">
        <f t="shared" si="120"/>
        <v/>
      </c>
      <c r="AE314" s="6" t="str">
        <f t="shared" si="121"/>
        <v/>
      </c>
      <c r="AF314" s="6" t="str">
        <f t="shared" si="122"/>
        <v/>
      </c>
      <c r="AG314" s="6" t="str">
        <f t="shared" si="123"/>
        <v/>
      </c>
      <c r="AH314" s="6" t="str">
        <f t="shared" si="124"/>
        <v/>
      </c>
      <c r="AI314" s="6" t="str">
        <f t="shared" si="125"/>
        <v/>
      </c>
      <c r="AJ314" s="6" t="str">
        <f t="shared" si="126"/>
        <v/>
      </c>
      <c r="AL314" s="9" t="str">
        <f>IF('Stock Details'!F313="", "", 'Stock Details'!F313)</f>
        <v/>
      </c>
      <c r="AM314" s="9" t="str">
        <f>IF('Stock Details'!G313="", "", 'Stock Details'!G313)</f>
        <v/>
      </c>
      <c r="AO314" s="59" t="str">
        <f t="shared" si="127"/>
        <v/>
      </c>
      <c r="AP314" s="59" t="str">
        <f t="shared" si="131"/>
        <v/>
      </c>
      <c r="AQ314" s="59" t="str">
        <f t="shared" si="132"/>
        <v/>
      </c>
      <c r="AR314" s="59" t="str">
        <f t="shared" si="133"/>
        <v/>
      </c>
      <c r="AS314" s="59" t="str">
        <f t="shared" si="134"/>
        <v/>
      </c>
      <c r="AT314" s="59" t="str">
        <f t="shared" si="135"/>
        <v/>
      </c>
      <c r="AV314" s="59" t="str">
        <f t="shared" si="128"/>
        <v/>
      </c>
      <c r="AW314" s="59" t="str">
        <f t="shared" si="110"/>
        <v/>
      </c>
      <c r="AX314" s="59" t="str">
        <f t="shared" si="111"/>
        <v/>
      </c>
      <c r="AY314" s="59" t="str">
        <f t="shared" si="112"/>
        <v/>
      </c>
      <c r="AZ314" s="59" t="str">
        <f t="shared" si="113"/>
        <v/>
      </c>
      <c r="BA314" s="59" t="str">
        <f t="shared" si="114"/>
        <v/>
      </c>
      <c r="BC314" s="49" t="str">
        <f>IF($B314="", "", IF(COUNTIF(BD314:$BY314, "")=BC$8, IF(D314="", "", D314), ""))</f>
        <v/>
      </c>
      <c r="BD314" s="61" t="str">
        <f>IF($B314="", "", IF(COUNTIF(BE314:$BY314, "")=BD$8, IF(E314="", "", E314), ""))</f>
        <v/>
      </c>
      <c r="BE314" s="61" t="str">
        <f>IF($B314="", "", IF(COUNTIF(BF314:$BY314, "")=BE$8, IF(F314="", "", F314), ""))</f>
        <v/>
      </c>
      <c r="BF314" s="61" t="str">
        <f>IF($B314="", "", IF(COUNTIF(BG314:$BY314, "")=BF$8, IF(G314="", "", G314), ""))</f>
        <v/>
      </c>
      <c r="BG314" s="61" t="str">
        <f>IF($B314="", "", IF(COUNTIF(BH314:$BY314, "")=BG$8, IF(H314="", "", H314), ""))</f>
        <v/>
      </c>
      <c r="BH314" s="61" t="str">
        <f>IF($B314="", "", IF(COUNTIF(BI314:$BY314, "")=BH$8, IF(I314="", "", I314), ""))</f>
        <v/>
      </c>
      <c r="BI314" s="61" t="str">
        <f>IF($B314="", "", IF(COUNTIF(BJ314:$BY314, "")=BI$8, IF(J314="", "", J314), ""))</f>
        <v/>
      </c>
      <c r="BJ314" s="61" t="str">
        <f>IF($B314="", "", IF(COUNTIF(BK314:$BY314, "")=BJ$8, IF(K314="", "", K314), ""))</f>
        <v/>
      </c>
      <c r="BK314" s="61" t="str">
        <f>IF($B314="", "", IF(COUNTIF(BL314:$BY314, "")=BK$8, IF(L314="", "", L314), ""))</f>
        <v/>
      </c>
      <c r="BL314" s="61" t="str">
        <f>IF($B314="", "", IF(COUNTIF(BM314:$BY314, "")=BL$8, IF(M314="", "", M314), ""))</f>
        <v/>
      </c>
      <c r="BM314" s="61" t="str">
        <f>IF($B314="", "", IF(COUNTIF(BN314:$BY314, "")=BM$8, IF(N314="", "", N314), ""))</f>
        <v/>
      </c>
      <c r="BN314" s="61" t="str">
        <f>IF($B314="", "", IF(COUNTIF(BO314:$BY314, "")=BN$8, IF(O314="", "", O314), ""))</f>
        <v/>
      </c>
      <c r="BO314" s="61" t="str">
        <f>IF($B314="", "", IF(COUNTIF(BP314:$BY314, "")=BO$8, IF(P314="", "", P314), ""))</f>
        <v/>
      </c>
      <c r="BP314" s="61" t="str">
        <f>IF($B314="", "", IF(COUNTIF(BQ314:$BY314, "")=BP$8, IF(Q314="", "", Q314), ""))</f>
        <v/>
      </c>
      <c r="BQ314" s="61" t="str">
        <f>IF($B314="", "", IF(COUNTIF(BR314:$BY314, "")=BQ$8, IF(R314="", "", R314), ""))</f>
        <v/>
      </c>
      <c r="BR314" s="61" t="str">
        <f>IF($B314="", "", IF(COUNTIF(BS314:$BY314, "")=BR$8, IF(S314="", "", S314), ""))</f>
        <v/>
      </c>
      <c r="BS314" s="61" t="str">
        <f>IF($B314="", "", IF(COUNTIF(BT314:$BY314, "")=BS$8, IF(T314="", "", T314), ""))</f>
        <v/>
      </c>
      <c r="BT314" s="61" t="str">
        <f>IF($B314="", "", IF(COUNTIF(BU314:$BY314, "")=BT$8, IF(U314="", "", U314), ""))</f>
        <v/>
      </c>
      <c r="BU314" s="61" t="str">
        <f>IF($B314="", "", IF(COUNTIF(BV314:$BY314, "")=BU$8, IF(V314="", "", V314), ""))</f>
        <v/>
      </c>
      <c r="BV314" s="61" t="str">
        <f>IF($B314="", "", IF(COUNTIF(BW314:$BY314, "")=BV$8, IF(W314="", "", W314), ""))</f>
        <v/>
      </c>
      <c r="BW314" s="61" t="str">
        <f>IF($B314="", "", IF(COUNTIF(BX314:$BY314, "")=BW$8, IF(X314="", "", X314), ""))</f>
        <v/>
      </c>
      <c r="BX314" s="61" t="str">
        <f>IF($B314="", "", IF(COUNTIF(BY314:$BY314, "")=BX$8, IF(Y314="", "", Y314), ""))</f>
        <v/>
      </c>
      <c r="BY314" s="50" t="str">
        <f t="shared" si="129"/>
        <v/>
      </c>
      <c r="CA314" s="6" t="str">
        <f t="shared" si="130"/>
        <v/>
      </c>
      <c r="CB314" s="6" t="str">
        <f>IF(CA314="", "", RANK(CA314, $CA$9:$CA$2508, 0)+COUNTIF($CA$9:CA314, CA314)-1)</f>
        <v/>
      </c>
    </row>
    <row r="315" spans="1:80" x14ac:dyDescent="0.25">
      <c r="A315" s="22"/>
      <c r="B315" s="121" t="str">
        <f>IF('Stock Details'!B314="", "", 'Stock Details'!B314)</f>
        <v/>
      </c>
      <c r="C315" s="22"/>
      <c r="D315" s="130"/>
      <c r="E315" s="122"/>
      <c r="F315" s="131"/>
      <c r="G315" s="22"/>
      <c r="H315" s="130" t="str">
        <f t="shared" si="115"/>
        <v/>
      </c>
      <c r="I315" s="122"/>
      <c r="J315" s="131"/>
      <c r="K315" s="22"/>
      <c r="L315" s="130" t="str">
        <f t="shared" si="116"/>
        <v/>
      </c>
      <c r="M315" s="122"/>
      <c r="N315" s="131"/>
      <c r="O315" s="22"/>
      <c r="P315" s="130" t="str">
        <f t="shared" si="117"/>
        <v/>
      </c>
      <c r="Q315" s="122"/>
      <c r="R315" s="131"/>
      <c r="S315" s="22"/>
      <c r="T315" s="130" t="str">
        <f t="shared" si="118"/>
        <v/>
      </c>
      <c r="U315" s="122"/>
      <c r="V315" s="131"/>
      <c r="W315" s="22"/>
      <c r="X315" s="130" t="str">
        <f t="shared" si="119"/>
        <v/>
      </c>
      <c r="Y315" s="122"/>
      <c r="Z315" s="131"/>
      <c r="AA315" s="22"/>
      <c r="AC315" s="6" t="str">
        <f t="shared" si="120"/>
        <v/>
      </c>
      <c r="AE315" s="6" t="str">
        <f t="shared" si="121"/>
        <v/>
      </c>
      <c r="AF315" s="6" t="str">
        <f t="shared" si="122"/>
        <v/>
      </c>
      <c r="AG315" s="6" t="str">
        <f t="shared" si="123"/>
        <v/>
      </c>
      <c r="AH315" s="6" t="str">
        <f t="shared" si="124"/>
        <v/>
      </c>
      <c r="AI315" s="6" t="str">
        <f t="shared" si="125"/>
        <v/>
      </c>
      <c r="AJ315" s="6" t="str">
        <f t="shared" si="126"/>
        <v/>
      </c>
      <c r="AL315" s="9" t="str">
        <f>IF('Stock Details'!F314="", "", 'Stock Details'!F314)</f>
        <v/>
      </c>
      <c r="AM315" s="9" t="str">
        <f>IF('Stock Details'!G314="", "", 'Stock Details'!G314)</f>
        <v/>
      </c>
      <c r="AO315" s="59" t="str">
        <f t="shared" si="127"/>
        <v/>
      </c>
      <c r="AP315" s="59" t="str">
        <f t="shared" si="131"/>
        <v/>
      </c>
      <c r="AQ315" s="59" t="str">
        <f t="shared" si="132"/>
        <v/>
      </c>
      <c r="AR315" s="59" t="str">
        <f t="shared" si="133"/>
        <v/>
      </c>
      <c r="AS315" s="59" t="str">
        <f t="shared" si="134"/>
        <v/>
      </c>
      <c r="AT315" s="59" t="str">
        <f t="shared" si="135"/>
        <v/>
      </c>
      <c r="AV315" s="59" t="str">
        <f t="shared" si="128"/>
        <v/>
      </c>
      <c r="AW315" s="59" t="str">
        <f t="shared" si="110"/>
        <v/>
      </c>
      <c r="AX315" s="59" t="str">
        <f t="shared" si="111"/>
        <v/>
      </c>
      <c r="AY315" s="59" t="str">
        <f t="shared" si="112"/>
        <v/>
      </c>
      <c r="AZ315" s="59" t="str">
        <f t="shared" si="113"/>
        <v/>
      </c>
      <c r="BA315" s="59" t="str">
        <f t="shared" si="114"/>
        <v/>
      </c>
      <c r="BC315" s="49" t="str">
        <f>IF($B315="", "", IF(COUNTIF(BD315:$BY315, "")=BC$8, IF(D315="", "", D315), ""))</f>
        <v/>
      </c>
      <c r="BD315" s="61" t="str">
        <f>IF($B315="", "", IF(COUNTIF(BE315:$BY315, "")=BD$8, IF(E315="", "", E315), ""))</f>
        <v/>
      </c>
      <c r="BE315" s="61" t="str">
        <f>IF($B315="", "", IF(COUNTIF(BF315:$BY315, "")=BE$8, IF(F315="", "", F315), ""))</f>
        <v/>
      </c>
      <c r="BF315" s="61" t="str">
        <f>IF($B315="", "", IF(COUNTIF(BG315:$BY315, "")=BF$8, IF(G315="", "", G315), ""))</f>
        <v/>
      </c>
      <c r="BG315" s="61" t="str">
        <f>IF($B315="", "", IF(COUNTIF(BH315:$BY315, "")=BG$8, IF(H315="", "", H315), ""))</f>
        <v/>
      </c>
      <c r="BH315" s="61" t="str">
        <f>IF($B315="", "", IF(COUNTIF(BI315:$BY315, "")=BH$8, IF(I315="", "", I315), ""))</f>
        <v/>
      </c>
      <c r="BI315" s="61" t="str">
        <f>IF($B315="", "", IF(COUNTIF(BJ315:$BY315, "")=BI$8, IF(J315="", "", J315), ""))</f>
        <v/>
      </c>
      <c r="BJ315" s="61" t="str">
        <f>IF($B315="", "", IF(COUNTIF(BK315:$BY315, "")=BJ$8, IF(K315="", "", K315), ""))</f>
        <v/>
      </c>
      <c r="BK315" s="61" t="str">
        <f>IF($B315="", "", IF(COUNTIF(BL315:$BY315, "")=BK$8, IF(L315="", "", L315), ""))</f>
        <v/>
      </c>
      <c r="BL315" s="61" t="str">
        <f>IF($B315="", "", IF(COUNTIF(BM315:$BY315, "")=BL$8, IF(M315="", "", M315), ""))</f>
        <v/>
      </c>
      <c r="BM315" s="61" t="str">
        <f>IF($B315="", "", IF(COUNTIF(BN315:$BY315, "")=BM$8, IF(N315="", "", N315), ""))</f>
        <v/>
      </c>
      <c r="BN315" s="61" t="str">
        <f>IF($B315="", "", IF(COUNTIF(BO315:$BY315, "")=BN$8, IF(O315="", "", O315), ""))</f>
        <v/>
      </c>
      <c r="BO315" s="61" t="str">
        <f>IF($B315="", "", IF(COUNTIF(BP315:$BY315, "")=BO$8, IF(P315="", "", P315), ""))</f>
        <v/>
      </c>
      <c r="BP315" s="61" t="str">
        <f>IF($B315="", "", IF(COUNTIF(BQ315:$BY315, "")=BP$8, IF(Q315="", "", Q315), ""))</f>
        <v/>
      </c>
      <c r="BQ315" s="61" t="str">
        <f>IF($B315="", "", IF(COUNTIF(BR315:$BY315, "")=BQ$8, IF(R315="", "", R315), ""))</f>
        <v/>
      </c>
      <c r="BR315" s="61" t="str">
        <f>IF($B315="", "", IF(COUNTIF(BS315:$BY315, "")=BR$8, IF(S315="", "", S315), ""))</f>
        <v/>
      </c>
      <c r="BS315" s="61" t="str">
        <f>IF($B315="", "", IF(COUNTIF(BT315:$BY315, "")=BS$8, IF(T315="", "", T315), ""))</f>
        <v/>
      </c>
      <c r="BT315" s="61" t="str">
        <f>IF($B315="", "", IF(COUNTIF(BU315:$BY315, "")=BT$8, IF(U315="", "", U315), ""))</f>
        <v/>
      </c>
      <c r="BU315" s="61" t="str">
        <f>IF($B315="", "", IF(COUNTIF(BV315:$BY315, "")=BU$8, IF(V315="", "", V315), ""))</f>
        <v/>
      </c>
      <c r="BV315" s="61" t="str">
        <f>IF($B315="", "", IF(COUNTIF(BW315:$BY315, "")=BV$8, IF(W315="", "", W315), ""))</f>
        <v/>
      </c>
      <c r="BW315" s="61" t="str">
        <f>IF($B315="", "", IF(COUNTIF(BX315:$BY315, "")=BW$8, IF(X315="", "", X315), ""))</f>
        <v/>
      </c>
      <c r="BX315" s="61" t="str">
        <f>IF($B315="", "", IF(COUNTIF(BY315:$BY315, "")=BX$8, IF(Y315="", "", Y315), ""))</f>
        <v/>
      </c>
      <c r="BY315" s="50" t="str">
        <f t="shared" si="129"/>
        <v/>
      </c>
      <c r="CA315" s="6" t="str">
        <f t="shared" si="130"/>
        <v/>
      </c>
      <c r="CB315" s="6" t="str">
        <f>IF(CA315="", "", RANK(CA315, $CA$9:$CA$2508, 0)+COUNTIF($CA$9:CA315, CA315)-1)</f>
        <v/>
      </c>
    </row>
    <row r="316" spans="1:80" x14ac:dyDescent="0.25">
      <c r="A316" s="22"/>
      <c r="B316" s="121" t="str">
        <f>IF('Stock Details'!B315="", "", 'Stock Details'!B315)</f>
        <v/>
      </c>
      <c r="C316" s="22"/>
      <c r="D316" s="130"/>
      <c r="E316" s="122"/>
      <c r="F316" s="131"/>
      <c r="G316" s="22"/>
      <c r="H316" s="130" t="str">
        <f t="shared" si="115"/>
        <v/>
      </c>
      <c r="I316" s="122"/>
      <c r="J316" s="131"/>
      <c r="K316" s="22"/>
      <c r="L316" s="130" t="str">
        <f t="shared" si="116"/>
        <v/>
      </c>
      <c r="M316" s="122"/>
      <c r="N316" s="131"/>
      <c r="O316" s="22"/>
      <c r="P316" s="130" t="str">
        <f t="shared" si="117"/>
        <v/>
      </c>
      <c r="Q316" s="122"/>
      <c r="R316" s="131"/>
      <c r="S316" s="22"/>
      <c r="T316" s="130" t="str">
        <f t="shared" si="118"/>
        <v/>
      </c>
      <c r="U316" s="122"/>
      <c r="V316" s="131"/>
      <c r="W316" s="22"/>
      <c r="X316" s="130" t="str">
        <f t="shared" si="119"/>
        <v/>
      </c>
      <c r="Y316" s="122"/>
      <c r="Z316" s="131"/>
      <c r="AA316" s="22"/>
      <c r="AC316" s="6" t="str">
        <f t="shared" si="120"/>
        <v/>
      </c>
      <c r="AE316" s="6" t="str">
        <f t="shared" si="121"/>
        <v/>
      </c>
      <c r="AF316" s="6" t="str">
        <f t="shared" si="122"/>
        <v/>
      </c>
      <c r="AG316" s="6" t="str">
        <f t="shared" si="123"/>
        <v/>
      </c>
      <c r="AH316" s="6" t="str">
        <f t="shared" si="124"/>
        <v/>
      </c>
      <c r="AI316" s="6" t="str">
        <f t="shared" si="125"/>
        <v/>
      </c>
      <c r="AJ316" s="6" t="str">
        <f t="shared" si="126"/>
        <v/>
      </c>
      <c r="AL316" s="9" t="str">
        <f>IF('Stock Details'!F315="", "", 'Stock Details'!F315)</f>
        <v/>
      </c>
      <c r="AM316" s="9" t="str">
        <f>IF('Stock Details'!G315="", "", 'Stock Details'!G315)</f>
        <v/>
      </c>
      <c r="AO316" s="59" t="str">
        <f t="shared" si="127"/>
        <v/>
      </c>
      <c r="AP316" s="59" t="str">
        <f t="shared" si="131"/>
        <v/>
      </c>
      <c r="AQ316" s="59" t="str">
        <f t="shared" si="132"/>
        <v/>
      </c>
      <c r="AR316" s="59" t="str">
        <f t="shared" si="133"/>
        <v/>
      </c>
      <c r="AS316" s="59" t="str">
        <f t="shared" si="134"/>
        <v/>
      </c>
      <c r="AT316" s="59" t="str">
        <f t="shared" si="135"/>
        <v/>
      </c>
      <c r="AV316" s="59" t="str">
        <f t="shared" si="128"/>
        <v/>
      </c>
      <c r="AW316" s="59" t="str">
        <f t="shared" si="110"/>
        <v/>
      </c>
      <c r="AX316" s="59" t="str">
        <f t="shared" si="111"/>
        <v/>
      </c>
      <c r="AY316" s="59" t="str">
        <f t="shared" si="112"/>
        <v/>
      </c>
      <c r="AZ316" s="59" t="str">
        <f t="shared" si="113"/>
        <v/>
      </c>
      <c r="BA316" s="59" t="str">
        <f t="shared" si="114"/>
        <v/>
      </c>
      <c r="BC316" s="49" t="str">
        <f>IF($B316="", "", IF(COUNTIF(BD316:$BY316, "")=BC$8, IF(D316="", "", D316), ""))</f>
        <v/>
      </c>
      <c r="BD316" s="61" t="str">
        <f>IF($B316="", "", IF(COUNTIF(BE316:$BY316, "")=BD$8, IF(E316="", "", E316), ""))</f>
        <v/>
      </c>
      <c r="BE316" s="61" t="str">
        <f>IF($B316="", "", IF(COUNTIF(BF316:$BY316, "")=BE$8, IF(F316="", "", F316), ""))</f>
        <v/>
      </c>
      <c r="BF316" s="61" t="str">
        <f>IF($B316="", "", IF(COUNTIF(BG316:$BY316, "")=BF$8, IF(G316="", "", G316), ""))</f>
        <v/>
      </c>
      <c r="BG316" s="61" t="str">
        <f>IF($B316="", "", IF(COUNTIF(BH316:$BY316, "")=BG$8, IF(H316="", "", H316), ""))</f>
        <v/>
      </c>
      <c r="BH316" s="61" t="str">
        <f>IF($B316="", "", IF(COUNTIF(BI316:$BY316, "")=BH$8, IF(I316="", "", I316), ""))</f>
        <v/>
      </c>
      <c r="BI316" s="61" t="str">
        <f>IF($B316="", "", IF(COUNTIF(BJ316:$BY316, "")=BI$8, IF(J316="", "", J316), ""))</f>
        <v/>
      </c>
      <c r="BJ316" s="61" t="str">
        <f>IF($B316="", "", IF(COUNTIF(BK316:$BY316, "")=BJ$8, IF(K316="", "", K316), ""))</f>
        <v/>
      </c>
      <c r="BK316" s="61" t="str">
        <f>IF($B316="", "", IF(COUNTIF(BL316:$BY316, "")=BK$8, IF(L316="", "", L316), ""))</f>
        <v/>
      </c>
      <c r="BL316" s="61" t="str">
        <f>IF($B316="", "", IF(COUNTIF(BM316:$BY316, "")=BL$8, IF(M316="", "", M316), ""))</f>
        <v/>
      </c>
      <c r="BM316" s="61" t="str">
        <f>IF($B316="", "", IF(COUNTIF(BN316:$BY316, "")=BM$8, IF(N316="", "", N316), ""))</f>
        <v/>
      </c>
      <c r="BN316" s="61" t="str">
        <f>IF($B316="", "", IF(COUNTIF(BO316:$BY316, "")=BN$8, IF(O316="", "", O316), ""))</f>
        <v/>
      </c>
      <c r="BO316" s="61" t="str">
        <f>IF($B316="", "", IF(COUNTIF(BP316:$BY316, "")=BO$8, IF(P316="", "", P316), ""))</f>
        <v/>
      </c>
      <c r="BP316" s="61" t="str">
        <f>IF($B316="", "", IF(COUNTIF(BQ316:$BY316, "")=BP$8, IF(Q316="", "", Q316), ""))</f>
        <v/>
      </c>
      <c r="BQ316" s="61" t="str">
        <f>IF($B316="", "", IF(COUNTIF(BR316:$BY316, "")=BQ$8, IF(R316="", "", R316), ""))</f>
        <v/>
      </c>
      <c r="BR316" s="61" t="str">
        <f>IF($B316="", "", IF(COUNTIF(BS316:$BY316, "")=BR$8, IF(S316="", "", S316), ""))</f>
        <v/>
      </c>
      <c r="BS316" s="61" t="str">
        <f>IF($B316="", "", IF(COUNTIF(BT316:$BY316, "")=BS$8, IF(T316="", "", T316), ""))</f>
        <v/>
      </c>
      <c r="BT316" s="61" t="str">
        <f>IF($B316="", "", IF(COUNTIF(BU316:$BY316, "")=BT$8, IF(U316="", "", U316), ""))</f>
        <v/>
      </c>
      <c r="BU316" s="61" t="str">
        <f>IF($B316="", "", IF(COUNTIF(BV316:$BY316, "")=BU$8, IF(V316="", "", V316), ""))</f>
        <v/>
      </c>
      <c r="BV316" s="61" t="str">
        <f>IF($B316="", "", IF(COUNTIF(BW316:$BY316, "")=BV$8, IF(W316="", "", W316), ""))</f>
        <v/>
      </c>
      <c r="BW316" s="61" t="str">
        <f>IF($B316="", "", IF(COUNTIF(BX316:$BY316, "")=BW$8, IF(X316="", "", X316), ""))</f>
        <v/>
      </c>
      <c r="BX316" s="61" t="str">
        <f>IF($B316="", "", IF(COUNTIF(BY316:$BY316, "")=BX$8, IF(Y316="", "", Y316), ""))</f>
        <v/>
      </c>
      <c r="BY316" s="50" t="str">
        <f t="shared" si="129"/>
        <v/>
      </c>
      <c r="CA316" s="6" t="str">
        <f t="shared" si="130"/>
        <v/>
      </c>
      <c r="CB316" s="6" t="str">
        <f>IF(CA316="", "", RANK(CA316, $CA$9:$CA$2508, 0)+COUNTIF($CA$9:CA316, CA316)-1)</f>
        <v/>
      </c>
    </row>
    <row r="317" spans="1:80" x14ac:dyDescent="0.25">
      <c r="A317" s="22"/>
      <c r="B317" s="121" t="str">
        <f>IF('Stock Details'!B316="", "", 'Stock Details'!B316)</f>
        <v/>
      </c>
      <c r="C317" s="22"/>
      <c r="D317" s="130"/>
      <c r="E317" s="122"/>
      <c r="F317" s="131"/>
      <c r="G317" s="22"/>
      <c r="H317" s="130" t="str">
        <f t="shared" si="115"/>
        <v/>
      </c>
      <c r="I317" s="122"/>
      <c r="J317" s="131"/>
      <c r="K317" s="22"/>
      <c r="L317" s="130" t="str">
        <f t="shared" si="116"/>
        <v/>
      </c>
      <c r="M317" s="122"/>
      <c r="N317" s="131"/>
      <c r="O317" s="22"/>
      <c r="P317" s="130" t="str">
        <f t="shared" si="117"/>
        <v/>
      </c>
      <c r="Q317" s="122"/>
      <c r="R317" s="131"/>
      <c r="S317" s="22"/>
      <c r="T317" s="130" t="str">
        <f t="shared" si="118"/>
        <v/>
      </c>
      <c r="U317" s="122"/>
      <c r="V317" s="131"/>
      <c r="W317" s="22"/>
      <c r="X317" s="130" t="str">
        <f t="shared" si="119"/>
        <v/>
      </c>
      <c r="Y317" s="122"/>
      <c r="Z317" s="131"/>
      <c r="AA317" s="22"/>
      <c r="AC317" s="6" t="str">
        <f t="shared" si="120"/>
        <v/>
      </c>
      <c r="AE317" s="6" t="str">
        <f t="shared" si="121"/>
        <v/>
      </c>
      <c r="AF317" s="6" t="str">
        <f t="shared" si="122"/>
        <v/>
      </c>
      <c r="AG317" s="6" t="str">
        <f t="shared" si="123"/>
        <v/>
      </c>
      <c r="AH317" s="6" t="str">
        <f t="shared" si="124"/>
        <v/>
      </c>
      <c r="AI317" s="6" t="str">
        <f t="shared" si="125"/>
        <v/>
      </c>
      <c r="AJ317" s="6" t="str">
        <f t="shared" si="126"/>
        <v/>
      </c>
      <c r="AL317" s="9" t="str">
        <f>IF('Stock Details'!F316="", "", 'Stock Details'!F316)</f>
        <v/>
      </c>
      <c r="AM317" s="9" t="str">
        <f>IF('Stock Details'!G316="", "", 'Stock Details'!G316)</f>
        <v/>
      </c>
      <c r="AO317" s="59" t="str">
        <f t="shared" si="127"/>
        <v/>
      </c>
      <c r="AP317" s="59" t="str">
        <f t="shared" si="131"/>
        <v/>
      </c>
      <c r="AQ317" s="59" t="str">
        <f t="shared" si="132"/>
        <v/>
      </c>
      <c r="AR317" s="59" t="str">
        <f t="shared" si="133"/>
        <v/>
      </c>
      <c r="AS317" s="59" t="str">
        <f t="shared" si="134"/>
        <v/>
      </c>
      <c r="AT317" s="59" t="str">
        <f t="shared" si="135"/>
        <v/>
      </c>
      <c r="AV317" s="59" t="str">
        <f t="shared" si="128"/>
        <v/>
      </c>
      <c r="AW317" s="59" t="str">
        <f t="shared" si="110"/>
        <v/>
      </c>
      <c r="AX317" s="59" t="str">
        <f t="shared" si="111"/>
        <v/>
      </c>
      <c r="AY317" s="59" t="str">
        <f t="shared" si="112"/>
        <v/>
      </c>
      <c r="AZ317" s="59" t="str">
        <f t="shared" si="113"/>
        <v/>
      </c>
      <c r="BA317" s="59" t="str">
        <f t="shared" si="114"/>
        <v/>
      </c>
      <c r="BC317" s="49" t="str">
        <f>IF($B317="", "", IF(COUNTIF(BD317:$BY317, "")=BC$8, IF(D317="", "", D317), ""))</f>
        <v/>
      </c>
      <c r="BD317" s="61" t="str">
        <f>IF($B317="", "", IF(COUNTIF(BE317:$BY317, "")=BD$8, IF(E317="", "", E317), ""))</f>
        <v/>
      </c>
      <c r="BE317" s="61" t="str">
        <f>IF($B317="", "", IF(COUNTIF(BF317:$BY317, "")=BE$8, IF(F317="", "", F317), ""))</f>
        <v/>
      </c>
      <c r="BF317" s="61" t="str">
        <f>IF($B317="", "", IF(COUNTIF(BG317:$BY317, "")=BF$8, IF(G317="", "", G317), ""))</f>
        <v/>
      </c>
      <c r="BG317" s="61" t="str">
        <f>IF($B317="", "", IF(COUNTIF(BH317:$BY317, "")=BG$8, IF(H317="", "", H317), ""))</f>
        <v/>
      </c>
      <c r="BH317" s="61" t="str">
        <f>IF($B317="", "", IF(COUNTIF(BI317:$BY317, "")=BH$8, IF(I317="", "", I317), ""))</f>
        <v/>
      </c>
      <c r="BI317" s="61" t="str">
        <f>IF($B317="", "", IF(COUNTIF(BJ317:$BY317, "")=BI$8, IF(J317="", "", J317), ""))</f>
        <v/>
      </c>
      <c r="BJ317" s="61" t="str">
        <f>IF($B317="", "", IF(COUNTIF(BK317:$BY317, "")=BJ$8, IF(K317="", "", K317), ""))</f>
        <v/>
      </c>
      <c r="BK317" s="61" t="str">
        <f>IF($B317="", "", IF(COUNTIF(BL317:$BY317, "")=BK$8, IF(L317="", "", L317), ""))</f>
        <v/>
      </c>
      <c r="BL317" s="61" t="str">
        <f>IF($B317="", "", IF(COUNTIF(BM317:$BY317, "")=BL$8, IF(M317="", "", M317), ""))</f>
        <v/>
      </c>
      <c r="BM317" s="61" t="str">
        <f>IF($B317="", "", IF(COUNTIF(BN317:$BY317, "")=BM$8, IF(N317="", "", N317), ""))</f>
        <v/>
      </c>
      <c r="BN317" s="61" t="str">
        <f>IF($B317="", "", IF(COUNTIF(BO317:$BY317, "")=BN$8, IF(O317="", "", O317), ""))</f>
        <v/>
      </c>
      <c r="BO317" s="61" t="str">
        <f>IF($B317="", "", IF(COUNTIF(BP317:$BY317, "")=BO$8, IF(P317="", "", P317), ""))</f>
        <v/>
      </c>
      <c r="BP317" s="61" t="str">
        <f>IF($B317="", "", IF(COUNTIF(BQ317:$BY317, "")=BP$8, IF(Q317="", "", Q317), ""))</f>
        <v/>
      </c>
      <c r="BQ317" s="61" t="str">
        <f>IF($B317="", "", IF(COUNTIF(BR317:$BY317, "")=BQ$8, IF(R317="", "", R317), ""))</f>
        <v/>
      </c>
      <c r="BR317" s="61" t="str">
        <f>IF($B317="", "", IF(COUNTIF(BS317:$BY317, "")=BR$8, IF(S317="", "", S317), ""))</f>
        <v/>
      </c>
      <c r="BS317" s="61" t="str">
        <f>IF($B317="", "", IF(COUNTIF(BT317:$BY317, "")=BS$8, IF(T317="", "", T317), ""))</f>
        <v/>
      </c>
      <c r="BT317" s="61" t="str">
        <f>IF($B317="", "", IF(COUNTIF(BU317:$BY317, "")=BT$8, IF(U317="", "", U317), ""))</f>
        <v/>
      </c>
      <c r="BU317" s="61" t="str">
        <f>IF($B317="", "", IF(COUNTIF(BV317:$BY317, "")=BU$8, IF(V317="", "", V317), ""))</f>
        <v/>
      </c>
      <c r="BV317" s="61" t="str">
        <f>IF($B317="", "", IF(COUNTIF(BW317:$BY317, "")=BV$8, IF(W317="", "", W317), ""))</f>
        <v/>
      </c>
      <c r="BW317" s="61" t="str">
        <f>IF($B317="", "", IF(COUNTIF(BX317:$BY317, "")=BW$8, IF(X317="", "", X317), ""))</f>
        <v/>
      </c>
      <c r="BX317" s="61" t="str">
        <f>IF($B317="", "", IF(COUNTIF(BY317:$BY317, "")=BX$8, IF(Y317="", "", Y317), ""))</f>
        <v/>
      </c>
      <c r="BY317" s="50" t="str">
        <f t="shared" si="129"/>
        <v/>
      </c>
      <c r="CA317" s="6" t="str">
        <f t="shared" si="130"/>
        <v/>
      </c>
      <c r="CB317" s="6" t="str">
        <f>IF(CA317="", "", RANK(CA317, $CA$9:$CA$2508, 0)+COUNTIF($CA$9:CA317, CA317)-1)</f>
        <v/>
      </c>
    </row>
    <row r="318" spans="1:80" x14ac:dyDescent="0.25">
      <c r="A318" s="22"/>
      <c r="B318" s="121" t="str">
        <f>IF('Stock Details'!B317="", "", 'Stock Details'!B317)</f>
        <v/>
      </c>
      <c r="C318" s="22"/>
      <c r="D318" s="130"/>
      <c r="E318" s="122"/>
      <c r="F318" s="131"/>
      <c r="G318" s="22"/>
      <c r="H318" s="130" t="str">
        <f t="shared" si="115"/>
        <v/>
      </c>
      <c r="I318" s="122"/>
      <c r="J318" s="131"/>
      <c r="K318" s="22"/>
      <c r="L318" s="130" t="str">
        <f t="shared" si="116"/>
        <v/>
      </c>
      <c r="M318" s="122"/>
      <c r="N318" s="131"/>
      <c r="O318" s="22"/>
      <c r="P318" s="130" t="str">
        <f t="shared" si="117"/>
        <v/>
      </c>
      <c r="Q318" s="122"/>
      <c r="R318" s="131"/>
      <c r="S318" s="22"/>
      <c r="T318" s="130" t="str">
        <f t="shared" si="118"/>
        <v/>
      </c>
      <c r="U318" s="122"/>
      <c r="V318" s="131"/>
      <c r="W318" s="22"/>
      <c r="X318" s="130" t="str">
        <f t="shared" si="119"/>
        <v/>
      </c>
      <c r="Y318" s="122"/>
      <c r="Z318" s="131"/>
      <c r="AA318" s="22"/>
      <c r="AC318" s="6" t="str">
        <f t="shared" si="120"/>
        <v/>
      </c>
      <c r="AE318" s="6" t="str">
        <f t="shared" si="121"/>
        <v/>
      </c>
      <c r="AF318" s="6" t="str">
        <f t="shared" si="122"/>
        <v/>
      </c>
      <c r="AG318" s="6" t="str">
        <f t="shared" si="123"/>
        <v/>
      </c>
      <c r="AH318" s="6" t="str">
        <f t="shared" si="124"/>
        <v/>
      </c>
      <c r="AI318" s="6" t="str">
        <f t="shared" si="125"/>
        <v/>
      </c>
      <c r="AJ318" s="6" t="str">
        <f t="shared" si="126"/>
        <v/>
      </c>
      <c r="AL318" s="9" t="str">
        <f>IF('Stock Details'!F317="", "", 'Stock Details'!F317)</f>
        <v/>
      </c>
      <c r="AM318" s="9" t="str">
        <f>IF('Stock Details'!G317="", "", 'Stock Details'!G317)</f>
        <v/>
      </c>
      <c r="AO318" s="59" t="str">
        <f t="shared" si="127"/>
        <v/>
      </c>
      <c r="AP318" s="59" t="str">
        <f t="shared" si="131"/>
        <v/>
      </c>
      <c r="AQ318" s="59" t="str">
        <f t="shared" si="132"/>
        <v/>
      </c>
      <c r="AR318" s="59" t="str">
        <f t="shared" si="133"/>
        <v/>
      </c>
      <c r="AS318" s="59" t="str">
        <f t="shared" si="134"/>
        <v/>
      </c>
      <c r="AT318" s="59" t="str">
        <f t="shared" si="135"/>
        <v/>
      </c>
      <c r="AV318" s="59" t="str">
        <f t="shared" si="128"/>
        <v/>
      </c>
      <c r="AW318" s="59" t="str">
        <f t="shared" si="110"/>
        <v/>
      </c>
      <c r="AX318" s="59" t="str">
        <f t="shared" si="111"/>
        <v/>
      </c>
      <c r="AY318" s="59" t="str">
        <f t="shared" si="112"/>
        <v/>
      </c>
      <c r="AZ318" s="59" t="str">
        <f t="shared" si="113"/>
        <v/>
      </c>
      <c r="BA318" s="59" t="str">
        <f t="shared" si="114"/>
        <v/>
      </c>
      <c r="BC318" s="49" t="str">
        <f>IF($B318="", "", IF(COUNTIF(BD318:$BY318, "")=BC$8, IF(D318="", "", D318), ""))</f>
        <v/>
      </c>
      <c r="BD318" s="61" t="str">
        <f>IF($B318="", "", IF(COUNTIF(BE318:$BY318, "")=BD$8, IF(E318="", "", E318), ""))</f>
        <v/>
      </c>
      <c r="BE318" s="61" t="str">
        <f>IF($B318="", "", IF(COUNTIF(BF318:$BY318, "")=BE$8, IF(F318="", "", F318), ""))</f>
        <v/>
      </c>
      <c r="BF318" s="61" t="str">
        <f>IF($B318="", "", IF(COUNTIF(BG318:$BY318, "")=BF$8, IF(G318="", "", G318), ""))</f>
        <v/>
      </c>
      <c r="BG318" s="61" t="str">
        <f>IF($B318="", "", IF(COUNTIF(BH318:$BY318, "")=BG$8, IF(H318="", "", H318), ""))</f>
        <v/>
      </c>
      <c r="BH318" s="61" t="str">
        <f>IF($B318="", "", IF(COUNTIF(BI318:$BY318, "")=BH$8, IF(I318="", "", I318), ""))</f>
        <v/>
      </c>
      <c r="BI318" s="61" t="str">
        <f>IF($B318="", "", IF(COUNTIF(BJ318:$BY318, "")=BI$8, IF(J318="", "", J318), ""))</f>
        <v/>
      </c>
      <c r="BJ318" s="61" t="str">
        <f>IF($B318="", "", IF(COUNTIF(BK318:$BY318, "")=BJ$8, IF(K318="", "", K318), ""))</f>
        <v/>
      </c>
      <c r="BK318" s="61" t="str">
        <f>IF($B318="", "", IF(COUNTIF(BL318:$BY318, "")=BK$8, IF(L318="", "", L318), ""))</f>
        <v/>
      </c>
      <c r="BL318" s="61" t="str">
        <f>IF($B318="", "", IF(COUNTIF(BM318:$BY318, "")=BL$8, IF(M318="", "", M318), ""))</f>
        <v/>
      </c>
      <c r="BM318" s="61" t="str">
        <f>IF($B318="", "", IF(COUNTIF(BN318:$BY318, "")=BM$8, IF(N318="", "", N318), ""))</f>
        <v/>
      </c>
      <c r="BN318" s="61" t="str">
        <f>IF($B318="", "", IF(COUNTIF(BO318:$BY318, "")=BN$8, IF(O318="", "", O318), ""))</f>
        <v/>
      </c>
      <c r="BO318" s="61" t="str">
        <f>IF($B318="", "", IF(COUNTIF(BP318:$BY318, "")=BO$8, IF(P318="", "", P318), ""))</f>
        <v/>
      </c>
      <c r="BP318" s="61" t="str">
        <f>IF($B318="", "", IF(COUNTIF(BQ318:$BY318, "")=BP$8, IF(Q318="", "", Q318), ""))</f>
        <v/>
      </c>
      <c r="BQ318" s="61" t="str">
        <f>IF($B318="", "", IF(COUNTIF(BR318:$BY318, "")=BQ$8, IF(R318="", "", R318), ""))</f>
        <v/>
      </c>
      <c r="BR318" s="61" t="str">
        <f>IF($B318="", "", IF(COUNTIF(BS318:$BY318, "")=BR$8, IF(S318="", "", S318), ""))</f>
        <v/>
      </c>
      <c r="BS318" s="61" t="str">
        <f>IF($B318="", "", IF(COUNTIF(BT318:$BY318, "")=BS$8, IF(T318="", "", T318), ""))</f>
        <v/>
      </c>
      <c r="BT318" s="61" t="str">
        <f>IF($B318="", "", IF(COUNTIF(BU318:$BY318, "")=BT$8, IF(U318="", "", U318), ""))</f>
        <v/>
      </c>
      <c r="BU318" s="61" t="str">
        <f>IF($B318="", "", IF(COUNTIF(BV318:$BY318, "")=BU$8, IF(V318="", "", V318), ""))</f>
        <v/>
      </c>
      <c r="BV318" s="61" t="str">
        <f>IF($B318="", "", IF(COUNTIF(BW318:$BY318, "")=BV$8, IF(W318="", "", W318), ""))</f>
        <v/>
      </c>
      <c r="BW318" s="61" t="str">
        <f>IF($B318="", "", IF(COUNTIF(BX318:$BY318, "")=BW$8, IF(X318="", "", X318), ""))</f>
        <v/>
      </c>
      <c r="BX318" s="61" t="str">
        <f>IF($B318="", "", IF(COUNTIF(BY318:$BY318, "")=BX$8, IF(Y318="", "", Y318), ""))</f>
        <v/>
      </c>
      <c r="BY318" s="50" t="str">
        <f t="shared" si="129"/>
        <v/>
      </c>
      <c r="CA318" s="6" t="str">
        <f t="shared" si="130"/>
        <v/>
      </c>
      <c r="CB318" s="6" t="str">
        <f>IF(CA318="", "", RANK(CA318, $CA$9:$CA$2508, 0)+COUNTIF($CA$9:CA318, CA318)-1)</f>
        <v/>
      </c>
    </row>
    <row r="319" spans="1:80" x14ac:dyDescent="0.25">
      <c r="A319" s="22"/>
      <c r="B319" s="121" t="str">
        <f>IF('Stock Details'!B318="", "", 'Stock Details'!B318)</f>
        <v/>
      </c>
      <c r="C319" s="22"/>
      <c r="D319" s="130"/>
      <c r="E319" s="122"/>
      <c r="F319" s="131"/>
      <c r="G319" s="22"/>
      <c r="H319" s="130" t="str">
        <f t="shared" si="115"/>
        <v/>
      </c>
      <c r="I319" s="122"/>
      <c r="J319" s="131"/>
      <c r="K319" s="22"/>
      <c r="L319" s="130" t="str">
        <f t="shared" si="116"/>
        <v/>
      </c>
      <c r="M319" s="122"/>
      <c r="N319" s="131"/>
      <c r="O319" s="22"/>
      <c r="P319" s="130" t="str">
        <f t="shared" si="117"/>
        <v/>
      </c>
      <c r="Q319" s="122"/>
      <c r="R319" s="131"/>
      <c r="S319" s="22"/>
      <c r="T319" s="130" t="str">
        <f t="shared" si="118"/>
        <v/>
      </c>
      <c r="U319" s="122"/>
      <c r="V319" s="131"/>
      <c r="W319" s="22"/>
      <c r="X319" s="130" t="str">
        <f t="shared" si="119"/>
        <v/>
      </c>
      <c r="Y319" s="122"/>
      <c r="Z319" s="131"/>
      <c r="AA319" s="22"/>
      <c r="AC319" s="6" t="str">
        <f t="shared" si="120"/>
        <v/>
      </c>
      <c r="AE319" s="6" t="str">
        <f t="shared" si="121"/>
        <v/>
      </c>
      <c r="AF319" s="6" t="str">
        <f t="shared" si="122"/>
        <v/>
      </c>
      <c r="AG319" s="6" t="str">
        <f t="shared" si="123"/>
        <v/>
      </c>
      <c r="AH319" s="6" t="str">
        <f t="shared" si="124"/>
        <v/>
      </c>
      <c r="AI319" s="6" t="str">
        <f t="shared" si="125"/>
        <v/>
      </c>
      <c r="AJ319" s="6" t="str">
        <f t="shared" si="126"/>
        <v/>
      </c>
      <c r="AL319" s="9" t="str">
        <f>IF('Stock Details'!F318="", "", 'Stock Details'!F318)</f>
        <v/>
      </c>
      <c r="AM319" s="9" t="str">
        <f>IF('Stock Details'!G318="", "", 'Stock Details'!G318)</f>
        <v/>
      </c>
      <c r="AO319" s="59" t="str">
        <f t="shared" si="127"/>
        <v/>
      </c>
      <c r="AP319" s="59" t="str">
        <f t="shared" si="131"/>
        <v/>
      </c>
      <c r="AQ319" s="59" t="str">
        <f t="shared" si="132"/>
        <v/>
      </c>
      <c r="AR319" s="59" t="str">
        <f t="shared" si="133"/>
        <v/>
      </c>
      <c r="AS319" s="59" t="str">
        <f t="shared" si="134"/>
        <v/>
      </c>
      <c r="AT319" s="59" t="str">
        <f t="shared" si="135"/>
        <v/>
      </c>
      <c r="AV319" s="59" t="str">
        <f t="shared" si="128"/>
        <v/>
      </c>
      <c r="AW319" s="59" t="str">
        <f t="shared" si="110"/>
        <v/>
      </c>
      <c r="AX319" s="59" t="str">
        <f t="shared" si="111"/>
        <v/>
      </c>
      <c r="AY319" s="59" t="str">
        <f t="shared" si="112"/>
        <v/>
      </c>
      <c r="AZ319" s="59" t="str">
        <f t="shared" si="113"/>
        <v/>
      </c>
      <c r="BA319" s="59" t="str">
        <f t="shared" si="114"/>
        <v/>
      </c>
      <c r="BC319" s="49" t="str">
        <f>IF($B319="", "", IF(COUNTIF(BD319:$BY319, "")=BC$8, IF(D319="", "", D319), ""))</f>
        <v/>
      </c>
      <c r="BD319" s="61" t="str">
        <f>IF($B319="", "", IF(COUNTIF(BE319:$BY319, "")=BD$8, IF(E319="", "", E319), ""))</f>
        <v/>
      </c>
      <c r="BE319" s="61" t="str">
        <f>IF($B319="", "", IF(COUNTIF(BF319:$BY319, "")=BE$8, IF(F319="", "", F319), ""))</f>
        <v/>
      </c>
      <c r="BF319" s="61" t="str">
        <f>IF($B319="", "", IF(COUNTIF(BG319:$BY319, "")=BF$8, IF(G319="", "", G319), ""))</f>
        <v/>
      </c>
      <c r="BG319" s="61" t="str">
        <f>IF($B319="", "", IF(COUNTIF(BH319:$BY319, "")=BG$8, IF(H319="", "", H319), ""))</f>
        <v/>
      </c>
      <c r="BH319" s="61" t="str">
        <f>IF($B319="", "", IF(COUNTIF(BI319:$BY319, "")=BH$8, IF(I319="", "", I319), ""))</f>
        <v/>
      </c>
      <c r="BI319" s="61" t="str">
        <f>IF($B319="", "", IF(COUNTIF(BJ319:$BY319, "")=BI$8, IF(J319="", "", J319), ""))</f>
        <v/>
      </c>
      <c r="BJ319" s="61" t="str">
        <f>IF($B319="", "", IF(COUNTIF(BK319:$BY319, "")=BJ$8, IF(K319="", "", K319), ""))</f>
        <v/>
      </c>
      <c r="BK319" s="61" t="str">
        <f>IF($B319="", "", IF(COUNTIF(BL319:$BY319, "")=BK$8, IF(L319="", "", L319), ""))</f>
        <v/>
      </c>
      <c r="BL319" s="61" t="str">
        <f>IF($B319="", "", IF(COUNTIF(BM319:$BY319, "")=BL$8, IF(M319="", "", M319), ""))</f>
        <v/>
      </c>
      <c r="BM319" s="61" t="str">
        <f>IF($B319="", "", IF(COUNTIF(BN319:$BY319, "")=BM$8, IF(N319="", "", N319), ""))</f>
        <v/>
      </c>
      <c r="BN319" s="61" t="str">
        <f>IF($B319="", "", IF(COUNTIF(BO319:$BY319, "")=BN$8, IF(O319="", "", O319), ""))</f>
        <v/>
      </c>
      <c r="BO319" s="61" t="str">
        <f>IF($B319="", "", IF(COUNTIF(BP319:$BY319, "")=BO$8, IF(P319="", "", P319), ""))</f>
        <v/>
      </c>
      <c r="BP319" s="61" t="str">
        <f>IF($B319="", "", IF(COUNTIF(BQ319:$BY319, "")=BP$8, IF(Q319="", "", Q319), ""))</f>
        <v/>
      </c>
      <c r="BQ319" s="61" t="str">
        <f>IF($B319="", "", IF(COUNTIF(BR319:$BY319, "")=BQ$8, IF(R319="", "", R319), ""))</f>
        <v/>
      </c>
      <c r="BR319" s="61" t="str">
        <f>IF($B319="", "", IF(COUNTIF(BS319:$BY319, "")=BR$8, IF(S319="", "", S319), ""))</f>
        <v/>
      </c>
      <c r="BS319" s="61" t="str">
        <f>IF($B319="", "", IF(COUNTIF(BT319:$BY319, "")=BS$8, IF(T319="", "", T319), ""))</f>
        <v/>
      </c>
      <c r="BT319" s="61" t="str">
        <f>IF($B319="", "", IF(COUNTIF(BU319:$BY319, "")=BT$8, IF(U319="", "", U319), ""))</f>
        <v/>
      </c>
      <c r="BU319" s="61" t="str">
        <f>IF($B319="", "", IF(COUNTIF(BV319:$BY319, "")=BU$8, IF(V319="", "", V319), ""))</f>
        <v/>
      </c>
      <c r="BV319" s="61" t="str">
        <f>IF($B319="", "", IF(COUNTIF(BW319:$BY319, "")=BV$8, IF(W319="", "", W319), ""))</f>
        <v/>
      </c>
      <c r="BW319" s="61" t="str">
        <f>IF($B319="", "", IF(COUNTIF(BX319:$BY319, "")=BW$8, IF(X319="", "", X319), ""))</f>
        <v/>
      </c>
      <c r="BX319" s="61" t="str">
        <f>IF($B319="", "", IF(COUNTIF(BY319:$BY319, "")=BX$8, IF(Y319="", "", Y319), ""))</f>
        <v/>
      </c>
      <c r="BY319" s="50" t="str">
        <f t="shared" si="129"/>
        <v/>
      </c>
      <c r="CA319" s="6" t="str">
        <f t="shared" si="130"/>
        <v/>
      </c>
      <c r="CB319" s="6" t="str">
        <f>IF(CA319="", "", RANK(CA319, $CA$9:$CA$2508, 0)+COUNTIF($CA$9:CA319, CA319)-1)</f>
        <v/>
      </c>
    </row>
    <row r="320" spans="1:80" x14ac:dyDescent="0.25">
      <c r="A320" s="22"/>
      <c r="B320" s="121" t="str">
        <f>IF('Stock Details'!B319="", "", 'Stock Details'!B319)</f>
        <v/>
      </c>
      <c r="C320" s="22"/>
      <c r="D320" s="130"/>
      <c r="E320" s="122"/>
      <c r="F320" s="131"/>
      <c r="G320" s="22"/>
      <c r="H320" s="130" t="str">
        <f t="shared" si="115"/>
        <v/>
      </c>
      <c r="I320" s="122"/>
      <c r="J320" s="131"/>
      <c r="K320" s="22"/>
      <c r="L320" s="130" t="str">
        <f t="shared" si="116"/>
        <v/>
      </c>
      <c r="M320" s="122"/>
      <c r="N320" s="131"/>
      <c r="O320" s="22"/>
      <c r="P320" s="130" t="str">
        <f t="shared" si="117"/>
        <v/>
      </c>
      <c r="Q320" s="122"/>
      <c r="R320" s="131"/>
      <c r="S320" s="22"/>
      <c r="T320" s="130" t="str">
        <f t="shared" si="118"/>
        <v/>
      </c>
      <c r="U320" s="122"/>
      <c r="V320" s="131"/>
      <c r="W320" s="22"/>
      <c r="X320" s="130" t="str">
        <f t="shared" si="119"/>
        <v/>
      </c>
      <c r="Y320" s="122"/>
      <c r="Z320" s="131"/>
      <c r="AA320" s="22"/>
      <c r="AC320" s="6" t="str">
        <f t="shared" si="120"/>
        <v/>
      </c>
      <c r="AE320" s="6" t="str">
        <f t="shared" si="121"/>
        <v/>
      </c>
      <c r="AF320" s="6" t="str">
        <f t="shared" si="122"/>
        <v/>
      </c>
      <c r="AG320" s="6" t="str">
        <f t="shared" si="123"/>
        <v/>
      </c>
      <c r="AH320" s="6" t="str">
        <f t="shared" si="124"/>
        <v/>
      </c>
      <c r="AI320" s="6" t="str">
        <f t="shared" si="125"/>
        <v/>
      </c>
      <c r="AJ320" s="6" t="str">
        <f t="shared" si="126"/>
        <v/>
      </c>
      <c r="AL320" s="9" t="str">
        <f>IF('Stock Details'!F319="", "", 'Stock Details'!F319)</f>
        <v/>
      </c>
      <c r="AM320" s="9" t="str">
        <f>IF('Stock Details'!G319="", "", 'Stock Details'!G319)</f>
        <v/>
      </c>
      <c r="AO320" s="59" t="str">
        <f t="shared" si="127"/>
        <v/>
      </c>
      <c r="AP320" s="59" t="str">
        <f t="shared" si="131"/>
        <v/>
      </c>
      <c r="AQ320" s="59" t="str">
        <f t="shared" si="132"/>
        <v/>
      </c>
      <c r="AR320" s="59" t="str">
        <f t="shared" si="133"/>
        <v/>
      </c>
      <c r="AS320" s="59" t="str">
        <f t="shared" si="134"/>
        <v/>
      </c>
      <c r="AT320" s="59" t="str">
        <f t="shared" si="135"/>
        <v/>
      </c>
      <c r="AV320" s="59" t="str">
        <f t="shared" si="128"/>
        <v/>
      </c>
      <c r="AW320" s="59" t="str">
        <f t="shared" si="110"/>
        <v/>
      </c>
      <c r="AX320" s="59" t="str">
        <f t="shared" si="111"/>
        <v/>
      </c>
      <c r="AY320" s="59" t="str">
        <f t="shared" si="112"/>
        <v/>
      </c>
      <c r="AZ320" s="59" t="str">
        <f t="shared" si="113"/>
        <v/>
      </c>
      <c r="BA320" s="59" t="str">
        <f t="shared" si="114"/>
        <v/>
      </c>
      <c r="BC320" s="49" t="str">
        <f>IF($B320="", "", IF(COUNTIF(BD320:$BY320, "")=BC$8, IF(D320="", "", D320), ""))</f>
        <v/>
      </c>
      <c r="BD320" s="61" t="str">
        <f>IF($B320="", "", IF(COUNTIF(BE320:$BY320, "")=BD$8, IF(E320="", "", E320), ""))</f>
        <v/>
      </c>
      <c r="BE320" s="61" t="str">
        <f>IF($B320="", "", IF(COUNTIF(BF320:$BY320, "")=BE$8, IF(F320="", "", F320), ""))</f>
        <v/>
      </c>
      <c r="BF320" s="61" t="str">
        <f>IF($B320="", "", IF(COUNTIF(BG320:$BY320, "")=BF$8, IF(G320="", "", G320), ""))</f>
        <v/>
      </c>
      <c r="BG320" s="61" t="str">
        <f>IF($B320="", "", IF(COUNTIF(BH320:$BY320, "")=BG$8, IF(H320="", "", H320), ""))</f>
        <v/>
      </c>
      <c r="BH320" s="61" t="str">
        <f>IF($B320="", "", IF(COUNTIF(BI320:$BY320, "")=BH$8, IF(I320="", "", I320), ""))</f>
        <v/>
      </c>
      <c r="BI320" s="61" t="str">
        <f>IF($B320="", "", IF(COUNTIF(BJ320:$BY320, "")=BI$8, IF(J320="", "", J320), ""))</f>
        <v/>
      </c>
      <c r="BJ320" s="61" t="str">
        <f>IF($B320="", "", IF(COUNTIF(BK320:$BY320, "")=BJ$8, IF(K320="", "", K320), ""))</f>
        <v/>
      </c>
      <c r="BK320" s="61" t="str">
        <f>IF($B320="", "", IF(COUNTIF(BL320:$BY320, "")=BK$8, IF(L320="", "", L320), ""))</f>
        <v/>
      </c>
      <c r="BL320" s="61" t="str">
        <f>IF($B320="", "", IF(COUNTIF(BM320:$BY320, "")=BL$8, IF(M320="", "", M320), ""))</f>
        <v/>
      </c>
      <c r="BM320" s="61" t="str">
        <f>IF($B320="", "", IF(COUNTIF(BN320:$BY320, "")=BM$8, IF(N320="", "", N320), ""))</f>
        <v/>
      </c>
      <c r="BN320" s="61" t="str">
        <f>IF($B320="", "", IF(COUNTIF(BO320:$BY320, "")=BN$8, IF(O320="", "", O320), ""))</f>
        <v/>
      </c>
      <c r="BO320" s="61" t="str">
        <f>IF($B320="", "", IF(COUNTIF(BP320:$BY320, "")=BO$8, IF(P320="", "", P320), ""))</f>
        <v/>
      </c>
      <c r="BP320" s="61" t="str">
        <f>IF($B320="", "", IF(COUNTIF(BQ320:$BY320, "")=BP$8, IF(Q320="", "", Q320), ""))</f>
        <v/>
      </c>
      <c r="BQ320" s="61" t="str">
        <f>IF($B320="", "", IF(COUNTIF(BR320:$BY320, "")=BQ$8, IF(R320="", "", R320), ""))</f>
        <v/>
      </c>
      <c r="BR320" s="61" t="str">
        <f>IF($B320="", "", IF(COUNTIF(BS320:$BY320, "")=BR$8, IF(S320="", "", S320), ""))</f>
        <v/>
      </c>
      <c r="BS320" s="61" t="str">
        <f>IF($B320="", "", IF(COUNTIF(BT320:$BY320, "")=BS$8, IF(T320="", "", T320), ""))</f>
        <v/>
      </c>
      <c r="BT320" s="61" t="str">
        <f>IF($B320="", "", IF(COUNTIF(BU320:$BY320, "")=BT$8, IF(U320="", "", U320), ""))</f>
        <v/>
      </c>
      <c r="BU320" s="61" t="str">
        <f>IF($B320="", "", IF(COUNTIF(BV320:$BY320, "")=BU$8, IF(V320="", "", V320), ""))</f>
        <v/>
      </c>
      <c r="BV320" s="61" t="str">
        <f>IF($B320="", "", IF(COUNTIF(BW320:$BY320, "")=BV$8, IF(W320="", "", W320), ""))</f>
        <v/>
      </c>
      <c r="BW320" s="61" t="str">
        <f>IF($B320="", "", IF(COUNTIF(BX320:$BY320, "")=BW$8, IF(X320="", "", X320), ""))</f>
        <v/>
      </c>
      <c r="BX320" s="61" t="str">
        <f>IF($B320="", "", IF(COUNTIF(BY320:$BY320, "")=BX$8, IF(Y320="", "", Y320), ""))</f>
        <v/>
      </c>
      <c r="BY320" s="50" t="str">
        <f t="shared" si="129"/>
        <v/>
      </c>
      <c r="CA320" s="6" t="str">
        <f t="shared" si="130"/>
        <v/>
      </c>
      <c r="CB320" s="6" t="str">
        <f>IF(CA320="", "", RANK(CA320, $CA$9:$CA$2508, 0)+COUNTIF($CA$9:CA320, CA320)-1)</f>
        <v/>
      </c>
    </row>
    <row r="321" spans="1:80" x14ac:dyDescent="0.25">
      <c r="A321" s="22"/>
      <c r="B321" s="121" t="str">
        <f>IF('Stock Details'!B320="", "", 'Stock Details'!B320)</f>
        <v/>
      </c>
      <c r="C321" s="22"/>
      <c r="D321" s="130"/>
      <c r="E321" s="122"/>
      <c r="F321" s="131"/>
      <c r="G321" s="22"/>
      <c r="H321" s="130" t="str">
        <f t="shared" si="115"/>
        <v/>
      </c>
      <c r="I321" s="122"/>
      <c r="J321" s="131"/>
      <c r="K321" s="22"/>
      <c r="L321" s="130" t="str">
        <f t="shared" si="116"/>
        <v/>
      </c>
      <c r="M321" s="122"/>
      <c r="N321" s="131"/>
      <c r="O321" s="22"/>
      <c r="P321" s="130" t="str">
        <f t="shared" si="117"/>
        <v/>
      </c>
      <c r="Q321" s="122"/>
      <c r="R321" s="131"/>
      <c r="S321" s="22"/>
      <c r="T321" s="130" t="str">
        <f t="shared" si="118"/>
        <v/>
      </c>
      <c r="U321" s="122"/>
      <c r="V321" s="131"/>
      <c r="W321" s="22"/>
      <c r="X321" s="130" t="str">
        <f t="shared" si="119"/>
        <v/>
      </c>
      <c r="Y321" s="122"/>
      <c r="Z321" s="131"/>
      <c r="AA321" s="22"/>
      <c r="AC321" s="6" t="str">
        <f t="shared" si="120"/>
        <v/>
      </c>
      <c r="AE321" s="6" t="str">
        <f t="shared" si="121"/>
        <v/>
      </c>
      <c r="AF321" s="6" t="str">
        <f t="shared" si="122"/>
        <v/>
      </c>
      <c r="AG321" s="6" t="str">
        <f t="shared" si="123"/>
        <v/>
      </c>
      <c r="AH321" s="6" t="str">
        <f t="shared" si="124"/>
        <v/>
      </c>
      <c r="AI321" s="6" t="str">
        <f t="shared" si="125"/>
        <v/>
      </c>
      <c r="AJ321" s="6" t="str">
        <f t="shared" si="126"/>
        <v/>
      </c>
      <c r="AL321" s="9" t="str">
        <f>IF('Stock Details'!F320="", "", 'Stock Details'!F320)</f>
        <v/>
      </c>
      <c r="AM321" s="9" t="str">
        <f>IF('Stock Details'!G320="", "", 'Stock Details'!G320)</f>
        <v/>
      </c>
      <c r="AO321" s="59" t="str">
        <f t="shared" si="127"/>
        <v/>
      </c>
      <c r="AP321" s="59" t="str">
        <f t="shared" si="131"/>
        <v/>
      </c>
      <c r="AQ321" s="59" t="str">
        <f t="shared" si="132"/>
        <v/>
      </c>
      <c r="AR321" s="59" t="str">
        <f t="shared" si="133"/>
        <v/>
      </c>
      <c r="AS321" s="59" t="str">
        <f t="shared" si="134"/>
        <v/>
      </c>
      <c r="AT321" s="59" t="str">
        <f t="shared" si="135"/>
        <v/>
      </c>
      <c r="AV321" s="59" t="str">
        <f t="shared" si="128"/>
        <v/>
      </c>
      <c r="AW321" s="59" t="str">
        <f t="shared" si="110"/>
        <v/>
      </c>
      <c r="AX321" s="59" t="str">
        <f t="shared" si="111"/>
        <v/>
      </c>
      <c r="AY321" s="59" t="str">
        <f t="shared" si="112"/>
        <v/>
      </c>
      <c r="AZ321" s="59" t="str">
        <f t="shared" si="113"/>
        <v/>
      </c>
      <c r="BA321" s="59" t="str">
        <f t="shared" si="114"/>
        <v/>
      </c>
      <c r="BC321" s="49" t="str">
        <f>IF($B321="", "", IF(COUNTIF(BD321:$BY321, "")=BC$8, IF(D321="", "", D321), ""))</f>
        <v/>
      </c>
      <c r="BD321" s="61" t="str">
        <f>IF($B321="", "", IF(COUNTIF(BE321:$BY321, "")=BD$8, IF(E321="", "", E321), ""))</f>
        <v/>
      </c>
      <c r="BE321" s="61" t="str">
        <f>IF($B321="", "", IF(COUNTIF(BF321:$BY321, "")=BE$8, IF(F321="", "", F321), ""))</f>
        <v/>
      </c>
      <c r="BF321" s="61" t="str">
        <f>IF($B321="", "", IF(COUNTIF(BG321:$BY321, "")=BF$8, IF(G321="", "", G321), ""))</f>
        <v/>
      </c>
      <c r="BG321" s="61" t="str">
        <f>IF($B321="", "", IF(COUNTIF(BH321:$BY321, "")=BG$8, IF(H321="", "", H321), ""))</f>
        <v/>
      </c>
      <c r="BH321" s="61" t="str">
        <f>IF($B321="", "", IF(COUNTIF(BI321:$BY321, "")=BH$8, IF(I321="", "", I321), ""))</f>
        <v/>
      </c>
      <c r="BI321" s="61" t="str">
        <f>IF($B321="", "", IF(COUNTIF(BJ321:$BY321, "")=BI$8, IF(J321="", "", J321), ""))</f>
        <v/>
      </c>
      <c r="BJ321" s="61" t="str">
        <f>IF($B321="", "", IF(COUNTIF(BK321:$BY321, "")=BJ$8, IF(K321="", "", K321), ""))</f>
        <v/>
      </c>
      <c r="BK321" s="61" t="str">
        <f>IF($B321="", "", IF(COUNTIF(BL321:$BY321, "")=BK$8, IF(L321="", "", L321), ""))</f>
        <v/>
      </c>
      <c r="BL321" s="61" t="str">
        <f>IF($B321="", "", IF(COUNTIF(BM321:$BY321, "")=BL$8, IF(M321="", "", M321), ""))</f>
        <v/>
      </c>
      <c r="BM321" s="61" t="str">
        <f>IF($B321="", "", IF(COUNTIF(BN321:$BY321, "")=BM$8, IF(N321="", "", N321), ""))</f>
        <v/>
      </c>
      <c r="BN321" s="61" t="str">
        <f>IF($B321="", "", IF(COUNTIF(BO321:$BY321, "")=BN$8, IF(O321="", "", O321), ""))</f>
        <v/>
      </c>
      <c r="BO321" s="61" t="str">
        <f>IF($B321="", "", IF(COUNTIF(BP321:$BY321, "")=BO$8, IF(P321="", "", P321), ""))</f>
        <v/>
      </c>
      <c r="BP321" s="61" t="str">
        <f>IF($B321="", "", IF(COUNTIF(BQ321:$BY321, "")=BP$8, IF(Q321="", "", Q321), ""))</f>
        <v/>
      </c>
      <c r="BQ321" s="61" t="str">
        <f>IF($B321="", "", IF(COUNTIF(BR321:$BY321, "")=BQ$8, IF(R321="", "", R321), ""))</f>
        <v/>
      </c>
      <c r="BR321" s="61" t="str">
        <f>IF($B321="", "", IF(COUNTIF(BS321:$BY321, "")=BR$8, IF(S321="", "", S321), ""))</f>
        <v/>
      </c>
      <c r="BS321" s="61" t="str">
        <f>IF($B321="", "", IF(COUNTIF(BT321:$BY321, "")=BS$8, IF(T321="", "", T321), ""))</f>
        <v/>
      </c>
      <c r="BT321" s="61" t="str">
        <f>IF($B321="", "", IF(COUNTIF(BU321:$BY321, "")=BT$8, IF(U321="", "", U321), ""))</f>
        <v/>
      </c>
      <c r="BU321" s="61" t="str">
        <f>IF($B321="", "", IF(COUNTIF(BV321:$BY321, "")=BU$8, IF(V321="", "", V321), ""))</f>
        <v/>
      </c>
      <c r="BV321" s="61" t="str">
        <f>IF($B321="", "", IF(COUNTIF(BW321:$BY321, "")=BV$8, IF(W321="", "", W321), ""))</f>
        <v/>
      </c>
      <c r="BW321" s="61" t="str">
        <f>IF($B321="", "", IF(COUNTIF(BX321:$BY321, "")=BW$8, IF(X321="", "", X321), ""))</f>
        <v/>
      </c>
      <c r="BX321" s="61" t="str">
        <f>IF($B321="", "", IF(COUNTIF(BY321:$BY321, "")=BX$8, IF(Y321="", "", Y321), ""))</f>
        <v/>
      </c>
      <c r="BY321" s="50" t="str">
        <f t="shared" si="129"/>
        <v/>
      </c>
      <c r="CA321" s="6" t="str">
        <f t="shared" si="130"/>
        <v/>
      </c>
      <c r="CB321" s="6" t="str">
        <f>IF(CA321="", "", RANK(CA321, $CA$9:$CA$2508, 0)+COUNTIF($CA$9:CA321, CA321)-1)</f>
        <v/>
      </c>
    </row>
    <row r="322" spans="1:80" x14ac:dyDescent="0.25">
      <c r="A322" s="22"/>
      <c r="B322" s="121" t="str">
        <f>IF('Stock Details'!B321="", "", 'Stock Details'!B321)</f>
        <v/>
      </c>
      <c r="C322" s="22"/>
      <c r="D322" s="130"/>
      <c r="E322" s="122"/>
      <c r="F322" s="131"/>
      <c r="G322" s="22"/>
      <c r="H322" s="130" t="str">
        <f t="shared" si="115"/>
        <v/>
      </c>
      <c r="I322" s="122"/>
      <c r="J322" s="131"/>
      <c r="K322" s="22"/>
      <c r="L322" s="130" t="str">
        <f t="shared" si="116"/>
        <v/>
      </c>
      <c r="M322" s="122"/>
      <c r="N322" s="131"/>
      <c r="O322" s="22"/>
      <c r="P322" s="130" t="str">
        <f t="shared" si="117"/>
        <v/>
      </c>
      <c r="Q322" s="122"/>
      <c r="R322" s="131"/>
      <c r="S322" s="22"/>
      <c r="T322" s="130" t="str">
        <f t="shared" si="118"/>
        <v/>
      </c>
      <c r="U322" s="122"/>
      <c r="V322" s="131"/>
      <c r="W322" s="22"/>
      <c r="X322" s="130" t="str">
        <f t="shared" si="119"/>
        <v/>
      </c>
      <c r="Y322" s="122"/>
      <c r="Z322" s="131"/>
      <c r="AA322" s="22"/>
      <c r="AC322" s="6" t="str">
        <f t="shared" si="120"/>
        <v/>
      </c>
      <c r="AE322" s="6" t="str">
        <f t="shared" si="121"/>
        <v/>
      </c>
      <c r="AF322" s="6" t="str">
        <f t="shared" si="122"/>
        <v/>
      </c>
      <c r="AG322" s="6" t="str">
        <f t="shared" si="123"/>
        <v/>
      </c>
      <c r="AH322" s="6" t="str">
        <f t="shared" si="124"/>
        <v/>
      </c>
      <c r="AI322" s="6" t="str">
        <f t="shared" si="125"/>
        <v/>
      </c>
      <c r="AJ322" s="6" t="str">
        <f t="shared" si="126"/>
        <v/>
      </c>
      <c r="AL322" s="9" t="str">
        <f>IF('Stock Details'!F321="", "", 'Stock Details'!F321)</f>
        <v/>
      </c>
      <c r="AM322" s="9" t="str">
        <f>IF('Stock Details'!G321="", "", 'Stock Details'!G321)</f>
        <v/>
      </c>
      <c r="AO322" s="59" t="str">
        <f t="shared" si="127"/>
        <v/>
      </c>
      <c r="AP322" s="59" t="str">
        <f t="shared" si="131"/>
        <v/>
      </c>
      <c r="AQ322" s="59" t="str">
        <f t="shared" si="132"/>
        <v/>
      </c>
      <c r="AR322" s="59" t="str">
        <f t="shared" si="133"/>
        <v/>
      </c>
      <c r="AS322" s="59" t="str">
        <f t="shared" si="134"/>
        <v/>
      </c>
      <c r="AT322" s="59" t="str">
        <f t="shared" si="135"/>
        <v/>
      </c>
      <c r="AV322" s="59" t="str">
        <f t="shared" si="128"/>
        <v/>
      </c>
      <c r="AW322" s="59" t="str">
        <f t="shared" si="110"/>
        <v/>
      </c>
      <c r="AX322" s="59" t="str">
        <f t="shared" si="111"/>
        <v/>
      </c>
      <c r="AY322" s="59" t="str">
        <f t="shared" si="112"/>
        <v/>
      </c>
      <c r="AZ322" s="59" t="str">
        <f t="shared" si="113"/>
        <v/>
      </c>
      <c r="BA322" s="59" t="str">
        <f t="shared" si="114"/>
        <v/>
      </c>
      <c r="BC322" s="49" t="str">
        <f>IF($B322="", "", IF(COUNTIF(BD322:$BY322, "")=BC$8, IF(D322="", "", D322), ""))</f>
        <v/>
      </c>
      <c r="BD322" s="61" t="str">
        <f>IF($B322="", "", IF(COUNTIF(BE322:$BY322, "")=BD$8, IF(E322="", "", E322), ""))</f>
        <v/>
      </c>
      <c r="BE322" s="61" t="str">
        <f>IF($B322="", "", IF(COUNTIF(BF322:$BY322, "")=BE$8, IF(F322="", "", F322), ""))</f>
        <v/>
      </c>
      <c r="BF322" s="61" t="str">
        <f>IF($B322="", "", IF(COUNTIF(BG322:$BY322, "")=BF$8, IF(G322="", "", G322), ""))</f>
        <v/>
      </c>
      <c r="BG322" s="61" t="str">
        <f>IF($B322="", "", IF(COUNTIF(BH322:$BY322, "")=BG$8, IF(H322="", "", H322), ""))</f>
        <v/>
      </c>
      <c r="BH322" s="61" t="str">
        <f>IF($B322="", "", IF(COUNTIF(BI322:$BY322, "")=BH$8, IF(I322="", "", I322), ""))</f>
        <v/>
      </c>
      <c r="BI322" s="61" t="str">
        <f>IF($B322="", "", IF(COUNTIF(BJ322:$BY322, "")=BI$8, IF(J322="", "", J322), ""))</f>
        <v/>
      </c>
      <c r="BJ322" s="61" t="str">
        <f>IF($B322="", "", IF(COUNTIF(BK322:$BY322, "")=BJ$8, IF(K322="", "", K322), ""))</f>
        <v/>
      </c>
      <c r="BK322" s="61" t="str">
        <f>IF($B322="", "", IF(COUNTIF(BL322:$BY322, "")=BK$8, IF(L322="", "", L322), ""))</f>
        <v/>
      </c>
      <c r="BL322" s="61" t="str">
        <f>IF($B322="", "", IF(COUNTIF(BM322:$BY322, "")=BL$8, IF(M322="", "", M322), ""))</f>
        <v/>
      </c>
      <c r="BM322" s="61" t="str">
        <f>IF($B322="", "", IF(COUNTIF(BN322:$BY322, "")=BM$8, IF(N322="", "", N322), ""))</f>
        <v/>
      </c>
      <c r="BN322" s="61" t="str">
        <f>IF($B322="", "", IF(COUNTIF(BO322:$BY322, "")=BN$8, IF(O322="", "", O322), ""))</f>
        <v/>
      </c>
      <c r="BO322" s="61" t="str">
        <f>IF($B322="", "", IF(COUNTIF(BP322:$BY322, "")=BO$8, IF(P322="", "", P322), ""))</f>
        <v/>
      </c>
      <c r="BP322" s="61" t="str">
        <f>IF($B322="", "", IF(COUNTIF(BQ322:$BY322, "")=BP$8, IF(Q322="", "", Q322), ""))</f>
        <v/>
      </c>
      <c r="BQ322" s="61" t="str">
        <f>IF($B322="", "", IF(COUNTIF(BR322:$BY322, "")=BQ$8, IF(R322="", "", R322), ""))</f>
        <v/>
      </c>
      <c r="BR322" s="61" t="str">
        <f>IF($B322="", "", IF(COUNTIF(BS322:$BY322, "")=BR$8, IF(S322="", "", S322), ""))</f>
        <v/>
      </c>
      <c r="BS322" s="61" t="str">
        <f>IF($B322="", "", IF(COUNTIF(BT322:$BY322, "")=BS$8, IF(T322="", "", T322), ""))</f>
        <v/>
      </c>
      <c r="BT322" s="61" t="str">
        <f>IF($B322="", "", IF(COUNTIF(BU322:$BY322, "")=BT$8, IF(U322="", "", U322), ""))</f>
        <v/>
      </c>
      <c r="BU322" s="61" t="str">
        <f>IF($B322="", "", IF(COUNTIF(BV322:$BY322, "")=BU$8, IF(V322="", "", V322), ""))</f>
        <v/>
      </c>
      <c r="BV322" s="61" t="str">
        <f>IF($B322="", "", IF(COUNTIF(BW322:$BY322, "")=BV$8, IF(W322="", "", W322), ""))</f>
        <v/>
      </c>
      <c r="BW322" s="61" t="str">
        <f>IF($B322="", "", IF(COUNTIF(BX322:$BY322, "")=BW$8, IF(X322="", "", X322), ""))</f>
        <v/>
      </c>
      <c r="BX322" s="61" t="str">
        <f>IF($B322="", "", IF(COUNTIF(BY322:$BY322, "")=BX$8, IF(Y322="", "", Y322), ""))</f>
        <v/>
      </c>
      <c r="BY322" s="50" t="str">
        <f t="shared" si="129"/>
        <v/>
      </c>
      <c r="CA322" s="6" t="str">
        <f t="shared" si="130"/>
        <v/>
      </c>
      <c r="CB322" s="6" t="str">
        <f>IF(CA322="", "", RANK(CA322, $CA$9:$CA$2508, 0)+COUNTIF($CA$9:CA322, CA322)-1)</f>
        <v/>
      </c>
    </row>
    <row r="323" spans="1:80" x14ac:dyDescent="0.25">
      <c r="A323" s="22"/>
      <c r="B323" s="121" t="str">
        <f>IF('Stock Details'!B322="", "", 'Stock Details'!B322)</f>
        <v/>
      </c>
      <c r="C323" s="22"/>
      <c r="D323" s="130"/>
      <c r="E323" s="122"/>
      <c r="F323" s="131"/>
      <c r="G323" s="22"/>
      <c r="H323" s="130" t="str">
        <f t="shared" si="115"/>
        <v/>
      </c>
      <c r="I323" s="122"/>
      <c r="J323" s="131"/>
      <c r="K323" s="22"/>
      <c r="L323" s="130" t="str">
        <f t="shared" si="116"/>
        <v/>
      </c>
      <c r="M323" s="122"/>
      <c r="N323" s="131"/>
      <c r="O323" s="22"/>
      <c r="P323" s="130" t="str">
        <f t="shared" si="117"/>
        <v/>
      </c>
      <c r="Q323" s="122"/>
      <c r="R323" s="131"/>
      <c r="S323" s="22"/>
      <c r="T323" s="130" t="str">
        <f t="shared" si="118"/>
        <v/>
      </c>
      <c r="U323" s="122"/>
      <c r="V323" s="131"/>
      <c r="W323" s="22"/>
      <c r="X323" s="130" t="str">
        <f t="shared" si="119"/>
        <v/>
      </c>
      <c r="Y323" s="122"/>
      <c r="Z323" s="131"/>
      <c r="AA323" s="22"/>
      <c r="AC323" s="6" t="str">
        <f t="shared" si="120"/>
        <v/>
      </c>
      <c r="AE323" s="6" t="str">
        <f t="shared" si="121"/>
        <v/>
      </c>
      <c r="AF323" s="6" t="str">
        <f t="shared" si="122"/>
        <v/>
      </c>
      <c r="AG323" s="6" t="str">
        <f t="shared" si="123"/>
        <v/>
      </c>
      <c r="AH323" s="6" t="str">
        <f t="shared" si="124"/>
        <v/>
      </c>
      <c r="AI323" s="6" t="str">
        <f t="shared" si="125"/>
        <v/>
      </c>
      <c r="AJ323" s="6" t="str">
        <f t="shared" si="126"/>
        <v/>
      </c>
      <c r="AL323" s="9" t="str">
        <f>IF('Stock Details'!F322="", "", 'Stock Details'!F322)</f>
        <v/>
      </c>
      <c r="AM323" s="9" t="str">
        <f>IF('Stock Details'!G322="", "", 'Stock Details'!G322)</f>
        <v/>
      </c>
      <c r="AO323" s="59" t="str">
        <f t="shared" si="127"/>
        <v/>
      </c>
      <c r="AP323" s="59" t="str">
        <f t="shared" si="131"/>
        <v/>
      </c>
      <c r="AQ323" s="59" t="str">
        <f t="shared" si="132"/>
        <v/>
      </c>
      <c r="AR323" s="59" t="str">
        <f t="shared" si="133"/>
        <v/>
      </c>
      <c r="AS323" s="59" t="str">
        <f t="shared" si="134"/>
        <v/>
      </c>
      <c r="AT323" s="59" t="str">
        <f t="shared" si="135"/>
        <v/>
      </c>
      <c r="AV323" s="59" t="str">
        <f t="shared" si="128"/>
        <v/>
      </c>
      <c r="AW323" s="59" t="str">
        <f t="shared" si="110"/>
        <v/>
      </c>
      <c r="AX323" s="59" t="str">
        <f t="shared" si="111"/>
        <v/>
      </c>
      <c r="AY323" s="59" t="str">
        <f t="shared" si="112"/>
        <v/>
      </c>
      <c r="AZ323" s="59" t="str">
        <f t="shared" si="113"/>
        <v/>
      </c>
      <c r="BA323" s="59" t="str">
        <f t="shared" si="114"/>
        <v/>
      </c>
      <c r="BC323" s="49" t="str">
        <f>IF($B323="", "", IF(COUNTIF(BD323:$BY323, "")=BC$8, IF(D323="", "", D323), ""))</f>
        <v/>
      </c>
      <c r="BD323" s="61" t="str">
        <f>IF($B323="", "", IF(COUNTIF(BE323:$BY323, "")=BD$8, IF(E323="", "", E323), ""))</f>
        <v/>
      </c>
      <c r="BE323" s="61" t="str">
        <f>IF($B323="", "", IF(COUNTIF(BF323:$BY323, "")=BE$8, IF(F323="", "", F323), ""))</f>
        <v/>
      </c>
      <c r="BF323" s="61" t="str">
        <f>IF($B323="", "", IF(COUNTIF(BG323:$BY323, "")=BF$8, IF(G323="", "", G323), ""))</f>
        <v/>
      </c>
      <c r="BG323" s="61" t="str">
        <f>IF($B323="", "", IF(COUNTIF(BH323:$BY323, "")=BG$8, IF(H323="", "", H323), ""))</f>
        <v/>
      </c>
      <c r="BH323" s="61" t="str">
        <f>IF($B323="", "", IF(COUNTIF(BI323:$BY323, "")=BH$8, IF(I323="", "", I323), ""))</f>
        <v/>
      </c>
      <c r="BI323" s="61" t="str">
        <f>IF($B323="", "", IF(COUNTIF(BJ323:$BY323, "")=BI$8, IF(J323="", "", J323), ""))</f>
        <v/>
      </c>
      <c r="BJ323" s="61" t="str">
        <f>IF($B323="", "", IF(COUNTIF(BK323:$BY323, "")=BJ$8, IF(K323="", "", K323), ""))</f>
        <v/>
      </c>
      <c r="BK323" s="61" t="str">
        <f>IF($B323="", "", IF(COUNTIF(BL323:$BY323, "")=BK$8, IF(L323="", "", L323), ""))</f>
        <v/>
      </c>
      <c r="BL323" s="61" t="str">
        <f>IF($B323="", "", IF(COUNTIF(BM323:$BY323, "")=BL$8, IF(M323="", "", M323), ""))</f>
        <v/>
      </c>
      <c r="BM323" s="61" t="str">
        <f>IF($B323="", "", IF(COUNTIF(BN323:$BY323, "")=BM$8, IF(N323="", "", N323), ""))</f>
        <v/>
      </c>
      <c r="BN323" s="61" t="str">
        <f>IF($B323="", "", IF(COUNTIF(BO323:$BY323, "")=BN$8, IF(O323="", "", O323), ""))</f>
        <v/>
      </c>
      <c r="BO323" s="61" t="str">
        <f>IF($B323="", "", IF(COUNTIF(BP323:$BY323, "")=BO$8, IF(P323="", "", P323), ""))</f>
        <v/>
      </c>
      <c r="BP323" s="61" t="str">
        <f>IF($B323="", "", IF(COUNTIF(BQ323:$BY323, "")=BP$8, IF(Q323="", "", Q323), ""))</f>
        <v/>
      </c>
      <c r="BQ323" s="61" t="str">
        <f>IF($B323="", "", IF(COUNTIF(BR323:$BY323, "")=BQ$8, IF(R323="", "", R323), ""))</f>
        <v/>
      </c>
      <c r="BR323" s="61" t="str">
        <f>IF($B323="", "", IF(COUNTIF(BS323:$BY323, "")=BR$8, IF(S323="", "", S323), ""))</f>
        <v/>
      </c>
      <c r="BS323" s="61" t="str">
        <f>IF($B323="", "", IF(COUNTIF(BT323:$BY323, "")=BS$8, IF(T323="", "", T323), ""))</f>
        <v/>
      </c>
      <c r="BT323" s="61" t="str">
        <f>IF($B323="", "", IF(COUNTIF(BU323:$BY323, "")=BT$8, IF(U323="", "", U323), ""))</f>
        <v/>
      </c>
      <c r="BU323" s="61" t="str">
        <f>IF($B323="", "", IF(COUNTIF(BV323:$BY323, "")=BU$8, IF(V323="", "", V323), ""))</f>
        <v/>
      </c>
      <c r="BV323" s="61" t="str">
        <f>IF($B323="", "", IF(COUNTIF(BW323:$BY323, "")=BV$8, IF(W323="", "", W323), ""))</f>
        <v/>
      </c>
      <c r="BW323" s="61" t="str">
        <f>IF($B323="", "", IF(COUNTIF(BX323:$BY323, "")=BW$8, IF(X323="", "", X323), ""))</f>
        <v/>
      </c>
      <c r="BX323" s="61" t="str">
        <f>IF($B323="", "", IF(COUNTIF(BY323:$BY323, "")=BX$8, IF(Y323="", "", Y323), ""))</f>
        <v/>
      </c>
      <c r="BY323" s="50" t="str">
        <f t="shared" si="129"/>
        <v/>
      </c>
      <c r="CA323" s="6" t="str">
        <f t="shared" si="130"/>
        <v/>
      </c>
      <c r="CB323" s="6" t="str">
        <f>IF(CA323="", "", RANK(CA323, $CA$9:$CA$2508, 0)+COUNTIF($CA$9:CA323, CA323)-1)</f>
        <v/>
      </c>
    </row>
    <row r="324" spans="1:80" x14ac:dyDescent="0.25">
      <c r="A324" s="22"/>
      <c r="B324" s="121" t="str">
        <f>IF('Stock Details'!B323="", "", 'Stock Details'!B323)</f>
        <v/>
      </c>
      <c r="C324" s="22"/>
      <c r="D324" s="130"/>
      <c r="E324" s="122"/>
      <c r="F324" s="131"/>
      <c r="G324" s="22"/>
      <c r="H324" s="130" t="str">
        <f t="shared" si="115"/>
        <v/>
      </c>
      <c r="I324" s="122"/>
      <c r="J324" s="131"/>
      <c r="K324" s="22"/>
      <c r="L324" s="130" t="str">
        <f t="shared" si="116"/>
        <v/>
      </c>
      <c r="M324" s="122"/>
      <c r="N324" s="131"/>
      <c r="O324" s="22"/>
      <c r="P324" s="130" t="str">
        <f t="shared" si="117"/>
        <v/>
      </c>
      <c r="Q324" s="122"/>
      <c r="R324" s="131"/>
      <c r="S324" s="22"/>
      <c r="T324" s="130" t="str">
        <f t="shared" si="118"/>
        <v/>
      </c>
      <c r="U324" s="122"/>
      <c r="V324" s="131"/>
      <c r="W324" s="22"/>
      <c r="X324" s="130" t="str">
        <f t="shared" si="119"/>
        <v/>
      </c>
      <c r="Y324" s="122"/>
      <c r="Z324" s="131"/>
      <c r="AA324" s="22"/>
      <c r="AC324" s="6" t="str">
        <f t="shared" si="120"/>
        <v/>
      </c>
      <c r="AE324" s="6" t="str">
        <f t="shared" si="121"/>
        <v/>
      </c>
      <c r="AF324" s="6" t="str">
        <f t="shared" si="122"/>
        <v/>
      </c>
      <c r="AG324" s="6" t="str">
        <f t="shared" si="123"/>
        <v/>
      </c>
      <c r="AH324" s="6" t="str">
        <f t="shared" si="124"/>
        <v/>
      </c>
      <c r="AI324" s="6" t="str">
        <f t="shared" si="125"/>
        <v/>
      </c>
      <c r="AJ324" s="6" t="str">
        <f t="shared" si="126"/>
        <v/>
      </c>
      <c r="AL324" s="9" t="str">
        <f>IF('Stock Details'!F323="", "", 'Stock Details'!F323)</f>
        <v/>
      </c>
      <c r="AM324" s="9" t="str">
        <f>IF('Stock Details'!G323="", "", 'Stock Details'!G323)</f>
        <v/>
      </c>
      <c r="AO324" s="59" t="str">
        <f t="shared" si="127"/>
        <v/>
      </c>
      <c r="AP324" s="59" t="str">
        <f t="shared" si="131"/>
        <v/>
      </c>
      <c r="AQ324" s="59" t="str">
        <f t="shared" si="132"/>
        <v/>
      </c>
      <c r="AR324" s="59" t="str">
        <f t="shared" si="133"/>
        <v/>
      </c>
      <c r="AS324" s="59" t="str">
        <f t="shared" si="134"/>
        <v/>
      </c>
      <c r="AT324" s="59" t="str">
        <f t="shared" si="135"/>
        <v/>
      </c>
      <c r="AV324" s="59" t="str">
        <f t="shared" si="128"/>
        <v/>
      </c>
      <c r="AW324" s="59" t="str">
        <f t="shared" si="110"/>
        <v/>
      </c>
      <c r="AX324" s="59" t="str">
        <f t="shared" si="111"/>
        <v/>
      </c>
      <c r="AY324" s="59" t="str">
        <f t="shared" si="112"/>
        <v/>
      </c>
      <c r="AZ324" s="59" t="str">
        <f t="shared" si="113"/>
        <v/>
      </c>
      <c r="BA324" s="59" t="str">
        <f t="shared" si="114"/>
        <v/>
      </c>
      <c r="BC324" s="49" t="str">
        <f>IF($B324="", "", IF(COUNTIF(BD324:$BY324, "")=BC$8, IF(D324="", "", D324), ""))</f>
        <v/>
      </c>
      <c r="BD324" s="61" t="str">
        <f>IF($B324="", "", IF(COUNTIF(BE324:$BY324, "")=BD$8, IF(E324="", "", E324), ""))</f>
        <v/>
      </c>
      <c r="BE324" s="61" t="str">
        <f>IF($B324="", "", IF(COUNTIF(BF324:$BY324, "")=BE$8, IF(F324="", "", F324), ""))</f>
        <v/>
      </c>
      <c r="BF324" s="61" t="str">
        <f>IF($B324="", "", IF(COUNTIF(BG324:$BY324, "")=BF$8, IF(G324="", "", G324), ""))</f>
        <v/>
      </c>
      <c r="BG324" s="61" t="str">
        <f>IF($B324="", "", IF(COUNTIF(BH324:$BY324, "")=BG$8, IF(H324="", "", H324), ""))</f>
        <v/>
      </c>
      <c r="BH324" s="61" t="str">
        <f>IF($B324="", "", IF(COUNTIF(BI324:$BY324, "")=BH$8, IF(I324="", "", I324), ""))</f>
        <v/>
      </c>
      <c r="BI324" s="61" t="str">
        <f>IF($B324="", "", IF(COUNTIF(BJ324:$BY324, "")=BI$8, IF(J324="", "", J324), ""))</f>
        <v/>
      </c>
      <c r="BJ324" s="61" t="str">
        <f>IF($B324="", "", IF(COUNTIF(BK324:$BY324, "")=BJ$8, IF(K324="", "", K324), ""))</f>
        <v/>
      </c>
      <c r="BK324" s="61" t="str">
        <f>IF($B324="", "", IF(COUNTIF(BL324:$BY324, "")=BK$8, IF(L324="", "", L324), ""))</f>
        <v/>
      </c>
      <c r="BL324" s="61" t="str">
        <f>IF($B324="", "", IF(COUNTIF(BM324:$BY324, "")=BL$8, IF(M324="", "", M324), ""))</f>
        <v/>
      </c>
      <c r="BM324" s="61" t="str">
        <f>IF($B324="", "", IF(COUNTIF(BN324:$BY324, "")=BM$8, IF(N324="", "", N324), ""))</f>
        <v/>
      </c>
      <c r="BN324" s="61" t="str">
        <f>IF($B324="", "", IF(COUNTIF(BO324:$BY324, "")=BN$8, IF(O324="", "", O324), ""))</f>
        <v/>
      </c>
      <c r="BO324" s="61" t="str">
        <f>IF($B324="", "", IF(COUNTIF(BP324:$BY324, "")=BO$8, IF(P324="", "", P324), ""))</f>
        <v/>
      </c>
      <c r="BP324" s="61" t="str">
        <f>IF($B324="", "", IF(COUNTIF(BQ324:$BY324, "")=BP$8, IF(Q324="", "", Q324), ""))</f>
        <v/>
      </c>
      <c r="BQ324" s="61" t="str">
        <f>IF($B324="", "", IF(COUNTIF(BR324:$BY324, "")=BQ$8, IF(R324="", "", R324), ""))</f>
        <v/>
      </c>
      <c r="BR324" s="61" t="str">
        <f>IF($B324="", "", IF(COUNTIF(BS324:$BY324, "")=BR$8, IF(S324="", "", S324), ""))</f>
        <v/>
      </c>
      <c r="BS324" s="61" t="str">
        <f>IF($B324="", "", IF(COUNTIF(BT324:$BY324, "")=BS$8, IF(T324="", "", T324), ""))</f>
        <v/>
      </c>
      <c r="BT324" s="61" t="str">
        <f>IF($B324="", "", IF(COUNTIF(BU324:$BY324, "")=BT$8, IF(U324="", "", U324), ""))</f>
        <v/>
      </c>
      <c r="BU324" s="61" t="str">
        <f>IF($B324="", "", IF(COUNTIF(BV324:$BY324, "")=BU$8, IF(V324="", "", V324), ""))</f>
        <v/>
      </c>
      <c r="BV324" s="61" t="str">
        <f>IF($B324="", "", IF(COUNTIF(BW324:$BY324, "")=BV$8, IF(W324="", "", W324), ""))</f>
        <v/>
      </c>
      <c r="BW324" s="61" t="str">
        <f>IF($B324="", "", IF(COUNTIF(BX324:$BY324, "")=BW$8, IF(X324="", "", X324), ""))</f>
        <v/>
      </c>
      <c r="BX324" s="61" t="str">
        <f>IF($B324="", "", IF(COUNTIF(BY324:$BY324, "")=BX$8, IF(Y324="", "", Y324), ""))</f>
        <v/>
      </c>
      <c r="BY324" s="50" t="str">
        <f t="shared" si="129"/>
        <v/>
      </c>
      <c r="CA324" s="6" t="str">
        <f t="shared" si="130"/>
        <v/>
      </c>
      <c r="CB324" s="6" t="str">
        <f>IF(CA324="", "", RANK(CA324, $CA$9:$CA$2508, 0)+COUNTIF($CA$9:CA324, CA324)-1)</f>
        <v/>
      </c>
    </row>
    <row r="325" spans="1:80" x14ac:dyDescent="0.25">
      <c r="A325" s="22"/>
      <c r="B325" s="121" t="str">
        <f>IF('Stock Details'!B324="", "", 'Stock Details'!B324)</f>
        <v/>
      </c>
      <c r="C325" s="22"/>
      <c r="D325" s="130"/>
      <c r="E325" s="122"/>
      <c r="F325" s="131"/>
      <c r="G325" s="22"/>
      <c r="H325" s="130" t="str">
        <f t="shared" si="115"/>
        <v/>
      </c>
      <c r="I325" s="122"/>
      <c r="J325" s="131"/>
      <c r="K325" s="22"/>
      <c r="L325" s="130" t="str">
        <f t="shared" si="116"/>
        <v/>
      </c>
      <c r="M325" s="122"/>
      <c r="N325" s="131"/>
      <c r="O325" s="22"/>
      <c r="P325" s="130" t="str">
        <f t="shared" si="117"/>
        <v/>
      </c>
      <c r="Q325" s="122"/>
      <c r="R325" s="131"/>
      <c r="S325" s="22"/>
      <c r="T325" s="130" t="str">
        <f t="shared" si="118"/>
        <v/>
      </c>
      <c r="U325" s="122"/>
      <c r="V325" s="131"/>
      <c r="W325" s="22"/>
      <c r="X325" s="130" t="str">
        <f t="shared" si="119"/>
        <v/>
      </c>
      <c r="Y325" s="122"/>
      <c r="Z325" s="131"/>
      <c r="AA325" s="22"/>
      <c r="AC325" s="6" t="str">
        <f t="shared" si="120"/>
        <v/>
      </c>
      <c r="AE325" s="6" t="str">
        <f t="shared" si="121"/>
        <v/>
      </c>
      <c r="AF325" s="6" t="str">
        <f t="shared" si="122"/>
        <v/>
      </c>
      <c r="AG325" s="6" t="str">
        <f t="shared" si="123"/>
        <v/>
      </c>
      <c r="AH325" s="6" t="str">
        <f t="shared" si="124"/>
        <v/>
      </c>
      <c r="AI325" s="6" t="str">
        <f t="shared" si="125"/>
        <v/>
      </c>
      <c r="AJ325" s="6" t="str">
        <f t="shared" si="126"/>
        <v/>
      </c>
      <c r="AL325" s="9" t="str">
        <f>IF('Stock Details'!F324="", "", 'Stock Details'!F324)</f>
        <v/>
      </c>
      <c r="AM325" s="9" t="str">
        <f>IF('Stock Details'!G324="", "", 'Stock Details'!G324)</f>
        <v/>
      </c>
      <c r="AO325" s="59" t="str">
        <f t="shared" si="127"/>
        <v/>
      </c>
      <c r="AP325" s="59" t="str">
        <f t="shared" si="131"/>
        <v/>
      </c>
      <c r="AQ325" s="59" t="str">
        <f t="shared" si="132"/>
        <v/>
      </c>
      <c r="AR325" s="59" t="str">
        <f t="shared" si="133"/>
        <v/>
      </c>
      <c r="AS325" s="59" t="str">
        <f t="shared" si="134"/>
        <v/>
      </c>
      <c r="AT325" s="59" t="str">
        <f t="shared" si="135"/>
        <v/>
      </c>
      <c r="AV325" s="59" t="str">
        <f t="shared" si="128"/>
        <v/>
      </c>
      <c r="AW325" s="59" t="str">
        <f t="shared" si="110"/>
        <v/>
      </c>
      <c r="AX325" s="59" t="str">
        <f t="shared" si="111"/>
        <v/>
      </c>
      <c r="AY325" s="59" t="str">
        <f t="shared" si="112"/>
        <v/>
      </c>
      <c r="AZ325" s="59" t="str">
        <f t="shared" si="113"/>
        <v/>
      </c>
      <c r="BA325" s="59" t="str">
        <f t="shared" si="114"/>
        <v/>
      </c>
      <c r="BC325" s="49" t="str">
        <f>IF($B325="", "", IF(COUNTIF(BD325:$BY325, "")=BC$8, IF(D325="", "", D325), ""))</f>
        <v/>
      </c>
      <c r="BD325" s="61" t="str">
        <f>IF($B325="", "", IF(COUNTIF(BE325:$BY325, "")=BD$8, IF(E325="", "", E325), ""))</f>
        <v/>
      </c>
      <c r="BE325" s="61" t="str">
        <f>IF($B325="", "", IF(COUNTIF(BF325:$BY325, "")=BE$8, IF(F325="", "", F325), ""))</f>
        <v/>
      </c>
      <c r="BF325" s="61" t="str">
        <f>IF($B325="", "", IF(COUNTIF(BG325:$BY325, "")=BF$8, IF(G325="", "", G325), ""))</f>
        <v/>
      </c>
      <c r="BG325" s="61" t="str">
        <f>IF($B325="", "", IF(COUNTIF(BH325:$BY325, "")=BG$8, IF(H325="", "", H325), ""))</f>
        <v/>
      </c>
      <c r="BH325" s="61" t="str">
        <f>IF($B325="", "", IF(COUNTIF(BI325:$BY325, "")=BH$8, IF(I325="", "", I325), ""))</f>
        <v/>
      </c>
      <c r="BI325" s="61" t="str">
        <f>IF($B325="", "", IF(COUNTIF(BJ325:$BY325, "")=BI$8, IF(J325="", "", J325), ""))</f>
        <v/>
      </c>
      <c r="BJ325" s="61" t="str">
        <f>IF($B325="", "", IF(COUNTIF(BK325:$BY325, "")=BJ$8, IF(K325="", "", K325), ""))</f>
        <v/>
      </c>
      <c r="BK325" s="61" t="str">
        <f>IF($B325="", "", IF(COUNTIF(BL325:$BY325, "")=BK$8, IF(L325="", "", L325), ""))</f>
        <v/>
      </c>
      <c r="BL325" s="61" t="str">
        <f>IF($B325="", "", IF(COUNTIF(BM325:$BY325, "")=BL$8, IF(M325="", "", M325), ""))</f>
        <v/>
      </c>
      <c r="BM325" s="61" t="str">
        <f>IF($B325="", "", IF(COUNTIF(BN325:$BY325, "")=BM$8, IF(N325="", "", N325), ""))</f>
        <v/>
      </c>
      <c r="BN325" s="61" t="str">
        <f>IF($B325="", "", IF(COUNTIF(BO325:$BY325, "")=BN$8, IF(O325="", "", O325), ""))</f>
        <v/>
      </c>
      <c r="BO325" s="61" t="str">
        <f>IF($B325="", "", IF(COUNTIF(BP325:$BY325, "")=BO$8, IF(P325="", "", P325), ""))</f>
        <v/>
      </c>
      <c r="BP325" s="61" t="str">
        <f>IF($B325="", "", IF(COUNTIF(BQ325:$BY325, "")=BP$8, IF(Q325="", "", Q325), ""))</f>
        <v/>
      </c>
      <c r="BQ325" s="61" t="str">
        <f>IF($B325="", "", IF(COUNTIF(BR325:$BY325, "")=BQ$8, IF(R325="", "", R325), ""))</f>
        <v/>
      </c>
      <c r="BR325" s="61" t="str">
        <f>IF($B325="", "", IF(COUNTIF(BS325:$BY325, "")=BR$8, IF(S325="", "", S325), ""))</f>
        <v/>
      </c>
      <c r="BS325" s="61" t="str">
        <f>IF($B325="", "", IF(COUNTIF(BT325:$BY325, "")=BS$8, IF(T325="", "", T325), ""))</f>
        <v/>
      </c>
      <c r="BT325" s="61" t="str">
        <f>IF($B325="", "", IF(COUNTIF(BU325:$BY325, "")=BT$8, IF(U325="", "", U325), ""))</f>
        <v/>
      </c>
      <c r="BU325" s="61" t="str">
        <f>IF($B325="", "", IF(COUNTIF(BV325:$BY325, "")=BU$8, IF(V325="", "", V325), ""))</f>
        <v/>
      </c>
      <c r="BV325" s="61" t="str">
        <f>IF($B325="", "", IF(COUNTIF(BW325:$BY325, "")=BV$8, IF(W325="", "", W325), ""))</f>
        <v/>
      </c>
      <c r="BW325" s="61" t="str">
        <f>IF($B325="", "", IF(COUNTIF(BX325:$BY325, "")=BW$8, IF(X325="", "", X325), ""))</f>
        <v/>
      </c>
      <c r="BX325" s="61" t="str">
        <f>IF($B325="", "", IF(COUNTIF(BY325:$BY325, "")=BX$8, IF(Y325="", "", Y325), ""))</f>
        <v/>
      </c>
      <c r="BY325" s="50" t="str">
        <f t="shared" si="129"/>
        <v/>
      </c>
      <c r="CA325" s="6" t="str">
        <f t="shared" si="130"/>
        <v/>
      </c>
      <c r="CB325" s="6" t="str">
        <f>IF(CA325="", "", RANK(CA325, $CA$9:$CA$2508, 0)+COUNTIF($CA$9:CA325, CA325)-1)</f>
        <v/>
      </c>
    </row>
    <row r="326" spans="1:80" x14ac:dyDescent="0.25">
      <c r="A326" s="22"/>
      <c r="B326" s="121" t="str">
        <f>IF('Stock Details'!B325="", "", 'Stock Details'!B325)</f>
        <v/>
      </c>
      <c r="C326" s="22"/>
      <c r="D326" s="130"/>
      <c r="E326" s="122"/>
      <c r="F326" s="131"/>
      <c r="G326" s="22"/>
      <c r="H326" s="130" t="str">
        <f t="shared" si="115"/>
        <v/>
      </c>
      <c r="I326" s="122"/>
      <c r="J326" s="131"/>
      <c r="K326" s="22"/>
      <c r="L326" s="130" t="str">
        <f t="shared" si="116"/>
        <v/>
      </c>
      <c r="M326" s="122"/>
      <c r="N326" s="131"/>
      <c r="O326" s="22"/>
      <c r="P326" s="130" t="str">
        <f t="shared" si="117"/>
        <v/>
      </c>
      <c r="Q326" s="122"/>
      <c r="R326" s="131"/>
      <c r="S326" s="22"/>
      <c r="T326" s="130" t="str">
        <f t="shared" si="118"/>
        <v/>
      </c>
      <c r="U326" s="122"/>
      <c r="V326" s="131"/>
      <c r="W326" s="22"/>
      <c r="X326" s="130" t="str">
        <f t="shared" si="119"/>
        <v/>
      </c>
      <c r="Y326" s="122"/>
      <c r="Z326" s="131"/>
      <c r="AA326" s="22"/>
      <c r="AC326" s="6" t="str">
        <f t="shared" si="120"/>
        <v/>
      </c>
      <c r="AE326" s="6" t="str">
        <f t="shared" si="121"/>
        <v/>
      </c>
      <c r="AF326" s="6" t="str">
        <f t="shared" si="122"/>
        <v/>
      </c>
      <c r="AG326" s="6" t="str">
        <f t="shared" si="123"/>
        <v/>
      </c>
      <c r="AH326" s="6" t="str">
        <f t="shared" si="124"/>
        <v/>
      </c>
      <c r="AI326" s="6" t="str">
        <f t="shared" si="125"/>
        <v/>
      </c>
      <c r="AJ326" s="6" t="str">
        <f t="shared" si="126"/>
        <v/>
      </c>
      <c r="AL326" s="9" t="str">
        <f>IF('Stock Details'!F325="", "", 'Stock Details'!F325)</f>
        <v/>
      </c>
      <c r="AM326" s="9" t="str">
        <f>IF('Stock Details'!G325="", "", 'Stock Details'!G325)</f>
        <v/>
      </c>
      <c r="AO326" s="59" t="str">
        <f t="shared" si="127"/>
        <v/>
      </c>
      <c r="AP326" s="59" t="str">
        <f t="shared" si="131"/>
        <v/>
      </c>
      <c r="AQ326" s="59" t="str">
        <f t="shared" si="132"/>
        <v/>
      </c>
      <c r="AR326" s="59" t="str">
        <f t="shared" si="133"/>
        <v/>
      </c>
      <c r="AS326" s="59" t="str">
        <f t="shared" si="134"/>
        <v/>
      </c>
      <c r="AT326" s="59" t="str">
        <f t="shared" si="135"/>
        <v/>
      </c>
      <c r="AV326" s="59" t="str">
        <f t="shared" si="128"/>
        <v/>
      </c>
      <c r="AW326" s="59" t="str">
        <f t="shared" si="110"/>
        <v/>
      </c>
      <c r="AX326" s="59" t="str">
        <f t="shared" si="111"/>
        <v/>
      </c>
      <c r="AY326" s="59" t="str">
        <f t="shared" si="112"/>
        <v/>
      </c>
      <c r="AZ326" s="59" t="str">
        <f t="shared" si="113"/>
        <v/>
      </c>
      <c r="BA326" s="59" t="str">
        <f t="shared" si="114"/>
        <v/>
      </c>
      <c r="BC326" s="49" t="str">
        <f>IF($B326="", "", IF(COUNTIF(BD326:$BY326, "")=BC$8, IF(D326="", "", D326), ""))</f>
        <v/>
      </c>
      <c r="BD326" s="61" t="str">
        <f>IF($B326="", "", IF(COUNTIF(BE326:$BY326, "")=BD$8, IF(E326="", "", E326), ""))</f>
        <v/>
      </c>
      <c r="BE326" s="61" t="str">
        <f>IF($B326="", "", IF(COUNTIF(BF326:$BY326, "")=BE$8, IF(F326="", "", F326), ""))</f>
        <v/>
      </c>
      <c r="BF326" s="61" t="str">
        <f>IF($B326="", "", IF(COUNTIF(BG326:$BY326, "")=BF$8, IF(G326="", "", G326), ""))</f>
        <v/>
      </c>
      <c r="BG326" s="61" t="str">
        <f>IF($B326="", "", IF(COUNTIF(BH326:$BY326, "")=BG$8, IF(H326="", "", H326), ""))</f>
        <v/>
      </c>
      <c r="BH326" s="61" t="str">
        <f>IF($B326="", "", IF(COUNTIF(BI326:$BY326, "")=BH$8, IF(I326="", "", I326), ""))</f>
        <v/>
      </c>
      <c r="BI326" s="61" t="str">
        <f>IF($B326="", "", IF(COUNTIF(BJ326:$BY326, "")=BI$8, IF(J326="", "", J326), ""))</f>
        <v/>
      </c>
      <c r="BJ326" s="61" t="str">
        <f>IF($B326="", "", IF(COUNTIF(BK326:$BY326, "")=BJ$8, IF(K326="", "", K326), ""))</f>
        <v/>
      </c>
      <c r="BK326" s="61" t="str">
        <f>IF($B326="", "", IF(COUNTIF(BL326:$BY326, "")=BK$8, IF(L326="", "", L326), ""))</f>
        <v/>
      </c>
      <c r="BL326" s="61" t="str">
        <f>IF($B326="", "", IF(COUNTIF(BM326:$BY326, "")=BL$8, IF(M326="", "", M326), ""))</f>
        <v/>
      </c>
      <c r="BM326" s="61" t="str">
        <f>IF($B326="", "", IF(COUNTIF(BN326:$BY326, "")=BM$8, IF(N326="", "", N326), ""))</f>
        <v/>
      </c>
      <c r="BN326" s="61" t="str">
        <f>IF($B326="", "", IF(COUNTIF(BO326:$BY326, "")=BN$8, IF(O326="", "", O326), ""))</f>
        <v/>
      </c>
      <c r="BO326" s="61" t="str">
        <f>IF($B326="", "", IF(COUNTIF(BP326:$BY326, "")=BO$8, IF(P326="", "", P326), ""))</f>
        <v/>
      </c>
      <c r="BP326" s="61" t="str">
        <f>IF($B326="", "", IF(COUNTIF(BQ326:$BY326, "")=BP$8, IF(Q326="", "", Q326), ""))</f>
        <v/>
      </c>
      <c r="BQ326" s="61" t="str">
        <f>IF($B326="", "", IF(COUNTIF(BR326:$BY326, "")=BQ$8, IF(R326="", "", R326), ""))</f>
        <v/>
      </c>
      <c r="BR326" s="61" t="str">
        <f>IF($B326="", "", IF(COUNTIF(BS326:$BY326, "")=BR$8, IF(S326="", "", S326), ""))</f>
        <v/>
      </c>
      <c r="BS326" s="61" t="str">
        <f>IF($B326="", "", IF(COUNTIF(BT326:$BY326, "")=BS$8, IF(T326="", "", T326), ""))</f>
        <v/>
      </c>
      <c r="BT326" s="61" t="str">
        <f>IF($B326="", "", IF(COUNTIF(BU326:$BY326, "")=BT$8, IF(U326="", "", U326), ""))</f>
        <v/>
      </c>
      <c r="BU326" s="61" t="str">
        <f>IF($B326="", "", IF(COUNTIF(BV326:$BY326, "")=BU$8, IF(V326="", "", V326), ""))</f>
        <v/>
      </c>
      <c r="BV326" s="61" t="str">
        <f>IF($B326="", "", IF(COUNTIF(BW326:$BY326, "")=BV$8, IF(W326="", "", W326), ""))</f>
        <v/>
      </c>
      <c r="BW326" s="61" t="str">
        <f>IF($B326="", "", IF(COUNTIF(BX326:$BY326, "")=BW$8, IF(X326="", "", X326), ""))</f>
        <v/>
      </c>
      <c r="BX326" s="61" t="str">
        <f>IF($B326="", "", IF(COUNTIF(BY326:$BY326, "")=BX$8, IF(Y326="", "", Y326), ""))</f>
        <v/>
      </c>
      <c r="BY326" s="50" t="str">
        <f t="shared" si="129"/>
        <v/>
      </c>
      <c r="CA326" s="6" t="str">
        <f t="shared" si="130"/>
        <v/>
      </c>
      <c r="CB326" s="6" t="str">
        <f>IF(CA326="", "", RANK(CA326, $CA$9:$CA$2508, 0)+COUNTIF($CA$9:CA326, CA326)-1)</f>
        <v/>
      </c>
    </row>
    <row r="327" spans="1:80" x14ac:dyDescent="0.25">
      <c r="A327" s="22"/>
      <c r="B327" s="121" t="str">
        <f>IF('Stock Details'!B326="", "", 'Stock Details'!B326)</f>
        <v/>
      </c>
      <c r="C327" s="22"/>
      <c r="D327" s="130"/>
      <c r="E327" s="122"/>
      <c r="F327" s="131"/>
      <c r="G327" s="22"/>
      <c r="H327" s="130" t="str">
        <f t="shared" si="115"/>
        <v/>
      </c>
      <c r="I327" s="122"/>
      <c r="J327" s="131"/>
      <c r="K327" s="22"/>
      <c r="L327" s="130" t="str">
        <f t="shared" si="116"/>
        <v/>
      </c>
      <c r="M327" s="122"/>
      <c r="N327" s="131"/>
      <c r="O327" s="22"/>
      <c r="P327" s="130" t="str">
        <f t="shared" si="117"/>
        <v/>
      </c>
      <c r="Q327" s="122"/>
      <c r="R327" s="131"/>
      <c r="S327" s="22"/>
      <c r="T327" s="130" t="str">
        <f t="shared" si="118"/>
        <v/>
      </c>
      <c r="U327" s="122"/>
      <c r="V327" s="131"/>
      <c r="W327" s="22"/>
      <c r="X327" s="130" t="str">
        <f t="shared" si="119"/>
        <v/>
      </c>
      <c r="Y327" s="122"/>
      <c r="Z327" s="131"/>
      <c r="AA327" s="22"/>
      <c r="AC327" s="6" t="str">
        <f t="shared" si="120"/>
        <v/>
      </c>
      <c r="AE327" s="6" t="str">
        <f t="shared" si="121"/>
        <v/>
      </c>
      <c r="AF327" s="6" t="str">
        <f t="shared" si="122"/>
        <v/>
      </c>
      <c r="AG327" s="6" t="str">
        <f t="shared" si="123"/>
        <v/>
      </c>
      <c r="AH327" s="6" t="str">
        <f t="shared" si="124"/>
        <v/>
      </c>
      <c r="AI327" s="6" t="str">
        <f t="shared" si="125"/>
        <v/>
      </c>
      <c r="AJ327" s="6" t="str">
        <f t="shared" si="126"/>
        <v/>
      </c>
      <c r="AL327" s="9" t="str">
        <f>IF('Stock Details'!F326="", "", 'Stock Details'!F326)</f>
        <v/>
      </c>
      <c r="AM327" s="9" t="str">
        <f>IF('Stock Details'!G326="", "", 'Stock Details'!G326)</f>
        <v/>
      </c>
      <c r="AO327" s="59" t="str">
        <f t="shared" si="127"/>
        <v/>
      </c>
      <c r="AP327" s="59" t="str">
        <f t="shared" si="131"/>
        <v/>
      </c>
      <c r="AQ327" s="59" t="str">
        <f t="shared" si="132"/>
        <v/>
      </c>
      <c r="AR327" s="59" t="str">
        <f t="shared" si="133"/>
        <v/>
      </c>
      <c r="AS327" s="59" t="str">
        <f t="shared" si="134"/>
        <v/>
      </c>
      <c r="AT327" s="59" t="str">
        <f t="shared" si="135"/>
        <v/>
      </c>
      <c r="AV327" s="59" t="str">
        <f t="shared" si="128"/>
        <v/>
      </c>
      <c r="AW327" s="59" t="str">
        <f t="shared" si="110"/>
        <v/>
      </c>
      <c r="AX327" s="59" t="str">
        <f t="shared" si="111"/>
        <v/>
      </c>
      <c r="AY327" s="59" t="str">
        <f t="shared" si="112"/>
        <v/>
      </c>
      <c r="AZ327" s="59" t="str">
        <f t="shared" si="113"/>
        <v/>
      </c>
      <c r="BA327" s="59" t="str">
        <f t="shared" si="114"/>
        <v/>
      </c>
      <c r="BC327" s="49" t="str">
        <f>IF($B327="", "", IF(COUNTIF(BD327:$BY327, "")=BC$8, IF(D327="", "", D327), ""))</f>
        <v/>
      </c>
      <c r="BD327" s="61" t="str">
        <f>IF($B327="", "", IF(COUNTIF(BE327:$BY327, "")=BD$8, IF(E327="", "", E327), ""))</f>
        <v/>
      </c>
      <c r="BE327" s="61" t="str">
        <f>IF($B327="", "", IF(COUNTIF(BF327:$BY327, "")=BE$8, IF(F327="", "", F327), ""))</f>
        <v/>
      </c>
      <c r="BF327" s="61" t="str">
        <f>IF($B327="", "", IF(COUNTIF(BG327:$BY327, "")=BF$8, IF(G327="", "", G327), ""))</f>
        <v/>
      </c>
      <c r="BG327" s="61" t="str">
        <f>IF($B327="", "", IF(COUNTIF(BH327:$BY327, "")=BG$8, IF(H327="", "", H327), ""))</f>
        <v/>
      </c>
      <c r="BH327" s="61" t="str">
        <f>IF($B327="", "", IF(COUNTIF(BI327:$BY327, "")=BH$8, IF(I327="", "", I327), ""))</f>
        <v/>
      </c>
      <c r="BI327" s="61" t="str">
        <f>IF($B327="", "", IF(COUNTIF(BJ327:$BY327, "")=BI$8, IF(J327="", "", J327), ""))</f>
        <v/>
      </c>
      <c r="BJ327" s="61" t="str">
        <f>IF($B327="", "", IF(COUNTIF(BK327:$BY327, "")=BJ$8, IF(K327="", "", K327), ""))</f>
        <v/>
      </c>
      <c r="BK327" s="61" t="str">
        <f>IF($B327="", "", IF(COUNTIF(BL327:$BY327, "")=BK$8, IF(L327="", "", L327), ""))</f>
        <v/>
      </c>
      <c r="BL327" s="61" t="str">
        <f>IF($B327="", "", IF(COUNTIF(BM327:$BY327, "")=BL$8, IF(M327="", "", M327), ""))</f>
        <v/>
      </c>
      <c r="BM327" s="61" t="str">
        <f>IF($B327="", "", IF(COUNTIF(BN327:$BY327, "")=BM$8, IF(N327="", "", N327), ""))</f>
        <v/>
      </c>
      <c r="BN327" s="61" t="str">
        <f>IF($B327="", "", IF(COUNTIF(BO327:$BY327, "")=BN$8, IF(O327="", "", O327), ""))</f>
        <v/>
      </c>
      <c r="BO327" s="61" t="str">
        <f>IF($B327="", "", IF(COUNTIF(BP327:$BY327, "")=BO$8, IF(P327="", "", P327), ""))</f>
        <v/>
      </c>
      <c r="BP327" s="61" t="str">
        <f>IF($B327="", "", IF(COUNTIF(BQ327:$BY327, "")=BP$8, IF(Q327="", "", Q327), ""))</f>
        <v/>
      </c>
      <c r="BQ327" s="61" t="str">
        <f>IF($B327="", "", IF(COUNTIF(BR327:$BY327, "")=BQ$8, IF(R327="", "", R327), ""))</f>
        <v/>
      </c>
      <c r="BR327" s="61" t="str">
        <f>IF($B327="", "", IF(COUNTIF(BS327:$BY327, "")=BR$8, IF(S327="", "", S327), ""))</f>
        <v/>
      </c>
      <c r="BS327" s="61" t="str">
        <f>IF($B327="", "", IF(COUNTIF(BT327:$BY327, "")=BS$8, IF(T327="", "", T327), ""))</f>
        <v/>
      </c>
      <c r="BT327" s="61" t="str">
        <f>IF($B327="", "", IF(COUNTIF(BU327:$BY327, "")=BT$8, IF(U327="", "", U327), ""))</f>
        <v/>
      </c>
      <c r="BU327" s="61" t="str">
        <f>IF($B327="", "", IF(COUNTIF(BV327:$BY327, "")=BU$8, IF(V327="", "", V327), ""))</f>
        <v/>
      </c>
      <c r="BV327" s="61" t="str">
        <f>IF($B327="", "", IF(COUNTIF(BW327:$BY327, "")=BV$8, IF(W327="", "", W327), ""))</f>
        <v/>
      </c>
      <c r="BW327" s="61" t="str">
        <f>IF($B327="", "", IF(COUNTIF(BX327:$BY327, "")=BW$8, IF(X327="", "", X327), ""))</f>
        <v/>
      </c>
      <c r="BX327" s="61" t="str">
        <f>IF($B327="", "", IF(COUNTIF(BY327:$BY327, "")=BX$8, IF(Y327="", "", Y327), ""))</f>
        <v/>
      </c>
      <c r="BY327" s="50" t="str">
        <f t="shared" si="129"/>
        <v/>
      </c>
      <c r="CA327" s="6" t="str">
        <f t="shared" si="130"/>
        <v/>
      </c>
      <c r="CB327" s="6" t="str">
        <f>IF(CA327="", "", RANK(CA327, $CA$9:$CA$2508, 0)+COUNTIF($CA$9:CA327, CA327)-1)</f>
        <v/>
      </c>
    </row>
    <row r="328" spans="1:80" x14ac:dyDescent="0.25">
      <c r="A328" s="22"/>
      <c r="B328" s="121" t="str">
        <f>IF('Stock Details'!B327="", "", 'Stock Details'!B327)</f>
        <v/>
      </c>
      <c r="C328" s="22"/>
      <c r="D328" s="130"/>
      <c r="E328" s="122"/>
      <c r="F328" s="131"/>
      <c r="G328" s="22"/>
      <c r="H328" s="130" t="str">
        <f t="shared" si="115"/>
        <v/>
      </c>
      <c r="I328" s="122"/>
      <c r="J328" s="131"/>
      <c r="K328" s="22"/>
      <c r="L328" s="130" t="str">
        <f t="shared" si="116"/>
        <v/>
      </c>
      <c r="M328" s="122"/>
      <c r="N328" s="131"/>
      <c r="O328" s="22"/>
      <c r="P328" s="130" t="str">
        <f t="shared" si="117"/>
        <v/>
      </c>
      <c r="Q328" s="122"/>
      <c r="R328" s="131"/>
      <c r="S328" s="22"/>
      <c r="T328" s="130" t="str">
        <f t="shared" si="118"/>
        <v/>
      </c>
      <c r="U328" s="122"/>
      <c r="V328" s="131"/>
      <c r="W328" s="22"/>
      <c r="X328" s="130" t="str">
        <f t="shared" si="119"/>
        <v/>
      </c>
      <c r="Y328" s="122"/>
      <c r="Z328" s="131"/>
      <c r="AA328" s="22"/>
      <c r="AC328" s="6" t="str">
        <f t="shared" si="120"/>
        <v/>
      </c>
      <c r="AE328" s="6" t="str">
        <f t="shared" si="121"/>
        <v/>
      </c>
      <c r="AF328" s="6" t="str">
        <f t="shared" si="122"/>
        <v/>
      </c>
      <c r="AG328" s="6" t="str">
        <f t="shared" si="123"/>
        <v/>
      </c>
      <c r="AH328" s="6" t="str">
        <f t="shared" si="124"/>
        <v/>
      </c>
      <c r="AI328" s="6" t="str">
        <f t="shared" si="125"/>
        <v/>
      </c>
      <c r="AJ328" s="6" t="str">
        <f t="shared" si="126"/>
        <v/>
      </c>
      <c r="AL328" s="9" t="str">
        <f>IF('Stock Details'!F327="", "", 'Stock Details'!F327)</f>
        <v/>
      </c>
      <c r="AM328" s="9" t="str">
        <f>IF('Stock Details'!G327="", "", 'Stock Details'!G327)</f>
        <v/>
      </c>
      <c r="AO328" s="59" t="str">
        <f t="shared" si="127"/>
        <v/>
      </c>
      <c r="AP328" s="59" t="str">
        <f t="shared" si="131"/>
        <v/>
      </c>
      <c r="AQ328" s="59" t="str">
        <f t="shared" si="132"/>
        <v/>
      </c>
      <c r="AR328" s="59" t="str">
        <f t="shared" si="133"/>
        <v/>
      </c>
      <c r="AS328" s="59" t="str">
        <f t="shared" si="134"/>
        <v/>
      </c>
      <c r="AT328" s="59" t="str">
        <f t="shared" si="135"/>
        <v/>
      </c>
      <c r="AV328" s="59" t="str">
        <f t="shared" si="128"/>
        <v/>
      </c>
      <c r="AW328" s="59" t="str">
        <f t="shared" si="110"/>
        <v/>
      </c>
      <c r="AX328" s="59" t="str">
        <f t="shared" si="111"/>
        <v/>
      </c>
      <c r="AY328" s="59" t="str">
        <f t="shared" si="112"/>
        <v/>
      </c>
      <c r="AZ328" s="59" t="str">
        <f t="shared" si="113"/>
        <v/>
      </c>
      <c r="BA328" s="59" t="str">
        <f t="shared" si="114"/>
        <v/>
      </c>
      <c r="BC328" s="49" t="str">
        <f>IF($B328="", "", IF(COUNTIF(BD328:$BY328, "")=BC$8, IF(D328="", "", D328), ""))</f>
        <v/>
      </c>
      <c r="BD328" s="61" t="str">
        <f>IF($B328="", "", IF(COUNTIF(BE328:$BY328, "")=BD$8, IF(E328="", "", E328), ""))</f>
        <v/>
      </c>
      <c r="BE328" s="61" t="str">
        <f>IF($B328="", "", IF(COUNTIF(BF328:$BY328, "")=BE$8, IF(F328="", "", F328), ""))</f>
        <v/>
      </c>
      <c r="BF328" s="61" t="str">
        <f>IF($B328="", "", IF(COUNTIF(BG328:$BY328, "")=BF$8, IF(G328="", "", G328), ""))</f>
        <v/>
      </c>
      <c r="BG328" s="61" t="str">
        <f>IF($B328="", "", IF(COUNTIF(BH328:$BY328, "")=BG$8, IF(H328="", "", H328), ""))</f>
        <v/>
      </c>
      <c r="BH328" s="61" t="str">
        <f>IF($B328="", "", IF(COUNTIF(BI328:$BY328, "")=BH$8, IF(I328="", "", I328), ""))</f>
        <v/>
      </c>
      <c r="BI328" s="61" t="str">
        <f>IF($B328="", "", IF(COUNTIF(BJ328:$BY328, "")=BI$8, IF(J328="", "", J328), ""))</f>
        <v/>
      </c>
      <c r="BJ328" s="61" t="str">
        <f>IF($B328="", "", IF(COUNTIF(BK328:$BY328, "")=BJ$8, IF(K328="", "", K328), ""))</f>
        <v/>
      </c>
      <c r="BK328" s="61" t="str">
        <f>IF($B328="", "", IF(COUNTIF(BL328:$BY328, "")=BK$8, IF(L328="", "", L328), ""))</f>
        <v/>
      </c>
      <c r="BL328" s="61" t="str">
        <f>IF($B328="", "", IF(COUNTIF(BM328:$BY328, "")=BL$8, IF(M328="", "", M328), ""))</f>
        <v/>
      </c>
      <c r="BM328" s="61" t="str">
        <f>IF($B328="", "", IF(COUNTIF(BN328:$BY328, "")=BM$8, IF(N328="", "", N328), ""))</f>
        <v/>
      </c>
      <c r="BN328" s="61" t="str">
        <f>IF($B328="", "", IF(COUNTIF(BO328:$BY328, "")=BN$8, IF(O328="", "", O328), ""))</f>
        <v/>
      </c>
      <c r="BO328" s="61" t="str">
        <f>IF($B328="", "", IF(COUNTIF(BP328:$BY328, "")=BO$8, IF(P328="", "", P328), ""))</f>
        <v/>
      </c>
      <c r="BP328" s="61" t="str">
        <f>IF($B328="", "", IF(COUNTIF(BQ328:$BY328, "")=BP$8, IF(Q328="", "", Q328), ""))</f>
        <v/>
      </c>
      <c r="BQ328" s="61" t="str">
        <f>IF($B328="", "", IF(COUNTIF(BR328:$BY328, "")=BQ$8, IF(R328="", "", R328), ""))</f>
        <v/>
      </c>
      <c r="BR328" s="61" t="str">
        <f>IF($B328="", "", IF(COUNTIF(BS328:$BY328, "")=BR$8, IF(S328="", "", S328), ""))</f>
        <v/>
      </c>
      <c r="BS328" s="61" t="str">
        <f>IF($B328="", "", IF(COUNTIF(BT328:$BY328, "")=BS$8, IF(T328="", "", T328), ""))</f>
        <v/>
      </c>
      <c r="BT328" s="61" t="str">
        <f>IF($B328="", "", IF(COUNTIF(BU328:$BY328, "")=BT$8, IF(U328="", "", U328), ""))</f>
        <v/>
      </c>
      <c r="BU328" s="61" t="str">
        <f>IF($B328="", "", IF(COUNTIF(BV328:$BY328, "")=BU$8, IF(V328="", "", V328), ""))</f>
        <v/>
      </c>
      <c r="BV328" s="61" t="str">
        <f>IF($B328="", "", IF(COUNTIF(BW328:$BY328, "")=BV$8, IF(W328="", "", W328), ""))</f>
        <v/>
      </c>
      <c r="BW328" s="61" t="str">
        <f>IF($B328="", "", IF(COUNTIF(BX328:$BY328, "")=BW$8, IF(X328="", "", X328), ""))</f>
        <v/>
      </c>
      <c r="BX328" s="61" t="str">
        <f>IF($B328="", "", IF(COUNTIF(BY328:$BY328, "")=BX$8, IF(Y328="", "", Y328), ""))</f>
        <v/>
      </c>
      <c r="BY328" s="50" t="str">
        <f t="shared" si="129"/>
        <v/>
      </c>
      <c r="CA328" s="6" t="str">
        <f t="shared" si="130"/>
        <v/>
      </c>
      <c r="CB328" s="6" t="str">
        <f>IF(CA328="", "", RANK(CA328, $CA$9:$CA$2508, 0)+COUNTIF($CA$9:CA328, CA328)-1)</f>
        <v/>
      </c>
    </row>
    <row r="329" spans="1:80" x14ac:dyDescent="0.25">
      <c r="A329" s="22"/>
      <c r="B329" s="121" t="str">
        <f>IF('Stock Details'!B328="", "", 'Stock Details'!B328)</f>
        <v/>
      </c>
      <c r="C329" s="22"/>
      <c r="D329" s="130"/>
      <c r="E329" s="122"/>
      <c r="F329" s="131"/>
      <c r="G329" s="22"/>
      <c r="H329" s="130" t="str">
        <f t="shared" si="115"/>
        <v/>
      </c>
      <c r="I329" s="122"/>
      <c r="J329" s="131"/>
      <c r="K329" s="22"/>
      <c r="L329" s="130" t="str">
        <f t="shared" si="116"/>
        <v/>
      </c>
      <c r="M329" s="122"/>
      <c r="N329" s="131"/>
      <c r="O329" s="22"/>
      <c r="P329" s="130" t="str">
        <f t="shared" si="117"/>
        <v/>
      </c>
      <c r="Q329" s="122"/>
      <c r="R329" s="131"/>
      <c r="S329" s="22"/>
      <c r="T329" s="130" t="str">
        <f t="shared" si="118"/>
        <v/>
      </c>
      <c r="U329" s="122"/>
      <c r="V329" s="131"/>
      <c r="W329" s="22"/>
      <c r="X329" s="130" t="str">
        <f t="shared" si="119"/>
        <v/>
      </c>
      <c r="Y329" s="122"/>
      <c r="Z329" s="131"/>
      <c r="AA329" s="22"/>
      <c r="AC329" s="6" t="str">
        <f t="shared" si="120"/>
        <v/>
      </c>
      <c r="AE329" s="6" t="str">
        <f t="shared" si="121"/>
        <v/>
      </c>
      <c r="AF329" s="6" t="str">
        <f t="shared" si="122"/>
        <v/>
      </c>
      <c r="AG329" s="6" t="str">
        <f t="shared" si="123"/>
        <v/>
      </c>
      <c r="AH329" s="6" t="str">
        <f t="shared" si="124"/>
        <v/>
      </c>
      <c r="AI329" s="6" t="str">
        <f t="shared" si="125"/>
        <v/>
      </c>
      <c r="AJ329" s="6" t="str">
        <f t="shared" si="126"/>
        <v/>
      </c>
      <c r="AL329" s="9" t="str">
        <f>IF('Stock Details'!F328="", "", 'Stock Details'!F328)</f>
        <v/>
      </c>
      <c r="AM329" s="9" t="str">
        <f>IF('Stock Details'!G328="", "", 'Stock Details'!G328)</f>
        <v/>
      </c>
      <c r="AO329" s="59" t="str">
        <f t="shared" si="127"/>
        <v/>
      </c>
      <c r="AP329" s="59" t="str">
        <f t="shared" si="131"/>
        <v/>
      </c>
      <c r="AQ329" s="59" t="str">
        <f t="shared" si="132"/>
        <v/>
      </c>
      <c r="AR329" s="59" t="str">
        <f t="shared" si="133"/>
        <v/>
      </c>
      <c r="AS329" s="59" t="str">
        <f t="shared" si="134"/>
        <v/>
      </c>
      <c r="AT329" s="59" t="str">
        <f t="shared" si="135"/>
        <v/>
      </c>
      <c r="AV329" s="59" t="str">
        <f t="shared" si="128"/>
        <v/>
      </c>
      <c r="AW329" s="59" t="str">
        <f t="shared" ref="AW329:AW392" si="136">IF(AF329="", "", AF329*$AM329)</f>
        <v/>
      </c>
      <c r="AX329" s="59" t="str">
        <f t="shared" ref="AX329:AX392" si="137">IF(AG329="", "", AG329*$AM329)</f>
        <v/>
      </c>
      <c r="AY329" s="59" t="str">
        <f t="shared" ref="AY329:AY392" si="138">IF(AH329="", "", AH329*$AM329)</f>
        <v/>
      </c>
      <c r="AZ329" s="59" t="str">
        <f t="shared" ref="AZ329:AZ392" si="139">IF(AI329="", "", AI329*$AM329)</f>
        <v/>
      </c>
      <c r="BA329" s="59" t="str">
        <f t="shared" ref="BA329:BA392" si="140">IF(AJ329="", "", AJ329*$AM329)</f>
        <v/>
      </c>
      <c r="BC329" s="49" t="str">
        <f>IF($B329="", "", IF(COUNTIF(BD329:$BY329, "")=BC$8, IF(D329="", "", D329), ""))</f>
        <v/>
      </c>
      <c r="BD329" s="61" t="str">
        <f>IF($B329="", "", IF(COUNTIF(BE329:$BY329, "")=BD$8, IF(E329="", "", E329), ""))</f>
        <v/>
      </c>
      <c r="BE329" s="61" t="str">
        <f>IF($B329="", "", IF(COUNTIF(BF329:$BY329, "")=BE$8, IF(F329="", "", F329), ""))</f>
        <v/>
      </c>
      <c r="BF329" s="61" t="str">
        <f>IF($B329="", "", IF(COUNTIF(BG329:$BY329, "")=BF$8, IF(G329="", "", G329), ""))</f>
        <v/>
      </c>
      <c r="BG329" s="61" t="str">
        <f>IF($B329="", "", IF(COUNTIF(BH329:$BY329, "")=BG$8, IF(H329="", "", H329), ""))</f>
        <v/>
      </c>
      <c r="BH329" s="61" t="str">
        <f>IF($B329="", "", IF(COUNTIF(BI329:$BY329, "")=BH$8, IF(I329="", "", I329), ""))</f>
        <v/>
      </c>
      <c r="BI329" s="61" t="str">
        <f>IF($B329="", "", IF(COUNTIF(BJ329:$BY329, "")=BI$8, IF(J329="", "", J329), ""))</f>
        <v/>
      </c>
      <c r="BJ329" s="61" t="str">
        <f>IF($B329="", "", IF(COUNTIF(BK329:$BY329, "")=BJ$8, IF(K329="", "", K329), ""))</f>
        <v/>
      </c>
      <c r="BK329" s="61" t="str">
        <f>IF($B329="", "", IF(COUNTIF(BL329:$BY329, "")=BK$8, IF(L329="", "", L329), ""))</f>
        <v/>
      </c>
      <c r="BL329" s="61" t="str">
        <f>IF($B329="", "", IF(COUNTIF(BM329:$BY329, "")=BL$8, IF(M329="", "", M329), ""))</f>
        <v/>
      </c>
      <c r="BM329" s="61" t="str">
        <f>IF($B329="", "", IF(COUNTIF(BN329:$BY329, "")=BM$8, IF(N329="", "", N329), ""))</f>
        <v/>
      </c>
      <c r="BN329" s="61" t="str">
        <f>IF($B329="", "", IF(COUNTIF(BO329:$BY329, "")=BN$8, IF(O329="", "", O329), ""))</f>
        <v/>
      </c>
      <c r="BO329" s="61" t="str">
        <f>IF($B329="", "", IF(COUNTIF(BP329:$BY329, "")=BO$8, IF(P329="", "", P329), ""))</f>
        <v/>
      </c>
      <c r="BP329" s="61" t="str">
        <f>IF($B329="", "", IF(COUNTIF(BQ329:$BY329, "")=BP$8, IF(Q329="", "", Q329), ""))</f>
        <v/>
      </c>
      <c r="BQ329" s="61" t="str">
        <f>IF($B329="", "", IF(COUNTIF(BR329:$BY329, "")=BQ$8, IF(R329="", "", R329), ""))</f>
        <v/>
      </c>
      <c r="BR329" s="61" t="str">
        <f>IF($B329="", "", IF(COUNTIF(BS329:$BY329, "")=BR$8, IF(S329="", "", S329), ""))</f>
        <v/>
      </c>
      <c r="BS329" s="61" t="str">
        <f>IF($B329="", "", IF(COUNTIF(BT329:$BY329, "")=BS$8, IF(T329="", "", T329), ""))</f>
        <v/>
      </c>
      <c r="BT329" s="61" t="str">
        <f>IF($B329="", "", IF(COUNTIF(BU329:$BY329, "")=BT$8, IF(U329="", "", U329), ""))</f>
        <v/>
      </c>
      <c r="BU329" s="61" t="str">
        <f>IF($B329="", "", IF(COUNTIF(BV329:$BY329, "")=BU$8, IF(V329="", "", V329), ""))</f>
        <v/>
      </c>
      <c r="BV329" s="61" t="str">
        <f>IF($B329="", "", IF(COUNTIF(BW329:$BY329, "")=BV$8, IF(W329="", "", W329), ""))</f>
        <v/>
      </c>
      <c r="BW329" s="61" t="str">
        <f>IF($B329="", "", IF(COUNTIF(BX329:$BY329, "")=BW$8, IF(X329="", "", X329), ""))</f>
        <v/>
      </c>
      <c r="BX329" s="61" t="str">
        <f>IF($B329="", "", IF(COUNTIF(BY329:$BY329, "")=BX$8, IF(Y329="", "", Y329), ""))</f>
        <v/>
      </c>
      <c r="BY329" s="50" t="str">
        <f t="shared" si="129"/>
        <v/>
      </c>
      <c r="CA329" s="6" t="str">
        <f t="shared" si="130"/>
        <v/>
      </c>
      <c r="CB329" s="6" t="str">
        <f>IF(CA329="", "", RANK(CA329, $CA$9:$CA$2508, 0)+COUNTIF($CA$9:CA329, CA329)-1)</f>
        <v/>
      </c>
    </row>
    <row r="330" spans="1:80" x14ac:dyDescent="0.25">
      <c r="A330" s="22"/>
      <c r="B330" s="121" t="str">
        <f>IF('Stock Details'!B329="", "", 'Stock Details'!B329)</f>
        <v/>
      </c>
      <c r="C330" s="22"/>
      <c r="D330" s="130"/>
      <c r="E330" s="122"/>
      <c r="F330" s="131"/>
      <c r="G330" s="22"/>
      <c r="H330" s="130" t="str">
        <f t="shared" ref="H330:H393" si="141">IF(F330="", "", F330)</f>
        <v/>
      </c>
      <c r="I330" s="122"/>
      <c r="J330" s="131"/>
      <c r="K330" s="22"/>
      <c r="L330" s="130" t="str">
        <f t="shared" ref="L330:L393" si="142">IF(J330="", "", J330)</f>
        <v/>
      </c>
      <c r="M330" s="122"/>
      <c r="N330" s="131"/>
      <c r="O330" s="22"/>
      <c r="P330" s="130" t="str">
        <f t="shared" ref="P330:P393" si="143">IF(N330="", "", N330)</f>
        <v/>
      </c>
      <c r="Q330" s="122"/>
      <c r="R330" s="131"/>
      <c r="S330" s="22"/>
      <c r="T330" s="130" t="str">
        <f t="shared" ref="T330:T393" si="144">IF(R330="", "", R330)</f>
        <v/>
      </c>
      <c r="U330" s="122"/>
      <c r="V330" s="131"/>
      <c r="W330" s="22"/>
      <c r="X330" s="130" t="str">
        <f t="shared" ref="X330:X393" si="145">IF(V330="", "", V330)</f>
        <v/>
      </c>
      <c r="Y330" s="122"/>
      <c r="Z330" s="131"/>
      <c r="AA330" s="22"/>
      <c r="AC330" s="6" t="str">
        <f t="shared" ref="AC330:AC393" si="146">IF(B330="", "", SUM($BC330:$BY330))</f>
        <v/>
      </c>
      <c r="AE330" s="6" t="str">
        <f t="shared" ref="AE330:AE393" si="147">IF(F330="", "", IF(AND(D330="", E330=""), "", IF(E330="", D330-F330, E330-F330)))</f>
        <v/>
      </c>
      <c r="AF330" s="6" t="str">
        <f t="shared" ref="AF330:AF393" si="148">IF(J330="", "", IF(AND(H330="", I330=""), "", IF(I330="", H330-J330, I330-J330)))</f>
        <v/>
      </c>
      <c r="AG330" s="6" t="str">
        <f t="shared" ref="AG330:AG393" si="149">IF(N330="", "", IF(AND(L330="", M330=""), "", IF(M330="", L330-N330, M330-N330)))</f>
        <v/>
      </c>
      <c r="AH330" s="6" t="str">
        <f t="shared" ref="AH330:AH393" si="150">IF(R330="", "", IF(AND(P330="", Q330=""), "", IF(Q330="", P330-R330, Q330-R330)))</f>
        <v/>
      </c>
      <c r="AI330" s="6" t="str">
        <f t="shared" ref="AI330:AI393" si="151">IF(V330="", "", IF(AND(T330="", U330=""), "", IF(U330="", T330-V330, U330-V330)))</f>
        <v/>
      </c>
      <c r="AJ330" s="6" t="str">
        <f t="shared" ref="AJ330:AJ393" si="152">IF(Z330="", "", IF(AND(X330="", Y330=""), "", IF(Y330="", X330-Z330, Y330-Z330)))</f>
        <v/>
      </c>
      <c r="AL330" s="9" t="str">
        <f>IF('Stock Details'!F329="", "", 'Stock Details'!F329)</f>
        <v/>
      </c>
      <c r="AM330" s="9" t="str">
        <f>IF('Stock Details'!G329="", "", 'Stock Details'!G329)</f>
        <v/>
      </c>
      <c r="AO330" s="59" t="str">
        <f t="shared" ref="AO330:AO393" si="153">IF(AE330="", "", AE330*$AL330)</f>
        <v/>
      </c>
      <c r="AP330" s="59" t="str">
        <f t="shared" si="131"/>
        <v/>
      </c>
      <c r="AQ330" s="59" t="str">
        <f t="shared" si="132"/>
        <v/>
      </c>
      <c r="AR330" s="59" t="str">
        <f t="shared" si="133"/>
        <v/>
      </c>
      <c r="AS330" s="59" t="str">
        <f t="shared" si="134"/>
        <v/>
      </c>
      <c r="AT330" s="59" t="str">
        <f t="shared" si="135"/>
        <v/>
      </c>
      <c r="AV330" s="59" t="str">
        <f t="shared" ref="AV330:AV393" si="154">IF(AE330="", "", AE330*$AM330)</f>
        <v/>
      </c>
      <c r="AW330" s="59" t="str">
        <f t="shared" si="136"/>
        <v/>
      </c>
      <c r="AX330" s="59" t="str">
        <f t="shared" si="137"/>
        <v/>
      </c>
      <c r="AY330" s="59" t="str">
        <f t="shared" si="138"/>
        <v/>
      </c>
      <c r="AZ330" s="59" t="str">
        <f t="shared" si="139"/>
        <v/>
      </c>
      <c r="BA330" s="59" t="str">
        <f t="shared" si="140"/>
        <v/>
      </c>
      <c r="BC330" s="49" t="str">
        <f>IF($B330="", "", IF(COUNTIF(BD330:$BY330, "")=BC$8, IF(D330="", "", D330), ""))</f>
        <v/>
      </c>
      <c r="BD330" s="61" t="str">
        <f>IF($B330="", "", IF(COUNTIF(BE330:$BY330, "")=BD$8, IF(E330="", "", E330), ""))</f>
        <v/>
      </c>
      <c r="BE330" s="61" t="str">
        <f>IF($B330="", "", IF(COUNTIF(BF330:$BY330, "")=BE$8, IF(F330="", "", F330), ""))</f>
        <v/>
      </c>
      <c r="BF330" s="61" t="str">
        <f>IF($B330="", "", IF(COUNTIF(BG330:$BY330, "")=BF$8, IF(G330="", "", G330), ""))</f>
        <v/>
      </c>
      <c r="BG330" s="61" t="str">
        <f>IF($B330="", "", IF(COUNTIF(BH330:$BY330, "")=BG$8, IF(H330="", "", H330), ""))</f>
        <v/>
      </c>
      <c r="BH330" s="61" t="str">
        <f>IF($B330="", "", IF(COUNTIF(BI330:$BY330, "")=BH$8, IF(I330="", "", I330), ""))</f>
        <v/>
      </c>
      <c r="BI330" s="61" t="str">
        <f>IF($B330="", "", IF(COUNTIF(BJ330:$BY330, "")=BI$8, IF(J330="", "", J330), ""))</f>
        <v/>
      </c>
      <c r="BJ330" s="61" t="str">
        <f>IF($B330="", "", IF(COUNTIF(BK330:$BY330, "")=BJ$8, IF(K330="", "", K330), ""))</f>
        <v/>
      </c>
      <c r="BK330" s="61" t="str">
        <f>IF($B330="", "", IF(COUNTIF(BL330:$BY330, "")=BK$8, IF(L330="", "", L330), ""))</f>
        <v/>
      </c>
      <c r="BL330" s="61" t="str">
        <f>IF($B330="", "", IF(COUNTIF(BM330:$BY330, "")=BL$8, IF(M330="", "", M330), ""))</f>
        <v/>
      </c>
      <c r="BM330" s="61" t="str">
        <f>IF($B330="", "", IF(COUNTIF(BN330:$BY330, "")=BM$8, IF(N330="", "", N330), ""))</f>
        <v/>
      </c>
      <c r="BN330" s="61" t="str">
        <f>IF($B330="", "", IF(COUNTIF(BO330:$BY330, "")=BN$8, IF(O330="", "", O330), ""))</f>
        <v/>
      </c>
      <c r="BO330" s="61" t="str">
        <f>IF($B330="", "", IF(COUNTIF(BP330:$BY330, "")=BO$8, IF(P330="", "", P330), ""))</f>
        <v/>
      </c>
      <c r="BP330" s="61" t="str">
        <f>IF($B330="", "", IF(COUNTIF(BQ330:$BY330, "")=BP$8, IF(Q330="", "", Q330), ""))</f>
        <v/>
      </c>
      <c r="BQ330" s="61" t="str">
        <f>IF($B330="", "", IF(COUNTIF(BR330:$BY330, "")=BQ$8, IF(R330="", "", R330), ""))</f>
        <v/>
      </c>
      <c r="BR330" s="61" t="str">
        <f>IF($B330="", "", IF(COUNTIF(BS330:$BY330, "")=BR$8, IF(S330="", "", S330), ""))</f>
        <v/>
      </c>
      <c r="BS330" s="61" t="str">
        <f>IF($B330="", "", IF(COUNTIF(BT330:$BY330, "")=BS$8, IF(T330="", "", T330), ""))</f>
        <v/>
      </c>
      <c r="BT330" s="61" t="str">
        <f>IF($B330="", "", IF(COUNTIF(BU330:$BY330, "")=BT$8, IF(U330="", "", U330), ""))</f>
        <v/>
      </c>
      <c r="BU330" s="61" t="str">
        <f>IF($B330="", "", IF(COUNTIF(BV330:$BY330, "")=BU$8, IF(V330="", "", V330), ""))</f>
        <v/>
      </c>
      <c r="BV330" s="61" t="str">
        <f>IF($B330="", "", IF(COUNTIF(BW330:$BY330, "")=BV$8, IF(W330="", "", W330), ""))</f>
        <v/>
      </c>
      <c r="BW330" s="61" t="str">
        <f>IF($B330="", "", IF(COUNTIF(BX330:$BY330, "")=BW$8, IF(X330="", "", X330), ""))</f>
        <v/>
      </c>
      <c r="BX330" s="61" t="str">
        <f>IF($B330="", "", IF(COUNTIF(BY330:$BY330, "")=BX$8, IF(Y330="", "", Y330), ""))</f>
        <v/>
      </c>
      <c r="BY330" s="50" t="str">
        <f t="shared" ref="BY330:BY393" si="155">IF($B330="", "", IF(Z330="", "", Z330))</f>
        <v/>
      </c>
      <c r="CA330" s="6" t="str">
        <f t="shared" ref="CA330:CA393" si="156">IF($CA$5=AE$5, AE330, IF($CA$5=AF$5, AF330, IF($CA$5=AG$5, AG330, IF($CA$5=AH$5, AH330, IF($CA$5=AI$5, AI330, IF($CA$5=AJ$5, AJ330, ""))))))</f>
        <v/>
      </c>
      <c r="CB330" s="6" t="str">
        <f>IF(CA330="", "", RANK(CA330, $CA$9:$CA$2508, 0)+COUNTIF($CA$9:CA330, CA330)-1)</f>
        <v/>
      </c>
    </row>
    <row r="331" spans="1:80" x14ac:dyDescent="0.25">
      <c r="A331" s="22"/>
      <c r="B331" s="121" t="str">
        <f>IF('Stock Details'!B330="", "", 'Stock Details'!B330)</f>
        <v/>
      </c>
      <c r="C331" s="22"/>
      <c r="D331" s="130"/>
      <c r="E331" s="122"/>
      <c r="F331" s="131"/>
      <c r="G331" s="22"/>
      <c r="H331" s="130" t="str">
        <f t="shared" si="141"/>
        <v/>
      </c>
      <c r="I331" s="122"/>
      <c r="J331" s="131"/>
      <c r="K331" s="22"/>
      <c r="L331" s="130" t="str">
        <f t="shared" si="142"/>
        <v/>
      </c>
      <c r="M331" s="122"/>
      <c r="N331" s="131"/>
      <c r="O331" s="22"/>
      <c r="P331" s="130" t="str">
        <f t="shared" si="143"/>
        <v/>
      </c>
      <c r="Q331" s="122"/>
      <c r="R331" s="131"/>
      <c r="S331" s="22"/>
      <c r="T331" s="130" t="str">
        <f t="shared" si="144"/>
        <v/>
      </c>
      <c r="U331" s="122"/>
      <c r="V331" s="131"/>
      <c r="W331" s="22"/>
      <c r="X331" s="130" t="str">
        <f t="shared" si="145"/>
        <v/>
      </c>
      <c r="Y331" s="122"/>
      <c r="Z331" s="131"/>
      <c r="AA331" s="22"/>
      <c r="AC331" s="6" t="str">
        <f t="shared" si="146"/>
        <v/>
      </c>
      <c r="AE331" s="6" t="str">
        <f t="shared" si="147"/>
        <v/>
      </c>
      <c r="AF331" s="6" t="str">
        <f t="shared" si="148"/>
        <v/>
      </c>
      <c r="AG331" s="6" t="str">
        <f t="shared" si="149"/>
        <v/>
      </c>
      <c r="AH331" s="6" t="str">
        <f t="shared" si="150"/>
        <v/>
      </c>
      <c r="AI331" s="6" t="str">
        <f t="shared" si="151"/>
        <v/>
      </c>
      <c r="AJ331" s="6" t="str">
        <f t="shared" si="152"/>
        <v/>
      </c>
      <c r="AL331" s="9" t="str">
        <f>IF('Stock Details'!F330="", "", 'Stock Details'!F330)</f>
        <v/>
      </c>
      <c r="AM331" s="9" t="str">
        <f>IF('Stock Details'!G330="", "", 'Stock Details'!G330)</f>
        <v/>
      </c>
      <c r="AO331" s="59" t="str">
        <f t="shared" si="153"/>
        <v/>
      </c>
      <c r="AP331" s="59" t="str">
        <f t="shared" si="131"/>
        <v/>
      </c>
      <c r="AQ331" s="59" t="str">
        <f t="shared" si="132"/>
        <v/>
      </c>
      <c r="AR331" s="59" t="str">
        <f t="shared" si="133"/>
        <v/>
      </c>
      <c r="AS331" s="59" t="str">
        <f t="shared" si="134"/>
        <v/>
      </c>
      <c r="AT331" s="59" t="str">
        <f t="shared" si="135"/>
        <v/>
      </c>
      <c r="AV331" s="59" t="str">
        <f t="shared" si="154"/>
        <v/>
      </c>
      <c r="AW331" s="59" t="str">
        <f t="shared" si="136"/>
        <v/>
      </c>
      <c r="AX331" s="59" t="str">
        <f t="shared" si="137"/>
        <v/>
      </c>
      <c r="AY331" s="59" t="str">
        <f t="shared" si="138"/>
        <v/>
      </c>
      <c r="AZ331" s="59" t="str">
        <f t="shared" si="139"/>
        <v/>
      </c>
      <c r="BA331" s="59" t="str">
        <f t="shared" si="140"/>
        <v/>
      </c>
      <c r="BC331" s="49" t="str">
        <f>IF($B331="", "", IF(COUNTIF(BD331:$BY331, "")=BC$8, IF(D331="", "", D331), ""))</f>
        <v/>
      </c>
      <c r="BD331" s="61" t="str">
        <f>IF($B331="", "", IF(COUNTIF(BE331:$BY331, "")=BD$8, IF(E331="", "", E331), ""))</f>
        <v/>
      </c>
      <c r="BE331" s="61" t="str">
        <f>IF($B331="", "", IF(COUNTIF(BF331:$BY331, "")=BE$8, IF(F331="", "", F331), ""))</f>
        <v/>
      </c>
      <c r="BF331" s="61" t="str">
        <f>IF($B331="", "", IF(COUNTIF(BG331:$BY331, "")=BF$8, IF(G331="", "", G331), ""))</f>
        <v/>
      </c>
      <c r="BG331" s="61" t="str">
        <f>IF($B331="", "", IF(COUNTIF(BH331:$BY331, "")=BG$8, IF(H331="", "", H331), ""))</f>
        <v/>
      </c>
      <c r="BH331" s="61" t="str">
        <f>IF($B331="", "", IF(COUNTIF(BI331:$BY331, "")=BH$8, IF(I331="", "", I331), ""))</f>
        <v/>
      </c>
      <c r="BI331" s="61" t="str">
        <f>IF($B331="", "", IF(COUNTIF(BJ331:$BY331, "")=BI$8, IF(J331="", "", J331), ""))</f>
        <v/>
      </c>
      <c r="BJ331" s="61" t="str">
        <f>IF($B331="", "", IF(COUNTIF(BK331:$BY331, "")=BJ$8, IF(K331="", "", K331), ""))</f>
        <v/>
      </c>
      <c r="BK331" s="61" t="str">
        <f>IF($B331="", "", IF(COUNTIF(BL331:$BY331, "")=BK$8, IF(L331="", "", L331), ""))</f>
        <v/>
      </c>
      <c r="BL331" s="61" t="str">
        <f>IF($B331="", "", IF(COUNTIF(BM331:$BY331, "")=BL$8, IF(M331="", "", M331), ""))</f>
        <v/>
      </c>
      <c r="BM331" s="61" t="str">
        <f>IF($B331="", "", IF(COUNTIF(BN331:$BY331, "")=BM$8, IF(N331="", "", N331), ""))</f>
        <v/>
      </c>
      <c r="BN331" s="61" t="str">
        <f>IF($B331="", "", IF(COUNTIF(BO331:$BY331, "")=BN$8, IF(O331="", "", O331), ""))</f>
        <v/>
      </c>
      <c r="BO331" s="61" t="str">
        <f>IF($B331="", "", IF(COUNTIF(BP331:$BY331, "")=BO$8, IF(P331="", "", P331), ""))</f>
        <v/>
      </c>
      <c r="BP331" s="61" t="str">
        <f>IF($B331="", "", IF(COUNTIF(BQ331:$BY331, "")=BP$8, IF(Q331="", "", Q331), ""))</f>
        <v/>
      </c>
      <c r="BQ331" s="61" t="str">
        <f>IF($B331="", "", IF(COUNTIF(BR331:$BY331, "")=BQ$8, IF(R331="", "", R331), ""))</f>
        <v/>
      </c>
      <c r="BR331" s="61" t="str">
        <f>IF($B331="", "", IF(COUNTIF(BS331:$BY331, "")=BR$8, IF(S331="", "", S331), ""))</f>
        <v/>
      </c>
      <c r="BS331" s="61" t="str">
        <f>IF($B331="", "", IF(COUNTIF(BT331:$BY331, "")=BS$8, IF(T331="", "", T331), ""))</f>
        <v/>
      </c>
      <c r="BT331" s="61" t="str">
        <f>IF($B331="", "", IF(COUNTIF(BU331:$BY331, "")=BT$8, IF(U331="", "", U331), ""))</f>
        <v/>
      </c>
      <c r="BU331" s="61" t="str">
        <f>IF($B331="", "", IF(COUNTIF(BV331:$BY331, "")=BU$8, IF(V331="", "", V331), ""))</f>
        <v/>
      </c>
      <c r="BV331" s="61" t="str">
        <f>IF($B331="", "", IF(COUNTIF(BW331:$BY331, "")=BV$8, IF(W331="", "", W331), ""))</f>
        <v/>
      </c>
      <c r="BW331" s="61" t="str">
        <f>IF($B331="", "", IF(COUNTIF(BX331:$BY331, "")=BW$8, IF(X331="", "", X331), ""))</f>
        <v/>
      </c>
      <c r="BX331" s="61" t="str">
        <f>IF($B331="", "", IF(COUNTIF(BY331:$BY331, "")=BX$8, IF(Y331="", "", Y331), ""))</f>
        <v/>
      </c>
      <c r="BY331" s="50" t="str">
        <f t="shared" si="155"/>
        <v/>
      </c>
      <c r="CA331" s="6" t="str">
        <f t="shared" si="156"/>
        <v/>
      </c>
      <c r="CB331" s="6" t="str">
        <f>IF(CA331="", "", RANK(CA331, $CA$9:$CA$2508, 0)+COUNTIF($CA$9:CA331, CA331)-1)</f>
        <v/>
      </c>
    </row>
    <row r="332" spans="1:80" x14ac:dyDescent="0.25">
      <c r="A332" s="22"/>
      <c r="B332" s="121" t="str">
        <f>IF('Stock Details'!B331="", "", 'Stock Details'!B331)</f>
        <v/>
      </c>
      <c r="C332" s="22"/>
      <c r="D332" s="130"/>
      <c r="E332" s="122"/>
      <c r="F332" s="131"/>
      <c r="G332" s="22"/>
      <c r="H332" s="130" t="str">
        <f t="shared" si="141"/>
        <v/>
      </c>
      <c r="I332" s="122"/>
      <c r="J332" s="131"/>
      <c r="K332" s="22"/>
      <c r="L332" s="130" t="str">
        <f t="shared" si="142"/>
        <v/>
      </c>
      <c r="M332" s="122"/>
      <c r="N332" s="131"/>
      <c r="O332" s="22"/>
      <c r="P332" s="130" t="str">
        <f t="shared" si="143"/>
        <v/>
      </c>
      <c r="Q332" s="122"/>
      <c r="R332" s="131"/>
      <c r="S332" s="22"/>
      <c r="T332" s="130" t="str">
        <f t="shared" si="144"/>
        <v/>
      </c>
      <c r="U332" s="122"/>
      <c r="V332" s="131"/>
      <c r="W332" s="22"/>
      <c r="X332" s="130" t="str">
        <f t="shared" si="145"/>
        <v/>
      </c>
      <c r="Y332" s="122"/>
      <c r="Z332" s="131"/>
      <c r="AA332" s="22"/>
      <c r="AC332" s="6" t="str">
        <f t="shared" si="146"/>
        <v/>
      </c>
      <c r="AE332" s="6" t="str">
        <f t="shared" si="147"/>
        <v/>
      </c>
      <c r="AF332" s="6" t="str">
        <f t="shared" si="148"/>
        <v/>
      </c>
      <c r="AG332" s="6" t="str">
        <f t="shared" si="149"/>
        <v/>
      </c>
      <c r="AH332" s="6" t="str">
        <f t="shared" si="150"/>
        <v/>
      </c>
      <c r="AI332" s="6" t="str">
        <f t="shared" si="151"/>
        <v/>
      </c>
      <c r="AJ332" s="6" t="str">
        <f t="shared" si="152"/>
        <v/>
      </c>
      <c r="AL332" s="9" t="str">
        <f>IF('Stock Details'!F331="", "", 'Stock Details'!F331)</f>
        <v/>
      </c>
      <c r="AM332" s="9" t="str">
        <f>IF('Stock Details'!G331="", "", 'Stock Details'!G331)</f>
        <v/>
      </c>
      <c r="AO332" s="59" t="str">
        <f t="shared" si="153"/>
        <v/>
      </c>
      <c r="AP332" s="59" t="str">
        <f t="shared" si="131"/>
        <v/>
      </c>
      <c r="AQ332" s="59" t="str">
        <f t="shared" si="132"/>
        <v/>
      </c>
      <c r="AR332" s="59" t="str">
        <f t="shared" si="133"/>
        <v/>
      </c>
      <c r="AS332" s="59" t="str">
        <f t="shared" si="134"/>
        <v/>
      </c>
      <c r="AT332" s="59" t="str">
        <f t="shared" si="135"/>
        <v/>
      </c>
      <c r="AV332" s="59" t="str">
        <f t="shared" si="154"/>
        <v/>
      </c>
      <c r="AW332" s="59" t="str">
        <f t="shared" si="136"/>
        <v/>
      </c>
      <c r="AX332" s="59" t="str">
        <f t="shared" si="137"/>
        <v/>
      </c>
      <c r="AY332" s="59" t="str">
        <f t="shared" si="138"/>
        <v/>
      </c>
      <c r="AZ332" s="59" t="str">
        <f t="shared" si="139"/>
        <v/>
      </c>
      <c r="BA332" s="59" t="str">
        <f t="shared" si="140"/>
        <v/>
      </c>
      <c r="BC332" s="49" t="str">
        <f>IF($B332="", "", IF(COUNTIF(BD332:$BY332, "")=BC$8, IF(D332="", "", D332), ""))</f>
        <v/>
      </c>
      <c r="BD332" s="61" t="str">
        <f>IF($B332="", "", IF(COUNTIF(BE332:$BY332, "")=BD$8, IF(E332="", "", E332), ""))</f>
        <v/>
      </c>
      <c r="BE332" s="61" t="str">
        <f>IF($B332="", "", IF(COUNTIF(BF332:$BY332, "")=BE$8, IF(F332="", "", F332), ""))</f>
        <v/>
      </c>
      <c r="BF332" s="61" t="str">
        <f>IF($B332="", "", IF(COUNTIF(BG332:$BY332, "")=BF$8, IF(G332="", "", G332), ""))</f>
        <v/>
      </c>
      <c r="BG332" s="61" t="str">
        <f>IF($B332="", "", IF(COUNTIF(BH332:$BY332, "")=BG$8, IF(H332="", "", H332), ""))</f>
        <v/>
      </c>
      <c r="BH332" s="61" t="str">
        <f>IF($B332="", "", IF(COUNTIF(BI332:$BY332, "")=BH$8, IF(I332="", "", I332), ""))</f>
        <v/>
      </c>
      <c r="BI332" s="61" t="str">
        <f>IF($B332="", "", IF(COUNTIF(BJ332:$BY332, "")=BI$8, IF(J332="", "", J332), ""))</f>
        <v/>
      </c>
      <c r="BJ332" s="61" t="str">
        <f>IF($B332="", "", IF(COUNTIF(BK332:$BY332, "")=BJ$8, IF(K332="", "", K332), ""))</f>
        <v/>
      </c>
      <c r="BK332" s="61" t="str">
        <f>IF($B332="", "", IF(COUNTIF(BL332:$BY332, "")=BK$8, IF(L332="", "", L332), ""))</f>
        <v/>
      </c>
      <c r="BL332" s="61" t="str">
        <f>IF($B332="", "", IF(COUNTIF(BM332:$BY332, "")=BL$8, IF(M332="", "", M332), ""))</f>
        <v/>
      </c>
      <c r="BM332" s="61" t="str">
        <f>IF($B332="", "", IF(COUNTIF(BN332:$BY332, "")=BM$8, IF(N332="", "", N332), ""))</f>
        <v/>
      </c>
      <c r="BN332" s="61" t="str">
        <f>IF($B332="", "", IF(COUNTIF(BO332:$BY332, "")=BN$8, IF(O332="", "", O332), ""))</f>
        <v/>
      </c>
      <c r="BO332" s="61" t="str">
        <f>IF($B332="", "", IF(COUNTIF(BP332:$BY332, "")=BO$8, IF(P332="", "", P332), ""))</f>
        <v/>
      </c>
      <c r="BP332" s="61" t="str">
        <f>IF($B332="", "", IF(COUNTIF(BQ332:$BY332, "")=BP$8, IF(Q332="", "", Q332), ""))</f>
        <v/>
      </c>
      <c r="BQ332" s="61" t="str">
        <f>IF($B332="", "", IF(COUNTIF(BR332:$BY332, "")=BQ$8, IF(R332="", "", R332), ""))</f>
        <v/>
      </c>
      <c r="BR332" s="61" t="str">
        <f>IF($B332="", "", IF(COUNTIF(BS332:$BY332, "")=BR$8, IF(S332="", "", S332), ""))</f>
        <v/>
      </c>
      <c r="BS332" s="61" t="str">
        <f>IF($B332="", "", IF(COUNTIF(BT332:$BY332, "")=BS$8, IF(T332="", "", T332), ""))</f>
        <v/>
      </c>
      <c r="BT332" s="61" t="str">
        <f>IF($B332="", "", IF(COUNTIF(BU332:$BY332, "")=BT$8, IF(U332="", "", U332), ""))</f>
        <v/>
      </c>
      <c r="BU332" s="61" t="str">
        <f>IF($B332="", "", IF(COUNTIF(BV332:$BY332, "")=BU$8, IF(V332="", "", V332), ""))</f>
        <v/>
      </c>
      <c r="BV332" s="61" t="str">
        <f>IF($B332="", "", IF(COUNTIF(BW332:$BY332, "")=BV$8, IF(W332="", "", W332), ""))</f>
        <v/>
      </c>
      <c r="BW332" s="61" t="str">
        <f>IF($B332="", "", IF(COUNTIF(BX332:$BY332, "")=BW$8, IF(X332="", "", X332), ""))</f>
        <v/>
      </c>
      <c r="BX332" s="61" t="str">
        <f>IF($B332="", "", IF(COUNTIF(BY332:$BY332, "")=BX$8, IF(Y332="", "", Y332), ""))</f>
        <v/>
      </c>
      <c r="BY332" s="50" t="str">
        <f t="shared" si="155"/>
        <v/>
      </c>
      <c r="CA332" s="6" t="str">
        <f t="shared" si="156"/>
        <v/>
      </c>
      <c r="CB332" s="6" t="str">
        <f>IF(CA332="", "", RANK(CA332, $CA$9:$CA$2508, 0)+COUNTIF($CA$9:CA332, CA332)-1)</f>
        <v/>
      </c>
    </row>
    <row r="333" spans="1:80" x14ac:dyDescent="0.25">
      <c r="A333" s="22"/>
      <c r="B333" s="121" t="str">
        <f>IF('Stock Details'!B332="", "", 'Stock Details'!B332)</f>
        <v/>
      </c>
      <c r="C333" s="22"/>
      <c r="D333" s="130"/>
      <c r="E333" s="122"/>
      <c r="F333" s="131"/>
      <c r="G333" s="22"/>
      <c r="H333" s="130" t="str">
        <f t="shared" si="141"/>
        <v/>
      </c>
      <c r="I333" s="122"/>
      <c r="J333" s="131"/>
      <c r="K333" s="22"/>
      <c r="L333" s="130" t="str">
        <f t="shared" si="142"/>
        <v/>
      </c>
      <c r="M333" s="122"/>
      <c r="N333" s="131"/>
      <c r="O333" s="22"/>
      <c r="P333" s="130" t="str">
        <f t="shared" si="143"/>
        <v/>
      </c>
      <c r="Q333" s="122"/>
      <c r="R333" s="131"/>
      <c r="S333" s="22"/>
      <c r="T333" s="130" t="str">
        <f t="shared" si="144"/>
        <v/>
      </c>
      <c r="U333" s="122"/>
      <c r="V333" s="131"/>
      <c r="W333" s="22"/>
      <c r="X333" s="130" t="str">
        <f t="shared" si="145"/>
        <v/>
      </c>
      <c r="Y333" s="122"/>
      <c r="Z333" s="131"/>
      <c r="AA333" s="22"/>
      <c r="AC333" s="6" t="str">
        <f t="shared" si="146"/>
        <v/>
      </c>
      <c r="AE333" s="6" t="str">
        <f t="shared" si="147"/>
        <v/>
      </c>
      <c r="AF333" s="6" t="str">
        <f t="shared" si="148"/>
        <v/>
      </c>
      <c r="AG333" s="6" t="str">
        <f t="shared" si="149"/>
        <v/>
      </c>
      <c r="AH333" s="6" t="str">
        <f t="shared" si="150"/>
        <v/>
      </c>
      <c r="AI333" s="6" t="str">
        <f t="shared" si="151"/>
        <v/>
      </c>
      <c r="AJ333" s="6" t="str">
        <f t="shared" si="152"/>
        <v/>
      </c>
      <c r="AL333" s="9" t="str">
        <f>IF('Stock Details'!F332="", "", 'Stock Details'!F332)</f>
        <v/>
      </c>
      <c r="AM333" s="9" t="str">
        <f>IF('Stock Details'!G332="", "", 'Stock Details'!G332)</f>
        <v/>
      </c>
      <c r="AO333" s="59" t="str">
        <f t="shared" si="153"/>
        <v/>
      </c>
      <c r="AP333" s="59" t="str">
        <f t="shared" si="131"/>
        <v/>
      </c>
      <c r="AQ333" s="59" t="str">
        <f t="shared" si="132"/>
        <v/>
      </c>
      <c r="AR333" s="59" t="str">
        <f t="shared" si="133"/>
        <v/>
      </c>
      <c r="AS333" s="59" t="str">
        <f t="shared" si="134"/>
        <v/>
      </c>
      <c r="AT333" s="59" t="str">
        <f t="shared" si="135"/>
        <v/>
      </c>
      <c r="AV333" s="59" t="str">
        <f t="shared" si="154"/>
        <v/>
      </c>
      <c r="AW333" s="59" t="str">
        <f t="shared" si="136"/>
        <v/>
      </c>
      <c r="AX333" s="59" t="str">
        <f t="shared" si="137"/>
        <v/>
      </c>
      <c r="AY333" s="59" t="str">
        <f t="shared" si="138"/>
        <v/>
      </c>
      <c r="AZ333" s="59" t="str">
        <f t="shared" si="139"/>
        <v/>
      </c>
      <c r="BA333" s="59" t="str">
        <f t="shared" si="140"/>
        <v/>
      </c>
      <c r="BC333" s="49" t="str">
        <f>IF($B333="", "", IF(COUNTIF(BD333:$BY333, "")=BC$8, IF(D333="", "", D333), ""))</f>
        <v/>
      </c>
      <c r="BD333" s="61" t="str">
        <f>IF($B333="", "", IF(COUNTIF(BE333:$BY333, "")=BD$8, IF(E333="", "", E333), ""))</f>
        <v/>
      </c>
      <c r="BE333" s="61" t="str">
        <f>IF($B333="", "", IF(COUNTIF(BF333:$BY333, "")=BE$8, IF(F333="", "", F333), ""))</f>
        <v/>
      </c>
      <c r="BF333" s="61" t="str">
        <f>IF($B333="", "", IF(COUNTIF(BG333:$BY333, "")=BF$8, IF(G333="", "", G333), ""))</f>
        <v/>
      </c>
      <c r="BG333" s="61" t="str">
        <f>IF($B333="", "", IF(COUNTIF(BH333:$BY333, "")=BG$8, IF(H333="", "", H333), ""))</f>
        <v/>
      </c>
      <c r="BH333" s="61" t="str">
        <f>IF($B333="", "", IF(COUNTIF(BI333:$BY333, "")=BH$8, IF(I333="", "", I333), ""))</f>
        <v/>
      </c>
      <c r="BI333" s="61" t="str">
        <f>IF($B333="", "", IF(COUNTIF(BJ333:$BY333, "")=BI$8, IF(J333="", "", J333), ""))</f>
        <v/>
      </c>
      <c r="BJ333" s="61" t="str">
        <f>IF($B333="", "", IF(COUNTIF(BK333:$BY333, "")=BJ$8, IF(K333="", "", K333), ""))</f>
        <v/>
      </c>
      <c r="BK333" s="61" t="str">
        <f>IF($B333="", "", IF(COUNTIF(BL333:$BY333, "")=BK$8, IF(L333="", "", L333), ""))</f>
        <v/>
      </c>
      <c r="BL333" s="61" t="str">
        <f>IF($B333="", "", IF(COUNTIF(BM333:$BY333, "")=BL$8, IF(M333="", "", M333), ""))</f>
        <v/>
      </c>
      <c r="BM333" s="61" t="str">
        <f>IF($B333="", "", IF(COUNTIF(BN333:$BY333, "")=BM$8, IF(N333="", "", N333), ""))</f>
        <v/>
      </c>
      <c r="BN333" s="61" t="str">
        <f>IF($B333="", "", IF(COUNTIF(BO333:$BY333, "")=BN$8, IF(O333="", "", O333), ""))</f>
        <v/>
      </c>
      <c r="BO333" s="61" t="str">
        <f>IF($B333="", "", IF(COUNTIF(BP333:$BY333, "")=BO$8, IF(P333="", "", P333), ""))</f>
        <v/>
      </c>
      <c r="BP333" s="61" t="str">
        <f>IF($B333="", "", IF(COUNTIF(BQ333:$BY333, "")=BP$8, IF(Q333="", "", Q333), ""))</f>
        <v/>
      </c>
      <c r="BQ333" s="61" t="str">
        <f>IF($B333="", "", IF(COUNTIF(BR333:$BY333, "")=BQ$8, IF(R333="", "", R333), ""))</f>
        <v/>
      </c>
      <c r="BR333" s="61" t="str">
        <f>IF($B333="", "", IF(COUNTIF(BS333:$BY333, "")=BR$8, IF(S333="", "", S333), ""))</f>
        <v/>
      </c>
      <c r="BS333" s="61" t="str">
        <f>IF($B333="", "", IF(COUNTIF(BT333:$BY333, "")=BS$8, IF(T333="", "", T333), ""))</f>
        <v/>
      </c>
      <c r="BT333" s="61" t="str">
        <f>IF($B333="", "", IF(COUNTIF(BU333:$BY333, "")=BT$8, IF(U333="", "", U333), ""))</f>
        <v/>
      </c>
      <c r="BU333" s="61" t="str">
        <f>IF($B333="", "", IF(COUNTIF(BV333:$BY333, "")=BU$8, IF(V333="", "", V333), ""))</f>
        <v/>
      </c>
      <c r="BV333" s="61" t="str">
        <f>IF($B333="", "", IF(COUNTIF(BW333:$BY333, "")=BV$8, IF(W333="", "", W333), ""))</f>
        <v/>
      </c>
      <c r="BW333" s="61" t="str">
        <f>IF($B333="", "", IF(COUNTIF(BX333:$BY333, "")=BW$8, IF(X333="", "", X333), ""))</f>
        <v/>
      </c>
      <c r="BX333" s="61" t="str">
        <f>IF($B333="", "", IF(COUNTIF(BY333:$BY333, "")=BX$8, IF(Y333="", "", Y333), ""))</f>
        <v/>
      </c>
      <c r="BY333" s="50" t="str">
        <f t="shared" si="155"/>
        <v/>
      </c>
      <c r="CA333" s="6" t="str">
        <f t="shared" si="156"/>
        <v/>
      </c>
      <c r="CB333" s="6" t="str">
        <f>IF(CA333="", "", RANK(CA333, $CA$9:$CA$2508, 0)+COUNTIF($CA$9:CA333, CA333)-1)</f>
        <v/>
      </c>
    </row>
    <row r="334" spans="1:80" x14ac:dyDescent="0.25">
      <c r="A334" s="22"/>
      <c r="B334" s="121" t="str">
        <f>IF('Stock Details'!B333="", "", 'Stock Details'!B333)</f>
        <v/>
      </c>
      <c r="C334" s="22"/>
      <c r="D334" s="130"/>
      <c r="E334" s="122"/>
      <c r="F334" s="131"/>
      <c r="G334" s="22"/>
      <c r="H334" s="130" t="str">
        <f t="shared" si="141"/>
        <v/>
      </c>
      <c r="I334" s="122"/>
      <c r="J334" s="131"/>
      <c r="K334" s="22"/>
      <c r="L334" s="130" t="str">
        <f t="shared" si="142"/>
        <v/>
      </c>
      <c r="M334" s="122"/>
      <c r="N334" s="131"/>
      <c r="O334" s="22"/>
      <c r="P334" s="130" t="str">
        <f t="shared" si="143"/>
        <v/>
      </c>
      <c r="Q334" s="122"/>
      <c r="R334" s="131"/>
      <c r="S334" s="22"/>
      <c r="T334" s="130" t="str">
        <f t="shared" si="144"/>
        <v/>
      </c>
      <c r="U334" s="122"/>
      <c r="V334" s="131"/>
      <c r="W334" s="22"/>
      <c r="X334" s="130" t="str">
        <f t="shared" si="145"/>
        <v/>
      </c>
      <c r="Y334" s="122"/>
      <c r="Z334" s="131"/>
      <c r="AA334" s="22"/>
      <c r="AC334" s="6" t="str">
        <f t="shared" si="146"/>
        <v/>
      </c>
      <c r="AE334" s="6" t="str">
        <f t="shared" si="147"/>
        <v/>
      </c>
      <c r="AF334" s="6" t="str">
        <f t="shared" si="148"/>
        <v/>
      </c>
      <c r="AG334" s="6" t="str">
        <f t="shared" si="149"/>
        <v/>
      </c>
      <c r="AH334" s="6" t="str">
        <f t="shared" si="150"/>
        <v/>
      </c>
      <c r="AI334" s="6" t="str">
        <f t="shared" si="151"/>
        <v/>
      </c>
      <c r="AJ334" s="6" t="str">
        <f t="shared" si="152"/>
        <v/>
      </c>
      <c r="AL334" s="9" t="str">
        <f>IF('Stock Details'!F333="", "", 'Stock Details'!F333)</f>
        <v/>
      </c>
      <c r="AM334" s="9" t="str">
        <f>IF('Stock Details'!G333="", "", 'Stock Details'!G333)</f>
        <v/>
      </c>
      <c r="AO334" s="59" t="str">
        <f t="shared" si="153"/>
        <v/>
      </c>
      <c r="AP334" s="59" t="str">
        <f t="shared" si="131"/>
        <v/>
      </c>
      <c r="AQ334" s="59" t="str">
        <f t="shared" si="132"/>
        <v/>
      </c>
      <c r="AR334" s="59" t="str">
        <f t="shared" si="133"/>
        <v/>
      </c>
      <c r="AS334" s="59" t="str">
        <f t="shared" si="134"/>
        <v/>
      </c>
      <c r="AT334" s="59" t="str">
        <f t="shared" si="135"/>
        <v/>
      </c>
      <c r="AV334" s="59" t="str">
        <f t="shared" si="154"/>
        <v/>
      </c>
      <c r="AW334" s="59" t="str">
        <f t="shared" si="136"/>
        <v/>
      </c>
      <c r="AX334" s="59" t="str">
        <f t="shared" si="137"/>
        <v/>
      </c>
      <c r="AY334" s="59" t="str">
        <f t="shared" si="138"/>
        <v/>
      </c>
      <c r="AZ334" s="59" t="str">
        <f t="shared" si="139"/>
        <v/>
      </c>
      <c r="BA334" s="59" t="str">
        <f t="shared" si="140"/>
        <v/>
      </c>
      <c r="BC334" s="49" t="str">
        <f>IF($B334="", "", IF(COUNTIF(BD334:$BY334, "")=BC$8, IF(D334="", "", D334), ""))</f>
        <v/>
      </c>
      <c r="BD334" s="61" t="str">
        <f>IF($B334="", "", IF(COUNTIF(BE334:$BY334, "")=BD$8, IF(E334="", "", E334), ""))</f>
        <v/>
      </c>
      <c r="BE334" s="61" t="str">
        <f>IF($B334="", "", IF(COUNTIF(BF334:$BY334, "")=BE$8, IF(F334="", "", F334), ""))</f>
        <v/>
      </c>
      <c r="BF334" s="61" t="str">
        <f>IF($B334="", "", IF(COUNTIF(BG334:$BY334, "")=BF$8, IF(G334="", "", G334), ""))</f>
        <v/>
      </c>
      <c r="BG334" s="61" t="str">
        <f>IF($B334="", "", IF(COUNTIF(BH334:$BY334, "")=BG$8, IF(H334="", "", H334), ""))</f>
        <v/>
      </c>
      <c r="BH334" s="61" t="str">
        <f>IF($B334="", "", IF(COUNTIF(BI334:$BY334, "")=BH$8, IF(I334="", "", I334), ""))</f>
        <v/>
      </c>
      <c r="BI334" s="61" t="str">
        <f>IF($B334="", "", IF(COUNTIF(BJ334:$BY334, "")=BI$8, IF(J334="", "", J334), ""))</f>
        <v/>
      </c>
      <c r="BJ334" s="61" t="str">
        <f>IF($B334="", "", IF(COUNTIF(BK334:$BY334, "")=BJ$8, IF(K334="", "", K334), ""))</f>
        <v/>
      </c>
      <c r="BK334" s="61" t="str">
        <f>IF($B334="", "", IF(COUNTIF(BL334:$BY334, "")=BK$8, IF(L334="", "", L334), ""))</f>
        <v/>
      </c>
      <c r="BL334" s="61" t="str">
        <f>IF($B334="", "", IF(COUNTIF(BM334:$BY334, "")=BL$8, IF(M334="", "", M334), ""))</f>
        <v/>
      </c>
      <c r="BM334" s="61" t="str">
        <f>IF($B334="", "", IF(COUNTIF(BN334:$BY334, "")=BM$8, IF(N334="", "", N334), ""))</f>
        <v/>
      </c>
      <c r="BN334" s="61" t="str">
        <f>IF($B334="", "", IF(COUNTIF(BO334:$BY334, "")=BN$8, IF(O334="", "", O334), ""))</f>
        <v/>
      </c>
      <c r="BO334" s="61" t="str">
        <f>IF($B334="", "", IF(COUNTIF(BP334:$BY334, "")=BO$8, IF(P334="", "", P334), ""))</f>
        <v/>
      </c>
      <c r="BP334" s="61" t="str">
        <f>IF($B334="", "", IF(COUNTIF(BQ334:$BY334, "")=BP$8, IF(Q334="", "", Q334), ""))</f>
        <v/>
      </c>
      <c r="BQ334" s="61" t="str">
        <f>IF($B334="", "", IF(COUNTIF(BR334:$BY334, "")=BQ$8, IF(R334="", "", R334), ""))</f>
        <v/>
      </c>
      <c r="BR334" s="61" t="str">
        <f>IF($B334="", "", IF(COUNTIF(BS334:$BY334, "")=BR$8, IF(S334="", "", S334), ""))</f>
        <v/>
      </c>
      <c r="BS334" s="61" t="str">
        <f>IF($B334="", "", IF(COUNTIF(BT334:$BY334, "")=BS$8, IF(T334="", "", T334), ""))</f>
        <v/>
      </c>
      <c r="BT334" s="61" t="str">
        <f>IF($B334="", "", IF(COUNTIF(BU334:$BY334, "")=BT$8, IF(U334="", "", U334), ""))</f>
        <v/>
      </c>
      <c r="BU334" s="61" t="str">
        <f>IF($B334="", "", IF(COUNTIF(BV334:$BY334, "")=BU$8, IF(V334="", "", V334), ""))</f>
        <v/>
      </c>
      <c r="BV334" s="61" t="str">
        <f>IF($B334="", "", IF(COUNTIF(BW334:$BY334, "")=BV$8, IF(W334="", "", W334), ""))</f>
        <v/>
      </c>
      <c r="BW334" s="61" t="str">
        <f>IF($B334="", "", IF(COUNTIF(BX334:$BY334, "")=BW$8, IF(X334="", "", X334), ""))</f>
        <v/>
      </c>
      <c r="BX334" s="61" t="str">
        <f>IF($B334="", "", IF(COUNTIF(BY334:$BY334, "")=BX$8, IF(Y334="", "", Y334), ""))</f>
        <v/>
      </c>
      <c r="BY334" s="50" t="str">
        <f t="shared" si="155"/>
        <v/>
      </c>
      <c r="CA334" s="6" t="str">
        <f t="shared" si="156"/>
        <v/>
      </c>
      <c r="CB334" s="6" t="str">
        <f>IF(CA334="", "", RANK(CA334, $CA$9:$CA$2508, 0)+COUNTIF($CA$9:CA334, CA334)-1)</f>
        <v/>
      </c>
    </row>
    <row r="335" spans="1:80" x14ac:dyDescent="0.25">
      <c r="A335" s="22"/>
      <c r="B335" s="121" t="str">
        <f>IF('Stock Details'!B334="", "", 'Stock Details'!B334)</f>
        <v/>
      </c>
      <c r="C335" s="22"/>
      <c r="D335" s="130"/>
      <c r="E335" s="122"/>
      <c r="F335" s="131"/>
      <c r="G335" s="22"/>
      <c r="H335" s="130" t="str">
        <f t="shared" si="141"/>
        <v/>
      </c>
      <c r="I335" s="122"/>
      <c r="J335" s="131"/>
      <c r="K335" s="22"/>
      <c r="L335" s="130" t="str">
        <f t="shared" si="142"/>
        <v/>
      </c>
      <c r="M335" s="122"/>
      <c r="N335" s="131"/>
      <c r="O335" s="22"/>
      <c r="P335" s="130" t="str">
        <f t="shared" si="143"/>
        <v/>
      </c>
      <c r="Q335" s="122"/>
      <c r="R335" s="131"/>
      <c r="S335" s="22"/>
      <c r="T335" s="130" t="str">
        <f t="shared" si="144"/>
        <v/>
      </c>
      <c r="U335" s="122"/>
      <c r="V335" s="131"/>
      <c r="W335" s="22"/>
      <c r="X335" s="130" t="str">
        <f t="shared" si="145"/>
        <v/>
      </c>
      <c r="Y335" s="122"/>
      <c r="Z335" s="131"/>
      <c r="AA335" s="22"/>
      <c r="AC335" s="6" t="str">
        <f t="shared" si="146"/>
        <v/>
      </c>
      <c r="AE335" s="6" t="str">
        <f t="shared" si="147"/>
        <v/>
      </c>
      <c r="AF335" s="6" t="str">
        <f t="shared" si="148"/>
        <v/>
      </c>
      <c r="AG335" s="6" t="str">
        <f t="shared" si="149"/>
        <v/>
      </c>
      <c r="AH335" s="6" t="str">
        <f t="shared" si="150"/>
        <v/>
      </c>
      <c r="AI335" s="6" t="str">
        <f t="shared" si="151"/>
        <v/>
      </c>
      <c r="AJ335" s="6" t="str">
        <f t="shared" si="152"/>
        <v/>
      </c>
      <c r="AL335" s="9" t="str">
        <f>IF('Stock Details'!F334="", "", 'Stock Details'!F334)</f>
        <v/>
      </c>
      <c r="AM335" s="9" t="str">
        <f>IF('Stock Details'!G334="", "", 'Stock Details'!G334)</f>
        <v/>
      </c>
      <c r="AO335" s="59" t="str">
        <f t="shared" si="153"/>
        <v/>
      </c>
      <c r="AP335" s="59" t="str">
        <f t="shared" si="131"/>
        <v/>
      </c>
      <c r="AQ335" s="59" t="str">
        <f t="shared" si="132"/>
        <v/>
      </c>
      <c r="AR335" s="59" t="str">
        <f t="shared" si="133"/>
        <v/>
      </c>
      <c r="AS335" s="59" t="str">
        <f t="shared" si="134"/>
        <v/>
      </c>
      <c r="AT335" s="59" t="str">
        <f t="shared" si="135"/>
        <v/>
      </c>
      <c r="AV335" s="59" t="str">
        <f t="shared" si="154"/>
        <v/>
      </c>
      <c r="AW335" s="59" t="str">
        <f t="shared" si="136"/>
        <v/>
      </c>
      <c r="AX335" s="59" t="str">
        <f t="shared" si="137"/>
        <v/>
      </c>
      <c r="AY335" s="59" t="str">
        <f t="shared" si="138"/>
        <v/>
      </c>
      <c r="AZ335" s="59" t="str">
        <f t="shared" si="139"/>
        <v/>
      </c>
      <c r="BA335" s="59" t="str">
        <f t="shared" si="140"/>
        <v/>
      </c>
      <c r="BC335" s="49" t="str">
        <f>IF($B335="", "", IF(COUNTIF(BD335:$BY335, "")=BC$8, IF(D335="", "", D335), ""))</f>
        <v/>
      </c>
      <c r="BD335" s="61" t="str">
        <f>IF($B335="", "", IF(COUNTIF(BE335:$BY335, "")=BD$8, IF(E335="", "", E335), ""))</f>
        <v/>
      </c>
      <c r="BE335" s="61" t="str">
        <f>IF($B335="", "", IF(COUNTIF(BF335:$BY335, "")=BE$8, IF(F335="", "", F335), ""))</f>
        <v/>
      </c>
      <c r="BF335" s="61" t="str">
        <f>IF($B335="", "", IF(COUNTIF(BG335:$BY335, "")=BF$8, IF(G335="", "", G335), ""))</f>
        <v/>
      </c>
      <c r="BG335" s="61" t="str">
        <f>IF($B335="", "", IF(COUNTIF(BH335:$BY335, "")=BG$8, IF(H335="", "", H335), ""))</f>
        <v/>
      </c>
      <c r="BH335" s="61" t="str">
        <f>IF($B335="", "", IF(COUNTIF(BI335:$BY335, "")=BH$8, IF(I335="", "", I335), ""))</f>
        <v/>
      </c>
      <c r="BI335" s="61" t="str">
        <f>IF($B335="", "", IF(COUNTIF(BJ335:$BY335, "")=BI$8, IF(J335="", "", J335), ""))</f>
        <v/>
      </c>
      <c r="BJ335" s="61" t="str">
        <f>IF($B335="", "", IF(COUNTIF(BK335:$BY335, "")=BJ$8, IF(K335="", "", K335), ""))</f>
        <v/>
      </c>
      <c r="BK335" s="61" t="str">
        <f>IF($B335="", "", IF(COUNTIF(BL335:$BY335, "")=BK$8, IF(L335="", "", L335), ""))</f>
        <v/>
      </c>
      <c r="BL335" s="61" t="str">
        <f>IF($B335="", "", IF(COUNTIF(BM335:$BY335, "")=BL$8, IF(M335="", "", M335), ""))</f>
        <v/>
      </c>
      <c r="BM335" s="61" t="str">
        <f>IF($B335="", "", IF(COUNTIF(BN335:$BY335, "")=BM$8, IF(N335="", "", N335), ""))</f>
        <v/>
      </c>
      <c r="BN335" s="61" t="str">
        <f>IF($B335="", "", IF(COUNTIF(BO335:$BY335, "")=BN$8, IF(O335="", "", O335), ""))</f>
        <v/>
      </c>
      <c r="BO335" s="61" t="str">
        <f>IF($B335="", "", IF(COUNTIF(BP335:$BY335, "")=BO$8, IF(P335="", "", P335), ""))</f>
        <v/>
      </c>
      <c r="BP335" s="61" t="str">
        <f>IF($B335="", "", IF(COUNTIF(BQ335:$BY335, "")=BP$8, IF(Q335="", "", Q335), ""))</f>
        <v/>
      </c>
      <c r="BQ335" s="61" t="str">
        <f>IF($B335="", "", IF(COUNTIF(BR335:$BY335, "")=BQ$8, IF(R335="", "", R335), ""))</f>
        <v/>
      </c>
      <c r="BR335" s="61" t="str">
        <f>IF($B335="", "", IF(COUNTIF(BS335:$BY335, "")=BR$8, IF(S335="", "", S335), ""))</f>
        <v/>
      </c>
      <c r="BS335" s="61" t="str">
        <f>IF($B335="", "", IF(COUNTIF(BT335:$BY335, "")=BS$8, IF(T335="", "", T335), ""))</f>
        <v/>
      </c>
      <c r="BT335" s="61" t="str">
        <f>IF($B335="", "", IF(COUNTIF(BU335:$BY335, "")=BT$8, IF(U335="", "", U335), ""))</f>
        <v/>
      </c>
      <c r="BU335" s="61" t="str">
        <f>IF($B335="", "", IF(COUNTIF(BV335:$BY335, "")=BU$8, IF(V335="", "", V335), ""))</f>
        <v/>
      </c>
      <c r="BV335" s="61" t="str">
        <f>IF($B335="", "", IF(COUNTIF(BW335:$BY335, "")=BV$8, IF(W335="", "", W335), ""))</f>
        <v/>
      </c>
      <c r="BW335" s="61" t="str">
        <f>IF($B335="", "", IF(COUNTIF(BX335:$BY335, "")=BW$8, IF(X335="", "", X335), ""))</f>
        <v/>
      </c>
      <c r="BX335" s="61" t="str">
        <f>IF($B335="", "", IF(COUNTIF(BY335:$BY335, "")=BX$8, IF(Y335="", "", Y335), ""))</f>
        <v/>
      </c>
      <c r="BY335" s="50" t="str">
        <f t="shared" si="155"/>
        <v/>
      </c>
      <c r="CA335" s="6" t="str">
        <f t="shared" si="156"/>
        <v/>
      </c>
      <c r="CB335" s="6" t="str">
        <f>IF(CA335="", "", RANK(CA335, $CA$9:$CA$2508, 0)+COUNTIF($CA$9:CA335, CA335)-1)</f>
        <v/>
      </c>
    </row>
    <row r="336" spans="1:80" x14ac:dyDescent="0.25">
      <c r="A336" s="22"/>
      <c r="B336" s="121" t="str">
        <f>IF('Stock Details'!B335="", "", 'Stock Details'!B335)</f>
        <v/>
      </c>
      <c r="C336" s="22"/>
      <c r="D336" s="130"/>
      <c r="E336" s="122"/>
      <c r="F336" s="131"/>
      <c r="G336" s="22"/>
      <c r="H336" s="130" t="str">
        <f t="shared" si="141"/>
        <v/>
      </c>
      <c r="I336" s="122"/>
      <c r="J336" s="131"/>
      <c r="K336" s="22"/>
      <c r="L336" s="130" t="str">
        <f t="shared" si="142"/>
        <v/>
      </c>
      <c r="M336" s="122"/>
      <c r="N336" s="131"/>
      <c r="O336" s="22"/>
      <c r="P336" s="130" t="str">
        <f t="shared" si="143"/>
        <v/>
      </c>
      <c r="Q336" s="122"/>
      <c r="R336" s="131"/>
      <c r="S336" s="22"/>
      <c r="T336" s="130" t="str">
        <f t="shared" si="144"/>
        <v/>
      </c>
      <c r="U336" s="122"/>
      <c r="V336" s="131"/>
      <c r="W336" s="22"/>
      <c r="X336" s="130" t="str">
        <f t="shared" si="145"/>
        <v/>
      </c>
      <c r="Y336" s="122"/>
      <c r="Z336" s="131"/>
      <c r="AA336" s="22"/>
      <c r="AC336" s="6" t="str">
        <f t="shared" si="146"/>
        <v/>
      </c>
      <c r="AE336" s="6" t="str">
        <f t="shared" si="147"/>
        <v/>
      </c>
      <c r="AF336" s="6" t="str">
        <f t="shared" si="148"/>
        <v/>
      </c>
      <c r="AG336" s="6" t="str">
        <f t="shared" si="149"/>
        <v/>
      </c>
      <c r="AH336" s="6" t="str">
        <f t="shared" si="150"/>
        <v/>
      </c>
      <c r="AI336" s="6" t="str">
        <f t="shared" si="151"/>
        <v/>
      </c>
      <c r="AJ336" s="6" t="str">
        <f t="shared" si="152"/>
        <v/>
      </c>
      <c r="AL336" s="9" t="str">
        <f>IF('Stock Details'!F335="", "", 'Stock Details'!F335)</f>
        <v/>
      </c>
      <c r="AM336" s="9" t="str">
        <f>IF('Stock Details'!G335="", "", 'Stock Details'!G335)</f>
        <v/>
      </c>
      <c r="AO336" s="59" t="str">
        <f t="shared" si="153"/>
        <v/>
      </c>
      <c r="AP336" s="59" t="str">
        <f t="shared" si="131"/>
        <v/>
      </c>
      <c r="AQ336" s="59" t="str">
        <f t="shared" si="132"/>
        <v/>
      </c>
      <c r="AR336" s="59" t="str">
        <f t="shared" si="133"/>
        <v/>
      </c>
      <c r="AS336" s="59" t="str">
        <f t="shared" si="134"/>
        <v/>
      </c>
      <c r="AT336" s="59" t="str">
        <f t="shared" si="135"/>
        <v/>
      </c>
      <c r="AV336" s="59" t="str">
        <f t="shared" si="154"/>
        <v/>
      </c>
      <c r="AW336" s="59" t="str">
        <f t="shared" si="136"/>
        <v/>
      </c>
      <c r="AX336" s="59" t="str">
        <f t="shared" si="137"/>
        <v/>
      </c>
      <c r="AY336" s="59" t="str">
        <f t="shared" si="138"/>
        <v/>
      </c>
      <c r="AZ336" s="59" t="str">
        <f t="shared" si="139"/>
        <v/>
      </c>
      <c r="BA336" s="59" t="str">
        <f t="shared" si="140"/>
        <v/>
      </c>
      <c r="BC336" s="49" t="str">
        <f>IF($B336="", "", IF(COUNTIF(BD336:$BY336, "")=BC$8, IF(D336="", "", D336), ""))</f>
        <v/>
      </c>
      <c r="BD336" s="61" t="str">
        <f>IF($B336="", "", IF(COUNTIF(BE336:$BY336, "")=BD$8, IF(E336="", "", E336), ""))</f>
        <v/>
      </c>
      <c r="BE336" s="61" t="str">
        <f>IF($B336="", "", IF(COUNTIF(BF336:$BY336, "")=BE$8, IF(F336="", "", F336), ""))</f>
        <v/>
      </c>
      <c r="BF336" s="61" t="str">
        <f>IF($B336="", "", IF(COUNTIF(BG336:$BY336, "")=BF$8, IF(G336="", "", G336), ""))</f>
        <v/>
      </c>
      <c r="BG336" s="61" t="str">
        <f>IF($B336="", "", IF(COUNTIF(BH336:$BY336, "")=BG$8, IF(H336="", "", H336), ""))</f>
        <v/>
      </c>
      <c r="BH336" s="61" t="str">
        <f>IF($B336="", "", IF(COUNTIF(BI336:$BY336, "")=BH$8, IF(I336="", "", I336), ""))</f>
        <v/>
      </c>
      <c r="BI336" s="61" t="str">
        <f>IF($B336="", "", IF(COUNTIF(BJ336:$BY336, "")=BI$8, IF(J336="", "", J336), ""))</f>
        <v/>
      </c>
      <c r="BJ336" s="61" t="str">
        <f>IF($B336="", "", IF(COUNTIF(BK336:$BY336, "")=BJ$8, IF(K336="", "", K336), ""))</f>
        <v/>
      </c>
      <c r="BK336" s="61" t="str">
        <f>IF($B336="", "", IF(COUNTIF(BL336:$BY336, "")=BK$8, IF(L336="", "", L336), ""))</f>
        <v/>
      </c>
      <c r="BL336" s="61" t="str">
        <f>IF($B336="", "", IF(COUNTIF(BM336:$BY336, "")=BL$8, IF(M336="", "", M336), ""))</f>
        <v/>
      </c>
      <c r="BM336" s="61" t="str">
        <f>IF($B336="", "", IF(COUNTIF(BN336:$BY336, "")=BM$8, IF(N336="", "", N336), ""))</f>
        <v/>
      </c>
      <c r="BN336" s="61" t="str">
        <f>IF($B336="", "", IF(COUNTIF(BO336:$BY336, "")=BN$8, IF(O336="", "", O336), ""))</f>
        <v/>
      </c>
      <c r="BO336" s="61" t="str">
        <f>IF($B336="", "", IF(COUNTIF(BP336:$BY336, "")=BO$8, IF(P336="", "", P336), ""))</f>
        <v/>
      </c>
      <c r="BP336" s="61" t="str">
        <f>IF($B336="", "", IF(COUNTIF(BQ336:$BY336, "")=BP$8, IF(Q336="", "", Q336), ""))</f>
        <v/>
      </c>
      <c r="BQ336" s="61" t="str">
        <f>IF($B336="", "", IF(COUNTIF(BR336:$BY336, "")=BQ$8, IF(R336="", "", R336), ""))</f>
        <v/>
      </c>
      <c r="BR336" s="61" t="str">
        <f>IF($B336="", "", IF(COUNTIF(BS336:$BY336, "")=BR$8, IF(S336="", "", S336), ""))</f>
        <v/>
      </c>
      <c r="BS336" s="61" t="str">
        <f>IF($B336="", "", IF(COUNTIF(BT336:$BY336, "")=BS$8, IF(T336="", "", T336), ""))</f>
        <v/>
      </c>
      <c r="BT336" s="61" t="str">
        <f>IF($B336="", "", IF(COUNTIF(BU336:$BY336, "")=BT$8, IF(U336="", "", U336), ""))</f>
        <v/>
      </c>
      <c r="BU336" s="61" t="str">
        <f>IF($B336="", "", IF(COUNTIF(BV336:$BY336, "")=BU$8, IF(V336="", "", V336), ""))</f>
        <v/>
      </c>
      <c r="BV336" s="61" t="str">
        <f>IF($B336="", "", IF(COUNTIF(BW336:$BY336, "")=BV$8, IF(W336="", "", W336), ""))</f>
        <v/>
      </c>
      <c r="BW336" s="61" t="str">
        <f>IF($B336="", "", IF(COUNTIF(BX336:$BY336, "")=BW$8, IF(X336="", "", X336), ""))</f>
        <v/>
      </c>
      <c r="BX336" s="61" t="str">
        <f>IF($B336="", "", IF(COUNTIF(BY336:$BY336, "")=BX$8, IF(Y336="", "", Y336), ""))</f>
        <v/>
      </c>
      <c r="BY336" s="50" t="str">
        <f t="shared" si="155"/>
        <v/>
      </c>
      <c r="CA336" s="6" t="str">
        <f t="shared" si="156"/>
        <v/>
      </c>
      <c r="CB336" s="6" t="str">
        <f>IF(CA336="", "", RANK(CA336, $CA$9:$CA$2508, 0)+COUNTIF($CA$9:CA336, CA336)-1)</f>
        <v/>
      </c>
    </row>
    <row r="337" spans="1:80" x14ac:dyDescent="0.25">
      <c r="A337" s="22"/>
      <c r="B337" s="121" t="str">
        <f>IF('Stock Details'!B336="", "", 'Stock Details'!B336)</f>
        <v/>
      </c>
      <c r="C337" s="22"/>
      <c r="D337" s="130"/>
      <c r="E337" s="122"/>
      <c r="F337" s="131"/>
      <c r="G337" s="22"/>
      <c r="H337" s="130" t="str">
        <f t="shared" si="141"/>
        <v/>
      </c>
      <c r="I337" s="122"/>
      <c r="J337" s="131"/>
      <c r="K337" s="22"/>
      <c r="L337" s="130" t="str">
        <f t="shared" si="142"/>
        <v/>
      </c>
      <c r="M337" s="122"/>
      <c r="N337" s="131"/>
      <c r="O337" s="22"/>
      <c r="P337" s="130" t="str">
        <f t="shared" si="143"/>
        <v/>
      </c>
      <c r="Q337" s="122"/>
      <c r="R337" s="131"/>
      <c r="S337" s="22"/>
      <c r="T337" s="130" t="str">
        <f t="shared" si="144"/>
        <v/>
      </c>
      <c r="U337" s="122"/>
      <c r="V337" s="131"/>
      <c r="W337" s="22"/>
      <c r="X337" s="130" t="str">
        <f t="shared" si="145"/>
        <v/>
      </c>
      <c r="Y337" s="122"/>
      <c r="Z337" s="131"/>
      <c r="AA337" s="22"/>
      <c r="AC337" s="6" t="str">
        <f t="shared" si="146"/>
        <v/>
      </c>
      <c r="AE337" s="6" t="str">
        <f t="shared" si="147"/>
        <v/>
      </c>
      <c r="AF337" s="6" t="str">
        <f t="shared" si="148"/>
        <v/>
      </c>
      <c r="AG337" s="6" t="str">
        <f t="shared" si="149"/>
        <v/>
      </c>
      <c r="AH337" s="6" t="str">
        <f t="shared" si="150"/>
        <v/>
      </c>
      <c r="AI337" s="6" t="str">
        <f t="shared" si="151"/>
        <v/>
      </c>
      <c r="AJ337" s="6" t="str">
        <f t="shared" si="152"/>
        <v/>
      </c>
      <c r="AL337" s="9" t="str">
        <f>IF('Stock Details'!F336="", "", 'Stock Details'!F336)</f>
        <v/>
      </c>
      <c r="AM337" s="9" t="str">
        <f>IF('Stock Details'!G336="", "", 'Stock Details'!G336)</f>
        <v/>
      </c>
      <c r="AO337" s="59" t="str">
        <f t="shared" si="153"/>
        <v/>
      </c>
      <c r="AP337" s="59" t="str">
        <f t="shared" si="131"/>
        <v/>
      </c>
      <c r="AQ337" s="59" t="str">
        <f t="shared" si="132"/>
        <v/>
      </c>
      <c r="AR337" s="59" t="str">
        <f t="shared" si="133"/>
        <v/>
      </c>
      <c r="AS337" s="59" t="str">
        <f t="shared" si="134"/>
        <v/>
      </c>
      <c r="AT337" s="59" t="str">
        <f t="shared" si="135"/>
        <v/>
      </c>
      <c r="AV337" s="59" t="str">
        <f t="shared" si="154"/>
        <v/>
      </c>
      <c r="AW337" s="59" t="str">
        <f t="shared" si="136"/>
        <v/>
      </c>
      <c r="AX337" s="59" t="str">
        <f t="shared" si="137"/>
        <v/>
      </c>
      <c r="AY337" s="59" t="str">
        <f t="shared" si="138"/>
        <v/>
      </c>
      <c r="AZ337" s="59" t="str">
        <f t="shared" si="139"/>
        <v/>
      </c>
      <c r="BA337" s="59" t="str">
        <f t="shared" si="140"/>
        <v/>
      </c>
      <c r="BC337" s="49" t="str">
        <f>IF($B337="", "", IF(COUNTIF(BD337:$BY337, "")=BC$8, IF(D337="", "", D337), ""))</f>
        <v/>
      </c>
      <c r="BD337" s="61" t="str">
        <f>IF($B337="", "", IF(COUNTIF(BE337:$BY337, "")=BD$8, IF(E337="", "", E337), ""))</f>
        <v/>
      </c>
      <c r="BE337" s="61" t="str">
        <f>IF($B337="", "", IF(COUNTIF(BF337:$BY337, "")=BE$8, IF(F337="", "", F337), ""))</f>
        <v/>
      </c>
      <c r="BF337" s="61" t="str">
        <f>IF($B337="", "", IF(COUNTIF(BG337:$BY337, "")=BF$8, IF(G337="", "", G337), ""))</f>
        <v/>
      </c>
      <c r="BG337" s="61" t="str">
        <f>IF($B337="", "", IF(COUNTIF(BH337:$BY337, "")=BG$8, IF(H337="", "", H337), ""))</f>
        <v/>
      </c>
      <c r="BH337" s="61" t="str">
        <f>IF($B337="", "", IF(COUNTIF(BI337:$BY337, "")=BH$8, IF(I337="", "", I337), ""))</f>
        <v/>
      </c>
      <c r="BI337" s="61" t="str">
        <f>IF($B337="", "", IF(COUNTIF(BJ337:$BY337, "")=BI$8, IF(J337="", "", J337), ""))</f>
        <v/>
      </c>
      <c r="BJ337" s="61" t="str">
        <f>IF($B337="", "", IF(COUNTIF(BK337:$BY337, "")=BJ$8, IF(K337="", "", K337), ""))</f>
        <v/>
      </c>
      <c r="BK337" s="61" t="str">
        <f>IF($B337="", "", IF(COUNTIF(BL337:$BY337, "")=BK$8, IF(L337="", "", L337), ""))</f>
        <v/>
      </c>
      <c r="BL337" s="61" t="str">
        <f>IF($B337="", "", IF(COUNTIF(BM337:$BY337, "")=BL$8, IF(M337="", "", M337), ""))</f>
        <v/>
      </c>
      <c r="BM337" s="61" t="str">
        <f>IF($B337="", "", IF(COUNTIF(BN337:$BY337, "")=BM$8, IF(N337="", "", N337), ""))</f>
        <v/>
      </c>
      <c r="BN337" s="61" t="str">
        <f>IF($B337="", "", IF(COUNTIF(BO337:$BY337, "")=BN$8, IF(O337="", "", O337), ""))</f>
        <v/>
      </c>
      <c r="BO337" s="61" t="str">
        <f>IF($B337="", "", IF(COUNTIF(BP337:$BY337, "")=BO$8, IF(P337="", "", P337), ""))</f>
        <v/>
      </c>
      <c r="BP337" s="61" t="str">
        <f>IF($B337="", "", IF(COUNTIF(BQ337:$BY337, "")=BP$8, IF(Q337="", "", Q337), ""))</f>
        <v/>
      </c>
      <c r="BQ337" s="61" t="str">
        <f>IF($B337="", "", IF(COUNTIF(BR337:$BY337, "")=BQ$8, IF(R337="", "", R337), ""))</f>
        <v/>
      </c>
      <c r="BR337" s="61" t="str">
        <f>IF($B337="", "", IF(COUNTIF(BS337:$BY337, "")=BR$8, IF(S337="", "", S337), ""))</f>
        <v/>
      </c>
      <c r="BS337" s="61" t="str">
        <f>IF($B337="", "", IF(COUNTIF(BT337:$BY337, "")=BS$8, IF(T337="", "", T337), ""))</f>
        <v/>
      </c>
      <c r="BT337" s="61" t="str">
        <f>IF($B337="", "", IF(COUNTIF(BU337:$BY337, "")=BT$8, IF(U337="", "", U337), ""))</f>
        <v/>
      </c>
      <c r="BU337" s="61" t="str">
        <f>IF($B337="", "", IF(COUNTIF(BV337:$BY337, "")=BU$8, IF(V337="", "", V337), ""))</f>
        <v/>
      </c>
      <c r="BV337" s="61" t="str">
        <f>IF($B337="", "", IF(COUNTIF(BW337:$BY337, "")=BV$8, IF(W337="", "", W337), ""))</f>
        <v/>
      </c>
      <c r="BW337" s="61" t="str">
        <f>IF($B337="", "", IF(COUNTIF(BX337:$BY337, "")=BW$8, IF(X337="", "", X337), ""))</f>
        <v/>
      </c>
      <c r="BX337" s="61" t="str">
        <f>IF($B337="", "", IF(COUNTIF(BY337:$BY337, "")=BX$8, IF(Y337="", "", Y337), ""))</f>
        <v/>
      </c>
      <c r="BY337" s="50" t="str">
        <f t="shared" si="155"/>
        <v/>
      </c>
      <c r="CA337" s="6" t="str">
        <f t="shared" si="156"/>
        <v/>
      </c>
      <c r="CB337" s="6" t="str">
        <f>IF(CA337="", "", RANK(CA337, $CA$9:$CA$2508, 0)+COUNTIF($CA$9:CA337, CA337)-1)</f>
        <v/>
      </c>
    </row>
    <row r="338" spans="1:80" x14ac:dyDescent="0.25">
      <c r="A338" s="22"/>
      <c r="B338" s="121" t="str">
        <f>IF('Stock Details'!B337="", "", 'Stock Details'!B337)</f>
        <v/>
      </c>
      <c r="C338" s="22"/>
      <c r="D338" s="130"/>
      <c r="E338" s="122"/>
      <c r="F338" s="131"/>
      <c r="G338" s="22"/>
      <c r="H338" s="130" t="str">
        <f t="shared" si="141"/>
        <v/>
      </c>
      <c r="I338" s="122"/>
      <c r="J338" s="131"/>
      <c r="K338" s="22"/>
      <c r="L338" s="130" t="str">
        <f t="shared" si="142"/>
        <v/>
      </c>
      <c r="M338" s="122"/>
      <c r="N338" s="131"/>
      <c r="O338" s="22"/>
      <c r="P338" s="130" t="str">
        <f t="shared" si="143"/>
        <v/>
      </c>
      <c r="Q338" s="122"/>
      <c r="R338" s="131"/>
      <c r="S338" s="22"/>
      <c r="T338" s="130" t="str">
        <f t="shared" si="144"/>
        <v/>
      </c>
      <c r="U338" s="122"/>
      <c r="V338" s="131"/>
      <c r="W338" s="22"/>
      <c r="X338" s="130" t="str">
        <f t="shared" si="145"/>
        <v/>
      </c>
      <c r="Y338" s="122"/>
      <c r="Z338" s="131"/>
      <c r="AA338" s="22"/>
      <c r="AC338" s="6" t="str">
        <f t="shared" si="146"/>
        <v/>
      </c>
      <c r="AE338" s="6" t="str">
        <f t="shared" si="147"/>
        <v/>
      </c>
      <c r="AF338" s="6" t="str">
        <f t="shared" si="148"/>
        <v/>
      </c>
      <c r="AG338" s="6" t="str">
        <f t="shared" si="149"/>
        <v/>
      </c>
      <c r="AH338" s="6" t="str">
        <f t="shared" si="150"/>
        <v/>
      </c>
      <c r="AI338" s="6" t="str">
        <f t="shared" si="151"/>
        <v/>
      </c>
      <c r="AJ338" s="6" t="str">
        <f t="shared" si="152"/>
        <v/>
      </c>
      <c r="AL338" s="9" t="str">
        <f>IF('Stock Details'!F337="", "", 'Stock Details'!F337)</f>
        <v/>
      </c>
      <c r="AM338" s="9" t="str">
        <f>IF('Stock Details'!G337="", "", 'Stock Details'!G337)</f>
        <v/>
      </c>
      <c r="AO338" s="59" t="str">
        <f t="shared" si="153"/>
        <v/>
      </c>
      <c r="AP338" s="59" t="str">
        <f t="shared" si="131"/>
        <v/>
      </c>
      <c r="AQ338" s="59" t="str">
        <f t="shared" si="132"/>
        <v/>
      </c>
      <c r="AR338" s="59" t="str">
        <f t="shared" si="133"/>
        <v/>
      </c>
      <c r="AS338" s="59" t="str">
        <f t="shared" si="134"/>
        <v/>
      </c>
      <c r="AT338" s="59" t="str">
        <f t="shared" si="135"/>
        <v/>
      </c>
      <c r="AV338" s="59" t="str">
        <f t="shared" si="154"/>
        <v/>
      </c>
      <c r="AW338" s="59" t="str">
        <f t="shared" si="136"/>
        <v/>
      </c>
      <c r="AX338" s="59" t="str">
        <f t="shared" si="137"/>
        <v/>
      </c>
      <c r="AY338" s="59" t="str">
        <f t="shared" si="138"/>
        <v/>
      </c>
      <c r="AZ338" s="59" t="str">
        <f t="shared" si="139"/>
        <v/>
      </c>
      <c r="BA338" s="59" t="str">
        <f t="shared" si="140"/>
        <v/>
      </c>
      <c r="BC338" s="49" t="str">
        <f>IF($B338="", "", IF(COUNTIF(BD338:$BY338, "")=BC$8, IF(D338="", "", D338), ""))</f>
        <v/>
      </c>
      <c r="BD338" s="61" t="str">
        <f>IF($B338="", "", IF(COUNTIF(BE338:$BY338, "")=BD$8, IF(E338="", "", E338), ""))</f>
        <v/>
      </c>
      <c r="BE338" s="61" t="str">
        <f>IF($B338="", "", IF(COUNTIF(BF338:$BY338, "")=BE$8, IF(F338="", "", F338), ""))</f>
        <v/>
      </c>
      <c r="BF338" s="61" t="str">
        <f>IF($B338="", "", IF(COUNTIF(BG338:$BY338, "")=BF$8, IF(G338="", "", G338), ""))</f>
        <v/>
      </c>
      <c r="BG338" s="61" t="str">
        <f>IF($B338="", "", IF(COUNTIF(BH338:$BY338, "")=BG$8, IF(H338="", "", H338), ""))</f>
        <v/>
      </c>
      <c r="BH338" s="61" t="str">
        <f>IF($B338="", "", IF(COUNTIF(BI338:$BY338, "")=BH$8, IF(I338="", "", I338), ""))</f>
        <v/>
      </c>
      <c r="BI338" s="61" t="str">
        <f>IF($B338="", "", IF(COUNTIF(BJ338:$BY338, "")=BI$8, IF(J338="", "", J338), ""))</f>
        <v/>
      </c>
      <c r="BJ338" s="61" t="str">
        <f>IF($B338="", "", IF(COUNTIF(BK338:$BY338, "")=BJ$8, IF(K338="", "", K338), ""))</f>
        <v/>
      </c>
      <c r="BK338" s="61" t="str">
        <f>IF($B338="", "", IF(COUNTIF(BL338:$BY338, "")=BK$8, IF(L338="", "", L338), ""))</f>
        <v/>
      </c>
      <c r="BL338" s="61" t="str">
        <f>IF($B338="", "", IF(COUNTIF(BM338:$BY338, "")=BL$8, IF(M338="", "", M338), ""))</f>
        <v/>
      </c>
      <c r="BM338" s="61" t="str">
        <f>IF($B338="", "", IF(COUNTIF(BN338:$BY338, "")=BM$8, IF(N338="", "", N338), ""))</f>
        <v/>
      </c>
      <c r="BN338" s="61" t="str">
        <f>IF($B338="", "", IF(COUNTIF(BO338:$BY338, "")=BN$8, IF(O338="", "", O338), ""))</f>
        <v/>
      </c>
      <c r="BO338" s="61" t="str">
        <f>IF($B338="", "", IF(COUNTIF(BP338:$BY338, "")=BO$8, IF(P338="", "", P338), ""))</f>
        <v/>
      </c>
      <c r="BP338" s="61" t="str">
        <f>IF($B338="", "", IF(COUNTIF(BQ338:$BY338, "")=BP$8, IF(Q338="", "", Q338), ""))</f>
        <v/>
      </c>
      <c r="BQ338" s="61" t="str">
        <f>IF($B338="", "", IF(COUNTIF(BR338:$BY338, "")=BQ$8, IF(R338="", "", R338), ""))</f>
        <v/>
      </c>
      <c r="BR338" s="61" t="str">
        <f>IF($B338="", "", IF(COUNTIF(BS338:$BY338, "")=BR$8, IF(S338="", "", S338), ""))</f>
        <v/>
      </c>
      <c r="BS338" s="61" t="str">
        <f>IF($B338="", "", IF(COUNTIF(BT338:$BY338, "")=BS$8, IF(T338="", "", T338), ""))</f>
        <v/>
      </c>
      <c r="BT338" s="61" t="str">
        <f>IF($B338="", "", IF(COUNTIF(BU338:$BY338, "")=BT$8, IF(U338="", "", U338), ""))</f>
        <v/>
      </c>
      <c r="BU338" s="61" t="str">
        <f>IF($B338="", "", IF(COUNTIF(BV338:$BY338, "")=BU$8, IF(V338="", "", V338), ""))</f>
        <v/>
      </c>
      <c r="BV338" s="61" t="str">
        <f>IF($B338="", "", IF(COUNTIF(BW338:$BY338, "")=BV$8, IF(W338="", "", W338), ""))</f>
        <v/>
      </c>
      <c r="BW338" s="61" t="str">
        <f>IF($B338="", "", IF(COUNTIF(BX338:$BY338, "")=BW$8, IF(X338="", "", X338), ""))</f>
        <v/>
      </c>
      <c r="BX338" s="61" t="str">
        <f>IF($B338="", "", IF(COUNTIF(BY338:$BY338, "")=BX$8, IF(Y338="", "", Y338), ""))</f>
        <v/>
      </c>
      <c r="BY338" s="50" t="str">
        <f t="shared" si="155"/>
        <v/>
      </c>
      <c r="CA338" s="6" t="str">
        <f t="shared" si="156"/>
        <v/>
      </c>
      <c r="CB338" s="6" t="str">
        <f>IF(CA338="", "", RANK(CA338, $CA$9:$CA$2508, 0)+COUNTIF($CA$9:CA338, CA338)-1)</f>
        <v/>
      </c>
    </row>
    <row r="339" spans="1:80" x14ac:dyDescent="0.25">
      <c r="A339" s="22"/>
      <c r="B339" s="121" t="str">
        <f>IF('Stock Details'!B338="", "", 'Stock Details'!B338)</f>
        <v/>
      </c>
      <c r="C339" s="22"/>
      <c r="D339" s="130"/>
      <c r="E339" s="122"/>
      <c r="F339" s="131"/>
      <c r="G339" s="22"/>
      <c r="H339" s="130" t="str">
        <f t="shared" si="141"/>
        <v/>
      </c>
      <c r="I339" s="122"/>
      <c r="J339" s="131"/>
      <c r="K339" s="22"/>
      <c r="L339" s="130" t="str">
        <f t="shared" si="142"/>
        <v/>
      </c>
      <c r="M339" s="122"/>
      <c r="N339" s="131"/>
      <c r="O339" s="22"/>
      <c r="P339" s="130" t="str">
        <f t="shared" si="143"/>
        <v/>
      </c>
      <c r="Q339" s="122"/>
      <c r="R339" s="131"/>
      <c r="S339" s="22"/>
      <c r="T339" s="130" t="str">
        <f t="shared" si="144"/>
        <v/>
      </c>
      <c r="U339" s="122"/>
      <c r="V339" s="131"/>
      <c r="W339" s="22"/>
      <c r="X339" s="130" t="str">
        <f t="shared" si="145"/>
        <v/>
      </c>
      <c r="Y339" s="122"/>
      <c r="Z339" s="131"/>
      <c r="AA339" s="22"/>
      <c r="AC339" s="6" t="str">
        <f t="shared" si="146"/>
        <v/>
      </c>
      <c r="AE339" s="6" t="str">
        <f t="shared" si="147"/>
        <v/>
      </c>
      <c r="AF339" s="6" t="str">
        <f t="shared" si="148"/>
        <v/>
      </c>
      <c r="AG339" s="6" t="str">
        <f t="shared" si="149"/>
        <v/>
      </c>
      <c r="AH339" s="6" t="str">
        <f t="shared" si="150"/>
        <v/>
      </c>
      <c r="AI339" s="6" t="str">
        <f t="shared" si="151"/>
        <v/>
      </c>
      <c r="AJ339" s="6" t="str">
        <f t="shared" si="152"/>
        <v/>
      </c>
      <c r="AL339" s="9" t="str">
        <f>IF('Stock Details'!F338="", "", 'Stock Details'!F338)</f>
        <v/>
      </c>
      <c r="AM339" s="9" t="str">
        <f>IF('Stock Details'!G338="", "", 'Stock Details'!G338)</f>
        <v/>
      </c>
      <c r="AO339" s="59" t="str">
        <f t="shared" si="153"/>
        <v/>
      </c>
      <c r="AP339" s="59" t="str">
        <f t="shared" si="131"/>
        <v/>
      </c>
      <c r="AQ339" s="59" t="str">
        <f t="shared" si="132"/>
        <v/>
      </c>
      <c r="AR339" s="59" t="str">
        <f t="shared" si="133"/>
        <v/>
      </c>
      <c r="AS339" s="59" t="str">
        <f t="shared" si="134"/>
        <v/>
      </c>
      <c r="AT339" s="59" t="str">
        <f t="shared" si="135"/>
        <v/>
      </c>
      <c r="AV339" s="59" t="str">
        <f t="shared" si="154"/>
        <v/>
      </c>
      <c r="AW339" s="59" t="str">
        <f t="shared" si="136"/>
        <v/>
      </c>
      <c r="AX339" s="59" t="str">
        <f t="shared" si="137"/>
        <v/>
      </c>
      <c r="AY339" s="59" t="str">
        <f t="shared" si="138"/>
        <v/>
      </c>
      <c r="AZ339" s="59" t="str">
        <f t="shared" si="139"/>
        <v/>
      </c>
      <c r="BA339" s="59" t="str">
        <f t="shared" si="140"/>
        <v/>
      </c>
      <c r="BC339" s="49" t="str">
        <f>IF($B339="", "", IF(COUNTIF(BD339:$BY339, "")=BC$8, IF(D339="", "", D339), ""))</f>
        <v/>
      </c>
      <c r="BD339" s="61" t="str">
        <f>IF($B339="", "", IF(COUNTIF(BE339:$BY339, "")=BD$8, IF(E339="", "", E339), ""))</f>
        <v/>
      </c>
      <c r="BE339" s="61" t="str">
        <f>IF($B339="", "", IF(COUNTIF(BF339:$BY339, "")=BE$8, IF(F339="", "", F339), ""))</f>
        <v/>
      </c>
      <c r="BF339" s="61" t="str">
        <f>IF($B339="", "", IF(COUNTIF(BG339:$BY339, "")=BF$8, IF(G339="", "", G339), ""))</f>
        <v/>
      </c>
      <c r="BG339" s="61" t="str">
        <f>IF($B339="", "", IF(COUNTIF(BH339:$BY339, "")=BG$8, IF(H339="", "", H339), ""))</f>
        <v/>
      </c>
      <c r="BH339" s="61" t="str">
        <f>IF($B339="", "", IF(COUNTIF(BI339:$BY339, "")=BH$8, IF(I339="", "", I339), ""))</f>
        <v/>
      </c>
      <c r="BI339" s="61" t="str">
        <f>IF($B339="", "", IF(COUNTIF(BJ339:$BY339, "")=BI$8, IF(J339="", "", J339), ""))</f>
        <v/>
      </c>
      <c r="BJ339" s="61" t="str">
        <f>IF($B339="", "", IF(COUNTIF(BK339:$BY339, "")=BJ$8, IF(K339="", "", K339), ""))</f>
        <v/>
      </c>
      <c r="BK339" s="61" t="str">
        <f>IF($B339="", "", IF(COUNTIF(BL339:$BY339, "")=BK$8, IF(L339="", "", L339), ""))</f>
        <v/>
      </c>
      <c r="BL339" s="61" t="str">
        <f>IF($B339="", "", IF(COUNTIF(BM339:$BY339, "")=BL$8, IF(M339="", "", M339), ""))</f>
        <v/>
      </c>
      <c r="BM339" s="61" t="str">
        <f>IF($B339="", "", IF(COUNTIF(BN339:$BY339, "")=BM$8, IF(N339="", "", N339), ""))</f>
        <v/>
      </c>
      <c r="BN339" s="61" t="str">
        <f>IF($B339="", "", IF(COUNTIF(BO339:$BY339, "")=BN$8, IF(O339="", "", O339), ""))</f>
        <v/>
      </c>
      <c r="BO339" s="61" t="str">
        <f>IF($B339="", "", IF(COUNTIF(BP339:$BY339, "")=BO$8, IF(P339="", "", P339), ""))</f>
        <v/>
      </c>
      <c r="BP339" s="61" t="str">
        <f>IF($B339="", "", IF(COUNTIF(BQ339:$BY339, "")=BP$8, IF(Q339="", "", Q339), ""))</f>
        <v/>
      </c>
      <c r="BQ339" s="61" t="str">
        <f>IF($B339="", "", IF(COUNTIF(BR339:$BY339, "")=BQ$8, IF(R339="", "", R339), ""))</f>
        <v/>
      </c>
      <c r="BR339" s="61" t="str">
        <f>IF($B339="", "", IF(COUNTIF(BS339:$BY339, "")=BR$8, IF(S339="", "", S339), ""))</f>
        <v/>
      </c>
      <c r="BS339" s="61" t="str">
        <f>IF($B339="", "", IF(COUNTIF(BT339:$BY339, "")=BS$8, IF(T339="", "", T339), ""))</f>
        <v/>
      </c>
      <c r="BT339" s="61" t="str">
        <f>IF($B339="", "", IF(COUNTIF(BU339:$BY339, "")=BT$8, IF(U339="", "", U339), ""))</f>
        <v/>
      </c>
      <c r="BU339" s="61" t="str">
        <f>IF($B339="", "", IF(COUNTIF(BV339:$BY339, "")=BU$8, IF(V339="", "", V339), ""))</f>
        <v/>
      </c>
      <c r="BV339" s="61" t="str">
        <f>IF($B339="", "", IF(COUNTIF(BW339:$BY339, "")=BV$8, IF(W339="", "", W339), ""))</f>
        <v/>
      </c>
      <c r="BW339" s="61" t="str">
        <f>IF($B339="", "", IF(COUNTIF(BX339:$BY339, "")=BW$8, IF(X339="", "", X339), ""))</f>
        <v/>
      </c>
      <c r="BX339" s="61" t="str">
        <f>IF($B339="", "", IF(COUNTIF(BY339:$BY339, "")=BX$8, IF(Y339="", "", Y339), ""))</f>
        <v/>
      </c>
      <c r="BY339" s="50" t="str">
        <f t="shared" si="155"/>
        <v/>
      </c>
      <c r="CA339" s="6" t="str">
        <f t="shared" si="156"/>
        <v/>
      </c>
      <c r="CB339" s="6" t="str">
        <f>IF(CA339="", "", RANK(CA339, $CA$9:$CA$2508, 0)+COUNTIF($CA$9:CA339, CA339)-1)</f>
        <v/>
      </c>
    </row>
    <row r="340" spans="1:80" x14ac:dyDescent="0.25">
      <c r="A340" s="22"/>
      <c r="B340" s="121" t="str">
        <f>IF('Stock Details'!B339="", "", 'Stock Details'!B339)</f>
        <v/>
      </c>
      <c r="C340" s="22"/>
      <c r="D340" s="130"/>
      <c r="E340" s="122"/>
      <c r="F340" s="131"/>
      <c r="G340" s="22"/>
      <c r="H340" s="130" t="str">
        <f t="shared" si="141"/>
        <v/>
      </c>
      <c r="I340" s="122"/>
      <c r="J340" s="131"/>
      <c r="K340" s="22"/>
      <c r="L340" s="130" t="str">
        <f t="shared" si="142"/>
        <v/>
      </c>
      <c r="M340" s="122"/>
      <c r="N340" s="131"/>
      <c r="O340" s="22"/>
      <c r="P340" s="130" t="str">
        <f t="shared" si="143"/>
        <v/>
      </c>
      <c r="Q340" s="122"/>
      <c r="R340" s="131"/>
      <c r="S340" s="22"/>
      <c r="T340" s="130" t="str">
        <f t="shared" si="144"/>
        <v/>
      </c>
      <c r="U340" s="122"/>
      <c r="V340" s="131"/>
      <c r="W340" s="22"/>
      <c r="X340" s="130" t="str">
        <f t="shared" si="145"/>
        <v/>
      </c>
      <c r="Y340" s="122"/>
      <c r="Z340" s="131"/>
      <c r="AA340" s="22"/>
      <c r="AC340" s="6" t="str">
        <f t="shared" si="146"/>
        <v/>
      </c>
      <c r="AE340" s="6" t="str">
        <f t="shared" si="147"/>
        <v/>
      </c>
      <c r="AF340" s="6" t="str">
        <f t="shared" si="148"/>
        <v/>
      </c>
      <c r="AG340" s="6" t="str">
        <f t="shared" si="149"/>
        <v/>
      </c>
      <c r="AH340" s="6" t="str">
        <f t="shared" si="150"/>
        <v/>
      </c>
      <c r="AI340" s="6" t="str">
        <f t="shared" si="151"/>
        <v/>
      </c>
      <c r="AJ340" s="6" t="str">
        <f t="shared" si="152"/>
        <v/>
      </c>
      <c r="AL340" s="9" t="str">
        <f>IF('Stock Details'!F339="", "", 'Stock Details'!F339)</f>
        <v/>
      </c>
      <c r="AM340" s="9" t="str">
        <f>IF('Stock Details'!G339="", "", 'Stock Details'!G339)</f>
        <v/>
      </c>
      <c r="AO340" s="59" t="str">
        <f t="shared" si="153"/>
        <v/>
      </c>
      <c r="AP340" s="59" t="str">
        <f t="shared" si="131"/>
        <v/>
      </c>
      <c r="AQ340" s="59" t="str">
        <f t="shared" si="132"/>
        <v/>
      </c>
      <c r="AR340" s="59" t="str">
        <f t="shared" si="133"/>
        <v/>
      </c>
      <c r="AS340" s="59" t="str">
        <f t="shared" si="134"/>
        <v/>
      </c>
      <c r="AT340" s="59" t="str">
        <f t="shared" si="135"/>
        <v/>
      </c>
      <c r="AV340" s="59" t="str">
        <f t="shared" si="154"/>
        <v/>
      </c>
      <c r="AW340" s="59" t="str">
        <f t="shared" si="136"/>
        <v/>
      </c>
      <c r="AX340" s="59" t="str">
        <f t="shared" si="137"/>
        <v/>
      </c>
      <c r="AY340" s="59" t="str">
        <f t="shared" si="138"/>
        <v/>
      </c>
      <c r="AZ340" s="59" t="str">
        <f t="shared" si="139"/>
        <v/>
      </c>
      <c r="BA340" s="59" t="str">
        <f t="shared" si="140"/>
        <v/>
      </c>
      <c r="BC340" s="49" t="str">
        <f>IF($B340="", "", IF(COUNTIF(BD340:$BY340, "")=BC$8, IF(D340="", "", D340), ""))</f>
        <v/>
      </c>
      <c r="BD340" s="61" t="str">
        <f>IF($B340="", "", IF(COUNTIF(BE340:$BY340, "")=BD$8, IF(E340="", "", E340), ""))</f>
        <v/>
      </c>
      <c r="BE340" s="61" t="str">
        <f>IF($B340="", "", IF(COUNTIF(BF340:$BY340, "")=BE$8, IF(F340="", "", F340), ""))</f>
        <v/>
      </c>
      <c r="BF340" s="61" t="str">
        <f>IF($B340="", "", IF(COUNTIF(BG340:$BY340, "")=BF$8, IF(G340="", "", G340), ""))</f>
        <v/>
      </c>
      <c r="BG340" s="61" t="str">
        <f>IF($B340="", "", IF(COUNTIF(BH340:$BY340, "")=BG$8, IF(H340="", "", H340), ""))</f>
        <v/>
      </c>
      <c r="BH340" s="61" t="str">
        <f>IF($B340="", "", IF(COUNTIF(BI340:$BY340, "")=BH$8, IF(I340="", "", I340), ""))</f>
        <v/>
      </c>
      <c r="BI340" s="61" t="str">
        <f>IF($B340="", "", IF(COUNTIF(BJ340:$BY340, "")=BI$8, IF(J340="", "", J340), ""))</f>
        <v/>
      </c>
      <c r="BJ340" s="61" t="str">
        <f>IF($B340="", "", IF(COUNTIF(BK340:$BY340, "")=BJ$8, IF(K340="", "", K340), ""))</f>
        <v/>
      </c>
      <c r="BK340" s="61" t="str">
        <f>IF($B340="", "", IF(COUNTIF(BL340:$BY340, "")=BK$8, IF(L340="", "", L340), ""))</f>
        <v/>
      </c>
      <c r="BL340" s="61" t="str">
        <f>IF($B340="", "", IF(COUNTIF(BM340:$BY340, "")=BL$8, IF(M340="", "", M340), ""))</f>
        <v/>
      </c>
      <c r="BM340" s="61" t="str">
        <f>IF($B340="", "", IF(COUNTIF(BN340:$BY340, "")=BM$8, IF(N340="", "", N340), ""))</f>
        <v/>
      </c>
      <c r="BN340" s="61" t="str">
        <f>IF($B340="", "", IF(COUNTIF(BO340:$BY340, "")=BN$8, IF(O340="", "", O340), ""))</f>
        <v/>
      </c>
      <c r="BO340" s="61" t="str">
        <f>IF($B340="", "", IF(COUNTIF(BP340:$BY340, "")=BO$8, IF(P340="", "", P340), ""))</f>
        <v/>
      </c>
      <c r="BP340" s="61" t="str">
        <f>IF($B340="", "", IF(COUNTIF(BQ340:$BY340, "")=BP$8, IF(Q340="", "", Q340), ""))</f>
        <v/>
      </c>
      <c r="BQ340" s="61" t="str">
        <f>IF($B340="", "", IF(COUNTIF(BR340:$BY340, "")=BQ$8, IF(R340="", "", R340), ""))</f>
        <v/>
      </c>
      <c r="BR340" s="61" t="str">
        <f>IF($B340="", "", IF(COUNTIF(BS340:$BY340, "")=BR$8, IF(S340="", "", S340), ""))</f>
        <v/>
      </c>
      <c r="BS340" s="61" t="str">
        <f>IF($B340="", "", IF(COUNTIF(BT340:$BY340, "")=BS$8, IF(T340="", "", T340), ""))</f>
        <v/>
      </c>
      <c r="BT340" s="61" t="str">
        <f>IF($B340="", "", IF(COUNTIF(BU340:$BY340, "")=BT$8, IF(U340="", "", U340), ""))</f>
        <v/>
      </c>
      <c r="BU340" s="61" t="str">
        <f>IF($B340="", "", IF(COUNTIF(BV340:$BY340, "")=BU$8, IF(V340="", "", V340), ""))</f>
        <v/>
      </c>
      <c r="BV340" s="61" t="str">
        <f>IF($B340="", "", IF(COUNTIF(BW340:$BY340, "")=BV$8, IF(W340="", "", W340), ""))</f>
        <v/>
      </c>
      <c r="BW340" s="61" t="str">
        <f>IF($B340="", "", IF(COUNTIF(BX340:$BY340, "")=BW$8, IF(X340="", "", X340), ""))</f>
        <v/>
      </c>
      <c r="BX340" s="61" t="str">
        <f>IF($B340="", "", IF(COUNTIF(BY340:$BY340, "")=BX$8, IF(Y340="", "", Y340), ""))</f>
        <v/>
      </c>
      <c r="BY340" s="50" t="str">
        <f t="shared" si="155"/>
        <v/>
      </c>
      <c r="CA340" s="6" t="str">
        <f t="shared" si="156"/>
        <v/>
      </c>
      <c r="CB340" s="6" t="str">
        <f>IF(CA340="", "", RANK(CA340, $CA$9:$CA$2508, 0)+COUNTIF($CA$9:CA340, CA340)-1)</f>
        <v/>
      </c>
    </row>
    <row r="341" spans="1:80" x14ac:dyDescent="0.25">
      <c r="A341" s="22"/>
      <c r="B341" s="121" t="str">
        <f>IF('Stock Details'!B340="", "", 'Stock Details'!B340)</f>
        <v/>
      </c>
      <c r="C341" s="22"/>
      <c r="D341" s="130"/>
      <c r="E341" s="122"/>
      <c r="F341" s="131"/>
      <c r="G341" s="22"/>
      <c r="H341" s="130" t="str">
        <f t="shared" si="141"/>
        <v/>
      </c>
      <c r="I341" s="122"/>
      <c r="J341" s="131"/>
      <c r="K341" s="22"/>
      <c r="L341" s="130" t="str">
        <f t="shared" si="142"/>
        <v/>
      </c>
      <c r="M341" s="122"/>
      <c r="N341" s="131"/>
      <c r="O341" s="22"/>
      <c r="P341" s="130" t="str">
        <f t="shared" si="143"/>
        <v/>
      </c>
      <c r="Q341" s="122"/>
      <c r="R341" s="131"/>
      <c r="S341" s="22"/>
      <c r="T341" s="130" t="str">
        <f t="shared" si="144"/>
        <v/>
      </c>
      <c r="U341" s="122"/>
      <c r="V341" s="131"/>
      <c r="W341" s="22"/>
      <c r="X341" s="130" t="str">
        <f t="shared" si="145"/>
        <v/>
      </c>
      <c r="Y341" s="122"/>
      <c r="Z341" s="131"/>
      <c r="AA341" s="22"/>
      <c r="AC341" s="6" t="str">
        <f t="shared" si="146"/>
        <v/>
      </c>
      <c r="AE341" s="6" t="str">
        <f t="shared" si="147"/>
        <v/>
      </c>
      <c r="AF341" s="6" t="str">
        <f t="shared" si="148"/>
        <v/>
      </c>
      <c r="AG341" s="6" t="str">
        <f t="shared" si="149"/>
        <v/>
      </c>
      <c r="AH341" s="6" t="str">
        <f t="shared" si="150"/>
        <v/>
      </c>
      <c r="AI341" s="6" t="str">
        <f t="shared" si="151"/>
        <v/>
      </c>
      <c r="AJ341" s="6" t="str">
        <f t="shared" si="152"/>
        <v/>
      </c>
      <c r="AL341" s="9" t="str">
        <f>IF('Stock Details'!F340="", "", 'Stock Details'!F340)</f>
        <v/>
      </c>
      <c r="AM341" s="9" t="str">
        <f>IF('Stock Details'!G340="", "", 'Stock Details'!G340)</f>
        <v/>
      </c>
      <c r="AO341" s="59" t="str">
        <f t="shared" si="153"/>
        <v/>
      </c>
      <c r="AP341" s="59" t="str">
        <f t="shared" si="131"/>
        <v/>
      </c>
      <c r="AQ341" s="59" t="str">
        <f t="shared" si="132"/>
        <v/>
      </c>
      <c r="AR341" s="59" t="str">
        <f t="shared" si="133"/>
        <v/>
      </c>
      <c r="AS341" s="59" t="str">
        <f t="shared" si="134"/>
        <v/>
      </c>
      <c r="AT341" s="59" t="str">
        <f t="shared" si="135"/>
        <v/>
      </c>
      <c r="AV341" s="59" t="str">
        <f t="shared" si="154"/>
        <v/>
      </c>
      <c r="AW341" s="59" t="str">
        <f t="shared" si="136"/>
        <v/>
      </c>
      <c r="AX341" s="59" t="str">
        <f t="shared" si="137"/>
        <v/>
      </c>
      <c r="AY341" s="59" t="str">
        <f t="shared" si="138"/>
        <v/>
      </c>
      <c r="AZ341" s="59" t="str">
        <f t="shared" si="139"/>
        <v/>
      </c>
      <c r="BA341" s="59" t="str">
        <f t="shared" si="140"/>
        <v/>
      </c>
      <c r="BC341" s="49" t="str">
        <f>IF($B341="", "", IF(COUNTIF(BD341:$BY341, "")=BC$8, IF(D341="", "", D341), ""))</f>
        <v/>
      </c>
      <c r="BD341" s="61" t="str">
        <f>IF($B341="", "", IF(COUNTIF(BE341:$BY341, "")=BD$8, IF(E341="", "", E341), ""))</f>
        <v/>
      </c>
      <c r="BE341" s="61" t="str">
        <f>IF($B341="", "", IF(COUNTIF(BF341:$BY341, "")=BE$8, IF(F341="", "", F341), ""))</f>
        <v/>
      </c>
      <c r="BF341" s="61" t="str">
        <f>IF($B341="", "", IF(COUNTIF(BG341:$BY341, "")=BF$8, IF(G341="", "", G341), ""))</f>
        <v/>
      </c>
      <c r="BG341" s="61" t="str">
        <f>IF($B341="", "", IF(COUNTIF(BH341:$BY341, "")=BG$8, IF(H341="", "", H341), ""))</f>
        <v/>
      </c>
      <c r="BH341" s="61" t="str">
        <f>IF($B341="", "", IF(COUNTIF(BI341:$BY341, "")=BH$8, IF(I341="", "", I341), ""))</f>
        <v/>
      </c>
      <c r="BI341" s="61" t="str">
        <f>IF($B341="", "", IF(COUNTIF(BJ341:$BY341, "")=BI$8, IF(J341="", "", J341), ""))</f>
        <v/>
      </c>
      <c r="BJ341" s="61" t="str">
        <f>IF($B341="", "", IF(COUNTIF(BK341:$BY341, "")=BJ$8, IF(K341="", "", K341), ""))</f>
        <v/>
      </c>
      <c r="BK341" s="61" t="str">
        <f>IF($B341="", "", IF(COUNTIF(BL341:$BY341, "")=BK$8, IF(L341="", "", L341), ""))</f>
        <v/>
      </c>
      <c r="BL341" s="61" t="str">
        <f>IF($B341="", "", IF(COUNTIF(BM341:$BY341, "")=BL$8, IF(M341="", "", M341), ""))</f>
        <v/>
      </c>
      <c r="BM341" s="61" t="str">
        <f>IF($B341="", "", IF(COUNTIF(BN341:$BY341, "")=BM$8, IF(N341="", "", N341), ""))</f>
        <v/>
      </c>
      <c r="BN341" s="61" t="str">
        <f>IF($B341="", "", IF(COUNTIF(BO341:$BY341, "")=BN$8, IF(O341="", "", O341), ""))</f>
        <v/>
      </c>
      <c r="BO341" s="61" t="str">
        <f>IF($B341="", "", IF(COUNTIF(BP341:$BY341, "")=BO$8, IF(P341="", "", P341), ""))</f>
        <v/>
      </c>
      <c r="BP341" s="61" t="str">
        <f>IF($B341="", "", IF(COUNTIF(BQ341:$BY341, "")=BP$8, IF(Q341="", "", Q341), ""))</f>
        <v/>
      </c>
      <c r="BQ341" s="61" t="str">
        <f>IF($B341="", "", IF(COUNTIF(BR341:$BY341, "")=BQ$8, IF(R341="", "", R341), ""))</f>
        <v/>
      </c>
      <c r="BR341" s="61" t="str">
        <f>IF($B341="", "", IF(COUNTIF(BS341:$BY341, "")=BR$8, IF(S341="", "", S341), ""))</f>
        <v/>
      </c>
      <c r="BS341" s="61" t="str">
        <f>IF($B341="", "", IF(COUNTIF(BT341:$BY341, "")=BS$8, IF(T341="", "", T341), ""))</f>
        <v/>
      </c>
      <c r="BT341" s="61" t="str">
        <f>IF($B341="", "", IF(COUNTIF(BU341:$BY341, "")=BT$8, IF(U341="", "", U341), ""))</f>
        <v/>
      </c>
      <c r="BU341" s="61" t="str">
        <f>IF($B341="", "", IF(COUNTIF(BV341:$BY341, "")=BU$8, IF(V341="", "", V341), ""))</f>
        <v/>
      </c>
      <c r="BV341" s="61" t="str">
        <f>IF($B341="", "", IF(COUNTIF(BW341:$BY341, "")=BV$8, IF(W341="", "", W341), ""))</f>
        <v/>
      </c>
      <c r="BW341" s="61" t="str">
        <f>IF($B341="", "", IF(COUNTIF(BX341:$BY341, "")=BW$8, IF(X341="", "", X341), ""))</f>
        <v/>
      </c>
      <c r="BX341" s="61" t="str">
        <f>IF($B341="", "", IF(COUNTIF(BY341:$BY341, "")=BX$8, IF(Y341="", "", Y341), ""))</f>
        <v/>
      </c>
      <c r="BY341" s="50" t="str">
        <f t="shared" si="155"/>
        <v/>
      </c>
      <c r="CA341" s="6" t="str">
        <f t="shared" si="156"/>
        <v/>
      </c>
      <c r="CB341" s="6" t="str">
        <f>IF(CA341="", "", RANK(CA341, $CA$9:$CA$2508, 0)+COUNTIF($CA$9:CA341, CA341)-1)</f>
        <v/>
      </c>
    </row>
    <row r="342" spans="1:80" x14ac:dyDescent="0.25">
      <c r="A342" s="22"/>
      <c r="B342" s="121" t="str">
        <f>IF('Stock Details'!B341="", "", 'Stock Details'!B341)</f>
        <v/>
      </c>
      <c r="C342" s="22"/>
      <c r="D342" s="130"/>
      <c r="E342" s="122"/>
      <c r="F342" s="131"/>
      <c r="G342" s="22"/>
      <c r="H342" s="130" t="str">
        <f t="shared" si="141"/>
        <v/>
      </c>
      <c r="I342" s="122"/>
      <c r="J342" s="131"/>
      <c r="K342" s="22"/>
      <c r="L342" s="130" t="str">
        <f t="shared" si="142"/>
        <v/>
      </c>
      <c r="M342" s="122"/>
      <c r="N342" s="131"/>
      <c r="O342" s="22"/>
      <c r="P342" s="130" t="str">
        <f t="shared" si="143"/>
        <v/>
      </c>
      <c r="Q342" s="122"/>
      <c r="R342" s="131"/>
      <c r="S342" s="22"/>
      <c r="T342" s="130" t="str">
        <f t="shared" si="144"/>
        <v/>
      </c>
      <c r="U342" s="122"/>
      <c r="V342" s="131"/>
      <c r="W342" s="22"/>
      <c r="X342" s="130" t="str">
        <f t="shared" si="145"/>
        <v/>
      </c>
      <c r="Y342" s="122"/>
      <c r="Z342" s="131"/>
      <c r="AA342" s="22"/>
      <c r="AC342" s="6" t="str">
        <f t="shared" si="146"/>
        <v/>
      </c>
      <c r="AE342" s="6" t="str">
        <f t="shared" si="147"/>
        <v/>
      </c>
      <c r="AF342" s="6" t="str">
        <f t="shared" si="148"/>
        <v/>
      </c>
      <c r="AG342" s="6" t="str">
        <f t="shared" si="149"/>
        <v/>
      </c>
      <c r="AH342" s="6" t="str">
        <f t="shared" si="150"/>
        <v/>
      </c>
      <c r="AI342" s="6" t="str">
        <f t="shared" si="151"/>
        <v/>
      </c>
      <c r="AJ342" s="6" t="str">
        <f t="shared" si="152"/>
        <v/>
      </c>
      <c r="AL342" s="9" t="str">
        <f>IF('Stock Details'!F341="", "", 'Stock Details'!F341)</f>
        <v/>
      </c>
      <c r="AM342" s="9" t="str">
        <f>IF('Stock Details'!G341="", "", 'Stock Details'!G341)</f>
        <v/>
      </c>
      <c r="AO342" s="59" t="str">
        <f t="shared" si="153"/>
        <v/>
      </c>
      <c r="AP342" s="59" t="str">
        <f t="shared" si="131"/>
        <v/>
      </c>
      <c r="AQ342" s="59" t="str">
        <f t="shared" si="132"/>
        <v/>
      </c>
      <c r="AR342" s="59" t="str">
        <f t="shared" si="133"/>
        <v/>
      </c>
      <c r="AS342" s="59" t="str">
        <f t="shared" si="134"/>
        <v/>
      </c>
      <c r="AT342" s="59" t="str">
        <f t="shared" si="135"/>
        <v/>
      </c>
      <c r="AV342" s="59" t="str">
        <f t="shared" si="154"/>
        <v/>
      </c>
      <c r="AW342" s="59" t="str">
        <f t="shared" si="136"/>
        <v/>
      </c>
      <c r="AX342" s="59" t="str">
        <f t="shared" si="137"/>
        <v/>
      </c>
      <c r="AY342" s="59" t="str">
        <f t="shared" si="138"/>
        <v/>
      </c>
      <c r="AZ342" s="59" t="str">
        <f t="shared" si="139"/>
        <v/>
      </c>
      <c r="BA342" s="59" t="str">
        <f t="shared" si="140"/>
        <v/>
      </c>
      <c r="BC342" s="49" t="str">
        <f>IF($B342="", "", IF(COUNTIF(BD342:$BY342, "")=BC$8, IF(D342="", "", D342), ""))</f>
        <v/>
      </c>
      <c r="BD342" s="61" t="str">
        <f>IF($B342="", "", IF(COUNTIF(BE342:$BY342, "")=BD$8, IF(E342="", "", E342), ""))</f>
        <v/>
      </c>
      <c r="BE342" s="61" t="str">
        <f>IF($B342="", "", IF(COUNTIF(BF342:$BY342, "")=BE$8, IF(F342="", "", F342), ""))</f>
        <v/>
      </c>
      <c r="BF342" s="61" t="str">
        <f>IF($B342="", "", IF(COUNTIF(BG342:$BY342, "")=BF$8, IF(G342="", "", G342), ""))</f>
        <v/>
      </c>
      <c r="BG342" s="61" t="str">
        <f>IF($B342="", "", IF(COUNTIF(BH342:$BY342, "")=BG$8, IF(H342="", "", H342), ""))</f>
        <v/>
      </c>
      <c r="BH342" s="61" t="str">
        <f>IF($B342="", "", IF(COUNTIF(BI342:$BY342, "")=BH$8, IF(I342="", "", I342), ""))</f>
        <v/>
      </c>
      <c r="BI342" s="61" t="str">
        <f>IF($B342="", "", IF(COUNTIF(BJ342:$BY342, "")=BI$8, IF(J342="", "", J342), ""))</f>
        <v/>
      </c>
      <c r="BJ342" s="61" t="str">
        <f>IF($B342="", "", IF(COUNTIF(BK342:$BY342, "")=BJ$8, IF(K342="", "", K342), ""))</f>
        <v/>
      </c>
      <c r="BK342" s="61" t="str">
        <f>IF($B342="", "", IF(COUNTIF(BL342:$BY342, "")=BK$8, IF(L342="", "", L342), ""))</f>
        <v/>
      </c>
      <c r="BL342" s="61" t="str">
        <f>IF($B342="", "", IF(COUNTIF(BM342:$BY342, "")=BL$8, IF(M342="", "", M342), ""))</f>
        <v/>
      </c>
      <c r="BM342" s="61" t="str">
        <f>IF($B342="", "", IF(COUNTIF(BN342:$BY342, "")=BM$8, IF(N342="", "", N342), ""))</f>
        <v/>
      </c>
      <c r="BN342" s="61" t="str">
        <f>IF($B342="", "", IF(COUNTIF(BO342:$BY342, "")=BN$8, IF(O342="", "", O342), ""))</f>
        <v/>
      </c>
      <c r="BO342" s="61" t="str">
        <f>IF($B342="", "", IF(COUNTIF(BP342:$BY342, "")=BO$8, IF(P342="", "", P342), ""))</f>
        <v/>
      </c>
      <c r="BP342" s="61" t="str">
        <f>IF($B342="", "", IF(COUNTIF(BQ342:$BY342, "")=BP$8, IF(Q342="", "", Q342), ""))</f>
        <v/>
      </c>
      <c r="BQ342" s="61" t="str">
        <f>IF($B342="", "", IF(COUNTIF(BR342:$BY342, "")=BQ$8, IF(R342="", "", R342), ""))</f>
        <v/>
      </c>
      <c r="BR342" s="61" t="str">
        <f>IF($B342="", "", IF(COUNTIF(BS342:$BY342, "")=BR$8, IF(S342="", "", S342), ""))</f>
        <v/>
      </c>
      <c r="BS342" s="61" t="str">
        <f>IF($B342="", "", IF(COUNTIF(BT342:$BY342, "")=BS$8, IF(T342="", "", T342), ""))</f>
        <v/>
      </c>
      <c r="BT342" s="61" t="str">
        <f>IF($B342="", "", IF(COUNTIF(BU342:$BY342, "")=BT$8, IF(U342="", "", U342), ""))</f>
        <v/>
      </c>
      <c r="BU342" s="61" t="str">
        <f>IF($B342="", "", IF(COUNTIF(BV342:$BY342, "")=BU$8, IF(V342="", "", V342), ""))</f>
        <v/>
      </c>
      <c r="BV342" s="61" t="str">
        <f>IF($B342="", "", IF(COUNTIF(BW342:$BY342, "")=BV$8, IF(W342="", "", W342), ""))</f>
        <v/>
      </c>
      <c r="BW342" s="61" t="str">
        <f>IF($B342="", "", IF(COUNTIF(BX342:$BY342, "")=BW$8, IF(X342="", "", X342), ""))</f>
        <v/>
      </c>
      <c r="BX342" s="61" t="str">
        <f>IF($B342="", "", IF(COUNTIF(BY342:$BY342, "")=BX$8, IF(Y342="", "", Y342), ""))</f>
        <v/>
      </c>
      <c r="BY342" s="50" t="str">
        <f t="shared" si="155"/>
        <v/>
      </c>
      <c r="CA342" s="6" t="str">
        <f t="shared" si="156"/>
        <v/>
      </c>
      <c r="CB342" s="6" t="str">
        <f>IF(CA342="", "", RANK(CA342, $CA$9:$CA$2508, 0)+COUNTIF($CA$9:CA342, CA342)-1)</f>
        <v/>
      </c>
    </row>
    <row r="343" spans="1:80" x14ac:dyDescent="0.25">
      <c r="A343" s="22"/>
      <c r="B343" s="121" t="str">
        <f>IF('Stock Details'!B342="", "", 'Stock Details'!B342)</f>
        <v/>
      </c>
      <c r="C343" s="22"/>
      <c r="D343" s="130"/>
      <c r="E343" s="122"/>
      <c r="F343" s="131"/>
      <c r="G343" s="22"/>
      <c r="H343" s="130" t="str">
        <f t="shared" si="141"/>
        <v/>
      </c>
      <c r="I343" s="122"/>
      <c r="J343" s="131"/>
      <c r="K343" s="22"/>
      <c r="L343" s="130" t="str">
        <f t="shared" si="142"/>
        <v/>
      </c>
      <c r="M343" s="122"/>
      <c r="N343" s="131"/>
      <c r="O343" s="22"/>
      <c r="P343" s="130" t="str">
        <f t="shared" si="143"/>
        <v/>
      </c>
      <c r="Q343" s="122"/>
      <c r="R343" s="131"/>
      <c r="S343" s="22"/>
      <c r="T343" s="130" t="str">
        <f t="shared" si="144"/>
        <v/>
      </c>
      <c r="U343" s="122"/>
      <c r="V343" s="131"/>
      <c r="W343" s="22"/>
      <c r="X343" s="130" t="str">
        <f t="shared" si="145"/>
        <v/>
      </c>
      <c r="Y343" s="122"/>
      <c r="Z343" s="131"/>
      <c r="AA343" s="22"/>
      <c r="AC343" s="6" t="str">
        <f t="shared" si="146"/>
        <v/>
      </c>
      <c r="AE343" s="6" t="str">
        <f t="shared" si="147"/>
        <v/>
      </c>
      <c r="AF343" s="6" t="str">
        <f t="shared" si="148"/>
        <v/>
      </c>
      <c r="AG343" s="6" t="str">
        <f t="shared" si="149"/>
        <v/>
      </c>
      <c r="AH343" s="6" t="str">
        <f t="shared" si="150"/>
        <v/>
      </c>
      <c r="AI343" s="6" t="str">
        <f t="shared" si="151"/>
        <v/>
      </c>
      <c r="AJ343" s="6" t="str">
        <f t="shared" si="152"/>
        <v/>
      </c>
      <c r="AL343" s="9" t="str">
        <f>IF('Stock Details'!F342="", "", 'Stock Details'!F342)</f>
        <v/>
      </c>
      <c r="AM343" s="9" t="str">
        <f>IF('Stock Details'!G342="", "", 'Stock Details'!G342)</f>
        <v/>
      </c>
      <c r="AO343" s="59" t="str">
        <f t="shared" si="153"/>
        <v/>
      </c>
      <c r="AP343" s="59" t="str">
        <f t="shared" si="131"/>
        <v/>
      </c>
      <c r="AQ343" s="59" t="str">
        <f t="shared" si="132"/>
        <v/>
      </c>
      <c r="AR343" s="59" t="str">
        <f t="shared" si="133"/>
        <v/>
      </c>
      <c r="AS343" s="59" t="str">
        <f t="shared" si="134"/>
        <v/>
      </c>
      <c r="AT343" s="59" t="str">
        <f t="shared" si="135"/>
        <v/>
      </c>
      <c r="AV343" s="59" t="str">
        <f t="shared" si="154"/>
        <v/>
      </c>
      <c r="AW343" s="59" t="str">
        <f t="shared" si="136"/>
        <v/>
      </c>
      <c r="AX343" s="59" t="str">
        <f t="shared" si="137"/>
        <v/>
      </c>
      <c r="AY343" s="59" t="str">
        <f t="shared" si="138"/>
        <v/>
      </c>
      <c r="AZ343" s="59" t="str">
        <f t="shared" si="139"/>
        <v/>
      </c>
      <c r="BA343" s="59" t="str">
        <f t="shared" si="140"/>
        <v/>
      </c>
      <c r="BC343" s="49" t="str">
        <f>IF($B343="", "", IF(COUNTIF(BD343:$BY343, "")=BC$8, IF(D343="", "", D343), ""))</f>
        <v/>
      </c>
      <c r="BD343" s="61" t="str">
        <f>IF($B343="", "", IF(COUNTIF(BE343:$BY343, "")=BD$8, IF(E343="", "", E343), ""))</f>
        <v/>
      </c>
      <c r="BE343" s="61" t="str">
        <f>IF($B343="", "", IF(COUNTIF(BF343:$BY343, "")=BE$8, IF(F343="", "", F343), ""))</f>
        <v/>
      </c>
      <c r="BF343" s="61" t="str">
        <f>IF($B343="", "", IF(COUNTIF(BG343:$BY343, "")=BF$8, IF(G343="", "", G343), ""))</f>
        <v/>
      </c>
      <c r="BG343" s="61" t="str">
        <f>IF($B343="", "", IF(COUNTIF(BH343:$BY343, "")=BG$8, IF(H343="", "", H343), ""))</f>
        <v/>
      </c>
      <c r="BH343" s="61" t="str">
        <f>IF($B343="", "", IF(COUNTIF(BI343:$BY343, "")=BH$8, IF(I343="", "", I343), ""))</f>
        <v/>
      </c>
      <c r="BI343" s="61" t="str">
        <f>IF($B343="", "", IF(COUNTIF(BJ343:$BY343, "")=BI$8, IF(J343="", "", J343), ""))</f>
        <v/>
      </c>
      <c r="BJ343" s="61" t="str">
        <f>IF($B343="", "", IF(COUNTIF(BK343:$BY343, "")=BJ$8, IF(K343="", "", K343), ""))</f>
        <v/>
      </c>
      <c r="BK343" s="61" t="str">
        <f>IF($B343="", "", IF(COUNTIF(BL343:$BY343, "")=BK$8, IF(L343="", "", L343), ""))</f>
        <v/>
      </c>
      <c r="BL343" s="61" t="str">
        <f>IF($B343="", "", IF(COUNTIF(BM343:$BY343, "")=BL$8, IF(M343="", "", M343), ""))</f>
        <v/>
      </c>
      <c r="BM343" s="61" t="str">
        <f>IF($B343="", "", IF(COUNTIF(BN343:$BY343, "")=BM$8, IF(N343="", "", N343), ""))</f>
        <v/>
      </c>
      <c r="BN343" s="61" t="str">
        <f>IF($B343="", "", IF(COUNTIF(BO343:$BY343, "")=BN$8, IF(O343="", "", O343), ""))</f>
        <v/>
      </c>
      <c r="BO343" s="61" t="str">
        <f>IF($B343="", "", IF(COUNTIF(BP343:$BY343, "")=BO$8, IF(P343="", "", P343), ""))</f>
        <v/>
      </c>
      <c r="BP343" s="61" t="str">
        <f>IF($B343="", "", IF(COUNTIF(BQ343:$BY343, "")=BP$8, IF(Q343="", "", Q343), ""))</f>
        <v/>
      </c>
      <c r="BQ343" s="61" t="str">
        <f>IF($B343="", "", IF(COUNTIF(BR343:$BY343, "")=BQ$8, IF(R343="", "", R343), ""))</f>
        <v/>
      </c>
      <c r="BR343" s="61" t="str">
        <f>IF($B343="", "", IF(COUNTIF(BS343:$BY343, "")=BR$8, IF(S343="", "", S343), ""))</f>
        <v/>
      </c>
      <c r="BS343" s="61" t="str">
        <f>IF($B343="", "", IF(COUNTIF(BT343:$BY343, "")=BS$8, IF(T343="", "", T343), ""))</f>
        <v/>
      </c>
      <c r="BT343" s="61" t="str">
        <f>IF($B343="", "", IF(COUNTIF(BU343:$BY343, "")=BT$8, IF(U343="", "", U343), ""))</f>
        <v/>
      </c>
      <c r="BU343" s="61" t="str">
        <f>IF($B343="", "", IF(COUNTIF(BV343:$BY343, "")=BU$8, IF(V343="", "", V343), ""))</f>
        <v/>
      </c>
      <c r="BV343" s="61" t="str">
        <f>IF($B343="", "", IF(COUNTIF(BW343:$BY343, "")=BV$8, IF(W343="", "", W343), ""))</f>
        <v/>
      </c>
      <c r="BW343" s="61" t="str">
        <f>IF($B343="", "", IF(COUNTIF(BX343:$BY343, "")=BW$8, IF(X343="", "", X343), ""))</f>
        <v/>
      </c>
      <c r="BX343" s="61" t="str">
        <f>IF($B343="", "", IF(COUNTIF(BY343:$BY343, "")=BX$8, IF(Y343="", "", Y343), ""))</f>
        <v/>
      </c>
      <c r="BY343" s="50" t="str">
        <f t="shared" si="155"/>
        <v/>
      </c>
      <c r="CA343" s="6" t="str">
        <f t="shared" si="156"/>
        <v/>
      </c>
      <c r="CB343" s="6" t="str">
        <f>IF(CA343="", "", RANK(CA343, $CA$9:$CA$2508, 0)+COUNTIF($CA$9:CA343, CA343)-1)</f>
        <v/>
      </c>
    </row>
    <row r="344" spans="1:80" x14ac:dyDescent="0.25">
      <c r="A344" s="22"/>
      <c r="B344" s="121" t="str">
        <f>IF('Stock Details'!B343="", "", 'Stock Details'!B343)</f>
        <v/>
      </c>
      <c r="C344" s="22"/>
      <c r="D344" s="130"/>
      <c r="E344" s="122"/>
      <c r="F344" s="131"/>
      <c r="G344" s="22"/>
      <c r="H344" s="130" t="str">
        <f t="shared" si="141"/>
        <v/>
      </c>
      <c r="I344" s="122"/>
      <c r="J344" s="131"/>
      <c r="K344" s="22"/>
      <c r="L344" s="130" t="str">
        <f t="shared" si="142"/>
        <v/>
      </c>
      <c r="M344" s="122"/>
      <c r="N344" s="131"/>
      <c r="O344" s="22"/>
      <c r="P344" s="130" t="str">
        <f t="shared" si="143"/>
        <v/>
      </c>
      <c r="Q344" s="122"/>
      <c r="R344" s="131"/>
      <c r="S344" s="22"/>
      <c r="T344" s="130" t="str">
        <f t="shared" si="144"/>
        <v/>
      </c>
      <c r="U344" s="122"/>
      <c r="V344" s="131"/>
      <c r="W344" s="22"/>
      <c r="X344" s="130" t="str">
        <f t="shared" si="145"/>
        <v/>
      </c>
      <c r="Y344" s="122"/>
      <c r="Z344" s="131"/>
      <c r="AA344" s="22"/>
      <c r="AC344" s="6" t="str">
        <f t="shared" si="146"/>
        <v/>
      </c>
      <c r="AE344" s="6" t="str">
        <f t="shared" si="147"/>
        <v/>
      </c>
      <c r="AF344" s="6" t="str">
        <f t="shared" si="148"/>
        <v/>
      </c>
      <c r="AG344" s="6" t="str">
        <f t="shared" si="149"/>
        <v/>
      </c>
      <c r="AH344" s="6" t="str">
        <f t="shared" si="150"/>
        <v/>
      </c>
      <c r="AI344" s="6" t="str">
        <f t="shared" si="151"/>
        <v/>
      </c>
      <c r="AJ344" s="6" t="str">
        <f t="shared" si="152"/>
        <v/>
      </c>
      <c r="AL344" s="9" t="str">
        <f>IF('Stock Details'!F343="", "", 'Stock Details'!F343)</f>
        <v/>
      </c>
      <c r="AM344" s="9" t="str">
        <f>IF('Stock Details'!G343="", "", 'Stock Details'!G343)</f>
        <v/>
      </c>
      <c r="AO344" s="59" t="str">
        <f t="shared" si="153"/>
        <v/>
      </c>
      <c r="AP344" s="59" t="str">
        <f t="shared" si="131"/>
        <v/>
      </c>
      <c r="AQ344" s="59" t="str">
        <f t="shared" si="132"/>
        <v/>
      </c>
      <c r="AR344" s="59" t="str">
        <f t="shared" si="133"/>
        <v/>
      </c>
      <c r="AS344" s="59" t="str">
        <f t="shared" si="134"/>
        <v/>
      </c>
      <c r="AT344" s="59" t="str">
        <f t="shared" si="135"/>
        <v/>
      </c>
      <c r="AV344" s="59" t="str">
        <f t="shared" si="154"/>
        <v/>
      </c>
      <c r="AW344" s="59" t="str">
        <f t="shared" si="136"/>
        <v/>
      </c>
      <c r="AX344" s="59" t="str">
        <f t="shared" si="137"/>
        <v/>
      </c>
      <c r="AY344" s="59" t="str">
        <f t="shared" si="138"/>
        <v/>
      </c>
      <c r="AZ344" s="59" t="str">
        <f t="shared" si="139"/>
        <v/>
      </c>
      <c r="BA344" s="59" t="str">
        <f t="shared" si="140"/>
        <v/>
      </c>
      <c r="BC344" s="49" t="str">
        <f>IF($B344="", "", IF(COUNTIF(BD344:$BY344, "")=BC$8, IF(D344="", "", D344), ""))</f>
        <v/>
      </c>
      <c r="BD344" s="61" t="str">
        <f>IF($B344="", "", IF(COUNTIF(BE344:$BY344, "")=BD$8, IF(E344="", "", E344), ""))</f>
        <v/>
      </c>
      <c r="BE344" s="61" t="str">
        <f>IF($B344="", "", IF(COUNTIF(BF344:$BY344, "")=BE$8, IF(F344="", "", F344), ""))</f>
        <v/>
      </c>
      <c r="BF344" s="61" t="str">
        <f>IF($B344="", "", IF(COUNTIF(BG344:$BY344, "")=BF$8, IF(G344="", "", G344), ""))</f>
        <v/>
      </c>
      <c r="BG344" s="61" t="str">
        <f>IF($B344="", "", IF(COUNTIF(BH344:$BY344, "")=BG$8, IF(H344="", "", H344), ""))</f>
        <v/>
      </c>
      <c r="BH344" s="61" t="str">
        <f>IF($B344="", "", IF(COUNTIF(BI344:$BY344, "")=BH$8, IF(I344="", "", I344), ""))</f>
        <v/>
      </c>
      <c r="BI344" s="61" t="str">
        <f>IF($B344="", "", IF(COUNTIF(BJ344:$BY344, "")=BI$8, IF(J344="", "", J344), ""))</f>
        <v/>
      </c>
      <c r="BJ344" s="61" t="str">
        <f>IF($B344="", "", IF(COUNTIF(BK344:$BY344, "")=BJ$8, IF(K344="", "", K344), ""))</f>
        <v/>
      </c>
      <c r="BK344" s="61" t="str">
        <f>IF($B344="", "", IF(COUNTIF(BL344:$BY344, "")=BK$8, IF(L344="", "", L344), ""))</f>
        <v/>
      </c>
      <c r="BL344" s="61" t="str">
        <f>IF($B344="", "", IF(COUNTIF(BM344:$BY344, "")=BL$8, IF(M344="", "", M344), ""))</f>
        <v/>
      </c>
      <c r="BM344" s="61" t="str">
        <f>IF($B344="", "", IF(COUNTIF(BN344:$BY344, "")=BM$8, IF(N344="", "", N344), ""))</f>
        <v/>
      </c>
      <c r="BN344" s="61" t="str">
        <f>IF($B344="", "", IF(COUNTIF(BO344:$BY344, "")=BN$8, IF(O344="", "", O344), ""))</f>
        <v/>
      </c>
      <c r="BO344" s="61" t="str">
        <f>IF($B344="", "", IF(COUNTIF(BP344:$BY344, "")=BO$8, IF(P344="", "", P344), ""))</f>
        <v/>
      </c>
      <c r="BP344" s="61" t="str">
        <f>IF($B344="", "", IF(COUNTIF(BQ344:$BY344, "")=BP$8, IF(Q344="", "", Q344), ""))</f>
        <v/>
      </c>
      <c r="BQ344" s="61" t="str">
        <f>IF($B344="", "", IF(COUNTIF(BR344:$BY344, "")=BQ$8, IF(R344="", "", R344), ""))</f>
        <v/>
      </c>
      <c r="BR344" s="61" t="str">
        <f>IF($B344="", "", IF(COUNTIF(BS344:$BY344, "")=BR$8, IF(S344="", "", S344), ""))</f>
        <v/>
      </c>
      <c r="BS344" s="61" t="str">
        <f>IF($B344="", "", IF(COUNTIF(BT344:$BY344, "")=BS$8, IF(T344="", "", T344), ""))</f>
        <v/>
      </c>
      <c r="BT344" s="61" t="str">
        <f>IF($B344="", "", IF(COUNTIF(BU344:$BY344, "")=BT$8, IF(U344="", "", U344), ""))</f>
        <v/>
      </c>
      <c r="BU344" s="61" t="str">
        <f>IF($B344="", "", IF(COUNTIF(BV344:$BY344, "")=BU$8, IF(V344="", "", V344), ""))</f>
        <v/>
      </c>
      <c r="BV344" s="61" t="str">
        <f>IF($B344="", "", IF(COUNTIF(BW344:$BY344, "")=BV$8, IF(W344="", "", W344), ""))</f>
        <v/>
      </c>
      <c r="BW344" s="61" t="str">
        <f>IF($B344="", "", IF(COUNTIF(BX344:$BY344, "")=BW$8, IF(X344="", "", X344), ""))</f>
        <v/>
      </c>
      <c r="BX344" s="61" t="str">
        <f>IF($B344="", "", IF(COUNTIF(BY344:$BY344, "")=BX$8, IF(Y344="", "", Y344), ""))</f>
        <v/>
      </c>
      <c r="BY344" s="50" t="str">
        <f t="shared" si="155"/>
        <v/>
      </c>
      <c r="CA344" s="6" t="str">
        <f t="shared" si="156"/>
        <v/>
      </c>
      <c r="CB344" s="6" t="str">
        <f>IF(CA344="", "", RANK(CA344, $CA$9:$CA$2508, 0)+COUNTIF($CA$9:CA344, CA344)-1)</f>
        <v/>
      </c>
    </row>
    <row r="345" spans="1:80" x14ac:dyDescent="0.25">
      <c r="A345" s="22"/>
      <c r="B345" s="121" t="str">
        <f>IF('Stock Details'!B344="", "", 'Stock Details'!B344)</f>
        <v/>
      </c>
      <c r="C345" s="22"/>
      <c r="D345" s="130"/>
      <c r="E345" s="122"/>
      <c r="F345" s="131"/>
      <c r="G345" s="22"/>
      <c r="H345" s="130" t="str">
        <f t="shared" si="141"/>
        <v/>
      </c>
      <c r="I345" s="122"/>
      <c r="J345" s="131"/>
      <c r="K345" s="22"/>
      <c r="L345" s="130" t="str">
        <f t="shared" si="142"/>
        <v/>
      </c>
      <c r="M345" s="122"/>
      <c r="N345" s="131"/>
      <c r="O345" s="22"/>
      <c r="P345" s="130" t="str">
        <f t="shared" si="143"/>
        <v/>
      </c>
      <c r="Q345" s="122"/>
      <c r="R345" s="131"/>
      <c r="S345" s="22"/>
      <c r="T345" s="130" t="str">
        <f t="shared" si="144"/>
        <v/>
      </c>
      <c r="U345" s="122"/>
      <c r="V345" s="131"/>
      <c r="W345" s="22"/>
      <c r="X345" s="130" t="str">
        <f t="shared" si="145"/>
        <v/>
      </c>
      <c r="Y345" s="122"/>
      <c r="Z345" s="131"/>
      <c r="AA345" s="22"/>
      <c r="AC345" s="6" t="str">
        <f t="shared" si="146"/>
        <v/>
      </c>
      <c r="AE345" s="6" t="str">
        <f t="shared" si="147"/>
        <v/>
      </c>
      <c r="AF345" s="6" t="str">
        <f t="shared" si="148"/>
        <v/>
      </c>
      <c r="AG345" s="6" t="str">
        <f t="shared" si="149"/>
        <v/>
      </c>
      <c r="AH345" s="6" t="str">
        <f t="shared" si="150"/>
        <v/>
      </c>
      <c r="AI345" s="6" t="str">
        <f t="shared" si="151"/>
        <v/>
      </c>
      <c r="AJ345" s="6" t="str">
        <f t="shared" si="152"/>
        <v/>
      </c>
      <c r="AL345" s="9" t="str">
        <f>IF('Stock Details'!F344="", "", 'Stock Details'!F344)</f>
        <v/>
      </c>
      <c r="AM345" s="9" t="str">
        <f>IF('Stock Details'!G344="", "", 'Stock Details'!G344)</f>
        <v/>
      </c>
      <c r="AO345" s="59" t="str">
        <f t="shared" si="153"/>
        <v/>
      </c>
      <c r="AP345" s="59" t="str">
        <f t="shared" ref="AP345:AP408" si="157">IF(AF345="", "", AF345*$AL345)</f>
        <v/>
      </c>
      <c r="AQ345" s="59" t="str">
        <f t="shared" ref="AQ345:AQ408" si="158">IF(AG345="", "", AG345*$AL345)</f>
        <v/>
      </c>
      <c r="AR345" s="59" t="str">
        <f t="shared" ref="AR345:AR408" si="159">IF(AH345="", "", AH345*$AL345)</f>
        <v/>
      </c>
      <c r="AS345" s="59" t="str">
        <f t="shared" ref="AS345:AS408" si="160">IF(AI345="", "", AI345*$AL345)</f>
        <v/>
      </c>
      <c r="AT345" s="59" t="str">
        <f t="shared" ref="AT345:AT408" si="161">IF(AJ345="", "", AJ345*$AL345)</f>
        <v/>
      </c>
      <c r="AV345" s="59" t="str">
        <f t="shared" si="154"/>
        <v/>
      </c>
      <c r="AW345" s="59" t="str">
        <f t="shared" si="136"/>
        <v/>
      </c>
      <c r="AX345" s="59" t="str">
        <f t="shared" si="137"/>
        <v/>
      </c>
      <c r="AY345" s="59" t="str">
        <f t="shared" si="138"/>
        <v/>
      </c>
      <c r="AZ345" s="59" t="str">
        <f t="shared" si="139"/>
        <v/>
      </c>
      <c r="BA345" s="59" t="str">
        <f t="shared" si="140"/>
        <v/>
      </c>
      <c r="BC345" s="49" t="str">
        <f>IF($B345="", "", IF(COUNTIF(BD345:$BY345, "")=BC$8, IF(D345="", "", D345), ""))</f>
        <v/>
      </c>
      <c r="BD345" s="61" t="str">
        <f>IF($B345="", "", IF(COUNTIF(BE345:$BY345, "")=BD$8, IF(E345="", "", E345), ""))</f>
        <v/>
      </c>
      <c r="BE345" s="61" t="str">
        <f>IF($B345="", "", IF(COUNTIF(BF345:$BY345, "")=BE$8, IF(F345="", "", F345), ""))</f>
        <v/>
      </c>
      <c r="BF345" s="61" t="str">
        <f>IF($B345="", "", IF(COUNTIF(BG345:$BY345, "")=BF$8, IF(G345="", "", G345), ""))</f>
        <v/>
      </c>
      <c r="BG345" s="61" t="str">
        <f>IF($B345="", "", IF(COUNTIF(BH345:$BY345, "")=BG$8, IF(H345="", "", H345), ""))</f>
        <v/>
      </c>
      <c r="BH345" s="61" t="str">
        <f>IF($B345="", "", IF(COUNTIF(BI345:$BY345, "")=BH$8, IF(I345="", "", I345), ""))</f>
        <v/>
      </c>
      <c r="BI345" s="61" t="str">
        <f>IF($B345="", "", IF(COUNTIF(BJ345:$BY345, "")=BI$8, IF(J345="", "", J345), ""))</f>
        <v/>
      </c>
      <c r="BJ345" s="61" t="str">
        <f>IF($B345="", "", IF(COUNTIF(BK345:$BY345, "")=BJ$8, IF(K345="", "", K345), ""))</f>
        <v/>
      </c>
      <c r="BK345" s="61" t="str">
        <f>IF($B345="", "", IF(COUNTIF(BL345:$BY345, "")=BK$8, IF(L345="", "", L345), ""))</f>
        <v/>
      </c>
      <c r="BL345" s="61" t="str">
        <f>IF($B345="", "", IF(COUNTIF(BM345:$BY345, "")=BL$8, IF(M345="", "", M345), ""))</f>
        <v/>
      </c>
      <c r="BM345" s="61" t="str">
        <f>IF($B345="", "", IF(COUNTIF(BN345:$BY345, "")=BM$8, IF(N345="", "", N345), ""))</f>
        <v/>
      </c>
      <c r="BN345" s="61" t="str">
        <f>IF($B345="", "", IF(COUNTIF(BO345:$BY345, "")=BN$8, IF(O345="", "", O345), ""))</f>
        <v/>
      </c>
      <c r="BO345" s="61" t="str">
        <f>IF($B345="", "", IF(COUNTIF(BP345:$BY345, "")=BO$8, IF(P345="", "", P345), ""))</f>
        <v/>
      </c>
      <c r="BP345" s="61" t="str">
        <f>IF($B345="", "", IF(COUNTIF(BQ345:$BY345, "")=BP$8, IF(Q345="", "", Q345), ""))</f>
        <v/>
      </c>
      <c r="BQ345" s="61" t="str">
        <f>IF($B345="", "", IF(COUNTIF(BR345:$BY345, "")=BQ$8, IF(R345="", "", R345), ""))</f>
        <v/>
      </c>
      <c r="BR345" s="61" t="str">
        <f>IF($B345="", "", IF(COUNTIF(BS345:$BY345, "")=BR$8, IF(S345="", "", S345), ""))</f>
        <v/>
      </c>
      <c r="BS345" s="61" t="str">
        <f>IF($B345="", "", IF(COUNTIF(BT345:$BY345, "")=BS$8, IF(T345="", "", T345), ""))</f>
        <v/>
      </c>
      <c r="BT345" s="61" t="str">
        <f>IF($B345="", "", IF(COUNTIF(BU345:$BY345, "")=BT$8, IF(U345="", "", U345), ""))</f>
        <v/>
      </c>
      <c r="BU345" s="61" t="str">
        <f>IF($B345="", "", IF(COUNTIF(BV345:$BY345, "")=BU$8, IF(V345="", "", V345), ""))</f>
        <v/>
      </c>
      <c r="BV345" s="61" t="str">
        <f>IF($B345="", "", IF(COUNTIF(BW345:$BY345, "")=BV$8, IF(W345="", "", W345), ""))</f>
        <v/>
      </c>
      <c r="BW345" s="61" t="str">
        <f>IF($B345="", "", IF(COUNTIF(BX345:$BY345, "")=BW$8, IF(X345="", "", X345), ""))</f>
        <v/>
      </c>
      <c r="BX345" s="61" t="str">
        <f>IF($B345="", "", IF(COUNTIF(BY345:$BY345, "")=BX$8, IF(Y345="", "", Y345), ""))</f>
        <v/>
      </c>
      <c r="BY345" s="50" t="str">
        <f t="shared" si="155"/>
        <v/>
      </c>
      <c r="CA345" s="6" t="str">
        <f t="shared" si="156"/>
        <v/>
      </c>
      <c r="CB345" s="6" t="str">
        <f>IF(CA345="", "", RANK(CA345, $CA$9:$CA$2508, 0)+COUNTIF($CA$9:CA345, CA345)-1)</f>
        <v/>
      </c>
    </row>
    <row r="346" spans="1:80" x14ac:dyDescent="0.25">
      <c r="A346" s="22"/>
      <c r="B346" s="121" t="str">
        <f>IF('Stock Details'!B345="", "", 'Stock Details'!B345)</f>
        <v/>
      </c>
      <c r="C346" s="22"/>
      <c r="D346" s="130"/>
      <c r="E346" s="122"/>
      <c r="F346" s="131"/>
      <c r="G346" s="22"/>
      <c r="H346" s="130" t="str">
        <f t="shared" si="141"/>
        <v/>
      </c>
      <c r="I346" s="122"/>
      <c r="J346" s="131"/>
      <c r="K346" s="22"/>
      <c r="L346" s="130" t="str">
        <f t="shared" si="142"/>
        <v/>
      </c>
      <c r="M346" s="122"/>
      <c r="N346" s="131"/>
      <c r="O346" s="22"/>
      <c r="P346" s="130" t="str">
        <f t="shared" si="143"/>
        <v/>
      </c>
      <c r="Q346" s="122"/>
      <c r="R346" s="131"/>
      <c r="S346" s="22"/>
      <c r="T346" s="130" t="str">
        <f t="shared" si="144"/>
        <v/>
      </c>
      <c r="U346" s="122"/>
      <c r="V346" s="131"/>
      <c r="W346" s="22"/>
      <c r="X346" s="130" t="str">
        <f t="shared" si="145"/>
        <v/>
      </c>
      <c r="Y346" s="122"/>
      <c r="Z346" s="131"/>
      <c r="AA346" s="22"/>
      <c r="AC346" s="6" t="str">
        <f t="shared" si="146"/>
        <v/>
      </c>
      <c r="AE346" s="6" t="str">
        <f t="shared" si="147"/>
        <v/>
      </c>
      <c r="AF346" s="6" t="str">
        <f t="shared" si="148"/>
        <v/>
      </c>
      <c r="AG346" s="6" t="str">
        <f t="shared" si="149"/>
        <v/>
      </c>
      <c r="AH346" s="6" t="str">
        <f t="shared" si="150"/>
        <v/>
      </c>
      <c r="AI346" s="6" t="str">
        <f t="shared" si="151"/>
        <v/>
      </c>
      <c r="AJ346" s="6" t="str">
        <f t="shared" si="152"/>
        <v/>
      </c>
      <c r="AL346" s="9" t="str">
        <f>IF('Stock Details'!F345="", "", 'Stock Details'!F345)</f>
        <v/>
      </c>
      <c r="AM346" s="9" t="str">
        <f>IF('Stock Details'!G345="", "", 'Stock Details'!G345)</f>
        <v/>
      </c>
      <c r="AO346" s="59" t="str">
        <f t="shared" si="153"/>
        <v/>
      </c>
      <c r="AP346" s="59" t="str">
        <f t="shared" si="157"/>
        <v/>
      </c>
      <c r="AQ346" s="59" t="str">
        <f t="shared" si="158"/>
        <v/>
      </c>
      <c r="AR346" s="59" t="str">
        <f t="shared" si="159"/>
        <v/>
      </c>
      <c r="AS346" s="59" t="str">
        <f t="shared" si="160"/>
        <v/>
      </c>
      <c r="AT346" s="59" t="str">
        <f t="shared" si="161"/>
        <v/>
      </c>
      <c r="AV346" s="59" t="str">
        <f t="shared" si="154"/>
        <v/>
      </c>
      <c r="AW346" s="59" t="str">
        <f t="shared" si="136"/>
        <v/>
      </c>
      <c r="AX346" s="59" t="str">
        <f t="shared" si="137"/>
        <v/>
      </c>
      <c r="AY346" s="59" t="str">
        <f t="shared" si="138"/>
        <v/>
      </c>
      <c r="AZ346" s="59" t="str">
        <f t="shared" si="139"/>
        <v/>
      </c>
      <c r="BA346" s="59" t="str">
        <f t="shared" si="140"/>
        <v/>
      </c>
      <c r="BC346" s="49" t="str">
        <f>IF($B346="", "", IF(COUNTIF(BD346:$BY346, "")=BC$8, IF(D346="", "", D346), ""))</f>
        <v/>
      </c>
      <c r="BD346" s="61" t="str">
        <f>IF($B346="", "", IF(COUNTIF(BE346:$BY346, "")=BD$8, IF(E346="", "", E346), ""))</f>
        <v/>
      </c>
      <c r="BE346" s="61" t="str">
        <f>IF($B346="", "", IF(COUNTIF(BF346:$BY346, "")=BE$8, IF(F346="", "", F346), ""))</f>
        <v/>
      </c>
      <c r="BF346" s="61" t="str">
        <f>IF($B346="", "", IF(COUNTIF(BG346:$BY346, "")=BF$8, IF(G346="", "", G346), ""))</f>
        <v/>
      </c>
      <c r="BG346" s="61" t="str">
        <f>IF($B346="", "", IF(COUNTIF(BH346:$BY346, "")=BG$8, IF(H346="", "", H346), ""))</f>
        <v/>
      </c>
      <c r="BH346" s="61" t="str">
        <f>IF($B346="", "", IF(COUNTIF(BI346:$BY346, "")=BH$8, IF(I346="", "", I346), ""))</f>
        <v/>
      </c>
      <c r="BI346" s="61" t="str">
        <f>IF($B346="", "", IF(COUNTIF(BJ346:$BY346, "")=BI$8, IF(J346="", "", J346), ""))</f>
        <v/>
      </c>
      <c r="BJ346" s="61" t="str">
        <f>IF($B346="", "", IF(COUNTIF(BK346:$BY346, "")=BJ$8, IF(K346="", "", K346), ""))</f>
        <v/>
      </c>
      <c r="BK346" s="61" t="str">
        <f>IF($B346="", "", IF(COUNTIF(BL346:$BY346, "")=BK$8, IF(L346="", "", L346), ""))</f>
        <v/>
      </c>
      <c r="BL346" s="61" t="str">
        <f>IF($B346="", "", IF(COUNTIF(BM346:$BY346, "")=BL$8, IF(M346="", "", M346), ""))</f>
        <v/>
      </c>
      <c r="BM346" s="61" t="str">
        <f>IF($B346="", "", IF(COUNTIF(BN346:$BY346, "")=BM$8, IF(N346="", "", N346), ""))</f>
        <v/>
      </c>
      <c r="BN346" s="61" t="str">
        <f>IF($B346="", "", IF(COUNTIF(BO346:$BY346, "")=BN$8, IF(O346="", "", O346), ""))</f>
        <v/>
      </c>
      <c r="BO346" s="61" t="str">
        <f>IF($B346="", "", IF(COUNTIF(BP346:$BY346, "")=BO$8, IF(P346="", "", P346), ""))</f>
        <v/>
      </c>
      <c r="BP346" s="61" t="str">
        <f>IF($B346="", "", IF(COUNTIF(BQ346:$BY346, "")=BP$8, IF(Q346="", "", Q346), ""))</f>
        <v/>
      </c>
      <c r="BQ346" s="61" t="str">
        <f>IF($B346="", "", IF(COUNTIF(BR346:$BY346, "")=BQ$8, IF(R346="", "", R346), ""))</f>
        <v/>
      </c>
      <c r="BR346" s="61" t="str">
        <f>IF($B346="", "", IF(COUNTIF(BS346:$BY346, "")=BR$8, IF(S346="", "", S346), ""))</f>
        <v/>
      </c>
      <c r="BS346" s="61" t="str">
        <f>IF($B346="", "", IF(COUNTIF(BT346:$BY346, "")=BS$8, IF(T346="", "", T346), ""))</f>
        <v/>
      </c>
      <c r="BT346" s="61" t="str">
        <f>IF($B346="", "", IF(COUNTIF(BU346:$BY346, "")=BT$8, IF(U346="", "", U346), ""))</f>
        <v/>
      </c>
      <c r="BU346" s="61" t="str">
        <f>IF($B346="", "", IF(COUNTIF(BV346:$BY346, "")=BU$8, IF(V346="", "", V346), ""))</f>
        <v/>
      </c>
      <c r="BV346" s="61" t="str">
        <f>IF($B346="", "", IF(COUNTIF(BW346:$BY346, "")=BV$8, IF(W346="", "", W346), ""))</f>
        <v/>
      </c>
      <c r="BW346" s="61" t="str">
        <f>IF($B346="", "", IF(COUNTIF(BX346:$BY346, "")=BW$8, IF(X346="", "", X346), ""))</f>
        <v/>
      </c>
      <c r="BX346" s="61" t="str">
        <f>IF($B346="", "", IF(COUNTIF(BY346:$BY346, "")=BX$8, IF(Y346="", "", Y346), ""))</f>
        <v/>
      </c>
      <c r="BY346" s="50" t="str">
        <f t="shared" si="155"/>
        <v/>
      </c>
      <c r="CA346" s="6" t="str">
        <f t="shared" si="156"/>
        <v/>
      </c>
      <c r="CB346" s="6" t="str">
        <f>IF(CA346="", "", RANK(CA346, $CA$9:$CA$2508, 0)+COUNTIF($CA$9:CA346, CA346)-1)</f>
        <v/>
      </c>
    </row>
    <row r="347" spans="1:80" x14ac:dyDescent="0.25">
      <c r="A347" s="22"/>
      <c r="B347" s="121" t="str">
        <f>IF('Stock Details'!B346="", "", 'Stock Details'!B346)</f>
        <v/>
      </c>
      <c r="C347" s="22"/>
      <c r="D347" s="130"/>
      <c r="E347" s="122"/>
      <c r="F347" s="131"/>
      <c r="G347" s="22"/>
      <c r="H347" s="130" t="str">
        <f t="shared" si="141"/>
        <v/>
      </c>
      <c r="I347" s="122"/>
      <c r="J347" s="131"/>
      <c r="K347" s="22"/>
      <c r="L347" s="130" t="str">
        <f t="shared" si="142"/>
        <v/>
      </c>
      <c r="M347" s="122"/>
      <c r="N347" s="131"/>
      <c r="O347" s="22"/>
      <c r="P347" s="130" t="str">
        <f t="shared" si="143"/>
        <v/>
      </c>
      <c r="Q347" s="122"/>
      <c r="R347" s="131"/>
      <c r="S347" s="22"/>
      <c r="T347" s="130" t="str">
        <f t="shared" si="144"/>
        <v/>
      </c>
      <c r="U347" s="122"/>
      <c r="V347" s="131"/>
      <c r="W347" s="22"/>
      <c r="X347" s="130" t="str">
        <f t="shared" si="145"/>
        <v/>
      </c>
      <c r="Y347" s="122"/>
      <c r="Z347" s="131"/>
      <c r="AA347" s="22"/>
      <c r="AC347" s="6" t="str">
        <f t="shared" si="146"/>
        <v/>
      </c>
      <c r="AE347" s="6" t="str">
        <f t="shared" si="147"/>
        <v/>
      </c>
      <c r="AF347" s="6" t="str">
        <f t="shared" si="148"/>
        <v/>
      </c>
      <c r="AG347" s="6" t="str">
        <f t="shared" si="149"/>
        <v/>
      </c>
      <c r="AH347" s="6" t="str">
        <f t="shared" si="150"/>
        <v/>
      </c>
      <c r="AI347" s="6" t="str">
        <f t="shared" si="151"/>
        <v/>
      </c>
      <c r="AJ347" s="6" t="str">
        <f t="shared" si="152"/>
        <v/>
      </c>
      <c r="AL347" s="9" t="str">
        <f>IF('Stock Details'!F346="", "", 'Stock Details'!F346)</f>
        <v/>
      </c>
      <c r="AM347" s="9" t="str">
        <f>IF('Stock Details'!G346="", "", 'Stock Details'!G346)</f>
        <v/>
      </c>
      <c r="AO347" s="59" t="str">
        <f t="shared" si="153"/>
        <v/>
      </c>
      <c r="AP347" s="59" t="str">
        <f t="shared" si="157"/>
        <v/>
      </c>
      <c r="AQ347" s="59" t="str">
        <f t="shared" si="158"/>
        <v/>
      </c>
      <c r="AR347" s="59" t="str">
        <f t="shared" si="159"/>
        <v/>
      </c>
      <c r="AS347" s="59" t="str">
        <f t="shared" si="160"/>
        <v/>
      </c>
      <c r="AT347" s="59" t="str">
        <f t="shared" si="161"/>
        <v/>
      </c>
      <c r="AV347" s="59" t="str">
        <f t="shared" si="154"/>
        <v/>
      </c>
      <c r="AW347" s="59" t="str">
        <f t="shared" si="136"/>
        <v/>
      </c>
      <c r="AX347" s="59" t="str">
        <f t="shared" si="137"/>
        <v/>
      </c>
      <c r="AY347" s="59" t="str">
        <f t="shared" si="138"/>
        <v/>
      </c>
      <c r="AZ347" s="59" t="str">
        <f t="shared" si="139"/>
        <v/>
      </c>
      <c r="BA347" s="59" t="str">
        <f t="shared" si="140"/>
        <v/>
      </c>
      <c r="BC347" s="49" t="str">
        <f>IF($B347="", "", IF(COUNTIF(BD347:$BY347, "")=BC$8, IF(D347="", "", D347), ""))</f>
        <v/>
      </c>
      <c r="BD347" s="61" t="str">
        <f>IF($B347="", "", IF(COUNTIF(BE347:$BY347, "")=BD$8, IF(E347="", "", E347), ""))</f>
        <v/>
      </c>
      <c r="BE347" s="61" t="str">
        <f>IF($B347="", "", IF(COUNTIF(BF347:$BY347, "")=BE$8, IF(F347="", "", F347), ""))</f>
        <v/>
      </c>
      <c r="BF347" s="61" t="str">
        <f>IF($B347="", "", IF(COUNTIF(BG347:$BY347, "")=BF$8, IF(G347="", "", G347), ""))</f>
        <v/>
      </c>
      <c r="BG347" s="61" t="str">
        <f>IF($B347="", "", IF(COUNTIF(BH347:$BY347, "")=BG$8, IF(H347="", "", H347), ""))</f>
        <v/>
      </c>
      <c r="BH347" s="61" t="str">
        <f>IF($B347="", "", IF(COUNTIF(BI347:$BY347, "")=BH$8, IF(I347="", "", I347), ""))</f>
        <v/>
      </c>
      <c r="BI347" s="61" t="str">
        <f>IF($B347="", "", IF(COUNTIF(BJ347:$BY347, "")=BI$8, IF(J347="", "", J347), ""))</f>
        <v/>
      </c>
      <c r="BJ347" s="61" t="str">
        <f>IF($B347="", "", IF(COUNTIF(BK347:$BY347, "")=BJ$8, IF(K347="", "", K347), ""))</f>
        <v/>
      </c>
      <c r="BK347" s="61" t="str">
        <f>IF($B347="", "", IF(COUNTIF(BL347:$BY347, "")=BK$8, IF(L347="", "", L347), ""))</f>
        <v/>
      </c>
      <c r="BL347" s="61" t="str">
        <f>IF($B347="", "", IF(COUNTIF(BM347:$BY347, "")=BL$8, IF(M347="", "", M347), ""))</f>
        <v/>
      </c>
      <c r="BM347" s="61" t="str">
        <f>IF($B347="", "", IF(COUNTIF(BN347:$BY347, "")=BM$8, IF(N347="", "", N347), ""))</f>
        <v/>
      </c>
      <c r="BN347" s="61" t="str">
        <f>IF($B347="", "", IF(COUNTIF(BO347:$BY347, "")=BN$8, IF(O347="", "", O347), ""))</f>
        <v/>
      </c>
      <c r="BO347" s="61" t="str">
        <f>IF($B347="", "", IF(COUNTIF(BP347:$BY347, "")=BO$8, IF(P347="", "", P347), ""))</f>
        <v/>
      </c>
      <c r="BP347" s="61" t="str">
        <f>IF($B347="", "", IF(COUNTIF(BQ347:$BY347, "")=BP$8, IF(Q347="", "", Q347), ""))</f>
        <v/>
      </c>
      <c r="BQ347" s="61" t="str">
        <f>IF($B347="", "", IF(COUNTIF(BR347:$BY347, "")=BQ$8, IF(R347="", "", R347), ""))</f>
        <v/>
      </c>
      <c r="BR347" s="61" t="str">
        <f>IF($B347="", "", IF(COUNTIF(BS347:$BY347, "")=BR$8, IF(S347="", "", S347), ""))</f>
        <v/>
      </c>
      <c r="BS347" s="61" t="str">
        <f>IF($B347="", "", IF(COUNTIF(BT347:$BY347, "")=BS$8, IF(T347="", "", T347), ""))</f>
        <v/>
      </c>
      <c r="BT347" s="61" t="str">
        <f>IF($B347="", "", IF(COUNTIF(BU347:$BY347, "")=BT$8, IF(U347="", "", U347), ""))</f>
        <v/>
      </c>
      <c r="BU347" s="61" t="str">
        <f>IF($B347="", "", IF(COUNTIF(BV347:$BY347, "")=BU$8, IF(V347="", "", V347), ""))</f>
        <v/>
      </c>
      <c r="BV347" s="61" t="str">
        <f>IF($B347="", "", IF(COUNTIF(BW347:$BY347, "")=BV$8, IF(W347="", "", W347), ""))</f>
        <v/>
      </c>
      <c r="BW347" s="61" t="str">
        <f>IF($B347="", "", IF(COUNTIF(BX347:$BY347, "")=BW$8, IF(X347="", "", X347), ""))</f>
        <v/>
      </c>
      <c r="BX347" s="61" t="str">
        <f>IF($B347="", "", IF(COUNTIF(BY347:$BY347, "")=BX$8, IF(Y347="", "", Y347), ""))</f>
        <v/>
      </c>
      <c r="BY347" s="50" t="str">
        <f t="shared" si="155"/>
        <v/>
      </c>
      <c r="CA347" s="6" t="str">
        <f t="shared" si="156"/>
        <v/>
      </c>
      <c r="CB347" s="6" t="str">
        <f>IF(CA347="", "", RANK(CA347, $CA$9:$CA$2508, 0)+COUNTIF($CA$9:CA347, CA347)-1)</f>
        <v/>
      </c>
    </row>
    <row r="348" spans="1:80" x14ac:dyDescent="0.25">
      <c r="A348" s="22"/>
      <c r="B348" s="121" t="str">
        <f>IF('Stock Details'!B347="", "", 'Stock Details'!B347)</f>
        <v/>
      </c>
      <c r="C348" s="22"/>
      <c r="D348" s="130"/>
      <c r="E348" s="122"/>
      <c r="F348" s="131"/>
      <c r="G348" s="22"/>
      <c r="H348" s="130" t="str">
        <f t="shared" si="141"/>
        <v/>
      </c>
      <c r="I348" s="122"/>
      <c r="J348" s="131"/>
      <c r="K348" s="22"/>
      <c r="L348" s="130" t="str">
        <f t="shared" si="142"/>
        <v/>
      </c>
      <c r="M348" s="122"/>
      <c r="N348" s="131"/>
      <c r="O348" s="22"/>
      <c r="P348" s="130" t="str">
        <f t="shared" si="143"/>
        <v/>
      </c>
      <c r="Q348" s="122"/>
      <c r="R348" s="131"/>
      <c r="S348" s="22"/>
      <c r="T348" s="130" t="str">
        <f t="shared" si="144"/>
        <v/>
      </c>
      <c r="U348" s="122"/>
      <c r="V348" s="131"/>
      <c r="W348" s="22"/>
      <c r="X348" s="130" t="str">
        <f t="shared" si="145"/>
        <v/>
      </c>
      <c r="Y348" s="122"/>
      <c r="Z348" s="131"/>
      <c r="AA348" s="22"/>
      <c r="AC348" s="6" t="str">
        <f t="shared" si="146"/>
        <v/>
      </c>
      <c r="AE348" s="6" t="str">
        <f t="shared" si="147"/>
        <v/>
      </c>
      <c r="AF348" s="6" t="str">
        <f t="shared" si="148"/>
        <v/>
      </c>
      <c r="AG348" s="6" t="str">
        <f t="shared" si="149"/>
        <v/>
      </c>
      <c r="AH348" s="6" t="str">
        <f t="shared" si="150"/>
        <v/>
      </c>
      <c r="AI348" s="6" t="str">
        <f t="shared" si="151"/>
        <v/>
      </c>
      <c r="AJ348" s="6" t="str">
        <f t="shared" si="152"/>
        <v/>
      </c>
      <c r="AL348" s="9" t="str">
        <f>IF('Stock Details'!F347="", "", 'Stock Details'!F347)</f>
        <v/>
      </c>
      <c r="AM348" s="9" t="str">
        <f>IF('Stock Details'!G347="", "", 'Stock Details'!G347)</f>
        <v/>
      </c>
      <c r="AO348" s="59" t="str">
        <f t="shared" si="153"/>
        <v/>
      </c>
      <c r="AP348" s="59" t="str">
        <f t="shared" si="157"/>
        <v/>
      </c>
      <c r="AQ348" s="59" t="str">
        <f t="shared" si="158"/>
        <v/>
      </c>
      <c r="AR348" s="59" t="str">
        <f t="shared" si="159"/>
        <v/>
      </c>
      <c r="AS348" s="59" t="str">
        <f t="shared" si="160"/>
        <v/>
      </c>
      <c r="AT348" s="59" t="str">
        <f t="shared" si="161"/>
        <v/>
      </c>
      <c r="AV348" s="59" t="str">
        <f t="shared" si="154"/>
        <v/>
      </c>
      <c r="AW348" s="59" t="str">
        <f t="shared" si="136"/>
        <v/>
      </c>
      <c r="AX348" s="59" t="str">
        <f t="shared" si="137"/>
        <v/>
      </c>
      <c r="AY348" s="59" t="str">
        <f t="shared" si="138"/>
        <v/>
      </c>
      <c r="AZ348" s="59" t="str">
        <f t="shared" si="139"/>
        <v/>
      </c>
      <c r="BA348" s="59" t="str">
        <f t="shared" si="140"/>
        <v/>
      </c>
      <c r="BC348" s="49" t="str">
        <f>IF($B348="", "", IF(COUNTIF(BD348:$BY348, "")=BC$8, IF(D348="", "", D348), ""))</f>
        <v/>
      </c>
      <c r="BD348" s="61" t="str">
        <f>IF($B348="", "", IF(COUNTIF(BE348:$BY348, "")=BD$8, IF(E348="", "", E348), ""))</f>
        <v/>
      </c>
      <c r="BE348" s="61" t="str">
        <f>IF($B348="", "", IF(COUNTIF(BF348:$BY348, "")=BE$8, IF(F348="", "", F348), ""))</f>
        <v/>
      </c>
      <c r="BF348" s="61" t="str">
        <f>IF($B348="", "", IF(COUNTIF(BG348:$BY348, "")=BF$8, IF(G348="", "", G348), ""))</f>
        <v/>
      </c>
      <c r="BG348" s="61" t="str">
        <f>IF($B348="", "", IF(COUNTIF(BH348:$BY348, "")=BG$8, IF(H348="", "", H348), ""))</f>
        <v/>
      </c>
      <c r="BH348" s="61" t="str">
        <f>IF($B348="", "", IF(COUNTIF(BI348:$BY348, "")=BH$8, IF(I348="", "", I348), ""))</f>
        <v/>
      </c>
      <c r="BI348" s="61" t="str">
        <f>IF($B348="", "", IF(COUNTIF(BJ348:$BY348, "")=BI$8, IF(J348="", "", J348), ""))</f>
        <v/>
      </c>
      <c r="BJ348" s="61" t="str">
        <f>IF($B348="", "", IF(COUNTIF(BK348:$BY348, "")=BJ$8, IF(K348="", "", K348), ""))</f>
        <v/>
      </c>
      <c r="BK348" s="61" t="str">
        <f>IF($B348="", "", IF(COUNTIF(BL348:$BY348, "")=BK$8, IF(L348="", "", L348), ""))</f>
        <v/>
      </c>
      <c r="BL348" s="61" t="str">
        <f>IF($B348="", "", IF(COUNTIF(BM348:$BY348, "")=BL$8, IF(M348="", "", M348), ""))</f>
        <v/>
      </c>
      <c r="BM348" s="61" t="str">
        <f>IF($B348="", "", IF(COUNTIF(BN348:$BY348, "")=BM$8, IF(N348="", "", N348), ""))</f>
        <v/>
      </c>
      <c r="BN348" s="61" t="str">
        <f>IF($B348="", "", IF(COUNTIF(BO348:$BY348, "")=BN$8, IF(O348="", "", O348), ""))</f>
        <v/>
      </c>
      <c r="BO348" s="61" t="str">
        <f>IF($B348="", "", IF(COUNTIF(BP348:$BY348, "")=BO$8, IF(P348="", "", P348), ""))</f>
        <v/>
      </c>
      <c r="BP348" s="61" t="str">
        <f>IF($B348="", "", IF(COUNTIF(BQ348:$BY348, "")=BP$8, IF(Q348="", "", Q348), ""))</f>
        <v/>
      </c>
      <c r="BQ348" s="61" t="str">
        <f>IF($B348="", "", IF(COUNTIF(BR348:$BY348, "")=BQ$8, IF(R348="", "", R348), ""))</f>
        <v/>
      </c>
      <c r="BR348" s="61" t="str">
        <f>IF($B348="", "", IF(COUNTIF(BS348:$BY348, "")=BR$8, IF(S348="", "", S348), ""))</f>
        <v/>
      </c>
      <c r="BS348" s="61" t="str">
        <f>IF($B348="", "", IF(COUNTIF(BT348:$BY348, "")=BS$8, IF(T348="", "", T348), ""))</f>
        <v/>
      </c>
      <c r="BT348" s="61" t="str">
        <f>IF($B348="", "", IF(COUNTIF(BU348:$BY348, "")=BT$8, IF(U348="", "", U348), ""))</f>
        <v/>
      </c>
      <c r="BU348" s="61" t="str">
        <f>IF($B348="", "", IF(COUNTIF(BV348:$BY348, "")=BU$8, IF(V348="", "", V348), ""))</f>
        <v/>
      </c>
      <c r="BV348" s="61" t="str">
        <f>IF($B348="", "", IF(COUNTIF(BW348:$BY348, "")=BV$8, IF(W348="", "", W348), ""))</f>
        <v/>
      </c>
      <c r="BW348" s="61" t="str">
        <f>IF($B348="", "", IF(COUNTIF(BX348:$BY348, "")=BW$8, IF(X348="", "", X348), ""))</f>
        <v/>
      </c>
      <c r="BX348" s="61" t="str">
        <f>IF($B348="", "", IF(COUNTIF(BY348:$BY348, "")=BX$8, IF(Y348="", "", Y348), ""))</f>
        <v/>
      </c>
      <c r="BY348" s="50" t="str">
        <f t="shared" si="155"/>
        <v/>
      </c>
      <c r="CA348" s="6" t="str">
        <f t="shared" si="156"/>
        <v/>
      </c>
      <c r="CB348" s="6" t="str">
        <f>IF(CA348="", "", RANK(CA348, $CA$9:$CA$2508, 0)+COUNTIF($CA$9:CA348, CA348)-1)</f>
        <v/>
      </c>
    </row>
    <row r="349" spans="1:80" x14ac:dyDescent="0.25">
      <c r="A349" s="22"/>
      <c r="B349" s="121" t="str">
        <f>IF('Stock Details'!B348="", "", 'Stock Details'!B348)</f>
        <v/>
      </c>
      <c r="C349" s="22"/>
      <c r="D349" s="130"/>
      <c r="E349" s="122"/>
      <c r="F349" s="131"/>
      <c r="G349" s="22"/>
      <c r="H349" s="130" t="str">
        <f t="shared" si="141"/>
        <v/>
      </c>
      <c r="I349" s="122"/>
      <c r="J349" s="131"/>
      <c r="K349" s="22"/>
      <c r="L349" s="130" t="str">
        <f t="shared" si="142"/>
        <v/>
      </c>
      <c r="M349" s="122"/>
      <c r="N349" s="131"/>
      <c r="O349" s="22"/>
      <c r="P349" s="130" t="str">
        <f t="shared" si="143"/>
        <v/>
      </c>
      <c r="Q349" s="122"/>
      <c r="R349" s="131"/>
      <c r="S349" s="22"/>
      <c r="T349" s="130" t="str">
        <f t="shared" si="144"/>
        <v/>
      </c>
      <c r="U349" s="122"/>
      <c r="V349" s="131"/>
      <c r="W349" s="22"/>
      <c r="X349" s="130" t="str">
        <f t="shared" si="145"/>
        <v/>
      </c>
      <c r="Y349" s="122"/>
      <c r="Z349" s="131"/>
      <c r="AA349" s="22"/>
      <c r="AC349" s="6" t="str">
        <f t="shared" si="146"/>
        <v/>
      </c>
      <c r="AE349" s="6" t="str">
        <f t="shared" si="147"/>
        <v/>
      </c>
      <c r="AF349" s="6" t="str">
        <f t="shared" si="148"/>
        <v/>
      </c>
      <c r="AG349" s="6" t="str">
        <f t="shared" si="149"/>
        <v/>
      </c>
      <c r="AH349" s="6" t="str">
        <f t="shared" si="150"/>
        <v/>
      </c>
      <c r="AI349" s="6" t="str">
        <f t="shared" si="151"/>
        <v/>
      </c>
      <c r="AJ349" s="6" t="str">
        <f t="shared" si="152"/>
        <v/>
      </c>
      <c r="AL349" s="9" t="str">
        <f>IF('Stock Details'!F348="", "", 'Stock Details'!F348)</f>
        <v/>
      </c>
      <c r="AM349" s="9" t="str">
        <f>IF('Stock Details'!G348="", "", 'Stock Details'!G348)</f>
        <v/>
      </c>
      <c r="AO349" s="59" t="str">
        <f t="shared" si="153"/>
        <v/>
      </c>
      <c r="AP349" s="59" t="str">
        <f t="shared" si="157"/>
        <v/>
      </c>
      <c r="AQ349" s="59" t="str">
        <f t="shared" si="158"/>
        <v/>
      </c>
      <c r="AR349" s="59" t="str">
        <f t="shared" si="159"/>
        <v/>
      </c>
      <c r="AS349" s="59" t="str">
        <f t="shared" si="160"/>
        <v/>
      </c>
      <c r="AT349" s="59" t="str">
        <f t="shared" si="161"/>
        <v/>
      </c>
      <c r="AV349" s="59" t="str">
        <f t="shared" si="154"/>
        <v/>
      </c>
      <c r="AW349" s="59" t="str">
        <f t="shared" si="136"/>
        <v/>
      </c>
      <c r="AX349" s="59" t="str">
        <f t="shared" si="137"/>
        <v/>
      </c>
      <c r="AY349" s="59" t="str">
        <f t="shared" si="138"/>
        <v/>
      </c>
      <c r="AZ349" s="59" t="str">
        <f t="shared" si="139"/>
        <v/>
      </c>
      <c r="BA349" s="59" t="str">
        <f t="shared" si="140"/>
        <v/>
      </c>
      <c r="BC349" s="49" t="str">
        <f>IF($B349="", "", IF(COUNTIF(BD349:$BY349, "")=BC$8, IF(D349="", "", D349), ""))</f>
        <v/>
      </c>
      <c r="BD349" s="61" t="str">
        <f>IF($B349="", "", IF(COUNTIF(BE349:$BY349, "")=BD$8, IF(E349="", "", E349), ""))</f>
        <v/>
      </c>
      <c r="BE349" s="61" t="str">
        <f>IF($B349="", "", IF(COUNTIF(BF349:$BY349, "")=BE$8, IF(F349="", "", F349), ""))</f>
        <v/>
      </c>
      <c r="BF349" s="61" t="str">
        <f>IF($B349="", "", IF(COUNTIF(BG349:$BY349, "")=BF$8, IF(G349="", "", G349), ""))</f>
        <v/>
      </c>
      <c r="BG349" s="61" t="str">
        <f>IF($B349="", "", IF(COUNTIF(BH349:$BY349, "")=BG$8, IF(H349="", "", H349), ""))</f>
        <v/>
      </c>
      <c r="BH349" s="61" t="str">
        <f>IF($B349="", "", IF(COUNTIF(BI349:$BY349, "")=BH$8, IF(I349="", "", I349), ""))</f>
        <v/>
      </c>
      <c r="BI349" s="61" t="str">
        <f>IF($B349="", "", IF(COUNTIF(BJ349:$BY349, "")=BI$8, IF(J349="", "", J349), ""))</f>
        <v/>
      </c>
      <c r="BJ349" s="61" t="str">
        <f>IF($B349="", "", IF(COUNTIF(BK349:$BY349, "")=BJ$8, IF(K349="", "", K349), ""))</f>
        <v/>
      </c>
      <c r="BK349" s="61" t="str">
        <f>IF($B349="", "", IF(COUNTIF(BL349:$BY349, "")=BK$8, IF(L349="", "", L349), ""))</f>
        <v/>
      </c>
      <c r="BL349" s="61" t="str">
        <f>IF($B349="", "", IF(COUNTIF(BM349:$BY349, "")=BL$8, IF(M349="", "", M349), ""))</f>
        <v/>
      </c>
      <c r="BM349" s="61" t="str">
        <f>IF($B349="", "", IF(COUNTIF(BN349:$BY349, "")=BM$8, IF(N349="", "", N349), ""))</f>
        <v/>
      </c>
      <c r="BN349" s="61" t="str">
        <f>IF($B349="", "", IF(COUNTIF(BO349:$BY349, "")=BN$8, IF(O349="", "", O349), ""))</f>
        <v/>
      </c>
      <c r="BO349" s="61" t="str">
        <f>IF($B349="", "", IF(COUNTIF(BP349:$BY349, "")=BO$8, IF(P349="", "", P349), ""))</f>
        <v/>
      </c>
      <c r="BP349" s="61" t="str">
        <f>IF($B349="", "", IF(COUNTIF(BQ349:$BY349, "")=BP$8, IF(Q349="", "", Q349), ""))</f>
        <v/>
      </c>
      <c r="BQ349" s="61" t="str">
        <f>IF($B349="", "", IF(COUNTIF(BR349:$BY349, "")=BQ$8, IF(R349="", "", R349), ""))</f>
        <v/>
      </c>
      <c r="BR349" s="61" t="str">
        <f>IF($B349="", "", IF(COUNTIF(BS349:$BY349, "")=BR$8, IF(S349="", "", S349), ""))</f>
        <v/>
      </c>
      <c r="BS349" s="61" t="str">
        <f>IF($B349="", "", IF(COUNTIF(BT349:$BY349, "")=BS$8, IF(T349="", "", T349), ""))</f>
        <v/>
      </c>
      <c r="BT349" s="61" t="str">
        <f>IF($B349="", "", IF(COUNTIF(BU349:$BY349, "")=BT$8, IF(U349="", "", U349), ""))</f>
        <v/>
      </c>
      <c r="BU349" s="61" t="str">
        <f>IF($B349="", "", IF(COUNTIF(BV349:$BY349, "")=BU$8, IF(V349="", "", V349), ""))</f>
        <v/>
      </c>
      <c r="BV349" s="61" t="str">
        <f>IF($B349="", "", IF(COUNTIF(BW349:$BY349, "")=BV$8, IF(W349="", "", W349), ""))</f>
        <v/>
      </c>
      <c r="BW349" s="61" t="str">
        <f>IF($B349="", "", IF(COUNTIF(BX349:$BY349, "")=BW$8, IF(X349="", "", X349), ""))</f>
        <v/>
      </c>
      <c r="BX349" s="61" t="str">
        <f>IF($B349="", "", IF(COUNTIF(BY349:$BY349, "")=BX$8, IF(Y349="", "", Y349), ""))</f>
        <v/>
      </c>
      <c r="BY349" s="50" t="str">
        <f t="shared" si="155"/>
        <v/>
      </c>
      <c r="CA349" s="6" t="str">
        <f t="shared" si="156"/>
        <v/>
      </c>
      <c r="CB349" s="6" t="str">
        <f>IF(CA349="", "", RANK(CA349, $CA$9:$CA$2508, 0)+COUNTIF($CA$9:CA349, CA349)-1)</f>
        <v/>
      </c>
    </row>
    <row r="350" spans="1:80" x14ac:dyDescent="0.25">
      <c r="A350" s="22"/>
      <c r="B350" s="121" t="str">
        <f>IF('Stock Details'!B349="", "", 'Stock Details'!B349)</f>
        <v/>
      </c>
      <c r="C350" s="22"/>
      <c r="D350" s="130"/>
      <c r="E350" s="122"/>
      <c r="F350" s="131"/>
      <c r="G350" s="22"/>
      <c r="H350" s="130" t="str">
        <f t="shared" si="141"/>
        <v/>
      </c>
      <c r="I350" s="122"/>
      <c r="J350" s="131"/>
      <c r="K350" s="22"/>
      <c r="L350" s="130" t="str">
        <f t="shared" si="142"/>
        <v/>
      </c>
      <c r="M350" s="122"/>
      <c r="N350" s="131"/>
      <c r="O350" s="22"/>
      <c r="P350" s="130" t="str">
        <f t="shared" si="143"/>
        <v/>
      </c>
      <c r="Q350" s="122"/>
      <c r="R350" s="131"/>
      <c r="S350" s="22"/>
      <c r="T350" s="130" t="str">
        <f t="shared" si="144"/>
        <v/>
      </c>
      <c r="U350" s="122"/>
      <c r="V350" s="131"/>
      <c r="W350" s="22"/>
      <c r="X350" s="130" t="str">
        <f t="shared" si="145"/>
        <v/>
      </c>
      <c r="Y350" s="122"/>
      <c r="Z350" s="131"/>
      <c r="AA350" s="22"/>
      <c r="AC350" s="6" t="str">
        <f t="shared" si="146"/>
        <v/>
      </c>
      <c r="AE350" s="6" t="str">
        <f t="shared" si="147"/>
        <v/>
      </c>
      <c r="AF350" s="6" t="str">
        <f t="shared" si="148"/>
        <v/>
      </c>
      <c r="AG350" s="6" t="str">
        <f t="shared" si="149"/>
        <v/>
      </c>
      <c r="AH350" s="6" t="str">
        <f t="shared" si="150"/>
        <v/>
      </c>
      <c r="AI350" s="6" t="str">
        <f t="shared" si="151"/>
        <v/>
      </c>
      <c r="AJ350" s="6" t="str">
        <f t="shared" si="152"/>
        <v/>
      </c>
      <c r="AL350" s="9" t="str">
        <f>IF('Stock Details'!F349="", "", 'Stock Details'!F349)</f>
        <v/>
      </c>
      <c r="AM350" s="9" t="str">
        <f>IF('Stock Details'!G349="", "", 'Stock Details'!G349)</f>
        <v/>
      </c>
      <c r="AO350" s="59" t="str">
        <f t="shared" si="153"/>
        <v/>
      </c>
      <c r="AP350" s="59" t="str">
        <f t="shared" si="157"/>
        <v/>
      </c>
      <c r="AQ350" s="59" t="str">
        <f t="shared" si="158"/>
        <v/>
      </c>
      <c r="AR350" s="59" t="str">
        <f t="shared" si="159"/>
        <v/>
      </c>
      <c r="AS350" s="59" t="str">
        <f t="shared" si="160"/>
        <v/>
      </c>
      <c r="AT350" s="59" t="str">
        <f t="shared" si="161"/>
        <v/>
      </c>
      <c r="AV350" s="59" t="str">
        <f t="shared" si="154"/>
        <v/>
      </c>
      <c r="AW350" s="59" t="str">
        <f t="shared" si="136"/>
        <v/>
      </c>
      <c r="AX350" s="59" t="str">
        <f t="shared" si="137"/>
        <v/>
      </c>
      <c r="AY350" s="59" t="str">
        <f t="shared" si="138"/>
        <v/>
      </c>
      <c r="AZ350" s="59" t="str">
        <f t="shared" si="139"/>
        <v/>
      </c>
      <c r="BA350" s="59" t="str">
        <f t="shared" si="140"/>
        <v/>
      </c>
      <c r="BC350" s="49" t="str">
        <f>IF($B350="", "", IF(COUNTIF(BD350:$BY350, "")=BC$8, IF(D350="", "", D350), ""))</f>
        <v/>
      </c>
      <c r="BD350" s="61" t="str">
        <f>IF($B350="", "", IF(COUNTIF(BE350:$BY350, "")=BD$8, IF(E350="", "", E350), ""))</f>
        <v/>
      </c>
      <c r="BE350" s="61" t="str">
        <f>IF($B350="", "", IF(COUNTIF(BF350:$BY350, "")=BE$8, IF(F350="", "", F350), ""))</f>
        <v/>
      </c>
      <c r="BF350" s="61" t="str">
        <f>IF($B350="", "", IF(COUNTIF(BG350:$BY350, "")=BF$8, IF(G350="", "", G350), ""))</f>
        <v/>
      </c>
      <c r="BG350" s="61" t="str">
        <f>IF($B350="", "", IF(COUNTIF(BH350:$BY350, "")=BG$8, IF(H350="", "", H350), ""))</f>
        <v/>
      </c>
      <c r="BH350" s="61" t="str">
        <f>IF($B350="", "", IF(COUNTIF(BI350:$BY350, "")=BH$8, IF(I350="", "", I350), ""))</f>
        <v/>
      </c>
      <c r="BI350" s="61" t="str">
        <f>IF($B350="", "", IF(COUNTIF(BJ350:$BY350, "")=BI$8, IF(J350="", "", J350), ""))</f>
        <v/>
      </c>
      <c r="BJ350" s="61" t="str">
        <f>IF($B350="", "", IF(COUNTIF(BK350:$BY350, "")=BJ$8, IF(K350="", "", K350), ""))</f>
        <v/>
      </c>
      <c r="BK350" s="61" t="str">
        <f>IF($B350="", "", IF(COUNTIF(BL350:$BY350, "")=BK$8, IF(L350="", "", L350), ""))</f>
        <v/>
      </c>
      <c r="BL350" s="61" t="str">
        <f>IF($B350="", "", IF(COUNTIF(BM350:$BY350, "")=BL$8, IF(M350="", "", M350), ""))</f>
        <v/>
      </c>
      <c r="BM350" s="61" t="str">
        <f>IF($B350="", "", IF(COUNTIF(BN350:$BY350, "")=BM$8, IF(N350="", "", N350), ""))</f>
        <v/>
      </c>
      <c r="BN350" s="61" t="str">
        <f>IF($B350="", "", IF(COUNTIF(BO350:$BY350, "")=BN$8, IF(O350="", "", O350), ""))</f>
        <v/>
      </c>
      <c r="BO350" s="61" t="str">
        <f>IF($B350="", "", IF(COUNTIF(BP350:$BY350, "")=BO$8, IF(P350="", "", P350), ""))</f>
        <v/>
      </c>
      <c r="BP350" s="61" t="str">
        <f>IF($B350="", "", IF(COUNTIF(BQ350:$BY350, "")=BP$8, IF(Q350="", "", Q350), ""))</f>
        <v/>
      </c>
      <c r="BQ350" s="61" t="str">
        <f>IF($B350="", "", IF(COUNTIF(BR350:$BY350, "")=BQ$8, IF(R350="", "", R350), ""))</f>
        <v/>
      </c>
      <c r="BR350" s="61" t="str">
        <f>IF($B350="", "", IF(COUNTIF(BS350:$BY350, "")=BR$8, IF(S350="", "", S350), ""))</f>
        <v/>
      </c>
      <c r="BS350" s="61" t="str">
        <f>IF($B350="", "", IF(COUNTIF(BT350:$BY350, "")=BS$8, IF(T350="", "", T350), ""))</f>
        <v/>
      </c>
      <c r="BT350" s="61" t="str">
        <f>IF($B350="", "", IF(COUNTIF(BU350:$BY350, "")=BT$8, IF(U350="", "", U350), ""))</f>
        <v/>
      </c>
      <c r="BU350" s="61" t="str">
        <f>IF($B350="", "", IF(COUNTIF(BV350:$BY350, "")=BU$8, IF(V350="", "", V350), ""))</f>
        <v/>
      </c>
      <c r="BV350" s="61" t="str">
        <f>IF($B350="", "", IF(COUNTIF(BW350:$BY350, "")=BV$8, IF(W350="", "", W350), ""))</f>
        <v/>
      </c>
      <c r="BW350" s="61" t="str">
        <f>IF($B350="", "", IF(COUNTIF(BX350:$BY350, "")=BW$8, IF(X350="", "", X350), ""))</f>
        <v/>
      </c>
      <c r="BX350" s="61" t="str">
        <f>IF($B350="", "", IF(COUNTIF(BY350:$BY350, "")=BX$8, IF(Y350="", "", Y350), ""))</f>
        <v/>
      </c>
      <c r="BY350" s="50" t="str">
        <f t="shared" si="155"/>
        <v/>
      </c>
      <c r="CA350" s="6" t="str">
        <f t="shared" si="156"/>
        <v/>
      </c>
      <c r="CB350" s="6" t="str">
        <f>IF(CA350="", "", RANK(CA350, $CA$9:$CA$2508, 0)+COUNTIF($CA$9:CA350, CA350)-1)</f>
        <v/>
      </c>
    </row>
    <row r="351" spans="1:80" x14ac:dyDescent="0.25">
      <c r="A351" s="22"/>
      <c r="B351" s="121" t="str">
        <f>IF('Stock Details'!B350="", "", 'Stock Details'!B350)</f>
        <v/>
      </c>
      <c r="C351" s="22"/>
      <c r="D351" s="130"/>
      <c r="E351" s="122"/>
      <c r="F351" s="131"/>
      <c r="G351" s="22"/>
      <c r="H351" s="130" t="str">
        <f t="shared" si="141"/>
        <v/>
      </c>
      <c r="I351" s="122"/>
      <c r="J351" s="131"/>
      <c r="K351" s="22"/>
      <c r="L351" s="130" t="str">
        <f t="shared" si="142"/>
        <v/>
      </c>
      <c r="M351" s="122"/>
      <c r="N351" s="131"/>
      <c r="O351" s="22"/>
      <c r="P351" s="130" t="str">
        <f t="shared" si="143"/>
        <v/>
      </c>
      <c r="Q351" s="122"/>
      <c r="R351" s="131"/>
      <c r="S351" s="22"/>
      <c r="T351" s="130" t="str">
        <f t="shared" si="144"/>
        <v/>
      </c>
      <c r="U351" s="122"/>
      <c r="V351" s="131"/>
      <c r="W351" s="22"/>
      <c r="X351" s="130" t="str">
        <f t="shared" si="145"/>
        <v/>
      </c>
      <c r="Y351" s="122"/>
      <c r="Z351" s="131"/>
      <c r="AA351" s="22"/>
      <c r="AC351" s="6" t="str">
        <f t="shared" si="146"/>
        <v/>
      </c>
      <c r="AE351" s="6" t="str">
        <f t="shared" si="147"/>
        <v/>
      </c>
      <c r="AF351" s="6" t="str">
        <f t="shared" si="148"/>
        <v/>
      </c>
      <c r="AG351" s="6" t="str">
        <f t="shared" si="149"/>
        <v/>
      </c>
      <c r="AH351" s="6" t="str">
        <f t="shared" si="150"/>
        <v/>
      </c>
      <c r="AI351" s="6" t="str">
        <f t="shared" si="151"/>
        <v/>
      </c>
      <c r="AJ351" s="6" t="str">
        <f t="shared" si="152"/>
        <v/>
      </c>
      <c r="AL351" s="9" t="str">
        <f>IF('Stock Details'!F350="", "", 'Stock Details'!F350)</f>
        <v/>
      </c>
      <c r="AM351" s="9" t="str">
        <f>IF('Stock Details'!G350="", "", 'Stock Details'!G350)</f>
        <v/>
      </c>
      <c r="AO351" s="59" t="str">
        <f t="shared" si="153"/>
        <v/>
      </c>
      <c r="AP351" s="59" t="str">
        <f t="shared" si="157"/>
        <v/>
      </c>
      <c r="AQ351" s="59" t="str">
        <f t="shared" si="158"/>
        <v/>
      </c>
      <c r="AR351" s="59" t="str">
        <f t="shared" si="159"/>
        <v/>
      </c>
      <c r="AS351" s="59" t="str">
        <f t="shared" si="160"/>
        <v/>
      </c>
      <c r="AT351" s="59" t="str">
        <f t="shared" si="161"/>
        <v/>
      </c>
      <c r="AV351" s="59" t="str">
        <f t="shared" si="154"/>
        <v/>
      </c>
      <c r="AW351" s="59" t="str">
        <f t="shared" si="136"/>
        <v/>
      </c>
      <c r="AX351" s="59" t="str">
        <f t="shared" si="137"/>
        <v/>
      </c>
      <c r="AY351" s="59" t="str">
        <f t="shared" si="138"/>
        <v/>
      </c>
      <c r="AZ351" s="59" t="str">
        <f t="shared" si="139"/>
        <v/>
      </c>
      <c r="BA351" s="59" t="str">
        <f t="shared" si="140"/>
        <v/>
      </c>
      <c r="BC351" s="49" t="str">
        <f>IF($B351="", "", IF(COUNTIF(BD351:$BY351, "")=BC$8, IF(D351="", "", D351), ""))</f>
        <v/>
      </c>
      <c r="BD351" s="61" t="str">
        <f>IF($B351="", "", IF(COUNTIF(BE351:$BY351, "")=BD$8, IF(E351="", "", E351), ""))</f>
        <v/>
      </c>
      <c r="BE351" s="61" t="str">
        <f>IF($B351="", "", IF(COUNTIF(BF351:$BY351, "")=BE$8, IF(F351="", "", F351), ""))</f>
        <v/>
      </c>
      <c r="BF351" s="61" t="str">
        <f>IF($B351="", "", IF(COUNTIF(BG351:$BY351, "")=BF$8, IF(G351="", "", G351), ""))</f>
        <v/>
      </c>
      <c r="BG351" s="61" t="str">
        <f>IF($B351="", "", IF(COUNTIF(BH351:$BY351, "")=BG$8, IF(H351="", "", H351), ""))</f>
        <v/>
      </c>
      <c r="BH351" s="61" t="str">
        <f>IF($B351="", "", IF(COUNTIF(BI351:$BY351, "")=BH$8, IF(I351="", "", I351), ""))</f>
        <v/>
      </c>
      <c r="BI351" s="61" t="str">
        <f>IF($B351="", "", IF(COUNTIF(BJ351:$BY351, "")=BI$8, IF(J351="", "", J351), ""))</f>
        <v/>
      </c>
      <c r="BJ351" s="61" t="str">
        <f>IF($B351="", "", IF(COUNTIF(BK351:$BY351, "")=BJ$8, IF(K351="", "", K351), ""))</f>
        <v/>
      </c>
      <c r="BK351" s="61" t="str">
        <f>IF($B351="", "", IF(COUNTIF(BL351:$BY351, "")=BK$8, IF(L351="", "", L351), ""))</f>
        <v/>
      </c>
      <c r="BL351" s="61" t="str">
        <f>IF($B351="", "", IF(COUNTIF(BM351:$BY351, "")=BL$8, IF(M351="", "", M351), ""))</f>
        <v/>
      </c>
      <c r="BM351" s="61" t="str">
        <f>IF($B351="", "", IF(COUNTIF(BN351:$BY351, "")=BM$8, IF(N351="", "", N351), ""))</f>
        <v/>
      </c>
      <c r="BN351" s="61" t="str">
        <f>IF($B351="", "", IF(COUNTIF(BO351:$BY351, "")=BN$8, IF(O351="", "", O351), ""))</f>
        <v/>
      </c>
      <c r="BO351" s="61" t="str">
        <f>IF($B351="", "", IF(COUNTIF(BP351:$BY351, "")=BO$8, IF(P351="", "", P351), ""))</f>
        <v/>
      </c>
      <c r="BP351" s="61" t="str">
        <f>IF($B351="", "", IF(COUNTIF(BQ351:$BY351, "")=BP$8, IF(Q351="", "", Q351), ""))</f>
        <v/>
      </c>
      <c r="BQ351" s="61" t="str">
        <f>IF($B351="", "", IF(COUNTIF(BR351:$BY351, "")=BQ$8, IF(R351="", "", R351), ""))</f>
        <v/>
      </c>
      <c r="BR351" s="61" t="str">
        <f>IF($B351="", "", IF(COUNTIF(BS351:$BY351, "")=BR$8, IF(S351="", "", S351), ""))</f>
        <v/>
      </c>
      <c r="BS351" s="61" t="str">
        <f>IF($B351="", "", IF(COUNTIF(BT351:$BY351, "")=BS$8, IF(T351="", "", T351), ""))</f>
        <v/>
      </c>
      <c r="BT351" s="61" t="str">
        <f>IF($B351="", "", IF(COUNTIF(BU351:$BY351, "")=BT$8, IF(U351="", "", U351), ""))</f>
        <v/>
      </c>
      <c r="BU351" s="61" t="str">
        <f>IF($B351="", "", IF(COUNTIF(BV351:$BY351, "")=BU$8, IF(V351="", "", V351), ""))</f>
        <v/>
      </c>
      <c r="BV351" s="61" t="str">
        <f>IF($B351="", "", IF(COUNTIF(BW351:$BY351, "")=BV$8, IF(W351="", "", W351), ""))</f>
        <v/>
      </c>
      <c r="BW351" s="61" t="str">
        <f>IF($B351="", "", IF(COUNTIF(BX351:$BY351, "")=BW$8, IF(X351="", "", X351), ""))</f>
        <v/>
      </c>
      <c r="BX351" s="61" t="str">
        <f>IF($B351="", "", IF(COUNTIF(BY351:$BY351, "")=BX$8, IF(Y351="", "", Y351), ""))</f>
        <v/>
      </c>
      <c r="BY351" s="50" t="str">
        <f t="shared" si="155"/>
        <v/>
      </c>
      <c r="CA351" s="6" t="str">
        <f t="shared" si="156"/>
        <v/>
      </c>
      <c r="CB351" s="6" t="str">
        <f>IF(CA351="", "", RANK(CA351, $CA$9:$CA$2508, 0)+COUNTIF($CA$9:CA351, CA351)-1)</f>
        <v/>
      </c>
    </row>
    <row r="352" spans="1:80" x14ac:dyDescent="0.25">
      <c r="A352" s="22"/>
      <c r="B352" s="121" t="str">
        <f>IF('Stock Details'!B351="", "", 'Stock Details'!B351)</f>
        <v/>
      </c>
      <c r="C352" s="22"/>
      <c r="D352" s="130"/>
      <c r="E352" s="122"/>
      <c r="F352" s="131"/>
      <c r="G352" s="22"/>
      <c r="H352" s="130" t="str">
        <f t="shared" si="141"/>
        <v/>
      </c>
      <c r="I352" s="122"/>
      <c r="J352" s="131"/>
      <c r="K352" s="22"/>
      <c r="L352" s="130" t="str">
        <f t="shared" si="142"/>
        <v/>
      </c>
      <c r="M352" s="122"/>
      <c r="N352" s="131"/>
      <c r="O352" s="22"/>
      <c r="P352" s="130" t="str">
        <f t="shared" si="143"/>
        <v/>
      </c>
      <c r="Q352" s="122"/>
      <c r="R352" s="131"/>
      <c r="S352" s="22"/>
      <c r="T352" s="130" t="str">
        <f t="shared" si="144"/>
        <v/>
      </c>
      <c r="U352" s="122"/>
      <c r="V352" s="131"/>
      <c r="W352" s="22"/>
      <c r="X352" s="130" t="str">
        <f t="shared" si="145"/>
        <v/>
      </c>
      <c r="Y352" s="122"/>
      <c r="Z352" s="131"/>
      <c r="AA352" s="22"/>
      <c r="AC352" s="6" t="str">
        <f t="shared" si="146"/>
        <v/>
      </c>
      <c r="AE352" s="6" t="str">
        <f t="shared" si="147"/>
        <v/>
      </c>
      <c r="AF352" s="6" t="str">
        <f t="shared" si="148"/>
        <v/>
      </c>
      <c r="AG352" s="6" t="str">
        <f t="shared" si="149"/>
        <v/>
      </c>
      <c r="AH352" s="6" t="str">
        <f t="shared" si="150"/>
        <v/>
      </c>
      <c r="AI352" s="6" t="str">
        <f t="shared" si="151"/>
        <v/>
      </c>
      <c r="AJ352" s="6" t="str">
        <f t="shared" si="152"/>
        <v/>
      </c>
      <c r="AL352" s="9" t="str">
        <f>IF('Stock Details'!F351="", "", 'Stock Details'!F351)</f>
        <v/>
      </c>
      <c r="AM352" s="9" t="str">
        <f>IF('Stock Details'!G351="", "", 'Stock Details'!G351)</f>
        <v/>
      </c>
      <c r="AO352" s="59" t="str">
        <f t="shared" si="153"/>
        <v/>
      </c>
      <c r="AP352" s="59" t="str">
        <f t="shared" si="157"/>
        <v/>
      </c>
      <c r="AQ352" s="59" t="str">
        <f t="shared" si="158"/>
        <v/>
      </c>
      <c r="AR352" s="59" t="str">
        <f t="shared" si="159"/>
        <v/>
      </c>
      <c r="AS352" s="59" t="str">
        <f t="shared" si="160"/>
        <v/>
      </c>
      <c r="AT352" s="59" t="str">
        <f t="shared" si="161"/>
        <v/>
      </c>
      <c r="AV352" s="59" t="str">
        <f t="shared" si="154"/>
        <v/>
      </c>
      <c r="AW352" s="59" t="str">
        <f t="shared" si="136"/>
        <v/>
      </c>
      <c r="AX352" s="59" t="str">
        <f t="shared" si="137"/>
        <v/>
      </c>
      <c r="AY352" s="59" t="str">
        <f t="shared" si="138"/>
        <v/>
      </c>
      <c r="AZ352" s="59" t="str">
        <f t="shared" si="139"/>
        <v/>
      </c>
      <c r="BA352" s="59" t="str">
        <f t="shared" si="140"/>
        <v/>
      </c>
      <c r="BC352" s="49" t="str">
        <f>IF($B352="", "", IF(COUNTIF(BD352:$BY352, "")=BC$8, IF(D352="", "", D352), ""))</f>
        <v/>
      </c>
      <c r="BD352" s="61" t="str">
        <f>IF($B352="", "", IF(COUNTIF(BE352:$BY352, "")=BD$8, IF(E352="", "", E352), ""))</f>
        <v/>
      </c>
      <c r="BE352" s="61" t="str">
        <f>IF($B352="", "", IF(COUNTIF(BF352:$BY352, "")=BE$8, IF(F352="", "", F352), ""))</f>
        <v/>
      </c>
      <c r="BF352" s="61" t="str">
        <f>IF($B352="", "", IF(COUNTIF(BG352:$BY352, "")=BF$8, IF(G352="", "", G352), ""))</f>
        <v/>
      </c>
      <c r="BG352" s="61" t="str">
        <f>IF($B352="", "", IF(COUNTIF(BH352:$BY352, "")=BG$8, IF(H352="", "", H352), ""))</f>
        <v/>
      </c>
      <c r="BH352" s="61" t="str">
        <f>IF($B352="", "", IF(COUNTIF(BI352:$BY352, "")=BH$8, IF(I352="", "", I352), ""))</f>
        <v/>
      </c>
      <c r="BI352" s="61" t="str">
        <f>IF($B352="", "", IF(COUNTIF(BJ352:$BY352, "")=BI$8, IF(J352="", "", J352), ""))</f>
        <v/>
      </c>
      <c r="BJ352" s="61" t="str">
        <f>IF($B352="", "", IF(COUNTIF(BK352:$BY352, "")=BJ$8, IF(K352="", "", K352), ""))</f>
        <v/>
      </c>
      <c r="BK352" s="61" t="str">
        <f>IF($B352="", "", IF(COUNTIF(BL352:$BY352, "")=BK$8, IF(L352="", "", L352), ""))</f>
        <v/>
      </c>
      <c r="BL352" s="61" t="str">
        <f>IF($B352="", "", IF(COUNTIF(BM352:$BY352, "")=BL$8, IF(M352="", "", M352), ""))</f>
        <v/>
      </c>
      <c r="BM352" s="61" t="str">
        <f>IF($B352="", "", IF(COUNTIF(BN352:$BY352, "")=BM$8, IF(N352="", "", N352), ""))</f>
        <v/>
      </c>
      <c r="BN352" s="61" t="str">
        <f>IF($B352="", "", IF(COUNTIF(BO352:$BY352, "")=BN$8, IF(O352="", "", O352), ""))</f>
        <v/>
      </c>
      <c r="BO352" s="61" t="str">
        <f>IF($B352="", "", IF(COUNTIF(BP352:$BY352, "")=BO$8, IF(P352="", "", P352), ""))</f>
        <v/>
      </c>
      <c r="BP352" s="61" t="str">
        <f>IF($B352="", "", IF(COUNTIF(BQ352:$BY352, "")=BP$8, IF(Q352="", "", Q352), ""))</f>
        <v/>
      </c>
      <c r="BQ352" s="61" t="str">
        <f>IF($B352="", "", IF(COUNTIF(BR352:$BY352, "")=BQ$8, IF(R352="", "", R352), ""))</f>
        <v/>
      </c>
      <c r="BR352" s="61" t="str">
        <f>IF($B352="", "", IF(COUNTIF(BS352:$BY352, "")=BR$8, IF(S352="", "", S352), ""))</f>
        <v/>
      </c>
      <c r="BS352" s="61" t="str">
        <f>IF($B352="", "", IF(COUNTIF(BT352:$BY352, "")=BS$8, IF(T352="", "", T352), ""))</f>
        <v/>
      </c>
      <c r="BT352" s="61" t="str">
        <f>IF($B352="", "", IF(COUNTIF(BU352:$BY352, "")=BT$8, IF(U352="", "", U352), ""))</f>
        <v/>
      </c>
      <c r="BU352" s="61" t="str">
        <f>IF($B352="", "", IF(COUNTIF(BV352:$BY352, "")=BU$8, IF(V352="", "", V352), ""))</f>
        <v/>
      </c>
      <c r="BV352" s="61" t="str">
        <f>IF($B352="", "", IF(COUNTIF(BW352:$BY352, "")=BV$8, IF(W352="", "", W352), ""))</f>
        <v/>
      </c>
      <c r="BW352" s="61" t="str">
        <f>IF($B352="", "", IF(COUNTIF(BX352:$BY352, "")=BW$8, IF(X352="", "", X352), ""))</f>
        <v/>
      </c>
      <c r="BX352" s="61" t="str">
        <f>IF($B352="", "", IF(COUNTIF(BY352:$BY352, "")=BX$8, IF(Y352="", "", Y352), ""))</f>
        <v/>
      </c>
      <c r="BY352" s="50" t="str">
        <f t="shared" si="155"/>
        <v/>
      </c>
      <c r="CA352" s="6" t="str">
        <f t="shared" si="156"/>
        <v/>
      </c>
      <c r="CB352" s="6" t="str">
        <f>IF(CA352="", "", RANK(CA352, $CA$9:$CA$2508, 0)+COUNTIF($CA$9:CA352, CA352)-1)</f>
        <v/>
      </c>
    </row>
    <row r="353" spans="1:80" x14ac:dyDescent="0.25">
      <c r="A353" s="22"/>
      <c r="B353" s="121" t="str">
        <f>IF('Stock Details'!B352="", "", 'Stock Details'!B352)</f>
        <v/>
      </c>
      <c r="C353" s="22"/>
      <c r="D353" s="130"/>
      <c r="E353" s="122"/>
      <c r="F353" s="131"/>
      <c r="G353" s="22"/>
      <c r="H353" s="130" t="str">
        <f t="shared" si="141"/>
        <v/>
      </c>
      <c r="I353" s="122"/>
      <c r="J353" s="131"/>
      <c r="K353" s="22"/>
      <c r="L353" s="130" t="str">
        <f t="shared" si="142"/>
        <v/>
      </c>
      <c r="M353" s="122"/>
      <c r="N353" s="131"/>
      <c r="O353" s="22"/>
      <c r="P353" s="130" t="str">
        <f t="shared" si="143"/>
        <v/>
      </c>
      <c r="Q353" s="122"/>
      <c r="R353" s="131"/>
      <c r="S353" s="22"/>
      <c r="T353" s="130" t="str">
        <f t="shared" si="144"/>
        <v/>
      </c>
      <c r="U353" s="122"/>
      <c r="V353" s="131"/>
      <c r="W353" s="22"/>
      <c r="X353" s="130" t="str">
        <f t="shared" si="145"/>
        <v/>
      </c>
      <c r="Y353" s="122"/>
      <c r="Z353" s="131"/>
      <c r="AA353" s="22"/>
      <c r="AC353" s="6" t="str">
        <f t="shared" si="146"/>
        <v/>
      </c>
      <c r="AE353" s="6" t="str">
        <f t="shared" si="147"/>
        <v/>
      </c>
      <c r="AF353" s="6" t="str">
        <f t="shared" si="148"/>
        <v/>
      </c>
      <c r="AG353" s="6" t="str">
        <f t="shared" si="149"/>
        <v/>
      </c>
      <c r="AH353" s="6" t="str">
        <f t="shared" si="150"/>
        <v/>
      </c>
      <c r="AI353" s="6" t="str">
        <f t="shared" si="151"/>
        <v/>
      </c>
      <c r="AJ353" s="6" t="str">
        <f t="shared" si="152"/>
        <v/>
      </c>
      <c r="AL353" s="9" t="str">
        <f>IF('Stock Details'!F352="", "", 'Stock Details'!F352)</f>
        <v/>
      </c>
      <c r="AM353" s="9" t="str">
        <f>IF('Stock Details'!G352="", "", 'Stock Details'!G352)</f>
        <v/>
      </c>
      <c r="AO353" s="59" t="str">
        <f t="shared" si="153"/>
        <v/>
      </c>
      <c r="AP353" s="59" t="str">
        <f t="shared" si="157"/>
        <v/>
      </c>
      <c r="AQ353" s="59" t="str">
        <f t="shared" si="158"/>
        <v/>
      </c>
      <c r="AR353" s="59" t="str">
        <f t="shared" si="159"/>
        <v/>
      </c>
      <c r="AS353" s="59" t="str">
        <f t="shared" si="160"/>
        <v/>
      </c>
      <c r="AT353" s="59" t="str">
        <f t="shared" si="161"/>
        <v/>
      </c>
      <c r="AV353" s="59" t="str">
        <f t="shared" si="154"/>
        <v/>
      </c>
      <c r="AW353" s="59" t="str">
        <f t="shared" si="136"/>
        <v/>
      </c>
      <c r="AX353" s="59" t="str">
        <f t="shared" si="137"/>
        <v/>
      </c>
      <c r="AY353" s="59" t="str">
        <f t="shared" si="138"/>
        <v/>
      </c>
      <c r="AZ353" s="59" t="str">
        <f t="shared" si="139"/>
        <v/>
      </c>
      <c r="BA353" s="59" t="str">
        <f t="shared" si="140"/>
        <v/>
      </c>
      <c r="BC353" s="49" t="str">
        <f>IF($B353="", "", IF(COUNTIF(BD353:$BY353, "")=BC$8, IF(D353="", "", D353), ""))</f>
        <v/>
      </c>
      <c r="BD353" s="61" t="str">
        <f>IF($B353="", "", IF(COUNTIF(BE353:$BY353, "")=BD$8, IF(E353="", "", E353), ""))</f>
        <v/>
      </c>
      <c r="BE353" s="61" t="str">
        <f>IF($B353="", "", IF(COUNTIF(BF353:$BY353, "")=BE$8, IF(F353="", "", F353), ""))</f>
        <v/>
      </c>
      <c r="BF353" s="61" t="str">
        <f>IF($B353="", "", IF(COUNTIF(BG353:$BY353, "")=BF$8, IF(G353="", "", G353), ""))</f>
        <v/>
      </c>
      <c r="BG353" s="61" t="str">
        <f>IF($B353="", "", IF(COUNTIF(BH353:$BY353, "")=BG$8, IF(H353="", "", H353), ""))</f>
        <v/>
      </c>
      <c r="BH353" s="61" t="str">
        <f>IF($B353="", "", IF(COUNTIF(BI353:$BY353, "")=BH$8, IF(I353="", "", I353), ""))</f>
        <v/>
      </c>
      <c r="BI353" s="61" t="str">
        <f>IF($B353="", "", IF(COUNTIF(BJ353:$BY353, "")=BI$8, IF(J353="", "", J353), ""))</f>
        <v/>
      </c>
      <c r="BJ353" s="61" t="str">
        <f>IF($B353="", "", IF(COUNTIF(BK353:$BY353, "")=BJ$8, IF(K353="", "", K353), ""))</f>
        <v/>
      </c>
      <c r="BK353" s="61" t="str">
        <f>IF($B353="", "", IF(COUNTIF(BL353:$BY353, "")=BK$8, IF(L353="", "", L353), ""))</f>
        <v/>
      </c>
      <c r="BL353" s="61" t="str">
        <f>IF($B353="", "", IF(COUNTIF(BM353:$BY353, "")=BL$8, IF(M353="", "", M353), ""))</f>
        <v/>
      </c>
      <c r="BM353" s="61" t="str">
        <f>IF($B353="", "", IF(COUNTIF(BN353:$BY353, "")=BM$8, IF(N353="", "", N353), ""))</f>
        <v/>
      </c>
      <c r="BN353" s="61" t="str">
        <f>IF($B353="", "", IF(COUNTIF(BO353:$BY353, "")=BN$8, IF(O353="", "", O353), ""))</f>
        <v/>
      </c>
      <c r="BO353" s="61" t="str">
        <f>IF($B353="", "", IF(COUNTIF(BP353:$BY353, "")=BO$8, IF(P353="", "", P353), ""))</f>
        <v/>
      </c>
      <c r="BP353" s="61" t="str">
        <f>IF($B353="", "", IF(COUNTIF(BQ353:$BY353, "")=BP$8, IF(Q353="", "", Q353), ""))</f>
        <v/>
      </c>
      <c r="BQ353" s="61" t="str">
        <f>IF($B353="", "", IF(COUNTIF(BR353:$BY353, "")=BQ$8, IF(R353="", "", R353), ""))</f>
        <v/>
      </c>
      <c r="BR353" s="61" t="str">
        <f>IF($B353="", "", IF(COUNTIF(BS353:$BY353, "")=BR$8, IF(S353="", "", S353), ""))</f>
        <v/>
      </c>
      <c r="BS353" s="61" t="str">
        <f>IF($B353="", "", IF(COUNTIF(BT353:$BY353, "")=BS$8, IF(T353="", "", T353), ""))</f>
        <v/>
      </c>
      <c r="BT353" s="61" t="str">
        <f>IF($B353="", "", IF(COUNTIF(BU353:$BY353, "")=BT$8, IF(U353="", "", U353), ""))</f>
        <v/>
      </c>
      <c r="BU353" s="61" t="str">
        <f>IF($B353="", "", IF(COUNTIF(BV353:$BY353, "")=BU$8, IF(V353="", "", V353), ""))</f>
        <v/>
      </c>
      <c r="BV353" s="61" t="str">
        <f>IF($B353="", "", IF(COUNTIF(BW353:$BY353, "")=BV$8, IF(W353="", "", W353), ""))</f>
        <v/>
      </c>
      <c r="BW353" s="61" t="str">
        <f>IF($B353="", "", IF(COUNTIF(BX353:$BY353, "")=BW$8, IF(X353="", "", X353), ""))</f>
        <v/>
      </c>
      <c r="BX353" s="61" t="str">
        <f>IF($B353="", "", IF(COUNTIF(BY353:$BY353, "")=BX$8, IF(Y353="", "", Y353), ""))</f>
        <v/>
      </c>
      <c r="BY353" s="50" t="str">
        <f t="shared" si="155"/>
        <v/>
      </c>
      <c r="CA353" s="6" t="str">
        <f t="shared" si="156"/>
        <v/>
      </c>
      <c r="CB353" s="6" t="str">
        <f>IF(CA353="", "", RANK(CA353, $CA$9:$CA$2508, 0)+COUNTIF($CA$9:CA353, CA353)-1)</f>
        <v/>
      </c>
    </row>
    <row r="354" spans="1:80" x14ac:dyDescent="0.25">
      <c r="A354" s="22"/>
      <c r="B354" s="121" t="str">
        <f>IF('Stock Details'!B353="", "", 'Stock Details'!B353)</f>
        <v/>
      </c>
      <c r="C354" s="22"/>
      <c r="D354" s="130"/>
      <c r="E354" s="122"/>
      <c r="F354" s="131"/>
      <c r="G354" s="22"/>
      <c r="H354" s="130" t="str">
        <f t="shared" si="141"/>
        <v/>
      </c>
      <c r="I354" s="122"/>
      <c r="J354" s="131"/>
      <c r="K354" s="22"/>
      <c r="L354" s="130" t="str">
        <f t="shared" si="142"/>
        <v/>
      </c>
      <c r="M354" s="122"/>
      <c r="N354" s="131"/>
      <c r="O354" s="22"/>
      <c r="P354" s="130" t="str">
        <f t="shared" si="143"/>
        <v/>
      </c>
      <c r="Q354" s="122"/>
      <c r="R354" s="131"/>
      <c r="S354" s="22"/>
      <c r="T354" s="130" t="str">
        <f t="shared" si="144"/>
        <v/>
      </c>
      <c r="U354" s="122"/>
      <c r="V354" s="131"/>
      <c r="W354" s="22"/>
      <c r="X354" s="130" t="str">
        <f t="shared" si="145"/>
        <v/>
      </c>
      <c r="Y354" s="122"/>
      <c r="Z354" s="131"/>
      <c r="AA354" s="22"/>
      <c r="AC354" s="6" t="str">
        <f t="shared" si="146"/>
        <v/>
      </c>
      <c r="AE354" s="6" t="str">
        <f t="shared" si="147"/>
        <v/>
      </c>
      <c r="AF354" s="6" t="str">
        <f t="shared" si="148"/>
        <v/>
      </c>
      <c r="AG354" s="6" t="str">
        <f t="shared" si="149"/>
        <v/>
      </c>
      <c r="AH354" s="6" t="str">
        <f t="shared" si="150"/>
        <v/>
      </c>
      <c r="AI354" s="6" t="str">
        <f t="shared" si="151"/>
        <v/>
      </c>
      <c r="AJ354" s="6" t="str">
        <f t="shared" si="152"/>
        <v/>
      </c>
      <c r="AL354" s="9" t="str">
        <f>IF('Stock Details'!F353="", "", 'Stock Details'!F353)</f>
        <v/>
      </c>
      <c r="AM354" s="9" t="str">
        <f>IF('Stock Details'!G353="", "", 'Stock Details'!G353)</f>
        <v/>
      </c>
      <c r="AO354" s="59" t="str">
        <f t="shared" si="153"/>
        <v/>
      </c>
      <c r="AP354" s="59" t="str">
        <f t="shared" si="157"/>
        <v/>
      </c>
      <c r="AQ354" s="59" t="str">
        <f t="shared" si="158"/>
        <v/>
      </c>
      <c r="AR354" s="59" t="str">
        <f t="shared" si="159"/>
        <v/>
      </c>
      <c r="AS354" s="59" t="str">
        <f t="shared" si="160"/>
        <v/>
      </c>
      <c r="AT354" s="59" t="str">
        <f t="shared" si="161"/>
        <v/>
      </c>
      <c r="AV354" s="59" t="str">
        <f t="shared" si="154"/>
        <v/>
      </c>
      <c r="AW354" s="59" t="str">
        <f t="shared" si="136"/>
        <v/>
      </c>
      <c r="AX354" s="59" t="str">
        <f t="shared" si="137"/>
        <v/>
      </c>
      <c r="AY354" s="59" t="str">
        <f t="shared" si="138"/>
        <v/>
      </c>
      <c r="AZ354" s="59" t="str">
        <f t="shared" si="139"/>
        <v/>
      </c>
      <c r="BA354" s="59" t="str">
        <f t="shared" si="140"/>
        <v/>
      </c>
      <c r="BC354" s="49" t="str">
        <f>IF($B354="", "", IF(COUNTIF(BD354:$BY354, "")=BC$8, IF(D354="", "", D354), ""))</f>
        <v/>
      </c>
      <c r="BD354" s="61" t="str">
        <f>IF($B354="", "", IF(COUNTIF(BE354:$BY354, "")=BD$8, IF(E354="", "", E354), ""))</f>
        <v/>
      </c>
      <c r="BE354" s="61" t="str">
        <f>IF($B354="", "", IF(COUNTIF(BF354:$BY354, "")=BE$8, IF(F354="", "", F354), ""))</f>
        <v/>
      </c>
      <c r="BF354" s="61" t="str">
        <f>IF($B354="", "", IF(COUNTIF(BG354:$BY354, "")=BF$8, IF(G354="", "", G354), ""))</f>
        <v/>
      </c>
      <c r="BG354" s="61" t="str">
        <f>IF($B354="", "", IF(COUNTIF(BH354:$BY354, "")=BG$8, IF(H354="", "", H354), ""))</f>
        <v/>
      </c>
      <c r="BH354" s="61" t="str">
        <f>IF($B354="", "", IF(COUNTIF(BI354:$BY354, "")=BH$8, IF(I354="", "", I354), ""))</f>
        <v/>
      </c>
      <c r="BI354" s="61" t="str">
        <f>IF($B354="", "", IF(COUNTIF(BJ354:$BY354, "")=BI$8, IF(J354="", "", J354), ""))</f>
        <v/>
      </c>
      <c r="BJ354" s="61" t="str">
        <f>IF($B354="", "", IF(COUNTIF(BK354:$BY354, "")=BJ$8, IF(K354="", "", K354), ""))</f>
        <v/>
      </c>
      <c r="BK354" s="61" t="str">
        <f>IF($B354="", "", IF(COUNTIF(BL354:$BY354, "")=BK$8, IF(L354="", "", L354), ""))</f>
        <v/>
      </c>
      <c r="BL354" s="61" t="str">
        <f>IF($B354="", "", IF(COUNTIF(BM354:$BY354, "")=BL$8, IF(M354="", "", M354), ""))</f>
        <v/>
      </c>
      <c r="BM354" s="61" t="str">
        <f>IF($B354="", "", IF(COUNTIF(BN354:$BY354, "")=BM$8, IF(N354="", "", N354), ""))</f>
        <v/>
      </c>
      <c r="BN354" s="61" t="str">
        <f>IF($B354="", "", IF(COUNTIF(BO354:$BY354, "")=BN$8, IF(O354="", "", O354), ""))</f>
        <v/>
      </c>
      <c r="BO354" s="61" t="str">
        <f>IF($B354="", "", IF(COUNTIF(BP354:$BY354, "")=BO$8, IF(P354="", "", P354), ""))</f>
        <v/>
      </c>
      <c r="BP354" s="61" t="str">
        <f>IF($B354="", "", IF(COUNTIF(BQ354:$BY354, "")=BP$8, IF(Q354="", "", Q354), ""))</f>
        <v/>
      </c>
      <c r="BQ354" s="61" t="str">
        <f>IF($B354="", "", IF(COUNTIF(BR354:$BY354, "")=BQ$8, IF(R354="", "", R354), ""))</f>
        <v/>
      </c>
      <c r="BR354" s="61" t="str">
        <f>IF($B354="", "", IF(COUNTIF(BS354:$BY354, "")=BR$8, IF(S354="", "", S354), ""))</f>
        <v/>
      </c>
      <c r="BS354" s="61" t="str">
        <f>IF($B354="", "", IF(COUNTIF(BT354:$BY354, "")=BS$8, IF(T354="", "", T354), ""))</f>
        <v/>
      </c>
      <c r="BT354" s="61" t="str">
        <f>IF($B354="", "", IF(COUNTIF(BU354:$BY354, "")=BT$8, IF(U354="", "", U354), ""))</f>
        <v/>
      </c>
      <c r="BU354" s="61" t="str">
        <f>IF($B354="", "", IF(COUNTIF(BV354:$BY354, "")=BU$8, IF(V354="", "", V354), ""))</f>
        <v/>
      </c>
      <c r="BV354" s="61" t="str">
        <f>IF($B354="", "", IF(COUNTIF(BW354:$BY354, "")=BV$8, IF(W354="", "", W354), ""))</f>
        <v/>
      </c>
      <c r="BW354" s="61" t="str">
        <f>IF($B354="", "", IF(COUNTIF(BX354:$BY354, "")=BW$8, IF(X354="", "", X354), ""))</f>
        <v/>
      </c>
      <c r="BX354" s="61" t="str">
        <f>IF($B354="", "", IF(COUNTIF(BY354:$BY354, "")=BX$8, IF(Y354="", "", Y354), ""))</f>
        <v/>
      </c>
      <c r="BY354" s="50" t="str">
        <f t="shared" si="155"/>
        <v/>
      </c>
      <c r="CA354" s="6" t="str">
        <f t="shared" si="156"/>
        <v/>
      </c>
      <c r="CB354" s="6" t="str">
        <f>IF(CA354="", "", RANK(CA354, $CA$9:$CA$2508, 0)+COUNTIF($CA$9:CA354, CA354)-1)</f>
        <v/>
      </c>
    </row>
    <row r="355" spans="1:80" x14ac:dyDescent="0.25">
      <c r="A355" s="22"/>
      <c r="B355" s="121" t="str">
        <f>IF('Stock Details'!B354="", "", 'Stock Details'!B354)</f>
        <v/>
      </c>
      <c r="C355" s="22"/>
      <c r="D355" s="130"/>
      <c r="E355" s="122"/>
      <c r="F355" s="131"/>
      <c r="G355" s="22"/>
      <c r="H355" s="130" t="str">
        <f t="shared" si="141"/>
        <v/>
      </c>
      <c r="I355" s="122"/>
      <c r="J355" s="131"/>
      <c r="K355" s="22"/>
      <c r="L355" s="130" t="str">
        <f t="shared" si="142"/>
        <v/>
      </c>
      <c r="M355" s="122"/>
      <c r="N355" s="131"/>
      <c r="O355" s="22"/>
      <c r="P355" s="130" t="str">
        <f t="shared" si="143"/>
        <v/>
      </c>
      <c r="Q355" s="122"/>
      <c r="R355" s="131"/>
      <c r="S355" s="22"/>
      <c r="T355" s="130" t="str">
        <f t="shared" si="144"/>
        <v/>
      </c>
      <c r="U355" s="122"/>
      <c r="V355" s="131"/>
      <c r="W355" s="22"/>
      <c r="X355" s="130" t="str">
        <f t="shared" si="145"/>
        <v/>
      </c>
      <c r="Y355" s="122"/>
      <c r="Z355" s="131"/>
      <c r="AA355" s="22"/>
      <c r="AC355" s="6" t="str">
        <f t="shared" si="146"/>
        <v/>
      </c>
      <c r="AE355" s="6" t="str">
        <f t="shared" si="147"/>
        <v/>
      </c>
      <c r="AF355" s="6" t="str">
        <f t="shared" si="148"/>
        <v/>
      </c>
      <c r="AG355" s="6" t="str">
        <f t="shared" si="149"/>
        <v/>
      </c>
      <c r="AH355" s="6" t="str">
        <f t="shared" si="150"/>
        <v/>
      </c>
      <c r="AI355" s="6" t="str">
        <f t="shared" si="151"/>
        <v/>
      </c>
      <c r="AJ355" s="6" t="str">
        <f t="shared" si="152"/>
        <v/>
      </c>
      <c r="AL355" s="9" t="str">
        <f>IF('Stock Details'!F354="", "", 'Stock Details'!F354)</f>
        <v/>
      </c>
      <c r="AM355" s="9" t="str">
        <f>IF('Stock Details'!G354="", "", 'Stock Details'!G354)</f>
        <v/>
      </c>
      <c r="AO355" s="59" t="str">
        <f t="shared" si="153"/>
        <v/>
      </c>
      <c r="AP355" s="59" t="str">
        <f t="shared" si="157"/>
        <v/>
      </c>
      <c r="AQ355" s="59" t="str">
        <f t="shared" si="158"/>
        <v/>
      </c>
      <c r="AR355" s="59" t="str">
        <f t="shared" si="159"/>
        <v/>
      </c>
      <c r="AS355" s="59" t="str">
        <f t="shared" si="160"/>
        <v/>
      </c>
      <c r="AT355" s="59" t="str">
        <f t="shared" si="161"/>
        <v/>
      </c>
      <c r="AV355" s="59" t="str">
        <f t="shared" si="154"/>
        <v/>
      </c>
      <c r="AW355" s="59" t="str">
        <f t="shared" si="136"/>
        <v/>
      </c>
      <c r="AX355" s="59" t="str">
        <f t="shared" si="137"/>
        <v/>
      </c>
      <c r="AY355" s="59" t="str">
        <f t="shared" si="138"/>
        <v/>
      </c>
      <c r="AZ355" s="59" t="str">
        <f t="shared" si="139"/>
        <v/>
      </c>
      <c r="BA355" s="59" t="str">
        <f t="shared" si="140"/>
        <v/>
      </c>
      <c r="BC355" s="49" t="str">
        <f>IF($B355="", "", IF(COUNTIF(BD355:$BY355, "")=BC$8, IF(D355="", "", D355), ""))</f>
        <v/>
      </c>
      <c r="BD355" s="61" t="str">
        <f>IF($B355="", "", IF(COUNTIF(BE355:$BY355, "")=BD$8, IF(E355="", "", E355), ""))</f>
        <v/>
      </c>
      <c r="BE355" s="61" t="str">
        <f>IF($B355="", "", IF(COUNTIF(BF355:$BY355, "")=BE$8, IF(F355="", "", F355), ""))</f>
        <v/>
      </c>
      <c r="BF355" s="61" t="str">
        <f>IF($B355="", "", IF(COUNTIF(BG355:$BY355, "")=BF$8, IF(G355="", "", G355), ""))</f>
        <v/>
      </c>
      <c r="BG355" s="61" t="str">
        <f>IF($B355="", "", IF(COUNTIF(BH355:$BY355, "")=BG$8, IF(H355="", "", H355), ""))</f>
        <v/>
      </c>
      <c r="BH355" s="61" t="str">
        <f>IF($B355="", "", IF(COUNTIF(BI355:$BY355, "")=BH$8, IF(I355="", "", I355), ""))</f>
        <v/>
      </c>
      <c r="BI355" s="61" t="str">
        <f>IF($B355="", "", IF(COUNTIF(BJ355:$BY355, "")=BI$8, IF(J355="", "", J355), ""))</f>
        <v/>
      </c>
      <c r="BJ355" s="61" t="str">
        <f>IF($B355="", "", IF(COUNTIF(BK355:$BY355, "")=BJ$8, IF(K355="", "", K355), ""))</f>
        <v/>
      </c>
      <c r="BK355" s="61" t="str">
        <f>IF($B355="", "", IF(COUNTIF(BL355:$BY355, "")=BK$8, IF(L355="", "", L355), ""))</f>
        <v/>
      </c>
      <c r="BL355" s="61" t="str">
        <f>IF($B355="", "", IF(COUNTIF(BM355:$BY355, "")=BL$8, IF(M355="", "", M355), ""))</f>
        <v/>
      </c>
      <c r="BM355" s="61" t="str">
        <f>IF($B355="", "", IF(COUNTIF(BN355:$BY355, "")=BM$8, IF(N355="", "", N355), ""))</f>
        <v/>
      </c>
      <c r="BN355" s="61" t="str">
        <f>IF($B355="", "", IF(COUNTIF(BO355:$BY355, "")=BN$8, IF(O355="", "", O355), ""))</f>
        <v/>
      </c>
      <c r="BO355" s="61" t="str">
        <f>IF($B355="", "", IF(COUNTIF(BP355:$BY355, "")=BO$8, IF(P355="", "", P355), ""))</f>
        <v/>
      </c>
      <c r="BP355" s="61" t="str">
        <f>IF($B355="", "", IF(COUNTIF(BQ355:$BY355, "")=BP$8, IF(Q355="", "", Q355), ""))</f>
        <v/>
      </c>
      <c r="BQ355" s="61" t="str">
        <f>IF($B355="", "", IF(COUNTIF(BR355:$BY355, "")=BQ$8, IF(R355="", "", R355), ""))</f>
        <v/>
      </c>
      <c r="BR355" s="61" t="str">
        <f>IF($B355="", "", IF(COUNTIF(BS355:$BY355, "")=BR$8, IF(S355="", "", S355), ""))</f>
        <v/>
      </c>
      <c r="BS355" s="61" t="str">
        <f>IF($B355="", "", IF(COUNTIF(BT355:$BY355, "")=BS$8, IF(T355="", "", T355), ""))</f>
        <v/>
      </c>
      <c r="BT355" s="61" t="str">
        <f>IF($B355="", "", IF(COUNTIF(BU355:$BY355, "")=BT$8, IF(U355="", "", U355), ""))</f>
        <v/>
      </c>
      <c r="BU355" s="61" t="str">
        <f>IF($B355="", "", IF(COUNTIF(BV355:$BY355, "")=BU$8, IF(V355="", "", V355), ""))</f>
        <v/>
      </c>
      <c r="BV355" s="61" t="str">
        <f>IF($B355="", "", IF(COUNTIF(BW355:$BY355, "")=BV$8, IF(W355="", "", W355), ""))</f>
        <v/>
      </c>
      <c r="BW355" s="61" t="str">
        <f>IF($B355="", "", IF(COUNTIF(BX355:$BY355, "")=BW$8, IF(X355="", "", X355), ""))</f>
        <v/>
      </c>
      <c r="BX355" s="61" t="str">
        <f>IF($B355="", "", IF(COUNTIF(BY355:$BY355, "")=BX$8, IF(Y355="", "", Y355), ""))</f>
        <v/>
      </c>
      <c r="BY355" s="50" t="str">
        <f t="shared" si="155"/>
        <v/>
      </c>
      <c r="CA355" s="6" t="str">
        <f t="shared" si="156"/>
        <v/>
      </c>
      <c r="CB355" s="6" t="str">
        <f>IF(CA355="", "", RANK(CA355, $CA$9:$CA$2508, 0)+COUNTIF($CA$9:CA355, CA355)-1)</f>
        <v/>
      </c>
    </row>
    <row r="356" spans="1:80" x14ac:dyDescent="0.25">
      <c r="A356" s="22"/>
      <c r="B356" s="121" t="str">
        <f>IF('Stock Details'!B355="", "", 'Stock Details'!B355)</f>
        <v/>
      </c>
      <c r="C356" s="22"/>
      <c r="D356" s="130"/>
      <c r="E356" s="122"/>
      <c r="F356" s="131"/>
      <c r="G356" s="22"/>
      <c r="H356" s="130" t="str">
        <f t="shared" si="141"/>
        <v/>
      </c>
      <c r="I356" s="122"/>
      <c r="J356" s="131"/>
      <c r="K356" s="22"/>
      <c r="L356" s="130" t="str">
        <f t="shared" si="142"/>
        <v/>
      </c>
      <c r="M356" s="122"/>
      <c r="N356" s="131"/>
      <c r="O356" s="22"/>
      <c r="P356" s="130" t="str">
        <f t="shared" si="143"/>
        <v/>
      </c>
      <c r="Q356" s="122"/>
      <c r="R356" s="131"/>
      <c r="S356" s="22"/>
      <c r="T356" s="130" t="str">
        <f t="shared" si="144"/>
        <v/>
      </c>
      <c r="U356" s="122"/>
      <c r="V356" s="131"/>
      <c r="W356" s="22"/>
      <c r="X356" s="130" t="str">
        <f t="shared" si="145"/>
        <v/>
      </c>
      <c r="Y356" s="122"/>
      <c r="Z356" s="131"/>
      <c r="AA356" s="22"/>
      <c r="AC356" s="6" t="str">
        <f t="shared" si="146"/>
        <v/>
      </c>
      <c r="AE356" s="6" t="str">
        <f t="shared" si="147"/>
        <v/>
      </c>
      <c r="AF356" s="6" t="str">
        <f t="shared" si="148"/>
        <v/>
      </c>
      <c r="AG356" s="6" t="str">
        <f t="shared" si="149"/>
        <v/>
      </c>
      <c r="AH356" s="6" t="str">
        <f t="shared" si="150"/>
        <v/>
      </c>
      <c r="AI356" s="6" t="str">
        <f t="shared" si="151"/>
        <v/>
      </c>
      <c r="AJ356" s="6" t="str">
        <f t="shared" si="152"/>
        <v/>
      </c>
      <c r="AL356" s="9" t="str">
        <f>IF('Stock Details'!F355="", "", 'Stock Details'!F355)</f>
        <v/>
      </c>
      <c r="AM356" s="9" t="str">
        <f>IF('Stock Details'!G355="", "", 'Stock Details'!G355)</f>
        <v/>
      </c>
      <c r="AO356" s="59" t="str">
        <f t="shared" si="153"/>
        <v/>
      </c>
      <c r="AP356" s="59" t="str">
        <f t="shared" si="157"/>
        <v/>
      </c>
      <c r="AQ356" s="59" t="str">
        <f t="shared" si="158"/>
        <v/>
      </c>
      <c r="AR356" s="59" t="str">
        <f t="shared" si="159"/>
        <v/>
      </c>
      <c r="AS356" s="59" t="str">
        <f t="shared" si="160"/>
        <v/>
      </c>
      <c r="AT356" s="59" t="str">
        <f t="shared" si="161"/>
        <v/>
      </c>
      <c r="AV356" s="59" t="str">
        <f t="shared" si="154"/>
        <v/>
      </c>
      <c r="AW356" s="59" t="str">
        <f t="shared" si="136"/>
        <v/>
      </c>
      <c r="AX356" s="59" t="str">
        <f t="shared" si="137"/>
        <v/>
      </c>
      <c r="AY356" s="59" t="str">
        <f t="shared" si="138"/>
        <v/>
      </c>
      <c r="AZ356" s="59" t="str">
        <f t="shared" si="139"/>
        <v/>
      </c>
      <c r="BA356" s="59" t="str">
        <f t="shared" si="140"/>
        <v/>
      </c>
      <c r="BC356" s="49" t="str">
        <f>IF($B356="", "", IF(COUNTIF(BD356:$BY356, "")=BC$8, IF(D356="", "", D356), ""))</f>
        <v/>
      </c>
      <c r="BD356" s="61" t="str">
        <f>IF($B356="", "", IF(COUNTIF(BE356:$BY356, "")=BD$8, IF(E356="", "", E356), ""))</f>
        <v/>
      </c>
      <c r="BE356" s="61" t="str">
        <f>IF($B356="", "", IF(COUNTIF(BF356:$BY356, "")=BE$8, IF(F356="", "", F356), ""))</f>
        <v/>
      </c>
      <c r="BF356" s="61" t="str">
        <f>IF($B356="", "", IF(COUNTIF(BG356:$BY356, "")=BF$8, IF(G356="", "", G356), ""))</f>
        <v/>
      </c>
      <c r="BG356" s="61" t="str">
        <f>IF($B356="", "", IF(COUNTIF(BH356:$BY356, "")=BG$8, IF(H356="", "", H356), ""))</f>
        <v/>
      </c>
      <c r="BH356" s="61" t="str">
        <f>IF($B356="", "", IF(COUNTIF(BI356:$BY356, "")=BH$8, IF(I356="", "", I356), ""))</f>
        <v/>
      </c>
      <c r="BI356" s="61" t="str">
        <f>IF($B356="", "", IF(COUNTIF(BJ356:$BY356, "")=BI$8, IF(J356="", "", J356), ""))</f>
        <v/>
      </c>
      <c r="BJ356" s="61" t="str">
        <f>IF($B356="", "", IF(COUNTIF(BK356:$BY356, "")=BJ$8, IF(K356="", "", K356), ""))</f>
        <v/>
      </c>
      <c r="BK356" s="61" t="str">
        <f>IF($B356="", "", IF(COUNTIF(BL356:$BY356, "")=BK$8, IF(L356="", "", L356), ""))</f>
        <v/>
      </c>
      <c r="BL356" s="61" t="str">
        <f>IF($B356="", "", IF(COUNTIF(BM356:$BY356, "")=BL$8, IF(M356="", "", M356), ""))</f>
        <v/>
      </c>
      <c r="BM356" s="61" t="str">
        <f>IF($B356="", "", IF(COUNTIF(BN356:$BY356, "")=BM$8, IF(N356="", "", N356), ""))</f>
        <v/>
      </c>
      <c r="BN356" s="61" t="str">
        <f>IF($B356="", "", IF(COUNTIF(BO356:$BY356, "")=BN$8, IF(O356="", "", O356), ""))</f>
        <v/>
      </c>
      <c r="BO356" s="61" t="str">
        <f>IF($B356="", "", IF(COUNTIF(BP356:$BY356, "")=BO$8, IF(P356="", "", P356), ""))</f>
        <v/>
      </c>
      <c r="BP356" s="61" t="str">
        <f>IF($B356="", "", IF(COUNTIF(BQ356:$BY356, "")=BP$8, IF(Q356="", "", Q356), ""))</f>
        <v/>
      </c>
      <c r="BQ356" s="61" t="str">
        <f>IF($B356="", "", IF(COUNTIF(BR356:$BY356, "")=BQ$8, IF(R356="", "", R356), ""))</f>
        <v/>
      </c>
      <c r="BR356" s="61" t="str">
        <f>IF($B356="", "", IF(COUNTIF(BS356:$BY356, "")=BR$8, IF(S356="", "", S356), ""))</f>
        <v/>
      </c>
      <c r="BS356" s="61" t="str">
        <f>IF($B356="", "", IF(COUNTIF(BT356:$BY356, "")=BS$8, IF(T356="", "", T356), ""))</f>
        <v/>
      </c>
      <c r="BT356" s="61" t="str">
        <f>IF($B356="", "", IF(COUNTIF(BU356:$BY356, "")=BT$8, IF(U356="", "", U356), ""))</f>
        <v/>
      </c>
      <c r="BU356" s="61" t="str">
        <f>IF($B356="", "", IF(COUNTIF(BV356:$BY356, "")=BU$8, IF(V356="", "", V356), ""))</f>
        <v/>
      </c>
      <c r="BV356" s="61" t="str">
        <f>IF($B356="", "", IF(COUNTIF(BW356:$BY356, "")=BV$8, IF(W356="", "", W356), ""))</f>
        <v/>
      </c>
      <c r="BW356" s="61" t="str">
        <f>IF($B356="", "", IF(COUNTIF(BX356:$BY356, "")=BW$8, IF(X356="", "", X356), ""))</f>
        <v/>
      </c>
      <c r="BX356" s="61" t="str">
        <f>IF($B356="", "", IF(COUNTIF(BY356:$BY356, "")=BX$8, IF(Y356="", "", Y356), ""))</f>
        <v/>
      </c>
      <c r="BY356" s="50" t="str">
        <f t="shared" si="155"/>
        <v/>
      </c>
      <c r="CA356" s="6" t="str">
        <f t="shared" si="156"/>
        <v/>
      </c>
      <c r="CB356" s="6" t="str">
        <f>IF(CA356="", "", RANK(CA356, $CA$9:$CA$2508, 0)+COUNTIF($CA$9:CA356, CA356)-1)</f>
        <v/>
      </c>
    </row>
    <row r="357" spans="1:80" x14ac:dyDescent="0.25">
      <c r="A357" s="22"/>
      <c r="B357" s="121" t="str">
        <f>IF('Stock Details'!B356="", "", 'Stock Details'!B356)</f>
        <v/>
      </c>
      <c r="C357" s="22"/>
      <c r="D357" s="130"/>
      <c r="E357" s="122"/>
      <c r="F357" s="131"/>
      <c r="G357" s="22"/>
      <c r="H357" s="130" t="str">
        <f t="shared" si="141"/>
        <v/>
      </c>
      <c r="I357" s="122"/>
      <c r="J357" s="131"/>
      <c r="K357" s="22"/>
      <c r="L357" s="130" t="str">
        <f t="shared" si="142"/>
        <v/>
      </c>
      <c r="M357" s="122"/>
      <c r="N357" s="131"/>
      <c r="O357" s="22"/>
      <c r="P357" s="130" t="str">
        <f t="shared" si="143"/>
        <v/>
      </c>
      <c r="Q357" s="122"/>
      <c r="R357" s="131"/>
      <c r="S357" s="22"/>
      <c r="T357" s="130" t="str">
        <f t="shared" si="144"/>
        <v/>
      </c>
      <c r="U357" s="122"/>
      <c r="V357" s="131"/>
      <c r="W357" s="22"/>
      <c r="X357" s="130" t="str">
        <f t="shared" si="145"/>
        <v/>
      </c>
      <c r="Y357" s="122"/>
      <c r="Z357" s="131"/>
      <c r="AA357" s="22"/>
      <c r="AC357" s="6" t="str">
        <f t="shared" si="146"/>
        <v/>
      </c>
      <c r="AE357" s="6" t="str">
        <f t="shared" si="147"/>
        <v/>
      </c>
      <c r="AF357" s="6" t="str">
        <f t="shared" si="148"/>
        <v/>
      </c>
      <c r="AG357" s="6" t="str">
        <f t="shared" si="149"/>
        <v/>
      </c>
      <c r="AH357" s="6" t="str">
        <f t="shared" si="150"/>
        <v/>
      </c>
      <c r="AI357" s="6" t="str">
        <f t="shared" si="151"/>
        <v/>
      </c>
      <c r="AJ357" s="6" t="str">
        <f t="shared" si="152"/>
        <v/>
      </c>
      <c r="AL357" s="9" t="str">
        <f>IF('Stock Details'!F356="", "", 'Stock Details'!F356)</f>
        <v/>
      </c>
      <c r="AM357" s="9" t="str">
        <f>IF('Stock Details'!G356="", "", 'Stock Details'!G356)</f>
        <v/>
      </c>
      <c r="AO357" s="59" t="str">
        <f t="shared" si="153"/>
        <v/>
      </c>
      <c r="AP357" s="59" t="str">
        <f t="shared" si="157"/>
        <v/>
      </c>
      <c r="AQ357" s="59" t="str">
        <f t="shared" si="158"/>
        <v/>
      </c>
      <c r="AR357" s="59" t="str">
        <f t="shared" si="159"/>
        <v/>
      </c>
      <c r="AS357" s="59" t="str">
        <f t="shared" si="160"/>
        <v/>
      </c>
      <c r="AT357" s="59" t="str">
        <f t="shared" si="161"/>
        <v/>
      </c>
      <c r="AV357" s="59" t="str">
        <f t="shared" si="154"/>
        <v/>
      </c>
      <c r="AW357" s="59" t="str">
        <f t="shared" si="136"/>
        <v/>
      </c>
      <c r="AX357" s="59" t="str">
        <f t="shared" si="137"/>
        <v/>
      </c>
      <c r="AY357" s="59" t="str">
        <f t="shared" si="138"/>
        <v/>
      </c>
      <c r="AZ357" s="59" t="str">
        <f t="shared" si="139"/>
        <v/>
      </c>
      <c r="BA357" s="59" t="str">
        <f t="shared" si="140"/>
        <v/>
      </c>
      <c r="BC357" s="49" t="str">
        <f>IF($B357="", "", IF(COUNTIF(BD357:$BY357, "")=BC$8, IF(D357="", "", D357), ""))</f>
        <v/>
      </c>
      <c r="BD357" s="61" t="str">
        <f>IF($B357="", "", IF(COUNTIF(BE357:$BY357, "")=BD$8, IF(E357="", "", E357), ""))</f>
        <v/>
      </c>
      <c r="BE357" s="61" t="str">
        <f>IF($B357="", "", IF(COUNTIF(BF357:$BY357, "")=BE$8, IF(F357="", "", F357), ""))</f>
        <v/>
      </c>
      <c r="BF357" s="61" t="str">
        <f>IF($B357="", "", IF(COUNTIF(BG357:$BY357, "")=BF$8, IF(G357="", "", G357), ""))</f>
        <v/>
      </c>
      <c r="BG357" s="61" t="str">
        <f>IF($B357="", "", IF(COUNTIF(BH357:$BY357, "")=BG$8, IF(H357="", "", H357), ""))</f>
        <v/>
      </c>
      <c r="BH357" s="61" t="str">
        <f>IF($B357="", "", IF(COUNTIF(BI357:$BY357, "")=BH$8, IF(I357="", "", I357), ""))</f>
        <v/>
      </c>
      <c r="BI357" s="61" t="str">
        <f>IF($B357="", "", IF(COUNTIF(BJ357:$BY357, "")=BI$8, IF(J357="", "", J357), ""))</f>
        <v/>
      </c>
      <c r="BJ357" s="61" t="str">
        <f>IF($B357="", "", IF(COUNTIF(BK357:$BY357, "")=BJ$8, IF(K357="", "", K357), ""))</f>
        <v/>
      </c>
      <c r="BK357" s="61" t="str">
        <f>IF($B357="", "", IF(COUNTIF(BL357:$BY357, "")=BK$8, IF(L357="", "", L357), ""))</f>
        <v/>
      </c>
      <c r="BL357" s="61" t="str">
        <f>IF($B357="", "", IF(COUNTIF(BM357:$BY357, "")=BL$8, IF(M357="", "", M357), ""))</f>
        <v/>
      </c>
      <c r="BM357" s="61" t="str">
        <f>IF($B357="", "", IF(COUNTIF(BN357:$BY357, "")=BM$8, IF(N357="", "", N357), ""))</f>
        <v/>
      </c>
      <c r="BN357" s="61" t="str">
        <f>IF($B357="", "", IF(COUNTIF(BO357:$BY357, "")=BN$8, IF(O357="", "", O357), ""))</f>
        <v/>
      </c>
      <c r="BO357" s="61" t="str">
        <f>IF($B357="", "", IF(COUNTIF(BP357:$BY357, "")=BO$8, IF(P357="", "", P357), ""))</f>
        <v/>
      </c>
      <c r="BP357" s="61" t="str">
        <f>IF($B357="", "", IF(COUNTIF(BQ357:$BY357, "")=BP$8, IF(Q357="", "", Q357), ""))</f>
        <v/>
      </c>
      <c r="BQ357" s="61" t="str">
        <f>IF($B357="", "", IF(COUNTIF(BR357:$BY357, "")=BQ$8, IF(R357="", "", R357), ""))</f>
        <v/>
      </c>
      <c r="BR357" s="61" t="str">
        <f>IF($B357="", "", IF(COUNTIF(BS357:$BY357, "")=BR$8, IF(S357="", "", S357), ""))</f>
        <v/>
      </c>
      <c r="BS357" s="61" t="str">
        <f>IF($B357="", "", IF(COUNTIF(BT357:$BY357, "")=BS$8, IF(T357="", "", T357), ""))</f>
        <v/>
      </c>
      <c r="BT357" s="61" t="str">
        <f>IF($B357="", "", IF(COUNTIF(BU357:$BY357, "")=BT$8, IF(U357="", "", U357), ""))</f>
        <v/>
      </c>
      <c r="BU357" s="61" t="str">
        <f>IF($B357="", "", IF(COUNTIF(BV357:$BY357, "")=BU$8, IF(V357="", "", V357), ""))</f>
        <v/>
      </c>
      <c r="BV357" s="61" t="str">
        <f>IF($B357="", "", IF(COUNTIF(BW357:$BY357, "")=BV$8, IF(W357="", "", W357), ""))</f>
        <v/>
      </c>
      <c r="BW357" s="61" t="str">
        <f>IF($B357="", "", IF(COUNTIF(BX357:$BY357, "")=BW$8, IF(X357="", "", X357), ""))</f>
        <v/>
      </c>
      <c r="BX357" s="61" t="str">
        <f>IF($B357="", "", IF(COUNTIF(BY357:$BY357, "")=BX$8, IF(Y357="", "", Y357), ""))</f>
        <v/>
      </c>
      <c r="BY357" s="50" t="str">
        <f t="shared" si="155"/>
        <v/>
      </c>
      <c r="CA357" s="6" t="str">
        <f t="shared" si="156"/>
        <v/>
      </c>
      <c r="CB357" s="6" t="str">
        <f>IF(CA357="", "", RANK(CA357, $CA$9:$CA$2508, 0)+COUNTIF($CA$9:CA357, CA357)-1)</f>
        <v/>
      </c>
    </row>
    <row r="358" spans="1:80" x14ac:dyDescent="0.25">
      <c r="A358" s="22"/>
      <c r="B358" s="121" t="str">
        <f>IF('Stock Details'!B357="", "", 'Stock Details'!B357)</f>
        <v/>
      </c>
      <c r="C358" s="22"/>
      <c r="D358" s="130"/>
      <c r="E358" s="122"/>
      <c r="F358" s="131"/>
      <c r="G358" s="22"/>
      <c r="H358" s="130" t="str">
        <f t="shared" si="141"/>
        <v/>
      </c>
      <c r="I358" s="122"/>
      <c r="J358" s="131"/>
      <c r="K358" s="22"/>
      <c r="L358" s="130" t="str">
        <f t="shared" si="142"/>
        <v/>
      </c>
      <c r="M358" s="122"/>
      <c r="N358" s="131"/>
      <c r="O358" s="22"/>
      <c r="P358" s="130" t="str">
        <f t="shared" si="143"/>
        <v/>
      </c>
      <c r="Q358" s="122"/>
      <c r="R358" s="131"/>
      <c r="S358" s="22"/>
      <c r="T358" s="130" t="str">
        <f t="shared" si="144"/>
        <v/>
      </c>
      <c r="U358" s="122"/>
      <c r="V358" s="131"/>
      <c r="W358" s="22"/>
      <c r="X358" s="130" t="str">
        <f t="shared" si="145"/>
        <v/>
      </c>
      <c r="Y358" s="122"/>
      <c r="Z358" s="131"/>
      <c r="AA358" s="22"/>
      <c r="AC358" s="6" t="str">
        <f t="shared" si="146"/>
        <v/>
      </c>
      <c r="AE358" s="6" t="str">
        <f t="shared" si="147"/>
        <v/>
      </c>
      <c r="AF358" s="6" t="str">
        <f t="shared" si="148"/>
        <v/>
      </c>
      <c r="AG358" s="6" t="str">
        <f t="shared" si="149"/>
        <v/>
      </c>
      <c r="AH358" s="6" t="str">
        <f t="shared" si="150"/>
        <v/>
      </c>
      <c r="AI358" s="6" t="str">
        <f t="shared" si="151"/>
        <v/>
      </c>
      <c r="AJ358" s="6" t="str">
        <f t="shared" si="152"/>
        <v/>
      </c>
      <c r="AL358" s="9" t="str">
        <f>IF('Stock Details'!F357="", "", 'Stock Details'!F357)</f>
        <v/>
      </c>
      <c r="AM358" s="9" t="str">
        <f>IF('Stock Details'!G357="", "", 'Stock Details'!G357)</f>
        <v/>
      </c>
      <c r="AO358" s="59" t="str">
        <f t="shared" si="153"/>
        <v/>
      </c>
      <c r="AP358" s="59" t="str">
        <f t="shared" si="157"/>
        <v/>
      </c>
      <c r="AQ358" s="59" t="str">
        <f t="shared" si="158"/>
        <v/>
      </c>
      <c r="AR358" s="59" t="str">
        <f t="shared" si="159"/>
        <v/>
      </c>
      <c r="AS358" s="59" t="str">
        <f t="shared" si="160"/>
        <v/>
      </c>
      <c r="AT358" s="59" t="str">
        <f t="shared" si="161"/>
        <v/>
      </c>
      <c r="AV358" s="59" t="str">
        <f t="shared" si="154"/>
        <v/>
      </c>
      <c r="AW358" s="59" t="str">
        <f t="shared" si="136"/>
        <v/>
      </c>
      <c r="AX358" s="59" t="str">
        <f t="shared" si="137"/>
        <v/>
      </c>
      <c r="AY358" s="59" t="str">
        <f t="shared" si="138"/>
        <v/>
      </c>
      <c r="AZ358" s="59" t="str">
        <f t="shared" si="139"/>
        <v/>
      </c>
      <c r="BA358" s="59" t="str">
        <f t="shared" si="140"/>
        <v/>
      </c>
      <c r="BC358" s="49" t="str">
        <f>IF($B358="", "", IF(COUNTIF(BD358:$BY358, "")=BC$8, IF(D358="", "", D358), ""))</f>
        <v/>
      </c>
      <c r="BD358" s="61" t="str">
        <f>IF($B358="", "", IF(COUNTIF(BE358:$BY358, "")=BD$8, IF(E358="", "", E358), ""))</f>
        <v/>
      </c>
      <c r="BE358" s="61" t="str">
        <f>IF($B358="", "", IF(COUNTIF(BF358:$BY358, "")=BE$8, IF(F358="", "", F358), ""))</f>
        <v/>
      </c>
      <c r="BF358" s="61" t="str">
        <f>IF($B358="", "", IF(COUNTIF(BG358:$BY358, "")=BF$8, IF(G358="", "", G358), ""))</f>
        <v/>
      </c>
      <c r="BG358" s="61" t="str">
        <f>IF($B358="", "", IF(COUNTIF(BH358:$BY358, "")=BG$8, IF(H358="", "", H358), ""))</f>
        <v/>
      </c>
      <c r="BH358" s="61" t="str">
        <f>IF($B358="", "", IF(COUNTIF(BI358:$BY358, "")=BH$8, IF(I358="", "", I358), ""))</f>
        <v/>
      </c>
      <c r="BI358" s="61" t="str">
        <f>IF($B358="", "", IF(COUNTIF(BJ358:$BY358, "")=BI$8, IF(J358="", "", J358), ""))</f>
        <v/>
      </c>
      <c r="BJ358" s="61" t="str">
        <f>IF($B358="", "", IF(COUNTIF(BK358:$BY358, "")=BJ$8, IF(K358="", "", K358), ""))</f>
        <v/>
      </c>
      <c r="BK358" s="61" t="str">
        <f>IF($B358="", "", IF(COUNTIF(BL358:$BY358, "")=BK$8, IF(L358="", "", L358), ""))</f>
        <v/>
      </c>
      <c r="BL358" s="61" t="str">
        <f>IF($B358="", "", IF(COUNTIF(BM358:$BY358, "")=BL$8, IF(M358="", "", M358), ""))</f>
        <v/>
      </c>
      <c r="BM358" s="61" t="str">
        <f>IF($B358="", "", IF(COUNTIF(BN358:$BY358, "")=BM$8, IF(N358="", "", N358), ""))</f>
        <v/>
      </c>
      <c r="BN358" s="61" t="str">
        <f>IF($B358="", "", IF(COUNTIF(BO358:$BY358, "")=BN$8, IF(O358="", "", O358), ""))</f>
        <v/>
      </c>
      <c r="BO358" s="61" t="str">
        <f>IF($B358="", "", IF(COUNTIF(BP358:$BY358, "")=BO$8, IF(P358="", "", P358), ""))</f>
        <v/>
      </c>
      <c r="BP358" s="61" t="str">
        <f>IF($B358="", "", IF(COUNTIF(BQ358:$BY358, "")=BP$8, IF(Q358="", "", Q358), ""))</f>
        <v/>
      </c>
      <c r="BQ358" s="61" t="str">
        <f>IF($B358="", "", IF(COUNTIF(BR358:$BY358, "")=BQ$8, IF(R358="", "", R358), ""))</f>
        <v/>
      </c>
      <c r="BR358" s="61" t="str">
        <f>IF($B358="", "", IF(COUNTIF(BS358:$BY358, "")=BR$8, IF(S358="", "", S358), ""))</f>
        <v/>
      </c>
      <c r="BS358" s="61" t="str">
        <f>IF($B358="", "", IF(COUNTIF(BT358:$BY358, "")=BS$8, IF(T358="", "", T358), ""))</f>
        <v/>
      </c>
      <c r="BT358" s="61" t="str">
        <f>IF($B358="", "", IF(COUNTIF(BU358:$BY358, "")=BT$8, IF(U358="", "", U358), ""))</f>
        <v/>
      </c>
      <c r="BU358" s="61" t="str">
        <f>IF($B358="", "", IF(COUNTIF(BV358:$BY358, "")=BU$8, IF(V358="", "", V358), ""))</f>
        <v/>
      </c>
      <c r="BV358" s="61" t="str">
        <f>IF($B358="", "", IF(COUNTIF(BW358:$BY358, "")=BV$8, IF(W358="", "", W358), ""))</f>
        <v/>
      </c>
      <c r="BW358" s="61" t="str">
        <f>IF($B358="", "", IF(COUNTIF(BX358:$BY358, "")=BW$8, IF(X358="", "", X358), ""))</f>
        <v/>
      </c>
      <c r="BX358" s="61" t="str">
        <f>IF($B358="", "", IF(COUNTIF(BY358:$BY358, "")=BX$8, IF(Y358="", "", Y358), ""))</f>
        <v/>
      </c>
      <c r="BY358" s="50" t="str">
        <f t="shared" si="155"/>
        <v/>
      </c>
      <c r="CA358" s="6" t="str">
        <f t="shared" si="156"/>
        <v/>
      </c>
      <c r="CB358" s="6" t="str">
        <f>IF(CA358="", "", RANK(CA358, $CA$9:$CA$2508, 0)+COUNTIF($CA$9:CA358, CA358)-1)</f>
        <v/>
      </c>
    </row>
    <row r="359" spans="1:80" x14ac:dyDescent="0.25">
      <c r="A359" s="22"/>
      <c r="B359" s="121" t="str">
        <f>IF('Stock Details'!B358="", "", 'Stock Details'!B358)</f>
        <v/>
      </c>
      <c r="C359" s="22"/>
      <c r="D359" s="130"/>
      <c r="E359" s="122"/>
      <c r="F359" s="131"/>
      <c r="G359" s="22"/>
      <c r="H359" s="130" t="str">
        <f t="shared" si="141"/>
        <v/>
      </c>
      <c r="I359" s="122"/>
      <c r="J359" s="131"/>
      <c r="K359" s="22"/>
      <c r="L359" s="130" t="str">
        <f t="shared" si="142"/>
        <v/>
      </c>
      <c r="M359" s="122"/>
      <c r="N359" s="131"/>
      <c r="O359" s="22"/>
      <c r="P359" s="130" t="str">
        <f t="shared" si="143"/>
        <v/>
      </c>
      <c r="Q359" s="122"/>
      <c r="R359" s="131"/>
      <c r="S359" s="22"/>
      <c r="T359" s="130" t="str">
        <f t="shared" si="144"/>
        <v/>
      </c>
      <c r="U359" s="122"/>
      <c r="V359" s="131"/>
      <c r="W359" s="22"/>
      <c r="X359" s="130" t="str">
        <f t="shared" si="145"/>
        <v/>
      </c>
      <c r="Y359" s="122"/>
      <c r="Z359" s="131"/>
      <c r="AA359" s="22"/>
      <c r="AC359" s="6" t="str">
        <f t="shared" si="146"/>
        <v/>
      </c>
      <c r="AE359" s="6" t="str">
        <f t="shared" si="147"/>
        <v/>
      </c>
      <c r="AF359" s="6" t="str">
        <f t="shared" si="148"/>
        <v/>
      </c>
      <c r="AG359" s="6" t="str">
        <f t="shared" si="149"/>
        <v/>
      </c>
      <c r="AH359" s="6" t="str">
        <f t="shared" si="150"/>
        <v/>
      </c>
      <c r="AI359" s="6" t="str">
        <f t="shared" si="151"/>
        <v/>
      </c>
      <c r="AJ359" s="6" t="str">
        <f t="shared" si="152"/>
        <v/>
      </c>
      <c r="AL359" s="9" t="str">
        <f>IF('Stock Details'!F358="", "", 'Stock Details'!F358)</f>
        <v/>
      </c>
      <c r="AM359" s="9" t="str">
        <f>IF('Stock Details'!G358="", "", 'Stock Details'!G358)</f>
        <v/>
      </c>
      <c r="AO359" s="59" t="str">
        <f t="shared" si="153"/>
        <v/>
      </c>
      <c r="AP359" s="59" t="str">
        <f t="shared" si="157"/>
        <v/>
      </c>
      <c r="AQ359" s="59" t="str">
        <f t="shared" si="158"/>
        <v/>
      </c>
      <c r="AR359" s="59" t="str">
        <f t="shared" si="159"/>
        <v/>
      </c>
      <c r="AS359" s="59" t="str">
        <f t="shared" si="160"/>
        <v/>
      </c>
      <c r="AT359" s="59" t="str">
        <f t="shared" si="161"/>
        <v/>
      </c>
      <c r="AV359" s="59" t="str">
        <f t="shared" si="154"/>
        <v/>
      </c>
      <c r="AW359" s="59" t="str">
        <f t="shared" si="136"/>
        <v/>
      </c>
      <c r="AX359" s="59" t="str">
        <f t="shared" si="137"/>
        <v/>
      </c>
      <c r="AY359" s="59" t="str">
        <f t="shared" si="138"/>
        <v/>
      </c>
      <c r="AZ359" s="59" t="str">
        <f t="shared" si="139"/>
        <v/>
      </c>
      <c r="BA359" s="59" t="str">
        <f t="shared" si="140"/>
        <v/>
      </c>
      <c r="BC359" s="49" t="str">
        <f>IF($B359="", "", IF(COUNTIF(BD359:$BY359, "")=BC$8, IF(D359="", "", D359), ""))</f>
        <v/>
      </c>
      <c r="BD359" s="61" t="str">
        <f>IF($B359="", "", IF(COUNTIF(BE359:$BY359, "")=BD$8, IF(E359="", "", E359), ""))</f>
        <v/>
      </c>
      <c r="BE359" s="61" t="str">
        <f>IF($B359="", "", IF(COUNTIF(BF359:$BY359, "")=BE$8, IF(F359="", "", F359), ""))</f>
        <v/>
      </c>
      <c r="BF359" s="61" t="str">
        <f>IF($B359="", "", IF(COUNTIF(BG359:$BY359, "")=BF$8, IF(G359="", "", G359), ""))</f>
        <v/>
      </c>
      <c r="BG359" s="61" t="str">
        <f>IF($B359="", "", IF(COUNTIF(BH359:$BY359, "")=BG$8, IF(H359="", "", H359), ""))</f>
        <v/>
      </c>
      <c r="BH359" s="61" t="str">
        <f>IF($B359="", "", IF(COUNTIF(BI359:$BY359, "")=BH$8, IF(I359="", "", I359), ""))</f>
        <v/>
      </c>
      <c r="BI359" s="61" t="str">
        <f>IF($B359="", "", IF(COUNTIF(BJ359:$BY359, "")=BI$8, IF(J359="", "", J359), ""))</f>
        <v/>
      </c>
      <c r="BJ359" s="61" t="str">
        <f>IF($B359="", "", IF(COUNTIF(BK359:$BY359, "")=BJ$8, IF(K359="", "", K359), ""))</f>
        <v/>
      </c>
      <c r="BK359" s="61" t="str">
        <f>IF($B359="", "", IF(COUNTIF(BL359:$BY359, "")=BK$8, IF(L359="", "", L359), ""))</f>
        <v/>
      </c>
      <c r="BL359" s="61" t="str">
        <f>IF($B359="", "", IF(COUNTIF(BM359:$BY359, "")=BL$8, IF(M359="", "", M359), ""))</f>
        <v/>
      </c>
      <c r="BM359" s="61" t="str">
        <f>IF($B359="", "", IF(COUNTIF(BN359:$BY359, "")=BM$8, IF(N359="", "", N359), ""))</f>
        <v/>
      </c>
      <c r="BN359" s="61" t="str">
        <f>IF($B359="", "", IF(COUNTIF(BO359:$BY359, "")=BN$8, IF(O359="", "", O359), ""))</f>
        <v/>
      </c>
      <c r="BO359" s="61" t="str">
        <f>IF($B359="", "", IF(COUNTIF(BP359:$BY359, "")=BO$8, IF(P359="", "", P359), ""))</f>
        <v/>
      </c>
      <c r="BP359" s="61" t="str">
        <f>IF($B359="", "", IF(COUNTIF(BQ359:$BY359, "")=BP$8, IF(Q359="", "", Q359), ""))</f>
        <v/>
      </c>
      <c r="BQ359" s="61" t="str">
        <f>IF($B359="", "", IF(COUNTIF(BR359:$BY359, "")=BQ$8, IF(R359="", "", R359), ""))</f>
        <v/>
      </c>
      <c r="BR359" s="61" t="str">
        <f>IF($B359="", "", IF(COUNTIF(BS359:$BY359, "")=BR$8, IF(S359="", "", S359), ""))</f>
        <v/>
      </c>
      <c r="BS359" s="61" t="str">
        <f>IF($B359="", "", IF(COUNTIF(BT359:$BY359, "")=BS$8, IF(T359="", "", T359), ""))</f>
        <v/>
      </c>
      <c r="BT359" s="61" t="str">
        <f>IF($B359="", "", IF(COUNTIF(BU359:$BY359, "")=BT$8, IF(U359="", "", U359), ""))</f>
        <v/>
      </c>
      <c r="BU359" s="61" t="str">
        <f>IF($B359="", "", IF(COUNTIF(BV359:$BY359, "")=BU$8, IF(V359="", "", V359), ""))</f>
        <v/>
      </c>
      <c r="BV359" s="61" t="str">
        <f>IF($B359="", "", IF(COUNTIF(BW359:$BY359, "")=BV$8, IF(W359="", "", W359), ""))</f>
        <v/>
      </c>
      <c r="BW359" s="61" t="str">
        <f>IF($B359="", "", IF(COUNTIF(BX359:$BY359, "")=BW$8, IF(X359="", "", X359), ""))</f>
        <v/>
      </c>
      <c r="BX359" s="61" t="str">
        <f>IF($B359="", "", IF(COUNTIF(BY359:$BY359, "")=BX$8, IF(Y359="", "", Y359), ""))</f>
        <v/>
      </c>
      <c r="BY359" s="50" t="str">
        <f t="shared" si="155"/>
        <v/>
      </c>
      <c r="CA359" s="6" t="str">
        <f t="shared" si="156"/>
        <v/>
      </c>
      <c r="CB359" s="6" t="str">
        <f>IF(CA359="", "", RANK(CA359, $CA$9:$CA$2508, 0)+COUNTIF($CA$9:CA359, CA359)-1)</f>
        <v/>
      </c>
    </row>
    <row r="360" spans="1:80" x14ac:dyDescent="0.25">
      <c r="A360" s="22"/>
      <c r="B360" s="121" t="str">
        <f>IF('Stock Details'!B359="", "", 'Stock Details'!B359)</f>
        <v/>
      </c>
      <c r="C360" s="22"/>
      <c r="D360" s="130"/>
      <c r="E360" s="122"/>
      <c r="F360" s="131"/>
      <c r="G360" s="22"/>
      <c r="H360" s="130" t="str">
        <f t="shared" si="141"/>
        <v/>
      </c>
      <c r="I360" s="122"/>
      <c r="J360" s="131"/>
      <c r="K360" s="22"/>
      <c r="L360" s="130" t="str">
        <f t="shared" si="142"/>
        <v/>
      </c>
      <c r="M360" s="122"/>
      <c r="N360" s="131"/>
      <c r="O360" s="22"/>
      <c r="P360" s="130" t="str">
        <f t="shared" si="143"/>
        <v/>
      </c>
      <c r="Q360" s="122"/>
      <c r="R360" s="131"/>
      <c r="S360" s="22"/>
      <c r="T360" s="130" t="str">
        <f t="shared" si="144"/>
        <v/>
      </c>
      <c r="U360" s="122"/>
      <c r="V360" s="131"/>
      <c r="W360" s="22"/>
      <c r="X360" s="130" t="str">
        <f t="shared" si="145"/>
        <v/>
      </c>
      <c r="Y360" s="122"/>
      <c r="Z360" s="131"/>
      <c r="AA360" s="22"/>
      <c r="AC360" s="6" t="str">
        <f t="shared" si="146"/>
        <v/>
      </c>
      <c r="AE360" s="6" t="str">
        <f t="shared" si="147"/>
        <v/>
      </c>
      <c r="AF360" s="6" t="str">
        <f t="shared" si="148"/>
        <v/>
      </c>
      <c r="AG360" s="6" t="str">
        <f t="shared" si="149"/>
        <v/>
      </c>
      <c r="AH360" s="6" t="str">
        <f t="shared" si="150"/>
        <v/>
      </c>
      <c r="AI360" s="6" t="str">
        <f t="shared" si="151"/>
        <v/>
      </c>
      <c r="AJ360" s="6" t="str">
        <f t="shared" si="152"/>
        <v/>
      </c>
      <c r="AL360" s="9" t="str">
        <f>IF('Stock Details'!F359="", "", 'Stock Details'!F359)</f>
        <v/>
      </c>
      <c r="AM360" s="9" t="str">
        <f>IF('Stock Details'!G359="", "", 'Stock Details'!G359)</f>
        <v/>
      </c>
      <c r="AO360" s="59" t="str">
        <f t="shared" si="153"/>
        <v/>
      </c>
      <c r="AP360" s="59" t="str">
        <f t="shared" si="157"/>
        <v/>
      </c>
      <c r="AQ360" s="59" t="str">
        <f t="shared" si="158"/>
        <v/>
      </c>
      <c r="AR360" s="59" t="str">
        <f t="shared" si="159"/>
        <v/>
      </c>
      <c r="AS360" s="59" t="str">
        <f t="shared" si="160"/>
        <v/>
      </c>
      <c r="AT360" s="59" t="str">
        <f t="shared" si="161"/>
        <v/>
      </c>
      <c r="AV360" s="59" t="str">
        <f t="shared" si="154"/>
        <v/>
      </c>
      <c r="AW360" s="59" t="str">
        <f t="shared" si="136"/>
        <v/>
      </c>
      <c r="AX360" s="59" t="str">
        <f t="shared" si="137"/>
        <v/>
      </c>
      <c r="AY360" s="59" t="str">
        <f t="shared" si="138"/>
        <v/>
      </c>
      <c r="AZ360" s="59" t="str">
        <f t="shared" si="139"/>
        <v/>
      </c>
      <c r="BA360" s="59" t="str">
        <f t="shared" si="140"/>
        <v/>
      </c>
      <c r="BC360" s="49" t="str">
        <f>IF($B360="", "", IF(COUNTIF(BD360:$BY360, "")=BC$8, IF(D360="", "", D360), ""))</f>
        <v/>
      </c>
      <c r="BD360" s="61" t="str">
        <f>IF($B360="", "", IF(COUNTIF(BE360:$BY360, "")=BD$8, IF(E360="", "", E360), ""))</f>
        <v/>
      </c>
      <c r="BE360" s="61" t="str">
        <f>IF($B360="", "", IF(COUNTIF(BF360:$BY360, "")=BE$8, IF(F360="", "", F360), ""))</f>
        <v/>
      </c>
      <c r="BF360" s="61" t="str">
        <f>IF($B360="", "", IF(COUNTIF(BG360:$BY360, "")=BF$8, IF(G360="", "", G360), ""))</f>
        <v/>
      </c>
      <c r="BG360" s="61" t="str">
        <f>IF($B360="", "", IF(COUNTIF(BH360:$BY360, "")=BG$8, IF(H360="", "", H360), ""))</f>
        <v/>
      </c>
      <c r="BH360" s="61" t="str">
        <f>IF($B360="", "", IF(COUNTIF(BI360:$BY360, "")=BH$8, IF(I360="", "", I360), ""))</f>
        <v/>
      </c>
      <c r="BI360" s="61" t="str">
        <f>IF($B360="", "", IF(COUNTIF(BJ360:$BY360, "")=BI$8, IF(J360="", "", J360), ""))</f>
        <v/>
      </c>
      <c r="BJ360" s="61" t="str">
        <f>IF($B360="", "", IF(COUNTIF(BK360:$BY360, "")=BJ$8, IF(K360="", "", K360), ""))</f>
        <v/>
      </c>
      <c r="BK360" s="61" t="str">
        <f>IF($B360="", "", IF(COUNTIF(BL360:$BY360, "")=BK$8, IF(L360="", "", L360), ""))</f>
        <v/>
      </c>
      <c r="BL360" s="61" t="str">
        <f>IF($B360="", "", IF(COUNTIF(BM360:$BY360, "")=BL$8, IF(M360="", "", M360), ""))</f>
        <v/>
      </c>
      <c r="BM360" s="61" t="str">
        <f>IF($B360="", "", IF(COUNTIF(BN360:$BY360, "")=BM$8, IF(N360="", "", N360), ""))</f>
        <v/>
      </c>
      <c r="BN360" s="61" t="str">
        <f>IF($B360="", "", IF(COUNTIF(BO360:$BY360, "")=BN$8, IF(O360="", "", O360), ""))</f>
        <v/>
      </c>
      <c r="BO360" s="61" t="str">
        <f>IF($B360="", "", IF(COUNTIF(BP360:$BY360, "")=BO$8, IF(P360="", "", P360), ""))</f>
        <v/>
      </c>
      <c r="BP360" s="61" t="str">
        <f>IF($B360="", "", IF(COUNTIF(BQ360:$BY360, "")=BP$8, IF(Q360="", "", Q360), ""))</f>
        <v/>
      </c>
      <c r="BQ360" s="61" t="str">
        <f>IF($B360="", "", IF(COUNTIF(BR360:$BY360, "")=BQ$8, IF(R360="", "", R360), ""))</f>
        <v/>
      </c>
      <c r="BR360" s="61" t="str">
        <f>IF($B360="", "", IF(COUNTIF(BS360:$BY360, "")=BR$8, IF(S360="", "", S360), ""))</f>
        <v/>
      </c>
      <c r="BS360" s="61" t="str">
        <f>IF($B360="", "", IF(COUNTIF(BT360:$BY360, "")=BS$8, IF(T360="", "", T360), ""))</f>
        <v/>
      </c>
      <c r="BT360" s="61" t="str">
        <f>IF($B360="", "", IF(COUNTIF(BU360:$BY360, "")=BT$8, IF(U360="", "", U360), ""))</f>
        <v/>
      </c>
      <c r="BU360" s="61" t="str">
        <f>IF($B360="", "", IF(COUNTIF(BV360:$BY360, "")=BU$8, IF(V360="", "", V360), ""))</f>
        <v/>
      </c>
      <c r="BV360" s="61" t="str">
        <f>IF($B360="", "", IF(COUNTIF(BW360:$BY360, "")=BV$8, IF(W360="", "", W360), ""))</f>
        <v/>
      </c>
      <c r="BW360" s="61" t="str">
        <f>IF($B360="", "", IF(COUNTIF(BX360:$BY360, "")=BW$8, IF(X360="", "", X360), ""))</f>
        <v/>
      </c>
      <c r="BX360" s="61" t="str">
        <f>IF($B360="", "", IF(COUNTIF(BY360:$BY360, "")=BX$8, IF(Y360="", "", Y360), ""))</f>
        <v/>
      </c>
      <c r="BY360" s="50" t="str">
        <f t="shared" si="155"/>
        <v/>
      </c>
      <c r="CA360" s="6" t="str">
        <f t="shared" si="156"/>
        <v/>
      </c>
      <c r="CB360" s="6" t="str">
        <f>IF(CA360="", "", RANK(CA360, $CA$9:$CA$2508, 0)+COUNTIF($CA$9:CA360, CA360)-1)</f>
        <v/>
      </c>
    </row>
    <row r="361" spans="1:80" x14ac:dyDescent="0.25">
      <c r="A361" s="22"/>
      <c r="B361" s="121" t="str">
        <f>IF('Stock Details'!B360="", "", 'Stock Details'!B360)</f>
        <v/>
      </c>
      <c r="C361" s="22"/>
      <c r="D361" s="130"/>
      <c r="E361" s="122"/>
      <c r="F361" s="131"/>
      <c r="G361" s="22"/>
      <c r="H361" s="130" t="str">
        <f t="shared" si="141"/>
        <v/>
      </c>
      <c r="I361" s="122"/>
      <c r="J361" s="131"/>
      <c r="K361" s="22"/>
      <c r="L361" s="130" t="str">
        <f t="shared" si="142"/>
        <v/>
      </c>
      <c r="M361" s="122"/>
      <c r="N361" s="131"/>
      <c r="O361" s="22"/>
      <c r="P361" s="130" t="str">
        <f t="shared" si="143"/>
        <v/>
      </c>
      <c r="Q361" s="122"/>
      <c r="R361" s="131"/>
      <c r="S361" s="22"/>
      <c r="T361" s="130" t="str">
        <f t="shared" si="144"/>
        <v/>
      </c>
      <c r="U361" s="122"/>
      <c r="V361" s="131"/>
      <c r="W361" s="22"/>
      <c r="X361" s="130" t="str">
        <f t="shared" si="145"/>
        <v/>
      </c>
      <c r="Y361" s="122"/>
      <c r="Z361" s="131"/>
      <c r="AA361" s="22"/>
      <c r="AC361" s="6" t="str">
        <f t="shared" si="146"/>
        <v/>
      </c>
      <c r="AE361" s="6" t="str">
        <f t="shared" si="147"/>
        <v/>
      </c>
      <c r="AF361" s="6" t="str">
        <f t="shared" si="148"/>
        <v/>
      </c>
      <c r="AG361" s="6" t="str">
        <f t="shared" si="149"/>
        <v/>
      </c>
      <c r="AH361" s="6" t="str">
        <f t="shared" si="150"/>
        <v/>
      </c>
      <c r="AI361" s="6" t="str">
        <f t="shared" si="151"/>
        <v/>
      </c>
      <c r="AJ361" s="6" t="str">
        <f t="shared" si="152"/>
        <v/>
      </c>
      <c r="AL361" s="9" t="str">
        <f>IF('Stock Details'!F360="", "", 'Stock Details'!F360)</f>
        <v/>
      </c>
      <c r="AM361" s="9" t="str">
        <f>IF('Stock Details'!G360="", "", 'Stock Details'!G360)</f>
        <v/>
      </c>
      <c r="AO361" s="59" t="str">
        <f t="shared" si="153"/>
        <v/>
      </c>
      <c r="AP361" s="59" t="str">
        <f t="shared" si="157"/>
        <v/>
      </c>
      <c r="AQ361" s="59" t="str">
        <f t="shared" si="158"/>
        <v/>
      </c>
      <c r="AR361" s="59" t="str">
        <f t="shared" si="159"/>
        <v/>
      </c>
      <c r="AS361" s="59" t="str">
        <f t="shared" si="160"/>
        <v/>
      </c>
      <c r="AT361" s="59" t="str">
        <f t="shared" si="161"/>
        <v/>
      </c>
      <c r="AV361" s="59" t="str">
        <f t="shared" si="154"/>
        <v/>
      </c>
      <c r="AW361" s="59" t="str">
        <f t="shared" si="136"/>
        <v/>
      </c>
      <c r="AX361" s="59" t="str">
        <f t="shared" si="137"/>
        <v/>
      </c>
      <c r="AY361" s="59" t="str">
        <f t="shared" si="138"/>
        <v/>
      </c>
      <c r="AZ361" s="59" t="str">
        <f t="shared" si="139"/>
        <v/>
      </c>
      <c r="BA361" s="59" t="str">
        <f t="shared" si="140"/>
        <v/>
      </c>
      <c r="BC361" s="49" t="str">
        <f>IF($B361="", "", IF(COUNTIF(BD361:$BY361, "")=BC$8, IF(D361="", "", D361), ""))</f>
        <v/>
      </c>
      <c r="BD361" s="61" t="str">
        <f>IF($B361="", "", IF(COUNTIF(BE361:$BY361, "")=BD$8, IF(E361="", "", E361), ""))</f>
        <v/>
      </c>
      <c r="BE361" s="61" t="str">
        <f>IF($B361="", "", IF(COUNTIF(BF361:$BY361, "")=BE$8, IF(F361="", "", F361), ""))</f>
        <v/>
      </c>
      <c r="BF361" s="61" t="str">
        <f>IF($B361="", "", IF(COUNTIF(BG361:$BY361, "")=BF$8, IF(G361="", "", G361), ""))</f>
        <v/>
      </c>
      <c r="BG361" s="61" t="str">
        <f>IF($B361="", "", IF(COUNTIF(BH361:$BY361, "")=BG$8, IF(H361="", "", H361), ""))</f>
        <v/>
      </c>
      <c r="BH361" s="61" t="str">
        <f>IF($B361="", "", IF(COUNTIF(BI361:$BY361, "")=BH$8, IF(I361="", "", I361), ""))</f>
        <v/>
      </c>
      <c r="BI361" s="61" t="str">
        <f>IF($B361="", "", IF(COUNTIF(BJ361:$BY361, "")=BI$8, IF(J361="", "", J361), ""))</f>
        <v/>
      </c>
      <c r="BJ361" s="61" t="str">
        <f>IF($B361="", "", IF(COUNTIF(BK361:$BY361, "")=BJ$8, IF(K361="", "", K361), ""))</f>
        <v/>
      </c>
      <c r="BK361" s="61" t="str">
        <f>IF($B361="", "", IF(COUNTIF(BL361:$BY361, "")=BK$8, IF(L361="", "", L361), ""))</f>
        <v/>
      </c>
      <c r="BL361" s="61" t="str">
        <f>IF($B361="", "", IF(COUNTIF(BM361:$BY361, "")=BL$8, IF(M361="", "", M361), ""))</f>
        <v/>
      </c>
      <c r="BM361" s="61" t="str">
        <f>IF($B361="", "", IF(COUNTIF(BN361:$BY361, "")=BM$8, IF(N361="", "", N361), ""))</f>
        <v/>
      </c>
      <c r="BN361" s="61" t="str">
        <f>IF($B361="", "", IF(COUNTIF(BO361:$BY361, "")=BN$8, IF(O361="", "", O361), ""))</f>
        <v/>
      </c>
      <c r="BO361" s="61" t="str">
        <f>IF($B361="", "", IF(COUNTIF(BP361:$BY361, "")=BO$8, IF(P361="", "", P361), ""))</f>
        <v/>
      </c>
      <c r="BP361" s="61" t="str">
        <f>IF($B361="", "", IF(COUNTIF(BQ361:$BY361, "")=BP$8, IF(Q361="", "", Q361), ""))</f>
        <v/>
      </c>
      <c r="BQ361" s="61" t="str">
        <f>IF($B361="", "", IF(COUNTIF(BR361:$BY361, "")=BQ$8, IF(R361="", "", R361), ""))</f>
        <v/>
      </c>
      <c r="BR361" s="61" t="str">
        <f>IF($B361="", "", IF(COUNTIF(BS361:$BY361, "")=BR$8, IF(S361="", "", S361), ""))</f>
        <v/>
      </c>
      <c r="BS361" s="61" t="str">
        <f>IF($B361="", "", IF(COUNTIF(BT361:$BY361, "")=BS$8, IF(T361="", "", T361), ""))</f>
        <v/>
      </c>
      <c r="BT361" s="61" t="str">
        <f>IF($B361="", "", IF(COUNTIF(BU361:$BY361, "")=BT$8, IF(U361="", "", U361), ""))</f>
        <v/>
      </c>
      <c r="BU361" s="61" t="str">
        <f>IF($B361="", "", IF(COUNTIF(BV361:$BY361, "")=BU$8, IF(V361="", "", V361), ""))</f>
        <v/>
      </c>
      <c r="BV361" s="61" t="str">
        <f>IF($B361="", "", IF(COUNTIF(BW361:$BY361, "")=BV$8, IF(W361="", "", W361), ""))</f>
        <v/>
      </c>
      <c r="BW361" s="61" t="str">
        <f>IF($B361="", "", IF(COUNTIF(BX361:$BY361, "")=BW$8, IF(X361="", "", X361), ""))</f>
        <v/>
      </c>
      <c r="BX361" s="61" t="str">
        <f>IF($B361="", "", IF(COUNTIF(BY361:$BY361, "")=BX$8, IF(Y361="", "", Y361), ""))</f>
        <v/>
      </c>
      <c r="BY361" s="50" t="str">
        <f t="shared" si="155"/>
        <v/>
      </c>
      <c r="CA361" s="6" t="str">
        <f t="shared" si="156"/>
        <v/>
      </c>
      <c r="CB361" s="6" t="str">
        <f>IF(CA361="", "", RANK(CA361, $CA$9:$CA$2508, 0)+COUNTIF($CA$9:CA361, CA361)-1)</f>
        <v/>
      </c>
    </row>
    <row r="362" spans="1:80" x14ac:dyDescent="0.25">
      <c r="A362" s="22"/>
      <c r="B362" s="121" t="str">
        <f>IF('Stock Details'!B361="", "", 'Stock Details'!B361)</f>
        <v/>
      </c>
      <c r="C362" s="22"/>
      <c r="D362" s="130"/>
      <c r="E362" s="122"/>
      <c r="F362" s="131"/>
      <c r="G362" s="22"/>
      <c r="H362" s="130" t="str">
        <f t="shared" si="141"/>
        <v/>
      </c>
      <c r="I362" s="122"/>
      <c r="J362" s="131"/>
      <c r="K362" s="22"/>
      <c r="L362" s="130" t="str">
        <f t="shared" si="142"/>
        <v/>
      </c>
      <c r="M362" s="122"/>
      <c r="N362" s="131"/>
      <c r="O362" s="22"/>
      <c r="P362" s="130" t="str">
        <f t="shared" si="143"/>
        <v/>
      </c>
      <c r="Q362" s="122"/>
      <c r="R362" s="131"/>
      <c r="S362" s="22"/>
      <c r="T362" s="130" t="str">
        <f t="shared" si="144"/>
        <v/>
      </c>
      <c r="U362" s="122"/>
      <c r="V362" s="131"/>
      <c r="W362" s="22"/>
      <c r="X362" s="130" t="str">
        <f t="shared" si="145"/>
        <v/>
      </c>
      <c r="Y362" s="122"/>
      <c r="Z362" s="131"/>
      <c r="AA362" s="22"/>
      <c r="AC362" s="6" t="str">
        <f t="shared" si="146"/>
        <v/>
      </c>
      <c r="AE362" s="6" t="str">
        <f t="shared" si="147"/>
        <v/>
      </c>
      <c r="AF362" s="6" t="str">
        <f t="shared" si="148"/>
        <v/>
      </c>
      <c r="AG362" s="6" t="str">
        <f t="shared" si="149"/>
        <v/>
      </c>
      <c r="AH362" s="6" t="str">
        <f t="shared" si="150"/>
        <v/>
      </c>
      <c r="AI362" s="6" t="str">
        <f t="shared" si="151"/>
        <v/>
      </c>
      <c r="AJ362" s="6" t="str">
        <f t="shared" si="152"/>
        <v/>
      </c>
      <c r="AL362" s="9" t="str">
        <f>IF('Stock Details'!F361="", "", 'Stock Details'!F361)</f>
        <v/>
      </c>
      <c r="AM362" s="9" t="str">
        <f>IF('Stock Details'!G361="", "", 'Stock Details'!G361)</f>
        <v/>
      </c>
      <c r="AO362" s="59" t="str">
        <f t="shared" si="153"/>
        <v/>
      </c>
      <c r="AP362" s="59" t="str">
        <f t="shared" si="157"/>
        <v/>
      </c>
      <c r="AQ362" s="59" t="str">
        <f t="shared" si="158"/>
        <v/>
      </c>
      <c r="AR362" s="59" t="str">
        <f t="shared" si="159"/>
        <v/>
      </c>
      <c r="AS362" s="59" t="str">
        <f t="shared" si="160"/>
        <v/>
      </c>
      <c r="AT362" s="59" t="str">
        <f t="shared" si="161"/>
        <v/>
      </c>
      <c r="AV362" s="59" t="str">
        <f t="shared" si="154"/>
        <v/>
      </c>
      <c r="AW362" s="59" t="str">
        <f t="shared" si="136"/>
        <v/>
      </c>
      <c r="AX362" s="59" t="str">
        <f t="shared" si="137"/>
        <v/>
      </c>
      <c r="AY362" s="59" t="str">
        <f t="shared" si="138"/>
        <v/>
      </c>
      <c r="AZ362" s="59" t="str">
        <f t="shared" si="139"/>
        <v/>
      </c>
      <c r="BA362" s="59" t="str">
        <f t="shared" si="140"/>
        <v/>
      </c>
      <c r="BC362" s="49" t="str">
        <f>IF($B362="", "", IF(COUNTIF(BD362:$BY362, "")=BC$8, IF(D362="", "", D362), ""))</f>
        <v/>
      </c>
      <c r="BD362" s="61" t="str">
        <f>IF($B362="", "", IF(COUNTIF(BE362:$BY362, "")=BD$8, IF(E362="", "", E362), ""))</f>
        <v/>
      </c>
      <c r="BE362" s="61" t="str">
        <f>IF($B362="", "", IF(COUNTIF(BF362:$BY362, "")=BE$8, IF(F362="", "", F362), ""))</f>
        <v/>
      </c>
      <c r="BF362" s="61" t="str">
        <f>IF($B362="", "", IF(COUNTIF(BG362:$BY362, "")=BF$8, IF(G362="", "", G362), ""))</f>
        <v/>
      </c>
      <c r="BG362" s="61" t="str">
        <f>IF($B362="", "", IF(COUNTIF(BH362:$BY362, "")=BG$8, IF(H362="", "", H362), ""))</f>
        <v/>
      </c>
      <c r="BH362" s="61" t="str">
        <f>IF($B362="", "", IF(COUNTIF(BI362:$BY362, "")=BH$8, IF(I362="", "", I362), ""))</f>
        <v/>
      </c>
      <c r="BI362" s="61" t="str">
        <f>IF($B362="", "", IF(COUNTIF(BJ362:$BY362, "")=BI$8, IF(J362="", "", J362), ""))</f>
        <v/>
      </c>
      <c r="BJ362" s="61" t="str">
        <f>IF($B362="", "", IF(COUNTIF(BK362:$BY362, "")=BJ$8, IF(K362="", "", K362), ""))</f>
        <v/>
      </c>
      <c r="BK362" s="61" t="str">
        <f>IF($B362="", "", IF(COUNTIF(BL362:$BY362, "")=BK$8, IF(L362="", "", L362), ""))</f>
        <v/>
      </c>
      <c r="BL362" s="61" t="str">
        <f>IF($B362="", "", IF(COUNTIF(BM362:$BY362, "")=BL$8, IF(M362="", "", M362), ""))</f>
        <v/>
      </c>
      <c r="BM362" s="61" t="str">
        <f>IF($B362="", "", IF(COUNTIF(BN362:$BY362, "")=BM$8, IF(N362="", "", N362), ""))</f>
        <v/>
      </c>
      <c r="BN362" s="61" t="str">
        <f>IF($B362="", "", IF(COUNTIF(BO362:$BY362, "")=BN$8, IF(O362="", "", O362), ""))</f>
        <v/>
      </c>
      <c r="BO362" s="61" t="str">
        <f>IF($B362="", "", IF(COUNTIF(BP362:$BY362, "")=BO$8, IF(P362="", "", P362), ""))</f>
        <v/>
      </c>
      <c r="BP362" s="61" t="str">
        <f>IF($B362="", "", IF(COUNTIF(BQ362:$BY362, "")=BP$8, IF(Q362="", "", Q362), ""))</f>
        <v/>
      </c>
      <c r="BQ362" s="61" t="str">
        <f>IF($B362="", "", IF(COUNTIF(BR362:$BY362, "")=BQ$8, IF(R362="", "", R362), ""))</f>
        <v/>
      </c>
      <c r="BR362" s="61" t="str">
        <f>IF($B362="", "", IF(COUNTIF(BS362:$BY362, "")=BR$8, IF(S362="", "", S362), ""))</f>
        <v/>
      </c>
      <c r="BS362" s="61" t="str">
        <f>IF($B362="", "", IF(COUNTIF(BT362:$BY362, "")=BS$8, IF(T362="", "", T362), ""))</f>
        <v/>
      </c>
      <c r="BT362" s="61" t="str">
        <f>IF($B362="", "", IF(COUNTIF(BU362:$BY362, "")=BT$8, IF(U362="", "", U362), ""))</f>
        <v/>
      </c>
      <c r="BU362" s="61" t="str">
        <f>IF($B362="", "", IF(COUNTIF(BV362:$BY362, "")=BU$8, IF(V362="", "", V362), ""))</f>
        <v/>
      </c>
      <c r="BV362" s="61" t="str">
        <f>IF($B362="", "", IF(COUNTIF(BW362:$BY362, "")=BV$8, IF(W362="", "", W362), ""))</f>
        <v/>
      </c>
      <c r="BW362" s="61" t="str">
        <f>IF($B362="", "", IF(COUNTIF(BX362:$BY362, "")=BW$8, IF(X362="", "", X362), ""))</f>
        <v/>
      </c>
      <c r="BX362" s="61" t="str">
        <f>IF($B362="", "", IF(COUNTIF(BY362:$BY362, "")=BX$8, IF(Y362="", "", Y362), ""))</f>
        <v/>
      </c>
      <c r="BY362" s="50" t="str">
        <f t="shared" si="155"/>
        <v/>
      </c>
      <c r="CA362" s="6" t="str">
        <f t="shared" si="156"/>
        <v/>
      </c>
      <c r="CB362" s="6" t="str">
        <f>IF(CA362="", "", RANK(CA362, $CA$9:$CA$2508, 0)+COUNTIF($CA$9:CA362, CA362)-1)</f>
        <v/>
      </c>
    </row>
    <row r="363" spans="1:80" x14ac:dyDescent="0.25">
      <c r="A363" s="22"/>
      <c r="B363" s="121" t="str">
        <f>IF('Stock Details'!B362="", "", 'Stock Details'!B362)</f>
        <v/>
      </c>
      <c r="C363" s="22"/>
      <c r="D363" s="130"/>
      <c r="E363" s="122"/>
      <c r="F363" s="131"/>
      <c r="G363" s="22"/>
      <c r="H363" s="130" t="str">
        <f t="shared" si="141"/>
        <v/>
      </c>
      <c r="I363" s="122"/>
      <c r="J363" s="131"/>
      <c r="K363" s="22"/>
      <c r="L363" s="130" t="str">
        <f t="shared" si="142"/>
        <v/>
      </c>
      <c r="M363" s="122"/>
      <c r="N363" s="131"/>
      <c r="O363" s="22"/>
      <c r="P363" s="130" t="str">
        <f t="shared" si="143"/>
        <v/>
      </c>
      <c r="Q363" s="122"/>
      <c r="R363" s="131"/>
      <c r="S363" s="22"/>
      <c r="T363" s="130" t="str">
        <f t="shared" si="144"/>
        <v/>
      </c>
      <c r="U363" s="122"/>
      <c r="V363" s="131"/>
      <c r="W363" s="22"/>
      <c r="X363" s="130" t="str">
        <f t="shared" si="145"/>
        <v/>
      </c>
      <c r="Y363" s="122"/>
      <c r="Z363" s="131"/>
      <c r="AA363" s="22"/>
      <c r="AC363" s="6" t="str">
        <f t="shared" si="146"/>
        <v/>
      </c>
      <c r="AE363" s="6" t="str">
        <f t="shared" si="147"/>
        <v/>
      </c>
      <c r="AF363" s="6" t="str">
        <f t="shared" si="148"/>
        <v/>
      </c>
      <c r="AG363" s="6" t="str">
        <f t="shared" si="149"/>
        <v/>
      </c>
      <c r="AH363" s="6" t="str">
        <f t="shared" si="150"/>
        <v/>
      </c>
      <c r="AI363" s="6" t="str">
        <f t="shared" si="151"/>
        <v/>
      </c>
      <c r="AJ363" s="6" t="str">
        <f t="shared" si="152"/>
        <v/>
      </c>
      <c r="AL363" s="9" t="str">
        <f>IF('Stock Details'!F362="", "", 'Stock Details'!F362)</f>
        <v/>
      </c>
      <c r="AM363" s="9" t="str">
        <f>IF('Stock Details'!G362="", "", 'Stock Details'!G362)</f>
        <v/>
      </c>
      <c r="AO363" s="59" t="str">
        <f t="shared" si="153"/>
        <v/>
      </c>
      <c r="AP363" s="59" t="str">
        <f t="shared" si="157"/>
        <v/>
      </c>
      <c r="AQ363" s="59" t="str">
        <f t="shared" si="158"/>
        <v/>
      </c>
      <c r="AR363" s="59" t="str">
        <f t="shared" si="159"/>
        <v/>
      </c>
      <c r="AS363" s="59" t="str">
        <f t="shared" si="160"/>
        <v/>
      </c>
      <c r="AT363" s="59" t="str">
        <f t="shared" si="161"/>
        <v/>
      </c>
      <c r="AV363" s="59" t="str">
        <f t="shared" si="154"/>
        <v/>
      </c>
      <c r="AW363" s="59" t="str">
        <f t="shared" si="136"/>
        <v/>
      </c>
      <c r="AX363" s="59" t="str">
        <f t="shared" si="137"/>
        <v/>
      </c>
      <c r="AY363" s="59" t="str">
        <f t="shared" si="138"/>
        <v/>
      </c>
      <c r="AZ363" s="59" t="str">
        <f t="shared" si="139"/>
        <v/>
      </c>
      <c r="BA363" s="59" t="str">
        <f t="shared" si="140"/>
        <v/>
      </c>
      <c r="BC363" s="49" t="str">
        <f>IF($B363="", "", IF(COUNTIF(BD363:$BY363, "")=BC$8, IF(D363="", "", D363), ""))</f>
        <v/>
      </c>
      <c r="BD363" s="61" t="str">
        <f>IF($B363="", "", IF(COUNTIF(BE363:$BY363, "")=BD$8, IF(E363="", "", E363), ""))</f>
        <v/>
      </c>
      <c r="BE363" s="61" t="str">
        <f>IF($B363="", "", IF(COUNTIF(BF363:$BY363, "")=BE$8, IF(F363="", "", F363), ""))</f>
        <v/>
      </c>
      <c r="BF363" s="61" t="str">
        <f>IF($B363="", "", IF(COUNTIF(BG363:$BY363, "")=BF$8, IF(G363="", "", G363), ""))</f>
        <v/>
      </c>
      <c r="BG363" s="61" t="str">
        <f>IF($B363="", "", IF(COUNTIF(BH363:$BY363, "")=BG$8, IF(H363="", "", H363), ""))</f>
        <v/>
      </c>
      <c r="BH363" s="61" t="str">
        <f>IF($B363="", "", IF(COUNTIF(BI363:$BY363, "")=BH$8, IF(I363="", "", I363), ""))</f>
        <v/>
      </c>
      <c r="BI363" s="61" t="str">
        <f>IF($B363="", "", IF(COUNTIF(BJ363:$BY363, "")=BI$8, IF(J363="", "", J363), ""))</f>
        <v/>
      </c>
      <c r="BJ363" s="61" t="str">
        <f>IF($B363="", "", IF(COUNTIF(BK363:$BY363, "")=BJ$8, IF(K363="", "", K363), ""))</f>
        <v/>
      </c>
      <c r="BK363" s="61" t="str">
        <f>IF($B363="", "", IF(COUNTIF(BL363:$BY363, "")=BK$8, IF(L363="", "", L363), ""))</f>
        <v/>
      </c>
      <c r="BL363" s="61" t="str">
        <f>IF($B363="", "", IF(COUNTIF(BM363:$BY363, "")=BL$8, IF(M363="", "", M363), ""))</f>
        <v/>
      </c>
      <c r="BM363" s="61" t="str">
        <f>IF($B363="", "", IF(COUNTIF(BN363:$BY363, "")=BM$8, IF(N363="", "", N363), ""))</f>
        <v/>
      </c>
      <c r="BN363" s="61" t="str">
        <f>IF($B363="", "", IF(COUNTIF(BO363:$BY363, "")=BN$8, IF(O363="", "", O363), ""))</f>
        <v/>
      </c>
      <c r="BO363" s="61" t="str">
        <f>IF($B363="", "", IF(COUNTIF(BP363:$BY363, "")=BO$8, IF(P363="", "", P363), ""))</f>
        <v/>
      </c>
      <c r="BP363" s="61" t="str">
        <f>IF($B363="", "", IF(COUNTIF(BQ363:$BY363, "")=BP$8, IF(Q363="", "", Q363), ""))</f>
        <v/>
      </c>
      <c r="BQ363" s="61" t="str">
        <f>IF($B363="", "", IF(COUNTIF(BR363:$BY363, "")=BQ$8, IF(R363="", "", R363), ""))</f>
        <v/>
      </c>
      <c r="BR363" s="61" t="str">
        <f>IF($B363="", "", IF(COUNTIF(BS363:$BY363, "")=BR$8, IF(S363="", "", S363), ""))</f>
        <v/>
      </c>
      <c r="BS363" s="61" t="str">
        <f>IF($B363="", "", IF(COUNTIF(BT363:$BY363, "")=BS$8, IF(T363="", "", T363), ""))</f>
        <v/>
      </c>
      <c r="BT363" s="61" t="str">
        <f>IF($B363="", "", IF(COUNTIF(BU363:$BY363, "")=BT$8, IF(U363="", "", U363), ""))</f>
        <v/>
      </c>
      <c r="BU363" s="61" t="str">
        <f>IF($B363="", "", IF(COUNTIF(BV363:$BY363, "")=BU$8, IF(V363="", "", V363), ""))</f>
        <v/>
      </c>
      <c r="BV363" s="61" t="str">
        <f>IF($B363="", "", IF(COUNTIF(BW363:$BY363, "")=BV$8, IF(W363="", "", W363), ""))</f>
        <v/>
      </c>
      <c r="BW363" s="61" t="str">
        <f>IF($B363="", "", IF(COUNTIF(BX363:$BY363, "")=BW$8, IF(X363="", "", X363), ""))</f>
        <v/>
      </c>
      <c r="BX363" s="61" t="str">
        <f>IF($B363="", "", IF(COUNTIF(BY363:$BY363, "")=BX$8, IF(Y363="", "", Y363), ""))</f>
        <v/>
      </c>
      <c r="BY363" s="50" t="str">
        <f t="shared" si="155"/>
        <v/>
      </c>
      <c r="CA363" s="6" t="str">
        <f t="shared" si="156"/>
        <v/>
      </c>
      <c r="CB363" s="6" t="str">
        <f>IF(CA363="", "", RANK(CA363, $CA$9:$CA$2508, 0)+COUNTIF($CA$9:CA363, CA363)-1)</f>
        <v/>
      </c>
    </row>
    <row r="364" spans="1:80" x14ac:dyDescent="0.25">
      <c r="A364" s="22"/>
      <c r="B364" s="121" t="str">
        <f>IF('Stock Details'!B363="", "", 'Stock Details'!B363)</f>
        <v/>
      </c>
      <c r="C364" s="22"/>
      <c r="D364" s="130"/>
      <c r="E364" s="122"/>
      <c r="F364" s="131"/>
      <c r="G364" s="22"/>
      <c r="H364" s="130" t="str">
        <f t="shared" si="141"/>
        <v/>
      </c>
      <c r="I364" s="122"/>
      <c r="J364" s="131"/>
      <c r="K364" s="22"/>
      <c r="L364" s="130" t="str">
        <f t="shared" si="142"/>
        <v/>
      </c>
      <c r="M364" s="122"/>
      <c r="N364" s="131"/>
      <c r="O364" s="22"/>
      <c r="P364" s="130" t="str">
        <f t="shared" si="143"/>
        <v/>
      </c>
      <c r="Q364" s="122"/>
      <c r="R364" s="131"/>
      <c r="S364" s="22"/>
      <c r="T364" s="130" t="str">
        <f t="shared" si="144"/>
        <v/>
      </c>
      <c r="U364" s="122"/>
      <c r="V364" s="131"/>
      <c r="W364" s="22"/>
      <c r="X364" s="130" t="str">
        <f t="shared" si="145"/>
        <v/>
      </c>
      <c r="Y364" s="122"/>
      <c r="Z364" s="131"/>
      <c r="AA364" s="22"/>
      <c r="AC364" s="6" t="str">
        <f t="shared" si="146"/>
        <v/>
      </c>
      <c r="AE364" s="6" t="str">
        <f t="shared" si="147"/>
        <v/>
      </c>
      <c r="AF364" s="6" t="str">
        <f t="shared" si="148"/>
        <v/>
      </c>
      <c r="AG364" s="6" t="str">
        <f t="shared" si="149"/>
        <v/>
      </c>
      <c r="AH364" s="6" t="str">
        <f t="shared" si="150"/>
        <v/>
      </c>
      <c r="AI364" s="6" t="str">
        <f t="shared" si="151"/>
        <v/>
      </c>
      <c r="AJ364" s="6" t="str">
        <f t="shared" si="152"/>
        <v/>
      </c>
      <c r="AL364" s="9" t="str">
        <f>IF('Stock Details'!F363="", "", 'Stock Details'!F363)</f>
        <v/>
      </c>
      <c r="AM364" s="9" t="str">
        <f>IF('Stock Details'!G363="", "", 'Stock Details'!G363)</f>
        <v/>
      </c>
      <c r="AO364" s="59" t="str">
        <f t="shared" si="153"/>
        <v/>
      </c>
      <c r="AP364" s="59" t="str">
        <f t="shared" si="157"/>
        <v/>
      </c>
      <c r="AQ364" s="59" t="str">
        <f t="shared" si="158"/>
        <v/>
      </c>
      <c r="AR364" s="59" t="str">
        <f t="shared" si="159"/>
        <v/>
      </c>
      <c r="AS364" s="59" t="str">
        <f t="shared" si="160"/>
        <v/>
      </c>
      <c r="AT364" s="59" t="str">
        <f t="shared" si="161"/>
        <v/>
      </c>
      <c r="AV364" s="59" t="str">
        <f t="shared" si="154"/>
        <v/>
      </c>
      <c r="AW364" s="59" t="str">
        <f t="shared" si="136"/>
        <v/>
      </c>
      <c r="AX364" s="59" t="str">
        <f t="shared" si="137"/>
        <v/>
      </c>
      <c r="AY364" s="59" t="str">
        <f t="shared" si="138"/>
        <v/>
      </c>
      <c r="AZ364" s="59" t="str">
        <f t="shared" si="139"/>
        <v/>
      </c>
      <c r="BA364" s="59" t="str">
        <f t="shared" si="140"/>
        <v/>
      </c>
      <c r="BC364" s="49" t="str">
        <f>IF($B364="", "", IF(COUNTIF(BD364:$BY364, "")=BC$8, IF(D364="", "", D364), ""))</f>
        <v/>
      </c>
      <c r="BD364" s="61" t="str">
        <f>IF($B364="", "", IF(COUNTIF(BE364:$BY364, "")=BD$8, IF(E364="", "", E364), ""))</f>
        <v/>
      </c>
      <c r="BE364" s="61" t="str">
        <f>IF($B364="", "", IF(COUNTIF(BF364:$BY364, "")=BE$8, IF(F364="", "", F364), ""))</f>
        <v/>
      </c>
      <c r="BF364" s="61" t="str">
        <f>IF($B364="", "", IF(COUNTIF(BG364:$BY364, "")=BF$8, IF(G364="", "", G364), ""))</f>
        <v/>
      </c>
      <c r="BG364" s="61" t="str">
        <f>IF($B364="", "", IF(COUNTIF(BH364:$BY364, "")=BG$8, IF(H364="", "", H364), ""))</f>
        <v/>
      </c>
      <c r="BH364" s="61" t="str">
        <f>IF($B364="", "", IF(COUNTIF(BI364:$BY364, "")=BH$8, IF(I364="", "", I364), ""))</f>
        <v/>
      </c>
      <c r="BI364" s="61" t="str">
        <f>IF($B364="", "", IF(COUNTIF(BJ364:$BY364, "")=BI$8, IF(J364="", "", J364), ""))</f>
        <v/>
      </c>
      <c r="BJ364" s="61" t="str">
        <f>IF($B364="", "", IF(COUNTIF(BK364:$BY364, "")=BJ$8, IF(K364="", "", K364), ""))</f>
        <v/>
      </c>
      <c r="BK364" s="61" t="str">
        <f>IF($B364="", "", IF(COUNTIF(BL364:$BY364, "")=BK$8, IF(L364="", "", L364), ""))</f>
        <v/>
      </c>
      <c r="BL364" s="61" t="str">
        <f>IF($B364="", "", IF(COUNTIF(BM364:$BY364, "")=BL$8, IF(M364="", "", M364), ""))</f>
        <v/>
      </c>
      <c r="BM364" s="61" t="str">
        <f>IF($B364="", "", IF(COUNTIF(BN364:$BY364, "")=BM$8, IF(N364="", "", N364), ""))</f>
        <v/>
      </c>
      <c r="BN364" s="61" t="str">
        <f>IF($B364="", "", IF(COUNTIF(BO364:$BY364, "")=BN$8, IF(O364="", "", O364), ""))</f>
        <v/>
      </c>
      <c r="BO364" s="61" t="str">
        <f>IF($B364="", "", IF(COUNTIF(BP364:$BY364, "")=BO$8, IF(P364="", "", P364), ""))</f>
        <v/>
      </c>
      <c r="BP364" s="61" t="str">
        <f>IF($B364="", "", IF(COUNTIF(BQ364:$BY364, "")=BP$8, IF(Q364="", "", Q364), ""))</f>
        <v/>
      </c>
      <c r="BQ364" s="61" t="str">
        <f>IF($B364="", "", IF(COUNTIF(BR364:$BY364, "")=BQ$8, IF(R364="", "", R364), ""))</f>
        <v/>
      </c>
      <c r="BR364" s="61" t="str">
        <f>IF($B364="", "", IF(COUNTIF(BS364:$BY364, "")=BR$8, IF(S364="", "", S364), ""))</f>
        <v/>
      </c>
      <c r="BS364" s="61" t="str">
        <f>IF($B364="", "", IF(COUNTIF(BT364:$BY364, "")=BS$8, IF(T364="", "", T364), ""))</f>
        <v/>
      </c>
      <c r="BT364" s="61" t="str">
        <f>IF($B364="", "", IF(COUNTIF(BU364:$BY364, "")=BT$8, IF(U364="", "", U364), ""))</f>
        <v/>
      </c>
      <c r="BU364" s="61" t="str">
        <f>IF($B364="", "", IF(COUNTIF(BV364:$BY364, "")=BU$8, IF(V364="", "", V364), ""))</f>
        <v/>
      </c>
      <c r="BV364" s="61" t="str">
        <f>IF($B364="", "", IF(COUNTIF(BW364:$BY364, "")=BV$8, IF(W364="", "", W364), ""))</f>
        <v/>
      </c>
      <c r="BW364" s="61" t="str">
        <f>IF($B364="", "", IF(COUNTIF(BX364:$BY364, "")=BW$8, IF(X364="", "", X364), ""))</f>
        <v/>
      </c>
      <c r="BX364" s="61" t="str">
        <f>IF($B364="", "", IF(COUNTIF(BY364:$BY364, "")=BX$8, IF(Y364="", "", Y364), ""))</f>
        <v/>
      </c>
      <c r="BY364" s="50" t="str">
        <f t="shared" si="155"/>
        <v/>
      </c>
      <c r="CA364" s="6" t="str">
        <f t="shared" si="156"/>
        <v/>
      </c>
      <c r="CB364" s="6" t="str">
        <f>IF(CA364="", "", RANK(CA364, $CA$9:$CA$2508, 0)+COUNTIF($CA$9:CA364, CA364)-1)</f>
        <v/>
      </c>
    </row>
    <row r="365" spans="1:80" x14ac:dyDescent="0.25">
      <c r="A365" s="22"/>
      <c r="B365" s="121" t="str">
        <f>IF('Stock Details'!B364="", "", 'Stock Details'!B364)</f>
        <v/>
      </c>
      <c r="C365" s="22"/>
      <c r="D365" s="130"/>
      <c r="E365" s="122"/>
      <c r="F365" s="131"/>
      <c r="G365" s="22"/>
      <c r="H365" s="130" t="str">
        <f t="shared" si="141"/>
        <v/>
      </c>
      <c r="I365" s="122"/>
      <c r="J365" s="131"/>
      <c r="K365" s="22"/>
      <c r="L365" s="130" t="str">
        <f t="shared" si="142"/>
        <v/>
      </c>
      <c r="M365" s="122"/>
      <c r="N365" s="131"/>
      <c r="O365" s="22"/>
      <c r="P365" s="130" t="str">
        <f t="shared" si="143"/>
        <v/>
      </c>
      <c r="Q365" s="122"/>
      <c r="R365" s="131"/>
      <c r="S365" s="22"/>
      <c r="T365" s="130" t="str">
        <f t="shared" si="144"/>
        <v/>
      </c>
      <c r="U365" s="122"/>
      <c r="V365" s="131"/>
      <c r="W365" s="22"/>
      <c r="X365" s="130" t="str">
        <f t="shared" si="145"/>
        <v/>
      </c>
      <c r="Y365" s="122"/>
      <c r="Z365" s="131"/>
      <c r="AA365" s="22"/>
      <c r="AC365" s="6" t="str">
        <f t="shared" si="146"/>
        <v/>
      </c>
      <c r="AE365" s="6" t="str">
        <f t="shared" si="147"/>
        <v/>
      </c>
      <c r="AF365" s="6" t="str">
        <f t="shared" si="148"/>
        <v/>
      </c>
      <c r="AG365" s="6" t="str">
        <f t="shared" si="149"/>
        <v/>
      </c>
      <c r="AH365" s="6" t="str">
        <f t="shared" si="150"/>
        <v/>
      </c>
      <c r="AI365" s="6" t="str">
        <f t="shared" si="151"/>
        <v/>
      </c>
      <c r="AJ365" s="6" t="str">
        <f t="shared" si="152"/>
        <v/>
      </c>
      <c r="AL365" s="9" t="str">
        <f>IF('Stock Details'!F364="", "", 'Stock Details'!F364)</f>
        <v/>
      </c>
      <c r="AM365" s="9" t="str">
        <f>IF('Stock Details'!G364="", "", 'Stock Details'!G364)</f>
        <v/>
      </c>
      <c r="AO365" s="59" t="str">
        <f t="shared" si="153"/>
        <v/>
      </c>
      <c r="AP365" s="59" t="str">
        <f t="shared" si="157"/>
        <v/>
      </c>
      <c r="AQ365" s="59" t="str">
        <f t="shared" si="158"/>
        <v/>
      </c>
      <c r="AR365" s="59" t="str">
        <f t="shared" si="159"/>
        <v/>
      </c>
      <c r="AS365" s="59" t="str">
        <f t="shared" si="160"/>
        <v/>
      </c>
      <c r="AT365" s="59" t="str">
        <f t="shared" si="161"/>
        <v/>
      </c>
      <c r="AV365" s="59" t="str">
        <f t="shared" si="154"/>
        <v/>
      </c>
      <c r="AW365" s="59" t="str">
        <f t="shared" si="136"/>
        <v/>
      </c>
      <c r="AX365" s="59" t="str">
        <f t="shared" si="137"/>
        <v/>
      </c>
      <c r="AY365" s="59" t="str">
        <f t="shared" si="138"/>
        <v/>
      </c>
      <c r="AZ365" s="59" t="str">
        <f t="shared" si="139"/>
        <v/>
      </c>
      <c r="BA365" s="59" t="str">
        <f t="shared" si="140"/>
        <v/>
      </c>
      <c r="BC365" s="49" t="str">
        <f>IF($B365="", "", IF(COUNTIF(BD365:$BY365, "")=BC$8, IF(D365="", "", D365), ""))</f>
        <v/>
      </c>
      <c r="BD365" s="61" t="str">
        <f>IF($B365="", "", IF(COUNTIF(BE365:$BY365, "")=BD$8, IF(E365="", "", E365), ""))</f>
        <v/>
      </c>
      <c r="BE365" s="61" t="str">
        <f>IF($B365="", "", IF(COUNTIF(BF365:$BY365, "")=BE$8, IF(F365="", "", F365), ""))</f>
        <v/>
      </c>
      <c r="BF365" s="61" t="str">
        <f>IF($B365="", "", IF(COUNTIF(BG365:$BY365, "")=BF$8, IF(G365="", "", G365), ""))</f>
        <v/>
      </c>
      <c r="BG365" s="61" t="str">
        <f>IF($B365="", "", IF(COUNTIF(BH365:$BY365, "")=BG$8, IF(H365="", "", H365), ""))</f>
        <v/>
      </c>
      <c r="BH365" s="61" t="str">
        <f>IF($B365="", "", IF(COUNTIF(BI365:$BY365, "")=BH$8, IF(I365="", "", I365), ""))</f>
        <v/>
      </c>
      <c r="BI365" s="61" t="str">
        <f>IF($B365="", "", IF(COUNTIF(BJ365:$BY365, "")=BI$8, IF(J365="", "", J365), ""))</f>
        <v/>
      </c>
      <c r="BJ365" s="61" t="str">
        <f>IF($B365="", "", IF(COUNTIF(BK365:$BY365, "")=BJ$8, IF(K365="", "", K365), ""))</f>
        <v/>
      </c>
      <c r="BK365" s="61" t="str">
        <f>IF($B365="", "", IF(COUNTIF(BL365:$BY365, "")=BK$8, IF(L365="", "", L365), ""))</f>
        <v/>
      </c>
      <c r="BL365" s="61" t="str">
        <f>IF($B365="", "", IF(COUNTIF(BM365:$BY365, "")=BL$8, IF(M365="", "", M365), ""))</f>
        <v/>
      </c>
      <c r="BM365" s="61" t="str">
        <f>IF($B365="", "", IF(COUNTIF(BN365:$BY365, "")=BM$8, IF(N365="", "", N365), ""))</f>
        <v/>
      </c>
      <c r="BN365" s="61" t="str">
        <f>IF($B365="", "", IF(COUNTIF(BO365:$BY365, "")=BN$8, IF(O365="", "", O365), ""))</f>
        <v/>
      </c>
      <c r="BO365" s="61" t="str">
        <f>IF($B365="", "", IF(COUNTIF(BP365:$BY365, "")=BO$8, IF(P365="", "", P365), ""))</f>
        <v/>
      </c>
      <c r="BP365" s="61" t="str">
        <f>IF($B365="", "", IF(COUNTIF(BQ365:$BY365, "")=BP$8, IF(Q365="", "", Q365), ""))</f>
        <v/>
      </c>
      <c r="BQ365" s="61" t="str">
        <f>IF($B365="", "", IF(COUNTIF(BR365:$BY365, "")=BQ$8, IF(R365="", "", R365), ""))</f>
        <v/>
      </c>
      <c r="BR365" s="61" t="str">
        <f>IF($B365="", "", IF(COUNTIF(BS365:$BY365, "")=BR$8, IF(S365="", "", S365), ""))</f>
        <v/>
      </c>
      <c r="BS365" s="61" t="str">
        <f>IF($B365="", "", IF(COUNTIF(BT365:$BY365, "")=BS$8, IF(T365="", "", T365), ""))</f>
        <v/>
      </c>
      <c r="BT365" s="61" t="str">
        <f>IF($B365="", "", IF(COUNTIF(BU365:$BY365, "")=BT$8, IF(U365="", "", U365), ""))</f>
        <v/>
      </c>
      <c r="BU365" s="61" t="str">
        <f>IF($B365="", "", IF(COUNTIF(BV365:$BY365, "")=BU$8, IF(V365="", "", V365), ""))</f>
        <v/>
      </c>
      <c r="BV365" s="61" t="str">
        <f>IF($B365="", "", IF(COUNTIF(BW365:$BY365, "")=BV$8, IF(W365="", "", W365), ""))</f>
        <v/>
      </c>
      <c r="BW365" s="61" t="str">
        <f>IF($B365="", "", IF(COUNTIF(BX365:$BY365, "")=BW$8, IF(X365="", "", X365), ""))</f>
        <v/>
      </c>
      <c r="BX365" s="61" t="str">
        <f>IF($B365="", "", IF(COUNTIF(BY365:$BY365, "")=BX$8, IF(Y365="", "", Y365), ""))</f>
        <v/>
      </c>
      <c r="BY365" s="50" t="str">
        <f t="shared" si="155"/>
        <v/>
      </c>
      <c r="CA365" s="6" t="str">
        <f t="shared" si="156"/>
        <v/>
      </c>
      <c r="CB365" s="6" t="str">
        <f>IF(CA365="", "", RANK(CA365, $CA$9:$CA$2508, 0)+COUNTIF($CA$9:CA365, CA365)-1)</f>
        <v/>
      </c>
    </row>
    <row r="366" spans="1:80" x14ac:dyDescent="0.25">
      <c r="A366" s="22"/>
      <c r="B366" s="121" t="str">
        <f>IF('Stock Details'!B365="", "", 'Stock Details'!B365)</f>
        <v/>
      </c>
      <c r="C366" s="22"/>
      <c r="D366" s="130"/>
      <c r="E366" s="122"/>
      <c r="F366" s="131"/>
      <c r="G366" s="22"/>
      <c r="H366" s="130" t="str">
        <f t="shared" si="141"/>
        <v/>
      </c>
      <c r="I366" s="122"/>
      <c r="J366" s="131"/>
      <c r="K366" s="22"/>
      <c r="L366" s="130" t="str">
        <f t="shared" si="142"/>
        <v/>
      </c>
      <c r="M366" s="122"/>
      <c r="N366" s="131"/>
      <c r="O366" s="22"/>
      <c r="P366" s="130" t="str">
        <f t="shared" si="143"/>
        <v/>
      </c>
      <c r="Q366" s="122"/>
      <c r="R366" s="131"/>
      <c r="S366" s="22"/>
      <c r="T366" s="130" t="str">
        <f t="shared" si="144"/>
        <v/>
      </c>
      <c r="U366" s="122"/>
      <c r="V366" s="131"/>
      <c r="W366" s="22"/>
      <c r="X366" s="130" t="str">
        <f t="shared" si="145"/>
        <v/>
      </c>
      <c r="Y366" s="122"/>
      <c r="Z366" s="131"/>
      <c r="AA366" s="22"/>
      <c r="AC366" s="6" t="str">
        <f t="shared" si="146"/>
        <v/>
      </c>
      <c r="AE366" s="6" t="str">
        <f t="shared" si="147"/>
        <v/>
      </c>
      <c r="AF366" s="6" t="str">
        <f t="shared" si="148"/>
        <v/>
      </c>
      <c r="AG366" s="6" t="str">
        <f t="shared" si="149"/>
        <v/>
      </c>
      <c r="AH366" s="6" t="str">
        <f t="shared" si="150"/>
        <v/>
      </c>
      <c r="AI366" s="6" t="str">
        <f t="shared" si="151"/>
        <v/>
      </c>
      <c r="AJ366" s="6" t="str">
        <f t="shared" si="152"/>
        <v/>
      </c>
      <c r="AL366" s="9" t="str">
        <f>IF('Stock Details'!F365="", "", 'Stock Details'!F365)</f>
        <v/>
      </c>
      <c r="AM366" s="9" t="str">
        <f>IF('Stock Details'!G365="", "", 'Stock Details'!G365)</f>
        <v/>
      </c>
      <c r="AO366" s="59" t="str">
        <f t="shared" si="153"/>
        <v/>
      </c>
      <c r="AP366" s="59" t="str">
        <f t="shared" si="157"/>
        <v/>
      </c>
      <c r="AQ366" s="59" t="str">
        <f t="shared" si="158"/>
        <v/>
      </c>
      <c r="AR366" s="59" t="str">
        <f t="shared" si="159"/>
        <v/>
      </c>
      <c r="AS366" s="59" t="str">
        <f t="shared" si="160"/>
        <v/>
      </c>
      <c r="AT366" s="59" t="str">
        <f t="shared" si="161"/>
        <v/>
      </c>
      <c r="AV366" s="59" t="str">
        <f t="shared" si="154"/>
        <v/>
      </c>
      <c r="AW366" s="59" t="str">
        <f t="shared" si="136"/>
        <v/>
      </c>
      <c r="AX366" s="59" t="str">
        <f t="shared" si="137"/>
        <v/>
      </c>
      <c r="AY366" s="59" t="str">
        <f t="shared" si="138"/>
        <v/>
      </c>
      <c r="AZ366" s="59" t="str">
        <f t="shared" si="139"/>
        <v/>
      </c>
      <c r="BA366" s="59" t="str">
        <f t="shared" si="140"/>
        <v/>
      </c>
      <c r="BC366" s="49" t="str">
        <f>IF($B366="", "", IF(COUNTIF(BD366:$BY366, "")=BC$8, IF(D366="", "", D366), ""))</f>
        <v/>
      </c>
      <c r="BD366" s="61" t="str">
        <f>IF($B366="", "", IF(COUNTIF(BE366:$BY366, "")=BD$8, IF(E366="", "", E366), ""))</f>
        <v/>
      </c>
      <c r="BE366" s="61" t="str">
        <f>IF($B366="", "", IF(COUNTIF(BF366:$BY366, "")=BE$8, IF(F366="", "", F366), ""))</f>
        <v/>
      </c>
      <c r="BF366" s="61" t="str">
        <f>IF($B366="", "", IF(COUNTIF(BG366:$BY366, "")=BF$8, IF(G366="", "", G366), ""))</f>
        <v/>
      </c>
      <c r="BG366" s="61" t="str">
        <f>IF($B366="", "", IF(COUNTIF(BH366:$BY366, "")=BG$8, IF(H366="", "", H366), ""))</f>
        <v/>
      </c>
      <c r="BH366" s="61" t="str">
        <f>IF($B366="", "", IF(COUNTIF(BI366:$BY366, "")=BH$8, IF(I366="", "", I366), ""))</f>
        <v/>
      </c>
      <c r="BI366" s="61" t="str">
        <f>IF($B366="", "", IF(COUNTIF(BJ366:$BY366, "")=BI$8, IF(J366="", "", J366), ""))</f>
        <v/>
      </c>
      <c r="BJ366" s="61" t="str">
        <f>IF($B366="", "", IF(COUNTIF(BK366:$BY366, "")=BJ$8, IF(K366="", "", K366), ""))</f>
        <v/>
      </c>
      <c r="BK366" s="61" t="str">
        <f>IF($B366="", "", IF(COUNTIF(BL366:$BY366, "")=BK$8, IF(L366="", "", L366), ""))</f>
        <v/>
      </c>
      <c r="BL366" s="61" t="str">
        <f>IF($B366="", "", IF(COUNTIF(BM366:$BY366, "")=BL$8, IF(M366="", "", M366), ""))</f>
        <v/>
      </c>
      <c r="BM366" s="61" t="str">
        <f>IF($B366="", "", IF(COUNTIF(BN366:$BY366, "")=BM$8, IF(N366="", "", N366), ""))</f>
        <v/>
      </c>
      <c r="BN366" s="61" t="str">
        <f>IF($B366="", "", IF(COUNTIF(BO366:$BY366, "")=BN$8, IF(O366="", "", O366), ""))</f>
        <v/>
      </c>
      <c r="BO366" s="61" t="str">
        <f>IF($B366="", "", IF(COUNTIF(BP366:$BY366, "")=BO$8, IF(P366="", "", P366), ""))</f>
        <v/>
      </c>
      <c r="BP366" s="61" t="str">
        <f>IF($B366="", "", IF(COUNTIF(BQ366:$BY366, "")=BP$8, IF(Q366="", "", Q366), ""))</f>
        <v/>
      </c>
      <c r="BQ366" s="61" t="str">
        <f>IF($B366="", "", IF(COUNTIF(BR366:$BY366, "")=BQ$8, IF(R366="", "", R366), ""))</f>
        <v/>
      </c>
      <c r="BR366" s="61" t="str">
        <f>IF($B366="", "", IF(COUNTIF(BS366:$BY366, "")=BR$8, IF(S366="", "", S366), ""))</f>
        <v/>
      </c>
      <c r="BS366" s="61" t="str">
        <f>IF($B366="", "", IF(COUNTIF(BT366:$BY366, "")=BS$8, IF(T366="", "", T366), ""))</f>
        <v/>
      </c>
      <c r="BT366" s="61" t="str">
        <f>IF($B366="", "", IF(COUNTIF(BU366:$BY366, "")=BT$8, IF(U366="", "", U366), ""))</f>
        <v/>
      </c>
      <c r="BU366" s="61" t="str">
        <f>IF($B366="", "", IF(COUNTIF(BV366:$BY366, "")=BU$8, IF(V366="", "", V366), ""))</f>
        <v/>
      </c>
      <c r="BV366" s="61" t="str">
        <f>IF($B366="", "", IF(COUNTIF(BW366:$BY366, "")=BV$8, IF(W366="", "", W366), ""))</f>
        <v/>
      </c>
      <c r="BW366" s="61" t="str">
        <f>IF($B366="", "", IF(COUNTIF(BX366:$BY366, "")=BW$8, IF(X366="", "", X366), ""))</f>
        <v/>
      </c>
      <c r="BX366" s="61" t="str">
        <f>IF($B366="", "", IF(COUNTIF(BY366:$BY366, "")=BX$8, IF(Y366="", "", Y366), ""))</f>
        <v/>
      </c>
      <c r="BY366" s="50" t="str">
        <f t="shared" si="155"/>
        <v/>
      </c>
      <c r="CA366" s="6" t="str">
        <f t="shared" si="156"/>
        <v/>
      </c>
      <c r="CB366" s="6" t="str">
        <f>IF(CA366="", "", RANK(CA366, $CA$9:$CA$2508, 0)+COUNTIF($CA$9:CA366, CA366)-1)</f>
        <v/>
      </c>
    </row>
    <row r="367" spans="1:80" x14ac:dyDescent="0.25">
      <c r="A367" s="22"/>
      <c r="B367" s="121" t="str">
        <f>IF('Stock Details'!B366="", "", 'Stock Details'!B366)</f>
        <v/>
      </c>
      <c r="C367" s="22"/>
      <c r="D367" s="130"/>
      <c r="E367" s="122"/>
      <c r="F367" s="131"/>
      <c r="G367" s="22"/>
      <c r="H367" s="130" t="str">
        <f t="shared" si="141"/>
        <v/>
      </c>
      <c r="I367" s="122"/>
      <c r="J367" s="131"/>
      <c r="K367" s="22"/>
      <c r="L367" s="130" t="str">
        <f t="shared" si="142"/>
        <v/>
      </c>
      <c r="M367" s="122"/>
      <c r="N367" s="131"/>
      <c r="O367" s="22"/>
      <c r="P367" s="130" t="str">
        <f t="shared" si="143"/>
        <v/>
      </c>
      <c r="Q367" s="122"/>
      <c r="R367" s="131"/>
      <c r="S367" s="22"/>
      <c r="T367" s="130" t="str">
        <f t="shared" si="144"/>
        <v/>
      </c>
      <c r="U367" s="122"/>
      <c r="V367" s="131"/>
      <c r="W367" s="22"/>
      <c r="X367" s="130" t="str">
        <f t="shared" si="145"/>
        <v/>
      </c>
      <c r="Y367" s="122"/>
      <c r="Z367" s="131"/>
      <c r="AA367" s="22"/>
      <c r="AC367" s="6" t="str">
        <f t="shared" si="146"/>
        <v/>
      </c>
      <c r="AE367" s="6" t="str">
        <f t="shared" si="147"/>
        <v/>
      </c>
      <c r="AF367" s="6" t="str">
        <f t="shared" si="148"/>
        <v/>
      </c>
      <c r="AG367" s="6" t="str">
        <f t="shared" si="149"/>
        <v/>
      </c>
      <c r="AH367" s="6" t="str">
        <f t="shared" si="150"/>
        <v/>
      </c>
      <c r="AI367" s="6" t="str">
        <f t="shared" si="151"/>
        <v/>
      </c>
      <c r="AJ367" s="6" t="str">
        <f t="shared" si="152"/>
        <v/>
      </c>
      <c r="AL367" s="9" t="str">
        <f>IF('Stock Details'!F366="", "", 'Stock Details'!F366)</f>
        <v/>
      </c>
      <c r="AM367" s="9" t="str">
        <f>IF('Stock Details'!G366="", "", 'Stock Details'!G366)</f>
        <v/>
      </c>
      <c r="AO367" s="59" t="str">
        <f t="shared" si="153"/>
        <v/>
      </c>
      <c r="AP367" s="59" t="str">
        <f t="shared" si="157"/>
        <v/>
      </c>
      <c r="AQ367" s="59" t="str">
        <f t="shared" si="158"/>
        <v/>
      </c>
      <c r="AR367" s="59" t="str">
        <f t="shared" si="159"/>
        <v/>
      </c>
      <c r="AS367" s="59" t="str">
        <f t="shared" si="160"/>
        <v/>
      </c>
      <c r="AT367" s="59" t="str">
        <f t="shared" si="161"/>
        <v/>
      </c>
      <c r="AV367" s="59" t="str">
        <f t="shared" si="154"/>
        <v/>
      </c>
      <c r="AW367" s="59" t="str">
        <f t="shared" si="136"/>
        <v/>
      </c>
      <c r="AX367" s="59" t="str">
        <f t="shared" si="137"/>
        <v/>
      </c>
      <c r="AY367" s="59" t="str">
        <f t="shared" si="138"/>
        <v/>
      </c>
      <c r="AZ367" s="59" t="str">
        <f t="shared" si="139"/>
        <v/>
      </c>
      <c r="BA367" s="59" t="str">
        <f t="shared" si="140"/>
        <v/>
      </c>
      <c r="BC367" s="49" t="str">
        <f>IF($B367="", "", IF(COUNTIF(BD367:$BY367, "")=BC$8, IF(D367="", "", D367), ""))</f>
        <v/>
      </c>
      <c r="BD367" s="61" t="str">
        <f>IF($B367="", "", IF(COUNTIF(BE367:$BY367, "")=BD$8, IF(E367="", "", E367), ""))</f>
        <v/>
      </c>
      <c r="BE367" s="61" t="str">
        <f>IF($B367="", "", IF(COUNTIF(BF367:$BY367, "")=BE$8, IF(F367="", "", F367), ""))</f>
        <v/>
      </c>
      <c r="BF367" s="61" t="str">
        <f>IF($B367="", "", IF(COUNTIF(BG367:$BY367, "")=BF$8, IF(G367="", "", G367), ""))</f>
        <v/>
      </c>
      <c r="BG367" s="61" t="str">
        <f>IF($B367="", "", IF(COUNTIF(BH367:$BY367, "")=BG$8, IF(H367="", "", H367), ""))</f>
        <v/>
      </c>
      <c r="BH367" s="61" t="str">
        <f>IF($B367="", "", IF(COUNTIF(BI367:$BY367, "")=BH$8, IF(I367="", "", I367), ""))</f>
        <v/>
      </c>
      <c r="BI367" s="61" t="str">
        <f>IF($B367="", "", IF(COUNTIF(BJ367:$BY367, "")=BI$8, IF(J367="", "", J367), ""))</f>
        <v/>
      </c>
      <c r="BJ367" s="61" t="str">
        <f>IF($B367="", "", IF(COUNTIF(BK367:$BY367, "")=BJ$8, IF(K367="", "", K367), ""))</f>
        <v/>
      </c>
      <c r="BK367" s="61" t="str">
        <f>IF($B367="", "", IF(COUNTIF(BL367:$BY367, "")=BK$8, IF(L367="", "", L367), ""))</f>
        <v/>
      </c>
      <c r="BL367" s="61" t="str">
        <f>IF($B367="", "", IF(COUNTIF(BM367:$BY367, "")=BL$8, IF(M367="", "", M367), ""))</f>
        <v/>
      </c>
      <c r="BM367" s="61" t="str">
        <f>IF($B367="", "", IF(COUNTIF(BN367:$BY367, "")=BM$8, IF(N367="", "", N367), ""))</f>
        <v/>
      </c>
      <c r="BN367" s="61" t="str">
        <f>IF($B367="", "", IF(COUNTIF(BO367:$BY367, "")=BN$8, IF(O367="", "", O367), ""))</f>
        <v/>
      </c>
      <c r="BO367" s="61" t="str">
        <f>IF($B367="", "", IF(COUNTIF(BP367:$BY367, "")=BO$8, IF(P367="", "", P367), ""))</f>
        <v/>
      </c>
      <c r="BP367" s="61" t="str">
        <f>IF($B367="", "", IF(COUNTIF(BQ367:$BY367, "")=BP$8, IF(Q367="", "", Q367), ""))</f>
        <v/>
      </c>
      <c r="BQ367" s="61" t="str">
        <f>IF($B367="", "", IF(COUNTIF(BR367:$BY367, "")=BQ$8, IF(R367="", "", R367), ""))</f>
        <v/>
      </c>
      <c r="BR367" s="61" t="str">
        <f>IF($B367="", "", IF(COUNTIF(BS367:$BY367, "")=BR$8, IF(S367="", "", S367), ""))</f>
        <v/>
      </c>
      <c r="BS367" s="61" t="str">
        <f>IF($B367="", "", IF(COUNTIF(BT367:$BY367, "")=BS$8, IF(T367="", "", T367), ""))</f>
        <v/>
      </c>
      <c r="BT367" s="61" t="str">
        <f>IF($B367="", "", IF(COUNTIF(BU367:$BY367, "")=BT$8, IF(U367="", "", U367), ""))</f>
        <v/>
      </c>
      <c r="BU367" s="61" t="str">
        <f>IF($B367="", "", IF(COUNTIF(BV367:$BY367, "")=BU$8, IF(V367="", "", V367), ""))</f>
        <v/>
      </c>
      <c r="BV367" s="61" t="str">
        <f>IF($B367="", "", IF(COUNTIF(BW367:$BY367, "")=BV$8, IF(W367="", "", W367), ""))</f>
        <v/>
      </c>
      <c r="BW367" s="61" t="str">
        <f>IF($B367="", "", IF(COUNTIF(BX367:$BY367, "")=BW$8, IF(X367="", "", X367), ""))</f>
        <v/>
      </c>
      <c r="BX367" s="61" t="str">
        <f>IF($B367="", "", IF(COUNTIF(BY367:$BY367, "")=BX$8, IF(Y367="", "", Y367), ""))</f>
        <v/>
      </c>
      <c r="BY367" s="50" t="str">
        <f t="shared" si="155"/>
        <v/>
      </c>
      <c r="CA367" s="6" t="str">
        <f t="shared" si="156"/>
        <v/>
      </c>
      <c r="CB367" s="6" t="str">
        <f>IF(CA367="", "", RANK(CA367, $CA$9:$CA$2508, 0)+COUNTIF($CA$9:CA367, CA367)-1)</f>
        <v/>
      </c>
    </row>
    <row r="368" spans="1:80" x14ac:dyDescent="0.25">
      <c r="A368" s="22"/>
      <c r="B368" s="121" t="str">
        <f>IF('Stock Details'!B367="", "", 'Stock Details'!B367)</f>
        <v/>
      </c>
      <c r="C368" s="22"/>
      <c r="D368" s="130"/>
      <c r="E368" s="122"/>
      <c r="F368" s="131"/>
      <c r="G368" s="22"/>
      <c r="H368" s="130" t="str">
        <f t="shared" si="141"/>
        <v/>
      </c>
      <c r="I368" s="122"/>
      <c r="J368" s="131"/>
      <c r="K368" s="22"/>
      <c r="L368" s="130" t="str">
        <f t="shared" si="142"/>
        <v/>
      </c>
      <c r="M368" s="122"/>
      <c r="N368" s="131"/>
      <c r="O368" s="22"/>
      <c r="P368" s="130" t="str">
        <f t="shared" si="143"/>
        <v/>
      </c>
      <c r="Q368" s="122"/>
      <c r="R368" s="131"/>
      <c r="S368" s="22"/>
      <c r="T368" s="130" t="str">
        <f t="shared" si="144"/>
        <v/>
      </c>
      <c r="U368" s="122"/>
      <c r="V368" s="131"/>
      <c r="W368" s="22"/>
      <c r="X368" s="130" t="str">
        <f t="shared" si="145"/>
        <v/>
      </c>
      <c r="Y368" s="122"/>
      <c r="Z368" s="131"/>
      <c r="AA368" s="22"/>
      <c r="AC368" s="6" t="str">
        <f t="shared" si="146"/>
        <v/>
      </c>
      <c r="AE368" s="6" t="str">
        <f t="shared" si="147"/>
        <v/>
      </c>
      <c r="AF368" s="6" t="str">
        <f t="shared" si="148"/>
        <v/>
      </c>
      <c r="AG368" s="6" t="str">
        <f t="shared" si="149"/>
        <v/>
      </c>
      <c r="AH368" s="6" t="str">
        <f t="shared" si="150"/>
        <v/>
      </c>
      <c r="AI368" s="6" t="str">
        <f t="shared" si="151"/>
        <v/>
      </c>
      <c r="AJ368" s="6" t="str">
        <f t="shared" si="152"/>
        <v/>
      </c>
      <c r="AL368" s="9" t="str">
        <f>IF('Stock Details'!F367="", "", 'Stock Details'!F367)</f>
        <v/>
      </c>
      <c r="AM368" s="9" t="str">
        <f>IF('Stock Details'!G367="", "", 'Stock Details'!G367)</f>
        <v/>
      </c>
      <c r="AO368" s="59" t="str">
        <f t="shared" si="153"/>
        <v/>
      </c>
      <c r="AP368" s="59" t="str">
        <f t="shared" si="157"/>
        <v/>
      </c>
      <c r="AQ368" s="59" t="str">
        <f t="shared" si="158"/>
        <v/>
      </c>
      <c r="AR368" s="59" t="str">
        <f t="shared" si="159"/>
        <v/>
      </c>
      <c r="AS368" s="59" t="str">
        <f t="shared" si="160"/>
        <v/>
      </c>
      <c r="AT368" s="59" t="str">
        <f t="shared" si="161"/>
        <v/>
      </c>
      <c r="AV368" s="59" t="str">
        <f t="shared" si="154"/>
        <v/>
      </c>
      <c r="AW368" s="59" t="str">
        <f t="shared" si="136"/>
        <v/>
      </c>
      <c r="AX368" s="59" t="str">
        <f t="shared" si="137"/>
        <v/>
      </c>
      <c r="AY368" s="59" t="str">
        <f t="shared" si="138"/>
        <v/>
      </c>
      <c r="AZ368" s="59" t="str">
        <f t="shared" si="139"/>
        <v/>
      </c>
      <c r="BA368" s="59" t="str">
        <f t="shared" si="140"/>
        <v/>
      </c>
      <c r="BC368" s="49" t="str">
        <f>IF($B368="", "", IF(COUNTIF(BD368:$BY368, "")=BC$8, IF(D368="", "", D368), ""))</f>
        <v/>
      </c>
      <c r="BD368" s="61" t="str">
        <f>IF($B368="", "", IF(COUNTIF(BE368:$BY368, "")=BD$8, IF(E368="", "", E368), ""))</f>
        <v/>
      </c>
      <c r="BE368" s="61" t="str">
        <f>IF($B368="", "", IF(COUNTIF(BF368:$BY368, "")=BE$8, IF(F368="", "", F368), ""))</f>
        <v/>
      </c>
      <c r="BF368" s="61" t="str">
        <f>IF($B368="", "", IF(COUNTIF(BG368:$BY368, "")=BF$8, IF(G368="", "", G368), ""))</f>
        <v/>
      </c>
      <c r="BG368" s="61" t="str">
        <f>IF($B368="", "", IF(COUNTIF(BH368:$BY368, "")=BG$8, IF(H368="", "", H368), ""))</f>
        <v/>
      </c>
      <c r="BH368" s="61" t="str">
        <f>IF($B368="", "", IF(COUNTIF(BI368:$BY368, "")=BH$8, IF(I368="", "", I368), ""))</f>
        <v/>
      </c>
      <c r="BI368" s="61" t="str">
        <f>IF($B368="", "", IF(COUNTIF(BJ368:$BY368, "")=BI$8, IF(J368="", "", J368), ""))</f>
        <v/>
      </c>
      <c r="BJ368" s="61" t="str">
        <f>IF($B368="", "", IF(COUNTIF(BK368:$BY368, "")=BJ$8, IF(K368="", "", K368), ""))</f>
        <v/>
      </c>
      <c r="BK368" s="61" t="str">
        <f>IF($B368="", "", IF(COUNTIF(BL368:$BY368, "")=BK$8, IF(L368="", "", L368), ""))</f>
        <v/>
      </c>
      <c r="BL368" s="61" t="str">
        <f>IF($B368="", "", IF(COUNTIF(BM368:$BY368, "")=BL$8, IF(M368="", "", M368), ""))</f>
        <v/>
      </c>
      <c r="BM368" s="61" t="str">
        <f>IF($B368="", "", IF(COUNTIF(BN368:$BY368, "")=BM$8, IF(N368="", "", N368), ""))</f>
        <v/>
      </c>
      <c r="BN368" s="61" t="str">
        <f>IF($B368="", "", IF(COUNTIF(BO368:$BY368, "")=BN$8, IF(O368="", "", O368), ""))</f>
        <v/>
      </c>
      <c r="BO368" s="61" t="str">
        <f>IF($B368="", "", IF(COUNTIF(BP368:$BY368, "")=BO$8, IF(P368="", "", P368), ""))</f>
        <v/>
      </c>
      <c r="BP368" s="61" t="str">
        <f>IF($B368="", "", IF(COUNTIF(BQ368:$BY368, "")=BP$8, IF(Q368="", "", Q368), ""))</f>
        <v/>
      </c>
      <c r="BQ368" s="61" t="str">
        <f>IF($B368="", "", IF(COUNTIF(BR368:$BY368, "")=BQ$8, IF(R368="", "", R368), ""))</f>
        <v/>
      </c>
      <c r="BR368" s="61" t="str">
        <f>IF($B368="", "", IF(COUNTIF(BS368:$BY368, "")=BR$8, IF(S368="", "", S368), ""))</f>
        <v/>
      </c>
      <c r="BS368" s="61" t="str">
        <f>IF($B368="", "", IF(COUNTIF(BT368:$BY368, "")=BS$8, IF(T368="", "", T368), ""))</f>
        <v/>
      </c>
      <c r="BT368" s="61" t="str">
        <f>IF($B368="", "", IF(COUNTIF(BU368:$BY368, "")=BT$8, IF(U368="", "", U368), ""))</f>
        <v/>
      </c>
      <c r="BU368" s="61" t="str">
        <f>IF($B368="", "", IF(COUNTIF(BV368:$BY368, "")=BU$8, IF(V368="", "", V368), ""))</f>
        <v/>
      </c>
      <c r="BV368" s="61" t="str">
        <f>IF($B368="", "", IF(COUNTIF(BW368:$BY368, "")=BV$8, IF(W368="", "", W368), ""))</f>
        <v/>
      </c>
      <c r="BW368" s="61" t="str">
        <f>IF($B368="", "", IF(COUNTIF(BX368:$BY368, "")=BW$8, IF(X368="", "", X368), ""))</f>
        <v/>
      </c>
      <c r="BX368" s="61" t="str">
        <f>IF($B368="", "", IF(COUNTIF(BY368:$BY368, "")=BX$8, IF(Y368="", "", Y368), ""))</f>
        <v/>
      </c>
      <c r="BY368" s="50" t="str">
        <f t="shared" si="155"/>
        <v/>
      </c>
      <c r="CA368" s="6" t="str">
        <f t="shared" si="156"/>
        <v/>
      </c>
      <c r="CB368" s="6" t="str">
        <f>IF(CA368="", "", RANK(CA368, $CA$9:$CA$2508, 0)+COUNTIF($CA$9:CA368, CA368)-1)</f>
        <v/>
      </c>
    </row>
    <row r="369" spans="1:80" x14ac:dyDescent="0.25">
      <c r="A369" s="22"/>
      <c r="B369" s="121" t="str">
        <f>IF('Stock Details'!B368="", "", 'Stock Details'!B368)</f>
        <v/>
      </c>
      <c r="C369" s="22"/>
      <c r="D369" s="130"/>
      <c r="E369" s="122"/>
      <c r="F369" s="131"/>
      <c r="G369" s="22"/>
      <c r="H369" s="130" t="str">
        <f t="shared" si="141"/>
        <v/>
      </c>
      <c r="I369" s="122"/>
      <c r="J369" s="131"/>
      <c r="K369" s="22"/>
      <c r="L369" s="130" t="str">
        <f t="shared" si="142"/>
        <v/>
      </c>
      <c r="M369" s="122"/>
      <c r="N369" s="131"/>
      <c r="O369" s="22"/>
      <c r="P369" s="130" t="str">
        <f t="shared" si="143"/>
        <v/>
      </c>
      <c r="Q369" s="122"/>
      <c r="R369" s="131"/>
      <c r="S369" s="22"/>
      <c r="T369" s="130" t="str">
        <f t="shared" si="144"/>
        <v/>
      </c>
      <c r="U369" s="122"/>
      <c r="V369" s="131"/>
      <c r="W369" s="22"/>
      <c r="X369" s="130" t="str">
        <f t="shared" si="145"/>
        <v/>
      </c>
      <c r="Y369" s="122"/>
      <c r="Z369" s="131"/>
      <c r="AA369" s="22"/>
      <c r="AC369" s="6" t="str">
        <f t="shared" si="146"/>
        <v/>
      </c>
      <c r="AE369" s="6" t="str">
        <f t="shared" si="147"/>
        <v/>
      </c>
      <c r="AF369" s="6" t="str">
        <f t="shared" si="148"/>
        <v/>
      </c>
      <c r="AG369" s="6" t="str">
        <f t="shared" si="149"/>
        <v/>
      </c>
      <c r="AH369" s="6" t="str">
        <f t="shared" si="150"/>
        <v/>
      </c>
      <c r="AI369" s="6" t="str">
        <f t="shared" si="151"/>
        <v/>
      </c>
      <c r="AJ369" s="6" t="str">
        <f t="shared" si="152"/>
        <v/>
      </c>
      <c r="AL369" s="9" t="str">
        <f>IF('Stock Details'!F368="", "", 'Stock Details'!F368)</f>
        <v/>
      </c>
      <c r="AM369" s="9" t="str">
        <f>IF('Stock Details'!G368="", "", 'Stock Details'!G368)</f>
        <v/>
      </c>
      <c r="AO369" s="59" t="str">
        <f t="shared" si="153"/>
        <v/>
      </c>
      <c r="AP369" s="59" t="str">
        <f t="shared" si="157"/>
        <v/>
      </c>
      <c r="AQ369" s="59" t="str">
        <f t="shared" si="158"/>
        <v/>
      </c>
      <c r="AR369" s="59" t="str">
        <f t="shared" si="159"/>
        <v/>
      </c>
      <c r="AS369" s="59" t="str">
        <f t="shared" si="160"/>
        <v/>
      </c>
      <c r="AT369" s="59" t="str">
        <f t="shared" si="161"/>
        <v/>
      </c>
      <c r="AV369" s="59" t="str">
        <f t="shared" si="154"/>
        <v/>
      </c>
      <c r="AW369" s="59" t="str">
        <f t="shared" si="136"/>
        <v/>
      </c>
      <c r="AX369" s="59" t="str">
        <f t="shared" si="137"/>
        <v/>
      </c>
      <c r="AY369" s="59" t="str">
        <f t="shared" si="138"/>
        <v/>
      </c>
      <c r="AZ369" s="59" t="str">
        <f t="shared" si="139"/>
        <v/>
      </c>
      <c r="BA369" s="59" t="str">
        <f t="shared" si="140"/>
        <v/>
      </c>
      <c r="BC369" s="49" t="str">
        <f>IF($B369="", "", IF(COUNTIF(BD369:$BY369, "")=BC$8, IF(D369="", "", D369), ""))</f>
        <v/>
      </c>
      <c r="BD369" s="61" t="str">
        <f>IF($B369="", "", IF(COUNTIF(BE369:$BY369, "")=BD$8, IF(E369="", "", E369), ""))</f>
        <v/>
      </c>
      <c r="BE369" s="61" t="str">
        <f>IF($B369="", "", IF(COUNTIF(BF369:$BY369, "")=BE$8, IF(F369="", "", F369), ""))</f>
        <v/>
      </c>
      <c r="BF369" s="61" t="str">
        <f>IF($B369="", "", IF(COUNTIF(BG369:$BY369, "")=BF$8, IF(G369="", "", G369), ""))</f>
        <v/>
      </c>
      <c r="BG369" s="61" t="str">
        <f>IF($B369="", "", IF(COUNTIF(BH369:$BY369, "")=BG$8, IF(H369="", "", H369), ""))</f>
        <v/>
      </c>
      <c r="BH369" s="61" t="str">
        <f>IF($B369="", "", IF(COUNTIF(BI369:$BY369, "")=BH$8, IF(I369="", "", I369), ""))</f>
        <v/>
      </c>
      <c r="BI369" s="61" t="str">
        <f>IF($B369="", "", IF(COUNTIF(BJ369:$BY369, "")=BI$8, IF(J369="", "", J369), ""))</f>
        <v/>
      </c>
      <c r="BJ369" s="61" t="str">
        <f>IF($B369="", "", IF(COUNTIF(BK369:$BY369, "")=BJ$8, IF(K369="", "", K369), ""))</f>
        <v/>
      </c>
      <c r="BK369" s="61" t="str">
        <f>IF($B369="", "", IF(COUNTIF(BL369:$BY369, "")=BK$8, IF(L369="", "", L369), ""))</f>
        <v/>
      </c>
      <c r="BL369" s="61" t="str">
        <f>IF($B369="", "", IF(COUNTIF(BM369:$BY369, "")=BL$8, IF(M369="", "", M369), ""))</f>
        <v/>
      </c>
      <c r="BM369" s="61" t="str">
        <f>IF($B369="", "", IF(COUNTIF(BN369:$BY369, "")=BM$8, IF(N369="", "", N369), ""))</f>
        <v/>
      </c>
      <c r="BN369" s="61" t="str">
        <f>IF($B369="", "", IF(COUNTIF(BO369:$BY369, "")=BN$8, IF(O369="", "", O369), ""))</f>
        <v/>
      </c>
      <c r="BO369" s="61" t="str">
        <f>IF($B369="", "", IF(COUNTIF(BP369:$BY369, "")=BO$8, IF(P369="", "", P369), ""))</f>
        <v/>
      </c>
      <c r="BP369" s="61" t="str">
        <f>IF($B369="", "", IF(COUNTIF(BQ369:$BY369, "")=BP$8, IF(Q369="", "", Q369), ""))</f>
        <v/>
      </c>
      <c r="BQ369" s="61" t="str">
        <f>IF($B369="", "", IF(COUNTIF(BR369:$BY369, "")=BQ$8, IF(R369="", "", R369), ""))</f>
        <v/>
      </c>
      <c r="BR369" s="61" t="str">
        <f>IF($B369="", "", IF(COUNTIF(BS369:$BY369, "")=BR$8, IF(S369="", "", S369), ""))</f>
        <v/>
      </c>
      <c r="BS369" s="61" t="str">
        <f>IF($B369="", "", IF(COUNTIF(BT369:$BY369, "")=BS$8, IF(T369="", "", T369), ""))</f>
        <v/>
      </c>
      <c r="BT369" s="61" t="str">
        <f>IF($B369="", "", IF(COUNTIF(BU369:$BY369, "")=BT$8, IF(U369="", "", U369), ""))</f>
        <v/>
      </c>
      <c r="BU369" s="61" t="str">
        <f>IF($B369="", "", IF(COUNTIF(BV369:$BY369, "")=BU$8, IF(V369="", "", V369), ""))</f>
        <v/>
      </c>
      <c r="BV369" s="61" t="str">
        <f>IF($B369="", "", IF(COUNTIF(BW369:$BY369, "")=BV$8, IF(W369="", "", W369), ""))</f>
        <v/>
      </c>
      <c r="BW369" s="61" t="str">
        <f>IF($B369="", "", IF(COUNTIF(BX369:$BY369, "")=BW$8, IF(X369="", "", X369), ""))</f>
        <v/>
      </c>
      <c r="BX369" s="61" t="str">
        <f>IF($B369="", "", IF(COUNTIF(BY369:$BY369, "")=BX$8, IF(Y369="", "", Y369), ""))</f>
        <v/>
      </c>
      <c r="BY369" s="50" t="str">
        <f t="shared" si="155"/>
        <v/>
      </c>
      <c r="CA369" s="6" t="str">
        <f t="shared" si="156"/>
        <v/>
      </c>
      <c r="CB369" s="6" t="str">
        <f>IF(CA369="", "", RANK(CA369, $CA$9:$CA$2508, 0)+COUNTIF($CA$9:CA369, CA369)-1)</f>
        <v/>
      </c>
    </row>
    <row r="370" spans="1:80" x14ac:dyDescent="0.25">
      <c r="A370" s="22"/>
      <c r="B370" s="121" t="str">
        <f>IF('Stock Details'!B369="", "", 'Stock Details'!B369)</f>
        <v/>
      </c>
      <c r="C370" s="22"/>
      <c r="D370" s="130"/>
      <c r="E370" s="122"/>
      <c r="F370" s="131"/>
      <c r="G370" s="22"/>
      <c r="H370" s="130" t="str">
        <f t="shared" si="141"/>
        <v/>
      </c>
      <c r="I370" s="122"/>
      <c r="J370" s="131"/>
      <c r="K370" s="22"/>
      <c r="L370" s="130" t="str">
        <f t="shared" si="142"/>
        <v/>
      </c>
      <c r="M370" s="122"/>
      <c r="N370" s="131"/>
      <c r="O370" s="22"/>
      <c r="P370" s="130" t="str">
        <f t="shared" si="143"/>
        <v/>
      </c>
      <c r="Q370" s="122"/>
      <c r="R370" s="131"/>
      <c r="S370" s="22"/>
      <c r="T370" s="130" t="str">
        <f t="shared" si="144"/>
        <v/>
      </c>
      <c r="U370" s="122"/>
      <c r="V370" s="131"/>
      <c r="W370" s="22"/>
      <c r="X370" s="130" t="str">
        <f t="shared" si="145"/>
        <v/>
      </c>
      <c r="Y370" s="122"/>
      <c r="Z370" s="131"/>
      <c r="AA370" s="22"/>
      <c r="AC370" s="6" t="str">
        <f t="shared" si="146"/>
        <v/>
      </c>
      <c r="AE370" s="6" t="str">
        <f t="shared" si="147"/>
        <v/>
      </c>
      <c r="AF370" s="6" t="str">
        <f t="shared" si="148"/>
        <v/>
      </c>
      <c r="AG370" s="6" t="str">
        <f t="shared" si="149"/>
        <v/>
      </c>
      <c r="AH370" s="6" t="str">
        <f t="shared" si="150"/>
        <v/>
      </c>
      <c r="AI370" s="6" t="str">
        <f t="shared" si="151"/>
        <v/>
      </c>
      <c r="AJ370" s="6" t="str">
        <f t="shared" si="152"/>
        <v/>
      </c>
      <c r="AL370" s="9" t="str">
        <f>IF('Stock Details'!F369="", "", 'Stock Details'!F369)</f>
        <v/>
      </c>
      <c r="AM370" s="9" t="str">
        <f>IF('Stock Details'!G369="", "", 'Stock Details'!G369)</f>
        <v/>
      </c>
      <c r="AO370" s="59" t="str">
        <f t="shared" si="153"/>
        <v/>
      </c>
      <c r="AP370" s="59" t="str">
        <f t="shared" si="157"/>
        <v/>
      </c>
      <c r="AQ370" s="59" t="str">
        <f t="shared" si="158"/>
        <v/>
      </c>
      <c r="AR370" s="59" t="str">
        <f t="shared" si="159"/>
        <v/>
      </c>
      <c r="AS370" s="59" t="str">
        <f t="shared" si="160"/>
        <v/>
      </c>
      <c r="AT370" s="59" t="str">
        <f t="shared" si="161"/>
        <v/>
      </c>
      <c r="AV370" s="59" t="str">
        <f t="shared" si="154"/>
        <v/>
      </c>
      <c r="AW370" s="59" t="str">
        <f t="shared" si="136"/>
        <v/>
      </c>
      <c r="AX370" s="59" t="str">
        <f t="shared" si="137"/>
        <v/>
      </c>
      <c r="AY370" s="59" t="str">
        <f t="shared" si="138"/>
        <v/>
      </c>
      <c r="AZ370" s="59" t="str">
        <f t="shared" si="139"/>
        <v/>
      </c>
      <c r="BA370" s="59" t="str">
        <f t="shared" si="140"/>
        <v/>
      </c>
      <c r="BC370" s="49" t="str">
        <f>IF($B370="", "", IF(COUNTIF(BD370:$BY370, "")=BC$8, IF(D370="", "", D370), ""))</f>
        <v/>
      </c>
      <c r="BD370" s="61" t="str">
        <f>IF($B370="", "", IF(COUNTIF(BE370:$BY370, "")=BD$8, IF(E370="", "", E370), ""))</f>
        <v/>
      </c>
      <c r="BE370" s="61" t="str">
        <f>IF($B370="", "", IF(COUNTIF(BF370:$BY370, "")=BE$8, IF(F370="", "", F370), ""))</f>
        <v/>
      </c>
      <c r="BF370" s="61" t="str">
        <f>IF($B370="", "", IF(COUNTIF(BG370:$BY370, "")=BF$8, IF(G370="", "", G370), ""))</f>
        <v/>
      </c>
      <c r="BG370" s="61" t="str">
        <f>IF($B370="", "", IF(COUNTIF(BH370:$BY370, "")=BG$8, IF(H370="", "", H370), ""))</f>
        <v/>
      </c>
      <c r="BH370" s="61" t="str">
        <f>IF($B370="", "", IF(COUNTIF(BI370:$BY370, "")=BH$8, IF(I370="", "", I370), ""))</f>
        <v/>
      </c>
      <c r="BI370" s="61" t="str">
        <f>IF($B370="", "", IF(COUNTIF(BJ370:$BY370, "")=BI$8, IF(J370="", "", J370), ""))</f>
        <v/>
      </c>
      <c r="BJ370" s="61" t="str">
        <f>IF($B370="", "", IF(COUNTIF(BK370:$BY370, "")=BJ$8, IF(K370="", "", K370), ""))</f>
        <v/>
      </c>
      <c r="BK370" s="61" t="str">
        <f>IF($B370="", "", IF(COUNTIF(BL370:$BY370, "")=BK$8, IF(L370="", "", L370), ""))</f>
        <v/>
      </c>
      <c r="BL370" s="61" t="str">
        <f>IF($B370="", "", IF(COUNTIF(BM370:$BY370, "")=BL$8, IF(M370="", "", M370), ""))</f>
        <v/>
      </c>
      <c r="BM370" s="61" t="str">
        <f>IF($B370="", "", IF(COUNTIF(BN370:$BY370, "")=BM$8, IF(N370="", "", N370), ""))</f>
        <v/>
      </c>
      <c r="BN370" s="61" t="str">
        <f>IF($B370="", "", IF(COUNTIF(BO370:$BY370, "")=BN$8, IF(O370="", "", O370), ""))</f>
        <v/>
      </c>
      <c r="BO370" s="61" t="str">
        <f>IF($B370="", "", IF(COUNTIF(BP370:$BY370, "")=BO$8, IF(P370="", "", P370), ""))</f>
        <v/>
      </c>
      <c r="BP370" s="61" t="str">
        <f>IF($B370="", "", IF(COUNTIF(BQ370:$BY370, "")=BP$8, IF(Q370="", "", Q370), ""))</f>
        <v/>
      </c>
      <c r="BQ370" s="61" t="str">
        <f>IF($B370="", "", IF(COUNTIF(BR370:$BY370, "")=BQ$8, IF(R370="", "", R370), ""))</f>
        <v/>
      </c>
      <c r="BR370" s="61" t="str">
        <f>IF($B370="", "", IF(COUNTIF(BS370:$BY370, "")=BR$8, IF(S370="", "", S370), ""))</f>
        <v/>
      </c>
      <c r="BS370" s="61" t="str">
        <f>IF($B370="", "", IF(COUNTIF(BT370:$BY370, "")=BS$8, IF(T370="", "", T370), ""))</f>
        <v/>
      </c>
      <c r="BT370" s="61" t="str">
        <f>IF($B370="", "", IF(COUNTIF(BU370:$BY370, "")=BT$8, IF(U370="", "", U370), ""))</f>
        <v/>
      </c>
      <c r="BU370" s="61" t="str">
        <f>IF($B370="", "", IF(COUNTIF(BV370:$BY370, "")=BU$8, IF(V370="", "", V370), ""))</f>
        <v/>
      </c>
      <c r="BV370" s="61" t="str">
        <f>IF($B370="", "", IF(COUNTIF(BW370:$BY370, "")=BV$8, IF(W370="", "", W370), ""))</f>
        <v/>
      </c>
      <c r="BW370" s="61" t="str">
        <f>IF($B370="", "", IF(COUNTIF(BX370:$BY370, "")=BW$8, IF(X370="", "", X370), ""))</f>
        <v/>
      </c>
      <c r="BX370" s="61" t="str">
        <f>IF($B370="", "", IF(COUNTIF(BY370:$BY370, "")=BX$8, IF(Y370="", "", Y370), ""))</f>
        <v/>
      </c>
      <c r="BY370" s="50" t="str">
        <f t="shared" si="155"/>
        <v/>
      </c>
      <c r="CA370" s="6" t="str">
        <f t="shared" si="156"/>
        <v/>
      </c>
      <c r="CB370" s="6" t="str">
        <f>IF(CA370="", "", RANK(CA370, $CA$9:$CA$2508, 0)+COUNTIF($CA$9:CA370, CA370)-1)</f>
        <v/>
      </c>
    </row>
    <row r="371" spans="1:80" x14ac:dyDescent="0.25">
      <c r="A371" s="22"/>
      <c r="B371" s="121" t="str">
        <f>IF('Stock Details'!B370="", "", 'Stock Details'!B370)</f>
        <v/>
      </c>
      <c r="C371" s="22"/>
      <c r="D371" s="130"/>
      <c r="E371" s="122"/>
      <c r="F371" s="131"/>
      <c r="G371" s="22"/>
      <c r="H371" s="130" t="str">
        <f t="shared" si="141"/>
        <v/>
      </c>
      <c r="I371" s="122"/>
      <c r="J371" s="131"/>
      <c r="K371" s="22"/>
      <c r="L371" s="130" t="str">
        <f t="shared" si="142"/>
        <v/>
      </c>
      <c r="M371" s="122"/>
      <c r="N371" s="131"/>
      <c r="O371" s="22"/>
      <c r="P371" s="130" t="str">
        <f t="shared" si="143"/>
        <v/>
      </c>
      <c r="Q371" s="122"/>
      <c r="R371" s="131"/>
      <c r="S371" s="22"/>
      <c r="T371" s="130" t="str">
        <f t="shared" si="144"/>
        <v/>
      </c>
      <c r="U371" s="122"/>
      <c r="V371" s="131"/>
      <c r="W371" s="22"/>
      <c r="X371" s="130" t="str">
        <f t="shared" si="145"/>
        <v/>
      </c>
      <c r="Y371" s="122"/>
      <c r="Z371" s="131"/>
      <c r="AA371" s="22"/>
      <c r="AC371" s="6" t="str">
        <f t="shared" si="146"/>
        <v/>
      </c>
      <c r="AE371" s="6" t="str">
        <f t="shared" si="147"/>
        <v/>
      </c>
      <c r="AF371" s="6" t="str">
        <f t="shared" si="148"/>
        <v/>
      </c>
      <c r="AG371" s="6" t="str">
        <f t="shared" si="149"/>
        <v/>
      </c>
      <c r="AH371" s="6" t="str">
        <f t="shared" si="150"/>
        <v/>
      </c>
      <c r="AI371" s="6" t="str">
        <f t="shared" si="151"/>
        <v/>
      </c>
      <c r="AJ371" s="6" t="str">
        <f t="shared" si="152"/>
        <v/>
      </c>
      <c r="AL371" s="9" t="str">
        <f>IF('Stock Details'!F370="", "", 'Stock Details'!F370)</f>
        <v/>
      </c>
      <c r="AM371" s="9" t="str">
        <f>IF('Stock Details'!G370="", "", 'Stock Details'!G370)</f>
        <v/>
      </c>
      <c r="AO371" s="59" t="str">
        <f t="shared" si="153"/>
        <v/>
      </c>
      <c r="AP371" s="59" t="str">
        <f t="shared" si="157"/>
        <v/>
      </c>
      <c r="AQ371" s="59" t="str">
        <f t="shared" si="158"/>
        <v/>
      </c>
      <c r="AR371" s="59" t="str">
        <f t="shared" si="159"/>
        <v/>
      </c>
      <c r="AS371" s="59" t="str">
        <f t="shared" si="160"/>
        <v/>
      </c>
      <c r="AT371" s="59" t="str">
        <f t="shared" si="161"/>
        <v/>
      </c>
      <c r="AV371" s="59" t="str">
        <f t="shared" si="154"/>
        <v/>
      </c>
      <c r="AW371" s="59" t="str">
        <f t="shared" si="136"/>
        <v/>
      </c>
      <c r="AX371" s="59" t="str">
        <f t="shared" si="137"/>
        <v/>
      </c>
      <c r="AY371" s="59" t="str">
        <f t="shared" si="138"/>
        <v/>
      </c>
      <c r="AZ371" s="59" t="str">
        <f t="shared" si="139"/>
        <v/>
      </c>
      <c r="BA371" s="59" t="str">
        <f t="shared" si="140"/>
        <v/>
      </c>
      <c r="BC371" s="49" t="str">
        <f>IF($B371="", "", IF(COUNTIF(BD371:$BY371, "")=BC$8, IF(D371="", "", D371), ""))</f>
        <v/>
      </c>
      <c r="BD371" s="61" t="str">
        <f>IF($B371="", "", IF(COUNTIF(BE371:$BY371, "")=BD$8, IF(E371="", "", E371), ""))</f>
        <v/>
      </c>
      <c r="BE371" s="61" t="str">
        <f>IF($B371="", "", IF(COUNTIF(BF371:$BY371, "")=BE$8, IF(F371="", "", F371), ""))</f>
        <v/>
      </c>
      <c r="BF371" s="61" t="str">
        <f>IF($B371="", "", IF(COUNTIF(BG371:$BY371, "")=BF$8, IF(G371="", "", G371), ""))</f>
        <v/>
      </c>
      <c r="BG371" s="61" t="str">
        <f>IF($B371="", "", IF(COUNTIF(BH371:$BY371, "")=BG$8, IF(H371="", "", H371), ""))</f>
        <v/>
      </c>
      <c r="BH371" s="61" t="str">
        <f>IF($B371="", "", IF(COUNTIF(BI371:$BY371, "")=BH$8, IF(I371="", "", I371), ""))</f>
        <v/>
      </c>
      <c r="BI371" s="61" t="str">
        <f>IF($B371="", "", IF(COUNTIF(BJ371:$BY371, "")=BI$8, IF(J371="", "", J371), ""))</f>
        <v/>
      </c>
      <c r="BJ371" s="61" t="str">
        <f>IF($B371="", "", IF(COUNTIF(BK371:$BY371, "")=BJ$8, IF(K371="", "", K371), ""))</f>
        <v/>
      </c>
      <c r="BK371" s="61" t="str">
        <f>IF($B371="", "", IF(COUNTIF(BL371:$BY371, "")=BK$8, IF(L371="", "", L371), ""))</f>
        <v/>
      </c>
      <c r="BL371" s="61" t="str">
        <f>IF($B371="", "", IF(COUNTIF(BM371:$BY371, "")=BL$8, IF(M371="", "", M371), ""))</f>
        <v/>
      </c>
      <c r="BM371" s="61" t="str">
        <f>IF($B371="", "", IF(COUNTIF(BN371:$BY371, "")=BM$8, IF(N371="", "", N371), ""))</f>
        <v/>
      </c>
      <c r="BN371" s="61" t="str">
        <f>IF($B371="", "", IF(COUNTIF(BO371:$BY371, "")=BN$8, IF(O371="", "", O371), ""))</f>
        <v/>
      </c>
      <c r="BO371" s="61" t="str">
        <f>IF($B371="", "", IF(COUNTIF(BP371:$BY371, "")=BO$8, IF(P371="", "", P371), ""))</f>
        <v/>
      </c>
      <c r="BP371" s="61" t="str">
        <f>IF($B371="", "", IF(COUNTIF(BQ371:$BY371, "")=BP$8, IF(Q371="", "", Q371), ""))</f>
        <v/>
      </c>
      <c r="BQ371" s="61" t="str">
        <f>IF($B371="", "", IF(COUNTIF(BR371:$BY371, "")=BQ$8, IF(R371="", "", R371), ""))</f>
        <v/>
      </c>
      <c r="BR371" s="61" t="str">
        <f>IF($B371="", "", IF(COUNTIF(BS371:$BY371, "")=BR$8, IF(S371="", "", S371), ""))</f>
        <v/>
      </c>
      <c r="BS371" s="61" t="str">
        <f>IF($B371="", "", IF(COUNTIF(BT371:$BY371, "")=BS$8, IF(T371="", "", T371), ""))</f>
        <v/>
      </c>
      <c r="BT371" s="61" t="str">
        <f>IF($B371="", "", IF(COUNTIF(BU371:$BY371, "")=BT$8, IF(U371="", "", U371), ""))</f>
        <v/>
      </c>
      <c r="BU371" s="61" t="str">
        <f>IF($B371="", "", IF(COUNTIF(BV371:$BY371, "")=BU$8, IF(V371="", "", V371), ""))</f>
        <v/>
      </c>
      <c r="BV371" s="61" t="str">
        <f>IF($B371="", "", IF(COUNTIF(BW371:$BY371, "")=BV$8, IF(W371="", "", W371), ""))</f>
        <v/>
      </c>
      <c r="BW371" s="61" t="str">
        <f>IF($B371="", "", IF(COUNTIF(BX371:$BY371, "")=BW$8, IF(X371="", "", X371), ""))</f>
        <v/>
      </c>
      <c r="BX371" s="61" t="str">
        <f>IF($B371="", "", IF(COUNTIF(BY371:$BY371, "")=BX$8, IF(Y371="", "", Y371), ""))</f>
        <v/>
      </c>
      <c r="BY371" s="50" t="str">
        <f t="shared" si="155"/>
        <v/>
      </c>
      <c r="CA371" s="6" t="str">
        <f t="shared" si="156"/>
        <v/>
      </c>
      <c r="CB371" s="6" t="str">
        <f>IF(CA371="", "", RANK(CA371, $CA$9:$CA$2508, 0)+COUNTIF($CA$9:CA371, CA371)-1)</f>
        <v/>
      </c>
    </row>
    <row r="372" spans="1:80" x14ac:dyDescent="0.25">
      <c r="A372" s="22"/>
      <c r="B372" s="121" t="str">
        <f>IF('Stock Details'!B371="", "", 'Stock Details'!B371)</f>
        <v/>
      </c>
      <c r="C372" s="22"/>
      <c r="D372" s="130"/>
      <c r="E372" s="122"/>
      <c r="F372" s="131"/>
      <c r="G372" s="22"/>
      <c r="H372" s="130" t="str">
        <f t="shared" si="141"/>
        <v/>
      </c>
      <c r="I372" s="122"/>
      <c r="J372" s="131"/>
      <c r="K372" s="22"/>
      <c r="L372" s="130" t="str">
        <f t="shared" si="142"/>
        <v/>
      </c>
      <c r="M372" s="122"/>
      <c r="N372" s="131"/>
      <c r="O372" s="22"/>
      <c r="P372" s="130" t="str">
        <f t="shared" si="143"/>
        <v/>
      </c>
      <c r="Q372" s="122"/>
      <c r="R372" s="131"/>
      <c r="S372" s="22"/>
      <c r="T372" s="130" t="str">
        <f t="shared" si="144"/>
        <v/>
      </c>
      <c r="U372" s="122"/>
      <c r="V372" s="131"/>
      <c r="W372" s="22"/>
      <c r="X372" s="130" t="str">
        <f t="shared" si="145"/>
        <v/>
      </c>
      <c r="Y372" s="122"/>
      <c r="Z372" s="131"/>
      <c r="AA372" s="22"/>
      <c r="AC372" s="6" t="str">
        <f t="shared" si="146"/>
        <v/>
      </c>
      <c r="AE372" s="6" t="str">
        <f t="shared" si="147"/>
        <v/>
      </c>
      <c r="AF372" s="6" t="str">
        <f t="shared" si="148"/>
        <v/>
      </c>
      <c r="AG372" s="6" t="str">
        <f t="shared" si="149"/>
        <v/>
      </c>
      <c r="AH372" s="6" t="str">
        <f t="shared" si="150"/>
        <v/>
      </c>
      <c r="AI372" s="6" t="str">
        <f t="shared" si="151"/>
        <v/>
      </c>
      <c r="AJ372" s="6" t="str">
        <f t="shared" si="152"/>
        <v/>
      </c>
      <c r="AL372" s="9" t="str">
        <f>IF('Stock Details'!F371="", "", 'Stock Details'!F371)</f>
        <v/>
      </c>
      <c r="AM372" s="9" t="str">
        <f>IF('Stock Details'!G371="", "", 'Stock Details'!G371)</f>
        <v/>
      </c>
      <c r="AO372" s="59" t="str">
        <f t="shared" si="153"/>
        <v/>
      </c>
      <c r="AP372" s="59" t="str">
        <f t="shared" si="157"/>
        <v/>
      </c>
      <c r="AQ372" s="59" t="str">
        <f t="shared" si="158"/>
        <v/>
      </c>
      <c r="AR372" s="59" t="str">
        <f t="shared" si="159"/>
        <v/>
      </c>
      <c r="AS372" s="59" t="str">
        <f t="shared" si="160"/>
        <v/>
      </c>
      <c r="AT372" s="59" t="str">
        <f t="shared" si="161"/>
        <v/>
      </c>
      <c r="AV372" s="59" t="str">
        <f t="shared" si="154"/>
        <v/>
      </c>
      <c r="AW372" s="59" t="str">
        <f t="shared" si="136"/>
        <v/>
      </c>
      <c r="AX372" s="59" t="str">
        <f t="shared" si="137"/>
        <v/>
      </c>
      <c r="AY372" s="59" t="str">
        <f t="shared" si="138"/>
        <v/>
      </c>
      <c r="AZ372" s="59" t="str">
        <f t="shared" si="139"/>
        <v/>
      </c>
      <c r="BA372" s="59" t="str">
        <f t="shared" si="140"/>
        <v/>
      </c>
      <c r="BC372" s="49" t="str">
        <f>IF($B372="", "", IF(COUNTIF(BD372:$BY372, "")=BC$8, IF(D372="", "", D372), ""))</f>
        <v/>
      </c>
      <c r="BD372" s="61" t="str">
        <f>IF($B372="", "", IF(COUNTIF(BE372:$BY372, "")=BD$8, IF(E372="", "", E372), ""))</f>
        <v/>
      </c>
      <c r="BE372" s="61" t="str">
        <f>IF($B372="", "", IF(COUNTIF(BF372:$BY372, "")=BE$8, IF(F372="", "", F372), ""))</f>
        <v/>
      </c>
      <c r="BF372" s="61" t="str">
        <f>IF($B372="", "", IF(COUNTIF(BG372:$BY372, "")=BF$8, IF(G372="", "", G372), ""))</f>
        <v/>
      </c>
      <c r="BG372" s="61" t="str">
        <f>IF($B372="", "", IF(COUNTIF(BH372:$BY372, "")=BG$8, IF(H372="", "", H372), ""))</f>
        <v/>
      </c>
      <c r="BH372" s="61" t="str">
        <f>IF($B372="", "", IF(COUNTIF(BI372:$BY372, "")=BH$8, IF(I372="", "", I372), ""))</f>
        <v/>
      </c>
      <c r="BI372" s="61" t="str">
        <f>IF($B372="", "", IF(COUNTIF(BJ372:$BY372, "")=BI$8, IF(J372="", "", J372), ""))</f>
        <v/>
      </c>
      <c r="BJ372" s="61" t="str">
        <f>IF($B372="", "", IF(COUNTIF(BK372:$BY372, "")=BJ$8, IF(K372="", "", K372), ""))</f>
        <v/>
      </c>
      <c r="BK372" s="61" t="str">
        <f>IF($B372="", "", IF(COUNTIF(BL372:$BY372, "")=BK$8, IF(L372="", "", L372), ""))</f>
        <v/>
      </c>
      <c r="BL372" s="61" t="str">
        <f>IF($B372="", "", IF(COUNTIF(BM372:$BY372, "")=BL$8, IF(M372="", "", M372), ""))</f>
        <v/>
      </c>
      <c r="BM372" s="61" t="str">
        <f>IF($B372="", "", IF(COUNTIF(BN372:$BY372, "")=BM$8, IF(N372="", "", N372), ""))</f>
        <v/>
      </c>
      <c r="BN372" s="61" t="str">
        <f>IF($B372="", "", IF(COUNTIF(BO372:$BY372, "")=BN$8, IF(O372="", "", O372), ""))</f>
        <v/>
      </c>
      <c r="BO372" s="61" t="str">
        <f>IF($B372="", "", IF(COUNTIF(BP372:$BY372, "")=BO$8, IF(P372="", "", P372), ""))</f>
        <v/>
      </c>
      <c r="BP372" s="61" t="str">
        <f>IF($B372="", "", IF(COUNTIF(BQ372:$BY372, "")=BP$8, IF(Q372="", "", Q372), ""))</f>
        <v/>
      </c>
      <c r="BQ372" s="61" t="str">
        <f>IF($B372="", "", IF(COUNTIF(BR372:$BY372, "")=BQ$8, IF(R372="", "", R372), ""))</f>
        <v/>
      </c>
      <c r="BR372" s="61" t="str">
        <f>IF($B372="", "", IF(COUNTIF(BS372:$BY372, "")=BR$8, IF(S372="", "", S372), ""))</f>
        <v/>
      </c>
      <c r="BS372" s="61" t="str">
        <f>IF($B372="", "", IF(COUNTIF(BT372:$BY372, "")=BS$8, IF(T372="", "", T372), ""))</f>
        <v/>
      </c>
      <c r="BT372" s="61" t="str">
        <f>IF($B372="", "", IF(COUNTIF(BU372:$BY372, "")=BT$8, IF(U372="", "", U372), ""))</f>
        <v/>
      </c>
      <c r="BU372" s="61" t="str">
        <f>IF($B372="", "", IF(COUNTIF(BV372:$BY372, "")=BU$8, IF(V372="", "", V372), ""))</f>
        <v/>
      </c>
      <c r="BV372" s="61" t="str">
        <f>IF($B372="", "", IF(COUNTIF(BW372:$BY372, "")=BV$8, IF(W372="", "", W372), ""))</f>
        <v/>
      </c>
      <c r="BW372" s="61" t="str">
        <f>IF($B372="", "", IF(COUNTIF(BX372:$BY372, "")=BW$8, IF(X372="", "", X372), ""))</f>
        <v/>
      </c>
      <c r="BX372" s="61" t="str">
        <f>IF($B372="", "", IF(COUNTIF(BY372:$BY372, "")=BX$8, IF(Y372="", "", Y372), ""))</f>
        <v/>
      </c>
      <c r="BY372" s="50" t="str">
        <f t="shared" si="155"/>
        <v/>
      </c>
      <c r="CA372" s="6" t="str">
        <f t="shared" si="156"/>
        <v/>
      </c>
      <c r="CB372" s="6" t="str">
        <f>IF(CA372="", "", RANK(CA372, $CA$9:$CA$2508, 0)+COUNTIF($CA$9:CA372, CA372)-1)</f>
        <v/>
      </c>
    </row>
    <row r="373" spans="1:80" x14ac:dyDescent="0.25">
      <c r="A373" s="22"/>
      <c r="B373" s="121" t="str">
        <f>IF('Stock Details'!B372="", "", 'Stock Details'!B372)</f>
        <v/>
      </c>
      <c r="C373" s="22"/>
      <c r="D373" s="130"/>
      <c r="E373" s="122"/>
      <c r="F373" s="131"/>
      <c r="G373" s="22"/>
      <c r="H373" s="130" t="str">
        <f t="shared" si="141"/>
        <v/>
      </c>
      <c r="I373" s="122"/>
      <c r="J373" s="131"/>
      <c r="K373" s="22"/>
      <c r="L373" s="130" t="str">
        <f t="shared" si="142"/>
        <v/>
      </c>
      <c r="M373" s="122"/>
      <c r="N373" s="131"/>
      <c r="O373" s="22"/>
      <c r="P373" s="130" t="str">
        <f t="shared" si="143"/>
        <v/>
      </c>
      <c r="Q373" s="122"/>
      <c r="R373" s="131"/>
      <c r="S373" s="22"/>
      <c r="T373" s="130" t="str">
        <f t="shared" si="144"/>
        <v/>
      </c>
      <c r="U373" s="122"/>
      <c r="V373" s="131"/>
      <c r="W373" s="22"/>
      <c r="X373" s="130" t="str">
        <f t="shared" si="145"/>
        <v/>
      </c>
      <c r="Y373" s="122"/>
      <c r="Z373" s="131"/>
      <c r="AA373" s="22"/>
      <c r="AC373" s="6" t="str">
        <f t="shared" si="146"/>
        <v/>
      </c>
      <c r="AE373" s="6" t="str">
        <f t="shared" si="147"/>
        <v/>
      </c>
      <c r="AF373" s="6" t="str">
        <f t="shared" si="148"/>
        <v/>
      </c>
      <c r="AG373" s="6" t="str">
        <f t="shared" si="149"/>
        <v/>
      </c>
      <c r="AH373" s="6" t="str">
        <f t="shared" si="150"/>
        <v/>
      </c>
      <c r="AI373" s="6" t="str">
        <f t="shared" si="151"/>
        <v/>
      </c>
      <c r="AJ373" s="6" t="str">
        <f t="shared" si="152"/>
        <v/>
      </c>
      <c r="AL373" s="9" t="str">
        <f>IF('Stock Details'!F372="", "", 'Stock Details'!F372)</f>
        <v/>
      </c>
      <c r="AM373" s="9" t="str">
        <f>IF('Stock Details'!G372="", "", 'Stock Details'!G372)</f>
        <v/>
      </c>
      <c r="AO373" s="59" t="str">
        <f t="shared" si="153"/>
        <v/>
      </c>
      <c r="AP373" s="59" t="str">
        <f t="shared" si="157"/>
        <v/>
      </c>
      <c r="AQ373" s="59" t="str">
        <f t="shared" si="158"/>
        <v/>
      </c>
      <c r="AR373" s="59" t="str">
        <f t="shared" si="159"/>
        <v/>
      </c>
      <c r="AS373" s="59" t="str">
        <f t="shared" si="160"/>
        <v/>
      </c>
      <c r="AT373" s="59" t="str">
        <f t="shared" si="161"/>
        <v/>
      </c>
      <c r="AV373" s="59" t="str">
        <f t="shared" si="154"/>
        <v/>
      </c>
      <c r="AW373" s="59" t="str">
        <f t="shared" si="136"/>
        <v/>
      </c>
      <c r="AX373" s="59" t="str">
        <f t="shared" si="137"/>
        <v/>
      </c>
      <c r="AY373" s="59" t="str">
        <f t="shared" si="138"/>
        <v/>
      </c>
      <c r="AZ373" s="59" t="str">
        <f t="shared" si="139"/>
        <v/>
      </c>
      <c r="BA373" s="59" t="str">
        <f t="shared" si="140"/>
        <v/>
      </c>
      <c r="BC373" s="49" t="str">
        <f>IF($B373="", "", IF(COUNTIF(BD373:$BY373, "")=BC$8, IF(D373="", "", D373), ""))</f>
        <v/>
      </c>
      <c r="BD373" s="61" t="str">
        <f>IF($B373="", "", IF(COUNTIF(BE373:$BY373, "")=BD$8, IF(E373="", "", E373), ""))</f>
        <v/>
      </c>
      <c r="BE373" s="61" t="str">
        <f>IF($B373="", "", IF(COUNTIF(BF373:$BY373, "")=BE$8, IF(F373="", "", F373), ""))</f>
        <v/>
      </c>
      <c r="BF373" s="61" t="str">
        <f>IF($B373="", "", IF(COUNTIF(BG373:$BY373, "")=BF$8, IF(G373="", "", G373), ""))</f>
        <v/>
      </c>
      <c r="BG373" s="61" t="str">
        <f>IF($B373="", "", IF(COUNTIF(BH373:$BY373, "")=BG$8, IF(H373="", "", H373), ""))</f>
        <v/>
      </c>
      <c r="BH373" s="61" t="str">
        <f>IF($B373="", "", IF(COUNTIF(BI373:$BY373, "")=BH$8, IF(I373="", "", I373), ""))</f>
        <v/>
      </c>
      <c r="BI373" s="61" t="str">
        <f>IF($B373="", "", IF(COUNTIF(BJ373:$BY373, "")=BI$8, IF(J373="", "", J373), ""))</f>
        <v/>
      </c>
      <c r="BJ373" s="61" t="str">
        <f>IF($B373="", "", IF(COUNTIF(BK373:$BY373, "")=BJ$8, IF(K373="", "", K373), ""))</f>
        <v/>
      </c>
      <c r="BK373" s="61" t="str">
        <f>IF($B373="", "", IF(COUNTIF(BL373:$BY373, "")=BK$8, IF(L373="", "", L373), ""))</f>
        <v/>
      </c>
      <c r="BL373" s="61" t="str">
        <f>IF($B373="", "", IF(COUNTIF(BM373:$BY373, "")=BL$8, IF(M373="", "", M373), ""))</f>
        <v/>
      </c>
      <c r="BM373" s="61" t="str">
        <f>IF($B373="", "", IF(COUNTIF(BN373:$BY373, "")=BM$8, IF(N373="", "", N373), ""))</f>
        <v/>
      </c>
      <c r="BN373" s="61" t="str">
        <f>IF($B373="", "", IF(COUNTIF(BO373:$BY373, "")=BN$8, IF(O373="", "", O373), ""))</f>
        <v/>
      </c>
      <c r="BO373" s="61" t="str">
        <f>IF($B373="", "", IF(COUNTIF(BP373:$BY373, "")=BO$8, IF(P373="", "", P373), ""))</f>
        <v/>
      </c>
      <c r="BP373" s="61" t="str">
        <f>IF($B373="", "", IF(COUNTIF(BQ373:$BY373, "")=BP$8, IF(Q373="", "", Q373), ""))</f>
        <v/>
      </c>
      <c r="BQ373" s="61" t="str">
        <f>IF($B373="", "", IF(COUNTIF(BR373:$BY373, "")=BQ$8, IF(R373="", "", R373), ""))</f>
        <v/>
      </c>
      <c r="BR373" s="61" t="str">
        <f>IF($B373="", "", IF(COUNTIF(BS373:$BY373, "")=BR$8, IF(S373="", "", S373), ""))</f>
        <v/>
      </c>
      <c r="BS373" s="61" t="str">
        <f>IF($B373="", "", IF(COUNTIF(BT373:$BY373, "")=BS$8, IF(T373="", "", T373), ""))</f>
        <v/>
      </c>
      <c r="BT373" s="61" t="str">
        <f>IF($B373="", "", IF(COUNTIF(BU373:$BY373, "")=BT$8, IF(U373="", "", U373), ""))</f>
        <v/>
      </c>
      <c r="BU373" s="61" t="str">
        <f>IF($B373="", "", IF(COUNTIF(BV373:$BY373, "")=BU$8, IF(V373="", "", V373), ""))</f>
        <v/>
      </c>
      <c r="BV373" s="61" t="str">
        <f>IF($B373="", "", IF(COUNTIF(BW373:$BY373, "")=BV$8, IF(W373="", "", W373), ""))</f>
        <v/>
      </c>
      <c r="BW373" s="61" t="str">
        <f>IF($B373="", "", IF(COUNTIF(BX373:$BY373, "")=BW$8, IF(X373="", "", X373), ""))</f>
        <v/>
      </c>
      <c r="BX373" s="61" t="str">
        <f>IF($B373="", "", IF(COUNTIF(BY373:$BY373, "")=BX$8, IF(Y373="", "", Y373), ""))</f>
        <v/>
      </c>
      <c r="BY373" s="50" t="str">
        <f t="shared" si="155"/>
        <v/>
      </c>
      <c r="CA373" s="6" t="str">
        <f t="shared" si="156"/>
        <v/>
      </c>
      <c r="CB373" s="6" t="str">
        <f>IF(CA373="", "", RANK(CA373, $CA$9:$CA$2508, 0)+COUNTIF($CA$9:CA373, CA373)-1)</f>
        <v/>
      </c>
    </row>
    <row r="374" spans="1:80" x14ac:dyDescent="0.25">
      <c r="A374" s="22"/>
      <c r="B374" s="121" t="str">
        <f>IF('Stock Details'!B373="", "", 'Stock Details'!B373)</f>
        <v/>
      </c>
      <c r="C374" s="22"/>
      <c r="D374" s="130"/>
      <c r="E374" s="122"/>
      <c r="F374" s="131"/>
      <c r="G374" s="22"/>
      <c r="H374" s="130" t="str">
        <f t="shared" si="141"/>
        <v/>
      </c>
      <c r="I374" s="122"/>
      <c r="J374" s="131"/>
      <c r="K374" s="22"/>
      <c r="L374" s="130" t="str">
        <f t="shared" si="142"/>
        <v/>
      </c>
      <c r="M374" s="122"/>
      <c r="N374" s="131"/>
      <c r="O374" s="22"/>
      <c r="P374" s="130" t="str">
        <f t="shared" si="143"/>
        <v/>
      </c>
      <c r="Q374" s="122"/>
      <c r="R374" s="131"/>
      <c r="S374" s="22"/>
      <c r="T374" s="130" t="str">
        <f t="shared" si="144"/>
        <v/>
      </c>
      <c r="U374" s="122"/>
      <c r="V374" s="131"/>
      <c r="W374" s="22"/>
      <c r="X374" s="130" t="str">
        <f t="shared" si="145"/>
        <v/>
      </c>
      <c r="Y374" s="122"/>
      <c r="Z374" s="131"/>
      <c r="AA374" s="22"/>
      <c r="AC374" s="6" t="str">
        <f t="shared" si="146"/>
        <v/>
      </c>
      <c r="AE374" s="6" t="str">
        <f t="shared" si="147"/>
        <v/>
      </c>
      <c r="AF374" s="6" t="str">
        <f t="shared" si="148"/>
        <v/>
      </c>
      <c r="AG374" s="6" t="str">
        <f t="shared" si="149"/>
        <v/>
      </c>
      <c r="AH374" s="6" t="str">
        <f t="shared" si="150"/>
        <v/>
      </c>
      <c r="AI374" s="6" t="str">
        <f t="shared" si="151"/>
        <v/>
      </c>
      <c r="AJ374" s="6" t="str">
        <f t="shared" si="152"/>
        <v/>
      </c>
      <c r="AL374" s="9" t="str">
        <f>IF('Stock Details'!F373="", "", 'Stock Details'!F373)</f>
        <v/>
      </c>
      <c r="AM374" s="9" t="str">
        <f>IF('Stock Details'!G373="", "", 'Stock Details'!G373)</f>
        <v/>
      </c>
      <c r="AO374" s="59" t="str">
        <f t="shared" si="153"/>
        <v/>
      </c>
      <c r="AP374" s="59" t="str">
        <f t="shared" si="157"/>
        <v/>
      </c>
      <c r="AQ374" s="59" t="str">
        <f t="shared" si="158"/>
        <v/>
      </c>
      <c r="AR374" s="59" t="str">
        <f t="shared" si="159"/>
        <v/>
      </c>
      <c r="AS374" s="59" t="str">
        <f t="shared" si="160"/>
        <v/>
      </c>
      <c r="AT374" s="59" t="str">
        <f t="shared" si="161"/>
        <v/>
      </c>
      <c r="AV374" s="59" t="str">
        <f t="shared" si="154"/>
        <v/>
      </c>
      <c r="AW374" s="59" t="str">
        <f t="shared" si="136"/>
        <v/>
      </c>
      <c r="AX374" s="59" t="str">
        <f t="shared" si="137"/>
        <v/>
      </c>
      <c r="AY374" s="59" t="str">
        <f t="shared" si="138"/>
        <v/>
      </c>
      <c r="AZ374" s="59" t="str">
        <f t="shared" si="139"/>
        <v/>
      </c>
      <c r="BA374" s="59" t="str">
        <f t="shared" si="140"/>
        <v/>
      </c>
      <c r="BC374" s="49" t="str">
        <f>IF($B374="", "", IF(COUNTIF(BD374:$BY374, "")=BC$8, IF(D374="", "", D374), ""))</f>
        <v/>
      </c>
      <c r="BD374" s="61" t="str">
        <f>IF($B374="", "", IF(COUNTIF(BE374:$BY374, "")=BD$8, IF(E374="", "", E374), ""))</f>
        <v/>
      </c>
      <c r="BE374" s="61" t="str">
        <f>IF($B374="", "", IF(COUNTIF(BF374:$BY374, "")=BE$8, IF(F374="", "", F374), ""))</f>
        <v/>
      </c>
      <c r="BF374" s="61" t="str">
        <f>IF($B374="", "", IF(COUNTIF(BG374:$BY374, "")=BF$8, IF(G374="", "", G374), ""))</f>
        <v/>
      </c>
      <c r="BG374" s="61" t="str">
        <f>IF($B374="", "", IF(COUNTIF(BH374:$BY374, "")=BG$8, IF(H374="", "", H374), ""))</f>
        <v/>
      </c>
      <c r="BH374" s="61" t="str">
        <f>IF($B374="", "", IF(COUNTIF(BI374:$BY374, "")=BH$8, IF(I374="", "", I374), ""))</f>
        <v/>
      </c>
      <c r="BI374" s="61" t="str">
        <f>IF($B374="", "", IF(COUNTIF(BJ374:$BY374, "")=BI$8, IF(J374="", "", J374), ""))</f>
        <v/>
      </c>
      <c r="BJ374" s="61" t="str">
        <f>IF($B374="", "", IF(COUNTIF(BK374:$BY374, "")=BJ$8, IF(K374="", "", K374), ""))</f>
        <v/>
      </c>
      <c r="BK374" s="61" t="str">
        <f>IF($B374="", "", IF(COUNTIF(BL374:$BY374, "")=BK$8, IF(L374="", "", L374), ""))</f>
        <v/>
      </c>
      <c r="BL374" s="61" t="str">
        <f>IF($B374="", "", IF(COUNTIF(BM374:$BY374, "")=BL$8, IF(M374="", "", M374), ""))</f>
        <v/>
      </c>
      <c r="BM374" s="61" t="str">
        <f>IF($B374="", "", IF(COUNTIF(BN374:$BY374, "")=BM$8, IF(N374="", "", N374), ""))</f>
        <v/>
      </c>
      <c r="BN374" s="61" t="str">
        <f>IF($B374="", "", IF(COUNTIF(BO374:$BY374, "")=BN$8, IF(O374="", "", O374), ""))</f>
        <v/>
      </c>
      <c r="BO374" s="61" t="str">
        <f>IF($B374="", "", IF(COUNTIF(BP374:$BY374, "")=BO$8, IF(P374="", "", P374), ""))</f>
        <v/>
      </c>
      <c r="BP374" s="61" t="str">
        <f>IF($B374="", "", IF(COUNTIF(BQ374:$BY374, "")=BP$8, IF(Q374="", "", Q374), ""))</f>
        <v/>
      </c>
      <c r="BQ374" s="61" t="str">
        <f>IF($B374="", "", IF(COUNTIF(BR374:$BY374, "")=BQ$8, IF(R374="", "", R374), ""))</f>
        <v/>
      </c>
      <c r="BR374" s="61" t="str">
        <f>IF($B374="", "", IF(COUNTIF(BS374:$BY374, "")=BR$8, IF(S374="", "", S374), ""))</f>
        <v/>
      </c>
      <c r="BS374" s="61" t="str">
        <f>IF($B374="", "", IF(COUNTIF(BT374:$BY374, "")=BS$8, IF(T374="", "", T374), ""))</f>
        <v/>
      </c>
      <c r="BT374" s="61" t="str">
        <f>IF($B374="", "", IF(COUNTIF(BU374:$BY374, "")=BT$8, IF(U374="", "", U374), ""))</f>
        <v/>
      </c>
      <c r="BU374" s="61" t="str">
        <f>IF($B374="", "", IF(COUNTIF(BV374:$BY374, "")=BU$8, IF(V374="", "", V374), ""))</f>
        <v/>
      </c>
      <c r="BV374" s="61" t="str">
        <f>IF($B374="", "", IF(COUNTIF(BW374:$BY374, "")=BV$8, IF(W374="", "", W374), ""))</f>
        <v/>
      </c>
      <c r="BW374" s="61" t="str">
        <f>IF($B374="", "", IF(COUNTIF(BX374:$BY374, "")=BW$8, IF(X374="", "", X374), ""))</f>
        <v/>
      </c>
      <c r="BX374" s="61" t="str">
        <f>IF($B374="", "", IF(COUNTIF(BY374:$BY374, "")=BX$8, IF(Y374="", "", Y374), ""))</f>
        <v/>
      </c>
      <c r="BY374" s="50" t="str">
        <f t="shared" si="155"/>
        <v/>
      </c>
      <c r="CA374" s="6" t="str">
        <f t="shared" si="156"/>
        <v/>
      </c>
      <c r="CB374" s="6" t="str">
        <f>IF(CA374="", "", RANK(CA374, $CA$9:$CA$2508, 0)+COUNTIF($CA$9:CA374, CA374)-1)</f>
        <v/>
      </c>
    </row>
    <row r="375" spans="1:80" x14ac:dyDescent="0.25">
      <c r="A375" s="22"/>
      <c r="B375" s="121" t="str">
        <f>IF('Stock Details'!B374="", "", 'Stock Details'!B374)</f>
        <v/>
      </c>
      <c r="C375" s="22"/>
      <c r="D375" s="130"/>
      <c r="E375" s="122"/>
      <c r="F375" s="131"/>
      <c r="G375" s="22"/>
      <c r="H375" s="130" t="str">
        <f t="shared" si="141"/>
        <v/>
      </c>
      <c r="I375" s="122"/>
      <c r="J375" s="131"/>
      <c r="K375" s="22"/>
      <c r="L375" s="130" t="str">
        <f t="shared" si="142"/>
        <v/>
      </c>
      <c r="M375" s="122"/>
      <c r="N375" s="131"/>
      <c r="O375" s="22"/>
      <c r="P375" s="130" t="str">
        <f t="shared" si="143"/>
        <v/>
      </c>
      <c r="Q375" s="122"/>
      <c r="R375" s="131"/>
      <c r="S375" s="22"/>
      <c r="T375" s="130" t="str">
        <f t="shared" si="144"/>
        <v/>
      </c>
      <c r="U375" s="122"/>
      <c r="V375" s="131"/>
      <c r="W375" s="22"/>
      <c r="X375" s="130" t="str">
        <f t="shared" si="145"/>
        <v/>
      </c>
      <c r="Y375" s="122"/>
      <c r="Z375" s="131"/>
      <c r="AA375" s="22"/>
      <c r="AC375" s="6" t="str">
        <f t="shared" si="146"/>
        <v/>
      </c>
      <c r="AE375" s="6" t="str">
        <f t="shared" si="147"/>
        <v/>
      </c>
      <c r="AF375" s="6" t="str">
        <f t="shared" si="148"/>
        <v/>
      </c>
      <c r="AG375" s="6" t="str">
        <f t="shared" si="149"/>
        <v/>
      </c>
      <c r="AH375" s="6" t="str">
        <f t="shared" si="150"/>
        <v/>
      </c>
      <c r="AI375" s="6" t="str">
        <f t="shared" si="151"/>
        <v/>
      </c>
      <c r="AJ375" s="6" t="str">
        <f t="shared" si="152"/>
        <v/>
      </c>
      <c r="AL375" s="9" t="str">
        <f>IF('Stock Details'!F374="", "", 'Stock Details'!F374)</f>
        <v/>
      </c>
      <c r="AM375" s="9" t="str">
        <f>IF('Stock Details'!G374="", "", 'Stock Details'!G374)</f>
        <v/>
      </c>
      <c r="AO375" s="59" t="str">
        <f t="shared" si="153"/>
        <v/>
      </c>
      <c r="AP375" s="59" t="str">
        <f t="shared" si="157"/>
        <v/>
      </c>
      <c r="AQ375" s="59" t="str">
        <f t="shared" si="158"/>
        <v/>
      </c>
      <c r="AR375" s="59" t="str">
        <f t="shared" si="159"/>
        <v/>
      </c>
      <c r="AS375" s="59" t="str">
        <f t="shared" si="160"/>
        <v/>
      </c>
      <c r="AT375" s="59" t="str">
        <f t="shared" si="161"/>
        <v/>
      </c>
      <c r="AV375" s="59" t="str">
        <f t="shared" si="154"/>
        <v/>
      </c>
      <c r="AW375" s="59" t="str">
        <f t="shared" si="136"/>
        <v/>
      </c>
      <c r="AX375" s="59" t="str">
        <f t="shared" si="137"/>
        <v/>
      </c>
      <c r="AY375" s="59" t="str">
        <f t="shared" si="138"/>
        <v/>
      </c>
      <c r="AZ375" s="59" t="str">
        <f t="shared" si="139"/>
        <v/>
      </c>
      <c r="BA375" s="59" t="str">
        <f t="shared" si="140"/>
        <v/>
      </c>
      <c r="BC375" s="49" t="str">
        <f>IF($B375="", "", IF(COUNTIF(BD375:$BY375, "")=BC$8, IF(D375="", "", D375), ""))</f>
        <v/>
      </c>
      <c r="BD375" s="61" t="str">
        <f>IF($B375="", "", IF(COUNTIF(BE375:$BY375, "")=BD$8, IF(E375="", "", E375), ""))</f>
        <v/>
      </c>
      <c r="BE375" s="61" t="str">
        <f>IF($B375="", "", IF(COUNTIF(BF375:$BY375, "")=BE$8, IF(F375="", "", F375), ""))</f>
        <v/>
      </c>
      <c r="BF375" s="61" t="str">
        <f>IF($B375="", "", IF(COUNTIF(BG375:$BY375, "")=BF$8, IF(G375="", "", G375), ""))</f>
        <v/>
      </c>
      <c r="BG375" s="61" t="str">
        <f>IF($B375="", "", IF(COUNTIF(BH375:$BY375, "")=BG$8, IF(H375="", "", H375), ""))</f>
        <v/>
      </c>
      <c r="BH375" s="61" t="str">
        <f>IF($B375="", "", IF(COUNTIF(BI375:$BY375, "")=BH$8, IF(I375="", "", I375), ""))</f>
        <v/>
      </c>
      <c r="BI375" s="61" t="str">
        <f>IF($B375="", "", IF(COUNTIF(BJ375:$BY375, "")=BI$8, IF(J375="", "", J375), ""))</f>
        <v/>
      </c>
      <c r="BJ375" s="61" t="str">
        <f>IF($B375="", "", IF(COUNTIF(BK375:$BY375, "")=BJ$8, IF(K375="", "", K375), ""))</f>
        <v/>
      </c>
      <c r="BK375" s="61" t="str">
        <f>IF($B375="", "", IF(COUNTIF(BL375:$BY375, "")=BK$8, IF(L375="", "", L375), ""))</f>
        <v/>
      </c>
      <c r="BL375" s="61" t="str">
        <f>IF($B375="", "", IF(COUNTIF(BM375:$BY375, "")=BL$8, IF(M375="", "", M375), ""))</f>
        <v/>
      </c>
      <c r="BM375" s="61" t="str">
        <f>IF($B375="", "", IF(COUNTIF(BN375:$BY375, "")=BM$8, IF(N375="", "", N375), ""))</f>
        <v/>
      </c>
      <c r="BN375" s="61" t="str">
        <f>IF($B375="", "", IF(COUNTIF(BO375:$BY375, "")=BN$8, IF(O375="", "", O375), ""))</f>
        <v/>
      </c>
      <c r="BO375" s="61" t="str">
        <f>IF($B375="", "", IF(COUNTIF(BP375:$BY375, "")=BO$8, IF(P375="", "", P375), ""))</f>
        <v/>
      </c>
      <c r="BP375" s="61" t="str">
        <f>IF($B375="", "", IF(COUNTIF(BQ375:$BY375, "")=BP$8, IF(Q375="", "", Q375), ""))</f>
        <v/>
      </c>
      <c r="BQ375" s="61" t="str">
        <f>IF($B375="", "", IF(COUNTIF(BR375:$BY375, "")=BQ$8, IF(R375="", "", R375), ""))</f>
        <v/>
      </c>
      <c r="BR375" s="61" t="str">
        <f>IF($B375="", "", IF(COUNTIF(BS375:$BY375, "")=BR$8, IF(S375="", "", S375), ""))</f>
        <v/>
      </c>
      <c r="BS375" s="61" t="str">
        <f>IF($B375="", "", IF(COUNTIF(BT375:$BY375, "")=BS$8, IF(T375="", "", T375), ""))</f>
        <v/>
      </c>
      <c r="BT375" s="61" t="str">
        <f>IF($B375="", "", IF(COUNTIF(BU375:$BY375, "")=BT$8, IF(U375="", "", U375), ""))</f>
        <v/>
      </c>
      <c r="BU375" s="61" t="str">
        <f>IF($B375="", "", IF(COUNTIF(BV375:$BY375, "")=BU$8, IF(V375="", "", V375), ""))</f>
        <v/>
      </c>
      <c r="BV375" s="61" t="str">
        <f>IF($B375="", "", IF(COUNTIF(BW375:$BY375, "")=BV$8, IF(W375="", "", W375), ""))</f>
        <v/>
      </c>
      <c r="BW375" s="61" t="str">
        <f>IF($B375="", "", IF(COUNTIF(BX375:$BY375, "")=BW$8, IF(X375="", "", X375), ""))</f>
        <v/>
      </c>
      <c r="BX375" s="61" t="str">
        <f>IF($B375="", "", IF(COUNTIF(BY375:$BY375, "")=BX$8, IF(Y375="", "", Y375), ""))</f>
        <v/>
      </c>
      <c r="BY375" s="50" t="str">
        <f t="shared" si="155"/>
        <v/>
      </c>
      <c r="CA375" s="6" t="str">
        <f t="shared" si="156"/>
        <v/>
      </c>
      <c r="CB375" s="6" t="str">
        <f>IF(CA375="", "", RANK(CA375, $CA$9:$CA$2508, 0)+COUNTIF($CA$9:CA375, CA375)-1)</f>
        <v/>
      </c>
    </row>
    <row r="376" spans="1:80" x14ac:dyDescent="0.25">
      <c r="A376" s="22"/>
      <c r="B376" s="121" t="str">
        <f>IF('Stock Details'!B375="", "", 'Stock Details'!B375)</f>
        <v/>
      </c>
      <c r="C376" s="22"/>
      <c r="D376" s="130"/>
      <c r="E376" s="122"/>
      <c r="F376" s="131"/>
      <c r="G376" s="22"/>
      <c r="H376" s="130" t="str">
        <f t="shared" si="141"/>
        <v/>
      </c>
      <c r="I376" s="122"/>
      <c r="J376" s="131"/>
      <c r="K376" s="22"/>
      <c r="L376" s="130" t="str">
        <f t="shared" si="142"/>
        <v/>
      </c>
      <c r="M376" s="122"/>
      <c r="N376" s="131"/>
      <c r="O376" s="22"/>
      <c r="P376" s="130" t="str">
        <f t="shared" si="143"/>
        <v/>
      </c>
      <c r="Q376" s="122"/>
      <c r="R376" s="131"/>
      <c r="S376" s="22"/>
      <c r="T376" s="130" t="str">
        <f t="shared" si="144"/>
        <v/>
      </c>
      <c r="U376" s="122"/>
      <c r="V376" s="131"/>
      <c r="W376" s="22"/>
      <c r="X376" s="130" t="str">
        <f t="shared" si="145"/>
        <v/>
      </c>
      <c r="Y376" s="122"/>
      <c r="Z376" s="131"/>
      <c r="AA376" s="22"/>
      <c r="AC376" s="6" t="str">
        <f t="shared" si="146"/>
        <v/>
      </c>
      <c r="AE376" s="6" t="str">
        <f t="shared" si="147"/>
        <v/>
      </c>
      <c r="AF376" s="6" t="str">
        <f t="shared" si="148"/>
        <v/>
      </c>
      <c r="AG376" s="6" t="str">
        <f t="shared" si="149"/>
        <v/>
      </c>
      <c r="AH376" s="6" t="str">
        <f t="shared" si="150"/>
        <v/>
      </c>
      <c r="AI376" s="6" t="str">
        <f t="shared" si="151"/>
        <v/>
      </c>
      <c r="AJ376" s="6" t="str">
        <f t="shared" si="152"/>
        <v/>
      </c>
      <c r="AL376" s="9" t="str">
        <f>IF('Stock Details'!F375="", "", 'Stock Details'!F375)</f>
        <v/>
      </c>
      <c r="AM376" s="9" t="str">
        <f>IF('Stock Details'!G375="", "", 'Stock Details'!G375)</f>
        <v/>
      </c>
      <c r="AO376" s="59" t="str">
        <f t="shared" si="153"/>
        <v/>
      </c>
      <c r="AP376" s="59" t="str">
        <f t="shared" si="157"/>
        <v/>
      </c>
      <c r="AQ376" s="59" t="str">
        <f t="shared" si="158"/>
        <v/>
      </c>
      <c r="AR376" s="59" t="str">
        <f t="shared" si="159"/>
        <v/>
      </c>
      <c r="AS376" s="59" t="str">
        <f t="shared" si="160"/>
        <v/>
      </c>
      <c r="AT376" s="59" t="str">
        <f t="shared" si="161"/>
        <v/>
      </c>
      <c r="AV376" s="59" t="str">
        <f t="shared" si="154"/>
        <v/>
      </c>
      <c r="AW376" s="59" t="str">
        <f t="shared" si="136"/>
        <v/>
      </c>
      <c r="AX376" s="59" t="str">
        <f t="shared" si="137"/>
        <v/>
      </c>
      <c r="AY376" s="59" t="str">
        <f t="shared" si="138"/>
        <v/>
      </c>
      <c r="AZ376" s="59" t="str">
        <f t="shared" si="139"/>
        <v/>
      </c>
      <c r="BA376" s="59" t="str">
        <f t="shared" si="140"/>
        <v/>
      </c>
      <c r="BC376" s="49" t="str">
        <f>IF($B376="", "", IF(COUNTIF(BD376:$BY376, "")=BC$8, IF(D376="", "", D376), ""))</f>
        <v/>
      </c>
      <c r="BD376" s="61" t="str">
        <f>IF($B376="", "", IF(COUNTIF(BE376:$BY376, "")=BD$8, IF(E376="", "", E376), ""))</f>
        <v/>
      </c>
      <c r="BE376" s="61" t="str">
        <f>IF($B376="", "", IF(COUNTIF(BF376:$BY376, "")=BE$8, IF(F376="", "", F376), ""))</f>
        <v/>
      </c>
      <c r="BF376" s="61" t="str">
        <f>IF($B376="", "", IF(COUNTIF(BG376:$BY376, "")=BF$8, IF(G376="", "", G376), ""))</f>
        <v/>
      </c>
      <c r="BG376" s="61" t="str">
        <f>IF($B376="", "", IF(COUNTIF(BH376:$BY376, "")=BG$8, IF(H376="", "", H376), ""))</f>
        <v/>
      </c>
      <c r="BH376" s="61" t="str">
        <f>IF($B376="", "", IF(COUNTIF(BI376:$BY376, "")=BH$8, IF(I376="", "", I376), ""))</f>
        <v/>
      </c>
      <c r="BI376" s="61" t="str">
        <f>IF($B376="", "", IF(COUNTIF(BJ376:$BY376, "")=BI$8, IF(J376="", "", J376), ""))</f>
        <v/>
      </c>
      <c r="BJ376" s="61" t="str">
        <f>IF($B376="", "", IF(COUNTIF(BK376:$BY376, "")=BJ$8, IF(K376="", "", K376), ""))</f>
        <v/>
      </c>
      <c r="BK376" s="61" t="str">
        <f>IF($B376="", "", IF(COUNTIF(BL376:$BY376, "")=BK$8, IF(L376="", "", L376), ""))</f>
        <v/>
      </c>
      <c r="BL376" s="61" t="str">
        <f>IF($B376="", "", IF(COUNTIF(BM376:$BY376, "")=BL$8, IF(M376="", "", M376), ""))</f>
        <v/>
      </c>
      <c r="BM376" s="61" t="str">
        <f>IF($B376="", "", IF(COUNTIF(BN376:$BY376, "")=BM$8, IF(N376="", "", N376), ""))</f>
        <v/>
      </c>
      <c r="BN376" s="61" t="str">
        <f>IF($B376="", "", IF(COUNTIF(BO376:$BY376, "")=BN$8, IF(O376="", "", O376), ""))</f>
        <v/>
      </c>
      <c r="BO376" s="61" t="str">
        <f>IF($B376="", "", IF(COUNTIF(BP376:$BY376, "")=BO$8, IF(P376="", "", P376), ""))</f>
        <v/>
      </c>
      <c r="BP376" s="61" t="str">
        <f>IF($B376="", "", IF(COUNTIF(BQ376:$BY376, "")=BP$8, IF(Q376="", "", Q376), ""))</f>
        <v/>
      </c>
      <c r="BQ376" s="61" t="str">
        <f>IF($B376="", "", IF(COUNTIF(BR376:$BY376, "")=BQ$8, IF(R376="", "", R376), ""))</f>
        <v/>
      </c>
      <c r="BR376" s="61" t="str">
        <f>IF($B376="", "", IF(COUNTIF(BS376:$BY376, "")=BR$8, IF(S376="", "", S376), ""))</f>
        <v/>
      </c>
      <c r="BS376" s="61" t="str">
        <f>IF($B376="", "", IF(COUNTIF(BT376:$BY376, "")=BS$8, IF(T376="", "", T376), ""))</f>
        <v/>
      </c>
      <c r="BT376" s="61" t="str">
        <f>IF($B376="", "", IF(COUNTIF(BU376:$BY376, "")=BT$8, IF(U376="", "", U376), ""))</f>
        <v/>
      </c>
      <c r="BU376" s="61" t="str">
        <f>IF($B376="", "", IF(COUNTIF(BV376:$BY376, "")=BU$8, IF(V376="", "", V376), ""))</f>
        <v/>
      </c>
      <c r="BV376" s="61" t="str">
        <f>IF($B376="", "", IF(COUNTIF(BW376:$BY376, "")=BV$8, IF(W376="", "", W376), ""))</f>
        <v/>
      </c>
      <c r="BW376" s="61" t="str">
        <f>IF($B376="", "", IF(COUNTIF(BX376:$BY376, "")=BW$8, IF(X376="", "", X376), ""))</f>
        <v/>
      </c>
      <c r="BX376" s="61" t="str">
        <f>IF($B376="", "", IF(COUNTIF(BY376:$BY376, "")=BX$8, IF(Y376="", "", Y376), ""))</f>
        <v/>
      </c>
      <c r="BY376" s="50" t="str">
        <f t="shared" si="155"/>
        <v/>
      </c>
      <c r="CA376" s="6" t="str">
        <f t="shared" si="156"/>
        <v/>
      </c>
      <c r="CB376" s="6" t="str">
        <f>IF(CA376="", "", RANK(CA376, $CA$9:$CA$2508, 0)+COUNTIF($CA$9:CA376, CA376)-1)</f>
        <v/>
      </c>
    </row>
    <row r="377" spans="1:80" x14ac:dyDescent="0.25">
      <c r="A377" s="22"/>
      <c r="B377" s="121" t="str">
        <f>IF('Stock Details'!B376="", "", 'Stock Details'!B376)</f>
        <v/>
      </c>
      <c r="C377" s="22"/>
      <c r="D377" s="130"/>
      <c r="E377" s="122"/>
      <c r="F377" s="131"/>
      <c r="G377" s="22"/>
      <c r="H377" s="130" t="str">
        <f t="shared" si="141"/>
        <v/>
      </c>
      <c r="I377" s="122"/>
      <c r="J377" s="131"/>
      <c r="K377" s="22"/>
      <c r="L377" s="130" t="str">
        <f t="shared" si="142"/>
        <v/>
      </c>
      <c r="M377" s="122"/>
      <c r="N377" s="131"/>
      <c r="O377" s="22"/>
      <c r="P377" s="130" t="str">
        <f t="shared" si="143"/>
        <v/>
      </c>
      <c r="Q377" s="122"/>
      <c r="R377" s="131"/>
      <c r="S377" s="22"/>
      <c r="T377" s="130" t="str">
        <f t="shared" si="144"/>
        <v/>
      </c>
      <c r="U377" s="122"/>
      <c r="V377" s="131"/>
      <c r="W377" s="22"/>
      <c r="X377" s="130" t="str">
        <f t="shared" si="145"/>
        <v/>
      </c>
      <c r="Y377" s="122"/>
      <c r="Z377" s="131"/>
      <c r="AA377" s="22"/>
      <c r="AC377" s="6" t="str">
        <f t="shared" si="146"/>
        <v/>
      </c>
      <c r="AE377" s="6" t="str">
        <f t="shared" si="147"/>
        <v/>
      </c>
      <c r="AF377" s="6" t="str">
        <f t="shared" si="148"/>
        <v/>
      </c>
      <c r="AG377" s="6" t="str">
        <f t="shared" si="149"/>
        <v/>
      </c>
      <c r="AH377" s="6" t="str">
        <f t="shared" si="150"/>
        <v/>
      </c>
      <c r="AI377" s="6" t="str">
        <f t="shared" si="151"/>
        <v/>
      </c>
      <c r="AJ377" s="6" t="str">
        <f t="shared" si="152"/>
        <v/>
      </c>
      <c r="AL377" s="9" t="str">
        <f>IF('Stock Details'!F376="", "", 'Stock Details'!F376)</f>
        <v/>
      </c>
      <c r="AM377" s="9" t="str">
        <f>IF('Stock Details'!G376="", "", 'Stock Details'!G376)</f>
        <v/>
      </c>
      <c r="AO377" s="59" t="str">
        <f t="shared" si="153"/>
        <v/>
      </c>
      <c r="AP377" s="59" t="str">
        <f t="shared" si="157"/>
        <v/>
      </c>
      <c r="AQ377" s="59" t="str">
        <f t="shared" si="158"/>
        <v/>
      </c>
      <c r="AR377" s="59" t="str">
        <f t="shared" si="159"/>
        <v/>
      </c>
      <c r="AS377" s="59" t="str">
        <f t="shared" si="160"/>
        <v/>
      </c>
      <c r="AT377" s="59" t="str">
        <f t="shared" si="161"/>
        <v/>
      </c>
      <c r="AV377" s="59" t="str">
        <f t="shared" si="154"/>
        <v/>
      </c>
      <c r="AW377" s="59" t="str">
        <f t="shared" si="136"/>
        <v/>
      </c>
      <c r="AX377" s="59" t="str">
        <f t="shared" si="137"/>
        <v/>
      </c>
      <c r="AY377" s="59" t="str">
        <f t="shared" si="138"/>
        <v/>
      </c>
      <c r="AZ377" s="59" t="str">
        <f t="shared" si="139"/>
        <v/>
      </c>
      <c r="BA377" s="59" t="str">
        <f t="shared" si="140"/>
        <v/>
      </c>
      <c r="BC377" s="49" t="str">
        <f>IF($B377="", "", IF(COUNTIF(BD377:$BY377, "")=BC$8, IF(D377="", "", D377), ""))</f>
        <v/>
      </c>
      <c r="BD377" s="61" t="str">
        <f>IF($B377="", "", IF(COUNTIF(BE377:$BY377, "")=BD$8, IF(E377="", "", E377), ""))</f>
        <v/>
      </c>
      <c r="BE377" s="61" t="str">
        <f>IF($B377="", "", IF(COUNTIF(BF377:$BY377, "")=BE$8, IF(F377="", "", F377), ""))</f>
        <v/>
      </c>
      <c r="BF377" s="61" t="str">
        <f>IF($B377="", "", IF(COUNTIF(BG377:$BY377, "")=BF$8, IF(G377="", "", G377), ""))</f>
        <v/>
      </c>
      <c r="BG377" s="61" t="str">
        <f>IF($B377="", "", IF(COUNTIF(BH377:$BY377, "")=BG$8, IF(H377="", "", H377), ""))</f>
        <v/>
      </c>
      <c r="BH377" s="61" t="str">
        <f>IF($B377="", "", IF(COUNTIF(BI377:$BY377, "")=BH$8, IF(I377="", "", I377), ""))</f>
        <v/>
      </c>
      <c r="BI377" s="61" t="str">
        <f>IF($B377="", "", IF(COUNTIF(BJ377:$BY377, "")=BI$8, IF(J377="", "", J377), ""))</f>
        <v/>
      </c>
      <c r="BJ377" s="61" t="str">
        <f>IF($B377="", "", IF(COUNTIF(BK377:$BY377, "")=BJ$8, IF(K377="", "", K377), ""))</f>
        <v/>
      </c>
      <c r="BK377" s="61" t="str">
        <f>IF($B377="", "", IF(COUNTIF(BL377:$BY377, "")=BK$8, IF(L377="", "", L377), ""))</f>
        <v/>
      </c>
      <c r="BL377" s="61" t="str">
        <f>IF($B377="", "", IF(COUNTIF(BM377:$BY377, "")=BL$8, IF(M377="", "", M377), ""))</f>
        <v/>
      </c>
      <c r="BM377" s="61" t="str">
        <f>IF($B377="", "", IF(COUNTIF(BN377:$BY377, "")=BM$8, IF(N377="", "", N377), ""))</f>
        <v/>
      </c>
      <c r="BN377" s="61" t="str">
        <f>IF($B377="", "", IF(COUNTIF(BO377:$BY377, "")=BN$8, IF(O377="", "", O377), ""))</f>
        <v/>
      </c>
      <c r="BO377" s="61" t="str">
        <f>IF($B377="", "", IF(COUNTIF(BP377:$BY377, "")=BO$8, IF(P377="", "", P377), ""))</f>
        <v/>
      </c>
      <c r="BP377" s="61" t="str">
        <f>IF($B377="", "", IF(COUNTIF(BQ377:$BY377, "")=BP$8, IF(Q377="", "", Q377), ""))</f>
        <v/>
      </c>
      <c r="BQ377" s="61" t="str">
        <f>IF($B377="", "", IF(COUNTIF(BR377:$BY377, "")=BQ$8, IF(R377="", "", R377), ""))</f>
        <v/>
      </c>
      <c r="BR377" s="61" t="str">
        <f>IF($B377="", "", IF(COUNTIF(BS377:$BY377, "")=BR$8, IF(S377="", "", S377), ""))</f>
        <v/>
      </c>
      <c r="BS377" s="61" t="str">
        <f>IF($B377="", "", IF(COUNTIF(BT377:$BY377, "")=BS$8, IF(T377="", "", T377), ""))</f>
        <v/>
      </c>
      <c r="BT377" s="61" t="str">
        <f>IF($B377="", "", IF(COUNTIF(BU377:$BY377, "")=BT$8, IF(U377="", "", U377), ""))</f>
        <v/>
      </c>
      <c r="BU377" s="61" t="str">
        <f>IF($B377="", "", IF(COUNTIF(BV377:$BY377, "")=BU$8, IF(V377="", "", V377), ""))</f>
        <v/>
      </c>
      <c r="BV377" s="61" t="str">
        <f>IF($B377="", "", IF(COUNTIF(BW377:$BY377, "")=BV$8, IF(W377="", "", W377), ""))</f>
        <v/>
      </c>
      <c r="BW377" s="61" t="str">
        <f>IF($B377="", "", IF(COUNTIF(BX377:$BY377, "")=BW$8, IF(X377="", "", X377), ""))</f>
        <v/>
      </c>
      <c r="BX377" s="61" t="str">
        <f>IF($B377="", "", IF(COUNTIF(BY377:$BY377, "")=BX$8, IF(Y377="", "", Y377), ""))</f>
        <v/>
      </c>
      <c r="BY377" s="50" t="str">
        <f t="shared" si="155"/>
        <v/>
      </c>
      <c r="CA377" s="6" t="str">
        <f t="shared" si="156"/>
        <v/>
      </c>
      <c r="CB377" s="6" t="str">
        <f>IF(CA377="", "", RANK(CA377, $CA$9:$CA$2508, 0)+COUNTIF($CA$9:CA377, CA377)-1)</f>
        <v/>
      </c>
    </row>
    <row r="378" spans="1:80" x14ac:dyDescent="0.25">
      <c r="A378" s="22"/>
      <c r="B378" s="121" t="str">
        <f>IF('Stock Details'!B377="", "", 'Stock Details'!B377)</f>
        <v/>
      </c>
      <c r="C378" s="22"/>
      <c r="D378" s="130"/>
      <c r="E378" s="122"/>
      <c r="F378" s="131"/>
      <c r="G378" s="22"/>
      <c r="H378" s="130" t="str">
        <f t="shared" si="141"/>
        <v/>
      </c>
      <c r="I378" s="122"/>
      <c r="J378" s="131"/>
      <c r="K378" s="22"/>
      <c r="L378" s="130" t="str">
        <f t="shared" si="142"/>
        <v/>
      </c>
      <c r="M378" s="122"/>
      <c r="N378" s="131"/>
      <c r="O378" s="22"/>
      <c r="P378" s="130" t="str">
        <f t="shared" si="143"/>
        <v/>
      </c>
      <c r="Q378" s="122"/>
      <c r="R378" s="131"/>
      <c r="S378" s="22"/>
      <c r="T378" s="130" t="str">
        <f t="shared" si="144"/>
        <v/>
      </c>
      <c r="U378" s="122"/>
      <c r="V378" s="131"/>
      <c r="W378" s="22"/>
      <c r="X378" s="130" t="str">
        <f t="shared" si="145"/>
        <v/>
      </c>
      <c r="Y378" s="122"/>
      <c r="Z378" s="131"/>
      <c r="AA378" s="22"/>
      <c r="AC378" s="6" t="str">
        <f t="shared" si="146"/>
        <v/>
      </c>
      <c r="AE378" s="6" t="str">
        <f t="shared" si="147"/>
        <v/>
      </c>
      <c r="AF378" s="6" t="str">
        <f t="shared" si="148"/>
        <v/>
      </c>
      <c r="AG378" s="6" t="str">
        <f t="shared" si="149"/>
        <v/>
      </c>
      <c r="AH378" s="6" t="str">
        <f t="shared" si="150"/>
        <v/>
      </c>
      <c r="AI378" s="6" t="str">
        <f t="shared" si="151"/>
        <v/>
      </c>
      <c r="AJ378" s="6" t="str">
        <f t="shared" si="152"/>
        <v/>
      </c>
      <c r="AL378" s="9" t="str">
        <f>IF('Stock Details'!F377="", "", 'Stock Details'!F377)</f>
        <v/>
      </c>
      <c r="AM378" s="9" t="str">
        <f>IF('Stock Details'!G377="", "", 'Stock Details'!G377)</f>
        <v/>
      </c>
      <c r="AO378" s="59" t="str">
        <f t="shared" si="153"/>
        <v/>
      </c>
      <c r="AP378" s="59" t="str">
        <f t="shared" si="157"/>
        <v/>
      </c>
      <c r="AQ378" s="59" t="str">
        <f t="shared" si="158"/>
        <v/>
      </c>
      <c r="AR378" s="59" t="str">
        <f t="shared" si="159"/>
        <v/>
      </c>
      <c r="AS378" s="59" t="str">
        <f t="shared" si="160"/>
        <v/>
      </c>
      <c r="AT378" s="59" t="str">
        <f t="shared" si="161"/>
        <v/>
      </c>
      <c r="AV378" s="59" t="str">
        <f t="shared" si="154"/>
        <v/>
      </c>
      <c r="AW378" s="59" t="str">
        <f t="shared" si="136"/>
        <v/>
      </c>
      <c r="AX378" s="59" t="str">
        <f t="shared" si="137"/>
        <v/>
      </c>
      <c r="AY378" s="59" t="str">
        <f t="shared" si="138"/>
        <v/>
      </c>
      <c r="AZ378" s="59" t="str">
        <f t="shared" si="139"/>
        <v/>
      </c>
      <c r="BA378" s="59" t="str">
        <f t="shared" si="140"/>
        <v/>
      </c>
      <c r="BC378" s="49" t="str">
        <f>IF($B378="", "", IF(COUNTIF(BD378:$BY378, "")=BC$8, IF(D378="", "", D378), ""))</f>
        <v/>
      </c>
      <c r="BD378" s="61" t="str">
        <f>IF($B378="", "", IF(COUNTIF(BE378:$BY378, "")=BD$8, IF(E378="", "", E378), ""))</f>
        <v/>
      </c>
      <c r="BE378" s="61" t="str">
        <f>IF($B378="", "", IF(COUNTIF(BF378:$BY378, "")=BE$8, IF(F378="", "", F378), ""))</f>
        <v/>
      </c>
      <c r="BF378" s="61" t="str">
        <f>IF($B378="", "", IF(COUNTIF(BG378:$BY378, "")=BF$8, IF(G378="", "", G378), ""))</f>
        <v/>
      </c>
      <c r="BG378" s="61" t="str">
        <f>IF($B378="", "", IF(COUNTIF(BH378:$BY378, "")=BG$8, IF(H378="", "", H378), ""))</f>
        <v/>
      </c>
      <c r="BH378" s="61" t="str">
        <f>IF($B378="", "", IF(COUNTIF(BI378:$BY378, "")=BH$8, IF(I378="", "", I378), ""))</f>
        <v/>
      </c>
      <c r="BI378" s="61" t="str">
        <f>IF($B378="", "", IF(COUNTIF(BJ378:$BY378, "")=BI$8, IF(J378="", "", J378), ""))</f>
        <v/>
      </c>
      <c r="BJ378" s="61" t="str">
        <f>IF($B378="", "", IF(COUNTIF(BK378:$BY378, "")=BJ$8, IF(K378="", "", K378), ""))</f>
        <v/>
      </c>
      <c r="BK378" s="61" t="str">
        <f>IF($B378="", "", IF(COUNTIF(BL378:$BY378, "")=BK$8, IF(L378="", "", L378), ""))</f>
        <v/>
      </c>
      <c r="BL378" s="61" t="str">
        <f>IF($B378="", "", IF(COUNTIF(BM378:$BY378, "")=BL$8, IF(M378="", "", M378), ""))</f>
        <v/>
      </c>
      <c r="BM378" s="61" t="str">
        <f>IF($B378="", "", IF(COUNTIF(BN378:$BY378, "")=BM$8, IF(N378="", "", N378), ""))</f>
        <v/>
      </c>
      <c r="BN378" s="61" t="str">
        <f>IF($B378="", "", IF(COUNTIF(BO378:$BY378, "")=BN$8, IF(O378="", "", O378), ""))</f>
        <v/>
      </c>
      <c r="BO378" s="61" t="str">
        <f>IF($B378="", "", IF(COUNTIF(BP378:$BY378, "")=BO$8, IF(P378="", "", P378), ""))</f>
        <v/>
      </c>
      <c r="BP378" s="61" t="str">
        <f>IF($B378="", "", IF(COUNTIF(BQ378:$BY378, "")=BP$8, IF(Q378="", "", Q378), ""))</f>
        <v/>
      </c>
      <c r="BQ378" s="61" t="str">
        <f>IF($B378="", "", IF(COUNTIF(BR378:$BY378, "")=BQ$8, IF(R378="", "", R378), ""))</f>
        <v/>
      </c>
      <c r="BR378" s="61" t="str">
        <f>IF($B378="", "", IF(COUNTIF(BS378:$BY378, "")=BR$8, IF(S378="", "", S378), ""))</f>
        <v/>
      </c>
      <c r="BS378" s="61" t="str">
        <f>IF($B378="", "", IF(COUNTIF(BT378:$BY378, "")=BS$8, IF(T378="", "", T378), ""))</f>
        <v/>
      </c>
      <c r="BT378" s="61" t="str">
        <f>IF($B378="", "", IF(COUNTIF(BU378:$BY378, "")=BT$8, IF(U378="", "", U378), ""))</f>
        <v/>
      </c>
      <c r="BU378" s="61" t="str">
        <f>IF($B378="", "", IF(COUNTIF(BV378:$BY378, "")=BU$8, IF(V378="", "", V378), ""))</f>
        <v/>
      </c>
      <c r="BV378" s="61" t="str">
        <f>IF($B378="", "", IF(COUNTIF(BW378:$BY378, "")=BV$8, IF(W378="", "", W378), ""))</f>
        <v/>
      </c>
      <c r="BW378" s="61" t="str">
        <f>IF($B378="", "", IF(COUNTIF(BX378:$BY378, "")=BW$8, IF(X378="", "", X378), ""))</f>
        <v/>
      </c>
      <c r="BX378" s="61" t="str">
        <f>IF($B378="", "", IF(COUNTIF(BY378:$BY378, "")=BX$8, IF(Y378="", "", Y378), ""))</f>
        <v/>
      </c>
      <c r="BY378" s="50" t="str">
        <f t="shared" si="155"/>
        <v/>
      </c>
      <c r="CA378" s="6" t="str">
        <f t="shared" si="156"/>
        <v/>
      </c>
      <c r="CB378" s="6" t="str">
        <f>IF(CA378="", "", RANK(CA378, $CA$9:$CA$2508, 0)+COUNTIF($CA$9:CA378, CA378)-1)</f>
        <v/>
      </c>
    </row>
    <row r="379" spans="1:80" x14ac:dyDescent="0.25">
      <c r="A379" s="22"/>
      <c r="B379" s="121" t="str">
        <f>IF('Stock Details'!B378="", "", 'Stock Details'!B378)</f>
        <v/>
      </c>
      <c r="C379" s="22"/>
      <c r="D379" s="130"/>
      <c r="E379" s="122"/>
      <c r="F379" s="131"/>
      <c r="G379" s="22"/>
      <c r="H379" s="130" t="str">
        <f t="shared" si="141"/>
        <v/>
      </c>
      <c r="I379" s="122"/>
      <c r="J379" s="131"/>
      <c r="K379" s="22"/>
      <c r="L379" s="130" t="str">
        <f t="shared" si="142"/>
        <v/>
      </c>
      <c r="M379" s="122"/>
      <c r="N379" s="131"/>
      <c r="O379" s="22"/>
      <c r="P379" s="130" t="str">
        <f t="shared" si="143"/>
        <v/>
      </c>
      <c r="Q379" s="122"/>
      <c r="R379" s="131"/>
      <c r="S379" s="22"/>
      <c r="T379" s="130" t="str">
        <f t="shared" si="144"/>
        <v/>
      </c>
      <c r="U379" s="122"/>
      <c r="V379" s="131"/>
      <c r="W379" s="22"/>
      <c r="X379" s="130" t="str">
        <f t="shared" si="145"/>
        <v/>
      </c>
      <c r="Y379" s="122"/>
      <c r="Z379" s="131"/>
      <c r="AA379" s="22"/>
      <c r="AC379" s="6" t="str">
        <f t="shared" si="146"/>
        <v/>
      </c>
      <c r="AE379" s="6" t="str">
        <f t="shared" si="147"/>
        <v/>
      </c>
      <c r="AF379" s="6" t="str">
        <f t="shared" si="148"/>
        <v/>
      </c>
      <c r="AG379" s="6" t="str">
        <f t="shared" si="149"/>
        <v/>
      </c>
      <c r="AH379" s="6" t="str">
        <f t="shared" si="150"/>
        <v/>
      </c>
      <c r="AI379" s="6" t="str">
        <f t="shared" si="151"/>
        <v/>
      </c>
      <c r="AJ379" s="6" t="str">
        <f t="shared" si="152"/>
        <v/>
      </c>
      <c r="AL379" s="9" t="str">
        <f>IF('Stock Details'!F378="", "", 'Stock Details'!F378)</f>
        <v/>
      </c>
      <c r="AM379" s="9" t="str">
        <f>IF('Stock Details'!G378="", "", 'Stock Details'!G378)</f>
        <v/>
      </c>
      <c r="AO379" s="59" t="str">
        <f t="shared" si="153"/>
        <v/>
      </c>
      <c r="AP379" s="59" t="str">
        <f t="shared" si="157"/>
        <v/>
      </c>
      <c r="AQ379" s="59" t="str">
        <f t="shared" si="158"/>
        <v/>
      </c>
      <c r="AR379" s="59" t="str">
        <f t="shared" si="159"/>
        <v/>
      </c>
      <c r="AS379" s="59" t="str">
        <f t="shared" si="160"/>
        <v/>
      </c>
      <c r="AT379" s="59" t="str">
        <f t="shared" si="161"/>
        <v/>
      </c>
      <c r="AV379" s="59" t="str">
        <f t="shared" si="154"/>
        <v/>
      </c>
      <c r="AW379" s="59" t="str">
        <f t="shared" si="136"/>
        <v/>
      </c>
      <c r="AX379" s="59" t="str">
        <f t="shared" si="137"/>
        <v/>
      </c>
      <c r="AY379" s="59" t="str">
        <f t="shared" si="138"/>
        <v/>
      </c>
      <c r="AZ379" s="59" t="str">
        <f t="shared" si="139"/>
        <v/>
      </c>
      <c r="BA379" s="59" t="str">
        <f t="shared" si="140"/>
        <v/>
      </c>
      <c r="BC379" s="49" t="str">
        <f>IF($B379="", "", IF(COUNTIF(BD379:$BY379, "")=BC$8, IF(D379="", "", D379), ""))</f>
        <v/>
      </c>
      <c r="BD379" s="61" t="str">
        <f>IF($B379="", "", IF(COUNTIF(BE379:$BY379, "")=BD$8, IF(E379="", "", E379), ""))</f>
        <v/>
      </c>
      <c r="BE379" s="61" t="str">
        <f>IF($B379="", "", IF(COUNTIF(BF379:$BY379, "")=BE$8, IF(F379="", "", F379), ""))</f>
        <v/>
      </c>
      <c r="BF379" s="61" t="str">
        <f>IF($B379="", "", IF(COUNTIF(BG379:$BY379, "")=BF$8, IF(G379="", "", G379), ""))</f>
        <v/>
      </c>
      <c r="BG379" s="61" t="str">
        <f>IF($B379="", "", IF(COUNTIF(BH379:$BY379, "")=BG$8, IF(H379="", "", H379), ""))</f>
        <v/>
      </c>
      <c r="BH379" s="61" t="str">
        <f>IF($B379="", "", IF(COUNTIF(BI379:$BY379, "")=BH$8, IF(I379="", "", I379), ""))</f>
        <v/>
      </c>
      <c r="BI379" s="61" t="str">
        <f>IF($B379="", "", IF(COUNTIF(BJ379:$BY379, "")=BI$8, IF(J379="", "", J379), ""))</f>
        <v/>
      </c>
      <c r="BJ379" s="61" t="str">
        <f>IF($B379="", "", IF(COUNTIF(BK379:$BY379, "")=BJ$8, IF(K379="", "", K379), ""))</f>
        <v/>
      </c>
      <c r="BK379" s="61" t="str">
        <f>IF($B379="", "", IF(COUNTIF(BL379:$BY379, "")=BK$8, IF(L379="", "", L379), ""))</f>
        <v/>
      </c>
      <c r="BL379" s="61" t="str">
        <f>IF($B379="", "", IF(COUNTIF(BM379:$BY379, "")=BL$8, IF(M379="", "", M379), ""))</f>
        <v/>
      </c>
      <c r="BM379" s="61" t="str">
        <f>IF($B379="", "", IF(COUNTIF(BN379:$BY379, "")=BM$8, IF(N379="", "", N379), ""))</f>
        <v/>
      </c>
      <c r="BN379" s="61" t="str">
        <f>IF($B379="", "", IF(COUNTIF(BO379:$BY379, "")=BN$8, IF(O379="", "", O379), ""))</f>
        <v/>
      </c>
      <c r="BO379" s="61" t="str">
        <f>IF($B379="", "", IF(COUNTIF(BP379:$BY379, "")=BO$8, IF(P379="", "", P379), ""))</f>
        <v/>
      </c>
      <c r="BP379" s="61" t="str">
        <f>IF($B379="", "", IF(COUNTIF(BQ379:$BY379, "")=BP$8, IF(Q379="", "", Q379), ""))</f>
        <v/>
      </c>
      <c r="BQ379" s="61" t="str">
        <f>IF($B379="", "", IF(COUNTIF(BR379:$BY379, "")=BQ$8, IF(R379="", "", R379), ""))</f>
        <v/>
      </c>
      <c r="BR379" s="61" t="str">
        <f>IF($B379="", "", IF(COUNTIF(BS379:$BY379, "")=BR$8, IF(S379="", "", S379), ""))</f>
        <v/>
      </c>
      <c r="BS379" s="61" t="str">
        <f>IF($B379="", "", IF(COUNTIF(BT379:$BY379, "")=BS$8, IF(T379="", "", T379), ""))</f>
        <v/>
      </c>
      <c r="BT379" s="61" t="str">
        <f>IF($B379="", "", IF(COUNTIF(BU379:$BY379, "")=BT$8, IF(U379="", "", U379), ""))</f>
        <v/>
      </c>
      <c r="BU379" s="61" t="str">
        <f>IF($B379="", "", IF(COUNTIF(BV379:$BY379, "")=BU$8, IF(V379="", "", V379), ""))</f>
        <v/>
      </c>
      <c r="BV379" s="61" t="str">
        <f>IF($B379="", "", IF(COUNTIF(BW379:$BY379, "")=BV$8, IF(W379="", "", W379), ""))</f>
        <v/>
      </c>
      <c r="BW379" s="61" t="str">
        <f>IF($B379="", "", IF(COUNTIF(BX379:$BY379, "")=BW$8, IF(X379="", "", X379), ""))</f>
        <v/>
      </c>
      <c r="BX379" s="61" t="str">
        <f>IF($B379="", "", IF(COUNTIF(BY379:$BY379, "")=BX$8, IF(Y379="", "", Y379), ""))</f>
        <v/>
      </c>
      <c r="BY379" s="50" t="str">
        <f t="shared" si="155"/>
        <v/>
      </c>
      <c r="CA379" s="6" t="str">
        <f t="shared" si="156"/>
        <v/>
      </c>
      <c r="CB379" s="6" t="str">
        <f>IF(CA379="", "", RANK(CA379, $CA$9:$CA$2508, 0)+COUNTIF($CA$9:CA379, CA379)-1)</f>
        <v/>
      </c>
    </row>
    <row r="380" spans="1:80" x14ac:dyDescent="0.25">
      <c r="A380" s="22"/>
      <c r="B380" s="121" t="str">
        <f>IF('Stock Details'!B379="", "", 'Stock Details'!B379)</f>
        <v/>
      </c>
      <c r="C380" s="22"/>
      <c r="D380" s="130"/>
      <c r="E380" s="122"/>
      <c r="F380" s="131"/>
      <c r="G380" s="22"/>
      <c r="H380" s="130" t="str">
        <f t="shared" si="141"/>
        <v/>
      </c>
      <c r="I380" s="122"/>
      <c r="J380" s="131"/>
      <c r="K380" s="22"/>
      <c r="L380" s="130" t="str">
        <f t="shared" si="142"/>
        <v/>
      </c>
      <c r="M380" s="122"/>
      <c r="N380" s="131"/>
      <c r="O380" s="22"/>
      <c r="P380" s="130" t="str">
        <f t="shared" si="143"/>
        <v/>
      </c>
      <c r="Q380" s="122"/>
      <c r="R380" s="131"/>
      <c r="S380" s="22"/>
      <c r="T380" s="130" t="str">
        <f t="shared" si="144"/>
        <v/>
      </c>
      <c r="U380" s="122"/>
      <c r="V380" s="131"/>
      <c r="W380" s="22"/>
      <c r="X380" s="130" t="str">
        <f t="shared" si="145"/>
        <v/>
      </c>
      <c r="Y380" s="122"/>
      <c r="Z380" s="131"/>
      <c r="AA380" s="22"/>
      <c r="AC380" s="6" t="str">
        <f t="shared" si="146"/>
        <v/>
      </c>
      <c r="AE380" s="6" t="str">
        <f t="shared" si="147"/>
        <v/>
      </c>
      <c r="AF380" s="6" t="str">
        <f t="shared" si="148"/>
        <v/>
      </c>
      <c r="AG380" s="6" t="str">
        <f t="shared" si="149"/>
        <v/>
      </c>
      <c r="AH380" s="6" t="str">
        <f t="shared" si="150"/>
        <v/>
      </c>
      <c r="AI380" s="6" t="str">
        <f t="shared" si="151"/>
        <v/>
      </c>
      <c r="AJ380" s="6" t="str">
        <f t="shared" si="152"/>
        <v/>
      </c>
      <c r="AL380" s="9" t="str">
        <f>IF('Stock Details'!F379="", "", 'Stock Details'!F379)</f>
        <v/>
      </c>
      <c r="AM380" s="9" t="str">
        <f>IF('Stock Details'!G379="", "", 'Stock Details'!G379)</f>
        <v/>
      </c>
      <c r="AO380" s="59" t="str">
        <f t="shared" si="153"/>
        <v/>
      </c>
      <c r="AP380" s="59" t="str">
        <f t="shared" si="157"/>
        <v/>
      </c>
      <c r="AQ380" s="59" t="str">
        <f t="shared" si="158"/>
        <v/>
      </c>
      <c r="AR380" s="59" t="str">
        <f t="shared" si="159"/>
        <v/>
      </c>
      <c r="AS380" s="59" t="str">
        <f t="shared" si="160"/>
        <v/>
      </c>
      <c r="AT380" s="59" t="str">
        <f t="shared" si="161"/>
        <v/>
      </c>
      <c r="AV380" s="59" t="str">
        <f t="shared" si="154"/>
        <v/>
      </c>
      <c r="AW380" s="59" t="str">
        <f t="shared" si="136"/>
        <v/>
      </c>
      <c r="AX380" s="59" t="str">
        <f t="shared" si="137"/>
        <v/>
      </c>
      <c r="AY380" s="59" t="str">
        <f t="shared" si="138"/>
        <v/>
      </c>
      <c r="AZ380" s="59" t="str">
        <f t="shared" si="139"/>
        <v/>
      </c>
      <c r="BA380" s="59" t="str">
        <f t="shared" si="140"/>
        <v/>
      </c>
      <c r="BC380" s="49" t="str">
        <f>IF($B380="", "", IF(COUNTIF(BD380:$BY380, "")=BC$8, IF(D380="", "", D380), ""))</f>
        <v/>
      </c>
      <c r="BD380" s="61" t="str">
        <f>IF($B380="", "", IF(COUNTIF(BE380:$BY380, "")=BD$8, IF(E380="", "", E380), ""))</f>
        <v/>
      </c>
      <c r="BE380" s="61" t="str">
        <f>IF($B380="", "", IF(COUNTIF(BF380:$BY380, "")=BE$8, IF(F380="", "", F380), ""))</f>
        <v/>
      </c>
      <c r="BF380" s="61" t="str">
        <f>IF($B380="", "", IF(COUNTIF(BG380:$BY380, "")=BF$8, IF(G380="", "", G380), ""))</f>
        <v/>
      </c>
      <c r="BG380" s="61" t="str">
        <f>IF($B380="", "", IF(COUNTIF(BH380:$BY380, "")=BG$8, IF(H380="", "", H380), ""))</f>
        <v/>
      </c>
      <c r="BH380" s="61" t="str">
        <f>IF($B380="", "", IF(COUNTIF(BI380:$BY380, "")=BH$8, IF(I380="", "", I380), ""))</f>
        <v/>
      </c>
      <c r="BI380" s="61" t="str">
        <f>IF($B380="", "", IF(COUNTIF(BJ380:$BY380, "")=BI$8, IF(J380="", "", J380), ""))</f>
        <v/>
      </c>
      <c r="BJ380" s="61" t="str">
        <f>IF($B380="", "", IF(COUNTIF(BK380:$BY380, "")=BJ$8, IF(K380="", "", K380), ""))</f>
        <v/>
      </c>
      <c r="BK380" s="61" t="str">
        <f>IF($B380="", "", IF(COUNTIF(BL380:$BY380, "")=BK$8, IF(L380="", "", L380), ""))</f>
        <v/>
      </c>
      <c r="BL380" s="61" t="str">
        <f>IF($B380="", "", IF(COUNTIF(BM380:$BY380, "")=BL$8, IF(M380="", "", M380), ""))</f>
        <v/>
      </c>
      <c r="BM380" s="61" t="str">
        <f>IF($B380="", "", IF(COUNTIF(BN380:$BY380, "")=BM$8, IF(N380="", "", N380), ""))</f>
        <v/>
      </c>
      <c r="BN380" s="61" t="str">
        <f>IF($B380="", "", IF(COUNTIF(BO380:$BY380, "")=BN$8, IF(O380="", "", O380), ""))</f>
        <v/>
      </c>
      <c r="BO380" s="61" t="str">
        <f>IF($B380="", "", IF(COUNTIF(BP380:$BY380, "")=BO$8, IF(P380="", "", P380), ""))</f>
        <v/>
      </c>
      <c r="BP380" s="61" t="str">
        <f>IF($B380="", "", IF(COUNTIF(BQ380:$BY380, "")=BP$8, IF(Q380="", "", Q380), ""))</f>
        <v/>
      </c>
      <c r="BQ380" s="61" t="str">
        <f>IF($B380="", "", IF(COUNTIF(BR380:$BY380, "")=BQ$8, IF(R380="", "", R380), ""))</f>
        <v/>
      </c>
      <c r="BR380" s="61" t="str">
        <f>IF($B380="", "", IF(COUNTIF(BS380:$BY380, "")=BR$8, IF(S380="", "", S380), ""))</f>
        <v/>
      </c>
      <c r="BS380" s="61" t="str">
        <f>IF($B380="", "", IF(COUNTIF(BT380:$BY380, "")=BS$8, IF(T380="", "", T380), ""))</f>
        <v/>
      </c>
      <c r="BT380" s="61" t="str">
        <f>IF($B380="", "", IF(COUNTIF(BU380:$BY380, "")=BT$8, IF(U380="", "", U380), ""))</f>
        <v/>
      </c>
      <c r="BU380" s="61" t="str">
        <f>IF($B380="", "", IF(COUNTIF(BV380:$BY380, "")=BU$8, IF(V380="", "", V380), ""))</f>
        <v/>
      </c>
      <c r="BV380" s="61" t="str">
        <f>IF($B380="", "", IF(COUNTIF(BW380:$BY380, "")=BV$8, IF(W380="", "", W380), ""))</f>
        <v/>
      </c>
      <c r="BW380" s="61" t="str">
        <f>IF($B380="", "", IF(COUNTIF(BX380:$BY380, "")=BW$8, IF(X380="", "", X380), ""))</f>
        <v/>
      </c>
      <c r="BX380" s="61" t="str">
        <f>IF($B380="", "", IF(COUNTIF(BY380:$BY380, "")=BX$8, IF(Y380="", "", Y380), ""))</f>
        <v/>
      </c>
      <c r="BY380" s="50" t="str">
        <f t="shared" si="155"/>
        <v/>
      </c>
      <c r="CA380" s="6" t="str">
        <f t="shared" si="156"/>
        <v/>
      </c>
      <c r="CB380" s="6" t="str">
        <f>IF(CA380="", "", RANK(CA380, $CA$9:$CA$2508, 0)+COUNTIF($CA$9:CA380, CA380)-1)</f>
        <v/>
      </c>
    </row>
    <row r="381" spans="1:80" x14ac:dyDescent="0.25">
      <c r="A381" s="22"/>
      <c r="B381" s="121" t="str">
        <f>IF('Stock Details'!B380="", "", 'Stock Details'!B380)</f>
        <v/>
      </c>
      <c r="C381" s="22"/>
      <c r="D381" s="130"/>
      <c r="E381" s="122"/>
      <c r="F381" s="131"/>
      <c r="G381" s="22"/>
      <c r="H381" s="130" t="str">
        <f t="shared" si="141"/>
        <v/>
      </c>
      <c r="I381" s="122"/>
      <c r="J381" s="131"/>
      <c r="K381" s="22"/>
      <c r="L381" s="130" t="str">
        <f t="shared" si="142"/>
        <v/>
      </c>
      <c r="M381" s="122"/>
      <c r="N381" s="131"/>
      <c r="O381" s="22"/>
      <c r="P381" s="130" t="str">
        <f t="shared" si="143"/>
        <v/>
      </c>
      <c r="Q381" s="122"/>
      <c r="R381" s="131"/>
      <c r="S381" s="22"/>
      <c r="T381" s="130" t="str">
        <f t="shared" si="144"/>
        <v/>
      </c>
      <c r="U381" s="122"/>
      <c r="V381" s="131"/>
      <c r="W381" s="22"/>
      <c r="X381" s="130" t="str">
        <f t="shared" si="145"/>
        <v/>
      </c>
      <c r="Y381" s="122"/>
      <c r="Z381" s="131"/>
      <c r="AA381" s="22"/>
      <c r="AC381" s="6" t="str">
        <f t="shared" si="146"/>
        <v/>
      </c>
      <c r="AE381" s="6" t="str">
        <f t="shared" si="147"/>
        <v/>
      </c>
      <c r="AF381" s="6" t="str">
        <f t="shared" si="148"/>
        <v/>
      </c>
      <c r="AG381" s="6" t="str">
        <f t="shared" si="149"/>
        <v/>
      </c>
      <c r="AH381" s="6" t="str">
        <f t="shared" si="150"/>
        <v/>
      </c>
      <c r="AI381" s="6" t="str">
        <f t="shared" si="151"/>
        <v/>
      </c>
      <c r="AJ381" s="6" t="str">
        <f t="shared" si="152"/>
        <v/>
      </c>
      <c r="AL381" s="9" t="str">
        <f>IF('Stock Details'!F380="", "", 'Stock Details'!F380)</f>
        <v/>
      </c>
      <c r="AM381" s="9" t="str">
        <f>IF('Stock Details'!G380="", "", 'Stock Details'!G380)</f>
        <v/>
      </c>
      <c r="AO381" s="59" t="str">
        <f t="shared" si="153"/>
        <v/>
      </c>
      <c r="AP381" s="59" t="str">
        <f t="shared" si="157"/>
        <v/>
      </c>
      <c r="AQ381" s="59" t="str">
        <f t="shared" si="158"/>
        <v/>
      </c>
      <c r="AR381" s="59" t="str">
        <f t="shared" si="159"/>
        <v/>
      </c>
      <c r="AS381" s="59" t="str">
        <f t="shared" si="160"/>
        <v/>
      </c>
      <c r="AT381" s="59" t="str">
        <f t="shared" si="161"/>
        <v/>
      </c>
      <c r="AV381" s="59" t="str">
        <f t="shared" si="154"/>
        <v/>
      </c>
      <c r="AW381" s="59" t="str">
        <f t="shared" si="136"/>
        <v/>
      </c>
      <c r="AX381" s="59" t="str">
        <f t="shared" si="137"/>
        <v/>
      </c>
      <c r="AY381" s="59" t="str">
        <f t="shared" si="138"/>
        <v/>
      </c>
      <c r="AZ381" s="59" t="str">
        <f t="shared" si="139"/>
        <v/>
      </c>
      <c r="BA381" s="59" t="str">
        <f t="shared" si="140"/>
        <v/>
      </c>
      <c r="BC381" s="49" t="str">
        <f>IF($B381="", "", IF(COUNTIF(BD381:$BY381, "")=BC$8, IF(D381="", "", D381), ""))</f>
        <v/>
      </c>
      <c r="BD381" s="61" t="str">
        <f>IF($B381="", "", IF(COUNTIF(BE381:$BY381, "")=BD$8, IF(E381="", "", E381), ""))</f>
        <v/>
      </c>
      <c r="BE381" s="61" t="str">
        <f>IF($B381="", "", IF(COUNTIF(BF381:$BY381, "")=BE$8, IF(F381="", "", F381), ""))</f>
        <v/>
      </c>
      <c r="BF381" s="61" t="str">
        <f>IF($B381="", "", IF(COUNTIF(BG381:$BY381, "")=BF$8, IF(G381="", "", G381), ""))</f>
        <v/>
      </c>
      <c r="BG381" s="61" t="str">
        <f>IF($B381="", "", IF(COUNTIF(BH381:$BY381, "")=BG$8, IF(H381="", "", H381), ""))</f>
        <v/>
      </c>
      <c r="BH381" s="61" t="str">
        <f>IF($B381="", "", IF(COUNTIF(BI381:$BY381, "")=BH$8, IF(I381="", "", I381), ""))</f>
        <v/>
      </c>
      <c r="BI381" s="61" t="str">
        <f>IF($B381="", "", IF(COUNTIF(BJ381:$BY381, "")=BI$8, IF(J381="", "", J381), ""))</f>
        <v/>
      </c>
      <c r="BJ381" s="61" t="str">
        <f>IF($B381="", "", IF(COUNTIF(BK381:$BY381, "")=BJ$8, IF(K381="", "", K381), ""))</f>
        <v/>
      </c>
      <c r="BK381" s="61" t="str">
        <f>IF($B381="", "", IF(COUNTIF(BL381:$BY381, "")=BK$8, IF(L381="", "", L381), ""))</f>
        <v/>
      </c>
      <c r="BL381" s="61" t="str">
        <f>IF($B381="", "", IF(COUNTIF(BM381:$BY381, "")=BL$8, IF(M381="", "", M381), ""))</f>
        <v/>
      </c>
      <c r="BM381" s="61" t="str">
        <f>IF($B381="", "", IF(COUNTIF(BN381:$BY381, "")=BM$8, IF(N381="", "", N381), ""))</f>
        <v/>
      </c>
      <c r="BN381" s="61" t="str">
        <f>IF($B381="", "", IF(COUNTIF(BO381:$BY381, "")=BN$8, IF(O381="", "", O381), ""))</f>
        <v/>
      </c>
      <c r="BO381" s="61" t="str">
        <f>IF($B381="", "", IF(COUNTIF(BP381:$BY381, "")=BO$8, IF(P381="", "", P381), ""))</f>
        <v/>
      </c>
      <c r="BP381" s="61" t="str">
        <f>IF($B381="", "", IF(COUNTIF(BQ381:$BY381, "")=BP$8, IF(Q381="", "", Q381), ""))</f>
        <v/>
      </c>
      <c r="BQ381" s="61" t="str">
        <f>IF($B381="", "", IF(COUNTIF(BR381:$BY381, "")=BQ$8, IF(R381="", "", R381), ""))</f>
        <v/>
      </c>
      <c r="BR381" s="61" t="str">
        <f>IF($B381="", "", IF(COUNTIF(BS381:$BY381, "")=BR$8, IF(S381="", "", S381), ""))</f>
        <v/>
      </c>
      <c r="BS381" s="61" t="str">
        <f>IF($B381="", "", IF(COUNTIF(BT381:$BY381, "")=BS$8, IF(T381="", "", T381), ""))</f>
        <v/>
      </c>
      <c r="BT381" s="61" t="str">
        <f>IF($B381="", "", IF(COUNTIF(BU381:$BY381, "")=BT$8, IF(U381="", "", U381), ""))</f>
        <v/>
      </c>
      <c r="BU381" s="61" t="str">
        <f>IF($B381="", "", IF(COUNTIF(BV381:$BY381, "")=BU$8, IF(V381="", "", V381), ""))</f>
        <v/>
      </c>
      <c r="BV381" s="61" t="str">
        <f>IF($B381="", "", IF(COUNTIF(BW381:$BY381, "")=BV$8, IF(W381="", "", W381), ""))</f>
        <v/>
      </c>
      <c r="BW381" s="61" t="str">
        <f>IF($B381="", "", IF(COUNTIF(BX381:$BY381, "")=BW$8, IF(X381="", "", X381), ""))</f>
        <v/>
      </c>
      <c r="BX381" s="61" t="str">
        <f>IF($B381="", "", IF(COUNTIF(BY381:$BY381, "")=BX$8, IF(Y381="", "", Y381), ""))</f>
        <v/>
      </c>
      <c r="BY381" s="50" t="str">
        <f t="shared" si="155"/>
        <v/>
      </c>
      <c r="CA381" s="6" t="str">
        <f t="shared" si="156"/>
        <v/>
      </c>
      <c r="CB381" s="6" t="str">
        <f>IF(CA381="", "", RANK(CA381, $CA$9:$CA$2508, 0)+COUNTIF($CA$9:CA381, CA381)-1)</f>
        <v/>
      </c>
    </row>
    <row r="382" spans="1:80" x14ac:dyDescent="0.25">
      <c r="A382" s="22"/>
      <c r="B382" s="121" t="str">
        <f>IF('Stock Details'!B381="", "", 'Stock Details'!B381)</f>
        <v/>
      </c>
      <c r="C382" s="22"/>
      <c r="D382" s="130"/>
      <c r="E382" s="122"/>
      <c r="F382" s="131"/>
      <c r="G382" s="22"/>
      <c r="H382" s="130" t="str">
        <f t="shared" si="141"/>
        <v/>
      </c>
      <c r="I382" s="122"/>
      <c r="J382" s="131"/>
      <c r="K382" s="22"/>
      <c r="L382" s="130" t="str">
        <f t="shared" si="142"/>
        <v/>
      </c>
      <c r="M382" s="122"/>
      <c r="N382" s="131"/>
      <c r="O382" s="22"/>
      <c r="P382" s="130" t="str">
        <f t="shared" si="143"/>
        <v/>
      </c>
      <c r="Q382" s="122"/>
      <c r="R382" s="131"/>
      <c r="S382" s="22"/>
      <c r="T382" s="130" t="str">
        <f t="shared" si="144"/>
        <v/>
      </c>
      <c r="U382" s="122"/>
      <c r="V382" s="131"/>
      <c r="W382" s="22"/>
      <c r="X382" s="130" t="str">
        <f t="shared" si="145"/>
        <v/>
      </c>
      <c r="Y382" s="122"/>
      <c r="Z382" s="131"/>
      <c r="AA382" s="22"/>
      <c r="AC382" s="6" t="str">
        <f t="shared" si="146"/>
        <v/>
      </c>
      <c r="AE382" s="6" t="str">
        <f t="shared" si="147"/>
        <v/>
      </c>
      <c r="AF382" s="6" t="str">
        <f t="shared" si="148"/>
        <v/>
      </c>
      <c r="AG382" s="6" t="str">
        <f t="shared" si="149"/>
        <v/>
      </c>
      <c r="AH382" s="6" t="str">
        <f t="shared" si="150"/>
        <v/>
      </c>
      <c r="AI382" s="6" t="str">
        <f t="shared" si="151"/>
        <v/>
      </c>
      <c r="AJ382" s="6" t="str">
        <f t="shared" si="152"/>
        <v/>
      </c>
      <c r="AL382" s="9" t="str">
        <f>IF('Stock Details'!F381="", "", 'Stock Details'!F381)</f>
        <v/>
      </c>
      <c r="AM382" s="9" t="str">
        <f>IF('Stock Details'!G381="", "", 'Stock Details'!G381)</f>
        <v/>
      </c>
      <c r="AO382" s="59" t="str">
        <f t="shared" si="153"/>
        <v/>
      </c>
      <c r="AP382" s="59" t="str">
        <f t="shared" si="157"/>
        <v/>
      </c>
      <c r="AQ382" s="59" t="str">
        <f t="shared" si="158"/>
        <v/>
      </c>
      <c r="AR382" s="59" t="str">
        <f t="shared" si="159"/>
        <v/>
      </c>
      <c r="AS382" s="59" t="str">
        <f t="shared" si="160"/>
        <v/>
      </c>
      <c r="AT382" s="59" t="str">
        <f t="shared" si="161"/>
        <v/>
      </c>
      <c r="AV382" s="59" t="str">
        <f t="shared" si="154"/>
        <v/>
      </c>
      <c r="AW382" s="59" t="str">
        <f t="shared" si="136"/>
        <v/>
      </c>
      <c r="AX382" s="59" t="str">
        <f t="shared" si="137"/>
        <v/>
      </c>
      <c r="AY382" s="59" t="str">
        <f t="shared" si="138"/>
        <v/>
      </c>
      <c r="AZ382" s="59" t="str">
        <f t="shared" si="139"/>
        <v/>
      </c>
      <c r="BA382" s="59" t="str">
        <f t="shared" si="140"/>
        <v/>
      </c>
      <c r="BC382" s="49" t="str">
        <f>IF($B382="", "", IF(COUNTIF(BD382:$BY382, "")=BC$8, IF(D382="", "", D382), ""))</f>
        <v/>
      </c>
      <c r="BD382" s="61" t="str">
        <f>IF($B382="", "", IF(COUNTIF(BE382:$BY382, "")=BD$8, IF(E382="", "", E382), ""))</f>
        <v/>
      </c>
      <c r="BE382" s="61" t="str">
        <f>IF($B382="", "", IF(COUNTIF(BF382:$BY382, "")=BE$8, IF(F382="", "", F382), ""))</f>
        <v/>
      </c>
      <c r="BF382" s="61" t="str">
        <f>IF($B382="", "", IF(COUNTIF(BG382:$BY382, "")=BF$8, IF(G382="", "", G382), ""))</f>
        <v/>
      </c>
      <c r="BG382" s="61" t="str">
        <f>IF($B382="", "", IF(COUNTIF(BH382:$BY382, "")=BG$8, IF(H382="", "", H382), ""))</f>
        <v/>
      </c>
      <c r="BH382" s="61" t="str">
        <f>IF($B382="", "", IF(COUNTIF(BI382:$BY382, "")=BH$8, IF(I382="", "", I382), ""))</f>
        <v/>
      </c>
      <c r="BI382" s="61" t="str">
        <f>IF($B382="", "", IF(COUNTIF(BJ382:$BY382, "")=BI$8, IF(J382="", "", J382), ""))</f>
        <v/>
      </c>
      <c r="BJ382" s="61" t="str">
        <f>IF($B382="", "", IF(COUNTIF(BK382:$BY382, "")=BJ$8, IF(K382="", "", K382), ""))</f>
        <v/>
      </c>
      <c r="BK382" s="61" t="str">
        <f>IF($B382="", "", IF(COUNTIF(BL382:$BY382, "")=BK$8, IF(L382="", "", L382), ""))</f>
        <v/>
      </c>
      <c r="BL382" s="61" t="str">
        <f>IF($B382="", "", IF(COUNTIF(BM382:$BY382, "")=BL$8, IF(M382="", "", M382), ""))</f>
        <v/>
      </c>
      <c r="BM382" s="61" t="str">
        <f>IF($B382="", "", IF(COUNTIF(BN382:$BY382, "")=BM$8, IF(N382="", "", N382), ""))</f>
        <v/>
      </c>
      <c r="BN382" s="61" t="str">
        <f>IF($B382="", "", IF(COUNTIF(BO382:$BY382, "")=BN$8, IF(O382="", "", O382), ""))</f>
        <v/>
      </c>
      <c r="BO382" s="61" t="str">
        <f>IF($B382="", "", IF(COUNTIF(BP382:$BY382, "")=BO$8, IF(P382="", "", P382), ""))</f>
        <v/>
      </c>
      <c r="BP382" s="61" t="str">
        <f>IF($B382="", "", IF(COUNTIF(BQ382:$BY382, "")=BP$8, IF(Q382="", "", Q382), ""))</f>
        <v/>
      </c>
      <c r="BQ382" s="61" t="str">
        <f>IF($B382="", "", IF(COUNTIF(BR382:$BY382, "")=BQ$8, IF(R382="", "", R382), ""))</f>
        <v/>
      </c>
      <c r="BR382" s="61" t="str">
        <f>IF($B382="", "", IF(COUNTIF(BS382:$BY382, "")=BR$8, IF(S382="", "", S382), ""))</f>
        <v/>
      </c>
      <c r="BS382" s="61" t="str">
        <f>IF($B382="", "", IF(COUNTIF(BT382:$BY382, "")=BS$8, IF(T382="", "", T382), ""))</f>
        <v/>
      </c>
      <c r="BT382" s="61" t="str">
        <f>IF($B382="", "", IF(COUNTIF(BU382:$BY382, "")=BT$8, IF(U382="", "", U382), ""))</f>
        <v/>
      </c>
      <c r="BU382" s="61" t="str">
        <f>IF($B382="", "", IF(COUNTIF(BV382:$BY382, "")=BU$8, IF(V382="", "", V382), ""))</f>
        <v/>
      </c>
      <c r="BV382" s="61" t="str">
        <f>IF($B382="", "", IF(COUNTIF(BW382:$BY382, "")=BV$8, IF(W382="", "", W382), ""))</f>
        <v/>
      </c>
      <c r="BW382" s="61" t="str">
        <f>IF($B382="", "", IF(COUNTIF(BX382:$BY382, "")=BW$8, IF(X382="", "", X382), ""))</f>
        <v/>
      </c>
      <c r="BX382" s="61" t="str">
        <f>IF($B382="", "", IF(COUNTIF(BY382:$BY382, "")=BX$8, IF(Y382="", "", Y382), ""))</f>
        <v/>
      </c>
      <c r="BY382" s="50" t="str">
        <f t="shared" si="155"/>
        <v/>
      </c>
      <c r="CA382" s="6" t="str">
        <f t="shared" si="156"/>
        <v/>
      </c>
      <c r="CB382" s="6" t="str">
        <f>IF(CA382="", "", RANK(CA382, $CA$9:$CA$2508, 0)+COUNTIF($CA$9:CA382, CA382)-1)</f>
        <v/>
      </c>
    </row>
    <row r="383" spans="1:80" x14ac:dyDescent="0.25">
      <c r="A383" s="22"/>
      <c r="B383" s="121" t="str">
        <f>IF('Stock Details'!B382="", "", 'Stock Details'!B382)</f>
        <v/>
      </c>
      <c r="C383" s="22"/>
      <c r="D383" s="130"/>
      <c r="E383" s="122"/>
      <c r="F383" s="131"/>
      <c r="G383" s="22"/>
      <c r="H383" s="130" t="str">
        <f t="shared" si="141"/>
        <v/>
      </c>
      <c r="I383" s="122"/>
      <c r="J383" s="131"/>
      <c r="K383" s="22"/>
      <c r="L383" s="130" t="str">
        <f t="shared" si="142"/>
        <v/>
      </c>
      <c r="M383" s="122"/>
      <c r="N383" s="131"/>
      <c r="O383" s="22"/>
      <c r="P383" s="130" t="str">
        <f t="shared" si="143"/>
        <v/>
      </c>
      <c r="Q383" s="122"/>
      <c r="R383" s="131"/>
      <c r="S383" s="22"/>
      <c r="T383" s="130" t="str">
        <f t="shared" si="144"/>
        <v/>
      </c>
      <c r="U383" s="122"/>
      <c r="V383" s="131"/>
      <c r="W383" s="22"/>
      <c r="X383" s="130" t="str">
        <f t="shared" si="145"/>
        <v/>
      </c>
      <c r="Y383" s="122"/>
      <c r="Z383" s="131"/>
      <c r="AA383" s="22"/>
      <c r="AC383" s="6" t="str">
        <f t="shared" si="146"/>
        <v/>
      </c>
      <c r="AE383" s="6" t="str">
        <f t="shared" si="147"/>
        <v/>
      </c>
      <c r="AF383" s="6" t="str">
        <f t="shared" si="148"/>
        <v/>
      </c>
      <c r="AG383" s="6" t="str">
        <f t="shared" si="149"/>
        <v/>
      </c>
      <c r="AH383" s="6" t="str">
        <f t="shared" si="150"/>
        <v/>
      </c>
      <c r="AI383" s="6" t="str">
        <f t="shared" si="151"/>
        <v/>
      </c>
      <c r="AJ383" s="6" t="str">
        <f t="shared" si="152"/>
        <v/>
      </c>
      <c r="AL383" s="9" t="str">
        <f>IF('Stock Details'!F382="", "", 'Stock Details'!F382)</f>
        <v/>
      </c>
      <c r="AM383" s="9" t="str">
        <f>IF('Stock Details'!G382="", "", 'Stock Details'!G382)</f>
        <v/>
      </c>
      <c r="AO383" s="59" t="str">
        <f t="shared" si="153"/>
        <v/>
      </c>
      <c r="AP383" s="59" t="str">
        <f t="shared" si="157"/>
        <v/>
      </c>
      <c r="AQ383" s="59" t="str">
        <f t="shared" si="158"/>
        <v/>
      </c>
      <c r="AR383" s="59" t="str">
        <f t="shared" si="159"/>
        <v/>
      </c>
      <c r="AS383" s="59" t="str">
        <f t="shared" si="160"/>
        <v/>
      </c>
      <c r="AT383" s="59" t="str">
        <f t="shared" si="161"/>
        <v/>
      </c>
      <c r="AV383" s="59" t="str">
        <f t="shared" si="154"/>
        <v/>
      </c>
      <c r="AW383" s="59" t="str">
        <f t="shared" si="136"/>
        <v/>
      </c>
      <c r="AX383" s="59" t="str">
        <f t="shared" si="137"/>
        <v/>
      </c>
      <c r="AY383" s="59" t="str">
        <f t="shared" si="138"/>
        <v/>
      </c>
      <c r="AZ383" s="59" t="str">
        <f t="shared" si="139"/>
        <v/>
      </c>
      <c r="BA383" s="59" t="str">
        <f t="shared" si="140"/>
        <v/>
      </c>
      <c r="BC383" s="49" t="str">
        <f>IF($B383="", "", IF(COUNTIF(BD383:$BY383, "")=BC$8, IF(D383="", "", D383), ""))</f>
        <v/>
      </c>
      <c r="BD383" s="61" t="str">
        <f>IF($B383="", "", IF(COUNTIF(BE383:$BY383, "")=BD$8, IF(E383="", "", E383), ""))</f>
        <v/>
      </c>
      <c r="BE383" s="61" t="str">
        <f>IF($B383="", "", IF(COUNTIF(BF383:$BY383, "")=BE$8, IF(F383="", "", F383), ""))</f>
        <v/>
      </c>
      <c r="BF383" s="61" t="str">
        <f>IF($B383="", "", IF(COUNTIF(BG383:$BY383, "")=BF$8, IF(G383="", "", G383), ""))</f>
        <v/>
      </c>
      <c r="BG383" s="61" t="str">
        <f>IF($B383="", "", IF(COUNTIF(BH383:$BY383, "")=BG$8, IF(H383="", "", H383), ""))</f>
        <v/>
      </c>
      <c r="BH383" s="61" t="str">
        <f>IF($B383="", "", IF(COUNTIF(BI383:$BY383, "")=BH$8, IF(I383="", "", I383), ""))</f>
        <v/>
      </c>
      <c r="BI383" s="61" t="str">
        <f>IF($B383="", "", IF(COUNTIF(BJ383:$BY383, "")=BI$8, IF(J383="", "", J383), ""))</f>
        <v/>
      </c>
      <c r="BJ383" s="61" t="str">
        <f>IF($B383="", "", IF(COUNTIF(BK383:$BY383, "")=BJ$8, IF(K383="", "", K383), ""))</f>
        <v/>
      </c>
      <c r="BK383" s="61" t="str">
        <f>IF($B383="", "", IF(COUNTIF(BL383:$BY383, "")=BK$8, IF(L383="", "", L383), ""))</f>
        <v/>
      </c>
      <c r="BL383" s="61" t="str">
        <f>IF($B383="", "", IF(COUNTIF(BM383:$BY383, "")=BL$8, IF(M383="", "", M383), ""))</f>
        <v/>
      </c>
      <c r="BM383" s="61" t="str">
        <f>IF($B383="", "", IF(COUNTIF(BN383:$BY383, "")=BM$8, IF(N383="", "", N383), ""))</f>
        <v/>
      </c>
      <c r="BN383" s="61" t="str">
        <f>IF($B383="", "", IF(COUNTIF(BO383:$BY383, "")=BN$8, IF(O383="", "", O383), ""))</f>
        <v/>
      </c>
      <c r="BO383" s="61" t="str">
        <f>IF($B383="", "", IF(COUNTIF(BP383:$BY383, "")=BO$8, IF(P383="", "", P383), ""))</f>
        <v/>
      </c>
      <c r="BP383" s="61" t="str">
        <f>IF($B383="", "", IF(COUNTIF(BQ383:$BY383, "")=BP$8, IF(Q383="", "", Q383), ""))</f>
        <v/>
      </c>
      <c r="BQ383" s="61" t="str">
        <f>IF($B383="", "", IF(COUNTIF(BR383:$BY383, "")=BQ$8, IF(R383="", "", R383), ""))</f>
        <v/>
      </c>
      <c r="BR383" s="61" t="str">
        <f>IF($B383="", "", IF(COUNTIF(BS383:$BY383, "")=BR$8, IF(S383="", "", S383), ""))</f>
        <v/>
      </c>
      <c r="BS383" s="61" t="str">
        <f>IF($B383="", "", IF(COUNTIF(BT383:$BY383, "")=BS$8, IF(T383="", "", T383), ""))</f>
        <v/>
      </c>
      <c r="BT383" s="61" t="str">
        <f>IF($B383="", "", IF(COUNTIF(BU383:$BY383, "")=BT$8, IF(U383="", "", U383), ""))</f>
        <v/>
      </c>
      <c r="BU383" s="61" t="str">
        <f>IF($B383="", "", IF(COUNTIF(BV383:$BY383, "")=BU$8, IF(V383="", "", V383), ""))</f>
        <v/>
      </c>
      <c r="BV383" s="61" t="str">
        <f>IF($B383="", "", IF(COUNTIF(BW383:$BY383, "")=BV$8, IF(W383="", "", W383), ""))</f>
        <v/>
      </c>
      <c r="BW383" s="61" t="str">
        <f>IF($B383="", "", IF(COUNTIF(BX383:$BY383, "")=BW$8, IF(X383="", "", X383), ""))</f>
        <v/>
      </c>
      <c r="BX383" s="61" t="str">
        <f>IF($B383="", "", IF(COUNTIF(BY383:$BY383, "")=BX$8, IF(Y383="", "", Y383), ""))</f>
        <v/>
      </c>
      <c r="BY383" s="50" t="str">
        <f t="shared" si="155"/>
        <v/>
      </c>
      <c r="CA383" s="6" t="str">
        <f t="shared" si="156"/>
        <v/>
      </c>
      <c r="CB383" s="6" t="str">
        <f>IF(CA383="", "", RANK(CA383, $CA$9:$CA$2508, 0)+COUNTIF($CA$9:CA383, CA383)-1)</f>
        <v/>
      </c>
    </row>
    <row r="384" spans="1:80" x14ac:dyDescent="0.25">
      <c r="A384" s="22"/>
      <c r="B384" s="121" t="str">
        <f>IF('Stock Details'!B383="", "", 'Stock Details'!B383)</f>
        <v/>
      </c>
      <c r="C384" s="22"/>
      <c r="D384" s="130"/>
      <c r="E384" s="122"/>
      <c r="F384" s="131"/>
      <c r="G384" s="22"/>
      <c r="H384" s="130" t="str">
        <f t="shared" si="141"/>
        <v/>
      </c>
      <c r="I384" s="122"/>
      <c r="J384" s="131"/>
      <c r="K384" s="22"/>
      <c r="L384" s="130" t="str">
        <f t="shared" si="142"/>
        <v/>
      </c>
      <c r="M384" s="122"/>
      <c r="N384" s="131"/>
      <c r="O384" s="22"/>
      <c r="P384" s="130" t="str">
        <f t="shared" si="143"/>
        <v/>
      </c>
      <c r="Q384" s="122"/>
      <c r="R384" s="131"/>
      <c r="S384" s="22"/>
      <c r="T384" s="130" t="str">
        <f t="shared" si="144"/>
        <v/>
      </c>
      <c r="U384" s="122"/>
      <c r="V384" s="131"/>
      <c r="W384" s="22"/>
      <c r="X384" s="130" t="str">
        <f t="shared" si="145"/>
        <v/>
      </c>
      <c r="Y384" s="122"/>
      <c r="Z384" s="131"/>
      <c r="AA384" s="22"/>
      <c r="AC384" s="6" t="str">
        <f t="shared" si="146"/>
        <v/>
      </c>
      <c r="AE384" s="6" t="str">
        <f t="shared" si="147"/>
        <v/>
      </c>
      <c r="AF384" s="6" t="str">
        <f t="shared" si="148"/>
        <v/>
      </c>
      <c r="AG384" s="6" t="str">
        <f t="shared" si="149"/>
        <v/>
      </c>
      <c r="AH384" s="6" t="str">
        <f t="shared" si="150"/>
        <v/>
      </c>
      <c r="AI384" s="6" t="str">
        <f t="shared" si="151"/>
        <v/>
      </c>
      <c r="AJ384" s="6" t="str">
        <f t="shared" si="152"/>
        <v/>
      </c>
      <c r="AL384" s="9" t="str">
        <f>IF('Stock Details'!F383="", "", 'Stock Details'!F383)</f>
        <v/>
      </c>
      <c r="AM384" s="9" t="str">
        <f>IF('Stock Details'!G383="", "", 'Stock Details'!G383)</f>
        <v/>
      </c>
      <c r="AO384" s="59" t="str">
        <f t="shared" si="153"/>
        <v/>
      </c>
      <c r="AP384" s="59" t="str">
        <f t="shared" si="157"/>
        <v/>
      </c>
      <c r="AQ384" s="59" t="str">
        <f t="shared" si="158"/>
        <v/>
      </c>
      <c r="AR384" s="59" t="str">
        <f t="shared" si="159"/>
        <v/>
      </c>
      <c r="AS384" s="59" t="str">
        <f t="shared" si="160"/>
        <v/>
      </c>
      <c r="AT384" s="59" t="str">
        <f t="shared" si="161"/>
        <v/>
      </c>
      <c r="AV384" s="59" t="str">
        <f t="shared" si="154"/>
        <v/>
      </c>
      <c r="AW384" s="59" t="str">
        <f t="shared" si="136"/>
        <v/>
      </c>
      <c r="AX384" s="59" t="str">
        <f t="shared" si="137"/>
        <v/>
      </c>
      <c r="AY384" s="59" t="str">
        <f t="shared" si="138"/>
        <v/>
      </c>
      <c r="AZ384" s="59" t="str">
        <f t="shared" si="139"/>
        <v/>
      </c>
      <c r="BA384" s="59" t="str">
        <f t="shared" si="140"/>
        <v/>
      </c>
      <c r="BC384" s="49" t="str">
        <f>IF($B384="", "", IF(COUNTIF(BD384:$BY384, "")=BC$8, IF(D384="", "", D384), ""))</f>
        <v/>
      </c>
      <c r="BD384" s="61" t="str">
        <f>IF($B384="", "", IF(COUNTIF(BE384:$BY384, "")=BD$8, IF(E384="", "", E384), ""))</f>
        <v/>
      </c>
      <c r="BE384" s="61" t="str">
        <f>IF($B384="", "", IF(COUNTIF(BF384:$BY384, "")=BE$8, IF(F384="", "", F384), ""))</f>
        <v/>
      </c>
      <c r="BF384" s="61" t="str">
        <f>IF($B384="", "", IF(COUNTIF(BG384:$BY384, "")=BF$8, IF(G384="", "", G384), ""))</f>
        <v/>
      </c>
      <c r="BG384" s="61" t="str">
        <f>IF($B384="", "", IF(COUNTIF(BH384:$BY384, "")=BG$8, IF(H384="", "", H384), ""))</f>
        <v/>
      </c>
      <c r="BH384" s="61" t="str">
        <f>IF($B384="", "", IF(COUNTIF(BI384:$BY384, "")=BH$8, IF(I384="", "", I384), ""))</f>
        <v/>
      </c>
      <c r="BI384" s="61" t="str">
        <f>IF($B384="", "", IF(COUNTIF(BJ384:$BY384, "")=BI$8, IF(J384="", "", J384), ""))</f>
        <v/>
      </c>
      <c r="BJ384" s="61" t="str">
        <f>IF($B384="", "", IF(COUNTIF(BK384:$BY384, "")=BJ$8, IF(K384="", "", K384), ""))</f>
        <v/>
      </c>
      <c r="BK384" s="61" t="str">
        <f>IF($B384="", "", IF(COUNTIF(BL384:$BY384, "")=BK$8, IF(L384="", "", L384), ""))</f>
        <v/>
      </c>
      <c r="BL384" s="61" t="str">
        <f>IF($B384="", "", IF(COUNTIF(BM384:$BY384, "")=BL$8, IF(M384="", "", M384), ""))</f>
        <v/>
      </c>
      <c r="BM384" s="61" t="str">
        <f>IF($B384="", "", IF(COUNTIF(BN384:$BY384, "")=BM$8, IF(N384="", "", N384), ""))</f>
        <v/>
      </c>
      <c r="BN384" s="61" t="str">
        <f>IF($B384="", "", IF(COUNTIF(BO384:$BY384, "")=BN$8, IF(O384="", "", O384), ""))</f>
        <v/>
      </c>
      <c r="BO384" s="61" t="str">
        <f>IF($B384="", "", IF(COUNTIF(BP384:$BY384, "")=BO$8, IF(P384="", "", P384), ""))</f>
        <v/>
      </c>
      <c r="BP384" s="61" t="str">
        <f>IF($B384="", "", IF(COUNTIF(BQ384:$BY384, "")=BP$8, IF(Q384="", "", Q384), ""))</f>
        <v/>
      </c>
      <c r="BQ384" s="61" t="str">
        <f>IF($B384="", "", IF(COUNTIF(BR384:$BY384, "")=BQ$8, IF(R384="", "", R384), ""))</f>
        <v/>
      </c>
      <c r="BR384" s="61" t="str">
        <f>IF($B384="", "", IF(COUNTIF(BS384:$BY384, "")=BR$8, IF(S384="", "", S384), ""))</f>
        <v/>
      </c>
      <c r="BS384" s="61" t="str">
        <f>IF($B384="", "", IF(COUNTIF(BT384:$BY384, "")=BS$8, IF(T384="", "", T384), ""))</f>
        <v/>
      </c>
      <c r="BT384" s="61" t="str">
        <f>IF($B384="", "", IF(COUNTIF(BU384:$BY384, "")=BT$8, IF(U384="", "", U384), ""))</f>
        <v/>
      </c>
      <c r="BU384" s="61" t="str">
        <f>IF($B384="", "", IF(COUNTIF(BV384:$BY384, "")=BU$8, IF(V384="", "", V384), ""))</f>
        <v/>
      </c>
      <c r="BV384" s="61" t="str">
        <f>IF($B384="", "", IF(COUNTIF(BW384:$BY384, "")=BV$8, IF(W384="", "", W384), ""))</f>
        <v/>
      </c>
      <c r="BW384" s="61" t="str">
        <f>IF($B384="", "", IF(COUNTIF(BX384:$BY384, "")=BW$8, IF(X384="", "", X384), ""))</f>
        <v/>
      </c>
      <c r="BX384" s="61" t="str">
        <f>IF($B384="", "", IF(COUNTIF(BY384:$BY384, "")=BX$8, IF(Y384="", "", Y384), ""))</f>
        <v/>
      </c>
      <c r="BY384" s="50" t="str">
        <f t="shared" si="155"/>
        <v/>
      </c>
      <c r="CA384" s="6" t="str">
        <f t="shared" si="156"/>
        <v/>
      </c>
      <c r="CB384" s="6" t="str">
        <f>IF(CA384="", "", RANK(CA384, $CA$9:$CA$2508, 0)+COUNTIF($CA$9:CA384, CA384)-1)</f>
        <v/>
      </c>
    </row>
    <row r="385" spans="1:80" x14ac:dyDescent="0.25">
      <c r="A385" s="22"/>
      <c r="B385" s="121" t="str">
        <f>IF('Stock Details'!B384="", "", 'Stock Details'!B384)</f>
        <v/>
      </c>
      <c r="C385" s="22"/>
      <c r="D385" s="130"/>
      <c r="E385" s="122"/>
      <c r="F385" s="131"/>
      <c r="G385" s="22"/>
      <c r="H385" s="130" t="str">
        <f t="shared" si="141"/>
        <v/>
      </c>
      <c r="I385" s="122"/>
      <c r="J385" s="131"/>
      <c r="K385" s="22"/>
      <c r="L385" s="130" t="str">
        <f t="shared" si="142"/>
        <v/>
      </c>
      <c r="M385" s="122"/>
      <c r="N385" s="131"/>
      <c r="O385" s="22"/>
      <c r="P385" s="130" t="str">
        <f t="shared" si="143"/>
        <v/>
      </c>
      <c r="Q385" s="122"/>
      <c r="R385" s="131"/>
      <c r="S385" s="22"/>
      <c r="T385" s="130" t="str">
        <f t="shared" si="144"/>
        <v/>
      </c>
      <c r="U385" s="122"/>
      <c r="V385" s="131"/>
      <c r="W385" s="22"/>
      <c r="X385" s="130" t="str">
        <f t="shared" si="145"/>
        <v/>
      </c>
      <c r="Y385" s="122"/>
      <c r="Z385" s="131"/>
      <c r="AA385" s="22"/>
      <c r="AC385" s="6" t="str">
        <f t="shared" si="146"/>
        <v/>
      </c>
      <c r="AE385" s="6" t="str">
        <f t="shared" si="147"/>
        <v/>
      </c>
      <c r="AF385" s="6" t="str">
        <f t="shared" si="148"/>
        <v/>
      </c>
      <c r="AG385" s="6" t="str">
        <f t="shared" si="149"/>
        <v/>
      </c>
      <c r="AH385" s="6" t="str">
        <f t="shared" si="150"/>
        <v/>
      </c>
      <c r="AI385" s="6" t="str">
        <f t="shared" si="151"/>
        <v/>
      </c>
      <c r="AJ385" s="6" t="str">
        <f t="shared" si="152"/>
        <v/>
      </c>
      <c r="AL385" s="9" t="str">
        <f>IF('Stock Details'!F384="", "", 'Stock Details'!F384)</f>
        <v/>
      </c>
      <c r="AM385" s="9" t="str">
        <f>IF('Stock Details'!G384="", "", 'Stock Details'!G384)</f>
        <v/>
      </c>
      <c r="AO385" s="59" t="str">
        <f t="shared" si="153"/>
        <v/>
      </c>
      <c r="AP385" s="59" t="str">
        <f t="shared" si="157"/>
        <v/>
      </c>
      <c r="AQ385" s="59" t="str">
        <f t="shared" si="158"/>
        <v/>
      </c>
      <c r="AR385" s="59" t="str">
        <f t="shared" si="159"/>
        <v/>
      </c>
      <c r="AS385" s="59" t="str">
        <f t="shared" si="160"/>
        <v/>
      </c>
      <c r="AT385" s="59" t="str">
        <f t="shared" si="161"/>
        <v/>
      </c>
      <c r="AV385" s="59" t="str">
        <f t="shared" si="154"/>
        <v/>
      </c>
      <c r="AW385" s="59" t="str">
        <f t="shared" si="136"/>
        <v/>
      </c>
      <c r="AX385" s="59" t="str">
        <f t="shared" si="137"/>
        <v/>
      </c>
      <c r="AY385" s="59" t="str">
        <f t="shared" si="138"/>
        <v/>
      </c>
      <c r="AZ385" s="59" t="str">
        <f t="shared" si="139"/>
        <v/>
      </c>
      <c r="BA385" s="59" t="str">
        <f t="shared" si="140"/>
        <v/>
      </c>
      <c r="BC385" s="49" t="str">
        <f>IF($B385="", "", IF(COUNTIF(BD385:$BY385, "")=BC$8, IF(D385="", "", D385), ""))</f>
        <v/>
      </c>
      <c r="BD385" s="61" t="str">
        <f>IF($B385="", "", IF(COUNTIF(BE385:$BY385, "")=BD$8, IF(E385="", "", E385), ""))</f>
        <v/>
      </c>
      <c r="BE385" s="61" t="str">
        <f>IF($B385="", "", IF(COUNTIF(BF385:$BY385, "")=BE$8, IF(F385="", "", F385), ""))</f>
        <v/>
      </c>
      <c r="BF385" s="61" t="str">
        <f>IF($B385="", "", IF(COUNTIF(BG385:$BY385, "")=BF$8, IF(G385="", "", G385), ""))</f>
        <v/>
      </c>
      <c r="BG385" s="61" t="str">
        <f>IF($B385="", "", IF(COUNTIF(BH385:$BY385, "")=BG$8, IF(H385="", "", H385), ""))</f>
        <v/>
      </c>
      <c r="BH385" s="61" t="str">
        <f>IF($B385="", "", IF(COUNTIF(BI385:$BY385, "")=BH$8, IF(I385="", "", I385), ""))</f>
        <v/>
      </c>
      <c r="BI385" s="61" t="str">
        <f>IF($B385="", "", IF(COUNTIF(BJ385:$BY385, "")=BI$8, IF(J385="", "", J385), ""))</f>
        <v/>
      </c>
      <c r="BJ385" s="61" t="str">
        <f>IF($B385="", "", IF(COUNTIF(BK385:$BY385, "")=BJ$8, IF(K385="", "", K385), ""))</f>
        <v/>
      </c>
      <c r="BK385" s="61" t="str">
        <f>IF($B385="", "", IF(COUNTIF(BL385:$BY385, "")=BK$8, IF(L385="", "", L385), ""))</f>
        <v/>
      </c>
      <c r="BL385" s="61" t="str">
        <f>IF($B385="", "", IF(COUNTIF(BM385:$BY385, "")=BL$8, IF(M385="", "", M385), ""))</f>
        <v/>
      </c>
      <c r="BM385" s="61" t="str">
        <f>IF($B385="", "", IF(COUNTIF(BN385:$BY385, "")=BM$8, IF(N385="", "", N385), ""))</f>
        <v/>
      </c>
      <c r="BN385" s="61" t="str">
        <f>IF($B385="", "", IF(COUNTIF(BO385:$BY385, "")=BN$8, IF(O385="", "", O385), ""))</f>
        <v/>
      </c>
      <c r="BO385" s="61" t="str">
        <f>IF($B385="", "", IF(COUNTIF(BP385:$BY385, "")=BO$8, IF(P385="", "", P385), ""))</f>
        <v/>
      </c>
      <c r="BP385" s="61" t="str">
        <f>IF($B385="", "", IF(COUNTIF(BQ385:$BY385, "")=BP$8, IF(Q385="", "", Q385), ""))</f>
        <v/>
      </c>
      <c r="BQ385" s="61" t="str">
        <f>IF($B385="", "", IF(COUNTIF(BR385:$BY385, "")=BQ$8, IF(R385="", "", R385), ""))</f>
        <v/>
      </c>
      <c r="BR385" s="61" t="str">
        <f>IF($B385="", "", IF(COUNTIF(BS385:$BY385, "")=BR$8, IF(S385="", "", S385), ""))</f>
        <v/>
      </c>
      <c r="BS385" s="61" t="str">
        <f>IF($B385="", "", IF(COUNTIF(BT385:$BY385, "")=BS$8, IF(T385="", "", T385), ""))</f>
        <v/>
      </c>
      <c r="BT385" s="61" t="str">
        <f>IF($B385="", "", IF(COUNTIF(BU385:$BY385, "")=BT$8, IF(U385="", "", U385), ""))</f>
        <v/>
      </c>
      <c r="BU385" s="61" t="str">
        <f>IF($B385="", "", IF(COUNTIF(BV385:$BY385, "")=BU$8, IF(V385="", "", V385), ""))</f>
        <v/>
      </c>
      <c r="BV385" s="61" t="str">
        <f>IF($B385="", "", IF(COUNTIF(BW385:$BY385, "")=BV$8, IF(W385="", "", W385), ""))</f>
        <v/>
      </c>
      <c r="BW385" s="61" t="str">
        <f>IF($B385="", "", IF(COUNTIF(BX385:$BY385, "")=BW$8, IF(X385="", "", X385), ""))</f>
        <v/>
      </c>
      <c r="BX385" s="61" t="str">
        <f>IF($B385="", "", IF(COUNTIF(BY385:$BY385, "")=BX$8, IF(Y385="", "", Y385), ""))</f>
        <v/>
      </c>
      <c r="BY385" s="50" t="str">
        <f t="shared" si="155"/>
        <v/>
      </c>
      <c r="CA385" s="6" t="str">
        <f t="shared" si="156"/>
        <v/>
      </c>
      <c r="CB385" s="6" t="str">
        <f>IF(CA385="", "", RANK(CA385, $CA$9:$CA$2508, 0)+COUNTIF($CA$9:CA385, CA385)-1)</f>
        <v/>
      </c>
    </row>
    <row r="386" spans="1:80" x14ac:dyDescent="0.25">
      <c r="A386" s="22"/>
      <c r="B386" s="121" t="str">
        <f>IF('Stock Details'!B385="", "", 'Stock Details'!B385)</f>
        <v/>
      </c>
      <c r="C386" s="22"/>
      <c r="D386" s="130"/>
      <c r="E386" s="122"/>
      <c r="F386" s="131"/>
      <c r="G386" s="22"/>
      <c r="H386" s="130" t="str">
        <f t="shared" si="141"/>
        <v/>
      </c>
      <c r="I386" s="122"/>
      <c r="J386" s="131"/>
      <c r="K386" s="22"/>
      <c r="L386" s="130" t="str">
        <f t="shared" si="142"/>
        <v/>
      </c>
      <c r="M386" s="122"/>
      <c r="N386" s="131"/>
      <c r="O386" s="22"/>
      <c r="P386" s="130" t="str">
        <f t="shared" si="143"/>
        <v/>
      </c>
      <c r="Q386" s="122"/>
      <c r="R386" s="131"/>
      <c r="S386" s="22"/>
      <c r="T386" s="130" t="str">
        <f t="shared" si="144"/>
        <v/>
      </c>
      <c r="U386" s="122"/>
      <c r="V386" s="131"/>
      <c r="W386" s="22"/>
      <c r="X386" s="130" t="str">
        <f t="shared" si="145"/>
        <v/>
      </c>
      <c r="Y386" s="122"/>
      <c r="Z386" s="131"/>
      <c r="AA386" s="22"/>
      <c r="AC386" s="6" t="str">
        <f t="shared" si="146"/>
        <v/>
      </c>
      <c r="AE386" s="6" t="str">
        <f t="shared" si="147"/>
        <v/>
      </c>
      <c r="AF386" s="6" t="str">
        <f t="shared" si="148"/>
        <v/>
      </c>
      <c r="AG386" s="6" t="str">
        <f t="shared" si="149"/>
        <v/>
      </c>
      <c r="AH386" s="6" t="str">
        <f t="shared" si="150"/>
        <v/>
      </c>
      <c r="AI386" s="6" t="str">
        <f t="shared" si="151"/>
        <v/>
      </c>
      <c r="AJ386" s="6" t="str">
        <f t="shared" si="152"/>
        <v/>
      </c>
      <c r="AL386" s="9" t="str">
        <f>IF('Stock Details'!F385="", "", 'Stock Details'!F385)</f>
        <v/>
      </c>
      <c r="AM386" s="9" t="str">
        <f>IF('Stock Details'!G385="", "", 'Stock Details'!G385)</f>
        <v/>
      </c>
      <c r="AO386" s="59" t="str">
        <f t="shared" si="153"/>
        <v/>
      </c>
      <c r="AP386" s="59" t="str">
        <f t="shared" si="157"/>
        <v/>
      </c>
      <c r="AQ386" s="59" t="str">
        <f t="shared" si="158"/>
        <v/>
      </c>
      <c r="AR386" s="59" t="str">
        <f t="shared" si="159"/>
        <v/>
      </c>
      <c r="AS386" s="59" t="str">
        <f t="shared" si="160"/>
        <v/>
      </c>
      <c r="AT386" s="59" t="str">
        <f t="shared" si="161"/>
        <v/>
      </c>
      <c r="AV386" s="59" t="str">
        <f t="shared" si="154"/>
        <v/>
      </c>
      <c r="AW386" s="59" t="str">
        <f t="shared" si="136"/>
        <v/>
      </c>
      <c r="AX386" s="59" t="str">
        <f t="shared" si="137"/>
        <v/>
      </c>
      <c r="AY386" s="59" t="str">
        <f t="shared" si="138"/>
        <v/>
      </c>
      <c r="AZ386" s="59" t="str">
        <f t="shared" si="139"/>
        <v/>
      </c>
      <c r="BA386" s="59" t="str">
        <f t="shared" si="140"/>
        <v/>
      </c>
      <c r="BC386" s="49" t="str">
        <f>IF($B386="", "", IF(COUNTIF(BD386:$BY386, "")=BC$8, IF(D386="", "", D386), ""))</f>
        <v/>
      </c>
      <c r="BD386" s="61" t="str">
        <f>IF($B386="", "", IF(COUNTIF(BE386:$BY386, "")=BD$8, IF(E386="", "", E386), ""))</f>
        <v/>
      </c>
      <c r="BE386" s="61" t="str">
        <f>IF($B386="", "", IF(COUNTIF(BF386:$BY386, "")=BE$8, IF(F386="", "", F386), ""))</f>
        <v/>
      </c>
      <c r="BF386" s="61" t="str">
        <f>IF($B386="", "", IF(COUNTIF(BG386:$BY386, "")=BF$8, IF(G386="", "", G386), ""))</f>
        <v/>
      </c>
      <c r="BG386" s="61" t="str">
        <f>IF($B386="", "", IF(COUNTIF(BH386:$BY386, "")=BG$8, IF(H386="", "", H386), ""))</f>
        <v/>
      </c>
      <c r="BH386" s="61" t="str">
        <f>IF($B386="", "", IF(COUNTIF(BI386:$BY386, "")=BH$8, IF(I386="", "", I386), ""))</f>
        <v/>
      </c>
      <c r="BI386" s="61" t="str">
        <f>IF($B386="", "", IF(COUNTIF(BJ386:$BY386, "")=BI$8, IF(J386="", "", J386), ""))</f>
        <v/>
      </c>
      <c r="BJ386" s="61" t="str">
        <f>IF($B386="", "", IF(COUNTIF(BK386:$BY386, "")=BJ$8, IF(K386="", "", K386), ""))</f>
        <v/>
      </c>
      <c r="BK386" s="61" t="str">
        <f>IF($B386="", "", IF(COUNTIF(BL386:$BY386, "")=BK$8, IF(L386="", "", L386), ""))</f>
        <v/>
      </c>
      <c r="BL386" s="61" t="str">
        <f>IF($B386="", "", IF(COUNTIF(BM386:$BY386, "")=BL$8, IF(M386="", "", M386), ""))</f>
        <v/>
      </c>
      <c r="BM386" s="61" t="str">
        <f>IF($B386="", "", IF(COUNTIF(BN386:$BY386, "")=BM$8, IF(N386="", "", N386), ""))</f>
        <v/>
      </c>
      <c r="BN386" s="61" t="str">
        <f>IF($B386="", "", IF(COUNTIF(BO386:$BY386, "")=BN$8, IF(O386="", "", O386), ""))</f>
        <v/>
      </c>
      <c r="BO386" s="61" t="str">
        <f>IF($B386="", "", IF(COUNTIF(BP386:$BY386, "")=BO$8, IF(P386="", "", P386), ""))</f>
        <v/>
      </c>
      <c r="BP386" s="61" t="str">
        <f>IF($B386="", "", IF(COUNTIF(BQ386:$BY386, "")=BP$8, IF(Q386="", "", Q386), ""))</f>
        <v/>
      </c>
      <c r="BQ386" s="61" t="str">
        <f>IF($B386="", "", IF(COUNTIF(BR386:$BY386, "")=BQ$8, IF(R386="", "", R386), ""))</f>
        <v/>
      </c>
      <c r="BR386" s="61" t="str">
        <f>IF($B386="", "", IF(COUNTIF(BS386:$BY386, "")=BR$8, IF(S386="", "", S386), ""))</f>
        <v/>
      </c>
      <c r="BS386" s="61" t="str">
        <f>IF($B386="", "", IF(COUNTIF(BT386:$BY386, "")=BS$8, IF(T386="", "", T386), ""))</f>
        <v/>
      </c>
      <c r="BT386" s="61" t="str">
        <f>IF($B386="", "", IF(COUNTIF(BU386:$BY386, "")=BT$8, IF(U386="", "", U386), ""))</f>
        <v/>
      </c>
      <c r="BU386" s="61" t="str">
        <f>IF($B386="", "", IF(COUNTIF(BV386:$BY386, "")=BU$8, IF(V386="", "", V386), ""))</f>
        <v/>
      </c>
      <c r="BV386" s="61" t="str">
        <f>IF($B386="", "", IF(COUNTIF(BW386:$BY386, "")=BV$8, IF(W386="", "", W386), ""))</f>
        <v/>
      </c>
      <c r="BW386" s="61" t="str">
        <f>IF($B386="", "", IF(COUNTIF(BX386:$BY386, "")=BW$8, IF(X386="", "", X386), ""))</f>
        <v/>
      </c>
      <c r="BX386" s="61" t="str">
        <f>IF($B386="", "", IF(COUNTIF(BY386:$BY386, "")=BX$8, IF(Y386="", "", Y386), ""))</f>
        <v/>
      </c>
      <c r="BY386" s="50" t="str">
        <f t="shared" si="155"/>
        <v/>
      </c>
      <c r="CA386" s="6" t="str">
        <f t="shared" si="156"/>
        <v/>
      </c>
      <c r="CB386" s="6" t="str">
        <f>IF(CA386="", "", RANK(CA386, $CA$9:$CA$2508, 0)+COUNTIF($CA$9:CA386, CA386)-1)</f>
        <v/>
      </c>
    </row>
    <row r="387" spans="1:80" x14ac:dyDescent="0.25">
      <c r="A387" s="22"/>
      <c r="B387" s="121" t="str">
        <f>IF('Stock Details'!B386="", "", 'Stock Details'!B386)</f>
        <v/>
      </c>
      <c r="C387" s="22"/>
      <c r="D387" s="130"/>
      <c r="E387" s="122"/>
      <c r="F387" s="131"/>
      <c r="G387" s="22"/>
      <c r="H387" s="130" t="str">
        <f t="shared" si="141"/>
        <v/>
      </c>
      <c r="I387" s="122"/>
      <c r="J387" s="131"/>
      <c r="K387" s="22"/>
      <c r="L387" s="130" t="str">
        <f t="shared" si="142"/>
        <v/>
      </c>
      <c r="M387" s="122"/>
      <c r="N387" s="131"/>
      <c r="O387" s="22"/>
      <c r="P387" s="130" t="str">
        <f t="shared" si="143"/>
        <v/>
      </c>
      <c r="Q387" s="122"/>
      <c r="R387" s="131"/>
      <c r="S387" s="22"/>
      <c r="T387" s="130" t="str">
        <f t="shared" si="144"/>
        <v/>
      </c>
      <c r="U387" s="122"/>
      <c r="V387" s="131"/>
      <c r="W387" s="22"/>
      <c r="X387" s="130" t="str">
        <f t="shared" si="145"/>
        <v/>
      </c>
      <c r="Y387" s="122"/>
      <c r="Z387" s="131"/>
      <c r="AA387" s="22"/>
      <c r="AC387" s="6" t="str">
        <f t="shared" si="146"/>
        <v/>
      </c>
      <c r="AE387" s="6" t="str">
        <f t="shared" si="147"/>
        <v/>
      </c>
      <c r="AF387" s="6" t="str">
        <f t="shared" si="148"/>
        <v/>
      </c>
      <c r="AG387" s="6" t="str">
        <f t="shared" si="149"/>
        <v/>
      </c>
      <c r="AH387" s="6" t="str">
        <f t="shared" si="150"/>
        <v/>
      </c>
      <c r="AI387" s="6" t="str">
        <f t="shared" si="151"/>
        <v/>
      </c>
      <c r="AJ387" s="6" t="str">
        <f t="shared" si="152"/>
        <v/>
      </c>
      <c r="AL387" s="9" t="str">
        <f>IF('Stock Details'!F386="", "", 'Stock Details'!F386)</f>
        <v/>
      </c>
      <c r="AM387" s="9" t="str">
        <f>IF('Stock Details'!G386="", "", 'Stock Details'!G386)</f>
        <v/>
      </c>
      <c r="AO387" s="59" t="str">
        <f t="shared" si="153"/>
        <v/>
      </c>
      <c r="AP387" s="59" t="str">
        <f t="shared" si="157"/>
        <v/>
      </c>
      <c r="AQ387" s="59" t="str">
        <f t="shared" si="158"/>
        <v/>
      </c>
      <c r="AR387" s="59" t="str">
        <f t="shared" si="159"/>
        <v/>
      </c>
      <c r="AS387" s="59" t="str">
        <f t="shared" si="160"/>
        <v/>
      </c>
      <c r="AT387" s="59" t="str">
        <f t="shared" si="161"/>
        <v/>
      </c>
      <c r="AV387" s="59" t="str">
        <f t="shared" si="154"/>
        <v/>
      </c>
      <c r="AW387" s="59" t="str">
        <f t="shared" si="136"/>
        <v/>
      </c>
      <c r="AX387" s="59" t="str">
        <f t="shared" si="137"/>
        <v/>
      </c>
      <c r="AY387" s="59" t="str">
        <f t="shared" si="138"/>
        <v/>
      </c>
      <c r="AZ387" s="59" t="str">
        <f t="shared" si="139"/>
        <v/>
      </c>
      <c r="BA387" s="59" t="str">
        <f t="shared" si="140"/>
        <v/>
      </c>
      <c r="BC387" s="49" t="str">
        <f>IF($B387="", "", IF(COUNTIF(BD387:$BY387, "")=BC$8, IF(D387="", "", D387), ""))</f>
        <v/>
      </c>
      <c r="BD387" s="61" t="str">
        <f>IF($B387="", "", IF(COUNTIF(BE387:$BY387, "")=BD$8, IF(E387="", "", E387), ""))</f>
        <v/>
      </c>
      <c r="BE387" s="61" t="str">
        <f>IF($B387="", "", IF(COUNTIF(BF387:$BY387, "")=BE$8, IF(F387="", "", F387), ""))</f>
        <v/>
      </c>
      <c r="BF387" s="61" t="str">
        <f>IF($B387="", "", IF(COUNTIF(BG387:$BY387, "")=BF$8, IF(G387="", "", G387), ""))</f>
        <v/>
      </c>
      <c r="BG387" s="61" t="str">
        <f>IF($B387="", "", IF(COUNTIF(BH387:$BY387, "")=BG$8, IF(H387="", "", H387), ""))</f>
        <v/>
      </c>
      <c r="BH387" s="61" t="str">
        <f>IF($B387="", "", IF(COUNTIF(BI387:$BY387, "")=BH$8, IF(I387="", "", I387), ""))</f>
        <v/>
      </c>
      <c r="BI387" s="61" t="str">
        <f>IF($B387="", "", IF(COUNTIF(BJ387:$BY387, "")=BI$8, IF(J387="", "", J387), ""))</f>
        <v/>
      </c>
      <c r="BJ387" s="61" t="str">
        <f>IF($B387="", "", IF(COUNTIF(BK387:$BY387, "")=BJ$8, IF(K387="", "", K387), ""))</f>
        <v/>
      </c>
      <c r="BK387" s="61" t="str">
        <f>IF($B387="", "", IF(COUNTIF(BL387:$BY387, "")=BK$8, IF(L387="", "", L387), ""))</f>
        <v/>
      </c>
      <c r="BL387" s="61" t="str">
        <f>IF($B387="", "", IF(COUNTIF(BM387:$BY387, "")=BL$8, IF(M387="", "", M387), ""))</f>
        <v/>
      </c>
      <c r="BM387" s="61" t="str">
        <f>IF($B387="", "", IF(COUNTIF(BN387:$BY387, "")=BM$8, IF(N387="", "", N387), ""))</f>
        <v/>
      </c>
      <c r="BN387" s="61" t="str">
        <f>IF($B387="", "", IF(COUNTIF(BO387:$BY387, "")=BN$8, IF(O387="", "", O387), ""))</f>
        <v/>
      </c>
      <c r="BO387" s="61" t="str">
        <f>IF($B387="", "", IF(COUNTIF(BP387:$BY387, "")=BO$8, IF(P387="", "", P387), ""))</f>
        <v/>
      </c>
      <c r="BP387" s="61" t="str">
        <f>IF($B387="", "", IF(COUNTIF(BQ387:$BY387, "")=BP$8, IF(Q387="", "", Q387), ""))</f>
        <v/>
      </c>
      <c r="BQ387" s="61" t="str">
        <f>IF($B387="", "", IF(COUNTIF(BR387:$BY387, "")=BQ$8, IF(R387="", "", R387), ""))</f>
        <v/>
      </c>
      <c r="BR387" s="61" t="str">
        <f>IF($B387="", "", IF(COUNTIF(BS387:$BY387, "")=BR$8, IF(S387="", "", S387), ""))</f>
        <v/>
      </c>
      <c r="BS387" s="61" t="str">
        <f>IF($B387="", "", IF(COUNTIF(BT387:$BY387, "")=BS$8, IF(T387="", "", T387), ""))</f>
        <v/>
      </c>
      <c r="BT387" s="61" t="str">
        <f>IF($B387="", "", IF(COUNTIF(BU387:$BY387, "")=BT$8, IF(U387="", "", U387), ""))</f>
        <v/>
      </c>
      <c r="BU387" s="61" t="str">
        <f>IF($B387="", "", IF(COUNTIF(BV387:$BY387, "")=BU$8, IF(V387="", "", V387), ""))</f>
        <v/>
      </c>
      <c r="BV387" s="61" t="str">
        <f>IF($B387="", "", IF(COUNTIF(BW387:$BY387, "")=BV$8, IF(W387="", "", W387), ""))</f>
        <v/>
      </c>
      <c r="BW387" s="61" t="str">
        <f>IF($B387="", "", IF(COUNTIF(BX387:$BY387, "")=BW$8, IF(X387="", "", X387), ""))</f>
        <v/>
      </c>
      <c r="BX387" s="61" t="str">
        <f>IF($B387="", "", IF(COUNTIF(BY387:$BY387, "")=BX$8, IF(Y387="", "", Y387), ""))</f>
        <v/>
      </c>
      <c r="BY387" s="50" t="str">
        <f t="shared" si="155"/>
        <v/>
      </c>
      <c r="CA387" s="6" t="str">
        <f t="shared" si="156"/>
        <v/>
      </c>
      <c r="CB387" s="6" t="str">
        <f>IF(CA387="", "", RANK(CA387, $CA$9:$CA$2508, 0)+COUNTIF($CA$9:CA387, CA387)-1)</f>
        <v/>
      </c>
    </row>
    <row r="388" spans="1:80" x14ac:dyDescent="0.25">
      <c r="A388" s="22"/>
      <c r="B388" s="121" t="str">
        <f>IF('Stock Details'!B387="", "", 'Stock Details'!B387)</f>
        <v/>
      </c>
      <c r="C388" s="22"/>
      <c r="D388" s="130"/>
      <c r="E388" s="122"/>
      <c r="F388" s="131"/>
      <c r="G388" s="22"/>
      <c r="H388" s="130" t="str">
        <f t="shared" si="141"/>
        <v/>
      </c>
      <c r="I388" s="122"/>
      <c r="J388" s="131"/>
      <c r="K388" s="22"/>
      <c r="L388" s="130" t="str">
        <f t="shared" si="142"/>
        <v/>
      </c>
      <c r="M388" s="122"/>
      <c r="N388" s="131"/>
      <c r="O388" s="22"/>
      <c r="P388" s="130" t="str">
        <f t="shared" si="143"/>
        <v/>
      </c>
      <c r="Q388" s="122"/>
      <c r="R388" s="131"/>
      <c r="S388" s="22"/>
      <c r="T388" s="130" t="str">
        <f t="shared" si="144"/>
        <v/>
      </c>
      <c r="U388" s="122"/>
      <c r="V388" s="131"/>
      <c r="W388" s="22"/>
      <c r="X388" s="130" t="str">
        <f t="shared" si="145"/>
        <v/>
      </c>
      <c r="Y388" s="122"/>
      <c r="Z388" s="131"/>
      <c r="AA388" s="22"/>
      <c r="AC388" s="6" t="str">
        <f t="shared" si="146"/>
        <v/>
      </c>
      <c r="AE388" s="6" t="str">
        <f t="shared" si="147"/>
        <v/>
      </c>
      <c r="AF388" s="6" t="str">
        <f t="shared" si="148"/>
        <v/>
      </c>
      <c r="AG388" s="6" t="str">
        <f t="shared" si="149"/>
        <v/>
      </c>
      <c r="AH388" s="6" t="str">
        <f t="shared" si="150"/>
        <v/>
      </c>
      <c r="AI388" s="6" t="str">
        <f t="shared" si="151"/>
        <v/>
      </c>
      <c r="AJ388" s="6" t="str">
        <f t="shared" si="152"/>
        <v/>
      </c>
      <c r="AL388" s="9" t="str">
        <f>IF('Stock Details'!F387="", "", 'Stock Details'!F387)</f>
        <v/>
      </c>
      <c r="AM388" s="9" t="str">
        <f>IF('Stock Details'!G387="", "", 'Stock Details'!G387)</f>
        <v/>
      </c>
      <c r="AO388" s="59" t="str">
        <f t="shared" si="153"/>
        <v/>
      </c>
      <c r="AP388" s="59" t="str">
        <f t="shared" si="157"/>
        <v/>
      </c>
      <c r="AQ388" s="59" t="str">
        <f t="shared" si="158"/>
        <v/>
      </c>
      <c r="AR388" s="59" t="str">
        <f t="shared" si="159"/>
        <v/>
      </c>
      <c r="AS388" s="59" t="str">
        <f t="shared" si="160"/>
        <v/>
      </c>
      <c r="AT388" s="59" t="str">
        <f t="shared" si="161"/>
        <v/>
      </c>
      <c r="AV388" s="59" t="str">
        <f t="shared" si="154"/>
        <v/>
      </c>
      <c r="AW388" s="59" t="str">
        <f t="shared" si="136"/>
        <v/>
      </c>
      <c r="AX388" s="59" t="str">
        <f t="shared" si="137"/>
        <v/>
      </c>
      <c r="AY388" s="59" t="str">
        <f t="shared" si="138"/>
        <v/>
      </c>
      <c r="AZ388" s="59" t="str">
        <f t="shared" si="139"/>
        <v/>
      </c>
      <c r="BA388" s="59" t="str">
        <f t="shared" si="140"/>
        <v/>
      </c>
      <c r="BC388" s="49" t="str">
        <f>IF($B388="", "", IF(COUNTIF(BD388:$BY388, "")=BC$8, IF(D388="", "", D388), ""))</f>
        <v/>
      </c>
      <c r="BD388" s="61" t="str">
        <f>IF($B388="", "", IF(COUNTIF(BE388:$BY388, "")=BD$8, IF(E388="", "", E388), ""))</f>
        <v/>
      </c>
      <c r="BE388" s="61" t="str">
        <f>IF($B388="", "", IF(COUNTIF(BF388:$BY388, "")=BE$8, IF(F388="", "", F388), ""))</f>
        <v/>
      </c>
      <c r="BF388" s="61" t="str">
        <f>IF($B388="", "", IF(COUNTIF(BG388:$BY388, "")=BF$8, IF(G388="", "", G388), ""))</f>
        <v/>
      </c>
      <c r="BG388" s="61" t="str">
        <f>IF($B388="", "", IF(COUNTIF(BH388:$BY388, "")=BG$8, IF(H388="", "", H388), ""))</f>
        <v/>
      </c>
      <c r="BH388" s="61" t="str">
        <f>IF($B388="", "", IF(COUNTIF(BI388:$BY388, "")=BH$8, IF(I388="", "", I388), ""))</f>
        <v/>
      </c>
      <c r="BI388" s="61" t="str">
        <f>IF($B388="", "", IF(COUNTIF(BJ388:$BY388, "")=BI$8, IF(J388="", "", J388), ""))</f>
        <v/>
      </c>
      <c r="BJ388" s="61" t="str">
        <f>IF($B388="", "", IF(COUNTIF(BK388:$BY388, "")=BJ$8, IF(K388="", "", K388), ""))</f>
        <v/>
      </c>
      <c r="BK388" s="61" t="str">
        <f>IF($B388="", "", IF(COUNTIF(BL388:$BY388, "")=BK$8, IF(L388="", "", L388), ""))</f>
        <v/>
      </c>
      <c r="BL388" s="61" t="str">
        <f>IF($B388="", "", IF(COUNTIF(BM388:$BY388, "")=BL$8, IF(M388="", "", M388), ""))</f>
        <v/>
      </c>
      <c r="BM388" s="61" t="str">
        <f>IF($B388="", "", IF(COUNTIF(BN388:$BY388, "")=BM$8, IF(N388="", "", N388), ""))</f>
        <v/>
      </c>
      <c r="BN388" s="61" t="str">
        <f>IF($B388="", "", IF(COUNTIF(BO388:$BY388, "")=BN$8, IF(O388="", "", O388), ""))</f>
        <v/>
      </c>
      <c r="BO388" s="61" t="str">
        <f>IF($B388="", "", IF(COUNTIF(BP388:$BY388, "")=BO$8, IF(P388="", "", P388), ""))</f>
        <v/>
      </c>
      <c r="BP388" s="61" t="str">
        <f>IF($B388="", "", IF(COUNTIF(BQ388:$BY388, "")=BP$8, IF(Q388="", "", Q388), ""))</f>
        <v/>
      </c>
      <c r="BQ388" s="61" t="str">
        <f>IF($B388="", "", IF(COUNTIF(BR388:$BY388, "")=BQ$8, IF(R388="", "", R388), ""))</f>
        <v/>
      </c>
      <c r="BR388" s="61" t="str">
        <f>IF($B388="", "", IF(COUNTIF(BS388:$BY388, "")=BR$8, IF(S388="", "", S388), ""))</f>
        <v/>
      </c>
      <c r="BS388" s="61" t="str">
        <f>IF($B388="", "", IF(COUNTIF(BT388:$BY388, "")=BS$8, IF(T388="", "", T388), ""))</f>
        <v/>
      </c>
      <c r="BT388" s="61" t="str">
        <f>IF($B388="", "", IF(COUNTIF(BU388:$BY388, "")=BT$8, IF(U388="", "", U388), ""))</f>
        <v/>
      </c>
      <c r="BU388" s="61" t="str">
        <f>IF($B388="", "", IF(COUNTIF(BV388:$BY388, "")=BU$8, IF(V388="", "", V388), ""))</f>
        <v/>
      </c>
      <c r="BV388" s="61" t="str">
        <f>IF($B388="", "", IF(COUNTIF(BW388:$BY388, "")=BV$8, IF(W388="", "", W388), ""))</f>
        <v/>
      </c>
      <c r="BW388" s="61" t="str">
        <f>IF($B388="", "", IF(COUNTIF(BX388:$BY388, "")=BW$8, IF(X388="", "", X388), ""))</f>
        <v/>
      </c>
      <c r="BX388" s="61" t="str">
        <f>IF($B388="", "", IF(COUNTIF(BY388:$BY388, "")=BX$8, IF(Y388="", "", Y388), ""))</f>
        <v/>
      </c>
      <c r="BY388" s="50" t="str">
        <f t="shared" si="155"/>
        <v/>
      </c>
      <c r="CA388" s="6" t="str">
        <f t="shared" si="156"/>
        <v/>
      </c>
      <c r="CB388" s="6" t="str">
        <f>IF(CA388="", "", RANK(CA388, $CA$9:$CA$2508, 0)+COUNTIF($CA$9:CA388, CA388)-1)</f>
        <v/>
      </c>
    </row>
    <row r="389" spans="1:80" x14ac:dyDescent="0.25">
      <c r="A389" s="22"/>
      <c r="B389" s="121" t="str">
        <f>IF('Stock Details'!B388="", "", 'Stock Details'!B388)</f>
        <v/>
      </c>
      <c r="C389" s="22"/>
      <c r="D389" s="130"/>
      <c r="E389" s="122"/>
      <c r="F389" s="131"/>
      <c r="G389" s="22"/>
      <c r="H389" s="130" t="str">
        <f t="shared" si="141"/>
        <v/>
      </c>
      <c r="I389" s="122"/>
      <c r="J389" s="131"/>
      <c r="K389" s="22"/>
      <c r="L389" s="130" t="str">
        <f t="shared" si="142"/>
        <v/>
      </c>
      <c r="M389" s="122"/>
      <c r="N389" s="131"/>
      <c r="O389" s="22"/>
      <c r="P389" s="130" t="str">
        <f t="shared" si="143"/>
        <v/>
      </c>
      <c r="Q389" s="122"/>
      <c r="R389" s="131"/>
      <c r="S389" s="22"/>
      <c r="T389" s="130" t="str">
        <f t="shared" si="144"/>
        <v/>
      </c>
      <c r="U389" s="122"/>
      <c r="V389" s="131"/>
      <c r="W389" s="22"/>
      <c r="X389" s="130" t="str">
        <f t="shared" si="145"/>
        <v/>
      </c>
      <c r="Y389" s="122"/>
      <c r="Z389" s="131"/>
      <c r="AA389" s="22"/>
      <c r="AC389" s="6" t="str">
        <f t="shared" si="146"/>
        <v/>
      </c>
      <c r="AE389" s="6" t="str">
        <f t="shared" si="147"/>
        <v/>
      </c>
      <c r="AF389" s="6" t="str">
        <f t="shared" si="148"/>
        <v/>
      </c>
      <c r="AG389" s="6" t="str">
        <f t="shared" si="149"/>
        <v/>
      </c>
      <c r="AH389" s="6" t="str">
        <f t="shared" si="150"/>
        <v/>
      </c>
      <c r="AI389" s="6" t="str">
        <f t="shared" si="151"/>
        <v/>
      </c>
      <c r="AJ389" s="6" t="str">
        <f t="shared" si="152"/>
        <v/>
      </c>
      <c r="AL389" s="9" t="str">
        <f>IF('Stock Details'!F388="", "", 'Stock Details'!F388)</f>
        <v/>
      </c>
      <c r="AM389" s="9" t="str">
        <f>IF('Stock Details'!G388="", "", 'Stock Details'!G388)</f>
        <v/>
      </c>
      <c r="AO389" s="59" t="str">
        <f t="shared" si="153"/>
        <v/>
      </c>
      <c r="AP389" s="59" t="str">
        <f t="shared" si="157"/>
        <v/>
      </c>
      <c r="AQ389" s="59" t="str">
        <f t="shared" si="158"/>
        <v/>
      </c>
      <c r="AR389" s="59" t="str">
        <f t="shared" si="159"/>
        <v/>
      </c>
      <c r="AS389" s="59" t="str">
        <f t="shared" si="160"/>
        <v/>
      </c>
      <c r="AT389" s="59" t="str">
        <f t="shared" si="161"/>
        <v/>
      </c>
      <c r="AV389" s="59" t="str">
        <f t="shared" si="154"/>
        <v/>
      </c>
      <c r="AW389" s="59" t="str">
        <f t="shared" si="136"/>
        <v/>
      </c>
      <c r="AX389" s="59" t="str">
        <f t="shared" si="137"/>
        <v/>
      </c>
      <c r="AY389" s="59" t="str">
        <f t="shared" si="138"/>
        <v/>
      </c>
      <c r="AZ389" s="59" t="str">
        <f t="shared" si="139"/>
        <v/>
      </c>
      <c r="BA389" s="59" t="str">
        <f t="shared" si="140"/>
        <v/>
      </c>
      <c r="BC389" s="49" t="str">
        <f>IF($B389="", "", IF(COUNTIF(BD389:$BY389, "")=BC$8, IF(D389="", "", D389), ""))</f>
        <v/>
      </c>
      <c r="BD389" s="61" t="str">
        <f>IF($B389="", "", IF(COUNTIF(BE389:$BY389, "")=BD$8, IF(E389="", "", E389), ""))</f>
        <v/>
      </c>
      <c r="BE389" s="61" t="str">
        <f>IF($B389="", "", IF(COUNTIF(BF389:$BY389, "")=BE$8, IF(F389="", "", F389), ""))</f>
        <v/>
      </c>
      <c r="BF389" s="61" t="str">
        <f>IF($B389="", "", IF(COUNTIF(BG389:$BY389, "")=BF$8, IF(G389="", "", G389), ""))</f>
        <v/>
      </c>
      <c r="BG389" s="61" t="str">
        <f>IF($B389="", "", IF(COUNTIF(BH389:$BY389, "")=BG$8, IF(H389="", "", H389), ""))</f>
        <v/>
      </c>
      <c r="BH389" s="61" t="str">
        <f>IF($B389="", "", IF(COUNTIF(BI389:$BY389, "")=BH$8, IF(I389="", "", I389), ""))</f>
        <v/>
      </c>
      <c r="BI389" s="61" t="str">
        <f>IF($B389="", "", IF(COUNTIF(BJ389:$BY389, "")=BI$8, IF(J389="", "", J389), ""))</f>
        <v/>
      </c>
      <c r="BJ389" s="61" t="str">
        <f>IF($B389="", "", IF(COUNTIF(BK389:$BY389, "")=BJ$8, IF(K389="", "", K389), ""))</f>
        <v/>
      </c>
      <c r="BK389" s="61" t="str">
        <f>IF($B389="", "", IF(COUNTIF(BL389:$BY389, "")=BK$8, IF(L389="", "", L389), ""))</f>
        <v/>
      </c>
      <c r="BL389" s="61" t="str">
        <f>IF($B389="", "", IF(COUNTIF(BM389:$BY389, "")=BL$8, IF(M389="", "", M389), ""))</f>
        <v/>
      </c>
      <c r="BM389" s="61" t="str">
        <f>IF($B389="", "", IF(COUNTIF(BN389:$BY389, "")=BM$8, IF(N389="", "", N389), ""))</f>
        <v/>
      </c>
      <c r="BN389" s="61" t="str">
        <f>IF($B389="", "", IF(COUNTIF(BO389:$BY389, "")=BN$8, IF(O389="", "", O389), ""))</f>
        <v/>
      </c>
      <c r="BO389" s="61" t="str">
        <f>IF($B389="", "", IF(COUNTIF(BP389:$BY389, "")=BO$8, IF(P389="", "", P389), ""))</f>
        <v/>
      </c>
      <c r="BP389" s="61" t="str">
        <f>IF($B389="", "", IF(COUNTIF(BQ389:$BY389, "")=BP$8, IF(Q389="", "", Q389), ""))</f>
        <v/>
      </c>
      <c r="BQ389" s="61" t="str">
        <f>IF($B389="", "", IF(COUNTIF(BR389:$BY389, "")=BQ$8, IF(R389="", "", R389), ""))</f>
        <v/>
      </c>
      <c r="BR389" s="61" t="str">
        <f>IF($B389="", "", IF(COUNTIF(BS389:$BY389, "")=BR$8, IF(S389="", "", S389), ""))</f>
        <v/>
      </c>
      <c r="BS389" s="61" t="str">
        <f>IF($B389="", "", IF(COUNTIF(BT389:$BY389, "")=BS$8, IF(T389="", "", T389), ""))</f>
        <v/>
      </c>
      <c r="BT389" s="61" t="str">
        <f>IF($B389="", "", IF(COUNTIF(BU389:$BY389, "")=BT$8, IF(U389="", "", U389), ""))</f>
        <v/>
      </c>
      <c r="BU389" s="61" t="str">
        <f>IF($B389="", "", IF(COUNTIF(BV389:$BY389, "")=BU$8, IF(V389="", "", V389), ""))</f>
        <v/>
      </c>
      <c r="BV389" s="61" t="str">
        <f>IF($B389="", "", IF(COUNTIF(BW389:$BY389, "")=BV$8, IF(W389="", "", W389), ""))</f>
        <v/>
      </c>
      <c r="BW389" s="61" t="str">
        <f>IF($B389="", "", IF(COUNTIF(BX389:$BY389, "")=BW$8, IF(X389="", "", X389), ""))</f>
        <v/>
      </c>
      <c r="BX389" s="61" t="str">
        <f>IF($B389="", "", IF(COUNTIF(BY389:$BY389, "")=BX$8, IF(Y389="", "", Y389), ""))</f>
        <v/>
      </c>
      <c r="BY389" s="50" t="str">
        <f t="shared" si="155"/>
        <v/>
      </c>
      <c r="CA389" s="6" t="str">
        <f t="shared" si="156"/>
        <v/>
      </c>
      <c r="CB389" s="6" t="str">
        <f>IF(CA389="", "", RANK(CA389, $CA$9:$CA$2508, 0)+COUNTIF($CA$9:CA389, CA389)-1)</f>
        <v/>
      </c>
    </row>
    <row r="390" spans="1:80" x14ac:dyDescent="0.25">
      <c r="A390" s="22"/>
      <c r="B390" s="121" t="str">
        <f>IF('Stock Details'!B389="", "", 'Stock Details'!B389)</f>
        <v/>
      </c>
      <c r="C390" s="22"/>
      <c r="D390" s="130"/>
      <c r="E390" s="122"/>
      <c r="F390" s="131"/>
      <c r="G390" s="22"/>
      <c r="H390" s="130" t="str">
        <f t="shared" si="141"/>
        <v/>
      </c>
      <c r="I390" s="122"/>
      <c r="J390" s="131"/>
      <c r="K390" s="22"/>
      <c r="L390" s="130" t="str">
        <f t="shared" si="142"/>
        <v/>
      </c>
      <c r="M390" s="122"/>
      <c r="N390" s="131"/>
      <c r="O390" s="22"/>
      <c r="P390" s="130" t="str">
        <f t="shared" si="143"/>
        <v/>
      </c>
      <c r="Q390" s="122"/>
      <c r="R390" s="131"/>
      <c r="S390" s="22"/>
      <c r="T390" s="130" t="str">
        <f t="shared" si="144"/>
        <v/>
      </c>
      <c r="U390" s="122"/>
      <c r="V390" s="131"/>
      <c r="W390" s="22"/>
      <c r="X390" s="130" t="str">
        <f t="shared" si="145"/>
        <v/>
      </c>
      <c r="Y390" s="122"/>
      <c r="Z390" s="131"/>
      <c r="AA390" s="22"/>
      <c r="AC390" s="6" t="str">
        <f t="shared" si="146"/>
        <v/>
      </c>
      <c r="AE390" s="6" t="str">
        <f t="shared" si="147"/>
        <v/>
      </c>
      <c r="AF390" s="6" t="str">
        <f t="shared" si="148"/>
        <v/>
      </c>
      <c r="AG390" s="6" t="str">
        <f t="shared" si="149"/>
        <v/>
      </c>
      <c r="AH390" s="6" t="str">
        <f t="shared" si="150"/>
        <v/>
      </c>
      <c r="AI390" s="6" t="str">
        <f t="shared" si="151"/>
        <v/>
      </c>
      <c r="AJ390" s="6" t="str">
        <f t="shared" si="152"/>
        <v/>
      </c>
      <c r="AL390" s="9" t="str">
        <f>IF('Stock Details'!F389="", "", 'Stock Details'!F389)</f>
        <v/>
      </c>
      <c r="AM390" s="9" t="str">
        <f>IF('Stock Details'!G389="", "", 'Stock Details'!G389)</f>
        <v/>
      </c>
      <c r="AO390" s="59" t="str">
        <f t="shared" si="153"/>
        <v/>
      </c>
      <c r="AP390" s="59" t="str">
        <f t="shared" si="157"/>
        <v/>
      </c>
      <c r="AQ390" s="59" t="str">
        <f t="shared" si="158"/>
        <v/>
      </c>
      <c r="AR390" s="59" t="str">
        <f t="shared" si="159"/>
        <v/>
      </c>
      <c r="AS390" s="59" t="str">
        <f t="shared" si="160"/>
        <v/>
      </c>
      <c r="AT390" s="59" t="str">
        <f t="shared" si="161"/>
        <v/>
      </c>
      <c r="AV390" s="59" t="str">
        <f t="shared" si="154"/>
        <v/>
      </c>
      <c r="AW390" s="59" t="str">
        <f t="shared" si="136"/>
        <v/>
      </c>
      <c r="AX390" s="59" t="str">
        <f t="shared" si="137"/>
        <v/>
      </c>
      <c r="AY390" s="59" t="str">
        <f t="shared" si="138"/>
        <v/>
      </c>
      <c r="AZ390" s="59" t="str">
        <f t="shared" si="139"/>
        <v/>
      </c>
      <c r="BA390" s="59" t="str">
        <f t="shared" si="140"/>
        <v/>
      </c>
      <c r="BC390" s="49" t="str">
        <f>IF($B390="", "", IF(COUNTIF(BD390:$BY390, "")=BC$8, IF(D390="", "", D390), ""))</f>
        <v/>
      </c>
      <c r="BD390" s="61" t="str">
        <f>IF($B390="", "", IF(COUNTIF(BE390:$BY390, "")=BD$8, IF(E390="", "", E390), ""))</f>
        <v/>
      </c>
      <c r="BE390" s="61" t="str">
        <f>IF($B390="", "", IF(COUNTIF(BF390:$BY390, "")=BE$8, IF(F390="", "", F390), ""))</f>
        <v/>
      </c>
      <c r="BF390" s="61" t="str">
        <f>IF($B390="", "", IF(COUNTIF(BG390:$BY390, "")=BF$8, IF(G390="", "", G390), ""))</f>
        <v/>
      </c>
      <c r="BG390" s="61" t="str">
        <f>IF($B390="", "", IF(COUNTIF(BH390:$BY390, "")=BG$8, IF(H390="", "", H390), ""))</f>
        <v/>
      </c>
      <c r="BH390" s="61" t="str">
        <f>IF($B390="", "", IF(COUNTIF(BI390:$BY390, "")=BH$8, IF(I390="", "", I390), ""))</f>
        <v/>
      </c>
      <c r="BI390" s="61" t="str">
        <f>IF($B390="", "", IF(COUNTIF(BJ390:$BY390, "")=BI$8, IF(J390="", "", J390), ""))</f>
        <v/>
      </c>
      <c r="BJ390" s="61" t="str">
        <f>IF($B390="", "", IF(COUNTIF(BK390:$BY390, "")=BJ$8, IF(K390="", "", K390), ""))</f>
        <v/>
      </c>
      <c r="BK390" s="61" t="str">
        <f>IF($B390="", "", IF(COUNTIF(BL390:$BY390, "")=BK$8, IF(L390="", "", L390), ""))</f>
        <v/>
      </c>
      <c r="BL390" s="61" t="str">
        <f>IF($B390="", "", IF(COUNTIF(BM390:$BY390, "")=BL$8, IF(M390="", "", M390), ""))</f>
        <v/>
      </c>
      <c r="BM390" s="61" t="str">
        <f>IF($B390="", "", IF(COUNTIF(BN390:$BY390, "")=BM$8, IF(N390="", "", N390), ""))</f>
        <v/>
      </c>
      <c r="BN390" s="61" t="str">
        <f>IF($B390="", "", IF(COUNTIF(BO390:$BY390, "")=BN$8, IF(O390="", "", O390), ""))</f>
        <v/>
      </c>
      <c r="BO390" s="61" t="str">
        <f>IF($B390="", "", IF(COUNTIF(BP390:$BY390, "")=BO$8, IF(P390="", "", P390), ""))</f>
        <v/>
      </c>
      <c r="BP390" s="61" t="str">
        <f>IF($B390="", "", IF(COUNTIF(BQ390:$BY390, "")=BP$8, IF(Q390="", "", Q390), ""))</f>
        <v/>
      </c>
      <c r="BQ390" s="61" t="str">
        <f>IF($B390="", "", IF(COUNTIF(BR390:$BY390, "")=BQ$8, IF(R390="", "", R390), ""))</f>
        <v/>
      </c>
      <c r="BR390" s="61" t="str">
        <f>IF($B390="", "", IF(COUNTIF(BS390:$BY390, "")=BR$8, IF(S390="", "", S390), ""))</f>
        <v/>
      </c>
      <c r="BS390" s="61" t="str">
        <f>IF($B390="", "", IF(COUNTIF(BT390:$BY390, "")=BS$8, IF(T390="", "", T390), ""))</f>
        <v/>
      </c>
      <c r="BT390" s="61" t="str">
        <f>IF($B390="", "", IF(COUNTIF(BU390:$BY390, "")=BT$8, IF(U390="", "", U390), ""))</f>
        <v/>
      </c>
      <c r="BU390" s="61" t="str">
        <f>IF($B390="", "", IF(COUNTIF(BV390:$BY390, "")=BU$8, IF(V390="", "", V390), ""))</f>
        <v/>
      </c>
      <c r="BV390" s="61" t="str">
        <f>IF($B390="", "", IF(COUNTIF(BW390:$BY390, "")=BV$8, IF(W390="", "", W390), ""))</f>
        <v/>
      </c>
      <c r="BW390" s="61" t="str">
        <f>IF($B390="", "", IF(COUNTIF(BX390:$BY390, "")=BW$8, IF(X390="", "", X390), ""))</f>
        <v/>
      </c>
      <c r="BX390" s="61" t="str">
        <f>IF($B390="", "", IF(COUNTIF(BY390:$BY390, "")=BX$8, IF(Y390="", "", Y390), ""))</f>
        <v/>
      </c>
      <c r="BY390" s="50" t="str">
        <f t="shared" si="155"/>
        <v/>
      </c>
      <c r="CA390" s="6" t="str">
        <f t="shared" si="156"/>
        <v/>
      </c>
      <c r="CB390" s="6" t="str">
        <f>IF(CA390="", "", RANK(CA390, $CA$9:$CA$2508, 0)+COUNTIF($CA$9:CA390, CA390)-1)</f>
        <v/>
      </c>
    </row>
    <row r="391" spans="1:80" x14ac:dyDescent="0.25">
      <c r="A391" s="22"/>
      <c r="B391" s="121" t="str">
        <f>IF('Stock Details'!B390="", "", 'Stock Details'!B390)</f>
        <v/>
      </c>
      <c r="C391" s="22"/>
      <c r="D391" s="130"/>
      <c r="E391" s="122"/>
      <c r="F391" s="131"/>
      <c r="G391" s="22"/>
      <c r="H391" s="130" t="str">
        <f t="shared" si="141"/>
        <v/>
      </c>
      <c r="I391" s="122"/>
      <c r="J391" s="131"/>
      <c r="K391" s="22"/>
      <c r="L391" s="130" t="str">
        <f t="shared" si="142"/>
        <v/>
      </c>
      <c r="M391" s="122"/>
      <c r="N391" s="131"/>
      <c r="O391" s="22"/>
      <c r="P391" s="130" t="str">
        <f t="shared" si="143"/>
        <v/>
      </c>
      <c r="Q391" s="122"/>
      <c r="R391" s="131"/>
      <c r="S391" s="22"/>
      <c r="T391" s="130" t="str">
        <f t="shared" si="144"/>
        <v/>
      </c>
      <c r="U391" s="122"/>
      <c r="V391" s="131"/>
      <c r="W391" s="22"/>
      <c r="X391" s="130" t="str">
        <f t="shared" si="145"/>
        <v/>
      </c>
      <c r="Y391" s="122"/>
      <c r="Z391" s="131"/>
      <c r="AA391" s="22"/>
      <c r="AC391" s="6" t="str">
        <f t="shared" si="146"/>
        <v/>
      </c>
      <c r="AE391" s="6" t="str">
        <f t="shared" si="147"/>
        <v/>
      </c>
      <c r="AF391" s="6" t="str">
        <f t="shared" si="148"/>
        <v/>
      </c>
      <c r="AG391" s="6" t="str">
        <f t="shared" si="149"/>
        <v/>
      </c>
      <c r="AH391" s="6" t="str">
        <f t="shared" si="150"/>
        <v/>
      </c>
      <c r="AI391" s="6" t="str">
        <f t="shared" si="151"/>
        <v/>
      </c>
      <c r="AJ391" s="6" t="str">
        <f t="shared" si="152"/>
        <v/>
      </c>
      <c r="AL391" s="9" t="str">
        <f>IF('Stock Details'!F390="", "", 'Stock Details'!F390)</f>
        <v/>
      </c>
      <c r="AM391" s="9" t="str">
        <f>IF('Stock Details'!G390="", "", 'Stock Details'!G390)</f>
        <v/>
      </c>
      <c r="AO391" s="59" t="str">
        <f t="shared" si="153"/>
        <v/>
      </c>
      <c r="AP391" s="59" t="str">
        <f t="shared" si="157"/>
        <v/>
      </c>
      <c r="AQ391" s="59" t="str">
        <f t="shared" si="158"/>
        <v/>
      </c>
      <c r="AR391" s="59" t="str">
        <f t="shared" si="159"/>
        <v/>
      </c>
      <c r="AS391" s="59" t="str">
        <f t="shared" si="160"/>
        <v/>
      </c>
      <c r="AT391" s="59" t="str">
        <f t="shared" si="161"/>
        <v/>
      </c>
      <c r="AV391" s="59" t="str">
        <f t="shared" si="154"/>
        <v/>
      </c>
      <c r="AW391" s="59" t="str">
        <f t="shared" si="136"/>
        <v/>
      </c>
      <c r="AX391" s="59" t="str">
        <f t="shared" si="137"/>
        <v/>
      </c>
      <c r="AY391" s="59" t="str">
        <f t="shared" si="138"/>
        <v/>
      </c>
      <c r="AZ391" s="59" t="str">
        <f t="shared" si="139"/>
        <v/>
      </c>
      <c r="BA391" s="59" t="str">
        <f t="shared" si="140"/>
        <v/>
      </c>
      <c r="BC391" s="49" t="str">
        <f>IF($B391="", "", IF(COUNTIF(BD391:$BY391, "")=BC$8, IF(D391="", "", D391), ""))</f>
        <v/>
      </c>
      <c r="BD391" s="61" t="str">
        <f>IF($B391="", "", IF(COUNTIF(BE391:$BY391, "")=BD$8, IF(E391="", "", E391), ""))</f>
        <v/>
      </c>
      <c r="BE391" s="61" t="str">
        <f>IF($B391="", "", IF(COUNTIF(BF391:$BY391, "")=BE$8, IF(F391="", "", F391), ""))</f>
        <v/>
      </c>
      <c r="BF391" s="61" t="str">
        <f>IF($B391="", "", IF(COUNTIF(BG391:$BY391, "")=BF$8, IF(G391="", "", G391), ""))</f>
        <v/>
      </c>
      <c r="BG391" s="61" t="str">
        <f>IF($B391="", "", IF(COUNTIF(BH391:$BY391, "")=BG$8, IF(H391="", "", H391), ""))</f>
        <v/>
      </c>
      <c r="BH391" s="61" t="str">
        <f>IF($B391="", "", IF(COUNTIF(BI391:$BY391, "")=BH$8, IF(I391="", "", I391), ""))</f>
        <v/>
      </c>
      <c r="BI391" s="61" t="str">
        <f>IF($B391="", "", IF(COUNTIF(BJ391:$BY391, "")=BI$8, IF(J391="", "", J391), ""))</f>
        <v/>
      </c>
      <c r="BJ391" s="61" t="str">
        <f>IF($B391="", "", IF(COUNTIF(BK391:$BY391, "")=BJ$8, IF(K391="", "", K391), ""))</f>
        <v/>
      </c>
      <c r="BK391" s="61" t="str">
        <f>IF($B391="", "", IF(COUNTIF(BL391:$BY391, "")=BK$8, IF(L391="", "", L391), ""))</f>
        <v/>
      </c>
      <c r="BL391" s="61" t="str">
        <f>IF($B391="", "", IF(COUNTIF(BM391:$BY391, "")=BL$8, IF(M391="", "", M391), ""))</f>
        <v/>
      </c>
      <c r="BM391" s="61" t="str">
        <f>IF($B391="", "", IF(COUNTIF(BN391:$BY391, "")=BM$8, IF(N391="", "", N391), ""))</f>
        <v/>
      </c>
      <c r="BN391" s="61" t="str">
        <f>IF($B391="", "", IF(COUNTIF(BO391:$BY391, "")=BN$8, IF(O391="", "", O391), ""))</f>
        <v/>
      </c>
      <c r="BO391" s="61" t="str">
        <f>IF($B391="", "", IF(COUNTIF(BP391:$BY391, "")=BO$8, IF(P391="", "", P391), ""))</f>
        <v/>
      </c>
      <c r="BP391" s="61" t="str">
        <f>IF($B391="", "", IF(COUNTIF(BQ391:$BY391, "")=BP$8, IF(Q391="", "", Q391), ""))</f>
        <v/>
      </c>
      <c r="BQ391" s="61" t="str">
        <f>IF($B391="", "", IF(COUNTIF(BR391:$BY391, "")=BQ$8, IF(R391="", "", R391), ""))</f>
        <v/>
      </c>
      <c r="BR391" s="61" t="str">
        <f>IF($B391="", "", IF(COUNTIF(BS391:$BY391, "")=BR$8, IF(S391="", "", S391), ""))</f>
        <v/>
      </c>
      <c r="BS391" s="61" t="str">
        <f>IF($B391="", "", IF(COUNTIF(BT391:$BY391, "")=BS$8, IF(T391="", "", T391), ""))</f>
        <v/>
      </c>
      <c r="BT391" s="61" t="str">
        <f>IF($B391="", "", IF(COUNTIF(BU391:$BY391, "")=BT$8, IF(U391="", "", U391), ""))</f>
        <v/>
      </c>
      <c r="BU391" s="61" t="str">
        <f>IF($B391="", "", IF(COUNTIF(BV391:$BY391, "")=BU$8, IF(V391="", "", V391), ""))</f>
        <v/>
      </c>
      <c r="BV391" s="61" t="str">
        <f>IF($B391="", "", IF(COUNTIF(BW391:$BY391, "")=BV$8, IF(W391="", "", W391), ""))</f>
        <v/>
      </c>
      <c r="BW391" s="61" t="str">
        <f>IF($B391="", "", IF(COUNTIF(BX391:$BY391, "")=BW$8, IF(X391="", "", X391), ""))</f>
        <v/>
      </c>
      <c r="BX391" s="61" t="str">
        <f>IF($B391="", "", IF(COUNTIF(BY391:$BY391, "")=BX$8, IF(Y391="", "", Y391), ""))</f>
        <v/>
      </c>
      <c r="BY391" s="50" t="str">
        <f t="shared" si="155"/>
        <v/>
      </c>
      <c r="CA391" s="6" t="str">
        <f t="shared" si="156"/>
        <v/>
      </c>
      <c r="CB391" s="6" t="str">
        <f>IF(CA391="", "", RANK(CA391, $CA$9:$CA$2508, 0)+COUNTIF($CA$9:CA391, CA391)-1)</f>
        <v/>
      </c>
    </row>
    <row r="392" spans="1:80" x14ac:dyDescent="0.25">
      <c r="A392" s="22"/>
      <c r="B392" s="121" t="str">
        <f>IF('Stock Details'!B391="", "", 'Stock Details'!B391)</f>
        <v/>
      </c>
      <c r="C392" s="22"/>
      <c r="D392" s="130"/>
      <c r="E392" s="122"/>
      <c r="F392" s="131"/>
      <c r="G392" s="22"/>
      <c r="H392" s="130" t="str">
        <f t="shared" si="141"/>
        <v/>
      </c>
      <c r="I392" s="122"/>
      <c r="J392" s="131"/>
      <c r="K392" s="22"/>
      <c r="L392" s="130" t="str">
        <f t="shared" si="142"/>
        <v/>
      </c>
      <c r="M392" s="122"/>
      <c r="N392" s="131"/>
      <c r="O392" s="22"/>
      <c r="P392" s="130" t="str">
        <f t="shared" si="143"/>
        <v/>
      </c>
      <c r="Q392" s="122"/>
      <c r="R392" s="131"/>
      <c r="S392" s="22"/>
      <c r="T392" s="130" t="str">
        <f t="shared" si="144"/>
        <v/>
      </c>
      <c r="U392" s="122"/>
      <c r="V392" s="131"/>
      <c r="W392" s="22"/>
      <c r="X392" s="130" t="str">
        <f t="shared" si="145"/>
        <v/>
      </c>
      <c r="Y392" s="122"/>
      <c r="Z392" s="131"/>
      <c r="AA392" s="22"/>
      <c r="AC392" s="6" t="str">
        <f t="shared" si="146"/>
        <v/>
      </c>
      <c r="AE392" s="6" t="str">
        <f t="shared" si="147"/>
        <v/>
      </c>
      <c r="AF392" s="6" t="str">
        <f t="shared" si="148"/>
        <v/>
      </c>
      <c r="AG392" s="6" t="str">
        <f t="shared" si="149"/>
        <v/>
      </c>
      <c r="AH392" s="6" t="str">
        <f t="shared" si="150"/>
        <v/>
      </c>
      <c r="AI392" s="6" t="str">
        <f t="shared" si="151"/>
        <v/>
      </c>
      <c r="AJ392" s="6" t="str">
        <f t="shared" si="152"/>
        <v/>
      </c>
      <c r="AL392" s="9" t="str">
        <f>IF('Stock Details'!F391="", "", 'Stock Details'!F391)</f>
        <v/>
      </c>
      <c r="AM392" s="9" t="str">
        <f>IF('Stock Details'!G391="", "", 'Stock Details'!G391)</f>
        <v/>
      </c>
      <c r="AO392" s="59" t="str">
        <f t="shared" si="153"/>
        <v/>
      </c>
      <c r="AP392" s="59" t="str">
        <f t="shared" si="157"/>
        <v/>
      </c>
      <c r="AQ392" s="59" t="str">
        <f t="shared" si="158"/>
        <v/>
      </c>
      <c r="AR392" s="59" t="str">
        <f t="shared" si="159"/>
        <v/>
      </c>
      <c r="AS392" s="59" t="str">
        <f t="shared" si="160"/>
        <v/>
      </c>
      <c r="AT392" s="59" t="str">
        <f t="shared" si="161"/>
        <v/>
      </c>
      <c r="AV392" s="59" t="str">
        <f t="shared" si="154"/>
        <v/>
      </c>
      <c r="AW392" s="59" t="str">
        <f t="shared" si="136"/>
        <v/>
      </c>
      <c r="AX392" s="59" t="str">
        <f t="shared" si="137"/>
        <v/>
      </c>
      <c r="AY392" s="59" t="str">
        <f t="shared" si="138"/>
        <v/>
      </c>
      <c r="AZ392" s="59" t="str">
        <f t="shared" si="139"/>
        <v/>
      </c>
      <c r="BA392" s="59" t="str">
        <f t="shared" si="140"/>
        <v/>
      </c>
      <c r="BC392" s="49" t="str">
        <f>IF($B392="", "", IF(COUNTIF(BD392:$BY392, "")=BC$8, IF(D392="", "", D392), ""))</f>
        <v/>
      </c>
      <c r="BD392" s="61" t="str">
        <f>IF($B392="", "", IF(COUNTIF(BE392:$BY392, "")=BD$8, IF(E392="", "", E392), ""))</f>
        <v/>
      </c>
      <c r="BE392" s="61" t="str">
        <f>IF($B392="", "", IF(COUNTIF(BF392:$BY392, "")=BE$8, IF(F392="", "", F392), ""))</f>
        <v/>
      </c>
      <c r="BF392" s="61" t="str">
        <f>IF($B392="", "", IF(COUNTIF(BG392:$BY392, "")=BF$8, IF(G392="", "", G392), ""))</f>
        <v/>
      </c>
      <c r="BG392" s="61" t="str">
        <f>IF($B392="", "", IF(COUNTIF(BH392:$BY392, "")=BG$8, IF(H392="", "", H392), ""))</f>
        <v/>
      </c>
      <c r="BH392" s="61" t="str">
        <f>IF($B392="", "", IF(COUNTIF(BI392:$BY392, "")=BH$8, IF(I392="", "", I392), ""))</f>
        <v/>
      </c>
      <c r="BI392" s="61" t="str">
        <f>IF($B392="", "", IF(COUNTIF(BJ392:$BY392, "")=BI$8, IF(J392="", "", J392), ""))</f>
        <v/>
      </c>
      <c r="BJ392" s="61" t="str">
        <f>IF($B392="", "", IF(COUNTIF(BK392:$BY392, "")=BJ$8, IF(K392="", "", K392), ""))</f>
        <v/>
      </c>
      <c r="BK392" s="61" t="str">
        <f>IF($B392="", "", IF(COUNTIF(BL392:$BY392, "")=BK$8, IF(L392="", "", L392), ""))</f>
        <v/>
      </c>
      <c r="BL392" s="61" t="str">
        <f>IF($B392="", "", IF(COUNTIF(BM392:$BY392, "")=BL$8, IF(M392="", "", M392), ""))</f>
        <v/>
      </c>
      <c r="BM392" s="61" t="str">
        <f>IF($B392="", "", IF(COUNTIF(BN392:$BY392, "")=BM$8, IF(N392="", "", N392), ""))</f>
        <v/>
      </c>
      <c r="BN392" s="61" t="str">
        <f>IF($B392="", "", IF(COUNTIF(BO392:$BY392, "")=BN$8, IF(O392="", "", O392), ""))</f>
        <v/>
      </c>
      <c r="BO392" s="61" t="str">
        <f>IF($B392="", "", IF(COUNTIF(BP392:$BY392, "")=BO$8, IF(P392="", "", P392), ""))</f>
        <v/>
      </c>
      <c r="BP392" s="61" t="str">
        <f>IF($B392="", "", IF(COUNTIF(BQ392:$BY392, "")=BP$8, IF(Q392="", "", Q392), ""))</f>
        <v/>
      </c>
      <c r="BQ392" s="61" t="str">
        <f>IF($B392="", "", IF(COUNTIF(BR392:$BY392, "")=BQ$8, IF(R392="", "", R392), ""))</f>
        <v/>
      </c>
      <c r="BR392" s="61" t="str">
        <f>IF($B392="", "", IF(COUNTIF(BS392:$BY392, "")=BR$8, IF(S392="", "", S392), ""))</f>
        <v/>
      </c>
      <c r="BS392" s="61" t="str">
        <f>IF($B392="", "", IF(COUNTIF(BT392:$BY392, "")=BS$8, IF(T392="", "", T392), ""))</f>
        <v/>
      </c>
      <c r="BT392" s="61" t="str">
        <f>IF($B392="", "", IF(COUNTIF(BU392:$BY392, "")=BT$8, IF(U392="", "", U392), ""))</f>
        <v/>
      </c>
      <c r="BU392" s="61" t="str">
        <f>IF($B392="", "", IF(COUNTIF(BV392:$BY392, "")=BU$8, IF(V392="", "", V392), ""))</f>
        <v/>
      </c>
      <c r="BV392" s="61" t="str">
        <f>IF($B392="", "", IF(COUNTIF(BW392:$BY392, "")=BV$8, IF(W392="", "", W392), ""))</f>
        <v/>
      </c>
      <c r="BW392" s="61" t="str">
        <f>IF($B392="", "", IF(COUNTIF(BX392:$BY392, "")=BW$8, IF(X392="", "", X392), ""))</f>
        <v/>
      </c>
      <c r="BX392" s="61" t="str">
        <f>IF($B392="", "", IF(COUNTIF(BY392:$BY392, "")=BX$8, IF(Y392="", "", Y392), ""))</f>
        <v/>
      </c>
      <c r="BY392" s="50" t="str">
        <f t="shared" si="155"/>
        <v/>
      </c>
      <c r="CA392" s="6" t="str">
        <f t="shared" si="156"/>
        <v/>
      </c>
      <c r="CB392" s="6" t="str">
        <f>IF(CA392="", "", RANK(CA392, $CA$9:$CA$2508, 0)+COUNTIF($CA$9:CA392, CA392)-1)</f>
        <v/>
      </c>
    </row>
    <row r="393" spans="1:80" x14ac:dyDescent="0.25">
      <c r="A393" s="22"/>
      <c r="B393" s="121" t="str">
        <f>IF('Stock Details'!B392="", "", 'Stock Details'!B392)</f>
        <v/>
      </c>
      <c r="C393" s="22"/>
      <c r="D393" s="130"/>
      <c r="E393" s="122"/>
      <c r="F393" s="131"/>
      <c r="G393" s="22"/>
      <c r="H393" s="130" t="str">
        <f t="shared" si="141"/>
        <v/>
      </c>
      <c r="I393" s="122"/>
      <c r="J393" s="131"/>
      <c r="K393" s="22"/>
      <c r="L393" s="130" t="str">
        <f t="shared" si="142"/>
        <v/>
      </c>
      <c r="M393" s="122"/>
      <c r="N393" s="131"/>
      <c r="O393" s="22"/>
      <c r="P393" s="130" t="str">
        <f t="shared" si="143"/>
        <v/>
      </c>
      <c r="Q393" s="122"/>
      <c r="R393" s="131"/>
      <c r="S393" s="22"/>
      <c r="T393" s="130" t="str">
        <f t="shared" si="144"/>
        <v/>
      </c>
      <c r="U393" s="122"/>
      <c r="V393" s="131"/>
      <c r="W393" s="22"/>
      <c r="X393" s="130" t="str">
        <f t="shared" si="145"/>
        <v/>
      </c>
      <c r="Y393" s="122"/>
      <c r="Z393" s="131"/>
      <c r="AA393" s="22"/>
      <c r="AC393" s="6" t="str">
        <f t="shared" si="146"/>
        <v/>
      </c>
      <c r="AE393" s="6" t="str">
        <f t="shared" si="147"/>
        <v/>
      </c>
      <c r="AF393" s="6" t="str">
        <f t="shared" si="148"/>
        <v/>
      </c>
      <c r="AG393" s="6" t="str">
        <f t="shared" si="149"/>
        <v/>
      </c>
      <c r="AH393" s="6" t="str">
        <f t="shared" si="150"/>
        <v/>
      </c>
      <c r="AI393" s="6" t="str">
        <f t="shared" si="151"/>
        <v/>
      </c>
      <c r="AJ393" s="6" t="str">
        <f t="shared" si="152"/>
        <v/>
      </c>
      <c r="AL393" s="9" t="str">
        <f>IF('Stock Details'!F392="", "", 'Stock Details'!F392)</f>
        <v/>
      </c>
      <c r="AM393" s="9" t="str">
        <f>IF('Stock Details'!G392="", "", 'Stock Details'!G392)</f>
        <v/>
      </c>
      <c r="AO393" s="59" t="str">
        <f t="shared" si="153"/>
        <v/>
      </c>
      <c r="AP393" s="59" t="str">
        <f t="shared" si="157"/>
        <v/>
      </c>
      <c r="AQ393" s="59" t="str">
        <f t="shared" si="158"/>
        <v/>
      </c>
      <c r="AR393" s="59" t="str">
        <f t="shared" si="159"/>
        <v/>
      </c>
      <c r="AS393" s="59" t="str">
        <f t="shared" si="160"/>
        <v/>
      </c>
      <c r="AT393" s="59" t="str">
        <f t="shared" si="161"/>
        <v/>
      </c>
      <c r="AV393" s="59" t="str">
        <f t="shared" si="154"/>
        <v/>
      </c>
      <c r="AW393" s="59" t="str">
        <f t="shared" ref="AW393:AW456" si="162">IF(AF393="", "", AF393*$AM393)</f>
        <v/>
      </c>
      <c r="AX393" s="59" t="str">
        <f t="shared" ref="AX393:AX456" si="163">IF(AG393="", "", AG393*$AM393)</f>
        <v/>
      </c>
      <c r="AY393" s="59" t="str">
        <f t="shared" ref="AY393:AY456" si="164">IF(AH393="", "", AH393*$AM393)</f>
        <v/>
      </c>
      <c r="AZ393" s="59" t="str">
        <f t="shared" ref="AZ393:AZ456" si="165">IF(AI393="", "", AI393*$AM393)</f>
        <v/>
      </c>
      <c r="BA393" s="59" t="str">
        <f t="shared" ref="BA393:BA456" si="166">IF(AJ393="", "", AJ393*$AM393)</f>
        <v/>
      </c>
      <c r="BC393" s="49" t="str">
        <f>IF($B393="", "", IF(COUNTIF(BD393:$BY393, "")=BC$8, IF(D393="", "", D393), ""))</f>
        <v/>
      </c>
      <c r="BD393" s="61" t="str">
        <f>IF($B393="", "", IF(COUNTIF(BE393:$BY393, "")=BD$8, IF(E393="", "", E393), ""))</f>
        <v/>
      </c>
      <c r="BE393" s="61" t="str">
        <f>IF($B393="", "", IF(COUNTIF(BF393:$BY393, "")=BE$8, IF(F393="", "", F393), ""))</f>
        <v/>
      </c>
      <c r="BF393" s="61" t="str">
        <f>IF($B393="", "", IF(COUNTIF(BG393:$BY393, "")=BF$8, IF(G393="", "", G393), ""))</f>
        <v/>
      </c>
      <c r="BG393" s="61" t="str">
        <f>IF($B393="", "", IF(COUNTIF(BH393:$BY393, "")=BG$8, IF(H393="", "", H393), ""))</f>
        <v/>
      </c>
      <c r="BH393" s="61" t="str">
        <f>IF($B393="", "", IF(COUNTIF(BI393:$BY393, "")=BH$8, IF(I393="", "", I393), ""))</f>
        <v/>
      </c>
      <c r="BI393" s="61" t="str">
        <f>IF($B393="", "", IF(COUNTIF(BJ393:$BY393, "")=BI$8, IF(J393="", "", J393), ""))</f>
        <v/>
      </c>
      <c r="BJ393" s="61" t="str">
        <f>IF($B393="", "", IF(COUNTIF(BK393:$BY393, "")=BJ$8, IF(K393="", "", K393), ""))</f>
        <v/>
      </c>
      <c r="BK393" s="61" t="str">
        <f>IF($B393="", "", IF(COUNTIF(BL393:$BY393, "")=BK$8, IF(L393="", "", L393), ""))</f>
        <v/>
      </c>
      <c r="BL393" s="61" t="str">
        <f>IF($B393="", "", IF(COUNTIF(BM393:$BY393, "")=BL$8, IF(M393="", "", M393), ""))</f>
        <v/>
      </c>
      <c r="BM393" s="61" t="str">
        <f>IF($B393="", "", IF(COUNTIF(BN393:$BY393, "")=BM$8, IF(N393="", "", N393), ""))</f>
        <v/>
      </c>
      <c r="BN393" s="61" t="str">
        <f>IF($B393="", "", IF(COUNTIF(BO393:$BY393, "")=BN$8, IF(O393="", "", O393), ""))</f>
        <v/>
      </c>
      <c r="BO393" s="61" t="str">
        <f>IF($B393="", "", IF(COUNTIF(BP393:$BY393, "")=BO$8, IF(P393="", "", P393), ""))</f>
        <v/>
      </c>
      <c r="BP393" s="61" t="str">
        <f>IF($B393="", "", IF(COUNTIF(BQ393:$BY393, "")=BP$8, IF(Q393="", "", Q393), ""))</f>
        <v/>
      </c>
      <c r="BQ393" s="61" t="str">
        <f>IF($B393="", "", IF(COUNTIF(BR393:$BY393, "")=BQ$8, IF(R393="", "", R393), ""))</f>
        <v/>
      </c>
      <c r="BR393" s="61" t="str">
        <f>IF($B393="", "", IF(COUNTIF(BS393:$BY393, "")=BR$8, IF(S393="", "", S393), ""))</f>
        <v/>
      </c>
      <c r="BS393" s="61" t="str">
        <f>IF($B393="", "", IF(COUNTIF(BT393:$BY393, "")=BS$8, IF(T393="", "", T393), ""))</f>
        <v/>
      </c>
      <c r="BT393" s="61" t="str">
        <f>IF($B393="", "", IF(COUNTIF(BU393:$BY393, "")=BT$8, IF(U393="", "", U393), ""))</f>
        <v/>
      </c>
      <c r="BU393" s="61" t="str">
        <f>IF($B393="", "", IF(COUNTIF(BV393:$BY393, "")=BU$8, IF(V393="", "", V393), ""))</f>
        <v/>
      </c>
      <c r="BV393" s="61" t="str">
        <f>IF($B393="", "", IF(COUNTIF(BW393:$BY393, "")=BV$8, IF(W393="", "", W393), ""))</f>
        <v/>
      </c>
      <c r="BW393" s="61" t="str">
        <f>IF($B393="", "", IF(COUNTIF(BX393:$BY393, "")=BW$8, IF(X393="", "", X393), ""))</f>
        <v/>
      </c>
      <c r="BX393" s="61" t="str">
        <f>IF($B393="", "", IF(COUNTIF(BY393:$BY393, "")=BX$8, IF(Y393="", "", Y393), ""))</f>
        <v/>
      </c>
      <c r="BY393" s="50" t="str">
        <f t="shared" si="155"/>
        <v/>
      </c>
      <c r="CA393" s="6" t="str">
        <f t="shared" si="156"/>
        <v/>
      </c>
      <c r="CB393" s="6" t="str">
        <f>IF(CA393="", "", RANK(CA393, $CA$9:$CA$2508, 0)+COUNTIF($CA$9:CA393, CA393)-1)</f>
        <v/>
      </c>
    </row>
    <row r="394" spans="1:80" x14ac:dyDescent="0.25">
      <c r="A394" s="22"/>
      <c r="B394" s="121" t="str">
        <f>IF('Stock Details'!B393="", "", 'Stock Details'!B393)</f>
        <v/>
      </c>
      <c r="C394" s="22"/>
      <c r="D394" s="130"/>
      <c r="E394" s="122"/>
      <c r="F394" s="131"/>
      <c r="G394" s="22"/>
      <c r="H394" s="130" t="str">
        <f t="shared" ref="H394:H457" si="167">IF(F394="", "", F394)</f>
        <v/>
      </c>
      <c r="I394" s="122"/>
      <c r="J394" s="131"/>
      <c r="K394" s="22"/>
      <c r="L394" s="130" t="str">
        <f t="shared" ref="L394:L457" si="168">IF(J394="", "", J394)</f>
        <v/>
      </c>
      <c r="M394" s="122"/>
      <c r="N394" s="131"/>
      <c r="O394" s="22"/>
      <c r="P394" s="130" t="str">
        <f t="shared" ref="P394:P457" si="169">IF(N394="", "", N394)</f>
        <v/>
      </c>
      <c r="Q394" s="122"/>
      <c r="R394" s="131"/>
      <c r="S394" s="22"/>
      <c r="T394" s="130" t="str">
        <f t="shared" ref="T394:T457" si="170">IF(R394="", "", R394)</f>
        <v/>
      </c>
      <c r="U394" s="122"/>
      <c r="V394" s="131"/>
      <c r="W394" s="22"/>
      <c r="X394" s="130" t="str">
        <f t="shared" ref="X394:X457" si="171">IF(V394="", "", V394)</f>
        <v/>
      </c>
      <c r="Y394" s="122"/>
      <c r="Z394" s="131"/>
      <c r="AA394" s="22"/>
      <c r="AC394" s="6" t="str">
        <f t="shared" ref="AC394:AC457" si="172">IF(B394="", "", SUM($BC394:$BY394))</f>
        <v/>
      </c>
      <c r="AE394" s="6" t="str">
        <f t="shared" ref="AE394:AE457" si="173">IF(F394="", "", IF(AND(D394="", E394=""), "", IF(E394="", D394-F394, E394-F394)))</f>
        <v/>
      </c>
      <c r="AF394" s="6" t="str">
        <f t="shared" ref="AF394:AF457" si="174">IF(J394="", "", IF(AND(H394="", I394=""), "", IF(I394="", H394-J394, I394-J394)))</f>
        <v/>
      </c>
      <c r="AG394" s="6" t="str">
        <f t="shared" ref="AG394:AG457" si="175">IF(N394="", "", IF(AND(L394="", M394=""), "", IF(M394="", L394-N394, M394-N394)))</f>
        <v/>
      </c>
      <c r="AH394" s="6" t="str">
        <f t="shared" ref="AH394:AH457" si="176">IF(R394="", "", IF(AND(P394="", Q394=""), "", IF(Q394="", P394-R394, Q394-R394)))</f>
        <v/>
      </c>
      <c r="AI394" s="6" t="str">
        <f t="shared" ref="AI394:AI457" si="177">IF(V394="", "", IF(AND(T394="", U394=""), "", IF(U394="", T394-V394, U394-V394)))</f>
        <v/>
      </c>
      <c r="AJ394" s="6" t="str">
        <f t="shared" ref="AJ394:AJ457" si="178">IF(Z394="", "", IF(AND(X394="", Y394=""), "", IF(Y394="", X394-Z394, Y394-Z394)))</f>
        <v/>
      </c>
      <c r="AL394" s="9" t="str">
        <f>IF('Stock Details'!F393="", "", 'Stock Details'!F393)</f>
        <v/>
      </c>
      <c r="AM394" s="9" t="str">
        <f>IF('Stock Details'!G393="", "", 'Stock Details'!G393)</f>
        <v/>
      </c>
      <c r="AO394" s="59" t="str">
        <f t="shared" ref="AO394:AO457" si="179">IF(AE394="", "", AE394*$AL394)</f>
        <v/>
      </c>
      <c r="AP394" s="59" t="str">
        <f t="shared" si="157"/>
        <v/>
      </c>
      <c r="AQ394" s="59" t="str">
        <f t="shared" si="158"/>
        <v/>
      </c>
      <c r="AR394" s="59" t="str">
        <f t="shared" si="159"/>
        <v/>
      </c>
      <c r="AS394" s="59" t="str">
        <f t="shared" si="160"/>
        <v/>
      </c>
      <c r="AT394" s="59" t="str">
        <f t="shared" si="161"/>
        <v/>
      </c>
      <c r="AV394" s="59" t="str">
        <f t="shared" ref="AV394:AV457" si="180">IF(AE394="", "", AE394*$AM394)</f>
        <v/>
      </c>
      <c r="AW394" s="59" t="str">
        <f t="shared" si="162"/>
        <v/>
      </c>
      <c r="AX394" s="59" t="str">
        <f t="shared" si="163"/>
        <v/>
      </c>
      <c r="AY394" s="59" t="str">
        <f t="shared" si="164"/>
        <v/>
      </c>
      <c r="AZ394" s="59" t="str">
        <f t="shared" si="165"/>
        <v/>
      </c>
      <c r="BA394" s="59" t="str">
        <f t="shared" si="166"/>
        <v/>
      </c>
      <c r="BC394" s="49" t="str">
        <f>IF($B394="", "", IF(COUNTIF(BD394:$BY394, "")=BC$8, IF(D394="", "", D394), ""))</f>
        <v/>
      </c>
      <c r="BD394" s="61" t="str">
        <f>IF($B394="", "", IF(COUNTIF(BE394:$BY394, "")=BD$8, IF(E394="", "", E394), ""))</f>
        <v/>
      </c>
      <c r="BE394" s="61" t="str">
        <f>IF($B394="", "", IF(COUNTIF(BF394:$BY394, "")=BE$8, IF(F394="", "", F394), ""))</f>
        <v/>
      </c>
      <c r="BF394" s="61" t="str">
        <f>IF($B394="", "", IF(COUNTIF(BG394:$BY394, "")=BF$8, IF(G394="", "", G394), ""))</f>
        <v/>
      </c>
      <c r="BG394" s="61" t="str">
        <f>IF($B394="", "", IF(COUNTIF(BH394:$BY394, "")=BG$8, IF(H394="", "", H394), ""))</f>
        <v/>
      </c>
      <c r="BH394" s="61" t="str">
        <f>IF($B394="", "", IF(COUNTIF(BI394:$BY394, "")=BH$8, IF(I394="", "", I394), ""))</f>
        <v/>
      </c>
      <c r="BI394" s="61" t="str">
        <f>IF($B394="", "", IF(COUNTIF(BJ394:$BY394, "")=BI$8, IF(J394="", "", J394), ""))</f>
        <v/>
      </c>
      <c r="BJ394" s="61" t="str">
        <f>IF($B394="", "", IF(COUNTIF(BK394:$BY394, "")=BJ$8, IF(K394="", "", K394), ""))</f>
        <v/>
      </c>
      <c r="BK394" s="61" t="str">
        <f>IF($B394="", "", IF(COUNTIF(BL394:$BY394, "")=BK$8, IF(L394="", "", L394), ""))</f>
        <v/>
      </c>
      <c r="BL394" s="61" t="str">
        <f>IF($B394="", "", IF(COUNTIF(BM394:$BY394, "")=BL$8, IF(M394="", "", M394), ""))</f>
        <v/>
      </c>
      <c r="BM394" s="61" t="str">
        <f>IF($B394="", "", IF(COUNTIF(BN394:$BY394, "")=BM$8, IF(N394="", "", N394), ""))</f>
        <v/>
      </c>
      <c r="BN394" s="61" t="str">
        <f>IF($B394="", "", IF(COUNTIF(BO394:$BY394, "")=BN$8, IF(O394="", "", O394), ""))</f>
        <v/>
      </c>
      <c r="BO394" s="61" t="str">
        <f>IF($B394="", "", IF(COUNTIF(BP394:$BY394, "")=BO$8, IF(P394="", "", P394), ""))</f>
        <v/>
      </c>
      <c r="BP394" s="61" t="str">
        <f>IF($B394="", "", IF(COUNTIF(BQ394:$BY394, "")=BP$8, IF(Q394="", "", Q394), ""))</f>
        <v/>
      </c>
      <c r="BQ394" s="61" t="str">
        <f>IF($B394="", "", IF(COUNTIF(BR394:$BY394, "")=BQ$8, IF(R394="", "", R394), ""))</f>
        <v/>
      </c>
      <c r="BR394" s="61" t="str">
        <f>IF($B394="", "", IF(COUNTIF(BS394:$BY394, "")=BR$8, IF(S394="", "", S394), ""))</f>
        <v/>
      </c>
      <c r="BS394" s="61" t="str">
        <f>IF($B394="", "", IF(COUNTIF(BT394:$BY394, "")=BS$8, IF(T394="", "", T394), ""))</f>
        <v/>
      </c>
      <c r="BT394" s="61" t="str">
        <f>IF($B394="", "", IF(COUNTIF(BU394:$BY394, "")=BT$8, IF(U394="", "", U394), ""))</f>
        <v/>
      </c>
      <c r="BU394" s="61" t="str">
        <f>IF($B394="", "", IF(COUNTIF(BV394:$BY394, "")=BU$8, IF(V394="", "", V394), ""))</f>
        <v/>
      </c>
      <c r="BV394" s="61" t="str">
        <f>IF($B394="", "", IF(COUNTIF(BW394:$BY394, "")=BV$8, IF(W394="", "", W394), ""))</f>
        <v/>
      </c>
      <c r="BW394" s="61" t="str">
        <f>IF($B394="", "", IF(COUNTIF(BX394:$BY394, "")=BW$8, IF(X394="", "", X394), ""))</f>
        <v/>
      </c>
      <c r="BX394" s="61" t="str">
        <f>IF($B394="", "", IF(COUNTIF(BY394:$BY394, "")=BX$8, IF(Y394="", "", Y394), ""))</f>
        <v/>
      </c>
      <c r="BY394" s="50" t="str">
        <f t="shared" ref="BY394:BY457" si="181">IF($B394="", "", IF(Z394="", "", Z394))</f>
        <v/>
      </c>
      <c r="CA394" s="6" t="str">
        <f t="shared" ref="CA394:CA457" si="182">IF($CA$5=AE$5, AE394, IF($CA$5=AF$5, AF394, IF($CA$5=AG$5, AG394, IF($CA$5=AH$5, AH394, IF($CA$5=AI$5, AI394, IF($CA$5=AJ$5, AJ394, ""))))))</f>
        <v/>
      </c>
      <c r="CB394" s="6" t="str">
        <f>IF(CA394="", "", RANK(CA394, $CA$9:$CA$2508, 0)+COUNTIF($CA$9:CA394, CA394)-1)</f>
        <v/>
      </c>
    </row>
    <row r="395" spans="1:80" x14ac:dyDescent="0.25">
      <c r="A395" s="22"/>
      <c r="B395" s="121" t="str">
        <f>IF('Stock Details'!B394="", "", 'Stock Details'!B394)</f>
        <v/>
      </c>
      <c r="C395" s="22"/>
      <c r="D395" s="130"/>
      <c r="E395" s="122"/>
      <c r="F395" s="131"/>
      <c r="G395" s="22"/>
      <c r="H395" s="130" t="str">
        <f t="shared" si="167"/>
        <v/>
      </c>
      <c r="I395" s="122"/>
      <c r="J395" s="131"/>
      <c r="K395" s="22"/>
      <c r="L395" s="130" t="str">
        <f t="shared" si="168"/>
        <v/>
      </c>
      <c r="M395" s="122"/>
      <c r="N395" s="131"/>
      <c r="O395" s="22"/>
      <c r="P395" s="130" t="str">
        <f t="shared" si="169"/>
        <v/>
      </c>
      <c r="Q395" s="122"/>
      <c r="R395" s="131"/>
      <c r="S395" s="22"/>
      <c r="T395" s="130" t="str">
        <f t="shared" si="170"/>
        <v/>
      </c>
      <c r="U395" s="122"/>
      <c r="V395" s="131"/>
      <c r="W395" s="22"/>
      <c r="X395" s="130" t="str">
        <f t="shared" si="171"/>
        <v/>
      </c>
      <c r="Y395" s="122"/>
      <c r="Z395" s="131"/>
      <c r="AA395" s="22"/>
      <c r="AC395" s="6" t="str">
        <f t="shared" si="172"/>
        <v/>
      </c>
      <c r="AE395" s="6" t="str">
        <f t="shared" si="173"/>
        <v/>
      </c>
      <c r="AF395" s="6" t="str">
        <f t="shared" si="174"/>
        <v/>
      </c>
      <c r="AG395" s="6" t="str">
        <f t="shared" si="175"/>
        <v/>
      </c>
      <c r="AH395" s="6" t="str">
        <f t="shared" si="176"/>
        <v/>
      </c>
      <c r="AI395" s="6" t="str">
        <f t="shared" si="177"/>
        <v/>
      </c>
      <c r="AJ395" s="6" t="str">
        <f t="shared" si="178"/>
        <v/>
      </c>
      <c r="AL395" s="9" t="str">
        <f>IF('Stock Details'!F394="", "", 'Stock Details'!F394)</f>
        <v/>
      </c>
      <c r="AM395" s="9" t="str">
        <f>IF('Stock Details'!G394="", "", 'Stock Details'!G394)</f>
        <v/>
      </c>
      <c r="AO395" s="59" t="str">
        <f t="shared" si="179"/>
        <v/>
      </c>
      <c r="AP395" s="59" t="str">
        <f t="shared" si="157"/>
        <v/>
      </c>
      <c r="AQ395" s="59" t="str">
        <f t="shared" si="158"/>
        <v/>
      </c>
      <c r="AR395" s="59" t="str">
        <f t="shared" si="159"/>
        <v/>
      </c>
      <c r="AS395" s="59" t="str">
        <f t="shared" si="160"/>
        <v/>
      </c>
      <c r="AT395" s="59" t="str">
        <f t="shared" si="161"/>
        <v/>
      </c>
      <c r="AV395" s="59" t="str">
        <f t="shared" si="180"/>
        <v/>
      </c>
      <c r="AW395" s="59" t="str">
        <f t="shared" si="162"/>
        <v/>
      </c>
      <c r="AX395" s="59" t="str">
        <f t="shared" si="163"/>
        <v/>
      </c>
      <c r="AY395" s="59" t="str">
        <f t="shared" si="164"/>
        <v/>
      </c>
      <c r="AZ395" s="59" t="str">
        <f t="shared" si="165"/>
        <v/>
      </c>
      <c r="BA395" s="59" t="str">
        <f t="shared" si="166"/>
        <v/>
      </c>
      <c r="BC395" s="49" t="str">
        <f>IF($B395="", "", IF(COUNTIF(BD395:$BY395, "")=BC$8, IF(D395="", "", D395), ""))</f>
        <v/>
      </c>
      <c r="BD395" s="61" t="str">
        <f>IF($B395="", "", IF(COUNTIF(BE395:$BY395, "")=BD$8, IF(E395="", "", E395), ""))</f>
        <v/>
      </c>
      <c r="BE395" s="61" t="str">
        <f>IF($B395="", "", IF(COUNTIF(BF395:$BY395, "")=BE$8, IF(F395="", "", F395), ""))</f>
        <v/>
      </c>
      <c r="BF395" s="61" t="str">
        <f>IF($B395="", "", IF(COUNTIF(BG395:$BY395, "")=BF$8, IF(G395="", "", G395), ""))</f>
        <v/>
      </c>
      <c r="BG395" s="61" t="str">
        <f>IF($B395="", "", IF(COUNTIF(BH395:$BY395, "")=BG$8, IF(H395="", "", H395), ""))</f>
        <v/>
      </c>
      <c r="BH395" s="61" t="str">
        <f>IF($B395="", "", IF(COUNTIF(BI395:$BY395, "")=BH$8, IF(I395="", "", I395), ""))</f>
        <v/>
      </c>
      <c r="BI395" s="61" t="str">
        <f>IF($B395="", "", IF(COUNTIF(BJ395:$BY395, "")=BI$8, IF(J395="", "", J395), ""))</f>
        <v/>
      </c>
      <c r="BJ395" s="61" t="str">
        <f>IF($B395="", "", IF(COUNTIF(BK395:$BY395, "")=BJ$8, IF(K395="", "", K395), ""))</f>
        <v/>
      </c>
      <c r="BK395" s="61" t="str">
        <f>IF($B395="", "", IF(COUNTIF(BL395:$BY395, "")=BK$8, IF(L395="", "", L395), ""))</f>
        <v/>
      </c>
      <c r="BL395" s="61" t="str">
        <f>IF($B395="", "", IF(COUNTIF(BM395:$BY395, "")=BL$8, IF(M395="", "", M395), ""))</f>
        <v/>
      </c>
      <c r="BM395" s="61" t="str">
        <f>IF($B395="", "", IF(COUNTIF(BN395:$BY395, "")=BM$8, IF(N395="", "", N395), ""))</f>
        <v/>
      </c>
      <c r="BN395" s="61" t="str">
        <f>IF($B395="", "", IF(COUNTIF(BO395:$BY395, "")=BN$8, IF(O395="", "", O395), ""))</f>
        <v/>
      </c>
      <c r="BO395" s="61" t="str">
        <f>IF($B395="", "", IF(COUNTIF(BP395:$BY395, "")=BO$8, IF(P395="", "", P395), ""))</f>
        <v/>
      </c>
      <c r="BP395" s="61" t="str">
        <f>IF($B395="", "", IF(COUNTIF(BQ395:$BY395, "")=BP$8, IF(Q395="", "", Q395), ""))</f>
        <v/>
      </c>
      <c r="BQ395" s="61" t="str">
        <f>IF($B395="", "", IF(COUNTIF(BR395:$BY395, "")=BQ$8, IF(R395="", "", R395), ""))</f>
        <v/>
      </c>
      <c r="BR395" s="61" t="str">
        <f>IF($B395="", "", IF(COUNTIF(BS395:$BY395, "")=BR$8, IF(S395="", "", S395), ""))</f>
        <v/>
      </c>
      <c r="BS395" s="61" t="str">
        <f>IF($B395="", "", IF(COUNTIF(BT395:$BY395, "")=BS$8, IF(T395="", "", T395), ""))</f>
        <v/>
      </c>
      <c r="BT395" s="61" t="str">
        <f>IF($B395="", "", IF(COUNTIF(BU395:$BY395, "")=BT$8, IF(U395="", "", U395), ""))</f>
        <v/>
      </c>
      <c r="BU395" s="61" t="str">
        <f>IF($B395="", "", IF(COUNTIF(BV395:$BY395, "")=BU$8, IF(V395="", "", V395), ""))</f>
        <v/>
      </c>
      <c r="BV395" s="61" t="str">
        <f>IF($B395="", "", IF(COUNTIF(BW395:$BY395, "")=BV$8, IF(W395="", "", W395), ""))</f>
        <v/>
      </c>
      <c r="BW395" s="61" t="str">
        <f>IF($B395="", "", IF(COUNTIF(BX395:$BY395, "")=BW$8, IF(X395="", "", X395), ""))</f>
        <v/>
      </c>
      <c r="BX395" s="61" t="str">
        <f>IF($B395="", "", IF(COUNTIF(BY395:$BY395, "")=BX$8, IF(Y395="", "", Y395), ""))</f>
        <v/>
      </c>
      <c r="BY395" s="50" t="str">
        <f t="shared" si="181"/>
        <v/>
      </c>
      <c r="CA395" s="6" t="str">
        <f t="shared" si="182"/>
        <v/>
      </c>
      <c r="CB395" s="6" t="str">
        <f>IF(CA395="", "", RANK(CA395, $CA$9:$CA$2508, 0)+COUNTIF($CA$9:CA395, CA395)-1)</f>
        <v/>
      </c>
    </row>
    <row r="396" spans="1:80" x14ac:dyDescent="0.25">
      <c r="A396" s="22"/>
      <c r="B396" s="121" t="str">
        <f>IF('Stock Details'!B395="", "", 'Stock Details'!B395)</f>
        <v/>
      </c>
      <c r="C396" s="22"/>
      <c r="D396" s="130"/>
      <c r="E396" s="122"/>
      <c r="F396" s="131"/>
      <c r="G396" s="22"/>
      <c r="H396" s="130" t="str">
        <f t="shared" si="167"/>
        <v/>
      </c>
      <c r="I396" s="122"/>
      <c r="J396" s="131"/>
      <c r="K396" s="22"/>
      <c r="L396" s="130" t="str">
        <f t="shared" si="168"/>
        <v/>
      </c>
      <c r="M396" s="122"/>
      <c r="N396" s="131"/>
      <c r="O396" s="22"/>
      <c r="P396" s="130" t="str">
        <f t="shared" si="169"/>
        <v/>
      </c>
      <c r="Q396" s="122"/>
      <c r="R396" s="131"/>
      <c r="S396" s="22"/>
      <c r="T396" s="130" t="str">
        <f t="shared" si="170"/>
        <v/>
      </c>
      <c r="U396" s="122"/>
      <c r="V396" s="131"/>
      <c r="W396" s="22"/>
      <c r="X396" s="130" t="str">
        <f t="shared" si="171"/>
        <v/>
      </c>
      <c r="Y396" s="122"/>
      <c r="Z396" s="131"/>
      <c r="AA396" s="22"/>
      <c r="AC396" s="6" t="str">
        <f t="shared" si="172"/>
        <v/>
      </c>
      <c r="AE396" s="6" t="str">
        <f t="shared" si="173"/>
        <v/>
      </c>
      <c r="AF396" s="6" t="str">
        <f t="shared" si="174"/>
        <v/>
      </c>
      <c r="AG396" s="6" t="str">
        <f t="shared" si="175"/>
        <v/>
      </c>
      <c r="AH396" s="6" t="str">
        <f t="shared" si="176"/>
        <v/>
      </c>
      <c r="AI396" s="6" t="str">
        <f t="shared" si="177"/>
        <v/>
      </c>
      <c r="AJ396" s="6" t="str">
        <f t="shared" si="178"/>
        <v/>
      </c>
      <c r="AL396" s="9" t="str">
        <f>IF('Stock Details'!F395="", "", 'Stock Details'!F395)</f>
        <v/>
      </c>
      <c r="AM396" s="9" t="str">
        <f>IF('Stock Details'!G395="", "", 'Stock Details'!G395)</f>
        <v/>
      </c>
      <c r="AO396" s="59" t="str">
        <f t="shared" si="179"/>
        <v/>
      </c>
      <c r="AP396" s="59" t="str">
        <f t="shared" si="157"/>
        <v/>
      </c>
      <c r="AQ396" s="59" t="str">
        <f t="shared" si="158"/>
        <v/>
      </c>
      <c r="AR396" s="59" t="str">
        <f t="shared" si="159"/>
        <v/>
      </c>
      <c r="AS396" s="59" t="str">
        <f t="shared" si="160"/>
        <v/>
      </c>
      <c r="AT396" s="59" t="str">
        <f t="shared" si="161"/>
        <v/>
      </c>
      <c r="AV396" s="59" t="str">
        <f t="shared" si="180"/>
        <v/>
      </c>
      <c r="AW396" s="59" t="str">
        <f t="shared" si="162"/>
        <v/>
      </c>
      <c r="AX396" s="59" t="str">
        <f t="shared" si="163"/>
        <v/>
      </c>
      <c r="AY396" s="59" t="str">
        <f t="shared" si="164"/>
        <v/>
      </c>
      <c r="AZ396" s="59" t="str">
        <f t="shared" si="165"/>
        <v/>
      </c>
      <c r="BA396" s="59" t="str">
        <f t="shared" si="166"/>
        <v/>
      </c>
      <c r="BC396" s="49" t="str">
        <f>IF($B396="", "", IF(COUNTIF(BD396:$BY396, "")=BC$8, IF(D396="", "", D396), ""))</f>
        <v/>
      </c>
      <c r="BD396" s="61" t="str">
        <f>IF($B396="", "", IF(COUNTIF(BE396:$BY396, "")=BD$8, IF(E396="", "", E396), ""))</f>
        <v/>
      </c>
      <c r="BE396" s="61" t="str">
        <f>IF($B396="", "", IF(COUNTIF(BF396:$BY396, "")=BE$8, IF(F396="", "", F396), ""))</f>
        <v/>
      </c>
      <c r="BF396" s="61" t="str">
        <f>IF($B396="", "", IF(COUNTIF(BG396:$BY396, "")=BF$8, IF(G396="", "", G396), ""))</f>
        <v/>
      </c>
      <c r="BG396" s="61" t="str">
        <f>IF($B396="", "", IF(COUNTIF(BH396:$BY396, "")=BG$8, IF(H396="", "", H396), ""))</f>
        <v/>
      </c>
      <c r="BH396" s="61" t="str">
        <f>IF($B396="", "", IF(COUNTIF(BI396:$BY396, "")=BH$8, IF(I396="", "", I396), ""))</f>
        <v/>
      </c>
      <c r="BI396" s="61" t="str">
        <f>IF($B396="", "", IF(COUNTIF(BJ396:$BY396, "")=BI$8, IF(J396="", "", J396), ""))</f>
        <v/>
      </c>
      <c r="BJ396" s="61" t="str">
        <f>IF($B396="", "", IF(COUNTIF(BK396:$BY396, "")=BJ$8, IF(K396="", "", K396), ""))</f>
        <v/>
      </c>
      <c r="BK396" s="61" t="str">
        <f>IF($B396="", "", IF(COUNTIF(BL396:$BY396, "")=BK$8, IF(L396="", "", L396), ""))</f>
        <v/>
      </c>
      <c r="BL396" s="61" t="str">
        <f>IF($B396="", "", IF(COUNTIF(BM396:$BY396, "")=BL$8, IF(M396="", "", M396), ""))</f>
        <v/>
      </c>
      <c r="BM396" s="61" t="str">
        <f>IF($B396="", "", IF(COUNTIF(BN396:$BY396, "")=BM$8, IF(N396="", "", N396), ""))</f>
        <v/>
      </c>
      <c r="BN396" s="61" t="str">
        <f>IF($B396="", "", IF(COUNTIF(BO396:$BY396, "")=BN$8, IF(O396="", "", O396), ""))</f>
        <v/>
      </c>
      <c r="BO396" s="61" t="str">
        <f>IF($B396="", "", IF(COUNTIF(BP396:$BY396, "")=BO$8, IF(P396="", "", P396), ""))</f>
        <v/>
      </c>
      <c r="BP396" s="61" t="str">
        <f>IF($B396="", "", IF(COUNTIF(BQ396:$BY396, "")=BP$8, IF(Q396="", "", Q396), ""))</f>
        <v/>
      </c>
      <c r="BQ396" s="61" t="str">
        <f>IF($B396="", "", IF(COUNTIF(BR396:$BY396, "")=BQ$8, IF(R396="", "", R396), ""))</f>
        <v/>
      </c>
      <c r="BR396" s="61" t="str">
        <f>IF($B396="", "", IF(COUNTIF(BS396:$BY396, "")=BR$8, IF(S396="", "", S396), ""))</f>
        <v/>
      </c>
      <c r="BS396" s="61" t="str">
        <f>IF($B396="", "", IF(COUNTIF(BT396:$BY396, "")=BS$8, IF(T396="", "", T396), ""))</f>
        <v/>
      </c>
      <c r="BT396" s="61" t="str">
        <f>IF($B396="", "", IF(COUNTIF(BU396:$BY396, "")=BT$8, IF(U396="", "", U396), ""))</f>
        <v/>
      </c>
      <c r="BU396" s="61" t="str">
        <f>IF($B396="", "", IF(COUNTIF(BV396:$BY396, "")=BU$8, IF(V396="", "", V396), ""))</f>
        <v/>
      </c>
      <c r="BV396" s="61" t="str">
        <f>IF($B396="", "", IF(COUNTIF(BW396:$BY396, "")=BV$8, IF(W396="", "", W396), ""))</f>
        <v/>
      </c>
      <c r="BW396" s="61" t="str">
        <f>IF($B396="", "", IF(COUNTIF(BX396:$BY396, "")=BW$8, IF(X396="", "", X396), ""))</f>
        <v/>
      </c>
      <c r="BX396" s="61" t="str">
        <f>IF($B396="", "", IF(COUNTIF(BY396:$BY396, "")=BX$8, IF(Y396="", "", Y396), ""))</f>
        <v/>
      </c>
      <c r="BY396" s="50" t="str">
        <f t="shared" si="181"/>
        <v/>
      </c>
      <c r="CA396" s="6" t="str">
        <f t="shared" si="182"/>
        <v/>
      </c>
      <c r="CB396" s="6" t="str">
        <f>IF(CA396="", "", RANK(CA396, $CA$9:$CA$2508, 0)+COUNTIF($CA$9:CA396, CA396)-1)</f>
        <v/>
      </c>
    </row>
    <row r="397" spans="1:80" x14ac:dyDescent="0.25">
      <c r="A397" s="22"/>
      <c r="B397" s="121" t="str">
        <f>IF('Stock Details'!B396="", "", 'Stock Details'!B396)</f>
        <v/>
      </c>
      <c r="C397" s="22"/>
      <c r="D397" s="130"/>
      <c r="E397" s="122"/>
      <c r="F397" s="131"/>
      <c r="G397" s="22"/>
      <c r="H397" s="130" t="str">
        <f t="shared" si="167"/>
        <v/>
      </c>
      <c r="I397" s="122"/>
      <c r="J397" s="131"/>
      <c r="K397" s="22"/>
      <c r="L397" s="130" t="str">
        <f t="shared" si="168"/>
        <v/>
      </c>
      <c r="M397" s="122"/>
      <c r="N397" s="131"/>
      <c r="O397" s="22"/>
      <c r="P397" s="130" t="str">
        <f t="shared" si="169"/>
        <v/>
      </c>
      <c r="Q397" s="122"/>
      <c r="R397" s="131"/>
      <c r="S397" s="22"/>
      <c r="T397" s="130" t="str">
        <f t="shared" si="170"/>
        <v/>
      </c>
      <c r="U397" s="122"/>
      <c r="V397" s="131"/>
      <c r="W397" s="22"/>
      <c r="X397" s="130" t="str">
        <f t="shared" si="171"/>
        <v/>
      </c>
      <c r="Y397" s="122"/>
      <c r="Z397" s="131"/>
      <c r="AA397" s="22"/>
      <c r="AC397" s="6" t="str">
        <f t="shared" si="172"/>
        <v/>
      </c>
      <c r="AE397" s="6" t="str">
        <f t="shared" si="173"/>
        <v/>
      </c>
      <c r="AF397" s="6" t="str">
        <f t="shared" si="174"/>
        <v/>
      </c>
      <c r="AG397" s="6" t="str">
        <f t="shared" si="175"/>
        <v/>
      </c>
      <c r="AH397" s="6" t="str">
        <f t="shared" si="176"/>
        <v/>
      </c>
      <c r="AI397" s="6" t="str">
        <f t="shared" si="177"/>
        <v/>
      </c>
      <c r="AJ397" s="6" t="str">
        <f t="shared" si="178"/>
        <v/>
      </c>
      <c r="AL397" s="9" t="str">
        <f>IF('Stock Details'!F396="", "", 'Stock Details'!F396)</f>
        <v/>
      </c>
      <c r="AM397" s="9" t="str">
        <f>IF('Stock Details'!G396="", "", 'Stock Details'!G396)</f>
        <v/>
      </c>
      <c r="AO397" s="59" t="str">
        <f t="shared" si="179"/>
        <v/>
      </c>
      <c r="AP397" s="59" t="str">
        <f t="shared" si="157"/>
        <v/>
      </c>
      <c r="AQ397" s="59" t="str">
        <f t="shared" si="158"/>
        <v/>
      </c>
      <c r="AR397" s="59" t="str">
        <f t="shared" si="159"/>
        <v/>
      </c>
      <c r="AS397" s="59" t="str">
        <f t="shared" si="160"/>
        <v/>
      </c>
      <c r="AT397" s="59" t="str">
        <f t="shared" si="161"/>
        <v/>
      </c>
      <c r="AV397" s="59" t="str">
        <f t="shared" si="180"/>
        <v/>
      </c>
      <c r="AW397" s="59" t="str">
        <f t="shared" si="162"/>
        <v/>
      </c>
      <c r="AX397" s="59" t="str">
        <f t="shared" si="163"/>
        <v/>
      </c>
      <c r="AY397" s="59" t="str">
        <f t="shared" si="164"/>
        <v/>
      </c>
      <c r="AZ397" s="59" t="str">
        <f t="shared" si="165"/>
        <v/>
      </c>
      <c r="BA397" s="59" t="str">
        <f t="shared" si="166"/>
        <v/>
      </c>
      <c r="BC397" s="49" t="str">
        <f>IF($B397="", "", IF(COUNTIF(BD397:$BY397, "")=BC$8, IF(D397="", "", D397), ""))</f>
        <v/>
      </c>
      <c r="BD397" s="61" t="str">
        <f>IF($B397="", "", IF(COUNTIF(BE397:$BY397, "")=BD$8, IF(E397="", "", E397), ""))</f>
        <v/>
      </c>
      <c r="BE397" s="61" t="str">
        <f>IF($B397="", "", IF(COUNTIF(BF397:$BY397, "")=BE$8, IF(F397="", "", F397), ""))</f>
        <v/>
      </c>
      <c r="BF397" s="61" t="str">
        <f>IF($B397="", "", IF(COUNTIF(BG397:$BY397, "")=BF$8, IF(G397="", "", G397), ""))</f>
        <v/>
      </c>
      <c r="BG397" s="61" t="str">
        <f>IF($B397="", "", IF(COUNTIF(BH397:$BY397, "")=BG$8, IF(H397="", "", H397), ""))</f>
        <v/>
      </c>
      <c r="BH397" s="61" t="str">
        <f>IF($B397="", "", IF(COUNTIF(BI397:$BY397, "")=BH$8, IF(I397="", "", I397), ""))</f>
        <v/>
      </c>
      <c r="BI397" s="61" t="str">
        <f>IF($B397="", "", IF(COUNTIF(BJ397:$BY397, "")=BI$8, IF(J397="", "", J397), ""))</f>
        <v/>
      </c>
      <c r="BJ397" s="61" t="str">
        <f>IF($B397="", "", IF(COUNTIF(BK397:$BY397, "")=BJ$8, IF(K397="", "", K397), ""))</f>
        <v/>
      </c>
      <c r="BK397" s="61" t="str">
        <f>IF($B397="", "", IF(COUNTIF(BL397:$BY397, "")=BK$8, IF(L397="", "", L397), ""))</f>
        <v/>
      </c>
      <c r="BL397" s="61" t="str">
        <f>IF($B397="", "", IF(COUNTIF(BM397:$BY397, "")=BL$8, IF(M397="", "", M397), ""))</f>
        <v/>
      </c>
      <c r="BM397" s="61" t="str">
        <f>IF($B397="", "", IF(COUNTIF(BN397:$BY397, "")=BM$8, IF(N397="", "", N397), ""))</f>
        <v/>
      </c>
      <c r="BN397" s="61" t="str">
        <f>IF($B397="", "", IF(COUNTIF(BO397:$BY397, "")=BN$8, IF(O397="", "", O397), ""))</f>
        <v/>
      </c>
      <c r="BO397" s="61" t="str">
        <f>IF($B397="", "", IF(COUNTIF(BP397:$BY397, "")=BO$8, IF(P397="", "", P397), ""))</f>
        <v/>
      </c>
      <c r="BP397" s="61" t="str">
        <f>IF($B397="", "", IF(COUNTIF(BQ397:$BY397, "")=BP$8, IF(Q397="", "", Q397), ""))</f>
        <v/>
      </c>
      <c r="BQ397" s="61" t="str">
        <f>IF($B397="", "", IF(COUNTIF(BR397:$BY397, "")=BQ$8, IF(R397="", "", R397), ""))</f>
        <v/>
      </c>
      <c r="BR397" s="61" t="str">
        <f>IF($B397="", "", IF(COUNTIF(BS397:$BY397, "")=BR$8, IF(S397="", "", S397), ""))</f>
        <v/>
      </c>
      <c r="BS397" s="61" t="str">
        <f>IF($B397="", "", IF(COUNTIF(BT397:$BY397, "")=BS$8, IF(T397="", "", T397), ""))</f>
        <v/>
      </c>
      <c r="BT397" s="61" t="str">
        <f>IF($B397="", "", IF(COUNTIF(BU397:$BY397, "")=BT$8, IF(U397="", "", U397), ""))</f>
        <v/>
      </c>
      <c r="BU397" s="61" t="str">
        <f>IF($B397="", "", IF(COUNTIF(BV397:$BY397, "")=BU$8, IF(V397="", "", V397), ""))</f>
        <v/>
      </c>
      <c r="BV397" s="61" t="str">
        <f>IF($B397="", "", IF(COUNTIF(BW397:$BY397, "")=BV$8, IF(W397="", "", W397), ""))</f>
        <v/>
      </c>
      <c r="BW397" s="61" t="str">
        <f>IF($B397="", "", IF(COUNTIF(BX397:$BY397, "")=BW$8, IF(X397="", "", X397), ""))</f>
        <v/>
      </c>
      <c r="BX397" s="61" t="str">
        <f>IF($B397="", "", IF(COUNTIF(BY397:$BY397, "")=BX$8, IF(Y397="", "", Y397), ""))</f>
        <v/>
      </c>
      <c r="BY397" s="50" t="str">
        <f t="shared" si="181"/>
        <v/>
      </c>
      <c r="CA397" s="6" t="str">
        <f t="shared" si="182"/>
        <v/>
      </c>
      <c r="CB397" s="6" t="str">
        <f>IF(CA397="", "", RANK(CA397, $CA$9:$CA$2508, 0)+COUNTIF($CA$9:CA397, CA397)-1)</f>
        <v/>
      </c>
    </row>
    <row r="398" spans="1:80" x14ac:dyDescent="0.25">
      <c r="A398" s="22"/>
      <c r="B398" s="121" t="str">
        <f>IF('Stock Details'!B397="", "", 'Stock Details'!B397)</f>
        <v/>
      </c>
      <c r="C398" s="22"/>
      <c r="D398" s="130"/>
      <c r="E398" s="122"/>
      <c r="F398" s="131"/>
      <c r="G398" s="22"/>
      <c r="H398" s="130" t="str">
        <f t="shared" si="167"/>
        <v/>
      </c>
      <c r="I398" s="122"/>
      <c r="J398" s="131"/>
      <c r="K398" s="22"/>
      <c r="L398" s="130" t="str">
        <f t="shared" si="168"/>
        <v/>
      </c>
      <c r="M398" s="122"/>
      <c r="N398" s="131"/>
      <c r="O398" s="22"/>
      <c r="P398" s="130" t="str">
        <f t="shared" si="169"/>
        <v/>
      </c>
      <c r="Q398" s="122"/>
      <c r="R398" s="131"/>
      <c r="S398" s="22"/>
      <c r="T398" s="130" t="str">
        <f t="shared" si="170"/>
        <v/>
      </c>
      <c r="U398" s="122"/>
      <c r="V398" s="131"/>
      <c r="W398" s="22"/>
      <c r="X398" s="130" t="str">
        <f t="shared" si="171"/>
        <v/>
      </c>
      <c r="Y398" s="122"/>
      <c r="Z398" s="131"/>
      <c r="AA398" s="22"/>
      <c r="AC398" s="6" t="str">
        <f t="shared" si="172"/>
        <v/>
      </c>
      <c r="AE398" s="6" t="str">
        <f t="shared" si="173"/>
        <v/>
      </c>
      <c r="AF398" s="6" t="str">
        <f t="shared" si="174"/>
        <v/>
      </c>
      <c r="AG398" s="6" t="str">
        <f t="shared" si="175"/>
        <v/>
      </c>
      <c r="AH398" s="6" t="str">
        <f t="shared" si="176"/>
        <v/>
      </c>
      <c r="AI398" s="6" t="str">
        <f t="shared" si="177"/>
        <v/>
      </c>
      <c r="AJ398" s="6" t="str">
        <f t="shared" si="178"/>
        <v/>
      </c>
      <c r="AL398" s="9" t="str">
        <f>IF('Stock Details'!F397="", "", 'Stock Details'!F397)</f>
        <v/>
      </c>
      <c r="AM398" s="9" t="str">
        <f>IF('Stock Details'!G397="", "", 'Stock Details'!G397)</f>
        <v/>
      </c>
      <c r="AO398" s="59" t="str">
        <f t="shared" si="179"/>
        <v/>
      </c>
      <c r="AP398" s="59" t="str">
        <f t="shared" si="157"/>
        <v/>
      </c>
      <c r="AQ398" s="59" t="str">
        <f t="shared" si="158"/>
        <v/>
      </c>
      <c r="AR398" s="59" t="str">
        <f t="shared" si="159"/>
        <v/>
      </c>
      <c r="AS398" s="59" t="str">
        <f t="shared" si="160"/>
        <v/>
      </c>
      <c r="AT398" s="59" t="str">
        <f t="shared" si="161"/>
        <v/>
      </c>
      <c r="AV398" s="59" t="str">
        <f t="shared" si="180"/>
        <v/>
      </c>
      <c r="AW398" s="59" t="str">
        <f t="shared" si="162"/>
        <v/>
      </c>
      <c r="AX398" s="59" t="str">
        <f t="shared" si="163"/>
        <v/>
      </c>
      <c r="AY398" s="59" t="str">
        <f t="shared" si="164"/>
        <v/>
      </c>
      <c r="AZ398" s="59" t="str">
        <f t="shared" si="165"/>
        <v/>
      </c>
      <c r="BA398" s="59" t="str">
        <f t="shared" si="166"/>
        <v/>
      </c>
      <c r="BC398" s="49" t="str">
        <f>IF($B398="", "", IF(COUNTIF(BD398:$BY398, "")=BC$8, IF(D398="", "", D398), ""))</f>
        <v/>
      </c>
      <c r="BD398" s="61" t="str">
        <f>IF($B398="", "", IF(COUNTIF(BE398:$BY398, "")=BD$8, IF(E398="", "", E398), ""))</f>
        <v/>
      </c>
      <c r="BE398" s="61" t="str">
        <f>IF($B398="", "", IF(COUNTIF(BF398:$BY398, "")=BE$8, IF(F398="", "", F398), ""))</f>
        <v/>
      </c>
      <c r="BF398" s="61" t="str">
        <f>IF($B398="", "", IF(COUNTIF(BG398:$BY398, "")=BF$8, IF(G398="", "", G398), ""))</f>
        <v/>
      </c>
      <c r="BG398" s="61" t="str">
        <f>IF($B398="", "", IF(COUNTIF(BH398:$BY398, "")=BG$8, IF(H398="", "", H398), ""))</f>
        <v/>
      </c>
      <c r="BH398" s="61" t="str">
        <f>IF($B398="", "", IF(COUNTIF(BI398:$BY398, "")=BH$8, IF(I398="", "", I398), ""))</f>
        <v/>
      </c>
      <c r="BI398" s="61" t="str">
        <f>IF($B398="", "", IF(COUNTIF(BJ398:$BY398, "")=BI$8, IF(J398="", "", J398), ""))</f>
        <v/>
      </c>
      <c r="BJ398" s="61" t="str">
        <f>IF($B398="", "", IF(COUNTIF(BK398:$BY398, "")=BJ$8, IF(K398="", "", K398), ""))</f>
        <v/>
      </c>
      <c r="BK398" s="61" t="str">
        <f>IF($B398="", "", IF(COUNTIF(BL398:$BY398, "")=BK$8, IF(L398="", "", L398), ""))</f>
        <v/>
      </c>
      <c r="BL398" s="61" t="str">
        <f>IF($B398="", "", IF(COUNTIF(BM398:$BY398, "")=BL$8, IF(M398="", "", M398), ""))</f>
        <v/>
      </c>
      <c r="BM398" s="61" t="str">
        <f>IF($B398="", "", IF(COUNTIF(BN398:$BY398, "")=BM$8, IF(N398="", "", N398), ""))</f>
        <v/>
      </c>
      <c r="BN398" s="61" t="str">
        <f>IF($B398="", "", IF(COUNTIF(BO398:$BY398, "")=BN$8, IF(O398="", "", O398), ""))</f>
        <v/>
      </c>
      <c r="BO398" s="61" t="str">
        <f>IF($B398="", "", IF(COUNTIF(BP398:$BY398, "")=BO$8, IF(P398="", "", P398), ""))</f>
        <v/>
      </c>
      <c r="BP398" s="61" t="str">
        <f>IF($B398="", "", IF(COUNTIF(BQ398:$BY398, "")=BP$8, IF(Q398="", "", Q398), ""))</f>
        <v/>
      </c>
      <c r="BQ398" s="61" t="str">
        <f>IF($B398="", "", IF(COUNTIF(BR398:$BY398, "")=BQ$8, IF(R398="", "", R398), ""))</f>
        <v/>
      </c>
      <c r="BR398" s="61" t="str">
        <f>IF($B398="", "", IF(COUNTIF(BS398:$BY398, "")=BR$8, IF(S398="", "", S398), ""))</f>
        <v/>
      </c>
      <c r="BS398" s="61" t="str">
        <f>IF($B398="", "", IF(COUNTIF(BT398:$BY398, "")=BS$8, IF(T398="", "", T398), ""))</f>
        <v/>
      </c>
      <c r="BT398" s="61" t="str">
        <f>IF($B398="", "", IF(COUNTIF(BU398:$BY398, "")=BT$8, IF(U398="", "", U398), ""))</f>
        <v/>
      </c>
      <c r="BU398" s="61" t="str">
        <f>IF($B398="", "", IF(COUNTIF(BV398:$BY398, "")=BU$8, IF(V398="", "", V398), ""))</f>
        <v/>
      </c>
      <c r="BV398" s="61" t="str">
        <f>IF($B398="", "", IF(COUNTIF(BW398:$BY398, "")=BV$8, IF(W398="", "", W398), ""))</f>
        <v/>
      </c>
      <c r="BW398" s="61" t="str">
        <f>IF($B398="", "", IF(COUNTIF(BX398:$BY398, "")=BW$8, IF(X398="", "", X398), ""))</f>
        <v/>
      </c>
      <c r="BX398" s="61" t="str">
        <f>IF($B398="", "", IF(COUNTIF(BY398:$BY398, "")=BX$8, IF(Y398="", "", Y398), ""))</f>
        <v/>
      </c>
      <c r="BY398" s="50" t="str">
        <f t="shared" si="181"/>
        <v/>
      </c>
      <c r="CA398" s="6" t="str">
        <f t="shared" si="182"/>
        <v/>
      </c>
      <c r="CB398" s="6" t="str">
        <f>IF(CA398="", "", RANK(CA398, $CA$9:$CA$2508, 0)+COUNTIF($CA$9:CA398, CA398)-1)</f>
        <v/>
      </c>
    </row>
    <row r="399" spans="1:80" x14ac:dyDescent="0.25">
      <c r="A399" s="22"/>
      <c r="B399" s="121" t="str">
        <f>IF('Stock Details'!B398="", "", 'Stock Details'!B398)</f>
        <v/>
      </c>
      <c r="C399" s="22"/>
      <c r="D399" s="130"/>
      <c r="E399" s="122"/>
      <c r="F399" s="131"/>
      <c r="G399" s="22"/>
      <c r="H399" s="130" t="str">
        <f t="shared" si="167"/>
        <v/>
      </c>
      <c r="I399" s="122"/>
      <c r="J399" s="131"/>
      <c r="K399" s="22"/>
      <c r="L399" s="130" t="str">
        <f t="shared" si="168"/>
        <v/>
      </c>
      <c r="M399" s="122"/>
      <c r="N399" s="131"/>
      <c r="O399" s="22"/>
      <c r="P399" s="130" t="str">
        <f t="shared" si="169"/>
        <v/>
      </c>
      <c r="Q399" s="122"/>
      <c r="R399" s="131"/>
      <c r="S399" s="22"/>
      <c r="T399" s="130" t="str">
        <f t="shared" si="170"/>
        <v/>
      </c>
      <c r="U399" s="122"/>
      <c r="V399" s="131"/>
      <c r="W399" s="22"/>
      <c r="X399" s="130" t="str">
        <f t="shared" si="171"/>
        <v/>
      </c>
      <c r="Y399" s="122"/>
      <c r="Z399" s="131"/>
      <c r="AA399" s="22"/>
      <c r="AC399" s="6" t="str">
        <f t="shared" si="172"/>
        <v/>
      </c>
      <c r="AE399" s="6" t="str">
        <f t="shared" si="173"/>
        <v/>
      </c>
      <c r="AF399" s="6" t="str">
        <f t="shared" si="174"/>
        <v/>
      </c>
      <c r="AG399" s="6" t="str">
        <f t="shared" si="175"/>
        <v/>
      </c>
      <c r="AH399" s="6" t="str">
        <f t="shared" si="176"/>
        <v/>
      </c>
      <c r="AI399" s="6" t="str">
        <f t="shared" si="177"/>
        <v/>
      </c>
      <c r="AJ399" s="6" t="str">
        <f t="shared" si="178"/>
        <v/>
      </c>
      <c r="AL399" s="9" t="str">
        <f>IF('Stock Details'!F398="", "", 'Stock Details'!F398)</f>
        <v/>
      </c>
      <c r="AM399" s="9" t="str">
        <f>IF('Stock Details'!G398="", "", 'Stock Details'!G398)</f>
        <v/>
      </c>
      <c r="AO399" s="59" t="str">
        <f t="shared" si="179"/>
        <v/>
      </c>
      <c r="AP399" s="59" t="str">
        <f t="shared" si="157"/>
        <v/>
      </c>
      <c r="AQ399" s="59" t="str">
        <f t="shared" si="158"/>
        <v/>
      </c>
      <c r="AR399" s="59" t="str">
        <f t="shared" si="159"/>
        <v/>
      </c>
      <c r="AS399" s="59" t="str">
        <f t="shared" si="160"/>
        <v/>
      </c>
      <c r="AT399" s="59" t="str">
        <f t="shared" si="161"/>
        <v/>
      </c>
      <c r="AV399" s="59" t="str">
        <f t="shared" si="180"/>
        <v/>
      </c>
      <c r="AW399" s="59" t="str">
        <f t="shared" si="162"/>
        <v/>
      </c>
      <c r="AX399" s="59" t="str">
        <f t="shared" si="163"/>
        <v/>
      </c>
      <c r="AY399" s="59" t="str">
        <f t="shared" si="164"/>
        <v/>
      </c>
      <c r="AZ399" s="59" t="str">
        <f t="shared" si="165"/>
        <v/>
      </c>
      <c r="BA399" s="59" t="str">
        <f t="shared" si="166"/>
        <v/>
      </c>
      <c r="BC399" s="49" t="str">
        <f>IF($B399="", "", IF(COUNTIF(BD399:$BY399, "")=BC$8, IF(D399="", "", D399), ""))</f>
        <v/>
      </c>
      <c r="BD399" s="61" t="str">
        <f>IF($B399="", "", IF(COUNTIF(BE399:$BY399, "")=BD$8, IF(E399="", "", E399), ""))</f>
        <v/>
      </c>
      <c r="BE399" s="61" t="str">
        <f>IF($B399="", "", IF(COUNTIF(BF399:$BY399, "")=BE$8, IF(F399="", "", F399), ""))</f>
        <v/>
      </c>
      <c r="BF399" s="61" t="str">
        <f>IF($B399="", "", IF(COUNTIF(BG399:$BY399, "")=BF$8, IF(G399="", "", G399), ""))</f>
        <v/>
      </c>
      <c r="BG399" s="61" t="str">
        <f>IF($B399="", "", IF(COUNTIF(BH399:$BY399, "")=BG$8, IF(H399="", "", H399), ""))</f>
        <v/>
      </c>
      <c r="BH399" s="61" t="str">
        <f>IF($B399="", "", IF(COUNTIF(BI399:$BY399, "")=BH$8, IF(I399="", "", I399), ""))</f>
        <v/>
      </c>
      <c r="BI399" s="61" t="str">
        <f>IF($B399="", "", IF(COUNTIF(BJ399:$BY399, "")=BI$8, IF(J399="", "", J399), ""))</f>
        <v/>
      </c>
      <c r="BJ399" s="61" t="str">
        <f>IF($B399="", "", IF(COUNTIF(BK399:$BY399, "")=BJ$8, IF(K399="", "", K399), ""))</f>
        <v/>
      </c>
      <c r="BK399" s="61" t="str">
        <f>IF($B399="", "", IF(COUNTIF(BL399:$BY399, "")=BK$8, IF(L399="", "", L399), ""))</f>
        <v/>
      </c>
      <c r="BL399" s="61" t="str">
        <f>IF($B399="", "", IF(COUNTIF(BM399:$BY399, "")=BL$8, IF(M399="", "", M399), ""))</f>
        <v/>
      </c>
      <c r="BM399" s="61" t="str">
        <f>IF($B399="", "", IF(COUNTIF(BN399:$BY399, "")=BM$8, IF(N399="", "", N399), ""))</f>
        <v/>
      </c>
      <c r="BN399" s="61" t="str">
        <f>IF($B399="", "", IF(COUNTIF(BO399:$BY399, "")=BN$8, IF(O399="", "", O399), ""))</f>
        <v/>
      </c>
      <c r="BO399" s="61" t="str">
        <f>IF($B399="", "", IF(COUNTIF(BP399:$BY399, "")=BO$8, IF(P399="", "", P399), ""))</f>
        <v/>
      </c>
      <c r="BP399" s="61" t="str">
        <f>IF($B399="", "", IF(COUNTIF(BQ399:$BY399, "")=BP$8, IF(Q399="", "", Q399), ""))</f>
        <v/>
      </c>
      <c r="BQ399" s="61" t="str">
        <f>IF($B399="", "", IF(COUNTIF(BR399:$BY399, "")=BQ$8, IF(R399="", "", R399), ""))</f>
        <v/>
      </c>
      <c r="BR399" s="61" t="str">
        <f>IF($B399="", "", IF(COUNTIF(BS399:$BY399, "")=BR$8, IF(S399="", "", S399), ""))</f>
        <v/>
      </c>
      <c r="BS399" s="61" t="str">
        <f>IF($B399="", "", IF(COUNTIF(BT399:$BY399, "")=BS$8, IF(T399="", "", T399), ""))</f>
        <v/>
      </c>
      <c r="BT399" s="61" t="str">
        <f>IF($B399="", "", IF(COUNTIF(BU399:$BY399, "")=BT$8, IF(U399="", "", U399), ""))</f>
        <v/>
      </c>
      <c r="BU399" s="61" t="str">
        <f>IF($B399="", "", IF(COUNTIF(BV399:$BY399, "")=BU$8, IF(V399="", "", V399), ""))</f>
        <v/>
      </c>
      <c r="BV399" s="61" t="str">
        <f>IF($B399="", "", IF(COUNTIF(BW399:$BY399, "")=BV$8, IF(W399="", "", W399), ""))</f>
        <v/>
      </c>
      <c r="BW399" s="61" t="str">
        <f>IF($B399="", "", IF(COUNTIF(BX399:$BY399, "")=BW$8, IF(X399="", "", X399), ""))</f>
        <v/>
      </c>
      <c r="BX399" s="61" t="str">
        <f>IF($B399="", "", IF(COUNTIF(BY399:$BY399, "")=BX$8, IF(Y399="", "", Y399), ""))</f>
        <v/>
      </c>
      <c r="BY399" s="50" t="str">
        <f t="shared" si="181"/>
        <v/>
      </c>
      <c r="CA399" s="6" t="str">
        <f t="shared" si="182"/>
        <v/>
      </c>
      <c r="CB399" s="6" t="str">
        <f>IF(CA399="", "", RANK(CA399, $CA$9:$CA$2508, 0)+COUNTIF($CA$9:CA399, CA399)-1)</f>
        <v/>
      </c>
    </row>
    <row r="400" spans="1:80" x14ac:dyDescent="0.25">
      <c r="A400" s="22"/>
      <c r="B400" s="121" t="str">
        <f>IF('Stock Details'!B399="", "", 'Stock Details'!B399)</f>
        <v/>
      </c>
      <c r="C400" s="22"/>
      <c r="D400" s="130"/>
      <c r="E400" s="122"/>
      <c r="F400" s="131"/>
      <c r="G400" s="22"/>
      <c r="H400" s="130" t="str">
        <f t="shared" si="167"/>
        <v/>
      </c>
      <c r="I400" s="122"/>
      <c r="J400" s="131"/>
      <c r="K400" s="22"/>
      <c r="L400" s="130" t="str">
        <f t="shared" si="168"/>
        <v/>
      </c>
      <c r="M400" s="122"/>
      <c r="N400" s="131"/>
      <c r="O400" s="22"/>
      <c r="P400" s="130" t="str">
        <f t="shared" si="169"/>
        <v/>
      </c>
      <c r="Q400" s="122"/>
      <c r="R400" s="131"/>
      <c r="S400" s="22"/>
      <c r="T400" s="130" t="str">
        <f t="shared" si="170"/>
        <v/>
      </c>
      <c r="U400" s="122"/>
      <c r="V400" s="131"/>
      <c r="W400" s="22"/>
      <c r="X400" s="130" t="str">
        <f t="shared" si="171"/>
        <v/>
      </c>
      <c r="Y400" s="122"/>
      <c r="Z400" s="131"/>
      <c r="AA400" s="22"/>
      <c r="AC400" s="6" t="str">
        <f t="shared" si="172"/>
        <v/>
      </c>
      <c r="AE400" s="6" t="str">
        <f t="shared" si="173"/>
        <v/>
      </c>
      <c r="AF400" s="6" t="str">
        <f t="shared" si="174"/>
        <v/>
      </c>
      <c r="AG400" s="6" t="str">
        <f t="shared" si="175"/>
        <v/>
      </c>
      <c r="AH400" s="6" t="str">
        <f t="shared" si="176"/>
        <v/>
      </c>
      <c r="AI400" s="6" t="str">
        <f t="shared" si="177"/>
        <v/>
      </c>
      <c r="AJ400" s="6" t="str">
        <f t="shared" si="178"/>
        <v/>
      </c>
      <c r="AL400" s="9" t="str">
        <f>IF('Stock Details'!F399="", "", 'Stock Details'!F399)</f>
        <v/>
      </c>
      <c r="AM400" s="9" t="str">
        <f>IF('Stock Details'!G399="", "", 'Stock Details'!G399)</f>
        <v/>
      </c>
      <c r="AO400" s="59" t="str">
        <f t="shared" si="179"/>
        <v/>
      </c>
      <c r="AP400" s="59" t="str">
        <f t="shared" si="157"/>
        <v/>
      </c>
      <c r="AQ400" s="59" t="str">
        <f t="shared" si="158"/>
        <v/>
      </c>
      <c r="AR400" s="59" t="str">
        <f t="shared" si="159"/>
        <v/>
      </c>
      <c r="AS400" s="59" t="str">
        <f t="shared" si="160"/>
        <v/>
      </c>
      <c r="AT400" s="59" t="str">
        <f t="shared" si="161"/>
        <v/>
      </c>
      <c r="AV400" s="59" t="str">
        <f t="shared" si="180"/>
        <v/>
      </c>
      <c r="AW400" s="59" t="str">
        <f t="shared" si="162"/>
        <v/>
      </c>
      <c r="AX400" s="59" t="str">
        <f t="shared" si="163"/>
        <v/>
      </c>
      <c r="AY400" s="59" t="str">
        <f t="shared" si="164"/>
        <v/>
      </c>
      <c r="AZ400" s="59" t="str">
        <f t="shared" si="165"/>
        <v/>
      </c>
      <c r="BA400" s="59" t="str">
        <f t="shared" si="166"/>
        <v/>
      </c>
      <c r="BC400" s="49" t="str">
        <f>IF($B400="", "", IF(COUNTIF(BD400:$BY400, "")=BC$8, IF(D400="", "", D400), ""))</f>
        <v/>
      </c>
      <c r="BD400" s="61" t="str">
        <f>IF($B400="", "", IF(COUNTIF(BE400:$BY400, "")=BD$8, IF(E400="", "", E400), ""))</f>
        <v/>
      </c>
      <c r="BE400" s="61" t="str">
        <f>IF($B400="", "", IF(COUNTIF(BF400:$BY400, "")=BE$8, IF(F400="", "", F400), ""))</f>
        <v/>
      </c>
      <c r="BF400" s="61" t="str">
        <f>IF($B400="", "", IF(COUNTIF(BG400:$BY400, "")=BF$8, IF(G400="", "", G400), ""))</f>
        <v/>
      </c>
      <c r="BG400" s="61" t="str">
        <f>IF($B400="", "", IF(COUNTIF(BH400:$BY400, "")=BG$8, IF(H400="", "", H400), ""))</f>
        <v/>
      </c>
      <c r="BH400" s="61" t="str">
        <f>IF($B400="", "", IF(COUNTIF(BI400:$BY400, "")=BH$8, IF(I400="", "", I400), ""))</f>
        <v/>
      </c>
      <c r="BI400" s="61" t="str">
        <f>IF($B400="", "", IF(COUNTIF(BJ400:$BY400, "")=BI$8, IF(J400="", "", J400), ""))</f>
        <v/>
      </c>
      <c r="BJ400" s="61" t="str">
        <f>IF($B400="", "", IF(COUNTIF(BK400:$BY400, "")=BJ$8, IF(K400="", "", K400), ""))</f>
        <v/>
      </c>
      <c r="BK400" s="61" t="str">
        <f>IF($B400="", "", IF(COUNTIF(BL400:$BY400, "")=BK$8, IF(L400="", "", L400), ""))</f>
        <v/>
      </c>
      <c r="BL400" s="61" t="str">
        <f>IF($B400="", "", IF(COUNTIF(BM400:$BY400, "")=BL$8, IF(M400="", "", M400), ""))</f>
        <v/>
      </c>
      <c r="BM400" s="61" t="str">
        <f>IF($B400="", "", IF(COUNTIF(BN400:$BY400, "")=BM$8, IF(N400="", "", N400), ""))</f>
        <v/>
      </c>
      <c r="BN400" s="61" t="str">
        <f>IF($B400="", "", IF(COUNTIF(BO400:$BY400, "")=BN$8, IF(O400="", "", O400), ""))</f>
        <v/>
      </c>
      <c r="BO400" s="61" t="str">
        <f>IF($B400="", "", IF(COUNTIF(BP400:$BY400, "")=BO$8, IF(P400="", "", P400), ""))</f>
        <v/>
      </c>
      <c r="BP400" s="61" t="str">
        <f>IF($B400="", "", IF(COUNTIF(BQ400:$BY400, "")=BP$8, IF(Q400="", "", Q400), ""))</f>
        <v/>
      </c>
      <c r="BQ400" s="61" t="str">
        <f>IF($B400="", "", IF(COUNTIF(BR400:$BY400, "")=BQ$8, IF(R400="", "", R400), ""))</f>
        <v/>
      </c>
      <c r="BR400" s="61" t="str">
        <f>IF($B400="", "", IF(COUNTIF(BS400:$BY400, "")=BR$8, IF(S400="", "", S400), ""))</f>
        <v/>
      </c>
      <c r="BS400" s="61" t="str">
        <f>IF($B400="", "", IF(COUNTIF(BT400:$BY400, "")=BS$8, IF(T400="", "", T400), ""))</f>
        <v/>
      </c>
      <c r="BT400" s="61" t="str">
        <f>IF($B400="", "", IF(COUNTIF(BU400:$BY400, "")=BT$8, IF(U400="", "", U400), ""))</f>
        <v/>
      </c>
      <c r="BU400" s="61" t="str">
        <f>IF($B400="", "", IF(COUNTIF(BV400:$BY400, "")=BU$8, IF(V400="", "", V400), ""))</f>
        <v/>
      </c>
      <c r="BV400" s="61" t="str">
        <f>IF($B400="", "", IF(COUNTIF(BW400:$BY400, "")=BV$8, IF(W400="", "", W400), ""))</f>
        <v/>
      </c>
      <c r="BW400" s="61" t="str">
        <f>IF($B400="", "", IF(COUNTIF(BX400:$BY400, "")=BW$8, IF(X400="", "", X400), ""))</f>
        <v/>
      </c>
      <c r="BX400" s="61" t="str">
        <f>IF($B400="", "", IF(COUNTIF(BY400:$BY400, "")=BX$8, IF(Y400="", "", Y400), ""))</f>
        <v/>
      </c>
      <c r="BY400" s="50" t="str">
        <f t="shared" si="181"/>
        <v/>
      </c>
      <c r="CA400" s="6" t="str">
        <f t="shared" si="182"/>
        <v/>
      </c>
      <c r="CB400" s="6" t="str">
        <f>IF(CA400="", "", RANK(CA400, $CA$9:$CA$2508, 0)+COUNTIF($CA$9:CA400, CA400)-1)</f>
        <v/>
      </c>
    </row>
    <row r="401" spans="1:80" x14ac:dyDescent="0.25">
      <c r="A401" s="22"/>
      <c r="B401" s="121" t="str">
        <f>IF('Stock Details'!B400="", "", 'Stock Details'!B400)</f>
        <v/>
      </c>
      <c r="C401" s="22"/>
      <c r="D401" s="130"/>
      <c r="E401" s="122"/>
      <c r="F401" s="131"/>
      <c r="G401" s="22"/>
      <c r="H401" s="130" t="str">
        <f t="shared" si="167"/>
        <v/>
      </c>
      <c r="I401" s="122"/>
      <c r="J401" s="131"/>
      <c r="K401" s="22"/>
      <c r="L401" s="130" t="str">
        <f t="shared" si="168"/>
        <v/>
      </c>
      <c r="M401" s="122"/>
      <c r="N401" s="131"/>
      <c r="O401" s="22"/>
      <c r="P401" s="130" t="str">
        <f t="shared" si="169"/>
        <v/>
      </c>
      <c r="Q401" s="122"/>
      <c r="R401" s="131"/>
      <c r="S401" s="22"/>
      <c r="T401" s="130" t="str">
        <f t="shared" si="170"/>
        <v/>
      </c>
      <c r="U401" s="122"/>
      <c r="V401" s="131"/>
      <c r="W401" s="22"/>
      <c r="X401" s="130" t="str">
        <f t="shared" si="171"/>
        <v/>
      </c>
      <c r="Y401" s="122"/>
      <c r="Z401" s="131"/>
      <c r="AA401" s="22"/>
      <c r="AC401" s="6" t="str">
        <f t="shared" si="172"/>
        <v/>
      </c>
      <c r="AE401" s="6" t="str">
        <f t="shared" si="173"/>
        <v/>
      </c>
      <c r="AF401" s="6" t="str">
        <f t="shared" si="174"/>
        <v/>
      </c>
      <c r="AG401" s="6" t="str">
        <f t="shared" si="175"/>
        <v/>
      </c>
      <c r="AH401" s="6" t="str">
        <f t="shared" si="176"/>
        <v/>
      </c>
      <c r="AI401" s="6" t="str">
        <f t="shared" si="177"/>
        <v/>
      </c>
      <c r="AJ401" s="6" t="str">
        <f t="shared" si="178"/>
        <v/>
      </c>
      <c r="AL401" s="9" t="str">
        <f>IF('Stock Details'!F400="", "", 'Stock Details'!F400)</f>
        <v/>
      </c>
      <c r="AM401" s="9" t="str">
        <f>IF('Stock Details'!G400="", "", 'Stock Details'!G400)</f>
        <v/>
      </c>
      <c r="AO401" s="59" t="str">
        <f t="shared" si="179"/>
        <v/>
      </c>
      <c r="AP401" s="59" t="str">
        <f t="shared" si="157"/>
        <v/>
      </c>
      <c r="AQ401" s="59" t="str">
        <f t="shared" si="158"/>
        <v/>
      </c>
      <c r="AR401" s="59" t="str">
        <f t="shared" si="159"/>
        <v/>
      </c>
      <c r="AS401" s="59" t="str">
        <f t="shared" si="160"/>
        <v/>
      </c>
      <c r="AT401" s="59" t="str">
        <f t="shared" si="161"/>
        <v/>
      </c>
      <c r="AV401" s="59" t="str">
        <f t="shared" si="180"/>
        <v/>
      </c>
      <c r="AW401" s="59" t="str">
        <f t="shared" si="162"/>
        <v/>
      </c>
      <c r="AX401" s="59" t="str">
        <f t="shared" si="163"/>
        <v/>
      </c>
      <c r="AY401" s="59" t="str">
        <f t="shared" si="164"/>
        <v/>
      </c>
      <c r="AZ401" s="59" t="str">
        <f t="shared" si="165"/>
        <v/>
      </c>
      <c r="BA401" s="59" t="str">
        <f t="shared" si="166"/>
        <v/>
      </c>
      <c r="BC401" s="49" t="str">
        <f>IF($B401="", "", IF(COUNTIF(BD401:$BY401, "")=BC$8, IF(D401="", "", D401), ""))</f>
        <v/>
      </c>
      <c r="BD401" s="61" t="str">
        <f>IF($B401="", "", IF(COUNTIF(BE401:$BY401, "")=BD$8, IF(E401="", "", E401), ""))</f>
        <v/>
      </c>
      <c r="BE401" s="61" t="str">
        <f>IF($B401="", "", IF(COUNTIF(BF401:$BY401, "")=BE$8, IF(F401="", "", F401), ""))</f>
        <v/>
      </c>
      <c r="BF401" s="61" t="str">
        <f>IF($B401="", "", IF(COUNTIF(BG401:$BY401, "")=BF$8, IF(G401="", "", G401), ""))</f>
        <v/>
      </c>
      <c r="BG401" s="61" t="str">
        <f>IF($B401="", "", IF(COUNTIF(BH401:$BY401, "")=BG$8, IF(H401="", "", H401), ""))</f>
        <v/>
      </c>
      <c r="BH401" s="61" t="str">
        <f>IF($B401="", "", IF(COUNTIF(BI401:$BY401, "")=BH$8, IF(I401="", "", I401), ""))</f>
        <v/>
      </c>
      <c r="BI401" s="61" t="str">
        <f>IF($B401="", "", IF(COUNTIF(BJ401:$BY401, "")=BI$8, IF(J401="", "", J401), ""))</f>
        <v/>
      </c>
      <c r="BJ401" s="61" t="str">
        <f>IF($B401="", "", IF(COUNTIF(BK401:$BY401, "")=BJ$8, IF(K401="", "", K401), ""))</f>
        <v/>
      </c>
      <c r="BK401" s="61" t="str">
        <f>IF($B401="", "", IF(COUNTIF(BL401:$BY401, "")=BK$8, IF(L401="", "", L401), ""))</f>
        <v/>
      </c>
      <c r="BL401" s="61" t="str">
        <f>IF($B401="", "", IF(COUNTIF(BM401:$BY401, "")=BL$8, IF(M401="", "", M401), ""))</f>
        <v/>
      </c>
      <c r="BM401" s="61" t="str">
        <f>IF($B401="", "", IF(COUNTIF(BN401:$BY401, "")=BM$8, IF(N401="", "", N401), ""))</f>
        <v/>
      </c>
      <c r="BN401" s="61" t="str">
        <f>IF($B401="", "", IF(COUNTIF(BO401:$BY401, "")=BN$8, IF(O401="", "", O401), ""))</f>
        <v/>
      </c>
      <c r="BO401" s="61" t="str">
        <f>IF($B401="", "", IF(COUNTIF(BP401:$BY401, "")=BO$8, IF(P401="", "", P401), ""))</f>
        <v/>
      </c>
      <c r="BP401" s="61" t="str">
        <f>IF($B401="", "", IF(COUNTIF(BQ401:$BY401, "")=BP$8, IF(Q401="", "", Q401), ""))</f>
        <v/>
      </c>
      <c r="BQ401" s="61" t="str">
        <f>IF($B401="", "", IF(COUNTIF(BR401:$BY401, "")=BQ$8, IF(R401="", "", R401), ""))</f>
        <v/>
      </c>
      <c r="BR401" s="61" t="str">
        <f>IF($B401="", "", IF(COUNTIF(BS401:$BY401, "")=BR$8, IF(S401="", "", S401), ""))</f>
        <v/>
      </c>
      <c r="BS401" s="61" t="str">
        <f>IF($B401="", "", IF(COUNTIF(BT401:$BY401, "")=BS$8, IF(T401="", "", T401), ""))</f>
        <v/>
      </c>
      <c r="BT401" s="61" t="str">
        <f>IF($B401="", "", IF(COUNTIF(BU401:$BY401, "")=BT$8, IF(U401="", "", U401), ""))</f>
        <v/>
      </c>
      <c r="BU401" s="61" t="str">
        <f>IF($B401="", "", IF(COUNTIF(BV401:$BY401, "")=BU$8, IF(V401="", "", V401), ""))</f>
        <v/>
      </c>
      <c r="BV401" s="61" t="str">
        <f>IF($B401="", "", IF(COUNTIF(BW401:$BY401, "")=BV$8, IF(W401="", "", W401), ""))</f>
        <v/>
      </c>
      <c r="BW401" s="61" t="str">
        <f>IF($B401="", "", IF(COUNTIF(BX401:$BY401, "")=BW$8, IF(X401="", "", X401), ""))</f>
        <v/>
      </c>
      <c r="BX401" s="61" t="str">
        <f>IF($B401="", "", IF(COUNTIF(BY401:$BY401, "")=BX$8, IF(Y401="", "", Y401), ""))</f>
        <v/>
      </c>
      <c r="BY401" s="50" t="str">
        <f t="shared" si="181"/>
        <v/>
      </c>
      <c r="CA401" s="6" t="str">
        <f t="shared" si="182"/>
        <v/>
      </c>
      <c r="CB401" s="6" t="str">
        <f>IF(CA401="", "", RANK(CA401, $CA$9:$CA$2508, 0)+COUNTIF($CA$9:CA401, CA401)-1)</f>
        <v/>
      </c>
    </row>
    <row r="402" spans="1:80" x14ac:dyDescent="0.25">
      <c r="A402" s="22"/>
      <c r="B402" s="121" t="str">
        <f>IF('Stock Details'!B401="", "", 'Stock Details'!B401)</f>
        <v/>
      </c>
      <c r="C402" s="22"/>
      <c r="D402" s="130"/>
      <c r="E402" s="122"/>
      <c r="F402" s="131"/>
      <c r="G402" s="22"/>
      <c r="H402" s="130" t="str">
        <f t="shared" si="167"/>
        <v/>
      </c>
      <c r="I402" s="122"/>
      <c r="J402" s="131"/>
      <c r="K402" s="22"/>
      <c r="L402" s="130" t="str">
        <f t="shared" si="168"/>
        <v/>
      </c>
      <c r="M402" s="122"/>
      <c r="N402" s="131"/>
      <c r="O402" s="22"/>
      <c r="P402" s="130" t="str">
        <f t="shared" si="169"/>
        <v/>
      </c>
      <c r="Q402" s="122"/>
      <c r="R402" s="131"/>
      <c r="S402" s="22"/>
      <c r="T402" s="130" t="str">
        <f t="shared" si="170"/>
        <v/>
      </c>
      <c r="U402" s="122"/>
      <c r="V402" s="131"/>
      <c r="W402" s="22"/>
      <c r="X402" s="130" t="str">
        <f t="shared" si="171"/>
        <v/>
      </c>
      <c r="Y402" s="122"/>
      <c r="Z402" s="131"/>
      <c r="AA402" s="22"/>
      <c r="AC402" s="6" t="str">
        <f t="shared" si="172"/>
        <v/>
      </c>
      <c r="AE402" s="6" t="str">
        <f t="shared" si="173"/>
        <v/>
      </c>
      <c r="AF402" s="6" t="str">
        <f t="shared" si="174"/>
        <v/>
      </c>
      <c r="AG402" s="6" t="str">
        <f t="shared" si="175"/>
        <v/>
      </c>
      <c r="AH402" s="6" t="str">
        <f t="shared" si="176"/>
        <v/>
      </c>
      <c r="AI402" s="6" t="str">
        <f t="shared" si="177"/>
        <v/>
      </c>
      <c r="AJ402" s="6" t="str">
        <f t="shared" si="178"/>
        <v/>
      </c>
      <c r="AL402" s="9" t="str">
        <f>IF('Stock Details'!F401="", "", 'Stock Details'!F401)</f>
        <v/>
      </c>
      <c r="AM402" s="9" t="str">
        <f>IF('Stock Details'!G401="", "", 'Stock Details'!G401)</f>
        <v/>
      </c>
      <c r="AO402" s="59" t="str">
        <f t="shared" si="179"/>
        <v/>
      </c>
      <c r="AP402" s="59" t="str">
        <f t="shared" si="157"/>
        <v/>
      </c>
      <c r="AQ402" s="59" t="str">
        <f t="shared" si="158"/>
        <v/>
      </c>
      <c r="AR402" s="59" t="str">
        <f t="shared" si="159"/>
        <v/>
      </c>
      <c r="AS402" s="59" t="str">
        <f t="shared" si="160"/>
        <v/>
      </c>
      <c r="AT402" s="59" t="str">
        <f t="shared" si="161"/>
        <v/>
      </c>
      <c r="AV402" s="59" t="str">
        <f t="shared" si="180"/>
        <v/>
      </c>
      <c r="AW402" s="59" t="str">
        <f t="shared" si="162"/>
        <v/>
      </c>
      <c r="AX402" s="59" t="str">
        <f t="shared" si="163"/>
        <v/>
      </c>
      <c r="AY402" s="59" t="str">
        <f t="shared" si="164"/>
        <v/>
      </c>
      <c r="AZ402" s="59" t="str">
        <f t="shared" si="165"/>
        <v/>
      </c>
      <c r="BA402" s="59" t="str">
        <f t="shared" si="166"/>
        <v/>
      </c>
      <c r="BC402" s="49" t="str">
        <f>IF($B402="", "", IF(COUNTIF(BD402:$BY402, "")=BC$8, IF(D402="", "", D402), ""))</f>
        <v/>
      </c>
      <c r="BD402" s="61" t="str">
        <f>IF($B402="", "", IF(COUNTIF(BE402:$BY402, "")=BD$8, IF(E402="", "", E402), ""))</f>
        <v/>
      </c>
      <c r="BE402" s="61" t="str">
        <f>IF($B402="", "", IF(COUNTIF(BF402:$BY402, "")=BE$8, IF(F402="", "", F402), ""))</f>
        <v/>
      </c>
      <c r="BF402" s="61" t="str">
        <f>IF($B402="", "", IF(COUNTIF(BG402:$BY402, "")=BF$8, IF(G402="", "", G402), ""))</f>
        <v/>
      </c>
      <c r="BG402" s="61" t="str">
        <f>IF($B402="", "", IF(COUNTIF(BH402:$BY402, "")=BG$8, IF(H402="", "", H402), ""))</f>
        <v/>
      </c>
      <c r="BH402" s="61" t="str">
        <f>IF($B402="", "", IF(COUNTIF(BI402:$BY402, "")=BH$8, IF(I402="", "", I402), ""))</f>
        <v/>
      </c>
      <c r="BI402" s="61" t="str">
        <f>IF($B402="", "", IF(COUNTIF(BJ402:$BY402, "")=BI$8, IF(J402="", "", J402), ""))</f>
        <v/>
      </c>
      <c r="BJ402" s="61" t="str">
        <f>IF($B402="", "", IF(COUNTIF(BK402:$BY402, "")=BJ$8, IF(K402="", "", K402), ""))</f>
        <v/>
      </c>
      <c r="BK402" s="61" t="str">
        <f>IF($B402="", "", IF(COUNTIF(BL402:$BY402, "")=BK$8, IF(L402="", "", L402), ""))</f>
        <v/>
      </c>
      <c r="BL402" s="61" t="str">
        <f>IF($B402="", "", IF(COUNTIF(BM402:$BY402, "")=BL$8, IF(M402="", "", M402), ""))</f>
        <v/>
      </c>
      <c r="BM402" s="61" t="str">
        <f>IF($B402="", "", IF(COUNTIF(BN402:$BY402, "")=BM$8, IF(N402="", "", N402), ""))</f>
        <v/>
      </c>
      <c r="BN402" s="61" t="str">
        <f>IF($B402="", "", IF(COUNTIF(BO402:$BY402, "")=BN$8, IF(O402="", "", O402), ""))</f>
        <v/>
      </c>
      <c r="BO402" s="61" t="str">
        <f>IF($B402="", "", IF(COUNTIF(BP402:$BY402, "")=BO$8, IF(P402="", "", P402), ""))</f>
        <v/>
      </c>
      <c r="BP402" s="61" t="str">
        <f>IF($B402="", "", IF(COUNTIF(BQ402:$BY402, "")=BP$8, IF(Q402="", "", Q402), ""))</f>
        <v/>
      </c>
      <c r="BQ402" s="61" t="str">
        <f>IF($B402="", "", IF(COUNTIF(BR402:$BY402, "")=BQ$8, IF(R402="", "", R402), ""))</f>
        <v/>
      </c>
      <c r="BR402" s="61" t="str">
        <f>IF($B402="", "", IF(COUNTIF(BS402:$BY402, "")=BR$8, IF(S402="", "", S402), ""))</f>
        <v/>
      </c>
      <c r="BS402" s="61" t="str">
        <f>IF($B402="", "", IF(COUNTIF(BT402:$BY402, "")=BS$8, IF(T402="", "", T402), ""))</f>
        <v/>
      </c>
      <c r="BT402" s="61" t="str">
        <f>IF($B402="", "", IF(COUNTIF(BU402:$BY402, "")=BT$8, IF(U402="", "", U402), ""))</f>
        <v/>
      </c>
      <c r="BU402" s="61" t="str">
        <f>IF($B402="", "", IF(COUNTIF(BV402:$BY402, "")=BU$8, IF(V402="", "", V402), ""))</f>
        <v/>
      </c>
      <c r="BV402" s="61" t="str">
        <f>IF($B402="", "", IF(COUNTIF(BW402:$BY402, "")=BV$8, IF(W402="", "", W402), ""))</f>
        <v/>
      </c>
      <c r="BW402" s="61" t="str">
        <f>IF($B402="", "", IF(COUNTIF(BX402:$BY402, "")=BW$8, IF(X402="", "", X402), ""))</f>
        <v/>
      </c>
      <c r="BX402" s="61" t="str">
        <f>IF($B402="", "", IF(COUNTIF(BY402:$BY402, "")=BX$8, IF(Y402="", "", Y402), ""))</f>
        <v/>
      </c>
      <c r="BY402" s="50" t="str">
        <f t="shared" si="181"/>
        <v/>
      </c>
      <c r="CA402" s="6" t="str">
        <f t="shared" si="182"/>
        <v/>
      </c>
      <c r="CB402" s="6" t="str">
        <f>IF(CA402="", "", RANK(CA402, $CA$9:$CA$2508, 0)+COUNTIF($CA$9:CA402, CA402)-1)</f>
        <v/>
      </c>
    </row>
    <row r="403" spans="1:80" x14ac:dyDescent="0.25">
      <c r="A403" s="22"/>
      <c r="B403" s="121" t="str">
        <f>IF('Stock Details'!B402="", "", 'Stock Details'!B402)</f>
        <v/>
      </c>
      <c r="C403" s="22"/>
      <c r="D403" s="130"/>
      <c r="E403" s="122"/>
      <c r="F403" s="131"/>
      <c r="G403" s="22"/>
      <c r="H403" s="130" t="str">
        <f t="shared" si="167"/>
        <v/>
      </c>
      <c r="I403" s="122"/>
      <c r="J403" s="131"/>
      <c r="K403" s="22"/>
      <c r="L403" s="130" t="str">
        <f t="shared" si="168"/>
        <v/>
      </c>
      <c r="M403" s="122"/>
      <c r="N403" s="131"/>
      <c r="O403" s="22"/>
      <c r="P403" s="130" t="str">
        <f t="shared" si="169"/>
        <v/>
      </c>
      <c r="Q403" s="122"/>
      <c r="R403" s="131"/>
      <c r="S403" s="22"/>
      <c r="T403" s="130" t="str">
        <f t="shared" si="170"/>
        <v/>
      </c>
      <c r="U403" s="122"/>
      <c r="V403" s="131"/>
      <c r="W403" s="22"/>
      <c r="X403" s="130" t="str">
        <f t="shared" si="171"/>
        <v/>
      </c>
      <c r="Y403" s="122"/>
      <c r="Z403" s="131"/>
      <c r="AA403" s="22"/>
      <c r="AC403" s="6" t="str">
        <f t="shared" si="172"/>
        <v/>
      </c>
      <c r="AE403" s="6" t="str">
        <f t="shared" si="173"/>
        <v/>
      </c>
      <c r="AF403" s="6" t="str">
        <f t="shared" si="174"/>
        <v/>
      </c>
      <c r="AG403" s="6" t="str">
        <f t="shared" si="175"/>
        <v/>
      </c>
      <c r="AH403" s="6" t="str">
        <f t="shared" si="176"/>
        <v/>
      </c>
      <c r="AI403" s="6" t="str">
        <f t="shared" si="177"/>
        <v/>
      </c>
      <c r="AJ403" s="6" t="str">
        <f t="shared" si="178"/>
        <v/>
      </c>
      <c r="AL403" s="9" t="str">
        <f>IF('Stock Details'!F402="", "", 'Stock Details'!F402)</f>
        <v/>
      </c>
      <c r="AM403" s="9" t="str">
        <f>IF('Stock Details'!G402="", "", 'Stock Details'!G402)</f>
        <v/>
      </c>
      <c r="AO403" s="59" t="str">
        <f t="shared" si="179"/>
        <v/>
      </c>
      <c r="AP403" s="59" t="str">
        <f t="shared" si="157"/>
        <v/>
      </c>
      <c r="AQ403" s="59" t="str">
        <f t="shared" si="158"/>
        <v/>
      </c>
      <c r="AR403" s="59" t="str">
        <f t="shared" si="159"/>
        <v/>
      </c>
      <c r="AS403" s="59" t="str">
        <f t="shared" si="160"/>
        <v/>
      </c>
      <c r="AT403" s="59" t="str">
        <f t="shared" si="161"/>
        <v/>
      </c>
      <c r="AV403" s="59" t="str">
        <f t="shared" si="180"/>
        <v/>
      </c>
      <c r="AW403" s="59" t="str">
        <f t="shared" si="162"/>
        <v/>
      </c>
      <c r="AX403" s="59" t="str">
        <f t="shared" si="163"/>
        <v/>
      </c>
      <c r="AY403" s="59" t="str">
        <f t="shared" si="164"/>
        <v/>
      </c>
      <c r="AZ403" s="59" t="str">
        <f t="shared" si="165"/>
        <v/>
      </c>
      <c r="BA403" s="59" t="str">
        <f t="shared" si="166"/>
        <v/>
      </c>
      <c r="BC403" s="49" t="str">
        <f>IF($B403="", "", IF(COUNTIF(BD403:$BY403, "")=BC$8, IF(D403="", "", D403), ""))</f>
        <v/>
      </c>
      <c r="BD403" s="61" t="str">
        <f>IF($B403="", "", IF(COUNTIF(BE403:$BY403, "")=BD$8, IF(E403="", "", E403), ""))</f>
        <v/>
      </c>
      <c r="BE403" s="61" t="str">
        <f>IF($B403="", "", IF(COUNTIF(BF403:$BY403, "")=BE$8, IF(F403="", "", F403), ""))</f>
        <v/>
      </c>
      <c r="BF403" s="61" t="str">
        <f>IF($B403="", "", IF(COUNTIF(BG403:$BY403, "")=BF$8, IF(G403="", "", G403), ""))</f>
        <v/>
      </c>
      <c r="BG403" s="61" t="str">
        <f>IF($B403="", "", IF(COUNTIF(BH403:$BY403, "")=BG$8, IF(H403="", "", H403), ""))</f>
        <v/>
      </c>
      <c r="BH403" s="61" t="str">
        <f>IF($B403="", "", IF(COUNTIF(BI403:$BY403, "")=BH$8, IF(I403="", "", I403), ""))</f>
        <v/>
      </c>
      <c r="BI403" s="61" t="str">
        <f>IF($B403="", "", IF(COUNTIF(BJ403:$BY403, "")=BI$8, IF(J403="", "", J403), ""))</f>
        <v/>
      </c>
      <c r="BJ403" s="61" t="str">
        <f>IF($B403="", "", IF(COUNTIF(BK403:$BY403, "")=BJ$8, IF(K403="", "", K403), ""))</f>
        <v/>
      </c>
      <c r="BK403" s="61" t="str">
        <f>IF($B403="", "", IF(COUNTIF(BL403:$BY403, "")=BK$8, IF(L403="", "", L403), ""))</f>
        <v/>
      </c>
      <c r="BL403" s="61" t="str">
        <f>IF($B403="", "", IF(COUNTIF(BM403:$BY403, "")=BL$8, IF(M403="", "", M403), ""))</f>
        <v/>
      </c>
      <c r="BM403" s="61" t="str">
        <f>IF($B403="", "", IF(COUNTIF(BN403:$BY403, "")=BM$8, IF(N403="", "", N403), ""))</f>
        <v/>
      </c>
      <c r="BN403" s="61" t="str">
        <f>IF($B403="", "", IF(COUNTIF(BO403:$BY403, "")=BN$8, IF(O403="", "", O403), ""))</f>
        <v/>
      </c>
      <c r="BO403" s="61" t="str">
        <f>IF($B403="", "", IF(COUNTIF(BP403:$BY403, "")=BO$8, IF(P403="", "", P403), ""))</f>
        <v/>
      </c>
      <c r="BP403" s="61" t="str">
        <f>IF($B403="", "", IF(COUNTIF(BQ403:$BY403, "")=BP$8, IF(Q403="", "", Q403), ""))</f>
        <v/>
      </c>
      <c r="BQ403" s="61" t="str">
        <f>IF($B403="", "", IF(COUNTIF(BR403:$BY403, "")=BQ$8, IF(R403="", "", R403), ""))</f>
        <v/>
      </c>
      <c r="BR403" s="61" t="str">
        <f>IF($B403="", "", IF(COUNTIF(BS403:$BY403, "")=BR$8, IF(S403="", "", S403), ""))</f>
        <v/>
      </c>
      <c r="BS403" s="61" t="str">
        <f>IF($B403="", "", IF(COUNTIF(BT403:$BY403, "")=BS$8, IF(T403="", "", T403), ""))</f>
        <v/>
      </c>
      <c r="BT403" s="61" t="str">
        <f>IF($B403="", "", IF(COUNTIF(BU403:$BY403, "")=BT$8, IF(U403="", "", U403), ""))</f>
        <v/>
      </c>
      <c r="BU403" s="61" t="str">
        <f>IF($B403="", "", IF(COUNTIF(BV403:$BY403, "")=BU$8, IF(V403="", "", V403), ""))</f>
        <v/>
      </c>
      <c r="BV403" s="61" t="str">
        <f>IF($B403="", "", IF(COUNTIF(BW403:$BY403, "")=BV$8, IF(W403="", "", W403), ""))</f>
        <v/>
      </c>
      <c r="BW403" s="61" t="str">
        <f>IF($B403="", "", IF(COUNTIF(BX403:$BY403, "")=BW$8, IF(X403="", "", X403), ""))</f>
        <v/>
      </c>
      <c r="BX403" s="61" t="str">
        <f>IF($B403="", "", IF(COUNTIF(BY403:$BY403, "")=BX$8, IF(Y403="", "", Y403), ""))</f>
        <v/>
      </c>
      <c r="BY403" s="50" t="str">
        <f t="shared" si="181"/>
        <v/>
      </c>
      <c r="CA403" s="6" t="str">
        <f t="shared" si="182"/>
        <v/>
      </c>
      <c r="CB403" s="6" t="str">
        <f>IF(CA403="", "", RANK(CA403, $CA$9:$CA$2508, 0)+COUNTIF($CA$9:CA403, CA403)-1)</f>
        <v/>
      </c>
    </row>
    <row r="404" spans="1:80" x14ac:dyDescent="0.25">
      <c r="A404" s="22"/>
      <c r="B404" s="121" t="str">
        <f>IF('Stock Details'!B403="", "", 'Stock Details'!B403)</f>
        <v/>
      </c>
      <c r="C404" s="22"/>
      <c r="D404" s="130"/>
      <c r="E404" s="122"/>
      <c r="F404" s="131"/>
      <c r="G404" s="22"/>
      <c r="H404" s="130" t="str">
        <f t="shared" si="167"/>
        <v/>
      </c>
      <c r="I404" s="122"/>
      <c r="J404" s="131"/>
      <c r="K404" s="22"/>
      <c r="L404" s="130" t="str">
        <f t="shared" si="168"/>
        <v/>
      </c>
      <c r="M404" s="122"/>
      <c r="N404" s="131"/>
      <c r="O404" s="22"/>
      <c r="P404" s="130" t="str">
        <f t="shared" si="169"/>
        <v/>
      </c>
      <c r="Q404" s="122"/>
      <c r="R404" s="131"/>
      <c r="S404" s="22"/>
      <c r="T404" s="130" t="str">
        <f t="shared" si="170"/>
        <v/>
      </c>
      <c r="U404" s="122"/>
      <c r="V404" s="131"/>
      <c r="W404" s="22"/>
      <c r="X404" s="130" t="str">
        <f t="shared" si="171"/>
        <v/>
      </c>
      <c r="Y404" s="122"/>
      <c r="Z404" s="131"/>
      <c r="AA404" s="22"/>
      <c r="AC404" s="6" t="str">
        <f t="shared" si="172"/>
        <v/>
      </c>
      <c r="AE404" s="6" t="str">
        <f t="shared" si="173"/>
        <v/>
      </c>
      <c r="AF404" s="6" t="str">
        <f t="shared" si="174"/>
        <v/>
      </c>
      <c r="AG404" s="6" t="str">
        <f t="shared" si="175"/>
        <v/>
      </c>
      <c r="AH404" s="6" t="str">
        <f t="shared" si="176"/>
        <v/>
      </c>
      <c r="AI404" s="6" t="str">
        <f t="shared" si="177"/>
        <v/>
      </c>
      <c r="AJ404" s="6" t="str">
        <f t="shared" si="178"/>
        <v/>
      </c>
      <c r="AL404" s="9" t="str">
        <f>IF('Stock Details'!F403="", "", 'Stock Details'!F403)</f>
        <v/>
      </c>
      <c r="AM404" s="9" t="str">
        <f>IF('Stock Details'!G403="", "", 'Stock Details'!G403)</f>
        <v/>
      </c>
      <c r="AO404" s="59" t="str">
        <f t="shared" si="179"/>
        <v/>
      </c>
      <c r="AP404" s="59" t="str">
        <f t="shared" si="157"/>
        <v/>
      </c>
      <c r="AQ404" s="59" t="str">
        <f t="shared" si="158"/>
        <v/>
      </c>
      <c r="AR404" s="59" t="str">
        <f t="shared" si="159"/>
        <v/>
      </c>
      <c r="AS404" s="59" t="str">
        <f t="shared" si="160"/>
        <v/>
      </c>
      <c r="AT404" s="59" t="str">
        <f t="shared" si="161"/>
        <v/>
      </c>
      <c r="AV404" s="59" t="str">
        <f t="shared" si="180"/>
        <v/>
      </c>
      <c r="AW404" s="59" t="str">
        <f t="shared" si="162"/>
        <v/>
      </c>
      <c r="AX404" s="59" t="str">
        <f t="shared" si="163"/>
        <v/>
      </c>
      <c r="AY404" s="59" t="str">
        <f t="shared" si="164"/>
        <v/>
      </c>
      <c r="AZ404" s="59" t="str">
        <f t="shared" si="165"/>
        <v/>
      </c>
      <c r="BA404" s="59" t="str">
        <f t="shared" si="166"/>
        <v/>
      </c>
      <c r="BC404" s="49" t="str">
        <f>IF($B404="", "", IF(COUNTIF(BD404:$BY404, "")=BC$8, IF(D404="", "", D404), ""))</f>
        <v/>
      </c>
      <c r="BD404" s="61" t="str">
        <f>IF($B404="", "", IF(COUNTIF(BE404:$BY404, "")=BD$8, IF(E404="", "", E404), ""))</f>
        <v/>
      </c>
      <c r="BE404" s="61" t="str">
        <f>IF($B404="", "", IF(COUNTIF(BF404:$BY404, "")=BE$8, IF(F404="", "", F404), ""))</f>
        <v/>
      </c>
      <c r="BF404" s="61" t="str">
        <f>IF($B404="", "", IF(COUNTIF(BG404:$BY404, "")=BF$8, IF(G404="", "", G404), ""))</f>
        <v/>
      </c>
      <c r="BG404" s="61" t="str">
        <f>IF($B404="", "", IF(COUNTIF(BH404:$BY404, "")=BG$8, IF(H404="", "", H404), ""))</f>
        <v/>
      </c>
      <c r="BH404" s="61" t="str">
        <f>IF($B404="", "", IF(COUNTIF(BI404:$BY404, "")=BH$8, IF(I404="", "", I404), ""))</f>
        <v/>
      </c>
      <c r="BI404" s="61" t="str">
        <f>IF($B404="", "", IF(COUNTIF(BJ404:$BY404, "")=BI$8, IF(J404="", "", J404), ""))</f>
        <v/>
      </c>
      <c r="BJ404" s="61" t="str">
        <f>IF($B404="", "", IF(COUNTIF(BK404:$BY404, "")=BJ$8, IF(K404="", "", K404), ""))</f>
        <v/>
      </c>
      <c r="BK404" s="61" t="str">
        <f>IF($B404="", "", IF(COUNTIF(BL404:$BY404, "")=BK$8, IF(L404="", "", L404), ""))</f>
        <v/>
      </c>
      <c r="BL404" s="61" t="str">
        <f>IF($B404="", "", IF(COUNTIF(BM404:$BY404, "")=BL$8, IF(M404="", "", M404), ""))</f>
        <v/>
      </c>
      <c r="BM404" s="61" t="str">
        <f>IF($B404="", "", IF(COUNTIF(BN404:$BY404, "")=BM$8, IF(N404="", "", N404), ""))</f>
        <v/>
      </c>
      <c r="BN404" s="61" t="str">
        <f>IF($B404="", "", IF(COUNTIF(BO404:$BY404, "")=BN$8, IF(O404="", "", O404), ""))</f>
        <v/>
      </c>
      <c r="BO404" s="61" t="str">
        <f>IF($B404="", "", IF(COUNTIF(BP404:$BY404, "")=BO$8, IF(P404="", "", P404), ""))</f>
        <v/>
      </c>
      <c r="BP404" s="61" t="str">
        <f>IF($B404="", "", IF(COUNTIF(BQ404:$BY404, "")=BP$8, IF(Q404="", "", Q404), ""))</f>
        <v/>
      </c>
      <c r="BQ404" s="61" t="str">
        <f>IF($B404="", "", IF(COUNTIF(BR404:$BY404, "")=BQ$8, IF(R404="", "", R404), ""))</f>
        <v/>
      </c>
      <c r="BR404" s="61" t="str">
        <f>IF($B404="", "", IF(COUNTIF(BS404:$BY404, "")=BR$8, IF(S404="", "", S404), ""))</f>
        <v/>
      </c>
      <c r="BS404" s="61" t="str">
        <f>IF($B404="", "", IF(COUNTIF(BT404:$BY404, "")=BS$8, IF(T404="", "", T404), ""))</f>
        <v/>
      </c>
      <c r="BT404" s="61" t="str">
        <f>IF($B404="", "", IF(COUNTIF(BU404:$BY404, "")=BT$8, IF(U404="", "", U404), ""))</f>
        <v/>
      </c>
      <c r="BU404" s="61" t="str">
        <f>IF($B404="", "", IF(COUNTIF(BV404:$BY404, "")=BU$8, IF(V404="", "", V404), ""))</f>
        <v/>
      </c>
      <c r="BV404" s="61" t="str">
        <f>IF($B404="", "", IF(COUNTIF(BW404:$BY404, "")=BV$8, IF(W404="", "", W404), ""))</f>
        <v/>
      </c>
      <c r="BW404" s="61" t="str">
        <f>IF($B404="", "", IF(COUNTIF(BX404:$BY404, "")=BW$8, IF(X404="", "", X404), ""))</f>
        <v/>
      </c>
      <c r="BX404" s="61" t="str">
        <f>IF($B404="", "", IF(COUNTIF(BY404:$BY404, "")=BX$8, IF(Y404="", "", Y404), ""))</f>
        <v/>
      </c>
      <c r="BY404" s="50" t="str">
        <f t="shared" si="181"/>
        <v/>
      </c>
      <c r="CA404" s="6" t="str">
        <f t="shared" si="182"/>
        <v/>
      </c>
      <c r="CB404" s="6" t="str">
        <f>IF(CA404="", "", RANK(CA404, $CA$9:$CA$2508, 0)+COUNTIF($CA$9:CA404, CA404)-1)</f>
        <v/>
      </c>
    </row>
    <row r="405" spans="1:80" x14ac:dyDescent="0.25">
      <c r="A405" s="22"/>
      <c r="B405" s="121" t="str">
        <f>IF('Stock Details'!B404="", "", 'Stock Details'!B404)</f>
        <v/>
      </c>
      <c r="C405" s="22"/>
      <c r="D405" s="130"/>
      <c r="E405" s="122"/>
      <c r="F405" s="131"/>
      <c r="G405" s="22"/>
      <c r="H405" s="130" t="str">
        <f t="shared" si="167"/>
        <v/>
      </c>
      <c r="I405" s="122"/>
      <c r="J405" s="131"/>
      <c r="K405" s="22"/>
      <c r="L405" s="130" t="str">
        <f t="shared" si="168"/>
        <v/>
      </c>
      <c r="M405" s="122"/>
      <c r="N405" s="131"/>
      <c r="O405" s="22"/>
      <c r="P405" s="130" t="str">
        <f t="shared" si="169"/>
        <v/>
      </c>
      <c r="Q405" s="122"/>
      <c r="R405" s="131"/>
      <c r="S405" s="22"/>
      <c r="T405" s="130" t="str">
        <f t="shared" si="170"/>
        <v/>
      </c>
      <c r="U405" s="122"/>
      <c r="V405" s="131"/>
      <c r="W405" s="22"/>
      <c r="X405" s="130" t="str">
        <f t="shared" si="171"/>
        <v/>
      </c>
      <c r="Y405" s="122"/>
      <c r="Z405" s="131"/>
      <c r="AA405" s="22"/>
      <c r="AC405" s="6" t="str">
        <f t="shared" si="172"/>
        <v/>
      </c>
      <c r="AE405" s="6" t="str">
        <f t="shared" si="173"/>
        <v/>
      </c>
      <c r="AF405" s="6" t="str">
        <f t="shared" si="174"/>
        <v/>
      </c>
      <c r="AG405" s="6" t="str">
        <f t="shared" si="175"/>
        <v/>
      </c>
      <c r="AH405" s="6" t="str">
        <f t="shared" si="176"/>
        <v/>
      </c>
      <c r="AI405" s="6" t="str">
        <f t="shared" si="177"/>
        <v/>
      </c>
      <c r="AJ405" s="6" t="str">
        <f t="shared" si="178"/>
        <v/>
      </c>
      <c r="AL405" s="9" t="str">
        <f>IF('Stock Details'!F404="", "", 'Stock Details'!F404)</f>
        <v/>
      </c>
      <c r="AM405" s="9" t="str">
        <f>IF('Stock Details'!G404="", "", 'Stock Details'!G404)</f>
        <v/>
      </c>
      <c r="AO405" s="59" t="str">
        <f t="shared" si="179"/>
        <v/>
      </c>
      <c r="AP405" s="59" t="str">
        <f t="shared" si="157"/>
        <v/>
      </c>
      <c r="AQ405" s="59" t="str">
        <f t="shared" si="158"/>
        <v/>
      </c>
      <c r="AR405" s="59" t="str">
        <f t="shared" si="159"/>
        <v/>
      </c>
      <c r="AS405" s="59" t="str">
        <f t="shared" si="160"/>
        <v/>
      </c>
      <c r="AT405" s="59" t="str">
        <f t="shared" si="161"/>
        <v/>
      </c>
      <c r="AV405" s="59" t="str">
        <f t="shared" si="180"/>
        <v/>
      </c>
      <c r="AW405" s="59" t="str">
        <f t="shared" si="162"/>
        <v/>
      </c>
      <c r="AX405" s="59" t="str">
        <f t="shared" si="163"/>
        <v/>
      </c>
      <c r="AY405" s="59" t="str">
        <f t="shared" si="164"/>
        <v/>
      </c>
      <c r="AZ405" s="59" t="str">
        <f t="shared" si="165"/>
        <v/>
      </c>
      <c r="BA405" s="59" t="str">
        <f t="shared" si="166"/>
        <v/>
      </c>
      <c r="BC405" s="49" t="str">
        <f>IF($B405="", "", IF(COUNTIF(BD405:$BY405, "")=BC$8, IF(D405="", "", D405), ""))</f>
        <v/>
      </c>
      <c r="BD405" s="61" t="str">
        <f>IF($B405="", "", IF(COUNTIF(BE405:$BY405, "")=BD$8, IF(E405="", "", E405), ""))</f>
        <v/>
      </c>
      <c r="BE405" s="61" t="str">
        <f>IF($B405="", "", IF(COUNTIF(BF405:$BY405, "")=BE$8, IF(F405="", "", F405), ""))</f>
        <v/>
      </c>
      <c r="BF405" s="61" t="str">
        <f>IF($B405="", "", IF(COUNTIF(BG405:$BY405, "")=BF$8, IF(G405="", "", G405), ""))</f>
        <v/>
      </c>
      <c r="BG405" s="61" t="str">
        <f>IF($B405="", "", IF(COUNTIF(BH405:$BY405, "")=BG$8, IF(H405="", "", H405), ""))</f>
        <v/>
      </c>
      <c r="BH405" s="61" t="str">
        <f>IF($B405="", "", IF(COUNTIF(BI405:$BY405, "")=BH$8, IF(I405="", "", I405), ""))</f>
        <v/>
      </c>
      <c r="BI405" s="61" t="str">
        <f>IF($B405="", "", IF(COUNTIF(BJ405:$BY405, "")=BI$8, IF(J405="", "", J405), ""))</f>
        <v/>
      </c>
      <c r="BJ405" s="61" t="str">
        <f>IF($B405="", "", IF(COUNTIF(BK405:$BY405, "")=BJ$8, IF(K405="", "", K405), ""))</f>
        <v/>
      </c>
      <c r="BK405" s="61" t="str">
        <f>IF($B405="", "", IF(COUNTIF(BL405:$BY405, "")=BK$8, IF(L405="", "", L405), ""))</f>
        <v/>
      </c>
      <c r="BL405" s="61" t="str">
        <f>IF($B405="", "", IF(COUNTIF(BM405:$BY405, "")=BL$8, IF(M405="", "", M405), ""))</f>
        <v/>
      </c>
      <c r="BM405" s="61" t="str">
        <f>IF($B405="", "", IF(COUNTIF(BN405:$BY405, "")=BM$8, IF(N405="", "", N405), ""))</f>
        <v/>
      </c>
      <c r="BN405" s="61" t="str">
        <f>IF($B405="", "", IF(COUNTIF(BO405:$BY405, "")=BN$8, IF(O405="", "", O405), ""))</f>
        <v/>
      </c>
      <c r="BO405" s="61" t="str">
        <f>IF($B405="", "", IF(COUNTIF(BP405:$BY405, "")=BO$8, IF(P405="", "", P405), ""))</f>
        <v/>
      </c>
      <c r="BP405" s="61" t="str">
        <f>IF($B405="", "", IF(COUNTIF(BQ405:$BY405, "")=BP$8, IF(Q405="", "", Q405), ""))</f>
        <v/>
      </c>
      <c r="BQ405" s="61" t="str">
        <f>IF($B405="", "", IF(COUNTIF(BR405:$BY405, "")=BQ$8, IF(R405="", "", R405), ""))</f>
        <v/>
      </c>
      <c r="BR405" s="61" t="str">
        <f>IF($B405="", "", IF(COUNTIF(BS405:$BY405, "")=BR$8, IF(S405="", "", S405), ""))</f>
        <v/>
      </c>
      <c r="BS405" s="61" t="str">
        <f>IF($B405="", "", IF(COUNTIF(BT405:$BY405, "")=BS$8, IF(T405="", "", T405), ""))</f>
        <v/>
      </c>
      <c r="BT405" s="61" t="str">
        <f>IF($B405="", "", IF(COUNTIF(BU405:$BY405, "")=BT$8, IF(U405="", "", U405), ""))</f>
        <v/>
      </c>
      <c r="BU405" s="61" t="str">
        <f>IF($B405="", "", IF(COUNTIF(BV405:$BY405, "")=BU$8, IF(V405="", "", V405), ""))</f>
        <v/>
      </c>
      <c r="BV405" s="61" t="str">
        <f>IF($B405="", "", IF(COUNTIF(BW405:$BY405, "")=BV$8, IF(W405="", "", W405), ""))</f>
        <v/>
      </c>
      <c r="BW405" s="61" t="str">
        <f>IF($B405="", "", IF(COUNTIF(BX405:$BY405, "")=BW$8, IF(X405="", "", X405), ""))</f>
        <v/>
      </c>
      <c r="BX405" s="61" t="str">
        <f>IF($B405="", "", IF(COUNTIF(BY405:$BY405, "")=BX$8, IF(Y405="", "", Y405), ""))</f>
        <v/>
      </c>
      <c r="BY405" s="50" t="str">
        <f t="shared" si="181"/>
        <v/>
      </c>
      <c r="CA405" s="6" t="str">
        <f t="shared" si="182"/>
        <v/>
      </c>
      <c r="CB405" s="6" t="str">
        <f>IF(CA405="", "", RANK(CA405, $CA$9:$CA$2508, 0)+COUNTIF($CA$9:CA405, CA405)-1)</f>
        <v/>
      </c>
    </row>
    <row r="406" spans="1:80" x14ac:dyDescent="0.25">
      <c r="A406" s="22"/>
      <c r="B406" s="121" t="str">
        <f>IF('Stock Details'!B405="", "", 'Stock Details'!B405)</f>
        <v/>
      </c>
      <c r="C406" s="22"/>
      <c r="D406" s="130"/>
      <c r="E406" s="122"/>
      <c r="F406" s="131"/>
      <c r="G406" s="22"/>
      <c r="H406" s="130" t="str">
        <f t="shared" si="167"/>
        <v/>
      </c>
      <c r="I406" s="122"/>
      <c r="J406" s="131"/>
      <c r="K406" s="22"/>
      <c r="L406" s="130" t="str">
        <f t="shared" si="168"/>
        <v/>
      </c>
      <c r="M406" s="122"/>
      <c r="N406" s="131"/>
      <c r="O406" s="22"/>
      <c r="P406" s="130" t="str">
        <f t="shared" si="169"/>
        <v/>
      </c>
      <c r="Q406" s="122"/>
      <c r="R406" s="131"/>
      <c r="S406" s="22"/>
      <c r="T406" s="130" t="str">
        <f t="shared" si="170"/>
        <v/>
      </c>
      <c r="U406" s="122"/>
      <c r="V406" s="131"/>
      <c r="W406" s="22"/>
      <c r="X406" s="130" t="str">
        <f t="shared" si="171"/>
        <v/>
      </c>
      <c r="Y406" s="122"/>
      <c r="Z406" s="131"/>
      <c r="AA406" s="22"/>
      <c r="AC406" s="6" t="str">
        <f t="shared" si="172"/>
        <v/>
      </c>
      <c r="AE406" s="6" t="str">
        <f t="shared" si="173"/>
        <v/>
      </c>
      <c r="AF406" s="6" t="str">
        <f t="shared" si="174"/>
        <v/>
      </c>
      <c r="AG406" s="6" t="str">
        <f t="shared" si="175"/>
        <v/>
      </c>
      <c r="AH406" s="6" t="str">
        <f t="shared" si="176"/>
        <v/>
      </c>
      <c r="AI406" s="6" t="str">
        <f t="shared" si="177"/>
        <v/>
      </c>
      <c r="AJ406" s="6" t="str">
        <f t="shared" si="178"/>
        <v/>
      </c>
      <c r="AL406" s="9" t="str">
        <f>IF('Stock Details'!F405="", "", 'Stock Details'!F405)</f>
        <v/>
      </c>
      <c r="AM406" s="9" t="str">
        <f>IF('Stock Details'!G405="", "", 'Stock Details'!G405)</f>
        <v/>
      </c>
      <c r="AO406" s="59" t="str">
        <f t="shared" si="179"/>
        <v/>
      </c>
      <c r="AP406" s="59" t="str">
        <f t="shared" si="157"/>
        <v/>
      </c>
      <c r="AQ406" s="59" t="str">
        <f t="shared" si="158"/>
        <v/>
      </c>
      <c r="AR406" s="59" t="str">
        <f t="shared" si="159"/>
        <v/>
      </c>
      <c r="AS406" s="59" t="str">
        <f t="shared" si="160"/>
        <v/>
      </c>
      <c r="AT406" s="59" t="str">
        <f t="shared" si="161"/>
        <v/>
      </c>
      <c r="AV406" s="59" t="str">
        <f t="shared" si="180"/>
        <v/>
      </c>
      <c r="AW406" s="59" t="str">
        <f t="shared" si="162"/>
        <v/>
      </c>
      <c r="AX406" s="59" t="str">
        <f t="shared" si="163"/>
        <v/>
      </c>
      <c r="AY406" s="59" t="str">
        <f t="shared" si="164"/>
        <v/>
      </c>
      <c r="AZ406" s="59" t="str">
        <f t="shared" si="165"/>
        <v/>
      </c>
      <c r="BA406" s="59" t="str">
        <f t="shared" si="166"/>
        <v/>
      </c>
      <c r="BC406" s="49" t="str">
        <f>IF($B406="", "", IF(COUNTIF(BD406:$BY406, "")=BC$8, IF(D406="", "", D406), ""))</f>
        <v/>
      </c>
      <c r="BD406" s="61" t="str">
        <f>IF($B406="", "", IF(COUNTIF(BE406:$BY406, "")=BD$8, IF(E406="", "", E406), ""))</f>
        <v/>
      </c>
      <c r="BE406" s="61" t="str">
        <f>IF($B406="", "", IF(COUNTIF(BF406:$BY406, "")=BE$8, IF(F406="", "", F406), ""))</f>
        <v/>
      </c>
      <c r="BF406" s="61" t="str">
        <f>IF($B406="", "", IF(COUNTIF(BG406:$BY406, "")=BF$8, IF(G406="", "", G406), ""))</f>
        <v/>
      </c>
      <c r="BG406" s="61" t="str">
        <f>IF($B406="", "", IF(COUNTIF(BH406:$BY406, "")=BG$8, IF(H406="", "", H406), ""))</f>
        <v/>
      </c>
      <c r="BH406" s="61" t="str">
        <f>IF($B406="", "", IF(COUNTIF(BI406:$BY406, "")=BH$8, IF(I406="", "", I406), ""))</f>
        <v/>
      </c>
      <c r="BI406" s="61" t="str">
        <f>IF($B406="", "", IF(COUNTIF(BJ406:$BY406, "")=BI$8, IF(J406="", "", J406), ""))</f>
        <v/>
      </c>
      <c r="BJ406" s="61" t="str">
        <f>IF($B406="", "", IF(COUNTIF(BK406:$BY406, "")=BJ$8, IF(K406="", "", K406), ""))</f>
        <v/>
      </c>
      <c r="BK406" s="61" t="str">
        <f>IF($B406="", "", IF(COUNTIF(BL406:$BY406, "")=BK$8, IF(L406="", "", L406), ""))</f>
        <v/>
      </c>
      <c r="BL406" s="61" t="str">
        <f>IF($B406="", "", IF(COUNTIF(BM406:$BY406, "")=BL$8, IF(M406="", "", M406), ""))</f>
        <v/>
      </c>
      <c r="BM406" s="61" t="str">
        <f>IF($B406="", "", IF(COUNTIF(BN406:$BY406, "")=BM$8, IF(N406="", "", N406), ""))</f>
        <v/>
      </c>
      <c r="BN406" s="61" t="str">
        <f>IF($B406="", "", IF(COUNTIF(BO406:$BY406, "")=BN$8, IF(O406="", "", O406), ""))</f>
        <v/>
      </c>
      <c r="BO406" s="61" t="str">
        <f>IF($B406="", "", IF(COUNTIF(BP406:$BY406, "")=BO$8, IF(P406="", "", P406), ""))</f>
        <v/>
      </c>
      <c r="BP406" s="61" t="str">
        <f>IF($B406="", "", IF(COUNTIF(BQ406:$BY406, "")=BP$8, IF(Q406="", "", Q406), ""))</f>
        <v/>
      </c>
      <c r="BQ406" s="61" t="str">
        <f>IF($B406="", "", IF(COUNTIF(BR406:$BY406, "")=BQ$8, IF(R406="", "", R406), ""))</f>
        <v/>
      </c>
      <c r="BR406" s="61" t="str">
        <f>IF($B406="", "", IF(COUNTIF(BS406:$BY406, "")=BR$8, IF(S406="", "", S406), ""))</f>
        <v/>
      </c>
      <c r="BS406" s="61" t="str">
        <f>IF($B406="", "", IF(COUNTIF(BT406:$BY406, "")=BS$8, IF(T406="", "", T406), ""))</f>
        <v/>
      </c>
      <c r="BT406" s="61" t="str">
        <f>IF($B406="", "", IF(COUNTIF(BU406:$BY406, "")=BT$8, IF(U406="", "", U406), ""))</f>
        <v/>
      </c>
      <c r="BU406" s="61" t="str">
        <f>IF($B406="", "", IF(COUNTIF(BV406:$BY406, "")=BU$8, IF(V406="", "", V406), ""))</f>
        <v/>
      </c>
      <c r="BV406" s="61" t="str">
        <f>IF($B406="", "", IF(COUNTIF(BW406:$BY406, "")=BV$8, IF(W406="", "", W406), ""))</f>
        <v/>
      </c>
      <c r="BW406" s="61" t="str">
        <f>IF($B406="", "", IF(COUNTIF(BX406:$BY406, "")=BW$8, IF(X406="", "", X406), ""))</f>
        <v/>
      </c>
      <c r="BX406" s="61" t="str">
        <f>IF($B406="", "", IF(COUNTIF(BY406:$BY406, "")=BX$8, IF(Y406="", "", Y406), ""))</f>
        <v/>
      </c>
      <c r="BY406" s="50" t="str">
        <f t="shared" si="181"/>
        <v/>
      </c>
      <c r="CA406" s="6" t="str">
        <f t="shared" si="182"/>
        <v/>
      </c>
      <c r="CB406" s="6" t="str">
        <f>IF(CA406="", "", RANK(CA406, $CA$9:$CA$2508, 0)+COUNTIF($CA$9:CA406, CA406)-1)</f>
        <v/>
      </c>
    </row>
    <row r="407" spans="1:80" x14ac:dyDescent="0.25">
      <c r="A407" s="22"/>
      <c r="B407" s="121" t="str">
        <f>IF('Stock Details'!B406="", "", 'Stock Details'!B406)</f>
        <v/>
      </c>
      <c r="C407" s="22"/>
      <c r="D407" s="130"/>
      <c r="E407" s="122"/>
      <c r="F407" s="131"/>
      <c r="G407" s="22"/>
      <c r="H407" s="130" t="str">
        <f t="shared" si="167"/>
        <v/>
      </c>
      <c r="I407" s="122"/>
      <c r="J407" s="131"/>
      <c r="K407" s="22"/>
      <c r="L407" s="130" t="str">
        <f t="shared" si="168"/>
        <v/>
      </c>
      <c r="M407" s="122"/>
      <c r="N407" s="131"/>
      <c r="O407" s="22"/>
      <c r="P407" s="130" t="str">
        <f t="shared" si="169"/>
        <v/>
      </c>
      <c r="Q407" s="122"/>
      <c r="R407" s="131"/>
      <c r="S407" s="22"/>
      <c r="T407" s="130" t="str">
        <f t="shared" si="170"/>
        <v/>
      </c>
      <c r="U407" s="122"/>
      <c r="V407" s="131"/>
      <c r="W407" s="22"/>
      <c r="X407" s="130" t="str">
        <f t="shared" si="171"/>
        <v/>
      </c>
      <c r="Y407" s="122"/>
      <c r="Z407" s="131"/>
      <c r="AA407" s="22"/>
      <c r="AC407" s="6" t="str">
        <f t="shared" si="172"/>
        <v/>
      </c>
      <c r="AE407" s="6" t="str">
        <f t="shared" si="173"/>
        <v/>
      </c>
      <c r="AF407" s="6" t="str">
        <f t="shared" si="174"/>
        <v/>
      </c>
      <c r="AG407" s="6" t="str">
        <f t="shared" si="175"/>
        <v/>
      </c>
      <c r="AH407" s="6" t="str">
        <f t="shared" si="176"/>
        <v/>
      </c>
      <c r="AI407" s="6" t="str">
        <f t="shared" si="177"/>
        <v/>
      </c>
      <c r="AJ407" s="6" t="str">
        <f t="shared" si="178"/>
        <v/>
      </c>
      <c r="AL407" s="9" t="str">
        <f>IF('Stock Details'!F406="", "", 'Stock Details'!F406)</f>
        <v/>
      </c>
      <c r="AM407" s="9" t="str">
        <f>IF('Stock Details'!G406="", "", 'Stock Details'!G406)</f>
        <v/>
      </c>
      <c r="AO407" s="59" t="str">
        <f t="shared" si="179"/>
        <v/>
      </c>
      <c r="AP407" s="59" t="str">
        <f t="shared" si="157"/>
        <v/>
      </c>
      <c r="AQ407" s="59" t="str">
        <f t="shared" si="158"/>
        <v/>
      </c>
      <c r="AR407" s="59" t="str">
        <f t="shared" si="159"/>
        <v/>
      </c>
      <c r="AS407" s="59" t="str">
        <f t="shared" si="160"/>
        <v/>
      </c>
      <c r="AT407" s="59" t="str">
        <f t="shared" si="161"/>
        <v/>
      </c>
      <c r="AV407" s="59" t="str">
        <f t="shared" si="180"/>
        <v/>
      </c>
      <c r="AW407" s="59" t="str">
        <f t="shared" si="162"/>
        <v/>
      </c>
      <c r="AX407" s="59" t="str">
        <f t="shared" si="163"/>
        <v/>
      </c>
      <c r="AY407" s="59" t="str">
        <f t="shared" si="164"/>
        <v/>
      </c>
      <c r="AZ407" s="59" t="str">
        <f t="shared" si="165"/>
        <v/>
      </c>
      <c r="BA407" s="59" t="str">
        <f t="shared" si="166"/>
        <v/>
      </c>
      <c r="BC407" s="49" t="str">
        <f>IF($B407="", "", IF(COUNTIF(BD407:$BY407, "")=BC$8, IF(D407="", "", D407), ""))</f>
        <v/>
      </c>
      <c r="BD407" s="61" t="str">
        <f>IF($B407="", "", IF(COUNTIF(BE407:$BY407, "")=BD$8, IF(E407="", "", E407), ""))</f>
        <v/>
      </c>
      <c r="BE407" s="61" t="str">
        <f>IF($B407="", "", IF(COUNTIF(BF407:$BY407, "")=BE$8, IF(F407="", "", F407), ""))</f>
        <v/>
      </c>
      <c r="BF407" s="61" t="str">
        <f>IF($B407="", "", IF(COUNTIF(BG407:$BY407, "")=BF$8, IF(G407="", "", G407), ""))</f>
        <v/>
      </c>
      <c r="BG407" s="61" t="str">
        <f>IF($B407="", "", IF(COUNTIF(BH407:$BY407, "")=BG$8, IF(H407="", "", H407), ""))</f>
        <v/>
      </c>
      <c r="BH407" s="61" t="str">
        <f>IF($B407="", "", IF(COUNTIF(BI407:$BY407, "")=BH$8, IF(I407="", "", I407), ""))</f>
        <v/>
      </c>
      <c r="BI407" s="61" t="str">
        <f>IF($B407="", "", IF(COUNTIF(BJ407:$BY407, "")=BI$8, IF(J407="", "", J407), ""))</f>
        <v/>
      </c>
      <c r="BJ407" s="61" t="str">
        <f>IF($B407="", "", IF(COUNTIF(BK407:$BY407, "")=BJ$8, IF(K407="", "", K407), ""))</f>
        <v/>
      </c>
      <c r="BK407" s="61" t="str">
        <f>IF($B407="", "", IF(COUNTIF(BL407:$BY407, "")=BK$8, IF(L407="", "", L407), ""))</f>
        <v/>
      </c>
      <c r="BL407" s="61" t="str">
        <f>IF($B407="", "", IF(COUNTIF(BM407:$BY407, "")=BL$8, IF(M407="", "", M407), ""))</f>
        <v/>
      </c>
      <c r="BM407" s="61" t="str">
        <f>IF($B407="", "", IF(COUNTIF(BN407:$BY407, "")=BM$8, IF(N407="", "", N407), ""))</f>
        <v/>
      </c>
      <c r="BN407" s="61" t="str">
        <f>IF($B407="", "", IF(COUNTIF(BO407:$BY407, "")=BN$8, IF(O407="", "", O407), ""))</f>
        <v/>
      </c>
      <c r="BO407" s="61" t="str">
        <f>IF($B407="", "", IF(COUNTIF(BP407:$BY407, "")=BO$8, IF(P407="", "", P407), ""))</f>
        <v/>
      </c>
      <c r="BP407" s="61" t="str">
        <f>IF($B407="", "", IF(COUNTIF(BQ407:$BY407, "")=BP$8, IF(Q407="", "", Q407), ""))</f>
        <v/>
      </c>
      <c r="BQ407" s="61" t="str">
        <f>IF($B407="", "", IF(COUNTIF(BR407:$BY407, "")=BQ$8, IF(R407="", "", R407), ""))</f>
        <v/>
      </c>
      <c r="BR407" s="61" t="str">
        <f>IF($B407="", "", IF(COUNTIF(BS407:$BY407, "")=BR$8, IF(S407="", "", S407), ""))</f>
        <v/>
      </c>
      <c r="BS407" s="61" t="str">
        <f>IF($B407="", "", IF(COUNTIF(BT407:$BY407, "")=BS$8, IF(T407="", "", T407), ""))</f>
        <v/>
      </c>
      <c r="BT407" s="61" t="str">
        <f>IF($B407="", "", IF(COUNTIF(BU407:$BY407, "")=BT$8, IF(U407="", "", U407), ""))</f>
        <v/>
      </c>
      <c r="BU407" s="61" t="str">
        <f>IF($B407="", "", IF(COUNTIF(BV407:$BY407, "")=BU$8, IF(V407="", "", V407), ""))</f>
        <v/>
      </c>
      <c r="BV407" s="61" t="str">
        <f>IF($B407="", "", IF(COUNTIF(BW407:$BY407, "")=BV$8, IF(W407="", "", W407), ""))</f>
        <v/>
      </c>
      <c r="BW407" s="61" t="str">
        <f>IF($B407="", "", IF(COUNTIF(BX407:$BY407, "")=BW$8, IF(X407="", "", X407), ""))</f>
        <v/>
      </c>
      <c r="BX407" s="61" t="str">
        <f>IF($B407="", "", IF(COUNTIF(BY407:$BY407, "")=BX$8, IF(Y407="", "", Y407), ""))</f>
        <v/>
      </c>
      <c r="BY407" s="50" t="str">
        <f t="shared" si="181"/>
        <v/>
      </c>
      <c r="CA407" s="6" t="str">
        <f t="shared" si="182"/>
        <v/>
      </c>
      <c r="CB407" s="6" t="str">
        <f>IF(CA407="", "", RANK(CA407, $CA$9:$CA$2508, 0)+COUNTIF($CA$9:CA407, CA407)-1)</f>
        <v/>
      </c>
    </row>
    <row r="408" spans="1:80" x14ac:dyDescent="0.25">
      <c r="A408" s="22"/>
      <c r="B408" s="121" t="str">
        <f>IF('Stock Details'!B407="", "", 'Stock Details'!B407)</f>
        <v/>
      </c>
      <c r="C408" s="22"/>
      <c r="D408" s="130"/>
      <c r="E408" s="122"/>
      <c r="F408" s="131"/>
      <c r="G408" s="22"/>
      <c r="H408" s="130" t="str">
        <f t="shared" si="167"/>
        <v/>
      </c>
      <c r="I408" s="122"/>
      <c r="J408" s="131"/>
      <c r="K408" s="22"/>
      <c r="L408" s="130" t="str">
        <f t="shared" si="168"/>
        <v/>
      </c>
      <c r="M408" s="122"/>
      <c r="N408" s="131"/>
      <c r="O408" s="22"/>
      <c r="P408" s="130" t="str">
        <f t="shared" si="169"/>
        <v/>
      </c>
      <c r="Q408" s="122"/>
      <c r="R408" s="131"/>
      <c r="S408" s="22"/>
      <c r="T408" s="130" t="str">
        <f t="shared" si="170"/>
        <v/>
      </c>
      <c r="U408" s="122"/>
      <c r="V408" s="131"/>
      <c r="W408" s="22"/>
      <c r="X408" s="130" t="str">
        <f t="shared" si="171"/>
        <v/>
      </c>
      <c r="Y408" s="122"/>
      <c r="Z408" s="131"/>
      <c r="AA408" s="22"/>
      <c r="AC408" s="6" t="str">
        <f t="shared" si="172"/>
        <v/>
      </c>
      <c r="AE408" s="6" t="str">
        <f t="shared" si="173"/>
        <v/>
      </c>
      <c r="AF408" s="6" t="str">
        <f t="shared" si="174"/>
        <v/>
      </c>
      <c r="AG408" s="6" t="str">
        <f t="shared" si="175"/>
        <v/>
      </c>
      <c r="AH408" s="6" t="str">
        <f t="shared" si="176"/>
        <v/>
      </c>
      <c r="AI408" s="6" t="str">
        <f t="shared" si="177"/>
        <v/>
      </c>
      <c r="AJ408" s="6" t="str">
        <f t="shared" si="178"/>
        <v/>
      </c>
      <c r="AL408" s="9" t="str">
        <f>IF('Stock Details'!F407="", "", 'Stock Details'!F407)</f>
        <v/>
      </c>
      <c r="AM408" s="9" t="str">
        <f>IF('Stock Details'!G407="", "", 'Stock Details'!G407)</f>
        <v/>
      </c>
      <c r="AO408" s="59" t="str">
        <f t="shared" si="179"/>
        <v/>
      </c>
      <c r="AP408" s="59" t="str">
        <f t="shared" si="157"/>
        <v/>
      </c>
      <c r="AQ408" s="59" t="str">
        <f t="shared" si="158"/>
        <v/>
      </c>
      <c r="AR408" s="59" t="str">
        <f t="shared" si="159"/>
        <v/>
      </c>
      <c r="AS408" s="59" t="str">
        <f t="shared" si="160"/>
        <v/>
      </c>
      <c r="AT408" s="59" t="str">
        <f t="shared" si="161"/>
        <v/>
      </c>
      <c r="AV408" s="59" t="str">
        <f t="shared" si="180"/>
        <v/>
      </c>
      <c r="AW408" s="59" t="str">
        <f t="shared" si="162"/>
        <v/>
      </c>
      <c r="AX408" s="59" t="str">
        <f t="shared" si="163"/>
        <v/>
      </c>
      <c r="AY408" s="59" t="str">
        <f t="shared" si="164"/>
        <v/>
      </c>
      <c r="AZ408" s="59" t="str">
        <f t="shared" si="165"/>
        <v/>
      </c>
      <c r="BA408" s="59" t="str">
        <f t="shared" si="166"/>
        <v/>
      </c>
      <c r="BC408" s="49" t="str">
        <f>IF($B408="", "", IF(COUNTIF(BD408:$BY408, "")=BC$8, IF(D408="", "", D408), ""))</f>
        <v/>
      </c>
      <c r="BD408" s="61" t="str">
        <f>IF($B408="", "", IF(COUNTIF(BE408:$BY408, "")=BD$8, IF(E408="", "", E408), ""))</f>
        <v/>
      </c>
      <c r="BE408" s="61" t="str">
        <f>IF($B408="", "", IF(COUNTIF(BF408:$BY408, "")=BE$8, IF(F408="", "", F408), ""))</f>
        <v/>
      </c>
      <c r="BF408" s="61" t="str">
        <f>IF($B408="", "", IF(COUNTIF(BG408:$BY408, "")=BF$8, IF(G408="", "", G408), ""))</f>
        <v/>
      </c>
      <c r="BG408" s="61" t="str">
        <f>IF($B408="", "", IF(COUNTIF(BH408:$BY408, "")=BG$8, IF(H408="", "", H408), ""))</f>
        <v/>
      </c>
      <c r="BH408" s="61" t="str">
        <f>IF($B408="", "", IF(COUNTIF(BI408:$BY408, "")=BH$8, IF(I408="", "", I408), ""))</f>
        <v/>
      </c>
      <c r="BI408" s="61" t="str">
        <f>IF($B408="", "", IF(COUNTIF(BJ408:$BY408, "")=BI$8, IF(J408="", "", J408), ""))</f>
        <v/>
      </c>
      <c r="BJ408" s="61" t="str">
        <f>IF($B408="", "", IF(COUNTIF(BK408:$BY408, "")=BJ$8, IF(K408="", "", K408), ""))</f>
        <v/>
      </c>
      <c r="BK408" s="61" t="str">
        <f>IF($B408="", "", IF(COUNTIF(BL408:$BY408, "")=BK$8, IF(L408="", "", L408), ""))</f>
        <v/>
      </c>
      <c r="BL408" s="61" t="str">
        <f>IF($B408="", "", IF(COUNTIF(BM408:$BY408, "")=BL$8, IF(M408="", "", M408), ""))</f>
        <v/>
      </c>
      <c r="BM408" s="61" t="str">
        <f>IF($B408="", "", IF(COUNTIF(BN408:$BY408, "")=BM$8, IF(N408="", "", N408), ""))</f>
        <v/>
      </c>
      <c r="BN408" s="61" t="str">
        <f>IF($B408="", "", IF(COUNTIF(BO408:$BY408, "")=BN$8, IF(O408="", "", O408), ""))</f>
        <v/>
      </c>
      <c r="BO408" s="61" t="str">
        <f>IF($B408="", "", IF(COUNTIF(BP408:$BY408, "")=BO$8, IF(P408="", "", P408), ""))</f>
        <v/>
      </c>
      <c r="BP408" s="61" t="str">
        <f>IF($B408="", "", IF(COUNTIF(BQ408:$BY408, "")=BP$8, IF(Q408="", "", Q408), ""))</f>
        <v/>
      </c>
      <c r="BQ408" s="61" t="str">
        <f>IF($B408="", "", IF(COUNTIF(BR408:$BY408, "")=BQ$8, IF(R408="", "", R408), ""))</f>
        <v/>
      </c>
      <c r="BR408" s="61" t="str">
        <f>IF($B408="", "", IF(COUNTIF(BS408:$BY408, "")=BR$8, IF(S408="", "", S408), ""))</f>
        <v/>
      </c>
      <c r="BS408" s="61" t="str">
        <f>IF($B408="", "", IF(COUNTIF(BT408:$BY408, "")=BS$8, IF(T408="", "", T408), ""))</f>
        <v/>
      </c>
      <c r="BT408" s="61" t="str">
        <f>IF($B408="", "", IF(COUNTIF(BU408:$BY408, "")=BT$8, IF(U408="", "", U408), ""))</f>
        <v/>
      </c>
      <c r="BU408" s="61" t="str">
        <f>IF($B408="", "", IF(COUNTIF(BV408:$BY408, "")=BU$8, IF(V408="", "", V408), ""))</f>
        <v/>
      </c>
      <c r="BV408" s="61" t="str">
        <f>IF($B408="", "", IF(COUNTIF(BW408:$BY408, "")=BV$8, IF(W408="", "", W408), ""))</f>
        <v/>
      </c>
      <c r="BW408" s="61" t="str">
        <f>IF($B408="", "", IF(COUNTIF(BX408:$BY408, "")=BW$8, IF(X408="", "", X408), ""))</f>
        <v/>
      </c>
      <c r="BX408" s="61" t="str">
        <f>IF($B408="", "", IF(COUNTIF(BY408:$BY408, "")=BX$8, IF(Y408="", "", Y408), ""))</f>
        <v/>
      </c>
      <c r="BY408" s="50" t="str">
        <f t="shared" si="181"/>
        <v/>
      </c>
      <c r="CA408" s="6" t="str">
        <f t="shared" si="182"/>
        <v/>
      </c>
      <c r="CB408" s="6" t="str">
        <f>IF(CA408="", "", RANK(CA408, $CA$9:$CA$2508, 0)+COUNTIF($CA$9:CA408, CA408)-1)</f>
        <v/>
      </c>
    </row>
    <row r="409" spans="1:80" x14ac:dyDescent="0.25">
      <c r="A409" s="22"/>
      <c r="B409" s="121" t="str">
        <f>IF('Stock Details'!B408="", "", 'Stock Details'!B408)</f>
        <v/>
      </c>
      <c r="C409" s="22"/>
      <c r="D409" s="130"/>
      <c r="E409" s="122"/>
      <c r="F409" s="131"/>
      <c r="G409" s="22"/>
      <c r="H409" s="130" t="str">
        <f t="shared" si="167"/>
        <v/>
      </c>
      <c r="I409" s="122"/>
      <c r="J409" s="131"/>
      <c r="K409" s="22"/>
      <c r="L409" s="130" t="str">
        <f t="shared" si="168"/>
        <v/>
      </c>
      <c r="M409" s="122"/>
      <c r="N409" s="131"/>
      <c r="O409" s="22"/>
      <c r="P409" s="130" t="str">
        <f t="shared" si="169"/>
        <v/>
      </c>
      <c r="Q409" s="122"/>
      <c r="R409" s="131"/>
      <c r="S409" s="22"/>
      <c r="T409" s="130" t="str">
        <f t="shared" si="170"/>
        <v/>
      </c>
      <c r="U409" s="122"/>
      <c r="V409" s="131"/>
      <c r="W409" s="22"/>
      <c r="X409" s="130" t="str">
        <f t="shared" si="171"/>
        <v/>
      </c>
      <c r="Y409" s="122"/>
      <c r="Z409" s="131"/>
      <c r="AA409" s="22"/>
      <c r="AC409" s="6" t="str">
        <f t="shared" si="172"/>
        <v/>
      </c>
      <c r="AE409" s="6" t="str">
        <f t="shared" si="173"/>
        <v/>
      </c>
      <c r="AF409" s="6" t="str">
        <f t="shared" si="174"/>
        <v/>
      </c>
      <c r="AG409" s="6" t="str">
        <f t="shared" si="175"/>
        <v/>
      </c>
      <c r="AH409" s="6" t="str">
        <f t="shared" si="176"/>
        <v/>
      </c>
      <c r="AI409" s="6" t="str">
        <f t="shared" si="177"/>
        <v/>
      </c>
      <c r="AJ409" s="6" t="str">
        <f t="shared" si="178"/>
        <v/>
      </c>
      <c r="AL409" s="9" t="str">
        <f>IF('Stock Details'!F408="", "", 'Stock Details'!F408)</f>
        <v/>
      </c>
      <c r="AM409" s="9" t="str">
        <f>IF('Stock Details'!G408="", "", 'Stock Details'!G408)</f>
        <v/>
      </c>
      <c r="AO409" s="59" t="str">
        <f t="shared" si="179"/>
        <v/>
      </c>
      <c r="AP409" s="59" t="str">
        <f t="shared" ref="AP409:AP472" si="183">IF(AF409="", "", AF409*$AL409)</f>
        <v/>
      </c>
      <c r="AQ409" s="59" t="str">
        <f t="shared" ref="AQ409:AQ472" si="184">IF(AG409="", "", AG409*$AL409)</f>
        <v/>
      </c>
      <c r="AR409" s="59" t="str">
        <f t="shared" ref="AR409:AR472" si="185">IF(AH409="", "", AH409*$AL409)</f>
        <v/>
      </c>
      <c r="AS409" s="59" t="str">
        <f t="shared" ref="AS409:AS472" si="186">IF(AI409="", "", AI409*$AL409)</f>
        <v/>
      </c>
      <c r="AT409" s="59" t="str">
        <f t="shared" ref="AT409:AT472" si="187">IF(AJ409="", "", AJ409*$AL409)</f>
        <v/>
      </c>
      <c r="AV409" s="59" t="str">
        <f t="shared" si="180"/>
        <v/>
      </c>
      <c r="AW409" s="59" t="str">
        <f t="shared" si="162"/>
        <v/>
      </c>
      <c r="AX409" s="59" t="str">
        <f t="shared" si="163"/>
        <v/>
      </c>
      <c r="AY409" s="59" t="str">
        <f t="shared" si="164"/>
        <v/>
      </c>
      <c r="AZ409" s="59" t="str">
        <f t="shared" si="165"/>
        <v/>
      </c>
      <c r="BA409" s="59" t="str">
        <f t="shared" si="166"/>
        <v/>
      </c>
      <c r="BC409" s="49" t="str">
        <f>IF($B409="", "", IF(COUNTIF(BD409:$BY409, "")=BC$8, IF(D409="", "", D409), ""))</f>
        <v/>
      </c>
      <c r="BD409" s="61" t="str">
        <f>IF($B409="", "", IF(COUNTIF(BE409:$BY409, "")=BD$8, IF(E409="", "", E409), ""))</f>
        <v/>
      </c>
      <c r="BE409" s="61" t="str">
        <f>IF($B409="", "", IF(COUNTIF(BF409:$BY409, "")=BE$8, IF(F409="", "", F409), ""))</f>
        <v/>
      </c>
      <c r="BF409" s="61" t="str">
        <f>IF($B409="", "", IF(COUNTIF(BG409:$BY409, "")=BF$8, IF(G409="", "", G409), ""))</f>
        <v/>
      </c>
      <c r="BG409" s="61" t="str">
        <f>IF($B409="", "", IF(COUNTIF(BH409:$BY409, "")=BG$8, IF(H409="", "", H409), ""))</f>
        <v/>
      </c>
      <c r="BH409" s="61" t="str">
        <f>IF($B409="", "", IF(COUNTIF(BI409:$BY409, "")=BH$8, IF(I409="", "", I409), ""))</f>
        <v/>
      </c>
      <c r="BI409" s="61" t="str">
        <f>IF($B409="", "", IF(COUNTIF(BJ409:$BY409, "")=BI$8, IF(J409="", "", J409), ""))</f>
        <v/>
      </c>
      <c r="BJ409" s="61" t="str">
        <f>IF($B409="", "", IF(COUNTIF(BK409:$BY409, "")=BJ$8, IF(K409="", "", K409), ""))</f>
        <v/>
      </c>
      <c r="BK409" s="61" t="str">
        <f>IF($B409="", "", IF(COUNTIF(BL409:$BY409, "")=BK$8, IF(L409="", "", L409), ""))</f>
        <v/>
      </c>
      <c r="BL409" s="61" t="str">
        <f>IF($B409="", "", IF(COUNTIF(BM409:$BY409, "")=BL$8, IF(M409="", "", M409), ""))</f>
        <v/>
      </c>
      <c r="BM409" s="61" t="str">
        <f>IF($B409="", "", IF(COUNTIF(BN409:$BY409, "")=BM$8, IF(N409="", "", N409), ""))</f>
        <v/>
      </c>
      <c r="BN409" s="61" t="str">
        <f>IF($B409="", "", IF(COUNTIF(BO409:$BY409, "")=BN$8, IF(O409="", "", O409), ""))</f>
        <v/>
      </c>
      <c r="BO409" s="61" t="str">
        <f>IF($B409="", "", IF(COUNTIF(BP409:$BY409, "")=BO$8, IF(P409="", "", P409), ""))</f>
        <v/>
      </c>
      <c r="BP409" s="61" t="str">
        <f>IF($B409="", "", IF(COUNTIF(BQ409:$BY409, "")=BP$8, IF(Q409="", "", Q409), ""))</f>
        <v/>
      </c>
      <c r="BQ409" s="61" t="str">
        <f>IF($B409="", "", IF(COUNTIF(BR409:$BY409, "")=BQ$8, IF(R409="", "", R409), ""))</f>
        <v/>
      </c>
      <c r="BR409" s="61" t="str">
        <f>IF($B409="", "", IF(COUNTIF(BS409:$BY409, "")=BR$8, IF(S409="", "", S409), ""))</f>
        <v/>
      </c>
      <c r="BS409" s="61" t="str">
        <f>IF($B409="", "", IF(COUNTIF(BT409:$BY409, "")=BS$8, IF(T409="", "", T409), ""))</f>
        <v/>
      </c>
      <c r="BT409" s="61" t="str">
        <f>IF($B409="", "", IF(COUNTIF(BU409:$BY409, "")=BT$8, IF(U409="", "", U409), ""))</f>
        <v/>
      </c>
      <c r="BU409" s="61" t="str">
        <f>IF($B409="", "", IF(COUNTIF(BV409:$BY409, "")=BU$8, IF(V409="", "", V409), ""))</f>
        <v/>
      </c>
      <c r="BV409" s="61" t="str">
        <f>IF($B409="", "", IF(COUNTIF(BW409:$BY409, "")=BV$8, IF(W409="", "", W409), ""))</f>
        <v/>
      </c>
      <c r="BW409" s="61" t="str">
        <f>IF($B409="", "", IF(COUNTIF(BX409:$BY409, "")=BW$8, IF(X409="", "", X409), ""))</f>
        <v/>
      </c>
      <c r="BX409" s="61" t="str">
        <f>IF($B409="", "", IF(COUNTIF(BY409:$BY409, "")=BX$8, IF(Y409="", "", Y409), ""))</f>
        <v/>
      </c>
      <c r="BY409" s="50" t="str">
        <f t="shared" si="181"/>
        <v/>
      </c>
      <c r="CA409" s="6" t="str">
        <f t="shared" si="182"/>
        <v/>
      </c>
      <c r="CB409" s="6" t="str">
        <f>IF(CA409="", "", RANK(CA409, $CA$9:$CA$2508, 0)+COUNTIF($CA$9:CA409, CA409)-1)</f>
        <v/>
      </c>
    </row>
    <row r="410" spans="1:80" x14ac:dyDescent="0.25">
      <c r="A410" s="22"/>
      <c r="B410" s="121" t="str">
        <f>IF('Stock Details'!B409="", "", 'Stock Details'!B409)</f>
        <v/>
      </c>
      <c r="C410" s="22"/>
      <c r="D410" s="130"/>
      <c r="E410" s="122"/>
      <c r="F410" s="131"/>
      <c r="G410" s="22"/>
      <c r="H410" s="130" t="str">
        <f t="shared" si="167"/>
        <v/>
      </c>
      <c r="I410" s="122"/>
      <c r="J410" s="131"/>
      <c r="K410" s="22"/>
      <c r="L410" s="130" t="str">
        <f t="shared" si="168"/>
        <v/>
      </c>
      <c r="M410" s="122"/>
      <c r="N410" s="131"/>
      <c r="O410" s="22"/>
      <c r="P410" s="130" t="str">
        <f t="shared" si="169"/>
        <v/>
      </c>
      <c r="Q410" s="122"/>
      <c r="R410" s="131"/>
      <c r="S410" s="22"/>
      <c r="T410" s="130" t="str">
        <f t="shared" si="170"/>
        <v/>
      </c>
      <c r="U410" s="122"/>
      <c r="V410" s="131"/>
      <c r="W410" s="22"/>
      <c r="X410" s="130" t="str">
        <f t="shared" si="171"/>
        <v/>
      </c>
      <c r="Y410" s="122"/>
      <c r="Z410" s="131"/>
      <c r="AA410" s="22"/>
      <c r="AC410" s="6" t="str">
        <f t="shared" si="172"/>
        <v/>
      </c>
      <c r="AE410" s="6" t="str">
        <f t="shared" si="173"/>
        <v/>
      </c>
      <c r="AF410" s="6" t="str">
        <f t="shared" si="174"/>
        <v/>
      </c>
      <c r="AG410" s="6" t="str">
        <f t="shared" si="175"/>
        <v/>
      </c>
      <c r="AH410" s="6" t="str">
        <f t="shared" si="176"/>
        <v/>
      </c>
      <c r="AI410" s="6" t="str">
        <f t="shared" si="177"/>
        <v/>
      </c>
      <c r="AJ410" s="6" t="str">
        <f t="shared" si="178"/>
        <v/>
      </c>
      <c r="AL410" s="9" t="str">
        <f>IF('Stock Details'!F409="", "", 'Stock Details'!F409)</f>
        <v/>
      </c>
      <c r="AM410" s="9" t="str">
        <f>IF('Stock Details'!G409="", "", 'Stock Details'!G409)</f>
        <v/>
      </c>
      <c r="AO410" s="59" t="str">
        <f t="shared" si="179"/>
        <v/>
      </c>
      <c r="AP410" s="59" t="str">
        <f t="shared" si="183"/>
        <v/>
      </c>
      <c r="AQ410" s="59" t="str">
        <f t="shared" si="184"/>
        <v/>
      </c>
      <c r="AR410" s="59" t="str">
        <f t="shared" si="185"/>
        <v/>
      </c>
      <c r="AS410" s="59" t="str">
        <f t="shared" si="186"/>
        <v/>
      </c>
      <c r="AT410" s="59" t="str">
        <f t="shared" si="187"/>
        <v/>
      </c>
      <c r="AV410" s="59" t="str">
        <f t="shared" si="180"/>
        <v/>
      </c>
      <c r="AW410" s="59" t="str">
        <f t="shared" si="162"/>
        <v/>
      </c>
      <c r="AX410" s="59" t="str">
        <f t="shared" si="163"/>
        <v/>
      </c>
      <c r="AY410" s="59" t="str">
        <f t="shared" si="164"/>
        <v/>
      </c>
      <c r="AZ410" s="59" t="str">
        <f t="shared" si="165"/>
        <v/>
      </c>
      <c r="BA410" s="59" t="str">
        <f t="shared" si="166"/>
        <v/>
      </c>
      <c r="BC410" s="49" t="str">
        <f>IF($B410="", "", IF(COUNTIF(BD410:$BY410, "")=BC$8, IF(D410="", "", D410), ""))</f>
        <v/>
      </c>
      <c r="BD410" s="61" t="str">
        <f>IF($B410="", "", IF(COUNTIF(BE410:$BY410, "")=BD$8, IF(E410="", "", E410), ""))</f>
        <v/>
      </c>
      <c r="BE410" s="61" t="str">
        <f>IF($B410="", "", IF(COUNTIF(BF410:$BY410, "")=BE$8, IF(F410="", "", F410), ""))</f>
        <v/>
      </c>
      <c r="BF410" s="61" t="str">
        <f>IF($B410="", "", IF(COUNTIF(BG410:$BY410, "")=BF$8, IF(G410="", "", G410), ""))</f>
        <v/>
      </c>
      <c r="BG410" s="61" t="str">
        <f>IF($B410="", "", IF(COUNTIF(BH410:$BY410, "")=BG$8, IF(H410="", "", H410), ""))</f>
        <v/>
      </c>
      <c r="BH410" s="61" t="str">
        <f>IF($B410="", "", IF(COUNTIF(BI410:$BY410, "")=BH$8, IF(I410="", "", I410), ""))</f>
        <v/>
      </c>
      <c r="BI410" s="61" t="str">
        <f>IF($B410="", "", IF(COUNTIF(BJ410:$BY410, "")=BI$8, IF(J410="", "", J410), ""))</f>
        <v/>
      </c>
      <c r="BJ410" s="61" t="str">
        <f>IF($B410="", "", IF(COUNTIF(BK410:$BY410, "")=BJ$8, IF(K410="", "", K410), ""))</f>
        <v/>
      </c>
      <c r="BK410" s="61" t="str">
        <f>IF($B410="", "", IF(COUNTIF(BL410:$BY410, "")=BK$8, IF(L410="", "", L410), ""))</f>
        <v/>
      </c>
      <c r="BL410" s="61" t="str">
        <f>IF($B410="", "", IF(COUNTIF(BM410:$BY410, "")=BL$8, IF(M410="", "", M410), ""))</f>
        <v/>
      </c>
      <c r="BM410" s="61" t="str">
        <f>IF($B410="", "", IF(COUNTIF(BN410:$BY410, "")=BM$8, IF(N410="", "", N410), ""))</f>
        <v/>
      </c>
      <c r="BN410" s="61" t="str">
        <f>IF($B410="", "", IF(COUNTIF(BO410:$BY410, "")=BN$8, IF(O410="", "", O410), ""))</f>
        <v/>
      </c>
      <c r="BO410" s="61" t="str">
        <f>IF($B410="", "", IF(COUNTIF(BP410:$BY410, "")=BO$8, IF(P410="", "", P410), ""))</f>
        <v/>
      </c>
      <c r="BP410" s="61" t="str">
        <f>IF($B410="", "", IF(COUNTIF(BQ410:$BY410, "")=BP$8, IF(Q410="", "", Q410), ""))</f>
        <v/>
      </c>
      <c r="BQ410" s="61" t="str">
        <f>IF($B410="", "", IF(COUNTIF(BR410:$BY410, "")=BQ$8, IF(R410="", "", R410), ""))</f>
        <v/>
      </c>
      <c r="BR410" s="61" t="str">
        <f>IF($B410="", "", IF(COUNTIF(BS410:$BY410, "")=BR$8, IF(S410="", "", S410), ""))</f>
        <v/>
      </c>
      <c r="BS410" s="61" t="str">
        <f>IF($B410="", "", IF(COUNTIF(BT410:$BY410, "")=BS$8, IF(T410="", "", T410), ""))</f>
        <v/>
      </c>
      <c r="BT410" s="61" t="str">
        <f>IF($B410="", "", IF(COUNTIF(BU410:$BY410, "")=BT$8, IF(U410="", "", U410), ""))</f>
        <v/>
      </c>
      <c r="BU410" s="61" t="str">
        <f>IF($B410="", "", IF(COUNTIF(BV410:$BY410, "")=BU$8, IF(V410="", "", V410), ""))</f>
        <v/>
      </c>
      <c r="BV410" s="61" t="str">
        <f>IF($B410="", "", IF(COUNTIF(BW410:$BY410, "")=BV$8, IF(W410="", "", W410), ""))</f>
        <v/>
      </c>
      <c r="BW410" s="61" t="str">
        <f>IF($B410="", "", IF(COUNTIF(BX410:$BY410, "")=BW$8, IF(X410="", "", X410), ""))</f>
        <v/>
      </c>
      <c r="BX410" s="61" t="str">
        <f>IF($B410="", "", IF(COUNTIF(BY410:$BY410, "")=BX$8, IF(Y410="", "", Y410), ""))</f>
        <v/>
      </c>
      <c r="BY410" s="50" t="str">
        <f t="shared" si="181"/>
        <v/>
      </c>
      <c r="CA410" s="6" t="str">
        <f t="shared" si="182"/>
        <v/>
      </c>
      <c r="CB410" s="6" t="str">
        <f>IF(CA410="", "", RANK(CA410, $CA$9:$CA$2508, 0)+COUNTIF($CA$9:CA410, CA410)-1)</f>
        <v/>
      </c>
    </row>
    <row r="411" spans="1:80" x14ac:dyDescent="0.25">
      <c r="A411" s="22"/>
      <c r="B411" s="121" t="str">
        <f>IF('Stock Details'!B410="", "", 'Stock Details'!B410)</f>
        <v/>
      </c>
      <c r="C411" s="22"/>
      <c r="D411" s="130"/>
      <c r="E411" s="122"/>
      <c r="F411" s="131"/>
      <c r="G411" s="22"/>
      <c r="H411" s="130" t="str">
        <f t="shared" si="167"/>
        <v/>
      </c>
      <c r="I411" s="122"/>
      <c r="J411" s="131"/>
      <c r="K411" s="22"/>
      <c r="L411" s="130" t="str">
        <f t="shared" si="168"/>
        <v/>
      </c>
      <c r="M411" s="122"/>
      <c r="N411" s="131"/>
      <c r="O411" s="22"/>
      <c r="P411" s="130" t="str">
        <f t="shared" si="169"/>
        <v/>
      </c>
      <c r="Q411" s="122"/>
      <c r="R411" s="131"/>
      <c r="S411" s="22"/>
      <c r="T411" s="130" t="str">
        <f t="shared" si="170"/>
        <v/>
      </c>
      <c r="U411" s="122"/>
      <c r="V411" s="131"/>
      <c r="W411" s="22"/>
      <c r="X411" s="130" t="str">
        <f t="shared" si="171"/>
        <v/>
      </c>
      <c r="Y411" s="122"/>
      <c r="Z411" s="131"/>
      <c r="AA411" s="22"/>
      <c r="AC411" s="6" t="str">
        <f t="shared" si="172"/>
        <v/>
      </c>
      <c r="AE411" s="6" t="str">
        <f t="shared" si="173"/>
        <v/>
      </c>
      <c r="AF411" s="6" t="str">
        <f t="shared" si="174"/>
        <v/>
      </c>
      <c r="AG411" s="6" t="str">
        <f t="shared" si="175"/>
        <v/>
      </c>
      <c r="AH411" s="6" t="str">
        <f t="shared" si="176"/>
        <v/>
      </c>
      <c r="AI411" s="6" t="str">
        <f t="shared" si="177"/>
        <v/>
      </c>
      <c r="AJ411" s="6" t="str">
        <f t="shared" si="178"/>
        <v/>
      </c>
      <c r="AL411" s="9" t="str">
        <f>IF('Stock Details'!F410="", "", 'Stock Details'!F410)</f>
        <v/>
      </c>
      <c r="AM411" s="9" t="str">
        <f>IF('Stock Details'!G410="", "", 'Stock Details'!G410)</f>
        <v/>
      </c>
      <c r="AO411" s="59" t="str">
        <f t="shared" si="179"/>
        <v/>
      </c>
      <c r="AP411" s="59" t="str">
        <f t="shared" si="183"/>
        <v/>
      </c>
      <c r="AQ411" s="59" t="str">
        <f t="shared" si="184"/>
        <v/>
      </c>
      <c r="AR411" s="59" t="str">
        <f t="shared" si="185"/>
        <v/>
      </c>
      <c r="AS411" s="59" t="str">
        <f t="shared" si="186"/>
        <v/>
      </c>
      <c r="AT411" s="59" t="str">
        <f t="shared" si="187"/>
        <v/>
      </c>
      <c r="AV411" s="59" t="str">
        <f t="shared" si="180"/>
        <v/>
      </c>
      <c r="AW411" s="59" t="str">
        <f t="shared" si="162"/>
        <v/>
      </c>
      <c r="AX411" s="59" t="str">
        <f t="shared" si="163"/>
        <v/>
      </c>
      <c r="AY411" s="59" t="str">
        <f t="shared" si="164"/>
        <v/>
      </c>
      <c r="AZ411" s="59" t="str">
        <f t="shared" si="165"/>
        <v/>
      </c>
      <c r="BA411" s="59" t="str">
        <f t="shared" si="166"/>
        <v/>
      </c>
      <c r="BC411" s="49" t="str">
        <f>IF($B411="", "", IF(COUNTIF(BD411:$BY411, "")=BC$8, IF(D411="", "", D411), ""))</f>
        <v/>
      </c>
      <c r="BD411" s="61" t="str">
        <f>IF($B411="", "", IF(COUNTIF(BE411:$BY411, "")=BD$8, IF(E411="", "", E411), ""))</f>
        <v/>
      </c>
      <c r="BE411" s="61" t="str">
        <f>IF($B411="", "", IF(COUNTIF(BF411:$BY411, "")=BE$8, IF(F411="", "", F411), ""))</f>
        <v/>
      </c>
      <c r="BF411" s="61" t="str">
        <f>IF($B411="", "", IF(COUNTIF(BG411:$BY411, "")=BF$8, IF(G411="", "", G411), ""))</f>
        <v/>
      </c>
      <c r="BG411" s="61" t="str">
        <f>IF($B411="", "", IF(COUNTIF(BH411:$BY411, "")=BG$8, IF(H411="", "", H411), ""))</f>
        <v/>
      </c>
      <c r="BH411" s="61" t="str">
        <f>IF($B411="", "", IF(COUNTIF(BI411:$BY411, "")=BH$8, IF(I411="", "", I411), ""))</f>
        <v/>
      </c>
      <c r="BI411" s="61" t="str">
        <f>IF($B411="", "", IF(COUNTIF(BJ411:$BY411, "")=BI$8, IF(J411="", "", J411), ""))</f>
        <v/>
      </c>
      <c r="BJ411" s="61" t="str">
        <f>IF($B411="", "", IF(COUNTIF(BK411:$BY411, "")=BJ$8, IF(K411="", "", K411), ""))</f>
        <v/>
      </c>
      <c r="BK411" s="61" t="str">
        <f>IF($B411="", "", IF(COUNTIF(BL411:$BY411, "")=BK$8, IF(L411="", "", L411), ""))</f>
        <v/>
      </c>
      <c r="BL411" s="61" t="str">
        <f>IF($B411="", "", IF(COUNTIF(BM411:$BY411, "")=BL$8, IF(M411="", "", M411), ""))</f>
        <v/>
      </c>
      <c r="BM411" s="61" t="str">
        <f>IF($B411="", "", IF(COUNTIF(BN411:$BY411, "")=BM$8, IF(N411="", "", N411), ""))</f>
        <v/>
      </c>
      <c r="BN411" s="61" t="str">
        <f>IF($B411="", "", IF(COUNTIF(BO411:$BY411, "")=BN$8, IF(O411="", "", O411), ""))</f>
        <v/>
      </c>
      <c r="BO411" s="61" t="str">
        <f>IF($B411="", "", IF(COUNTIF(BP411:$BY411, "")=BO$8, IF(P411="", "", P411), ""))</f>
        <v/>
      </c>
      <c r="BP411" s="61" t="str">
        <f>IF($B411="", "", IF(COUNTIF(BQ411:$BY411, "")=BP$8, IF(Q411="", "", Q411), ""))</f>
        <v/>
      </c>
      <c r="BQ411" s="61" t="str">
        <f>IF($B411="", "", IF(COUNTIF(BR411:$BY411, "")=BQ$8, IF(R411="", "", R411), ""))</f>
        <v/>
      </c>
      <c r="BR411" s="61" t="str">
        <f>IF($B411="", "", IF(COUNTIF(BS411:$BY411, "")=BR$8, IF(S411="", "", S411), ""))</f>
        <v/>
      </c>
      <c r="BS411" s="61" t="str">
        <f>IF($B411="", "", IF(COUNTIF(BT411:$BY411, "")=BS$8, IF(T411="", "", T411), ""))</f>
        <v/>
      </c>
      <c r="BT411" s="61" t="str">
        <f>IF($B411="", "", IF(COUNTIF(BU411:$BY411, "")=BT$8, IF(U411="", "", U411), ""))</f>
        <v/>
      </c>
      <c r="BU411" s="61" t="str">
        <f>IF($B411="", "", IF(COUNTIF(BV411:$BY411, "")=BU$8, IF(V411="", "", V411), ""))</f>
        <v/>
      </c>
      <c r="BV411" s="61" t="str">
        <f>IF($B411="", "", IF(COUNTIF(BW411:$BY411, "")=BV$8, IF(W411="", "", W411), ""))</f>
        <v/>
      </c>
      <c r="BW411" s="61" t="str">
        <f>IF($B411="", "", IF(COUNTIF(BX411:$BY411, "")=BW$8, IF(X411="", "", X411), ""))</f>
        <v/>
      </c>
      <c r="BX411" s="61" t="str">
        <f>IF($B411="", "", IF(COUNTIF(BY411:$BY411, "")=BX$8, IF(Y411="", "", Y411), ""))</f>
        <v/>
      </c>
      <c r="BY411" s="50" t="str">
        <f t="shared" si="181"/>
        <v/>
      </c>
      <c r="CA411" s="6" t="str">
        <f t="shared" si="182"/>
        <v/>
      </c>
      <c r="CB411" s="6" t="str">
        <f>IF(CA411="", "", RANK(CA411, $CA$9:$CA$2508, 0)+COUNTIF($CA$9:CA411, CA411)-1)</f>
        <v/>
      </c>
    </row>
    <row r="412" spans="1:80" x14ac:dyDescent="0.25">
      <c r="A412" s="22"/>
      <c r="B412" s="121" t="str">
        <f>IF('Stock Details'!B411="", "", 'Stock Details'!B411)</f>
        <v/>
      </c>
      <c r="C412" s="22"/>
      <c r="D412" s="130"/>
      <c r="E412" s="122"/>
      <c r="F412" s="131"/>
      <c r="G412" s="22"/>
      <c r="H412" s="130" t="str">
        <f t="shared" si="167"/>
        <v/>
      </c>
      <c r="I412" s="122"/>
      <c r="J412" s="131"/>
      <c r="K412" s="22"/>
      <c r="L412" s="130" t="str">
        <f t="shared" si="168"/>
        <v/>
      </c>
      <c r="M412" s="122"/>
      <c r="N412" s="131"/>
      <c r="O412" s="22"/>
      <c r="P412" s="130" t="str">
        <f t="shared" si="169"/>
        <v/>
      </c>
      <c r="Q412" s="122"/>
      <c r="R412" s="131"/>
      <c r="S412" s="22"/>
      <c r="T412" s="130" t="str">
        <f t="shared" si="170"/>
        <v/>
      </c>
      <c r="U412" s="122"/>
      <c r="V412" s="131"/>
      <c r="W412" s="22"/>
      <c r="X412" s="130" t="str">
        <f t="shared" si="171"/>
        <v/>
      </c>
      <c r="Y412" s="122"/>
      <c r="Z412" s="131"/>
      <c r="AA412" s="22"/>
      <c r="AC412" s="6" t="str">
        <f t="shared" si="172"/>
        <v/>
      </c>
      <c r="AE412" s="6" t="str">
        <f t="shared" si="173"/>
        <v/>
      </c>
      <c r="AF412" s="6" t="str">
        <f t="shared" si="174"/>
        <v/>
      </c>
      <c r="AG412" s="6" t="str">
        <f t="shared" si="175"/>
        <v/>
      </c>
      <c r="AH412" s="6" t="str">
        <f t="shared" si="176"/>
        <v/>
      </c>
      <c r="AI412" s="6" t="str">
        <f t="shared" si="177"/>
        <v/>
      </c>
      <c r="AJ412" s="6" t="str">
        <f t="shared" si="178"/>
        <v/>
      </c>
      <c r="AL412" s="9" t="str">
        <f>IF('Stock Details'!F411="", "", 'Stock Details'!F411)</f>
        <v/>
      </c>
      <c r="AM412" s="9" t="str">
        <f>IF('Stock Details'!G411="", "", 'Stock Details'!G411)</f>
        <v/>
      </c>
      <c r="AO412" s="59" t="str">
        <f t="shared" si="179"/>
        <v/>
      </c>
      <c r="AP412" s="59" t="str">
        <f t="shared" si="183"/>
        <v/>
      </c>
      <c r="AQ412" s="59" t="str">
        <f t="shared" si="184"/>
        <v/>
      </c>
      <c r="AR412" s="59" t="str">
        <f t="shared" si="185"/>
        <v/>
      </c>
      <c r="AS412" s="59" t="str">
        <f t="shared" si="186"/>
        <v/>
      </c>
      <c r="AT412" s="59" t="str">
        <f t="shared" si="187"/>
        <v/>
      </c>
      <c r="AV412" s="59" t="str">
        <f t="shared" si="180"/>
        <v/>
      </c>
      <c r="AW412" s="59" t="str">
        <f t="shared" si="162"/>
        <v/>
      </c>
      <c r="AX412" s="59" t="str">
        <f t="shared" si="163"/>
        <v/>
      </c>
      <c r="AY412" s="59" t="str">
        <f t="shared" si="164"/>
        <v/>
      </c>
      <c r="AZ412" s="59" t="str">
        <f t="shared" si="165"/>
        <v/>
      </c>
      <c r="BA412" s="59" t="str">
        <f t="shared" si="166"/>
        <v/>
      </c>
      <c r="BC412" s="49" t="str">
        <f>IF($B412="", "", IF(COUNTIF(BD412:$BY412, "")=BC$8, IF(D412="", "", D412), ""))</f>
        <v/>
      </c>
      <c r="BD412" s="61" t="str">
        <f>IF($B412="", "", IF(COUNTIF(BE412:$BY412, "")=BD$8, IF(E412="", "", E412), ""))</f>
        <v/>
      </c>
      <c r="BE412" s="61" t="str">
        <f>IF($B412="", "", IF(COUNTIF(BF412:$BY412, "")=BE$8, IF(F412="", "", F412), ""))</f>
        <v/>
      </c>
      <c r="BF412" s="61" t="str">
        <f>IF($B412="", "", IF(COUNTIF(BG412:$BY412, "")=BF$8, IF(G412="", "", G412), ""))</f>
        <v/>
      </c>
      <c r="BG412" s="61" t="str">
        <f>IF($B412="", "", IF(COUNTIF(BH412:$BY412, "")=BG$8, IF(H412="", "", H412), ""))</f>
        <v/>
      </c>
      <c r="BH412" s="61" t="str">
        <f>IF($B412="", "", IF(COUNTIF(BI412:$BY412, "")=BH$8, IF(I412="", "", I412), ""))</f>
        <v/>
      </c>
      <c r="BI412" s="61" t="str">
        <f>IF($B412="", "", IF(COUNTIF(BJ412:$BY412, "")=BI$8, IF(J412="", "", J412), ""))</f>
        <v/>
      </c>
      <c r="BJ412" s="61" t="str">
        <f>IF($B412="", "", IF(COUNTIF(BK412:$BY412, "")=BJ$8, IF(K412="", "", K412), ""))</f>
        <v/>
      </c>
      <c r="BK412" s="61" t="str">
        <f>IF($B412="", "", IF(COUNTIF(BL412:$BY412, "")=BK$8, IF(L412="", "", L412), ""))</f>
        <v/>
      </c>
      <c r="BL412" s="61" t="str">
        <f>IF($B412="", "", IF(COUNTIF(BM412:$BY412, "")=BL$8, IF(M412="", "", M412), ""))</f>
        <v/>
      </c>
      <c r="BM412" s="61" t="str">
        <f>IF($B412="", "", IF(COUNTIF(BN412:$BY412, "")=BM$8, IF(N412="", "", N412), ""))</f>
        <v/>
      </c>
      <c r="BN412" s="61" t="str">
        <f>IF($B412="", "", IF(COUNTIF(BO412:$BY412, "")=BN$8, IF(O412="", "", O412), ""))</f>
        <v/>
      </c>
      <c r="BO412" s="61" t="str">
        <f>IF($B412="", "", IF(COUNTIF(BP412:$BY412, "")=BO$8, IF(P412="", "", P412), ""))</f>
        <v/>
      </c>
      <c r="BP412" s="61" t="str">
        <f>IF($B412="", "", IF(COUNTIF(BQ412:$BY412, "")=BP$8, IF(Q412="", "", Q412), ""))</f>
        <v/>
      </c>
      <c r="BQ412" s="61" t="str">
        <f>IF($B412="", "", IF(COUNTIF(BR412:$BY412, "")=BQ$8, IF(R412="", "", R412), ""))</f>
        <v/>
      </c>
      <c r="BR412" s="61" t="str">
        <f>IF($B412="", "", IF(COUNTIF(BS412:$BY412, "")=BR$8, IF(S412="", "", S412), ""))</f>
        <v/>
      </c>
      <c r="BS412" s="61" t="str">
        <f>IF($B412="", "", IF(COUNTIF(BT412:$BY412, "")=BS$8, IF(T412="", "", T412), ""))</f>
        <v/>
      </c>
      <c r="BT412" s="61" t="str">
        <f>IF($B412="", "", IF(COUNTIF(BU412:$BY412, "")=BT$8, IF(U412="", "", U412), ""))</f>
        <v/>
      </c>
      <c r="BU412" s="61" t="str">
        <f>IF($B412="", "", IF(COUNTIF(BV412:$BY412, "")=BU$8, IF(V412="", "", V412), ""))</f>
        <v/>
      </c>
      <c r="BV412" s="61" t="str">
        <f>IF($B412="", "", IF(COUNTIF(BW412:$BY412, "")=BV$8, IF(W412="", "", W412), ""))</f>
        <v/>
      </c>
      <c r="BW412" s="61" t="str">
        <f>IF($B412="", "", IF(COUNTIF(BX412:$BY412, "")=BW$8, IF(X412="", "", X412), ""))</f>
        <v/>
      </c>
      <c r="BX412" s="61" t="str">
        <f>IF($B412="", "", IF(COUNTIF(BY412:$BY412, "")=BX$8, IF(Y412="", "", Y412), ""))</f>
        <v/>
      </c>
      <c r="BY412" s="50" t="str">
        <f t="shared" si="181"/>
        <v/>
      </c>
      <c r="CA412" s="6" t="str">
        <f t="shared" si="182"/>
        <v/>
      </c>
      <c r="CB412" s="6" t="str">
        <f>IF(CA412="", "", RANK(CA412, $CA$9:$CA$2508, 0)+COUNTIF($CA$9:CA412, CA412)-1)</f>
        <v/>
      </c>
    </row>
    <row r="413" spans="1:80" x14ac:dyDescent="0.25">
      <c r="A413" s="22"/>
      <c r="B413" s="121" t="str">
        <f>IF('Stock Details'!B412="", "", 'Stock Details'!B412)</f>
        <v/>
      </c>
      <c r="C413" s="22"/>
      <c r="D413" s="130"/>
      <c r="E413" s="122"/>
      <c r="F413" s="131"/>
      <c r="G413" s="22"/>
      <c r="H413" s="130" t="str">
        <f t="shared" si="167"/>
        <v/>
      </c>
      <c r="I413" s="122"/>
      <c r="J413" s="131"/>
      <c r="K413" s="22"/>
      <c r="L413" s="130" t="str">
        <f t="shared" si="168"/>
        <v/>
      </c>
      <c r="M413" s="122"/>
      <c r="N413" s="131"/>
      <c r="O413" s="22"/>
      <c r="P413" s="130" t="str">
        <f t="shared" si="169"/>
        <v/>
      </c>
      <c r="Q413" s="122"/>
      <c r="R413" s="131"/>
      <c r="S413" s="22"/>
      <c r="T413" s="130" t="str">
        <f t="shared" si="170"/>
        <v/>
      </c>
      <c r="U413" s="122"/>
      <c r="V413" s="131"/>
      <c r="W413" s="22"/>
      <c r="X413" s="130" t="str">
        <f t="shared" si="171"/>
        <v/>
      </c>
      <c r="Y413" s="122"/>
      <c r="Z413" s="131"/>
      <c r="AA413" s="22"/>
      <c r="AC413" s="6" t="str">
        <f t="shared" si="172"/>
        <v/>
      </c>
      <c r="AE413" s="6" t="str">
        <f t="shared" si="173"/>
        <v/>
      </c>
      <c r="AF413" s="6" t="str">
        <f t="shared" si="174"/>
        <v/>
      </c>
      <c r="AG413" s="6" t="str">
        <f t="shared" si="175"/>
        <v/>
      </c>
      <c r="AH413" s="6" t="str">
        <f t="shared" si="176"/>
        <v/>
      </c>
      <c r="AI413" s="6" t="str">
        <f t="shared" si="177"/>
        <v/>
      </c>
      <c r="AJ413" s="6" t="str">
        <f t="shared" si="178"/>
        <v/>
      </c>
      <c r="AL413" s="9" t="str">
        <f>IF('Stock Details'!F412="", "", 'Stock Details'!F412)</f>
        <v/>
      </c>
      <c r="AM413" s="9" t="str">
        <f>IF('Stock Details'!G412="", "", 'Stock Details'!G412)</f>
        <v/>
      </c>
      <c r="AO413" s="59" t="str">
        <f t="shared" si="179"/>
        <v/>
      </c>
      <c r="AP413" s="59" t="str">
        <f t="shared" si="183"/>
        <v/>
      </c>
      <c r="AQ413" s="59" t="str">
        <f t="shared" si="184"/>
        <v/>
      </c>
      <c r="AR413" s="59" t="str">
        <f t="shared" si="185"/>
        <v/>
      </c>
      <c r="AS413" s="59" t="str">
        <f t="shared" si="186"/>
        <v/>
      </c>
      <c r="AT413" s="59" t="str">
        <f t="shared" si="187"/>
        <v/>
      </c>
      <c r="AV413" s="59" t="str">
        <f t="shared" si="180"/>
        <v/>
      </c>
      <c r="AW413" s="59" t="str">
        <f t="shared" si="162"/>
        <v/>
      </c>
      <c r="AX413" s="59" t="str">
        <f t="shared" si="163"/>
        <v/>
      </c>
      <c r="AY413" s="59" t="str">
        <f t="shared" si="164"/>
        <v/>
      </c>
      <c r="AZ413" s="59" t="str">
        <f t="shared" si="165"/>
        <v/>
      </c>
      <c r="BA413" s="59" t="str">
        <f t="shared" si="166"/>
        <v/>
      </c>
      <c r="BC413" s="49" t="str">
        <f>IF($B413="", "", IF(COUNTIF(BD413:$BY413, "")=BC$8, IF(D413="", "", D413), ""))</f>
        <v/>
      </c>
      <c r="BD413" s="61" t="str">
        <f>IF($B413="", "", IF(COUNTIF(BE413:$BY413, "")=BD$8, IF(E413="", "", E413), ""))</f>
        <v/>
      </c>
      <c r="BE413" s="61" t="str">
        <f>IF($B413="", "", IF(COUNTIF(BF413:$BY413, "")=BE$8, IF(F413="", "", F413), ""))</f>
        <v/>
      </c>
      <c r="BF413" s="61" t="str">
        <f>IF($B413="", "", IF(COUNTIF(BG413:$BY413, "")=BF$8, IF(G413="", "", G413), ""))</f>
        <v/>
      </c>
      <c r="BG413" s="61" t="str">
        <f>IF($B413="", "", IF(COUNTIF(BH413:$BY413, "")=BG$8, IF(H413="", "", H413), ""))</f>
        <v/>
      </c>
      <c r="BH413" s="61" t="str">
        <f>IF($B413="", "", IF(COUNTIF(BI413:$BY413, "")=BH$8, IF(I413="", "", I413), ""))</f>
        <v/>
      </c>
      <c r="BI413" s="61" t="str">
        <f>IF($B413="", "", IF(COUNTIF(BJ413:$BY413, "")=BI$8, IF(J413="", "", J413), ""))</f>
        <v/>
      </c>
      <c r="BJ413" s="61" t="str">
        <f>IF($B413="", "", IF(COUNTIF(BK413:$BY413, "")=BJ$8, IF(K413="", "", K413), ""))</f>
        <v/>
      </c>
      <c r="BK413" s="61" t="str">
        <f>IF($B413="", "", IF(COUNTIF(BL413:$BY413, "")=BK$8, IF(L413="", "", L413), ""))</f>
        <v/>
      </c>
      <c r="BL413" s="61" t="str">
        <f>IF($B413="", "", IF(COUNTIF(BM413:$BY413, "")=BL$8, IF(M413="", "", M413), ""))</f>
        <v/>
      </c>
      <c r="BM413" s="61" t="str">
        <f>IF($B413="", "", IF(COUNTIF(BN413:$BY413, "")=BM$8, IF(N413="", "", N413), ""))</f>
        <v/>
      </c>
      <c r="BN413" s="61" t="str">
        <f>IF($B413="", "", IF(COUNTIF(BO413:$BY413, "")=BN$8, IF(O413="", "", O413), ""))</f>
        <v/>
      </c>
      <c r="BO413" s="61" t="str">
        <f>IF($B413="", "", IF(COUNTIF(BP413:$BY413, "")=BO$8, IF(P413="", "", P413), ""))</f>
        <v/>
      </c>
      <c r="BP413" s="61" t="str">
        <f>IF($B413="", "", IF(COUNTIF(BQ413:$BY413, "")=BP$8, IF(Q413="", "", Q413), ""))</f>
        <v/>
      </c>
      <c r="BQ413" s="61" t="str">
        <f>IF($B413="", "", IF(COUNTIF(BR413:$BY413, "")=BQ$8, IF(R413="", "", R413), ""))</f>
        <v/>
      </c>
      <c r="BR413" s="61" t="str">
        <f>IF($B413="", "", IF(COUNTIF(BS413:$BY413, "")=BR$8, IF(S413="", "", S413), ""))</f>
        <v/>
      </c>
      <c r="BS413" s="61" t="str">
        <f>IF($B413="", "", IF(COUNTIF(BT413:$BY413, "")=BS$8, IF(T413="", "", T413), ""))</f>
        <v/>
      </c>
      <c r="BT413" s="61" t="str">
        <f>IF($B413="", "", IF(COUNTIF(BU413:$BY413, "")=BT$8, IF(U413="", "", U413), ""))</f>
        <v/>
      </c>
      <c r="BU413" s="61" t="str">
        <f>IF($B413="", "", IF(COUNTIF(BV413:$BY413, "")=BU$8, IF(V413="", "", V413), ""))</f>
        <v/>
      </c>
      <c r="BV413" s="61" t="str">
        <f>IF($B413="", "", IF(COUNTIF(BW413:$BY413, "")=BV$8, IF(W413="", "", W413), ""))</f>
        <v/>
      </c>
      <c r="BW413" s="61" t="str">
        <f>IF($B413="", "", IF(COUNTIF(BX413:$BY413, "")=BW$8, IF(X413="", "", X413), ""))</f>
        <v/>
      </c>
      <c r="BX413" s="61" t="str">
        <f>IF($B413="", "", IF(COUNTIF(BY413:$BY413, "")=BX$8, IF(Y413="", "", Y413), ""))</f>
        <v/>
      </c>
      <c r="BY413" s="50" t="str">
        <f t="shared" si="181"/>
        <v/>
      </c>
      <c r="CA413" s="6" t="str">
        <f t="shared" si="182"/>
        <v/>
      </c>
      <c r="CB413" s="6" t="str">
        <f>IF(CA413="", "", RANK(CA413, $CA$9:$CA$2508, 0)+COUNTIF($CA$9:CA413, CA413)-1)</f>
        <v/>
      </c>
    </row>
    <row r="414" spans="1:80" x14ac:dyDescent="0.25">
      <c r="A414" s="22"/>
      <c r="B414" s="121" t="str">
        <f>IF('Stock Details'!B413="", "", 'Stock Details'!B413)</f>
        <v/>
      </c>
      <c r="C414" s="22"/>
      <c r="D414" s="130"/>
      <c r="E414" s="122"/>
      <c r="F414" s="131"/>
      <c r="G414" s="22"/>
      <c r="H414" s="130" t="str">
        <f t="shared" si="167"/>
        <v/>
      </c>
      <c r="I414" s="122"/>
      <c r="J414" s="131"/>
      <c r="K414" s="22"/>
      <c r="L414" s="130" t="str">
        <f t="shared" si="168"/>
        <v/>
      </c>
      <c r="M414" s="122"/>
      <c r="N414" s="131"/>
      <c r="O414" s="22"/>
      <c r="P414" s="130" t="str">
        <f t="shared" si="169"/>
        <v/>
      </c>
      <c r="Q414" s="122"/>
      <c r="R414" s="131"/>
      <c r="S414" s="22"/>
      <c r="T414" s="130" t="str">
        <f t="shared" si="170"/>
        <v/>
      </c>
      <c r="U414" s="122"/>
      <c r="V414" s="131"/>
      <c r="W414" s="22"/>
      <c r="X414" s="130" t="str">
        <f t="shared" si="171"/>
        <v/>
      </c>
      <c r="Y414" s="122"/>
      <c r="Z414" s="131"/>
      <c r="AA414" s="22"/>
      <c r="AC414" s="6" t="str">
        <f t="shared" si="172"/>
        <v/>
      </c>
      <c r="AE414" s="6" t="str">
        <f t="shared" si="173"/>
        <v/>
      </c>
      <c r="AF414" s="6" t="str">
        <f t="shared" si="174"/>
        <v/>
      </c>
      <c r="AG414" s="6" t="str">
        <f t="shared" si="175"/>
        <v/>
      </c>
      <c r="AH414" s="6" t="str">
        <f t="shared" si="176"/>
        <v/>
      </c>
      <c r="AI414" s="6" t="str">
        <f t="shared" si="177"/>
        <v/>
      </c>
      <c r="AJ414" s="6" t="str">
        <f t="shared" si="178"/>
        <v/>
      </c>
      <c r="AL414" s="9" t="str">
        <f>IF('Stock Details'!F413="", "", 'Stock Details'!F413)</f>
        <v/>
      </c>
      <c r="AM414" s="9" t="str">
        <f>IF('Stock Details'!G413="", "", 'Stock Details'!G413)</f>
        <v/>
      </c>
      <c r="AO414" s="59" t="str">
        <f t="shared" si="179"/>
        <v/>
      </c>
      <c r="AP414" s="59" t="str">
        <f t="shared" si="183"/>
        <v/>
      </c>
      <c r="AQ414" s="59" t="str">
        <f t="shared" si="184"/>
        <v/>
      </c>
      <c r="AR414" s="59" t="str">
        <f t="shared" si="185"/>
        <v/>
      </c>
      <c r="AS414" s="59" t="str">
        <f t="shared" si="186"/>
        <v/>
      </c>
      <c r="AT414" s="59" t="str">
        <f t="shared" si="187"/>
        <v/>
      </c>
      <c r="AV414" s="59" t="str">
        <f t="shared" si="180"/>
        <v/>
      </c>
      <c r="AW414" s="59" t="str">
        <f t="shared" si="162"/>
        <v/>
      </c>
      <c r="AX414" s="59" t="str">
        <f t="shared" si="163"/>
        <v/>
      </c>
      <c r="AY414" s="59" t="str">
        <f t="shared" si="164"/>
        <v/>
      </c>
      <c r="AZ414" s="59" t="str">
        <f t="shared" si="165"/>
        <v/>
      </c>
      <c r="BA414" s="59" t="str">
        <f t="shared" si="166"/>
        <v/>
      </c>
      <c r="BC414" s="49" t="str">
        <f>IF($B414="", "", IF(COUNTIF(BD414:$BY414, "")=BC$8, IF(D414="", "", D414), ""))</f>
        <v/>
      </c>
      <c r="BD414" s="61" t="str">
        <f>IF($B414="", "", IF(COUNTIF(BE414:$BY414, "")=BD$8, IF(E414="", "", E414), ""))</f>
        <v/>
      </c>
      <c r="BE414" s="61" t="str">
        <f>IF($B414="", "", IF(COUNTIF(BF414:$BY414, "")=BE$8, IF(F414="", "", F414), ""))</f>
        <v/>
      </c>
      <c r="BF414" s="61" t="str">
        <f>IF($B414="", "", IF(COUNTIF(BG414:$BY414, "")=BF$8, IF(G414="", "", G414), ""))</f>
        <v/>
      </c>
      <c r="BG414" s="61" t="str">
        <f>IF($B414="", "", IF(COUNTIF(BH414:$BY414, "")=BG$8, IF(H414="", "", H414), ""))</f>
        <v/>
      </c>
      <c r="BH414" s="61" t="str">
        <f>IF($B414="", "", IF(COUNTIF(BI414:$BY414, "")=BH$8, IF(I414="", "", I414), ""))</f>
        <v/>
      </c>
      <c r="BI414" s="61" t="str">
        <f>IF($B414="", "", IF(COUNTIF(BJ414:$BY414, "")=BI$8, IF(J414="", "", J414), ""))</f>
        <v/>
      </c>
      <c r="BJ414" s="61" t="str">
        <f>IF($B414="", "", IF(COUNTIF(BK414:$BY414, "")=BJ$8, IF(K414="", "", K414), ""))</f>
        <v/>
      </c>
      <c r="BK414" s="61" t="str">
        <f>IF($B414="", "", IF(COUNTIF(BL414:$BY414, "")=BK$8, IF(L414="", "", L414), ""))</f>
        <v/>
      </c>
      <c r="BL414" s="61" t="str">
        <f>IF($B414="", "", IF(COUNTIF(BM414:$BY414, "")=BL$8, IF(M414="", "", M414), ""))</f>
        <v/>
      </c>
      <c r="BM414" s="61" t="str">
        <f>IF($B414="", "", IF(COUNTIF(BN414:$BY414, "")=BM$8, IF(N414="", "", N414), ""))</f>
        <v/>
      </c>
      <c r="BN414" s="61" t="str">
        <f>IF($B414="", "", IF(COUNTIF(BO414:$BY414, "")=BN$8, IF(O414="", "", O414), ""))</f>
        <v/>
      </c>
      <c r="BO414" s="61" t="str">
        <f>IF($B414="", "", IF(COUNTIF(BP414:$BY414, "")=BO$8, IF(P414="", "", P414), ""))</f>
        <v/>
      </c>
      <c r="BP414" s="61" t="str">
        <f>IF($B414="", "", IF(COUNTIF(BQ414:$BY414, "")=BP$8, IF(Q414="", "", Q414), ""))</f>
        <v/>
      </c>
      <c r="BQ414" s="61" t="str">
        <f>IF($B414="", "", IF(COUNTIF(BR414:$BY414, "")=BQ$8, IF(R414="", "", R414), ""))</f>
        <v/>
      </c>
      <c r="BR414" s="61" t="str">
        <f>IF($B414="", "", IF(COUNTIF(BS414:$BY414, "")=BR$8, IF(S414="", "", S414), ""))</f>
        <v/>
      </c>
      <c r="BS414" s="61" t="str">
        <f>IF($B414="", "", IF(COUNTIF(BT414:$BY414, "")=BS$8, IF(T414="", "", T414), ""))</f>
        <v/>
      </c>
      <c r="BT414" s="61" t="str">
        <f>IF($B414="", "", IF(COUNTIF(BU414:$BY414, "")=BT$8, IF(U414="", "", U414), ""))</f>
        <v/>
      </c>
      <c r="BU414" s="61" t="str">
        <f>IF($B414="", "", IF(COUNTIF(BV414:$BY414, "")=BU$8, IF(V414="", "", V414), ""))</f>
        <v/>
      </c>
      <c r="BV414" s="61" t="str">
        <f>IF($B414="", "", IF(COUNTIF(BW414:$BY414, "")=BV$8, IF(W414="", "", W414), ""))</f>
        <v/>
      </c>
      <c r="BW414" s="61" t="str">
        <f>IF($B414="", "", IF(COUNTIF(BX414:$BY414, "")=BW$8, IF(X414="", "", X414), ""))</f>
        <v/>
      </c>
      <c r="BX414" s="61" t="str">
        <f>IF($B414="", "", IF(COUNTIF(BY414:$BY414, "")=BX$8, IF(Y414="", "", Y414), ""))</f>
        <v/>
      </c>
      <c r="BY414" s="50" t="str">
        <f t="shared" si="181"/>
        <v/>
      </c>
      <c r="CA414" s="6" t="str">
        <f t="shared" si="182"/>
        <v/>
      </c>
      <c r="CB414" s="6" t="str">
        <f>IF(CA414="", "", RANK(CA414, $CA$9:$CA$2508, 0)+COUNTIF($CA$9:CA414, CA414)-1)</f>
        <v/>
      </c>
    </row>
    <row r="415" spans="1:80" x14ac:dyDescent="0.25">
      <c r="A415" s="22"/>
      <c r="B415" s="121" t="str">
        <f>IF('Stock Details'!B414="", "", 'Stock Details'!B414)</f>
        <v/>
      </c>
      <c r="C415" s="22"/>
      <c r="D415" s="130"/>
      <c r="E415" s="122"/>
      <c r="F415" s="131"/>
      <c r="G415" s="22"/>
      <c r="H415" s="130" t="str">
        <f t="shared" si="167"/>
        <v/>
      </c>
      <c r="I415" s="122"/>
      <c r="J415" s="131"/>
      <c r="K415" s="22"/>
      <c r="L415" s="130" t="str">
        <f t="shared" si="168"/>
        <v/>
      </c>
      <c r="M415" s="122"/>
      <c r="N415" s="131"/>
      <c r="O415" s="22"/>
      <c r="P415" s="130" t="str">
        <f t="shared" si="169"/>
        <v/>
      </c>
      <c r="Q415" s="122"/>
      <c r="R415" s="131"/>
      <c r="S415" s="22"/>
      <c r="T415" s="130" t="str">
        <f t="shared" si="170"/>
        <v/>
      </c>
      <c r="U415" s="122"/>
      <c r="V415" s="131"/>
      <c r="W415" s="22"/>
      <c r="X415" s="130" t="str">
        <f t="shared" si="171"/>
        <v/>
      </c>
      <c r="Y415" s="122"/>
      <c r="Z415" s="131"/>
      <c r="AA415" s="22"/>
      <c r="AC415" s="6" t="str">
        <f t="shared" si="172"/>
        <v/>
      </c>
      <c r="AE415" s="6" t="str">
        <f t="shared" si="173"/>
        <v/>
      </c>
      <c r="AF415" s="6" t="str">
        <f t="shared" si="174"/>
        <v/>
      </c>
      <c r="AG415" s="6" t="str">
        <f t="shared" si="175"/>
        <v/>
      </c>
      <c r="AH415" s="6" t="str">
        <f t="shared" si="176"/>
        <v/>
      </c>
      <c r="AI415" s="6" t="str">
        <f t="shared" si="177"/>
        <v/>
      </c>
      <c r="AJ415" s="6" t="str">
        <f t="shared" si="178"/>
        <v/>
      </c>
      <c r="AL415" s="9" t="str">
        <f>IF('Stock Details'!F414="", "", 'Stock Details'!F414)</f>
        <v/>
      </c>
      <c r="AM415" s="9" t="str">
        <f>IF('Stock Details'!G414="", "", 'Stock Details'!G414)</f>
        <v/>
      </c>
      <c r="AO415" s="59" t="str">
        <f t="shared" si="179"/>
        <v/>
      </c>
      <c r="AP415" s="59" t="str">
        <f t="shared" si="183"/>
        <v/>
      </c>
      <c r="AQ415" s="59" t="str">
        <f t="shared" si="184"/>
        <v/>
      </c>
      <c r="AR415" s="59" t="str">
        <f t="shared" si="185"/>
        <v/>
      </c>
      <c r="AS415" s="59" t="str">
        <f t="shared" si="186"/>
        <v/>
      </c>
      <c r="AT415" s="59" t="str">
        <f t="shared" si="187"/>
        <v/>
      </c>
      <c r="AV415" s="59" t="str">
        <f t="shared" si="180"/>
        <v/>
      </c>
      <c r="AW415" s="59" t="str">
        <f t="shared" si="162"/>
        <v/>
      </c>
      <c r="AX415" s="59" t="str">
        <f t="shared" si="163"/>
        <v/>
      </c>
      <c r="AY415" s="59" t="str">
        <f t="shared" si="164"/>
        <v/>
      </c>
      <c r="AZ415" s="59" t="str">
        <f t="shared" si="165"/>
        <v/>
      </c>
      <c r="BA415" s="59" t="str">
        <f t="shared" si="166"/>
        <v/>
      </c>
      <c r="BC415" s="49" t="str">
        <f>IF($B415="", "", IF(COUNTIF(BD415:$BY415, "")=BC$8, IF(D415="", "", D415), ""))</f>
        <v/>
      </c>
      <c r="BD415" s="61" t="str">
        <f>IF($B415="", "", IF(COUNTIF(BE415:$BY415, "")=BD$8, IF(E415="", "", E415), ""))</f>
        <v/>
      </c>
      <c r="BE415" s="61" t="str">
        <f>IF($B415="", "", IF(COUNTIF(BF415:$BY415, "")=BE$8, IF(F415="", "", F415), ""))</f>
        <v/>
      </c>
      <c r="BF415" s="61" t="str">
        <f>IF($B415="", "", IF(COUNTIF(BG415:$BY415, "")=BF$8, IF(G415="", "", G415), ""))</f>
        <v/>
      </c>
      <c r="BG415" s="61" t="str">
        <f>IF($B415="", "", IF(COUNTIF(BH415:$BY415, "")=BG$8, IF(H415="", "", H415), ""))</f>
        <v/>
      </c>
      <c r="BH415" s="61" t="str">
        <f>IF($B415="", "", IF(COUNTIF(BI415:$BY415, "")=BH$8, IF(I415="", "", I415), ""))</f>
        <v/>
      </c>
      <c r="BI415" s="61" t="str">
        <f>IF($B415="", "", IF(COUNTIF(BJ415:$BY415, "")=BI$8, IF(J415="", "", J415), ""))</f>
        <v/>
      </c>
      <c r="BJ415" s="61" t="str">
        <f>IF($B415="", "", IF(COUNTIF(BK415:$BY415, "")=BJ$8, IF(K415="", "", K415), ""))</f>
        <v/>
      </c>
      <c r="BK415" s="61" t="str">
        <f>IF($B415="", "", IF(COUNTIF(BL415:$BY415, "")=BK$8, IF(L415="", "", L415), ""))</f>
        <v/>
      </c>
      <c r="BL415" s="61" t="str">
        <f>IF($B415="", "", IF(COUNTIF(BM415:$BY415, "")=BL$8, IF(M415="", "", M415), ""))</f>
        <v/>
      </c>
      <c r="BM415" s="61" t="str">
        <f>IF($B415="", "", IF(COUNTIF(BN415:$BY415, "")=BM$8, IF(N415="", "", N415), ""))</f>
        <v/>
      </c>
      <c r="BN415" s="61" t="str">
        <f>IF($B415="", "", IF(COUNTIF(BO415:$BY415, "")=BN$8, IF(O415="", "", O415), ""))</f>
        <v/>
      </c>
      <c r="BO415" s="61" t="str">
        <f>IF($B415="", "", IF(COUNTIF(BP415:$BY415, "")=BO$8, IF(P415="", "", P415), ""))</f>
        <v/>
      </c>
      <c r="BP415" s="61" t="str">
        <f>IF($B415="", "", IF(COUNTIF(BQ415:$BY415, "")=BP$8, IF(Q415="", "", Q415), ""))</f>
        <v/>
      </c>
      <c r="BQ415" s="61" t="str">
        <f>IF($B415="", "", IF(COUNTIF(BR415:$BY415, "")=BQ$8, IF(R415="", "", R415), ""))</f>
        <v/>
      </c>
      <c r="BR415" s="61" t="str">
        <f>IF($B415="", "", IF(COUNTIF(BS415:$BY415, "")=BR$8, IF(S415="", "", S415), ""))</f>
        <v/>
      </c>
      <c r="BS415" s="61" t="str">
        <f>IF($B415="", "", IF(COUNTIF(BT415:$BY415, "")=BS$8, IF(T415="", "", T415), ""))</f>
        <v/>
      </c>
      <c r="BT415" s="61" t="str">
        <f>IF($B415="", "", IF(COUNTIF(BU415:$BY415, "")=BT$8, IF(U415="", "", U415), ""))</f>
        <v/>
      </c>
      <c r="BU415" s="61" t="str">
        <f>IF($B415="", "", IF(COUNTIF(BV415:$BY415, "")=BU$8, IF(V415="", "", V415), ""))</f>
        <v/>
      </c>
      <c r="BV415" s="61" t="str">
        <f>IF($B415="", "", IF(COUNTIF(BW415:$BY415, "")=BV$8, IF(W415="", "", W415), ""))</f>
        <v/>
      </c>
      <c r="BW415" s="61" t="str">
        <f>IF($B415="", "", IF(COUNTIF(BX415:$BY415, "")=BW$8, IF(X415="", "", X415), ""))</f>
        <v/>
      </c>
      <c r="BX415" s="61" t="str">
        <f>IF($B415="", "", IF(COUNTIF(BY415:$BY415, "")=BX$8, IF(Y415="", "", Y415), ""))</f>
        <v/>
      </c>
      <c r="BY415" s="50" t="str">
        <f t="shared" si="181"/>
        <v/>
      </c>
      <c r="CA415" s="6" t="str">
        <f t="shared" si="182"/>
        <v/>
      </c>
      <c r="CB415" s="6" t="str">
        <f>IF(CA415="", "", RANK(CA415, $CA$9:$CA$2508, 0)+COUNTIF($CA$9:CA415, CA415)-1)</f>
        <v/>
      </c>
    </row>
    <row r="416" spans="1:80" x14ac:dyDescent="0.25">
      <c r="A416" s="22"/>
      <c r="B416" s="121" t="str">
        <f>IF('Stock Details'!B415="", "", 'Stock Details'!B415)</f>
        <v/>
      </c>
      <c r="C416" s="22"/>
      <c r="D416" s="130"/>
      <c r="E416" s="122"/>
      <c r="F416" s="131"/>
      <c r="G416" s="22"/>
      <c r="H416" s="130" t="str">
        <f t="shared" si="167"/>
        <v/>
      </c>
      <c r="I416" s="122"/>
      <c r="J416" s="131"/>
      <c r="K416" s="22"/>
      <c r="L416" s="130" t="str">
        <f t="shared" si="168"/>
        <v/>
      </c>
      <c r="M416" s="122"/>
      <c r="N416" s="131"/>
      <c r="O416" s="22"/>
      <c r="P416" s="130" t="str">
        <f t="shared" si="169"/>
        <v/>
      </c>
      <c r="Q416" s="122"/>
      <c r="R416" s="131"/>
      <c r="S416" s="22"/>
      <c r="T416" s="130" t="str">
        <f t="shared" si="170"/>
        <v/>
      </c>
      <c r="U416" s="122"/>
      <c r="V416" s="131"/>
      <c r="W416" s="22"/>
      <c r="X416" s="130" t="str">
        <f t="shared" si="171"/>
        <v/>
      </c>
      <c r="Y416" s="122"/>
      <c r="Z416" s="131"/>
      <c r="AA416" s="22"/>
      <c r="AC416" s="6" t="str">
        <f t="shared" si="172"/>
        <v/>
      </c>
      <c r="AE416" s="6" t="str">
        <f t="shared" si="173"/>
        <v/>
      </c>
      <c r="AF416" s="6" t="str">
        <f t="shared" si="174"/>
        <v/>
      </c>
      <c r="AG416" s="6" t="str">
        <f t="shared" si="175"/>
        <v/>
      </c>
      <c r="AH416" s="6" t="str">
        <f t="shared" si="176"/>
        <v/>
      </c>
      <c r="AI416" s="6" t="str">
        <f t="shared" si="177"/>
        <v/>
      </c>
      <c r="AJ416" s="6" t="str">
        <f t="shared" si="178"/>
        <v/>
      </c>
      <c r="AL416" s="9" t="str">
        <f>IF('Stock Details'!F415="", "", 'Stock Details'!F415)</f>
        <v/>
      </c>
      <c r="AM416" s="9" t="str">
        <f>IF('Stock Details'!G415="", "", 'Stock Details'!G415)</f>
        <v/>
      </c>
      <c r="AO416" s="59" t="str">
        <f t="shared" si="179"/>
        <v/>
      </c>
      <c r="AP416" s="59" t="str">
        <f t="shared" si="183"/>
        <v/>
      </c>
      <c r="AQ416" s="59" t="str">
        <f t="shared" si="184"/>
        <v/>
      </c>
      <c r="AR416" s="59" t="str">
        <f t="shared" si="185"/>
        <v/>
      </c>
      <c r="AS416" s="59" t="str">
        <f t="shared" si="186"/>
        <v/>
      </c>
      <c r="AT416" s="59" t="str">
        <f t="shared" si="187"/>
        <v/>
      </c>
      <c r="AV416" s="59" t="str">
        <f t="shared" si="180"/>
        <v/>
      </c>
      <c r="AW416" s="59" t="str">
        <f t="shared" si="162"/>
        <v/>
      </c>
      <c r="AX416" s="59" t="str">
        <f t="shared" si="163"/>
        <v/>
      </c>
      <c r="AY416" s="59" t="str">
        <f t="shared" si="164"/>
        <v/>
      </c>
      <c r="AZ416" s="59" t="str">
        <f t="shared" si="165"/>
        <v/>
      </c>
      <c r="BA416" s="59" t="str">
        <f t="shared" si="166"/>
        <v/>
      </c>
      <c r="BC416" s="49" t="str">
        <f>IF($B416="", "", IF(COUNTIF(BD416:$BY416, "")=BC$8, IF(D416="", "", D416), ""))</f>
        <v/>
      </c>
      <c r="BD416" s="61" t="str">
        <f>IF($B416="", "", IF(COUNTIF(BE416:$BY416, "")=BD$8, IF(E416="", "", E416), ""))</f>
        <v/>
      </c>
      <c r="BE416" s="61" t="str">
        <f>IF($B416="", "", IF(COUNTIF(BF416:$BY416, "")=BE$8, IF(F416="", "", F416), ""))</f>
        <v/>
      </c>
      <c r="BF416" s="61" t="str">
        <f>IF($B416="", "", IF(COUNTIF(BG416:$BY416, "")=BF$8, IF(G416="", "", G416), ""))</f>
        <v/>
      </c>
      <c r="BG416" s="61" t="str">
        <f>IF($B416="", "", IF(COUNTIF(BH416:$BY416, "")=BG$8, IF(H416="", "", H416), ""))</f>
        <v/>
      </c>
      <c r="BH416" s="61" t="str">
        <f>IF($B416="", "", IF(COUNTIF(BI416:$BY416, "")=BH$8, IF(I416="", "", I416), ""))</f>
        <v/>
      </c>
      <c r="BI416" s="61" t="str">
        <f>IF($B416="", "", IF(COUNTIF(BJ416:$BY416, "")=BI$8, IF(J416="", "", J416), ""))</f>
        <v/>
      </c>
      <c r="BJ416" s="61" t="str">
        <f>IF($B416="", "", IF(COUNTIF(BK416:$BY416, "")=BJ$8, IF(K416="", "", K416), ""))</f>
        <v/>
      </c>
      <c r="BK416" s="61" t="str">
        <f>IF($B416="", "", IF(COUNTIF(BL416:$BY416, "")=BK$8, IF(L416="", "", L416), ""))</f>
        <v/>
      </c>
      <c r="BL416" s="61" t="str">
        <f>IF($B416="", "", IF(COUNTIF(BM416:$BY416, "")=BL$8, IF(M416="", "", M416), ""))</f>
        <v/>
      </c>
      <c r="BM416" s="61" t="str">
        <f>IF($B416="", "", IF(COUNTIF(BN416:$BY416, "")=BM$8, IF(N416="", "", N416), ""))</f>
        <v/>
      </c>
      <c r="BN416" s="61" t="str">
        <f>IF($B416="", "", IF(COUNTIF(BO416:$BY416, "")=BN$8, IF(O416="", "", O416), ""))</f>
        <v/>
      </c>
      <c r="BO416" s="61" t="str">
        <f>IF($B416="", "", IF(COUNTIF(BP416:$BY416, "")=BO$8, IF(P416="", "", P416), ""))</f>
        <v/>
      </c>
      <c r="BP416" s="61" t="str">
        <f>IF($B416="", "", IF(COUNTIF(BQ416:$BY416, "")=BP$8, IF(Q416="", "", Q416), ""))</f>
        <v/>
      </c>
      <c r="BQ416" s="61" t="str">
        <f>IF($B416="", "", IF(COUNTIF(BR416:$BY416, "")=BQ$8, IF(R416="", "", R416), ""))</f>
        <v/>
      </c>
      <c r="BR416" s="61" t="str">
        <f>IF($B416="", "", IF(COUNTIF(BS416:$BY416, "")=BR$8, IF(S416="", "", S416), ""))</f>
        <v/>
      </c>
      <c r="BS416" s="61" t="str">
        <f>IF($B416="", "", IF(COUNTIF(BT416:$BY416, "")=BS$8, IF(T416="", "", T416), ""))</f>
        <v/>
      </c>
      <c r="BT416" s="61" t="str">
        <f>IF($B416="", "", IF(COUNTIF(BU416:$BY416, "")=BT$8, IF(U416="", "", U416), ""))</f>
        <v/>
      </c>
      <c r="BU416" s="61" t="str">
        <f>IF($B416="", "", IF(COUNTIF(BV416:$BY416, "")=BU$8, IF(V416="", "", V416), ""))</f>
        <v/>
      </c>
      <c r="BV416" s="61" t="str">
        <f>IF($B416="", "", IF(COUNTIF(BW416:$BY416, "")=BV$8, IF(W416="", "", W416), ""))</f>
        <v/>
      </c>
      <c r="BW416" s="61" t="str">
        <f>IF($B416="", "", IF(COUNTIF(BX416:$BY416, "")=BW$8, IF(X416="", "", X416), ""))</f>
        <v/>
      </c>
      <c r="BX416" s="61" t="str">
        <f>IF($B416="", "", IF(COUNTIF(BY416:$BY416, "")=BX$8, IF(Y416="", "", Y416), ""))</f>
        <v/>
      </c>
      <c r="BY416" s="50" t="str">
        <f t="shared" si="181"/>
        <v/>
      </c>
      <c r="CA416" s="6" t="str">
        <f t="shared" si="182"/>
        <v/>
      </c>
      <c r="CB416" s="6" t="str">
        <f>IF(CA416="", "", RANK(CA416, $CA$9:$CA$2508, 0)+COUNTIF($CA$9:CA416, CA416)-1)</f>
        <v/>
      </c>
    </row>
    <row r="417" spans="1:80" x14ac:dyDescent="0.25">
      <c r="A417" s="22"/>
      <c r="B417" s="121" t="str">
        <f>IF('Stock Details'!B416="", "", 'Stock Details'!B416)</f>
        <v/>
      </c>
      <c r="C417" s="22"/>
      <c r="D417" s="130"/>
      <c r="E417" s="122"/>
      <c r="F417" s="131"/>
      <c r="G417" s="22"/>
      <c r="H417" s="130" t="str">
        <f t="shared" si="167"/>
        <v/>
      </c>
      <c r="I417" s="122"/>
      <c r="J417" s="131"/>
      <c r="K417" s="22"/>
      <c r="L417" s="130" t="str">
        <f t="shared" si="168"/>
        <v/>
      </c>
      <c r="M417" s="122"/>
      <c r="N417" s="131"/>
      <c r="O417" s="22"/>
      <c r="P417" s="130" t="str">
        <f t="shared" si="169"/>
        <v/>
      </c>
      <c r="Q417" s="122"/>
      <c r="R417" s="131"/>
      <c r="S417" s="22"/>
      <c r="T417" s="130" t="str">
        <f t="shared" si="170"/>
        <v/>
      </c>
      <c r="U417" s="122"/>
      <c r="V417" s="131"/>
      <c r="W417" s="22"/>
      <c r="X417" s="130" t="str">
        <f t="shared" si="171"/>
        <v/>
      </c>
      <c r="Y417" s="122"/>
      <c r="Z417" s="131"/>
      <c r="AA417" s="22"/>
      <c r="AC417" s="6" t="str">
        <f t="shared" si="172"/>
        <v/>
      </c>
      <c r="AE417" s="6" t="str">
        <f t="shared" si="173"/>
        <v/>
      </c>
      <c r="AF417" s="6" t="str">
        <f t="shared" si="174"/>
        <v/>
      </c>
      <c r="AG417" s="6" t="str">
        <f t="shared" si="175"/>
        <v/>
      </c>
      <c r="AH417" s="6" t="str">
        <f t="shared" si="176"/>
        <v/>
      </c>
      <c r="AI417" s="6" t="str">
        <f t="shared" si="177"/>
        <v/>
      </c>
      <c r="AJ417" s="6" t="str">
        <f t="shared" si="178"/>
        <v/>
      </c>
      <c r="AL417" s="9" t="str">
        <f>IF('Stock Details'!F416="", "", 'Stock Details'!F416)</f>
        <v/>
      </c>
      <c r="AM417" s="9" t="str">
        <f>IF('Stock Details'!G416="", "", 'Stock Details'!G416)</f>
        <v/>
      </c>
      <c r="AO417" s="59" t="str">
        <f t="shared" si="179"/>
        <v/>
      </c>
      <c r="AP417" s="59" t="str">
        <f t="shared" si="183"/>
        <v/>
      </c>
      <c r="AQ417" s="59" t="str">
        <f t="shared" si="184"/>
        <v/>
      </c>
      <c r="AR417" s="59" t="str">
        <f t="shared" si="185"/>
        <v/>
      </c>
      <c r="AS417" s="59" t="str">
        <f t="shared" si="186"/>
        <v/>
      </c>
      <c r="AT417" s="59" t="str">
        <f t="shared" si="187"/>
        <v/>
      </c>
      <c r="AV417" s="59" t="str">
        <f t="shared" si="180"/>
        <v/>
      </c>
      <c r="AW417" s="59" t="str">
        <f t="shared" si="162"/>
        <v/>
      </c>
      <c r="AX417" s="59" t="str">
        <f t="shared" si="163"/>
        <v/>
      </c>
      <c r="AY417" s="59" t="str">
        <f t="shared" si="164"/>
        <v/>
      </c>
      <c r="AZ417" s="59" t="str">
        <f t="shared" si="165"/>
        <v/>
      </c>
      <c r="BA417" s="59" t="str">
        <f t="shared" si="166"/>
        <v/>
      </c>
      <c r="BC417" s="49" t="str">
        <f>IF($B417="", "", IF(COUNTIF(BD417:$BY417, "")=BC$8, IF(D417="", "", D417), ""))</f>
        <v/>
      </c>
      <c r="BD417" s="61" t="str">
        <f>IF($B417="", "", IF(COUNTIF(BE417:$BY417, "")=BD$8, IF(E417="", "", E417), ""))</f>
        <v/>
      </c>
      <c r="BE417" s="61" t="str">
        <f>IF($B417="", "", IF(COUNTIF(BF417:$BY417, "")=BE$8, IF(F417="", "", F417), ""))</f>
        <v/>
      </c>
      <c r="BF417" s="61" t="str">
        <f>IF($B417="", "", IF(COUNTIF(BG417:$BY417, "")=BF$8, IF(G417="", "", G417), ""))</f>
        <v/>
      </c>
      <c r="BG417" s="61" t="str">
        <f>IF($B417="", "", IF(COUNTIF(BH417:$BY417, "")=BG$8, IF(H417="", "", H417), ""))</f>
        <v/>
      </c>
      <c r="BH417" s="61" t="str">
        <f>IF($B417="", "", IF(COUNTIF(BI417:$BY417, "")=BH$8, IF(I417="", "", I417), ""))</f>
        <v/>
      </c>
      <c r="BI417" s="61" t="str">
        <f>IF($B417="", "", IF(COUNTIF(BJ417:$BY417, "")=BI$8, IF(J417="", "", J417), ""))</f>
        <v/>
      </c>
      <c r="BJ417" s="61" t="str">
        <f>IF($B417="", "", IF(COUNTIF(BK417:$BY417, "")=BJ$8, IF(K417="", "", K417), ""))</f>
        <v/>
      </c>
      <c r="BK417" s="61" t="str">
        <f>IF($B417="", "", IF(COUNTIF(BL417:$BY417, "")=BK$8, IF(L417="", "", L417), ""))</f>
        <v/>
      </c>
      <c r="BL417" s="61" t="str">
        <f>IF($B417="", "", IF(COUNTIF(BM417:$BY417, "")=BL$8, IF(M417="", "", M417), ""))</f>
        <v/>
      </c>
      <c r="BM417" s="61" t="str">
        <f>IF($B417="", "", IF(COUNTIF(BN417:$BY417, "")=BM$8, IF(N417="", "", N417), ""))</f>
        <v/>
      </c>
      <c r="BN417" s="61" t="str">
        <f>IF($B417="", "", IF(COUNTIF(BO417:$BY417, "")=BN$8, IF(O417="", "", O417), ""))</f>
        <v/>
      </c>
      <c r="BO417" s="61" t="str">
        <f>IF($B417="", "", IF(COUNTIF(BP417:$BY417, "")=BO$8, IF(P417="", "", P417), ""))</f>
        <v/>
      </c>
      <c r="BP417" s="61" t="str">
        <f>IF($B417="", "", IF(COUNTIF(BQ417:$BY417, "")=BP$8, IF(Q417="", "", Q417), ""))</f>
        <v/>
      </c>
      <c r="BQ417" s="61" t="str">
        <f>IF($B417="", "", IF(COUNTIF(BR417:$BY417, "")=BQ$8, IF(R417="", "", R417), ""))</f>
        <v/>
      </c>
      <c r="BR417" s="61" t="str">
        <f>IF($B417="", "", IF(COUNTIF(BS417:$BY417, "")=BR$8, IF(S417="", "", S417), ""))</f>
        <v/>
      </c>
      <c r="BS417" s="61" t="str">
        <f>IF($B417="", "", IF(COUNTIF(BT417:$BY417, "")=BS$8, IF(T417="", "", T417), ""))</f>
        <v/>
      </c>
      <c r="BT417" s="61" t="str">
        <f>IF($B417="", "", IF(COUNTIF(BU417:$BY417, "")=BT$8, IF(U417="", "", U417), ""))</f>
        <v/>
      </c>
      <c r="BU417" s="61" t="str">
        <f>IF($B417="", "", IF(COUNTIF(BV417:$BY417, "")=BU$8, IF(V417="", "", V417), ""))</f>
        <v/>
      </c>
      <c r="BV417" s="61" t="str">
        <f>IF($B417="", "", IF(COUNTIF(BW417:$BY417, "")=BV$8, IF(W417="", "", W417), ""))</f>
        <v/>
      </c>
      <c r="BW417" s="61" t="str">
        <f>IF($B417="", "", IF(COUNTIF(BX417:$BY417, "")=BW$8, IF(X417="", "", X417), ""))</f>
        <v/>
      </c>
      <c r="BX417" s="61" t="str">
        <f>IF($B417="", "", IF(COUNTIF(BY417:$BY417, "")=BX$8, IF(Y417="", "", Y417), ""))</f>
        <v/>
      </c>
      <c r="BY417" s="50" t="str">
        <f t="shared" si="181"/>
        <v/>
      </c>
      <c r="CA417" s="6" t="str">
        <f t="shared" si="182"/>
        <v/>
      </c>
      <c r="CB417" s="6" t="str">
        <f>IF(CA417="", "", RANK(CA417, $CA$9:$CA$2508, 0)+COUNTIF($CA$9:CA417, CA417)-1)</f>
        <v/>
      </c>
    </row>
    <row r="418" spans="1:80" x14ac:dyDescent="0.25">
      <c r="A418" s="22"/>
      <c r="B418" s="121" t="str">
        <f>IF('Stock Details'!B417="", "", 'Stock Details'!B417)</f>
        <v/>
      </c>
      <c r="C418" s="22"/>
      <c r="D418" s="130"/>
      <c r="E418" s="122"/>
      <c r="F418" s="131"/>
      <c r="G418" s="22"/>
      <c r="H418" s="130" t="str">
        <f t="shared" si="167"/>
        <v/>
      </c>
      <c r="I418" s="122"/>
      <c r="J418" s="131"/>
      <c r="K418" s="22"/>
      <c r="L418" s="130" t="str">
        <f t="shared" si="168"/>
        <v/>
      </c>
      <c r="M418" s="122"/>
      <c r="N418" s="131"/>
      <c r="O418" s="22"/>
      <c r="P418" s="130" t="str">
        <f t="shared" si="169"/>
        <v/>
      </c>
      <c r="Q418" s="122"/>
      <c r="R418" s="131"/>
      <c r="S418" s="22"/>
      <c r="T418" s="130" t="str">
        <f t="shared" si="170"/>
        <v/>
      </c>
      <c r="U418" s="122"/>
      <c r="V418" s="131"/>
      <c r="W418" s="22"/>
      <c r="X418" s="130" t="str">
        <f t="shared" si="171"/>
        <v/>
      </c>
      <c r="Y418" s="122"/>
      <c r="Z418" s="131"/>
      <c r="AA418" s="22"/>
      <c r="AC418" s="6" t="str">
        <f t="shared" si="172"/>
        <v/>
      </c>
      <c r="AE418" s="6" t="str">
        <f t="shared" si="173"/>
        <v/>
      </c>
      <c r="AF418" s="6" t="str">
        <f t="shared" si="174"/>
        <v/>
      </c>
      <c r="AG418" s="6" t="str">
        <f t="shared" si="175"/>
        <v/>
      </c>
      <c r="AH418" s="6" t="str">
        <f t="shared" si="176"/>
        <v/>
      </c>
      <c r="AI418" s="6" t="str">
        <f t="shared" si="177"/>
        <v/>
      </c>
      <c r="AJ418" s="6" t="str">
        <f t="shared" si="178"/>
        <v/>
      </c>
      <c r="AL418" s="9" t="str">
        <f>IF('Stock Details'!F417="", "", 'Stock Details'!F417)</f>
        <v/>
      </c>
      <c r="AM418" s="9" t="str">
        <f>IF('Stock Details'!G417="", "", 'Stock Details'!G417)</f>
        <v/>
      </c>
      <c r="AO418" s="59" t="str">
        <f t="shared" si="179"/>
        <v/>
      </c>
      <c r="AP418" s="59" t="str">
        <f t="shared" si="183"/>
        <v/>
      </c>
      <c r="AQ418" s="59" t="str">
        <f t="shared" si="184"/>
        <v/>
      </c>
      <c r="AR418" s="59" t="str">
        <f t="shared" si="185"/>
        <v/>
      </c>
      <c r="AS418" s="59" t="str">
        <f t="shared" si="186"/>
        <v/>
      </c>
      <c r="AT418" s="59" t="str">
        <f t="shared" si="187"/>
        <v/>
      </c>
      <c r="AV418" s="59" t="str">
        <f t="shared" si="180"/>
        <v/>
      </c>
      <c r="AW418" s="59" t="str">
        <f t="shared" si="162"/>
        <v/>
      </c>
      <c r="AX418" s="59" t="str">
        <f t="shared" si="163"/>
        <v/>
      </c>
      <c r="AY418" s="59" t="str">
        <f t="shared" si="164"/>
        <v/>
      </c>
      <c r="AZ418" s="59" t="str">
        <f t="shared" si="165"/>
        <v/>
      </c>
      <c r="BA418" s="59" t="str">
        <f t="shared" si="166"/>
        <v/>
      </c>
      <c r="BC418" s="49" t="str">
        <f>IF($B418="", "", IF(COUNTIF(BD418:$BY418, "")=BC$8, IF(D418="", "", D418), ""))</f>
        <v/>
      </c>
      <c r="BD418" s="61" t="str">
        <f>IF($B418="", "", IF(COUNTIF(BE418:$BY418, "")=BD$8, IF(E418="", "", E418), ""))</f>
        <v/>
      </c>
      <c r="BE418" s="61" t="str">
        <f>IF($B418="", "", IF(COUNTIF(BF418:$BY418, "")=BE$8, IF(F418="", "", F418), ""))</f>
        <v/>
      </c>
      <c r="BF418" s="61" t="str">
        <f>IF($B418="", "", IF(COUNTIF(BG418:$BY418, "")=BF$8, IF(G418="", "", G418), ""))</f>
        <v/>
      </c>
      <c r="BG418" s="61" t="str">
        <f>IF($B418="", "", IF(COUNTIF(BH418:$BY418, "")=BG$8, IF(H418="", "", H418), ""))</f>
        <v/>
      </c>
      <c r="BH418" s="61" t="str">
        <f>IF($B418="", "", IF(COUNTIF(BI418:$BY418, "")=BH$8, IF(I418="", "", I418), ""))</f>
        <v/>
      </c>
      <c r="BI418" s="61" t="str">
        <f>IF($B418="", "", IF(COUNTIF(BJ418:$BY418, "")=BI$8, IF(J418="", "", J418), ""))</f>
        <v/>
      </c>
      <c r="BJ418" s="61" t="str">
        <f>IF($B418="", "", IF(COUNTIF(BK418:$BY418, "")=BJ$8, IF(K418="", "", K418), ""))</f>
        <v/>
      </c>
      <c r="BK418" s="61" t="str">
        <f>IF($B418="", "", IF(COUNTIF(BL418:$BY418, "")=BK$8, IF(L418="", "", L418), ""))</f>
        <v/>
      </c>
      <c r="BL418" s="61" t="str">
        <f>IF($B418="", "", IF(COUNTIF(BM418:$BY418, "")=BL$8, IF(M418="", "", M418), ""))</f>
        <v/>
      </c>
      <c r="BM418" s="61" t="str">
        <f>IF($B418="", "", IF(COUNTIF(BN418:$BY418, "")=BM$8, IF(N418="", "", N418), ""))</f>
        <v/>
      </c>
      <c r="BN418" s="61" t="str">
        <f>IF($B418="", "", IF(COUNTIF(BO418:$BY418, "")=BN$8, IF(O418="", "", O418), ""))</f>
        <v/>
      </c>
      <c r="BO418" s="61" t="str">
        <f>IF($B418="", "", IF(COUNTIF(BP418:$BY418, "")=BO$8, IF(P418="", "", P418), ""))</f>
        <v/>
      </c>
      <c r="BP418" s="61" t="str">
        <f>IF($B418="", "", IF(COUNTIF(BQ418:$BY418, "")=BP$8, IF(Q418="", "", Q418), ""))</f>
        <v/>
      </c>
      <c r="BQ418" s="61" t="str">
        <f>IF($B418="", "", IF(COUNTIF(BR418:$BY418, "")=BQ$8, IF(R418="", "", R418), ""))</f>
        <v/>
      </c>
      <c r="BR418" s="61" t="str">
        <f>IF($B418="", "", IF(COUNTIF(BS418:$BY418, "")=BR$8, IF(S418="", "", S418), ""))</f>
        <v/>
      </c>
      <c r="BS418" s="61" t="str">
        <f>IF($B418="", "", IF(COUNTIF(BT418:$BY418, "")=BS$8, IF(T418="", "", T418), ""))</f>
        <v/>
      </c>
      <c r="BT418" s="61" t="str">
        <f>IF($B418="", "", IF(COUNTIF(BU418:$BY418, "")=BT$8, IF(U418="", "", U418), ""))</f>
        <v/>
      </c>
      <c r="BU418" s="61" t="str">
        <f>IF($B418="", "", IF(COUNTIF(BV418:$BY418, "")=BU$8, IF(V418="", "", V418), ""))</f>
        <v/>
      </c>
      <c r="BV418" s="61" t="str">
        <f>IF($B418="", "", IF(COUNTIF(BW418:$BY418, "")=BV$8, IF(W418="", "", W418), ""))</f>
        <v/>
      </c>
      <c r="BW418" s="61" t="str">
        <f>IF($B418="", "", IF(COUNTIF(BX418:$BY418, "")=BW$8, IF(X418="", "", X418), ""))</f>
        <v/>
      </c>
      <c r="BX418" s="61" t="str">
        <f>IF($B418="", "", IF(COUNTIF(BY418:$BY418, "")=BX$8, IF(Y418="", "", Y418), ""))</f>
        <v/>
      </c>
      <c r="BY418" s="50" t="str">
        <f t="shared" si="181"/>
        <v/>
      </c>
      <c r="CA418" s="6" t="str">
        <f t="shared" si="182"/>
        <v/>
      </c>
      <c r="CB418" s="6" t="str">
        <f>IF(CA418="", "", RANK(CA418, $CA$9:$CA$2508, 0)+COUNTIF($CA$9:CA418, CA418)-1)</f>
        <v/>
      </c>
    </row>
    <row r="419" spans="1:80" x14ac:dyDescent="0.25">
      <c r="A419" s="22"/>
      <c r="B419" s="121" t="str">
        <f>IF('Stock Details'!B418="", "", 'Stock Details'!B418)</f>
        <v/>
      </c>
      <c r="C419" s="22"/>
      <c r="D419" s="130"/>
      <c r="E419" s="122"/>
      <c r="F419" s="131"/>
      <c r="G419" s="22"/>
      <c r="H419" s="130" t="str">
        <f t="shared" si="167"/>
        <v/>
      </c>
      <c r="I419" s="122"/>
      <c r="J419" s="131"/>
      <c r="K419" s="22"/>
      <c r="L419" s="130" t="str">
        <f t="shared" si="168"/>
        <v/>
      </c>
      <c r="M419" s="122"/>
      <c r="N419" s="131"/>
      <c r="O419" s="22"/>
      <c r="P419" s="130" t="str">
        <f t="shared" si="169"/>
        <v/>
      </c>
      <c r="Q419" s="122"/>
      <c r="R419" s="131"/>
      <c r="S419" s="22"/>
      <c r="T419" s="130" t="str">
        <f t="shared" si="170"/>
        <v/>
      </c>
      <c r="U419" s="122"/>
      <c r="V419" s="131"/>
      <c r="W419" s="22"/>
      <c r="X419" s="130" t="str">
        <f t="shared" si="171"/>
        <v/>
      </c>
      <c r="Y419" s="122"/>
      <c r="Z419" s="131"/>
      <c r="AA419" s="22"/>
      <c r="AC419" s="6" t="str">
        <f t="shared" si="172"/>
        <v/>
      </c>
      <c r="AE419" s="6" t="str">
        <f t="shared" si="173"/>
        <v/>
      </c>
      <c r="AF419" s="6" t="str">
        <f t="shared" si="174"/>
        <v/>
      </c>
      <c r="AG419" s="6" t="str">
        <f t="shared" si="175"/>
        <v/>
      </c>
      <c r="AH419" s="6" t="str">
        <f t="shared" si="176"/>
        <v/>
      </c>
      <c r="AI419" s="6" t="str">
        <f t="shared" si="177"/>
        <v/>
      </c>
      <c r="AJ419" s="6" t="str">
        <f t="shared" si="178"/>
        <v/>
      </c>
      <c r="AL419" s="9" t="str">
        <f>IF('Stock Details'!F418="", "", 'Stock Details'!F418)</f>
        <v/>
      </c>
      <c r="AM419" s="9" t="str">
        <f>IF('Stock Details'!G418="", "", 'Stock Details'!G418)</f>
        <v/>
      </c>
      <c r="AO419" s="59" t="str">
        <f t="shared" si="179"/>
        <v/>
      </c>
      <c r="AP419" s="59" t="str">
        <f t="shared" si="183"/>
        <v/>
      </c>
      <c r="AQ419" s="59" t="str">
        <f t="shared" si="184"/>
        <v/>
      </c>
      <c r="AR419" s="59" t="str">
        <f t="shared" si="185"/>
        <v/>
      </c>
      <c r="AS419" s="59" t="str">
        <f t="shared" si="186"/>
        <v/>
      </c>
      <c r="AT419" s="59" t="str">
        <f t="shared" si="187"/>
        <v/>
      </c>
      <c r="AV419" s="59" t="str">
        <f t="shared" si="180"/>
        <v/>
      </c>
      <c r="AW419" s="59" t="str">
        <f t="shared" si="162"/>
        <v/>
      </c>
      <c r="AX419" s="59" t="str">
        <f t="shared" si="163"/>
        <v/>
      </c>
      <c r="AY419" s="59" t="str">
        <f t="shared" si="164"/>
        <v/>
      </c>
      <c r="AZ419" s="59" t="str">
        <f t="shared" si="165"/>
        <v/>
      </c>
      <c r="BA419" s="59" t="str">
        <f t="shared" si="166"/>
        <v/>
      </c>
      <c r="BC419" s="49" t="str">
        <f>IF($B419="", "", IF(COUNTIF(BD419:$BY419, "")=BC$8, IF(D419="", "", D419), ""))</f>
        <v/>
      </c>
      <c r="BD419" s="61" t="str">
        <f>IF($B419="", "", IF(COUNTIF(BE419:$BY419, "")=BD$8, IF(E419="", "", E419), ""))</f>
        <v/>
      </c>
      <c r="BE419" s="61" t="str">
        <f>IF($B419="", "", IF(COUNTIF(BF419:$BY419, "")=BE$8, IF(F419="", "", F419), ""))</f>
        <v/>
      </c>
      <c r="BF419" s="61" t="str">
        <f>IF($B419="", "", IF(COUNTIF(BG419:$BY419, "")=BF$8, IF(G419="", "", G419), ""))</f>
        <v/>
      </c>
      <c r="BG419" s="61" t="str">
        <f>IF($B419="", "", IF(COUNTIF(BH419:$BY419, "")=BG$8, IF(H419="", "", H419), ""))</f>
        <v/>
      </c>
      <c r="BH419" s="61" t="str">
        <f>IF($B419="", "", IF(COUNTIF(BI419:$BY419, "")=BH$8, IF(I419="", "", I419), ""))</f>
        <v/>
      </c>
      <c r="BI419" s="61" t="str">
        <f>IF($B419="", "", IF(COUNTIF(BJ419:$BY419, "")=BI$8, IF(J419="", "", J419), ""))</f>
        <v/>
      </c>
      <c r="BJ419" s="61" t="str">
        <f>IF($B419="", "", IF(COUNTIF(BK419:$BY419, "")=BJ$8, IF(K419="", "", K419), ""))</f>
        <v/>
      </c>
      <c r="BK419" s="61" t="str">
        <f>IF($B419="", "", IF(COUNTIF(BL419:$BY419, "")=BK$8, IF(L419="", "", L419), ""))</f>
        <v/>
      </c>
      <c r="BL419" s="61" t="str">
        <f>IF($B419="", "", IF(COUNTIF(BM419:$BY419, "")=BL$8, IF(M419="", "", M419), ""))</f>
        <v/>
      </c>
      <c r="BM419" s="61" t="str">
        <f>IF($B419="", "", IF(COUNTIF(BN419:$BY419, "")=BM$8, IF(N419="", "", N419), ""))</f>
        <v/>
      </c>
      <c r="BN419" s="61" t="str">
        <f>IF($B419="", "", IF(COUNTIF(BO419:$BY419, "")=BN$8, IF(O419="", "", O419), ""))</f>
        <v/>
      </c>
      <c r="BO419" s="61" t="str">
        <f>IF($B419="", "", IF(COUNTIF(BP419:$BY419, "")=BO$8, IF(P419="", "", P419), ""))</f>
        <v/>
      </c>
      <c r="BP419" s="61" t="str">
        <f>IF($B419="", "", IF(COUNTIF(BQ419:$BY419, "")=BP$8, IF(Q419="", "", Q419), ""))</f>
        <v/>
      </c>
      <c r="BQ419" s="61" t="str">
        <f>IF($B419="", "", IF(COUNTIF(BR419:$BY419, "")=BQ$8, IF(R419="", "", R419), ""))</f>
        <v/>
      </c>
      <c r="BR419" s="61" t="str">
        <f>IF($B419="", "", IF(COUNTIF(BS419:$BY419, "")=BR$8, IF(S419="", "", S419), ""))</f>
        <v/>
      </c>
      <c r="BS419" s="61" t="str">
        <f>IF($B419="", "", IF(COUNTIF(BT419:$BY419, "")=BS$8, IF(T419="", "", T419), ""))</f>
        <v/>
      </c>
      <c r="BT419" s="61" t="str">
        <f>IF($B419="", "", IF(COUNTIF(BU419:$BY419, "")=BT$8, IF(U419="", "", U419), ""))</f>
        <v/>
      </c>
      <c r="BU419" s="61" t="str">
        <f>IF($B419="", "", IF(COUNTIF(BV419:$BY419, "")=BU$8, IF(V419="", "", V419), ""))</f>
        <v/>
      </c>
      <c r="BV419" s="61" t="str">
        <f>IF($B419="", "", IF(COUNTIF(BW419:$BY419, "")=BV$8, IF(W419="", "", W419), ""))</f>
        <v/>
      </c>
      <c r="BW419" s="61" t="str">
        <f>IF($B419="", "", IF(COUNTIF(BX419:$BY419, "")=BW$8, IF(X419="", "", X419), ""))</f>
        <v/>
      </c>
      <c r="BX419" s="61" t="str">
        <f>IF($B419="", "", IF(COUNTIF(BY419:$BY419, "")=BX$8, IF(Y419="", "", Y419), ""))</f>
        <v/>
      </c>
      <c r="BY419" s="50" t="str">
        <f t="shared" si="181"/>
        <v/>
      </c>
      <c r="CA419" s="6" t="str">
        <f t="shared" si="182"/>
        <v/>
      </c>
      <c r="CB419" s="6" t="str">
        <f>IF(CA419="", "", RANK(CA419, $CA$9:$CA$2508, 0)+COUNTIF($CA$9:CA419, CA419)-1)</f>
        <v/>
      </c>
    </row>
    <row r="420" spans="1:80" x14ac:dyDescent="0.25">
      <c r="A420" s="22"/>
      <c r="B420" s="121" t="str">
        <f>IF('Stock Details'!B419="", "", 'Stock Details'!B419)</f>
        <v/>
      </c>
      <c r="C420" s="22"/>
      <c r="D420" s="130"/>
      <c r="E420" s="122"/>
      <c r="F420" s="131"/>
      <c r="G420" s="22"/>
      <c r="H420" s="130" t="str">
        <f t="shared" si="167"/>
        <v/>
      </c>
      <c r="I420" s="122"/>
      <c r="J420" s="131"/>
      <c r="K420" s="22"/>
      <c r="L420" s="130" t="str">
        <f t="shared" si="168"/>
        <v/>
      </c>
      <c r="M420" s="122"/>
      <c r="N420" s="131"/>
      <c r="O420" s="22"/>
      <c r="P420" s="130" t="str">
        <f t="shared" si="169"/>
        <v/>
      </c>
      <c r="Q420" s="122"/>
      <c r="R420" s="131"/>
      <c r="S420" s="22"/>
      <c r="T420" s="130" t="str">
        <f t="shared" si="170"/>
        <v/>
      </c>
      <c r="U420" s="122"/>
      <c r="V420" s="131"/>
      <c r="W420" s="22"/>
      <c r="X420" s="130" t="str">
        <f t="shared" si="171"/>
        <v/>
      </c>
      <c r="Y420" s="122"/>
      <c r="Z420" s="131"/>
      <c r="AA420" s="22"/>
      <c r="AC420" s="6" t="str">
        <f t="shared" si="172"/>
        <v/>
      </c>
      <c r="AE420" s="6" t="str">
        <f t="shared" si="173"/>
        <v/>
      </c>
      <c r="AF420" s="6" t="str">
        <f t="shared" si="174"/>
        <v/>
      </c>
      <c r="AG420" s="6" t="str">
        <f t="shared" si="175"/>
        <v/>
      </c>
      <c r="AH420" s="6" t="str">
        <f t="shared" si="176"/>
        <v/>
      </c>
      <c r="AI420" s="6" t="str">
        <f t="shared" si="177"/>
        <v/>
      </c>
      <c r="AJ420" s="6" t="str">
        <f t="shared" si="178"/>
        <v/>
      </c>
      <c r="AL420" s="9" t="str">
        <f>IF('Stock Details'!F419="", "", 'Stock Details'!F419)</f>
        <v/>
      </c>
      <c r="AM420" s="9" t="str">
        <f>IF('Stock Details'!G419="", "", 'Stock Details'!G419)</f>
        <v/>
      </c>
      <c r="AO420" s="59" t="str">
        <f t="shared" si="179"/>
        <v/>
      </c>
      <c r="AP420" s="59" t="str">
        <f t="shared" si="183"/>
        <v/>
      </c>
      <c r="AQ420" s="59" t="str">
        <f t="shared" si="184"/>
        <v/>
      </c>
      <c r="AR420" s="59" t="str">
        <f t="shared" si="185"/>
        <v/>
      </c>
      <c r="AS420" s="59" t="str">
        <f t="shared" si="186"/>
        <v/>
      </c>
      <c r="AT420" s="59" t="str">
        <f t="shared" si="187"/>
        <v/>
      </c>
      <c r="AV420" s="59" t="str">
        <f t="shared" si="180"/>
        <v/>
      </c>
      <c r="AW420" s="59" t="str">
        <f t="shared" si="162"/>
        <v/>
      </c>
      <c r="AX420" s="59" t="str">
        <f t="shared" si="163"/>
        <v/>
      </c>
      <c r="AY420" s="59" t="str">
        <f t="shared" si="164"/>
        <v/>
      </c>
      <c r="AZ420" s="59" t="str">
        <f t="shared" si="165"/>
        <v/>
      </c>
      <c r="BA420" s="59" t="str">
        <f t="shared" si="166"/>
        <v/>
      </c>
      <c r="BC420" s="49" t="str">
        <f>IF($B420="", "", IF(COUNTIF(BD420:$BY420, "")=BC$8, IF(D420="", "", D420), ""))</f>
        <v/>
      </c>
      <c r="BD420" s="61" t="str">
        <f>IF($B420="", "", IF(COUNTIF(BE420:$BY420, "")=BD$8, IF(E420="", "", E420), ""))</f>
        <v/>
      </c>
      <c r="BE420" s="61" t="str">
        <f>IF($B420="", "", IF(COUNTIF(BF420:$BY420, "")=BE$8, IF(F420="", "", F420), ""))</f>
        <v/>
      </c>
      <c r="BF420" s="61" t="str">
        <f>IF($B420="", "", IF(COUNTIF(BG420:$BY420, "")=BF$8, IF(G420="", "", G420), ""))</f>
        <v/>
      </c>
      <c r="BG420" s="61" t="str">
        <f>IF($B420="", "", IF(COUNTIF(BH420:$BY420, "")=BG$8, IF(H420="", "", H420), ""))</f>
        <v/>
      </c>
      <c r="BH420" s="61" t="str">
        <f>IF($B420="", "", IF(COUNTIF(BI420:$BY420, "")=BH$8, IF(I420="", "", I420), ""))</f>
        <v/>
      </c>
      <c r="BI420" s="61" t="str">
        <f>IF($B420="", "", IF(COUNTIF(BJ420:$BY420, "")=BI$8, IF(J420="", "", J420), ""))</f>
        <v/>
      </c>
      <c r="BJ420" s="61" t="str">
        <f>IF($B420="", "", IF(COUNTIF(BK420:$BY420, "")=BJ$8, IF(K420="", "", K420), ""))</f>
        <v/>
      </c>
      <c r="BK420" s="61" t="str">
        <f>IF($B420="", "", IF(COUNTIF(BL420:$BY420, "")=BK$8, IF(L420="", "", L420), ""))</f>
        <v/>
      </c>
      <c r="BL420" s="61" t="str">
        <f>IF($B420="", "", IF(COUNTIF(BM420:$BY420, "")=BL$8, IF(M420="", "", M420), ""))</f>
        <v/>
      </c>
      <c r="BM420" s="61" t="str">
        <f>IF($B420="", "", IF(COUNTIF(BN420:$BY420, "")=BM$8, IF(N420="", "", N420), ""))</f>
        <v/>
      </c>
      <c r="BN420" s="61" t="str">
        <f>IF($B420="", "", IF(COUNTIF(BO420:$BY420, "")=BN$8, IF(O420="", "", O420), ""))</f>
        <v/>
      </c>
      <c r="BO420" s="61" t="str">
        <f>IF($B420="", "", IF(COUNTIF(BP420:$BY420, "")=BO$8, IF(P420="", "", P420), ""))</f>
        <v/>
      </c>
      <c r="BP420" s="61" t="str">
        <f>IF($B420="", "", IF(COUNTIF(BQ420:$BY420, "")=BP$8, IF(Q420="", "", Q420), ""))</f>
        <v/>
      </c>
      <c r="BQ420" s="61" t="str">
        <f>IF($B420="", "", IF(COUNTIF(BR420:$BY420, "")=BQ$8, IF(R420="", "", R420), ""))</f>
        <v/>
      </c>
      <c r="BR420" s="61" t="str">
        <f>IF($B420="", "", IF(COUNTIF(BS420:$BY420, "")=BR$8, IF(S420="", "", S420), ""))</f>
        <v/>
      </c>
      <c r="BS420" s="61" t="str">
        <f>IF($B420="", "", IF(COUNTIF(BT420:$BY420, "")=BS$8, IF(T420="", "", T420), ""))</f>
        <v/>
      </c>
      <c r="BT420" s="61" t="str">
        <f>IF($B420="", "", IF(COUNTIF(BU420:$BY420, "")=BT$8, IF(U420="", "", U420), ""))</f>
        <v/>
      </c>
      <c r="BU420" s="61" t="str">
        <f>IF($B420="", "", IF(COUNTIF(BV420:$BY420, "")=BU$8, IF(V420="", "", V420), ""))</f>
        <v/>
      </c>
      <c r="BV420" s="61" t="str">
        <f>IF($B420="", "", IF(COUNTIF(BW420:$BY420, "")=BV$8, IF(W420="", "", W420), ""))</f>
        <v/>
      </c>
      <c r="BW420" s="61" t="str">
        <f>IF($B420="", "", IF(COUNTIF(BX420:$BY420, "")=BW$8, IF(X420="", "", X420), ""))</f>
        <v/>
      </c>
      <c r="BX420" s="61" t="str">
        <f>IF($B420="", "", IF(COUNTIF(BY420:$BY420, "")=BX$8, IF(Y420="", "", Y420), ""))</f>
        <v/>
      </c>
      <c r="BY420" s="50" t="str">
        <f t="shared" si="181"/>
        <v/>
      </c>
      <c r="CA420" s="6" t="str">
        <f t="shared" si="182"/>
        <v/>
      </c>
      <c r="CB420" s="6" t="str">
        <f>IF(CA420="", "", RANK(CA420, $CA$9:$CA$2508, 0)+COUNTIF($CA$9:CA420, CA420)-1)</f>
        <v/>
      </c>
    </row>
    <row r="421" spans="1:80" x14ac:dyDescent="0.25">
      <c r="A421" s="22"/>
      <c r="B421" s="121" t="str">
        <f>IF('Stock Details'!B420="", "", 'Stock Details'!B420)</f>
        <v/>
      </c>
      <c r="C421" s="22"/>
      <c r="D421" s="130"/>
      <c r="E421" s="122"/>
      <c r="F421" s="131"/>
      <c r="G421" s="22"/>
      <c r="H421" s="130" t="str">
        <f t="shared" si="167"/>
        <v/>
      </c>
      <c r="I421" s="122"/>
      <c r="J421" s="131"/>
      <c r="K421" s="22"/>
      <c r="L421" s="130" t="str">
        <f t="shared" si="168"/>
        <v/>
      </c>
      <c r="M421" s="122"/>
      <c r="N421" s="131"/>
      <c r="O421" s="22"/>
      <c r="P421" s="130" t="str">
        <f t="shared" si="169"/>
        <v/>
      </c>
      <c r="Q421" s="122"/>
      <c r="R421" s="131"/>
      <c r="S421" s="22"/>
      <c r="T421" s="130" t="str">
        <f t="shared" si="170"/>
        <v/>
      </c>
      <c r="U421" s="122"/>
      <c r="V421" s="131"/>
      <c r="W421" s="22"/>
      <c r="X421" s="130" t="str">
        <f t="shared" si="171"/>
        <v/>
      </c>
      <c r="Y421" s="122"/>
      <c r="Z421" s="131"/>
      <c r="AA421" s="22"/>
      <c r="AC421" s="6" t="str">
        <f t="shared" si="172"/>
        <v/>
      </c>
      <c r="AE421" s="6" t="str">
        <f t="shared" si="173"/>
        <v/>
      </c>
      <c r="AF421" s="6" t="str">
        <f t="shared" si="174"/>
        <v/>
      </c>
      <c r="AG421" s="6" t="str">
        <f t="shared" si="175"/>
        <v/>
      </c>
      <c r="AH421" s="6" t="str">
        <f t="shared" si="176"/>
        <v/>
      </c>
      <c r="AI421" s="6" t="str">
        <f t="shared" si="177"/>
        <v/>
      </c>
      <c r="AJ421" s="6" t="str">
        <f t="shared" si="178"/>
        <v/>
      </c>
      <c r="AL421" s="9" t="str">
        <f>IF('Stock Details'!F420="", "", 'Stock Details'!F420)</f>
        <v/>
      </c>
      <c r="AM421" s="9" t="str">
        <f>IF('Stock Details'!G420="", "", 'Stock Details'!G420)</f>
        <v/>
      </c>
      <c r="AO421" s="59" t="str">
        <f t="shared" si="179"/>
        <v/>
      </c>
      <c r="AP421" s="59" t="str">
        <f t="shared" si="183"/>
        <v/>
      </c>
      <c r="AQ421" s="59" t="str">
        <f t="shared" si="184"/>
        <v/>
      </c>
      <c r="AR421" s="59" t="str">
        <f t="shared" si="185"/>
        <v/>
      </c>
      <c r="AS421" s="59" t="str">
        <f t="shared" si="186"/>
        <v/>
      </c>
      <c r="AT421" s="59" t="str">
        <f t="shared" si="187"/>
        <v/>
      </c>
      <c r="AV421" s="59" t="str">
        <f t="shared" si="180"/>
        <v/>
      </c>
      <c r="AW421" s="59" t="str">
        <f t="shared" si="162"/>
        <v/>
      </c>
      <c r="AX421" s="59" t="str">
        <f t="shared" si="163"/>
        <v/>
      </c>
      <c r="AY421" s="59" t="str">
        <f t="shared" si="164"/>
        <v/>
      </c>
      <c r="AZ421" s="59" t="str">
        <f t="shared" si="165"/>
        <v/>
      </c>
      <c r="BA421" s="59" t="str">
        <f t="shared" si="166"/>
        <v/>
      </c>
      <c r="BC421" s="49" t="str">
        <f>IF($B421="", "", IF(COUNTIF(BD421:$BY421, "")=BC$8, IF(D421="", "", D421), ""))</f>
        <v/>
      </c>
      <c r="BD421" s="61" t="str">
        <f>IF($B421="", "", IF(COUNTIF(BE421:$BY421, "")=BD$8, IF(E421="", "", E421), ""))</f>
        <v/>
      </c>
      <c r="BE421" s="61" t="str">
        <f>IF($B421="", "", IF(COUNTIF(BF421:$BY421, "")=BE$8, IF(F421="", "", F421), ""))</f>
        <v/>
      </c>
      <c r="BF421" s="61" t="str">
        <f>IF($B421="", "", IF(COUNTIF(BG421:$BY421, "")=BF$8, IF(G421="", "", G421), ""))</f>
        <v/>
      </c>
      <c r="BG421" s="61" t="str">
        <f>IF($B421="", "", IF(COUNTIF(BH421:$BY421, "")=BG$8, IF(H421="", "", H421), ""))</f>
        <v/>
      </c>
      <c r="BH421" s="61" t="str">
        <f>IF($B421="", "", IF(COUNTIF(BI421:$BY421, "")=BH$8, IF(I421="", "", I421), ""))</f>
        <v/>
      </c>
      <c r="BI421" s="61" t="str">
        <f>IF($B421="", "", IF(COUNTIF(BJ421:$BY421, "")=BI$8, IF(J421="", "", J421), ""))</f>
        <v/>
      </c>
      <c r="BJ421" s="61" t="str">
        <f>IF($B421="", "", IF(COUNTIF(BK421:$BY421, "")=BJ$8, IF(K421="", "", K421), ""))</f>
        <v/>
      </c>
      <c r="BK421" s="61" t="str">
        <f>IF($B421="", "", IF(COUNTIF(BL421:$BY421, "")=BK$8, IF(L421="", "", L421), ""))</f>
        <v/>
      </c>
      <c r="BL421" s="61" t="str">
        <f>IF($B421="", "", IF(COUNTIF(BM421:$BY421, "")=BL$8, IF(M421="", "", M421), ""))</f>
        <v/>
      </c>
      <c r="BM421" s="61" t="str">
        <f>IF($B421="", "", IF(COUNTIF(BN421:$BY421, "")=BM$8, IF(N421="", "", N421), ""))</f>
        <v/>
      </c>
      <c r="BN421" s="61" t="str">
        <f>IF($B421="", "", IF(COUNTIF(BO421:$BY421, "")=BN$8, IF(O421="", "", O421), ""))</f>
        <v/>
      </c>
      <c r="BO421" s="61" t="str">
        <f>IF($B421="", "", IF(COUNTIF(BP421:$BY421, "")=BO$8, IF(P421="", "", P421), ""))</f>
        <v/>
      </c>
      <c r="BP421" s="61" t="str">
        <f>IF($B421="", "", IF(COUNTIF(BQ421:$BY421, "")=BP$8, IF(Q421="", "", Q421), ""))</f>
        <v/>
      </c>
      <c r="BQ421" s="61" t="str">
        <f>IF($B421="", "", IF(COUNTIF(BR421:$BY421, "")=BQ$8, IF(R421="", "", R421), ""))</f>
        <v/>
      </c>
      <c r="BR421" s="61" t="str">
        <f>IF($B421="", "", IF(COUNTIF(BS421:$BY421, "")=BR$8, IF(S421="", "", S421), ""))</f>
        <v/>
      </c>
      <c r="BS421" s="61" t="str">
        <f>IF($B421="", "", IF(COUNTIF(BT421:$BY421, "")=BS$8, IF(T421="", "", T421), ""))</f>
        <v/>
      </c>
      <c r="BT421" s="61" t="str">
        <f>IF($B421="", "", IF(COUNTIF(BU421:$BY421, "")=BT$8, IF(U421="", "", U421), ""))</f>
        <v/>
      </c>
      <c r="BU421" s="61" t="str">
        <f>IF($B421="", "", IF(COUNTIF(BV421:$BY421, "")=BU$8, IF(V421="", "", V421), ""))</f>
        <v/>
      </c>
      <c r="BV421" s="61" t="str">
        <f>IF($B421="", "", IF(COUNTIF(BW421:$BY421, "")=BV$8, IF(W421="", "", W421), ""))</f>
        <v/>
      </c>
      <c r="BW421" s="61" t="str">
        <f>IF($B421="", "", IF(COUNTIF(BX421:$BY421, "")=BW$8, IF(X421="", "", X421), ""))</f>
        <v/>
      </c>
      <c r="BX421" s="61" t="str">
        <f>IF($B421="", "", IF(COUNTIF(BY421:$BY421, "")=BX$8, IF(Y421="", "", Y421), ""))</f>
        <v/>
      </c>
      <c r="BY421" s="50" t="str">
        <f t="shared" si="181"/>
        <v/>
      </c>
      <c r="CA421" s="6" t="str">
        <f t="shared" si="182"/>
        <v/>
      </c>
      <c r="CB421" s="6" t="str">
        <f>IF(CA421="", "", RANK(CA421, $CA$9:$CA$2508, 0)+COUNTIF($CA$9:CA421, CA421)-1)</f>
        <v/>
      </c>
    </row>
    <row r="422" spans="1:80" x14ac:dyDescent="0.25">
      <c r="A422" s="22"/>
      <c r="B422" s="121" t="str">
        <f>IF('Stock Details'!B421="", "", 'Stock Details'!B421)</f>
        <v/>
      </c>
      <c r="C422" s="22"/>
      <c r="D422" s="130"/>
      <c r="E422" s="122"/>
      <c r="F422" s="131"/>
      <c r="G422" s="22"/>
      <c r="H422" s="130" t="str">
        <f t="shared" si="167"/>
        <v/>
      </c>
      <c r="I422" s="122"/>
      <c r="J422" s="131"/>
      <c r="K422" s="22"/>
      <c r="L422" s="130" t="str">
        <f t="shared" si="168"/>
        <v/>
      </c>
      <c r="M422" s="122"/>
      <c r="N422" s="131"/>
      <c r="O422" s="22"/>
      <c r="P422" s="130" t="str">
        <f t="shared" si="169"/>
        <v/>
      </c>
      <c r="Q422" s="122"/>
      <c r="R422" s="131"/>
      <c r="S422" s="22"/>
      <c r="T422" s="130" t="str">
        <f t="shared" si="170"/>
        <v/>
      </c>
      <c r="U422" s="122"/>
      <c r="V422" s="131"/>
      <c r="W422" s="22"/>
      <c r="X422" s="130" t="str">
        <f t="shared" si="171"/>
        <v/>
      </c>
      <c r="Y422" s="122"/>
      <c r="Z422" s="131"/>
      <c r="AA422" s="22"/>
      <c r="AC422" s="6" t="str">
        <f t="shared" si="172"/>
        <v/>
      </c>
      <c r="AE422" s="6" t="str">
        <f t="shared" si="173"/>
        <v/>
      </c>
      <c r="AF422" s="6" t="str">
        <f t="shared" si="174"/>
        <v/>
      </c>
      <c r="AG422" s="6" t="str">
        <f t="shared" si="175"/>
        <v/>
      </c>
      <c r="AH422" s="6" t="str">
        <f t="shared" si="176"/>
        <v/>
      </c>
      <c r="AI422" s="6" t="str">
        <f t="shared" si="177"/>
        <v/>
      </c>
      <c r="AJ422" s="6" t="str">
        <f t="shared" si="178"/>
        <v/>
      </c>
      <c r="AL422" s="9" t="str">
        <f>IF('Stock Details'!F421="", "", 'Stock Details'!F421)</f>
        <v/>
      </c>
      <c r="AM422" s="9" t="str">
        <f>IF('Stock Details'!G421="", "", 'Stock Details'!G421)</f>
        <v/>
      </c>
      <c r="AO422" s="59" t="str">
        <f t="shared" si="179"/>
        <v/>
      </c>
      <c r="AP422" s="59" t="str">
        <f t="shared" si="183"/>
        <v/>
      </c>
      <c r="AQ422" s="59" t="str">
        <f t="shared" si="184"/>
        <v/>
      </c>
      <c r="AR422" s="59" t="str">
        <f t="shared" si="185"/>
        <v/>
      </c>
      <c r="AS422" s="59" t="str">
        <f t="shared" si="186"/>
        <v/>
      </c>
      <c r="AT422" s="59" t="str">
        <f t="shared" si="187"/>
        <v/>
      </c>
      <c r="AV422" s="59" t="str">
        <f t="shared" si="180"/>
        <v/>
      </c>
      <c r="AW422" s="59" t="str">
        <f t="shared" si="162"/>
        <v/>
      </c>
      <c r="AX422" s="59" t="str">
        <f t="shared" si="163"/>
        <v/>
      </c>
      <c r="AY422" s="59" t="str">
        <f t="shared" si="164"/>
        <v/>
      </c>
      <c r="AZ422" s="59" t="str">
        <f t="shared" si="165"/>
        <v/>
      </c>
      <c r="BA422" s="59" t="str">
        <f t="shared" si="166"/>
        <v/>
      </c>
      <c r="BC422" s="49" t="str">
        <f>IF($B422="", "", IF(COUNTIF(BD422:$BY422, "")=BC$8, IF(D422="", "", D422), ""))</f>
        <v/>
      </c>
      <c r="BD422" s="61" t="str">
        <f>IF($B422="", "", IF(COUNTIF(BE422:$BY422, "")=BD$8, IF(E422="", "", E422), ""))</f>
        <v/>
      </c>
      <c r="BE422" s="61" t="str">
        <f>IF($B422="", "", IF(COUNTIF(BF422:$BY422, "")=BE$8, IF(F422="", "", F422), ""))</f>
        <v/>
      </c>
      <c r="BF422" s="61" t="str">
        <f>IF($B422="", "", IF(COUNTIF(BG422:$BY422, "")=BF$8, IF(G422="", "", G422), ""))</f>
        <v/>
      </c>
      <c r="BG422" s="61" t="str">
        <f>IF($B422="", "", IF(COUNTIF(BH422:$BY422, "")=BG$8, IF(H422="", "", H422), ""))</f>
        <v/>
      </c>
      <c r="BH422" s="61" t="str">
        <f>IF($B422="", "", IF(COUNTIF(BI422:$BY422, "")=BH$8, IF(I422="", "", I422), ""))</f>
        <v/>
      </c>
      <c r="BI422" s="61" t="str">
        <f>IF($B422="", "", IF(COUNTIF(BJ422:$BY422, "")=BI$8, IF(J422="", "", J422), ""))</f>
        <v/>
      </c>
      <c r="BJ422" s="61" t="str">
        <f>IF($B422="", "", IF(COUNTIF(BK422:$BY422, "")=BJ$8, IF(K422="", "", K422), ""))</f>
        <v/>
      </c>
      <c r="BK422" s="61" t="str">
        <f>IF($B422="", "", IF(COUNTIF(BL422:$BY422, "")=BK$8, IF(L422="", "", L422), ""))</f>
        <v/>
      </c>
      <c r="BL422" s="61" t="str">
        <f>IF($B422="", "", IF(COUNTIF(BM422:$BY422, "")=BL$8, IF(M422="", "", M422), ""))</f>
        <v/>
      </c>
      <c r="BM422" s="61" t="str">
        <f>IF($B422="", "", IF(COUNTIF(BN422:$BY422, "")=BM$8, IF(N422="", "", N422), ""))</f>
        <v/>
      </c>
      <c r="BN422" s="61" t="str">
        <f>IF($B422="", "", IF(COUNTIF(BO422:$BY422, "")=BN$8, IF(O422="", "", O422), ""))</f>
        <v/>
      </c>
      <c r="BO422" s="61" t="str">
        <f>IF($B422="", "", IF(COUNTIF(BP422:$BY422, "")=BO$8, IF(P422="", "", P422), ""))</f>
        <v/>
      </c>
      <c r="BP422" s="61" t="str">
        <f>IF($B422="", "", IF(COUNTIF(BQ422:$BY422, "")=BP$8, IF(Q422="", "", Q422), ""))</f>
        <v/>
      </c>
      <c r="BQ422" s="61" t="str">
        <f>IF($B422="", "", IF(COUNTIF(BR422:$BY422, "")=BQ$8, IF(R422="", "", R422), ""))</f>
        <v/>
      </c>
      <c r="BR422" s="61" t="str">
        <f>IF($B422="", "", IF(COUNTIF(BS422:$BY422, "")=BR$8, IF(S422="", "", S422), ""))</f>
        <v/>
      </c>
      <c r="BS422" s="61" t="str">
        <f>IF($B422="", "", IF(COUNTIF(BT422:$BY422, "")=BS$8, IF(T422="", "", T422), ""))</f>
        <v/>
      </c>
      <c r="BT422" s="61" t="str">
        <f>IF($B422="", "", IF(COUNTIF(BU422:$BY422, "")=BT$8, IF(U422="", "", U422), ""))</f>
        <v/>
      </c>
      <c r="BU422" s="61" t="str">
        <f>IF($B422="", "", IF(COUNTIF(BV422:$BY422, "")=BU$8, IF(V422="", "", V422), ""))</f>
        <v/>
      </c>
      <c r="BV422" s="61" t="str">
        <f>IF($B422="", "", IF(COUNTIF(BW422:$BY422, "")=BV$8, IF(W422="", "", W422), ""))</f>
        <v/>
      </c>
      <c r="BW422" s="61" t="str">
        <f>IF($B422="", "", IF(COUNTIF(BX422:$BY422, "")=BW$8, IF(X422="", "", X422), ""))</f>
        <v/>
      </c>
      <c r="BX422" s="61" t="str">
        <f>IF($B422="", "", IF(COUNTIF(BY422:$BY422, "")=BX$8, IF(Y422="", "", Y422), ""))</f>
        <v/>
      </c>
      <c r="BY422" s="50" t="str">
        <f t="shared" si="181"/>
        <v/>
      </c>
      <c r="CA422" s="6" t="str">
        <f t="shared" si="182"/>
        <v/>
      </c>
      <c r="CB422" s="6" t="str">
        <f>IF(CA422="", "", RANK(CA422, $CA$9:$CA$2508, 0)+COUNTIF($CA$9:CA422, CA422)-1)</f>
        <v/>
      </c>
    </row>
    <row r="423" spans="1:80" x14ac:dyDescent="0.25">
      <c r="A423" s="22"/>
      <c r="B423" s="121" t="str">
        <f>IF('Stock Details'!B422="", "", 'Stock Details'!B422)</f>
        <v/>
      </c>
      <c r="C423" s="22"/>
      <c r="D423" s="130"/>
      <c r="E423" s="122"/>
      <c r="F423" s="131"/>
      <c r="G423" s="22"/>
      <c r="H423" s="130" t="str">
        <f t="shared" si="167"/>
        <v/>
      </c>
      <c r="I423" s="122"/>
      <c r="J423" s="131"/>
      <c r="K423" s="22"/>
      <c r="L423" s="130" t="str">
        <f t="shared" si="168"/>
        <v/>
      </c>
      <c r="M423" s="122"/>
      <c r="N423" s="131"/>
      <c r="O423" s="22"/>
      <c r="P423" s="130" t="str">
        <f t="shared" si="169"/>
        <v/>
      </c>
      <c r="Q423" s="122"/>
      <c r="R423" s="131"/>
      <c r="S423" s="22"/>
      <c r="T423" s="130" t="str">
        <f t="shared" si="170"/>
        <v/>
      </c>
      <c r="U423" s="122"/>
      <c r="V423" s="131"/>
      <c r="W423" s="22"/>
      <c r="X423" s="130" t="str">
        <f t="shared" si="171"/>
        <v/>
      </c>
      <c r="Y423" s="122"/>
      <c r="Z423" s="131"/>
      <c r="AA423" s="22"/>
      <c r="AC423" s="6" t="str">
        <f t="shared" si="172"/>
        <v/>
      </c>
      <c r="AE423" s="6" t="str">
        <f t="shared" si="173"/>
        <v/>
      </c>
      <c r="AF423" s="6" t="str">
        <f t="shared" si="174"/>
        <v/>
      </c>
      <c r="AG423" s="6" t="str">
        <f t="shared" si="175"/>
        <v/>
      </c>
      <c r="AH423" s="6" t="str">
        <f t="shared" si="176"/>
        <v/>
      </c>
      <c r="AI423" s="6" t="str">
        <f t="shared" si="177"/>
        <v/>
      </c>
      <c r="AJ423" s="6" t="str">
        <f t="shared" si="178"/>
        <v/>
      </c>
      <c r="AL423" s="9" t="str">
        <f>IF('Stock Details'!F422="", "", 'Stock Details'!F422)</f>
        <v/>
      </c>
      <c r="AM423" s="9" t="str">
        <f>IF('Stock Details'!G422="", "", 'Stock Details'!G422)</f>
        <v/>
      </c>
      <c r="AO423" s="59" t="str">
        <f t="shared" si="179"/>
        <v/>
      </c>
      <c r="AP423" s="59" t="str">
        <f t="shared" si="183"/>
        <v/>
      </c>
      <c r="AQ423" s="59" t="str">
        <f t="shared" si="184"/>
        <v/>
      </c>
      <c r="AR423" s="59" t="str">
        <f t="shared" si="185"/>
        <v/>
      </c>
      <c r="AS423" s="59" t="str">
        <f t="shared" si="186"/>
        <v/>
      </c>
      <c r="AT423" s="59" t="str">
        <f t="shared" si="187"/>
        <v/>
      </c>
      <c r="AV423" s="59" t="str">
        <f t="shared" si="180"/>
        <v/>
      </c>
      <c r="AW423" s="59" t="str">
        <f t="shared" si="162"/>
        <v/>
      </c>
      <c r="AX423" s="59" t="str">
        <f t="shared" si="163"/>
        <v/>
      </c>
      <c r="AY423" s="59" t="str">
        <f t="shared" si="164"/>
        <v/>
      </c>
      <c r="AZ423" s="59" t="str">
        <f t="shared" si="165"/>
        <v/>
      </c>
      <c r="BA423" s="59" t="str">
        <f t="shared" si="166"/>
        <v/>
      </c>
      <c r="BC423" s="49" t="str">
        <f>IF($B423="", "", IF(COUNTIF(BD423:$BY423, "")=BC$8, IF(D423="", "", D423), ""))</f>
        <v/>
      </c>
      <c r="BD423" s="61" t="str">
        <f>IF($B423="", "", IF(COUNTIF(BE423:$BY423, "")=BD$8, IF(E423="", "", E423), ""))</f>
        <v/>
      </c>
      <c r="BE423" s="61" t="str">
        <f>IF($B423="", "", IF(COUNTIF(BF423:$BY423, "")=BE$8, IF(F423="", "", F423), ""))</f>
        <v/>
      </c>
      <c r="BF423" s="61" t="str">
        <f>IF($B423="", "", IF(COUNTIF(BG423:$BY423, "")=BF$8, IF(G423="", "", G423), ""))</f>
        <v/>
      </c>
      <c r="BG423" s="61" t="str">
        <f>IF($B423="", "", IF(COUNTIF(BH423:$BY423, "")=BG$8, IF(H423="", "", H423), ""))</f>
        <v/>
      </c>
      <c r="BH423" s="61" t="str">
        <f>IF($B423="", "", IF(COUNTIF(BI423:$BY423, "")=BH$8, IF(I423="", "", I423), ""))</f>
        <v/>
      </c>
      <c r="BI423" s="61" t="str">
        <f>IF($B423="", "", IF(COUNTIF(BJ423:$BY423, "")=BI$8, IF(J423="", "", J423), ""))</f>
        <v/>
      </c>
      <c r="BJ423" s="61" t="str">
        <f>IF($B423="", "", IF(COUNTIF(BK423:$BY423, "")=BJ$8, IF(K423="", "", K423), ""))</f>
        <v/>
      </c>
      <c r="BK423" s="61" t="str">
        <f>IF($B423="", "", IF(COUNTIF(BL423:$BY423, "")=BK$8, IF(L423="", "", L423), ""))</f>
        <v/>
      </c>
      <c r="BL423" s="61" t="str">
        <f>IF($B423="", "", IF(COUNTIF(BM423:$BY423, "")=BL$8, IF(M423="", "", M423), ""))</f>
        <v/>
      </c>
      <c r="BM423" s="61" t="str">
        <f>IF($B423="", "", IF(COUNTIF(BN423:$BY423, "")=BM$8, IF(N423="", "", N423), ""))</f>
        <v/>
      </c>
      <c r="BN423" s="61" t="str">
        <f>IF($B423="", "", IF(COUNTIF(BO423:$BY423, "")=BN$8, IF(O423="", "", O423), ""))</f>
        <v/>
      </c>
      <c r="BO423" s="61" t="str">
        <f>IF($B423="", "", IF(COUNTIF(BP423:$BY423, "")=BO$8, IF(P423="", "", P423), ""))</f>
        <v/>
      </c>
      <c r="BP423" s="61" t="str">
        <f>IF($B423="", "", IF(COUNTIF(BQ423:$BY423, "")=BP$8, IF(Q423="", "", Q423), ""))</f>
        <v/>
      </c>
      <c r="BQ423" s="61" t="str">
        <f>IF($B423="", "", IF(COUNTIF(BR423:$BY423, "")=BQ$8, IF(R423="", "", R423), ""))</f>
        <v/>
      </c>
      <c r="BR423" s="61" t="str">
        <f>IF($B423="", "", IF(COUNTIF(BS423:$BY423, "")=BR$8, IF(S423="", "", S423), ""))</f>
        <v/>
      </c>
      <c r="BS423" s="61" t="str">
        <f>IF($B423="", "", IF(COUNTIF(BT423:$BY423, "")=BS$8, IF(T423="", "", T423), ""))</f>
        <v/>
      </c>
      <c r="BT423" s="61" t="str">
        <f>IF($B423="", "", IF(COUNTIF(BU423:$BY423, "")=BT$8, IF(U423="", "", U423), ""))</f>
        <v/>
      </c>
      <c r="BU423" s="61" t="str">
        <f>IF($B423="", "", IF(COUNTIF(BV423:$BY423, "")=BU$8, IF(V423="", "", V423), ""))</f>
        <v/>
      </c>
      <c r="BV423" s="61" t="str">
        <f>IF($B423="", "", IF(COUNTIF(BW423:$BY423, "")=BV$8, IF(W423="", "", W423), ""))</f>
        <v/>
      </c>
      <c r="BW423" s="61" t="str">
        <f>IF($B423="", "", IF(COUNTIF(BX423:$BY423, "")=BW$8, IF(X423="", "", X423), ""))</f>
        <v/>
      </c>
      <c r="BX423" s="61" t="str">
        <f>IF($B423="", "", IF(COUNTIF(BY423:$BY423, "")=BX$8, IF(Y423="", "", Y423), ""))</f>
        <v/>
      </c>
      <c r="BY423" s="50" t="str">
        <f t="shared" si="181"/>
        <v/>
      </c>
      <c r="CA423" s="6" t="str">
        <f t="shared" si="182"/>
        <v/>
      </c>
      <c r="CB423" s="6" t="str">
        <f>IF(CA423="", "", RANK(CA423, $CA$9:$CA$2508, 0)+COUNTIF($CA$9:CA423, CA423)-1)</f>
        <v/>
      </c>
    </row>
    <row r="424" spans="1:80" x14ac:dyDescent="0.25">
      <c r="A424" s="22"/>
      <c r="B424" s="121" t="str">
        <f>IF('Stock Details'!B423="", "", 'Stock Details'!B423)</f>
        <v/>
      </c>
      <c r="C424" s="22"/>
      <c r="D424" s="130"/>
      <c r="E424" s="122"/>
      <c r="F424" s="131"/>
      <c r="G424" s="22"/>
      <c r="H424" s="130" t="str">
        <f t="shared" si="167"/>
        <v/>
      </c>
      <c r="I424" s="122"/>
      <c r="J424" s="131"/>
      <c r="K424" s="22"/>
      <c r="L424" s="130" t="str">
        <f t="shared" si="168"/>
        <v/>
      </c>
      <c r="M424" s="122"/>
      <c r="N424" s="131"/>
      <c r="O424" s="22"/>
      <c r="P424" s="130" t="str">
        <f t="shared" si="169"/>
        <v/>
      </c>
      <c r="Q424" s="122"/>
      <c r="R424" s="131"/>
      <c r="S424" s="22"/>
      <c r="T424" s="130" t="str">
        <f t="shared" si="170"/>
        <v/>
      </c>
      <c r="U424" s="122"/>
      <c r="V424" s="131"/>
      <c r="W424" s="22"/>
      <c r="X424" s="130" t="str">
        <f t="shared" si="171"/>
        <v/>
      </c>
      <c r="Y424" s="122"/>
      <c r="Z424" s="131"/>
      <c r="AA424" s="22"/>
      <c r="AC424" s="6" t="str">
        <f t="shared" si="172"/>
        <v/>
      </c>
      <c r="AE424" s="6" t="str">
        <f t="shared" si="173"/>
        <v/>
      </c>
      <c r="AF424" s="6" t="str">
        <f t="shared" si="174"/>
        <v/>
      </c>
      <c r="AG424" s="6" t="str">
        <f t="shared" si="175"/>
        <v/>
      </c>
      <c r="AH424" s="6" t="str">
        <f t="shared" si="176"/>
        <v/>
      </c>
      <c r="AI424" s="6" t="str">
        <f t="shared" si="177"/>
        <v/>
      </c>
      <c r="AJ424" s="6" t="str">
        <f t="shared" si="178"/>
        <v/>
      </c>
      <c r="AL424" s="9" t="str">
        <f>IF('Stock Details'!F423="", "", 'Stock Details'!F423)</f>
        <v/>
      </c>
      <c r="AM424" s="9" t="str">
        <f>IF('Stock Details'!G423="", "", 'Stock Details'!G423)</f>
        <v/>
      </c>
      <c r="AO424" s="59" t="str">
        <f t="shared" si="179"/>
        <v/>
      </c>
      <c r="AP424" s="59" t="str">
        <f t="shared" si="183"/>
        <v/>
      </c>
      <c r="AQ424" s="59" t="str">
        <f t="shared" si="184"/>
        <v/>
      </c>
      <c r="AR424" s="59" t="str">
        <f t="shared" si="185"/>
        <v/>
      </c>
      <c r="AS424" s="59" t="str">
        <f t="shared" si="186"/>
        <v/>
      </c>
      <c r="AT424" s="59" t="str">
        <f t="shared" si="187"/>
        <v/>
      </c>
      <c r="AV424" s="59" t="str">
        <f t="shared" si="180"/>
        <v/>
      </c>
      <c r="AW424" s="59" t="str">
        <f t="shared" si="162"/>
        <v/>
      </c>
      <c r="AX424" s="59" t="str">
        <f t="shared" si="163"/>
        <v/>
      </c>
      <c r="AY424" s="59" t="str">
        <f t="shared" si="164"/>
        <v/>
      </c>
      <c r="AZ424" s="59" t="str">
        <f t="shared" si="165"/>
        <v/>
      </c>
      <c r="BA424" s="59" t="str">
        <f t="shared" si="166"/>
        <v/>
      </c>
      <c r="BC424" s="49" t="str">
        <f>IF($B424="", "", IF(COUNTIF(BD424:$BY424, "")=BC$8, IF(D424="", "", D424), ""))</f>
        <v/>
      </c>
      <c r="BD424" s="61" t="str">
        <f>IF($B424="", "", IF(COUNTIF(BE424:$BY424, "")=BD$8, IF(E424="", "", E424), ""))</f>
        <v/>
      </c>
      <c r="BE424" s="61" t="str">
        <f>IF($B424="", "", IF(COUNTIF(BF424:$BY424, "")=BE$8, IF(F424="", "", F424), ""))</f>
        <v/>
      </c>
      <c r="BF424" s="61" t="str">
        <f>IF($B424="", "", IF(COUNTIF(BG424:$BY424, "")=BF$8, IF(G424="", "", G424), ""))</f>
        <v/>
      </c>
      <c r="BG424" s="61" t="str">
        <f>IF($B424="", "", IF(COUNTIF(BH424:$BY424, "")=BG$8, IF(H424="", "", H424), ""))</f>
        <v/>
      </c>
      <c r="BH424" s="61" t="str">
        <f>IF($B424="", "", IF(COUNTIF(BI424:$BY424, "")=BH$8, IF(I424="", "", I424), ""))</f>
        <v/>
      </c>
      <c r="BI424" s="61" t="str">
        <f>IF($B424="", "", IF(COUNTIF(BJ424:$BY424, "")=BI$8, IF(J424="", "", J424), ""))</f>
        <v/>
      </c>
      <c r="BJ424" s="61" t="str">
        <f>IF($B424="", "", IF(COUNTIF(BK424:$BY424, "")=BJ$8, IF(K424="", "", K424), ""))</f>
        <v/>
      </c>
      <c r="BK424" s="61" t="str">
        <f>IF($B424="", "", IF(COUNTIF(BL424:$BY424, "")=BK$8, IF(L424="", "", L424), ""))</f>
        <v/>
      </c>
      <c r="BL424" s="61" t="str">
        <f>IF($B424="", "", IF(COUNTIF(BM424:$BY424, "")=BL$8, IF(M424="", "", M424), ""))</f>
        <v/>
      </c>
      <c r="BM424" s="61" t="str">
        <f>IF($B424="", "", IF(COUNTIF(BN424:$BY424, "")=BM$8, IF(N424="", "", N424), ""))</f>
        <v/>
      </c>
      <c r="BN424" s="61" t="str">
        <f>IF($B424="", "", IF(COUNTIF(BO424:$BY424, "")=BN$8, IF(O424="", "", O424), ""))</f>
        <v/>
      </c>
      <c r="BO424" s="61" t="str">
        <f>IF($B424="", "", IF(COUNTIF(BP424:$BY424, "")=BO$8, IF(P424="", "", P424), ""))</f>
        <v/>
      </c>
      <c r="BP424" s="61" t="str">
        <f>IF($B424="", "", IF(COUNTIF(BQ424:$BY424, "")=BP$8, IF(Q424="", "", Q424), ""))</f>
        <v/>
      </c>
      <c r="BQ424" s="61" t="str">
        <f>IF($B424="", "", IF(COUNTIF(BR424:$BY424, "")=BQ$8, IF(R424="", "", R424), ""))</f>
        <v/>
      </c>
      <c r="BR424" s="61" t="str">
        <f>IF($B424="", "", IF(COUNTIF(BS424:$BY424, "")=BR$8, IF(S424="", "", S424), ""))</f>
        <v/>
      </c>
      <c r="BS424" s="61" t="str">
        <f>IF($B424="", "", IF(COUNTIF(BT424:$BY424, "")=BS$8, IF(T424="", "", T424), ""))</f>
        <v/>
      </c>
      <c r="BT424" s="61" t="str">
        <f>IF($B424="", "", IF(COUNTIF(BU424:$BY424, "")=BT$8, IF(U424="", "", U424), ""))</f>
        <v/>
      </c>
      <c r="BU424" s="61" t="str">
        <f>IF($B424="", "", IF(COUNTIF(BV424:$BY424, "")=BU$8, IF(V424="", "", V424), ""))</f>
        <v/>
      </c>
      <c r="BV424" s="61" t="str">
        <f>IF($B424="", "", IF(COUNTIF(BW424:$BY424, "")=BV$8, IF(W424="", "", W424), ""))</f>
        <v/>
      </c>
      <c r="BW424" s="61" t="str">
        <f>IF($B424="", "", IF(COUNTIF(BX424:$BY424, "")=BW$8, IF(X424="", "", X424), ""))</f>
        <v/>
      </c>
      <c r="BX424" s="61" t="str">
        <f>IF($B424="", "", IF(COUNTIF(BY424:$BY424, "")=BX$8, IF(Y424="", "", Y424), ""))</f>
        <v/>
      </c>
      <c r="BY424" s="50" t="str">
        <f t="shared" si="181"/>
        <v/>
      </c>
      <c r="CA424" s="6" t="str">
        <f t="shared" si="182"/>
        <v/>
      </c>
      <c r="CB424" s="6" t="str">
        <f>IF(CA424="", "", RANK(CA424, $CA$9:$CA$2508, 0)+COUNTIF($CA$9:CA424, CA424)-1)</f>
        <v/>
      </c>
    </row>
    <row r="425" spans="1:80" x14ac:dyDescent="0.25">
      <c r="A425" s="22"/>
      <c r="B425" s="121" t="str">
        <f>IF('Stock Details'!B424="", "", 'Stock Details'!B424)</f>
        <v/>
      </c>
      <c r="C425" s="22"/>
      <c r="D425" s="130"/>
      <c r="E425" s="122"/>
      <c r="F425" s="131"/>
      <c r="G425" s="22"/>
      <c r="H425" s="130" t="str">
        <f t="shared" si="167"/>
        <v/>
      </c>
      <c r="I425" s="122"/>
      <c r="J425" s="131"/>
      <c r="K425" s="22"/>
      <c r="L425" s="130" t="str">
        <f t="shared" si="168"/>
        <v/>
      </c>
      <c r="M425" s="122"/>
      <c r="N425" s="131"/>
      <c r="O425" s="22"/>
      <c r="P425" s="130" t="str">
        <f t="shared" si="169"/>
        <v/>
      </c>
      <c r="Q425" s="122"/>
      <c r="R425" s="131"/>
      <c r="S425" s="22"/>
      <c r="T425" s="130" t="str">
        <f t="shared" si="170"/>
        <v/>
      </c>
      <c r="U425" s="122"/>
      <c r="V425" s="131"/>
      <c r="W425" s="22"/>
      <c r="X425" s="130" t="str">
        <f t="shared" si="171"/>
        <v/>
      </c>
      <c r="Y425" s="122"/>
      <c r="Z425" s="131"/>
      <c r="AA425" s="22"/>
      <c r="AC425" s="6" t="str">
        <f t="shared" si="172"/>
        <v/>
      </c>
      <c r="AE425" s="6" t="str">
        <f t="shared" si="173"/>
        <v/>
      </c>
      <c r="AF425" s="6" t="str">
        <f t="shared" si="174"/>
        <v/>
      </c>
      <c r="AG425" s="6" t="str">
        <f t="shared" si="175"/>
        <v/>
      </c>
      <c r="AH425" s="6" t="str">
        <f t="shared" si="176"/>
        <v/>
      </c>
      <c r="AI425" s="6" t="str">
        <f t="shared" si="177"/>
        <v/>
      </c>
      <c r="AJ425" s="6" t="str">
        <f t="shared" si="178"/>
        <v/>
      </c>
      <c r="AL425" s="9" t="str">
        <f>IF('Stock Details'!F424="", "", 'Stock Details'!F424)</f>
        <v/>
      </c>
      <c r="AM425" s="9" t="str">
        <f>IF('Stock Details'!G424="", "", 'Stock Details'!G424)</f>
        <v/>
      </c>
      <c r="AO425" s="59" t="str">
        <f t="shared" si="179"/>
        <v/>
      </c>
      <c r="AP425" s="59" t="str">
        <f t="shared" si="183"/>
        <v/>
      </c>
      <c r="AQ425" s="59" t="str">
        <f t="shared" si="184"/>
        <v/>
      </c>
      <c r="AR425" s="59" t="str">
        <f t="shared" si="185"/>
        <v/>
      </c>
      <c r="AS425" s="59" t="str">
        <f t="shared" si="186"/>
        <v/>
      </c>
      <c r="AT425" s="59" t="str">
        <f t="shared" si="187"/>
        <v/>
      </c>
      <c r="AV425" s="59" t="str">
        <f t="shared" si="180"/>
        <v/>
      </c>
      <c r="AW425" s="59" t="str">
        <f t="shared" si="162"/>
        <v/>
      </c>
      <c r="AX425" s="59" t="str">
        <f t="shared" si="163"/>
        <v/>
      </c>
      <c r="AY425" s="59" t="str">
        <f t="shared" si="164"/>
        <v/>
      </c>
      <c r="AZ425" s="59" t="str">
        <f t="shared" si="165"/>
        <v/>
      </c>
      <c r="BA425" s="59" t="str">
        <f t="shared" si="166"/>
        <v/>
      </c>
      <c r="BC425" s="49" t="str">
        <f>IF($B425="", "", IF(COUNTIF(BD425:$BY425, "")=BC$8, IF(D425="", "", D425), ""))</f>
        <v/>
      </c>
      <c r="BD425" s="61" t="str">
        <f>IF($B425="", "", IF(COUNTIF(BE425:$BY425, "")=BD$8, IF(E425="", "", E425), ""))</f>
        <v/>
      </c>
      <c r="BE425" s="61" t="str">
        <f>IF($B425="", "", IF(COUNTIF(BF425:$BY425, "")=BE$8, IF(F425="", "", F425), ""))</f>
        <v/>
      </c>
      <c r="BF425" s="61" t="str">
        <f>IF($B425="", "", IF(COUNTIF(BG425:$BY425, "")=BF$8, IF(G425="", "", G425), ""))</f>
        <v/>
      </c>
      <c r="BG425" s="61" t="str">
        <f>IF($B425="", "", IF(COUNTIF(BH425:$BY425, "")=BG$8, IF(H425="", "", H425), ""))</f>
        <v/>
      </c>
      <c r="BH425" s="61" t="str">
        <f>IF($B425="", "", IF(COUNTIF(BI425:$BY425, "")=BH$8, IF(I425="", "", I425), ""))</f>
        <v/>
      </c>
      <c r="BI425" s="61" t="str">
        <f>IF($B425="", "", IF(COUNTIF(BJ425:$BY425, "")=BI$8, IF(J425="", "", J425), ""))</f>
        <v/>
      </c>
      <c r="BJ425" s="61" t="str">
        <f>IF($B425="", "", IF(COUNTIF(BK425:$BY425, "")=BJ$8, IF(K425="", "", K425), ""))</f>
        <v/>
      </c>
      <c r="BK425" s="61" t="str">
        <f>IF($B425="", "", IF(COUNTIF(BL425:$BY425, "")=BK$8, IF(L425="", "", L425), ""))</f>
        <v/>
      </c>
      <c r="BL425" s="61" t="str">
        <f>IF($B425="", "", IF(COUNTIF(BM425:$BY425, "")=BL$8, IF(M425="", "", M425), ""))</f>
        <v/>
      </c>
      <c r="BM425" s="61" t="str">
        <f>IF($B425="", "", IF(COUNTIF(BN425:$BY425, "")=BM$8, IF(N425="", "", N425), ""))</f>
        <v/>
      </c>
      <c r="BN425" s="61" t="str">
        <f>IF($B425="", "", IF(COUNTIF(BO425:$BY425, "")=BN$8, IF(O425="", "", O425), ""))</f>
        <v/>
      </c>
      <c r="BO425" s="61" t="str">
        <f>IF($B425="", "", IF(COUNTIF(BP425:$BY425, "")=BO$8, IF(P425="", "", P425), ""))</f>
        <v/>
      </c>
      <c r="BP425" s="61" t="str">
        <f>IF($B425="", "", IF(COUNTIF(BQ425:$BY425, "")=BP$8, IF(Q425="", "", Q425), ""))</f>
        <v/>
      </c>
      <c r="BQ425" s="61" t="str">
        <f>IF($B425="", "", IF(COUNTIF(BR425:$BY425, "")=BQ$8, IF(R425="", "", R425), ""))</f>
        <v/>
      </c>
      <c r="BR425" s="61" t="str">
        <f>IF($B425="", "", IF(COUNTIF(BS425:$BY425, "")=BR$8, IF(S425="", "", S425), ""))</f>
        <v/>
      </c>
      <c r="BS425" s="61" t="str">
        <f>IF($B425="", "", IF(COUNTIF(BT425:$BY425, "")=BS$8, IF(T425="", "", T425), ""))</f>
        <v/>
      </c>
      <c r="BT425" s="61" t="str">
        <f>IF($B425="", "", IF(COUNTIF(BU425:$BY425, "")=BT$8, IF(U425="", "", U425), ""))</f>
        <v/>
      </c>
      <c r="BU425" s="61" t="str">
        <f>IF($B425="", "", IF(COUNTIF(BV425:$BY425, "")=BU$8, IF(V425="", "", V425), ""))</f>
        <v/>
      </c>
      <c r="BV425" s="61" t="str">
        <f>IF($B425="", "", IF(COUNTIF(BW425:$BY425, "")=BV$8, IF(W425="", "", W425), ""))</f>
        <v/>
      </c>
      <c r="BW425" s="61" t="str">
        <f>IF($B425="", "", IF(COUNTIF(BX425:$BY425, "")=BW$8, IF(X425="", "", X425), ""))</f>
        <v/>
      </c>
      <c r="BX425" s="61" t="str">
        <f>IF($B425="", "", IF(COUNTIF(BY425:$BY425, "")=BX$8, IF(Y425="", "", Y425), ""))</f>
        <v/>
      </c>
      <c r="BY425" s="50" t="str">
        <f t="shared" si="181"/>
        <v/>
      </c>
      <c r="CA425" s="6" t="str">
        <f t="shared" si="182"/>
        <v/>
      </c>
      <c r="CB425" s="6" t="str">
        <f>IF(CA425="", "", RANK(CA425, $CA$9:$CA$2508, 0)+COUNTIF($CA$9:CA425, CA425)-1)</f>
        <v/>
      </c>
    </row>
    <row r="426" spans="1:80" x14ac:dyDescent="0.25">
      <c r="A426" s="22"/>
      <c r="B426" s="121" t="str">
        <f>IF('Stock Details'!B425="", "", 'Stock Details'!B425)</f>
        <v/>
      </c>
      <c r="C426" s="22"/>
      <c r="D426" s="130"/>
      <c r="E426" s="122"/>
      <c r="F426" s="131"/>
      <c r="G426" s="22"/>
      <c r="H426" s="130" t="str">
        <f t="shared" si="167"/>
        <v/>
      </c>
      <c r="I426" s="122"/>
      <c r="J426" s="131"/>
      <c r="K426" s="22"/>
      <c r="L426" s="130" t="str">
        <f t="shared" si="168"/>
        <v/>
      </c>
      <c r="M426" s="122"/>
      <c r="N426" s="131"/>
      <c r="O426" s="22"/>
      <c r="P426" s="130" t="str">
        <f t="shared" si="169"/>
        <v/>
      </c>
      <c r="Q426" s="122"/>
      <c r="R426" s="131"/>
      <c r="S426" s="22"/>
      <c r="T426" s="130" t="str">
        <f t="shared" si="170"/>
        <v/>
      </c>
      <c r="U426" s="122"/>
      <c r="V426" s="131"/>
      <c r="W426" s="22"/>
      <c r="X426" s="130" t="str">
        <f t="shared" si="171"/>
        <v/>
      </c>
      <c r="Y426" s="122"/>
      <c r="Z426" s="131"/>
      <c r="AA426" s="22"/>
      <c r="AC426" s="6" t="str">
        <f t="shared" si="172"/>
        <v/>
      </c>
      <c r="AE426" s="6" t="str">
        <f t="shared" si="173"/>
        <v/>
      </c>
      <c r="AF426" s="6" t="str">
        <f t="shared" si="174"/>
        <v/>
      </c>
      <c r="AG426" s="6" t="str">
        <f t="shared" si="175"/>
        <v/>
      </c>
      <c r="AH426" s="6" t="str">
        <f t="shared" si="176"/>
        <v/>
      </c>
      <c r="AI426" s="6" t="str">
        <f t="shared" si="177"/>
        <v/>
      </c>
      <c r="AJ426" s="6" t="str">
        <f t="shared" si="178"/>
        <v/>
      </c>
      <c r="AL426" s="9" t="str">
        <f>IF('Stock Details'!F425="", "", 'Stock Details'!F425)</f>
        <v/>
      </c>
      <c r="AM426" s="9" t="str">
        <f>IF('Stock Details'!G425="", "", 'Stock Details'!G425)</f>
        <v/>
      </c>
      <c r="AO426" s="59" t="str">
        <f t="shared" si="179"/>
        <v/>
      </c>
      <c r="AP426" s="59" t="str">
        <f t="shared" si="183"/>
        <v/>
      </c>
      <c r="AQ426" s="59" t="str">
        <f t="shared" si="184"/>
        <v/>
      </c>
      <c r="AR426" s="59" t="str">
        <f t="shared" si="185"/>
        <v/>
      </c>
      <c r="AS426" s="59" t="str">
        <f t="shared" si="186"/>
        <v/>
      </c>
      <c r="AT426" s="59" t="str">
        <f t="shared" si="187"/>
        <v/>
      </c>
      <c r="AV426" s="59" t="str">
        <f t="shared" si="180"/>
        <v/>
      </c>
      <c r="AW426" s="59" t="str">
        <f t="shared" si="162"/>
        <v/>
      </c>
      <c r="AX426" s="59" t="str">
        <f t="shared" si="163"/>
        <v/>
      </c>
      <c r="AY426" s="59" t="str">
        <f t="shared" si="164"/>
        <v/>
      </c>
      <c r="AZ426" s="59" t="str">
        <f t="shared" si="165"/>
        <v/>
      </c>
      <c r="BA426" s="59" t="str">
        <f t="shared" si="166"/>
        <v/>
      </c>
      <c r="BC426" s="49" t="str">
        <f>IF($B426="", "", IF(COUNTIF(BD426:$BY426, "")=BC$8, IF(D426="", "", D426), ""))</f>
        <v/>
      </c>
      <c r="BD426" s="61" t="str">
        <f>IF($B426="", "", IF(COUNTIF(BE426:$BY426, "")=BD$8, IF(E426="", "", E426), ""))</f>
        <v/>
      </c>
      <c r="BE426" s="61" t="str">
        <f>IF($B426="", "", IF(COUNTIF(BF426:$BY426, "")=BE$8, IF(F426="", "", F426), ""))</f>
        <v/>
      </c>
      <c r="BF426" s="61" t="str">
        <f>IF($B426="", "", IF(COUNTIF(BG426:$BY426, "")=BF$8, IF(G426="", "", G426), ""))</f>
        <v/>
      </c>
      <c r="BG426" s="61" t="str">
        <f>IF($B426="", "", IF(COUNTIF(BH426:$BY426, "")=BG$8, IF(H426="", "", H426), ""))</f>
        <v/>
      </c>
      <c r="BH426" s="61" t="str">
        <f>IF($B426="", "", IF(COUNTIF(BI426:$BY426, "")=BH$8, IF(I426="", "", I426), ""))</f>
        <v/>
      </c>
      <c r="BI426" s="61" t="str">
        <f>IF($B426="", "", IF(COUNTIF(BJ426:$BY426, "")=BI$8, IF(J426="", "", J426), ""))</f>
        <v/>
      </c>
      <c r="BJ426" s="61" t="str">
        <f>IF($B426="", "", IF(COUNTIF(BK426:$BY426, "")=BJ$8, IF(K426="", "", K426), ""))</f>
        <v/>
      </c>
      <c r="BK426" s="61" t="str">
        <f>IF($B426="", "", IF(COUNTIF(BL426:$BY426, "")=BK$8, IF(L426="", "", L426), ""))</f>
        <v/>
      </c>
      <c r="BL426" s="61" t="str">
        <f>IF($B426="", "", IF(COUNTIF(BM426:$BY426, "")=BL$8, IF(M426="", "", M426), ""))</f>
        <v/>
      </c>
      <c r="BM426" s="61" t="str">
        <f>IF($B426="", "", IF(COUNTIF(BN426:$BY426, "")=BM$8, IF(N426="", "", N426), ""))</f>
        <v/>
      </c>
      <c r="BN426" s="61" t="str">
        <f>IF($B426="", "", IF(COUNTIF(BO426:$BY426, "")=BN$8, IF(O426="", "", O426), ""))</f>
        <v/>
      </c>
      <c r="BO426" s="61" t="str">
        <f>IF($B426="", "", IF(COUNTIF(BP426:$BY426, "")=BO$8, IF(P426="", "", P426), ""))</f>
        <v/>
      </c>
      <c r="BP426" s="61" t="str">
        <f>IF($B426="", "", IF(COUNTIF(BQ426:$BY426, "")=BP$8, IF(Q426="", "", Q426), ""))</f>
        <v/>
      </c>
      <c r="BQ426" s="61" t="str">
        <f>IF($B426="", "", IF(COUNTIF(BR426:$BY426, "")=BQ$8, IF(R426="", "", R426), ""))</f>
        <v/>
      </c>
      <c r="BR426" s="61" t="str">
        <f>IF($B426="", "", IF(COUNTIF(BS426:$BY426, "")=BR$8, IF(S426="", "", S426), ""))</f>
        <v/>
      </c>
      <c r="BS426" s="61" t="str">
        <f>IF($B426="", "", IF(COUNTIF(BT426:$BY426, "")=BS$8, IF(T426="", "", T426), ""))</f>
        <v/>
      </c>
      <c r="BT426" s="61" t="str">
        <f>IF($B426="", "", IF(COUNTIF(BU426:$BY426, "")=BT$8, IF(U426="", "", U426), ""))</f>
        <v/>
      </c>
      <c r="BU426" s="61" t="str">
        <f>IF($B426="", "", IF(COUNTIF(BV426:$BY426, "")=BU$8, IF(V426="", "", V426), ""))</f>
        <v/>
      </c>
      <c r="BV426" s="61" t="str">
        <f>IF($B426="", "", IF(COUNTIF(BW426:$BY426, "")=BV$8, IF(W426="", "", W426), ""))</f>
        <v/>
      </c>
      <c r="BW426" s="61" t="str">
        <f>IF($B426="", "", IF(COUNTIF(BX426:$BY426, "")=BW$8, IF(X426="", "", X426), ""))</f>
        <v/>
      </c>
      <c r="BX426" s="61" t="str">
        <f>IF($B426="", "", IF(COUNTIF(BY426:$BY426, "")=BX$8, IF(Y426="", "", Y426), ""))</f>
        <v/>
      </c>
      <c r="BY426" s="50" t="str">
        <f t="shared" si="181"/>
        <v/>
      </c>
      <c r="CA426" s="6" t="str">
        <f t="shared" si="182"/>
        <v/>
      </c>
      <c r="CB426" s="6" t="str">
        <f>IF(CA426="", "", RANK(CA426, $CA$9:$CA$2508, 0)+COUNTIF($CA$9:CA426, CA426)-1)</f>
        <v/>
      </c>
    </row>
    <row r="427" spans="1:80" x14ac:dyDescent="0.25">
      <c r="A427" s="22"/>
      <c r="B427" s="121" t="str">
        <f>IF('Stock Details'!B426="", "", 'Stock Details'!B426)</f>
        <v/>
      </c>
      <c r="C427" s="22"/>
      <c r="D427" s="130"/>
      <c r="E427" s="122"/>
      <c r="F427" s="131"/>
      <c r="G427" s="22"/>
      <c r="H427" s="130" t="str">
        <f t="shared" si="167"/>
        <v/>
      </c>
      <c r="I427" s="122"/>
      <c r="J427" s="131"/>
      <c r="K427" s="22"/>
      <c r="L427" s="130" t="str">
        <f t="shared" si="168"/>
        <v/>
      </c>
      <c r="M427" s="122"/>
      <c r="N427" s="131"/>
      <c r="O427" s="22"/>
      <c r="P427" s="130" t="str">
        <f t="shared" si="169"/>
        <v/>
      </c>
      <c r="Q427" s="122"/>
      <c r="R427" s="131"/>
      <c r="S427" s="22"/>
      <c r="T427" s="130" t="str">
        <f t="shared" si="170"/>
        <v/>
      </c>
      <c r="U427" s="122"/>
      <c r="V427" s="131"/>
      <c r="W427" s="22"/>
      <c r="X427" s="130" t="str">
        <f t="shared" si="171"/>
        <v/>
      </c>
      <c r="Y427" s="122"/>
      <c r="Z427" s="131"/>
      <c r="AA427" s="22"/>
      <c r="AC427" s="6" t="str">
        <f t="shared" si="172"/>
        <v/>
      </c>
      <c r="AE427" s="6" t="str">
        <f t="shared" si="173"/>
        <v/>
      </c>
      <c r="AF427" s="6" t="str">
        <f t="shared" si="174"/>
        <v/>
      </c>
      <c r="AG427" s="6" t="str">
        <f t="shared" si="175"/>
        <v/>
      </c>
      <c r="AH427" s="6" t="str">
        <f t="shared" si="176"/>
        <v/>
      </c>
      <c r="AI427" s="6" t="str">
        <f t="shared" si="177"/>
        <v/>
      </c>
      <c r="AJ427" s="6" t="str">
        <f t="shared" si="178"/>
        <v/>
      </c>
      <c r="AL427" s="9" t="str">
        <f>IF('Stock Details'!F426="", "", 'Stock Details'!F426)</f>
        <v/>
      </c>
      <c r="AM427" s="9" t="str">
        <f>IF('Stock Details'!G426="", "", 'Stock Details'!G426)</f>
        <v/>
      </c>
      <c r="AO427" s="59" t="str">
        <f t="shared" si="179"/>
        <v/>
      </c>
      <c r="AP427" s="59" t="str">
        <f t="shared" si="183"/>
        <v/>
      </c>
      <c r="AQ427" s="59" t="str">
        <f t="shared" si="184"/>
        <v/>
      </c>
      <c r="AR427" s="59" t="str">
        <f t="shared" si="185"/>
        <v/>
      </c>
      <c r="AS427" s="59" t="str">
        <f t="shared" si="186"/>
        <v/>
      </c>
      <c r="AT427" s="59" t="str">
        <f t="shared" si="187"/>
        <v/>
      </c>
      <c r="AV427" s="59" t="str">
        <f t="shared" si="180"/>
        <v/>
      </c>
      <c r="AW427" s="59" t="str">
        <f t="shared" si="162"/>
        <v/>
      </c>
      <c r="AX427" s="59" t="str">
        <f t="shared" si="163"/>
        <v/>
      </c>
      <c r="AY427" s="59" t="str">
        <f t="shared" si="164"/>
        <v/>
      </c>
      <c r="AZ427" s="59" t="str">
        <f t="shared" si="165"/>
        <v/>
      </c>
      <c r="BA427" s="59" t="str">
        <f t="shared" si="166"/>
        <v/>
      </c>
      <c r="BC427" s="49" t="str">
        <f>IF($B427="", "", IF(COUNTIF(BD427:$BY427, "")=BC$8, IF(D427="", "", D427), ""))</f>
        <v/>
      </c>
      <c r="BD427" s="61" t="str">
        <f>IF($B427="", "", IF(COUNTIF(BE427:$BY427, "")=BD$8, IF(E427="", "", E427), ""))</f>
        <v/>
      </c>
      <c r="BE427" s="61" t="str">
        <f>IF($B427="", "", IF(COUNTIF(BF427:$BY427, "")=BE$8, IF(F427="", "", F427), ""))</f>
        <v/>
      </c>
      <c r="BF427" s="61" t="str">
        <f>IF($B427="", "", IF(COUNTIF(BG427:$BY427, "")=BF$8, IF(G427="", "", G427), ""))</f>
        <v/>
      </c>
      <c r="BG427" s="61" t="str">
        <f>IF($B427="", "", IF(COUNTIF(BH427:$BY427, "")=BG$8, IF(H427="", "", H427), ""))</f>
        <v/>
      </c>
      <c r="BH427" s="61" t="str">
        <f>IF($B427="", "", IF(COUNTIF(BI427:$BY427, "")=BH$8, IF(I427="", "", I427), ""))</f>
        <v/>
      </c>
      <c r="BI427" s="61" t="str">
        <f>IF($B427="", "", IF(COUNTIF(BJ427:$BY427, "")=BI$8, IF(J427="", "", J427), ""))</f>
        <v/>
      </c>
      <c r="BJ427" s="61" t="str">
        <f>IF($B427="", "", IF(COUNTIF(BK427:$BY427, "")=BJ$8, IF(K427="", "", K427), ""))</f>
        <v/>
      </c>
      <c r="BK427" s="61" t="str">
        <f>IF($B427="", "", IF(COUNTIF(BL427:$BY427, "")=BK$8, IF(L427="", "", L427), ""))</f>
        <v/>
      </c>
      <c r="BL427" s="61" t="str">
        <f>IF($B427="", "", IF(COUNTIF(BM427:$BY427, "")=BL$8, IF(M427="", "", M427), ""))</f>
        <v/>
      </c>
      <c r="BM427" s="61" t="str">
        <f>IF($B427="", "", IF(COUNTIF(BN427:$BY427, "")=BM$8, IF(N427="", "", N427), ""))</f>
        <v/>
      </c>
      <c r="BN427" s="61" t="str">
        <f>IF($B427="", "", IF(COUNTIF(BO427:$BY427, "")=BN$8, IF(O427="", "", O427), ""))</f>
        <v/>
      </c>
      <c r="BO427" s="61" t="str">
        <f>IF($B427="", "", IF(COUNTIF(BP427:$BY427, "")=BO$8, IF(P427="", "", P427), ""))</f>
        <v/>
      </c>
      <c r="BP427" s="61" t="str">
        <f>IF($B427="", "", IF(COUNTIF(BQ427:$BY427, "")=BP$8, IF(Q427="", "", Q427), ""))</f>
        <v/>
      </c>
      <c r="BQ427" s="61" t="str">
        <f>IF($B427="", "", IF(COUNTIF(BR427:$BY427, "")=BQ$8, IF(R427="", "", R427), ""))</f>
        <v/>
      </c>
      <c r="BR427" s="61" t="str">
        <f>IF($B427="", "", IF(COUNTIF(BS427:$BY427, "")=BR$8, IF(S427="", "", S427), ""))</f>
        <v/>
      </c>
      <c r="BS427" s="61" t="str">
        <f>IF($B427="", "", IF(COUNTIF(BT427:$BY427, "")=BS$8, IF(T427="", "", T427), ""))</f>
        <v/>
      </c>
      <c r="BT427" s="61" t="str">
        <f>IF($B427="", "", IF(COUNTIF(BU427:$BY427, "")=BT$8, IF(U427="", "", U427), ""))</f>
        <v/>
      </c>
      <c r="BU427" s="61" t="str">
        <f>IF($B427="", "", IF(COUNTIF(BV427:$BY427, "")=BU$8, IF(V427="", "", V427), ""))</f>
        <v/>
      </c>
      <c r="BV427" s="61" t="str">
        <f>IF($B427="", "", IF(COUNTIF(BW427:$BY427, "")=BV$8, IF(W427="", "", W427), ""))</f>
        <v/>
      </c>
      <c r="BW427" s="61" t="str">
        <f>IF($B427="", "", IF(COUNTIF(BX427:$BY427, "")=BW$8, IF(X427="", "", X427), ""))</f>
        <v/>
      </c>
      <c r="BX427" s="61" t="str">
        <f>IF($B427="", "", IF(COUNTIF(BY427:$BY427, "")=BX$8, IF(Y427="", "", Y427), ""))</f>
        <v/>
      </c>
      <c r="BY427" s="50" t="str">
        <f t="shared" si="181"/>
        <v/>
      </c>
      <c r="CA427" s="6" t="str">
        <f t="shared" si="182"/>
        <v/>
      </c>
      <c r="CB427" s="6" t="str">
        <f>IF(CA427="", "", RANK(CA427, $CA$9:$CA$2508, 0)+COUNTIF($CA$9:CA427, CA427)-1)</f>
        <v/>
      </c>
    </row>
    <row r="428" spans="1:80" x14ac:dyDescent="0.25">
      <c r="A428" s="22"/>
      <c r="B428" s="121" t="str">
        <f>IF('Stock Details'!B427="", "", 'Stock Details'!B427)</f>
        <v/>
      </c>
      <c r="C428" s="22"/>
      <c r="D428" s="130"/>
      <c r="E428" s="122"/>
      <c r="F428" s="131"/>
      <c r="G428" s="22"/>
      <c r="H428" s="130" t="str">
        <f t="shared" si="167"/>
        <v/>
      </c>
      <c r="I428" s="122"/>
      <c r="J428" s="131"/>
      <c r="K428" s="22"/>
      <c r="L428" s="130" t="str">
        <f t="shared" si="168"/>
        <v/>
      </c>
      <c r="M428" s="122"/>
      <c r="N428" s="131"/>
      <c r="O428" s="22"/>
      <c r="P428" s="130" t="str">
        <f t="shared" si="169"/>
        <v/>
      </c>
      <c r="Q428" s="122"/>
      <c r="R428" s="131"/>
      <c r="S428" s="22"/>
      <c r="T428" s="130" t="str">
        <f t="shared" si="170"/>
        <v/>
      </c>
      <c r="U428" s="122"/>
      <c r="V428" s="131"/>
      <c r="W428" s="22"/>
      <c r="X428" s="130" t="str">
        <f t="shared" si="171"/>
        <v/>
      </c>
      <c r="Y428" s="122"/>
      <c r="Z428" s="131"/>
      <c r="AA428" s="22"/>
      <c r="AC428" s="6" t="str">
        <f t="shared" si="172"/>
        <v/>
      </c>
      <c r="AE428" s="6" t="str">
        <f t="shared" si="173"/>
        <v/>
      </c>
      <c r="AF428" s="6" t="str">
        <f t="shared" si="174"/>
        <v/>
      </c>
      <c r="AG428" s="6" t="str">
        <f t="shared" si="175"/>
        <v/>
      </c>
      <c r="AH428" s="6" t="str">
        <f t="shared" si="176"/>
        <v/>
      </c>
      <c r="AI428" s="6" t="str">
        <f t="shared" si="177"/>
        <v/>
      </c>
      <c r="AJ428" s="6" t="str">
        <f t="shared" si="178"/>
        <v/>
      </c>
      <c r="AL428" s="9" t="str">
        <f>IF('Stock Details'!F427="", "", 'Stock Details'!F427)</f>
        <v/>
      </c>
      <c r="AM428" s="9" t="str">
        <f>IF('Stock Details'!G427="", "", 'Stock Details'!G427)</f>
        <v/>
      </c>
      <c r="AO428" s="59" t="str">
        <f t="shared" si="179"/>
        <v/>
      </c>
      <c r="AP428" s="59" t="str">
        <f t="shared" si="183"/>
        <v/>
      </c>
      <c r="AQ428" s="59" t="str">
        <f t="shared" si="184"/>
        <v/>
      </c>
      <c r="AR428" s="59" t="str">
        <f t="shared" si="185"/>
        <v/>
      </c>
      <c r="AS428" s="59" t="str">
        <f t="shared" si="186"/>
        <v/>
      </c>
      <c r="AT428" s="59" t="str">
        <f t="shared" si="187"/>
        <v/>
      </c>
      <c r="AV428" s="59" t="str">
        <f t="shared" si="180"/>
        <v/>
      </c>
      <c r="AW428" s="59" t="str">
        <f t="shared" si="162"/>
        <v/>
      </c>
      <c r="AX428" s="59" t="str">
        <f t="shared" si="163"/>
        <v/>
      </c>
      <c r="AY428" s="59" t="str">
        <f t="shared" si="164"/>
        <v/>
      </c>
      <c r="AZ428" s="59" t="str">
        <f t="shared" si="165"/>
        <v/>
      </c>
      <c r="BA428" s="59" t="str">
        <f t="shared" si="166"/>
        <v/>
      </c>
      <c r="BC428" s="49" t="str">
        <f>IF($B428="", "", IF(COUNTIF(BD428:$BY428, "")=BC$8, IF(D428="", "", D428), ""))</f>
        <v/>
      </c>
      <c r="BD428" s="61" t="str">
        <f>IF($B428="", "", IF(COUNTIF(BE428:$BY428, "")=BD$8, IF(E428="", "", E428), ""))</f>
        <v/>
      </c>
      <c r="BE428" s="61" t="str">
        <f>IF($B428="", "", IF(COUNTIF(BF428:$BY428, "")=BE$8, IF(F428="", "", F428), ""))</f>
        <v/>
      </c>
      <c r="BF428" s="61" t="str">
        <f>IF($B428="", "", IF(COUNTIF(BG428:$BY428, "")=BF$8, IF(G428="", "", G428), ""))</f>
        <v/>
      </c>
      <c r="BG428" s="61" t="str">
        <f>IF($B428="", "", IF(COUNTIF(BH428:$BY428, "")=BG$8, IF(H428="", "", H428), ""))</f>
        <v/>
      </c>
      <c r="BH428" s="61" t="str">
        <f>IF($B428="", "", IF(COUNTIF(BI428:$BY428, "")=BH$8, IF(I428="", "", I428), ""))</f>
        <v/>
      </c>
      <c r="BI428" s="61" t="str">
        <f>IF($B428="", "", IF(COUNTIF(BJ428:$BY428, "")=BI$8, IF(J428="", "", J428), ""))</f>
        <v/>
      </c>
      <c r="BJ428" s="61" t="str">
        <f>IF($B428="", "", IF(COUNTIF(BK428:$BY428, "")=BJ$8, IF(K428="", "", K428), ""))</f>
        <v/>
      </c>
      <c r="BK428" s="61" t="str">
        <f>IF($B428="", "", IF(COUNTIF(BL428:$BY428, "")=BK$8, IF(L428="", "", L428), ""))</f>
        <v/>
      </c>
      <c r="BL428" s="61" t="str">
        <f>IF($B428="", "", IF(COUNTIF(BM428:$BY428, "")=BL$8, IF(M428="", "", M428), ""))</f>
        <v/>
      </c>
      <c r="BM428" s="61" t="str">
        <f>IF($B428="", "", IF(COUNTIF(BN428:$BY428, "")=BM$8, IF(N428="", "", N428), ""))</f>
        <v/>
      </c>
      <c r="BN428" s="61" t="str">
        <f>IF($B428="", "", IF(COUNTIF(BO428:$BY428, "")=BN$8, IF(O428="", "", O428), ""))</f>
        <v/>
      </c>
      <c r="BO428" s="61" t="str">
        <f>IF($B428="", "", IF(COUNTIF(BP428:$BY428, "")=BO$8, IF(P428="", "", P428), ""))</f>
        <v/>
      </c>
      <c r="BP428" s="61" t="str">
        <f>IF($B428="", "", IF(COUNTIF(BQ428:$BY428, "")=BP$8, IF(Q428="", "", Q428), ""))</f>
        <v/>
      </c>
      <c r="BQ428" s="61" t="str">
        <f>IF($B428="", "", IF(COUNTIF(BR428:$BY428, "")=BQ$8, IF(R428="", "", R428), ""))</f>
        <v/>
      </c>
      <c r="BR428" s="61" t="str">
        <f>IF($B428="", "", IF(COUNTIF(BS428:$BY428, "")=BR$8, IF(S428="", "", S428), ""))</f>
        <v/>
      </c>
      <c r="BS428" s="61" t="str">
        <f>IF($B428="", "", IF(COUNTIF(BT428:$BY428, "")=BS$8, IF(T428="", "", T428), ""))</f>
        <v/>
      </c>
      <c r="BT428" s="61" t="str">
        <f>IF($B428="", "", IF(COUNTIF(BU428:$BY428, "")=BT$8, IF(U428="", "", U428), ""))</f>
        <v/>
      </c>
      <c r="BU428" s="61" t="str">
        <f>IF($B428="", "", IF(COUNTIF(BV428:$BY428, "")=BU$8, IF(V428="", "", V428), ""))</f>
        <v/>
      </c>
      <c r="BV428" s="61" t="str">
        <f>IF($B428="", "", IF(COUNTIF(BW428:$BY428, "")=BV$8, IF(W428="", "", W428), ""))</f>
        <v/>
      </c>
      <c r="BW428" s="61" t="str">
        <f>IF($B428="", "", IF(COUNTIF(BX428:$BY428, "")=BW$8, IF(X428="", "", X428), ""))</f>
        <v/>
      </c>
      <c r="BX428" s="61" t="str">
        <f>IF($B428="", "", IF(COUNTIF(BY428:$BY428, "")=BX$8, IF(Y428="", "", Y428), ""))</f>
        <v/>
      </c>
      <c r="BY428" s="50" t="str">
        <f t="shared" si="181"/>
        <v/>
      </c>
      <c r="CA428" s="6" t="str">
        <f t="shared" si="182"/>
        <v/>
      </c>
      <c r="CB428" s="6" t="str">
        <f>IF(CA428="", "", RANK(CA428, $CA$9:$CA$2508, 0)+COUNTIF($CA$9:CA428, CA428)-1)</f>
        <v/>
      </c>
    </row>
    <row r="429" spans="1:80" x14ac:dyDescent="0.25">
      <c r="A429" s="22"/>
      <c r="B429" s="121" t="str">
        <f>IF('Stock Details'!B428="", "", 'Stock Details'!B428)</f>
        <v/>
      </c>
      <c r="C429" s="22"/>
      <c r="D429" s="130"/>
      <c r="E429" s="122"/>
      <c r="F429" s="131"/>
      <c r="G429" s="22"/>
      <c r="H429" s="130" t="str">
        <f t="shared" si="167"/>
        <v/>
      </c>
      <c r="I429" s="122"/>
      <c r="J429" s="131"/>
      <c r="K429" s="22"/>
      <c r="L429" s="130" t="str">
        <f t="shared" si="168"/>
        <v/>
      </c>
      <c r="M429" s="122"/>
      <c r="N429" s="131"/>
      <c r="O429" s="22"/>
      <c r="P429" s="130" t="str">
        <f t="shared" si="169"/>
        <v/>
      </c>
      <c r="Q429" s="122"/>
      <c r="R429" s="131"/>
      <c r="S429" s="22"/>
      <c r="T429" s="130" t="str">
        <f t="shared" si="170"/>
        <v/>
      </c>
      <c r="U429" s="122"/>
      <c r="V429" s="131"/>
      <c r="W429" s="22"/>
      <c r="X429" s="130" t="str">
        <f t="shared" si="171"/>
        <v/>
      </c>
      <c r="Y429" s="122"/>
      <c r="Z429" s="131"/>
      <c r="AA429" s="22"/>
      <c r="AC429" s="6" t="str">
        <f t="shared" si="172"/>
        <v/>
      </c>
      <c r="AE429" s="6" t="str">
        <f t="shared" si="173"/>
        <v/>
      </c>
      <c r="AF429" s="6" t="str">
        <f t="shared" si="174"/>
        <v/>
      </c>
      <c r="AG429" s="6" t="str">
        <f t="shared" si="175"/>
        <v/>
      </c>
      <c r="AH429" s="6" t="str">
        <f t="shared" si="176"/>
        <v/>
      </c>
      <c r="AI429" s="6" t="str">
        <f t="shared" si="177"/>
        <v/>
      </c>
      <c r="AJ429" s="6" t="str">
        <f t="shared" si="178"/>
        <v/>
      </c>
      <c r="AL429" s="9" t="str">
        <f>IF('Stock Details'!F428="", "", 'Stock Details'!F428)</f>
        <v/>
      </c>
      <c r="AM429" s="9" t="str">
        <f>IF('Stock Details'!G428="", "", 'Stock Details'!G428)</f>
        <v/>
      </c>
      <c r="AO429" s="59" t="str">
        <f t="shared" si="179"/>
        <v/>
      </c>
      <c r="AP429" s="59" t="str">
        <f t="shared" si="183"/>
        <v/>
      </c>
      <c r="AQ429" s="59" t="str">
        <f t="shared" si="184"/>
        <v/>
      </c>
      <c r="AR429" s="59" t="str">
        <f t="shared" si="185"/>
        <v/>
      </c>
      <c r="AS429" s="59" t="str">
        <f t="shared" si="186"/>
        <v/>
      </c>
      <c r="AT429" s="59" t="str">
        <f t="shared" si="187"/>
        <v/>
      </c>
      <c r="AV429" s="59" t="str">
        <f t="shared" si="180"/>
        <v/>
      </c>
      <c r="AW429" s="59" t="str">
        <f t="shared" si="162"/>
        <v/>
      </c>
      <c r="AX429" s="59" t="str">
        <f t="shared" si="163"/>
        <v/>
      </c>
      <c r="AY429" s="59" t="str">
        <f t="shared" si="164"/>
        <v/>
      </c>
      <c r="AZ429" s="59" t="str">
        <f t="shared" si="165"/>
        <v/>
      </c>
      <c r="BA429" s="59" t="str">
        <f t="shared" si="166"/>
        <v/>
      </c>
      <c r="BC429" s="49" t="str">
        <f>IF($B429="", "", IF(COUNTIF(BD429:$BY429, "")=BC$8, IF(D429="", "", D429), ""))</f>
        <v/>
      </c>
      <c r="BD429" s="61" t="str">
        <f>IF($B429="", "", IF(COUNTIF(BE429:$BY429, "")=BD$8, IF(E429="", "", E429), ""))</f>
        <v/>
      </c>
      <c r="BE429" s="61" t="str">
        <f>IF($B429="", "", IF(COUNTIF(BF429:$BY429, "")=BE$8, IF(F429="", "", F429), ""))</f>
        <v/>
      </c>
      <c r="BF429" s="61" t="str">
        <f>IF($B429="", "", IF(COUNTIF(BG429:$BY429, "")=BF$8, IF(G429="", "", G429), ""))</f>
        <v/>
      </c>
      <c r="BG429" s="61" t="str">
        <f>IF($B429="", "", IF(COUNTIF(BH429:$BY429, "")=BG$8, IF(H429="", "", H429), ""))</f>
        <v/>
      </c>
      <c r="BH429" s="61" t="str">
        <f>IF($B429="", "", IF(COUNTIF(BI429:$BY429, "")=BH$8, IF(I429="", "", I429), ""))</f>
        <v/>
      </c>
      <c r="BI429" s="61" t="str">
        <f>IF($B429="", "", IF(COUNTIF(BJ429:$BY429, "")=BI$8, IF(J429="", "", J429), ""))</f>
        <v/>
      </c>
      <c r="BJ429" s="61" t="str">
        <f>IF($B429="", "", IF(COUNTIF(BK429:$BY429, "")=BJ$8, IF(K429="", "", K429), ""))</f>
        <v/>
      </c>
      <c r="BK429" s="61" t="str">
        <f>IF($B429="", "", IF(COUNTIF(BL429:$BY429, "")=BK$8, IF(L429="", "", L429), ""))</f>
        <v/>
      </c>
      <c r="BL429" s="61" t="str">
        <f>IF($B429="", "", IF(COUNTIF(BM429:$BY429, "")=BL$8, IF(M429="", "", M429), ""))</f>
        <v/>
      </c>
      <c r="BM429" s="61" t="str">
        <f>IF($B429="", "", IF(COUNTIF(BN429:$BY429, "")=BM$8, IF(N429="", "", N429), ""))</f>
        <v/>
      </c>
      <c r="BN429" s="61" t="str">
        <f>IF($B429="", "", IF(COUNTIF(BO429:$BY429, "")=BN$8, IF(O429="", "", O429), ""))</f>
        <v/>
      </c>
      <c r="BO429" s="61" t="str">
        <f>IF($B429="", "", IF(COUNTIF(BP429:$BY429, "")=BO$8, IF(P429="", "", P429), ""))</f>
        <v/>
      </c>
      <c r="BP429" s="61" t="str">
        <f>IF($B429="", "", IF(COUNTIF(BQ429:$BY429, "")=BP$8, IF(Q429="", "", Q429), ""))</f>
        <v/>
      </c>
      <c r="BQ429" s="61" t="str">
        <f>IF($B429="", "", IF(COUNTIF(BR429:$BY429, "")=BQ$8, IF(R429="", "", R429), ""))</f>
        <v/>
      </c>
      <c r="BR429" s="61" t="str">
        <f>IF($B429="", "", IF(COUNTIF(BS429:$BY429, "")=BR$8, IF(S429="", "", S429), ""))</f>
        <v/>
      </c>
      <c r="BS429" s="61" t="str">
        <f>IF($B429="", "", IF(COUNTIF(BT429:$BY429, "")=BS$8, IF(T429="", "", T429), ""))</f>
        <v/>
      </c>
      <c r="BT429" s="61" t="str">
        <f>IF($B429="", "", IF(COUNTIF(BU429:$BY429, "")=BT$8, IF(U429="", "", U429), ""))</f>
        <v/>
      </c>
      <c r="BU429" s="61" t="str">
        <f>IF($B429="", "", IF(COUNTIF(BV429:$BY429, "")=BU$8, IF(V429="", "", V429), ""))</f>
        <v/>
      </c>
      <c r="BV429" s="61" t="str">
        <f>IF($B429="", "", IF(COUNTIF(BW429:$BY429, "")=BV$8, IF(W429="", "", W429), ""))</f>
        <v/>
      </c>
      <c r="BW429" s="61" t="str">
        <f>IF($B429="", "", IF(COUNTIF(BX429:$BY429, "")=BW$8, IF(X429="", "", X429), ""))</f>
        <v/>
      </c>
      <c r="BX429" s="61" t="str">
        <f>IF($B429="", "", IF(COUNTIF(BY429:$BY429, "")=BX$8, IF(Y429="", "", Y429), ""))</f>
        <v/>
      </c>
      <c r="BY429" s="50" t="str">
        <f t="shared" si="181"/>
        <v/>
      </c>
      <c r="CA429" s="6" t="str">
        <f t="shared" si="182"/>
        <v/>
      </c>
      <c r="CB429" s="6" t="str">
        <f>IF(CA429="", "", RANK(CA429, $CA$9:$CA$2508, 0)+COUNTIF($CA$9:CA429, CA429)-1)</f>
        <v/>
      </c>
    </row>
    <row r="430" spans="1:80" x14ac:dyDescent="0.25">
      <c r="A430" s="22"/>
      <c r="B430" s="121" t="str">
        <f>IF('Stock Details'!B429="", "", 'Stock Details'!B429)</f>
        <v/>
      </c>
      <c r="C430" s="22"/>
      <c r="D430" s="130"/>
      <c r="E430" s="122"/>
      <c r="F430" s="131"/>
      <c r="G430" s="22"/>
      <c r="H430" s="130" t="str">
        <f t="shared" si="167"/>
        <v/>
      </c>
      <c r="I430" s="122"/>
      <c r="J430" s="131"/>
      <c r="K430" s="22"/>
      <c r="L430" s="130" t="str">
        <f t="shared" si="168"/>
        <v/>
      </c>
      <c r="M430" s="122"/>
      <c r="N430" s="131"/>
      <c r="O430" s="22"/>
      <c r="P430" s="130" t="str">
        <f t="shared" si="169"/>
        <v/>
      </c>
      <c r="Q430" s="122"/>
      <c r="R430" s="131"/>
      <c r="S430" s="22"/>
      <c r="T430" s="130" t="str">
        <f t="shared" si="170"/>
        <v/>
      </c>
      <c r="U430" s="122"/>
      <c r="V430" s="131"/>
      <c r="W430" s="22"/>
      <c r="X430" s="130" t="str">
        <f t="shared" si="171"/>
        <v/>
      </c>
      <c r="Y430" s="122"/>
      <c r="Z430" s="131"/>
      <c r="AA430" s="22"/>
      <c r="AC430" s="6" t="str">
        <f t="shared" si="172"/>
        <v/>
      </c>
      <c r="AE430" s="6" t="str">
        <f t="shared" si="173"/>
        <v/>
      </c>
      <c r="AF430" s="6" t="str">
        <f t="shared" si="174"/>
        <v/>
      </c>
      <c r="AG430" s="6" t="str">
        <f t="shared" si="175"/>
        <v/>
      </c>
      <c r="AH430" s="6" t="str">
        <f t="shared" si="176"/>
        <v/>
      </c>
      <c r="AI430" s="6" t="str">
        <f t="shared" si="177"/>
        <v/>
      </c>
      <c r="AJ430" s="6" t="str">
        <f t="shared" si="178"/>
        <v/>
      </c>
      <c r="AL430" s="9" t="str">
        <f>IF('Stock Details'!F429="", "", 'Stock Details'!F429)</f>
        <v/>
      </c>
      <c r="AM430" s="9" t="str">
        <f>IF('Stock Details'!G429="", "", 'Stock Details'!G429)</f>
        <v/>
      </c>
      <c r="AO430" s="59" t="str">
        <f t="shared" si="179"/>
        <v/>
      </c>
      <c r="AP430" s="59" t="str">
        <f t="shared" si="183"/>
        <v/>
      </c>
      <c r="AQ430" s="59" t="str">
        <f t="shared" si="184"/>
        <v/>
      </c>
      <c r="AR430" s="59" t="str">
        <f t="shared" si="185"/>
        <v/>
      </c>
      <c r="AS430" s="59" t="str">
        <f t="shared" si="186"/>
        <v/>
      </c>
      <c r="AT430" s="59" t="str">
        <f t="shared" si="187"/>
        <v/>
      </c>
      <c r="AV430" s="59" t="str">
        <f t="shared" si="180"/>
        <v/>
      </c>
      <c r="AW430" s="59" t="str">
        <f t="shared" si="162"/>
        <v/>
      </c>
      <c r="AX430" s="59" t="str">
        <f t="shared" si="163"/>
        <v/>
      </c>
      <c r="AY430" s="59" t="str">
        <f t="shared" si="164"/>
        <v/>
      </c>
      <c r="AZ430" s="59" t="str">
        <f t="shared" si="165"/>
        <v/>
      </c>
      <c r="BA430" s="59" t="str">
        <f t="shared" si="166"/>
        <v/>
      </c>
      <c r="BC430" s="49" t="str">
        <f>IF($B430="", "", IF(COUNTIF(BD430:$BY430, "")=BC$8, IF(D430="", "", D430), ""))</f>
        <v/>
      </c>
      <c r="BD430" s="61" t="str">
        <f>IF($B430="", "", IF(COUNTIF(BE430:$BY430, "")=BD$8, IF(E430="", "", E430), ""))</f>
        <v/>
      </c>
      <c r="BE430" s="61" t="str">
        <f>IF($B430="", "", IF(COUNTIF(BF430:$BY430, "")=BE$8, IF(F430="", "", F430), ""))</f>
        <v/>
      </c>
      <c r="BF430" s="61" t="str">
        <f>IF($B430="", "", IF(COUNTIF(BG430:$BY430, "")=BF$8, IF(G430="", "", G430), ""))</f>
        <v/>
      </c>
      <c r="BG430" s="61" t="str">
        <f>IF($B430="", "", IF(COUNTIF(BH430:$BY430, "")=BG$8, IF(H430="", "", H430), ""))</f>
        <v/>
      </c>
      <c r="BH430" s="61" t="str">
        <f>IF($B430="", "", IF(COUNTIF(BI430:$BY430, "")=BH$8, IF(I430="", "", I430), ""))</f>
        <v/>
      </c>
      <c r="BI430" s="61" t="str">
        <f>IF($B430="", "", IF(COUNTIF(BJ430:$BY430, "")=BI$8, IF(J430="", "", J430), ""))</f>
        <v/>
      </c>
      <c r="BJ430" s="61" t="str">
        <f>IF($B430="", "", IF(COUNTIF(BK430:$BY430, "")=BJ$8, IF(K430="", "", K430), ""))</f>
        <v/>
      </c>
      <c r="BK430" s="61" t="str">
        <f>IF($B430="", "", IF(COUNTIF(BL430:$BY430, "")=BK$8, IF(L430="", "", L430), ""))</f>
        <v/>
      </c>
      <c r="BL430" s="61" t="str">
        <f>IF($B430="", "", IF(COUNTIF(BM430:$BY430, "")=BL$8, IF(M430="", "", M430), ""))</f>
        <v/>
      </c>
      <c r="BM430" s="61" t="str">
        <f>IF($B430="", "", IF(COUNTIF(BN430:$BY430, "")=BM$8, IF(N430="", "", N430), ""))</f>
        <v/>
      </c>
      <c r="BN430" s="61" t="str">
        <f>IF($B430="", "", IF(COUNTIF(BO430:$BY430, "")=BN$8, IF(O430="", "", O430), ""))</f>
        <v/>
      </c>
      <c r="BO430" s="61" t="str">
        <f>IF($B430="", "", IF(COUNTIF(BP430:$BY430, "")=BO$8, IF(P430="", "", P430), ""))</f>
        <v/>
      </c>
      <c r="BP430" s="61" t="str">
        <f>IF($B430="", "", IF(COUNTIF(BQ430:$BY430, "")=BP$8, IF(Q430="", "", Q430), ""))</f>
        <v/>
      </c>
      <c r="BQ430" s="61" t="str">
        <f>IF($B430="", "", IF(COUNTIF(BR430:$BY430, "")=BQ$8, IF(R430="", "", R430), ""))</f>
        <v/>
      </c>
      <c r="BR430" s="61" t="str">
        <f>IF($B430="", "", IF(COUNTIF(BS430:$BY430, "")=BR$8, IF(S430="", "", S430), ""))</f>
        <v/>
      </c>
      <c r="BS430" s="61" t="str">
        <f>IF($B430="", "", IF(COUNTIF(BT430:$BY430, "")=BS$8, IF(T430="", "", T430), ""))</f>
        <v/>
      </c>
      <c r="BT430" s="61" t="str">
        <f>IF($B430="", "", IF(COUNTIF(BU430:$BY430, "")=BT$8, IF(U430="", "", U430), ""))</f>
        <v/>
      </c>
      <c r="BU430" s="61" t="str">
        <f>IF($B430="", "", IF(COUNTIF(BV430:$BY430, "")=BU$8, IF(V430="", "", V430), ""))</f>
        <v/>
      </c>
      <c r="BV430" s="61" t="str">
        <f>IF($B430="", "", IF(COUNTIF(BW430:$BY430, "")=BV$8, IF(W430="", "", W430), ""))</f>
        <v/>
      </c>
      <c r="BW430" s="61" t="str">
        <f>IF($B430="", "", IF(COUNTIF(BX430:$BY430, "")=BW$8, IF(X430="", "", X430), ""))</f>
        <v/>
      </c>
      <c r="BX430" s="61" t="str">
        <f>IF($B430="", "", IF(COUNTIF(BY430:$BY430, "")=BX$8, IF(Y430="", "", Y430), ""))</f>
        <v/>
      </c>
      <c r="BY430" s="50" t="str">
        <f t="shared" si="181"/>
        <v/>
      </c>
      <c r="CA430" s="6" t="str">
        <f t="shared" si="182"/>
        <v/>
      </c>
      <c r="CB430" s="6" t="str">
        <f>IF(CA430="", "", RANK(CA430, $CA$9:$CA$2508, 0)+COUNTIF($CA$9:CA430, CA430)-1)</f>
        <v/>
      </c>
    </row>
    <row r="431" spans="1:80" x14ac:dyDescent="0.25">
      <c r="A431" s="22"/>
      <c r="B431" s="121" t="str">
        <f>IF('Stock Details'!B430="", "", 'Stock Details'!B430)</f>
        <v/>
      </c>
      <c r="C431" s="22"/>
      <c r="D431" s="130"/>
      <c r="E431" s="122"/>
      <c r="F431" s="131"/>
      <c r="G431" s="22"/>
      <c r="H431" s="130" t="str">
        <f t="shared" si="167"/>
        <v/>
      </c>
      <c r="I431" s="122"/>
      <c r="J431" s="131"/>
      <c r="K431" s="22"/>
      <c r="L431" s="130" t="str">
        <f t="shared" si="168"/>
        <v/>
      </c>
      <c r="M431" s="122"/>
      <c r="N431" s="131"/>
      <c r="O431" s="22"/>
      <c r="P431" s="130" t="str">
        <f t="shared" si="169"/>
        <v/>
      </c>
      <c r="Q431" s="122"/>
      <c r="R431" s="131"/>
      <c r="S431" s="22"/>
      <c r="T431" s="130" t="str">
        <f t="shared" si="170"/>
        <v/>
      </c>
      <c r="U431" s="122"/>
      <c r="V431" s="131"/>
      <c r="W431" s="22"/>
      <c r="X431" s="130" t="str">
        <f t="shared" si="171"/>
        <v/>
      </c>
      <c r="Y431" s="122"/>
      <c r="Z431" s="131"/>
      <c r="AA431" s="22"/>
      <c r="AC431" s="6" t="str">
        <f t="shared" si="172"/>
        <v/>
      </c>
      <c r="AE431" s="6" t="str">
        <f t="shared" si="173"/>
        <v/>
      </c>
      <c r="AF431" s="6" t="str">
        <f t="shared" si="174"/>
        <v/>
      </c>
      <c r="AG431" s="6" t="str">
        <f t="shared" si="175"/>
        <v/>
      </c>
      <c r="AH431" s="6" t="str">
        <f t="shared" si="176"/>
        <v/>
      </c>
      <c r="AI431" s="6" t="str">
        <f t="shared" si="177"/>
        <v/>
      </c>
      <c r="AJ431" s="6" t="str">
        <f t="shared" si="178"/>
        <v/>
      </c>
      <c r="AL431" s="9" t="str">
        <f>IF('Stock Details'!F430="", "", 'Stock Details'!F430)</f>
        <v/>
      </c>
      <c r="AM431" s="9" t="str">
        <f>IF('Stock Details'!G430="", "", 'Stock Details'!G430)</f>
        <v/>
      </c>
      <c r="AO431" s="59" t="str">
        <f t="shared" si="179"/>
        <v/>
      </c>
      <c r="AP431" s="59" t="str">
        <f t="shared" si="183"/>
        <v/>
      </c>
      <c r="AQ431" s="59" t="str">
        <f t="shared" si="184"/>
        <v/>
      </c>
      <c r="AR431" s="59" t="str">
        <f t="shared" si="185"/>
        <v/>
      </c>
      <c r="AS431" s="59" t="str">
        <f t="shared" si="186"/>
        <v/>
      </c>
      <c r="AT431" s="59" t="str">
        <f t="shared" si="187"/>
        <v/>
      </c>
      <c r="AV431" s="59" t="str">
        <f t="shared" si="180"/>
        <v/>
      </c>
      <c r="AW431" s="59" t="str">
        <f t="shared" si="162"/>
        <v/>
      </c>
      <c r="AX431" s="59" t="str">
        <f t="shared" si="163"/>
        <v/>
      </c>
      <c r="AY431" s="59" t="str">
        <f t="shared" si="164"/>
        <v/>
      </c>
      <c r="AZ431" s="59" t="str">
        <f t="shared" si="165"/>
        <v/>
      </c>
      <c r="BA431" s="59" t="str">
        <f t="shared" si="166"/>
        <v/>
      </c>
      <c r="BC431" s="49" t="str">
        <f>IF($B431="", "", IF(COUNTIF(BD431:$BY431, "")=BC$8, IF(D431="", "", D431), ""))</f>
        <v/>
      </c>
      <c r="BD431" s="61" t="str">
        <f>IF($B431="", "", IF(COUNTIF(BE431:$BY431, "")=BD$8, IF(E431="", "", E431), ""))</f>
        <v/>
      </c>
      <c r="BE431" s="61" t="str">
        <f>IF($B431="", "", IF(COUNTIF(BF431:$BY431, "")=BE$8, IF(F431="", "", F431), ""))</f>
        <v/>
      </c>
      <c r="BF431" s="61" t="str">
        <f>IF($B431="", "", IF(COUNTIF(BG431:$BY431, "")=BF$8, IF(G431="", "", G431), ""))</f>
        <v/>
      </c>
      <c r="BG431" s="61" t="str">
        <f>IF($B431="", "", IF(COUNTIF(BH431:$BY431, "")=BG$8, IF(H431="", "", H431), ""))</f>
        <v/>
      </c>
      <c r="BH431" s="61" t="str">
        <f>IF($B431="", "", IF(COUNTIF(BI431:$BY431, "")=BH$8, IF(I431="", "", I431), ""))</f>
        <v/>
      </c>
      <c r="BI431" s="61" t="str">
        <f>IF($B431="", "", IF(COUNTIF(BJ431:$BY431, "")=BI$8, IF(J431="", "", J431), ""))</f>
        <v/>
      </c>
      <c r="BJ431" s="61" t="str">
        <f>IF($B431="", "", IF(COUNTIF(BK431:$BY431, "")=BJ$8, IF(K431="", "", K431), ""))</f>
        <v/>
      </c>
      <c r="BK431" s="61" t="str">
        <f>IF($B431="", "", IF(COUNTIF(BL431:$BY431, "")=BK$8, IF(L431="", "", L431), ""))</f>
        <v/>
      </c>
      <c r="BL431" s="61" t="str">
        <f>IF($B431="", "", IF(COUNTIF(BM431:$BY431, "")=BL$8, IF(M431="", "", M431), ""))</f>
        <v/>
      </c>
      <c r="BM431" s="61" t="str">
        <f>IF($B431="", "", IF(COUNTIF(BN431:$BY431, "")=BM$8, IF(N431="", "", N431), ""))</f>
        <v/>
      </c>
      <c r="BN431" s="61" t="str">
        <f>IF($B431="", "", IF(COUNTIF(BO431:$BY431, "")=BN$8, IF(O431="", "", O431), ""))</f>
        <v/>
      </c>
      <c r="BO431" s="61" t="str">
        <f>IF($B431="", "", IF(COUNTIF(BP431:$BY431, "")=BO$8, IF(P431="", "", P431), ""))</f>
        <v/>
      </c>
      <c r="BP431" s="61" t="str">
        <f>IF($B431="", "", IF(COUNTIF(BQ431:$BY431, "")=BP$8, IF(Q431="", "", Q431), ""))</f>
        <v/>
      </c>
      <c r="BQ431" s="61" t="str">
        <f>IF($B431="", "", IF(COUNTIF(BR431:$BY431, "")=BQ$8, IF(R431="", "", R431), ""))</f>
        <v/>
      </c>
      <c r="BR431" s="61" t="str">
        <f>IF($B431="", "", IF(COUNTIF(BS431:$BY431, "")=BR$8, IF(S431="", "", S431), ""))</f>
        <v/>
      </c>
      <c r="BS431" s="61" t="str">
        <f>IF($B431="", "", IF(COUNTIF(BT431:$BY431, "")=BS$8, IF(T431="", "", T431), ""))</f>
        <v/>
      </c>
      <c r="BT431" s="61" t="str">
        <f>IF($B431="", "", IF(COUNTIF(BU431:$BY431, "")=BT$8, IF(U431="", "", U431), ""))</f>
        <v/>
      </c>
      <c r="BU431" s="61" t="str">
        <f>IF($B431="", "", IF(COUNTIF(BV431:$BY431, "")=BU$8, IF(V431="", "", V431), ""))</f>
        <v/>
      </c>
      <c r="BV431" s="61" t="str">
        <f>IF($B431="", "", IF(COUNTIF(BW431:$BY431, "")=BV$8, IF(W431="", "", W431), ""))</f>
        <v/>
      </c>
      <c r="BW431" s="61" t="str">
        <f>IF($B431="", "", IF(COUNTIF(BX431:$BY431, "")=BW$8, IF(X431="", "", X431), ""))</f>
        <v/>
      </c>
      <c r="BX431" s="61" t="str">
        <f>IF($B431="", "", IF(COUNTIF(BY431:$BY431, "")=BX$8, IF(Y431="", "", Y431), ""))</f>
        <v/>
      </c>
      <c r="BY431" s="50" t="str">
        <f t="shared" si="181"/>
        <v/>
      </c>
      <c r="CA431" s="6" t="str">
        <f t="shared" si="182"/>
        <v/>
      </c>
      <c r="CB431" s="6" t="str">
        <f>IF(CA431="", "", RANK(CA431, $CA$9:$CA$2508, 0)+COUNTIF($CA$9:CA431, CA431)-1)</f>
        <v/>
      </c>
    </row>
    <row r="432" spans="1:80" x14ac:dyDescent="0.25">
      <c r="A432" s="22"/>
      <c r="B432" s="121" t="str">
        <f>IF('Stock Details'!B431="", "", 'Stock Details'!B431)</f>
        <v/>
      </c>
      <c r="C432" s="22"/>
      <c r="D432" s="130"/>
      <c r="E432" s="122"/>
      <c r="F432" s="131"/>
      <c r="G432" s="22"/>
      <c r="H432" s="130" t="str">
        <f t="shared" si="167"/>
        <v/>
      </c>
      <c r="I432" s="122"/>
      <c r="J432" s="131"/>
      <c r="K432" s="22"/>
      <c r="L432" s="130" t="str">
        <f t="shared" si="168"/>
        <v/>
      </c>
      <c r="M432" s="122"/>
      <c r="N432" s="131"/>
      <c r="O432" s="22"/>
      <c r="P432" s="130" t="str">
        <f t="shared" si="169"/>
        <v/>
      </c>
      <c r="Q432" s="122"/>
      <c r="R432" s="131"/>
      <c r="S432" s="22"/>
      <c r="T432" s="130" t="str">
        <f t="shared" si="170"/>
        <v/>
      </c>
      <c r="U432" s="122"/>
      <c r="V432" s="131"/>
      <c r="W432" s="22"/>
      <c r="X432" s="130" t="str">
        <f t="shared" si="171"/>
        <v/>
      </c>
      <c r="Y432" s="122"/>
      <c r="Z432" s="131"/>
      <c r="AA432" s="22"/>
      <c r="AC432" s="6" t="str">
        <f t="shared" si="172"/>
        <v/>
      </c>
      <c r="AE432" s="6" t="str">
        <f t="shared" si="173"/>
        <v/>
      </c>
      <c r="AF432" s="6" t="str">
        <f t="shared" si="174"/>
        <v/>
      </c>
      <c r="AG432" s="6" t="str">
        <f t="shared" si="175"/>
        <v/>
      </c>
      <c r="AH432" s="6" t="str">
        <f t="shared" si="176"/>
        <v/>
      </c>
      <c r="AI432" s="6" t="str">
        <f t="shared" si="177"/>
        <v/>
      </c>
      <c r="AJ432" s="6" t="str">
        <f t="shared" si="178"/>
        <v/>
      </c>
      <c r="AL432" s="9" t="str">
        <f>IF('Stock Details'!F431="", "", 'Stock Details'!F431)</f>
        <v/>
      </c>
      <c r="AM432" s="9" t="str">
        <f>IF('Stock Details'!G431="", "", 'Stock Details'!G431)</f>
        <v/>
      </c>
      <c r="AO432" s="59" t="str">
        <f t="shared" si="179"/>
        <v/>
      </c>
      <c r="AP432" s="59" t="str">
        <f t="shared" si="183"/>
        <v/>
      </c>
      <c r="AQ432" s="59" t="str">
        <f t="shared" si="184"/>
        <v/>
      </c>
      <c r="AR432" s="59" t="str">
        <f t="shared" si="185"/>
        <v/>
      </c>
      <c r="AS432" s="59" t="str">
        <f t="shared" si="186"/>
        <v/>
      </c>
      <c r="AT432" s="59" t="str">
        <f t="shared" si="187"/>
        <v/>
      </c>
      <c r="AV432" s="59" t="str">
        <f t="shared" si="180"/>
        <v/>
      </c>
      <c r="AW432" s="59" t="str">
        <f t="shared" si="162"/>
        <v/>
      </c>
      <c r="AX432" s="59" t="str">
        <f t="shared" si="163"/>
        <v/>
      </c>
      <c r="AY432" s="59" t="str">
        <f t="shared" si="164"/>
        <v/>
      </c>
      <c r="AZ432" s="59" t="str">
        <f t="shared" si="165"/>
        <v/>
      </c>
      <c r="BA432" s="59" t="str">
        <f t="shared" si="166"/>
        <v/>
      </c>
      <c r="BC432" s="49" t="str">
        <f>IF($B432="", "", IF(COUNTIF(BD432:$BY432, "")=BC$8, IF(D432="", "", D432), ""))</f>
        <v/>
      </c>
      <c r="BD432" s="61" t="str">
        <f>IF($B432="", "", IF(COUNTIF(BE432:$BY432, "")=BD$8, IF(E432="", "", E432), ""))</f>
        <v/>
      </c>
      <c r="BE432" s="61" t="str">
        <f>IF($B432="", "", IF(COUNTIF(BF432:$BY432, "")=BE$8, IF(F432="", "", F432), ""))</f>
        <v/>
      </c>
      <c r="BF432" s="61" t="str">
        <f>IF($B432="", "", IF(COUNTIF(BG432:$BY432, "")=BF$8, IF(G432="", "", G432), ""))</f>
        <v/>
      </c>
      <c r="BG432" s="61" t="str">
        <f>IF($B432="", "", IF(COUNTIF(BH432:$BY432, "")=BG$8, IF(H432="", "", H432), ""))</f>
        <v/>
      </c>
      <c r="BH432" s="61" t="str">
        <f>IF($B432="", "", IF(COUNTIF(BI432:$BY432, "")=BH$8, IF(I432="", "", I432), ""))</f>
        <v/>
      </c>
      <c r="BI432" s="61" t="str">
        <f>IF($B432="", "", IF(COUNTIF(BJ432:$BY432, "")=BI$8, IF(J432="", "", J432), ""))</f>
        <v/>
      </c>
      <c r="BJ432" s="61" t="str">
        <f>IF($B432="", "", IF(COUNTIF(BK432:$BY432, "")=BJ$8, IF(K432="", "", K432), ""))</f>
        <v/>
      </c>
      <c r="BK432" s="61" t="str">
        <f>IF($B432="", "", IF(COUNTIF(BL432:$BY432, "")=BK$8, IF(L432="", "", L432), ""))</f>
        <v/>
      </c>
      <c r="BL432" s="61" t="str">
        <f>IF($B432="", "", IF(COUNTIF(BM432:$BY432, "")=BL$8, IF(M432="", "", M432), ""))</f>
        <v/>
      </c>
      <c r="BM432" s="61" t="str">
        <f>IF($B432="", "", IF(COUNTIF(BN432:$BY432, "")=BM$8, IF(N432="", "", N432), ""))</f>
        <v/>
      </c>
      <c r="BN432" s="61" t="str">
        <f>IF($B432="", "", IF(COUNTIF(BO432:$BY432, "")=BN$8, IF(O432="", "", O432), ""))</f>
        <v/>
      </c>
      <c r="BO432" s="61" t="str">
        <f>IF($B432="", "", IF(COUNTIF(BP432:$BY432, "")=BO$8, IF(P432="", "", P432), ""))</f>
        <v/>
      </c>
      <c r="BP432" s="61" t="str">
        <f>IF($B432="", "", IF(COUNTIF(BQ432:$BY432, "")=BP$8, IF(Q432="", "", Q432), ""))</f>
        <v/>
      </c>
      <c r="BQ432" s="61" t="str">
        <f>IF($B432="", "", IF(COUNTIF(BR432:$BY432, "")=BQ$8, IF(R432="", "", R432), ""))</f>
        <v/>
      </c>
      <c r="BR432" s="61" t="str">
        <f>IF($B432="", "", IF(COUNTIF(BS432:$BY432, "")=BR$8, IF(S432="", "", S432), ""))</f>
        <v/>
      </c>
      <c r="BS432" s="61" t="str">
        <f>IF($B432="", "", IF(COUNTIF(BT432:$BY432, "")=BS$8, IF(T432="", "", T432), ""))</f>
        <v/>
      </c>
      <c r="BT432" s="61" t="str">
        <f>IF($B432="", "", IF(COUNTIF(BU432:$BY432, "")=BT$8, IF(U432="", "", U432), ""))</f>
        <v/>
      </c>
      <c r="BU432" s="61" t="str">
        <f>IF($B432="", "", IF(COUNTIF(BV432:$BY432, "")=BU$8, IF(V432="", "", V432), ""))</f>
        <v/>
      </c>
      <c r="BV432" s="61" t="str">
        <f>IF($B432="", "", IF(COUNTIF(BW432:$BY432, "")=BV$8, IF(W432="", "", W432), ""))</f>
        <v/>
      </c>
      <c r="BW432" s="61" t="str">
        <f>IF($B432="", "", IF(COUNTIF(BX432:$BY432, "")=BW$8, IF(X432="", "", X432), ""))</f>
        <v/>
      </c>
      <c r="BX432" s="61" t="str">
        <f>IF($B432="", "", IF(COUNTIF(BY432:$BY432, "")=BX$8, IF(Y432="", "", Y432), ""))</f>
        <v/>
      </c>
      <c r="BY432" s="50" t="str">
        <f t="shared" si="181"/>
        <v/>
      </c>
      <c r="CA432" s="6" t="str">
        <f t="shared" si="182"/>
        <v/>
      </c>
      <c r="CB432" s="6" t="str">
        <f>IF(CA432="", "", RANK(CA432, $CA$9:$CA$2508, 0)+COUNTIF($CA$9:CA432, CA432)-1)</f>
        <v/>
      </c>
    </row>
    <row r="433" spans="1:80" x14ac:dyDescent="0.25">
      <c r="A433" s="22"/>
      <c r="B433" s="121" t="str">
        <f>IF('Stock Details'!B432="", "", 'Stock Details'!B432)</f>
        <v/>
      </c>
      <c r="C433" s="22"/>
      <c r="D433" s="130"/>
      <c r="E433" s="122"/>
      <c r="F433" s="131"/>
      <c r="G433" s="22"/>
      <c r="H433" s="130" t="str">
        <f t="shared" si="167"/>
        <v/>
      </c>
      <c r="I433" s="122"/>
      <c r="J433" s="131"/>
      <c r="K433" s="22"/>
      <c r="L433" s="130" t="str">
        <f t="shared" si="168"/>
        <v/>
      </c>
      <c r="M433" s="122"/>
      <c r="N433" s="131"/>
      <c r="O433" s="22"/>
      <c r="P433" s="130" t="str">
        <f t="shared" si="169"/>
        <v/>
      </c>
      <c r="Q433" s="122"/>
      <c r="R433" s="131"/>
      <c r="S433" s="22"/>
      <c r="T433" s="130" t="str">
        <f t="shared" si="170"/>
        <v/>
      </c>
      <c r="U433" s="122"/>
      <c r="V433" s="131"/>
      <c r="W433" s="22"/>
      <c r="X433" s="130" t="str">
        <f t="shared" si="171"/>
        <v/>
      </c>
      <c r="Y433" s="122"/>
      <c r="Z433" s="131"/>
      <c r="AA433" s="22"/>
      <c r="AC433" s="6" t="str">
        <f t="shared" si="172"/>
        <v/>
      </c>
      <c r="AE433" s="6" t="str">
        <f t="shared" si="173"/>
        <v/>
      </c>
      <c r="AF433" s="6" t="str">
        <f t="shared" si="174"/>
        <v/>
      </c>
      <c r="AG433" s="6" t="str">
        <f t="shared" si="175"/>
        <v/>
      </c>
      <c r="AH433" s="6" t="str">
        <f t="shared" si="176"/>
        <v/>
      </c>
      <c r="AI433" s="6" t="str">
        <f t="shared" si="177"/>
        <v/>
      </c>
      <c r="AJ433" s="6" t="str">
        <f t="shared" si="178"/>
        <v/>
      </c>
      <c r="AL433" s="9" t="str">
        <f>IF('Stock Details'!F432="", "", 'Stock Details'!F432)</f>
        <v/>
      </c>
      <c r="AM433" s="9" t="str">
        <f>IF('Stock Details'!G432="", "", 'Stock Details'!G432)</f>
        <v/>
      </c>
      <c r="AO433" s="59" t="str">
        <f t="shared" si="179"/>
        <v/>
      </c>
      <c r="AP433" s="59" t="str">
        <f t="shared" si="183"/>
        <v/>
      </c>
      <c r="AQ433" s="59" t="str">
        <f t="shared" si="184"/>
        <v/>
      </c>
      <c r="AR433" s="59" t="str">
        <f t="shared" si="185"/>
        <v/>
      </c>
      <c r="AS433" s="59" t="str">
        <f t="shared" si="186"/>
        <v/>
      </c>
      <c r="AT433" s="59" t="str">
        <f t="shared" si="187"/>
        <v/>
      </c>
      <c r="AV433" s="59" t="str">
        <f t="shared" si="180"/>
        <v/>
      </c>
      <c r="AW433" s="59" t="str">
        <f t="shared" si="162"/>
        <v/>
      </c>
      <c r="AX433" s="59" t="str">
        <f t="shared" si="163"/>
        <v/>
      </c>
      <c r="AY433" s="59" t="str">
        <f t="shared" si="164"/>
        <v/>
      </c>
      <c r="AZ433" s="59" t="str">
        <f t="shared" si="165"/>
        <v/>
      </c>
      <c r="BA433" s="59" t="str">
        <f t="shared" si="166"/>
        <v/>
      </c>
      <c r="BC433" s="49" t="str">
        <f>IF($B433="", "", IF(COUNTIF(BD433:$BY433, "")=BC$8, IF(D433="", "", D433), ""))</f>
        <v/>
      </c>
      <c r="BD433" s="61" t="str">
        <f>IF($B433="", "", IF(COUNTIF(BE433:$BY433, "")=BD$8, IF(E433="", "", E433), ""))</f>
        <v/>
      </c>
      <c r="BE433" s="61" t="str">
        <f>IF($B433="", "", IF(COUNTIF(BF433:$BY433, "")=BE$8, IF(F433="", "", F433), ""))</f>
        <v/>
      </c>
      <c r="BF433" s="61" t="str">
        <f>IF($B433="", "", IF(COUNTIF(BG433:$BY433, "")=BF$8, IF(G433="", "", G433), ""))</f>
        <v/>
      </c>
      <c r="BG433" s="61" t="str">
        <f>IF($B433="", "", IF(COUNTIF(BH433:$BY433, "")=BG$8, IF(H433="", "", H433), ""))</f>
        <v/>
      </c>
      <c r="BH433" s="61" t="str">
        <f>IF($B433="", "", IF(COUNTIF(BI433:$BY433, "")=BH$8, IF(I433="", "", I433), ""))</f>
        <v/>
      </c>
      <c r="BI433" s="61" t="str">
        <f>IF($B433="", "", IF(COUNTIF(BJ433:$BY433, "")=BI$8, IF(J433="", "", J433), ""))</f>
        <v/>
      </c>
      <c r="BJ433" s="61" t="str">
        <f>IF($B433="", "", IF(COUNTIF(BK433:$BY433, "")=BJ$8, IF(K433="", "", K433), ""))</f>
        <v/>
      </c>
      <c r="BK433" s="61" t="str">
        <f>IF($B433="", "", IF(COUNTIF(BL433:$BY433, "")=BK$8, IF(L433="", "", L433), ""))</f>
        <v/>
      </c>
      <c r="BL433" s="61" t="str">
        <f>IF($B433="", "", IF(COUNTIF(BM433:$BY433, "")=BL$8, IF(M433="", "", M433), ""))</f>
        <v/>
      </c>
      <c r="BM433" s="61" t="str">
        <f>IF($B433="", "", IF(COUNTIF(BN433:$BY433, "")=BM$8, IF(N433="", "", N433), ""))</f>
        <v/>
      </c>
      <c r="BN433" s="61" t="str">
        <f>IF($B433="", "", IF(COUNTIF(BO433:$BY433, "")=BN$8, IF(O433="", "", O433), ""))</f>
        <v/>
      </c>
      <c r="BO433" s="61" t="str">
        <f>IF($B433="", "", IF(COUNTIF(BP433:$BY433, "")=BO$8, IF(P433="", "", P433), ""))</f>
        <v/>
      </c>
      <c r="BP433" s="61" t="str">
        <f>IF($B433="", "", IF(COUNTIF(BQ433:$BY433, "")=BP$8, IF(Q433="", "", Q433), ""))</f>
        <v/>
      </c>
      <c r="BQ433" s="61" t="str">
        <f>IF($B433="", "", IF(COUNTIF(BR433:$BY433, "")=BQ$8, IF(R433="", "", R433), ""))</f>
        <v/>
      </c>
      <c r="BR433" s="61" t="str">
        <f>IF($B433="", "", IF(COUNTIF(BS433:$BY433, "")=BR$8, IF(S433="", "", S433), ""))</f>
        <v/>
      </c>
      <c r="BS433" s="61" t="str">
        <f>IF($B433="", "", IF(COUNTIF(BT433:$BY433, "")=BS$8, IF(T433="", "", T433), ""))</f>
        <v/>
      </c>
      <c r="BT433" s="61" t="str">
        <f>IF($B433="", "", IF(COUNTIF(BU433:$BY433, "")=BT$8, IF(U433="", "", U433), ""))</f>
        <v/>
      </c>
      <c r="BU433" s="61" t="str">
        <f>IF($B433="", "", IF(COUNTIF(BV433:$BY433, "")=BU$8, IF(V433="", "", V433), ""))</f>
        <v/>
      </c>
      <c r="BV433" s="61" t="str">
        <f>IF($B433="", "", IF(COUNTIF(BW433:$BY433, "")=BV$8, IF(W433="", "", W433), ""))</f>
        <v/>
      </c>
      <c r="BW433" s="61" t="str">
        <f>IF($B433="", "", IF(COUNTIF(BX433:$BY433, "")=BW$8, IF(X433="", "", X433), ""))</f>
        <v/>
      </c>
      <c r="BX433" s="61" t="str">
        <f>IF($B433="", "", IF(COUNTIF(BY433:$BY433, "")=BX$8, IF(Y433="", "", Y433), ""))</f>
        <v/>
      </c>
      <c r="BY433" s="50" t="str">
        <f t="shared" si="181"/>
        <v/>
      </c>
      <c r="CA433" s="6" t="str">
        <f t="shared" si="182"/>
        <v/>
      </c>
      <c r="CB433" s="6" t="str">
        <f>IF(CA433="", "", RANK(CA433, $CA$9:$CA$2508, 0)+COUNTIF($CA$9:CA433, CA433)-1)</f>
        <v/>
      </c>
    </row>
    <row r="434" spans="1:80" x14ac:dyDescent="0.25">
      <c r="A434" s="22"/>
      <c r="B434" s="121" t="str">
        <f>IF('Stock Details'!B433="", "", 'Stock Details'!B433)</f>
        <v/>
      </c>
      <c r="C434" s="22"/>
      <c r="D434" s="130"/>
      <c r="E434" s="122"/>
      <c r="F434" s="131"/>
      <c r="G434" s="22"/>
      <c r="H434" s="130" t="str">
        <f t="shared" si="167"/>
        <v/>
      </c>
      <c r="I434" s="122"/>
      <c r="J434" s="131"/>
      <c r="K434" s="22"/>
      <c r="L434" s="130" t="str">
        <f t="shared" si="168"/>
        <v/>
      </c>
      <c r="M434" s="122"/>
      <c r="N434" s="131"/>
      <c r="O434" s="22"/>
      <c r="P434" s="130" t="str">
        <f t="shared" si="169"/>
        <v/>
      </c>
      <c r="Q434" s="122"/>
      <c r="R434" s="131"/>
      <c r="S434" s="22"/>
      <c r="T434" s="130" t="str">
        <f t="shared" si="170"/>
        <v/>
      </c>
      <c r="U434" s="122"/>
      <c r="V434" s="131"/>
      <c r="W434" s="22"/>
      <c r="X434" s="130" t="str">
        <f t="shared" si="171"/>
        <v/>
      </c>
      <c r="Y434" s="122"/>
      <c r="Z434" s="131"/>
      <c r="AA434" s="22"/>
      <c r="AC434" s="6" t="str">
        <f t="shared" si="172"/>
        <v/>
      </c>
      <c r="AE434" s="6" t="str">
        <f t="shared" si="173"/>
        <v/>
      </c>
      <c r="AF434" s="6" t="str">
        <f t="shared" si="174"/>
        <v/>
      </c>
      <c r="AG434" s="6" t="str">
        <f t="shared" si="175"/>
        <v/>
      </c>
      <c r="AH434" s="6" t="str">
        <f t="shared" si="176"/>
        <v/>
      </c>
      <c r="AI434" s="6" t="str">
        <f t="shared" si="177"/>
        <v/>
      </c>
      <c r="AJ434" s="6" t="str">
        <f t="shared" si="178"/>
        <v/>
      </c>
      <c r="AL434" s="9" t="str">
        <f>IF('Stock Details'!F433="", "", 'Stock Details'!F433)</f>
        <v/>
      </c>
      <c r="AM434" s="9" t="str">
        <f>IF('Stock Details'!G433="", "", 'Stock Details'!G433)</f>
        <v/>
      </c>
      <c r="AO434" s="59" t="str">
        <f t="shared" si="179"/>
        <v/>
      </c>
      <c r="AP434" s="59" t="str">
        <f t="shared" si="183"/>
        <v/>
      </c>
      <c r="AQ434" s="59" t="str">
        <f t="shared" si="184"/>
        <v/>
      </c>
      <c r="AR434" s="59" t="str">
        <f t="shared" si="185"/>
        <v/>
      </c>
      <c r="AS434" s="59" t="str">
        <f t="shared" si="186"/>
        <v/>
      </c>
      <c r="AT434" s="59" t="str">
        <f t="shared" si="187"/>
        <v/>
      </c>
      <c r="AV434" s="59" t="str">
        <f t="shared" si="180"/>
        <v/>
      </c>
      <c r="AW434" s="59" t="str">
        <f t="shared" si="162"/>
        <v/>
      </c>
      <c r="AX434" s="59" t="str">
        <f t="shared" si="163"/>
        <v/>
      </c>
      <c r="AY434" s="59" t="str">
        <f t="shared" si="164"/>
        <v/>
      </c>
      <c r="AZ434" s="59" t="str">
        <f t="shared" si="165"/>
        <v/>
      </c>
      <c r="BA434" s="59" t="str">
        <f t="shared" si="166"/>
        <v/>
      </c>
      <c r="BC434" s="49" t="str">
        <f>IF($B434="", "", IF(COUNTIF(BD434:$BY434, "")=BC$8, IF(D434="", "", D434), ""))</f>
        <v/>
      </c>
      <c r="BD434" s="61" t="str">
        <f>IF($B434="", "", IF(COUNTIF(BE434:$BY434, "")=BD$8, IF(E434="", "", E434), ""))</f>
        <v/>
      </c>
      <c r="BE434" s="61" t="str">
        <f>IF($B434="", "", IF(COUNTIF(BF434:$BY434, "")=BE$8, IF(F434="", "", F434), ""))</f>
        <v/>
      </c>
      <c r="BF434" s="61" t="str">
        <f>IF($B434="", "", IF(COUNTIF(BG434:$BY434, "")=BF$8, IF(G434="", "", G434), ""))</f>
        <v/>
      </c>
      <c r="BG434" s="61" t="str">
        <f>IF($B434="", "", IF(COUNTIF(BH434:$BY434, "")=BG$8, IF(H434="", "", H434), ""))</f>
        <v/>
      </c>
      <c r="BH434" s="61" t="str">
        <f>IF($B434="", "", IF(COUNTIF(BI434:$BY434, "")=BH$8, IF(I434="", "", I434), ""))</f>
        <v/>
      </c>
      <c r="BI434" s="61" t="str">
        <f>IF($B434="", "", IF(COUNTIF(BJ434:$BY434, "")=BI$8, IF(J434="", "", J434), ""))</f>
        <v/>
      </c>
      <c r="BJ434" s="61" t="str">
        <f>IF($B434="", "", IF(COUNTIF(BK434:$BY434, "")=BJ$8, IF(K434="", "", K434), ""))</f>
        <v/>
      </c>
      <c r="BK434" s="61" t="str">
        <f>IF($B434="", "", IF(COUNTIF(BL434:$BY434, "")=BK$8, IF(L434="", "", L434), ""))</f>
        <v/>
      </c>
      <c r="BL434" s="61" t="str">
        <f>IF($B434="", "", IF(COUNTIF(BM434:$BY434, "")=BL$8, IF(M434="", "", M434), ""))</f>
        <v/>
      </c>
      <c r="BM434" s="61" t="str">
        <f>IF($B434="", "", IF(COUNTIF(BN434:$BY434, "")=BM$8, IF(N434="", "", N434), ""))</f>
        <v/>
      </c>
      <c r="BN434" s="61" t="str">
        <f>IF($B434="", "", IF(COUNTIF(BO434:$BY434, "")=BN$8, IF(O434="", "", O434), ""))</f>
        <v/>
      </c>
      <c r="BO434" s="61" t="str">
        <f>IF($B434="", "", IF(COUNTIF(BP434:$BY434, "")=BO$8, IF(P434="", "", P434), ""))</f>
        <v/>
      </c>
      <c r="BP434" s="61" t="str">
        <f>IF($B434="", "", IF(COUNTIF(BQ434:$BY434, "")=BP$8, IF(Q434="", "", Q434), ""))</f>
        <v/>
      </c>
      <c r="BQ434" s="61" t="str">
        <f>IF($B434="", "", IF(COUNTIF(BR434:$BY434, "")=BQ$8, IF(R434="", "", R434), ""))</f>
        <v/>
      </c>
      <c r="BR434" s="61" t="str">
        <f>IF($B434="", "", IF(COUNTIF(BS434:$BY434, "")=BR$8, IF(S434="", "", S434), ""))</f>
        <v/>
      </c>
      <c r="BS434" s="61" t="str">
        <f>IF($B434="", "", IF(COUNTIF(BT434:$BY434, "")=BS$8, IF(T434="", "", T434), ""))</f>
        <v/>
      </c>
      <c r="BT434" s="61" t="str">
        <f>IF($B434="", "", IF(COUNTIF(BU434:$BY434, "")=BT$8, IF(U434="", "", U434), ""))</f>
        <v/>
      </c>
      <c r="BU434" s="61" t="str">
        <f>IF($B434="", "", IF(COUNTIF(BV434:$BY434, "")=BU$8, IF(V434="", "", V434), ""))</f>
        <v/>
      </c>
      <c r="BV434" s="61" t="str">
        <f>IF($B434="", "", IF(COUNTIF(BW434:$BY434, "")=BV$8, IF(W434="", "", W434), ""))</f>
        <v/>
      </c>
      <c r="BW434" s="61" t="str">
        <f>IF($B434="", "", IF(COUNTIF(BX434:$BY434, "")=BW$8, IF(X434="", "", X434), ""))</f>
        <v/>
      </c>
      <c r="BX434" s="61" t="str">
        <f>IF($B434="", "", IF(COUNTIF(BY434:$BY434, "")=BX$8, IF(Y434="", "", Y434), ""))</f>
        <v/>
      </c>
      <c r="BY434" s="50" t="str">
        <f t="shared" si="181"/>
        <v/>
      </c>
      <c r="CA434" s="6" t="str">
        <f t="shared" si="182"/>
        <v/>
      </c>
      <c r="CB434" s="6" t="str">
        <f>IF(CA434="", "", RANK(CA434, $CA$9:$CA$2508, 0)+COUNTIF($CA$9:CA434, CA434)-1)</f>
        <v/>
      </c>
    </row>
    <row r="435" spans="1:80" x14ac:dyDescent="0.25">
      <c r="A435" s="22"/>
      <c r="B435" s="121" t="str">
        <f>IF('Stock Details'!B434="", "", 'Stock Details'!B434)</f>
        <v/>
      </c>
      <c r="C435" s="22"/>
      <c r="D435" s="130"/>
      <c r="E435" s="122"/>
      <c r="F435" s="131"/>
      <c r="G435" s="22"/>
      <c r="H435" s="130" t="str">
        <f t="shared" si="167"/>
        <v/>
      </c>
      <c r="I435" s="122"/>
      <c r="J435" s="131"/>
      <c r="K435" s="22"/>
      <c r="L435" s="130" t="str">
        <f t="shared" si="168"/>
        <v/>
      </c>
      <c r="M435" s="122"/>
      <c r="N435" s="131"/>
      <c r="O435" s="22"/>
      <c r="P435" s="130" t="str">
        <f t="shared" si="169"/>
        <v/>
      </c>
      <c r="Q435" s="122"/>
      <c r="R435" s="131"/>
      <c r="S435" s="22"/>
      <c r="T435" s="130" t="str">
        <f t="shared" si="170"/>
        <v/>
      </c>
      <c r="U435" s="122"/>
      <c r="V435" s="131"/>
      <c r="W435" s="22"/>
      <c r="X435" s="130" t="str">
        <f t="shared" si="171"/>
        <v/>
      </c>
      <c r="Y435" s="122"/>
      <c r="Z435" s="131"/>
      <c r="AA435" s="22"/>
      <c r="AC435" s="6" t="str">
        <f t="shared" si="172"/>
        <v/>
      </c>
      <c r="AE435" s="6" t="str">
        <f t="shared" si="173"/>
        <v/>
      </c>
      <c r="AF435" s="6" t="str">
        <f t="shared" si="174"/>
        <v/>
      </c>
      <c r="AG435" s="6" t="str">
        <f t="shared" si="175"/>
        <v/>
      </c>
      <c r="AH435" s="6" t="str">
        <f t="shared" si="176"/>
        <v/>
      </c>
      <c r="AI435" s="6" t="str">
        <f t="shared" si="177"/>
        <v/>
      </c>
      <c r="AJ435" s="6" t="str">
        <f t="shared" si="178"/>
        <v/>
      </c>
      <c r="AL435" s="9" t="str">
        <f>IF('Stock Details'!F434="", "", 'Stock Details'!F434)</f>
        <v/>
      </c>
      <c r="AM435" s="9" t="str">
        <f>IF('Stock Details'!G434="", "", 'Stock Details'!G434)</f>
        <v/>
      </c>
      <c r="AO435" s="59" t="str">
        <f t="shared" si="179"/>
        <v/>
      </c>
      <c r="AP435" s="59" t="str">
        <f t="shared" si="183"/>
        <v/>
      </c>
      <c r="AQ435" s="59" t="str">
        <f t="shared" si="184"/>
        <v/>
      </c>
      <c r="AR435" s="59" t="str">
        <f t="shared" si="185"/>
        <v/>
      </c>
      <c r="AS435" s="59" t="str">
        <f t="shared" si="186"/>
        <v/>
      </c>
      <c r="AT435" s="59" t="str">
        <f t="shared" si="187"/>
        <v/>
      </c>
      <c r="AV435" s="59" t="str">
        <f t="shared" si="180"/>
        <v/>
      </c>
      <c r="AW435" s="59" t="str">
        <f t="shared" si="162"/>
        <v/>
      </c>
      <c r="AX435" s="59" t="str">
        <f t="shared" si="163"/>
        <v/>
      </c>
      <c r="AY435" s="59" t="str">
        <f t="shared" si="164"/>
        <v/>
      </c>
      <c r="AZ435" s="59" t="str">
        <f t="shared" si="165"/>
        <v/>
      </c>
      <c r="BA435" s="59" t="str">
        <f t="shared" si="166"/>
        <v/>
      </c>
      <c r="BC435" s="49" t="str">
        <f>IF($B435="", "", IF(COUNTIF(BD435:$BY435, "")=BC$8, IF(D435="", "", D435), ""))</f>
        <v/>
      </c>
      <c r="BD435" s="61" t="str">
        <f>IF($B435="", "", IF(COUNTIF(BE435:$BY435, "")=BD$8, IF(E435="", "", E435), ""))</f>
        <v/>
      </c>
      <c r="BE435" s="61" t="str">
        <f>IF($B435="", "", IF(COUNTIF(BF435:$BY435, "")=BE$8, IF(F435="", "", F435), ""))</f>
        <v/>
      </c>
      <c r="BF435" s="61" t="str">
        <f>IF($B435="", "", IF(COUNTIF(BG435:$BY435, "")=BF$8, IF(G435="", "", G435), ""))</f>
        <v/>
      </c>
      <c r="BG435" s="61" t="str">
        <f>IF($B435="", "", IF(COUNTIF(BH435:$BY435, "")=BG$8, IF(H435="", "", H435), ""))</f>
        <v/>
      </c>
      <c r="BH435" s="61" t="str">
        <f>IF($B435="", "", IF(COUNTIF(BI435:$BY435, "")=BH$8, IF(I435="", "", I435), ""))</f>
        <v/>
      </c>
      <c r="BI435" s="61" t="str">
        <f>IF($B435="", "", IF(COUNTIF(BJ435:$BY435, "")=BI$8, IF(J435="", "", J435), ""))</f>
        <v/>
      </c>
      <c r="BJ435" s="61" t="str">
        <f>IF($B435="", "", IF(COUNTIF(BK435:$BY435, "")=BJ$8, IF(K435="", "", K435), ""))</f>
        <v/>
      </c>
      <c r="BK435" s="61" t="str">
        <f>IF($B435="", "", IF(COUNTIF(BL435:$BY435, "")=BK$8, IF(L435="", "", L435), ""))</f>
        <v/>
      </c>
      <c r="BL435" s="61" t="str">
        <f>IF($B435="", "", IF(COUNTIF(BM435:$BY435, "")=BL$8, IF(M435="", "", M435), ""))</f>
        <v/>
      </c>
      <c r="BM435" s="61" t="str">
        <f>IF($B435="", "", IF(COUNTIF(BN435:$BY435, "")=BM$8, IF(N435="", "", N435), ""))</f>
        <v/>
      </c>
      <c r="BN435" s="61" t="str">
        <f>IF($B435="", "", IF(COUNTIF(BO435:$BY435, "")=BN$8, IF(O435="", "", O435), ""))</f>
        <v/>
      </c>
      <c r="BO435" s="61" t="str">
        <f>IF($B435="", "", IF(COUNTIF(BP435:$BY435, "")=BO$8, IF(P435="", "", P435), ""))</f>
        <v/>
      </c>
      <c r="BP435" s="61" t="str">
        <f>IF($B435="", "", IF(COUNTIF(BQ435:$BY435, "")=BP$8, IF(Q435="", "", Q435), ""))</f>
        <v/>
      </c>
      <c r="BQ435" s="61" t="str">
        <f>IF($B435="", "", IF(COUNTIF(BR435:$BY435, "")=BQ$8, IF(R435="", "", R435), ""))</f>
        <v/>
      </c>
      <c r="BR435" s="61" t="str">
        <f>IF($B435="", "", IF(COUNTIF(BS435:$BY435, "")=BR$8, IF(S435="", "", S435), ""))</f>
        <v/>
      </c>
      <c r="BS435" s="61" t="str">
        <f>IF($B435="", "", IF(COUNTIF(BT435:$BY435, "")=BS$8, IF(T435="", "", T435), ""))</f>
        <v/>
      </c>
      <c r="BT435" s="61" t="str">
        <f>IF($B435="", "", IF(COUNTIF(BU435:$BY435, "")=BT$8, IF(U435="", "", U435), ""))</f>
        <v/>
      </c>
      <c r="BU435" s="61" t="str">
        <f>IF($B435="", "", IF(COUNTIF(BV435:$BY435, "")=BU$8, IF(V435="", "", V435), ""))</f>
        <v/>
      </c>
      <c r="BV435" s="61" t="str">
        <f>IF($B435="", "", IF(COUNTIF(BW435:$BY435, "")=BV$8, IF(W435="", "", W435), ""))</f>
        <v/>
      </c>
      <c r="BW435" s="61" t="str">
        <f>IF($B435="", "", IF(COUNTIF(BX435:$BY435, "")=BW$8, IF(X435="", "", X435), ""))</f>
        <v/>
      </c>
      <c r="BX435" s="61" t="str">
        <f>IF($B435="", "", IF(COUNTIF(BY435:$BY435, "")=BX$8, IF(Y435="", "", Y435), ""))</f>
        <v/>
      </c>
      <c r="BY435" s="50" t="str">
        <f t="shared" si="181"/>
        <v/>
      </c>
      <c r="CA435" s="6" t="str">
        <f t="shared" si="182"/>
        <v/>
      </c>
      <c r="CB435" s="6" t="str">
        <f>IF(CA435="", "", RANK(CA435, $CA$9:$CA$2508, 0)+COUNTIF($CA$9:CA435, CA435)-1)</f>
        <v/>
      </c>
    </row>
    <row r="436" spans="1:80" x14ac:dyDescent="0.25">
      <c r="A436" s="22"/>
      <c r="B436" s="121" t="str">
        <f>IF('Stock Details'!B435="", "", 'Stock Details'!B435)</f>
        <v/>
      </c>
      <c r="C436" s="22"/>
      <c r="D436" s="130"/>
      <c r="E436" s="122"/>
      <c r="F436" s="131"/>
      <c r="G436" s="22"/>
      <c r="H436" s="130" t="str">
        <f t="shared" si="167"/>
        <v/>
      </c>
      <c r="I436" s="122"/>
      <c r="J436" s="131"/>
      <c r="K436" s="22"/>
      <c r="L436" s="130" t="str">
        <f t="shared" si="168"/>
        <v/>
      </c>
      <c r="M436" s="122"/>
      <c r="N436" s="131"/>
      <c r="O436" s="22"/>
      <c r="P436" s="130" t="str">
        <f t="shared" si="169"/>
        <v/>
      </c>
      <c r="Q436" s="122"/>
      <c r="R436" s="131"/>
      <c r="S436" s="22"/>
      <c r="T436" s="130" t="str">
        <f t="shared" si="170"/>
        <v/>
      </c>
      <c r="U436" s="122"/>
      <c r="V436" s="131"/>
      <c r="W436" s="22"/>
      <c r="X436" s="130" t="str">
        <f t="shared" si="171"/>
        <v/>
      </c>
      <c r="Y436" s="122"/>
      <c r="Z436" s="131"/>
      <c r="AA436" s="22"/>
      <c r="AC436" s="6" t="str">
        <f t="shared" si="172"/>
        <v/>
      </c>
      <c r="AE436" s="6" t="str">
        <f t="shared" si="173"/>
        <v/>
      </c>
      <c r="AF436" s="6" t="str">
        <f t="shared" si="174"/>
        <v/>
      </c>
      <c r="AG436" s="6" t="str">
        <f t="shared" si="175"/>
        <v/>
      </c>
      <c r="AH436" s="6" t="str">
        <f t="shared" si="176"/>
        <v/>
      </c>
      <c r="AI436" s="6" t="str">
        <f t="shared" si="177"/>
        <v/>
      </c>
      <c r="AJ436" s="6" t="str">
        <f t="shared" si="178"/>
        <v/>
      </c>
      <c r="AL436" s="9" t="str">
        <f>IF('Stock Details'!F435="", "", 'Stock Details'!F435)</f>
        <v/>
      </c>
      <c r="AM436" s="9" t="str">
        <f>IF('Stock Details'!G435="", "", 'Stock Details'!G435)</f>
        <v/>
      </c>
      <c r="AO436" s="59" t="str">
        <f t="shared" si="179"/>
        <v/>
      </c>
      <c r="AP436" s="59" t="str">
        <f t="shared" si="183"/>
        <v/>
      </c>
      <c r="AQ436" s="59" t="str">
        <f t="shared" si="184"/>
        <v/>
      </c>
      <c r="AR436" s="59" t="str">
        <f t="shared" si="185"/>
        <v/>
      </c>
      <c r="AS436" s="59" t="str">
        <f t="shared" si="186"/>
        <v/>
      </c>
      <c r="AT436" s="59" t="str">
        <f t="shared" si="187"/>
        <v/>
      </c>
      <c r="AV436" s="59" t="str">
        <f t="shared" si="180"/>
        <v/>
      </c>
      <c r="AW436" s="59" t="str">
        <f t="shared" si="162"/>
        <v/>
      </c>
      <c r="AX436" s="59" t="str">
        <f t="shared" si="163"/>
        <v/>
      </c>
      <c r="AY436" s="59" t="str">
        <f t="shared" si="164"/>
        <v/>
      </c>
      <c r="AZ436" s="59" t="str">
        <f t="shared" si="165"/>
        <v/>
      </c>
      <c r="BA436" s="59" t="str">
        <f t="shared" si="166"/>
        <v/>
      </c>
      <c r="BC436" s="49" t="str">
        <f>IF($B436="", "", IF(COUNTIF(BD436:$BY436, "")=BC$8, IF(D436="", "", D436), ""))</f>
        <v/>
      </c>
      <c r="BD436" s="61" t="str">
        <f>IF($B436="", "", IF(COUNTIF(BE436:$BY436, "")=BD$8, IF(E436="", "", E436), ""))</f>
        <v/>
      </c>
      <c r="BE436" s="61" t="str">
        <f>IF($B436="", "", IF(COUNTIF(BF436:$BY436, "")=BE$8, IF(F436="", "", F436), ""))</f>
        <v/>
      </c>
      <c r="BF436" s="61" t="str">
        <f>IF($B436="", "", IF(COUNTIF(BG436:$BY436, "")=BF$8, IF(G436="", "", G436), ""))</f>
        <v/>
      </c>
      <c r="BG436" s="61" t="str">
        <f>IF($B436="", "", IF(COUNTIF(BH436:$BY436, "")=BG$8, IF(H436="", "", H436), ""))</f>
        <v/>
      </c>
      <c r="BH436" s="61" t="str">
        <f>IF($B436="", "", IF(COUNTIF(BI436:$BY436, "")=BH$8, IF(I436="", "", I436), ""))</f>
        <v/>
      </c>
      <c r="BI436" s="61" t="str">
        <f>IF($B436="", "", IF(COUNTIF(BJ436:$BY436, "")=BI$8, IF(J436="", "", J436), ""))</f>
        <v/>
      </c>
      <c r="BJ436" s="61" t="str">
        <f>IF($B436="", "", IF(COUNTIF(BK436:$BY436, "")=BJ$8, IF(K436="", "", K436), ""))</f>
        <v/>
      </c>
      <c r="BK436" s="61" t="str">
        <f>IF($B436="", "", IF(COUNTIF(BL436:$BY436, "")=BK$8, IF(L436="", "", L436), ""))</f>
        <v/>
      </c>
      <c r="BL436" s="61" t="str">
        <f>IF($B436="", "", IF(COUNTIF(BM436:$BY436, "")=BL$8, IF(M436="", "", M436), ""))</f>
        <v/>
      </c>
      <c r="BM436" s="61" t="str">
        <f>IF($B436="", "", IF(COUNTIF(BN436:$BY436, "")=BM$8, IF(N436="", "", N436), ""))</f>
        <v/>
      </c>
      <c r="BN436" s="61" t="str">
        <f>IF($B436="", "", IF(COUNTIF(BO436:$BY436, "")=BN$8, IF(O436="", "", O436), ""))</f>
        <v/>
      </c>
      <c r="BO436" s="61" t="str">
        <f>IF($B436="", "", IF(COUNTIF(BP436:$BY436, "")=BO$8, IF(P436="", "", P436), ""))</f>
        <v/>
      </c>
      <c r="BP436" s="61" t="str">
        <f>IF($B436="", "", IF(COUNTIF(BQ436:$BY436, "")=BP$8, IF(Q436="", "", Q436), ""))</f>
        <v/>
      </c>
      <c r="BQ436" s="61" t="str">
        <f>IF($B436="", "", IF(COUNTIF(BR436:$BY436, "")=BQ$8, IF(R436="", "", R436), ""))</f>
        <v/>
      </c>
      <c r="BR436" s="61" t="str">
        <f>IF($B436="", "", IF(COUNTIF(BS436:$BY436, "")=BR$8, IF(S436="", "", S436), ""))</f>
        <v/>
      </c>
      <c r="BS436" s="61" t="str">
        <f>IF($B436="", "", IF(COUNTIF(BT436:$BY436, "")=BS$8, IF(T436="", "", T436), ""))</f>
        <v/>
      </c>
      <c r="BT436" s="61" t="str">
        <f>IF($B436="", "", IF(COUNTIF(BU436:$BY436, "")=BT$8, IF(U436="", "", U436), ""))</f>
        <v/>
      </c>
      <c r="BU436" s="61" t="str">
        <f>IF($B436="", "", IF(COUNTIF(BV436:$BY436, "")=BU$8, IF(V436="", "", V436), ""))</f>
        <v/>
      </c>
      <c r="BV436" s="61" t="str">
        <f>IF($B436="", "", IF(COUNTIF(BW436:$BY436, "")=BV$8, IF(W436="", "", W436), ""))</f>
        <v/>
      </c>
      <c r="BW436" s="61" t="str">
        <f>IF($B436="", "", IF(COUNTIF(BX436:$BY436, "")=BW$8, IF(X436="", "", X436), ""))</f>
        <v/>
      </c>
      <c r="BX436" s="61" t="str">
        <f>IF($B436="", "", IF(COUNTIF(BY436:$BY436, "")=BX$8, IF(Y436="", "", Y436), ""))</f>
        <v/>
      </c>
      <c r="BY436" s="50" t="str">
        <f t="shared" si="181"/>
        <v/>
      </c>
      <c r="CA436" s="6" t="str">
        <f t="shared" si="182"/>
        <v/>
      </c>
      <c r="CB436" s="6" t="str">
        <f>IF(CA436="", "", RANK(CA436, $CA$9:$CA$2508, 0)+COUNTIF($CA$9:CA436, CA436)-1)</f>
        <v/>
      </c>
    </row>
    <row r="437" spans="1:80" x14ac:dyDescent="0.25">
      <c r="A437" s="22"/>
      <c r="B437" s="121" t="str">
        <f>IF('Stock Details'!B436="", "", 'Stock Details'!B436)</f>
        <v/>
      </c>
      <c r="C437" s="22"/>
      <c r="D437" s="130"/>
      <c r="E437" s="122"/>
      <c r="F437" s="131"/>
      <c r="G437" s="22"/>
      <c r="H437" s="130" t="str">
        <f t="shared" si="167"/>
        <v/>
      </c>
      <c r="I437" s="122"/>
      <c r="J437" s="131"/>
      <c r="K437" s="22"/>
      <c r="L437" s="130" t="str">
        <f t="shared" si="168"/>
        <v/>
      </c>
      <c r="M437" s="122"/>
      <c r="N437" s="131"/>
      <c r="O437" s="22"/>
      <c r="P437" s="130" t="str">
        <f t="shared" si="169"/>
        <v/>
      </c>
      <c r="Q437" s="122"/>
      <c r="R437" s="131"/>
      <c r="S437" s="22"/>
      <c r="T437" s="130" t="str">
        <f t="shared" si="170"/>
        <v/>
      </c>
      <c r="U437" s="122"/>
      <c r="V437" s="131"/>
      <c r="W437" s="22"/>
      <c r="X437" s="130" t="str">
        <f t="shared" si="171"/>
        <v/>
      </c>
      <c r="Y437" s="122"/>
      <c r="Z437" s="131"/>
      <c r="AA437" s="22"/>
      <c r="AC437" s="6" t="str">
        <f t="shared" si="172"/>
        <v/>
      </c>
      <c r="AE437" s="6" t="str">
        <f t="shared" si="173"/>
        <v/>
      </c>
      <c r="AF437" s="6" t="str">
        <f t="shared" si="174"/>
        <v/>
      </c>
      <c r="AG437" s="6" t="str">
        <f t="shared" si="175"/>
        <v/>
      </c>
      <c r="AH437" s="6" t="str">
        <f t="shared" si="176"/>
        <v/>
      </c>
      <c r="AI437" s="6" t="str">
        <f t="shared" si="177"/>
        <v/>
      </c>
      <c r="AJ437" s="6" t="str">
        <f t="shared" si="178"/>
        <v/>
      </c>
      <c r="AL437" s="9" t="str">
        <f>IF('Stock Details'!F436="", "", 'Stock Details'!F436)</f>
        <v/>
      </c>
      <c r="AM437" s="9" t="str">
        <f>IF('Stock Details'!G436="", "", 'Stock Details'!G436)</f>
        <v/>
      </c>
      <c r="AO437" s="59" t="str">
        <f t="shared" si="179"/>
        <v/>
      </c>
      <c r="AP437" s="59" t="str">
        <f t="shared" si="183"/>
        <v/>
      </c>
      <c r="AQ437" s="59" t="str">
        <f t="shared" si="184"/>
        <v/>
      </c>
      <c r="AR437" s="59" t="str">
        <f t="shared" si="185"/>
        <v/>
      </c>
      <c r="AS437" s="59" t="str">
        <f t="shared" si="186"/>
        <v/>
      </c>
      <c r="AT437" s="59" t="str">
        <f t="shared" si="187"/>
        <v/>
      </c>
      <c r="AV437" s="59" t="str">
        <f t="shared" si="180"/>
        <v/>
      </c>
      <c r="AW437" s="59" t="str">
        <f t="shared" si="162"/>
        <v/>
      </c>
      <c r="AX437" s="59" t="str">
        <f t="shared" si="163"/>
        <v/>
      </c>
      <c r="AY437" s="59" t="str">
        <f t="shared" si="164"/>
        <v/>
      </c>
      <c r="AZ437" s="59" t="str">
        <f t="shared" si="165"/>
        <v/>
      </c>
      <c r="BA437" s="59" t="str">
        <f t="shared" si="166"/>
        <v/>
      </c>
      <c r="BC437" s="49" t="str">
        <f>IF($B437="", "", IF(COUNTIF(BD437:$BY437, "")=BC$8, IF(D437="", "", D437), ""))</f>
        <v/>
      </c>
      <c r="BD437" s="61" t="str">
        <f>IF($B437="", "", IF(COUNTIF(BE437:$BY437, "")=BD$8, IF(E437="", "", E437), ""))</f>
        <v/>
      </c>
      <c r="BE437" s="61" t="str">
        <f>IF($B437="", "", IF(COUNTIF(BF437:$BY437, "")=BE$8, IF(F437="", "", F437), ""))</f>
        <v/>
      </c>
      <c r="BF437" s="61" t="str">
        <f>IF($B437="", "", IF(COUNTIF(BG437:$BY437, "")=BF$8, IF(G437="", "", G437), ""))</f>
        <v/>
      </c>
      <c r="BG437" s="61" t="str">
        <f>IF($B437="", "", IF(COUNTIF(BH437:$BY437, "")=BG$8, IF(H437="", "", H437), ""))</f>
        <v/>
      </c>
      <c r="BH437" s="61" t="str">
        <f>IF($B437="", "", IF(COUNTIF(BI437:$BY437, "")=BH$8, IF(I437="", "", I437), ""))</f>
        <v/>
      </c>
      <c r="BI437" s="61" t="str">
        <f>IF($B437="", "", IF(COUNTIF(BJ437:$BY437, "")=BI$8, IF(J437="", "", J437), ""))</f>
        <v/>
      </c>
      <c r="BJ437" s="61" t="str">
        <f>IF($B437="", "", IF(COUNTIF(BK437:$BY437, "")=BJ$8, IF(K437="", "", K437), ""))</f>
        <v/>
      </c>
      <c r="BK437" s="61" t="str">
        <f>IF($B437="", "", IF(COUNTIF(BL437:$BY437, "")=BK$8, IF(L437="", "", L437), ""))</f>
        <v/>
      </c>
      <c r="BL437" s="61" t="str">
        <f>IF($B437="", "", IF(COUNTIF(BM437:$BY437, "")=BL$8, IF(M437="", "", M437), ""))</f>
        <v/>
      </c>
      <c r="BM437" s="61" t="str">
        <f>IF($B437="", "", IF(COUNTIF(BN437:$BY437, "")=BM$8, IF(N437="", "", N437), ""))</f>
        <v/>
      </c>
      <c r="BN437" s="61" t="str">
        <f>IF($B437="", "", IF(COUNTIF(BO437:$BY437, "")=BN$8, IF(O437="", "", O437), ""))</f>
        <v/>
      </c>
      <c r="BO437" s="61" t="str">
        <f>IF($B437="", "", IF(COUNTIF(BP437:$BY437, "")=BO$8, IF(P437="", "", P437), ""))</f>
        <v/>
      </c>
      <c r="BP437" s="61" t="str">
        <f>IF($B437="", "", IF(COUNTIF(BQ437:$BY437, "")=BP$8, IF(Q437="", "", Q437), ""))</f>
        <v/>
      </c>
      <c r="BQ437" s="61" t="str">
        <f>IF($B437="", "", IF(COUNTIF(BR437:$BY437, "")=BQ$8, IF(R437="", "", R437), ""))</f>
        <v/>
      </c>
      <c r="BR437" s="61" t="str">
        <f>IF($B437="", "", IF(COUNTIF(BS437:$BY437, "")=BR$8, IF(S437="", "", S437), ""))</f>
        <v/>
      </c>
      <c r="BS437" s="61" t="str">
        <f>IF($B437="", "", IF(COUNTIF(BT437:$BY437, "")=BS$8, IF(T437="", "", T437), ""))</f>
        <v/>
      </c>
      <c r="BT437" s="61" t="str">
        <f>IF($B437="", "", IF(COUNTIF(BU437:$BY437, "")=BT$8, IF(U437="", "", U437), ""))</f>
        <v/>
      </c>
      <c r="BU437" s="61" t="str">
        <f>IF($B437="", "", IF(COUNTIF(BV437:$BY437, "")=BU$8, IF(V437="", "", V437), ""))</f>
        <v/>
      </c>
      <c r="BV437" s="61" t="str">
        <f>IF($B437="", "", IF(COUNTIF(BW437:$BY437, "")=BV$8, IF(W437="", "", W437), ""))</f>
        <v/>
      </c>
      <c r="BW437" s="61" t="str">
        <f>IF($B437="", "", IF(COUNTIF(BX437:$BY437, "")=BW$8, IF(X437="", "", X437), ""))</f>
        <v/>
      </c>
      <c r="BX437" s="61" t="str">
        <f>IF($B437="", "", IF(COUNTIF(BY437:$BY437, "")=BX$8, IF(Y437="", "", Y437), ""))</f>
        <v/>
      </c>
      <c r="BY437" s="50" t="str">
        <f t="shared" si="181"/>
        <v/>
      </c>
      <c r="CA437" s="6" t="str">
        <f t="shared" si="182"/>
        <v/>
      </c>
      <c r="CB437" s="6" t="str">
        <f>IF(CA437="", "", RANK(CA437, $CA$9:$CA$2508, 0)+COUNTIF($CA$9:CA437, CA437)-1)</f>
        <v/>
      </c>
    </row>
    <row r="438" spans="1:80" x14ac:dyDescent="0.25">
      <c r="A438" s="22"/>
      <c r="B438" s="121" t="str">
        <f>IF('Stock Details'!B437="", "", 'Stock Details'!B437)</f>
        <v/>
      </c>
      <c r="C438" s="22"/>
      <c r="D438" s="130"/>
      <c r="E438" s="122"/>
      <c r="F438" s="131"/>
      <c r="G438" s="22"/>
      <c r="H438" s="130" t="str">
        <f t="shared" si="167"/>
        <v/>
      </c>
      <c r="I438" s="122"/>
      <c r="J438" s="131"/>
      <c r="K438" s="22"/>
      <c r="L438" s="130" t="str">
        <f t="shared" si="168"/>
        <v/>
      </c>
      <c r="M438" s="122"/>
      <c r="N438" s="131"/>
      <c r="O438" s="22"/>
      <c r="P438" s="130" t="str">
        <f t="shared" si="169"/>
        <v/>
      </c>
      <c r="Q438" s="122"/>
      <c r="R438" s="131"/>
      <c r="S438" s="22"/>
      <c r="T438" s="130" t="str">
        <f t="shared" si="170"/>
        <v/>
      </c>
      <c r="U438" s="122"/>
      <c r="V438" s="131"/>
      <c r="W438" s="22"/>
      <c r="X438" s="130" t="str">
        <f t="shared" si="171"/>
        <v/>
      </c>
      <c r="Y438" s="122"/>
      <c r="Z438" s="131"/>
      <c r="AA438" s="22"/>
      <c r="AC438" s="6" t="str">
        <f t="shared" si="172"/>
        <v/>
      </c>
      <c r="AE438" s="6" t="str">
        <f t="shared" si="173"/>
        <v/>
      </c>
      <c r="AF438" s="6" t="str">
        <f t="shared" si="174"/>
        <v/>
      </c>
      <c r="AG438" s="6" t="str">
        <f t="shared" si="175"/>
        <v/>
      </c>
      <c r="AH438" s="6" t="str">
        <f t="shared" si="176"/>
        <v/>
      </c>
      <c r="AI438" s="6" t="str">
        <f t="shared" si="177"/>
        <v/>
      </c>
      <c r="AJ438" s="6" t="str">
        <f t="shared" si="178"/>
        <v/>
      </c>
      <c r="AL438" s="9" t="str">
        <f>IF('Stock Details'!F437="", "", 'Stock Details'!F437)</f>
        <v/>
      </c>
      <c r="AM438" s="9" t="str">
        <f>IF('Stock Details'!G437="", "", 'Stock Details'!G437)</f>
        <v/>
      </c>
      <c r="AO438" s="59" t="str">
        <f t="shared" si="179"/>
        <v/>
      </c>
      <c r="AP438" s="59" t="str">
        <f t="shared" si="183"/>
        <v/>
      </c>
      <c r="AQ438" s="59" t="str">
        <f t="shared" si="184"/>
        <v/>
      </c>
      <c r="AR438" s="59" t="str">
        <f t="shared" si="185"/>
        <v/>
      </c>
      <c r="AS438" s="59" t="str">
        <f t="shared" si="186"/>
        <v/>
      </c>
      <c r="AT438" s="59" t="str">
        <f t="shared" si="187"/>
        <v/>
      </c>
      <c r="AV438" s="59" t="str">
        <f t="shared" si="180"/>
        <v/>
      </c>
      <c r="AW438" s="59" t="str">
        <f t="shared" si="162"/>
        <v/>
      </c>
      <c r="AX438" s="59" t="str">
        <f t="shared" si="163"/>
        <v/>
      </c>
      <c r="AY438" s="59" t="str">
        <f t="shared" si="164"/>
        <v/>
      </c>
      <c r="AZ438" s="59" t="str">
        <f t="shared" si="165"/>
        <v/>
      </c>
      <c r="BA438" s="59" t="str">
        <f t="shared" si="166"/>
        <v/>
      </c>
      <c r="BC438" s="49" t="str">
        <f>IF($B438="", "", IF(COUNTIF(BD438:$BY438, "")=BC$8, IF(D438="", "", D438), ""))</f>
        <v/>
      </c>
      <c r="BD438" s="61" t="str">
        <f>IF($B438="", "", IF(COUNTIF(BE438:$BY438, "")=BD$8, IF(E438="", "", E438), ""))</f>
        <v/>
      </c>
      <c r="BE438" s="61" t="str">
        <f>IF($B438="", "", IF(COUNTIF(BF438:$BY438, "")=BE$8, IF(F438="", "", F438), ""))</f>
        <v/>
      </c>
      <c r="BF438" s="61" t="str">
        <f>IF($B438="", "", IF(COUNTIF(BG438:$BY438, "")=BF$8, IF(G438="", "", G438), ""))</f>
        <v/>
      </c>
      <c r="BG438" s="61" t="str">
        <f>IF($B438="", "", IF(COUNTIF(BH438:$BY438, "")=BG$8, IF(H438="", "", H438), ""))</f>
        <v/>
      </c>
      <c r="BH438" s="61" t="str">
        <f>IF($B438="", "", IF(COUNTIF(BI438:$BY438, "")=BH$8, IF(I438="", "", I438), ""))</f>
        <v/>
      </c>
      <c r="BI438" s="61" t="str">
        <f>IF($B438="", "", IF(COUNTIF(BJ438:$BY438, "")=BI$8, IF(J438="", "", J438), ""))</f>
        <v/>
      </c>
      <c r="BJ438" s="61" t="str">
        <f>IF($B438="", "", IF(COUNTIF(BK438:$BY438, "")=BJ$8, IF(K438="", "", K438), ""))</f>
        <v/>
      </c>
      <c r="BK438" s="61" t="str">
        <f>IF($B438="", "", IF(COUNTIF(BL438:$BY438, "")=BK$8, IF(L438="", "", L438), ""))</f>
        <v/>
      </c>
      <c r="BL438" s="61" t="str">
        <f>IF($B438="", "", IF(COUNTIF(BM438:$BY438, "")=BL$8, IF(M438="", "", M438), ""))</f>
        <v/>
      </c>
      <c r="BM438" s="61" t="str">
        <f>IF($B438="", "", IF(COUNTIF(BN438:$BY438, "")=BM$8, IF(N438="", "", N438), ""))</f>
        <v/>
      </c>
      <c r="BN438" s="61" t="str">
        <f>IF($B438="", "", IF(COUNTIF(BO438:$BY438, "")=BN$8, IF(O438="", "", O438), ""))</f>
        <v/>
      </c>
      <c r="BO438" s="61" t="str">
        <f>IF($B438="", "", IF(COUNTIF(BP438:$BY438, "")=BO$8, IF(P438="", "", P438), ""))</f>
        <v/>
      </c>
      <c r="BP438" s="61" t="str">
        <f>IF($B438="", "", IF(COUNTIF(BQ438:$BY438, "")=BP$8, IF(Q438="", "", Q438), ""))</f>
        <v/>
      </c>
      <c r="BQ438" s="61" t="str">
        <f>IF($B438="", "", IF(COUNTIF(BR438:$BY438, "")=BQ$8, IF(R438="", "", R438), ""))</f>
        <v/>
      </c>
      <c r="BR438" s="61" t="str">
        <f>IF($B438="", "", IF(COUNTIF(BS438:$BY438, "")=BR$8, IF(S438="", "", S438), ""))</f>
        <v/>
      </c>
      <c r="BS438" s="61" t="str">
        <f>IF($B438="", "", IF(COUNTIF(BT438:$BY438, "")=BS$8, IF(T438="", "", T438), ""))</f>
        <v/>
      </c>
      <c r="BT438" s="61" t="str">
        <f>IF($B438="", "", IF(COUNTIF(BU438:$BY438, "")=BT$8, IF(U438="", "", U438), ""))</f>
        <v/>
      </c>
      <c r="BU438" s="61" t="str">
        <f>IF($B438="", "", IF(COUNTIF(BV438:$BY438, "")=BU$8, IF(V438="", "", V438), ""))</f>
        <v/>
      </c>
      <c r="BV438" s="61" t="str">
        <f>IF($B438="", "", IF(COUNTIF(BW438:$BY438, "")=BV$8, IF(W438="", "", W438), ""))</f>
        <v/>
      </c>
      <c r="BW438" s="61" t="str">
        <f>IF($B438="", "", IF(COUNTIF(BX438:$BY438, "")=BW$8, IF(X438="", "", X438), ""))</f>
        <v/>
      </c>
      <c r="BX438" s="61" t="str">
        <f>IF($B438="", "", IF(COUNTIF(BY438:$BY438, "")=BX$8, IF(Y438="", "", Y438), ""))</f>
        <v/>
      </c>
      <c r="BY438" s="50" t="str">
        <f t="shared" si="181"/>
        <v/>
      </c>
      <c r="CA438" s="6" t="str">
        <f t="shared" si="182"/>
        <v/>
      </c>
      <c r="CB438" s="6" t="str">
        <f>IF(CA438="", "", RANK(CA438, $CA$9:$CA$2508, 0)+COUNTIF($CA$9:CA438, CA438)-1)</f>
        <v/>
      </c>
    </row>
    <row r="439" spans="1:80" x14ac:dyDescent="0.25">
      <c r="A439" s="22"/>
      <c r="B439" s="121" t="str">
        <f>IF('Stock Details'!B438="", "", 'Stock Details'!B438)</f>
        <v/>
      </c>
      <c r="C439" s="22"/>
      <c r="D439" s="130"/>
      <c r="E439" s="122"/>
      <c r="F439" s="131"/>
      <c r="G439" s="22"/>
      <c r="H439" s="130" t="str">
        <f t="shared" si="167"/>
        <v/>
      </c>
      <c r="I439" s="122"/>
      <c r="J439" s="131"/>
      <c r="K439" s="22"/>
      <c r="L439" s="130" t="str">
        <f t="shared" si="168"/>
        <v/>
      </c>
      <c r="M439" s="122"/>
      <c r="N439" s="131"/>
      <c r="O439" s="22"/>
      <c r="P439" s="130" t="str">
        <f t="shared" si="169"/>
        <v/>
      </c>
      <c r="Q439" s="122"/>
      <c r="R439" s="131"/>
      <c r="S439" s="22"/>
      <c r="T439" s="130" t="str">
        <f t="shared" si="170"/>
        <v/>
      </c>
      <c r="U439" s="122"/>
      <c r="V439" s="131"/>
      <c r="W439" s="22"/>
      <c r="X439" s="130" t="str">
        <f t="shared" si="171"/>
        <v/>
      </c>
      <c r="Y439" s="122"/>
      <c r="Z439" s="131"/>
      <c r="AA439" s="22"/>
      <c r="AC439" s="6" t="str">
        <f t="shared" si="172"/>
        <v/>
      </c>
      <c r="AE439" s="6" t="str">
        <f t="shared" si="173"/>
        <v/>
      </c>
      <c r="AF439" s="6" t="str">
        <f t="shared" si="174"/>
        <v/>
      </c>
      <c r="AG439" s="6" t="str">
        <f t="shared" si="175"/>
        <v/>
      </c>
      <c r="AH439" s="6" t="str">
        <f t="shared" si="176"/>
        <v/>
      </c>
      <c r="AI439" s="6" t="str">
        <f t="shared" si="177"/>
        <v/>
      </c>
      <c r="AJ439" s="6" t="str">
        <f t="shared" si="178"/>
        <v/>
      </c>
      <c r="AL439" s="9" t="str">
        <f>IF('Stock Details'!F438="", "", 'Stock Details'!F438)</f>
        <v/>
      </c>
      <c r="AM439" s="9" t="str">
        <f>IF('Stock Details'!G438="", "", 'Stock Details'!G438)</f>
        <v/>
      </c>
      <c r="AO439" s="59" t="str">
        <f t="shared" si="179"/>
        <v/>
      </c>
      <c r="AP439" s="59" t="str">
        <f t="shared" si="183"/>
        <v/>
      </c>
      <c r="AQ439" s="59" t="str">
        <f t="shared" si="184"/>
        <v/>
      </c>
      <c r="AR439" s="59" t="str">
        <f t="shared" si="185"/>
        <v/>
      </c>
      <c r="AS439" s="59" t="str">
        <f t="shared" si="186"/>
        <v/>
      </c>
      <c r="AT439" s="59" t="str">
        <f t="shared" si="187"/>
        <v/>
      </c>
      <c r="AV439" s="59" t="str">
        <f t="shared" si="180"/>
        <v/>
      </c>
      <c r="AW439" s="59" t="str">
        <f t="shared" si="162"/>
        <v/>
      </c>
      <c r="AX439" s="59" t="str">
        <f t="shared" si="163"/>
        <v/>
      </c>
      <c r="AY439" s="59" t="str">
        <f t="shared" si="164"/>
        <v/>
      </c>
      <c r="AZ439" s="59" t="str">
        <f t="shared" si="165"/>
        <v/>
      </c>
      <c r="BA439" s="59" t="str">
        <f t="shared" si="166"/>
        <v/>
      </c>
      <c r="BC439" s="49" t="str">
        <f>IF($B439="", "", IF(COUNTIF(BD439:$BY439, "")=BC$8, IF(D439="", "", D439), ""))</f>
        <v/>
      </c>
      <c r="BD439" s="61" t="str">
        <f>IF($B439="", "", IF(COUNTIF(BE439:$BY439, "")=BD$8, IF(E439="", "", E439), ""))</f>
        <v/>
      </c>
      <c r="BE439" s="61" t="str">
        <f>IF($B439="", "", IF(COUNTIF(BF439:$BY439, "")=BE$8, IF(F439="", "", F439), ""))</f>
        <v/>
      </c>
      <c r="BF439" s="61" t="str">
        <f>IF($B439="", "", IF(COUNTIF(BG439:$BY439, "")=BF$8, IF(G439="", "", G439), ""))</f>
        <v/>
      </c>
      <c r="BG439" s="61" t="str">
        <f>IF($B439="", "", IF(COUNTIF(BH439:$BY439, "")=BG$8, IF(H439="", "", H439), ""))</f>
        <v/>
      </c>
      <c r="BH439" s="61" t="str">
        <f>IF($B439="", "", IF(COUNTIF(BI439:$BY439, "")=BH$8, IF(I439="", "", I439), ""))</f>
        <v/>
      </c>
      <c r="BI439" s="61" t="str">
        <f>IF($B439="", "", IF(COUNTIF(BJ439:$BY439, "")=BI$8, IF(J439="", "", J439), ""))</f>
        <v/>
      </c>
      <c r="BJ439" s="61" t="str">
        <f>IF($B439="", "", IF(COUNTIF(BK439:$BY439, "")=BJ$8, IF(K439="", "", K439), ""))</f>
        <v/>
      </c>
      <c r="BK439" s="61" t="str">
        <f>IF($B439="", "", IF(COUNTIF(BL439:$BY439, "")=BK$8, IF(L439="", "", L439), ""))</f>
        <v/>
      </c>
      <c r="BL439" s="61" t="str">
        <f>IF($B439="", "", IF(COUNTIF(BM439:$BY439, "")=BL$8, IF(M439="", "", M439), ""))</f>
        <v/>
      </c>
      <c r="BM439" s="61" t="str">
        <f>IF($B439="", "", IF(COUNTIF(BN439:$BY439, "")=BM$8, IF(N439="", "", N439), ""))</f>
        <v/>
      </c>
      <c r="BN439" s="61" t="str">
        <f>IF($B439="", "", IF(COUNTIF(BO439:$BY439, "")=BN$8, IF(O439="", "", O439), ""))</f>
        <v/>
      </c>
      <c r="BO439" s="61" t="str">
        <f>IF($B439="", "", IF(COUNTIF(BP439:$BY439, "")=BO$8, IF(P439="", "", P439), ""))</f>
        <v/>
      </c>
      <c r="BP439" s="61" t="str">
        <f>IF($B439="", "", IF(COUNTIF(BQ439:$BY439, "")=BP$8, IF(Q439="", "", Q439), ""))</f>
        <v/>
      </c>
      <c r="BQ439" s="61" t="str">
        <f>IF($B439="", "", IF(COUNTIF(BR439:$BY439, "")=BQ$8, IF(R439="", "", R439), ""))</f>
        <v/>
      </c>
      <c r="BR439" s="61" t="str">
        <f>IF($B439="", "", IF(COUNTIF(BS439:$BY439, "")=BR$8, IF(S439="", "", S439), ""))</f>
        <v/>
      </c>
      <c r="BS439" s="61" t="str">
        <f>IF($B439="", "", IF(COUNTIF(BT439:$BY439, "")=BS$8, IF(T439="", "", T439), ""))</f>
        <v/>
      </c>
      <c r="BT439" s="61" t="str">
        <f>IF($B439="", "", IF(COUNTIF(BU439:$BY439, "")=BT$8, IF(U439="", "", U439), ""))</f>
        <v/>
      </c>
      <c r="BU439" s="61" t="str">
        <f>IF($B439="", "", IF(COUNTIF(BV439:$BY439, "")=BU$8, IF(V439="", "", V439), ""))</f>
        <v/>
      </c>
      <c r="BV439" s="61" t="str">
        <f>IF($B439="", "", IF(COUNTIF(BW439:$BY439, "")=BV$8, IF(W439="", "", W439), ""))</f>
        <v/>
      </c>
      <c r="BW439" s="61" t="str">
        <f>IF($B439="", "", IF(COUNTIF(BX439:$BY439, "")=BW$8, IF(X439="", "", X439), ""))</f>
        <v/>
      </c>
      <c r="BX439" s="61" t="str">
        <f>IF($B439="", "", IF(COUNTIF(BY439:$BY439, "")=BX$8, IF(Y439="", "", Y439), ""))</f>
        <v/>
      </c>
      <c r="BY439" s="50" t="str">
        <f t="shared" si="181"/>
        <v/>
      </c>
      <c r="CA439" s="6" t="str">
        <f t="shared" si="182"/>
        <v/>
      </c>
      <c r="CB439" s="6" t="str">
        <f>IF(CA439="", "", RANK(CA439, $CA$9:$CA$2508, 0)+COUNTIF($CA$9:CA439, CA439)-1)</f>
        <v/>
      </c>
    </row>
    <row r="440" spans="1:80" x14ac:dyDescent="0.25">
      <c r="A440" s="22"/>
      <c r="B440" s="121" t="str">
        <f>IF('Stock Details'!B439="", "", 'Stock Details'!B439)</f>
        <v/>
      </c>
      <c r="C440" s="22"/>
      <c r="D440" s="130"/>
      <c r="E440" s="122"/>
      <c r="F440" s="131"/>
      <c r="G440" s="22"/>
      <c r="H440" s="130" t="str">
        <f t="shared" si="167"/>
        <v/>
      </c>
      <c r="I440" s="122"/>
      <c r="J440" s="131"/>
      <c r="K440" s="22"/>
      <c r="L440" s="130" t="str">
        <f t="shared" si="168"/>
        <v/>
      </c>
      <c r="M440" s="122"/>
      <c r="N440" s="131"/>
      <c r="O440" s="22"/>
      <c r="P440" s="130" t="str">
        <f t="shared" si="169"/>
        <v/>
      </c>
      <c r="Q440" s="122"/>
      <c r="R440" s="131"/>
      <c r="S440" s="22"/>
      <c r="T440" s="130" t="str">
        <f t="shared" si="170"/>
        <v/>
      </c>
      <c r="U440" s="122"/>
      <c r="V440" s="131"/>
      <c r="W440" s="22"/>
      <c r="X440" s="130" t="str">
        <f t="shared" si="171"/>
        <v/>
      </c>
      <c r="Y440" s="122"/>
      <c r="Z440" s="131"/>
      <c r="AA440" s="22"/>
      <c r="AC440" s="6" t="str">
        <f t="shared" si="172"/>
        <v/>
      </c>
      <c r="AE440" s="6" t="str">
        <f t="shared" si="173"/>
        <v/>
      </c>
      <c r="AF440" s="6" t="str">
        <f t="shared" si="174"/>
        <v/>
      </c>
      <c r="AG440" s="6" t="str">
        <f t="shared" si="175"/>
        <v/>
      </c>
      <c r="AH440" s="6" t="str">
        <f t="shared" si="176"/>
        <v/>
      </c>
      <c r="AI440" s="6" t="str">
        <f t="shared" si="177"/>
        <v/>
      </c>
      <c r="AJ440" s="6" t="str">
        <f t="shared" si="178"/>
        <v/>
      </c>
      <c r="AL440" s="9" t="str">
        <f>IF('Stock Details'!F439="", "", 'Stock Details'!F439)</f>
        <v/>
      </c>
      <c r="AM440" s="9" t="str">
        <f>IF('Stock Details'!G439="", "", 'Stock Details'!G439)</f>
        <v/>
      </c>
      <c r="AO440" s="59" t="str">
        <f t="shared" si="179"/>
        <v/>
      </c>
      <c r="AP440" s="59" t="str">
        <f t="shared" si="183"/>
        <v/>
      </c>
      <c r="AQ440" s="59" t="str">
        <f t="shared" si="184"/>
        <v/>
      </c>
      <c r="AR440" s="59" t="str">
        <f t="shared" si="185"/>
        <v/>
      </c>
      <c r="AS440" s="59" t="str">
        <f t="shared" si="186"/>
        <v/>
      </c>
      <c r="AT440" s="59" t="str">
        <f t="shared" si="187"/>
        <v/>
      </c>
      <c r="AV440" s="59" t="str">
        <f t="shared" si="180"/>
        <v/>
      </c>
      <c r="AW440" s="59" t="str">
        <f t="shared" si="162"/>
        <v/>
      </c>
      <c r="AX440" s="59" t="str">
        <f t="shared" si="163"/>
        <v/>
      </c>
      <c r="AY440" s="59" t="str">
        <f t="shared" si="164"/>
        <v/>
      </c>
      <c r="AZ440" s="59" t="str">
        <f t="shared" si="165"/>
        <v/>
      </c>
      <c r="BA440" s="59" t="str">
        <f t="shared" si="166"/>
        <v/>
      </c>
      <c r="BC440" s="49" t="str">
        <f>IF($B440="", "", IF(COUNTIF(BD440:$BY440, "")=BC$8, IF(D440="", "", D440), ""))</f>
        <v/>
      </c>
      <c r="BD440" s="61" t="str">
        <f>IF($B440="", "", IF(COUNTIF(BE440:$BY440, "")=BD$8, IF(E440="", "", E440), ""))</f>
        <v/>
      </c>
      <c r="BE440" s="61" t="str">
        <f>IF($B440="", "", IF(COUNTIF(BF440:$BY440, "")=BE$8, IF(F440="", "", F440), ""))</f>
        <v/>
      </c>
      <c r="BF440" s="61" t="str">
        <f>IF($B440="", "", IF(COUNTIF(BG440:$BY440, "")=BF$8, IF(G440="", "", G440), ""))</f>
        <v/>
      </c>
      <c r="BG440" s="61" t="str">
        <f>IF($B440="", "", IF(COUNTIF(BH440:$BY440, "")=BG$8, IF(H440="", "", H440), ""))</f>
        <v/>
      </c>
      <c r="BH440" s="61" t="str">
        <f>IF($B440="", "", IF(COUNTIF(BI440:$BY440, "")=BH$8, IF(I440="", "", I440), ""))</f>
        <v/>
      </c>
      <c r="BI440" s="61" t="str">
        <f>IF($B440="", "", IF(COUNTIF(BJ440:$BY440, "")=BI$8, IF(J440="", "", J440), ""))</f>
        <v/>
      </c>
      <c r="BJ440" s="61" t="str">
        <f>IF($B440="", "", IF(COUNTIF(BK440:$BY440, "")=BJ$8, IF(K440="", "", K440), ""))</f>
        <v/>
      </c>
      <c r="BK440" s="61" t="str">
        <f>IF($B440="", "", IF(COUNTIF(BL440:$BY440, "")=BK$8, IF(L440="", "", L440), ""))</f>
        <v/>
      </c>
      <c r="BL440" s="61" t="str">
        <f>IF($B440="", "", IF(COUNTIF(BM440:$BY440, "")=BL$8, IF(M440="", "", M440), ""))</f>
        <v/>
      </c>
      <c r="BM440" s="61" t="str">
        <f>IF($B440="", "", IF(COUNTIF(BN440:$BY440, "")=BM$8, IF(N440="", "", N440), ""))</f>
        <v/>
      </c>
      <c r="BN440" s="61" t="str">
        <f>IF($B440="", "", IF(COUNTIF(BO440:$BY440, "")=BN$8, IF(O440="", "", O440), ""))</f>
        <v/>
      </c>
      <c r="BO440" s="61" t="str">
        <f>IF($B440="", "", IF(COUNTIF(BP440:$BY440, "")=BO$8, IF(P440="", "", P440), ""))</f>
        <v/>
      </c>
      <c r="BP440" s="61" t="str">
        <f>IF($B440="", "", IF(COUNTIF(BQ440:$BY440, "")=BP$8, IF(Q440="", "", Q440), ""))</f>
        <v/>
      </c>
      <c r="BQ440" s="61" t="str">
        <f>IF($B440="", "", IF(COUNTIF(BR440:$BY440, "")=BQ$8, IF(R440="", "", R440), ""))</f>
        <v/>
      </c>
      <c r="BR440" s="61" t="str">
        <f>IF($B440="", "", IF(COUNTIF(BS440:$BY440, "")=BR$8, IF(S440="", "", S440), ""))</f>
        <v/>
      </c>
      <c r="BS440" s="61" t="str">
        <f>IF($B440="", "", IF(COUNTIF(BT440:$BY440, "")=BS$8, IF(T440="", "", T440), ""))</f>
        <v/>
      </c>
      <c r="BT440" s="61" t="str">
        <f>IF($B440="", "", IF(COUNTIF(BU440:$BY440, "")=BT$8, IF(U440="", "", U440), ""))</f>
        <v/>
      </c>
      <c r="BU440" s="61" t="str">
        <f>IF($B440="", "", IF(COUNTIF(BV440:$BY440, "")=BU$8, IF(V440="", "", V440), ""))</f>
        <v/>
      </c>
      <c r="BV440" s="61" t="str">
        <f>IF($B440="", "", IF(COUNTIF(BW440:$BY440, "")=BV$8, IF(W440="", "", W440), ""))</f>
        <v/>
      </c>
      <c r="BW440" s="61" t="str">
        <f>IF($B440="", "", IF(COUNTIF(BX440:$BY440, "")=BW$8, IF(X440="", "", X440), ""))</f>
        <v/>
      </c>
      <c r="BX440" s="61" t="str">
        <f>IF($B440="", "", IF(COUNTIF(BY440:$BY440, "")=BX$8, IF(Y440="", "", Y440), ""))</f>
        <v/>
      </c>
      <c r="BY440" s="50" t="str">
        <f t="shared" si="181"/>
        <v/>
      </c>
      <c r="CA440" s="6" t="str">
        <f t="shared" si="182"/>
        <v/>
      </c>
      <c r="CB440" s="6" t="str">
        <f>IF(CA440="", "", RANK(CA440, $CA$9:$CA$2508, 0)+COUNTIF($CA$9:CA440, CA440)-1)</f>
        <v/>
      </c>
    </row>
    <row r="441" spans="1:80" x14ac:dyDescent="0.25">
      <c r="A441" s="22"/>
      <c r="B441" s="121" t="str">
        <f>IF('Stock Details'!B440="", "", 'Stock Details'!B440)</f>
        <v/>
      </c>
      <c r="C441" s="22"/>
      <c r="D441" s="130"/>
      <c r="E441" s="122"/>
      <c r="F441" s="131"/>
      <c r="G441" s="22"/>
      <c r="H441" s="130" t="str">
        <f t="shared" si="167"/>
        <v/>
      </c>
      <c r="I441" s="122"/>
      <c r="J441" s="131"/>
      <c r="K441" s="22"/>
      <c r="L441" s="130" t="str">
        <f t="shared" si="168"/>
        <v/>
      </c>
      <c r="M441" s="122"/>
      <c r="N441" s="131"/>
      <c r="O441" s="22"/>
      <c r="P441" s="130" t="str">
        <f t="shared" si="169"/>
        <v/>
      </c>
      <c r="Q441" s="122"/>
      <c r="R441" s="131"/>
      <c r="S441" s="22"/>
      <c r="T441" s="130" t="str">
        <f t="shared" si="170"/>
        <v/>
      </c>
      <c r="U441" s="122"/>
      <c r="V441" s="131"/>
      <c r="W441" s="22"/>
      <c r="X441" s="130" t="str">
        <f t="shared" si="171"/>
        <v/>
      </c>
      <c r="Y441" s="122"/>
      <c r="Z441" s="131"/>
      <c r="AA441" s="22"/>
      <c r="AC441" s="6" t="str">
        <f t="shared" si="172"/>
        <v/>
      </c>
      <c r="AE441" s="6" t="str">
        <f t="shared" si="173"/>
        <v/>
      </c>
      <c r="AF441" s="6" t="str">
        <f t="shared" si="174"/>
        <v/>
      </c>
      <c r="AG441" s="6" t="str">
        <f t="shared" si="175"/>
        <v/>
      </c>
      <c r="AH441" s="6" t="str">
        <f t="shared" si="176"/>
        <v/>
      </c>
      <c r="AI441" s="6" t="str">
        <f t="shared" si="177"/>
        <v/>
      </c>
      <c r="AJ441" s="6" t="str">
        <f t="shared" si="178"/>
        <v/>
      </c>
      <c r="AL441" s="9" t="str">
        <f>IF('Stock Details'!F440="", "", 'Stock Details'!F440)</f>
        <v/>
      </c>
      <c r="AM441" s="9" t="str">
        <f>IF('Stock Details'!G440="", "", 'Stock Details'!G440)</f>
        <v/>
      </c>
      <c r="AO441" s="59" t="str">
        <f t="shared" si="179"/>
        <v/>
      </c>
      <c r="AP441" s="59" t="str">
        <f t="shared" si="183"/>
        <v/>
      </c>
      <c r="AQ441" s="59" t="str">
        <f t="shared" si="184"/>
        <v/>
      </c>
      <c r="AR441" s="59" t="str">
        <f t="shared" si="185"/>
        <v/>
      </c>
      <c r="AS441" s="59" t="str">
        <f t="shared" si="186"/>
        <v/>
      </c>
      <c r="AT441" s="59" t="str">
        <f t="shared" si="187"/>
        <v/>
      </c>
      <c r="AV441" s="59" t="str">
        <f t="shared" si="180"/>
        <v/>
      </c>
      <c r="AW441" s="59" t="str">
        <f t="shared" si="162"/>
        <v/>
      </c>
      <c r="AX441" s="59" t="str">
        <f t="shared" si="163"/>
        <v/>
      </c>
      <c r="AY441" s="59" t="str">
        <f t="shared" si="164"/>
        <v/>
      </c>
      <c r="AZ441" s="59" t="str">
        <f t="shared" si="165"/>
        <v/>
      </c>
      <c r="BA441" s="59" t="str">
        <f t="shared" si="166"/>
        <v/>
      </c>
      <c r="BC441" s="49" t="str">
        <f>IF($B441="", "", IF(COUNTIF(BD441:$BY441, "")=BC$8, IF(D441="", "", D441), ""))</f>
        <v/>
      </c>
      <c r="BD441" s="61" t="str">
        <f>IF($B441="", "", IF(COUNTIF(BE441:$BY441, "")=BD$8, IF(E441="", "", E441), ""))</f>
        <v/>
      </c>
      <c r="BE441" s="61" t="str">
        <f>IF($B441="", "", IF(COUNTIF(BF441:$BY441, "")=BE$8, IF(F441="", "", F441), ""))</f>
        <v/>
      </c>
      <c r="BF441" s="61" t="str">
        <f>IF($B441="", "", IF(COUNTIF(BG441:$BY441, "")=BF$8, IF(G441="", "", G441), ""))</f>
        <v/>
      </c>
      <c r="BG441" s="61" t="str">
        <f>IF($B441="", "", IF(COUNTIF(BH441:$BY441, "")=BG$8, IF(H441="", "", H441), ""))</f>
        <v/>
      </c>
      <c r="BH441" s="61" t="str">
        <f>IF($B441="", "", IF(COUNTIF(BI441:$BY441, "")=BH$8, IF(I441="", "", I441), ""))</f>
        <v/>
      </c>
      <c r="BI441" s="61" t="str">
        <f>IF($B441="", "", IF(COUNTIF(BJ441:$BY441, "")=BI$8, IF(J441="", "", J441), ""))</f>
        <v/>
      </c>
      <c r="BJ441" s="61" t="str">
        <f>IF($B441="", "", IF(COUNTIF(BK441:$BY441, "")=BJ$8, IF(K441="", "", K441), ""))</f>
        <v/>
      </c>
      <c r="BK441" s="61" t="str">
        <f>IF($B441="", "", IF(COUNTIF(BL441:$BY441, "")=BK$8, IF(L441="", "", L441), ""))</f>
        <v/>
      </c>
      <c r="BL441" s="61" t="str">
        <f>IF($B441="", "", IF(COUNTIF(BM441:$BY441, "")=BL$8, IF(M441="", "", M441), ""))</f>
        <v/>
      </c>
      <c r="BM441" s="61" t="str">
        <f>IF($B441="", "", IF(COUNTIF(BN441:$BY441, "")=BM$8, IF(N441="", "", N441), ""))</f>
        <v/>
      </c>
      <c r="BN441" s="61" t="str">
        <f>IF($B441="", "", IF(COUNTIF(BO441:$BY441, "")=BN$8, IF(O441="", "", O441), ""))</f>
        <v/>
      </c>
      <c r="BO441" s="61" t="str">
        <f>IF($B441="", "", IF(COUNTIF(BP441:$BY441, "")=BO$8, IF(P441="", "", P441), ""))</f>
        <v/>
      </c>
      <c r="BP441" s="61" t="str">
        <f>IF($B441="", "", IF(COUNTIF(BQ441:$BY441, "")=BP$8, IF(Q441="", "", Q441), ""))</f>
        <v/>
      </c>
      <c r="BQ441" s="61" t="str">
        <f>IF($B441="", "", IF(COUNTIF(BR441:$BY441, "")=BQ$8, IF(R441="", "", R441), ""))</f>
        <v/>
      </c>
      <c r="BR441" s="61" t="str">
        <f>IF($B441="", "", IF(COUNTIF(BS441:$BY441, "")=BR$8, IF(S441="", "", S441), ""))</f>
        <v/>
      </c>
      <c r="BS441" s="61" t="str">
        <f>IF($B441="", "", IF(COUNTIF(BT441:$BY441, "")=BS$8, IF(T441="", "", T441), ""))</f>
        <v/>
      </c>
      <c r="BT441" s="61" t="str">
        <f>IF($B441="", "", IF(COUNTIF(BU441:$BY441, "")=BT$8, IF(U441="", "", U441), ""))</f>
        <v/>
      </c>
      <c r="BU441" s="61" t="str">
        <f>IF($B441="", "", IF(COUNTIF(BV441:$BY441, "")=BU$8, IF(V441="", "", V441), ""))</f>
        <v/>
      </c>
      <c r="BV441" s="61" t="str">
        <f>IF($B441="", "", IF(COUNTIF(BW441:$BY441, "")=BV$8, IF(W441="", "", W441), ""))</f>
        <v/>
      </c>
      <c r="BW441" s="61" t="str">
        <f>IF($B441="", "", IF(COUNTIF(BX441:$BY441, "")=BW$8, IF(X441="", "", X441), ""))</f>
        <v/>
      </c>
      <c r="BX441" s="61" t="str">
        <f>IF($B441="", "", IF(COUNTIF(BY441:$BY441, "")=BX$8, IF(Y441="", "", Y441), ""))</f>
        <v/>
      </c>
      <c r="BY441" s="50" t="str">
        <f t="shared" si="181"/>
        <v/>
      </c>
      <c r="CA441" s="6" t="str">
        <f t="shared" si="182"/>
        <v/>
      </c>
      <c r="CB441" s="6" t="str">
        <f>IF(CA441="", "", RANK(CA441, $CA$9:$CA$2508, 0)+COUNTIF($CA$9:CA441, CA441)-1)</f>
        <v/>
      </c>
    </row>
    <row r="442" spans="1:80" x14ac:dyDescent="0.25">
      <c r="A442" s="22"/>
      <c r="B442" s="121" t="str">
        <f>IF('Stock Details'!B441="", "", 'Stock Details'!B441)</f>
        <v/>
      </c>
      <c r="C442" s="22"/>
      <c r="D442" s="130"/>
      <c r="E442" s="122"/>
      <c r="F442" s="131"/>
      <c r="G442" s="22"/>
      <c r="H442" s="130" t="str">
        <f t="shared" si="167"/>
        <v/>
      </c>
      <c r="I442" s="122"/>
      <c r="J442" s="131"/>
      <c r="K442" s="22"/>
      <c r="L442" s="130" t="str">
        <f t="shared" si="168"/>
        <v/>
      </c>
      <c r="M442" s="122"/>
      <c r="N442" s="131"/>
      <c r="O442" s="22"/>
      <c r="P442" s="130" t="str">
        <f t="shared" si="169"/>
        <v/>
      </c>
      <c r="Q442" s="122"/>
      <c r="R442" s="131"/>
      <c r="S442" s="22"/>
      <c r="T442" s="130" t="str">
        <f t="shared" si="170"/>
        <v/>
      </c>
      <c r="U442" s="122"/>
      <c r="V442" s="131"/>
      <c r="W442" s="22"/>
      <c r="X442" s="130" t="str">
        <f t="shared" si="171"/>
        <v/>
      </c>
      <c r="Y442" s="122"/>
      <c r="Z442" s="131"/>
      <c r="AA442" s="22"/>
      <c r="AC442" s="6" t="str">
        <f t="shared" si="172"/>
        <v/>
      </c>
      <c r="AE442" s="6" t="str">
        <f t="shared" si="173"/>
        <v/>
      </c>
      <c r="AF442" s="6" t="str">
        <f t="shared" si="174"/>
        <v/>
      </c>
      <c r="AG442" s="6" t="str">
        <f t="shared" si="175"/>
        <v/>
      </c>
      <c r="AH442" s="6" t="str">
        <f t="shared" si="176"/>
        <v/>
      </c>
      <c r="AI442" s="6" t="str">
        <f t="shared" si="177"/>
        <v/>
      </c>
      <c r="AJ442" s="6" t="str">
        <f t="shared" si="178"/>
        <v/>
      </c>
      <c r="AL442" s="9" t="str">
        <f>IF('Stock Details'!F441="", "", 'Stock Details'!F441)</f>
        <v/>
      </c>
      <c r="AM442" s="9" t="str">
        <f>IF('Stock Details'!G441="", "", 'Stock Details'!G441)</f>
        <v/>
      </c>
      <c r="AO442" s="59" t="str">
        <f t="shared" si="179"/>
        <v/>
      </c>
      <c r="AP442" s="59" t="str">
        <f t="shared" si="183"/>
        <v/>
      </c>
      <c r="AQ442" s="59" t="str">
        <f t="shared" si="184"/>
        <v/>
      </c>
      <c r="AR442" s="59" t="str">
        <f t="shared" si="185"/>
        <v/>
      </c>
      <c r="AS442" s="59" t="str">
        <f t="shared" si="186"/>
        <v/>
      </c>
      <c r="AT442" s="59" t="str">
        <f t="shared" si="187"/>
        <v/>
      </c>
      <c r="AV442" s="59" t="str">
        <f t="shared" si="180"/>
        <v/>
      </c>
      <c r="AW442" s="59" t="str">
        <f t="shared" si="162"/>
        <v/>
      </c>
      <c r="AX442" s="59" t="str">
        <f t="shared" si="163"/>
        <v/>
      </c>
      <c r="AY442" s="59" t="str">
        <f t="shared" si="164"/>
        <v/>
      </c>
      <c r="AZ442" s="59" t="str">
        <f t="shared" si="165"/>
        <v/>
      </c>
      <c r="BA442" s="59" t="str">
        <f t="shared" si="166"/>
        <v/>
      </c>
      <c r="BC442" s="49" t="str">
        <f>IF($B442="", "", IF(COUNTIF(BD442:$BY442, "")=BC$8, IF(D442="", "", D442), ""))</f>
        <v/>
      </c>
      <c r="BD442" s="61" t="str">
        <f>IF($B442="", "", IF(COUNTIF(BE442:$BY442, "")=BD$8, IF(E442="", "", E442), ""))</f>
        <v/>
      </c>
      <c r="BE442" s="61" t="str">
        <f>IF($B442="", "", IF(COUNTIF(BF442:$BY442, "")=BE$8, IF(F442="", "", F442), ""))</f>
        <v/>
      </c>
      <c r="BF442" s="61" t="str">
        <f>IF($B442="", "", IF(COUNTIF(BG442:$BY442, "")=BF$8, IF(G442="", "", G442), ""))</f>
        <v/>
      </c>
      <c r="BG442" s="61" t="str">
        <f>IF($B442="", "", IF(COUNTIF(BH442:$BY442, "")=BG$8, IF(H442="", "", H442), ""))</f>
        <v/>
      </c>
      <c r="BH442" s="61" t="str">
        <f>IF($B442="", "", IF(COUNTIF(BI442:$BY442, "")=BH$8, IF(I442="", "", I442), ""))</f>
        <v/>
      </c>
      <c r="BI442" s="61" t="str">
        <f>IF($B442="", "", IF(COUNTIF(BJ442:$BY442, "")=BI$8, IF(J442="", "", J442), ""))</f>
        <v/>
      </c>
      <c r="BJ442" s="61" t="str">
        <f>IF($B442="", "", IF(COUNTIF(BK442:$BY442, "")=BJ$8, IF(K442="", "", K442), ""))</f>
        <v/>
      </c>
      <c r="BK442" s="61" t="str">
        <f>IF($B442="", "", IF(COUNTIF(BL442:$BY442, "")=BK$8, IF(L442="", "", L442), ""))</f>
        <v/>
      </c>
      <c r="BL442" s="61" t="str">
        <f>IF($B442="", "", IF(COUNTIF(BM442:$BY442, "")=BL$8, IF(M442="", "", M442), ""))</f>
        <v/>
      </c>
      <c r="BM442" s="61" t="str">
        <f>IF($B442="", "", IF(COUNTIF(BN442:$BY442, "")=BM$8, IF(N442="", "", N442), ""))</f>
        <v/>
      </c>
      <c r="BN442" s="61" t="str">
        <f>IF($B442="", "", IF(COUNTIF(BO442:$BY442, "")=BN$8, IF(O442="", "", O442), ""))</f>
        <v/>
      </c>
      <c r="BO442" s="61" t="str">
        <f>IF($B442="", "", IF(COUNTIF(BP442:$BY442, "")=BO$8, IF(P442="", "", P442), ""))</f>
        <v/>
      </c>
      <c r="BP442" s="61" t="str">
        <f>IF($B442="", "", IF(COUNTIF(BQ442:$BY442, "")=BP$8, IF(Q442="", "", Q442), ""))</f>
        <v/>
      </c>
      <c r="BQ442" s="61" t="str">
        <f>IF($B442="", "", IF(COUNTIF(BR442:$BY442, "")=BQ$8, IF(R442="", "", R442), ""))</f>
        <v/>
      </c>
      <c r="BR442" s="61" t="str">
        <f>IF($B442="", "", IF(COUNTIF(BS442:$BY442, "")=BR$8, IF(S442="", "", S442), ""))</f>
        <v/>
      </c>
      <c r="BS442" s="61" t="str">
        <f>IF($B442="", "", IF(COUNTIF(BT442:$BY442, "")=BS$8, IF(T442="", "", T442), ""))</f>
        <v/>
      </c>
      <c r="BT442" s="61" t="str">
        <f>IF($B442="", "", IF(COUNTIF(BU442:$BY442, "")=BT$8, IF(U442="", "", U442), ""))</f>
        <v/>
      </c>
      <c r="BU442" s="61" t="str">
        <f>IF($B442="", "", IF(COUNTIF(BV442:$BY442, "")=BU$8, IF(V442="", "", V442), ""))</f>
        <v/>
      </c>
      <c r="BV442" s="61" t="str">
        <f>IF($B442="", "", IF(COUNTIF(BW442:$BY442, "")=BV$8, IF(W442="", "", W442), ""))</f>
        <v/>
      </c>
      <c r="BW442" s="61" t="str">
        <f>IF($B442="", "", IF(COUNTIF(BX442:$BY442, "")=BW$8, IF(X442="", "", X442), ""))</f>
        <v/>
      </c>
      <c r="BX442" s="61" t="str">
        <f>IF($B442="", "", IF(COUNTIF(BY442:$BY442, "")=BX$8, IF(Y442="", "", Y442), ""))</f>
        <v/>
      </c>
      <c r="BY442" s="50" t="str">
        <f t="shared" si="181"/>
        <v/>
      </c>
      <c r="CA442" s="6" t="str">
        <f t="shared" si="182"/>
        <v/>
      </c>
      <c r="CB442" s="6" t="str">
        <f>IF(CA442="", "", RANK(CA442, $CA$9:$CA$2508, 0)+COUNTIF($CA$9:CA442, CA442)-1)</f>
        <v/>
      </c>
    </row>
    <row r="443" spans="1:80" x14ac:dyDescent="0.25">
      <c r="A443" s="22"/>
      <c r="B443" s="121" t="str">
        <f>IF('Stock Details'!B442="", "", 'Stock Details'!B442)</f>
        <v/>
      </c>
      <c r="C443" s="22"/>
      <c r="D443" s="130"/>
      <c r="E443" s="122"/>
      <c r="F443" s="131"/>
      <c r="G443" s="22"/>
      <c r="H443" s="130" t="str">
        <f t="shared" si="167"/>
        <v/>
      </c>
      <c r="I443" s="122"/>
      <c r="J443" s="131"/>
      <c r="K443" s="22"/>
      <c r="L443" s="130" t="str">
        <f t="shared" si="168"/>
        <v/>
      </c>
      <c r="M443" s="122"/>
      <c r="N443" s="131"/>
      <c r="O443" s="22"/>
      <c r="P443" s="130" t="str">
        <f t="shared" si="169"/>
        <v/>
      </c>
      <c r="Q443" s="122"/>
      <c r="R443" s="131"/>
      <c r="S443" s="22"/>
      <c r="T443" s="130" t="str">
        <f t="shared" si="170"/>
        <v/>
      </c>
      <c r="U443" s="122"/>
      <c r="V443" s="131"/>
      <c r="W443" s="22"/>
      <c r="X443" s="130" t="str">
        <f t="shared" si="171"/>
        <v/>
      </c>
      <c r="Y443" s="122"/>
      <c r="Z443" s="131"/>
      <c r="AA443" s="22"/>
      <c r="AC443" s="6" t="str">
        <f t="shared" si="172"/>
        <v/>
      </c>
      <c r="AE443" s="6" t="str">
        <f t="shared" si="173"/>
        <v/>
      </c>
      <c r="AF443" s="6" t="str">
        <f t="shared" si="174"/>
        <v/>
      </c>
      <c r="AG443" s="6" t="str">
        <f t="shared" si="175"/>
        <v/>
      </c>
      <c r="AH443" s="6" t="str">
        <f t="shared" si="176"/>
        <v/>
      </c>
      <c r="AI443" s="6" t="str">
        <f t="shared" si="177"/>
        <v/>
      </c>
      <c r="AJ443" s="6" t="str">
        <f t="shared" si="178"/>
        <v/>
      </c>
      <c r="AL443" s="9" t="str">
        <f>IF('Stock Details'!F442="", "", 'Stock Details'!F442)</f>
        <v/>
      </c>
      <c r="AM443" s="9" t="str">
        <f>IF('Stock Details'!G442="", "", 'Stock Details'!G442)</f>
        <v/>
      </c>
      <c r="AO443" s="59" t="str">
        <f t="shared" si="179"/>
        <v/>
      </c>
      <c r="AP443" s="59" t="str">
        <f t="shared" si="183"/>
        <v/>
      </c>
      <c r="AQ443" s="59" t="str">
        <f t="shared" si="184"/>
        <v/>
      </c>
      <c r="AR443" s="59" t="str">
        <f t="shared" si="185"/>
        <v/>
      </c>
      <c r="AS443" s="59" t="str">
        <f t="shared" si="186"/>
        <v/>
      </c>
      <c r="AT443" s="59" t="str">
        <f t="shared" si="187"/>
        <v/>
      </c>
      <c r="AV443" s="59" t="str">
        <f t="shared" si="180"/>
        <v/>
      </c>
      <c r="AW443" s="59" t="str">
        <f t="shared" si="162"/>
        <v/>
      </c>
      <c r="AX443" s="59" t="str">
        <f t="shared" si="163"/>
        <v/>
      </c>
      <c r="AY443" s="59" t="str">
        <f t="shared" si="164"/>
        <v/>
      </c>
      <c r="AZ443" s="59" t="str">
        <f t="shared" si="165"/>
        <v/>
      </c>
      <c r="BA443" s="59" t="str">
        <f t="shared" si="166"/>
        <v/>
      </c>
      <c r="BC443" s="49" t="str">
        <f>IF($B443="", "", IF(COUNTIF(BD443:$BY443, "")=BC$8, IF(D443="", "", D443), ""))</f>
        <v/>
      </c>
      <c r="BD443" s="61" t="str">
        <f>IF($B443="", "", IF(COUNTIF(BE443:$BY443, "")=BD$8, IF(E443="", "", E443), ""))</f>
        <v/>
      </c>
      <c r="BE443" s="61" t="str">
        <f>IF($B443="", "", IF(COUNTIF(BF443:$BY443, "")=BE$8, IF(F443="", "", F443), ""))</f>
        <v/>
      </c>
      <c r="BF443" s="61" t="str">
        <f>IF($B443="", "", IF(COUNTIF(BG443:$BY443, "")=BF$8, IF(G443="", "", G443), ""))</f>
        <v/>
      </c>
      <c r="BG443" s="61" t="str">
        <f>IF($B443="", "", IF(COUNTIF(BH443:$BY443, "")=BG$8, IF(H443="", "", H443), ""))</f>
        <v/>
      </c>
      <c r="BH443" s="61" t="str">
        <f>IF($B443="", "", IF(COUNTIF(BI443:$BY443, "")=BH$8, IF(I443="", "", I443), ""))</f>
        <v/>
      </c>
      <c r="BI443" s="61" t="str">
        <f>IF($B443="", "", IF(COUNTIF(BJ443:$BY443, "")=BI$8, IF(J443="", "", J443), ""))</f>
        <v/>
      </c>
      <c r="BJ443" s="61" t="str">
        <f>IF($B443="", "", IF(COUNTIF(BK443:$BY443, "")=BJ$8, IF(K443="", "", K443), ""))</f>
        <v/>
      </c>
      <c r="BK443" s="61" t="str">
        <f>IF($B443="", "", IF(COUNTIF(BL443:$BY443, "")=BK$8, IF(L443="", "", L443), ""))</f>
        <v/>
      </c>
      <c r="BL443" s="61" t="str">
        <f>IF($B443="", "", IF(COUNTIF(BM443:$BY443, "")=BL$8, IF(M443="", "", M443), ""))</f>
        <v/>
      </c>
      <c r="BM443" s="61" t="str">
        <f>IF($B443="", "", IF(COUNTIF(BN443:$BY443, "")=BM$8, IF(N443="", "", N443), ""))</f>
        <v/>
      </c>
      <c r="BN443" s="61" t="str">
        <f>IF($B443="", "", IF(COUNTIF(BO443:$BY443, "")=BN$8, IF(O443="", "", O443), ""))</f>
        <v/>
      </c>
      <c r="BO443" s="61" t="str">
        <f>IF($B443="", "", IF(COUNTIF(BP443:$BY443, "")=BO$8, IF(P443="", "", P443), ""))</f>
        <v/>
      </c>
      <c r="BP443" s="61" t="str">
        <f>IF($B443="", "", IF(COUNTIF(BQ443:$BY443, "")=BP$8, IF(Q443="", "", Q443), ""))</f>
        <v/>
      </c>
      <c r="BQ443" s="61" t="str">
        <f>IF($B443="", "", IF(COUNTIF(BR443:$BY443, "")=BQ$8, IF(R443="", "", R443), ""))</f>
        <v/>
      </c>
      <c r="BR443" s="61" t="str">
        <f>IF($B443="", "", IF(COUNTIF(BS443:$BY443, "")=BR$8, IF(S443="", "", S443), ""))</f>
        <v/>
      </c>
      <c r="BS443" s="61" t="str">
        <f>IF($B443="", "", IF(COUNTIF(BT443:$BY443, "")=BS$8, IF(T443="", "", T443), ""))</f>
        <v/>
      </c>
      <c r="BT443" s="61" t="str">
        <f>IF($B443="", "", IF(COUNTIF(BU443:$BY443, "")=BT$8, IF(U443="", "", U443), ""))</f>
        <v/>
      </c>
      <c r="BU443" s="61" t="str">
        <f>IF($B443="", "", IF(COUNTIF(BV443:$BY443, "")=BU$8, IF(V443="", "", V443), ""))</f>
        <v/>
      </c>
      <c r="BV443" s="61" t="str">
        <f>IF($B443="", "", IF(COUNTIF(BW443:$BY443, "")=BV$8, IF(W443="", "", W443), ""))</f>
        <v/>
      </c>
      <c r="BW443" s="61" t="str">
        <f>IF($B443="", "", IF(COUNTIF(BX443:$BY443, "")=BW$8, IF(X443="", "", X443), ""))</f>
        <v/>
      </c>
      <c r="BX443" s="61" t="str">
        <f>IF($B443="", "", IF(COUNTIF(BY443:$BY443, "")=BX$8, IF(Y443="", "", Y443), ""))</f>
        <v/>
      </c>
      <c r="BY443" s="50" t="str">
        <f t="shared" si="181"/>
        <v/>
      </c>
      <c r="CA443" s="6" t="str">
        <f t="shared" si="182"/>
        <v/>
      </c>
      <c r="CB443" s="6" t="str">
        <f>IF(CA443="", "", RANK(CA443, $CA$9:$CA$2508, 0)+COUNTIF($CA$9:CA443, CA443)-1)</f>
        <v/>
      </c>
    </row>
    <row r="444" spans="1:80" x14ac:dyDescent="0.25">
      <c r="A444" s="22"/>
      <c r="B444" s="121" t="str">
        <f>IF('Stock Details'!B443="", "", 'Stock Details'!B443)</f>
        <v/>
      </c>
      <c r="C444" s="22"/>
      <c r="D444" s="130"/>
      <c r="E444" s="122"/>
      <c r="F444" s="131"/>
      <c r="G444" s="22"/>
      <c r="H444" s="130" t="str">
        <f t="shared" si="167"/>
        <v/>
      </c>
      <c r="I444" s="122"/>
      <c r="J444" s="131"/>
      <c r="K444" s="22"/>
      <c r="L444" s="130" t="str">
        <f t="shared" si="168"/>
        <v/>
      </c>
      <c r="M444" s="122"/>
      <c r="N444" s="131"/>
      <c r="O444" s="22"/>
      <c r="P444" s="130" t="str">
        <f t="shared" si="169"/>
        <v/>
      </c>
      <c r="Q444" s="122"/>
      <c r="R444" s="131"/>
      <c r="S444" s="22"/>
      <c r="T444" s="130" t="str">
        <f t="shared" si="170"/>
        <v/>
      </c>
      <c r="U444" s="122"/>
      <c r="V444" s="131"/>
      <c r="W444" s="22"/>
      <c r="X444" s="130" t="str">
        <f t="shared" si="171"/>
        <v/>
      </c>
      <c r="Y444" s="122"/>
      <c r="Z444" s="131"/>
      <c r="AA444" s="22"/>
      <c r="AC444" s="6" t="str">
        <f t="shared" si="172"/>
        <v/>
      </c>
      <c r="AE444" s="6" t="str">
        <f t="shared" si="173"/>
        <v/>
      </c>
      <c r="AF444" s="6" t="str">
        <f t="shared" si="174"/>
        <v/>
      </c>
      <c r="AG444" s="6" t="str">
        <f t="shared" si="175"/>
        <v/>
      </c>
      <c r="AH444" s="6" t="str">
        <f t="shared" si="176"/>
        <v/>
      </c>
      <c r="AI444" s="6" t="str">
        <f t="shared" si="177"/>
        <v/>
      </c>
      <c r="AJ444" s="6" t="str">
        <f t="shared" si="178"/>
        <v/>
      </c>
      <c r="AL444" s="9" t="str">
        <f>IF('Stock Details'!F443="", "", 'Stock Details'!F443)</f>
        <v/>
      </c>
      <c r="AM444" s="9" t="str">
        <f>IF('Stock Details'!G443="", "", 'Stock Details'!G443)</f>
        <v/>
      </c>
      <c r="AO444" s="59" t="str">
        <f t="shared" si="179"/>
        <v/>
      </c>
      <c r="AP444" s="59" t="str">
        <f t="shared" si="183"/>
        <v/>
      </c>
      <c r="AQ444" s="59" t="str">
        <f t="shared" si="184"/>
        <v/>
      </c>
      <c r="AR444" s="59" t="str">
        <f t="shared" si="185"/>
        <v/>
      </c>
      <c r="AS444" s="59" t="str">
        <f t="shared" si="186"/>
        <v/>
      </c>
      <c r="AT444" s="59" t="str">
        <f t="shared" si="187"/>
        <v/>
      </c>
      <c r="AV444" s="59" t="str">
        <f t="shared" si="180"/>
        <v/>
      </c>
      <c r="AW444" s="59" t="str">
        <f t="shared" si="162"/>
        <v/>
      </c>
      <c r="AX444" s="59" t="str">
        <f t="shared" si="163"/>
        <v/>
      </c>
      <c r="AY444" s="59" t="str">
        <f t="shared" si="164"/>
        <v/>
      </c>
      <c r="AZ444" s="59" t="str">
        <f t="shared" si="165"/>
        <v/>
      </c>
      <c r="BA444" s="59" t="str">
        <f t="shared" si="166"/>
        <v/>
      </c>
      <c r="BC444" s="49" t="str">
        <f>IF($B444="", "", IF(COUNTIF(BD444:$BY444, "")=BC$8, IF(D444="", "", D444), ""))</f>
        <v/>
      </c>
      <c r="BD444" s="61" t="str">
        <f>IF($B444="", "", IF(COUNTIF(BE444:$BY444, "")=BD$8, IF(E444="", "", E444), ""))</f>
        <v/>
      </c>
      <c r="BE444" s="61" t="str">
        <f>IF($B444="", "", IF(COUNTIF(BF444:$BY444, "")=BE$8, IF(F444="", "", F444), ""))</f>
        <v/>
      </c>
      <c r="BF444" s="61" t="str">
        <f>IF($B444="", "", IF(COUNTIF(BG444:$BY444, "")=BF$8, IF(G444="", "", G444), ""))</f>
        <v/>
      </c>
      <c r="BG444" s="61" t="str">
        <f>IF($B444="", "", IF(COUNTIF(BH444:$BY444, "")=BG$8, IF(H444="", "", H444), ""))</f>
        <v/>
      </c>
      <c r="BH444" s="61" t="str">
        <f>IF($B444="", "", IF(COUNTIF(BI444:$BY444, "")=BH$8, IF(I444="", "", I444), ""))</f>
        <v/>
      </c>
      <c r="BI444" s="61" t="str">
        <f>IF($B444="", "", IF(COUNTIF(BJ444:$BY444, "")=BI$8, IF(J444="", "", J444), ""))</f>
        <v/>
      </c>
      <c r="BJ444" s="61" t="str">
        <f>IF($B444="", "", IF(COUNTIF(BK444:$BY444, "")=BJ$8, IF(K444="", "", K444), ""))</f>
        <v/>
      </c>
      <c r="BK444" s="61" t="str">
        <f>IF($B444="", "", IF(COUNTIF(BL444:$BY444, "")=BK$8, IF(L444="", "", L444), ""))</f>
        <v/>
      </c>
      <c r="BL444" s="61" t="str">
        <f>IF($B444="", "", IF(COUNTIF(BM444:$BY444, "")=BL$8, IF(M444="", "", M444), ""))</f>
        <v/>
      </c>
      <c r="BM444" s="61" t="str">
        <f>IF($B444="", "", IF(COUNTIF(BN444:$BY444, "")=BM$8, IF(N444="", "", N444), ""))</f>
        <v/>
      </c>
      <c r="BN444" s="61" t="str">
        <f>IF($B444="", "", IF(COUNTIF(BO444:$BY444, "")=BN$8, IF(O444="", "", O444), ""))</f>
        <v/>
      </c>
      <c r="BO444" s="61" t="str">
        <f>IF($B444="", "", IF(COUNTIF(BP444:$BY444, "")=BO$8, IF(P444="", "", P444), ""))</f>
        <v/>
      </c>
      <c r="BP444" s="61" t="str">
        <f>IF($B444="", "", IF(COUNTIF(BQ444:$BY444, "")=BP$8, IF(Q444="", "", Q444), ""))</f>
        <v/>
      </c>
      <c r="BQ444" s="61" t="str">
        <f>IF($B444="", "", IF(COUNTIF(BR444:$BY444, "")=BQ$8, IF(R444="", "", R444), ""))</f>
        <v/>
      </c>
      <c r="BR444" s="61" t="str">
        <f>IF($B444="", "", IF(COUNTIF(BS444:$BY444, "")=BR$8, IF(S444="", "", S444), ""))</f>
        <v/>
      </c>
      <c r="BS444" s="61" t="str">
        <f>IF($B444="", "", IF(COUNTIF(BT444:$BY444, "")=BS$8, IF(T444="", "", T444), ""))</f>
        <v/>
      </c>
      <c r="BT444" s="61" t="str">
        <f>IF($B444="", "", IF(COUNTIF(BU444:$BY444, "")=BT$8, IF(U444="", "", U444), ""))</f>
        <v/>
      </c>
      <c r="BU444" s="61" t="str">
        <f>IF($B444="", "", IF(COUNTIF(BV444:$BY444, "")=BU$8, IF(V444="", "", V444), ""))</f>
        <v/>
      </c>
      <c r="BV444" s="61" t="str">
        <f>IF($B444="", "", IF(COUNTIF(BW444:$BY444, "")=BV$8, IF(W444="", "", W444), ""))</f>
        <v/>
      </c>
      <c r="BW444" s="61" t="str">
        <f>IF($B444="", "", IF(COUNTIF(BX444:$BY444, "")=BW$8, IF(X444="", "", X444), ""))</f>
        <v/>
      </c>
      <c r="BX444" s="61" t="str">
        <f>IF($B444="", "", IF(COUNTIF(BY444:$BY444, "")=BX$8, IF(Y444="", "", Y444), ""))</f>
        <v/>
      </c>
      <c r="BY444" s="50" t="str">
        <f t="shared" si="181"/>
        <v/>
      </c>
      <c r="CA444" s="6" t="str">
        <f t="shared" si="182"/>
        <v/>
      </c>
      <c r="CB444" s="6" t="str">
        <f>IF(CA444="", "", RANK(CA444, $CA$9:$CA$2508, 0)+COUNTIF($CA$9:CA444, CA444)-1)</f>
        <v/>
      </c>
    </row>
    <row r="445" spans="1:80" x14ac:dyDescent="0.25">
      <c r="A445" s="22"/>
      <c r="B445" s="121" t="str">
        <f>IF('Stock Details'!B444="", "", 'Stock Details'!B444)</f>
        <v/>
      </c>
      <c r="C445" s="22"/>
      <c r="D445" s="130"/>
      <c r="E445" s="122"/>
      <c r="F445" s="131"/>
      <c r="G445" s="22"/>
      <c r="H445" s="130" t="str">
        <f t="shared" si="167"/>
        <v/>
      </c>
      <c r="I445" s="122"/>
      <c r="J445" s="131"/>
      <c r="K445" s="22"/>
      <c r="L445" s="130" t="str">
        <f t="shared" si="168"/>
        <v/>
      </c>
      <c r="M445" s="122"/>
      <c r="N445" s="131"/>
      <c r="O445" s="22"/>
      <c r="P445" s="130" t="str">
        <f t="shared" si="169"/>
        <v/>
      </c>
      <c r="Q445" s="122"/>
      <c r="R445" s="131"/>
      <c r="S445" s="22"/>
      <c r="T445" s="130" t="str">
        <f t="shared" si="170"/>
        <v/>
      </c>
      <c r="U445" s="122"/>
      <c r="V445" s="131"/>
      <c r="W445" s="22"/>
      <c r="X445" s="130" t="str">
        <f t="shared" si="171"/>
        <v/>
      </c>
      <c r="Y445" s="122"/>
      <c r="Z445" s="131"/>
      <c r="AA445" s="22"/>
      <c r="AC445" s="6" t="str">
        <f t="shared" si="172"/>
        <v/>
      </c>
      <c r="AE445" s="6" t="str">
        <f t="shared" si="173"/>
        <v/>
      </c>
      <c r="AF445" s="6" t="str">
        <f t="shared" si="174"/>
        <v/>
      </c>
      <c r="AG445" s="6" t="str">
        <f t="shared" si="175"/>
        <v/>
      </c>
      <c r="AH445" s="6" t="str">
        <f t="shared" si="176"/>
        <v/>
      </c>
      <c r="AI445" s="6" t="str">
        <f t="shared" si="177"/>
        <v/>
      </c>
      <c r="AJ445" s="6" t="str">
        <f t="shared" si="178"/>
        <v/>
      </c>
      <c r="AL445" s="9" t="str">
        <f>IF('Stock Details'!F444="", "", 'Stock Details'!F444)</f>
        <v/>
      </c>
      <c r="AM445" s="9" t="str">
        <f>IF('Stock Details'!G444="", "", 'Stock Details'!G444)</f>
        <v/>
      </c>
      <c r="AO445" s="59" t="str">
        <f t="shared" si="179"/>
        <v/>
      </c>
      <c r="AP445" s="59" t="str">
        <f t="shared" si="183"/>
        <v/>
      </c>
      <c r="AQ445" s="59" t="str">
        <f t="shared" si="184"/>
        <v/>
      </c>
      <c r="AR445" s="59" t="str">
        <f t="shared" si="185"/>
        <v/>
      </c>
      <c r="AS445" s="59" t="str">
        <f t="shared" si="186"/>
        <v/>
      </c>
      <c r="AT445" s="59" t="str">
        <f t="shared" si="187"/>
        <v/>
      </c>
      <c r="AV445" s="59" t="str">
        <f t="shared" si="180"/>
        <v/>
      </c>
      <c r="AW445" s="59" t="str">
        <f t="shared" si="162"/>
        <v/>
      </c>
      <c r="AX445" s="59" t="str">
        <f t="shared" si="163"/>
        <v/>
      </c>
      <c r="AY445" s="59" t="str">
        <f t="shared" si="164"/>
        <v/>
      </c>
      <c r="AZ445" s="59" t="str">
        <f t="shared" si="165"/>
        <v/>
      </c>
      <c r="BA445" s="59" t="str">
        <f t="shared" si="166"/>
        <v/>
      </c>
      <c r="BC445" s="49" t="str">
        <f>IF($B445="", "", IF(COUNTIF(BD445:$BY445, "")=BC$8, IF(D445="", "", D445), ""))</f>
        <v/>
      </c>
      <c r="BD445" s="61" t="str">
        <f>IF($B445="", "", IF(COUNTIF(BE445:$BY445, "")=BD$8, IF(E445="", "", E445), ""))</f>
        <v/>
      </c>
      <c r="BE445" s="61" t="str">
        <f>IF($B445="", "", IF(COUNTIF(BF445:$BY445, "")=BE$8, IF(F445="", "", F445), ""))</f>
        <v/>
      </c>
      <c r="BF445" s="61" t="str">
        <f>IF($B445="", "", IF(COUNTIF(BG445:$BY445, "")=BF$8, IF(G445="", "", G445), ""))</f>
        <v/>
      </c>
      <c r="BG445" s="61" t="str">
        <f>IF($B445="", "", IF(COUNTIF(BH445:$BY445, "")=BG$8, IF(H445="", "", H445), ""))</f>
        <v/>
      </c>
      <c r="BH445" s="61" t="str">
        <f>IF($B445="", "", IF(COUNTIF(BI445:$BY445, "")=BH$8, IF(I445="", "", I445), ""))</f>
        <v/>
      </c>
      <c r="BI445" s="61" t="str">
        <f>IF($B445="", "", IF(COUNTIF(BJ445:$BY445, "")=BI$8, IF(J445="", "", J445), ""))</f>
        <v/>
      </c>
      <c r="BJ445" s="61" t="str">
        <f>IF($B445="", "", IF(COUNTIF(BK445:$BY445, "")=BJ$8, IF(K445="", "", K445), ""))</f>
        <v/>
      </c>
      <c r="BK445" s="61" t="str">
        <f>IF($B445="", "", IF(COUNTIF(BL445:$BY445, "")=BK$8, IF(L445="", "", L445), ""))</f>
        <v/>
      </c>
      <c r="BL445" s="61" t="str">
        <f>IF($B445="", "", IF(COUNTIF(BM445:$BY445, "")=BL$8, IF(M445="", "", M445), ""))</f>
        <v/>
      </c>
      <c r="BM445" s="61" t="str">
        <f>IF($B445="", "", IF(COUNTIF(BN445:$BY445, "")=BM$8, IF(N445="", "", N445), ""))</f>
        <v/>
      </c>
      <c r="BN445" s="61" t="str">
        <f>IF($B445="", "", IF(COUNTIF(BO445:$BY445, "")=BN$8, IF(O445="", "", O445), ""))</f>
        <v/>
      </c>
      <c r="BO445" s="61" t="str">
        <f>IF($B445="", "", IF(COUNTIF(BP445:$BY445, "")=BO$8, IF(P445="", "", P445), ""))</f>
        <v/>
      </c>
      <c r="BP445" s="61" t="str">
        <f>IF($B445="", "", IF(COUNTIF(BQ445:$BY445, "")=BP$8, IF(Q445="", "", Q445), ""))</f>
        <v/>
      </c>
      <c r="BQ445" s="61" t="str">
        <f>IF($B445="", "", IF(COUNTIF(BR445:$BY445, "")=BQ$8, IF(R445="", "", R445), ""))</f>
        <v/>
      </c>
      <c r="BR445" s="61" t="str">
        <f>IF($B445="", "", IF(COUNTIF(BS445:$BY445, "")=BR$8, IF(S445="", "", S445), ""))</f>
        <v/>
      </c>
      <c r="BS445" s="61" t="str">
        <f>IF($B445="", "", IF(COUNTIF(BT445:$BY445, "")=BS$8, IF(T445="", "", T445), ""))</f>
        <v/>
      </c>
      <c r="BT445" s="61" t="str">
        <f>IF($B445="", "", IF(COUNTIF(BU445:$BY445, "")=BT$8, IF(U445="", "", U445), ""))</f>
        <v/>
      </c>
      <c r="BU445" s="61" t="str">
        <f>IF($B445="", "", IF(COUNTIF(BV445:$BY445, "")=BU$8, IF(V445="", "", V445), ""))</f>
        <v/>
      </c>
      <c r="BV445" s="61" t="str">
        <f>IF($B445="", "", IF(COUNTIF(BW445:$BY445, "")=BV$8, IF(W445="", "", W445), ""))</f>
        <v/>
      </c>
      <c r="BW445" s="61" t="str">
        <f>IF($B445="", "", IF(COUNTIF(BX445:$BY445, "")=BW$8, IF(X445="", "", X445), ""))</f>
        <v/>
      </c>
      <c r="BX445" s="61" t="str">
        <f>IF($B445="", "", IF(COUNTIF(BY445:$BY445, "")=BX$8, IF(Y445="", "", Y445), ""))</f>
        <v/>
      </c>
      <c r="BY445" s="50" t="str">
        <f t="shared" si="181"/>
        <v/>
      </c>
      <c r="CA445" s="6" t="str">
        <f t="shared" si="182"/>
        <v/>
      </c>
      <c r="CB445" s="6" t="str">
        <f>IF(CA445="", "", RANK(CA445, $CA$9:$CA$2508, 0)+COUNTIF($CA$9:CA445, CA445)-1)</f>
        <v/>
      </c>
    </row>
    <row r="446" spans="1:80" x14ac:dyDescent="0.25">
      <c r="A446" s="22"/>
      <c r="B446" s="121" t="str">
        <f>IF('Stock Details'!B445="", "", 'Stock Details'!B445)</f>
        <v/>
      </c>
      <c r="C446" s="22"/>
      <c r="D446" s="130"/>
      <c r="E446" s="122"/>
      <c r="F446" s="131"/>
      <c r="G446" s="22"/>
      <c r="H446" s="130" t="str">
        <f t="shared" si="167"/>
        <v/>
      </c>
      <c r="I446" s="122"/>
      <c r="J446" s="131"/>
      <c r="K446" s="22"/>
      <c r="L446" s="130" t="str">
        <f t="shared" si="168"/>
        <v/>
      </c>
      <c r="M446" s="122"/>
      <c r="N446" s="131"/>
      <c r="O446" s="22"/>
      <c r="P446" s="130" t="str">
        <f t="shared" si="169"/>
        <v/>
      </c>
      <c r="Q446" s="122"/>
      <c r="R446" s="131"/>
      <c r="S446" s="22"/>
      <c r="T446" s="130" t="str">
        <f t="shared" si="170"/>
        <v/>
      </c>
      <c r="U446" s="122"/>
      <c r="V446" s="131"/>
      <c r="W446" s="22"/>
      <c r="X446" s="130" t="str">
        <f t="shared" si="171"/>
        <v/>
      </c>
      <c r="Y446" s="122"/>
      <c r="Z446" s="131"/>
      <c r="AA446" s="22"/>
      <c r="AC446" s="6" t="str">
        <f t="shared" si="172"/>
        <v/>
      </c>
      <c r="AE446" s="6" t="str">
        <f t="shared" si="173"/>
        <v/>
      </c>
      <c r="AF446" s="6" t="str">
        <f t="shared" si="174"/>
        <v/>
      </c>
      <c r="AG446" s="6" t="str">
        <f t="shared" si="175"/>
        <v/>
      </c>
      <c r="AH446" s="6" t="str">
        <f t="shared" si="176"/>
        <v/>
      </c>
      <c r="AI446" s="6" t="str">
        <f t="shared" si="177"/>
        <v/>
      </c>
      <c r="AJ446" s="6" t="str">
        <f t="shared" si="178"/>
        <v/>
      </c>
      <c r="AL446" s="9" t="str">
        <f>IF('Stock Details'!F445="", "", 'Stock Details'!F445)</f>
        <v/>
      </c>
      <c r="AM446" s="9" t="str">
        <f>IF('Stock Details'!G445="", "", 'Stock Details'!G445)</f>
        <v/>
      </c>
      <c r="AO446" s="59" t="str">
        <f t="shared" si="179"/>
        <v/>
      </c>
      <c r="AP446" s="59" t="str">
        <f t="shared" si="183"/>
        <v/>
      </c>
      <c r="AQ446" s="59" t="str">
        <f t="shared" si="184"/>
        <v/>
      </c>
      <c r="AR446" s="59" t="str">
        <f t="shared" si="185"/>
        <v/>
      </c>
      <c r="AS446" s="59" t="str">
        <f t="shared" si="186"/>
        <v/>
      </c>
      <c r="AT446" s="59" t="str">
        <f t="shared" si="187"/>
        <v/>
      </c>
      <c r="AV446" s="59" t="str">
        <f t="shared" si="180"/>
        <v/>
      </c>
      <c r="AW446" s="59" t="str">
        <f t="shared" si="162"/>
        <v/>
      </c>
      <c r="AX446" s="59" t="str">
        <f t="shared" si="163"/>
        <v/>
      </c>
      <c r="AY446" s="59" t="str">
        <f t="shared" si="164"/>
        <v/>
      </c>
      <c r="AZ446" s="59" t="str">
        <f t="shared" si="165"/>
        <v/>
      </c>
      <c r="BA446" s="59" t="str">
        <f t="shared" si="166"/>
        <v/>
      </c>
      <c r="BC446" s="49" t="str">
        <f>IF($B446="", "", IF(COUNTIF(BD446:$BY446, "")=BC$8, IF(D446="", "", D446), ""))</f>
        <v/>
      </c>
      <c r="BD446" s="61" t="str">
        <f>IF($B446="", "", IF(COUNTIF(BE446:$BY446, "")=BD$8, IF(E446="", "", E446), ""))</f>
        <v/>
      </c>
      <c r="BE446" s="61" t="str">
        <f>IF($B446="", "", IF(COUNTIF(BF446:$BY446, "")=BE$8, IF(F446="", "", F446), ""))</f>
        <v/>
      </c>
      <c r="BF446" s="61" t="str">
        <f>IF($B446="", "", IF(COUNTIF(BG446:$BY446, "")=BF$8, IF(G446="", "", G446), ""))</f>
        <v/>
      </c>
      <c r="BG446" s="61" t="str">
        <f>IF($B446="", "", IF(COUNTIF(BH446:$BY446, "")=BG$8, IF(H446="", "", H446), ""))</f>
        <v/>
      </c>
      <c r="BH446" s="61" t="str">
        <f>IF($B446="", "", IF(COUNTIF(BI446:$BY446, "")=BH$8, IF(I446="", "", I446), ""))</f>
        <v/>
      </c>
      <c r="BI446" s="61" t="str">
        <f>IF($B446="", "", IF(COUNTIF(BJ446:$BY446, "")=BI$8, IF(J446="", "", J446), ""))</f>
        <v/>
      </c>
      <c r="BJ446" s="61" t="str">
        <f>IF($B446="", "", IF(COUNTIF(BK446:$BY446, "")=BJ$8, IF(K446="", "", K446), ""))</f>
        <v/>
      </c>
      <c r="BK446" s="61" t="str">
        <f>IF($B446="", "", IF(COUNTIF(BL446:$BY446, "")=BK$8, IF(L446="", "", L446), ""))</f>
        <v/>
      </c>
      <c r="BL446" s="61" t="str">
        <f>IF($B446="", "", IF(COUNTIF(BM446:$BY446, "")=BL$8, IF(M446="", "", M446), ""))</f>
        <v/>
      </c>
      <c r="BM446" s="61" t="str">
        <f>IF($B446="", "", IF(COUNTIF(BN446:$BY446, "")=BM$8, IF(N446="", "", N446), ""))</f>
        <v/>
      </c>
      <c r="BN446" s="61" t="str">
        <f>IF($B446="", "", IF(COUNTIF(BO446:$BY446, "")=BN$8, IF(O446="", "", O446), ""))</f>
        <v/>
      </c>
      <c r="BO446" s="61" t="str">
        <f>IF($B446="", "", IF(COUNTIF(BP446:$BY446, "")=BO$8, IF(P446="", "", P446), ""))</f>
        <v/>
      </c>
      <c r="BP446" s="61" t="str">
        <f>IF($B446="", "", IF(COUNTIF(BQ446:$BY446, "")=BP$8, IF(Q446="", "", Q446), ""))</f>
        <v/>
      </c>
      <c r="BQ446" s="61" t="str">
        <f>IF($B446="", "", IF(COUNTIF(BR446:$BY446, "")=BQ$8, IF(R446="", "", R446), ""))</f>
        <v/>
      </c>
      <c r="BR446" s="61" t="str">
        <f>IF($B446="", "", IF(COUNTIF(BS446:$BY446, "")=BR$8, IF(S446="", "", S446), ""))</f>
        <v/>
      </c>
      <c r="BS446" s="61" t="str">
        <f>IF($B446="", "", IF(COUNTIF(BT446:$BY446, "")=BS$8, IF(T446="", "", T446), ""))</f>
        <v/>
      </c>
      <c r="BT446" s="61" t="str">
        <f>IF($B446="", "", IF(COUNTIF(BU446:$BY446, "")=BT$8, IF(U446="", "", U446), ""))</f>
        <v/>
      </c>
      <c r="BU446" s="61" t="str">
        <f>IF($B446="", "", IF(COUNTIF(BV446:$BY446, "")=BU$8, IF(V446="", "", V446), ""))</f>
        <v/>
      </c>
      <c r="BV446" s="61" t="str">
        <f>IF($B446="", "", IF(COUNTIF(BW446:$BY446, "")=BV$8, IF(W446="", "", W446), ""))</f>
        <v/>
      </c>
      <c r="BW446" s="61" t="str">
        <f>IF($B446="", "", IF(COUNTIF(BX446:$BY446, "")=BW$8, IF(X446="", "", X446), ""))</f>
        <v/>
      </c>
      <c r="BX446" s="61" t="str">
        <f>IF($B446="", "", IF(COUNTIF(BY446:$BY446, "")=BX$8, IF(Y446="", "", Y446), ""))</f>
        <v/>
      </c>
      <c r="BY446" s="50" t="str">
        <f t="shared" si="181"/>
        <v/>
      </c>
      <c r="CA446" s="6" t="str">
        <f t="shared" si="182"/>
        <v/>
      </c>
      <c r="CB446" s="6" t="str">
        <f>IF(CA446="", "", RANK(CA446, $CA$9:$CA$2508, 0)+COUNTIF($CA$9:CA446, CA446)-1)</f>
        <v/>
      </c>
    </row>
    <row r="447" spans="1:80" x14ac:dyDescent="0.25">
      <c r="A447" s="22"/>
      <c r="B447" s="121" t="str">
        <f>IF('Stock Details'!B446="", "", 'Stock Details'!B446)</f>
        <v/>
      </c>
      <c r="C447" s="22"/>
      <c r="D447" s="130"/>
      <c r="E447" s="122"/>
      <c r="F447" s="131"/>
      <c r="G447" s="22"/>
      <c r="H447" s="130" t="str">
        <f t="shared" si="167"/>
        <v/>
      </c>
      <c r="I447" s="122"/>
      <c r="J447" s="131"/>
      <c r="K447" s="22"/>
      <c r="L447" s="130" t="str">
        <f t="shared" si="168"/>
        <v/>
      </c>
      <c r="M447" s="122"/>
      <c r="N447" s="131"/>
      <c r="O447" s="22"/>
      <c r="P447" s="130" t="str">
        <f t="shared" si="169"/>
        <v/>
      </c>
      <c r="Q447" s="122"/>
      <c r="R447" s="131"/>
      <c r="S447" s="22"/>
      <c r="T447" s="130" t="str">
        <f t="shared" si="170"/>
        <v/>
      </c>
      <c r="U447" s="122"/>
      <c r="V447" s="131"/>
      <c r="W447" s="22"/>
      <c r="X447" s="130" t="str">
        <f t="shared" si="171"/>
        <v/>
      </c>
      <c r="Y447" s="122"/>
      <c r="Z447" s="131"/>
      <c r="AA447" s="22"/>
      <c r="AC447" s="6" t="str">
        <f t="shared" si="172"/>
        <v/>
      </c>
      <c r="AE447" s="6" t="str">
        <f t="shared" si="173"/>
        <v/>
      </c>
      <c r="AF447" s="6" t="str">
        <f t="shared" si="174"/>
        <v/>
      </c>
      <c r="AG447" s="6" t="str">
        <f t="shared" si="175"/>
        <v/>
      </c>
      <c r="AH447" s="6" t="str">
        <f t="shared" si="176"/>
        <v/>
      </c>
      <c r="AI447" s="6" t="str">
        <f t="shared" si="177"/>
        <v/>
      </c>
      <c r="AJ447" s="6" t="str">
        <f t="shared" si="178"/>
        <v/>
      </c>
      <c r="AL447" s="9" t="str">
        <f>IF('Stock Details'!F446="", "", 'Stock Details'!F446)</f>
        <v/>
      </c>
      <c r="AM447" s="9" t="str">
        <f>IF('Stock Details'!G446="", "", 'Stock Details'!G446)</f>
        <v/>
      </c>
      <c r="AO447" s="59" t="str">
        <f t="shared" si="179"/>
        <v/>
      </c>
      <c r="AP447" s="59" t="str">
        <f t="shared" si="183"/>
        <v/>
      </c>
      <c r="AQ447" s="59" t="str">
        <f t="shared" si="184"/>
        <v/>
      </c>
      <c r="AR447" s="59" t="str">
        <f t="shared" si="185"/>
        <v/>
      </c>
      <c r="AS447" s="59" t="str">
        <f t="shared" si="186"/>
        <v/>
      </c>
      <c r="AT447" s="59" t="str">
        <f t="shared" si="187"/>
        <v/>
      </c>
      <c r="AV447" s="59" t="str">
        <f t="shared" si="180"/>
        <v/>
      </c>
      <c r="AW447" s="59" t="str">
        <f t="shared" si="162"/>
        <v/>
      </c>
      <c r="AX447" s="59" t="str">
        <f t="shared" si="163"/>
        <v/>
      </c>
      <c r="AY447" s="59" t="str">
        <f t="shared" si="164"/>
        <v/>
      </c>
      <c r="AZ447" s="59" t="str">
        <f t="shared" si="165"/>
        <v/>
      </c>
      <c r="BA447" s="59" t="str">
        <f t="shared" si="166"/>
        <v/>
      </c>
      <c r="BC447" s="49" t="str">
        <f>IF($B447="", "", IF(COUNTIF(BD447:$BY447, "")=BC$8, IF(D447="", "", D447), ""))</f>
        <v/>
      </c>
      <c r="BD447" s="61" t="str">
        <f>IF($B447="", "", IF(COUNTIF(BE447:$BY447, "")=BD$8, IF(E447="", "", E447), ""))</f>
        <v/>
      </c>
      <c r="BE447" s="61" t="str">
        <f>IF($B447="", "", IF(COUNTIF(BF447:$BY447, "")=BE$8, IF(F447="", "", F447), ""))</f>
        <v/>
      </c>
      <c r="BF447" s="61" t="str">
        <f>IF($B447="", "", IF(COUNTIF(BG447:$BY447, "")=BF$8, IF(G447="", "", G447), ""))</f>
        <v/>
      </c>
      <c r="BG447" s="61" t="str">
        <f>IF($B447="", "", IF(COUNTIF(BH447:$BY447, "")=BG$8, IF(H447="", "", H447), ""))</f>
        <v/>
      </c>
      <c r="BH447" s="61" t="str">
        <f>IF($B447="", "", IF(COUNTIF(BI447:$BY447, "")=BH$8, IF(I447="", "", I447), ""))</f>
        <v/>
      </c>
      <c r="BI447" s="61" t="str">
        <f>IF($B447="", "", IF(COUNTIF(BJ447:$BY447, "")=BI$8, IF(J447="", "", J447), ""))</f>
        <v/>
      </c>
      <c r="BJ447" s="61" t="str">
        <f>IF($B447="", "", IF(COUNTIF(BK447:$BY447, "")=BJ$8, IF(K447="", "", K447), ""))</f>
        <v/>
      </c>
      <c r="BK447" s="61" t="str">
        <f>IF($B447="", "", IF(COUNTIF(BL447:$BY447, "")=BK$8, IF(L447="", "", L447), ""))</f>
        <v/>
      </c>
      <c r="BL447" s="61" t="str">
        <f>IF($B447="", "", IF(COUNTIF(BM447:$BY447, "")=BL$8, IF(M447="", "", M447), ""))</f>
        <v/>
      </c>
      <c r="BM447" s="61" t="str">
        <f>IF($B447="", "", IF(COUNTIF(BN447:$BY447, "")=BM$8, IF(N447="", "", N447), ""))</f>
        <v/>
      </c>
      <c r="BN447" s="61" t="str">
        <f>IF($B447="", "", IF(COUNTIF(BO447:$BY447, "")=BN$8, IF(O447="", "", O447), ""))</f>
        <v/>
      </c>
      <c r="BO447" s="61" t="str">
        <f>IF($B447="", "", IF(COUNTIF(BP447:$BY447, "")=BO$8, IF(P447="", "", P447), ""))</f>
        <v/>
      </c>
      <c r="BP447" s="61" t="str">
        <f>IF($B447="", "", IF(COUNTIF(BQ447:$BY447, "")=BP$8, IF(Q447="", "", Q447), ""))</f>
        <v/>
      </c>
      <c r="BQ447" s="61" t="str">
        <f>IF($B447="", "", IF(COUNTIF(BR447:$BY447, "")=BQ$8, IF(R447="", "", R447), ""))</f>
        <v/>
      </c>
      <c r="BR447" s="61" t="str">
        <f>IF($B447="", "", IF(COUNTIF(BS447:$BY447, "")=BR$8, IF(S447="", "", S447), ""))</f>
        <v/>
      </c>
      <c r="BS447" s="61" t="str">
        <f>IF($B447="", "", IF(COUNTIF(BT447:$BY447, "")=BS$8, IF(T447="", "", T447), ""))</f>
        <v/>
      </c>
      <c r="BT447" s="61" t="str">
        <f>IF($B447="", "", IF(COUNTIF(BU447:$BY447, "")=BT$8, IF(U447="", "", U447), ""))</f>
        <v/>
      </c>
      <c r="BU447" s="61" t="str">
        <f>IF($B447="", "", IF(COUNTIF(BV447:$BY447, "")=BU$8, IF(V447="", "", V447), ""))</f>
        <v/>
      </c>
      <c r="BV447" s="61" t="str">
        <f>IF($B447="", "", IF(COUNTIF(BW447:$BY447, "")=BV$8, IF(W447="", "", W447), ""))</f>
        <v/>
      </c>
      <c r="BW447" s="61" t="str">
        <f>IF($B447="", "", IF(COUNTIF(BX447:$BY447, "")=BW$8, IF(X447="", "", X447), ""))</f>
        <v/>
      </c>
      <c r="BX447" s="61" t="str">
        <f>IF($B447="", "", IF(COUNTIF(BY447:$BY447, "")=BX$8, IF(Y447="", "", Y447), ""))</f>
        <v/>
      </c>
      <c r="BY447" s="50" t="str">
        <f t="shared" si="181"/>
        <v/>
      </c>
      <c r="CA447" s="6" t="str">
        <f t="shared" si="182"/>
        <v/>
      </c>
      <c r="CB447" s="6" t="str">
        <f>IF(CA447="", "", RANK(CA447, $CA$9:$CA$2508, 0)+COUNTIF($CA$9:CA447, CA447)-1)</f>
        <v/>
      </c>
    </row>
    <row r="448" spans="1:80" x14ac:dyDescent="0.25">
      <c r="A448" s="22"/>
      <c r="B448" s="121" t="str">
        <f>IF('Stock Details'!B447="", "", 'Stock Details'!B447)</f>
        <v/>
      </c>
      <c r="C448" s="22"/>
      <c r="D448" s="130"/>
      <c r="E448" s="122"/>
      <c r="F448" s="131"/>
      <c r="G448" s="22"/>
      <c r="H448" s="130" t="str">
        <f t="shared" si="167"/>
        <v/>
      </c>
      <c r="I448" s="122"/>
      <c r="J448" s="131"/>
      <c r="K448" s="22"/>
      <c r="L448" s="130" t="str">
        <f t="shared" si="168"/>
        <v/>
      </c>
      <c r="M448" s="122"/>
      <c r="N448" s="131"/>
      <c r="O448" s="22"/>
      <c r="P448" s="130" t="str">
        <f t="shared" si="169"/>
        <v/>
      </c>
      <c r="Q448" s="122"/>
      <c r="R448" s="131"/>
      <c r="S448" s="22"/>
      <c r="T448" s="130" t="str">
        <f t="shared" si="170"/>
        <v/>
      </c>
      <c r="U448" s="122"/>
      <c r="V448" s="131"/>
      <c r="W448" s="22"/>
      <c r="X448" s="130" t="str">
        <f t="shared" si="171"/>
        <v/>
      </c>
      <c r="Y448" s="122"/>
      <c r="Z448" s="131"/>
      <c r="AA448" s="22"/>
      <c r="AC448" s="6" t="str">
        <f t="shared" si="172"/>
        <v/>
      </c>
      <c r="AE448" s="6" t="str">
        <f t="shared" si="173"/>
        <v/>
      </c>
      <c r="AF448" s="6" t="str">
        <f t="shared" si="174"/>
        <v/>
      </c>
      <c r="AG448" s="6" t="str">
        <f t="shared" si="175"/>
        <v/>
      </c>
      <c r="AH448" s="6" t="str">
        <f t="shared" si="176"/>
        <v/>
      </c>
      <c r="AI448" s="6" t="str">
        <f t="shared" si="177"/>
        <v/>
      </c>
      <c r="AJ448" s="6" t="str">
        <f t="shared" si="178"/>
        <v/>
      </c>
      <c r="AL448" s="9" t="str">
        <f>IF('Stock Details'!F447="", "", 'Stock Details'!F447)</f>
        <v/>
      </c>
      <c r="AM448" s="9" t="str">
        <f>IF('Stock Details'!G447="", "", 'Stock Details'!G447)</f>
        <v/>
      </c>
      <c r="AO448" s="59" t="str">
        <f t="shared" si="179"/>
        <v/>
      </c>
      <c r="AP448" s="59" t="str">
        <f t="shared" si="183"/>
        <v/>
      </c>
      <c r="AQ448" s="59" t="str">
        <f t="shared" si="184"/>
        <v/>
      </c>
      <c r="AR448" s="59" t="str">
        <f t="shared" si="185"/>
        <v/>
      </c>
      <c r="AS448" s="59" t="str">
        <f t="shared" si="186"/>
        <v/>
      </c>
      <c r="AT448" s="59" t="str">
        <f t="shared" si="187"/>
        <v/>
      </c>
      <c r="AV448" s="59" t="str">
        <f t="shared" si="180"/>
        <v/>
      </c>
      <c r="AW448" s="59" t="str">
        <f t="shared" si="162"/>
        <v/>
      </c>
      <c r="AX448" s="59" t="str">
        <f t="shared" si="163"/>
        <v/>
      </c>
      <c r="AY448" s="59" t="str">
        <f t="shared" si="164"/>
        <v/>
      </c>
      <c r="AZ448" s="59" t="str">
        <f t="shared" si="165"/>
        <v/>
      </c>
      <c r="BA448" s="59" t="str">
        <f t="shared" si="166"/>
        <v/>
      </c>
      <c r="BC448" s="49" t="str">
        <f>IF($B448="", "", IF(COUNTIF(BD448:$BY448, "")=BC$8, IF(D448="", "", D448), ""))</f>
        <v/>
      </c>
      <c r="BD448" s="61" t="str">
        <f>IF($B448="", "", IF(COUNTIF(BE448:$BY448, "")=BD$8, IF(E448="", "", E448), ""))</f>
        <v/>
      </c>
      <c r="BE448" s="61" t="str">
        <f>IF($B448="", "", IF(COUNTIF(BF448:$BY448, "")=BE$8, IF(F448="", "", F448), ""))</f>
        <v/>
      </c>
      <c r="BF448" s="61" t="str">
        <f>IF($B448="", "", IF(COUNTIF(BG448:$BY448, "")=BF$8, IF(G448="", "", G448), ""))</f>
        <v/>
      </c>
      <c r="BG448" s="61" t="str">
        <f>IF($B448="", "", IF(COUNTIF(BH448:$BY448, "")=BG$8, IF(H448="", "", H448), ""))</f>
        <v/>
      </c>
      <c r="BH448" s="61" t="str">
        <f>IF($B448="", "", IF(COUNTIF(BI448:$BY448, "")=BH$8, IF(I448="", "", I448), ""))</f>
        <v/>
      </c>
      <c r="BI448" s="61" t="str">
        <f>IF($B448="", "", IF(COUNTIF(BJ448:$BY448, "")=BI$8, IF(J448="", "", J448), ""))</f>
        <v/>
      </c>
      <c r="BJ448" s="61" t="str">
        <f>IF($B448="", "", IF(COUNTIF(BK448:$BY448, "")=BJ$8, IF(K448="", "", K448), ""))</f>
        <v/>
      </c>
      <c r="BK448" s="61" t="str">
        <f>IF($B448="", "", IF(COUNTIF(BL448:$BY448, "")=BK$8, IF(L448="", "", L448), ""))</f>
        <v/>
      </c>
      <c r="BL448" s="61" t="str">
        <f>IF($B448="", "", IF(COUNTIF(BM448:$BY448, "")=BL$8, IF(M448="", "", M448), ""))</f>
        <v/>
      </c>
      <c r="BM448" s="61" t="str">
        <f>IF($B448="", "", IF(COUNTIF(BN448:$BY448, "")=BM$8, IF(N448="", "", N448), ""))</f>
        <v/>
      </c>
      <c r="BN448" s="61" t="str">
        <f>IF($B448="", "", IF(COUNTIF(BO448:$BY448, "")=BN$8, IF(O448="", "", O448), ""))</f>
        <v/>
      </c>
      <c r="BO448" s="61" t="str">
        <f>IF($B448="", "", IF(COUNTIF(BP448:$BY448, "")=BO$8, IF(P448="", "", P448), ""))</f>
        <v/>
      </c>
      <c r="BP448" s="61" t="str">
        <f>IF($B448="", "", IF(COUNTIF(BQ448:$BY448, "")=BP$8, IF(Q448="", "", Q448), ""))</f>
        <v/>
      </c>
      <c r="BQ448" s="61" t="str">
        <f>IF($B448="", "", IF(COUNTIF(BR448:$BY448, "")=BQ$8, IF(R448="", "", R448), ""))</f>
        <v/>
      </c>
      <c r="BR448" s="61" t="str">
        <f>IF($B448="", "", IF(COUNTIF(BS448:$BY448, "")=BR$8, IF(S448="", "", S448), ""))</f>
        <v/>
      </c>
      <c r="BS448" s="61" t="str">
        <f>IF($B448="", "", IF(COUNTIF(BT448:$BY448, "")=BS$8, IF(T448="", "", T448), ""))</f>
        <v/>
      </c>
      <c r="BT448" s="61" t="str">
        <f>IF($B448="", "", IF(COUNTIF(BU448:$BY448, "")=BT$8, IF(U448="", "", U448), ""))</f>
        <v/>
      </c>
      <c r="BU448" s="61" t="str">
        <f>IF($B448="", "", IF(COUNTIF(BV448:$BY448, "")=BU$8, IF(V448="", "", V448), ""))</f>
        <v/>
      </c>
      <c r="BV448" s="61" t="str">
        <f>IF($B448="", "", IF(COUNTIF(BW448:$BY448, "")=BV$8, IF(W448="", "", W448), ""))</f>
        <v/>
      </c>
      <c r="BW448" s="61" t="str">
        <f>IF($B448="", "", IF(COUNTIF(BX448:$BY448, "")=BW$8, IF(X448="", "", X448), ""))</f>
        <v/>
      </c>
      <c r="BX448" s="61" t="str">
        <f>IF($B448="", "", IF(COUNTIF(BY448:$BY448, "")=BX$8, IF(Y448="", "", Y448), ""))</f>
        <v/>
      </c>
      <c r="BY448" s="50" t="str">
        <f t="shared" si="181"/>
        <v/>
      </c>
      <c r="CA448" s="6" t="str">
        <f t="shared" si="182"/>
        <v/>
      </c>
      <c r="CB448" s="6" t="str">
        <f>IF(CA448="", "", RANK(CA448, $CA$9:$CA$2508, 0)+COUNTIF($CA$9:CA448, CA448)-1)</f>
        <v/>
      </c>
    </row>
    <row r="449" spans="1:80" x14ac:dyDescent="0.25">
      <c r="A449" s="22"/>
      <c r="B449" s="121" t="str">
        <f>IF('Stock Details'!B448="", "", 'Stock Details'!B448)</f>
        <v/>
      </c>
      <c r="C449" s="22"/>
      <c r="D449" s="130"/>
      <c r="E449" s="122"/>
      <c r="F449" s="131"/>
      <c r="G449" s="22"/>
      <c r="H449" s="130" t="str">
        <f t="shared" si="167"/>
        <v/>
      </c>
      <c r="I449" s="122"/>
      <c r="J449" s="131"/>
      <c r="K449" s="22"/>
      <c r="L449" s="130" t="str">
        <f t="shared" si="168"/>
        <v/>
      </c>
      <c r="M449" s="122"/>
      <c r="N449" s="131"/>
      <c r="O449" s="22"/>
      <c r="P449" s="130" t="str">
        <f t="shared" si="169"/>
        <v/>
      </c>
      <c r="Q449" s="122"/>
      <c r="R449" s="131"/>
      <c r="S449" s="22"/>
      <c r="T449" s="130" t="str">
        <f t="shared" si="170"/>
        <v/>
      </c>
      <c r="U449" s="122"/>
      <c r="V449" s="131"/>
      <c r="W449" s="22"/>
      <c r="X449" s="130" t="str">
        <f t="shared" si="171"/>
        <v/>
      </c>
      <c r="Y449" s="122"/>
      <c r="Z449" s="131"/>
      <c r="AA449" s="22"/>
      <c r="AC449" s="6" t="str">
        <f t="shared" si="172"/>
        <v/>
      </c>
      <c r="AE449" s="6" t="str">
        <f t="shared" si="173"/>
        <v/>
      </c>
      <c r="AF449" s="6" t="str">
        <f t="shared" si="174"/>
        <v/>
      </c>
      <c r="AG449" s="6" t="str">
        <f t="shared" si="175"/>
        <v/>
      </c>
      <c r="AH449" s="6" t="str">
        <f t="shared" si="176"/>
        <v/>
      </c>
      <c r="AI449" s="6" t="str">
        <f t="shared" si="177"/>
        <v/>
      </c>
      <c r="AJ449" s="6" t="str">
        <f t="shared" si="178"/>
        <v/>
      </c>
      <c r="AL449" s="9" t="str">
        <f>IF('Stock Details'!F448="", "", 'Stock Details'!F448)</f>
        <v/>
      </c>
      <c r="AM449" s="9" t="str">
        <f>IF('Stock Details'!G448="", "", 'Stock Details'!G448)</f>
        <v/>
      </c>
      <c r="AO449" s="59" t="str">
        <f t="shared" si="179"/>
        <v/>
      </c>
      <c r="AP449" s="59" t="str">
        <f t="shared" si="183"/>
        <v/>
      </c>
      <c r="AQ449" s="59" t="str">
        <f t="shared" si="184"/>
        <v/>
      </c>
      <c r="AR449" s="59" t="str">
        <f t="shared" si="185"/>
        <v/>
      </c>
      <c r="AS449" s="59" t="str">
        <f t="shared" si="186"/>
        <v/>
      </c>
      <c r="AT449" s="59" t="str">
        <f t="shared" si="187"/>
        <v/>
      </c>
      <c r="AV449" s="59" t="str">
        <f t="shared" si="180"/>
        <v/>
      </c>
      <c r="AW449" s="59" t="str">
        <f t="shared" si="162"/>
        <v/>
      </c>
      <c r="AX449" s="59" t="str">
        <f t="shared" si="163"/>
        <v/>
      </c>
      <c r="AY449" s="59" t="str">
        <f t="shared" si="164"/>
        <v/>
      </c>
      <c r="AZ449" s="59" t="str">
        <f t="shared" si="165"/>
        <v/>
      </c>
      <c r="BA449" s="59" t="str">
        <f t="shared" si="166"/>
        <v/>
      </c>
      <c r="BC449" s="49" t="str">
        <f>IF($B449="", "", IF(COUNTIF(BD449:$BY449, "")=BC$8, IF(D449="", "", D449), ""))</f>
        <v/>
      </c>
      <c r="BD449" s="61" t="str">
        <f>IF($B449="", "", IF(COUNTIF(BE449:$BY449, "")=BD$8, IF(E449="", "", E449), ""))</f>
        <v/>
      </c>
      <c r="BE449" s="61" t="str">
        <f>IF($B449="", "", IF(COUNTIF(BF449:$BY449, "")=BE$8, IF(F449="", "", F449), ""))</f>
        <v/>
      </c>
      <c r="BF449" s="61" t="str">
        <f>IF($B449="", "", IF(COUNTIF(BG449:$BY449, "")=BF$8, IF(G449="", "", G449), ""))</f>
        <v/>
      </c>
      <c r="BG449" s="61" t="str">
        <f>IF($B449="", "", IF(COUNTIF(BH449:$BY449, "")=BG$8, IF(H449="", "", H449), ""))</f>
        <v/>
      </c>
      <c r="BH449" s="61" t="str">
        <f>IF($B449="", "", IF(COUNTIF(BI449:$BY449, "")=BH$8, IF(I449="", "", I449), ""))</f>
        <v/>
      </c>
      <c r="BI449" s="61" t="str">
        <f>IF($B449="", "", IF(COUNTIF(BJ449:$BY449, "")=BI$8, IF(J449="", "", J449), ""))</f>
        <v/>
      </c>
      <c r="BJ449" s="61" t="str">
        <f>IF($B449="", "", IF(COUNTIF(BK449:$BY449, "")=BJ$8, IF(K449="", "", K449), ""))</f>
        <v/>
      </c>
      <c r="BK449" s="61" t="str">
        <f>IF($B449="", "", IF(COUNTIF(BL449:$BY449, "")=BK$8, IF(L449="", "", L449), ""))</f>
        <v/>
      </c>
      <c r="BL449" s="61" t="str">
        <f>IF($B449="", "", IF(COUNTIF(BM449:$BY449, "")=BL$8, IF(M449="", "", M449), ""))</f>
        <v/>
      </c>
      <c r="BM449" s="61" t="str">
        <f>IF($B449="", "", IF(COUNTIF(BN449:$BY449, "")=BM$8, IF(N449="", "", N449), ""))</f>
        <v/>
      </c>
      <c r="BN449" s="61" t="str">
        <f>IF($B449="", "", IF(COUNTIF(BO449:$BY449, "")=BN$8, IF(O449="", "", O449), ""))</f>
        <v/>
      </c>
      <c r="BO449" s="61" t="str">
        <f>IF($B449="", "", IF(COUNTIF(BP449:$BY449, "")=BO$8, IF(P449="", "", P449), ""))</f>
        <v/>
      </c>
      <c r="BP449" s="61" t="str">
        <f>IF($B449="", "", IF(COUNTIF(BQ449:$BY449, "")=BP$8, IF(Q449="", "", Q449), ""))</f>
        <v/>
      </c>
      <c r="BQ449" s="61" t="str">
        <f>IF($B449="", "", IF(COUNTIF(BR449:$BY449, "")=BQ$8, IF(R449="", "", R449), ""))</f>
        <v/>
      </c>
      <c r="BR449" s="61" t="str">
        <f>IF($B449="", "", IF(COUNTIF(BS449:$BY449, "")=BR$8, IF(S449="", "", S449), ""))</f>
        <v/>
      </c>
      <c r="BS449" s="61" t="str">
        <f>IF($B449="", "", IF(COUNTIF(BT449:$BY449, "")=BS$8, IF(T449="", "", T449), ""))</f>
        <v/>
      </c>
      <c r="BT449" s="61" t="str">
        <f>IF($B449="", "", IF(COUNTIF(BU449:$BY449, "")=BT$8, IF(U449="", "", U449), ""))</f>
        <v/>
      </c>
      <c r="BU449" s="61" t="str">
        <f>IF($B449="", "", IF(COUNTIF(BV449:$BY449, "")=BU$8, IF(V449="", "", V449), ""))</f>
        <v/>
      </c>
      <c r="BV449" s="61" t="str">
        <f>IF($B449="", "", IF(COUNTIF(BW449:$BY449, "")=BV$8, IF(W449="", "", W449), ""))</f>
        <v/>
      </c>
      <c r="BW449" s="61" t="str">
        <f>IF($B449="", "", IF(COUNTIF(BX449:$BY449, "")=BW$8, IF(X449="", "", X449), ""))</f>
        <v/>
      </c>
      <c r="BX449" s="61" t="str">
        <f>IF($B449="", "", IF(COUNTIF(BY449:$BY449, "")=BX$8, IF(Y449="", "", Y449), ""))</f>
        <v/>
      </c>
      <c r="BY449" s="50" t="str">
        <f t="shared" si="181"/>
        <v/>
      </c>
      <c r="CA449" s="6" t="str">
        <f t="shared" si="182"/>
        <v/>
      </c>
      <c r="CB449" s="6" t="str">
        <f>IF(CA449="", "", RANK(CA449, $CA$9:$CA$2508, 0)+COUNTIF($CA$9:CA449, CA449)-1)</f>
        <v/>
      </c>
    </row>
    <row r="450" spans="1:80" x14ac:dyDescent="0.25">
      <c r="A450" s="22"/>
      <c r="B450" s="121" t="str">
        <f>IF('Stock Details'!B449="", "", 'Stock Details'!B449)</f>
        <v/>
      </c>
      <c r="C450" s="22"/>
      <c r="D450" s="130"/>
      <c r="E450" s="122"/>
      <c r="F450" s="131"/>
      <c r="G450" s="22"/>
      <c r="H450" s="130" t="str">
        <f t="shared" si="167"/>
        <v/>
      </c>
      <c r="I450" s="122"/>
      <c r="J450" s="131"/>
      <c r="K450" s="22"/>
      <c r="L450" s="130" t="str">
        <f t="shared" si="168"/>
        <v/>
      </c>
      <c r="M450" s="122"/>
      <c r="N450" s="131"/>
      <c r="O450" s="22"/>
      <c r="P450" s="130" t="str">
        <f t="shared" si="169"/>
        <v/>
      </c>
      <c r="Q450" s="122"/>
      <c r="R450" s="131"/>
      <c r="S450" s="22"/>
      <c r="T450" s="130" t="str">
        <f t="shared" si="170"/>
        <v/>
      </c>
      <c r="U450" s="122"/>
      <c r="V450" s="131"/>
      <c r="W450" s="22"/>
      <c r="X450" s="130" t="str">
        <f t="shared" si="171"/>
        <v/>
      </c>
      <c r="Y450" s="122"/>
      <c r="Z450" s="131"/>
      <c r="AA450" s="22"/>
      <c r="AC450" s="6" t="str">
        <f t="shared" si="172"/>
        <v/>
      </c>
      <c r="AE450" s="6" t="str">
        <f t="shared" si="173"/>
        <v/>
      </c>
      <c r="AF450" s="6" t="str">
        <f t="shared" si="174"/>
        <v/>
      </c>
      <c r="AG450" s="6" t="str">
        <f t="shared" si="175"/>
        <v/>
      </c>
      <c r="AH450" s="6" t="str">
        <f t="shared" si="176"/>
        <v/>
      </c>
      <c r="AI450" s="6" t="str">
        <f t="shared" si="177"/>
        <v/>
      </c>
      <c r="AJ450" s="6" t="str">
        <f t="shared" si="178"/>
        <v/>
      </c>
      <c r="AL450" s="9" t="str">
        <f>IF('Stock Details'!F449="", "", 'Stock Details'!F449)</f>
        <v/>
      </c>
      <c r="AM450" s="9" t="str">
        <f>IF('Stock Details'!G449="", "", 'Stock Details'!G449)</f>
        <v/>
      </c>
      <c r="AO450" s="59" t="str">
        <f t="shared" si="179"/>
        <v/>
      </c>
      <c r="AP450" s="59" t="str">
        <f t="shared" si="183"/>
        <v/>
      </c>
      <c r="AQ450" s="59" t="str">
        <f t="shared" si="184"/>
        <v/>
      </c>
      <c r="AR450" s="59" t="str">
        <f t="shared" si="185"/>
        <v/>
      </c>
      <c r="AS450" s="59" t="str">
        <f t="shared" si="186"/>
        <v/>
      </c>
      <c r="AT450" s="59" t="str">
        <f t="shared" si="187"/>
        <v/>
      </c>
      <c r="AV450" s="59" t="str">
        <f t="shared" si="180"/>
        <v/>
      </c>
      <c r="AW450" s="59" t="str">
        <f t="shared" si="162"/>
        <v/>
      </c>
      <c r="AX450" s="59" t="str">
        <f t="shared" si="163"/>
        <v/>
      </c>
      <c r="AY450" s="59" t="str">
        <f t="shared" si="164"/>
        <v/>
      </c>
      <c r="AZ450" s="59" t="str">
        <f t="shared" si="165"/>
        <v/>
      </c>
      <c r="BA450" s="59" t="str">
        <f t="shared" si="166"/>
        <v/>
      </c>
      <c r="BC450" s="49" t="str">
        <f>IF($B450="", "", IF(COUNTIF(BD450:$BY450, "")=BC$8, IF(D450="", "", D450), ""))</f>
        <v/>
      </c>
      <c r="BD450" s="61" t="str">
        <f>IF($B450="", "", IF(COUNTIF(BE450:$BY450, "")=BD$8, IF(E450="", "", E450), ""))</f>
        <v/>
      </c>
      <c r="BE450" s="61" t="str">
        <f>IF($B450="", "", IF(COUNTIF(BF450:$BY450, "")=BE$8, IF(F450="", "", F450), ""))</f>
        <v/>
      </c>
      <c r="BF450" s="61" t="str">
        <f>IF($B450="", "", IF(COUNTIF(BG450:$BY450, "")=BF$8, IF(G450="", "", G450), ""))</f>
        <v/>
      </c>
      <c r="BG450" s="61" t="str">
        <f>IF($B450="", "", IF(COUNTIF(BH450:$BY450, "")=BG$8, IF(H450="", "", H450), ""))</f>
        <v/>
      </c>
      <c r="BH450" s="61" t="str">
        <f>IF($B450="", "", IF(COUNTIF(BI450:$BY450, "")=BH$8, IF(I450="", "", I450), ""))</f>
        <v/>
      </c>
      <c r="BI450" s="61" t="str">
        <f>IF($B450="", "", IF(COUNTIF(BJ450:$BY450, "")=BI$8, IF(J450="", "", J450), ""))</f>
        <v/>
      </c>
      <c r="BJ450" s="61" t="str">
        <f>IF($B450="", "", IF(COUNTIF(BK450:$BY450, "")=BJ$8, IF(K450="", "", K450), ""))</f>
        <v/>
      </c>
      <c r="BK450" s="61" t="str">
        <f>IF($B450="", "", IF(COUNTIF(BL450:$BY450, "")=BK$8, IF(L450="", "", L450), ""))</f>
        <v/>
      </c>
      <c r="BL450" s="61" t="str">
        <f>IF($B450="", "", IF(COUNTIF(BM450:$BY450, "")=BL$8, IF(M450="", "", M450), ""))</f>
        <v/>
      </c>
      <c r="BM450" s="61" t="str">
        <f>IF($B450="", "", IF(COUNTIF(BN450:$BY450, "")=BM$8, IF(N450="", "", N450), ""))</f>
        <v/>
      </c>
      <c r="BN450" s="61" t="str">
        <f>IF($B450="", "", IF(COUNTIF(BO450:$BY450, "")=BN$8, IF(O450="", "", O450), ""))</f>
        <v/>
      </c>
      <c r="BO450" s="61" t="str">
        <f>IF($B450="", "", IF(COUNTIF(BP450:$BY450, "")=BO$8, IF(P450="", "", P450), ""))</f>
        <v/>
      </c>
      <c r="BP450" s="61" t="str">
        <f>IF($B450="", "", IF(COUNTIF(BQ450:$BY450, "")=BP$8, IF(Q450="", "", Q450), ""))</f>
        <v/>
      </c>
      <c r="BQ450" s="61" t="str">
        <f>IF($B450="", "", IF(COUNTIF(BR450:$BY450, "")=BQ$8, IF(R450="", "", R450), ""))</f>
        <v/>
      </c>
      <c r="BR450" s="61" t="str">
        <f>IF($B450="", "", IF(COUNTIF(BS450:$BY450, "")=BR$8, IF(S450="", "", S450), ""))</f>
        <v/>
      </c>
      <c r="BS450" s="61" t="str">
        <f>IF($B450="", "", IF(COUNTIF(BT450:$BY450, "")=BS$8, IF(T450="", "", T450), ""))</f>
        <v/>
      </c>
      <c r="BT450" s="61" t="str">
        <f>IF($B450="", "", IF(COUNTIF(BU450:$BY450, "")=BT$8, IF(U450="", "", U450), ""))</f>
        <v/>
      </c>
      <c r="BU450" s="61" t="str">
        <f>IF($B450="", "", IF(COUNTIF(BV450:$BY450, "")=BU$8, IF(V450="", "", V450), ""))</f>
        <v/>
      </c>
      <c r="BV450" s="61" t="str">
        <f>IF($B450="", "", IF(COUNTIF(BW450:$BY450, "")=BV$8, IF(W450="", "", W450), ""))</f>
        <v/>
      </c>
      <c r="BW450" s="61" t="str">
        <f>IF($B450="", "", IF(COUNTIF(BX450:$BY450, "")=BW$8, IF(X450="", "", X450), ""))</f>
        <v/>
      </c>
      <c r="BX450" s="61" t="str">
        <f>IF($B450="", "", IF(COUNTIF(BY450:$BY450, "")=BX$8, IF(Y450="", "", Y450), ""))</f>
        <v/>
      </c>
      <c r="BY450" s="50" t="str">
        <f t="shared" si="181"/>
        <v/>
      </c>
      <c r="CA450" s="6" t="str">
        <f t="shared" si="182"/>
        <v/>
      </c>
      <c r="CB450" s="6" t="str">
        <f>IF(CA450="", "", RANK(CA450, $CA$9:$CA$2508, 0)+COUNTIF($CA$9:CA450, CA450)-1)</f>
        <v/>
      </c>
    </row>
    <row r="451" spans="1:80" x14ac:dyDescent="0.25">
      <c r="A451" s="22"/>
      <c r="B451" s="121" t="str">
        <f>IF('Stock Details'!B450="", "", 'Stock Details'!B450)</f>
        <v/>
      </c>
      <c r="C451" s="22"/>
      <c r="D451" s="130"/>
      <c r="E451" s="122"/>
      <c r="F451" s="131"/>
      <c r="G451" s="22"/>
      <c r="H451" s="130" t="str">
        <f t="shared" si="167"/>
        <v/>
      </c>
      <c r="I451" s="122"/>
      <c r="J451" s="131"/>
      <c r="K451" s="22"/>
      <c r="L451" s="130" t="str">
        <f t="shared" si="168"/>
        <v/>
      </c>
      <c r="M451" s="122"/>
      <c r="N451" s="131"/>
      <c r="O451" s="22"/>
      <c r="P451" s="130" t="str">
        <f t="shared" si="169"/>
        <v/>
      </c>
      <c r="Q451" s="122"/>
      <c r="R451" s="131"/>
      <c r="S451" s="22"/>
      <c r="T451" s="130" t="str">
        <f t="shared" si="170"/>
        <v/>
      </c>
      <c r="U451" s="122"/>
      <c r="V451" s="131"/>
      <c r="W451" s="22"/>
      <c r="X451" s="130" t="str">
        <f t="shared" si="171"/>
        <v/>
      </c>
      <c r="Y451" s="122"/>
      <c r="Z451" s="131"/>
      <c r="AA451" s="22"/>
      <c r="AC451" s="6" t="str">
        <f t="shared" si="172"/>
        <v/>
      </c>
      <c r="AE451" s="6" t="str">
        <f t="shared" si="173"/>
        <v/>
      </c>
      <c r="AF451" s="6" t="str">
        <f t="shared" si="174"/>
        <v/>
      </c>
      <c r="AG451" s="6" t="str">
        <f t="shared" si="175"/>
        <v/>
      </c>
      <c r="AH451" s="6" t="str">
        <f t="shared" si="176"/>
        <v/>
      </c>
      <c r="AI451" s="6" t="str">
        <f t="shared" si="177"/>
        <v/>
      </c>
      <c r="AJ451" s="6" t="str">
        <f t="shared" si="178"/>
        <v/>
      </c>
      <c r="AL451" s="9" t="str">
        <f>IF('Stock Details'!F450="", "", 'Stock Details'!F450)</f>
        <v/>
      </c>
      <c r="AM451" s="9" t="str">
        <f>IF('Stock Details'!G450="", "", 'Stock Details'!G450)</f>
        <v/>
      </c>
      <c r="AO451" s="59" t="str">
        <f t="shared" si="179"/>
        <v/>
      </c>
      <c r="AP451" s="59" t="str">
        <f t="shared" si="183"/>
        <v/>
      </c>
      <c r="AQ451" s="59" t="str">
        <f t="shared" si="184"/>
        <v/>
      </c>
      <c r="AR451" s="59" t="str">
        <f t="shared" si="185"/>
        <v/>
      </c>
      <c r="AS451" s="59" t="str">
        <f t="shared" si="186"/>
        <v/>
      </c>
      <c r="AT451" s="59" t="str">
        <f t="shared" si="187"/>
        <v/>
      </c>
      <c r="AV451" s="59" t="str">
        <f t="shared" si="180"/>
        <v/>
      </c>
      <c r="AW451" s="59" t="str">
        <f t="shared" si="162"/>
        <v/>
      </c>
      <c r="AX451" s="59" t="str">
        <f t="shared" si="163"/>
        <v/>
      </c>
      <c r="AY451" s="59" t="str">
        <f t="shared" si="164"/>
        <v/>
      </c>
      <c r="AZ451" s="59" t="str">
        <f t="shared" si="165"/>
        <v/>
      </c>
      <c r="BA451" s="59" t="str">
        <f t="shared" si="166"/>
        <v/>
      </c>
      <c r="BC451" s="49" t="str">
        <f>IF($B451="", "", IF(COUNTIF(BD451:$BY451, "")=BC$8, IF(D451="", "", D451), ""))</f>
        <v/>
      </c>
      <c r="BD451" s="61" t="str">
        <f>IF($B451="", "", IF(COUNTIF(BE451:$BY451, "")=BD$8, IF(E451="", "", E451), ""))</f>
        <v/>
      </c>
      <c r="BE451" s="61" t="str">
        <f>IF($B451="", "", IF(COUNTIF(BF451:$BY451, "")=BE$8, IF(F451="", "", F451), ""))</f>
        <v/>
      </c>
      <c r="BF451" s="61" t="str">
        <f>IF($B451="", "", IF(COUNTIF(BG451:$BY451, "")=BF$8, IF(G451="", "", G451), ""))</f>
        <v/>
      </c>
      <c r="BG451" s="61" t="str">
        <f>IF($B451="", "", IF(COUNTIF(BH451:$BY451, "")=BG$8, IF(H451="", "", H451), ""))</f>
        <v/>
      </c>
      <c r="BH451" s="61" t="str">
        <f>IF($B451="", "", IF(COUNTIF(BI451:$BY451, "")=BH$8, IF(I451="", "", I451), ""))</f>
        <v/>
      </c>
      <c r="BI451" s="61" t="str">
        <f>IF($B451="", "", IF(COUNTIF(BJ451:$BY451, "")=BI$8, IF(J451="", "", J451), ""))</f>
        <v/>
      </c>
      <c r="BJ451" s="61" t="str">
        <f>IF($B451="", "", IF(COUNTIF(BK451:$BY451, "")=BJ$8, IF(K451="", "", K451), ""))</f>
        <v/>
      </c>
      <c r="BK451" s="61" t="str">
        <f>IF($B451="", "", IF(COUNTIF(BL451:$BY451, "")=BK$8, IF(L451="", "", L451), ""))</f>
        <v/>
      </c>
      <c r="BL451" s="61" t="str">
        <f>IF($B451="", "", IF(COUNTIF(BM451:$BY451, "")=BL$8, IF(M451="", "", M451), ""))</f>
        <v/>
      </c>
      <c r="BM451" s="61" t="str">
        <f>IF($B451="", "", IF(COUNTIF(BN451:$BY451, "")=BM$8, IF(N451="", "", N451), ""))</f>
        <v/>
      </c>
      <c r="BN451" s="61" t="str">
        <f>IF($B451="", "", IF(COUNTIF(BO451:$BY451, "")=BN$8, IF(O451="", "", O451), ""))</f>
        <v/>
      </c>
      <c r="BO451" s="61" t="str">
        <f>IF($B451="", "", IF(COUNTIF(BP451:$BY451, "")=BO$8, IF(P451="", "", P451), ""))</f>
        <v/>
      </c>
      <c r="BP451" s="61" t="str">
        <f>IF($B451="", "", IF(COUNTIF(BQ451:$BY451, "")=BP$8, IF(Q451="", "", Q451), ""))</f>
        <v/>
      </c>
      <c r="BQ451" s="61" t="str">
        <f>IF($B451="", "", IF(COUNTIF(BR451:$BY451, "")=BQ$8, IF(R451="", "", R451), ""))</f>
        <v/>
      </c>
      <c r="BR451" s="61" t="str">
        <f>IF($B451="", "", IF(COUNTIF(BS451:$BY451, "")=BR$8, IF(S451="", "", S451), ""))</f>
        <v/>
      </c>
      <c r="BS451" s="61" t="str">
        <f>IF($B451="", "", IF(COUNTIF(BT451:$BY451, "")=BS$8, IF(T451="", "", T451), ""))</f>
        <v/>
      </c>
      <c r="BT451" s="61" t="str">
        <f>IF($B451="", "", IF(COUNTIF(BU451:$BY451, "")=BT$8, IF(U451="", "", U451), ""))</f>
        <v/>
      </c>
      <c r="BU451" s="61" t="str">
        <f>IF($B451="", "", IF(COUNTIF(BV451:$BY451, "")=BU$8, IF(V451="", "", V451), ""))</f>
        <v/>
      </c>
      <c r="BV451" s="61" t="str">
        <f>IF($B451="", "", IF(COUNTIF(BW451:$BY451, "")=BV$8, IF(W451="", "", W451), ""))</f>
        <v/>
      </c>
      <c r="BW451" s="61" t="str">
        <f>IF($B451="", "", IF(COUNTIF(BX451:$BY451, "")=BW$8, IF(X451="", "", X451), ""))</f>
        <v/>
      </c>
      <c r="BX451" s="61" t="str">
        <f>IF($B451="", "", IF(COUNTIF(BY451:$BY451, "")=BX$8, IF(Y451="", "", Y451), ""))</f>
        <v/>
      </c>
      <c r="BY451" s="50" t="str">
        <f t="shared" si="181"/>
        <v/>
      </c>
      <c r="CA451" s="6" t="str">
        <f t="shared" si="182"/>
        <v/>
      </c>
      <c r="CB451" s="6" t="str">
        <f>IF(CA451="", "", RANK(CA451, $CA$9:$CA$2508, 0)+COUNTIF($CA$9:CA451, CA451)-1)</f>
        <v/>
      </c>
    </row>
    <row r="452" spans="1:80" x14ac:dyDescent="0.25">
      <c r="A452" s="22"/>
      <c r="B452" s="121" t="str">
        <f>IF('Stock Details'!B451="", "", 'Stock Details'!B451)</f>
        <v/>
      </c>
      <c r="C452" s="22"/>
      <c r="D452" s="130"/>
      <c r="E452" s="122"/>
      <c r="F452" s="131"/>
      <c r="G452" s="22"/>
      <c r="H452" s="130" t="str">
        <f t="shared" si="167"/>
        <v/>
      </c>
      <c r="I452" s="122"/>
      <c r="J452" s="131"/>
      <c r="K452" s="22"/>
      <c r="L452" s="130" t="str">
        <f t="shared" si="168"/>
        <v/>
      </c>
      <c r="M452" s="122"/>
      <c r="N452" s="131"/>
      <c r="O452" s="22"/>
      <c r="P452" s="130" t="str">
        <f t="shared" si="169"/>
        <v/>
      </c>
      <c r="Q452" s="122"/>
      <c r="R452" s="131"/>
      <c r="S452" s="22"/>
      <c r="T452" s="130" t="str">
        <f t="shared" si="170"/>
        <v/>
      </c>
      <c r="U452" s="122"/>
      <c r="V452" s="131"/>
      <c r="W452" s="22"/>
      <c r="X452" s="130" t="str">
        <f t="shared" si="171"/>
        <v/>
      </c>
      <c r="Y452" s="122"/>
      <c r="Z452" s="131"/>
      <c r="AA452" s="22"/>
      <c r="AC452" s="6" t="str">
        <f t="shared" si="172"/>
        <v/>
      </c>
      <c r="AE452" s="6" t="str">
        <f t="shared" si="173"/>
        <v/>
      </c>
      <c r="AF452" s="6" t="str">
        <f t="shared" si="174"/>
        <v/>
      </c>
      <c r="AG452" s="6" t="str">
        <f t="shared" si="175"/>
        <v/>
      </c>
      <c r="AH452" s="6" t="str">
        <f t="shared" si="176"/>
        <v/>
      </c>
      <c r="AI452" s="6" t="str">
        <f t="shared" si="177"/>
        <v/>
      </c>
      <c r="AJ452" s="6" t="str">
        <f t="shared" si="178"/>
        <v/>
      </c>
      <c r="AL452" s="9" t="str">
        <f>IF('Stock Details'!F451="", "", 'Stock Details'!F451)</f>
        <v/>
      </c>
      <c r="AM452" s="9" t="str">
        <f>IF('Stock Details'!G451="", "", 'Stock Details'!G451)</f>
        <v/>
      </c>
      <c r="AO452" s="59" t="str">
        <f t="shared" si="179"/>
        <v/>
      </c>
      <c r="AP452" s="59" t="str">
        <f t="shared" si="183"/>
        <v/>
      </c>
      <c r="AQ452" s="59" t="str">
        <f t="shared" si="184"/>
        <v/>
      </c>
      <c r="AR452" s="59" t="str">
        <f t="shared" si="185"/>
        <v/>
      </c>
      <c r="AS452" s="59" t="str">
        <f t="shared" si="186"/>
        <v/>
      </c>
      <c r="AT452" s="59" t="str">
        <f t="shared" si="187"/>
        <v/>
      </c>
      <c r="AV452" s="59" t="str">
        <f t="shared" si="180"/>
        <v/>
      </c>
      <c r="AW452" s="59" t="str">
        <f t="shared" si="162"/>
        <v/>
      </c>
      <c r="AX452" s="59" t="str">
        <f t="shared" si="163"/>
        <v/>
      </c>
      <c r="AY452" s="59" t="str">
        <f t="shared" si="164"/>
        <v/>
      </c>
      <c r="AZ452" s="59" t="str">
        <f t="shared" si="165"/>
        <v/>
      </c>
      <c r="BA452" s="59" t="str">
        <f t="shared" si="166"/>
        <v/>
      </c>
      <c r="BC452" s="49" t="str">
        <f>IF($B452="", "", IF(COUNTIF(BD452:$BY452, "")=BC$8, IF(D452="", "", D452), ""))</f>
        <v/>
      </c>
      <c r="BD452" s="61" t="str">
        <f>IF($B452="", "", IF(COUNTIF(BE452:$BY452, "")=BD$8, IF(E452="", "", E452), ""))</f>
        <v/>
      </c>
      <c r="BE452" s="61" t="str">
        <f>IF($B452="", "", IF(COUNTIF(BF452:$BY452, "")=BE$8, IF(F452="", "", F452), ""))</f>
        <v/>
      </c>
      <c r="BF452" s="61" t="str">
        <f>IF($B452="", "", IF(COUNTIF(BG452:$BY452, "")=BF$8, IF(G452="", "", G452), ""))</f>
        <v/>
      </c>
      <c r="BG452" s="61" t="str">
        <f>IF($B452="", "", IF(COUNTIF(BH452:$BY452, "")=BG$8, IF(H452="", "", H452), ""))</f>
        <v/>
      </c>
      <c r="BH452" s="61" t="str">
        <f>IF($B452="", "", IF(COUNTIF(BI452:$BY452, "")=BH$8, IF(I452="", "", I452), ""))</f>
        <v/>
      </c>
      <c r="BI452" s="61" t="str">
        <f>IF($B452="", "", IF(COUNTIF(BJ452:$BY452, "")=BI$8, IF(J452="", "", J452), ""))</f>
        <v/>
      </c>
      <c r="BJ452" s="61" t="str">
        <f>IF($B452="", "", IF(COUNTIF(BK452:$BY452, "")=BJ$8, IF(K452="", "", K452), ""))</f>
        <v/>
      </c>
      <c r="BK452" s="61" t="str">
        <f>IF($B452="", "", IF(COUNTIF(BL452:$BY452, "")=BK$8, IF(L452="", "", L452), ""))</f>
        <v/>
      </c>
      <c r="BL452" s="61" t="str">
        <f>IF($B452="", "", IF(COUNTIF(BM452:$BY452, "")=BL$8, IF(M452="", "", M452), ""))</f>
        <v/>
      </c>
      <c r="BM452" s="61" t="str">
        <f>IF($B452="", "", IF(COUNTIF(BN452:$BY452, "")=BM$8, IF(N452="", "", N452), ""))</f>
        <v/>
      </c>
      <c r="BN452" s="61" t="str">
        <f>IF($B452="", "", IF(COUNTIF(BO452:$BY452, "")=BN$8, IF(O452="", "", O452), ""))</f>
        <v/>
      </c>
      <c r="BO452" s="61" t="str">
        <f>IF($B452="", "", IF(COUNTIF(BP452:$BY452, "")=BO$8, IF(P452="", "", P452), ""))</f>
        <v/>
      </c>
      <c r="BP452" s="61" t="str">
        <f>IF($B452="", "", IF(COUNTIF(BQ452:$BY452, "")=BP$8, IF(Q452="", "", Q452), ""))</f>
        <v/>
      </c>
      <c r="BQ452" s="61" t="str">
        <f>IF($B452="", "", IF(COUNTIF(BR452:$BY452, "")=BQ$8, IF(R452="", "", R452), ""))</f>
        <v/>
      </c>
      <c r="BR452" s="61" t="str">
        <f>IF($B452="", "", IF(COUNTIF(BS452:$BY452, "")=BR$8, IF(S452="", "", S452), ""))</f>
        <v/>
      </c>
      <c r="BS452" s="61" t="str">
        <f>IF($B452="", "", IF(COUNTIF(BT452:$BY452, "")=BS$8, IF(T452="", "", T452), ""))</f>
        <v/>
      </c>
      <c r="BT452" s="61" t="str">
        <f>IF($B452="", "", IF(COUNTIF(BU452:$BY452, "")=BT$8, IF(U452="", "", U452), ""))</f>
        <v/>
      </c>
      <c r="BU452" s="61" t="str">
        <f>IF($B452="", "", IF(COUNTIF(BV452:$BY452, "")=BU$8, IF(V452="", "", V452), ""))</f>
        <v/>
      </c>
      <c r="BV452" s="61" t="str">
        <f>IF($B452="", "", IF(COUNTIF(BW452:$BY452, "")=BV$8, IF(W452="", "", W452), ""))</f>
        <v/>
      </c>
      <c r="BW452" s="61" t="str">
        <f>IF($B452="", "", IF(COUNTIF(BX452:$BY452, "")=BW$8, IF(X452="", "", X452), ""))</f>
        <v/>
      </c>
      <c r="BX452" s="61" t="str">
        <f>IF($B452="", "", IF(COUNTIF(BY452:$BY452, "")=BX$8, IF(Y452="", "", Y452), ""))</f>
        <v/>
      </c>
      <c r="BY452" s="50" t="str">
        <f t="shared" si="181"/>
        <v/>
      </c>
      <c r="CA452" s="6" t="str">
        <f t="shared" si="182"/>
        <v/>
      </c>
      <c r="CB452" s="6" t="str">
        <f>IF(CA452="", "", RANK(CA452, $CA$9:$CA$2508, 0)+COUNTIF($CA$9:CA452, CA452)-1)</f>
        <v/>
      </c>
    </row>
    <row r="453" spans="1:80" x14ac:dyDescent="0.25">
      <c r="A453" s="22"/>
      <c r="B453" s="121" t="str">
        <f>IF('Stock Details'!B452="", "", 'Stock Details'!B452)</f>
        <v/>
      </c>
      <c r="C453" s="22"/>
      <c r="D453" s="130"/>
      <c r="E453" s="122"/>
      <c r="F453" s="131"/>
      <c r="G453" s="22"/>
      <c r="H453" s="130" t="str">
        <f t="shared" si="167"/>
        <v/>
      </c>
      <c r="I453" s="122"/>
      <c r="J453" s="131"/>
      <c r="K453" s="22"/>
      <c r="L453" s="130" t="str">
        <f t="shared" si="168"/>
        <v/>
      </c>
      <c r="M453" s="122"/>
      <c r="N453" s="131"/>
      <c r="O453" s="22"/>
      <c r="P453" s="130" t="str">
        <f t="shared" si="169"/>
        <v/>
      </c>
      <c r="Q453" s="122"/>
      <c r="R453" s="131"/>
      <c r="S453" s="22"/>
      <c r="T453" s="130" t="str">
        <f t="shared" si="170"/>
        <v/>
      </c>
      <c r="U453" s="122"/>
      <c r="V453" s="131"/>
      <c r="W453" s="22"/>
      <c r="X453" s="130" t="str">
        <f t="shared" si="171"/>
        <v/>
      </c>
      <c r="Y453" s="122"/>
      <c r="Z453" s="131"/>
      <c r="AA453" s="22"/>
      <c r="AC453" s="6" t="str">
        <f t="shared" si="172"/>
        <v/>
      </c>
      <c r="AE453" s="6" t="str">
        <f t="shared" si="173"/>
        <v/>
      </c>
      <c r="AF453" s="6" t="str">
        <f t="shared" si="174"/>
        <v/>
      </c>
      <c r="AG453" s="6" t="str">
        <f t="shared" si="175"/>
        <v/>
      </c>
      <c r="AH453" s="6" t="str">
        <f t="shared" si="176"/>
        <v/>
      </c>
      <c r="AI453" s="6" t="str">
        <f t="shared" si="177"/>
        <v/>
      </c>
      <c r="AJ453" s="6" t="str">
        <f t="shared" si="178"/>
        <v/>
      </c>
      <c r="AL453" s="9" t="str">
        <f>IF('Stock Details'!F452="", "", 'Stock Details'!F452)</f>
        <v/>
      </c>
      <c r="AM453" s="9" t="str">
        <f>IF('Stock Details'!G452="", "", 'Stock Details'!G452)</f>
        <v/>
      </c>
      <c r="AO453" s="59" t="str">
        <f t="shared" si="179"/>
        <v/>
      </c>
      <c r="AP453" s="59" t="str">
        <f t="shared" si="183"/>
        <v/>
      </c>
      <c r="AQ453" s="59" t="str">
        <f t="shared" si="184"/>
        <v/>
      </c>
      <c r="AR453" s="59" t="str">
        <f t="shared" si="185"/>
        <v/>
      </c>
      <c r="AS453" s="59" t="str">
        <f t="shared" si="186"/>
        <v/>
      </c>
      <c r="AT453" s="59" t="str">
        <f t="shared" si="187"/>
        <v/>
      </c>
      <c r="AV453" s="59" t="str">
        <f t="shared" si="180"/>
        <v/>
      </c>
      <c r="AW453" s="59" t="str">
        <f t="shared" si="162"/>
        <v/>
      </c>
      <c r="AX453" s="59" t="str">
        <f t="shared" si="163"/>
        <v/>
      </c>
      <c r="AY453" s="59" t="str">
        <f t="shared" si="164"/>
        <v/>
      </c>
      <c r="AZ453" s="59" t="str">
        <f t="shared" si="165"/>
        <v/>
      </c>
      <c r="BA453" s="59" t="str">
        <f t="shared" si="166"/>
        <v/>
      </c>
      <c r="BC453" s="49" t="str">
        <f>IF($B453="", "", IF(COUNTIF(BD453:$BY453, "")=BC$8, IF(D453="", "", D453), ""))</f>
        <v/>
      </c>
      <c r="BD453" s="61" t="str">
        <f>IF($B453="", "", IF(COUNTIF(BE453:$BY453, "")=BD$8, IF(E453="", "", E453), ""))</f>
        <v/>
      </c>
      <c r="BE453" s="61" t="str">
        <f>IF($B453="", "", IF(COUNTIF(BF453:$BY453, "")=BE$8, IF(F453="", "", F453), ""))</f>
        <v/>
      </c>
      <c r="BF453" s="61" t="str">
        <f>IF($B453="", "", IF(COUNTIF(BG453:$BY453, "")=BF$8, IF(G453="", "", G453), ""))</f>
        <v/>
      </c>
      <c r="BG453" s="61" t="str">
        <f>IF($B453="", "", IF(COUNTIF(BH453:$BY453, "")=BG$8, IF(H453="", "", H453), ""))</f>
        <v/>
      </c>
      <c r="BH453" s="61" t="str">
        <f>IF($B453="", "", IF(COUNTIF(BI453:$BY453, "")=BH$8, IF(I453="", "", I453), ""))</f>
        <v/>
      </c>
      <c r="BI453" s="61" t="str">
        <f>IF($B453="", "", IF(COUNTIF(BJ453:$BY453, "")=BI$8, IF(J453="", "", J453), ""))</f>
        <v/>
      </c>
      <c r="BJ453" s="61" t="str">
        <f>IF($B453="", "", IF(COUNTIF(BK453:$BY453, "")=BJ$8, IF(K453="", "", K453), ""))</f>
        <v/>
      </c>
      <c r="BK453" s="61" t="str">
        <f>IF($B453="", "", IF(COUNTIF(BL453:$BY453, "")=BK$8, IF(L453="", "", L453), ""))</f>
        <v/>
      </c>
      <c r="BL453" s="61" t="str">
        <f>IF($B453="", "", IF(COUNTIF(BM453:$BY453, "")=BL$8, IF(M453="", "", M453), ""))</f>
        <v/>
      </c>
      <c r="BM453" s="61" t="str">
        <f>IF($B453="", "", IF(COUNTIF(BN453:$BY453, "")=BM$8, IF(N453="", "", N453), ""))</f>
        <v/>
      </c>
      <c r="BN453" s="61" t="str">
        <f>IF($B453="", "", IF(COUNTIF(BO453:$BY453, "")=BN$8, IF(O453="", "", O453), ""))</f>
        <v/>
      </c>
      <c r="BO453" s="61" t="str">
        <f>IF($B453="", "", IF(COUNTIF(BP453:$BY453, "")=BO$8, IF(P453="", "", P453), ""))</f>
        <v/>
      </c>
      <c r="BP453" s="61" t="str">
        <f>IF($B453="", "", IF(COUNTIF(BQ453:$BY453, "")=BP$8, IF(Q453="", "", Q453), ""))</f>
        <v/>
      </c>
      <c r="BQ453" s="61" t="str">
        <f>IF($B453="", "", IF(COUNTIF(BR453:$BY453, "")=BQ$8, IF(R453="", "", R453), ""))</f>
        <v/>
      </c>
      <c r="BR453" s="61" t="str">
        <f>IF($B453="", "", IF(COUNTIF(BS453:$BY453, "")=BR$8, IF(S453="", "", S453), ""))</f>
        <v/>
      </c>
      <c r="BS453" s="61" t="str">
        <f>IF($B453="", "", IF(COUNTIF(BT453:$BY453, "")=BS$8, IF(T453="", "", T453), ""))</f>
        <v/>
      </c>
      <c r="BT453" s="61" t="str">
        <f>IF($B453="", "", IF(COUNTIF(BU453:$BY453, "")=BT$8, IF(U453="", "", U453), ""))</f>
        <v/>
      </c>
      <c r="BU453" s="61" t="str">
        <f>IF($B453="", "", IF(COUNTIF(BV453:$BY453, "")=BU$8, IF(V453="", "", V453), ""))</f>
        <v/>
      </c>
      <c r="BV453" s="61" t="str">
        <f>IF($B453="", "", IF(COUNTIF(BW453:$BY453, "")=BV$8, IF(W453="", "", W453), ""))</f>
        <v/>
      </c>
      <c r="BW453" s="61" t="str">
        <f>IF($B453="", "", IF(COUNTIF(BX453:$BY453, "")=BW$8, IF(X453="", "", X453), ""))</f>
        <v/>
      </c>
      <c r="BX453" s="61" t="str">
        <f>IF($B453="", "", IF(COUNTIF(BY453:$BY453, "")=BX$8, IF(Y453="", "", Y453), ""))</f>
        <v/>
      </c>
      <c r="BY453" s="50" t="str">
        <f t="shared" si="181"/>
        <v/>
      </c>
      <c r="CA453" s="6" t="str">
        <f t="shared" si="182"/>
        <v/>
      </c>
      <c r="CB453" s="6" t="str">
        <f>IF(CA453="", "", RANK(CA453, $CA$9:$CA$2508, 0)+COUNTIF($CA$9:CA453, CA453)-1)</f>
        <v/>
      </c>
    </row>
    <row r="454" spans="1:80" x14ac:dyDescent="0.25">
      <c r="A454" s="22"/>
      <c r="B454" s="121" t="str">
        <f>IF('Stock Details'!B453="", "", 'Stock Details'!B453)</f>
        <v/>
      </c>
      <c r="C454" s="22"/>
      <c r="D454" s="130"/>
      <c r="E454" s="122"/>
      <c r="F454" s="131"/>
      <c r="G454" s="22"/>
      <c r="H454" s="130" t="str">
        <f t="shared" si="167"/>
        <v/>
      </c>
      <c r="I454" s="122"/>
      <c r="J454" s="131"/>
      <c r="K454" s="22"/>
      <c r="L454" s="130" t="str">
        <f t="shared" si="168"/>
        <v/>
      </c>
      <c r="M454" s="122"/>
      <c r="N454" s="131"/>
      <c r="O454" s="22"/>
      <c r="P454" s="130" t="str">
        <f t="shared" si="169"/>
        <v/>
      </c>
      <c r="Q454" s="122"/>
      <c r="R454" s="131"/>
      <c r="S454" s="22"/>
      <c r="T454" s="130" t="str">
        <f t="shared" si="170"/>
        <v/>
      </c>
      <c r="U454" s="122"/>
      <c r="V454" s="131"/>
      <c r="W454" s="22"/>
      <c r="X454" s="130" t="str">
        <f t="shared" si="171"/>
        <v/>
      </c>
      <c r="Y454" s="122"/>
      <c r="Z454" s="131"/>
      <c r="AA454" s="22"/>
      <c r="AC454" s="6" t="str">
        <f t="shared" si="172"/>
        <v/>
      </c>
      <c r="AE454" s="6" t="str">
        <f t="shared" si="173"/>
        <v/>
      </c>
      <c r="AF454" s="6" t="str">
        <f t="shared" si="174"/>
        <v/>
      </c>
      <c r="AG454" s="6" t="str">
        <f t="shared" si="175"/>
        <v/>
      </c>
      <c r="AH454" s="6" t="str">
        <f t="shared" si="176"/>
        <v/>
      </c>
      <c r="AI454" s="6" t="str">
        <f t="shared" si="177"/>
        <v/>
      </c>
      <c r="AJ454" s="6" t="str">
        <f t="shared" si="178"/>
        <v/>
      </c>
      <c r="AL454" s="9" t="str">
        <f>IF('Stock Details'!F453="", "", 'Stock Details'!F453)</f>
        <v/>
      </c>
      <c r="AM454" s="9" t="str">
        <f>IF('Stock Details'!G453="", "", 'Stock Details'!G453)</f>
        <v/>
      </c>
      <c r="AO454" s="59" t="str">
        <f t="shared" si="179"/>
        <v/>
      </c>
      <c r="AP454" s="59" t="str">
        <f t="shared" si="183"/>
        <v/>
      </c>
      <c r="AQ454" s="59" t="str">
        <f t="shared" si="184"/>
        <v/>
      </c>
      <c r="AR454" s="59" t="str">
        <f t="shared" si="185"/>
        <v/>
      </c>
      <c r="AS454" s="59" t="str">
        <f t="shared" si="186"/>
        <v/>
      </c>
      <c r="AT454" s="59" t="str">
        <f t="shared" si="187"/>
        <v/>
      </c>
      <c r="AV454" s="59" t="str">
        <f t="shared" si="180"/>
        <v/>
      </c>
      <c r="AW454" s="59" t="str">
        <f t="shared" si="162"/>
        <v/>
      </c>
      <c r="AX454" s="59" t="str">
        <f t="shared" si="163"/>
        <v/>
      </c>
      <c r="AY454" s="59" t="str">
        <f t="shared" si="164"/>
        <v/>
      </c>
      <c r="AZ454" s="59" t="str">
        <f t="shared" si="165"/>
        <v/>
      </c>
      <c r="BA454" s="59" t="str">
        <f t="shared" si="166"/>
        <v/>
      </c>
      <c r="BC454" s="49" t="str">
        <f>IF($B454="", "", IF(COUNTIF(BD454:$BY454, "")=BC$8, IF(D454="", "", D454), ""))</f>
        <v/>
      </c>
      <c r="BD454" s="61" t="str">
        <f>IF($B454="", "", IF(COUNTIF(BE454:$BY454, "")=BD$8, IF(E454="", "", E454), ""))</f>
        <v/>
      </c>
      <c r="BE454" s="61" t="str">
        <f>IF($B454="", "", IF(COUNTIF(BF454:$BY454, "")=BE$8, IF(F454="", "", F454), ""))</f>
        <v/>
      </c>
      <c r="BF454" s="61" t="str">
        <f>IF($B454="", "", IF(COUNTIF(BG454:$BY454, "")=BF$8, IF(G454="", "", G454), ""))</f>
        <v/>
      </c>
      <c r="BG454" s="61" t="str">
        <f>IF($B454="", "", IF(COUNTIF(BH454:$BY454, "")=BG$8, IF(H454="", "", H454), ""))</f>
        <v/>
      </c>
      <c r="BH454" s="61" t="str">
        <f>IF($B454="", "", IF(COUNTIF(BI454:$BY454, "")=BH$8, IF(I454="", "", I454), ""))</f>
        <v/>
      </c>
      <c r="BI454" s="61" t="str">
        <f>IF($B454="", "", IF(COUNTIF(BJ454:$BY454, "")=BI$8, IF(J454="", "", J454), ""))</f>
        <v/>
      </c>
      <c r="BJ454" s="61" t="str">
        <f>IF($B454="", "", IF(COUNTIF(BK454:$BY454, "")=BJ$8, IF(K454="", "", K454), ""))</f>
        <v/>
      </c>
      <c r="BK454" s="61" t="str">
        <f>IF($B454="", "", IF(COUNTIF(BL454:$BY454, "")=BK$8, IF(L454="", "", L454), ""))</f>
        <v/>
      </c>
      <c r="BL454" s="61" t="str">
        <f>IF($B454="", "", IF(COUNTIF(BM454:$BY454, "")=BL$8, IF(M454="", "", M454), ""))</f>
        <v/>
      </c>
      <c r="BM454" s="61" t="str">
        <f>IF($B454="", "", IF(COUNTIF(BN454:$BY454, "")=BM$8, IF(N454="", "", N454), ""))</f>
        <v/>
      </c>
      <c r="BN454" s="61" t="str">
        <f>IF($B454="", "", IF(COUNTIF(BO454:$BY454, "")=BN$8, IF(O454="", "", O454), ""))</f>
        <v/>
      </c>
      <c r="BO454" s="61" t="str">
        <f>IF($B454="", "", IF(COUNTIF(BP454:$BY454, "")=BO$8, IF(P454="", "", P454), ""))</f>
        <v/>
      </c>
      <c r="BP454" s="61" t="str">
        <f>IF($B454="", "", IF(COUNTIF(BQ454:$BY454, "")=BP$8, IF(Q454="", "", Q454), ""))</f>
        <v/>
      </c>
      <c r="BQ454" s="61" t="str">
        <f>IF($B454="", "", IF(COUNTIF(BR454:$BY454, "")=BQ$8, IF(R454="", "", R454), ""))</f>
        <v/>
      </c>
      <c r="BR454" s="61" t="str">
        <f>IF($B454="", "", IF(COUNTIF(BS454:$BY454, "")=BR$8, IF(S454="", "", S454), ""))</f>
        <v/>
      </c>
      <c r="BS454" s="61" t="str">
        <f>IF($B454="", "", IF(COUNTIF(BT454:$BY454, "")=BS$8, IF(T454="", "", T454), ""))</f>
        <v/>
      </c>
      <c r="BT454" s="61" t="str">
        <f>IF($B454="", "", IF(COUNTIF(BU454:$BY454, "")=BT$8, IF(U454="", "", U454), ""))</f>
        <v/>
      </c>
      <c r="BU454" s="61" t="str">
        <f>IF($B454="", "", IF(COUNTIF(BV454:$BY454, "")=BU$8, IF(V454="", "", V454), ""))</f>
        <v/>
      </c>
      <c r="BV454" s="61" t="str">
        <f>IF($B454="", "", IF(COUNTIF(BW454:$BY454, "")=BV$8, IF(W454="", "", W454), ""))</f>
        <v/>
      </c>
      <c r="BW454" s="61" t="str">
        <f>IF($B454="", "", IF(COUNTIF(BX454:$BY454, "")=BW$8, IF(X454="", "", X454), ""))</f>
        <v/>
      </c>
      <c r="BX454" s="61" t="str">
        <f>IF($B454="", "", IF(COUNTIF(BY454:$BY454, "")=BX$8, IF(Y454="", "", Y454), ""))</f>
        <v/>
      </c>
      <c r="BY454" s="50" t="str">
        <f t="shared" si="181"/>
        <v/>
      </c>
      <c r="CA454" s="6" t="str">
        <f t="shared" si="182"/>
        <v/>
      </c>
      <c r="CB454" s="6" t="str">
        <f>IF(CA454="", "", RANK(CA454, $CA$9:$CA$2508, 0)+COUNTIF($CA$9:CA454, CA454)-1)</f>
        <v/>
      </c>
    </row>
    <row r="455" spans="1:80" x14ac:dyDescent="0.25">
      <c r="A455" s="22"/>
      <c r="B455" s="121" t="str">
        <f>IF('Stock Details'!B454="", "", 'Stock Details'!B454)</f>
        <v/>
      </c>
      <c r="C455" s="22"/>
      <c r="D455" s="130"/>
      <c r="E455" s="122"/>
      <c r="F455" s="131"/>
      <c r="G455" s="22"/>
      <c r="H455" s="130" t="str">
        <f t="shared" si="167"/>
        <v/>
      </c>
      <c r="I455" s="122"/>
      <c r="J455" s="131"/>
      <c r="K455" s="22"/>
      <c r="L455" s="130" t="str">
        <f t="shared" si="168"/>
        <v/>
      </c>
      <c r="M455" s="122"/>
      <c r="N455" s="131"/>
      <c r="O455" s="22"/>
      <c r="P455" s="130" t="str">
        <f t="shared" si="169"/>
        <v/>
      </c>
      <c r="Q455" s="122"/>
      <c r="R455" s="131"/>
      <c r="S455" s="22"/>
      <c r="T455" s="130" t="str">
        <f t="shared" si="170"/>
        <v/>
      </c>
      <c r="U455" s="122"/>
      <c r="V455" s="131"/>
      <c r="W455" s="22"/>
      <c r="X455" s="130" t="str">
        <f t="shared" si="171"/>
        <v/>
      </c>
      <c r="Y455" s="122"/>
      <c r="Z455" s="131"/>
      <c r="AA455" s="22"/>
      <c r="AC455" s="6" t="str">
        <f t="shared" si="172"/>
        <v/>
      </c>
      <c r="AE455" s="6" t="str">
        <f t="shared" si="173"/>
        <v/>
      </c>
      <c r="AF455" s="6" t="str">
        <f t="shared" si="174"/>
        <v/>
      </c>
      <c r="AG455" s="6" t="str">
        <f t="shared" si="175"/>
        <v/>
      </c>
      <c r="AH455" s="6" t="str">
        <f t="shared" si="176"/>
        <v/>
      </c>
      <c r="AI455" s="6" t="str">
        <f t="shared" si="177"/>
        <v/>
      </c>
      <c r="AJ455" s="6" t="str">
        <f t="shared" si="178"/>
        <v/>
      </c>
      <c r="AL455" s="9" t="str">
        <f>IF('Stock Details'!F454="", "", 'Stock Details'!F454)</f>
        <v/>
      </c>
      <c r="AM455" s="9" t="str">
        <f>IF('Stock Details'!G454="", "", 'Stock Details'!G454)</f>
        <v/>
      </c>
      <c r="AO455" s="59" t="str">
        <f t="shared" si="179"/>
        <v/>
      </c>
      <c r="AP455" s="59" t="str">
        <f t="shared" si="183"/>
        <v/>
      </c>
      <c r="AQ455" s="59" t="str">
        <f t="shared" si="184"/>
        <v/>
      </c>
      <c r="AR455" s="59" t="str">
        <f t="shared" si="185"/>
        <v/>
      </c>
      <c r="AS455" s="59" t="str">
        <f t="shared" si="186"/>
        <v/>
      </c>
      <c r="AT455" s="59" t="str">
        <f t="shared" si="187"/>
        <v/>
      </c>
      <c r="AV455" s="59" t="str">
        <f t="shared" si="180"/>
        <v/>
      </c>
      <c r="AW455" s="59" t="str">
        <f t="shared" si="162"/>
        <v/>
      </c>
      <c r="AX455" s="59" t="str">
        <f t="shared" si="163"/>
        <v/>
      </c>
      <c r="AY455" s="59" t="str">
        <f t="shared" si="164"/>
        <v/>
      </c>
      <c r="AZ455" s="59" t="str">
        <f t="shared" si="165"/>
        <v/>
      </c>
      <c r="BA455" s="59" t="str">
        <f t="shared" si="166"/>
        <v/>
      </c>
      <c r="BC455" s="49" t="str">
        <f>IF($B455="", "", IF(COUNTIF(BD455:$BY455, "")=BC$8, IF(D455="", "", D455), ""))</f>
        <v/>
      </c>
      <c r="BD455" s="61" t="str">
        <f>IF($B455="", "", IF(COUNTIF(BE455:$BY455, "")=BD$8, IF(E455="", "", E455), ""))</f>
        <v/>
      </c>
      <c r="BE455" s="61" t="str">
        <f>IF($B455="", "", IF(COUNTIF(BF455:$BY455, "")=BE$8, IF(F455="", "", F455), ""))</f>
        <v/>
      </c>
      <c r="BF455" s="61" t="str">
        <f>IF($B455="", "", IF(COUNTIF(BG455:$BY455, "")=BF$8, IF(G455="", "", G455), ""))</f>
        <v/>
      </c>
      <c r="BG455" s="61" t="str">
        <f>IF($B455="", "", IF(COUNTIF(BH455:$BY455, "")=BG$8, IF(H455="", "", H455), ""))</f>
        <v/>
      </c>
      <c r="BH455" s="61" t="str">
        <f>IF($B455="", "", IF(COUNTIF(BI455:$BY455, "")=BH$8, IF(I455="", "", I455), ""))</f>
        <v/>
      </c>
      <c r="BI455" s="61" t="str">
        <f>IF($B455="", "", IF(COUNTIF(BJ455:$BY455, "")=BI$8, IF(J455="", "", J455), ""))</f>
        <v/>
      </c>
      <c r="BJ455" s="61" t="str">
        <f>IF($B455="", "", IF(COUNTIF(BK455:$BY455, "")=BJ$8, IF(K455="", "", K455), ""))</f>
        <v/>
      </c>
      <c r="BK455" s="61" t="str">
        <f>IF($B455="", "", IF(COUNTIF(BL455:$BY455, "")=BK$8, IF(L455="", "", L455), ""))</f>
        <v/>
      </c>
      <c r="BL455" s="61" t="str">
        <f>IF($B455="", "", IF(COUNTIF(BM455:$BY455, "")=BL$8, IF(M455="", "", M455), ""))</f>
        <v/>
      </c>
      <c r="BM455" s="61" t="str">
        <f>IF($B455="", "", IF(COUNTIF(BN455:$BY455, "")=BM$8, IF(N455="", "", N455), ""))</f>
        <v/>
      </c>
      <c r="BN455" s="61" t="str">
        <f>IF($B455="", "", IF(COUNTIF(BO455:$BY455, "")=BN$8, IF(O455="", "", O455), ""))</f>
        <v/>
      </c>
      <c r="BO455" s="61" t="str">
        <f>IF($B455="", "", IF(COUNTIF(BP455:$BY455, "")=BO$8, IF(P455="", "", P455), ""))</f>
        <v/>
      </c>
      <c r="BP455" s="61" t="str">
        <f>IF($B455="", "", IF(COUNTIF(BQ455:$BY455, "")=BP$8, IF(Q455="", "", Q455), ""))</f>
        <v/>
      </c>
      <c r="BQ455" s="61" t="str">
        <f>IF($B455="", "", IF(COUNTIF(BR455:$BY455, "")=BQ$8, IF(R455="", "", R455), ""))</f>
        <v/>
      </c>
      <c r="BR455" s="61" t="str">
        <f>IF($B455="", "", IF(COUNTIF(BS455:$BY455, "")=BR$8, IF(S455="", "", S455), ""))</f>
        <v/>
      </c>
      <c r="BS455" s="61" t="str">
        <f>IF($B455="", "", IF(COUNTIF(BT455:$BY455, "")=BS$8, IF(T455="", "", T455), ""))</f>
        <v/>
      </c>
      <c r="BT455" s="61" t="str">
        <f>IF($B455="", "", IF(COUNTIF(BU455:$BY455, "")=BT$8, IF(U455="", "", U455), ""))</f>
        <v/>
      </c>
      <c r="BU455" s="61" t="str">
        <f>IF($B455="", "", IF(COUNTIF(BV455:$BY455, "")=BU$8, IF(V455="", "", V455), ""))</f>
        <v/>
      </c>
      <c r="BV455" s="61" t="str">
        <f>IF($B455="", "", IF(COUNTIF(BW455:$BY455, "")=BV$8, IF(W455="", "", W455), ""))</f>
        <v/>
      </c>
      <c r="BW455" s="61" t="str">
        <f>IF($B455="", "", IF(COUNTIF(BX455:$BY455, "")=BW$8, IF(X455="", "", X455), ""))</f>
        <v/>
      </c>
      <c r="BX455" s="61" t="str">
        <f>IF($B455="", "", IF(COUNTIF(BY455:$BY455, "")=BX$8, IF(Y455="", "", Y455), ""))</f>
        <v/>
      </c>
      <c r="BY455" s="50" t="str">
        <f t="shared" si="181"/>
        <v/>
      </c>
      <c r="CA455" s="6" t="str">
        <f t="shared" si="182"/>
        <v/>
      </c>
      <c r="CB455" s="6" t="str">
        <f>IF(CA455="", "", RANK(CA455, $CA$9:$CA$2508, 0)+COUNTIF($CA$9:CA455, CA455)-1)</f>
        <v/>
      </c>
    </row>
    <row r="456" spans="1:80" x14ac:dyDescent="0.25">
      <c r="A456" s="22"/>
      <c r="B456" s="121" t="str">
        <f>IF('Stock Details'!B455="", "", 'Stock Details'!B455)</f>
        <v/>
      </c>
      <c r="C456" s="22"/>
      <c r="D456" s="130"/>
      <c r="E456" s="122"/>
      <c r="F456" s="131"/>
      <c r="G456" s="22"/>
      <c r="H456" s="130" t="str">
        <f t="shared" si="167"/>
        <v/>
      </c>
      <c r="I456" s="122"/>
      <c r="J456" s="131"/>
      <c r="K456" s="22"/>
      <c r="L456" s="130" t="str">
        <f t="shared" si="168"/>
        <v/>
      </c>
      <c r="M456" s="122"/>
      <c r="N456" s="131"/>
      <c r="O456" s="22"/>
      <c r="P456" s="130" t="str">
        <f t="shared" si="169"/>
        <v/>
      </c>
      <c r="Q456" s="122"/>
      <c r="R456" s="131"/>
      <c r="S456" s="22"/>
      <c r="T456" s="130" t="str">
        <f t="shared" si="170"/>
        <v/>
      </c>
      <c r="U456" s="122"/>
      <c r="V456" s="131"/>
      <c r="W456" s="22"/>
      <c r="X456" s="130" t="str">
        <f t="shared" si="171"/>
        <v/>
      </c>
      <c r="Y456" s="122"/>
      <c r="Z456" s="131"/>
      <c r="AA456" s="22"/>
      <c r="AC456" s="6" t="str">
        <f t="shared" si="172"/>
        <v/>
      </c>
      <c r="AE456" s="6" t="str">
        <f t="shared" si="173"/>
        <v/>
      </c>
      <c r="AF456" s="6" t="str">
        <f t="shared" si="174"/>
        <v/>
      </c>
      <c r="AG456" s="6" t="str">
        <f t="shared" si="175"/>
        <v/>
      </c>
      <c r="AH456" s="6" t="str">
        <f t="shared" si="176"/>
        <v/>
      </c>
      <c r="AI456" s="6" t="str">
        <f t="shared" si="177"/>
        <v/>
      </c>
      <c r="AJ456" s="6" t="str">
        <f t="shared" si="178"/>
        <v/>
      </c>
      <c r="AL456" s="9" t="str">
        <f>IF('Stock Details'!F455="", "", 'Stock Details'!F455)</f>
        <v/>
      </c>
      <c r="AM456" s="9" t="str">
        <f>IF('Stock Details'!G455="", "", 'Stock Details'!G455)</f>
        <v/>
      </c>
      <c r="AO456" s="59" t="str">
        <f t="shared" si="179"/>
        <v/>
      </c>
      <c r="AP456" s="59" t="str">
        <f t="shared" si="183"/>
        <v/>
      </c>
      <c r="AQ456" s="59" t="str">
        <f t="shared" si="184"/>
        <v/>
      </c>
      <c r="AR456" s="59" t="str">
        <f t="shared" si="185"/>
        <v/>
      </c>
      <c r="AS456" s="59" t="str">
        <f t="shared" si="186"/>
        <v/>
      </c>
      <c r="AT456" s="59" t="str">
        <f t="shared" si="187"/>
        <v/>
      </c>
      <c r="AV456" s="59" t="str">
        <f t="shared" si="180"/>
        <v/>
      </c>
      <c r="AW456" s="59" t="str">
        <f t="shared" si="162"/>
        <v/>
      </c>
      <c r="AX456" s="59" t="str">
        <f t="shared" si="163"/>
        <v/>
      </c>
      <c r="AY456" s="59" t="str">
        <f t="shared" si="164"/>
        <v/>
      </c>
      <c r="AZ456" s="59" t="str">
        <f t="shared" si="165"/>
        <v/>
      </c>
      <c r="BA456" s="59" t="str">
        <f t="shared" si="166"/>
        <v/>
      </c>
      <c r="BC456" s="49" t="str">
        <f>IF($B456="", "", IF(COUNTIF(BD456:$BY456, "")=BC$8, IF(D456="", "", D456), ""))</f>
        <v/>
      </c>
      <c r="BD456" s="61" t="str">
        <f>IF($B456="", "", IF(COUNTIF(BE456:$BY456, "")=BD$8, IF(E456="", "", E456), ""))</f>
        <v/>
      </c>
      <c r="BE456" s="61" t="str">
        <f>IF($B456="", "", IF(COUNTIF(BF456:$BY456, "")=BE$8, IF(F456="", "", F456), ""))</f>
        <v/>
      </c>
      <c r="BF456" s="61" t="str">
        <f>IF($B456="", "", IF(COUNTIF(BG456:$BY456, "")=BF$8, IF(G456="", "", G456), ""))</f>
        <v/>
      </c>
      <c r="BG456" s="61" t="str">
        <f>IF($B456="", "", IF(COUNTIF(BH456:$BY456, "")=BG$8, IF(H456="", "", H456), ""))</f>
        <v/>
      </c>
      <c r="BH456" s="61" t="str">
        <f>IF($B456="", "", IF(COUNTIF(BI456:$BY456, "")=BH$8, IF(I456="", "", I456), ""))</f>
        <v/>
      </c>
      <c r="BI456" s="61" t="str">
        <f>IF($B456="", "", IF(COUNTIF(BJ456:$BY456, "")=BI$8, IF(J456="", "", J456), ""))</f>
        <v/>
      </c>
      <c r="BJ456" s="61" t="str">
        <f>IF($B456="", "", IF(COUNTIF(BK456:$BY456, "")=BJ$8, IF(K456="", "", K456), ""))</f>
        <v/>
      </c>
      <c r="BK456" s="61" t="str">
        <f>IF($B456="", "", IF(COUNTIF(BL456:$BY456, "")=BK$8, IF(L456="", "", L456), ""))</f>
        <v/>
      </c>
      <c r="BL456" s="61" t="str">
        <f>IF($B456="", "", IF(COUNTIF(BM456:$BY456, "")=BL$8, IF(M456="", "", M456), ""))</f>
        <v/>
      </c>
      <c r="BM456" s="61" t="str">
        <f>IF($B456="", "", IF(COUNTIF(BN456:$BY456, "")=BM$8, IF(N456="", "", N456), ""))</f>
        <v/>
      </c>
      <c r="BN456" s="61" t="str">
        <f>IF($B456="", "", IF(COUNTIF(BO456:$BY456, "")=BN$8, IF(O456="", "", O456), ""))</f>
        <v/>
      </c>
      <c r="BO456" s="61" t="str">
        <f>IF($B456="", "", IF(COUNTIF(BP456:$BY456, "")=BO$8, IF(P456="", "", P456), ""))</f>
        <v/>
      </c>
      <c r="BP456" s="61" t="str">
        <f>IF($B456="", "", IF(COUNTIF(BQ456:$BY456, "")=BP$8, IF(Q456="", "", Q456), ""))</f>
        <v/>
      </c>
      <c r="BQ456" s="61" t="str">
        <f>IF($B456="", "", IF(COUNTIF(BR456:$BY456, "")=BQ$8, IF(R456="", "", R456), ""))</f>
        <v/>
      </c>
      <c r="BR456" s="61" t="str">
        <f>IF($B456="", "", IF(COUNTIF(BS456:$BY456, "")=BR$8, IF(S456="", "", S456), ""))</f>
        <v/>
      </c>
      <c r="BS456" s="61" t="str">
        <f>IF($B456="", "", IF(COUNTIF(BT456:$BY456, "")=BS$8, IF(T456="", "", T456), ""))</f>
        <v/>
      </c>
      <c r="BT456" s="61" t="str">
        <f>IF($B456="", "", IF(COUNTIF(BU456:$BY456, "")=BT$8, IF(U456="", "", U456), ""))</f>
        <v/>
      </c>
      <c r="BU456" s="61" t="str">
        <f>IF($B456="", "", IF(COUNTIF(BV456:$BY456, "")=BU$8, IF(V456="", "", V456), ""))</f>
        <v/>
      </c>
      <c r="BV456" s="61" t="str">
        <f>IF($B456="", "", IF(COUNTIF(BW456:$BY456, "")=BV$8, IF(W456="", "", W456), ""))</f>
        <v/>
      </c>
      <c r="BW456" s="61" t="str">
        <f>IF($B456="", "", IF(COUNTIF(BX456:$BY456, "")=BW$8, IF(X456="", "", X456), ""))</f>
        <v/>
      </c>
      <c r="BX456" s="61" t="str">
        <f>IF($B456="", "", IF(COUNTIF(BY456:$BY456, "")=BX$8, IF(Y456="", "", Y456), ""))</f>
        <v/>
      </c>
      <c r="BY456" s="50" t="str">
        <f t="shared" si="181"/>
        <v/>
      </c>
      <c r="CA456" s="6" t="str">
        <f t="shared" si="182"/>
        <v/>
      </c>
      <c r="CB456" s="6" t="str">
        <f>IF(CA456="", "", RANK(CA456, $CA$9:$CA$2508, 0)+COUNTIF($CA$9:CA456, CA456)-1)</f>
        <v/>
      </c>
    </row>
    <row r="457" spans="1:80" x14ac:dyDescent="0.25">
      <c r="A457" s="22"/>
      <c r="B457" s="121" t="str">
        <f>IF('Stock Details'!B456="", "", 'Stock Details'!B456)</f>
        <v/>
      </c>
      <c r="C457" s="22"/>
      <c r="D457" s="130"/>
      <c r="E457" s="122"/>
      <c r="F457" s="131"/>
      <c r="G457" s="22"/>
      <c r="H457" s="130" t="str">
        <f t="shared" si="167"/>
        <v/>
      </c>
      <c r="I457" s="122"/>
      <c r="J457" s="131"/>
      <c r="K457" s="22"/>
      <c r="L457" s="130" t="str">
        <f t="shared" si="168"/>
        <v/>
      </c>
      <c r="M457" s="122"/>
      <c r="N457" s="131"/>
      <c r="O457" s="22"/>
      <c r="P457" s="130" t="str">
        <f t="shared" si="169"/>
        <v/>
      </c>
      <c r="Q457" s="122"/>
      <c r="R457" s="131"/>
      <c r="S457" s="22"/>
      <c r="T457" s="130" t="str">
        <f t="shared" si="170"/>
        <v/>
      </c>
      <c r="U457" s="122"/>
      <c r="V457" s="131"/>
      <c r="W457" s="22"/>
      <c r="X457" s="130" t="str">
        <f t="shared" si="171"/>
        <v/>
      </c>
      <c r="Y457" s="122"/>
      <c r="Z457" s="131"/>
      <c r="AA457" s="22"/>
      <c r="AC457" s="6" t="str">
        <f t="shared" si="172"/>
        <v/>
      </c>
      <c r="AE457" s="6" t="str">
        <f t="shared" si="173"/>
        <v/>
      </c>
      <c r="AF457" s="6" t="str">
        <f t="shared" si="174"/>
        <v/>
      </c>
      <c r="AG457" s="6" t="str">
        <f t="shared" si="175"/>
        <v/>
      </c>
      <c r="AH457" s="6" t="str">
        <f t="shared" si="176"/>
        <v/>
      </c>
      <c r="AI457" s="6" t="str">
        <f t="shared" si="177"/>
        <v/>
      </c>
      <c r="AJ457" s="6" t="str">
        <f t="shared" si="178"/>
        <v/>
      </c>
      <c r="AL457" s="9" t="str">
        <f>IF('Stock Details'!F456="", "", 'Stock Details'!F456)</f>
        <v/>
      </c>
      <c r="AM457" s="9" t="str">
        <f>IF('Stock Details'!G456="", "", 'Stock Details'!G456)</f>
        <v/>
      </c>
      <c r="AO457" s="59" t="str">
        <f t="shared" si="179"/>
        <v/>
      </c>
      <c r="AP457" s="59" t="str">
        <f t="shared" si="183"/>
        <v/>
      </c>
      <c r="AQ457" s="59" t="str">
        <f t="shared" si="184"/>
        <v/>
      </c>
      <c r="AR457" s="59" t="str">
        <f t="shared" si="185"/>
        <v/>
      </c>
      <c r="AS457" s="59" t="str">
        <f t="shared" si="186"/>
        <v/>
      </c>
      <c r="AT457" s="59" t="str">
        <f t="shared" si="187"/>
        <v/>
      </c>
      <c r="AV457" s="59" t="str">
        <f t="shared" si="180"/>
        <v/>
      </c>
      <c r="AW457" s="59" t="str">
        <f t="shared" ref="AW457:AW520" si="188">IF(AF457="", "", AF457*$AM457)</f>
        <v/>
      </c>
      <c r="AX457" s="59" t="str">
        <f t="shared" ref="AX457:AX520" si="189">IF(AG457="", "", AG457*$AM457)</f>
        <v/>
      </c>
      <c r="AY457" s="59" t="str">
        <f t="shared" ref="AY457:AY520" si="190">IF(AH457="", "", AH457*$AM457)</f>
        <v/>
      </c>
      <c r="AZ457" s="59" t="str">
        <f t="shared" ref="AZ457:AZ520" si="191">IF(AI457="", "", AI457*$AM457)</f>
        <v/>
      </c>
      <c r="BA457" s="59" t="str">
        <f t="shared" ref="BA457:BA520" si="192">IF(AJ457="", "", AJ457*$AM457)</f>
        <v/>
      </c>
      <c r="BC457" s="49" t="str">
        <f>IF($B457="", "", IF(COUNTIF(BD457:$BY457, "")=BC$8, IF(D457="", "", D457), ""))</f>
        <v/>
      </c>
      <c r="BD457" s="61" t="str">
        <f>IF($B457="", "", IF(COUNTIF(BE457:$BY457, "")=BD$8, IF(E457="", "", E457), ""))</f>
        <v/>
      </c>
      <c r="BE457" s="61" t="str">
        <f>IF($B457="", "", IF(COUNTIF(BF457:$BY457, "")=BE$8, IF(F457="", "", F457), ""))</f>
        <v/>
      </c>
      <c r="BF457" s="61" t="str">
        <f>IF($B457="", "", IF(COUNTIF(BG457:$BY457, "")=BF$8, IF(G457="", "", G457), ""))</f>
        <v/>
      </c>
      <c r="BG457" s="61" t="str">
        <f>IF($B457="", "", IF(COUNTIF(BH457:$BY457, "")=BG$8, IF(H457="", "", H457), ""))</f>
        <v/>
      </c>
      <c r="BH457" s="61" t="str">
        <f>IF($B457="", "", IF(COUNTIF(BI457:$BY457, "")=BH$8, IF(I457="", "", I457), ""))</f>
        <v/>
      </c>
      <c r="BI457" s="61" t="str">
        <f>IF($B457="", "", IF(COUNTIF(BJ457:$BY457, "")=BI$8, IF(J457="", "", J457), ""))</f>
        <v/>
      </c>
      <c r="BJ457" s="61" t="str">
        <f>IF($B457="", "", IF(COUNTIF(BK457:$BY457, "")=BJ$8, IF(K457="", "", K457), ""))</f>
        <v/>
      </c>
      <c r="BK457" s="61" t="str">
        <f>IF($B457="", "", IF(COUNTIF(BL457:$BY457, "")=BK$8, IF(L457="", "", L457), ""))</f>
        <v/>
      </c>
      <c r="BL457" s="61" t="str">
        <f>IF($B457="", "", IF(COUNTIF(BM457:$BY457, "")=BL$8, IF(M457="", "", M457), ""))</f>
        <v/>
      </c>
      <c r="BM457" s="61" t="str">
        <f>IF($B457="", "", IF(COUNTIF(BN457:$BY457, "")=BM$8, IF(N457="", "", N457), ""))</f>
        <v/>
      </c>
      <c r="BN457" s="61" t="str">
        <f>IF($B457="", "", IF(COUNTIF(BO457:$BY457, "")=BN$8, IF(O457="", "", O457), ""))</f>
        <v/>
      </c>
      <c r="BO457" s="61" t="str">
        <f>IF($B457="", "", IF(COUNTIF(BP457:$BY457, "")=BO$8, IF(P457="", "", P457), ""))</f>
        <v/>
      </c>
      <c r="BP457" s="61" t="str">
        <f>IF($B457="", "", IF(COUNTIF(BQ457:$BY457, "")=BP$8, IF(Q457="", "", Q457), ""))</f>
        <v/>
      </c>
      <c r="BQ457" s="61" t="str">
        <f>IF($B457="", "", IF(COUNTIF(BR457:$BY457, "")=BQ$8, IF(R457="", "", R457), ""))</f>
        <v/>
      </c>
      <c r="BR457" s="61" t="str">
        <f>IF($B457="", "", IF(COUNTIF(BS457:$BY457, "")=BR$8, IF(S457="", "", S457), ""))</f>
        <v/>
      </c>
      <c r="BS457" s="61" t="str">
        <f>IF($B457="", "", IF(COUNTIF(BT457:$BY457, "")=BS$8, IF(T457="", "", T457), ""))</f>
        <v/>
      </c>
      <c r="BT457" s="61" t="str">
        <f>IF($B457="", "", IF(COUNTIF(BU457:$BY457, "")=BT$8, IF(U457="", "", U457), ""))</f>
        <v/>
      </c>
      <c r="BU457" s="61" t="str">
        <f>IF($B457="", "", IF(COUNTIF(BV457:$BY457, "")=BU$8, IF(V457="", "", V457), ""))</f>
        <v/>
      </c>
      <c r="BV457" s="61" t="str">
        <f>IF($B457="", "", IF(COUNTIF(BW457:$BY457, "")=BV$8, IF(W457="", "", W457), ""))</f>
        <v/>
      </c>
      <c r="BW457" s="61" t="str">
        <f>IF($B457="", "", IF(COUNTIF(BX457:$BY457, "")=BW$8, IF(X457="", "", X457), ""))</f>
        <v/>
      </c>
      <c r="BX457" s="61" t="str">
        <f>IF($B457="", "", IF(COUNTIF(BY457:$BY457, "")=BX$8, IF(Y457="", "", Y457), ""))</f>
        <v/>
      </c>
      <c r="BY457" s="50" t="str">
        <f t="shared" si="181"/>
        <v/>
      </c>
      <c r="CA457" s="6" t="str">
        <f t="shared" si="182"/>
        <v/>
      </c>
      <c r="CB457" s="6" t="str">
        <f>IF(CA457="", "", RANK(CA457, $CA$9:$CA$2508, 0)+COUNTIF($CA$9:CA457, CA457)-1)</f>
        <v/>
      </c>
    </row>
    <row r="458" spans="1:80" x14ac:dyDescent="0.25">
      <c r="A458" s="22"/>
      <c r="B458" s="121" t="str">
        <f>IF('Stock Details'!B457="", "", 'Stock Details'!B457)</f>
        <v/>
      </c>
      <c r="C458" s="22"/>
      <c r="D458" s="130"/>
      <c r="E458" s="122"/>
      <c r="F458" s="131"/>
      <c r="G458" s="22"/>
      <c r="H458" s="130" t="str">
        <f t="shared" ref="H458:H521" si="193">IF(F458="", "", F458)</f>
        <v/>
      </c>
      <c r="I458" s="122"/>
      <c r="J458" s="131"/>
      <c r="K458" s="22"/>
      <c r="L458" s="130" t="str">
        <f t="shared" ref="L458:L521" si="194">IF(J458="", "", J458)</f>
        <v/>
      </c>
      <c r="M458" s="122"/>
      <c r="N458" s="131"/>
      <c r="O458" s="22"/>
      <c r="P458" s="130" t="str">
        <f t="shared" ref="P458:P521" si="195">IF(N458="", "", N458)</f>
        <v/>
      </c>
      <c r="Q458" s="122"/>
      <c r="R458" s="131"/>
      <c r="S458" s="22"/>
      <c r="T458" s="130" t="str">
        <f t="shared" ref="T458:T521" si="196">IF(R458="", "", R458)</f>
        <v/>
      </c>
      <c r="U458" s="122"/>
      <c r="V458" s="131"/>
      <c r="W458" s="22"/>
      <c r="X458" s="130" t="str">
        <f t="shared" ref="X458:X521" si="197">IF(V458="", "", V458)</f>
        <v/>
      </c>
      <c r="Y458" s="122"/>
      <c r="Z458" s="131"/>
      <c r="AA458" s="22"/>
      <c r="AC458" s="6" t="str">
        <f t="shared" ref="AC458:AC521" si="198">IF(B458="", "", SUM($BC458:$BY458))</f>
        <v/>
      </c>
      <c r="AE458" s="6" t="str">
        <f t="shared" ref="AE458:AE521" si="199">IF(F458="", "", IF(AND(D458="", E458=""), "", IF(E458="", D458-F458, E458-F458)))</f>
        <v/>
      </c>
      <c r="AF458" s="6" t="str">
        <f t="shared" ref="AF458:AF521" si="200">IF(J458="", "", IF(AND(H458="", I458=""), "", IF(I458="", H458-J458, I458-J458)))</f>
        <v/>
      </c>
      <c r="AG458" s="6" t="str">
        <f t="shared" ref="AG458:AG521" si="201">IF(N458="", "", IF(AND(L458="", M458=""), "", IF(M458="", L458-N458, M458-N458)))</f>
        <v/>
      </c>
      <c r="AH458" s="6" t="str">
        <f t="shared" ref="AH458:AH521" si="202">IF(R458="", "", IF(AND(P458="", Q458=""), "", IF(Q458="", P458-R458, Q458-R458)))</f>
        <v/>
      </c>
      <c r="AI458" s="6" t="str">
        <f t="shared" ref="AI458:AI521" si="203">IF(V458="", "", IF(AND(T458="", U458=""), "", IF(U458="", T458-V458, U458-V458)))</f>
        <v/>
      </c>
      <c r="AJ458" s="6" t="str">
        <f t="shared" ref="AJ458:AJ521" si="204">IF(Z458="", "", IF(AND(X458="", Y458=""), "", IF(Y458="", X458-Z458, Y458-Z458)))</f>
        <v/>
      </c>
      <c r="AL458" s="9" t="str">
        <f>IF('Stock Details'!F457="", "", 'Stock Details'!F457)</f>
        <v/>
      </c>
      <c r="AM458" s="9" t="str">
        <f>IF('Stock Details'!G457="", "", 'Stock Details'!G457)</f>
        <v/>
      </c>
      <c r="AO458" s="59" t="str">
        <f t="shared" ref="AO458:AO521" si="205">IF(AE458="", "", AE458*$AL458)</f>
        <v/>
      </c>
      <c r="AP458" s="59" t="str">
        <f t="shared" si="183"/>
        <v/>
      </c>
      <c r="AQ458" s="59" t="str">
        <f t="shared" si="184"/>
        <v/>
      </c>
      <c r="AR458" s="59" t="str">
        <f t="shared" si="185"/>
        <v/>
      </c>
      <c r="AS458" s="59" t="str">
        <f t="shared" si="186"/>
        <v/>
      </c>
      <c r="AT458" s="59" t="str">
        <f t="shared" si="187"/>
        <v/>
      </c>
      <c r="AV458" s="59" t="str">
        <f t="shared" ref="AV458:AV521" si="206">IF(AE458="", "", AE458*$AM458)</f>
        <v/>
      </c>
      <c r="AW458" s="59" t="str">
        <f t="shared" si="188"/>
        <v/>
      </c>
      <c r="AX458" s="59" t="str">
        <f t="shared" si="189"/>
        <v/>
      </c>
      <c r="AY458" s="59" t="str">
        <f t="shared" si="190"/>
        <v/>
      </c>
      <c r="AZ458" s="59" t="str">
        <f t="shared" si="191"/>
        <v/>
      </c>
      <c r="BA458" s="59" t="str">
        <f t="shared" si="192"/>
        <v/>
      </c>
      <c r="BC458" s="49" t="str">
        <f>IF($B458="", "", IF(COUNTIF(BD458:$BY458, "")=BC$8, IF(D458="", "", D458), ""))</f>
        <v/>
      </c>
      <c r="BD458" s="61" t="str">
        <f>IF($B458="", "", IF(COUNTIF(BE458:$BY458, "")=BD$8, IF(E458="", "", E458), ""))</f>
        <v/>
      </c>
      <c r="BE458" s="61" t="str">
        <f>IF($B458="", "", IF(COUNTIF(BF458:$BY458, "")=BE$8, IF(F458="", "", F458), ""))</f>
        <v/>
      </c>
      <c r="BF458" s="61" t="str">
        <f>IF($B458="", "", IF(COUNTIF(BG458:$BY458, "")=BF$8, IF(G458="", "", G458), ""))</f>
        <v/>
      </c>
      <c r="BG458" s="61" t="str">
        <f>IF($B458="", "", IF(COUNTIF(BH458:$BY458, "")=BG$8, IF(H458="", "", H458), ""))</f>
        <v/>
      </c>
      <c r="BH458" s="61" t="str">
        <f>IF($B458="", "", IF(COUNTIF(BI458:$BY458, "")=BH$8, IF(I458="", "", I458), ""))</f>
        <v/>
      </c>
      <c r="BI458" s="61" t="str">
        <f>IF($B458="", "", IF(COUNTIF(BJ458:$BY458, "")=BI$8, IF(J458="", "", J458), ""))</f>
        <v/>
      </c>
      <c r="BJ458" s="61" t="str">
        <f>IF($B458="", "", IF(COUNTIF(BK458:$BY458, "")=BJ$8, IF(K458="", "", K458), ""))</f>
        <v/>
      </c>
      <c r="BK458" s="61" t="str">
        <f>IF($B458="", "", IF(COUNTIF(BL458:$BY458, "")=BK$8, IF(L458="", "", L458), ""))</f>
        <v/>
      </c>
      <c r="BL458" s="61" t="str">
        <f>IF($B458="", "", IF(COUNTIF(BM458:$BY458, "")=BL$8, IF(M458="", "", M458), ""))</f>
        <v/>
      </c>
      <c r="BM458" s="61" t="str">
        <f>IF($B458="", "", IF(COUNTIF(BN458:$BY458, "")=BM$8, IF(N458="", "", N458), ""))</f>
        <v/>
      </c>
      <c r="BN458" s="61" t="str">
        <f>IF($B458="", "", IF(COUNTIF(BO458:$BY458, "")=BN$8, IF(O458="", "", O458), ""))</f>
        <v/>
      </c>
      <c r="BO458" s="61" t="str">
        <f>IF($B458="", "", IF(COUNTIF(BP458:$BY458, "")=BO$8, IF(P458="", "", P458), ""))</f>
        <v/>
      </c>
      <c r="BP458" s="61" t="str">
        <f>IF($B458="", "", IF(COUNTIF(BQ458:$BY458, "")=BP$8, IF(Q458="", "", Q458), ""))</f>
        <v/>
      </c>
      <c r="BQ458" s="61" t="str">
        <f>IF($B458="", "", IF(COUNTIF(BR458:$BY458, "")=BQ$8, IF(R458="", "", R458), ""))</f>
        <v/>
      </c>
      <c r="BR458" s="61" t="str">
        <f>IF($B458="", "", IF(COUNTIF(BS458:$BY458, "")=BR$8, IF(S458="", "", S458), ""))</f>
        <v/>
      </c>
      <c r="BS458" s="61" t="str">
        <f>IF($B458="", "", IF(COUNTIF(BT458:$BY458, "")=BS$8, IF(T458="", "", T458), ""))</f>
        <v/>
      </c>
      <c r="BT458" s="61" t="str">
        <f>IF($B458="", "", IF(COUNTIF(BU458:$BY458, "")=BT$8, IF(U458="", "", U458), ""))</f>
        <v/>
      </c>
      <c r="BU458" s="61" t="str">
        <f>IF($B458="", "", IF(COUNTIF(BV458:$BY458, "")=BU$8, IF(V458="", "", V458), ""))</f>
        <v/>
      </c>
      <c r="BV458" s="61" t="str">
        <f>IF($B458="", "", IF(COUNTIF(BW458:$BY458, "")=BV$8, IF(W458="", "", W458), ""))</f>
        <v/>
      </c>
      <c r="BW458" s="61" t="str">
        <f>IF($B458="", "", IF(COUNTIF(BX458:$BY458, "")=BW$8, IF(X458="", "", X458), ""))</f>
        <v/>
      </c>
      <c r="BX458" s="61" t="str">
        <f>IF($B458="", "", IF(COUNTIF(BY458:$BY458, "")=BX$8, IF(Y458="", "", Y458), ""))</f>
        <v/>
      </c>
      <c r="BY458" s="50" t="str">
        <f t="shared" ref="BY458:BY521" si="207">IF($B458="", "", IF(Z458="", "", Z458))</f>
        <v/>
      </c>
      <c r="CA458" s="6" t="str">
        <f t="shared" ref="CA458:CA521" si="208">IF($CA$5=AE$5, AE458, IF($CA$5=AF$5, AF458, IF($CA$5=AG$5, AG458, IF($CA$5=AH$5, AH458, IF($CA$5=AI$5, AI458, IF($CA$5=AJ$5, AJ458, ""))))))</f>
        <v/>
      </c>
      <c r="CB458" s="6" t="str">
        <f>IF(CA458="", "", RANK(CA458, $CA$9:$CA$2508, 0)+COUNTIF($CA$9:CA458, CA458)-1)</f>
        <v/>
      </c>
    </row>
    <row r="459" spans="1:80" x14ac:dyDescent="0.25">
      <c r="A459" s="22"/>
      <c r="B459" s="121" t="str">
        <f>IF('Stock Details'!B458="", "", 'Stock Details'!B458)</f>
        <v/>
      </c>
      <c r="C459" s="22"/>
      <c r="D459" s="130"/>
      <c r="E459" s="122"/>
      <c r="F459" s="131"/>
      <c r="G459" s="22"/>
      <c r="H459" s="130" t="str">
        <f t="shared" si="193"/>
        <v/>
      </c>
      <c r="I459" s="122"/>
      <c r="J459" s="131"/>
      <c r="K459" s="22"/>
      <c r="L459" s="130" t="str">
        <f t="shared" si="194"/>
        <v/>
      </c>
      <c r="M459" s="122"/>
      <c r="N459" s="131"/>
      <c r="O459" s="22"/>
      <c r="P459" s="130" t="str">
        <f t="shared" si="195"/>
        <v/>
      </c>
      <c r="Q459" s="122"/>
      <c r="R459" s="131"/>
      <c r="S459" s="22"/>
      <c r="T459" s="130" t="str">
        <f t="shared" si="196"/>
        <v/>
      </c>
      <c r="U459" s="122"/>
      <c r="V459" s="131"/>
      <c r="W459" s="22"/>
      <c r="X459" s="130" t="str">
        <f t="shared" si="197"/>
        <v/>
      </c>
      <c r="Y459" s="122"/>
      <c r="Z459" s="131"/>
      <c r="AA459" s="22"/>
      <c r="AC459" s="6" t="str">
        <f t="shared" si="198"/>
        <v/>
      </c>
      <c r="AE459" s="6" t="str">
        <f t="shared" si="199"/>
        <v/>
      </c>
      <c r="AF459" s="6" t="str">
        <f t="shared" si="200"/>
        <v/>
      </c>
      <c r="AG459" s="6" t="str">
        <f t="shared" si="201"/>
        <v/>
      </c>
      <c r="AH459" s="6" t="str">
        <f t="shared" si="202"/>
        <v/>
      </c>
      <c r="AI459" s="6" t="str">
        <f t="shared" si="203"/>
        <v/>
      </c>
      <c r="AJ459" s="6" t="str">
        <f t="shared" si="204"/>
        <v/>
      </c>
      <c r="AL459" s="9" t="str">
        <f>IF('Stock Details'!F458="", "", 'Stock Details'!F458)</f>
        <v/>
      </c>
      <c r="AM459" s="9" t="str">
        <f>IF('Stock Details'!G458="", "", 'Stock Details'!G458)</f>
        <v/>
      </c>
      <c r="AO459" s="59" t="str">
        <f t="shared" si="205"/>
        <v/>
      </c>
      <c r="AP459" s="59" t="str">
        <f t="shared" si="183"/>
        <v/>
      </c>
      <c r="AQ459" s="59" t="str">
        <f t="shared" si="184"/>
        <v/>
      </c>
      <c r="AR459" s="59" t="str">
        <f t="shared" si="185"/>
        <v/>
      </c>
      <c r="AS459" s="59" t="str">
        <f t="shared" si="186"/>
        <v/>
      </c>
      <c r="AT459" s="59" t="str">
        <f t="shared" si="187"/>
        <v/>
      </c>
      <c r="AV459" s="59" t="str">
        <f t="shared" si="206"/>
        <v/>
      </c>
      <c r="AW459" s="59" t="str">
        <f t="shared" si="188"/>
        <v/>
      </c>
      <c r="AX459" s="59" t="str">
        <f t="shared" si="189"/>
        <v/>
      </c>
      <c r="AY459" s="59" t="str">
        <f t="shared" si="190"/>
        <v/>
      </c>
      <c r="AZ459" s="59" t="str">
        <f t="shared" si="191"/>
        <v/>
      </c>
      <c r="BA459" s="59" t="str">
        <f t="shared" si="192"/>
        <v/>
      </c>
      <c r="BC459" s="49" t="str">
        <f>IF($B459="", "", IF(COUNTIF(BD459:$BY459, "")=BC$8, IF(D459="", "", D459), ""))</f>
        <v/>
      </c>
      <c r="BD459" s="61" t="str">
        <f>IF($B459="", "", IF(COUNTIF(BE459:$BY459, "")=BD$8, IF(E459="", "", E459), ""))</f>
        <v/>
      </c>
      <c r="BE459" s="61" t="str">
        <f>IF($B459="", "", IF(COUNTIF(BF459:$BY459, "")=BE$8, IF(F459="", "", F459), ""))</f>
        <v/>
      </c>
      <c r="BF459" s="61" t="str">
        <f>IF($B459="", "", IF(COUNTIF(BG459:$BY459, "")=BF$8, IF(G459="", "", G459), ""))</f>
        <v/>
      </c>
      <c r="BG459" s="61" t="str">
        <f>IF($B459="", "", IF(COUNTIF(BH459:$BY459, "")=BG$8, IF(H459="", "", H459), ""))</f>
        <v/>
      </c>
      <c r="BH459" s="61" t="str">
        <f>IF($B459="", "", IF(COUNTIF(BI459:$BY459, "")=BH$8, IF(I459="", "", I459), ""))</f>
        <v/>
      </c>
      <c r="BI459" s="61" t="str">
        <f>IF($B459="", "", IF(COUNTIF(BJ459:$BY459, "")=BI$8, IF(J459="", "", J459), ""))</f>
        <v/>
      </c>
      <c r="BJ459" s="61" t="str">
        <f>IF($B459="", "", IF(COUNTIF(BK459:$BY459, "")=BJ$8, IF(K459="", "", K459), ""))</f>
        <v/>
      </c>
      <c r="BK459" s="61" t="str">
        <f>IF($B459="", "", IF(COUNTIF(BL459:$BY459, "")=BK$8, IF(L459="", "", L459), ""))</f>
        <v/>
      </c>
      <c r="BL459" s="61" t="str">
        <f>IF($B459="", "", IF(COUNTIF(BM459:$BY459, "")=BL$8, IF(M459="", "", M459), ""))</f>
        <v/>
      </c>
      <c r="BM459" s="61" t="str">
        <f>IF($B459="", "", IF(COUNTIF(BN459:$BY459, "")=BM$8, IF(N459="", "", N459), ""))</f>
        <v/>
      </c>
      <c r="BN459" s="61" t="str">
        <f>IF($B459="", "", IF(COUNTIF(BO459:$BY459, "")=BN$8, IF(O459="", "", O459), ""))</f>
        <v/>
      </c>
      <c r="BO459" s="61" t="str">
        <f>IF($B459="", "", IF(COUNTIF(BP459:$BY459, "")=BO$8, IF(P459="", "", P459), ""))</f>
        <v/>
      </c>
      <c r="BP459" s="61" t="str">
        <f>IF($B459="", "", IF(COUNTIF(BQ459:$BY459, "")=BP$8, IF(Q459="", "", Q459), ""))</f>
        <v/>
      </c>
      <c r="BQ459" s="61" t="str">
        <f>IF($B459="", "", IF(COUNTIF(BR459:$BY459, "")=BQ$8, IF(R459="", "", R459), ""))</f>
        <v/>
      </c>
      <c r="BR459" s="61" t="str">
        <f>IF($B459="", "", IF(COUNTIF(BS459:$BY459, "")=BR$8, IF(S459="", "", S459), ""))</f>
        <v/>
      </c>
      <c r="BS459" s="61" t="str">
        <f>IF($B459="", "", IF(COUNTIF(BT459:$BY459, "")=BS$8, IF(T459="", "", T459), ""))</f>
        <v/>
      </c>
      <c r="BT459" s="61" t="str">
        <f>IF($B459="", "", IF(COUNTIF(BU459:$BY459, "")=BT$8, IF(U459="", "", U459), ""))</f>
        <v/>
      </c>
      <c r="BU459" s="61" t="str">
        <f>IF($B459="", "", IF(COUNTIF(BV459:$BY459, "")=BU$8, IF(V459="", "", V459), ""))</f>
        <v/>
      </c>
      <c r="BV459" s="61" t="str">
        <f>IF($B459="", "", IF(COUNTIF(BW459:$BY459, "")=BV$8, IF(W459="", "", W459), ""))</f>
        <v/>
      </c>
      <c r="BW459" s="61" t="str">
        <f>IF($B459="", "", IF(COUNTIF(BX459:$BY459, "")=BW$8, IF(X459="", "", X459), ""))</f>
        <v/>
      </c>
      <c r="BX459" s="61" t="str">
        <f>IF($B459="", "", IF(COUNTIF(BY459:$BY459, "")=BX$8, IF(Y459="", "", Y459), ""))</f>
        <v/>
      </c>
      <c r="BY459" s="50" t="str">
        <f t="shared" si="207"/>
        <v/>
      </c>
      <c r="CA459" s="6" t="str">
        <f t="shared" si="208"/>
        <v/>
      </c>
      <c r="CB459" s="6" t="str">
        <f>IF(CA459="", "", RANK(CA459, $CA$9:$CA$2508, 0)+COUNTIF($CA$9:CA459, CA459)-1)</f>
        <v/>
      </c>
    </row>
    <row r="460" spans="1:80" x14ac:dyDescent="0.25">
      <c r="A460" s="22"/>
      <c r="B460" s="121" t="str">
        <f>IF('Stock Details'!B459="", "", 'Stock Details'!B459)</f>
        <v/>
      </c>
      <c r="C460" s="22"/>
      <c r="D460" s="130"/>
      <c r="E460" s="122"/>
      <c r="F460" s="131"/>
      <c r="G460" s="22"/>
      <c r="H460" s="130" t="str">
        <f t="shared" si="193"/>
        <v/>
      </c>
      <c r="I460" s="122"/>
      <c r="J460" s="131"/>
      <c r="K460" s="22"/>
      <c r="L460" s="130" t="str">
        <f t="shared" si="194"/>
        <v/>
      </c>
      <c r="M460" s="122"/>
      <c r="N460" s="131"/>
      <c r="O460" s="22"/>
      <c r="P460" s="130" t="str">
        <f t="shared" si="195"/>
        <v/>
      </c>
      <c r="Q460" s="122"/>
      <c r="R460" s="131"/>
      <c r="S460" s="22"/>
      <c r="T460" s="130" t="str">
        <f t="shared" si="196"/>
        <v/>
      </c>
      <c r="U460" s="122"/>
      <c r="V460" s="131"/>
      <c r="W460" s="22"/>
      <c r="X460" s="130" t="str">
        <f t="shared" si="197"/>
        <v/>
      </c>
      <c r="Y460" s="122"/>
      <c r="Z460" s="131"/>
      <c r="AA460" s="22"/>
      <c r="AC460" s="6" t="str">
        <f t="shared" si="198"/>
        <v/>
      </c>
      <c r="AE460" s="6" t="str">
        <f t="shared" si="199"/>
        <v/>
      </c>
      <c r="AF460" s="6" t="str">
        <f t="shared" si="200"/>
        <v/>
      </c>
      <c r="AG460" s="6" t="str">
        <f t="shared" si="201"/>
        <v/>
      </c>
      <c r="AH460" s="6" t="str">
        <f t="shared" si="202"/>
        <v/>
      </c>
      <c r="AI460" s="6" t="str">
        <f t="shared" si="203"/>
        <v/>
      </c>
      <c r="AJ460" s="6" t="str">
        <f t="shared" si="204"/>
        <v/>
      </c>
      <c r="AL460" s="9" t="str">
        <f>IF('Stock Details'!F459="", "", 'Stock Details'!F459)</f>
        <v/>
      </c>
      <c r="AM460" s="9" t="str">
        <f>IF('Stock Details'!G459="", "", 'Stock Details'!G459)</f>
        <v/>
      </c>
      <c r="AO460" s="59" t="str">
        <f t="shared" si="205"/>
        <v/>
      </c>
      <c r="AP460" s="59" t="str">
        <f t="shared" si="183"/>
        <v/>
      </c>
      <c r="AQ460" s="59" t="str">
        <f t="shared" si="184"/>
        <v/>
      </c>
      <c r="AR460" s="59" t="str">
        <f t="shared" si="185"/>
        <v/>
      </c>
      <c r="AS460" s="59" t="str">
        <f t="shared" si="186"/>
        <v/>
      </c>
      <c r="AT460" s="59" t="str">
        <f t="shared" si="187"/>
        <v/>
      </c>
      <c r="AV460" s="59" t="str">
        <f t="shared" si="206"/>
        <v/>
      </c>
      <c r="AW460" s="59" t="str">
        <f t="shared" si="188"/>
        <v/>
      </c>
      <c r="AX460" s="59" t="str">
        <f t="shared" si="189"/>
        <v/>
      </c>
      <c r="AY460" s="59" t="str">
        <f t="shared" si="190"/>
        <v/>
      </c>
      <c r="AZ460" s="59" t="str">
        <f t="shared" si="191"/>
        <v/>
      </c>
      <c r="BA460" s="59" t="str">
        <f t="shared" si="192"/>
        <v/>
      </c>
      <c r="BC460" s="49" t="str">
        <f>IF($B460="", "", IF(COUNTIF(BD460:$BY460, "")=BC$8, IF(D460="", "", D460), ""))</f>
        <v/>
      </c>
      <c r="BD460" s="61" t="str">
        <f>IF($B460="", "", IF(COUNTIF(BE460:$BY460, "")=BD$8, IF(E460="", "", E460), ""))</f>
        <v/>
      </c>
      <c r="BE460" s="61" t="str">
        <f>IF($B460="", "", IF(COUNTIF(BF460:$BY460, "")=BE$8, IF(F460="", "", F460), ""))</f>
        <v/>
      </c>
      <c r="BF460" s="61" t="str">
        <f>IF($B460="", "", IF(COUNTIF(BG460:$BY460, "")=BF$8, IF(G460="", "", G460), ""))</f>
        <v/>
      </c>
      <c r="BG460" s="61" t="str">
        <f>IF($B460="", "", IF(COUNTIF(BH460:$BY460, "")=BG$8, IF(H460="", "", H460), ""))</f>
        <v/>
      </c>
      <c r="BH460" s="61" t="str">
        <f>IF($B460="", "", IF(COUNTIF(BI460:$BY460, "")=BH$8, IF(I460="", "", I460), ""))</f>
        <v/>
      </c>
      <c r="BI460" s="61" t="str">
        <f>IF($B460="", "", IF(COUNTIF(BJ460:$BY460, "")=BI$8, IF(J460="", "", J460), ""))</f>
        <v/>
      </c>
      <c r="BJ460" s="61" t="str">
        <f>IF($B460="", "", IF(COUNTIF(BK460:$BY460, "")=BJ$8, IF(K460="", "", K460), ""))</f>
        <v/>
      </c>
      <c r="BK460" s="61" t="str">
        <f>IF($B460="", "", IF(COUNTIF(BL460:$BY460, "")=BK$8, IF(L460="", "", L460), ""))</f>
        <v/>
      </c>
      <c r="BL460" s="61" t="str">
        <f>IF($B460="", "", IF(COUNTIF(BM460:$BY460, "")=BL$8, IF(M460="", "", M460), ""))</f>
        <v/>
      </c>
      <c r="BM460" s="61" t="str">
        <f>IF($B460="", "", IF(COUNTIF(BN460:$BY460, "")=BM$8, IF(N460="", "", N460), ""))</f>
        <v/>
      </c>
      <c r="BN460" s="61" t="str">
        <f>IF($B460="", "", IF(COUNTIF(BO460:$BY460, "")=BN$8, IF(O460="", "", O460), ""))</f>
        <v/>
      </c>
      <c r="BO460" s="61" t="str">
        <f>IF($B460="", "", IF(COUNTIF(BP460:$BY460, "")=BO$8, IF(P460="", "", P460), ""))</f>
        <v/>
      </c>
      <c r="BP460" s="61" t="str">
        <f>IF($B460="", "", IF(COUNTIF(BQ460:$BY460, "")=BP$8, IF(Q460="", "", Q460), ""))</f>
        <v/>
      </c>
      <c r="BQ460" s="61" t="str">
        <f>IF($B460="", "", IF(COUNTIF(BR460:$BY460, "")=BQ$8, IF(R460="", "", R460), ""))</f>
        <v/>
      </c>
      <c r="BR460" s="61" t="str">
        <f>IF($B460="", "", IF(COUNTIF(BS460:$BY460, "")=BR$8, IF(S460="", "", S460), ""))</f>
        <v/>
      </c>
      <c r="BS460" s="61" t="str">
        <f>IF($B460="", "", IF(COUNTIF(BT460:$BY460, "")=BS$8, IF(T460="", "", T460), ""))</f>
        <v/>
      </c>
      <c r="BT460" s="61" t="str">
        <f>IF($B460="", "", IF(COUNTIF(BU460:$BY460, "")=BT$8, IF(U460="", "", U460), ""))</f>
        <v/>
      </c>
      <c r="BU460" s="61" t="str">
        <f>IF($B460="", "", IF(COUNTIF(BV460:$BY460, "")=BU$8, IF(V460="", "", V460), ""))</f>
        <v/>
      </c>
      <c r="BV460" s="61" t="str">
        <f>IF($B460="", "", IF(COUNTIF(BW460:$BY460, "")=BV$8, IF(W460="", "", W460), ""))</f>
        <v/>
      </c>
      <c r="BW460" s="61" t="str">
        <f>IF($B460="", "", IF(COUNTIF(BX460:$BY460, "")=BW$8, IF(X460="", "", X460), ""))</f>
        <v/>
      </c>
      <c r="BX460" s="61" t="str">
        <f>IF($B460="", "", IF(COUNTIF(BY460:$BY460, "")=BX$8, IF(Y460="", "", Y460), ""))</f>
        <v/>
      </c>
      <c r="BY460" s="50" t="str">
        <f t="shared" si="207"/>
        <v/>
      </c>
      <c r="CA460" s="6" t="str">
        <f t="shared" si="208"/>
        <v/>
      </c>
      <c r="CB460" s="6" t="str">
        <f>IF(CA460="", "", RANK(CA460, $CA$9:$CA$2508, 0)+COUNTIF($CA$9:CA460, CA460)-1)</f>
        <v/>
      </c>
    </row>
    <row r="461" spans="1:80" x14ac:dyDescent="0.25">
      <c r="A461" s="22"/>
      <c r="B461" s="121" t="str">
        <f>IF('Stock Details'!B460="", "", 'Stock Details'!B460)</f>
        <v/>
      </c>
      <c r="C461" s="22"/>
      <c r="D461" s="130"/>
      <c r="E461" s="122"/>
      <c r="F461" s="131"/>
      <c r="G461" s="22"/>
      <c r="H461" s="130" t="str">
        <f t="shared" si="193"/>
        <v/>
      </c>
      <c r="I461" s="122"/>
      <c r="J461" s="131"/>
      <c r="K461" s="22"/>
      <c r="L461" s="130" t="str">
        <f t="shared" si="194"/>
        <v/>
      </c>
      <c r="M461" s="122"/>
      <c r="N461" s="131"/>
      <c r="O461" s="22"/>
      <c r="P461" s="130" t="str">
        <f t="shared" si="195"/>
        <v/>
      </c>
      <c r="Q461" s="122"/>
      <c r="R461" s="131"/>
      <c r="S461" s="22"/>
      <c r="T461" s="130" t="str">
        <f t="shared" si="196"/>
        <v/>
      </c>
      <c r="U461" s="122"/>
      <c r="V461" s="131"/>
      <c r="W461" s="22"/>
      <c r="X461" s="130" t="str">
        <f t="shared" si="197"/>
        <v/>
      </c>
      <c r="Y461" s="122"/>
      <c r="Z461" s="131"/>
      <c r="AA461" s="22"/>
      <c r="AC461" s="6" t="str">
        <f t="shared" si="198"/>
        <v/>
      </c>
      <c r="AE461" s="6" t="str">
        <f t="shared" si="199"/>
        <v/>
      </c>
      <c r="AF461" s="6" t="str">
        <f t="shared" si="200"/>
        <v/>
      </c>
      <c r="AG461" s="6" t="str">
        <f t="shared" si="201"/>
        <v/>
      </c>
      <c r="AH461" s="6" t="str">
        <f t="shared" si="202"/>
        <v/>
      </c>
      <c r="AI461" s="6" t="str">
        <f t="shared" si="203"/>
        <v/>
      </c>
      <c r="AJ461" s="6" t="str">
        <f t="shared" si="204"/>
        <v/>
      </c>
      <c r="AL461" s="9" t="str">
        <f>IF('Stock Details'!F460="", "", 'Stock Details'!F460)</f>
        <v/>
      </c>
      <c r="AM461" s="9" t="str">
        <f>IF('Stock Details'!G460="", "", 'Stock Details'!G460)</f>
        <v/>
      </c>
      <c r="AO461" s="59" t="str">
        <f t="shared" si="205"/>
        <v/>
      </c>
      <c r="AP461" s="59" t="str">
        <f t="shared" si="183"/>
        <v/>
      </c>
      <c r="AQ461" s="59" t="str">
        <f t="shared" si="184"/>
        <v/>
      </c>
      <c r="AR461" s="59" t="str">
        <f t="shared" si="185"/>
        <v/>
      </c>
      <c r="AS461" s="59" t="str">
        <f t="shared" si="186"/>
        <v/>
      </c>
      <c r="AT461" s="59" t="str">
        <f t="shared" si="187"/>
        <v/>
      </c>
      <c r="AV461" s="59" t="str">
        <f t="shared" si="206"/>
        <v/>
      </c>
      <c r="AW461" s="59" t="str">
        <f t="shared" si="188"/>
        <v/>
      </c>
      <c r="AX461" s="59" t="str">
        <f t="shared" si="189"/>
        <v/>
      </c>
      <c r="AY461" s="59" t="str">
        <f t="shared" si="190"/>
        <v/>
      </c>
      <c r="AZ461" s="59" t="str">
        <f t="shared" si="191"/>
        <v/>
      </c>
      <c r="BA461" s="59" t="str">
        <f t="shared" si="192"/>
        <v/>
      </c>
      <c r="BC461" s="49" t="str">
        <f>IF($B461="", "", IF(COUNTIF(BD461:$BY461, "")=BC$8, IF(D461="", "", D461), ""))</f>
        <v/>
      </c>
      <c r="BD461" s="61" t="str">
        <f>IF($B461="", "", IF(COUNTIF(BE461:$BY461, "")=BD$8, IF(E461="", "", E461), ""))</f>
        <v/>
      </c>
      <c r="BE461" s="61" t="str">
        <f>IF($B461="", "", IF(COUNTIF(BF461:$BY461, "")=BE$8, IF(F461="", "", F461), ""))</f>
        <v/>
      </c>
      <c r="BF461" s="61" t="str">
        <f>IF($B461="", "", IF(COUNTIF(BG461:$BY461, "")=BF$8, IF(G461="", "", G461), ""))</f>
        <v/>
      </c>
      <c r="BG461" s="61" t="str">
        <f>IF($B461="", "", IF(COUNTIF(BH461:$BY461, "")=BG$8, IF(H461="", "", H461), ""))</f>
        <v/>
      </c>
      <c r="BH461" s="61" t="str">
        <f>IF($B461="", "", IF(COUNTIF(BI461:$BY461, "")=BH$8, IF(I461="", "", I461), ""))</f>
        <v/>
      </c>
      <c r="BI461" s="61" t="str">
        <f>IF($B461="", "", IF(COUNTIF(BJ461:$BY461, "")=BI$8, IF(J461="", "", J461), ""))</f>
        <v/>
      </c>
      <c r="BJ461" s="61" t="str">
        <f>IF($B461="", "", IF(COUNTIF(BK461:$BY461, "")=BJ$8, IF(K461="", "", K461), ""))</f>
        <v/>
      </c>
      <c r="BK461" s="61" t="str">
        <f>IF($B461="", "", IF(COUNTIF(BL461:$BY461, "")=BK$8, IF(L461="", "", L461), ""))</f>
        <v/>
      </c>
      <c r="BL461" s="61" t="str">
        <f>IF($B461="", "", IF(COUNTIF(BM461:$BY461, "")=BL$8, IF(M461="", "", M461), ""))</f>
        <v/>
      </c>
      <c r="BM461" s="61" t="str">
        <f>IF($B461="", "", IF(COUNTIF(BN461:$BY461, "")=BM$8, IF(N461="", "", N461), ""))</f>
        <v/>
      </c>
      <c r="BN461" s="61" t="str">
        <f>IF($B461="", "", IF(COUNTIF(BO461:$BY461, "")=BN$8, IF(O461="", "", O461), ""))</f>
        <v/>
      </c>
      <c r="BO461" s="61" t="str">
        <f>IF($B461="", "", IF(COUNTIF(BP461:$BY461, "")=BO$8, IF(P461="", "", P461), ""))</f>
        <v/>
      </c>
      <c r="BP461" s="61" t="str">
        <f>IF($B461="", "", IF(COUNTIF(BQ461:$BY461, "")=BP$8, IF(Q461="", "", Q461), ""))</f>
        <v/>
      </c>
      <c r="BQ461" s="61" t="str">
        <f>IF($B461="", "", IF(COUNTIF(BR461:$BY461, "")=BQ$8, IF(R461="", "", R461), ""))</f>
        <v/>
      </c>
      <c r="BR461" s="61" t="str">
        <f>IF($B461="", "", IF(COUNTIF(BS461:$BY461, "")=BR$8, IF(S461="", "", S461), ""))</f>
        <v/>
      </c>
      <c r="BS461" s="61" t="str">
        <f>IF($B461="", "", IF(COUNTIF(BT461:$BY461, "")=BS$8, IF(T461="", "", T461), ""))</f>
        <v/>
      </c>
      <c r="BT461" s="61" t="str">
        <f>IF($B461="", "", IF(COUNTIF(BU461:$BY461, "")=BT$8, IF(U461="", "", U461), ""))</f>
        <v/>
      </c>
      <c r="BU461" s="61" t="str">
        <f>IF($B461="", "", IF(COUNTIF(BV461:$BY461, "")=BU$8, IF(V461="", "", V461), ""))</f>
        <v/>
      </c>
      <c r="BV461" s="61" t="str">
        <f>IF($B461="", "", IF(COUNTIF(BW461:$BY461, "")=BV$8, IF(W461="", "", W461), ""))</f>
        <v/>
      </c>
      <c r="BW461" s="61" t="str">
        <f>IF($B461="", "", IF(COUNTIF(BX461:$BY461, "")=BW$8, IF(X461="", "", X461), ""))</f>
        <v/>
      </c>
      <c r="BX461" s="61" t="str">
        <f>IF($B461="", "", IF(COUNTIF(BY461:$BY461, "")=BX$8, IF(Y461="", "", Y461), ""))</f>
        <v/>
      </c>
      <c r="BY461" s="50" t="str">
        <f t="shared" si="207"/>
        <v/>
      </c>
      <c r="CA461" s="6" t="str">
        <f t="shared" si="208"/>
        <v/>
      </c>
      <c r="CB461" s="6" t="str">
        <f>IF(CA461="", "", RANK(CA461, $CA$9:$CA$2508, 0)+COUNTIF($CA$9:CA461, CA461)-1)</f>
        <v/>
      </c>
    </row>
    <row r="462" spans="1:80" x14ac:dyDescent="0.25">
      <c r="A462" s="22"/>
      <c r="B462" s="121" t="str">
        <f>IF('Stock Details'!B461="", "", 'Stock Details'!B461)</f>
        <v/>
      </c>
      <c r="C462" s="22"/>
      <c r="D462" s="130"/>
      <c r="E462" s="122"/>
      <c r="F462" s="131"/>
      <c r="G462" s="22"/>
      <c r="H462" s="130" t="str">
        <f t="shared" si="193"/>
        <v/>
      </c>
      <c r="I462" s="122"/>
      <c r="J462" s="131"/>
      <c r="K462" s="22"/>
      <c r="L462" s="130" t="str">
        <f t="shared" si="194"/>
        <v/>
      </c>
      <c r="M462" s="122"/>
      <c r="N462" s="131"/>
      <c r="O462" s="22"/>
      <c r="P462" s="130" t="str">
        <f t="shared" si="195"/>
        <v/>
      </c>
      <c r="Q462" s="122"/>
      <c r="R462" s="131"/>
      <c r="S462" s="22"/>
      <c r="T462" s="130" t="str">
        <f t="shared" si="196"/>
        <v/>
      </c>
      <c r="U462" s="122"/>
      <c r="V462" s="131"/>
      <c r="W462" s="22"/>
      <c r="X462" s="130" t="str">
        <f t="shared" si="197"/>
        <v/>
      </c>
      <c r="Y462" s="122"/>
      <c r="Z462" s="131"/>
      <c r="AA462" s="22"/>
      <c r="AC462" s="6" t="str">
        <f t="shared" si="198"/>
        <v/>
      </c>
      <c r="AE462" s="6" t="str">
        <f t="shared" si="199"/>
        <v/>
      </c>
      <c r="AF462" s="6" t="str">
        <f t="shared" si="200"/>
        <v/>
      </c>
      <c r="AG462" s="6" t="str">
        <f t="shared" si="201"/>
        <v/>
      </c>
      <c r="AH462" s="6" t="str">
        <f t="shared" si="202"/>
        <v/>
      </c>
      <c r="AI462" s="6" t="str">
        <f t="shared" si="203"/>
        <v/>
      </c>
      <c r="AJ462" s="6" t="str">
        <f t="shared" si="204"/>
        <v/>
      </c>
      <c r="AL462" s="9" t="str">
        <f>IF('Stock Details'!F461="", "", 'Stock Details'!F461)</f>
        <v/>
      </c>
      <c r="AM462" s="9" t="str">
        <f>IF('Stock Details'!G461="", "", 'Stock Details'!G461)</f>
        <v/>
      </c>
      <c r="AO462" s="59" t="str">
        <f t="shared" si="205"/>
        <v/>
      </c>
      <c r="AP462" s="59" t="str">
        <f t="shared" si="183"/>
        <v/>
      </c>
      <c r="AQ462" s="59" t="str">
        <f t="shared" si="184"/>
        <v/>
      </c>
      <c r="AR462" s="59" t="str">
        <f t="shared" si="185"/>
        <v/>
      </c>
      <c r="AS462" s="59" t="str">
        <f t="shared" si="186"/>
        <v/>
      </c>
      <c r="AT462" s="59" t="str">
        <f t="shared" si="187"/>
        <v/>
      </c>
      <c r="AV462" s="59" t="str">
        <f t="shared" si="206"/>
        <v/>
      </c>
      <c r="AW462" s="59" t="str">
        <f t="shared" si="188"/>
        <v/>
      </c>
      <c r="AX462" s="59" t="str">
        <f t="shared" si="189"/>
        <v/>
      </c>
      <c r="AY462" s="59" t="str">
        <f t="shared" si="190"/>
        <v/>
      </c>
      <c r="AZ462" s="59" t="str">
        <f t="shared" si="191"/>
        <v/>
      </c>
      <c r="BA462" s="59" t="str">
        <f t="shared" si="192"/>
        <v/>
      </c>
      <c r="BC462" s="49" t="str">
        <f>IF($B462="", "", IF(COUNTIF(BD462:$BY462, "")=BC$8, IF(D462="", "", D462), ""))</f>
        <v/>
      </c>
      <c r="BD462" s="61" t="str">
        <f>IF($B462="", "", IF(COUNTIF(BE462:$BY462, "")=BD$8, IF(E462="", "", E462), ""))</f>
        <v/>
      </c>
      <c r="BE462" s="61" t="str">
        <f>IF($B462="", "", IF(COUNTIF(BF462:$BY462, "")=BE$8, IF(F462="", "", F462), ""))</f>
        <v/>
      </c>
      <c r="BF462" s="61" t="str">
        <f>IF($B462="", "", IF(COUNTIF(BG462:$BY462, "")=BF$8, IF(G462="", "", G462), ""))</f>
        <v/>
      </c>
      <c r="BG462" s="61" t="str">
        <f>IF($B462="", "", IF(COUNTIF(BH462:$BY462, "")=BG$8, IF(H462="", "", H462), ""))</f>
        <v/>
      </c>
      <c r="BH462" s="61" t="str">
        <f>IF($B462="", "", IF(COUNTIF(BI462:$BY462, "")=BH$8, IF(I462="", "", I462), ""))</f>
        <v/>
      </c>
      <c r="BI462" s="61" t="str">
        <f>IF($B462="", "", IF(COUNTIF(BJ462:$BY462, "")=BI$8, IF(J462="", "", J462), ""))</f>
        <v/>
      </c>
      <c r="BJ462" s="61" t="str">
        <f>IF($B462="", "", IF(COUNTIF(BK462:$BY462, "")=BJ$8, IF(K462="", "", K462), ""))</f>
        <v/>
      </c>
      <c r="BK462" s="61" t="str">
        <f>IF($B462="", "", IF(COUNTIF(BL462:$BY462, "")=BK$8, IF(L462="", "", L462), ""))</f>
        <v/>
      </c>
      <c r="BL462" s="61" t="str">
        <f>IF($B462="", "", IF(COUNTIF(BM462:$BY462, "")=BL$8, IF(M462="", "", M462), ""))</f>
        <v/>
      </c>
      <c r="BM462" s="61" t="str">
        <f>IF($B462="", "", IF(COUNTIF(BN462:$BY462, "")=BM$8, IF(N462="", "", N462), ""))</f>
        <v/>
      </c>
      <c r="BN462" s="61" t="str">
        <f>IF($B462="", "", IF(COUNTIF(BO462:$BY462, "")=BN$8, IF(O462="", "", O462), ""))</f>
        <v/>
      </c>
      <c r="BO462" s="61" t="str">
        <f>IF($B462="", "", IF(COUNTIF(BP462:$BY462, "")=BO$8, IF(P462="", "", P462), ""))</f>
        <v/>
      </c>
      <c r="BP462" s="61" t="str">
        <f>IF($B462="", "", IF(COUNTIF(BQ462:$BY462, "")=BP$8, IF(Q462="", "", Q462), ""))</f>
        <v/>
      </c>
      <c r="BQ462" s="61" t="str">
        <f>IF($B462="", "", IF(COUNTIF(BR462:$BY462, "")=BQ$8, IF(R462="", "", R462), ""))</f>
        <v/>
      </c>
      <c r="BR462" s="61" t="str">
        <f>IF($B462="", "", IF(COUNTIF(BS462:$BY462, "")=BR$8, IF(S462="", "", S462), ""))</f>
        <v/>
      </c>
      <c r="BS462" s="61" t="str">
        <f>IF($B462="", "", IF(COUNTIF(BT462:$BY462, "")=BS$8, IF(T462="", "", T462), ""))</f>
        <v/>
      </c>
      <c r="BT462" s="61" t="str">
        <f>IF($B462="", "", IF(COUNTIF(BU462:$BY462, "")=BT$8, IF(U462="", "", U462), ""))</f>
        <v/>
      </c>
      <c r="BU462" s="61" t="str">
        <f>IF($B462="", "", IF(COUNTIF(BV462:$BY462, "")=BU$8, IF(V462="", "", V462), ""))</f>
        <v/>
      </c>
      <c r="BV462" s="61" t="str">
        <f>IF($B462="", "", IF(COUNTIF(BW462:$BY462, "")=BV$8, IF(W462="", "", W462), ""))</f>
        <v/>
      </c>
      <c r="BW462" s="61" t="str">
        <f>IF($B462="", "", IF(COUNTIF(BX462:$BY462, "")=BW$8, IF(X462="", "", X462), ""))</f>
        <v/>
      </c>
      <c r="BX462" s="61" t="str">
        <f>IF($B462="", "", IF(COUNTIF(BY462:$BY462, "")=BX$8, IF(Y462="", "", Y462), ""))</f>
        <v/>
      </c>
      <c r="BY462" s="50" t="str">
        <f t="shared" si="207"/>
        <v/>
      </c>
      <c r="CA462" s="6" t="str">
        <f t="shared" si="208"/>
        <v/>
      </c>
      <c r="CB462" s="6" t="str">
        <f>IF(CA462="", "", RANK(CA462, $CA$9:$CA$2508, 0)+COUNTIF($CA$9:CA462, CA462)-1)</f>
        <v/>
      </c>
    </row>
    <row r="463" spans="1:80" x14ac:dyDescent="0.25">
      <c r="A463" s="22"/>
      <c r="B463" s="121" t="str">
        <f>IF('Stock Details'!B462="", "", 'Stock Details'!B462)</f>
        <v/>
      </c>
      <c r="C463" s="22"/>
      <c r="D463" s="130"/>
      <c r="E463" s="122"/>
      <c r="F463" s="131"/>
      <c r="G463" s="22"/>
      <c r="H463" s="130" t="str">
        <f t="shared" si="193"/>
        <v/>
      </c>
      <c r="I463" s="122"/>
      <c r="J463" s="131"/>
      <c r="K463" s="22"/>
      <c r="L463" s="130" t="str">
        <f t="shared" si="194"/>
        <v/>
      </c>
      <c r="M463" s="122"/>
      <c r="N463" s="131"/>
      <c r="O463" s="22"/>
      <c r="P463" s="130" t="str">
        <f t="shared" si="195"/>
        <v/>
      </c>
      <c r="Q463" s="122"/>
      <c r="R463" s="131"/>
      <c r="S463" s="22"/>
      <c r="T463" s="130" t="str">
        <f t="shared" si="196"/>
        <v/>
      </c>
      <c r="U463" s="122"/>
      <c r="V463" s="131"/>
      <c r="W463" s="22"/>
      <c r="X463" s="130" t="str">
        <f t="shared" si="197"/>
        <v/>
      </c>
      <c r="Y463" s="122"/>
      <c r="Z463" s="131"/>
      <c r="AA463" s="22"/>
      <c r="AC463" s="6" t="str">
        <f t="shared" si="198"/>
        <v/>
      </c>
      <c r="AE463" s="6" t="str">
        <f t="shared" si="199"/>
        <v/>
      </c>
      <c r="AF463" s="6" t="str">
        <f t="shared" si="200"/>
        <v/>
      </c>
      <c r="AG463" s="6" t="str">
        <f t="shared" si="201"/>
        <v/>
      </c>
      <c r="AH463" s="6" t="str">
        <f t="shared" si="202"/>
        <v/>
      </c>
      <c r="AI463" s="6" t="str">
        <f t="shared" si="203"/>
        <v/>
      </c>
      <c r="AJ463" s="6" t="str">
        <f t="shared" si="204"/>
        <v/>
      </c>
      <c r="AL463" s="9" t="str">
        <f>IF('Stock Details'!F462="", "", 'Stock Details'!F462)</f>
        <v/>
      </c>
      <c r="AM463" s="9" t="str">
        <f>IF('Stock Details'!G462="", "", 'Stock Details'!G462)</f>
        <v/>
      </c>
      <c r="AO463" s="59" t="str">
        <f t="shared" si="205"/>
        <v/>
      </c>
      <c r="AP463" s="59" t="str">
        <f t="shared" si="183"/>
        <v/>
      </c>
      <c r="AQ463" s="59" t="str">
        <f t="shared" si="184"/>
        <v/>
      </c>
      <c r="AR463" s="59" t="str">
        <f t="shared" si="185"/>
        <v/>
      </c>
      <c r="AS463" s="59" t="str">
        <f t="shared" si="186"/>
        <v/>
      </c>
      <c r="AT463" s="59" t="str">
        <f t="shared" si="187"/>
        <v/>
      </c>
      <c r="AV463" s="59" t="str">
        <f t="shared" si="206"/>
        <v/>
      </c>
      <c r="AW463" s="59" t="str">
        <f t="shared" si="188"/>
        <v/>
      </c>
      <c r="AX463" s="59" t="str">
        <f t="shared" si="189"/>
        <v/>
      </c>
      <c r="AY463" s="59" t="str">
        <f t="shared" si="190"/>
        <v/>
      </c>
      <c r="AZ463" s="59" t="str">
        <f t="shared" si="191"/>
        <v/>
      </c>
      <c r="BA463" s="59" t="str">
        <f t="shared" si="192"/>
        <v/>
      </c>
      <c r="BC463" s="49" t="str">
        <f>IF($B463="", "", IF(COUNTIF(BD463:$BY463, "")=BC$8, IF(D463="", "", D463), ""))</f>
        <v/>
      </c>
      <c r="BD463" s="61" t="str">
        <f>IF($B463="", "", IF(COUNTIF(BE463:$BY463, "")=BD$8, IF(E463="", "", E463), ""))</f>
        <v/>
      </c>
      <c r="BE463" s="61" t="str">
        <f>IF($B463="", "", IF(COUNTIF(BF463:$BY463, "")=BE$8, IF(F463="", "", F463), ""))</f>
        <v/>
      </c>
      <c r="BF463" s="61" t="str">
        <f>IF($B463="", "", IF(COUNTIF(BG463:$BY463, "")=BF$8, IF(G463="", "", G463), ""))</f>
        <v/>
      </c>
      <c r="BG463" s="61" t="str">
        <f>IF($B463="", "", IF(COUNTIF(BH463:$BY463, "")=BG$8, IF(H463="", "", H463), ""))</f>
        <v/>
      </c>
      <c r="BH463" s="61" t="str">
        <f>IF($B463="", "", IF(COUNTIF(BI463:$BY463, "")=BH$8, IF(I463="", "", I463), ""))</f>
        <v/>
      </c>
      <c r="BI463" s="61" t="str">
        <f>IF($B463="", "", IF(COUNTIF(BJ463:$BY463, "")=BI$8, IF(J463="", "", J463), ""))</f>
        <v/>
      </c>
      <c r="BJ463" s="61" t="str">
        <f>IF($B463="", "", IF(COUNTIF(BK463:$BY463, "")=BJ$8, IF(K463="", "", K463), ""))</f>
        <v/>
      </c>
      <c r="BK463" s="61" t="str">
        <f>IF($B463="", "", IF(COUNTIF(BL463:$BY463, "")=BK$8, IF(L463="", "", L463), ""))</f>
        <v/>
      </c>
      <c r="BL463" s="61" t="str">
        <f>IF($B463="", "", IF(COUNTIF(BM463:$BY463, "")=BL$8, IF(M463="", "", M463), ""))</f>
        <v/>
      </c>
      <c r="BM463" s="61" t="str">
        <f>IF($B463="", "", IF(COUNTIF(BN463:$BY463, "")=BM$8, IF(N463="", "", N463), ""))</f>
        <v/>
      </c>
      <c r="BN463" s="61" t="str">
        <f>IF($B463="", "", IF(COUNTIF(BO463:$BY463, "")=BN$8, IF(O463="", "", O463), ""))</f>
        <v/>
      </c>
      <c r="BO463" s="61" t="str">
        <f>IF($B463="", "", IF(COUNTIF(BP463:$BY463, "")=BO$8, IF(P463="", "", P463), ""))</f>
        <v/>
      </c>
      <c r="BP463" s="61" t="str">
        <f>IF($B463="", "", IF(COUNTIF(BQ463:$BY463, "")=BP$8, IF(Q463="", "", Q463), ""))</f>
        <v/>
      </c>
      <c r="BQ463" s="61" t="str">
        <f>IF($B463="", "", IF(COUNTIF(BR463:$BY463, "")=BQ$8, IF(R463="", "", R463), ""))</f>
        <v/>
      </c>
      <c r="BR463" s="61" t="str">
        <f>IF($B463="", "", IF(COUNTIF(BS463:$BY463, "")=BR$8, IF(S463="", "", S463), ""))</f>
        <v/>
      </c>
      <c r="BS463" s="61" t="str">
        <f>IF($B463="", "", IF(COUNTIF(BT463:$BY463, "")=BS$8, IF(T463="", "", T463), ""))</f>
        <v/>
      </c>
      <c r="BT463" s="61" t="str">
        <f>IF($B463="", "", IF(COUNTIF(BU463:$BY463, "")=BT$8, IF(U463="", "", U463), ""))</f>
        <v/>
      </c>
      <c r="BU463" s="61" t="str">
        <f>IF($B463="", "", IF(COUNTIF(BV463:$BY463, "")=BU$8, IF(V463="", "", V463), ""))</f>
        <v/>
      </c>
      <c r="BV463" s="61" t="str">
        <f>IF($B463="", "", IF(COUNTIF(BW463:$BY463, "")=BV$8, IF(W463="", "", W463), ""))</f>
        <v/>
      </c>
      <c r="BW463" s="61" t="str">
        <f>IF($B463="", "", IF(COUNTIF(BX463:$BY463, "")=BW$8, IF(X463="", "", X463), ""))</f>
        <v/>
      </c>
      <c r="BX463" s="61" t="str">
        <f>IF($B463="", "", IF(COUNTIF(BY463:$BY463, "")=BX$8, IF(Y463="", "", Y463), ""))</f>
        <v/>
      </c>
      <c r="BY463" s="50" t="str">
        <f t="shared" si="207"/>
        <v/>
      </c>
      <c r="CA463" s="6" t="str">
        <f t="shared" si="208"/>
        <v/>
      </c>
      <c r="CB463" s="6" t="str">
        <f>IF(CA463="", "", RANK(CA463, $CA$9:$CA$2508, 0)+COUNTIF($CA$9:CA463, CA463)-1)</f>
        <v/>
      </c>
    </row>
    <row r="464" spans="1:80" x14ac:dyDescent="0.25">
      <c r="A464" s="22"/>
      <c r="B464" s="121" t="str">
        <f>IF('Stock Details'!B463="", "", 'Stock Details'!B463)</f>
        <v/>
      </c>
      <c r="C464" s="22"/>
      <c r="D464" s="130"/>
      <c r="E464" s="122"/>
      <c r="F464" s="131"/>
      <c r="G464" s="22"/>
      <c r="H464" s="130" t="str">
        <f t="shared" si="193"/>
        <v/>
      </c>
      <c r="I464" s="122"/>
      <c r="J464" s="131"/>
      <c r="K464" s="22"/>
      <c r="L464" s="130" t="str">
        <f t="shared" si="194"/>
        <v/>
      </c>
      <c r="M464" s="122"/>
      <c r="N464" s="131"/>
      <c r="O464" s="22"/>
      <c r="P464" s="130" t="str">
        <f t="shared" si="195"/>
        <v/>
      </c>
      <c r="Q464" s="122"/>
      <c r="R464" s="131"/>
      <c r="S464" s="22"/>
      <c r="T464" s="130" t="str">
        <f t="shared" si="196"/>
        <v/>
      </c>
      <c r="U464" s="122"/>
      <c r="V464" s="131"/>
      <c r="W464" s="22"/>
      <c r="X464" s="130" t="str">
        <f t="shared" si="197"/>
        <v/>
      </c>
      <c r="Y464" s="122"/>
      <c r="Z464" s="131"/>
      <c r="AA464" s="22"/>
      <c r="AC464" s="6" t="str">
        <f t="shared" si="198"/>
        <v/>
      </c>
      <c r="AE464" s="6" t="str">
        <f t="shared" si="199"/>
        <v/>
      </c>
      <c r="AF464" s="6" t="str">
        <f t="shared" si="200"/>
        <v/>
      </c>
      <c r="AG464" s="6" t="str">
        <f t="shared" si="201"/>
        <v/>
      </c>
      <c r="AH464" s="6" t="str">
        <f t="shared" si="202"/>
        <v/>
      </c>
      <c r="AI464" s="6" t="str">
        <f t="shared" si="203"/>
        <v/>
      </c>
      <c r="AJ464" s="6" t="str">
        <f t="shared" si="204"/>
        <v/>
      </c>
      <c r="AL464" s="9" t="str">
        <f>IF('Stock Details'!F463="", "", 'Stock Details'!F463)</f>
        <v/>
      </c>
      <c r="AM464" s="9" t="str">
        <f>IF('Stock Details'!G463="", "", 'Stock Details'!G463)</f>
        <v/>
      </c>
      <c r="AO464" s="59" t="str">
        <f t="shared" si="205"/>
        <v/>
      </c>
      <c r="AP464" s="59" t="str">
        <f t="shared" si="183"/>
        <v/>
      </c>
      <c r="AQ464" s="59" t="str">
        <f t="shared" si="184"/>
        <v/>
      </c>
      <c r="AR464" s="59" t="str">
        <f t="shared" si="185"/>
        <v/>
      </c>
      <c r="AS464" s="59" t="str">
        <f t="shared" si="186"/>
        <v/>
      </c>
      <c r="AT464" s="59" t="str">
        <f t="shared" si="187"/>
        <v/>
      </c>
      <c r="AV464" s="59" t="str">
        <f t="shared" si="206"/>
        <v/>
      </c>
      <c r="AW464" s="59" t="str">
        <f t="shared" si="188"/>
        <v/>
      </c>
      <c r="AX464" s="59" t="str">
        <f t="shared" si="189"/>
        <v/>
      </c>
      <c r="AY464" s="59" t="str">
        <f t="shared" si="190"/>
        <v/>
      </c>
      <c r="AZ464" s="59" t="str">
        <f t="shared" si="191"/>
        <v/>
      </c>
      <c r="BA464" s="59" t="str">
        <f t="shared" si="192"/>
        <v/>
      </c>
      <c r="BC464" s="49" t="str">
        <f>IF($B464="", "", IF(COUNTIF(BD464:$BY464, "")=BC$8, IF(D464="", "", D464), ""))</f>
        <v/>
      </c>
      <c r="BD464" s="61" t="str">
        <f>IF($B464="", "", IF(COUNTIF(BE464:$BY464, "")=BD$8, IF(E464="", "", E464), ""))</f>
        <v/>
      </c>
      <c r="BE464" s="61" t="str">
        <f>IF($B464="", "", IF(COUNTIF(BF464:$BY464, "")=BE$8, IF(F464="", "", F464), ""))</f>
        <v/>
      </c>
      <c r="BF464" s="61" t="str">
        <f>IF($B464="", "", IF(COUNTIF(BG464:$BY464, "")=BF$8, IF(G464="", "", G464), ""))</f>
        <v/>
      </c>
      <c r="BG464" s="61" t="str">
        <f>IF($B464="", "", IF(COUNTIF(BH464:$BY464, "")=BG$8, IF(H464="", "", H464), ""))</f>
        <v/>
      </c>
      <c r="BH464" s="61" t="str">
        <f>IF($B464="", "", IF(COUNTIF(BI464:$BY464, "")=BH$8, IF(I464="", "", I464), ""))</f>
        <v/>
      </c>
      <c r="BI464" s="61" t="str">
        <f>IF($B464="", "", IF(COUNTIF(BJ464:$BY464, "")=BI$8, IF(J464="", "", J464), ""))</f>
        <v/>
      </c>
      <c r="BJ464" s="61" t="str">
        <f>IF($B464="", "", IF(COUNTIF(BK464:$BY464, "")=BJ$8, IF(K464="", "", K464), ""))</f>
        <v/>
      </c>
      <c r="BK464" s="61" t="str">
        <f>IF($B464="", "", IF(COUNTIF(BL464:$BY464, "")=BK$8, IF(L464="", "", L464), ""))</f>
        <v/>
      </c>
      <c r="BL464" s="61" t="str">
        <f>IF($B464="", "", IF(COUNTIF(BM464:$BY464, "")=BL$8, IF(M464="", "", M464), ""))</f>
        <v/>
      </c>
      <c r="BM464" s="61" t="str">
        <f>IF($B464="", "", IF(COUNTIF(BN464:$BY464, "")=BM$8, IF(N464="", "", N464), ""))</f>
        <v/>
      </c>
      <c r="BN464" s="61" t="str">
        <f>IF($B464="", "", IF(COUNTIF(BO464:$BY464, "")=BN$8, IF(O464="", "", O464), ""))</f>
        <v/>
      </c>
      <c r="BO464" s="61" t="str">
        <f>IF($B464="", "", IF(COUNTIF(BP464:$BY464, "")=BO$8, IF(P464="", "", P464), ""))</f>
        <v/>
      </c>
      <c r="BP464" s="61" t="str">
        <f>IF($B464="", "", IF(COUNTIF(BQ464:$BY464, "")=BP$8, IF(Q464="", "", Q464), ""))</f>
        <v/>
      </c>
      <c r="BQ464" s="61" t="str">
        <f>IF($B464="", "", IF(COUNTIF(BR464:$BY464, "")=BQ$8, IF(R464="", "", R464), ""))</f>
        <v/>
      </c>
      <c r="BR464" s="61" t="str">
        <f>IF($B464="", "", IF(COUNTIF(BS464:$BY464, "")=BR$8, IF(S464="", "", S464), ""))</f>
        <v/>
      </c>
      <c r="BS464" s="61" t="str">
        <f>IF($B464="", "", IF(COUNTIF(BT464:$BY464, "")=BS$8, IF(T464="", "", T464), ""))</f>
        <v/>
      </c>
      <c r="BT464" s="61" t="str">
        <f>IF($B464="", "", IF(COUNTIF(BU464:$BY464, "")=BT$8, IF(U464="", "", U464), ""))</f>
        <v/>
      </c>
      <c r="BU464" s="61" t="str">
        <f>IF($B464="", "", IF(COUNTIF(BV464:$BY464, "")=BU$8, IF(V464="", "", V464), ""))</f>
        <v/>
      </c>
      <c r="BV464" s="61" t="str">
        <f>IF($B464="", "", IF(COUNTIF(BW464:$BY464, "")=BV$8, IF(W464="", "", W464), ""))</f>
        <v/>
      </c>
      <c r="BW464" s="61" t="str">
        <f>IF($B464="", "", IF(COUNTIF(BX464:$BY464, "")=BW$8, IF(X464="", "", X464), ""))</f>
        <v/>
      </c>
      <c r="BX464" s="61" t="str">
        <f>IF($B464="", "", IF(COUNTIF(BY464:$BY464, "")=BX$8, IF(Y464="", "", Y464), ""))</f>
        <v/>
      </c>
      <c r="BY464" s="50" t="str">
        <f t="shared" si="207"/>
        <v/>
      </c>
      <c r="CA464" s="6" t="str">
        <f t="shared" si="208"/>
        <v/>
      </c>
      <c r="CB464" s="6" t="str">
        <f>IF(CA464="", "", RANK(CA464, $CA$9:$CA$2508, 0)+COUNTIF($CA$9:CA464, CA464)-1)</f>
        <v/>
      </c>
    </row>
    <row r="465" spans="1:80" x14ac:dyDescent="0.25">
      <c r="A465" s="22"/>
      <c r="B465" s="121" t="str">
        <f>IF('Stock Details'!B464="", "", 'Stock Details'!B464)</f>
        <v/>
      </c>
      <c r="C465" s="22"/>
      <c r="D465" s="130"/>
      <c r="E465" s="122"/>
      <c r="F465" s="131"/>
      <c r="G465" s="22"/>
      <c r="H465" s="130" t="str">
        <f t="shared" si="193"/>
        <v/>
      </c>
      <c r="I465" s="122"/>
      <c r="J465" s="131"/>
      <c r="K465" s="22"/>
      <c r="L465" s="130" t="str">
        <f t="shared" si="194"/>
        <v/>
      </c>
      <c r="M465" s="122"/>
      <c r="N465" s="131"/>
      <c r="O465" s="22"/>
      <c r="P465" s="130" t="str">
        <f t="shared" si="195"/>
        <v/>
      </c>
      <c r="Q465" s="122"/>
      <c r="R465" s="131"/>
      <c r="S465" s="22"/>
      <c r="T465" s="130" t="str">
        <f t="shared" si="196"/>
        <v/>
      </c>
      <c r="U465" s="122"/>
      <c r="V465" s="131"/>
      <c r="W465" s="22"/>
      <c r="X465" s="130" t="str">
        <f t="shared" si="197"/>
        <v/>
      </c>
      <c r="Y465" s="122"/>
      <c r="Z465" s="131"/>
      <c r="AA465" s="22"/>
      <c r="AC465" s="6" t="str">
        <f t="shared" si="198"/>
        <v/>
      </c>
      <c r="AE465" s="6" t="str">
        <f t="shared" si="199"/>
        <v/>
      </c>
      <c r="AF465" s="6" t="str">
        <f t="shared" si="200"/>
        <v/>
      </c>
      <c r="AG465" s="6" t="str">
        <f t="shared" si="201"/>
        <v/>
      </c>
      <c r="AH465" s="6" t="str">
        <f t="shared" si="202"/>
        <v/>
      </c>
      <c r="AI465" s="6" t="str">
        <f t="shared" si="203"/>
        <v/>
      </c>
      <c r="AJ465" s="6" t="str">
        <f t="shared" si="204"/>
        <v/>
      </c>
      <c r="AL465" s="9" t="str">
        <f>IF('Stock Details'!F464="", "", 'Stock Details'!F464)</f>
        <v/>
      </c>
      <c r="AM465" s="9" t="str">
        <f>IF('Stock Details'!G464="", "", 'Stock Details'!G464)</f>
        <v/>
      </c>
      <c r="AO465" s="59" t="str">
        <f t="shared" si="205"/>
        <v/>
      </c>
      <c r="AP465" s="59" t="str">
        <f t="shared" si="183"/>
        <v/>
      </c>
      <c r="AQ465" s="59" t="str">
        <f t="shared" si="184"/>
        <v/>
      </c>
      <c r="AR465" s="59" t="str">
        <f t="shared" si="185"/>
        <v/>
      </c>
      <c r="AS465" s="59" t="str">
        <f t="shared" si="186"/>
        <v/>
      </c>
      <c r="AT465" s="59" t="str">
        <f t="shared" si="187"/>
        <v/>
      </c>
      <c r="AV465" s="59" t="str">
        <f t="shared" si="206"/>
        <v/>
      </c>
      <c r="AW465" s="59" t="str">
        <f t="shared" si="188"/>
        <v/>
      </c>
      <c r="AX465" s="59" t="str">
        <f t="shared" si="189"/>
        <v/>
      </c>
      <c r="AY465" s="59" t="str">
        <f t="shared" si="190"/>
        <v/>
      </c>
      <c r="AZ465" s="59" t="str">
        <f t="shared" si="191"/>
        <v/>
      </c>
      <c r="BA465" s="59" t="str">
        <f t="shared" si="192"/>
        <v/>
      </c>
      <c r="BC465" s="49" t="str">
        <f>IF($B465="", "", IF(COUNTIF(BD465:$BY465, "")=BC$8, IF(D465="", "", D465), ""))</f>
        <v/>
      </c>
      <c r="BD465" s="61" t="str">
        <f>IF($B465="", "", IF(COUNTIF(BE465:$BY465, "")=BD$8, IF(E465="", "", E465), ""))</f>
        <v/>
      </c>
      <c r="BE465" s="61" t="str">
        <f>IF($B465="", "", IF(COUNTIF(BF465:$BY465, "")=BE$8, IF(F465="", "", F465), ""))</f>
        <v/>
      </c>
      <c r="BF465" s="61" t="str">
        <f>IF($B465="", "", IF(COUNTIF(BG465:$BY465, "")=BF$8, IF(G465="", "", G465), ""))</f>
        <v/>
      </c>
      <c r="BG465" s="61" t="str">
        <f>IF($B465="", "", IF(COUNTIF(BH465:$BY465, "")=BG$8, IF(H465="", "", H465), ""))</f>
        <v/>
      </c>
      <c r="BH465" s="61" t="str">
        <f>IF($B465="", "", IF(COUNTIF(BI465:$BY465, "")=BH$8, IF(I465="", "", I465), ""))</f>
        <v/>
      </c>
      <c r="BI465" s="61" t="str">
        <f>IF($B465="", "", IF(COUNTIF(BJ465:$BY465, "")=BI$8, IF(J465="", "", J465), ""))</f>
        <v/>
      </c>
      <c r="BJ465" s="61" t="str">
        <f>IF($B465="", "", IF(COUNTIF(BK465:$BY465, "")=BJ$8, IF(K465="", "", K465), ""))</f>
        <v/>
      </c>
      <c r="BK465" s="61" t="str">
        <f>IF($B465="", "", IF(COUNTIF(BL465:$BY465, "")=BK$8, IF(L465="", "", L465), ""))</f>
        <v/>
      </c>
      <c r="BL465" s="61" t="str">
        <f>IF($B465="", "", IF(COUNTIF(BM465:$BY465, "")=BL$8, IF(M465="", "", M465), ""))</f>
        <v/>
      </c>
      <c r="BM465" s="61" t="str">
        <f>IF($B465="", "", IF(COUNTIF(BN465:$BY465, "")=BM$8, IF(N465="", "", N465), ""))</f>
        <v/>
      </c>
      <c r="BN465" s="61" t="str">
        <f>IF($B465="", "", IF(COUNTIF(BO465:$BY465, "")=BN$8, IF(O465="", "", O465), ""))</f>
        <v/>
      </c>
      <c r="BO465" s="61" t="str">
        <f>IF($B465="", "", IF(COUNTIF(BP465:$BY465, "")=BO$8, IF(P465="", "", P465), ""))</f>
        <v/>
      </c>
      <c r="BP465" s="61" t="str">
        <f>IF($B465="", "", IF(COUNTIF(BQ465:$BY465, "")=BP$8, IF(Q465="", "", Q465), ""))</f>
        <v/>
      </c>
      <c r="BQ465" s="61" t="str">
        <f>IF($B465="", "", IF(COUNTIF(BR465:$BY465, "")=BQ$8, IF(R465="", "", R465), ""))</f>
        <v/>
      </c>
      <c r="BR465" s="61" t="str">
        <f>IF($B465="", "", IF(COUNTIF(BS465:$BY465, "")=BR$8, IF(S465="", "", S465), ""))</f>
        <v/>
      </c>
      <c r="BS465" s="61" t="str">
        <f>IF($B465="", "", IF(COUNTIF(BT465:$BY465, "")=BS$8, IF(T465="", "", T465), ""))</f>
        <v/>
      </c>
      <c r="BT465" s="61" t="str">
        <f>IF($B465="", "", IF(COUNTIF(BU465:$BY465, "")=BT$8, IF(U465="", "", U465), ""))</f>
        <v/>
      </c>
      <c r="BU465" s="61" t="str">
        <f>IF($B465="", "", IF(COUNTIF(BV465:$BY465, "")=BU$8, IF(V465="", "", V465), ""))</f>
        <v/>
      </c>
      <c r="BV465" s="61" t="str">
        <f>IF($B465="", "", IF(COUNTIF(BW465:$BY465, "")=BV$8, IF(W465="", "", W465), ""))</f>
        <v/>
      </c>
      <c r="BW465" s="61" t="str">
        <f>IF($B465="", "", IF(COUNTIF(BX465:$BY465, "")=BW$8, IF(X465="", "", X465), ""))</f>
        <v/>
      </c>
      <c r="BX465" s="61" t="str">
        <f>IF($B465="", "", IF(COUNTIF(BY465:$BY465, "")=BX$8, IF(Y465="", "", Y465), ""))</f>
        <v/>
      </c>
      <c r="BY465" s="50" t="str">
        <f t="shared" si="207"/>
        <v/>
      </c>
      <c r="CA465" s="6" t="str">
        <f t="shared" si="208"/>
        <v/>
      </c>
      <c r="CB465" s="6" t="str">
        <f>IF(CA465="", "", RANK(CA465, $CA$9:$CA$2508, 0)+COUNTIF($CA$9:CA465, CA465)-1)</f>
        <v/>
      </c>
    </row>
    <row r="466" spans="1:80" x14ac:dyDescent="0.25">
      <c r="A466" s="22"/>
      <c r="B466" s="121" t="str">
        <f>IF('Stock Details'!B465="", "", 'Stock Details'!B465)</f>
        <v/>
      </c>
      <c r="C466" s="22"/>
      <c r="D466" s="130"/>
      <c r="E466" s="122"/>
      <c r="F466" s="131"/>
      <c r="G466" s="22"/>
      <c r="H466" s="130" t="str">
        <f t="shared" si="193"/>
        <v/>
      </c>
      <c r="I466" s="122"/>
      <c r="J466" s="131"/>
      <c r="K466" s="22"/>
      <c r="L466" s="130" t="str">
        <f t="shared" si="194"/>
        <v/>
      </c>
      <c r="M466" s="122"/>
      <c r="N466" s="131"/>
      <c r="O466" s="22"/>
      <c r="P466" s="130" t="str">
        <f t="shared" si="195"/>
        <v/>
      </c>
      <c r="Q466" s="122"/>
      <c r="R466" s="131"/>
      <c r="S466" s="22"/>
      <c r="T466" s="130" t="str">
        <f t="shared" si="196"/>
        <v/>
      </c>
      <c r="U466" s="122"/>
      <c r="V466" s="131"/>
      <c r="W466" s="22"/>
      <c r="X466" s="130" t="str">
        <f t="shared" si="197"/>
        <v/>
      </c>
      <c r="Y466" s="122"/>
      <c r="Z466" s="131"/>
      <c r="AA466" s="22"/>
      <c r="AC466" s="6" t="str">
        <f t="shared" si="198"/>
        <v/>
      </c>
      <c r="AE466" s="6" t="str">
        <f t="shared" si="199"/>
        <v/>
      </c>
      <c r="AF466" s="6" t="str">
        <f t="shared" si="200"/>
        <v/>
      </c>
      <c r="AG466" s="6" t="str">
        <f t="shared" si="201"/>
        <v/>
      </c>
      <c r="AH466" s="6" t="str">
        <f t="shared" si="202"/>
        <v/>
      </c>
      <c r="AI466" s="6" t="str">
        <f t="shared" si="203"/>
        <v/>
      </c>
      <c r="AJ466" s="6" t="str">
        <f t="shared" si="204"/>
        <v/>
      </c>
      <c r="AL466" s="9" t="str">
        <f>IF('Stock Details'!F465="", "", 'Stock Details'!F465)</f>
        <v/>
      </c>
      <c r="AM466" s="9" t="str">
        <f>IF('Stock Details'!G465="", "", 'Stock Details'!G465)</f>
        <v/>
      </c>
      <c r="AO466" s="59" t="str">
        <f t="shared" si="205"/>
        <v/>
      </c>
      <c r="AP466" s="59" t="str">
        <f t="shared" si="183"/>
        <v/>
      </c>
      <c r="AQ466" s="59" t="str">
        <f t="shared" si="184"/>
        <v/>
      </c>
      <c r="AR466" s="59" t="str">
        <f t="shared" si="185"/>
        <v/>
      </c>
      <c r="AS466" s="59" t="str">
        <f t="shared" si="186"/>
        <v/>
      </c>
      <c r="AT466" s="59" t="str">
        <f t="shared" si="187"/>
        <v/>
      </c>
      <c r="AV466" s="59" t="str">
        <f t="shared" si="206"/>
        <v/>
      </c>
      <c r="AW466" s="59" t="str">
        <f t="shared" si="188"/>
        <v/>
      </c>
      <c r="AX466" s="59" t="str">
        <f t="shared" si="189"/>
        <v/>
      </c>
      <c r="AY466" s="59" t="str">
        <f t="shared" si="190"/>
        <v/>
      </c>
      <c r="AZ466" s="59" t="str">
        <f t="shared" si="191"/>
        <v/>
      </c>
      <c r="BA466" s="59" t="str">
        <f t="shared" si="192"/>
        <v/>
      </c>
      <c r="BC466" s="49" t="str">
        <f>IF($B466="", "", IF(COUNTIF(BD466:$BY466, "")=BC$8, IF(D466="", "", D466), ""))</f>
        <v/>
      </c>
      <c r="BD466" s="61" t="str">
        <f>IF($B466="", "", IF(COUNTIF(BE466:$BY466, "")=BD$8, IF(E466="", "", E466), ""))</f>
        <v/>
      </c>
      <c r="BE466" s="61" t="str">
        <f>IF($B466="", "", IF(COUNTIF(BF466:$BY466, "")=BE$8, IF(F466="", "", F466), ""))</f>
        <v/>
      </c>
      <c r="BF466" s="61" t="str">
        <f>IF($B466="", "", IF(COUNTIF(BG466:$BY466, "")=BF$8, IF(G466="", "", G466), ""))</f>
        <v/>
      </c>
      <c r="BG466" s="61" t="str">
        <f>IF($B466="", "", IF(COUNTIF(BH466:$BY466, "")=BG$8, IF(H466="", "", H466), ""))</f>
        <v/>
      </c>
      <c r="BH466" s="61" t="str">
        <f>IF($B466="", "", IF(COUNTIF(BI466:$BY466, "")=BH$8, IF(I466="", "", I466), ""))</f>
        <v/>
      </c>
      <c r="BI466" s="61" t="str">
        <f>IF($B466="", "", IF(COUNTIF(BJ466:$BY466, "")=BI$8, IF(J466="", "", J466), ""))</f>
        <v/>
      </c>
      <c r="BJ466" s="61" t="str">
        <f>IF($B466="", "", IF(COUNTIF(BK466:$BY466, "")=BJ$8, IF(K466="", "", K466), ""))</f>
        <v/>
      </c>
      <c r="BK466" s="61" t="str">
        <f>IF($B466="", "", IF(COUNTIF(BL466:$BY466, "")=BK$8, IF(L466="", "", L466), ""))</f>
        <v/>
      </c>
      <c r="BL466" s="61" t="str">
        <f>IF($B466="", "", IF(COUNTIF(BM466:$BY466, "")=BL$8, IF(M466="", "", M466), ""))</f>
        <v/>
      </c>
      <c r="BM466" s="61" t="str">
        <f>IF($B466="", "", IF(COUNTIF(BN466:$BY466, "")=BM$8, IF(N466="", "", N466), ""))</f>
        <v/>
      </c>
      <c r="BN466" s="61" t="str">
        <f>IF($B466="", "", IF(COUNTIF(BO466:$BY466, "")=BN$8, IF(O466="", "", O466), ""))</f>
        <v/>
      </c>
      <c r="BO466" s="61" t="str">
        <f>IF($B466="", "", IF(COUNTIF(BP466:$BY466, "")=BO$8, IF(P466="", "", P466), ""))</f>
        <v/>
      </c>
      <c r="BP466" s="61" t="str">
        <f>IF($B466="", "", IF(COUNTIF(BQ466:$BY466, "")=BP$8, IF(Q466="", "", Q466), ""))</f>
        <v/>
      </c>
      <c r="BQ466" s="61" t="str">
        <f>IF($B466="", "", IF(COUNTIF(BR466:$BY466, "")=BQ$8, IF(R466="", "", R466), ""))</f>
        <v/>
      </c>
      <c r="BR466" s="61" t="str">
        <f>IF($B466="", "", IF(COUNTIF(BS466:$BY466, "")=BR$8, IF(S466="", "", S466), ""))</f>
        <v/>
      </c>
      <c r="BS466" s="61" t="str">
        <f>IF($B466="", "", IF(COUNTIF(BT466:$BY466, "")=BS$8, IF(T466="", "", T466), ""))</f>
        <v/>
      </c>
      <c r="BT466" s="61" t="str">
        <f>IF($B466="", "", IF(COUNTIF(BU466:$BY466, "")=BT$8, IF(U466="", "", U466), ""))</f>
        <v/>
      </c>
      <c r="BU466" s="61" t="str">
        <f>IF($B466="", "", IF(COUNTIF(BV466:$BY466, "")=BU$8, IF(V466="", "", V466), ""))</f>
        <v/>
      </c>
      <c r="BV466" s="61" t="str">
        <f>IF($B466="", "", IF(COUNTIF(BW466:$BY466, "")=BV$8, IF(W466="", "", W466), ""))</f>
        <v/>
      </c>
      <c r="BW466" s="61" t="str">
        <f>IF($B466="", "", IF(COUNTIF(BX466:$BY466, "")=BW$8, IF(X466="", "", X466), ""))</f>
        <v/>
      </c>
      <c r="BX466" s="61" t="str">
        <f>IF($B466="", "", IF(COUNTIF(BY466:$BY466, "")=BX$8, IF(Y466="", "", Y466), ""))</f>
        <v/>
      </c>
      <c r="BY466" s="50" t="str">
        <f t="shared" si="207"/>
        <v/>
      </c>
      <c r="CA466" s="6" t="str">
        <f t="shared" si="208"/>
        <v/>
      </c>
      <c r="CB466" s="6" t="str">
        <f>IF(CA466="", "", RANK(CA466, $CA$9:$CA$2508, 0)+COUNTIF($CA$9:CA466, CA466)-1)</f>
        <v/>
      </c>
    </row>
    <row r="467" spans="1:80" x14ac:dyDescent="0.25">
      <c r="A467" s="22"/>
      <c r="B467" s="121" t="str">
        <f>IF('Stock Details'!B466="", "", 'Stock Details'!B466)</f>
        <v/>
      </c>
      <c r="C467" s="22"/>
      <c r="D467" s="130"/>
      <c r="E467" s="122"/>
      <c r="F467" s="131"/>
      <c r="G467" s="22"/>
      <c r="H467" s="130" t="str">
        <f t="shared" si="193"/>
        <v/>
      </c>
      <c r="I467" s="122"/>
      <c r="J467" s="131"/>
      <c r="K467" s="22"/>
      <c r="L467" s="130" t="str">
        <f t="shared" si="194"/>
        <v/>
      </c>
      <c r="M467" s="122"/>
      <c r="N467" s="131"/>
      <c r="O467" s="22"/>
      <c r="P467" s="130" t="str">
        <f t="shared" si="195"/>
        <v/>
      </c>
      <c r="Q467" s="122"/>
      <c r="R467" s="131"/>
      <c r="S467" s="22"/>
      <c r="T467" s="130" t="str">
        <f t="shared" si="196"/>
        <v/>
      </c>
      <c r="U467" s="122"/>
      <c r="V467" s="131"/>
      <c r="W467" s="22"/>
      <c r="X467" s="130" t="str">
        <f t="shared" si="197"/>
        <v/>
      </c>
      <c r="Y467" s="122"/>
      <c r="Z467" s="131"/>
      <c r="AA467" s="22"/>
      <c r="AC467" s="6" t="str">
        <f t="shared" si="198"/>
        <v/>
      </c>
      <c r="AE467" s="6" t="str">
        <f t="shared" si="199"/>
        <v/>
      </c>
      <c r="AF467" s="6" t="str">
        <f t="shared" si="200"/>
        <v/>
      </c>
      <c r="AG467" s="6" t="str">
        <f t="shared" si="201"/>
        <v/>
      </c>
      <c r="AH467" s="6" t="str">
        <f t="shared" si="202"/>
        <v/>
      </c>
      <c r="AI467" s="6" t="str">
        <f t="shared" si="203"/>
        <v/>
      </c>
      <c r="AJ467" s="6" t="str">
        <f t="shared" si="204"/>
        <v/>
      </c>
      <c r="AL467" s="9" t="str">
        <f>IF('Stock Details'!F466="", "", 'Stock Details'!F466)</f>
        <v/>
      </c>
      <c r="AM467" s="9" t="str">
        <f>IF('Stock Details'!G466="", "", 'Stock Details'!G466)</f>
        <v/>
      </c>
      <c r="AO467" s="59" t="str">
        <f t="shared" si="205"/>
        <v/>
      </c>
      <c r="AP467" s="59" t="str">
        <f t="shared" si="183"/>
        <v/>
      </c>
      <c r="AQ467" s="59" t="str">
        <f t="shared" si="184"/>
        <v/>
      </c>
      <c r="AR467" s="59" t="str">
        <f t="shared" si="185"/>
        <v/>
      </c>
      <c r="AS467" s="59" t="str">
        <f t="shared" si="186"/>
        <v/>
      </c>
      <c r="AT467" s="59" t="str">
        <f t="shared" si="187"/>
        <v/>
      </c>
      <c r="AV467" s="59" t="str">
        <f t="shared" si="206"/>
        <v/>
      </c>
      <c r="AW467" s="59" t="str">
        <f t="shared" si="188"/>
        <v/>
      </c>
      <c r="AX467" s="59" t="str">
        <f t="shared" si="189"/>
        <v/>
      </c>
      <c r="AY467" s="59" t="str">
        <f t="shared" si="190"/>
        <v/>
      </c>
      <c r="AZ467" s="59" t="str">
        <f t="shared" si="191"/>
        <v/>
      </c>
      <c r="BA467" s="59" t="str">
        <f t="shared" si="192"/>
        <v/>
      </c>
      <c r="BC467" s="49" t="str">
        <f>IF($B467="", "", IF(COUNTIF(BD467:$BY467, "")=BC$8, IF(D467="", "", D467), ""))</f>
        <v/>
      </c>
      <c r="BD467" s="61" t="str">
        <f>IF($B467="", "", IF(COUNTIF(BE467:$BY467, "")=BD$8, IF(E467="", "", E467), ""))</f>
        <v/>
      </c>
      <c r="BE467" s="61" t="str">
        <f>IF($B467="", "", IF(COUNTIF(BF467:$BY467, "")=BE$8, IF(F467="", "", F467), ""))</f>
        <v/>
      </c>
      <c r="BF467" s="61" t="str">
        <f>IF($B467="", "", IF(COUNTIF(BG467:$BY467, "")=BF$8, IF(G467="", "", G467), ""))</f>
        <v/>
      </c>
      <c r="BG467" s="61" t="str">
        <f>IF($B467="", "", IF(COUNTIF(BH467:$BY467, "")=BG$8, IF(H467="", "", H467), ""))</f>
        <v/>
      </c>
      <c r="BH467" s="61" t="str">
        <f>IF($B467="", "", IF(COUNTIF(BI467:$BY467, "")=BH$8, IF(I467="", "", I467), ""))</f>
        <v/>
      </c>
      <c r="BI467" s="61" t="str">
        <f>IF($B467="", "", IF(COUNTIF(BJ467:$BY467, "")=BI$8, IF(J467="", "", J467), ""))</f>
        <v/>
      </c>
      <c r="BJ467" s="61" t="str">
        <f>IF($B467="", "", IF(COUNTIF(BK467:$BY467, "")=BJ$8, IF(K467="", "", K467), ""))</f>
        <v/>
      </c>
      <c r="BK467" s="61" t="str">
        <f>IF($B467="", "", IF(COUNTIF(BL467:$BY467, "")=BK$8, IF(L467="", "", L467), ""))</f>
        <v/>
      </c>
      <c r="BL467" s="61" t="str">
        <f>IF($B467="", "", IF(COUNTIF(BM467:$BY467, "")=BL$8, IF(M467="", "", M467), ""))</f>
        <v/>
      </c>
      <c r="BM467" s="61" t="str">
        <f>IF($B467="", "", IF(COUNTIF(BN467:$BY467, "")=BM$8, IF(N467="", "", N467), ""))</f>
        <v/>
      </c>
      <c r="BN467" s="61" t="str">
        <f>IF($B467="", "", IF(COUNTIF(BO467:$BY467, "")=BN$8, IF(O467="", "", O467), ""))</f>
        <v/>
      </c>
      <c r="BO467" s="61" t="str">
        <f>IF($B467="", "", IF(COUNTIF(BP467:$BY467, "")=BO$8, IF(P467="", "", P467), ""))</f>
        <v/>
      </c>
      <c r="BP467" s="61" t="str">
        <f>IF($B467="", "", IF(COUNTIF(BQ467:$BY467, "")=BP$8, IF(Q467="", "", Q467), ""))</f>
        <v/>
      </c>
      <c r="BQ467" s="61" t="str">
        <f>IF($B467="", "", IF(COUNTIF(BR467:$BY467, "")=BQ$8, IF(R467="", "", R467), ""))</f>
        <v/>
      </c>
      <c r="BR467" s="61" t="str">
        <f>IF($B467="", "", IF(COUNTIF(BS467:$BY467, "")=BR$8, IF(S467="", "", S467), ""))</f>
        <v/>
      </c>
      <c r="BS467" s="61" t="str">
        <f>IF($B467="", "", IF(COUNTIF(BT467:$BY467, "")=BS$8, IF(T467="", "", T467), ""))</f>
        <v/>
      </c>
      <c r="BT467" s="61" t="str">
        <f>IF($B467="", "", IF(COUNTIF(BU467:$BY467, "")=BT$8, IF(U467="", "", U467), ""))</f>
        <v/>
      </c>
      <c r="BU467" s="61" t="str">
        <f>IF($B467="", "", IF(COUNTIF(BV467:$BY467, "")=BU$8, IF(V467="", "", V467), ""))</f>
        <v/>
      </c>
      <c r="BV467" s="61" t="str">
        <f>IF($B467="", "", IF(COUNTIF(BW467:$BY467, "")=BV$8, IF(W467="", "", W467), ""))</f>
        <v/>
      </c>
      <c r="BW467" s="61" t="str">
        <f>IF($B467="", "", IF(COUNTIF(BX467:$BY467, "")=BW$8, IF(X467="", "", X467), ""))</f>
        <v/>
      </c>
      <c r="BX467" s="61" t="str">
        <f>IF($B467="", "", IF(COUNTIF(BY467:$BY467, "")=BX$8, IF(Y467="", "", Y467), ""))</f>
        <v/>
      </c>
      <c r="BY467" s="50" t="str">
        <f t="shared" si="207"/>
        <v/>
      </c>
      <c r="CA467" s="6" t="str">
        <f t="shared" si="208"/>
        <v/>
      </c>
      <c r="CB467" s="6" t="str">
        <f>IF(CA467="", "", RANK(CA467, $CA$9:$CA$2508, 0)+COUNTIF($CA$9:CA467, CA467)-1)</f>
        <v/>
      </c>
    </row>
    <row r="468" spans="1:80" x14ac:dyDescent="0.25">
      <c r="A468" s="22"/>
      <c r="B468" s="121" t="str">
        <f>IF('Stock Details'!B467="", "", 'Stock Details'!B467)</f>
        <v/>
      </c>
      <c r="C468" s="22"/>
      <c r="D468" s="130"/>
      <c r="E468" s="122"/>
      <c r="F468" s="131"/>
      <c r="G468" s="22"/>
      <c r="H468" s="130" t="str">
        <f t="shared" si="193"/>
        <v/>
      </c>
      <c r="I468" s="122"/>
      <c r="J468" s="131"/>
      <c r="K468" s="22"/>
      <c r="L468" s="130" t="str">
        <f t="shared" si="194"/>
        <v/>
      </c>
      <c r="M468" s="122"/>
      <c r="N468" s="131"/>
      <c r="O468" s="22"/>
      <c r="P468" s="130" t="str">
        <f t="shared" si="195"/>
        <v/>
      </c>
      <c r="Q468" s="122"/>
      <c r="R468" s="131"/>
      <c r="S468" s="22"/>
      <c r="T468" s="130" t="str">
        <f t="shared" si="196"/>
        <v/>
      </c>
      <c r="U468" s="122"/>
      <c r="V468" s="131"/>
      <c r="W468" s="22"/>
      <c r="X468" s="130" t="str">
        <f t="shared" si="197"/>
        <v/>
      </c>
      <c r="Y468" s="122"/>
      <c r="Z468" s="131"/>
      <c r="AA468" s="22"/>
      <c r="AC468" s="6" t="str">
        <f t="shared" si="198"/>
        <v/>
      </c>
      <c r="AE468" s="6" t="str">
        <f t="shared" si="199"/>
        <v/>
      </c>
      <c r="AF468" s="6" t="str">
        <f t="shared" si="200"/>
        <v/>
      </c>
      <c r="AG468" s="6" t="str">
        <f t="shared" si="201"/>
        <v/>
      </c>
      <c r="AH468" s="6" t="str">
        <f t="shared" si="202"/>
        <v/>
      </c>
      <c r="AI468" s="6" t="str">
        <f t="shared" si="203"/>
        <v/>
      </c>
      <c r="AJ468" s="6" t="str">
        <f t="shared" si="204"/>
        <v/>
      </c>
      <c r="AL468" s="9" t="str">
        <f>IF('Stock Details'!F467="", "", 'Stock Details'!F467)</f>
        <v/>
      </c>
      <c r="AM468" s="9" t="str">
        <f>IF('Stock Details'!G467="", "", 'Stock Details'!G467)</f>
        <v/>
      </c>
      <c r="AO468" s="59" t="str">
        <f t="shared" si="205"/>
        <v/>
      </c>
      <c r="AP468" s="59" t="str">
        <f t="shared" si="183"/>
        <v/>
      </c>
      <c r="AQ468" s="59" t="str">
        <f t="shared" si="184"/>
        <v/>
      </c>
      <c r="AR468" s="59" t="str">
        <f t="shared" si="185"/>
        <v/>
      </c>
      <c r="AS468" s="59" t="str">
        <f t="shared" si="186"/>
        <v/>
      </c>
      <c r="AT468" s="59" t="str">
        <f t="shared" si="187"/>
        <v/>
      </c>
      <c r="AV468" s="59" t="str">
        <f t="shared" si="206"/>
        <v/>
      </c>
      <c r="AW468" s="59" t="str">
        <f t="shared" si="188"/>
        <v/>
      </c>
      <c r="AX468" s="59" t="str">
        <f t="shared" si="189"/>
        <v/>
      </c>
      <c r="AY468" s="59" t="str">
        <f t="shared" si="190"/>
        <v/>
      </c>
      <c r="AZ468" s="59" t="str">
        <f t="shared" si="191"/>
        <v/>
      </c>
      <c r="BA468" s="59" t="str">
        <f t="shared" si="192"/>
        <v/>
      </c>
      <c r="BC468" s="49" t="str">
        <f>IF($B468="", "", IF(COUNTIF(BD468:$BY468, "")=BC$8, IF(D468="", "", D468), ""))</f>
        <v/>
      </c>
      <c r="BD468" s="61" t="str">
        <f>IF($B468="", "", IF(COUNTIF(BE468:$BY468, "")=BD$8, IF(E468="", "", E468), ""))</f>
        <v/>
      </c>
      <c r="BE468" s="61" t="str">
        <f>IF($B468="", "", IF(COUNTIF(BF468:$BY468, "")=BE$8, IF(F468="", "", F468), ""))</f>
        <v/>
      </c>
      <c r="BF468" s="61" t="str">
        <f>IF($B468="", "", IF(COUNTIF(BG468:$BY468, "")=BF$8, IF(G468="", "", G468), ""))</f>
        <v/>
      </c>
      <c r="BG468" s="61" t="str">
        <f>IF($B468="", "", IF(COUNTIF(BH468:$BY468, "")=BG$8, IF(H468="", "", H468), ""))</f>
        <v/>
      </c>
      <c r="BH468" s="61" t="str">
        <f>IF($B468="", "", IF(COUNTIF(BI468:$BY468, "")=BH$8, IF(I468="", "", I468), ""))</f>
        <v/>
      </c>
      <c r="BI468" s="61" t="str">
        <f>IF($B468="", "", IF(COUNTIF(BJ468:$BY468, "")=BI$8, IF(J468="", "", J468), ""))</f>
        <v/>
      </c>
      <c r="BJ468" s="61" t="str">
        <f>IF($B468="", "", IF(COUNTIF(BK468:$BY468, "")=BJ$8, IF(K468="", "", K468), ""))</f>
        <v/>
      </c>
      <c r="BK468" s="61" t="str">
        <f>IF($B468="", "", IF(COUNTIF(BL468:$BY468, "")=BK$8, IF(L468="", "", L468), ""))</f>
        <v/>
      </c>
      <c r="BL468" s="61" t="str">
        <f>IF($B468="", "", IF(COUNTIF(BM468:$BY468, "")=BL$8, IF(M468="", "", M468), ""))</f>
        <v/>
      </c>
      <c r="BM468" s="61" t="str">
        <f>IF($B468="", "", IF(COUNTIF(BN468:$BY468, "")=BM$8, IF(N468="", "", N468), ""))</f>
        <v/>
      </c>
      <c r="BN468" s="61" t="str">
        <f>IF($B468="", "", IF(COUNTIF(BO468:$BY468, "")=BN$8, IF(O468="", "", O468), ""))</f>
        <v/>
      </c>
      <c r="BO468" s="61" t="str">
        <f>IF($B468="", "", IF(COUNTIF(BP468:$BY468, "")=BO$8, IF(P468="", "", P468), ""))</f>
        <v/>
      </c>
      <c r="BP468" s="61" t="str">
        <f>IF($B468="", "", IF(COUNTIF(BQ468:$BY468, "")=BP$8, IF(Q468="", "", Q468), ""))</f>
        <v/>
      </c>
      <c r="BQ468" s="61" t="str">
        <f>IF($B468="", "", IF(COUNTIF(BR468:$BY468, "")=BQ$8, IF(R468="", "", R468), ""))</f>
        <v/>
      </c>
      <c r="BR468" s="61" t="str">
        <f>IF($B468="", "", IF(COUNTIF(BS468:$BY468, "")=BR$8, IF(S468="", "", S468), ""))</f>
        <v/>
      </c>
      <c r="BS468" s="61" t="str">
        <f>IF($B468="", "", IF(COUNTIF(BT468:$BY468, "")=BS$8, IF(T468="", "", T468), ""))</f>
        <v/>
      </c>
      <c r="BT468" s="61" t="str">
        <f>IF($B468="", "", IF(COUNTIF(BU468:$BY468, "")=BT$8, IF(U468="", "", U468), ""))</f>
        <v/>
      </c>
      <c r="BU468" s="61" t="str">
        <f>IF($B468="", "", IF(COUNTIF(BV468:$BY468, "")=BU$8, IF(V468="", "", V468), ""))</f>
        <v/>
      </c>
      <c r="BV468" s="61" t="str">
        <f>IF($B468="", "", IF(COUNTIF(BW468:$BY468, "")=BV$8, IF(W468="", "", W468), ""))</f>
        <v/>
      </c>
      <c r="BW468" s="61" t="str">
        <f>IF($B468="", "", IF(COUNTIF(BX468:$BY468, "")=BW$8, IF(X468="", "", X468), ""))</f>
        <v/>
      </c>
      <c r="BX468" s="61" t="str">
        <f>IF($B468="", "", IF(COUNTIF(BY468:$BY468, "")=BX$8, IF(Y468="", "", Y468), ""))</f>
        <v/>
      </c>
      <c r="BY468" s="50" t="str">
        <f t="shared" si="207"/>
        <v/>
      </c>
      <c r="CA468" s="6" t="str">
        <f t="shared" si="208"/>
        <v/>
      </c>
      <c r="CB468" s="6" t="str">
        <f>IF(CA468="", "", RANK(CA468, $CA$9:$CA$2508, 0)+COUNTIF($CA$9:CA468, CA468)-1)</f>
        <v/>
      </c>
    </row>
    <row r="469" spans="1:80" x14ac:dyDescent="0.25">
      <c r="A469" s="22"/>
      <c r="B469" s="121" t="str">
        <f>IF('Stock Details'!B468="", "", 'Stock Details'!B468)</f>
        <v/>
      </c>
      <c r="C469" s="22"/>
      <c r="D469" s="130"/>
      <c r="E469" s="122"/>
      <c r="F469" s="131"/>
      <c r="G469" s="22"/>
      <c r="H469" s="130" t="str">
        <f t="shared" si="193"/>
        <v/>
      </c>
      <c r="I469" s="122"/>
      <c r="J469" s="131"/>
      <c r="K469" s="22"/>
      <c r="L469" s="130" t="str">
        <f t="shared" si="194"/>
        <v/>
      </c>
      <c r="M469" s="122"/>
      <c r="N469" s="131"/>
      <c r="O469" s="22"/>
      <c r="P469" s="130" t="str">
        <f t="shared" si="195"/>
        <v/>
      </c>
      <c r="Q469" s="122"/>
      <c r="R469" s="131"/>
      <c r="S469" s="22"/>
      <c r="T469" s="130" t="str">
        <f t="shared" si="196"/>
        <v/>
      </c>
      <c r="U469" s="122"/>
      <c r="V469" s="131"/>
      <c r="W469" s="22"/>
      <c r="X469" s="130" t="str">
        <f t="shared" si="197"/>
        <v/>
      </c>
      <c r="Y469" s="122"/>
      <c r="Z469" s="131"/>
      <c r="AA469" s="22"/>
      <c r="AC469" s="6" t="str">
        <f t="shared" si="198"/>
        <v/>
      </c>
      <c r="AE469" s="6" t="str">
        <f t="shared" si="199"/>
        <v/>
      </c>
      <c r="AF469" s="6" t="str">
        <f t="shared" si="200"/>
        <v/>
      </c>
      <c r="AG469" s="6" t="str">
        <f t="shared" si="201"/>
        <v/>
      </c>
      <c r="AH469" s="6" t="str">
        <f t="shared" si="202"/>
        <v/>
      </c>
      <c r="AI469" s="6" t="str">
        <f t="shared" si="203"/>
        <v/>
      </c>
      <c r="AJ469" s="6" t="str">
        <f t="shared" si="204"/>
        <v/>
      </c>
      <c r="AL469" s="9" t="str">
        <f>IF('Stock Details'!F468="", "", 'Stock Details'!F468)</f>
        <v/>
      </c>
      <c r="AM469" s="9" t="str">
        <f>IF('Stock Details'!G468="", "", 'Stock Details'!G468)</f>
        <v/>
      </c>
      <c r="AO469" s="59" t="str">
        <f t="shared" si="205"/>
        <v/>
      </c>
      <c r="AP469" s="59" t="str">
        <f t="shared" si="183"/>
        <v/>
      </c>
      <c r="AQ469" s="59" t="str">
        <f t="shared" si="184"/>
        <v/>
      </c>
      <c r="AR469" s="59" t="str">
        <f t="shared" si="185"/>
        <v/>
      </c>
      <c r="AS469" s="59" t="str">
        <f t="shared" si="186"/>
        <v/>
      </c>
      <c r="AT469" s="59" t="str">
        <f t="shared" si="187"/>
        <v/>
      </c>
      <c r="AV469" s="59" t="str">
        <f t="shared" si="206"/>
        <v/>
      </c>
      <c r="AW469" s="59" t="str">
        <f t="shared" si="188"/>
        <v/>
      </c>
      <c r="AX469" s="59" t="str">
        <f t="shared" si="189"/>
        <v/>
      </c>
      <c r="AY469" s="59" t="str">
        <f t="shared" si="190"/>
        <v/>
      </c>
      <c r="AZ469" s="59" t="str">
        <f t="shared" si="191"/>
        <v/>
      </c>
      <c r="BA469" s="59" t="str">
        <f t="shared" si="192"/>
        <v/>
      </c>
      <c r="BC469" s="49" t="str">
        <f>IF($B469="", "", IF(COUNTIF(BD469:$BY469, "")=BC$8, IF(D469="", "", D469), ""))</f>
        <v/>
      </c>
      <c r="BD469" s="61" t="str">
        <f>IF($B469="", "", IF(COUNTIF(BE469:$BY469, "")=BD$8, IF(E469="", "", E469), ""))</f>
        <v/>
      </c>
      <c r="BE469" s="61" t="str">
        <f>IF($B469="", "", IF(COUNTIF(BF469:$BY469, "")=BE$8, IF(F469="", "", F469), ""))</f>
        <v/>
      </c>
      <c r="BF469" s="61" t="str">
        <f>IF($B469="", "", IF(COUNTIF(BG469:$BY469, "")=BF$8, IF(G469="", "", G469), ""))</f>
        <v/>
      </c>
      <c r="BG469" s="61" t="str">
        <f>IF($B469="", "", IF(COUNTIF(BH469:$BY469, "")=BG$8, IF(H469="", "", H469), ""))</f>
        <v/>
      </c>
      <c r="BH469" s="61" t="str">
        <f>IF($B469="", "", IF(COUNTIF(BI469:$BY469, "")=BH$8, IF(I469="", "", I469), ""))</f>
        <v/>
      </c>
      <c r="BI469" s="61" t="str">
        <f>IF($B469="", "", IF(COUNTIF(BJ469:$BY469, "")=BI$8, IF(J469="", "", J469), ""))</f>
        <v/>
      </c>
      <c r="BJ469" s="61" t="str">
        <f>IF($B469="", "", IF(COUNTIF(BK469:$BY469, "")=BJ$8, IF(K469="", "", K469), ""))</f>
        <v/>
      </c>
      <c r="BK469" s="61" t="str">
        <f>IF($B469="", "", IF(COUNTIF(BL469:$BY469, "")=BK$8, IF(L469="", "", L469), ""))</f>
        <v/>
      </c>
      <c r="BL469" s="61" t="str">
        <f>IF($B469="", "", IF(COUNTIF(BM469:$BY469, "")=BL$8, IF(M469="", "", M469), ""))</f>
        <v/>
      </c>
      <c r="BM469" s="61" t="str">
        <f>IF($B469="", "", IF(COUNTIF(BN469:$BY469, "")=BM$8, IF(N469="", "", N469), ""))</f>
        <v/>
      </c>
      <c r="BN469" s="61" t="str">
        <f>IF($B469="", "", IF(COUNTIF(BO469:$BY469, "")=BN$8, IF(O469="", "", O469), ""))</f>
        <v/>
      </c>
      <c r="BO469" s="61" t="str">
        <f>IF($B469="", "", IF(COUNTIF(BP469:$BY469, "")=BO$8, IF(P469="", "", P469), ""))</f>
        <v/>
      </c>
      <c r="BP469" s="61" t="str">
        <f>IF($B469="", "", IF(COUNTIF(BQ469:$BY469, "")=BP$8, IF(Q469="", "", Q469), ""))</f>
        <v/>
      </c>
      <c r="BQ469" s="61" t="str">
        <f>IF($B469="", "", IF(COUNTIF(BR469:$BY469, "")=BQ$8, IF(R469="", "", R469), ""))</f>
        <v/>
      </c>
      <c r="BR469" s="61" t="str">
        <f>IF($B469="", "", IF(COUNTIF(BS469:$BY469, "")=BR$8, IF(S469="", "", S469), ""))</f>
        <v/>
      </c>
      <c r="BS469" s="61" t="str">
        <f>IF($B469="", "", IF(COUNTIF(BT469:$BY469, "")=BS$8, IF(T469="", "", T469), ""))</f>
        <v/>
      </c>
      <c r="BT469" s="61" t="str">
        <f>IF($B469="", "", IF(COUNTIF(BU469:$BY469, "")=BT$8, IF(U469="", "", U469), ""))</f>
        <v/>
      </c>
      <c r="BU469" s="61" t="str">
        <f>IF($B469="", "", IF(COUNTIF(BV469:$BY469, "")=BU$8, IF(V469="", "", V469), ""))</f>
        <v/>
      </c>
      <c r="BV469" s="61" t="str">
        <f>IF($B469="", "", IF(COUNTIF(BW469:$BY469, "")=BV$8, IF(W469="", "", W469), ""))</f>
        <v/>
      </c>
      <c r="BW469" s="61" t="str">
        <f>IF($B469="", "", IF(COUNTIF(BX469:$BY469, "")=BW$8, IF(X469="", "", X469), ""))</f>
        <v/>
      </c>
      <c r="BX469" s="61" t="str">
        <f>IF($B469="", "", IF(COUNTIF(BY469:$BY469, "")=BX$8, IF(Y469="", "", Y469), ""))</f>
        <v/>
      </c>
      <c r="BY469" s="50" t="str">
        <f t="shared" si="207"/>
        <v/>
      </c>
      <c r="CA469" s="6" t="str">
        <f t="shared" si="208"/>
        <v/>
      </c>
      <c r="CB469" s="6" t="str">
        <f>IF(CA469="", "", RANK(CA469, $CA$9:$CA$2508, 0)+COUNTIF($CA$9:CA469, CA469)-1)</f>
        <v/>
      </c>
    </row>
    <row r="470" spans="1:80" x14ac:dyDescent="0.25">
      <c r="A470" s="22"/>
      <c r="B470" s="121" t="str">
        <f>IF('Stock Details'!B469="", "", 'Stock Details'!B469)</f>
        <v/>
      </c>
      <c r="C470" s="22"/>
      <c r="D470" s="130"/>
      <c r="E470" s="122"/>
      <c r="F470" s="131"/>
      <c r="G470" s="22"/>
      <c r="H470" s="130" t="str">
        <f t="shared" si="193"/>
        <v/>
      </c>
      <c r="I470" s="122"/>
      <c r="J470" s="131"/>
      <c r="K470" s="22"/>
      <c r="L470" s="130" t="str">
        <f t="shared" si="194"/>
        <v/>
      </c>
      <c r="M470" s="122"/>
      <c r="N470" s="131"/>
      <c r="O470" s="22"/>
      <c r="P470" s="130" t="str">
        <f t="shared" si="195"/>
        <v/>
      </c>
      <c r="Q470" s="122"/>
      <c r="R470" s="131"/>
      <c r="S470" s="22"/>
      <c r="T470" s="130" t="str">
        <f t="shared" si="196"/>
        <v/>
      </c>
      <c r="U470" s="122"/>
      <c r="V470" s="131"/>
      <c r="W470" s="22"/>
      <c r="X470" s="130" t="str">
        <f t="shared" si="197"/>
        <v/>
      </c>
      <c r="Y470" s="122"/>
      <c r="Z470" s="131"/>
      <c r="AA470" s="22"/>
      <c r="AC470" s="6" t="str">
        <f t="shared" si="198"/>
        <v/>
      </c>
      <c r="AE470" s="6" t="str">
        <f t="shared" si="199"/>
        <v/>
      </c>
      <c r="AF470" s="6" t="str">
        <f t="shared" si="200"/>
        <v/>
      </c>
      <c r="AG470" s="6" t="str">
        <f t="shared" si="201"/>
        <v/>
      </c>
      <c r="AH470" s="6" t="str">
        <f t="shared" si="202"/>
        <v/>
      </c>
      <c r="AI470" s="6" t="str">
        <f t="shared" si="203"/>
        <v/>
      </c>
      <c r="AJ470" s="6" t="str">
        <f t="shared" si="204"/>
        <v/>
      </c>
      <c r="AL470" s="9" t="str">
        <f>IF('Stock Details'!F469="", "", 'Stock Details'!F469)</f>
        <v/>
      </c>
      <c r="AM470" s="9" t="str">
        <f>IF('Stock Details'!G469="", "", 'Stock Details'!G469)</f>
        <v/>
      </c>
      <c r="AO470" s="59" t="str">
        <f t="shared" si="205"/>
        <v/>
      </c>
      <c r="AP470" s="59" t="str">
        <f t="shared" si="183"/>
        <v/>
      </c>
      <c r="AQ470" s="59" t="str">
        <f t="shared" si="184"/>
        <v/>
      </c>
      <c r="AR470" s="59" t="str">
        <f t="shared" si="185"/>
        <v/>
      </c>
      <c r="AS470" s="59" t="str">
        <f t="shared" si="186"/>
        <v/>
      </c>
      <c r="AT470" s="59" t="str">
        <f t="shared" si="187"/>
        <v/>
      </c>
      <c r="AV470" s="59" t="str">
        <f t="shared" si="206"/>
        <v/>
      </c>
      <c r="AW470" s="59" t="str">
        <f t="shared" si="188"/>
        <v/>
      </c>
      <c r="AX470" s="59" t="str">
        <f t="shared" si="189"/>
        <v/>
      </c>
      <c r="AY470" s="59" t="str">
        <f t="shared" si="190"/>
        <v/>
      </c>
      <c r="AZ470" s="59" t="str">
        <f t="shared" si="191"/>
        <v/>
      </c>
      <c r="BA470" s="59" t="str">
        <f t="shared" si="192"/>
        <v/>
      </c>
      <c r="BC470" s="49" t="str">
        <f>IF($B470="", "", IF(COUNTIF(BD470:$BY470, "")=BC$8, IF(D470="", "", D470), ""))</f>
        <v/>
      </c>
      <c r="BD470" s="61" t="str">
        <f>IF($B470="", "", IF(COUNTIF(BE470:$BY470, "")=BD$8, IF(E470="", "", E470), ""))</f>
        <v/>
      </c>
      <c r="BE470" s="61" t="str">
        <f>IF($B470="", "", IF(COUNTIF(BF470:$BY470, "")=BE$8, IF(F470="", "", F470), ""))</f>
        <v/>
      </c>
      <c r="BF470" s="61" t="str">
        <f>IF($B470="", "", IF(COUNTIF(BG470:$BY470, "")=BF$8, IF(G470="", "", G470), ""))</f>
        <v/>
      </c>
      <c r="BG470" s="61" t="str">
        <f>IF($B470="", "", IF(COUNTIF(BH470:$BY470, "")=BG$8, IF(H470="", "", H470), ""))</f>
        <v/>
      </c>
      <c r="BH470" s="61" t="str">
        <f>IF($B470="", "", IF(COUNTIF(BI470:$BY470, "")=BH$8, IF(I470="", "", I470), ""))</f>
        <v/>
      </c>
      <c r="BI470" s="61" t="str">
        <f>IF($B470="", "", IF(COUNTIF(BJ470:$BY470, "")=BI$8, IF(J470="", "", J470), ""))</f>
        <v/>
      </c>
      <c r="BJ470" s="61" t="str">
        <f>IF($B470="", "", IF(COUNTIF(BK470:$BY470, "")=BJ$8, IF(K470="", "", K470), ""))</f>
        <v/>
      </c>
      <c r="BK470" s="61" t="str">
        <f>IF($B470="", "", IF(COUNTIF(BL470:$BY470, "")=BK$8, IF(L470="", "", L470), ""))</f>
        <v/>
      </c>
      <c r="BL470" s="61" t="str">
        <f>IF($B470="", "", IF(COUNTIF(BM470:$BY470, "")=BL$8, IF(M470="", "", M470), ""))</f>
        <v/>
      </c>
      <c r="BM470" s="61" t="str">
        <f>IF($B470="", "", IF(COUNTIF(BN470:$BY470, "")=BM$8, IF(N470="", "", N470), ""))</f>
        <v/>
      </c>
      <c r="BN470" s="61" t="str">
        <f>IF($B470="", "", IF(COUNTIF(BO470:$BY470, "")=BN$8, IF(O470="", "", O470), ""))</f>
        <v/>
      </c>
      <c r="BO470" s="61" t="str">
        <f>IF($B470="", "", IF(COUNTIF(BP470:$BY470, "")=BO$8, IF(P470="", "", P470), ""))</f>
        <v/>
      </c>
      <c r="BP470" s="61" t="str">
        <f>IF($B470="", "", IF(COUNTIF(BQ470:$BY470, "")=BP$8, IF(Q470="", "", Q470), ""))</f>
        <v/>
      </c>
      <c r="BQ470" s="61" t="str">
        <f>IF($B470="", "", IF(COUNTIF(BR470:$BY470, "")=BQ$8, IF(R470="", "", R470), ""))</f>
        <v/>
      </c>
      <c r="BR470" s="61" t="str">
        <f>IF($B470="", "", IF(COUNTIF(BS470:$BY470, "")=BR$8, IF(S470="", "", S470), ""))</f>
        <v/>
      </c>
      <c r="BS470" s="61" t="str">
        <f>IF($B470="", "", IF(COUNTIF(BT470:$BY470, "")=BS$8, IF(T470="", "", T470), ""))</f>
        <v/>
      </c>
      <c r="BT470" s="61" t="str">
        <f>IF($B470="", "", IF(COUNTIF(BU470:$BY470, "")=BT$8, IF(U470="", "", U470), ""))</f>
        <v/>
      </c>
      <c r="BU470" s="61" t="str">
        <f>IF($B470="", "", IF(COUNTIF(BV470:$BY470, "")=BU$8, IF(V470="", "", V470), ""))</f>
        <v/>
      </c>
      <c r="BV470" s="61" t="str">
        <f>IF($B470="", "", IF(COUNTIF(BW470:$BY470, "")=BV$8, IF(W470="", "", W470), ""))</f>
        <v/>
      </c>
      <c r="BW470" s="61" t="str">
        <f>IF($B470="", "", IF(COUNTIF(BX470:$BY470, "")=BW$8, IF(X470="", "", X470), ""))</f>
        <v/>
      </c>
      <c r="BX470" s="61" t="str">
        <f>IF($B470="", "", IF(COUNTIF(BY470:$BY470, "")=BX$8, IF(Y470="", "", Y470), ""))</f>
        <v/>
      </c>
      <c r="BY470" s="50" t="str">
        <f t="shared" si="207"/>
        <v/>
      </c>
      <c r="CA470" s="6" t="str">
        <f t="shared" si="208"/>
        <v/>
      </c>
      <c r="CB470" s="6" t="str">
        <f>IF(CA470="", "", RANK(CA470, $CA$9:$CA$2508, 0)+COUNTIF($CA$9:CA470, CA470)-1)</f>
        <v/>
      </c>
    </row>
    <row r="471" spans="1:80" x14ac:dyDescent="0.25">
      <c r="A471" s="22"/>
      <c r="B471" s="121" t="str">
        <f>IF('Stock Details'!B470="", "", 'Stock Details'!B470)</f>
        <v/>
      </c>
      <c r="C471" s="22"/>
      <c r="D471" s="130"/>
      <c r="E471" s="122"/>
      <c r="F471" s="131"/>
      <c r="G471" s="22"/>
      <c r="H471" s="130" t="str">
        <f t="shared" si="193"/>
        <v/>
      </c>
      <c r="I471" s="122"/>
      <c r="J471" s="131"/>
      <c r="K471" s="22"/>
      <c r="L471" s="130" t="str">
        <f t="shared" si="194"/>
        <v/>
      </c>
      <c r="M471" s="122"/>
      <c r="N471" s="131"/>
      <c r="O471" s="22"/>
      <c r="P471" s="130" t="str">
        <f t="shared" si="195"/>
        <v/>
      </c>
      <c r="Q471" s="122"/>
      <c r="R471" s="131"/>
      <c r="S471" s="22"/>
      <c r="T471" s="130" t="str">
        <f t="shared" si="196"/>
        <v/>
      </c>
      <c r="U471" s="122"/>
      <c r="V471" s="131"/>
      <c r="W471" s="22"/>
      <c r="X471" s="130" t="str">
        <f t="shared" si="197"/>
        <v/>
      </c>
      <c r="Y471" s="122"/>
      <c r="Z471" s="131"/>
      <c r="AA471" s="22"/>
      <c r="AC471" s="6" t="str">
        <f t="shared" si="198"/>
        <v/>
      </c>
      <c r="AE471" s="6" t="str">
        <f t="shared" si="199"/>
        <v/>
      </c>
      <c r="AF471" s="6" t="str">
        <f t="shared" si="200"/>
        <v/>
      </c>
      <c r="AG471" s="6" t="str">
        <f t="shared" si="201"/>
        <v/>
      </c>
      <c r="AH471" s="6" t="str">
        <f t="shared" si="202"/>
        <v/>
      </c>
      <c r="AI471" s="6" t="str">
        <f t="shared" si="203"/>
        <v/>
      </c>
      <c r="AJ471" s="6" t="str">
        <f t="shared" si="204"/>
        <v/>
      </c>
      <c r="AL471" s="9" t="str">
        <f>IF('Stock Details'!F470="", "", 'Stock Details'!F470)</f>
        <v/>
      </c>
      <c r="AM471" s="9" t="str">
        <f>IF('Stock Details'!G470="", "", 'Stock Details'!G470)</f>
        <v/>
      </c>
      <c r="AO471" s="59" t="str">
        <f t="shared" si="205"/>
        <v/>
      </c>
      <c r="AP471" s="59" t="str">
        <f t="shared" si="183"/>
        <v/>
      </c>
      <c r="AQ471" s="59" t="str">
        <f t="shared" si="184"/>
        <v/>
      </c>
      <c r="AR471" s="59" t="str">
        <f t="shared" si="185"/>
        <v/>
      </c>
      <c r="AS471" s="59" t="str">
        <f t="shared" si="186"/>
        <v/>
      </c>
      <c r="AT471" s="59" t="str">
        <f t="shared" si="187"/>
        <v/>
      </c>
      <c r="AV471" s="59" t="str">
        <f t="shared" si="206"/>
        <v/>
      </c>
      <c r="AW471" s="59" t="str">
        <f t="shared" si="188"/>
        <v/>
      </c>
      <c r="AX471" s="59" t="str">
        <f t="shared" si="189"/>
        <v/>
      </c>
      <c r="AY471" s="59" t="str">
        <f t="shared" si="190"/>
        <v/>
      </c>
      <c r="AZ471" s="59" t="str">
        <f t="shared" si="191"/>
        <v/>
      </c>
      <c r="BA471" s="59" t="str">
        <f t="shared" si="192"/>
        <v/>
      </c>
      <c r="BC471" s="49" t="str">
        <f>IF($B471="", "", IF(COUNTIF(BD471:$BY471, "")=BC$8, IF(D471="", "", D471), ""))</f>
        <v/>
      </c>
      <c r="BD471" s="61" t="str">
        <f>IF($B471="", "", IF(COUNTIF(BE471:$BY471, "")=BD$8, IF(E471="", "", E471), ""))</f>
        <v/>
      </c>
      <c r="BE471" s="61" t="str">
        <f>IF($B471="", "", IF(COUNTIF(BF471:$BY471, "")=BE$8, IF(F471="", "", F471), ""))</f>
        <v/>
      </c>
      <c r="BF471" s="61" t="str">
        <f>IF($B471="", "", IF(COUNTIF(BG471:$BY471, "")=BF$8, IF(G471="", "", G471), ""))</f>
        <v/>
      </c>
      <c r="BG471" s="61" t="str">
        <f>IF($B471="", "", IF(COUNTIF(BH471:$BY471, "")=BG$8, IF(H471="", "", H471), ""))</f>
        <v/>
      </c>
      <c r="BH471" s="61" t="str">
        <f>IF($B471="", "", IF(COUNTIF(BI471:$BY471, "")=BH$8, IF(I471="", "", I471), ""))</f>
        <v/>
      </c>
      <c r="BI471" s="61" t="str">
        <f>IF($B471="", "", IF(COUNTIF(BJ471:$BY471, "")=BI$8, IF(J471="", "", J471), ""))</f>
        <v/>
      </c>
      <c r="BJ471" s="61" t="str">
        <f>IF($B471="", "", IF(COUNTIF(BK471:$BY471, "")=BJ$8, IF(K471="", "", K471), ""))</f>
        <v/>
      </c>
      <c r="BK471" s="61" t="str">
        <f>IF($B471="", "", IF(COUNTIF(BL471:$BY471, "")=BK$8, IF(L471="", "", L471), ""))</f>
        <v/>
      </c>
      <c r="BL471" s="61" t="str">
        <f>IF($B471="", "", IF(COUNTIF(BM471:$BY471, "")=BL$8, IF(M471="", "", M471), ""))</f>
        <v/>
      </c>
      <c r="BM471" s="61" t="str">
        <f>IF($B471="", "", IF(COUNTIF(BN471:$BY471, "")=BM$8, IF(N471="", "", N471), ""))</f>
        <v/>
      </c>
      <c r="BN471" s="61" t="str">
        <f>IF($B471="", "", IF(COUNTIF(BO471:$BY471, "")=BN$8, IF(O471="", "", O471), ""))</f>
        <v/>
      </c>
      <c r="BO471" s="61" t="str">
        <f>IF($B471="", "", IF(COUNTIF(BP471:$BY471, "")=BO$8, IF(P471="", "", P471), ""))</f>
        <v/>
      </c>
      <c r="BP471" s="61" t="str">
        <f>IF($B471="", "", IF(COUNTIF(BQ471:$BY471, "")=BP$8, IF(Q471="", "", Q471), ""))</f>
        <v/>
      </c>
      <c r="BQ471" s="61" t="str">
        <f>IF($B471="", "", IF(COUNTIF(BR471:$BY471, "")=BQ$8, IF(R471="", "", R471), ""))</f>
        <v/>
      </c>
      <c r="BR471" s="61" t="str">
        <f>IF($B471="", "", IF(COUNTIF(BS471:$BY471, "")=BR$8, IF(S471="", "", S471), ""))</f>
        <v/>
      </c>
      <c r="BS471" s="61" t="str">
        <f>IF($B471="", "", IF(COUNTIF(BT471:$BY471, "")=BS$8, IF(T471="", "", T471), ""))</f>
        <v/>
      </c>
      <c r="BT471" s="61" t="str">
        <f>IF($B471="", "", IF(COUNTIF(BU471:$BY471, "")=BT$8, IF(U471="", "", U471), ""))</f>
        <v/>
      </c>
      <c r="BU471" s="61" t="str">
        <f>IF($B471="", "", IF(COUNTIF(BV471:$BY471, "")=BU$8, IF(V471="", "", V471), ""))</f>
        <v/>
      </c>
      <c r="BV471" s="61" t="str">
        <f>IF($B471="", "", IF(COUNTIF(BW471:$BY471, "")=BV$8, IF(W471="", "", W471), ""))</f>
        <v/>
      </c>
      <c r="BW471" s="61" t="str">
        <f>IF($B471="", "", IF(COUNTIF(BX471:$BY471, "")=BW$8, IF(X471="", "", X471), ""))</f>
        <v/>
      </c>
      <c r="BX471" s="61" t="str">
        <f>IF($B471="", "", IF(COUNTIF(BY471:$BY471, "")=BX$8, IF(Y471="", "", Y471), ""))</f>
        <v/>
      </c>
      <c r="BY471" s="50" t="str">
        <f t="shared" si="207"/>
        <v/>
      </c>
      <c r="CA471" s="6" t="str">
        <f t="shared" si="208"/>
        <v/>
      </c>
      <c r="CB471" s="6" t="str">
        <f>IF(CA471="", "", RANK(CA471, $CA$9:$CA$2508, 0)+COUNTIF($CA$9:CA471, CA471)-1)</f>
        <v/>
      </c>
    </row>
    <row r="472" spans="1:80" x14ac:dyDescent="0.25">
      <c r="A472" s="22"/>
      <c r="B472" s="121" t="str">
        <f>IF('Stock Details'!B471="", "", 'Stock Details'!B471)</f>
        <v/>
      </c>
      <c r="C472" s="22"/>
      <c r="D472" s="130"/>
      <c r="E472" s="122"/>
      <c r="F472" s="131"/>
      <c r="G472" s="22"/>
      <c r="H472" s="130" t="str">
        <f t="shared" si="193"/>
        <v/>
      </c>
      <c r="I472" s="122"/>
      <c r="J472" s="131"/>
      <c r="K472" s="22"/>
      <c r="L472" s="130" t="str">
        <f t="shared" si="194"/>
        <v/>
      </c>
      <c r="M472" s="122"/>
      <c r="N472" s="131"/>
      <c r="O472" s="22"/>
      <c r="P472" s="130" t="str">
        <f t="shared" si="195"/>
        <v/>
      </c>
      <c r="Q472" s="122"/>
      <c r="R472" s="131"/>
      <c r="S472" s="22"/>
      <c r="T472" s="130" t="str">
        <f t="shared" si="196"/>
        <v/>
      </c>
      <c r="U472" s="122"/>
      <c r="V472" s="131"/>
      <c r="W472" s="22"/>
      <c r="X472" s="130" t="str">
        <f t="shared" si="197"/>
        <v/>
      </c>
      <c r="Y472" s="122"/>
      <c r="Z472" s="131"/>
      <c r="AA472" s="22"/>
      <c r="AC472" s="6" t="str">
        <f t="shared" si="198"/>
        <v/>
      </c>
      <c r="AE472" s="6" t="str">
        <f t="shared" si="199"/>
        <v/>
      </c>
      <c r="AF472" s="6" t="str">
        <f t="shared" si="200"/>
        <v/>
      </c>
      <c r="AG472" s="6" t="str">
        <f t="shared" si="201"/>
        <v/>
      </c>
      <c r="AH472" s="6" t="str">
        <f t="shared" si="202"/>
        <v/>
      </c>
      <c r="AI472" s="6" t="str">
        <f t="shared" si="203"/>
        <v/>
      </c>
      <c r="AJ472" s="6" t="str">
        <f t="shared" si="204"/>
        <v/>
      </c>
      <c r="AL472" s="9" t="str">
        <f>IF('Stock Details'!F471="", "", 'Stock Details'!F471)</f>
        <v/>
      </c>
      <c r="AM472" s="9" t="str">
        <f>IF('Stock Details'!G471="", "", 'Stock Details'!G471)</f>
        <v/>
      </c>
      <c r="AO472" s="59" t="str">
        <f t="shared" si="205"/>
        <v/>
      </c>
      <c r="AP472" s="59" t="str">
        <f t="shared" si="183"/>
        <v/>
      </c>
      <c r="AQ472" s="59" t="str">
        <f t="shared" si="184"/>
        <v/>
      </c>
      <c r="AR472" s="59" t="str">
        <f t="shared" si="185"/>
        <v/>
      </c>
      <c r="AS472" s="59" t="str">
        <f t="shared" si="186"/>
        <v/>
      </c>
      <c r="AT472" s="59" t="str">
        <f t="shared" si="187"/>
        <v/>
      </c>
      <c r="AV472" s="59" t="str">
        <f t="shared" si="206"/>
        <v/>
      </c>
      <c r="AW472" s="59" t="str">
        <f t="shared" si="188"/>
        <v/>
      </c>
      <c r="AX472" s="59" t="str">
        <f t="shared" si="189"/>
        <v/>
      </c>
      <c r="AY472" s="59" t="str">
        <f t="shared" si="190"/>
        <v/>
      </c>
      <c r="AZ472" s="59" t="str">
        <f t="shared" si="191"/>
        <v/>
      </c>
      <c r="BA472" s="59" t="str">
        <f t="shared" si="192"/>
        <v/>
      </c>
      <c r="BC472" s="49" t="str">
        <f>IF($B472="", "", IF(COUNTIF(BD472:$BY472, "")=BC$8, IF(D472="", "", D472), ""))</f>
        <v/>
      </c>
      <c r="BD472" s="61" t="str">
        <f>IF($B472="", "", IF(COUNTIF(BE472:$BY472, "")=BD$8, IF(E472="", "", E472), ""))</f>
        <v/>
      </c>
      <c r="BE472" s="61" t="str">
        <f>IF($B472="", "", IF(COUNTIF(BF472:$BY472, "")=BE$8, IF(F472="", "", F472), ""))</f>
        <v/>
      </c>
      <c r="BF472" s="61" t="str">
        <f>IF($B472="", "", IF(COUNTIF(BG472:$BY472, "")=BF$8, IF(G472="", "", G472), ""))</f>
        <v/>
      </c>
      <c r="BG472" s="61" t="str">
        <f>IF($B472="", "", IF(COUNTIF(BH472:$BY472, "")=BG$8, IF(H472="", "", H472), ""))</f>
        <v/>
      </c>
      <c r="BH472" s="61" t="str">
        <f>IF($B472="", "", IF(COUNTIF(BI472:$BY472, "")=BH$8, IF(I472="", "", I472), ""))</f>
        <v/>
      </c>
      <c r="BI472" s="61" t="str">
        <f>IF($B472="", "", IF(COUNTIF(BJ472:$BY472, "")=BI$8, IF(J472="", "", J472), ""))</f>
        <v/>
      </c>
      <c r="BJ472" s="61" t="str">
        <f>IF($B472="", "", IF(COUNTIF(BK472:$BY472, "")=BJ$8, IF(K472="", "", K472), ""))</f>
        <v/>
      </c>
      <c r="BK472" s="61" t="str">
        <f>IF($B472="", "", IF(COUNTIF(BL472:$BY472, "")=BK$8, IF(L472="", "", L472), ""))</f>
        <v/>
      </c>
      <c r="BL472" s="61" t="str">
        <f>IF($B472="", "", IF(COUNTIF(BM472:$BY472, "")=BL$8, IF(M472="", "", M472), ""))</f>
        <v/>
      </c>
      <c r="BM472" s="61" t="str">
        <f>IF($B472="", "", IF(COUNTIF(BN472:$BY472, "")=BM$8, IF(N472="", "", N472), ""))</f>
        <v/>
      </c>
      <c r="BN472" s="61" t="str">
        <f>IF($B472="", "", IF(COUNTIF(BO472:$BY472, "")=BN$8, IF(O472="", "", O472), ""))</f>
        <v/>
      </c>
      <c r="BO472" s="61" t="str">
        <f>IF($B472="", "", IF(COUNTIF(BP472:$BY472, "")=BO$8, IF(P472="", "", P472), ""))</f>
        <v/>
      </c>
      <c r="BP472" s="61" t="str">
        <f>IF($B472="", "", IF(COUNTIF(BQ472:$BY472, "")=BP$8, IF(Q472="", "", Q472), ""))</f>
        <v/>
      </c>
      <c r="BQ472" s="61" t="str">
        <f>IF($B472="", "", IF(COUNTIF(BR472:$BY472, "")=BQ$8, IF(R472="", "", R472), ""))</f>
        <v/>
      </c>
      <c r="BR472" s="61" t="str">
        <f>IF($B472="", "", IF(COUNTIF(BS472:$BY472, "")=BR$8, IF(S472="", "", S472), ""))</f>
        <v/>
      </c>
      <c r="BS472" s="61" t="str">
        <f>IF($B472="", "", IF(COUNTIF(BT472:$BY472, "")=BS$8, IF(T472="", "", T472), ""))</f>
        <v/>
      </c>
      <c r="BT472" s="61" t="str">
        <f>IF($B472="", "", IF(COUNTIF(BU472:$BY472, "")=BT$8, IF(U472="", "", U472), ""))</f>
        <v/>
      </c>
      <c r="BU472" s="61" t="str">
        <f>IF($B472="", "", IF(COUNTIF(BV472:$BY472, "")=BU$8, IF(V472="", "", V472), ""))</f>
        <v/>
      </c>
      <c r="BV472" s="61" t="str">
        <f>IF($B472="", "", IF(COUNTIF(BW472:$BY472, "")=BV$8, IF(W472="", "", W472), ""))</f>
        <v/>
      </c>
      <c r="BW472" s="61" t="str">
        <f>IF($B472="", "", IF(COUNTIF(BX472:$BY472, "")=BW$8, IF(X472="", "", X472), ""))</f>
        <v/>
      </c>
      <c r="BX472" s="61" t="str">
        <f>IF($B472="", "", IF(COUNTIF(BY472:$BY472, "")=BX$8, IF(Y472="", "", Y472), ""))</f>
        <v/>
      </c>
      <c r="BY472" s="50" t="str">
        <f t="shared" si="207"/>
        <v/>
      </c>
      <c r="CA472" s="6" t="str">
        <f t="shared" si="208"/>
        <v/>
      </c>
      <c r="CB472" s="6" t="str">
        <f>IF(CA472="", "", RANK(CA472, $CA$9:$CA$2508, 0)+COUNTIF($CA$9:CA472, CA472)-1)</f>
        <v/>
      </c>
    </row>
    <row r="473" spans="1:80" x14ac:dyDescent="0.25">
      <c r="A473" s="22"/>
      <c r="B473" s="121" t="str">
        <f>IF('Stock Details'!B472="", "", 'Stock Details'!B472)</f>
        <v/>
      </c>
      <c r="C473" s="22"/>
      <c r="D473" s="130"/>
      <c r="E473" s="122"/>
      <c r="F473" s="131"/>
      <c r="G473" s="22"/>
      <c r="H473" s="130" t="str">
        <f t="shared" si="193"/>
        <v/>
      </c>
      <c r="I473" s="122"/>
      <c r="J473" s="131"/>
      <c r="K473" s="22"/>
      <c r="L473" s="130" t="str">
        <f t="shared" si="194"/>
        <v/>
      </c>
      <c r="M473" s="122"/>
      <c r="N473" s="131"/>
      <c r="O473" s="22"/>
      <c r="P473" s="130" t="str">
        <f t="shared" si="195"/>
        <v/>
      </c>
      <c r="Q473" s="122"/>
      <c r="R473" s="131"/>
      <c r="S473" s="22"/>
      <c r="T473" s="130" t="str">
        <f t="shared" si="196"/>
        <v/>
      </c>
      <c r="U473" s="122"/>
      <c r="V473" s="131"/>
      <c r="W473" s="22"/>
      <c r="X473" s="130" t="str">
        <f t="shared" si="197"/>
        <v/>
      </c>
      <c r="Y473" s="122"/>
      <c r="Z473" s="131"/>
      <c r="AA473" s="22"/>
      <c r="AC473" s="6" t="str">
        <f t="shared" si="198"/>
        <v/>
      </c>
      <c r="AE473" s="6" t="str">
        <f t="shared" si="199"/>
        <v/>
      </c>
      <c r="AF473" s="6" t="str">
        <f t="shared" si="200"/>
        <v/>
      </c>
      <c r="AG473" s="6" t="str">
        <f t="shared" si="201"/>
        <v/>
      </c>
      <c r="AH473" s="6" t="str">
        <f t="shared" si="202"/>
        <v/>
      </c>
      <c r="AI473" s="6" t="str">
        <f t="shared" si="203"/>
        <v/>
      </c>
      <c r="AJ473" s="6" t="str">
        <f t="shared" si="204"/>
        <v/>
      </c>
      <c r="AL473" s="9" t="str">
        <f>IF('Stock Details'!F472="", "", 'Stock Details'!F472)</f>
        <v/>
      </c>
      <c r="AM473" s="9" t="str">
        <f>IF('Stock Details'!G472="", "", 'Stock Details'!G472)</f>
        <v/>
      </c>
      <c r="AO473" s="59" t="str">
        <f t="shared" si="205"/>
        <v/>
      </c>
      <c r="AP473" s="59" t="str">
        <f t="shared" ref="AP473:AP536" si="209">IF(AF473="", "", AF473*$AL473)</f>
        <v/>
      </c>
      <c r="AQ473" s="59" t="str">
        <f t="shared" ref="AQ473:AQ536" si="210">IF(AG473="", "", AG473*$AL473)</f>
        <v/>
      </c>
      <c r="AR473" s="59" t="str">
        <f t="shared" ref="AR473:AR536" si="211">IF(AH473="", "", AH473*$AL473)</f>
        <v/>
      </c>
      <c r="AS473" s="59" t="str">
        <f t="shared" ref="AS473:AS536" si="212">IF(AI473="", "", AI473*$AL473)</f>
        <v/>
      </c>
      <c r="AT473" s="59" t="str">
        <f t="shared" ref="AT473:AT536" si="213">IF(AJ473="", "", AJ473*$AL473)</f>
        <v/>
      </c>
      <c r="AV473" s="59" t="str">
        <f t="shared" si="206"/>
        <v/>
      </c>
      <c r="AW473" s="59" t="str">
        <f t="shared" si="188"/>
        <v/>
      </c>
      <c r="AX473" s="59" t="str">
        <f t="shared" si="189"/>
        <v/>
      </c>
      <c r="AY473" s="59" t="str">
        <f t="shared" si="190"/>
        <v/>
      </c>
      <c r="AZ473" s="59" t="str">
        <f t="shared" si="191"/>
        <v/>
      </c>
      <c r="BA473" s="59" t="str">
        <f t="shared" si="192"/>
        <v/>
      </c>
      <c r="BC473" s="49" t="str">
        <f>IF($B473="", "", IF(COUNTIF(BD473:$BY473, "")=BC$8, IF(D473="", "", D473), ""))</f>
        <v/>
      </c>
      <c r="BD473" s="61" t="str">
        <f>IF($B473="", "", IF(COUNTIF(BE473:$BY473, "")=BD$8, IF(E473="", "", E473), ""))</f>
        <v/>
      </c>
      <c r="BE473" s="61" t="str">
        <f>IF($B473="", "", IF(COUNTIF(BF473:$BY473, "")=BE$8, IF(F473="", "", F473), ""))</f>
        <v/>
      </c>
      <c r="BF473" s="61" t="str">
        <f>IF($B473="", "", IF(COUNTIF(BG473:$BY473, "")=BF$8, IF(G473="", "", G473), ""))</f>
        <v/>
      </c>
      <c r="BG473" s="61" t="str">
        <f>IF($B473="", "", IF(COUNTIF(BH473:$BY473, "")=BG$8, IF(H473="", "", H473), ""))</f>
        <v/>
      </c>
      <c r="BH473" s="61" t="str">
        <f>IF($B473="", "", IF(COUNTIF(BI473:$BY473, "")=BH$8, IF(I473="", "", I473), ""))</f>
        <v/>
      </c>
      <c r="BI473" s="61" t="str">
        <f>IF($B473="", "", IF(COUNTIF(BJ473:$BY473, "")=BI$8, IF(J473="", "", J473), ""))</f>
        <v/>
      </c>
      <c r="BJ473" s="61" t="str">
        <f>IF($B473="", "", IF(COUNTIF(BK473:$BY473, "")=BJ$8, IF(K473="", "", K473), ""))</f>
        <v/>
      </c>
      <c r="BK473" s="61" t="str">
        <f>IF($B473="", "", IF(COUNTIF(BL473:$BY473, "")=BK$8, IF(L473="", "", L473), ""))</f>
        <v/>
      </c>
      <c r="BL473" s="61" t="str">
        <f>IF($B473="", "", IF(COUNTIF(BM473:$BY473, "")=BL$8, IF(M473="", "", M473), ""))</f>
        <v/>
      </c>
      <c r="BM473" s="61" t="str">
        <f>IF($B473="", "", IF(COUNTIF(BN473:$BY473, "")=BM$8, IF(N473="", "", N473), ""))</f>
        <v/>
      </c>
      <c r="BN473" s="61" t="str">
        <f>IF($B473="", "", IF(COUNTIF(BO473:$BY473, "")=BN$8, IF(O473="", "", O473), ""))</f>
        <v/>
      </c>
      <c r="BO473" s="61" t="str">
        <f>IF($B473="", "", IF(COUNTIF(BP473:$BY473, "")=BO$8, IF(P473="", "", P473), ""))</f>
        <v/>
      </c>
      <c r="BP473" s="61" t="str">
        <f>IF($B473="", "", IF(COUNTIF(BQ473:$BY473, "")=BP$8, IF(Q473="", "", Q473), ""))</f>
        <v/>
      </c>
      <c r="BQ473" s="61" t="str">
        <f>IF($B473="", "", IF(COUNTIF(BR473:$BY473, "")=BQ$8, IF(R473="", "", R473), ""))</f>
        <v/>
      </c>
      <c r="BR473" s="61" t="str">
        <f>IF($B473="", "", IF(COUNTIF(BS473:$BY473, "")=BR$8, IF(S473="", "", S473), ""))</f>
        <v/>
      </c>
      <c r="BS473" s="61" t="str">
        <f>IF($B473="", "", IF(COUNTIF(BT473:$BY473, "")=BS$8, IF(T473="", "", T473), ""))</f>
        <v/>
      </c>
      <c r="BT473" s="61" t="str">
        <f>IF($B473="", "", IF(COUNTIF(BU473:$BY473, "")=BT$8, IF(U473="", "", U473), ""))</f>
        <v/>
      </c>
      <c r="BU473" s="61" t="str">
        <f>IF($B473="", "", IF(COUNTIF(BV473:$BY473, "")=BU$8, IF(V473="", "", V473), ""))</f>
        <v/>
      </c>
      <c r="BV473" s="61" t="str">
        <f>IF($B473="", "", IF(COUNTIF(BW473:$BY473, "")=BV$8, IF(W473="", "", W473), ""))</f>
        <v/>
      </c>
      <c r="BW473" s="61" t="str">
        <f>IF($B473="", "", IF(COUNTIF(BX473:$BY473, "")=BW$8, IF(X473="", "", X473), ""))</f>
        <v/>
      </c>
      <c r="BX473" s="61" t="str">
        <f>IF($B473="", "", IF(COUNTIF(BY473:$BY473, "")=BX$8, IF(Y473="", "", Y473), ""))</f>
        <v/>
      </c>
      <c r="BY473" s="50" t="str">
        <f t="shared" si="207"/>
        <v/>
      </c>
      <c r="CA473" s="6" t="str">
        <f t="shared" si="208"/>
        <v/>
      </c>
      <c r="CB473" s="6" t="str">
        <f>IF(CA473="", "", RANK(CA473, $CA$9:$CA$2508, 0)+COUNTIF($CA$9:CA473, CA473)-1)</f>
        <v/>
      </c>
    </row>
    <row r="474" spans="1:80" x14ac:dyDescent="0.25">
      <c r="A474" s="22"/>
      <c r="B474" s="121" t="str">
        <f>IF('Stock Details'!B473="", "", 'Stock Details'!B473)</f>
        <v/>
      </c>
      <c r="C474" s="22"/>
      <c r="D474" s="130"/>
      <c r="E474" s="122"/>
      <c r="F474" s="131"/>
      <c r="G474" s="22"/>
      <c r="H474" s="130" t="str">
        <f t="shared" si="193"/>
        <v/>
      </c>
      <c r="I474" s="122"/>
      <c r="J474" s="131"/>
      <c r="K474" s="22"/>
      <c r="L474" s="130" t="str">
        <f t="shared" si="194"/>
        <v/>
      </c>
      <c r="M474" s="122"/>
      <c r="N474" s="131"/>
      <c r="O474" s="22"/>
      <c r="P474" s="130" t="str">
        <f t="shared" si="195"/>
        <v/>
      </c>
      <c r="Q474" s="122"/>
      <c r="R474" s="131"/>
      <c r="S474" s="22"/>
      <c r="T474" s="130" t="str">
        <f t="shared" si="196"/>
        <v/>
      </c>
      <c r="U474" s="122"/>
      <c r="V474" s="131"/>
      <c r="W474" s="22"/>
      <c r="X474" s="130" t="str">
        <f t="shared" si="197"/>
        <v/>
      </c>
      <c r="Y474" s="122"/>
      <c r="Z474" s="131"/>
      <c r="AA474" s="22"/>
      <c r="AC474" s="6" t="str">
        <f t="shared" si="198"/>
        <v/>
      </c>
      <c r="AE474" s="6" t="str">
        <f t="shared" si="199"/>
        <v/>
      </c>
      <c r="AF474" s="6" t="str">
        <f t="shared" si="200"/>
        <v/>
      </c>
      <c r="AG474" s="6" t="str">
        <f t="shared" si="201"/>
        <v/>
      </c>
      <c r="AH474" s="6" t="str">
        <f t="shared" si="202"/>
        <v/>
      </c>
      <c r="AI474" s="6" t="str">
        <f t="shared" si="203"/>
        <v/>
      </c>
      <c r="AJ474" s="6" t="str">
        <f t="shared" si="204"/>
        <v/>
      </c>
      <c r="AL474" s="9" t="str">
        <f>IF('Stock Details'!F473="", "", 'Stock Details'!F473)</f>
        <v/>
      </c>
      <c r="AM474" s="9" t="str">
        <f>IF('Stock Details'!G473="", "", 'Stock Details'!G473)</f>
        <v/>
      </c>
      <c r="AO474" s="59" t="str">
        <f t="shared" si="205"/>
        <v/>
      </c>
      <c r="AP474" s="59" t="str">
        <f t="shared" si="209"/>
        <v/>
      </c>
      <c r="AQ474" s="59" t="str">
        <f t="shared" si="210"/>
        <v/>
      </c>
      <c r="AR474" s="59" t="str">
        <f t="shared" si="211"/>
        <v/>
      </c>
      <c r="AS474" s="59" t="str">
        <f t="shared" si="212"/>
        <v/>
      </c>
      <c r="AT474" s="59" t="str">
        <f t="shared" si="213"/>
        <v/>
      </c>
      <c r="AV474" s="59" t="str">
        <f t="shared" si="206"/>
        <v/>
      </c>
      <c r="AW474" s="59" t="str">
        <f t="shared" si="188"/>
        <v/>
      </c>
      <c r="AX474" s="59" t="str">
        <f t="shared" si="189"/>
        <v/>
      </c>
      <c r="AY474" s="59" t="str">
        <f t="shared" si="190"/>
        <v/>
      </c>
      <c r="AZ474" s="59" t="str">
        <f t="shared" si="191"/>
        <v/>
      </c>
      <c r="BA474" s="59" t="str">
        <f t="shared" si="192"/>
        <v/>
      </c>
      <c r="BC474" s="49" t="str">
        <f>IF($B474="", "", IF(COUNTIF(BD474:$BY474, "")=BC$8, IF(D474="", "", D474), ""))</f>
        <v/>
      </c>
      <c r="BD474" s="61" t="str">
        <f>IF($B474="", "", IF(COUNTIF(BE474:$BY474, "")=BD$8, IF(E474="", "", E474), ""))</f>
        <v/>
      </c>
      <c r="BE474" s="61" t="str">
        <f>IF($B474="", "", IF(COUNTIF(BF474:$BY474, "")=BE$8, IF(F474="", "", F474), ""))</f>
        <v/>
      </c>
      <c r="BF474" s="61" t="str">
        <f>IF($B474="", "", IF(COUNTIF(BG474:$BY474, "")=BF$8, IF(G474="", "", G474), ""))</f>
        <v/>
      </c>
      <c r="BG474" s="61" t="str">
        <f>IF($B474="", "", IF(COUNTIF(BH474:$BY474, "")=BG$8, IF(H474="", "", H474), ""))</f>
        <v/>
      </c>
      <c r="BH474" s="61" t="str">
        <f>IF($B474="", "", IF(COUNTIF(BI474:$BY474, "")=BH$8, IF(I474="", "", I474), ""))</f>
        <v/>
      </c>
      <c r="BI474" s="61" t="str">
        <f>IF($B474="", "", IF(COUNTIF(BJ474:$BY474, "")=BI$8, IF(J474="", "", J474), ""))</f>
        <v/>
      </c>
      <c r="BJ474" s="61" t="str">
        <f>IF($B474="", "", IF(COUNTIF(BK474:$BY474, "")=BJ$8, IF(K474="", "", K474), ""))</f>
        <v/>
      </c>
      <c r="BK474" s="61" t="str">
        <f>IF($B474="", "", IF(COUNTIF(BL474:$BY474, "")=BK$8, IF(L474="", "", L474), ""))</f>
        <v/>
      </c>
      <c r="BL474" s="61" t="str">
        <f>IF($B474="", "", IF(COUNTIF(BM474:$BY474, "")=BL$8, IF(M474="", "", M474), ""))</f>
        <v/>
      </c>
      <c r="BM474" s="61" t="str">
        <f>IF($B474="", "", IF(COUNTIF(BN474:$BY474, "")=BM$8, IF(N474="", "", N474), ""))</f>
        <v/>
      </c>
      <c r="BN474" s="61" t="str">
        <f>IF($B474="", "", IF(COUNTIF(BO474:$BY474, "")=BN$8, IF(O474="", "", O474), ""))</f>
        <v/>
      </c>
      <c r="BO474" s="61" t="str">
        <f>IF($B474="", "", IF(COUNTIF(BP474:$BY474, "")=BO$8, IF(P474="", "", P474), ""))</f>
        <v/>
      </c>
      <c r="BP474" s="61" t="str">
        <f>IF($B474="", "", IF(COUNTIF(BQ474:$BY474, "")=BP$8, IF(Q474="", "", Q474), ""))</f>
        <v/>
      </c>
      <c r="BQ474" s="61" t="str">
        <f>IF($B474="", "", IF(COUNTIF(BR474:$BY474, "")=BQ$8, IF(R474="", "", R474), ""))</f>
        <v/>
      </c>
      <c r="BR474" s="61" t="str">
        <f>IF($B474="", "", IF(COUNTIF(BS474:$BY474, "")=BR$8, IF(S474="", "", S474), ""))</f>
        <v/>
      </c>
      <c r="BS474" s="61" t="str">
        <f>IF($B474="", "", IF(COUNTIF(BT474:$BY474, "")=BS$8, IF(T474="", "", T474), ""))</f>
        <v/>
      </c>
      <c r="BT474" s="61" t="str">
        <f>IF($B474="", "", IF(COUNTIF(BU474:$BY474, "")=BT$8, IF(U474="", "", U474), ""))</f>
        <v/>
      </c>
      <c r="BU474" s="61" t="str">
        <f>IF($B474="", "", IF(COUNTIF(BV474:$BY474, "")=BU$8, IF(V474="", "", V474), ""))</f>
        <v/>
      </c>
      <c r="BV474" s="61" t="str">
        <f>IF($B474="", "", IF(COUNTIF(BW474:$BY474, "")=BV$8, IF(W474="", "", W474), ""))</f>
        <v/>
      </c>
      <c r="BW474" s="61" t="str">
        <f>IF($B474="", "", IF(COUNTIF(BX474:$BY474, "")=BW$8, IF(X474="", "", X474), ""))</f>
        <v/>
      </c>
      <c r="BX474" s="61" t="str">
        <f>IF($B474="", "", IF(COUNTIF(BY474:$BY474, "")=BX$8, IF(Y474="", "", Y474), ""))</f>
        <v/>
      </c>
      <c r="BY474" s="50" t="str">
        <f t="shared" si="207"/>
        <v/>
      </c>
      <c r="CA474" s="6" t="str">
        <f t="shared" si="208"/>
        <v/>
      </c>
      <c r="CB474" s="6" t="str">
        <f>IF(CA474="", "", RANK(CA474, $CA$9:$CA$2508, 0)+COUNTIF($CA$9:CA474, CA474)-1)</f>
        <v/>
      </c>
    </row>
    <row r="475" spans="1:80" x14ac:dyDescent="0.25">
      <c r="A475" s="22"/>
      <c r="B475" s="121" t="str">
        <f>IF('Stock Details'!B474="", "", 'Stock Details'!B474)</f>
        <v/>
      </c>
      <c r="C475" s="22"/>
      <c r="D475" s="130"/>
      <c r="E475" s="122"/>
      <c r="F475" s="131"/>
      <c r="G475" s="22"/>
      <c r="H475" s="130" t="str">
        <f t="shared" si="193"/>
        <v/>
      </c>
      <c r="I475" s="122"/>
      <c r="J475" s="131"/>
      <c r="K475" s="22"/>
      <c r="L475" s="130" t="str">
        <f t="shared" si="194"/>
        <v/>
      </c>
      <c r="M475" s="122"/>
      <c r="N475" s="131"/>
      <c r="O475" s="22"/>
      <c r="P475" s="130" t="str">
        <f t="shared" si="195"/>
        <v/>
      </c>
      <c r="Q475" s="122"/>
      <c r="R475" s="131"/>
      <c r="S475" s="22"/>
      <c r="T475" s="130" t="str">
        <f t="shared" si="196"/>
        <v/>
      </c>
      <c r="U475" s="122"/>
      <c r="V475" s="131"/>
      <c r="W475" s="22"/>
      <c r="X475" s="130" t="str">
        <f t="shared" si="197"/>
        <v/>
      </c>
      <c r="Y475" s="122"/>
      <c r="Z475" s="131"/>
      <c r="AA475" s="22"/>
      <c r="AC475" s="6" t="str">
        <f t="shared" si="198"/>
        <v/>
      </c>
      <c r="AE475" s="6" t="str">
        <f t="shared" si="199"/>
        <v/>
      </c>
      <c r="AF475" s="6" t="str">
        <f t="shared" si="200"/>
        <v/>
      </c>
      <c r="AG475" s="6" t="str">
        <f t="shared" si="201"/>
        <v/>
      </c>
      <c r="AH475" s="6" t="str">
        <f t="shared" si="202"/>
        <v/>
      </c>
      <c r="AI475" s="6" t="str">
        <f t="shared" si="203"/>
        <v/>
      </c>
      <c r="AJ475" s="6" t="str">
        <f t="shared" si="204"/>
        <v/>
      </c>
      <c r="AL475" s="9" t="str">
        <f>IF('Stock Details'!F474="", "", 'Stock Details'!F474)</f>
        <v/>
      </c>
      <c r="AM475" s="9" t="str">
        <f>IF('Stock Details'!G474="", "", 'Stock Details'!G474)</f>
        <v/>
      </c>
      <c r="AO475" s="59" t="str">
        <f t="shared" si="205"/>
        <v/>
      </c>
      <c r="AP475" s="59" t="str">
        <f t="shared" si="209"/>
        <v/>
      </c>
      <c r="AQ475" s="59" t="str">
        <f t="shared" si="210"/>
        <v/>
      </c>
      <c r="AR475" s="59" t="str">
        <f t="shared" si="211"/>
        <v/>
      </c>
      <c r="AS475" s="59" t="str">
        <f t="shared" si="212"/>
        <v/>
      </c>
      <c r="AT475" s="59" t="str">
        <f t="shared" si="213"/>
        <v/>
      </c>
      <c r="AV475" s="59" t="str">
        <f t="shared" si="206"/>
        <v/>
      </c>
      <c r="AW475" s="59" t="str">
        <f t="shared" si="188"/>
        <v/>
      </c>
      <c r="AX475" s="59" t="str">
        <f t="shared" si="189"/>
        <v/>
      </c>
      <c r="AY475" s="59" t="str">
        <f t="shared" si="190"/>
        <v/>
      </c>
      <c r="AZ475" s="59" t="str">
        <f t="shared" si="191"/>
        <v/>
      </c>
      <c r="BA475" s="59" t="str">
        <f t="shared" si="192"/>
        <v/>
      </c>
      <c r="BC475" s="49" t="str">
        <f>IF($B475="", "", IF(COUNTIF(BD475:$BY475, "")=BC$8, IF(D475="", "", D475), ""))</f>
        <v/>
      </c>
      <c r="BD475" s="61" t="str">
        <f>IF($B475="", "", IF(COUNTIF(BE475:$BY475, "")=BD$8, IF(E475="", "", E475), ""))</f>
        <v/>
      </c>
      <c r="BE475" s="61" t="str">
        <f>IF($B475="", "", IF(COUNTIF(BF475:$BY475, "")=BE$8, IF(F475="", "", F475), ""))</f>
        <v/>
      </c>
      <c r="BF475" s="61" t="str">
        <f>IF($B475="", "", IF(COUNTIF(BG475:$BY475, "")=BF$8, IF(G475="", "", G475), ""))</f>
        <v/>
      </c>
      <c r="BG475" s="61" t="str">
        <f>IF($B475="", "", IF(COUNTIF(BH475:$BY475, "")=BG$8, IF(H475="", "", H475), ""))</f>
        <v/>
      </c>
      <c r="BH475" s="61" t="str">
        <f>IF($B475="", "", IF(COUNTIF(BI475:$BY475, "")=BH$8, IF(I475="", "", I475), ""))</f>
        <v/>
      </c>
      <c r="BI475" s="61" t="str">
        <f>IF($B475="", "", IF(COUNTIF(BJ475:$BY475, "")=BI$8, IF(J475="", "", J475), ""))</f>
        <v/>
      </c>
      <c r="BJ475" s="61" t="str">
        <f>IF($B475="", "", IF(COUNTIF(BK475:$BY475, "")=BJ$8, IF(K475="", "", K475), ""))</f>
        <v/>
      </c>
      <c r="BK475" s="61" t="str">
        <f>IF($B475="", "", IF(COUNTIF(BL475:$BY475, "")=BK$8, IF(L475="", "", L475), ""))</f>
        <v/>
      </c>
      <c r="BL475" s="61" t="str">
        <f>IF($B475="", "", IF(COUNTIF(BM475:$BY475, "")=BL$8, IF(M475="", "", M475), ""))</f>
        <v/>
      </c>
      <c r="BM475" s="61" t="str">
        <f>IF($B475="", "", IF(COUNTIF(BN475:$BY475, "")=BM$8, IF(N475="", "", N475), ""))</f>
        <v/>
      </c>
      <c r="BN475" s="61" t="str">
        <f>IF($B475="", "", IF(COUNTIF(BO475:$BY475, "")=BN$8, IF(O475="", "", O475), ""))</f>
        <v/>
      </c>
      <c r="BO475" s="61" t="str">
        <f>IF($B475="", "", IF(COUNTIF(BP475:$BY475, "")=BO$8, IF(P475="", "", P475), ""))</f>
        <v/>
      </c>
      <c r="BP475" s="61" t="str">
        <f>IF($B475="", "", IF(COUNTIF(BQ475:$BY475, "")=BP$8, IF(Q475="", "", Q475), ""))</f>
        <v/>
      </c>
      <c r="BQ475" s="61" t="str">
        <f>IF($B475="", "", IF(COUNTIF(BR475:$BY475, "")=BQ$8, IF(R475="", "", R475), ""))</f>
        <v/>
      </c>
      <c r="BR475" s="61" t="str">
        <f>IF($B475="", "", IF(COUNTIF(BS475:$BY475, "")=BR$8, IF(S475="", "", S475), ""))</f>
        <v/>
      </c>
      <c r="BS475" s="61" t="str">
        <f>IF($B475="", "", IF(COUNTIF(BT475:$BY475, "")=BS$8, IF(T475="", "", T475), ""))</f>
        <v/>
      </c>
      <c r="BT475" s="61" t="str">
        <f>IF($B475="", "", IF(COUNTIF(BU475:$BY475, "")=BT$8, IF(U475="", "", U475), ""))</f>
        <v/>
      </c>
      <c r="BU475" s="61" t="str">
        <f>IF($B475="", "", IF(COUNTIF(BV475:$BY475, "")=BU$8, IF(V475="", "", V475), ""))</f>
        <v/>
      </c>
      <c r="BV475" s="61" t="str">
        <f>IF($B475="", "", IF(COUNTIF(BW475:$BY475, "")=BV$8, IF(W475="", "", W475), ""))</f>
        <v/>
      </c>
      <c r="BW475" s="61" t="str">
        <f>IF($B475="", "", IF(COUNTIF(BX475:$BY475, "")=BW$8, IF(X475="", "", X475), ""))</f>
        <v/>
      </c>
      <c r="BX475" s="61" t="str">
        <f>IF($B475="", "", IF(COUNTIF(BY475:$BY475, "")=BX$8, IF(Y475="", "", Y475), ""))</f>
        <v/>
      </c>
      <c r="BY475" s="50" t="str">
        <f t="shared" si="207"/>
        <v/>
      </c>
      <c r="CA475" s="6" t="str">
        <f t="shared" si="208"/>
        <v/>
      </c>
      <c r="CB475" s="6" t="str">
        <f>IF(CA475="", "", RANK(CA475, $CA$9:$CA$2508, 0)+COUNTIF($CA$9:CA475, CA475)-1)</f>
        <v/>
      </c>
    </row>
    <row r="476" spans="1:80" x14ac:dyDescent="0.25">
      <c r="A476" s="22"/>
      <c r="B476" s="121" t="str">
        <f>IF('Stock Details'!B475="", "", 'Stock Details'!B475)</f>
        <v/>
      </c>
      <c r="C476" s="22"/>
      <c r="D476" s="130"/>
      <c r="E476" s="122"/>
      <c r="F476" s="131"/>
      <c r="G476" s="22"/>
      <c r="H476" s="130" t="str">
        <f t="shared" si="193"/>
        <v/>
      </c>
      <c r="I476" s="122"/>
      <c r="J476" s="131"/>
      <c r="K476" s="22"/>
      <c r="L476" s="130" t="str">
        <f t="shared" si="194"/>
        <v/>
      </c>
      <c r="M476" s="122"/>
      <c r="N476" s="131"/>
      <c r="O476" s="22"/>
      <c r="P476" s="130" t="str">
        <f t="shared" si="195"/>
        <v/>
      </c>
      <c r="Q476" s="122"/>
      <c r="R476" s="131"/>
      <c r="S476" s="22"/>
      <c r="T476" s="130" t="str">
        <f t="shared" si="196"/>
        <v/>
      </c>
      <c r="U476" s="122"/>
      <c r="V476" s="131"/>
      <c r="W476" s="22"/>
      <c r="X476" s="130" t="str">
        <f t="shared" si="197"/>
        <v/>
      </c>
      <c r="Y476" s="122"/>
      <c r="Z476" s="131"/>
      <c r="AA476" s="22"/>
      <c r="AC476" s="6" t="str">
        <f t="shared" si="198"/>
        <v/>
      </c>
      <c r="AE476" s="6" t="str">
        <f t="shared" si="199"/>
        <v/>
      </c>
      <c r="AF476" s="6" t="str">
        <f t="shared" si="200"/>
        <v/>
      </c>
      <c r="AG476" s="6" t="str">
        <f t="shared" si="201"/>
        <v/>
      </c>
      <c r="AH476" s="6" t="str">
        <f t="shared" si="202"/>
        <v/>
      </c>
      <c r="AI476" s="6" t="str">
        <f t="shared" si="203"/>
        <v/>
      </c>
      <c r="AJ476" s="6" t="str">
        <f t="shared" si="204"/>
        <v/>
      </c>
      <c r="AL476" s="9" t="str">
        <f>IF('Stock Details'!F475="", "", 'Stock Details'!F475)</f>
        <v/>
      </c>
      <c r="AM476" s="9" t="str">
        <f>IF('Stock Details'!G475="", "", 'Stock Details'!G475)</f>
        <v/>
      </c>
      <c r="AO476" s="59" t="str">
        <f t="shared" si="205"/>
        <v/>
      </c>
      <c r="AP476" s="59" t="str">
        <f t="shared" si="209"/>
        <v/>
      </c>
      <c r="AQ476" s="59" t="str">
        <f t="shared" si="210"/>
        <v/>
      </c>
      <c r="AR476" s="59" t="str">
        <f t="shared" si="211"/>
        <v/>
      </c>
      <c r="AS476" s="59" t="str">
        <f t="shared" si="212"/>
        <v/>
      </c>
      <c r="AT476" s="59" t="str">
        <f t="shared" si="213"/>
        <v/>
      </c>
      <c r="AV476" s="59" t="str">
        <f t="shared" si="206"/>
        <v/>
      </c>
      <c r="AW476" s="59" t="str">
        <f t="shared" si="188"/>
        <v/>
      </c>
      <c r="AX476" s="59" t="str">
        <f t="shared" si="189"/>
        <v/>
      </c>
      <c r="AY476" s="59" t="str">
        <f t="shared" si="190"/>
        <v/>
      </c>
      <c r="AZ476" s="59" t="str">
        <f t="shared" si="191"/>
        <v/>
      </c>
      <c r="BA476" s="59" t="str">
        <f t="shared" si="192"/>
        <v/>
      </c>
      <c r="BC476" s="49" t="str">
        <f>IF($B476="", "", IF(COUNTIF(BD476:$BY476, "")=BC$8, IF(D476="", "", D476), ""))</f>
        <v/>
      </c>
      <c r="BD476" s="61" t="str">
        <f>IF($B476="", "", IF(COUNTIF(BE476:$BY476, "")=BD$8, IF(E476="", "", E476), ""))</f>
        <v/>
      </c>
      <c r="BE476" s="61" t="str">
        <f>IF($B476="", "", IF(COUNTIF(BF476:$BY476, "")=BE$8, IF(F476="", "", F476), ""))</f>
        <v/>
      </c>
      <c r="BF476" s="61" t="str">
        <f>IF($B476="", "", IF(COUNTIF(BG476:$BY476, "")=BF$8, IF(G476="", "", G476), ""))</f>
        <v/>
      </c>
      <c r="BG476" s="61" t="str">
        <f>IF($B476="", "", IF(COUNTIF(BH476:$BY476, "")=BG$8, IF(H476="", "", H476), ""))</f>
        <v/>
      </c>
      <c r="BH476" s="61" t="str">
        <f>IF($B476="", "", IF(COUNTIF(BI476:$BY476, "")=BH$8, IF(I476="", "", I476), ""))</f>
        <v/>
      </c>
      <c r="BI476" s="61" t="str">
        <f>IF($B476="", "", IF(COUNTIF(BJ476:$BY476, "")=BI$8, IF(J476="", "", J476), ""))</f>
        <v/>
      </c>
      <c r="BJ476" s="61" t="str">
        <f>IF($B476="", "", IF(COUNTIF(BK476:$BY476, "")=BJ$8, IF(K476="", "", K476), ""))</f>
        <v/>
      </c>
      <c r="BK476" s="61" t="str">
        <f>IF($B476="", "", IF(COUNTIF(BL476:$BY476, "")=BK$8, IF(L476="", "", L476), ""))</f>
        <v/>
      </c>
      <c r="BL476" s="61" t="str">
        <f>IF($B476="", "", IF(COUNTIF(BM476:$BY476, "")=BL$8, IF(M476="", "", M476), ""))</f>
        <v/>
      </c>
      <c r="BM476" s="61" t="str">
        <f>IF($B476="", "", IF(COUNTIF(BN476:$BY476, "")=BM$8, IF(N476="", "", N476), ""))</f>
        <v/>
      </c>
      <c r="BN476" s="61" t="str">
        <f>IF($B476="", "", IF(COUNTIF(BO476:$BY476, "")=BN$8, IF(O476="", "", O476), ""))</f>
        <v/>
      </c>
      <c r="BO476" s="61" t="str">
        <f>IF($B476="", "", IF(COUNTIF(BP476:$BY476, "")=BO$8, IF(P476="", "", P476), ""))</f>
        <v/>
      </c>
      <c r="BP476" s="61" t="str">
        <f>IF($B476="", "", IF(COUNTIF(BQ476:$BY476, "")=BP$8, IF(Q476="", "", Q476), ""))</f>
        <v/>
      </c>
      <c r="BQ476" s="61" t="str">
        <f>IF($B476="", "", IF(COUNTIF(BR476:$BY476, "")=BQ$8, IF(R476="", "", R476), ""))</f>
        <v/>
      </c>
      <c r="BR476" s="61" t="str">
        <f>IF($B476="", "", IF(COUNTIF(BS476:$BY476, "")=BR$8, IF(S476="", "", S476), ""))</f>
        <v/>
      </c>
      <c r="BS476" s="61" t="str">
        <f>IF($B476="", "", IF(COUNTIF(BT476:$BY476, "")=BS$8, IF(T476="", "", T476), ""))</f>
        <v/>
      </c>
      <c r="BT476" s="61" t="str">
        <f>IF($B476="", "", IF(COUNTIF(BU476:$BY476, "")=BT$8, IF(U476="", "", U476), ""))</f>
        <v/>
      </c>
      <c r="BU476" s="61" t="str">
        <f>IF($B476="", "", IF(COUNTIF(BV476:$BY476, "")=BU$8, IF(V476="", "", V476), ""))</f>
        <v/>
      </c>
      <c r="BV476" s="61" t="str">
        <f>IF($B476="", "", IF(COUNTIF(BW476:$BY476, "")=BV$8, IF(W476="", "", W476), ""))</f>
        <v/>
      </c>
      <c r="BW476" s="61" t="str">
        <f>IF($B476="", "", IF(COUNTIF(BX476:$BY476, "")=BW$8, IF(X476="", "", X476), ""))</f>
        <v/>
      </c>
      <c r="BX476" s="61" t="str">
        <f>IF($B476="", "", IF(COUNTIF(BY476:$BY476, "")=BX$8, IF(Y476="", "", Y476), ""))</f>
        <v/>
      </c>
      <c r="BY476" s="50" t="str">
        <f t="shared" si="207"/>
        <v/>
      </c>
      <c r="CA476" s="6" t="str">
        <f t="shared" si="208"/>
        <v/>
      </c>
      <c r="CB476" s="6" t="str">
        <f>IF(CA476="", "", RANK(CA476, $CA$9:$CA$2508, 0)+COUNTIF($CA$9:CA476, CA476)-1)</f>
        <v/>
      </c>
    </row>
    <row r="477" spans="1:80" x14ac:dyDescent="0.25">
      <c r="A477" s="22"/>
      <c r="B477" s="121" t="str">
        <f>IF('Stock Details'!B476="", "", 'Stock Details'!B476)</f>
        <v/>
      </c>
      <c r="C477" s="22"/>
      <c r="D477" s="130"/>
      <c r="E477" s="122"/>
      <c r="F477" s="131"/>
      <c r="G477" s="22"/>
      <c r="H477" s="130" t="str">
        <f t="shared" si="193"/>
        <v/>
      </c>
      <c r="I477" s="122"/>
      <c r="J477" s="131"/>
      <c r="K477" s="22"/>
      <c r="L477" s="130" t="str">
        <f t="shared" si="194"/>
        <v/>
      </c>
      <c r="M477" s="122"/>
      <c r="N477" s="131"/>
      <c r="O477" s="22"/>
      <c r="P477" s="130" t="str">
        <f t="shared" si="195"/>
        <v/>
      </c>
      <c r="Q477" s="122"/>
      <c r="R477" s="131"/>
      <c r="S477" s="22"/>
      <c r="T477" s="130" t="str">
        <f t="shared" si="196"/>
        <v/>
      </c>
      <c r="U477" s="122"/>
      <c r="V477" s="131"/>
      <c r="W477" s="22"/>
      <c r="X477" s="130" t="str">
        <f t="shared" si="197"/>
        <v/>
      </c>
      <c r="Y477" s="122"/>
      <c r="Z477" s="131"/>
      <c r="AA477" s="22"/>
      <c r="AC477" s="6" t="str">
        <f t="shared" si="198"/>
        <v/>
      </c>
      <c r="AE477" s="6" t="str">
        <f t="shared" si="199"/>
        <v/>
      </c>
      <c r="AF477" s="6" t="str">
        <f t="shared" si="200"/>
        <v/>
      </c>
      <c r="AG477" s="6" t="str">
        <f t="shared" si="201"/>
        <v/>
      </c>
      <c r="AH477" s="6" t="str">
        <f t="shared" si="202"/>
        <v/>
      </c>
      <c r="AI477" s="6" t="str">
        <f t="shared" si="203"/>
        <v/>
      </c>
      <c r="AJ477" s="6" t="str">
        <f t="shared" si="204"/>
        <v/>
      </c>
      <c r="AL477" s="9" t="str">
        <f>IF('Stock Details'!F476="", "", 'Stock Details'!F476)</f>
        <v/>
      </c>
      <c r="AM477" s="9" t="str">
        <f>IF('Stock Details'!G476="", "", 'Stock Details'!G476)</f>
        <v/>
      </c>
      <c r="AO477" s="59" t="str">
        <f t="shared" si="205"/>
        <v/>
      </c>
      <c r="AP477" s="59" t="str">
        <f t="shared" si="209"/>
        <v/>
      </c>
      <c r="AQ477" s="59" t="str">
        <f t="shared" si="210"/>
        <v/>
      </c>
      <c r="AR477" s="59" t="str">
        <f t="shared" si="211"/>
        <v/>
      </c>
      <c r="AS477" s="59" t="str">
        <f t="shared" si="212"/>
        <v/>
      </c>
      <c r="AT477" s="59" t="str">
        <f t="shared" si="213"/>
        <v/>
      </c>
      <c r="AV477" s="59" t="str">
        <f t="shared" si="206"/>
        <v/>
      </c>
      <c r="AW477" s="59" t="str">
        <f t="shared" si="188"/>
        <v/>
      </c>
      <c r="AX477" s="59" t="str">
        <f t="shared" si="189"/>
        <v/>
      </c>
      <c r="AY477" s="59" t="str">
        <f t="shared" si="190"/>
        <v/>
      </c>
      <c r="AZ477" s="59" t="str">
        <f t="shared" si="191"/>
        <v/>
      </c>
      <c r="BA477" s="59" t="str">
        <f t="shared" si="192"/>
        <v/>
      </c>
      <c r="BC477" s="49" t="str">
        <f>IF($B477="", "", IF(COUNTIF(BD477:$BY477, "")=BC$8, IF(D477="", "", D477), ""))</f>
        <v/>
      </c>
      <c r="BD477" s="61" t="str">
        <f>IF($B477="", "", IF(COUNTIF(BE477:$BY477, "")=BD$8, IF(E477="", "", E477), ""))</f>
        <v/>
      </c>
      <c r="BE477" s="61" t="str">
        <f>IF($B477="", "", IF(COUNTIF(BF477:$BY477, "")=BE$8, IF(F477="", "", F477), ""))</f>
        <v/>
      </c>
      <c r="BF477" s="61" t="str">
        <f>IF($B477="", "", IF(COUNTIF(BG477:$BY477, "")=BF$8, IF(G477="", "", G477), ""))</f>
        <v/>
      </c>
      <c r="BG477" s="61" t="str">
        <f>IF($B477="", "", IF(COUNTIF(BH477:$BY477, "")=BG$8, IF(H477="", "", H477), ""))</f>
        <v/>
      </c>
      <c r="BH477" s="61" t="str">
        <f>IF($B477="", "", IF(COUNTIF(BI477:$BY477, "")=BH$8, IF(I477="", "", I477), ""))</f>
        <v/>
      </c>
      <c r="BI477" s="61" t="str">
        <f>IF($B477="", "", IF(COUNTIF(BJ477:$BY477, "")=BI$8, IF(J477="", "", J477), ""))</f>
        <v/>
      </c>
      <c r="BJ477" s="61" t="str">
        <f>IF($B477="", "", IF(COUNTIF(BK477:$BY477, "")=BJ$8, IF(K477="", "", K477), ""))</f>
        <v/>
      </c>
      <c r="BK477" s="61" t="str">
        <f>IF($B477="", "", IF(COUNTIF(BL477:$BY477, "")=BK$8, IF(L477="", "", L477), ""))</f>
        <v/>
      </c>
      <c r="BL477" s="61" t="str">
        <f>IF($B477="", "", IF(COUNTIF(BM477:$BY477, "")=BL$8, IF(M477="", "", M477), ""))</f>
        <v/>
      </c>
      <c r="BM477" s="61" t="str">
        <f>IF($B477="", "", IF(COUNTIF(BN477:$BY477, "")=BM$8, IF(N477="", "", N477), ""))</f>
        <v/>
      </c>
      <c r="BN477" s="61" t="str">
        <f>IF($B477="", "", IF(COUNTIF(BO477:$BY477, "")=BN$8, IF(O477="", "", O477), ""))</f>
        <v/>
      </c>
      <c r="BO477" s="61" t="str">
        <f>IF($B477="", "", IF(COUNTIF(BP477:$BY477, "")=BO$8, IF(P477="", "", P477), ""))</f>
        <v/>
      </c>
      <c r="BP477" s="61" t="str">
        <f>IF($B477="", "", IF(COUNTIF(BQ477:$BY477, "")=BP$8, IF(Q477="", "", Q477), ""))</f>
        <v/>
      </c>
      <c r="BQ477" s="61" t="str">
        <f>IF($B477="", "", IF(COUNTIF(BR477:$BY477, "")=BQ$8, IF(R477="", "", R477), ""))</f>
        <v/>
      </c>
      <c r="BR477" s="61" t="str">
        <f>IF($B477="", "", IF(COUNTIF(BS477:$BY477, "")=BR$8, IF(S477="", "", S477), ""))</f>
        <v/>
      </c>
      <c r="BS477" s="61" t="str">
        <f>IF($B477="", "", IF(COUNTIF(BT477:$BY477, "")=BS$8, IF(T477="", "", T477), ""))</f>
        <v/>
      </c>
      <c r="BT477" s="61" t="str">
        <f>IF($B477="", "", IF(COUNTIF(BU477:$BY477, "")=BT$8, IF(U477="", "", U477), ""))</f>
        <v/>
      </c>
      <c r="BU477" s="61" t="str">
        <f>IF($B477="", "", IF(COUNTIF(BV477:$BY477, "")=BU$8, IF(V477="", "", V477), ""))</f>
        <v/>
      </c>
      <c r="BV477" s="61" t="str">
        <f>IF($B477="", "", IF(COUNTIF(BW477:$BY477, "")=BV$8, IF(W477="", "", W477), ""))</f>
        <v/>
      </c>
      <c r="BW477" s="61" t="str">
        <f>IF($B477="", "", IF(COUNTIF(BX477:$BY477, "")=BW$8, IF(X477="", "", X477), ""))</f>
        <v/>
      </c>
      <c r="BX477" s="61" t="str">
        <f>IF($B477="", "", IF(COUNTIF(BY477:$BY477, "")=BX$8, IF(Y477="", "", Y477), ""))</f>
        <v/>
      </c>
      <c r="BY477" s="50" t="str">
        <f t="shared" si="207"/>
        <v/>
      </c>
      <c r="CA477" s="6" t="str">
        <f t="shared" si="208"/>
        <v/>
      </c>
      <c r="CB477" s="6" t="str">
        <f>IF(CA477="", "", RANK(CA477, $CA$9:$CA$2508, 0)+COUNTIF($CA$9:CA477, CA477)-1)</f>
        <v/>
      </c>
    </row>
    <row r="478" spans="1:80" x14ac:dyDescent="0.25">
      <c r="A478" s="22"/>
      <c r="B478" s="121" t="str">
        <f>IF('Stock Details'!B477="", "", 'Stock Details'!B477)</f>
        <v/>
      </c>
      <c r="C478" s="22"/>
      <c r="D478" s="130"/>
      <c r="E478" s="122"/>
      <c r="F478" s="131"/>
      <c r="G478" s="22"/>
      <c r="H478" s="130" t="str">
        <f t="shared" si="193"/>
        <v/>
      </c>
      <c r="I478" s="122"/>
      <c r="J478" s="131"/>
      <c r="K478" s="22"/>
      <c r="L478" s="130" t="str">
        <f t="shared" si="194"/>
        <v/>
      </c>
      <c r="M478" s="122"/>
      <c r="N478" s="131"/>
      <c r="O478" s="22"/>
      <c r="P478" s="130" t="str">
        <f t="shared" si="195"/>
        <v/>
      </c>
      <c r="Q478" s="122"/>
      <c r="R478" s="131"/>
      <c r="S478" s="22"/>
      <c r="T478" s="130" t="str">
        <f t="shared" si="196"/>
        <v/>
      </c>
      <c r="U478" s="122"/>
      <c r="V478" s="131"/>
      <c r="W478" s="22"/>
      <c r="X478" s="130" t="str">
        <f t="shared" si="197"/>
        <v/>
      </c>
      <c r="Y478" s="122"/>
      <c r="Z478" s="131"/>
      <c r="AA478" s="22"/>
      <c r="AC478" s="6" t="str">
        <f t="shared" si="198"/>
        <v/>
      </c>
      <c r="AE478" s="6" t="str">
        <f t="shared" si="199"/>
        <v/>
      </c>
      <c r="AF478" s="6" t="str">
        <f t="shared" si="200"/>
        <v/>
      </c>
      <c r="AG478" s="6" t="str">
        <f t="shared" si="201"/>
        <v/>
      </c>
      <c r="AH478" s="6" t="str">
        <f t="shared" si="202"/>
        <v/>
      </c>
      <c r="AI478" s="6" t="str">
        <f t="shared" si="203"/>
        <v/>
      </c>
      <c r="AJ478" s="6" t="str">
        <f t="shared" si="204"/>
        <v/>
      </c>
      <c r="AL478" s="9" t="str">
        <f>IF('Stock Details'!F477="", "", 'Stock Details'!F477)</f>
        <v/>
      </c>
      <c r="AM478" s="9" t="str">
        <f>IF('Stock Details'!G477="", "", 'Stock Details'!G477)</f>
        <v/>
      </c>
      <c r="AO478" s="59" t="str">
        <f t="shared" si="205"/>
        <v/>
      </c>
      <c r="AP478" s="59" t="str">
        <f t="shared" si="209"/>
        <v/>
      </c>
      <c r="AQ478" s="59" t="str">
        <f t="shared" si="210"/>
        <v/>
      </c>
      <c r="AR478" s="59" t="str">
        <f t="shared" si="211"/>
        <v/>
      </c>
      <c r="AS478" s="59" t="str">
        <f t="shared" si="212"/>
        <v/>
      </c>
      <c r="AT478" s="59" t="str">
        <f t="shared" si="213"/>
        <v/>
      </c>
      <c r="AV478" s="59" t="str">
        <f t="shared" si="206"/>
        <v/>
      </c>
      <c r="AW478" s="59" t="str">
        <f t="shared" si="188"/>
        <v/>
      </c>
      <c r="AX478" s="59" t="str">
        <f t="shared" si="189"/>
        <v/>
      </c>
      <c r="AY478" s="59" t="str">
        <f t="shared" si="190"/>
        <v/>
      </c>
      <c r="AZ478" s="59" t="str">
        <f t="shared" si="191"/>
        <v/>
      </c>
      <c r="BA478" s="59" t="str">
        <f t="shared" si="192"/>
        <v/>
      </c>
      <c r="BC478" s="49" t="str">
        <f>IF($B478="", "", IF(COUNTIF(BD478:$BY478, "")=BC$8, IF(D478="", "", D478), ""))</f>
        <v/>
      </c>
      <c r="BD478" s="61" t="str">
        <f>IF($B478="", "", IF(COUNTIF(BE478:$BY478, "")=BD$8, IF(E478="", "", E478), ""))</f>
        <v/>
      </c>
      <c r="BE478" s="61" t="str">
        <f>IF($B478="", "", IF(COUNTIF(BF478:$BY478, "")=BE$8, IF(F478="", "", F478), ""))</f>
        <v/>
      </c>
      <c r="BF478" s="61" t="str">
        <f>IF($B478="", "", IF(COUNTIF(BG478:$BY478, "")=BF$8, IF(G478="", "", G478), ""))</f>
        <v/>
      </c>
      <c r="BG478" s="61" t="str">
        <f>IF($B478="", "", IF(COUNTIF(BH478:$BY478, "")=BG$8, IF(H478="", "", H478), ""))</f>
        <v/>
      </c>
      <c r="BH478" s="61" t="str">
        <f>IF($B478="", "", IF(COUNTIF(BI478:$BY478, "")=BH$8, IF(I478="", "", I478), ""))</f>
        <v/>
      </c>
      <c r="BI478" s="61" t="str">
        <f>IF($B478="", "", IF(COUNTIF(BJ478:$BY478, "")=BI$8, IF(J478="", "", J478), ""))</f>
        <v/>
      </c>
      <c r="BJ478" s="61" t="str">
        <f>IF($B478="", "", IF(COUNTIF(BK478:$BY478, "")=BJ$8, IF(K478="", "", K478), ""))</f>
        <v/>
      </c>
      <c r="BK478" s="61" t="str">
        <f>IF($B478="", "", IF(COUNTIF(BL478:$BY478, "")=BK$8, IF(L478="", "", L478), ""))</f>
        <v/>
      </c>
      <c r="BL478" s="61" t="str">
        <f>IF($B478="", "", IF(COUNTIF(BM478:$BY478, "")=BL$8, IF(M478="", "", M478), ""))</f>
        <v/>
      </c>
      <c r="BM478" s="61" t="str">
        <f>IF($B478="", "", IF(COUNTIF(BN478:$BY478, "")=BM$8, IF(N478="", "", N478), ""))</f>
        <v/>
      </c>
      <c r="BN478" s="61" t="str">
        <f>IF($B478="", "", IF(COUNTIF(BO478:$BY478, "")=BN$8, IF(O478="", "", O478), ""))</f>
        <v/>
      </c>
      <c r="BO478" s="61" t="str">
        <f>IF($B478="", "", IF(COUNTIF(BP478:$BY478, "")=BO$8, IF(P478="", "", P478), ""))</f>
        <v/>
      </c>
      <c r="BP478" s="61" t="str">
        <f>IF($B478="", "", IF(COUNTIF(BQ478:$BY478, "")=BP$8, IF(Q478="", "", Q478), ""))</f>
        <v/>
      </c>
      <c r="BQ478" s="61" t="str">
        <f>IF($B478="", "", IF(COUNTIF(BR478:$BY478, "")=BQ$8, IF(R478="", "", R478), ""))</f>
        <v/>
      </c>
      <c r="BR478" s="61" t="str">
        <f>IF($B478="", "", IF(COUNTIF(BS478:$BY478, "")=BR$8, IF(S478="", "", S478), ""))</f>
        <v/>
      </c>
      <c r="BS478" s="61" t="str">
        <f>IF($B478="", "", IF(COUNTIF(BT478:$BY478, "")=BS$8, IF(T478="", "", T478), ""))</f>
        <v/>
      </c>
      <c r="BT478" s="61" t="str">
        <f>IF($B478="", "", IF(COUNTIF(BU478:$BY478, "")=BT$8, IF(U478="", "", U478), ""))</f>
        <v/>
      </c>
      <c r="BU478" s="61" t="str">
        <f>IF($B478="", "", IF(COUNTIF(BV478:$BY478, "")=BU$8, IF(V478="", "", V478), ""))</f>
        <v/>
      </c>
      <c r="BV478" s="61" t="str">
        <f>IF($B478="", "", IF(COUNTIF(BW478:$BY478, "")=BV$8, IF(W478="", "", W478), ""))</f>
        <v/>
      </c>
      <c r="BW478" s="61" t="str">
        <f>IF($B478="", "", IF(COUNTIF(BX478:$BY478, "")=BW$8, IF(X478="", "", X478), ""))</f>
        <v/>
      </c>
      <c r="BX478" s="61" t="str">
        <f>IF($B478="", "", IF(COUNTIF(BY478:$BY478, "")=BX$8, IF(Y478="", "", Y478), ""))</f>
        <v/>
      </c>
      <c r="BY478" s="50" t="str">
        <f t="shared" si="207"/>
        <v/>
      </c>
      <c r="CA478" s="6" t="str">
        <f t="shared" si="208"/>
        <v/>
      </c>
      <c r="CB478" s="6" t="str">
        <f>IF(CA478="", "", RANK(CA478, $CA$9:$CA$2508, 0)+COUNTIF($CA$9:CA478, CA478)-1)</f>
        <v/>
      </c>
    </row>
    <row r="479" spans="1:80" x14ac:dyDescent="0.25">
      <c r="A479" s="22"/>
      <c r="B479" s="121" t="str">
        <f>IF('Stock Details'!B478="", "", 'Stock Details'!B478)</f>
        <v/>
      </c>
      <c r="C479" s="22"/>
      <c r="D479" s="130"/>
      <c r="E479" s="122"/>
      <c r="F479" s="131"/>
      <c r="G479" s="22"/>
      <c r="H479" s="130" t="str">
        <f t="shared" si="193"/>
        <v/>
      </c>
      <c r="I479" s="122"/>
      <c r="J479" s="131"/>
      <c r="K479" s="22"/>
      <c r="L479" s="130" t="str">
        <f t="shared" si="194"/>
        <v/>
      </c>
      <c r="M479" s="122"/>
      <c r="N479" s="131"/>
      <c r="O479" s="22"/>
      <c r="P479" s="130" t="str">
        <f t="shared" si="195"/>
        <v/>
      </c>
      <c r="Q479" s="122"/>
      <c r="R479" s="131"/>
      <c r="S479" s="22"/>
      <c r="T479" s="130" t="str">
        <f t="shared" si="196"/>
        <v/>
      </c>
      <c r="U479" s="122"/>
      <c r="V479" s="131"/>
      <c r="W479" s="22"/>
      <c r="X479" s="130" t="str">
        <f t="shared" si="197"/>
        <v/>
      </c>
      <c r="Y479" s="122"/>
      <c r="Z479" s="131"/>
      <c r="AA479" s="22"/>
      <c r="AC479" s="6" t="str">
        <f t="shared" si="198"/>
        <v/>
      </c>
      <c r="AE479" s="6" t="str">
        <f t="shared" si="199"/>
        <v/>
      </c>
      <c r="AF479" s="6" t="str">
        <f t="shared" si="200"/>
        <v/>
      </c>
      <c r="AG479" s="6" t="str">
        <f t="shared" si="201"/>
        <v/>
      </c>
      <c r="AH479" s="6" t="str">
        <f t="shared" si="202"/>
        <v/>
      </c>
      <c r="AI479" s="6" t="str">
        <f t="shared" si="203"/>
        <v/>
      </c>
      <c r="AJ479" s="6" t="str">
        <f t="shared" si="204"/>
        <v/>
      </c>
      <c r="AL479" s="9" t="str">
        <f>IF('Stock Details'!F478="", "", 'Stock Details'!F478)</f>
        <v/>
      </c>
      <c r="AM479" s="9" t="str">
        <f>IF('Stock Details'!G478="", "", 'Stock Details'!G478)</f>
        <v/>
      </c>
      <c r="AO479" s="59" t="str">
        <f t="shared" si="205"/>
        <v/>
      </c>
      <c r="AP479" s="59" t="str">
        <f t="shared" si="209"/>
        <v/>
      </c>
      <c r="AQ479" s="59" t="str">
        <f t="shared" si="210"/>
        <v/>
      </c>
      <c r="AR479" s="59" t="str">
        <f t="shared" si="211"/>
        <v/>
      </c>
      <c r="AS479" s="59" t="str">
        <f t="shared" si="212"/>
        <v/>
      </c>
      <c r="AT479" s="59" t="str">
        <f t="shared" si="213"/>
        <v/>
      </c>
      <c r="AV479" s="59" t="str">
        <f t="shared" si="206"/>
        <v/>
      </c>
      <c r="AW479" s="59" t="str">
        <f t="shared" si="188"/>
        <v/>
      </c>
      <c r="AX479" s="59" t="str">
        <f t="shared" si="189"/>
        <v/>
      </c>
      <c r="AY479" s="59" t="str">
        <f t="shared" si="190"/>
        <v/>
      </c>
      <c r="AZ479" s="59" t="str">
        <f t="shared" si="191"/>
        <v/>
      </c>
      <c r="BA479" s="59" t="str">
        <f t="shared" si="192"/>
        <v/>
      </c>
      <c r="BC479" s="49" t="str">
        <f>IF($B479="", "", IF(COUNTIF(BD479:$BY479, "")=BC$8, IF(D479="", "", D479), ""))</f>
        <v/>
      </c>
      <c r="BD479" s="61" t="str">
        <f>IF($B479="", "", IF(COUNTIF(BE479:$BY479, "")=BD$8, IF(E479="", "", E479), ""))</f>
        <v/>
      </c>
      <c r="BE479" s="61" t="str">
        <f>IF($B479="", "", IF(COUNTIF(BF479:$BY479, "")=BE$8, IF(F479="", "", F479), ""))</f>
        <v/>
      </c>
      <c r="BF479" s="61" t="str">
        <f>IF($B479="", "", IF(COUNTIF(BG479:$BY479, "")=BF$8, IF(G479="", "", G479), ""))</f>
        <v/>
      </c>
      <c r="BG479" s="61" t="str">
        <f>IF($B479="", "", IF(COUNTIF(BH479:$BY479, "")=BG$8, IF(H479="", "", H479), ""))</f>
        <v/>
      </c>
      <c r="BH479" s="61" t="str">
        <f>IF($B479="", "", IF(COUNTIF(BI479:$BY479, "")=BH$8, IF(I479="", "", I479), ""))</f>
        <v/>
      </c>
      <c r="BI479" s="61" t="str">
        <f>IF($B479="", "", IF(COUNTIF(BJ479:$BY479, "")=BI$8, IF(J479="", "", J479), ""))</f>
        <v/>
      </c>
      <c r="BJ479" s="61" t="str">
        <f>IF($B479="", "", IF(COUNTIF(BK479:$BY479, "")=BJ$8, IF(K479="", "", K479), ""))</f>
        <v/>
      </c>
      <c r="BK479" s="61" t="str">
        <f>IF($B479="", "", IF(COUNTIF(BL479:$BY479, "")=BK$8, IF(L479="", "", L479), ""))</f>
        <v/>
      </c>
      <c r="BL479" s="61" t="str">
        <f>IF($B479="", "", IF(COUNTIF(BM479:$BY479, "")=BL$8, IF(M479="", "", M479), ""))</f>
        <v/>
      </c>
      <c r="BM479" s="61" t="str">
        <f>IF($B479="", "", IF(COUNTIF(BN479:$BY479, "")=BM$8, IF(N479="", "", N479), ""))</f>
        <v/>
      </c>
      <c r="BN479" s="61" t="str">
        <f>IF($B479="", "", IF(COUNTIF(BO479:$BY479, "")=BN$8, IF(O479="", "", O479), ""))</f>
        <v/>
      </c>
      <c r="BO479" s="61" t="str">
        <f>IF($B479="", "", IF(COUNTIF(BP479:$BY479, "")=BO$8, IF(P479="", "", P479), ""))</f>
        <v/>
      </c>
      <c r="BP479" s="61" t="str">
        <f>IF($B479="", "", IF(COUNTIF(BQ479:$BY479, "")=BP$8, IF(Q479="", "", Q479), ""))</f>
        <v/>
      </c>
      <c r="BQ479" s="61" t="str">
        <f>IF($B479="", "", IF(COUNTIF(BR479:$BY479, "")=BQ$8, IF(R479="", "", R479), ""))</f>
        <v/>
      </c>
      <c r="BR479" s="61" t="str">
        <f>IF($B479="", "", IF(COUNTIF(BS479:$BY479, "")=BR$8, IF(S479="", "", S479), ""))</f>
        <v/>
      </c>
      <c r="BS479" s="61" t="str">
        <f>IF($B479="", "", IF(COUNTIF(BT479:$BY479, "")=BS$8, IF(T479="", "", T479), ""))</f>
        <v/>
      </c>
      <c r="BT479" s="61" t="str">
        <f>IF($B479="", "", IF(COUNTIF(BU479:$BY479, "")=BT$8, IF(U479="", "", U479), ""))</f>
        <v/>
      </c>
      <c r="BU479" s="61" t="str">
        <f>IF($B479="", "", IF(COUNTIF(BV479:$BY479, "")=BU$8, IF(V479="", "", V479), ""))</f>
        <v/>
      </c>
      <c r="BV479" s="61" t="str">
        <f>IF($B479="", "", IF(COUNTIF(BW479:$BY479, "")=BV$8, IF(W479="", "", W479), ""))</f>
        <v/>
      </c>
      <c r="BW479" s="61" t="str">
        <f>IF($B479="", "", IF(COUNTIF(BX479:$BY479, "")=BW$8, IF(X479="", "", X479), ""))</f>
        <v/>
      </c>
      <c r="BX479" s="61" t="str">
        <f>IF($B479="", "", IF(COUNTIF(BY479:$BY479, "")=BX$8, IF(Y479="", "", Y479), ""))</f>
        <v/>
      </c>
      <c r="BY479" s="50" t="str">
        <f t="shared" si="207"/>
        <v/>
      </c>
      <c r="CA479" s="6" t="str">
        <f t="shared" si="208"/>
        <v/>
      </c>
      <c r="CB479" s="6" t="str">
        <f>IF(CA479="", "", RANK(CA479, $CA$9:$CA$2508, 0)+COUNTIF($CA$9:CA479, CA479)-1)</f>
        <v/>
      </c>
    </row>
    <row r="480" spans="1:80" x14ac:dyDescent="0.25">
      <c r="A480" s="22"/>
      <c r="B480" s="121" t="str">
        <f>IF('Stock Details'!B479="", "", 'Stock Details'!B479)</f>
        <v/>
      </c>
      <c r="C480" s="22"/>
      <c r="D480" s="130"/>
      <c r="E480" s="122"/>
      <c r="F480" s="131"/>
      <c r="G480" s="22"/>
      <c r="H480" s="130" t="str">
        <f t="shared" si="193"/>
        <v/>
      </c>
      <c r="I480" s="122"/>
      <c r="J480" s="131"/>
      <c r="K480" s="22"/>
      <c r="L480" s="130" t="str">
        <f t="shared" si="194"/>
        <v/>
      </c>
      <c r="M480" s="122"/>
      <c r="N480" s="131"/>
      <c r="O480" s="22"/>
      <c r="P480" s="130" t="str">
        <f t="shared" si="195"/>
        <v/>
      </c>
      <c r="Q480" s="122"/>
      <c r="R480" s="131"/>
      <c r="S480" s="22"/>
      <c r="T480" s="130" t="str">
        <f t="shared" si="196"/>
        <v/>
      </c>
      <c r="U480" s="122"/>
      <c r="V480" s="131"/>
      <c r="W480" s="22"/>
      <c r="X480" s="130" t="str">
        <f t="shared" si="197"/>
        <v/>
      </c>
      <c r="Y480" s="122"/>
      <c r="Z480" s="131"/>
      <c r="AA480" s="22"/>
      <c r="AC480" s="6" t="str">
        <f t="shared" si="198"/>
        <v/>
      </c>
      <c r="AE480" s="6" t="str">
        <f t="shared" si="199"/>
        <v/>
      </c>
      <c r="AF480" s="6" t="str">
        <f t="shared" si="200"/>
        <v/>
      </c>
      <c r="AG480" s="6" t="str">
        <f t="shared" si="201"/>
        <v/>
      </c>
      <c r="AH480" s="6" t="str">
        <f t="shared" si="202"/>
        <v/>
      </c>
      <c r="AI480" s="6" t="str">
        <f t="shared" si="203"/>
        <v/>
      </c>
      <c r="AJ480" s="6" t="str">
        <f t="shared" si="204"/>
        <v/>
      </c>
      <c r="AL480" s="9" t="str">
        <f>IF('Stock Details'!F479="", "", 'Stock Details'!F479)</f>
        <v/>
      </c>
      <c r="AM480" s="9" t="str">
        <f>IF('Stock Details'!G479="", "", 'Stock Details'!G479)</f>
        <v/>
      </c>
      <c r="AO480" s="59" t="str">
        <f t="shared" si="205"/>
        <v/>
      </c>
      <c r="AP480" s="59" t="str">
        <f t="shared" si="209"/>
        <v/>
      </c>
      <c r="AQ480" s="59" t="str">
        <f t="shared" si="210"/>
        <v/>
      </c>
      <c r="AR480" s="59" t="str">
        <f t="shared" si="211"/>
        <v/>
      </c>
      <c r="AS480" s="59" t="str">
        <f t="shared" si="212"/>
        <v/>
      </c>
      <c r="AT480" s="59" t="str">
        <f t="shared" si="213"/>
        <v/>
      </c>
      <c r="AV480" s="59" t="str">
        <f t="shared" si="206"/>
        <v/>
      </c>
      <c r="AW480" s="59" t="str">
        <f t="shared" si="188"/>
        <v/>
      </c>
      <c r="AX480" s="59" t="str">
        <f t="shared" si="189"/>
        <v/>
      </c>
      <c r="AY480" s="59" t="str">
        <f t="shared" si="190"/>
        <v/>
      </c>
      <c r="AZ480" s="59" t="str">
        <f t="shared" si="191"/>
        <v/>
      </c>
      <c r="BA480" s="59" t="str">
        <f t="shared" si="192"/>
        <v/>
      </c>
      <c r="BC480" s="49" t="str">
        <f>IF($B480="", "", IF(COUNTIF(BD480:$BY480, "")=BC$8, IF(D480="", "", D480), ""))</f>
        <v/>
      </c>
      <c r="BD480" s="61" t="str">
        <f>IF($B480="", "", IF(COUNTIF(BE480:$BY480, "")=BD$8, IF(E480="", "", E480), ""))</f>
        <v/>
      </c>
      <c r="BE480" s="61" t="str">
        <f>IF($B480="", "", IF(COUNTIF(BF480:$BY480, "")=BE$8, IF(F480="", "", F480), ""))</f>
        <v/>
      </c>
      <c r="BF480" s="61" t="str">
        <f>IF($B480="", "", IF(COUNTIF(BG480:$BY480, "")=BF$8, IF(G480="", "", G480), ""))</f>
        <v/>
      </c>
      <c r="BG480" s="61" t="str">
        <f>IF($B480="", "", IF(COUNTIF(BH480:$BY480, "")=BG$8, IF(H480="", "", H480), ""))</f>
        <v/>
      </c>
      <c r="BH480" s="61" t="str">
        <f>IF($B480="", "", IF(COUNTIF(BI480:$BY480, "")=BH$8, IF(I480="", "", I480), ""))</f>
        <v/>
      </c>
      <c r="BI480" s="61" t="str">
        <f>IF($B480="", "", IF(COUNTIF(BJ480:$BY480, "")=BI$8, IF(J480="", "", J480), ""))</f>
        <v/>
      </c>
      <c r="BJ480" s="61" t="str">
        <f>IF($B480="", "", IF(COUNTIF(BK480:$BY480, "")=BJ$8, IF(K480="", "", K480), ""))</f>
        <v/>
      </c>
      <c r="BK480" s="61" t="str">
        <f>IF($B480="", "", IF(COUNTIF(BL480:$BY480, "")=BK$8, IF(L480="", "", L480), ""))</f>
        <v/>
      </c>
      <c r="BL480" s="61" t="str">
        <f>IF($B480="", "", IF(COUNTIF(BM480:$BY480, "")=BL$8, IF(M480="", "", M480), ""))</f>
        <v/>
      </c>
      <c r="BM480" s="61" t="str">
        <f>IF($B480="", "", IF(COUNTIF(BN480:$BY480, "")=BM$8, IF(N480="", "", N480), ""))</f>
        <v/>
      </c>
      <c r="BN480" s="61" t="str">
        <f>IF($B480="", "", IF(COUNTIF(BO480:$BY480, "")=BN$8, IF(O480="", "", O480), ""))</f>
        <v/>
      </c>
      <c r="BO480" s="61" t="str">
        <f>IF($B480="", "", IF(COUNTIF(BP480:$BY480, "")=BO$8, IF(P480="", "", P480), ""))</f>
        <v/>
      </c>
      <c r="BP480" s="61" t="str">
        <f>IF($B480="", "", IF(COUNTIF(BQ480:$BY480, "")=BP$8, IF(Q480="", "", Q480), ""))</f>
        <v/>
      </c>
      <c r="BQ480" s="61" t="str">
        <f>IF($B480="", "", IF(COUNTIF(BR480:$BY480, "")=BQ$8, IF(R480="", "", R480), ""))</f>
        <v/>
      </c>
      <c r="BR480" s="61" t="str">
        <f>IF($B480="", "", IF(COUNTIF(BS480:$BY480, "")=BR$8, IF(S480="", "", S480), ""))</f>
        <v/>
      </c>
      <c r="BS480" s="61" t="str">
        <f>IF($B480="", "", IF(COUNTIF(BT480:$BY480, "")=BS$8, IF(T480="", "", T480), ""))</f>
        <v/>
      </c>
      <c r="BT480" s="61" t="str">
        <f>IF($B480="", "", IF(COUNTIF(BU480:$BY480, "")=BT$8, IF(U480="", "", U480), ""))</f>
        <v/>
      </c>
      <c r="BU480" s="61" t="str">
        <f>IF($B480="", "", IF(COUNTIF(BV480:$BY480, "")=BU$8, IF(V480="", "", V480), ""))</f>
        <v/>
      </c>
      <c r="BV480" s="61" t="str">
        <f>IF($B480="", "", IF(COUNTIF(BW480:$BY480, "")=BV$8, IF(W480="", "", W480), ""))</f>
        <v/>
      </c>
      <c r="BW480" s="61" t="str">
        <f>IF($B480="", "", IF(COUNTIF(BX480:$BY480, "")=BW$8, IF(X480="", "", X480), ""))</f>
        <v/>
      </c>
      <c r="BX480" s="61" t="str">
        <f>IF($B480="", "", IF(COUNTIF(BY480:$BY480, "")=BX$8, IF(Y480="", "", Y480), ""))</f>
        <v/>
      </c>
      <c r="BY480" s="50" t="str">
        <f t="shared" si="207"/>
        <v/>
      </c>
      <c r="CA480" s="6" t="str">
        <f t="shared" si="208"/>
        <v/>
      </c>
      <c r="CB480" s="6" t="str">
        <f>IF(CA480="", "", RANK(CA480, $CA$9:$CA$2508, 0)+COUNTIF($CA$9:CA480, CA480)-1)</f>
        <v/>
      </c>
    </row>
    <row r="481" spans="1:80" x14ac:dyDescent="0.25">
      <c r="A481" s="22"/>
      <c r="B481" s="121" t="str">
        <f>IF('Stock Details'!B480="", "", 'Stock Details'!B480)</f>
        <v/>
      </c>
      <c r="C481" s="22"/>
      <c r="D481" s="130"/>
      <c r="E481" s="122"/>
      <c r="F481" s="131"/>
      <c r="G481" s="22"/>
      <c r="H481" s="130" t="str">
        <f t="shared" si="193"/>
        <v/>
      </c>
      <c r="I481" s="122"/>
      <c r="J481" s="131"/>
      <c r="K481" s="22"/>
      <c r="L481" s="130" t="str">
        <f t="shared" si="194"/>
        <v/>
      </c>
      <c r="M481" s="122"/>
      <c r="N481" s="131"/>
      <c r="O481" s="22"/>
      <c r="P481" s="130" t="str">
        <f t="shared" si="195"/>
        <v/>
      </c>
      <c r="Q481" s="122"/>
      <c r="R481" s="131"/>
      <c r="S481" s="22"/>
      <c r="T481" s="130" t="str">
        <f t="shared" si="196"/>
        <v/>
      </c>
      <c r="U481" s="122"/>
      <c r="V481" s="131"/>
      <c r="W481" s="22"/>
      <c r="X481" s="130" t="str">
        <f t="shared" si="197"/>
        <v/>
      </c>
      <c r="Y481" s="122"/>
      <c r="Z481" s="131"/>
      <c r="AA481" s="22"/>
      <c r="AC481" s="6" t="str">
        <f t="shared" si="198"/>
        <v/>
      </c>
      <c r="AE481" s="6" t="str">
        <f t="shared" si="199"/>
        <v/>
      </c>
      <c r="AF481" s="6" t="str">
        <f t="shared" si="200"/>
        <v/>
      </c>
      <c r="AG481" s="6" t="str">
        <f t="shared" si="201"/>
        <v/>
      </c>
      <c r="AH481" s="6" t="str">
        <f t="shared" si="202"/>
        <v/>
      </c>
      <c r="AI481" s="6" t="str">
        <f t="shared" si="203"/>
        <v/>
      </c>
      <c r="AJ481" s="6" t="str">
        <f t="shared" si="204"/>
        <v/>
      </c>
      <c r="AL481" s="9" t="str">
        <f>IF('Stock Details'!F480="", "", 'Stock Details'!F480)</f>
        <v/>
      </c>
      <c r="AM481" s="9" t="str">
        <f>IF('Stock Details'!G480="", "", 'Stock Details'!G480)</f>
        <v/>
      </c>
      <c r="AO481" s="59" t="str">
        <f t="shared" si="205"/>
        <v/>
      </c>
      <c r="AP481" s="59" t="str">
        <f t="shared" si="209"/>
        <v/>
      </c>
      <c r="AQ481" s="59" t="str">
        <f t="shared" si="210"/>
        <v/>
      </c>
      <c r="AR481" s="59" t="str">
        <f t="shared" si="211"/>
        <v/>
      </c>
      <c r="AS481" s="59" t="str">
        <f t="shared" si="212"/>
        <v/>
      </c>
      <c r="AT481" s="59" t="str">
        <f t="shared" si="213"/>
        <v/>
      </c>
      <c r="AV481" s="59" t="str">
        <f t="shared" si="206"/>
        <v/>
      </c>
      <c r="AW481" s="59" t="str">
        <f t="shared" si="188"/>
        <v/>
      </c>
      <c r="AX481" s="59" t="str">
        <f t="shared" si="189"/>
        <v/>
      </c>
      <c r="AY481" s="59" t="str">
        <f t="shared" si="190"/>
        <v/>
      </c>
      <c r="AZ481" s="59" t="str">
        <f t="shared" si="191"/>
        <v/>
      </c>
      <c r="BA481" s="59" t="str">
        <f t="shared" si="192"/>
        <v/>
      </c>
      <c r="BC481" s="49" t="str">
        <f>IF($B481="", "", IF(COUNTIF(BD481:$BY481, "")=BC$8, IF(D481="", "", D481), ""))</f>
        <v/>
      </c>
      <c r="BD481" s="61" t="str">
        <f>IF($B481="", "", IF(COUNTIF(BE481:$BY481, "")=BD$8, IF(E481="", "", E481), ""))</f>
        <v/>
      </c>
      <c r="BE481" s="61" t="str">
        <f>IF($B481="", "", IF(COUNTIF(BF481:$BY481, "")=BE$8, IF(F481="", "", F481), ""))</f>
        <v/>
      </c>
      <c r="BF481" s="61" t="str">
        <f>IF($B481="", "", IF(COUNTIF(BG481:$BY481, "")=BF$8, IF(G481="", "", G481), ""))</f>
        <v/>
      </c>
      <c r="BG481" s="61" t="str">
        <f>IF($B481="", "", IF(COUNTIF(BH481:$BY481, "")=BG$8, IF(H481="", "", H481), ""))</f>
        <v/>
      </c>
      <c r="BH481" s="61" t="str">
        <f>IF($B481="", "", IF(COUNTIF(BI481:$BY481, "")=BH$8, IF(I481="", "", I481), ""))</f>
        <v/>
      </c>
      <c r="BI481" s="61" t="str">
        <f>IF($B481="", "", IF(COUNTIF(BJ481:$BY481, "")=BI$8, IF(J481="", "", J481), ""))</f>
        <v/>
      </c>
      <c r="BJ481" s="61" t="str">
        <f>IF($B481="", "", IF(COUNTIF(BK481:$BY481, "")=BJ$8, IF(K481="", "", K481), ""))</f>
        <v/>
      </c>
      <c r="BK481" s="61" t="str">
        <f>IF($B481="", "", IF(COUNTIF(BL481:$BY481, "")=BK$8, IF(L481="", "", L481), ""))</f>
        <v/>
      </c>
      <c r="BL481" s="61" t="str">
        <f>IF($B481="", "", IF(COUNTIF(BM481:$BY481, "")=BL$8, IF(M481="", "", M481), ""))</f>
        <v/>
      </c>
      <c r="BM481" s="61" t="str">
        <f>IF($B481="", "", IF(COUNTIF(BN481:$BY481, "")=BM$8, IF(N481="", "", N481), ""))</f>
        <v/>
      </c>
      <c r="BN481" s="61" t="str">
        <f>IF($B481="", "", IF(COUNTIF(BO481:$BY481, "")=BN$8, IF(O481="", "", O481), ""))</f>
        <v/>
      </c>
      <c r="BO481" s="61" t="str">
        <f>IF($B481="", "", IF(COUNTIF(BP481:$BY481, "")=BO$8, IF(P481="", "", P481), ""))</f>
        <v/>
      </c>
      <c r="BP481" s="61" t="str">
        <f>IF($B481="", "", IF(COUNTIF(BQ481:$BY481, "")=BP$8, IF(Q481="", "", Q481), ""))</f>
        <v/>
      </c>
      <c r="BQ481" s="61" t="str">
        <f>IF($B481="", "", IF(COUNTIF(BR481:$BY481, "")=BQ$8, IF(R481="", "", R481), ""))</f>
        <v/>
      </c>
      <c r="BR481" s="61" t="str">
        <f>IF($B481="", "", IF(COUNTIF(BS481:$BY481, "")=BR$8, IF(S481="", "", S481), ""))</f>
        <v/>
      </c>
      <c r="BS481" s="61" t="str">
        <f>IF($B481="", "", IF(COUNTIF(BT481:$BY481, "")=BS$8, IF(T481="", "", T481), ""))</f>
        <v/>
      </c>
      <c r="BT481" s="61" t="str">
        <f>IF($B481="", "", IF(COUNTIF(BU481:$BY481, "")=BT$8, IF(U481="", "", U481), ""))</f>
        <v/>
      </c>
      <c r="BU481" s="61" t="str">
        <f>IF($B481="", "", IF(COUNTIF(BV481:$BY481, "")=BU$8, IF(V481="", "", V481), ""))</f>
        <v/>
      </c>
      <c r="BV481" s="61" t="str">
        <f>IF($B481="", "", IF(COUNTIF(BW481:$BY481, "")=BV$8, IF(W481="", "", W481), ""))</f>
        <v/>
      </c>
      <c r="BW481" s="61" t="str">
        <f>IF($B481="", "", IF(COUNTIF(BX481:$BY481, "")=BW$8, IF(X481="", "", X481), ""))</f>
        <v/>
      </c>
      <c r="BX481" s="61" t="str">
        <f>IF($B481="", "", IF(COUNTIF(BY481:$BY481, "")=BX$8, IF(Y481="", "", Y481), ""))</f>
        <v/>
      </c>
      <c r="BY481" s="50" t="str">
        <f t="shared" si="207"/>
        <v/>
      </c>
      <c r="CA481" s="6" t="str">
        <f t="shared" si="208"/>
        <v/>
      </c>
      <c r="CB481" s="6" t="str">
        <f>IF(CA481="", "", RANK(CA481, $CA$9:$CA$2508, 0)+COUNTIF($CA$9:CA481, CA481)-1)</f>
        <v/>
      </c>
    </row>
    <row r="482" spans="1:80" x14ac:dyDescent="0.25">
      <c r="A482" s="22"/>
      <c r="B482" s="121" t="str">
        <f>IF('Stock Details'!B481="", "", 'Stock Details'!B481)</f>
        <v/>
      </c>
      <c r="C482" s="22"/>
      <c r="D482" s="130"/>
      <c r="E482" s="122"/>
      <c r="F482" s="131"/>
      <c r="G482" s="22"/>
      <c r="H482" s="130" t="str">
        <f t="shared" si="193"/>
        <v/>
      </c>
      <c r="I482" s="122"/>
      <c r="J482" s="131"/>
      <c r="K482" s="22"/>
      <c r="L482" s="130" t="str">
        <f t="shared" si="194"/>
        <v/>
      </c>
      <c r="M482" s="122"/>
      <c r="N482" s="131"/>
      <c r="O482" s="22"/>
      <c r="P482" s="130" t="str">
        <f t="shared" si="195"/>
        <v/>
      </c>
      <c r="Q482" s="122"/>
      <c r="R482" s="131"/>
      <c r="S482" s="22"/>
      <c r="T482" s="130" t="str">
        <f t="shared" si="196"/>
        <v/>
      </c>
      <c r="U482" s="122"/>
      <c r="V482" s="131"/>
      <c r="W482" s="22"/>
      <c r="X482" s="130" t="str">
        <f t="shared" si="197"/>
        <v/>
      </c>
      <c r="Y482" s="122"/>
      <c r="Z482" s="131"/>
      <c r="AA482" s="22"/>
      <c r="AC482" s="6" t="str">
        <f t="shared" si="198"/>
        <v/>
      </c>
      <c r="AE482" s="6" t="str">
        <f t="shared" si="199"/>
        <v/>
      </c>
      <c r="AF482" s="6" t="str">
        <f t="shared" si="200"/>
        <v/>
      </c>
      <c r="AG482" s="6" t="str">
        <f t="shared" si="201"/>
        <v/>
      </c>
      <c r="AH482" s="6" t="str">
        <f t="shared" si="202"/>
        <v/>
      </c>
      <c r="AI482" s="6" t="str">
        <f t="shared" si="203"/>
        <v/>
      </c>
      <c r="AJ482" s="6" t="str">
        <f t="shared" si="204"/>
        <v/>
      </c>
      <c r="AL482" s="9" t="str">
        <f>IF('Stock Details'!F481="", "", 'Stock Details'!F481)</f>
        <v/>
      </c>
      <c r="AM482" s="9" t="str">
        <f>IF('Stock Details'!G481="", "", 'Stock Details'!G481)</f>
        <v/>
      </c>
      <c r="AO482" s="59" t="str">
        <f t="shared" si="205"/>
        <v/>
      </c>
      <c r="AP482" s="59" t="str">
        <f t="shared" si="209"/>
        <v/>
      </c>
      <c r="AQ482" s="59" t="str">
        <f t="shared" si="210"/>
        <v/>
      </c>
      <c r="AR482" s="59" t="str">
        <f t="shared" si="211"/>
        <v/>
      </c>
      <c r="AS482" s="59" t="str">
        <f t="shared" si="212"/>
        <v/>
      </c>
      <c r="AT482" s="59" t="str">
        <f t="shared" si="213"/>
        <v/>
      </c>
      <c r="AV482" s="59" t="str">
        <f t="shared" si="206"/>
        <v/>
      </c>
      <c r="AW482" s="59" t="str">
        <f t="shared" si="188"/>
        <v/>
      </c>
      <c r="AX482" s="59" t="str">
        <f t="shared" si="189"/>
        <v/>
      </c>
      <c r="AY482" s="59" t="str">
        <f t="shared" si="190"/>
        <v/>
      </c>
      <c r="AZ482" s="59" t="str">
        <f t="shared" si="191"/>
        <v/>
      </c>
      <c r="BA482" s="59" t="str">
        <f t="shared" si="192"/>
        <v/>
      </c>
      <c r="BC482" s="49" t="str">
        <f>IF($B482="", "", IF(COUNTIF(BD482:$BY482, "")=BC$8, IF(D482="", "", D482), ""))</f>
        <v/>
      </c>
      <c r="BD482" s="61" t="str">
        <f>IF($B482="", "", IF(COUNTIF(BE482:$BY482, "")=BD$8, IF(E482="", "", E482), ""))</f>
        <v/>
      </c>
      <c r="BE482" s="61" t="str">
        <f>IF($B482="", "", IF(COUNTIF(BF482:$BY482, "")=BE$8, IF(F482="", "", F482), ""))</f>
        <v/>
      </c>
      <c r="BF482" s="61" t="str">
        <f>IF($B482="", "", IF(COUNTIF(BG482:$BY482, "")=BF$8, IF(G482="", "", G482), ""))</f>
        <v/>
      </c>
      <c r="BG482" s="61" t="str">
        <f>IF($B482="", "", IF(COUNTIF(BH482:$BY482, "")=BG$8, IF(H482="", "", H482), ""))</f>
        <v/>
      </c>
      <c r="BH482" s="61" t="str">
        <f>IF($B482="", "", IF(COUNTIF(BI482:$BY482, "")=BH$8, IF(I482="", "", I482), ""))</f>
        <v/>
      </c>
      <c r="BI482" s="61" t="str">
        <f>IF($B482="", "", IF(COUNTIF(BJ482:$BY482, "")=BI$8, IF(J482="", "", J482), ""))</f>
        <v/>
      </c>
      <c r="BJ482" s="61" t="str">
        <f>IF($B482="", "", IF(COUNTIF(BK482:$BY482, "")=BJ$8, IF(K482="", "", K482), ""))</f>
        <v/>
      </c>
      <c r="BK482" s="61" t="str">
        <f>IF($B482="", "", IF(COUNTIF(BL482:$BY482, "")=BK$8, IF(L482="", "", L482), ""))</f>
        <v/>
      </c>
      <c r="BL482" s="61" t="str">
        <f>IF($B482="", "", IF(COUNTIF(BM482:$BY482, "")=BL$8, IF(M482="", "", M482), ""))</f>
        <v/>
      </c>
      <c r="BM482" s="61" t="str">
        <f>IF($B482="", "", IF(COUNTIF(BN482:$BY482, "")=BM$8, IF(N482="", "", N482), ""))</f>
        <v/>
      </c>
      <c r="BN482" s="61" t="str">
        <f>IF($B482="", "", IF(COUNTIF(BO482:$BY482, "")=BN$8, IF(O482="", "", O482), ""))</f>
        <v/>
      </c>
      <c r="BO482" s="61" t="str">
        <f>IF($B482="", "", IF(COUNTIF(BP482:$BY482, "")=BO$8, IF(P482="", "", P482), ""))</f>
        <v/>
      </c>
      <c r="BP482" s="61" t="str">
        <f>IF($B482="", "", IF(COUNTIF(BQ482:$BY482, "")=BP$8, IF(Q482="", "", Q482), ""))</f>
        <v/>
      </c>
      <c r="BQ482" s="61" t="str">
        <f>IF($B482="", "", IF(COUNTIF(BR482:$BY482, "")=BQ$8, IF(R482="", "", R482), ""))</f>
        <v/>
      </c>
      <c r="BR482" s="61" t="str">
        <f>IF($B482="", "", IF(COUNTIF(BS482:$BY482, "")=BR$8, IF(S482="", "", S482), ""))</f>
        <v/>
      </c>
      <c r="BS482" s="61" t="str">
        <f>IF($B482="", "", IF(COUNTIF(BT482:$BY482, "")=BS$8, IF(T482="", "", T482), ""))</f>
        <v/>
      </c>
      <c r="BT482" s="61" t="str">
        <f>IF($B482="", "", IF(COUNTIF(BU482:$BY482, "")=BT$8, IF(U482="", "", U482), ""))</f>
        <v/>
      </c>
      <c r="BU482" s="61" t="str">
        <f>IF($B482="", "", IF(COUNTIF(BV482:$BY482, "")=BU$8, IF(V482="", "", V482), ""))</f>
        <v/>
      </c>
      <c r="BV482" s="61" t="str">
        <f>IF($B482="", "", IF(COUNTIF(BW482:$BY482, "")=BV$8, IF(W482="", "", W482), ""))</f>
        <v/>
      </c>
      <c r="BW482" s="61" t="str">
        <f>IF($B482="", "", IF(COUNTIF(BX482:$BY482, "")=BW$8, IF(X482="", "", X482), ""))</f>
        <v/>
      </c>
      <c r="BX482" s="61" t="str">
        <f>IF($B482="", "", IF(COUNTIF(BY482:$BY482, "")=BX$8, IF(Y482="", "", Y482), ""))</f>
        <v/>
      </c>
      <c r="BY482" s="50" t="str">
        <f t="shared" si="207"/>
        <v/>
      </c>
      <c r="CA482" s="6" t="str">
        <f t="shared" si="208"/>
        <v/>
      </c>
      <c r="CB482" s="6" t="str">
        <f>IF(CA482="", "", RANK(CA482, $CA$9:$CA$2508, 0)+COUNTIF($CA$9:CA482, CA482)-1)</f>
        <v/>
      </c>
    </row>
    <row r="483" spans="1:80" x14ac:dyDescent="0.25">
      <c r="A483" s="22"/>
      <c r="B483" s="121" t="str">
        <f>IF('Stock Details'!B482="", "", 'Stock Details'!B482)</f>
        <v/>
      </c>
      <c r="C483" s="22"/>
      <c r="D483" s="130"/>
      <c r="E483" s="122"/>
      <c r="F483" s="131"/>
      <c r="G483" s="22"/>
      <c r="H483" s="130" t="str">
        <f t="shared" si="193"/>
        <v/>
      </c>
      <c r="I483" s="122"/>
      <c r="J483" s="131"/>
      <c r="K483" s="22"/>
      <c r="L483" s="130" t="str">
        <f t="shared" si="194"/>
        <v/>
      </c>
      <c r="M483" s="122"/>
      <c r="N483" s="131"/>
      <c r="O483" s="22"/>
      <c r="P483" s="130" t="str">
        <f t="shared" si="195"/>
        <v/>
      </c>
      <c r="Q483" s="122"/>
      <c r="R483" s="131"/>
      <c r="S483" s="22"/>
      <c r="T483" s="130" t="str">
        <f t="shared" si="196"/>
        <v/>
      </c>
      <c r="U483" s="122"/>
      <c r="V483" s="131"/>
      <c r="W483" s="22"/>
      <c r="X483" s="130" t="str">
        <f t="shared" si="197"/>
        <v/>
      </c>
      <c r="Y483" s="122"/>
      <c r="Z483" s="131"/>
      <c r="AA483" s="22"/>
      <c r="AC483" s="6" t="str">
        <f t="shared" si="198"/>
        <v/>
      </c>
      <c r="AE483" s="6" t="str">
        <f t="shared" si="199"/>
        <v/>
      </c>
      <c r="AF483" s="6" t="str">
        <f t="shared" si="200"/>
        <v/>
      </c>
      <c r="AG483" s="6" t="str">
        <f t="shared" si="201"/>
        <v/>
      </c>
      <c r="AH483" s="6" t="str">
        <f t="shared" si="202"/>
        <v/>
      </c>
      <c r="AI483" s="6" t="str">
        <f t="shared" si="203"/>
        <v/>
      </c>
      <c r="AJ483" s="6" t="str">
        <f t="shared" si="204"/>
        <v/>
      </c>
      <c r="AL483" s="9" t="str">
        <f>IF('Stock Details'!F482="", "", 'Stock Details'!F482)</f>
        <v/>
      </c>
      <c r="AM483" s="9" t="str">
        <f>IF('Stock Details'!G482="", "", 'Stock Details'!G482)</f>
        <v/>
      </c>
      <c r="AO483" s="59" t="str">
        <f t="shared" si="205"/>
        <v/>
      </c>
      <c r="AP483" s="59" t="str">
        <f t="shared" si="209"/>
        <v/>
      </c>
      <c r="AQ483" s="59" t="str">
        <f t="shared" si="210"/>
        <v/>
      </c>
      <c r="AR483" s="59" t="str">
        <f t="shared" si="211"/>
        <v/>
      </c>
      <c r="AS483" s="59" t="str">
        <f t="shared" si="212"/>
        <v/>
      </c>
      <c r="AT483" s="59" t="str">
        <f t="shared" si="213"/>
        <v/>
      </c>
      <c r="AV483" s="59" t="str">
        <f t="shared" si="206"/>
        <v/>
      </c>
      <c r="AW483" s="59" t="str">
        <f t="shared" si="188"/>
        <v/>
      </c>
      <c r="AX483" s="59" t="str">
        <f t="shared" si="189"/>
        <v/>
      </c>
      <c r="AY483" s="59" t="str">
        <f t="shared" si="190"/>
        <v/>
      </c>
      <c r="AZ483" s="59" t="str">
        <f t="shared" si="191"/>
        <v/>
      </c>
      <c r="BA483" s="59" t="str">
        <f t="shared" si="192"/>
        <v/>
      </c>
      <c r="BC483" s="49" t="str">
        <f>IF($B483="", "", IF(COUNTIF(BD483:$BY483, "")=BC$8, IF(D483="", "", D483), ""))</f>
        <v/>
      </c>
      <c r="BD483" s="61" t="str">
        <f>IF($B483="", "", IF(COUNTIF(BE483:$BY483, "")=BD$8, IF(E483="", "", E483), ""))</f>
        <v/>
      </c>
      <c r="BE483" s="61" t="str">
        <f>IF($B483="", "", IF(COUNTIF(BF483:$BY483, "")=BE$8, IF(F483="", "", F483), ""))</f>
        <v/>
      </c>
      <c r="BF483" s="61" t="str">
        <f>IF($B483="", "", IF(COUNTIF(BG483:$BY483, "")=BF$8, IF(G483="", "", G483), ""))</f>
        <v/>
      </c>
      <c r="BG483" s="61" t="str">
        <f>IF($B483="", "", IF(COUNTIF(BH483:$BY483, "")=BG$8, IF(H483="", "", H483), ""))</f>
        <v/>
      </c>
      <c r="BH483" s="61" t="str">
        <f>IF($B483="", "", IF(COUNTIF(BI483:$BY483, "")=BH$8, IF(I483="", "", I483), ""))</f>
        <v/>
      </c>
      <c r="BI483" s="61" t="str">
        <f>IF($B483="", "", IF(COUNTIF(BJ483:$BY483, "")=BI$8, IF(J483="", "", J483), ""))</f>
        <v/>
      </c>
      <c r="BJ483" s="61" t="str">
        <f>IF($B483="", "", IF(COUNTIF(BK483:$BY483, "")=BJ$8, IF(K483="", "", K483), ""))</f>
        <v/>
      </c>
      <c r="BK483" s="61" t="str">
        <f>IF($B483="", "", IF(COUNTIF(BL483:$BY483, "")=BK$8, IF(L483="", "", L483), ""))</f>
        <v/>
      </c>
      <c r="BL483" s="61" t="str">
        <f>IF($B483="", "", IF(COUNTIF(BM483:$BY483, "")=BL$8, IF(M483="", "", M483), ""))</f>
        <v/>
      </c>
      <c r="BM483" s="61" t="str">
        <f>IF($B483="", "", IF(COUNTIF(BN483:$BY483, "")=BM$8, IF(N483="", "", N483), ""))</f>
        <v/>
      </c>
      <c r="BN483" s="61" t="str">
        <f>IF($B483="", "", IF(COUNTIF(BO483:$BY483, "")=BN$8, IF(O483="", "", O483), ""))</f>
        <v/>
      </c>
      <c r="BO483" s="61" t="str">
        <f>IF($B483="", "", IF(COUNTIF(BP483:$BY483, "")=BO$8, IF(P483="", "", P483), ""))</f>
        <v/>
      </c>
      <c r="BP483" s="61" t="str">
        <f>IF($B483="", "", IF(COUNTIF(BQ483:$BY483, "")=BP$8, IF(Q483="", "", Q483), ""))</f>
        <v/>
      </c>
      <c r="BQ483" s="61" t="str">
        <f>IF($B483="", "", IF(COUNTIF(BR483:$BY483, "")=BQ$8, IF(R483="", "", R483), ""))</f>
        <v/>
      </c>
      <c r="BR483" s="61" t="str">
        <f>IF($B483="", "", IF(COUNTIF(BS483:$BY483, "")=BR$8, IF(S483="", "", S483), ""))</f>
        <v/>
      </c>
      <c r="BS483" s="61" t="str">
        <f>IF($B483="", "", IF(COUNTIF(BT483:$BY483, "")=BS$8, IF(T483="", "", T483), ""))</f>
        <v/>
      </c>
      <c r="BT483" s="61" t="str">
        <f>IF($B483="", "", IF(COUNTIF(BU483:$BY483, "")=BT$8, IF(U483="", "", U483), ""))</f>
        <v/>
      </c>
      <c r="BU483" s="61" t="str">
        <f>IF($B483="", "", IF(COUNTIF(BV483:$BY483, "")=BU$8, IF(V483="", "", V483), ""))</f>
        <v/>
      </c>
      <c r="BV483" s="61" t="str">
        <f>IF($B483="", "", IF(COUNTIF(BW483:$BY483, "")=BV$8, IF(W483="", "", W483), ""))</f>
        <v/>
      </c>
      <c r="BW483" s="61" t="str">
        <f>IF($B483="", "", IF(COUNTIF(BX483:$BY483, "")=BW$8, IF(X483="", "", X483), ""))</f>
        <v/>
      </c>
      <c r="BX483" s="61" t="str">
        <f>IF($B483="", "", IF(COUNTIF(BY483:$BY483, "")=BX$8, IF(Y483="", "", Y483), ""))</f>
        <v/>
      </c>
      <c r="BY483" s="50" t="str">
        <f t="shared" si="207"/>
        <v/>
      </c>
      <c r="CA483" s="6" t="str">
        <f t="shared" si="208"/>
        <v/>
      </c>
      <c r="CB483" s="6" t="str">
        <f>IF(CA483="", "", RANK(CA483, $CA$9:$CA$2508, 0)+COUNTIF($CA$9:CA483, CA483)-1)</f>
        <v/>
      </c>
    </row>
    <row r="484" spans="1:80" x14ac:dyDescent="0.25">
      <c r="A484" s="22"/>
      <c r="B484" s="121" t="str">
        <f>IF('Stock Details'!B483="", "", 'Stock Details'!B483)</f>
        <v/>
      </c>
      <c r="C484" s="22"/>
      <c r="D484" s="130"/>
      <c r="E484" s="122"/>
      <c r="F484" s="131"/>
      <c r="G484" s="22"/>
      <c r="H484" s="130" t="str">
        <f t="shared" si="193"/>
        <v/>
      </c>
      <c r="I484" s="122"/>
      <c r="J484" s="131"/>
      <c r="K484" s="22"/>
      <c r="L484" s="130" t="str">
        <f t="shared" si="194"/>
        <v/>
      </c>
      <c r="M484" s="122"/>
      <c r="N484" s="131"/>
      <c r="O484" s="22"/>
      <c r="P484" s="130" t="str">
        <f t="shared" si="195"/>
        <v/>
      </c>
      <c r="Q484" s="122"/>
      <c r="R484" s="131"/>
      <c r="S484" s="22"/>
      <c r="T484" s="130" t="str">
        <f t="shared" si="196"/>
        <v/>
      </c>
      <c r="U484" s="122"/>
      <c r="V484" s="131"/>
      <c r="W484" s="22"/>
      <c r="X484" s="130" t="str">
        <f t="shared" si="197"/>
        <v/>
      </c>
      <c r="Y484" s="122"/>
      <c r="Z484" s="131"/>
      <c r="AA484" s="22"/>
      <c r="AC484" s="6" t="str">
        <f t="shared" si="198"/>
        <v/>
      </c>
      <c r="AE484" s="6" t="str">
        <f t="shared" si="199"/>
        <v/>
      </c>
      <c r="AF484" s="6" t="str">
        <f t="shared" si="200"/>
        <v/>
      </c>
      <c r="AG484" s="6" t="str">
        <f t="shared" si="201"/>
        <v/>
      </c>
      <c r="AH484" s="6" t="str">
        <f t="shared" si="202"/>
        <v/>
      </c>
      <c r="AI484" s="6" t="str">
        <f t="shared" si="203"/>
        <v/>
      </c>
      <c r="AJ484" s="6" t="str">
        <f t="shared" si="204"/>
        <v/>
      </c>
      <c r="AL484" s="9" t="str">
        <f>IF('Stock Details'!F483="", "", 'Stock Details'!F483)</f>
        <v/>
      </c>
      <c r="AM484" s="9" t="str">
        <f>IF('Stock Details'!G483="", "", 'Stock Details'!G483)</f>
        <v/>
      </c>
      <c r="AO484" s="59" t="str">
        <f t="shared" si="205"/>
        <v/>
      </c>
      <c r="AP484" s="59" t="str">
        <f t="shared" si="209"/>
        <v/>
      </c>
      <c r="AQ484" s="59" t="str">
        <f t="shared" si="210"/>
        <v/>
      </c>
      <c r="AR484" s="59" t="str">
        <f t="shared" si="211"/>
        <v/>
      </c>
      <c r="AS484" s="59" t="str">
        <f t="shared" si="212"/>
        <v/>
      </c>
      <c r="AT484" s="59" t="str">
        <f t="shared" si="213"/>
        <v/>
      </c>
      <c r="AV484" s="59" t="str">
        <f t="shared" si="206"/>
        <v/>
      </c>
      <c r="AW484" s="59" t="str">
        <f t="shared" si="188"/>
        <v/>
      </c>
      <c r="AX484" s="59" t="str">
        <f t="shared" si="189"/>
        <v/>
      </c>
      <c r="AY484" s="59" t="str">
        <f t="shared" si="190"/>
        <v/>
      </c>
      <c r="AZ484" s="59" t="str">
        <f t="shared" si="191"/>
        <v/>
      </c>
      <c r="BA484" s="59" t="str">
        <f t="shared" si="192"/>
        <v/>
      </c>
      <c r="BC484" s="49" t="str">
        <f>IF($B484="", "", IF(COUNTIF(BD484:$BY484, "")=BC$8, IF(D484="", "", D484), ""))</f>
        <v/>
      </c>
      <c r="BD484" s="61" t="str">
        <f>IF($B484="", "", IF(COUNTIF(BE484:$BY484, "")=BD$8, IF(E484="", "", E484), ""))</f>
        <v/>
      </c>
      <c r="BE484" s="61" t="str">
        <f>IF($B484="", "", IF(COUNTIF(BF484:$BY484, "")=BE$8, IF(F484="", "", F484), ""))</f>
        <v/>
      </c>
      <c r="BF484" s="61" t="str">
        <f>IF($B484="", "", IF(COUNTIF(BG484:$BY484, "")=BF$8, IF(G484="", "", G484), ""))</f>
        <v/>
      </c>
      <c r="BG484" s="61" t="str">
        <f>IF($B484="", "", IF(COUNTIF(BH484:$BY484, "")=BG$8, IF(H484="", "", H484), ""))</f>
        <v/>
      </c>
      <c r="BH484" s="61" t="str">
        <f>IF($B484="", "", IF(COUNTIF(BI484:$BY484, "")=BH$8, IF(I484="", "", I484), ""))</f>
        <v/>
      </c>
      <c r="BI484" s="61" t="str">
        <f>IF($B484="", "", IF(COUNTIF(BJ484:$BY484, "")=BI$8, IF(J484="", "", J484), ""))</f>
        <v/>
      </c>
      <c r="BJ484" s="61" t="str">
        <f>IF($B484="", "", IF(COUNTIF(BK484:$BY484, "")=BJ$8, IF(K484="", "", K484), ""))</f>
        <v/>
      </c>
      <c r="BK484" s="61" t="str">
        <f>IF($B484="", "", IF(COUNTIF(BL484:$BY484, "")=BK$8, IF(L484="", "", L484), ""))</f>
        <v/>
      </c>
      <c r="BL484" s="61" t="str">
        <f>IF($B484="", "", IF(COUNTIF(BM484:$BY484, "")=BL$8, IF(M484="", "", M484), ""))</f>
        <v/>
      </c>
      <c r="BM484" s="61" t="str">
        <f>IF($B484="", "", IF(COUNTIF(BN484:$BY484, "")=BM$8, IF(N484="", "", N484), ""))</f>
        <v/>
      </c>
      <c r="BN484" s="61" t="str">
        <f>IF($B484="", "", IF(COUNTIF(BO484:$BY484, "")=BN$8, IF(O484="", "", O484), ""))</f>
        <v/>
      </c>
      <c r="BO484" s="61" t="str">
        <f>IF($B484="", "", IF(COUNTIF(BP484:$BY484, "")=BO$8, IF(P484="", "", P484), ""))</f>
        <v/>
      </c>
      <c r="BP484" s="61" t="str">
        <f>IF($B484="", "", IF(COUNTIF(BQ484:$BY484, "")=BP$8, IF(Q484="", "", Q484), ""))</f>
        <v/>
      </c>
      <c r="BQ484" s="61" t="str">
        <f>IF($B484="", "", IF(COUNTIF(BR484:$BY484, "")=BQ$8, IF(R484="", "", R484), ""))</f>
        <v/>
      </c>
      <c r="BR484" s="61" t="str">
        <f>IF($B484="", "", IF(COUNTIF(BS484:$BY484, "")=BR$8, IF(S484="", "", S484), ""))</f>
        <v/>
      </c>
      <c r="BS484" s="61" t="str">
        <f>IF($B484="", "", IF(COUNTIF(BT484:$BY484, "")=BS$8, IF(T484="", "", T484), ""))</f>
        <v/>
      </c>
      <c r="BT484" s="61" t="str">
        <f>IF($B484="", "", IF(COUNTIF(BU484:$BY484, "")=BT$8, IF(U484="", "", U484), ""))</f>
        <v/>
      </c>
      <c r="BU484" s="61" t="str">
        <f>IF($B484="", "", IF(COUNTIF(BV484:$BY484, "")=BU$8, IF(V484="", "", V484), ""))</f>
        <v/>
      </c>
      <c r="BV484" s="61" t="str">
        <f>IF($B484="", "", IF(COUNTIF(BW484:$BY484, "")=BV$8, IF(W484="", "", W484), ""))</f>
        <v/>
      </c>
      <c r="BW484" s="61" t="str">
        <f>IF($B484="", "", IF(COUNTIF(BX484:$BY484, "")=BW$8, IF(X484="", "", X484), ""))</f>
        <v/>
      </c>
      <c r="BX484" s="61" t="str">
        <f>IF($B484="", "", IF(COUNTIF(BY484:$BY484, "")=BX$8, IF(Y484="", "", Y484), ""))</f>
        <v/>
      </c>
      <c r="BY484" s="50" t="str">
        <f t="shared" si="207"/>
        <v/>
      </c>
      <c r="CA484" s="6" t="str">
        <f t="shared" si="208"/>
        <v/>
      </c>
      <c r="CB484" s="6" t="str">
        <f>IF(CA484="", "", RANK(CA484, $CA$9:$CA$2508, 0)+COUNTIF($CA$9:CA484, CA484)-1)</f>
        <v/>
      </c>
    </row>
    <row r="485" spans="1:80" x14ac:dyDescent="0.25">
      <c r="A485" s="22"/>
      <c r="B485" s="121" t="str">
        <f>IF('Stock Details'!B484="", "", 'Stock Details'!B484)</f>
        <v/>
      </c>
      <c r="C485" s="22"/>
      <c r="D485" s="130"/>
      <c r="E485" s="122"/>
      <c r="F485" s="131"/>
      <c r="G485" s="22"/>
      <c r="H485" s="130" t="str">
        <f t="shared" si="193"/>
        <v/>
      </c>
      <c r="I485" s="122"/>
      <c r="J485" s="131"/>
      <c r="K485" s="22"/>
      <c r="L485" s="130" t="str">
        <f t="shared" si="194"/>
        <v/>
      </c>
      <c r="M485" s="122"/>
      <c r="N485" s="131"/>
      <c r="O485" s="22"/>
      <c r="P485" s="130" t="str">
        <f t="shared" si="195"/>
        <v/>
      </c>
      <c r="Q485" s="122"/>
      <c r="R485" s="131"/>
      <c r="S485" s="22"/>
      <c r="T485" s="130" t="str">
        <f t="shared" si="196"/>
        <v/>
      </c>
      <c r="U485" s="122"/>
      <c r="V485" s="131"/>
      <c r="W485" s="22"/>
      <c r="X485" s="130" t="str">
        <f t="shared" si="197"/>
        <v/>
      </c>
      <c r="Y485" s="122"/>
      <c r="Z485" s="131"/>
      <c r="AA485" s="22"/>
      <c r="AC485" s="6" t="str">
        <f t="shared" si="198"/>
        <v/>
      </c>
      <c r="AE485" s="6" t="str">
        <f t="shared" si="199"/>
        <v/>
      </c>
      <c r="AF485" s="6" t="str">
        <f t="shared" si="200"/>
        <v/>
      </c>
      <c r="AG485" s="6" t="str">
        <f t="shared" si="201"/>
        <v/>
      </c>
      <c r="AH485" s="6" t="str">
        <f t="shared" si="202"/>
        <v/>
      </c>
      <c r="AI485" s="6" t="str">
        <f t="shared" si="203"/>
        <v/>
      </c>
      <c r="AJ485" s="6" t="str">
        <f t="shared" si="204"/>
        <v/>
      </c>
      <c r="AL485" s="9" t="str">
        <f>IF('Stock Details'!F484="", "", 'Stock Details'!F484)</f>
        <v/>
      </c>
      <c r="AM485" s="9" t="str">
        <f>IF('Stock Details'!G484="", "", 'Stock Details'!G484)</f>
        <v/>
      </c>
      <c r="AO485" s="59" t="str">
        <f t="shared" si="205"/>
        <v/>
      </c>
      <c r="AP485" s="59" t="str">
        <f t="shared" si="209"/>
        <v/>
      </c>
      <c r="AQ485" s="59" t="str">
        <f t="shared" si="210"/>
        <v/>
      </c>
      <c r="AR485" s="59" t="str">
        <f t="shared" si="211"/>
        <v/>
      </c>
      <c r="AS485" s="59" t="str">
        <f t="shared" si="212"/>
        <v/>
      </c>
      <c r="AT485" s="59" t="str">
        <f t="shared" si="213"/>
        <v/>
      </c>
      <c r="AV485" s="59" t="str">
        <f t="shared" si="206"/>
        <v/>
      </c>
      <c r="AW485" s="59" t="str">
        <f t="shared" si="188"/>
        <v/>
      </c>
      <c r="AX485" s="59" t="str">
        <f t="shared" si="189"/>
        <v/>
      </c>
      <c r="AY485" s="59" t="str">
        <f t="shared" si="190"/>
        <v/>
      </c>
      <c r="AZ485" s="59" t="str">
        <f t="shared" si="191"/>
        <v/>
      </c>
      <c r="BA485" s="59" t="str">
        <f t="shared" si="192"/>
        <v/>
      </c>
      <c r="BC485" s="49" t="str">
        <f>IF($B485="", "", IF(COUNTIF(BD485:$BY485, "")=BC$8, IF(D485="", "", D485), ""))</f>
        <v/>
      </c>
      <c r="BD485" s="61" t="str">
        <f>IF($B485="", "", IF(COUNTIF(BE485:$BY485, "")=BD$8, IF(E485="", "", E485), ""))</f>
        <v/>
      </c>
      <c r="BE485" s="61" t="str">
        <f>IF($B485="", "", IF(COUNTIF(BF485:$BY485, "")=BE$8, IF(F485="", "", F485), ""))</f>
        <v/>
      </c>
      <c r="BF485" s="61" t="str">
        <f>IF($B485="", "", IF(COUNTIF(BG485:$BY485, "")=BF$8, IF(G485="", "", G485), ""))</f>
        <v/>
      </c>
      <c r="BG485" s="61" t="str">
        <f>IF($B485="", "", IF(COUNTIF(BH485:$BY485, "")=BG$8, IF(H485="", "", H485), ""))</f>
        <v/>
      </c>
      <c r="BH485" s="61" t="str">
        <f>IF($B485="", "", IF(COUNTIF(BI485:$BY485, "")=BH$8, IF(I485="", "", I485), ""))</f>
        <v/>
      </c>
      <c r="BI485" s="61" t="str">
        <f>IF($B485="", "", IF(COUNTIF(BJ485:$BY485, "")=BI$8, IF(J485="", "", J485), ""))</f>
        <v/>
      </c>
      <c r="BJ485" s="61" t="str">
        <f>IF($B485="", "", IF(COUNTIF(BK485:$BY485, "")=BJ$8, IF(K485="", "", K485), ""))</f>
        <v/>
      </c>
      <c r="BK485" s="61" t="str">
        <f>IF($B485="", "", IF(COUNTIF(BL485:$BY485, "")=BK$8, IF(L485="", "", L485), ""))</f>
        <v/>
      </c>
      <c r="BL485" s="61" t="str">
        <f>IF($B485="", "", IF(COUNTIF(BM485:$BY485, "")=BL$8, IF(M485="", "", M485), ""))</f>
        <v/>
      </c>
      <c r="BM485" s="61" t="str">
        <f>IF($B485="", "", IF(COUNTIF(BN485:$BY485, "")=BM$8, IF(N485="", "", N485), ""))</f>
        <v/>
      </c>
      <c r="BN485" s="61" t="str">
        <f>IF($B485="", "", IF(COUNTIF(BO485:$BY485, "")=BN$8, IF(O485="", "", O485), ""))</f>
        <v/>
      </c>
      <c r="BO485" s="61" t="str">
        <f>IF($B485="", "", IF(COUNTIF(BP485:$BY485, "")=BO$8, IF(P485="", "", P485), ""))</f>
        <v/>
      </c>
      <c r="BP485" s="61" t="str">
        <f>IF($B485="", "", IF(COUNTIF(BQ485:$BY485, "")=BP$8, IF(Q485="", "", Q485), ""))</f>
        <v/>
      </c>
      <c r="BQ485" s="61" t="str">
        <f>IF($B485="", "", IF(COUNTIF(BR485:$BY485, "")=BQ$8, IF(R485="", "", R485), ""))</f>
        <v/>
      </c>
      <c r="BR485" s="61" t="str">
        <f>IF($B485="", "", IF(COUNTIF(BS485:$BY485, "")=BR$8, IF(S485="", "", S485), ""))</f>
        <v/>
      </c>
      <c r="BS485" s="61" t="str">
        <f>IF($B485="", "", IF(COUNTIF(BT485:$BY485, "")=BS$8, IF(T485="", "", T485), ""))</f>
        <v/>
      </c>
      <c r="BT485" s="61" t="str">
        <f>IF($B485="", "", IF(COUNTIF(BU485:$BY485, "")=BT$8, IF(U485="", "", U485), ""))</f>
        <v/>
      </c>
      <c r="BU485" s="61" t="str">
        <f>IF($B485="", "", IF(COUNTIF(BV485:$BY485, "")=BU$8, IF(V485="", "", V485), ""))</f>
        <v/>
      </c>
      <c r="BV485" s="61" t="str">
        <f>IF($B485="", "", IF(COUNTIF(BW485:$BY485, "")=BV$8, IF(W485="", "", W485), ""))</f>
        <v/>
      </c>
      <c r="BW485" s="61" t="str">
        <f>IF($B485="", "", IF(COUNTIF(BX485:$BY485, "")=BW$8, IF(X485="", "", X485), ""))</f>
        <v/>
      </c>
      <c r="BX485" s="61" t="str">
        <f>IF($B485="", "", IF(COUNTIF(BY485:$BY485, "")=BX$8, IF(Y485="", "", Y485), ""))</f>
        <v/>
      </c>
      <c r="BY485" s="50" t="str">
        <f t="shared" si="207"/>
        <v/>
      </c>
      <c r="CA485" s="6" t="str">
        <f t="shared" si="208"/>
        <v/>
      </c>
      <c r="CB485" s="6" t="str">
        <f>IF(CA485="", "", RANK(CA485, $CA$9:$CA$2508, 0)+COUNTIF($CA$9:CA485, CA485)-1)</f>
        <v/>
      </c>
    </row>
    <row r="486" spans="1:80" x14ac:dyDescent="0.25">
      <c r="A486" s="22"/>
      <c r="B486" s="121" t="str">
        <f>IF('Stock Details'!B485="", "", 'Stock Details'!B485)</f>
        <v/>
      </c>
      <c r="C486" s="22"/>
      <c r="D486" s="130"/>
      <c r="E486" s="122"/>
      <c r="F486" s="131"/>
      <c r="G486" s="22"/>
      <c r="H486" s="130" t="str">
        <f t="shared" si="193"/>
        <v/>
      </c>
      <c r="I486" s="122"/>
      <c r="J486" s="131"/>
      <c r="K486" s="22"/>
      <c r="L486" s="130" t="str">
        <f t="shared" si="194"/>
        <v/>
      </c>
      <c r="M486" s="122"/>
      <c r="N486" s="131"/>
      <c r="O486" s="22"/>
      <c r="P486" s="130" t="str">
        <f t="shared" si="195"/>
        <v/>
      </c>
      <c r="Q486" s="122"/>
      <c r="R486" s="131"/>
      <c r="S486" s="22"/>
      <c r="T486" s="130" t="str">
        <f t="shared" si="196"/>
        <v/>
      </c>
      <c r="U486" s="122"/>
      <c r="V486" s="131"/>
      <c r="W486" s="22"/>
      <c r="X486" s="130" t="str">
        <f t="shared" si="197"/>
        <v/>
      </c>
      <c r="Y486" s="122"/>
      <c r="Z486" s="131"/>
      <c r="AA486" s="22"/>
      <c r="AC486" s="6" t="str">
        <f t="shared" si="198"/>
        <v/>
      </c>
      <c r="AE486" s="6" t="str">
        <f t="shared" si="199"/>
        <v/>
      </c>
      <c r="AF486" s="6" t="str">
        <f t="shared" si="200"/>
        <v/>
      </c>
      <c r="AG486" s="6" t="str">
        <f t="shared" si="201"/>
        <v/>
      </c>
      <c r="AH486" s="6" t="str">
        <f t="shared" si="202"/>
        <v/>
      </c>
      <c r="AI486" s="6" t="str">
        <f t="shared" si="203"/>
        <v/>
      </c>
      <c r="AJ486" s="6" t="str">
        <f t="shared" si="204"/>
        <v/>
      </c>
      <c r="AL486" s="9" t="str">
        <f>IF('Stock Details'!F485="", "", 'Stock Details'!F485)</f>
        <v/>
      </c>
      <c r="AM486" s="9" t="str">
        <f>IF('Stock Details'!G485="", "", 'Stock Details'!G485)</f>
        <v/>
      </c>
      <c r="AO486" s="59" t="str">
        <f t="shared" si="205"/>
        <v/>
      </c>
      <c r="AP486" s="59" t="str">
        <f t="shared" si="209"/>
        <v/>
      </c>
      <c r="AQ486" s="59" t="str">
        <f t="shared" si="210"/>
        <v/>
      </c>
      <c r="AR486" s="59" t="str">
        <f t="shared" si="211"/>
        <v/>
      </c>
      <c r="AS486" s="59" t="str">
        <f t="shared" si="212"/>
        <v/>
      </c>
      <c r="AT486" s="59" t="str">
        <f t="shared" si="213"/>
        <v/>
      </c>
      <c r="AV486" s="59" t="str">
        <f t="shared" si="206"/>
        <v/>
      </c>
      <c r="AW486" s="59" t="str">
        <f t="shared" si="188"/>
        <v/>
      </c>
      <c r="AX486" s="59" t="str">
        <f t="shared" si="189"/>
        <v/>
      </c>
      <c r="AY486" s="59" t="str">
        <f t="shared" si="190"/>
        <v/>
      </c>
      <c r="AZ486" s="59" t="str">
        <f t="shared" si="191"/>
        <v/>
      </c>
      <c r="BA486" s="59" t="str">
        <f t="shared" si="192"/>
        <v/>
      </c>
      <c r="BC486" s="49" t="str">
        <f>IF($B486="", "", IF(COUNTIF(BD486:$BY486, "")=BC$8, IF(D486="", "", D486), ""))</f>
        <v/>
      </c>
      <c r="BD486" s="61" t="str">
        <f>IF($B486="", "", IF(COUNTIF(BE486:$BY486, "")=BD$8, IF(E486="", "", E486), ""))</f>
        <v/>
      </c>
      <c r="BE486" s="61" t="str">
        <f>IF($B486="", "", IF(COUNTIF(BF486:$BY486, "")=BE$8, IF(F486="", "", F486), ""))</f>
        <v/>
      </c>
      <c r="BF486" s="61" t="str">
        <f>IF($B486="", "", IF(COUNTIF(BG486:$BY486, "")=BF$8, IF(G486="", "", G486), ""))</f>
        <v/>
      </c>
      <c r="BG486" s="61" t="str">
        <f>IF($B486="", "", IF(COUNTIF(BH486:$BY486, "")=BG$8, IF(H486="", "", H486), ""))</f>
        <v/>
      </c>
      <c r="BH486" s="61" t="str">
        <f>IF($B486="", "", IF(COUNTIF(BI486:$BY486, "")=BH$8, IF(I486="", "", I486), ""))</f>
        <v/>
      </c>
      <c r="BI486" s="61" t="str">
        <f>IF($B486="", "", IF(COUNTIF(BJ486:$BY486, "")=BI$8, IF(J486="", "", J486), ""))</f>
        <v/>
      </c>
      <c r="BJ486" s="61" t="str">
        <f>IF($B486="", "", IF(COUNTIF(BK486:$BY486, "")=BJ$8, IF(K486="", "", K486), ""))</f>
        <v/>
      </c>
      <c r="BK486" s="61" t="str">
        <f>IF($B486="", "", IF(COUNTIF(BL486:$BY486, "")=BK$8, IF(L486="", "", L486), ""))</f>
        <v/>
      </c>
      <c r="BL486" s="61" t="str">
        <f>IF($B486="", "", IF(COUNTIF(BM486:$BY486, "")=BL$8, IF(M486="", "", M486), ""))</f>
        <v/>
      </c>
      <c r="BM486" s="61" t="str">
        <f>IF($B486="", "", IF(COUNTIF(BN486:$BY486, "")=BM$8, IF(N486="", "", N486), ""))</f>
        <v/>
      </c>
      <c r="BN486" s="61" t="str">
        <f>IF($B486="", "", IF(COUNTIF(BO486:$BY486, "")=BN$8, IF(O486="", "", O486), ""))</f>
        <v/>
      </c>
      <c r="BO486" s="61" t="str">
        <f>IF($B486="", "", IF(COUNTIF(BP486:$BY486, "")=BO$8, IF(P486="", "", P486), ""))</f>
        <v/>
      </c>
      <c r="BP486" s="61" t="str">
        <f>IF($B486="", "", IF(COUNTIF(BQ486:$BY486, "")=BP$8, IF(Q486="", "", Q486), ""))</f>
        <v/>
      </c>
      <c r="BQ486" s="61" t="str">
        <f>IF($B486="", "", IF(COUNTIF(BR486:$BY486, "")=BQ$8, IF(R486="", "", R486), ""))</f>
        <v/>
      </c>
      <c r="BR486" s="61" t="str">
        <f>IF($B486="", "", IF(COUNTIF(BS486:$BY486, "")=BR$8, IF(S486="", "", S486), ""))</f>
        <v/>
      </c>
      <c r="BS486" s="61" t="str">
        <f>IF($B486="", "", IF(COUNTIF(BT486:$BY486, "")=BS$8, IF(T486="", "", T486), ""))</f>
        <v/>
      </c>
      <c r="BT486" s="61" t="str">
        <f>IF($B486="", "", IF(COUNTIF(BU486:$BY486, "")=BT$8, IF(U486="", "", U486), ""))</f>
        <v/>
      </c>
      <c r="BU486" s="61" t="str">
        <f>IF($B486="", "", IF(COUNTIF(BV486:$BY486, "")=BU$8, IF(V486="", "", V486), ""))</f>
        <v/>
      </c>
      <c r="BV486" s="61" t="str">
        <f>IF($B486="", "", IF(COUNTIF(BW486:$BY486, "")=BV$8, IF(W486="", "", W486), ""))</f>
        <v/>
      </c>
      <c r="BW486" s="61" t="str">
        <f>IF($B486="", "", IF(COUNTIF(BX486:$BY486, "")=BW$8, IF(X486="", "", X486), ""))</f>
        <v/>
      </c>
      <c r="BX486" s="61" t="str">
        <f>IF($B486="", "", IF(COUNTIF(BY486:$BY486, "")=BX$8, IF(Y486="", "", Y486), ""))</f>
        <v/>
      </c>
      <c r="BY486" s="50" t="str">
        <f t="shared" si="207"/>
        <v/>
      </c>
      <c r="CA486" s="6" t="str">
        <f t="shared" si="208"/>
        <v/>
      </c>
      <c r="CB486" s="6" t="str">
        <f>IF(CA486="", "", RANK(CA486, $CA$9:$CA$2508, 0)+COUNTIF($CA$9:CA486, CA486)-1)</f>
        <v/>
      </c>
    </row>
    <row r="487" spans="1:80" x14ac:dyDescent="0.25">
      <c r="A487" s="22"/>
      <c r="B487" s="121" t="str">
        <f>IF('Stock Details'!B486="", "", 'Stock Details'!B486)</f>
        <v/>
      </c>
      <c r="C487" s="22"/>
      <c r="D487" s="130"/>
      <c r="E487" s="122"/>
      <c r="F487" s="131"/>
      <c r="G487" s="22"/>
      <c r="H487" s="130" t="str">
        <f t="shared" si="193"/>
        <v/>
      </c>
      <c r="I487" s="122"/>
      <c r="J487" s="131"/>
      <c r="K487" s="22"/>
      <c r="L487" s="130" t="str">
        <f t="shared" si="194"/>
        <v/>
      </c>
      <c r="M487" s="122"/>
      <c r="N487" s="131"/>
      <c r="O487" s="22"/>
      <c r="P487" s="130" t="str">
        <f t="shared" si="195"/>
        <v/>
      </c>
      <c r="Q487" s="122"/>
      <c r="R487" s="131"/>
      <c r="S487" s="22"/>
      <c r="T487" s="130" t="str">
        <f t="shared" si="196"/>
        <v/>
      </c>
      <c r="U487" s="122"/>
      <c r="V487" s="131"/>
      <c r="W487" s="22"/>
      <c r="X487" s="130" t="str">
        <f t="shared" si="197"/>
        <v/>
      </c>
      <c r="Y487" s="122"/>
      <c r="Z487" s="131"/>
      <c r="AA487" s="22"/>
      <c r="AC487" s="6" t="str">
        <f t="shared" si="198"/>
        <v/>
      </c>
      <c r="AE487" s="6" t="str">
        <f t="shared" si="199"/>
        <v/>
      </c>
      <c r="AF487" s="6" t="str">
        <f t="shared" si="200"/>
        <v/>
      </c>
      <c r="AG487" s="6" t="str">
        <f t="shared" si="201"/>
        <v/>
      </c>
      <c r="AH487" s="6" t="str">
        <f t="shared" si="202"/>
        <v/>
      </c>
      <c r="AI487" s="6" t="str">
        <f t="shared" si="203"/>
        <v/>
      </c>
      <c r="AJ487" s="6" t="str">
        <f t="shared" si="204"/>
        <v/>
      </c>
      <c r="AL487" s="9" t="str">
        <f>IF('Stock Details'!F486="", "", 'Stock Details'!F486)</f>
        <v/>
      </c>
      <c r="AM487" s="9" t="str">
        <f>IF('Stock Details'!G486="", "", 'Stock Details'!G486)</f>
        <v/>
      </c>
      <c r="AO487" s="59" t="str">
        <f t="shared" si="205"/>
        <v/>
      </c>
      <c r="AP487" s="59" t="str">
        <f t="shared" si="209"/>
        <v/>
      </c>
      <c r="AQ487" s="59" t="str">
        <f t="shared" si="210"/>
        <v/>
      </c>
      <c r="AR487" s="59" t="str">
        <f t="shared" si="211"/>
        <v/>
      </c>
      <c r="AS487" s="59" t="str">
        <f t="shared" si="212"/>
        <v/>
      </c>
      <c r="AT487" s="59" t="str">
        <f t="shared" si="213"/>
        <v/>
      </c>
      <c r="AV487" s="59" t="str">
        <f t="shared" si="206"/>
        <v/>
      </c>
      <c r="AW487" s="59" t="str">
        <f t="shared" si="188"/>
        <v/>
      </c>
      <c r="AX487" s="59" t="str">
        <f t="shared" si="189"/>
        <v/>
      </c>
      <c r="AY487" s="59" t="str">
        <f t="shared" si="190"/>
        <v/>
      </c>
      <c r="AZ487" s="59" t="str">
        <f t="shared" si="191"/>
        <v/>
      </c>
      <c r="BA487" s="59" t="str">
        <f t="shared" si="192"/>
        <v/>
      </c>
      <c r="BC487" s="49" t="str">
        <f>IF($B487="", "", IF(COUNTIF(BD487:$BY487, "")=BC$8, IF(D487="", "", D487), ""))</f>
        <v/>
      </c>
      <c r="BD487" s="61" t="str">
        <f>IF($B487="", "", IF(COUNTIF(BE487:$BY487, "")=BD$8, IF(E487="", "", E487), ""))</f>
        <v/>
      </c>
      <c r="BE487" s="61" t="str">
        <f>IF($B487="", "", IF(COUNTIF(BF487:$BY487, "")=BE$8, IF(F487="", "", F487), ""))</f>
        <v/>
      </c>
      <c r="BF487" s="61" t="str">
        <f>IF($B487="", "", IF(COUNTIF(BG487:$BY487, "")=BF$8, IF(G487="", "", G487), ""))</f>
        <v/>
      </c>
      <c r="BG487" s="61" t="str">
        <f>IF($B487="", "", IF(COUNTIF(BH487:$BY487, "")=BG$8, IF(H487="", "", H487), ""))</f>
        <v/>
      </c>
      <c r="BH487" s="61" t="str">
        <f>IF($B487="", "", IF(COUNTIF(BI487:$BY487, "")=BH$8, IF(I487="", "", I487), ""))</f>
        <v/>
      </c>
      <c r="BI487" s="61" t="str">
        <f>IF($B487="", "", IF(COUNTIF(BJ487:$BY487, "")=BI$8, IF(J487="", "", J487), ""))</f>
        <v/>
      </c>
      <c r="BJ487" s="61" t="str">
        <f>IF($B487="", "", IF(COUNTIF(BK487:$BY487, "")=BJ$8, IF(K487="", "", K487), ""))</f>
        <v/>
      </c>
      <c r="BK487" s="61" t="str">
        <f>IF($B487="", "", IF(COUNTIF(BL487:$BY487, "")=BK$8, IF(L487="", "", L487), ""))</f>
        <v/>
      </c>
      <c r="BL487" s="61" t="str">
        <f>IF($B487="", "", IF(COUNTIF(BM487:$BY487, "")=BL$8, IF(M487="", "", M487), ""))</f>
        <v/>
      </c>
      <c r="BM487" s="61" t="str">
        <f>IF($B487="", "", IF(COUNTIF(BN487:$BY487, "")=BM$8, IF(N487="", "", N487), ""))</f>
        <v/>
      </c>
      <c r="BN487" s="61" t="str">
        <f>IF($B487="", "", IF(COUNTIF(BO487:$BY487, "")=BN$8, IF(O487="", "", O487), ""))</f>
        <v/>
      </c>
      <c r="BO487" s="61" t="str">
        <f>IF($B487="", "", IF(COUNTIF(BP487:$BY487, "")=BO$8, IF(P487="", "", P487), ""))</f>
        <v/>
      </c>
      <c r="BP487" s="61" t="str">
        <f>IF($B487="", "", IF(COUNTIF(BQ487:$BY487, "")=BP$8, IF(Q487="", "", Q487), ""))</f>
        <v/>
      </c>
      <c r="BQ487" s="61" t="str">
        <f>IF($B487="", "", IF(COUNTIF(BR487:$BY487, "")=BQ$8, IF(R487="", "", R487), ""))</f>
        <v/>
      </c>
      <c r="BR487" s="61" t="str">
        <f>IF($B487="", "", IF(COUNTIF(BS487:$BY487, "")=BR$8, IF(S487="", "", S487), ""))</f>
        <v/>
      </c>
      <c r="BS487" s="61" t="str">
        <f>IF($B487="", "", IF(COUNTIF(BT487:$BY487, "")=BS$8, IF(T487="", "", T487), ""))</f>
        <v/>
      </c>
      <c r="BT487" s="61" t="str">
        <f>IF($B487="", "", IF(COUNTIF(BU487:$BY487, "")=BT$8, IF(U487="", "", U487), ""))</f>
        <v/>
      </c>
      <c r="BU487" s="61" t="str">
        <f>IF($B487="", "", IF(COUNTIF(BV487:$BY487, "")=BU$8, IF(V487="", "", V487), ""))</f>
        <v/>
      </c>
      <c r="BV487" s="61" t="str">
        <f>IF($B487="", "", IF(COUNTIF(BW487:$BY487, "")=BV$8, IF(W487="", "", W487), ""))</f>
        <v/>
      </c>
      <c r="BW487" s="61" t="str">
        <f>IF($B487="", "", IF(COUNTIF(BX487:$BY487, "")=BW$8, IF(X487="", "", X487), ""))</f>
        <v/>
      </c>
      <c r="BX487" s="61" t="str">
        <f>IF($B487="", "", IF(COUNTIF(BY487:$BY487, "")=BX$8, IF(Y487="", "", Y487), ""))</f>
        <v/>
      </c>
      <c r="BY487" s="50" t="str">
        <f t="shared" si="207"/>
        <v/>
      </c>
      <c r="CA487" s="6" t="str">
        <f t="shared" si="208"/>
        <v/>
      </c>
      <c r="CB487" s="6" t="str">
        <f>IF(CA487="", "", RANK(CA487, $CA$9:$CA$2508, 0)+COUNTIF($CA$9:CA487, CA487)-1)</f>
        <v/>
      </c>
    </row>
    <row r="488" spans="1:80" x14ac:dyDescent="0.25">
      <c r="A488" s="22"/>
      <c r="B488" s="121" t="str">
        <f>IF('Stock Details'!B487="", "", 'Stock Details'!B487)</f>
        <v/>
      </c>
      <c r="C488" s="22"/>
      <c r="D488" s="130"/>
      <c r="E488" s="122"/>
      <c r="F488" s="131"/>
      <c r="G488" s="22"/>
      <c r="H488" s="130" t="str">
        <f t="shared" si="193"/>
        <v/>
      </c>
      <c r="I488" s="122"/>
      <c r="J488" s="131"/>
      <c r="K488" s="22"/>
      <c r="L488" s="130" t="str">
        <f t="shared" si="194"/>
        <v/>
      </c>
      <c r="M488" s="122"/>
      <c r="N488" s="131"/>
      <c r="O488" s="22"/>
      <c r="P488" s="130" t="str">
        <f t="shared" si="195"/>
        <v/>
      </c>
      <c r="Q488" s="122"/>
      <c r="R488" s="131"/>
      <c r="S488" s="22"/>
      <c r="T488" s="130" t="str">
        <f t="shared" si="196"/>
        <v/>
      </c>
      <c r="U488" s="122"/>
      <c r="V488" s="131"/>
      <c r="W488" s="22"/>
      <c r="X488" s="130" t="str">
        <f t="shared" si="197"/>
        <v/>
      </c>
      <c r="Y488" s="122"/>
      <c r="Z488" s="131"/>
      <c r="AA488" s="22"/>
      <c r="AC488" s="6" t="str">
        <f t="shared" si="198"/>
        <v/>
      </c>
      <c r="AE488" s="6" t="str">
        <f t="shared" si="199"/>
        <v/>
      </c>
      <c r="AF488" s="6" t="str">
        <f t="shared" si="200"/>
        <v/>
      </c>
      <c r="AG488" s="6" t="str">
        <f t="shared" si="201"/>
        <v/>
      </c>
      <c r="AH488" s="6" t="str">
        <f t="shared" si="202"/>
        <v/>
      </c>
      <c r="AI488" s="6" t="str">
        <f t="shared" si="203"/>
        <v/>
      </c>
      <c r="AJ488" s="6" t="str">
        <f t="shared" si="204"/>
        <v/>
      </c>
      <c r="AL488" s="9" t="str">
        <f>IF('Stock Details'!F487="", "", 'Stock Details'!F487)</f>
        <v/>
      </c>
      <c r="AM488" s="9" t="str">
        <f>IF('Stock Details'!G487="", "", 'Stock Details'!G487)</f>
        <v/>
      </c>
      <c r="AO488" s="59" t="str">
        <f t="shared" si="205"/>
        <v/>
      </c>
      <c r="AP488" s="59" t="str">
        <f t="shared" si="209"/>
        <v/>
      </c>
      <c r="AQ488" s="59" t="str">
        <f t="shared" si="210"/>
        <v/>
      </c>
      <c r="AR488" s="59" t="str">
        <f t="shared" si="211"/>
        <v/>
      </c>
      <c r="AS488" s="59" t="str">
        <f t="shared" si="212"/>
        <v/>
      </c>
      <c r="AT488" s="59" t="str">
        <f t="shared" si="213"/>
        <v/>
      </c>
      <c r="AV488" s="59" t="str">
        <f t="shared" si="206"/>
        <v/>
      </c>
      <c r="AW488" s="59" t="str">
        <f t="shared" si="188"/>
        <v/>
      </c>
      <c r="AX488" s="59" t="str">
        <f t="shared" si="189"/>
        <v/>
      </c>
      <c r="AY488" s="59" t="str">
        <f t="shared" si="190"/>
        <v/>
      </c>
      <c r="AZ488" s="59" t="str">
        <f t="shared" si="191"/>
        <v/>
      </c>
      <c r="BA488" s="59" t="str">
        <f t="shared" si="192"/>
        <v/>
      </c>
      <c r="BC488" s="49" t="str">
        <f>IF($B488="", "", IF(COUNTIF(BD488:$BY488, "")=BC$8, IF(D488="", "", D488), ""))</f>
        <v/>
      </c>
      <c r="BD488" s="61" t="str">
        <f>IF($B488="", "", IF(COUNTIF(BE488:$BY488, "")=BD$8, IF(E488="", "", E488), ""))</f>
        <v/>
      </c>
      <c r="BE488" s="61" t="str">
        <f>IF($B488="", "", IF(COUNTIF(BF488:$BY488, "")=BE$8, IF(F488="", "", F488), ""))</f>
        <v/>
      </c>
      <c r="BF488" s="61" t="str">
        <f>IF($B488="", "", IF(COUNTIF(BG488:$BY488, "")=BF$8, IF(G488="", "", G488), ""))</f>
        <v/>
      </c>
      <c r="BG488" s="61" t="str">
        <f>IF($B488="", "", IF(COUNTIF(BH488:$BY488, "")=BG$8, IF(H488="", "", H488), ""))</f>
        <v/>
      </c>
      <c r="BH488" s="61" t="str">
        <f>IF($B488="", "", IF(COUNTIF(BI488:$BY488, "")=BH$8, IF(I488="", "", I488), ""))</f>
        <v/>
      </c>
      <c r="BI488" s="61" t="str">
        <f>IF($B488="", "", IF(COUNTIF(BJ488:$BY488, "")=BI$8, IF(J488="", "", J488), ""))</f>
        <v/>
      </c>
      <c r="BJ488" s="61" t="str">
        <f>IF($B488="", "", IF(COUNTIF(BK488:$BY488, "")=BJ$8, IF(K488="", "", K488), ""))</f>
        <v/>
      </c>
      <c r="BK488" s="61" t="str">
        <f>IF($B488="", "", IF(COUNTIF(BL488:$BY488, "")=BK$8, IF(L488="", "", L488), ""))</f>
        <v/>
      </c>
      <c r="BL488" s="61" t="str">
        <f>IF($B488="", "", IF(COUNTIF(BM488:$BY488, "")=BL$8, IF(M488="", "", M488), ""))</f>
        <v/>
      </c>
      <c r="BM488" s="61" t="str">
        <f>IF($B488="", "", IF(COUNTIF(BN488:$BY488, "")=BM$8, IF(N488="", "", N488), ""))</f>
        <v/>
      </c>
      <c r="BN488" s="61" t="str">
        <f>IF($B488="", "", IF(COUNTIF(BO488:$BY488, "")=BN$8, IF(O488="", "", O488), ""))</f>
        <v/>
      </c>
      <c r="BO488" s="61" t="str">
        <f>IF($B488="", "", IF(COUNTIF(BP488:$BY488, "")=BO$8, IF(P488="", "", P488), ""))</f>
        <v/>
      </c>
      <c r="BP488" s="61" t="str">
        <f>IF($B488="", "", IF(COUNTIF(BQ488:$BY488, "")=BP$8, IF(Q488="", "", Q488), ""))</f>
        <v/>
      </c>
      <c r="BQ488" s="61" t="str">
        <f>IF($B488="", "", IF(COUNTIF(BR488:$BY488, "")=BQ$8, IF(R488="", "", R488), ""))</f>
        <v/>
      </c>
      <c r="BR488" s="61" t="str">
        <f>IF($B488="", "", IF(COUNTIF(BS488:$BY488, "")=BR$8, IF(S488="", "", S488), ""))</f>
        <v/>
      </c>
      <c r="BS488" s="61" t="str">
        <f>IF($B488="", "", IF(COUNTIF(BT488:$BY488, "")=BS$8, IF(T488="", "", T488), ""))</f>
        <v/>
      </c>
      <c r="BT488" s="61" t="str">
        <f>IF($B488="", "", IF(COUNTIF(BU488:$BY488, "")=BT$8, IF(U488="", "", U488), ""))</f>
        <v/>
      </c>
      <c r="BU488" s="61" t="str">
        <f>IF($B488="", "", IF(COUNTIF(BV488:$BY488, "")=BU$8, IF(V488="", "", V488), ""))</f>
        <v/>
      </c>
      <c r="BV488" s="61" t="str">
        <f>IF($B488="", "", IF(COUNTIF(BW488:$BY488, "")=BV$8, IF(W488="", "", W488), ""))</f>
        <v/>
      </c>
      <c r="BW488" s="61" t="str">
        <f>IF($B488="", "", IF(COUNTIF(BX488:$BY488, "")=BW$8, IF(X488="", "", X488), ""))</f>
        <v/>
      </c>
      <c r="BX488" s="61" t="str">
        <f>IF($B488="", "", IF(COUNTIF(BY488:$BY488, "")=BX$8, IF(Y488="", "", Y488), ""))</f>
        <v/>
      </c>
      <c r="BY488" s="50" t="str">
        <f t="shared" si="207"/>
        <v/>
      </c>
      <c r="CA488" s="6" t="str">
        <f t="shared" si="208"/>
        <v/>
      </c>
      <c r="CB488" s="6" t="str">
        <f>IF(CA488="", "", RANK(CA488, $CA$9:$CA$2508, 0)+COUNTIF($CA$9:CA488, CA488)-1)</f>
        <v/>
      </c>
    </row>
    <row r="489" spans="1:80" x14ac:dyDescent="0.25">
      <c r="A489" s="22"/>
      <c r="B489" s="121" t="str">
        <f>IF('Stock Details'!B488="", "", 'Stock Details'!B488)</f>
        <v/>
      </c>
      <c r="C489" s="22"/>
      <c r="D489" s="130"/>
      <c r="E489" s="122"/>
      <c r="F489" s="131"/>
      <c r="G489" s="22"/>
      <c r="H489" s="130" t="str">
        <f t="shared" si="193"/>
        <v/>
      </c>
      <c r="I489" s="122"/>
      <c r="J489" s="131"/>
      <c r="K489" s="22"/>
      <c r="L489" s="130" t="str">
        <f t="shared" si="194"/>
        <v/>
      </c>
      <c r="M489" s="122"/>
      <c r="N489" s="131"/>
      <c r="O489" s="22"/>
      <c r="P489" s="130" t="str">
        <f t="shared" si="195"/>
        <v/>
      </c>
      <c r="Q489" s="122"/>
      <c r="R489" s="131"/>
      <c r="S489" s="22"/>
      <c r="T489" s="130" t="str">
        <f t="shared" si="196"/>
        <v/>
      </c>
      <c r="U489" s="122"/>
      <c r="V489" s="131"/>
      <c r="W489" s="22"/>
      <c r="X489" s="130" t="str">
        <f t="shared" si="197"/>
        <v/>
      </c>
      <c r="Y489" s="122"/>
      <c r="Z489" s="131"/>
      <c r="AA489" s="22"/>
      <c r="AC489" s="6" t="str">
        <f t="shared" si="198"/>
        <v/>
      </c>
      <c r="AE489" s="6" t="str">
        <f t="shared" si="199"/>
        <v/>
      </c>
      <c r="AF489" s="6" t="str">
        <f t="shared" si="200"/>
        <v/>
      </c>
      <c r="AG489" s="6" t="str">
        <f t="shared" si="201"/>
        <v/>
      </c>
      <c r="AH489" s="6" t="str">
        <f t="shared" si="202"/>
        <v/>
      </c>
      <c r="AI489" s="6" t="str">
        <f t="shared" si="203"/>
        <v/>
      </c>
      <c r="AJ489" s="6" t="str">
        <f t="shared" si="204"/>
        <v/>
      </c>
      <c r="AL489" s="9" t="str">
        <f>IF('Stock Details'!F488="", "", 'Stock Details'!F488)</f>
        <v/>
      </c>
      <c r="AM489" s="9" t="str">
        <f>IF('Stock Details'!G488="", "", 'Stock Details'!G488)</f>
        <v/>
      </c>
      <c r="AO489" s="59" t="str">
        <f t="shared" si="205"/>
        <v/>
      </c>
      <c r="AP489" s="59" t="str">
        <f t="shared" si="209"/>
        <v/>
      </c>
      <c r="AQ489" s="59" t="str">
        <f t="shared" si="210"/>
        <v/>
      </c>
      <c r="AR489" s="59" t="str">
        <f t="shared" si="211"/>
        <v/>
      </c>
      <c r="AS489" s="59" t="str">
        <f t="shared" si="212"/>
        <v/>
      </c>
      <c r="AT489" s="59" t="str">
        <f t="shared" si="213"/>
        <v/>
      </c>
      <c r="AV489" s="59" t="str">
        <f t="shared" si="206"/>
        <v/>
      </c>
      <c r="AW489" s="59" t="str">
        <f t="shared" si="188"/>
        <v/>
      </c>
      <c r="AX489" s="59" t="str">
        <f t="shared" si="189"/>
        <v/>
      </c>
      <c r="AY489" s="59" t="str">
        <f t="shared" si="190"/>
        <v/>
      </c>
      <c r="AZ489" s="59" t="str">
        <f t="shared" si="191"/>
        <v/>
      </c>
      <c r="BA489" s="59" t="str">
        <f t="shared" si="192"/>
        <v/>
      </c>
      <c r="BC489" s="49" t="str">
        <f>IF($B489="", "", IF(COUNTIF(BD489:$BY489, "")=BC$8, IF(D489="", "", D489), ""))</f>
        <v/>
      </c>
      <c r="BD489" s="61" t="str">
        <f>IF($B489="", "", IF(COUNTIF(BE489:$BY489, "")=BD$8, IF(E489="", "", E489), ""))</f>
        <v/>
      </c>
      <c r="BE489" s="61" t="str">
        <f>IF($B489="", "", IF(COUNTIF(BF489:$BY489, "")=BE$8, IF(F489="", "", F489), ""))</f>
        <v/>
      </c>
      <c r="BF489" s="61" t="str">
        <f>IF($B489="", "", IF(COUNTIF(BG489:$BY489, "")=BF$8, IF(G489="", "", G489), ""))</f>
        <v/>
      </c>
      <c r="BG489" s="61" t="str">
        <f>IF($B489="", "", IF(COUNTIF(BH489:$BY489, "")=BG$8, IF(H489="", "", H489), ""))</f>
        <v/>
      </c>
      <c r="BH489" s="61" t="str">
        <f>IF($B489="", "", IF(COUNTIF(BI489:$BY489, "")=BH$8, IF(I489="", "", I489), ""))</f>
        <v/>
      </c>
      <c r="BI489" s="61" t="str">
        <f>IF($B489="", "", IF(COUNTIF(BJ489:$BY489, "")=BI$8, IF(J489="", "", J489), ""))</f>
        <v/>
      </c>
      <c r="BJ489" s="61" t="str">
        <f>IF($B489="", "", IF(COUNTIF(BK489:$BY489, "")=BJ$8, IF(K489="", "", K489), ""))</f>
        <v/>
      </c>
      <c r="BK489" s="61" t="str">
        <f>IF($B489="", "", IF(COUNTIF(BL489:$BY489, "")=BK$8, IF(L489="", "", L489), ""))</f>
        <v/>
      </c>
      <c r="BL489" s="61" t="str">
        <f>IF($B489="", "", IF(COUNTIF(BM489:$BY489, "")=BL$8, IF(M489="", "", M489), ""))</f>
        <v/>
      </c>
      <c r="BM489" s="61" t="str">
        <f>IF($B489="", "", IF(COUNTIF(BN489:$BY489, "")=BM$8, IF(N489="", "", N489), ""))</f>
        <v/>
      </c>
      <c r="BN489" s="61" t="str">
        <f>IF($B489="", "", IF(COUNTIF(BO489:$BY489, "")=BN$8, IF(O489="", "", O489), ""))</f>
        <v/>
      </c>
      <c r="BO489" s="61" t="str">
        <f>IF($B489="", "", IF(COUNTIF(BP489:$BY489, "")=BO$8, IF(P489="", "", P489), ""))</f>
        <v/>
      </c>
      <c r="BP489" s="61" t="str">
        <f>IF($B489="", "", IF(COUNTIF(BQ489:$BY489, "")=BP$8, IF(Q489="", "", Q489), ""))</f>
        <v/>
      </c>
      <c r="BQ489" s="61" t="str">
        <f>IF($B489="", "", IF(COUNTIF(BR489:$BY489, "")=BQ$8, IF(R489="", "", R489), ""))</f>
        <v/>
      </c>
      <c r="BR489" s="61" t="str">
        <f>IF($B489="", "", IF(COUNTIF(BS489:$BY489, "")=BR$8, IF(S489="", "", S489), ""))</f>
        <v/>
      </c>
      <c r="BS489" s="61" t="str">
        <f>IF($B489="", "", IF(COUNTIF(BT489:$BY489, "")=BS$8, IF(T489="", "", T489), ""))</f>
        <v/>
      </c>
      <c r="BT489" s="61" t="str">
        <f>IF($B489="", "", IF(COUNTIF(BU489:$BY489, "")=BT$8, IF(U489="", "", U489), ""))</f>
        <v/>
      </c>
      <c r="BU489" s="61" t="str">
        <f>IF($B489="", "", IF(COUNTIF(BV489:$BY489, "")=BU$8, IF(V489="", "", V489), ""))</f>
        <v/>
      </c>
      <c r="BV489" s="61" t="str">
        <f>IF($B489="", "", IF(COUNTIF(BW489:$BY489, "")=BV$8, IF(W489="", "", W489), ""))</f>
        <v/>
      </c>
      <c r="BW489" s="61" t="str">
        <f>IF($B489="", "", IF(COUNTIF(BX489:$BY489, "")=BW$8, IF(X489="", "", X489), ""))</f>
        <v/>
      </c>
      <c r="BX489" s="61" t="str">
        <f>IF($B489="", "", IF(COUNTIF(BY489:$BY489, "")=BX$8, IF(Y489="", "", Y489), ""))</f>
        <v/>
      </c>
      <c r="BY489" s="50" t="str">
        <f t="shared" si="207"/>
        <v/>
      </c>
      <c r="CA489" s="6" t="str">
        <f t="shared" si="208"/>
        <v/>
      </c>
      <c r="CB489" s="6" t="str">
        <f>IF(CA489="", "", RANK(CA489, $CA$9:$CA$2508, 0)+COUNTIF($CA$9:CA489, CA489)-1)</f>
        <v/>
      </c>
    </row>
    <row r="490" spans="1:80" x14ac:dyDescent="0.25">
      <c r="A490" s="22"/>
      <c r="B490" s="121" t="str">
        <f>IF('Stock Details'!B489="", "", 'Stock Details'!B489)</f>
        <v/>
      </c>
      <c r="C490" s="22"/>
      <c r="D490" s="130"/>
      <c r="E490" s="122"/>
      <c r="F490" s="131"/>
      <c r="G490" s="22"/>
      <c r="H490" s="130" t="str">
        <f t="shared" si="193"/>
        <v/>
      </c>
      <c r="I490" s="122"/>
      <c r="J490" s="131"/>
      <c r="K490" s="22"/>
      <c r="L490" s="130" t="str">
        <f t="shared" si="194"/>
        <v/>
      </c>
      <c r="M490" s="122"/>
      <c r="N490" s="131"/>
      <c r="O490" s="22"/>
      <c r="P490" s="130" t="str">
        <f t="shared" si="195"/>
        <v/>
      </c>
      <c r="Q490" s="122"/>
      <c r="R490" s="131"/>
      <c r="S490" s="22"/>
      <c r="T490" s="130" t="str">
        <f t="shared" si="196"/>
        <v/>
      </c>
      <c r="U490" s="122"/>
      <c r="V490" s="131"/>
      <c r="W490" s="22"/>
      <c r="X490" s="130" t="str">
        <f t="shared" si="197"/>
        <v/>
      </c>
      <c r="Y490" s="122"/>
      <c r="Z490" s="131"/>
      <c r="AA490" s="22"/>
      <c r="AC490" s="6" t="str">
        <f t="shared" si="198"/>
        <v/>
      </c>
      <c r="AE490" s="6" t="str">
        <f t="shared" si="199"/>
        <v/>
      </c>
      <c r="AF490" s="6" t="str">
        <f t="shared" si="200"/>
        <v/>
      </c>
      <c r="AG490" s="6" t="str">
        <f t="shared" si="201"/>
        <v/>
      </c>
      <c r="AH490" s="6" t="str">
        <f t="shared" si="202"/>
        <v/>
      </c>
      <c r="AI490" s="6" t="str">
        <f t="shared" si="203"/>
        <v/>
      </c>
      <c r="AJ490" s="6" t="str">
        <f t="shared" si="204"/>
        <v/>
      </c>
      <c r="AL490" s="9" t="str">
        <f>IF('Stock Details'!F489="", "", 'Stock Details'!F489)</f>
        <v/>
      </c>
      <c r="AM490" s="9" t="str">
        <f>IF('Stock Details'!G489="", "", 'Stock Details'!G489)</f>
        <v/>
      </c>
      <c r="AO490" s="59" t="str">
        <f t="shared" si="205"/>
        <v/>
      </c>
      <c r="AP490" s="59" t="str">
        <f t="shared" si="209"/>
        <v/>
      </c>
      <c r="AQ490" s="59" t="str">
        <f t="shared" si="210"/>
        <v/>
      </c>
      <c r="AR490" s="59" t="str">
        <f t="shared" si="211"/>
        <v/>
      </c>
      <c r="AS490" s="59" t="str">
        <f t="shared" si="212"/>
        <v/>
      </c>
      <c r="AT490" s="59" t="str">
        <f t="shared" si="213"/>
        <v/>
      </c>
      <c r="AV490" s="59" t="str">
        <f t="shared" si="206"/>
        <v/>
      </c>
      <c r="AW490" s="59" t="str">
        <f t="shared" si="188"/>
        <v/>
      </c>
      <c r="AX490" s="59" t="str">
        <f t="shared" si="189"/>
        <v/>
      </c>
      <c r="AY490" s="59" t="str">
        <f t="shared" si="190"/>
        <v/>
      </c>
      <c r="AZ490" s="59" t="str">
        <f t="shared" si="191"/>
        <v/>
      </c>
      <c r="BA490" s="59" t="str">
        <f t="shared" si="192"/>
        <v/>
      </c>
      <c r="BC490" s="49" t="str">
        <f>IF($B490="", "", IF(COUNTIF(BD490:$BY490, "")=BC$8, IF(D490="", "", D490), ""))</f>
        <v/>
      </c>
      <c r="BD490" s="61" t="str">
        <f>IF($B490="", "", IF(COUNTIF(BE490:$BY490, "")=BD$8, IF(E490="", "", E490), ""))</f>
        <v/>
      </c>
      <c r="BE490" s="61" t="str">
        <f>IF($B490="", "", IF(COUNTIF(BF490:$BY490, "")=BE$8, IF(F490="", "", F490), ""))</f>
        <v/>
      </c>
      <c r="BF490" s="61" t="str">
        <f>IF($B490="", "", IF(COUNTIF(BG490:$BY490, "")=BF$8, IF(G490="", "", G490), ""))</f>
        <v/>
      </c>
      <c r="BG490" s="61" t="str">
        <f>IF($B490="", "", IF(COUNTIF(BH490:$BY490, "")=BG$8, IF(H490="", "", H490), ""))</f>
        <v/>
      </c>
      <c r="BH490" s="61" t="str">
        <f>IF($B490="", "", IF(COUNTIF(BI490:$BY490, "")=BH$8, IF(I490="", "", I490), ""))</f>
        <v/>
      </c>
      <c r="BI490" s="61" t="str">
        <f>IF($B490="", "", IF(COUNTIF(BJ490:$BY490, "")=BI$8, IF(J490="", "", J490), ""))</f>
        <v/>
      </c>
      <c r="BJ490" s="61" t="str">
        <f>IF($B490="", "", IF(COUNTIF(BK490:$BY490, "")=BJ$8, IF(K490="", "", K490), ""))</f>
        <v/>
      </c>
      <c r="BK490" s="61" t="str">
        <f>IF($B490="", "", IF(COUNTIF(BL490:$BY490, "")=BK$8, IF(L490="", "", L490), ""))</f>
        <v/>
      </c>
      <c r="BL490" s="61" t="str">
        <f>IF($B490="", "", IF(COUNTIF(BM490:$BY490, "")=BL$8, IF(M490="", "", M490), ""))</f>
        <v/>
      </c>
      <c r="BM490" s="61" t="str">
        <f>IF($B490="", "", IF(COUNTIF(BN490:$BY490, "")=BM$8, IF(N490="", "", N490), ""))</f>
        <v/>
      </c>
      <c r="BN490" s="61" t="str">
        <f>IF($B490="", "", IF(COUNTIF(BO490:$BY490, "")=BN$8, IF(O490="", "", O490), ""))</f>
        <v/>
      </c>
      <c r="BO490" s="61" t="str">
        <f>IF($B490="", "", IF(COUNTIF(BP490:$BY490, "")=BO$8, IF(P490="", "", P490), ""))</f>
        <v/>
      </c>
      <c r="BP490" s="61" t="str">
        <f>IF($B490="", "", IF(COUNTIF(BQ490:$BY490, "")=BP$8, IF(Q490="", "", Q490), ""))</f>
        <v/>
      </c>
      <c r="BQ490" s="61" t="str">
        <f>IF($B490="", "", IF(COUNTIF(BR490:$BY490, "")=BQ$8, IF(R490="", "", R490), ""))</f>
        <v/>
      </c>
      <c r="BR490" s="61" t="str">
        <f>IF($B490="", "", IF(COUNTIF(BS490:$BY490, "")=BR$8, IF(S490="", "", S490), ""))</f>
        <v/>
      </c>
      <c r="BS490" s="61" t="str">
        <f>IF($B490="", "", IF(COUNTIF(BT490:$BY490, "")=BS$8, IF(T490="", "", T490), ""))</f>
        <v/>
      </c>
      <c r="BT490" s="61" t="str">
        <f>IF($B490="", "", IF(COUNTIF(BU490:$BY490, "")=BT$8, IF(U490="", "", U490), ""))</f>
        <v/>
      </c>
      <c r="BU490" s="61" t="str">
        <f>IF($B490="", "", IF(COUNTIF(BV490:$BY490, "")=BU$8, IF(V490="", "", V490), ""))</f>
        <v/>
      </c>
      <c r="BV490" s="61" t="str">
        <f>IF($B490="", "", IF(COUNTIF(BW490:$BY490, "")=BV$8, IF(W490="", "", W490), ""))</f>
        <v/>
      </c>
      <c r="BW490" s="61" t="str">
        <f>IF($B490="", "", IF(COUNTIF(BX490:$BY490, "")=BW$8, IF(X490="", "", X490), ""))</f>
        <v/>
      </c>
      <c r="BX490" s="61" t="str">
        <f>IF($B490="", "", IF(COUNTIF(BY490:$BY490, "")=BX$8, IF(Y490="", "", Y490), ""))</f>
        <v/>
      </c>
      <c r="BY490" s="50" t="str">
        <f t="shared" si="207"/>
        <v/>
      </c>
      <c r="CA490" s="6" t="str">
        <f t="shared" si="208"/>
        <v/>
      </c>
      <c r="CB490" s="6" t="str">
        <f>IF(CA490="", "", RANK(CA490, $CA$9:$CA$2508, 0)+COUNTIF($CA$9:CA490, CA490)-1)</f>
        <v/>
      </c>
    </row>
    <row r="491" spans="1:80" x14ac:dyDescent="0.25">
      <c r="A491" s="22"/>
      <c r="B491" s="121" t="str">
        <f>IF('Stock Details'!B490="", "", 'Stock Details'!B490)</f>
        <v/>
      </c>
      <c r="C491" s="22"/>
      <c r="D491" s="130"/>
      <c r="E491" s="122"/>
      <c r="F491" s="131"/>
      <c r="G491" s="22"/>
      <c r="H491" s="130" t="str">
        <f t="shared" si="193"/>
        <v/>
      </c>
      <c r="I491" s="122"/>
      <c r="J491" s="131"/>
      <c r="K491" s="22"/>
      <c r="L491" s="130" t="str">
        <f t="shared" si="194"/>
        <v/>
      </c>
      <c r="M491" s="122"/>
      <c r="N491" s="131"/>
      <c r="O491" s="22"/>
      <c r="P491" s="130" t="str">
        <f t="shared" si="195"/>
        <v/>
      </c>
      <c r="Q491" s="122"/>
      <c r="R491" s="131"/>
      <c r="S491" s="22"/>
      <c r="T491" s="130" t="str">
        <f t="shared" si="196"/>
        <v/>
      </c>
      <c r="U491" s="122"/>
      <c r="V491" s="131"/>
      <c r="W491" s="22"/>
      <c r="X491" s="130" t="str">
        <f t="shared" si="197"/>
        <v/>
      </c>
      <c r="Y491" s="122"/>
      <c r="Z491" s="131"/>
      <c r="AA491" s="22"/>
      <c r="AC491" s="6" t="str">
        <f t="shared" si="198"/>
        <v/>
      </c>
      <c r="AE491" s="6" t="str">
        <f t="shared" si="199"/>
        <v/>
      </c>
      <c r="AF491" s="6" t="str">
        <f t="shared" si="200"/>
        <v/>
      </c>
      <c r="AG491" s="6" t="str">
        <f t="shared" si="201"/>
        <v/>
      </c>
      <c r="AH491" s="6" t="str">
        <f t="shared" si="202"/>
        <v/>
      </c>
      <c r="AI491" s="6" t="str">
        <f t="shared" si="203"/>
        <v/>
      </c>
      <c r="AJ491" s="6" t="str">
        <f t="shared" si="204"/>
        <v/>
      </c>
      <c r="AL491" s="9" t="str">
        <f>IF('Stock Details'!F490="", "", 'Stock Details'!F490)</f>
        <v/>
      </c>
      <c r="AM491" s="9" t="str">
        <f>IF('Stock Details'!G490="", "", 'Stock Details'!G490)</f>
        <v/>
      </c>
      <c r="AO491" s="59" t="str">
        <f t="shared" si="205"/>
        <v/>
      </c>
      <c r="AP491" s="59" t="str">
        <f t="shared" si="209"/>
        <v/>
      </c>
      <c r="AQ491" s="59" t="str">
        <f t="shared" si="210"/>
        <v/>
      </c>
      <c r="AR491" s="59" t="str">
        <f t="shared" si="211"/>
        <v/>
      </c>
      <c r="AS491" s="59" t="str">
        <f t="shared" si="212"/>
        <v/>
      </c>
      <c r="AT491" s="59" t="str">
        <f t="shared" si="213"/>
        <v/>
      </c>
      <c r="AV491" s="59" t="str">
        <f t="shared" si="206"/>
        <v/>
      </c>
      <c r="AW491" s="59" t="str">
        <f t="shared" si="188"/>
        <v/>
      </c>
      <c r="AX491" s="59" t="str">
        <f t="shared" si="189"/>
        <v/>
      </c>
      <c r="AY491" s="59" t="str">
        <f t="shared" si="190"/>
        <v/>
      </c>
      <c r="AZ491" s="59" t="str">
        <f t="shared" si="191"/>
        <v/>
      </c>
      <c r="BA491" s="59" t="str">
        <f t="shared" si="192"/>
        <v/>
      </c>
      <c r="BC491" s="49" t="str">
        <f>IF($B491="", "", IF(COUNTIF(BD491:$BY491, "")=BC$8, IF(D491="", "", D491), ""))</f>
        <v/>
      </c>
      <c r="BD491" s="61" t="str">
        <f>IF($B491="", "", IF(COUNTIF(BE491:$BY491, "")=BD$8, IF(E491="", "", E491), ""))</f>
        <v/>
      </c>
      <c r="BE491" s="61" t="str">
        <f>IF($B491="", "", IF(COUNTIF(BF491:$BY491, "")=BE$8, IF(F491="", "", F491), ""))</f>
        <v/>
      </c>
      <c r="BF491" s="61" t="str">
        <f>IF($B491="", "", IF(COUNTIF(BG491:$BY491, "")=BF$8, IF(G491="", "", G491), ""))</f>
        <v/>
      </c>
      <c r="BG491" s="61" t="str">
        <f>IF($B491="", "", IF(COUNTIF(BH491:$BY491, "")=BG$8, IF(H491="", "", H491), ""))</f>
        <v/>
      </c>
      <c r="BH491" s="61" t="str">
        <f>IF($B491="", "", IF(COUNTIF(BI491:$BY491, "")=BH$8, IF(I491="", "", I491), ""))</f>
        <v/>
      </c>
      <c r="BI491" s="61" t="str">
        <f>IF($B491="", "", IF(COUNTIF(BJ491:$BY491, "")=BI$8, IF(J491="", "", J491), ""))</f>
        <v/>
      </c>
      <c r="BJ491" s="61" t="str">
        <f>IF($B491="", "", IF(COUNTIF(BK491:$BY491, "")=BJ$8, IF(K491="", "", K491), ""))</f>
        <v/>
      </c>
      <c r="BK491" s="61" t="str">
        <f>IF($B491="", "", IF(COUNTIF(BL491:$BY491, "")=BK$8, IF(L491="", "", L491), ""))</f>
        <v/>
      </c>
      <c r="BL491" s="61" t="str">
        <f>IF($B491="", "", IF(COUNTIF(BM491:$BY491, "")=BL$8, IF(M491="", "", M491), ""))</f>
        <v/>
      </c>
      <c r="BM491" s="61" t="str">
        <f>IF($B491="", "", IF(COUNTIF(BN491:$BY491, "")=BM$8, IF(N491="", "", N491), ""))</f>
        <v/>
      </c>
      <c r="BN491" s="61" t="str">
        <f>IF($B491="", "", IF(COUNTIF(BO491:$BY491, "")=BN$8, IF(O491="", "", O491), ""))</f>
        <v/>
      </c>
      <c r="BO491" s="61" t="str">
        <f>IF($B491="", "", IF(COUNTIF(BP491:$BY491, "")=BO$8, IF(P491="", "", P491), ""))</f>
        <v/>
      </c>
      <c r="BP491" s="61" t="str">
        <f>IF($B491="", "", IF(COUNTIF(BQ491:$BY491, "")=BP$8, IF(Q491="", "", Q491), ""))</f>
        <v/>
      </c>
      <c r="BQ491" s="61" t="str">
        <f>IF($B491="", "", IF(COUNTIF(BR491:$BY491, "")=BQ$8, IF(R491="", "", R491), ""))</f>
        <v/>
      </c>
      <c r="BR491" s="61" t="str">
        <f>IF($B491="", "", IF(COUNTIF(BS491:$BY491, "")=BR$8, IF(S491="", "", S491), ""))</f>
        <v/>
      </c>
      <c r="BS491" s="61" t="str">
        <f>IF($B491="", "", IF(COUNTIF(BT491:$BY491, "")=BS$8, IF(T491="", "", T491), ""))</f>
        <v/>
      </c>
      <c r="BT491" s="61" t="str">
        <f>IF($B491="", "", IF(COUNTIF(BU491:$BY491, "")=BT$8, IF(U491="", "", U491), ""))</f>
        <v/>
      </c>
      <c r="BU491" s="61" t="str">
        <f>IF($B491="", "", IF(COUNTIF(BV491:$BY491, "")=BU$8, IF(V491="", "", V491), ""))</f>
        <v/>
      </c>
      <c r="BV491" s="61" t="str">
        <f>IF($B491="", "", IF(COUNTIF(BW491:$BY491, "")=BV$8, IF(W491="", "", W491), ""))</f>
        <v/>
      </c>
      <c r="BW491" s="61" t="str">
        <f>IF($B491="", "", IF(COUNTIF(BX491:$BY491, "")=BW$8, IF(X491="", "", X491), ""))</f>
        <v/>
      </c>
      <c r="BX491" s="61" t="str">
        <f>IF($B491="", "", IF(COUNTIF(BY491:$BY491, "")=BX$8, IF(Y491="", "", Y491), ""))</f>
        <v/>
      </c>
      <c r="BY491" s="50" t="str">
        <f t="shared" si="207"/>
        <v/>
      </c>
      <c r="CA491" s="6" t="str">
        <f t="shared" si="208"/>
        <v/>
      </c>
      <c r="CB491" s="6" t="str">
        <f>IF(CA491="", "", RANK(CA491, $CA$9:$CA$2508, 0)+COUNTIF($CA$9:CA491, CA491)-1)</f>
        <v/>
      </c>
    </row>
    <row r="492" spans="1:80" x14ac:dyDescent="0.25">
      <c r="A492" s="22"/>
      <c r="B492" s="121" t="str">
        <f>IF('Stock Details'!B491="", "", 'Stock Details'!B491)</f>
        <v/>
      </c>
      <c r="C492" s="22"/>
      <c r="D492" s="130"/>
      <c r="E492" s="122"/>
      <c r="F492" s="131"/>
      <c r="G492" s="22"/>
      <c r="H492" s="130" t="str">
        <f t="shared" si="193"/>
        <v/>
      </c>
      <c r="I492" s="122"/>
      <c r="J492" s="131"/>
      <c r="K492" s="22"/>
      <c r="L492" s="130" t="str">
        <f t="shared" si="194"/>
        <v/>
      </c>
      <c r="M492" s="122"/>
      <c r="N492" s="131"/>
      <c r="O492" s="22"/>
      <c r="P492" s="130" t="str">
        <f t="shared" si="195"/>
        <v/>
      </c>
      <c r="Q492" s="122"/>
      <c r="R492" s="131"/>
      <c r="S492" s="22"/>
      <c r="T492" s="130" t="str">
        <f t="shared" si="196"/>
        <v/>
      </c>
      <c r="U492" s="122"/>
      <c r="V492" s="131"/>
      <c r="W492" s="22"/>
      <c r="X492" s="130" t="str">
        <f t="shared" si="197"/>
        <v/>
      </c>
      <c r="Y492" s="122"/>
      <c r="Z492" s="131"/>
      <c r="AA492" s="22"/>
      <c r="AC492" s="6" t="str">
        <f t="shared" si="198"/>
        <v/>
      </c>
      <c r="AE492" s="6" t="str">
        <f t="shared" si="199"/>
        <v/>
      </c>
      <c r="AF492" s="6" t="str">
        <f t="shared" si="200"/>
        <v/>
      </c>
      <c r="AG492" s="6" t="str">
        <f t="shared" si="201"/>
        <v/>
      </c>
      <c r="AH492" s="6" t="str">
        <f t="shared" si="202"/>
        <v/>
      </c>
      <c r="AI492" s="6" t="str">
        <f t="shared" si="203"/>
        <v/>
      </c>
      <c r="AJ492" s="6" t="str">
        <f t="shared" si="204"/>
        <v/>
      </c>
      <c r="AL492" s="9" t="str">
        <f>IF('Stock Details'!F491="", "", 'Stock Details'!F491)</f>
        <v/>
      </c>
      <c r="AM492" s="9" t="str">
        <f>IF('Stock Details'!G491="", "", 'Stock Details'!G491)</f>
        <v/>
      </c>
      <c r="AO492" s="59" t="str">
        <f t="shared" si="205"/>
        <v/>
      </c>
      <c r="AP492" s="59" t="str">
        <f t="shared" si="209"/>
        <v/>
      </c>
      <c r="AQ492" s="59" t="str">
        <f t="shared" si="210"/>
        <v/>
      </c>
      <c r="AR492" s="59" t="str">
        <f t="shared" si="211"/>
        <v/>
      </c>
      <c r="AS492" s="59" t="str">
        <f t="shared" si="212"/>
        <v/>
      </c>
      <c r="AT492" s="59" t="str">
        <f t="shared" si="213"/>
        <v/>
      </c>
      <c r="AV492" s="59" t="str">
        <f t="shared" si="206"/>
        <v/>
      </c>
      <c r="AW492" s="59" t="str">
        <f t="shared" si="188"/>
        <v/>
      </c>
      <c r="AX492" s="59" t="str">
        <f t="shared" si="189"/>
        <v/>
      </c>
      <c r="AY492" s="59" t="str">
        <f t="shared" si="190"/>
        <v/>
      </c>
      <c r="AZ492" s="59" t="str">
        <f t="shared" si="191"/>
        <v/>
      </c>
      <c r="BA492" s="59" t="str">
        <f t="shared" si="192"/>
        <v/>
      </c>
      <c r="BC492" s="49" t="str">
        <f>IF($B492="", "", IF(COUNTIF(BD492:$BY492, "")=BC$8, IF(D492="", "", D492), ""))</f>
        <v/>
      </c>
      <c r="BD492" s="61" t="str">
        <f>IF($B492="", "", IF(COUNTIF(BE492:$BY492, "")=BD$8, IF(E492="", "", E492), ""))</f>
        <v/>
      </c>
      <c r="BE492" s="61" t="str">
        <f>IF($B492="", "", IF(COUNTIF(BF492:$BY492, "")=BE$8, IF(F492="", "", F492), ""))</f>
        <v/>
      </c>
      <c r="BF492" s="61" t="str">
        <f>IF($B492="", "", IF(COUNTIF(BG492:$BY492, "")=BF$8, IF(G492="", "", G492), ""))</f>
        <v/>
      </c>
      <c r="BG492" s="61" t="str">
        <f>IF($B492="", "", IF(COUNTIF(BH492:$BY492, "")=BG$8, IF(H492="", "", H492), ""))</f>
        <v/>
      </c>
      <c r="BH492" s="61" t="str">
        <f>IF($B492="", "", IF(COUNTIF(BI492:$BY492, "")=BH$8, IF(I492="", "", I492), ""))</f>
        <v/>
      </c>
      <c r="BI492" s="61" t="str">
        <f>IF($B492="", "", IF(COUNTIF(BJ492:$BY492, "")=BI$8, IF(J492="", "", J492), ""))</f>
        <v/>
      </c>
      <c r="BJ492" s="61" t="str">
        <f>IF($B492="", "", IF(COUNTIF(BK492:$BY492, "")=BJ$8, IF(K492="", "", K492), ""))</f>
        <v/>
      </c>
      <c r="BK492" s="61" t="str">
        <f>IF($B492="", "", IF(COUNTIF(BL492:$BY492, "")=BK$8, IF(L492="", "", L492), ""))</f>
        <v/>
      </c>
      <c r="BL492" s="61" t="str">
        <f>IF($B492="", "", IF(COUNTIF(BM492:$BY492, "")=BL$8, IF(M492="", "", M492), ""))</f>
        <v/>
      </c>
      <c r="BM492" s="61" t="str">
        <f>IF($B492="", "", IF(COUNTIF(BN492:$BY492, "")=BM$8, IF(N492="", "", N492), ""))</f>
        <v/>
      </c>
      <c r="BN492" s="61" t="str">
        <f>IF($B492="", "", IF(COUNTIF(BO492:$BY492, "")=BN$8, IF(O492="", "", O492), ""))</f>
        <v/>
      </c>
      <c r="BO492" s="61" t="str">
        <f>IF($B492="", "", IF(COUNTIF(BP492:$BY492, "")=BO$8, IF(P492="", "", P492), ""))</f>
        <v/>
      </c>
      <c r="BP492" s="61" t="str">
        <f>IF($B492="", "", IF(COUNTIF(BQ492:$BY492, "")=BP$8, IF(Q492="", "", Q492), ""))</f>
        <v/>
      </c>
      <c r="BQ492" s="61" t="str">
        <f>IF($B492="", "", IF(COUNTIF(BR492:$BY492, "")=BQ$8, IF(R492="", "", R492), ""))</f>
        <v/>
      </c>
      <c r="BR492" s="61" t="str">
        <f>IF($B492="", "", IF(COUNTIF(BS492:$BY492, "")=BR$8, IF(S492="", "", S492), ""))</f>
        <v/>
      </c>
      <c r="BS492" s="61" t="str">
        <f>IF($B492="", "", IF(COUNTIF(BT492:$BY492, "")=BS$8, IF(T492="", "", T492), ""))</f>
        <v/>
      </c>
      <c r="BT492" s="61" t="str">
        <f>IF($B492="", "", IF(COUNTIF(BU492:$BY492, "")=BT$8, IF(U492="", "", U492), ""))</f>
        <v/>
      </c>
      <c r="BU492" s="61" t="str">
        <f>IF($B492="", "", IF(COUNTIF(BV492:$BY492, "")=BU$8, IF(V492="", "", V492), ""))</f>
        <v/>
      </c>
      <c r="BV492" s="61" t="str">
        <f>IF($B492="", "", IF(COUNTIF(BW492:$BY492, "")=BV$8, IF(W492="", "", W492), ""))</f>
        <v/>
      </c>
      <c r="BW492" s="61" t="str">
        <f>IF($B492="", "", IF(COUNTIF(BX492:$BY492, "")=BW$8, IF(X492="", "", X492), ""))</f>
        <v/>
      </c>
      <c r="BX492" s="61" t="str">
        <f>IF($B492="", "", IF(COUNTIF(BY492:$BY492, "")=BX$8, IF(Y492="", "", Y492), ""))</f>
        <v/>
      </c>
      <c r="BY492" s="50" t="str">
        <f t="shared" si="207"/>
        <v/>
      </c>
      <c r="CA492" s="6" t="str">
        <f t="shared" si="208"/>
        <v/>
      </c>
      <c r="CB492" s="6" t="str">
        <f>IF(CA492="", "", RANK(CA492, $CA$9:$CA$2508, 0)+COUNTIF($CA$9:CA492, CA492)-1)</f>
        <v/>
      </c>
    </row>
    <row r="493" spans="1:80" x14ac:dyDescent="0.25">
      <c r="A493" s="22"/>
      <c r="B493" s="121" t="str">
        <f>IF('Stock Details'!B492="", "", 'Stock Details'!B492)</f>
        <v/>
      </c>
      <c r="C493" s="22"/>
      <c r="D493" s="130"/>
      <c r="E493" s="122"/>
      <c r="F493" s="131"/>
      <c r="G493" s="22"/>
      <c r="H493" s="130" t="str">
        <f t="shared" si="193"/>
        <v/>
      </c>
      <c r="I493" s="122"/>
      <c r="J493" s="131"/>
      <c r="K493" s="22"/>
      <c r="L493" s="130" t="str">
        <f t="shared" si="194"/>
        <v/>
      </c>
      <c r="M493" s="122"/>
      <c r="N493" s="131"/>
      <c r="O493" s="22"/>
      <c r="P493" s="130" t="str">
        <f t="shared" si="195"/>
        <v/>
      </c>
      <c r="Q493" s="122"/>
      <c r="R493" s="131"/>
      <c r="S493" s="22"/>
      <c r="T493" s="130" t="str">
        <f t="shared" si="196"/>
        <v/>
      </c>
      <c r="U493" s="122"/>
      <c r="V493" s="131"/>
      <c r="W493" s="22"/>
      <c r="X493" s="130" t="str">
        <f t="shared" si="197"/>
        <v/>
      </c>
      <c r="Y493" s="122"/>
      <c r="Z493" s="131"/>
      <c r="AA493" s="22"/>
      <c r="AC493" s="6" t="str">
        <f t="shared" si="198"/>
        <v/>
      </c>
      <c r="AE493" s="6" t="str">
        <f t="shared" si="199"/>
        <v/>
      </c>
      <c r="AF493" s="6" t="str">
        <f t="shared" si="200"/>
        <v/>
      </c>
      <c r="AG493" s="6" t="str">
        <f t="shared" si="201"/>
        <v/>
      </c>
      <c r="AH493" s="6" t="str">
        <f t="shared" si="202"/>
        <v/>
      </c>
      <c r="AI493" s="6" t="str">
        <f t="shared" si="203"/>
        <v/>
      </c>
      <c r="AJ493" s="6" t="str">
        <f t="shared" si="204"/>
        <v/>
      </c>
      <c r="AL493" s="9" t="str">
        <f>IF('Stock Details'!F492="", "", 'Stock Details'!F492)</f>
        <v/>
      </c>
      <c r="AM493" s="9" t="str">
        <f>IF('Stock Details'!G492="", "", 'Stock Details'!G492)</f>
        <v/>
      </c>
      <c r="AO493" s="59" t="str">
        <f t="shared" si="205"/>
        <v/>
      </c>
      <c r="AP493" s="59" t="str">
        <f t="shared" si="209"/>
        <v/>
      </c>
      <c r="AQ493" s="59" t="str">
        <f t="shared" si="210"/>
        <v/>
      </c>
      <c r="AR493" s="59" t="str">
        <f t="shared" si="211"/>
        <v/>
      </c>
      <c r="AS493" s="59" t="str">
        <f t="shared" si="212"/>
        <v/>
      </c>
      <c r="AT493" s="59" t="str">
        <f t="shared" si="213"/>
        <v/>
      </c>
      <c r="AV493" s="59" t="str">
        <f t="shared" si="206"/>
        <v/>
      </c>
      <c r="AW493" s="59" t="str">
        <f t="shared" si="188"/>
        <v/>
      </c>
      <c r="AX493" s="59" t="str">
        <f t="shared" si="189"/>
        <v/>
      </c>
      <c r="AY493" s="59" t="str">
        <f t="shared" si="190"/>
        <v/>
      </c>
      <c r="AZ493" s="59" t="str">
        <f t="shared" si="191"/>
        <v/>
      </c>
      <c r="BA493" s="59" t="str">
        <f t="shared" si="192"/>
        <v/>
      </c>
      <c r="BC493" s="49" t="str">
        <f>IF($B493="", "", IF(COUNTIF(BD493:$BY493, "")=BC$8, IF(D493="", "", D493), ""))</f>
        <v/>
      </c>
      <c r="BD493" s="61" t="str">
        <f>IF($B493="", "", IF(COUNTIF(BE493:$BY493, "")=BD$8, IF(E493="", "", E493), ""))</f>
        <v/>
      </c>
      <c r="BE493" s="61" t="str">
        <f>IF($B493="", "", IF(COUNTIF(BF493:$BY493, "")=BE$8, IF(F493="", "", F493), ""))</f>
        <v/>
      </c>
      <c r="BF493" s="61" t="str">
        <f>IF($B493="", "", IF(COUNTIF(BG493:$BY493, "")=BF$8, IF(G493="", "", G493), ""))</f>
        <v/>
      </c>
      <c r="BG493" s="61" t="str">
        <f>IF($B493="", "", IF(COUNTIF(BH493:$BY493, "")=BG$8, IF(H493="", "", H493), ""))</f>
        <v/>
      </c>
      <c r="BH493" s="61" t="str">
        <f>IF($B493="", "", IF(COUNTIF(BI493:$BY493, "")=BH$8, IF(I493="", "", I493), ""))</f>
        <v/>
      </c>
      <c r="BI493" s="61" t="str">
        <f>IF($B493="", "", IF(COUNTIF(BJ493:$BY493, "")=BI$8, IF(J493="", "", J493), ""))</f>
        <v/>
      </c>
      <c r="BJ493" s="61" t="str">
        <f>IF($B493="", "", IF(COUNTIF(BK493:$BY493, "")=BJ$8, IF(K493="", "", K493), ""))</f>
        <v/>
      </c>
      <c r="BK493" s="61" t="str">
        <f>IF($B493="", "", IF(COUNTIF(BL493:$BY493, "")=BK$8, IF(L493="", "", L493), ""))</f>
        <v/>
      </c>
      <c r="BL493" s="61" t="str">
        <f>IF($B493="", "", IF(COUNTIF(BM493:$BY493, "")=BL$8, IF(M493="", "", M493), ""))</f>
        <v/>
      </c>
      <c r="BM493" s="61" t="str">
        <f>IF($B493="", "", IF(COUNTIF(BN493:$BY493, "")=BM$8, IF(N493="", "", N493), ""))</f>
        <v/>
      </c>
      <c r="BN493" s="61" t="str">
        <f>IF($B493="", "", IF(COUNTIF(BO493:$BY493, "")=BN$8, IF(O493="", "", O493), ""))</f>
        <v/>
      </c>
      <c r="BO493" s="61" t="str">
        <f>IF($B493="", "", IF(COUNTIF(BP493:$BY493, "")=BO$8, IF(P493="", "", P493), ""))</f>
        <v/>
      </c>
      <c r="BP493" s="61" t="str">
        <f>IF($B493="", "", IF(COUNTIF(BQ493:$BY493, "")=BP$8, IF(Q493="", "", Q493), ""))</f>
        <v/>
      </c>
      <c r="BQ493" s="61" t="str">
        <f>IF($B493="", "", IF(COUNTIF(BR493:$BY493, "")=BQ$8, IF(R493="", "", R493), ""))</f>
        <v/>
      </c>
      <c r="BR493" s="61" t="str">
        <f>IF($B493="", "", IF(COUNTIF(BS493:$BY493, "")=BR$8, IF(S493="", "", S493), ""))</f>
        <v/>
      </c>
      <c r="BS493" s="61" t="str">
        <f>IF($B493="", "", IF(COUNTIF(BT493:$BY493, "")=BS$8, IF(T493="", "", T493), ""))</f>
        <v/>
      </c>
      <c r="BT493" s="61" t="str">
        <f>IF($B493="", "", IF(COUNTIF(BU493:$BY493, "")=BT$8, IF(U493="", "", U493), ""))</f>
        <v/>
      </c>
      <c r="BU493" s="61" t="str">
        <f>IF($B493="", "", IF(COUNTIF(BV493:$BY493, "")=BU$8, IF(V493="", "", V493), ""))</f>
        <v/>
      </c>
      <c r="BV493" s="61" t="str">
        <f>IF($B493="", "", IF(COUNTIF(BW493:$BY493, "")=BV$8, IF(W493="", "", W493), ""))</f>
        <v/>
      </c>
      <c r="BW493" s="61" t="str">
        <f>IF($B493="", "", IF(COUNTIF(BX493:$BY493, "")=BW$8, IF(X493="", "", X493), ""))</f>
        <v/>
      </c>
      <c r="BX493" s="61" t="str">
        <f>IF($B493="", "", IF(COUNTIF(BY493:$BY493, "")=BX$8, IF(Y493="", "", Y493), ""))</f>
        <v/>
      </c>
      <c r="BY493" s="50" t="str">
        <f t="shared" si="207"/>
        <v/>
      </c>
      <c r="CA493" s="6" t="str">
        <f t="shared" si="208"/>
        <v/>
      </c>
      <c r="CB493" s="6" t="str">
        <f>IF(CA493="", "", RANK(CA493, $CA$9:$CA$2508, 0)+COUNTIF($CA$9:CA493, CA493)-1)</f>
        <v/>
      </c>
    </row>
    <row r="494" spans="1:80" x14ac:dyDescent="0.25">
      <c r="A494" s="22"/>
      <c r="B494" s="121" t="str">
        <f>IF('Stock Details'!B493="", "", 'Stock Details'!B493)</f>
        <v/>
      </c>
      <c r="C494" s="22"/>
      <c r="D494" s="130"/>
      <c r="E494" s="122"/>
      <c r="F494" s="131"/>
      <c r="G494" s="22"/>
      <c r="H494" s="130" t="str">
        <f t="shared" si="193"/>
        <v/>
      </c>
      <c r="I494" s="122"/>
      <c r="J494" s="131"/>
      <c r="K494" s="22"/>
      <c r="L494" s="130" t="str">
        <f t="shared" si="194"/>
        <v/>
      </c>
      <c r="M494" s="122"/>
      <c r="N494" s="131"/>
      <c r="O494" s="22"/>
      <c r="P494" s="130" t="str">
        <f t="shared" si="195"/>
        <v/>
      </c>
      <c r="Q494" s="122"/>
      <c r="R494" s="131"/>
      <c r="S494" s="22"/>
      <c r="T494" s="130" t="str">
        <f t="shared" si="196"/>
        <v/>
      </c>
      <c r="U494" s="122"/>
      <c r="V494" s="131"/>
      <c r="W494" s="22"/>
      <c r="X494" s="130" t="str">
        <f t="shared" si="197"/>
        <v/>
      </c>
      <c r="Y494" s="122"/>
      <c r="Z494" s="131"/>
      <c r="AA494" s="22"/>
      <c r="AC494" s="6" t="str">
        <f t="shared" si="198"/>
        <v/>
      </c>
      <c r="AE494" s="6" t="str">
        <f t="shared" si="199"/>
        <v/>
      </c>
      <c r="AF494" s="6" t="str">
        <f t="shared" si="200"/>
        <v/>
      </c>
      <c r="AG494" s="6" t="str">
        <f t="shared" si="201"/>
        <v/>
      </c>
      <c r="AH494" s="6" t="str">
        <f t="shared" si="202"/>
        <v/>
      </c>
      <c r="AI494" s="6" t="str">
        <f t="shared" si="203"/>
        <v/>
      </c>
      <c r="AJ494" s="6" t="str">
        <f t="shared" si="204"/>
        <v/>
      </c>
      <c r="AL494" s="9" t="str">
        <f>IF('Stock Details'!F493="", "", 'Stock Details'!F493)</f>
        <v/>
      </c>
      <c r="AM494" s="9" t="str">
        <f>IF('Stock Details'!G493="", "", 'Stock Details'!G493)</f>
        <v/>
      </c>
      <c r="AO494" s="59" t="str">
        <f t="shared" si="205"/>
        <v/>
      </c>
      <c r="AP494" s="59" t="str">
        <f t="shared" si="209"/>
        <v/>
      </c>
      <c r="AQ494" s="59" t="str">
        <f t="shared" si="210"/>
        <v/>
      </c>
      <c r="AR494" s="59" t="str">
        <f t="shared" si="211"/>
        <v/>
      </c>
      <c r="AS494" s="59" t="str">
        <f t="shared" si="212"/>
        <v/>
      </c>
      <c r="AT494" s="59" t="str">
        <f t="shared" si="213"/>
        <v/>
      </c>
      <c r="AV494" s="59" t="str">
        <f t="shared" si="206"/>
        <v/>
      </c>
      <c r="AW494" s="59" t="str">
        <f t="shared" si="188"/>
        <v/>
      </c>
      <c r="AX494" s="59" t="str">
        <f t="shared" si="189"/>
        <v/>
      </c>
      <c r="AY494" s="59" t="str">
        <f t="shared" si="190"/>
        <v/>
      </c>
      <c r="AZ494" s="59" t="str">
        <f t="shared" si="191"/>
        <v/>
      </c>
      <c r="BA494" s="59" t="str">
        <f t="shared" si="192"/>
        <v/>
      </c>
      <c r="BC494" s="49" t="str">
        <f>IF($B494="", "", IF(COUNTIF(BD494:$BY494, "")=BC$8, IF(D494="", "", D494), ""))</f>
        <v/>
      </c>
      <c r="BD494" s="61" t="str">
        <f>IF($B494="", "", IF(COUNTIF(BE494:$BY494, "")=BD$8, IF(E494="", "", E494), ""))</f>
        <v/>
      </c>
      <c r="BE494" s="61" t="str">
        <f>IF($B494="", "", IF(COUNTIF(BF494:$BY494, "")=BE$8, IF(F494="", "", F494), ""))</f>
        <v/>
      </c>
      <c r="BF494" s="61" t="str">
        <f>IF($B494="", "", IF(COUNTIF(BG494:$BY494, "")=BF$8, IF(G494="", "", G494), ""))</f>
        <v/>
      </c>
      <c r="BG494" s="61" t="str">
        <f>IF($B494="", "", IF(COUNTIF(BH494:$BY494, "")=BG$8, IF(H494="", "", H494), ""))</f>
        <v/>
      </c>
      <c r="BH494" s="61" t="str">
        <f>IF($B494="", "", IF(COUNTIF(BI494:$BY494, "")=BH$8, IF(I494="", "", I494), ""))</f>
        <v/>
      </c>
      <c r="BI494" s="61" t="str">
        <f>IF($B494="", "", IF(COUNTIF(BJ494:$BY494, "")=BI$8, IF(J494="", "", J494), ""))</f>
        <v/>
      </c>
      <c r="BJ494" s="61" t="str">
        <f>IF($B494="", "", IF(COUNTIF(BK494:$BY494, "")=BJ$8, IF(K494="", "", K494), ""))</f>
        <v/>
      </c>
      <c r="BK494" s="61" t="str">
        <f>IF($B494="", "", IF(COUNTIF(BL494:$BY494, "")=BK$8, IF(L494="", "", L494), ""))</f>
        <v/>
      </c>
      <c r="BL494" s="61" t="str">
        <f>IF($B494="", "", IF(COUNTIF(BM494:$BY494, "")=BL$8, IF(M494="", "", M494), ""))</f>
        <v/>
      </c>
      <c r="BM494" s="61" t="str">
        <f>IF($B494="", "", IF(COUNTIF(BN494:$BY494, "")=BM$8, IF(N494="", "", N494), ""))</f>
        <v/>
      </c>
      <c r="BN494" s="61" t="str">
        <f>IF($B494="", "", IF(COUNTIF(BO494:$BY494, "")=BN$8, IF(O494="", "", O494), ""))</f>
        <v/>
      </c>
      <c r="BO494" s="61" t="str">
        <f>IF($B494="", "", IF(COUNTIF(BP494:$BY494, "")=BO$8, IF(P494="", "", P494), ""))</f>
        <v/>
      </c>
      <c r="BP494" s="61" t="str">
        <f>IF($B494="", "", IF(COUNTIF(BQ494:$BY494, "")=BP$8, IF(Q494="", "", Q494), ""))</f>
        <v/>
      </c>
      <c r="BQ494" s="61" t="str">
        <f>IF($B494="", "", IF(COUNTIF(BR494:$BY494, "")=BQ$8, IF(R494="", "", R494), ""))</f>
        <v/>
      </c>
      <c r="BR494" s="61" t="str">
        <f>IF($B494="", "", IF(COUNTIF(BS494:$BY494, "")=BR$8, IF(S494="", "", S494), ""))</f>
        <v/>
      </c>
      <c r="BS494" s="61" t="str">
        <f>IF($B494="", "", IF(COUNTIF(BT494:$BY494, "")=BS$8, IF(T494="", "", T494), ""))</f>
        <v/>
      </c>
      <c r="BT494" s="61" t="str">
        <f>IF($B494="", "", IF(COUNTIF(BU494:$BY494, "")=BT$8, IF(U494="", "", U494), ""))</f>
        <v/>
      </c>
      <c r="BU494" s="61" t="str">
        <f>IF($B494="", "", IF(COUNTIF(BV494:$BY494, "")=BU$8, IF(V494="", "", V494), ""))</f>
        <v/>
      </c>
      <c r="BV494" s="61" t="str">
        <f>IF($B494="", "", IF(COUNTIF(BW494:$BY494, "")=BV$8, IF(W494="", "", W494), ""))</f>
        <v/>
      </c>
      <c r="BW494" s="61" t="str">
        <f>IF($B494="", "", IF(COUNTIF(BX494:$BY494, "")=BW$8, IF(X494="", "", X494), ""))</f>
        <v/>
      </c>
      <c r="BX494" s="61" t="str">
        <f>IF($B494="", "", IF(COUNTIF(BY494:$BY494, "")=BX$8, IF(Y494="", "", Y494), ""))</f>
        <v/>
      </c>
      <c r="BY494" s="50" t="str">
        <f t="shared" si="207"/>
        <v/>
      </c>
      <c r="CA494" s="6" t="str">
        <f t="shared" si="208"/>
        <v/>
      </c>
      <c r="CB494" s="6" t="str">
        <f>IF(CA494="", "", RANK(CA494, $CA$9:$CA$2508, 0)+COUNTIF($CA$9:CA494, CA494)-1)</f>
        <v/>
      </c>
    </row>
    <row r="495" spans="1:80" x14ac:dyDescent="0.25">
      <c r="A495" s="22"/>
      <c r="B495" s="121" t="str">
        <f>IF('Stock Details'!B494="", "", 'Stock Details'!B494)</f>
        <v/>
      </c>
      <c r="C495" s="22"/>
      <c r="D495" s="130"/>
      <c r="E495" s="122"/>
      <c r="F495" s="131"/>
      <c r="G495" s="22"/>
      <c r="H495" s="130" t="str">
        <f t="shared" si="193"/>
        <v/>
      </c>
      <c r="I495" s="122"/>
      <c r="J495" s="131"/>
      <c r="K495" s="22"/>
      <c r="L495" s="130" t="str">
        <f t="shared" si="194"/>
        <v/>
      </c>
      <c r="M495" s="122"/>
      <c r="N495" s="131"/>
      <c r="O495" s="22"/>
      <c r="P495" s="130" t="str">
        <f t="shared" si="195"/>
        <v/>
      </c>
      <c r="Q495" s="122"/>
      <c r="R495" s="131"/>
      <c r="S495" s="22"/>
      <c r="T495" s="130" t="str">
        <f t="shared" si="196"/>
        <v/>
      </c>
      <c r="U495" s="122"/>
      <c r="V495" s="131"/>
      <c r="W495" s="22"/>
      <c r="X495" s="130" t="str">
        <f t="shared" si="197"/>
        <v/>
      </c>
      <c r="Y495" s="122"/>
      <c r="Z495" s="131"/>
      <c r="AA495" s="22"/>
      <c r="AC495" s="6" t="str">
        <f t="shared" si="198"/>
        <v/>
      </c>
      <c r="AE495" s="6" t="str">
        <f t="shared" si="199"/>
        <v/>
      </c>
      <c r="AF495" s="6" t="str">
        <f t="shared" si="200"/>
        <v/>
      </c>
      <c r="AG495" s="6" t="str">
        <f t="shared" si="201"/>
        <v/>
      </c>
      <c r="AH495" s="6" t="str">
        <f t="shared" si="202"/>
        <v/>
      </c>
      <c r="AI495" s="6" t="str">
        <f t="shared" si="203"/>
        <v/>
      </c>
      <c r="AJ495" s="6" t="str">
        <f t="shared" si="204"/>
        <v/>
      </c>
      <c r="AL495" s="9" t="str">
        <f>IF('Stock Details'!F494="", "", 'Stock Details'!F494)</f>
        <v/>
      </c>
      <c r="AM495" s="9" t="str">
        <f>IF('Stock Details'!G494="", "", 'Stock Details'!G494)</f>
        <v/>
      </c>
      <c r="AO495" s="59" t="str">
        <f t="shared" si="205"/>
        <v/>
      </c>
      <c r="AP495" s="59" t="str">
        <f t="shared" si="209"/>
        <v/>
      </c>
      <c r="AQ495" s="59" t="str">
        <f t="shared" si="210"/>
        <v/>
      </c>
      <c r="AR495" s="59" t="str">
        <f t="shared" si="211"/>
        <v/>
      </c>
      <c r="AS495" s="59" t="str">
        <f t="shared" si="212"/>
        <v/>
      </c>
      <c r="AT495" s="59" t="str">
        <f t="shared" si="213"/>
        <v/>
      </c>
      <c r="AV495" s="59" t="str">
        <f t="shared" si="206"/>
        <v/>
      </c>
      <c r="AW495" s="59" t="str">
        <f t="shared" si="188"/>
        <v/>
      </c>
      <c r="AX495" s="59" t="str">
        <f t="shared" si="189"/>
        <v/>
      </c>
      <c r="AY495" s="59" t="str">
        <f t="shared" si="190"/>
        <v/>
      </c>
      <c r="AZ495" s="59" t="str">
        <f t="shared" si="191"/>
        <v/>
      </c>
      <c r="BA495" s="59" t="str">
        <f t="shared" si="192"/>
        <v/>
      </c>
      <c r="BC495" s="49" t="str">
        <f>IF($B495="", "", IF(COUNTIF(BD495:$BY495, "")=BC$8, IF(D495="", "", D495), ""))</f>
        <v/>
      </c>
      <c r="BD495" s="61" t="str">
        <f>IF($B495="", "", IF(COUNTIF(BE495:$BY495, "")=BD$8, IF(E495="", "", E495), ""))</f>
        <v/>
      </c>
      <c r="BE495" s="61" t="str">
        <f>IF($B495="", "", IF(COUNTIF(BF495:$BY495, "")=BE$8, IF(F495="", "", F495), ""))</f>
        <v/>
      </c>
      <c r="BF495" s="61" t="str">
        <f>IF($B495="", "", IF(COUNTIF(BG495:$BY495, "")=BF$8, IF(G495="", "", G495), ""))</f>
        <v/>
      </c>
      <c r="BG495" s="61" t="str">
        <f>IF($B495="", "", IF(COUNTIF(BH495:$BY495, "")=BG$8, IF(H495="", "", H495), ""))</f>
        <v/>
      </c>
      <c r="BH495" s="61" t="str">
        <f>IF($B495="", "", IF(COUNTIF(BI495:$BY495, "")=BH$8, IF(I495="", "", I495), ""))</f>
        <v/>
      </c>
      <c r="BI495" s="61" t="str">
        <f>IF($B495="", "", IF(COUNTIF(BJ495:$BY495, "")=BI$8, IF(J495="", "", J495), ""))</f>
        <v/>
      </c>
      <c r="BJ495" s="61" t="str">
        <f>IF($B495="", "", IF(COUNTIF(BK495:$BY495, "")=BJ$8, IF(K495="", "", K495), ""))</f>
        <v/>
      </c>
      <c r="BK495" s="61" t="str">
        <f>IF($B495="", "", IF(COUNTIF(BL495:$BY495, "")=BK$8, IF(L495="", "", L495), ""))</f>
        <v/>
      </c>
      <c r="BL495" s="61" t="str">
        <f>IF($B495="", "", IF(COUNTIF(BM495:$BY495, "")=BL$8, IF(M495="", "", M495), ""))</f>
        <v/>
      </c>
      <c r="BM495" s="61" t="str">
        <f>IF($B495="", "", IF(COUNTIF(BN495:$BY495, "")=BM$8, IF(N495="", "", N495), ""))</f>
        <v/>
      </c>
      <c r="BN495" s="61" t="str">
        <f>IF($B495="", "", IF(COUNTIF(BO495:$BY495, "")=BN$8, IF(O495="", "", O495), ""))</f>
        <v/>
      </c>
      <c r="BO495" s="61" t="str">
        <f>IF($B495="", "", IF(COUNTIF(BP495:$BY495, "")=BO$8, IF(P495="", "", P495), ""))</f>
        <v/>
      </c>
      <c r="BP495" s="61" t="str">
        <f>IF($B495="", "", IF(COUNTIF(BQ495:$BY495, "")=BP$8, IF(Q495="", "", Q495), ""))</f>
        <v/>
      </c>
      <c r="BQ495" s="61" t="str">
        <f>IF($B495="", "", IF(COUNTIF(BR495:$BY495, "")=BQ$8, IF(R495="", "", R495), ""))</f>
        <v/>
      </c>
      <c r="BR495" s="61" t="str">
        <f>IF($B495="", "", IF(COUNTIF(BS495:$BY495, "")=BR$8, IF(S495="", "", S495), ""))</f>
        <v/>
      </c>
      <c r="BS495" s="61" t="str">
        <f>IF($B495="", "", IF(COUNTIF(BT495:$BY495, "")=BS$8, IF(T495="", "", T495), ""))</f>
        <v/>
      </c>
      <c r="BT495" s="61" t="str">
        <f>IF($B495="", "", IF(COUNTIF(BU495:$BY495, "")=BT$8, IF(U495="", "", U495), ""))</f>
        <v/>
      </c>
      <c r="BU495" s="61" t="str">
        <f>IF($B495="", "", IF(COUNTIF(BV495:$BY495, "")=BU$8, IF(V495="", "", V495), ""))</f>
        <v/>
      </c>
      <c r="BV495" s="61" t="str">
        <f>IF($B495="", "", IF(COUNTIF(BW495:$BY495, "")=BV$8, IF(W495="", "", W495), ""))</f>
        <v/>
      </c>
      <c r="BW495" s="61" t="str">
        <f>IF($B495="", "", IF(COUNTIF(BX495:$BY495, "")=BW$8, IF(X495="", "", X495), ""))</f>
        <v/>
      </c>
      <c r="BX495" s="61" t="str">
        <f>IF($B495="", "", IF(COUNTIF(BY495:$BY495, "")=BX$8, IF(Y495="", "", Y495), ""))</f>
        <v/>
      </c>
      <c r="BY495" s="50" t="str">
        <f t="shared" si="207"/>
        <v/>
      </c>
      <c r="CA495" s="6" t="str">
        <f t="shared" si="208"/>
        <v/>
      </c>
      <c r="CB495" s="6" t="str">
        <f>IF(CA495="", "", RANK(CA495, $CA$9:$CA$2508, 0)+COUNTIF($CA$9:CA495, CA495)-1)</f>
        <v/>
      </c>
    </row>
    <row r="496" spans="1:80" x14ac:dyDescent="0.25">
      <c r="A496" s="22"/>
      <c r="B496" s="121" t="str">
        <f>IF('Stock Details'!B495="", "", 'Stock Details'!B495)</f>
        <v/>
      </c>
      <c r="C496" s="22"/>
      <c r="D496" s="130"/>
      <c r="E496" s="122"/>
      <c r="F496" s="131"/>
      <c r="G496" s="22"/>
      <c r="H496" s="130" t="str">
        <f t="shared" si="193"/>
        <v/>
      </c>
      <c r="I496" s="122"/>
      <c r="J496" s="131"/>
      <c r="K496" s="22"/>
      <c r="L496" s="130" t="str">
        <f t="shared" si="194"/>
        <v/>
      </c>
      <c r="M496" s="122"/>
      <c r="N496" s="131"/>
      <c r="O496" s="22"/>
      <c r="P496" s="130" t="str">
        <f t="shared" si="195"/>
        <v/>
      </c>
      <c r="Q496" s="122"/>
      <c r="R496" s="131"/>
      <c r="S496" s="22"/>
      <c r="T496" s="130" t="str">
        <f t="shared" si="196"/>
        <v/>
      </c>
      <c r="U496" s="122"/>
      <c r="V496" s="131"/>
      <c r="W496" s="22"/>
      <c r="X496" s="130" t="str">
        <f t="shared" si="197"/>
        <v/>
      </c>
      <c r="Y496" s="122"/>
      <c r="Z496" s="131"/>
      <c r="AA496" s="22"/>
      <c r="AC496" s="6" t="str">
        <f t="shared" si="198"/>
        <v/>
      </c>
      <c r="AE496" s="6" t="str">
        <f t="shared" si="199"/>
        <v/>
      </c>
      <c r="AF496" s="6" t="str">
        <f t="shared" si="200"/>
        <v/>
      </c>
      <c r="AG496" s="6" t="str">
        <f t="shared" si="201"/>
        <v/>
      </c>
      <c r="AH496" s="6" t="str">
        <f t="shared" si="202"/>
        <v/>
      </c>
      <c r="AI496" s="6" t="str">
        <f t="shared" si="203"/>
        <v/>
      </c>
      <c r="AJ496" s="6" t="str">
        <f t="shared" si="204"/>
        <v/>
      </c>
      <c r="AL496" s="9" t="str">
        <f>IF('Stock Details'!F495="", "", 'Stock Details'!F495)</f>
        <v/>
      </c>
      <c r="AM496" s="9" t="str">
        <f>IF('Stock Details'!G495="", "", 'Stock Details'!G495)</f>
        <v/>
      </c>
      <c r="AO496" s="59" t="str">
        <f t="shared" si="205"/>
        <v/>
      </c>
      <c r="AP496" s="59" t="str">
        <f t="shared" si="209"/>
        <v/>
      </c>
      <c r="AQ496" s="59" t="str">
        <f t="shared" si="210"/>
        <v/>
      </c>
      <c r="AR496" s="59" t="str">
        <f t="shared" si="211"/>
        <v/>
      </c>
      <c r="AS496" s="59" t="str">
        <f t="shared" si="212"/>
        <v/>
      </c>
      <c r="AT496" s="59" t="str">
        <f t="shared" si="213"/>
        <v/>
      </c>
      <c r="AV496" s="59" t="str">
        <f t="shared" si="206"/>
        <v/>
      </c>
      <c r="AW496" s="59" t="str">
        <f t="shared" si="188"/>
        <v/>
      </c>
      <c r="AX496" s="59" t="str">
        <f t="shared" si="189"/>
        <v/>
      </c>
      <c r="AY496" s="59" t="str">
        <f t="shared" si="190"/>
        <v/>
      </c>
      <c r="AZ496" s="59" t="str">
        <f t="shared" si="191"/>
        <v/>
      </c>
      <c r="BA496" s="59" t="str">
        <f t="shared" si="192"/>
        <v/>
      </c>
      <c r="BC496" s="49" t="str">
        <f>IF($B496="", "", IF(COUNTIF(BD496:$BY496, "")=BC$8, IF(D496="", "", D496), ""))</f>
        <v/>
      </c>
      <c r="BD496" s="61" t="str">
        <f>IF($B496="", "", IF(COUNTIF(BE496:$BY496, "")=BD$8, IF(E496="", "", E496), ""))</f>
        <v/>
      </c>
      <c r="BE496" s="61" t="str">
        <f>IF($B496="", "", IF(COUNTIF(BF496:$BY496, "")=BE$8, IF(F496="", "", F496), ""))</f>
        <v/>
      </c>
      <c r="BF496" s="61" t="str">
        <f>IF($B496="", "", IF(COUNTIF(BG496:$BY496, "")=BF$8, IF(G496="", "", G496), ""))</f>
        <v/>
      </c>
      <c r="BG496" s="61" t="str">
        <f>IF($B496="", "", IF(COUNTIF(BH496:$BY496, "")=BG$8, IF(H496="", "", H496), ""))</f>
        <v/>
      </c>
      <c r="BH496" s="61" t="str">
        <f>IF($B496="", "", IF(COUNTIF(BI496:$BY496, "")=BH$8, IF(I496="", "", I496), ""))</f>
        <v/>
      </c>
      <c r="BI496" s="61" t="str">
        <f>IF($B496="", "", IF(COUNTIF(BJ496:$BY496, "")=BI$8, IF(J496="", "", J496), ""))</f>
        <v/>
      </c>
      <c r="BJ496" s="61" t="str">
        <f>IF($B496="", "", IF(COUNTIF(BK496:$BY496, "")=BJ$8, IF(K496="", "", K496), ""))</f>
        <v/>
      </c>
      <c r="BK496" s="61" t="str">
        <f>IF($B496="", "", IF(COUNTIF(BL496:$BY496, "")=BK$8, IF(L496="", "", L496), ""))</f>
        <v/>
      </c>
      <c r="BL496" s="61" t="str">
        <f>IF($B496="", "", IF(COUNTIF(BM496:$BY496, "")=BL$8, IF(M496="", "", M496), ""))</f>
        <v/>
      </c>
      <c r="BM496" s="61" t="str">
        <f>IF($B496="", "", IF(COUNTIF(BN496:$BY496, "")=BM$8, IF(N496="", "", N496), ""))</f>
        <v/>
      </c>
      <c r="BN496" s="61" t="str">
        <f>IF($B496="", "", IF(COUNTIF(BO496:$BY496, "")=BN$8, IF(O496="", "", O496), ""))</f>
        <v/>
      </c>
      <c r="BO496" s="61" t="str">
        <f>IF($B496="", "", IF(COUNTIF(BP496:$BY496, "")=BO$8, IF(P496="", "", P496), ""))</f>
        <v/>
      </c>
      <c r="BP496" s="61" t="str">
        <f>IF($B496="", "", IF(COUNTIF(BQ496:$BY496, "")=BP$8, IF(Q496="", "", Q496), ""))</f>
        <v/>
      </c>
      <c r="BQ496" s="61" t="str">
        <f>IF($B496="", "", IF(COUNTIF(BR496:$BY496, "")=BQ$8, IF(R496="", "", R496), ""))</f>
        <v/>
      </c>
      <c r="BR496" s="61" t="str">
        <f>IF($B496="", "", IF(COUNTIF(BS496:$BY496, "")=BR$8, IF(S496="", "", S496), ""))</f>
        <v/>
      </c>
      <c r="BS496" s="61" t="str">
        <f>IF($B496="", "", IF(COUNTIF(BT496:$BY496, "")=BS$8, IF(T496="", "", T496), ""))</f>
        <v/>
      </c>
      <c r="BT496" s="61" t="str">
        <f>IF($B496="", "", IF(COUNTIF(BU496:$BY496, "")=BT$8, IF(U496="", "", U496), ""))</f>
        <v/>
      </c>
      <c r="BU496" s="61" t="str">
        <f>IF($B496="", "", IF(COUNTIF(BV496:$BY496, "")=BU$8, IF(V496="", "", V496), ""))</f>
        <v/>
      </c>
      <c r="BV496" s="61" t="str">
        <f>IF($B496="", "", IF(COUNTIF(BW496:$BY496, "")=BV$8, IF(W496="", "", W496), ""))</f>
        <v/>
      </c>
      <c r="BW496" s="61" t="str">
        <f>IF($B496="", "", IF(COUNTIF(BX496:$BY496, "")=BW$8, IF(X496="", "", X496), ""))</f>
        <v/>
      </c>
      <c r="BX496" s="61" t="str">
        <f>IF($B496="", "", IF(COUNTIF(BY496:$BY496, "")=BX$8, IF(Y496="", "", Y496), ""))</f>
        <v/>
      </c>
      <c r="BY496" s="50" t="str">
        <f t="shared" si="207"/>
        <v/>
      </c>
      <c r="CA496" s="6" t="str">
        <f t="shared" si="208"/>
        <v/>
      </c>
      <c r="CB496" s="6" t="str">
        <f>IF(CA496="", "", RANK(CA496, $CA$9:$CA$2508, 0)+COUNTIF($CA$9:CA496, CA496)-1)</f>
        <v/>
      </c>
    </row>
    <row r="497" spans="1:80" x14ac:dyDescent="0.25">
      <c r="A497" s="22"/>
      <c r="B497" s="121" t="str">
        <f>IF('Stock Details'!B496="", "", 'Stock Details'!B496)</f>
        <v/>
      </c>
      <c r="C497" s="22"/>
      <c r="D497" s="130"/>
      <c r="E497" s="122"/>
      <c r="F497" s="131"/>
      <c r="G497" s="22"/>
      <c r="H497" s="130" t="str">
        <f t="shared" si="193"/>
        <v/>
      </c>
      <c r="I497" s="122"/>
      <c r="J497" s="131"/>
      <c r="K497" s="22"/>
      <c r="L497" s="130" t="str">
        <f t="shared" si="194"/>
        <v/>
      </c>
      <c r="M497" s="122"/>
      <c r="N497" s="131"/>
      <c r="O497" s="22"/>
      <c r="P497" s="130" t="str">
        <f t="shared" si="195"/>
        <v/>
      </c>
      <c r="Q497" s="122"/>
      <c r="R497" s="131"/>
      <c r="S497" s="22"/>
      <c r="T497" s="130" t="str">
        <f t="shared" si="196"/>
        <v/>
      </c>
      <c r="U497" s="122"/>
      <c r="V497" s="131"/>
      <c r="W497" s="22"/>
      <c r="X497" s="130" t="str">
        <f t="shared" si="197"/>
        <v/>
      </c>
      <c r="Y497" s="122"/>
      <c r="Z497" s="131"/>
      <c r="AA497" s="22"/>
      <c r="AC497" s="6" t="str">
        <f t="shared" si="198"/>
        <v/>
      </c>
      <c r="AE497" s="6" t="str">
        <f t="shared" si="199"/>
        <v/>
      </c>
      <c r="AF497" s="6" t="str">
        <f t="shared" si="200"/>
        <v/>
      </c>
      <c r="AG497" s="6" t="str">
        <f t="shared" si="201"/>
        <v/>
      </c>
      <c r="AH497" s="6" t="str">
        <f t="shared" si="202"/>
        <v/>
      </c>
      <c r="AI497" s="6" t="str">
        <f t="shared" si="203"/>
        <v/>
      </c>
      <c r="AJ497" s="6" t="str">
        <f t="shared" si="204"/>
        <v/>
      </c>
      <c r="AL497" s="9" t="str">
        <f>IF('Stock Details'!F496="", "", 'Stock Details'!F496)</f>
        <v/>
      </c>
      <c r="AM497" s="9" t="str">
        <f>IF('Stock Details'!G496="", "", 'Stock Details'!G496)</f>
        <v/>
      </c>
      <c r="AO497" s="59" t="str">
        <f t="shared" si="205"/>
        <v/>
      </c>
      <c r="AP497" s="59" t="str">
        <f t="shared" si="209"/>
        <v/>
      </c>
      <c r="AQ497" s="59" t="str">
        <f t="shared" si="210"/>
        <v/>
      </c>
      <c r="AR497" s="59" t="str">
        <f t="shared" si="211"/>
        <v/>
      </c>
      <c r="AS497" s="59" t="str">
        <f t="shared" si="212"/>
        <v/>
      </c>
      <c r="AT497" s="59" t="str">
        <f t="shared" si="213"/>
        <v/>
      </c>
      <c r="AV497" s="59" t="str">
        <f t="shared" si="206"/>
        <v/>
      </c>
      <c r="AW497" s="59" t="str">
        <f t="shared" si="188"/>
        <v/>
      </c>
      <c r="AX497" s="59" t="str">
        <f t="shared" si="189"/>
        <v/>
      </c>
      <c r="AY497" s="59" t="str">
        <f t="shared" si="190"/>
        <v/>
      </c>
      <c r="AZ497" s="59" t="str">
        <f t="shared" si="191"/>
        <v/>
      </c>
      <c r="BA497" s="59" t="str">
        <f t="shared" si="192"/>
        <v/>
      </c>
      <c r="BC497" s="49" t="str">
        <f>IF($B497="", "", IF(COUNTIF(BD497:$BY497, "")=BC$8, IF(D497="", "", D497), ""))</f>
        <v/>
      </c>
      <c r="BD497" s="61" t="str">
        <f>IF($B497="", "", IF(COUNTIF(BE497:$BY497, "")=BD$8, IF(E497="", "", E497), ""))</f>
        <v/>
      </c>
      <c r="BE497" s="61" t="str">
        <f>IF($B497="", "", IF(COUNTIF(BF497:$BY497, "")=BE$8, IF(F497="", "", F497), ""))</f>
        <v/>
      </c>
      <c r="BF497" s="61" t="str">
        <f>IF($B497="", "", IF(COUNTIF(BG497:$BY497, "")=BF$8, IF(G497="", "", G497), ""))</f>
        <v/>
      </c>
      <c r="BG497" s="61" t="str">
        <f>IF($B497="", "", IF(COUNTIF(BH497:$BY497, "")=BG$8, IF(H497="", "", H497), ""))</f>
        <v/>
      </c>
      <c r="BH497" s="61" t="str">
        <f>IF($B497="", "", IF(COUNTIF(BI497:$BY497, "")=BH$8, IF(I497="", "", I497), ""))</f>
        <v/>
      </c>
      <c r="BI497" s="61" t="str">
        <f>IF($B497="", "", IF(COUNTIF(BJ497:$BY497, "")=BI$8, IF(J497="", "", J497), ""))</f>
        <v/>
      </c>
      <c r="BJ497" s="61" t="str">
        <f>IF($B497="", "", IF(COUNTIF(BK497:$BY497, "")=BJ$8, IF(K497="", "", K497), ""))</f>
        <v/>
      </c>
      <c r="BK497" s="61" t="str">
        <f>IF($B497="", "", IF(COUNTIF(BL497:$BY497, "")=BK$8, IF(L497="", "", L497), ""))</f>
        <v/>
      </c>
      <c r="BL497" s="61" t="str">
        <f>IF($B497="", "", IF(COUNTIF(BM497:$BY497, "")=BL$8, IF(M497="", "", M497), ""))</f>
        <v/>
      </c>
      <c r="BM497" s="61" t="str">
        <f>IF($B497="", "", IF(COUNTIF(BN497:$BY497, "")=BM$8, IF(N497="", "", N497), ""))</f>
        <v/>
      </c>
      <c r="BN497" s="61" t="str">
        <f>IF($B497="", "", IF(COUNTIF(BO497:$BY497, "")=BN$8, IF(O497="", "", O497), ""))</f>
        <v/>
      </c>
      <c r="BO497" s="61" t="str">
        <f>IF($B497="", "", IF(COUNTIF(BP497:$BY497, "")=BO$8, IF(P497="", "", P497), ""))</f>
        <v/>
      </c>
      <c r="BP497" s="61" t="str">
        <f>IF($B497="", "", IF(COUNTIF(BQ497:$BY497, "")=BP$8, IF(Q497="", "", Q497), ""))</f>
        <v/>
      </c>
      <c r="BQ497" s="61" t="str">
        <f>IF($B497="", "", IF(COUNTIF(BR497:$BY497, "")=BQ$8, IF(R497="", "", R497), ""))</f>
        <v/>
      </c>
      <c r="BR497" s="61" t="str">
        <f>IF($B497="", "", IF(COUNTIF(BS497:$BY497, "")=BR$8, IF(S497="", "", S497), ""))</f>
        <v/>
      </c>
      <c r="BS497" s="61" t="str">
        <f>IF($B497="", "", IF(COUNTIF(BT497:$BY497, "")=BS$8, IF(T497="", "", T497), ""))</f>
        <v/>
      </c>
      <c r="BT497" s="61" t="str">
        <f>IF($B497="", "", IF(COUNTIF(BU497:$BY497, "")=BT$8, IF(U497="", "", U497), ""))</f>
        <v/>
      </c>
      <c r="BU497" s="61" t="str">
        <f>IF($B497="", "", IF(COUNTIF(BV497:$BY497, "")=BU$8, IF(V497="", "", V497), ""))</f>
        <v/>
      </c>
      <c r="BV497" s="61" t="str">
        <f>IF($B497="", "", IF(COUNTIF(BW497:$BY497, "")=BV$8, IF(W497="", "", W497), ""))</f>
        <v/>
      </c>
      <c r="BW497" s="61" t="str">
        <f>IF($B497="", "", IF(COUNTIF(BX497:$BY497, "")=BW$8, IF(X497="", "", X497), ""))</f>
        <v/>
      </c>
      <c r="BX497" s="61" t="str">
        <f>IF($B497="", "", IF(COUNTIF(BY497:$BY497, "")=BX$8, IF(Y497="", "", Y497), ""))</f>
        <v/>
      </c>
      <c r="BY497" s="50" t="str">
        <f t="shared" si="207"/>
        <v/>
      </c>
      <c r="CA497" s="6" t="str">
        <f t="shared" si="208"/>
        <v/>
      </c>
      <c r="CB497" s="6" t="str">
        <f>IF(CA497="", "", RANK(CA497, $CA$9:$CA$2508, 0)+COUNTIF($CA$9:CA497, CA497)-1)</f>
        <v/>
      </c>
    </row>
    <row r="498" spans="1:80" x14ac:dyDescent="0.25">
      <c r="A498" s="22"/>
      <c r="B498" s="121" t="str">
        <f>IF('Stock Details'!B497="", "", 'Stock Details'!B497)</f>
        <v/>
      </c>
      <c r="C498" s="22"/>
      <c r="D498" s="130"/>
      <c r="E498" s="122"/>
      <c r="F498" s="131"/>
      <c r="G498" s="22"/>
      <c r="H498" s="130" t="str">
        <f t="shared" si="193"/>
        <v/>
      </c>
      <c r="I498" s="122"/>
      <c r="J498" s="131"/>
      <c r="K498" s="22"/>
      <c r="L498" s="130" t="str">
        <f t="shared" si="194"/>
        <v/>
      </c>
      <c r="M498" s="122"/>
      <c r="N498" s="131"/>
      <c r="O498" s="22"/>
      <c r="P498" s="130" t="str">
        <f t="shared" si="195"/>
        <v/>
      </c>
      <c r="Q498" s="122"/>
      <c r="R498" s="131"/>
      <c r="S498" s="22"/>
      <c r="T498" s="130" t="str">
        <f t="shared" si="196"/>
        <v/>
      </c>
      <c r="U498" s="122"/>
      <c r="V498" s="131"/>
      <c r="W498" s="22"/>
      <c r="X498" s="130" t="str">
        <f t="shared" si="197"/>
        <v/>
      </c>
      <c r="Y498" s="122"/>
      <c r="Z498" s="131"/>
      <c r="AA498" s="22"/>
      <c r="AC498" s="6" t="str">
        <f t="shared" si="198"/>
        <v/>
      </c>
      <c r="AE498" s="6" t="str">
        <f t="shared" si="199"/>
        <v/>
      </c>
      <c r="AF498" s="6" t="str">
        <f t="shared" si="200"/>
        <v/>
      </c>
      <c r="AG498" s="6" t="str">
        <f t="shared" si="201"/>
        <v/>
      </c>
      <c r="AH498" s="6" t="str">
        <f t="shared" si="202"/>
        <v/>
      </c>
      <c r="AI498" s="6" t="str">
        <f t="shared" si="203"/>
        <v/>
      </c>
      <c r="AJ498" s="6" t="str">
        <f t="shared" si="204"/>
        <v/>
      </c>
      <c r="AL498" s="9" t="str">
        <f>IF('Stock Details'!F497="", "", 'Stock Details'!F497)</f>
        <v/>
      </c>
      <c r="AM498" s="9" t="str">
        <f>IF('Stock Details'!G497="", "", 'Stock Details'!G497)</f>
        <v/>
      </c>
      <c r="AO498" s="59" t="str">
        <f t="shared" si="205"/>
        <v/>
      </c>
      <c r="AP498" s="59" t="str">
        <f t="shared" si="209"/>
        <v/>
      </c>
      <c r="AQ498" s="59" t="str">
        <f t="shared" si="210"/>
        <v/>
      </c>
      <c r="AR498" s="59" t="str">
        <f t="shared" si="211"/>
        <v/>
      </c>
      <c r="AS498" s="59" t="str">
        <f t="shared" si="212"/>
        <v/>
      </c>
      <c r="AT498" s="59" t="str">
        <f t="shared" si="213"/>
        <v/>
      </c>
      <c r="AV498" s="59" t="str">
        <f t="shared" si="206"/>
        <v/>
      </c>
      <c r="AW498" s="59" t="str">
        <f t="shared" si="188"/>
        <v/>
      </c>
      <c r="AX498" s="59" t="str">
        <f t="shared" si="189"/>
        <v/>
      </c>
      <c r="AY498" s="59" t="str">
        <f t="shared" si="190"/>
        <v/>
      </c>
      <c r="AZ498" s="59" t="str">
        <f t="shared" si="191"/>
        <v/>
      </c>
      <c r="BA498" s="59" t="str">
        <f t="shared" si="192"/>
        <v/>
      </c>
      <c r="BC498" s="49" t="str">
        <f>IF($B498="", "", IF(COUNTIF(BD498:$BY498, "")=BC$8, IF(D498="", "", D498), ""))</f>
        <v/>
      </c>
      <c r="BD498" s="61" t="str">
        <f>IF($B498="", "", IF(COUNTIF(BE498:$BY498, "")=BD$8, IF(E498="", "", E498), ""))</f>
        <v/>
      </c>
      <c r="BE498" s="61" t="str">
        <f>IF($B498="", "", IF(COUNTIF(BF498:$BY498, "")=BE$8, IF(F498="", "", F498), ""))</f>
        <v/>
      </c>
      <c r="BF498" s="61" t="str">
        <f>IF($B498="", "", IF(COUNTIF(BG498:$BY498, "")=BF$8, IF(G498="", "", G498), ""))</f>
        <v/>
      </c>
      <c r="BG498" s="61" t="str">
        <f>IF($B498="", "", IF(COUNTIF(BH498:$BY498, "")=BG$8, IF(H498="", "", H498), ""))</f>
        <v/>
      </c>
      <c r="BH498" s="61" t="str">
        <f>IF($B498="", "", IF(COUNTIF(BI498:$BY498, "")=BH$8, IF(I498="", "", I498), ""))</f>
        <v/>
      </c>
      <c r="BI498" s="61" t="str">
        <f>IF($B498="", "", IF(COUNTIF(BJ498:$BY498, "")=BI$8, IF(J498="", "", J498), ""))</f>
        <v/>
      </c>
      <c r="BJ498" s="61" t="str">
        <f>IF($B498="", "", IF(COUNTIF(BK498:$BY498, "")=BJ$8, IF(K498="", "", K498), ""))</f>
        <v/>
      </c>
      <c r="BK498" s="61" t="str">
        <f>IF($B498="", "", IF(COUNTIF(BL498:$BY498, "")=BK$8, IF(L498="", "", L498), ""))</f>
        <v/>
      </c>
      <c r="BL498" s="61" t="str">
        <f>IF($B498="", "", IF(COUNTIF(BM498:$BY498, "")=BL$8, IF(M498="", "", M498), ""))</f>
        <v/>
      </c>
      <c r="BM498" s="61" t="str">
        <f>IF($B498="", "", IF(COUNTIF(BN498:$BY498, "")=BM$8, IF(N498="", "", N498), ""))</f>
        <v/>
      </c>
      <c r="BN498" s="61" t="str">
        <f>IF($B498="", "", IF(COUNTIF(BO498:$BY498, "")=BN$8, IF(O498="", "", O498), ""))</f>
        <v/>
      </c>
      <c r="BO498" s="61" t="str">
        <f>IF($B498="", "", IF(COUNTIF(BP498:$BY498, "")=BO$8, IF(P498="", "", P498), ""))</f>
        <v/>
      </c>
      <c r="BP498" s="61" t="str">
        <f>IF($B498="", "", IF(COUNTIF(BQ498:$BY498, "")=BP$8, IF(Q498="", "", Q498), ""))</f>
        <v/>
      </c>
      <c r="BQ498" s="61" t="str">
        <f>IF($B498="", "", IF(COUNTIF(BR498:$BY498, "")=BQ$8, IF(R498="", "", R498), ""))</f>
        <v/>
      </c>
      <c r="BR498" s="61" t="str">
        <f>IF($B498="", "", IF(COUNTIF(BS498:$BY498, "")=BR$8, IF(S498="", "", S498), ""))</f>
        <v/>
      </c>
      <c r="BS498" s="61" t="str">
        <f>IF($B498="", "", IF(COUNTIF(BT498:$BY498, "")=BS$8, IF(T498="", "", T498), ""))</f>
        <v/>
      </c>
      <c r="BT498" s="61" t="str">
        <f>IF($B498="", "", IF(COUNTIF(BU498:$BY498, "")=BT$8, IF(U498="", "", U498), ""))</f>
        <v/>
      </c>
      <c r="BU498" s="61" t="str">
        <f>IF($B498="", "", IF(COUNTIF(BV498:$BY498, "")=BU$8, IF(V498="", "", V498), ""))</f>
        <v/>
      </c>
      <c r="BV498" s="61" t="str">
        <f>IF($B498="", "", IF(COUNTIF(BW498:$BY498, "")=BV$8, IF(W498="", "", W498), ""))</f>
        <v/>
      </c>
      <c r="BW498" s="61" t="str">
        <f>IF($B498="", "", IF(COUNTIF(BX498:$BY498, "")=BW$8, IF(X498="", "", X498), ""))</f>
        <v/>
      </c>
      <c r="BX498" s="61" t="str">
        <f>IF($B498="", "", IF(COUNTIF(BY498:$BY498, "")=BX$8, IF(Y498="", "", Y498), ""))</f>
        <v/>
      </c>
      <c r="BY498" s="50" t="str">
        <f t="shared" si="207"/>
        <v/>
      </c>
      <c r="CA498" s="6" t="str">
        <f t="shared" si="208"/>
        <v/>
      </c>
      <c r="CB498" s="6" t="str">
        <f>IF(CA498="", "", RANK(CA498, $CA$9:$CA$2508, 0)+COUNTIF($CA$9:CA498, CA498)-1)</f>
        <v/>
      </c>
    </row>
    <row r="499" spans="1:80" x14ac:dyDescent="0.25">
      <c r="A499" s="22"/>
      <c r="B499" s="121" t="str">
        <f>IF('Stock Details'!B498="", "", 'Stock Details'!B498)</f>
        <v/>
      </c>
      <c r="C499" s="22"/>
      <c r="D499" s="130"/>
      <c r="E499" s="122"/>
      <c r="F499" s="131"/>
      <c r="G499" s="22"/>
      <c r="H499" s="130" t="str">
        <f t="shared" si="193"/>
        <v/>
      </c>
      <c r="I499" s="122"/>
      <c r="J499" s="131"/>
      <c r="K499" s="22"/>
      <c r="L499" s="130" t="str">
        <f t="shared" si="194"/>
        <v/>
      </c>
      <c r="M499" s="122"/>
      <c r="N499" s="131"/>
      <c r="O499" s="22"/>
      <c r="P499" s="130" t="str">
        <f t="shared" si="195"/>
        <v/>
      </c>
      <c r="Q499" s="122"/>
      <c r="R499" s="131"/>
      <c r="S499" s="22"/>
      <c r="T499" s="130" t="str">
        <f t="shared" si="196"/>
        <v/>
      </c>
      <c r="U499" s="122"/>
      <c r="V499" s="131"/>
      <c r="W499" s="22"/>
      <c r="X499" s="130" t="str">
        <f t="shared" si="197"/>
        <v/>
      </c>
      <c r="Y499" s="122"/>
      <c r="Z499" s="131"/>
      <c r="AA499" s="22"/>
      <c r="AC499" s="6" t="str">
        <f t="shared" si="198"/>
        <v/>
      </c>
      <c r="AE499" s="6" t="str">
        <f t="shared" si="199"/>
        <v/>
      </c>
      <c r="AF499" s="6" t="str">
        <f t="shared" si="200"/>
        <v/>
      </c>
      <c r="AG499" s="6" t="str">
        <f t="shared" si="201"/>
        <v/>
      </c>
      <c r="AH499" s="6" t="str">
        <f t="shared" si="202"/>
        <v/>
      </c>
      <c r="AI499" s="6" t="str">
        <f t="shared" si="203"/>
        <v/>
      </c>
      <c r="AJ499" s="6" t="str">
        <f t="shared" si="204"/>
        <v/>
      </c>
      <c r="AL499" s="9" t="str">
        <f>IF('Stock Details'!F498="", "", 'Stock Details'!F498)</f>
        <v/>
      </c>
      <c r="AM499" s="9" t="str">
        <f>IF('Stock Details'!G498="", "", 'Stock Details'!G498)</f>
        <v/>
      </c>
      <c r="AO499" s="59" t="str">
        <f t="shared" si="205"/>
        <v/>
      </c>
      <c r="AP499" s="59" t="str">
        <f t="shared" si="209"/>
        <v/>
      </c>
      <c r="AQ499" s="59" t="str">
        <f t="shared" si="210"/>
        <v/>
      </c>
      <c r="AR499" s="59" t="str">
        <f t="shared" si="211"/>
        <v/>
      </c>
      <c r="AS499" s="59" t="str">
        <f t="shared" si="212"/>
        <v/>
      </c>
      <c r="AT499" s="59" t="str">
        <f t="shared" si="213"/>
        <v/>
      </c>
      <c r="AV499" s="59" t="str">
        <f t="shared" si="206"/>
        <v/>
      </c>
      <c r="AW499" s="59" t="str">
        <f t="shared" si="188"/>
        <v/>
      </c>
      <c r="AX499" s="59" t="str">
        <f t="shared" si="189"/>
        <v/>
      </c>
      <c r="AY499" s="59" t="str">
        <f t="shared" si="190"/>
        <v/>
      </c>
      <c r="AZ499" s="59" t="str">
        <f t="shared" si="191"/>
        <v/>
      </c>
      <c r="BA499" s="59" t="str">
        <f t="shared" si="192"/>
        <v/>
      </c>
      <c r="BC499" s="49" t="str">
        <f>IF($B499="", "", IF(COUNTIF(BD499:$BY499, "")=BC$8, IF(D499="", "", D499), ""))</f>
        <v/>
      </c>
      <c r="BD499" s="61" t="str">
        <f>IF($B499="", "", IF(COUNTIF(BE499:$BY499, "")=BD$8, IF(E499="", "", E499), ""))</f>
        <v/>
      </c>
      <c r="BE499" s="61" t="str">
        <f>IF($B499="", "", IF(COUNTIF(BF499:$BY499, "")=BE$8, IF(F499="", "", F499), ""))</f>
        <v/>
      </c>
      <c r="BF499" s="61" t="str">
        <f>IF($B499="", "", IF(COUNTIF(BG499:$BY499, "")=BF$8, IF(G499="", "", G499), ""))</f>
        <v/>
      </c>
      <c r="BG499" s="61" t="str">
        <f>IF($B499="", "", IF(COUNTIF(BH499:$BY499, "")=BG$8, IF(H499="", "", H499), ""))</f>
        <v/>
      </c>
      <c r="BH499" s="61" t="str">
        <f>IF($B499="", "", IF(COUNTIF(BI499:$BY499, "")=BH$8, IF(I499="", "", I499), ""))</f>
        <v/>
      </c>
      <c r="BI499" s="61" t="str">
        <f>IF($B499="", "", IF(COUNTIF(BJ499:$BY499, "")=BI$8, IF(J499="", "", J499), ""))</f>
        <v/>
      </c>
      <c r="BJ499" s="61" t="str">
        <f>IF($B499="", "", IF(COUNTIF(BK499:$BY499, "")=BJ$8, IF(K499="", "", K499), ""))</f>
        <v/>
      </c>
      <c r="BK499" s="61" t="str">
        <f>IF($B499="", "", IF(COUNTIF(BL499:$BY499, "")=BK$8, IF(L499="", "", L499), ""))</f>
        <v/>
      </c>
      <c r="BL499" s="61" t="str">
        <f>IF($B499="", "", IF(COUNTIF(BM499:$BY499, "")=BL$8, IF(M499="", "", M499), ""))</f>
        <v/>
      </c>
      <c r="BM499" s="61" t="str">
        <f>IF($B499="", "", IF(COUNTIF(BN499:$BY499, "")=BM$8, IF(N499="", "", N499), ""))</f>
        <v/>
      </c>
      <c r="BN499" s="61" t="str">
        <f>IF($B499="", "", IF(COUNTIF(BO499:$BY499, "")=BN$8, IF(O499="", "", O499), ""))</f>
        <v/>
      </c>
      <c r="BO499" s="61" t="str">
        <f>IF($B499="", "", IF(COUNTIF(BP499:$BY499, "")=BO$8, IF(P499="", "", P499), ""))</f>
        <v/>
      </c>
      <c r="BP499" s="61" t="str">
        <f>IF($B499="", "", IF(COUNTIF(BQ499:$BY499, "")=BP$8, IF(Q499="", "", Q499), ""))</f>
        <v/>
      </c>
      <c r="BQ499" s="61" t="str">
        <f>IF($B499="", "", IF(COUNTIF(BR499:$BY499, "")=BQ$8, IF(R499="", "", R499), ""))</f>
        <v/>
      </c>
      <c r="BR499" s="61" t="str">
        <f>IF($B499="", "", IF(COUNTIF(BS499:$BY499, "")=BR$8, IF(S499="", "", S499), ""))</f>
        <v/>
      </c>
      <c r="BS499" s="61" t="str">
        <f>IF($B499="", "", IF(COUNTIF(BT499:$BY499, "")=BS$8, IF(T499="", "", T499), ""))</f>
        <v/>
      </c>
      <c r="BT499" s="61" t="str">
        <f>IF($B499="", "", IF(COUNTIF(BU499:$BY499, "")=BT$8, IF(U499="", "", U499), ""))</f>
        <v/>
      </c>
      <c r="BU499" s="61" t="str">
        <f>IF($B499="", "", IF(COUNTIF(BV499:$BY499, "")=BU$8, IF(V499="", "", V499), ""))</f>
        <v/>
      </c>
      <c r="BV499" s="61" t="str">
        <f>IF($B499="", "", IF(COUNTIF(BW499:$BY499, "")=BV$8, IF(W499="", "", W499), ""))</f>
        <v/>
      </c>
      <c r="BW499" s="61" t="str">
        <f>IF($B499="", "", IF(COUNTIF(BX499:$BY499, "")=BW$8, IF(X499="", "", X499), ""))</f>
        <v/>
      </c>
      <c r="BX499" s="61" t="str">
        <f>IF($B499="", "", IF(COUNTIF(BY499:$BY499, "")=BX$8, IF(Y499="", "", Y499), ""))</f>
        <v/>
      </c>
      <c r="BY499" s="50" t="str">
        <f t="shared" si="207"/>
        <v/>
      </c>
      <c r="CA499" s="6" t="str">
        <f t="shared" si="208"/>
        <v/>
      </c>
      <c r="CB499" s="6" t="str">
        <f>IF(CA499="", "", RANK(CA499, $CA$9:$CA$2508, 0)+COUNTIF($CA$9:CA499, CA499)-1)</f>
        <v/>
      </c>
    </row>
    <row r="500" spans="1:80" x14ac:dyDescent="0.25">
      <c r="A500" s="22"/>
      <c r="B500" s="121" t="str">
        <f>IF('Stock Details'!B499="", "", 'Stock Details'!B499)</f>
        <v/>
      </c>
      <c r="C500" s="22"/>
      <c r="D500" s="130"/>
      <c r="E500" s="122"/>
      <c r="F500" s="131"/>
      <c r="G500" s="22"/>
      <c r="H500" s="130" t="str">
        <f t="shared" si="193"/>
        <v/>
      </c>
      <c r="I500" s="122"/>
      <c r="J500" s="131"/>
      <c r="K500" s="22"/>
      <c r="L500" s="130" t="str">
        <f t="shared" si="194"/>
        <v/>
      </c>
      <c r="M500" s="122"/>
      <c r="N500" s="131"/>
      <c r="O500" s="22"/>
      <c r="P500" s="130" t="str">
        <f t="shared" si="195"/>
        <v/>
      </c>
      <c r="Q500" s="122"/>
      <c r="R500" s="131"/>
      <c r="S500" s="22"/>
      <c r="T500" s="130" t="str">
        <f t="shared" si="196"/>
        <v/>
      </c>
      <c r="U500" s="122"/>
      <c r="V500" s="131"/>
      <c r="W500" s="22"/>
      <c r="X500" s="130" t="str">
        <f t="shared" si="197"/>
        <v/>
      </c>
      <c r="Y500" s="122"/>
      <c r="Z500" s="131"/>
      <c r="AA500" s="22"/>
      <c r="AC500" s="6" t="str">
        <f t="shared" si="198"/>
        <v/>
      </c>
      <c r="AE500" s="6" t="str">
        <f t="shared" si="199"/>
        <v/>
      </c>
      <c r="AF500" s="6" t="str">
        <f t="shared" si="200"/>
        <v/>
      </c>
      <c r="AG500" s="6" t="str">
        <f t="shared" si="201"/>
        <v/>
      </c>
      <c r="AH500" s="6" t="str">
        <f t="shared" si="202"/>
        <v/>
      </c>
      <c r="AI500" s="6" t="str">
        <f t="shared" si="203"/>
        <v/>
      </c>
      <c r="AJ500" s="6" t="str">
        <f t="shared" si="204"/>
        <v/>
      </c>
      <c r="AL500" s="9" t="str">
        <f>IF('Stock Details'!F499="", "", 'Stock Details'!F499)</f>
        <v/>
      </c>
      <c r="AM500" s="9" t="str">
        <f>IF('Stock Details'!G499="", "", 'Stock Details'!G499)</f>
        <v/>
      </c>
      <c r="AO500" s="59" t="str">
        <f t="shared" si="205"/>
        <v/>
      </c>
      <c r="AP500" s="59" t="str">
        <f t="shared" si="209"/>
        <v/>
      </c>
      <c r="AQ500" s="59" t="str">
        <f t="shared" si="210"/>
        <v/>
      </c>
      <c r="AR500" s="59" t="str">
        <f t="shared" si="211"/>
        <v/>
      </c>
      <c r="AS500" s="59" t="str">
        <f t="shared" si="212"/>
        <v/>
      </c>
      <c r="AT500" s="59" t="str">
        <f t="shared" si="213"/>
        <v/>
      </c>
      <c r="AV500" s="59" t="str">
        <f t="shared" si="206"/>
        <v/>
      </c>
      <c r="AW500" s="59" t="str">
        <f t="shared" si="188"/>
        <v/>
      </c>
      <c r="AX500" s="59" t="str">
        <f t="shared" si="189"/>
        <v/>
      </c>
      <c r="AY500" s="59" t="str">
        <f t="shared" si="190"/>
        <v/>
      </c>
      <c r="AZ500" s="59" t="str">
        <f t="shared" si="191"/>
        <v/>
      </c>
      <c r="BA500" s="59" t="str">
        <f t="shared" si="192"/>
        <v/>
      </c>
      <c r="BC500" s="49" t="str">
        <f>IF($B500="", "", IF(COUNTIF(BD500:$BY500, "")=BC$8, IF(D500="", "", D500), ""))</f>
        <v/>
      </c>
      <c r="BD500" s="61" t="str">
        <f>IF($B500="", "", IF(COUNTIF(BE500:$BY500, "")=BD$8, IF(E500="", "", E500), ""))</f>
        <v/>
      </c>
      <c r="BE500" s="61" t="str">
        <f>IF($B500="", "", IF(COUNTIF(BF500:$BY500, "")=BE$8, IF(F500="", "", F500), ""))</f>
        <v/>
      </c>
      <c r="BF500" s="61" t="str">
        <f>IF($B500="", "", IF(COUNTIF(BG500:$BY500, "")=BF$8, IF(G500="", "", G500), ""))</f>
        <v/>
      </c>
      <c r="BG500" s="61" t="str">
        <f>IF($B500="", "", IF(COUNTIF(BH500:$BY500, "")=BG$8, IF(H500="", "", H500), ""))</f>
        <v/>
      </c>
      <c r="BH500" s="61" t="str">
        <f>IF($B500="", "", IF(COUNTIF(BI500:$BY500, "")=BH$8, IF(I500="", "", I500), ""))</f>
        <v/>
      </c>
      <c r="BI500" s="61" t="str">
        <f>IF($B500="", "", IF(COUNTIF(BJ500:$BY500, "")=BI$8, IF(J500="", "", J500), ""))</f>
        <v/>
      </c>
      <c r="BJ500" s="61" t="str">
        <f>IF($B500="", "", IF(COUNTIF(BK500:$BY500, "")=BJ$8, IF(K500="", "", K500), ""))</f>
        <v/>
      </c>
      <c r="BK500" s="61" t="str">
        <f>IF($B500="", "", IF(COUNTIF(BL500:$BY500, "")=BK$8, IF(L500="", "", L500), ""))</f>
        <v/>
      </c>
      <c r="BL500" s="61" t="str">
        <f>IF($B500="", "", IF(COUNTIF(BM500:$BY500, "")=BL$8, IF(M500="", "", M500), ""))</f>
        <v/>
      </c>
      <c r="BM500" s="61" t="str">
        <f>IF($B500="", "", IF(COUNTIF(BN500:$BY500, "")=BM$8, IF(N500="", "", N500), ""))</f>
        <v/>
      </c>
      <c r="BN500" s="61" t="str">
        <f>IF($B500="", "", IF(COUNTIF(BO500:$BY500, "")=BN$8, IF(O500="", "", O500), ""))</f>
        <v/>
      </c>
      <c r="BO500" s="61" t="str">
        <f>IF($B500="", "", IF(COUNTIF(BP500:$BY500, "")=BO$8, IF(P500="", "", P500), ""))</f>
        <v/>
      </c>
      <c r="BP500" s="61" t="str">
        <f>IF($B500="", "", IF(COUNTIF(BQ500:$BY500, "")=BP$8, IF(Q500="", "", Q500), ""))</f>
        <v/>
      </c>
      <c r="BQ500" s="61" t="str">
        <f>IF($B500="", "", IF(COUNTIF(BR500:$BY500, "")=BQ$8, IF(R500="", "", R500), ""))</f>
        <v/>
      </c>
      <c r="BR500" s="61" t="str">
        <f>IF($B500="", "", IF(COUNTIF(BS500:$BY500, "")=BR$8, IF(S500="", "", S500), ""))</f>
        <v/>
      </c>
      <c r="BS500" s="61" t="str">
        <f>IF($B500="", "", IF(COUNTIF(BT500:$BY500, "")=BS$8, IF(T500="", "", T500), ""))</f>
        <v/>
      </c>
      <c r="BT500" s="61" t="str">
        <f>IF($B500="", "", IF(COUNTIF(BU500:$BY500, "")=BT$8, IF(U500="", "", U500), ""))</f>
        <v/>
      </c>
      <c r="BU500" s="61" t="str">
        <f>IF($B500="", "", IF(COUNTIF(BV500:$BY500, "")=BU$8, IF(V500="", "", V500), ""))</f>
        <v/>
      </c>
      <c r="BV500" s="61" t="str">
        <f>IF($B500="", "", IF(COUNTIF(BW500:$BY500, "")=BV$8, IF(W500="", "", W500), ""))</f>
        <v/>
      </c>
      <c r="BW500" s="61" t="str">
        <f>IF($B500="", "", IF(COUNTIF(BX500:$BY500, "")=BW$8, IF(X500="", "", X500), ""))</f>
        <v/>
      </c>
      <c r="BX500" s="61" t="str">
        <f>IF($B500="", "", IF(COUNTIF(BY500:$BY500, "")=BX$8, IF(Y500="", "", Y500), ""))</f>
        <v/>
      </c>
      <c r="BY500" s="50" t="str">
        <f t="shared" si="207"/>
        <v/>
      </c>
      <c r="CA500" s="6" t="str">
        <f t="shared" si="208"/>
        <v/>
      </c>
      <c r="CB500" s="6" t="str">
        <f>IF(CA500="", "", RANK(CA500, $CA$9:$CA$2508, 0)+COUNTIF($CA$9:CA500, CA500)-1)</f>
        <v/>
      </c>
    </row>
    <row r="501" spans="1:80" x14ac:dyDescent="0.25">
      <c r="A501" s="22"/>
      <c r="B501" s="121" t="str">
        <f>IF('Stock Details'!B500="", "", 'Stock Details'!B500)</f>
        <v/>
      </c>
      <c r="C501" s="22"/>
      <c r="D501" s="130"/>
      <c r="E501" s="122"/>
      <c r="F501" s="131"/>
      <c r="G501" s="22"/>
      <c r="H501" s="130" t="str">
        <f t="shared" si="193"/>
        <v/>
      </c>
      <c r="I501" s="122"/>
      <c r="J501" s="131"/>
      <c r="K501" s="22"/>
      <c r="L501" s="130" t="str">
        <f t="shared" si="194"/>
        <v/>
      </c>
      <c r="M501" s="122"/>
      <c r="N501" s="131"/>
      <c r="O501" s="22"/>
      <c r="P501" s="130" t="str">
        <f t="shared" si="195"/>
        <v/>
      </c>
      <c r="Q501" s="122"/>
      <c r="R501" s="131"/>
      <c r="S501" s="22"/>
      <c r="T501" s="130" t="str">
        <f t="shared" si="196"/>
        <v/>
      </c>
      <c r="U501" s="122"/>
      <c r="V501" s="131"/>
      <c r="W501" s="22"/>
      <c r="X501" s="130" t="str">
        <f t="shared" si="197"/>
        <v/>
      </c>
      <c r="Y501" s="122"/>
      <c r="Z501" s="131"/>
      <c r="AA501" s="22"/>
      <c r="AC501" s="6" t="str">
        <f t="shared" si="198"/>
        <v/>
      </c>
      <c r="AE501" s="6" t="str">
        <f t="shared" si="199"/>
        <v/>
      </c>
      <c r="AF501" s="6" t="str">
        <f t="shared" si="200"/>
        <v/>
      </c>
      <c r="AG501" s="6" t="str">
        <f t="shared" si="201"/>
        <v/>
      </c>
      <c r="AH501" s="6" t="str">
        <f t="shared" si="202"/>
        <v/>
      </c>
      <c r="AI501" s="6" t="str">
        <f t="shared" si="203"/>
        <v/>
      </c>
      <c r="AJ501" s="6" t="str">
        <f t="shared" si="204"/>
        <v/>
      </c>
      <c r="AL501" s="9" t="str">
        <f>IF('Stock Details'!F500="", "", 'Stock Details'!F500)</f>
        <v/>
      </c>
      <c r="AM501" s="9" t="str">
        <f>IF('Stock Details'!G500="", "", 'Stock Details'!G500)</f>
        <v/>
      </c>
      <c r="AO501" s="59" t="str">
        <f t="shared" si="205"/>
        <v/>
      </c>
      <c r="AP501" s="59" t="str">
        <f t="shared" si="209"/>
        <v/>
      </c>
      <c r="AQ501" s="59" t="str">
        <f t="shared" si="210"/>
        <v/>
      </c>
      <c r="AR501" s="59" t="str">
        <f t="shared" si="211"/>
        <v/>
      </c>
      <c r="AS501" s="59" t="str">
        <f t="shared" si="212"/>
        <v/>
      </c>
      <c r="AT501" s="59" t="str">
        <f t="shared" si="213"/>
        <v/>
      </c>
      <c r="AV501" s="59" t="str">
        <f t="shared" si="206"/>
        <v/>
      </c>
      <c r="AW501" s="59" t="str">
        <f t="shared" si="188"/>
        <v/>
      </c>
      <c r="AX501" s="59" t="str">
        <f t="shared" si="189"/>
        <v/>
      </c>
      <c r="AY501" s="59" t="str">
        <f t="shared" si="190"/>
        <v/>
      </c>
      <c r="AZ501" s="59" t="str">
        <f t="shared" si="191"/>
        <v/>
      </c>
      <c r="BA501" s="59" t="str">
        <f t="shared" si="192"/>
        <v/>
      </c>
      <c r="BC501" s="49" t="str">
        <f>IF($B501="", "", IF(COUNTIF(BD501:$BY501, "")=BC$8, IF(D501="", "", D501), ""))</f>
        <v/>
      </c>
      <c r="BD501" s="61" t="str">
        <f>IF($B501="", "", IF(COUNTIF(BE501:$BY501, "")=BD$8, IF(E501="", "", E501), ""))</f>
        <v/>
      </c>
      <c r="BE501" s="61" t="str">
        <f>IF($B501="", "", IF(COUNTIF(BF501:$BY501, "")=BE$8, IF(F501="", "", F501), ""))</f>
        <v/>
      </c>
      <c r="BF501" s="61" t="str">
        <f>IF($B501="", "", IF(COUNTIF(BG501:$BY501, "")=BF$8, IF(G501="", "", G501), ""))</f>
        <v/>
      </c>
      <c r="BG501" s="61" t="str">
        <f>IF($B501="", "", IF(COUNTIF(BH501:$BY501, "")=BG$8, IF(H501="", "", H501), ""))</f>
        <v/>
      </c>
      <c r="BH501" s="61" t="str">
        <f>IF($B501="", "", IF(COUNTIF(BI501:$BY501, "")=BH$8, IF(I501="", "", I501), ""))</f>
        <v/>
      </c>
      <c r="BI501" s="61" t="str">
        <f>IF($B501="", "", IF(COUNTIF(BJ501:$BY501, "")=BI$8, IF(J501="", "", J501), ""))</f>
        <v/>
      </c>
      <c r="BJ501" s="61" t="str">
        <f>IF($B501="", "", IF(COUNTIF(BK501:$BY501, "")=BJ$8, IF(K501="", "", K501), ""))</f>
        <v/>
      </c>
      <c r="BK501" s="61" t="str">
        <f>IF($B501="", "", IF(COUNTIF(BL501:$BY501, "")=BK$8, IF(L501="", "", L501), ""))</f>
        <v/>
      </c>
      <c r="BL501" s="61" t="str">
        <f>IF($B501="", "", IF(COUNTIF(BM501:$BY501, "")=BL$8, IF(M501="", "", M501), ""))</f>
        <v/>
      </c>
      <c r="BM501" s="61" t="str">
        <f>IF($B501="", "", IF(COUNTIF(BN501:$BY501, "")=BM$8, IF(N501="", "", N501), ""))</f>
        <v/>
      </c>
      <c r="BN501" s="61" t="str">
        <f>IF($B501="", "", IF(COUNTIF(BO501:$BY501, "")=BN$8, IF(O501="", "", O501), ""))</f>
        <v/>
      </c>
      <c r="BO501" s="61" t="str">
        <f>IF($B501="", "", IF(COUNTIF(BP501:$BY501, "")=BO$8, IF(P501="", "", P501), ""))</f>
        <v/>
      </c>
      <c r="BP501" s="61" t="str">
        <f>IF($B501="", "", IF(COUNTIF(BQ501:$BY501, "")=BP$8, IF(Q501="", "", Q501), ""))</f>
        <v/>
      </c>
      <c r="BQ501" s="61" t="str">
        <f>IF($B501="", "", IF(COUNTIF(BR501:$BY501, "")=BQ$8, IF(R501="", "", R501), ""))</f>
        <v/>
      </c>
      <c r="BR501" s="61" t="str">
        <f>IF($B501="", "", IF(COUNTIF(BS501:$BY501, "")=BR$8, IF(S501="", "", S501), ""))</f>
        <v/>
      </c>
      <c r="BS501" s="61" t="str">
        <f>IF($B501="", "", IF(COUNTIF(BT501:$BY501, "")=BS$8, IF(T501="", "", T501), ""))</f>
        <v/>
      </c>
      <c r="BT501" s="61" t="str">
        <f>IF($B501="", "", IF(COUNTIF(BU501:$BY501, "")=BT$8, IF(U501="", "", U501), ""))</f>
        <v/>
      </c>
      <c r="BU501" s="61" t="str">
        <f>IF($B501="", "", IF(COUNTIF(BV501:$BY501, "")=BU$8, IF(V501="", "", V501), ""))</f>
        <v/>
      </c>
      <c r="BV501" s="61" t="str">
        <f>IF($B501="", "", IF(COUNTIF(BW501:$BY501, "")=BV$8, IF(W501="", "", W501), ""))</f>
        <v/>
      </c>
      <c r="BW501" s="61" t="str">
        <f>IF($B501="", "", IF(COUNTIF(BX501:$BY501, "")=BW$8, IF(X501="", "", X501), ""))</f>
        <v/>
      </c>
      <c r="BX501" s="61" t="str">
        <f>IF($B501="", "", IF(COUNTIF(BY501:$BY501, "")=BX$8, IF(Y501="", "", Y501), ""))</f>
        <v/>
      </c>
      <c r="BY501" s="50" t="str">
        <f t="shared" si="207"/>
        <v/>
      </c>
      <c r="CA501" s="6" t="str">
        <f t="shared" si="208"/>
        <v/>
      </c>
      <c r="CB501" s="6" t="str">
        <f>IF(CA501="", "", RANK(CA501, $CA$9:$CA$2508, 0)+COUNTIF($CA$9:CA501, CA501)-1)</f>
        <v/>
      </c>
    </row>
    <row r="502" spans="1:80" x14ac:dyDescent="0.25">
      <c r="A502" s="22"/>
      <c r="B502" s="121" t="str">
        <f>IF('Stock Details'!B501="", "", 'Stock Details'!B501)</f>
        <v/>
      </c>
      <c r="C502" s="22"/>
      <c r="D502" s="130"/>
      <c r="E502" s="122"/>
      <c r="F502" s="131"/>
      <c r="G502" s="22"/>
      <c r="H502" s="130" t="str">
        <f t="shared" si="193"/>
        <v/>
      </c>
      <c r="I502" s="122"/>
      <c r="J502" s="131"/>
      <c r="K502" s="22"/>
      <c r="L502" s="130" t="str">
        <f t="shared" si="194"/>
        <v/>
      </c>
      <c r="M502" s="122"/>
      <c r="N502" s="131"/>
      <c r="O502" s="22"/>
      <c r="P502" s="130" t="str">
        <f t="shared" si="195"/>
        <v/>
      </c>
      <c r="Q502" s="122"/>
      <c r="R502" s="131"/>
      <c r="S502" s="22"/>
      <c r="T502" s="130" t="str">
        <f t="shared" si="196"/>
        <v/>
      </c>
      <c r="U502" s="122"/>
      <c r="V502" s="131"/>
      <c r="W502" s="22"/>
      <c r="X502" s="130" t="str">
        <f t="shared" si="197"/>
        <v/>
      </c>
      <c r="Y502" s="122"/>
      <c r="Z502" s="131"/>
      <c r="AA502" s="22"/>
      <c r="AC502" s="6" t="str">
        <f t="shared" si="198"/>
        <v/>
      </c>
      <c r="AE502" s="6" t="str">
        <f t="shared" si="199"/>
        <v/>
      </c>
      <c r="AF502" s="6" t="str">
        <f t="shared" si="200"/>
        <v/>
      </c>
      <c r="AG502" s="6" t="str">
        <f t="shared" si="201"/>
        <v/>
      </c>
      <c r="AH502" s="6" t="str">
        <f t="shared" si="202"/>
        <v/>
      </c>
      <c r="AI502" s="6" t="str">
        <f t="shared" si="203"/>
        <v/>
      </c>
      <c r="AJ502" s="6" t="str">
        <f t="shared" si="204"/>
        <v/>
      </c>
      <c r="AL502" s="9" t="str">
        <f>IF('Stock Details'!F501="", "", 'Stock Details'!F501)</f>
        <v/>
      </c>
      <c r="AM502" s="9" t="str">
        <f>IF('Stock Details'!G501="", "", 'Stock Details'!G501)</f>
        <v/>
      </c>
      <c r="AO502" s="59" t="str">
        <f t="shared" si="205"/>
        <v/>
      </c>
      <c r="AP502" s="59" t="str">
        <f t="shared" si="209"/>
        <v/>
      </c>
      <c r="AQ502" s="59" t="str">
        <f t="shared" si="210"/>
        <v/>
      </c>
      <c r="AR502" s="59" t="str">
        <f t="shared" si="211"/>
        <v/>
      </c>
      <c r="AS502" s="59" t="str">
        <f t="shared" si="212"/>
        <v/>
      </c>
      <c r="AT502" s="59" t="str">
        <f t="shared" si="213"/>
        <v/>
      </c>
      <c r="AV502" s="59" t="str">
        <f t="shared" si="206"/>
        <v/>
      </c>
      <c r="AW502" s="59" t="str">
        <f t="shared" si="188"/>
        <v/>
      </c>
      <c r="AX502" s="59" t="str">
        <f t="shared" si="189"/>
        <v/>
      </c>
      <c r="AY502" s="59" t="str">
        <f t="shared" si="190"/>
        <v/>
      </c>
      <c r="AZ502" s="59" t="str">
        <f t="shared" si="191"/>
        <v/>
      </c>
      <c r="BA502" s="59" t="str">
        <f t="shared" si="192"/>
        <v/>
      </c>
      <c r="BC502" s="49" t="str">
        <f>IF($B502="", "", IF(COUNTIF(BD502:$BY502, "")=BC$8, IF(D502="", "", D502), ""))</f>
        <v/>
      </c>
      <c r="BD502" s="61" t="str">
        <f>IF($B502="", "", IF(COUNTIF(BE502:$BY502, "")=BD$8, IF(E502="", "", E502), ""))</f>
        <v/>
      </c>
      <c r="BE502" s="61" t="str">
        <f>IF($B502="", "", IF(COUNTIF(BF502:$BY502, "")=BE$8, IF(F502="", "", F502), ""))</f>
        <v/>
      </c>
      <c r="BF502" s="61" t="str">
        <f>IF($B502="", "", IF(COUNTIF(BG502:$BY502, "")=BF$8, IF(G502="", "", G502), ""))</f>
        <v/>
      </c>
      <c r="BG502" s="61" t="str">
        <f>IF($B502="", "", IF(COUNTIF(BH502:$BY502, "")=BG$8, IF(H502="", "", H502), ""))</f>
        <v/>
      </c>
      <c r="BH502" s="61" t="str">
        <f>IF($B502="", "", IF(COUNTIF(BI502:$BY502, "")=BH$8, IF(I502="", "", I502), ""))</f>
        <v/>
      </c>
      <c r="BI502" s="61" t="str">
        <f>IF($B502="", "", IF(COUNTIF(BJ502:$BY502, "")=BI$8, IF(J502="", "", J502), ""))</f>
        <v/>
      </c>
      <c r="BJ502" s="61" t="str">
        <f>IF($B502="", "", IF(COUNTIF(BK502:$BY502, "")=BJ$8, IF(K502="", "", K502), ""))</f>
        <v/>
      </c>
      <c r="BK502" s="61" t="str">
        <f>IF($B502="", "", IF(COUNTIF(BL502:$BY502, "")=BK$8, IF(L502="", "", L502), ""))</f>
        <v/>
      </c>
      <c r="BL502" s="61" t="str">
        <f>IF($B502="", "", IF(COUNTIF(BM502:$BY502, "")=BL$8, IF(M502="", "", M502), ""))</f>
        <v/>
      </c>
      <c r="BM502" s="61" t="str">
        <f>IF($B502="", "", IF(COUNTIF(BN502:$BY502, "")=BM$8, IF(N502="", "", N502), ""))</f>
        <v/>
      </c>
      <c r="BN502" s="61" t="str">
        <f>IF($B502="", "", IF(COUNTIF(BO502:$BY502, "")=BN$8, IF(O502="", "", O502), ""))</f>
        <v/>
      </c>
      <c r="BO502" s="61" t="str">
        <f>IF($B502="", "", IF(COUNTIF(BP502:$BY502, "")=BO$8, IF(P502="", "", P502), ""))</f>
        <v/>
      </c>
      <c r="BP502" s="61" t="str">
        <f>IF($B502="", "", IF(COUNTIF(BQ502:$BY502, "")=BP$8, IF(Q502="", "", Q502), ""))</f>
        <v/>
      </c>
      <c r="BQ502" s="61" t="str">
        <f>IF($B502="", "", IF(COUNTIF(BR502:$BY502, "")=BQ$8, IF(R502="", "", R502), ""))</f>
        <v/>
      </c>
      <c r="BR502" s="61" t="str">
        <f>IF($B502="", "", IF(COUNTIF(BS502:$BY502, "")=BR$8, IF(S502="", "", S502), ""))</f>
        <v/>
      </c>
      <c r="BS502" s="61" t="str">
        <f>IF($B502="", "", IF(COUNTIF(BT502:$BY502, "")=BS$8, IF(T502="", "", T502), ""))</f>
        <v/>
      </c>
      <c r="BT502" s="61" t="str">
        <f>IF($B502="", "", IF(COUNTIF(BU502:$BY502, "")=BT$8, IF(U502="", "", U502), ""))</f>
        <v/>
      </c>
      <c r="BU502" s="61" t="str">
        <f>IF($B502="", "", IF(COUNTIF(BV502:$BY502, "")=BU$8, IF(V502="", "", V502), ""))</f>
        <v/>
      </c>
      <c r="BV502" s="61" t="str">
        <f>IF($B502="", "", IF(COUNTIF(BW502:$BY502, "")=BV$8, IF(W502="", "", W502), ""))</f>
        <v/>
      </c>
      <c r="BW502" s="61" t="str">
        <f>IF($B502="", "", IF(COUNTIF(BX502:$BY502, "")=BW$8, IF(X502="", "", X502), ""))</f>
        <v/>
      </c>
      <c r="BX502" s="61" t="str">
        <f>IF($B502="", "", IF(COUNTIF(BY502:$BY502, "")=BX$8, IF(Y502="", "", Y502), ""))</f>
        <v/>
      </c>
      <c r="BY502" s="50" t="str">
        <f t="shared" si="207"/>
        <v/>
      </c>
      <c r="CA502" s="6" t="str">
        <f t="shared" si="208"/>
        <v/>
      </c>
      <c r="CB502" s="6" t="str">
        <f>IF(CA502="", "", RANK(CA502, $CA$9:$CA$2508, 0)+COUNTIF($CA$9:CA502, CA502)-1)</f>
        <v/>
      </c>
    </row>
    <row r="503" spans="1:80" x14ac:dyDescent="0.25">
      <c r="A503" s="22"/>
      <c r="B503" s="121" t="str">
        <f>IF('Stock Details'!B502="", "", 'Stock Details'!B502)</f>
        <v/>
      </c>
      <c r="C503" s="22"/>
      <c r="D503" s="130"/>
      <c r="E503" s="122"/>
      <c r="F503" s="131"/>
      <c r="G503" s="22"/>
      <c r="H503" s="130" t="str">
        <f t="shared" si="193"/>
        <v/>
      </c>
      <c r="I503" s="122"/>
      <c r="J503" s="131"/>
      <c r="K503" s="22"/>
      <c r="L503" s="130" t="str">
        <f t="shared" si="194"/>
        <v/>
      </c>
      <c r="M503" s="122"/>
      <c r="N503" s="131"/>
      <c r="O503" s="22"/>
      <c r="P503" s="130" t="str">
        <f t="shared" si="195"/>
        <v/>
      </c>
      <c r="Q503" s="122"/>
      <c r="R503" s="131"/>
      <c r="S503" s="22"/>
      <c r="T503" s="130" t="str">
        <f t="shared" si="196"/>
        <v/>
      </c>
      <c r="U503" s="122"/>
      <c r="V503" s="131"/>
      <c r="W503" s="22"/>
      <c r="X503" s="130" t="str">
        <f t="shared" si="197"/>
        <v/>
      </c>
      <c r="Y503" s="122"/>
      <c r="Z503" s="131"/>
      <c r="AA503" s="22"/>
      <c r="AC503" s="6" t="str">
        <f t="shared" si="198"/>
        <v/>
      </c>
      <c r="AE503" s="6" t="str">
        <f t="shared" si="199"/>
        <v/>
      </c>
      <c r="AF503" s="6" t="str">
        <f t="shared" si="200"/>
        <v/>
      </c>
      <c r="AG503" s="6" t="str">
        <f t="shared" si="201"/>
        <v/>
      </c>
      <c r="AH503" s="6" t="str">
        <f t="shared" si="202"/>
        <v/>
      </c>
      <c r="AI503" s="6" t="str">
        <f t="shared" si="203"/>
        <v/>
      </c>
      <c r="AJ503" s="6" t="str">
        <f t="shared" si="204"/>
        <v/>
      </c>
      <c r="AL503" s="9" t="str">
        <f>IF('Stock Details'!F502="", "", 'Stock Details'!F502)</f>
        <v/>
      </c>
      <c r="AM503" s="9" t="str">
        <f>IF('Stock Details'!G502="", "", 'Stock Details'!G502)</f>
        <v/>
      </c>
      <c r="AO503" s="59" t="str">
        <f t="shared" si="205"/>
        <v/>
      </c>
      <c r="AP503" s="59" t="str">
        <f t="shared" si="209"/>
        <v/>
      </c>
      <c r="AQ503" s="59" t="str">
        <f t="shared" si="210"/>
        <v/>
      </c>
      <c r="AR503" s="59" t="str">
        <f t="shared" si="211"/>
        <v/>
      </c>
      <c r="AS503" s="59" t="str">
        <f t="shared" si="212"/>
        <v/>
      </c>
      <c r="AT503" s="59" t="str">
        <f t="shared" si="213"/>
        <v/>
      </c>
      <c r="AV503" s="59" t="str">
        <f t="shared" si="206"/>
        <v/>
      </c>
      <c r="AW503" s="59" t="str">
        <f t="shared" si="188"/>
        <v/>
      </c>
      <c r="AX503" s="59" t="str">
        <f t="shared" si="189"/>
        <v/>
      </c>
      <c r="AY503" s="59" t="str">
        <f t="shared" si="190"/>
        <v/>
      </c>
      <c r="AZ503" s="59" t="str">
        <f t="shared" si="191"/>
        <v/>
      </c>
      <c r="BA503" s="59" t="str">
        <f t="shared" si="192"/>
        <v/>
      </c>
      <c r="BC503" s="49" t="str">
        <f>IF($B503="", "", IF(COUNTIF(BD503:$BY503, "")=BC$8, IF(D503="", "", D503), ""))</f>
        <v/>
      </c>
      <c r="BD503" s="61" t="str">
        <f>IF($B503="", "", IF(COUNTIF(BE503:$BY503, "")=BD$8, IF(E503="", "", E503), ""))</f>
        <v/>
      </c>
      <c r="BE503" s="61" t="str">
        <f>IF($B503="", "", IF(COUNTIF(BF503:$BY503, "")=BE$8, IF(F503="", "", F503), ""))</f>
        <v/>
      </c>
      <c r="BF503" s="61" t="str">
        <f>IF($B503="", "", IF(COUNTIF(BG503:$BY503, "")=BF$8, IF(G503="", "", G503), ""))</f>
        <v/>
      </c>
      <c r="BG503" s="61" t="str">
        <f>IF($B503="", "", IF(COUNTIF(BH503:$BY503, "")=BG$8, IF(H503="", "", H503), ""))</f>
        <v/>
      </c>
      <c r="BH503" s="61" t="str">
        <f>IF($B503="", "", IF(COUNTIF(BI503:$BY503, "")=BH$8, IF(I503="", "", I503), ""))</f>
        <v/>
      </c>
      <c r="BI503" s="61" t="str">
        <f>IF($B503="", "", IF(COUNTIF(BJ503:$BY503, "")=BI$8, IF(J503="", "", J503), ""))</f>
        <v/>
      </c>
      <c r="BJ503" s="61" t="str">
        <f>IF($B503="", "", IF(COUNTIF(BK503:$BY503, "")=BJ$8, IF(K503="", "", K503), ""))</f>
        <v/>
      </c>
      <c r="BK503" s="61" t="str">
        <f>IF($B503="", "", IF(COUNTIF(BL503:$BY503, "")=BK$8, IF(L503="", "", L503), ""))</f>
        <v/>
      </c>
      <c r="BL503" s="61" t="str">
        <f>IF($B503="", "", IF(COUNTIF(BM503:$BY503, "")=BL$8, IF(M503="", "", M503), ""))</f>
        <v/>
      </c>
      <c r="BM503" s="61" t="str">
        <f>IF($B503="", "", IF(COUNTIF(BN503:$BY503, "")=BM$8, IF(N503="", "", N503), ""))</f>
        <v/>
      </c>
      <c r="BN503" s="61" t="str">
        <f>IF($B503="", "", IF(COUNTIF(BO503:$BY503, "")=BN$8, IF(O503="", "", O503), ""))</f>
        <v/>
      </c>
      <c r="BO503" s="61" t="str">
        <f>IF($B503="", "", IF(COUNTIF(BP503:$BY503, "")=BO$8, IF(P503="", "", P503), ""))</f>
        <v/>
      </c>
      <c r="BP503" s="61" t="str">
        <f>IF($B503="", "", IF(COUNTIF(BQ503:$BY503, "")=BP$8, IF(Q503="", "", Q503), ""))</f>
        <v/>
      </c>
      <c r="BQ503" s="61" t="str">
        <f>IF($B503="", "", IF(COUNTIF(BR503:$BY503, "")=BQ$8, IF(R503="", "", R503), ""))</f>
        <v/>
      </c>
      <c r="BR503" s="61" t="str">
        <f>IF($B503="", "", IF(COUNTIF(BS503:$BY503, "")=BR$8, IF(S503="", "", S503), ""))</f>
        <v/>
      </c>
      <c r="BS503" s="61" t="str">
        <f>IF($B503="", "", IF(COUNTIF(BT503:$BY503, "")=BS$8, IF(T503="", "", T503), ""))</f>
        <v/>
      </c>
      <c r="BT503" s="61" t="str">
        <f>IF($B503="", "", IF(COUNTIF(BU503:$BY503, "")=BT$8, IF(U503="", "", U503), ""))</f>
        <v/>
      </c>
      <c r="BU503" s="61" t="str">
        <f>IF($B503="", "", IF(COUNTIF(BV503:$BY503, "")=BU$8, IF(V503="", "", V503), ""))</f>
        <v/>
      </c>
      <c r="BV503" s="61" t="str">
        <f>IF($B503="", "", IF(COUNTIF(BW503:$BY503, "")=BV$8, IF(W503="", "", W503), ""))</f>
        <v/>
      </c>
      <c r="BW503" s="61" t="str">
        <f>IF($B503="", "", IF(COUNTIF(BX503:$BY503, "")=BW$8, IF(X503="", "", X503), ""))</f>
        <v/>
      </c>
      <c r="BX503" s="61" t="str">
        <f>IF($B503="", "", IF(COUNTIF(BY503:$BY503, "")=BX$8, IF(Y503="", "", Y503), ""))</f>
        <v/>
      </c>
      <c r="BY503" s="50" t="str">
        <f t="shared" si="207"/>
        <v/>
      </c>
      <c r="CA503" s="6" t="str">
        <f t="shared" si="208"/>
        <v/>
      </c>
      <c r="CB503" s="6" t="str">
        <f>IF(CA503="", "", RANK(CA503, $CA$9:$CA$2508, 0)+COUNTIF($CA$9:CA503, CA503)-1)</f>
        <v/>
      </c>
    </row>
    <row r="504" spans="1:80" x14ac:dyDescent="0.25">
      <c r="A504" s="22"/>
      <c r="B504" s="121" t="str">
        <f>IF('Stock Details'!B503="", "", 'Stock Details'!B503)</f>
        <v/>
      </c>
      <c r="C504" s="22"/>
      <c r="D504" s="130"/>
      <c r="E504" s="122"/>
      <c r="F504" s="131"/>
      <c r="G504" s="22"/>
      <c r="H504" s="130" t="str">
        <f t="shared" si="193"/>
        <v/>
      </c>
      <c r="I504" s="122"/>
      <c r="J504" s="131"/>
      <c r="K504" s="22"/>
      <c r="L504" s="130" t="str">
        <f t="shared" si="194"/>
        <v/>
      </c>
      <c r="M504" s="122"/>
      <c r="N504" s="131"/>
      <c r="O504" s="22"/>
      <c r="P504" s="130" t="str">
        <f t="shared" si="195"/>
        <v/>
      </c>
      <c r="Q504" s="122"/>
      <c r="R504" s="131"/>
      <c r="S504" s="22"/>
      <c r="T504" s="130" t="str">
        <f t="shared" si="196"/>
        <v/>
      </c>
      <c r="U504" s="122"/>
      <c r="V504" s="131"/>
      <c r="W504" s="22"/>
      <c r="X504" s="130" t="str">
        <f t="shared" si="197"/>
        <v/>
      </c>
      <c r="Y504" s="122"/>
      <c r="Z504" s="131"/>
      <c r="AA504" s="22"/>
      <c r="AC504" s="6" t="str">
        <f t="shared" si="198"/>
        <v/>
      </c>
      <c r="AE504" s="6" t="str">
        <f t="shared" si="199"/>
        <v/>
      </c>
      <c r="AF504" s="6" t="str">
        <f t="shared" si="200"/>
        <v/>
      </c>
      <c r="AG504" s="6" t="str">
        <f t="shared" si="201"/>
        <v/>
      </c>
      <c r="AH504" s="6" t="str">
        <f t="shared" si="202"/>
        <v/>
      </c>
      <c r="AI504" s="6" t="str">
        <f t="shared" si="203"/>
        <v/>
      </c>
      <c r="AJ504" s="6" t="str">
        <f t="shared" si="204"/>
        <v/>
      </c>
      <c r="AL504" s="9" t="str">
        <f>IF('Stock Details'!F503="", "", 'Stock Details'!F503)</f>
        <v/>
      </c>
      <c r="AM504" s="9" t="str">
        <f>IF('Stock Details'!G503="", "", 'Stock Details'!G503)</f>
        <v/>
      </c>
      <c r="AO504" s="59" t="str">
        <f t="shared" si="205"/>
        <v/>
      </c>
      <c r="AP504" s="59" t="str">
        <f t="shared" si="209"/>
        <v/>
      </c>
      <c r="AQ504" s="59" t="str">
        <f t="shared" si="210"/>
        <v/>
      </c>
      <c r="AR504" s="59" t="str">
        <f t="shared" si="211"/>
        <v/>
      </c>
      <c r="AS504" s="59" t="str">
        <f t="shared" si="212"/>
        <v/>
      </c>
      <c r="AT504" s="59" t="str">
        <f t="shared" si="213"/>
        <v/>
      </c>
      <c r="AV504" s="59" t="str">
        <f t="shared" si="206"/>
        <v/>
      </c>
      <c r="AW504" s="59" t="str">
        <f t="shared" si="188"/>
        <v/>
      </c>
      <c r="AX504" s="59" t="str">
        <f t="shared" si="189"/>
        <v/>
      </c>
      <c r="AY504" s="59" t="str">
        <f t="shared" si="190"/>
        <v/>
      </c>
      <c r="AZ504" s="59" t="str">
        <f t="shared" si="191"/>
        <v/>
      </c>
      <c r="BA504" s="59" t="str">
        <f t="shared" si="192"/>
        <v/>
      </c>
      <c r="BC504" s="49" t="str">
        <f>IF($B504="", "", IF(COUNTIF(BD504:$BY504, "")=BC$8, IF(D504="", "", D504), ""))</f>
        <v/>
      </c>
      <c r="BD504" s="61" t="str">
        <f>IF($B504="", "", IF(COUNTIF(BE504:$BY504, "")=BD$8, IF(E504="", "", E504), ""))</f>
        <v/>
      </c>
      <c r="BE504" s="61" t="str">
        <f>IF($B504="", "", IF(COUNTIF(BF504:$BY504, "")=BE$8, IF(F504="", "", F504), ""))</f>
        <v/>
      </c>
      <c r="BF504" s="61" t="str">
        <f>IF($B504="", "", IF(COUNTIF(BG504:$BY504, "")=BF$8, IF(G504="", "", G504), ""))</f>
        <v/>
      </c>
      <c r="BG504" s="61" t="str">
        <f>IF($B504="", "", IF(COUNTIF(BH504:$BY504, "")=BG$8, IF(H504="", "", H504), ""))</f>
        <v/>
      </c>
      <c r="BH504" s="61" t="str">
        <f>IF($B504="", "", IF(COUNTIF(BI504:$BY504, "")=BH$8, IF(I504="", "", I504), ""))</f>
        <v/>
      </c>
      <c r="BI504" s="61" t="str">
        <f>IF($B504="", "", IF(COUNTIF(BJ504:$BY504, "")=BI$8, IF(J504="", "", J504), ""))</f>
        <v/>
      </c>
      <c r="BJ504" s="61" t="str">
        <f>IF($B504="", "", IF(COUNTIF(BK504:$BY504, "")=BJ$8, IF(K504="", "", K504), ""))</f>
        <v/>
      </c>
      <c r="BK504" s="61" t="str">
        <f>IF($B504="", "", IF(COUNTIF(BL504:$BY504, "")=BK$8, IF(L504="", "", L504), ""))</f>
        <v/>
      </c>
      <c r="BL504" s="61" t="str">
        <f>IF($B504="", "", IF(COUNTIF(BM504:$BY504, "")=BL$8, IF(M504="", "", M504), ""))</f>
        <v/>
      </c>
      <c r="BM504" s="61" t="str">
        <f>IF($B504="", "", IF(COUNTIF(BN504:$BY504, "")=BM$8, IF(N504="", "", N504), ""))</f>
        <v/>
      </c>
      <c r="BN504" s="61" t="str">
        <f>IF($B504="", "", IF(COUNTIF(BO504:$BY504, "")=BN$8, IF(O504="", "", O504), ""))</f>
        <v/>
      </c>
      <c r="BO504" s="61" t="str">
        <f>IF($B504="", "", IF(COUNTIF(BP504:$BY504, "")=BO$8, IF(P504="", "", P504), ""))</f>
        <v/>
      </c>
      <c r="BP504" s="61" t="str">
        <f>IF($B504="", "", IF(COUNTIF(BQ504:$BY504, "")=BP$8, IF(Q504="", "", Q504), ""))</f>
        <v/>
      </c>
      <c r="BQ504" s="61" t="str">
        <f>IF($B504="", "", IF(COUNTIF(BR504:$BY504, "")=BQ$8, IF(R504="", "", R504), ""))</f>
        <v/>
      </c>
      <c r="BR504" s="61" t="str">
        <f>IF($B504="", "", IF(COUNTIF(BS504:$BY504, "")=BR$8, IF(S504="", "", S504), ""))</f>
        <v/>
      </c>
      <c r="BS504" s="61" t="str">
        <f>IF($B504="", "", IF(COUNTIF(BT504:$BY504, "")=BS$8, IF(T504="", "", T504), ""))</f>
        <v/>
      </c>
      <c r="BT504" s="61" t="str">
        <f>IF($B504="", "", IF(COUNTIF(BU504:$BY504, "")=BT$8, IF(U504="", "", U504), ""))</f>
        <v/>
      </c>
      <c r="BU504" s="61" t="str">
        <f>IF($B504="", "", IF(COUNTIF(BV504:$BY504, "")=BU$8, IF(V504="", "", V504), ""))</f>
        <v/>
      </c>
      <c r="BV504" s="61" t="str">
        <f>IF($B504="", "", IF(COUNTIF(BW504:$BY504, "")=BV$8, IF(W504="", "", W504), ""))</f>
        <v/>
      </c>
      <c r="BW504" s="61" t="str">
        <f>IF($B504="", "", IF(COUNTIF(BX504:$BY504, "")=BW$8, IF(X504="", "", X504), ""))</f>
        <v/>
      </c>
      <c r="BX504" s="61" t="str">
        <f>IF($B504="", "", IF(COUNTIF(BY504:$BY504, "")=BX$8, IF(Y504="", "", Y504), ""))</f>
        <v/>
      </c>
      <c r="BY504" s="50" t="str">
        <f t="shared" si="207"/>
        <v/>
      </c>
      <c r="CA504" s="6" t="str">
        <f t="shared" si="208"/>
        <v/>
      </c>
      <c r="CB504" s="6" t="str">
        <f>IF(CA504="", "", RANK(CA504, $CA$9:$CA$2508, 0)+COUNTIF($CA$9:CA504, CA504)-1)</f>
        <v/>
      </c>
    </row>
    <row r="505" spans="1:80" x14ac:dyDescent="0.25">
      <c r="A505" s="22"/>
      <c r="B505" s="121" t="str">
        <f>IF('Stock Details'!B504="", "", 'Stock Details'!B504)</f>
        <v/>
      </c>
      <c r="C505" s="22"/>
      <c r="D505" s="130"/>
      <c r="E505" s="122"/>
      <c r="F505" s="131"/>
      <c r="G505" s="22"/>
      <c r="H505" s="130" t="str">
        <f t="shared" si="193"/>
        <v/>
      </c>
      <c r="I505" s="122"/>
      <c r="J505" s="131"/>
      <c r="K505" s="22"/>
      <c r="L505" s="130" t="str">
        <f t="shared" si="194"/>
        <v/>
      </c>
      <c r="M505" s="122"/>
      <c r="N505" s="131"/>
      <c r="O505" s="22"/>
      <c r="P505" s="130" t="str">
        <f t="shared" si="195"/>
        <v/>
      </c>
      <c r="Q505" s="122"/>
      <c r="R505" s="131"/>
      <c r="S505" s="22"/>
      <c r="T505" s="130" t="str">
        <f t="shared" si="196"/>
        <v/>
      </c>
      <c r="U505" s="122"/>
      <c r="V505" s="131"/>
      <c r="W505" s="22"/>
      <c r="X505" s="130" t="str">
        <f t="shared" si="197"/>
        <v/>
      </c>
      <c r="Y505" s="122"/>
      <c r="Z505" s="131"/>
      <c r="AA505" s="22"/>
      <c r="AC505" s="6" t="str">
        <f t="shared" si="198"/>
        <v/>
      </c>
      <c r="AE505" s="6" t="str">
        <f t="shared" si="199"/>
        <v/>
      </c>
      <c r="AF505" s="6" t="str">
        <f t="shared" si="200"/>
        <v/>
      </c>
      <c r="AG505" s="6" t="str">
        <f t="shared" si="201"/>
        <v/>
      </c>
      <c r="AH505" s="6" t="str">
        <f t="shared" si="202"/>
        <v/>
      </c>
      <c r="AI505" s="6" t="str">
        <f t="shared" si="203"/>
        <v/>
      </c>
      <c r="AJ505" s="6" t="str">
        <f t="shared" si="204"/>
        <v/>
      </c>
      <c r="AL505" s="9" t="str">
        <f>IF('Stock Details'!F504="", "", 'Stock Details'!F504)</f>
        <v/>
      </c>
      <c r="AM505" s="9" t="str">
        <f>IF('Stock Details'!G504="", "", 'Stock Details'!G504)</f>
        <v/>
      </c>
      <c r="AO505" s="59" t="str">
        <f t="shared" si="205"/>
        <v/>
      </c>
      <c r="AP505" s="59" t="str">
        <f t="shared" si="209"/>
        <v/>
      </c>
      <c r="AQ505" s="59" t="str">
        <f t="shared" si="210"/>
        <v/>
      </c>
      <c r="AR505" s="59" t="str">
        <f t="shared" si="211"/>
        <v/>
      </c>
      <c r="AS505" s="59" t="str">
        <f t="shared" si="212"/>
        <v/>
      </c>
      <c r="AT505" s="59" t="str">
        <f t="shared" si="213"/>
        <v/>
      </c>
      <c r="AV505" s="59" t="str">
        <f t="shared" si="206"/>
        <v/>
      </c>
      <c r="AW505" s="59" t="str">
        <f t="shared" si="188"/>
        <v/>
      </c>
      <c r="AX505" s="59" t="str">
        <f t="shared" si="189"/>
        <v/>
      </c>
      <c r="AY505" s="59" t="str">
        <f t="shared" si="190"/>
        <v/>
      </c>
      <c r="AZ505" s="59" t="str">
        <f t="shared" si="191"/>
        <v/>
      </c>
      <c r="BA505" s="59" t="str">
        <f t="shared" si="192"/>
        <v/>
      </c>
      <c r="BC505" s="49" t="str">
        <f>IF($B505="", "", IF(COUNTIF(BD505:$BY505, "")=BC$8, IF(D505="", "", D505), ""))</f>
        <v/>
      </c>
      <c r="BD505" s="61" t="str">
        <f>IF($B505="", "", IF(COUNTIF(BE505:$BY505, "")=BD$8, IF(E505="", "", E505), ""))</f>
        <v/>
      </c>
      <c r="BE505" s="61" t="str">
        <f>IF($B505="", "", IF(COUNTIF(BF505:$BY505, "")=BE$8, IF(F505="", "", F505), ""))</f>
        <v/>
      </c>
      <c r="BF505" s="61" t="str">
        <f>IF($B505="", "", IF(COUNTIF(BG505:$BY505, "")=BF$8, IF(G505="", "", G505), ""))</f>
        <v/>
      </c>
      <c r="BG505" s="61" t="str">
        <f>IF($B505="", "", IF(COUNTIF(BH505:$BY505, "")=BG$8, IF(H505="", "", H505), ""))</f>
        <v/>
      </c>
      <c r="BH505" s="61" t="str">
        <f>IF($B505="", "", IF(COUNTIF(BI505:$BY505, "")=BH$8, IF(I505="", "", I505), ""))</f>
        <v/>
      </c>
      <c r="BI505" s="61" t="str">
        <f>IF($B505="", "", IF(COUNTIF(BJ505:$BY505, "")=BI$8, IF(J505="", "", J505), ""))</f>
        <v/>
      </c>
      <c r="BJ505" s="61" t="str">
        <f>IF($B505="", "", IF(COUNTIF(BK505:$BY505, "")=BJ$8, IF(K505="", "", K505), ""))</f>
        <v/>
      </c>
      <c r="BK505" s="61" t="str">
        <f>IF($B505="", "", IF(COUNTIF(BL505:$BY505, "")=BK$8, IF(L505="", "", L505), ""))</f>
        <v/>
      </c>
      <c r="BL505" s="61" t="str">
        <f>IF($B505="", "", IF(COUNTIF(BM505:$BY505, "")=BL$8, IF(M505="", "", M505), ""))</f>
        <v/>
      </c>
      <c r="BM505" s="61" t="str">
        <f>IF($B505="", "", IF(COUNTIF(BN505:$BY505, "")=BM$8, IF(N505="", "", N505), ""))</f>
        <v/>
      </c>
      <c r="BN505" s="61" t="str">
        <f>IF($B505="", "", IF(COUNTIF(BO505:$BY505, "")=BN$8, IF(O505="", "", O505), ""))</f>
        <v/>
      </c>
      <c r="BO505" s="61" t="str">
        <f>IF($B505="", "", IF(COUNTIF(BP505:$BY505, "")=BO$8, IF(P505="", "", P505), ""))</f>
        <v/>
      </c>
      <c r="BP505" s="61" t="str">
        <f>IF($B505="", "", IF(COUNTIF(BQ505:$BY505, "")=BP$8, IF(Q505="", "", Q505), ""))</f>
        <v/>
      </c>
      <c r="BQ505" s="61" t="str">
        <f>IF($B505="", "", IF(COUNTIF(BR505:$BY505, "")=BQ$8, IF(R505="", "", R505), ""))</f>
        <v/>
      </c>
      <c r="BR505" s="61" t="str">
        <f>IF($B505="", "", IF(COUNTIF(BS505:$BY505, "")=BR$8, IF(S505="", "", S505), ""))</f>
        <v/>
      </c>
      <c r="BS505" s="61" t="str">
        <f>IF($B505="", "", IF(COUNTIF(BT505:$BY505, "")=BS$8, IF(T505="", "", T505), ""))</f>
        <v/>
      </c>
      <c r="BT505" s="61" t="str">
        <f>IF($B505="", "", IF(COUNTIF(BU505:$BY505, "")=BT$8, IF(U505="", "", U505), ""))</f>
        <v/>
      </c>
      <c r="BU505" s="61" t="str">
        <f>IF($B505="", "", IF(COUNTIF(BV505:$BY505, "")=BU$8, IF(V505="", "", V505), ""))</f>
        <v/>
      </c>
      <c r="BV505" s="61" t="str">
        <f>IF($B505="", "", IF(COUNTIF(BW505:$BY505, "")=BV$8, IF(W505="", "", W505), ""))</f>
        <v/>
      </c>
      <c r="BW505" s="61" t="str">
        <f>IF($B505="", "", IF(COUNTIF(BX505:$BY505, "")=BW$8, IF(X505="", "", X505), ""))</f>
        <v/>
      </c>
      <c r="BX505" s="61" t="str">
        <f>IF($B505="", "", IF(COUNTIF(BY505:$BY505, "")=BX$8, IF(Y505="", "", Y505), ""))</f>
        <v/>
      </c>
      <c r="BY505" s="50" t="str">
        <f t="shared" si="207"/>
        <v/>
      </c>
      <c r="CA505" s="6" t="str">
        <f t="shared" si="208"/>
        <v/>
      </c>
      <c r="CB505" s="6" t="str">
        <f>IF(CA505="", "", RANK(CA505, $CA$9:$CA$2508, 0)+COUNTIF($CA$9:CA505, CA505)-1)</f>
        <v/>
      </c>
    </row>
    <row r="506" spans="1:80" x14ac:dyDescent="0.25">
      <c r="A506" s="22"/>
      <c r="B506" s="121" t="str">
        <f>IF('Stock Details'!B505="", "", 'Stock Details'!B505)</f>
        <v/>
      </c>
      <c r="C506" s="22"/>
      <c r="D506" s="130"/>
      <c r="E506" s="122"/>
      <c r="F506" s="131"/>
      <c r="G506" s="22"/>
      <c r="H506" s="130" t="str">
        <f t="shared" si="193"/>
        <v/>
      </c>
      <c r="I506" s="122"/>
      <c r="J506" s="131"/>
      <c r="K506" s="22"/>
      <c r="L506" s="130" t="str">
        <f t="shared" si="194"/>
        <v/>
      </c>
      <c r="M506" s="122"/>
      <c r="N506" s="131"/>
      <c r="O506" s="22"/>
      <c r="P506" s="130" t="str">
        <f t="shared" si="195"/>
        <v/>
      </c>
      <c r="Q506" s="122"/>
      <c r="R506" s="131"/>
      <c r="S506" s="22"/>
      <c r="T506" s="130" t="str">
        <f t="shared" si="196"/>
        <v/>
      </c>
      <c r="U506" s="122"/>
      <c r="V506" s="131"/>
      <c r="W506" s="22"/>
      <c r="X506" s="130" t="str">
        <f t="shared" si="197"/>
        <v/>
      </c>
      <c r="Y506" s="122"/>
      <c r="Z506" s="131"/>
      <c r="AA506" s="22"/>
      <c r="AC506" s="6" t="str">
        <f t="shared" si="198"/>
        <v/>
      </c>
      <c r="AE506" s="6" t="str">
        <f t="shared" si="199"/>
        <v/>
      </c>
      <c r="AF506" s="6" t="str">
        <f t="shared" si="200"/>
        <v/>
      </c>
      <c r="AG506" s="6" t="str">
        <f t="shared" si="201"/>
        <v/>
      </c>
      <c r="AH506" s="6" t="str">
        <f t="shared" si="202"/>
        <v/>
      </c>
      <c r="AI506" s="6" t="str">
        <f t="shared" si="203"/>
        <v/>
      </c>
      <c r="AJ506" s="6" t="str">
        <f t="shared" si="204"/>
        <v/>
      </c>
      <c r="AL506" s="9" t="str">
        <f>IF('Stock Details'!F505="", "", 'Stock Details'!F505)</f>
        <v/>
      </c>
      <c r="AM506" s="9" t="str">
        <f>IF('Stock Details'!G505="", "", 'Stock Details'!G505)</f>
        <v/>
      </c>
      <c r="AO506" s="59" t="str">
        <f t="shared" si="205"/>
        <v/>
      </c>
      <c r="AP506" s="59" t="str">
        <f t="shared" si="209"/>
        <v/>
      </c>
      <c r="AQ506" s="59" t="str">
        <f t="shared" si="210"/>
        <v/>
      </c>
      <c r="AR506" s="59" t="str">
        <f t="shared" si="211"/>
        <v/>
      </c>
      <c r="AS506" s="59" t="str">
        <f t="shared" si="212"/>
        <v/>
      </c>
      <c r="AT506" s="59" t="str">
        <f t="shared" si="213"/>
        <v/>
      </c>
      <c r="AV506" s="59" t="str">
        <f t="shared" si="206"/>
        <v/>
      </c>
      <c r="AW506" s="59" t="str">
        <f t="shared" si="188"/>
        <v/>
      </c>
      <c r="AX506" s="59" t="str">
        <f t="shared" si="189"/>
        <v/>
      </c>
      <c r="AY506" s="59" t="str">
        <f t="shared" si="190"/>
        <v/>
      </c>
      <c r="AZ506" s="59" t="str">
        <f t="shared" si="191"/>
        <v/>
      </c>
      <c r="BA506" s="59" t="str">
        <f t="shared" si="192"/>
        <v/>
      </c>
      <c r="BC506" s="49" t="str">
        <f>IF($B506="", "", IF(COUNTIF(BD506:$BY506, "")=BC$8, IF(D506="", "", D506), ""))</f>
        <v/>
      </c>
      <c r="BD506" s="61" t="str">
        <f>IF($B506="", "", IF(COUNTIF(BE506:$BY506, "")=BD$8, IF(E506="", "", E506), ""))</f>
        <v/>
      </c>
      <c r="BE506" s="61" t="str">
        <f>IF($B506="", "", IF(COUNTIF(BF506:$BY506, "")=BE$8, IF(F506="", "", F506), ""))</f>
        <v/>
      </c>
      <c r="BF506" s="61" t="str">
        <f>IF($B506="", "", IF(COUNTIF(BG506:$BY506, "")=BF$8, IF(G506="", "", G506), ""))</f>
        <v/>
      </c>
      <c r="BG506" s="61" t="str">
        <f>IF($B506="", "", IF(COUNTIF(BH506:$BY506, "")=BG$8, IF(H506="", "", H506), ""))</f>
        <v/>
      </c>
      <c r="BH506" s="61" t="str">
        <f>IF($B506="", "", IF(COUNTIF(BI506:$BY506, "")=BH$8, IF(I506="", "", I506), ""))</f>
        <v/>
      </c>
      <c r="BI506" s="61" t="str">
        <f>IF($B506="", "", IF(COUNTIF(BJ506:$BY506, "")=BI$8, IF(J506="", "", J506), ""))</f>
        <v/>
      </c>
      <c r="BJ506" s="61" t="str">
        <f>IF($B506="", "", IF(COUNTIF(BK506:$BY506, "")=BJ$8, IF(K506="", "", K506), ""))</f>
        <v/>
      </c>
      <c r="BK506" s="61" t="str">
        <f>IF($B506="", "", IF(COUNTIF(BL506:$BY506, "")=BK$8, IF(L506="", "", L506), ""))</f>
        <v/>
      </c>
      <c r="BL506" s="61" t="str">
        <f>IF($B506="", "", IF(COUNTIF(BM506:$BY506, "")=BL$8, IF(M506="", "", M506), ""))</f>
        <v/>
      </c>
      <c r="BM506" s="61" t="str">
        <f>IF($B506="", "", IF(COUNTIF(BN506:$BY506, "")=BM$8, IF(N506="", "", N506), ""))</f>
        <v/>
      </c>
      <c r="BN506" s="61" t="str">
        <f>IF($B506="", "", IF(COUNTIF(BO506:$BY506, "")=BN$8, IF(O506="", "", O506), ""))</f>
        <v/>
      </c>
      <c r="BO506" s="61" t="str">
        <f>IF($B506="", "", IF(COUNTIF(BP506:$BY506, "")=BO$8, IF(P506="", "", P506), ""))</f>
        <v/>
      </c>
      <c r="BP506" s="61" t="str">
        <f>IF($B506="", "", IF(COUNTIF(BQ506:$BY506, "")=BP$8, IF(Q506="", "", Q506), ""))</f>
        <v/>
      </c>
      <c r="BQ506" s="61" t="str">
        <f>IF($B506="", "", IF(COUNTIF(BR506:$BY506, "")=BQ$8, IF(R506="", "", R506), ""))</f>
        <v/>
      </c>
      <c r="BR506" s="61" t="str">
        <f>IF($B506="", "", IF(COUNTIF(BS506:$BY506, "")=BR$8, IF(S506="", "", S506), ""))</f>
        <v/>
      </c>
      <c r="BS506" s="61" t="str">
        <f>IF($B506="", "", IF(COUNTIF(BT506:$BY506, "")=BS$8, IF(T506="", "", T506), ""))</f>
        <v/>
      </c>
      <c r="BT506" s="61" t="str">
        <f>IF($B506="", "", IF(COUNTIF(BU506:$BY506, "")=BT$8, IF(U506="", "", U506), ""))</f>
        <v/>
      </c>
      <c r="BU506" s="61" t="str">
        <f>IF($B506="", "", IF(COUNTIF(BV506:$BY506, "")=BU$8, IF(V506="", "", V506), ""))</f>
        <v/>
      </c>
      <c r="BV506" s="61" t="str">
        <f>IF($B506="", "", IF(COUNTIF(BW506:$BY506, "")=BV$8, IF(W506="", "", W506), ""))</f>
        <v/>
      </c>
      <c r="BW506" s="61" t="str">
        <f>IF($B506="", "", IF(COUNTIF(BX506:$BY506, "")=BW$8, IF(X506="", "", X506), ""))</f>
        <v/>
      </c>
      <c r="BX506" s="61" t="str">
        <f>IF($B506="", "", IF(COUNTIF(BY506:$BY506, "")=BX$8, IF(Y506="", "", Y506), ""))</f>
        <v/>
      </c>
      <c r="BY506" s="50" t="str">
        <f t="shared" si="207"/>
        <v/>
      </c>
      <c r="CA506" s="6" t="str">
        <f t="shared" si="208"/>
        <v/>
      </c>
      <c r="CB506" s="6" t="str">
        <f>IF(CA506="", "", RANK(CA506, $CA$9:$CA$2508, 0)+COUNTIF($CA$9:CA506, CA506)-1)</f>
        <v/>
      </c>
    </row>
    <row r="507" spans="1:80" x14ac:dyDescent="0.25">
      <c r="A507" s="22"/>
      <c r="B507" s="121" t="str">
        <f>IF('Stock Details'!B506="", "", 'Stock Details'!B506)</f>
        <v/>
      </c>
      <c r="C507" s="22"/>
      <c r="D507" s="130"/>
      <c r="E507" s="122"/>
      <c r="F507" s="131"/>
      <c r="G507" s="22"/>
      <c r="H507" s="130" t="str">
        <f t="shared" si="193"/>
        <v/>
      </c>
      <c r="I507" s="122"/>
      <c r="J507" s="131"/>
      <c r="K507" s="22"/>
      <c r="L507" s="130" t="str">
        <f t="shared" si="194"/>
        <v/>
      </c>
      <c r="M507" s="122"/>
      <c r="N507" s="131"/>
      <c r="O507" s="22"/>
      <c r="P507" s="130" t="str">
        <f t="shared" si="195"/>
        <v/>
      </c>
      <c r="Q507" s="122"/>
      <c r="R507" s="131"/>
      <c r="S507" s="22"/>
      <c r="T507" s="130" t="str">
        <f t="shared" si="196"/>
        <v/>
      </c>
      <c r="U507" s="122"/>
      <c r="V507" s="131"/>
      <c r="W507" s="22"/>
      <c r="X507" s="130" t="str">
        <f t="shared" si="197"/>
        <v/>
      </c>
      <c r="Y507" s="122"/>
      <c r="Z507" s="131"/>
      <c r="AA507" s="22"/>
      <c r="AC507" s="6" t="str">
        <f t="shared" si="198"/>
        <v/>
      </c>
      <c r="AE507" s="6" t="str">
        <f t="shared" si="199"/>
        <v/>
      </c>
      <c r="AF507" s="6" t="str">
        <f t="shared" si="200"/>
        <v/>
      </c>
      <c r="AG507" s="6" t="str">
        <f t="shared" si="201"/>
        <v/>
      </c>
      <c r="AH507" s="6" t="str">
        <f t="shared" si="202"/>
        <v/>
      </c>
      <c r="AI507" s="6" t="str">
        <f t="shared" si="203"/>
        <v/>
      </c>
      <c r="AJ507" s="6" t="str">
        <f t="shared" si="204"/>
        <v/>
      </c>
      <c r="AL507" s="9" t="str">
        <f>IF('Stock Details'!F506="", "", 'Stock Details'!F506)</f>
        <v/>
      </c>
      <c r="AM507" s="9" t="str">
        <f>IF('Stock Details'!G506="", "", 'Stock Details'!G506)</f>
        <v/>
      </c>
      <c r="AO507" s="59" t="str">
        <f t="shared" si="205"/>
        <v/>
      </c>
      <c r="AP507" s="59" t="str">
        <f t="shared" si="209"/>
        <v/>
      </c>
      <c r="AQ507" s="59" t="str">
        <f t="shared" si="210"/>
        <v/>
      </c>
      <c r="AR507" s="59" t="str">
        <f t="shared" si="211"/>
        <v/>
      </c>
      <c r="AS507" s="59" t="str">
        <f t="shared" si="212"/>
        <v/>
      </c>
      <c r="AT507" s="59" t="str">
        <f t="shared" si="213"/>
        <v/>
      </c>
      <c r="AV507" s="59" t="str">
        <f t="shared" si="206"/>
        <v/>
      </c>
      <c r="AW507" s="59" t="str">
        <f t="shared" si="188"/>
        <v/>
      </c>
      <c r="AX507" s="59" t="str">
        <f t="shared" si="189"/>
        <v/>
      </c>
      <c r="AY507" s="59" t="str">
        <f t="shared" si="190"/>
        <v/>
      </c>
      <c r="AZ507" s="59" t="str">
        <f t="shared" si="191"/>
        <v/>
      </c>
      <c r="BA507" s="59" t="str">
        <f t="shared" si="192"/>
        <v/>
      </c>
      <c r="BC507" s="49" t="str">
        <f>IF($B507="", "", IF(COUNTIF(BD507:$BY507, "")=BC$8, IF(D507="", "", D507), ""))</f>
        <v/>
      </c>
      <c r="BD507" s="61" t="str">
        <f>IF($B507="", "", IF(COUNTIF(BE507:$BY507, "")=BD$8, IF(E507="", "", E507), ""))</f>
        <v/>
      </c>
      <c r="BE507" s="61" t="str">
        <f>IF($B507="", "", IF(COUNTIF(BF507:$BY507, "")=BE$8, IF(F507="", "", F507), ""))</f>
        <v/>
      </c>
      <c r="BF507" s="61" t="str">
        <f>IF($B507="", "", IF(COUNTIF(BG507:$BY507, "")=BF$8, IF(G507="", "", G507), ""))</f>
        <v/>
      </c>
      <c r="BG507" s="61" t="str">
        <f>IF($B507="", "", IF(COUNTIF(BH507:$BY507, "")=BG$8, IF(H507="", "", H507), ""))</f>
        <v/>
      </c>
      <c r="BH507" s="61" t="str">
        <f>IF($B507="", "", IF(COUNTIF(BI507:$BY507, "")=BH$8, IF(I507="", "", I507), ""))</f>
        <v/>
      </c>
      <c r="BI507" s="61" t="str">
        <f>IF($B507="", "", IF(COUNTIF(BJ507:$BY507, "")=BI$8, IF(J507="", "", J507), ""))</f>
        <v/>
      </c>
      <c r="BJ507" s="61" t="str">
        <f>IF($B507="", "", IF(COUNTIF(BK507:$BY507, "")=BJ$8, IF(K507="", "", K507), ""))</f>
        <v/>
      </c>
      <c r="BK507" s="61" t="str">
        <f>IF($B507="", "", IF(COUNTIF(BL507:$BY507, "")=BK$8, IF(L507="", "", L507), ""))</f>
        <v/>
      </c>
      <c r="BL507" s="61" t="str">
        <f>IF($B507="", "", IF(COUNTIF(BM507:$BY507, "")=BL$8, IF(M507="", "", M507), ""))</f>
        <v/>
      </c>
      <c r="BM507" s="61" t="str">
        <f>IF($B507="", "", IF(COUNTIF(BN507:$BY507, "")=BM$8, IF(N507="", "", N507), ""))</f>
        <v/>
      </c>
      <c r="BN507" s="61" t="str">
        <f>IF($B507="", "", IF(COUNTIF(BO507:$BY507, "")=BN$8, IF(O507="", "", O507), ""))</f>
        <v/>
      </c>
      <c r="BO507" s="61" t="str">
        <f>IF($B507="", "", IF(COUNTIF(BP507:$BY507, "")=BO$8, IF(P507="", "", P507), ""))</f>
        <v/>
      </c>
      <c r="BP507" s="61" t="str">
        <f>IF($B507="", "", IF(COUNTIF(BQ507:$BY507, "")=BP$8, IF(Q507="", "", Q507), ""))</f>
        <v/>
      </c>
      <c r="BQ507" s="61" t="str">
        <f>IF($B507="", "", IF(COUNTIF(BR507:$BY507, "")=BQ$8, IF(R507="", "", R507), ""))</f>
        <v/>
      </c>
      <c r="BR507" s="61" t="str">
        <f>IF($B507="", "", IF(COUNTIF(BS507:$BY507, "")=BR$8, IF(S507="", "", S507), ""))</f>
        <v/>
      </c>
      <c r="BS507" s="61" t="str">
        <f>IF($B507="", "", IF(COUNTIF(BT507:$BY507, "")=BS$8, IF(T507="", "", T507), ""))</f>
        <v/>
      </c>
      <c r="BT507" s="61" t="str">
        <f>IF($B507="", "", IF(COUNTIF(BU507:$BY507, "")=BT$8, IF(U507="", "", U507), ""))</f>
        <v/>
      </c>
      <c r="BU507" s="61" t="str">
        <f>IF($B507="", "", IF(COUNTIF(BV507:$BY507, "")=BU$8, IF(V507="", "", V507), ""))</f>
        <v/>
      </c>
      <c r="BV507" s="61" t="str">
        <f>IF($B507="", "", IF(COUNTIF(BW507:$BY507, "")=BV$8, IF(W507="", "", W507), ""))</f>
        <v/>
      </c>
      <c r="BW507" s="61" t="str">
        <f>IF($B507="", "", IF(COUNTIF(BX507:$BY507, "")=BW$8, IF(X507="", "", X507), ""))</f>
        <v/>
      </c>
      <c r="BX507" s="61" t="str">
        <f>IF($B507="", "", IF(COUNTIF(BY507:$BY507, "")=BX$8, IF(Y507="", "", Y507), ""))</f>
        <v/>
      </c>
      <c r="BY507" s="50" t="str">
        <f t="shared" si="207"/>
        <v/>
      </c>
      <c r="CA507" s="6" t="str">
        <f t="shared" si="208"/>
        <v/>
      </c>
      <c r="CB507" s="6" t="str">
        <f>IF(CA507="", "", RANK(CA507, $CA$9:$CA$2508, 0)+COUNTIF($CA$9:CA507, CA507)-1)</f>
        <v/>
      </c>
    </row>
    <row r="508" spans="1:80" x14ac:dyDescent="0.25">
      <c r="A508" s="22"/>
      <c r="B508" s="121" t="str">
        <f>IF('Stock Details'!B507="", "", 'Stock Details'!B507)</f>
        <v/>
      </c>
      <c r="C508" s="22"/>
      <c r="D508" s="130"/>
      <c r="E508" s="122"/>
      <c r="F508" s="131"/>
      <c r="G508" s="22"/>
      <c r="H508" s="130" t="str">
        <f t="shared" si="193"/>
        <v/>
      </c>
      <c r="I508" s="122"/>
      <c r="J508" s="131"/>
      <c r="K508" s="22"/>
      <c r="L508" s="130" t="str">
        <f t="shared" si="194"/>
        <v/>
      </c>
      <c r="M508" s="122"/>
      <c r="N508" s="131"/>
      <c r="O508" s="22"/>
      <c r="P508" s="130" t="str">
        <f t="shared" si="195"/>
        <v/>
      </c>
      <c r="Q508" s="122"/>
      <c r="R508" s="131"/>
      <c r="S508" s="22"/>
      <c r="T508" s="130" t="str">
        <f t="shared" si="196"/>
        <v/>
      </c>
      <c r="U508" s="122"/>
      <c r="V508" s="131"/>
      <c r="W508" s="22"/>
      <c r="X508" s="130" t="str">
        <f t="shared" si="197"/>
        <v/>
      </c>
      <c r="Y508" s="122"/>
      <c r="Z508" s="131"/>
      <c r="AA508" s="22"/>
      <c r="AC508" s="6" t="str">
        <f t="shared" si="198"/>
        <v/>
      </c>
      <c r="AE508" s="6" t="str">
        <f t="shared" si="199"/>
        <v/>
      </c>
      <c r="AF508" s="6" t="str">
        <f t="shared" si="200"/>
        <v/>
      </c>
      <c r="AG508" s="6" t="str">
        <f t="shared" si="201"/>
        <v/>
      </c>
      <c r="AH508" s="6" t="str">
        <f t="shared" si="202"/>
        <v/>
      </c>
      <c r="AI508" s="6" t="str">
        <f t="shared" si="203"/>
        <v/>
      </c>
      <c r="AJ508" s="6" t="str">
        <f t="shared" si="204"/>
        <v/>
      </c>
      <c r="AL508" s="9" t="str">
        <f>IF('Stock Details'!F507="", "", 'Stock Details'!F507)</f>
        <v/>
      </c>
      <c r="AM508" s="9" t="str">
        <f>IF('Stock Details'!G507="", "", 'Stock Details'!G507)</f>
        <v/>
      </c>
      <c r="AO508" s="59" t="str">
        <f t="shared" si="205"/>
        <v/>
      </c>
      <c r="AP508" s="59" t="str">
        <f t="shared" si="209"/>
        <v/>
      </c>
      <c r="AQ508" s="59" t="str">
        <f t="shared" si="210"/>
        <v/>
      </c>
      <c r="AR508" s="59" t="str">
        <f t="shared" si="211"/>
        <v/>
      </c>
      <c r="AS508" s="59" t="str">
        <f t="shared" si="212"/>
        <v/>
      </c>
      <c r="AT508" s="59" t="str">
        <f t="shared" si="213"/>
        <v/>
      </c>
      <c r="AV508" s="59" t="str">
        <f t="shared" si="206"/>
        <v/>
      </c>
      <c r="AW508" s="59" t="str">
        <f t="shared" si="188"/>
        <v/>
      </c>
      <c r="AX508" s="59" t="str">
        <f t="shared" si="189"/>
        <v/>
      </c>
      <c r="AY508" s="59" t="str">
        <f t="shared" si="190"/>
        <v/>
      </c>
      <c r="AZ508" s="59" t="str">
        <f t="shared" si="191"/>
        <v/>
      </c>
      <c r="BA508" s="59" t="str">
        <f t="shared" si="192"/>
        <v/>
      </c>
      <c r="BC508" s="49" t="str">
        <f>IF($B508="", "", IF(COUNTIF(BD508:$BY508, "")=BC$8, IF(D508="", "", D508), ""))</f>
        <v/>
      </c>
      <c r="BD508" s="61" t="str">
        <f>IF($B508="", "", IF(COUNTIF(BE508:$BY508, "")=BD$8, IF(E508="", "", E508), ""))</f>
        <v/>
      </c>
      <c r="BE508" s="61" t="str">
        <f>IF($B508="", "", IF(COUNTIF(BF508:$BY508, "")=BE$8, IF(F508="", "", F508), ""))</f>
        <v/>
      </c>
      <c r="BF508" s="61" t="str">
        <f>IF($B508="", "", IF(COUNTIF(BG508:$BY508, "")=BF$8, IF(G508="", "", G508), ""))</f>
        <v/>
      </c>
      <c r="BG508" s="61" t="str">
        <f>IF($B508="", "", IF(COUNTIF(BH508:$BY508, "")=BG$8, IF(H508="", "", H508), ""))</f>
        <v/>
      </c>
      <c r="BH508" s="61" t="str">
        <f>IF($B508="", "", IF(COUNTIF(BI508:$BY508, "")=BH$8, IF(I508="", "", I508), ""))</f>
        <v/>
      </c>
      <c r="BI508" s="61" t="str">
        <f>IF($B508="", "", IF(COUNTIF(BJ508:$BY508, "")=BI$8, IF(J508="", "", J508), ""))</f>
        <v/>
      </c>
      <c r="BJ508" s="61" t="str">
        <f>IF($B508="", "", IF(COUNTIF(BK508:$BY508, "")=BJ$8, IF(K508="", "", K508), ""))</f>
        <v/>
      </c>
      <c r="BK508" s="61" t="str">
        <f>IF($B508="", "", IF(COUNTIF(BL508:$BY508, "")=BK$8, IF(L508="", "", L508), ""))</f>
        <v/>
      </c>
      <c r="BL508" s="61" t="str">
        <f>IF($B508="", "", IF(COUNTIF(BM508:$BY508, "")=BL$8, IF(M508="", "", M508), ""))</f>
        <v/>
      </c>
      <c r="BM508" s="61" t="str">
        <f>IF($B508="", "", IF(COUNTIF(BN508:$BY508, "")=BM$8, IF(N508="", "", N508), ""))</f>
        <v/>
      </c>
      <c r="BN508" s="61" t="str">
        <f>IF($B508="", "", IF(COUNTIF(BO508:$BY508, "")=BN$8, IF(O508="", "", O508), ""))</f>
        <v/>
      </c>
      <c r="BO508" s="61" t="str">
        <f>IF($B508="", "", IF(COUNTIF(BP508:$BY508, "")=BO$8, IF(P508="", "", P508), ""))</f>
        <v/>
      </c>
      <c r="BP508" s="61" t="str">
        <f>IF($B508="", "", IF(COUNTIF(BQ508:$BY508, "")=BP$8, IF(Q508="", "", Q508), ""))</f>
        <v/>
      </c>
      <c r="BQ508" s="61" t="str">
        <f>IF($B508="", "", IF(COUNTIF(BR508:$BY508, "")=BQ$8, IF(R508="", "", R508), ""))</f>
        <v/>
      </c>
      <c r="BR508" s="61" t="str">
        <f>IF($B508="", "", IF(COUNTIF(BS508:$BY508, "")=BR$8, IF(S508="", "", S508), ""))</f>
        <v/>
      </c>
      <c r="BS508" s="61" t="str">
        <f>IF($B508="", "", IF(COUNTIF(BT508:$BY508, "")=BS$8, IF(T508="", "", T508), ""))</f>
        <v/>
      </c>
      <c r="BT508" s="61" t="str">
        <f>IF($B508="", "", IF(COUNTIF(BU508:$BY508, "")=BT$8, IF(U508="", "", U508), ""))</f>
        <v/>
      </c>
      <c r="BU508" s="61" t="str">
        <f>IF($B508="", "", IF(COUNTIF(BV508:$BY508, "")=BU$8, IF(V508="", "", V508), ""))</f>
        <v/>
      </c>
      <c r="BV508" s="61" t="str">
        <f>IF($B508="", "", IF(COUNTIF(BW508:$BY508, "")=BV$8, IF(W508="", "", W508), ""))</f>
        <v/>
      </c>
      <c r="BW508" s="61" t="str">
        <f>IF($B508="", "", IF(COUNTIF(BX508:$BY508, "")=BW$8, IF(X508="", "", X508), ""))</f>
        <v/>
      </c>
      <c r="BX508" s="61" t="str">
        <f>IF($B508="", "", IF(COUNTIF(BY508:$BY508, "")=BX$8, IF(Y508="", "", Y508), ""))</f>
        <v/>
      </c>
      <c r="BY508" s="50" t="str">
        <f t="shared" si="207"/>
        <v/>
      </c>
      <c r="CA508" s="6" t="str">
        <f t="shared" si="208"/>
        <v/>
      </c>
      <c r="CB508" s="6" t="str">
        <f>IF(CA508="", "", RANK(CA508, $CA$9:$CA$2508, 0)+COUNTIF($CA$9:CA508, CA508)-1)</f>
        <v/>
      </c>
    </row>
    <row r="509" spans="1:80" x14ac:dyDescent="0.25">
      <c r="A509" s="22"/>
      <c r="B509" s="121" t="str">
        <f>IF('Stock Details'!B508="", "", 'Stock Details'!B508)</f>
        <v/>
      </c>
      <c r="C509" s="22"/>
      <c r="D509" s="130"/>
      <c r="E509" s="122"/>
      <c r="F509" s="131"/>
      <c r="G509" s="22"/>
      <c r="H509" s="130" t="str">
        <f t="shared" si="193"/>
        <v/>
      </c>
      <c r="I509" s="122"/>
      <c r="J509" s="131"/>
      <c r="K509" s="22"/>
      <c r="L509" s="130" t="str">
        <f t="shared" si="194"/>
        <v/>
      </c>
      <c r="M509" s="122"/>
      <c r="N509" s="131"/>
      <c r="O509" s="22"/>
      <c r="P509" s="130" t="str">
        <f t="shared" si="195"/>
        <v/>
      </c>
      <c r="Q509" s="122"/>
      <c r="R509" s="131"/>
      <c r="S509" s="22"/>
      <c r="T509" s="130" t="str">
        <f t="shared" si="196"/>
        <v/>
      </c>
      <c r="U509" s="122"/>
      <c r="V509" s="131"/>
      <c r="W509" s="22"/>
      <c r="X509" s="130" t="str">
        <f t="shared" si="197"/>
        <v/>
      </c>
      <c r="Y509" s="122"/>
      <c r="Z509" s="131"/>
      <c r="AA509" s="22"/>
      <c r="AC509" s="6" t="str">
        <f t="shared" si="198"/>
        <v/>
      </c>
      <c r="AE509" s="6" t="str">
        <f t="shared" si="199"/>
        <v/>
      </c>
      <c r="AF509" s="6" t="str">
        <f t="shared" si="200"/>
        <v/>
      </c>
      <c r="AG509" s="6" t="str">
        <f t="shared" si="201"/>
        <v/>
      </c>
      <c r="AH509" s="6" t="str">
        <f t="shared" si="202"/>
        <v/>
      </c>
      <c r="AI509" s="6" t="str">
        <f t="shared" si="203"/>
        <v/>
      </c>
      <c r="AJ509" s="6" t="str">
        <f t="shared" si="204"/>
        <v/>
      </c>
      <c r="AL509" s="9" t="str">
        <f>IF('Stock Details'!F508="", "", 'Stock Details'!F508)</f>
        <v/>
      </c>
      <c r="AM509" s="9" t="str">
        <f>IF('Stock Details'!G508="", "", 'Stock Details'!G508)</f>
        <v/>
      </c>
      <c r="AO509" s="59" t="str">
        <f t="shared" si="205"/>
        <v/>
      </c>
      <c r="AP509" s="59" t="str">
        <f t="shared" si="209"/>
        <v/>
      </c>
      <c r="AQ509" s="59" t="str">
        <f t="shared" si="210"/>
        <v/>
      </c>
      <c r="AR509" s="59" t="str">
        <f t="shared" si="211"/>
        <v/>
      </c>
      <c r="AS509" s="59" t="str">
        <f t="shared" si="212"/>
        <v/>
      </c>
      <c r="AT509" s="59" t="str">
        <f t="shared" si="213"/>
        <v/>
      </c>
      <c r="AV509" s="59" t="str">
        <f t="shared" si="206"/>
        <v/>
      </c>
      <c r="AW509" s="59" t="str">
        <f t="shared" si="188"/>
        <v/>
      </c>
      <c r="AX509" s="59" t="str">
        <f t="shared" si="189"/>
        <v/>
      </c>
      <c r="AY509" s="59" t="str">
        <f t="shared" si="190"/>
        <v/>
      </c>
      <c r="AZ509" s="59" t="str">
        <f t="shared" si="191"/>
        <v/>
      </c>
      <c r="BA509" s="59" t="str">
        <f t="shared" si="192"/>
        <v/>
      </c>
      <c r="BC509" s="49" t="str">
        <f>IF($B509="", "", IF(COUNTIF(BD509:$BY509, "")=BC$8, IF(D509="", "", D509), ""))</f>
        <v/>
      </c>
      <c r="BD509" s="61" t="str">
        <f>IF($B509="", "", IF(COUNTIF(BE509:$BY509, "")=BD$8, IF(E509="", "", E509), ""))</f>
        <v/>
      </c>
      <c r="BE509" s="61" t="str">
        <f>IF($B509="", "", IF(COUNTIF(BF509:$BY509, "")=BE$8, IF(F509="", "", F509), ""))</f>
        <v/>
      </c>
      <c r="BF509" s="61" t="str">
        <f>IF($B509="", "", IF(COUNTIF(BG509:$BY509, "")=BF$8, IF(G509="", "", G509), ""))</f>
        <v/>
      </c>
      <c r="BG509" s="61" t="str">
        <f>IF($B509="", "", IF(COUNTIF(BH509:$BY509, "")=BG$8, IF(H509="", "", H509), ""))</f>
        <v/>
      </c>
      <c r="BH509" s="61" t="str">
        <f>IF($B509="", "", IF(COUNTIF(BI509:$BY509, "")=BH$8, IF(I509="", "", I509), ""))</f>
        <v/>
      </c>
      <c r="BI509" s="61" t="str">
        <f>IF($B509="", "", IF(COUNTIF(BJ509:$BY509, "")=BI$8, IF(J509="", "", J509), ""))</f>
        <v/>
      </c>
      <c r="BJ509" s="61" t="str">
        <f>IF($B509="", "", IF(COUNTIF(BK509:$BY509, "")=BJ$8, IF(K509="", "", K509), ""))</f>
        <v/>
      </c>
      <c r="BK509" s="61" t="str">
        <f>IF($B509="", "", IF(COUNTIF(BL509:$BY509, "")=BK$8, IF(L509="", "", L509), ""))</f>
        <v/>
      </c>
      <c r="BL509" s="61" t="str">
        <f>IF($B509="", "", IF(COUNTIF(BM509:$BY509, "")=BL$8, IF(M509="", "", M509), ""))</f>
        <v/>
      </c>
      <c r="BM509" s="61" t="str">
        <f>IF($B509="", "", IF(COUNTIF(BN509:$BY509, "")=BM$8, IF(N509="", "", N509), ""))</f>
        <v/>
      </c>
      <c r="BN509" s="61" t="str">
        <f>IF($B509="", "", IF(COUNTIF(BO509:$BY509, "")=BN$8, IF(O509="", "", O509), ""))</f>
        <v/>
      </c>
      <c r="BO509" s="61" t="str">
        <f>IF($B509="", "", IF(COUNTIF(BP509:$BY509, "")=BO$8, IF(P509="", "", P509), ""))</f>
        <v/>
      </c>
      <c r="BP509" s="61" t="str">
        <f>IF($B509="", "", IF(COUNTIF(BQ509:$BY509, "")=BP$8, IF(Q509="", "", Q509), ""))</f>
        <v/>
      </c>
      <c r="BQ509" s="61" t="str">
        <f>IF($B509="", "", IF(COUNTIF(BR509:$BY509, "")=BQ$8, IF(R509="", "", R509), ""))</f>
        <v/>
      </c>
      <c r="BR509" s="61" t="str">
        <f>IF($B509="", "", IF(COUNTIF(BS509:$BY509, "")=BR$8, IF(S509="", "", S509), ""))</f>
        <v/>
      </c>
      <c r="BS509" s="61" t="str">
        <f>IF($B509="", "", IF(COUNTIF(BT509:$BY509, "")=BS$8, IF(T509="", "", T509), ""))</f>
        <v/>
      </c>
      <c r="BT509" s="61" t="str">
        <f>IF($B509="", "", IF(COUNTIF(BU509:$BY509, "")=BT$8, IF(U509="", "", U509), ""))</f>
        <v/>
      </c>
      <c r="BU509" s="61" t="str">
        <f>IF($B509="", "", IF(COUNTIF(BV509:$BY509, "")=BU$8, IF(V509="", "", V509), ""))</f>
        <v/>
      </c>
      <c r="BV509" s="61" t="str">
        <f>IF($B509="", "", IF(COUNTIF(BW509:$BY509, "")=BV$8, IF(W509="", "", W509), ""))</f>
        <v/>
      </c>
      <c r="BW509" s="61" t="str">
        <f>IF($B509="", "", IF(COUNTIF(BX509:$BY509, "")=BW$8, IF(X509="", "", X509), ""))</f>
        <v/>
      </c>
      <c r="BX509" s="61" t="str">
        <f>IF($B509="", "", IF(COUNTIF(BY509:$BY509, "")=BX$8, IF(Y509="", "", Y509), ""))</f>
        <v/>
      </c>
      <c r="BY509" s="50" t="str">
        <f t="shared" si="207"/>
        <v/>
      </c>
      <c r="CA509" s="6" t="str">
        <f t="shared" si="208"/>
        <v/>
      </c>
      <c r="CB509" s="6" t="str">
        <f>IF(CA509="", "", RANK(CA509, $CA$9:$CA$2508, 0)+COUNTIF($CA$9:CA509, CA509)-1)</f>
        <v/>
      </c>
    </row>
    <row r="510" spans="1:80" x14ac:dyDescent="0.25">
      <c r="A510" s="22"/>
      <c r="B510" s="121" t="str">
        <f>IF('Stock Details'!B509="", "", 'Stock Details'!B509)</f>
        <v/>
      </c>
      <c r="C510" s="22"/>
      <c r="D510" s="130"/>
      <c r="E510" s="122"/>
      <c r="F510" s="131"/>
      <c r="G510" s="22"/>
      <c r="H510" s="130" t="str">
        <f t="shared" si="193"/>
        <v/>
      </c>
      <c r="I510" s="122"/>
      <c r="J510" s="131"/>
      <c r="K510" s="22"/>
      <c r="L510" s="130" t="str">
        <f t="shared" si="194"/>
        <v/>
      </c>
      <c r="M510" s="122"/>
      <c r="N510" s="131"/>
      <c r="O510" s="22"/>
      <c r="P510" s="130" t="str">
        <f t="shared" si="195"/>
        <v/>
      </c>
      <c r="Q510" s="122"/>
      <c r="R510" s="131"/>
      <c r="S510" s="22"/>
      <c r="T510" s="130" t="str">
        <f t="shared" si="196"/>
        <v/>
      </c>
      <c r="U510" s="122"/>
      <c r="V510" s="131"/>
      <c r="W510" s="22"/>
      <c r="X510" s="130" t="str">
        <f t="shared" si="197"/>
        <v/>
      </c>
      <c r="Y510" s="122"/>
      <c r="Z510" s="131"/>
      <c r="AA510" s="22"/>
      <c r="AC510" s="6" t="str">
        <f t="shared" si="198"/>
        <v/>
      </c>
      <c r="AE510" s="6" t="str">
        <f t="shared" si="199"/>
        <v/>
      </c>
      <c r="AF510" s="6" t="str">
        <f t="shared" si="200"/>
        <v/>
      </c>
      <c r="AG510" s="6" t="str">
        <f t="shared" si="201"/>
        <v/>
      </c>
      <c r="AH510" s="6" t="str">
        <f t="shared" si="202"/>
        <v/>
      </c>
      <c r="AI510" s="6" t="str">
        <f t="shared" si="203"/>
        <v/>
      </c>
      <c r="AJ510" s="6" t="str">
        <f t="shared" si="204"/>
        <v/>
      </c>
      <c r="AL510" s="9" t="str">
        <f>IF('Stock Details'!F509="", "", 'Stock Details'!F509)</f>
        <v/>
      </c>
      <c r="AM510" s="9" t="str">
        <f>IF('Stock Details'!G509="", "", 'Stock Details'!G509)</f>
        <v/>
      </c>
      <c r="AO510" s="59" t="str">
        <f t="shared" si="205"/>
        <v/>
      </c>
      <c r="AP510" s="59" t="str">
        <f t="shared" si="209"/>
        <v/>
      </c>
      <c r="AQ510" s="59" t="str">
        <f t="shared" si="210"/>
        <v/>
      </c>
      <c r="AR510" s="59" t="str">
        <f t="shared" si="211"/>
        <v/>
      </c>
      <c r="AS510" s="59" t="str">
        <f t="shared" si="212"/>
        <v/>
      </c>
      <c r="AT510" s="59" t="str">
        <f t="shared" si="213"/>
        <v/>
      </c>
      <c r="AV510" s="59" t="str">
        <f t="shared" si="206"/>
        <v/>
      </c>
      <c r="AW510" s="59" t="str">
        <f t="shared" si="188"/>
        <v/>
      </c>
      <c r="AX510" s="59" t="str">
        <f t="shared" si="189"/>
        <v/>
      </c>
      <c r="AY510" s="59" t="str">
        <f t="shared" si="190"/>
        <v/>
      </c>
      <c r="AZ510" s="59" t="str">
        <f t="shared" si="191"/>
        <v/>
      </c>
      <c r="BA510" s="59" t="str">
        <f t="shared" si="192"/>
        <v/>
      </c>
      <c r="BC510" s="49" t="str">
        <f>IF($B510="", "", IF(COUNTIF(BD510:$BY510, "")=BC$8, IF(D510="", "", D510), ""))</f>
        <v/>
      </c>
      <c r="BD510" s="61" t="str">
        <f>IF($B510="", "", IF(COUNTIF(BE510:$BY510, "")=BD$8, IF(E510="", "", E510), ""))</f>
        <v/>
      </c>
      <c r="BE510" s="61" t="str">
        <f>IF($B510="", "", IF(COUNTIF(BF510:$BY510, "")=BE$8, IF(F510="", "", F510), ""))</f>
        <v/>
      </c>
      <c r="BF510" s="61" t="str">
        <f>IF($B510="", "", IF(COUNTIF(BG510:$BY510, "")=BF$8, IF(G510="", "", G510), ""))</f>
        <v/>
      </c>
      <c r="BG510" s="61" t="str">
        <f>IF($B510="", "", IF(COUNTIF(BH510:$BY510, "")=BG$8, IF(H510="", "", H510), ""))</f>
        <v/>
      </c>
      <c r="BH510" s="61" t="str">
        <f>IF($B510="", "", IF(COUNTIF(BI510:$BY510, "")=BH$8, IF(I510="", "", I510), ""))</f>
        <v/>
      </c>
      <c r="BI510" s="61" t="str">
        <f>IF($B510="", "", IF(COUNTIF(BJ510:$BY510, "")=BI$8, IF(J510="", "", J510), ""))</f>
        <v/>
      </c>
      <c r="BJ510" s="61" t="str">
        <f>IF($B510="", "", IF(COUNTIF(BK510:$BY510, "")=BJ$8, IF(K510="", "", K510), ""))</f>
        <v/>
      </c>
      <c r="BK510" s="61" t="str">
        <f>IF($B510="", "", IF(COUNTIF(BL510:$BY510, "")=BK$8, IF(L510="", "", L510), ""))</f>
        <v/>
      </c>
      <c r="BL510" s="61" t="str">
        <f>IF($B510="", "", IF(COUNTIF(BM510:$BY510, "")=BL$8, IF(M510="", "", M510), ""))</f>
        <v/>
      </c>
      <c r="BM510" s="61" t="str">
        <f>IF($B510="", "", IF(COUNTIF(BN510:$BY510, "")=BM$8, IF(N510="", "", N510), ""))</f>
        <v/>
      </c>
      <c r="BN510" s="61" t="str">
        <f>IF($B510="", "", IF(COUNTIF(BO510:$BY510, "")=BN$8, IF(O510="", "", O510), ""))</f>
        <v/>
      </c>
      <c r="BO510" s="61" t="str">
        <f>IF($B510="", "", IF(COUNTIF(BP510:$BY510, "")=BO$8, IF(P510="", "", P510), ""))</f>
        <v/>
      </c>
      <c r="BP510" s="61" t="str">
        <f>IF($B510="", "", IF(COUNTIF(BQ510:$BY510, "")=BP$8, IF(Q510="", "", Q510), ""))</f>
        <v/>
      </c>
      <c r="BQ510" s="61" t="str">
        <f>IF($B510="", "", IF(COUNTIF(BR510:$BY510, "")=BQ$8, IF(R510="", "", R510), ""))</f>
        <v/>
      </c>
      <c r="BR510" s="61" t="str">
        <f>IF($B510="", "", IF(COUNTIF(BS510:$BY510, "")=BR$8, IF(S510="", "", S510), ""))</f>
        <v/>
      </c>
      <c r="BS510" s="61" t="str">
        <f>IF($B510="", "", IF(COUNTIF(BT510:$BY510, "")=BS$8, IF(T510="", "", T510), ""))</f>
        <v/>
      </c>
      <c r="BT510" s="61" t="str">
        <f>IF($B510="", "", IF(COUNTIF(BU510:$BY510, "")=BT$8, IF(U510="", "", U510), ""))</f>
        <v/>
      </c>
      <c r="BU510" s="61" t="str">
        <f>IF($B510="", "", IF(COUNTIF(BV510:$BY510, "")=BU$8, IF(V510="", "", V510), ""))</f>
        <v/>
      </c>
      <c r="BV510" s="61" t="str">
        <f>IF($B510="", "", IF(COUNTIF(BW510:$BY510, "")=BV$8, IF(W510="", "", W510), ""))</f>
        <v/>
      </c>
      <c r="BW510" s="61" t="str">
        <f>IF($B510="", "", IF(COUNTIF(BX510:$BY510, "")=BW$8, IF(X510="", "", X510), ""))</f>
        <v/>
      </c>
      <c r="BX510" s="61" t="str">
        <f>IF($B510="", "", IF(COUNTIF(BY510:$BY510, "")=BX$8, IF(Y510="", "", Y510), ""))</f>
        <v/>
      </c>
      <c r="BY510" s="50" t="str">
        <f t="shared" si="207"/>
        <v/>
      </c>
      <c r="CA510" s="6" t="str">
        <f t="shared" si="208"/>
        <v/>
      </c>
      <c r="CB510" s="6" t="str">
        <f>IF(CA510="", "", RANK(CA510, $CA$9:$CA$2508, 0)+COUNTIF($CA$9:CA510, CA510)-1)</f>
        <v/>
      </c>
    </row>
    <row r="511" spans="1:80" x14ac:dyDescent="0.25">
      <c r="A511" s="22"/>
      <c r="B511" s="121" t="str">
        <f>IF('Stock Details'!B510="", "", 'Stock Details'!B510)</f>
        <v/>
      </c>
      <c r="C511" s="22"/>
      <c r="D511" s="130"/>
      <c r="E511" s="122"/>
      <c r="F511" s="131"/>
      <c r="G511" s="22"/>
      <c r="H511" s="130" t="str">
        <f t="shared" si="193"/>
        <v/>
      </c>
      <c r="I511" s="122"/>
      <c r="J511" s="131"/>
      <c r="K511" s="22"/>
      <c r="L511" s="130" t="str">
        <f t="shared" si="194"/>
        <v/>
      </c>
      <c r="M511" s="122"/>
      <c r="N511" s="131"/>
      <c r="O511" s="22"/>
      <c r="P511" s="130" t="str">
        <f t="shared" si="195"/>
        <v/>
      </c>
      <c r="Q511" s="122"/>
      <c r="R511" s="131"/>
      <c r="S511" s="22"/>
      <c r="T511" s="130" t="str">
        <f t="shared" si="196"/>
        <v/>
      </c>
      <c r="U511" s="122"/>
      <c r="V511" s="131"/>
      <c r="W511" s="22"/>
      <c r="X511" s="130" t="str">
        <f t="shared" si="197"/>
        <v/>
      </c>
      <c r="Y511" s="122"/>
      <c r="Z511" s="131"/>
      <c r="AA511" s="22"/>
      <c r="AC511" s="6" t="str">
        <f t="shared" si="198"/>
        <v/>
      </c>
      <c r="AE511" s="6" t="str">
        <f t="shared" si="199"/>
        <v/>
      </c>
      <c r="AF511" s="6" t="str">
        <f t="shared" si="200"/>
        <v/>
      </c>
      <c r="AG511" s="6" t="str">
        <f t="shared" si="201"/>
        <v/>
      </c>
      <c r="AH511" s="6" t="str">
        <f t="shared" si="202"/>
        <v/>
      </c>
      <c r="AI511" s="6" t="str">
        <f t="shared" si="203"/>
        <v/>
      </c>
      <c r="AJ511" s="6" t="str">
        <f t="shared" si="204"/>
        <v/>
      </c>
      <c r="AL511" s="9" t="str">
        <f>IF('Stock Details'!F510="", "", 'Stock Details'!F510)</f>
        <v/>
      </c>
      <c r="AM511" s="9" t="str">
        <f>IF('Stock Details'!G510="", "", 'Stock Details'!G510)</f>
        <v/>
      </c>
      <c r="AO511" s="59" t="str">
        <f t="shared" si="205"/>
        <v/>
      </c>
      <c r="AP511" s="59" t="str">
        <f t="shared" si="209"/>
        <v/>
      </c>
      <c r="AQ511" s="59" t="str">
        <f t="shared" si="210"/>
        <v/>
      </c>
      <c r="AR511" s="59" t="str">
        <f t="shared" si="211"/>
        <v/>
      </c>
      <c r="AS511" s="59" t="str">
        <f t="shared" si="212"/>
        <v/>
      </c>
      <c r="AT511" s="59" t="str">
        <f t="shared" si="213"/>
        <v/>
      </c>
      <c r="AV511" s="59" t="str">
        <f t="shared" si="206"/>
        <v/>
      </c>
      <c r="AW511" s="59" t="str">
        <f t="shared" si="188"/>
        <v/>
      </c>
      <c r="AX511" s="59" t="str">
        <f t="shared" si="189"/>
        <v/>
      </c>
      <c r="AY511" s="59" t="str">
        <f t="shared" si="190"/>
        <v/>
      </c>
      <c r="AZ511" s="59" t="str">
        <f t="shared" si="191"/>
        <v/>
      </c>
      <c r="BA511" s="59" t="str">
        <f t="shared" si="192"/>
        <v/>
      </c>
      <c r="BC511" s="49" t="str">
        <f>IF($B511="", "", IF(COUNTIF(BD511:$BY511, "")=BC$8, IF(D511="", "", D511), ""))</f>
        <v/>
      </c>
      <c r="BD511" s="61" t="str">
        <f>IF($B511="", "", IF(COUNTIF(BE511:$BY511, "")=BD$8, IF(E511="", "", E511), ""))</f>
        <v/>
      </c>
      <c r="BE511" s="61" t="str">
        <f>IF($B511="", "", IF(COUNTIF(BF511:$BY511, "")=BE$8, IF(F511="", "", F511), ""))</f>
        <v/>
      </c>
      <c r="BF511" s="61" t="str">
        <f>IF($B511="", "", IF(COUNTIF(BG511:$BY511, "")=BF$8, IF(G511="", "", G511), ""))</f>
        <v/>
      </c>
      <c r="BG511" s="61" t="str">
        <f>IF($B511="", "", IF(COUNTIF(BH511:$BY511, "")=BG$8, IF(H511="", "", H511), ""))</f>
        <v/>
      </c>
      <c r="BH511" s="61" t="str">
        <f>IF($B511="", "", IF(COUNTIF(BI511:$BY511, "")=BH$8, IF(I511="", "", I511), ""))</f>
        <v/>
      </c>
      <c r="BI511" s="61" t="str">
        <f>IF($B511="", "", IF(COUNTIF(BJ511:$BY511, "")=BI$8, IF(J511="", "", J511), ""))</f>
        <v/>
      </c>
      <c r="BJ511" s="61" t="str">
        <f>IF($B511="", "", IF(COUNTIF(BK511:$BY511, "")=BJ$8, IF(K511="", "", K511), ""))</f>
        <v/>
      </c>
      <c r="BK511" s="61" t="str">
        <f>IF($B511="", "", IF(COUNTIF(BL511:$BY511, "")=BK$8, IF(L511="", "", L511), ""))</f>
        <v/>
      </c>
      <c r="BL511" s="61" t="str">
        <f>IF($B511="", "", IF(COUNTIF(BM511:$BY511, "")=BL$8, IF(M511="", "", M511), ""))</f>
        <v/>
      </c>
      <c r="BM511" s="61" t="str">
        <f>IF($B511="", "", IF(COUNTIF(BN511:$BY511, "")=BM$8, IF(N511="", "", N511), ""))</f>
        <v/>
      </c>
      <c r="BN511" s="61" t="str">
        <f>IF($B511="", "", IF(COUNTIF(BO511:$BY511, "")=BN$8, IF(O511="", "", O511), ""))</f>
        <v/>
      </c>
      <c r="BO511" s="61" t="str">
        <f>IF($B511="", "", IF(COUNTIF(BP511:$BY511, "")=BO$8, IF(P511="", "", P511), ""))</f>
        <v/>
      </c>
      <c r="BP511" s="61" t="str">
        <f>IF($B511="", "", IF(COUNTIF(BQ511:$BY511, "")=BP$8, IF(Q511="", "", Q511), ""))</f>
        <v/>
      </c>
      <c r="BQ511" s="61" t="str">
        <f>IF($B511="", "", IF(COUNTIF(BR511:$BY511, "")=BQ$8, IF(R511="", "", R511), ""))</f>
        <v/>
      </c>
      <c r="BR511" s="61" t="str">
        <f>IF($B511="", "", IF(COUNTIF(BS511:$BY511, "")=BR$8, IF(S511="", "", S511), ""))</f>
        <v/>
      </c>
      <c r="BS511" s="61" t="str">
        <f>IF($B511="", "", IF(COUNTIF(BT511:$BY511, "")=BS$8, IF(T511="", "", T511), ""))</f>
        <v/>
      </c>
      <c r="BT511" s="61" t="str">
        <f>IF($B511="", "", IF(COUNTIF(BU511:$BY511, "")=BT$8, IF(U511="", "", U511), ""))</f>
        <v/>
      </c>
      <c r="BU511" s="61" t="str">
        <f>IF($B511="", "", IF(COUNTIF(BV511:$BY511, "")=BU$8, IF(V511="", "", V511), ""))</f>
        <v/>
      </c>
      <c r="BV511" s="61" t="str">
        <f>IF($B511="", "", IF(COUNTIF(BW511:$BY511, "")=BV$8, IF(W511="", "", W511), ""))</f>
        <v/>
      </c>
      <c r="BW511" s="61" t="str">
        <f>IF($B511="", "", IF(COUNTIF(BX511:$BY511, "")=BW$8, IF(X511="", "", X511), ""))</f>
        <v/>
      </c>
      <c r="BX511" s="61" t="str">
        <f>IF($B511="", "", IF(COUNTIF(BY511:$BY511, "")=BX$8, IF(Y511="", "", Y511), ""))</f>
        <v/>
      </c>
      <c r="BY511" s="50" t="str">
        <f t="shared" si="207"/>
        <v/>
      </c>
      <c r="CA511" s="6" t="str">
        <f t="shared" si="208"/>
        <v/>
      </c>
      <c r="CB511" s="6" t="str">
        <f>IF(CA511="", "", RANK(CA511, $CA$9:$CA$2508, 0)+COUNTIF($CA$9:CA511, CA511)-1)</f>
        <v/>
      </c>
    </row>
    <row r="512" spans="1:80" x14ac:dyDescent="0.25">
      <c r="A512" s="22"/>
      <c r="B512" s="121" t="str">
        <f>IF('Stock Details'!B511="", "", 'Stock Details'!B511)</f>
        <v/>
      </c>
      <c r="C512" s="22"/>
      <c r="D512" s="130"/>
      <c r="E512" s="122"/>
      <c r="F512" s="131"/>
      <c r="G512" s="22"/>
      <c r="H512" s="130" t="str">
        <f t="shared" si="193"/>
        <v/>
      </c>
      <c r="I512" s="122"/>
      <c r="J512" s="131"/>
      <c r="K512" s="22"/>
      <c r="L512" s="130" t="str">
        <f t="shared" si="194"/>
        <v/>
      </c>
      <c r="M512" s="122"/>
      <c r="N512" s="131"/>
      <c r="O512" s="22"/>
      <c r="P512" s="130" t="str">
        <f t="shared" si="195"/>
        <v/>
      </c>
      <c r="Q512" s="122"/>
      <c r="R512" s="131"/>
      <c r="S512" s="22"/>
      <c r="T512" s="130" t="str">
        <f t="shared" si="196"/>
        <v/>
      </c>
      <c r="U512" s="122"/>
      <c r="V512" s="131"/>
      <c r="W512" s="22"/>
      <c r="X512" s="130" t="str">
        <f t="shared" si="197"/>
        <v/>
      </c>
      <c r="Y512" s="122"/>
      <c r="Z512" s="131"/>
      <c r="AA512" s="22"/>
      <c r="AC512" s="6" t="str">
        <f t="shared" si="198"/>
        <v/>
      </c>
      <c r="AE512" s="6" t="str">
        <f t="shared" si="199"/>
        <v/>
      </c>
      <c r="AF512" s="6" t="str">
        <f t="shared" si="200"/>
        <v/>
      </c>
      <c r="AG512" s="6" t="str">
        <f t="shared" si="201"/>
        <v/>
      </c>
      <c r="AH512" s="6" t="str">
        <f t="shared" si="202"/>
        <v/>
      </c>
      <c r="AI512" s="6" t="str">
        <f t="shared" si="203"/>
        <v/>
      </c>
      <c r="AJ512" s="6" t="str">
        <f t="shared" si="204"/>
        <v/>
      </c>
      <c r="AL512" s="9" t="str">
        <f>IF('Stock Details'!F511="", "", 'Stock Details'!F511)</f>
        <v/>
      </c>
      <c r="AM512" s="9" t="str">
        <f>IF('Stock Details'!G511="", "", 'Stock Details'!G511)</f>
        <v/>
      </c>
      <c r="AO512" s="59" t="str">
        <f t="shared" si="205"/>
        <v/>
      </c>
      <c r="AP512" s="59" t="str">
        <f t="shared" si="209"/>
        <v/>
      </c>
      <c r="AQ512" s="59" t="str">
        <f t="shared" si="210"/>
        <v/>
      </c>
      <c r="AR512" s="59" t="str">
        <f t="shared" si="211"/>
        <v/>
      </c>
      <c r="AS512" s="59" t="str">
        <f t="shared" si="212"/>
        <v/>
      </c>
      <c r="AT512" s="59" t="str">
        <f t="shared" si="213"/>
        <v/>
      </c>
      <c r="AV512" s="59" t="str">
        <f t="shared" si="206"/>
        <v/>
      </c>
      <c r="AW512" s="59" t="str">
        <f t="shared" si="188"/>
        <v/>
      </c>
      <c r="AX512" s="59" t="str">
        <f t="shared" si="189"/>
        <v/>
      </c>
      <c r="AY512" s="59" t="str">
        <f t="shared" si="190"/>
        <v/>
      </c>
      <c r="AZ512" s="59" t="str">
        <f t="shared" si="191"/>
        <v/>
      </c>
      <c r="BA512" s="59" t="str">
        <f t="shared" si="192"/>
        <v/>
      </c>
      <c r="BC512" s="49" t="str">
        <f>IF($B512="", "", IF(COUNTIF(BD512:$BY512, "")=BC$8, IF(D512="", "", D512), ""))</f>
        <v/>
      </c>
      <c r="BD512" s="61" t="str">
        <f>IF($B512="", "", IF(COUNTIF(BE512:$BY512, "")=BD$8, IF(E512="", "", E512), ""))</f>
        <v/>
      </c>
      <c r="BE512" s="61" t="str">
        <f>IF($B512="", "", IF(COUNTIF(BF512:$BY512, "")=BE$8, IF(F512="", "", F512), ""))</f>
        <v/>
      </c>
      <c r="BF512" s="61" t="str">
        <f>IF($B512="", "", IF(COUNTIF(BG512:$BY512, "")=BF$8, IF(G512="", "", G512), ""))</f>
        <v/>
      </c>
      <c r="BG512" s="61" t="str">
        <f>IF($B512="", "", IF(COUNTIF(BH512:$BY512, "")=BG$8, IF(H512="", "", H512), ""))</f>
        <v/>
      </c>
      <c r="BH512" s="61" t="str">
        <f>IF($B512="", "", IF(COUNTIF(BI512:$BY512, "")=BH$8, IF(I512="", "", I512), ""))</f>
        <v/>
      </c>
      <c r="BI512" s="61" t="str">
        <f>IF($B512="", "", IF(COUNTIF(BJ512:$BY512, "")=BI$8, IF(J512="", "", J512), ""))</f>
        <v/>
      </c>
      <c r="BJ512" s="61" t="str">
        <f>IF($B512="", "", IF(COUNTIF(BK512:$BY512, "")=BJ$8, IF(K512="", "", K512), ""))</f>
        <v/>
      </c>
      <c r="BK512" s="61" t="str">
        <f>IF($B512="", "", IF(COUNTIF(BL512:$BY512, "")=BK$8, IF(L512="", "", L512), ""))</f>
        <v/>
      </c>
      <c r="BL512" s="61" t="str">
        <f>IF($B512="", "", IF(COUNTIF(BM512:$BY512, "")=BL$8, IF(M512="", "", M512), ""))</f>
        <v/>
      </c>
      <c r="BM512" s="61" t="str">
        <f>IF($B512="", "", IF(COUNTIF(BN512:$BY512, "")=BM$8, IF(N512="", "", N512), ""))</f>
        <v/>
      </c>
      <c r="BN512" s="61" t="str">
        <f>IF($B512="", "", IF(COUNTIF(BO512:$BY512, "")=BN$8, IF(O512="", "", O512), ""))</f>
        <v/>
      </c>
      <c r="BO512" s="61" t="str">
        <f>IF($B512="", "", IF(COUNTIF(BP512:$BY512, "")=BO$8, IF(P512="", "", P512), ""))</f>
        <v/>
      </c>
      <c r="BP512" s="61" t="str">
        <f>IF($B512="", "", IF(COUNTIF(BQ512:$BY512, "")=BP$8, IF(Q512="", "", Q512), ""))</f>
        <v/>
      </c>
      <c r="BQ512" s="61" t="str">
        <f>IF($B512="", "", IF(COUNTIF(BR512:$BY512, "")=BQ$8, IF(R512="", "", R512), ""))</f>
        <v/>
      </c>
      <c r="BR512" s="61" t="str">
        <f>IF($B512="", "", IF(COUNTIF(BS512:$BY512, "")=BR$8, IF(S512="", "", S512), ""))</f>
        <v/>
      </c>
      <c r="BS512" s="61" t="str">
        <f>IF($B512="", "", IF(COUNTIF(BT512:$BY512, "")=BS$8, IF(T512="", "", T512), ""))</f>
        <v/>
      </c>
      <c r="BT512" s="61" t="str">
        <f>IF($B512="", "", IF(COUNTIF(BU512:$BY512, "")=BT$8, IF(U512="", "", U512), ""))</f>
        <v/>
      </c>
      <c r="BU512" s="61" t="str">
        <f>IF($B512="", "", IF(COUNTIF(BV512:$BY512, "")=BU$8, IF(V512="", "", V512), ""))</f>
        <v/>
      </c>
      <c r="BV512" s="61" t="str">
        <f>IF($B512="", "", IF(COUNTIF(BW512:$BY512, "")=BV$8, IF(W512="", "", W512), ""))</f>
        <v/>
      </c>
      <c r="BW512" s="61" t="str">
        <f>IF($B512="", "", IF(COUNTIF(BX512:$BY512, "")=BW$8, IF(X512="", "", X512), ""))</f>
        <v/>
      </c>
      <c r="BX512" s="61" t="str">
        <f>IF($B512="", "", IF(COUNTIF(BY512:$BY512, "")=BX$8, IF(Y512="", "", Y512), ""))</f>
        <v/>
      </c>
      <c r="BY512" s="50" t="str">
        <f t="shared" si="207"/>
        <v/>
      </c>
      <c r="CA512" s="6" t="str">
        <f t="shared" si="208"/>
        <v/>
      </c>
      <c r="CB512" s="6" t="str">
        <f>IF(CA512="", "", RANK(CA512, $CA$9:$CA$2508, 0)+COUNTIF($CA$9:CA512, CA512)-1)</f>
        <v/>
      </c>
    </row>
    <row r="513" spans="1:80" x14ac:dyDescent="0.25">
      <c r="A513" s="22"/>
      <c r="B513" s="121" t="str">
        <f>IF('Stock Details'!B512="", "", 'Stock Details'!B512)</f>
        <v/>
      </c>
      <c r="C513" s="22"/>
      <c r="D513" s="130"/>
      <c r="E513" s="122"/>
      <c r="F513" s="131"/>
      <c r="G513" s="22"/>
      <c r="H513" s="130" t="str">
        <f t="shared" si="193"/>
        <v/>
      </c>
      <c r="I513" s="122"/>
      <c r="J513" s="131"/>
      <c r="K513" s="22"/>
      <c r="L513" s="130" t="str">
        <f t="shared" si="194"/>
        <v/>
      </c>
      <c r="M513" s="122"/>
      <c r="N513" s="131"/>
      <c r="O513" s="22"/>
      <c r="P513" s="130" t="str">
        <f t="shared" si="195"/>
        <v/>
      </c>
      <c r="Q513" s="122"/>
      <c r="R513" s="131"/>
      <c r="S513" s="22"/>
      <c r="T513" s="130" t="str">
        <f t="shared" si="196"/>
        <v/>
      </c>
      <c r="U513" s="122"/>
      <c r="V513" s="131"/>
      <c r="W513" s="22"/>
      <c r="X513" s="130" t="str">
        <f t="shared" si="197"/>
        <v/>
      </c>
      <c r="Y513" s="122"/>
      <c r="Z513" s="131"/>
      <c r="AA513" s="22"/>
      <c r="AC513" s="6" t="str">
        <f t="shared" si="198"/>
        <v/>
      </c>
      <c r="AE513" s="6" t="str">
        <f t="shared" si="199"/>
        <v/>
      </c>
      <c r="AF513" s="6" t="str">
        <f t="shared" si="200"/>
        <v/>
      </c>
      <c r="AG513" s="6" t="str">
        <f t="shared" si="201"/>
        <v/>
      </c>
      <c r="AH513" s="6" t="str">
        <f t="shared" si="202"/>
        <v/>
      </c>
      <c r="AI513" s="6" t="str">
        <f t="shared" si="203"/>
        <v/>
      </c>
      <c r="AJ513" s="6" t="str">
        <f t="shared" si="204"/>
        <v/>
      </c>
      <c r="AL513" s="9" t="str">
        <f>IF('Stock Details'!F512="", "", 'Stock Details'!F512)</f>
        <v/>
      </c>
      <c r="AM513" s="9" t="str">
        <f>IF('Stock Details'!G512="", "", 'Stock Details'!G512)</f>
        <v/>
      </c>
      <c r="AO513" s="59" t="str">
        <f t="shared" si="205"/>
        <v/>
      </c>
      <c r="AP513" s="59" t="str">
        <f t="shared" si="209"/>
        <v/>
      </c>
      <c r="AQ513" s="59" t="str">
        <f t="shared" si="210"/>
        <v/>
      </c>
      <c r="AR513" s="59" t="str">
        <f t="shared" si="211"/>
        <v/>
      </c>
      <c r="AS513" s="59" t="str">
        <f t="shared" si="212"/>
        <v/>
      </c>
      <c r="AT513" s="59" t="str">
        <f t="shared" si="213"/>
        <v/>
      </c>
      <c r="AV513" s="59" t="str">
        <f t="shared" si="206"/>
        <v/>
      </c>
      <c r="AW513" s="59" t="str">
        <f t="shared" si="188"/>
        <v/>
      </c>
      <c r="AX513" s="59" t="str">
        <f t="shared" si="189"/>
        <v/>
      </c>
      <c r="AY513" s="59" t="str">
        <f t="shared" si="190"/>
        <v/>
      </c>
      <c r="AZ513" s="59" t="str">
        <f t="shared" si="191"/>
        <v/>
      </c>
      <c r="BA513" s="59" t="str">
        <f t="shared" si="192"/>
        <v/>
      </c>
      <c r="BC513" s="49" t="str">
        <f>IF($B513="", "", IF(COUNTIF(BD513:$BY513, "")=BC$8, IF(D513="", "", D513), ""))</f>
        <v/>
      </c>
      <c r="BD513" s="61" t="str">
        <f>IF($B513="", "", IF(COUNTIF(BE513:$BY513, "")=BD$8, IF(E513="", "", E513), ""))</f>
        <v/>
      </c>
      <c r="BE513" s="61" t="str">
        <f>IF($B513="", "", IF(COUNTIF(BF513:$BY513, "")=BE$8, IF(F513="", "", F513), ""))</f>
        <v/>
      </c>
      <c r="BF513" s="61" t="str">
        <f>IF($B513="", "", IF(COUNTIF(BG513:$BY513, "")=BF$8, IF(G513="", "", G513), ""))</f>
        <v/>
      </c>
      <c r="BG513" s="61" t="str">
        <f>IF($B513="", "", IF(COUNTIF(BH513:$BY513, "")=BG$8, IF(H513="", "", H513), ""))</f>
        <v/>
      </c>
      <c r="BH513" s="61" t="str">
        <f>IF($B513="", "", IF(COUNTIF(BI513:$BY513, "")=BH$8, IF(I513="", "", I513), ""))</f>
        <v/>
      </c>
      <c r="BI513" s="61" t="str">
        <f>IF($B513="", "", IF(COUNTIF(BJ513:$BY513, "")=BI$8, IF(J513="", "", J513), ""))</f>
        <v/>
      </c>
      <c r="BJ513" s="61" t="str">
        <f>IF($B513="", "", IF(COUNTIF(BK513:$BY513, "")=BJ$8, IF(K513="", "", K513), ""))</f>
        <v/>
      </c>
      <c r="BK513" s="61" t="str">
        <f>IF($B513="", "", IF(COUNTIF(BL513:$BY513, "")=BK$8, IF(L513="", "", L513), ""))</f>
        <v/>
      </c>
      <c r="BL513" s="61" t="str">
        <f>IF($B513="", "", IF(COUNTIF(BM513:$BY513, "")=BL$8, IF(M513="", "", M513), ""))</f>
        <v/>
      </c>
      <c r="BM513" s="61" t="str">
        <f>IF($B513="", "", IF(COUNTIF(BN513:$BY513, "")=BM$8, IF(N513="", "", N513), ""))</f>
        <v/>
      </c>
      <c r="BN513" s="61" t="str">
        <f>IF($B513="", "", IF(COUNTIF(BO513:$BY513, "")=BN$8, IF(O513="", "", O513), ""))</f>
        <v/>
      </c>
      <c r="BO513" s="61" t="str">
        <f>IF($B513="", "", IF(COUNTIF(BP513:$BY513, "")=BO$8, IF(P513="", "", P513), ""))</f>
        <v/>
      </c>
      <c r="BP513" s="61" t="str">
        <f>IF($B513="", "", IF(COUNTIF(BQ513:$BY513, "")=BP$8, IF(Q513="", "", Q513), ""))</f>
        <v/>
      </c>
      <c r="BQ513" s="61" t="str">
        <f>IF($B513="", "", IF(COUNTIF(BR513:$BY513, "")=BQ$8, IF(R513="", "", R513), ""))</f>
        <v/>
      </c>
      <c r="BR513" s="61" t="str">
        <f>IF($B513="", "", IF(COUNTIF(BS513:$BY513, "")=BR$8, IF(S513="", "", S513), ""))</f>
        <v/>
      </c>
      <c r="BS513" s="61" t="str">
        <f>IF($B513="", "", IF(COUNTIF(BT513:$BY513, "")=BS$8, IF(T513="", "", T513), ""))</f>
        <v/>
      </c>
      <c r="BT513" s="61" t="str">
        <f>IF($B513="", "", IF(COUNTIF(BU513:$BY513, "")=BT$8, IF(U513="", "", U513), ""))</f>
        <v/>
      </c>
      <c r="BU513" s="61" t="str">
        <f>IF($B513="", "", IF(COUNTIF(BV513:$BY513, "")=BU$8, IF(V513="", "", V513), ""))</f>
        <v/>
      </c>
      <c r="BV513" s="61" t="str">
        <f>IF($B513="", "", IF(COUNTIF(BW513:$BY513, "")=BV$8, IF(W513="", "", W513), ""))</f>
        <v/>
      </c>
      <c r="BW513" s="61" t="str">
        <f>IF($B513="", "", IF(COUNTIF(BX513:$BY513, "")=BW$8, IF(X513="", "", X513), ""))</f>
        <v/>
      </c>
      <c r="BX513" s="61" t="str">
        <f>IF($B513="", "", IF(COUNTIF(BY513:$BY513, "")=BX$8, IF(Y513="", "", Y513), ""))</f>
        <v/>
      </c>
      <c r="BY513" s="50" t="str">
        <f t="shared" si="207"/>
        <v/>
      </c>
      <c r="CA513" s="6" t="str">
        <f t="shared" si="208"/>
        <v/>
      </c>
      <c r="CB513" s="6" t="str">
        <f>IF(CA513="", "", RANK(CA513, $CA$9:$CA$2508, 0)+COUNTIF($CA$9:CA513, CA513)-1)</f>
        <v/>
      </c>
    </row>
    <row r="514" spans="1:80" x14ac:dyDescent="0.25">
      <c r="A514" s="22"/>
      <c r="B514" s="121" t="str">
        <f>IF('Stock Details'!B513="", "", 'Stock Details'!B513)</f>
        <v/>
      </c>
      <c r="C514" s="22"/>
      <c r="D514" s="130"/>
      <c r="E514" s="122"/>
      <c r="F514" s="131"/>
      <c r="G514" s="22"/>
      <c r="H514" s="130" t="str">
        <f t="shared" si="193"/>
        <v/>
      </c>
      <c r="I514" s="122"/>
      <c r="J514" s="131"/>
      <c r="K514" s="22"/>
      <c r="L514" s="130" t="str">
        <f t="shared" si="194"/>
        <v/>
      </c>
      <c r="M514" s="122"/>
      <c r="N514" s="131"/>
      <c r="O514" s="22"/>
      <c r="P514" s="130" t="str">
        <f t="shared" si="195"/>
        <v/>
      </c>
      <c r="Q514" s="122"/>
      <c r="R514" s="131"/>
      <c r="S514" s="22"/>
      <c r="T514" s="130" t="str">
        <f t="shared" si="196"/>
        <v/>
      </c>
      <c r="U514" s="122"/>
      <c r="V514" s="131"/>
      <c r="W514" s="22"/>
      <c r="X514" s="130" t="str">
        <f t="shared" si="197"/>
        <v/>
      </c>
      <c r="Y514" s="122"/>
      <c r="Z514" s="131"/>
      <c r="AA514" s="22"/>
      <c r="AC514" s="6" t="str">
        <f t="shared" si="198"/>
        <v/>
      </c>
      <c r="AE514" s="6" t="str">
        <f t="shared" si="199"/>
        <v/>
      </c>
      <c r="AF514" s="6" t="str">
        <f t="shared" si="200"/>
        <v/>
      </c>
      <c r="AG514" s="6" t="str">
        <f t="shared" si="201"/>
        <v/>
      </c>
      <c r="AH514" s="6" t="str">
        <f t="shared" si="202"/>
        <v/>
      </c>
      <c r="AI514" s="6" t="str">
        <f t="shared" si="203"/>
        <v/>
      </c>
      <c r="AJ514" s="6" t="str">
        <f t="shared" si="204"/>
        <v/>
      </c>
      <c r="AL514" s="9" t="str">
        <f>IF('Stock Details'!F513="", "", 'Stock Details'!F513)</f>
        <v/>
      </c>
      <c r="AM514" s="9" t="str">
        <f>IF('Stock Details'!G513="", "", 'Stock Details'!G513)</f>
        <v/>
      </c>
      <c r="AO514" s="59" t="str">
        <f t="shared" si="205"/>
        <v/>
      </c>
      <c r="AP514" s="59" t="str">
        <f t="shared" si="209"/>
        <v/>
      </c>
      <c r="AQ514" s="59" t="str">
        <f t="shared" si="210"/>
        <v/>
      </c>
      <c r="AR514" s="59" t="str">
        <f t="shared" si="211"/>
        <v/>
      </c>
      <c r="AS514" s="59" t="str">
        <f t="shared" si="212"/>
        <v/>
      </c>
      <c r="AT514" s="59" t="str">
        <f t="shared" si="213"/>
        <v/>
      </c>
      <c r="AV514" s="59" t="str">
        <f t="shared" si="206"/>
        <v/>
      </c>
      <c r="AW514" s="59" t="str">
        <f t="shared" si="188"/>
        <v/>
      </c>
      <c r="AX514" s="59" t="str">
        <f t="shared" si="189"/>
        <v/>
      </c>
      <c r="AY514" s="59" t="str">
        <f t="shared" si="190"/>
        <v/>
      </c>
      <c r="AZ514" s="59" t="str">
        <f t="shared" si="191"/>
        <v/>
      </c>
      <c r="BA514" s="59" t="str">
        <f t="shared" si="192"/>
        <v/>
      </c>
      <c r="BC514" s="49" t="str">
        <f>IF($B514="", "", IF(COUNTIF(BD514:$BY514, "")=BC$8, IF(D514="", "", D514), ""))</f>
        <v/>
      </c>
      <c r="BD514" s="61" t="str">
        <f>IF($B514="", "", IF(COUNTIF(BE514:$BY514, "")=BD$8, IF(E514="", "", E514), ""))</f>
        <v/>
      </c>
      <c r="BE514" s="61" t="str">
        <f>IF($B514="", "", IF(COUNTIF(BF514:$BY514, "")=BE$8, IF(F514="", "", F514), ""))</f>
        <v/>
      </c>
      <c r="BF514" s="61" t="str">
        <f>IF($B514="", "", IF(COUNTIF(BG514:$BY514, "")=BF$8, IF(G514="", "", G514), ""))</f>
        <v/>
      </c>
      <c r="BG514" s="61" t="str">
        <f>IF($B514="", "", IF(COUNTIF(BH514:$BY514, "")=BG$8, IF(H514="", "", H514), ""))</f>
        <v/>
      </c>
      <c r="BH514" s="61" t="str">
        <f>IF($B514="", "", IF(COUNTIF(BI514:$BY514, "")=BH$8, IF(I514="", "", I514), ""))</f>
        <v/>
      </c>
      <c r="BI514" s="61" t="str">
        <f>IF($B514="", "", IF(COUNTIF(BJ514:$BY514, "")=BI$8, IF(J514="", "", J514), ""))</f>
        <v/>
      </c>
      <c r="BJ514" s="61" t="str">
        <f>IF($B514="", "", IF(COUNTIF(BK514:$BY514, "")=BJ$8, IF(K514="", "", K514), ""))</f>
        <v/>
      </c>
      <c r="BK514" s="61" t="str">
        <f>IF($B514="", "", IF(COUNTIF(BL514:$BY514, "")=BK$8, IF(L514="", "", L514), ""))</f>
        <v/>
      </c>
      <c r="BL514" s="61" t="str">
        <f>IF($B514="", "", IF(COUNTIF(BM514:$BY514, "")=BL$8, IF(M514="", "", M514), ""))</f>
        <v/>
      </c>
      <c r="BM514" s="61" t="str">
        <f>IF($B514="", "", IF(COUNTIF(BN514:$BY514, "")=BM$8, IF(N514="", "", N514), ""))</f>
        <v/>
      </c>
      <c r="BN514" s="61" t="str">
        <f>IF($B514="", "", IF(COUNTIF(BO514:$BY514, "")=BN$8, IF(O514="", "", O514), ""))</f>
        <v/>
      </c>
      <c r="BO514" s="61" t="str">
        <f>IF($B514="", "", IF(COUNTIF(BP514:$BY514, "")=BO$8, IF(P514="", "", P514), ""))</f>
        <v/>
      </c>
      <c r="BP514" s="61" t="str">
        <f>IF($B514="", "", IF(COUNTIF(BQ514:$BY514, "")=BP$8, IF(Q514="", "", Q514), ""))</f>
        <v/>
      </c>
      <c r="BQ514" s="61" t="str">
        <f>IF($B514="", "", IF(COUNTIF(BR514:$BY514, "")=BQ$8, IF(R514="", "", R514), ""))</f>
        <v/>
      </c>
      <c r="BR514" s="61" t="str">
        <f>IF($B514="", "", IF(COUNTIF(BS514:$BY514, "")=BR$8, IF(S514="", "", S514), ""))</f>
        <v/>
      </c>
      <c r="BS514" s="61" t="str">
        <f>IF($B514="", "", IF(COUNTIF(BT514:$BY514, "")=BS$8, IF(T514="", "", T514), ""))</f>
        <v/>
      </c>
      <c r="BT514" s="61" t="str">
        <f>IF($B514="", "", IF(COUNTIF(BU514:$BY514, "")=BT$8, IF(U514="", "", U514), ""))</f>
        <v/>
      </c>
      <c r="BU514" s="61" t="str">
        <f>IF($B514="", "", IF(COUNTIF(BV514:$BY514, "")=BU$8, IF(V514="", "", V514), ""))</f>
        <v/>
      </c>
      <c r="BV514" s="61" t="str">
        <f>IF($B514="", "", IF(COUNTIF(BW514:$BY514, "")=BV$8, IF(W514="", "", W514), ""))</f>
        <v/>
      </c>
      <c r="BW514" s="61" t="str">
        <f>IF($B514="", "", IF(COUNTIF(BX514:$BY514, "")=BW$8, IF(X514="", "", X514), ""))</f>
        <v/>
      </c>
      <c r="BX514" s="61" t="str">
        <f>IF($B514="", "", IF(COUNTIF(BY514:$BY514, "")=BX$8, IF(Y514="", "", Y514), ""))</f>
        <v/>
      </c>
      <c r="BY514" s="50" t="str">
        <f t="shared" si="207"/>
        <v/>
      </c>
      <c r="CA514" s="6" t="str">
        <f t="shared" si="208"/>
        <v/>
      </c>
      <c r="CB514" s="6" t="str">
        <f>IF(CA514="", "", RANK(CA514, $CA$9:$CA$2508, 0)+COUNTIF($CA$9:CA514, CA514)-1)</f>
        <v/>
      </c>
    </row>
    <row r="515" spans="1:80" x14ac:dyDescent="0.25">
      <c r="A515" s="22"/>
      <c r="B515" s="121" t="str">
        <f>IF('Stock Details'!B514="", "", 'Stock Details'!B514)</f>
        <v/>
      </c>
      <c r="C515" s="22"/>
      <c r="D515" s="130"/>
      <c r="E515" s="122"/>
      <c r="F515" s="131"/>
      <c r="G515" s="22"/>
      <c r="H515" s="130" t="str">
        <f t="shared" si="193"/>
        <v/>
      </c>
      <c r="I515" s="122"/>
      <c r="J515" s="131"/>
      <c r="K515" s="22"/>
      <c r="L515" s="130" t="str">
        <f t="shared" si="194"/>
        <v/>
      </c>
      <c r="M515" s="122"/>
      <c r="N515" s="131"/>
      <c r="O515" s="22"/>
      <c r="P515" s="130" t="str">
        <f t="shared" si="195"/>
        <v/>
      </c>
      <c r="Q515" s="122"/>
      <c r="R515" s="131"/>
      <c r="S515" s="22"/>
      <c r="T515" s="130" t="str">
        <f t="shared" si="196"/>
        <v/>
      </c>
      <c r="U515" s="122"/>
      <c r="V515" s="131"/>
      <c r="W515" s="22"/>
      <c r="X515" s="130" t="str">
        <f t="shared" si="197"/>
        <v/>
      </c>
      <c r="Y515" s="122"/>
      <c r="Z515" s="131"/>
      <c r="AA515" s="22"/>
      <c r="AC515" s="6" t="str">
        <f t="shared" si="198"/>
        <v/>
      </c>
      <c r="AE515" s="6" t="str">
        <f t="shared" si="199"/>
        <v/>
      </c>
      <c r="AF515" s="6" t="str">
        <f t="shared" si="200"/>
        <v/>
      </c>
      <c r="AG515" s="6" t="str">
        <f t="shared" si="201"/>
        <v/>
      </c>
      <c r="AH515" s="6" t="str">
        <f t="shared" si="202"/>
        <v/>
      </c>
      <c r="AI515" s="6" t="str">
        <f t="shared" si="203"/>
        <v/>
      </c>
      <c r="AJ515" s="6" t="str">
        <f t="shared" si="204"/>
        <v/>
      </c>
      <c r="AL515" s="9" t="str">
        <f>IF('Stock Details'!F514="", "", 'Stock Details'!F514)</f>
        <v/>
      </c>
      <c r="AM515" s="9" t="str">
        <f>IF('Stock Details'!G514="", "", 'Stock Details'!G514)</f>
        <v/>
      </c>
      <c r="AO515" s="59" t="str">
        <f t="shared" si="205"/>
        <v/>
      </c>
      <c r="AP515" s="59" t="str">
        <f t="shared" si="209"/>
        <v/>
      </c>
      <c r="AQ515" s="59" t="str">
        <f t="shared" si="210"/>
        <v/>
      </c>
      <c r="AR515" s="59" t="str">
        <f t="shared" si="211"/>
        <v/>
      </c>
      <c r="AS515" s="59" t="str">
        <f t="shared" si="212"/>
        <v/>
      </c>
      <c r="AT515" s="59" t="str">
        <f t="shared" si="213"/>
        <v/>
      </c>
      <c r="AV515" s="59" t="str">
        <f t="shared" si="206"/>
        <v/>
      </c>
      <c r="AW515" s="59" t="str">
        <f t="shared" si="188"/>
        <v/>
      </c>
      <c r="AX515" s="59" t="str">
        <f t="shared" si="189"/>
        <v/>
      </c>
      <c r="AY515" s="59" t="str">
        <f t="shared" si="190"/>
        <v/>
      </c>
      <c r="AZ515" s="59" t="str">
        <f t="shared" si="191"/>
        <v/>
      </c>
      <c r="BA515" s="59" t="str">
        <f t="shared" si="192"/>
        <v/>
      </c>
      <c r="BC515" s="49" t="str">
        <f>IF($B515="", "", IF(COUNTIF(BD515:$BY515, "")=BC$8, IF(D515="", "", D515), ""))</f>
        <v/>
      </c>
      <c r="BD515" s="61" t="str">
        <f>IF($B515="", "", IF(COUNTIF(BE515:$BY515, "")=BD$8, IF(E515="", "", E515), ""))</f>
        <v/>
      </c>
      <c r="BE515" s="61" t="str">
        <f>IF($B515="", "", IF(COUNTIF(BF515:$BY515, "")=BE$8, IF(F515="", "", F515), ""))</f>
        <v/>
      </c>
      <c r="BF515" s="61" t="str">
        <f>IF($B515="", "", IF(COUNTIF(BG515:$BY515, "")=BF$8, IF(G515="", "", G515), ""))</f>
        <v/>
      </c>
      <c r="BG515" s="61" t="str">
        <f>IF($B515="", "", IF(COUNTIF(BH515:$BY515, "")=BG$8, IF(H515="", "", H515), ""))</f>
        <v/>
      </c>
      <c r="BH515" s="61" t="str">
        <f>IF($B515="", "", IF(COUNTIF(BI515:$BY515, "")=BH$8, IF(I515="", "", I515), ""))</f>
        <v/>
      </c>
      <c r="BI515" s="61" t="str">
        <f>IF($B515="", "", IF(COUNTIF(BJ515:$BY515, "")=BI$8, IF(J515="", "", J515), ""))</f>
        <v/>
      </c>
      <c r="BJ515" s="61" t="str">
        <f>IF($B515="", "", IF(COUNTIF(BK515:$BY515, "")=BJ$8, IF(K515="", "", K515), ""))</f>
        <v/>
      </c>
      <c r="BK515" s="61" t="str">
        <f>IF($B515="", "", IF(COUNTIF(BL515:$BY515, "")=BK$8, IF(L515="", "", L515), ""))</f>
        <v/>
      </c>
      <c r="BL515" s="61" t="str">
        <f>IF($B515="", "", IF(COUNTIF(BM515:$BY515, "")=BL$8, IF(M515="", "", M515), ""))</f>
        <v/>
      </c>
      <c r="BM515" s="61" t="str">
        <f>IF($B515="", "", IF(COUNTIF(BN515:$BY515, "")=BM$8, IF(N515="", "", N515), ""))</f>
        <v/>
      </c>
      <c r="BN515" s="61" t="str">
        <f>IF($B515="", "", IF(COUNTIF(BO515:$BY515, "")=BN$8, IF(O515="", "", O515), ""))</f>
        <v/>
      </c>
      <c r="BO515" s="61" t="str">
        <f>IF($B515="", "", IF(COUNTIF(BP515:$BY515, "")=BO$8, IF(P515="", "", P515), ""))</f>
        <v/>
      </c>
      <c r="BP515" s="61" t="str">
        <f>IF($B515="", "", IF(COUNTIF(BQ515:$BY515, "")=BP$8, IF(Q515="", "", Q515), ""))</f>
        <v/>
      </c>
      <c r="BQ515" s="61" t="str">
        <f>IF($B515="", "", IF(COUNTIF(BR515:$BY515, "")=BQ$8, IF(R515="", "", R515), ""))</f>
        <v/>
      </c>
      <c r="BR515" s="61" t="str">
        <f>IF($B515="", "", IF(COUNTIF(BS515:$BY515, "")=BR$8, IF(S515="", "", S515), ""))</f>
        <v/>
      </c>
      <c r="BS515" s="61" t="str">
        <f>IF($B515="", "", IF(COUNTIF(BT515:$BY515, "")=BS$8, IF(T515="", "", T515), ""))</f>
        <v/>
      </c>
      <c r="BT515" s="61" t="str">
        <f>IF($B515="", "", IF(COUNTIF(BU515:$BY515, "")=BT$8, IF(U515="", "", U515), ""))</f>
        <v/>
      </c>
      <c r="BU515" s="61" t="str">
        <f>IF($B515="", "", IF(COUNTIF(BV515:$BY515, "")=BU$8, IF(V515="", "", V515), ""))</f>
        <v/>
      </c>
      <c r="BV515" s="61" t="str">
        <f>IF($B515="", "", IF(COUNTIF(BW515:$BY515, "")=BV$8, IF(W515="", "", W515), ""))</f>
        <v/>
      </c>
      <c r="BW515" s="61" t="str">
        <f>IF($B515="", "", IF(COUNTIF(BX515:$BY515, "")=BW$8, IF(X515="", "", X515), ""))</f>
        <v/>
      </c>
      <c r="BX515" s="61" t="str">
        <f>IF($B515="", "", IF(COUNTIF(BY515:$BY515, "")=BX$8, IF(Y515="", "", Y515), ""))</f>
        <v/>
      </c>
      <c r="BY515" s="50" t="str">
        <f t="shared" si="207"/>
        <v/>
      </c>
      <c r="CA515" s="6" t="str">
        <f t="shared" si="208"/>
        <v/>
      </c>
      <c r="CB515" s="6" t="str">
        <f>IF(CA515="", "", RANK(CA515, $CA$9:$CA$2508, 0)+COUNTIF($CA$9:CA515, CA515)-1)</f>
        <v/>
      </c>
    </row>
    <row r="516" spans="1:80" x14ac:dyDescent="0.25">
      <c r="A516" s="22"/>
      <c r="B516" s="121" t="str">
        <f>IF('Stock Details'!B515="", "", 'Stock Details'!B515)</f>
        <v/>
      </c>
      <c r="C516" s="22"/>
      <c r="D516" s="130"/>
      <c r="E516" s="122"/>
      <c r="F516" s="131"/>
      <c r="G516" s="22"/>
      <c r="H516" s="130" t="str">
        <f t="shared" si="193"/>
        <v/>
      </c>
      <c r="I516" s="122"/>
      <c r="J516" s="131"/>
      <c r="K516" s="22"/>
      <c r="L516" s="130" t="str">
        <f t="shared" si="194"/>
        <v/>
      </c>
      <c r="M516" s="122"/>
      <c r="N516" s="131"/>
      <c r="O516" s="22"/>
      <c r="P516" s="130" t="str">
        <f t="shared" si="195"/>
        <v/>
      </c>
      <c r="Q516" s="122"/>
      <c r="R516" s="131"/>
      <c r="S516" s="22"/>
      <c r="T516" s="130" t="str">
        <f t="shared" si="196"/>
        <v/>
      </c>
      <c r="U516" s="122"/>
      <c r="V516" s="131"/>
      <c r="W516" s="22"/>
      <c r="X516" s="130" t="str">
        <f t="shared" si="197"/>
        <v/>
      </c>
      <c r="Y516" s="122"/>
      <c r="Z516" s="131"/>
      <c r="AA516" s="22"/>
      <c r="AC516" s="6" t="str">
        <f t="shared" si="198"/>
        <v/>
      </c>
      <c r="AE516" s="6" t="str">
        <f t="shared" si="199"/>
        <v/>
      </c>
      <c r="AF516" s="6" t="str">
        <f t="shared" si="200"/>
        <v/>
      </c>
      <c r="AG516" s="6" t="str">
        <f t="shared" si="201"/>
        <v/>
      </c>
      <c r="AH516" s="6" t="str">
        <f t="shared" si="202"/>
        <v/>
      </c>
      <c r="AI516" s="6" t="str">
        <f t="shared" si="203"/>
        <v/>
      </c>
      <c r="AJ516" s="6" t="str">
        <f t="shared" si="204"/>
        <v/>
      </c>
      <c r="AL516" s="9" t="str">
        <f>IF('Stock Details'!F515="", "", 'Stock Details'!F515)</f>
        <v/>
      </c>
      <c r="AM516" s="9" t="str">
        <f>IF('Stock Details'!G515="", "", 'Stock Details'!G515)</f>
        <v/>
      </c>
      <c r="AO516" s="59" t="str">
        <f t="shared" si="205"/>
        <v/>
      </c>
      <c r="AP516" s="59" t="str">
        <f t="shared" si="209"/>
        <v/>
      </c>
      <c r="AQ516" s="59" t="str">
        <f t="shared" si="210"/>
        <v/>
      </c>
      <c r="AR516" s="59" t="str">
        <f t="shared" si="211"/>
        <v/>
      </c>
      <c r="AS516" s="59" t="str">
        <f t="shared" si="212"/>
        <v/>
      </c>
      <c r="AT516" s="59" t="str">
        <f t="shared" si="213"/>
        <v/>
      </c>
      <c r="AV516" s="59" t="str">
        <f t="shared" si="206"/>
        <v/>
      </c>
      <c r="AW516" s="59" t="str">
        <f t="shared" si="188"/>
        <v/>
      </c>
      <c r="AX516" s="59" t="str">
        <f t="shared" si="189"/>
        <v/>
      </c>
      <c r="AY516" s="59" t="str">
        <f t="shared" si="190"/>
        <v/>
      </c>
      <c r="AZ516" s="59" t="str">
        <f t="shared" si="191"/>
        <v/>
      </c>
      <c r="BA516" s="59" t="str">
        <f t="shared" si="192"/>
        <v/>
      </c>
      <c r="BC516" s="49" t="str">
        <f>IF($B516="", "", IF(COUNTIF(BD516:$BY516, "")=BC$8, IF(D516="", "", D516), ""))</f>
        <v/>
      </c>
      <c r="BD516" s="61" t="str">
        <f>IF($B516="", "", IF(COUNTIF(BE516:$BY516, "")=BD$8, IF(E516="", "", E516), ""))</f>
        <v/>
      </c>
      <c r="BE516" s="61" t="str">
        <f>IF($B516="", "", IF(COUNTIF(BF516:$BY516, "")=BE$8, IF(F516="", "", F516), ""))</f>
        <v/>
      </c>
      <c r="BF516" s="61" t="str">
        <f>IF($B516="", "", IF(COUNTIF(BG516:$BY516, "")=BF$8, IF(G516="", "", G516), ""))</f>
        <v/>
      </c>
      <c r="BG516" s="61" t="str">
        <f>IF($B516="", "", IF(COUNTIF(BH516:$BY516, "")=BG$8, IF(H516="", "", H516), ""))</f>
        <v/>
      </c>
      <c r="BH516" s="61" t="str">
        <f>IF($B516="", "", IF(COUNTIF(BI516:$BY516, "")=BH$8, IF(I516="", "", I516), ""))</f>
        <v/>
      </c>
      <c r="BI516" s="61" t="str">
        <f>IF($B516="", "", IF(COUNTIF(BJ516:$BY516, "")=BI$8, IF(J516="", "", J516), ""))</f>
        <v/>
      </c>
      <c r="BJ516" s="61" t="str">
        <f>IF($B516="", "", IF(COUNTIF(BK516:$BY516, "")=BJ$8, IF(K516="", "", K516), ""))</f>
        <v/>
      </c>
      <c r="BK516" s="61" t="str">
        <f>IF($B516="", "", IF(COUNTIF(BL516:$BY516, "")=BK$8, IF(L516="", "", L516), ""))</f>
        <v/>
      </c>
      <c r="BL516" s="61" t="str">
        <f>IF($B516="", "", IF(COUNTIF(BM516:$BY516, "")=BL$8, IF(M516="", "", M516), ""))</f>
        <v/>
      </c>
      <c r="BM516" s="61" t="str">
        <f>IF($B516="", "", IF(COUNTIF(BN516:$BY516, "")=BM$8, IF(N516="", "", N516), ""))</f>
        <v/>
      </c>
      <c r="BN516" s="61" t="str">
        <f>IF($B516="", "", IF(COUNTIF(BO516:$BY516, "")=BN$8, IF(O516="", "", O516), ""))</f>
        <v/>
      </c>
      <c r="BO516" s="61" t="str">
        <f>IF($B516="", "", IF(COUNTIF(BP516:$BY516, "")=BO$8, IF(P516="", "", P516), ""))</f>
        <v/>
      </c>
      <c r="BP516" s="61" t="str">
        <f>IF($B516="", "", IF(COUNTIF(BQ516:$BY516, "")=BP$8, IF(Q516="", "", Q516), ""))</f>
        <v/>
      </c>
      <c r="BQ516" s="61" t="str">
        <f>IF($B516="", "", IF(COUNTIF(BR516:$BY516, "")=BQ$8, IF(R516="", "", R516), ""))</f>
        <v/>
      </c>
      <c r="BR516" s="61" t="str">
        <f>IF($B516="", "", IF(COUNTIF(BS516:$BY516, "")=BR$8, IF(S516="", "", S516), ""))</f>
        <v/>
      </c>
      <c r="BS516" s="61" t="str">
        <f>IF($B516="", "", IF(COUNTIF(BT516:$BY516, "")=BS$8, IF(T516="", "", T516), ""))</f>
        <v/>
      </c>
      <c r="BT516" s="61" t="str">
        <f>IF($B516="", "", IF(COUNTIF(BU516:$BY516, "")=BT$8, IF(U516="", "", U516), ""))</f>
        <v/>
      </c>
      <c r="BU516" s="61" t="str">
        <f>IF($B516="", "", IF(COUNTIF(BV516:$BY516, "")=BU$8, IF(V516="", "", V516), ""))</f>
        <v/>
      </c>
      <c r="BV516" s="61" t="str">
        <f>IF($B516="", "", IF(COUNTIF(BW516:$BY516, "")=BV$8, IF(W516="", "", W516), ""))</f>
        <v/>
      </c>
      <c r="BW516" s="61" t="str">
        <f>IF($B516="", "", IF(COUNTIF(BX516:$BY516, "")=BW$8, IF(X516="", "", X516), ""))</f>
        <v/>
      </c>
      <c r="BX516" s="61" t="str">
        <f>IF($B516="", "", IF(COUNTIF(BY516:$BY516, "")=BX$8, IF(Y516="", "", Y516), ""))</f>
        <v/>
      </c>
      <c r="BY516" s="50" t="str">
        <f t="shared" si="207"/>
        <v/>
      </c>
      <c r="CA516" s="6" t="str">
        <f t="shared" si="208"/>
        <v/>
      </c>
      <c r="CB516" s="6" t="str">
        <f>IF(CA516="", "", RANK(CA516, $CA$9:$CA$2508, 0)+COUNTIF($CA$9:CA516, CA516)-1)</f>
        <v/>
      </c>
    </row>
    <row r="517" spans="1:80" x14ac:dyDescent="0.25">
      <c r="A517" s="22"/>
      <c r="B517" s="121" t="str">
        <f>IF('Stock Details'!B516="", "", 'Stock Details'!B516)</f>
        <v/>
      </c>
      <c r="C517" s="22"/>
      <c r="D517" s="130"/>
      <c r="E517" s="122"/>
      <c r="F517" s="131"/>
      <c r="G517" s="22"/>
      <c r="H517" s="130" t="str">
        <f t="shared" si="193"/>
        <v/>
      </c>
      <c r="I517" s="122"/>
      <c r="J517" s="131"/>
      <c r="K517" s="22"/>
      <c r="L517" s="130" t="str">
        <f t="shared" si="194"/>
        <v/>
      </c>
      <c r="M517" s="122"/>
      <c r="N517" s="131"/>
      <c r="O517" s="22"/>
      <c r="P517" s="130" t="str">
        <f t="shared" si="195"/>
        <v/>
      </c>
      <c r="Q517" s="122"/>
      <c r="R517" s="131"/>
      <c r="S517" s="22"/>
      <c r="T517" s="130" t="str">
        <f t="shared" si="196"/>
        <v/>
      </c>
      <c r="U517" s="122"/>
      <c r="V517" s="131"/>
      <c r="W517" s="22"/>
      <c r="X517" s="130" t="str">
        <f t="shared" si="197"/>
        <v/>
      </c>
      <c r="Y517" s="122"/>
      <c r="Z517" s="131"/>
      <c r="AA517" s="22"/>
      <c r="AC517" s="6" t="str">
        <f t="shared" si="198"/>
        <v/>
      </c>
      <c r="AE517" s="6" t="str">
        <f t="shared" si="199"/>
        <v/>
      </c>
      <c r="AF517" s="6" t="str">
        <f t="shared" si="200"/>
        <v/>
      </c>
      <c r="AG517" s="6" t="str">
        <f t="shared" si="201"/>
        <v/>
      </c>
      <c r="AH517" s="6" t="str">
        <f t="shared" si="202"/>
        <v/>
      </c>
      <c r="AI517" s="6" t="str">
        <f t="shared" si="203"/>
        <v/>
      </c>
      <c r="AJ517" s="6" t="str">
        <f t="shared" si="204"/>
        <v/>
      </c>
      <c r="AL517" s="9" t="str">
        <f>IF('Stock Details'!F516="", "", 'Stock Details'!F516)</f>
        <v/>
      </c>
      <c r="AM517" s="9" t="str">
        <f>IF('Stock Details'!G516="", "", 'Stock Details'!G516)</f>
        <v/>
      </c>
      <c r="AO517" s="59" t="str">
        <f t="shared" si="205"/>
        <v/>
      </c>
      <c r="AP517" s="59" t="str">
        <f t="shared" si="209"/>
        <v/>
      </c>
      <c r="AQ517" s="59" t="str">
        <f t="shared" si="210"/>
        <v/>
      </c>
      <c r="AR517" s="59" t="str">
        <f t="shared" si="211"/>
        <v/>
      </c>
      <c r="AS517" s="59" t="str">
        <f t="shared" si="212"/>
        <v/>
      </c>
      <c r="AT517" s="59" t="str">
        <f t="shared" si="213"/>
        <v/>
      </c>
      <c r="AV517" s="59" t="str">
        <f t="shared" si="206"/>
        <v/>
      </c>
      <c r="AW517" s="59" t="str">
        <f t="shared" si="188"/>
        <v/>
      </c>
      <c r="AX517" s="59" t="str">
        <f t="shared" si="189"/>
        <v/>
      </c>
      <c r="AY517" s="59" t="str">
        <f t="shared" si="190"/>
        <v/>
      </c>
      <c r="AZ517" s="59" t="str">
        <f t="shared" si="191"/>
        <v/>
      </c>
      <c r="BA517" s="59" t="str">
        <f t="shared" si="192"/>
        <v/>
      </c>
      <c r="BC517" s="49" t="str">
        <f>IF($B517="", "", IF(COUNTIF(BD517:$BY517, "")=BC$8, IF(D517="", "", D517), ""))</f>
        <v/>
      </c>
      <c r="BD517" s="61" t="str">
        <f>IF($B517="", "", IF(COUNTIF(BE517:$BY517, "")=BD$8, IF(E517="", "", E517), ""))</f>
        <v/>
      </c>
      <c r="BE517" s="61" t="str">
        <f>IF($B517="", "", IF(COUNTIF(BF517:$BY517, "")=BE$8, IF(F517="", "", F517), ""))</f>
        <v/>
      </c>
      <c r="BF517" s="61" t="str">
        <f>IF($B517="", "", IF(COUNTIF(BG517:$BY517, "")=BF$8, IF(G517="", "", G517), ""))</f>
        <v/>
      </c>
      <c r="BG517" s="61" t="str">
        <f>IF($B517="", "", IF(COUNTIF(BH517:$BY517, "")=BG$8, IF(H517="", "", H517), ""))</f>
        <v/>
      </c>
      <c r="BH517" s="61" t="str">
        <f>IF($B517="", "", IF(COUNTIF(BI517:$BY517, "")=BH$8, IF(I517="", "", I517), ""))</f>
        <v/>
      </c>
      <c r="BI517" s="61" t="str">
        <f>IF($B517="", "", IF(COUNTIF(BJ517:$BY517, "")=BI$8, IF(J517="", "", J517), ""))</f>
        <v/>
      </c>
      <c r="BJ517" s="61" t="str">
        <f>IF($B517="", "", IF(COUNTIF(BK517:$BY517, "")=BJ$8, IF(K517="", "", K517), ""))</f>
        <v/>
      </c>
      <c r="BK517" s="61" t="str">
        <f>IF($B517="", "", IF(COUNTIF(BL517:$BY517, "")=BK$8, IF(L517="", "", L517), ""))</f>
        <v/>
      </c>
      <c r="BL517" s="61" t="str">
        <f>IF($B517="", "", IF(COUNTIF(BM517:$BY517, "")=BL$8, IF(M517="", "", M517), ""))</f>
        <v/>
      </c>
      <c r="BM517" s="61" t="str">
        <f>IF($B517="", "", IF(COUNTIF(BN517:$BY517, "")=BM$8, IF(N517="", "", N517), ""))</f>
        <v/>
      </c>
      <c r="BN517" s="61" t="str">
        <f>IF($B517="", "", IF(COUNTIF(BO517:$BY517, "")=BN$8, IF(O517="", "", O517), ""))</f>
        <v/>
      </c>
      <c r="BO517" s="61" t="str">
        <f>IF($B517="", "", IF(COUNTIF(BP517:$BY517, "")=BO$8, IF(P517="", "", P517), ""))</f>
        <v/>
      </c>
      <c r="BP517" s="61" t="str">
        <f>IF($B517="", "", IF(COUNTIF(BQ517:$BY517, "")=BP$8, IF(Q517="", "", Q517), ""))</f>
        <v/>
      </c>
      <c r="BQ517" s="61" t="str">
        <f>IF($B517="", "", IF(COUNTIF(BR517:$BY517, "")=BQ$8, IF(R517="", "", R517), ""))</f>
        <v/>
      </c>
      <c r="BR517" s="61" t="str">
        <f>IF($B517="", "", IF(COUNTIF(BS517:$BY517, "")=BR$8, IF(S517="", "", S517), ""))</f>
        <v/>
      </c>
      <c r="BS517" s="61" t="str">
        <f>IF($B517="", "", IF(COUNTIF(BT517:$BY517, "")=BS$8, IF(T517="", "", T517), ""))</f>
        <v/>
      </c>
      <c r="BT517" s="61" t="str">
        <f>IF($B517="", "", IF(COUNTIF(BU517:$BY517, "")=BT$8, IF(U517="", "", U517), ""))</f>
        <v/>
      </c>
      <c r="BU517" s="61" t="str">
        <f>IF($B517="", "", IF(COUNTIF(BV517:$BY517, "")=BU$8, IF(V517="", "", V517), ""))</f>
        <v/>
      </c>
      <c r="BV517" s="61" t="str">
        <f>IF($B517="", "", IF(COUNTIF(BW517:$BY517, "")=BV$8, IF(W517="", "", W517), ""))</f>
        <v/>
      </c>
      <c r="BW517" s="61" t="str">
        <f>IF($B517="", "", IF(COUNTIF(BX517:$BY517, "")=BW$8, IF(X517="", "", X517), ""))</f>
        <v/>
      </c>
      <c r="BX517" s="61" t="str">
        <f>IF($B517="", "", IF(COUNTIF(BY517:$BY517, "")=BX$8, IF(Y517="", "", Y517), ""))</f>
        <v/>
      </c>
      <c r="BY517" s="50" t="str">
        <f t="shared" si="207"/>
        <v/>
      </c>
      <c r="CA517" s="6" t="str">
        <f t="shared" si="208"/>
        <v/>
      </c>
      <c r="CB517" s="6" t="str">
        <f>IF(CA517="", "", RANK(CA517, $CA$9:$CA$2508, 0)+COUNTIF($CA$9:CA517, CA517)-1)</f>
        <v/>
      </c>
    </row>
    <row r="518" spans="1:80" x14ac:dyDescent="0.25">
      <c r="A518" s="22"/>
      <c r="B518" s="121" t="str">
        <f>IF('Stock Details'!B517="", "", 'Stock Details'!B517)</f>
        <v/>
      </c>
      <c r="C518" s="22"/>
      <c r="D518" s="130"/>
      <c r="E518" s="122"/>
      <c r="F518" s="131"/>
      <c r="G518" s="22"/>
      <c r="H518" s="130" t="str">
        <f t="shared" si="193"/>
        <v/>
      </c>
      <c r="I518" s="122"/>
      <c r="J518" s="131"/>
      <c r="K518" s="22"/>
      <c r="L518" s="130" t="str">
        <f t="shared" si="194"/>
        <v/>
      </c>
      <c r="M518" s="122"/>
      <c r="N518" s="131"/>
      <c r="O518" s="22"/>
      <c r="P518" s="130" t="str">
        <f t="shared" si="195"/>
        <v/>
      </c>
      <c r="Q518" s="122"/>
      <c r="R518" s="131"/>
      <c r="S518" s="22"/>
      <c r="T518" s="130" t="str">
        <f t="shared" si="196"/>
        <v/>
      </c>
      <c r="U518" s="122"/>
      <c r="V518" s="131"/>
      <c r="W518" s="22"/>
      <c r="X518" s="130" t="str">
        <f t="shared" si="197"/>
        <v/>
      </c>
      <c r="Y518" s="122"/>
      <c r="Z518" s="131"/>
      <c r="AA518" s="22"/>
      <c r="AC518" s="6" t="str">
        <f t="shared" si="198"/>
        <v/>
      </c>
      <c r="AE518" s="6" t="str">
        <f t="shared" si="199"/>
        <v/>
      </c>
      <c r="AF518" s="6" t="str">
        <f t="shared" si="200"/>
        <v/>
      </c>
      <c r="AG518" s="6" t="str">
        <f t="shared" si="201"/>
        <v/>
      </c>
      <c r="AH518" s="6" t="str">
        <f t="shared" si="202"/>
        <v/>
      </c>
      <c r="AI518" s="6" t="str">
        <f t="shared" si="203"/>
        <v/>
      </c>
      <c r="AJ518" s="6" t="str">
        <f t="shared" si="204"/>
        <v/>
      </c>
      <c r="AL518" s="9" t="str">
        <f>IF('Stock Details'!F517="", "", 'Stock Details'!F517)</f>
        <v/>
      </c>
      <c r="AM518" s="9" t="str">
        <f>IF('Stock Details'!G517="", "", 'Stock Details'!G517)</f>
        <v/>
      </c>
      <c r="AO518" s="59" t="str">
        <f t="shared" si="205"/>
        <v/>
      </c>
      <c r="AP518" s="59" t="str">
        <f t="shared" si="209"/>
        <v/>
      </c>
      <c r="AQ518" s="59" t="str">
        <f t="shared" si="210"/>
        <v/>
      </c>
      <c r="AR518" s="59" t="str">
        <f t="shared" si="211"/>
        <v/>
      </c>
      <c r="AS518" s="59" t="str">
        <f t="shared" si="212"/>
        <v/>
      </c>
      <c r="AT518" s="59" t="str">
        <f t="shared" si="213"/>
        <v/>
      </c>
      <c r="AV518" s="59" t="str">
        <f t="shared" si="206"/>
        <v/>
      </c>
      <c r="AW518" s="59" t="str">
        <f t="shared" si="188"/>
        <v/>
      </c>
      <c r="AX518" s="59" t="str">
        <f t="shared" si="189"/>
        <v/>
      </c>
      <c r="AY518" s="59" t="str">
        <f t="shared" si="190"/>
        <v/>
      </c>
      <c r="AZ518" s="59" t="str">
        <f t="shared" si="191"/>
        <v/>
      </c>
      <c r="BA518" s="59" t="str">
        <f t="shared" si="192"/>
        <v/>
      </c>
      <c r="BC518" s="49" t="str">
        <f>IF($B518="", "", IF(COUNTIF(BD518:$BY518, "")=BC$8, IF(D518="", "", D518), ""))</f>
        <v/>
      </c>
      <c r="BD518" s="61" t="str">
        <f>IF($B518="", "", IF(COUNTIF(BE518:$BY518, "")=BD$8, IF(E518="", "", E518), ""))</f>
        <v/>
      </c>
      <c r="BE518" s="61" t="str">
        <f>IF($B518="", "", IF(COUNTIF(BF518:$BY518, "")=BE$8, IF(F518="", "", F518), ""))</f>
        <v/>
      </c>
      <c r="BF518" s="61" t="str">
        <f>IF($B518="", "", IF(COUNTIF(BG518:$BY518, "")=BF$8, IF(G518="", "", G518), ""))</f>
        <v/>
      </c>
      <c r="BG518" s="61" t="str">
        <f>IF($B518="", "", IF(COUNTIF(BH518:$BY518, "")=BG$8, IF(H518="", "", H518), ""))</f>
        <v/>
      </c>
      <c r="BH518" s="61" t="str">
        <f>IF($B518="", "", IF(COUNTIF(BI518:$BY518, "")=BH$8, IF(I518="", "", I518), ""))</f>
        <v/>
      </c>
      <c r="BI518" s="61" t="str">
        <f>IF($B518="", "", IF(COUNTIF(BJ518:$BY518, "")=BI$8, IF(J518="", "", J518), ""))</f>
        <v/>
      </c>
      <c r="BJ518" s="61" t="str">
        <f>IF($B518="", "", IF(COUNTIF(BK518:$BY518, "")=BJ$8, IF(K518="", "", K518), ""))</f>
        <v/>
      </c>
      <c r="BK518" s="61" t="str">
        <f>IF($B518="", "", IF(COUNTIF(BL518:$BY518, "")=BK$8, IF(L518="", "", L518), ""))</f>
        <v/>
      </c>
      <c r="BL518" s="61" t="str">
        <f>IF($B518="", "", IF(COUNTIF(BM518:$BY518, "")=BL$8, IF(M518="", "", M518), ""))</f>
        <v/>
      </c>
      <c r="BM518" s="61" t="str">
        <f>IF($B518="", "", IF(COUNTIF(BN518:$BY518, "")=BM$8, IF(N518="", "", N518), ""))</f>
        <v/>
      </c>
      <c r="BN518" s="61" t="str">
        <f>IF($B518="", "", IF(COUNTIF(BO518:$BY518, "")=BN$8, IF(O518="", "", O518), ""))</f>
        <v/>
      </c>
      <c r="BO518" s="61" t="str">
        <f>IF($B518="", "", IF(COUNTIF(BP518:$BY518, "")=BO$8, IF(P518="", "", P518), ""))</f>
        <v/>
      </c>
      <c r="BP518" s="61" t="str">
        <f>IF($B518="", "", IF(COUNTIF(BQ518:$BY518, "")=BP$8, IF(Q518="", "", Q518), ""))</f>
        <v/>
      </c>
      <c r="BQ518" s="61" t="str">
        <f>IF($B518="", "", IF(COUNTIF(BR518:$BY518, "")=BQ$8, IF(R518="", "", R518), ""))</f>
        <v/>
      </c>
      <c r="BR518" s="61" t="str">
        <f>IF($B518="", "", IF(COUNTIF(BS518:$BY518, "")=BR$8, IF(S518="", "", S518), ""))</f>
        <v/>
      </c>
      <c r="BS518" s="61" t="str">
        <f>IF($B518="", "", IF(COUNTIF(BT518:$BY518, "")=BS$8, IF(T518="", "", T518), ""))</f>
        <v/>
      </c>
      <c r="BT518" s="61" t="str">
        <f>IF($B518="", "", IF(COUNTIF(BU518:$BY518, "")=BT$8, IF(U518="", "", U518), ""))</f>
        <v/>
      </c>
      <c r="BU518" s="61" t="str">
        <f>IF($B518="", "", IF(COUNTIF(BV518:$BY518, "")=BU$8, IF(V518="", "", V518), ""))</f>
        <v/>
      </c>
      <c r="BV518" s="61" t="str">
        <f>IF($B518="", "", IF(COUNTIF(BW518:$BY518, "")=BV$8, IF(W518="", "", W518), ""))</f>
        <v/>
      </c>
      <c r="BW518" s="61" t="str">
        <f>IF($B518="", "", IF(COUNTIF(BX518:$BY518, "")=BW$8, IF(X518="", "", X518), ""))</f>
        <v/>
      </c>
      <c r="BX518" s="61" t="str">
        <f>IF($B518="", "", IF(COUNTIF(BY518:$BY518, "")=BX$8, IF(Y518="", "", Y518), ""))</f>
        <v/>
      </c>
      <c r="BY518" s="50" t="str">
        <f t="shared" si="207"/>
        <v/>
      </c>
      <c r="CA518" s="6" t="str">
        <f t="shared" si="208"/>
        <v/>
      </c>
      <c r="CB518" s="6" t="str">
        <f>IF(CA518="", "", RANK(CA518, $CA$9:$CA$2508, 0)+COUNTIF($CA$9:CA518, CA518)-1)</f>
        <v/>
      </c>
    </row>
    <row r="519" spans="1:80" x14ac:dyDescent="0.25">
      <c r="A519" s="22"/>
      <c r="B519" s="121" t="str">
        <f>IF('Stock Details'!B518="", "", 'Stock Details'!B518)</f>
        <v/>
      </c>
      <c r="C519" s="22"/>
      <c r="D519" s="130"/>
      <c r="E519" s="122"/>
      <c r="F519" s="131"/>
      <c r="G519" s="22"/>
      <c r="H519" s="130" t="str">
        <f t="shared" si="193"/>
        <v/>
      </c>
      <c r="I519" s="122"/>
      <c r="J519" s="131"/>
      <c r="K519" s="22"/>
      <c r="L519" s="130" t="str">
        <f t="shared" si="194"/>
        <v/>
      </c>
      <c r="M519" s="122"/>
      <c r="N519" s="131"/>
      <c r="O519" s="22"/>
      <c r="P519" s="130" t="str">
        <f t="shared" si="195"/>
        <v/>
      </c>
      <c r="Q519" s="122"/>
      <c r="R519" s="131"/>
      <c r="S519" s="22"/>
      <c r="T519" s="130" t="str">
        <f t="shared" si="196"/>
        <v/>
      </c>
      <c r="U519" s="122"/>
      <c r="V519" s="131"/>
      <c r="W519" s="22"/>
      <c r="X519" s="130" t="str">
        <f t="shared" si="197"/>
        <v/>
      </c>
      <c r="Y519" s="122"/>
      <c r="Z519" s="131"/>
      <c r="AA519" s="22"/>
      <c r="AC519" s="6" t="str">
        <f t="shared" si="198"/>
        <v/>
      </c>
      <c r="AE519" s="6" t="str">
        <f t="shared" si="199"/>
        <v/>
      </c>
      <c r="AF519" s="6" t="str">
        <f t="shared" si="200"/>
        <v/>
      </c>
      <c r="AG519" s="6" t="str">
        <f t="shared" si="201"/>
        <v/>
      </c>
      <c r="AH519" s="6" t="str">
        <f t="shared" si="202"/>
        <v/>
      </c>
      <c r="AI519" s="6" t="str">
        <f t="shared" si="203"/>
        <v/>
      </c>
      <c r="AJ519" s="6" t="str">
        <f t="shared" si="204"/>
        <v/>
      </c>
      <c r="AL519" s="9" t="str">
        <f>IF('Stock Details'!F518="", "", 'Stock Details'!F518)</f>
        <v/>
      </c>
      <c r="AM519" s="9" t="str">
        <f>IF('Stock Details'!G518="", "", 'Stock Details'!G518)</f>
        <v/>
      </c>
      <c r="AO519" s="59" t="str">
        <f t="shared" si="205"/>
        <v/>
      </c>
      <c r="AP519" s="59" t="str">
        <f t="shared" si="209"/>
        <v/>
      </c>
      <c r="AQ519" s="59" t="str">
        <f t="shared" si="210"/>
        <v/>
      </c>
      <c r="AR519" s="59" t="str">
        <f t="shared" si="211"/>
        <v/>
      </c>
      <c r="AS519" s="59" t="str">
        <f t="shared" si="212"/>
        <v/>
      </c>
      <c r="AT519" s="59" t="str">
        <f t="shared" si="213"/>
        <v/>
      </c>
      <c r="AV519" s="59" t="str">
        <f t="shared" si="206"/>
        <v/>
      </c>
      <c r="AW519" s="59" t="str">
        <f t="shared" si="188"/>
        <v/>
      </c>
      <c r="AX519" s="59" t="str">
        <f t="shared" si="189"/>
        <v/>
      </c>
      <c r="AY519" s="59" t="str">
        <f t="shared" si="190"/>
        <v/>
      </c>
      <c r="AZ519" s="59" t="str">
        <f t="shared" si="191"/>
        <v/>
      </c>
      <c r="BA519" s="59" t="str">
        <f t="shared" si="192"/>
        <v/>
      </c>
      <c r="BC519" s="49" t="str">
        <f>IF($B519="", "", IF(COUNTIF(BD519:$BY519, "")=BC$8, IF(D519="", "", D519), ""))</f>
        <v/>
      </c>
      <c r="BD519" s="61" t="str">
        <f>IF($B519="", "", IF(COUNTIF(BE519:$BY519, "")=BD$8, IF(E519="", "", E519), ""))</f>
        <v/>
      </c>
      <c r="BE519" s="61" t="str">
        <f>IF($B519="", "", IF(COUNTIF(BF519:$BY519, "")=BE$8, IF(F519="", "", F519), ""))</f>
        <v/>
      </c>
      <c r="BF519" s="61" t="str">
        <f>IF($B519="", "", IF(COUNTIF(BG519:$BY519, "")=BF$8, IF(G519="", "", G519), ""))</f>
        <v/>
      </c>
      <c r="BG519" s="61" t="str">
        <f>IF($B519="", "", IF(COUNTIF(BH519:$BY519, "")=BG$8, IF(H519="", "", H519), ""))</f>
        <v/>
      </c>
      <c r="BH519" s="61" t="str">
        <f>IF($B519="", "", IF(COUNTIF(BI519:$BY519, "")=BH$8, IF(I519="", "", I519), ""))</f>
        <v/>
      </c>
      <c r="BI519" s="61" t="str">
        <f>IF($B519="", "", IF(COUNTIF(BJ519:$BY519, "")=BI$8, IF(J519="", "", J519), ""))</f>
        <v/>
      </c>
      <c r="BJ519" s="61" t="str">
        <f>IF($B519="", "", IF(COUNTIF(BK519:$BY519, "")=BJ$8, IF(K519="", "", K519), ""))</f>
        <v/>
      </c>
      <c r="BK519" s="61" t="str">
        <f>IF($B519="", "", IF(COUNTIF(BL519:$BY519, "")=BK$8, IF(L519="", "", L519), ""))</f>
        <v/>
      </c>
      <c r="BL519" s="61" t="str">
        <f>IF($B519="", "", IF(COUNTIF(BM519:$BY519, "")=BL$8, IF(M519="", "", M519), ""))</f>
        <v/>
      </c>
      <c r="BM519" s="61" t="str">
        <f>IF($B519="", "", IF(COUNTIF(BN519:$BY519, "")=BM$8, IF(N519="", "", N519), ""))</f>
        <v/>
      </c>
      <c r="BN519" s="61" t="str">
        <f>IF($B519="", "", IF(COUNTIF(BO519:$BY519, "")=BN$8, IF(O519="", "", O519), ""))</f>
        <v/>
      </c>
      <c r="BO519" s="61" t="str">
        <f>IF($B519="", "", IF(COUNTIF(BP519:$BY519, "")=BO$8, IF(P519="", "", P519), ""))</f>
        <v/>
      </c>
      <c r="BP519" s="61" t="str">
        <f>IF($B519="", "", IF(COUNTIF(BQ519:$BY519, "")=BP$8, IF(Q519="", "", Q519), ""))</f>
        <v/>
      </c>
      <c r="BQ519" s="61" t="str">
        <f>IF($B519="", "", IF(COUNTIF(BR519:$BY519, "")=BQ$8, IF(R519="", "", R519), ""))</f>
        <v/>
      </c>
      <c r="BR519" s="61" t="str">
        <f>IF($B519="", "", IF(COUNTIF(BS519:$BY519, "")=BR$8, IF(S519="", "", S519), ""))</f>
        <v/>
      </c>
      <c r="BS519" s="61" t="str">
        <f>IF($B519="", "", IF(COUNTIF(BT519:$BY519, "")=BS$8, IF(T519="", "", T519), ""))</f>
        <v/>
      </c>
      <c r="BT519" s="61" t="str">
        <f>IF($B519="", "", IF(COUNTIF(BU519:$BY519, "")=BT$8, IF(U519="", "", U519), ""))</f>
        <v/>
      </c>
      <c r="BU519" s="61" t="str">
        <f>IF($B519="", "", IF(COUNTIF(BV519:$BY519, "")=BU$8, IF(V519="", "", V519), ""))</f>
        <v/>
      </c>
      <c r="BV519" s="61" t="str">
        <f>IF($B519="", "", IF(COUNTIF(BW519:$BY519, "")=BV$8, IF(W519="", "", W519), ""))</f>
        <v/>
      </c>
      <c r="BW519" s="61" t="str">
        <f>IF($B519="", "", IF(COUNTIF(BX519:$BY519, "")=BW$8, IF(X519="", "", X519), ""))</f>
        <v/>
      </c>
      <c r="BX519" s="61" t="str">
        <f>IF($B519="", "", IF(COUNTIF(BY519:$BY519, "")=BX$8, IF(Y519="", "", Y519), ""))</f>
        <v/>
      </c>
      <c r="BY519" s="50" t="str">
        <f t="shared" si="207"/>
        <v/>
      </c>
      <c r="CA519" s="6" t="str">
        <f t="shared" si="208"/>
        <v/>
      </c>
      <c r="CB519" s="6" t="str">
        <f>IF(CA519="", "", RANK(CA519, $CA$9:$CA$2508, 0)+COUNTIF($CA$9:CA519, CA519)-1)</f>
        <v/>
      </c>
    </row>
    <row r="520" spans="1:80" x14ac:dyDescent="0.25">
      <c r="A520" s="22"/>
      <c r="B520" s="121" t="str">
        <f>IF('Stock Details'!B519="", "", 'Stock Details'!B519)</f>
        <v/>
      </c>
      <c r="C520" s="22"/>
      <c r="D520" s="130"/>
      <c r="E520" s="122"/>
      <c r="F520" s="131"/>
      <c r="G520" s="22"/>
      <c r="H520" s="130" t="str">
        <f t="shared" si="193"/>
        <v/>
      </c>
      <c r="I520" s="122"/>
      <c r="J520" s="131"/>
      <c r="K520" s="22"/>
      <c r="L520" s="130" t="str">
        <f t="shared" si="194"/>
        <v/>
      </c>
      <c r="M520" s="122"/>
      <c r="N520" s="131"/>
      <c r="O520" s="22"/>
      <c r="P520" s="130" t="str">
        <f t="shared" si="195"/>
        <v/>
      </c>
      <c r="Q520" s="122"/>
      <c r="R520" s="131"/>
      <c r="S520" s="22"/>
      <c r="T520" s="130" t="str">
        <f t="shared" si="196"/>
        <v/>
      </c>
      <c r="U520" s="122"/>
      <c r="V520" s="131"/>
      <c r="W520" s="22"/>
      <c r="X520" s="130" t="str">
        <f t="shared" si="197"/>
        <v/>
      </c>
      <c r="Y520" s="122"/>
      <c r="Z520" s="131"/>
      <c r="AA520" s="22"/>
      <c r="AC520" s="6" t="str">
        <f t="shared" si="198"/>
        <v/>
      </c>
      <c r="AE520" s="6" t="str">
        <f t="shared" si="199"/>
        <v/>
      </c>
      <c r="AF520" s="6" t="str">
        <f t="shared" si="200"/>
        <v/>
      </c>
      <c r="AG520" s="6" t="str">
        <f t="shared" si="201"/>
        <v/>
      </c>
      <c r="AH520" s="6" t="str">
        <f t="shared" si="202"/>
        <v/>
      </c>
      <c r="AI520" s="6" t="str">
        <f t="shared" si="203"/>
        <v/>
      </c>
      <c r="AJ520" s="6" t="str">
        <f t="shared" si="204"/>
        <v/>
      </c>
      <c r="AL520" s="9" t="str">
        <f>IF('Stock Details'!F519="", "", 'Stock Details'!F519)</f>
        <v/>
      </c>
      <c r="AM520" s="9" t="str">
        <f>IF('Stock Details'!G519="", "", 'Stock Details'!G519)</f>
        <v/>
      </c>
      <c r="AO520" s="59" t="str">
        <f t="shared" si="205"/>
        <v/>
      </c>
      <c r="AP520" s="59" t="str">
        <f t="shared" si="209"/>
        <v/>
      </c>
      <c r="AQ520" s="59" t="str">
        <f t="shared" si="210"/>
        <v/>
      </c>
      <c r="AR520" s="59" t="str">
        <f t="shared" si="211"/>
        <v/>
      </c>
      <c r="AS520" s="59" t="str">
        <f t="shared" si="212"/>
        <v/>
      </c>
      <c r="AT520" s="59" t="str">
        <f t="shared" si="213"/>
        <v/>
      </c>
      <c r="AV520" s="59" t="str">
        <f t="shared" si="206"/>
        <v/>
      </c>
      <c r="AW520" s="59" t="str">
        <f t="shared" si="188"/>
        <v/>
      </c>
      <c r="AX520" s="59" t="str">
        <f t="shared" si="189"/>
        <v/>
      </c>
      <c r="AY520" s="59" t="str">
        <f t="shared" si="190"/>
        <v/>
      </c>
      <c r="AZ520" s="59" t="str">
        <f t="shared" si="191"/>
        <v/>
      </c>
      <c r="BA520" s="59" t="str">
        <f t="shared" si="192"/>
        <v/>
      </c>
      <c r="BC520" s="49" t="str">
        <f>IF($B520="", "", IF(COUNTIF(BD520:$BY520, "")=BC$8, IF(D520="", "", D520), ""))</f>
        <v/>
      </c>
      <c r="BD520" s="61" t="str">
        <f>IF($B520="", "", IF(COUNTIF(BE520:$BY520, "")=BD$8, IF(E520="", "", E520), ""))</f>
        <v/>
      </c>
      <c r="BE520" s="61" t="str">
        <f>IF($B520="", "", IF(COUNTIF(BF520:$BY520, "")=BE$8, IF(F520="", "", F520), ""))</f>
        <v/>
      </c>
      <c r="BF520" s="61" t="str">
        <f>IF($B520="", "", IF(COUNTIF(BG520:$BY520, "")=BF$8, IF(G520="", "", G520), ""))</f>
        <v/>
      </c>
      <c r="BG520" s="61" t="str">
        <f>IF($B520="", "", IF(COUNTIF(BH520:$BY520, "")=BG$8, IF(H520="", "", H520), ""))</f>
        <v/>
      </c>
      <c r="BH520" s="61" t="str">
        <f>IF($B520="", "", IF(COUNTIF(BI520:$BY520, "")=BH$8, IF(I520="", "", I520), ""))</f>
        <v/>
      </c>
      <c r="BI520" s="61" t="str">
        <f>IF($B520="", "", IF(COUNTIF(BJ520:$BY520, "")=BI$8, IF(J520="", "", J520), ""))</f>
        <v/>
      </c>
      <c r="BJ520" s="61" t="str">
        <f>IF($B520="", "", IF(COUNTIF(BK520:$BY520, "")=BJ$8, IF(K520="", "", K520), ""))</f>
        <v/>
      </c>
      <c r="BK520" s="61" t="str">
        <f>IF($B520="", "", IF(COUNTIF(BL520:$BY520, "")=BK$8, IF(L520="", "", L520), ""))</f>
        <v/>
      </c>
      <c r="BL520" s="61" t="str">
        <f>IF($B520="", "", IF(COUNTIF(BM520:$BY520, "")=BL$8, IF(M520="", "", M520), ""))</f>
        <v/>
      </c>
      <c r="BM520" s="61" t="str">
        <f>IF($B520="", "", IF(COUNTIF(BN520:$BY520, "")=BM$8, IF(N520="", "", N520), ""))</f>
        <v/>
      </c>
      <c r="BN520" s="61" t="str">
        <f>IF($B520="", "", IF(COUNTIF(BO520:$BY520, "")=BN$8, IF(O520="", "", O520), ""))</f>
        <v/>
      </c>
      <c r="BO520" s="61" t="str">
        <f>IF($B520="", "", IF(COUNTIF(BP520:$BY520, "")=BO$8, IF(P520="", "", P520), ""))</f>
        <v/>
      </c>
      <c r="BP520" s="61" t="str">
        <f>IF($B520="", "", IF(COUNTIF(BQ520:$BY520, "")=BP$8, IF(Q520="", "", Q520), ""))</f>
        <v/>
      </c>
      <c r="BQ520" s="61" t="str">
        <f>IF($B520="", "", IF(COUNTIF(BR520:$BY520, "")=BQ$8, IF(R520="", "", R520), ""))</f>
        <v/>
      </c>
      <c r="BR520" s="61" t="str">
        <f>IF($B520="", "", IF(COUNTIF(BS520:$BY520, "")=BR$8, IF(S520="", "", S520), ""))</f>
        <v/>
      </c>
      <c r="BS520" s="61" t="str">
        <f>IF($B520="", "", IF(COUNTIF(BT520:$BY520, "")=BS$8, IF(T520="", "", T520), ""))</f>
        <v/>
      </c>
      <c r="BT520" s="61" t="str">
        <f>IF($B520="", "", IF(COUNTIF(BU520:$BY520, "")=BT$8, IF(U520="", "", U520), ""))</f>
        <v/>
      </c>
      <c r="BU520" s="61" t="str">
        <f>IF($B520="", "", IF(COUNTIF(BV520:$BY520, "")=BU$8, IF(V520="", "", V520), ""))</f>
        <v/>
      </c>
      <c r="BV520" s="61" t="str">
        <f>IF($B520="", "", IF(COUNTIF(BW520:$BY520, "")=BV$8, IF(W520="", "", W520), ""))</f>
        <v/>
      </c>
      <c r="BW520" s="61" t="str">
        <f>IF($B520="", "", IF(COUNTIF(BX520:$BY520, "")=BW$8, IF(X520="", "", X520), ""))</f>
        <v/>
      </c>
      <c r="BX520" s="61" t="str">
        <f>IF($B520="", "", IF(COUNTIF(BY520:$BY520, "")=BX$8, IF(Y520="", "", Y520), ""))</f>
        <v/>
      </c>
      <c r="BY520" s="50" t="str">
        <f t="shared" si="207"/>
        <v/>
      </c>
      <c r="CA520" s="6" t="str">
        <f t="shared" si="208"/>
        <v/>
      </c>
      <c r="CB520" s="6" t="str">
        <f>IF(CA520="", "", RANK(CA520, $CA$9:$CA$2508, 0)+COUNTIF($CA$9:CA520, CA520)-1)</f>
        <v/>
      </c>
    </row>
    <row r="521" spans="1:80" x14ac:dyDescent="0.25">
      <c r="A521" s="22"/>
      <c r="B521" s="121" t="str">
        <f>IF('Stock Details'!B520="", "", 'Stock Details'!B520)</f>
        <v/>
      </c>
      <c r="C521" s="22"/>
      <c r="D521" s="130"/>
      <c r="E521" s="122"/>
      <c r="F521" s="131"/>
      <c r="G521" s="22"/>
      <c r="H521" s="130" t="str">
        <f t="shared" si="193"/>
        <v/>
      </c>
      <c r="I521" s="122"/>
      <c r="J521" s="131"/>
      <c r="K521" s="22"/>
      <c r="L521" s="130" t="str">
        <f t="shared" si="194"/>
        <v/>
      </c>
      <c r="M521" s="122"/>
      <c r="N521" s="131"/>
      <c r="O521" s="22"/>
      <c r="P521" s="130" t="str">
        <f t="shared" si="195"/>
        <v/>
      </c>
      <c r="Q521" s="122"/>
      <c r="R521" s="131"/>
      <c r="S521" s="22"/>
      <c r="T521" s="130" t="str">
        <f t="shared" si="196"/>
        <v/>
      </c>
      <c r="U521" s="122"/>
      <c r="V521" s="131"/>
      <c r="W521" s="22"/>
      <c r="X521" s="130" t="str">
        <f t="shared" si="197"/>
        <v/>
      </c>
      <c r="Y521" s="122"/>
      <c r="Z521" s="131"/>
      <c r="AA521" s="22"/>
      <c r="AC521" s="6" t="str">
        <f t="shared" si="198"/>
        <v/>
      </c>
      <c r="AE521" s="6" t="str">
        <f t="shared" si="199"/>
        <v/>
      </c>
      <c r="AF521" s="6" t="str">
        <f t="shared" si="200"/>
        <v/>
      </c>
      <c r="AG521" s="6" t="str">
        <f t="shared" si="201"/>
        <v/>
      </c>
      <c r="AH521" s="6" t="str">
        <f t="shared" si="202"/>
        <v/>
      </c>
      <c r="AI521" s="6" t="str">
        <f t="shared" si="203"/>
        <v/>
      </c>
      <c r="AJ521" s="6" t="str">
        <f t="shared" si="204"/>
        <v/>
      </c>
      <c r="AL521" s="9" t="str">
        <f>IF('Stock Details'!F520="", "", 'Stock Details'!F520)</f>
        <v/>
      </c>
      <c r="AM521" s="9" t="str">
        <f>IF('Stock Details'!G520="", "", 'Stock Details'!G520)</f>
        <v/>
      </c>
      <c r="AO521" s="59" t="str">
        <f t="shared" si="205"/>
        <v/>
      </c>
      <c r="AP521" s="59" t="str">
        <f t="shared" si="209"/>
        <v/>
      </c>
      <c r="AQ521" s="59" t="str">
        <f t="shared" si="210"/>
        <v/>
      </c>
      <c r="AR521" s="59" t="str">
        <f t="shared" si="211"/>
        <v/>
      </c>
      <c r="AS521" s="59" t="str">
        <f t="shared" si="212"/>
        <v/>
      </c>
      <c r="AT521" s="59" t="str">
        <f t="shared" si="213"/>
        <v/>
      </c>
      <c r="AV521" s="59" t="str">
        <f t="shared" si="206"/>
        <v/>
      </c>
      <c r="AW521" s="59" t="str">
        <f t="shared" ref="AW521:AW584" si="214">IF(AF521="", "", AF521*$AM521)</f>
        <v/>
      </c>
      <c r="AX521" s="59" t="str">
        <f t="shared" ref="AX521:AX584" si="215">IF(AG521="", "", AG521*$AM521)</f>
        <v/>
      </c>
      <c r="AY521" s="59" t="str">
        <f t="shared" ref="AY521:AY584" si="216">IF(AH521="", "", AH521*$AM521)</f>
        <v/>
      </c>
      <c r="AZ521" s="59" t="str">
        <f t="shared" ref="AZ521:AZ584" si="217">IF(AI521="", "", AI521*$AM521)</f>
        <v/>
      </c>
      <c r="BA521" s="59" t="str">
        <f t="shared" ref="BA521:BA584" si="218">IF(AJ521="", "", AJ521*$AM521)</f>
        <v/>
      </c>
      <c r="BC521" s="49" t="str">
        <f>IF($B521="", "", IF(COUNTIF(BD521:$BY521, "")=BC$8, IF(D521="", "", D521), ""))</f>
        <v/>
      </c>
      <c r="BD521" s="61" t="str">
        <f>IF($B521="", "", IF(COUNTIF(BE521:$BY521, "")=BD$8, IF(E521="", "", E521), ""))</f>
        <v/>
      </c>
      <c r="BE521" s="61" t="str">
        <f>IF($B521="", "", IF(COUNTIF(BF521:$BY521, "")=BE$8, IF(F521="", "", F521), ""))</f>
        <v/>
      </c>
      <c r="BF521" s="61" t="str">
        <f>IF($B521="", "", IF(COUNTIF(BG521:$BY521, "")=BF$8, IF(G521="", "", G521), ""))</f>
        <v/>
      </c>
      <c r="BG521" s="61" t="str">
        <f>IF($B521="", "", IF(COUNTIF(BH521:$BY521, "")=BG$8, IF(H521="", "", H521), ""))</f>
        <v/>
      </c>
      <c r="BH521" s="61" t="str">
        <f>IF($B521="", "", IF(COUNTIF(BI521:$BY521, "")=BH$8, IF(I521="", "", I521), ""))</f>
        <v/>
      </c>
      <c r="BI521" s="61" t="str">
        <f>IF($B521="", "", IF(COUNTIF(BJ521:$BY521, "")=BI$8, IF(J521="", "", J521), ""))</f>
        <v/>
      </c>
      <c r="BJ521" s="61" t="str">
        <f>IF($B521="", "", IF(COUNTIF(BK521:$BY521, "")=BJ$8, IF(K521="", "", K521), ""))</f>
        <v/>
      </c>
      <c r="BK521" s="61" t="str">
        <f>IF($B521="", "", IF(COUNTIF(BL521:$BY521, "")=BK$8, IF(L521="", "", L521), ""))</f>
        <v/>
      </c>
      <c r="BL521" s="61" t="str">
        <f>IF($B521="", "", IF(COUNTIF(BM521:$BY521, "")=BL$8, IF(M521="", "", M521), ""))</f>
        <v/>
      </c>
      <c r="BM521" s="61" t="str">
        <f>IF($B521="", "", IF(COUNTIF(BN521:$BY521, "")=BM$8, IF(N521="", "", N521), ""))</f>
        <v/>
      </c>
      <c r="BN521" s="61" t="str">
        <f>IF($B521="", "", IF(COUNTIF(BO521:$BY521, "")=BN$8, IF(O521="", "", O521), ""))</f>
        <v/>
      </c>
      <c r="BO521" s="61" t="str">
        <f>IF($B521="", "", IF(COUNTIF(BP521:$BY521, "")=BO$8, IF(P521="", "", P521), ""))</f>
        <v/>
      </c>
      <c r="BP521" s="61" t="str">
        <f>IF($B521="", "", IF(COUNTIF(BQ521:$BY521, "")=BP$8, IF(Q521="", "", Q521), ""))</f>
        <v/>
      </c>
      <c r="BQ521" s="61" t="str">
        <f>IF($B521="", "", IF(COUNTIF(BR521:$BY521, "")=BQ$8, IF(R521="", "", R521), ""))</f>
        <v/>
      </c>
      <c r="BR521" s="61" t="str">
        <f>IF($B521="", "", IF(COUNTIF(BS521:$BY521, "")=BR$8, IF(S521="", "", S521), ""))</f>
        <v/>
      </c>
      <c r="BS521" s="61" t="str">
        <f>IF($B521="", "", IF(COUNTIF(BT521:$BY521, "")=BS$8, IF(T521="", "", T521), ""))</f>
        <v/>
      </c>
      <c r="BT521" s="61" t="str">
        <f>IF($B521="", "", IF(COUNTIF(BU521:$BY521, "")=BT$8, IF(U521="", "", U521), ""))</f>
        <v/>
      </c>
      <c r="BU521" s="61" t="str">
        <f>IF($B521="", "", IF(COUNTIF(BV521:$BY521, "")=BU$8, IF(V521="", "", V521), ""))</f>
        <v/>
      </c>
      <c r="BV521" s="61" t="str">
        <f>IF($B521="", "", IF(COUNTIF(BW521:$BY521, "")=BV$8, IF(W521="", "", W521), ""))</f>
        <v/>
      </c>
      <c r="BW521" s="61" t="str">
        <f>IF($B521="", "", IF(COUNTIF(BX521:$BY521, "")=BW$8, IF(X521="", "", X521), ""))</f>
        <v/>
      </c>
      <c r="BX521" s="61" t="str">
        <f>IF($B521="", "", IF(COUNTIF(BY521:$BY521, "")=BX$8, IF(Y521="", "", Y521), ""))</f>
        <v/>
      </c>
      <c r="BY521" s="50" t="str">
        <f t="shared" si="207"/>
        <v/>
      </c>
      <c r="CA521" s="6" t="str">
        <f t="shared" si="208"/>
        <v/>
      </c>
      <c r="CB521" s="6" t="str">
        <f>IF(CA521="", "", RANK(CA521, $CA$9:$CA$2508, 0)+COUNTIF($CA$9:CA521, CA521)-1)</f>
        <v/>
      </c>
    </row>
    <row r="522" spans="1:80" x14ac:dyDescent="0.25">
      <c r="A522" s="22"/>
      <c r="B522" s="121" t="str">
        <f>IF('Stock Details'!B521="", "", 'Stock Details'!B521)</f>
        <v/>
      </c>
      <c r="C522" s="22"/>
      <c r="D522" s="130"/>
      <c r="E522" s="122"/>
      <c r="F522" s="131"/>
      <c r="G522" s="22"/>
      <c r="H522" s="130" t="str">
        <f t="shared" ref="H522:H585" si="219">IF(F522="", "", F522)</f>
        <v/>
      </c>
      <c r="I522" s="122"/>
      <c r="J522" s="131"/>
      <c r="K522" s="22"/>
      <c r="L522" s="130" t="str">
        <f t="shared" ref="L522:L585" si="220">IF(J522="", "", J522)</f>
        <v/>
      </c>
      <c r="M522" s="122"/>
      <c r="N522" s="131"/>
      <c r="O522" s="22"/>
      <c r="P522" s="130" t="str">
        <f t="shared" ref="P522:P585" si="221">IF(N522="", "", N522)</f>
        <v/>
      </c>
      <c r="Q522" s="122"/>
      <c r="R522" s="131"/>
      <c r="S522" s="22"/>
      <c r="T522" s="130" t="str">
        <f t="shared" ref="T522:T585" si="222">IF(R522="", "", R522)</f>
        <v/>
      </c>
      <c r="U522" s="122"/>
      <c r="V522" s="131"/>
      <c r="W522" s="22"/>
      <c r="X522" s="130" t="str">
        <f t="shared" ref="X522:X585" si="223">IF(V522="", "", V522)</f>
        <v/>
      </c>
      <c r="Y522" s="122"/>
      <c r="Z522" s="131"/>
      <c r="AA522" s="22"/>
      <c r="AC522" s="6" t="str">
        <f t="shared" ref="AC522:AC585" si="224">IF(B522="", "", SUM($BC522:$BY522))</f>
        <v/>
      </c>
      <c r="AE522" s="6" t="str">
        <f t="shared" ref="AE522:AE585" si="225">IF(F522="", "", IF(AND(D522="", E522=""), "", IF(E522="", D522-F522, E522-F522)))</f>
        <v/>
      </c>
      <c r="AF522" s="6" t="str">
        <f t="shared" ref="AF522:AF585" si="226">IF(J522="", "", IF(AND(H522="", I522=""), "", IF(I522="", H522-J522, I522-J522)))</f>
        <v/>
      </c>
      <c r="AG522" s="6" t="str">
        <f t="shared" ref="AG522:AG585" si="227">IF(N522="", "", IF(AND(L522="", M522=""), "", IF(M522="", L522-N522, M522-N522)))</f>
        <v/>
      </c>
      <c r="AH522" s="6" t="str">
        <f t="shared" ref="AH522:AH585" si="228">IF(R522="", "", IF(AND(P522="", Q522=""), "", IF(Q522="", P522-R522, Q522-R522)))</f>
        <v/>
      </c>
      <c r="AI522" s="6" t="str">
        <f t="shared" ref="AI522:AI585" si="229">IF(V522="", "", IF(AND(T522="", U522=""), "", IF(U522="", T522-V522, U522-V522)))</f>
        <v/>
      </c>
      <c r="AJ522" s="6" t="str">
        <f t="shared" ref="AJ522:AJ585" si="230">IF(Z522="", "", IF(AND(X522="", Y522=""), "", IF(Y522="", X522-Z522, Y522-Z522)))</f>
        <v/>
      </c>
      <c r="AL522" s="9" t="str">
        <f>IF('Stock Details'!F521="", "", 'Stock Details'!F521)</f>
        <v/>
      </c>
      <c r="AM522" s="9" t="str">
        <f>IF('Stock Details'!G521="", "", 'Stock Details'!G521)</f>
        <v/>
      </c>
      <c r="AO522" s="59" t="str">
        <f t="shared" ref="AO522:AO585" si="231">IF(AE522="", "", AE522*$AL522)</f>
        <v/>
      </c>
      <c r="AP522" s="59" t="str">
        <f t="shared" si="209"/>
        <v/>
      </c>
      <c r="AQ522" s="59" t="str">
        <f t="shared" si="210"/>
        <v/>
      </c>
      <c r="AR522" s="59" t="str">
        <f t="shared" si="211"/>
        <v/>
      </c>
      <c r="AS522" s="59" t="str">
        <f t="shared" si="212"/>
        <v/>
      </c>
      <c r="AT522" s="59" t="str">
        <f t="shared" si="213"/>
        <v/>
      </c>
      <c r="AV522" s="59" t="str">
        <f t="shared" ref="AV522:AV585" si="232">IF(AE522="", "", AE522*$AM522)</f>
        <v/>
      </c>
      <c r="AW522" s="59" t="str">
        <f t="shared" si="214"/>
        <v/>
      </c>
      <c r="AX522" s="59" t="str">
        <f t="shared" si="215"/>
        <v/>
      </c>
      <c r="AY522" s="59" t="str">
        <f t="shared" si="216"/>
        <v/>
      </c>
      <c r="AZ522" s="59" t="str">
        <f t="shared" si="217"/>
        <v/>
      </c>
      <c r="BA522" s="59" t="str">
        <f t="shared" si="218"/>
        <v/>
      </c>
      <c r="BC522" s="49" t="str">
        <f>IF($B522="", "", IF(COUNTIF(BD522:$BY522, "")=BC$8, IF(D522="", "", D522), ""))</f>
        <v/>
      </c>
      <c r="BD522" s="61" t="str">
        <f>IF($B522="", "", IF(COUNTIF(BE522:$BY522, "")=BD$8, IF(E522="", "", E522), ""))</f>
        <v/>
      </c>
      <c r="BE522" s="61" t="str">
        <f>IF($B522="", "", IF(COUNTIF(BF522:$BY522, "")=BE$8, IF(F522="", "", F522), ""))</f>
        <v/>
      </c>
      <c r="BF522" s="61" t="str">
        <f>IF($B522="", "", IF(COUNTIF(BG522:$BY522, "")=BF$8, IF(G522="", "", G522), ""))</f>
        <v/>
      </c>
      <c r="BG522" s="61" t="str">
        <f>IF($B522="", "", IF(COUNTIF(BH522:$BY522, "")=BG$8, IF(H522="", "", H522), ""))</f>
        <v/>
      </c>
      <c r="BH522" s="61" t="str">
        <f>IF($B522="", "", IF(COUNTIF(BI522:$BY522, "")=BH$8, IF(I522="", "", I522), ""))</f>
        <v/>
      </c>
      <c r="BI522" s="61" t="str">
        <f>IF($B522="", "", IF(COUNTIF(BJ522:$BY522, "")=BI$8, IF(J522="", "", J522), ""))</f>
        <v/>
      </c>
      <c r="BJ522" s="61" t="str">
        <f>IF($B522="", "", IF(COUNTIF(BK522:$BY522, "")=BJ$8, IF(K522="", "", K522), ""))</f>
        <v/>
      </c>
      <c r="BK522" s="61" t="str">
        <f>IF($B522="", "", IF(COUNTIF(BL522:$BY522, "")=BK$8, IF(L522="", "", L522), ""))</f>
        <v/>
      </c>
      <c r="BL522" s="61" t="str">
        <f>IF($B522="", "", IF(COUNTIF(BM522:$BY522, "")=BL$8, IF(M522="", "", M522), ""))</f>
        <v/>
      </c>
      <c r="BM522" s="61" t="str">
        <f>IF($B522="", "", IF(COUNTIF(BN522:$BY522, "")=BM$8, IF(N522="", "", N522), ""))</f>
        <v/>
      </c>
      <c r="BN522" s="61" t="str">
        <f>IF($B522="", "", IF(COUNTIF(BO522:$BY522, "")=BN$8, IF(O522="", "", O522), ""))</f>
        <v/>
      </c>
      <c r="BO522" s="61" t="str">
        <f>IF($B522="", "", IF(COUNTIF(BP522:$BY522, "")=BO$8, IF(P522="", "", P522), ""))</f>
        <v/>
      </c>
      <c r="BP522" s="61" t="str">
        <f>IF($B522="", "", IF(COUNTIF(BQ522:$BY522, "")=BP$8, IF(Q522="", "", Q522), ""))</f>
        <v/>
      </c>
      <c r="BQ522" s="61" t="str">
        <f>IF($B522="", "", IF(COUNTIF(BR522:$BY522, "")=BQ$8, IF(R522="", "", R522), ""))</f>
        <v/>
      </c>
      <c r="BR522" s="61" t="str">
        <f>IF($B522="", "", IF(COUNTIF(BS522:$BY522, "")=BR$8, IF(S522="", "", S522), ""))</f>
        <v/>
      </c>
      <c r="BS522" s="61" t="str">
        <f>IF($B522="", "", IF(COUNTIF(BT522:$BY522, "")=BS$8, IF(T522="", "", T522), ""))</f>
        <v/>
      </c>
      <c r="BT522" s="61" t="str">
        <f>IF($B522="", "", IF(COUNTIF(BU522:$BY522, "")=BT$8, IF(U522="", "", U522), ""))</f>
        <v/>
      </c>
      <c r="BU522" s="61" t="str">
        <f>IF($B522="", "", IF(COUNTIF(BV522:$BY522, "")=BU$8, IF(V522="", "", V522), ""))</f>
        <v/>
      </c>
      <c r="BV522" s="61" t="str">
        <f>IF($B522="", "", IF(COUNTIF(BW522:$BY522, "")=BV$8, IF(W522="", "", W522), ""))</f>
        <v/>
      </c>
      <c r="BW522" s="61" t="str">
        <f>IF($B522="", "", IF(COUNTIF(BX522:$BY522, "")=BW$8, IF(X522="", "", X522), ""))</f>
        <v/>
      </c>
      <c r="BX522" s="61" t="str">
        <f>IF($B522="", "", IF(COUNTIF(BY522:$BY522, "")=BX$8, IF(Y522="", "", Y522), ""))</f>
        <v/>
      </c>
      <c r="BY522" s="50" t="str">
        <f t="shared" ref="BY522:BY585" si="233">IF($B522="", "", IF(Z522="", "", Z522))</f>
        <v/>
      </c>
      <c r="CA522" s="6" t="str">
        <f t="shared" ref="CA522:CA585" si="234">IF($CA$5=AE$5, AE522, IF($CA$5=AF$5, AF522, IF($CA$5=AG$5, AG522, IF($CA$5=AH$5, AH522, IF($CA$5=AI$5, AI522, IF($CA$5=AJ$5, AJ522, ""))))))</f>
        <v/>
      </c>
      <c r="CB522" s="6" t="str">
        <f>IF(CA522="", "", RANK(CA522, $CA$9:$CA$2508, 0)+COUNTIF($CA$9:CA522, CA522)-1)</f>
        <v/>
      </c>
    </row>
    <row r="523" spans="1:80" x14ac:dyDescent="0.25">
      <c r="A523" s="22"/>
      <c r="B523" s="121" t="str">
        <f>IF('Stock Details'!B522="", "", 'Stock Details'!B522)</f>
        <v/>
      </c>
      <c r="C523" s="22"/>
      <c r="D523" s="130"/>
      <c r="E523" s="122"/>
      <c r="F523" s="131"/>
      <c r="G523" s="22"/>
      <c r="H523" s="130" t="str">
        <f t="shared" si="219"/>
        <v/>
      </c>
      <c r="I523" s="122"/>
      <c r="J523" s="131"/>
      <c r="K523" s="22"/>
      <c r="L523" s="130" t="str">
        <f t="shared" si="220"/>
        <v/>
      </c>
      <c r="M523" s="122"/>
      <c r="N523" s="131"/>
      <c r="O523" s="22"/>
      <c r="P523" s="130" t="str">
        <f t="shared" si="221"/>
        <v/>
      </c>
      <c r="Q523" s="122"/>
      <c r="R523" s="131"/>
      <c r="S523" s="22"/>
      <c r="T523" s="130" t="str">
        <f t="shared" si="222"/>
        <v/>
      </c>
      <c r="U523" s="122"/>
      <c r="V523" s="131"/>
      <c r="W523" s="22"/>
      <c r="X523" s="130" t="str">
        <f t="shared" si="223"/>
        <v/>
      </c>
      <c r="Y523" s="122"/>
      <c r="Z523" s="131"/>
      <c r="AA523" s="22"/>
      <c r="AC523" s="6" t="str">
        <f t="shared" si="224"/>
        <v/>
      </c>
      <c r="AE523" s="6" t="str">
        <f t="shared" si="225"/>
        <v/>
      </c>
      <c r="AF523" s="6" t="str">
        <f t="shared" si="226"/>
        <v/>
      </c>
      <c r="AG523" s="6" t="str">
        <f t="shared" si="227"/>
        <v/>
      </c>
      <c r="AH523" s="6" t="str">
        <f t="shared" si="228"/>
        <v/>
      </c>
      <c r="AI523" s="6" t="str">
        <f t="shared" si="229"/>
        <v/>
      </c>
      <c r="AJ523" s="6" t="str">
        <f t="shared" si="230"/>
        <v/>
      </c>
      <c r="AL523" s="9" t="str">
        <f>IF('Stock Details'!F522="", "", 'Stock Details'!F522)</f>
        <v/>
      </c>
      <c r="AM523" s="9" t="str">
        <f>IF('Stock Details'!G522="", "", 'Stock Details'!G522)</f>
        <v/>
      </c>
      <c r="AO523" s="59" t="str">
        <f t="shared" si="231"/>
        <v/>
      </c>
      <c r="AP523" s="59" t="str">
        <f t="shared" si="209"/>
        <v/>
      </c>
      <c r="AQ523" s="59" t="str">
        <f t="shared" si="210"/>
        <v/>
      </c>
      <c r="AR523" s="59" t="str">
        <f t="shared" si="211"/>
        <v/>
      </c>
      <c r="AS523" s="59" t="str">
        <f t="shared" si="212"/>
        <v/>
      </c>
      <c r="AT523" s="59" t="str">
        <f t="shared" si="213"/>
        <v/>
      </c>
      <c r="AV523" s="59" t="str">
        <f t="shared" si="232"/>
        <v/>
      </c>
      <c r="AW523" s="59" t="str">
        <f t="shared" si="214"/>
        <v/>
      </c>
      <c r="AX523" s="59" t="str">
        <f t="shared" si="215"/>
        <v/>
      </c>
      <c r="AY523" s="59" t="str">
        <f t="shared" si="216"/>
        <v/>
      </c>
      <c r="AZ523" s="59" t="str">
        <f t="shared" si="217"/>
        <v/>
      </c>
      <c r="BA523" s="59" t="str">
        <f t="shared" si="218"/>
        <v/>
      </c>
      <c r="BC523" s="49" t="str">
        <f>IF($B523="", "", IF(COUNTIF(BD523:$BY523, "")=BC$8, IF(D523="", "", D523), ""))</f>
        <v/>
      </c>
      <c r="BD523" s="61" t="str">
        <f>IF($B523="", "", IF(COUNTIF(BE523:$BY523, "")=BD$8, IF(E523="", "", E523), ""))</f>
        <v/>
      </c>
      <c r="BE523" s="61" t="str">
        <f>IF($B523="", "", IF(COUNTIF(BF523:$BY523, "")=BE$8, IF(F523="", "", F523), ""))</f>
        <v/>
      </c>
      <c r="BF523" s="61" t="str">
        <f>IF($B523="", "", IF(COUNTIF(BG523:$BY523, "")=BF$8, IF(G523="", "", G523), ""))</f>
        <v/>
      </c>
      <c r="BG523" s="61" t="str">
        <f>IF($B523="", "", IF(COUNTIF(BH523:$BY523, "")=BG$8, IF(H523="", "", H523), ""))</f>
        <v/>
      </c>
      <c r="BH523" s="61" t="str">
        <f>IF($B523="", "", IF(COUNTIF(BI523:$BY523, "")=BH$8, IF(I523="", "", I523), ""))</f>
        <v/>
      </c>
      <c r="BI523" s="61" t="str">
        <f>IF($B523="", "", IF(COUNTIF(BJ523:$BY523, "")=BI$8, IF(J523="", "", J523), ""))</f>
        <v/>
      </c>
      <c r="BJ523" s="61" t="str">
        <f>IF($B523="", "", IF(COUNTIF(BK523:$BY523, "")=BJ$8, IF(K523="", "", K523), ""))</f>
        <v/>
      </c>
      <c r="BK523" s="61" t="str">
        <f>IF($B523="", "", IF(COUNTIF(BL523:$BY523, "")=BK$8, IF(L523="", "", L523), ""))</f>
        <v/>
      </c>
      <c r="BL523" s="61" t="str">
        <f>IF($B523="", "", IF(COUNTIF(BM523:$BY523, "")=BL$8, IF(M523="", "", M523), ""))</f>
        <v/>
      </c>
      <c r="BM523" s="61" t="str">
        <f>IF($B523="", "", IF(COUNTIF(BN523:$BY523, "")=BM$8, IF(N523="", "", N523), ""))</f>
        <v/>
      </c>
      <c r="BN523" s="61" t="str">
        <f>IF($B523="", "", IF(COUNTIF(BO523:$BY523, "")=BN$8, IF(O523="", "", O523), ""))</f>
        <v/>
      </c>
      <c r="BO523" s="61" t="str">
        <f>IF($B523="", "", IF(COUNTIF(BP523:$BY523, "")=BO$8, IF(P523="", "", P523), ""))</f>
        <v/>
      </c>
      <c r="BP523" s="61" t="str">
        <f>IF($B523="", "", IF(COUNTIF(BQ523:$BY523, "")=BP$8, IF(Q523="", "", Q523), ""))</f>
        <v/>
      </c>
      <c r="BQ523" s="61" t="str">
        <f>IF($B523="", "", IF(COUNTIF(BR523:$BY523, "")=BQ$8, IF(R523="", "", R523), ""))</f>
        <v/>
      </c>
      <c r="BR523" s="61" t="str">
        <f>IF($B523="", "", IF(COUNTIF(BS523:$BY523, "")=BR$8, IF(S523="", "", S523), ""))</f>
        <v/>
      </c>
      <c r="BS523" s="61" t="str">
        <f>IF($B523="", "", IF(COUNTIF(BT523:$BY523, "")=BS$8, IF(T523="", "", T523), ""))</f>
        <v/>
      </c>
      <c r="BT523" s="61" t="str">
        <f>IF($B523="", "", IF(COUNTIF(BU523:$BY523, "")=BT$8, IF(U523="", "", U523), ""))</f>
        <v/>
      </c>
      <c r="BU523" s="61" t="str">
        <f>IF($B523="", "", IF(COUNTIF(BV523:$BY523, "")=BU$8, IF(V523="", "", V523), ""))</f>
        <v/>
      </c>
      <c r="BV523" s="61" t="str">
        <f>IF($B523="", "", IF(COUNTIF(BW523:$BY523, "")=BV$8, IF(W523="", "", W523), ""))</f>
        <v/>
      </c>
      <c r="BW523" s="61" t="str">
        <f>IF($B523="", "", IF(COUNTIF(BX523:$BY523, "")=BW$8, IF(X523="", "", X523), ""))</f>
        <v/>
      </c>
      <c r="BX523" s="61" t="str">
        <f>IF($B523="", "", IF(COUNTIF(BY523:$BY523, "")=BX$8, IF(Y523="", "", Y523), ""))</f>
        <v/>
      </c>
      <c r="BY523" s="50" t="str">
        <f t="shared" si="233"/>
        <v/>
      </c>
      <c r="CA523" s="6" t="str">
        <f t="shared" si="234"/>
        <v/>
      </c>
      <c r="CB523" s="6" t="str">
        <f>IF(CA523="", "", RANK(CA523, $CA$9:$CA$2508, 0)+COUNTIF($CA$9:CA523, CA523)-1)</f>
        <v/>
      </c>
    </row>
    <row r="524" spans="1:80" x14ac:dyDescent="0.25">
      <c r="A524" s="22"/>
      <c r="B524" s="121" t="str">
        <f>IF('Stock Details'!B523="", "", 'Stock Details'!B523)</f>
        <v/>
      </c>
      <c r="C524" s="22"/>
      <c r="D524" s="130"/>
      <c r="E524" s="122"/>
      <c r="F524" s="131"/>
      <c r="G524" s="22"/>
      <c r="H524" s="130" t="str">
        <f t="shared" si="219"/>
        <v/>
      </c>
      <c r="I524" s="122"/>
      <c r="J524" s="131"/>
      <c r="K524" s="22"/>
      <c r="L524" s="130" t="str">
        <f t="shared" si="220"/>
        <v/>
      </c>
      <c r="M524" s="122"/>
      <c r="N524" s="131"/>
      <c r="O524" s="22"/>
      <c r="P524" s="130" t="str">
        <f t="shared" si="221"/>
        <v/>
      </c>
      <c r="Q524" s="122"/>
      <c r="R524" s="131"/>
      <c r="S524" s="22"/>
      <c r="T524" s="130" t="str">
        <f t="shared" si="222"/>
        <v/>
      </c>
      <c r="U524" s="122"/>
      <c r="V524" s="131"/>
      <c r="W524" s="22"/>
      <c r="X524" s="130" t="str">
        <f t="shared" si="223"/>
        <v/>
      </c>
      <c r="Y524" s="122"/>
      <c r="Z524" s="131"/>
      <c r="AA524" s="22"/>
      <c r="AC524" s="6" t="str">
        <f t="shared" si="224"/>
        <v/>
      </c>
      <c r="AE524" s="6" t="str">
        <f t="shared" si="225"/>
        <v/>
      </c>
      <c r="AF524" s="6" t="str">
        <f t="shared" si="226"/>
        <v/>
      </c>
      <c r="AG524" s="6" t="str">
        <f t="shared" si="227"/>
        <v/>
      </c>
      <c r="AH524" s="6" t="str">
        <f t="shared" si="228"/>
        <v/>
      </c>
      <c r="AI524" s="6" t="str">
        <f t="shared" si="229"/>
        <v/>
      </c>
      <c r="AJ524" s="6" t="str">
        <f t="shared" si="230"/>
        <v/>
      </c>
      <c r="AL524" s="9" t="str">
        <f>IF('Stock Details'!F523="", "", 'Stock Details'!F523)</f>
        <v/>
      </c>
      <c r="AM524" s="9" t="str">
        <f>IF('Stock Details'!G523="", "", 'Stock Details'!G523)</f>
        <v/>
      </c>
      <c r="AO524" s="59" t="str">
        <f t="shared" si="231"/>
        <v/>
      </c>
      <c r="AP524" s="59" t="str">
        <f t="shared" si="209"/>
        <v/>
      </c>
      <c r="AQ524" s="59" t="str">
        <f t="shared" si="210"/>
        <v/>
      </c>
      <c r="AR524" s="59" t="str">
        <f t="shared" si="211"/>
        <v/>
      </c>
      <c r="AS524" s="59" t="str">
        <f t="shared" si="212"/>
        <v/>
      </c>
      <c r="AT524" s="59" t="str">
        <f t="shared" si="213"/>
        <v/>
      </c>
      <c r="AV524" s="59" t="str">
        <f t="shared" si="232"/>
        <v/>
      </c>
      <c r="AW524" s="59" t="str">
        <f t="shared" si="214"/>
        <v/>
      </c>
      <c r="AX524" s="59" t="str">
        <f t="shared" si="215"/>
        <v/>
      </c>
      <c r="AY524" s="59" t="str">
        <f t="shared" si="216"/>
        <v/>
      </c>
      <c r="AZ524" s="59" t="str">
        <f t="shared" si="217"/>
        <v/>
      </c>
      <c r="BA524" s="59" t="str">
        <f t="shared" si="218"/>
        <v/>
      </c>
      <c r="BC524" s="49" t="str">
        <f>IF($B524="", "", IF(COUNTIF(BD524:$BY524, "")=BC$8, IF(D524="", "", D524), ""))</f>
        <v/>
      </c>
      <c r="BD524" s="61" t="str">
        <f>IF($B524="", "", IF(COUNTIF(BE524:$BY524, "")=BD$8, IF(E524="", "", E524), ""))</f>
        <v/>
      </c>
      <c r="BE524" s="61" t="str">
        <f>IF($B524="", "", IF(COUNTIF(BF524:$BY524, "")=BE$8, IF(F524="", "", F524), ""))</f>
        <v/>
      </c>
      <c r="BF524" s="61" t="str">
        <f>IF($B524="", "", IF(COUNTIF(BG524:$BY524, "")=BF$8, IF(G524="", "", G524), ""))</f>
        <v/>
      </c>
      <c r="BG524" s="61" t="str">
        <f>IF($B524="", "", IF(COUNTIF(BH524:$BY524, "")=BG$8, IF(H524="", "", H524), ""))</f>
        <v/>
      </c>
      <c r="BH524" s="61" t="str">
        <f>IF($B524="", "", IF(COUNTIF(BI524:$BY524, "")=BH$8, IF(I524="", "", I524), ""))</f>
        <v/>
      </c>
      <c r="BI524" s="61" t="str">
        <f>IF($B524="", "", IF(COUNTIF(BJ524:$BY524, "")=BI$8, IF(J524="", "", J524), ""))</f>
        <v/>
      </c>
      <c r="BJ524" s="61" t="str">
        <f>IF($B524="", "", IF(COUNTIF(BK524:$BY524, "")=BJ$8, IF(K524="", "", K524), ""))</f>
        <v/>
      </c>
      <c r="BK524" s="61" t="str">
        <f>IF($B524="", "", IF(COUNTIF(BL524:$BY524, "")=BK$8, IF(L524="", "", L524), ""))</f>
        <v/>
      </c>
      <c r="BL524" s="61" t="str">
        <f>IF($B524="", "", IF(COUNTIF(BM524:$BY524, "")=BL$8, IF(M524="", "", M524), ""))</f>
        <v/>
      </c>
      <c r="BM524" s="61" t="str">
        <f>IF($B524="", "", IF(COUNTIF(BN524:$BY524, "")=BM$8, IF(N524="", "", N524), ""))</f>
        <v/>
      </c>
      <c r="BN524" s="61" t="str">
        <f>IF($B524="", "", IF(COUNTIF(BO524:$BY524, "")=BN$8, IF(O524="", "", O524), ""))</f>
        <v/>
      </c>
      <c r="BO524" s="61" t="str">
        <f>IF($B524="", "", IF(COUNTIF(BP524:$BY524, "")=BO$8, IF(P524="", "", P524), ""))</f>
        <v/>
      </c>
      <c r="BP524" s="61" t="str">
        <f>IF($B524="", "", IF(COUNTIF(BQ524:$BY524, "")=BP$8, IF(Q524="", "", Q524), ""))</f>
        <v/>
      </c>
      <c r="BQ524" s="61" t="str">
        <f>IF($B524="", "", IF(COUNTIF(BR524:$BY524, "")=BQ$8, IF(R524="", "", R524), ""))</f>
        <v/>
      </c>
      <c r="BR524" s="61" t="str">
        <f>IF($B524="", "", IF(COUNTIF(BS524:$BY524, "")=BR$8, IF(S524="", "", S524), ""))</f>
        <v/>
      </c>
      <c r="BS524" s="61" t="str">
        <f>IF($B524="", "", IF(COUNTIF(BT524:$BY524, "")=BS$8, IF(T524="", "", T524), ""))</f>
        <v/>
      </c>
      <c r="BT524" s="61" t="str">
        <f>IF($B524="", "", IF(COUNTIF(BU524:$BY524, "")=BT$8, IF(U524="", "", U524), ""))</f>
        <v/>
      </c>
      <c r="BU524" s="61" t="str">
        <f>IF($B524="", "", IF(COUNTIF(BV524:$BY524, "")=BU$8, IF(V524="", "", V524), ""))</f>
        <v/>
      </c>
      <c r="BV524" s="61" t="str">
        <f>IF($B524="", "", IF(COUNTIF(BW524:$BY524, "")=BV$8, IF(W524="", "", W524), ""))</f>
        <v/>
      </c>
      <c r="BW524" s="61" t="str">
        <f>IF($B524="", "", IF(COUNTIF(BX524:$BY524, "")=BW$8, IF(X524="", "", X524), ""))</f>
        <v/>
      </c>
      <c r="BX524" s="61" t="str">
        <f>IF($B524="", "", IF(COUNTIF(BY524:$BY524, "")=BX$8, IF(Y524="", "", Y524), ""))</f>
        <v/>
      </c>
      <c r="BY524" s="50" t="str">
        <f t="shared" si="233"/>
        <v/>
      </c>
      <c r="CA524" s="6" t="str">
        <f t="shared" si="234"/>
        <v/>
      </c>
      <c r="CB524" s="6" t="str">
        <f>IF(CA524="", "", RANK(CA524, $CA$9:$CA$2508, 0)+COUNTIF($CA$9:CA524, CA524)-1)</f>
        <v/>
      </c>
    </row>
    <row r="525" spans="1:80" x14ac:dyDescent="0.25">
      <c r="A525" s="22"/>
      <c r="B525" s="121" t="str">
        <f>IF('Stock Details'!B524="", "", 'Stock Details'!B524)</f>
        <v/>
      </c>
      <c r="C525" s="22"/>
      <c r="D525" s="130"/>
      <c r="E525" s="122"/>
      <c r="F525" s="131"/>
      <c r="G525" s="22"/>
      <c r="H525" s="130" t="str">
        <f t="shared" si="219"/>
        <v/>
      </c>
      <c r="I525" s="122"/>
      <c r="J525" s="131"/>
      <c r="K525" s="22"/>
      <c r="L525" s="130" t="str">
        <f t="shared" si="220"/>
        <v/>
      </c>
      <c r="M525" s="122"/>
      <c r="N525" s="131"/>
      <c r="O525" s="22"/>
      <c r="P525" s="130" t="str">
        <f t="shared" si="221"/>
        <v/>
      </c>
      <c r="Q525" s="122"/>
      <c r="R525" s="131"/>
      <c r="S525" s="22"/>
      <c r="T525" s="130" t="str">
        <f t="shared" si="222"/>
        <v/>
      </c>
      <c r="U525" s="122"/>
      <c r="V525" s="131"/>
      <c r="W525" s="22"/>
      <c r="X525" s="130" t="str">
        <f t="shared" si="223"/>
        <v/>
      </c>
      <c r="Y525" s="122"/>
      <c r="Z525" s="131"/>
      <c r="AA525" s="22"/>
      <c r="AC525" s="6" t="str">
        <f t="shared" si="224"/>
        <v/>
      </c>
      <c r="AE525" s="6" t="str">
        <f t="shared" si="225"/>
        <v/>
      </c>
      <c r="AF525" s="6" t="str">
        <f t="shared" si="226"/>
        <v/>
      </c>
      <c r="AG525" s="6" t="str">
        <f t="shared" si="227"/>
        <v/>
      </c>
      <c r="AH525" s="6" t="str">
        <f t="shared" si="228"/>
        <v/>
      </c>
      <c r="AI525" s="6" t="str">
        <f t="shared" si="229"/>
        <v/>
      </c>
      <c r="AJ525" s="6" t="str">
        <f t="shared" si="230"/>
        <v/>
      </c>
      <c r="AL525" s="9" t="str">
        <f>IF('Stock Details'!F524="", "", 'Stock Details'!F524)</f>
        <v/>
      </c>
      <c r="AM525" s="9" t="str">
        <f>IF('Stock Details'!G524="", "", 'Stock Details'!G524)</f>
        <v/>
      </c>
      <c r="AO525" s="59" t="str">
        <f t="shared" si="231"/>
        <v/>
      </c>
      <c r="AP525" s="59" t="str">
        <f t="shared" si="209"/>
        <v/>
      </c>
      <c r="AQ525" s="59" t="str">
        <f t="shared" si="210"/>
        <v/>
      </c>
      <c r="AR525" s="59" t="str">
        <f t="shared" si="211"/>
        <v/>
      </c>
      <c r="AS525" s="59" t="str">
        <f t="shared" si="212"/>
        <v/>
      </c>
      <c r="AT525" s="59" t="str">
        <f t="shared" si="213"/>
        <v/>
      </c>
      <c r="AV525" s="59" t="str">
        <f t="shared" si="232"/>
        <v/>
      </c>
      <c r="AW525" s="59" t="str">
        <f t="shared" si="214"/>
        <v/>
      </c>
      <c r="AX525" s="59" t="str">
        <f t="shared" si="215"/>
        <v/>
      </c>
      <c r="AY525" s="59" t="str">
        <f t="shared" si="216"/>
        <v/>
      </c>
      <c r="AZ525" s="59" t="str">
        <f t="shared" si="217"/>
        <v/>
      </c>
      <c r="BA525" s="59" t="str">
        <f t="shared" si="218"/>
        <v/>
      </c>
      <c r="BC525" s="49" t="str">
        <f>IF($B525="", "", IF(COUNTIF(BD525:$BY525, "")=BC$8, IF(D525="", "", D525), ""))</f>
        <v/>
      </c>
      <c r="BD525" s="61" t="str">
        <f>IF($B525="", "", IF(COUNTIF(BE525:$BY525, "")=BD$8, IF(E525="", "", E525), ""))</f>
        <v/>
      </c>
      <c r="BE525" s="61" t="str">
        <f>IF($B525="", "", IF(COUNTIF(BF525:$BY525, "")=BE$8, IF(F525="", "", F525), ""))</f>
        <v/>
      </c>
      <c r="BF525" s="61" t="str">
        <f>IF($B525="", "", IF(COUNTIF(BG525:$BY525, "")=BF$8, IF(G525="", "", G525), ""))</f>
        <v/>
      </c>
      <c r="BG525" s="61" t="str">
        <f>IF($B525="", "", IF(COUNTIF(BH525:$BY525, "")=BG$8, IF(H525="", "", H525), ""))</f>
        <v/>
      </c>
      <c r="BH525" s="61" t="str">
        <f>IF($B525="", "", IF(COUNTIF(BI525:$BY525, "")=BH$8, IF(I525="", "", I525), ""))</f>
        <v/>
      </c>
      <c r="BI525" s="61" t="str">
        <f>IF($B525="", "", IF(COUNTIF(BJ525:$BY525, "")=BI$8, IF(J525="", "", J525), ""))</f>
        <v/>
      </c>
      <c r="BJ525" s="61" t="str">
        <f>IF($B525="", "", IF(COUNTIF(BK525:$BY525, "")=BJ$8, IF(K525="", "", K525), ""))</f>
        <v/>
      </c>
      <c r="BK525" s="61" t="str">
        <f>IF($B525="", "", IF(COUNTIF(BL525:$BY525, "")=BK$8, IF(L525="", "", L525), ""))</f>
        <v/>
      </c>
      <c r="BL525" s="61" t="str">
        <f>IF($B525="", "", IF(COUNTIF(BM525:$BY525, "")=BL$8, IF(M525="", "", M525), ""))</f>
        <v/>
      </c>
      <c r="BM525" s="61" t="str">
        <f>IF($B525="", "", IF(COUNTIF(BN525:$BY525, "")=BM$8, IF(N525="", "", N525), ""))</f>
        <v/>
      </c>
      <c r="BN525" s="61" t="str">
        <f>IF($B525="", "", IF(COUNTIF(BO525:$BY525, "")=BN$8, IF(O525="", "", O525), ""))</f>
        <v/>
      </c>
      <c r="BO525" s="61" t="str">
        <f>IF($B525="", "", IF(COUNTIF(BP525:$BY525, "")=BO$8, IF(P525="", "", P525), ""))</f>
        <v/>
      </c>
      <c r="BP525" s="61" t="str">
        <f>IF($B525="", "", IF(COUNTIF(BQ525:$BY525, "")=BP$8, IF(Q525="", "", Q525), ""))</f>
        <v/>
      </c>
      <c r="BQ525" s="61" t="str">
        <f>IF($B525="", "", IF(COUNTIF(BR525:$BY525, "")=BQ$8, IF(R525="", "", R525), ""))</f>
        <v/>
      </c>
      <c r="BR525" s="61" t="str">
        <f>IF($B525="", "", IF(COUNTIF(BS525:$BY525, "")=BR$8, IF(S525="", "", S525), ""))</f>
        <v/>
      </c>
      <c r="BS525" s="61" t="str">
        <f>IF($B525="", "", IF(COUNTIF(BT525:$BY525, "")=BS$8, IF(T525="", "", T525), ""))</f>
        <v/>
      </c>
      <c r="BT525" s="61" t="str">
        <f>IF($B525="", "", IF(COUNTIF(BU525:$BY525, "")=BT$8, IF(U525="", "", U525), ""))</f>
        <v/>
      </c>
      <c r="BU525" s="61" t="str">
        <f>IF($B525="", "", IF(COUNTIF(BV525:$BY525, "")=BU$8, IF(V525="", "", V525), ""))</f>
        <v/>
      </c>
      <c r="BV525" s="61" t="str">
        <f>IF($B525="", "", IF(COUNTIF(BW525:$BY525, "")=BV$8, IF(W525="", "", W525), ""))</f>
        <v/>
      </c>
      <c r="BW525" s="61" t="str">
        <f>IF($B525="", "", IF(COUNTIF(BX525:$BY525, "")=BW$8, IF(X525="", "", X525), ""))</f>
        <v/>
      </c>
      <c r="BX525" s="61" t="str">
        <f>IF($B525="", "", IF(COUNTIF(BY525:$BY525, "")=BX$8, IF(Y525="", "", Y525), ""))</f>
        <v/>
      </c>
      <c r="BY525" s="50" t="str">
        <f t="shared" si="233"/>
        <v/>
      </c>
      <c r="CA525" s="6" t="str">
        <f t="shared" si="234"/>
        <v/>
      </c>
      <c r="CB525" s="6" t="str">
        <f>IF(CA525="", "", RANK(CA525, $CA$9:$CA$2508, 0)+COUNTIF($CA$9:CA525, CA525)-1)</f>
        <v/>
      </c>
    </row>
    <row r="526" spans="1:80" x14ac:dyDescent="0.25">
      <c r="A526" s="22"/>
      <c r="B526" s="121" t="str">
        <f>IF('Stock Details'!B525="", "", 'Stock Details'!B525)</f>
        <v/>
      </c>
      <c r="C526" s="22"/>
      <c r="D526" s="130"/>
      <c r="E526" s="122"/>
      <c r="F526" s="131"/>
      <c r="G526" s="22"/>
      <c r="H526" s="130" t="str">
        <f t="shared" si="219"/>
        <v/>
      </c>
      <c r="I526" s="122"/>
      <c r="J526" s="131"/>
      <c r="K526" s="22"/>
      <c r="L526" s="130" t="str">
        <f t="shared" si="220"/>
        <v/>
      </c>
      <c r="M526" s="122"/>
      <c r="N526" s="131"/>
      <c r="O526" s="22"/>
      <c r="P526" s="130" t="str">
        <f t="shared" si="221"/>
        <v/>
      </c>
      <c r="Q526" s="122"/>
      <c r="R526" s="131"/>
      <c r="S526" s="22"/>
      <c r="T526" s="130" t="str">
        <f t="shared" si="222"/>
        <v/>
      </c>
      <c r="U526" s="122"/>
      <c r="V526" s="131"/>
      <c r="W526" s="22"/>
      <c r="X526" s="130" t="str">
        <f t="shared" si="223"/>
        <v/>
      </c>
      <c r="Y526" s="122"/>
      <c r="Z526" s="131"/>
      <c r="AA526" s="22"/>
      <c r="AC526" s="6" t="str">
        <f t="shared" si="224"/>
        <v/>
      </c>
      <c r="AE526" s="6" t="str">
        <f t="shared" si="225"/>
        <v/>
      </c>
      <c r="AF526" s="6" t="str">
        <f t="shared" si="226"/>
        <v/>
      </c>
      <c r="AG526" s="6" t="str">
        <f t="shared" si="227"/>
        <v/>
      </c>
      <c r="AH526" s="6" t="str">
        <f t="shared" si="228"/>
        <v/>
      </c>
      <c r="AI526" s="6" t="str">
        <f t="shared" si="229"/>
        <v/>
      </c>
      <c r="AJ526" s="6" t="str">
        <f t="shared" si="230"/>
        <v/>
      </c>
      <c r="AL526" s="9" t="str">
        <f>IF('Stock Details'!F525="", "", 'Stock Details'!F525)</f>
        <v/>
      </c>
      <c r="AM526" s="9" t="str">
        <f>IF('Stock Details'!G525="", "", 'Stock Details'!G525)</f>
        <v/>
      </c>
      <c r="AO526" s="59" t="str">
        <f t="shared" si="231"/>
        <v/>
      </c>
      <c r="AP526" s="59" t="str">
        <f t="shared" si="209"/>
        <v/>
      </c>
      <c r="AQ526" s="59" t="str">
        <f t="shared" si="210"/>
        <v/>
      </c>
      <c r="AR526" s="59" t="str">
        <f t="shared" si="211"/>
        <v/>
      </c>
      <c r="AS526" s="59" t="str">
        <f t="shared" si="212"/>
        <v/>
      </c>
      <c r="AT526" s="59" t="str">
        <f t="shared" si="213"/>
        <v/>
      </c>
      <c r="AV526" s="59" t="str">
        <f t="shared" si="232"/>
        <v/>
      </c>
      <c r="AW526" s="59" t="str">
        <f t="shared" si="214"/>
        <v/>
      </c>
      <c r="AX526" s="59" t="str">
        <f t="shared" si="215"/>
        <v/>
      </c>
      <c r="AY526" s="59" t="str">
        <f t="shared" si="216"/>
        <v/>
      </c>
      <c r="AZ526" s="59" t="str">
        <f t="shared" si="217"/>
        <v/>
      </c>
      <c r="BA526" s="59" t="str">
        <f t="shared" si="218"/>
        <v/>
      </c>
      <c r="BC526" s="49" t="str">
        <f>IF($B526="", "", IF(COUNTIF(BD526:$BY526, "")=BC$8, IF(D526="", "", D526), ""))</f>
        <v/>
      </c>
      <c r="BD526" s="61" t="str">
        <f>IF($B526="", "", IF(COUNTIF(BE526:$BY526, "")=BD$8, IF(E526="", "", E526), ""))</f>
        <v/>
      </c>
      <c r="BE526" s="61" t="str">
        <f>IF($B526="", "", IF(COUNTIF(BF526:$BY526, "")=BE$8, IF(F526="", "", F526), ""))</f>
        <v/>
      </c>
      <c r="BF526" s="61" t="str">
        <f>IF($B526="", "", IF(COUNTIF(BG526:$BY526, "")=BF$8, IF(G526="", "", G526), ""))</f>
        <v/>
      </c>
      <c r="BG526" s="61" t="str">
        <f>IF($B526="", "", IF(COUNTIF(BH526:$BY526, "")=BG$8, IF(H526="", "", H526), ""))</f>
        <v/>
      </c>
      <c r="BH526" s="61" t="str">
        <f>IF($B526="", "", IF(COUNTIF(BI526:$BY526, "")=BH$8, IF(I526="", "", I526), ""))</f>
        <v/>
      </c>
      <c r="BI526" s="61" t="str">
        <f>IF($B526="", "", IF(COUNTIF(BJ526:$BY526, "")=BI$8, IF(J526="", "", J526), ""))</f>
        <v/>
      </c>
      <c r="BJ526" s="61" t="str">
        <f>IF($B526="", "", IF(COUNTIF(BK526:$BY526, "")=BJ$8, IF(K526="", "", K526), ""))</f>
        <v/>
      </c>
      <c r="BK526" s="61" t="str">
        <f>IF($B526="", "", IF(COUNTIF(BL526:$BY526, "")=BK$8, IF(L526="", "", L526), ""))</f>
        <v/>
      </c>
      <c r="BL526" s="61" t="str">
        <f>IF($B526="", "", IF(COUNTIF(BM526:$BY526, "")=BL$8, IF(M526="", "", M526), ""))</f>
        <v/>
      </c>
      <c r="BM526" s="61" t="str">
        <f>IF($B526="", "", IF(COUNTIF(BN526:$BY526, "")=BM$8, IF(N526="", "", N526), ""))</f>
        <v/>
      </c>
      <c r="BN526" s="61" t="str">
        <f>IF($B526="", "", IF(COUNTIF(BO526:$BY526, "")=BN$8, IF(O526="", "", O526), ""))</f>
        <v/>
      </c>
      <c r="BO526" s="61" t="str">
        <f>IF($B526="", "", IF(COUNTIF(BP526:$BY526, "")=BO$8, IF(P526="", "", P526), ""))</f>
        <v/>
      </c>
      <c r="BP526" s="61" t="str">
        <f>IF($B526="", "", IF(COUNTIF(BQ526:$BY526, "")=BP$8, IF(Q526="", "", Q526), ""))</f>
        <v/>
      </c>
      <c r="BQ526" s="61" t="str">
        <f>IF($B526="", "", IF(COUNTIF(BR526:$BY526, "")=BQ$8, IF(R526="", "", R526), ""))</f>
        <v/>
      </c>
      <c r="BR526" s="61" t="str">
        <f>IF($B526="", "", IF(COUNTIF(BS526:$BY526, "")=BR$8, IF(S526="", "", S526), ""))</f>
        <v/>
      </c>
      <c r="BS526" s="61" t="str">
        <f>IF($B526="", "", IF(COUNTIF(BT526:$BY526, "")=BS$8, IF(T526="", "", T526), ""))</f>
        <v/>
      </c>
      <c r="BT526" s="61" t="str">
        <f>IF($B526="", "", IF(COUNTIF(BU526:$BY526, "")=BT$8, IF(U526="", "", U526), ""))</f>
        <v/>
      </c>
      <c r="BU526" s="61" t="str">
        <f>IF($B526="", "", IF(COUNTIF(BV526:$BY526, "")=BU$8, IF(V526="", "", V526), ""))</f>
        <v/>
      </c>
      <c r="BV526" s="61" t="str">
        <f>IF($B526="", "", IF(COUNTIF(BW526:$BY526, "")=BV$8, IF(W526="", "", W526), ""))</f>
        <v/>
      </c>
      <c r="BW526" s="61" t="str">
        <f>IF($B526="", "", IF(COUNTIF(BX526:$BY526, "")=BW$8, IF(X526="", "", X526), ""))</f>
        <v/>
      </c>
      <c r="BX526" s="61" t="str">
        <f>IF($B526="", "", IF(COUNTIF(BY526:$BY526, "")=BX$8, IF(Y526="", "", Y526), ""))</f>
        <v/>
      </c>
      <c r="BY526" s="50" t="str">
        <f t="shared" si="233"/>
        <v/>
      </c>
      <c r="CA526" s="6" t="str">
        <f t="shared" si="234"/>
        <v/>
      </c>
      <c r="CB526" s="6" t="str">
        <f>IF(CA526="", "", RANK(CA526, $CA$9:$CA$2508, 0)+COUNTIF($CA$9:CA526, CA526)-1)</f>
        <v/>
      </c>
    </row>
    <row r="527" spans="1:80" x14ac:dyDescent="0.25">
      <c r="A527" s="22"/>
      <c r="B527" s="121" t="str">
        <f>IF('Stock Details'!B526="", "", 'Stock Details'!B526)</f>
        <v/>
      </c>
      <c r="C527" s="22"/>
      <c r="D527" s="130"/>
      <c r="E527" s="122"/>
      <c r="F527" s="131"/>
      <c r="G527" s="22"/>
      <c r="H527" s="130" t="str">
        <f t="shared" si="219"/>
        <v/>
      </c>
      <c r="I527" s="122"/>
      <c r="J527" s="131"/>
      <c r="K527" s="22"/>
      <c r="L527" s="130" t="str">
        <f t="shared" si="220"/>
        <v/>
      </c>
      <c r="M527" s="122"/>
      <c r="N527" s="131"/>
      <c r="O527" s="22"/>
      <c r="P527" s="130" t="str">
        <f t="shared" si="221"/>
        <v/>
      </c>
      <c r="Q527" s="122"/>
      <c r="R527" s="131"/>
      <c r="S527" s="22"/>
      <c r="T527" s="130" t="str">
        <f t="shared" si="222"/>
        <v/>
      </c>
      <c r="U527" s="122"/>
      <c r="V527" s="131"/>
      <c r="W527" s="22"/>
      <c r="X527" s="130" t="str">
        <f t="shared" si="223"/>
        <v/>
      </c>
      <c r="Y527" s="122"/>
      <c r="Z527" s="131"/>
      <c r="AA527" s="22"/>
      <c r="AC527" s="6" t="str">
        <f t="shared" si="224"/>
        <v/>
      </c>
      <c r="AE527" s="6" t="str">
        <f t="shared" si="225"/>
        <v/>
      </c>
      <c r="AF527" s="6" t="str">
        <f t="shared" si="226"/>
        <v/>
      </c>
      <c r="AG527" s="6" t="str">
        <f t="shared" si="227"/>
        <v/>
      </c>
      <c r="AH527" s="6" t="str">
        <f t="shared" si="228"/>
        <v/>
      </c>
      <c r="AI527" s="6" t="str">
        <f t="shared" si="229"/>
        <v/>
      </c>
      <c r="AJ527" s="6" t="str">
        <f t="shared" si="230"/>
        <v/>
      </c>
      <c r="AL527" s="9" t="str">
        <f>IF('Stock Details'!F526="", "", 'Stock Details'!F526)</f>
        <v/>
      </c>
      <c r="AM527" s="9" t="str">
        <f>IF('Stock Details'!G526="", "", 'Stock Details'!G526)</f>
        <v/>
      </c>
      <c r="AO527" s="59" t="str">
        <f t="shared" si="231"/>
        <v/>
      </c>
      <c r="AP527" s="59" t="str">
        <f t="shared" si="209"/>
        <v/>
      </c>
      <c r="AQ527" s="59" t="str">
        <f t="shared" si="210"/>
        <v/>
      </c>
      <c r="AR527" s="59" t="str">
        <f t="shared" si="211"/>
        <v/>
      </c>
      <c r="AS527" s="59" t="str">
        <f t="shared" si="212"/>
        <v/>
      </c>
      <c r="AT527" s="59" t="str">
        <f t="shared" si="213"/>
        <v/>
      </c>
      <c r="AV527" s="59" t="str">
        <f t="shared" si="232"/>
        <v/>
      </c>
      <c r="AW527" s="59" t="str">
        <f t="shared" si="214"/>
        <v/>
      </c>
      <c r="AX527" s="59" t="str">
        <f t="shared" si="215"/>
        <v/>
      </c>
      <c r="AY527" s="59" t="str">
        <f t="shared" si="216"/>
        <v/>
      </c>
      <c r="AZ527" s="59" t="str">
        <f t="shared" si="217"/>
        <v/>
      </c>
      <c r="BA527" s="59" t="str">
        <f t="shared" si="218"/>
        <v/>
      </c>
      <c r="BC527" s="49" t="str">
        <f>IF($B527="", "", IF(COUNTIF(BD527:$BY527, "")=BC$8, IF(D527="", "", D527), ""))</f>
        <v/>
      </c>
      <c r="BD527" s="61" t="str">
        <f>IF($B527="", "", IF(COUNTIF(BE527:$BY527, "")=BD$8, IF(E527="", "", E527), ""))</f>
        <v/>
      </c>
      <c r="BE527" s="61" t="str">
        <f>IF($B527="", "", IF(COUNTIF(BF527:$BY527, "")=BE$8, IF(F527="", "", F527), ""))</f>
        <v/>
      </c>
      <c r="BF527" s="61" t="str">
        <f>IF($B527="", "", IF(COUNTIF(BG527:$BY527, "")=BF$8, IF(G527="", "", G527), ""))</f>
        <v/>
      </c>
      <c r="BG527" s="61" t="str">
        <f>IF($B527="", "", IF(COUNTIF(BH527:$BY527, "")=BG$8, IF(H527="", "", H527), ""))</f>
        <v/>
      </c>
      <c r="BH527" s="61" t="str">
        <f>IF($B527="", "", IF(COUNTIF(BI527:$BY527, "")=BH$8, IF(I527="", "", I527), ""))</f>
        <v/>
      </c>
      <c r="BI527" s="61" t="str">
        <f>IF($B527="", "", IF(COUNTIF(BJ527:$BY527, "")=BI$8, IF(J527="", "", J527), ""))</f>
        <v/>
      </c>
      <c r="BJ527" s="61" t="str">
        <f>IF($B527="", "", IF(COUNTIF(BK527:$BY527, "")=BJ$8, IF(K527="", "", K527), ""))</f>
        <v/>
      </c>
      <c r="BK527" s="61" t="str">
        <f>IF($B527="", "", IF(COUNTIF(BL527:$BY527, "")=BK$8, IF(L527="", "", L527), ""))</f>
        <v/>
      </c>
      <c r="BL527" s="61" t="str">
        <f>IF($B527="", "", IF(COUNTIF(BM527:$BY527, "")=BL$8, IF(M527="", "", M527), ""))</f>
        <v/>
      </c>
      <c r="BM527" s="61" t="str">
        <f>IF($B527="", "", IF(COUNTIF(BN527:$BY527, "")=BM$8, IF(N527="", "", N527), ""))</f>
        <v/>
      </c>
      <c r="BN527" s="61" t="str">
        <f>IF($B527="", "", IF(COUNTIF(BO527:$BY527, "")=BN$8, IF(O527="", "", O527), ""))</f>
        <v/>
      </c>
      <c r="BO527" s="61" t="str">
        <f>IF($B527="", "", IF(COUNTIF(BP527:$BY527, "")=BO$8, IF(P527="", "", P527), ""))</f>
        <v/>
      </c>
      <c r="BP527" s="61" t="str">
        <f>IF($B527="", "", IF(COUNTIF(BQ527:$BY527, "")=BP$8, IF(Q527="", "", Q527), ""))</f>
        <v/>
      </c>
      <c r="BQ527" s="61" t="str">
        <f>IF($B527="", "", IF(COUNTIF(BR527:$BY527, "")=BQ$8, IF(R527="", "", R527), ""))</f>
        <v/>
      </c>
      <c r="BR527" s="61" t="str">
        <f>IF($B527="", "", IF(COUNTIF(BS527:$BY527, "")=BR$8, IF(S527="", "", S527), ""))</f>
        <v/>
      </c>
      <c r="BS527" s="61" t="str">
        <f>IF($B527="", "", IF(COUNTIF(BT527:$BY527, "")=BS$8, IF(T527="", "", T527), ""))</f>
        <v/>
      </c>
      <c r="BT527" s="61" t="str">
        <f>IF($B527="", "", IF(COUNTIF(BU527:$BY527, "")=BT$8, IF(U527="", "", U527), ""))</f>
        <v/>
      </c>
      <c r="BU527" s="61" t="str">
        <f>IF($B527="", "", IF(COUNTIF(BV527:$BY527, "")=BU$8, IF(V527="", "", V527), ""))</f>
        <v/>
      </c>
      <c r="BV527" s="61" t="str">
        <f>IF($B527="", "", IF(COUNTIF(BW527:$BY527, "")=BV$8, IF(W527="", "", W527), ""))</f>
        <v/>
      </c>
      <c r="BW527" s="61" t="str">
        <f>IF($B527="", "", IF(COUNTIF(BX527:$BY527, "")=BW$8, IF(X527="", "", X527), ""))</f>
        <v/>
      </c>
      <c r="BX527" s="61" t="str">
        <f>IF($B527="", "", IF(COUNTIF(BY527:$BY527, "")=BX$8, IF(Y527="", "", Y527), ""))</f>
        <v/>
      </c>
      <c r="BY527" s="50" t="str">
        <f t="shared" si="233"/>
        <v/>
      </c>
      <c r="CA527" s="6" t="str">
        <f t="shared" si="234"/>
        <v/>
      </c>
      <c r="CB527" s="6" t="str">
        <f>IF(CA527="", "", RANK(CA527, $CA$9:$CA$2508, 0)+COUNTIF($CA$9:CA527, CA527)-1)</f>
        <v/>
      </c>
    </row>
    <row r="528" spans="1:80" x14ac:dyDescent="0.25">
      <c r="A528" s="22"/>
      <c r="B528" s="121" t="str">
        <f>IF('Stock Details'!B527="", "", 'Stock Details'!B527)</f>
        <v/>
      </c>
      <c r="C528" s="22"/>
      <c r="D528" s="130"/>
      <c r="E528" s="122"/>
      <c r="F528" s="131"/>
      <c r="G528" s="22"/>
      <c r="H528" s="130" t="str">
        <f t="shared" si="219"/>
        <v/>
      </c>
      <c r="I528" s="122"/>
      <c r="J528" s="131"/>
      <c r="K528" s="22"/>
      <c r="L528" s="130" t="str">
        <f t="shared" si="220"/>
        <v/>
      </c>
      <c r="M528" s="122"/>
      <c r="N528" s="131"/>
      <c r="O528" s="22"/>
      <c r="P528" s="130" t="str">
        <f t="shared" si="221"/>
        <v/>
      </c>
      <c r="Q528" s="122"/>
      <c r="R528" s="131"/>
      <c r="S528" s="22"/>
      <c r="T528" s="130" t="str">
        <f t="shared" si="222"/>
        <v/>
      </c>
      <c r="U528" s="122"/>
      <c r="V528" s="131"/>
      <c r="W528" s="22"/>
      <c r="X528" s="130" t="str">
        <f t="shared" si="223"/>
        <v/>
      </c>
      <c r="Y528" s="122"/>
      <c r="Z528" s="131"/>
      <c r="AA528" s="22"/>
      <c r="AC528" s="6" t="str">
        <f t="shared" si="224"/>
        <v/>
      </c>
      <c r="AE528" s="6" t="str">
        <f t="shared" si="225"/>
        <v/>
      </c>
      <c r="AF528" s="6" t="str">
        <f t="shared" si="226"/>
        <v/>
      </c>
      <c r="AG528" s="6" t="str">
        <f t="shared" si="227"/>
        <v/>
      </c>
      <c r="AH528" s="6" t="str">
        <f t="shared" si="228"/>
        <v/>
      </c>
      <c r="AI528" s="6" t="str">
        <f t="shared" si="229"/>
        <v/>
      </c>
      <c r="AJ528" s="6" t="str">
        <f t="shared" si="230"/>
        <v/>
      </c>
      <c r="AL528" s="9" t="str">
        <f>IF('Stock Details'!F527="", "", 'Stock Details'!F527)</f>
        <v/>
      </c>
      <c r="AM528" s="9" t="str">
        <f>IF('Stock Details'!G527="", "", 'Stock Details'!G527)</f>
        <v/>
      </c>
      <c r="AO528" s="59" t="str">
        <f t="shared" si="231"/>
        <v/>
      </c>
      <c r="AP528" s="59" t="str">
        <f t="shared" si="209"/>
        <v/>
      </c>
      <c r="AQ528" s="59" t="str">
        <f t="shared" si="210"/>
        <v/>
      </c>
      <c r="AR528" s="59" t="str">
        <f t="shared" si="211"/>
        <v/>
      </c>
      <c r="AS528" s="59" t="str">
        <f t="shared" si="212"/>
        <v/>
      </c>
      <c r="AT528" s="59" t="str">
        <f t="shared" si="213"/>
        <v/>
      </c>
      <c r="AV528" s="59" t="str">
        <f t="shared" si="232"/>
        <v/>
      </c>
      <c r="AW528" s="59" t="str">
        <f t="shared" si="214"/>
        <v/>
      </c>
      <c r="AX528" s="59" t="str">
        <f t="shared" si="215"/>
        <v/>
      </c>
      <c r="AY528" s="59" t="str">
        <f t="shared" si="216"/>
        <v/>
      </c>
      <c r="AZ528" s="59" t="str">
        <f t="shared" si="217"/>
        <v/>
      </c>
      <c r="BA528" s="59" t="str">
        <f t="shared" si="218"/>
        <v/>
      </c>
      <c r="BC528" s="49" t="str">
        <f>IF($B528="", "", IF(COUNTIF(BD528:$BY528, "")=BC$8, IF(D528="", "", D528), ""))</f>
        <v/>
      </c>
      <c r="BD528" s="61" t="str">
        <f>IF($B528="", "", IF(COUNTIF(BE528:$BY528, "")=BD$8, IF(E528="", "", E528), ""))</f>
        <v/>
      </c>
      <c r="BE528" s="61" t="str">
        <f>IF($B528="", "", IF(COUNTIF(BF528:$BY528, "")=BE$8, IF(F528="", "", F528), ""))</f>
        <v/>
      </c>
      <c r="BF528" s="61" t="str">
        <f>IF($B528="", "", IF(COUNTIF(BG528:$BY528, "")=BF$8, IF(G528="", "", G528), ""))</f>
        <v/>
      </c>
      <c r="BG528" s="61" t="str">
        <f>IF($B528="", "", IF(COUNTIF(BH528:$BY528, "")=BG$8, IF(H528="", "", H528), ""))</f>
        <v/>
      </c>
      <c r="BH528" s="61" t="str">
        <f>IF($B528="", "", IF(COUNTIF(BI528:$BY528, "")=BH$8, IF(I528="", "", I528), ""))</f>
        <v/>
      </c>
      <c r="BI528" s="61" t="str">
        <f>IF($B528="", "", IF(COUNTIF(BJ528:$BY528, "")=BI$8, IF(J528="", "", J528), ""))</f>
        <v/>
      </c>
      <c r="BJ528" s="61" t="str">
        <f>IF($B528="", "", IF(COUNTIF(BK528:$BY528, "")=BJ$8, IF(K528="", "", K528), ""))</f>
        <v/>
      </c>
      <c r="BK528" s="61" t="str">
        <f>IF($B528="", "", IF(COUNTIF(BL528:$BY528, "")=BK$8, IF(L528="", "", L528), ""))</f>
        <v/>
      </c>
      <c r="BL528" s="61" t="str">
        <f>IF($B528="", "", IF(COUNTIF(BM528:$BY528, "")=BL$8, IF(M528="", "", M528), ""))</f>
        <v/>
      </c>
      <c r="BM528" s="61" t="str">
        <f>IF($B528="", "", IF(COUNTIF(BN528:$BY528, "")=BM$8, IF(N528="", "", N528), ""))</f>
        <v/>
      </c>
      <c r="BN528" s="61" t="str">
        <f>IF($B528="", "", IF(COUNTIF(BO528:$BY528, "")=BN$8, IF(O528="", "", O528), ""))</f>
        <v/>
      </c>
      <c r="BO528" s="61" t="str">
        <f>IF($B528="", "", IF(COUNTIF(BP528:$BY528, "")=BO$8, IF(P528="", "", P528), ""))</f>
        <v/>
      </c>
      <c r="BP528" s="61" t="str">
        <f>IF($B528="", "", IF(COUNTIF(BQ528:$BY528, "")=BP$8, IF(Q528="", "", Q528), ""))</f>
        <v/>
      </c>
      <c r="BQ528" s="61" t="str">
        <f>IF($B528="", "", IF(COUNTIF(BR528:$BY528, "")=BQ$8, IF(R528="", "", R528), ""))</f>
        <v/>
      </c>
      <c r="BR528" s="61" t="str">
        <f>IF($B528="", "", IF(COUNTIF(BS528:$BY528, "")=BR$8, IF(S528="", "", S528), ""))</f>
        <v/>
      </c>
      <c r="BS528" s="61" t="str">
        <f>IF($B528="", "", IF(COUNTIF(BT528:$BY528, "")=BS$8, IF(T528="", "", T528), ""))</f>
        <v/>
      </c>
      <c r="BT528" s="61" t="str">
        <f>IF($B528="", "", IF(COUNTIF(BU528:$BY528, "")=BT$8, IF(U528="", "", U528), ""))</f>
        <v/>
      </c>
      <c r="BU528" s="61" t="str">
        <f>IF($B528="", "", IF(COUNTIF(BV528:$BY528, "")=BU$8, IF(V528="", "", V528), ""))</f>
        <v/>
      </c>
      <c r="BV528" s="61" t="str">
        <f>IF($B528="", "", IF(COUNTIF(BW528:$BY528, "")=BV$8, IF(W528="", "", W528), ""))</f>
        <v/>
      </c>
      <c r="BW528" s="61" t="str">
        <f>IF($B528="", "", IF(COUNTIF(BX528:$BY528, "")=BW$8, IF(X528="", "", X528), ""))</f>
        <v/>
      </c>
      <c r="BX528" s="61" t="str">
        <f>IF($B528="", "", IF(COUNTIF(BY528:$BY528, "")=BX$8, IF(Y528="", "", Y528), ""))</f>
        <v/>
      </c>
      <c r="BY528" s="50" t="str">
        <f t="shared" si="233"/>
        <v/>
      </c>
      <c r="CA528" s="6" t="str">
        <f t="shared" si="234"/>
        <v/>
      </c>
      <c r="CB528" s="6" t="str">
        <f>IF(CA528="", "", RANK(CA528, $CA$9:$CA$2508, 0)+COUNTIF($CA$9:CA528, CA528)-1)</f>
        <v/>
      </c>
    </row>
    <row r="529" spans="1:80" x14ac:dyDescent="0.25">
      <c r="A529" s="22"/>
      <c r="B529" s="121" t="str">
        <f>IF('Stock Details'!B528="", "", 'Stock Details'!B528)</f>
        <v/>
      </c>
      <c r="C529" s="22"/>
      <c r="D529" s="130"/>
      <c r="E529" s="122"/>
      <c r="F529" s="131"/>
      <c r="G529" s="22"/>
      <c r="H529" s="130" t="str">
        <f t="shared" si="219"/>
        <v/>
      </c>
      <c r="I529" s="122"/>
      <c r="J529" s="131"/>
      <c r="K529" s="22"/>
      <c r="L529" s="130" t="str">
        <f t="shared" si="220"/>
        <v/>
      </c>
      <c r="M529" s="122"/>
      <c r="N529" s="131"/>
      <c r="O529" s="22"/>
      <c r="P529" s="130" t="str">
        <f t="shared" si="221"/>
        <v/>
      </c>
      <c r="Q529" s="122"/>
      <c r="R529" s="131"/>
      <c r="S529" s="22"/>
      <c r="T529" s="130" t="str">
        <f t="shared" si="222"/>
        <v/>
      </c>
      <c r="U529" s="122"/>
      <c r="V529" s="131"/>
      <c r="W529" s="22"/>
      <c r="X529" s="130" t="str">
        <f t="shared" si="223"/>
        <v/>
      </c>
      <c r="Y529" s="122"/>
      <c r="Z529" s="131"/>
      <c r="AA529" s="22"/>
      <c r="AC529" s="6" t="str">
        <f t="shared" si="224"/>
        <v/>
      </c>
      <c r="AE529" s="6" t="str">
        <f t="shared" si="225"/>
        <v/>
      </c>
      <c r="AF529" s="6" t="str">
        <f t="shared" si="226"/>
        <v/>
      </c>
      <c r="AG529" s="6" t="str">
        <f t="shared" si="227"/>
        <v/>
      </c>
      <c r="AH529" s="6" t="str">
        <f t="shared" si="228"/>
        <v/>
      </c>
      <c r="AI529" s="6" t="str">
        <f t="shared" si="229"/>
        <v/>
      </c>
      <c r="AJ529" s="6" t="str">
        <f t="shared" si="230"/>
        <v/>
      </c>
      <c r="AL529" s="9" t="str">
        <f>IF('Stock Details'!F528="", "", 'Stock Details'!F528)</f>
        <v/>
      </c>
      <c r="AM529" s="9" t="str">
        <f>IF('Stock Details'!G528="", "", 'Stock Details'!G528)</f>
        <v/>
      </c>
      <c r="AO529" s="59" t="str">
        <f t="shared" si="231"/>
        <v/>
      </c>
      <c r="AP529" s="59" t="str">
        <f t="shared" si="209"/>
        <v/>
      </c>
      <c r="AQ529" s="59" t="str">
        <f t="shared" si="210"/>
        <v/>
      </c>
      <c r="AR529" s="59" t="str">
        <f t="shared" si="211"/>
        <v/>
      </c>
      <c r="AS529" s="59" t="str">
        <f t="shared" si="212"/>
        <v/>
      </c>
      <c r="AT529" s="59" t="str">
        <f t="shared" si="213"/>
        <v/>
      </c>
      <c r="AV529" s="59" t="str">
        <f t="shared" si="232"/>
        <v/>
      </c>
      <c r="AW529" s="59" t="str">
        <f t="shared" si="214"/>
        <v/>
      </c>
      <c r="AX529" s="59" t="str">
        <f t="shared" si="215"/>
        <v/>
      </c>
      <c r="AY529" s="59" t="str">
        <f t="shared" si="216"/>
        <v/>
      </c>
      <c r="AZ529" s="59" t="str">
        <f t="shared" si="217"/>
        <v/>
      </c>
      <c r="BA529" s="59" t="str">
        <f t="shared" si="218"/>
        <v/>
      </c>
      <c r="BC529" s="49" t="str">
        <f>IF($B529="", "", IF(COUNTIF(BD529:$BY529, "")=BC$8, IF(D529="", "", D529), ""))</f>
        <v/>
      </c>
      <c r="BD529" s="61" t="str">
        <f>IF($B529="", "", IF(COUNTIF(BE529:$BY529, "")=BD$8, IF(E529="", "", E529), ""))</f>
        <v/>
      </c>
      <c r="BE529" s="61" t="str">
        <f>IF($B529="", "", IF(COUNTIF(BF529:$BY529, "")=BE$8, IF(F529="", "", F529), ""))</f>
        <v/>
      </c>
      <c r="BF529" s="61" t="str">
        <f>IF($B529="", "", IF(COUNTIF(BG529:$BY529, "")=BF$8, IF(G529="", "", G529), ""))</f>
        <v/>
      </c>
      <c r="BG529" s="61" t="str">
        <f>IF($B529="", "", IF(COUNTIF(BH529:$BY529, "")=BG$8, IF(H529="", "", H529), ""))</f>
        <v/>
      </c>
      <c r="BH529" s="61" t="str">
        <f>IF($B529="", "", IF(COUNTIF(BI529:$BY529, "")=BH$8, IF(I529="", "", I529), ""))</f>
        <v/>
      </c>
      <c r="BI529" s="61" t="str">
        <f>IF($B529="", "", IF(COUNTIF(BJ529:$BY529, "")=BI$8, IF(J529="", "", J529), ""))</f>
        <v/>
      </c>
      <c r="BJ529" s="61" t="str">
        <f>IF($B529="", "", IF(COUNTIF(BK529:$BY529, "")=BJ$8, IF(K529="", "", K529), ""))</f>
        <v/>
      </c>
      <c r="BK529" s="61" t="str">
        <f>IF($B529="", "", IF(COUNTIF(BL529:$BY529, "")=BK$8, IF(L529="", "", L529), ""))</f>
        <v/>
      </c>
      <c r="BL529" s="61" t="str">
        <f>IF($B529="", "", IF(COUNTIF(BM529:$BY529, "")=BL$8, IF(M529="", "", M529), ""))</f>
        <v/>
      </c>
      <c r="BM529" s="61" t="str">
        <f>IF($B529="", "", IF(COUNTIF(BN529:$BY529, "")=BM$8, IF(N529="", "", N529), ""))</f>
        <v/>
      </c>
      <c r="BN529" s="61" t="str">
        <f>IF($B529="", "", IF(COUNTIF(BO529:$BY529, "")=BN$8, IF(O529="", "", O529), ""))</f>
        <v/>
      </c>
      <c r="BO529" s="61" t="str">
        <f>IF($B529="", "", IF(COUNTIF(BP529:$BY529, "")=BO$8, IF(P529="", "", P529), ""))</f>
        <v/>
      </c>
      <c r="BP529" s="61" t="str">
        <f>IF($B529="", "", IF(COUNTIF(BQ529:$BY529, "")=BP$8, IF(Q529="", "", Q529), ""))</f>
        <v/>
      </c>
      <c r="BQ529" s="61" t="str">
        <f>IF($B529="", "", IF(COUNTIF(BR529:$BY529, "")=BQ$8, IF(R529="", "", R529), ""))</f>
        <v/>
      </c>
      <c r="BR529" s="61" t="str">
        <f>IF($B529="", "", IF(COUNTIF(BS529:$BY529, "")=BR$8, IF(S529="", "", S529), ""))</f>
        <v/>
      </c>
      <c r="BS529" s="61" t="str">
        <f>IF($B529="", "", IF(COUNTIF(BT529:$BY529, "")=BS$8, IF(T529="", "", T529), ""))</f>
        <v/>
      </c>
      <c r="BT529" s="61" t="str">
        <f>IF($B529="", "", IF(COUNTIF(BU529:$BY529, "")=BT$8, IF(U529="", "", U529), ""))</f>
        <v/>
      </c>
      <c r="BU529" s="61" t="str">
        <f>IF($B529="", "", IF(COUNTIF(BV529:$BY529, "")=BU$8, IF(V529="", "", V529), ""))</f>
        <v/>
      </c>
      <c r="BV529" s="61" t="str">
        <f>IF($B529="", "", IF(COUNTIF(BW529:$BY529, "")=BV$8, IF(W529="", "", W529), ""))</f>
        <v/>
      </c>
      <c r="BW529" s="61" t="str">
        <f>IF($B529="", "", IF(COUNTIF(BX529:$BY529, "")=BW$8, IF(X529="", "", X529), ""))</f>
        <v/>
      </c>
      <c r="BX529" s="61" t="str">
        <f>IF($B529="", "", IF(COUNTIF(BY529:$BY529, "")=BX$8, IF(Y529="", "", Y529), ""))</f>
        <v/>
      </c>
      <c r="BY529" s="50" t="str">
        <f t="shared" si="233"/>
        <v/>
      </c>
      <c r="CA529" s="6" t="str">
        <f t="shared" si="234"/>
        <v/>
      </c>
      <c r="CB529" s="6" t="str">
        <f>IF(CA529="", "", RANK(CA529, $CA$9:$CA$2508, 0)+COUNTIF($CA$9:CA529, CA529)-1)</f>
        <v/>
      </c>
    </row>
    <row r="530" spans="1:80" x14ac:dyDescent="0.25">
      <c r="A530" s="22"/>
      <c r="B530" s="121" t="str">
        <f>IF('Stock Details'!B529="", "", 'Stock Details'!B529)</f>
        <v/>
      </c>
      <c r="C530" s="22"/>
      <c r="D530" s="130"/>
      <c r="E530" s="122"/>
      <c r="F530" s="131"/>
      <c r="G530" s="22"/>
      <c r="H530" s="130" t="str">
        <f t="shared" si="219"/>
        <v/>
      </c>
      <c r="I530" s="122"/>
      <c r="J530" s="131"/>
      <c r="K530" s="22"/>
      <c r="L530" s="130" t="str">
        <f t="shared" si="220"/>
        <v/>
      </c>
      <c r="M530" s="122"/>
      <c r="N530" s="131"/>
      <c r="O530" s="22"/>
      <c r="P530" s="130" t="str">
        <f t="shared" si="221"/>
        <v/>
      </c>
      <c r="Q530" s="122"/>
      <c r="R530" s="131"/>
      <c r="S530" s="22"/>
      <c r="T530" s="130" t="str">
        <f t="shared" si="222"/>
        <v/>
      </c>
      <c r="U530" s="122"/>
      <c r="V530" s="131"/>
      <c r="W530" s="22"/>
      <c r="X530" s="130" t="str">
        <f t="shared" si="223"/>
        <v/>
      </c>
      <c r="Y530" s="122"/>
      <c r="Z530" s="131"/>
      <c r="AA530" s="22"/>
      <c r="AC530" s="6" t="str">
        <f t="shared" si="224"/>
        <v/>
      </c>
      <c r="AE530" s="6" t="str">
        <f t="shared" si="225"/>
        <v/>
      </c>
      <c r="AF530" s="6" t="str">
        <f t="shared" si="226"/>
        <v/>
      </c>
      <c r="AG530" s="6" t="str">
        <f t="shared" si="227"/>
        <v/>
      </c>
      <c r="AH530" s="6" t="str">
        <f t="shared" si="228"/>
        <v/>
      </c>
      <c r="AI530" s="6" t="str">
        <f t="shared" si="229"/>
        <v/>
      </c>
      <c r="AJ530" s="6" t="str">
        <f t="shared" si="230"/>
        <v/>
      </c>
      <c r="AL530" s="9" t="str">
        <f>IF('Stock Details'!F529="", "", 'Stock Details'!F529)</f>
        <v/>
      </c>
      <c r="AM530" s="9" t="str">
        <f>IF('Stock Details'!G529="", "", 'Stock Details'!G529)</f>
        <v/>
      </c>
      <c r="AO530" s="59" t="str">
        <f t="shared" si="231"/>
        <v/>
      </c>
      <c r="AP530" s="59" t="str">
        <f t="shared" si="209"/>
        <v/>
      </c>
      <c r="AQ530" s="59" t="str">
        <f t="shared" si="210"/>
        <v/>
      </c>
      <c r="AR530" s="59" t="str">
        <f t="shared" si="211"/>
        <v/>
      </c>
      <c r="AS530" s="59" t="str">
        <f t="shared" si="212"/>
        <v/>
      </c>
      <c r="AT530" s="59" t="str">
        <f t="shared" si="213"/>
        <v/>
      </c>
      <c r="AV530" s="59" t="str">
        <f t="shared" si="232"/>
        <v/>
      </c>
      <c r="AW530" s="59" t="str">
        <f t="shared" si="214"/>
        <v/>
      </c>
      <c r="AX530" s="59" t="str">
        <f t="shared" si="215"/>
        <v/>
      </c>
      <c r="AY530" s="59" t="str">
        <f t="shared" si="216"/>
        <v/>
      </c>
      <c r="AZ530" s="59" t="str">
        <f t="shared" si="217"/>
        <v/>
      </c>
      <c r="BA530" s="59" t="str">
        <f t="shared" si="218"/>
        <v/>
      </c>
      <c r="BC530" s="49" t="str">
        <f>IF($B530="", "", IF(COUNTIF(BD530:$BY530, "")=BC$8, IF(D530="", "", D530), ""))</f>
        <v/>
      </c>
      <c r="BD530" s="61" t="str">
        <f>IF($B530="", "", IF(COUNTIF(BE530:$BY530, "")=BD$8, IF(E530="", "", E530), ""))</f>
        <v/>
      </c>
      <c r="BE530" s="61" t="str">
        <f>IF($B530="", "", IF(COUNTIF(BF530:$BY530, "")=BE$8, IF(F530="", "", F530), ""))</f>
        <v/>
      </c>
      <c r="BF530" s="61" t="str">
        <f>IF($B530="", "", IF(COUNTIF(BG530:$BY530, "")=BF$8, IF(G530="", "", G530), ""))</f>
        <v/>
      </c>
      <c r="BG530" s="61" t="str">
        <f>IF($B530="", "", IF(COUNTIF(BH530:$BY530, "")=BG$8, IF(H530="", "", H530), ""))</f>
        <v/>
      </c>
      <c r="BH530" s="61" t="str">
        <f>IF($B530="", "", IF(COUNTIF(BI530:$BY530, "")=BH$8, IF(I530="", "", I530), ""))</f>
        <v/>
      </c>
      <c r="BI530" s="61" t="str">
        <f>IF($B530="", "", IF(COUNTIF(BJ530:$BY530, "")=BI$8, IF(J530="", "", J530), ""))</f>
        <v/>
      </c>
      <c r="BJ530" s="61" t="str">
        <f>IF($B530="", "", IF(COUNTIF(BK530:$BY530, "")=BJ$8, IF(K530="", "", K530), ""))</f>
        <v/>
      </c>
      <c r="BK530" s="61" t="str">
        <f>IF($B530="", "", IF(COUNTIF(BL530:$BY530, "")=BK$8, IF(L530="", "", L530), ""))</f>
        <v/>
      </c>
      <c r="BL530" s="61" t="str">
        <f>IF($B530="", "", IF(COUNTIF(BM530:$BY530, "")=BL$8, IF(M530="", "", M530), ""))</f>
        <v/>
      </c>
      <c r="BM530" s="61" t="str">
        <f>IF($B530="", "", IF(COUNTIF(BN530:$BY530, "")=BM$8, IF(N530="", "", N530), ""))</f>
        <v/>
      </c>
      <c r="BN530" s="61" t="str">
        <f>IF($B530="", "", IF(COUNTIF(BO530:$BY530, "")=BN$8, IF(O530="", "", O530), ""))</f>
        <v/>
      </c>
      <c r="BO530" s="61" t="str">
        <f>IF($B530="", "", IF(COUNTIF(BP530:$BY530, "")=BO$8, IF(P530="", "", P530), ""))</f>
        <v/>
      </c>
      <c r="BP530" s="61" t="str">
        <f>IF($B530="", "", IF(COUNTIF(BQ530:$BY530, "")=BP$8, IF(Q530="", "", Q530), ""))</f>
        <v/>
      </c>
      <c r="BQ530" s="61" t="str">
        <f>IF($B530="", "", IF(COUNTIF(BR530:$BY530, "")=BQ$8, IF(R530="", "", R530), ""))</f>
        <v/>
      </c>
      <c r="BR530" s="61" t="str">
        <f>IF($B530="", "", IF(COUNTIF(BS530:$BY530, "")=BR$8, IF(S530="", "", S530), ""))</f>
        <v/>
      </c>
      <c r="BS530" s="61" t="str">
        <f>IF($B530="", "", IF(COUNTIF(BT530:$BY530, "")=BS$8, IF(T530="", "", T530), ""))</f>
        <v/>
      </c>
      <c r="BT530" s="61" t="str">
        <f>IF($B530="", "", IF(COUNTIF(BU530:$BY530, "")=BT$8, IF(U530="", "", U530), ""))</f>
        <v/>
      </c>
      <c r="BU530" s="61" t="str">
        <f>IF($B530="", "", IF(COUNTIF(BV530:$BY530, "")=BU$8, IF(V530="", "", V530), ""))</f>
        <v/>
      </c>
      <c r="BV530" s="61" t="str">
        <f>IF($B530="", "", IF(COUNTIF(BW530:$BY530, "")=BV$8, IF(W530="", "", W530), ""))</f>
        <v/>
      </c>
      <c r="BW530" s="61" t="str">
        <f>IF($B530="", "", IF(COUNTIF(BX530:$BY530, "")=BW$8, IF(X530="", "", X530), ""))</f>
        <v/>
      </c>
      <c r="BX530" s="61" t="str">
        <f>IF($B530="", "", IF(COUNTIF(BY530:$BY530, "")=BX$8, IF(Y530="", "", Y530), ""))</f>
        <v/>
      </c>
      <c r="BY530" s="50" t="str">
        <f t="shared" si="233"/>
        <v/>
      </c>
      <c r="CA530" s="6" t="str">
        <f t="shared" si="234"/>
        <v/>
      </c>
      <c r="CB530" s="6" t="str">
        <f>IF(CA530="", "", RANK(CA530, $CA$9:$CA$2508, 0)+COUNTIF($CA$9:CA530, CA530)-1)</f>
        <v/>
      </c>
    </row>
    <row r="531" spans="1:80" x14ac:dyDescent="0.25">
      <c r="A531" s="22"/>
      <c r="B531" s="121" t="str">
        <f>IF('Stock Details'!B530="", "", 'Stock Details'!B530)</f>
        <v/>
      </c>
      <c r="C531" s="22"/>
      <c r="D531" s="130"/>
      <c r="E531" s="122"/>
      <c r="F531" s="131"/>
      <c r="G531" s="22"/>
      <c r="H531" s="130" t="str">
        <f t="shared" si="219"/>
        <v/>
      </c>
      <c r="I531" s="122"/>
      <c r="J531" s="131"/>
      <c r="K531" s="22"/>
      <c r="L531" s="130" t="str">
        <f t="shared" si="220"/>
        <v/>
      </c>
      <c r="M531" s="122"/>
      <c r="N531" s="131"/>
      <c r="O531" s="22"/>
      <c r="P531" s="130" t="str">
        <f t="shared" si="221"/>
        <v/>
      </c>
      <c r="Q531" s="122"/>
      <c r="R531" s="131"/>
      <c r="S531" s="22"/>
      <c r="T531" s="130" t="str">
        <f t="shared" si="222"/>
        <v/>
      </c>
      <c r="U531" s="122"/>
      <c r="V531" s="131"/>
      <c r="W531" s="22"/>
      <c r="X531" s="130" t="str">
        <f t="shared" si="223"/>
        <v/>
      </c>
      <c r="Y531" s="122"/>
      <c r="Z531" s="131"/>
      <c r="AA531" s="22"/>
      <c r="AC531" s="6" t="str">
        <f t="shared" si="224"/>
        <v/>
      </c>
      <c r="AE531" s="6" t="str">
        <f t="shared" si="225"/>
        <v/>
      </c>
      <c r="AF531" s="6" t="str">
        <f t="shared" si="226"/>
        <v/>
      </c>
      <c r="AG531" s="6" t="str">
        <f t="shared" si="227"/>
        <v/>
      </c>
      <c r="AH531" s="6" t="str">
        <f t="shared" si="228"/>
        <v/>
      </c>
      <c r="AI531" s="6" t="str">
        <f t="shared" si="229"/>
        <v/>
      </c>
      <c r="AJ531" s="6" t="str">
        <f t="shared" si="230"/>
        <v/>
      </c>
      <c r="AL531" s="9" t="str">
        <f>IF('Stock Details'!F530="", "", 'Stock Details'!F530)</f>
        <v/>
      </c>
      <c r="AM531" s="9" t="str">
        <f>IF('Stock Details'!G530="", "", 'Stock Details'!G530)</f>
        <v/>
      </c>
      <c r="AO531" s="59" t="str">
        <f t="shared" si="231"/>
        <v/>
      </c>
      <c r="AP531" s="59" t="str">
        <f t="shared" si="209"/>
        <v/>
      </c>
      <c r="AQ531" s="59" t="str">
        <f t="shared" si="210"/>
        <v/>
      </c>
      <c r="AR531" s="59" t="str">
        <f t="shared" si="211"/>
        <v/>
      </c>
      <c r="AS531" s="59" t="str">
        <f t="shared" si="212"/>
        <v/>
      </c>
      <c r="AT531" s="59" t="str">
        <f t="shared" si="213"/>
        <v/>
      </c>
      <c r="AV531" s="59" t="str">
        <f t="shared" si="232"/>
        <v/>
      </c>
      <c r="AW531" s="59" t="str">
        <f t="shared" si="214"/>
        <v/>
      </c>
      <c r="AX531" s="59" t="str">
        <f t="shared" si="215"/>
        <v/>
      </c>
      <c r="AY531" s="59" t="str">
        <f t="shared" si="216"/>
        <v/>
      </c>
      <c r="AZ531" s="59" t="str">
        <f t="shared" si="217"/>
        <v/>
      </c>
      <c r="BA531" s="59" t="str">
        <f t="shared" si="218"/>
        <v/>
      </c>
      <c r="BC531" s="49" t="str">
        <f>IF($B531="", "", IF(COUNTIF(BD531:$BY531, "")=BC$8, IF(D531="", "", D531), ""))</f>
        <v/>
      </c>
      <c r="BD531" s="61" t="str">
        <f>IF($B531="", "", IF(COUNTIF(BE531:$BY531, "")=BD$8, IF(E531="", "", E531), ""))</f>
        <v/>
      </c>
      <c r="BE531" s="61" t="str">
        <f>IF($B531="", "", IF(COUNTIF(BF531:$BY531, "")=BE$8, IF(F531="", "", F531), ""))</f>
        <v/>
      </c>
      <c r="BF531" s="61" t="str">
        <f>IF($B531="", "", IF(COUNTIF(BG531:$BY531, "")=BF$8, IF(G531="", "", G531), ""))</f>
        <v/>
      </c>
      <c r="BG531" s="61" t="str">
        <f>IF($B531="", "", IF(COUNTIF(BH531:$BY531, "")=BG$8, IF(H531="", "", H531), ""))</f>
        <v/>
      </c>
      <c r="BH531" s="61" t="str">
        <f>IF($B531="", "", IF(COUNTIF(BI531:$BY531, "")=BH$8, IF(I531="", "", I531), ""))</f>
        <v/>
      </c>
      <c r="BI531" s="61" t="str">
        <f>IF($B531="", "", IF(COUNTIF(BJ531:$BY531, "")=BI$8, IF(J531="", "", J531), ""))</f>
        <v/>
      </c>
      <c r="BJ531" s="61" t="str">
        <f>IF($B531="", "", IF(COUNTIF(BK531:$BY531, "")=BJ$8, IF(K531="", "", K531), ""))</f>
        <v/>
      </c>
      <c r="BK531" s="61" t="str">
        <f>IF($B531="", "", IF(COUNTIF(BL531:$BY531, "")=BK$8, IF(L531="", "", L531), ""))</f>
        <v/>
      </c>
      <c r="BL531" s="61" t="str">
        <f>IF($B531="", "", IF(COUNTIF(BM531:$BY531, "")=BL$8, IF(M531="", "", M531), ""))</f>
        <v/>
      </c>
      <c r="BM531" s="61" t="str">
        <f>IF($B531="", "", IF(COUNTIF(BN531:$BY531, "")=BM$8, IF(N531="", "", N531), ""))</f>
        <v/>
      </c>
      <c r="BN531" s="61" t="str">
        <f>IF($B531="", "", IF(COUNTIF(BO531:$BY531, "")=BN$8, IF(O531="", "", O531), ""))</f>
        <v/>
      </c>
      <c r="BO531" s="61" t="str">
        <f>IF($B531="", "", IF(COUNTIF(BP531:$BY531, "")=BO$8, IF(P531="", "", P531), ""))</f>
        <v/>
      </c>
      <c r="BP531" s="61" t="str">
        <f>IF($B531="", "", IF(COUNTIF(BQ531:$BY531, "")=BP$8, IF(Q531="", "", Q531), ""))</f>
        <v/>
      </c>
      <c r="BQ531" s="61" t="str">
        <f>IF($B531="", "", IF(COUNTIF(BR531:$BY531, "")=BQ$8, IF(R531="", "", R531), ""))</f>
        <v/>
      </c>
      <c r="BR531" s="61" t="str">
        <f>IF($B531="", "", IF(COUNTIF(BS531:$BY531, "")=BR$8, IF(S531="", "", S531), ""))</f>
        <v/>
      </c>
      <c r="BS531" s="61" t="str">
        <f>IF($B531="", "", IF(COUNTIF(BT531:$BY531, "")=BS$8, IF(T531="", "", T531), ""))</f>
        <v/>
      </c>
      <c r="BT531" s="61" t="str">
        <f>IF($B531="", "", IF(COUNTIF(BU531:$BY531, "")=BT$8, IF(U531="", "", U531), ""))</f>
        <v/>
      </c>
      <c r="BU531" s="61" t="str">
        <f>IF($B531="", "", IF(COUNTIF(BV531:$BY531, "")=BU$8, IF(V531="", "", V531), ""))</f>
        <v/>
      </c>
      <c r="BV531" s="61" t="str">
        <f>IF($B531="", "", IF(COUNTIF(BW531:$BY531, "")=BV$8, IF(W531="", "", W531), ""))</f>
        <v/>
      </c>
      <c r="BW531" s="61" t="str">
        <f>IF($B531="", "", IF(COUNTIF(BX531:$BY531, "")=BW$8, IF(X531="", "", X531), ""))</f>
        <v/>
      </c>
      <c r="BX531" s="61" t="str">
        <f>IF($B531="", "", IF(COUNTIF(BY531:$BY531, "")=BX$8, IF(Y531="", "", Y531), ""))</f>
        <v/>
      </c>
      <c r="BY531" s="50" t="str">
        <f t="shared" si="233"/>
        <v/>
      </c>
      <c r="CA531" s="6" t="str">
        <f t="shared" si="234"/>
        <v/>
      </c>
      <c r="CB531" s="6" t="str">
        <f>IF(CA531="", "", RANK(CA531, $CA$9:$CA$2508, 0)+COUNTIF($CA$9:CA531, CA531)-1)</f>
        <v/>
      </c>
    </row>
    <row r="532" spans="1:80" x14ac:dyDescent="0.25">
      <c r="A532" s="22"/>
      <c r="B532" s="121" t="str">
        <f>IF('Stock Details'!B531="", "", 'Stock Details'!B531)</f>
        <v/>
      </c>
      <c r="C532" s="22"/>
      <c r="D532" s="130"/>
      <c r="E532" s="122"/>
      <c r="F532" s="131"/>
      <c r="G532" s="22"/>
      <c r="H532" s="130" t="str">
        <f t="shared" si="219"/>
        <v/>
      </c>
      <c r="I532" s="122"/>
      <c r="J532" s="131"/>
      <c r="K532" s="22"/>
      <c r="L532" s="130" t="str">
        <f t="shared" si="220"/>
        <v/>
      </c>
      <c r="M532" s="122"/>
      <c r="N532" s="131"/>
      <c r="O532" s="22"/>
      <c r="P532" s="130" t="str">
        <f t="shared" si="221"/>
        <v/>
      </c>
      <c r="Q532" s="122"/>
      <c r="R532" s="131"/>
      <c r="S532" s="22"/>
      <c r="T532" s="130" t="str">
        <f t="shared" si="222"/>
        <v/>
      </c>
      <c r="U532" s="122"/>
      <c r="V532" s="131"/>
      <c r="W532" s="22"/>
      <c r="X532" s="130" t="str">
        <f t="shared" si="223"/>
        <v/>
      </c>
      <c r="Y532" s="122"/>
      <c r="Z532" s="131"/>
      <c r="AA532" s="22"/>
      <c r="AC532" s="6" t="str">
        <f t="shared" si="224"/>
        <v/>
      </c>
      <c r="AE532" s="6" t="str">
        <f t="shared" si="225"/>
        <v/>
      </c>
      <c r="AF532" s="6" t="str">
        <f t="shared" si="226"/>
        <v/>
      </c>
      <c r="AG532" s="6" t="str">
        <f t="shared" si="227"/>
        <v/>
      </c>
      <c r="AH532" s="6" t="str">
        <f t="shared" si="228"/>
        <v/>
      </c>
      <c r="AI532" s="6" t="str">
        <f t="shared" si="229"/>
        <v/>
      </c>
      <c r="AJ532" s="6" t="str">
        <f t="shared" si="230"/>
        <v/>
      </c>
      <c r="AL532" s="9" t="str">
        <f>IF('Stock Details'!F531="", "", 'Stock Details'!F531)</f>
        <v/>
      </c>
      <c r="AM532" s="9" t="str">
        <f>IF('Stock Details'!G531="", "", 'Stock Details'!G531)</f>
        <v/>
      </c>
      <c r="AO532" s="59" t="str">
        <f t="shared" si="231"/>
        <v/>
      </c>
      <c r="AP532" s="59" t="str">
        <f t="shared" si="209"/>
        <v/>
      </c>
      <c r="AQ532" s="59" t="str">
        <f t="shared" si="210"/>
        <v/>
      </c>
      <c r="AR532" s="59" t="str">
        <f t="shared" si="211"/>
        <v/>
      </c>
      <c r="AS532" s="59" t="str">
        <f t="shared" si="212"/>
        <v/>
      </c>
      <c r="AT532" s="59" t="str">
        <f t="shared" si="213"/>
        <v/>
      </c>
      <c r="AV532" s="59" t="str">
        <f t="shared" si="232"/>
        <v/>
      </c>
      <c r="AW532" s="59" t="str">
        <f t="shared" si="214"/>
        <v/>
      </c>
      <c r="AX532" s="59" t="str">
        <f t="shared" si="215"/>
        <v/>
      </c>
      <c r="AY532" s="59" t="str">
        <f t="shared" si="216"/>
        <v/>
      </c>
      <c r="AZ532" s="59" t="str">
        <f t="shared" si="217"/>
        <v/>
      </c>
      <c r="BA532" s="59" t="str">
        <f t="shared" si="218"/>
        <v/>
      </c>
      <c r="BC532" s="49" t="str">
        <f>IF($B532="", "", IF(COUNTIF(BD532:$BY532, "")=BC$8, IF(D532="", "", D532), ""))</f>
        <v/>
      </c>
      <c r="BD532" s="61" t="str">
        <f>IF($B532="", "", IF(COUNTIF(BE532:$BY532, "")=BD$8, IF(E532="", "", E532), ""))</f>
        <v/>
      </c>
      <c r="BE532" s="61" t="str">
        <f>IF($B532="", "", IF(COUNTIF(BF532:$BY532, "")=BE$8, IF(F532="", "", F532), ""))</f>
        <v/>
      </c>
      <c r="BF532" s="61" t="str">
        <f>IF($B532="", "", IF(COUNTIF(BG532:$BY532, "")=BF$8, IF(G532="", "", G532), ""))</f>
        <v/>
      </c>
      <c r="BG532" s="61" t="str">
        <f>IF($B532="", "", IF(COUNTIF(BH532:$BY532, "")=BG$8, IF(H532="", "", H532), ""))</f>
        <v/>
      </c>
      <c r="BH532" s="61" t="str">
        <f>IF($B532="", "", IF(COUNTIF(BI532:$BY532, "")=BH$8, IF(I532="", "", I532), ""))</f>
        <v/>
      </c>
      <c r="BI532" s="61" t="str">
        <f>IF($B532="", "", IF(COUNTIF(BJ532:$BY532, "")=BI$8, IF(J532="", "", J532), ""))</f>
        <v/>
      </c>
      <c r="BJ532" s="61" t="str">
        <f>IF($B532="", "", IF(COUNTIF(BK532:$BY532, "")=BJ$8, IF(K532="", "", K532), ""))</f>
        <v/>
      </c>
      <c r="BK532" s="61" t="str">
        <f>IF($B532="", "", IF(COUNTIF(BL532:$BY532, "")=BK$8, IF(L532="", "", L532), ""))</f>
        <v/>
      </c>
      <c r="BL532" s="61" t="str">
        <f>IF($B532="", "", IF(COUNTIF(BM532:$BY532, "")=BL$8, IF(M532="", "", M532), ""))</f>
        <v/>
      </c>
      <c r="BM532" s="61" t="str">
        <f>IF($B532="", "", IF(COUNTIF(BN532:$BY532, "")=BM$8, IF(N532="", "", N532), ""))</f>
        <v/>
      </c>
      <c r="BN532" s="61" t="str">
        <f>IF($B532="", "", IF(COUNTIF(BO532:$BY532, "")=BN$8, IF(O532="", "", O532), ""))</f>
        <v/>
      </c>
      <c r="BO532" s="61" t="str">
        <f>IF($B532="", "", IF(COUNTIF(BP532:$BY532, "")=BO$8, IF(P532="", "", P532), ""))</f>
        <v/>
      </c>
      <c r="BP532" s="61" t="str">
        <f>IF($B532="", "", IF(COUNTIF(BQ532:$BY532, "")=BP$8, IF(Q532="", "", Q532), ""))</f>
        <v/>
      </c>
      <c r="BQ532" s="61" t="str">
        <f>IF($B532="", "", IF(COUNTIF(BR532:$BY532, "")=BQ$8, IF(R532="", "", R532), ""))</f>
        <v/>
      </c>
      <c r="BR532" s="61" t="str">
        <f>IF($B532="", "", IF(COUNTIF(BS532:$BY532, "")=BR$8, IF(S532="", "", S532), ""))</f>
        <v/>
      </c>
      <c r="BS532" s="61" t="str">
        <f>IF($B532="", "", IF(COUNTIF(BT532:$BY532, "")=BS$8, IF(T532="", "", T532), ""))</f>
        <v/>
      </c>
      <c r="BT532" s="61" t="str">
        <f>IF($B532="", "", IF(COUNTIF(BU532:$BY532, "")=BT$8, IF(U532="", "", U532), ""))</f>
        <v/>
      </c>
      <c r="BU532" s="61" t="str">
        <f>IF($B532="", "", IF(COUNTIF(BV532:$BY532, "")=BU$8, IF(V532="", "", V532), ""))</f>
        <v/>
      </c>
      <c r="BV532" s="61" t="str">
        <f>IF($B532="", "", IF(COUNTIF(BW532:$BY532, "")=BV$8, IF(W532="", "", W532), ""))</f>
        <v/>
      </c>
      <c r="BW532" s="61" t="str">
        <f>IF($B532="", "", IF(COUNTIF(BX532:$BY532, "")=BW$8, IF(X532="", "", X532), ""))</f>
        <v/>
      </c>
      <c r="BX532" s="61" t="str">
        <f>IF($B532="", "", IF(COUNTIF(BY532:$BY532, "")=BX$8, IF(Y532="", "", Y532), ""))</f>
        <v/>
      </c>
      <c r="BY532" s="50" t="str">
        <f t="shared" si="233"/>
        <v/>
      </c>
      <c r="CA532" s="6" t="str">
        <f t="shared" si="234"/>
        <v/>
      </c>
      <c r="CB532" s="6" t="str">
        <f>IF(CA532="", "", RANK(CA532, $CA$9:$CA$2508, 0)+COUNTIF($CA$9:CA532, CA532)-1)</f>
        <v/>
      </c>
    </row>
    <row r="533" spans="1:80" x14ac:dyDescent="0.25">
      <c r="A533" s="22"/>
      <c r="B533" s="121" t="str">
        <f>IF('Stock Details'!B532="", "", 'Stock Details'!B532)</f>
        <v/>
      </c>
      <c r="C533" s="22"/>
      <c r="D533" s="130"/>
      <c r="E533" s="122"/>
      <c r="F533" s="131"/>
      <c r="G533" s="22"/>
      <c r="H533" s="130" t="str">
        <f t="shared" si="219"/>
        <v/>
      </c>
      <c r="I533" s="122"/>
      <c r="J533" s="131"/>
      <c r="K533" s="22"/>
      <c r="L533" s="130" t="str">
        <f t="shared" si="220"/>
        <v/>
      </c>
      <c r="M533" s="122"/>
      <c r="N533" s="131"/>
      <c r="O533" s="22"/>
      <c r="P533" s="130" t="str">
        <f t="shared" si="221"/>
        <v/>
      </c>
      <c r="Q533" s="122"/>
      <c r="R533" s="131"/>
      <c r="S533" s="22"/>
      <c r="T533" s="130" t="str">
        <f t="shared" si="222"/>
        <v/>
      </c>
      <c r="U533" s="122"/>
      <c r="V533" s="131"/>
      <c r="W533" s="22"/>
      <c r="X533" s="130" t="str">
        <f t="shared" si="223"/>
        <v/>
      </c>
      <c r="Y533" s="122"/>
      <c r="Z533" s="131"/>
      <c r="AA533" s="22"/>
      <c r="AC533" s="6" t="str">
        <f t="shared" si="224"/>
        <v/>
      </c>
      <c r="AE533" s="6" t="str">
        <f t="shared" si="225"/>
        <v/>
      </c>
      <c r="AF533" s="6" t="str">
        <f t="shared" si="226"/>
        <v/>
      </c>
      <c r="AG533" s="6" t="str">
        <f t="shared" si="227"/>
        <v/>
      </c>
      <c r="AH533" s="6" t="str">
        <f t="shared" si="228"/>
        <v/>
      </c>
      <c r="AI533" s="6" t="str">
        <f t="shared" si="229"/>
        <v/>
      </c>
      <c r="AJ533" s="6" t="str">
        <f t="shared" si="230"/>
        <v/>
      </c>
      <c r="AL533" s="9" t="str">
        <f>IF('Stock Details'!F532="", "", 'Stock Details'!F532)</f>
        <v/>
      </c>
      <c r="AM533" s="9" t="str">
        <f>IF('Stock Details'!G532="", "", 'Stock Details'!G532)</f>
        <v/>
      </c>
      <c r="AO533" s="59" t="str">
        <f t="shared" si="231"/>
        <v/>
      </c>
      <c r="AP533" s="59" t="str">
        <f t="shared" si="209"/>
        <v/>
      </c>
      <c r="AQ533" s="59" t="str">
        <f t="shared" si="210"/>
        <v/>
      </c>
      <c r="AR533" s="59" t="str">
        <f t="shared" si="211"/>
        <v/>
      </c>
      <c r="AS533" s="59" t="str">
        <f t="shared" si="212"/>
        <v/>
      </c>
      <c r="AT533" s="59" t="str">
        <f t="shared" si="213"/>
        <v/>
      </c>
      <c r="AV533" s="59" t="str">
        <f t="shared" si="232"/>
        <v/>
      </c>
      <c r="AW533" s="59" t="str">
        <f t="shared" si="214"/>
        <v/>
      </c>
      <c r="AX533" s="59" t="str">
        <f t="shared" si="215"/>
        <v/>
      </c>
      <c r="AY533" s="59" t="str">
        <f t="shared" si="216"/>
        <v/>
      </c>
      <c r="AZ533" s="59" t="str">
        <f t="shared" si="217"/>
        <v/>
      </c>
      <c r="BA533" s="59" t="str">
        <f t="shared" si="218"/>
        <v/>
      </c>
      <c r="BC533" s="49" t="str">
        <f>IF($B533="", "", IF(COUNTIF(BD533:$BY533, "")=BC$8, IF(D533="", "", D533), ""))</f>
        <v/>
      </c>
      <c r="BD533" s="61" t="str">
        <f>IF($B533="", "", IF(COUNTIF(BE533:$BY533, "")=BD$8, IF(E533="", "", E533), ""))</f>
        <v/>
      </c>
      <c r="BE533" s="61" t="str">
        <f>IF($B533="", "", IF(COUNTIF(BF533:$BY533, "")=BE$8, IF(F533="", "", F533), ""))</f>
        <v/>
      </c>
      <c r="BF533" s="61" t="str">
        <f>IF($B533="", "", IF(COUNTIF(BG533:$BY533, "")=BF$8, IF(G533="", "", G533), ""))</f>
        <v/>
      </c>
      <c r="BG533" s="61" t="str">
        <f>IF($B533="", "", IF(COUNTIF(BH533:$BY533, "")=BG$8, IF(H533="", "", H533), ""))</f>
        <v/>
      </c>
      <c r="BH533" s="61" t="str">
        <f>IF($B533="", "", IF(COUNTIF(BI533:$BY533, "")=BH$8, IF(I533="", "", I533), ""))</f>
        <v/>
      </c>
      <c r="BI533" s="61" t="str">
        <f>IF($B533="", "", IF(COUNTIF(BJ533:$BY533, "")=BI$8, IF(J533="", "", J533), ""))</f>
        <v/>
      </c>
      <c r="BJ533" s="61" t="str">
        <f>IF($B533="", "", IF(COUNTIF(BK533:$BY533, "")=BJ$8, IF(K533="", "", K533), ""))</f>
        <v/>
      </c>
      <c r="BK533" s="61" t="str">
        <f>IF($B533="", "", IF(COUNTIF(BL533:$BY533, "")=BK$8, IF(L533="", "", L533), ""))</f>
        <v/>
      </c>
      <c r="BL533" s="61" t="str">
        <f>IF($B533="", "", IF(COUNTIF(BM533:$BY533, "")=BL$8, IF(M533="", "", M533), ""))</f>
        <v/>
      </c>
      <c r="BM533" s="61" t="str">
        <f>IF($B533="", "", IF(COUNTIF(BN533:$BY533, "")=BM$8, IF(N533="", "", N533), ""))</f>
        <v/>
      </c>
      <c r="BN533" s="61" t="str">
        <f>IF($B533="", "", IF(COUNTIF(BO533:$BY533, "")=BN$8, IF(O533="", "", O533), ""))</f>
        <v/>
      </c>
      <c r="BO533" s="61" t="str">
        <f>IF($B533="", "", IF(COUNTIF(BP533:$BY533, "")=BO$8, IF(P533="", "", P533), ""))</f>
        <v/>
      </c>
      <c r="BP533" s="61" t="str">
        <f>IF($B533="", "", IF(COUNTIF(BQ533:$BY533, "")=BP$8, IF(Q533="", "", Q533), ""))</f>
        <v/>
      </c>
      <c r="BQ533" s="61" t="str">
        <f>IF($B533="", "", IF(COUNTIF(BR533:$BY533, "")=BQ$8, IF(R533="", "", R533), ""))</f>
        <v/>
      </c>
      <c r="BR533" s="61" t="str">
        <f>IF($B533="", "", IF(COUNTIF(BS533:$BY533, "")=BR$8, IF(S533="", "", S533), ""))</f>
        <v/>
      </c>
      <c r="BS533" s="61" t="str">
        <f>IF($B533="", "", IF(COUNTIF(BT533:$BY533, "")=BS$8, IF(T533="", "", T533), ""))</f>
        <v/>
      </c>
      <c r="BT533" s="61" t="str">
        <f>IF($B533="", "", IF(COUNTIF(BU533:$BY533, "")=BT$8, IF(U533="", "", U533), ""))</f>
        <v/>
      </c>
      <c r="BU533" s="61" t="str">
        <f>IF($B533="", "", IF(COUNTIF(BV533:$BY533, "")=BU$8, IF(V533="", "", V533), ""))</f>
        <v/>
      </c>
      <c r="BV533" s="61" t="str">
        <f>IF($B533="", "", IF(COUNTIF(BW533:$BY533, "")=BV$8, IF(W533="", "", W533), ""))</f>
        <v/>
      </c>
      <c r="BW533" s="61" t="str">
        <f>IF($B533="", "", IF(COUNTIF(BX533:$BY533, "")=BW$8, IF(X533="", "", X533), ""))</f>
        <v/>
      </c>
      <c r="BX533" s="61" t="str">
        <f>IF($B533="", "", IF(COUNTIF(BY533:$BY533, "")=BX$8, IF(Y533="", "", Y533), ""))</f>
        <v/>
      </c>
      <c r="BY533" s="50" t="str">
        <f t="shared" si="233"/>
        <v/>
      </c>
      <c r="CA533" s="6" t="str">
        <f t="shared" si="234"/>
        <v/>
      </c>
      <c r="CB533" s="6" t="str">
        <f>IF(CA533="", "", RANK(CA533, $CA$9:$CA$2508, 0)+COUNTIF($CA$9:CA533, CA533)-1)</f>
        <v/>
      </c>
    </row>
    <row r="534" spans="1:80" x14ac:dyDescent="0.25">
      <c r="A534" s="22"/>
      <c r="B534" s="121" t="str">
        <f>IF('Stock Details'!B533="", "", 'Stock Details'!B533)</f>
        <v/>
      </c>
      <c r="C534" s="22"/>
      <c r="D534" s="130"/>
      <c r="E534" s="122"/>
      <c r="F534" s="131"/>
      <c r="G534" s="22"/>
      <c r="H534" s="130" t="str">
        <f t="shared" si="219"/>
        <v/>
      </c>
      <c r="I534" s="122"/>
      <c r="J534" s="131"/>
      <c r="K534" s="22"/>
      <c r="L534" s="130" t="str">
        <f t="shared" si="220"/>
        <v/>
      </c>
      <c r="M534" s="122"/>
      <c r="N534" s="131"/>
      <c r="O534" s="22"/>
      <c r="P534" s="130" t="str">
        <f t="shared" si="221"/>
        <v/>
      </c>
      <c r="Q534" s="122"/>
      <c r="R534" s="131"/>
      <c r="S534" s="22"/>
      <c r="T534" s="130" t="str">
        <f t="shared" si="222"/>
        <v/>
      </c>
      <c r="U534" s="122"/>
      <c r="V534" s="131"/>
      <c r="W534" s="22"/>
      <c r="X534" s="130" t="str">
        <f t="shared" si="223"/>
        <v/>
      </c>
      <c r="Y534" s="122"/>
      <c r="Z534" s="131"/>
      <c r="AA534" s="22"/>
      <c r="AC534" s="6" t="str">
        <f t="shared" si="224"/>
        <v/>
      </c>
      <c r="AE534" s="6" t="str">
        <f t="shared" si="225"/>
        <v/>
      </c>
      <c r="AF534" s="6" t="str">
        <f t="shared" si="226"/>
        <v/>
      </c>
      <c r="AG534" s="6" t="str">
        <f t="shared" si="227"/>
        <v/>
      </c>
      <c r="AH534" s="6" t="str">
        <f t="shared" si="228"/>
        <v/>
      </c>
      <c r="AI534" s="6" t="str">
        <f t="shared" si="229"/>
        <v/>
      </c>
      <c r="AJ534" s="6" t="str">
        <f t="shared" si="230"/>
        <v/>
      </c>
      <c r="AL534" s="9" t="str">
        <f>IF('Stock Details'!F533="", "", 'Stock Details'!F533)</f>
        <v/>
      </c>
      <c r="AM534" s="9" t="str">
        <f>IF('Stock Details'!G533="", "", 'Stock Details'!G533)</f>
        <v/>
      </c>
      <c r="AO534" s="59" t="str">
        <f t="shared" si="231"/>
        <v/>
      </c>
      <c r="AP534" s="59" t="str">
        <f t="shared" si="209"/>
        <v/>
      </c>
      <c r="AQ534" s="59" t="str">
        <f t="shared" si="210"/>
        <v/>
      </c>
      <c r="AR534" s="59" t="str">
        <f t="shared" si="211"/>
        <v/>
      </c>
      <c r="AS534" s="59" t="str">
        <f t="shared" si="212"/>
        <v/>
      </c>
      <c r="AT534" s="59" t="str">
        <f t="shared" si="213"/>
        <v/>
      </c>
      <c r="AV534" s="59" t="str">
        <f t="shared" si="232"/>
        <v/>
      </c>
      <c r="AW534" s="59" t="str">
        <f t="shared" si="214"/>
        <v/>
      </c>
      <c r="AX534" s="59" t="str">
        <f t="shared" si="215"/>
        <v/>
      </c>
      <c r="AY534" s="59" t="str">
        <f t="shared" si="216"/>
        <v/>
      </c>
      <c r="AZ534" s="59" t="str">
        <f t="shared" si="217"/>
        <v/>
      </c>
      <c r="BA534" s="59" t="str">
        <f t="shared" si="218"/>
        <v/>
      </c>
      <c r="BC534" s="49" t="str">
        <f>IF($B534="", "", IF(COUNTIF(BD534:$BY534, "")=BC$8, IF(D534="", "", D534), ""))</f>
        <v/>
      </c>
      <c r="BD534" s="61" t="str">
        <f>IF($B534="", "", IF(COUNTIF(BE534:$BY534, "")=BD$8, IF(E534="", "", E534), ""))</f>
        <v/>
      </c>
      <c r="BE534" s="61" t="str">
        <f>IF($B534="", "", IF(COUNTIF(BF534:$BY534, "")=BE$8, IF(F534="", "", F534), ""))</f>
        <v/>
      </c>
      <c r="BF534" s="61" t="str">
        <f>IF($B534="", "", IF(COUNTIF(BG534:$BY534, "")=BF$8, IF(G534="", "", G534), ""))</f>
        <v/>
      </c>
      <c r="BG534" s="61" t="str">
        <f>IF($B534="", "", IF(COUNTIF(BH534:$BY534, "")=BG$8, IF(H534="", "", H534), ""))</f>
        <v/>
      </c>
      <c r="BH534" s="61" t="str">
        <f>IF($B534="", "", IF(COUNTIF(BI534:$BY534, "")=BH$8, IF(I534="", "", I534), ""))</f>
        <v/>
      </c>
      <c r="BI534" s="61" t="str">
        <f>IF($B534="", "", IF(COUNTIF(BJ534:$BY534, "")=BI$8, IF(J534="", "", J534), ""))</f>
        <v/>
      </c>
      <c r="BJ534" s="61" t="str">
        <f>IF($B534="", "", IF(COUNTIF(BK534:$BY534, "")=BJ$8, IF(K534="", "", K534), ""))</f>
        <v/>
      </c>
      <c r="BK534" s="61" t="str">
        <f>IF($B534="", "", IF(COUNTIF(BL534:$BY534, "")=BK$8, IF(L534="", "", L534), ""))</f>
        <v/>
      </c>
      <c r="BL534" s="61" t="str">
        <f>IF($B534="", "", IF(COUNTIF(BM534:$BY534, "")=BL$8, IF(M534="", "", M534), ""))</f>
        <v/>
      </c>
      <c r="BM534" s="61" t="str">
        <f>IF($B534="", "", IF(COUNTIF(BN534:$BY534, "")=BM$8, IF(N534="", "", N534), ""))</f>
        <v/>
      </c>
      <c r="BN534" s="61" t="str">
        <f>IF($B534="", "", IF(COUNTIF(BO534:$BY534, "")=BN$8, IF(O534="", "", O534), ""))</f>
        <v/>
      </c>
      <c r="BO534" s="61" t="str">
        <f>IF($B534="", "", IF(COUNTIF(BP534:$BY534, "")=BO$8, IF(P534="", "", P534), ""))</f>
        <v/>
      </c>
      <c r="BP534" s="61" t="str">
        <f>IF($B534="", "", IF(COUNTIF(BQ534:$BY534, "")=BP$8, IF(Q534="", "", Q534), ""))</f>
        <v/>
      </c>
      <c r="BQ534" s="61" t="str">
        <f>IF($B534="", "", IF(COUNTIF(BR534:$BY534, "")=BQ$8, IF(R534="", "", R534), ""))</f>
        <v/>
      </c>
      <c r="BR534" s="61" t="str">
        <f>IF($B534="", "", IF(COUNTIF(BS534:$BY534, "")=BR$8, IF(S534="", "", S534), ""))</f>
        <v/>
      </c>
      <c r="BS534" s="61" t="str">
        <f>IF($B534="", "", IF(COUNTIF(BT534:$BY534, "")=BS$8, IF(T534="", "", T534), ""))</f>
        <v/>
      </c>
      <c r="BT534" s="61" t="str">
        <f>IF($B534="", "", IF(COUNTIF(BU534:$BY534, "")=BT$8, IF(U534="", "", U534), ""))</f>
        <v/>
      </c>
      <c r="BU534" s="61" t="str">
        <f>IF($B534="", "", IF(COUNTIF(BV534:$BY534, "")=BU$8, IF(V534="", "", V534), ""))</f>
        <v/>
      </c>
      <c r="BV534" s="61" t="str">
        <f>IF($B534="", "", IF(COUNTIF(BW534:$BY534, "")=BV$8, IF(W534="", "", W534), ""))</f>
        <v/>
      </c>
      <c r="BW534" s="61" t="str">
        <f>IF($B534="", "", IF(COUNTIF(BX534:$BY534, "")=BW$8, IF(X534="", "", X534), ""))</f>
        <v/>
      </c>
      <c r="BX534" s="61" t="str">
        <f>IF($B534="", "", IF(COUNTIF(BY534:$BY534, "")=BX$8, IF(Y534="", "", Y534), ""))</f>
        <v/>
      </c>
      <c r="BY534" s="50" t="str">
        <f t="shared" si="233"/>
        <v/>
      </c>
      <c r="CA534" s="6" t="str">
        <f t="shared" si="234"/>
        <v/>
      </c>
      <c r="CB534" s="6" t="str">
        <f>IF(CA534="", "", RANK(CA534, $CA$9:$CA$2508, 0)+COUNTIF($CA$9:CA534, CA534)-1)</f>
        <v/>
      </c>
    </row>
    <row r="535" spans="1:80" x14ac:dyDescent="0.25">
      <c r="A535" s="22"/>
      <c r="B535" s="121" t="str">
        <f>IF('Stock Details'!B534="", "", 'Stock Details'!B534)</f>
        <v/>
      </c>
      <c r="C535" s="22"/>
      <c r="D535" s="130"/>
      <c r="E535" s="122"/>
      <c r="F535" s="131"/>
      <c r="G535" s="22"/>
      <c r="H535" s="130" t="str">
        <f t="shared" si="219"/>
        <v/>
      </c>
      <c r="I535" s="122"/>
      <c r="J535" s="131"/>
      <c r="K535" s="22"/>
      <c r="L535" s="130" t="str">
        <f t="shared" si="220"/>
        <v/>
      </c>
      <c r="M535" s="122"/>
      <c r="N535" s="131"/>
      <c r="O535" s="22"/>
      <c r="P535" s="130" t="str">
        <f t="shared" si="221"/>
        <v/>
      </c>
      <c r="Q535" s="122"/>
      <c r="R535" s="131"/>
      <c r="S535" s="22"/>
      <c r="T535" s="130" t="str">
        <f t="shared" si="222"/>
        <v/>
      </c>
      <c r="U535" s="122"/>
      <c r="V535" s="131"/>
      <c r="W535" s="22"/>
      <c r="X535" s="130" t="str">
        <f t="shared" si="223"/>
        <v/>
      </c>
      <c r="Y535" s="122"/>
      <c r="Z535" s="131"/>
      <c r="AA535" s="22"/>
      <c r="AC535" s="6" t="str">
        <f t="shared" si="224"/>
        <v/>
      </c>
      <c r="AE535" s="6" t="str">
        <f t="shared" si="225"/>
        <v/>
      </c>
      <c r="AF535" s="6" t="str">
        <f t="shared" si="226"/>
        <v/>
      </c>
      <c r="AG535" s="6" t="str">
        <f t="shared" si="227"/>
        <v/>
      </c>
      <c r="AH535" s="6" t="str">
        <f t="shared" si="228"/>
        <v/>
      </c>
      <c r="AI535" s="6" t="str">
        <f t="shared" si="229"/>
        <v/>
      </c>
      <c r="AJ535" s="6" t="str">
        <f t="shared" si="230"/>
        <v/>
      </c>
      <c r="AL535" s="9" t="str">
        <f>IF('Stock Details'!F534="", "", 'Stock Details'!F534)</f>
        <v/>
      </c>
      <c r="AM535" s="9" t="str">
        <f>IF('Stock Details'!G534="", "", 'Stock Details'!G534)</f>
        <v/>
      </c>
      <c r="AO535" s="59" t="str">
        <f t="shared" si="231"/>
        <v/>
      </c>
      <c r="AP535" s="59" t="str">
        <f t="shared" si="209"/>
        <v/>
      </c>
      <c r="AQ535" s="59" t="str">
        <f t="shared" si="210"/>
        <v/>
      </c>
      <c r="AR535" s="59" t="str">
        <f t="shared" si="211"/>
        <v/>
      </c>
      <c r="AS535" s="59" t="str">
        <f t="shared" si="212"/>
        <v/>
      </c>
      <c r="AT535" s="59" t="str">
        <f t="shared" si="213"/>
        <v/>
      </c>
      <c r="AV535" s="59" t="str">
        <f t="shared" si="232"/>
        <v/>
      </c>
      <c r="AW535" s="59" t="str">
        <f t="shared" si="214"/>
        <v/>
      </c>
      <c r="AX535" s="59" t="str">
        <f t="shared" si="215"/>
        <v/>
      </c>
      <c r="AY535" s="59" t="str">
        <f t="shared" si="216"/>
        <v/>
      </c>
      <c r="AZ535" s="59" t="str">
        <f t="shared" si="217"/>
        <v/>
      </c>
      <c r="BA535" s="59" t="str">
        <f t="shared" si="218"/>
        <v/>
      </c>
      <c r="BC535" s="49" t="str">
        <f>IF($B535="", "", IF(COUNTIF(BD535:$BY535, "")=BC$8, IF(D535="", "", D535), ""))</f>
        <v/>
      </c>
      <c r="BD535" s="61" t="str">
        <f>IF($B535="", "", IF(COUNTIF(BE535:$BY535, "")=BD$8, IF(E535="", "", E535), ""))</f>
        <v/>
      </c>
      <c r="BE535" s="61" t="str">
        <f>IF($B535="", "", IF(COUNTIF(BF535:$BY535, "")=BE$8, IF(F535="", "", F535), ""))</f>
        <v/>
      </c>
      <c r="BF535" s="61" t="str">
        <f>IF($B535="", "", IF(COUNTIF(BG535:$BY535, "")=BF$8, IF(G535="", "", G535), ""))</f>
        <v/>
      </c>
      <c r="BG535" s="61" t="str">
        <f>IF($B535="", "", IF(COUNTIF(BH535:$BY535, "")=BG$8, IF(H535="", "", H535), ""))</f>
        <v/>
      </c>
      <c r="BH535" s="61" t="str">
        <f>IF($B535="", "", IF(COUNTIF(BI535:$BY535, "")=BH$8, IF(I535="", "", I535), ""))</f>
        <v/>
      </c>
      <c r="BI535" s="61" t="str">
        <f>IF($B535="", "", IF(COUNTIF(BJ535:$BY535, "")=BI$8, IF(J535="", "", J535), ""))</f>
        <v/>
      </c>
      <c r="BJ535" s="61" t="str">
        <f>IF($B535="", "", IF(COUNTIF(BK535:$BY535, "")=BJ$8, IF(K535="", "", K535), ""))</f>
        <v/>
      </c>
      <c r="BK535" s="61" t="str">
        <f>IF($B535="", "", IF(COUNTIF(BL535:$BY535, "")=BK$8, IF(L535="", "", L535), ""))</f>
        <v/>
      </c>
      <c r="BL535" s="61" t="str">
        <f>IF($B535="", "", IF(COUNTIF(BM535:$BY535, "")=BL$8, IF(M535="", "", M535), ""))</f>
        <v/>
      </c>
      <c r="BM535" s="61" t="str">
        <f>IF($B535="", "", IF(COUNTIF(BN535:$BY535, "")=BM$8, IF(N535="", "", N535), ""))</f>
        <v/>
      </c>
      <c r="BN535" s="61" t="str">
        <f>IF($B535="", "", IF(COUNTIF(BO535:$BY535, "")=BN$8, IF(O535="", "", O535), ""))</f>
        <v/>
      </c>
      <c r="BO535" s="61" t="str">
        <f>IF($B535="", "", IF(COUNTIF(BP535:$BY535, "")=BO$8, IF(P535="", "", P535), ""))</f>
        <v/>
      </c>
      <c r="BP535" s="61" t="str">
        <f>IF($B535="", "", IF(COUNTIF(BQ535:$BY535, "")=BP$8, IF(Q535="", "", Q535), ""))</f>
        <v/>
      </c>
      <c r="BQ535" s="61" t="str">
        <f>IF($B535="", "", IF(COUNTIF(BR535:$BY535, "")=BQ$8, IF(R535="", "", R535), ""))</f>
        <v/>
      </c>
      <c r="BR535" s="61" t="str">
        <f>IF($B535="", "", IF(COUNTIF(BS535:$BY535, "")=BR$8, IF(S535="", "", S535), ""))</f>
        <v/>
      </c>
      <c r="BS535" s="61" t="str">
        <f>IF($B535="", "", IF(COUNTIF(BT535:$BY535, "")=BS$8, IF(T535="", "", T535), ""))</f>
        <v/>
      </c>
      <c r="BT535" s="61" t="str">
        <f>IF($B535="", "", IF(COUNTIF(BU535:$BY535, "")=BT$8, IF(U535="", "", U535), ""))</f>
        <v/>
      </c>
      <c r="BU535" s="61" t="str">
        <f>IF($B535="", "", IF(COUNTIF(BV535:$BY535, "")=BU$8, IF(V535="", "", V535), ""))</f>
        <v/>
      </c>
      <c r="BV535" s="61" t="str">
        <f>IF($B535="", "", IF(COUNTIF(BW535:$BY535, "")=BV$8, IF(W535="", "", W535), ""))</f>
        <v/>
      </c>
      <c r="BW535" s="61" t="str">
        <f>IF($B535="", "", IF(COUNTIF(BX535:$BY535, "")=BW$8, IF(X535="", "", X535), ""))</f>
        <v/>
      </c>
      <c r="BX535" s="61" t="str">
        <f>IF($B535="", "", IF(COUNTIF(BY535:$BY535, "")=BX$8, IF(Y535="", "", Y535), ""))</f>
        <v/>
      </c>
      <c r="BY535" s="50" t="str">
        <f t="shared" si="233"/>
        <v/>
      </c>
      <c r="CA535" s="6" t="str">
        <f t="shared" si="234"/>
        <v/>
      </c>
      <c r="CB535" s="6" t="str">
        <f>IF(CA535="", "", RANK(CA535, $CA$9:$CA$2508, 0)+COUNTIF($CA$9:CA535, CA535)-1)</f>
        <v/>
      </c>
    </row>
    <row r="536" spans="1:80" x14ac:dyDescent="0.25">
      <c r="A536" s="22"/>
      <c r="B536" s="121" t="str">
        <f>IF('Stock Details'!B535="", "", 'Stock Details'!B535)</f>
        <v/>
      </c>
      <c r="C536" s="22"/>
      <c r="D536" s="130"/>
      <c r="E536" s="122"/>
      <c r="F536" s="131"/>
      <c r="G536" s="22"/>
      <c r="H536" s="130" t="str">
        <f t="shared" si="219"/>
        <v/>
      </c>
      <c r="I536" s="122"/>
      <c r="J536" s="131"/>
      <c r="K536" s="22"/>
      <c r="L536" s="130" t="str">
        <f t="shared" si="220"/>
        <v/>
      </c>
      <c r="M536" s="122"/>
      <c r="N536" s="131"/>
      <c r="O536" s="22"/>
      <c r="P536" s="130" t="str">
        <f t="shared" si="221"/>
        <v/>
      </c>
      <c r="Q536" s="122"/>
      <c r="R536" s="131"/>
      <c r="S536" s="22"/>
      <c r="T536" s="130" t="str">
        <f t="shared" si="222"/>
        <v/>
      </c>
      <c r="U536" s="122"/>
      <c r="V536" s="131"/>
      <c r="W536" s="22"/>
      <c r="X536" s="130" t="str">
        <f t="shared" si="223"/>
        <v/>
      </c>
      <c r="Y536" s="122"/>
      <c r="Z536" s="131"/>
      <c r="AA536" s="22"/>
      <c r="AC536" s="6" t="str">
        <f t="shared" si="224"/>
        <v/>
      </c>
      <c r="AE536" s="6" t="str">
        <f t="shared" si="225"/>
        <v/>
      </c>
      <c r="AF536" s="6" t="str">
        <f t="shared" si="226"/>
        <v/>
      </c>
      <c r="AG536" s="6" t="str">
        <f t="shared" si="227"/>
        <v/>
      </c>
      <c r="AH536" s="6" t="str">
        <f t="shared" si="228"/>
        <v/>
      </c>
      <c r="AI536" s="6" t="str">
        <f t="shared" si="229"/>
        <v/>
      </c>
      <c r="AJ536" s="6" t="str">
        <f t="shared" si="230"/>
        <v/>
      </c>
      <c r="AL536" s="9" t="str">
        <f>IF('Stock Details'!F535="", "", 'Stock Details'!F535)</f>
        <v/>
      </c>
      <c r="AM536" s="9" t="str">
        <f>IF('Stock Details'!G535="", "", 'Stock Details'!G535)</f>
        <v/>
      </c>
      <c r="AO536" s="59" t="str">
        <f t="shared" si="231"/>
        <v/>
      </c>
      <c r="AP536" s="59" t="str">
        <f t="shared" si="209"/>
        <v/>
      </c>
      <c r="AQ536" s="59" t="str">
        <f t="shared" si="210"/>
        <v/>
      </c>
      <c r="AR536" s="59" t="str">
        <f t="shared" si="211"/>
        <v/>
      </c>
      <c r="AS536" s="59" t="str">
        <f t="shared" si="212"/>
        <v/>
      </c>
      <c r="AT536" s="59" t="str">
        <f t="shared" si="213"/>
        <v/>
      </c>
      <c r="AV536" s="59" t="str">
        <f t="shared" si="232"/>
        <v/>
      </c>
      <c r="AW536" s="59" t="str">
        <f t="shared" si="214"/>
        <v/>
      </c>
      <c r="AX536" s="59" t="str">
        <f t="shared" si="215"/>
        <v/>
      </c>
      <c r="AY536" s="59" t="str">
        <f t="shared" si="216"/>
        <v/>
      </c>
      <c r="AZ536" s="59" t="str">
        <f t="shared" si="217"/>
        <v/>
      </c>
      <c r="BA536" s="59" t="str">
        <f t="shared" si="218"/>
        <v/>
      </c>
      <c r="BC536" s="49" t="str">
        <f>IF($B536="", "", IF(COUNTIF(BD536:$BY536, "")=BC$8, IF(D536="", "", D536), ""))</f>
        <v/>
      </c>
      <c r="BD536" s="61" t="str">
        <f>IF($B536="", "", IF(COUNTIF(BE536:$BY536, "")=BD$8, IF(E536="", "", E536), ""))</f>
        <v/>
      </c>
      <c r="BE536" s="61" t="str">
        <f>IF($B536="", "", IF(COUNTIF(BF536:$BY536, "")=BE$8, IF(F536="", "", F536), ""))</f>
        <v/>
      </c>
      <c r="BF536" s="61" t="str">
        <f>IF($B536="", "", IF(COUNTIF(BG536:$BY536, "")=BF$8, IF(G536="", "", G536), ""))</f>
        <v/>
      </c>
      <c r="BG536" s="61" t="str">
        <f>IF($B536="", "", IF(COUNTIF(BH536:$BY536, "")=BG$8, IF(H536="", "", H536), ""))</f>
        <v/>
      </c>
      <c r="BH536" s="61" t="str">
        <f>IF($B536="", "", IF(COUNTIF(BI536:$BY536, "")=BH$8, IF(I536="", "", I536), ""))</f>
        <v/>
      </c>
      <c r="BI536" s="61" t="str">
        <f>IF($B536="", "", IF(COUNTIF(BJ536:$BY536, "")=BI$8, IF(J536="", "", J536), ""))</f>
        <v/>
      </c>
      <c r="BJ536" s="61" t="str">
        <f>IF($B536="", "", IF(COUNTIF(BK536:$BY536, "")=BJ$8, IF(K536="", "", K536), ""))</f>
        <v/>
      </c>
      <c r="BK536" s="61" t="str">
        <f>IF($B536="", "", IF(COUNTIF(BL536:$BY536, "")=BK$8, IF(L536="", "", L536), ""))</f>
        <v/>
      </c>
      <c r="BL536" s="61" t="str">
        <f>IF($B536="", "", IF(COUNTIF(BM536:$BY536, "")=BL$8, IF(M536="", "", M536), ""))</f>
        <v/>
      </c>
      <c r="BM536" s="61" t="str">
        <f>IF($B536="", "", IF(COUNTIF(BN536:$BY536, "")=BM$8, IF(N536="", "", N536), ""))</f>
        <v/>
      </c>
      <c r="BN536" s="61" t="str">
        <f>IF($B536="", "", IF(COUNTIF(BO536:$BY536, "")=BN$8, IF(O536="", "", O536), ""))</f>
        <v/>
      </c>
      <c r="BO536" s="61" t="str">
        <f>IF($B536="", "", IF(COUNTIF(BP536:$BY536, "")=BO$8, IF(P536="", "", P536), ""))</f>
        <v/>
      </c>
      <c r="BP536" s="61" t="str">
        <f>IF($B536="", "", IF(COUNTIF(BQ536:$BY536, "")=BP$8, IF(Q536="", "", Q536), ""))</f>
        <v/>
      </c>
      <c r="BQ536" s="61" t="str">
        <f>IF($B536="", "", IF(COUNTIF(BR536:$BY536, "")=BQ$8, IF(R536="", "", R536), ""))</f>
        <v/>
      </c>
      <c r="BR536" s="61" t="str">
        <f>IF($B536="", "", IF(COUNTIF(BS536:$BY536, "")=BR$8, IF(S536="", "", S536), ""))</f>
        <v/>
      </c>
      <c r="BS536" s="61" t="str">
        <f>IF($B536="", "", IF(COUNTIF(BT536:$BY536, "")=BS$8, IF(T536="", "", T536), ""))</f>
        <v/>
      </c>
      <c r="BT536" s="61" t="str">
        <f>IF($B536="", "", IF(COUNTIF(BU536:$BY536, "")=BT$8, IF(U536="", "", U536), ""))</f>
        <v/>
      </c>
      <c r="BU536" s="61" t="str">
        <f>IF($B536="", "", IF(COUNTIF(BV536:$BY536, "")=BU$8, IF(V536="", "", V536), ""))</f>
        <v/>
      </c>
      <c r="BV536" s="61" t="str">
        <f>IF($B536="", "", IF(COUNTIF(BW536:$BY536, "")=BV$8, IF(W536="", "", W536), ""))</f>
        <v/>
      </c>
      <c r="BW536" s="61" t="str">
        <f>IF($B536="", "", IF(COUNTIF(BX536:$BY536, "")=BW$8, IF(X536="", "", X536), ""))</f>
        <v/>
      </c>
      <c r="BX536" s="61" t="str">
        <f>IF($B536="", "", IF(COUNTIF(BY536:$BY536, "")=BX$8, IF(Y536="", "", Y536), ""))</f>
        <v/>
      </c>
      <c r="BY536" s="50" t="str">
        <f t="shared" si="233"/>
        <v/>
      </c>
      <c r="CA536" s="6" t="str">
        <f t="shared" si="234"/>
        <v/>
      </c>
      <c r="CB536" s="6" t="str">
        <f>IF(CA536="", "", RANK(CA536, $CA$9:$CA$2508, 0)+COUNTIF($CA$9:CA536, CA536)-1)</f>
        <v/>
      </c>
    </row>
    <row r="537" spans="1:80" x14ac:dyDescent="0.25">
      <c r="A537" s="22"/>
      <c r="B537" s="121" t="str">
        <f>IF('Stock Details'!B536="", "", 'Stock Details'!B536)</f>
        <v/>
      </c>
      <c r="C537" s="22"/>
      <c r="D537" s="130"/>
      <c r="E537" s="122"/>
      <c r="F537" s="131"/>
      <c r="G537" s="22"/>
      <c r="H537" s="130" t="str">
        <f t="shared" si="219"/>
        <v/>
      </c>
      <c r="I537" s="122"/>
      <c r="J537" s="131"/>
      <c r="K537" s="22"/>
      <c r="L537" s="130" t="str">
        <f t="shared" si="220"/>
        <v/>
      </c>
      <c r="M537" s="122"/>
      <c r="N537" s="131"/>
      <c r="O537" s="22"/>
      <c r="P537" s="130" t="str">
        <f t="shared" si="221"/>
        <v/>
      </c>
      <c r="Q537" s="122"/>
      <c r="R537" s="131"/>
      <c r="S537" s="22"/>
      <c r="T537" s="130" t="str">
        <f t="shared" si="222"/>
        <v/>
      </c>
      <c r="U537" s="122"/>
      <c r="V537" s="131"/>
      <c r="W537" s="22"/>
      <c r="X537" s="130" t="str">
        <f t="shared" si="223"/>
        <v/>
      </c>
      <c r="Y537" s="122"/>
      <c r="Z537" s="131"/>
      <c r="AA537" s="22"/>
      <c r="AC537" s="6" t="str">
        <f t="shared" si="224"/>
        <v/>
      </c>
      <c r="AE537" s="6" t="str">
        <f t="shared" si="225"/>
        <v/>
      </c>
      <c r="AF537" s="6" t="str">
        <f t="shared" si="226"/>
        <v/>
      </c>
      <c r="AG537" s="6" t="str">
        <f t="shared" si="227"/>
        <v/>
      </c>
      <c r="AH537" s="6" t="str">
        <f t="shared" si="228"/>
        <v/>
      </c>
      <c r="AI537" s="6" t="str">
        <f t="shared" si="229"/>
        <v/>
      </c>
      <c r="AJ537" s="6" t="str">
        <f t="shared" si="230"/>
        <v/>
      </c>
      <c r="AL537" s="9" t="str">
        <f>IF('Stock Details'!F536="", "", 'Stock Details'!F536)</f>
        <v/>
      </c>
      <c r="AM537" s="9" t="str">
        <f>IF('Stock Details'!G536="", "", 'Stock Details'!G536)</f>
        <v/>
      </c>
      <c r="AO537" s="59" t="str">
        <f t="shared" si="231"/>
        <v/>
      </c>
      <c r="AP537" s="59" t="str">
        <f t="shared" ref="AP537:AP600" si="235">IF(AF537="", "", AF537*$AL537)</f>
        <v/>
      </c>
      <c r="AQ537" s="59" t="str">
        <f t="shared" ref="AQ537:AQ600" si="236">IF(AG537="", "", AG537*$AL537)</f>
        <v/>
      </c>
      <c r="AR537" s="59" t="str">
        <f t="shared" ref="AR537:AR600" si="237">IF(AH537="", "", AH537*$AL537)</f>
        <v/>
      </c>
      <c r="AS537" s="59" t="str">
        <f t="shared" ref="AS537:AS600" si="238">IF(AI537="", "", AI537*$AL537)</f>
        <v/>
      </c>
      <c r="AT537" s="59" t="str">
        <f t="shared" ref="AT537:AT600" si="239">IF(AJ537="", "", AJ537*$AL537)</f>
        <v/>
      </c>
      <c r="AV537" s="59" t="str">
        <f t="shared" si="232"/>
        <v/>
      </c>
      <c r="AW537" s="59" t="str">
        <f t="shared" si="214"/>
        <v/>
      </c>
      <c r="AX537" s="59" t="str">
        <f t="shared" si="215"/>
        <v/>
      </c>
      <c r="AY537" s="59" t="str">
        <f t="shared" si="216"/>
        <v/>
      </c>
      <c r="AZ537" s="59" t="str">
        <f t="shared" si="217"/>
        <v/>
      </c>
      <c r="BA537" s="59" t="str">
        <f t="shared" si="218"/>
        <v/>
      </c>
      <c r="BC537" s="49" t="str">
        <f>IF($B537="", "", IF(COUNTIF(BD537:$BY537, "")=BC$8, IF(D537="", "", D537), ""))</f>
        <v/>
      </c>
      <c r="BD537" s="61" t="str">
        <f>IF($B537="", "", IF(COUNTIF(BE537:$BY537, "")=BD$8, IF(E537="", "", E537), ""))</f>
        <v/>
      </c>
      <c r="BE537" s="61" t="str">
        <f>IF($B537="", "", IF(COUNTIF(BF537:$BY537, "")=BE$8, IF(F537="", "", F537), ""))</f>
        <v/>
      </c>
      <c r="BF537" s="61" t="str">
        <f>IF($B537="", "", IF(COUNTIF(BG537:$BY537, "")=BF$8, IF(G537="", "", G537), ""))</f>
        <v/>
      </c>
      <c r="BG537" s="61" t="str">
        <f>IF($B537="", "", IF(COUNTIF(BH537:$BY537, "")=BG$8, IF(H537="", "", H537), ""))</f>
        <v/>
      </c>
      <c r="BH537" s="61" t="str">
        <f>IF($B537="", "", IF(COUNTIF(BI537:$BY537, "")=BH$8, IF(I537="", "", I537), ""))</f>
        <v/>
      </c>
      <c r="BI537" s="61" t="str">
        <f>IF($B537="", "", IF(COUNTIF(BJ537:$BY537, "")=BI$8, IF(J537="", "", J537), ""))</f>
        <v/>
      </c>
      <c r="BJ537" s="61" t="str">
        <f>IF($B537="", "", IF(COUNTIF(BK537:$BY537, "")=BJ$8, IF(K537="", "", K537), ""))</f>
        <v/>
      </c>
      <c r="BK537" s="61" t="str">
        <f>IF($B537="", "", IF(COUNTIF(BL537:$BY537, "")=BK$8, IF(L537="", "", L537), ""))</f>
        <v/>
      </c>
      <c r="BL537" s="61" t="str">
        <f>IF($B537="", "", IF(COUNTIF(BM537:$BY537, "")=BL$8, IF(M537="", "", M537), ""))</f>
        <v/>
      </c>
      <c r="BM537" s="61" t="str">
        <f>IF($B537="", "", IF(COUNTIF(BN537:$BY537, "")=BM$8, IF(N537="", "", N537), ""))</f>
        <v/>
      </c>
      <c r="BN537" s="61" t="str">
        <f>IF($B537="", "", IF(COUNTIF(BO537:$BY537, "")=BN$8, IF(O537="", "", O537), ""))</f>
        <v/>
      </c>
      <c r="BO537" s="61" t="str">
        <f>IF($B537="", "", IF(COUNTIF(BP537:$BY537, "")=BO$8, IF(P537="", "", P537), ""))</f>
        <v/>
      </c>
      <c r="BP537" s="61" t="str">
        <f>IF($B537="", "", IF(COUNTIF(BQ537:$BY537, "")=BP$8, IF(Q537="", "", Q537), ""))</f>
        <v/>
      </c>
      <c r="BQ537" s="61" t="str">
        <f>IF($B537="", "", IF(COUNTIF(BR537:$BY537, "")=BQ$8, IF(R537="", "", R537), ""))</f>
        <v/>
      </c>
      <c r="BR537" s="61" t="str">
        <f>IF($B537="", "", IF(COUNTIF(BS537:$BY537, "")=BR$8, IF(S537="", "", S537), ""))</f>
        <v/>
      </c>
      <c r="BS537" s="61" t="str">
        <f>IF($B537="", "", IF(COUNTIF(BT537:$BY537, "")=BS$8, IF(T537="", "", T537), ""))</f>
        <v/>
      </c>
      <c r="BT537" s="61" t="str">
        <f>IF($B537="", "", IF(COUNTIF(BU537:$BY537, "")=BT$8, IF(U537="", "", U537), ""))</f>
        <v/>
      </c>
      <c r="BU537" s="61" t="str">
        <f>IF($B537="", "", IF(COUNTIF(BV537:$BY537, "")=BU$8, IF(V537="", "", V537), ""))</f>
        <v/>
      </c>
      <c r="BV537" s="61" t="str">
        <f>IF($B537="", "", IF(COUNTIF(BW537:$BY537, "")=BV$8, IF(W537="", "", W537), ""))</f>
        <v/>
      </c>
      <c r="BW537" s="61" t="str">
        <f>IF($B537="", "", IF(COUNTIF(BX537:$BY537, "")=BW$8, IF(X537="", "", X537), ""))</f>
        <v/>
      </c>
      <c r="BX537" s="61" t="str">
        <f>IF($B537="", "", IF(COUNTIF(BY537:$BY537, "")=BX$8, IF(Y537="", "", Y537), ""))</f>
        <v/>
      </c>
      <c r="BY537" s="50" t="str">
        <f t="shared" si="233"/>
        <v/>
      </c>
      <c r="CA537" s="6" t="str">
        <f t="shared" si="234"/>
        <v/>
      </c>
      <c r="CB537" s="6" t="str">
        <f>IF(CA537="", "", RANK(CA537, $CA$9:$CA$2508, 0)+COUNTIF($CA$9:CA537, CA537)-1)</f>
        <v/>
      </c>
    </row>
    <row r="538" spans="1:80" x14ac:dyDescent="0.25">
      <c r="A538" s="22"/>
      <c r="B538" s="121" t="str">
        <f>IF('Stock Details'!B537="", "", 'Stock Details'!B537)</f>
        <v/>
      </c>
      <c r="C538" s="22"/>
      <c r="D538" s="130"/>
      <c r="E538" s="122"/>
      <c r="F538" s="131"/>
      <c r="G538" s="22"/>
      <c r="H538" s="130" t="str">
        <f t="shared" si="219"/>
        <v/>
      </c>
      <c r="I538" s="122"/>
      <c r="J538" s="131"/>
      <c r="K538" s="22"/>
      <c r="L538" s="130" t="str">
        <f t="shared" si="220"/>
        <v/>
      </c>
      <c r="M538" s="122"/>
      <c r="N538" s="131"/>
      <c r="O538" s="22"/>
      <c r="P538" s="130" t="str">
        <f t="shared" si="221"/>
        <v/>
      </c>
      <c r="Q538" s="122"/>
      <c r="R538" s="131"/>
      <c r="S538" s="22"/>
      <c r="T538" s="130" t="str">
        <f t="shared" si="222"/>
        <v/>
      </c>
      <c r="U538" s="122"/>
      <c r="V538" s="131"/>
      <c r="W538" s="22"/>
      <c r="X538" s="130" t="str">
        <f t="shared" si="223"/>
        <v/>
      </c>
      <c r="Y538" s="122"/>
      <c r="Z538" s="131"/>
      <c r="AA538" s="22"/>
      <c r="AC538" s="6" t="str">
        <f t="shared" si="224"/>
        <v/>
      </c>
      <c r="AE538" s="6" t="str">
        <f t="shared" si="225"/>
        <v/>
      </c>
      <c r="AF538" s="6" t="str">
        <f t="shared" si="226"/>
        <v/>
      </c>
      <c r="AG538" s="6" t="str">
        <f t="shared" si="227"/>
        <v/>
      </c>
      <c r="AH538" s="6" t="str">
        <f t="shared" si="228"/>
        <v/>
      </c>
      <c r="AI538" s="6" t="str">
        <f t="shared" si="229"/>
        <v/>
      </c>
      <c r="AJ538" s="6" t="str">
        <f t="shared" si="230"/>
        <v/>
      </c>
      <c r="AL538" s="9" t="str">
        <f>IF('Stock Details'!F537="", "", 'Stock Details'!F537)</f>
        <v/>
      </c>
      <c r="AM538" s="9" t="str">
        <f>IF('Stock Details'!G537="", "", 'Stock Details'!G537)</f>
        <v/>
      </c>
      <c r="AO538" s="59" t="str">
        <f t="shared" si="231"/>
        <v/>
      </c>
      <c r="AP538" s="59" t="str">
        <f t="shared" si="235"/>
        <v/>
      </c>
      <c r="AQ538" s="59" t="str">
        <f t="shared" si="236"/>
        <v/>
      </c>
      <c r="AR538" s="59" t="str">
        <f t="shared" si="237"/>
        <v/>
      </c>
      <c r="AS538" s="59" t="str">
        <f t="shared" si="238"/>
        <v/>
      </c>
      <c r="AT538" s="59" t="str">
        <f t="shared" si="239"/>
        <v/>
      </c>
      <c r="AV538" s="59" t="str">
        <f t="shared" si="232"/>
        <v/>
      </c>
      <c r="AW538" s="59" t="str">
        <f t="shared" si="214"/>
        <v/>
      </c>
      <c r="AX538" s="59" t="str">
        <f t="shared" si="215"/>
        <v/>
      </c>
      <c r="AY538" s="59" t="str">
        <f t="shared" si="216"/>
        <v/>
      </c>
      <c r="AZ538" s="59" t="str">
        <f t="shared" si="217"/>
        <v/>
      </c>
      <c r="BA538" s="59" t="str">
        <f t="shared" si="218"/>
        <v/>
      </c>
      <c r="BC538" s="49" t="str">
        <f>IF($B538="", "", IF(COUNTIF(BD538:$BY538, "")=BC$8, IF(D538="", "", D538), ""))</f>
        <v/>
      </c>
      <c r="BD538" s="61" t="str">
        <f>IF($B538="", "", IF(COUNTIF(BE538:$BY538, "")=BD$8, IF(E538="", "", E538), ""))</f>
        <v/>
      </c>
      <c r="BE538" s="61" t="str">
        <f>IF($B538="", "", IF(COUNTIF(BF538:$BY538, "")=BE$8, IF(F538="", "", F538), ""))</f>
        <v/>
      </c>
      <c r="BF538" s="61" t="str">
        <f>IF($B538="", "", IF(COUNTIF(BG538:$BY538, "")=BF$8, IF(G538="", "", G538), ""))</f>
        <v/>
      </c>
      <c r="BG538" s="61" t="str">
        <f>IF($B538="", "", IF(COUNTIF(BH538:$BY538, "")=BG$8, IF(H538="", "", H538), ""))</f>
        <v/>
      </c>
      <c r="BH538" s="61" t="str">
        <f>IF($B538="", "", IF(COUNTIF(BI538:$BY538, "")=BH$8, IF(I538="", "", I538), ""))</f>
        <v/>
      </c>
      <c r="BI538" s="61" t="str">
        <f>IF($B538="", "", IF(COUNTIF(BJ538:$BY538, "")=BI$8, IF(J538="", "", J538), ""))</f>
        <v/>
      </c>
      <c r="BJ538" s="61" t="str">
        <f>IF($B538="", "", IF(COUNTIF(BK538:$BY538, "")=BJ$8, IF(K538="", "", K538), ""))</f>
        <v/>
      </c>
      <c r="BK538" s="61" t="str">
        <f>IF($B538="", "", IF(COUNTIF(BL538:$BY538, "")=BK$8, IF(L538="", "", L538), ""))</f>
        <v/>
      </c>
      <c r="BL538" s="61" t="str">
        <f>IF($B538="", "", IF(COUNTIF(BM538:$BY538, "")=BL$8, IF(M538="", "", M538), ""))</f>
        <v/>
      </c>
      <c r="BM538" s="61" t="str">
        <f>IF($B538="", "", IF(COUNTIF(BN538:$BY538, "")=BM$8, IF(N538="", "", N538), ""))</f>
        <v/>
      </c>
      <c r="BN538" s="61" t="str">
        <f>IF($B538="", "", IF(COUNTIF(BO538:$BY538, "")=BN$8, IF(O538="", "", O538), ""))</f>
        <v/>
      </c>
      <c r="BO538" s="61" t="str">
        <f>IF($B538="", "", IF(COUNTIF(BP538:$BY538, "")=BO$8, IF(P538="", "", P538), ""))</f>
        <v/>
      </c>
      <c r="BP538" s="61" t="str">
        <f>IF($B538="", "", IF(COUNTIF(BQ538:$BY538, "")=BP$8, IF(Q538="", "", Q538), ""))</f>
        <v/>
      </c>
      <c r="BQ538" s="61" t="str">
        <f>IF($B538="", "", IF(COUNTIF(BR538:$BY538, "")=BQ$8, IF(R538="", "", R538), ""))</f>
        <v/>
      </c>
      <c r="BR538" s="61" t="str">
        <f>IF($B538="", "", IF(COUNTIF(BS538:$BY538, "")=BR$8, IF(S538="", "", S538), ""))</f>
        <v/>
      </c>
      <c r="BS538" s="61" t="str">
        <f>IF($B538="", "", IF(COUNTIF(BT538:$BY538, "")=BS$8, IF(T538="", "", T538), ""))</f>
        <v/>
      </c>
      <c r="BT538" s="61" t="str">
        <f>IF($B538="", "", IF(COUNTIF(BU538:$BY538, "")=BT$8, IF(U538="", "", U538), ""))</f>
        <v/>
      </c>
      <c r="BU538" s="61" t="str">
        <f>IF($B538="", "", IF(COUNTIF(BV538:$BY538, "")=BU$8, IF(V538="", "", V538), ""))</f>
        <v/>
      </c>
      <c r="BV538" s="61" t="str">
        <f>IF($B538="", "", IF(COUNTIF(BW538:$BY538, "")=BV$8, IF(W538="", "", W538), ""))</f>
        <v/>
      </c>
      <c r="BW538" s="61" t="str">
        <f>IF($B538="", "", IF(COUNTIF(BX538:$BY538, "")=BW$8, IF(X538="", "", X538), ""))</f>
        <v/>
      </c>
      <c r="BX538" s="61" t="str">
        <f>IF($B538="", "", IF(COUNTIF(BY538:$BY538, "")=BX$8, IF(Y538="", "", Y538), ""))</f>
        <v/>
      </c>
      <c r="BY538" s="50" t="str">
        <f t="shared" si="233"/>
        <v/>
      </c>
      <c r="CA538" s="6" t="str">
        <f t="shared" si="234"/>
        <v/>
      </c>
      <c r="CB538" s="6" t="str">
        <f>IF(CA538="", "", RANK(CA538, $CA$9:$CA$2508, 0)+COUNTIF($CA$9:CA538, CA538)-1)</f>
        <v/>
      </c>
    </row>
    <row r="539" spans="1:80" x14ac:dyDescent="0.25">
      <c r="A539" s="22"/>
      <c r="B539" s="121" t="str">
        <f>IF('Stock Details'!B538="", "", 'Stock Details'!B538)</f>
        <v/>
      </c>
      <c r="C539" s="22"/>
      <c r="D539" s="130"/>
      <c r="E539" s="122"/>
      <c r="F539" s="131"/>
      <c r="G539" s="22"/>
      <c r="H539" s="130" t="str">
        <f t="shared" si="219"/>
        <v/>
      </c>
      <c r="I539" s="122"/>
      <c r="J539" s="131"/>
      <c r="K539" s="22"/>
      <c r="L539" s="130" t="str">
        <f t="shared" si="220"/>
        <v/>
      </c>
      <c r="M539" s="122"/>
      <c r="N539" s="131"/>
      <c r="O539" s="22"/>
      <c r="P539" s="130" t="str">
        <f t="shared" si="221"/>
        <v/>
      </c>
      <c r="Q539" s="122"/>
      <c r="R539" s="131"/>
      <c r="S539" s="22"/>
      <c r="T539" s="130" t="str">
        <f t="shared" si="222"/>
        <v/>
      </c>
      <c r="U539" s="122"/>
      <c r="V539" s="131"/>
      <c r="W539" s="22"/>
      <c r="X539" s="130" t="str">
        <f t="shared" si="223"/>
        <v/>
      </c>
      <c r="Y539" s="122"/>
      <c r="Z539" s="131"/>
      <c r="AA539" s="22"/>
      <c r="AC539" s="6" t="str">
        <f t="shared" si="224"/>
        <v/>
      </c>
      <c r="AE539" s="6" t="str">
        <f t="shared" si="225"/>
        <v/>
      </c>
      <c r="AF539" s="6" t="str">
        <f t="shared" si="226"/>
        <v/>
      </c>
      <c r="AG539" s="6" t="str">
        <f t="shared" si="227"/>
        <v/>
      </c>
      <c r="AH539" s="6" t="str">
        <f t="shared" si="228"/>
        <v/>
      </c>
      <c r="AI539" s="6" t="str">
        <f t="shared" si="229"/>
        <v/>
      </c>
      <c r="AJ539" s="6" t="str">
        <f t="shared" si="230"/>
        <v/>
      </c>
      <c r="AL539" s="9" t="str">
        <f>IF('Stock Details'!F538="", "", 'Stock Details'!F538)</f>
        <v/>
      </c>
      <c r="AM539" s="9" t="str">
        <f>IF('Stock Details'!G538="", "", 'Stock Details'!G538)</f>
        <v/>
      </c>
      <c r="AO539" s="59" t="str">
        <f t="shared" si="231"/>
        <v/>
      </c>
      <c r="AP539" s="59" t="str">
        <f t="shared" si="235"/>
        <v/>
      </c>
      <c r="AQ539" s="59" t="str">
        <f t="shared" si="236"/>
        <v/>
      </c>
      <c r="AR539" s="59" t="str">
        <f t="shared" si="237"/>
        <v/>
      </c>
      <c r="AS539" s="59" t="str">
        <f t="shared" si="238"/>
        <v/>
      </c>
      <c r="AT539" s="59" t="str">
        <f t="shared" si="239"/>
        <v/>
      </c>
      <c r="AV539" s="59" t="str">
        <f t="shared" si="232"/>
        <v/>
      </c>
      <c r="AW539" s="59" t="str">
        <f t="shared" si="214"/>
        <v/>
      </c>
      <c r="AX539" s="59" t="str">
        <f t="shared" si="215"/>
        <v/>
      </c>
      <c r="AY539" s="59" t="str">
        <f t="shared" si="216"/>
        <v/>
      </c>
      <c r="AZ539" s="59" t="str">
        <f t="shared" si="217"/>
        <v/>
      </c>
      <c r="BA539" s="59" t="str">
        <f t="shared" si="218"/>
        <v/>
      </c>
      <c r="BC539" s="49" t="str">
        <f>IF($B539="", "", IF(COUNTIF(BD539:$BY539, "")=BC$8, IF(D539="", "", D539), ""))</f>
        <v/>
      </c>
      <c r="BD539" s="61" t="str">
        <f>IF($B539="", "", IF(COUNTIF(BE539:$BY539, "")=BD$8, IF(E539="", "", E539), ""))</f>
        <v/>
      </c>
      <c r="BE539" s="61" t="str">
        <f>IF($B539="", "", IF(COUNTIF(BF539:$BY539, "")=BE$8, IF(F539="", "", F539), ""))</f>
        <v/>
      </c>
      <c r="BF539" s="61" t="str">
        <f>IF($B539="", "", IF(COUNTIF(BG539:$BY539, "")=BF$8, IF(G539="", "", G539), ""))</f>
        <v/>
      </c>
      <c r="BG539" s="61" t="str">
        <f>IF($B539="", "", IF(COUNTIF(BH539:$BY539, "")=BG$8, IF(H539="", "", H539), ""))</f>
        <v/>
      </c>
      <c r="BH539" s="61" t="str">
        <f>IF($B539="", "", IF(COUNTIF(BI539:$BY539, "")=BH$8, IF(I539="", "", I539), ""))</f>
        <v/>
      </c>
      <c r="BI539" s="61" t="str">
        <f>IF($B539="", "", IF(COUNTIF(BJ539:$BY539, "")=BI$8, IF(J539="", "", J539), ""))</f>
        <v/>
      </c>
      <c r="BJ539" s="61" t="str">
        <f>IF($B539="", "", IF(COUNTIF(BK539:$BY539, "")=BJ$8, IF(K539="", "", K539), ""))</f>
        <v/>
      </c>
      <c r="BK539" s="61" t="str">
        <f>IF($B539="", "", IF(COUNTIF(BL539:$BY539, "")=BK$8, IF(L539="", "", L539), ""))</f>
        <v/>
      </c>
      <c r="BL539" s="61" t="str">
        <f>IF($B539="", "", IF(COUNTIF(BM539:$BY539, "")=BL$8, IF(M539="", "", M539), ""))</f>
        <v/>
      </c>
      <c r="BM539" s="61" t="str">
        <f>IF($B539="", "", IF(COUNTIF(BN539:$BY539, "")=BM$8, IF(N539="", "", N539), ""))</f>
        <v/>
      </c>
      <c r="BN539" s="61" t="str">
        <f>IF($B539="", "", IF(COUNTIF(BO539:$BY539, "")=BN$8, IF(O539="", "", O539), ""))</f>
        <v/>
      </c>
      <c r="BO539" s="61" t="str">
        <f>IF($B539="", "", IF(COUNTIF(BP539:$BY539, "")=BO$8, IF(P539="", "", P539), ""))</f>
        <v/>
      </c>
      <c r="BP539" s="61" t="str">
        <f>IF($B539="", "", IF(COUNTIF(BQ539:$BY539, "")=BP$8, IF(Q539="", "", Q539), ""))</f>
        <v/>
      </c>
      <c r="BQ539" s="61" t="str">
        <f>IF($B539="", "", IF(COUNTIF(BR539:$BY539, "")=BQ$8, IF(R539="", "", R539), ""))</f>
        <v/>
      </c>
      <c r="BR539" s="61" t="str">
        <f>IF($B539="", "", IF(COUNTIF(BS539:$BY539, "")=BR$8, IF(S539="", "", S539), ""))</f>
        <v/>
      </c>
      <c r="BS539" s="61" t="str">
        <f>IF($B539="", "", IF(COUNTIF(BT539:$BY539, "")=BS$8, IF(T539="", "", T539), ""))</f>
        <v/>
      </c>
      <c r="BT539" s="61" t="str">
        <f>IF($B539="", "", IF(COUNTIF(BU539:$BY539, "")=BT$8, IF(U539="", "", U539), ""))</f>
        <v/>
      </c>
      <c r="BU539" s="61" t="str">
        <f>IF($B539="", "", IF(COUNTIF(BV539:$BY539, "")=BU$8, IF(V539="", "", V539), ""))</f>
        <v/>
      </c>
      <c r="BV539" s="61" t="str">
        <f>IF($B539="", "", IF(COUNTIF(BW539:$BY539, "")=BV$8, IF(W539="", "", W539), ""))</f>
        <v/>
      </c>
      <c r="BW539" s="61" t="str">
        <f>IF($B539="", "", IF(COUNTIF(BX539:$BY539, "")=BW$8, IF(X539="", "", X539), ""))</f>
        <v/>
      </c>
      <c r="BX539" s="61" t="str">
        <f>IF($B539="", "", IF(COUNTIF(BY539:$BY539, "")=BX$8, IF(Y539="", "", Y539), ""))</f>
        <v/>
      </c>
      <c r="BY539" s="50" t="str">
        <f t="shared" si="233"/>
        <v/>
      </c>
      <c r="CA539" s="6" t="str">
        <f t="shared" si="234"/>
        <v/>
      </c>
      <c r="CB539" s="6" t="str">
        <f>IF(CA539="", "", RANK(CA539, $CA$9:$CA$2508, 0)+COUNTIF($CA$9:CA539, CA539)-1)</f>
        <v/>
      </c>
    </row>
    <row r="540" spans="1:80" x14ac:dyDescent="0.25">
      <c r="A540" s="22"/>
      <c r="B540" s="121" t="str">
        <f>IF('Stock Details'!B539="", "", 'Stock Details'!B539)</f>
        <v/>
      </c>
      <c r="C540" s="22"/>
      <c r="D540" s="130"/>
      <c r="E540" s="122"/>
      <c r="F540" s="131"/>
      <c r="G540" s="22"/>
      <c r="H540" s="130" t="str">
        <f t="shared" si="219"/>
        <v/>
      </c>
      <c r="I540" s="122"/>
      <c r="J540" s="131"/>
      <c r="K540" s="22"/>
      <c r="L540" s="130" t="str">
        <f t="shared" si="220"/>
        <v/>
      </c>
      <c r="M540" s="122"/>
      <c r="N540" s="131"/>
      <c r="O540" s="22"/>
      <c r="P540" s="130" t="str">
        <f t="shared" si="221"/>
        <v/>
      </c>
      <c r="Q540" s="122"/>
      <c r="R540" s="131"/>
      <c r="S540" s="22"/>
      <c r="T540" s="130" t="str">
        <f t="shared" si="222"/>
        <v/>
      </c>
      <c r="U540" s="122"/>
      <c r="V540" s="131"/>
      <c r="W540" s="22"/>
      <c r="X540" s="130" t="str">
        <f t="shared" si="223"/>
        <v/>
      </c>
      <c r="Y540" s="122"/>
      <c r="Z540" s="131"/>
      <c r="AA540" s="22"/>
      <c r="AC540" s="6" t="str">
        <f t="shared" si="224"/>
        <v/>
      </c>
      <c r="AE540" s="6" t="str">
        <f t="shared" si="225"/>
        <v/>
      </c>
      <c r="AF540" s="6" t="str">
        <f t="shared" si="226"/>
        <v/>
      </c>
      <c r="AG540" s="6" t="str">
        <f t="shared" si="227"/>
        <v/>
      </c>
      <c r="AH540" s="6" t="str">
        <f t="shared" si="228"/>
        <v/>
      </c>
      <c r="AI540" s="6" t="str">
        <f t="shared" si="229"/>
        <v/>
      </c>
      <c r="AJ540" s="6" t="str">
        <f t="shared" si="230"/>
        <v/>
      </c>
      <c r="AL540" s="9" t="str">
        <f>IF('Stock Details'!F539="", "", 'Stock Details'!F539)</f>
        <v/>
      </c>
      <c r="AM540" s="9" t="str">
        <f>IF('Stock Details'!G539="", "", 'Stock Details'!G539)</f>
        <v/>
      </c>
      <c r="AO540" s="59" t="str">
        <f t="shared" si="231"/>
        <v/>
      </c>
      <c r="AP540" s="59" t="str">
        <f t="shared" si="235"/>
        <v/>
      </c>
      <c r="AQ540" s="59" t="str">
        <f t="shared" si="236"/>
        <v/>
      </c>
      <c r="AR540" s="59" t="str">
        <f t="shared" si="237"/>
        <v/>
      </c>
      <c r="AS540" s="59" t="str">
        <f t="shared" si="238"/>
        <v/>
      </c>
      <c r="AT540" s="59" t="str">
        <f t="shared" si="239"/>
        <v/>
      </c>
      <c r="AV540" s="59" t="str">
        <f t="shared" si="232"/>
        <v/>
      </c>
      <c r="AW540" s="59" t="str">
        <f t="shared" si="214"/>
        <v/>
      </c>
      <c r="AX540" s="59" t="str">
        <f t="shared" si="215"/>
        <v/>
      </c>
      <c r="AY540" s="59" t="str">
        <f t="shared" si="216"/>
        <v/>
      </c>
      <c r="AZ540" s="59" t="str">
        <f t="shared" si="217"/>
        <v/>
      </c>
      <c r="BA540" s="59" t="str">
        <f t="shared" si="218"/>
        <v/>
      </c>
      <c r="BC540" s="49" t="str">
        <f>IF($B540="", "", IF(COUNTIF(BD540:$BY540, "")=BC$8, IF(D540="", "", D540), ""))</f>
        <v/>
      </c>
      <c r="BD540" s="61" t="str">
        <f>IF($B540="", "", IF(COUNTIF(BE540:$BY540, "")=BD$8, IF(E540="", "", E540), ""))</f>
        <v/>
      </c>
      <c r="BE540" s="61" t="str">
        <f>IF($B540="", "", IF(COUNTIF(BF540:$BY540, "")=BE$8, IF(F540="", "", F540), ""))</f>
        <v/>
      </c>
      <c r="BF540" s="61" t="str">
        <f>IF($B540="", "", IF(COUNTIF(BG540:$BY540, "")=BF$8, IF(G540="", "", G540), ""))</f>
        <v/>
      </c>
      <c r="BG540" s="61" t="str">
        <f>IF($B540="", "", IF(COUNTIF(BH540:$BY540, "")=BG$8, IF(H540="", "", H540), ""))</f>
        <v/>
      </c>
      <c r="BH540" s="61" t="str">
        <f>IF($B540="", "", IF(COUNTIF(BI540:$BY540, "")=BH$8, IF(I540="", "", I540), ""))</f>
        <v/>
      </c>
      <c r="BI540" s="61" t="str">
        <f>IF($B540="", "", IF(COUNTIF(BJ540:$BY540, "")=BI$8, IF(J540="", "", J540), ""))</f>
        <v/>
      </c>
      <c r="BJ540" s="61" t="str">
        <f>IF($B540="", "", IF(COUNTIF(BK540:$BY540, "")=BJ$8, IF(K540="", "", K540), ""))</f>
        <v/>
      </c>
      <c r="BK540" s="61" t="str">
        <f>IF($B540="", "", IF(COUNTIF(BL540:$BY540, "")=BK$8, IF(L540="", "", L540), ""))</f>
        <v/>
      </c>
      <c r="BL540" s="61" t="str">
        <f>IF($B540="", "", IF(COUNTIF(BM540:$BY540, "")=BL$8, IF(M540="", "", M540), ""))</f>
        <v/>
      </c>
      <c r="BM540" s="61" t="str">
        <f>IF($B540="", "", IF(COUNTIF(BN540:$BY540, "")=BM$8, IF(N540="", "", N540), ""))</f>
        <v/>
      </c>
      <c r="BN540" s="61" t="str">
        <f>IF($B540="", "", IF(COUNTIF(BO540:$BY540, "")=BN$8, IF(O540="", "", O540), ""))</f>
        <v/>
      </c>
      <c r="BO540" s="61" t="str">
        <f>IF($B540="", "", IF(COUNTIF(BP540:$BY540, "")=BO$8, IF(P540="", "", P540), ""))</f>
        <v/>
      </c>
      <c r="BP540" s="61" t="str">
        <f>IF($B540="", "", IF(COUNTIF(BQ540:$BY540, "")=BP$8, IF(Q540="", "", Q540), ""))</f>
        <v/>
      </c>
      <c r="BQ540" s="61" t="str">
        <f>IF($B540="", "", IF(COUNTIF(BR540:$BY540, "")=BQ$8, IF(R540="", "", R540), ""))</f>
        <v/>
      </c>
      <c r="BR540" s="61" t="str">
        <f>IF($B540="", "", IF(COUNTIF(BS540:$BY540, "")=BR$8, IF(S540="", "", S540), ""))</f>
        <v/>
      </c>
      <c r="BS540" s="61" t="str">
        <f>IF($B540="", "", IF(COUNTIF(BT540:$BY540, "")=BS$8, IF(T540="", "", T540), ""))</f>
        <v/>
      </c>
      <c r="BT540" s="61" t="str">
        <f>IF($B540="", "", IF(COUNTIF(BU540:$BY540, "")=BT$8, IF(U540="", "", U540), ""))</f>
        <v/>
      </c>
      <c r="BU540" s="61" t="str">
        <f>IF($B540="", "", IF(COUNTIF(BV540:$BY540, "")=BU$8, IF(V540="", "", V540), ""))</f>
        <v/>
      </c>
      <c r="BV540" s="61" t="str">
        <f>IF($B540="", "", IF(COUNTIF(BW540:$BY540, "")=BV$8, IF(W540="", "", W540), ""))</f>
        <v/>
      </c>
      <c r="BW540" s="61" t="str">
        <f>IF($B540="", "", IF(COUNTIF(BX540:$BY540, "")=BW$8, IF(X540="", "", X540), ""))</f>
        <v/>
      </c>
      <c r="BX540" s="61" t="str">
        <f>IF($B540="", "", IF(COUNTIF(BY540:$BY540, "")=BX$8, IF(Y540="", "", Y540), ""))</f>
        <v/>
      </c>
      <c r="BY540" s="50" t="str">
        <f t="shared" si="233"/>
        <v/>
      </c>
      <c r="CA540" s="6" t="str">
        <f t="shared" si="234"/>
        <v/>
      </c>
      <c r="CB540" s="6" t="str">
        <f>IF(CA540="", "", RANK(CA540, $CA$9:$CA$2508, 0)+COUNTIF($CA$9:CA540, CA540)-1)</f>
        <v/>
      </c>
    </row>
    <row r="541" spans="1:80" x14ac:dyDescent="0.25">
      <c r="A541" s="22"/>
      <c r="B541" s="121" t="str">
        <f>IF('Stock Details'!B540="", "", 'Stock Details'!B540)</f>
        <v/>
      </c>
      <c r="C541" s="22"/>
      <c r="D541" s="130"/>
      <c r="E541" s="122"/>
      <c r="F541" s="131"/>
      <c r="G541" s="22"/>
      <c r="H541" s="130" t="str">
        <f t="shared" si="219"/>
        <v/>
      </c>
      <c r="I541" s="122"/>
      <c r="J541" s="131"/>
      <c r="K541" s="22"/>
      <c r="L541" s="130" t="str">
        <f t="shared" si="220"/>
        <v/>
      </c>
      <c r="M541" s="122"/>
      <c r="N541" s="131"/>
      <c r="O541" s="22"/>
      <c r="P541" s="130" t="str">
        <f t="shared" si="221"/>
        <v/>
      </c>
      <c r="Q541" s="122"/>
      <c r="R541" s="131"/>
      <c r="S541" s="22"/>
      <c r="T541" s="130" t="str">
        <f t="shared" si="222"/>
        <v/>
      </c>
      <c r="U541" s="122"/>
      <c r="V541" s="131"/>
      <c r="W541" s="22"/>
      <c r="X541" s="130" t="str">
        <f t="shared" si="223"/>
        <v/>
      </c>
      <c r="Y541" s="122"/>
      <c r="Z541" s="131"/>
      <c r="AA541" s="22"/>
      <c r="AC541" s="6" t="str">
        <f t="shared" si="224"/>
        <v/>
      </c>
      <c r="AE541" s="6" t="str">
        <f t="shared" si="225"/>
        <v/>
      </c>
      <c r="AF541" s="6" t="str">
        <f t="shared" si="226"/>
        <v/>
      </c>
      <c r="AG541" s="6" t="str">
        <f t="shared" si="227"/>
        <v/>
      </c>
      <c r="AH541" s="6" t="str">
        <f t="shared" si="228"/>
        <v/>
      </c>
      <c r="AI541" s="6" t="str">
        <f t="shared" si="229"/>
        <v/>
      </c>
      <c r="AJ541" s="6" t="str">
        <f t="shared" si="230"/>
        <v/>
      </c>
      <c r="AL541" s="9" t="str">
        <f>IF('Stock Details'!F540="", "", 'Stock Details'!F540)</f>
        <v/>
      </c>
      <c r="AM541" s="9" t="str">
        <f>IF('Stock Details'!G540="", "", 'Stock Details'!G540)</f>
        <v/>
      </c>
      <c r="AO541" s="59" t="str">
        <f t="shared" si="231"/>
        <v/>
      </c>
      <c r="AP541" s="59" t="str">
        <f t="shared" si="235"/>
        <v/>
      </c>
      <c r="AQ541" s="59" t="str">
        <f t="shared" si="236"/>
        <v/>
      </c>
      <c r="AR541" s="59" t="str">
        <f t="shared" si="237"/>
        <v/>
      </c>
      <c r="AS541" s="59" t="str">
        <f t="shared" si="238"/>
        <v/>
      </c>
      <c r="AT541" s="59" t="str">
        <f t="shared" si="239"/>
        <v/>
      </c>
      <c r="AV541" s="59" t="str">
        <f t="shared" si="232"/>
        <v/>
      </c>
      <c r="AW541" s="59" t="str">
        <f t="shared" si="214"/>
        <v/>
      </c>
      <c r="AX541" s="59" t="str">
        <f t="shared" si="215"/>
        <v/>
      </c>
      <c r="AY541" s="59" t="str">
        <f t="shared" si="216"/>
        <v/>
      </c>
      <c r="AZ541" s="59" t="str">
        <f t="shared" si="217"/>
        <v/>
      </c>
      <c r="BA541" s="59" t="str">
        <f t="shared" si="218"/>
        <v/>
      </c>
      <c r="BC541" s="49" t="str">
        <f>IF($B541="", "", IF(COUNTIF(BD541:$BY541, "")=BC$8, IF(D541="", "", D541), ""))</f>
        <v/>
      </c>
      <c r="BD541" s="61" t="str">
        <f>IF($B541="", "", IF(COUNTIF(BE541:$BY541, "")=BD$8, IF(E541="", "", E541), ""))</f>
        <v/>
      </c>
      <c r="BE541" s="61" t="str">
        <f>IF($B541="", "", IF(COUNTIF(BF541:$BY541, "")=BE$8, IF(F541="", "", F541), ""))</f>
        <v/>
      </c>
      <c r="BF541" s="61" t="str">
        <f>IF($B541="", "", IF(COUNTIF(BG541:$BY541, "")=BF$8, IF(G541="", "", G541), ""))</f>
        <v/>
      </c>
      <c r="BG541" s="61" t="str">
        <f>IF($B541="", "", IF(COUNTIF(BH541:$BY541, "")=BG$8, IF(H541="", "", H541), ""))</f>
        <v/>
      </c>
      <c r="BH541" s="61" t="str">
        <f>IF($B541="", "", IF(COUNTIF(BI541:$BY541, "")=BH$8, IF(I541="", "", I541), ""))</f>
        <v/>
      </c>
      <c r="BI541" s="61" t="str">
        <f>IF($B541="", "", IF(COUNTIF(BJ541:$BY541, "")=BI$8, IF(J541="", "", J541), ""))</f>
        <v/>
      </c>
      <c r="BJ541" s="61" t="str">
        <f>IF($B541="", "", IF(COUNTIF(BK541:$BY541, "")=BJ$8, IF(K541="", "", K541), ""))</f>
        <v/>
      </c>
      <c r="BK541" s="61" t="str">
        <f>IF($B541="", "", IF(COUNTIF(BL541:$BY541, "")=BK$8, IF(L541="", "", L541), ""))</f>
        <v/>
      </c>
      <c r="BL541" s="61" t="str">
        <f>IF($B541="", "", IF(COUNTIF(BM541:$BY541, "")=BL$8, IF(M541="", "", M541), ""))</f>
        <v/>
      </c>
      <c r="BM541" s="61" t="str">
        <f>IF($B541="", "", IF(COUNTIF(BN541:$BY541, "")=BM$8, IF(N541="", "", N541), ""))</f>
        <v/>
      </c>
      <c r="BN541" s="61" t="str">
        <f>IF($B541="", "", IF(COUNTIF(BO541:$BY541, "")=BN$8, IF(O541="", "", O541), ""))</f>
        <v/>
      </c>
      <c r="BO541" s="61" t="str">
        <f>IF($B541="", "", IF(COUNTIF(BP541:$BY541, "")=BO$8, IF(P541="", "", P541), ""))</f>
        <v/>
      </c>
      <c r="BP541" s="61" t="str">
        <f>IF($B541="", "", IF(COUNTIF(BQ541:$BY541, "")=BP$8, IF(Q541="", "", Q541), ""))</f>
        <v/>
      </c>
      <c r="BQ541" s="61" t="str">
        <f>IF($B541="", "", IF(COUNTIF(BR541:$BY541, "")=BQ$8, IF(R541="", "", R541), ""))</f>
        <v/>
      </c>
      <c r="BR541" s="61" t="str">
        <f>IF($B541="", "", IF(COUNTIF(BS541:$BY541, "")=BR$8, IF(S541="", "", S541), ""))</f>
        <v/>
      </c>
      <c r="BS541" s="61" t="str">
        <f>IF($B541="", "", IF(COUNTIF(BT541:$BY541, "")=BS$8, IF(T541="", "", T541), ""))</f>
        <v/>
      </c>
      <c r="BT541" s="61" t="str">
        <f>IF($B541="", "", IF(COUNTIF(BU541:$BY541, "")=BT$8, IF(U541="", "", U541), ""))</f>
        <v/>
      </c>
      <c r="BU541" s="61" t="str">
        <f>IF($B541="", "", IF(COUNTIF(BV541:$BY541, "")=BU$8, IF(V541="", "", V541), ""))</f>
        <v/>
      </c>
      <c r="BV541" s="61" t="str">
        <f>IF($B541="", "", IF(COUNTIF(BW541:$BY541, "")=BV$8, IF(W541="", "", W541), ""))</f>
        <v/>
      </c>
      <c r="BW541" s="61" t="str">
        <f>IF($B541="", "", IF(COUNTIF(BX541:$BY541, "")=BW$8, IF(X541="", "", X541), ""))</f>
        <v/>
      </c>
      <c r="BX541" s="61" t="str">
        <f>IF($B541="", "", IF(COUNTIF(BY541:$BY541, "")=BX$8, IF(Y541="", "", Y541), ""))</f>
        <v/>
      </c>
      <c r="BY541" s="50" t="str">
        <f t="shared" si="233"/>
        <v/>
      </c>
      <c r="CA541" s="6" t="str">
        <f t="shared" si="234"/>
        <v/>
      </c>
      <c r="CB541" s="6" t="str">
        <f>IF(CA541="", "", RANK(CA541, $CA$9:$CA$2508, 0)+COUNTIF($CA$9:CA541, CA541)-1)</f>
        <v/>
      </c>
    </row>
    <row r="542" spans="1:80" x14ac:dyDescent="0.25">
      <c r="A542" s="22"/>
      <c r="B542" s="121" t="str">
        <f>IF('Stock Details'!B541="", "", 'Stock Details'!B541)</f>
        <v/>
      </c>
      <c r="C542" s="22"/>
      <c r="D542" s="130"/>
      <c r="E542" s="122"/>
      <c r="F542" s="131"/>
      <c r="G542" s="22"/>
      <c r="H542" s="130" t="str">
        <f t="shared" si="219"/>
        <v/>
      </c>
      <c r="I542" s="122"/>
      <c r="J542" s="131"/>
      <c r="K542" s="22"/>
      <c r="L542" s="130" t="str">
        <f t="shared" si="220"/>
        <v/>
      </c>
      <c r="M542" s="122"/>
      <c r="N542" s="131"/>
      <c r="O542" s="22"/>
      <c r="P542" s="130" t="str">
        <f t="shared" si="221"/>
        <v/>
      </c>
      <c r="Q542" s="122"/>
      <c r="R542" s="131"/>
      <c r="S542" s="22"/>
      <c r="T542" s="130" t="str">
        <f t="shared" si="222"/>
        <v/>
      </c>
      <c r="U542" s="122"/>
      <c r="V542" s="131"/>
      <c r="W542" s="22"/>
      <c r="X542" s="130" t="str">
        <f t="shared" si="223"/>
        <v/>
      </c>
      <c r="Y542" s="122"/>
      <c r="Z542" s="131"/>
      <c r="AA542" s="22"/>
      <c r="AC542" s="6" t="str">
        <f t="shared" si="224"/>
        <v/>
      </c>
      <c r="AE542" s="6" t="str">
        <f t="shared" si="225"/>
        <v/>
      </c>
      <c r="AF542" s="6" t="str">
        <f t="shared" si="226"/>
        <v/>
      </c>
      <c r="AG542" s="6" t="str">
        <f t="shared" si="227"/>
        <v/>
      </c>
      <c r="AH542" s="6" t="str">
        <f t="shared" si="228"/>
        <v/>
      </c>
      <c r="AI542" s="6" t="str">
        <f t="shared" si="229"/>
        <v/>
      </c>
      <c r="AJ542" s="6" t="str">
        <f t="shared" si="230"/>
        <v/>
      </c>
      <c r="AL542" s="9" t="str">
        <f>IF('Stock Details'!F541="", "", 'Stock Details'!F541)</f>
        <v/>
      </c>
      <c r="AM542" s="9" t="str">
        <f>IF('Stock Details'!G541="", "", 'Stock Details'!G541)</f>
        <v/>
      </c>
      <c r="AO542" s="59" t="str">
        <f t="shared" si="231"/>
        <v/>
      </c>
      <c r="AP542" s="59" t="str">
        <f t="shared" si="235"/>
        <v/>
      </c>
      <c r="AQ542" s="59" t="str">
        <f t="shared" si="236"/>
        <v/>
      </c>
      <c r="AR542" s="59" t="str">
        <f t="shared" si="237"/>
        <v/>
      </c>
      <c r="AS542" s="59" t="str">
        <f t="shared" si="238"/>
        <v/>
      </c>
      <c r="AT542" s="59" t="str">
        <f t="shared" si="239"/>
        <v/>
      </c>
      <c r="AV542" s="59" t="str">
        <f t="shared" si="232"/>
        <v/>
      </c>
      <c r="AW542" s="59" t="str">
        <f t="shared" si="214"/>
        <v/>
      </c>
      <c r="AX542" s="59" t="str">
        <f t="shared" si="215"/>
        <v/>
      </c>
      <c r="AY542" s="59" t="str">
        <f t="shared" si="216"/>
        <v/>
      </c>
      <c r="AZ542" s="59" t="str">
        <f t="shared" si="217"/>
        <v/>
      </c>
      <c r="BA542" s="59" t="str">
        <f t="shared" si="218"/>
        <v/>
      </c>
      <c r="BC542" s="49" t="str">
        <f>IF($B542="", "", IF(COUNTIF(BD542:$BY542, "")=BC$8, IF(D542="", "", D542), ""))</f>
        <v/>
      </c>
      <c r="BD542" s="61" t="str">
        <f>IF($B542="", "", IF(COUNTIF(BE542:$BY542, "")=BD$8, IF(E542="", "", E542), ""))</f>
        <v/>
      </c>
      <c r="BE542" s="61" t="str">
        <f>IF($B542="", "", IF(COUNTIF(BF542:$BY542, "")=BE$8, IF(F542="", "", F542), ""))</f>
        <v/>
      </c>
      <c r="BF542" s="61" t="str">
        <f>IF($B542="", "", IF(COUNTIF(BG542:$BY542, "")=BF$8, IF(G542="", "", G542), ""))</f>
        <v/>
      </c>
      <c r="BG542" s="61" t="str">
        <f>IF($B542="", "", IF(COUNTIF(BH542:$BY542, "")=BG$8, IF(H542="", "", H542), ""))</f>
        <v/>
      </c>
      <c r="BH542" s="61" t="str">
        <f>IF($B542="", "", IF(COUNTIF(BI542:$BY542, "")=BH$8, IF(I542="", "", I542), ""))</f>
        <v/>
      </c>
      <c r="BI542" s="61" t="str">
        <f>IF($B542="", "", IF(COUNTIF(BJ542:$BY542, "")=BI$8, IF(J542="", "", J542), ""))</f>
        <v/>
      </c>
      <c r="BJ542" s="61" t="str">
        <f>IF($B542="", "", IF(COUNTIF(BK542:$BY542, "")=BJ$8, IF(K542="", "", K542), ""))</f>
        <v/>
      </c>
      <c r="BK542" s="61" t="str">
        <f>IF($B542="", "", IF(COUNTIF(BL542:$BY542, "")=BK$8, IF(L542="", "", L542), ""))</f>
        <v/>
      </c>
      <c r="BL542" s="61" t="str">
        <f>IF($B542="", "", IF(COUNTIF(BM542:$BY542, "")=BL$8, IF(M542="", "", M542), ""))</f>
        <v/>
      </c>
      <c r="BM542" s="61" t="str">
        <f>IF($B542="", "", IF(COUNTIF(BN542:$BY542, "")=BM$8, IF(N542="", "", N542), ""))</f>
        <v/>
      </c>
      <c r="BN542" s="61" t="str">
        <f>IF($B542="", "", IF(COUNTIF(BO542:$BY542, "")=BN$8, IF(O542="", "", O542), ""))</f>
        <v/>
      </c>
      <c r="BO542" s="61" t="str">
        <f>IF($B542="", "", IF(COUNTIF(BP542:$BY542, "")=BO$8, IF(P542="", "", P542), ""))</f>
        <v/>
      </c>
      <c r="BP542" s="61" t="str">
        <f>IF($B542="", "", IF(COUNTIF(BQ542:$BY542, "")=BP$8, IF(Q542="", "", Q542), ""))</f>
        <v/>
      </c>
      <c r="BQ542" s="61" t="str">
        <f>IF($B542="", "", IF(COUNTIF(BR542:$BY542, "")=BQ$8, IF(R542="", "", R542), ""))</f>
        <v/>
      </c>
      <c r="BR542" s="61" t="str">
        <f>IF($B542="", "", IF(COUNTIF(BS542:$BY542, "")=BR$8, IF(S542="", "", S542), ""))</f>
        <v/>
      </c>
      <c r="BS542" s="61" t="str">
        <f>IF($B542="", "", IF(COUNTIF(BT542:$BY542, "")=BS$8, IF(T542="", "", T542), ""))</f>
        <v/>
      </c>
      <c r="BT542" s="61" t="str">
        <f>IF($B542="", "", IF(COUNTIF(BU542:$BY542, "")=BT$8, IF(U542="", "", U542), ""))</f>
        <v/>
      </c>
      <c r="BU542" s="61" t="str">
        <f>IF($B542="", "", IF(COUNTIF(BV542:$BY542, "")=BU$8, IF(V542="", "", V542), ""))</f>
        <v/>
      </c>
      <c r="BV542" s="61" t="str">
        <f>IF($B542="", "", IF(COUNTIF(BW542:$BY542, "")=BV$8, IF(W542="", "", W542), ""))</f>
        <v/>
      </c>
      <c r="BW542" s="61" t="str">
        <f>IF($B542="", "", IF(COUNTIF(BX542:$BY542, "")=BW$8, IF(X542="", "", X542), ""))</f>
        <v/>
      </c>
      <c r="BX542" s="61" t="str">
        <f>IF($B542="", "", IF(COUNTIF(BY542:$BY542, "")=BX$8, IF(Y542="", "", Y542), ""))</f>
        <v/>
      </c>
      <c r="BY542" s="50" t="str">
        <f t="shared" si="233"/>
        <v/>
      </c>
      <c r="CA542" s="6" t="str">
        <f t="shared" si="234"/>
        <v/>
      </c>
      <c r="CB542" s="6" t="str">
        <f>IF(CA542="", "", RANK(CA542, $CA$9:$CA$2508, 0)+COUNTIF($CA$9:CA542, CA542)-1)</f>
        <v/>
      </c>
    </row>
    <row r="543" spans="1:80" x14ac:dyDescent="0.25">
      <c r="A543" s="22"/>
      <c r="B543" s="121" t="str">
        <f>IF('Stock Details'!B542="", "", 'Stock Details'!B542)</f>
        <v/>
      </c>
      <c r="C543" s="22"/>
      <c r="D543" s="130"/>
      <c r="E543" s="122"/>
      <c r="F543" s="131"/>
      <c r="G543" s="22"/>
      <c r="H543" s="130" t="str">
        <f t="shared" si="219"/>
        <v/>
      </c>
      <c r="I543" s="122"/>
      <c r="J543" s="131"/>
      <c r="K543" s="22"/>
      <c r="L543" s="130" t="str">
        <f t="shared" si="220"/>
        <v/>
      </c>
      <c r="M543" s="122"/>
      <c r="N543" s="131"/>
      <c r="O543" s="22"/>
      <c r="P543" s="130" t="str">
        <f t="shared" si="221"/>
        <v/>
      </c>
      <c r="Q543" s="122"/>
      <c r="R543" s="131"/>
      <c r="S543" s="22"/>
      <c r="T543" s="130" t="str">
        <f t="shared" si="222"/>
        <v/>
      </c>
      <c r="U543" s="122"/>
      <c r="V543" s="131"/>
      <c r="W543" s="22"/>
      <c r="X543" s="130" t="str">
        <f t="shared" si="223"/>
        <v/>
      </c>
      <c r="Y543" s="122"/>
      <c r="Z543" s="131"/>
      <c r="AA543" s="22"/>
      <c r="AC543" s="6" t="str">
        <f t="shared" si="224"/>
        <v/>
      </c>
      <c r="AE543" s="6" t="str">
        <f t="shared" si="225"/>
        <v/>
      </c>
      <c r="AF543" s="6" t="str">
        <f t="shared" si="226"/>
        <v/>
      </c>
      <c r="AG543" s="6" t="str">
        <f t="shared" si="227"/>
        <v/>
      </c>
      <c r="AH543" s="6" t="str">
        <f t="shared" si="228"/>
        <v/>
      </c>
      <c r="AI543" s="6" t="str">
        <f t="shared" si="229"/>
        <v/>
      </c>
      <c r="AJ543" s="6" t="str">
        <f t="shared" si="230"/>
        <v/>
      </c>
      <c r="AL543" s="9" t="str">
        <f>IF('Stock Details'!F542="", "", 'Stock Details'!F542)</f>
        <v/>
      </c>
      <c r="AM543" s="9" t="str">
        <f>IF('Stock Details'!G542="", "", 'Stock Details'!G542)</f>
        <v/>
      </c>
      <c r="AO543" s="59" t="str">
        <f t="shared" si="231"/>
        <v/>
      </c>
      <c r="AP543" s="59" t="str">
        <f t="shared" si="235"/>
        <v/>
      </c>
      <c r="AQ543" s="59" t="str">
        <f t="shared" si="236"/>
        <v/>
      </c>
      <c r="AR543" s="59" t="str">
        <f t="shared" si="237"/>
        <v/>
      </c>
      <c r="AS543" s="59" t="str">
        <f t="shared" si="238"/>
        <v/>
      </c>
      <c r="AT543" s="59" t="str">
        <f t="shared" si="239"/>
        <v/>
      </c>
      <c r="AV543" s="59" t="str">
        <f t="shared" si="232"/>
        <v/>
      </c>
      <c r="AW543" s="59" t="str">
        <f t="shared" si="214"/>
        <v/>
      </c>
      <c r="AX543" s="59" t="str">
        <f t="shared" si="215"/>
        <v/>
      </c>
      <c r="AY543" s="59" t="str">
        <f t="shared" si="216"/>
        <v/>
      </c>
      <c r="AZ543" s="59" t="str">
        <f t="shared" si="217"/>
        <v/>
      </c>
      <c r="BA543" s="59" t="str">
        <f t="shared" si="218"/>
        <v/>
      </c>
      <c r="BC543" s="49" t="str">
        <f>IF($B543="", "", IF(COUNTIF(BD543:$BY543, "")=BC$8, IF(D543="", "", D543), ""))</f>
        <v/>
      </c>
      <c r="BD543" s="61" t="str">
        <f>IF($B543="", "", IF(COUNTIF(BE543:$BY543, "")=BD$8, IF(E543="", "", E543), ""))</f>
        <v/>
      </c>
      <c r="BE543" s="61" t="str">
        <f>IF($B543="", "", IF(COUNTIF(BF543:$BY543, "")=BE$8, IF(F543="", "", F543), ""))</f>
        <v/>
      </c>
      <c r="BF543" s="61" t="str">
        <f>IF($B543="", "", IF(COUNTIF(BG543:$BY543, "")=BF$8, IF(G543="", "", G543), ""))</f>
        <v/>
      </c>
      <c r="BG543" s="61" t="str">
        <f>IF($B543="", "", IF(COUNTIF(BH543:$BY543, "")=BG$8, IF(H543="", "", H543), ""))</f>
        <v/>
      </c>
      <c r="BH543" s="61" t="str">
        <f>IF($B543="", "", IF(COUNTIF(BI543:$BY543, "")=BH$8, IF(I543="", "", I543), ""))</f>
        <v/>
      </c>
      <c r="BI543" s="61" t="str">
        <f>IF($B543="", "", IF(COUNTIF(BJ543:$BY543, "")=BI$8, IF(J543="", "", J543), ""))</f>
        <v/>
      </c>
      <c r="BJ543" s="61" t="str">
        <f>IF($B543="", "", IF(COUNTIF(BK543:$BY543, "")=BJ$8, IF(K543="", "", K543), ""))</f>
        <v/>
      </c>
      <c r="BK543" s="61" t="str">
        <f>IF($B543="", "", IF(COUNTIF(BL543:$BY543, "")=BK$8, IF(L543="", "", L543), ""))</f>
        <v/>
      </c>
      <c r="BL543" s="61" t="str">
        <f>IF($B543="", "", IF(COUNTIF(BM543:$BY543, "")=BL$8, IF(M543="", "", M543), ""))</f>
        <v/>
      </c>
      <c r="BM543" s="61" t="str">
        <f>IF($B543="", "", IF(COUNTIF(BN543:$BY543, "")=BM$8, IF(N543="", "", N543), ""))</f>
        <v/>
      </c>
      <c r="BN543" s="61" t="str">
        <f>IF($B543="", "", IF(COUNTIF(BO543:$BY543, "")=BN$8, IF(O543="", "", O543), ""))</f>
        <v/>
      </c>
      <c r="BO543" s="61" t="str">
        <f>IF($B543="", "", IF(COUNTIF(BP543:$BY543, "")=BO$8, IF(P543="", "", P543), ""))</f>
        <v/>
      </c>
      <c r="BP543" s="61" t="str">
        <f>IF($B543="", "", IF(COUNTIF(BQ543:$BY543, "")=BP$8, IF(Q543="", "", Q543), ""))</f>
        <v/>
      </c>
      <c r="BQ543" s="61" t="str">
        <f>IF($B543="", "", IF(COUNTIF(BR543:$BY543, "")=BQ$8, IF(R543="", "", R543), ""))</f>
        <v/>
      </c>
      <c r="BR543" s="61" t="str">
        <f>IF($B543="", "", IF(COUNTIF(BS543:$BY543, "")=BR$8, IF(S543="", "", S543), ""))</f>
        <v/>
      </c>
      <c r="BS543" s="61" t="str">
        <f>IF($B543="", "", IF(COUNTIF(BT543:$BY543, "")=BS$8, IF(T543="", "", T543), ""))</f>
        <v/>
      </c>
      <c r="BT543" s="61" t="str">
        <f>IF($B543="", "", IF(COUNTIF(BU543:$BY543, "")=BT$8, IF(U543="", "", U543), ""))</f>
        <v/>
      </c>
      <c r="BU543" s="61" t="str">
        <f>IF($B543="", "", IF(COUNTIF(BV543:$BY543, "")=BU$8, IF(V543="", "", V543), ""))</f>
        <v/>
      </c>
      <c r="BV543" s="61" t="str">
        <f>IF($B543="", "", IF(COUNTIF(BW543:$BY543, "")=BV$8, IF(W543="", "", W543), ""))</f>
        <v/>
      </c>
      <c r="BW543" s="61" t="str">
        <f>IF($B543="", "", IF(COUNTIF(BX543:$BY543, "")=BW$8, IF(X543="", "", X543), ""))</f>
        <v/>
      </c>
      <c r="BX543" s="61" t="str">
        <f>IF($B543="", "", IF(COUNTIF(BY543:$BY543, "")=BX$8, IF(Y543="", "", Y543), ""))</f>
        <v/>
      </c>
      <c r="BY543" s="50" t="str">
        <f t="shared" si="233"/>
        <v/>
      </c>
      <c r="CA543" s="6" t="str">
        <f t="shared" si="234"/>
        <v/>
      </c>
      <c r="CB543" s="6" t="str">
        <f>IF(CA543="", "", RANK(CA543, $CA$9:$CA$2508, 0)+COUNTIF($CA$9:CA543, CA543)-1)</f>
        <v/>
      </c>
    </row>
    <row r="544" spans="1:80" x14ac:dyDescent="0.25">
      <c r="A544" s="22"/>
      <c r="B544" s="121" t="str">
        <f>IF('Stock Details'!B543="", "", 'Stock Details'!B543)</f>
        <v/>
      </c>
      <c r="C544" s="22"/>
      <c r="D544" s="130"/>
      <c r="E544" s="122"/>
      <c r="F544" s="131"/>
      <c r="G544" s="22"/>
      <c r="H544" s="130" t="str">
        <f t="shared" si="219"/>
        <v/>
      </c>
      <c r="I544" s="122"/>
      <c r="J544" s="131"/>
      <c r="K544" s="22"/>
      <c r="L544" s="130" t="str">
        <f t="shared" si="220"/>
        <v/>
      </c>
      <c r="M544" s="122"/>
      <c r="N544" s="131"/>
      <c r="O544" s="22"/>
      <c r="P544" s="130" t="str">
        <f t="shared" si="221"/>
        <v/>
      </c>
      <c r="Q544" s="122"/>
      <c r="R544" s="131"/>
      <c r="S544" s="22"/>
      <c r="T544" s="130" t="str">
        <f t="shared" si="222"/>
        <v/>
      </c>
      <c r="U544" s="122"/>
      <c r="V544" s="131"/>
      <c r="W544" s="22"/>
      <c r="X544" s="130" t="str">
        <f t="shared" si="223"/>
        <v/>
      </c>
      <c r="Y544" s="122"/>
      <c r="Z544" s="131"/>
      <c r="AA544" s="22"/>
      <c r="AC544" s="6" t="str">
        <f t="shared" si="224"/>
        <v/>
      </c>
      <c r="AE544" s="6" t="str">
        <f t="shared" si="225"/>
        <v/>
      </c>
      <c r="AF544" s="6" t="str">
        <f t="shared" si="226"/>
        <v/>
      </c>
      <c r="AG544" s="6" t="str">
        <f t="shared" si="227"/>
        <v/>
      </c>
      <c r="AH544" s="6" t="str">
        <f t="shared" si="228"/>
        <v/>
      </c>
      <c r="AI544" s="6" t="str">
        <f t="shared" si="229"/>
        <v/>
      </c>
      <c r="AJ544" s="6" t="str">
        <f t="shared" si="230"/>
        <v/>
      </c>
      <c r="AL544" s="9" t="str">
        <f>IF('Stock Details'!F543="", "", 'Stock Details'!F543)</f>
        <v/>
      </c>
      <c r="AM544" s="9" t="str">
        <f>IF('Stock Details'!G543="", "", 'Stock Details'!G543)</f>
        <v/>
      </c>
      <c r="AO544" s="59" t="str">
        <f t="shared" si="231"/>
        <v/>
      </c>
      <c r="AP544" s="59" t="str">
        <f t="shared" si="235"/>
        <v/>
      </c>
      <c r="AQ544" s="59" t="str">
        <f t="shared" si="236"/>
        <v/>
      </c>
      <c r="AR544" s="59" t="str">
        <f t="shared" si="237"/>
        <v/>
      </c>
      <c r="AS544" s="59" t="str">
        <f t="shared" si="238"/>
        <v/>
      </c>
      <c r="AT544" s="59" t="str">
        <f t="shared" si="239"/>
        <v/>
      </c>
      <c r="AV544" s="59" t="str">
        <f t="shared" si="232"/>
        <v/>
      </c>
      <c r="AW544" s="59" t="str">
        <f t="shared" si="214"/>
        <v/>
      </c>
      <c r="AX544" s="59" t="str">
        <f t="shared" si="215"/>
        <v/>
      </c>
      <c r="AY544" s="59" t="str">
        <f t="shared" si="216"/>
        <v/>
      </c>
      <c r="AZ544" s="59" t="str">
        <f t="shared" si="217"/>
        <v/>
      </c>
      <c r="BA544" s="59" t="str">
        <f t="shared" si="218"/>
        <v/>
      </c>
      <c r="BC544" s="49" t="str">
        <f>IF($B544="", "", IF(COUNTIF(BD544:$BY544, "")=BC$8, IF(D544="", "", D544), ""))</f>
        <v/>
      </c>
      <c r="BD544" s="61" t="str">
        <f>IF($B544="", "", IF(COUNTIF(BE544:$BY544, "")=BD$8, IF(E544="", "", E544), ""))</f>
        <v/>
      </c>
      <c r="BE544" s="61" t="str">
        <f>IF($B544="", "", IF(COUNTIF(BF544:$BY544, "")=BE$8, IF(F544="", "", F544), ""))</f>
        <v/>
      </c>
      <c r="BF544" s="61" t="str">
        <f>IF($B544="", "", IF(COUNTIF(BG544:$BY544, "")=BF$8, IF(G544="", "", G544), ""))</f>
        <v/>
      </c>
      <c r="BG544" s="61" t="str">
        <f>IF($B544="", "", IF(COUNTIF(BH544:$BY544, "")=BG$8, IF(H544="", "", H544), ""))</f>
        <v/>
      </c>
      <c r="BH544" s="61" t="str">
        <f>IF($B544="", "", IF(COUNTIF(BI544:$BY544, "")=BH$8, IF(I544="", "", I544), ""))</f>
        <v/>
      </c>
      <c r="BI544" s="61" t="str">
        <f>IF($B544="", "", IF(COUNTIF(BJ544:$BY544, "")=BI$8, IF(J544="", "", J544), ""))</f>
        <v/>
      </c>
      <c r="BJ544" s="61" t="str">
        <f>IF($B544="", "", IF(COUNTIF(BK544:$BY544, "")=BJ$8, IF(K544="", "", K544), ""))</f>
        <v/>
      </c>
      <c r="BK544" s="61" t="str">
        <f>IF($B544="", "", IF(COUNTIF(BL544:$BY544, "")=BK$8, IF(L544="", "", L544), ""))</f>
        <v/>
      </c>
      <c r="BL544" s="61" t="str">
        <f>IF($B544="", "", IF(COUNTIF(BM544:$BY544, "")=BL$8, IF(M544="", "", M544), ""))</f>
        <v/>
      </c>
      <c r="BM544" s="61" t="str">
        <f>IF($B544="", "", IF(COUNTIF(BN544:$BY544, "")=BM$8, IF(N544="", "", N544), ""))</f>
        <v/>
      </c>
      <c r="BN544" s="61" t="str">
        <f>IF($B544="", "", IF(COUNTIF(BO544:$BY544, "")=BN$8, IF(O544="", "", O544), ""))</f>
        <v/>
      </c>
      <c r="BO544" s="61" t="str">
        <f>IF($B544="", "", IF(COUNTIF(BP544:$BY544, "")=BO$8, IF(P544="", "", P544), ""))</f>
        <v/>
      </c>
      <c r="BP544" s="61" t="str">
        <f>IF($B544="", "", IF(COUNTIF(BQ544:$BY544, "")=BP$8, IF(Q544="", "", Q544), ""))</f>
        <v/>
      </c>
      <c r="BQ544" s="61" t="str">
        <f>IF($B544="", "", IF(COUNTIF(BR544:$BY544, "")=BQ$8, IF(R544="", "", R544), ""))</f>
        <v/>
      </c>
      <c r="BR544" s="61" t="str">
        <f>IF($B544="", "", IF(COUNTIF(BS544:$BY544, "")=BR$8, IF(S544="", "", S544), ""))</f>
        <v/>
      </c>
      <c r="BS544" s="61" t="str">
        <f>IF($B544="", "", IF(COUNTIF(BT544:$BY544, "")=BS$8, IF(T544="", "", T544), ""))</f>
        <v/>
      </c>
      <c r="BT544" s="61" t="str">
        <f>IF($B544="", "", IF(COUNTIF(BU544:$BY544, "")=BT$8, IF(U544="", "", U544), ""))</f>
        <v/>
      </c>
      <c r="BU544" s="61" t="str">
        <f>IF($B544="", "", IF(COUNTIF(BV544:$BY544, "")=BU$8, IF(V544="", "", V544), ""))</f>
        <v/>
      </c>
      <c r="BV544" s="61" t="str">
        <f>IF($B544="", "", IF(COUNTIF(BW544:$BY544, "")=BV$8, IF(W544="", "", W544), ""))</f>
        <v/>
      </c>
      <c r="BW544" s="61" t="str">
        <f>IF($B544="", "", IF(COUNTIF(BX544:$BY544, "")=BW$8, IF(X544="", "", X544), ""))</f>
        <v/>
      </c>
      <c r="BX544" s="61" t="str">
        <f>IF($B544="", "", IF(COUNTIF(BY544:$BY544, "")=BX$8, IF(Y544="", "", Y544), ""))</f>
        <v/>
      </c>
      <c r="BY544" s="50" t="str">
        <f t="shared" si="233"/>
        <v/>
      </c>
      <c r="CA544" s="6" t="str">
        <f t="shared" si="234"/>
        <v/>
      </c>
      <c r="CB544" s="6" t="str">
        <f>IF(CA544="", "", RANK(CA544, $CA$9:$CA$2508, 0)+COUNTIF($CA$9:CA544, CA544)-1)</f>
        <v/>
      </c>
    </row>
    <row r="545" spans="1:80" x14ac:dyDescent="0.25">
      <c r="A545" s="22"/>
      <c r="B545" s="121" t="str">
        <f>IF('Stock Details'!B544="", "", 'Stock Details'!B544)</f>
        <v/>
      </c>
      <c r="C545" s="22"/>
      <c r="D545" s="130"/>
      <c r="E545" s="122"/>
      <c r="F545" s="131"/>
      <c r="G545" s="22"/>
      <c r="H545" s="130" t="str">
        <f t="shared" si="219"/>
        <v/>
      </c>
      <c r="I545" s="122"/>
      <c r="J545" s="131"/>
      <c r="K545" s="22"/>
      <c r="L545" s="130" t="str">
        <f t="shared" si="220"/>
        <v/>
      </c>
      <c r="M545" s="122"/>
      <c r="N545" s="131"/>
      <c r="O545" s="22"/>
      <c r="P545" s="130" t="str">
        <f t="shared" si="221"/>
        <v/>
      </c>
      <c r="Q545" s="122"/>
      <c r="R545" s="131"/>
      <c r="S545" s="22"/>
      <c r="T545" s="130" t="str">
        <f t="shared" si="222"/>
        <v/>
      </c>
      <c r="U545" s="122"/>
      <c r="V545" s="131"/>
      <c r="W545" s="22"/>
      <c r="X545" s="130" t="str">
        <f t="shared" si="223"/>
        <v/>
      </c>
      <c r="Y545" s="122"/>
      <c r="Z545" s="131"/>
      <c r="AA545" s="22"/>
      <c r="AC545" s="6" t="str">
        <f t="shared" si="224"/>
        <v/>
      </c>
      <c r="AE545" s="6" t="str">
        <f t="shared" si="225"/>
        <v/>
      </c>
      <c r="AF545" s="6" t="str">
        <f t="shared" si="226"/>
        <v/>
      </c>
      <c r="AG545" s="6" t="str">
        <f t="shared" si="227"/>
        <v/>
      </c>
      <c r="AH545" s="6" t="str">
        <f t="shared" si="228"/>
        <v/>
      </c>
      <c r="AI545" s="6" t="str">
        <f t="shared" si="229"/>
        <v/>
      </c>
      <c r="AJ545" s="6" t="str">
        <f t="shared" si="230"/>
        <v/>
      </c>
      <c r="AL545" s="9" t="str">
        <f>IF('Stock Details'!F544="", "", 'Stock Details'!F544)</f>
        <v/>
      </c>
      <c r="AM545" s="9" t="str">
        <f>IF('Stock Details'!G544="", "", 'Stock Details'!G544)</f>
        <v/>
      </c>
      <c r="AO545" s="59" t="str">
        <f t="shared" si="231"/>
        <v/>
      </c>
      <c r="AP545" s="59" t="str">
        <f t="shared" si="235"/>
        <v/>
      </c>
      <c r="AQ545" s="59" t="str">
        <f t="shared" si="236"/>
        <v/>
      </c>
      <c r="AR545" s="59" t="str">
        <f t="shared" si="237"/>
        <v/>
      </c>
      <c r="AS545" s="59" t="str">
        <f t="shared" si="238"/>
        <v/>
      </c>
      <c r="AT545" s="59" t="str">
        <f t="shared" si="239"/>
        <v/>
      </c>
      <c r="AV545" s="59" t="str">
        <f t="shared" si="232"/>
        <v/>
      </c>
      <c r="AW545" s="59" t="str">
        <f t="shared" si="214"/>
        <v/>
      </c>
      <c r="AX545" s="59" t="str">
        <f t="shared" si="215"/>
        <v/>
      </c>
      <c r="AY545" s="59" t="str">
        <f t="shared" si="216"/>
        <v/>
      </c>
      <c r="AZ545" s="59" t="str">
        <f t="shared" si="217"/>
        <v/>
      </c>
      <c r="BA545" s="59" t="str">
        <f t="shared" si="218"/>
        <v/>
      </c>
      <c r="BC545" s="49" t="str">
        <f>IF($B545="", "", IF(COUNTIF(BD545:$BY545, "")=BC$8, IF(D545="", "", D545), ""))</f>
        <v/>
      </c>
      <c r="BD545" s="61" t="str">
        <f>IF($B545="", "", IF(COUNTIF(BE545:$BY545, "")=BD$8, IF(E545="", "", E545), ""))</f>
        <v/>
      </c>
      <c r="BE545" s="61" t="str">
        <f>IF($B545="", "", IF(COUNTIF(BF545:$BY545, "")=BE$8, IF(F545="", "", F545), ""))</f>
        <v/>
      </c>
      <c r="BF545" s="61" t="str">
        <f>IF($B545="", "", IF(COUNTIF(BG545:$BY545, "")=BF$8, IF(G545="", "", G545), ""))</f>
        <v/>
      </c>
      <c r="BG545" s="61" t="str">
        <f>IF($B545="", "", IF(COUNTIF(BH545:$BY545, "")=BG$8, IF(H545="", "", H545), ""))</f>
        <v/>
      </c>
      <c r="BH545" s="61" t="str">
        <f>IF($B545="", "", IF(COUNTIF(BI545:$BY545, "")=BH$8, IF(I545="", "", I545), ""))</f>
        <v/>
      </c>
      <c r="BI545" s="61" t="str">
        <f>IF($B545="", "", IF(COUNTIF(BJ545:$BY545, "")=BI$8, IF(J545="", "", J545), ""))</f>
        <v/>
      </c>
      <c r="BJ545" s="61" t="str">
        <f>IF($B545="", "", IF(COUNTIF(BK545:$BY545, "")=BJ$8, IF(K545="", "", K545), ""))</f>
        <v/>
      </c>
      <c r="BK545" s="61" t="str">
        <f>IF($B545="", "", IF(COUNTIF(BL545:$BY545, "")=BK$8, IF(L545="", "", L545), ""))</f>
        <v/>
      </c>
      <c r="BL545" s="61" t="str">
        <f>IF($B545="", "", IF(COUNTIF(BM545:$BY545, "")=BL$8, IF(M545="", "", M545), ""))</f>
        <v/>
      </c>
      <c r="BM545" s="61" t="str">
        <f>IF($B545="", "", IF(COUNTIF(BN545:$BY545, "")=BM$8, IF(N545="", "", N545), ""))</f>
        <v/>
      </c>
      <c r="BN545" s="61" t="str">
        <f>IF($B545="", "", IF(COUNTIF(BO545:$BY545, "")=BN$8, IF(O545="", "", O545), ""))</f>
        <v/>
      </c>
      <c r="BO545" s="61" t="str">
        <f>IF($B545="", "", IF(COUNTIF(BP545:$BY545, "")=BO$8, IF(P545="", "", P545), ""))</f>
        <v/>
      </c>
      <c r="BP545" s="61" t="str">
        <f>IF($B545="", "", IF(COUNTIF(BQ545:$BY545, "")=BP$8, IF(Q545="", "", Q545), ""))</f>
        <v/>
      </c>
      <c r="BQ545" s="61" t="str">
        <f>IF($B545="", "", IF(COUNTIF(BR545:$BY545, "")=BQ$8, IF(R545="", "", R545), ""))</f>
        <v/>
      </c>
      <c r="BR545" s="61" t="str">
        <f>IF($B545="", "", IF(COUNTIF(BS545:$BY545, "")=BR$8, IF(S545="", "", S545), ""))</f>
        <v/>
      </c>
      <c r="BS545" s="61" t="str">
        <f>IF($B545="", "", IF(COUNTIF(BT545:$BY545, "")=BS$8, IF(T545="", "", T545), ""))</f>
        <v/>
      </c>
      <c r="BT545" s="61" t="str">
        <f>IF($B545="", "", IF(COUNTIF(BU545:$BY545, "")=BT$8, IF(U545="", "", U545), ""))</f>
        <v/>
      </c>
      <c r="BU545" s="61" t="str">
        <f>IF($B545="", "", IF(COUNTIF(BV545:$BY545, "")=BU$8, IF(V545="", "", V545), ""))</f>
        <v/>
      </c>
      <c r="BV545" s="61" t="str">
        <f>IF($B545="", "", IF(COUNTIF(BW545:$BY545, "")=BV$8, IF(W545="", "", W545), ""))</f>
        <v/>
      </c>
      <c r="BW545" s="61" t="str">
        <f>IF($B545="", "", IF(COUNTIF(BX545:$BY545, "")=BW$8, IF(X545="", "", X545), ""))</f>
        <v/>
      </c>
      <c r="BX545" s="61" t="str">
        <f>IF($B545="", "", IF(COUNTIF(BY545:$BY545, "")=BX$8, IF(Y545="", "", Y545), ""))</f>
        <v/>
      </c>
      <c r="BY545" s="50" t="str">
        <f t="shared" si="233"/>
        <v/>
      </c>
      <c r="CA545" s="6" t="str">
        <f t="shared" si="234"/>
        <v/>
      </c>
      <c r="CB545" s="6" t="str">
        <f>IF(CA545="", "", RANK(CA545, $CA$9:$CA$2508, 0)+COUNTIF($CA$9:CA545, CA545)-1)</f>
        <v/>
      </c>
    </row>
    <row r="546" spans="1:80" x14ac:dyDescent="0.25">
      <c r="A546" s="22"/>
      <c r="B546" s="121" t="str">
        <f>IF('Stock Details'!B545="", "", 'Stock Details'!B545)</f>
        <v/>
      </c>
      <c r="C546" s="22"/>
      <c r="D546" s="130"/>
      <c r="E546" s="122"/>
      <c r="F546" s="131"/>
      <c r="G546" s="22"/>
      <c r="H546" s="130" t="str">
        <f t="shared" si="219"/>
        <v/>
      </c>
      <c r="I546" s="122"/>
      <c r="J546" s="131"/>
      <c r="K546" s="22"/>
      <c r="L546" s="130" t="str">
        <f t="shared" si="220"/>
        <v/>
      </c>
      <c r="M546" s="122"/>
      <c r="N546" s="131"/>
      <c r="O546" s="22"/>
      <c r="P546" s="130" t="str">
        <f t="shared" si="221"/>
        <v/>
      </c>
      <c r="Q546" s="122"/>
      <c r="R546" s="131"/>
      <c r="S546" s="22"/>
      <c r="T546" s="130" t="str">
        <f t="shared" si="222"/>
        <v/>
      </c>
      <c r="U546" s="122"/>
      <c r="V546" s="131"/>
      <c r="W546" s="22"/>
      <c r="X546" s="130" t="str">
        <f t="shared" si="223"/>
        <v/>
      </c>
      <c r="Y546" s="122"/>
      <c r="Z546" s="131"/>
      <c r="AA546" s="22"/>
      <c r="AC546" s="6" t="str">
        <f t="shared" si="224"/>
        <v/>
      </c>
      <c r="AE546" s="6" t="str">
        <f t="shared" si="225"/>
        <v/>
      </c>
      <c r="AF546" s="6" t="str">
        <f t="shared" si="226"/>
        <v/>
      </c>
      <c r="AG546" s="6" t="str">
        <f t="shared" si="227"/>
        <v/>
      </c>
      <c r="AH546" s="6" t="str">
        <f t="shared" si="228"/>
        <v/>
      </c>
      <c r="AI546" s="6" t="str">
        <f t="shared" si="229"/>
        <v/>
      </c>
      <c r="AJ546" s="6" t="str">
        <f t="shared" si="230"/>
        <v/>
      </c>
      <c r="AL546" s="9" t="str">
        <f>IF('Stock Details'!F545="", "", 'Stock Details'!F545)</f>
        <v/>
      </c>
      <c r="AM546" s="9" t="str">
        <f>IF('Stock Details'!G545="", "", 'Stock Details'!G545)</f>
        <v/>
      </c>
      <c r="AO546" s="59" t="str">
        <f t="shared" si="231"/>
        <v/>
      </c>
      <c r="AP546" s="59" t="str">
        <f t="shared" si="235"/>
        <v/>
      </c>
      <c r="AQ546" s="59" t="str">
        <f t="shared" si="236"/>
        <v/>
      </c>
      <c r="AR546" s="59" t="str">
        <f t="shared" si="237"/>
        <v/>
      </c>
      <c r="AS546" s="59" t="str">
        <f t="shared" si="238"/>
        <v/>
      </c>
      <c r="AT546" s="59" t="str">
        <f t="shared" si="239"/>
        <v/>
      </c>
      <c r="AV546" s="59" t="str">
        <f t="shared" si="232"/>
        <v/>
      </c>
      <c r="AW546" s="59" t="str">
        <f t="shared" si="214"/>
        <v/>
      </c>
      <c r="AX546" s="59" t="str">
        <f t="shared" si="215"/>
        <v/>
      </c>
      <c r="AY546" s="59" t="str">
        <f t="shared" si="216"/>
        <v/>
      </c>
      <c r="AZ546" s="59" t="str">
        <f t="shared" si="217"/>
        <v/>
      </c>
      <c r="BA546" s="59" t="str">
        <f t="shared" si="218"/>
        <v/>
      </c>
      <c r="BC546" s="49" t="str">
        <f>IF($B546="", "", IF(COUNTIF(BD546:$BY546, "")=BC$8, IF(D546="", "", D546), ""))</f>
        <v/>
      </c>
      <c r="BD546" s="61" t="str">
        <f>IF($B546="", "", IF(COUNTIF(BE546:$BY546, "")=BD$8, IF(E546="", "", E546), ""))</f>
        <v/>
      </c>
      <c r="BE546" s="61" t="str">
        <f>IF($B546="", "", IF(COUNTIF(BF546:$BY546, "")=BE$8, IF(F546="", "", F546), ""))</f>
        <v/>
      </c>
      <c r="BF546" s="61" t="str">
        <f>IF($B546="", "", IF(COUNTIF(BG546:$BY546, "")=BF$8, IF(G546="", "", G546), ""))</f>
        <v/>
      </c>
      <c r="BG546" s="61" t="str">
        <f>IF($B546="", "", IF(COUNTIF(BH546:$BY546, "")=BG$8, IF(H546="", "", H546), ""))</f>
        <v/>
      </c>
      <c r="BH546" s="61" t="str">
        <f>IF($B546="", "", IF(COUNTIF(BI546:$BY546, "")=BH$8, IF(I546="", "", I546), ""))</f>
        <v/>
      </c>
      <c r="BI546" s="61" t="str">
        <f>IF($B546="", "", IF(COUNTIF(BJ546:$BY546, "")=BI$8, IF(J546="", "", J546), ""))</f>
        <v/>
      </c>
      <c r="BJ546" s="61" t="str">
        <f>IF($B546="", "", IF(COUNTIF(BK546:$BY546, "")=BJ$8, IF(K546="", "", K546), ""))</f>
        <v/>
      </c>
      <c r="BK546" s="61" t="str">
        <f>IF($B546="", "", IF(COUNTIF(BL546:$BY546, "")=BK$8, IF(L546="", "", L546), ""))</f>
        <v/>
      </c>
      <c r="BL546" s="61" t="str">
        <f>IF($B546="", "", IF(COUNTIF(BM546:$BY546, "")=BL$8, IF(M546="", "", M546), ""))</f>
        <v/>
      </c>
      <c r="BM546" s="61" t="str">
        <f>IF($B546="", "", IF(COUNTIF(BN546:$BY546, "")=BM$8, IF(N546="", "", N546), ""))</f>
        <v/>
      </c>
      <c r="BN546" s="61" t="str">
        <f>IF($B546="", "", IF(COUNTIF(BO546:$BY546, "")=BN$8, IF(O546="", "", O546), ""))</f>
        <v/>
      </c>
      <c r="BO546" s="61" t="str">
        <f>IF($B546="", "", IF(COUNTIF(BP546:$BY546, "")=BO$8, IF(P546="", "", P546), ""))</f>
        <v/>
      </c>
      <c r="BP546" s="61" t="str">
        <f>IF($B546="", "", IF(COUNTIF(BQ546:$BY546, "")=BP$8, IF(Q546="", "", Q546), ""))</f>
        <v/>
      </c>
      <c r="BQ546" s="61" t="str">
        <f>IF($B546="", "", IF(COUNTIF(BR546:$BY546, "")=BQ$8, IF(R546="", "", R546), ""))</f>
        <v/>
      </c>
      <c r="BR546" s="61" t="str">
        <f>IF($B546="", "", IF(COUNTIF(BS546:$BY546, "")=BR$8, IF(S546="", "", S546), ""))</f>
        <v/>
      </c>
      <c r="BS546" s="61" t="str">
        <f>IF($B546="", "", IF(COUNTIF(BT546:$BY546, "")=BS$8, IF(T546="", "", T546), ""))</f>
        <v/>
      </c>
      <c r="BT546" s="61" t="str">
        <f>IF($B546="", "", IF(COUNTIF(BU546:$BY546, "")=BT$8, IF(U546="", "", U546), ""))</f>
        <v/>
      </c>
      <c r="BU546" s="61" t="str">
        <f>IF($B546="", "", IF(COUNTIF(BV546:$BY546, "")=BU$8, IF(V546="", "", V546), ""))</f>
        <v/>
      </c>
      <c r="BV546" s="61" t="str">
        <f>IF($B546="", "", IF(COUNTIF(BW546:$BY546, "")=BV$8, IF(W546="", "", W546), ""))</f>
        <v/>
      </c>
      <c r="BW546" s="61" t="str">
        <f>IF($B546="", "", IF(COUNTIF(BX546:$BY546, "")=BW$8, IF(X546="", "", X546), ""))</f>
        <v/>
      </c>
      <c r="BX546" s="61" t="str">
        <f>IF($B546="", "", IF(COUNTIF(BY546:$BY546, "")=BX$8, IF(Y546="", "", Y546), ""))</f>
        <v/>
      </c>
      <c r="BY546" s="50" t="str">
        <f t="shared" si="233"/>
        <v/>
      </c>
      <c r="CA546" s="6" t="str">
        <f t="shared" si="234"/>
        <v/>
      </c>
      <c r="CB546" s="6" t="str">
        <f>IF(CA546="", "", RANK(CA546, $CA$9:$CA$2508, 0)+COUNTIF($CA$9:CA546, CA546)-1)</f>
        <v/>
      </c>
    </row>
    <row r="547" spans="1:80" x14ac:dyDescent="0.25">
      <c r="A547" s="22"/>
      <c r="B547" s="121" t="str">
        <f>IF('Stock Details'!B546="", "", 'Stock Details'!B546)</f>
        <v/>
      </c>
      <c r="C547" s="22"/>
      <c r="D547" s="130"/>
      <c r="E547" s="122"/>
      <c r="F547" s="131"/>
      <c r="G547" s="22"/>
      <c r="H547" s="130" t="str">
        <f t="shared" si="219"/>
        <v/>
      </c>
      <c r="I547" s="122"/>
      <c r="J547" s="131"/>
      <c r="K547" s="22"/>
      <c r="L547" s="130" t="str">
        <f t="shared" si="220"/>
        <v/>
      </c>
      <c r="M547" s="122"/>
      <c r="N547" s="131"/>
      <c r="O547" s="22"/>
      <c r="P547" s="130" t="str">
        <f t="shared" si="221"/>
        <v/>
      </c>
      <c r="Q547" s="122"/>
      <c r="R547" s="131"/>
      <c r="S547" s="22"/>
      <c r="T547" s="130" t="str">
        <f t="shared" si="222"/>
        <v/>
      </c>
      <c r="U547" s="122"/>
      <c r="V547" s="131"/>
      <c r="W547" s="22"/>
      <c r="X547" s="130" t="str">
        <f t="shared" si="223"/>
        <v/>
      </c>
      <c r="Y547" s="122"/>
      <c r="Z547" s="131"/>
      <c r="AA547" s="22"/>
      <c r="AC547" s="6" t="str">
        <f t="shared" si="224"/>
        <v/>
      </c>
      <c r="AE547" s="6" t="str">
        <f t="shared" si="225"/>
        <v/>
      </c>
      <c r="AF547" s="6" t="str">
        <f t="shared" si="226"/>
        <v/>
      </c>
      <c r="AG547" s="6" t="str">
        <f t="shared" si="227"/>
        <v/>
      </c>
      <c r="AH547" s="6" t="str">
        <f t="shared" si="228"/>
        <v/>
      </c>
      <c r="AI547" s="6" t="str">
        <f t="shared" si="229"/>
        <v/>
      </c>
      <c r="AJ547" s="6" t="str">
        <f t="shared" si="230"/>
        <v/>
      </c>
      <c r="AL547" s="9" t="str">
        <f>IF('Stock Details'!F546="", "", 'Stock Details'!F546)</f>
        <v/>
      </c>
      <c r="AM547" s="9" t="str">
        <f>IF('Stock Details'!G546="", "", 'Stock Details'!G546)</f>
        <v/>
      </c>
      <c r="AO547" s="59" t="str">
        <f t="shared" si="231"/>
        <v/>
      </c>
      <c r="AP547" s="59" t="str">
        <f t="shared" si="235"/>
        <v/>
      </c>
      <c r="AQ547" s="59" t="str">
        <f t="shared" si="236"/>
        <v/>
      </c>
      <c r="AR547" s="59" t="str">
        <f t="shared" si="237"/>
        <v/>
      </c>
      <c r="AS547" s="59" t="str">
        <f t="shared" si="238"/>
        <v/>
      </c>
      <c r="AT547" s="59" t="str">
        <f t="shared" si="239"/>
        <v/>
      </c>
      <c r="AV547" s="59" t="str">
        <f t="shared" si="232"/>
        <v/>
      </c>
      <c r="AW547" s="59" t="str">
        <f t="shared" si="214"/>
        <v/>
      </c>
      <c r="AX547" s="59" t="str">
        <f t="shared" si="215"/>
        <v/>
      </c>
      <c r="AY547" s="59" t="str">
        <f t="shared" si="216"/>
        <v/>
      </c>
      <c r="AZ547" s="59" t="str">
        <f t="shared" si="217"/>
        <v/>
      </c>
      <c r="BA547" s="59" t="str">
        <f t="shared" si="218"/>
        <v/>
      </c>
      <c r="BC547" s="49" t="str">
        <f>IF($B547="", "", IF(COUNTIF(BD547:$BY547, "")=BC$8, IF(D547="", "", D547), ""))</f>
        <v/>
      </c>
      <c r="BD547" s="61" t="str">
        <f>IF($B547="", "", IF(COUNTIF(BE547:$BY547, "")=BD$8, IF(E547="", "", E547), ""))</f>
        <v/>
      </c>
      <c r="BE547" s="61" t="str">
        <f>IF($B547="", "", IF(COUNTIF(BF547:$BY547, "")=BE$8, IF(F547="", "", F547), ""))</f>
        <v/>
      </c>
      <c r="BF547" s="61" t="str">
        <f>IF($B547="", "", IF(COUNTIF(BG547:$BY547, "")=BF$8, IF(G547="", "", G547), ""))</f>
        <v/>
      </c>
      <c r="BG547" s="61" t="str">
        <f>IF($B547="", "", IF(COUNTIF(BH547:$BY547, "")=BG$8, IF(H547="", "", H547), ""))</f>
        <v/>
      </c>
      <c r="BH547" s="61" t="str">
        <f>IF($B547="", "", IF(COUNTIF(BI547:$BY547, "")=BH$8, IF(I547="", "", I547), ""))</f>
        <v/>
      </c>
      <c r="BI547" s="61" t="str">
        <f>IF($B547="", "", IF(COUNTIF(BJ547:$BY547, "")=BI$8, IF(J547="", "", J547), ""))</f>
        <v/>
      </c>
      <c r="BJ547" s="61" t="str">
        <f>IF($B547="", "", IF(COUNTIF(BK547:$BY547, "")=BJ$8, IF(K547="", "", K547), ""))</f>
        <v/>
      </c>
      <c r="BK547" s="61" t="str">
        <f>IF($B547="", "", IF(COUNTIF(BL547:$BY547, "")=BK$8, IF(L547="", "", L547), ""))</f>
        <v/>
      </c>
      <c r="BL547" s="61" t="str">
        <f>IF($B547="", "", IF(COUNTIF(BM547:$BY547, "")=BL$8, IF(M547="", "", M547), ""))</f>
        <v/>
      </c>
      <c r="BM547" s="61" t="str">
        <f>IF($B547="", "", IF(COUNTIF(BN547:$BY547, "")=BM$8, IF(N547="", "", N547), ""))</f>
        <v/>
      </c>
      <c r="BN547" s="61" t="str">
        <f>IF($B547="", "", IF(COUNTIF(BO547:$BY547, "")=BN$8, IF(O547="", "", O547), ""))</f>
        <v/>
      </c>
      <c r="BO547" s="61" t="str">
        <f>IF($B547="", "", IF(COUNTIF(BP547:$BY547, "")=BO$8, IF(P547="", "", P547), ""))</f>
        <v/>
      </c>
      <c r="BP547" s="61" t="str">
        <f>IF($B547="", "", IF(COUNTIF(BQ547:$BY547, "")=BP$8, IF(Q547="", "", Q547), ""))</f>
        <v/>
      </c>
      <c r="BQ547" s="61" t="str">
        <f>IF($B547="", "", IF(COUNTIF(BR547:$BY547, "")=BQ$8, IF(R547="", "", R547), ""))</f>
        <v/>
      </c>
      <c r="BR547" s="61" t="str">
        <f>IF($B547="", "", IF(COUNTIF(BS547:$BY547, "")=BR$8, IF(S547="", "", S547), ""))</f>
        <v/>
      </c>
      <c r="BS547" s="61" t="str">
        <f>IF($B547="", "", IF(COUNTIF(BT547:$BY547, "")=BS$8, IF(T547="", "", T547), ""))</f>
        <v/>
      </c>
      <c r="BT547" s="61" t="str">
        <f>IF($B547="", "", IF(COUNTIF(BU547:$BY547, "")=BT$8, IF(U547="", "", U547), ""))</f>
        <v/>
      </c>
      <c r="BU547" s="61" t="str">
        <f>IF($B547="", "", IF(COUNTIF(BV547:$BY547, "")=BU$8, IF(V547="", "", V547), ""))</f>
        <v/>
      </c>
      <c r="BV547" s="61" t="str">
        <f>IF($B547="", "", IF(COUNTIF(BW547:$BY547, "")=BV$8, IF(W547="", "", W547), ""))</f>
        <v/>
      </c>
      <c r="BW547" s="61" t="str">
        <f>IF($B547="", "", IF(COUNTIF(BX547:$BY547, "")=BW$8, IF(X547="", "", X547), ""))</f>
        <v/>
      </c>
      <c r="BX547" s="61" t="str">
        <f>IF($B547="", "", IF(COUNTIF(BY547:$BY547, "")=BX$8, IF(Y547="", "", Y547), ""))</f>
        <v/>
      </c>
      <c r="BY547" s="50" t="str">
        <f t="shared" si="233"/>
        <v/>
      </c>
      <c r="CA547" s="6" t="str">
        <f t="shared" si="234"/>
        <v/>
      </c>
      <c r="CB547" s="6" t="str">
        <f>IF(CA547="", "", RANK(CA547, $CA$9:$CA$2508, 0)+COUNTIF($CA$9:CA547, CA547)-1)</f>
        <v/>
      </c>
    </row>
    <row r="548" spans="1:80" x14ac:dyDescent="0.25">
      <c r="A548" s="22"/>
      <c r="B548" s="121" t="str">
        <f>IF('Stock Details'!B547="", "", 'Stock Details'!B547)</f>
        <v/>
      </c>
      <c r="C548" s="22"/>
      <c r="D548" s="130"/>
      <c r="E548" s="122"/>
      <c r="F548" s="131"/>
      <c r="G548" s="22"/>
      <c r="H548" s="130" t="str">
        <f t="shared" si="219"/>
        <v/>
      </c>
      <c r="I548" s="122"/>
      <c r="J548" s="131"/>
      <c r="K548" s="22"/>
      <c r="L548" s="130" t="str">
        <f t="shared" si="220"/>
        <v/>
      </c>
      <c r="M548" s="122"/>
      <c r="N548" s="131"/>
      <c r="O548" s="22"/>
      <c r="P548" s="130" t="str">
        <f t="shared" si="221"/>
        <v/>
      </c>
      <c r="Q548" s="122"/>
      <c r="R548" s="131"/>
      <c r="S548" s="22"/>
      <c r="T548" s="130" t="str">
        <f t="shared" si="222"/>
        <v/>
      </c>
      <c r="U548" s="122"/>
      <c r="V548" s="131"/>
      <c r="W548" s="22"/>
      <c r="X548" s="130" t="str">
        <f t="shared" si="223"/>
        <v/>
      </c>
      <c r="Y548" s="122"/>
      <c r="Z548" s="131"/>
      <c r="AA548" s="22"/>
      <c r="AC548" s="6" t="str">
        <f t="shared" si="224"/>
        <v/>
      </c>
      <c r="AE548" s="6" t="str">
        <f t="shared" si="225"/>
        <v/>
      </c>
      <c r="AF548" s="6" t="str">
        <f t="shared" si="226"/>
        <v/>
      </c>
      <c r="AG548" s="6" t="str">
        <f t="shared" si="227"/>
        <v/>
      </c>
      <c r="AH548" s="6" t="str">
        <f t="shared" si="228"/>
        <v/>
      </c>
      <c r="AI548" s="6" t="str">
        <f t="shared" si="229"/>
        <v/>
      </c>
      <c r="AJ548" s="6" t="str">
        <f t="shared" si="230"/>
        <v/>
      </c>
      <c r="AL548" s="9" t="str">
        <f>IF('Stock Details'!F547="", "", 'Stock Details'!F547)</f>
        <v/>
      </c>
      <c r="AM548" s="9" t="str">
        <f>IF('Stock Details'!G547="", "", 'Stock Details'!G547)</f>
        <v/>
      </c>
      <c r="AO548" s="59" t="str">
        <f t="shared" si="231"/>
        <v/>
      </c>
      <c r="AP548" s="59" t="str">
        <f t="shared" si="235"/>
        <v/>
      </c>
      <c r="AQ548" s="59" t="str">
        <f t="shared" si="236"/>
        <v/>
      </c>
      <c r="AR548" s="59" t="str">
        <f t="shared" si="237"/>
        <v/>
      </c>
      <c r="AS548" s="59" t="str">
        <f t="shared" si="238"/>
        <v/>
      </c>
      <c r="AT548" s="59" t="str">
        <f t="shared" si="239"/>
        <v/>
      </c>
      <c r="AV548" s="59" t="str">
        <f t="shared" si="232"/>
        <v/>
      </c>
      <c r="AW548" s="59" t="str">
        <f t="shared" si="214"/>
        <v/>
      </c>
      <c r="AX548" s="59" t="str">
        <f t="shared" si="215"/>
        <v/>
      </c>
      <c r="AY548" s="59" t="str">
        <f t="shared" si="216"/>
        <v/>
      </c>
      <c r="AZ548" s="59" t="str">
        <f t="shared" si="217"/>
        <v/>
      </c>
      <c r="BA548" s="59" t="str">
        <f t="shared" si="218"/>
        <v/>
      </c>
      <c r="BC548" s="49" t="str">
        <f>IF($B548="", "", IF(COUNTIF(BD548:$BY548, "")=BC$8, IF(D548="", "", D548), ""))</f>
        <v/>
      </c>
      <c r="BD548" s="61" t="str">
        <f>IF($B548="", "", IF(COUNTIF(BE548:$BY548, "")=BD$8, IF(E548="", "", E548), ""))</f>
        <v/>
      </c>
      <c r="BE548" s="61" t="str">
        <f>IF($B548="", "", IF(COUNTIF(BF548:$BY548, "")=BE$8, IF(F548="", "", F548), ""))</f>
        <v/>
      </c>
      <c r="BF548" s="61" t="str">
        <f>IF($B548="", "", IF(COUNTIF(BG548:$BY548, "")=BF$8, IF(G548="", "", G548), ""))</f>
        <v/>
      </c>
      <c r="BG548" s="61" t="str">
        <f>IF($B548="", "", IF(COUNTIF(BH548:$BY548, "")=BG$8, IF(H548="", "", H548), ""))</f>
        <v/>
      </c>
      <c r="BH548" s="61" t="str">
        <f>IF($B548="", "", IF(COUNTIF(BI548:$BY548, "")=BH$8, IF(I548="", "", I548), ""))</f>
        <v/>
      </c>
      <c r="BI548" s="61" t="str">
        <f>IF($B548="", "", IF(COUNTIF(BJ548:$BY548, "")=BI$8, IF(J548="", "", J548), ""))</f>
        <v/>
      </c>
      <c r="BJ548" s="61" t="str">
        <f>IF($B548="", "", IF(COUNTIF(BK548:$BY548, "")=BJ$8, IF(K548="", "", K548), ""))</f>
        <v/>
      </c>
      <c r="BK548" s="61" t="str">
        <f>IF($B548="", "", IF(COUNTIF(BL548:$BY548, "")=BK$8, IF(L548="", "", L548), ""))</f>
        <v/>
      </c>
      <c r="BL548" s="61" t="str">
        <f>IF($B548="", "", IF(COUNTIF(BM548:$BY548, "")=BL$8, IF(M548="", "", M548), ""))</f>
        <v/>
      </c>
      <c r="BM548" s="61" t="str">
        <f>IF($B548="", "", IF(COUNTIF(BN548:$BY548, "")=BM$8, IF(N548="", "", N548), ""))</f>
        <v/>
      </c>
      <c r="BN548" s="61" t="str">
        <f>IF($B548="", "", IF(COUNTIF(BO548:$BY548, "")=BN$8, IF(O548="", "", O548), ""))</f>
        <v/>
      </c>
      <c r="BO548" s="61" t="str">
        <f>IF($B548="", "", IF(COUNTIF(BP548:$BY548, "")=BO$8, IF(P548="", "", P548), ""))</f>
        <v/>
      </c>
      <c r="BP548" s="61" t="str">
        <f>IF($B548="", "", IF(COUNTIF(BQ548:$BY548, "")=BP$8, IF(Q548="", "", Q548), ""))</f>
        <v/>
      </c>
      <c r="BQ548" s="61" t="str">
        <f>IF($B548="", "", IF(COUNTIF(BR548:$BY548, "")=BQ$8, IF(R548="", "", R548), ""))</f>
        <v/>
      </c>
      <c r="BR548" s="61" t="str">
        <f>IF($B548="", "", IF(COUNTIF(BS548:$BY548, "")=BR$8, IF(S548="", "", S548), ""))</f>
        <v/>
      </c>
      <c r="BS548" s="61" t="str">
        <f>IF($B548="", "", IF(COUNTIF(BT548:$BY548, "")=BS$8, IF(T548="", "", T548), ""))</f>
        <v/>
      </c>
      <c r="BT548" s="61" t="str">
        <f>IF($B548="", "", IF(COUNTIF(BU548:$BY548, "")=BT$8, IF(U548="", "", U548), ""))</f>
        <v/>
      </c>
      <c r="BU548" s="61" t="str">
        <f>IF($B548="", "", IF(COUNTIF(BV548:$BY548, "")=BU$8, IF(V548="", "", V548), ""))</f>
        <v/>
      </c>
      <c r="BV548" s="61" t="str">
        <f>IF($B548="", "", IF(COUNTIF(BW548:$BY548, "")=BV$8, IF(W548="", "", W548), ""))</f>
        <v/>
      </c>
      <c r="BW548" s="61" t="str">
        <f>IF($B548="", "", IF(COUNTIF(BX548:$BY548, "")=BW$8, IF(X548="", "", X548), ""))</f>
        <v/>
      </c>
      <c r="BX548" s="61" t="str">
        <f>IF($B548="", "", IF(COUNTIF(BY548:$BY548, "")=BX$8, IF(Y548="", "", Y548), ""))</f>
        <v/>
      </c>
      <c r="BY548" s="50" t="str">
        <f t="shared" si="233"/>
        <v/>
      </c>
      <c r="CA548" s="6" t="str">
        <f t="shared" si="234"/>
        <v/>
      </c>
      <c r="CB548" s="6" t="str">
        <f>IF(CA548="", "", RANK(CA548, $CA$9:$CA$2508, 0)+COUNTIF($CA$9:CA548, CA548)-1)</f>
        <v/>
      </c>
    </row>
    <row r="549" spans="1:80" x14ac:dyDescent="0.25">
      <c r="A549" s="22"/>
      <c r="B549" s="121" t="str">
        <f>IF('Stock Details'!B548="", "", 'Stock Details'!B548)</f>
        <v/>
      </c>
      <c r="C549" s="22"/>
      <c r="D549" s="130"/>
      <c r="E549" s="122"/>
      <c r="F549" s="131"/>
      <c r="G549" s="22"/>
      <c r="H549" s="130" t="str">
        <f t="shared" si="219"/>
        <v/>
      </c>
      <c r="I549" s="122"/>
      <c r="J549" s="131"/>
      <c r="K549" s="22"/>
      <c r="L549" s="130" t="str">
        <f t="shared" si="220"/>
        <v/>
      </c>
      <c r="M549" s="122"/>
      <c r="N549" s="131"/>
      <c r="O549" s="22"/>
      <c r="P549" s="130" t="str">
        <f t="shared" si="221"/>
        <v/>
      </c>
      <c r="Q549" s="122"/>
      <c r="R549" s="131"/>
      <c r="S549" s="22"/>
      <c r="T549" s="130" t="str">
        <f t="shared" si="222"/>
        <v/>
      </c>
      <c r="U549" s="122"/>
      <c r="V549" s="131"/>
      <c r="W549" s="22"/>
      <c r="X549" s="130" t="str">
        <f t="shared" si="223"/>
        <v/>
      </c>
      <c r="Y549" s="122"/>
      <c r="Z549" s="131"/>
      <c r="AA549" s="22"/>
      <c r="AC549" s="6" t="str">
        <f t="shared" si="224"/>
        <v/>
      </c>
      <c r="AE549" s="6" t="str">
        <f t="shared" si="225"/>
        <v/>
      </c>
      <c r="AF549" s="6" t="str">
        <f t="shared" si="226"/>
        <v/>
      </c>
      <c r="AG549" s="6" t="str">
        <f t="shared" si="227"/>
        <v/>
      </c>
      <c r="AH549" s="6" t="str">
        <f t="shared" si="228"/>
        <v/>
      </c>
      <c r="AI549" s="6" t="str">
        <f t="shared" si="229"/>
        <v/>
      </c>
      <c r="AJ549" s="6" t="str">
        <f t="shared" si="230"/>
        <v/>
      </c>
      <c r="AL549" s="9" t="str">
        <f>IF('Stock Details'!F548="", "", 'Stock Details'!F548)</f>
        <v/>
      </c>
      <c r="AM549" s="9" t="str">
        <f>IF('Stock Details'!G548="", "", 'Stock Details'!G548)</f>
        <v/>
      </c>
      <c r="AO549" s="59" t="str">
        <f t="shared" si="231"/>
        <v/>
      </c>
      <c r="AP549" s="59" t="str">
        <f t="shared" si="235"/>
        <v/>
      </c>
      <c r="AQ549" s="59" t="str">
        <f t="shared" si="236"/>
        <v/>
      </c>
      <c r="AR549" s="59" t="str">
        <f t="shared" si="237"/>
        <v/>
      </c>
      <c r="AS549" s="59" t="str">
        <f t="shared" si="238"/>
        <v/>
      </c>
      <c r="AT549" s="59" t="str">
        <f t="shared" si="239"/>
        <v/>
      </c>
      <c r="AV549" s="59" t="str">
        <f t="shared" si="232"/>
        <v/>
      </c>
      <c r="AW549" s="59" t="str">
        <f t="shared" si="214"/>
        <v/>
      </c>
      <c r="AX549" s="59" t="str">
        <f t="shared" si="215"/>
        <v/>
      </c>
      <c r="AY549" s="59" t="str">
        <f t="shared" si="216"/>
        <v/>
      </c>
      <c r="AZ549" s="59" t="str">
        <f t="shared" si="217"/>
        <v/>
      </c>
      <c r="BA549" s="59" t="str">
        <f t="shared" si="218"/>
        <v/>
      </c>
      <c r="BC549" s="49" t="str">
        <f>IF($B549="", "", IF(COUNTIF(BD549:$BY549, "")=BC$8, IF(D549="", "", D549), ""))</f>
        <v/>
      </c>
      <c r="BD549" s="61" t="str">
        <f>IF($B549="", "", IF(COUNTIF(BE549:$BY549, "")=BD$8, IF(E549="", "", E549), ""))</f>
        <v/>
      </c>
      <c r="BE549" s="61" t="str">
        <f>IF($B549="", "", IF(COUNTIF(BF549:$BY549, "")=BE$8, IF(F549="", "", F549), ""))</f>
        <v/>
      </c>
      <c r="BF549" s="61" t="str">
        <f>IF($B549="", "", IF(COUNTIF(BG549:$BY549, "")=BF$8, IF(G549="", "", G549), ""))</f>
        <v/>
      </c>
      <c r="BG549" s="61" t="str">
        <f>IF($B549="", "", IF(COUNTIF(BH549:$BY549, "")=BG$8, IF(H549="", "", H549), ""))</f>
        <v/>
      </c>
      <c r="BH549" s="61" t="str">
        <f>IF($B549="", "", IF(COUNTIF(BI549:$BY549, "")=BH$8, IF(I549="", "", I549), ""))</f>
        <v/>
      </c>
      <c r="BI549" s="61" t="str">
        <f>IF($B549="", "", IF(COUNTIF(BJ549:$BY549, "")=BI$8, IF(J549="", "", J549), ""))</f>
        <v/>
      </c>
      <c r="BJ549" s="61" t="str">
        <f>IF($B549="", "", IF(COUNTIF(BK549:$BY549, "")=BJ$8, IF(K549="", "", K549), ""))</f>
        <v/>
      </c>
      <c r="BK549" s="61" t="str">
        <f>IF($B549="", "", IF(COUNTIF(BL549:$BY549, "")=BK$8, IF(L549="", "", L549), ""))</f>
        <v/>
      </c>
      <c r="BL549" s="61" t="str">
        <f>IF($B549="", "", IF(COUNTIF(BM549:$BY549, "")=BL$8, IF(M549="", "", M549), ""))</f>
        <v/>
      </c>
      <c r="BM549" s="61" t="str">
        <f>IF($B549="", "", IF(COUNTIF(BN549:$BY549, "")=BM$8, IF(N549="", "", N549), ""))</f>
        <v/>
      </c>
      <c r="BN549" s="61" t="str">
        <f>IF($B549="", "", IF(COUNTIF(BO549:$BY549, "")=BN$8, IF(O549="", "", O549), ""))</f>
        <v/>
      </c>
      <c r="BO549" s="61" t="str">
        <f>IF($B549="", "", IF(COUNTIF(BP549:$BY549, "")=BO$8, IF(P549="", "", P549), ""))</f>
        <v/>
      </c>
      <c r="BP549" s="61" t="str">
        <f>IF($B549="", "", IF(COUNTIF(BQ549:$BY549, "")=BP$8, IF(Q549="", "", Q549), ""))</f>
        <v/>
      </c>
      <c r="BQ549" s="61" t="str">
        <f>IF($B549="", "", IF(COUNTIF(BR549:$BY549, "")=BQ$8, IF(R549="", "", R549), ""))</f>
        <v/>
      </c>
      <c r="BR549" s="61" t="str">
        <f>IF($B549="", "", IF(COUNTIF(BS549:$BY549, "")=BR$8, IF(S549="", "", S549), ""))</f>
        <v/>
      </c>
      <c r="BS549" s="61" t="str">
        <f>IF($B549="", "", IF(COUNTIF(BT549:$BY549, "")=BS$8, IF(T549="", "", T549), ""))</f>
        <v/>
      </c>
      <c r="BT549" s="61" t="str">
        <f>IF($B549="", "", IF(COUNTIF(BU549:$BY549, "")=BT$8, IF(U549="", "", U549), ""))</f>
        <v/>
      </c>
      <c r="BU549" s="61" t="str">
        <f>IF($B549="", "", IF(COUNTIF(BV549:$BY549, "")=BU$8, IF(V549="", "", V549), ""))</f>
        <v/>
      </c>
      <c r="BV549" s="61" t="str">
        <f>IF($B549="", "", IF(COUNTIF(BW549:$BY549, "")=BV$8, IF(W549="", "", W549), ""))</f>
        <v/>
      </c>
      <c r="BW549" s="61" t="str">
        <f>IF($B549="", "", IF(COUNTIF(BX549:$BY549, "")=BW$8, IF(X549="", "", X549), ""))</f>
        <v/>
      </c>
      <c r="BX549" s="61" t="str">
        <f>IF($B549="", "", IF(COUNTIF(BY549:$BY549, "")=BX$8, IF(Y549="", "", Y549), ""))</f>
        <v/>
      </c>
      <c r="BY549" s="50" t="str">
        <f t="shared" si="233"/>
        <v/>
      </c>
      <c r="CA549" s="6" t="str">
        <f t="shared" si="234"/>
        <v/>
      </c>
      <c r="CB549" s="6" t="str">
        <f>IF(CA549="", "", RANK(CA549, $CA$9:$CA$2508, 0)+COUNTIF($CA$9:CA549, CA549)-1)</f>
        <v/>
      </c>
    </row>
    <row r="550" spans="1:80" x14ac:dyDescent="0.25">
      <c r="A550" s="22"/>
      <c r="B550" s="121" t="str">
        <f>IF('Stock Details'!B549="", "", 'Stock Details'!B549)</f>
        <v/>
      </c>
      <c r="C550" s="22"/>
      <c r="D550" s="130"/>
      <c r="E550" s="122"/>
      <c r="F550" s="131"/>
      <c r="G550" s="22"/>
      <c r="H550" s="130" t="str">
        <f t="shared" si="219"/>
        <v/>
      </c>
      <c r="I550" s="122"/>
      <c r="J550" s="131"/>
      <c r="K550" s="22"/>
      <c r="L550" s="130" t="str">
        <f t="shared" si="220"/>
        <v/>
      </c>
      <c r="M550" s="122"/>
      <c r="N550" s="131"/>
      <c r="O550" s="22"/>
      <c r="P550" s="130" t="str">
        <f t="shared" si="221"/>
        <v/>
      </c>
      <c r="Q550" s="122"/>
      <c r="R550" s="131"/>
      <c r="S550" s="22"/>
      <c r="T550" s="130" t="str">
        <f t="shared" si="222"/>
        <v/>
      </c>
      <c r="U550" s="122"/>
      <c r="V550" s="131"/>
      <c r="W550" s="22"/>
      <c r="X550" s="130" t="str">
        <f t="shared" si="223"/>
        <v/>
      </c>
      <c r="Y550" s="122"/>
      <c r="Z550" s="131"/>
      <c r="AA550" s="22"/>
      <c r="AC550" s="6" t="str">
        <f t="shared" si="224"/>
        <v/>
      </c>
      <c r="AE550" s="6" t="str">
        <f t="shared" si="225"/>
        <v/>
      </c>
      <c r="AF550" s="6" t="str">
        <f t="shared" si="226"/>
        <v/>
      </c>
      <c r="AG550" s="6" t="str">
        <f t="shared" si="227"/>
        <v/>
      </c>
      <c r="AH550" s="6" t="str">
        <f t="shared" si="228"/>
        <v/>
      </c>
      <c r="AI550" s="6" t="str">
        <f t="shared" si="229"/>
        <v/>
      </c>
      <c r="AJ550" s="6" t="str">
        <f t="shared" si="230"/>
        <v/>
      </c>
      <c r="AL550" s="9" t="str">
        <f>IF('Stock Details'!F549="", "", 'Stock Details'!F549)</f>
        <v/>
      </c>
      <c r="AM550" s="9" t="str">
        <f>IF('Stock Details'!G549="", "", 'Stock Details'!G549)</f>
        <v/>
      </c>
      <c r="AO550" s="59" t="str">
        <f t="shared" si="231"/>
        <v/>
      </c>
      <c r="AP550" s="59" t="str">
        <f t="shared" si="235"/>
        <v/>
      </c>
      <c r="AQ550" s="59" t="str">
        <f t="shared" si="236"/>
        <v/>
      </c>
      <c r="AR550" s="59" t="str">
        <f t="shared" si="237"/>
        <v/>
      </c>
      <c r="AS550" s="59" t="str">
        <f t="shared" si="238"/>
        <v/>
      </c>
      <c r="AT550" s="59" t="str">
        <f t="shared" si="239"/>
        <v/>
      </c>
      <c r="AV550" s="59" t="str">
        <f t="shared" si="232"/>
        <v/>
      </c>
      <c r="AW550" s="59" t="str">
        <f t="shared" si="214"/>
        <v/>
      </c>
      <c r="AX550" s="59" t="str">
        <f t="shared" si="215"/>
        <v/>
      </c>
      <c r="AY550" s="59" t="str">
        <f t="shared" si="216"/>
        <v/>
      </c>
      <c r="AZ550" s="59" t="str">
        <f t="shared" si="217"/>
        <v/>
      </c>
      <c r="BA550" s="59" t="str">
        <f t="shared" si="218"/>
        <v/>
      </c>
      <c r="BC550" s="49" t="str">
        <f>IF($B550="", "", IF(COUNTIF(BD550:$BY550, "")=BC$8, IF(D550="", "", D550), ""))</f>
        <v/>
      </c>
      <c r="BD550" s="61" t="str">
        <f>IF($B550="", "", IF(COUNTIF(BE550:$BY550, "")=BD$8, IF(E550="", "", E550), ""))</f>
        <v/>
      </c>
      <c r="BE550" s="61" t="str">
        <f>IF($B550="", "", IF(COUNTIF(BF550:$BY550, "")=BE$8, IF(F550="", "", F550), ""))</f>
        <v/>
      </c>
      <c r="BF550" s="61" t="str">
        <f>IF($B550="", "", IF(COUNTIF(BG550:$BY550, "")=BF$8, IF(G550="", "", G550), ""))</f>
        <v/>
      </c>
      <c r="BG550" s="61" t="str">
        <f>IF($B550="", "", IF(COUNTIF(BH550:$BY550, "")=BG$8, IF(H550="", "", H550), ""))</f>
        <v/>
      </c>
      <c r="BH550" s="61" t="str">
        <f>IF($B550="", "", IF(COUNTIF(BI550:$BY550, "")=BH$8, IF(I550="", "", I550), ""))</f>
        <v/>
      </c>
      <c r="BI550" s="61" t="str">
        <f>IF($B550="", "", IF(COUNTIF(BJ550:$BY550, "")=BI$8, IF(J550="", "", J550), ""))</f>
        <v/>
      </c>
      <c r="BJ550" s="61" t="str">
        <f>IF($B550="", "", IF(COUNTIF(BK550:$BY550, "")=BJ$8, IF(K550="", "", K550), ""))</f>
        <v/>
      </c>
      <c r="BK550" s="61" t="str">
        <f>IF($B550="", "", IF(COUNTIF(BL550:$BY550, "")=BK$8, IF(L550="", "", L550), ""))</f>
        <v/>
      </c>
      <c r="BL550" s="61" t="str">
        <f>IF($B550="", "", IF(COUNTIF(BM550:$BY550, "")=BL$8, IF(M550="", "", M550), ""))</f>
        <v/>
      </c>
      <c r="BM550" s="61" t="str">
        <f>IF($B550="", "", IF(COUNTIF(BN550:$BY550, "")=BM$8, IF(N550="", "", N550), ""))</f>
        <v/>
      </c>
      <c r="BN550" s="61" t="str">
        <f>IF($B550="", "", IF(COUNTIF(BO550:$BY550, "")=BN$8, IF(O550="", "", O550), ""))</f>
        <v/>
      </c>
      <c r="BO550" s="61" t="str">
        <f>IF($B550="", "", IF(COUNTIF(BP550:$BY550, "")=BO$8, IF(P550="", "", P550), ""))</f>
        <v/>
      </c>
      <c r="BP550" s="61" t="str">
        <f>IF($B550="", "", IF(COUNTIF(BQ550:$BY550, "")=BP$8, IF(Q550="", "", Q550), ""))</f>
        <v/>
      </c>
      <c r="BQ550" s="61" t="str">
        <f>IF($B550="", "", IF(COUNTIF(BR550:$BY550, "")=BQ$8, IF(R550="", "", R550), ""))</f>
        <v/>
      </c>
      <c r="BR550" s="61" t="str">
        <f>IF($B550="", "", IF(COUNTIF(BS550:$BY550, "")=BR$8, IF(S550="", "", S550), ""))</f>
        <v/>
      </c>
      <c r="BS550" s="61" t="str">
        <f>IF($B550="", "", IF(COUNTIF(BT550:$BY550, "")=BS$8, IF(T550="", "", T550), ""))</f>
        <v/>
      </c>
      <c r="BT550" s="61" t="str">
        <f>IF($B550="", "", IF(COUNTIF(BU550:$BY550, "")=BT$8, IF(U550="", "", U550), ""))</f>
        <v/>
      </c>
      <c r="BU550" s="61" t="str">
        <f>IF($B550="", "", IF(COUNTIF(BV550:$BY550, "")=BU$8, IF(V550="", "", V550), ""))</f>
        <v/>
      </c>
      <c r="BV550" s="61" t="str">
        <f>IF($B550="", "", IF(COUNTIF(BW550:$BY550, "")=BV$8, IF(W550="", "", W550), ""))</f>
        <v/>
      </c>
      <c r="BW550" s="61" t="str">
        <f>IF($B550="", "", IF(COUNTIF(BX550:$BY550, "")=BW$8, IF(X550="", "", X550), ""))</f>
        <v/>
      </c>
      <c r="BX550" s="61" t="str">
        <f>IF($B550="", "", IF(COUNTIF(BY550:$BY550, "")=BX$8, IF(Y550="", "", Y550), ""))</f>
        <v/>
      </c>
      <c r="BY550" s="50" t="str">
        <f t="shared" si="233"/>
        <v/>
      </c>
      <c r="CA550" s="6" t="str">
        <f t="shared" si="234"/>
        <v/>
      </c>
      <c r="CB550" s="6" t="str">
        <f>IF(CA550="", "", RANK(CA550, $CA$9:$CA$2508, 0)+COUNTIF($CA$9:CA550, CA550)-1)</f>
        <v/>
      </c>
    </row>
    <row r="551" spans="1:80" x14ac:dyDescent="0.25">
      <c r="A551" s="22"/>
      <c r="B551" s="121" t="str">
        <f>IF('Stock Details'!B550="", "", 'Stock Details'!B550)</f>
        <v/>
      </c>
      <c r="C551" s="22"/>
      <c r="D551" s="130"/>
      <c r="E551" s="122"/>
      <c r="F551" s="131"/>
      <c r="G551" s="22"/>
      <c r="H551" s="130" t="str">
        <f t="shared" si="219"/>
        <v/>
      </c>
      <c r="I551" s="122"/>
      <c r="J551" s="131"/>
      <c r="K551" s="22"/>
      <c r="L551" s="130" t="str">
        <f t="shared" si="220"/>
        <v/>
      </c>
      <c r="M551" s="122"/>
      <c r="N551" s="131"/>
      <c r="O551" s="22"/>
      <c r="P551" s="130" t="str">
        <f t="shared" si="221"/>
        <v/>
      </c>
      <c r="Q551" s="122"/>
      <c r="R551" s="131"/>
      <c r="S551" s="22"/>
      <c r="T551" s="130" t="str">
        <f t="shared" si="222"/>
        <v/>
      </c>
      <c r="U551" s="122"/>
      <c r="V551" s="131"/>
      <c r="W551" s="22"/>
      <c r="X551" s="130" t="str">
        <f t="shared" si="223"/>
        <v/>
      </c>
      <c r="Y551" s="122"/>
      <c r="Z551" s="131"/>
      <c r="AA551" s="22"/>
      <c r="AC551" s="6" t="str">
        <f t="shared" si="224"/>
        <v/>
      </c>
      <c r="AE551" s="6" t="str">
        <f t="shared" si="225"/>
        <v/>
      </c>
      <c r="AF551" s="6" t="str">
        <f t="shared" si="226"/>
        <v/>
      </c>
      <c r="AG551" s="6" t="str">
        <f t="shared" si="227"/>
        <v/>
      </c>
      <c r="AH551" s="6" t="str">
        <f t="shared" si="228"/>
        <v/>
      </c>
      <c r="AI551" s="6" t="str">
        <f t="shared" si="229"/>
        <v/>
      </c>
      <c r="AJ551" s="6" t="str">
        <f t="shared" si="230"/>
        <v/>
      </c>
      <c r="AL551" s="9" t="str">
        <f>IF('Stock Details'!F550="", "", 'Stock Details'!F550)</f>
        <v/>
      </c>
      <c r="AM551" s="9" t="str">
        <f>IF('Stock Details'!G550="", "", 'Stock Details'!G550)</f>
        <v/>
      </c>
      <c r="AO551" s="59" t="str">
        <f t="shared" si="231"/>
        <v/>
      </c>
      <c r="AP551" s="59" t="str">
        <f t="shared" si="235"/>
        <v/>
      </c>
      <c r="AQ551" s="59" t="str">
        <f t="shared" si="236"/>
        <v/>
      </c>
      <c r="AR551" s="59" t="str">
        <f t="shared" si="237"/>
        <v/>
      </c>
      <c r="AS551" s="59" t="str">
        <f t="shared" si="238"/>
        <v/>
      </c>
      <c r="AT551" s="59" t="str">
        <f t="shared" si="239"/>
        <v/>
      </c>
      <c r="AV551" s="59" t="str">
        <f t="shared" si="232"/>
        <v/>
      </c>
      <c r="AW551" s="59" t="str">
        <f t="shared" si="214"/>
        <v/>
      </c>
      <c r="AX551" s="59" t="str">
        <f t="shared" si="215"/>
        <v/>
      </c>
      <c r="AY551" s="59" t="str">
        <f t="shared" si="216"/>
        <v/>
      </c>
      <c r="AZ551" s="59" t="str">
        <f t="shared" si="217"/>
        <v/>
      </c>
      <c r="BA551" s="59" t="str">
        <f t="shared" si="218"/>
        <v/>
      </c>
      <c r="BC551" s="49" t="str">
        <f>IF($B551="", "", IF(COUNTIF(BD551:$BY551, "")=BC$8, IF(D551="", "", D551), ""))</f>
        <v/>
      </c>
      <c r="BD551" s="61" t="str">
        <f>IF($B551="", "", IF(COUNTIF(BE551:$BY551, "")=BD$8, IF(E551="", "", E551), ""))</f>
        <v/>
      </c>
      <c r="BE551" s="61" t="str">
        <f>IF($B551="", "", IF(COUNTIF(BF551:$BY551, "")=BE$8, IF(F551="", "", F551), ""))</f>
        <v/>
      </c>
      <c r="BF551" s="61" t="str">
        <f>IF($B551="", "", IF(COUNTIF(BG551:$BY551, "")=BF$8, IF(G551="", "", G551), ""))</f>
        <v/>
      </c>
      <c r="BG551" s="61" t="str">
        <f>IF($B551="", "", IF(COUNTIF(BH551:$BY551, "")=BG$8, IF(H551="", "", H551), ""))</f>
        <v/>
      </c>
      <c r="BH551" s="61" t="str">
        <f>IF($B551="", "", IF(COUNTIF(BI551:$BY551, "")=BH$8, IF(I551="", "", I551), ""))</f>
        <v/>
      </c>
      <c r="BI551" s="61" t="str">
        <f>IF($B551="", "", IF(COUNTIF(BJ551:$BY551, "")=BI$8, IF(J551="", "", J551), ""))</f>
        <v/>
      </c>
      <c r="BJ551" s="61" t="str">
        <f>IF($B551="", "", IF(COUNTIF(BK551:$BY551, "")=BJ$8, IF(K551="", "", K551), ""))</f>
        <v/>
      </c>
      <c r="BK551" s="61" t="str">
        <f>IF($B551="", "", IF(COUNTIF(BL551:$BY551, "")=BK$8, IF(L551="", "", L551), ""))</f>
        <v/>
      </c>
      <c r="BL551" s="61" t="str">
        <f>IF($B551="", "", IF(COUNTIF(BM551:$BY551, "")=BL$8, IF(M551="", "", M551), ""))</f>
        <v/>
      </c>
      <c r="BM551" s="61" t="str">
        <f>IF($B551="", "", IF(COUNTIF(BN551:$BY551, "")=BM$8, IF(N551="", "", N551), ""))</f>
        <v/>
      </c>
      <c r="BN551" s="61" t="str">
        <f>IF($B551="", "", IF(COUNTIF(BO551:$BY551, "")=BN$8, IF(O551="", "", O551), ""))</f>
        <v/>
      </c>
      <c r="BO551" s="61" t="str">
        <f>IF($B551="", "", IF(COUNTIF(BP551:$BY551, "")=BO$8, IF(P551="", "", P551), ""))</f>
        <v/>
      </c>
      <c r="BP551" s="61" t="str">
        <f>IF($B551="", "", IF(COUNTIF(BQ551:$BY551, "")=BP$8, IF(Q551="", "", Q551), ""))</f>
        <v/>
      </c>
      <c r="BQ551" s="61" t="str">
        <f>IF($B551="", "", IF(COUNTIF(BR551:$BY551, "")=BQ$8, IF(R551="", "", R551), ""))</f>
        <v/>
      </c>
      <c r="BR551" s="61" t="str">
        <f>IF($B551="", "", IF(COUNTIF(BS551:$BY551, "")=BR$8, IF(S551="", "", S551), ""))</f>
        <v/>
      </c>
      <c r="BS551" s="61" t="str">
        <f>IF($B551="", "", IF(COUNTIF(BT551:$BY551, "")=BS$8, IF(T551="", "", T551), ""))</f>
        <v/>
      </c>
      <c r="BT551" s="61" t="str">
        <f>IF($B551="", "", IF(COUNTIF(BU551:$BY551, "")=BT$8, IF(U551="", "", U551), ""))</f>
        <v/>
      </c>
      <c r="BU551" s="61" t="str">
        <f>IF($B551="", "", IF(COUNTIF(BV551:$BY551, "")=BU$8, IF(V551="", "", V551), ""))</f>
        <v/>
      </c>
      <c r="BV551" s="61" t="str">
        <f>IF($B551="", "", IF(COUNTIF(BW551:$BY551, "")=BV$8, IF(W551="", "", W551), ""))</f>
        <v/>
      </c>
      <c r="BW551" s="61" t="str">
        <f>IF($B551="", "", IF(COUNTIF(BX551:$BY551, "")=BW$8, IF(X551="", "", X551), ""))</f>
        <v/>
      </c>
      <c r="BX551" s="61" t="str">
        <f>IF($B551="", "", IF(COUNTIF(BY551:$BY551, "")=BX$8, IF(Y551="", "", Y551), ""))</f>
        <v/>
      </c>
      <c r="BY551" s="50" t="str">
        <f t="shared" si="233"/>
        <v/>
      </c>
      <c r="CA551" s="6" t="str">
        <f t="shared" si="234"/>
        <v/>
      </c>
      <c r="CB551" s="6" t="str">
        <f>IF(CA551="", "", RANK(CA551, $CA$9:$CA$2508, 0)+COUNTIF($CA$9:CA551, CA551)-1)</f>
        <v/>
      </c>
    </row>
    <row r="552" spans="1:80" x14ac:dyDescent="0.25">
      <c r="A552" s="22"/>
      <c r="B552" s="121" t="str">
        <f>IF('Stock Details'!B551="", "", 'Stock Details'!B551)</f>
        <v/>
      </c>
      <c r="C552" s="22"/>
      <c r="D552" s="130"/>
      <c r="E552" s="122"/>
      <c r="F552" s="131"/>
      <c r="G552" s="22"/>
      <c r="H552" s="130" t="str">
        <f t="shared" si="219"/>
        <v/>
      </c>
      <c r="I552" s="122"/>
      <c r="J552" s="131"/>
      <c r="K552" s="22"/>
      <c r="L552" s="130" t="str">
        <f t="shared" si="220"/>
        <v/>
      </c>
      <c r="M552" s="122"/>
      <c r="N552" s="131"/>
      <c r="O552" s="22"/>
      <c r="P552" s="130" t="str">
        <f t="shared" si="221"/>
        <v/>
      </c>
      <c r="Q552" s="122"/>
      <c r="R552" s="131"/>
      <c r="S552" s="22"/>
      <c r="T552" s="130" t="str">
        <f t="shared" si="222"/>
        <v/>
      </c>
      <c r="U552" s="122"/>
      <c r="V552" s="131"/>
      <c r="W552" s="22"/>
      <c r="X552" s="130" t="str">
        <f t="shared" si="223"/>
        <v/>
      </c>
      <c r="Y552" s="122"/>
      <c r="Z552" s="131"/>
      <c r="AA552" s="22"/>
      <c r="AC552" s="6" t="str">
        <f t="shared" si="224"/>
        <v/>
      </c>
      <c r="AE552" s="6" t="str">
        <f t="shared" si="225"/>
        <v/>
      </c>
      <c r="AF552" s="6" t="str">
        <f t="shared" si="226"/>
        <v/>
      </c>
      <c r="AG552" s="6" t="str">
        <f t="shared" si="227"/>
        <v/>
      </c>
      <c r="AH552" s="6" t="str">
        <f t="shared" si="228"/>
        <v/>
      </c>
      <c r="AI552" s="6" t="str">
        <f t="shared" si="229"/>
        <v/>
      </c>
      <c r="AJ552" s="6" t="str">
        <f t="shared" si="230"/>
        <v/>
      </c>
      <c r="AL552" s="9" t="str">
        <f>IF('Stock Details'!F551="", "", 'Stock Details'!F551)</f>
        <v/>
      </c>
      <c r="AM552" s="9" t="str">
        <f>IF('Stock Details'!G551="", "", 'Stock Details'!G551)</f>
        <v/>
      </c>
      <c r="AO552" s="59" t="str">
        <f t="shared" si="231"/>
        <v/>
      </c>
      <c r="AP552" s="59" t="str">
        <f t="shared" si="235"/>
        <v/>
      </c>
      <c r="AQ552" s="59" t="str">
        <f t="shared" si="236"/>
        <v/>
      </c>
      <c r="AR552" s="59" t="str">
        <f t="shared" si="237"/>
        <v/>
      </c>
      <c r="AS552" s="59" t="str">
        <f t="shared" si="238"/>
        <v/>
      </c>
      <c r="AT552" s="59" t="str">
        <f t="shared" si="239"/>
        <v/>
      </c>
      <c r="AV552" s="59" t="str">
        <f t="shared" si="232"/>
        <v/>
      </c>
      <c r="AW552" s="59" t="str">
        <f t="shared" si="214"/>
        <v/>
      </c>
      <c r="AX552" s="59" t="str">
        <f t="shared" si="215"/>
        <v/>
      </c>
      <c r="AY552" s="59" t="str">
        <f t="shared" si="216"/>
        <v/>
      </c>
      <c r="AZ552" s="59" t="str">
        <f t="shared" si="217"/>
        <v/>
      </c>
      <c r="BA552" s="59" t="str">
        <f t="shared" si="218"/>
        <v/>
      </c>
      <c r="BC552" s="49" t="str">
        <f>IF($B552="", "", IF(COUNTIF(BD552:$BY552, "")=BC$8, IF(D552="", "", D552), ""))</f>
        <v/>
      </c>
      <c r="BD552" s="61" t="str">
        <f>IF($B552="", "", IF(COUNTIF(BE552:$BY552, "")=BD$8, IF(E552="", "", E552), ""))</f>
        <v/>
      </c>
      <c r="BE552" s="61" t="str">
        <f>IF($B552="", "", IF(COUNTIF(BF552:$BY552, "")=BE$8, IF(F552="", "", F552), ""))</f>
        <v/>
      </c>
      <c r="BF552" s="61" t="str">
        <f>IF($B552="", "", IF(COUNTIF(BG552:$BY552, "")=BF$8, IF(G552="", "", G552), ""))</f>
        <v/>
      </c>
      <c r="BG552" s="61" t="str">
        <f>IF($B552="", "", IF(COUNTIF(BH552:$BY552, "")=BG$8, IF(H552="", "", H552), ""))</f>
        <v/>
      </c>
      <c r="BH552" s="61" t="str">
        <f>IF($B552="", "", IF(COUNTIF(BI552:$BY552, "")=BH$8, IF(I552="", "", I552), ""))</f>
        <v/>
      </c>
      <c r="BI552" s="61" t="str">
        <f>IF($B552="", "", IF(COUNTIF(BJ552:$BY552, "")=BI$8, IF(J552="", "", J552), ""))</f>
        <v/>
      </c>
      <c r="BJ552" s="61" t="str">
        <f>IF($B552="", "", IF(COUNTIF(BK552:$BY552, "")=BJ$8, IF(K552="", "", K552), ""))</f>
        <v/>
      </c>
      <c r="BK552" s="61" t="str">
        <f>IF($B552="", "", IF(COUNTIF(BL552:$BY552, "")=BK$8, IF(L552="", "", L552), ""))</f>
        <v/>
      </c>
      <c r="BL552" s="61" t="str">
        <f>IF($B552="", "", IF(COUNTIF(BM552:$BY552, "")=BL$8, IF(M552="", "", M552), ""))</f>
        <v/>
      </c>
      <c r="BM552" s="61" t="str">
        <f>IF($B552="", "", IF(COUNTIF(BN552:$BY552, "")=BM$8, IF(N552="", "", N552), ""))</f>
        <v/>
      </c>
      <c r="BN552" s="61" t="str">
        <f>IF($B552="", "", IF(COUNTIF(BO552:$BY552, "")=BN$8, IF(O552="", "", O552), ""))</f>
        <v/>
      </c>
      <c r="BO552" s="61" t="str">
        <f>IF($B552="", "", IF(COUNTIF(BP552:$BY552, "")=BO$8, IF(P552="", "", P552), ""))</f>
        <v/>
      </c>
      <c r="BP552" s="61" t="str">
        <f>IF($B552="", "", IF(COUNTIF(BQ552:$BY552, "")=BP$8, IF(Q552="", "", Q552), ""))</f>
        <v/>
      </c>
      <c r="BQ552" s="61" t="str">
        <f>IF($B552="", "", IF(COUNTIF(BR552:$BY552, "")=BQ$8, IF(R552="", "", R552), ""))</f>
        <v/>
      </c>
      <c r="BR552" s="61" t="str">
        <f>IF($B552="", "", IF(COUNTIF(BS552:$BY552, "")=BR$8, IF(S552="", "", S552), ""))</f>
        <v/>
      </c>
      <c r="BS552" s="61" t="str">
        <f>IF($B552="", "", IF(COUNTIF(BT552:$BY552, "")=BS$8, IF(T552="", "", T552), ""))</f>
        <v/>
      </c>
      <c r="BT552" s="61" t="str">
        <f>IF($B552="", "", IF(COUNTIF(BU552:$BY552, "")=BT$8, IF(U552="", "", U552), ""))</f>
        <v/>
      </c>
      <c r="BU552" s="61" t="str">
        <f>IF($B552="", "", IF(COUNTIF(BV552:$BY552, "")=BU$8, IF(V552="", "", V552), ""))</f>
        <v/>
      </c>
      <c r="BV552" s="61" t="str">
        <f>IF($B552="", "", IF(COUNTIF(BW552:$BY552, "")=BV$8, IF(W552="", "", W552), ""))</f>
        <v/>
      </c>
      <c r="BW552" s="61" t="str">
        <f>IF($B552="", "", IF(COUNTIF(BX552:$BY552, "")=BW$8, IF(X552="", "", X552), ""))</f>
        <v/>
      </c>
      <c r="BX552" s="61" t="str">
        <f>IF($B552="", "", IF(COUNTIF(BY552:$BY552, "")=BX$8, IF(Y552="", "", Y552), ""))</f>
        <v/>
      </c>
      <c r="BY552" s="50" t="str">
        <f t="shared" si="233"/>
        <v/>
      </c>
      <c r="CA552" s="6" t="str">
        <f t="shared" si="234"/>
        <v/>
      </c>
      <c r="CB552" s="6" t="str">
        <f>IF(CA552="", "", RANK(CA552, $CA$9:$CA$2508, 0)+COUNTIF($CA$9:CA552, CA552)-1)</f>
        <v/>
      </c>
    </row>
    <row r="553" spans="1:80" x14ac:dyDescent="0.25">
      <c r="A553" s="22"/>
      <c r="B553" s="121" t="str">
        <f>IF('Stock Details'!B552="", "", 'Stock Details'!B552)</f>
        <v/>
      </c>
      <c r="C553" s="22"/>
      <c r="D553" s="130"/>
      <c r="E553" s="122"/>
      <c r="F553" s="131"/>
      <c r="G553" s="22"/>
      <c r="H553" s="130" t="str">
        <f t="shared" si="219"/>
        <v/>
      </c>
      <c r="I553" s="122"/>
      <c r="J553" s="131"/>
      <c r="K553" s="22"/>
      <c r="L553" s="130" t="str">
        <f t="shared" si="220"/>
        <v/>
      </c>
      <c r="M553" s="122"/>
      <c r="N553" s="131"/>
      <c r="O553" s="22"/>
      <c r="P553" s="130" t="str">
        <f t="shared" si="221"/>
        <v/>
      </c>
      <c r="Q553" s="122"/>
      <c r="R553" s="131"/>
      <c r="S553" s="22"/>
      <c r="T553" s="130" t="str">
        <f t="shared" si="222"/>
        <v/>
      </c>
      <c r="U553" s="122"/>
      <c r="V553" s="131"/>
      <c r="W553" s="22"/>
      <c r="X553" s="130" t="str">
        <f t="shared" si="223"/>
        <v/>
      </c>
      <c r="Y553" s="122"/>
      <c r="Z553" s="131"/>
      <c r="AA553" s="22"/>
      <c r="AC553" s="6" t="str">
        <f t="shared" si="224"/>
        <v/>
      </c>
      <c r="AE553" s="6" t="str">
        <f t="shared" si="225"/>
        <v/>
      </c>
      <c r="AF553" s="6" t="str">
        <f t="shared" si="226"/>
        <v/>
      </c>
      <c r="AG553" s="6" t="str">
        <f t="shared" si="227"/>
        <v/>
      </c>
      <c r="AH553" s="6" t="str">
        <f t="shared" si="228"/>
        <v/>
      </c>
      <c r="AI553" s="6" t="str">
        <f t="shared" si="229"/>
        <v/>
      </c>
      <c r="AJ553" s="6" t="str">
        <f t="shared" si="230"/>
        <v/>
      </c>
      <c r="AL553" s="9" t="str">
        <f>IF('Stock Details'!F552="", "", 'Stock Details'!F552)</f>
        <v/>
      </c>
      <c r="AM553" s="9" t="str">
        <f>IF('Stock Details'!G552="", "", 'Stock Details'!G552)</f>
        <v/>
      </c>
      <c r="AO553" s="59" t="str">
        <f t="shared" si="231"/>
        <v/>
      </c>
      <c r="AP553" s="59" t="str">
        <f t="shared" si="235"/>
        <v/>
      </c>
      <c r="AQ553" s="59" t="str">
        <f t="shared" si="236"/>
        <v/>
      </c>
      <c r="AR553" s="59" t="str">
        <f t="shared" si="237"/>
        <v/>
      </c>
      <c r="AS553" s="59" t="str">
        <f t="shared" si="238"/>
        <v/>
      </c>
      <c r="AT553" s="59" t="str">
        <f t="shared" si="239"/>
        <v/>
      </c>
      <c r="AV553" s="59" t="str">
        <f t="shared" si="232"/>
        <v/>
      </c>
      <c r="AW553" s="59" t="str">
        <f t="shared" si="214"/>
        <v/>
      </c>
      <c r="AX553" s="59" t="str">
        <f t="shared" si="215"/>
        <v/>
      </c>
      <c r="AY553" s="59" t="str">
        <f t="shared" si="216"/>
        <v/>
      </c>
      <c r="AZ553" s="59" t="str">
        <f t="shared" si="217"/>
        <v/>
      </c>
      <c r="BA553" s="59" t="str">
        <f t="shared" si="218"/>
        <v/>
      </c>
      <c r="BC553" s="49" t="str">
        <f>IF($B553="", "", IF(COUNTIF(BD553:$BY553, "")=BC$8, IF(D553="", "", D553), ""))</f>
        <v/>
      </c>
      <c r="BD553" s="61" t="str">
        <f>IF($B553="", "", IF(COUNTIF(BE553:$BY553, "")=BD$8, IF(E553="", "", E553), ""))</f>
        <v/>
      </c>
      <c r="BE553" s="61" t="str">
        <f>IF($B553="", "", IF(COUNTIF(BF553:$BY553, "")=BE$8, IF(F553="", "", F553), ""))</f>
        <v/>
      </c>
      <c r="BF553" s="61" t="str">
        <f>IF($B553="", "", IF(COUNTIF(BG553:$BY553, "")=BF$8, IF(G553="", "", G553), ""))</f>
        <v/>
      </c>
      <c r="BG553" s="61" t="str">
        <f>IF($B553="", "", IF(COUNTIF(BH553:$BY553, "")=BG$8, IF(H553="", "", H553), ""))</f>
        <v/>
      </c>
      <c r="BH553" s="61" t="str">
        <f>IF($B553="", "", IF(COUNTIF(BI553:$BY553, "")=BH$8, IF(I553="", "", I553), ""))</f>
        <v/>
      </c>
      <c r="BI553" s="61" t="str">
        <f>IF($B553="", "", IF(COUNTIF(BJ553:$BY553, "")=BI$8, IF(J553="", "", J553), ""))</f>
        <v/>
      </c>
      <c r="BJ553" s="61" t="str">
        <f>IF($B553="", "", IF(COUNTIF(BK553:$BY553, "")=BJ$8, IF(K553="", "", K553), ""))</f>
        <v/>
      </c>
      <c r="BK553" s="61" t="str">
        <f>IF($B553="", "", IF(COUNTIF(BL553:$BY553, "")=BK$8, IF(L553="", "", L553), ""))</f>
        <v/>
      </c>
      <c r="BL553" s="61" t="str">
        <f>IF($B553="", "", IF(COUNTIF(BM553:$BY553, "")=BL$8, IF(M553="", "", M553), ""))</f>
        <v/>
      </c>
      <c r="BM553" s="61" t="str">
        <f>IF($B553="", "", IF(COUNTIF(BN553:$BY553, "")=BM$8, IF(N553="", "", N553), ""))</f>
        <v/>
      </c>
      <c r="BN553" s="61" t="str">
        <f>IF($B553="", "", IF(COUNTIF(BO553:$BY553, "")=BN$8, IF(O553="", "", O553), ""))</f>
        <v/>
      </c>
      <c r="BO553" s="61" t="str">
        <f>IF($B553="", "", IF(COUNTIF(BP553:$BY553, "")=BO$8, IF(P553="", "", P553), ""))</f>
        <v/>
      </c>
      <c r="BP553" s="61" t="str">
        <f>IF($B553="", "", IF(COUNTIF(BQ553:$BY553, "")=BP$8, IF(Q553="", "", Q553), ""))</f>
        <v/>
      </c>
      <c r="BQ553" s="61" t="str">
        <f>IF($B553="", "", IF(COUNTIF(BR553:$BY553, "")=BQ$8, IF(R553="", "", R553), ""))</f>
        <v/>
      </c>
      <c r="BR553" s="61" t="str">
        <f>IF($B553="", "", IF(COUNTIF(BS553:$BY553, "")=BR$8, IF(S553="", "", S553), ""))</f>
        <v/>
      </c>
      <c r="BS553" s="61" t="str">
        <f>IF($B553="", "", IF(COUNTIF(BT553:$BY553, "")=BS$8, IF(T553="", "", T553), ""))</f>
        <v/>
      </c>
      <c r="BT553" s="61" t="str">
        <f>IF($B553="", "", IF(COUNTIF(BU553:$BY553, "")=BT$8, IF(U553="", "", U553), ""))</f>
        <v/>
      </c>
      <c r="BU553" s="61" t="str">
        <f>IF($B553="", "", IF(COUNTIF(BV553:$BY553, "")=BU$8, IF(V553="", "", V553), ""))</f>
        <v/>
      </c>
      <c r="BV553" s="61" t="str">
        <f>IF($B553="", "", IF(COUNTIF(BW553:$BY553, "")=BV$8, IF(W553="", "", W553), ""))</f>
        <v/>
      </c>
      <c r="BW553" s="61" t="str">
        <f>IF($B553="", "", IF(COUNTIF(BX553:$BY553, "")=BW$8, IF(X553="", "", X553), ""))</f>
        <v/>
      </c>
      <c r="BX553" s="61" t="str">
        <f>IF($B553="", "", IF(COUNTIF(BY553:$BY553, "")=BX$8, IF(Y553="", "", Y553), ""))</f>
        <v/>
      </c>
      <c r="BY553" s="50" t="str">
        <f t="shared" si="233"/>
        <v/>
      </c>
      <c r="CA553" s="6" t="str">
        <f t="shared" si="234"/>
        <v/>
      </c>
      <c r="CB553" s="6" t="str">
        <f>IF(CA553="", "", RANK(CA553, $CA$9:$CA$2508, 0)+COUNTIF($CA$9:CA553, CA553)-1)</f>
        <v/>
      </c>
    </row>
    <row r="554" spans="1:80" x14ac:dyDescent="0.25">
      <c r="A554" s="22"/>
      <c r="B554" s="121" t="str">
        <f>IF('Stock Details'!B553="", "", 'Stock Details'!B553)</f>
        <v/>
      </c>
      <c r="C554" s="22"/>
      <c r="D554" s="130"/>
      <c r="E554" s="122"/>
      <c r="F554" s="131"/>
      <c r="G554" s="22"/>
      <c r="H554" s="130" t="str">
        <f t="shared" si="219"/>
        <v/>
      </c>
      <c r="I554" s="122"/>
      <c r="J554" s="131"/>
      <c r="K554" s="22"/>
      <c r="L554" s="130" t="str">
        <f t="shared" si="220"/>
        <v/>
      </c>
      <c r="M554" s="122"/>
      <c r="N554" s="131"/>
      <c r="O554" s="22"/>
      <c r="P554" s="130" t="str">
        <f t="shared" si="221"/>
        <v/>
      </c>
      <c r="Q554" s="122"/>
      <c r="R554" s="131"/>
      <c r="S554" s="22"/>
      <c r="T554" s="130" t="str">
        <f t="shared" si="222"/>
        <v/>
      </c>
      <c r="U554" s="122"/>
      <c r="V554" s="131"/>
      <c r="W554" s="22"/>
      <c r="X554" s="130" t="str">
        <f t="shared" si="223"/>
        <v/>
      </c>
      <c r="Y554" s="122"/>
      <c r="Z554" s="131"/>
      <c r="AA554" s="22"/>
      <c r="AC554" s="6" t="str">
        <f t="shared" si="224"/>
        <v/>
      </c>
      <c r="AE554" s="6" t="str">
        <f t="shared" si="225"/>
        <v/>
      </c>
      <c r="AF554" s="6" t="str">
        <f t="shared" si="226"/>
        <v/>
      </c>
      <c r="AG554" s="6" t="str">
        <f t="shared" si="227"/>
        <v/>
      </c>
      <c r="AH554" s="6" t="str">
        <f t="shared" si="228"/>
        <v/>
      </c>
      <c r="AI554" s="6" t="str">
        <f t="shared" si="229"/>
        <v/>
      </c>
      <c r="AJ554" s="6" t="str">
        <f t="shared" si="230"/>
        <v/>
      </c>
      <c r="AL554" s="9" t="str">
        <f>IF('Stock Details'!F553="", "", 'Stock Details'!F553)</f>
        <v/>
      </c>
      <c r="AM554" s="9" t="str">
        <f>IF('Stock Details'!G553="", "", 'Stock Details'!G553)</f>
        <v/>
      </c>
      <c r="AO554" s="59" t="str">
        <f t="shared" si="231"/>
        <v/>
      </c>
      <c r="AP554" s="59" t="str">
        <f t="shared" si="235"/>
        <v/>
      </c>
      <c r="AQ554" s="59" t="str">
        <f t="shared" si="236"/>
        <v/>
      </c>
      <c r="AR554" s="59" t="str">
        <f t="shared" si="237"/>
        <v/>
      </c>
      <c r="AS554" s="59" t="str">
        <f t="shared" si="238"/>
        <v/>
      </c>
      <c r="AT554" s="59" t="str">
        <f t="shared" si="239"/>
        <v/>
      </c>
      <c r="AV554" s="59" t="str">
        <f t="shared" si="232"/>
        <v/>
      </c>
      <c r="AW554" s="59" t="str">
        <f t="shared" si="214"/>
        <v/>
      </c>
      <c r="AX554" s="59" t="str">
        <f t="shared" si="215"/>
        <v/>
      </c>
      <c r="AY554" s="59" t="str">
        <f t="shared" si="216"/>
        <v/>
      </c>
      <c r="AZ554" s="59" t="str">
        <f t="shared" si="217"/>
        <v/>
      </c>
      <c r="BA554" s="59" t="str">
        <f t="shared" si="218"/>
        <v/>
      </c>
      <c r="BC554" s="49" t="str">
        <f>IF($B554="", "", IF(COUNTIF(BD554:$BY554, "")=BC$8, IF(D554="", "", D554), ""))</f>
        <v/>
      </c>
      <c r="BD554" s="61" t="str">
        <f>IF($B554="", "", IF(COUNTIF(BE554:$BY554, "")=BD$8, IF(E554="", "", E554), ""))</f>
        <v/>
      </c>
      <c r="BE554" s="61" t="str">
        <f>IF($B554="", "", IF(COUNTIF(BF554:$BY554, "")=BE$8, IF(F554="", "", F554), ""))</f>
        <v/>
      </c>
      <c r="BF554" s="61" t="str">
        <f>IF($B554="", "", IF(COUNTIF(BG554:$BY554, "")=BF$8, IF(G554="", "", G554), ""))</f>
        <v/>
      </c>
      <c r="BG554" s="61" t="str">
        <f>IF($B554="", "", IF(COUNTIF(BH554:$BY554, "")=BG$8, IF(H554="", "", H554), ""))</f>
        <v/>
      </c>
      <c r="BH554" s="61" t="str">
        <f>IF($B554="", "", IF(COUNTIF(BI554:$BY554, "")=BH$8, IF(I554="", "", I554), ""))</f>
        <v/>
      </c>
      <c r="BI554" s="61" t="str">
        <f>IF($B554="", "", IF(COUNTIF(BJ554:$BY554, "")=BI$8, IF(J554="", "", J554), ""))</f>
        <v/>
      </c>
      <c r="BJ554" s="61" t="str">
        <f>IF($B554="", "", IF(COUNTIF(BK554:$BY554, "")=BJ$8, IF(K554="", "", K554), ""))</f>
        <v/>
      </c>
      <c r="BK554" s="61" t="str">
        <f>IF($B554="", "", IF(COUNTIF(BL554:$BY554, "")=BK$8, IF(L554="", "", L554), ""))</f>
        <v/>
      </c>
      <c r="BL554" s="61" t="str">
        <f>IF($B554="", "", IF(COUNTIF(BM554:$BY554, "")=BL$8, IF(M554="", "", M554), ""))</f>
        <v/>
      </c>
      <c r="BM554" s="61" t="str">
        <f>IF($B554="", "", IF(COUNTIF(BN554:$BY554, "")=BM$8, IF(N554="", "", N554), ""))</f>
        <v/>
      </c>
      <c r="BN554" s="61" t="str">
        <f>IF($B554="", "", IF(COUNTIF(BO554:$BY554, "")=BN$8, IF(O554="", "", O554), ""))</f>
        <v/>
      </c>
      <c r="BO554" s="61" t="str">
        <f>IF($B554="", "", IF(COUNTIF(BP554:$BY554, "")=BO$8, IF(P554="", "", P554), ""))</f>
        <v/>
      </c>
      <c r="BP554" s="61" t="str">
        <f>IF($B554="", "", IF(COUNTIF(BQ554:$BY554, "")=BP$8, IF(Q554="", "", Q554), ""))</f>
        <v/>
      </c>
      <c r="BQ554" s="61" t="str">
        <f>IF($B554="", "", IF(COUNTIF(BR554:$BY554, "")=BQ$8, IF(R554="", "", R554), ""))</f>
        <v/>
      </c>
      <c r="BR554" s="61" t="str">
        <f>IF($B554="", "", IF(COUNTIF(BS554:$BY554, "")=BR$8, IF(S554="", "", S554), ""))</f>
        <v/>
      </c>
      <c r="BS554" s="61" t="str">
        <f>IF($B554="", "", IF(COUNTIF(BT554:$BY554, "")=BS$8, IF(T554="", "", T554), ""))</f>
        <v/>
      </c>
      <c r="BT554" s="61" t="str">
        <f>IF($B554="", "", IF(COUNTIF(BU554:$BY554, "")=BT$8, IF(U554="", "", U554), ""))</f>
        <v/>
      </c>
      <c r="BU554" s="61" t="str">
        <f>IF($B554="", "", IF(COUNTIF(BV554:$BY554, "")=BU$8, IF(V554="", "", V554), ""))</f>
        <v/>
      </c>
      <c r="BV554" s="61" t="str">
        <f>IF($B554="", "", IF(COUNTIF(BW554:$BY554, "")=BV$8, IF(W554="", "", W554), ""))</f>
        <v/>
      </c>
      <c r="BW554" s="61" t="str">
        <f>IF($B554="", "", IF(COUNTIF(BX554:$BY554, "")=BW$8, IF(X554="", "", X554), ""))</f>
        <v/>
      </c>
      <c r="BX554" s="61" t="str">
        <f>IF($B554="", "", IF(COUNTIF(BY554:$BY554, "")=BX$8, IF(Y554="", "", Y554), ""))</f>
        <v/>
      </c>
      <c r="BY554" s="50" t="str">
        <f t="shared" si="233"/>
        <v/>
      </c>
      <c r="CA554" s="6" t="str">
        <f t="shared" si="234"/>
        <v/>
      </c>
      <c r="CB554" s="6" t="str">
        <f>IF(CA554="", "", RANK(CA554, $CA$9:$CA$2508, 0)+COUNTIF($CA$9:CA554, CA554)-1)</f>
        <v/>
      </c>
    </row>
    <row r="555" spans="1:80" x14ac:dyDescent="0.25">
      <c r="A555" s="22"/>
      <c r="B555" s="121" t="str">
        <f>IF('Stock Details'!B554="", "", 'Stock Details'!B554)</f>
        <v/>
      </c>
      <c r="C555" s="22"/>
      <c r="D555" s="130"/>
      <c r="E555" s="122"/>
      <c r="F555" s="131"/>
      <c r="G555" s="22"/>
      <c r="H555" s="130" t="str">
        <f t="shared" si="219"/>
        <v/>
      </c>
      <c r="I555" s="122"/>
      <c r="J555" s="131"/>
      <c r="K555" s="22"/>
      <c r="L555" s="130" t="str">
        <f t="shared" si="220"/>
        <v/>
      </c>
      <c r="M555" s="122"/>
      <c r="N555" s="131"/>
      <c r="O555" s="22"/>
      <c r="P555" s="130" t="str">
        <f t="shared" si="221"/>
        <v/>
      </c>
      <c r="Q555" s="122"/>
      <c r="R555" s="131"/>
      <c r="S555" s="22"/>
      <c r="T555" s="130" t="str">
        <f t="shared" si="222"/>
        <v/>
      </c>
      <c r="U555" s="122"/>
      <c r="V555" s="131"/>
      <c r="W555" s="22"/>
      <c r="X555" s="130" t="str">
        <f t="shared" si="223"/>
        <v/>
      </c>
      <c r="Y555" s="122"/>
      <c r="Z555" s="131"/>
      <c r="AA555" s="22"/>
      <c r="AC555" s="6" t="str">
        <f t="shared" si="224"/>
        <v/>
      </c>
      <c r="AE555" s="6" t="str">
        <f t="shared" si="225"/>
        <v/>
      </c>
      <c r="AF555" s="6" t="str">
        <f t="shared" si="226"/>
        <v/>
      </c>
      <c r="AG555" s="6" t="str">
        <f t="shared" si="227"/>
        <v/>
      </c>
      <c r="AH555" s="6" t="str">
        <f t="shared" si="228"/>
        <v/>
      </c>
      <c r="AI555" s="6" t="str">
        <f t="shared" si="229"/>
        <v/>
      </c>
      <c r="AJ555" s="6" t="str">
        <f t="shared" si="230"/>
        <v/>
      </c>
      <c r="AL555" s="9" t="str">
        <f>IF('Stock Details'!F554="", "", 'Stock Details'!F554)</f>
        <v/>
      </c>
      <c r="AM555" s="9" t="str">
        <f>IF('Stock Details'!G554="", "", 'Stock Details'!G554)</f>
        <v/>
      </c>
      <c r="AO555" s="59" t="str">
        <f t="shared" si="231"/>
        <v/>
      </c>
      <c r="AP555" s="59" t="str">
        <f t="shared" si="235"/>
        <v/>
      </c>
      <c r="AQ555" s="59" t="str">
        <f t="shared" si="236"/>
        <v/>
      </c>
      <c r="AR555" s="59" t="str">
        <f t="shared" si="237"/>
        <v/>
      </c>
      <c r="AS555" s="59" t="str">
        <f t="shared" si="238"/>
        <v/>
      </c>
      <c r="AT555" s="59" t="str">
        <f t="shared" si="239"/>
        <v/>
      </c>
      <c r="AV555" s="59" t="str">
        <f t="shared" si="232"/>
        <v/>
      </c>
      <c r="AW555" s="59" t="str">
        <f t="shared" si="214"/>
        <v/>
      </c>
      <c r="AX555" s="59" t="str">
        <f t="shared" si="215"/>
        <v/>
      </c>
      <c r="AY555" s="59" t="str">
        <f t="shared" si="216"/>
        <v/>
      </c>
      <c r="AZ555" s="59" t="str">
        <f t="shared" si="217"/>
        <v/>
      </c>
      <c r="BA555" s="59" t="str">
        <f t="shared" si="218"/>
        <v/>
      </c>
      <c r="BC555" s="49" t="str">
        <f>IF($B555="", "", IF(COUNTIF(BD555:$BY555, "")=BC$8, IF(D555="", "", D555), ""))</f>
        <v/>
      </c>
      <c r="BD555" s="61" t="str">
        <f>IF($B555="", "", IF(COUNTIF(BE555:$BY555, "")=BD$8, IF(E555="", "", E555), ""))</f>
        <v/>
      </c>
      <c r="BE555" s="61" t="str">
        <f>IF($B555="", "", IF(COUNTIF(BF555:$BY555, "")=BE$8, IF(F555="", "", F555), ""))</f>
        <v/>
      </c>
      <c r="BF555" s="61" t="str">
        <f>IF($B555="", "", IF(COUNTIF(BG555:$BY555, "")=BF$8, IF(G555="", "", G555), ""))</f>
        <v/>
      </c>
      <c r="BG555" s="61" t="str">
        <f>IF($B555="", "", IF(COUNTIF(BH555:$BY555, "")=BG$8, IF(H555="", "", H555), ""))</f>
        <v/>
      </c>
      <c r="BH555" s="61" t="str">
        <f>IF($B555="", "", IF(COUNTIF(BI555:$BY555, "")=BH$8, IF(I555="", "", I555), ""))</f>
        <v/>
      </c>
      <c r="BI555" s="61" t="str">
        <f>IF($B555="", "", IF(COUNTIF(BJ555:$BY555, "")=BI$8, IF(J555="", "", J555), ""))</f>
        <v/>
      </c>
      <c r="BJ555" s="61" t="str">
        <f>IF($B555="", "", IF(COUNTIF(BK555:$BY555, "")=BJ$8, IF(K555="", "", K555), ""))</f>
        <v/>
      </c>
      <c r="BK555" s="61" t="str">
        <f>IF($B555="", "", IF(COUNTIF(BL555:$BY555, "")=BK$8, IF(L555="", "", L555), ""))</f>
        <v/>
      </c>
      <c r="BL555" s="61" t="str">
        <f>IF($B555="", "", IF(COUNTIF(BM555:$BY555, "")=BL$8, IF(M555="", "", M555), ""))</f>
        <v/>
      </c>
      <c r="BM555" s="61" t="str">
        <f>IF($B555="", "", IF(COUNTIF(BN555:$BY555, "")=BM$8, IF(N555="", "", N555), ""))</f>
        <v/>
      </c>
      <c r="BN555" s="61" t="str">
        <f>IF($B555="", "", IF(COUNTIF(BO555:$BY555, "")=BN$8, IF(O555="", "", O555), ""))</f>
        <v/>
      </c>
      <c r="BO555" s="61" t="str">
        <f>IF($B555="", "", IF(COUNTIF(BP555:$BY555, "")=BO$8, IF(P555="", "", P555), ""))</f>
        <v/>
      </c>
      <c r="BP555" s="61" t="str">
        <f>IF($B555="", "", IF(COUNTIF(BQ555:$BY555, "")=BP$8, IF(Q555="", "", Q555), ""))</f>
        <v/>
      </c>
      <c r="BQ555" s="61" t="str">
        <f>IF($B555="", "", IF(COUNTIF(BR555:$BY555, "")=BQ$8, IF(R555="", "", R555), ""))</f>
        <v/>
      </c>
      <c r="BR555" s="61" t="str">
        <f>IF($B555="", "", IF(COUNTIF(BS555:$BY555, "")=BR$8, IF(S555="", "", S555), ""))</f>
        <v/>
      </c>
      <c r="BS555" s="61" t="str">
        <f>IF($B555="", "", IF(COUNTIF(BT555:$BY555, "")=BS$8, IF(T555="", "", T555), ""))</f>
        <v/>
      </c>
      <c r="BT555" s="61" t="str">
        <f>IF($B555="", "", IF(COUNTIF(BU555:$BY555, "")=BT$8, IF(U555="", "", U555), ""))</f>
        <v/>
      </c>
      <c r="BU555" s="61" t="str">
        <f>IF($B555="", "", IF(COUNTIF(BV555:$BY555, "")=BU$8, IF(V555="", "", V555), ""))</f>
        <v/>
      </c>
      <c r="BV555" s="61" t="str">
        <f>IF($B555="", "", IF(COUNTIF(BW555:$BY555, "")=BV$8, IF(W555="", "", W555), ""))</f>
        <v/>
      </c>
      <c r="BW555" s="61" t="str">
        <f>IF($B555="", "", IF(COUNTIF(BX555:$BY555, "")=BW$8, IF(X555="", "", X555), ""))</f>
        <v/>
      </c>
      <c r="BX555" s="61" t="str">
        <f>IF($B555="", "", IF(COUNTIF(BY555:$BY555, "")=BX$8, IF(Y555="", "", Y555), ""))</f>
        <v/>
      </c>
      <c r="BY555" s="50" t="str">
        <f t="shared" si="233"/>
        <v/>
      </c>
      <c r="CA555" s="6" t="str">
        <f t="shared" si="234"/>
        <v/>
      </c>
      <c r="CB555" s="6" t="str">
        <f>IF(CA555="", "", RANK(CA555, $CA$9:$CA$2508, 0)+COUNTIF($CA$9:CA555, CA555)-1)</f>
        <v/>
      </c>
    </row>
    <row r="556" spans="1:80" x14ac:dyDescent="0.25">
      <c r="A556" s="22"/>
      <c r="B556" s="121" t="str">
        <f>IF('Stock Details'!B555="", "", 'Stock Details'!B555)</f>
        <v/>
      </c>
      <c r="C556" s="22"/>
      <c r="D556" s="130"/>
      <c r="E556" s="122"/>
      <c r="F556" s="131"/>
      <c r="G556" s="22"/>
      <c r="H556" s="130" t="str">
        <f t="shared" si="219"/>
        <v/>
      </c>
      <c r="I556" s="122"/>
      <c r="J556" s="131"/>
      <c r="K556" s="22"/>
      <c r="L556" s="130" t="str">
        <f t="shared" si="220"/>
        <v/>
      </c>
      <c r="M556" s="122"/>
      <c r="N556" s="131"/>
      <c r="O556" s="22"/>
      <c r="P556" s="130" t="str">
        <f t="shared" si="221"/>
        <v/>
      </c>
      <c r="Q556" s="122"/>
      <c r="R556" s="131"/>
      <c r="S556" s="22"/>
      <c r="T556" s="130" t="str">
        <f t="shared" si="222"/>
        <v/>
      </c>
      <c r="U556" s="122"/>
      <c r="V556" s="131"/>
      <c r="W556" s="22"/>
      <c r="X556" s="130" t="str">
        <f t="shared" si="223"/>
        <v/>
      </c>
      <c r="Y556" s="122"/>
      <c r="Z556" s="131"/>
      <c r="AA556" s="22"/>
      <c r="AC556" s="6" t="str">
        <f t="shared" si="224"/>
        <v/>
      </c>
      <c r="AE556" s="6" t="str">
        <f t="shared" si="225"/>
        <v/>
      </c>
      <c r="AF556" s="6" t="str">
        <f t="shared" si="226"/>
        <v/>
      </c>
      <c r="AG556" s="6" t="str">
        <f t="shared" si="227"/>
        <v/>
      </c>
      <c r="AH556" s="6" t="str">
        <f t="shared" si="228"/>
        <v/>
      </c>
      <c r="AI556" s="6" t="str">
        <f t="shared" si="229"/>
        <v/>
      </c>
      <c r="AJ556" s="6" t="str">
        <f t="shared" si="230"/>
        <v/>
      </c>
      <c r="AL556" s="9" t="str">
        <f>IF('Stock Details'!F555="", "", 'Stock Details'!F555)</f>
        <v/>
      </c>
      <c r="AM556" s="9" t="str">
        <f>IF('Stock Details'!G555="", "", 'Stock Details'!G555)</f>
        <v/>
      </c>
      <c r="AO556" s="59" t="str">
        <f t="shared" si="231"/>
        <v/>
      </c>
      <c r="AP556" s="59" t="str">
        <f t="shared" si="235"/>
        <v/>
      </c>
      <c r="AQ556" s="59" t="str">
        <f t="shared" si="236"/>
        <v/>
      </c>
      <c r="AR556" s="59" t="str">
        <f t="shared" si="237"/>
        <v/>
      </c>
      <c r="AS556" s="59" t="str">
        <f t="shared" si="238"/>
        <v/>
      </c>
      <c r="AT556" s="59" t="str">
        <f t="shared" si="239"/>
        <v/>
      </c>
      <c r="AV556" s="59" t="str">
        <f t="shared" si="232"/>
        <v/>
      </c>
      <c r="AW556" s="59" t="str">
        <f t="shared" si="214"/>
        <v/>
      </c>
      <c r="AX556" s="59" t="str">
        <f t="shared" si="215"/>
        <v/>
      </c>
      <c r="AY556" s="59" t="str">
        <f t="shared" si="216"/>
        <v/>
      </c>
      <c r="AZ556" s="59" t="str">
        <f t="shared" si="217"/>
        <v/>
      </c>
      <c r="BA556" s="59" t="str">
        <f t="shared" si="218"/>
        <v/>
      </c>
      <c r="BC556" s="49" t="str">
        <f>IF($B556="", "", IF(COUNTIF(BD556:$BY556, "")=BC$8, IF(D556="", "", D556), ""))</f>
        <v/>
      </c>
      <c r="BD556" s="61" t="str">
        <f>IF($B556="", "", IF(COUNTIF(BE556:$BY556, "")=BD$8, IF(E556="", "", E556), ""))</f>
        <v/>
      </c>
      <c r="BE556" s="61" t="str">
        <f>IF($B556="", "", IF(COUNTIF(BF556:$BY556, "")=BE$8, IF(F556="", "", F556), ""))</f>
        <v/>
      </c>
      <c r="BF556" s="61" t="str">
        <f>IF($B556="", "", IF(COUNTIF(BG556:$BY556, "")=BF$8, IF(G556="", "", G556), ""))</f>
        <v/>
      </c>
      <c r="BG556" s="61" t="str">
        <f>IF($B556="", "", IF(COUNTIF(BH556:$BY556, "")=BG$8, IF(H556="", "", H556), ""))</f>
        <v/>
      </c>
      <c r="BH556" s="61" t="str">
        <f>IF($B556="", "", IF(COUNTIF(BI556:$BY556, "")=BH$8, IF(I556="", "", I556), ""))</f>
        <v/>
      </c>
      <c r="BI556" s="61" t="str">
        <f>IF($B556="", "", IF(COUNTIF(BJ556:$BY556, "")=BI$8, IF(J556="", "", J556), ""))</f>
        <v/>
      </c>
      <c r="BJ556" s="61" t="str">
        <f>IF($B556="", "", IF(COUNTIF(BK556:$BY556, "")=BJ$8, IF(K556="", "", K556), ""))</f>
        <v/>
      </c>
      <c r="BK556" s="61" t="str">
        <f>IF($B556="", "", IF(COUNTIF(BL556:$BY556, "")=BK$8, IF(L556="", "", L556), ""))</f>
        <v/>
      </c>
      <c r="BL556" s="61" t="str">
        <f>IF($B556="", "", IF(COUNTIF(BM556:$BY556, "")=BL$8, IF(M556="", "", M556), ""))</f>
        <v/>
      </c>
      <c r="BM556" s="61" t="str">
        <f>IF($B556="", "", IF(COUNTIF(BN556:$BY556, "")=BM$8, IF(N556="", "", N556), ""))</f>
        <v/>
      </c>
      <c r="BN556" s="61" t="str">
        <f>IF($B556="", "", IF(COUNTIF(BO556:$BY556, "")=BN$8, IF(O556="", "", O556), ""))</f>
        <v/>
      </c>
      <c r="BO556" s="61" t="str">
        <f>IF($B556="", "", IF(COUNTIF(BP556:$BY556, "")=BO$8, IF(P556="", "", P556), ""))</f>
        <v/>
      </c>
      <c r="BP556" s="61" t="str">
        <f>IF($B556="", "", IF(COUNTIF(BQ556:$BY556, "")=BP$8, IF(Q556="", "", Q556), ""))</f>
        <v/>
      </c>
      <c r="BQ556" s="61" t="str">
        <f>IF($B556="", "", IF(COUNTIF(BR556:$BY556, "")=BQ$8, IF(R556="", "", R556), ""))</f>
        <v/>
      </c>
      <c r="BR556" s="61" t="str">
        <f>IF($B556="", "", IF(COUNTIF(BS556:$BY556, "")=BR$8, IF(S556="", "", S556), ""))</f>
        <v/>
      </c>
      <c r="BS556" s="61" t="str">
        <f>IF($B556="", "", IF(COUNTIF(BT556:$BY556, "")=BS$8, IF(T556="", "", T556), ""))</f>
        <v/>
      </c>
      <c r="BT556" s="61" t="str">
        <f>IF($B556="", "", IF(COUNTIF(BU556:$BY556, "")=BT$8, IF(U556="", "", U556), ""))</f>
        <v/>
      </c>
      <c r="BU556" s="61" t="str">
        <f>IF($B556="", "", IF(COUNTIF(BV556:$BY556, "")=BU$8, IF(V556="", "", V556), ""))</f>
        <v/>
      </c>
      <c r="BV556" s="61" t="str">
        <f>IF($B556="", "", IF(COUNTIF(BW556:$BY556, "")=BV$8, IF(W556="", "", W556), ""))</f>
        <v/>
      </c>
      <c r="BW556" s="61" t="str">
        <f>IF($B556="", "", IF(COUNTIF(BX556:$BY556, "")=BW$8, IF(X556="", "", X556), ""))</f>
        <v/>
      </c>
      <c r="BX556" s="61" t="str">
        <f>IF($B556="", "", IF(COUNTIF(BY556:$BY556, "")=BX$8, IF(Y556="", "", Y556), ""))</f>
        <v/>
      </c>
      <c r="BY556" s="50" t="str">
        <f t="shared" si="233"/>
        <v/>
      </c>
      <c r="CA556" s="6" t="str">
        <f t="shared" si="234"/>
        <v/>
      </c>
      <c r="CB556" s="6" t="str">
        <f>IF(CA556="", "", RANK(CA556, $CA$9:$CA$2508, 0)+COUNTIF($CA$9:CA556, CA556)-1)</f>
        <v/>
      </c>
    </row>
    <row r="557" spans="1:80" x14ac:dyDescent="0.25">
      <c r="A557" s="22"/>
      <c r="B557" s="121" t="str">
        <f>IF('Stock Details'!B556="", "", 'Stock Details'!B556)</f>
        <v/>
      </c>
      <c r="C557" s="22"/>
      <c r="D557" s="130"/>
      <c r="E557" s="122"/>
      <c r="F557" s="131"/>
      <c r="G557" s="22"/>
      <c r="H557" s="130" t="str">
        <f t="shared" si="219"/>
        <v/>
      </c>
      <c r="I557" s="122"/>
      <c r="J557" s="131"/>
      <c r="K557" s="22"/>
      <c r="L557" s="130" t="str">
        <f t="shared" si="220"/>
        <v/>
      </c>
      <c r="M557" s="122"/>
      <c r="N557" s="131"/>
      <c r="O557" s="22"/>
      <c r="P557" s="130" t="str">
        <f t="shared" si="221"/>
        <v/>
      </c>
      <c r="Q557" s="122"/>
      <c r="R557" s="131"/>
      <c r="S557" s="22"/>
      <c r="T557" s="130" t="str">
        <f t="shared" si="222"/>
        <v/>
      </c>
      <c r="U557" s="122"/>
      <c r="V557" s="131"/>
      <c r="W557" s="22"/>
      <c r="X557" s="130" t="str">
        <f t="shared" si="223"/>
        <v/>
      </c>
      <c r="Y557" s="122"/>
      <c r="Z557" s="131"/>
      <c r="AA557" s="22"/>
      <c r="AC557" s="6" t="str">
        <f t="shared" si="224"/>
        <v/>
      </c>
      <c r="AE557" s="6" t="str">
        <f t="shared" si="225"/>
        <v/>
      </c>
      <c r="AF557" s="6" t="str">
        <f t="shared" si="226"/>
        <v/>
      </c>
      <c r="AG557" s="6" t="str">
        <f t="shared" si="227"/>
        <v/>
      </c>
      <c r="AH557" s="6" t="str">
        <f t="shared" si="228"/>
        <v/>
      </c>
      <c r="AI557" s="6" t="str">
        <f t="shared" si="229"/>
        <v/>
      </c>
      <c r="AJ557" s="6" t="str">
        <f t="shared" si="230"/>
        <v/>
      </c>
      <c r="AL557" s="9" t="str">
        <f>IF('Stock Details'!F556="", "", 'Stock Details'!F556)</f>
        <v/>
      </c>
      <c r="AM557" s="9" t="str">
        <f>IF('Stock Details'!G556="", "", 'Stock Details'!G556)</f>
        <v/>
      </c>
      <c r="AO557" s="59" t="str">
        <f t="shared" si="231"/>
        <v/>
      </c>
      <c r="AP557" s="59" t="str">
        <f t="shared" si="235"/>
        <v/>
      </c>
      <c r="AQ557" s="59" t="str">
        <f t="shared" si="236"/>
        <v/>
      </c>
      <c r="AR557" s="59" t="str">
        <f t="shared" si="237"/>
        <v/>
      </c>
      <c r="AS557" s="59" t="str">
        <f t="shared" si="238"/>
        <v/>
      </c>
      <c r="AT557" s="59" t="str">
        <f t="shared" si="239"/>
        <v/>
      </c>
      <c r="AV557" s="59" t="str">
        <f t="shared" si="232"/>
        <v/>
      </c>
      <c r="AW557" s="59" t="str">
        <f t="shared" si="214"/>
        <v/>
      </c>
      <c r="AX557" s="59" t="str">
        <f t="shared" si="215"/>
        <v/>
      </c>
      <c r="AY557" s="59" t="str">
        <f t="shared" si="216"/>
        <v/>
      </c>
      <c r="AZ557" s="59" t="str">
        <f t="shared" si="217"/>
        <v/>
      </c>
      <c r="BA557" s="59" t="str">
        <f t="shared" si="218"/>
        <v/>
      </c>
      <c r="BC557" s="49" t="str">
        <f>IF($B557="", "", IF(COUNTIF(BD557:$BY557, "")=BC$8, IF(D557="", "", D557), ""))</f>
        <v/>
      </c>
      <c r="BD557" s="61" t="str">
        <f>IF($B557="", "", IF(COUNTIF(BE557:$BY557, "")=BD$8, IF(E557="", "", E557), ""))</f>
        <v/>
      </c>
      <c r="BE557" s="61" t="str">
        <f>IF($B557="", "", IF(COUNTIF(BF557:$BY557, "")=BE$8, IF(F557="", "", F557), ""))</f>
        <v/>
      </c>
      <c r="BF557" s="61" t="str">
        <f>IF($B557="", "", IF(COUNTIF(BG557:$BY557, "")=BF$8, IF(G557="", "", G557), ""))</f>
        <v/>
      </c>
      <c r="BG557" s="61" t="str">
        <f>IF($B557="", "", IF(COUNTIF(BH557:$BY557, "")=BG$8, IF(H557="", "", H557), ""))</f>
        <v/>
      </c>
      <c r="BH557" s="61" t="str">
        <f>IF($B557="", "", IF(COUNTIF(BI557:$BY557, "")=BH$8, IF(I557="", "", I557), ""))</f>
        <v/>
      </c>
      <c r="BI557" s="61" t="str">
        <f>IF($B557="", "", IF(COUNTIF(BJ557:$BY557, "")=BI$8, IF(J557="", "", J557), ""))</f>
        <v/>
      </c>
      <c r="BJ557" s="61" t="str">
        <f>IF($B557="", "", IF(COUNTIF(BK557:$BY557, "")=BJ$8, IF(K557="", "", K557), ""))</f>
        <v/>
      </c>
      <c r="BK557" s="61" t="str">
        <f>IF($B557="", "", IF(COUNTIF(BL557:$BY557, "")=BK$8, IF(L557="", "", L557), ""))</f>
        <v/>
      </c>
      <c r="BL557" s="61" t="str">
        <f>IF($B557="", "", IF(COUNTIF(BM557:$BY557, "")=BL$8, IF(M557="", "", M557), ""))</f>
        <v/>
      </c>
      <c r="BM557" s="61" t="str">
        <f>IF($B557="", "", IF(COUNTIF(BN557:$BY557, "")=BM$8, IF(N557="", "", N557), ""))</f>
        <v/>
      </c>
      <c r="BN557" s="61" t="str">
        <f>IF($B557="", "", IF(COUNTIF(BO557:$BY557, "")=BN$8, IF(O557="", "", O557), ""))</f>
        <v/>
      </c>
      <c r="BO557" s="61" t="str">
        <f>IF($B557="", "", IF(COUNTIF(BP557:$BY557, "")=BO$8, IF(P557="", "", P557), ""))</f>
        <v/>
      </c>
      <c r="BP557" s="61" t="str">
        <f>IF($B557="", "", IF(COUNTIF(BQ557:$BY557, "")=BP$8, IF(Q557="", "", Q557), ""))</f>
        <v/>
      </c>
      <c r="BQ557" s="61" t="str">
        <f>IF($B557="", "", IF(COUNTIF(BR557:$BY557, "")=BQ$8, IF(R557="", "", R557), ""))</f>
        <v/>
      </c>
      <c r="BR557" s="61" t="str">
        <f>IF($B557="", "", IF(COUNTIF(BS557:$BY557, "")=BR$8, IF(S557="", "", S557), ""))</f>
        <v/>
      </c>
      <c r="BS557" s="61" t="str">
        <f>IF($B557="", "", IF(COUNTIF(BT557:$BY557, "")=BS$8, IF(T557="", "", T557), ""))</f>
        <v/>
      </c>
      <c r="BT557" s="61" t="str">
        <f>IF($B557="", "", IF(COUNTIF(BU557:$BY557, "")=BT$8, IF(U557="", "", U557), ""))</f>
        <v/>
      </c>
      <c r="BU557" s="61" t="str">
        <f>IF($B557="", "", IF(COUNTIF(BV557:$BY557, "")=BU$8, IF(V557="", "", V557), ""))</f>
        <v/>
      </c>
      <c r="BV557" s="61" t="str">
        <f>IF($B557="", "", IF(COUNTIF(BW557:$BY557, "")=BV$8, IF(W557="", "", W557), ""))</f>
        <v/>
      </c>
      <c r="BW557" s="61" t="str">
        <f>IF($B557="", "", IF(COUNTIF(BX557:$BY557, "")=BW$8, IF(X557="", "", X557), ""))</f>
        <v/>
      </c>
      <c r="BX557" s="61" t="str">
        <f>IF($B557="", "", IF(COUNTIF(BY557:$BY557, "")=BX$8, IF(Y557="", "", Y557), ""))</f>
        <v/>
      </c>
      <c r="BY557" s="50" t="str">
        <f t="shared" si="233"/>
        <v/>
      </c>
      <c r="CA557" s="6" t="str">
        <f t="shared" si="234"/>
        <v/>
      </c>
      <c r="CB557" s="6" t="str">
        <f>IF(CA557="", "", RANK(CA557, $CA$9:$CA$2508, 0)+COUNTIF($CA$9:CA557, CA557)-1)</f>
        <v/>
      </c>
    </row>
    <row r="558" spans="1:80" x14ac:dyDescent="0.25">
      <c r="A558" s="22"/>
      <c r="B558" s="121" t="str">
        <f>IF('Stock Details'!B557="", "", 'Stock Details'!B557)</f>
        <v/>
      </c>
      <c r="C558" s="22"/>
      <c r="D558" s="130"/>
      <c r="E558" s="122"/>
      <c r="F558" s="131"/>
      <c r="G558" s="22"/>
      <c r="H558" s="130" t="str">
        <f t="shared" si="219"/>
        <v/>
      </c>
      <c r="I558" s="122"/>
      <c r="J558" s="131"/>
      <c r="K558" s="22"/>
      <c r="L558" s="130" t="str">
        <f t="shared" si="220"/>
        <v/>
      </c>
      <c r="M558" s="122"/>
      <c r="N558" s="131"/>
      <c r="O558" s="22"/>
      <c r="P558" s="130" t="str">
        <f t="shared" si="221"/>
        <v/>
      </c>
      <c r="Q558" s="122"/>
      <c r="R558" s="131"/>
      <c r="S558" s="22"/>
      <c r="T558" s="130" t="str">
        <f t="shared" si="222"/>
        <v/>
      </c>
      <c r="U558" s="122"/>
      <c r="V558" s="131"/>
      <c r="W558" s="22"/>
      <c r="X558" s="130" t="str">
        <f t="shared" si="223"/>
        <v/>
      </c>
      <c r="Y558" s="122"/>
      <c r="Z558" s="131"/>
      <c r="AA558" s="22"/>
      <c r="AC558" s="6" t="str">
        <f t="shared" si="224"/>
        <v/>
      </c>
      <c r="AE558" s="6" t="str">
        <f t="shared" si="225"/>
        <v/>
      </c>
      <c r="AF558" s="6" t="str">
        <f t="shared" si="226"/>
        <v/>
      </c>
      <c r="AG558" s="6" t="str">
        <f t="shared" si="227"/>
        <v/>
      </c>
      <c r="AH558" s="6" t="str">
        <f t="shared" si="228"/>
        <v/>
      </c>
      <c r="AI558" s="6" t="str">
        <f t="shared" si="229"/>
        <v/>
      </c>
      <c r="AJ558" s="6" t="str">
        <f t="shared" si="230"/>
        <v/>
      </c>
      <c r="AL558" s="9" t="str">
        <f>IF('Stock Details'!F557="", "", 'Stock Details'!F557)</f>
        <v/>
      </c>
      <c r="AM558" s="9" t="str">
        <f>IF('Stock Details'!G557="", "", 'Stock Details'!G557)</f>
        <v/>
      </c>
      <c r="AO558" s="59" t="str">
        <f t="shared" si="231"/>
        <v/>
      </c>
      <c r="AP558" s="59" t="str">
        <f t="shared" si="235"/>
        <v/>
      </c>
      <c r="AQ558" s="59" t="str">
        <f t="shared" si="236"/>
        <v/>
      </c>
      <c r="AR558" s="59" t="str">
        <f t="shared" si="237"/>
        <v/>
      </c>
      <c r="AS558" s="59" t="str">
        <f t="shared" si="238"/>
        <v/>
      </c>
      <c r="AT558" s="59" t="str">
        <f t="shared" si="239"/>
        <v/>
      </c>
      <c r="AV558" s="59" t="str">
        <f t="shared" si="232"/>
        <v/>
      </c>
      <c r="AW558" s="59" t="str">
        <f t="shared" si="214"/>
        <v/>
      </c>
      <c r="AX558" s="59" t="str">
        <f t="shared" si="215"/>
        <v/>
      </c>
      <c r="AY558" s="59" t="str">
        <f t="shared" si="216"/>
        <v/>
      </c>
      <c r="AZ558" s="59" t="str">
        <f t="shared" si="217"/>
        <v/>
      </c>
      <c r="BA558" s="59" t="str">
        <f t="shared" si="218"/>
        <v/>
      </c>
      <c r="BC558" s="49" t="str">
        <f>IF($B558="", "", IF(COUNTIF(BD558:$BY558, "")=BC$8, IF(D558="", "", D558), ""))</f>
        <v/>
      </c>
      <c r="BD558" s="61" t="str">
        <f>IF($B558="", "", IF(COUNTIF(BE558:$BY558, "")=BD$8, IF(E558="", "", E558), ""))</f>
        <v/>
      </c>
      <c r="BE558" s="61" t="str">
        <f>IF($B558="", "", IF(COUNTIF(BF558:$BY558, "")=BE$8, IF(F558="", "", F558), ""))</f>
        <v/>
      </c>
      <c r="BF558" s="61" t="str">
        <f>IF($B558="", "", IF(COUNTIF(BG558:$BY558, "")=BF$8, IF(G558="", "", G558), ""))</f>
        <v/>
      </c>
      <c r="BG558" s="61" t="str">
        <f>IF($B558="", "", IF(COUNTIF(BH558:$BY558, "")=BG$8, IF(H558="", "", H558), ""))</f>
        <v/>
      </c>
      <c r="BH558" s="61" t="str">
        <f>IF($B558="", "", IF(COUNTIF(BI558:$BY558, "")=BH$8, IF(I558="", "", I558), ""))</f>
        <v/>
      </c>
      <c r="BI558" s="61" t="str">
        <f>IF($B558="", "", IF(COUNTIF(BJ558:$BY558, "")=BI$8, IF(J558="", "", J558), ""))</f>
        <v/>
      </c>
      <c r="BJ558" s="61" t="str">
        <f>IF($B558="", "", IF(COUNTIF(BK558:$BY558, "")=BJ$8, IF(K558="", "", K558), ""))</f>
        <v/>
      </c>
      <c r="BK558" s="61" t="str">
        <f>IF($B558="", "", IF(COUNTIF(BL558:$BY558, "")=BK$8, IF(L558="", "", L558), ""))</f>
        <v/>
      </c>
      <c r="BL558" s="61" t="str">
        <f>IF($B558="", "", IF(COUNTIF(BM558:$BY558, "")=BL$8, IF(M558="", "", M558), ""))</f>
        <v/>
      </c>
      <c r="BM558" s="61" t="str">
        <f>IF($B558="", "", IF(COUNTIF(BN558:$BY558, "")=BM$8, IF(N558="", "", N558), ""))</f>
        <v/>
      </c>
      <c r="BN558" s="61" t="str">
        <f>IF($B558="", "", IF(COUNTIF(BO558:$BY558, "")=BN$8, IF(O558="", "", O558), ""))</f>
        <v/>
      </c>
      <c r="BO558" s="61" t="str">
        <f>IF($B558="", "", IF(COUNTIF(BP558:$BY558, "")=BO$8, IF(P558="", "", P558), ""))</f>
        <v/>
      </c>
      <c r="BP558" s="61" t="str">
        <f>IF($B558="", "", IF(COUNTIF(BQ558:$BY558, "")=BP$8, IF(Q558="", "", Q558), ""))</f>
        <v/>
      </c>
      <c r="BQ558" s="61" t="str">
        <f>IF($B558="", "", IF(COUNTIF(BR558:$BY558, "")=BQ$8, IF(R558="", "", R558), ""))</f>
        <v/>
      </c>
      <c r="BR558" s="61" t="str">
        <f>IF($B558="", "", IF(COUNTIF(BS558:$BY558, "")=BR$8, IF(S558="", "", S558), ""))</f>
        <v/>
      </c>
      <c r="BS558" s="61" t="str">
        <f>IF($B558="", "", IF(COUNTIF(BT558:$BY558, "")=BS$8, IF(T558="", "", T558), ""))</f>
        <v/>
      </c>
      <c r="BT558" s="61" t="str">
        <f>IF($B558="", "", IF(COUNTIF(BU558:$BY558, "")=BT$8, IF(U558="", "", U558), ""))</f>
        <v/>
      </c>
      <c r="BU558" s="61" t="str">
        <f>IF($B558="", "", IF(COUNTIF(BV558:$BY558, "")=BU$8, IF(V558="", "", V558), ""))</f>
        <v/>
      </c>
      <c r="BV558" s="61" t="str">
        <f>IF($B558="", "", IF(COUNTIF(BW558:$BY558, "")=BV$8, IF(W558="", "", W558), ""))</f>
        <v/>
      </c>
      <c r="BW558" s="61" t="str">
        <f>IF($B558="", "", IF(COUNTIF(BX558:$BY558, "")=BW$8, IF(X558="", "", X558), ""))</f>
        <v/>
      </c>
      <c r="BX558" s="61" t="str">
        <f>IF($B558="", "", IF(COUNTIF(BY558:$BY558, "")=BX$8, IF(Y558="", "", Y558), ""))</f>
        <v/>
      </c>
      <c r="BY558" s="50" t="str">
        <f t="shared" si="233"/>
        <v/>
      </c>
      <c r="CA558" s="6" t="str">
        <f t="shared" si="234"/>
        <v/>
      </c>
      <c r="CB558" s="6" t="str">
        <f>IF(CA558="", "", RANK(CA558, $CA$9:$CA$2508, 0)+COUNTIF($CA$9:CA558, CA558)-1)</f>
        <v/>
      </c>
    </row>
    <row r="559" spans="1:80" x14ac:dyDescent="0.25">
      <c r="A559" s="22"/>
      <c r="B559" s="121" t="str">
        <f>IF('Stock Details'!B558="", "", 'Stock Details'!B558)</f>
        <v/>
      </c>
      <c r="C559" s="22"/>
      <c r="D559" s="130"/>
      <c r="E559" s="122"/>
      <c r="F559" s="131"/>
      <c r="G559" s="22"/>
      <c r="H559" s="130" t="str">
        <f t="shared" si="219"/>
        <v/>
      </c>
      <c r="I559" s="122"/>
      <c r="J559" s="131"/>
      <c r="K559" s="22"/>
      <c r="L559" s="130" t="str">
        <f t="shared" si="220"/>
        <v/>
      </c>
      <c r="M559" s="122"/>
      <c r="N559" s="131"/>
      <c r="O559" s="22"/>
      <c r="P559" s="130" t="str">
        <f t="shared" si="221"/>
        <v/>
      </c>
      <c r="Q559" s="122"/>
      <c r="R559" s="131"/>
      <c r="S559" s="22"/>
      <c r="T559" s="130" t="str">
        <f t="shared" si="222"/>
        <v/>
      </c>
      <c r="U559" s="122"/>
      <c r="V559" s="131"/>
      <c r="W559" s="22"/>
      <c r="X559" s="130" t="str">
        <f t="shared" si="223"/>
        <v/>
      </c>
      <c r="Y559" s="122"/>
      <c r="Z559" s="131"/>
      <c r="AA559" s="22"/>
      <c r="AC559" s="6" t="str">
        <f t="shared" si="224"/>
        <v/>
      </c>
      <c r="AE559" s="6" t="str">
        <f t="shared" si="225"/>
        <v/>
      </c>
      <c r="AF559" s="6" t="str">
        <f t="shared" si="226"/>
        <v/>
      </c>
      <c r="AG559" s="6" t="str">
        <f t="shared" si="227"/>
        <v/>
      </c>
      <c r="AH559" s="6" t="str">
        <f t="shared" si="228"/>
        <v/>
      </c>
      <c r="AI559" s="6" t="str">
        <f t="shared" si="229"/>
        <v/>
      </c>
      <c r="AJ559" s="6" t="str">
        <f t="shared" si="230"/>
        <v/>
      </c>
      <c r="AL559" s="9" t="str">
        <f>IF('Stock Details'!F558="", "", 'Stock Details'!F558)</f>
        <v/>
      </c>
      <c r="AM559" s="9" t="str">
        <f>IF('Stock Details'!G558="", "", 'Stock Details'!G558)</f>
        <v/>
      </c>
      <c r="AO559" s="59" t="str">
        <f t="shared" si="231"/>
        <v/>
      </c>
      <c r="AP559" s="59" t="str">
        <f t="shared" si="235"/>
        <v/>
      </c>
      <c r="AQ559" s="59" t="str">
        <f t="shared" si="236"/>
        <v/>
      </c>
      <c r="AR559" s="59" t="str">
        <f t="shared" si="237"/>
        <v/>
      </c>
      <c r="AS559" s="59" t="str">
        <f t="shared" si="238"/>
        <v/>
      </c>
      <c r="AT559" s="59" t="str">
        <f t="shared" si="239"/>
        <v/>
      </c>
      <c r="AV559" s="59" t="str">
        <f t="shared" si="232"/>
        <v/>
      </c>
      <c r="AW559" s="59" t="str">
        <f t="shared" si="214"/>
        <v/>
      </c>
      <c r="AX559" s="59" t="str">
        <f t="shared" si="215"/>
        <v/>
      </c>
      <c r="AY559" s="59" t="str">
        <f t="shared" si="216"/>
        <v/>
      </c>
      <c r="AZ559" s="59" t="str">
        <f t="shared" si="217"/>
        <v/>
      </c>
      <c r="BA559" s="59" t="str">
        <f t="shared" si="218"/>
        <v/>
      </c>
      <c r="BC559" s="49" t="str">
        <f>IF($B559="", "", IF(COUNTIF(BD559:$BY559, "")=BC$8, IF(D559="", "", D559), ""))</f>
        <v/>
      </c>
      <c r="BD559" s="61" t="str">
        <f>IF($B559="", "", IF(COUNTIF(BE559:$BY559, "")=BD$8, IF(E559="", "", E559), ""))</f>
        <v/>
      </c>
      <c r="BE559" s="61" t="str">
        <f>IF($B559="", "", IF(COUNTIF(BF559:$BY559, "")=BE$8, IF(F559="", "", F559), ""))</f>
        <v/>
      </c>
      <c r="BF559" s="61" t="str">
        <f>IF($B559="", "", IF(COUNTIF(BG559:$BY559, "")=BF$8, IF(G559="", "", G559), ""))</f>
        <v/>
      </c>
      <c r="BG559" s="61" t="str">
        <f>IF($B559="", "", IF(COUNTIF(BH559:$BY559, "")=BG$8, IF(H559="", "", H559), ""))</f>
        <v/>
      </c>
      <c r="BH559" s="61" t="str">
        <f>IF($B559="", "", IF(COUNTIF(BI559:$BY559, "")=BH$8, IF(I559="", "", I559), ""))</f>
        <v/>
      </c>
      <c r="BI559" s="61" t="str">
        <f>IF($B559="", "", IF(COUNTIF(BJ559:$BY559, "")=BI$8, IF(J559="", "", J559), ""))</f>
        <v/>
      </c>
      <c r="BJ559" s="61" t="str">
        <f>IF($B559="", "", IF(COUNTIF(BK559:$BY559, "")=BJ$8, IF(K559="", "", K559), ""))</f>
        <v/>
      </c>
      <c r="BK559" s="61" t="str">
        <f>IF($B559="", "", IF(COUNTIF(BL559:$BY559, "")=BK$8, IF(L559="", "", L559), ""))</f>
        <v/>
      </c>
      <c r="BL559" s="61" t="str">
        <f>IF($B559="", "", IF(COUNTIF(BM559:$BY559, "")=BL$8, IF(M559="", "", M559), ""))</f>
        <v/>
      </c>
      <c r="BM559" s="61" t="str">
        <f>IF($B559="", "", IF(COUNTIF(BN559:$BY559, "")=BM$8, IF(N559="", "", N559), ""))</f>
        <v/>
      </c>
      <c r="BN559" s="61" t="str">
        <f>IF($B559="", "", IF(COUNTIF(BO559:$BY559, "")=BN$8, IF(O559="", "", O559), ""))</f>
        <v/>
      </c>
      <c r="BO559" s="61" t="str">
        <f>IF($B559="", "", IF(COUNTIF(BP559:$BY559, "")=BO$8, IF(P559="", "", P559), ""))</f>
        <v/>
      </c>
      <c r="BP559" s="61" t="str">
        <f>IF($B559="", "", IF(COUNTIF(BQ559:$BY559, "")=BP$8, IF(Q559="", "", Q559), ""))</f>
        <v/>
      </c>
      <c r="BQ559" s="61" t="str">
        <f>IF($B559="", "", IF(COUNTIF(BR559:$BY559, "")=BQ$8, IF(R559="", "", R559), ""))</f>
        <v/>
      </c>
      <c r="BR559" s="61" t="str">
        <f>IF($B559="", "", IF(COUNTIF(BS559:$BY559, "")=BR$8, IF(S559="", "", S559), ""))</f>
        <v/>
      </c>
      <c r="BS559" s="61" t="str">
        <f>IF($B559="", "", IF(COUNTIF(BT559:$BY559, "")=BS$8, IF(T559="", "", T559), ""))</f>
        <v/>
      </c>
      <c r="BT559" s="61" t="str">
        <f>IF($B559="", "", IF(COUNTIF(BU559:$BY559, "")=BT$8, IF(U559="", "", U559), ""))</f>
        <v/>
      </c>
      <c r="BU559" s="61" t="str">
        <f>IF($B559="", "", IF(COUNTIF(BV559:$BY559, "")=BU$8, IF(V559="", "", V559), ""))</f>
        <v/>
      </c>
      <c r="BV559" s="61" t="str">
        <f>IF($B559="", "", IF(COUNTIF(BW559:$BY559, "")=BV$8, IF(W559="", "", W559), ""))</f>
        <v/>
      </c>
      <c r="BW559" s="61" t="str">
        <f>IF($B559="", "", IF(COUNTIF(BX559:$BY559, "")=BW$8, IF(X559="", "", X559), ""))</f>
        <v/>
      </c>
      <c r="BX559" s="61" t="str">
        <f>IF($B559="", "", IF(COUNTIF(BY559:$BY559, "")=BX$8, IF(Y559="", "", Y559), ""))</f>
        <v/>
      </c>
      <c r="BY559" s="50" t="str">
        <f t="shared" si="233"/>
        <v/>
      </c>
      <c r="CA559" s="6" t="str">
        <f t="shared" si="234"/>
        <v/>
      </c>
      <c r="CB559" s="6" t="str">
        <f>IF(CA559="", "", RANK(CA559, $CA$9:$CA$2508, 0)+COUNTIF($CA$9:CA559, CA559)-1)</f>
        <v/>
      </c>
    </row>
    <row r="560" spans="1:80" x14ac:dyDescent="0.25">
      <c r="A560" s="22"/>
      <c r="B560" s="121" t="str">
        <f>IF('Stock Details'!B559="", "", 'Stock Details'!B559)</f>
        <v/>
      </c>
      <c r="C560" s="22"/>
      <c r="D560" s="130"/>
      <c r="E560" s="122"/>
      <c r="F560" s="131"/>
      <c r="G560" s="22"/>
      <c r="H560" s="130" t="str">
        <f t="shared" si="219"/>
        <v/>
      </c>
      <c r="I560" s="122"/>
      <c r="J560" s="131"/>
      <c r="K560" s="22"/>
      <c r="L560" s="130" t="str">
        <f t="shared" si="220"/>
        <v/>
      </c>
      <c r="M560" s="122"/>
      <c r="N560" s="131"/>
      <c r="O560" s="22"/>
      <c r="P560" s="130" t="str">
        <f t="shared" si="221"/>
        <v/>
      </c>
      <c r="Q560" s="122"/>
      <c r="R560" s="131"/>
      <c r="S560" s="22"/>
      <c r="T560" s="130" t="str">
        <f t="shared" si="222"/>
        <v/>
      </c>
      <c r="U560" s="122"/>
      <c r="V560" s="131"/>
      <c r="W560" s="22"/>
      <c r="X560" s="130" t="str">
        <f t="shared" si="223"/>
        <v/>
      </c>
      <c r="Y560" s="122"/>
      <c r="Z560" s="131"/>
      <c r="AA560" s="22"/>
      <c r="AC560" s="6" t="str">
        <f t="shared" si="224"/>
        <v/>
      </c>
      <c r="AE560" s="6" t="str">
        <f t="shared" si="225"/>
        <v/>
      </c>
      <c r="AF560" s="6" t="str">
        <f t="shared" si="226"/>
        <v/>
      </c>
      <c r="AG560" s="6" t="str">
        <f t="shared" si="227"/>
        <v/>
      </c>
      <c r="AH560" s="6" t="str">
        <f t="shared" si="228"/>
        <v/>
      </c>
      <c r="AI560" s="6" t="str">
        <f t="shared" si="229"/>
        <v/>
      </c>
      <c r="AJ560" s="6" t="str">
        <f t="shared" si="230"/>
        <v/>
      </c>
      <c r="AL560" s="9" t="str">
        <f>IF('Stock Details'!F559="", "", 'Stock Details'!F559)</f>
        <v/>
      </c>
      <c r="AM560" s="9" t="str">
        <f>IF('Stock Details'!G559="", "", 'Stock Details'!G559)</f>
        <v/>
      </c>
      <c r="AO560" s="59" t="str">
        <f t="shared" si="231"/>
        <v/>
      </c>
      <c r="AP560" s="59" t="str">
        <f t="shared" si="235"/>
        <v/>
      </c>
      <c r="AQ560" s="59" t="str">
        <f t="shared" si="236"/>
        <v/>
      </c>
      <c r="AR560" s="59" t="str">
        <f t="shared" si="237"/>
        <v/>
      </c>
      <c r="AS560" s="59" t="str">
        <f t="shared" si="238"/>
        <v/>
      </c>
      <c r="AT560" s="59" t="str">
        <f t="shared" si="239"/>
        <v/>
      </c>
      <c r="AV560" s="59" t="str">
        <f t="shared" si="232"/>
        <v/>
      </c>
      <c r="AW560" s="59" t="str">
        <f t="shared" si="214"/>
        <v/>
      </c>
      <c r="AX560" s="59" t="str">
        <f t="shared" si="215"/>
        <v/>
      </c>
      <c r="AY560" s="59" t="str">
        <f t="shared" si="216"/>
        <v/>
      </c>
      <c r="AZ560" s="59" t="str">
        <f t="shared" si="217"/>
        <v/>
      </c>
      <c r="BA560" s="59" t="str">
        <f t="shared" si="218"/>
        <v/>
      </c>
      <c r="BC560" s="49" t="str">
        <f>IF($B560="", "", IF(COUNTIF(BD560:$BY560, "")=BC$8, IF(D560="", "", D560), ""))</f>
        <v/>
      </c>
      <c r="BD560" s="61" t="str">
        <f>IF($B560="", "", IF(COUNTIF(BE560:$BY560, "")=BD$8, IF(E560="", "", E560), ""))</f>
        <v/>
      </c>
      <c r="BE560" s="61" t="str">
        <f>IF($B560="", "", IF(COUNTIF(BF560:$BY560, "")=BE$8, IF(F560="", "", F560), ""))</f>
        <v/>
      </c>
      <c r="BF560" s="61" t="str">
        <f>IF($B560="", "", IF(COUNTIF(BG560:$BY560, "")=BF$8, IF(G560="", "", G560), ""))</f>
        <v/>
      </c>
      <c r="BG560" s="61" t="str">
        <f>IF($B560="", "", IF(COUNTIF(BH560:$BY560, "")=BG$8, IF(H560="", "", H560), ""))</f>
        <v/>
      </c>
      <c r="BH560" s="61" t="str">
        <f>IF($B560="", "", IF(COUNTIF(BI560:$BY560, "")=BH$8, IF(I560="", "", I560), ""))</f>
        <v/>
      </c>
      <c r="BI560" s="61" t="str">
        <f>IF($B560="", "", IF(COUNTIF(BJ560:$BY560, "")=BI$8, IF(J560="", "", J560), ""))</f>
        <v/>
      </c>
      <c r="BJ560" s="61" t="str">
        <f>IF($B560="", "", IF(COUNTIF(BK560:$BY560, "")=BJ$8, IF(K560="", "", K560), ""))</f>
        <v/>
      </c>
      <c r="BK560" s="61" t="str">
        <f>IF($B560="", "", IF(COUNTIF(BL560:$BY560, "")=BK$8, IF(L560="", "", L560), ""))</f>
        <v/>
      </c>
      <c r="BL560" s="61" t="str">
        <f>IF($B560="", "", IF(COUNTIF(BM560:$BY560, "")=BL$8, IF(M560="", "", M560), ""))</f>
        <v/>
      </c>
      <c r="BM560" s="61" t="str">
        <f>IF($B560="", "", IF(COUNTIF(BN560:$BY560, "")=BM$8, IF(N560="", "", N560), ""))</f>
        <v/>
      </c>
      <c r="BN560" s="61" t="str">
        <f>IF($B560="", "", IF(COUNTIF(BO560:$BY560, "")=BN$8, IF(O560="", "", O560), ""))</f>
        <v/>
      </c>
      <c r="BO560" s="61" t="str">
        <f>IF($B560="", "", IF(COUNTIF(BP560:$BY560, "")=BO$8, IF(P560="", "", P560), ""))</f>
        <v/>
      </c>
      <c r="BP560" s="61" t="str">
        <f>IF($B560="", "", IF(COUNTIF(BQ560:$BY560, "")=BP$8, IF(Q560="", "", Q560), ""))</f>
        <v/>
      </c>
      <c r="BQ560" s="61" t="str">
        <f>IF($B560="", "", IF(COUNTIF(BR560:$BY560, "")=BQ$8, IF(R560="", "", R560), ""))</f>
        <v/>
      </c>
      <c r="BR560" s="61" t="str">
        <f>IF($B560="", "", IF(COUNTIF(BS560:$BY560, "")=BR$8, IF(S560="", "", S560), ""))</f>
        <v/>
      </c>
      <c r="BS560" s="61" t="str">
        <f>IF($B560="", "", IF(COUNTIF(BT560:$BY560, "")=BS$8, IF(T560="", "", T560), ""))</f>
        <v/>
      </c>
      <c r="BT560" s="61" t="str">
        <f>IF($B560="", "", IF(COUNTIF(BU560:$BY560, "")=BT$8, IF(U560="", "", U560), ""))</f>
        <v/>
      </c>
      <c r="BU560" s="61" t="str">
        <f>IF($B560="", "", IF(COUNTIF(BV560:$BY560, "")=BU$8, IF(V560="", "", V560), ""))</f>
        <v/>
      </c>
      <c r="BV560" s="61" t="str">
        <f>IF($B560="", "", IF(COUNTIF(BW560:$BY560, "")=BV$8, IF(W560="", "", W560), ""))</f>
        <v/>
      </c>
      <c r="BW560" s="61" t="str">
        <f>IF($B560="", "", IF(COUNTIF(BX560:$BY560, "")=BW$8, IF(X560="", "", X560), ""))</f>
        <v/>
      </c>
      <c r="BX560" s="61" t="str">
        <f>IF($B560="", "", IF(COUNTIF(BY560:$BY560, "")=BX$8, IF(Y560="", "", Y560), ""))</f>
        <v/>
      </c>
      <c r="BY560" s="50" t="str">
        <f t="shared" si="233"/>
        <v/>
      </c>
      <c r="CA560" s="6" t="str">
        <f t="shared" si="234"/>
        <v/>
      </c>
      <c r="CB560" s="6" t="str">
        <f>IF(CA560="", "", RANK(CA560, $CA$9:$CA$2508, 0)+COUNTIF($CA$9:CA560, CA560)-1)</f>
        <v/>
      </c>
    </row>
    <row r="561" spans="1:80" x14ac:dyDescent="0.25">
      <c r="A561" s="22"/>
      <c r="B561" s="121" t="str">
        <f>IF('Stock Details'!B560="", "", 'Stock Details'!B560)</f>
        <v/>
      </c>
      <c r="C561" s="22"/>
      <c r="D561" s="130"/>
      <c r="E561" s="122"/>
      <c r="F561" s="131"/>
      <c r="G561" s="22"/>
      <c r="H561" s="130" t="str">
        <f t="shared" si="219"/>
        <v/>
      </c>
      <c r="I561" s="122"/>
      <c r="J561" s="131"/>
      <c r="K561" s="22"/>
      <c r="L561" s="130" t="str">
        <f t="shared" si="220"/>
        <v/>
      </c>
      <c r="M561" s="122"/>
      <c r="N561" s="131"/>
      <c r="O561" s="22"/>
      <c r="P561" s="130" t="str">
        <f t="shared" si="221"/>
        <v/>
      </c>
      <c r="Q561" s="122"/>
      <c r="R561" s="131"/>
      <c r="S561" s="22"/>
      <c r="T561" s="130" t="str">
        <f t="shared" si="222"/>
        <v/>
      </c>
      <c r="U561" s="122"/>
      <c r="V561" s="131"/>
      <c r="W561" s="22"/>
      <c r="X561" s="130" t="str">
        <f t="shared" si="223"/>
        <v/>
      </c>
      <c r="Y561" s="122"/>
      <c r="Z561" s="131"/>
      <c r="AA561" s="22"/>
      <c r="AC561" s="6" t="str">
        <f t="shared" si="224"/>
        <v/>
      </c>
      <c r="AE561" s="6" t="str">
        <f t="shared" si="225"/>
        <v/>
      </c>
      <c r="AF561" s="6" t="str">
        <f t="shared" si="226"/>
        <v/>
      </c>
      <c r="AG561" s="6" t="str">
        <f t="shared" si="227"/>
        <v/>
      </c>
      <c r="AH561" s="6" t="str">
        <f t="shared" si="228"/>
        <v/>
      </c>
      <c r="AI561" s="6" t="str">
        <f t="shared" si="229"/>
        <v/>
      </c>
      <c r="AJ561" s="6" t="str">
        <f t="shared" si="230"/>
        <v/>
      </c>
      <c r="AL561" s="9" t="str">
        <f>IF('Stock Details'!F560="", "", 'Stock Details'!F560)</f>
        <v/>
      </c>
      <c r="AM561" s="9" t="str">
        <f>IF('Stock Details'!G560="", "", 'Stock Details'!G560)</f>
        <v/>
      </c>
      <c r="AO561" s="59" t="str">
        <f t="shared" si="231"/>
        <v/>
      </c>
      <c r="AP561" s="59" t="str">
        <f t="shared" si="235"/>
        <v/>
      </c>
      <c r="AQ561" s="59" t="str">
        <f t="shared" si="236"/>
        <v/>
      </c>
      <c r="AR561" s="59" t="str">
        <f t="shared" si="237"/>
        <v/>
      </c>
      <c r="AS561" s="59" t="str">
        <f t="shared" si="238"/>
        <v/>
      </c>
      <c r="AT561" s="59" t="str">
        <f t="shared" si="239"/>
        <v/>
      </c>
      <c r="AV561" s="59" t="str">
        <f t="shared" si="232"/>
        <v/>
      </c>
      <c r="AW561" s="59" t="str">
        <f t="shared" si="214"/>
        <v/>
      </c>
      <c r="AX561" s="59" t="str">
        <f t="shared" si="215"/>
        <v/>
      </c>
      <c r="AY561" s="59" t="str">
        <f t="shared" si="216"/>
        <v/>
      </c>
      <c r="AZ561" s="59" t="str">
        <f t="shared" si="217"/>
        <v/>
      </c>
      <c r="BA561" s="59" t="str">
        <f t="shared" si="218"/>
        <v/>
      </c>
      <c r="BC561" s="49" t="str">
        <f>IF($B561="", "", IF(COUNTIF(BD561:$BY561, "")=BC$8, IF(D561="", "", D561), ""))</f>
        <v/>
      </c>
      <c r="BD561" s="61" t="str">
        <f>IF($B561="", "", IF(COUNTIF(BE561:$BY561, "")=BD$8, IF(E561="", "", E561), ""))</f>
        <v/>
      </c>
      <c r="BE561" s="61" t="str">
        <f>IF($B561="", "", IF(COUNTIF(BF561:$BY561, "")=BE$8, IF(F561="", "", F561), ""))</f>
        <v/>
      </c>
      <c r="BF561" s="61" t="str">
        <f>IF($B561="", "", IF(COUNTIF(BG561:$BY561, "")=BF$8, IF(G561="", "", G561), ""))</f>
        <v/>
      </c>
      <c r="BG561" s="61" t="str">
        <f>IF($B561="", "", IF(COUNTIF(BH561:$BY561, "")=BG$8, IF(H561="", "", H561), ""))</f>
        <v/>
      </c>
      <c r="BH561" s="61" t="str">
        <f>IF($B561="", "", IF(COUNTIF(BI561:$BY561, "")=BH$8, IF(I561="", "", I561), ""))</f>
        <v/>
      </c>
      <c r="BI561" s="61" t="str">
        <f>IF($B561="", "", IF(COUNTIF(BJ561:$BY561, "")=BI$8, IF(J561="", "", J561), ""))</f>
        <v/>
      </c>
      <c r="BJ561" s="61" t="str">
        <f>IF($B561="", "", IF(COUNTIF(BK561:$BY561, "")=BJ$8, IF(K561="", "", K561), ""))</f>
        <v/>
      </c>
      <c r="BK561" s="61" t="str">
        <f>IF($B561="", "", IF(COUNTIF(BL561:$BY561, "")=BK$8, IF(L561="", "", L561), ""))</f>
        <v/>
      </c>
      <c r="BL561" s="61" t="str">
        <f>IF($B561="", "", IF(COUNTIF(BM561:$BY561, "")=BL$8, IF(M561="", "", M561), ""))</f>
        <v/>
      </c>
      <c r="BM561" s="61" t="str">
        <f>IF($B561="", "", IF(COUNTIF(BN561:$BY561, "")=BM$8, IF(N561="", "", N561), ""))</f>
        <v/>
      </c>
      <c r="BN561" s="61" t="str">
        <f>IF($B561="", "", IF(COUNTIF(BO561:$BY561, "")=BN$8, IF(O561="", "", O561), ""))</f>
        <v/>
      </c>
      <c r="BO561" s="61" t="str">
        <f>IF($B561="", "", IF(COUNTIF(BP561:$BY561, "")=BO$8, IF(P561="", "", P561), ""))</f>
        <v/>
      </c>
      <c r="BP561" s="61" t="str">
        <f>IF($B561="", "", IF(COUNTIF(BQ561:$BY561, "")=BP$8, IF(Q561="", "", Q561), ""))</f>
        <v/>
      </c>
      <c r="BQ561" s="61" t="str">
        <f>IF($B561="", "", IF(COUNTIF(BR561:$BY561, "")=BQ$8, IF(R561="", "", R561), ""))</f>
        <v/>
      </c>
      <c r="BR561" s="61" t="str">
        <f>IF($B561="", "", IF(COUNTIF(BS561:$BY561, "")=BR$8, IF(S561="", "", S561), ""))</f>
        <v/>
      </c>
      <c r="BS561" s="61" t="str">
        <f>IF($B561="", "", IF(COUNTIF(BT561:$BY561, "")=BS$8, IF(T561="", "", T561), ""))</f>
        <v/>
      </c>
      <c r="BT561" s="61" t="str">
        <f>IF($B561="", "", IF(COUNTIF(BU561:$BY561, "")=BT$8, IF(U561="", "", U561), ""))</f>
        <v/>
      </c>
      <c r="BU561" s="61" t="str">
        <f>IF($B561="", "", IF(COUNTIF(BV561:$BY561, "")=BU$8, IF(V561="", "", V561), ""))</f>
        <v/>
      </c>
      <c r="BV561" s="61" t="str">
        <f>IF($B561="", "", IF(COUNTIF(BW561:$BY561, "")=BV$8, IF(W561="", "", W561), ""))</f>
        <v/>
      </c>
      <c r="BW561" s="61" t="str">
        <f>IF($B561="", "", IF(COUNTIF(BX561:$BY561, "")=BW$8, IF(X561="", "", X561), ""))</f>
        <v/>
      </c>
      <c r="BX561" s="61" t="str">
        <f>IF($B561="", "", IF(COUNTIF(BY561:$BY561, "")=BX$8, IF(Y561="", "", Y561), ""))</f>
        <v/>
      </c>
      <c r="BY561" s="50" t="str">
        <f t="shared" si="233"/>
        <v/>
      </c>
      <c r="CA561" s="6" t="str">
        <f t="shared" si="234"/>
        <v/>
      </c>
      <c r="CB561" s="6" t="str">
        <f>IF(CA561="", "", RANK(CA561, $CA$9:$CA$2508, 0)+COUNTIF($CA$9:CA561, CA561)-1)</f>
        <v/>
      </c>
    </row>
    <row r="562" spans="1:80" x14ac:dyDescent="0.25">
      <c r="A562" s="22"/>
      <c r="B562" s="121" t="str">
        <f>IF('Stock Details'!B561="", "", 'Stock Details'!B561)</f>
        <v/>
      </c>
      <c r="C562" s="22"/>
      <c r="D562" s="130"/>
      <c r="E562" s="122"/>
      <c r="F562" s="131"/>
      <c r="G562" s="22"/>
      <c r="H562" s="130" t="str">
        <f t="shared" si="219"/>
        <v/>
      </c>
      <c r="I562" s="122"/>
      <c r="J562" s="131"/>
      <c r="K562" s="22"/>
      <c r="L562" s="130" t="str">
        <f t="shared" si="220"/>
        <v/>
      </c>
      <c r="M562" s="122"/>
      <c r="N562" s="131"/>
      <c r="O562" s="22"/>
      <c r="P562" s="130" t="str">
        <f t="shared" si="221"/>
        <v/>
      </c>
      <c r="Q562" s="122"/>
      <c r="R562" s="131"/>
      <c r="S562" s="22"/>
      <c r="T562" s="130" t="str">
        <f t="shared" si="222"/>
        <v/>
      </c>
      <c r="U562" s="122"/>
      <c r="V562" s="131"/>
      <c r="W562" s="22"/>
      <c r="X562" s="130" t="str">
        <f t="shared" si="223"/>
        <v/>
      </c>
      <c r="Y562" s="122"/>
      <c r="Z562" s="131"/>
      <c r="AA562" s="22"/>
      <c r="AC562" s="6" t="str">
        <f t="shared" si="224"/>
        <v/>
      </c>
      <c r="AE562" s="6" t="str">
        <f t="shared" si="225"/>
        <v/>
      </c>
      <c r="AF562" s="6" t="str">
        <f t="shared" si="226"/>
        <v/>
      </c>
      <c r="AG562" s="6" t="str">
        <f t="shared" si="227"/>
        <v/>
      </c>
      <c r="AH562" s="6" t="str">
        <f t="shared" si="228"/>
        <v/>
      </c>
      <c r="AI562" s="6" t="str">
        <f t="shared" si="229"/>
        <v/>
      </c>
      <c r="AJ562" s="6" t="str">
        <f t="shared" si="230"/>
        <v/>
      </c>
      <c r="AL562" s="9" t="str">
        <f>IF('Stock Details'!F561="", "", 'Stock Details'!F561)</f>
        <v/>
      </c>
      <c r="AM562" s="9" t="str">
        <f>IF('Stock Details'!G561="", "", 'Stock Details'!G561)</f>
        <v/>
      </c>
      <c r="AO562" s="59" t="str">
        <f t="shared" si="231"/>
        <v/>
      </c>
      <c r="AP562" s="59" t="str">
        <f t="shared" si="235"/>
        <v/>
      </c>
      <c r="AQ562" s="59" t="str">
        <f t="shared" si="236"/>
        <v/>
      </c>
      <c r="AR562" s="59" t="str">
        <f t="shared" si="237"/>
        <v/>
      </c>
      <c r="AS562" s="59" t="str">
        <f t="shared" si="238"/>
        <v/>
      </c>
      <c r="AT562" s="59" t="str">
        <f t="shared" si="239"/>
        <v/>
      </c>
      <c r="AV562" s="59" t="str">
        <f t="shared" si="232"/>
        <v/>
      </c>
      <c r="AW562" s="59" t="str">
        <f t="shared" si="214"/>
        <v/>
      </c>
      <c r="AX562" s="59" t="str">
        <f t="shared" si="215"/>
        <v/>
      </c>
      <c r="AY562" s="59" t="str">
        <f t="shared" si="216"/>
        <v/>
      </c>
      <c r="AZ562" s="59" t="str">
        <f t="shared" si="217"/>
        <v/>
      </c>
      <c r="BA562" s="59" t="str">
        <f t="shared" si="218"/>
        <v/>
      </c>
      <c r="BC562" s="49" t="str">
        <f>IF($B562="", "", IF(COUNTIF(BD562:$BY562, "")=BC$8, IF(D562="", "", D562), ""))</f>
        <v/>
      </c>
      <c r="BD562" s="61" t="str">
        <f>IF($B562="", "", IF(COUNTIF(BE562:$BY562, "")=BD$8, IF(E562="", "", E562), ""))</f>
        <v/>
      </c>
      <c r="BE562" s="61" t="str">
        <f>IF($B562="", "", IF(COUNTIF(BF562:$BY562, "")=BE$8, IF(F562="", "", F562), ""))</f>
        <v/>
      </c>
      <c r="BF562" s="61" t="str">
        <f>IF($B562="", "", IF(COUNTIF(BG562:$BY562, "")=BF$8, IF(G562="", "", G562), ""))</f>
        <v/>
      </c>
      <c r="BG562" s="61" t="str">
        <f>IF($B562="", "", IF(COUNTIF(BH562:$BY562, "")=BG$8, IF(H562="", "", H562), ""))</f>
        <v/>
      </c>
      <c r="BH562" s="61" t="str">
        <f>IF($B562="", "", IF(COUNTIF(BI562:$BY562, "")=BH$8, IF(I562="", "", I562), ""))</f>
        <v/>
      </c>
      <c r="BI562" s="61" t="str">
        <f>IF($B562="", "", IF(COUNTIF(BJ562:$BY562, "")=BI$8, IF(J562="", "", J562), ""))</f>
        <v/>
      </c>
      <c r="BJ562" s="61" t="str">
        <f>IF($B562="", "", IF(COUNTIF(BK562:$BY562, "")=BJ$8, IF(K562="", "", K562), ""))</f>
        <v/>
      </c>
      <c r="BK562" s="61" t="str">
        <f>IF($B562="", "", IF(COUNTIF(BL562:$BY562, "")=BK$8, IF(L562="", "", L562), ""))</f>
        <v/>
      </c>
      <c r="BL562" s="61" t="str">
        <f>IF($B562="", "", IF(COUNTIF(BM562:$BY562, "")=BL$8, IF(M562="", "", M562), ""))</f>
        <v/>
      </c>
      <c r="BM562" s="61" t="str">
        <f>IF($B562="", "", IF(COUNTIF(BN562:$BY562, "")=BM$8, IF(N562="", "", N562), ""))</f>
        <v/>
      </c>
      <c r="BN562" s="61" t="str">
        <f>IF($B562="", "", IF(COUNTIF(BO562:$BY562, "")=BN$8, IF(O562="", "", O562), ""))</f>
        <v/>
      </c>
      <c r="BO562" s="61" t="str">
        <f>IF($B562="", "", IF(COUNTIF(BP562:$BY562, "")=BO$8, IF(P562="", "", P562), ""))</f>
        <v/>
      </c>
      <c r="BP562" s="61" t="str">
        <f>IF($B562="", "", IF(COUNTIF(BQ562:$BY562, "")=BP$8, IF(Q562="", "", Q562), ""))</f>
        <v/>
      </c>
      <c r="BQ562" s="61" t="str">
        <f>IF($B562="", "", IF(COUNTIF(BR562:$BY562, "")=BQ$8, IF(R562="", "", R562), ""))</f>
        <v/>
      </c>
      <c r="BR562" s="61" t="str">
        <f>IF($B562="", "", IF(COUNTIF(BS562:$BY562, "")=BR$8, IF(S562="", "", S562), ""))</f>
        <v/>
      </c>
      <c r="BS562" s="61" t="str">
        <f>IF($B562="", "", IF(COUNTIF(BT562:$BY562, "")=BS$8, IF(T562="", "", T562), ""))</f>
        <v/>
      </c>
      <c r="BT562" s="61" t="str">
        <f>IF($B562="", "", IF(COUNTIF(BU562:$BY562, "")=BT$8, IF(U562="", "", U562), ""))</f>
        <v/>
      </c>
      <c r="BU562" s="61" t="str">
        <f>IF($B562="", "", IF(COUNTIF(BV562:$BY562, "")=BU$8, IF(V562="", "", V562), ""))</f>
        <v/>
      </c>
      <c r="BV562" s="61" t="str">
        <f>IF($B562="", "", IF(COUNTIF(BW562:$BY562, "")=BV$8, IF(W562="", "", W562), ""))</f>
        <v/>
      </c>
      <c r="BW562" s="61" t="str">
        <f>IF($B562="", "", IF(COUNTIF(BX562:$BY562, "")=BW$8, IF(X562="", "", X562), ""))</f>
        <v/>
      </c>
      <c r="BX562" s="61" t="str">
        <f>IF($B562="", "", IF(COUNTIF(BY562:$BY562, "")=BX$8, IF(Y562="", "", Y562), ""))</f>
        <v/>
      </c>
      <c r="BY562" s="50" t="str">
        <f t="shared" si="233"/>
        <v/>
      </c>
      <c r="CA562" s="6" t="str">
        <f t="shared" si="234"/>
        <v/>
      </c>
      <c r="CB562" s="6" t="str">
        <f>IF(CA562="", "", RANK(CA562, $CA$9:$CA$2508, 0)+COUNTIF($CA$9:CA562, CA562)-1)</f>
        <v/>
      </c>
    </row>
    <row r="563" spans="1:80" x14ac:dyDescent="0.25">
      <c r="A563" s="22"/>
      <c r="B563" s="121" t="str">
        <f>IF('Stock Details'!B562="", "", 'Stock Details'!B562)</f>
        <v/>
      </c>
      <c r="C563" s="22"/>
      <c r="D563" s="130"/>
      <c r="E563" s="122"/>
      <c r="F563" s="131"/>
      <c r="G563" s="22"/>
      <c r="H563" s="130" t="str">
        <f t="shared" si="219"/>
        <v/>
      </c>
      <c r="I563" s="122"/>
      <c r="J563" s="131"/>
      <c r="K563" s="22"/>
      <c r="L563" s="130" t="str">
        <f t="shared" si="220"/>
        <v/>
      </c>
      <c r="M563" s="122"/>
      <c r="N563" s="131"/>
      <c r="O563" s="22"/>
      <c r="P563" s="130" t="str">
        <f t="shared" si="221"/>
        <v/>
      </c>
      <c r="Q563" s="122"/>
      <c r="R563" s="131"/>
      <c r="S563" s="22"/>
      <c r="T563" s="130" t="str">
        <f t="shared" si="222"/>
        <v/>
      </c>
      <c r="U563" s="122"/>
      <c r="V563" s="131"/>
      <c r="W563" s="22"/>
      <c r="X563" s="130" t="str">
        <f t="shared" si="223"/>
        <v/>
      </c>
      <c r="Y563" s="122"/>
      <c r="Z563" s="131"/>
      <c r="AA563" s="22"/>
      <c r="AC563" s="6" t="str">
        <f t="shared" si="224"/>
        <v/>
      </c>
      <c r="AE563" s="6" t="str">
        <f t="shared" si="225"/>
        <v/>
      </c>
      <c r="AF563" s="6" t="str">
        <f t="shared" si="226"/>
        <v/>
      </c>
      <c r="AG563" s="6" t="str">
        <f t="shared" si="227"/>
        <v/>
      </c>
      <c r="AH563" s="6" t="str">
        <f t="shared" si="228"/>
        <v/>
      </c>
      <c r="AI563" s="6" t="str">
        <f t="shared" si="229"/>
        <v/>
      </c>
      <c r="AJ563" s="6" t="str">
        <f t="shared" si="230"/>
        <v/>
      </c>
      <c r="AL563" s="9" t="str">
        <f>IF('Stock Details'!F562="", "", 'Stock Details'!F562)</f>
        <v/>
      </c>
      <c r="AM563" s="9" t="str">
        <f>IF('Stock Details'!G562="", "", 'Stock Details'!G562)</f>
        <v/>
      </c>
      <c r="AO563" s="59" t="str">
        <f t="shared" si="231"/>
        <v/>
      </c>
      <c r="AP563" s="59" t="str">
        <f t="shared" si="235"/>
        <v/>
      </c>
      <c r="AQ563" s="59" t="str">
        <f t="shared" si="236"/>
        <v/>
      </c>
      <c r="AR563" s="59" t="str">
        <f t="shared" si="237"/>
        <v/>
      </c>
      <c r="AS563" s="59" t="str">
        <f t="shared" si="238"/>
        <v/>
      </c>
      <c r="AT563" s="59" t="str">
        <f t="shared" si="239"/>
        <v/>
      </c>
      <c r="AV563" s="59" t="str">
        <f t="shared" si="232"/>
        <v/>
      </c>
      <c r="AW563" s="59" t="str">
        <f t="shared" si="214"/>
        <v/>
      </c>
      <c r="AX563" s="59" t="str">
        <f t="shared" si="215"/>
        <v/>
      </c>
      <c r="AY563" s="59" t="str">
        <f t="shared" si="216"/>
        <v/>
      </c>
      <c r="AZ563" s="59" t="str">
        <f t="shared" si="217"/>
        <v/>
      </c>
      <c r="BA563" s="59" t="str">
        <f t="shared" si="218"/>
        <v/>
      </c>
      <c r="BC563" s="49" t="str">
        <f>IF($B563="", "", IF(COUNTIF(BD563:$BY563, "")=BC$8, IF(D563="", "", D563), ""))</f>
        <v/>
      </c>
      <c r="BD563" s="61" t="str">
        <f>IF($B563="", "", IF(COUNTIF(BE563:$BY563, "")=BD$8, IF(E563="", "", E563), ""))</f>
        <v/>
      </c>
      <c r="BE563" s="61" t="str">
        <f>IF($B563="", "", IF(COUNTIF(BF563:$BY563, "")=BE$8, IF(F563="", "", F563), ""))</f>
        <v/>
      </c>
      <c r="BF563" s="61" t="str">
        <f>IF($B563="", "", IF(COUNTIF(BG563:$BY563, "")=BF$8, IF(G563="", "", G563), ""))</f>
        <v/>
      </c>
      <c r="BG563" s="61" t="str">
        <f>IF($B563="", "", IF(COUNTIF(BH563:$BY563, "")=BG$8, IF(H563="", "", H563), ""))</f>
        <v/>
      </c>
      <c r="BH563" s="61" t="str">
        <f>IF($B563="", "", IF(COUNTIF(BI563:$BY563, "")=BH$8, IF(I563="", "", I563), ""))</f>
        <v/>
      </c>
      <c r="BI563" s="61" t="str">
        <f>IF($B563="", "", IF(COUNTIF(BJ563:$BY563, "")=BI$8, IF(J563="", "", J563), ""))</f>
        <v/>
      </c>
      <c r="BJ563" s="61" t="str">
        <f>IF($B563="", "", IF(COUNTIF(BK563:$BY563, "")=BJ$8, IF(K563="", "", K563), ""))</f>
        <v/>
      </c>
      <c r="BK563" s="61" t="str">
        <f>IF($B563="", "", IF(COUNTIF(BL563:$BY563, "")=BK$8, IF(L563="", "", L563), ""))</f>
        <v/>
      </c>
      <c r="BL563" s="61" t="str">
        <f>IF($B563="", "", IF(COUNTIF(BM563:$BY563, "")=BL$8, IF(M563="", "", M563), ""))</f>
        <v/>
      </c>
      <c r="BM563" s="61" t="str">
        <f>IF($B563="", "", IF(COUNTIF(BN563:$BY563, "")=BM$8, IF(N563="", "", N563), ""))</f>
        <v/>
      </c>
      <c r="BN563" s="61" t="str">
        <f>IF($B563="", "", IF(COUNTIF(BO563:$BY563, "")=BN$8, IF(O563="", "", O563), ""))</f>
        <v/>
      </c>
      <c r="BO563" s="61" t="str">
        <f>IF($B563="", "", IF(COUNTIF(BP563:$BY563, "")=BO$8, IF(P563="", "", P563), ""))</f>
        <v/>
      </c>
      <c r="BP563" s="61" t="str">
        <f>IF($B563="", "", IF(COUNTIF(BQ563:$BY563, "")=BP$8, IF(Q563="", "", Q563), ""))</f>
        <v/>
      </c>
      <c r="BQ563" s="61" t="str">
        <f>IF($B563="", "", IF(COUNTIF(BR563:$BY563, "")=BQ$8, IF(R563="", "", R563), ""))</f>
        <v/>
      </c>
      <c r="BR563" s="61" t="str">
        <f>IF($B563="", "", IF(COUNTIF(BS563:$BY563, "")=BR$8, IF(S563="", "", S563), ""))</f>
        <v/>
      </c>
      <c r="BS563" s="61" t="str">
        <f>IF($B563="", "", IF(COUNTIF(BT563:$BY563, "")=BS$8, IF(T563="", "", T563), ""))</f>
        <v/>
      </c>
      <c r="BT563" s="61" t="str">
        <f>IF($B563="", "", IF(COUNTIF(BU563:$BY563, "")=BT$8, IF(U563="", "", U563), ""))</f>
        <v/>
      </c>
      <c r="BU563" s="61" t="str">
        <f>IF($B563="", "", IF(COUNTIF(BV563:$BY563, "")=BU$8, IF(V563="", "", V563), ""))</f>
        <v/>
      </c>
      <c r="BV563" s="61" t="str">
        <f>IF($B563="", "", IF(COUNTIF(BW563:$BY563, "")=BV$8, IF(W563="", "", W563), ""))</f>
        <v/>
      </c>
      <c r="BW563" s="61" t="str">
        <f>IF($B563="", "", IF(COUNTIF(BX563:$BY563, "")=BW$8, IF(X563="", "", X563), ""))</f>
        <v/>
      </c>
      <c r="BX563" s="61" t="str">
        <f>IF($B563="", "", IF(COUNTIF(BY563:$BY563, "")=BX$8, IF(Y563="", "", Y563), ""))</f>
        <v/>
      </c>
      <c r="BY563" s="50" t="str">
        <f t="shared" si="233"/>
        <v/>
      </c>
      <c r="CA563" s="6" t="str">
        <f t="shared" si="234"/>
        <v/>
      </c>
      <c r="CB563" s="6" t="str">
        <f>IF(CA563="", "", RANK(CA563, $CA$9:$CA$2508, 0)+COUNTIF($CA$9:CA563, CA563)-1)</f>
        <v/>
      </c>
    </row>
    <row r="564" spans="1:80" x14ac:dyDescent="0.25">
      <c r="A564" s="22"/>
      <c r="B564" s="121" t="str">
        <f>IF('Stock Details'!B563="", "", 'Stock Details'!B563)</f>
        <v/>
      </c>
      <c r="C564" s="22"/>
      <c r="D564" s="130"/>
      <c r="E564" s="122"/>
      <c r="F564" s="131"/>
      <c r="G564" s="22"/>
      <c r="H564" s="130" t="str">
        <f t="shared" si="219"/>
        <v/>
      </c>
      <c r="I564" s="122"/>
      <c r="J564" s="131"/>
      <c r="K564" s="22"/>
      <c r="L564" s="130" t="str">
        <f t="shared" si="220"/>
        <v/>
      </c>
      <c r="M564" s="122"/>
      <c r="N564" s="131"/>
      <c r="O564" s="22"/>
      <c r="P564" s="130" t="str">
        <f t="shared" si="221"/>
        <v/>
      </c>
      <c r="Q564" s="122"/>
      <c r="R564" s="131"/>
      <c r="S564" s="22"/>
      <c r="T564" s="130" t="str">
        <f t="shared" si="222"/>
        <v/>
      </c>
      <c r="U564" s="122"/>
      <c r="V564" s="131"/>
      <c r="W564" s="22"/>
      <c r="X564" s="130" t="str">
        <f t="shared" si="223"/>
        <v/>
      </c>
      <c r="Y564" s="122"/>
      <c r="Z564" s="131"/>
      <c r="AA564" s="22"/>
      <c r="AC564" s="6" t="str">
        <f t="shared" si="224"/>
        <v/>
      </c>
      <c r="AE564" s="6" t="str">
        <f t="shared" si="225"/>
        <v/>
      </c>
      <c r="AF564" s="6" t="str">
        <f t="shared" si="226"/>
        <v/>
      </c>
      <c r="AG564" s="6" t="str">
        <f t="shared" si="227"/>
        <v/>
      </c>
      <c r="AH564" s="6" t="str">
        <f t="shared" si="228"/>
        <v/>
      </c>
      <c r="AI564" s="6" t="str">
        <f t="shared" si="229"/>
        <v/>
      </c>
      <c r="AJ564" s="6" t="str">
        <f t="shared" si="230"/>
        <v/>
      </c>
      <c r="AL564" s="9" t="str">
        <f>IF('Stock Details'!F563="", "", 'Stock Details'!F563)</f>
        <v/>
      </c>
      <c r="AM564" s="9" t="str">
        <f>IF('Stock Details'!G563="", "", 'Stock Details'!G563)</f>
        <v/>
      </c>
      <c r="AO564" s="59" t="str">
        <f t="shared" si="231"/>
        <v/>
      </c>
      <c r="AP564" s="59" t="str">
        <f t="shared" si="235"/>
        <v/>
      </c>
      <c r="AQ564" s="59" t="str">
        <f t="shared" si="236"/>
        <v/>
      </c>
      <c r="AR564" s="59" t="str">
        <f t="shared" si="237"/>
        <v/>
      </c>
      <c r="AS564" s="59" t="str">
        <f t="shared" si="238"/>
        <v/>
      </c>
      <c r="AT564" s="59" t="str">
        <f t="shared" si="239"/>
        <v/>
      </c>
      <c r="AV564" s="59" t="str">
        <f t="shared" si="232"/>
        <v/>
      </c>
      <c r="AW564" s="59" t="str">
        <f t="shared" si="214"/>
        <v/>
      </c>
      <c r="AX564" s="59" t="str">
        <f t="shared" si="215"/>
        <v/>
      </c>
      <c r="AY564" s="59" t="str">
        <f t="shared" si="216"/>
        <v/>
      </c>
      <c r="AZ564" s="59" t="str">
        <f t="shared" si="217"/>
        <v/>
      </c>
      <c r="BA564" s="59" t="str">
        <f t="shared" si="218"/>
        <v/>
      </c>
      <c r="BC564" s="49" t="str">
        <f>IF($B564="", "", IF(COUNTIF(BD564:$BY564, "")=BC$8, IF(D564="", "", D564), ""))</f>
        <v/>
      </c>
      <c r="BD564" s="61" t="str">
        <f>IF($B564="", "", IF(COUNTIF(BE564:$BY564, "")=BD$8, IF(E564="", "", E564), ""))</f>
        <v/>
      </c>
      <c r="BE564" s="61" t="str">
        <f>IF($B564="", "", IF(COUNTIF(BF564:$BY564, "")=BE$8, IF(F564="", "", F564), ""))</f>
        <v/>
      </c>
      <c r="BF564" s="61" t="str">
        <f>IF($B564="", "", IF(COUNTIF(BG564:$BY564, "")=BF$8, IF(G564="", "", G564), ""))</f>
        <v/>
      </c>
      <c r="BG564" s="61" t="str">
        <f>IF($B564="", "", IF(COUNTIF(BH564:$BY564, "")=BG$8, IF(H564="", "", H564), ""))</f>
        <v/>
      </c>
      <c r="BH564" s="61" t="str">
        <f>IF($B564="", "", IF(COUNTIF(BI564:$BY564, "")=BH$8, IF(I564="", "", I564), ""))</f>
        <v/>
      </c>
      <c r="BI564" s="61" t="str">
        <f>IF($B564="", "", IF(COUNTIF(BJ564:$BY564, "")=BI$8, IF(J564="", "", J564), ""))</f>
        <v/>
      </c>
      <c r="BJ564" s="61" t="str">
        <f>IF($B564="", "", IF(COUNTIF(BK564:$BY564, "")=BJ$8, IF(K564="", "", K564), ""))</f>
        <v/>
      </c>
      <c r="BK564" s="61" t="str">
        <f>IF($B564="", "", IF(COUNTIF(BL564:$BY564, "")=BK$8, IF(L564="", "", L564), ""))</f>
        <v/>
      </c>
      <c r="BL564" s="61" t="str">
        <f>IF($B564="", "", IF(COUNTIF(BM564:$BY564, "")=BL$8, IF(M564="", "", M564), ""))</f>
        <v/>
      </c>
      <c r="BM564" s="61" t="str">
        <f>IF($B564="", "", IF(COUNTIF(BN564:$BY564, "")=BM$8, IF(N564="", "", N564), ""))</f>
        <v/>
      </c>
      <c r="BN564" s="61" t="str">
        <f>IF($B564="", "", IF(COUNTIF(BO564:$BY564, "")=BN$8, IF(O564="", "", O564), ""))</f>
        <v/>
      </c>
      <c r="BO564" s="61" t="str">
        <f>IF($B564="", "", IF(COUNTIF(BP564:$BY564, "")=BO$8, IF(P564="", "", P564), ""))</f>
        <v/>
      </c>
      <c r="BP564" s="61" t="str">
        <f>IF($B564="", "", IF(COUNTIF(BQ564:$BY564, "")=BP$8, IF(Q564="", "", Q564), ""))</f>
        <v/>
      </c>
      <c r="BQ564" s="61" t="str">
        <f>IF($B564="", "", IF(COUNTIF(BR564:$BY564, "")=BQ$8, IF(R564="", "", R564), ""))</f>
        <v/>
      </c>
      <c r="BR564" s="61" t="str">
        <f>IF($B564="", "", IF(COUNTIF(BS564:$BY564, "")=BR$8, IF(S564="", "", S564), ""))</f>
        <v/>
      </c>
      <c r="BS564" s="61" t="str">
        <f>IF($B564="", "", IF(COUNTIF(BT564:$BY564, "")=BS$8, IF(T564="", "", T564), ""))</f>
        <v/>
      </c>
      <c r="BT564" s="61" t="str">
        <f>IF($B564="", "", IF(COUNTIF(BU564:$BY564, "")=BT$8, IF(U564="", "", U564), ""))</f>
        <v/>
      </c>
      <c r="BU564" s="61" t="str">
        <f>IF($B564="", "", IF(COUNTIF(BV564:$BY564, "")=BU$8, IF(V564="", "", V564), ""))</f>
        <v/>
      </c>
      <c r="BV564" s="61" t="str">
        <f>IF($B564="", "", IF(COUNTIF(BW564:$BY564, "")=BV$8, IF(W564="", "", W564), ""))</f>
        <v/>
      </c>
      <c r="BW564" s="61" t="str">
        <f>IF($B564="", "", IF(COUNTIF(BX564:$BY564, "")=BW$8, IF(X564="", "", X564), ""))</f>
        <v/>
      </c>
      <c r="BX564" s="61" t="str">
        <f>IF($B564="", "", IF(COUNTIF(BY564:$BY564, "")=BX$8, IF(Y564="", "", Y564), ""))</f>
        <v/>
      </c>
      <c r="BY564" s="50" t="str">
        <f t="shared" si="233"/>
        <v/>
      </c>
      <c r="CA564" s="6" t="str">
        <f t="shared" si="234"/>
        <v/>
      </c>
      <c r="CB564" s="6" t="str">
        <f>IF(CA564="", "", RANK(CA564, $CA$9:$CA$2508, 0)+COUNTIF($CA$9:CA564, CA564)-1)</f>
        <v/>
      </c>
    </row>
    <row r="565" spans="1:80" x14ac:dyDescent="0.25">
      <c r="A565" s="22"/>
      <c r="B565" s="121" t="str">
        <f>IF('Stock Details'!B564="", "", 'Stock Details'!B564)</f>
        <v/>
      </c>
      <c r="C565" s="22"/>
      <c r="D565" s="130"/>
      <c r="E565" s="122"/>
      <c r="F565" s="131"/>
      <c r="G565" s="22"/>
      <c r="H565" s="130" t="str">
        <f t="shared" si="219"/>
        <v/>
      </c>
      <c r="I565" s="122"/>
      <c r="J565" s="131"/>
      <c r="K565" s="22"/>
      <c r="L565" s="130" t="str">
        <f t="shared" si="220"/>
        <v/>
      </c>
      <c r="M565" s="122"/>
      <c r="N565" s="131"/>
      <c r="O565" s="22"/>
      <c r="P565" s="130" t="str">
        <f t="shared" si="221"/>
        <v/>
      </c>
      <c r="Q565" s="122"/>
      <c r="R565" s="131"/>
      <c r="S565" s="22"/>
      <c r="T565" s="130" t="str">
        <f t="shared" si="222"/>
        <v/>
      </c>
      <c r="U565" s="122"/>
      <c r="V565" s="131"/>
      <c r="W565" s="22"/>
      <c r="X565" s="130" t="str">
        <f t="shared" si="223"/>
        <v/>
      </c>
      <c r="Y565" s="122"/>
      <c r="Z565" s="131"/>
      <c r="AA565" s="22"/>
      <c r="AC565" s="6" t="str">
        <f t="shared" si="224"/>
        <v/>
      </c>
      <c r="AE565" s="6" t="str">
        <f t="shared" si="225"/>
        <v/>
      </c>
      <c r="AF565" s="6" t="str">
        <f t="shared" si="226"/>
        <v/>
      </c>
      <c r="AG565" s="6" t="str">
        <f t="shared" si="227"/>
        <v/>
      </c>
      <c r="AH565" s="6" t="str">
        <f t="shared" si="228"/>
        <v/>
      </c>
      <c r="AI565" s="6" t="str">
        <f t="shared" si="229"/>
        <v/>
      </c>
      <c r="AJ565" s="6" t="str">
        <f t="shared" si="230"/>
        <v/>
      </c>
      <c r="AL565" s="9" t="str">
        <f>IF('Stock Details'!F564="", "", 'Stock Details'!F564)</f>
        <v/>
      </c>
      <c r="AM565" s="9" t="str">
        <f>IF('Stock Details'!G564="", "", 'Stock Details'!G564)</f>
        <v/>
      </c>
      <c r="AO565" s="59" t="str">
        <f t="shared" si="231"/>
        <v/>
      </c>
      <c r="AP565" s="59" t="str">
        <f t="shared" si="235"/>
        <v/>
      </c>
      <c r="AQ565" s="59" t="str">
        <f t="shared" si="236"/>
        <v/>
      </c>
      <c r="AR565" s="59" t="str">
        <f t="shared" si="237"/>
        <v/>
      </c>
      <c r="AS565" s="59" t="str">
        <f t="shared" si="238"/>
        <v/>
      </c>
      <c r="AT565" s="59" t="str">
        <f t="shared" si="239"/>
        <v/>
      </c>
      <c r="AV565" s="59" t="str">
        <f t="shared" si="232"/>
        <v/>
      </c>
      <c r="AW565" s="59" t="str">
        <f t="shared" si="214"/>
        <v/>
      </c>
      <c r="AX565" s="59" t="str">
        <f t="shared" si="215"/>
        <v/>
      </c>
      <c r="AY565" s="59" t="str">
        <f t="shared" si="216"/>
        <v/>
      </c>
      <c r="AZ565" s="59" t="str">
        <f t="shared" si="217"/>
        <v/>
      </c>
      <c r="BA565" s="59" t="str">
        <f t="shared" si="218"/>
        <v/>
      </c>
      <c r="BC565" s="49" t="str">
        <f>IF($B565="", "", IF(COUNTIF(BD565:$BY565, "")=BC$8, IF(D565="", "", D565), ""))</f>
        <v/>
      </c>
      <c r="BD565" s="61" t="str">
        <f>IF($B565="", "", IF(COUNTIF(BE565:$BY565, "")=BD$8, IF(E565="", "", E565), ""))</f>
        <v/>
      </c>
      <c r="BE565" s="61" t="str">
        <f>IF($B565="", "", IF(COUNTIF(BF565:$BY565, "")=BE$8, IF(F565="", "", F565), ""))</f>
        <v/>
      </c>
      <c r="BF565" s="61" t="str">
        <f>IF($B565="", "", IF(COUNTIF(BG565:$BY565, "")=BF$8, IF(G565="", "", G565), ""))</f>
        <v/>
      </c>
      <c r="BG565" s="61" t="str">
        <f>IF($B565="", "", IF(COUNTIF(BH565:$BY565, "")=BG$8, IF(H565="", "", H565), ""))</f>
        <v/>
      </c>
      <c r="BH565" s="61" t="str">
        <f>IF($B565="", "", IF(COUNTIF(BI565:$BY565, "")=BH$8, IF(I565="", "", I565), ""))</f>
        <v/>
      </c>
      <c r="BI565" s="61" t="str">
        <f>IF($B565="", "", IF(COUNTIF(BJ565:$BY565, "")=BI$8, IF(J565="", "", J565), ""))</f>
        <v/>
      </c>
      <c r="BJ565" s="61" t="str">
        <f>IF($B565="", "", IF(COUNTIF(BK565:$BY565, "")=BJ$8, IF(K565="", "", K565), ""))</f>
        <v/>
      </c>
      <c r="BK565" s="61" t="str">
        <f>IF($B565="", "", IF(COUNTIF(BL565:$BY565, "")=BK$8, IF(L565="", "", L565), ""))</f>
        <v/>
      </c>
      <c r="BL565" s="61" t="str">
        <f>IF($B565="", "", IF(COUNTIF(BM565:$BY565, "")=BL$8, IF(M565="", "", M565), ""))</f>
        <v/>
      </c>
      <c r="BM565" s="61" t="str">
        <f>IF($B565="", "", IF(COUNTIF(BN565:$BY565, "")=BM$8, IF(N565="", "", N565), ""))</f>
        <v/>
      </c>
      <c r="BN565" s="61" t="str">
        <f>IF($B565="", "", IF(COUNTIF(BO565:$BY565, "")=BN$8, IF(O565="", "", O565), ""))</f>
        <v/>
      </c>
      <c r="BO565" s="61" t="str">
        <f>IF($B565="", "", IF(COUNTIF(BP565:$BY565, "")=BO$8, IF(P565="", "", P565), ""))</f>
        <v/>
      </c>
      <c r="BP565" s="61" t="str">
        <f>IF($B565="", "", IF(COUNTIF(BQ565:$BY565, "")=BP$8, IF(Q565="", "", Q565), ""))</f>
        <v/>
      </c>
      <c r="BQ565" s="61" t="str">
        <f>IF($B565="", "", IF(COUNTIF(BR565:$BY565, "")=BQ$8, IF(R565="", "", R565), ""))</f>
        <v/>
      </c>
      <c r="BR565" s="61" t="str">
        <f>IF($B565="", "", IF(COUNTIF(BS565:$BY565, "")=BR$8, IF(S565="", "", S565), ""))</f>
        <v/>
      </c>
      <c r="BS565" s="61" t="str">
        <f>IF($B565="", "", IF(COUNTIF(BT565:$BY565, "")=BS$8, IF(T565="", "", T565), ""))</f>
        <v/>
      </c>
      <c r="BT565" s="61" t="str">
        <f>IF($B565="", "", IF(COUNTIF(BU565:$BY565, "")=BT$8, IF(U565="", "", U565), ""))</f>
        <v/>
      </c>
      <c r="BU565" s="61" t="str">
        <f>IF($B565="", "", IF(COUNTIF(BV565:$BY565, "")=BU$8, IF(V565="", "", V565), ""))</f>
        <v/>
      </c>
      <c r="BV565" s="61" t="str">
        <f>IF($B565="", "", IF(COUNTIF(BW565:$BY565, "")=BV$8, IF(W565="", "", W565), ""))</f>
        <v/>
      </c>
      <c r="BW565" s="61" t="str">
        <f>IF($B565="", "", IF(COUNTIF(BX565:$BY565, "")=BW$8, IF(X565="", "", X565), ""))</f>
        <v/>
      </c>
      <c r="BX565" s="61" t="str">
        <f>IF($B565="", "", IF(COUNTIF(BY565:$BY565, "")=BX$8, IF(Y565="", "", Y565), ""))</f>
        <v/>
      </c>
      <c r="BY565" s="50" t="str">
        <f t="shared" si="233"/>
        <v/>
      </c>
      <c r="CA565" s="6" t="str">
        <f t="shared" si="234"/>
        <v/>
      </c>
      <c r="CB565" s="6" t="str">
        <f>IF(CA565="", "", RANK(CA565, $CA$9:$CA$2508, 0)+COUNTIF($CA$9:CA565, CA565)-1)</f>
        <v/>
      </c>
    </row>
    <row r="566" spans="1:80" x14ac:dyDescent="0.25">
      <c r="A566" s="22"/>
      <c r="B566" s="121" t="str">
        <f>IF('Stock Details'!B565="", "", 'Stock Details'!B565)</f>
        <v/>
      </c>
      <c r="C566" s="22"/>
      <c r="D566" s="130"/>
      <c r="E566" s="122"/>
      <c r="F566" s="131"/>
      <c r="G566" s="22"/>
      <c r="H566" s="130" t="str">
        <f t="shared" si="219"/>
        <v/>
      </c>
      <c r="I566" s="122"/>
      <c r="J566" s="131"/>
      <c r="K566" s="22"/>
      <c r="L566" s="130" t="str">
        <f t="shared" si="220"/>
        <v/>
      </c>
      <c r="M566" s="122"/>
      <c r="N566" s="131"/>
      <c r="O566" s="22"/>
      <c r="P566" s="130" t="str">
        <f t="shared" si="221"/>
        <v/>
      </c>
      <c r="Q566" s="122"/>
      <c r="R566" s="131"/>
      <c r="S566" s="22"/>
      <c r="T566" s="130" t="str">
        <f t="shared" si="222"/>
        <v/>
      </c>
      <c r="U566" s="122"/>
      <c r="V566" s="131"/>
      <c r="W566" s="22"/>
      <c r="X566" s="130" t="str">
        <f t="shared" si="223"/>
        <v/>
      </c>
      <c r="Y566" s="122"/>
      <c r="Z566" s="131"/>
      <c r="AA566" s="22"/>
      <c r="AC566" s="6" t="str">
        <f t="shared" si="224"/>
        <v/>
      </c>
      <c r="AE566" s="6" t="str">
        <f t="shared" si="225"/>
        <v/>
      </c>
      <c r="AF566" s="6" t="str">
        <f t="shared" si="226"/>
        <v/>
      </c>
      <c r="AG566" s="6" t="str">
        <f t="shared" si="227"/>
        <v/>
      </c>
      <c r="AH566" s="6" t="str">
        <f t="shared" si="228"/>
        <v/>
      </c>
      <c r="AI566" s="6" t="str">
        <f t="shared" si="229"/>
        <v/>
      </c>
      <c r="AJ566" s="6" t="str">
        <f t="shared" si="230"/>
        <v/>
      </c>
      <c r="AL566" s="9" t="str">
        <f>IF('Stock Details'!F565="", "", 'Stock Details'!F565)</f>
        <v/>
      </c>
      <c r="AM566" s="9" t="str">
        <f>IF('Stock Details'!G565="", "", 'Stock Details'!G565)</f>
        <v/>
      </c>
      <c r="AO566" s="59" t="str">
        <f t="shared" si="231"/>
        <v/>
      </c>
      <c r="AP566" s="59" t="str">
        <f t="shared" si="235"/>
        <v/>
      </c>
      <c r="AQ566" s="59" t="str">
        <f t="shared" si="236"/>
        <v/>
      </c>
      <c r="AR566" s="59" t="str">
        <f t="shared" si="237"/>
        <v/>
      </c>
      <c r="AS566" s="59" t="str">
        <f t="shared" si="238"/>
        <v/>
      </c>
      <c r="AT566" s="59" t="str">
        <f t="shared" si="239"/>
        <v/>
      </c>
      <c r="AV566" s="59" t="str">
        <f t="shared" si="232"/>
        <v/>
      </c>
      <c r="AW566" s="59" t="str">
        <f t="shared" si="214"/>
        <v/>
      </c>
      <c r="AX566" s="59" t="str">
        <f t="shared" si="215"/>
        <v/>
      </c>
      <c r="AY566" s="59" t="str">
        <f t="shared" si="216"/>
        <v/>
      </c>
      <c r="AZ566" s="59" t="str">
        <f t="shared" si="217"/>
        <v/>
      </c>
      <c r="BA566" s="59" t="str">
        <f t="shared" si="218"/>
        <v/>
      </c>
      <c r="BC566" s="49" t="str">
        <f>IF($B566="", "", IF(COUNTIF(BD566:$BY566, "")=BC$8, IF(D566="", "", D566), ""))</f>
        <v/>
      </c>
      <c r="BD566" s="61" t="str">
        <f>IF($B566="", "", IF(COUNTIF(BE566:$BY566, "")=BD$8, IF(E566="", "", E566), ""))</f>
        <v/>
      </c>
      <c r="BE566" s="61" t="str">
        <f>IF($B566="", "", IF(COUNTIF(BF566:$BY566, "")=BE$8, IF(F566="", "", F566), ""))</f>
        <v/>
      </c>
      <c r="BF566" s="61" t="str">
        <f>IF($B566="", "", IF(COUNTIF(BG566:$BY566, "")=BF$8, IF(G566="", "", G566), ""))</f>
        <v/>
      </c>
      <c r="BG566" s="61" t="str">
        <f>IF($B566="", "", IF(COUNTIF(BH566:$BY566, "")=BG$8, IF(H566="", "", H566), ""))</f>
        <v/>
      </c>
      <c r="BH566" s="61" t="str">
        <f>IF($B566="", "", IF(COUNTIF(BI566:$BY566, "")=BH$8, IF(I566="", "", I566), ""))</f>
        <v/>
      </c>
      <c r="BI566" s="61" t="str">
        <f>IF($B566="", "", IF(COUNTIF(BJ566:$BY566, "")=BI$8, IF(J566="", "", J566), ""))</f>
        <v/>
      </c>
      <c r="BJ566" s="61" t="str">
        <f>IF($B566="", "", IF(COUNTIF(BK566:$BY566, "")=BJ$8, IF(K566="", "", K566), ""))</f>
        <v/>
      </c>
      <c r="BK566" s="61" t="str">
        <f>IF($B566="", "", IF(COUNTIF(BL566:$BY566, "")=BK$8, IF(L566="", "", L566), ""))</f>
        <v/>
      </c>
      <c r="BL566" s="61" t="str">
        <f>IF($B566="", "", IF(COUNTIF(BM566:$BY566, "")=BL$8, IF(M566="", "", M566), ""))</f>
        <v/>
      </c>
      <c r="BM566" s="61" t="str">
        <f>IF($B566="", "", IF(COUNTIF(BN566:$BY566, "")=BM$8, IF(N566="", "", N566), ""))</f>
        <v/>
      </c>
      <c r="BN566" s="61" t="str">
        <f>IF($B566="", "", IF(COUNTIF(BO566:$BY566, "")=BN$8, IF(O566="", "", O566), ""))</f>
        <v/>
      </c>
      <c r="BO566" s="61" t="str">
        <f>IF($B566="", "", IF(COUNTIF(BP566:$BY566, "")=BO$8, IF(P566="", "", P566), ""))</f>
        <v/>
      </c>
      <c r="BP566" s="61" t="str">
        <f>IF($B566="", "", IF(COUNTIF(BQ566:$BY566, "")=BP$8, IF(Q566="", "", Q566), ""))</f>
        <v/>
      </c>
      <c r="BQ566" s="61" t="str">
        <f>IF($B566="", "", IF(COUNTIF(BR566:$BY566, "")=BQ$8, IF(R566="", "", R566), ""))</f>
        <v/>
      </c>
      <c r="BR566" s="61" t="str">
        <f>IF($B566="", "", IF(COUNTIF(BS566:$BY566, "")=BR$8, IF(S566="", "", S566), ""))</f>
        <v/>
      </c>
      <c r="BS566" s="61" t="str">
        <f>IF($B566="", "", IF(COUNTIF(BT566:$BY566, "")=BS$8, IF(T566="", "", T566), ""))</f>
        <v/>
      </c>
      <c r="BT566" s="61" t="str">
        <f>IF($B566="", "", IF(COUNTIF(BU566:$BY566, "")=BT$8, IF(U566="", "", U566), ""))</f>
        <v/>
      </c>
      <c r="BU566" s="61" t="str">
        <f>IF($B566="", "", IF(COUNTIF(BV566:$BY566, "")=BU$8, IF(V566="", "", V566), ""))</f>
        <v/>
      </c>
      <c r="BV566" s="61" t="str">
        <f>IF($B566="", "", IF(COUNTIF(BW566:$BY566, "")=BV$8, IF(W566="", "", W566), ""))</f>
        <v/>
      </c>
      <c r="BW566" s="61" t="str">
        <f>IF($B566="", "", IF(COUNTIF(BX566:$BY566, "")=BW$8, IF(X566="", "", X566), ""))</f>
        <v/>
      </c>
      <c r="BX566" s="61" t="str">
        <f>IF($B566="", "", IF(COUNTIF(BY566:$BY566, "")=BX$8, IF(Y566="", "", Y566), ""))</f>
        <v/>
      </c>
      <c r="BY566" s="50" t="str">
        <f t="shared" si="233"/>
        <v/>
      </c>
      <c r="CA566" s="6" t="str">
        <f t="shared" si="234"/>
        <v/>
      </c>
      <c r="CB566" s="6" t="str">
        <f>IF(CA566="", "", RANK(CA566, $CA$9:$CA$2508, 0)+COUNTIF($CA$9:CA566, CA566)-1)</f>
        <v/>
      </c>
    </row>
    <row r="567" spans="1:80" x14ac:dyDescent="0.25">
      <c r="A567" s="22"/>
      <c r="B567" s="121" t="str">
        <f>IF('Stock Details'!B566="", "", 'Stock Details'!B566)</f>
        <v/>
      </c>
      <c r="C567" s="22"/>
      <c r="D567" s="130"/>
      <c r="E567" s="122"/>
      <c r="F567" s="131"/>
      <c r="G567" s="22"/>
      <c r="H567" s="130" t="str">
        <f t="shared" si="219"/>
        <v/>
      </c>
      <c r="I567" s="122"/>
      <c r="J567" s="131"/>
      <c r="K567" s="22"/>
      <c r="L567" s="130" t="str">
        <f t="shared" si="220"/>
        <v/>
      </c>
      <c r="M567" s="122"/>
      <c r="N567" s="131"/>
      <c r="O567" s="22"/>
      <c r="P567" s="130" t="str">
        <f t="shared" si="221"/>
        <v/>
      </c>
      <c r="Q567" s="122"/>
      <c r="R567" s="131"/>
      <c r="S567" s="22"/>
      <c r="T567" s="130" t="str">
        <f t="shared" si="222"/>
        <v/>
      </c>
      <c r="U567" s="122"/>
      <c r="V567" s="131"/>
      <c r="W567" s="22"/>
      <c r="X567" s="130" t="str">
        <f t="shared" si="223"/>
        <v/>
      </c>
      <c r="Y567" s="122"/>
      <c r="Z567" s="131"/>
      <c r="AA567" s="22"/>
      <c r="AC567" s="6" t="str">
        <f t="shared" si="224"/>
        <v/>
      </c>
      <c r="AE567" s="6" t="str">
        <f t="shared" si="225"/>
        <v/>
      </c>
      <c r="AF567" s="6" t="str">
        <f t="shared" si="226"/>
        <v/>
      </c>
      <c r="AG567" s="6" t="str">
        <f t="shared" si="227"/>
        <v/>
      </c>
      <c r="AH567" s="6" t="str">
        <f t="shared" si="228"/>
        <v/>
      </c>
      <c r="AI567" s="6" t="str">
        <f t="shared" si="229"/>
        <v/>
      </c>
      <c r="AJ567" s="6" t="str">
        <f t="shared" si="230"/>
        <v/>
      </c>
      <c r="AL567" s="9" t="str">
        <f>IF('Stock Details'!F566="", "", 'Stock Details'!F566)</f>
        <v/>
      </c>
      <c r="AM567" s="9" t="str">
        <f>IF('Stock Details'!G566="", "", 'Stock Details'!G566)</f>
        <v/>
      </c>
      <c r="AO567" s="59" t="str">
        <f t="shared" si="231"/>
        <v/>
      </c>
      <c r="AP567" s="59" t="str">
        <f t="shared" si="235"/>
        <v/>
      </c>
      <c r="AQ567" s="59" t="str">
        <f t="shared" si="236"/>
        <v/>
      </c>
      <c r="AR567" s="59" t="str">
        <f t="shared" si="237"/>
        <v/>
      </c>
      <c r="AS567" s="59" t="str">
        <f t="shared" si="238"/>
        <v/>
      </c>
      <c r="AT567" s="59" t="str">
        <f t="shared" si="239"/>
        <v/>
      </c>
      <c r="AV567" s="59" t="str">
        <f t="shared" si="232"/>
        <v/>
      </c>
      <c r="AW567" s="59" t="str">
        <f t="shared" si="214"/>
        <v/>
      </c>
      <c r="AX567" s="59" t="str">
        <f t="shared" si="215"/>
        <v/>
      </c>
      <c r="AY567" s="59" t="str">
        <f t="shared" si="216"/>
        <v/>
      </c>
      <c r="AZ567" s="59" t="str">
        <f t="shared" si="217"/>
        <v/>
      </c>
      <c r="BA567" s="59" t="str">
        <f t="shared" si="218"/>
        <v/>
      </c>
      <c r="BC567" s="49" t="str">
        <f>IF($B567="", "", IF(COUNTIF(BD567:$BY567, "")=BC$8, IF(D567="", "", D567), ""))</f>
        <v/>
      </c>
      <c r="BD567" s="61" t="str">
        <f>IF($B567="", "", IF(COUNTIF(BE567:$BY567, "")=BD$8, IF(E567="", "", E567), ""))</f>
        <v/>
      </c>
      <c r="BE567" s="61" t="str">
        <f>IF($B567="", "", IF(COUNTIF(BF567:$BY567, "")=BE$8, IF(F567="", "", F567), ""))</f>
        <v/>
      </c>
      <c r="BF567" s="61" t="str">
        <f>IF($B567="", "", IF(COUNTIF(BG567:$BY567, "")=BF$8, IF(G567="", "", G567), ""))</f>
        <v/>
      </c>
      <c r="BG567" s="61" t="str">
        <f>IF($B567="", "", IF(COUNTIF(BH567:$BY567, "")=BG$8, IF(H567="", "", H567), ""))</f>
        <v/>
      </c>
      <c r="BH567" s="61" t="str">
        <f>IF($B567="", "", IF(COUNTIF(BI567:$BY567, "")=BH$8, IF(I567="", "", I567), ""))</f>
        <v/>
      </c>
      <c r="BI567" s="61" t="str">
        <f>IF($B567="", "", IF(COUNTIF(BJ567:$BY567, "")=BI$8, IF(J567="", "", J567), ""))</f>
        <v/>
      </c>
      <c r="BJ567" s="61" t="str">
        <f>IF($B567="", "", IF(COUNTIF(BK567:$BY567, "")=BJ$8, IF(K567="", "", K567), ""))</f>
        <v/>
      </c>
      <c r="BK567" s="61" t="str">
        <f>IF($B567="", "", IF(COUNTIF(BL567:$BY567, "")=BK$8, IF(L567="", "", L567), ""))</f>
        <v/>
      </c>
      <c r="BL567" s="61" t="str">
        <f>IF($B567="", "", IF(COUNTIF(BM567:$BY567, "")=BL$8, IF(M567="", "", M567), ""))</f>
        <v/>
      </c>
      <c r="BM567" s="61" t="str">
        <f>IF($B567="", "", IF(COUNTIF(BN567:$BY567, "")=BM$8, IF(N567="", "", N567), ""))</f>
        <v/>
      </c>
      <c r="BN567" s="61" t="str">
        <f>IF($B567="", "", IF(COUNTIF(BO567:$BY567, "")=BN$8, IF(O567="", "", O567), ""))</f>
        <v/>
      </c>
      <c r="BO567" s="61" t="str">
        <f>IF($B567="", "", IF(COUNTIF(BP567:$BY567, "")=BO$8, IF(P567="", "", P567), ""))</f>
        <v/>
      </c>
      <c r="BP567" s="61" t="str">
        <f>IF($B567="", "", IF(COUNTIF(BQ567:$BY567, "")=BP$8, IF(Q567="", "", Q567), ""))</f>
        <v/>
      </c>
      <c r="BQ567" s="61" t="str">
        <f>IF($B567="", "", IF(COUNTIF(BR567:$BY567, "")=BQ$8, IF(R567="", "", R567), ""))</f>
        <v/>
      </c>
      <c r="BR567" s="61" t="str">
        <f>IF($B567="", "", IF(COUNTIF(BS567:$BY567, "")=BR$8, IF(S567="", "", S567), ""))</f>
        <v/>
      </c>
      <c r="BS567" s="61" t="str">
        <f>IF($B567="", "", IF(COUNTIF(BT567:$BY567, "")=BS$8, IF(T567="", "", T567), ""))</f>
        <v/>
      </c>
      <c r="BT567" s="61" t="str">
        <f>IF($B567="", "", IF(COUNTIF(BU567:$BY567, "")=BT$8, IF(U567="", "", U567), ""))</f>
        <v/>
      </c>
      <c r="BU567" s="61" t="str">
        <f>IF($B567="", "", IF(COUNTIF(BV567:$BY567, "")=BU$8, IF(V567="", "", V567), ""))</f>
        <v/>
      </c>
      <c r="BV567" s="61" t="str">
        <f>IF($B567="", "", IF(COUNTIF(BW567:$BY567, "")=BV$8, IF(W567="", "", W567), ""))</f>
        <v/>
      </c>
      <c r="BW567" s="61" t="str">
        <f>IF($B567="", "", IF(COUNTIF(BX567:$BY567, "")=BW$8, IF(X567="", "", X567), ""))</f>
        <v/>
      </c>
      <c r="BX567" s="61" t="str">
        <f>IF($B567="", "", IF(COUNTIF(BY567:$BY567, "")=BX$8, IF(Y567="", "", Y567), ""))</f>
        <v/>
      </c>
      <c r="BY567" s="50" t="str">
        <f t="shared" si="233"/>
        <v/>
      </c>
      <c r="CA567" s="6" t="str">
        <f t="shared" si="234"/>
        <v/>
      </c>
      <c r="CB567" s="6" t="str">
        <f>IF(CA567="", "", RANK(CA567, $CA$9:$CA$2508, 0)+COUNTIF($CA$9:CA567, CA567)-1)</f>
        <v/>
      </c>
    </row>
    <row r="568" spans="1:80" x14ac:dyDescent="0.25">
      <c r="A568" s="22"/>
      <c r="B568" s="121" t="str">
        <f>IF('Stock Details'!B567="", "", 'Stock Details'!B567)</f>
        <v/>
      </c>
      <c r="C568" s="22"/>
      <c r="D568" s="130"/>
      <c r="E568" s="122"/>
      <c r="F568" s="131"/>
      <c r="G568" s="22"/>
      <c r="H568" s="130" t="str">
        <f t="shared" si="219"/>
        <v/>
      </c>
      <c r="I568" s="122"/>
      <c r="J568" s="131"/>
      <c r="K568" s="22"/>
      <c r="L568" s="130" t="str">
        <f t="shared" si="220"/>
        <v/>
      </c>
      <c r="M568" s="122"/>
      <c r="N568" s="131"/>
      <c r="O568" s="22"/>
      <c r="P568" s="130" t="str">
        <f t="shared" si="221"/>
        <v/>
      </c>
      <c r="Q568" s="122"/>
      <c r="R568" s="131"/>
      <c r="S568" s="22"/>
      <c r="T568" s="130" t="str">
        <f t="shared" si="222"/>
        <v/>
      </c>
      <c r="U568" s="122"/>
      <c r="V568" s="131"/>
      <c r="W568" s="22"/>
      <c r="X568" s="130" t="str">
        <f t="shared" si="223"/>
        <v/>
      </c>
      <c r="Y568" s="122"/>
      <c r="Z568" s="131"/>
      <c r="AA568" s="22"/>
      <c r="AC568" s="6" t="str">
        <f t="shared" si="224"/>
        <v/>
      </c>
      <c r="AE568" s="6" t="str">
        <f t="shared" si="225"/>
        <v/>
      </c>
      <c r="AF568" s="6" t="str">
        <f t="shared" si="226"/>
        <v/>
      </c>
      <c r="AG568" s="6" t="str">
        <f t="shared" si="227"/>
        <v/>
      </c>
      <c r="AH568" s="6" t="str">
        <f t="shared" si="228"/>
        <v/>
      </c>
      <c r="AI568" s="6" t="str">
        <f t="shared" si="229"/>
        <v/>
      </c>
      <c r="AJ568" s="6" t="str">
        <f t="shared" si="230"/>
        <v/>
      </c>
      <c r="AL568" s="9" t="str">
        <f>IF('Stock Details'!F567="", "", 'Stock Details'!F567)</f>
        <v/>
      </c>
      <c r="AM568" s="9" t="str">
        <f>IF('Stock Details'!G567="", "", 'Stock Details'!G567)</f>
        <v/>
      </c>
      <c r="AO568" s="59" t="str">
        <f t="shared" si="231"/>
        <v/>
      </c>
      <c r="AP568" s="59" t="str">
        <f t="shared" si="235"/>
        <v/>
      </c>
      <c r="AQ568" s="59" t="str">
        <f t="shared" si="236"/>
        <v/>
      </c>
      <c r="AR568" s="59" t="str">
        <f t="shared" si="237"/>
        <v/>
      </c>
      <c r="AS568" s="59" t="str">
        <f t="shared" si="238"/>
        <v/>
      </c>
      <c r="AT568" s="59" t="str">
        <f t="shared" si="239"/>
        <v/>
      </c>
      <c r="AV568" s="59" t="str">
        <f t="shared" si="232"/>
        <v/>
      </c>
      <c r="AW568" s="59" t="str">
        <f t="shared" si="214"/>
        <v/>
      </c>
      <c r="AX568" s="59" t="str">
        <f t="shared" si="215"/>
        <v/>
      </c>
      <c r="AY568" s="59" t="str">
        <f t="shared" si="216"/>
        <v/>
      </c>
      <c r="AZ568" s="59" t="str">
        <f t="shared" si="217"/>
        <v/>
      </c>
      <c r="BA568" s="59" t="str">
        <f t="shared" si="218"/>
        <v/>
      </c>
      <c r="BC568" s="49" t="str">
        <f>IF($B568="", "", IF(COUNTIF(BD568:$BY568, "")=BC$8, IF(D568="", "", D568), ""))</f>
        <v/>
      </c>
      <c r="BD568" s="61" t="str">
        <f>IF($B568="", "", IF(COUNTIF(BE568:$BY568, "")=BD$8, IF(E568="", "", E568), ""))</f>
        <v/>
      </c>
      <c r="BE568" s="61" t="str">
        <f>IF($B568="", "", IF(COUNTIF(BF568:$BY568, "")=BE$8, IF(F568="", "", F568), ""))</f>
        <v/>
      </c>
      <c r="BF568" s="61" t="str">
        <f>IF($B568="", "", IF(COUNTIF(BG568:$BY568, "")=BF$8, IF(G568="", "", G568), ""))</f>
        <v/>
      </c>
      <c r="BG568" s="61" t="str">
        <f>IF($B568="", "", IF(COUNTIF(BH568:$BY568, "")=BG$8, IF(H568="", "", H568), ""))</f>
        <v/>
      </c>
      <c r="BH568" s="61" t="str">
        <f>IF($B568="", "", IF(COUNTIF(BI568:$BY568, "")=BH$8, IF(I568="", "", I568), ""))</f>
        <v/>
      </c>
      <c r="BI568" s="61" t="str">
        <f>IF($B568="", "", IF(COUNTIF(BJ568:$BY568, "")=BI$8, IF(J568="", "", J568), ""))</f>
        <v/>
      </c>
      <c r="BJ568" s="61" t="str">
        <f>IF($B568="", "", IF(COUNTIF(BK568:$BY568, "")=BJ$8, IF(K568="", "", K568), ""))</f>
        <v/>
      </c>
      <c r="BK568" s="61" t="str">
        <f>IF($B568="", "", IF(COUNTIF(BL568:$BY568, "")=BK$8, IF(L568="", "", L568), ""))</f>
        <v/>
      </c>
      <c r="BL568" s="61" t="str">
        <f>IF($B568="", "", IF(COUNTIF(BM568:$BY568, "")=BL$8, IF(M568="", "", M568), ""))</f>
        <v/>
      </c>
      <c r="BM568" s="61" t="str">
        <f>IF($B568="", "", IF(COUNTIF(BN568:$BY568, "")=BM$8, IF(N568="", "", N568), ""))</f>
        <v/>
      </c>
      <c r="BN568" s="61" t="str">
        <f>IF($B568="", "", IF(COUNTIF(BO568:$BY568, "")=BN$8, IF(O568="", "", O568), ""))</f>
        <v/>
      </c>
      <c r="BO568" s="61" t="str">
        <f>IF($B568="", "", IF(COUNTIF(BP568:$BY568, "")=BO$8, IF(P568="", "", P568), ""))</f>
        <v/>
      </c>
      <c r="BP568" s="61" t="str">
        <f>IF($B568="", "", IF(COUNTIF(BQ568:$BY568, "")=BP$8, IF(Q568="", "", Q568), ""))</f>
        <v/>
      </c>
      <c r="BQ568" s="61" t="str">
        <f>IF($B568="", "", IF(COUNTIF(BR568:$BY568, "")=BQ$8, IF(R568="", "", R568), ""))</f>
        <v/>
      </c>
      <c r="BR568" s="61" t="str">
        <f>IF($B568="", "", IF(COUNTIF(BS568:$BY568, "")=BR$8, IF(S568="", "", S568), ""))</f>
        <v/>
      </c>
      <c r="BS568" s="61" t="str">
        <f>IF($B568="", "", IF(COUNTIF(BT568:$BY568, "")=BS$8, IF(T568="", "", T568), ""))</f>
        <v/>
      </c>
      <c r="BT568" s="61" t="str">
        <f>IF($B568="", "", IF(COUNTIF(BU568:$BY568, "")=BT$8, IF(U568="", "", U568), ""))</f>
        <v/>
      </c>
      <c r="BU568" s="61" t="str">
        <f>IF($B568="", "", IF(COUNTIF(BV568:$BY568, "")=BU$8, IF(V568="", "", V568), ""))</f>
        <v/>
      </c>
      <c r="BV568" s="61" t="str">
        <f>IF($B568="", "", IF(COUNTIF(BW568:$BY568, "")=BV$8, IF(W568="", "", W568), ""))</f>
        <v/>
      </c>
      <c r="BW568" s="61" t="str">
        <f>IF($B568="", "", IF(COUNTIF(BX568:$BY568, "")=BW$8, IF(X568="", "", X568), ""))</f>
        <v/>
      </c>
      <c r="BX568" s="61" t="str">
        <f>IF($B568="", "", IF(COUNTIF(BY568:$BY568, "")=BX$8, IF(Y568="", "", Y568), ""))</f>
        <v/>
      </c>
      <c r="BY568" s="50" t="str">
        <f t="shared" si="233"/>
        <v/>
      </c>
      <c r="CA568" s="6" t="str">
        <f t="shared" si="234"/>
        <v/>
      </c>
      <c r="CB568" s="6" t="str">
        <f>IF(CA568="", "", RANK(CA568, $CA$9:$CA$2508, 0)+COUNTIF($CA$9:CA568, CA568)-1)</f>
        <v/>
      </c>
    </row>
    <row r="569" spans="1:80" x14ac:dyDescent="0.25">
      <c r="A569" s="22"/>
      <c r="B569" s="121" t="str">
        <f>IF('Stock Details'!B568="", "", 'Stock Details'!B568)</f>
        <v/>
      </c>
      <c r="C569" s="22"/>
      <c r="D569" s="130"/>
      <c r="E569" s="122"/>
      <c r="F569" s="131"/>
      <c r="G569" s="22"/>
      <c r="H569" s="130" t="str">
        <f t="shared" si="219"/>
        <v/>
      </c>
      <c r="I569" s="122"/>
      <c r="J569" s="131"/>
      <c r="K569" s="22"/>
      <c r="L569" s="130" t="str">
        <f t="shared" si="220"/>
        <v/>
      </c>
      <c r="M569" s="122"/>
      <c r="N569" s="131"/>
      <c r="O569" s="22"/>
      <c r="P569" s="130" t="str">
        <f t="shared" si="221"/>
        <v/>
      </c>
      <c r="Q569" s="122"/>
      <c r="R569" s="131"/>
      <c r="S569" s="22"/>
      <c r="T569" s="130" t="str">
        <f t="shared" si="222"/>
        <v/>
      </c>
      <c r="U569" s="122"/>
      <c r="V569" s="131"/>
      <c r="W569" s="22"/>
      <c r="X569" s="130" t="str">
        <f t="shared" si="223"/>
        <v/>
      </c>
      <c r="Y569" s="122"/>
      <c r="Z569" s="131"/>
      <c r="AA569" s="22"/>
      <c r="AC569" s="6" t="str">
        <f t="shared" si="224"/>
        <v/>
      </c>
      <c r="AE569" s="6" t="str">
        <f t="shared" si="225"/>
        <v/>
      </c>
      <c r="AF569" s="6" t="str">
        <f t="shared" si="226"/>
        <v/>
      </c>
      <c r="AG569" s="6" t="str">
        <f t="shared" si="227"/>
        <v/>
      </c>
      <c r="AH569" s="6" t="str">
        <f t="shared" si="228"/>
        <v/>
      </c>
      <c r="AI569" s="6" t="str">
        <f t="shared" si="229"/>
        <v/>
      </c>
      <c r="AJ569" s="6" t="str">
        <f t="shared" si="230"/>
        <v/>
      </c>
      <c r="AL569" s="9" t="str">
        <f>IF('Stock Details'!F568="", "", 'Stock Details'!F568)</f>
        <v/>
      </c>
      <c r="AM569" s="9" t="str">
        <f>IF('Stock Details'!G568="", "", 'Stock Details'!G568)</f>
        <v/>
      </c>
      <c r="AO569" s="59" t="str">
        <f t="shared" si="231"/>
        <v/>
      </c>
      <c r="AP569" s="59" t="str">
        <f t="shared" si="235"/>
        <v/>
      </c>
      <c r="AQ569" s="59" t="str">
        <f t="shared" si="236"/>
        <v/>
      </c>
      <c r="AR569" s="59" t="str">
        <f t="shared" si="237"/>
        <v/>
      </c>
      <c r="AS569" s="59" t="str">
        <f t="shared" si="238"/>
        <v/>
      </c>
      <c r="AT569" s="59" t="str">
        <f t="shared" si="239"/>
        <v/>
      </c>
      <c r="AV569" s="59" t="str">
        <f t="shared" si="232"/>
        <v/>
      </c>
      <c r="AW569" s="59" t="str">
        <f t="shared" si="214"/>
        <v/>
      </c>
      <c r="AX569" s="59" t="str">
        <f t="shared" si="215"/>
        <v/>
      </c>
      <c r="AY569" s="59" t="str">
        <f t="shared" si="216"/>
        <v/>
      </c>
      <c r="AZ569" s="59" t="str">
        <f t="shared" si="217"/>
        <v/>
      </c>
      <c r="BA569" s="59" t="str">
        <f t="shared" si="218"/>
        <v/>
      </c>
      <c r="BC569" s="49" t="str">
        <f>IF($B569="", "", IF(COUNTIF(BD569:$BY569, "")=BC$8, IF(D569="", "", D569), ""))</f>
        <v/>
      </c>
      <c r="BD569" s="61" t="str">
        <f>IF($B569="", "", IF(COUNTIF(BE569:$BY569, "")=BD$8, IF(E569="", "", E569), ""))</f>
        <v/>
      </c>
      <c r="BE569" s="61" t="str">
        <f>IF($B569="", "", IF(COUNTIF(BF569:$BY569, "")=BE$8, IF(F569="", "", F569), ""))</f>
        <v/>
      </c>
      <c r="BF569" s="61" t="str">
        <f>IF($B569="", "", IF(COUNTIF(BG569:$BY569, "")=BF$8, IF(G569="", "", G569), ""))</f>
        <v/>
      </c>
      <c r="BG569" s="61" t="str">
        <f>IF($B569="", "", IF(COUNTIF(BH569:$BY569, "")=BG$8, IF(H569="", "", H569), ""))</f>
        <v/>
      </c>
      <c r="BH569" s="61" t="str">
        <f>IF($B569="", "", IF(COUNTIF(BI569:$BY569, "")=BH$8, IF(I569="", "", I569), ""))</f>
        <v/>
      </c>
      <c r="BI569" s="61" t="str">
        <f>IF($B569="", "", IF(COUNTIF(BJ569:$BY569, "")=BI$8, IF(J569="", "", J569), ""))</f>
        <v/>
      </c>
      <c r="BJ569" s="61" t="str">
        <f>IF($B569="", "", IF(COUNTIF(BK569:$BY569, "")=BJ$8, IF(K569="", "", K569), ""))</f>
        <v/>
      </c>
      <c r="BK569" s="61" t="str">
        <f>IF($B569="", "", IF(COUNTIF(BL569:$BY569, "")=BK$8, IF(L569="", "", L569), ""))</f>
        <v/>
      </c>
      <c r="BL569" s="61" t="str">
        <f>IF($B569="", "", IF(COUNTIF(BM569:$BY569, "")=BL$8, IF(M569="", "", M569), ""))</f>
        <v/>
      </c>
      <c r="BM569" s="61" t="str">
        <f>IF($B569="", "", IF(COUNTIF(BN569:$BY569, "")=BM$8, IF(N569="", "", N569), ""))</f>
        <v/>
      </c>
      <c r="BN569" s="61" t="str">
        <f>IF($B569="", "", IF(COUNTIF(BO569:$BY569, "")=BN$8, IF(O569="", "", O569), ""))</f>
        <v/>
      </c>
      <c r="BO569" s="61" t="str">
        <f>IF($B569="", "", IF(COUNTIF(BP569:$BY569, "")=BO$8, IF(P569="", "", P569), ""))</f>
        <v/>
      </c>
      <c r="BP569" s="61" t="str">
        <f>IF($B569="", "", IF(COUNTIF(BQ569:$BY569, "")=BP$8, IF(Q569="", "", Q569), ""))</f>
        <v/>
      </c>
      <c r="BQ569" s="61" t="str">
        <f>IF($B569="", "", IF(COUNTIF(BR569:$BY569, "")=BQ$8, IF(R569="", "", R569), ""))</f>
        <v/>
      </c>
      <c r="BR569" s="61" t="str">
        <f>IF($B569="", "", IF(COUNTIF(BS569:$BY569, "")=BR$8, IF(S569="", "", S569), ""))</f>
        <v/>
      </c>
      <c r="BS569" s="61" t="str">
        <f>IF($B569="", "", IF(COUNTIF(BT569:$BY569, "")=BS$8, IF(T569="", "", T569), ""))</f>
        <v/>
      </c>
      <c r="BT569" s="61" t="str">
        <f>IF($B569="", "", IF(COUNTIF(BU569:$BY569, "")=BT$8, IF(U569="", "", U569), ""))</f>
        <v/>
      </c>
      <c r="BU569" s="61" t="str">
        <f>IF($B569="", "", IF(COUNTIF(BV569:$BY569, "")=BU$8, IF(V569="", "", V569), ""))</f>
        <v/>
      </c>
      <c r="BV569" s="61" t="str">
        <f>IF($B569="", "", IF(COUNTIF(BW569:$BY569, "")=BV$8, IF(W569="", "", W569), ""))</f>
        <v/>
      </c>
      <c r="BW569" s="61" t="str">
        <f>IF($B569="", "", IF(COUNTIF(BX569:$BY569, "")=BW$8, IF(X569="", "", X569), ""))</f>
        <v/>
      </c>
      <c r="BX569" s="61" t="str">
        <f>IF($B569="", "", IF(COUNTIF(BY569:$BY569, "")=BX$8, IF(Y569="", "", Y569), ""))</f>
        <v/>
      </c>
      <c r="BY569" s="50" t="str">
        <f t="shared" si="233"/>
        <v/>
      </c>
      <c r="CA569" s="6" t="str">
        <f t="shared" si="234"/>
        <v/>
      </c>
      <c r="CB569" s="6" t="str">
        <f>IF(CA569="", "", RANK(CA569, $CA$9:$CA$2508, 0)+COUNTIF($CA$9:CA569, CA569)-1)</f>
        <v/>
      </c>
    </row>
    <row r="570" spans="1:80" x14ac:dyDescent="0.25">
      <c r="A570" s="22"/>
      <c r="B570" s="121" t="str">
        <f>IF('Stock Details'!B569="", "", 'Stock Details'!B569)</f>
        <v/>
      </c>
      <c r="C570" s="22"/>
      <c r="D570" s="130"/>
      <c r="E570" s="122"/>
      <c r="F570" s="131"/>
      <c r="G570" s="22"/>
      <c r="H570" s="130" t="str">
        <f t="shared" si="219"/>
        <v/>
      </c>
      <c r="I570" s="122"/>
      <c r="J570" s="131"/>
      <c r="K570" s="22"/>
      <c r="L570" s="130" t="str">
        <f t="shared" si="220"/>
        <v/>
      </c>
      <c r="M570" s="122"/>
      <c r="N570" s="131"/>
      <c r="O570" s="22"/>
      <c r="P570" s="130" t="str">
        <f t="shared" si="221"/>
        <v/>
      </c>
      <c r="Q570" s="122"/>
      <c r="R570" s="131"/>
      <c r="S570" s="22"/>
      <c r="T570" s="130" t="str">
        <f t="shared" si="222"/>
        <v/>
      </c>
      <c r="U570" s="122"/>
      <c r="V570" s="131"/>
      <c r="W570" s="22"/>
      <c r="X570" s="130" t="str">
        <f t="shared" si="223"/>
        <v/>
      </c>
      <c r="Y570" s="122"/>
      <c r="Z570" s="131"/>
      <c r="AA570" s="22"/>
      <c r="AC570" s="6" t="str">
        <f t="shared" si="224"/>
        <v/>
      </c>
      <c r="AE570" s="6" t="str">
        <f t="shared" si="225"/>
        <v/>
      </c>
      <c r="AF570" s="6" t="str">
        <f t="shared" si="226"/>
        <v/>
      </c>
      <c r="AG570" s="6" t="str">
        <f t="shared" si="227"/>
        <v/>
      </c>
      <c r="AH570" s="6" t="str">
        <f t="shared" si="228"/>
        <v/>
      </c>
      <c r="AI570" s="6" t="str">
        <f t="shared" si="229"/>
        <v/>
      </c>
      <c r="AJ570" s="6" t="str">
        <f t="shared" si="230"/>
        <v/>
      </c>
      <c r="AL570" s="9" t="str">
        <f>IF('Stock Details'!F569="", "", 'Stock Details'!F569)</f>
        <v/>
      </c>
      <c r="AM570" s="9" t="str">
        <f>IF('Stock Details'!G569="", "", 'Stock Details'!G569)</f>
        <v/>
      </c>
      <c r="AO570" s="59" t="str">
        <f t="shared" si="231"/>
        <v/>
      </c>
      <c r="AP570" s="59" t="str">
        <f t="shared" si="235"/>
        <v/>
      </c>
      <c r="AQ570" s="59" t="str">
        <f t="shared" si="236"/>
        <v/>
      </c>
      <c r="AR570" s="59" t="str">
        <f t="shared" si="237"/>
        <v/>
      </c>
      <c r="AS570" s="59" t="str">
        <f t="shared" si="238"/>
        <v/>
      </c>
      <c r="AT570" s="59" t="str">
        <f t="shared" si="239"/>
        <v/>
      </c>
      <c r="AV570" s="59" t="str">
        <f t="shared" si="232"/>
        <v/>
      </c>
      <c r="AW570" s="59" t="str">
        <f t="shared" si="214"/>
        <v/>
      </c>
      <c r="AX570" s="59" t="str">
        <f t="shared" si="215"/>
        <v/>
      </c>
      <c r="AY570" s="59" t="str">
        <f t="shared" si="216"/>
        <v/>
      </c>
      <c r="AZ570" s="59" t="str">
        <f t="shared" si="217"/>
        <v/>
      </c>
      <c r="BA570" s="59" t="str">
        <f t="shared" si="218"/>
        <v/>
      </c>
      <c r="BC570" s="49" t="str">
        <f>IF($B570="", "", IF(COUNTIF(BD570:$BY570, "")=BC$8, IF(D570="", "", D570), ""))</f>
        <v/>
      </c>
      <c r="BD570" s="61" t="str">
        <f>IF($B570="", "", IF(COUNTIF(BE570:$BY570, "")=BD$8, IF(E570="", "", E570), ""))</f>
        <v/>
      </c>
      <c r="BE570" s="61" t="str">
        <f>IF($B570="", "", IF(COUNTIF(BF570:$BY570, "")=BE$8, IF(F570="", "", F570), ""))</f>
        <v/>
      </c>
      <c r="BF570" s="61" t="str">
        <f>IF($B570="", "", IF(COUNTIF(BG570:$BY570, "")=BF$8, IF(G570="", "", G570), ""))</f>
        <v/>
      </c>
      <c r="BG570" s="61" t="str">
        <f>IF($B570="", "", IF(COUNTIF(BH570:$BY570, "")=BG$8, IF(H570="", "", H570), ""))</f>
        <v/>
      </c>
      <c r="BH570" s="61" t="str">
        <f>IF($B570="", "", IF(COUNTIF(BI570:$BY570, "")=BH$8, IF(I570="", "", I570), ""))</f>
        <v/>
      </c>
      <c r="BI570" s="61" t="str">
        <f>IF($B570="", "", IF(COUNTIF(BJ570:$BY570, "")=BI$8, IF(J570="", "", J570), ""))</f>
        <v/>
      </c>
      <c r="BJ570" s="61" t="str">
        <f>IF($B570="", "", IF(COUNTIF(BK570:$BY570, "")=BJ$8, IF(K570="", "", K570), ""))</f>
        <v/>
      </c>
      <c r="BK570" s="61" t="str">
        <f>IF($B570="", "", IF(COUNTIF(BL570:$BY570, "")=BK$8, IF(L570="", "", L570), ""))</f>
        <v/>
      </c>
      <c r="BL570" s="61" t="str">
        <f>IF($B570="", "", IF(COUNTIF(BM570:$BY570, "")=BL$8, IF(M570="", "", M570), ""))</f>
        <v/>
      </c>
      <c r="BM570" s="61" t="str">
        <f>IF($B570="", "", IF(COUNTIF(BN570:$BY570, "")=BM$8, IF(N570="", "", N570), ""))</f>
        <v/>
      </c>
      <c r="BN570" s="61" t="str">
        <f>IF($B570="", "", IF(COUNTIF(BO570:$BY570, "")=BN$8, IF(O570="", "", O570), ""))</f>
        <v/>
      </c>
      <c r="BO570" s="61" t="str">
        <f>IF($B570="", "", IF(COUNTIF(BP570:$BY570, "")=BO$8, IF(P570="", "", P570), ""))</f>
        <v/>
      </c>
      <c r="BP570" s="61" t="str">
        <f>IF($B570="", "", IF(COUNTIF(BQ570:$BY570, "")=BP$8, IF(Q570="", "", Q570), ""))</f>
        <v/>
      </c>
      <c r="BQ570" s="61" t="str">
        <f>IF($B570="", "", IF(COUNTIF(BR570:$BY570, "")=BQ$8, IF(R570="", "", R570), ""))</f>
        <v/>
      </c>
      <c r="BR570" s="61" t="str">
        <f>IF($B570="", "", IF(COUNTIF(BS570:$BY570, "")=BR$8, IF(S570="", "", S570), ""))</f>
        <v/>
      </c>
      <c r="BS570" s="61" t="str">
        <f>IF($B570="", "", IF(COUNTIF(BT570:$BY570, "")=BS$8, IF(T570="", "", T570), ""))</f>
        <v/>
      </c>
      <c r="BT570" s="61" t="str">
        <f>IF($B570="", "", IF(COUNTIF(BU570:$BY570, "")=BT$8, IF(U570="", "", U570), ""))</f>
        <v/>
      </c>
      <c r="BU570" s="61" t="str">
        <f>IF($B570="", "", IF(COUNTIF(BV570:$BY570, "")=BU$8, IF(V570="", "", V570), ""))</f>
        <v/>
      </c>
      <c r="BV570" s="61" t="str">
        <f>IF($B570="", "", IF(COUNTIF(BW570:$BY570, "")=BV$8, IF(W570="", "", W570), ""))</f>
        <v/>
      </c>
      <c r="BW570" s="61" t="str">
        <f>IF($B570="", "", IF(COUNTIF(BX570:$BY570, "")=BW$8, IF(X570="", "", X570), ""))</f>
        <v/>
      </c>
      <c r="BX570" s="61" t="str">
        <f>IF($B570="", "", IF(COUNTIF(BY570:$BY570, "")=BX$8, IF(Y570="", "", Y570), ""))</f>
        <v/>
      </c>
      <c r="BY570" s="50" t="str">
        <f t="shared" si="233"/>
        <v/>
      </c>
      <c r="CA570" s="6" t="str">
        <f t="shared" si="234"/>
        <v/>
      </c>
      <c r="CB570" s="6" t="str">
        <f>IF(CA570="", "", RANK(CA570, $CA$9:$CA$2508, 0)+COUNTIF($CA$9:CA570, CA570)-1)</f>
        <v/>
      </c>
    </row>
    <row r="571" spans="1:80" x14ac:dyDescent="0.25">
      <c r="A571" s="22"/>
      <c r="B571" s="121" t="str">
        <f>IF('Stock Details'!B570="", "", 'Stock Details'!B570)</f>
        <v/>
      </c>
      <c r="C571" s="22"/>
      <c r="D571" s="130"/>
      <c r="E571" s="122"/>
      <c r="F571" s="131"/>
      <c r="G571" s="22"/>
      <c r="H571" s="130" t="str">
        <f t="shared" si="219"/>
        <v/>
      </c>
      <c r="I571" s="122"/>
      <c r="J571" s="131"/>
      <c r="K571" s="22"/>
      <c r="L571" s="130" t="str">
        <f t="shared" si="220"/>
        <v/>
      </c>
      <c r="M571" s="122"/>
      <c r="N571" s="131"/>
      <c r="O571" s="22"/>
      <c r="P571" s="130" t="str">
        <f t="shared" si="221"/>
        <v/>
      </c>
      <c r="Q571" s="122"/>
      <c r="R571" s="131"/>
      <c r="S571" s="22"/>
      <c r="T571" s="130" t="str">
        <f t="shared" si="222"/>
        <v/>
      </c>
      <c r="U571" s="122"/>
      <c r="V571" s="131"/>
      <c r="W571" s="22"/>
      <c r="X571" s="130" t="str">
        <f t="shared" si="223"/>
        <v/>
      </c>
      <c r="Y571" s="122"/>
      <c r="Z571" s="131"/>
      <c r="AA571" s="22"/>
      <c r="AC571" s="6" t="str">
        <f t="shared" si="224"/>
        <v/>
      </c>
      <c r="AE571" s="6" t="str">
        <f t="shared" si="225"/>
        <v/>
      </c>
      <c r="AF571" s="6" t="str">
        <f t="shared" si="226"/>
        <v/>
      </c>
      <c r="AG571" s="6" t="str">
        <f t="shared" si="227"/>
        <v/>
      </c>
      <c r="AH571" s="6" t="str">
        <f t="shared" si="228"/>
        <v/>
      </c>
      <c r="AI571" s="6" t="str">
        <f t="shared" si="229"/>
        <v/>
      </c>
      <c r="AJ571" s="6" t="str">
        <f t="shared" si="230"/>
        <v/>
      </c>
      <c r="AL571" s="9" t="str">
        <f>IF('Stock Details'!F570="", "", 'Stock Details'!F570)</f>
        <v/>
      </c>
      <c r="AM571" s="9" t="str">
        <f>IF('Stock Details'!G570="", "", 'Stock Details'!G570)</f>
        <v/>
      </c>
      <c r="AO571" s="59" t="str">
        <f t="shared" si="231"/>
        <v/>
      </c>
      <c r="AP571" s="59" t="str">
        <f t="shared" si="235"/>
        <v/>
      </c>
      <c r="AQ571" s="59" t="str">
        <f t="shared" si="236"/>
        <v/>
      </c>
      <c r="AR571" s="59" t="str">
        <f t="shared" si="237"/>
        <v/>
      </c>
      <c r="AS571" s="59" t="str">
        <f t="shared" si="238"/>
        <v/>
      </c>
      <c r="AT571" s="59" t="str">
        <f t="shared" si="239"/>
        <v/>
      </c>
      <c r="AV571" s="59" t="str">
        <f t="shared" si="232"/>
        <v/>
      </c>
      <c r="AW571" s="59" t="str">
        <f t="shared" si="214"/>
        <v/>
      </c>
      <c r="AX571" s="59" t="str">
        <f t="shared" si="215"/>
        <v/>
      </c>
      <c r="AY571" s="59" t="str">
        <f t="shared" si="216"/>
        <v/>
      </c>
      <c r="AZ571" s="59" t="str">
        <f t="shared" si="217"/>
        <v/>
      </c>
      <c r="BA571" s="59" t="str">
        <f t="shared" si="218"/>
        <v/>
      </c>
      <c r="BC571" s="49" t="str">
        <f>IF($B571="", "", IF(COUNTIF(BD571:$BY571, "")=BC$8, IF(D571="", "", D571), ""))</f>
        <v/>
      </c>
      <c r="BD571" s="61" t="str">
        <f>IF($B571="", "", IF(COUNTIF(BE571:$BY571, "")=BD$8, IF(E571="", "", E571), ""))</f>
        <v/>
      </c>
      <c r="BE571" s="61" t="str">
        <f>IF($B571="", "", IF(COUNTIF(BF571:$BY571, "")=BE$8, IF(F571="", "", F571), ""))</f>
        <v/>
      </c>
      <c r="BF571" s="61" t="str">
        <f>IF($B571="", "", IF(COUNTIF(BG571:$BY571, "")=BF$8, IF(G571="", "", G571), ""))</f>
        <v/>
      </c>
      <c r="BG571" s="61" t="str">
        <f>IF($B571="", "", IF(COUNTIF(BH571:$BY571, "")=BG$8, IF(H571="", "", H571), ""))</f>
        <v/>
      </c>
      <c r="BH571" s="61" t="str">
        <f>IF($B571="", "", IF(COUNTIF(BI571:$BY571, "")=BH$8, IF(I571="", "", I571), ""))</f>
        <v/>
      </c>
      <c r="BI571" s="61" t="str">
        <f>IF($B571="", "", IF(COUNTIF(BJ571:$BY571, "")=BI$8, IF(J571="", "", J571), ""))</f>
        <v/>
      </c>
      <c r="BJ571" s="61" t="str">
        <f>IF($B571="", "", IF(COUNTIF(BK571:$BY571, "")=BJ$8, IF(K571="", "", K571), ""))</f>
        <v/>
      </c>
      <c r="BK571" s="61" t="str">
        <f>IF($B571="", "", IF(COUNTIF(BL571:$BY571, "")=BK$8, IF(L571="", "", L571), ""))</f>
        <v/>
      </c>
      <c r="BL571" s="61" t="str">
        <f>IF($B571="", "", IF(COUNTIF(BM571:$BY571, "")=BL$8, IF(M571="", "", M571), ""))</f>
        <v/>
      </c>
      <c r="BM571" s="61" t="str">
        <f>IF($B571="", "", IF(COUNTIF(BN571:$BY571, "")=BM$8, IF(N571="", "", N571), ""))</f>
        <v/>
      </c>
      <c r="BN571" s="61" t="str">
        <f>IF($B571="", "", IF(COUNTIF(BO571:$BY571, "")=BN$8, IF(O571="", "", O571), ""))</f>
        <v/>
      </c>
      <c r="BO571" s="61" t="str">
        <f>IF($B571="", "", IF(COUNTIF(BP571:$BY571, "")=BO$8, IF(P571="", "", P571), ""))</f>
        <v/>
      </c>
      <c r="BP571" s="61" t="str">
        <f>IF($B571="", "", IF(COUNTIF(BQ571:$BY571, "")=BP$8, IF(Q571="", "", Q571), ""))</f>
        <v/>
      </c>
      <c r="BQ571" s="61" t="str">
        <f>IF($B571="", "", IF(COUNTIF(BR571:$BY571, "")=BQ$8, IF(R571="", "", R571), ""))</f>
        <v/>
      </c>
      <c r="BR571" s="61" t="str">
        <f>IF($B571="", "", IF(COUNTIF(BS571:$BY571, "")=BR$8, IF(S571="", "", S571), ""))</f>
        <v/>
      </c>
      <c r="BS571" s="61" t="str">
        <f>IF($B571="", "", IF(COUNTIF(BT571:$BY571, "")=BS$8, IF(T571="", "", T571), ""))</f>
        <v/>
      </c>
      <c r="BT571" s="61" t="str">
        <f>IF($B571="", "", IF(COUNTIF(BU571:$BY571, "")=BT$8, IF(U571="", "", U571), ""))</f>
        <v/>
      </c>
      <c r="BU571" s="61" t="str">
        <f>IF($B571="", "", IF(COUNTIF(BV571:$BY571, "")=BU$8, IF(V571="", "", V571), ""))</f>
        <v/>
      </c>
      <c r="BV571" s="61" t="str">
        <f>IF($B571="", "", IF(COUNTIF(BW571:$BY571, "")=BV$8, IF(W571="", "", W571), ""))</f>
        <v/>
      </c>
      <c r="BW571" s="61" t="str">
        <f>IF($B571="", "", IF(COUNTIF(BX571:$BY571, "")=BW$8, IF(X571="", "", X571), ""))</f>
        <v/>
      </c>
      <c r="BX571" s="61" t="str">
        <f>IF($B571="", "", IF(COUNTIF(BY571:$BY571, "")=BX$8, IF(Y571="", "", Y571), ""))</f>
        <v/>
      </c>
      <c r="BY571" s="50" t="str">
        <f t="shared" si="233"/>
        <v/>
      </c>
      <c r="CA571" s="6" t="str">
        <f t="shared" si="234"/>
        <v/>
      </c>
      <c r="CB571" s="6" t="str">
        <f>IF(CA571="", "", RANK(CA571, $CA$9:$CA$2508, 0)+COUNTIF($CA$9:CA571, CA571)-1)</f>
        <v/>
      </c>
    </row>
    <row r="572" spans="1:80" x14ac:dyDescent="0.25">
      <c r="A572" s="22"/>
      <c r="B572" s="121" t="str">
        <f>IF('Stock Details'!B571="", "", 'Stock Details'!B571)</f>
        <v/>
      </c>
      <c r="C572" s="22"/>
      <c r="D572" s="130"/>
      <c r="E572" s="122"/>
      <c r="F572" s="131"/>
      <c r="G572" s="22"/>
      <c r="H572" s="130" t="str">
        <f t="shared" si="219"/>
        <v/>
      </c>
      <c r="I572" s="122"/>
      <c r="J572" s="131"/>
      <c r="K572" s="22"/>
      <c r="L572" s="130" t="str">
        <f t="shared" si="220"/>
        <v/>
      </c>
      <c r="M572" s="122"/>
      <c r="N572" s="131"/>
      <c r="O572" s="22"/>
      <c r="P572" s="130" t="str">
        <f t="shared" si="221"/>
        <v/>
      </c>
      <c r="Q572" s="122"/>
      <c r="R572" s="131"/>
      <c r="S572" s="22"/>
      <c r="T572" s="130" t="str">
        <f t="shared" si="222"/>
        <v/>
      </c>
      <c r="U572" s="122"/>
      <c r="V572" s="131"/>
      <c r="W572" s="22"/>
      <c r="X572" s="130" t="str">
        <f t="shared" si="223"/>
        <v/>
      </c>
      <c r="Y572" s="122"/>
      <c r="Z572" s="131"/>
      <c r="AA572" s="22"/>
      <c r="AC572" s="6" t="str">
        <f t="shared" si="224"/>
        <v/>
      </c>
      <c r="AE572" s="6" t="str">
        <f t="shared" si="225"/>
        <v/>
      </c>
      <c r="AF572" s="6" t="str">
        <f t="shared" si="226"/>
        <v/>
      </c>
      <c r="AG572" s="6" t="str">
        <f t="shared" si="227"/>
        <v/>
      </c>
      <c r="AH572" s="6" t="str">
        <f t="shared" si="228"/>
        <v/>
      </c>
      <c r="AI572" s="6" t="str">
        <f t="shared" si="229"/>
        <v/>
      </c>
      <c r="AJ572" s="6" t="str">
        <f t="shared" si="230"/>
        <v/>
      </c>
      <c r="AL572" s="9" t="str">
        <f>IF('Stock Details'!F571="", "", 'Stock Details'!F571)</f>
        <v/>
      </c>
      <c r="AM572" s="9" t="str">
        <f>IF('Stock Details'!G571="", "", 'Stock Details'!G571)</f>
        <v/>
      </c>
      <c r="AO572" s="59" t="str">
        <f t="shared" si="231"/>
        <v/>
      </c>
      <c r="AP572" s="59" t="str">
        <f t="shared" si="235"/>
        <v/>
      </c>
      <c r="AQ572" s="59" t="str">
        <f t="shared" si="236"/>
        <v/>
      </c>
      <c r="AR572" s="59" t="str">
        <f t="shared" si="237"/>
        <v/>
      </c>
      <c r="AS572" s="59" t="str">
        <f t="shared" si="238"/>
        <v/>
      </c>
      <c r="AT572" s="59" t="str">
        <f t="shared" si="239"/>
        <v/>
      </c>
      <c r="AV572" s="59" t="str">
        <f t="shared" si="232"/>
        <v/>
      </c>
      <c r="AW572" s="59" t="str">
        <f t="shared" si="214"/>
        <v/>
      </c>
      <c r="AX572" s="59" t="str">
        <f t="shared" si="215"/>
        <v/>
      </c>
      <c r="AY572" s="59" t="str">
        <f t="shared" si="216"/>
        <v/>
      </c>
      <c r="AZ572" s="59" t="str">
        <f t="shared" si="217"/>
        <v/>
      </c>
      <c r="BA572" s="59" t="str">
        <f t="shared" si="218"/>
        <v/>
      </c>
      <c r="BC572" s="49" t="str">
        <f>IF($B572="", "", IF(COUNTIF(BD572:$BY572, "")=BC$8, IF(D572="", "", D572), ""))</f>
        <v/>
      </c>
      <c r="BD572" s="61" t="str">
        <f>IF($B572="", "", IF(COUNTIF(BE572:$BY572, "")=BD$8, IF(E572="", "", E572), ""))</f>
        <v/>
      </c>
      <c r="BE572" s="61" t="str">
        <f>IF($B572="", "", IF(COUNTIF(BF572:$BY572, "")=BE$8, IF(F572="", "", F572), ""))</f>
        <v/>
      </c>
      <c r="BF572" s="61" t="str">
        <f>IF($B572="", "", IF(COUNTIF(BG572:$BY572, "")=BF$8, IF(G572="", "", G572), ""))</f>
        <v/>
      </c>
      <c r="BG572" s="61" t="str">
        <f>IF($B572="", "", IF(COUNTIF(BH572:$BY572, "")=BG$8, IF(H572="", "", H572), ""))</f>
        <v/>
      </c>
      <c r="BH572" s="61" t="str">
        <f>IF($B572="", "", IF(COUNTIF(BI572:$BY572, "")=BH$8, IF(I572="", "", I572), ""))</f>
        <v/>
      </c>
      <c r="BI572" s="61" t="str">
        <f>IF($B572="", "", IF(COUNTIF(BJ572:$BY572, "")=BI$8, IF(J572="", "", J572), ""))</f>
        <v/>
      </c>
      <c r="BJ572" s="61" t="str">
        <f>IF($B572="", "", IF(COUNTIF(BK572:$BY572, "")=BJ$8, IF(K572="", "", K572), ""))</f>
        <v/>
      </c>
      <c r="BK572" s="61" t="str">
        <f>IF($B572="", "", IF(COUNTIF(BL572:$BY572, "")=BK$8, IF(L572="", "", L572), ""))</f>
        <v/>
      </c>
      <c r="BL572" s="61" t="str">
        <f>IF($B572="", "", IF(COUNTIF(BM572:$BY572, "")=BL$8, IF(M572="", "", M572), ""))</f>
        <v/>
      </c>
      <c r="BM572" s="61" t="str">
        <f>IF($B572="", "", IF(COUNTIF(BN572:$BY572, "")=BM$8, IF(N572="", "", N572), ""))</f>
        <v/>
      </c>
      <c r="BN572" s="61" t="str">
        <f>IF($B572="", "", IF(COUNTIF(BO572:$BY572, "")=BN$8, IF(O572="", "", O572), ""))</f>
        <v/>
      </c>
      <c r="BO572" s="61" t="str">
        <f>IF($B572="", "", IF(COUNTIF(BP572:$BY572, "")=BO$8, IF(P572="", "", P572), ""))</f>
        <v/>
      </c>
      <c r="BP572" s="61" t="str">
        <f>IF($B572="", "", IF(COUNTIF(BQ572:$BY572, "")=BP$8, IF(Q572="", "", Q572), ""))</f>
        <v/>
      </c>
      <c r="BQ572" s="61" t="str">
        <f>IF($B572="", "", IF(COUNTIF(BR572:$BY572, "")=BQ$8, IF(R572="", "", R572), ""))</f>
        <v/>
      </c>
      <c r="BR572" s="61" t="str">
        <f>IF($B572="", "", IF(COUNTIF(BS572:$BY572, "")=BR$8, IF(S572="", "", S572), ""))</f>
        <v/>
      </c>
      <c r="BS572" s="61" t="str">
        <f>IF($B572="", "", IF(COUNTIF(BT572:$BY572, "")=BS$8, IF(T572="", "", T572), ""))</f>
        <v/>
      </c>
      <c r="BT572" s="61" t="str">
        <f>IF($B572="", "", IF(COUNTIF(BU572:$BY572, "")=BT$8, IF(U572="", "", U572), ""))</f>
        <v/>
      </c>
      <c r="BU572" s="61" t="str">
        <f>IF($B572="", "", IF(COUNTIF(BV572:$BY572, "")=BU$8, IF(V572="", "", V572), ""))</f>
        <v/>
      </c>
      <c r="BV572" s="61" t="str">
        <f>IF($B572="", "", IF(COUNTIF(BW572:$BY572, "")=BV$8, IF(W572="", "", W572), ""))</f>
        <v/>
      </c>
      <c r="BW572" s="61" t="str">
        <f>IF($B572="", "", IF(COUNTIF(BX572:$BY572, "")=BW$8, IF(X572="", "", X572), ""))</f>
        <v/>
      </c>
      <c r="BX572" s="61" t="str">
        <f>IF($B572="", "", IF(COUNTIF(BY572:$BY572, "")=BX$8, IF(Y572="", "", Y572), ""))</f>
        <v/>
      </c>
      <c r="BY572" s="50" t="str">
        <f t="shared" si="233"/>
        <v/>
      </c>
      <c r="CA572" s="6" t="str">
        <f t="shared" si="234"/>
        <v/>
      </c>
      <c r="CB572" s="6" t="str">
        <f>IF(CA572="", "", RANK(CA572, $CA$9:$CA$2508, 0)+COUNTIF($CA$9:CA572, CA572)-1)</f>
        <v/>
      </c>
    </row>
    <row r="573" spans="1:80" x14ac:dyDescent="0.25">
      <c r="A573" s="22"/>
      <c r="B573" s="121" t="str">
        <f>IF('Stock Details'!B572="", "", 'Stock Details'!B572)</f>
        <v/>
      </c>
      <c r="C573" s="22"/>
      <c r="D573" s="130"/>
      <c r="E573" s="122"/>
      <c r="F573" s="131"/>
      <c r="G573" s="22"/>
      <c r="H573" s="130" t="str">
        <f t="shared" si="219"/>
        <v/>
      </c>
      <c r="I573" s="122"/>
      <c r="J573" s="131"/>
      <c r="K573" s="22"/>
      <c r="L573" s="130" t="str">
        <f t="shared" si="220"/>
        <v/>
      </c>
      <c r="M573" s="122"/>
      <c r="N573" s="131"/>
      <c r="O573" s="22"/>
      <c r="P573" s="130" t="str">
        <f t="shared" si="221"/>
        <v/>
      </c>
      <c r="Q573" s="122"/>
      <c r="R573" s="131"/>
      <c r="S573" s="22"/>
      <c r="T573" s="130" t="str">
        <f t="shared" si="222"/>
        <v/>
      </c>
      <c r="U573" s="122"/>
      <c r="V573" s="131"/>
      <c r="W573" s="22"/>
      <c r="X573" s="130" t="str">
        <f t="shared" si="223"/>
        <v/>
      </c>
      <c r="Y573" s="122"/>
      <c r="Z573" s="131"/>
      <c r="AA573" s="22"/>
      <c r="AC573" s="6" t="str">
        <f t="shared" si="224"/>
        <v/>
      </c>
      <c r="AE573" s="6" t="str">
        <f t="shared" si="225"/>
        <v/>
      </c>
      <c r="AF573" s="6" t="str">
        <f t="shared" si="226"/>
        <v/>
      </c>
      <c r="AG573" s="6" t="str">
        <f t="shared" si="227"/>
        <v/>
      </c>
      <c r="AH573" s="6" t="str">
        <f t="shared" si="228"/>
        <v/>
      </c>
      <c r="AI573" s="6" t="str">
        <f t="shared" si="229"/>
        <v/>
      </c>
      <c r="AJ573" s="6" t="str">
        <f t="shared" si="230"/>
        <v/>
      </c>
      <c r="AL573" s="9" t="str">
        <f>IF('Stock Details'!F572="", "", 'Stock Details'!F572)</f>
        <v/>
      </c>
      <c r="AM573" s="9" t="str">
        <f>IF('Stock Details'!G572="", "", 'Stock Details'!G572)</f>
        <v/>
      </c>
      <c r="AO573" s="59" t="str">
        <f t="shared" si="231"/>
        <v/>
      </c>
      <c r="AP573" s="59" t="str">
        <f t="shared" si="235"/>
        <v/>
      </c>
      <c r="AQ573" s="59" t="str">
        <f t="shared" si="236"/>
        <v/>
      </c>
      <c r="AR573" s="59" t="str">
        <f t="shared" si="237"/>
        <v/>
      </c>
      <c r="AS573" s="59" t="str">
        <f t="shared" si="238"/>
        <v/>
      </c>
      <c r="AT573" s="59" t="str">
        <f t="shared" si="239"/>
        <v/>
      </c>
      <c r="AV573" s="59" t="str">
        <f t="shared" si="232"/>
        <v/>
      </c>
      <c r="AW573" s="59" t="str">
        <f t="shared" si="214"/>
        <v/>
      </c>
      <c r="AX573" s="59" t="str">
        <f t="shared" si="215"/>
        <v/>
      </c>
      <c r="AY573" s="59" t="str">
        <f t="shared" si="216"/>
        <v/>
      </c>
      <c r="AZ573" s="59" t="str">
        <f t="shared" si="217"/>
        <v/>
      </c>
      <c r="BA573" s="59" t="str">
        <f t="shared" si="218"/>
        <v/>
      </c>
      <c r="BC573" s="49" t="str">
        <f>IF($B573="", "", IF(COUNTIF(BD573:$BY573, "")=BC$8, IF(D573="", "", D573), ""))</f>
        <v/>
      </c>
      <c r="BD573" s="61" t="str">
        <f>IF($B573="", "", IF(COUNTIF(BE573:$BY573, "")=BD$8, IF(E573="", "", E573), ""))</f>
        <v/>
      </c>
      <c r="BE573" s="61" t="str">
        <f>IF($B573="", "", IF(COUNTIF(BF573:$BY573, "")=BE$8, IF(F573="", "", F573), ""))</f>
        <v/>
      </c>
      <c r="BF573" s="61" t="str">
        <f>IF($B573="", "", IF(COUNTIF(BG573:$BY573, "")=BF$8, IF(G573="", "", G573), ""))</f>
        <v/>
      </c>
      <c r="BG573" s="61" t="str">
        <f>IF($B573="", "", IF(COUNTIF(BH573:$BY573, "")=BG$8, IF(H573="", "", H573), ""))</f>
        <v/>
      </c>
      <c r="BH573" s="61" t="str">
        <f>IF($B573="", "", IF(COUNTIF(BI573:$BY573, "")=BH$8, IF(I573="", "", I573), ""))</f>
        <v/>
      </c>
      <c r="BI573" s="61" t="str">
        <f>IF($B573="", "", IF(COUNTIF(BJ573:$BY573, "")=BI$8, IF(J573="", "", J573), ""))</f>
        <v/>
      </c>
      <c r="BJ573" s="61" t="str">
        <f>IF($B573="", "", IF(COUNTIF(BK573:$BY573, "")=BJ$8, IF(K573="", "", K573), ""))</f>
        <v/>
      </c>
      <c r="BK573" s="61" t="str">
        <f>IF($B573="", "", IF(COUNTIF(BL573:$BY573, "")=BK$8, IF(L573="", "", L573), ""))</f>
        <v/>
      </c>
      <c r="BL573" s="61" t="str">
        <f>IF($B573="", "", IF(COUNTIF(BM573:$BY573, "")=BL$8, IF(M573="", "", M573), ""))</f>
        <v/>
      </c>
      <c r="BM573" s="61" t="str">
        <f>IF($B573="", "", IF(COUNTIF(BN573:$BY573, "")=BM$8, IF(N573="", "", N573), ""))</f>
        <v/>
      </c>
      <c r="BN573" s="61" t="str">
        <f>IF($B573="", "", IF(COUNTIF(BO573:$BY573, "")=BN$8, IF(O573="", "", O573), ""))</f>
        <v/>
      </c>
      <c r="BO573" s="61" t="str">
        <f>IF($B573="", "", IF(COUNTIF(BP573:$BY573, "")=BO$8, IF(P573="", "", P573), ""))</f>
        <v/>
      </c>
      <c r="BP573" s="61" t="str">
        <f>IF($B573="", "", IF(COUNTIF(BQ573:$BY573, "")=BP$8, IF(Q573="", "", Q573), ""))</f>
        <v/>
      </c>
      <c r="BQ573" s="61" t="str">
        <f>IF($B573="", "", IF(COUNTIF(BR573:$BY573, "")=BQ$8, IF(R573="", "", R573), ""))</f>
        <v/>
      </c>
      <c r="BR573" s="61" t="str">
        <f>IF($B573="", "", IF(COUNTIF(BS573:$BY573, "")=BR$8, IF(S573="", "", S573), ""))</f>
        <v/>
      </c>
      <c r="BS573" s="61" t="str">
        <f>IF($B573="", "", IF(COUNTIF(BT573:$BY573, "")=BS$8, IF(T573="", "", T573), ""))</f>
        <v/>
      </c>
      <c r="BT573" s="61" t="str">
        <f>IF($B573="", "", IF(COUNTIF(BU573:$BY573, "")=BT$8, IF(U573="", "", U573), ""))</f>
        <v/>
      </c>
      <c r="BU573" s="61" t="str">
        <f>IF($B573="", "", IF(COUNTIF(BV573:$BY573, "")=BU$8, IF(V573="", "", V573), ""))</f>
        <v/>
      </c>
      <c r="BV573" s="61" t="str">
        <f>IF($B573="", "", IF(COUNTIF(BW573:$BY573, "")=BV$8, IF(W573="", "", W573), ""))</f>
        <v/>
      </c>
      <c r="BW573" s="61" t="str">
        <f>IF($B573="", "", IF(COUNTIF(BX573:$BY573, "")=BW$8, IF(X573="", "", X573), ""))</f>
        <v/>
      </c>
      <c r="BX573" s="61" t="str">
        <f>IF($B573="", "", IF(COUNTIF(BY573:$BY573, "")=BX$8, IF(Y573="", "", Y573), ""))</f>
        <v/>
      </c>
      <c r="BY573" s="50" t="str">
        <f t="shared" si="233"/>
        <v/>
      </c>
      <c r="CA573" s="6" t="str">
        <f t="shared" si="234"/>
        <v/>
      </c>
      <c r="CB573" s="6" t="str">
        <f>IF(CA573="", "", RANK(CA573, $CA$9:$CA$2508, 0)+COUNTIF($CA$9:CA573, CA573)-1)</f>
        <v/>
      </c>
    </row>
    <row r="574" spans="1:80" x14ac:dyDescent="0.25">
      <c r="A574" s="22"/>
      <c r="B574" s="121" t="str">
        <f>IF('Stock Details'!B573="", "", 'Stock Details'!B573)</f>
        <v/>
      </c>
      <c r="C574" s="22"/>
      <c r="D574" s="130"/>
      <c r="E574" s="122"/>
      <c r="F574" s="131"/>
      <c r="G574" s="22"/>
      <c r="H574" s="130" t="str">
        <f t="shared" si="219"/>
        <v/>
      </c>
      <c r="I574" s="122"/>
      <c r="J574" s="131"/>
      <c r="K574" s="22"/>
      <c r="L574" s="130" t="str">
        <f t="shared" si="220"/>
        <v/>
      </c>
      <c r="M574" s="122"/>
      <c r="N574" s="131"/>
      <c r="O574" s="22"/>
      <c r="P574" s="130" t="str">
        <f t="shared" si="221"/>
        <v/>
      </c>
      <c r="Q574" s="122"/>
      <c r="R574" s="131"/>
      <c r="S574" s="22"/>
      <c r="T574" s="130" t="str">
        <f t="shared" si="222"/>
        <v/>
      </c>
      <c r="U574" s="122"/>
      <c r="V574" s="131"/>
      <c r="W574" s="22"/>
      <c r="X574" s="130" t="str">
        <f t="shared" si="223"/>
        <v/>
      </c>
      <c r="Y574" s="122"/>
      <c r="Z574" s="131"/>
      <c r="AA574" s="22"/>
      <c r="AC574" s="6" t="str">
        <f t="shared" si="224"/>
        <v/>
      </c>
      <c r="AE574" s="6" t="str">
        <f t="shared" si="225"/>
        <v/>
      </c>
      <c r="AF574" s="6" t="str">
        <f t="shared" si="226"/>
        <v/>
      </c>
      <c r="AG574" s="6" t="str">
        <f t="shared" si="227"/>
        <v/>
      </c>
      <c r="AH574" s="6" t="str">
        <f t="shared" si="228"/>
        <v/>
      </c>
      <c r="AI574" s="6" t="str">
        <f t="shared" si="229"/>
        <v/>
      </c>
      <c r="AJ574" s="6" t="str">
        <f t="shared" si="230"/>
        <v/>
      </c>
      <c r="AL574" s="9" t="str">
        <f>IF('Stock Details'!F573="", "", 'Stock Details'!F573)</f>
        <v/>
      </c>
      <c r="AM574" s="9" t="str">
        <f>IF('Stock Details'!G573="", "", 'Stock Details'!G573)</f>
        <v/>
      </c>
      <c r="AO574" s="59" t="str">
        <f t="shared" si="231"/>
        <v/>
      </c>
      <c r="AP574" s="59" t="str">
        <f t="shared" si="235"/>
        <v/>
      </c>
      <c r="AQ574" s="59" t="str">
        <f t="shared" si="236"/>
        <v/>
      </c>
      <c r="AR574" s="59" t="str">
        <f t="shared" si="237"/>
        <v/>
      </c>
      <c r="AS574" s="59" t="str">
        <f t="shared" si="238"/>
        <v/>
      </c>
      <c r="AT574" s="59" t="str">
        <f t="shared" si="239"/>
        <v/>
      </c>
      <c r="AV574" s="59" t="str">
        <f t="shared" si="232"/>
        <v/>
      </c>
      <c r="AW574" s="59" t="str">
        <f t="shared" si="214"/>
        <v/>
      </c>
      <c r="AX574" s="59" t="str">
        <f t="shared" si="215"/>
        <v/>
      </c>
      <c r="AY574" s="59" t="str">
        <f t="shared" si="216"/>
        <v/>
      </c>
      <c r="AZ574" s="59" t="str">
        <f t="shared" si="217"/>
        <v/>
      </c>
      <c r="BA574" s="59" t="str">
        <f t="shared" si="218"/>
        <v/>
      </c>
      <c r="BC574" s="49" t="str">
        <f>IF($B574="", "", IF(COUNTIF(BD574:$BY574, "")=BC$8, IF(D574="", "", D574), ""))</f>
        <v/>
      </c>
      <c r="BD574" s="61" t="str">
        <f>IF($B574="", "", IF(COUNTIF(BE574:$BY574, "")=BD$8, IF(E574="", "", E574), ""))</f>
        <v/>
      </c>
      <c r="BE574" s="61" t="str">
        <f>IF($B574="", "", IF(COUNTIF(BF574:$BY574, "")=BE$8, IF(F574="", "", F574), ""))</f>
        <v/>
      </c>
      <c r="BF574" s="61" t="str">
        <f>IF($B574="", "", IF(COUNTIF(BG574:$BY574, "")=BF$8, IF(G574="", "", G574), ""))</f>
        <v/>
      </c>
      <c r="BG574" s="61" t="str">
        <f>IF($B574="", "", IF(COUNTIF(BH574:$BY574, "")=BG$8, IF(H574="", "", H574), ""))</f>
        <v/>
      </c>
      <c r="BH574" s="61" t="str">
        <f>IF($B574="", "", IF(COUNTIF(BI574:$BY574, "")=BH$8, IF(I574="", "", I574), ""))</f>
        <v/>
      </c>
      <c r="BI574" s="61" t="str">
        <f>IF($B574="", "", IF(COUNTIF(BJ574:$BY574, "")=BI$8, IF(J574="", "", J574), ""))</f>
        <v/>
      </c>
      <c r="BJ574" s="61" t="str">
        <f>IF($B574="", "", IF(COUNTIF(BK574:$BY574, "")=BJ$8, IF(K574="", "", K574), ""))</f>
        <v/>
      </c>
      <c r="BK574" s="61" t="str">
        <f>IF($B574="", "", IF(COUNTIF(BL574:$BY574, "")=BK$8, IF(L574="", "", L574), ""))</f>
        <v/>
      </c>
      <c r="BL574" s="61" t="str">
        <f>IF($B574="", "", IF(COUNTIF(BM574:$BY574, "")=BL$8, IF(M574="", "", M574), ""))</f>
        <v/>
      </c>
      <c r="BM574" s="61" t="str">
        <f>IF($B574="", "", IF(COUNTIF(BN574:$BY574, "")=BM$8, IF(N574="", "", N574), ""))</f>
        <v/>
      </c>
      <c r="BN574" s="61" t="str">
        <f>IF($B574="", "", IF(COUNTIF(BO574:$BY574, "")=BN$8, IF(O574="", "", O574), ""))</f>
        <v/>
      </c>
      <c r="BO574" s="61" t="str">
        <f>IF($B574="", "", IF(COUNTIF(BP574:$BY574, "")=BO$8, IF(P574="", "", P574), ""))</f>
        <v/>
      </c>
      <c r="BP574" s="61" t="str">
        <f>IF($B574="", "", IF(COUNTIF(BQ574:$BY574, "")=BP$8, IF(Q574="", "", Q574), ""))</f>
        <v/>
      </c>
      <c r="BQ574" s="61" t="str">
        <f>IF($B574="", "", IF(COUNTIF(BR574:$BY574, "")=BQ$8, IF(R574="", "", R574), ""))</f>
        <v/>
      </c>
      <c r="BR574" s="61" t="str">
        <f>IF($B574="", "", IF(COUNTIF(BS574:$BY574, "")=BR$8, IF(S574="", "", S574), ""))</f>
        <v/>
      </c>
      <c r="BS574" s="61" t="str">
        <f>IF($B574="", "", IF(COUNTIF(BT574:$BY574, "")=BS$8, IF(T574="", "", T574), ""))</f>
        <v/>
      </c>
      <c r="BT574" s="61" t="str">
        <f>IF($B574="", "", IF(COUNTIF(BU574:$BY574, "")=BT$8, IF(U574="", "", U574), ""))</f>
        <v/>
      </c>
      <c r="BU574" s="61" t="str">
        <f>IF($B574="", "", IF(COUNTIF(BV574:$BY574, "")=BU$8, IF(V574="", "", V574), ""))</f>
        <v/>
      </c>
      <c r="BV574" s="61" t="str">
        <f>IF($B574="", "", IF(COUNTIF(BW574:$BY574, "")=BV$8, IF(W574="", "", W574), ""))</f>
        <v/>
      </c>
      <c r="BW574" s="61" t="str">
        <f>IF($B574="", "", IF(COUNTIF(BX574:$BY574, "")=BW$8, IF(X574="", "", X574), ""))</f>
        <v/>
      </c>
      <c r="BX574" s="61" t="str">
        <f>IF($B574="", "", IF(COUNTIF(BY574:$BY574, "")=BX$8, IF(Y574="", "", Y574), ""))</f>
        <v/>
      </c>
      <c r="BY574" s="50" t="str">
        <f t="shared" si="233"/>
        <v/>
      </c>
      <c r="CA574" s="6" t="str">
        <f t="shared" si="234"/>
        <v/>
      </c>
      <c r="CB574" s="6" t="str">
        <f>IF(CA574="", "", RANK(CA574, $CA$9:$CA$2508, 0)+COUNTIF($CA$9:CA574, CA574)-1)</f>
        <v/>
      </c>
    </row>
    <row r="575" spans="1:80" x14ac:dyDescent="0.25">
      <c r="A575" s="22"/>
      <c r="B575" s="121" t="str">
        <f>IF('Stock Details'!B574="", "", 'Stock Details'!B574)</f>
        <v/>
      </c>
      <c r="C575" s="22"/>
      <c r="D575" s="130"/>
      <c r="E575" s="122"/>
      <c r="F575" s="131"/>
      <c r="G575" s="22"/>
      <c r="H575" s="130" t="str">
        <f t="shared" si="219"/>
        <v/>
      </c>
      <c r="I575" s="122"/>
      <c r="J575" s="131"/>
      <c r="K575" s="22"/>
      <c r="L575" s="130" t="str">
        <f t="shared" si="220"/>
        <v/>
      </c>
      <c r="M575" s="122"/>
      <c r="N575" s="131"/>
      <c r="O575" s="22"/>
      <c r="P575" s="130" t="str">
        <f t="shared" si="221"/>
        <v/>
      </c>
      <c r="Q575" s="122"/>
      <c r="R575" s="131"/>
      <c r="S575" s="22"/>
      <c r="T575" s="130" t="str">
        <f t="shared" si="222"/>
        <v/>
      </c>
      <c r="U575" s="122"/>
      <c r="V575" s="131"/>
      <c r="W575" s="22"/>
      <c r="X575" s="130" t="str">
        <f t="shared" si="223"/>
        <v/>
      </c>
      <c r="Y575" s="122"/>
      <c r="Z575" s="131"/>
      <c r="AA575" s="22"/>
      <c r="AC575" s="6" t="str">
        <f t="shared" si="224"/>
        <v/>
      </c>
      <c r="AE575" s="6" t="str">
        <f t="shared" si="225"/>
        <v/>
      </c>
      <c r="AF575" s="6" t="str">
        <f t="shared" si="226"/>
        <v/>
      </c>
      <c r="AG575" s="6" t="str">
        <f t="shared" si="227"/>
        <v/>
      </c>
      <c r="AH575" s="6" t="str">
        <f t="shared" si="228"/>
        <v/>
      </c>
      <c r="AI575" s="6" t="str">
        <f t="shared" si="229"/>
        <v/>
      </c>
      <c r="AJ575" s="6" t="str">
        <f t="shared" si="230"/>
        <v/>
      </c>
      <c r="AL575" s="9" t="str">
        <f>IF('Stock Details'!F574="", "", 'Stock Details'!F574)</f>
        <v/>
      </c>
      <c r="AM575" s="9" t="str">
        <f>IF('Stock Details'!G574="", "", 'Stock Details'!G574)</f>
        <v/>
      </c>
      <c r="AO575" s="59" t="str">
        <f t="shared" si="231"/>
        <v/>
      </c>
      <c r="AP575" s="59" t="str">
        <f t="shared" si="235"/>
        <v/>
      </c>
      <c r="AQ575" s="59" t="str">
        <f t="shared" si="236"/>
        <v/>
      </c>
      <c r="AR575" s="59" t="str">
        <f t="shared" si="237"/>
        <v/>
      </c>
      <c r="AS575" s="59" t="str">
        <f t="shared" si="238"/>
        <v/>
      </c>
      <c r="AT575" s="59" t="str">
        <f t="shared" si="239"/>
        <v/>
      </c>
      <c r="AV575" s="59" t="str">
        <f t="shared" si="232"/>
        <v/>
      </c>
      <c r="AW575" s="59" t="str">
        <f t="shared" si="214"/>
        <v/>
      </c>
      <c r="AX575" s="59" t="str">
        <f t="shared" si="215"/>
        <v/>
      </c>
      <c r="AY575" s="59" t="str">
        <f t="shared" si="216"/>
        <v/>
      </c>
      <c r="AZ575" s="59" t="str">
        <f t="shared" si="217"/>
        <v/>
      </c>
      <c r="BA575" s="59" t="str">
        <f t="shared" si="218"/>
        <v/>
      </c>
      <c r="BC575" s="49" t="str">
        <f>IF($B575="", "", IF(COUNTIF(BD575:$BY575, "")=BC$8, IF(D575="", "", D575), ""))</f>
        <v/>
      </c>
      <c r="BD575" s="61" t="str">
        <f>IF($B575="", "", IF(COUNTIF(BE575:$BY575, "")=BD$8, IF(E575="", "", E575), ""))</f>
        <v/>
      </c>
      <c r="BE575" s="61" t="str">
        <f>IF($B575="", "", IF(COUNTIF(BF575:$BY575, "")=BE$8, IF(F575="", "", F575), ""))</f>
        <v/>
      </c>
      <c r="BF575" s="61" t="str">
        <f>IF($B575="", "", IF(COUNTIF(BG575:$BY575, "")=BF$8, IF(G575="", "", G575), ""))</f>
        <v/>
      </c>
      <c r="BG575" s="61" t="str">
        <f>IF($B575="", "", IF(COUNTIF(BH575:$BY575, "")=BG$8, IF(H575="", "", H575), ""))</f>
        <v/>
      </c>
      <c r="BH575" s="61" t="str">
        <f>IF($B575="", "", IF(COUNTIF(BI575:$BY575, "")=BH$8, IF(I575="", "", I575), ""))</f>
        <v/>
      </c>
      <c r="BI575" s="61" t="str">
        <f>IF($B575="", "", IF(COUNTIF(BJ575:$BY575, "")=BI$8, IF(J575="", "", J575), ""))</f>
        <v/>
      </c>
      <c r="BJ575" s="61" t="str">
        <f>IF($B575="", "", IF(COUNTIF(BK575:$BY575, "")=BJ$8, IF(K575="", "", K575), ""))</f>
        <v/>
      </c>
      <c r="BK575" s="61" t="str">
        <f>IF($B575="", "", IF(COUNTIF(BL575:$BY575, "")=BK$8, IF(L575="", "", L575), ""))</f>
        <v/>
      </c>
      <c r="BL575" s="61" t="str">
        <f>IF($B575="", "", IF(COUNTIF(BM575:$BY575, "")=BL$8, IF(M575="", "", M575), ""))</f>
        <v/>
      </c>
      <c r="BM575" s="61" t="str">
        <f>IF($B575="", "", IF(COUNTIF(BN575:$BY575, "")=BM$8, IF(N575="", "", N575), ""))</f>
        <v/>
      </c>
      <c r="BN575" s="61" t="str">
        <f>IF($B575="", "", IF(COUNTIF(BO575:$BY575, "")=BN$8, IF(O575="", "", O575), ""))</f>
        <v/>
      </c>
      <c r="BO575" s="61" t="str">
        <f>IF($B575="", "", IF(COUNTIF(BP575:$BY575, "")=BO$8, IF(P575="", "", P575), ""))</f>
        <v/>
      </c>
      <c r="BP575" s="61" t="str">
        <f>IF($B575="", "", IF(COUNTIF(BQ575:$BY575, "")=BP$8, IF(Q575="", "", Q575), ""))</f>
        <v/>
      </c>
      <c r="BQ575" s="61" t="str">
        <f>IF($B575="", "", IF(COUNTIF(BR575:$BY575, "")=BQ$8, IF(R575="", "", R575), ""))</f>
        <v/>
      </c>
      <c r="BR575" s="61" t="str">
        <f>IF($B575="", "", IF(COUNTIF(BS575:$BY575, "")=BR$8, IF(S575="", "", S575), ""))</f>
        <v/>
      </c>
      <c r="BS575" s="61" t="str">
        <f>IF($B575="", "", IF(COUNTIF(BT575:$BY575, "")=BS$8, IF(T575="", "", T575), ""))</f>
        <v/>
      </c>
      <c r="BT575" s="61" t="str">
        <f>IF($B575="", "", IF(COUNTIF(BU575:$BY575, "")=BT$8, IF(U575="", "", U575), ""))</f>
        <v/>
      </c>
      <c r="BU575" s="61" t="str">
        <f>IF($B575="", "", IF(COUNTIF(BV575:$BY575, "")=BU$8, IF(V575="", "", V575), ""))</f>
        <v/>
      </c>
      <c r="BV575" s="61" t="str">
        <f>IF($B575="", "", IF(COUNTIF(BW575:$BY575, "")=BV$8, IF(W575="", "", W575), ""))</f>
        <v/>
      </c>
      <c r="BW575" s="61" t="str">
        <f>IF($B575="", "", IF(COUNTIF(BX575:$BY575, "")=BW$8, IF(X575="", "", X575), ""))</f>
        <v/>
      </c>
      <c r="BX575" s="61" t="str">
        <f>IF($B575="", "", IF(COUNTIF(BY575:$BY575, "")=BX$8, IF(Y575="", "", Y575), ""))</f>
        <v/>
      </c>
      <c r="BY575" s="50" t="str">
        <f t="shared" si="233"/>
        <v/>
      </c>
      <c r="CA575" s="6" t="str">
        <f t="shared" si="234"/>
        <v/>
      </c>
      <c r="CB575" s="6" t="str">
        <f>IF(CA575="", "", RANK(CA575, $CA$9:$CA$2508, 0)+COUNTIF($CA$9:CA575, CA575)-1)</f>
        <v/>
      </c>
    </row>
    <row r="576" spans="1:80" x14ac:dyDescent="0.25">
      <c r="A576" s="22"/>
      <c r="B576" s="121" t="str">
        <f>IF('Stock Details'!B575="", "", 'Stock Details'!B575)</f>
        <v/>
      </c>
      <c r="C576" s="22"/>
      <c r="D576" s="130"/>
      <c r="E576" s="122"/>
      <c r="F576" s="131"/>
      <c r="G576" s="22"/>
      <c r="H576" s="130" t="str">
        <f t="shared" si="219"/>
        <v/>
      </c>
      <c r="I576" s="122"/>
      <c r="J576" s="131"/>
      <c r="K576" s="22"/>
      <c r="L576" s="130" t="str">
        <f t="shared" si="220"/>
        <v/>
      </c>
      <c r="M576" s="122"/>
      <c r="N576" s="131"/>
      <c r="O576" s="22"/>
      <c r="P576" s="130" t="str">
        <f t="shared" si="221"/>
        <v/>
      </c>
      <c r="Q576" s="122"/>
      <c r="R576" s="131"/>
      <c r="S576" s="22"/>
      <c r="T576" s="130" t="str">
        <f t="shared" si="222"/>
        <v/>
      </c>
      <c r="U576" s="122"/>
      <c r="V576" s="131"/>
      <c r="W576" s="22"/>
      <c r="X576" s="130" t="str">
        <f t="shared" si="223"/>
        <v/>
      </c>
      <c r="Y576" s="122"/>
      <c r="Z576" s="131"/>
      <c r="AA576" s="22"/>
      <c r="AC576" s="6" t="str">
        <f t="shared" si="224"/>
        <v/>
      </c>
      <c r="AE576" s="6" t="str">
        <f t="shared" si="225"/>
        <v/>
      </c>
      <c r="AF576" s="6" t="str">
        <f t="shared" si="226"/>
        <v/>
      </c>
      <c r="AG576" s="6" t="str">
        <f t="shared" si="227"/>
        <v/>
      </c>
      <c r="AH576" s="6" t="str">
        <f t="shared" si="228"/>
        <v/>
      </c>
      <c r="AI576" s="6" t="str">
        <f t="shared" si="229"/>
        <v/>
      </c>
      <c r="AJ576" s="6" t="str">
        <f t="shared" si="230"/>
        <v/>
      </c>
      <c r="AL576" s="9" t="str">
        <f>IF('Stock Details'!F575="", "", 'Stock Details'!F575)</f>
        <v/>
      </c>
      <c r="AM576" s="9" t="str">
        <f>IF('Stock Details'!G575="", "", 'Stock Details'!G575)</f>
        <v/>
      </c>
      <c r="AO576" s="59" t="str">
        <f t="shared" si="231"/>
        <v/>
      </c>
      <c r="AP576" s="59" t="str">
        <f t="shared" si="235"/>
        <v/>
      </c>
      <c r="AQ576" s="59" t="str">
        <f t="shared" si="236"/>
        <v/>
      </c>
      <c r="AR576" s="59" t="str">
        <f t="shared" si="237"/>
        <v/>
      </c>
      <c r="AS576" s="59" t="str">
        <f t="shared" si="238"/>
        <v/>
      </c>
      <c r="AT576" s="59" t="str">
        <f t="shared" si="239"/>
        <v/>
      </c>
      <c r="AV576" s="59" t="str">
        <f t="shared" si="232"/>
        <v/>
      </c>
      <c r="AW576" s="59" t="str">
        <f t="shared" si="214"/>
        <v/>
      </c>
      <c r="AX576" s="59" t="str">
        <f t="shared" si="215"/>
        <v/>
      </c>
      <c r="AY576" s="59" t="str">
        <f t="shared" si="216"/>
        <v/>
      </c>
      <c r="AZ576" s="59" t="str">
        <f t="shared" si="217"/>
        <v/>
      </c>
      <c r="BA576" s="59" t="str">
        <f t="shared" si="218"/>
        <v/>
      </c>
      <c r="BC576" s="49" t="str">
        <f>IF($B576="", "", IF(COUNTIF(BD576:$BY576, "")=BC$8, IF(D576="", "", D576), ""))</f>
        <v/>
      </c>
      <c r="BD576" s="61" t="str">
        <f>IF($B576="", "", IF(COUNTIF(BE576:$BY576, "")=BD$8, IF(E576="", "", E576), ""))</f>
        <v/>
      </c>
      <c r="BE576" s="61" t="str">
        <f>IF($B576="", "", IF(COUNTIF(BF576:$BY576, "")=BE$8, IF(F576="", "", F576), ""))</f>
        <v/>
      </c>
      <c r="BF576" s="61" t="str">
        <f>IF($B576="", "", IF(COUNTIF(BG576:$BY576, "")=BF$8, IF(G576="", "", G576), ""))</f>
        <v/>
      </c>
      <c r="BG576" s="61" t="str">
        <f>IF($B576="", "", IF(COUNTIF(BH576:$BY576, "")=BG$8, IF(H576="", "", H576), ""))</f>
        <v/>
      </c>
      <c r="BH576" s="61" t="str">
        <f>IF($B576="", "", IF(COUNTIF(BI576:$BY576, "")=BH$8, IF(I576="", "", I576), ""))</f>
        <v/>
      </c>
      <c r="BI576" s="61" t="str">
        <f>IF($B576="", "", IF(COUNTIF(BJ576:$BY576, "")=BI$8, IF(J576="", "", J576), ""))</f>
        <v/>
      </c>
      <c r="BJ576" s="61" t="str">
        <f>IF($B576="", "", IF(COUNTIF(BK576:$BY576, "")=BJ$8, IF(K576="", "", K576), ""))</f>
        <v/>
      </c>
      <c r="BK576" s="61" t="str">
        <f>IF($B576="", "", IF(COUNTIF(BL576:$BY576, "")=BK$8, IF(L576="", "", L576), ""))</f>
        <v/>
      </c>
      <c r="BL576" s="61" t="str">
        <f>IF($B576="", "", IF(COUNTIF(BM576:$BY576, "")=BL$8, IF(M576="", "", M576), ""))</f>
        <v/>
      </c>
      <c r="BM576" s="61" t="str">
        <f>IF($B576="", "", IF(COUNTIF(BN576:$BY576, "")=BM$8, IF(N576="", "", N576), ""))</f>
        <v/>
      </c>
      <c r="BN576" s="61" t="str">
        <f>IF($B576="", "", IF(COUNTIF(BO576:$BY576, "")=BN$8, IF(O576="", "", O576), ""))</f>
        <v/>
      </c>
      <c r="BO576" s="61" t="str">
        <f>IF($B576="", "", IF(COUNTIF(BP576:$BY576, "")=BO$8, IF(P576="", "", P576), ""))</f>
        <v/>
      </c>
      <c r="BP576" s="61" t="str">
        <f>IF($B576="", "", IF(COUNTIF(BQ576:$BY576, "")=BP$8, IF(Q576="", "", Q576), ""))</f>
        <v/>
      </c>
      <c r="BQ576" s="61" t="str">
        <f>IF($B576="", "", IF(COUNTIF(BR576:$BY576, "")=BQ$8, IF(R576="", "", R576), ""))</f>
        <v/>
      </c>
      <c r="BR576" s="61" t="str">
        <f>IF($B576="", "", IF(COUNTIF(BS576:$BY576, "")=BR$8, IF(S576="", "", S576), ""))</f>
        <v/>
      </c>
      <c r="BS576" s="61" t="str">
        <f>IF($B576="", "", IF(COUNTIF(BT576:$BY576, "")=BS$8, IF(T576="", "", T576), ""))</f>
        <v/>
      </c>
      <c r="BT576" s="61" t="str">
        <f>IF($B576="", "", IF(COUNTIF(BU576:$BY576, "")=BT$8, IF(U576="", "", U576), ""))</f>
        <v/>
      </c>
      <c r="BU576" s="61" t="str">
        <f>IF($B576="", "", IF(COUNTIF(BV576:$BY576, "")=BU$8, IF(V576="", "", V576), ""))</f>
        <v/>
      </c>
      <c r="BV576" s="61" t="str">
        <f>IF($B576="", "", IF(COUNTIF(BW576:$BY576, "")=BV$8, IF(W576="", "", W576), ""))</f>
        <v/>
      </c>
      <c r="BW576" s="61" t="str">
        <f>IF($B576="", "", IF(COUNTIF(BX576:$BY576, "")=BW$8, IF(X576="", "", X576), ""))</f>
        <v/>
      </c>
      <c r="BX576" s="61" t="str">
        <f>IF($B576="", "", IF(COUNTIF(BY576:$BY576, "")=BX$8, IF(Y576="", "", Y576), ""))</f>
        <v/>
      </c>
      <c r="BY576" s="50" t="str">
        <f t="shared" si="233"/>
        <v/>
      </c>
      <c r="CA576" s="6" t="str">
        <f t="shared" si="234"/>
        <v/>
      </c>
      <c r="CB576" s="6" t="str">
        <f>IF(CA576="", "", RANK(CA576, $CA$9:$CA$2508, 0)+COUNTIF($CA$9:CA576, CA576)-1)</f>
        <v/>
      </c>
    </row>
    <row r="577" spans="1:80" x14ac:dyDescent="0.25">
      <c r="A577" s="22"/>
      <c r="B577" s="121" t="str">
        <f>IF('Stock Details'!B576="", "", 'Stock Details'!B576)</f>
        <v/>
      </c>
      <c r="C577" s="22"/>
      <c r="D577" s="130"/>
      <c r="E577" s="122"/>
      <c r="F577" s="131"/>
      <c r="G577" s="22"/>
      <c r="H577" s="130" t="str">
        <f t="shared" si="219"/>
        <v/>
      </c>
      <c r="I577" s="122"/>
      <c r="J577" s="131"/>
      <c r="K577" s="22"/>
      <c r="L577" s="130" t="str">
        <f t="shared" si="220"/>
        <v/>
      </c>
      <c r="M577" s="122"/>
      <c r="N577" s="131"/>
      <c r="O577" s="22"/>
      <c r="P577" s="130" t="str">
        <f t="shared" si="221"/>
        <v/>
      </c>
      <c r="Q577" s="122"/>
      <c r="R577" s="131"/>
      <c r="S577" s="22"/>
      <c r="T577" s="130" t="str">
        <f t="shared" si="222"/>
        <v/>
      </c>
      <c r="U577" s="122"/>
      <c r="V577" s="131"/>
      <c r="W577" s="22"/>
      <c r="X577" s="130" t="str">
        <f t="shared" si="223"/>
        <v/>
      </c>
      <c r="Y577" s="122"/>
      <c r="Z577" s="131"/>
      <c r="AA577" s="22"/>
      <c r="AC577" s="6" t="str">
        <f t="shared" si="224"/>
        <v/>
      </c>
      <c r="AE577" s="6" t="str">
        <f t="shared" si="225"/>
        <v/>
      </c>
      <c r="AF577" s="6" t="str">
        <f t="shared" si="226"/>
        <v/>
      </c>
      <c r="AG577" s="6" t="str">
        <f t="shared" si="227"/>
        <v/>
      </c>
      <c r="AH577" s="6" t="str">
        <f t="shared" si="228"/>
        <v/>
      </c>
      <c r="AI577" s="6" t="str">
        <f t="shared" si="229"/>
        <v/>
      </c>
      <c r="AJ577" s="6" t="str">
        <f t="shared" si="230"/>
        <v/>
      </c>
      <c r="AL577" s="9" t="str">
        <f>IF('Stock Details'!F576="", "", 'Stock Details'!F576)</f>
        <v/>
      </c>
      <c r="AM577" s="9" t="str">
        <f>IF('Stock Details'!G576="", "", 'Stock Details'!G576)</f>
        <v/>
      </c>
      <c r="AO577" s="59" t="str">
        <f t="shared" si="231"/>
        <v/>
      </c>
      <c r="AP577" s="59" t="str">
        <f t="shared" si="235"/>
        <v/>
      </c>
      <c r="AQ577" s="59" t="str">
        <f t="shared" si="236"/>
        <v/>
      </c>
      <c r="AR577" s="59" t="str">
        <f t="shared" si="237"/>
        <v/>
      </c>
      <c r="AS577" s="59" t="str">
        <f t="shared" si="238"/>
        <v/>
      </c>
      <c r="AT577" s="59" t="str">
        <f t="shared" si="239"/>
        <v/>
      </c>
      <c r="AV577" s="59" t="str">
        <f t="shared" si="232"/>
        <v/>
      </c>
      <c r="AW577" s="59" t="str">
        <f t="shared" si="214"/>
        <v/>
      </c>
      <c r="AX577" s="59" t="str">
        <f t="shared" si="215"/>
        <v/>
      </c>
      <c r="AY577" s="59" t="str">
        <f t="shared" si="216"/>
        <v/>
      </c>
      <c r="AZ577" s="59" t="str">
        <f t="shared" si="217"/>
        <v/>
      </c>
      <c r="BA577" s="59" t="str">
        <f t="shared" si="218"/>
        <v/>
      </c>
      <c r="BC577" s="49" t="str">
        <f>IF($B577="", "", IF(COUNTIF(BD577:$BY577, "")=BC$8, IF(D577="", "", D577), ""))</f>
        <v/>
      </c>
      <c r="BD577" s="61" t="str">
        <f>IF($B577="", "", IF(COUNTIF(BE577:$BY577, "")=BD$8, IF(E577="", "", E577), ""))</f>
        <v/>
      </c>
      <c r="BE577" s="61" t="str">
        <f>IF($B577="", "", IF(COUNTIF(BF577:$BY577, "")=BE$8, IF(F577="", "", F577), ""))</f>
        <v/>
      </c>
      <c r="BF577" s="61" t="str">
        <f>IF($B577="", "", IF(COUNTIF(BG577:$BY577, "")=BF$8, IF(G577="", "", G577), ""))</f>
        <v/>
      </c>
      <c r="BG577" s="61" t="str">
        <f>IF($B577="", "", IF(COUNTIF(BH577:$BY577, "")=BG$8, IF(H577="", "", H577), ""))</f>
        <v/>
      </c>
      <c r="BH577" s="61" t="str">
        <f>IF($B577="", "", IF(COUNTIF(BI577:$BY577, "")=BH$8, IF(I577="", "", I577), ""))</f>
        <v/>
      </c>
      <c r="BI577" s="61" t="str">
        <f>IF($B577="", "", IF(COUNTIF(BJ577:$BY577, "")=BI$8, IF(J577="", "", J577), ""))</f>
        <v/>
      </c>
      <c r="BJ577" s="61" t="str">
        <f>IF($B577="", "", IF(COUNTIF(BK577:$BY577, "")=BJ$8, IF(K577="", "", K577), ""))</f>
        <v/>
      </c>
      <c r="BK577" s="61" t="str">
        <f>IF($B577="", "", IF(COUNTIF(BL577:$BY577, "")=BK$8, IF(L577="", "", L577), ""))</f>
        <v/>
      </c>
      <c r="BL577" s="61" t="str">
        <f>IF($B577="", "", IF(COUNTIF(BM577:$BY577, "")=BL$8, IF(M577="", "", M577), ""))</f>
        <v/>
      </c>
      <c r="BM577" s="61" t="str">
        <f>IF($B577="", "", IF(COUNTIF(BN577:$BY577, "")=BM$8, IF(N577="", "", N577), ""))</f>
        <v/>
      </c>
      <c r="BN577" s="61" t="str">
        <f>IF($B577="", "", IF(COUNTIF(BO577:$BY577, "")=BN$8, IF(O577="", "", O577), ""))</f>
        <v/>
      </c>
      <c r="BO577" s="61" t="str">
        <f>IF($B577="", "", IF(COUNTIF(BP577:$BY577, "")=BO$8, IF(P577="", "", P577), ""))</f>
        <v/>
      </c>
      <c r="BP577" s="61" t="str">
        <f>IF($B577="", "", IF(COUNTIF(BQ577:$BY577, "")=BP$8, IF(Q577="", "", Q577), ""))</f>
        <v/>
      </c>
      <c r="BQ577" s="61" t="str">
        <f>IF($B577="", "", IF(COUNTIF(BR577:$BY577, "")=BQ$8, IF(R577="", "", R577), ""))</f>
        <v/>
      </c>
      <c r="BR577" s="61" t="str">
        <f>IF($B577="", "", IF(COUNTIF(BS577:$BY577, "")=BR$8, IF(S577="", "", S577), ""))</f>
        <v/>
      </c>
      <c r="BS577" s="61" t="str">
        <f>IF($B577="", "", IF(COUNTIF(BT577:$BY577, "")=BS$8, IF(T577="", "", T577), ""))</f>
        <v/>
      </c>
      <c r="BT577" s="61" t="str">
        <f>IF($B577="", "", IF(COUNTIF(BU577:$BY577, "")=BT$8, IF(U577="", "", U577), ""))</f>
        <v/>
      </c>
      <c r="BU577" s="61" t="str">
        <f>IF($B577="", "", IF(COUNTIF(BV577:$BY577, "")=BU$8, IF(V577="", "", V577), ""))</f>
        <v/>
      </c>
      <c r="BV577" s="61" t="str">
        <f>IF($B577="", "", IF(COUNTIF(BW577:$BY577, "")=BV$8, IF(W577="", "", W577), ""))</f>
        <v/>
      </c>
      <c r="BW577" s="61" t="str">
        <f>IF($B577="", "", IF(COUNTIF(BX577:$BY577, "")=BW$8, IF(X577="", "", X577), ""))</f>
        <v/>
      </c>
      <c r="BX577" s="61" t="str">
        <f>IF($B577="", "", IF(COUNTIF(BY577:$BY577, "")=BX$8, IF(Y577="", "", Y577), ""))</f>
        <v/>
      </c>
      <c r="BY577" s="50" t="str">
        <f t="shared" si="233"/>
        <v/>
      </c>
      <c r="CA577" s="6" t="str">
        <f t="shared" si="234"/>
        <v/>
      </c>
      <c r="CB577" s="6" t="str">
        <f>IF(CA577="", "", RANK(CA577, $CA$9:$CA$2508, 0)+COUNTIF($CA$9:CA577, CA577)-1)</f>
        <v/>
      </c>
    </row>
    <row r="578" spans="1:80" x14ac:dyDescent="0.25">
      <c r="A578" s="22"/>
      <c r="B578" s="121" t="str">
        <f>IF('Stock Details'!B577="", "", 'Stock Details'!B577)</f>
        <v/>
      </c>
      <c r="C578" s="22"/>
      <c r="D578" s="130"/>
      <c r="E578" s="122"/>
      <c r="F578" s="131"/>
      <c r="G578" s="22"/>
      <c r="H578" s="130" t="str">
        <f t="shared" si="219"/>
        <v/>
      </c>
      <c r="I578" s="122"/>
      <c r="J578" s="131"/>
      <c r="K578" s="22"/>
      <c r="L578" s="130" t="str">
        <f t="shared" si="220"/>
        <v/>
      </c>
      <c r="M578" s="122"/>
      <c r="N578" s="131"/>
      <c r="O578" s="22"/>
      <c r="P578" s="130" t="str">
        <f t="shared" si="221"/>
        <v/>
      </c>
      <c r="Q578" s="122"/>
      <c r="R578" s="131"/>
      <c r="S578" s="22"/>
      <c r="T578" s="130" t="str">
        <f t="shared" si="222"/>
        <v/>
      </c>
      <c r="U578" s="122"/>
      <c r="V578" s="131"/>
      <c r="W578" s="22"/>
      <c r="X578" s="130" t="str">
        <f t="shared" si="223"/>
        <v/>
      </c>
      <c r="Y578" s="122"/>
      <c r="Z578" s="131"/>
      <c r="AA578" s="22"/>
      <c r="AC578" s="6" t="str">
        <f t="shared" si="224"/>
        <v/>
      </c>
      <c r="AE578" s="6" t="str">
        <f t="shared" si="225"/>
        <v/>
      </c>
      <c r="AF578" s="6" t="str">
        <f t="shared" si="226"/>
        <v/>
      </c>
      <c r="AG578" s="6" t="str">
        <f t="shared" si="227"/>
        <v/>
      </c>
      <c r="AH578" s="6" t="str">
        <f t="shared" si="228"/>
        <v/>
      </c>
      <c r="AI578" s="6" t="str">
        <f t="shared" si="229"/>
        <v/>
      </c>
      <c r="AJ578" s="6" t="str">
        <f t="shared" si="230"/>
        <v/>
      </c>
      <c r="AL578" s="9" t="str">
        <f>IF('Stock Details'!F577="", "", 'Stock Details'!F577)</f>
        <v/>
      </c>
      <c r="AM578" s="9" t="str">
        <f>IF('Stock Details'!G577="", "", 'Stock Details'!G577)</f>
        <v/>
      </c>
      <c r="AO578" s="59" t="str">
        <f t="shared" si="231"/>
        <v/>
      </c>
      <c r="AP578" s="59" t="str">
        <f t="shared" si="235"/>
        <v/>
      </c>
      <c r="AQ578" s="59" t="str">
        <f t="shared" si="236"/>
        <v/>
      </c>
      <c r="AR578" s="59" t="str">
        <f t="shared" si="237"/>
        <v/>
      </c>
      <c r="AS578" s="59" t="str">
        <f t="shared" si="238"/>
        <v/>
      </c>
      <c r="AT578" s="59" t="str">
        <f t="shared" si="239"/>
        <v/>
      </c>
      <c r="AV578" s="59" t="str">
        <f t="shared" si="232"/>
        <v/>
      </c>
      <c r="AW578" s="59" t="str">
        <f t="shared" si="214"/>
        <v/>
      </c>
      <c r="AX578" s="59" t="str">
        <f t="shared" si="215"/>
        <v/>
      </c>
      <c r="AY578" s="59" t="str">
        <f t="shared" si="216"/>
        <v/>
      </c>
      <c r="AZ578" s="59" t="str">
        <f t="shared" si="217"/>
        <v/>
      </c>
      <c r="BA578" s="59" t="str">
        <f t="shared" si="218"/>
        <v/>
      </c>
      <c r="BC578" s="49" t="str">
        <f>IF($B578="", "", IF(COUNTIF(BD578:$BY578, "")=BC$8, IF(D578="", "", D578), ""))</f>
        <v/>
      </c>
      <c r="BD578" s="61" t="str">
        <f>IF($B578="", "", IF(COUNTIF(BE578:$BY578, "")=BD$8, IF(E578="", "", E578), ""))</f>
        <v/>
      </c>
      <c r="BE578" s="61" t="str">
        <f>IF($B578="", "", IF(COUNTIF(BF578:$BY578, "")=BE$8, IF(F578="", "", F578), ""))</f>
        <v/>
      </c>
      <c r="BF578" s="61" t="str">
        <f>IF($B578="", "", IF(COUNTIF(BG578:$BY578, "")=BF$8, IF(G578="", "", G578), ""))</f>
        <v/>
      </c>
      <c r="BG578" s="61" t="str">
        <f>IF($B578="", "", IF(COUNTIF(BH578:$BY578, "")=BG$8, IF(H578="", "", H578), ""))</f>
        <v/>
      </c>
      <c r="BH578" s="61" t="str">
        <f>IF($B578="", "", IF(COUNTIF(BI578:$BY578, "")=BH$8, IF(I578="", "", I578), ""))</f>
        <v/>
      </c>
      <c r="BI578" s="61" t="str">
        <f>IF($B578="", "", IF(COUNTIF(BJ578:$BY578, "")=BI$8, IF(J578="", "", J578), ""))</f>
        <v/>
      </c>
      <c r="BJ578" s="61" t="str">
        <f>IF($B578="", "", IF(COUNTIF(BK578:$BY578, "")=BJ$8, IF(K578="", "", K578), ""))</f>
        <v/>
      </c>
      <c r="BK578" s="61" t="str">
        <f>IF($B578="", "", IF(COUNTIF(BL578:$BY578, "")=BK$8, IF(L578="", "", L578), ""))</f>
        <v/>
      </c>
      <c r="BL578" s="61" t="str">
        <f>IF($B578="", "", IF(COUNTIF(BM578:$BY578, "")=BL$8, IF(M578="", "", M578), ""))</f>
        <v/>
      </c>
      <c r="BM578" s="61" t="str">
        <f>IF($B578="", "", IF(COUNTIF(BN578:$BY578, "")=BM$8, IF(N578="", "", N578), ""))</f>
        <v/>
      </c>
      <c r="BN578" s="61" t="str">
        <f>IF($B578="", "", IF(COUNTIF(BO578:$BY578, "")=BN$8, IF(O578="", "", O578), ""))</f>
        <v/>
      </c>
      <c r="BO578" s="61" t="str">
        <f>IF($B578="", "", IF(COUNTIF(BP578:$BY578, "")=BO$8, IF(P578="", "", P578), ""))</f>
        <v/>
      </c>
      <c r="BP578" s="61" t="str">
        <f>IF($B578="", "", IF(COUNTIF(BQ578:$BY578, "")=BP$8, IF(Q578="", "", Q578), ""))</f>
        <v/>
      </c>
      <c r="BQ578" s="61" t="str">
        <f>IF($B578="", "", IF(COUNTIF(BR578:$BY578, "")=BQ$8, IF(R578="", "", R578), ""))</f>
        <v/>
      </c>
      <c r="BR578" s="61" t="str">
        <f>IF($B578="", "", IF(COUNTIF(BS578:$BY578, "")=BR$8, IF(S578="", "", S578), ""))</f>
        <v/>
      </c>
      <c r="BS578" s="61" t="str">
        <f>IF($B578="", "", IF(COUNTIF(BT578:$BY578, "")=BS$8, IF(T578="", "", T578), ""))</f>
        <v/>
      </c>
      <c r="BT578" s="61" t="str">
        <f>IF($B578="", "", IF(COUNTIF(BU578:$BY578, "")=BT$8, IF(U578="", "", U578), ""))</f>
        <v/>
      </c>
      <c r="BU578" s="61" t="str">
        <f>IF($B578="", "", IF(COUNTIF(BV578:$BY578, "")=BU$8, IF(V578="", "", V578), ""))</f>
        <v/>
      </c>
      <c r="BV578" s="61" t="str">
        <f>IF($B578="", "", IF(COUNTIF(BW578:$BY578, "")=BV$8, IF(W578="", "", W578), ""))</f>
        <v/>
      </c>
      <c r="BW578" s="61" t="str">
        <f>IF($B578="", "", IF(COUNTIF(BX578:$BY578, "")=BW$8, IF(X578="", "", X578), ""))</f>
        <v/>
      </c>
      <c r="BX578" s="61" t="str">
        <f>IF($B578="", "", IF(COUNTIF(BY578:$BY578, "")=BX$8, IF(Y578="", "", Y578), ""))</f>
        <v/>
      </c>
      <c r="BY578" s="50" t="str">
        <f t="shared" si="233"/>
        <v/>
      </c>
      <c r="CA578" s="6" t="str">
        <f t="shared" si="234"/>
        <v/>
      </c>
      <c r="CB578" s="6" t="str">
        <f>IF(CA578="", "", RANK(CA578, $CA$9:$CA$2508, 0)+COUNTIF($CA$9:CA578, CA578)-1)</f>
        <v/>
      </c>
    </row>
    <row r="579" spans="1:80" x14ac:dyDescent="0.25">
      <c r="A579" s="22"/>
      <c r="B579" s="121" t="str">
        <f>IF('Stock Details'!B578="", "", 'Stock Details'!B578)</f>
        <v/>
      </c>
      <c r="C579" s="22"/>
      <c r="D579" s="130"/>
      <c r="E579" s="122"/>
      <c r="F579" s="131"/>
      <c r="G579" s="22"/>
      <c r="H579" s="130" t="str">
        <f t="shared" si="219"/>
        <v/>
      </c>
      <c r="I579" s="122"/>
      <c r="J579" s="131"/>
      <c r="K579" s="22"/>
      <c r="L579" s="130" t="str">
        <f t="shared" si="220"/>
        <v/>
      </c>
      <c r="M579" s="122"/>
      <c r="N579" s="131"/>
      <c r="O579" s="22"/>
      <c r="P579" s="130" t="str">
        <f t="shared" si="221"/>
        <v/>
      </c>
      <c r="Q579" s="122"/>
      <c r="R579" s="131"/>
      <c r="S579" s="22"/>
      <c r="T579" s="130" t="str">
        <f t="shared" si="222"/>
        <v/>
      </c>
      <c r="U579" s="122"/>
      <c r="V579" s="131"/>
      <c r="W579" s="22"/>
      <c r="X579" s="130" t="str">
        <f t="shared" si="223"/>
        <v/>
      </c>
      <c r="Y579" s="122"/>
      <c r="Z579" s="131"/>
      <c r="AA579" s="22"/>
      <c r="AC579" s="6" t="str">
        <f t="shared" si="224"/>
        <v/>
      </c>
      <c r="AE579" s="6" t="str">
        <f t="shared" si="225"/>
        <v/>
      </c>
      <c r="AF579" s="6" t="str">
        <f t="shared" si="226"/>
        <v/>
      </c>
      <c r="AG579" s="6" t="str">
        <f t="shared" si="227"/>
        <v/>
      </c>
      <c r="AH579" s="6" t="str">
        <f t="shared" si="228"/>
        <v/>
      </c>
      <c r="AI579" s="6" t="str">
        <f t="shared" si="229"/>
        <v/>
      </c>
      <c r="AJ579" s="6" t="str">
        <f t="shared" si="230"/>
        <v/>
      </c>
      <c r="AL579" s="9" t="str">
        <f>IF('Stock Details'!F578="", "", 'Stock Details'!F578)</f>
        <v/>
      </c>
      <c r="AM579" s="9" t="str">
        <f>IF('Stock Details'!G578="", "", 'Stock Details'!G578)</f>
        <v/>
      </c>
      <c r="AO579" s="59" t="str">
        <f t="shared" si="231"/>
        <v/>
      </c>
      <c r="AP579" s="59" t="str">
        <f t="shared" si="235"/>
        <v/>
      </c>
      <c r="AQ579" s="59" t="str">
        <f t="shared" si="236"/>
        <v/>
      </c>
      <c r="AR579" s="59" t="str">
        <f t="shared" si="237"/>
        <v/>
      </c>
      <c r="AS579" s="59" t="str">
        <f t="shared" si="238"/>
        <v/>
      </c>
      <c r="AT579" s="59" t="str">
        <f t="shared" si="239"/>
        <v/>
      </c>
      <c r="AV579" s="59" t="str">
        <f t="shared" si="232"/>
        <v/>
      </c>
      <c r="AW579" s="59" t="str">
        <f t="shared" si="214"/>
        <v/>
      </c>
      <c r="AX579" s="59" t="str">
        <f t="shared" si="215"/>
        <v/>
      </c>
      <c r="AY579" s="59" t="str">
        <f t="shared" si="216"/>
        <v/>
      </c>
      <c r="AZ579" s="59" t="str">
        <f t="shared" si="217"/>
        <v/>
      </c>
      <c r="BA579" s="59" t="str">
        <f t="shared" si="218"/>
        <v/>
      </c>
      <c r="BC579" s="49" t="str">
        <f>IF($B579="", "", IF(COUNTIF(BD579:$BY579, "")=BC$8, IF(D579="", "", D579), ""))</f>
        <v/>
      </c>
      <c r="BD579" s="61" t="str">
        <f>IF($B579="", "", IF(COUNTIF(BE579:$BY579, "")=BD$8, IF(E579="", "", E579), ""))</f>
        <v/>
      </c>
      <c r="BE579" s="61" t="str">
        <f>IF($B579="", "", IF(COUNTIF(BF579:$BY579, "")=BE$8, IF(F579="", "", F579), ""))</f>
        <v/>
      </c>
      <c r="BF579" s="61" t="str">
        <f>IF($B579="", "", IF(COUNTIF(BG579:$BY579, "")=BF$8, IF(G579="", "", G579), ""))</f>
        <v/>
      </c>
      <c r="BG579" s="61" t="str">
        <f>IF($B579="", "", IF(COUNTIF(BH579:$BY579, "")=BG$8, IF(H579="", "", H579), ""))</f>
        <v/>
      </c>
      <c r="BH579" s="61" t="str">
        <f>IF($B579="", "", IF(COUNTIF(BI579:$BY579, "")=BH$8, IF(I579="", "", I579), ""))</f>
        <v/>
      </c>
      <c r="BI579" s="61" t="str">
        <f>IF($B579="", "", IF(COUNTIF(BJ579:$BY579, "")=BI$8, IF(J579="", "", J579), ""))</f>
        <v/>
      </c>
      <c r="BJ579" s="61" t="str">
        <f>IF($B579="", "", IF(COUNTIF(BK579:$BY579, "")=BJ$8, IF(K579="", "", K579), ""))</f>
        <v/>
      </c>
      <c r="BK579" s="61" t="str">
        <f>IF($B579="", "", IF(COUNTIF(BL579:$BY579, "")=BK$8, IF(L579="", "", L579), ""))</f>
        <v/>
      </c>
      <c r="BL579" s="61" t="str">
        <f>IF($B579="", "", IF(COUNTIF(BM579:$BY579, "")=BL$8, IF(M579="", "", M579), ""))</f>
        <v/>
      </c>
      <c r="BM579" s="61" t="str">
        <f>IF($B579="", "", IF(COUNTIF(BN579:$BY579, "")=BM$8, IF(N579="", "", N579), ""))</f>
        <v/>
      </c>
      <c r="BN579" s="61" t="str">
        <f>IF($B579="", "", IF(COUNTIF(BO579:$BY579, "")=BN$8, IF(O579="", "", O579), ""))</f>
        <v/>
      </c>
      <c r="BO579" s="61" t="str">
        <f>IF($B579="", "", IF(COUNTIF(BP579:$BY579, "")=BO$8, IF(P579="", "", P579), ""))</f>
        <v/>
      </c>
      <c r="BP579" s="61" t="str">
        <f>IF($B579="", "", IF(COUNTIF(BQ579:$BY579, "")=BP$8, IF(Q579="", "", Q579), ""))</f>
        <v/>
      </c>
      <c r="BQ579" s="61" t="str">
        <f>IF($B579="", "", IF(COUNTIF(BR579:$BY579, "")=BQ$8, IF(R579="", "", R579), ""))</f>
        <v/>
      </c>
      <c r="BR579" s="61" t="str">
        <f>IF($B579="", "", IF(COUNTIF(BS579:$BY579, "")=BR$8, IF(S579="", "", S579), ""))</f>
        <v/>
      </c>
      <c r="BS579" s="61" t="str">
        <f>IF($B579="", "", IF(COUNTIF(BT579:$BY579, "")=BS$8, IF(T579="", "", T579), ""))</f>
        <v/>
      </c>
      <c r="BT579" s="61" t="str">
        <f>IF($B579="", "", IF(COUNTIF(BU579:$BY579, "")=BT$8, IF(U579="", "", U579), ""))</f>
        <v/>
      </c>
      <c r="BU579" s="61" t="str">
        <f>IF($B579="", "", IF(COUNTIF(BV579:$BY579, "")=BU$8, IF(V579="", "", V579), ""))</f>
        <v/>
      </c>
      <c r="BV579" s="61" t="str">
        <f>IF($B579="", "", IF(COUNTIF(BW579:$BY579, "")=BV$8, IF(W579="", "", W579), ""))</f>
        <v/>
      </c>
      <c r="BW579" s="61" t="str">
        <f>IF($B579="", "", IF(COUNTIF(BX579:$BY579, "")=BW$8, IF(X579="", "", X579), ""))</f>
        <v/>
      </c>
      <c r="BX579" s="61" t="str">
        <f>IF($B579="", "", IF(COUNTIF(BY579:$BY579, "")=BX$8, IF(Y579="", "", Y579), ""))</f>
        <v/>
      </c>
      <c r="BY579" s="50" t="str">
        <f t="shared" si="233"/>
        <v/>
      </c>
      <c r="CA579" s="6" t="str">
        <f t="shared" si="234"/>
        <v/>
      </c>
      <c r="CB579" s="6" t="str">
        <f>IF(CA579="", "", RANK(CA579, $CA$9:$CA$2508, 0)+COUNTIF($CA$9:CA579, CA579)-1)</f>
        <v/>
      </c>
    </row>
    <row r="580" spans="1:80" x14ac:dyDescent="0.25">
      <c r="A580" s="22"/>
      <c r="B580" s="121" t="str">
        <f>IF('Stock Details'!B579="", "", 'Stock Details'!B579)</f>
        <v/>
      </c>
      <c r="C580" s="22"/>
      <c r="D580" s="130"/>
      <c r="E580" s="122"/>
      <c r="F580" s="131"/>
      <c r="G580" s="22"/>
      <c r="H580" s="130" t="str">
        <f t="shared" si="219"/>
        <v/>
      </c>
      <c r="I580" s="122"/>
      <c r="J580" s="131"/>
      <c r="K580" s="22"/>
      <c r="L580" s="130" t="str">
        <f t="shared" si="220"/>
        <v/>
      </c>
      <c r="M580" s="122"/>
      <c r="N580" s="131"/>
      <c r="O580" s="22"/>
      <c r="P580" s="130" t="str">
        <f t="shared" si="221"/>
        <v/>
      </c>
      <c r="Q580" s="122"/>
      <c r="R580" s="131"/>
      <c r="S580" s="22"/>
      <c r="T580" s="130" t="str">
        <f t="shared" si="222"/>
        <v/>
      </c>
      <c r="U580" s="122"/>
      <c r="V580" s="131"/>
      <c r="W580" s="22"/>
      <c r="X580" s="130" t="str">
        <f t="shared" si="223"/>
        <v/>
      </c>
      <c r="Y580" s="122"/>
      <c r="Z580" s="131"/>
      <c r="AA580" s="22"/>
      <c r="AC580" s="6" t="str">
        <f t="shared" si="224"/>
        <v/>
      </c>
      <c r="AE580" s="6" t="str">
        <f t="shared" si="225"/>
        <v/>
      </c>
      <c r="AF580" s="6" t="str">
        <f t="shared" si="226"/>
        <v/>
      </c>
      <c r="AG580" s="6" t="str">
        <f t="shared" si="227"/>
        <v/>
      </c>
      <c r="AH580" s="6" t="str">
        <f t="shared" si="228"/>
        <v/>
      </c>
      <c r="AI580" s="6" t="str">
        <f t="shared" si="229"/>
        <v/>
      </c>
      <c r="AJ580" s="6" t="str">
        <f t="shared" si="230"/>
        <v/>
      </c>
      <c r="AL580" s="9" t="str">
        <f>IF('Stock Details'!F579="", "", 'Stock Details'!F579)</f>
        <v/>
      </c>
      <c r="AM580" s="9" t="str">
        <f>IF('Stock Details'!G579="", "", 'Stock Details'!G579)</f>
        <v/>
      </c>
      <c r="AO580" s="59" t="str">
        <f t="shared" si="231"/>
        <v/>
      </c>
      <c r="AP580" s="59" t="str">
        <f t="shared" si="235"/>
        <v/>
      </c>
      <c r="AQ580" s="59" t="str">
        <f t="shared" si="236"/>
        <v/>
      </c>
      <c r="AR580" s="59" t="str">
        <f t="shared" si="237"/>
        <v/>
      </c>
      <c r="AS580" s="59" t="str">
        <f t="shared" si="238"/>
        <v/>
      </c>
      <c r="AT580" s="59" t="str">
        <f t="shared" si="239"/>
        <v/>
      </c>
      <c r="AV580" s="59" t="str">
        <f t="shared" si="232"/>
        <v/>
      </c>
      <c r="AW580" s="59" t="str">
        <f t="shared" si="214"/>
        <v/>
      </c>
      <c r="AX580" s="59" t="str">
        <f t="shared" si="215"/>
        <v/>
      </c>
      <c r="AY580" s="59" t="str">
        <f t="shared" si="216"/>
        <v/>
      </c>
      <c r="AZ580" s="59" t="str">
        <f t="shared" si="217"/>
        <v/>
      </c>
      <c r="BA580" s="59" t="str">
        <f t="shared" si="218"/>
        <v/>
      </c>
      <c r="BC580" s="49" t="str">
        <f>IF($B580="", "", IF(COUNTIF(BD580:$BY580, "")=BC$8, IF(D580="", "", D580), ""))</f>
        <v/>
      </c>
      <c r="BD580" s="61" t="str">
        <f>IF($B580="", "", IF(COUNTIF(BE580:$BY580, "")=BD$8, IF(E580="", "", E580), ""))</f>
        <v/>
      </c>
      <c r="BE580" s="61" t="str">
        <f>IF($B580="", "", IF(COUNTIF(BF580:$BY580, "")=BE$8, IF(F580="", "", F580), ""))</f>
        <v/>
      </c>
      <c r="BF580" s="61" t="str">
        <f>IF($B580="", "", IF(COUNTIF(BG580:$BY580, "")=BF$8, IF(G580="", "", G580), ""))</f>
        <v/>
      </c>
      <c r="BG580" s="61" t="str">
        <f>IF($B580="", "", IF(COUNTIF(BH580:$BY580, "")=BG$8, IF(H580="", "", H580), ""))</f>
        <v/>
      </c>
      <c r="BH580" s="61" t="str">
        <f>IF($B580="", "", IF(COUNTIF(BI580:$BY580, "")=BH$8, IF(I580="", "", I580), ""))</f>
        <v/>
      </c>
      <c r="BI580" s="61" t="str">
        <f>IF($B580="", "", IF(COUNTIF(BJ580:$BY580, "")=BI$8, IF(J580="", "", J580), ""))</f>
        <v/>
      </c>
      <c r="BJ580" s="61" t="str">
        <f>IF($B580="", "", IF(COUNTIF(BK580:$BY580, "")=BJ$8, IF(K580="", "", K580), ""))</f>
        <v/>
      </c>
      <c r="BK580" s="61" t="str">
        <f>IF($B580="", "", IF(COUNTIF(BL580:$BY580, "")=BK$8, IF(L580="", "", L580), ""))</f>
        <v/>
      </c>
      <c r="BL580" s="61" t="str">
        <f>IF($B580="", "", IF(COUNTIF(BM580:$BY580, "")=BL$8, IF(M580="", "", M580), ""))</f>
        <v/>
      </c>
      <c r="BM580" s="61" t="str">
        <f>IF($B580="", "", IF(COUNTIF(BN580:$BY580, "")=BM$8, IF(N580="", "", N580), ""))</f>
        <v/>
      </c>
      <c r="BN580" s="61" t="str">
        <f>IF($B580="", "", IF(COUNTIF(BO580:$BY580, "")=BN$8, IF(O580="", "", O580), ""))</f>
        <v/>
      </c>
      <c r="BO580" s="61" t="str">
        <f>IF($B580="", "", IF(COUNTIF(BP580:$BY580, "")=BO$8, IF(P580="", "", P580), ""))</f>
        <v/>
      </c>
      <c r="BP580" s="61" t="str">
        <f>IF($B580="", "", IF(COUNTIF(BQ580:$BY580, "")=BP$8, IF(Q580="", "", Q580), ""))</f>
        <v/>
      </c>
      <c r="BQ580" s="61" t="str">
        <f>IF($B580="", "", IF(COUNTIF(BR580:$BY580, "")=BQ$8, IF(R580="", "", R580), ""))</f>
        <v/>
      </c>
      <c r="BR580" s="61" t="str">
        <f>IF($B580="", "", IF(COUNTIF(BS580:$BY580, "")=BR$8, IF(S580="", "", S580), ""))</f>
        <v/>
      </c>
      <c r="BS580" s="61" t="str">
        <f>IF($B580="", "", IF(COUNTIF(BT580:$BY580, "")=BS$8, IF(T580="", "", T580), ""))</f>
        <v/>
      </c>
      <c r="BT580" s="61" t="str">
        <f>IF($B580="", "", IF(COUNTIF(BU580:$BY580, "")=BT$8, IF(U580="", "", U580), ""))</f>
        <v/>
      </c>
      <c r="BU580" s="61" t="str">
        <f>IF($B580="", "", IF(COUNTIF(BV580:$BY580, "")=BU$8, IF(V580="", "", V580), ""))</f>
        <v/>
      </c>
      <c r="BV580" s="61" t="str">
        <f>IF($B580="", "", IF(COUNTIF(BW580:$BY580, "")=BV$8, IF(W580="", "", W580), ""))</f>
        <v/>
      </c>
      <c r="BW580" s="61" t="str">
        <f>IF($B580="", "", IF(COUNTIF(BX580:$BY580, "")=BW$8, IF(X580="", "", X580), ""))</f>
        <v/>
      </c>
      <c r="BX580" s="61" t="str">
        <f>IF($B580="", "", IF(COUNTIF(BY580:$BY580, "")=BX$8, IF(Y580="", "", Y580), ""))</f>
        <v/>
      </c>
      <c r="BY580" s="50" t="str">
        <f t="shared" si="233"/>
        <v/>
      </c>
      <c r="CA580" s="6" t="str">
        <f t="shared" si="234"/>
        <v/>
      </c>
      <c r="CB580" s="6" t="str">
        <f>IF(CA580="", "", RANK(CA580, $CA$9:$CA$2508, 0)+COUNTIF($CA$9:CA580, CA580)-1)</f>
        <v/>
      </c>
    </row>
    <row r="581" spans="1:80" x14ac:dyDescent="0.25">
      <c r="A581" s="22"/>
      <c r="B581" s="121" t="str">
        <f>IF('Stock Details'!B580="", "", 'Stock Details'!B580)</f>
        <v/>
      </c>
      <c r="C581" s="22"/>
      <c r="D581" s="130"/>
      <c r="E581" s="122"/>
      <c r="F581" s="131"/>
      <c r="G581" s="22"/>
      <c r="H581" s="130" t="str">
        <f t="shared" si="219"/>
        <v/>
      </c>
      <c r="I581" s="122"/>
      <c r="J581" s="131"/>
      <c r="K581" s="22"/>
      <c r="L581" s="130" t="str">
        <f t="shared" si="220"/>
        <v/>
      </c>
      <c r="M581" s="122"/>
      <c r="N581" s="131"/>
      <c r="O581" s="22"/>
      <c r="P581" s="130" t="str">
        <f t="shared" si="221"/>
        <v/>
      </c>
      <c r="Q581" s="122"/>
      <c r="R581" s="131"/>
      <c r="S581" s="22"/>
      <c r="T581" s="130" t="str">
        <f t="shared" si="222"/>
        <v/>
      </c>
      <c r="U581" s="122"/>
      <c r="V581" s="131"/>
      <c r="W581" s="22"/>
      <c r="X581" s="130" t="str">
        <f t="shared" si="223"/>
        <v/>
      </c>
      <c r="Y581" s="122"/>
      <c r="Z581" s="131"/>
      <c r="AA581" s="22"/>
      <c r="AC581" s="6" t="str">
        <f t="shared" si="224"/>
        <v/>
      </c>
      <c r="AE581" s="6" t="str">
        <f t="shared" si="225"/>
        <v/>
      </c>
      <c r="AF581" s="6" t="str">
        <f t="shared" si="226"/>
        <v/>
      </c>
      <c r="AG581" s="6" t="str">
        <f t="shared" si="227"/>
        <v/>
      </c>
      <c r="AH581" s="6" t="str">
        <f t="shared" si="228"/>
        <v/>
      </c>
      <c r="AI581" s="6" t="str">
        <f t="shared" si="229"/>
        <v/>
      </c>
      <c r="AJ581" s="6" t="str">
        <f t="shared" si="230"/>
        <v/>
      </c>
      <c r="AL581" s="9" t="str">
        <f>IF('Stock Details'!F580="", "", 'Stock Details'!F580)</f>
        <v/>
      </c>
      <c r="AM581" s="9" t="str">
        <f>IF('Stock Details'!G580="", "", 'Stock Details'!G580)</f>
        <v/>
      </c>
      <c r="AO581" s="59" t="str">
        <f t="shared" si="231"/>
        <v/>
      </c>
      <c r="AP581" s="59" t="str">
        <f t="shared" si="235"/>
        <v/>
      </c>
      <c r="AQ581" s="59" t="str">
        <f t="shared" si="236"/>
        <v/>
      </c>
      <c r="AR581" s="59" t="str">
        <f t="shared" si="237"/>
        <v/>
      </c>
      <c r="AS581" s="59" t="str">
        <f t="shared" si="238"/>
        <v/>
      </c>
      <c r="AT581" s="59" t="str">
        <f t="shared" si="239"/>
        <v/>
      </c>
      <c r="AV581" s="59" t="str">
        <f t="shared" si="232"/>
        <v/>
      </c>
      <c r="AW581" s="59" t="str">
        <f t="shared" si="214"/>
        <v/>
      </c>
      <c r="AX581" s="59" t="str">
        <f t="shared" si="215"/>
        <v/>
      </c>
      <c r="AY581" s="59" t="str">
        <f t="shared" si="216"/>
        <v/>
      </c>
      <c r="AZ581" s="59" t="str">
        <f t="shared" si="217"/>
        <v/>
      </c>
      <c r="BA581" s="59" t="str">
        <f t="shared" si="218"/>
        <v/>
      </c>
      <c r="BC581" s="49" t="str">
        <f>IF($B581="", "", IF(COUNTIF(BD581:$BY581, "")=BC$8, IF(D581="", "", D581), ""))</f>
        <v/>
      </c>
      <c r="BD581" s="61" t="str">
        <f>IF($B581="", "", IF(COUNTIF(BE581:$BY581, "")=BD$8, IF(E581="", "", E581), ""))</f>
        <v/>
      </c>
      <c r="BE581" s="61" t="str">
        <f>IF($B581="", "", IF(COUNTIF(BF581:$BY581, "")=BE$8, IF(F581="", "", F581), ""))</f>
        <v/>
      </c>
      <c r="BF581" s="61" t="str">
        <f>IF($B581="", "", IF(COUNTIF(BG581:$BY581, "")=BF$8, IF(G581="", "", G581), ""))</f>
        <v/>
      </c>
      <c r="BG581" s="61" t="str">
        <f>IF($B581="", "", IF(COUNTIF(BH581:$BY581, "")=BG$8, IF(H581="", "", H581), ""))</f>
        <v/>
      </c>
      <c r="BH581" s="61" t="str">
        <f>IF($B581="", "", IF(COUNTIF(BI581:$BY581, "")=BH$8, IF(I581="", "", I581), ""))</f>
        <v/>
      </c>
      <c r="BI581" s="61" t="str">
        <f>IF($B581="", "", IF(COUNTIF(BJ581:$BY581, "")=BI$8, IF(J581="", "", J581), ""))</f>
        <v/>
      </c>
      <c r="BJ581" s="61" t="str">
        <f>IF($B581="", "", IF(COUNTIF(BK581:$BY581, "")=BJ$8, IF(K581="", "", K581), ""))</f>
        <v/>
      </c>
      <c r="BK581" s="61" t="str">
        <f>IF($B581="", "", IF(COUNTIF(BL581:$BY581, "")=BK$8, IF(L581="", "", L581), ""))</f>
        <v/>
      </c>
      <c r="BL581" s="61" t="str">
        <f>IF($B581="", "", IF(COUNTIF(BM581:$BY581, "")=BL$8, IF(M581="", "", M581), ""))</f>
        <v/>
      </c>
      <c r="BM581" s="61" t="str">
        <f>IF($B581="", "", IF(COUNTIF(BN581:$BY581, "")=BM$8, IF(N581="", "", N581), ""))</f>
        <v/>
      </c>
      <c r="BN581" s="61" t="str">
        <f>IF($B581="", "", IF(COUNTIF(BO581:$BY581, "")=BN$8, IF(O581="", "", O581), ""))</f>
        <v/>
      </c>
      <c r="BO581" s="61" t="str">
        <f>IF($B581="", "", IF(COUNTIF(BP581:$BY581, "")=BO$8, IF(P581="", "", P581), ""))</f>
        <v/>
      </c>
      <c r="BP581" s="61" t="str">
        <f>IF($B581="", "", IF(COUNTIF(BQ581:$BY581, "")=BP$8, IF(Q581="", "", Q581), ""))</f>
        <v/>
      </c>
      <c r="BQ581" s="61" t="str">
        <f>IF($B581="", "", IF(COUNTIF(BR581:$BY581, "")=BQ$8, IF(R581="", "", R581), ""))</f>
        <v/>
      </c>
      <c r="BR581" s="61" t="str">
        <f>IF($B581="", "", IF(COUNTIF(BS581:$BY581, "")=BR$8, IF(S581="", "", S581), ""))</f>
        <v/>
      </c>
      <c r="BS581" s="61" t="str">
        <f>IF($B581="", "", IF(COUNTIF(BT581:$BY581, "")=BS$8, IF(T581="", "", T581), ""))</f>
        <v/>
      </c>
      <c r="BT581" s="61" t="str">
        <f>IF($B581="", "", IF(COUNTIF(BU581:$BY581, "")=BT$8, IF(U581="", "", U581), ""))</f>
        <v/>
      </c>
      <c r="BU581" s="61" t="str">
        <f>IF($B581="", "", IF(COUNTIF(BV581:$BY581, "")=BU$8, IF(V581="", "", V581), ""))</f>
        <v/>
      </c>
      <c r="BV581" s="61" t="str">
        <f>IF($B581="", "", IF(COUNTIF(BW581:$BY581, "")=BV$8, IF(W581="", "", W581), ""))</f>
        <v/>
      </c>
      <c r="BW581" s="61" t="str">
        <f>IF($B581="", "", IF(COUNTIF(BX581:$BY581, "")=BW$8, IF(X581="", "", X581), ""))</f>
        <v/>
      </c>
      <c r="BX581" s="61" t="str">
        <f>IF($B581="", "", IF(COUNTIF(BY581:$BY581, "")=BX$8, IF(Y581="", "", Y581), ""))</f>
        <v/>
      </c>
      <c r="BY581" s="50" t="str">
        <f t="shared" si="233"/>
        <v/>
      </c>
      <c r="CA581" s="6" t="str">
        <f t="shared" si="234"/>
        <v/>
      </c>
      <c r="CB581" s="6" t="str">
        <f>IF(CA581="", "", RANK(CA581, $CA$9:$CA$2508, 0)+COUNTIF($CA$9:CA581, CA581)-1)</f>
        <v/>
      </c>
    </row>
    <row r="582" spans="1:80" x14ac:dyDescent="0.25">
      <c r="A582" s="22"/>
      <c r="B582" s="121" t="str">
        <f>IF('Stock Details'!B581="", "", 'Stock Details'!B581)</f>
        <v/>
      </c>
      <c r="C582" s="22"/>
      <c r="D582" s="130"/>
      <c r="E582" s="122"/>
      <c r="F582" s="131"/>
      <c r="G582" s="22"/>
      <c r="H582" s="130" t="str">
        <f t="shared" si="219"/>
        <v/>
      </c>
      <c r="I582" s="122"/>
      <c r="J582" s="131"/>
      <c r="K582" s="22"/>
      <c r="L582" s="130" t="str">
        <f t="shared" si="220"/>
        <v/>
      </c>
      <c r="M582" s="122"/>
      <c r="N582" s="131"/>
      <c r="O582" s="22"/>
      <c r="P582" s="130" t="str">
        <f t="shared" si="221"/>
        <v/>
      </c>
      <c r="Q582" s="122"/>
      <c r="R582" s="131"/>
      <c r="S582" s="22"/>
      <c r="T582" s="130" t="str">
        <f t="shared" si="222"/>
        <v/>
      </c>
      <c r="U582" s="122"/>
      <c r="V582" s="131"/>
      <c r="W582" s="22"/>
      <c r="X582" s="130" t="str">
        <f t="shared" si="223"/>
        <v/>
      </c>
      <c r="Y582" s="122"/>
      <c r="Z582" s="131"/>
      <c r="AA582" s="22"/>
      <c r="AC582" s="6" t="str">
        <f t="shared" si="224"/>
        <v/>
      </c>
      <c r="AE582" s="6" t="str">
        <f t="shared" si="225"/>
        <v/>
      </c>
      <c r="AF582" s="6" t="str">
        <f t="shared" si="226"/>
        <v/>
      </c>
      <c r="AG582" s="6" t="str">
        <f t="shared" si="227"/>
        <v/>
      </c>
      <c r="AH582" s="6" t="str">
        <f t="shared" si="228"/>
        <v/>
      </c>
      <c r="AI582" s="6" t="str">
        <f t="shared" si="229"/>
        <v/>
      </c>
      <c r="AJ582" s="6" t="str">
        <f t="shared" si="230"/>
        <v/>
      </c>
      <c r="AL582" s="9" t="str">
        <f>IF('Stock Details'!F581="", "", 'Stock Details'!F581)</f>
        <v/>
      </c>
      <c r="AM582" s="9" t="str">
        <f>IF('Stock Details'!G581="", "", 'Stock Details'!G581)</f>
        <v/>
      </c>
      <c r="AO582" s="59" t="str">
        <f t="shared" si="231"/>
        <v/>
      </c>
      <c r="AP582" s="59" t="str">
        <f t="shared" si="235"/>
        <v/>
      </c>
      <c r="AQ582" s="59" t="str">
        <f t="shared" si="236"/>
        <v/>
      </c>
      <c r="AR582" s="59" t="str">
        <f t="shared" si="237"/>
        <v/>
      </c>
      <c r="AS582" s="59" t="str">
        <f t="shared" si="238"/>
        <v/>
      </c>
      <c r="AT582" s="59" t="str">
        <f t="shared" si="239"/>
        <v/>
      </c>
      <c r="AV582" s="59" t="str">
        <f t="shared" si="232"/>
        <v/>
      </c>
      <c r="AW582" s="59" t="str">
        <f t="shared" si="214"/>
        <v/>
      </c>
      <c r="AX582" s="59" t="str">
        <f t="shared" si="215"/>
        <v/>
      </c>
      <c r="AY582" s="59" t="str">
        <f t="shared" si="216"/>
        <v/>
      </c>
      <c r="AZ582" s="59" t="str">
        <f t="shared" si="217"/>
        <v/>
      </c>
      <c r="BA582" s="59" t="str">
        <f t="shared" si="218"/>
        <v/>
      </c>
      <c r="BC582" s="49" t="str">
        <f>IF($B582="", "", IF(COUNTIF(BD582:$BY582, "")=BC$8, IF(D582="", "", D582), ""))</f>
        <v/>
      </c>
      <c r="BD582" s="61" t="str">
        <f>IF($B582="", "", IF(COUNTIF(BE582:$BY582, "")=BD$8, IF(E582="", "", E582), ""))</f>
        <v/>
      </c>
      <c r="BE582" s="61" t="str">
        <f>IF($B582="", "", IF(COUNTIF(BF582:$BY582, "")=BE$8, IF(F582="", "", F582), ""))</f>
        <v/>
      </c>
      <c r="BF582" s="61" t="str">
        <f>IF($B582="", "", IF(COUNTIF(BG582:$BY582, "")=BF$8, IF(G582="", "", G582), ""))</f>
        <v/>
      </c>
      <c r="BG582" s="61" t="str">
        <f>IF($B582="", "", IF(COUNTIF(BH582:$BY582, "")=BG$8, IF(H582="", "", H582), ""))</f>
        <v/>
      </c>
      <c r="BH582" s="61" t="str">
        <f>IF($B582="", "", IF(COUNTIF(BI582:$BY582, "")=BH$8, IF(I582="", "", I582), ""))</f>
        <v/>
      </c>
      <c r="BI582" s="61" t="str">
        <f>IF($B582="", "", IF(COUNTIF(BJ582:$BY582, "")=BI$8, IF(J582="", "", J582), ""))</f>
        <v/>
      </c>
      <c r="BJ582" s="61" t="str">
        <f>IF($B582="", "", IF(COUNTIF(BK582:$BY582, "")=BJ$8, IF(K582="", "", K582), ""))</f>
        <v/>
      </c>
      <c r="BK582" s="61" t="str">
        <f>IF($B582="", "", IF(COUNTIF(BL582:$BY582, "")=BK$8, IF(L582="", "", L582), ""))</f>
        <v/>
      </c>
      <c r="BL582" s="61" t="str">
        <f>IF($B582="", "", IF(COUNTIF(BM582:$BY582, "")=BL$8, IF(M582="", "", M582), ""))</f>
        <v/>
      </c>
      <c r="BM582" s="61" t="str">
        <f>IF($B582="", "", IF(COUNTIF(BN582:$BY582, "")=BM$8, IF(N582="", "", N582), ""))</f>
        <v/>
      </c>
      <c r="BN582" s="61" t="str">
        <f>IF($B582="", "", IF(COUNTIF(BO582:$BY582, "")=BN$8, IF(O582="", "", O582), ""))</f>
        <v/>
      </c>
      <c r="BO582" s="61" t="str">
        <f>IF($B582="", "", IF(COUNTIF(BP582:$BY582, "")=BO$8, IF(P582="", "", P582), ""))</f>
        <v/>
      </c>
      <c r="BP582" s="61" t="str">
        <f>IF($B582="", "", IF(COUNTIF(BQ582:$BY582, "")=BP$8, IF(Q582="", "", Q582), ""))</f>
        <v/>
      </c>
      <c r="BQ582" s="61" t="str">
        <f>IF($B582="", "", IF(COUNTIF(BR582:$BY582, "")=BQ$8, IF(R582="", "", R582), ""))</f>
        <v/>
      </c>
      <c r="BR582" s="61" t="str">
        <f>IF($B582="", "", IF(COUNTIF(BS582:$BY582, "")=BR$8, IF(S582="", "", S582), ""))</f>
        <v/>
      </c>
      <c r="BS582" s="61" t="str">
        <f>IF($B582="", "", IF(COUNTIF(BT582:$BY582, "")=BS$8, IF(T582="", "", T582), ""))</f>
        <v/>
      </c>
      <c r="BT582" s="61" t="str">
        <f>IF($B582="", "", IF(COUNTIF(BU582:$BY582, "")=BT$8, IF(U582="", "", U582), ""))</f>
        <v/>
      </c>
      <c r="BU582" s="61" t="str">
        <f>IF($B582="", "", IF(COUNTIF(BV582:$BY582, "")=BU$8, IF(V582="", "", V582), ""))</f>
        <v/>
      </c>
      <c r="BV582" s="61" t="str">
        <f>IF($B582="", "", IF(COUNTIF(BW582:$BY582, "")=BV$8, IF(W582="", "", W582), ""))</f>
        <v/>
      </c>
      <c r="BW582" s="61" t="str">
        <f>IF($B582="", "", IF(COUNTIF(BX582:$BY582, "")=BW$8, IF(X582="", "", X582), ""))</f>
        <v/>
      </c>
      <c r="BX582" s="61" t="str">
        <f>IF($B582="", "", IF(COUNTIF(BY582:$BY582, "")=BX$8, IF(Y582="", "", Y582), ""))</f>
        <v/>
      </c>
      <c r="BY582" s="50" t="str">
        <f t="shared" si="233"/>
        <v/>
      </c>
      <c r="CA582" s="6" t="str">
        <f t="shared" si="234"/>
        <v/>
      </c>
      <c r="CB582" s="6" t="str">
        <f>IF(CA582="", "", RANK(CA582, $CA$9:$CA$2508, 0)+COUNTIF($CA$9:CA582, CA582)-1)</f>
        <v/>
      </c>
    </row>
    <row r="583" spans="1:80" x14ac:dyDescent="0.25">
      <c r="A583" s="22"/>
      <c r="B583" s="121" t="str">
        <f>IF('Stock Details'!B582="", "", 'Stock Details'!B582)</f>
        <v/>
      </c>
      <c r="C583" s="22"/>
      <c r="D583" s="130"/>
      <c r="E583" s="122"/>
      <c r="F583" s="131"/>
      <c r="G583" s="22"/>
      <c r="H583" s="130" t="str">
        <f t="shared" si="219"/>
        <v/>
      </c>
      <c r="I583" s="122"/>
      <c r="J583" s="131"/>
      <c r="K583" s="22"/>
      <c r="L583" s="130" t="str">
        <f t="shared" si="220"/>
        <v/>
      </c>
      <c r="M583" s="122"/>
      <c r="N583" s="131"/>
      <c r="O583" s="22"/>
      <c r="P583" s="130" t="str">
        <f t="shared" si="221"/>
        <v/>
      </c>
      <c r="Q583" s="122"/>
      <c r="R583" s="131"/>
      <c r="S583" s="22"/>
      <c r="T583" s="130" t="str">
        <f t="shared" si="222"/>
        <v/>
      </c>
      <c r="U583" s="122"/>
      <c r="V583" s="131"/>
      <c r="W583" s="22"/>
      <c r="X583" s="130" t="str">
        <f t="shared" si="223"/>
        <v/>
      </c>
      <c r="Y583" s="122"/>
      <c r="Z583" s="131"/>
      <c r="AA583" s="22"/>
      <c r="AC583" s="6" t="str">
        <f t="shared" si="224"/>
        <v/>
      </c>
      <c r="AE583" s="6" t="str">
        <f t="shared" si="225"/>
        <v/>
      </c>
      <c r="AF583" s="6" t="str">
        <f t="shared" si="226"/>
        <v/>
      </c>
      <c r="AG583" s="6" t="str">
        <f t="shared" si="227"/>
        <v/>
      </c>
      <c r="AH583" s="6" t="str">
        <f t="shared" si="228"/>
        <v/>
      </c>
      <c r="AI583" s="6" t="str">
        <f t="shared" si="229"/>
        <v/>
      </c>
      <c r="AJ583" s="6" t="str">
        <f t="shared" si="230"/>
        <v/>
      </c>
      <c r="AL583" s="9" t="str">
        <f>IF('Stock Details'!F582="", "", 'Stock Details'!F582)</f>
        <v/>
      </c>
      <c r="AM583" s="9" t="str">
        <f>IF('Stock Details'!G582="", "", 'Stock Details'!G582)</f>
        <v/>
      </c>
      <c r="AO583" s="59" t="str">
        <f t="shared" si="231"/>
        <v/>
      </c>
      <c r="AP583" s="59" t="str">
        <f t="shared" si="235"/>
        <v/>
      </c>
      <c r="AQ583" s="59" t="str">
        <f t="shared" si="236"/>
        <v/>
      </c>
      <c r="AR583" s="59" t="str">
        <f t="shared" si="237"/>
        <v/>
      </c>
      <c r="AS583" s="59" t="str">
        <f t="shared" si="238"/>
        <v/>
      </c>
      <c r="AT583" s="59" t="str">
        <f t="shared" si="239"/>
        <v/>
      </c>
      <c r="AV583" s="59" t="str">
        <f t="shared" si="232"/>
        <v/>
      </c>
      <c r="AW583" s="59" t="str">
        <f t="shared" si="214"/>
        <v/>
      </c>
      <c r="AX583" s="59" t="str">
        <f t="shared" si="215"/>
        <v/>
      </c>
      <c r="AY583" s="59" t="str">
        <f t="shared" si="216"/>
        <v/>
      </c>
      <c r="AZ583" s="59" t="str">
        <f t="shared" si="217"/>
        <v/>
      </c>
      <c r="BA583" s="59" t="str">
        <f t="shared" si="218"/>
        <v/>
      </c>
      <c r="BC583" s="49" t="str">
        <f>IF($B583="", "", IF(COUNTIF(BD583:$BY583, "")=BC$8, IF(D583="", "", D583), ""))</f>
        <v/>
      </c>
      <c r="BD583" s="61" t="str">
        <f>IF($B583="", "", IF(COUNTIF(BE583:$BY583, "")=BD$8, IF(E583="", "", E583), ""))</f>
        <v/>
      </c>
      <c r="BE583" s="61" t="str">
        <f>IF($B583="", "", IF(COUNTIF(BF583:$BY583, "")=BE$8, IF(F583="", "", F583), ""))</f>
        <v/>
      </c>
      <c r="BF583" s="61" t="str">
        <f>IF($B583="", "", IF(COUNTIF(BG583:$BY583, "")=BF$8, IF(G583="", "", G583), ""))</f>
        <v/>
      </c>
      <c r="BG583" s="61" t="str">
        <f>IF($B583="", "", IF(COUNTIF(BH583:$BY583, "")=BG$8, IF(H583="", "", H583), ""))</f>
        <v/>
      </c>
      <c r="BH583" s="61" t="str">
        <f>IF($B583="", "", IF(COUNTIF(BI583:$BY583, "")=BH$8, IF(I583="", "", I583), ""))</f>
        <v/>
      </c>
      <c r="BI583" s="61" t="str">
        <f>IF($B583="", "", IF(COUNTIF(BJ583:$BY583, "")=BI$8, IF(J583="", "", J583), ""))</f>
        <v/>
      </c>
      <c r="BJ583" s="61" t="str">
        <f>IF($B583="", "", IF(COUNTIF(BK583:$BY583, "")=BJ$8, IF(K583="", "", K583), ""))</f>
        <v/>
      </c>
      <c r="BK583" s="61" t="str">
        <f>IF($B583="", "", IF(COUNTIF(BL583:$BY583, "")=BK$8, IF(L583="", "", L583), ""))</f>
        <v/>
      </c>
      <c r="BL583" s="61" t="str">
        <f>IF($B583="", "", IF(COUNTIF(BM583:$BY583, "")=BL$8, IF(M583="", "", M583), ""))</f>
        <v/>
      </c>
      <c r="BM583" s="61" t="str">
        <f>IF($B583="", "", IF(COUNTIF(BN583:$BY583, "")=BM$8, IF(N583="", "", N583), ""))</f>
        <v/>
      </c>
      <c r="BN583" s="61" t="str">
        <f>IF($B583="", "", IF(COUNTIF(BO583:$BY583, "")=BN$8, IF(O583="", "", O583), ""))</f>
        <v/>
      </c>
      <c r="BO583" s="61" t="str">
        <f>IF($B583="", "", IF(COUNTIF(BP583:$BY583, "")=BO$8, IF(P583="", "", P583), ""))</f>
        <v/>
      </c>
      <c r="BP583" s="61" t="str">
        <f>IF($B583="", "", IF(COUNTIF(BQ583:$BY583, "")=BP$8, IF(Q583="", "", Q583), ""))</f>
        <v/>
      </c>
      <c r="BQ583" s="61" t="str">
        <f>IF($B583="", "", IF(COUNTIF(BR583:$BY583, "")=BQ$8, IF(R583="", "", R583), ""))</f>
        <v/>
      </c>
      <c r="BR583" s="61" t="str">
        <f>IF($B583="", "", IF(COUNTIF(BS583:$BY583, "")=BR$8, IF(S583="", "", S583), ""))</f>
        <v/>
      </c>
      <c r="BS583" s="61" t="str">
        <f>IF($B583="", "", IF(COUNTIF(BT583:$BY583, "")=BS$8, IF(T583="", "", T583), ""))</f>
        <v/>
      </c>
      <c r="BT583" s="61" t="str">
        <f>IF($B583="", "", IF(COUNTIF(BU583:$BY583, "")=BT$8, IF(U583="", "", U583), ""))</f>
        <v/>
      </c>
      <c r="BU583" s="61" t="str">
        <f>IF($B583="", "", IF(COUNTIF(BV583:$BY583, "")=BU$8, IF(V583="", "", V583), ""))</f>
        <v/>
      </c>
      <c r="BV583" s="61" t="str">
        <f>IF($B583="", "", IF(COUNTIF(BW583:$BY583, "")=BV$8, IF(W583="", "", W583), ""))</f>
        <v/>
      </c>
      <c r="BW583" s="61" t="str">
        <f>IF($B583="", "", IF(COUNTIF(BX583:$BY583, "")=BW$8, IF(X583="", "", X583), ""))</f>
        <v/>
      </c>
      <c r="BX583" s="61" t="str">
        <f>IF($B583="", "", IF(COUNTIF(BY583:$BY583, "")=BX$8, IF(Y583="", "", Y583), ""))</f>
        <v/>
      </c>
      <c r="BY583" s="50" t="str">
        <f t="shared" si="233"/>
        <v/>
      </c>
      <c r="CA583" s="6" t="str">
        <f t="shared" si="234"/>
        <v/>
      </c>
      <c r="CB583" s="6" t="str">
        <f>IF(CA583="", "", RANK(CA583, $CA$9:$CA$2508, 0)+COUNTIF($CA$9:CA583, CA583)-1)</f>
        <v/>
      </c>
    </row>
    <row r="584" spans="1:80" x14ac:dyDescent="0.25">
      <c r="A584" s="22"/>
      <c r="B584" s="121" t="str">
        <f>IF('Stock Details'!B583="", "", 'Stock Details'!B583)</f>
        <v/>
      </c>
      <c r="C584" s="22"/>
      <c r="D584" s="130"/>
      <c r="E584" s="122"/>
      <c r="F584" s="131"/>
      <c r="G584" s="22"/>
      <c r="H584" s="130" t="str">
        <f t="shared" si="219"/>
        <v/>
      </c>
      <c r="I584" s="122"/>
      <c r="J584" s="131"/>
      <c r="K584" s="22"/>
      <c r="L584" s="130" t="str">
        <f t="shared" si="220"/>
        <v/>
      </c>
      <c r="M584" s="122"/>
      <c r="N584" s="131"/>
      <c r="O584" s="22"/>
      <c r="P584" s="130" t="str">
        <f t="shared" si="221"/>
        <v/>
      </c>
      <c r="Q584" s="122"/>
      <c r="R584" s="131"/>
      <c r="S584" s="22"/>
      <c r="T584" s="130" t="str">
        <f t="shared" si="222"/>
        <v/>
      </c>
      <c r="U584" s="122"/>
      <c r="V584" s="131"/>
      <c r="W584" s="22"/>
      <c r="X584" s="130" t="str">
        <f t="shared" si="223"/>
        <v/>
      </c>
      <c r="Y584" s="122"/>
      <c r="Z584" s="131"/>
      <c r="AA584" s="22"/>
      <c r="AC584" s="6" t="str">
        <f t="shared" si="224"/>
        <v/>
      </c>
      <c r="AE584" s="6" t="str">
        <f t="shared" si="225"/>
        <v/>
      </c>
      <c r="AF584" s="6" t="str">
        <f t="shared" si="226"/>
        <v/>
      </c>
      <c r="AG584" s="6" t="str">
        <f t="shared" si="227"/>
        <v/>
      </c>
      <c r="AH584" s="6" t="str">
        <f t="shared" si="228"/>
        <v/>
      </c>
      <c r="AI584" s="6" t="str">
        <f t="shared" si="229"/>
        <v/>
      </c>
      <c r="AJ584" s="6" t="str">
        <f t="shared" si="230"/>
        <v/>
      </c>
      <c r="AL584" s="9" t="str">
        <f>IF('Stock Details'!F583="", "", 'Stock Details'!F583)</f>
        <v/>
      </c>
      <c r="AM584" s="9" t="str">
        <f>IF('Stock Details'!G583="", "", 'Stock Details'!G583)</f>
        <v/>
      </c>
      <c r="AO584" s="59" t="str">
        <f t="shared" si="231"/>
        <v/>
      </c>
      <c r="AP584" s="59" t="str">
        <f t="shared" si="235"/>
        <v/>
      </c>
      <c r="AQ584" s="59" t="str">
        <f t="shared" si="236"/>
        <v/>
      </c>
      <c r="AR584" s="59" t="str">
        <f t="shared" si="237"/>
        <v/>
      </c>
      <c r="AS584" s="59" t="str">
        <f t="shared" si="238"/>
        <v/>
      </c>
      <c r="AT584" s="59" t="str">
        <f t="shared" si="239"/>
        <v/>
      </c>
      <c r="AV584" s="59" t="str">
        <f t="shared" si="232"/>
        <v/>
      </c>
      <c r="AW584" s="59" t="str">
        <f t="shared" si="214"/>
        <v/>
      </c>
      <c r="AX584" s="59" t="str">
        <f t="shared" si="215"/>
        <v/>
      </c>
      <c r="AY584" s="59" t="str">
        <f t="shared" si="216"/>
        <v/>
      </c>
      <c r="AZ584" s="59" t="str">
        <f t="shared" si="217"/>
        <v/>
      </c>
      <c r="BA584" s="59" t="str">
        <f t="shared" si="218"/>
        <v/>
      </c>
      <c r="BC584" s="49" t="str">
        <f>IF($B584="", "", IF(COUNTIF(BD584:$BY584, "")=BC$8, IF(D584="", "", D584), ""))</f>
        <v/>
      </c>
      <c r="BD584" s="61" t="str">
        <f>IF($B584="", "", IF(COUNTIF(BE584:$BY584, "")=BD$8, IF(E584="", "", E584), ""))</f>
        <v/>
      </c>
      <c r="BE584" s="61" t="str">
        <f>IF($B584="", "", IF(COUNTIF(BF584:$BY584, "")=BE$8, IF(F584="", "", F584), ""))</f>
        <v/>
      </c>
      <c r="BF584" s="61" t="str">
        <f>IF($B584="", "", IF(COUNTIF(BG584:$BY584, "")=BF$8, IF(G584="", "", G584), ""))</f>
        <v/>
      </c>
      <c r="BG584" s="61" t="str">
        <f>IF($B584="", "", IF(COUNTIF(BH584:$BY584, "")=BG$8, IF(H584="", "", H584), ""))</f>
        <v/>
      </c>
      <c r="BH584" s="61" t="str">
        <f>IF($B584="", "", IF(COUNTIF(BI584:$BY584, "")=BH$8, IF(I584="", "", I584), ""))</f>
        <v/>
      </c>
      <c r="BI584" s="61" t="str">
        <f>IF($B584="", "", IF(COUNTIF(BJ584:$BY584, "")=BI$8, IF(J584="", "", J584), ""))</f>
        <v/>
      </c>
      <c r="BJ584" s="61" t="str">
        <f>IF($B584="", "", IF(COUNTIF(BK584:$BY584, "")=BJ$8, IF(K584="", "", K584), ""))</f>
        <v/>
      </c>
      <c r="BK584" s="61" t="str">
        <f>IF($B584="", "", IF(COUNTIF(BL584:$BY584, "")=BK$8, IF(L584="", "", L584), ""))</f>
        <v/>
      </c>
      <c r="BL584" s="61" t="str">
        <f>IF($B584="", "", IF(COUNTIF(BM584:$BY584, "")=BL$8, IF(M584="", "", M584), ""))</f>
        <v/>
      </c>
      <c r="BM584" s="61" t="str">
        <f>IF($B584="", "", IF(COUNTIF(BN584:$BY584, "")=BM$8, IF(N584="", "", N584), ""))</f>
        <v/>
      </c>
      <c r="BN584" s="61" t="str">
        <f>IF($B584="", "", IF(COUNTIF(BO584:$BY584, "")=BN$8, IF(O584="", "", O584), ""))</f>
        <v/>
      </c>
      <c r="BO584" s="61" t="str">
        <f>IF($B584="", "", IF(COUNTIF(BP584:$BY584, "")=BO$8, IF(P584="", "", P584), ""))</f>
        <v/>
      </c>
      <c r="BP584" s="61" t="str">
        <f>IF($B584="", "", IF(COUNTIF(BQ584:$BY584, "")=BP$8, IF(Q584="", "", Q584), ""))</f>
        <v/>
      </c>
      <c r="BQ584" s="61" t="str">
        <f>IF($B584="", "", IF(COUNTIF(BR584:$BY584, "")=BQ$8, IF(R584="", "", R584), ""))</f>
        <v/>
      </c>
      <c r="BR584" s="61" t="str">
        <f>IF($B584="", "", IF(COUNTIF(BS584:$BY584, "")=BR$8, IF(S584="", "", S584), ""))</f>
        <v/>
      </c>
      <c r="BS584" s="61" t="str">
        <f>IF($B584="", "", IF(COUNTIF(BT584:$BY584, "")=BS$8, IF(T584="", "", T584), ""))</f>
        <v/>
      </c>
      <c r="BT584" s="61" t="str">
        <f>IF($B584="", "", IF(COUNTIF(BU584:$BY584, "")=BT$8, IF(U584="", "", U584), ""))</f>
        <v/>
      </c>
      <c r="BU584" s="61" t="str">
        <f>IF($B584="", "", IF(COUNTIF(BV584:$BY584, "")=BU$8, IF(V584="", "", V584), ""))</f>
        <v/>
      </c>
      <c r="BV584" s="61" t="str">
        <f>IF($B584="", "", IF(COUNTIF(BW584:$BY584, "")=BV$8, IF(W584="", "", W584), ""))</f>
        <v/>
      </c>
      <c r="BW584" s="61" t="str">
        <f>IF($B584="", "", IF(COUNTIF(BX584:$BY584, "")=BW$8, IF(X584="", "", X584), ""))</f>
        <v/>
      </c>
      <c r="BX584" s="61" t="str">
        <f>IF($B584="", "", IF(COUNTIF(BY584:$BY584, "")=BX$8, IF(Y584="", "", Y584), ""))</f>
        <v/>
      </c>
      <c r="BY584" s="50" t="str">
        <f t="shared" si="233"/>
        <v/>
      </c>
      <c r="CA584" s="6" t="str">
        <f t="shared" si="234"/>
        <v/>
      </c>
      <c r="CB584" s="6" t="str">
        <f>IF(CA584="", "", RANK(CA584, $CA$9:$CA$2508, 0)+COUNTIF($CA$9:CA584, CA584)-1)</f>
        <v/>
      </c>
    </row>
    <row r="585" spans="1:80" x14ac:dyDescent="0.25">
      <c r="A585" s="22"/>
      <c r="B585" s="121" t="str">
        <f>IF('Stock Details'!B584="", "", 'Stock Details'!B584)</f>
        <v/>
      </c>
      <c r="C585" s="22"/>
      <c r="D585" s="130"/>
      <c r="E585" s="122"/>
      <c r="F585" s="131"/>
      <c r="G585" s="22"/>
      <c r="H585" s="130" t="str">
        <f t="shared" si="219"/>
        <v/>
      </c>
      <c r="I585" s="122"/>
      <c r="J585" s="131"/>
      <c r="K585" s="22"/>
      <c r="L585" s="130" t="str">
        <f t="shared" si="220"/>
        <v/>
      </c>
      <c r="M585" s="122"/>
      <c r="N585" s="131"/>
      <c r="O585" s="22"/>
      <c r="P585" s="130" t="str">
        <f t="shared" si="221"/>
        <v/>
      </c>
      <c r="Q585" s="122"/>
      <c r="R585" s="131"/>
      <c r="S585" s="22"/>
      <c r="T585" s="130" t="str">
        <f t="shared" si="222"/>
        <v/>
      </c>
      <c r="U585" s="122"/>
      <c r="V585" s="131"/>
      <c r="W585" s="22"/>
      <c r="X585" s="130" t="str">
        <f t="shared" si="223"/>
        <v/>
      </c>
      <c r="Y585" s="122"/>
      <c r="Z585" s="131"/>
      <c r="AA585" s="22"/>
      <c r="AC585" s="6" t="str">
        <f t="shared" si="224"/>
        <v/>
      </c>
      <c r="AE585" s="6" t="str">
        <f t="shared" si="225"/>
        <v/>
      </c>
      <c r="AF585" s="6" t="str">
        <f t="shared" si="226"/>
        <v/>
      </c>
      <c r="AG585" s="6" t="str">
        <f t="shared" si="227"/>
        <v/>
      </c>
      <c r="AH585" s="6" t="str">
        <f t="shared" si="228"/>
        <v/>
      </c>
      <c r="AI585" s="6" t="str">
        <f t="shared" si="229"/>
        <v/>
      </c>
      <c r="AJ585" s="6" t="str">
        <f t="shared" si="230"/>
        <v/>
      </c>
      <c r="AL585" s="9" t="str">
        <f>IF('Stock Details'!F584="", "", 'Stock Details'!F584)</f>
        <v/>
      </c>
      <c r="AM585" s="9" t="str">
        <f>IF('Stock Details'!G584="", "", 'Stock Details'!G584)</f>
        <v/>
      </c>
      <c r="AO585" s="59" t="str">
        <f t="shared" si="231"/>
        <v/>
      </c>
      <c r="AP585" s="59" t="str">
        <f t="shared" si="235"/>
        <v/>
      </c>
      <c r="AQ585" s="59" t="str">
        <f t="shared" si="236"/>
        <v/>
      </c>
      <c r="AR585" s="59" t="str">
        <f t="shared" si="237"/>
        <v/>
      </c>
      <c r="AS585" s="59" t="str">
        <f t="shared" si="238"/>
        <v/>
      </c>
      <c r="AT585" s="59" t="str">
        <f t="shared" si="239"/>
        <v/>
      </c>
      <c r="AV585" s="59" t="str">
        <f t="shared" si="232"/>
        <v/>
      </c>
      <c r="AW585" s="59" t="str">
        <f t="shared" ref="AW585:AW648" si="240">IF(AF585="", "", AF585*$AM585)</f>
        <v/>
      </c>
      <c r="AX585" s="59" t="str">
        <f t="shared" ref="AX585:AX648" si="241">IF(AG585="", "", AG585*$AM585)</f>
        <v/>
      </c>
      <c r="AY585" s="59" t="str">
        <f t="shared" ref="AY585:AY648" si="242">IF(AH585="", "", AH585*$AM585)</f>
        <v/>
      </c>
      <c r="AZ585" s="59" t="str">
        <f t="shared" ref="AZ585:AZ648" si="243">IF(AI585="", "", AI585*$AM585)</f>
        <v/>
      </c>
      <c r="BA585" s="59" t="str">
        <f t="shared" ref="BA585:BA648" si="244">IF(AJ585="", "", AJ585*$AM585)</f>
        <v/>
      </c>
      <c r="BC585" s="49" t="str">
        <f>IF($B585="", "", IF(COUNTIF(BD585:$BY585, "")=BC$8, IF(D585="", "", D585), ""))</f>
        <v/>
      </c>
      <c r="BD585" s="61" t="str">
        <f>IF($B585="", "", IF(COUNTIF(BE585:$BY585, "")=BD$8, IF(E585="", "", E585), ""))</f>
        <v/>
      </c>
      <c r="BE585" s="61" t="str">
        <f>IF($B585="", "", IF(COUNTIF(BF585:$BY585, "")=BE$8, IF(F585="", "", F585), ""))</f>
        <v/>
      </c>
      <c r="BF585" s="61" t="str">
        <f>IF($B585="", "", IF(COUNTIF(BG585:$BY585, "")=BF$8, IF(G585="", "", G585), ""))</f>
        <v/>
      </c>
      <c r="BG585" s="61" t="str">
        <f>IF($B585="", "", IF(COUNTIF(BH585:$BY585, "")=BG$8, IF(H585="", "", H585), ""))</f>
        <v/>
      </c>
      <c r="BH585" s="61" t="str">
        <f>IF($B585="", "", IF(COUNTIF(BI585:$BY585, "")=BH$8, IF(I585="", "", I585), ""))</f>
        <v/>
      </c>
      <c r="BI585" s="61" t="str">
        <f>IF($B585="", "", IF(COUNTIF(BJ585:$BY585, "")=BI$8, IF(J585="", "", J585), ""))</f>
        <v/>
      </c>
      <c r="BJ585" s="61" t="str">
        <f>IF($B585="", "", IF(COUNTIF(BK585:$BY585, "")=BJ$8, IF(K585="", "", K585), ""))</f>
        <v/>
      </c>
      <c r="BK585" s="61" t="str">
        <f>IF($B585="", "", IF(COUNTIF(BL585:$BY585, "")=BK$8, IF(L585="", "", L585), ""))</f>
        <v/>
      </c>
      <c r="BL585" s="61" t="str">
        <f>IF($B585="", "", IF(COUNTIF(BM585:$BY585, "")=BL$8, IF(M585="", "", M585), ""))</f>
        <v/>
      </c>
      <c r="BM585" s="61" t="str">
        <f>IF($B585="", "", IF(COUNTIF(BN585:$BY585, "")=BM$8, IF(N585="", "", N585), ""))</f>
        <v/>
      </c>
      <c r="BN585" s="61" t="str">
        <f>IF($B585="", "", IF(COUNTIF(BO585:$BY585, "")=BN$8, IF(O585="", "", O585), ""))</f>
        <v/>
      </c>
      <c r="BO585" s="61" t="str">
        <f>IF($B585="", "", IF(COUNTIF(BP585:$BY585, "")=BO$8, IF(P585="", "", P585), ""))</f>
        <v/>
      </c>
      <c r="BP585" s="61" t="str">
        <f>IF($B585="", "", IF(COUNTIF(BQ585:$BY585, "")=BP$8, IF(Q585="", "", Q585), ""))</f>
        <v/>
      </c>
      <c r="BQ585" s="61" t="str">
        <f>IF($B585="", "", IF(COUNTIF(BR585:$BY585, "")=BQ$8, IF(R585="", "", R585), ""))</f>
        <v/>
      </c>
      <c r="BR585" s="61" t="str">
        <f>IF($B585="", "", IF(COUNTIF(BS585:$BY585, "")=BR$8, IF(S585="", "", S585), ""))</f>
        <v/>
      </c>
      <c r="BS585" s="61" t="str">
        <f>IF($B585="", "", IF(COUNTIF(BT585:$BY585, "")=BS$8, IF(T585="", "", T585), ""))</f>
        <v/>
      </c>
      <c r="BT585" s="61" t="str">
        <f>IF($B585="", "", IF(COUNTIF(BU585:$BY585, "")=BT$8, IF(U585="", "", U585), ""))</f>
        <v/>
      </c>
      <c r="BU585" s="61" t="str">
        <f>IF($B585="", "", IF(COUNTIF(BV585:$BY585, "")=BU$8, IF(V585="", "", V585), ""))</f>
        <v/>
      </c>
      <c r="BV585" s="61" t="str">
        <f>IF($B585="", "", IF(COUNTIF(BW585:$BY585, "")=BV$8, IF(W585="", "", W585), ""))</f>
        <v/>
      </c>
      <c r="BW585" s="61" t="str">
        <f>IF($B585="", "", IF(COUNTIF(BX585:$BY585, "")=BW$8, IF(X585="", "", X585), ""))</f>
        <v/>
      </c>
      <c r="BX585" s="61" t="str">
        <f>IF($B585="", "", IF(COUNTIF(BY585:$BY585, "")=BX$8, IF(Y585="", "", Y585), ""))</f>
        <v/>
      </c>
      <c r="BY585" s="50" t="str">
        <f t="shared" si="233"/>
        <v/>
      </c>
      <c r="CA585" s="6" t="str">
        <f t="shared" si="234"/>
        <v/>
      </c>
      <c r="CB585" s="6" t="str">
        <f>IF(CA585="", "", RANK(CA585, $CA$9:$CA$2508, 0)+COUNTIF($CA$9:CA585, CA585)-1)</f>
        <v/>
      </c>
    </row>
    <row r="586" spans="1:80" x14ac:dyDescent="0.25">
      <c r="A586" s="22"/>
      <c r="B586" s="121" t="str">
        <f>IF('Stock Details'!B585="", "", 'Stock Details'!B585)</f>
        <v/>
      </c>
      <c r="C586" s="22"/>
      <c r="D586" s="130"/>
      <c r="E586" s="122"/>
      <c r="F586" s="131"/>
      <c r="G586" s="22"/>
      <c r="H586" s="130" t="str">
        <f t="shared" ref="H586:H649" si="245">IF(F586="", "", F586)</f>
        <v/>
      </c>
      <c r="I586" s="122"/>
      <c r="J586" s="131"/>
      <c r="K586" s="22"/>
      <c r="L586" s="130" t="str">
        <f t="shared" ref="L586:L649" si="246">IF(J586="", "", J586)</f>
        <v/>
      </c>
      <c r="M586" s="122"/>
      <c r="N586" s="131"/>
      <c r="O586" s="22"/>
      <c r="P586" s="130" t="str">
        <f t="shared" ref="P586:P649" si="247">IF(N586="", "", N586)</f>
        <v/>
      </c>
      <c r="Q586" s="122"/>
      <c r="R586" s="131"/>
      <c r="S586" s="22"/>
      <c r="T586" s="130" t="str">
        <f t="shared" ref="T586:T649" si="248">IF(R586="", "", R586)</f>
        <v/>
      </c>
      <c r="U586" s="122"/>
      <c r="V586" s="131"/>
      <c r="W586" s="22"/>
      <c r="X586" s="130" t="str">
        <f t="shared" ref="X586:X649" si="249">IF(V586="", "", V586)</f>
        <v/>
      </c>
      <c r="Y586" s="122"/>
      <c r="Z586" s="131"/>
      <c r="AA586" s="22"/>
      <c r="AC586" s="6" t="str">
        <f t="shared" ref="AC586:AC649" si="250">IF(B586="", "", SUM($BC586:$BY586))</f>
        <v/>
      </c>
      <c r="AE586" s="6" t="str">
        <f t="shared" ref="AE586:AE649" si="251">IF(F586="", "", IF(AND(D586="", E586=""), "", IF(E586="", D586-F586, E586-F586)))</f>
        <v/>
      </c>
      <c r="AF586" s="6" t="str">
        <f t="shared" ref="AF586:AF649" si="252">IF(J586="", "", IF(AND(H586="", I586=""), "", IF(I586="", H586-J586, I586-J586)))</f>
        <v/>
      </c>
      <c r="AG586" s="6" t="str">
        <f t="shared" ref="AG586:AG649" si="253">IF(N586="", "", IF(AND(L586="", M586=""), "", IF(M586="", L586-N586, M586-N586)))</f>
        <v/>
      </c>
      <c r="AH586" s="6" t="str">
        <f t="shared" ref="AH586:AH649" si="254">IF(R586="", "", IF(AND(P586="", Q586=""), "", IF(Q586="", P586-R586, Q586-R586)))</f>
        <v/>
      </c>
      <c r="AI586" s="6" t="str">
        <f t="shared" ref="AI586:AI649" si="255">IF(V586="", "", IF(AND(T586="", U586=""), "", IF(U586="", T586-V586, U586-V586)))</f>
        <v/>
      </c>
      <c r="AJ586" s="6" t="str">
        <f t="shared" ref="AJ586:AJ649" si="256">IF(Z586="", "", IF(AND(X586="", Y586=""), "", IF(Y586="", X586-Z586, Y586-Z586)))</f>
        <v/>
      </c>
      <c r="AL586" s="9" t="str">
        <f>IF('Stock Details'!F585="", "", 'Stock Details'!F585)</f>
        <v/>
      </c>
      <c r="AM586" s="9" t="str">
        <f>IF('Stock Details'!G585="", "", 'Stock Details'!G585)</f>
        <v/>
      </c>
      <c r="AO586" s="59" t="str">
        <f t="shared" ref="AO586:AO649" si="257">IF(AE586="", "", AE586*$AL586)</f>
        <v/>
      </c>
      <c r="AP586" s="59" t="str">
        <f t="shared" si="235"/>
        <v/>
      </c>
      <c r="AQ586" s="59" t="str">
        <f t="shared" si="236"/>
        <v/>
      </c>
      <c r="AR586" s="59" t="str">
        <f t="shared" si="237"/>
        <v/>
      </c>
      <c r="AS586" s="59" t="str">
        <f t="shared" si="238"/>
        <v/>
      </c>
      <c r="AT586" s="59" t="str">
        <f t="shared" si="239"/>
        <v/>
      </c>
      <c r="AV586" s="59" t="str">
        <f t="shared" ref="AV586:AV649" si="258">IF(AE586="", "", AE586*$AM586)</f>
        <v/>
      </c>
      <c r="AW586" s="59" t="str">
        <f t="shared" si="240"/>
        <v/>
      </c>
      <c r="AX586" s="59" t="str">
        <f t="shared" si="241"/>
        <v/>
      </c>
      <c r="AY586" s="59" t="str">
        <f t="shared" si="242"/>
        <v/>
      </c>
      <c r="AZ586" s="59" t="str">
        <f t="shared" si="243"/>
        <v/>
      </c>
      <c r="BA586" s="59" t="str">
        <f t="shared" si="244"/>
        <v/>
      </c>
      <c r="BC586" s="49" t="str">
        <f>IF($B586="", "", IF(COUNTIF(BD586:$BY586, "")=BC$8, IF(D586="", "", D586), ""))</f>
        <v/>
      </c>
      <c r="BD586" s="61" t="str">
        <f>IF($B586="", "", IF(COUNTIF(BE586:$BY586, "")=BD$8, IF(E586="", "", E586), ""))</f>
        <v/>
      </c>
      <c r="BE586" s="61" t="str">
        <f>IF($B586="", "", IF(COUNTIF(BF586:$BY586, "")=BE$8, IF(F586="", "", F586), ""))</f>
        <v/>
      </c>
      <c r="BF586" s="61" t="str">
        <f>IF($B586="", "", IF(COUNTIF(BG586:$BY586, "")=BF$8, IF(G586="", "", G586), ""))</f>
        <v/>
      </c>
      <c r="BG586" s="61" t="str">
        <f>IF($B586="", "", IF(COUNTIF(BH586:$BY586, "")=BG$8, IF(H586="", "", H586), ""))</f>
        <v/>
      </c>
      <c r="BH586" s="61" t="str">
        <f>IF($B586="", "", IF(COUNTIF(BI586:$BY586, "")=BH$8, IF(I586="", "", I586), ""))</f>
        <v/>
      </c>
      <c r="BI586" s="61" t="str">
        <f>IF($B586="", "", IF(COUNTIF(BJ586:$BY586, "")=BI$8, IF(J586="", "", J586), ""))</f>
        <v/>
      </c>
      <c r="BJ586" s="61" t="str">
        <f>IF($B586="", "", IF(COUNTIF(BK586:$BY586, "")=BJ$8, IF(K586="", "", K586), ""))</f>
        <v/>
      </c>
      <c r="BK586" s="61" t="str">
        <f>IF($B586="", "", IF(COUNTIF(BL586:$BY586, "")=BK$8, IF(L586="", "", L586), ""))</f>
        <v/>
      </c>
      <c r="BL586" s="61" t="str">
        <f>IF($B586="", "", IF(COUNTIF(BM586:$BY586, "")=BL$8, IF(M586="", "", M586), ""))</f>
        <v/>
      </c>
      <c r="BM586" s="61" t="str">
        <f>IF($B586="", "", IF(COUNTIF(BN586:$BY586, "")=BM$8, IF(N586="", "", N586), ""))</f>
        <v/>
      </c>
      <c r="BN586" s="61" t="str">
        <f>IF($B586="", "", IF(COUNTIF(BO586:$BY586, "")=BN$8, IF(O586="", "", O586), ""))</f>
        <v/>
      </c>
      <c r="BO586" s="61" t="str">
        <f>IF($B586="", "", IF(COUNTIF(BP586:$BY586, "")=BO$8, IF(P586="", "", P586), ""))</f>
        <v/>
      </c>
      <c r="BP586" s="61" t="str">
        <f>IF($B586="", "", IF(COUNTIF(BQ586:$BY586, "")=BP$8, IF(Q586="", "", Q586), ""))</f>
        <v/>
      </c>
      <c r="BQ586" s="61" t="str">
        <f>IF($B586="", "", IF(COUNTIF(BR586:$BY586, "")=BQ$8, IF(R586="", "", R586), ""))</f>
        <v/>
      </c>
      <c r="BR586" s="61" t="str">
        <f>IF($B586="", "", IF(COUNTIF(BS586:$BY586, "")=BR$8, IF(S586="", "", S586), ""))</f>
        <v/>
      </c>
      <c r="BS586" s="61" t="str">
        <f>IF($B586="", "", IF(COUNTIF(BT586:$BY586, "")=BS$8, IF(T586="", "", T586), ""))</f>
        <v/>
      </c>
      <c r="BT586" s="61" t="str">
        <f>IF($B586="", "", IF(COUNTIF(BU586:$BY586, "")=BT$8, IF(U586="", "", U586), ""))</f>
        <v/>
      </c>
      <c r="BU586" s="61" t="str">
        <f>IF($B586="", "", IF(COUNTIF(BV586:$BY586, "")=BU$8, IF(V586="", "", V586), ""))</f>
        <v/>
      </c>
      <c r="BV586" s="61" t="str">
        <f>IF($B586="", "", IF(COUNTIF(BW586:$BY586, "")=BV$8, IF(W586="", "", W586), ""))</f>
        <v/>
      </c>
      <c r="BW586" s="61" t="str">
        <f>IF($B586="", "", IF(COUNTIF(BX586:$BY586, "")=BW$8, IF(X586="", "", X586), ""))</f>
        <v/>
      </c>
      <c r="BX586" s="61" t="str">
        <f>IF($B586="", "", IF(COUNTIF(BY586:$BY586, "")=BX$8, IF(Y586="", "", Y586), ""))</f>
        <v/>
      </c>
      <c r="BY586" s="50" t="str">
        <f t="shared" ref="BY586:BY649" si="259">IF($B586="", "", IF(Z586="", "", Z586))</f>
        <v/>
      </c>
      <c r="CA586" s="6" t="str">
        <f t="shared" ref="CA586:CA649" si="260">IF($CA$5=AE$5, AE586, IF($CA$5=AF$5, AF586, IF($CA$5=AG$5, AG586, IF($CA$5=AH$5, AH586, IF($CA$5=AI$5, AI586, IF($CA$5=AJ$5, AJ586, ""))))))</f>
        <v/>
      </c>
      <c r="CB586" s="6" t="str">
        <f>IF(CA586="", "", RANK(CA586, $CA$9:$CA$2508, 0)+COUNTIF($CA$9:CA586, CA586)-1)</f>
        <v/>
      </c>
    </row>
    <row r="587" spans="1:80" x14ac:dyDescent="0.25">
      <c r="A587" s="22"/>
      <c r="B587" s="121" t="str">
        <f>IF('Stock Details'!B586="", "", 'Stock Details'!B586)</f>
        <v/>
      </c>
      <c r="C587" s="22"/>
      <c r="D587" s="130"/>
      <c r="E587" s="122"/>
      <c r="F587" s="131"/>
      <c r="G587" s="22"/>
      <c r="H587" s="130" t="str">
        <f t="shared" si="245"/>
        <v/>
      </c>
      <c r="I587" s="122"/>
      <c r="J587" s="131"/>
      <c r="K587" s="22"/>
      <c r="L587" s="130" t="str">
        <f t="shared" si="246"/>
        <v/>
      </c>
      <c r="M587" s="122"/>
      <c r="N587" s="131"/>
      <c r="O587" s="22"/>
      <c r="P587" s="130" t="str">
        <f t="shared" si="247"/>
        <v/>
      </c>
      <c r="Q587" s="122"/>
      <c r="R587" s="131"/>
      <c r="S587" s="22"/>
      <c r="T587" s="130" t="str">
        <f t="shared" si="248"/>
        <v/>
      </c>
      <c r="U587" s="122"/>
      <c r="V587" s="131"/>
      <c r="W587" s="22"/>
      <c r="X587" s="130" t="str">
        <f t="shared" si="249"/>
        <v/>
      </c>
      <c r="Y587" s="122"/>
      <c r="Z587" s="131"/>
      <c r="AA587" s="22"/>
      <c r="AC587" s="6" t="str">
        <f t="shared" si="250"/>
        <v/>
      </c>
      <c r="AE587" s="6" t="str">
        <f t="shared" si="251"/>
        <v/>
      </c>
      <c r="AF587" s="6" t="str">
        <f t="shared" si="252"/>
        <v/>
      </c>
      <c r="AG587" s="6" t="str">
        <f t="shared" si="253"/>
        <v/>
      </c>
      <c r="AH587" s="6" t="str">
        <f t="shared" si="254"/>
        <v/>
      </c>
      <c r="AI587" s="6" t="str">
        <f t="shared" si="255"/>
        <v/>
      </c>
      <c r="AJ587" s="6" t="str">
        <f t="shared" si="256"/>
        <v/>
      </c>
      <c r="AL587" s="9" t="str">
        <f>IF('Stock Details'!F586="", "", 'Stock Details'!F586)</f>
        <v/>
      </c>
      <c r="AM587" s="9" t="str">
        <f>IF('Stock Details'!G586="", "", 'Stock Details'!G586)</f>
        <v/>
      </c>
      <c r="AO587" s="59" t="str">
        <f t="shared" si="257"/>
        <v/>
      </c>
      <c r="AP587" s="59" t="str">
        <f t="shared" si="235"/>
        <v/>
      </c>
      <c r="AQ587" s="59" t="str">
        <f t="shared" si="236"/>
        <v/>
      </c>
      <c r="AR587" s="59" t="str">
        <f t="shared" si="237"/>
        <v/>
      </c>
      <c r="AS587" s="59" t="str">
        <f t="shared" si="238"/>
        <v/>
      </c>
      <c r="AT587" s="59" t="str">
        <f t="shared" si="239"/>
        <v/>
      </c>
      <c r="AV587" s="59" t="str">
        <f t="shared" si="258"/>
        <v/>
      </c>
      <c r="AW587" s="59" t="str">
        <f t="shared" si="240"/>
        <v/>
      </c>
      <c r="AX587" s="59" t="str">
        <f t="shared" si="241"/>
        <v/>
      </c>
      <c r="AY587" s="59" t="str">
        <f t="shared" si="242"/>
        <v/>
      </c>
      <c r="AZ587" s="59" t="str">
        <f t="shared" si="243"/>
        <v/>
      </c>
      <c r="BA587" s="59" t="str">
        <f t="shared" si="244"/>
        <v/>
      </c>
      <c r="BC587" s="49" t="str">
        <f>IF($B587="", "", IF(COUNTIF(BD587:$BY587, "")=BC$8, IF(D587="", "", D587), ""))</f>
        <v/>
      </c>
      <c r="BD587" s="61" t="str">
        <f>IF($B587="", "", IF(COUNTIF(BE587:$BY587, "")=BD$8, IF(E587="", "", E587), ""))</f>
        <v/>
      </c>
      <c r="BE587" s="61" t="str">
        <f>IF($B587="", "", IF(COUNTIF(BF587:$BY587, "")=BE$8, IF(F587="", "", F587), ""))</f>
        <v/>
      </c>
      <c r="BF587" s="61" t="str">
        <f>IF($B587="", "", IF(COUNTIF(BG587:$BY587, "")=BF$8, IF(G587="", "", G587), ""))</f>
        <v/>
      </c>
      <c r="BG587" s="61" t="str">
        <f>IF($B587="", "", IF(COUNTIF(BH587:$BY587, "")=BG$8, IF(H587="", "", H587), ""))</f>
        <v/>
      </c>
      <c r="BH587" s="61" t="str">
        <f>IF($B587="", "", IF(COUNTIF(BI587:$BY587, "")=BH$8, IF(I587="", "", I587), ""))</f>
        <v/>
      </c>
      <c r="BI587" s="61" t="str">
        <f>IF($B587="", "", IF(COUNTIF(BJ587:$BY587, "")=BI$8, IF(J587="", "", J587), ""))</f>
        <v/>
      </c>
      <c r="BJ587" s="61" t="str">
        <f>IF($B587="", "", IF(COUNTIF(BK587:$BY587, "")=BJ$8, IF(K587="", "", K587), ""))</f>
        <v/>
      </c>
      <c r="BK587" s="61" t="str">
        <f>IF($B587="", "", IF(COUNTIF(BL587:$BY587, "")=BK$8, IF(L587="", "", L587), ""))</f>
        <v/>
      </c>
      <c r="BL587" s="61" t="str">
        <f>IF($B587="", "", IF(COUNTIF(BM587:$BY587, "")=BL$8, IF(M587="", "", M587), ""))</f>
        <v/>
      </c>
      <c r="BM587" s="61" t="str">
        <f>IF($B587="", "", IF(COUNTIF(BN587:$BY587, "")=BM$8, IF(N587="", "", N587), ""))</f>
        <v/>
      </c>
      <c r="BN587" s="61" t="str">
        <f>IF($B587="", "", IF(COUNTIF(BO587:$BY587, "")=BN$8, IF(O587="", "", O587), ""))</f>
        <v/>
      </c>
      <c r="BO587" s="61" t="str">
        <f>IF($B587="", "", IF(COUNTIF(BP587:$BY587, "")=BO$8, IF(P587="", "", P587), ""))</f>
        <v/>
      </c>
      <c r="BP587" s="61" t="str">
        <f>IF($B587="", "", IF(COUNTIF(BQ587:$BY587, "")=BP$8, IF(Q587="", "", Q587), ""))</f>
        <v/>
      </c>
      <c r="BQ587" s="61" t="str">
        <f>IF($B587="", "", IF(COUNTIF(BR587:$BY587, "")=BQ$8, IF(R587="", "", R587), ""))</f>
        <v/>
      </c>
      <c r="BR587" s="61" t="str">
        <f>IF($B587="", "", IF(COUNTIF(BS587:$BY587, "")=BR$8, IF(S587="", "", S587), ""))</f>
        <v/>
      </c>
      <c r="BS587" s="61" t="str">
        <f>IF($B587="", "", IF(COUNTIF(BT587:$BY587, "")=BS$8, IF(T587="", "", T587), ""))</f>
        <v/>
      </c>
      <c r="BT587" s="61" t="str">
        <f>IF($B587="", "", IF(COUNTIF(BU587:$BY587, "")=BT$8, IF(U587="", "", U587), ""))</f>
        <v/>
      </c>
      <c r="BU587" s="61" t="str">
        <f>IF($B587="", "", IF(COUNTIF(BV587:$BY587, "")=BU$8, IF(V587="", "", V587), ""))</f>
        <v/>
      </c>
      <c r="BV587" s="61" t="str">
        <f>IF($B587="", "", IF(COUNTIF(BW587:$BY587, "")=BV$8, IF(W587="", "", W587), ""))</f>
        <v/>
      </c>
      <c r="BW587" s="61" t="str">
        <f>IF($B587="", "", IF(COUNTIF(BX587:$BY587, "")=BW$8, IF(X587="", "", X587), ""))</f>
        <v/>
      </c>
      <c r="BX587" s="61" t="str">
        <f>IF($B587="", "", IF(COUNTIF(BY587:$BY587, "")=BX$8, IF(Y587="", "", Y587), ""))</f>
        <v/>
      </c>
      <c r="BY587" s="50" t="str">
        <f t="shared" si="259"/>
        <v/>
      </c>
      <c r="CA587" s="6" t="str">
        <f t="shared" si="260"/>
        <v/>
      </c>
      <c r="CB587" s="6" t="str">
        <f>IF(CA587="", "", RANK(CA587, $CA$9:$CA$2508, 0)+COUNTIF($CA$9:CA587, CA587)-1)</f>
        <v/>
      </c>
    </row>
    <row r="588" spans="1:80" x14ac:dyDescent="0.25">
      <c r="A588" s="22"/>
      <c r="B588" s="121" t="str">
        <f>IF('Stock Details'!B587="", "", 'Stock Details'!B587)</f>
        <v/>
      </c>
      <c r="C588" s="22"/>
      <c r="D588" s="130"/>
      <c r="E588" s="122"/>
      <c r="F588" s="131"/>
      <c r="G588" s="22"/>
      <c r="H588" s="130" t="str">
        <f t="shared" si="245"/>
        <v/>
      </c>
      <c r="I588" s="122"/>
      <c r="J588" s="131"/>
      <c r="K588" s="22"/>
      <c r="L588" s="130" t="str">
        <f t="shared" si="246"/>
        <v/>
      </c>
      <c r="M588" s="122"/>
      <c r="N588" s="131"/>
      <c r="O588" s="22"/>
      <c r="P588" s="130" t="str">
        <f t="shared" si="247"/>
        <v/>
      </c>
      <c r="Q588" s="122"/>
      <c r="R588" s="131"/>
      <c r="S588" s="22"/>
      <c r="T588" s="130" t="str">
        <f t="shared" si="248"/>
        <v/>
      </c>
      <c r="U588" s="122"/>
      <c r="V588" s="131"/>
      <c r="W588" s="22"/>
      <c r="X588" s="130" t="str">
        <f t="shared" si="249"/>
        <v/>
      </c>
      <c r="Y588" s="122"/>
      <c r="Z588" s="131"/>
      <c r="AA588" s="22"/>
      <c r="AC588" s="6" t="str">
        <f t="shared" si="250"/>
        <v/>
      </c>
      <c r="AE588" s="6" t="str">
        <f t="shared" si="251"/>
        <v/>
      </c>
      <c r="AF588" s="6" t="str">
        <f t="shared" si="252"/>
        <v/>
      </c>
      <c r="AG588" s="6" t="str">
        <f t="shared" si="253"/>
        <v/>
      </c>
      <c r="AH588" s="6" t="str">
        <f t="shared" si="254"/>
        <v/>
      </c>
      <c r="AI588" s="6" t="str">
        <f t="shared" si="255"/>
        <v/>
      </c>
      <c r="AJ588" s="6" t="str">
        <f t="shared" si="256"/>
        <v/>
      </c>
      <c r="AL588" s="9" t="str">
        <f>IF('Stock Details'!F587="", "", 'Stock Details'!F587)</f>
        <v/>
      </c>
      <c r="AM588" s="9" t="str">
        <f>IF('Stock Details'!G587="", "", 'Stock Details'!G587)</f>
        <v/>
      </c>
      <c r="AO588" s="59" t="str">
        <f t="shared" si="257"/>
        <v/>
      </c>
      <c r="AP588" s="59" t="str">
        <f t="shared" si="235"/>
        <v/>
      </c>
      <c r="AQ588" s="59" t="str">
        <f t="shared" si="236"/>
        <v/>
      </c>
      <c r="AR588" s="59" t="str">
        <f t="shared" si="237"/>
        <v/>
      </c>
      <c r="AS588" s="59" t="str">
        <f t="shared" si="238"/>
        <v/>
      </c>
      <c r="AT588" s="59" t="str">
        <f t="shared" si="239"/>
        <v/>
      </c>
      <c r="AV588" s="59" t="str">
        <f t="shared" si="258"/>
        <v/>
      </c>
      <c r="AW588" s="59" t="str">
        <f t="shared" si="240"/>
        <v/>
      </c>
      <c r="AX588" s="59" t="str">
        <f t="shared" si="241"/>
        <v/>
      </c>
      <c r="AY588" s="59" t="str">
        <f t="shared" si="242"/>
        <v/>
      </c>
      <c r="AZ588" s="59" t="str">
        <f t="shared" si="243"/>
        <v/>
      </c>
      <c r="BA588" s="59" t="str">
        <f t="shared" si="244"/>
        <v/>
      </c>
      <c r="BC588" s="49" t="str">
        <f>IF($B588="", "", IF(COUNTIF(BD588:$BY588, "")=BC$8, IF(D588="", "", D588), ""))</f>
        <v/>
      </c>
      <c r="BD588" s="61" t="str">
        <f>IF($B588="", "", IF(COUNTIF(BE588:$BY588, "")=BD$8, IF(E588="", "", E588), ""))</f>
        <v/>
      </c>
      <c r="BE588" s="61" t="str">
        <f>IF($B588="", "", IF(COUNTIF(BF588:$BY588, "")=BE$8, IF(F588="", "", F588), ""))</f>
        <v/>
      </c>
      <c r="BF588" s="61" t="str">
        <f>IF($B588="", "", IF(COUNTIF(BG588:$BY588, "")=BF$8, IF(G588="", "", G588), ""))</f>
        <v/>
      </c>
      <c r="BG588" s="61" t="str">
        <f>IF($B588="", "", IF(COUNTIF(BH588:$BY588, "")=BG$8, IF(H588="", "", H588), ""))</f>
        <v/>
      </c>
      <c r="BH588" s="61" t="str">
        <f>IF($B588="", "", IF(COUNTIF(BI588:$BY588, "")=BH$8, IF(I588="", "", I588), ""))</f>
        <v/>
      </c>
      <c r="BI588" s="61" t="str">
        <f>IF($B588="", "", IF(COUNTIF(BJ588:$BY588, "")=BI$8, IF(J588="", "", J588), ""))</f>
        <v/>
      </c>
      <c r="BJ588" s="61" t="str">
        <f>IF($B588="", "", IF(COUNTIF(BK588:$BY588, "")=BJ$8, IF(K588="", "", K588), ""))</f>
        <v/>
      </c>
      <c r="BK588" s="61" t="str">
        <f>IF($B588="", "", IF(COUNTIF(BL588:$BY588, "")=BK$8, IF(L588="", "", L588), ""))</f>
        <v/>
      </c>
      <c r="BL588" s="61" t="str">
        <f>IF($B588="", "", IF(COUNTIF(BM588:$BY588, "")=BL$8, IF(M588="", "", M588), ""))</f>
        <v/>
      </c>
      <c r="BM588" s="61" t="str">
        <f>IF($B588="", "", IF(COUNTIF(BN588:$BY588, "")=BM$8, IF(N588="", "", N588), ""))</f>
        <v/>
      </c>
      <c r="BN588" s="61" t="str">
        <f>IF($B588="", "", IF(COUNTIF(BO588:$BY588, "")=BN$8, IF(O588="", "", O588), ""))</f>
        <v/>
      </c>
      <c r="BO588" s="61" t="str">
        <f>IF($B588="", "", IF(COUNTIF(BP588:$BY588, "")=BO$8, IF(P588="", "", P588), ""))</f>
        <v/>
      </c>
      <c r="BP588" s="61" t="str">
        <f>IF($B588="", "", IF(COUNTIF(BQ588:$BY588, "")=BP$8, IF(Q588="", "", Q588), ""))</f>
        <v/>
      </c>
      <c r="BQ588" s="61" t="str">
        <f>IF($B588="", "", IF(COUNTIF(BR588:$BY588, "")=BQ$8, IF(R588="", "", R588), ""))</f>
        <v/>
      </c>
      <c r="BR588" s="61" t="str">
        <f>IF($B588="", "", IF(COUNTIF(BS588:$BY588, "")=BR$8, IF(S588="", "", S588), ""))</f>
        <v/>
      </c>
      <c r="BS588" s="61" t="str">
        <f>IF($B588="", "", IF(COUNTIF(BT588:$BY588, "")=BS$8, IF(T588="", "", T588), ""))</f>
        <v/>
      </c>
      <c r="BT588" s="61" t="str">
        <f>IF($B588="", "", IF(COUNTIF(BU588:$BY588, "")=BT$8, IF(U588="", "", U588), ""))</f>
        <v/>
      </c>
      <c r="BU588" s="61" t="str">
        <f>IF($B588="", "", IF(COUNTIF(BV588:$BY588, "")=BU$8, IF(V588="", "", V588), ""))</f>
        <v/>
      </c>
      <c r="BV588" s="61" t="str">
        <f>IF($B588="", "", IF(COUNTIF(BW588:$BY588, "")=BV$8, IF(W588="", "", W588), ""))</f>
        <v/>
      </c>
      <c r="BW588" s="61" t="str">
        <f>IF($B588="", "", IF(COUNTIF(BX588:$BY588, "")=BW$8, IF(X588="", "", X588), ""))</f>
        <v/>
      </c>
      <c r="BX588" s="61" t="str">
        <f>IF($B588="", "", IF(COUNTIF(BY588:$BY588, "")=BX$8, IF(Y588="", "", Y588), ""))</f>
        <v/>
      </c>
      <c r="BY588" s="50" t="str">
        <f t="shared" si="259"/>
        <v/>
      </c>
      <c r="CA588" s="6" t="str">
        <f t="shared" si="260"/>
        <v/>
      </c>
      <c r="CB588" s="6" t="str">
        <f>IF(CA588="", "", RANK(CA588, $CA$9:$CA$2508, 0)+COUNTIF($CA$9:CA588, CA588)-1)</f>
        <v/>
      </c>
    </row>
    <row r="589" spans="1:80" x14ac:dyDescent="0.25">
      <c r="A589" s="22"/>
      <c r="B589" s="121" t="str">
        <f>IF('Stock Details'!B588="", "", 'Stock Details'!B588)</f>
        <v/>
      </c>
      <c r="C589" s="22"/>
      <c r="D589" s="130"/>
      <c r="E589" s="122"/>
      <c r="F589" s="131"/>
      <c r="G589" s="22"/>
      <c r="H589" s="130" t="str">
        <f t="shared" si="245"/>
        <v/>
      </c>
      <c r="I589" s="122"/>
      <c r="J589" s="131"/>
      <c r="K589" s="22"/>
      <c r="L589" s="130" t="str">
        <f t="shared" si="246"/>
        <v/>
      </c>
      <c r="M589" s="122"/>
      <c r="N589" s="131"/>
      <c r="O589" s="22"/>
      <c r="P589" s="130" t="str">
        <f t="shared" si="247"/>
        <v/>
      </c>
      <c r="Q589" s="122"/>
      <c r="R589" s="131"/>
      <c r="S589" s="22"/>
      <c r="T589" s="130" t="str">
        <f t="shared" si="248"/>
        <v/>
      </c>
      <c r="U589" s="122"/>
      <c r="V589" s="131"/>
      <c r="W589" s="22"/>
      <c r="X589" s="130" t="str">
        <f t="shared" si="249"/>
        <v/>
      </c>
      <c r="Y589" s="122"/>
      <c r="Z589" s="131"/>
      <c r="AA589" s="22"/>
      <c r="AC589" s="6" t="str">
        <f t="shared" si="250"/>
        <v/>
      </c>
      <c r="AE589" s="6" t="str">
        <f t="shared" si="251"/>
        <v/>
      </c>
      <c r="AF589" s="6" t="str">
        <f t="shared" si="252"/>
        <v/>
      </c>
      <c r="AG589" s="6" t="str">
        <f t="shared" si="253"/>
        <v/>
      </c>
      <c r="AH589" s="6" t="str">
        <f t="shared" si="254"/>
        <v/>
      </c>
      <c r="AI589" s="6" t="str">
        <f t="shared" si="255"/>
        <v/>
      </c>
      <c r="AJ589" s="6" t="str">
        <f t="shared" si="256"/>
        <v/>
      </c>
      <c r="AL589" s="9" t="str">
        <f>IF('Stock Details'!F588="", "", 'Stock Details'!F588)</f>
        <v/>
      </c>
      <c r="AM589" s="9" t="str">
        <f>IF('Stock Details'!G588="", "", 'Stock Details'!G588)</f>
        <v/>
      </c>
      <c r="AO589" s="59" t="str">
        <f t="shared" si="257"/>
        <v/>
      </c>
      <c r="AP589" s="59" t="str">
        <f t="shared" si="235"/>
        <v/>
      </c>
      <c r="AQ589" s="59" t="str">
        <f t="shared" si="236"/>
        <v/>
      </c>
      <c r="AR589" s="59" t="str">
        <f t="shared" si="237"/>
        <v/>
      </c>
      <c r="AS589" s="59" t="str">
        <f t="shared" si="238"/>
        <v/>
      </c>
      <c r="AT589" s="59" t="str">
        <f t="shared" si="239"/>
        <v/>
      </c>
      <c r="AV589" s="59" t="str">
        <f t="shared" si="258"/>
        <v/>
      </c>
      <c r="AW589" s="59" t="str">
        <f t="shared" si="240"/>
        <v/>
      </c>
      <c r="AX589" s="59" t="str">
        <f t="shared" si="241"/>
        <v/>
      </c>
      <c r="AY589" s="59" t="str">
        <f t="shared" si="242"/>
        <v/>
      </c>
      <c r="AZ589" s="59" t="str">
        <f t="shared" si="243"/>
        <v/>
      </c>
      <c r="BA589" s="59" t="str">
        <f t="shared" si="244"/>
        <v/>
      </c>
      <c r="BC589" s="49" t="str">
        <f>IF($B589="", "", IF(COUNTIF(BD589:$BY589, "")=BC$8, IF(D589="", "", D589), ""))</f>
        <v/>
      </c>
      <c r="BD589" s="61" t="str">
        <f>IF($B589="", "", IF(COUNTIF(BE589:$BY589, "")=BD$8, IF(E589="", "", E589), ""))</f>
        <v/>
      </c>
      <c r="BE589" s="61" t="str">
        <f>IF($B589="", "", IF(COUNTIF(BF589:$BY589, "")=BE$8, IF(F589="", "", F589), ""))</f>
        <v/>
      </c>
      <c r="BF589" s="61" t="str">
        <f>IF($B589="", "", IF(COUNTIF(BG589:$BY589, "")=BF$8, IF(G589="", "", G589), ""))</f>
        <v/>
      </c>
      <c r="BG589" s="61" t="str">
        <f>IF($B589="", "", IF(COUNTIF(BH589:$BY589, "")=BG$8, IF(H589="", "", H589), ""))</f>
        <v/>
      </c>
      <c r="BH589" s="61" t="str">
        <f>IF($B589="", "", IF(COUNTIF(BI589:$BY589, "")=BH$8, IF(I589="", "", I589), ""))</f>
        <v/>
      </c>
      <c r="BI589" s="61" t="str">
        <f>IF($B589="", "", IF(COUNTIF(BJ589:$BY589, "")=BI$8, IF(J589="", "", J589), ""))</f>
        <v/>
      </c>
      <c r="BJ589" s="61" t="str">
        <f>IF($B589="", "", IF(COUNTIF(BK589:$BY589, "")=BJ$8, IF(K589="", "", K589), ""))</f>
        <v/>
      </c>
      <c r="BK589" s="61" t="str">
        <f>IF($B589="", "", IF(COUNTIF(BL589:$BY589, "")=BK$8, IF(L589="", "", L589), ""))</f>
        <v/>
      </c>
      <c r="BL589" s="61" t="str">
        <f>IF($B589="", "", IF(COUNTIF(BM589:$BY589, "")=BL$8, IF(M589="", "", M589), ""))</f>
        <v/>
      </c>
      <c r="BM589" s="61" t="str">
        <f>IF($B589="", "", IF(COUNTIF(BN589:$BY589, "")=BM$8, IF(N589="", "", N589), ""))</f>
        <v/>
      </c>
      <c r="BN589" s="61" t="str">
        <f>IF($B589="", "", IF(COUNTIF(BO589:$BY589, "")=BN$8, IF(O589="", "", O589), ""))</f>
        <v/>
      </c>
      <c r="BO589" s="61" t="str">
        <f>IF($B589="", "", IF(COUNTIF(BP589:$BY589, "")=BO$8, IF(P589="", "", P589), ""))</f>
        <v/>
      </c>
      <c r="BP589" s="61" t="str">
        <f>IF($B589="", "", IF(COUNTIF(BQ589:$BY589, "")=BP$8, IF(Q589="", "", Q589), ""))</f>
        <v/>
      </c>
      <c r="BQ589" s="61" t="str">
        <f>IF($B589="", "", IF(COUNTIF(BR589:$BY589, "")=BQ$8, IF(R589="", "", R589), ""))</f>
        <v/>
      </c>
      <c r="BR589" s="61" t="str">
        <f>IF($B589="", "", IF(COUNTIF(BS589:$BY589, "")=BR$8, IF(S589="", "", S589), ""))</f>
        <v/>
      </c>
      <c r="BS589" s="61" t="str">
        <f>IF($B589="", "", IF(COUNTIF(BT589:$BY589, "")=BS$8, IF(T589="", "", T589), ""))</f>
        <v/>
      </c>
      <c r="BT589" s="61" t="str">
        <f>IF($B589="", "", IF(COUNTIF(BU589:$BY589, "")=BT$8, IF(U589="", "", U589), ""))</f>
        <v/>
      </c>
      <c r="BU589" s="61" t="str">
        <f>IF($B589="", "", IF(COUNTIF(BV589:$BY589, "")=BU$8, IF(V589="", "", V589), ""))</f>
        <v/>
      </c>
      <c r="BV589" s="61" t="str">
        <f>IF($B589="", "", IF(COUNTIF(BW589:$BY589, "")=BV$8, IF(W589="", "", W589), ""))</f>
        <v/>
      </c>
      <c r="BW589" s="61" t="str">
        <f>IF($B589="", "", IF(COUNTIF(BX589:$BY589, "")=BW$8, IF(X589="", "", X589), ""))</f>
        <v/>
      </c>
      <c r="BX589" s="61" t="str">
        <f>IF($B589="", "", IF(COUNTIF(BY589:$BY589, "")=BX$8, IF(Y589="", "", Y589), ""))</f>
        <v/>
      </c>
      <c r="BY589" s="50" t="str">
        <f t="shared" si="259"/>
        <v/>
      </c>
      <c r="CA589" s="6" t="str">
        <f t="shared" si="260"/>
        <v/>
      </c>
      <c r="CB589" s="6" t="str">
        <f>IF(CA589="", "", RANK(CA589, $CA$9:$CA$2508, 0)+COUNTIF($CA$9:CA589, CA589)-1)</f>
        <v/>
      </c>
    </row>
    <row r="590" spans="1:80" x14ac:dyDescent="0.25">
      <c r="A590" s="22"/>
      <c r="B590" s="121" t="str">
        <f>IF('Stock Details'!B589="", "", 'Stock Details'!B589)</f>
        <v/>
      </c>
      <c r="C590" s="22"/>
      <c r="D590" s="130"/>
      <c r="E590" s="122"/>
      <c r="F590" s="131"/>
      <c r="G590" s="22"/>
      <c r="H590" s="130" t="str">
        <f t="shared" si="245"/>
        <v/>
      </c>
      <c r="I590" s="122"/>
      <c r="J590" s="131"/>
      <c r="K590" s="22"/>
      <c r="L590" s="130" t="str">
        <f t="shared" si="246"/>
        <v/>
      </c>
      <c r="M590" s="122"/>
      <c r="N590" s="131"/>
      <c r="O590" s="22"/>
      <c r="P590" s="130" t="str">
        <f t="shared" si="247"/>
        <v/>
      </c>
      <c r="Q590" s="122"/>
      <c r="R590" s="131"/>
      <c r="S590" s="22"/>
      <c r="T590" s="130" t="str">
        <f t="shared" si="248"/>
        <v/>
      </c>
      <c r="U590" s="122"/>
      <c r="V590" s="131"/>
      <c r="W590" s="22"/>
      <c r="X590" s="130" t="str">
        <f t="shared" si="249"/>
        <v/>
      </c>
      <c r="Y590" s="122"/>
      <c r="Z590" s="131"/>
      <c r="AA590" s="22"/>
      <c r="AC590" s="6" t="str">
        <f t="shared" si="250"/>
        <v/>
      </c>
      <c r="AE590" s="6" t="str">
        <f t="shared" si="251"/>
        <v/>
      </c>
      <c r="AF590" s="6" t="str">
        <f t="shared" si="252"/>
        <v/>
      </c>
      <c r="AG590" s="6" t="str">
        <f t="shared" si="253"/>
        <v/>
      </c>
      <c r="AH590" s="6" t="str">
        <f t="shared" si="254"/>
        <v/>
      </c>
      <c r="AI590" s="6" t="str">
        <f t="shared" si="255"/>
        <v/>
      </c>
      <c r="AJ590" s="6" t="str">
        <f t="shared" si="256"/>
        <v/>
      </c>
      <c r="AL590" s="9" t="str">
        <f>IF('Stock Details'!F589="", "", 'Stock Details'!F589)</f>
        <v/>
      </c>
      <c r="AM590" s="9" t="str">
        <f>IF('Stock Details'!G589="", "", 'Stock Details'!G589)</f>
        <v/>
      </c>
      <c r="AO590" s="59" t="str">
        <f t="shared" si="257"/>
        <v/>
      </c>
      <c r="AP590" s="59" t="str">
        <f t="shared" si="235"/>
        <v/>
      </c>
      <c r="AQ590" s="59" t="str">
        <f t="shared" si="236"/>
        <v/>
      </c>
      <c r="AR590" s="59" t="str">
        <f t="shared" si="237"/>
        <v/>
      </c>
      <c r="AS590" s="59" t="str">
        <f t="shared" si="238"/>
        <v/>
      </c>
      <c r="AT590" s="59" t="str">
        <f t="shared" si="239"/>
        <v/>
      </c>
      <c r="AV590" s="59" t="str">
        <f t="shared" si="258"/>
        <v/>
      </c>
      <c r="AW590" s="59" t="str">
        <f t="shared" si="240"/>
        <v/>
      </c>
      <c r="AX590" s="59" t="str">
        <f t="shared" si="241"/>
        <v/>
      </c>
      <c r="AY590" s="59" t="str">
        <f t="shared" si="242"/>
        <v/>
      </c>
      <c r="AZ590" s="59" t="str">
        <f t="shared" si="243"/>
        <v/>
      </c>
      <c r="BA590" s="59" t="str">
        <f t="shared" si="244"/>
        <v/>
      </c>
      <c r="BC590" s="49" t="str">
        <f>IF($B590="", "", IF(COUNTIF(BD590:$BY590, "")=BC$8, IF(D590="", "", D590), ""))</f>
        <v/>
      </c>
      <c r="BD590" s="61" t="str">
        <f>IF($B590="", "", IF(COUNTIF(BE590:$BY590, "")=BD$8, IF(E590="", "", E590), ""))</f>
        <v/>
      </c>
      <c r="BE590" s="61" t="str">
        <f>IF($B590="", "", IF(COUNTIF(BF590:$BY590, "")=BE$8, IF(F590="", "", F590), ""))</f>
        <v/>
      </c>
      <c r="BF590" s="61" t="str">
        <f>IF($B590="", "", IF(COUNTIF(BG590:$BY590, "")=BF$8, IF(G590="", "", G590), ""))</f>
        <v/>
      </c>
      <c r="BG590" s="61" t="str">
        <f>IF($B590="", "", IF(COUNTIF(BH590:$BY590, "")=BG$8, IF(H590="", "", H590), ""))</f>
        <v/>
      </c>
      <c r="BH590" s="61" t="str">
        <f>IF($B590="", "", IF(COUNTIF(BI590:$BY590, "")=BH$8, IF(I590="", "", I590), ""))</f>
        <v/>
      </c>
      <c r="BI590" s="61" t="str">
        <f>IF($B590="", "", IF(COUNTIF(BJ590:$BY590, "")=BI$8, IF(J590="", "", J590), ""))</f>
        <v/>
      </c>
      <c r="BJ590" s="61" t="str">
        <f>IF($B590="", "", IF(COUNTIF(BK590:$BY590, "")=BJ$8, IF(K590="", "", K590), ""))</f>
        <v/>
      </c>
      <c r="BK590" s="61" t="str">
        <f>IF($B590="", "", IF(COUNTIF(BL590:$BY590, "")=BK$8, IF(L590="", "", L590), ""))</f>
        <v/>
      </c>
      <c r="BL590" s="61" t="str">
        <f>IF($B590="", "", IF(COUNTIF(BM590:$BY590, "")=BL$8, IF(M590="", "", M590), ""))</f>
        <v/>
      </c>
      <c r="BM590" s="61" t="str">
        <f>IF($B590="", "", IF(COUNTIF(BN590:$BY590, "")=BM$8, IF(N590="", "", N590), ""))</f>
        <v/>
      </c>
      <c r="BN590" s="61" t="str">
        <f>IF($B590="", "", IF(COUNTIF(BO590:$BY590, "")=BN$8, IF(O590="", "", O590), ""))</f>
        <v/>
      </c>
      <c r="BO590" s="61" t="str">
        <f>IF($B590="", "", IF(COUNTIF(BP590:$BY590, "")=BO$8, IF(P590="", "", P590), ""))</f>
        <v/>
      </c>
      <c r="BP590" s="61" t="str">
        <f>IF($B590="", "", IF(COUNTIF(BQ590:$BY590, "")=BP$8, IF(Q590="", "", Q590), ""))</f>
        <v/>
      </c>
      <c r="BQ590" s="61" t="str">
        <f>IF($B590="", "", IF(COUNTIF(BR590:$BY590, "")=BQ$8, IF(R590="", "", R590), ""))</f>
        <v/>
      </c>
      <c r="BR590" s="61" t="str">
        <f>IF($B590="", "", IF(COUNTIF(BS590:$BY590, "")=BR$8, IF(S590="", "", S590), ""))</f>
        <v/>
      </c>
      <c r="BS590" s="61" t="str">
        <f>IF($B590="", "", IF(COUNTIF(BT590:$BY590, "")=BS$8, IF(T590="", "", T590), ""))</f>
        <v/>
      </c>
      <c r="BT590" s="61" t="str">
        <f>IF($B590="", "", IF(COUNTIF(BU590:$BY590, "")=BT$8, IF(U590="", "", U590), ""))</f>
        <v/>
      </c>
      <c r="BU590" s="61" t="str">
        <f>IF($B590="", "", IF(COUNTIF(BV590:$BY590, "")=BU$8, IF(V590="", "", V590), ""))</f>
        <v/>
      </c>
      <c r="BV590" s="61" t="str">
        <f>IF($B590="", "", IF(COUNTIF(BW590:$BY590, "")=BV$8, IF(W590="", "", W590), ""))</f>
        <v/>
      </c>
      <c r="BW590" s="61" t="str">
        <f>IF($B590="", "", IF(COUNTIF(BX590:$BY590, "")=BW$8, IF(X590="", "", X590), ""))</f>
        <v/>
      </c>
      <c r="BX590" s="61" t="str">
        <f>IF($B590="", "", IF(COUNTIF(BY590:$BY590, "")=BX$8, IF(Y590="", "", Y590), ""))</f>
        <v/>
      </c>
      <c r="BY590" s="50" t="str">
        <f t="shared" si="259"/>
        <v/>
      </c>
      <c r="CA590" s="6" t="str">
        <f t="shared" si="260"/>
        <v/>
      </c>
      <c r="CB590" s="6" t="str">
        <f>IF(CA590="", "", RANK(CA590, $CA$9:$CA$2508, 0)+COUNTIF($CA$9:CA590, CA590)-1)</f>
        <v/>
      </c>
    </row>
    <row r="591" spans="1:80" x14ac:dyDescent="0.25">
      <c r="A591" s="22"/>
      <c r="B591" s="121" t="str">
        <f>IF('Stock Details'!B590="", "", 'Stock Details'!B590)</f>
        <v/>
      </c>
      <c r="C591" s="22"/>
      <c r="D591" s="130"/>
      <c r="E591" s="122"/>
      <c r="F591" s="131"/>
      <c r="G591" s="22"/>
      <c r="H591" s="130" t="str">
        <f t="shared" si="245"/>
        <v/>
      </c>
      <c r="I591" s="122"/>
      <c r="J591" s="131"/>
      <c r="K591" s="22"/>
      <c r="L591" s="130" t="str">
        <f t="shared" si="246"/>
        <v/>
      </c>
      <c r="M591" s="122"/>
      <c r="N591" s="131"/>
      <c r="O591" s="22"/>
      <c r="P591" s="130" t="str">
        <f t="shared" si="247"/>
        <v/>
      </c>
      <c r="Q591" s="122"/>
      <c r="R591" s="131"/>
      <c r="S591" s="22"/>
      <c r="T591" s="130" t="str">
        <f t="shared" si="248"/>
        <v/>
      </c>
      <c r="U591" s="122"/>
      <c r="V591" s="131"/>
      <c r="W591" s="22"/>
      <c r="X591" s="130" t="str">
        <f t="shared" si="249"/>
        <v/>
      </c>
      <c r="Y591" s="122"/>
      <c r="Z591" s="131"/>
      <c r="AA591" s="22"/>
      <c r="AC591" s="6" t="str">
        <f t="shared" si="250"/>
        <v/>
      </c>
      <c r="AE591" s="6" t="str">
        <f t="shared" si="251"/>
        <v/>
      </c>
      <c r="AF591" s="6" t="str">
        <f t="shared" si="252"/>
        <v/>
      </c>
      <c r="AG591" s="6" t="str">
        <f t="shared" si="253"/>
        <v/>
      </c>
      <c r="AH591" s="6" t="str">
        <f t="shared" si="254"/>
        <v/>
      </c>
      <c r="AI591" s="6" t="str">
        <f t="shared" si="255"/>
        <v/>
      </c>
      <c r="AJ591" s="6" t="str">
        <f t="shared" si="256"/>
        <v/>
      </c>
      <c r="AL591" s="9" t="str">
        <f>IF('Stock Details'!F590="", "", 'Stock Details'!F590)</f>
        <v/>
      </c>
      <c r="AM591" s="9" t="str">
        <f>IF('Stock Details'!G590="", "", 'Stock Details'!G590)</f>
        <v/>
      </c>
      <c r="AO591" s="59" t="str">
        <f t="shared" si="257"/>
        <v/>
      </c>
      <c r="AP591" s="59" t="str">
        <f t="shared" si="235"/>
        <v/>
      </c>
      <c r="AQ591" s="59" t="str">
        <f t="shared" si="236"/>
        <v/>
      </c>
      <c r="AR591" s="59" t="str">
        <f t="shared" si="237"/>
        <v/>
      </c>
      <c r="AS591" s="59" t="str">
        <f t="shared" si="238"/>
        <v/>
      </c>
      <c r="AT591" s="59" t="str">
        <f t="shared" si="239"/>
        <v/>
      </c>
      <c r="AV591" s="59" t="str">
        <f t="shared" si="258"/>
        <v/>
      </c>
      <c r="AW591" s="59" t="str">
        <f t="shared" si="240"/>
        <v/>
      </c>
      <c r="AX591" s="59" t="str">
        <f t="shared" si="241"/>
        <v/>
      </c>
      <c r="AY591" s="59" t="str">
        <f t="shared" si="242"/>
        <v/>
      </c>
      <c r="AZ591" s="59" t="str">
        <f t="shared" si="243"/>
        <v/>
      </c>
      <c r="BA591" s="59" t="str">
        <f t="shared" si="244"/>
        <v/>
      </c>
      <c r="BC591" s="49" t="str">
        <f>IF($B591="", "", IF(COUNTIF(BD591:$BY591, "")=BC$8, IF(D591="", "", D591), ""))</f>
        <v/>
      </c>
      <c r="BD591" s="61" t="str">
        <f>IF($B591="", "", IF(COUNTIF(BE591:$BY591, "")=BD$8, IF(E591="", "", E591), ""))</f>
        <v/>
      </c>
      <c r="BE591" s="61" t="str">
        <f>IF($B591="", "", IF(COUNTIF(BF591:$BY591, "")=BE$8, IF(F591="", "", F591), ""))</f>
        <v/>
      </c>
      <c r="BF591" s="61" t="str">
        <f>IF($B591="", "", IF(COUNTIF(BG591:$BY591, "")=BF$8, IF(G591="", "", G591), ""))</f>
        <v/>
      </c>
      <c r="BG591" s="61" t="str">
        <f>IF($B591="", "", IF(COUNTIF(BH591:$BY591, "")=BG$8, IF(H591="", "", H591), ""))</f>
        <v/>
      </c>
      <c r="BH591" s="61" t="str">
        <f>IF($B591="", "", IF(COUNTIF(BI591:$BY591, "")=BH$8, IF(I591="", "", I591), ""))</f>
        <v/>
      </c>
      <c r="BI591" s="61" t="str">
        <f>IF($B591="", "", IF(COUNTIF(BJ591:$BY591, "")=BI$8, IF(J591="", "", J591), ""))</f>
        <v/>
      </c>
      <c r="BJ591" s="61" t="str">
        <f>IF($B591="", "", IF(COUNTIF(BK591:$BY591, "")=BJ$8, IF(K591="", "", K591), ""))</f>
        <v/>
      </c>
      <c r="BK591" s="61" t="str">
        <f>IF($B591="", "", IF(COUNTIF(BL591:$BY591, "")=BK$8, IF(L591="", "", L591), ""))</f>
        <v/>
      </c>
      <c r="BL591" s="61" t="str">
        <f>IF($B591="", "", IF(COUNTIF(BM591:$BY591, "")=BL$8, IF(M591="", "", M591), ""))</f>
        <v/>
      </c>
      <c r="BM591" s="61" t="str">
        <f>IF($B591="", "", IF(COUNTIF(BN591:$BY591, "")=BM$8, IF(N591="", "", N591), ""))</f>
        <v/>
      </c>
      <c r="BN591" s="61" t="str">
        <f>IF($B591="", "", IF(COUNTIF(BO591:$BY591, "")=BN$8, IF(O591="", "", O591), ""))</f>
        <v/>
      </c>
      <c r="BO591" s="61" t="str">
        <f>IF($B591="", "", IF(COUNTIF(BP591:$BY591, "")=BO$8, IF(P591="", "", P591), ""))</f>
        <v/>
      </c>
      <c r="BP591" s="61" t="str">
        <f>IF($B591="", "", IF(COUNTIF(BQ591:$BY591, "")=BP$8, IF(Q591="", "", Q591), ""))</f>
        <v/>
      </c>
      <c r="BQ591" s="61" t="str">
        <f>IF($B591="", "", IF(COUNTIF(BR591:$BY591, "")=BQ$8, IF(R591="", "", R591), ""))</f>
        <v/>
      </c>
      <c r="BR591" s="61" t="str">
        <f>IF($B591="", "", IF(COUNTIF(BS591:$BY591, "")=BR$8, IF(S591="", "", S591), ""))</f>
        <v/>
      </c>
      <c r="BS591" s="61" t="str">
        <f>IF($B591="", "", IF(COUNTIF(BT591:$BY591, "")=BS$8, IF(T591="", "", T591), ""))</f>
        <v/>
      </c>
      <c r="BT591" s="61" t="str">
        <f>IF($B591="", "", IF(COUNTIF(BU591:$BY591, "")=BT$8, IF(U591="", "", U591), ""))</f>
        <v/>
      </c>
      <c r="BU591" s="61" t="str">
        <f>IF($B591="", "", IF(COUNTIF(BV591:$BY591, "")=BU$8, IF(V591="", "", V591), ""))</f>
        <v/>
      </c>
      <c r="BV591" s="61" t="str">
        <f>IF($B591="", "", IF(COUNTIF(BW591:$BY591, "")=BV$8, IF(W591="", "", W591), ""))</f>
        <v/>
      </c>
      <c r="BW591" s="61" t="str">
        <f>IF($B591="", "", IF(COUNTIF(BX591:$BY591, "")=BW$8, IF(X591="", "", X591), ""))</f>
        <v/>
      </c>
      <c r="BX591" s="61" t="str">
        <f>IF($B591="", "", IF(COUNTIF(BY591:$BY591, "")=BX$8, IF(Y591="", "", Y591), ""))</f>
        <v/>
      </c>
      <c r="BY591" s="50" t="str">
        <f t="shared" si="259"/>
        <v/>
      </c>
      <c r="CA591" s="6" t="str">
        <f t="shared" si="260"/>
        <v/>
      </c>
      <c r="CB591" s="6" t="str">
        <f>IF(CA591="", "", RANK(CA591, $CA$9:$CA$2508, 0)+COUNTIF($CA$9:CA591, CA591)-1)</f>
        <v/>
      </c>
    </row>
    <row r="592" spans="1:80" x14ac:dyDescent="0.25">
      <c r="A592" s="22"/>
      <c r="B592" s="121" t="str">
        <f>IF('Stock Details'!B591="", "", 'Stock Details'!B591)</f>
        <v/>
      </c>
      <c r="C592" s="22"/>
      <c r="D592" s="130"/>
      <c r="E592" s="122"/>
      <c r="F592" s="131"/>
      <c r="G592" s="22"/>
      <c r="H592" s="130" t="str">
        <f t="shared" si="245"/>
        <v/>
      </c>
      <c r="I592" s="122"/>
      <c r="J592" s="131"/>
      <c r="K592" s="22"/>
      <c r="L592" s="130" t="str">
        <f t="shared" si="246"/>
        <v/>
      </c>
      <c r="M592" s="122"/>
      <c r="N592" s="131"/>
      <c r="O592" s="22"/>
      <c r="P592" s="130" t="str">
        <f t="shared" si="247"/>
        <v/>
      </c>
      <c r="Q592" s="122"/>
      <c r="R592" s="131"/>
      <c r="S592" s="22"/>
      <c r="T592" s="130" t="str">
        <f t="shared" si="248"/>
        <v/>
      </c>
      <c r="U592" s="122"/>
      <c r="V592" s="131"/>
      <c r="W592" s="22"/>
      <c r="X592" s="130" t="str">
        <f t="shared" si="249"/>
        <v/>
      </c>
      <c r="Y592" s="122"/>
      <c r="Z592" s="131"/>
      <c r="AA592" s="22"/>
      <c r="AC592" s="6" t="str">
        <f t="shared" si="250"/>
        <v/>
      </c>
      <c r="AE592" s="6" t="str">
        <f t="shared" si="251"/>
        <v/>
      </c>
      <c r="AF592" s="6" t="str">
        <f t="shared" si="252"/>
        <v/>
      </c>
      <c r="AG592" s="6" t="str">
        <f t="shared" si="253"/>
        <v/>
      </c>
      <c r="AH592" s="6" t="str">
        <f t="shared" si="254"/>
        <v/>
      </c>
      <c r="AI592" s="6" t="str">
        <f t="shared" si="255"/>
        <v/>
      </c>
      <c r="AJ592" s="6" t="str">
        <f t="shared" si="256"/>
        <v/>
      </c>
      <c r="AL592" s="9" t="str">
        <f>IF('Stock Details'!F591="", "", 'Stock Details'!F591)</f>
        <v/>
      </c>
      <c r="AM592" s="9" t="str">
        <f>IF('Stock Details'!G591="", "", 'Stock Details'!G591)</f>
        <v/>
      </c>
      <c r="AO592" s="59" t="str">
        <f t="shared" si="257"/>
        <v/>
      </c>
      <c r="AP592" s="59" t="str">
        <f t="shared" si="235"/>
        <v/>
      </c>
      <c r="AQ592" s="59" t="str">
        <f t="shared" si="236"/>
        <v/>
      </c>
      <c r="AR592" s="59" t="str">
        <f t="shared" si="237"/>
        <v/>
      </c>
      <c r="AS592" s="59" t="str">
        <f t="shared" si="238"/>
        <v/>
      </c>
      <c r="AT592" s="59" t="str">
        <f t="shared" si="239"/>
        <v/>
      </c>
      <c r="AV592" s="59" t="str">
        <f t="shared" si="258"/>
        <v/>
      </c>
      <c r="AW592" s="59" t="str">
        <f t="shared" si="240"/>
        <v/>
      </c>
      <c r="AX592" s="59" t="str">
        <f t="shared" si="241"/>
        <v/>
      </c>
      <c r="AY592" s="59" t="str">
        <f t="shared" si="242"/>
        <v/>
      </c>
      <c r="AZ592" s="59" t="str">
        <f t="shared" si="243"/>
        <v/>
      </c>
      <c r="BA592" s="59" t="str">
        <f t="shared" si="244"/>
        <v/>
      </c>
      <c r="BC592" s="49" t="str">
        <f>IF($B592="", "", IF(COUNTIF(BD592:$BY592, "")=BC$8, IF(D592="", "", D592), ""))</f>
        <v/>
      </c>
      <c r="BD592" s="61" t="str">
        <f>IF($B592="", "", IF(COUNTIF(BE592:$BY592, "")=BD$8, IF(E592="", "", E592), ""))</f>
        <v/>
      </c>
      <c r="BE592" s="61" t="str">
        <f>IF($B592="", "", IF(COUNTIF(BF592:$BY592, "")=BE$8, IF(F592="", "", F592), ""))</f>
        <v/>
      </c>
      <c r="BF592" s="61" t="str">
        <f>IF($B592="", "", IF(COUNTIF(BG592:$BY592, "")=BF$8, IF(G592="", "", G592), ""))</f>
        <v/>
      </c>
      <c r="BG592" s="61" t="str">
        <f>IF($B592="", "", IF(COUNTIF(BH592:$BY592, "")=BG$8, IF(H592="", "", H592), ""))</f>
        <v/>
      </c>
      <c r="BH592" s="61" t="str">
        <f>IF($B592="", "", IF(COUNTIF(BI592:$BY592, "")=BH$8, IF(I592="", "", I592), ""))</f>
        <v/>
      </c>
      <c r="BI592" s="61" t="str">
        <f>IF($B592="", "", IF(COUNTIF(BJ592:$BY592, "")=BI$8, IF(J592="", "", J592), ""))</f>
        <v/>
      </c>
      <c r="BJ592" s="61" t="str">
        <f>IF($B592="", "", IF(COUNTIF(BK592:$BY592, "")=BJ$8, IF(K592="", "", K592), ""))</f>
        <v/>
      </c>
      <c r="BK592" s="61" t="str">
        <f>IF($B592="", "", IF(COUNTIF(BL592:$BY592, "")=BK$8, IF(L592="", "", L592), ""))</f>
        <v/>
      </c>
      <c r="BL592" s="61" t="str">
        <f>IF($B592="", "", IF(COUNTIF(BM592:$BY592, "")=BL$8, IF(M592="", "", M592), ""))</f>
        <v/>
      </c>
      <c r="BM592" s="61" t="str">
        <f>IF($B592="", "", IF(COUNTIF(BN592:$BY592, "")=BM$8, IF(N592="", "", N592), ""))</f>
        <v/>
      </c>
      <c r="BN592" s="61" t="str">
        <f>IF($B592="", "", IF(COUNTIF(BO592:$BY592, "")=BN$8, IF(O592="", "", O592), ""))</f>
        <v/>
      </c>
      <c r="BO592" s="61" t="str">
        <f>IF($B592="", "", IF(COUNTIF(BP592:$BY592, "")=BO$8, IF(P592="", "", P592), ""))</f>
        <v/>
      </c>
      <c r="BP592" s="61" t="str">
        <f>IF($B592="", "", IF(COUNTIF(BQ592:$BY592, "")=BP$8, IF(Q592="", "", Q592), ""))</f>
        <v/>
      </c>
      <c r="BQ592" s="61" t="str">
        <f>IF($B592="", "", IF(COUNTIF(BR592:$BY592, "")=BQ$8, IF(R592="", "", R592), ""))</f>
        <v/>
      </c>
      <c r="BR592" s="61" t="str">
        <f>IF($B592="", "", IF(COUNTIF(BS592:$BY592, "")=BR$8, IF(S592="", "", S592), ""))</f>
        <v/>
      </c>
      <c r="BS592" s="61" t="str">
        <f>IF($B592="", "", IF(COUNTIF(BT592:$BY592, "")=BS$8, IF(T592="", "", T592), ""))</f>
        <v/>
      </c>
      <c r="BT592" s="61" t="str">
        <f>IF($B592="", "", IF(COUNTIF(BU592:$BY592, "")=BT$8, IF(U592="", "", U592), ""))</f>
        <v/>
      </c>
      <c r="BU592" s="61" t="str">
        <f>IF($B592="", "", IF(COUNTIF(BV592:$BY592, "")=BU$8, IF(V592="", "", V592), ""))</f>
        <v/>
      </c>
      <c r="BV592" s="61" t="str">
        <f>IF($B592="", "", IF(COUNTIF(BW592:$BY592, "")=BV$8, IF(W592="", "", W592), ""))</f>
        <v/>
      </c>
      <c r="BW592" s="61" t="str">
        <f>IF($B592="", "", IF(COUNTIF(BX592:$BY592, "")=BW$8, IF(X592="", "", X592), ""))</f>
        <v/>
      </c>
      <c r="BX592" s="61" t="str">
        <f>IF($B592="", "", IF(COUNTIF(BY592:$BY592, "")=BX$8, IF(Y592="", "", Y592), ""))</f>
        <v/>
      </c>
      <c r="BY592" s="50" t="str">
        <f t="shared" si="259"/>
        <v/>
      </c>
      <c r="CA592" s="6" t="str">
        <f t="shared" si="260"/>
        <v/>
      </c>
      <c r="CB592" s="6" t="str">
        <f>IF(CA592="", "", RANK(CA592, $CA$9:$CA$2508, 0)+COUNTIF($CA$9:CA592, CA592)-1)</f>
        <v/>
      </c>
    </row>
    <row r="593" spans="1:80" x14ac:dyDescent="0.25">
      <c r="A593" s="22"/>
      <c r="B593" s="121" t="str">
        <f>IF('Stock Details'!B592="", "", 'Stock Details'!B592)</f>
        <v/>
      </c>
      <c r="C593" s="22"/>
      <c r="D593" s="130"/>
      <c r="E593" s="122"/>
      <c r="F593" s="131"/>
      <c r="G593" s="22"/>
      <c r="H593" s="130" t="str">
        <f t="shared" si="245"/>
        <v/>
      </c>
      <c r="I593" s="122"/>
      <c r="J593" s="131"/>
      <c r="K593" s="22"/>
      <c r="L593" s="130" t="str">
        <f t="shared" si="246"/>
        <v/>
      </c>
      <c r="M593" s="122"/>
      <c r="N593" s="131"/>
      <c r="O593" s="22"/>
      <c r="P593" s="130" t="str">
        <f t="shared" si="247"/>
        <v/>
      </c>
      <c r="Q593" s="122"/>
      <c r="R593" s="131"/>
      <c r="S593" s="22"/>
      <c r="T593" s="130" t="str">
        <f t="shared" si="248"/>
        <v/>
      </c>
      <c r="U593" s="122"/>
      <c r="V593" s="131"/>
      <c r="W593" s="22"/>
      <c r="X593" s="130" t="str">
        <f t="shared" si="249"/>
        <v/>
      </c>
      <c r="Y593" s="122"/>
      <c r="Z593" s="131"/>
      <c r="AA593" s="22"/>
      <c r="AC593" s="6" t="str">
        <f t="shared" si="250"/>
        <v/>
      </c>
      <c r="AE593" s="6" t="str">
        <f t="shared" si="251"/>
        <v/>
      </c>
      <c r="AF593" s="6" t="str">
        <f t="shared" si="252"/>
        <v/>
      </c>
      <c r="AG593" s="6" t="str">
        <f t="shared" si="253"/>
        <v/>
      </c>
      <c r="AH593" s="6" t="str">
        <f t="shared" si="254"/>
        <v/>
      </c>
      <c r="AI593" s="6" t="str">
        <f t="shared" si="255"/>
        <v/>
      </c>
      <c r="AJ593" s="6" t="str">
        <f t="shared" si="256"/>
        <v/>
      </c>
      <c r="AL593" s="9" t="str">
        <f>IF('Stock Details'!F592="", "", 'Stock Details'!F592)</f>
        <v/>
      </c>
      <c r="AM593" s="9" t="str">
        <f>IF('Stock Details'!G592="", "", 'Stock Details'!G592)</f>
        <v/>
      </c>
      <c r="AO593" s="59" t="str">
        <f t="shared" si="257"/>
        <v/>
      </c>
      <c r="AP593" s="59" t="str">
        <f t="shared" si="235"/>
        <v/>
      </c>
      <c r="AQ593" s="59" t="str">
        <f t="shared" si="236"/>
        <v/>
      </c>
      <c r="AR593" s="59" t="str">
        <f t="shared" si="237"/>
        <v/>
      </c>
      <c r="AS593" s="59" t="str">
        <f t="shared" si="238"/>
        <v/>
      </c>
      <c r="AT593" s="59" t="str">
        <f t="shared" si="239"/>
        <v/>
      </c>
      <c r="AV593" s="59" t="str">
        <f t="shared" si="258"/>
        <v/>
      </c>
      <c r="AW593" s="59" t="str">
        <f t="shared" si="240"/>
        <v/>
      </c>
      <c r="AX593" s="59" t="str">
        <f t="shared" si="241"/>
        <v/>
      </c>
      <c r="AY593" s="59" t="str">
        <f t="shared" si="242"/>
        <v/>
      </c>
      <c r="AZ593" s="59" t="str">
        <f t="shared" si="243"/>
        <v/>
      </c>
      <c r="BA593" s="59" t="str">
        <f t="shared" si="244"/>
        <v/>
      </c>
      <c r="BC593" s="49" t="str">
        <f>IF($B593="", "", IF(COUNTIF(BD593:$BY593, "")=BC$8, IF(D593="", "", D593), ""))</f>
        <v/>
      </c>
      <c r="BD593" s="61" t="str">
        <f>IF($B593="", "", IF(COUNTIF(BE593:$BY593, "")=BD$8, IF(E593="", "", E593), ""))</f>
        <v/>
      </c>
      <c r="BE593" s="61" t="str">
        <f>IF($B593="", "", IF(COUNTIF(BF593:$BY593, "")=BE$8, IF(F593="", "", F593), ""))</f>
        <v/>
      </c>
      <c r="BF593" s="61" t="str">
        <f>IF($B593="", "", IF(COUNTIF(BG593:$BY593, "")=BF$8, IF(G593="", "", G593), ""))</f>
        <v/>
      </c>
      <c r="BG593" s="61" t="str">
        <f>IF($B593="", "", IF(COUNTIF(BH593:$BY593, "")=BG$8, IF(H593="", "", H593), ""))</f>
        <v/>
      </c>
      <c r="BH593" s="61" t="str">
        <f>IF($B593="", "", IF(COUNTIF(BI593:$BY593, "")=BH$8, IF(I593="", "", I593), ""))</f>
        <v/>
      </c>
      <c r="BI593" s="61" t="str">
        <f>IF($B593="", "", IF(COUNTIF(BJ593:$BY593, "")=BI$8, IF(J593="", "", J593), ""))</f>
        <v/>
      </c>
      <c r="BJ593" s="61" t="str">
        <f>IF($B593="", "", IF(COUNTIF(BK593:$BY593, "")=BJ$8, IF(K593="", "", K593), ""))</f>
        <v/>
      </c>
      <c r="BK593" s="61" t="str">
        <f>IF($B593="", "", IF(COUNTIF(BL593:$BY593, "")=BK$8, IF(L593="", "", L593), ""))</f>
        <v/>
      </c>
      <c r="BL593" s="61" t="str">
        <f>IF($B593="", "", IF(COUNTIF(BM593:$BY593, "")=BL$8, IF(M593="", "", M593), ""))</f>
        <v/>
      </c>
      <c r="BM593" s="61" t="str">
        <f>IF($B593="", "", IF(COUNTIF(BN593:$BY593, "")=BM$8, IF(N593="", "", N593), ""))</f>
        <v/>
      </c>
      <c r="BN593" s="61" t="str">
        <f>IF($B593="", "", IF(COUNTIF(BO593:$BY593, "")=BN$8, IF(O593="", "", O593), ""))</f>
        <v/>
      </c>
      <c r="BO593" s="61" t="str">
        <f>IF($B593="", "", IF(COUNTIF(BP593:$BY593, "")=BO$8, IF(P593="", "", P593), ""))</f>
        <v/>
      </c>
      <c r="BP593" s="61" t="str">
        <f>IF($B593="", "", IF(COUNTIF(BQ593:$BY593, "")=BP$8, IF(Q593="", "", Q593), ""))</f>
        <v/>
      </c>
      <c r="BQ593" s="61" t="str">
        <f>IF($B593="", "", IF(COUNTIF(BR593:$BY593, "")=BQ$8, IF(R593="", "", R593), ""))</f>
        <v/>
      </c>
      <c r="BR593" s="61" t="str">
        <f>IF($B593="", "", IF(COUNTIF(BS593:$BY593, "")=BR$8, IF(S593="", "", S593), ""))</f>
        <v/>
      </c>
      <c r="BS593" s="61" t="str">
        <f>IF($B593="", "", IF(COUNTIF(BT593:$BY593, "")=BS$8, IF(T593="", "", T593), ""))</f>
        <v/>
      </c>
      <c r="BT593" s="61" t="str">
        <f>IF($B593="", "", IF(COUNTIF(BU593:$BY593, "")=BT$8, IF(U593="", "", U593), ""))</f>
        <v/>
      </c>
      <c r="BU593" s="61" t="str">
        <f>IF($B593="", "", IF(COUNTIF(BV593:$BY593, "")=BU$8, IF(V593="", "", V593), ""))</f>
        <v/>
      </c>
      <c r="BV593" s="61" t="str">
        <f>IF($B593="", "", IF(COUNTIF(BW593:$BY593, "")=BV$8, IF(W593="", "", W593), ""))</f>
        <v/>
      </c>
      <c r="BW593" s="61" t="str">
        <f>IF($B593="", "", IF(COUNTIF(BX593:$BY593, "")=BW$8, IF(X593="", "", X593), ""))</f>
        <v/>
      </c>
      <c r="BX593" s="61" t="str">
        <f>IF($B593="", "", IF(COUNTIF(BY593:$BY593, "")=BX$8, IF(Y593="", "", Y593), ""))</f>
        <v/>
      </c>
      <c r="BY593" s="50" t="str">
        <f t="shared" si="259"/>
        <v/>
      </c>
      <c r="CA593" s="6" t="str">
        <f t="shared" si="260"/>
        <v/>
      </c>
      <c r="CB593" s="6" t="str">
        <f>IF(CA593="", "", RANK(CA593, $CA$9:$CA$2508, 0)+COUNTIF($CA$9:CA593, CA593)-1)</f>
        <v/>
      </c>
    </row>
    <row r="594" spans="1:80" x14ac:dyDescent="0.25">
      <c r="A594" s="22"/>
      <c r="B594" s="121" t="str">
        <f>IF('Stock Details'!B593="", "", 'Stock Details'!B593)</f>
        <v/>
      </c>
      <c r="C594" s="22"/>
      <c r="D594" s="130"/>
      <c r="E594" s="122"/>
      <c r="F594" s="131"/>
      <c r="G594" s="22"/>
      <c r="H594" s="130" t="str">
        <f t="shared" si="245"/>
        <v/>
      </c>
      <c r="I594" s="122"/>
      <c r="J594" s="131"/>
      <c r="K594" s="22"/>
      <c r="L594" s="130" t="str">
        <f t="shared" si="246"/>
        <v/>
      </c>
      <c r="M594" s="122"/>
      <c r="N594" s="131"/>
      <c r="O594" s="22"/>
      <c r="P594" s="130" t="str">
        <f t="shared" si="247"/>
        <v/>
      </c>
      <c r="Q594" s="122"/>
      <c r="R594" s="131"/>
      <c r="S594" s="22"/>
      <c r="T594" s="130" t="str">
        <f t="shared" si="248"/>
        <v/>
      </c>
      <c r="U594" s="122"/>
      <c r="V594" s="131"/>
      <c r="W594" s="22"/>
      <c r="X594" s="130" t="str">
        <f t="shared" si="249"/>
        <v/>
      </c>
      <c r="Y594" s="122"/>
      <c r="Z594" s="131"/>
      <c r="AA594" s="22"/>
      <c r="AC594" s="6" t="str">
        <f t="shared" si="250"/>
        <v/>
      </c>
      <c r="AE594" s="6" t="str">
        <f t="shared" si="251"/>
        <v/>
      </c>
      <c r="AF594" s="6" t="str">
        <f t="shared" si="252"/>
        <v/>
      </c>
      <c r="AG594" s="6" t="str">
        <f t="shared" si="253"/>
        <v/>
      </c>
      <c r="AH594" s="6" t="str">
        <f t="shared" si="254"/>
        <v/>
      </c>
      <c r="AI594" s="6" t="str">
        <f t="shared" si="255"/>
        <v/>
      </c>
      <c r="AJ594" s="6" t="str">
        <f t="shared" si="256"/>
        <v/>
      </c>
      <c r="AL594" s="9" t="str">
        <f>IF('Stock Details'!F593="", "", 'Stock Details'!F593)</f>
        <v/>
      </c>
      <c r="AM594" s="9" t="str">
        <f>IF('Stock Details'!G593="", "", 'Stock Details'!G593)</f>
        <v/>
      </c>
      <c r="AO594" s="59" t="str">
        <f t="shared" si="257"/>
        <v/>
      </c>
      <c r="AP594" s="59" t="str">
        <f t="shared" si="235"/>
        <v/>
      </c>
      <c r="AQ594" s="59" t="str">
        <f t="shared" si="236"/>
        <v/>
      </c>
      <c r="AR594" s="59" t="str">
        <f t="shared" si="237"/>
        <v/>
      </c>
      <c r="AS594" s="59" t="str">
        <f t="shared" si="238"/>
        <v/>
      </c>
      <c r="AT594" s="59" t="str">
        <f t="shared" si="239"/>
        <v/>
      </c>
      <c r="AV594" s="59" t="str">
        <f t="shared" si="258"/>
        <v/>
      </c>
      <c r="AW594" s="59" t="str">
        <f t="shared" si="240"/>
        <v/>
      </c>
      <c r="AX594" s="59" t="str">
        <f t="shared" si="241"/>
        <v/>
      </c>
      <c r="AY594" s="59" t="str">
        <f t="shared" si="242"/>
        <v/>
      </c>
      <c r="AZ594" s="59" t="str">
        <f t="shared" si="243"/>
        <v/>
      </c>
      <c r="BA594" s="59" t="str">
        <f t="shared" si="244"/>
        <v/>
      </c>
      <c r="BC594" s="49" t="str">
        <f>IF($B594="", "", IF(COUNTIF(BD594:$BY594, "")=BC$8, IF(D594="", "", D594), ""))</f>
        <v/>
      </c>
      <c r="BD594" s="61" t="str">
        <f>IF($B594="", "", IF(COUNTIF(BE594:$BY594, "")=BD$8, IF(E594="", "", E594), ""))</f>
        <v/>
      </c>
      <c r="BE594" s="61" t="str">
        <f>IF($B594="", "", IF(COUNTIF(BF594:$BY594, "")=BE$8, IF(F594="", "", F594), ""))</f>
        <v/>
      </c>
      <c r="BF594" s="61" t="str">
        <f>IF($B594="", "", IF(COUNTIF(BG594:$BY594, "")=BF$8, IF(G594="", "", G594), ""))</f>
        <v/>
      </c>
      <c r="BG594" s="61" t="str">
        <f>IF($B594="", "", IF(COUNTIF(BH594:$BY594, "")=BG$8, IF(H594="", "", H594), ""))</f>
        <v/>
      </c>
      <c r="BH594" s="61" t="str">
        <f>IF($B594="", "", IF(COUNTIF(BI594:$BY594, "")=BH$8, IF(I594="", "", I594), ""))</f>
        <v/>
      </c>
      <c r="BI594" s="61" t="str">
        <f>IF($B594="", "", IF(COUNTIF(BJ594:$BY594, "")=BI$8, IF(J594="", "", J594), ""))</f>
        <v/>
      </c>
      <c r="BJ594" s="61" t="str">
        <f>IF($B594="", "", IF(COUNTIF(BK594:$BY594, "")=BJ$8, IF(K594="", "", K594), ""))</f>
        <v/>
      </c>
      <c r="BK594" s="61" t="str">
        <f>IF($B594="", "", IF(COUNTIF(BL594:$BY594, "")=BK$8, IF(L594="", "", L594), ""))</f>
        <v/>
      </c>
      <c r="BL594" s="61" t="str">
        <f>IF($B594="", "", IF(COUNTIF(BM594:$BY594, "")=BL$8, IF(M594="", "", M594), ""))</f>
        <v/>
      </c>
      <c r="BM594" s="61" t="str">
        <f>IF($B594="", "", IF(COUNTIF(BN594:$BY594, "")=BM$8, IF(N594="", "", N594), ""))</f>
        <v/>
      </c>
      <c r="BN594" s="61" t="str">
        <f>IF($B594="", "", IF(COUNTIF(BO594:$BY594, "")=BN$8, IF(O594="", "", O594), ""))</f>
        <v/>
      </c>
      <c r="BO594" s="61" t="str">
        <f>IF($B594="", "", IF(COUNTIF(BP594:$BY594, "")=BO$8, IF(P594="", "", P594), ""))</f>
        <v/>
      </c>
      <c r="BP594" s="61" t="str">
        <f>IF($B594="", "", IF(COUNTIF(BQ594:$BY594, "")=BP$8, IF(Q594="", "", Q594), ""))</f>
        <v/>
      </c>
      <c r="BQ594" s="61" t="str">
        <f>IF($B594="", "", IF(COUNTIF(BR594:$BY594, "")=BQ$8, IF(R594="", "", R594), ""))</f>
        <v/>
      </c>
      <c r="BR594" s="61" t="str">
        <f>IF($B594="", "", IF(COUNTIF(BS594:$BY594, "")=BR$8, IF(S594="", "", S594), ""))</f>
        <v/>
      </c>
      <c r="BS594" s="61" t="str">
        <f>IF($B594="", "", IF(COUNTIF(BT594:$BY594, "")=BS$8, IF(T594="", "", T594), ""))</f>
        <v/>
      </c>
      <c r="BT594" s="61" t="str">
        <f>IF($B594="", "", IF(COUNTIF(BU594:$BY594, "")=BT$8, IF(U594="", "", U594), ""))</f>
        <v/>
      </c>
      <c r="BU594" s="61" t="str">
        <f>IF($B594="", "", IF(COUNTIF(BV594:$BY594, "")=BU$8, IF(V594="", "", V594), ""))</f>
        <v/>
      </c>
      <c r="BV594" s="61" t="str">
        <f>IF($B594="", "", IF(COUNTIF(BW594:$BY594, "")=BV$8, IF(W594="", "", W594), ""))</f>
        <v/>
      </c>
      <c r="BW594" s="61" t="str">
        <f>IF($B594="", "", IF(COUNTIF(BX594:$BY594, "")=BW$8, IF(X594="", "", X594), ""))</f>
        <v/>
      </c>
      <c r="BX594" s="61" t="str">
        <f>IF($B594="", "", IF(COUNTIF(BY594:$BY594, "")=BX$8, IF(Y594="", "", Y594), ""))</f>
        <v/>
      </c>
      <c r="BY594" s="50" t="str">
        <f t="shared" si="259"/>
        <v/>
      </c>
      <c r="CA594" s="6" t="str">
        <f t="shared" si="260"/>
        <v/>
      </c>
      <c r="CB594" s="6" t="str">
        <f>IF(CA594="", "", RANK(CA594, $CA$9:$CA$2508, 0)+COUNTIF($CA$9:CA594, CA594)-1)</f>
        <v/>
      </c>
    </row>
    <row r="595" spans="1:80" x14ac:dyDescent="0.25">
      <c r="A595" s="22"/>
      <c r="B595" s="121" t="str">
        <f>IF('Stock Details'!B594="", "", 'Stock Details'!B594)</f>
        <v/>
      </c>
      <c r="C595" s="22"/>
      <c r="D595" s="130"/>
      <c r="E595" s="122"/>
      <c r="F595" s="131"/>
      <c r="G595" s="22"/>
      <c r="H595" s="130" t="str">
        <f t="shared" si="245"/>
        <v/>
      </c>
      <c r="I595" s="122"/>
      <c r="J595" s="131"/>
      <c r="K595" s="22"/>
      <c r="L595" s="130" t="str">
        <f t="shared" si="246"/>
        <v/>
      </c>
      <c r="M595" s="122"/>
      <c r="N595" s="131"/>
      <c r="O595" s="22"/>
      <c r="P595" s="130" t="str">
        <f t="shared" si="247"/>
        <v/>
      </c>
      <c r="Q595" s="122"/>
      <c r="R595" s="131"/>
      <c r="S595" s="22"/>
      <c r="T595" s="130" t="str">
        <f t="shared" si="248"/>
        <v/>
      </c>
      <c r="U595" s="122"/>
      <c r="V595" s="131"/>
      <c r="W595" s="22"/>
      <c r="X595" s="130" t="str">
        <f t="shared" si="249"/>
        <v/>
      </c>
      <c r="Y595" s="122"/>
      <c r="Z595" s="131"/>
      <c r="AA595" s="22"/>
      <c r="AC595" s="6" t="str">
        <f t="shared" si="250"/>
        <v/>
      </c>
      <c r="AE595" s="6" t="str">
        <f t="shared" si="251"/>
        <v/>
      </c>
      <c r="AF595" s="6" t="str">
        <f t="shared" si="252"/>
        <v/>
      </c>
      <c r="AG595" s="6" t="str">
        <f t="shared" si="253"/>
        <v/>
      </c>
      <c r="AH595" s="6" t="str">
        <f t="shared" si="254"/>
        <v/>
      </c>
      <c r="AI595" s="6" t="str">
        <f t="shared" si="255"/>
        <v/>
      </c>
      <c r="AJ595" s="6" t="str">
        <f t="shared" si="256"/>
        <v/>
      </c>
      <c r="AL595" s="9" t="str">
        <f>IF('Stock Details'!F594="", "", 'Stock Details'!F594)</f>
        <v/>
      </c>
      <c r="AM595" s="9" t="str">
        <f>IF('Stock Details'!G594="", "", 'Stock Details'!G594)</f>
        <v/>
      </c>
      <c r="AO595" s="59" t="str">
        <f t="shared" si="257"/>
        <v/>
      </c>
      <c r="AP595" s="59" t="str">
        <f t="shared" si="235"/>
        <v/>
      </c>
      <c r="AQ595" s="59" t="str">
        <f t="shared" si="236"/>
        <v/>
      </c>
      <c r="AR595" s="59" t="str">
        <f t="shared" si="237"/>
        <v/>
      </c>
      <c r="AS595" s="59" t="str">
        <f t="shared" si="238"/>
        <v/>
      </c>
      <c r="AT595" s="59" t="str">
        <f t="shared" si="239"/>
        <v/>
      </c>
      <c r="AV595" s="59" t="str">
        <f t="shared" si="258"/>
        <v/>
      </c>
      <c r="AW595" s="59" t="str">
        <f t="shared" si="240"/>
        <v/>
      </c>
      <c r="AX595" s="59" t="str">
        <f t="shared" si="241"/>
        <v/>
      </c>
      <c r="AY595" s="59" t="str">
        <f t="shared" si="242"/>
        <v/>
      </c>
      <c r="AZ595" s="59" t="str">
        <f t="shared" si="243"/>
        <v/>
      </c>
      <c r="BA595" s="59" t="str">
        <f t="shared" si="244"/>
        <v/>
      </c>
      <c r="BC595" s="49" t="str">
        <f>IF($B595="", "", IF(COUNTIF(BD595:$BY595, "")=BC$8, IF(D595="", "", D595), ""))</f>
        <v/>
      </c>
      <c r="BD595" s="61" t="str">
        <f>IF($B595="", "", IF(COUNTIF(BE595:$BY595, "")=BD$8, IF(E595="", "", E595), ""))</f>
        <v/>
      </c>
      <c r="BE595" s="61" t="str">
        <f>IF($B595="", "", IF(COUNTIF(BF595:$BY595, "")=BE$8, IF(F595="", "", F595), ""))</f>
        <v/>
      </c>
      <c r="BF595" s="61" t="str">
        <f>IF($B595="", "", IF(COUNTIF(BG595:$BY595, "")=BF$8, IF(G595="", "", G595), ""))</f>
        <v/>
      </c>
      <c r="BG595" s="61" t="str">
        <f>IF($B595="", "", IF(COUNTIF(BH595:$BY595, "")=BG$8, IF(H595="", "", H595), ""))</f>
        <v/>
      </c>
      <c r="BH595" s="61" t="str">
        <f>IF($B595="", "", IF(COUNTIF(BI595:$BY595, "")=BH$8, IF(I595="", "", I595), ""))</f>
        <v/>
      </c>
      <c r="BI595" s="61" t="str">
        <f>IF($B595="", "", IF(COUNTIF(BJ595:$BY595, "")=BI$8, IF(J595="", "", J595), ""))</f>
        <v/>
      </c>
      <c r="BJ595" s="61" t="str">
        <f>IF($B595="", "", IF(COUNTIF(BK595:$BY595, "")=BJ$8, IF(K595="", "", K595), ""))</f>
        <v/>
      </c>
      <c r="BK595" s="61" t="str">
        <f>IF($B595="", "", IF(COUNTIF(BL595:$BY595, "")=BK$8, IF(L595="", "", L595), ""))</f>
        <v/>
      </c>
      <c r="BL595" s="61" t="str">
        <f>IF($B595="", "", IF(COUNTIF(BM595:$BY595, "")=BL$8, IF(M595="", "", M595), ""))</f>
        <v/>
      </c>
      <c r="BM595" s="61" t="str">
        <f>IF($B595="", "", IF(COUNTIF(BN595:$BY595, "")=BM$8, IF(N595="", "", N595), ""))</f>
        <v/>
      </c>
      <c r="BN595" s="61" t="str">
        <f>IF($B595="", "", IF(COUNTIF(BO595:$BY595, "")=BN$8, IF(O595="", "", O595), ""))</f>
        <v/>
      </c>
      <c r="BO595" s="61" t="str">
        <f>IF($B595="", "", IF(COUNTIF(BP595:$BY595, "")=BO$8, IF(P595="", "", P595), ""))</f>
        <v/>
      </c>
      <c r="BP595" s="61" t="str">
        <f>IF($B595="", "", IF(COUNTIF(BQ595:$BY595, "")=BP$8, IF(Q595="", "", Q595), ""))</f>
        <v/>
      </c>
      <c r="BQ595" s="61" t="str">
        <f>IF($B595="", "", IF(COUNTIF(BR595:$BY595, "")=BQ$8, IF(R595="", "", R595), ""))</f>
        <v/>
      </c>
      <c r="BR595" s="61" t="str">
        <f>IF($B595="", "", IF(COUNTIF(BS595:$BY595, "")=BR$8, IF(S595="", "", S595), ""))</f>
        <v/>
      </c>
      <c r="BS595" s="61" t="str">
        <f>IF($B595="", "", IF(COUNTIF(BT595:$BY595, "")=BS$8, IF(T595="", "", T595), ""))</f>
        <v/>
      </c>
      <c r="BT595" s="61" t="str">
        <f>IF($B595="", "", IF(COUNTIF(BU595:$BY595, "")=BT$8, IF(U595="", "", U595), ""))</f>
        <v/>
      </c>
      <c r="BU595" s="61" t="str">
        <f>IF($B595="", "", IF(COUNTIF(BV595:$BY595, "")=BU$8, IF(V595="", "", V595), ""))</f>
        <v/>
      </c>
      <c r="BV595" s="61" t="str">
        <f>IF($B595="", "", IF(COUNTIF(BW595:$BY595, "")=BV$8, IF(W595="", "", W595), ""))</f>
        <v/>
      </c>
      <c r="BW595" s="61" t="str">
        <f>IF($B595="", "", IF(COUNTIF(BX595:$BY595, "")=BW$8, IF(X595="", "", X595), ""))</f>
        <v/>
      </c>
      <c r="BX595" s="61" t="str">
        <f>IF($B595="", "", IF(COUNTIF(BY595:$BY595, "")=BX$8, IF(Y595="", "", Y595), ""))</f>
        <v/>
      </c>
      <c r="BY595" s="50" t="str">
        <f t="shared" si="259"/>
        <v/>
      </c>
      <c r="CA595" s="6" t="str">
        <f t="shared" si="260"/>
        <v/>
      </c>
      <c r="CB595" s="6" t="str">
        <f>IF(CA595="", "", RANK(CA595, $CA$9:$CA$2508, 0)+COUNTIF($CA$9:CA595, CA595)-1)</f>
        <v/>
      </c>
    </row>
    <row r="596" spans="1:80" x14ac:dyDescent="0.25">
      <c r="A596" s="22"/>
      <c r="B596" s="121" t="str">
        <f>IF('Stock Details'!B595="", "", 'Stock Details'!B595)</f>
        <v/>
      </c>
      <c r="C596" s="22"/>
      <c r="D596" s="130"/>
      <c r="E596" s="122"/>
      <c r="F596" s="131"/>
      <c r="G596" s="22"/>
      <c r="H596" s="130" t="str">
        <f t="shared" si="245"/>
        <v/>
      </c>
      <c r="I596" s="122"/>
      <c r="J596" s="131"/>
      <c r="K596" s="22"/>
      <c r="L596" s="130" t="str">
        <f t="shared" si="246"/>
        <v/>
      </c>
      <c r="M596" s="122"/>
      <c r="N596" s="131"/>
      <c r="O596" s="22"/>
      <c r="P596" s="130" t="str">
        <f t="shared" si="247"/>
        <v/>
      </c>
      <c r="Q596" s="122"/>
      <c r="R596" s="131"/>
      <c r="S596" s="22"/>
      <c r="T596" s="130" t="str">
        <f t="shared" si="248"/>
        <v/>
      </c>
      <c r="U596" s="122"/>
      <c r="V596" s="131"/>
      <c r="W596" s="22"/>
      <c r="X596" s="130" t="str">
        <f t="shared" si="249"/>
        <v/>
      </c>
      <c r="Y596" s="122"/>
      <c r="Z596" s="131"/>
      <c r="AA596" s="22"/>
      <c r="AC596" s="6" t="str">
        <f t="shared" si="250"/>
        <v/>
      </c>
      <c r="AE596" s="6" t="str">
        <f t="shared" si="251"/>
        <v/>
      </c>
      <c r="AF596" s="6" t="str">
        <f t="shared" si="252"/>
        <v/>
      </c>
      <c r="AG596" s="6" t="str">
        <f t="shared" si="253"/>
        <v/>
      </c>
      <c r="AH596" s="6" t="str">
        <f t="shared" si="254"/>
        <v/>
      </c>
      <c r="AI596" s="6" t="str">
        <f t="shared" si="255"/>
        <v/>
      </c>
      <c r="AJ596" s="6" t="str">
        <f t="shared" si="256"/>
        <v/>
      </c>
      <c r="AL596" s="9" t="str">
        <f>IF('Stock Details'!F595="", "", 'Stock Details'!F595)</f>
        <v/>
      </c>
      <c r="AM596" s="9" t="str">
        <f>IF('Stock Details'!G595="", "", 'Stock Details'!G595)</f>
        <v/>
      </c>
      <c r="AO596" s="59" t="str">
        <f t="shared" si="257"/>
        <v/>
      </c>
      <c r="AP596" s="59" t="str">
        <f t="shared" si="235"/>
        <v/>
      </c>
      <c r="AQ596" s="59" t="str">
        <f t="shared" si="236"/>
        <v/>
      </c>
      <c r="AR596" s="59" t="str">
        <f t="shared" si="237"/>
        <v/>
      </c>
      <c r="AS596" s="59" t="str">
        <f t="shared" si="238"/>
        <v/>
      </c>
      <c r="AT596" s="59" t="str">
        <f t="shared" si="239"/>
        <v/>
      </c>
      <c r="AV596" s="59" t="str">
        <f t="shared" si="258"/>
        <v/>
      </c>
      <c r="AW596" s="59" t="str">
        <f t="shared" si="240"/>
        <v/>
      </c>
      <c r="AX596" s="59" t="str">
        <f t="shared" si="241"/>
        <v/>
      </c>
      <c r="AY596" s="59" t="str">
        <f t="shared" si="242"/>
        <v/>
      </c>
      <c r="AZ596" s="59" t="str">
        <f t="shared" si="243"/>
        <v/>
      </c>
      <c r="BA596" s="59" t="str">
        <f t="shared" si="244"/>
        <v/>
      </c>
      <c r="BC596" s="49" t="str">
        <f>IF($B596="", "", IF(COUNTIF(BD596:$BY596, "")=BC$8, IF(D596="", "", D596), ""))</f>
        <v/>
      </c>
      <c r="BD596" s="61" t="str">
        <f>IF($B596="", "", IF(COUNTIF(BE596:$BY596, "")=BD$8, IF(E596="", "", E596), ""))</f>
        <v/>
      </c>
      <c r="BE596" s="61" t="str">
        <f>IF($B596="", "", IF(COUNTIF(BF596:$BY596, "")=BE$8, IF(F596="", "", F596), ""))</f>
        <v/>
      </c>
      <c r="BF596" s="61" t="str">
        <f>IF($B596="", "", IF(COUNTIF(BG596:$BY596, "")=BF$8, IF(G596="", "", G596), ""))</f>
        <v/>
      </c>
      <c r="BG596" s="61" t="str">
        <f>IF($B596="", "", IF(COUNTIF(BH596:$BY596, "")=BG$8, IF(H596="", "", H596), ""))</f>
        <v/>
      </c>
      <c r="BH596" s="61" t="str">
        <f>IF($B596="", "", IF(COUNTIF(BI596:$BY596, "")=BH$8, IF(I596="", "", I596), ""))</f>
        <v/>
      </c>
      <c r="BI596" s="61" t="str">
        <f>IF($B596="", "", IF(COUNTIF(BJ596:$BY596, "")=BI$8, IF(J596="", "", J596), ""))</f>
        <v/>
      </c>
      <c r="BJ596" s="61" t="str">
        <f>IF($B596="", "", IF(COUNTIF(BK596:$BY596, "")=BJ$8, IF(K596="", "", K596), ""))</f>
        <v/>
      </c>
      <c r="BK596" s="61" t="str">
        <f>IF($B596="", "", IF(COUNTIF(BL596:$BY596, "")=BK$8, IF(L596="", "", L596), ""))</f>
        <v/>
      </c>
      <c r="BL596" s="61" t="str">
        <f>IF($B596="", "", IF(COUNTIF(BM596:$BY596, "")=BL$8, IF(M596="", "", M596), ""))</f>
        <v/>
      </c>
      <c r="BM596" s="61" t="str">
        <f>IF($B596="", "", IF(COUNTIF(BN596:$BY596, "")=BM$8, IF(N596="", "", N596), ""))</f>
        <v/>
      </c>
      <c r="BN596" s="61" t="str">
        <f>IF($B596="", "", IF(COUNTIF(BO596:$BY596, "")=BN$8, IF(O596="", "", O596), ""))</f>
        <v/>
      </c>
      <c r="BO596" s="61" t="str">
        <f>IF($B596="", "", IF(COUNTIF(BP596:$BY596, "")=BO$8, IF(P596="", "", P596), ""))</f>
        <v/>
      </c>
      <c r="BP596" s="61" t="str">
        <f>IF($B596="", "", IF(COUNTIF(BQ596:$BY596, "")=BP$8, IF(Q596="", "", Q596), ""))</f>
        <v/>
      </c>
      <c r="BQ596" s="61" t="str">
        <f>IF($B596="", "", IF(COUNTIF(BR596:$BY596, "")=BQ$8, IF(R596="", "", R596), ""))</f>
        <v/>
      </c>
      <c r="BR596" s="61" t="str">
        <f>IF($B596="", "", IF(COUNTIF(BS596:$BY596, "")=BR$8, IF(S596="", "", S596), ""))</f>
        <v/>
      </c>
      <c r="BS596" s="61" t="str">
        <f>IF($B596="", "", IF(COUNTIF(BT596:$BY596, "")=BS$8, IF(T596="", "", T596), ""))</f>
        <v/>
      </c>
      <c r="BT596" s="61" t="str">
        <f>IF($B596="", "", IF(COUNTIF(BU596:$BY596, "")=BT$8, IF(U596="", "", U596), ""))</f>
        <v/>
      </c>
      <c r="BU596" s="61" t="str">
        <f>IF($B596="", "", IF(COUNTIF(BV596:$BY596, "")=BU$8, IF(V596="", "", V596), ""))</f>
        <v/>
      </c>
      <c r="BV596" s="61" t="str">
        <f>IF($B596="", "", IF(COUNTIF(BW596:$BY596, "")=BV$8, IF(W596="", "", W596), ""))</f>
        <v/>
      </c>
      <c r="BW596" s="61" t="str">
        <f>IF($B596="", "", IF(COUNTIF(BX596:$BY596, "")=BW$8, IF(X596="", "", X596), ""))</f>
        <v/>
      </c>
      <c r="BX596" s="61" t="str">
        <f>IF($B596="", "", IF(COUNTIF(BY596:$BY596, "")=BX$8, IF(Y596="", "", Y596), ""))</f>
        <v/>
      </c>
      <c r="BY596" s="50" t="str">
        <f t="shared" si="259"/>
        <v/>
      </c>
      <c r="CA596" s="6" t="str">
        <f t="shared" si="260"/>
        <v/>
      </c>
      <c r="CB596" s="6" t="str">
        <f>IF(CA596="", "", RANK(CA596, $CA$9:$CA$2508, 0)+COUNTIF($CA$9:CA596, CA596)-1)</f>
        <v/>
      </c>
    </row>
    <row r="597" spans="1:80" x14ac:dyDescent="0.25">
      <c r="A597" s="22"/>
      <c r="B597" s="121" t="str">
        <f>IF('Stock Details'!B596="", "", 'Stock Details'!B596)</f>
        <v/>
      </c>
      <c r="C597" s="22"/>
      <c r="D597" s="130"/>
      <c r="E597" s="122"/>
      <c r="F597" s="131"/>
      <c r="G597" s="22"/>
      <c r="H597" s="130" t="str">
        <f t="shared" si="245"/>
        <v/>
      </c>
      <c r="I597" s="122"/>
      <c r="J597" s="131"/>
      <c r="K597" s="22"/>
      <c r="L597" s="130" t="str">
        <f t="shared" si="246"/>
        <v/>
      </c>
      <c r="M597" s="122"/>
      <c r="N597" s="131"/>
      <c r="O597" s="22"/>
      <c r="P597" s="130" t="str">
        <f t="shared" si="247"/>
        <v/>
      </c>
      <c r="Q597" s="122"/>
      <c r="R597" s="131"/>
      <c r="S597" s="22"/>
      <c r="T597" s="130" t="str">
        <f t="shared" si="248"/>
        <v/>
      </c>
      <c r="U597" s="122"/>
      <c r="V597" s="131"/>
      <c r="W597" s="22"/>
      <c r="X597" s="130" t="str">
        <f t="shared" si="249"/>
        <v/>
      </c>
      <c r="Y597" s="122"/>
      <c r="Z597" s="131"/>
      <c r="AA597" s="22"/>
      <c r="AC597" s="6" t="str">
        <f t="shared" si="250"/>
        <v/>
      </c>
      <c r="AE597" s="6" t="str">
        <f t="shared" si="251"/>
        <v/>
      </c>
      <c r="AF597" s="6" t="str">
        <f t="shared" si="252"/>
        <v/>
      </c>
      <c r="AG597" s="6" t="str">
        <f t="shared" si="253"/>
        <v/>
      </c>
      <c r="AH597" s="6" t="str">
        <f t="shared" si="254"/>
        <v/>
      </c>
      <c r="AI597" s="6" t="str">
        <f t="shared" si="255"/>
        <v/>
      </c>
      <c r="AJ597" s="6" t="str">
        <f t="shared" si="256"/>
        <v/>
      </c>
      <c r="AL597" s="9" t="str">
        <f>IF('Stock Details'!F596="", "", 'Stock Details'!F596)</f>
        <v/>
      </c>
      <c r="AM597" s="9" t="str">
        <f>IF('Stock Details'!G596="", "", 'Stock Details'!G596)</f>
        <v/>
      </c>
      <c r="AO597" s="59" t="str">
        <f t="shared" si="257"/>
        <v/>
      </c>
      <c r="AP597" s="59" t="str">
        <f t="shared" si="235"/>
        <v/>
      </c>
      <c r="AQ597" s="59" t="str">
        <f t="shared" si="236"/>
        <v/>
      </c>
      <c r="AR597" s="59" t="str">
        <f t="shared" si="237"/>
        <v/>
      </c>
      <c r="AS597" s="59" t="str">
        <f t="shared" si="238"/>
        <v/>
      </c>
      <c r="AT597" s="59" t="str">
        <f t="shared" si="239"/>
        <v/>
      </c>
      <c r="AV597" s="59" t="str">
        <f t="shared" si="258"/>
        <v/>
      </c>
      <c r="AW597" s="59" t="str">
        <f t="shared" si="240"/>
        <v/>
      </c>
      <c r="AX597" s="59" t="str">
        <f t="shared" si="241"/>
        <v/>
      </c>
      <c r="AY597" s="59" t="str">
        <f t="shared" si="242"/>
        <v/>
      </c>
      <c r="AZ597" s="59" t="str">
        <f t="shared" si="243"/>
        <v/>
      </c>
      <c r="BA597" s="59" t="str">
        <f t="shared" si="244"/>
        <v/>
      </c>
      <c r="BC597" s="49" t="str">
        <f>IF($B597="", "", IF(COUNTIF(BD597:$BY597, "")=BC$8, IF(D597="", "", D597), ""))</f>
        <v/>
      </c>
      <c r="BD597" s="61" t="str">
        <f>IF($B597="", "", IF(COUNTIF(BE597:$BY597, "")=BD$8, IF(E597="", "", E597), ""))</f>
        <v/>
      </c>
      <c r="BE597" s="61" t="str">
        <f>IF($B597="", "", IF(COUNTIF(BF597:$BY597, "")=BE$8, IF(F597="", "", F597), ""))</f>
        <v/>
      </c>
      <c r="BF597" s="61" t="str">
        <f>IF($B597="", "", IF(COUNTIF(BG597:$BY597, "")=BF$8, IF(G597="", "", G597), ""))</f>
        <v/>
      </c>
      <c r="BG597" s="61" t="str">
        <f>IF($B597="", "", IF(COUNTIF(BH597:$BY597, "")=BG$8, IF(H597="", "", H597), ""))</f>
        <v/>
      </c>
      <c r="BH597" s="61" t="str">
        <f>IF($B597="", "", IF(COUNTIF(BI597:$BY597, "")=BH$8, IF(I597="", "", I597), ""))</f>
        <v/>
      </c>
      <c r="BI597" s="61" t="str">
        <f>IF($B597="", "", IF(COUNTIF(BJ597:$BY597, "")=BI$8, IF(J597="", "", J597), ""))</f>
        <v/>
      </c>
      <c r="BJ597" s="61" t="str">
        <f>IF($B597="", "", IF(COUNTIF(BK597:$BY597, "")=BJ$8, IF(K597="", "", K597), ""))</f>
        <v/>
      </c>
      <c r="BK597" s="61" t="str">
        <f>IF($B597="", "", IF(COUNTIF(BL597:$BY597, "")=BK$8, IF(L597="", "", L597), ""))</f>
        <v/>
      </c>
      <c r="BL597" s="61" t="str">
        <f>IF($B597="", "", IF(COUNTIF(BM597:$BY597, "")=BL$8, IF(M597="", "", M597), ""))</f>
        <v/>
      </c>
      <c r="BM597" s="61" t="str">
        <f>IF($B597="", "", IF(COUNTIF(BN597:$BY597, "")=BM$8, IF(N597="", "", N597), ""))</f>
        <v/>
      </c>
      <c r="BN597" s="61" t="str">
        <f>IF($B597="", "", IF(COUNTIF(BO597:$BY597, "")=BN$8, IF(O597="", "", O597), ""))</f>
        <v/>
      </c>
      <c r="BO597" s="61" t="str">
        <f>IF($B597="", "", IF(COUNTIF(BP597:$BY597, "")=BO$8, IF(P597="", "", P597), ""))</f>
        <v/>
      </c>
      <c r="BP597" s="61" t="str">
        <f>IF($B597="", "", IF(COUNTIF(BQ597:$BY597, "")=BP$8, IF(Q597="", "", Q597), ""))</f>
        <v/>
      </c>
      <c r="BQ597" s="61" t="str">
        <f>IF($B597="", "", IF(COUNTIF(BR597:$BY597, "")=BQ$8, IF(R597="", "", R597), ""))</f>
        <v/>
      </c>
      <c r="BR597" s="61" t="str">
        <f>IF($B597="", "", IF(COUNTIF(BS597:$BY597, "")=BR$8, IF(S597="", "", S597), ""))</f>
        <v/>
      </c>
      <c r="BS597" s="61" t="str">
        <f>IF($B597="", "", IF(COUNTIF(BT597:$BY597, "")=BS$8, IF(T597="", "", T597), ""))</f>
        <v/>
      </c>
      <c r="BT597" s="61" t="str">
        <f>IF($B597="", "", IF(COUNTIF(BU597:$BY597, "")=BT$8, IF(U597="", "", U597), ""))</f>
        <v/>
      </c>
      <c r="BU597" s="61" t="str">
        <f>IF($B597="", "", IF(COUNTIF(BV597:$BY597, "")=BU$8, IF(V597="", "", V597), ""))</f>
        <v/>
      </c>
      <c r="BV597" s="61" t="str">
        <f>IF($B597="", "", IF(COUNTIF(BW597:$BY597, "")=BV$8, IF(W597="", "", W597), ""))</f>
        <v/>
      </c>
      <c r="BW597" s="61" t="str">
        <f>IF($B597="", "", IF(COUNTIF(BX597:$BY597, "")=BW$8, IF(X597="", "", X597), ""))</f>
        <v/>
      </c>
      <c r="BX597" s="61" t="str">
        <f>IF($B597="", "", IF(COUNTIF(BY597:$BY597, "")=BX$8, IF(Y597="", "", Y597), ""))</f>
        <v/>
      </c>
      <c r="BY597" s="50" t="str">
        <f t="shared" si="259"/>
        <v/>
      </c>
      <c r="CA597" s="6" t="str">
        <f t="shared" si="260"/>
        <v/>
      </c>
      <c r="CB597" s="6" t="str">
        <f>IF(CA597="", "", RANK(CA597, $CA$9:$CA$2508, 0)+COUNTIF($CA$9:CA597, CA597)-1)</f>
        <v/>
      </c>
    </row>
    <row r="598" spans="1:80" x14ac:dyDescent="0.25">
      <c r="A598" s="22"/>
      <c r="B598" s="121" t="str">
        <f>IF('Stock Details'!B597="", "", 'Stock Details'!B597)</f>
        <v/>
      </c>
      <c r="C598" s="22"/>
      <c r="D598" s="130"/>
      <c r="E598" s="122"/>
      <c r="F598" s="131"/>
      <c r="G598" s="22"/>
      <c r="H598" s="130" t="str">
        <f t="shared" si="245"/>
        <v/>
      </c>
      <c r="I598" s="122"/>
      <c r="J598" s="131"/>
      <c r="K598" s="22"/>
      <c r="L598" s="130" t="str">
        <f t="shared" si="246"/>
        <v/>
      </c>
      <c r="M598" s="122"/>
      <c r="N598" s="131"/>
      <c r="O598" s="22"/>
      <c r="P598" s="130" t="str">
        <f t="shared" si="247"/>
        <v/>
      </c>
      <c r="Q598" s="122"/>
      <c r="R598" s="131"/>
      <c r="S598" s="22"/>
      <c r="T598" s="130" t="str">
        <f t="shared" si="248"/>
        <v/>
      </c>
      <c r="U598" s="122"/>
      <c r="V598" s="131"/>
      <c r="W598" s="22"/>
      <c r="X598" s="130" t="str">
        <f t="shared" si="249"/>
        <v/>
      </c>
      <c r="Y598" s="122"/>
      <c r="Z598" s="131"/>
      <c r="AA598" s="22"/>
      <c r="AC598" s="6" t="str">
        <f t="shared" si="250"/>
        <v/>
      </c>
      <c r="AE598" s="6" t="str">
        <f t="shared" si="251"/>
        <v/>
      </c>
      <c r="AF598" s="6" t="str">
        <f t="shared" si="252"/>
        <v/>
      </c>
      <c r="AG598" s="6" t="str">
        <f t="shared" si="253"/>
        <v/>
      </c>
      <c r="AH598" s="6" t="str">
        <f t="shared" si="254"/>
        <v/>
      </c>
      <c r="AI598" s="6" t="str">
        <f t="shared" si="255"/>
        <v/>
      </c>
      <c r="AJ598" s="6" t="str">
        <f t="shared" si="256"/>
        <v/>
      </c>
      <c r="AL598" s="9" t="str">
        <f>IF('Stock Details'!F597="", "", 'Stock Details'!F597)</f>
        <v/>
      </c>
      <c r="AM598" s="9" t="str">
        <f>IF('Stock Details'!G597="", "", 'Stock Details'!G597)</f>
        <v/>
      </c>
      <c r="AO598" s="59" t="str">
        <f t="shared" si="257"/>
        <v/>
      </c>
      <c r="AP598" s="59" t="str">
        <f t="shared" si="235"/>
        <v/>
      </c>
      <c r="AQ598" s="59" t="str">
        <f t="shared" si="236"/>
        <v/>
      </c>
      <c r="AR598" s="59" t="str">
        <f t="shared" si="237"/>
        <v/>
      </c>
      <c r="AS598" s="59" t="str">
        <f t="shared" si="238"/>
        <v/>
      </c>
      <c r="AT598" s="59" t="str">
        <f t="shared" si="239"/>
        <v/>
      </c>
      <c r="AV598" s="59" t="str">
        <f t="shared" si="258"/>
        <v/>
      </c>
      <c r="AW598" s="59" t="str">
        <f t="shared" si="240"/>
        <v/>
      </c>
      <c r="AX598" s="59" t="str">
        <f t="shared" si="241"/>
        <v/>
      </c>
      <c r="AY598" s="59" t="str">
        <f t="shared" si="242"/>
        <v/>
      </c>
      <c r="AZ598" s="59" t="str">
        <f t="shared" si="243"/>
        <v/>
      </c>
      <c r="BA598" s="59" t="str">
        <f t="shared" si="244"/>
        <v/>
      </c>
      <c r="BC598" s="49" t="str">
        <f>IF($B598="", "", IF(COUNTIF(BD598:$BY598, "")=BC$8, IF(D598="", "", D598), ""))</f>
        <v/>
      </c>
      <c r="BD598" s="61" t="str">
        <f>IF($B598="", "", IF(COUNTIF(BE598:$BY598, "")=BD$8, IF(E598="", "", E598), ""))</f>
        <v/>
      </c>
      <c r="BE598" s="61" t="str">
        <f>IF($B598="", "", IF(COUNTIF(BF598:$BY598, "")=BE$8, IF(F598="", "", F598), ""))</f>
        <v/>
      </c>
      <c r="BF598" s="61" t="str">
        <f>IF($B598="", "", IF(COUNTIF(BG598:$BY598, "")=BF$8, IF(G598="", "", G598), ""))</f>
        <v/>
      </c>
      <c r="BG598" s="61" t="str">
        <f>IF($B598="", "", IF(COUNTIF(BH598:$BY598, "")=BG$8, IF(H598="", "", H598), ""))</f>
        <v/>
      </c>
      <c r="BH598" s="61" t="str">
        <f>IF($B598="", "", IF(COUNTIF(BI598:$BY598, "")=BH$8, IF(I598="", "", I598), ""))</f>
        <v/>
      </c>
      <c r="BI598" s="61" t="str">
        <f>IF($B598="", "", IF(COUNTIF(BJ598:$BY598, "")=BI$8, IF(J598="", "", J598), ""))</f>
        <v/>
      </c>
      <c r="BJ598" s="61" t="str">
        <f>IF($B598="", "", IF(COUNTIF(BK598:$BY598, "")=BJ$8, IF(K598="", "", K598), ""))</f>
        <v/>
      </c>
      <c r="BK598" s="61" t="str">
        <f>IF($B598="", "", IF(COUNTIF(BL598:$BY598, "")=BK$8, IF(L598="", "", L598), ""))</f>
        <v/>
      </c>
      <c r="BL598" s="61" t="str">
        <f>IF($B598="", "", IF(COUNTIF(BM598:$BY598, "")=BL$8, IF(M598="", "", M598), ""))</f>
        <v/>
      </c>
      <c r="BM598" s="61" t="str">
        <f>IF($B598="", "", IF(COUNTIF(BN598:$BY598, "")=BM$8, IF(N598="", "", N598), ""))</f>
        <v/>
      </c>
      <c r="BN598" s="61" t="str">
        <f>IF($B598="", "", IF(COUNTIF(BO598:$BY598, "")=BN$8, IF(O598="", "", O598), ""))</f>
        <v/>
      </c>
      <c r="BO598" s="61" t="str">
        <f>IF($B598="", "", IF(COUNTIF(BP598:$BY598, "")=BO$8, IF(P598="", "", P598), ""))</f>
        <v/>
      </c>
      <c r="BP598" s="61" t="str">
        <f>IF($B598="", "", IF(COUNTIF(BQ598:$BY598, "")=BP$8, IF(Q598="", "", Q598), ""))</f>
        <v/>
      </c>
      <c r="BQ598" s="61" t="str">
        <f>IF($B598="", "", IF(COUNTIF(BR598:$BY598, "")=BQ$8, IF(R598="", "", R598), ""))</f>
        <v/>
      </c>
      <c r="BR598" s="61" t="str">
        <f>IF($B598="", "", IF(COUNTIF(BS598:$BY598, "")=BR$8, IF(S598="", "", S598), ""))</f>
        <v/>
      </c>
      <c r="BS598" s="61" t="str">
        <f>IF($B598="", "", IF(COUNTIF(BT598:$BY598, "")=BS$8, IF(T598="", "", T598), ""))</f>
        <v/>
      </c>
      <c r="BT598" s="61" t="str">
        <f>IF($B598="", "", IF(COUNTIF(BU598:$BY598, "")=BT$8, IF(U598="", "", U598), ""))</f>
        <v/>
      </c>
      <c r="BU598" s="61" t="str">
        <f>IF($B598="", "", IF(COUNTIF(BV598:$BY598, "")=BU$8, IF(V598="", "", V598), ""))</f>
        <v/>
      </c>
      <c r="BV598" s="61" t="str">
        <f>IF($B598="", "", IF(COUNTIF(BW598:$BY598, "")=BV$8, IF(W598="", "", W598), ""))</f>
        <v/>
      </c>
      <c r="BW598" s="61" t="str">
        <f>IF($B598="", "", IF(COUNTIF(BX598:$BY598, "")=BW$8, IF(X598="", "", X598), ""))</f>
        <v/>
      </c>
      <c r="BX598" s="61" t="str">
        <f>IF($B598="", "", IF(COUNTIF(BY598:$BY598, "")=BX$8, IF(Y598="", "", Y598), ""))</f>
        <v/>
      </c>
      <c r="BY598" s="50" t="str">
        <f t="shared" si="259"/>
        <v/>
      </c>
      <c r="CA598" s="6" t="str">
        <f t="shared" si="260"/>
        <v/>
      </c>
      <c r="CB598" s="6" t="str">
        <f>IF(CA598="", "", RANK(CA598, $CA$9:$CA$2508, 0)+COUNTIF($CA$9:CA598, CA598)-1)</f>
        <v/>
      </c>
    </row>
    <row r="599" spans="1:80" x14ac:dyDescent="0.25">
      <c r="A599" s="22"/>
      <c r="B599" s="121" t="str">
        <f>IF('Stock Details'!B598="", "", 'Stock Details'!B598)</f>
        <v/>
      </c>
      <c r="C599" s="22"/>
      <c r="D599" s="130"/>
      <c r="E599" s="122"/>
      <c r="F599" s="131"/>
      <c r="G599" s="22"/>
      <c r="H599" s="130" t="str">
        <f t="shared" si="245"/>
        <v/>
      </c>
      <c r="I599" s="122"/>
      <c r="J599" s="131"/>
      <c r="K599" s="22"/>
      <c r="L599" s="130" t="str">
        <f t="shared" si="246"/>
        <v/>
      </c>
      <c r="M599" s="122"/>
      <c r="N599" s="131"/>
      <c r="O599" s="22"/>
      <c r="P599" s="130" t="str">
        <f t="shared" si="247"/>
        <v/>
      </c>
      <c r="Q599" s="122"/>
      <c r="R599" s="131"/>
      <c r="S599" s="22"/>
      <c r="T599" s="130" t="str">
        <f t="shared" si="248"/>
        <v/>
      </c>
      <c r="U599" s="122"/>
      <c r="V599" s="131"/>
      <c r="W599" s="22"/>
      <c r="X599" s="130" t="str">
        <f t="shared" si="249"/>
        <v/>
      </c>
      <c r="Y599" s="122"/>
      <c r="Z599" s="131"/>
      <c r="AA599" s="22"/>
      <c r="AC599" s="6" t="str">
        <f t="shared" si="250"/>
        <v/>
      </c>
      <c r="AE599" s="6" t="str">
        <f t="shared" si="251"/>
        <v/>
      </c>
      <c r="AF599" s="6" t="str">
        <f t="shared" si="252"/>
        <v/>
      </c>
      <c r="AG599" s="6" t="str">
        <f t="shared" si="253"/>
        <v/>
      </c>
      <c r="AH599" s="6" t="str">
        <f t="shared" si="254"/>
        <v/>
      </c>
      <c r="AI599" s="6" t="str">
        <f t="shared" si="255"/>
        <v/>
      </c>
      <c r="AJ599" s="6" t="str">
        <f t="shared" si="256"/>
        <v/>
      </c>
      <c r="AL599" s="9" t="str">
        <f>IF('Stock Details'!F598="", "", 'Stock Details'!F598)</f>
        <v/>
      </c>
      <c r="AM599" s="9" t="str">
        <f>IF('Stock Details'!G598="", "", 'Stock Details'!G598)</f>
        <v/>
      </c>
      <c r="AO599" s="59" t="str">
        <f t="shared" si="257"/>
        <v/>
      </c>
      <c r="AP599" s="59" t="str">
        <f t="shared" si="235"/>
        <v/>
      </c>
      <c r="AQ599" s="59" t="str">
        <f t="shared" si="236"/>
        <v/>
      </c>
      <c r="AR599" s="59" t="str">
        <f t="shared" si="237"/>
        <v/>
      </c>
      <c r="AS599" s="59" t="str">
        <f t="shared" si="238"/>
        <v/>
      </c>
      <c r="AT599" s="59" t="str">
        <f t="shared" si="239"/>
        <v/>
      </c>
      <c r="AV599" s="59" t="str">
        <f t="shared" si="258"/>
        <v/>
      </c>
      <c r="AW599" s="59" t="str">
        <f t="shared" si="240"/>
        <v/>
      </c>
      <c r="AX599" s="59" t="str">
        <f t="shared" si="241"/>
        <v/>
      </c>
      <c r="AY599" s="59" t="str">
        <f t="shared" si="242"/>
        <v/>
      </c>
      <c r="AZ599" s="59" t="str">
        <f t="shared" si="243"/>
        <v/>
      </c>
      <c r="BA599" s="59" t="str">
        <f t="shared" si="244"/>
        <v/>
      </c>
      <c r="BC599" s="49" t="str">
        <f>IF($B599="", "", IF(COUNTIF(BD599:$BY599, "")=BC$8, IF(D599="", "", D599), ""))</f>
        <v/>
      </c>
      <c r="BD599" s="61" t="str">
        <f>IF($B599="", "", IF(COUNTIF(BE599:$BY599, "")=BD$8, IF(E599="", "", E599), ""))</f>
        <v/>
      </c>
      <c r="BE599" s="61" t="str">
        <f>IF($B599="", "", IF(COUNTIF(BF599:$BY599, "")=BE$8, IF(F599="", "", F599), ""))</f>
        <v/>
      </c>
      <c r="BF599" s="61" t="str">
        <f>IF($B599="", "", IF(COUNTIF(BG599:$BY599, "")=BF$8, IF(G599="", "", G599), ""))</f>
        <v/>
      </c>
      <c r="BG599" s="61" t="str">
        <f>IF($B599="", "", IF(COUNTIF(BH599:$BY599, "")=BG$8, IF(H599="", "", H599), ""))</f>
        <v/>
      </c>
      <c r="BH599" s="61" t="str">
        <f>IF($B599="", "", IF(COUNTIF(BI599:$BY599, "")=BH$8, IF(I599="", "", I599), ""))</f>
        <v/>
      </c>
      <c r="BI599" s="61" t="str">
        <f>IF($B599="", "", IF(COUNTIF(BJ599:$BY599, "")=BI$8, IF(J599="", "", J599), ""))</f>
        <v/>
      </c>
      <c r="BJ599" s="61" t="str">
        <f>IF($B599="", "", IF(COUNTIF(BK599:$BY599, "")=BJ$8, IF(K599="", "", K599), ""))</f>
        <v/>
      </c>
      <c r="BK599" s="61" t="str">
        <f>IF($B599="", "", IF(COUNTIF(BL599:$BY599, "")=BK$8, IF(L599="", "", L599), ""))</f>
        <v/>
      </c>
      <c r="BL599" s="61" t="str">
        <f>IF($B599="", "", IF(COUNTIF(BM599:$BY599, "")=BL$8, IF(M599="", "", M599), ""))</f>
        <v/>
      </c>
      <c r="BM599" s="61" t="str">
        <f>IF($B599="", "", IF(COUNTIF(BN599:$BY599, "")=BM$8, IF(N599="", "", N599), ""))</f>
        <v/>
      </c>
      <c r="BN599" s="61" t="str">
        <f>IF($B599="", "", IF(COUNTIF(BO599:$BY599, "")=BN$8, IF(O599="", "", O599), ""))</f>
        <v/>
      </c>
      <c r="BO599" s="61" t="str">
        <f>IF($B599="", "", IF(COUNTIF(BP599:$BY599, "")=BO$8, IF(P599="", "", P599), ""))</f>
        <v/>
      </c>
      <c r="BP599" s="61" t="str">
        <f>IF($B599="", "", IF(COUNTIF(BQ599:$BY599, "")=BP$8, IF(Q599="", "", Q599), ""))</f>
        <v/>
      </c>
      <c r="BQ599" s="61" t="str">
        <f>IF($B599="", "", IF(COUNTIF(BR599:$BY599, "")=BQ$8, IF(R599="", "", R599), ""))</f>
        <v/>
      </c>
      <c r="BR599" s="61" t="str">
        <f>IF($B599="", "", IF(COUNTIF(BS599:$BY599, "")=BR$8, IF(S599="", "", S599), ""))</f>
        <v/>
      </c>
      <c r="BS599" s="61" t="str">
        <f>IF($B599="", "", IF(COUNTIF(BT599:$BY599, "")=BS$8, IF(T599="", "", T599), ""))</f>
        <v/>
      </c>
      <c r="BT599" s="61" t="str">
        <f>IF($B599="", "", IF(COUNTIF(BU599:$BY599, "")=BT$8, IF(U599="", "", U599), ""))</f>
        <v/>
      </c>
      <c r="BU599" s="61" t="str">
        <f>IF($B599="", "", IF(COUNTIF(BV599:$BY599, "")=BU$8, IF(V599="", "", V599), ""))</f>
        <v/>
      </c>
      <c r="BV599" s="61" t="str">
        <f>IF($B599="", "", IF(COUNTIF(BW599:$BY599, "")=BV$8, IF(W599="", "", W599), ""))</f>
        <v/>
      </c>
      <c r="BW599" s="61" t="str">
        <f>IF($B599="", "", IF(COUNTIF(BX599:$BY599, "")=BW$8, IF(X599="", "", X599), ""))</f>
        <v/>
      </c>
      <c r="BX599" s="61" t="str">
        <f>IF($B599="", "", IF(COUNTIF(BY599:$BY599, "")=BX$8, IF(Y599="", "", Y599), ""))</f>
        <v/>
      </c>
      <c r="BY599" s="50" t="str">
        <f t="shared" si="259"/>
        <v/>
      </c>
      <c r="CA599" s="6" t="str">
        <f t="shared" si="260"/>
        <v/>
      </c>
      <c r="CB599" s="6" t="str">
        <f>IF(CA599="", "", RANK(CA599, $CA$9:$CA$2508, 0)+COUNTIF($CA$9:CA599, CA599)-1)</f>
        <v/>
      </c>
    </row>
    <row r="600" spans="1:80" x14ac:dyDescent="0.25">
      <c r="A600" s="22"/>
      <c r="B600" s="121" t="str">
        <f>IF('Stock Details'!B599="", "", 'Stock Details'!B599)</f>
        <v/>
      </c>
      <c r="C600" s="22"/>
      <c r="D600" s="130"/>
      <c r="E600" s="122"/>
      <c r="F600" s="131"/>
      <c r="G600" s="22"/>
      <c r="H600" s="130" t="str">
        <f t="shared" si="245"/>
        <v/>
      </c>
      <c r="I600" s="122"/>
      <c r="J600" s="131"/>
      <c r="K600" s="22"/>
      <c r="L600" s="130" t="str">
        <f t="shared" si="246"/>
        <v/>
      </c>
      <c r="M600" s="122"/>
      <c r="N600" s="131"/>
      <c r="O600" s="22"/>
      <c r="P600" s="130" t="str">
        <f t="shared" si="247"/>
        <v/>
      </c>
      <c r="Q600" s="122"/>
      <c r="R600" s="131"/>
      <c r="S600" s="22"/>
      <c r="T600" s="130" t="str">
        <f t="shared" si="248"/>
        <v/>
      </c>
      <c r="U600" s="122"/>
      <c r="V600" s="131"/>
      <c r="W600" s="22"/>
      <c r="X600" s="130" t="str">
        <f t="shared" si="249"/>
        <v/>
      </c>
      <c r="Y600" s="122"/>
      <c r="Z600" s="131"/>
      <c r="AA600" s="22"/>
      <c r="AC600" s="6" t="str">
        <f t="shared" si="250"/>
        <v/>
      </c>
      <c r="AE600" s="6" t="str">
        <f t="shared" si="251"/>
        <v/>
      </c>
      <c r="AF600" s="6" t="str">
        <f t="shared" si="252"/>
        <v/>
      </c>
      <c r="AG600" s="6" t="str">
        <f t="shared" si="253"/>
        <v/>
      </c>
      <c r="AH600" s="6" t="str">
        <f t="shared" si="254"/>
        <v/>
      </c>
      <c r="AI600" s="6" t="str">
        <f t="shared" si="255"/>
        <v/>
      </c>
      <c r="AJ600" s="6" t="str">
        <f t="shared" si="256"/>
        <v/>
      </c>
      <c r="AL600" s="9" t="str">
        <f>IF('Stock Details'!F599="", "", 'Stock Details'!F599)</f>
        <v/>
      </c>
      <c r="AM600" s="9" t="str">
        <f>IF('Stock Details'!G599="", "", 'Stock Details'!G599)</f>
        <v/>
      </c>
      <c r="AO600" s="59" t="str">
        <f t="shared" si="257"/>
        <v/>
      </c>
      <c r="AP600" s="59" t="str">
        <f t="shared" si="235"/>
        <v/>
      </c>
      <c r="AQ600" s="59" t="str">
        <f t="shared" si="236"/>
        <v/>
      </c>
      <c r="AR600" s="59" t="str">
        <f t="shared" si="237"/>
        <v/>
      </c>
      <c r="AS600" s="59" t="str">
        <f t="shared" si="238"/>
        <v/>
      </c>
      <c r="AT600" s="59" t="str">
        <f t="shared" si="239"/>
        <v/>
      </c>
      <c r="AV600" s="59" t="str">
        <f t="shared" si="258"/>
        <v/>
      </c>
      <c r="AW600" s="59" t="str">
        <f t="shared" si="240"/>
        <v/>
      </c>
      <c r="AX600" s="59" t="str">
        <f t="shared" si="241"/>
        <v/>
      </c>
      <c r="AY600" s="59" t="str">
        <f t="shared" si="242"/>
        <v/>
      </c>
      <c r="AZ600" s="59" t="str">
        <f t="shared" si="243"/>
        <v/>
      </c>
      <c r="BA600" s="59" t="str">
        <f t="shared" si="244"/>
        <v/>
      </c>
      <c r="BC600" s="49" t="str">
        <f>IF($B600="", "", IF(COUNTIF(BD600:$BY600, "")=BC$8, IF(D600="", "", D600), ""))</f>
        <v/>
      </c>
      <c r="BD600" s="61" t="str">
        <f>IF($B600="", "", IF(COUNTIF(BE600:$BY600, "")=BD$8, IF(E600="", "", E600), ""))</f>
        <v/>
      </c>
      <c r="BE600" s="61" t="str">
        <f>IF($B600="", "", IF(COUNTIF(BF600:$BY600, "")=BE$8, IF(F600="", "", F600), ""))</f>
        <v/>
      </c>
      <c r="BF600" s="61" t="str">
        <f>IF($B600="", "", IF(COUNTIF(BG600:$BY600, "")=BF$8, IF(G600="", "", G600), ""))</f>
        <v/>
      </c>
      <c r="BG600" s="61" t="str">
        <f>IF($B600="", "", IF(COUNTIF(BH600:$BY600, "")=BG$8, IF(H600="", "", H600), ""))</f>
        <v/>
      </c>
      <c r="BH600" s="61" t="str">
        <f>IF($B600="", "", IF(COUNTIF(BI600:$BY600, "")=BH$8, IF(I600="", "", I600), ""))</f>
        <v/>
      </c>
      <c r="BI600" s="61" t="str">
        <f>IF($B600="", "", IF(COUNTIF(BJ600:$BY600, "")=BI$8, IF(J600="", "", J600), ""))</f>
        <v/>
      </c>
      <c r="BJ600" s="61" t="str">
        <f>IF($B600="", "", IF(COUNTIF(BK600:$BY600, "")=BJ$8, IF(K600="", "", K600), ""))</f>
        <v/>
      </c>
      <c r="BK600" s="61" t="str">
        <f>IF($B600="", "", IF(COUNTIF(BL600:$BY600, "")=BK$8, IF(L600="", "", L600), ""))</f>
        <v/>
      </c>
      <c r="BL600" s="61" t="str">
        <f>IF($B600="", "", IF(COUNTIF(BM600:$BY600, "")=BL$8, IF(M600="", "", M600), ""))</f>
        <v/>
      </c>
      <c r="BM600" s="61" t="str">
        <f>IF($B600="", "", IF(COUNTIF(BN600:$BY600, "")=BM$8, IF(N600="", "", N600), ""))</f>
        <v/>
      </c>
      <c r="BN600" s="61" t="str">
        <f>IF($B600="", "", IF(COUNTIF(BO600:$BY600, "")=BN$8, IF(O600="", "", O600), ""))</f>
        <v/>
      </c>
      <c r="BO600" s="61" t="str">
        <f>IF($B600="", "", IF(COUNTIF(BP600:$BY600, "")=BO$8, IF(P600="", "", P600), ""))</f>
        <v/>
      </c>
      <c r="BP600" s="61" t="str">
        <f>IF($B600="", "", IF(COUNTIF(BQ600:$BY600, "")=BP$8, IF(Q600="", "", Q600), ""))</f>
        <v/>
      </c>
      <c r="BQ600" s="61" t="str">
        <f>IF($B600="", "", IF(COUNTIF(BR600:$BY600, "")=BQ$8, IF(R600="", "", R600), ""))</f>
        <v/>
      </c>
      <c r="BR600" s="61" t="str">
        <f>IF($B600="", "", IF(COUNTIF(BS600:$BY600, "")=BR$8, IF(S600="", "", S600), ""))</f>
        <v/>
      </c>
      <c r="BS600" s="61" t="str">
        <f>IF($B600="", "", IF(COUNTIF(BT600:$BY600, "")=BS$8, IF(T600="", "", T600), ""))</f>
        <v/>
      </c>
      <c r="BT600" s="61" t="str">
        <f>IF($B600="", "", IF(COUNTIF(BU600:$BY600, "")=BT$8, IF(U600="", "", U600), ""))</f>
        <v/>
      </c>
      <c r="BU600" s="61" t="str">
        <f>IF($B600="", "", IF(COUNTIF(BV600:$BY600, "")=BU$8, IF(V600="", "", V600), ""))</f>
        <v/>
      </c>
      <c r="BV600" s="61" t="str">
        <f>IF($B600="", "", IF(COUNTIF(BW600:$BY600, "")=BV$8, IF(W600="", "", W600), ""))</f>
        <v/>
      </c>
      <c r="BW600" s="61" t="str">
        <f>IF($B600="", "", IF(COUNTIF(BX600:$BY600, "")=BW$8, IF(X600="", "", X600), ""))</f>
        <v/>
      </c>
      <c r="BX600" s="61" t="str">
        <f>IF($B600="", "", IF(COUNTIF(BY600:$BY600, "")=BX$8, IF(Y600="", "", Y600), ""))</f>
        <v/>
      </c>
      <c r="BY600" s="50" t="str">
        <f t="shared" si="259"/>
        <v/>
      </c>
      <c r="CA600" s="6" t="str">
        <f t="shared" si="260"/>
        <v/>
      </c>
      <c r="CB600" s="6" t="str">
        <f>IF(CA600="", "", RANK(CA600, $CA$9:$CA$2508, 0)+COUNTIF($CA$9:CA600, CA600)-1)</f>
        <v/>
      </c>
    </row>
    <row r="601" spans="1:80" x14ac:dyDescent="0.25">
      <c r="A601" s="22"/>
      <c r="B601" s="121" t="str">
        <f>IF('Stock Details'!B600="", "", 'Stock Details'!B600)</f>
        <v/>
      </c>
      <c r="C601" s="22"/>
      <c r="D601" s="130"/>
      <c r="E601" s="122"/>
      <c r="F601" s="131"/>
      <c r="G601" s="22"/>
      <c r="H601" s="130" t="str">
        <f t="shared" si="245"/>
        <v/>
      </c>
      <c r="I601" s="122"/>
      <c r="J601" s="131"/>
      <c r="K601" s="22"/>
      <c r="L601" s="130" t="str">
        <f t="shared" si="246"/>
        <v/>
      </c>
      <c r="M601" s="122"/>
      <c r="N601" s="131"/>
      <c r="O601" s="22"/>
      <c r="P601" s="130" t="str">
        <f t="shared" si="247"/>
        <v/>
      </c>
      <c r="Q601" s="122"/>
      <c r="R601" s="131"/>
      <c r="S601" s="22"/>
      <c r="T601" s="130" t="str">
        <f t="shared" si="248"/>
        <v/>
      </c>
      <c r="U601" s="122"/>
      <c r="V601" s="131"/>
      <c r="W601" s="22"/>
      <c r="X601" s="130" t="str">
        <f t="shared" si="249"/>
        <v/>
      </c>
      <c r="Y601" s="122"/>
      <c r="Z601" s="131"/>
      <c r="AA601" s="22"/>
      <c r="AC601" s="6" t="str">
        <f t="shared" si="250"/>
        <v/>
      </c>
      <c r="AE601" s="6" t="str">
        <f t="shared" si="251"/>
        <v/>
      </c>
      <c r="AF601" s="6" t="str">
        <f t="shared" si="252"/>
        <v/>
      </c>
      <c r="AG601" s="6" t="str">
        <f t="shared" si="253"/>
        <v/>
      </c>
      <c r="AH601" s="6" t="str">
        <f t="shared" si="254"/>
        <v/>
      </c>
      <c r="AI601" s="6" t="str">
        <f t="shared" si="255"/>
        <v/>
      </c>
      <c r="AJ601" s="6" t="str">
        <f t="shared" si="256"/>
        <v/>
      </c>
      <c r="AL601" s="9" t="str">
        <f>IF('Stock Details'!F600="", "", 'Stock Details'!F600)</f>
        <v/>
      </c>
      <c r="AM601" s="9" t="str">
        <f>IF('Stock Details'!G600="", "", 'Stock Details'!G600)</f>
        <v/>
      </c>
      <c r="AO601" s="59" t="str">
        <f t="shared" si="257"/>
        <v/>
      </c>
      <c r="AP601" s="59" t="str">
        <f t="shared" ref="AP601:AP664" si="261">IF(AF601="", "", AF601*$AL601)</f>
        <v/>
      </c>
      <c r="AQ601" s="59" t="str">
        <f t="shared" ref="AQ601:AQ664" si="262">IF(AG601="", "", AG601*$AL601)</f>
        <v/>
      </c>
      <c r="AR601" s="59" t="str">
        <f t="shared" ref="AR601:AR664" si="263">IF(AH601="", "", AH601*$AL601)</f>
        <v/>
      </c>
      <c r="AS601" s="59" t="str">
        <f t="shared" ref="AS601:AS664" si="264">IF(AI601="", "", AI601*$AL601)</f>
        <v/>
      </c>
      <c r="AT601" s="59" t="str">
        <f t="shared" ref="AT601:AT664" si="265">IF(AJ601="", "", AJ601*$AL601)</f>
        <v/>
      </c>
      <c r="AV601" s="59" t="str">
        <f t="shared" si="258"/>
        <v/>
      </c>
      <c r="AW601" s="59" t="str">
        <f t="shared" si="240"/>
        <v/>
      </c>
      <c r="AX601" s="59" t="str">
        <f t="shared" si="241"/>
        <v/>
      </c>
      <c r="AY601" s="59" t="str">
        <f t="shared" si="242"/>
        <v/>
      </c>
      <c r="AZ601" s="59" t="str">
        <f t="shared" si="243"/>
        <v/>
      </c>
      <c r="BA601" s="59" t="str">
        <f t="shared" si="244"/>
        <v/>
      </c>
      <c r="BC601" s="49" t="str">
        <f>IF($B601="", "", IF(COUNTIF(BD601:$BY601, "")=BC$8, IF(D601="", "", D601), ""))</f>
        <v/>
      </c>
      <c r="BD601" s="61" t="str">
        <f>IF($B601="", "", IF(COUNTIF(BE601:$BY601, "")=BD$8, IF(E601="", "", E601), ""))</f>
        <v/>
      </c>
      <c r="BE601" s="61" t="str">
        <f>IF($B601="", "", IF(COUNTIF(BF601:$BY601, "")=BE$8, IF(F601="", "", F601), ""))</f>
        <v/>
      </c>
      <c r="BF601" s="61" t="str">
        <f>IF($B601="", "", IF(COUNTIF(BG601:$BY601, "")=BF$8, IF(G601="", "", G601), ""))</f>
        <v/>
      </c>
      <c r="BG601" s="61" t="str">
        <f>IF($B601="", "", IF(COUNTIF(BH601:$BY601, "")=BG$8, IF(H601="", "", H601), ""))</f>
        <v/>
      </c>
      <c r="BH601" s="61" t="str">
        <f>IF($B601="", "", IF(COUNTIF(BI601:$BY601, "")=BH$8, IF(I601="", "", I601), ""))</f>
        <v/>
      </c>
      <c r="BI601" s="61" t="str">
        <f>IF($B601="", "", IF(COUNTIF(BJ601:$BY601, "")=BI$8, IF(J601="", "", J601), ""))</f>
        <v/>
      </c>
      <c r="BJ601" s="61" t="str">
        <f>IF($B601="", "", IF(COUNTIF(BK601:$BY601, "")=BJ$8, IF(K601="", "", K601), ""))</f>
        <v/>
      </c>
      <c r="BK601" s="61" t="str">
        <f>IF($B601="", "", IF(COUNTIF(BL601:$BY601, "")=BK$8, IF(L601="", "", L601), ""))</f>
        <v/>
      </c>
      <c r="BL601" s="61" t="str">
        <f>IF($B601="", "", IF(COUNTIF(BM601:$BY601, "")=BL$8, IF(M601="", "", M601), ""))</f>
        <v/>
      </c>
      <c r="BM601" s="61" t="str">
        <f>IF($B601="", "", IF(COUNTIF(BN601:$BY601, "")=BM$8, IF(N601="", "", N601), ""))</f>
        <v/>
      </c>
      <c r="BN601" s="61" t="str">
        <f>IF($B601="", "", IF(COUNTIF(BO601:$BY601, "")=BN$8, IF(O601="", "", O601), ""))</f>
        <v/>
      </c>
      <c r="BO601" s="61" t="str">
        <f>IF($B601="", "", IF(COUNTIF(BP601:$BY601, "")=BO$8, IF(P601="", "", P601), ""))</f>
        <v/>
      </c>
      <c r="BP601" s="61" t="str">
        <f>IF($B601="", "", IF(COUNTIF(BQ601:$BY601, "")=BP$8, IF(Q601="", "", Q601), ""))</f>
        <v/>
      </c>
      <c r="BQ601" s="61" t="str">
        <f>IF($B601="", "", IF(COUNTIF(BR601:$BY601, "")=BQ$8, IF(R601="", "", R601), ""))</f>
        <v/>
      </c>
      <c r="BR601" s="61" t="str">
        <f>IF($B601="", "", IF(COUNTIF(BS601:$BY601, "")=BR$8, IF(S601="", "", S601), ""))</f>
        <v/>
      </c>
      <c r="BS601" s="61" t="str">
        <f>IF($B601="", "", IF(COUNTIF(BT601:$BY601, "")=BS$8, IF(T601="", "", T601), ""))</f>
        <v/>
      </c>
      <c r="BT601" s="61" t="str">
        <f>IF($B601="", "", IF(COUNTIF(BU601:$BY601, "")=BT$8, IF(U601="", "", U601), ""))</f>
        <v/>
      </c>
      <c r="BU601" s="61" t="str">
        <f>IF($B601="", "", IF(COUNTIF(BV601:$BY601, "")=BU$8, IF(V601="", "", V601), ""))</f>
        <v/>
      </c>
      <c r="BV601" s="61" t="str">
        <f>IF($B601="", "", IF(COUNTIF(BW601:$BY601, "")=BV$8, IF(W601="", "", W601), ""))</f>
        <v/>
      </c>
      <c r="BW601" s="61" t="str">
        <f>IF($B601="", "", IF(COUNTIF(BX601:$BY601, "")=BW$8, IF(X601="", "", X601), ""))</f>
        <v/>
      </c>
      <c r="BX601" s="61" t="str">
        <f>IF($B601="", "", IF(COUNTIF(BY601:$BY601, "")=BX$8, IF(Y601="", "", Y601), ""))</f>
        <v/>
      </c>
      <c r="BY601" s="50" t="str">
        <f t="shared" si="259"/>
        <v/>
      </c>
      <c r="CA601" s="6" t="str">
        <f t="shared" si="260"/>
        <v/>
      </c>
      <c r="CB601" s="6" t="str">
        <f>IF(CA601="", "", RANK(CA601, $CA$9:$CA$2508, 0)+COUNTIF($CA$9:CA601, CA601)-1)</f>
        <v/>
      </c>
    </row>
    <row r="602" spans="1:80" x14ac:dyDescent="0.25">
      <c r="A602" s="22"/>
      <c r="B602" s="121" t="str">
        <f>IF('Stock Details'!B601="", "", 'Stock Details'!B601)</f>
        <v/>
      </c>
      <c r="C602" s="22"/>
      <c r="D602" s="130"/>
      <c r="E602" s="122"/>
      <c r="F602" s="131"/>
      <c r="G602" s="22"/>
      <c r="H602" s="130" t="str">
        <f t="shared" si="245"/>
        <v/>
      </c>
      <c r="I602" s="122"/>
      <c r="J602" s="131"/>
      <c r="K602" s="22"/>
      <c r="L602" s="130" t="str">
        <f t="shared" si="246"/>
        <v/>
      </c>
      <c r="M602" s="122"/>
      <c r="N602" s="131"/>
      <c r="O602" s="22"/>
      <c r="P602" s="130" t="str">
        <f t="shared" si="247"/>
        <v/>
      </c>
      <c r="Q602" s="122"/>
      <c r="R602" s="131"/>
      <c r="S602" s="22"/>
      <c r="T602" s="130" t="str">
        <f t="shared" si="248"/>
        <v/>
      </c>
      <c r="U602" s="122"/>
      <c r="V602" s="131"/>
      <c r="W602" s="22"/>
      <c r="X602" s="130" t="str">
        <f t="shared" si="249"/>
        <v/>
      </c>
      <c r="Y602" s="122"/>
      <c r="Z602" s="131"/>
      <c r="AA602" s="22"/>
      <c r="AC602" s="6" t="str">
        <f t="shared" si="250"/>
        <v/>
      </c>
      <c r="AE602" s="6" t="str">
        <f t="shared" si="251"/>
        <v/>
      </c>
      <c r="AF602" s="6" t="str">
        <f t="shared" si="252"/>
        <v/>
      </c>
      <c r="AG602" s="6" t="str">
        <f t="shared" si="253"/>
        <v/>
      </c>
      <c r="AH602" s="6" t="str">
        <f t="shared" si="254"/>
        <v/>
      </c>
      <c r="AI602" s="6" t="str">
        <f t="shared" si="255"/>
        <v/>
      </c>
      <c r="AJ602" s="6" t="str">
        <f t="shared" si="256"/>
        <v/>
      </c>
      <c r="AL602" s="9" t="str">
        <f>IF('Stock Details'!F601="", "", 'Stock Details'!F601)</f>
        <v/>
      </c>
      <c r="AM602" s="9" t="str">
        <f>IF('Stock Details'!G601="", "", 'Stock Details'!G601)</f>
        <v/>
      </c>
      <c r="AO602" s="59" t="str">
        <f t="shared" si="257"/>
        <v/>
      </c>
      <c r="AP602" s="59" t="str">
        <f t="shared" si="261"/>
        <v/>
      </c>
      <c r="AQ602" s="59" t="str">
        <f t="shared" si="262"/>
        <v/>
      </c>
      <c r="AR602" s="59" t="str">
        <f t="shared" si="263"/>
        <v/>
      </c>
      <c r="AS602" s="59" t="str">
        <f t="shared" si="264"/>
        <v/>
      </c>
      <c r="AT602" s="59" t="str">
        <f t="shared" si="265"/>
        <v/>
      </c>
      <c r="AV602" s="59" t="str">
        <f t="shared" si="258"/>
        <v/>
      </c>
      <c r="AW602" s="59" t="str">
        <f t="shared" si="240"/>
        <v/>
      </c>
      <c r="AX602" s="59" t="str">
        <f t="shared" si="241"/>
        <v/>
      </c>
      <c r="AY602" s="59" t="str">
        <f t="shared" si="242"/>
        <v/>
      </c>
      <c r="AZ602" s="59" t="str">
        <f t="shared" si="243"/>
        <v/>
      </c>
      <c r="BA602" s="59" t="str">
        <f t="shared" si="244"/>
        <v/>
      </c>
      <c r="BC602" s="49" t="str">
        <f>IF($B602="", "", IF(COUNTIF(BD602:$BY602, "")=BC$8, IF(D602="", "", D602), ""))</f>
        <v/>
      </c>
      <c r="BD602" s="61" t="str">
        <f>IF($B602="", "", IF(COUNTIF(BE602:$BY602, "")=BD$8, IF(E602="", "", E602), ""))</f>
        <v/>
      </c>
      <c r="BE602" s="61" t="str">
        <f>IF($B602="", "", IF(COUNTIF(BF602:$BY602, "")=BE$8, IF(F602="", "", F602), ""))</f>
        <v/>
      </c>
      <c r="BF602" s="61" t="str">
        <f>IF($B602="", "", IF(COUNTIF(BG602:$BY602, "")=BF$8, IF(G602="", "", G602), ""))</f>
        <v/>
      </c>
      <c r="BG602" s="61" t="str">
        <f>IF($B602="", "", IF(COUNTIF(BH602:$BY602, "")=BG$8, IF(H602="", "", H602), ""))</f>
        <v/>
      </c>
      <c r="BH602" s="61" t="str">
        <f>IF($B602="", "", IF(COUNTIF(BI602:$BY602, "")=BH$8, IF(I602="", "", I602), ""))</f>
        <v/>
      </c>
      <c r="BI602" s="61" t="str">
        <f>IF($B602="", "", IF(COUNTIF(BJ602:$BY602, "")=BI$8, IF(J602="", "", J602), ""))</f>
        <v/>
      </c>
      <c r="BJ602" s="61" t="str">
        <f>IF($B602="", "", IF(COUNTIF(BK602:$BY602, "")=BJ$8, IF(K602="", "", K602), ""))</f>
        <v/>
      </c>
      <c r="BK602" s="61" t="str">
        <f>IF($B602="", "", IF(COUNTIF(BL602:$BY602, "")=BK$8, IF(L602="", "", L602), ""))</f>
        <v/>
      </c>
      <c r="BL602" s="61" t="str">
        <f>IF($B602="", "", IF(COUNTIF(BM602:$BY602, "")=BL$8, IF(M602="", "", M602), ""))</f>
        <v/>
      </c>
      <c r="BM602" s="61" t="str">
        <f>IF($B602="", "", IF(COUNTIF(BN602:$BY602, "")=BM$8, IF(N602="", "", N602), ""))</f>
        <v/>
      </c>
      <c r="BN602" s="61" t="str">
        <f>IF($B602="", "", IF(COUNTIF(BO602:$BY602, "")=BN$8, IF(O602="", "", O602), ""))</f>
        <v/>
      </c>
      <c r="BO602" s="61" t="str">
        <f>IF($B602="", "", IF(COUNTIF(BP602:$BY602, "")=BO$8, IF(P602="", "", P602), ""))</f>
        <v/>
      </c>
      <c r="BP602" s="61" t="str">
        <f>IF($B602="", "", IF(COUNTIF(BQ602:$BY602, "")=BP$8, IF(Q602="", "", Q602), ""))</f>
        <v/>
      </c>
      <c r="BQ602" s="61" t="str">
        <f>IF($B602="", "", IF(COUNTIF(BR602:$BY602, "")=BQ$8, IF(R602="", "", R602), ""))</f>
        <v/>
      </c>
      <c r="BR602" s="61" t="str">
        <f>IF($B602="", "", IF(COUNTIF(BS602:$BY602, "")=BR$8, IF(S602="", "", S602), ""))</f>
        <v/>
      </c>
      <c r="BS602" s="61" t="str">
        <f>IF($B602="", "", IF(COUNTIF(BT602:$BY602, "")=BS$8, IF(T602="", "", T602), ""))</f>
        <v/>
      </c>
      <c r="BT602" s="61" t="str">
        <f>IF($B602="", "", IF(COUNTIF(BU602:$BY602, "")=BT$8, IF(U602="", "", U602), ""))</f>
        <v/>
      </c>
      <c r="BU602" s="61" t="str">
        <f>IF($B602="", "", IF(COUNTIF(BV602:$BY602, "")=BU$8, IF(V602="", "", V602), ""))</f>
        <v/>
      </c>
      <c r="BV602" s="61" t="str">
        <f>IF($B602="", "", IF(COUNTIF(BW602:$BY602, "")=BV$8, IF(W602="", "", W602), ""))</f>
        <v/>
      </c>
      <c r="BW602" s="61" t="str">
        <f>IF($B602="", "", IF(COUNTIF(BX602:$BY602, "")=BW$8, IF(X602="", "", X602), ""))</f>
        <v/>
      </c>
      <c r="BX602" s="61" t="str">
        <f>IF($B602="", "", IF(COUNTIF(BY602:$BY602, "")=BX$8, IF(Y602="", "", Y602), ""))</f>
        <v/>
      </c>
      <c r="BY602" s="50" t="str">
        <f t="shared" si="259"/>
        <v/>
      </c>
      <c r="CA602" s="6" t="str">
        <f t="shared" si="260"/>
        <v/>
      </c>
      <c r="CB602" s="6" t="str">
        <f>IF(CA602="", "", RANK(CA602, $CA$9:$CA$2508, 0)+COUNTIF($CA$9:CA602, CA602)-1)</f>
        <v/>
      </c>
    </row>
    <row r="603" spans="1:80" x14ac:dyDescent="0.25">
      <c r="A603" s="22"/>
      <c r="B603" s="121" t="str">
        <f>IF('Stock Details'!B602="", "", 'Stock Details'!B602)</f>
        <v/>
      </c>
      <c r="C603" s="22"/>
      <c r="D603" s="130"/>
      <c r="E603" s="122"/>
      <c r="F603" s="131"/>
      <c r="G603" s="22"/>
      <c r="H603" s="130" t="str">
        <f t="shared" si="245"/>
        <v/>
      </c>
      <c r="I603" s="122"/>
      <c r="J603" s="131"/>
      <c r="K603" s="22"/>
      <c r="L603" s="130" t="str">
        <f t="shared" si="246"/>
        <v/>
      </c>
      <c r="M603" s="122"/>
      <c r="N603" s="131"/>
      <c r="O603" s="22"/>
      <c r="P603" s="130" t="str">
        <f t="shared" si="247"/>
        <v/>
      </c>
      <c r="Q603" s="122"/>
      <c r="R603" s="131"/>
      <c r="S603" s="22"/>
      <c r="T603" s="130" t="str">
        <f t="shared" si="248"/>
        <v/>
      </c>
      <c r="U603" s="122"/>
      <c r="V603" s="131"/>
      <c r="W603" s="22"/>
      <c r="X603" s="130" t="str">
        <f t="shared" si="249"/>
        <v/>
      </c>
      <c r="Y603" s="122"/>
      <c r="Z603" s="131"/>
      <c r="AA603" s="22"/>
      <c r="AC603" s="6" t="str">
        <f t="shared" si="250"/>
        <v/>
      </c>
      <c r="AE603" s="6" t="str">
        <f t="shared" si="251"/>
        <v/>
      </c>
      <c r="AF603" s="6" t="str">
        <f t="shared" si="252"/>
        <v/>
      </c>
      <c r="AG603" s="6" t="str">
        <f t="shared" si="253"/>
        <v/>
      </c>
      <c r="AH603" s="6" t="str">
        <f t="shared" si="254"/>
        <v/>
      </c>
      <c r="AI603" s="6" t="str">
        <f t="shared" si="255"/>
        <v/>
      </c>
      <c r="AJ603" s="6" t="str">
        <f t="shared" si="256"/>
        <v/>
      </c>
      <c r="AL603" s="9" t="str">
        <f>IF('Stock Details'!F602="", "", 'Stock Details'!F602)</f>
        <v/>
      </c>
      <c r="AM603" s="9" t="str">
        <f>IF('Stock Details'!G602="", "", 'Stock Details'!G602)</f>
        <v/>
      </c>
      <c r="AO603" s="59" t="str">
        <f t="shared" si="257"/>
        <v/>
      </c>
      <c r="AP603" s="59" t="str">
        <f t="shared" si="261"/>
        <v/>
      </c>
      <c r="AQ603" s="59" t="str">
        <f t="shared" si="262"/>
        <v/>
      </c>
      <c r="AR603" s="59" t="str">
        <f t="shared" si="263"/>
        <v/>
      </c>
      <c r="AS603" s="59" t="str">
        <f t="shared" si="264"/>
        <v/>
      </c>
      <c r="AT603" s="59" t="str">
        <f t="shared" si="265"/>
        <v/>
      </c>
      <c r="AV603" s="59" t="str">
        <f t="shared" si="258"/>
        <v/>
      </c>
      <c r="AW603" s="59" t="str">
        <f t="shared" si="240"/>
        <v/>
      </c>
      <c r="AX603" s="59" t="str">
        <f t="shared" si="241"/>
        <v/>
      </c>
      <c r="AY603" s="59" t="str">
        <f t="shared" si="242"/>
        <v/>
      </c>
      <c r="AZ603" s="59" t="str">
        <f t="shared" si="243"/>
        <v/>
      </c>
      <c r="BA603" s="59" t="str">
        <f t="shared" si="244"/>
        <v/>
      </c>
      <c r="BC603" s="49" t="str">
        <f>IF($B603="", "", IF(COUNTIF(BD603:$BY603, "")=BC$8, IF(D603="", "", D603), ""))</f>
        <v/>
      </c>
      <c r="BD603" s="61" t="str">
        <f>IF($B603="", "", IF(COUNTIF(BE603:$BY603, "")=BD$8, IF(E603="", "", E603), ""))</f>
        <v/>
      </c>
      <c r="BE603" s="61" t="str">
        <f>IF($B603="", "", IF(COUNTIF(BF603:$BY603, "")=BE$8, IF(F603="", "", F603), ""))</f>
        <v/>
      </c>
      <c r="BF603" s="61" t="str">
        <f>IF($B603="", "", IF(COUNTIF(BG603:$BY603, "")=BF$8, IF(G603="", "", G603), ""))</f>
        <v/>
      </c>
      <c r="BG603" s="61" t="str">
        <f>IF($B603="", "", IF(COUNTIF(BH603:$BY603, "")=BG$8, IF(H603="", "", H603), ""))</f>
        <v/>
      </c>
      <c r="BH603" s="61" t="str">
        <f>IF($B603="", "", IF(COUNTIF(BI603:$BY603, "")=BH$8, IF(I603="", "", I603), ""))</f>
        <v/>
      </c>
      <c r="BI603" s="61" t="str">
        <f>IF($B603="", "", IF(COUNTIF(BJ603:$BY603, "")=BI$8, IF(J603="", "", J603), ""))</f>
        <v/>
      </c>
      <c r="BJ603" s="61" t="str">
        <f>IF($B603="", "", IF(COUNTIF(BK603:$BY603, "")=BJ$8, IF(K603="", "", K603), ""))</f>
        <v/>
      </c>
      <c r="BK603" s="61" t="str">
        <f>IF($B603="", "", IF(COUNTIF(BL603:$BY603, "")=BK$8, IF(L603="", "", L603), ""))</f>
        <v/>
      </c>
      <c r="BL603" s="61" t="str">
        <f>IF($B603="", "", IF(COUNTIF(BM603:$BY603, "")=BL$8, IF(M603="", "", M603), ""))</f>
        <v/>
      </c>
      <c r="BM603" s="61" t="str">
        <f>IF($B603="", "", IF(COUNTIF(BN603:$BY603, "")=BM$8, IF(N603="", "", N603), ""))</f>
        <v/>
      </c>
      <c r="BN603" s="61" t="str">
        <f>IF($B603="", "", IF(COUNTIF(BO603:$BY603, "")=BN$8, IF(O603="", "", O603), ""))</f>
        <v/>
      </c>
      <c r="BO603" s="61" t="str">
        <f>IF($B603="", "", IF(COUNTIF(BP603:$BY603, "")=BO$8, IF(P603="", "", P603), ""))</f>
        <v/>
      </c>
      <c r="BP603" s="61" t="str">
        <f>IF($B603="", "", IF(COUNTIF(BQ603:$BY603, "")=BP$8, IF(Q603="", "", Q603), ""))</f>
        <v/>
      </c>
      <c r="BQ603" s="61" t="str">
        <f>IF($B603="", "", IF(COUNTIF(BR603:$BY603, "")=BQ$8, IF(R603="", "", R603), ""))</f>
        <v/>
      </c>
      <c r="BR603" s="61" t="str">
        <f>IF($B603="", "", IF(COUNTIF(BS603:$BY603, "")=BR$8, IF(S603="", "", S603), ""))</f>
        <v/>
      </c>
      <c r="BS603" s="61" t="str">
        <f>IF($B603="", "", IF(COUNTIF(BT603:$BY603, "")=BS$8, IF(T603="", "", T603), ""))</f>
        <v/>
      </c>
      <c r="BT603" s="61" t="str">
        <f>IF($B603="", "", IF(COUNTIF(BU603:$BY603, "")=BT$8, IF(U603="", "", U603), ""))</f>
        <v/>
      </c>
      <c r="BU603" s="61" t="str">
        <f>IF($B603="", "", IF(COUNTIF(BV603:$BY603, "")=BU$8, IF(V603="", "", V603), ""))</f>
        <v/>
      </c>
      <c r="BV603" s="61" t="str">
        <f>IF($B603="", "", IF(COUNTIF(BW603:$BY603, "")=BV$8, IF(W603="", "", W603), ""))</f>
        <v/>
      </c>
      <c r="BW603" s="61" t="str">
        <f>IF($B603="", "", IF(COUNTIF(BX603:$BY603, "")=BW$8, IF(X603="", "", X603), ""))</f>
        <v/>
      </c>
      <c r="BX603" s="61" t="str">
        <f>IF($B603="", "", IF(COUNTIF(BY603:$BY603, "")=BX$8, IF(Y603="", "", Y603), ""))</f>
        <v/>
      </c>
      <c r="BY603" s="50" t="str">
        <f t="shared" si="259"/>
        <v/>
      </c>
      <c r="CA603" s="6" t="str">
        <f t="shared" si="260"/>
        <v/>
      </c>
      <c r="CB603" s="6" t="str">
        <f>IF(CA603="", "", RANK(CA603, $CA$9:$CA$2508, 0)+COUNTIF($CA$9:CA603, CA603)-1)</f>
        <v/>
      </c>
    </row>
    <row r="604" spans="1:80" x14ac:dyDescent="0.25">
      <c r="A604" s="22"/>
      <c r="B604" s="121" t="str">
        <f>IF('Stock Details'!B603="", "", 'Stock Details'!B603)</f>
        <v/>
      </c>
      <c r="C604" s="22"/>
      <c r="D604" s="130"/>
      <c r="E604" s="122"/>
      <c r="F604" s="131"/>
      <c r="G604" s="22"/>
      <c r="H604" s="130" t="str">
        <f t="shared" si="245"/>
        <v/>
      </c>
      <c r="I604" s="122"/>
      <c r="J604" s="131"/>
      <c r="K604" s="22"/>
      <c r="L604" s="130" t="str">
        <f t="shared" si="246"/>
        <v/>
      </c>
      <c r="M604" s="122"/>
      <c r="N604" s="131"/>
      <c r="O604" s="22"/>
      <c r="P604" s="130" t="str">
        <f t="shared" si="247"/>
        <v/>
      </c>
      <c r="Q604" s="122"/>
      <c r="R604" s="131"/>
      <c r="S604" s="22"/>
      <c r="T604" s="130" t="str">
        <f t="shared" si="248"/>
        <v/>
      </c>
      <c r="U604" s="122"/>
      <c r="V604" s="131"/>
      <c r="W604" s="22"/>
      <c r="X604" s="130" t="str">
        <f t="shared" si="249"/>
        <v/>
      </c>
      <c r="Y604" s="122"/>
      <c r="Z604" s="131"/>
      <c r="AA604" s="22"/>
      <c r="AC604" s="6" t="str">
        <f t="shared" si="250"/>
        <v/>
      </c>
      <c r="AE604" s="6" t="str">
        <f t="shared" si="251"/>
        <v/>
      </c>
      <c r="AF604" s="6" t="str">
        <f t="shared" si="252"/>
        <v/>
      </c>
      <c r="AG604" s="6" t="str">
        <f t="shared" si="253"/>
        <v/>
      </c>
      <c r="AH604" s="6" t="str">
        <f t="shared" si="254"/>
        <v/>
      </c>
      <c r="AI604" s="6" t="str">
        <f t="shared" si="255"/>
        <v/>
      </c>
      <c r="AJ604" s="6" t="str">
        <f t="shared" si="256"/>
        <v/>
      </c>
      <c r="AL604" s="9" t="str">
        <f>IF('Stock Details'!F603="", "", 'Stock Details'!F603)</f>
        <v/>
      </c>
      <c r="AM604" s="9" t="str">
        <f>IF('Stock Details'!G603="", "", 'Stock Details'!G603)</f>
        <v/>
      </c>
      <c r="AO604" s="59" t="str">
        <f t="shared" si="257"/>
        <v/>
      </c>
      <c r="AP604" s="59" t="str">
        <f t="shared" si="261"/>
        <v/>
      </c>
      <c r="AQ604" s="59" t="str">
        <f t="shared" si="262"/>
        <v/>
      </c>
      <c r="AR604" s="59" t="str">
        <f t="shared" si="263"/>
        <v/>
      </c>
      <c r="AS604" s="59" t="str">
        <f t="shared" si="264"/>
        <v/>
      </c>
      <c r="AT604" s="59" t="str">
        <f t="shared" si="265"/>
        <v/>
      </c>
      <c r="AV604" s="59" t="str">
        <f t="shared" si="258"/>
        <v/>
      </c>
      <c r="AW604" s="59" t="str">
        <f t="shared" si="240"/>
        <v/>
      </c>
      <c r="AX604" s="59" t="str">
        <f t="shared" si="241"/>
        <v/>
      </c>
      <c r="AY604" s="59" t="str">
        <f t="shared" si="242"/>
        <v/>
      </c>
      <c r="AZ604" s="59" t="str">
        <f t="shared" si="243"/>
        <v/>
      </c>
      <c r="BA604" s="59" t="str">
        <f t="shared" si="244"/>
        <v/>
      </c>
      <c r="BC604" s="49" t="str">
        <f>IF($B604="", "", IF(COUNTIF(BD604:$BY604, "")=BC$8, IF(D604="", "", D604), ""))</f>
        <v/>
      </c>
      <c r="BD604" s="61" t="str">
        <f>IF($B604="", "", IF(COUNTIF(BE604:$BY604, "")=BD$8, IF(E604="", "", E604), ""))</f>
        <v/>
      </c>
      <c r="BE604" s="61" t="str">
        <f>IF($B604="", "", IF(COUNTIF(BF604:$BY604, "")=BE$8, IF(F604="", "", F604), ""))</f>
        <v/>
      </c>
      <c r="BF604" s="61" t="str">
        <f>IF($B604="", "", IF(COUNTIF(BG604:$BY604, "")=BF$8, IF(G604="", "", G604), ""))</f>
        <v/>
      </c>
      <c r="BG604" s="61" t="str">
        <f>IF($B604="", "", IF(COUNTIF(BH604:$BY604, "")=BG$8, IF(H604="", "", H604), ""))</f>
        <v/>
      </c>
      <c r="BH604" s="61" t="str">
        <f>IF($B604="", "", IF(COUNTIF(BI604:$BY604, "")=BH$8, IF(I604="", "", I604), ""))</f>
        <v/>
      </c>
      <c r="BI604" s="61" t="str">
        <f>IF($B604="", "", IF(COUNTIF(BJ604:$BY604, "")=BI$8, IF(J604="", "", J604), ""))</f>
        <v/>
      </c>
      <c r="BJ604" s="61" t="str">
        <f>IF($B604="", "", IF(COUNTIF(BK604:$BY604, "")=BJ$8, IF(K604="", "", K604), ""))</f>
        <v/>
      </c>
      <c r="BK604" s="61" t="str">
        <f>IF($B604="", "", IF(COUNTIF(BL604:$BY604, "")=BK$8, IF(L604="", "", L604), ""))</f>
        <v/>
      </c>
      <c r="BL604" s="61" t="str">
        <f>IF($B604="", "", IF(COUNTIF(BM604:$BY604, "")=BL$8, IF(M604="", "", M604), ""))</f>
        <v/>
      </c>
      <c r="BM604" s="61" t="str">
        <f>IF($B604="", "", IF(COUNTIF(BN604:$BY604, "")=BM$8, IF(N604="", "", N604), ""))</f>
        <v/>
      </c>
      <c r="BN604" s="61" t="str">
        <f>IF($B604="", "", IF(COUNTIF(BO604:$BY604, "")=BN$8, IF(O604="", "", O604), ""))</f>
        <v/>
      </c>
      <c r="BO604" s="61" t="str">
        <f>IF($B604="", "", IF(COUNTIF(BP604:$BY604, "")=BO$8, IF(P604="", "", P604), ""))</f>
        <v/>
      </c>
      <c r="BP604" s="61" t="str">
        <f>IF($B604="", "", IF(COUNTIF(BQ604:$BY604, "")=BP$8, IF(Q604="", "", Q604), ""))</f>
        <v/>
      </c>
      <c r="BQ604" s="61" t="str">
        <f>IF($B604="", "", IF(COUNTIF(BR604:$BY604, "")=BQ$8, IF(R604="", "", R604), ""))</f>
        <v/>
      </c>
      <c r="BR604" s="61" t="str">
        <f>IF($B604="", "", IF(COUNTIF(BS604:$BY604, "")=BR$8, IF(S604="", "", S604), ""))</f>
        <v/>
      </c>
      <c r="BS604" s="61" t="str">
        <f>IF($B604="", "", IF(COUNTIF(BT604:$BY604, "")=BS$8, IF(T604="", "", T604), ""))</f>
        <v/>
      </c>
      <c r="BT604" s="61" t="str">
        <f>IF($B604="", "", IF(COUNTIF(BU604:$BY604, "")=BT$8, IF(U604="", "", U604), ""))</f>
        <v/>
      </c>
      <c r="BU604" s="61" t="str">
        <f>IF($B604="", "", IF(COUNTIF(BV604:$BY604, "")=BU$8, IF(V604="", "", V604), ""))</f>
        <v/>
      </c>
      <c r="BV604" s="61" t="str">
        <f>IF($B604="", "", IF(COUNTIF(BW604:$BY604, "")=BV$8, IF(W604="", "", W604), ""))</f>
        <v/>
      </c>
      <c r="BW604" s="61" t="str">
        <f>IF($B604="", "", IF(COUNTIF(BX604:$BY604, "")=BW$8, IF(X604="", "", X604), ""))</f>
        <v/>
      </c>
      <c r="BX604" s="61" t="str">
        <f>IF($B604="", "", IF(COUNTIF(BY604:$BY604, "")=BX$8, IF(Y604="", "", Y604), ""))</f>
        <v/>
      </c>
      <c r="BY604" s="50" t="str">
        <f t="shared" si="259"/>
        <v/>
      </c>
      <c r="CA604" s="6" t="str">
        <f t="shared" si="260"/>
        <v/>
      </c>
      <c r="CB604" s="6" t="str">
        <f>IF(CA604="", "", RANK(CA604, $CA$9:$CA$2508, 0)+COUNTIF($CA$9:CA604, CA604)-1)</f>
        <v/>
      </c>
    </row>
    <row r="605" spans="1:80" x14ac:dyDescent="0.25">
      <c r="A605" s="22"/>
      <c r="B605" s="121" t="str">
        <f>IF('Stock Details'!B604="", "", 'Stock Details'!B604)</f>
        <v/>
      </c>
      <c r="C605" s="22"/>
      <c r="D605" s="130"/>
      <c r="E605" s="122"/>
      <c r="F605" s="131"/>
      <c r="G605" s="22"/>
      <c r="H605" s="130" t="str">
        <f t="shared" si="245"/>
        <v/>
      </c>
      <c r="I605" s="122"/>
      <c r="J605" s="131"/>
      <c r="K605" s="22"/>
      <c r="L605" s="130" t="str">
        <f t="shared" si="246"/>
        <v/>
      </c>
      <c r="M605" s="122"/>
      <c r="N605" s="131"/>
      <c r="O605" s="22"/>
      <c r="P605" s="130" t="str">
        <f t="shared" si="247"/>
        <v/>
      </c>
      <c r="Q605" s="122"/>
      <c r="R605" s="131"/>
      <c r="S605" s="22"/>
      <c r="T605" s="130" t="str">
        <f t="shared" si="248"/>
        <v/>
      </c>
      <c r="U605" s="122"/>
      <c r="V605" s="131"/>
      <c r="W605" s="22"/>
      <c r="X605" s="130" t="str">
        <f t="shared" si="249"/>
        <v/>
      </c>
      <c r="Y605" s="122"/>
      <c r="Z605" s="131"/>
      <c r="AA605" s="22"/>
      <c r="AC605" s="6" t="str">
        <f t="shared" si="250"/>
        <v/>
      </c>
      <c r="AE605" s="6" t="str">
        <f t="shared" si="251"/>
        <v/>
      </c>
      <c r="AF605" s="6" t="str">
        <f t="shared" si="252"/>
        <v/>
      </c>
      <c r="AG605" s="6" t="str">
        <f t="shared" si="253"/>
        <v/>
      </c>
      <c r="AH605" s="6" t="str">
        <f t="shared" si="254"/>
        <v/>
      </c>
      <c r="AI605" s="6" t="str">
        <f t="shared" si="255"/>
        <v/>
      </c>
      <c r="AJ605" s="6" t="str">
        <f t="shared" si="256"/>
        <v/>
      </c>
      <c r="AL605" s="9" t="str">
        <f>IF('Stock Details'!F604="", "", 'Stock Details'!F604)</f>
        <v/>
      </c>
      <c r="AM605" s="9" t="str">
        <f>IF('Stock Details'!G604="", "", 'Stock Details'!G604)</f>
        <v/>
      </c>
      <c r="AO605" s="59" t="str">
        <f t="shared" si="257"/>
        <v/>
      </c>
      <c r="AP605" s="59" t="str">
        <f t="shared" si="261"/>
        <v/>
      </c>
      <c r="AQ605" s="59" t="str">
        <f t="shared" si="262"/>
        <v/>
      </c>
      <c r="AR605" s="59" t="str">
        <f t="shared" si="263"/>
        <v/>
      </c>
      <c r="AS605" s="59" t="str">
        <f t="shared" si="264"/>
        <v/>
      </c>
      <c r="AT605" s="59" t="str">
        <f t="shared" si="265"/>
        <v/>
      </c>
      <c r="AV605" s="59" t="str">
        <f t="shared" si="258"/>
        <v/>
      </c>
      <c r="AW605" s="59" t="str">
        <f t="shared" si="240"/>
        <v/>
      </c>
      <c r="AX605" s="59" t="str">
        <f t="shared" si="241"/>
        <v/>
      </c>
      <c r="AY605" s="59" t="str">
        <f t="shared" si="242"/>
        <v/>
      </c>
      <c r="AZ605" s="59" t="str">
        <f t="shared" si="243"/>
        <v/>
      </c>
      <c r="BA605" s="59" t="str">
        <f t="shared" si="244"/>
        <v/>
      </c>
      <c r="BC605" s="49" t="str">
        <f>IF($B605="", "", IF(COUNTIF(BD605:$BY605, "")=BC$8, IF(D605="", "", D605), ""))</f>
        <v/>
      </c>
      <c r="BD605" s="61" t="str">
        <f>IF($B605="", "", IF(COUNTIF(BE605:$BY605, "")=BD$8, IF(E605="", "", E605), ""))</f>
        <v/>
      </c>
      <c r="BE605" s="61" t="str">
        <f>IF($B605="", "", IF(COUNTIF(BF605:$BY605, "")=BE$8, IF(F605="", "", F605), ""))</f>
        <v/>
      </c>
      <c r="BF605" s="61" t="str">
        <f>IF($B605="", "", IF(COUNTIF(BG605:$BY605, "")=BF$8, IF(G605="", "", G605), ""))</f>
        <v/>
      </c>
      <c r="BG605" s="61" t="str">
        <f>IF($B605="", "", IF(COUNTIF(BH605:$BY605, "")=BG$8, IF(H605="", "", H605), ""))</f>
        <v/>
      </c>
      <c r="BH605" s="61" t="str">
        <f>IF($B605="", "", IF(COUNTIF(BI605:$BY605, "")=BH$8, IF(I605="", "", I605), ""))</f>
        <v/>
      </c>
      <c r="BI605" s="61" t="str">
        <f>IF($B605="", "", IF(COUNTIF(BJ605:$BY605, "")=BI$8, IF(J605="", "", J605), ""))</f>
        <v/>
      </c>
      <c r="BJ605" s="61" t="str">
        <f>IF($B605="", "", IF(COUNTIF(BK605:$BY605, "")=BJ$8, IF(K605="", "", K605), ""))</f>
        <v/>
      </c>
      <c r="BK605" s="61" t="str">
        <f>IF($B605="", "", IF(COUNTIF(BL605:$BY605, "")=BK$8, IF(L605="", "", L605), ""))</f>
        <v/>
      </c>
      <c r="BL605" s="61" t="str">
        <f>IF($B605="", "", IF(COUNTIF(BM605:$BY605, "")=BL$8, IF(M605="", "", M605), ""))</f>
        <v/>
      </c>
      <c r="BM605" s="61" t="str">
        <f>IF($B605="", "", IF(COUNTIF(BN605:$BY605, "")=BM$8, IF(N605="", "", N605), ""))</f>
        <v/>
      </c>
      <c r="BN605" s="61" t="str">
        <f>IF($B605="", "", IF(COUNTIF(BO605:$BY605, "")=BN$8, IF(O605="", "", O605), ""))</f>
        <v/>
      </c>
      <c r="BO605" s="61" t="str">
        <f>IF($B605="", "", IF(COUNTIF(BP605:$BY605, "")=BO$8, IF(P605="", "", P605), ""))</f>
        <v/>
      </c>
      <c r="BP605" s="61" t="str">
        <f>IF($B605="", "", IF(COUNTIF(BQ605:$BY605, "")=BP$8, IF(Q605="", "", Q605), ""))</f>
        <v/>
      </c>
      <c r="BQ605" s="61" t="str">
        <f>IF($B605="", "", IF(COUNTIF(BR605:$BY605, "")=BQ$8, IF(R605="", "", R605), ""))</f>
        <v/>
      </c>
      <c r="BR605" s="61" t="str">
        <f>IF($B605="", "", IF(COUNTIF(BS605:$BY605, "")=BR$8, IF(S605="", "", S605), ""))</f>
        <v/>
      </c>
      <c r="BS605" s="61" t="str">
        <f>IF($B605="", "", IF(COUNTIF(BT605:$BY605, "")=BS$8, IF(T605="", "", T605), ""))</f>
        <v/>
      </c>
      <c r="BT605" s="61" t="str">
        <f>IF($B605="", "", IF(COUNTIF(BU605:$BY605, "")=BT$8, IF(U605="", "", U605), ""))</f>
        <v/>
      </c>
      <c r="BU605" s="61" t="str">
        <f>IF($B605="", "", IF(COUNTIF(BV605:$BY605, "")=BU$8, IF(V605="", "", V605), ""))</f>
        <v/>
      </c>
      <c r="BV605" s="61" t="str">
        <f>IF($B605="", "", IF(COUNTIF(BW605:$BY605, "")=BV$8, IF(W605="", "", W605), ""))</f>
        <v/>
      </c>
      <c r="BW605" s="61" t="str">
        <f>IF($B605="", "", IF(COUNTIF(BX605:$BY605, "")=BW$8, IF(X605="", "", X605), ""))</f>
        <v/>
      </c>
      <c r="BX605" s="61" t="str">
        <f>IF($B605="", "", IF(COUNTIF(BY605:$BY605, "")=BX$8, IF(Y605="", "", Y605), ""))</f>
        <v/>
      </c>
      <c r="BY605" s="50" t="str">
        <f t="shared" si="259"/>
        <v/>
      </c>
      <c r="CA605" s="6" t="str">
        <f t="shared" si="260"/>
        <v/>
      </c>
      <c r="CB605" s="6" t="str">
        <f>IF(CA605="", "", RANK(CA605, $CA$9:$CA$2508, 0)+COUNTIF($CA$9:CA605, CA605)-1)</f>
        <v/>
      </c>
    </row>
    <row r="606" spans="1:80" x14ac:dyDescent="0.25">
      <c r="A606" s="22"/>
      <c r="B606" s="121" t="str">
        <f>IF('Stock Details'!B605="", "", 'Stock Details'!B605)</f>
        <v/>
      </c>
      <c r="C606" s="22"/>
      <c r="D606" s="130"/>
      <c r="E606" s="122"/>
      <c r="F606" s="131"/>
      <c r="G606" s="22"/>
      <c r="H606" s="130" t="str">
        <f t="shared" si="245"/>
        <v/>
      </c>
      <c r="I606" s="122"/>
      <c r="J606" s="131"/>
      <c r="K606" s="22"/>
      <c r="L606" s="130" t="str">
        <f t="shared" si="246"/>
        <v/>
      </c>
      <c r="M606" s="122"/>
      <c r="N606" s="131"/>
      <c r="O606" s="22"/>
      <c r="P606" s="130" t="str">
        <f t="shared" si="247"/>
        <v/>
      </c>
      <c r="Q606" s="122"/>
      <c r="R606" s="131"/>
      <c r="S606" s="22"/>
      <c r="T606" s="130" t="str">
        <f t="shared" si="248"/>
        <v/>
      </c>
      <c r="U606" s="122"/>
      <c r="V606" s="131"/>
      <c r="W606" s="22"/>
      <c r="X606" s="130" t="str">
        <f t="shared" si="249"/>
        <v/>
      </c>
      <c r="Y606" s="122"/>
      <c r="Z606" s="131"/>
      <c r="AA606" s="22"/>
      <c r="AC606" s="6" t="str">
        <f t="shared" si="250"/>
        <v/>
      </c>
      <c r="AE606" s="6" t="str">
        <f t="shared" si="251"/>
        <v/>
      </c>
      <c r="AF606" s="6" t="str">
        <f t="shared" si="252"/>
        <v/>
      </c>
      <c r="AG606" s="6" t="str">
        <f t="shared" si="253"/>
        <v/>
      </c>
      <c r="AH606" s="6" t="str">
        <f t="shared" si="254"/>
        <v/>
      </c>
      <c r="AI606" s="6" t="str">
        <f t="shared" si="255"/>
        <v/>
      </c>
      <c r="AJ606" s="6" t="str">
        <f t="shared" si="256"/>
        <v/>
      </c>
      <c r="AL606" s="9" t="str">
        <f>IF('Stock Details'!F605="", "", 'Stock Details'!F605)</f>
        <v/>
      </c>
      <c r="AM606" s="9" t="str">
        <f>IF('Stock Details'!G605="", "", 'Stock Details'!G605)</f>
        <v/>
      </c>
      <c r="AO606" s="59" t="str">
        <f t="shared" si="257"/>
        <v/>
      </c>
      <c r="AP606" s="59" t="str">
        <f t="shared" si="261"/>
        <v/>
      </c>
      <c r="AQ606" s="59" t="str">
        <f t="shared" si="262"/>
        <v/>
      </c>
      <c r="AR606" s="59" t="str">
        <f t="shared" si="263"/>
        <v/>
      </c>
      <c r="AS606" s="59" t="str">
        <f t="shared" si="264"/>
        <v/>
      </c>
      <c r="AT606" s="59" t="str">
        <f t="shared" si="265"/>
        <v/>
      </c>
      <c r="AV606" s="59" t="str">
        <f t="shared" si="258"/>
        <v/>
      </c>
      <c r="AW606" s="59" t="str">
        <f t="shared" si="240"/>
        <v/>
      </c>
      <c r="AX606" s="59" t="str">
        <f t="shared" si="241"/>
        <v/>
      </c>
      <c r="AY606" s="59" t="str">
        <f t="shared" si="242"/>
        <v/>
      </c>
      <c r="AZ606" s="59" t="str">
        <f t="shared" si="243"/>
        <v/>
      </c>
      <c r="BA606" s="59" t="str">
        <f t="shared" si="244"/>
        <v/>
      </c>
      <c r="BC606" s="49" t="str">
        <f>IF($B606="", "", IF(COUNTIF(BD606:$BY606, "")=BC$8, IF(D606="", "", D606), ""))</f>
        <v/>
      </c>
      <c r="BD606" s="61" t="str">
        <f>IF($B606="", "", IF(COUNTIF(BE606:$BY606, "")=BD$8, IF(E606="", "", E606), ""))</f>
        <v/>
      </c>
      <c r="BE606" s="61" t="str">
        <f>IF($B606="", "", IF(COUNTIF(BF606:$BY606, "")=BE$8, IF(F606="", "", F606), ""))</f>
        <v/>
      </c>
      <c r="BF606" s="61" t="str">
        <f>IF($B606="", "", IF(COUNTIF(BG606:$BY606, "")=BF$8, IF(G606="", "", G606), ""))</f>
        <v/>
      </c>
      <c r="BG606" s="61" t="str">
        <f>IF($B606="", "", IF(COUNTIF(BH606:$BY606, "")=BG$8, IF(H606="", "", H606), ""))</f>
        <v/>
      </c>
      <c r="BH606" s="61" t="str">
        <f>IF($B606="", "", IF(COUNTIF(BI606:$BY606, "")=BH$8, IF(I606="", "", I606), ""))</f>
        <v/>
      </c>
      <c r="BI606" s="61" t="str">
        <f>IF($B606="", "", IF(COUNTIF(BJ606:$BY606, "")=BI$8, IF(J606="", "", J606), ""))</f>
        <v/>
      </c>
      <c r="BJ606" s="61" t="str">
        <f>IF($B606="", "", IF(COUNTIF(BK606:$BY606, "")=BJ$8, IF(K606="", "", K606), ""))</f>
        <v/>
      </c>
      <c r="BK606" s="61" t="str">
        <f>IF($B606="", "", IF(COUNTIF(BL606:$BY606, "")=BK$8, IF(L606="", "", L606), ""))</f>
        <v/>
      </c>
      <c r="BL606" s="61" t="str">
        <f>IF($B606="", "", IF(COUNTIF(BM606:$BY606, "")=BL$8, IF(M606="", "", M606), ""))</f>
        <v/>
      </c>
      <c r="BM606" s="61" t="str">
        <f>IF($B606="", "", IF(COUNTIF(BN606:$BY606, "")=BM$8, IF(N606="", "", N606), ""))</f>
        <v/>
      </c>
      <c r="BN606" s="61" t="str">
        <f>IF($B606="", "", IF(COUNTIF(BO606:$BY606, "")=BN$8, IF(O606="", "", O606), ""))</f>
        <v/>
      </c>
      <c r="BO606" s="61" t="str">
        <f>IF($B606="", "", IF(COUNTIF(BP606:$BY606, "")=BO$8, IF(P606="", "", P606), ""))</f>
        <v/>
      </c>
      <c r="BP606" s="61" t="str">
        <f>IF($B606="", "", IF(COUNTIF(BQ606:$BY606, "")=BP$8, IF(Q606="", "", Q606), ""))</f>
        <v/>
      </c>
      <c r="BQ606" s="61" t="str">
        <f>IF($B606="", "", IF(COUNTIF(BR606:$BY606, "")=BQ$8, IF(R606="", "", R606), ""))</f>
        <v/>
      </c>
      <c r="BR606" s="61" t="str">
        <f>IF($B606="", "", IF(COUNTIF(BS606:$BY606, "")=BR$8, IF(S606="", "", S606), ""))</f>
        <v/>
      </c>
      <c r="BS606" s="61" t="str">
        <f>IF($B606="", "", IF(COUNTIF(BT606:$BY606, "")=BS$8, IF(T606="", "", T606), ""))</f>
        <v/>
      </c>
      <c r="BT606" s="61" t="str">
        <f>IF($B606="", "", IF(COUNTIF(BU606:$BY606, "")=BT$8, IF(U606="", "", U606), ""))</f>
        <v/>
      </c>
      <c r="BU606" s="61" t="str">
        <f>IF($B606="", "", IF(COUNTIF(BV606:$BY606, "")=BU$8, IF(V606="", "", V606), ""))</f>
        <v/>
      </c>
      <c r="BV606" s="61" t="str">
        <f>IF($B606="", "", IF(COUNTIF(BW606:$BY606, "")=BV$8, IF(W606="", "", W606), ""))</f>
        <v/>
      </c>
      <c r="BW606" s="61" t="str">
        <f>IF($B606="", "", IF(COUNTIF(BX606:$BY606, "")=BW$8, IF(X606="", "", X606), ""))</f>
        <v/>
      </c>
      <c r="BX606" s="61" t="str">
        <f>IF($B606="", "", IF(COUNTIF(BY606:$BY606, "")=BX$8, IF(Y606="", "", Y606), ""))</f>
        <v/>
      </c>
      <c r="BY606" s="50" t="str">
        <f t="shared" si="259"/>
        <v/>
      </c>
      <c r="CA606" s="6" t="str">
        <f t="shared" si="260"/>
        <v/>
      </c>
      <c r="CB606" s="6" t="str">
        <f>IF(CA606="", "", RANK(CA606, $CA$9:$CA$2508, 0)+COUNTIF($CA$9:CA606, CA606)-1)</f>
        <v/>
      </c>
    </row>
    <row r="607" spans="1:80" x14ac:dyDescent="0.25">
      <c r="A607" s="22"/>
      <c r="B607" s="121" t="str">
        <f>IF('Stock Details'!B606="", "", 'Stock Details'!B606)</f>
        <v/>
      </c>
      <c r="C607" s="22"/>
      <c r="D607" s="130"/>
      <c r="E607" s="122"/>
      <c r="F607" s="131"/>
      <c r="G607" s="22"/>
      <c r="H607" s="130" t="str">
        <f t="shared" si="245"/>
        <v/>
      </c>
      <c r="I607" s="122"/>
      <c r="J607" s="131"/>
      <c r="K607" s="22"/>
      <c r="L607" s="130" t="str">
        <f t="shared" si="246"/>
        <v/>
      </c>
      <c r="M607" s="122"/>
      <c r="N607" s="131"/>
      <c r="O607" s="22"/>
      <c r="P607" s="130" t="str">
        <f t="shared" si="247"/>
        <v/>
      </c>
      <c r="Q607" s="122"/>
      <c r="R607" s="131"/>
      <c r="S607" s="22"/>
      <c r="T607" s="130" t="str">
        <f t="shared" si="248"/>
        <v/>
      </c>
      <c r="U607" s="122"/>
      <c r="V607" s="131"/>
      <c r="W607" s="22"/>
      <c r="X607" s="130" t="str">
        <f t="shared" si="249"/>
        <v/>
      </c>
      <c r="Y607" s="122"/>
      <c r="Z607" s="131"/>
      <c r="AA607" s="22"/>
      <c r="AC607" s="6" t="str">
        <f t="shared" si="250"/>
        <v/>
      </c>
      <c r="AE607" s="6" t="str">
        <f t="shared" si="251"/>
        <v/>
      </c>
      <c r="AF607" s="6" t="str">
        <f t="shared" si="252"/>
        <v/>
      </c>
      <c r="AG607" s="6" t="str">
        <f t="shared" si="253"/>
        <v/>
      </c>
      <c r="AH607" s="6" t="str">
        <f t="shared" si="254"/>
        <v/>
      </c>
      <c r="AI607" s="6" t="str">
        <f t="shared" si="255"/>
        <v/>
      </c>
      <c r="AJ607" s="6" t="str">
        <f t="shared" si="256"/>
        <v/>
      </c>
      <c r="AL607" s="9" t="str">
        <f>IF('Stock Details'!F606="", "", 'Stock Details'!F606)</f>
        <v/>
      </c>
      <c r="AM607" s="9" t="str">
        <f>IF('Stock Details'!G606="", "", 'Stock Details'!G606)</f>
        <v/>
      </c>
      <c r="AO607" s="59" t="str">
        <f t="shared" si="257"/>
        <v/>
      </c>
      <c r="AP607" s="59" t="str">
        <f t="shared" si="261"/>
        <v/>
      </c>
      <c r="AQ607" s="59" t="str">
        <f t="shared" si="262"/>
        <v/>
      </c>
      <c r="AR607" s="59" t="str">
        <f t="shared" si="263"/>
        <v/>
      </c>
      <c r="AS607" s="59" t="str">
        <f t="shared" si="264"/>
        <v/>
      </c>
      <c r="AT607" s="59" t="str">
        <f t="shared" si="265"/>
        <v/>
      </c>
      <c r="AV607" s="59" t="str">
        <f t="shared" si="258"/>
        <v/>
      </c>
      <c r="AW607" s="59" t="str">
        <f t="shared" si="240"/>
        <v/>
      </c>
      <c r="AX607" s="59" t="str">
        <f t="shared" si="241"/>
        <v/>
      </c>
      <c r="AY607" s="59" t="str">
        <f t="shared" si="242"/>
        <v/>
      </c>
      <c r="AZ607" s="59" t="str">
        <f t="shared" si="243"/>
        <v/>
      </c>
      <c r="BA607" s="59" t="str">
        <f t="shared" si="244"/>
        <v/>
      </c>
      <c r="BC607" s="49" t="str">
        <f>IF($B607="", "", IF(COUNTIF(BD607:$BY607, "")=BC$8, IF(D607="", "", D607), ""))</f>
        <v/>
      </c>
      <c r="BD607" s="61" t="str">
        <f>IF($B607="", "", IF(COUNTIF(BE607:$BY607, "")=BD$8, IF(E607="", "", E607), ""))</f>
        <v/>
      </c>
      <c r="BE607" s="61" t="str">
        <f>IF($B607="", "", IF(COUNTIF(BF607:$BY607, "")=BE$8, IF(F607="", "", F607), ""))</f>
        <v/>
      </c>
      <c r="BF607" s="61" t="str">
        <f>IF($B607="", "", IF(COUNTIF(BG607:$BY607, "")=BF$8, IF(G607="", "", G607), ""))</f>
        <v/>
      </c>
      <c r="BG607" s="61" t="str">
        <f>IF($B607="", "", IF(COUNTIF(BH607:$BY607, "")=BG$8, IF(H607="", "", H607), ""))</f>
        <v/>
      </c>
      <c r="BH607" s="61" t="str">
        <f>IF($B607="", "", IF(COUNTIF(BI607:$BY607, "")=BH$8, IF(I607="", "", I607), ""))</f>
        <v/>
      </c>
      <c r="BI607" s="61" t="str">
        <f>IF($B607="", "", IF(COUNTIF(BJ607:$BY607, "")=BI$8, IF(J607="", "", J607), ""))</f>
        <v/>
      </c>
      <c r="BJ607" s="61" t="str">
        <f>IF($B607="", "", IF(COUNTIF(BK607:$BY607, "")=BJ$8, IF(K607="", "", K607), ""))</f>
        <v/>
      </c>
      <c r="BK607" s="61" t="str">
        <f>IF($B607="", "", IF(COUNTIF(BL607:$BY607, "")=BK$8, IF(L607="", "", L607), ""))</f>
        <v/>
      </c>
      <c r="BL607" s="61" t="str">
        <f>IF($B607="", "", IF(COUNTIF(BM607:$BY607, "")=BL$8, IF(M607="", "", M607), ""))</f>
        <v/>
      </c>
      <c r="BM607" s="61" t="str">
        <f>IF($B607="", "", IF(COUNTIF(BN607:$BY607, "")=BM$8, IF(N607="", "", N607), ""))</f>
        <v/>
      </c>
      <c r="BN607" s="61" t="str">
        <f>IF($B607="", "", IF(COUNTIF(BO607:$BY607, "")=BN$8, IF(O607="", "", O607), ""))</f>
        <v/>
      </c>
      <c r="BO607" s="61" t="str">
        <f>IF($B607="", "", IF(COUNTIF(BP607:$BY607, "")=BO$8, IF(P607="", "", P607), ""))</f>
        <v/>
      </c>
      <c r="BP607" s="61" t="str">
        <f>IF($B607="", "", IF(COUNTIF(BQ607:$BY607, "")=BP$8, IF(Q607="", "", Q607), ""))</f>
        <v/>
      </c>
      <c r="BQ607" s="61" t="str">
        <f>IF($B607="", "", IF(COUNTIF(BR607:$BY607, "")=BQ$8, IF(R607="", "", R607), ""))</f>
        <v/>
      </c>
      <c r="BR607" s="61" t="str">
        <f>IF($B607="", "", IF(COUNTIF(BS607:$BY607, "")=BR$8, IF(S607="", "", S607), ""))</f>
        <v/>
      </c>
      <c r="BS607" s="61" t="str">
        <f>IF($B607="", "", IF(COUNTIF(BT607:$BY607, "")=BS$8, IF(T607="", "", T607), ""))</f>
        <v/>
      </c>
      <c r="BT607" s="61" t="str">
        <f>IF($B607="", "", IF(COUNTIF(BU607:$BY607, "")=BT$8, IF(U607="", "", U607), ""))</f>
        <v/>
      </c>
      <c r="BU607" s="61" t="str">
        <f>IF($B607="", "", IF(COUNTIF(BV607:$BY607, "")=BU$8, IF(V607="", "", V607), ""))</f>
        <v/>
      </c>
      <c r="BV607" s="61" t="str">
        <f>IF($B607="", "", IF(COUNTIF(BW607:$BY607, "")=BV$8, IF(W607="", "", W607), ""))</f>
        <v/>
      </c>
      <c r="BW607" s="61" t="str">
        <f>IF($B607="", "", IF(COUNTIF(BX607:$BY607, "")=BW$8, IF(X607="", "", X607), ""))</f>
        <v/>
      </c>
      <c r="BX607" s="61" t="str">
        <f>IF($B607="", "", IF(COUNTIF(BY607:$BY607, "")=BX$8, IF(Y607="", "", Y607), ""))</f>
        <v/>
      </c>
      <c r="BY607" s="50" t="str">
        <f t="shared" si="259"/>
        <v/>
      </c>
      <c r="CA607" s="6" t="str">
        <f t="shared" si="260"/>
        <v/>
      </c>
      <c r="CB607" s="6" t="str">
        <f>IF(CA607="", "", RANK(CA607, $CA$9:$CA$2508, 0)+COUNTIF($CA$9:CA607, CA607)-1)</f>
        <v/>
      </c>
    </row>
    <row r="608" spans="1:80" x14ac:dyDescent="0.25">
      <c r="A608" s="22"/>
      <c r="B608" s="121" t="str">
        <f>IF('Stock Details'!B607="", "", 'Stock Details'!B607)</f>
        <v/>
      </c>
      <c r="C608" s="22"/>
      <c r="D608" s="130"/>
      <c r="E608" s="122"/>
      <c r="F608" s="131"/>
      <c r="G608" s="22"/>
      <c r="H608" s="130" t="str">
        <f t="shared" si="245"/>
        <v/>
      </c>
      <c r="I608" s="122"/>
      <c r="J608" s="131"/>
      <c r="K608" s="22"/>
      <c r="L608" s="130" t="str">
        <f t="shared" si="246"/>
        <v/>
      </c>
      <c r="M608" s="122"/>
      <c r="N608" s="131"/>
      <c r="O608" s="22"/>
      <c r="P608" s="130" t="str">
        <f t="shared" si="247"/>
        <v/>
      </c>
      <c r="Q608" s="122"/>
      <c r="R608" s="131"/>
      <c r="S608" s="22"/>
      <c r="T608" s="130" t="str">
        <f t="shared" si="248"/>
        <v/>
      </c>
      <c r="U608" s="122"/>
      <c r="V608" s="131"/>
      <c r="W608" s="22"/>
      <c r="X608" s="130" t="str">
        <f t="shared" si="249"/>
        <v/>
      </c>
      <c r="Y608" s="122"/>
      <c r="Z608" s="131"/>
      <c r="AA608" s="22"/>
      <c r="AC608" s="6" t="str">
        <f t="shared" si="250"/>
        <v/>
      </c>
      <c r="AE608" s="6" t="str">
        <f t="shared" si="251"/>
        <v/>
      </c>
      <c r="AF608" s="6" t="str">
        <f t="shared" si="252"/>
        <v/>
      </c>
      <c r="AG608" s="6" t="str">
        <f t="shared" si="253"/>
        <v/>
      </c>
      <c r="AH608" s="6" t="str">
        <f t="shared" si="254"/>
        <v/>
      </c>
      <c r="AI608" s="6" t="str">
        <f t="shared" si="255"/>
        <v/>
      </c>
      <c r="AJ608" s="6" t="str">
        <f t="shared" si="256"/>
        <v/>
      </c>
      <c r="AL608" s="9" t="str">
        <f>IF('Stock Details'!F607="", "", 'Stock Details'!F607)</f>
        <v/>
      </c>
      <c r="AM608" s="9" t="str">
        <f>IF('Stock Details'!G607="", "", 'Stock Details'!G607)</f>
        <v/>
      </c>
      <c r="AO608" s="59" t="str">
        <f t="shared" si="257"/>
        <v/>
      </c>
      <c r="AP608" s="59" t="str">
        <f t="shared" si="261"/>
        <v/>
      </c>
      <c r="AQ608" s="59" t="str">
        <f t="shared" si="262"/>
        <v/>
      </c>
      <c r="AR608" s="59" t="str">
        <f t="shared" si="263"/>
        <v/>
      </c>
      <c r="AS608" s="59" t="str">
        <f t="shared" si="264"/>
        <v/>
      </c>
      <c r="AT608" s="59" t="str">
        <f t="shared" si="265"/>
        <v/>
      </c>
      <c r="AV608" s="59" t="str">
        <f t="shared" si="258"/>
        <v/>
      </c>
      <c r="AW608" s="59" t="str">
        <f t="shared" si="240"/>
        <v/>
      </c>
      <c r="AX608" s="59" t="str">
        <f t="shared" si="241"/>
        <v/>
      </c>
      <c r="AY608" s="59" t="str">
        <f t="shared" si="242"/>
        <v/>
      </c>
      <c r="AZ608" s="59" t="str">
        <f t="shared" si="243"/>
        <v/>
      </c>
      <c r="BA608" s="59" t="str">
        <f t="shared" si="244"/>
        <v/>
      </c>
      <c r="BC608" s="49" t="str">
        <f>IF($B608="", "", IF(COUNTIF(BD608:$BY608, "")=BC$8, IF(D608="", "", D608), ""))</f>
        <v/>
      </c>
      <c r="BD608" s="61" t="str">
        <f>IF($B608="", "", IF(COUNTIF(BE608:$BY608, "")=BD$8, IF(E608="", "", E608), ""))</f>
        <v/>
      </c>
      <c r="BE608" s="61" t="str">
        <f>IF($B608="", "", IF(COUNTIF(BF608:$BY608, "")=BE$8, IF(F608="", "", F608), ""))</f>
        <v/>
      </c>
      <c r="BF608" s="61" t="str">
        <f>IF($B608="", "", IF(COUNTIF(BG608:$BY608, "")=BF$8, IF(G608="", "", G608), ""))</f>
        <v/>
      </c>
      <c r="BG608" s="61" t="str">
        <f>IF($B608="", "", IF(COUNTIF(BH608:$BY608, "")=BG$8, IF(H608="", "", H608), ""))</f>
        <v/>
      </c>
      <c r="BH608" s="61" t="str">
        <f>IF($B608="", "", IF(COUNTIF(BI608:$BY608, "")=BH$8, IF(I608="", "", I608), ""))</f>
        <v/>
      </c>
      <c r="BI608" s="61" t="str">
        <f>IF($B608="", "", IF(COUNTIF(BJ608:$BY608, "")=BI$8, IF(J608="", "", J608), ""))</f>
        <v/>
      </c>
      <c r="BJ608" s="61" t="str">
        <f>IF($B608="", "", IF(COUNTIF(BK608:$BY608, "")=BJ$8, IF(K608="", "", K608), ""))</f>
        <v/>
      </c>
      <c r="BK608" s="61" t="str">
        <f>IF($B608="", "", IF(COUNTIF(BL608:$BY608, "")=BK$8, IF(L608="", "", L608), ""))</f>
        <v/>
      </c>
      <c r="BL608" s="61" t="str">
        <f>IF($B608="", "", IF(COUNTIF(BM608:$BY608, "")=BL$8, IF(M608="", "", M608), ""))</f>
        <v/>
      </c>
      <c r="BM608" s="61" t="str">
        <f>IF($B608="", "", IF(COUNTIF(BN608:$BY608, "")=BM$8, IF(N608="", "", N608), ""))</f>
        <v/>
      </c>
      <c r="BN608" s="61" t="str">
        <f>IF($B608="", "", IF(COUNTIF(BO608:$BY608, "")=BN$8, IF(O608="", "", O608), ""))</f>
        <v/>
      </c>
      <c r="BO608" s="61" t="str">
        <f>IF($B608="", "", IF(COUNTIF(BP608:$BY608, "")=BO$8, IF(P608="", "", P608), ""))</f>
        <v/>
      </c>
      <c r="BP608" s="61" t="str">
        <f>IF($B608="", "", IF(COUNTIF(BQ608:$BY608, "")=BP$8, IF(Q608="", "", Q608), ""))</f>
        <v/>
      </c>
      <c r="BQ608" s="61" t="str">
        <f>IF($B608="", "", IF(COUNTIF(BR608:$BY608, "")=BQ$8, IF(R608="", "", R608), ""))</f>
        <v/>
      </c>
      <c r="BR608" s="61" t="str">
        <f>IF($B608="", "", IF(COUNTIF(BS608:$BY608, "")=BR$8, IF(S608="", "", S608), ""))</f>
        <v/>
      </c>
      <c r="BS608" s="61" t="str">
        <f>IF($B608="", "", IF(COUNTIF(BT608:$BY608, "")=BS$8, IF(T608="", "", T608), ""))</f>
        <v/>
      </c>
      <c r="BT608" s="61" t="str">
        <f>IF($B608="", "", IF(COUNTIF(BU608:$BY608, "")=BT$8, IF(U608="", "", U608), ""))</f>
        <v/>
      </c>
      <c r="BU608" s="61" t="str">
        <f>IF($B608="", "", IF(COUNTIF(BV608:$BY608, "")=BU$8, IF(V608="", "", V608), ""))</f>
        <v/>
      </c>
      <c r="BV608" s="61" t="str">
        <f>IF($B608="", "", IF(COUNTIF(BW608:$BY608, "")=BV$8, IF(W608="", "", W608), ""))</f>
        <v/>
      </c>
      <c r="BW608" s="61" t="str">
        <f>IF($B608="", "", IF(COUNTIF(BX608:$BY608, "")=BW$8, IF(X608="", "", X608), ""))</f>
        <v/>
      </c>
      <c r="BX608" s="61" t="str">
        <f>IF($B608="", "", IF(COUNTIF(BY608:$BY608, "")=BX$8, IF(Y608="", "", Y608), ""))</f>
        <v/>
      </c>
      <c r="BY608" s="50" t="str">
        <f t="shared" si="259"/>
        <v/>
      </c>
      <c r="CA608" s="6" t="str">
        <f t="shared" si="260"/>
        <v/>
      </c>
      <c r="CB608" s="6" t="str">
        <f>IF(CA608="", "", RANK(CA608, $CA$9:$CA$2508, 0)+COUNTIF($CA$9:CA608, CA608)-1)</f>
        <v/>
      </c>
    </row>
    <row r="609" spans="1:80" x14ac:dyDescent="0.25">
      <c r="A609" s="22"/>
      <c r="B609" s="121" t="str">
        <f>IF('Stock Details'!B608="", "", 'Stock Details'!B608)</f>
        <v/>
      </c>
      <c r="C609" s="22"/>
      <c r="D609" s="130"/>
      <c r="E609" s="122"/>
      <c r="F609" s="131"/>
      <c r="G609" s="22"/>
      <c r="H609" s="130" t="str">
        <f t="shared" si="245"/>
        <v/>
      </c>
      <c r="I609" s="122"/>
      <c r="J609" s="131"/>
      <c r="K609" s="22"/>
      <c r="L609" s="130" t="str">
        <f t="shared" si="246"/>
        <v/>
      </c>
      <c r="M609" s="122"/>
      <c r="N609" s="131"/>
      <c r="O609" s="22"/>
      <c r="P609" s="130" t="str">
        <f t="shared" si="247"/>
        <v/>
      </c>
      <c r="Q609" s="122"/>
      <c r="R609" s="131"/>
      <c r="S609" s="22"/>
      <c r="T609" s="130" t="str">
        <f t="shared" si="248"/>
        <v/>
      </c>
      <c r="U609" s="122"/>
      <c r="V609" s="131"/>
      <c r="W609" s="22"/>
      <c r="X609" s="130" t="str">
        <f t="shared" si="249"/>
        <v/>
      </c>
      <c r="Y609" s="122"/>
      <c r="Z609" s="131"/>
      <c r="AA609" s="22"/>
      <c r="AC609" s="6" t="str">
        <f t="shared" si="250"/>
        <v/>
      </c>
      <c r="AE609" s="6" t="str">
        <f t="shared" si="251"/>
        <v/>
      </c>
      <c r="AF609" s="6" t="str">
        <f t="shared" si="252"/>
        <v/>
      </c>
      <c r="AG609" s="6" t="str">
        <f t="shared" si="253"/>
        <v/>
      </c>
      <c r="AH609" s="6" t="str">
        <f t="shared" si="254"/>
        <v/>
      </c>
      <c r="AI609" s="6" t="str">
        <f t="shared" si="255"/>
        <v/>
      </c>
      <c r="AJ609" s="6" t="str">
        <f t="shared" si="256"/>
        <v/>
      </c>
      <c r="AL609" s="9" t="str">
        <f>IF('Stock Details'!F608="", "", 'Stock Details'!F608)</f>
        <v/>
      </c>
      <c r="AM609" s="9" t="str">
        <f>IF('Stock Details'!G608="", "", 'Stock Details'!G608)</f>
        <v/>
      </c>
      <c r="AO609" s="59" t="str">
        <f t="shared" si="257"/>
        <v/>
      </c>
      <c r="AP609" s="59" t="str">
        <f t="shared" si="261"/>
        <v/>
      </c>
      <c r="AQ609" s="59" t="str">
        <f t="shared" si="262"/>
        <v/>
      </c>
      <c r="AR609" s="59" t="str">
        <f t="shared" si="263"/>
        <v/>
      </c>
      <c r="AS609" s="59" t="str">
        <f t="shared" si="264"/>
        <v/>
      </c>
      <c r="AT609" s="59" t="str">
        <f t="shared" si="265"/>
        <v/>
      </c>
      <c r="AV609" s="59" t="str">
        <f t="shared" si="258"/>
        <v/>
      </c>
      <c r="AW609" s="59" t="str">
        <f t="shared" si="240"/>
        <v/>
      </c>
      <c r="AX609" s="59" t="str">
        <f t="shared" si="241"/>
        <v/>
      </c>
      <c r="AY609" s="59" t="str">
        <f t="shared" si="242"/>
        <v/>
      </c>
      <c r="AZ609" s="59" t="str">
        <f t="shared" si="243"/>
        <v/>
      </c>
      <c r="BA609" s="59" t="str">
        <f t="shared" si="244"/>
        <v/>
      </c>
      <c r="BC609" s="49" t="str">
        <f>IF($B609="", "", IF(COUNTIF(BD609:$BY609, "")=BC$8, IF(D609="", "", D609), ""))</f>
        <v/>
      </c>
      <c r="BD609" s="61" t="str">
        <f>IF($B609="", "", IF(COUNTIF(BE609:$BY609, "")=BD$8, IF(E609="", "", E609), ""))</f>
        <v/>
      </c>
      <c r="BE609" s="61" t="str">
        <f>IF($B609="", "", IF(COUNTIF(BF609:$BY609, "")=BE$8, IF(F609="", "", F609), ""))</f>
        <v/>
      </c>
      <c r="BF609" s="61" t="str">
        <f>IF($B609="", "", IF(COUNTIF(BG609:$BY609, "")=BF$8, IF(G609="", "", G609), ""))</f>
        <v/>
      </c>
      <c r="BG609" s="61" t="str">
        <f>IF($B609="", "", IF(COUNTIF(BH609:$BY609, "")=BG$8, IF(H609="", "", H609), ""))</f>
        <v/>
      </c>
      <c r="BH609" s="61" t="str">
        <f>IF($B609="", "", IF(COUNTIF(BI609:$BY609, "")=BH$8, IF(I609="", "", I609), ""))</f>
        <v/>
      </c>
      <c r="BI609" s="61" t="str">
        <f>IF($B609="", "", IF(COUNTIF(BJ609:$BY609, "")=BI$8, IF(J609="", "", J609), ""))</f>
        <v/>
      </c>
      <c r="BJ609" s="61" t="str">
        <f>IF($B609="", "", IF(COUNTIF(BK609:$BY609, "")=BJ$8, IF(K609="", "", K609), ""))</f>
        <v/>
      </c>
      <c r="BK609" s="61" t="str">
        <f>IF($B609="", "", IF(COUNTIF(BL609:$BY609, "")=BK$8, IF(L609="", "", L609), ""))</f>
        <v/>
      </c>
      <c r="BL609" s="61" t="str">
        <f>IF($B609="", "", IF(COUNTIF(BM609:$BY609, "")=BL$8, IF(M609="", "", M609), ""))</f>
        <v/>
      </c>
      <c r="BM609" s="61" t="str">
        <f>IF($B609="", "", IF(COUNTIF(BN609:$BY609, "")=BM$8, IF(N609="", "", N609), ""))</f>
        <v/>
      </c>
      <c r="BN609" s="61" t="str">
        <f>IF($B609="", "", IF(COUNTIF(BO609:$BY609, "")=BN$8, IF(O609="", "", O609), ""))</f>
        <v/>
      </c>
      <c r="BO609" s="61" t="str">
        <f>IF($B609="", "", IF(COUNTIF(BP609:$BY609, "")=BO$8, IF(P609="", "", P609), ""))</f>
        <v/>
      </c>
      <c r="BP609" s="61" t="str">
        <f>IF($B609="", "", IF(COUNTIF(BQ609:$BY609, "")=BP$8, IF(Q609="", "", Q609), ""))</f>
        <v/>
      </c>
      <c r="BQ609" s="61" t="str">
        <f>IF($B609="", "", IF(COUNTIF(BR609:$BY609, "")=BQ$8, IF(R609="", "", R609), ""))</f>
        <v/>
      </c>
      <c r="BR609" s="61" t="str">
        <f>IF($B609="", "", IF(COUNTIF(BS609:$BY609, "")=BR$8, IF(S609="", "", S609), ""))</f>
        <v/>
      </c>
      <c r="BS609" s="61" t="str">
        <f>IF($B609="", "", IF(COUNTIF(BT609:$BY609, "")=BS$8, IF(T609="", "", T609), ""))</f>
        <v/>
      </c>
      <c r="BT609" s="61" t="str">
        <f>IF($B609="", "", IF(COUNTIF(BU609:$BY609, "")=BT$8, IF(U609="", "", U609), ""))</f>
        <v/>
      </c>
      <c r="BU609" s="61" t="str">
        <f>IF($B609="", "", IF(COUNTIF(BV609:$BY609, "")=BU$8, IF(V609="", "", V609), ""))</f>
        <v/>
      </c>
      <c r="BV609" s="61" t="str">
        <f>IF($B609="", "", IF(COUNTIF(BW609:$BY609, "")=BV$8, IF(W609="", "", W609), ""))</f>
        <v/>
      </c>
      <c r="BW609" s="61" t="str">
        <f>IF($B609="", "", IF(COUNTIF(BX609:$BY609, "")=BW$8, IF(X609="", "", X609), ""))</f>
        <v/>
      </c>
      <c r="BX609" s="61" t="str">
        <f>IF($B609="", "", IF(COUNTIF(BY609:$BY609, "")=BX$8, IF(Y609="", "", Y609), ""))</f>
        <v/>
      </c>
      <c r="BY609" s="50" t="str">
        <f t="shared" si="259"/>
        <v/>
      </c>
      <c r="CA609" s="6" t="str">
        <f t="shared" si="260"/>
        <v/>
      </c>
      <c r="CB609" s="6" t="str">
        <f>IF(CA609="", "", RANK(CA609, $CA$9:$CA$2508, 0)+COUNTIF($CA$9:CA609, CA609)-1)</f>
        <v/>
      </c>
    </row>
    <row r="610" spans="1:80" x14ac:dyDescent="0.25">
      <c r="A610" s="22"/>
      <c r="B610" s="121" t="str">
        <f>IF('Stock Details'!B609="", "", 'Stock Details'!B609)</f>
        <v/>
      </c>
      <c r="C610" s="22"/>
      <c r="D610" s="130"/>
      <c r="E610" s="122"/>
      <c r="F610" s="131"/>
      <c r="G610" s="22"/>
      <c r="H610" s="130" t="str">
        <f t="shared" si="245"/>
        <v/>
      </c>
      <c r="I610" s="122"/>
      <c r="J610" s="131"/>
      <c r="K610" s="22"/>
      <c r="L610" s="130" t="str">
        <f t="shared" si="246"/>
        <v/>
      </c>
      <c r="M610" s="122"/>
      <c r="N610" s="131"/>
      <c r="O610" s="22"/>
      <c r="P610" s="130" t="str">
        <f t="shared" si="247"/>
        <v/>
      </c>
      <c r="Q610" s="122"/>
      <c r="R610" s="131"/>
      <c r="S610" s="22"/>
      <c r="T610" s="130" t="str">
        <f t="shared" si="248"/>
        <v/>
      </c>
      <c r="U610" s="122"/>
      <c r="V610" s="131"/>
      <c r="W610" s="22"/>
      <c r="X610" s="130" t="str">
        <f t="shared" si="249"/>
        <v/>
      </c>
      <c r="Y610" s="122"/>
      <c r="Z610" s="131"/>
      <c r="AA610" s="22"/>
      <c r="AC610" s="6" t="str">
        <f t="shared" si="250"/>
        <v/>
      </c>
      <c r="AE610" s="6" t="str">
        <f t="shared" si="251"/>
        <v/>
      </c>
      <c r="AF610" s="6" t="str">
        <f t="shared" si="252"/>
        <v/>
      </c>
      <c r="AG610" s="6" t="str">
        <f t="shared" si="253"/>
        <v/>
      </c>
      <c r="AH610" s="6" t="str">
        <f t="shared" si="254"/>
        <v/>
      </c>
      <c r="AI610" s="6" t="str">
        <f t="shared" si="255"/>
        <v/>
      </c>
      <c r="AJ610" s="6" t="str">
        <f t="shared" si="256"/>
        <v/>
      </c>
      <c r="AL610" s="9" t="str">
        <f>IF('Stock Details'!F609="", "", 'Stock Details'!F609)</f>
        <v/>
      </c>
      <c r="AM610" s="9" t="str">
        <f>IF('Stock Details'!G609="", "", 'Stock Details'!G609)</f>
        <v/>
      </c>
      <c r="AO610" s="59" t="str">
        <f t="shared" si="257"/>
        <v/>
      </c>
      <c r="AP610" s="59" t="str">
        <f t="shared" si="261"/>
        <v/>
      </c>
      <c r="AQ610" s="59" t="str">
        <f t="shared" si="262"/>
        <v/>
      </c>
      <c r="AR610" s="59" t="str">
        <f t="shared" si="263"/>
        <v/>
      </c>
      <c r="AS610" s="59" t="str">
        <f t="shared" si="264"/>
        <v/>
      </c>
      <c r="AT610" s="59" t="str">
        <f t="shared" si="265"/>
        <v/>
      </c>
      <c r="AV610" s="59" t="str">
        <f t="shared" si="258"/>
        <v/>
      </c>
      <c r="AW610" s="59" t="str">
        <f t="shared" si="240"/>
        <v/>
      </c>
      <c r="AX610" s="59" t="str">
        <f t="shared" si="241"/>
        <v/>
      </c>
      <c r="AY610" s="59" t="str">
        <f t="shared" si="242"/>
        <v/>
      </c>
      <c r="AZ610" s="59" t="str">
        <f t="shared" si="243"/>
        <v/>
      </c>
      <c r="BA610" s="59" t="str">
        <f t="shared" si="244"/>
        <v/>
      </c>
      <c r="BC610" s="49" t="str">
        <f>IF($B610="", "", IF(COUNTIF(BD610:$BY610, "")=BC$8, IF(D610="", "", D610), ""))</f>
        <v/>
      </c>
      <c r="BD610" s="61" t="str">
        <f>IF($B610="", "", IF(COUNTIF(BE610:$BY610, "")=BD$8, IF(E610="", "", E610), ""))</f>
        <v/>
      </c>
      <c r="BE610" s="61" t="str">
        <f>IF($B610="", "", IF(COUNTIF(BF610:$BY610, "")=BE$8, IF(F610="", "", F610), ""))</f>
        <v/>
      </c>
      <c r="BF610" s="61" t="str">
        <f>IF($B610="", "", IF(COUNTIF(BG610:$BY610, "")=BF$8, IF(G610="", "", G610), ""))</f>
        <v/>
      </c>
      <c r="BG610" s="61" t="str">
        <f>IF($B610="", "", IF(COUNTIF(BH610:$BY610, "")=BG$8, IF(H610="", "", H610), ""))</f>
        <v/>
      </c>
      <c r="BH610" s="61" t="str">
        <f>IF($B610="", "", IF(COUNTIF(BI610:$BY610, "")=BH$8, IF(I610="", "", I610), ""))</f>
        <v/>
      </c>
      <c r="BI610" s="61" t="str">
        <f>IF($B610="", "", IF(COUNTIF(BJ610:$BY610, "")=BI$8, IF(J610="", "", J610), ""))</f>
        <v/>
      </c>
      <c r="BJ610" s="61" t="str">
        <f>IF($B610="", "", IF(COUNTIF(BK610:$BY610, "")=BJ$8, IF(K610="", "", K610), ""))</f>
        <v/>
      </c>
      <c r="BK610" s="61" t="str">
        <f>IF($B610="", "", IF(COUNTIF(BL610:$BY610, "")=BK$8, IF(L610="", "", L610), ""))</f>
        <v/>
      </c>
      <c r="BL610" s="61" t="str">
        <f>IF($B610="", "", IF(COUNTIF(BM610:$BY610, "")=BL$8, IF(M610="", "", M610), ""))</f>
        <v/>
      </c>
      <c r="BM610" s="61" t="str">
        <f>IF($B610="", "", IF(COUNTIF(BN610:$BY610, "")=BM$8, IF(N610="", "", N610), ""))</f>
        <v/>
      </c>
      <c r="BN610" s="61" t="str">
        <f>IF($B610="", "", IF(COUNTIF(BO610:$BY610, "")=BN$8, IF(O610="", "", O610), ""))</f>
        <v/>
      </c>
      <c r="BO610" s="61" t="str">
        <f>IF($B610="", "", IF(COUNTIF(BP610:$BY610, "")=BO$8, IF(P610="", "", P610), ""))</f>
        <v/>
      </c>
      <c r="BP610" s="61" t="str">
        <f>IF($B610="", "", IF(COUNTIF(BQ610:$BY610, "")=BP$8, IF(Q610="", "", Q610), ""))</f>
        <v/>
      </c>
      <c r="BQ610" s="61" t="str">
        <f>IF($B610="", "", IF(COUNTIF(BR610:$BY610, "")=BQ$8, IF(R610="", "", R610), ""))</f>
        <v/>
      </c>
      <c r="BR610" s="61" t="str">
        <f>IF($B610="", "", IF(COUNTIF(BS610:$BY610, "")=BR$8, IF(S610="", "", S610), ""))</f>
        <v/>
      </c>
      <c r="BS610" s="61" t="str">
        <f>IF($B610="", "", IF(COUNTIF(BT610:$BY610, "")=BS$8, IF(T610="", "", T610), ""))</f>
        <v/>
      </c>
      <c r="BT610" s="61" t="str">
        <f>IF($B610="", "", IF(COUNTIF(BU610:$BY610, "")=BT$8, IF(U610="", "", U610), ""))</f>
        <v/>
      </c>
      <c r="BU610" s="61" t="str">
        <f>IF($B610="", "", IF(COUNTIF(BV610:$BY610, "")=BU$8, IF(V610="", "", V610), ""))</f>
        <v/>
      </c>
      <c r="BV610" s="61" t="str">
        <f>IF($B610="", "", IF(COUNTIF(BW610:$BY610, "")=BV$8, IF(W610="", "", W610), ""))</f>
        <v/>
      </c>
      <c r="BW610" s="61" t="str">
        <f>IF($B610="", "", IF(COUNTIF(BX610:$BY610, "")=BW$8, IF(X610="", "", X610), ""))</f>
        <v/>
      </c>
      <c r="BX610" s="61" t="str">
        <f>IF($B610="", "", IF(COUNTIF(BY610:$BY610, "")=BX$8, IF(Y610="", "", Y610), ""))</f>
        <v/>
      </c>
      <c r="BY610" s="50" t="str">
        <f t="shared" si="259"/>
        <v/>
      </c>
      <c r="CA610" s="6" t="str">
        <f t="shared" si="260"/>
        <v/>
      </c>
      <c r="CB610" s="6" t="str">
        <f>IF(CA610="", "", RANK(CA610, $CA$9:$CA$2508, 0)+COUNTIF($CA$9:CA610, CA610)-1)</f>
        <v/>
      </c>
    </row>
    <row r="611" spans="1:80" x14ac:dyDescent="0.25">
      <c r="A611" s="22"/>
      <c r="B611" s="121" t="str">
        <f>IF('Stock Details'!B610="", "", 'Stock Details'!B610)</f>
        <v/>
      </c>
      <c r="C611" s="22"/>
      <c r="D611" s="130"/>
      <c r="E611" s="122"/>
      <c r="F611" s="131"/>
      <c r="G611" s="22"/>
      <c r="H611" s="130" t="str">
        <f t="shared" si="245"/>
        <v/>
      </c>
      <c r="I611" s="122"/>
      <c r="J611" s="131"/>
      <c r="K611" s="22"/>
      <c r="L611" s="130" t="str">
        <f t="shared" si="246"/>
        <v/>
      </c>
      <c r="M611" s="122"/>
      <c r="N611" s="131"/>
      <c r="O611" s="22"/>
      <c r="P611" s="130" t="str">
        <f t="shared" si="247"/>
        <v/>
      </c>
      <c r="Q611" s="122"/>
      <c r="R611" s="131"/>
      <c r="S611" s="22"/>
      <c r="T611" s="130" t="str">
        <f t="shared" si="248"/>
        <v/>
      </c>
      <c r="U611" s="122"/>
      <c r="V611" s="131"/>
      <c r="W611" s="22"/>
      <c r="X611" s="130" t="str">
        <f t="shared" si="249"/>
        <v/>
      </c>
      <c r="Y611" s="122"/>
      <c r="Z611" s="131"/>
      <c r="AA611" s="22"/>
      <c r="AC611" s="6" t="str">
        <f t="shared" si="250"/>
        <v/>
      </c>
      <c r="AE611" s="6" t="str">
        <f t="shared" si="251"/>
        <v/>
      </c>
      <c r="AF611" s="6" t="str">
        <f t="shared" si="252"/>
        <v/>
      </c>
      <c r="AG611" s="6" t="str">
        <f t="shared" si="253"/>
        <v/>
      </c>
      <c r="AH611" s="6" t="str">
        <f t="shared" si="254"/>
        <v/>
      </c>
      <c r="AI611" s="6" t="str">
        <f t="shared" si="255"/>
        <v/>
      </c>
      <c r="AJ611" s="6" t="str">
        <f t="shared" si="256"/>
        <v/>
      </c>
      <c r="AL611" s="9" t="str">
        <f>IF('Stock Details'!F610="", "", 'Stock Details'!F610)</f>
        <v/>
      </c>
      <c r="AM611" s="9" t="str">
        <f>IF('Stock Details'!G610="", "", 'Stock Details'!G610)</f>
        <v/>
      </c>
      <c r="AO611" s="59" t="str">
        <f t="shared" si="257"/>
        <v/>
      </c>
      <c r="AP611" s="59" t="str">
        <f t="shared" si="261"/>
        <v/>
      </c>
      <c r="AQ611" s="59" t="str">
        <f t="shared" si="262"/>
        <v/>
      </c>
      <c r="AR611" s="59" t="str">
        <f t="shared" si="263"/>
        <v/>
      </c>
      <c r="AS611" s="59" t="str">
        <f t="shared" si="264"/>
        <v/>
      </c>
      <c r="AT611" s="59" t="str">
        <f t="shared" si="265"/>
        <v/>
      </c>
      <c r="AV611" s="59" t="str">
        <f t="shared" si="258"/>
        <v/>
      </c>
      <c r="AW611" s="59" t="str">
        <f t="shared" si="240"/>
        <v/>
      </c>
      <c r="AX611" s="59" t="str">
        <f t="shared" si="241"/>
        <v/>
      </c>
      <c r="AY611" s="59" t="str">
        <f t="shared" si="242"/>
        <v/>
      </c>
      <c r="AZ611" s="59" t="str">
        <f t="shared" si="243"/>
        <v/>
      </c>
      <c r="BA611" s="59" t="str">
        <f t="shared" si="244"/>
        <v/>
      </c>
      <c r="BC611" s="49" t="str">
        <f>IF($B611="", "", IF(COUNTIF(BD611:$BY611, "")=BC$8, IF(D611="", "", D611), ""))</f>
        <v/>
      </c>
      <c r="BD611" s="61" t="str">
        <f>IF($B611="", "", IF(COUNTIF(BE611:$BY611, "")=BD$8, IF(E611="", "", E611), ""))</f>
        <v/>
      </c>
      <c r="BE611" s="61" t="str">
        <f>IF($B611="", "", IF(COUNTIF(BF611:$BY611, "")=BE$8, IF(F611="", "", F611), ""))</f>
        <v/>
      </c>
      <c r="BF611" s="61" t="str">
        <f>IF($B611="", "", IF(COUNTIF(BG611:$BY611, "")=BF$8, IF(G611="", "", G611), ""))</f>
        <v/>
      </c>
      <c r="BG611" s="61" t="str">
        <f>IF($B611="", "", IF(COUNTIF(BH611:$BY611, "")=BG$8, IF(H611="", "", H611), ""))</f>
        <v/>
      </c>
      <c r="BH611" s="61" t="str">
        <f>IF($B611="", "", IF(COUNTIF(BI611:$BY611, "")=BH$8, IF(I611="", "", I611), ""))</f>
        <v/>
      </c>
      <c r="BI611" s="61" t="str">
        <f>IF($B611="", "", IF(COUNTIF(BJ611:$BY611, "")=BI$8, IF(J611="", "", J611), ""))</f>
        <v/>
      </c>
      <c r="BJ611" s="61" t="str">
        <f>IF($B611="", "", IF(COUNTIF(BK611:$BY611, "")=BJ$8, IF(K611="", "", K611), ""))</f>
        <v/>
      </c>
      <c r="BK611" s="61" t="str">
        <f>IF($B611="", "", IF(COUNTIF(BL611:$BY611, "")=BK$8, IF(L611="", "", L611), ""))</f>
        <v/>
      </c>
      <c r="BL611" s="61" t="str">
        <f>IF($B611="", "", IF(COUNTIF(BM611:$BY611, "")=BL$8, IF(M611="", "", M611), ""))</f>
        <v/>
      </c>
      <c r="BM611" s="61" t="str">
        <f>IF($B611="", "", IF(COUNTIF(BN611:$BY611, "")=BM$8, IF(N611="", "", N611), ""))</f>
        <v/>
      </c>
      <c r="BN611" s="61" t="str">
        <f>IF($B611="", "", IF(COUNTIF(BO611:$BY611, "")=BN$8, IF(O611="", "", O611), ""))</f>
        <v/>
      </c>
      <c r="BO611" s="61" t="str">
        <f>IF($B611="", "", IF(COUNTIF(BP611:$BY611, "")=BO$8, IF(P611="", "", P611), ""))</f>
        <v/>
      </c>
      <c r="BP611" s="61" t="str">
        <f>IF($B611="", "", IF(COUNTIF(BQ611:$BY611, "")=BP$8, IF(Q611="", "", Q611), ""))</f>
        <v/>
      </c>
      <c r="BQ611" s="61" t="str">
        <f>IF($B611="", "", IF(COUNTIF(BR611:$BY611, "")=BQ$8, IF(R611="", "", R611), ""))</f>
        <v/>
      </c>
      <c r="BR611" s="61" t="str">
        <f>IF($B611="", "", IF(COUNTIF(BS611:$BY611, "")=BR$8, IF(S611="", "", S611), ""))</f>
        <v/>
      </c>
      <c r="BS611" s="61" t="str">
        <f>IF($B611="", "", IF(COUNTIF(BT611:$BY611, "")=BS$8, IF(T611="", "", T611), ""))</f>
        <v/>
      </c>
      <c r="BT611" s="61" t="str">
        <f>IF($B611="", "", IF(COUNTIF(BU611:$BY611, "")=BT$8, IF(U611="", "", U611), ""))</f>
        <v/>
      </c>
      <c r="BU611" s="61" t="str">
        <f>IF($B611="", "", IF(COUNTIF(BV611:$BY611, "")=BU$8, IF(V611="", "", V611), ""))</f>
        <v/>
      </c>
      <c r="BV611" s="61" t="str">
        <f>IF($B611="", "", IF(COUNTIF(BW611:$BY611, "")=BV$8, IF(W611="", "", W611), ""))</f>
        <v/>
      </c>
      <c r="BW611" s="61" t="str">
        <f>IF($B611="", "", IF(COUNTIF(BX611:$BY611, "")=BW$8, IF(X611="", "", X611), ""))</f>
        <v/>
      </c>
      <c r="BX611" s="61" t="str">
        <f>IF($B611="", "", IF(COUNTIF(BY611:$BY611, "")=BX$8, IF(Y611="", "", Y611), ""))</f>
        <v/>
      </c>
      <c r="BY611" s="50" t="str">
        <f t="shared" si="259"/>
        <v/>
      </c>
      <c r="CA611" s="6" t="str">
        <f t="shared" si="260"/>
        <v/>
      </c>
      <c r="CB611" s="6" t="str">
        <f>IF(CA611="", "", RANK(CA611, $CA$9:$CA$2508, 0)+COUNTIF($CA$9:CA611, CA611)-1)</f>
        <v/>
      </c>
    </row>
    <row r="612" spans="1:80" x14ac:dyDescent="0.25">
      <c r="A612" s="22"/>
      <c r="B612" s="121" t="str">
        <f>IF('Stock Details'!B611="", "", 'Stock Details'!B611)</f>
        <v/>
      </c>
      <c r="C612" s="22"/>
      <c r="D612" s="130"/>
      <c r="E612" s="122"/>
      <c r="F612" s="131"/>
      <c r="G612" s="22"/>
      <c r="H612" s="130" t="str">
        <f t="shared" si="245"/>
        <v/>
      </c>
      <c r="I612" s="122"/>
      <c r="J612" s="131"/>
      <c r="K612" s="22"/>
      <c r="L612" s="130" t="str">
        <f t="shared" si="246"/>
        <v/>
      </c>
      <c r="M612" s="122"/>
      <c r="N612" s="131"/>
      <c r="O612" s="22"/>
      <c r="P612" s="130" t="str">
        <f t="shared" si="247"/>
        <v/>
      </c>
      <c r="Q612" s="122"/>
      <c r="R612" s="131"/>
      <c r="S612" s="22"/>
      <c r="T612" s="130" t="str">
        <f t="shared" si="248"/>
        <v/>
      </c>
      <c r="U612" s="122"/>
      <c r="V612" s="131"/>
      <c r="W612" s="22"/>
      <c r="X612" s="130" t="str">
        <f t="shared" si="249"/>
        <v/>
      </c>
      <c r="Y612" s="122"/>
      <c r="Z612" s="131"/>
      <c r="AA612" s="22"/>
      <c r="AC612" s="6" t="str">
        <f t="shared" si="250"/>
        <v/>
      </c>
      <c r="AE612" s="6" t="str">
        <f t="shared" si="251"/>
        <v/>
      </c>
      <c r="AF612" s="6" t="str">
        <f t="shared" si="252"/>
        <v/>
      </c>
      <c r="AG612" s="6" t="str">
        <f t="shared" si="253"/>
        <v/>
      </c>
      <c r="AH612" s="6" t="str">
        <f t="shared" si="254"/>
        <v/>
      </c>
      <c r="AI612" s="6" t="str">
        <f t="shared" si="255"/>
        <v/>
      </c>
      <c r="AJ612" s="6" t="str">
        <f t="shared" si="256"/>
        <v/>
      </c>
      <c r="AL612" s="9" t="str">
        <f>IF('Stock Details'!F611="", "", 'Stock Details'!F611)</f>
        <v/>
      </c>
      <c r="AM612" s="9" t="str">
        <f>IF('Stock Details'!G611="", "", 'Stock Details'!G611)</f>
        <v/>
      </c>
      <c r="AO612" s="59" t="str">
        <f t="shared" si="257"/>
        <v/>
      </c>
      <c r="AP612" s="59" t="str">
        <f t="shared" si="261"/>
        <v/>
      </c>
      <c r="AQ612" s="59" t="str">
        <f t="shared" si="262"/>
        <v/>
      </c>
      <c r="AR612" s="59" t="str">
        <f t="shared" si="263"/>
        <v/>
      </c>
      <c r="AS612" s="59" t="str">
        <f t="shared" si="264"/>
        <v/>
      </c>
      <c r="AT612" s="59" t="str">
        <f t="shared" si="265"/>
        <v/>
      </c>
      <c r="AV612" s="59" t="str">
        <f t="shared" si="258"/>
        <v/>
      </c>
      <c r="AW612" s="59" t="str">
        <f t="shared" si="240"/>
        <v/>
      </c>
      <c r="AX612" s="59" t="str">
        <f t="shared" si="241"/>
        <v/>
      </c>
      <c r="AY612" s="59" t="str">
        <f t="shared" si="242"/>
        <v/>
      </c>
      <c r="AZ612" s="59" t="str">
        <f t="shared" si="243"/>
        <v/>
      </c>
      <c r="BA612" s="59" t="str">
        <f t="shared" si="244"/>
        <v/>
      </c>
      <c r="BC612" s="49" t="str">
        <f>IF($B612="", "", IF(COUNTIF(BD612:$BY612, "")=BC$8, IF(D612="", "", D612), ""))</f>
        <v/>
      </c>
      <c r="BD612" s="61" t="str">
        <f>IF($B612="", "", IF(COUNTIF(BE612:$BY612, "")=BD$8, IF(E612="", "", E612), ""))</f>
        <v/>
      </c>
      <c r="BE612" s="61" t="str">
        <f>IF($B612="", "", IF(COUNTIF(BF612:$BY612, "")=BE$8, IF(F612="", "", F612), ""))</f>
        <v/>
      </c>
      <c r="BF612" s="61" t="str">
        <f>IF($B612="", "", IF(COUNTIF(BG612:$BY612, "")=BF$8, IF(G612="", "", G612), ""))</f>
        <v/>
      </c>
      <c r="BG612" s="61" t="str">
        <f>IF($B612="", "", IF(COUNTIF(BH612:$BY612, "")=BG$8, IF(H612="", "", H612), ""))</f>
        <v/>
      </c>
      <c r="BH612" s="61" t="str">
        <f>IF($B612="", "", IF(COUNTIF(BI612:$BY612, "")=BH$8, IF(I612="", "", I612), ""))</f>
        <v/>
      </c>
      <c r="BI612" s="61" t="str">
        <f>IF($B612="", "", IF(COUNTIF(BJ612:$BY612, "")=BI$8, IF(J612="", "", J612), ""))</f>
        <v/>
      </c>
      <c r="BJ612" s="61" t="str">
        <f>IF($B612="", "", IF(COUNTIF(BK612:$BY612, "")=BJ$8, IF(K612="", "", K612), ""))</f>
        <v/>
      </c>
      <c r="BK612" s="61" t="str">
        <f>IF($B612="", "", IF(COUNTIF(BL612:$BY612, "")=BK$8, IF(L612="", "", L612), ""))</f>
        <v/>
      </c>
      <c r="BL612" s="61" t="str">
        <f>IF($B612="", "", IF(COUNTIF(BM612:$BY612, "")=BL$8, IF(M612="", "", M612), ""))</f>
        <v/>
      </c>
      <c r="BM612" s="61" t="str">
        <f>IF($B612="", "", IF(COUNTIF(BN612:$BY612, "")=BM$8, IF(N612="", "", N612), ""))</f>
        <v/>
      </c>
      <c r="BN612" s="61" t="str">
        <f>IF($B612="", "", IF(COUNTIF(BO612:$BY612, "")=BN$8, IF(O612="", "", O612), ""))</f>
        <v/>
      </c>
      <c r="BO612" s="61" t="str">
        <f>IF($B612="", "", IF(COUNTIF(BP612:$BY612, "")=BO$8, IF(P612="", "", P612), ""))</f>
        <v/>
      </c>
      <c r="BP612" s="61" t="str">
        <f>IF($B612="", "", IF(COUNTIF(BQ612:$BY612, "")=BP$8, IF(Q612="", "", Q612), ""))</f>
        <v/>
      </c>
      <c r="BQ612" s="61" t="str">
        <f>IF($B612="", "", IF(COUNTIF(BR612:$BY612, "")=BQ$8, IF(R612="", "", R612), ""))</f>
        <v/>
      </c>
      <c r="BR612" s="61" t="str">
        <f>IF($B612="", "", IF(COUNTIF(BS612:$BY612, "")=BR$8, IF(S612="", "", S612), ""))</f>
        <v/>
      </c>
      <c r="BS612" s="61" t="str">
        <f>IF($B612="", "", IF(COUNTIF(BT612:$BY612, "")=BS$8, IF(T612="", "", T612), ""))</f>
        <v/>
      </c>
      <c r="BT612" s="61" t="str">
        <f>IF($B612="", "", IF(COUNTIF(BU612:$BY612, "")=BT$8, IF(U612="", "", U612), ""))</f>
        <v/>
      </c>
      <c r="BU612" s="61" t="str">
        <f>IF($B612="", "", IF(COUNTIF(BV612:$BY612, "")=BU$8, IF(V612="", "", V612), ""))</f>
        <v/>
      </c>
      <c r="BV612" s="61" t="str">
        <f>IF($B612="", "", IF(COUNTIF(BW612:$BY612, "")=BV$8, IF(W612="", "", W612), ""))</f>
        <v/>
      </c>
      <c r="BW612" s="61" t="str">
        <f>IF($B612="", "", IF(COUNTIF(BX612:$BY612, "")=BW$8, IF(X612="", "", X612), ""))</f>
        <v/>
      </c>
      <c r="BX612" s="61" t="str">
        <f>IF($B612="", "", IF(COUNTIF(BY612:$BY612, "")=BX$8, IF(Y612="", "", Y612), ""))</f>
        <v/>
      </c>
      <c r="BY612" s="50" t="str">
        <f t="shared" si="259"/>
        <v/>
      </c>
      <c r="CA612" s="6" t="str">
        <f t="shared" si="260"/>
        <v/>
      </c>
      <c r="CB612" s="6" t="str">
        <f>IF(CA612="", "", RANK(CA612, $CA$9:$CA$2508, 0)+COUNTIF($CA$9:CA612, CA612)-1)</f>
        <v/>
      </c>
    </row>
    <row r="613" spans="1:80" x14ac:dyDescent="0.25">
      <c r="A613" s="22"/>
      <c r="B613" s="121" t="str">
        <f>IF('Stock Details'!B612="", "", 'Stock Details'!B612)</f>
        <v/>
      </c>
      <c r="C613" s="22"/>
      <c r="D613" s="130"/>
      <c r="E613" s="122"/>
      <c r="F613" s="131"/>
      <c r="G613" s="22"/>
      <c r="H613" s="130" t="str">
        <f t="shared" si="245"/>
        <v/>
      </c>
      <c r="I613" s="122"/>
      <c r="J613" s="131"/>
      <c r="K613" s="22"/>
      <c r="L613" s="130" t="str">
        <f t="shared" si="246"/>
        <v/>
      </c>
      <c r="M613" s="122"/>
      <c r="N613" s="131"/>
      <c r="O613" s="22"/>
      <c r="P613" s="130" t="str">
        <f t="shared" si="247"/>
        <v/>
      </c>
      <c r="Q613" s="122"/>
      <c r="R613" s="131"/>
      <c r="S613" s="22"/>
      <c r="T613" s="130" t="str">
        <f t="shared" si="248"/>
        <v/>
      </c>
      <c r="U613" s="122"/>
      <c r="V613" s="131"/>
      <c r="W613" s="22"/>
      <c r="X613" s="130" t="str">
        <f t="shared" si="249"/>
        <v/>
      </c>
      <c r="Y613" s="122"/>
      <c r="Z613" s="131"/>
      <c r="AA613" s="22"/>
      <c r="AC613" s="6" t="str">
        <f t="shared" si="250"/>
        <v/>
      </c>
      <c r="AE613" s="6" t="str">
        <f t="shared" si="251"/>
        <v/>
      </c>
      <c r="AF613" s="6" t="str">
        <f t="shared" si="252"/>
        <v/>
      </c>
      <c r="AG613" s="6" t="str">
        <f t="shared" si="253"/>
        <v/>
      </c>
      <c r="AH613" s="6" t="str">
        <f t="shared" si="254"/>
        <v/>
      </c>
      <c r="AI613" s="6" t="str">
        <f t="shared" si="255"/>
        <v/>
      </c>
      <c r="AJ613" s="6" t="str">
        <f t="shared" si="256"/>
        <v/>
      </c>
      <c r="AL613" s="9" t="str">
        <f>IF('Stock Details'!F612="", "", 'Stock Details'!F612)</f>
        <v/>
      </c>
      <c r="AM613" s="9" t="str">
        <f>IF('Stock Details'!G612="", "", 'Stock Details'!G612)</f>
        <v/>
      </c>
      <c r="AO613" s="59" t="str">
        <f t="shared" si="257"/>
        <v/>
      </c>
      <c r="AP613" s="59" t="str">
        <f t="shared" si="261"/>
        <v/>
      </c>
      <c r="AQ613" s="59" t="str">
        <f t="shared" si="262"/>
        <v/>
      </c>
      <c r="AR613" s="59" t="str">
        <f t="shared" si="263"/>
        <v/>
      </c>
      <c r="AS613" s="59" t="str">
        <f t="shared" si="264"/>
        <v/>
      </c>
      <c r="AT613" s="59" t="str">
        <f t="shared" si="265"/>
        <v/>
      </c>
      <c r="AV613" s="59" t="str">
        <f t="shared" si="258"/>
        <v/>
      </c>
      <c r="AW613" s="59" t="str">
        <f t="shared" si="240"/>
        <v/>
      </c>
      <c r="AX613" s="59" t="str">
        <f t="shared" si="241"/>
        <v/>
      </c>
      <c r="AY613" s="59" t="str">
        <f t="shared" si="242"/>
        <v/>
      </c>
      <c r="AZ613" s="59" t="str">
        <f t="shared" si="243"/>
        <v/>
      </c>
      <c r="BA613" s="59" t="str">
        <f t="shared" si="244"/>
        <v/>
      </c>
      <c r="BC613" s="49" t="str">
        <f>IF($B613="", "", IF(COUNTIF(BD613:$BY613, "")=BC$8, IF(D613="", "", D613), ""))</f>
        <v/>
      </c>
      <c r="BD613" s="61" t="str">
        <f>IF($B613="", "", IF(COUNTIF(BE613:$BY613, "")=BD$8, IF(E613="", "", E613), ""))</f>
        <v/>
      </c>
      <c r="BE613" s="61" t="str">
        <f>IF($B613="", "", IF(COUNTIF(BF613:$BY613, "")=BE$8, IF(F613="", "", F613), ""))</f>
        <v/>
      </c>
      <c r="BF613" s="61" t="str">
        <f>IF($B613="", "", IF(COUNTIF(BG613:$BY613, "")=BF$8, IF(G613="", "", G613), ""))</f>
        <v/>
      </c>
      <c r="BG613" s="61" t="str">
        <f>IF($B613="", "", IF(COUNTIF(BH613:$BY613, "")=BG$8, IF(H613="", "", H613), ""))</f>
        <v/>
      </c>
      <c r="BH613" s="61" t="str">
        <f>IF($B613="", "", IF(COUNTIF(BI613:$BY613, "")=BH$8, IF(I613="", "", I613), ""))</f>
        <v/>
      </c>
      <c r="BI613" s="61" t="str">
        <f>IF($B613="", "", IF(COUNTIF(BJ613:$BY613, "")=BI$8, IF(J613="", "", J613), ""))</f>
        <v/>
      </c>
      <c r="BJ613" s="61" t="str">
        <f>IF($B613="", "", IF(COUNTIF(BK613:$BY613, "")=BJ$8, IF(K613="", "", K613), ""))</f>
        <v/>
      </c>
      <c r="BK613" s="61" t="str">
        <f>IF($B613="", "", IF(COUNTIF(BL613:$BY613, "")=BK$8, IF(L613="", "", L613), ""))</f>
        <v/>
      </c>
      <c r="BL613" s="61" t="str">
        <f>IF($B613="", "", IF(COUNTIF(BM613:$BY613, "")=BL$8, IF(M613="", "", M613), ""))</f>
        <v/>
      </c>
      <c r="BM613" s="61" t="str">
        <f>IF($B613="", "", IF(COUNTIF(BN613:$BY613, "")=BM$8, IF(N613="", "", N613), ""))</f>
        <v/>
      </c>
      <c r="BN613" s="61" t="str">
        <f>IF($B613="", "", IF(COUNTIF(BO613:$BY613, "")=BN$8, IF(O613="", "", O613), ""))</f>
        <v/>
      </c>
      <c r="BO613" s="61" t="str">
        <f>IF($B613="", "", IF(COUNTIF(BP613:$BY613, "")=BO$8, IF(P613="", "", P613), ""))</f>
        <v/>
      </c>
      <c r="BP613" s="61" t="str">
        <f>IF($B613="", "", IF(COUNTIF(BQ613:$BY613, "")=BP$8, IF(Q613="", "", Q613), ""))</f>
        <v/>
      </c>
      <c r="BQ613" s="61" t="str">
        <f>IF($B613="", "", IF(COUNTIF(BR613:$BY613, "")=BQ$8, IF(R613="", "", R613), ""))</f>
        <v/>
      </c>
      <c r="BR613" s="61" t="str">
        <f>IF($B613="", "", IF(COUNTIF(BS613:$BY613, "")=BR$8, IF(S613="", "", S613), ""))</f>
        <v/>
      </c>
      <c r="BS613" s="61" t="str">
        <f>IF($B613="", "", IF(COUNTIF(BT613:$BY613, "")=BS$8, IF(T613="", "", T613), ""))</f>
        <v/>
      </c>
      <c r="BT613" s="61" t="str">
        <f>IF($B613="", "", IF(COUNTIF(BU613:$BY613, "")=BT$8, IF(U613="", "", U613), ""))</f>
        <v/>
      </c>
      <c r="BU613" s="61" t="str">
        <f>IF($B613="", "", IF(COUNTIF(BV613:$BY613, "")=BU$8, IF(V613="", "", V613), ""))</f>
        <v/>
      </c>
      <c r="BV613" s="61" t="str">
        <f>IF($B613="", "", IF(COUNTIF(BW613:$BY613, "")=BV$8, IF(W613="", "", W613), ""))</f>
        <v/>
      </c>
      <c r="BW613" s="61" t="str">
        <f>IF($B613="", "", IF(COUNTIF(BX613:$BY613, "")=BW$8, IF(X613="", "", X613), ""))</f>
        <v/>
      </c>
      <c r="BX613" s="61" t="str">
        <f>IF($B613="", "", IF(COUNTIF(BY613:$BY613, "")=BX$8, IF(Y613="", "", Y613), ""))</f>
        <v/>
      </c>
      <c r="BY613" s="50" t="str">
        <f t="shared" si="259"/>
        <v/>
      </c>
      <c r="CA613" s="6" t="str">
        <f t="shared" si="260"/>
        <v/>
      </c>
      <c r="CB613" s="6" t="str">
        <f>IF(CA613="", "", RANK(CA613, $CA$9:$CA$2508, 0)+COUNTIF($CA$9:CA613, CA613)-1)</f>
        <v/>
      </c>
    </row>
    <row r="614" spans="1:80" x14ac:dyDescent="0.25">
      <c r="A614" s="22"/>
      <c r="B614" s="121" t="str">
        <f>IF('Stock Details'!B613="", "", 'Stock Details'!B613)</f>
        <v/>
      </c>
      <c r="C614" s="22"/>
      <c r="D614" s="130"/>
      <c r="E614" s="122"/>
      <c r="F614" s="131"/>
      <c r="G614" s="22"/>
      <c r="H614" s="130" t="str">
        <f t="shared" si="245"/>
        <v/>
      </c>
      <c r="I614" s="122"/>
      <c r="J614" s="131"/>
      <c r="K614" s="22"/>
      <c r="L614" s="130" t="str">
        <f t="shared" si="246"/>
        <v/>
      </c>
      <c r="M614" s="122"/>
      <c r="N614" s="131"/>
      <c r="O614" s="22"/>
      <c r="P614" s="130" t="str">
        <f t="shared" si="247"/>
        <v/>
      </c>
      <c r="Q614" s="122"/>
      <c r="R614" s="131"/>
      <c r="S614" s="22"/>
      <c r="T614" s="130" t="str">
        <f t="shared" si="248"/>
        <v/>
      </c>
      <c r="U614" s="122"/>
      <c r="V614" s="131"/>
      <c r="W614" s="22"/>
      <c r="X614" s="130" t="str">
        <f t="shared" si="249"/>
        <v/>
      </c>
      <c r="Y614" s="122"/>
      <c r="Z614" s="131"/>
      <c r="AA614" s="22"/>
      <c r="AC614" s="6" t="str">
        <f t="shared" si="250"/>
        <v/>
      </c>
      <c r="AE614" s="6" t="str">
        <f t="shared" si="251"/>
        <v/>
      </c>
      <c r="AF614" s="6" t="str">
        <f t="shared" si="252"/>
        <v/>
      </c>
      <c r="AG614" s="6" t="str">
        <f t="shared" si="253"/>
        <v/>
      </c>
      <c r="AH614" s="6" t="str">
        <f t="shared" si="254"/>
        <v/>
      </c>
      <c r="AI614" s="6" t="str">
        <f t="shared" si="255"/>
        <v/>
      </c>
      <c r="AJ614" s="6" t="str">
        <f t="shared" si="256"/>
        <v/>
      </c>
      <c r="AL614" s="9" t="str">
        <f>IF('Stock Details'!F613="", "", 'Stock Details'!F613)</f>
        <v/>
      </c>
      <c r="AM614" s="9" t="str">
        <f>IF('Stock Details'!G613="", "", 'Stock Details'!G613)</f>
        <v/>
      </c>
      <c r="AO614" s="59" t="str">
        <f t="shared" si="257"/>
        <v/>
      </c>
      <c r="AP614" s="59" t="str">
        <f t="shared" si="261"/>
        <v/>
      </c>
      <c r="AQ614" s="59" t="str">
        <f t="shared" si="262"/>
        <v/>
      </c>
      <c r="AR614" s="59" t="str">
        <f t="shared" si="263"/>
        <v/>
      </c>
      <c r="AS614" s="59" t="str">
        <f t="shared" si="264"/>
        <v/>
      </c>
      <c r="AT614" s="59" t="str">
        <f t="shared" si="265"/>
        <v/>
      </c>
      <c r="AV614" s="59" t="str">
        <f t="shared" si="258"/>
        <v/>
      </c>
      <c r="AW614" s="59" t="str">
        <f t="shared" si="240"/>
        <v/>
      </c>
      <c r="AX614" s="59" t="str">
        <f t="shared" si="241"/>
        <v/>
      </c>
      <c r="AY614" s="59" t="str">
        <f t="shared" si="242"/>
        <v/>
      </c>
      <c r="AZ614" s="59" t="str">
        <f t="shared" si="243"/>
        <v/>
      </c>
      <c r="BA614" s="59" t="str">
        <f t="shared" si="244"/>
        <v/>
      </c>
      <c r="BC614" s="49" t="str">
        <f>IF($B614="", "", IF(COUNTIF(BD614:$BY614, "")=BC$8, IF(D614="", "", D614), ""))</f>
        <v/>
      </c>
      <c r="BD614" s="61" t="str">
        <f>IF($B614="", "", IF(COUNTIF(BE614:$BY614, "")=BD$8, IF(E614="", "", E614), ""))</f>
        <v/>
      </c>
      <c r="BE614" s="61" t="str">
        <f>IF($B614="", "", IF(COUNTIF(BF614:$BY614, "")=BE$8, IF(F614="", "", F614), ""))</f>
        <v/>
      </c>
      <c r="BF614" s="61" t="str">
        <f>IF($B614="", "", IF(COUNTIF(BG614:$BY614, "")=BF$8, IF(G614="", "", G614), ""))</f>
        <v/>
      </c>
      <c r="BG614" s="61" t="str">
        <f>IF($B614="", "", IF(COUNTIF(BH614:$BY614, "")=BG$8, IF(H614="", "", H614), ""))</f>
        <v/>
      </c>
      <c r="BH614" s="61" t="str">
        <f>IF($B614="", "", IF(COUNTIF(BI614:$BY614, "")=BH$8, IF(I614="", "", I614), ""))</f>
        <v/>
      </c>
      <c r="BI614" s="61" t="str">
        <f>IF($B614="", "", IF(COUNTIF(BJ614:$BY614, "")=BI$8, IF(J614="", "", J614), ""))</f>
        <v/>
      </c>
      <c r="BJ614" s="61" t="str">
        <f>IF($B614="", "", IF(COUNTIF(BK614:$BY614, "")=BJ$8, IF(K614="", "", K614), ""))</f>
        <v/>
      </c>
      <c r="BK614" s="61" t="str">
        <f>IF($B614="", "", IF(COUNTIF(BL614:$BY614, "")=BK$8, IF(L614="", "", L614), ""))</f>
        <v/>
      </c>
      <c r="BL614" s="61" t="str">
        <f>IF($B614="", "", IF(COUNTIF(BM614:$BY614, "")=BL$8, IF(M614="", "", M614), ""))</f>
        <v/>
      </c>
      <c r="BM614" s="61" t="str">
        <f>IF($B614="", "", IF(COUNTIF(BN614:$BY614, "")=BM$8, IF(N614="", "", N614), ""))</f>
        <v/>
      </c>
      <c r="BN614" s="61" t="str">
        <f>IF($B614="", "", IF(COUNTIF(BO614:$BY614, "")=BN$8, IF(O614="", "", O614), ""))</f>
        <v/>
      </c>
      <c r="BO614" s="61" t="str">
        <f>IF($B614="", "", IF(COUNTIF(BP614:$BY614, "")=BO$8, IF(P614="", "", P614), ""))</f>
        <v/>
      </c>
      <c r="BP614" s="61" t="str">
        <f>IF($B614="", "", IF(COUNTIF(BQ614:$BY614, "")=BP$8, IF(Q614="", "", Q614), ""))</f>
        <v/>
      </c>
      <c r="BQ614" s="61" t="str">
        <f>IF($B614="", "", IF(COUNTIF(BR614:$BY614, "")=BQ$8, IF(R614="", "", R614), ""))</f>
        <v/>
      </c>
      <c r="BR614" s="61" t="str">
        <f>IF($B614="", "", IF(COUNTIF(BS614:$BY614, "")=BR$8, IF(S614="", "", S614), ""))</f>
        <v/>
      </c>
      <c r="BS614" s="61" t="str">
        <f>IF($B614="", "", IF(COUNTIF(BT614:$BY614, "")=BS$8, IF(T614="", "", T614), ""))</f>
        <v/>
      </c>
      <c r="BT614" s="61" t="str">
        <f>IF($B614="", "", IF(COUNTIF(BU614:$BY614, "")=BT$8, IF(U614="", "", U614), ""))</f>
        <v/>
      </c>
      <c r="BU614" s="61" t="str">
        <f>IF($B614="", "", IF(COUNTIF(BV614:$BY614, "")=BU$8, IF(V614="", "", V614), ""))</f>
        <v/>
      </c>
      <c r="BV614" s="61" t="str">
        <f>IF($B614="", "", IF(COUNTIF(BW614:$BY614, "")=BV$8, IF(W614="", "", W614), ""))</f>
        <v/>
      </c>
      <c r="BW614" s="61" t="str">
        <f>IF($B614="", "", IF(COUNTIF(BX614:$BY614, "")=BW$8, IF(X614="", "", X614), ""))</f>
        <v/>
      </c>
      <c r="BX614" s="61" t="str">
        <f>IF($B614="", "", IF(COUNTIF(BY614:$BY614, "")=BX$8, IF(Y614="", "", Y614), ""))</f>
        <v/>
      </c>
      <c r="BY614" s="50" t="str">
        <f t="shared" si="259"/>
        <v/>
      </c>
      <c r="CA614" s="6" t="str">
        <f t="shared" si="260"/>
        <v/>
      </c>
      <c r="CB614" s="6" t="str">
        <f>IF(CA614="", "", RANK(CA614, $CA$9:$CA$2508, 0)+COUNTIF($CA$9:CA614, CA614)-1)</f>
        <v/>
      </c>
    </row>
    <row r="615" spans="1:80" x14ac:dyDescent="0.25">
      <c r="A615" s="22"/>
      <c r="B615" s="121" t="str">
        <f>IF('Stock Details'!B614="", "", 'Stock Details'!B614)</f>
        <v/>
      </c>
      <c r="C615" s="22"/>
      <c r="D615" s="130"/>
      <c r="E615" s="122"/>
      <c r="F615" s="131"/>
      <c r="G615" s="22"/>
      <c r="H615" s="130" t="str">
        <f t="shared" si="245"/>
        <v/>
      </c>
      <c r="I615" s="122"/>
      <c r="J615" s="131"/>
      <c r="K615" s="22"/>
      <c r="L615" s="130" t="str">
        <f t="shared" si="246"/>
        <v/>
      </c>
      <c r="M615" s="122"/>
      <c r="N615" s="131"/>
      <c r="O615" s="22"/>
      <c r="P615" s="130" t="str">
        <f t="shared" si="247"/>
        <v/>
      </c>
      <c r="Q615" s="122"/>
      <c r="R615" s="131"/>
      <c r="S615" s="22"/>
      <c r="T615" s="130" t="str">
        <f t="shared" si="248"/>
        <v/>
      </c>
      <c r="U615" s="122"/>
      <c r="V615" s="131"/>
      <c r="W615" s="22"/>
      <c r="X615" s="130" t="str">
        <f t="shared" si="249"/>
        <v/>
      </c>
      <c r="Y615" s="122"/>
      <c r="Z615" s="131"/>
      <c r="AA615" s="22"/>
      <c r="AC615" s="6" t="str">
        <f t="shared" si="250"/>
        <v/>
      </c>
      <c r="AE615" s="6" t="str">
        <f t="shared" si="251"/>
        <v/>
      </c>
      <c r="AF615" s="6" t="str">
        <f t="shared" si="252"/>
        <v/>
      </c>
      <c r="AG615" s="6" t="str">
        <f t="shared" si="253"/>
        <v/>
      </c>
      <c r="AH615" s="6" t="str">
        <f t="shared" si="254"/>
        <v/>
      </c>
      <c r="AI615" s="6" t="str">
        <f t="shared" si="255"/>
        <v/>
      </c>
      <c r="AJ615" s="6" t="str">
        <f t="shared" si="256"/>
        <v/>
      </c>
      <c r="AL615" s="9" t="str">
        <f>IF('Stock Details'!F614="", "", 'Stock Details'!F614)</f>
        <v/>
      </c>
      <c r="AM615" s="9" t="str">
        <f>IF('Stock Details'!G614="", "", 'Stock Details'!G614)</f>
        <v/>
      </c>
      <c r="AO615" s="59" t="str">
        <f t="shared" si="257"/>
        <v/>
      </c>
      <c r="AP615" s="59" t="str">
        <f t="shared" si="261"/>
        <v/>
      </c>
      <c r="AQ615" s="59" t="str">
        <f t="shared" si="262"/>
        <v/>
      </c>
      <c r="AR615" s="59" t="str">
        <f t="shared" si="263"/>
        <v/>
      </c>
      <c r="AS615" s="59" t="str">
        <f t="shared" si="264"/>
        <v/>
      </c>
      <c r="AT615" s="59" t="str">
        <f t="shared" si="265"/>
        <v/>
      </c>
      <c r="AV615" s="59" t="str">
        <f t="shared" si="258"/>
        <v/>
      </c>
      <c r="AW615" s="59" t="str">
        <f t="shared" si="240"/>
        <v/>
      </c>
      <c r="AX615" s="59" t="str">
        <f t="shared" si="241"/>
        <v/>
      </c>
      <c r="AY615" s="59" t="str">
        <f t="shared" si="242"/>
        <v/>
      </c>
      <c r="AZ615" s="59" t="str">
        <f t="shared" si="243"/>
        <v/>
      </c>
      <c r="BA615" s="59" t="str">
        <f t="shared" si="244"/>
        <v/>
      </c>
      <c r="BC615" s="49" t="str">
        <f>IF($B615="", "", IF(COUNTIF(BD615:$BY615, "")=BC$8, IF(D615="", "", D615), ""))</f>
        <v/>
      </c>
      <c r="BD615" s="61" t="str">
        <f>IF($B615="", "", IF(COUNTIF(BE615:$BY615, "")=BD$8, IF(E615="", "", E615), ""))</f>
        <v/>
      </c>
      <c r="BE615" s="61" t="str">
        <f>IF($B615="", "", IF(COUNTIF(BF615:$BY615, "")=BE$8, IF(F615="", "", F615), ""))</f>
        <v/>
      </c>
      <c r="BF615" s="61" t="str">
        <f>IF($B615="", "", IF(COUNTIF(BG615:$BY615, "")=BF$8, IF(G615="", "", G615), ""))</f>
        <v/>
      </c>
      <c r="BG615" s="61" t="str">
        <f>IF($B615="", "", IF(COUNTIF(BH615:$BY615, "")=BG$8, IF(H615="", "", H615), ""))</f>
        <v/>
      </c>
      <c r="BH615" s="61" t="str">
        <f>IF($B615="", "", IF(COUNTIF(BI615:$BY615, "")=BH$8, IF(I615="", "", I615), ""))</f>
        <v/>
      </c>
      <c r="BI615" s="61" t="str">
        <f>IF($B615="", "", IF(COUNTIF(BJ615:$BY615, "")=BI$8, IF(J615="", "", J615), ""))</f>
        <v/>
      </c>
      <c r="BJ615" s="61" t="str">
        <f>IF($B615="", "", IF(COUNTIF(BK615:$BY615, "")=BJ$8, IF(K615="", "", K615), ""))</f>
        <v/>
      </c>
      <c r="BK615" s="61" t="str">
        <f>IF($B615="", "", IF(COUNTIF(BL615:$BY615, "")=BK$8, IF(L615="", "", L615), ""))</f>
        <v/>
      </c>
      <c r="BL615" s="61" t="str">
        <f>IF($B615="", "", IF(COUNTIF(BM615:$BY615, "")=BL$8, IF(M615="", "", M615), ""))</f>
        <v/>
      </c>
      <c r="BM615" s="61" t="str">
        <f>IF($B615="", "", IF(COUNTIF(BN615:$BY615, "")=BM$8, IF(N615="", "", N615), ""))</f>
        <v/>
      </c>
      <c r="BN615" s="61" t="str">
        <f>IF($B615="", "", IF(COUNTIF(BO615:$BY615, "")=BN$8, IF(O615="", "", O615), ""))</f>
        <v/>
      </c>
      <c r="BO615" s="61" t="str">
        <f>IF($B615="", "", IF(COUNTIF(BP615:$BY615, "")=BO$8, IF(P615="", "", P615), ""))</f>
        <v/>
      </c>
      <c r="BP615" s="61" t="str">
        <f>IF($B615="", "", IF(COUNTIF(BQ615:$BY615, "")=BP$8, IF(Q615="", "", Q615), ""))</f>
        <v/>
      </c>
      <c r="BQ615" s="61" t="str">
        <f>IF($B615="", "", IF(COUNTIF(BR615:$BY615, "")=BQ$8, IF(R615="", "", R615), ""))</f>
        <v/>
      </c>
      <c r="BR615" s="61" t="str">
        <f>IF($B615="", "", IF(COUNTIF(BS615:$BY615, "")=BR$8, IF(S615="", "", S615), ""))</f>
        <v/>
      </c>
      <c r="BS615" s="61" t="str">
        <f>IF($B615="", "", IF(COUNTIF(BT615:$BY615, "")=BS$8, IF(T615="", "", T615), ""))</f>
        <v/>
      </c>
      <c r="BT615" s="61" t="str">
        <f>IF($B615="", "", IF(COUNTIF(BU615:$BY615, "")=BT$8, IF(U615="", "", U615), ""))</f>
        <v/>
      </c>
      <c r="BU615" s="61" t="str">
        <f>IF($B615="", "", IF(COUNTIF(BV615:$BY615, "")=BU$8, IF(V615="", "", V615), ""))</f>
        <v/>
      </c>
      <c r="BV615" s="61" t="str">
        <f>IF($B615="", "", IF(COUNTIF(BW615:$BY615, "")=BV$8, IF(W615="", "", W615), ""))</f>
        <v/>
      </c>
      <c r="BW615" s="61" t="str">
        <f>IF($B615="", "", IF(COUNTIF(BX615:$BY615, "")=BW$8, IF(X615="", "", X615), ""))</f>
        <v/>
      </c>
      <c r="BX615" s="61" t="str">
        <f>IF($B615="", "", IF(COUNTIF(BY615:$BY615, "")=BX$8, IF(Y615="", "", Y615), ""))</f>
        <v/>
      </c>
      <c r="BY615" s="50" t="str">
        <f t="shared" si="259"/>
        <v/>
      </c>
      <c r="CA615" s="6" t="str">
        <f t="shared" si="260"/>
        <v/>
      </c>
      <c r="CB615" s="6" t="str">
        <f>IF(CA615="", "", RANK(CA615, $CA$9:$CA$2508, 0)+COUNTIF($CA$9:CA615, CA615)-1)</f>
        <v/>
      </c>
    </row>
    <row r="616" spans="1:80" x14ac:dyDescent="0.25">
      <c r="A616" s="22"/>
      <c r="B616" s="121" t="str">
        <f>IF('Stock Details'!B615="", "", 'Stock Details'!B615)</f>
        <v/>
      </c>
      <c r="C616" s="22"/>
      <c r="D616" s="130"/>
      <c r="E616" s="122"/>
      <c r="F616" s="131"/>
      <c r="G616" s="22"/>
      <c r="H616" s="130" t="str">
        <f t="shared" si="245"/>
        <v/>
      </c>
      <c r="I616" s="122"/>
      <c r="J616" s="131"/>
      <c r="K616" s="22"/>
      <c r="L616" s="130" t="str">
        <f t="shared" si="246"/>
        <v/>
      </c>
      <c r="M616" s="122"/>
      <c r="N616" s="131"/>
      <c r="O616" s="22"/>
      <c r="P616" s="130" t="str">
        <f t="shared" si="247"/>
        <v/>
      </c>
      <c r="Q616" s="122"/>
      <c r="R616" s="131"/>
      <c r="S616" s="22"/>
      <c r="T616" s="130" t="str">
        <f t="shared" si="248"/>
        <v/>
      </c>
      <c r="U616" s="122"/>
      <c r="V616" s="131"/>
      <c r="W616" s="22"/>
      <c r="X616" s="130" t="str">
        <f t="shared" si="249"/>
        <v/>
      </c>
      <c r="Y616" s="122"/>
      <c r="Z616" s="131"/>
      <c r="AA616" s="22"/>
      <c r="AC616" s="6" t="str">
        <f t="shared" si="250"/>
        <v/>
      </c>
      <c r="AE616" s="6" t="str">
        <f t="shared" si="251"/>
        <v/>
      </c>
      <c r="AF616" s="6" t="str">
        <f t="shared" si="252"/>
        <v/>
      </c>
      <c r="AG616" s="6" t="str">
        <f t="shared" si="253"/>
        <v/>
      </c>
      <c r="AH616" s="6" t="str">
        <f t="shared" si="254"/>
        <v/>
      </c>
      <c r="AI616" s="6" t="str">
        <f t="shared" si="255"/>
        <v/>
      </c>
      <c r="AJ616" s="6" t="str">
        <f t="shared" si="256"/>
        <v/>
      </c>
      <c r="AL616" s="9" t="str">
        <f>IF('Stock Details'!F615="", "", 'Stock Details'!F615)</f>
        <v/>
      </c>
      <c r="AM616" s="9" t="str">
        <f>IF('Stock Details'!G615="", "", 'Stock Details'!G615)</f>
        <v/>
      </c>
      <c r="AO616" s="59" t="str">
        <f t="shared" si="257"/>
        <v/>
      </c>
      <c r="AP616" s="59" t="str">
        <f t="shared" si="261"/>
        <v/>
      </c>
      <c r="AQ616" s="59" t="str">
        <f t="shared" si="262"/>
        <v/>
      </c>
      <c r="AR616" s="59" t="str">
        <f t="shared" si="263"/>
        <v/>
      </c>
      <c r="AS616" s="59" t="str">
        <f t="shared" si="264"/>
        <v/>
      </c>
      <c r="AT616" s="59" t="str">
        <f t="shared" si="265"/>
        <v/>
      </c>
      <c r="AV616" s="59" t="str">
        <f t="shared" si="258"/>
        <v/>
      </c>
      <c r="AW616" s="59" t="str">
        <f t="shared" si="240"/>
        <v/>
      </c>
      <c r="AX616" s="59" t="str">
        <f t="shared" si="241"/>
        <v/>
      </c>
      <c r="AY616" s="59" t="str">
        <f t="shared" si="242"/>
        <v/>
      </c>
      <c r="AZ616" s="59" t="str">
        <f t="shared" si="243"/>
        <v/>
      </c>
      <c r="BA616" s="59" t="str">
        <f t="shared" si="244"/>
        <v/>
      </c>
      <c r="BC616" s="49" t="str">
        <f>IF($B616="", "", IF(COUNTIF(BD616:$BY616, "")=BC$8, IF(D616="", "", D616), ""))</f>
        <v/>
      </c>
      <c r="BD616" s="61" t="str">
        <f>IF($B616="", "", IF(COUNTIF(BE616:$BY616, "")=BD$8, IF(E616="", "", E616), ""))</f>
        <v/>
      </c>
      <c r="BE616" s="61" t="str">
        <f>IF($B616="", "", IF(COUNTIF(BF616:$BY616, "")=BE$8, IF(F616="", "", F616), ""))</f>
        <v/>
      </c>
      <c r="BF616" s="61" t="str">
        <f>IF($B616="", "", IF(COUNTIF(BG616:$BY616, "")=BF$8, IF(G616="", "", G616), ""))</f>
        <v/>
      </c>
      <c r="BG616" s="61" t="str">
        <f>IF($B616="", "", IF(COUNTIF(BH616:$BY616, "")=BG$8, IF(H616="", "", H616), ""))</f>
        <v/>
      </c>
      <c r="BH616" s="61" t="str">
        <f>IF($B616="", "", IF(COUNTIF(BI616:$BY616, "")=BH$8, IF(I616="", "", I616), ""))</f>
        <v/>
      </c>
      <c r="BI616" s="61" t="str">
        <f>IF($B616="", "", IF(COUNTIF(BJ616:$BY616, "")=BI$8, IF(J616="", "", J616), ""))</f>
        <v/>
      </c>
      <c r="BJ616" s="61" t="str">
        <f>IF($B616="", "", IF(COUNTIF(BK616:$BY616, "")=BJ$8, IF(K616="", "", K616), ""))</f>
        <v/>
      </c>
      <c r="BK616" s="61" t="str">
        <f>IF($B616="", "", IF(COUNTIF(BL616:$BY616, "")=BK$8, IF(L616="", "", L616), ""))</f>
        <v/>
      </c>
      <c r="BL616" s="61" t="str">
        <f>IF($B616="", "", IF(COUNTIF(BM616:$BY616, "")=BL$8, IF(M616="", "", M616), ""))</f>
        <v/>
      </c>
      <c r="BM616" s="61" t="str">
        <f>IF($B616="", "", IF(COUNTIF(BN616:$BY616, "")=BM$8, IF(N616="", "", N616), ""))</f>
        <v/>
      </c>
      <c r="BN616" s="61" t="str">
        <f>IF($B616="", "", IF(COUNTIF(BO616:$BY616, "")=BN$8, IF(O616="", "", O616), ""))</f>
        <v/>
      </c>
      <c r="BO616" s="61" t="str">
        <f>IF($B616="", "", IF(COUNTIF(BP616:$BY616, "")=BO$8, IF(P616="", "", P616), ""))</f>
        <v/>
      </c>
      <c r="BP616" s="61" t="str">
        <f>IF($B616="", "", IF(COUNTIF(BQ616:$BY616, "")=BP$8, IF(Q616="", "", Q616), ""))</f>
        <v/>
      </c>
      <c r="BQ616" s="61" t="str">
        <f>IF($B616="", "", IF(COUNTIF(BR616:$BY616, "")=BQ$8, IF(R616="", "", R616), ""))</f>
        <v/>
      </c>
      <c r="BR616" s="61" t="str">
        <f>IF($B616="", "", IF(COUNTIF(BS616:$BY616, "")=BR$8, IF(S616="", "", S616), ""))</f>
        <v/>
      </c>
      <c r="BS616" s="61" t="str">
        <f>IF($B616="", "", IF(COUNTIF(BT616:$BY616, "")=BS$8, IF(T616="", "", T616), ""))</f>
        <v/>
      </c>
      <c r="BT616" s="61" t="str">
        <f>IF($B616="", "", IF(COUNTIF(BU616:$BY616, "")=BT$8, IF(U616="", "", U616), ""))</f>
        <v/>
      </c>
      <c r="BU616" s="61" t="str">
        <f>IF($B616="", "", IF(COUNTIF(BV616:$BY616, "")=BU$8, IF(V616="", "", V616), ""))</f>
        <v/>
      </c>
      <c r="BV616" s="61" t="str">
        <f>IF($B616="", "", IF(COUNTIF(BW616:$BY616, "")=BV$8, IF(W616="", "", W616), ""))</f>
        <v/>
      </c>
      <c r="BW616" s="61" t="str">
        <f>IF($B616="", "", IF(COUNTIF(BX616:$BY616, "")=BW$8, IF(X616="", "", X616), ""))</f>
        <v/>
      </c>
      <c r="BX616" s="61" t="str">
        <f>IF($B616="", "", IF(COUNTIF(BY616:$BY616, "")=BX$8, IF(Y616="", "", Y616), ""))</f>
        <v/>
      </c>
      <c r="BY616" s="50" t="str">
        <f t="shared" si="259"/>
        <v/>
      </c>
      <c r="CA616" s="6" t="str">
        <f t="shared" si="260"/>
        <v/>
      </c>
      <c r="CB616" s="6" t="str">
        <f>IF(CA616="", "", RANK(CA616, $CA$9:$CA$2508, 0)+COUNTIF($CA$9:CA616, CA616)-1)</f>
        <v/>
      </c>
    </row>
    <row r="617" spans="1:80" x14ac:dyDescent="0.25">
      <c r="A617" s="22"/>
      <c r="B617" s="121" t="str">
        <f>IF('Stock Details'!B616="", "", 'Stock Details'!B616)</f>
        <v/>
      </c>
      <c r="C617" s="22"/>
      <c r="D617" s="130"/>
      <c r="E617" s="122"/>
      <c r="F617" s="131"/>
      <c r="G617" s="22"/>
      <c r="H617" s="130" t="str">
        <f t="shared" si="245"/>
        <v/>
      </c>
      <c r="I617" s="122"/>
      <c r="J617" s="131"/>
      <c r="K617" s="22"/>
      <c r="L617" s="130" t="str">
        <f t="shared" si="246"/>
        <v/>
      </c>
      <c r="M617" s="122"/>
      <c r="N617" s="131"/>
      <c r="O617" s="22"/>
      <c r="P617" s="130" t="str">
        <f t="shared" si="247"/>
        <v/>
      </c>
      <c r="Q617" s="122"/>
      <c r="R617" s="131"/>
      <c r="S617" s="22"/>
      <c r="T617" s="130" t="str">
        <f t="shared" si="248"/>
        <v/>
      </c>
      <c r="U617" s="122"/>
      <c r="V617" s="131"/>
      <c r="W617" s="22"/>
      <c r="X617" s="130" t="str">
        <f t="shared" si="249"/>
        <v/>
      </c>
      <c r="Y617" s="122"/>
      <c r="Z617" s="131"/>
      <c r="AA617" s="22"/>
      <c r="AC617" s="6" t="str">
        <f t="shared" si="250"/>
        <v/>
      </c>
      <c r="AE617" s="6" t="str">
        <f t="shared" si="251"/>
        <v/>
      </c>
      <c r="AF617" s="6" t="str">
        <f t="shared" si="252"/>
        <v/>
      </c>
      <c r="AG617" s="6" t="str">
        <f t="shared" si="253"/>
        <v/>
      </c>
      <c r="AH617" s="6" t="str">
        <f t="shared" si="254"/>
        <v/>
      </c>
      <c r="AI617" s="6" t="str">
        <f t="shared" si="255"/>
        <v/>
      </c>
      <c r="AJ617" s="6" t="str">
        <f t="shared" si="256"/>
        <v/>
      </c>
      <c r="AL617" s="9" t="str">
        <f>IF('Stock Details'!F616="", "", 'Stock Details'!F616)</f>
        <v/>
      </c>
      <c r="AM617" s="9" t="str">
        <f>IF('Stock Details'!G616="", "", 'Stock Details'!G616)</f>
        <v/>
      </c>
      <c r="AO617" s="59" t="str">
        <f t="shared" si="257"/>
        <v/>
      </c>
      <c r="AP617" s="59" t="str">
        <f t="shared" si="261"/>
        <v/>
      </c>
      <c r="AQ617" s="59" t="str">
        <f t="shared" si="262"/>
        <v/>
      </c>
      <c r="AR617" s="59" t="str">
        <f t="shared" si="263"/>
        <v/>
      </c>
      <c r="AS617" s="59" t="str">
        <f t="shared" si="264"/>
        <v/>
      </c>
      <c r="AT617" s="59" t="str">
        <f t="shared" si="265"/>
        <v/>
      </c>
      <c r="AV617" s="59" t="str">
        <f t="shared" si="258"/>
        <v/>
      </c>
      <c r="AW617" s="59" t="str">
        <f t="shared" si="240"/>
        <v/>
      </c>
      <c r="AX617" s="59" t="str">
        <f t="shared" si="241"/>
        <v/>
      </c>
      <c r="AY617" s="59" t="str">
        <f t="shared" si="242"/>
        <v/>
      </c>
      <c r="AZ617" s="59" t="str">
        <f t="shared" si="243"/>
        <v/>
      </c>
      <c r="BA617" s="59" t="str">
        <f t="shared" si="244"/>
        <v/>
      </c>
      <c r="BC617" s="49" t="str">
        <f>IF($B617="", "", IF(COUNTIF(BD617:$BY617, "")=BC$8, IF(D617="", "", D617), ""))</f>
        <v/>
      </c>
      <c r="BD617" s="61" t="str">
        <f>IF($B617="", "", IF(COUNTIF(BE617:$BY617, "")=BD$8, IF(E617="", "", E617), ""))</f>
        <v/>
      </c>
      <c r="BE617" s="61" t="str">
        <f>IF($B617="", "", IF(COUNTIF(BF617:$BY617, "")=BE$8, IF(F617="", "", F617), ""))</f>
        <v/>
      </c>
      <c r="BF617" s="61" t="str">
        <f>IF($B617="", "", IF(COUNTIF(BG617:$BY617, "")=BF$8, IF(G617="", "", G617), ""))</f>
        <v/>
      </c>
      <c r="BG617" s="61" t="str">
        <f>IF($B617="", "", IF(COUNTIF(BH617:$BY617, "")=BG$8, IF(H617="", "", H617), ""))</f>
        <v/>
      </c>
      <c r="BH617" s="61" t="str">
        <f>IF($B617="", "", IF(COUNTIF(BI617:$BY617, "")=BH$8, IF(I617="", "", I617), ""))</f>
        <v/>
      </c>
      <c r="BI617" s="61" t="str">
        <f>IF($B617="", "", IF(COUNTIF(BJ617:$BY617, "")=BI$8, IF(J617="", "", J617), ""))</f>
        <v/>
      </c>
      <c r="BJ617" s="61" t="str">
        <f>IF($B617="", "", IF(COUNTIF(BK617:$BY617, "")=BJ$8, IF(K617="", "", K617), ""))</f>
        <v/>
      </c>
      <c r="BK617" s="61" t="str">
        <f>IF($B617="", "", IF(COUNTIF(BL617:$BY617, "")=BK$8, IF(L617="", "", L617), ""))</f>
        <v/>
      </c>
      <c r="BL617" s="61" t="str">
        <f>IF($B617="", "", IF(COUNTIF(BM617:$BY617, "")=BL$8, IF(M617="", "", M617), ""))</f>
        <v/>
      </c>
      <c r="BM617" s="61" t="str">
        <f>IF($B617="", "", IF(COUNTIF(BN617:$BY617, "")=BM$8, IF(N617="", "", N617), ""))</f>
        <v/>
      </c>
      <c r="BN617" s="61" t="str">
        <f>IF($B617="", "", IF(COUNTIF(BO617:$BY617, "")=BN$8, IF(O617="", "", O617), ""))</f>
        <v/>
      </c>
      <c r="BO617" s="61" t="str">
        <f>IF($B617="", "", IF(COUNTIF(BP617:$BY617, "")=BO$8, IF(P617="", "", P617), ""))</f>
        <v/>
      </c>
      <c r="BP617" s="61" t="str">
        <f>IF($B617="", "", IF(COUNTIF(BQ617:$BY617, "")=BP$8, IF(Q617="", "", Q617), ""))</f>
        <v/>
      </c>
      <c r="BQ617" s="61" t="str">
        <f>IF($B617="", "", IF(COUNTIF(BR617:$BY617, "")=BQ$8, IF(R617="", "", R617), ""))</f>
        <v/>
      </c>
      <c r="BR617" s="61" t="str">
        <f>IF($B617="", "", IF(COUNTIF(BS617:$BY617, "")=BR$8, IF(S617="", "", S617), ""))</f>
        <v/>
      </c>
      <c r="BS617" s="61" t="str">
        <f>IF($B617="", "", IF(COUNTIF(BT617:$BY617, "")=BS$8, IF(T617="", "", T617), ""))</f>
        <v/>
      </c>
      <c r="BT617" s="61" t="str">
        <f>IF($B617="", "", IF(COUNTIF(BU617:$BY617, "")=BT$8, IF(U617="", "", U617), ""))</f>
        <v/>
      </c>
      <c r="BU617" s="61" t="str">
        <f>IF($B617="", "", IF(COUNTIF(BV617:$BY617, "")=BU$8, IF(V617="", "", V617), ""))</f>
        <v/>
      </c>
      <c r="BV617" s="61" t="str">
        <f>IF($B617="", "", IF(COUNTIF(BW617:$BY617, "")=BV$8, IF(W617="", "", W617), ""))</f>
        <v/>
      </c>
      <c r="BW617" s="61" t="str">
        <f>IF($B617="", "", IF(COUNTIF(BX617:$BY617, "")=BW$8, IF(X617="", "", X617), ""))</f>
        <v/>
      </c>
      <c r="BX617" s="61" t="str">
        <f>IF($B617="", "", IF(COUNTIF(BY617:$BY617, "")=BX$8, IF(Y617="", "", Y617), ""))</f>
        <v/>
      </c>
      <c r="BY617" s="50" t="str">
        <f t="shared" si="259"/>
        <v/>
      </c>
      <c r="CA617" s="6" t="str">
        <f t="shared" si="260"/>
        <v/>
      </c>
      <c r="CB617" s="6" t="str">
        <f>IF(CA617="", "", RANK(CA617, $CA$9:$CA$2508, 0)+COUNTIF($CA$9:CA617, CA617)-1)</f>
        <v/>
      </c>
    </row>
    <row r="618" spans="1:80" x14ac:dyDescent="0.25">
      <c r="A618" s="22"/>
      <c r="B618" s="121" t="str">
        <f>IF('Stock Details'!B617="", "", 'Stock Details'!B617)</f>
        <v/>
      </c>
      <c r="C618" s="22"/>
      <c r="D618" s="130"/>
      <c r="E618" s="122"/>
      <c r="F618" s="131"/>
      <c r="G618" s="22"/>
      <c r="H618" s="130" t="str">
        <f t="shared" si="245"/>
        <v/>
      </c>
      <c r="I618" s="122"/>
      <c r="J618" s="131"/>
      <c r="K618" s="22"/>
      <c r="L618" s="130" t="str">
        <f t="shared" si="246"/>
        <v/>
      </c>
      <c r="M618" s="122"/>
      <c r="N618" s="131"/>
      <c r="O618" s="22"/>
      <c r="P618" s="130" t="str">
        <f t="shared" si="247"/>
        <v/>
      </c>
      <c r="Q618" s="122"/>
      <c r="R618" s="131"/>
      <c r="S618" s="22"/>
      <c r="T618" s="130" t="str">
        <f t="shared" si="248"/>
        <v/>
      </c>
      <c r="U618" s="122"/>
      <c r="V618" s="131"/>
      <c r="W618" s="22"/>
      <c r="X618" s="130" t="str">
        <f t="shared" si="249"/>
        <v/>
      </c>
      <c r="Y618" s="122"/>
      <c r="Z618" s="131"/>
      <c r="AA618" s="22"/>
      <c r="AC618" s="6" t="str">
        <f t="shared" si="250"/>
        <v/>
      </c>
      <c r="AE618" s="6" t="str">
        <f t="shared" si="251"/>
        <v/>
      </c>
      <c r="AF618" s="6" t="str">
        <f t="shared" si="252"/>
        <v/>
      </c>
      <c r="AG618" s="6" t="str">
        <f t="shared" si="253"/>
        <v/>
      </c>
      <c r="AH618" s="6" t="str">
        <f t="shared" si="254"/>
        <v/>
      </c>
      <c r="AI618" s="6" t="str">
        <f t="shared" si="255"/>
        <v/>
      </c>
      <c r="AJ618" s="6" t="str">
        <f t="shared" si="256"/>
        <v/>
      </c>
      <c r="AL618" s="9" t="str">
        <f>IF('Stock Details'!F617="", "", 'Stock Details'!F617)</f>
        <v/>
      </c>
      <c r="AM618" s="9" t="str">
        <f>IF('Stock Details'!G617="", "", 'Stock Details'!G617)</f>
        <v/>
      </c>
      <c r="AO618" s="59" t="str">
        <f t="shared" si="257"/>
        <v/>
      </c>
      <c r="AP618" s="59" t="str">
        <f t="shared" si="261"/>
        <v/>
      </c>
      <c r="AQ618" s="59" t="str">
        <f t="shared" si="262"/>
        <v/>
      </c>
      <c r="AR618" s="59" t="str">
        <f t="shared" si="263"/>
        <v/>
      </c>
      <c r="AS618" s="59" t="str">
        <f t="shared" si="264"/>
        <v/>
      </c>
      <c r="AT618" s="59" t="str">
        <f t="shared" si="265"/>
        <v/>
      </c>
      <c r="AV618" s="59" t="str">
        <f t="shared" si="258"/>
        <v/>
      </c>
      <c r="AW618" s="59" t="str">
        <f t="shared" si="240"/>
        <v/>
      </c>
      <c r="AX618" s="59" t="str">
        <f t="shared" si="241"/>
        <v/>
      </c>
      <c r="AY618" s="59" t="str">
        <f t="shared" si="242"/>
        <v/>
      </c>
      <c r="AZ618" s="59" t="str">
        <f t="shared" si="243"/>
        <v/>
      </c>
      <c r="BA618" s="59" t="str">
        <f t="shared" si="244"/>
        <v/>
      </c>
      <c r="BC618" s="49" t="str">
        <f>IF($B618="", "", IF(COUNTIF(BD618:$BY618, "")=BC$8, IF(D618="", "", D618), ""))</f>
        <v/>
      </c>
      <c r="BD618" s="61" t="str">
        <f>IF($B618="", "", IF(COUNTIF(BE618:$BY618, "")=BD$8, IF(E618="", "", E618), ""))</f>
        <v/>
      </c>
      <c r="BE618" s="61" t="str">
        <f>IF($B618="", "", IF(COUNTIF(BF618:$BY618, "")=BE$8, IF(F618="", "", F618), ""))</f>
        <v/>
      </c>
      <c r="BF618" s="61" t="str">
        <f>IF($B618="", "", IF(COUNTIF(BG618:$BY618, "")=BF$8, IF(G618="", "", G618), ""))</f>
        <v/>
      </c>
      <c r="BG618" s="61" t="str">
        <f>IF($B618="", "", IF(COUNTIF(BH618:$BY618, "")=BG$8, IF(H618="", "", H618), ""))</f>
        <v/>
      </c>
      <c r="BH618" s="61" t="str">
        <f>IF($B618="", "", IF(COUNTIF(BI618:$BY618, "")=BH$8, IF(I618="", "", I618), ""))</f>
        <v/>
      </c>
      <c r="BI618" s="61" t="str">
        <f>IF($B618="", "", IF(COUNTIF(BJ618:$BY618, "")=BI$8, IF(J618="", "", J618), ""))</f>
        <v/>
      </c>
      <c r="BJ618" s="61" t="str">
        <f>IF($B618="", "", IF(COUNTIF(BK618:$BY618, "")=BJ$8, IF(K618="", "", K618), ""))</f>
        <v/>
      </c>
      <c r="BK618" s="61" t="str">
        <f>IF($B618="", "", IF(COUNTIF(BL618:$BY618, "")=BK$8, IF(L618="", "", L618), ""))</f>
        <v/>
      </c>
      <c r="BL618" s="61" t="str">
        <f>IF($B618="", "", IF(COUNTIF(BM618:$BY618, "")=BL$8, IF(M618="", "", M618), ""))</f>
        <v/>
      </c>
      <c r="BM618" s="61" t="str">
        <f>IF($B618="", "", IF(COUNTIF(BN618:$BY618, "")=BM$8, IF(N618="", "", N618), ""))</f>
        <v/>
      </c>
      <c r="BN618" s="61" t="str">
        <f>IF($B618="", "", IF(COUNTIF(BO618:$BY618, "")=BN$8, IF(O618="", "", O618), ""))</f>
        <v/>
      </c>
      <c r="BO618" s="61" t="str">
        <f>IF($B618="", "", IF(COUNTIF(BP618:$BY618, "")=BO$8, IF(P618="", "", P618), ""))</f>
        <v/>
      </c>
      <c r="BP618" s="61" t="str">
        <f>IF($B618="", "", IF(COUNTIF(BQ618:$BY618, "")=BP$8, IF(Q618="", "", Q618), ""))</f>
        <v/>
      </c>
      <c r="BQ618" s="61" t="str">
        <f>IF($B618="", "", IF(COUNTIF(BR618:$BY618, "")=BQ$8, IF(R618="", "", R618), ""))</f>
        <v/>
      </c>
      <c r="BR618" s="61" t="str">
        <f>IF($B618="", "", IF(COUNTIF(BS618:$BY618, "")=BR$8, IF(S618="", "", S618), ""))</f>
        <v/>
      </c>
      <c r="BS618" s="61" t="str">
        <f>IF($B618="", "", IF(COUNTIF(BT618:$BY618, "")=BS$8, IF(T618="", "", T618), ""))</f>
        <v/>
      </c>
      <c r="BT618" s="61" t="str">
        <f>IF($B618="", "", IF(COUNTIF(BU618:$BY618, "")=BT$8, IF(U618="", "", U618), ""))</f>
        <v/>
      </c>
      <c r="BU618" s="61" t="str">
        <f>IF($B618="", "", IF(COUNTIF(BV618:$BY618, "")=BU$8, IF(V618="", "", V618), ""))</f>
        <v/>
      </c>
      <c r="BV618" s="61" t="str">
        <f>IF($B618="", "", IF(COUNTIF(BW618:$BY618, "")=BV$8, IF(W618="", "", W618), ""))</f>
        <v/>
      </c>
      <c r="BW618" s="61" t="str">
        <f>IF($B618="", "", IF(COUNTIF(BX618:$BY618, "")=BW$8, IF(X618="", "", X618), ""))</f>
        <v/>
      </c>
      <c r="BX618" s="61" t="str">
        <f>IF($B618="", "", IF(COUNTIF(BY618:$BY618, "")=BX$8, IF(Y618="", "", Y618), ""))</f>
        <v/>
      </c>
      <c r="BY618" s="50" t="str">
        <f t="shared" si="259"/>
        <v/>
      </c>
      <c r="CA618" s="6" t="str">
        <f t="shared" si="260"/>
        <v/>
      </c>
      <c r="CB618" s="6" t="str">
        <f>IF(CA618="", "", RANK(CA618, $CA$9:$CA$2508, 0)+COUNTIF($CA$9:CA618, CA618)-1)</f>
        <v/>
      </c>
    </row>
    <row r="619" spans="1:80" x14ac:dyDescent="0.25">
      <c r="A619" s="22"/>
      <c r="B619" s="121" t="str">
        <f>IF('Stock Details'!B618="", "", 'Stock Details'!B618)</f>
        <v/>
      </c>
      <c r="C619" s="22"/>
      <c r="D619" s="130"/>
      <c r="E619" s="122"/>
      <c r="F619" s="131"/>
      <c r="G619" s="22"/>
      <c r="H619" s="130" t="str">
        <f t="shared" si="245"/>
        <v/>
      </c>
      <c r="I619" s="122"/>
      <c r="J619" s="131"/>
      <c r="K619" s="22"/>
      <c r="L619" s="130" t="str">
        <f t="shared" si="246"/>
        <v/>
      </c>
      <c r="M619" s="122"/>
      <c r="N619" s="131"/>
      <c r="O619" s="22"/>
      <c r="P619" s="130" t="str">
        <f t="shared" si="247"/>
        <v/>
      </c>
      <c r="Q619" s="122"/>
      <c r="R619" s="131"/>
      <c r="S619" s="22"/>
      <c r="T619" s="130" t="str">
        <f t="shared" si="248"/>
        <v/>
      </c>
      <c r="U619" s="122"/>
      <c r="V619" s="131"/>
      <c r="W619" s="22"/>
      <c r="X619" s="130" t="str">
        <f t="shared" si="249"/>
        <v/>
      </c>
      <c r="Y619" s="122"/>
      <c r="Z619" s="131"/>
      <c r="AA619" s="22"/>
      <c r="AC619" s="6" t="str">
        <f t="shared" si="250"/>
        <v/>
      </c>
      <c r="AE619" s="6" t="str">
        <f t="shared" si="251"/>
        <v/>
      </c>
      <c r="AF619" s="6" t="str">
        <f t="shared" si="252"/>
        <v/>
      </c>
      <c r="AG619" s="6" t="str">
        <f t="shared" si="253"/>
        <v/>
      </c>
      <c r="AH619" s="6" t="str">
        <f t="shared" si="254"/>
        <v/>
      </c>
      <c r="AI619" s="6" t="str">
        <f t="shared" si="255"/>
        <v/>
      </c>
      <c r="AJ619" s="6" t="str">
        <f t="shared" si="256"/>
        <v/>
      </c>
      <c r="AL619" s="9" t="str">
        <f>IF('Stock Details'!F618="", "", 'Stock Details'!F618)</f>
        <v/>
      </c>
      <c r="AM619" s="9" t="str">
        <f>IF('Stock Details'!G618="", "", 'Stock Details'!G618)</f>
        <v/>
      </c>
      <c r="AO619" s="59" t="str">
        <f t="shared" si="257"/>
        <v/>
      </c>
      <c r="AP619" s="59" t="str">
        <f t="shared" si="261"/>
        <v/>
      </c>
      <c r="AQ619" s="59" t="str">
        <f t="shared" si="262"/>
        <v/>
      </c>
      <c r="AR619" s="59" t="str">
        <f t="shared" si="263"/>
        <v/>
      </c>
      <c r="AS619" s="59" t="str">
        <f t="shared" si="264"/>
        <v/>
      </c>
      <c r="AT619" s="59" t="str">
        <f t="shared" si="265"/>
        <v/>
      </c>
      <c r="AV619" s="59" t="str">
        <f t="shared" si="258"/>
        <v/>
      </c>
      <c r="AW619" s="59" t="str">
        <f t="shared" si="240"/>
        <v/>
      </c>
      <c r="AX619" s="59" t="str">
        <f t="shared" si="241"/>
        <v/>
      </c>
      <c r="AY619" s="59" t="str">
        <f t="shared" si="242"/>
        <v/>
      </c>
      <c r="AZ619" s="59" t="str">
        <f t="shared" si="243"/>
        <v/>
      </c>
      <c r="BA619" s="59" t="str">
        <f t="shared" si="244"/>
        <v/>
      </c>
      <c r="BC619" s="49" t="str">
        <f>IF($B619="", "", IF(COUNTIF(BD619:$BY619, "")=BC$8, IF(D619="", "", D619), ""))</f>
        <v/>
      </c>
      <c r="BD619" s="61" t="str">
        <f>IF($B619="", "", IF(COUNTIF(BE619:$BY619, "")=BD$8, IF(E619="", "", E619), ""))</f>
        <v/>
      </c>
      <c r="BE619" s="61" t="str">
        <f>IF($B619="", "", IF(COUNTIF(BF619:$BY619, "")=BE$8, IF(F619="", "", F619), ""))</f>
        <v/>
      </c>
      <c r="BF619" s="61" t="str">
        <f>IF($B619="", "", IF(COUNTIF(BG619:$BY619, "")=BF$8, IF(G619="", "", G619), ""))</f>
        <v/>
      </c>
      <c r="BG619" s="61" t="str">
        <f>IF($B619="", "", IF(COUNTIF(BH619:$BY619, "")=BG$8, IF(H619="", "", H619), ""))</f>
        <v/>
      </c>
      <c r="BH619" s="61" t="str">
        <f>IF($B619="", "", IF(COUNTIF(BI619:$BY619, "")=BH$8, IF(I619="", "", I619), ""))</f>
        <v/>
      </c>
      <c r="BI619" s="61" t="str">
        <f>IF($B619="", "", IF(COUNTIF(BJ619:$BY619, "")=BI$8, IF(J619="", "", J619), ""))</f>
        <v/>
      </c>
      <c r="BJ619" s="61" t="str">
        <f>IF($B619="", "", IF(COUNTIF(BK619:$BY619, "")=BJ$8, IF(K619="", "", K619), ""))</f>
        <v/>
      </c>
      <c r="BK619" s="61" t="str">
        <f>IF($B619="", "", IF(COUNTIF(BL619:$BY619, "")=BK$8, IF(L619="", "", L619), ""))</f>
        <v/>
      </c>
      <c r="BL619" s="61" t="str">
        <f>IF($B619="", "", IF(COUNTIF(BM619:$BY619, "")=BL$8, IF(M619="", "", M619), ""))</f>
        <v/>
      </c>
      <c r="BM619" s="61" t="str">
        <f>IF($B619="", "", IF(COUNTIF(BN619:$BY619, "")=BM$8, IF(N619="", "", N619), ""))</f>
        <v/>
      </c>
      <c r="BN619" s="61" t="str">
        <f>IF($B619="", "", IF(COUNTIF(BO619:$BY619, "")=BN$8, IF(O619="", "", O619), ""))</f>
        <v/>
      </c>
      <c r="BO619" s="61" t="str">
        <f>IF($B619="", "", IF(COUNTIF(BP619:$BY619, "")=BO$8, IF(P619="", "", P619), ""))</f>
        <v/>
      </c>
      <c r="BP619" s="61" t="str">
        <f>IF($B619="", "", IF(COUNTIF(BQ619:$BY619, "")=BP$8, IF(Q619="", "", Q619), ""))</f>
        <v/>
      </c>
      <c r="BQ619" s="61" t="str">
        <f>IF($B619="", "", IF(COUNTIF(BR619:$BY619, "")=BQ$8, IF(R619="", "", R619), ""))</f>
        <v/>
      </c>
      <c r="BR619" s="61" t="str">
        <f>IF($B619="", "", IF(COUNTIF(BS619:$BY619, "")=BR$8, IF(S619="", "", S619), ""))</f>
        <v/>
      </c>
      <c r="BS619" s="61" t="str">
        <f>IF($B619="", "", IF(COUNTIF(BT619:$BY619, "")=BS$8, IF(T619="", "", T619), ""))</f>
        <v/>
      </c>
      <c r="BT619" s="61" t="str">
        <f>IF($B619="", "", IF(COUNTIF(BU619:$BY619, "")=BT$8, IF(U619="", "", U619), ""))</f>
        <v/>
      </c>
      <c r="BU619" s="61" t="str">
        <f>IF($B619="", "", IF(COUNTIF(BV619:$BY619, "")=BU$8, IF(V619="", "", V619), ""))</f>
        <v/>
      </c>
      <c r="BV619" s="61" t="str">
        <f>IF($B619="", "", IF(COUNTIF(BW619:$BY619, "")=BV$8, IF(W619="", "", W619), ""))</f>
        <v/>
      </c>
      <c r="BW619" s="61" t="str">
        <f>IF($B619="", "", IF(COUNTIF(BX619:$BY619, "")=BW$8, IF(X619="", "", X619), ""))</f>
        <v/>
      </c>
      <c r="BX619" s="61" t="str">
        <f>IF($B619="", "", IF(COUNTIF(BY619:$BY619, "")=BX$8, IF(Y619="", "", Y619), ""))</f>
        <v/>
      </c>
      <c r="BY619" s="50" t="str">
        <f t="shared" si="259"/>
        <v/>
      </c>
      <c r="CA619" s="6" t="str">
        <f t="shared" si="260"/>
        <v/>
      </c>
      <c r="CB619" s="6" t="str">
        <f>IF(CA619="", "", RANK(CA619, $CA$9:$CA$2508, 0)+COUNTIF($CA$9:CA619, CA619)-1)</f>
        <v/>
      </c>
    </row>
    <row r="620" spans="1:80" x14ac:dyDescent="0.25">
      <c r="A620" s="22"/>
      <c r="B620" s="121" t="str">
        <f>IF('Stock Details'!B619="", "", 'Stock Details'!B619)</f>
        <v/>
      </c>
      <c r="C620" s="22"/>
      <c r="D620" s="130"/>
      <c r="E620" s="122"/>
      <c r="F620" s="131"/>
      <c r="G620" s="22"/>
      <c r="H620" s="130" t="str">
        <f t="shared" si="245"/>
        <v/>
      </c>
      <c r="I620" s="122"/>
      <c r="J620" s="131"/>
      <c r="K620" s="22"/>
      <c r="L620" s="130" t="str">
        <f t="shared" si="246"/>
        <v/>
      </c>
      <c r="M620" s="122"/>
      <c r="N620" s="131"/>
      <c r="O620" s="22"/>
      <c r="P620" s="130" t="str">
        <f t="shared" si="247"/>
        <v/>
      </c>
      <c r="Q620" s="122"/>
      <c r="R620" s="131"/>
      <c r="S620" s="22"/>
      <c r="T620" s="130" t="str">
        <f t="shared" si="248"/>
        <v/>
      </c>
      <c r="U620" s="122"/>
      <c r="V620" s="131"/>
      <c r="W620" s="22"/>
      <c r="X620" s="130" t="str">
        <f t="shared" si="249"/>
        <v/>
      </c>
      <c r="Y620" s="122"/>
      <c r="Z620" s="131"/>
      <c r="AA620" s="22"/>
      <c r="AC620" s="6" t="str">
        <f t="shared" si="250"/>
        <v/>
      </c>
      <c r="AE620" s="6" t="str">
        <f t="shared" si="251"/>
        <v/>
      </c>
      <c r="AF620" s="6" t="str">
        <f t="shared" si="252"/>
        <v/>
      </c>
      <c r="AG620" s="6" t="str">
        <f t="shared" si="253"/>
        <v/>
      </c>
      <c r="AH620" s="6" t="str">
        <f t="shared" si="254"/>
        <v/>
      </c>
      <c r="AI620" s="6" t="str">
        <f t="shared" si="255"/>
        <v/>
      </c>
      <c r="AJ620" s="6" t="str">
        <f t="shared" si="256"/>
        <v/>
      </c>
      <c r="AL620" s="9" t="str">
        <f>IF('Stock Details'!F619="", "", 'Stock Details'!F619)</f>
        <v/>
      </c>
      <c r="AM620" s="9" t="str">
        <f>IF('Stock Details'!G619="", "", 'Stock Details'!G619)</f>
        <v/>
      </c>
      <c r="AO620" s="59" t="str">
        <f t="shared" si="257"/>
        <v/>
      </c>
      <c r="AP620" s="59" t="str">
        <f t="shared" si="261"/>
        <v/>
      </c>
      <c r="AQ620" s="59" t="str">
        <f t="shared" si="262"/>
        <v/>
      </c>
      <c r="AR620" s="59" t="str">
        <f t="shared" si="263"/>
        <v/>
      </c>
      <c r="AS620" s="59" t="str">
        <f t="shared" si="264"/>
        <v/>
      </c>
      <c r="AT620" s="59" t="str">
        <f t="shared" si="265"/>
        <v/>
      </c>
      <c r="AV620" s="59" t="str">
        <f t="shared" si="258"/>
        <v/>
      </c>
      <c r="AW620" s="59" t="str">
        <f t="shared" si="240"/>
        <v/>
      </c>
      <c r="AX620" s="59" t="str">
        <f t="shared" si="241"/>
        <v/>
      </c>
      <c r="AY620" s="59" t="str">
        <f t="shared" si="242"/>
        <v/>
      </c>
      <c r="AZ620" s="59" t="str">
        <f t="shared" si="243"/>
        <v/>
      </c>
      <c r="BA620" s="59" t="str">
        <f t="shared" si="244"/>
        <v/>
      </c>
      <c r="BC620" s="49" t="str">
        <f>IF($B620="", "", IF(COUNTIF(BD620:$BY620, "")=BC$8, IF(D620="", "", D620), ""))</f>
        <v/>
      </c>
      <c r="BD620" s="61" t="str">
        <f>IF($B620="", "", IF(COUNTIF(BE620:$BY620, "")=BD$8, IF(E620="", "", E620), ""))</f>
        <v/>
      </c>
      <c r="BE620" s="61" t="str">
        <f>IF($B620="", "", IF(COUNTIF(BF620:$BY620, "")=BE$8, IF(F620="", "", F620), ""))</f>
        <v/>
      </c>
      <c r="BF620" s="61" t="str">
        <f>IF($B620="", "", IF(COUNTIF(BG620:$BY620, "")=BF$8, IF(G620="", "", G620), ""))</f>
        <v/>
      </c>
      <c r="BG620" s="61" t="str">
        <f>IF($B620="", "", IF(COUNTIF(BH620:$BY620, "")=BG$8, IF(H620="", "", H620), ""))</f>
        <v/>
      </c>
      <c r="BH620" s="61" t="str">
        <f>IF($B620="", "", IF(COUNTIF(BI620:$BY620, "")=BH$8, IF(I620="", "", I620), ""))</f>
        <v/>
      </c>
      <c r="BI620" s="61" t="str">
        <f>IF($B620="", "", IF(COUNTIF(BJ620:$BY620, "")=BI$8, IF(J620="", "", J620), ""))</f>
        <v/>
      </c>
      <c r="BJ620" s="61" t="str">
        <f>IF($B620="", "", IF(COUNTIF(BK620:$BY620, "")=BJ$8, IF(K620="", "", K620), ""))</f>
        <v/>
      </c>
      <c r="BK620" s="61" t="str">
        <f>IF($B620="", "", IF(COUNTIF(BL620:$BY620, "")=BK$8, IF(L620="", "", L620), ""))</f>
        <v/>
      </c>
      <c r="BL620" s="61" t="str">
        <f>IF($B620="", "", IF(COUNTIF(BM620:$BY620, "")=BL$8, IF(M620="", "", M620), ""))</f>
        <v/>
      </c>
      <c r="BM620" s="61" t="str">
        <f>IF($B620="", "", IF(COUNTIF(BN620:$BY620, "")=BM$8, IF(N620="", "", N620), ""))</f>
        <v/>
      </c>
      <c r="BN620" s="61" t="str">
        <f>IF($B620="", "", IF(COUNTIF(BO620:$BY620, "")=BN$8, IF(O620="", "", O620), ""))</f>
        <v/>
      </c>
      <c r="BO620" s="61" t="str">
        <f>IF($B620="", "", IF(COUNTIF(BP620:$BY620, "")=BO$8, IF(P620="", "", P620), ""))</f>
        <v/>
      </c>
      <c r="BP620" s="61" t="str">
        <f>IF($B620="", "", IF(COUNTIF(BQ620:$BY620, "")=BP$8, IF(Q620="", "", Q620), ""))</f>
        <v/>
      </c>
      <c r="BQ620" s="61" t="str">
        <f>IF($B620="", "", IF(COUNTIF(BR620:$BY620, "")=BQ$8, IF(R620="", "", R620), ""))</f>
        <v/>
      </c>
      <c r="BR620" s="61" t="str">
        <f>IF($B620="", "", IF(COUNTIF(BS620:$BY620, "")=BR$8, IF(S620="", "", S620), ""))</f>
        <v/>
      </c>
      <c r="BS620" s="61" t="str">
        <f>IF($B620="", "", IF(COUNTIF(BT620:$BY620, "")=BS$8, IF(T620="", "", T620), ""))</f>
        <v/>
      </c>
      <c r="BT620" s="61" t="str">
        <f>IF($B620="", "", IF(COUNTIF(BU620:$BY620, "")=BT$8, IF(U620="", "", U620), ""))</f>
        <v/>
      </c>
      <c r="BU620" s="61" t="str">
        <f>IF($B620="", "", IF(COUNTIF(BV620:$BY620, "")=BU$8, IF(V620="", "", V620), ""))</f>
        <v/>
      </c>
      <c r="BV620" s="61" t="str">
        <f>IF($B620="", "", IF(COUNTIF(BW620:$BY620, "")=BV$8, IF(W620="", "", W620), ""))</f>
        <v/>
      </c>
      <c r="BW620" s="61" t="str">
        <f>IF($B620="", "", IF(COUNTIF(BX620:$BY620, "")=BW$8, IF(X620="", "", X620), ""))</f>
        <v/>
      </c>
      <c r="BX620" s="61" t="str">
        <f>IF($B620="", "", IF(COUNTIF(BY620:$BY620, "")=BX$8, IF(Y620="", "", Y620), ""))</f>
        <v/>
      </c>
      <c r="BY620" s="50" t="str">
        <f t="shared" si="259"/>
        <v/>
      </c>
      <c r="CA620" s="6" t="str">
        <f t="shared" si="260"/>
        <v/>
      </c>
      <c r="CB620" s="6" t="str">
        <f>IF(CA620="", "", RANK(CA620, $CA$9:$CA$2508, 0)+COUNTIF($CA$9:CA620, CA620)-1)</f>
        <v/>
      </c>
    </row>
    <row r="621" spans="1:80" x14ac:dyDescent="0.25">
      <c r="A621" s="22"/>
      <c r="B621" s="121" t="str">
        <f>IF('Stock Details'!B620="", "", 'Stock Details'!B620)</f>
        <v/>
      </c>
      <c r="C621" s="22"/>
      <c r="D621" s="130"/>
      <c r="E621" s="122"/>
      <c r="F621" s="131"/>
      <c r="G621" s="22"/>
      <c r="H621" s="130" t="str">
        <f t="shared" si="245"/>
        <v/>
      </c>
      <c r="I621" s="122"/>
      <c r="J621" s="131"/>
      <c r="K621" s="22"/>
      <c r="L621" s="130" t="str">
        <f t="shared" si="246"/>
        <v/>
      </c>
      <c r="M621" s="122"/>
      <c r="N621" s="131"/>
      <c r="O621" s="22"/>
      <c r="P621" s="130" t="str">
        <f t="shared" si="247"/>
        <v/>
      </c>
      <c r="Q621" s="122"/>
      <c r="R621" s="131"/>
      <c r="S621" s="22"/>
      <c r="T621" s="130" t="str">
        <f t="shared" si="248"/>
        <v/>
      </c>
      <c r="U621" s="122"/>
      <c r="V621" s="131"/>
      <c r="W621" s="22"/>
      <c r="X621" s="130" t="str">
        <f t="shared" si="249"/>
        <v/>
      </c>
      <c r="Y621" s="122"/>
      <c r="Z621" s="131"/>
      <c r="AA621" s="22"/>
      <c r="AC621" s="6" t="str">
        <f t="shared" si="250"/>
        <v/>
      </c>
      <c r="AE621" s="6" t="str">
        <f t="shared" si="251"/>
        <v/>
      </c>
      <c r="AF621" s="6" t="str">
        <f t="shared" si="252"/>
        <v/>
      </c>
      <c r="AG621" s="6" t="str">
        <f t="shared" si="253"/>
        <v/>
      </c>
      <c r="AH621" s="6" t="str">
        <f t="shared" si="254"/>
        <v/>
      </c>
      <c r="AI621" s="6" t="str">
        <f t="shared" si="255"/>
        <v/>
      </c>
      <c r="AJ621" s="6" t="str">
        <f t="shared" si="256"/>
        <v/>
      </c>
      <c r="AL621" s="9" t="str">
        <f>IF('Stock Details'!F620="", "", 'Stock Details'!F620)</f>
        <v/>
      </c>
      <c r="AM621" s="9" t="str">
        <f>IF('Stock Details'!G620="", "", 'Stock Details'!G620)</f>
        <v/>
      </c>
      <c r="AO621" s="59" t="str">
        <f t="shared" si="257"/>
        <v/>
      </c>
      <c r="AP621" s="59" t="str">
        <f t="shared" si="261"/>
        <v/>
      </c>
      <c r="AQ621" s="59" t="str">
        <f t="shared" si="262"/>
        <v/>
      </c>
      <c r="AR621" s="59" t="str">
        <f t="shared" si="263"/>
        <v/>
      </c>
      <c r="AS621" s="59" t="str">
        <f t="shared" si="264"/>
        <v/>
      </c>
      <c r="AT621" s="59" t="str">
        <f t="shared" si="265"/>
        <v/>
      </c>
      <c r="AV621" s="59" t="str">
        <f t="shared" si="258"/>
        <v/>
      </c>
      <c r="AW621" s="59" t="str">
        <f t="shared" si="240"/>
        <v/>
      </c>
      <c r="AX621" s="59" t="str">
        <f t="shared" si="241"/>
        <v/>
      </c>
      <c r="AY621" s="59" t="str">
        <f t="shared" si="242"/>
        <v/>
      </c>
      <c r="AZ621" s="59" t="str">
        <f t="shared" si="243"/>
        <v/>
      </c>
      <c r="BA621" s="59" t="str">
        <f t="shared" si="244"/>
        <v/>
      </c>
      <c r="BC621" s="49" t="str">
        <f>IF($B621="", "", IF(COUNTIF(BD621:$BY621, "")=BC$8, IF(D621="", "", D621), ""))</f>
        <v/>
      </c>
      <c r="BD621" s="61" t="str">
        <f>IF($B621="", "", IF(COUNTIF(BE621:$BY621, "")=BD$8, IF(E621="", "", E621), ""))</f>
        <v/>
      </c>
      <c r="BE621" s="61" t="str">
        <f>IF($B621="", "", IF(COUNTIF(BF621:$BY621, "")=BE$8, IF(F621="", "", F621), ""))</f>
        <v/>
      </c>
      <c r="BF621" s="61" t="str">
        <f>IF($B621="", "", IF(COUNTIF(BG621:$BY621, "")=BF$8, IF(G621="", "", G621), ""))</f>
        <v/>
      </c>
      <c r="BG621" s="61" t="str">
        <f>IF($B621="", "", IF(COUNTIF(BH621:$BY621, "")=BG$8, IF(H621="", "", H621), ""))</f>
        <v/>
      </c>
      <c r="BH621" s="61" t="str">
        <f>IF($B621="", "", IF(COUNTIF(BI621:$BY621, "")=BH$8, IF(I621="", "", I621), ""))</f>
        <v/>
      </c>
      <c r="BI621" s="61" t="str">
        <f>IF($B621="", "", IF(COUNTIF(BJ621:$BY621, "")=BI$8, IF(J621="", "", J621), ""))</f>
        <v/>
      </c>
      <c r="BJ621" s="61" t="str">
        <f>IF($B621="", "", IF(COUNTIF(BK621:$BY621, "")=BJ$8, IF(K621="", "", K621), ""))</f>
        <v/>
      </c>
      <c r="BK621" s="61" t="str">
        <f>IF($B621="", "", IF(COUNTIF(BL621:$BY621, "")=BK$8, IF(L621="", "", L621), ""))</f>
        <v/>
      </c>
      <c r="BL621" s="61" t="str">
        <f>IF($B621="", "", IF(COUNTIF(BM621:$BY621, "")=BL$8, IF(M621="", "", M621), ""))</f>
        <v/>
      </c>
      <c r="BM621" s="61" t="str">
        <f>IF($B621="", "", IF(COUNTIF(BN621:$BY621, "")=BM$8, IF(N621="", "", N621), ""))</f>
        <v/>
      </c>
      <c r="BN621" s="61" t="str">
        <f>IF($B621="", "", IF(COUNTIF(BO621:$BY621, "")=BN$8, IF(O621="", "", O621), ""))</f>
        <v/>
      </c>
      <c r="BO621" s="61" t="str">
        <f>IF($B621="", "", IF(COUNTIF(BP621:$BY621, "")=BO$8, IF(P621="", "", P621), ""))</f>
        <v/>
      </c>
      <c r="BP621" s="61" t="str">
        <f>IF($B621="", "", IF(COUNTIF(BQ621:$BY621, "")=BP$8, IF(Q621="", "", Q621), ""))</f>
        <v/>
      </c>
      <c r="BQ621" s="61" t="str">
        <f>IF($B621="", "", IF(COUNTIF(BR621:$BY621, "")=BQ$8, IF(R621="", "", R621), ""))</f>
        <v/>
      </c>
      <c r="BR621" s="61" t="str">
        <f>IF($B621="", "", IF(COUNTIF(BS621:$BY621, "")=BR$8, IF(S621="", "", S621), ""))</f>
        <v/>
      </c>
      <c r="BS621" s="61" t="str">
        <f>IF($B621="", "", IF(COUNTIF(BT621:$BY621, "")=BS$8, IF(T621="", "", T621), ""))</f>
        <v/>
      </c>
      <c r="BT621" s="61" t="str">
        <f>IF($B621="", "", IF(COUNTIF(BU621:$BY621, "")=BT$8, IF(U621="", "", U621), ""))</f>
        <v/>
      </c>
      <c r="BU621" s="61" t="str">
        <f>IF($B621="", "", IF(COUNTIF(BV621:$BY621, "")=BU$8, IF(V621="", "", V621), ""))</f>
        <v/>
      </c>
      <c r="BV621" s="61" t="str">
        <f>IF($B621="", "", IF(COUNTIF(BW621:$BY621, "")=BV$8, IF(W621="", "", W621), ""))</f>
        <v/>
      </c>
      <c r="BW621" s="61" t="str">
        <f>IF($B621="", "", IF(COUNTIF(BX621:$BY621, "")=BW$8, IF(X621="", "", X621), ""))</f>
        <v/>
      </c>
      <c r="BX621" s="61" t="str">
        <f>IF($B621="", "", IF(COUNTIF(BY621:$BY621, "")=BX$8, IF(Y621="", "", Y621), ""))</f>
        <v/>
      </c>
      <c r="BY621" s="50" t="str">
        <f t="shared" si="259"/>
        <v/>
      </c>
      <c r="CA621" s="6" t="str">
        <f t="shared" si="260"/>
        <v/>
      </c>
      <c r="CB621" s="6" t="str">
        <f>IF(CA621="", "", RANK(CA621, $CA$9:$CA$2508, 0)+COUNTIF($CA$9:CA621, CA621)-1)</f>
        <v/>
      </c>
    </row>
    <row r="622" spans="1:80" x14ac:dyDescent="0.25">
      <c r="A622" s="22"/>
      <c r="B622" s="121" t="str">
        <f>IF('Stock Details'!B621="", "", 'Stock Details'!B621)</f>
        <v/>
      </c>
      <c r="C622" s="22"/>
      <c r="D622" s="130"/>
      <c r="E622" s="122"/>
      <c r="F622" s="131"/>
      <c r="G622" s="22"/>
      <c r="H622" s="130" t="str">
        <f t="shared" si="245"/>
        <v/>
      </c>
      <c r="I622" s="122"/>
      <c r="J622" s="131"/>
      <c r="K622" s="22"/>
      <c r="L622" s="130" t="str">
        <f t="shared" si="246"/>
        <v/>
      </c>
      <c r="M622" s="122"/>
      <c r="N622" s="131"/>
      <c r="O622" s="22"/>
      <c r="P622" s="130" t="str">
        <f t="shared" si="247"/>
        <v/>
      </c>
      <c r="Q622" s="122"/>
      <c r="R622" s="131"/>
      <c r="S622" s="22"/>
      <c r="T622" s="130" t="str">
        <f t="shared" si="248"/>
        <v/>
      </c>
      <c r="U622" s="122"/>
      <c r="V622" s="131"/>
      <c r="W622" s="22"/>
      <c r="X622" s="130" t="str">
        <f t="shared" si="249"/>
        <v/>
      </c>
      <c r="Y622" s="122"/>
      <c r="Z622" s="131"/>
      <c r="AA622" s="22"/>
      <c r="AC622" s="6" t="str">
        <f t="shared" si="250"/>
        <v/>
      </c>
      <c r="AE622" s="6" t="str">
        <f t="shared" si="251"/>
        <v/>
      </c>
      <c r="AF622" s="6" t="str">
        <f t="shared" si="252"/>
        <v/>
      </c>
      <c r="AG622" s="6" t="str">
        <f t="shared" si="253"/>
        <v/>
      </c>
      <c r="AH622" s="6" t="str">
        <f t="shared" si="254"/>
        <v/>
      </c>
      <c r="AI622" s="6" t="str">
        <f t="shared" si="255"/>
        <v/>
      </c>
      <c r="AJ622" s="6" t="str">
        <f t="shared" si="256"/>
        <v/>
      </c>
      <c r="AL622" s="9" t="str">
        <f>IF('Stock Details'!F621="", "", 'Stock Details'!F621)</f>
        <v/>
      </c>
      <c r="AM622" s="9" t="str">
        <f>IF('Stock Details'!G621="", "", 'Stock Details'!G621)</f>
        <v/>
      </c>
      <c r="AO622" s="59" t="str">
        <f t="shared" si="257"/>
        <v/>
      </c>
      <c r="AP622" s="59" t="str">
        <f t="shared" si="261"/>
        <v/>
      </c>
      <c r="AQ622" s="59" t="str">
        <f t="shared" si="262"/>
        <v/>
      </c>
      <c r="AR622" s="59" t="str">
        <f t="shared" si="263"/>
        <v/>
      </c>
      <c r="AS622" s="59" t="str">
        <f t="shared" si="264"/>
        <v/>
      </c>
      <c r="AT622" s="59" t="str">
        <f t="shared" si="265"/>
        <v/>
      </c>
      <c r="AV622" s="59" t="str">
        <f t="shared" si="258"/>
        <v/>
      </c>
      <c r="AW622" s="59" t="str">
        <f t="shared" si="240"/>
        <v/>
      </c>
      <c r="AX622" s="59" t="str">
        <f t="shared" si="241"/>
        <v/>
      </c>
      <c r="AY622" s="59" t="str">
        <f t="shared" si="242"/>
        <v/>
      </c>
      <c r="AZ622" s="59" t="str">
        <f t="shared" si="243"/>
        <v/>
      </c>
      <c r="BA622" s="59" t="str">
        <f t="shared" si="244"/>
        <v/>
      </c>
      <c r="BC622" s="49" t="str">
        <f>IF($B622="", "", IF(COUNTIF(BD622:$BY622, "")=BC$8, IF(D622="", "", D622), ""))</f>
        <v/>
      </c>
      <c r="BD622" s="61" t="str">
        <f>IF($B622="", "", IF(COUNTIF(BE622:$BY622, "")=BD$8, IF(E622="", "", E622), ""))</f>
        <v/>
      </c>
      <c r="BE622" s="61" t="str">
        <f>IF($B622="", "", IF(COUNTIF(BF622:$BY622, "")=BE$8, IF(F622="", "", F622), ""))</f>
        <v/>
      </c>
      <c r="BF622" s="61" t="str">
        <f>IF($B622="", "", IF(COUNTIF(BG622:$BY622, "")=BF$8, IF(G622="", "", G622), ""))</f>
        <v/>
      </c>
      <c r="BG622" s="61" t="str">
        <f>IF($B622="", "", IF(COUNTIF(BH622:$BY622, "")=BG$8, IF(H622="", "", H622), ""))</f>
        <v/>
      </c>
      <c r="BH622" s="61" t="str">
        <f>IF($B622="", "", IF(COUNTIF(BI622:$BY622, "")=BH$8, IF(I622="", "", I622), ""))</f>
        <v/>
      </c>
      <c r="BI622" s="61" t="str">
        <f>IF($B622="", "", IF(COUNTIF(BJ622:$BY622, "")=BI$8, IF(J622="", "", J622), ""))</f>
        <v/>
      </c>
      <c r="BJ622" s="61" t="str">
        <f>IF($B622="", "", IF(COUNTIF(BK622:$BY622, "")=BJ$8, IF(K622="", "", K622), ""))</f>
        <v/>
      </c>
      <c r="BK622" s="61" t="str">
        <f>IF($B622="", "", IF(COUNTIF(BL622:$BY622, "")=BK$8, IF(L622="", "", L622), ""))</f>
        <v/>
      </c>
      <c r="BL622" s="61" t="str">
        <f>IF($B622="", "", IF(COUNTIF(BM622:$BY622, "")=BL$8, IF(M622="", "", M622), ""))</f>
        <v/>
      </c>
      <c r="BM622" s="61" t="str">
        <f>IF($B622="", "", IF(COUNTIF(BN622:$BY622, "")=BM$8, IF(N622="", "", N622), ""))</f>
        <v/>
      </c>
      <c r="BN622" s="61" t="str">
        <f>IF($B622="", "", IF(COUNTIF(BO622:$BY622, "")=BN$8, IF(O622="", "", O622), ""))</f>
        <v/>
      </c>
      <c r="BO622" s="61" t="str">
        <f>IF($B622="", "", IF(COUNTIF(BP622:$BY622, "")=BO$8, IF(P622="", "", P622), ""))</f>
        <v/>
      </c>
      <c r="BP622" s="61" t="str">
        <f>IF($B622="", "", IF(COUNTIF(BQ622:$BY622, "")=BP$8, IF(Q622="", "", Q622), ""))</f>
        <v/>
      </c>
      <c r="BQ622" s="61" t="str">
        <f>IF($B622="", "", IF(COUNTIF(BR622:$BY622, "")=BQ$8, IF(R622="", "", R622), ""))</f>
        <v/>
      </c>
      <c r="BR622" s="61" t="str">
        <f>IF($B622="", "", IF(COUNTIF(BS622:$BY622, "")=BR$8, IF(S622="", "", S622), ""))</f>
        <v/>
      </c>
      <c r="BS622" s="61" t="str">
        <f>IF($B622="", "", IF(COUNTIF(BT622:$BY622, "")=BS$8, IF(T622="", "", T622), ""))</f>
        <v/>
      </c>
      <c r="BT622" s="61" t="str">
        <f>IF($B622="", "", IF(COUNTIF(BU622:$BY622, "")=BT$8, IF(U622="", "", U622), ""))</f>
        <v/>
      </c>
      <c r="BU622" s="61" t="str">
        <f>IF($B622="", "", IF(COUNTIF(BV622:$BY622, "")=BU$8, IF(V622="", "", V622), ""))</f>
        <v/>
      </c>
      <c r="BV622" s="61" t="str">
        <f>IF($B622="", "", IF(COUNTIF(BW622:$BY622, "")=BV$8, IF(W622="", "", W622), ""))</f>
        <v/>
      </c>
      <c r="BW622" s="61" t="str">
        <f>IF($B622="", "", IF(COUNTIF(BX622:$BY622, "")=BW$8, IF(X622="", "", X622), ""))</f>
        <v/>
      </c>
      <c r="BX622" s="61" t="str">
        <f>IF($B622="", "", IF(COUNTIF(BY622:$BY622, "")=BX$8, IF(Y622="", "", Y622), ""))</f>
        <v/>
      </c>
      <c r="BY622" s="50" t="str">
        <f t="shared" si="259"/>
        <v/>
      </c>
      <c r="CA622" s="6" t="str">
        <f t="shared" si="260"/>
        <v/>
      </c>
      <c r="CB622" s="6" t="str">
        <f>IF(CA622="", "", RANK(CA622, $CA$9:$CA$2508, 0)+COUNTIF($CA$9:CA622, CA622)-1)</f>
        <v/>
      </c>
    </row>
    <row r="623" spans="1:80" x14ac:dyDescent="0.25">
      <c r="A623" s="22"/>
      <c r="B623" s="121" t="str">
        <f>IF('Stock Details'!B622="", "", 'Stock Details'!B622)</f>
        <v/>
      </c>
      <c r="C623" s="22"/>
      <c r="D623" s="130"/>
      <c r="E623" s="122"/>
      <c r="F623" s="131"/>
      <c r="G623" s="22"/>
      <c r="H623" s="130" t="str">
        <f t="shared" si="245"/>
        <v/>
      </c>
      <c r="I623" s="122"/>
      <c r="J623" s="131"/>
      <c r="K623" s="22"/>
      <c r="L623" s="130" t="str">
        <f t="shared" si="246"/>
        <v/>
      </c>
      <c r="M623" s="122"/>
      <c r="N623" s="131"/>
      <c r="O623" s="22"/>
      <c r="P623" s="130" t="str">
        <f t="shared" si="247"/>
        <v/>
      </c>
      <c r="Q623" s="122"/>
      <c r="R623" s="131"/>
      <c r="S623" s="22"/>
      <c r="T623" s="130" t="str">
        <f t="shared" si="248"/>
        <v/>
      </c>
      <c r="U623" s="122"/>
      <c r="V623" s="131"/>
      <c r="W623" s="22"/>
      <c r="X623" s="130" t="str">
        <f t="shared" si="249"/>
        <v/>
      </c>
      <c r="Y623" s="122"/>
      <c r="Z623" s="131"/>
      <c r="AA623" s="22"/>
      <c r="AC623" s="6" t="str">
        <f t="shared" si="250"/>
        <v/>
      </c>
      <c r="AE623" s="6" t="str">
        <f t="shared" si="251"/>
        <v/>
      </c>
      <c r="AF623" s="6" t="str">
        <f t="shared" si="252"/>
        <v/>
      </c>
      <c r="AG623" s="6" t="str">
        <f t="shared" si="253"/>
        <v/>
      </c>
      <c r="AH623" s="6" t="str">
        <f t="shared" si="254"/>
        <v/>
      </c>
      <c r="AI623" s="6" t="str">
        <f t="shared" si="255"/>
        <v/>
      </c>
      <c r="AJ623" s="6" t="str">
        <f t="shared" si="256"/>
        <v/>
      </c>
      <c r="AL623" s="9" t="str">
        <f>IF('Stock Details'!F622="", "", 'Stock Details'!F622)</f>
        <v/>
      </c>
      <c r="AM623" s="9" t="str">
        <f>IF('Stock Details'!G622="", "", 'Stock Details'!G622)</f>
        <v/>
      </c>
      <c r="AO623" s="59" t="str">
        <f t="shared" si="257"/>
        <v/>
      </c>
      <c r="AP623" s="59" t="str">
        <f t="shared" si="261"/>
        <v/>
      </c>
      <c r="AQ623" s="59" t="str">
        <f t="shared" si="262"/>
        <v/>
      </c>
      <c r="AR623" s="59" t="str">
        <f t="shared" si="263"/>
        <v/>
      </c>
      <c r="AS623" s="59" t="str">
        <f t="shared" si="264"/>
        <v/>
      </c>
      <c r="AT623" s="59" t="str">
        <f t="shared" si="265"/>
        <v/>
      </c>
      <c r="AV623" s="59" t="str">
        <f t="shared" si="258"/>
        <v/>
      </c>
      <c r="AW623" s="59" t="str">
        <f t="shared" si="240"/>
        <v/>
      </c>
      <c r="AX623" s="59" t="str">
        <f t="shared" si="241"/>
        <v/>
      </c>
      <c r="AY623" s="59" t="str">
        <f t="shared" si="242"/>
        <v/>
      </c>
      <c r="AZ623" s="59" t="str">
        <f t="shared" si="243"/>
        <v/>
      </c>
      <c r="BA623" s="59" t="str">
        <f t="shared" si="244"/>
        <v/>
      </c>
      <c r="BC623" s="49" t="str">
        <f>IF($B623="", "", IF(COUNTIF(BD623:$BY623, "")=BC$8, IF(D623="", "", D623), ""))</f>
        <v/>
      </c>
      <c r="BD623" s="61" t="str">
        <f>IF($B623="", "", IF(COUNTIF(BE623:$BY623, "")=BD$8, IF(E623="", "", E623), ""))</f>
        <v/>
      </c>
      <c r="BE623" s="61" t="str">
        <f>IF($B623="", "", IF(COUNTIF(BF623:$BY623, "")=BE$8, IF(F623="", "", F623), ""))</f>
        <v/>
      </c>
      <c r="BF623" s="61" t="str">
        <f>IF($B623="", "", IF(COUNTIF(BG623:$BY623, "")=BF$8, IF(G623="", "", G623), ""))</f>
        <v/>
      </c>
      <c r="BG623" s="61" t="str">
        <f>IF($B623="", "", IF(COUNTIF(BH623:$BY623, "")=BG$8, IF(H623="", "", H623), ""))</f>
        <v/>
      </c>
      <c r="BH623" s="61" t="str">
        <f>IF($B623="", "", IF(COUNTIF(BI623:$BY623, "")=BH$8, IF(I623="", "", I623), ""))</f>
        <v/>
      </c>
      <c r="BI623" s="61" t="str">
        <f>IF($B623="", "", IF(COUNTIF(BJ623:$BY623, "")=BI$8, IF(J623="", "", J623), ""))</f>
        <v/>
      </c>
      <c r="BJ623" s="61" t="str">
        <f>IF($B623="", "", IF(COUNTIF(BK623:$BY623, "")=BJ$8, IF(K623="", "", K623), ""))</f>
        <v/>
      </c>
      <c r="BK623" s="61" t="str">
        <f>IF($B623="", "", IF(COUNTIF(BL623:$BY623, "")=BK$8, IF(L623="", "", L623), ""))</f>
        <v/>
      </c>
      <c r="BL623" s="61" t="str">
        <f>IF($B623="", "", IF(COUNTIF(BM623:$BY623, "")=BL$8, IF(M623="", "", M623), ""))</f>
        <v/>
      </c>
      <c r="BM623" s="61" t="str">
        <f>IF($B623="", "", IF(COUNTIF(BN623:$BY623, "")=BM$8, IF(N623="", "", N623), ""))</f>
        <v/>
      </c>
      <c r="BN623" s="61" t="str">
        <f>IF($B623="", "", IF(COUNTIF(BO623:$BY623, "")=BN$8, IF(O623="", "", O623), ""))</f>
        <v/>
      </c>
      <c r="BO623" s="61" t="str">
        <f>IF($B623="", "", IF(COUNTIF(BP623:$BY623, "")=BO$8, IF(P623="", "", P623), ""))</f>
        <v/>
      </c>
      <c r="BP623" s="61" t="str">
        <f>IF($B623="", "", IF(COUNTIF(BQ623:$BY623, "")=BP$8, IF(Q623="", "", Q623), ""))</f>
        <v/>
      </c>
      <c r="BQ623" s="61" t="str">
        <f>IF($B623="", "", IF(COUNTIF(BR623:$BY623, "")=BQ$8, IF(R623="", "", R623), ""))</f>
        <v/>
      </c>
      <c r="BR623" s="61" t="str">
        <f>IF($B623="", "", IF(COUNTIF(BS623:$BY623, "")=BR$8, IF(S623="", "", S623), ""))</f>
        <v/>
      </c>
      <c r="BS623" s="61" t="str">
        <f>IF($B623="", "", IF(COUNTIF(BT623:$BY623, "")=BS$8, IF(T623="", "", T623), ""))</f>
        <v/>
      </c>
      <c r="BT623" s="61" t="str">
        <f>IF($B623="", "", IF(COUNTIF(BU623:$BY623, "")=BT$8, IF(U623="", "", U623), ""))</f>
        <v/>
      </c>
      <c r="BU623" s="61" t="str">
        <f>IF($B623="", "", IF(COUNTIF(BV623:$BY623, "")=BU$8, IF(V623="", "", V623), ""))</f>
        <v/>
      </c>
      <c r="BV623" s="61" t="str">
        <f>IF($B623="", "", IF(COUNTIF(BW623:$BY623, "")=BV$8, IF(W623="", "", W623), ""))</f>
        <v/>
      </c>
      <c r="BW623" s="61" t="str">
        <f>IF($B623="", "", IF(COUNTIF(BX623:$BY623, "")=BW$8, IF(X623="", "", X623), ""))</f>
        <v/>
      </c>
      <c r="BX623" s="61" t="str">
        <f>IF($B623="", "", IF(COUNTIF(BY623:$BY623, "")=BX$8, IF(Y623="", "", Y623), ""))</f>
        <v/>
      </c>
      <c r="BY623" s="50" t="str">
        <f t="shared" si="259"/>
        <v/>
      </c>
      <c r="CA623" s="6" t="str">
        <f t="shared" si="260"/>
        <v/>
      </c>
      <c r="CB623" s="6" t="str">
        <f>IF(CA623="", "", RANK(CA623, $CA$9:$CA$2508, 0)+COUNTIF($CA$9:CA623, CA623)-1)</f>
        <v/>
      </c>
    </row>
    <row r="624" spans="1:80" x14ac:dyDescent="0.25">
      <c r="A624" s="22"/>
      <c r="B624" s="121" t="str">
        <f>IF('Stock Details'!B623="", "", 'Stock Details'!B623)</f>
        <v/>
      </c>
      <c r="C624" s="22"/>
      <c r="D624" s="130"/>
      <c r="E624" s="122"/>
      <c r="F624" s="131"/>
      <c r="G624" s="22"/>
      <c r="H624" s="130" t="str">
        <f t="shared" si="245"/>
        <v/>
      </c>
      <c r="I624" s="122"/>
      <c r="J624" s="131"/>
      <c r="K624" s="22"/>
      <c r="L624" s="130" t="str">
        <f t="shared" si="246"/>
        <v/>
      </c>
      <c r="M624" s="122"/>
      <c r="N624" s="131"/>
      <c r="O624" s="22"/>
      <c r="P624" s="130" t="str">
        <f t="shared" si="247"/>
        <v/>
      </c>
      <c r="Q624" s="122"/>
      <c r="R624" s="131"/>
      <c r="S624" s="22"/>
      <c r="T624" s="130" t="str">
        <f t="shared" si="248"/>
        <v/>
      </c>
      <c r="U624" s="122"/>
      <c r="V624" s="131"/>
      <c r="W624" s="22"/>
      <c r="X624" s="130" t="str">
        <f t="shared" si="249"/>
        <v/>
      </c>
      <c r="Y624" s="122"/>
      <c r="Z624" s="131"/>
      <c r="AA624" s="22"/>
      <c r="AC624" s="6" t="str">
        <f t="shared" si="250"/>
        <v/>
      </c>
      <c r="AE624" s="6" t="str">
        <f t="shared" si="251"/>
        <v/>
      </c>
      <c r="AF624" s="6" t="str">
        <f t="shared" si="252"/>
        <v/>
      </c>
      <c r="AG624" s="6" t="str">
        <f t="shared" si="253"/>
        <v/>
      </c>
      <c r="AH624" s="6" t="str">
        <f t="shared" si="254"/>
        <v/>
      </c>
      <c r="AI624" s="6" t="str">
        <f t="shared" si="255"/>
        <v/>
      </c>
      <c r="AJ624" s="6" t="str">
        <f t="shared" si="256"/>
        <v/>
      </c>
      <c r="AL624" s="9" t="str">
        <f>IF('Stock Details'!F623="", "", 'Stock Details'!F623)</f>
        <v/>
      </c>
      <c r="AM624" s="9" t="str">
        <f>IF('Stock Details'!G623="", "", 'Stock Details'!G623)</f>
        <v/>
      </c>
      <c r="AO624" s="59" t="str">
        <f t="shared" si="257"/>
        <v/>
      </c>
      <c r="AP624" s="59" t="str">
        <f t="shared" si="261"/>
        <v/>
      </c>
      <c r="AQ624" s="59" t="str">
        <f t="shared" si="262"/>
        <v/>
      </c>
      <c r="AR624" s="59" t="str">
        <f t="shared" si="263"/>
        <v/>
      </c>
      <c r="AS624" s="59" t="str">
        <f t="shared" si="264"/>
        <v/>
      </c>
      <c r="AT624" s="59" t="str">
        <f t="shared" si="265"/>
        <v/>
      </c>
      <c r="AV624" s="59" t="str">
        <f t="shared" si="258"/>
        <v/>
      </c>
      <c r="AW624" s="59" t="str">
        <f t="shared" si="240"/>
        <v/>
      </c>
      <c r="AX624" s="59" t="str">
        <f t="shared" si="241"/>
        <v/>
      </c>
      <c r="AY624" s="59" t="str">
        <f t="shared" si="242"/>
        <v/>
      </c>
      <c r="AZ624" s="59" t="str">
        <f t="shared" si="243"/>
        <v/>
      </c>
      <c r="BA624" s="59" t="str">
        <f t="shared" si="244"/>
        <v/>
      </c>
      <c r="BC624" s="49" t="str">
        <f>IF($B624="", "", IF(COUNTIF(BD624:$BY624, "")=BC$8, IF(D624="", "", D624), ""))</f>
        <v/>
      </c>
      <c r="BD624" s="61" t="str">
        <f>IF($B624="", "", IF(COUNTIF(BE624:$BY624, "")=BD$8, IF(E624="", "", E624), ""))</f>
        <v/>
      </c>
      <c r="BE624" s="61" t="str">
        <f>IF($B624="", "", IF(COUNTIF(BF624:$BY624, "")=BE$8, IF(F624="", "", F624), ""))</f>
        <v/>
      </c>
      <c r="BF624" s="61" t="str">
        <f>IF($B624="", "", IF(COUNTIF(BG624:$BY624, "")=BF$8, IF(G624="", "", G624), ""))</f>
        <v/>
      </c>
      <c r="BG624" s="61" t="str">
        <f>IF($B624="", "", IF(COUNTIF(BH624:$BY624, "")=BG$8, IF(H624="", "", H624), ""))</f>
        <v/>
      </c>
      <c r="BH624" s="61" t="str">
        <f>IF($B624="", "", IF(COUNTIF(BI624:$BY624, "")=BH$8, IF(I624="", "", I624), ""))</f>
        <v/>
      </c>
      <c r="BI624" s="61" t="str">
        <f>IF($B624="", "", IF(COUNTIF(BJ624:$BY624, "")=BI$8, IF(J624="", "", J624), ""))</f>
        <v/>
      </c>
      <c r="BJ624" s="61" t="str">
        <f>IF($B624="", "", IF(COUNTIF(BK624:$BY624, "")=BJ$8, IF(K624="", "", K624), ""))</f>
        <v/>
      </c>
      <c r="BK624" s="61" t="str">
        <f>IF($B624="", "", IF(COUNTIF(BL624:$BY624, "")=BK$8, IF(L624="", "", L624), ""))</f>
        <v/>
      </c>
      <c r="BL624" s="61" t="str">
        <f>IF($B624="", "", IF(COUNTIF(BM624:$BY624, "")=BL$8, IF(M624="", "", M624), ""))</f>
        <v/>
      </c>
      <c r="BM624" s="61" t="str">
        <f>IF($B624="", "", IF(COUNTIF(BN624:$BY624, "")=BM$8, IF(N624="", "", N624), ""))</f>
        <v/>
      </c>
      <c r="BN624" s="61" t="str">
        <f>IF($B624="", "", IF(COUNTIF(BO624:$BY624, "")=BN$8, IF(O624="", "", O624), ""))</f>
        <v/>
      </c>
      <c r="BO624" s="61" t="str">
        <f>IF($B624="", "", IF(COUNTIF(BP624:$BY624, "")=BO$8, IF(P624="", "", P624), ""))</f>
        <v/>
      </c>
      <c r="BP624" s="61" t="str">
        <f>IF($B624="", "", IF(COUNTIF(BQ624:$BY624, "")=BP$8, IF(Q624="", "", Q624), ""))</f>
        <v/>
      </c>
      <c r="BQ624" s="61" t="str">
        <f>IF($B624="", "", IF(COUNTIF(BR624:$BY624, "")=BQ$8, IF(R624="", "", R624), ""))</f>
        <v/>
      </c>
      <c r="BR624" s="61" t="str">
        <f>IF($B624="", "", IF(COUNTIF(BS624:$BY624, "")=BR$8, IF(S624="", "", S624), ""))</f>
        <v/>
      </c>
      <c r="BS624" s="61" t="str">
        <f>IF($B624="", "", IF(COUNTIF(BT624:$BY624, "")=BS$8, IF(T624="", "", T624), ""))</f>
        <v/>
      </c>
      <c r="BT624" s="61" t="str">
        <f>IF($B624="", "", IF(COUNTIF(BU624:$BY624, "")=BT$8, IF(U624="", "", U624), ""))</f>
        <v/>
      </c>
      <c r="BU624" s="61" t="str">
        <f>IF($B624="", "", IF(COUNTIF(BV624:$BY624, "")=BU$8, IF(V624="", "", V624), ""))</f>
        <v/>
      </c>
      <c r="BV624" s="61" t="str">
        <f>IF($B624="", "", IF(COUNTIF(BW624:$BY624, "")=BV$8, IF(W624="", "", W624), ""))</f>
        <v/>
      </c>
      <c r="BW624" s="61" t="str">
        <f>IF($B624="", "", IF(COUNTIF(BX624:$BY624, "")=BW$8, IF(X624="", "", X624), ""))</f>
        <v/>
      </c>
      <c r="BX624" s="61" t="str">
        <f>IF($B624="", "", IF(COUNTIF(BY624:$BY624, "")=BX$8, IF(Y624="", "", Y624), ""))</f>
        <v/>
      </c>
      <c r="BY624" s="50" t="str">
        <f t="shared" si="259"/>
        <v/>
      </c>
      <c r="CA624" s="6" t="str">
        <f t="shared" si="260"/>
        <v/>
      </c>
      <c r="CB624" s="6" t="str">
        <f>IF(CA624="", "", RANK(CA624, $CA$9:$CA$2508, 0)+COUNTIF($CA$9:CA624, CA624)-1)</f>
        <v/>
      </c>
    </row>
    <row r="625" spans="1:80" x14ac:dyDescent="0.25">
      <c r="A625" s="22"/>
      <c r="B625" s="121" t="str">
        <f>IF('Stock Details'!B624="", "", 'Stock Details'!B624)</f>
        <v/>
      </c>
      <c r="C625" s="22"/>
      <c r="D625" s="130"/>
      <c r="E625" s="122"/>
      <c r="F625" s="131"/>
      <c r="G625" s="22"/>
      <c r="H625" s="130" t="str">
        <f t="shared" si="245"/>
        <v/>
      </c>
      <c r="I625" s="122"/>
      <c r="J625" s="131"/>
      <c r="K625" s="22"/>
      <c r="L625" s="130" t="str">
        <f t="shared" si="246"/>
        <v/>
      </c>
      <c r="M625" s="122"/>
      <c r="N625" s="131"/>
      <c r="O625" s="22"/>
      <c r="P625" s="130" t="str">
        <f t="shared" si="247"/>
        <v/>
      </c>
      <c r="Q625" s="122"/>
      <c r="R625" s="131"/>
      <c r="S625" s="22"/>
      <c r="T625" s="130" t="str">
        <f t="shared" si="248"/>
        <v/>
      </c>
      <c r="U625" s="122"/>
      <c r="V625" s="131"/>
      <c r="W625" s="22"/>
      <c r="X625" s="130" t="str">
        <f t="shared" si="249"/>
        <v/>
      </c>
      <c r="Y625" s="122"/>
      <c r="Z625" s="131"/>
      <c r="AA625" s="22"/>
      <c r="AC625" s="6" t="str">
        <f t="shared" si="250"/>
        <v/>
      </c>
      <c r="AE625" s="6" t="str">
        <f t="shared" si="251"/>
        <v/>
      </c>
      <c r="AF625" s="6" t="str">
        <f t="shared" si="252"/>
        <v/>
      </c>
      <c r="AG625" s="6" t="str">
        <f t="shared" si="253"/>
        <v/>
      </c>
      <c r="AH625" s="6" t="str">
        <f t="shared" si="254"/>
        <v/>
      </c>
      <c r="AI625" s="6" t="str">
        <f t="shared" si="255"/>
        <v/>
      </c>
      <c r="AJ625" s="6" t="str">
        <f t="shared" si="256"/>
        <v/>
      </c>
      <c r="AL625" s="9" t="str">
        <f>IF('Stock Details'!F624="", "", 'Stock Details'!F624)</f>
        <v/>
      </c>
      <c r="AM625" s="9" t="str">
        <f>IF('Stock Details'!G624="", "", 'Stock Details'!G624)</f>
        <v/>
      </c>
      <c r="AO625" s="59" t="str">
        <f t="shared" si="257"/>
        <v/>
      </c>
      <c r="AP625" s="59" t="str">
        <f t="shared" si="261"/>
        <v/>
      </c>
      <c r="AQ625" s="59" t="str">
        <f t="shared" si="262"/>
        <v/>
      </c>
      <c r="AR625" s="59" t="str">
        <f t="shared" si="263"/>
        <v/>
      </c>
      <c r="AS625" s="59" t="str">
        <f t="shared" si="264"/>
        <v/>
      </c>
      <c r="AT625" s="59" t="str">
        <f t="shared" si="265"/>
        <v/>
      </c>
      <c r="AV625" s="59" t="str">
        <f t="shared" si="258"/>
        <v/>
      </c>
      <c r="AW625" s="59" t="str">
        <f t="shared" si="240"/>
        <v/>
      </c>
      <c r="AX625" s="59" t="str">
        <f t="shared" si="241"/>
        <v/>
      </c>
      <c r="AY625" s="59" t="str">
        <f t="shared" si="242"/>
        <v/>
      </c>
      <c r="AZ625" s="59" t="str">
        <f t="shared" si="243"/>
        <v/>
      </c>
      <c r="BA625" s="59" t="str">
        <f t="shared" si="244"/>
        <v/>
      </c>
      <c r="BC625" s="49" t="str">
        <f>IF($B625="", "", IF(COUNTIF(BD625:$BY625, "")=BC$8, IF(D625="", "", D625), ""))</f>
        <v/>
      </c>
      <c r="BD625" s="61" t="str">
        <f>IF($B625="", "", IF(COUNTIF(BE625:$BY625, "")=BD$8, IF(E625="", "", E625), ""))</f>
        <v/>
      </c>
      <c r="BE625" s="61" t="str">
        <f>IF($B625="", "", IF(COUNTIF(BF625:$BY625, "")=BE$8, IF(F625="", "", F625), ""))</f>
        <v/>
      </c>
      <c r="BF625" s="61" t="str">
        <f>IF($B625="", "", IF(COUNTIF(BG625:$BY625, "")=BF$8, IF(G625="", "", G625), ""))</f>
        <v/>
      </c>
      <c r="BG625" s="61" t="str">
        <f>IF($B625="", "", IF(COUNTIF(BH625:$BY625, "")=BG$8, IF(H625="", "", H625), ""))</f>
        <v/>
      </c>
      <c r="BH625" s="61" t="str">
        <f>IF($B625="", "", IF(COUNTIF(BI625:$BY625, "")=BH$8, IF(I625="", "", I625), ""))</f>
        <v/>
      </c>
      <c r="BI625" s="61" t="str">
        <f>IF($B625="", "", IF(COUNTIF(BJ625:$BY625, "")=BI$8, IF(J625="", "", J625), ""))</f>
        <v/>
      </c>
      <c r="BJ625" s="61" t="str">
        <f>IF($B625="", "", IF(COUNTIF(BK625:$BY625, "")=BJ$8, IF(K625="", "", K625), ""))</f>
        <v/>
      </c>
      <c r="BK625" s="61" t="str">
        <f>IF($B625="", "", IF(COUNTIF(BL625:$BY625, "")=BK$8, IF(L625="", "", L625), ""))</f>
        <v/>
      </c>
      <c r="BL625" s="61" t="str">
        <f>IF($B625="", "", IF(COUNTIF(BM625:$BY625, "")=BL$8, IF(M625="", "", M625), ""))</f>
        <v/>
      </c>
      <c r="BM625" s="61" t="str">
        <f>IF($B625="", "", IF(COUNTIF(BN625:$BY625, "")=BM$8, IF(N625="", "", N625), ""))</f>
        <v/>
      </c>
      <c r="BN625" s="61" t="str">
        <f>IF($B625="", "", IF(COUNTIF(BO625:$BY625, "")=BN$8, IF(O625="", "", O625), ""))</f>
        <v/>
      </c>
      <c r="BO625" s="61" t="str">
        <f>IF($B625="", "", IF(COUNTIF(BP625:$BY625, "")=BO$8, IF(P625="", "", P625), ""))</f>
        <v/>
      </c>
      <c r="BP625" s="61" t="str">
        <f>IF($B625="", "", IF(COUNTIF(BQ625:$BY625, "")=BP$8, IF(Q625="", "", Q625), ""))</f>
        <v/>
      </c>
      <c r="BQ625" s="61" t="str">
        <f>IF($B625="", "", IF(COUNTIF(BR625:$BY625, "")=BQ$8, IF(R625="", "", R625), ""))</f>
        <v/>
      </c>
      <c r="BR625" s="61" t="str">
        <f>IF($B625="", "", IF(COUNTIF(BS625:$BY625, "")=BR$8, IF(S625="", "", S625), ""))</f>
        <v/>
      </c>
      <c r="BS625" s="61" t="str">
        <f>IF($B625="", "", IF(COUNTIF(BT625:$BY625, "")=BS$8, IF(T625="", "", T625), ""))</f>
        <v/>
      </c>
      <c r="BT625" s="61" t="str">
        <f>IF($B625="", "", IF(COUNTIF(BU625:$BY625, "")=BT$8, IF(U625="", "", U625), ""))</f>
        <v/>
      </c>
      <c r="BU625" s="61" t="str">
        <f>IF($B625="", "", IF(COUNTIF(BV625:$BY625, "")=BU$8, IF(V625="", "", V625), ""))</f>
        <v/>
      </c>
      <c r="BV625" s="61" t="str">
        <f>IF($B625="", "", IF(COUNTIF(BW625:$BY625, "")=BV$8, IF(W625="", "", W625), ""))</f>
        <v/>
      </c>
      <c r="BW625" s="61" t="str">
        <f>IF($B625="", "", IF(COUNTIF(BX625:$BY625, "")=BW$8, IF(X625="", "", X625), ""))</f>
        <v/>
      </c>
      <c r="BX625" s="61" t="str">
        <f>IF($B625="", "", IF(COUNTIF(BY625:$BY625, "")=BX$8, IF(Y625="", "", Y625), ""))</f>
        <v/>
      </c>
      <c r="BY625" s="50" t="str">
        <f t="shared" si="259"/>
        <v/>
      </c>
      <c r="CA625" s="6" t="str">
        <f t="shared" si="260"/>
        <v/>
      </c>
      <c r="CB625" s="6" t="str">
        <f>IF(CA625="", "", RANK(CA625, $CA$9:$CA$2508, 0)+COUNTIF($CA$9:CA625, CA625)-1)</f>
        <v/>
      </c>
    </row>
    <row r="626" spans="1:80" x14ac:dyDescent="0.25">
      <c r="A626" s="22"/>
      <c r="B626" s="121" t="str">
        <f>IF('Stock Details'!B625="", "", 'Stock Details'!B625)</f>
        <v/>
      </c>
      <c r="C626" s="22"/>
      <c r="D626" s="130"/>
      <c r="E626" s="122"/>
      <c r="F626" s="131"/>
      <c r="G626" s="22"/>
      <c r="H626" s="130" t="str">
        <f t="shared" si="245"/>
        <v/>
      </c>
      <c r="I626" s="122"/>
      <c r="J626" s="131"/>
      <c r="K626" s="22"/>
      <c r="L626" s="130" t="str">
        <f t="shared" si="246"/>
        <v/>
      </c>
      <c r="M626" s="122"/>
      <c r="N626" s="131"/>
      <c r="O626" s="22"/>
      <c r="P626" s="130" t="str">
        <f t="shared" si="247"/>
        <v/>
      </c>
      <c r="Q626" s="122"/>
      <c r="R626" s="131"/>
      <c r="S626" s="22"/>
      <c r="T626" s="130" t="str">
        <f t="shared" si="248"/>
        <v/>
      </c>
      <c r="U626" s="122"/>
      <c r="V626" s="131"/>
      <c r="W626" s="22"/>
      <c r="X626" s="130" t="str">
        <f t="shared" si="249"/>
        <v/>
      </c>
      <c r="Y626" s="122"/>
      <c r="Z626" s="131"/>
      <c r="AA626" s="22"/>
      <c r="AC626" s="6" t="str">
        <f t="shared" si="250"/>
        <v/>
      </c>
      <c r="AE626" s="6" t="str">
        <f t="shared" si="251"/>
        <v/>
      </c>
      <c r="AF626" s="6" t="str">
        <f t="shared" si="252"/>
        <v/>
      </c>
      <c r="AG626" s="6" t="str">
        <f t="shared" si="253"/>
        <v/>
      </c>
      <c r="AH626" s="6" t="str">
        <f t="shared" si="254"/>
        <v/>
      </c>
      <c r="AI626" s="6" t="str">
        <f t="shared" si="255"/>
        <v/>
      </c>
      <c r="AJ626" s="6" t="str">
        <f t="shared" si="256"/>
        <v/>
      </c>
      <c r="AL626" s="9" t="str">
        <f>IF('Stock Details'!F625="", "", 'Stock Details'!F625)</f>
        <v/>
      </c>
      <c r="AM626" s="9" t="str">
        <f>IF('Stock Details'!G625="", "", 'Stock Details'!G625)</f>
        <v/>
      </c>
      <c r="AO626" s="59" t="str">
        <f t="shared" si="257"/>
        <v/>
      </c>
      <c r="AP626" s="59" t="str">
        <f t="shared" si="261"/>
        <v/>
      </c>
      <c r="AQ626" s="59" t="str">
        <f t="shared" si="262"/>
        <v/>
      </c>
      <c r="AR626" s="59" t="str">
        <f t="shared" si="263"/>
        <v/>
      </c>
      <c r="AS626" s="59" t="str">
        <f t="shared" si="264"/>
        <v/>
      </c>
      <c r="AT626" s="59" t="str">
        <f t="shared" si="265"/>
        <v/>
      </c>
      <c r="AV626" s="59" t="str">
        <f t="shared" si="258"/>
        <v/>
      </c>
      <c r="AW626" s="59" t="str">
        <f t="shared" si="240"/>
        <v/>
      </c>
      <c r="AX626" s="59" t="str">
        <f t="shared" si="241"/>
        <v/>
      </c>
      <c r="AY626" s="59" t="str">
        <f t="shared" si="242"/>
        <v/>
      </c>
      <c r="AZ626" s="59" t="str">
        <f t="shared" si="243"/>
        <v/>
      </c>
      <c r="BA626" s="59" t="str">
        <f t="shared" si="244"/>
        <v/>
      </c>
      <c r="BC626" s="49" t="str">
        <f>IF($B626="", "", IF(COUNTIF(BD626:$BY626, "")=BC$8, IF(D626="", "", D626), ""))</f>
        <v/>
      </c>
      <c r="BD626" s="61" t="str">
        <f>IF($B626="", "", IF(COUNTIF(BE626:$BY626, "")=BD$8, IF(E626="", "", E626), ""))</f>
        <v/>
      </c>
      <c r="BE626" s="61" t="str">
        <f>IF($B626="", "", IF(COUNTIF(BF626:$BY626, "")=BE$8, IF(F626="", "", F626), ""))</f>
        <v/>
      </c>
      <c r="BF626" s="61" t="str">
        <f>IF($B626="", "", IF(COUNTIF(BG626:$BY626, "")=BF$8, IF(G626="", "", G626), ""))</f>
        <v/>
      </c>
      <c r="BG626" s="61" t="str">
        <f>IF($B626="", "", IF(COUNTIF(BH626:$BY626, "")=BG$8, IF(H626="", "", H626), ""))</f>
        <v/>
      </c>
      <c r="BH626" s="61" t="str">
        <f>IF($B626="", "", IF(COUNTIF(BI626:$BY626, "")=BH$8, IF(I626="", "", I626), ""))</f>
        <v/>
      </c>
      <c r="BI626" s="61" t="str">
        <f>IF($B626="", "", IF(COUNTIF(BJ626:$BY626, "")=BI$8, IF(J626="", "", J626), ""))</f>
        <v/>
      </c>
      <c r="BJ626" s="61" t="str">
        <f>IF($B626="", "", IF(COUNTIF(BK626:$BY626, "")=BJ$8, IF(K626="", "", K626), ""))</f>
        <v/>
      </c>
      <c r="BK626" s="61" t="str">
        <f>IF($B626="", "", IF(COUNTIF(BL626:$BY626, "")=BK$8, IF(L626="", "", L626), ""))</f>
        <v/>
      </c>
      <c r="BL626" s="61" t="str">
        <f>IF($B626="", "", IF(COUNTIF(BM626:$BY626, "")=BL$8, IF(M626="", "", M626), ""))</f>
        <v/>
      </c>
      <c r="BM626" s="61" t="str">
        <f>IF($B626="", "", IF(COUNTIF(BN626:$BY626, "")=BM$8, IF(N626="", "", N626), ""))</f>
        <v/>
      </c>
      <c r="BN626" s="61" t="str">
        <f>IF($B626="", "", IF(COUNTIF(BO626:$BY626, "")=BN$8, IF(O626="", "", O626), ""))</f>
        <v/>
      </c>
      <c r="BO626" s="61" t="str">
        <f>IF($B626="", "", IF(COUNTIF(BP626:$BY626, "")=BO$8, IF(P626="", "", P626), ""))</f>
        <v/>
      </c>
      <c r="BP626" s="61" t="str">
        <f>IF($B626="", "", IF(COUNTIF(BQ626:$BY626, "")=BP$8, IF(Q626="", "", Q626), ""))</f>
        <v/>
      </c>
      <c r="BQ626" s="61" t="str">
        <f>IF($B626="", "", IF(COUNTIF(BR626:$BY626, "")=BQ$8, IF(R626="", "", R626), ""))</f>
        <v/>
      </c>
      <c r="BR626" s="61" t="str">
        <f>IF($B626="", "", IF(COUNTIF(BS626:$BY626, "")=BR$8, IF(S626="", "", S626), ""))</f>
        <v/>
      </c>
      <c r="BS626" s="61" t="str">
        <f>IF($B626="", "", IF(COUNTIF(BT626:$BY626, "")=BS$8, IF(T626="", "", T626), ""))</f>
        <v/>
      </c>
      <c r="BT626" s="61" t="str">
        <f>IF($B626="", "", IF(COUNTIF(BU626:$BY626, "")=BT$8, IF(U626="", "", U626), ""))</f>
        <v/>
      </c>
      <c r="BU626" s="61" t="str">
        <f>IF($B626="", "", IF(COUNTIF(BV626:$BY626, "")=BU$8, IF(V626="", "", V626), ""))</f>
        <v/>
      </c>
      <c r="BV626" s="61" t="str">
        <f>IF($B626="", "", IF(COUNTIF(BW626:$BY626, "")=BV$8, IF(W626="", "", W626), ""))</f>
        <v/>
      </c>
      <c r="BW626" s="61" t="str">
        <f>IF($B626="", "", IF(COUNTIF(BX626:$BY626, "")=BW$8, IF(X626="", "", X626), ""))</f>
        <v/>
      </c>
      <c r="BX626" s="61" t="str">
        <f>IF($B626="", "", IF(COUNTIF(BY626:$BY626, "")=BX$8, IF(Y626="", "", Y626), ""))</f>
        <v/>
      </c>
      <c r="BY626" s="50" t="str">
        <f t="shared" si="259"/>
        <v/>
      </c>
      <c r="CA626" s="6" t="str">
        <f t="shared" si="260"/>
        <v/>
      </c>
      <c r="CB626" s="6" t="str">
        <f>IF(CA626="", "", RANK(CA626, $CA$9:$CA$2508, 0)+COUNTIF($CA$9:CA626, CA626)-1)</f>
        <v/>
      </c>
    </row>
    <row r="627" spans="1:80" x14ac:dyDescent="0.25">
      <c r="A627" s="22"/>
      <c r="B627" s="121" t="str">
        <f>IF('Stock Details'!B626="", "", 'Stock Details'!B626)</f>
        <v/>
      </c>
      <c r="C627" s="22"/>
      <c r="D627" s="130"/>
      <c r="E627" s="122"/>
      <c r="F627" s="131"/>
      <c r="G627" s="22"/>
      <c r="H627" s="130" t="str">
        <f t="shared" si="245"/>
        <v/>
      </c>
      <c r="I627" s="122"/>
      <c r="J627" s="131"/>
      <c r="K627" s="22"/>
      <c r="L627" s="130" t="str">
        <f t="shared" si="246"/>
        <v/>
      </c>
      <c r="M627" s="122"/>
      <c r="N627" s="131"/>
      <c r="O627" s="22"/>
      <c r="P627" s="130" t="str">
        <f t="shared" si="247"/>
        <v/>
      </c>
      <c r="Q627" s="122"/>
      <c r="R627" s="131"/>
      <c r="S627" s="22"/>
      <c r="T627" s="130" t="str">
        <f t="shared" si="248"/>
        <v/>
      </c>
      <c r="U627" s="122"/>
      <c r="V627" s="131"/>
      <c r="W627" s="22"/>
      <c r="X627" s="130" t="str">
        <f t="shared" si="249"/>
        <v/>
      </c>
      <c r="Y627" s="122"/>
      <c r="Z627" s="131"/>
      <c r="AA627" s="22"/>
      <c r="AC627" s="6" t="str">
        <f t="shared" si="250"/>
        <v/>
      </c>
      <c r="AE627" s="6" t="str">
        <f t="shared" si="251"/>
        <v/>
      </c>
      <c r="AF627" s="6" t="str">
        <f t="shared" si="252"/>
        <v/>
      </c>
      <c r="AG627" s="6" t="str">
        <f t="shared" si="253"/>
        <v/>
      </c>
      <c r="AH627" s="6" t="str">
        <f t="shared" si="254"/>
        <v/>
      </c>
      <c r="AI627" s="6" t="str">
        <f t="shared" si="255"/>
        <v/>
      </c>
      <c r="AJ627" s="6" t="str">
        <f t="shared" si="256"/>
        <v/>
      </c>
      <c r="AL627" s="9" t="str">
        <f>IF('Stock Details'!F626="", "", 'Stock Details'!F626)</f>
        <v/>
      </c>
      <c r="AM627" s="9" t="str">
        <f>IF('Stock Details'!G626="", "", 'Stock Details'!G626)</f>
        <v/>
      </c>
      <c r="AO627" s="59" t="str">
        <f t="shared" si="257"/>
        <v/>
      </c>
      <c r="AP627" s="59" t="str">
        <f t="shared" si="261"/>
        <v/>
      </c>
      <c r="AQ627" s="59" t="str">
        <f t="shared" si="262"/>
        <v/>
      </c>
      <c r="AR627" s="59" t="str">
        <f t="shared" si="263"/>
        <v/>
      </c>
      <c r="AS627" s="59" t="str">
        <f t="shared" si="264"/>
        <v/>
      </c>
      <c r="AT627" s="59" t="str">
        <f t="shared" si="265"/>
        <v/>
      </c>
      <c r="AV627" s="59" t="str">
        <f t="shared" si="258"/>
        <v/>
      </c>
      <c r="AW627" s="59" t="str">
        <f t="shared" si="240"/>
        <v/>
      </c>
      <c r="AX627" s="59" t="str">
        <f t="shared" si="241"/>
        <v/>
      </c>
      <c r="AY627" s="59" t="str">
        <f t="shared" si="242"/>
        <v/>
      </c>
      <c r="AZ627" s="59" t="str">
        <f t="shared" si="243"/>
        <v/>
      </c>
      <c r="BA627" s="59" t="str">
        <f t="shared" si="244"/>
        <v/>
      </c>
      <c r="BC627" s="49" t="str">
        <f>IF($B627="", "", IF(COUNTIF(BD627:$BY627, "")=BC$8, IF(D627="", "", D627), ""))</f>
        <v/>
      </c>
      <c r="BD627" s="61" t="str">
        <f>IF($B627="", "", IF(COUNTIF(BE627:$BY627, "")=BD$8, IF(E627="", "", E627), ""))</f>
        <v/>
      </c>
      <c r="BE627" s="61" t="str">
        <f>IF($B627="", "", IF(COUNTIF(BF627:$BY627, "")=BE$8, IF(F627="", "", F627), ""))</f>
        <v/>
      </c>
      <c r="BF627" s="61" t="str">
        <f>IF($B627="", "", IF(COUNTIF(BG627:$BY627, "")=BF$8, IF(G627="", "", G627), ""))</f>
        <v/>
      </c>
      <c r="BG627" s="61" t="str">
        <f>IF($B627="", "", IF(COUNTIF(BH627:$BY627, "")=BG$8, IF(H627="", "", H627), ""))</f>
        <v/>
      </c>
      <c r="BH627" s="61" t="str">
        <f>IF($B627="", "", IF(COUNTIF(BI627:$BY627, "")=BH$8, IF(I627="", "", I627), ""))</f>
        <v/>
      </c>
      <c r="BI627" s="61" t="str">
        <f>IF($B627="", "", IF(COUNTIF(BJ627:$BY627, "")=BI$8, IF(J627="", "", J627), ""))</f>
        <v/>
      </c>
      <c r="BJ627" s="61" t="str">
        <f>IF($B627="", "", IF(COUNTIF(BK627:$BY627, "")=BJ$8, IF(K627="", "", K627), ""))</f>
        <v/>
      </c>
      <c r="BK627" s="61" t="str">
        <f>IF($B627="", "", IF(COUNTIF(BL627:$BY627, "")=BK$8, IF(L627="", "", L627), ""))</f>
        <v/>
      </c>
      <c r="BL627" s="61" t="str">
        <f>IF($B627="", "", IF(COUNTIF(BM627:$BY627, "")=BL$8, IF(M627="", "", M627), ""))</f>
        <v/>
      </c>
      <c r="BM627" s="61" t="str">
        <f>IF($B627="", "", IF(COUNTIF(BN627:$BY627, "")=BM$8, IF(N627="", "", N627), ""))</f>
        <v/>
      </c>
      <c r="BN627" s="61" t="str">
        <f>IF($B627="", "", IF(COUNTIF(BO627:$BY627, "")=BN$8, IF(O627="", "", O627), ""))</f>
        <v/>
      </c>
      <c r="BO627" s="61" t="str">
        <f>IF($B627="", "", IF(COUNTIF(BP627:$BY627, "")=BO$8, IF(P627="", "", P627), ""))</f>
        <v/>
      </c>
      <c r="BP627" s="61" t="str">
        <f>IF($B627="", "", IF(COUNTIF(BQ627:$BY627, "")=BP$8, IF(Q627="", "", Q627), ""))</f>
        <v/>
      </c>
      <c r="BQ627" s="61" t="str">
        <f>IF($B627="", "", IF(COUNTIF(BR627:$BY627, "")=BQ$8, IF(R627="", "", R627), ""))</f>
        <v/>
      </c>
      <c r="BR627" s="61" t="str">
        <f>IF($B627="", "", IF(COUNTIF(BS627:$BY627, "")=BR$8, IF(S627="", "", S627), ""))</f>
        <v/>
      </c>
      <c r="BS627" s="61" t="str">
        <f>IF($B627="", "", IF(COUNTIF(BT627:$BY627, "")=BS$8, IF(T627="", "", T627), ""))</f>
        <v/>
      </c>
      <c r="BT627" s="61" t="str">
        <f>IF($B627="", "", IF(COUNTIF(BU627:$BY627, "")=BT$8, IF(U627="", "", U627), ""))</f>
        <v/>
      </c>
      <c r="BU627" s="61" t="str">
        <f>IF($B627="", "", IF(COUNTIF(BV627:$BY627, "")=BU$8, IF(V627="", "", V627), ""))</f>
        <v/>
      </c>
      <c r="BV627" s="61" t="str">
        <f>IF($B627="", "", IF(COUNTIF(BW627:$BY627, "")=BV$8, IF(W627="", "", W627), ""))</f>
        <v/>
      </c>
      <c r="BW627" s="61" t="str">
        <f>IF($B627="", "", IF(COUNTIF(BX627:$BY627, "")=BW$8, IF(X627="", "", X627), ""))</f>
        <v/>
      </c>
      <c r="BX627" s="61" t="str">
        <f>IF($B627="", "", IF(COUNTIF(BY627:$BY627, "")=BX$8, IF(Y627="", "", Y627), ""))</f>
        <v/>
      </c>
      <c r="BY627" s="50" t="str">
        <f t="shared" si="259"/>
        <v/>
      </c>
      <c r="CA627" s="6" t="str">
        <f t="shared" si="260"/>
        <v/>
      </c>
      <c r="CB627" s="6" t="str">
        <f>IF(CA627="", "", RANK(CA627, $CA$9:$CA$2508, 0)+COUNTIF($CA$9:CA627, CA627)-1)</f>
        <v/>
      </c>
    </row>
    <row r="628" spans="1:80" x14ac:dyDescent="0.25">
      <c r="A628" s="22"/>
      <c r="B628" s="121" t="str">
        <f>IF('Stock Details'!B627="", "", 'Stock Details'!B627)</f>
        <v/>
      </c>
      <c r="C628" s="22"/>
      <c r="D628" s="130"/>
      <c r="E628" s="122"/>
      <c r="F628" s="131"/>
      <c r="G628" s="22"/>
      <c r="H628" s="130" t="str">
        <f t="shared" si="245"/>
        <v/>
      </c>
      <c r="I628" s="122"/>
      <c r="J628" s="131"/>
      <c r="K628" s="22"/>
      <c r="L628" s="130" t="str">
        <f t="shared" si="246"/>
        <v/>
      </c>
      <c r="M628" s="122"/>
      <c r="N628" s="131"/>
      <c r="O628" s="22"/>
      <c r="P628" s="130" t="str">
        <f t="shared" si="247"/>
        <v/>
      </c>
      <c r="Q628" s="122"/>
      <c r="R628" s="131"/>
      <c r="S628" s="22"/>
      <c r="T628" s="130" t="str">
        <f t="shared" si="248"/>
        <v/>
      </c>
      <c r="U628" s="122"/>
      <c r="V628" s="131"/>
      <c r="W628" s="22"/>
      <c r="X628" s="130" t="str">
        <f t="shared" si="249"/>
        <v/>
      </c>
      <c r="Y628" s="122"/>
      <c r="Z628" s="131"/>
      <c r="AA628" s="22"/>
      <c r="AC628" s="6" t="str">
        <f t="shared" si="250"/>
        <v/>
      </c>
      <c r="AE628" s="6" t="str">
        <f t="shared" si="251"/>
        <v/>
      </c>
      <c r="AF628" s="6" t="str">
        <f t="shared" si="252"/>
        <v/>
      </c>
      <c r="AG628" s="6" t="str">
        <f t="shared" si="253"/>
        <v/>
      </c>
      <c r="AH628" s="6" t="str">
        <f t="shared" si="254"/>
        <v/>
      </c>
      <c r="AI628" s="6" t="str">
        <f t="shared" si="255"/>
        <v/>
      </c>
      <c r="AJ628" s="6" t="str">
        <f t="shared" si="256"/>
        <v/>
      </c>
      <c r="AL628" s="9" t="str">
        <f>IF('Stock Details'!F627="", "", 'Stock Details'!F627)</f>
        <v/>
      </c>
      <c r="AM628" s="9" t="str">
        <f>IF('Stock Details'!G627="", "", 'Stock Details'!G627)</f>
        <v/>
      </c>
      <c r="AO628" s="59" t="str">
        <f t="shared" si="257"/>
        <v/>
      </c>
      <c r="AP628" s="59" t="str">
        <f t="shared" si="261"/>
        <v/>
      </c>
      <c r="AQ628" s="59" t="str">
        <f t="shared" si="262"/>
        <v/>
      </c>
      <c r="AR628" s="59" t="str">
        <f t="shared" si="263"/>
        <v/>
      </c>
      <c r="AS628" s="59" t="str">
        <f t="shared" si="264"/>
        <v/>
      </c>
      <c r="AT628" s="59" t="str">
        <f t="shared" si="265"/>
        <v/>
      </c>
      <c r="AV628" s="59" t="str">
        <f t="shared" si="258"/>
        <v/>
      </c>
      <c r="AW628" s="59" t="str">
        <f t="shared" si="240"/>
        <v/>
      </c>
      <c r="AX628" s="59" t="str">
        <f t="shared" si="241"/>
        <v/>
      </c>
      <c r="AY628" s="59" t="str">
        <f t="shared" si="242"/>
        <v/>
      </c>
      <c r="AZ628" s="59" t="str">
        <f t="shared" si="243"/>
        <v/>
      </c>
      <c r="BA628" s="59" t="str">
        <f t="shared" si="244"/>
        <v/>
      </c>
      <c r="BC628" s="49" t="str">
        <f>IF($B628="", "", IF(COUNTIF(BD628:$BY628, "")=BC$8, IF(D628="", "", D628), ""))</f>
        <v/>
      </c>
      <c r="BD628" s="61" t="str">
        <f>IF($B628="", "", IF(COUNTIF(BE628:$BY628, "")=BD$8, IF(E628="", "", E628), ""))</f>
        <v/>
      </c>
      <c r="BE628" s="61" t="str">
        <f>IF($B628="", "", IF(COUNTIF(BF628:$BY628, "")=BE$8, IF(F628="", "", F628), ""))</f>
        <v/>
      </c>
      <c r="BF628" s="61" t="str">
        <f>IF($B628="", "", IF(COUNTIF(BG628:$BY628, "")=BF$8, IF(G628="", "", G628), ""))</f>
        <v/>
      </c>
      <c r="BG628" s="61" t="str">
        <f>IF($B628="", "", IF(COUNTIF(BH628:$BY628, "")=BG$8, IF(H628="", "", H628), ""))</f>
        <v/>
      </c>
      <c r="BH628" s="61" t="str">
        <f>IF($B628="", "", IF(COUNTIF(BI628:$BY628, "")=BH$8, IF(I628="", "", I628), ""))</f>
        <v/>
      </c>
      <c r="BI628" s="61" t="str">
        <f>IF($B628="", "", IF(COUNTIF(BJ628:$BY628, "")=BI$8, IF(J628="", "", J628), ""))</f>
        <v/>
      </c>
      <c r="BJ628" s="61" t="str">
        <f>IF($B628="", "", IF(COUNTIF(BK628:$BY628, "")=BJ$8, IF(K628="", "", K628), ""))</f>
        <v/>
      </c>
      <c r="BK628" s="61" t="str">
        <f>IF($B628="", "", IF(COUNTIF(BL628:$BY628, "")=BK$8, IF(L628="", "", L628), ""))</f>
        <v/>
      </c>
      <c r="BL628" s="61" t="str">
        <f>IF($B628="", "", IF(COUNTIF(BM628:$BY628, "")=BL$8, IF(M628="", "", M628), ""))</f>
        <v/>
      </c>
      <c r="BM628" s="61" t="str">
        <f>IF($B628="", "", IF(COUNTIF(BN628:$BY628, "")=BM$8, IF(N628="", "", N628), ""))</f>
        <v/>
      </c>
      <c r="BN628" s="61" t="str">
        <f>IF($B628="", "", IF(COUNTIF(BO628:$BY628, "")=BN$8, IF(O628="", "", O628), ""))</f>
        <v/>
      </c>
      <c r="BO628" s="61" t="str">
        <f>IF($B628="", "", IF(COUNTIF(BP628:$BY628, "")=BO$8, IF(P628="", "", P628), ""))</f>
        <v/>
      </c>
      <c r="BP628" s="61" t="str">
        <f>IF($B628="", "", IF(COUNTIF(BQ628:$BY628, "")=BP$8, IF(Q628="", "", Q628), ""))</f>
        <v/>
      </c>
      <c r="BQ628" s="61" t="str">
        <f>IF($B628="", "", IF(COUNTIF(BR628:$BY628, "")=BQ$8, IF(R628="", "", R628), ""))</f>
        <v/>
      </c>
      <c r="BR628" s="61" t="str">
        <f>IF($B628="", "", IF(COUNTIF(BS628:$BY628, "")=BR$8, IF(S628="", "", S628), ""))</f>
        <v/>
      </c>
      <c r="BS628" s="61" t="str">
        <f>IF($B628="", "", IF(COUNTIF(BT628:$BY628, "")=BS$8, IF(T628="", "", T628), ""))</f>
        <v/>
      </c>
      <c r="BT628" s="61" t="str">
        <f>IF($B628="", "", IF(COUNTIF(BU628:$BY628, "")=BT$8, IF(U628="", "", U628), ""))</f>
        <v/>
      </c>
      <c r="BU628" s="61" t="str">
        <f>IF($B628="", "", IF(COUNTIF(BV628:$BY628, "")=BU$8, IF(V628="", "", V628), ""))</f>
        <v/>
      </c>
      <c r="BV628" s="61" t="str">
        <f>IF($B628="", "", IF(COUNTIF(BW628:$BY628, "")=BV$8, IF(W628="", "", W628), ""))</f>
        <v/>
      </c>
      <c r="BW628" s="61" t="str">
        <f>IF($B628="", "", IF(COUNTIF(BX628:$BY628, "")=BW$8, IF(X628="", "", X628), ""))</f>
        <v/>
      </c>
      <c r="BX628" s="61" t="str">
        <f>IF($B628="", "", IF(COUNTIF(BY628:$BY628, "")=BX$8, IF(Y628="", "", Y628), ""))</f>
        <v/>
      </c>
      <c r="BY628" s="50" t="str">
        <f t="shared" si="259"/>
        <v/>
      </c>
      <c r="CA628" s="6" t="str">
        <f t="shared" si="260"/>
        <v/>
      </c>
      <c r="CB628" s="6" t="str">
        <f>IF(CA628="", "", RANK(CA628, $CA$9:$CA$2508, 0)+COUNTIF($CA$9:CA628, CA628)-1)</f>
        <v/>
      </c>
    </row>
    <row r="629" spans="1:80" x14ac:dyDescent="0.25">
      <c r="A629" s="22"/>
      <c r="B629" s="121" t="str">
        <f>IF('Stock Details'!B628="", "", 'Stock Details'!B628)</f>
        <v/>
      </c>
      <c r="C629" s="22"/>
      <c r="D629" s="130"/>
      <c r="E629" s="122"/>
      <c r="F629" s="131"/>
      <c r="G629" s="22"/>
      <c r="H629" s="130" t="str">
        <f t="shared" si="245"/>
        <v/>
      </c>
      <c r="I629" s="122"/>
      <c r="J629" s="131"/>
      <c r="K629" s="22"/>
      <c r="L629" s="130" t="str">
        <f t="shared" si="246"/>
        <v/>
      </c>
      <c r="M629" s="122"/>
      <c r="N629" s="131"/>
      <c r="O629" s="22"/>
      <c r="P629" s="130" t="str">
        <f t="shared" si="247"/>
        <v/>
      </c>
      <c r="Q629" s="122"/>
      <c r="R629" s="131"/>
      <c r="S629" s="22"/>
      <c r="T629" s="130" t="str">
        <f t="shared" si="248"/>
        <v/>
      </c>
      <c r="U629" s="122"/>
      <c r="V629" s="131"/>
      <c r="W629" s="22"/>
      <c r="X629" s="130" t="str">
        <f t="shared" si="249"/>
        <v/>
      </c>
      <c r="Y629" s="122"/>
      <c r="Z629" s="131"/>
      <c r="AA629" s="22"/>
      <c r="AC629" s="6" t="str">
        <f t="shared" si="250"/>
        <v/>
      </c>
      <c r="AE629" s="6" t="str">
        <f t="shared" si="251"/>
        <v/>
      </c>
      <c r="AF629" s="6" t="str">
        <f t="shared" si="252"/>
        <v/>
      </c>
      <c r="AG629" s="6" t="str">
        <f t="shared" si="253"/>
        <v/>
      </c>
      <c r="AH629" s="6" t="str">
        <f t="shared" si="254"/>
        <v/>
      </c>
      <c r="AI629" s="6" t="str">
        <f t="shared" si="255"/>
        <v/>
      </c>
      <c r="AJ629" s="6" t="str">
        <f t="shared" si="256"/>
        <v/>
      </c>
      <c r="AL629" s="9" t="str">
        <f>IF('Stock Details'!F628="", "", 'Stock Details'!F628)</f>
        <v/>
      </c>
      <c r="AM629" s="9" t="str">
        <f>IF('Stock Details'!G628="", "", 'Stock Details'!G628)</f>
        <v/>
      </c>
      <c r="AO629" s="59" t="str">
        <f t="shared" si="257"/>
        <v/>
      </c>
      <c r="AP629" s="59" t="str">
        <f t="shared" si="261"/>
        <v/>
      </c>
      <c r="AQ629" s="59" t="str">
        <f t="shared" si="262"/>
        <v/>
      </c>
      <c r="AR629" s="59" t="str">
        <f t="shared" si="263"/>
        <v/>
      </c>
      <c r="AS629" s="59" t="str">
        <f t="shared" si="264"/>
        <v/>
      </c>
      <c r="AT629" s="59" t="str">
        <f t="shared" si="265"/>
        <v/>
      </c>
      <c r="AV629" s="59" t="str">
        <f t="shared" si="258"/>
        <v/>
      </c>
      <c r="AW629" s="59" t="str">
        <f t="shared" si="240"/>
        <v/>
      </c>
      <c r="AX629" s="59" t="str">
        <f t="shared" si="241"/>
        <v/>
      </c>
      <c r="AY629" s="59" t="str">
        <f t="shared" si="242"/>
        <v/>
      </c>
      <c r="AZ629" s="59" t="str">
        <f t="shared" si="243"/>
        <v/>
      </c>
      <c r="BA629" s="59" t="str">
        <f t="shared" si="244"/>
        <v/>
      </c>
      <c r="BC629" s="49" t="str">
        <f>IF($B629="", "", IF(COUNTIF(BD629:$BY629, "")=BC$8, IF(D629="", "", D629), ""))</f>
        <v/>
      </c>
      <c r="BD629" s="61" t="str">
        <f>IF($B629="", "", IF(COUNTIF(BE629:$BY629, "")=BD$8, IF(E629="", "", E629), ""))</f>
        <v/>
      </c>
      <c r="BE629" s="61" t="str">
        <f>IF($B629="", "", IF(COUNTIF(BF629:$BY629, "")=BE$8, IF(F629="", "", F629), ""))</f>
        <v/>
      </c>
      <c r="BF629" s="61" t="str">
        <f>IF($B629="", "", IF(COUNTIF(BG629:$BY629, "")=BF$8, IF(G629="", "", G629), ""))</f>
        <v/>
      </c>
      <c r="BG629" s="61" t="str">
        <f>IF($B629="", "", IF(COUNTIF(BH629:$BY629, "")=BG$8, IF(H629="", "", H629), ""))</f>
        <v/>
      </c>
      <c r="BH629" s="61" t="str">
        <f>IF($B629="", "", IF(COUNTIF(BI629:$BY629, "")=BH$8, IF(I629="", "", I629), ""))</f>
        <v/>
      </c>
      <c r="BI629" s="61" t="str">
        <f>IF($B629="", "", IF(COUNTIF(BJ629:$BY629, "")=BI$8, IF(J629="", "", J629), ""))</f>
        <v/>
      </c>
      <c r="BJ629" s="61" t="str">
        <f>IF($B629="", "", IF(COUNTIF(BK629:$BY629, "")=BJ$8, IF(K629="", "", K629), ""))</f>
        <v/>
      </c>
      <c r="BK629" s="61" t="str">
        <f>IF($B629="", "", IF(COUNTIF(BL629:$BY629, "")=BK$8, IF(L629="", "", L629), ""))</f>
        <v/>
      </c>
      <c r="BL629" s="61" t="str">
        <f>IF($B629="", "", IF(COUNTIF(BM629:$BY629, "")=BL$8, IF(M629="", "", M629), ""))</f>
        <v/>
      </c>
      <c r="BM629" s="61" t="str">
        <f>IF($B629="", "", IF(COUNTIF(BN629:$BY629, "")=BM$8, IF(N629="", "", N629), ""))</f>
        <v/>
      </c>
      <c r="BN629" s="61" t="str">
        <f>IF($B629="", "", IF(COUNTIF(BO629:$BY629, "")=BN$8, IF(O629="", "", O629), ""))</f>
        <v/>
      </c>
      <c r="BO629" s="61" t="str">
        <f>IF($B629="", "", IF(COUNTIF(BP629:$BY629, "")=BO$8, IF(P629="", "", P629), ""))</f>
        <v/>
      </c>
      <c r="BP629" s="61" t="str">
        <f>IF($B629="", "", IF(COUNTIF(BQ629:$BY629, "")=BP$8, IF(Q629="", "", Q629), ""))</f>
        <v/>
      </c>
      <c r="BQ629" s="61" t="str">
        <f>IF($B629="", "", IF(COUNTIF(BR629:$BY629, "")=BQ$8, IF(R629="", "", R629), ""))</f>
        <v/>
      </c>
      <c r="BR629" s="61" t="str">
        <f>IF($B629="", "", IF(COUNTIF(BS629:$BY629, "")=BR$8, IF(S629="", "", S629), ""))</f>
        <v/>
      </c>
      <c r="BS629" s="61" t="str">
        <f>IF($B629="", "", IF(COUNTIF(BT629:$BY629, "")=BS$8, IF(T629="", "", T629), ""))</f>
        <v/>
      </c>
      <c r="BT629" s="61" t="str">
        <f>IF($B629="", "", IF(COUNTIF(BU629:$BY629, "")=BT$8, IF(U629="", "", U629), ""))</f>
        <v/>
      </c>
      <c r="BU629" s="61" t="str">
        <f>IF($B629="", "", IF(COUNTIF(BV629:$BY629, "")=BU$8, IF(V629="", "", V629), ""))</f>
        <v/>
      </c>
      <c r="BV629" s="61" t="str">
        <f>IF($B629="", "", IF(COUNTIF(BW629:$BY629, "")=BV$8, IF(W629="", "", W629), ""))</f>
        <v/>
      </c>
      <c r="BW629" s="61" t="str">
        <f>IF($B629="", "", IF(COUNTIF(BX629:$BY629, "")=BW$8, IF(X629="", "", X629), ""))</f>
        <v/>
      </c>
      <c r="BX629" s="61" t="str">
        <f>IF($B629="", "", IF(COUNTIF(BY629:$BY629, "")=BX$8, IF(Y629="", "", Y629), ""))</f>
        <v/>
      </c>
      <c r="BY629" s="50" t="str">
        <f t="shared" si="259"/>
        <v/>
      </c>
      <c r="CA629" s="6" t="str">
        <f t="shared" si="260"/>
        <v/>
      </c>
      <c r="CB629" s="6" t="str">
        <f>IF(CA629="", "", RANK(CA629, $CA$9:$CA$2508, 0)+COUNTIF($CA$9:CA629, CA629)-1)</f>
        <v/>
      </c>
    </row>
    <row r="630" spans="1:80" x14ac:dyDescent="0.25">
      <c r="A630" s="22"/>
      <c r="B630" s="121" t="str">
        <f>IF('Stock Details'!B629="", "", 'Stock Details'!B629)</f>
        <v/>
      </c>
      <c r="C630" s="22"/>
      <c r="D630" s="130"/>
      <c r="E630" s="122"/>
      <c r="F630" s="131"/>
      <c r="G630" s="22"/>
      <c r="H630" s="130" t="str">
        <f t="shared" si="245"/>
        <v/>
      </c>
      <c r="I630" s="122"/>
      <c r="J630" s="131"/>
      <c r="K630" s="22"/>
      <c r="L630" s="130" t="str">
        <f t="shared" si="246"/>
        <v/>
      </c>
      <c r="M630" s="122"/>
      <c r="N630" s="131"/>
      <c r="O630" s="22"/>
      <c r="P630" s="130" t="str">
        <f t="shared" si="247"/>
        <v/>
      </c>
      <c r="Q630" s="122"/>
      <c r="R630" s="131"/>
      <c r="S630" s="22"/>
      <c r="T630" s="130" t="str">
        <f t="shared" si="248"/>
        <v/>
      </c>
      <c r="U630" s="122"/>
      <c r="V630" s="131"/>
      <c r="W630" s="22"/>
      <c r="X630" s="130" t="str">
        <f t="shared" si="249"/>
        <v/>
      </c>
      <c r="Y630" s="122"/>
      <c r="Z630" s="131"/>
      <c r="AA630" s="22"/>
      <c r="AC630" s="6" t="str">
        <f t="shared" si="250"/>
        <v/>
      </c>
      <c r="AE630" s="6" t="str">
        <f t="shared" si="251"/>
        <v/>
      </c>
      <c r="AF630" s="6" t="str">
        <f t="shared" si="252"/>
        <v/>
      </c>
      <c r="AG630" s="6" t="str">
        <f t="shared" si="253"/>
        <v/>
      </c>
      <c r="AH630" s="6" t="str">
        <f t="shared" si="254"/>
        <v/>
      </c>
      <c r="AI630" s="6" t="str">
        <f t="shared" si="255"/>
        <v/>
      </c>
      <c r="AJ630" s="6" t="str">
        <f t="shared" si="256"/>
        <v/>
      </c>
      <c r="AL630" s="9" t="str">
        <f>IF('Stock Details'!F629="", "", 'Stock Details'!F629)</f>
        <v/>
      </c>
      <c r="AM630" s="9" t="str">
        <f>IF('Stock Details'!G629="", "", 'Stock Details'!G629)</f>
        <v/>
      </c>
      <c r="AO630" s="59" t="str">
        <f t="shared" si="257"/>
        <v/>
      </c>
      <c r="AP630" s="59" t="str">
        <f t="shared" si="261"/>
        <v/>
      </c>
      <c r="AQ630" s="59" t="str">
        <f t="shared" si="262"/>
        <v/>
      </c>
      <c r="AR630" s="59" t="str">
        <f t="shared" si="263"/>
        <v/>
      </c>
      <c r="AS630" s="59" t="str">
        <f t="shared" si="264"/>
        <v/>
      </c>
      <c r="AT630" s="59" t="str">
        <f t="shared" si="265"/>
        <v/>
      </c>
      <c r="AV630" s="59" t="str">
        <f t="shared" si="258"/>
        <v/>
      </c>
      <c r="AW630" s="59" t="str">
        <f t="shared" si="240"/>
        <v/>
      </c>
      <c r="AX630" s="59" t="str">
        <f t="shared" si="241"/>
        <v/>
      </c>
      <c r="AY630" s="59" t="str">
        <f t="shared" si="242"/>
        <v/>
      </c>
      <c r="AZ630" s="59" t="str">
        <f t="shared" si="243"/>
        <v/>
      </c>
      <c r="BA630" s="59" t="str">
        <f t="shared" si="244"/>
        <v/>
      </c>
      <c r="BC630" s="49" t="str">
        <f>IF($B630="", "", IF(COUNTIF(BD630:$BY630, "")=BC$8, IF(D630="", "", D630), ""))</f>
        <v/>
      </c>
      <c r="BD630" s="61" t="str">
        <f>IF($B630="", "", IF(COUNTIF(BE630:$BY630, "")=BD$8, IF(E630="", "", E630), ""))</f>
        <v/>
      </c>
      <c r="BE630" s="61" t="str">
        <f>IF($B630="", "", IF(COUNTIF(BF630:$BY630, "")=BE$8, IF(F630="", "", F630), ""))</f>
        <v/>
      </c>
      <c r="BF630" s="61" t="str">
        <f>IF($B630="", "", IF(COUNTIF(BG630:$BY630, "")=BF$8, IF(G630="", "", G630), ""))</f>
        <v/>
      </c>
      <c r="BG630" s="61" t="str">
        <f>IF($B630="", "", IF(COUNTIF(BH630:$BY630, "")=BG$8, IF(H630="", "", H630), ""))</f>
        <v/>
      </c>
      <c r="BH630" s="61" t="str">
        <f>IF($B630="", "", IF(COUNTIF(BI630:$BY630, "")=BH$8, IF(I630="", "", I630), ""))</f>
        <v/>
      </c>
      <c r="BI630" s="61" t="str">
        <f>IF($B630="", "", IF(COUNTIF(BJ630:$BY630, "")=BI$8, IF(J630="", "", J630), ""))</f>
        <v/>
      </c>
      <c r="BJ630" s="61" t="str">
        <f>IF($B630="", "", IF(COUNTIF(BK630:$BY630, "")=BJ$8, IF(K630="", "", K630), ""))</f>
        <v/>
      </c>
      <c r="BK630" s="61" t="str">
        <f>IF($B630="", "", IF(COUNTIF(BL630:$BY630, "")=BK$8, IF(L630="", "", L630), ""))</f>
        <v/>
      </c>
      <c r="BL630" s="61" t="str">
        <f>IF($B630="", "", IF(COUNTIF(BM630:$BY630, "")=BL$8, IF(M630="", "", M630), ""))</f>
        <v/>
      </c>
      <c r="BM630" s="61" t="str">
        <f>IF($B630="", "", IF(COUNTIF(BN630:$BY630, "")=BM$8, IF(N630="", "", N630), ""))</f>
        <v/>
      </c>
      <c r="BN630" s="61" t="str">
        <f>IF($B630="", "", IF(COUNTIF(BO630:$BY630, "")=BN$8, IF(O630="", "", O630), ""))</f>
        <v/>
      </c>
      <c r="BO630" s="61" t="str">
        <f>IF($B630="", "", IF(COUNTIF(BP630:$BY630, "")=BO$8, IF(P630="", "", P630), ""))</f>
        <v/>
      </c>
      <c r="BP630" s="61" t="str">
        <f>IF($B630="", "", IF(COUNTIF(BQ630:$BY630, "")=BP$8, IF(Q630="", "", Q630), ""))</f>
        <v/>
      </c>
      <c r="BQ630" s="61" t="str">
        <f>IF($B630="", "", IF(COUNTIF(BR630:$BY630, "")=BQ$8, IF(R630="", "", R630), ""))</f>
        <v/>
      </c>
      <c r="BR630" s="61" t="str">
        <f>IF($B630="", "", IF(COUNTIF(BS630:$BY630, "")=BR$8, IF(S630="", "", S630), ""))</f>
        <v/>
      </c>
      <c r="BS630" s="61" t="str">
        <f>IF($B630="", "", IF(COUNTIF(BT630:$BY630, "")=BS$8, IF(T630="", "", T630), ""))</f>
        <v/>
      </c>
      <c r="BT630" s="61" t="str">
        <f>IF($B630="", "", IF(COUNTIF(BU630:$BY630, "")=BT$8, IF(U630="", "", U630), ""))</f>
        <v/>
      </c>
      <c r="BU630" s="61" t="str">
        <f>IF($B630="", "", IF(COUNTIF(BV630:$BY630, "")=BU$8, IF(V630="", "", V630), ""))</f>
        <v/>
      </c>
      <c r="BV630" s="61" t="str">
        <f>IF($B630="", "", IF(COUNTIF(BW630:$BY630, "")=BV$8, IF(W630="", "", W630), ""))</f>
        <v/>
      </c>
      <c r="BW630" s="61" t="str">
        <f>IF($B630="", "", IF(COUNTIF(BX630:$BY630, "")=BW$8, IF(X630="", "", X630), ""))</f>
        <v/>
      </c>
      <c r="BX630" s="61" t="str">
        <f>IF($B630="", "", IF(COUNTIF(BY630:$BY630, "")=BX$8, IF(Y630="", "", Y630), ""))</f>
        <v/>
      </c>
      <c r="BY630" s="50" t="str">
        <f t="shared" si="259"/>
        <v/>
      </c>
      <c r="CA630" s="6" t="str">
        <f t="shared" si="260"/>
        <v/>
      </c>
      <c r="CB630" s="6" t="str">
        <f>IF(CA630="", "", RANK(CA630, $CA$9:$CA$2508, 0)+COUNTIF($CA$9:CA630, CA630)-1)</f>
        <v/>
      </c>
    </row>
    <row r="631" spans="1:80" x14ac:dyDescent="0.25">
      <c r="A631" s="22"/>
      <c r="B631" s="121" t="str">
        <f>IF('Stock Details'!B630="", "", 'Stock Details'!B630)</f>
        <v/>
      </c>
      <c r="C631" s="22"/>
      <c r="D631" s="130"/>
      <c r="E631" s="122"/>
      <c r="F631" s="131"/>
      <c r="G631" s="22"/>
      <c r="H631" s="130" t="str">
        <f t="shared" si="245"/>
        <v/>
      </c>
      <c r="I631" s="122"/>
      <c r="J631" s="131"/>
      <c r="K631" s="22"/>
      <c r="L631" s="130" t="str">
        <f t="shared" si="246"/>
        <v/>
      </c>
      <c r="M631" s="122"/>
      <c r="N631" s="131"/>
      <c r="O631" s="22"/>
      <c r="P631" s="130" t="str">
        <f t="shared" si="247"/>
        <v/>
      </c>
      <c r="Q631" s="122"/>
      <c r="R631" s="131"/>
      <c r="S631" s="22"/>
      <c r="T631" s="130" t="str">
        <f t="shared" si="248"/>
        <v/>
      </c>
      <c r="U631" s="122"/>
      <c r="V631" s="131"/>
      <c r="W631" s="22"/>
      <c r="X631" s="130" t="str">
        <f t="shared" si="249"/>
        <v/>
      </c>
      <c r="Y631" s="122"/>
      <c r="Z631" s="131"/>
      <c r="AA631" s="22"/>
      <c r="AC631" s="6" t="str">
        <f t="shared" si="250"/>
        <v/>
      </c>
      <c r="AE631" s="6" t="str">
        <f t="shared" si="251"/>
        <v/>
      </c>
      <c r="AF631" s="6" t="str">
        <f t="shared" si="252"/>
        <v/>
      </c>
      <c r="AG631" s="6" t="str">
        <f t="shared" si="253"/>
        <v/>
      </c>
      <c r="AH631" s="6" t="str">
        <f t="shared" si="254"/>
        <v/>
      </c>
      <c r="AI631" s="6" t="str">
        <f t="shared" si="255"/>
        <v/>
      </c>
      <c r="AJ631" s="6" t="str">
        <f t="shared" si="256"/>
        <v/>
      </c>
      <c r="AL631" s="9" t="str">
        <f>IF('Stock Details'!F630="", "", 'Stock Details'!F630)</f>
        <v/>
      </c>
      <c r="AM631" s="9" t="str">
        <f>IF('Stock Details'!G630="", "", 'Stock Details'!G630)</f>
        <v/>
      </c>
      <c r="AO631" s="59" t="str">
        <f t="shared" si="257"/>
        <v/>
      </c>
      <c r="AP631" s="59" t="str">
        <f t="shared" si="261"/>
        <v/>
      </c>
      <c r="AQ631" s="59" t="str">
        <f t="shared" si="262"/>
        <v/>
      </c>
      <c r="AR631" s="59" t="str">
        <f t="shared" si="263"/>
        <v/>
      </c>
      <c r="AS631" s="59" t="str">
        <f t="shared" si="264"/>
        <v/>
      </c>
      <c r="AT631" s="59" t="str">
        <f t="shared" si="265"/>
        <v/>
      </c>
      <c r="AV631" s="59" t="str">
        <f t="shared" si="258"/>
        <v/>
      </c>
      <c r="AW631" s="59" t="str">
        <f t="shared" si="240"/>
        <v/>
      </c>
      <c r="AX631" s="59" t="str">
        <f t="shared" si="241"/>
        <v/>
      </c>
      <c r="AY631" s="59" t="str">
        <f t="shared" si="242"/>
        <v/>
      </c>
      <c r="AZ631" s="59" t="str">
        <f t="shared" si="243"/>
        <v/>
      </c>
      <c r="BA631" s="59" t="str">
        <f t="shared" si="244"/>
        <v/>
      </c>
      <c r="BC631" s="49" t="str">
        <f>IF($B631="", "", IF(COUNTIF(BD631:$BY631, "")=BC$8, IF(D631="", "", D631), ""))</f>
        <v/>
      </c>
      <c r="BD631" s="61" t="str">
        <f>IF($B631="", "", IF(COUNTIF(BE631:$BY631, "")=BD$8, IF(E631="", "", E631), ""))</f>
        <v/>
      </c>
      <c r="BE631" s="61" t="str">
        <f>IF($B631="", "", IF(COUNTIF(BF631:$BY631, "")=BE$8, IF(F631="", "", F631), ""))</f>
        <v/>
      </c>
      <c r="BF631" s="61" t="str">
        <f>IF($B631="", "", IF(COUNTIF(BG631:$BY631, "")=BF$8, IF(G631="", "", G631), ""))</f>
        <v/>
      </c>
      <c r="BG631" s="61" t="str">
        <f>IF($B631="", "", IF(COUNTIF(BH631:$BY631, "")=BG$8, IF(H631="", "", H631), ""))</f>
        <v/>
      </c>
      <c r="BH631" s="61" t="str">
        <f>IF($B631="", "", IF(COUNTIF(BI631:$BY631, "")=BH$8, IF(I631="", "", I631), ""))</f>
        <v/>
      </c>
      <c r="BI631" s="61" t="str">
        <f>IF($B631="", "", IF(COUNTIF(BJ631:$BY631, "")=BI$8, IF(J631="", "", J631), ""))</f>
        <v/>
      </c>
      <c r="BJ631" s="61" t="str">
        <f>IF($B631="", "", IF(COUNTIF(BK631:$BY631, "")=BJ$8, IF(K631="", "", K631), ""))</f>
        <v/>
      </c>
      <c r="BK631" s="61" t="str">
        <f>IF($B631="", "", IF(COUNTIF(BL631:$BY631, "")=BK$8, IF(L631="", "", L631), ""))</f>
        <v/>
      </c>
      <c r="BL631" s="61" t="str">
        <f>IF($B631="", "", IF(COUNTIF(BM631:$BY631, "")=BL$8, IF(M631="", "", M631), ""))</f>
        <v/>
      </c>
      <c r="BM631" s="61" t="str">
        <f>IF($B631="", "", IF(COUNTIF(BN631:$BY631, "")=BM$8, IF(N631="", "", N631), ""))</f>
        <v/>
      </c>
      <c r="BN631" s="61" t="str">
        <f>IF($B631="", "", IF(COUNTIF(BO631:$BY631, "")=BN$8, IF(O631="", "", O631), ""))</f>
        <v/>
      </c>
      <c r="BO631" s="61" t="str">
        <f>IF($B631="", "", IF(COUNTIF(BP631:$BY631, "")=BO$8, IF(P631="", "", P631), ""))</f>
        <v/>
      </c>
      <c r="BP631" s="61" t="str">
        <f>IF($B631="", "", IF(COUNTIF(BQ631:$BY631, "")=BP$8, IF(Q631="", "", Q631), ""))</f>
        <v/>
      </c>
      <c r="BQ631" s="61" t="str">
        <f>IF($B631="", "", IF(COUNTIF(BR631:$BY631, "")=BQ$8, IF(R631="", "", R631), ""))</f>
        <v/>
      </c>
      <c r="BR631" s="61" t="str">
        <f>IF($B631="", "", IF(COUNTIF(BS631:$BY631, "")=BR$8, IF(S631="", "", S631), ""))</f>
        <v/>
      </c>
      <c r="BS631" s="61" t="str">
        <f>IF($B631="", "", IF(COUNTIF(BT631:$BY631, "")=BS$8, IF(T631="", "", T631), ""))</f>
        <v/>
      </c>
      <c r="BT631" s="61" t="str">
        <f>IF($B631="", "", IF(COUNTIF(BU631:$BY631, "")=BT$8, IF(U631="", "", U631), ""))</f>
        <v/>
      </c>
      <c r="BU631" s="61" t="str">
        <f>IF($B631="", "", IF(COUNTIF(BV631:$BY631, "")=BU$8, IF(V631="", "", V631), ""))</f>
        <v/>
      </c>
      <c r="BV631" s="61" t="str">
        <f>IF($B631="", "", IF(COUNTIF(BW631:$BY631, "")=BV$8, IF(W631="", "", W631), ""))</f>
        <v/>
      </c>
      <c r="BW631" s="61" t="str">
        <f>IF($B631="", "", IF(COUNTIF(BX631:$BY631, "")=BW$8, IF(X631="", "", X631), ""))</f>
        <v/>
      </c>
      <c r="BX631" s="61" t="str">
        <f>IF($B631="", "", IF(COUNTIF(BY631:$BY631, "")=BX$8, IF(Y631="", "", Y631), ""))</f>
        <v/>
      </c>
      <c r="BY631" s="50" t="str">
        <f t="shared" si="259"/>
        <v/>
      </c>
      <c r="CA631" s="6" t="str">
        <f t="shared" si="260"/>
        <v/>
      </c>
      <c r="CB631" s="6" t="str">
        <f>IF(CA631="", "", RANK(CA631, $CA$9:$CA$2508, 0)+COUNTIF($CA$9:CA631, CA631)-1)</f>
        <v/>
      </c>
    </row>
    <row r="632" spans="1:80" x14ac:dyDescent="0.25">
      <c r="A632" s="22"/>
      <c r="B632" s="121" t="str">
        <f>IF('Stock Details'!B631="", "", 'Stock Details'!B631)</f>
        <v/>
      </c>
      <c r="C632" s="22"/>
      <c r="D632" s="130"/>
      <c r="E632" s="122"/>
      <c r="F632" s="131"/>
      <c r="G632" s="22"/>
      <c r="H632" s="130" t="str">
        <f t="shared" si="245"/>
        <v/>
      </c>
      <c r="I632" s="122"/>
      <c r="J632" s="131"/>
      <c r="K632" s="22"/>
      <c r="L632" s="130" t="str">
        <f t="shared" si="246"/>
        <v/>
      </c>
      <c r="M632" s="122"/>
      <c r="N632" s="131"/>
      <c r="O632" s="22"/>
      <c r="P632" s="130" t="str">
        <f t="shared" si="247"/>
        <v/>
      </c>
      <c r="Q632" s="122"/>
      <c r="R632" s="131"/>
      <c r="S632" s="22"/>
      <c r="T632" s="130" t="str">
        <f t="shared" si="248"/>
        <v/>
      </c>
      <c r="U632" s="122"/>
      <c r="V632" s="131"/>
      <c r="W632" s="22"/>
      <c r="X632" s="130" t="str">
        <f t="shared" si="249"/>
        <v/>
      </c>
      <c r="Y632" s="122"/>
      <c r="Z632" s="131"/>
      <c r="AA632" s="22"/>
      <c r="AC632" s="6" t="str">
        <f t="shared" si="250"/>
        <v/>
      </c>
      <c r="AE632" s="6" t="str">
        <f t="shared" si="251"/>
        <v/>
      </c>
      <c r="AF632" s="6" t="str">
        <f t="shared" si="252"/>
        <v/>
      </c>
      <c r="AG632" s="6" t="str">
        <f t="shared" si="253"/>
        <v/>
      </c>
      <c r="AH632" s="6" t="str">
        <f t="shared" si="254"/>
        <v/>
      </c>
      <c r="AI632" s="6" t="str">
        <f t="shared" si="255"/>
        <v/>
      </c>
      <c r="AJ632" s="6" t="str">
        <f t="shared" si="256"/>
        <v/>
      </c>
      <c r="AL632" s="9" t="str">
        <f>IF('Stock Details'!F631="", "", 'Stock Details'!F631)</f>
        <v/>
      </c>
      <c r="AM632" s="9" t="str">
        <f>IF('Stock Details'!G631="", "", 'Stock Details'!G631)</f>
        <v/>
      </c>
      <c r="AO632" s="59" t="str">
        <f t="shared" si="257"/>
        <v/>
      </c>
      <c r="AP632" s="59" t="str">
        <f t="shared" si="261"/>
        <v/>
      </c>
      <c r="AQ632" s="59" t="str">
        <f t="shared" si="262"/>
        <v/>
      </c>
      <c r="AR632" s="59" t="str">
        <f t="shared" si="263"/>
        <v/>
      </c>
      <c r="AS632" s="59" t="str">
        <f t="shared" si="264"/>
        <v/>
      </c>
      <c r="AT632" s="59" t="str">
        <f t="shared" si="265"/>
        <v/>
      </c>
      <c r="AV632" s="59" t="str">
        <f t="shared" si="258"/>
        <v/>
      </c>
      <c r="AW632" s="59" t="str">
        <f t="shared" si="240"/>
        <v/>
      </c>
      <c r="AX632" s="59" t="str">
        <f t="shared" si="241"/>
        <v/>
      </c>
      <c r="AY632" s="59" t="str">
        <f t="shared" si="242"/>
        <v/>
      </c>
      <c r="AZ632" s="59" t="str">
        <f t="shared" si="243"/>
        <v/>
      </c>
      <c r="BA632" s="59" t="str">
        <f t="shared" si="244"/>
        <v/>
      </c>
      <c r="BC632" s="49" t="str">
        <f>IF($B632="", "", IF(COUNTIF(BD632:$BY632, "")=BC$8, IF(D632="", "", D632), ""))</f>
        <v/>
      </c>
      <c r="BD632" s="61" t="str">
        <f>IF($B632="", "", IF(COUNTIF(BE632:$BY632, "")=BD$8, IF(E632="", "", E632), ""))</f>
        <v/>
      </c>
      <c r="BE632" s="61" t="str">
        <f>IF($B632="", "", IF(COUNTIF(BF632:$BY632, "")=BE$8, IF(F632="", "", F632), ""))</f>
        <v/>
      </c>
      <c r="BF632" s="61" t="str">
        <f>IF($B632="", "", IF(COUNTIF(BG632:$BY632, "")=BF$8, IF(G632="", "", G632), ""))</f>
        <v/>
      </c>
      <c r="BG632" s="61" t="str">
        <f>IF($B632="", "", IF(COUNTIF(BH632:$BY632, "")=BG$8, IF(H632="", "", H632), ""))</f>
        <v/>
      </c>
      <c r="BH632" s="61" t="str">
        <f>IF($B632="", "", IF(COUNTIF(BI632:$BY632, "")=BH$8, IF(I632="", "", I632), ""))</f>
        <v/>
      </c>
      <c r="BI632" s="61" t="str">
        <f>IF($B632="", "", IF(COUNTIF(BJ632:$BY632, "")=BI$8, IF(J632="", "", J632), ""))</f>
        <v/>
      </c>
      <c r="BJ632" s="61" t="str">
        <f>IF($B632="", "", IF(COUNTIF(BK632:$BY632, "")=BJ$8, IF(K632="", "", K632), ""))</f>
        <v/>
      </c>
      <c r="BK632" s="61" t="str">
        <f>IF($B632="", "", IF(COUNTIF(BL632:$BY632, "")=BK$8, IF(L632="", "", L632), ""))</f>
        <v/>
      </c>
      <c r="BL632" s="61" t="str">
        <f>IF($B632="", "", IF(COUNTIF(BM632:$BY632, "")=BL$8, IF(M632="", "", M632), ""))</f>
        <v/>
      </c>
      <c r="BM632" s="61" t="str">
        <f>IF($B632="", "", IF(COUNTIF(BN632:$BY632, "")=BM$8, IF(N632="", "", N632), ""))</f>
        <v/>
      </c>
      <c r="BN632" s="61" t="str">
        <f>IF($B632="", "", IF(COUNTIF(BO632:$BY632, "")=BN$8, IF(O632="", "", O632), ""))</f>
        <v/>
      </c>
      <c r="BO632" s="61" t="str">
        <f>IF($B632="", "", IF(COUNTIF(BP632:$BY632, "")=BO$8, IF(P632="", "", P632), ""))</f>
        <v/>
      </c>
      <c r="BP632" s="61" t="str">
        <f>IF($B632="", "", IF(COUNTIF(BQ632:$BY632, "")=BP$8, IF(Q632="", "", Q632), ""))</f>
        <v/>
      </c>
      <c r="BQ632" s="61" t="str">
        <f>IF($B632="", "", IF(COUNTIF(BR632:$BY632, "")=BQ$8, IF(R632="", "", R632), ""))</f>
        <v/>
      </c>
      <c r="BR632" s="61" t="str">
        <f>IF($B632="", "", IF(COUNTIF(BS632:$BY632, "")=BR$8, IF(S632="", "", S632), ""))</f>
        <v/>
      </c>
      <c r="BS632" s="61" t="str">
        <f>IF($B632="", "", IF(COUNTIF(BT632:$BY632, "")=BS$8, IF(T632="", "", T632), ""))</f>
        <v/>
      </c>
      <c r="BT632" s="61" t="str">
        <f>IF($B632="", "", IF(COUNTIF(BU632:$BY632, "")=BT$8, IF(U632="", "", U632), ""))</f>
        <v/>
      </c>
      <c r="BU632" s="61" t="str">
        <f>IF($B632="", "", IF(COUNTIF(BV632:$BY632, "")=BU$8, IF(V632="", "", V632), ""))</f>
        <v/>
      </c>
      <c r="BV632" s="61" t="str">
        <f>IF($B632="", "", IF(COUNTIF(BW632:$BY632, "")=BV$8, IF(W632="", "", W632), ""))</f>
        <v/>
      </c>
      <c r="BW632" s="61" t="str">
        <f>IF($B632="", "", IF(COUNTIF(BX632:$BY632, "")=BW$8, IF(X632="", "", X632), ""))</f>
        <v/>
      </c>
      <c r="BX632" s="61" t="str">
        <f>IF($B632="", "", IF(COUNTIF(BY632:$BY632, "")=BX$8, IF(Y632="", "", Y632), ""))</f>
        <v/>
      </c>
      <c r="BY632" s="50" t="str">
        <f t="shared" si="259"/>
        <v/>
      </c>
      <c r="CA632" s="6" t="str">
        <f t="shared" si="260"/>
        <v/>
      </c>
      <c r="CB632" s="6" t="str">
        <f>IF(CA632="", "", RANK(CA632, $CA$9:$CA$2508, 0)+COUNTIF($CA$9:CA632, CA632)-1)</f>
        <v/>
      </c>
    </row>
    <row r="633" spans="1:80" x14ac:dyDescent="0.25">
      <c r="A633" s="22"/>
      <c r="B633" s="121" t="str">
        <f>IF('Stock Details'!B632="", "", 'Stock Details'!B632)</f>
        <v/>
      </c>
      <c r="C633" s="22"/>
      <c r="D633" s="130"/>
      <c r="E633" s="122"/>
      <c r="F633" s="131"/>
      <c r="G633" s="22"/>
      <c r="H633" s="130" t="str">
        <f t="shared" si="245"/>
        <v/>
      </c>
      <c r="I633" s="122"/>
      <c r="J633" s="131"/>
      <c r="K633" s="22"/>
      <c r="L633" s="130" t="str">
        <f t="shared" si="246"/>
        <v/>
      </c>
      <c r="M633" s="122"/>
      <c r="N633" s="131"/>
      <c r="O633" s="22"/>
      <c r="P633" s="130" t="str">
        <f t="shared" si="247"/>
        <v/>
      </c>
      <c r="Q633" s="122"/>
      <c r="R633" s="131"/>
      <c r="S633" s="22"/>
      <c r="T633" s="130" t="str">
        <f t="shared" si="248"/>
        <v/>
      </c>
      <c r="U633" s="122"/>
      <c r="V633" s="131"/>
      <c r="W633" s="22"/>
      <c r="X633" s="130" t="str">
        <f t="shared" si="249"/>
        <v/>
      </c>
      <c r="Y633" s="122"/>
      <c r="Z633" s="131"/>
      <c r="AA633" s="22"/>
      <c r="AC633" s="6" t="str">
        <f t="shared" si="250"/>
        <v/>
      </c>
      <c r="AE633" s="6" t="str">
        <f t="shared" si="251"/>
        <v/>
      </c>
      <c r="AF633" s="6" t="str">
        <f t="shared" si="252"/>
        <v/>
      </c>
      <c r="AG633" s="6" t="str">
        <f t="shared" si="253"/>
        <v/>
      </c>
      <c r="AH633" s="6" t="str">
        <f t="shared" si="254"/>
        <v/>
      </c>
      <c r="AI633" s="6" t="str">
        <f t="shared" si="255"/>
        <v/>
      </c>
      <c r="AJ633" s="6" t="str">
        <f t="shared" si="256"/>
        <v/>
      </c>
      <c r="AL633" s="9" t="str">
        <f>IF('Stock Details'!F632="", "", 'Stock Details'!F632)</f>
        <v/>
      </c>
      <c r="AM633" s="9" t="str">
        <f>IF('Stock Details'!G632="", "", 'Stock Details'!G632)</f>
        <v/>
      </c>
      <c r="AO633" s="59" t="str">
        <f t="shared" si="257"/>
        <v/>
      </c>
      <c r="AP633" s="59" t="str">
        <f t="shared" si="261"/>
        <v/>
      </c>
      <c r="AQ633" s="59" t="str">
        <f t="shared" si="262"/>
        <v/>
      </c>
      <c r="AR633" s="59" t="str">
        <f t="shared" si="263"/>
        <v/>
      </c>
      <c r="AS633" s="59" t="str">
        <f t="shared" si="264"/>
        <v/>
      </c>
      <c r="AT633" s="59" t="str">
        <f t="shared" si="265"/>
        <v/>
      </c>
      <c r="AV633" s="59" t="str">
        <f t="shared" si="258"/>
        <v/>
      </c>
      <c r="AW633" s="59" t="str">
        <f t="shared" si="240"/>
        <v/>
      </c>
      <c r="AX633" s="59" t="str">
        <f t="shared" si="241"/>
        <v/>
      </c>
      <c r="AY633" s="59" t="str">
        <f t="shared" si="242"/>
        <v/>
      </c>
      <c r="AZ633" s="59" t="str">
        <f t="shared" si="243"/>
        <v/>
      </c>
      <c r="BA633" s="59" t="str">
        <f t="shared" si="244"/>
        <v/>
      </c>
      <c r="BC633" s="49" t="str">
        <f>IF($B633="", "", IF(COUNTIF(BD633:$BY633, "")=BC$8, IF(D633="", "", D633), ""))</f>
        <v/>
      </c>
      <c r="BD633" s="61" t="str">
        <f>IF($B633="", "", IF(COUNTIF(BE633:$BY633, "")=BD$8, IF(E633="", "", E633), ""))</f>
        <v/>
      </c>
      <c r="BE633" s="61" t="str">
        <f>IF($B633="", "", IF(COUNTIF(BF633:$BY633, "")=BE$8, IF(F633="", "", F633), ""))</f>
        <v/>
      </c>
      <c r="BF633" s="61" t="str">
        <f>IF($B633="", "", IF(COUNTIF(BG633:$BY633, "")=BF$8, IF(G633="", "", G633), ""))</f>
        <v/>
      </c>
      <c r="BG633" s="61" t="str">
        <f>IF($B633="", "", IF(COUNTIF(BH633:$BY633, "")=BG$8, IF(H633="", "", H633), ""))</f>
        <v/>
      </c>
      <c r="BH633" s="61" t="str">
        <f>IF($B633="", "", IF(COUNTIF(BI633:$BY633, "")=BH$8, IF(I633="", "", I633), ""))</f>
        <v/>
      </c>
      <c r="BI633" s="61" t="str">
        <f>IF($B633="", "", IF(COUNTIF(BJ633:$BY633, "")=BI$8, IF(J633="", "", J633), ""))</f>
        <v/>
      </c>
      <c r="BJ633" s="61" t="str">
        <f>IF($B633="", "", IF(COUNTIF(BK633:$BY633, "")=BJ$8, IF(K633="", "", K633), ""))</f>
        <v/>
      </c>
      <c r="BK633" s="61" t="str">
        <f>IF($B633="", "", IF(COUNTIF(BL633:$BY633, "")=BK$8, IF(L633="", "", L633), ""))</f>
        <v/>
      </c>
      <c r="BL633" s="61" t="str">
        <f>IF($B633="", "", IF(COUNTIF(BM633:$BY633, "")=BL$8, IF(M633="", "", M633), ""))</f>
        <v/>
      </c>
      <c r="BM633" s="61" t="str">
        <f>IF($B633="", "", IF(COUNTIF(BN633:$BY633, "")=BM$8, IF(N633="", "", N633), ""))</f>
        <v/>
      </c>
      <c r="BN633" s="61" t="str">
        <f>IF($B633="", "", IF(COUNTIF(BO633:$BY633, "")=BN$8, IF(O633="", "", O633), ""))</f>
        <v/>
      </c>
      <c r="BO633" s="61" t="str">
        <f>IF($B633="", "", IF(COUNTIF(BP633:$BY633, "")=BO$8, IF(P633="", "", P633), ""))</f>
        <v/>
      </c>
      <c r="BP633" s="61" t="str">
        <f>IF($B633="", "", IF(COUNTIF(BQ633:$BY633, "")=BP$8, IF(Q633="", "", Q633), ""))</f>
        <v/>
      </c>
      <c r="BQ633" s="61" t="str">
        <f>IF($B633="", "", IF(COUNTIF(BR633:$BY633, "")=BQ$8, IF(R633="", "", R633), ""))</f>
        <v/>
      </c>
      <c r="BR633" s="61" t="str">
        <f>IF($B633="", "", IF(COUNTIF(BS633:$BY633, "")=BR$8, IF(S633="", "", S633), ""))</f>
        <v/>
      </c>
      <c r="BS633" s="61" t="str">
        <f>IF($B633="", "", IF(COUNTIF(BT633:$BY633, "")=BS$8, IF(T633="", "", T633), ""))</f>
        <v/>
      </c>
      <c r="BT633" s="61" t="str">
        <f>IF($B633="", "", IF(COUNTIF(BU633:$BY633, "")=BT$8, IF(U633="", "", U633), ""))</f>
        <v/>
      </c>
      <c r="BU633" s="61" t="str">
        <f>IF($B633="", "", IF(COUNTIF(BV633:$BY633, "")=BU$8, IF(V633="", "", V633), ""))</f>
        <v/>
      </c>
      <c r="BV633" s="61" t="str">
        <f>IF($B633="", "", IF(COUNTIF(BW633:$BY633, "")=BV$8, IF(W633="", "", W633), ""))</f>
        <v/>
      </c>
      <c r="BW633" s="61" t="str">
        <f>IF($B633="", "", IF(COUNTIF(BX633:$BY633, "")=BW$8, IF(X633="", "", X633), ""))</f>
        <v/>
      </c>
      <c r="BX633" s="61" t="str">
        <f>IF($B633="", "", IF(COUNTIF(BY633:$BY633, "")=BX$8, IF(Y633="", "", Y633), ""))</f>
        <v/>
      </c>
      <c r="BY633" s="50" t="str">
        <f t="shared" si="259"/>
        <v/>
      </c>
      <c r="CA633" s="6" t="str">
        <f t="shared" si="260"/>
        <v/>
      </c>
      <c r="CB633" s="6" t="str">
        <f>IF(CA633="", "", RANK(CA633, $CA$9:$CA$2508, 0)+COUNTIF($CA$9:CA633, CA633)-1)</f>
        <v/>
      </c>
    </row>
    <row r="634" spans="1:80" x14ac:dyDescent="0.25">
      <c r="A634" s="22"/>
      <c r="B634" s="121" t="str">
        <f>IF('Stock Details'!B633="", "", 'Stock Details'!B633)</f>
        <v/>
      </c>
      <c r="C634" s="22"/>
      <c r="D634" s="130"/>
      <c r="E634" s="122"/>
      <c r="F634" s="131"/>
      <c r="G634" s="22"/>
      <c r="H634" s="130" t="str">
        <f t="shared" si="245"/>
        <v/>
      </c>
      <c r="I634" s="122"/>
      <c r="J634" s="131"/>
      <c r="K634" s="22"/>
      <c r="L634" s="130" t="str">
        <f t="shared" si="246"/>
        <v/>
      </c>
      <c r="M634" s="122"/>
      <c r="N634" s="131"/>
      <c r="O634" s="22"/>
      <c r="P634" s="130" t="str">
        <f t="shared" si="247"/>
        <v/>
      </c>
      <c r="Q634" s="122"/>
      <c r="R634" s="131"/>
      <c r="S634" s="22"/>
      <c r="T634" s="130" t="str">
        <f t="shared" si="248"/>
        <v/>
      </c>
      <c r="U634" s="122"/>
      <c r="V634" s="131"/>
      <c r="W634" s="22"/>
      <c r="X634" s="130" t="str">
        <f t="shared" si="249"/>
        <v/>
      </c>
      <c r="Y634" s="122"/>
      <c r="Z634" s="131"/>
      <c r="AA634" s="22"/>
      <c r="AC634" s="6" t="str">
        <f t="shared" si="250"/>
        <v/>
      </c>
      <c r="AE634" s="6" t="str">
        <f t="shared" si="251"/>
        <v/>
      </c>
      <c r="AF634" s="6" t="str">
        <f t="shared" si="252"/>
        <v/>
      </c>
      <c r="AG634" s="6" t="str">
        <f t="shared" si="253"/>
        <v/>
      </c>
      <c r="AH634" s="6" t="str">
        <f t="shared" si="254"/>
        <v/>
      </c>
      <c r="AI634" s="6" t="str">
        <f t="shared" si="255"/>
        <v/>
      </c>
      <c r="AJ634" s="6" t="str">
        <f t="shared" si="256"/>
        <v/>
      </c>
      <c r="AL634" s="9" t="str">
        <f>IF('Stock Details'!F633="", "", 'Stock Details'!F633)</f>
        <v/>
      </c>
      <c r="AM634" s="9" t="str">
        <f>IF('Stock Details'!G633="", "", 'Stock Details'!G633)</f>
        <v/>
      </c>
      <c r="AO634" s="59" t="str">
        <f t="shared" si="257"/>
        <v/>
      </c>
      <c r="AP634" s="59" t="str">
        <f t="shared" si="261"/>
        <v/>
      </c>
      <c r="AQ634" s="59" t="str">
        <f t="shared" si="262"/>
        <v/>
      </c>
      <c r="AR634" s="59" t="str">
        <f t="shared" si="263"/>
        <v/>
      </c>
      <c r="AS634" s="59" t="str">
        <f t="shared" si="264"/>
        <v/>
      </c>
      <c r="AT634" s="59" t="str">
        <f t="shared" si="265"/>
        <v/>
      </c>
      <c r="AV634" s="59" t="str">
        <f t="shared" si="258"/>
        <v/>
      </c>
      <c r="AW634" s="59" t="str">
        <f t="shared" si="240"/>
        <v/>
      </c>
      <c r="AX634" s="59" t="str">
        <f t="shared" si="241"/>
        <v/>
      </c>
      <c r="AY634" s="59" t="str">
        <f t="shared" si="242"/>
        <v/>
      </c>
      <c r="AZ634" s="59" t="str">
        <f t="shared" si="243"/>
        <v/>
      </c>
      <c r="BA634" s="59" t="str">
        <f t="shared" si="244"/>
        <v/>
      </c>
      <c r="BC634" s="49" t="str">
        <f>IF($B634="", "", IF(COUNTIF(BD634:$BY634, "")=BC$8, IF(D634="", "", D634), ""))</f>
        <v/>
      </c>
      <c r="BD634" s="61" t="str">
        <f>IF($B634="", "", IF(COUNTIF(BE634:$BY634, "")=BD$8, IF(E634="", "", E634), ""))</f>
        <v/>
      </c>
      <c r="BE634" s="61" t="str">
        <f>IF($B634="", "", IF(COUNTIF(BF634:$BY634, "")=BE$8, IF(F634="", "", F634), ""))</f>
        <v/>
      </c>
      <c r="BF634" s="61" t="str">
        <f>IF($B634="", "", IF(COUNTIF(BG634:$BY634, "")=BF$8, IF(G634="", "", G634), ""))</f>
        <v/>
      </c>
      <c r="BG634" s="61" t="str">
        <f>IF($B634="", "", IF(COUNTIF(BH634:$BY634, "")=BG$8, IF(H634="", "", H634), ""))</f>
        <v/>
      </c>
      <c r="BH634" s="61" t="str">
        <f>IF($B634="", "", IF(COUNTIF(BI634:$BY634, "")=BH$8, IF(I634="", "", I634), ""))</f>
        <v/>
      </c>
      <c r="BI634" s="61" t="str">
        <f>IF($B634="", "", IF(COUNTIF(BJ634:$BY634, "")=BI$8, IF(J634="", "", J634), ""))</f>
        <v/>
      </c>
      <c r="BJ634" s="61" t="str">
        <f>IF($B634="", "", IF(COUNTIF(BK634:$BY634, "")=BJ$8, IF(K634="", "", K634), ""))</f>
        <v/>
      </c>
      <c r="BK634" s="61" t="str">
        <f>IF($B634="", "", IF(COUNTIF(BL634:$BY634, "")=BK$8, IF(L634="", "", L634), ""))</f>
        <v/>
      </c>
      <c r="BL634" s="61" t="str">
        <f>IF($B634="", "", IF(COUNTIF(BM634:$BY634, "")=BL$8, IF(M634="", "", M634), ""))</f>
        <v/>
      </c>
      <c r="BM634" s="61" t="str">
        <f>IF($B634="", "", IF(COUNTIF(BN634:$BY634, "")=BM$8, IF(N634="", "", N634), ""))</f>
        <v/>
      </c>
      <c r="BN634" s="61" t="str">
        <f>IF($B634="", "", IF(COUNTIF(BO634:$BY634, "")=BN$8, IF(O634="", "", O634), ""))</f>
        <v/>
      </c>
      <c r="BO634" s="61" t="str">
        <f>IF($B634="", "", IF(COUNTIF(BP634:$BY634, "")=BO$8, IF(P634="", "", P634), ""))</f>
        <v/>
      </c>
      <c r="BP634" s="61" t="str">
        <f>IF($B634="", "", IF(COUNTIF(BQ634:$BY634, "")=BP$8, IF(Q634="", "", Q634), ""))</f>
        <v/>
      </c>
      <c r="BQ634" s="61" t="str">
        <f>IF($B634="", "", IF(COUNTIF(BR634:$BY634, "")=BQ$8, IF(R634="", "", R634), ""))</f>
        <v/>
      </c>
      <c r="BR634" s="61" t="str">
        <f>IF($B634="", "", IF(COUNTIF(BS634:$BY634, "")=BR$8, IF(S634="", "", S634), ""))</f>
        <v/>
      </c>
      <c r="BS634" s="61" t="str">
        <f>IF($B634="", "", IF(COUNTIF(BT634:$BY634, "")=BS$8, IF(T634="", "", T634), ""))</f>
        <v/>
      </c>
      <c r="BT634" s="61" t="str">
        <f>IF($B634="", "", IF(COUNTIF(BU634:$BY634, "")=BT$8, IF(U634="", "", U634), ""))</f>
        <v/>
      </c>
      <c r="BU634" s="61" t="str">
        <f>IF($B634="", "", IF(COUNTIF(BV634:$BY634, "")=BU$8, IF(V634="", "", V634), ""))</f>
        <v/>
      </c>
      <c r="BV634" s="61" t="str">
        <f>IF($B634="", "", IF(COUNTIF(BW634:$BY634, "")=BV$8, IF(W634="", "", W634), ""))</f>
        <v/>
      </c>
      <c r="BW634" s="61" t="str">
        <f>IF($B634="", "", IF(COUNTIF(BX634:$BY634, "")=BW$8, IF(X634="", "", X634), ""))</f>
        <v/>
      </c>
      <c r="BX634" s="61" t="str">
        <f>IF($B634="", "", IF(COUNTIF(BY634:$BY634, "")=BX$8, IF(Y634="", "", Y634), ""))</f>
        <v/>
      </c>
      <c r="BY634" s="50" t="str">
        <f t="shared" si="259"/>
        <v/>
      </c>
      <c r="CA634" s="6" t="str">
        <f t="shared" si="260"/>
        <v/>
      </c>
      <c r="CB634" s="6" t="str">
        <f>IF(CA634="", "", RANK(CA634, $CA$9:$CA$2508, 0)+COUNTIF($CA$9:CA634, CA634)-1)</f>
        <v/>
      </c>
    </row>
    <row r="635" spans="1:80" x14ac:dyDescent="0.25">
      <c r="A635" s="22"/>
      <c r="B635" s="121" t="str">
        <f>IF('Stock Details'!B634="", "", 'Stock Details'!B634)</f>
        <v/>
      </c>
      <c r="C635" s="22"/>
      <c r="D635" s="130"/>
      <c r="E635" s="122"/>
      <c r="F635" s="131"/>
      <c r="G635" s="22"/>
      <c r="H635" s="130" t="str">
        <f t="shared" si="245"/>
        <v/>
      </c>
      <c r="I635" s="122"/>
      <c r="J635" s="131"/>
      <c r="K635" s="22"/>
      <c r="L635" s="130" t="str">
        <f t="shared" si="246"/>
        <v/>
      </c>
      <c r="M635" s="122"/>
      <c r="N635" s="131"/>
      <c r="O635" s="22"/>
      <c r="P635" s="130" t="str">
        <f t="shared" si="247"/>
        <v/>
      </c>
      <c r="Q635" s="122"/>
      <c r="R635" s="131"/>
      <c r="S635" s="22"/>
      <c r="T635" s="130" t="str">
        <f t="shared" si="248"/>
        <v/>
      </c>
      <c r="U635" s="122"/>
      <c r="V635" s="131"/>
      <c r="W635" s="22"/>
      <c r="X635" s="130" t="str">
        <f t="shared" si="249"/>
        <v/>
      </c>
      <c r="Y635" s="122"/>
      <c r="Z635" s="131"/>
      <c r="AA635" s="22"/>
      <c r="AC635" s="6" t="str">
        <f t="shared" si="250"/>
        <v/>
      </c>
      <c r="AE635" s="6" t="str">
        <f t="shared" si="251"/>
        <v/>
      </c>
      <c r="AF635" s="6" t="str">
        <f t="shared" si="252"/>
        <v/>
      </c>
      <c r="AG635" s="6" t="str">
        <f t="shared" si="253"/>
        <v/>
      </c>
      <c r="AH635" s="6" t="str">
        <f t="shared" si="254"/>
        <v/>
      </c>
      <c r="AI635" s="6" t="str">
        <f t="shared" si="255"/>
        <v/>
      </c>
      <c r="AJ635" s="6" t="str">
        <f t="shared" si="256"/>
        <v/>
      </c>
      <c r="AL635" s="9" t="str">
        <f>IF('Stock Details'!F634="", "", 'Stock Details'!F634)</f>
        <v/>
      </c>
      <c r="AM635" s="9" t="str">
        <f>IF('Stock Details'!G634="", "", 'Stock Details'!G634)</f>
        <v/>
      </c>
      <c r="AO635" s="59" t="str">
        <f t="shared" si="257"/>
        <v/>
      </c>
      <c r="AP635" s="59" t="str">
        <f t="shared" si="261"/>
        <v/>
      </c>
      <c r="AQ635" s="59" t="str">
        <f t="shared" si="262"/>
        <v/>
      </c>
      <c r="AR635" s="59" t="str">
        <f t="shared" si="263"/>
        <v/>
      </c>
      <c r="AS635" s="59" t="str">
        <f t="shared" si="264"/>
        <v/>
      </c>
      <c r="AT635" s="59" t="str">
        <f t="shared" si="265"/>
        <v/>
      </c>
      <c r="AV635" s="59" t="str">
        <f t="shared" si="258"/>
        <v/>
      </c>
      <c r="AW635" s="59" t="str">
        <f t="shared" si="240"/>
        <v/>
      </c>
      <c r="AX635" s="59" t="str">
        <f t="shared" si="241"/>
        <v/>
      </c>
      <c r="AY635" s="59" t="str">
        <f t="shared" si="242"/>
        <v/>
      </c>
      <c r="AZ635" s="59" t="str">
        <f t="shared" si="243"/>
        <v/>
      </c>
      <c r="BA635" s="59" t="str">
        <f t="shared" si="244"/>
        <v/>
      </c>
      <c r="BC635" s="49" t="str">
        <f>IF($B635="", "", IF(COUNTIF(BD635:$BY635, "")=BC$8, IF(D635="", "", D635), ""))</f>
        <v/>
      </c>
      <c r="BD635" s="61" t="str">
        <f>IF($B635="", "", IF(COUNTIF(BE635:$BY635, "")=BD$8, IF(E635="", "", E635), ""))</f>
        <v/>
      </c>
      <c r="BE635" s="61" t="str">
        <f>IF($B635="", "", IF(COUNTIF(BF635:$BY635, "")=BE$8, IF(F635="", "", F635), ""))</f>
        <v/>
      </c>
      <c r="BF635" s="61" t="str">
        <f>IF($B635="", "", IF(COUNTIF(BG635:$BY635, "")=BF$8, IF(G635="", "", G635), ""))</f>
        <v/>
      </c>
      <c r="BG635" s="61" t="str">
        <f>IF($B635="", "", IF(COUNTIF(BH635:$BY635, "")=BG$8, IF(H635="", "", H635), ""))</f>
        <v/>
      </c>
      <c r="BH635" s="61" t="str">
        <f>IF($B635="", "", IF(COUNTIF(BI635:$BY635, "")=BH$8, IF(I635="", "", I635), ""))</f>
        <v/>
      </c>
      <c r="BI635" s="61" t="str">
        <f>IF($B635="", "", IF(COUNTIF(BJ635:$BY635, "")=BI$8, IF(J635="", "", J635), ""))</f>
        <v/>
      </c>
      <c r="BJ635" s="61" t="str">
        <f>IF($B635="", "", IF(COUNTIF(BK635:$BY635, "")=BJ$8, IF(K635="", "", K635), ""))</f>
        <v/>
      </c>
      <c r="BK635" s="61" t="str">
        <f>IF($B635="", "", IF(COUNTIF(BL635:$BY635, "")=BK$8, IF(L635="", "", L635), ""))</f>
        <v/>
      </c>
      <c r="BL635" s="61" t="str">
        <f>IF($B635="", "", IF(COUNTIF(BM635:$BY635, "")=BL$8, IF(M635="", "", M635), ""))</f>
        <v/>
      </c>
      <c r="BM635" s="61" t="str">
        <f>IF($B635="", "", IF(COUNTIF(BN635:$BY635, "")=BM$8, IF(N635="", "", N635), ""))</f>
        <v/>
      </c>
      <c r="BN635" s="61" t="str">
        <f>IF($B635="", "", IF(COUNTIF(BO635:$BY635, "")=BN$8, IF(O635="", "", O635), ""))</f>
        <v/>
      </c>
      <c r="BO635" s="61" t="str">
        <f>IF($B635="", "", IF(COUNTIF(BP635:$BY635, "")=BO$8, IF(P635="", "", P635), ""))</f>
        <v/>
      </c>
      <c r="BP635" s="61" t="str">
        <f>IF($B635="", "", IF(COUNTIF(BQ635:$BY635, "")=BP$8, IF(Q635="", "", Q635), ""))</f>
        <v/>
      </c>
      <c r="BQ635" s="61" t="str">
        <f>IF($B635="", "", IF(COUNTIF(BR635:$BY635, "")=BQ$8, IF(R635="", "", R635), ""))</f>
        <v/>
      </c>
      <c r="BR635" s="61" t="str">
        <f>IF($B635="", "", IF(COUNTIF(BS635:$BY635, "")=BR$8, IF(S635="", "", S635), ""))</f>
        <v/>
      </c>
      <c r="BS635" s="61" t="str">
        <f>IF($B635="", "", IF(COUNTIF(BT635:$BY635, "")=BS$8, IF(T635="", "", T635), ""))</f>
        <v/>
      </c>
      <c r="BT635" s="61" t="str">
        <f>IF($B635="", "", IF(COUNTIF(BU635:$BY635, "")=BT$8, IF(U635="", "", U635), ""))</f>
        <v/>
      </c>
      <c r="BU635" s="61" t="str">
        <f>IF($B635="", "", IF(COUNTIF(BV635:$BY635, "")=BU$8, IF(V635="", "", V635), ""))</f>
        <v/>
      </c>
      <c r="BV635" s="61" t="str">
        <f>IF($B635="", "", IF(COUNTIF(BW635:$BY635, "")=BV$8, IF(W635="", "", W635), ""))</f>
        <v/>
      </c>
      <c r="BW635" s="61" t="str">
        <f>IF($B635="", "", IF(COUNTIF(BX635:$BY635, "")=BW$8, IF(X635="", "", X635), ""))</f>
        <v/>
      </c>
      <c r="BX635" s="61" t="str">
        <f>IF($B635="", "", IF(COUNTIF(BY635:$BY635, "")=BX$8, IF(Y635="", "", Y635), ""))</f>
        <v/>
      </c>
      <c r="BY635" s="50" t="str">
        <f t="shared" si="259"/>
        <v/>
      </c>
      <c r="CA635" s="6" t="str">
        <f t="shared" si="260"/>
        <v/>
      </c>
      <c r="CB635" s="6" t="str">
        <f>IF(CA635="", "", RANK(CA635, $CA$9:$CA$2508, 0)+COUNTIF($CA$9:CA635, CA635)-1)</f>
        <v/>
      </c>
    </row>
    <row r="636" spans="1:80" x14ac:dyDescent="0.25">
      <c r="A636" s="22"/>
      <c r="B636" s="121" t="str">
        <f>IF('Stock Details'!B635="", "", 'Stock Details'!B635)</f>
        <v/>
      </c>
      <c r="C636" s="22"/>
      <c r="D636" s="130"/>
      <c r="E636" s="122"/>
      <c r="F636" s="131"/>
      <c r="G636" s="22"/>
      <c r="H636" s="130" t="str">
        <f t="shared" si="245"/>
        <v/>
      </c>
      <c r="I636" s="122"/>
      <c r="J636" s="131"/>
      <c r="K636" s="22"/>
      <c r="L636" s="130" t="str">
        <f t="shared" si="246"/>
        <v/>
      </c>
      <c r="M636" s="122"/>
      <c r="N636" s="131"/>
      <c r="O636" s="22"/>
      <c r="P636" s="130" t="str">
        <f t="shared" si="247"/>
        <v/>
      </c>
      <c r="Q636" s="122"/>
      <c r="R636" s="131"/>
      <c r="S636" s="22"/>
      <c r="T636" s="130" t="str">
        <f t="shared" si="248"/>
        <v/>
      </c>
      <c r="U636" s="122"/>
      <c r="V636" s="131"/>
      <c r="W636" s="22"/>
      <c r="X636" s="130" t="str">
        <f t="shared" si="249"/>
        <v/>
      </c>
      <c r="Y636" s="122"/>
      <c r="Z636" s="131"/>
      <c r="AA636" s="22"/>
      <c r="AC636" s="6" t="str">
        <f t="shared" si="250"/>
        <v/>
      </c>
      <c r="AE636" s="6" t="str">
        <f t="shared" si="251"/>
        <v/>
      </c>
      <c r="AF636" s="6" t="str">
        <f t="shared" si="252"/>
        <v/>
      </c>
      <c r="AG636" s="6" t="str">
        <f t="shared" si="253"/>
        <v/>
      </c>
      <c r="AH636" s="6" t="str">
        <f t="shared" si="254"/>
        <v/>
      </c>
      <c r="AI636" s="6" t="str">
        <f t="shared" si="255"/>
        <v/>
      </c>
      <c r="AJ636" s="6" t="str">
        <f t="shared" si="256"/>
        <v/>
      </c>
      <c r="AL636" s="9" t="str">
        <f>IF('Stock Details'!F635="", "", 'Stock Details'!F635)</f>
        <v/>
      </c>
      <c r="AM636" s="9" t="str">
        <f>IF('Stock Details'!G635="", "", 'Stock Details'!G635)</f>
        <v/>
      </c>
      <c r="AO636" s="59" t="str">
        <f t="shared" si="257"/>
        <v/>
      </c>
      <c r="AP636" s="59" t="str">
        <f t="shared" si="261"/>
        <v/>
      </c>
      <c r="AQ636" s="59" t="str">
        <f t="shared" si="262"/>
        <v/>
      </c>
      <c r="AR636" s="59" t="str">
        <f t="shared" si="263"/>
        <v/>
      </c>
      <c r="AS636" s="59" t="str">
        <f t="shared" si="264"/>
        <v/>
      </c>
      <c r="AT636" s="59" t="str">
        <f t="shared" si="265"/>
        <v/>
      </c>
      <c r="AV636" s="59" t="str">
        <f t="shared" si="258"/>
        <v/>
      </c>
      <c r="AW636" s="59" t="str">
        <f t="shared" si="240"/>
        <v/>
      </c>
      <c r="AX636" s="59" t="str">
        <f t="shared" si="241"/>
        <v/>
      </c>
      <c r="AY636" s="59" t="str">
        <f t="shared" si="242"/>
        <v/>
      </c>
      <c r="AZ636" s="59" t="str">
        <f t="shared" si="243"/>
        <v/>
      </c>
      <c r="BA636" s="59" t="str">
        <f t="shared" si="244"/>
        <v/>
      </c>
      <c r="BC636" s="49" t="str">
        <f>IF($B636="", "", IF(COUNTIF(BD636:$BY636, "")=BC$8, IF(D636="", "", D636), ""))</f>
        <v/>
      </c>
      <c r="BD636" s="61" t="str">
        <f>IF($B636="", "", IF(COUNTIF(BE636:$BY636, "")=BD$8, IF(E636="", "", E636), ""))</f>
        <v/>
      </c>
      <c r="BE636" s="61" t="str">
        <f>IF($B636="", "", IF(COUNTIF(BF636:$BY636, "")=BE$8, IF(F636="", "", F636), ""))</f>
        <v/>
      </c>
      <c r="BF636" s="61" t="str">
        <f>IF($B636="", "", IF(COUNTIF(BG636:$BY636, "")=BF$8, IF(G636="", "", G636), ""))</f>
        <v/>
      </c>
      <c r="BG636" s="61" t="str">
        <f>IF($B636="", "", IF(COUNTIF(BH636:$BY636, "")=BG$8, IF(H636="", "", H636), ""))</f>
        <v/>
      </c>
      <c r="BH636" s="61" t="str">
        <f>IF($B636="", "", IF(COUNTIF(BI636:$BY636, "")=BH$8, IF(I636="", "", I636), ""))</f>
        <v/>
      </c>
      <c r="BI636" s="61" t="str">
        <f>IF($B636="", "", IF(COUNTIF(BJ636:$BY636, "")=BI$8, IF(J636="", "", J636), ""))</f>
        <v/>
      </c>
      <c r="BJ636" s="61" t="str">
        <f>IF($B636="", "", IF(COUNTIF(BK636:$BY636, "")=BJ$8, IF(K636="", "", K636), ""))</f>
        <v/>
      </c>
      <c r="BK636" s="61" t="str">
        <f>IF($B636="", "", IF(COUNTIF(BL636:$BY636, "")=BK$8, IF(L636="", "", L636), ""))</f>
        <v/>
      </c>
      <c r="BL636" s="61" t="str">
        <f>IF($B636="", "", IF(COUNTIF(BM636:$BY636, "")=BL$8, IF(M636="", "", M636), ""))</f>
        <v/>
      </c>
      <c r="BM636" s="61" t="str">
        <f>IF($B636="", "", IF(COUNTIF(BN636:$BY636, "")=BM$8, IF(N636="", "", N636), ""))</f>
        <v/>
      </c>
      <c r="BN636" s="61" t="str">
        <f>IF($B636="", "", IF(COUNTIF(BO636:$BY636, "")=BN$8, IF(O636="", "", O636), ""))</f>
        <v/>
      </c>
      <c r="BO636" s="61" t="str">
        <f>IF($B636="", "", IF(COUNTIF(BP636:$BY636, "")=BO$8, IF(P636="", "", P636), ""))</f>
        <v/>
      </c>
      <c r="BP636" s="61" t="str">
        <f>IF($B636="", "", IF(COUNTIF(BQ636:$BY636, "")=BP$8, IF(Q636="", "", Q636), ""))</f>
        <v/>
      </c>
      <c r="BQ636" s="61" t="str">
        <f>IF($B636="", "", IF(COUNTIF(BR636:$BY636, "")=BQ$8, IF(R636="", "", R636), ""))</f>
        <v/>
      </c>
      <c r="BR636" s="61" t="str">
        <f>IF($B636="", "", IF(COUNTIF(BS636:$BY636, "")=BR$8, IF(S636="", "", S636), ""))</f>
        <v/>
      </c>
      <c r="BS636" s="61" t="str">
        <f>IF($B636="", "", IF(COUNTIF(BT636:$BY636, "")=BS$8, IF(T636="", "", T636), ""))</f>
        <v/>
      </c>
      <c r="BT636" s="61" t="str">
        <f>IF($B636="", "", IF(COUNTIF(BU636:$BY636, "")=BT$8, IF(U636="", "", U636), ""))</f>
        <v/>
      </c>
      <c r="BU636" s="61" t="str">
        <f>IF($B636="", "", IF(COUNTIF(BV636:$BY636, "")=BU$8, IF(V636="", "", V636), ""))</f>
        <v/>
      </c>
      <c r="BV636" s="61" t="str">
        <f>IF($B636="", "", IF(COUNTIF(BW636:$BY636, "")=BV$8, IF(W636="", "", W636), ""))</f>
        <v/>
      </c>
      <c r="BW636" s="61" t="str">
        <f>IF($B636="", "", IF(COUNTIF(BX636:$BY636, "")=BW$8, IF(X636="", "", X636), ""))</f>
        <v/>
      </c>
      <c r="BX636" s="61" t="str">
        <f>IF($B636="", "", IF(COUNTIF(BY636:$BY636, "")=BX$8, IF(Y636="", "", Y636), ""))</f>
        <v/>
      </c>
      <c r="BY636" s="50" t="str">
        <f t="shared" si="259"/>
        <v/>
      </c>
      <c r="CA636" s="6" t="str">
        <f t="shared" si="260"/>
        <v/>
      </c>
      <c r="CB636" s="6" t="str">
        <f>IF(CA636="", "", RANK(CA636, $CA$9:$CA$2508, 0)+COUNTIF($CA$9:CA636, CA636)-1)</f>
        <v/>
      </c>
    </row>
    <row r="637" spans="1:80" x14ac:dyDescent="0.25">
      <c r="A637" s="22"/>
      <c r="B637" s="121" t="str">
        <f>IF('Stock Details'!B636="", "", 'Stock Details'!B636)</f>
        <v/>
      </c>
      <c r="C637" s="22"/>
      <c r="D637" s="130"/>
      <c r="E637" s="122"/>
      <c r="F637" s="131"/>
      <c r="G637" s="22"/>
      <c r="H637" s="130" t="str">
        <f t="shared" si="245"/>
        <v/>
      </c>
      <c r="I637" s="122"/>
      <c r="J637" s="131"/>
      <c r="K637" s="22"/>
      <c r="L637" s="130" t="str">
        <f t="shared" si="246"/>
        <v/>
      </c>
      <c r="M637" s="122"/>
      <c r="N637" s="131"/>
      <c r="O637" s="22"/>
      <c r="P637" s="130" t="str">
        <f t="shared" si="247"/>
        <v/>
      </c>
      <c r="Q637" s="122"/>
      <c r="R637" s="131"/>
      <c r="S637" s="22"/>
      <c r="T637" s="130" t="str">
        <f t="shared" si="248"/>
        <v/>
      </c>
      <c r="U637" s="122"/>
      <c r="V637" s="131"/>
      <c r="W637" s="22"/>
      <c r="X637" s="130" t="str">
        <f t="shared" si="249"/>
        <v/>
      </c>
      <c r="Y637" s="122"/>
      <c r="Z637" s="131"/>
      <c r="AA637" s="22"/>
      <c r="AC637" s="6" t="str">
        <f t="shared" si="250"/>
        <v/>
      </c>
      <c r="AE637" s="6" t="str">
        <f t="shared" si="251"/>
        <v/>
      </c>
      <c r="AF637" s="6" t="str">
        <f t="shared" si="252"/>
        <v/>
      </c>
      <c r="AG637" s="6" t="str">
        <f t="shared" si="253"/>
        <v/>
      </c>
      <c r="AH637" s="6" t="str">
        <f t="shared" si="254"/>
        <v/>
      </c>
      <c r="AI637" s="6" t="str">
        <f t="shared" si="255"/>
        <v/>
      </c>
      <c r="AJ637" s="6" t="str">
        <f t="shared" si="256"/>
        <v/>
      </c>
      <c r="AL637" s="9" t="str">
        <f>IF('Stock Details'!F636="", "", 'Stock Details'!F636)</f>
        <v/>
      </c>
      <c r="AM637" s="9" t="str">
        <f>IF('Stock Details'!G636="", "", 'Stock Details'!G636)</f>
        <v/>
      </c>
      <c r="AO637" s="59" t="str">
        <f t="shared" si="257"/>
        <v/>
      </c>
      <c r="AP637" s="59" t="str">
        <f t="shared" si="261"/>
        <v/>
      </c>
      <c r="AQ637" s="59" t="str">
        <f t="shared" si="262"/>
        <v/>
      </c>
      <c r="AR637" s="59" t="str">
        <f t="shared" si="263"/>
        <v/>
      </c>
      <c r="AS637" s="59" t="str">
        <f t="shared" si="264"/>
        <v/>
      </c>
      <c r="AT637" s="59" t="str">
        <f t="shared" si="265"/>
        <v/>
      </c>
      <c r="AV637" s="59" t="str">
        <f t="shared" si="258"/>
        <v/>
      </c>
      <c r="AW637" s="59" t="str">
        <f t="shared" si="240"/>
        <v/>
      </c>
      <c r="AX637" s="59" t="str">
        <f t="shared" si="241"/>
        <v/>
      </c>
      <c r="AY637" s="59" t="str">
        <f t="shared" si="242"/>
        <v/>
      </c>
      <c r="AZ637" s="59" t="str">
        <f t="shared" si="243"/>
        <v/>
      </c>
      <c r="BA637" s="59" t="str">
        <f t="shared" si="244"/>
        <v/>
      </c>
      <c r="BC637" s="49" t="str">
        <f>IF($B637="", "", IF(COUNTIF(BD637:$BY637, "")=BC$8, IF(D637="", "", D637), ""))</f>
        <v/>
      </c>
      <c r="BD637" s="61" t="str">
        <f>IF($B637="", "", IF(COUNTIF(BE637:$BY637, "")=BD$8, IF(E637="", "", E637), ""))</f>
        <v/>
      </c>
      <c r="BE637" s="61" t="str">
        <f>IF($B637="", "", IF(COUNTIF(BF637:$BY637, "")=BE$8, IF(F637="", "", F637), ""))</f>
        <v/>
      </c>
      <c r="BF637" s="61" t="str">
        <f>IF($B637="", "", IF(COUNTIF(BG637:$BY637, "")=BF$8, IF(G637="", "", G637), ""))</f>
        <v/>
      </c>
      <c r="BG637" s="61" t="str">
        <f>IF($B637="", "", IF(COUNTIF(BH637:$BY637, "")=BG$8, IF(H637="", "", H637), ""))</f>
        <v/>
      </c>
      <c r="BH637" s="61" t="str">
        <f>IF($B637="", "", IF(COUNTIF(BI637:$BY637, "")=BH$8, IF(I637="", "", I637), ""))</f>
        <v/>
      </c>
      <c r="BI637" s="61" t="str">
        <f>IF($B637="", "", IF(COUNTIF(BJ637:$BY637, "")=BI$8, IF(J637="", "", J637), ""))</f>
        <v/>
      </c>
      <c r="BJ637" s="61" t="str">
        <f>IF($B637="", "", IF(COUNTIF(BK637:$BY637, "")=BJ$8, IF(K637="", "", K637), ""))</f>
        <v/>
      </c>
      <c r="BK637" s="61" t="str">
        <f>IF($B637="", "", IF(COUNTIF(BL637:$BY637, "")=BK$8, IF(L637="", "", L637), ""))</f>
        <v/>
      </c>
      <c r="BL637" s="61" t="str">
        <f>IF($B637="", "", IF(COUNTIF(BM637:$BY637, "")=BL$8, IF(M637="", "", M637), ""))</f>
        <v/>
      </c>
      <c r="BM637" s="61" t="str">
        <f>IF($B637="", "", IF(COUNTIF(BN637:$BY637, "")=BM$8, IF(N637="", "", N637), ""))</f>
        <v/>
      </c>
      <c r="BN637" s="61" t="str">
        <f>IF($B637="", "", IF(COUNTIF(BO637:$BY637, "")=BN$8, IF(O637="", "", O637), ""))</f>
        <v/>
      </c>
      <c r="BO637" s="61" t="str">
        <f>IF($B637="", "", IF(COUNTIF(BP637:$BY637, "")=BO$8, IF(P637="", "", P637), ""))</f>
        <v/>
      </c>
      <c r="BP637" s="61" t="str">
        <f>IF($B637="", "", IF(COUNTIF(BQ637:$BY637, "")=BP$8, IF(Q637="", "", Q637), ""))</f>
        <v/>
      </c>
      <c r="BQ637" s="61" t="str">
        <f>IF($B637="", "", IF(COUNTIF(BR637:$BY637, "")=BQ$8, IF(R637="", "", R637), ""))</f>
        <v/>
      </c>
      <c r="BR637" s="61" t="str">
        <f>IF($B637="", "", IF(COUNTIF(BS637:$BY637, "")=BR$8, IF(S637="", "", S637), ""))</f>
        <v/>
      </c>
      <c r="BS637" s="61" t="str">
        <f>IF($B637="", "", IF(COUNTIF(BT637:$BY637, "")=BS$8, IF(T637="", "", T637), ""))</f>
        <v/>
      </c>
      <c r="BT637" s="61" t="str">
        <f>IF($B637="", "", IF(COUNTIF(BU637:$BY637, "")=BT$8, IF(U637="", "", U637), ""))</f>
        <v/>
      </c>
      <c r="BU637" s="61" t="str">
        <f>IF($B637="", "", IF(COUNTIF(BV637:$BY637, "")=BU$8, IF(V637="", "", V637), ""))</f>
        <v/>
      </c>
      <c r="BV637" s="61" t="str">
        <f>IF($B637="", "", IF(COUNTIF(BW637:$BY637, "")=BV$8, IF(W637="", "", W637), ""))</f>
        <v/>
      </c>
      <c r="BW637" s="61" t="str">
        <f>IF($B637="", "", IF(COUNTIF(BX637:$BY637, "")=BW$8, IF(X637="", "", X637), ""))</f>
        <v/>
      </c>
      <c r="BX637" s="61" t="str">
        <f>IF($B637="", "", IF(COUNTIF(BY637:$BY637, "")=BX$8, IF(Y637="", "", Y637), ""))</f>
        <v/>
      </c>
      <c r="BY637" s="50" t="str">
        <f t="shared" si="259"/>
        <v/>
      </c>
      <c r="CA637" s="6" t="str">
        <f t="shared" si="260"/>
        <v/>
      </c>
      <c r="CB637" s="6" t="str">
        <f>IF(CA637="", "", RANK(CA637, $CA$9:$CA$2508, 0)+COUNTIF($CA$9:CA637, CA637)-1)</f>
        <v/>
      </c>
    </row>
    <row r="638" spans="1:80" x14ac:dyDescent="0.25">
      <c r="A638" s="22"/>
      <c r="B638" s="121" t="str">
        <f>IF('Stock Details'!B637="", "", 'Stock Details'!B637)</f>
        <v/>
      </c>
      <c r="C638" s="22"/>
      <c r="D638" s="130"/>
      <c r="E638" s="122"/>
      <c r="F638" s="131"/>
      <c r="G638" s="22"/>
      <c r="H638" s="130" t="str">
        <f t="shared" si="245"/>
        <v/>
      </c>
      <c r="I638" s="122"/>
      <c r="J638" s="131"/>
      <c r="K638" s="22"/>
      <c r="L638" s="130" t="str">
        <f t="shared" si="246"/>
        <v/>
      </c>
      <c r="M638" s="122"/>
      <c r="N638" s="131"/>
      <c r="O638" s="22"/>
      <c r="P638" s="130" t="str">
        <f t="shared" si="247"/>
        <v/>
      </c>
      <c r="Q638" s="122"/>
      <c r="R638" s="131"/>
      <c r="S638" s="22"/>
      <c r="T638" s="130" t="str">
        <f t="shared" si="248"/>
        <v/>
      </c>
      <c r="U638" s="122"/>
      <c r="V638" s="131"/>
      <c r="W638" s="22"/>
      <c r="X638" s="130" t="str">
        <f t="shared" si="249"/>
        <v/>
      </c>
      <c r="Y638" s="122"/>
      <c r="Z638" s="131"/>
      <c r="AA638" s="22"/>
      <c r="AC638" s="6" t="str">
        <f t="shared" si="250"/>
        <v/>
      </c>
      <c r="AE638" s="6" t="str">
        <f t="shared" si="251"/>
        <v/>
      </c>
      <c r="AF638" s="6" t="str">
        <f t="shared" si="252"/>
        <v/>
      </c>
      <c r="AG638" s="6" t="str">
        <f t="shared" si="253"/>
        <v/>
      </c>
      <c r="AH638" s="6" t="str">
        <f t="shared" si="254"/>
        <v/>
      </c>
      <c r="AI638" s="6" t="str">
        <f t="shared" si="255"/>
        <v/>
      </c>
      <c r="AJ638" s="6" t="str">
        <f t="shared" si="256"/>
        <v/>
      </c>
      <c r="AL638" s="9" t="str">
        <f>IF('Stock Details'!F637="", "", 'Stock Details'!F637)</f>
        <v/>
      </c>
      <c r="AM638" s="9" t="str">
        <f>IF('Stock Details'!G637="", "", 'Stock Details'!G637)</f>
        <v/>
      </c>
      <c r="AO638" s="59" t="str">
        <f t="shared" si="257"/>
        <v/>
      </c>
      <c r="AP638" s="59" t="str">
        <f t="shared" si="261"/>
        <v/>
      </c>
      <c r="AQ638" s="59" t="str">
        <f t="shared" si="262"/>
        <v/>
      </c>
      <c r="AR638" s="59" t="str">
        <f t="shared" si="263"/>
        <v/>
      </c>
      <c r="AS638" s="59" t="str">
        <f t="shared" si="264"/>
        <v/>
      </c>
      <c r="AT638" s="59" t="str">
        <f t="shared" si="265"/>
        <v/>
      </c>
      <c r="AV638" s="59" t="str">
        <f t="shared" si="258"/>
        <v/>
      </c>
      <c r="AW638" s="59" t="str">
        <f t="shared" si="240"/>
        <v/>
      </c>
      <c r="AX638" s="59" t="str">
        <f t="shared" si="241"/>
        <v/>
      </c>
      <c r="AY638" s="59" t="str">
        <f t="shared" si="242"/>
        <v/>
      </c>
      <c r="AZ638" s="59" t="str">
        <f t="shared" si="243"/>
        <v/>
      </c>
      <c r="BA638" s="59" t="str">
        <f t="shared" si="244"/>
        <v/>
      </c>
      <c r="BC638" s="49" t="str">
        <f>IF($B638="", "", IF(COUNTIF(BD638:$BY638, "")=BC$8, IF(D638="", "", D638), ""))</f>
        <v/>
      </c>
      <c r="BD638" s="61" t="str">
        <f>IF($B638="", "", IF(COUNTIF(BE638:$BY638, "")=BD$8, IF(E638="", "", E638), ""))</f>
        <v/>
      </c>
      <c r="BE638" s="61" t="str">
        <f>IF($B638="", "", IF(COUNTIF(BF638:$BY638, "")=BE$8, IF(F638="", "", F638), ""))</f>
        <v/>
      </c>
      <c r="BF638" s="61" t="str">
        <f>IF($B638="", "", IF(COUNTIF(BG638:$BY638, "")=BF$8, IF(G638="", "", G638), ""))</f>
        <v/>
      </c>
      <c r="BG638" s="61" t="str">
        <f>IF($B638="", "", IF(COUNTIF(BH638:$BY638, "")=BG$8, IF(H638="", "", H638), ""))</f>
        <v/>
      </c>
      <c r="BH638" s="61" t="str">
        <f>IF($B638="", "", IF(COUNTIF(BI638:$BY638, "")=BH$8, IF(I638="", "", I638), ""))</f>
        <v/>
      </c>
      <c r="BI638" s="61" t="str">
        <f>IF($B638="", "", IF(COUNTIF(BJ638:$BY638, "")=BI$8, IF(J638="", "", J638), ""))</f>
        <v/>
      </c>
      <c r="BJ638" s="61" t="str">
        <f>IF($B638="", "", IF(COUNTIF(BK638:$BY638, "")=BJ$8, IF(K638="", "", K638), ""))</f>
        <v/>
      </c>
      <c r="BK638" s="61" t="str">
        <f>IF($B638="", "", IF(COUNTIF(BL638:$BY638, "")=BK$8, IF(L638="", "", L638), ""))</f>
        <v/>
      </c>
      <c r="BL638" s="61" t="str">
        <f>IF($B638="", "", IF(COUNTIF(BM638:$BY638, "")=BL$8, IF(M638="", "", M638), ""))</f>
        <v/>
      </c>
      <c r="BM638" s="61" t="str">
        <f>IF($B638="", "", IF(COUNTIF(BN638:$BY638, "")=BM$8, IF(N638="", "", N638), ""))</f>
        <v/>
      </c>
      <c r="BN638" s="61" t="str">
        <f>IF($B638="", "", IF(COUNTIF(BO638:$BY638, "")=BN$8, IF(O638="", "", O638), ""))</f>
        <v/>
      </c>
      <c r="BO638" s="61" t="str">
        <f>IF($B638="", "", IF(COUNTIF(BP638:$BY638, "")=BO$8, IF(P638="", "", P638), ""))</f>
        <v/>
      </c>
      <c r="BP638" s="61" t="str">
        <f>IF($B638="", "", IF(COUNTIF(BQ638:$BY638, "")=BP$8, IF(Q638="", "", Q638), ""))</f>
        <v/>
      </c>
      <c r="BQ638" s="61" t="str">
        <f>IF($B638="", "", IF(COUNTIF(BR638:$BY638, "")=BQ$8, IF(R638="", "", R638), ""))</f>
        <v/>
      </c>
      <c r="BR638" s="61" t="str">
        <f>IF($B638="", "", IF(COUNTIF(BS638:$BY638, "")=BR$8, IF(S638="", "", S638), ""))</f>
        <v/>
      </c>
      <c r="BS638" s="61" t="str">
        <f>IF($B638="", "", IF(COUNTIF(BT638:$BY638, "")=BS$8, IF(T638="", "", T638), ""))</f>
        <v/>
      </c>
      <c r="BT638" s="61" t="str">
        <f>IF($B638="", "", IF(COUNTIF(BU638:$BY638, "")=BT$8, IF(U638="", "", U638), ""))</f>
        <v/>
      </c>
      <c r="BU638" s="61" t="str">
        <f>IF($B638="", "", IF(COUNTIF(BV638:$BY638, "")=BU$8, IF(V638="", "", V638), ""))</f>
        <v/>
      </c>
      <c r="BV638" s="61" t="str">
        <f>IF($B638="", "", IF(COUNTIF(BW638:$BY638, "")=BV$8, IF(W638="", "", W638), ""))</f>
        <v/>
      </c>
      <c r="BW638" s="61" t="str">
        <f>IF($B638="", "", IF(COUNTIF(BX638:$BY638, "")=BW$8, IF(X638="", "", X638), ""))</f>
        <v/>
      </c>
      <c r="BX638" s="61" t="str">
        <f>IF($B638="", "", IF(COUNTIF(BY638:$BY638, "")=BX$8, IF(Y638="", "", Y638), ""))</f>
        <v/>
      </c>
      <c r="BY638" s="50" t="str">
        <f t="shared" si="259"/>
        <v/>
      </c>
      <c r="CA638" s="6" t="str">
        <f t="shared" si="260"/>
        <v/>
      </c>
      <c r="CB638" s="6" t="str">
        <f>IF(CA638="", "", RANK(CA638, $CA$9:$CA$2508, 0)+COUNTIF($CA$9:CA638, CA638)-1)</f>
        <v/>
      </c>
    </row>
    <row r="639" spans="1:80" x14ac:dyDescent="0.25">
      <c r="A639" s="22"/>
      <c r="B639" s="121" t="str">
        <f>IF('Stock Details'!B638="", "", 'Stock Details'!B638)</f>
        <v/>
      </c>
      <c r="C639" s="22"/>
      <c r="D639" s="130"/>
      <c r="E639" s="122"/>
      <c r="F639" s="131"/>
      <c r="G639" s="22"/>
      <c r="H639" s="130" t="str">
        <f t="shared" si="245"/>
        <v/>
      </c>
      <c r="I639" s="122"/>
      <c r="J639" s="131"/>
      <c r="K639" s="22"/>
      <c r="L639" s="130" t="str">
        <f t="shared" si="246"/>
        <v/>
      </c>
      <c r="M639" s="122"/>
      <c r="N639" s="131"/>
      <c r="O639" s="22"/>
      <c r="P639" s="130" t="str">
        <f t="shared" si="247"/>
        <v/>
      </c>
      <c r="Q639" s="122"/>
      <c r="R639" s="131"/>
      <c r="S639" s="22"/>
      <c r="T639" s="130" t="str">
        <f t="shared" si="248"/>
        <v/>
      </c>
      <c r="U639" s="122"/>
      <c r="V639" s="131"/>
      <c r="W639" s="22"/>
      <c r="X639" s="130" t="str">
        <f t="shared" si="249"/>
        <v/>
      </c>
      <c r="Y639" s="122"/>
      <c r="Z639" s="131"/>
      <c r="AA639" s="22"/>
      <c r="AC639" s="6" t="str">
        <f t="shared" si="250"/>
        <v/>
      </c>
      <c r="AE639" s="6" t="str">
        <f t="shared" si="251"/>
        <v/>
      </c>
      <c r="AF639" s="6" t="str">
        <f t="shared" si="252"/>
        <v/>
      </c>
      <c r="AG639" s="6" t="str">
        <f t="shared" si="253"/>
        <v/>
      </c>
      <c r="AH639" s="6" t="str">
        <f t="shared" si="254"/>
        <v/>
      </c>
      <c r="AI639" s="6" t="str">
        <f t="shared" si="255"/>
        <v/>
      </c>
      <c r="AJ639" s="6" t="str">
        <f t="shared" si="256"/>
        <v/>
      </c>
      <c r="AL639" s="9" t="str">
        <f>IF('Stock Details'!F638="", "", 'Stock Details'!F638)</f>
        <v/>
      </c>
      <c r="AM639" s="9" t="str">
        <f>IF('Stock Details'!G638="", "", 'Stock Details'!G638)</f>
        <v/>
      </c>
      <c r="AO639" s="59" t="str">
        <f t="shared" si="257"/>
        <v/>
      </c>
      <c r="AP639" s="59" t="str">
        <f t="shared" si="261"/>
        <v/>
      </c>
      <c r="AQ639" s="59" t="str">
        <f t="shared" si="262"/>
        <v/>
      </c>
      <c r="AR639" s="59" t="str">
        <f t="shared" si="263"/>
        <v/>
      </c>
      <c r="AS639" s="59" t="str">
        <f t="shared" si="264"/>
        <v/>
      </c>
      <c r="AT639" s="59" t="str">
        <f t="shared" si="265"/>
        <v/>
      </c>
      <c r="AV639" s="59" t="str">
        <f t="shared" si="258"/>
        <v/>
      </c>
      <c r="AW639" s="59" t="str">
        <f t="shared" si="240"/>
        <v/>
      </c>
      <c r="AX639" s="59" t="str">
        <f t="shared" si="241"/>
        <v/>
      </c>
      <c r="AY639" s="59" t="str">
        <f t="shared" si="242"/>
        <v/>
      </c>
      <c r="AZ639" s="59" t="str">
        <f t="shared" si="243"/>
        <v/>
      </c>
      <c r="BA639" s="59" t="str">
        <f t="shared" si="244"/>
        <v/>
      </c>
      <c r="BC639" s="49" t="str">
        <f>IF($B639="", "", IF(COUNTIF(BD639:$BY639, "")=BC$8, IF(D639="", "", D639), ""))</f>
        <v/>
      </c>
      <c r="BD639" s="61" t="str">
        <f>IF($B639="", "", IF(COUNTIF(BE639:$BY639, "")=BD$8, IF(E639="", "", E639), ""))</f>
        <v/>
      </c>
      <c r="BE639" s="61" t="str">
        <f>IF($B639="", "", IF(COUNTIF(BF639:$BY639, "")=BE$8, IF(F639="", "", F639), ""))</f>
        <v/>
      </c>
      <c r="BF639" s="61" t="str">
        <f>IF($B639="", "", IF(COUNTIF(BG639:$BY639, "")=BF$8, IF(G639="", "", G639), ""))</f>
        <v/>
      </c>
      <c r="BG639" s="61" t="str">
        <f>IF($B639="", "", IF(COUNTIF(BH639:$BY639, "")=BG$8, IF(H639="", "", H639), ""))</f>
        <v/>
      </c>
      <c r="BH639" s="61" t="str">
        <f>IF($B639="", "", IF(COUNTIF(BI639:$BY639, "")=BH$8, IF(I639="", "", I639), ""))</f>
        <v/>
      </c>
      <c r="BI639" s="61" t="str">
        <f>IF($B639="", "", IF(COUNTIF(BJ639:$BY639, "")=BI$8, IF(J639="", "", J639), ""))</f>
        <v/>
      </c>
      <c r="BJ639" s="61" t="str">
        <f>IF($B639="", "", IF(COUNTIF(BK639:$BY639, "")=BJ$8, IF(K639="", "", K639), ""))</f>
        <v/>
      </c>
      <c r="BK639" s="61" t="str">
        <f>IF($B639="", "", IF(COUNTIF(BL639:$BY639, "")=BK$8, IF(L639="", "", L639), ""))</f>
        <v/>
      </c>
      <c r="BL639" s="61" t="str">
        <f>IF($B639="", "", IF(COUNTIF(BM639:$BY639, "")=BL$8, IF(M639="", "", M639), ""))</f>
        <v/>
      </c>
      <c r="BM639" s="61" t="str">
        <f>IF($B639="", "", IF(COUNTIF(BN639:$BY639, "")=BM$8, IF(N639="", "", N639), ""))</f>
        <v/>
      </c>
      <c r="BN639" s="61" t="str">
        <f>IF($B639="", "", IF(COUNTIF(BO639:$BY639, "")=BN$8, IF(O639="", "", O639), ""))</f>
        <v/>
      </c>
      <c r="BO639" s="61" t="str">
        <f>IF($B639="", "", IF(COUNTIF(BP639:$BY639, "")=BO$8, IF(P639="", "", P639), ""))</f>
        <v/>
      </c>
      <c r="BP639" s="61" t="str">
        <f>IF($B639="", "", IF(COUNTIF(BQ639:$BY639, "")=BP$8, IF(Q639="", "", Q639), ""))</f>
        <v/>
      </c>
      <c r="BQ639" s="61" t="str">
        <f>IF($B639="", "", IF(COUNTIF(BR639:$BY639, "")=BQ$8, IF(R639="", "", R639), ""))</f>
        <v/>
      </c>
      <c r="BR639" s="61" t="str">
        <f>IF($B639="", "", IF(COUNTIF(BS639:$BY639, "")=BR$8, IF(S639="", "", S639), ""))</f>
        <v/>
      </c>
      <c r="BS639" s="61" t="str">
        <f>IF($B639="", "", IF(COUNTIF(BT639:$BY639, "")=BS$8, IF(T639="", "", T639), ""))</f>
        <v/>
      </c>
      <c r="BT639" s="61" t="str">
        <f>IF($B639="", "", IF(COUNTIF(BU639:$BY639, "")=BT$8, IF(U639="", "", U639), ""))</f>
        <v/>
      </c>
      <c r="BU639" s="61" t="str">
        <f>IF($B639="", "", IF(COUNTIF(BV639:$BY639, "")=BU$8, IF(V639="", "", V639), ""))</f>
        <v/>
      </c>
      <c r="BV639" s="61" t="str">
        <f>IF($B639="", "", IF(COUNTIF(BW639:$BY639, "")=BV$8, IF(W639="", "", W639), ""))</f>
        <v/>
      </c>
      <c r="BW639" s="61" t="str">
        <f>IF($B639="", "", IF(COUNTIF(BX639:$BY639, "")=BW$8, IF(X639="", "", X639), ""))</f>
        <v/>
      </c>
      <c r="BX639" s="61" t="str">
        <f>IF($B639="", "", IF(COUNTIF(BY639:$BY639, "")=BX$8, IF(Y639="", "", Y639), ""))</f>
        <v/>
      </c>
      <c r="BY639" s="50" t="str">
        <f t="shared" si="259"/>
        <v/>
      </c>
      <c r="CA639" s="6" t="str">
        <f t="shared" si="260"/>
        <v/>
      </c>
      <c r="CB639" s="6" t="str">
        <f>IF(CA639="", "", RANK(CA639, $CA$9:$CA$2508, 0)+COUNTIF($CA$9:CA639, CA639)-1)</f>
        <v/>
      </c>
    </row>
    <row r="640" spans="1:80" x14ac:dyDescent="0.25">
      <c r="A640" s="22"/>
      <c r="B640" s="121" t="str">
        <f>IF('Stock Details'!B639="", "", 'Stock Details'!B639)</f>
        <v/>
      </c>
      <c r="C640" s="22"/>
      <c r="D640" s="130"/>
      <c r="E640" s="122"/>
      <c r="F640" s="131"/>
      <c r="G640" s="22"/>
      <c r="H640" s="130" t="str">
        <f t="shared" si="245"/>
        <v/>
      </c>
      <c r="I640" s="122"/>
      <c r="J640" s="131"/>
      <c r="K640" s="22"/>
      <c r="L640" s="130" t="str">
        <f t="shared" si="246"/>
        <v/>
      </c>
      <c r="M640" s="122"/>
      <c r="N640" s="131"/>
      <c r="O640" s="22"/>
      <c r="P640" s="130" t="str">
        <f t="shared" si="247"/>
        <v/>
      </c>
      <c r="Q640" s="122"/>
      <c r="R640" s="131"/>
      <c r="S640" s="22"/>
      <c r="T640" s="130" t="str">
        <f t="shared" si="248"/>
        <v/>
      </c>
      <c r="U640" s="122"/>
      <c r="V640" s="131"/>
      <c r="W640" s="22"/>
      <c r="X640" s="130" t="str">
        <f t="shared" si="249"/>
        <v/>
      </c>
      <c r="Y640" s="122"/>
      <c r="Z640" s="131"/>
      <c r="AA640" s="22"/>
      <c r="AC640" s="6" t="str">
        <f t="shared" si="250"/>
        <v/>
      </c>
      <c r="AE640" s="6" t="str">
        <f t="shared" si="251"/>
        <v/>
      </c>
      <c r="AF640" s="6" t="str">
        <f t="shared" si="252"/>
        <v/>
      </c>
      <c r="AG640" s="6" t="str">
        <f t="shared" si="253"/>
        <v/>
      </c>
      <c r="AH640" s="6" t="str">
        <f t="shared" si="254"/>
        <v/>
      </c>
      <c r="AI640" s="6" t="str">
        <f t="shared" si="255"/>
        <v/>
      </c>
      <c r="AJ640" s="6" t="str">
        <f t="shared" si="256"/>
        <v/>
      </c>
      <c r="AL640" s="9" t="str">
        <f>IF('Stock Details'!F639="", "", 'Stock Details'!F639)</f>
        <v/>
      </c>
      <c r="AM640" s="9" t="str">
        <f>IF('Stock Details'!G639="", "", 'Stock Details'!G639)</f>
        <v/>
      </c>
      <c r="AO640" s="59" t="str">
        <f t="shared" si="257"/>
        <v/>
      </c>
      <c r="AP640" s="59" t="str">
        <f t="shared" si="261"/>
        <v/>
      </c>
      <c r="AQ640" s="59" t="str">
        <f t="shared" si="262"/>
        <v/>
      </c>
      <c r="AR640" s="59" t="str">
        <f t="shared" si="263"/>
        <v/>
      </c>
      <c r="AS640" s="59" t="str">
        <f t="shared" si="264"/>
        <v/>
      </c>
      <c r="AT640" s="59" t="str">
        <f t="shared" si="265"/>
        <v/>
      </c>
      <c r="AV640" s="59" t="str">
        <f t="shared" si="258"/>
        <v/>
      </c>
      <c r="AW640" s="59" t="str">
        <f t="shared" si="240"/>
        <v/>
      </c>
      <c r="AX640" s="59" t="str">
        <f t="shared" si="241"/>
        <v/>
      </c>
      <c r="AY640" s="59" t="str">
        <f t="shared" si="242"/>
        <v/>
      </c>
      <c r="AZ640" s="59" t="str">
        <f t="shared" si="243"/>
        <v/>
      </c>
      <c r="BA640" s="59" t="str">
        <f t="shared" si="244"/>
        <v/>
      </c>
      <c r="BC640" s="49" t="str">
        <f>IF($B640="", "", IF(COUNTIF(BD640:$BY640, "")=BC$8, IF(D640="", "", D640), ""))</f>
        <v/>
      </c>
      <c r="BD640" s="61" t="str">
        <f>IF($B640="", "", IF(COUNTIF(BE640:$BY640, "")=BD$8, IF(E640="", "", E640), ""))</f>
        <v/>
      </c>
      <c r="BE640" s="61" t="str">
        <f>IF($B640="", "", IF(COUNTIF(BF640:$BY640, "")=BE$8, IF(F640="", "", F640), ""))</f>
        <v/>
      </c>
      <c r="BF640" s="61" t="str">
        <f>IF($B640="", "", IF(COUNTIF(BG640:$BY640, "")=BF$8, IF(G640="", "", G640), ""))</f>
        <v/>
      </c>
      <c r="BG640" s="61" t="str">
        <f>IF($B640="", "", IF(COUNTIF(BH640:$BY640, "")=BG$8, IF(H640="", "", H640), ""))</f>
        <v/>
      </c>
      <c r="BH640" s="61" t="str">
        <f>IF($B640="", "", IF(COUNTIF(BI640:$BY640, "")=BH$8, IF(I640="", "", I640), ""))</f>
        <v/>
      </c>
      <c r="BI640" s="61" t="str">
        <f>IF($B640="", "", IF(COUNTIF(BJ640:$BY640, "")=BI$8, IF(J640="", "", J640), ""))</f>
        <v/>
      </c>
      <c r="BJ640" s="61" t="str">
        <f>IF($B640="", "", IF(COUNTIF(BK640:$BY640, "")=BJ$8, IF(K640="", "", K640), ""))</f>
        <v/>
      </c>
      <c r="BK640" s="61" t="str">
        <f>IF($B640="", "", IF(COUNTIF(BL640:$BY640, "")=BK$8, IF(L640="", "", L640), ""))</f>
        <v/>
      </c>
      <c r="BL640" s="61" t="str">
        <f>IF($B640="", "", IF(COUNTIF(BM640:$BY640, "")=BL$8, IF(M640="", "", M640), ""))</f>
        <v/>
      </c>
      <c r="BM640" s="61" t="str">
        <f>IF($B640="", "", IF(COUNTIF(BN640:$BY640, "")=BM$8, IF(N640="", "", N640), ""))</f>
        <v/>
      </c>
      <c r="BN640" s="61" t="str">
        <f>IF($B640="", "", IF(COUNTIF(BO640:$BY640, "")=BN$8, IF(O640="", "", O640), ""))</f>
        <v/>
      </c>
      <c r="BO640" s="61" t="str">
        <f>IF($B640="", "", IF(COUNTIF(BP640:$BY640, "")=BO$8, IF(P640="", "", P640), ""))</f>
        <v/>
      </c>
      <c r="BP640" s="61" t="str">
        <f>IF($B640="", "", IF(COUNTIF(BQ640:$BY640, "")=BP$8, IF(Q640="", "", Q640), ""))</f>
        <v/>
      </c>
      <c r="BQ640" s="61" t="str">
        <f>IF($B640="", "", IF(COUNTIF(BR640:$BY640, "")=BQ$8, IF(R640="", "", R640), ""))</f>
        <v/>
      </c>
      <c r="BR640" s="61" t="str">
        <f>IF($B640="", "", IF(COUNTIF(BS640:$BY640, "")=BR$8, IF(S640="", "", S640), ""))</f>
        <v/>
      </c>
      <c r="BS640" s="61" t="str">
        <f>IF($B640="", "", IF(COUNTIF(BT640:$BY640, "")=BS$8, IF(T640="", "", T640), ""))</f>
        <v/>
      </c>
      <c r="BT640" s="61" t="str">
        <f>IF($B640="", "", IF(COUNTIF(BU640:$BY640, "")=BT$8, IF(U640="", "", U640), ""))</f>
        <v/>
      </c>
      <c r="BU640" s="61" t="str">
        <f>IF($B640="", "", IF(COUNTIF(BV640:$BY640, "")=BU$8, IF(V640="", "", V640), ""))</f>
        <v/>
      </c>
      <c r="BV640" s="61" t="str">
        <f>IF($B640="", "", IF(COUNTIF(BW640:$BY640, "")=BV$8, IF(W640="", "", W640), ""))</f>
        <v/>
      </c>
      <c r="BW640" s="61" t="str">
        <f>IF($B640="", "", IF(COUNTIF(BX640:$BY640, "")=BW$8, IF(X640="", "", X640), ""))</f>
        <v/>
      </c>
      <c r="BX640" s="61" t="str">
        <f>IF($B640="", "", IF(COUNTIF(BY640:$BY640, "")=BX$8, IF(Y640="", "", Y640), ""))</f>
        <v/>
      </c>
      <c r="BY640" s="50" t="str">
        <f t="shared" si="259"/>
        <v/>
      </c>
      <c r="CA640" s="6" t="str">
        <f t="shared" si="260"/>
        <v/>
      </c>
      <c r="CB640" s="6" t="str">
        <f>IF(CA640="", "", RANK(CA640, $CA$9:$CA$2508, 0)+COUNTIF($CA$9:CA640, CA640)-1)</f>
        <v/>
      </c>
    </row>
    <row r="641" spans="1:80" x14ac:dyDescent="0.25">
      <c r="A641" s="22"/>
      <c r="B641" s="121" t="str">
        <f>IF('Stock Details'!B640="", "", 'Stock Details'!B640)</f>
        <v/>
      </c>
      <c r="C641" s="22"/>
      <c r="D641" s="130"/>
      <c r="E641" s="122"/>
      <c r="F641" s="131"/>
      <c r="G641" s="22"/>
      <c r="H641" s="130" t="str">
        <f t="shared" si="245"/>
        <v/>
      </c>
      <c r="I641" s="122"/>
      <c r="J641" s="131"/>
      <c r="K641" s="22"/>
      <c r="L641" s="130" t="str">
        <f t="shared" si="246"/>
        <v/>
      </c>
      <c r="M641" s="122"/>
      <c r="N641" s="131"/>
      <c r="O641" s="22"/>
      <c r="P641" s="130" t="str">
        <f t="shared" si="247"/>
        <v/>
      </c>
      <c r="Q641" s="122"/>
      <c r="R641" s="131"/>
      <c r="S641" s="22"/>
      <c r="T641" s="130" t="str">
        <f t="shared" si="248"/>
        <v/>
      </c>
      <c r="U641" s="122"/>
      <c r="V641" s="131"/>
      <c r="W641" s="22"/>
      <c r="X641" s="130" t="str">
        <f t="shared" si="249"/>
        <v/>
      </c>
      <c r="Y641" s="122"/>
      <c r="Z641" s="131"/>
      <c r="AA641" s="22"/>
      <c r="AC641" s="6" t="str">
        <f t="shared" si="250"/>
        <v/>
      </c>
      <c r="AE641" s="6" t="str">
        <f t="shared" si="251"/>
        <v/>
      </c>
      <c r="AF641" s="6" t="str">
        <f t="shared" si="252"/>
        <v/>
      </c>
      <c r="AG641" s="6" t="str">
        <f t="shared" si="253"/>
        <v/>
      </c>
      <c r="AH641" s="6" t="str">
        <f t="shared" si="254"/>
        <v/>
      </c>
      <c r="AI641" s="6" t="str">
        <f t="shared" si="255"/>
        <v/>
      </c>
      <c r="AJ641" s="6" t="str">
        <f t="shared" si="256"/>
        <v/>
      </c>
      <c r="AL641" s="9" t="str">
        <f>IF('Stock Details'!F640="", "", 'Stock Details'!F640)</f>
        <v/>
      </c>
      <c r="AM641" s="9" t="str">
        <f>IF('Stock Details'!G640="", "", 'Stock Details'!G640)</f>
        <v/>
      </c>
      <c r="AO641" s="59" t="str">
        <f t="shared" si="257"/>
        <v/>
      </c>
      <c r="AP641" s="59" t="str">
        <f t="shared" si="261"/>
        <v/>
      </c>
      <c r="AQ641" s="59" t="str">
        <f t="shared" si="262"/>
        <v/>
      </c>
      <c r="AR641" s="59" t="str">
        <f t="shared" si="263"/>
        <v/>
      </c>
      <c r="AS641" s="59" t="str">
        <f t="shared" si="264"/>
        <v/>
      </c>
      <c r="AT641" s="59" t="str">
        <f t="shared" si="265"/>
        <v/>
      </c>
      <c r="AV641" s="59" t="str">
        <f t="shared" si="258"/>
        <v/>
      </c>
      <c r="AW641" s="59" t="str">
        <f t="shared" si="240"/>
        <v/>
      </c>
      <c r="AX641" s="59" t="str">
        <f t="shared" si="241"/>
        <v/>
      </c>
      <c r="AY641" s="59" t="str">
        <f t="shared" si="242"/>
        <v/>
      </c>
      <c r="AZ641" s="59" t="str">
        <f t="shared" si="243"/>
        <v/>
      </c>
      <c r="BA641" s="59" t="str">
        <f t="shared" si="244"/>
        <v/>
      </c>
      <c r="BC641" s="49" t="str">
        <f>IF($B641="", "", IF(COUNTIF(BD641:$BY641, "")=BC$8, IF(D641="", "", D641), ""))</f>
        <v/>
      </c>
      <c r="BD641" s="61" t="str">
        <f>IF($B641="", "", IF(COUNTIF(BE641:$BY641, "")=BD$8, IF(E641="", "", E641), ""))</f>
        <v/>
      </c>
      <c r="BE641" s="61" t="str">
        <f>IF($B641="", "", IF(COUNTIF(BF641:$BY641, "")=BE$8, IF(F641="", "", F641), ""))</f>
        <v/>
      </c>
      <c r="BF641" s="61" t="str">
        <f>IF($B641="", "", IF(COUNTIF(BG641:$BY641, "")=BF$8, IF(G641="", "", G641), ""))</f>
        <v/>
      </c>
      <c r="BG641" s="61" t="str">
        <f>IF($B641="", "", IF(COUNTIF(BH641:$BY641, "")=BG$8, IF(H641="", "", H641), ""))</f>
        <v/>
      </c>
      <c r="BH641" s="61" t="str">
        <f>IF($B641="", "", IF(COUNTIF(BI641:$BY641, "")=BH$8, IF(I641="", "", I641), ""))</f>
        <v/>
      </c>
      <c r="BI641" s="61" t="str">
        <f>IF($B641="", "", IF(COUNTIF(BJ641:$BY641, "")=BI$8, IF(J641="", "", J641), ""))</f>
        <v/>
      </c>
      <c r="BJ641" s="61" t="str">
        <f>IF($B641="", "", IF(COUNTIF(BK641:$BY641, "")=BJ$8, IF(K641="", "", K641), ""))</f>
        <v/>
      </c>
      <c r="BK641" s="61" t="str">
        <f>IF($B641="", "", IF(COUNTIF(BL641:$BY641, "")=BK$8, IF(L641="", "", L641), ""))</f>
        <v/>
      </c>
      <c r="BL641" s="61" t="str">
        <f>IF($B641="", "", IF(COUNTIF(BM641:$BY641, "")=BL$8, IF(M641="", "", M641), ""))</f>
        <v/>
      </c>
      <c r="BM641" s="61" t="str">
        <f>IF($B641="", "", IF(COUNTIF(BN641:$BY641, "")=BM$8, IF(N641="", "", N641), ""))</f>
        <v/>
      </c>
      <c r="BN641" s="61" t="str">
        <f>IF($B641="", "", IF(COUNTIF(BO641:$BY641, "")=BN$8, IF(O641="", "", O641), ""))</f>
        <v/>
      </c>
      <c r="BO641" s="61" t="str">
        <f>IF($B641="", "", IF(COUNTIF(BP641:$BY641, "")=BO$8, IF(P641="", "", P641), ""))</f>
        <v/>
      </c>
      <c r="BP641" s="61" t="str">
        <f>IF($B641="", "", IF(COUNTIF(BQ641:$BY641, "")=BP$8, IF(Q641="", "", Q641), ""))</f>
        <v/>
      </c>
      <c r="BQ641" s="61" t="str">
        <f>IF($B641="", "", IF(COUNTIF(BR641:$BY641, "")=BQ$8, IF(R641="", "", R641), ""))</f>
        <v/>
      </c>
      <c r="BR641" s="61" t="str">
        <f>IF($B641="", "", IF(COUNTIF(BS641:$BY641, "")=BR$8, IF(S641="", "", S641), ""))</f>
        <v/>
      </c>
      <c r="BS641" s="61" t="str">
        <f>IF($B641="", "", IF(COUNTIF(BT641:$BY641, "")=BS$8, IF(T641="", "", T641), ""))</f>
        <v/>
      </c>
      <c r="BT641" s="61" t="str">
        <f>IF($B641="", "", IF(COUNTIF(BU641:$BY641, "")=BT$8, IF(U641="", "", U641), ""))</f>
        <v/>
      </c>
      <c r="BU641" s="61" t="str">
        <f>IF($B641="", "", IF(COUNTIF(BV641:$BY641, "")=BU$8, IF(V641="", "", V641), ""))</f>
        <v/>
      </c>
      <c r="BV641" s="61" t="str">
        <f>IF($B641="", "", IF(COUNTIF(BW641:$BY641, "")=BV$8, IF(W641="", "", W641), ""))</f>
        <v/>
      </c>
      <c r="BW641" s="61" t="str">
        <f>IF($B641="", "", IF(COUNTIF(BX641:$BY641, "")=BW$8, IF(X641="", "", X641), ""))</f>
        <v/>
      </c>
      <c r="BX641" s="61" t="str">
        <f>IF($B641="", "", IF(COUNTIF(BY641:$BY641, "")=BX$8, IF(Y641="", "", Y641), ""))</f>
        <v/>
      </c>
      <c r="BY641" s="50" t="str">
        <f t="shared" si="259"/>
        <v/>
      </c>
      <c r="CA641" s="6" t="str">
        <f t="shared" si="260"/>
        <v/>
      </c>
      <c r="CB641" s="6" t="str">
        <f>IF(CA641="", "", RANK(CA641, $CA$9:$CA$2508, 0)+COUNTIF($CA$9:CA641, CA641)-1)</f>
        <v/>
      </c>
    </row>
    <row r="642" spans="1:80" x14ac:dyDescent="0.25">
      <c r="A642" s="22"/>
      <c r="B642" s="121" t="str">
        <f>IF('Stock Details'!B641="", "", 'Stock Details'!B641)</f>
        <v/>
      </c>
      <c r="C642" s="22"/>
      <c r="D642" s="130"/>
      <c r="E642" s="122"/>
      <c r="F642" s="131"/>
      <c r="G642" s="22"/>
      <c r="H642" s="130" t="str">
        <f t="shared" si="245"/>
        <v/>
      </c>
      <c r="I642" s="122"/>
      <c r="J642" s="131"/>
      <c r="K642" s="22"/>
      <c r="L642" s="130" t="str">
        <f t="shared" si="246"/>
        <v/>
      </c>
      <c r="M642" s="122"/>
      <c r="N642" s="131"/>
      <c r="O642" s="22"/>
      <c r="P642" s="130" t="str">
        <f t="shared" si="247"/>
        <v/>
      </c>
      <c r="Q642" s="122"/>
      <c r="R642" s="131"/>
      <c r="S642" s="22"/>
      <c r="T642" s="130" t="str">
        <f t="shared" si="248"/>
        <v/>
      </c>
      <c r="U642" s="122"/>
      <c r="V642" s="131"/>
      <c r="W642" s="22"/>
      <c r="X642" s="130" t="str">
        <f t="shared" si="249"/>
        <v/>
      </c>
      <c r="Y642" s="122"/>
      <c r="Z642" s="131"/>
      <c r="AA642" s="22"/>
      <c r="AC642" s="6" t="str">
        <f t="shared" si="250"/>
        <v/>
      </c>
      <c r="AE642" s="6" t="str">
        <f t="shared" si="251"/>
        <v/>
      </c>
      <c r="AF642" s="6" t="str">
        <f t="shared" si="252"/>
        <v/>
      </c>
      <c r="AG642" s="6" t="str">
        <f t="shared" si="253"/>
        <v/>
      </c>
      <c r="AH642" s="6" t="str">
        <f t="shared" si="254"/>
        <v/>
      </c>
      <c r="AI642" s="6" t="str">
        <f t="shared" si="255"/>
        <v/>
      </c>
      <c r="AJ642" s="6" t="str">
        <f t="shared" si="256"/>
        <v/>
      </c>
      <c r="AL642" s="9" t="str">
        <f>IF('Stock Details'!F641="", "", 'Stock Details'!F641)</f>
        <v/>
      </c>
      <c r="AM642" s="9" t="str">
        <f>IF('Stock Details'!G641="", "", 'Stock Details'!G641)</f>
        <v/>
      </c>
      <c r="AO642" s="59" t="str">
        <f t="shared" si="257"/>
        <v/>
      </c>
      <c r="AP642" s="59" t="str">
        <f t="shared" si="261"/>
        <v/>
      </c>
      <c r="AQ642" s="59" t="str">
        <f t="shared" si="262"/>
        <v/>
      </c>
      <c r="AR642" s="59" t="str">
        <f t="shared" si="263"/>
        <v/>
      </c>
      <c r="AS642" s="59" t="str">
        <f t="shared" si="264"/>
        <v/>
      </c>
      <c r="AT642" s="59" t="str">
        <f t="shared" si="265"/>
        <v/>
      </c>
      <c r="AV642" s="59" t="str">
        <f t="shared" si="258"/>
        <v/>
      </c>
      <c r="AW642" s="59" t="str">
        <f t="shared" si="240"/>
        <v/>
      </c>
      <c r="AX642" s="59" t="str">
        <f t="shared" si="241"/>
        <v/>
      </c>
      <c r="AY642" s="59" t="str">
        <f t="shared" si="242"/>
        <v/>
      </c>
      <c r="AZ642" s="59" t="str">
        <f t="shared" si="243"/>
        <v/>
      </c>
      <c r="BA642" s="59" t="str">
        <f t="shared" si="244"/>
        <v/>
      </c>
      <c r="BC642" s="49" t="str">
        <f>IF($B642="", "", IF(COUNTIF(BD642:$BY642, "")=BC$8, IF(D642="", "", D642), ""))</f>
        <v/>
      </c>
      <c r="BD642" s="61" t="str">
        <f>IF($B642="", "", IF(COUNTIF(BE642:$BY642, "")=BD$8, IF(E642="", "", E642), ""))</f>
        <v/>
      </c>
      <c r="BE642" s="61" t="str">
        <f>IF($B642="", "", IF(COUNTIF(BF642:$BY642, "")=BE$8, IF(F642="", "", F642), ""))</f>
        <v/>
      </c>
      <c r="BF642" s="61" t="str">
        <f>IF($B642="", "", IF(COUNTIF(BG642:$BY642, "")=BF$8, IF(G642="", "", G642), ""))</f>
        <v/>
      </c>
      <c r="BG642" s="61" t="str">
        <f>IF($B642="", "", IF(COUNTIF(BH642:$BY642, "")=BG$8, IF(H642="", "", H642), ""))</f>
        <v/>
      </c>
      <c r="BH642" s="61" t="str">
        <f>IF($B642="", "", IF(COUNTIF(BI642:$BY642, "")=BH$8, IF(I642="", "", I642), ""))</f>
        <v/>
      </c>
      <c r="BI642" s="61" t="str">
        <f>IF($B642="", "", IF(COUNTIF(BJ642:$BY642, "")=BI$8, IF(J642="", "", J642), ""))</f>
        <v/>
      </c>
      <c r="BJ642" s="61" t="str">
        <f>IF($B642="", "", IF(COUNTIF(BK642:$BY642, "")=BJ$8, IF(K642="", "", K642), ""))</f>
        <v/>
      </c>
      <c r="BK642" s="61" t="str">
        <f>IF($B642="", "", IF(COUNTIF(BL642:$BY642, "")=BK$8, IF(L642="", "", L642), ""))</f>
        <v/>
      </c>
      <c r="BL642" s="61" t="str">
        <f>IF($B642="", "", IF(COUNTIF(BM642:$BY642, "")=BL$8, IF(M642="", "", M642), ""))</f>
        <v/>
      </c>
      <c r="BM642" s="61" t="str">
        <f>IF($B642="", "", IF(COUNTIF(BN642:$BY642, "")=BM$8, IF(N642="", "", N642), ""))</f>
        <v/>
      </c>
      <c r="BN642" s="61" t="str">
        <f>IF($B642="", "", IF(COUNTIF(BO642:$BY642, "")=BN$8, IF(O642="", "", O642), ""))</f>
        <v/>
      </c>
      <c r="BO642" s="61" t="str">
        <f>IF($B642="", "", IF(COUNTIF(BP642:$BY642, "")=BO$8, IF(P642="", "", P642), ""))</f>
        <v/>
      </c>
      <c r="BP642" s="61" t="str">
        <f>IF($B642="", "", IF(COUNTIF(BQ642:$BY642, "")=BP$8, IF(Q642="", "", Q642), ""))</f>
        <v/>
      </c>
      <c r="BQ642" s="61" t="str">
        <f>IF($B642="", "", IF(COUNTIF(BR642:$BY642, "")=BQ$8, IF(R642="", "", R642), ""))</f>
        <v/>
      </c>
      <c r="BR642" s="61" t="str">
        <f>IF($B642="", "", IF(COUNTIF(BS642:$BY642, "")=BR$8, IF(S642="", "", S642), ""))</f>
        <v/>
      </c>
      <c r="BS642" s="61" t="str">
        <f>IF($B642="", "", IF(COUNTIF(BT642:$BY642, "")=BS$8, IF(T642="", "", T642), ""))</f>
        <v/>
      </c>
      <c r="BT642" s="61" t="str">
        <f>IF($B642="", "", IF(COUNTIF(BU642:$BY642, "")=BT$8, IF(U642="", "", U642), ""))</f>
        <v/>
      </c>
      <c r="BU642" s="61" t="str">
        <f>IF($B642="", "", IF(COUNTIF(BV642:$BY642, "")=BU$8, IF(V642="", "", V642), ""))</f>
        <v/>
      </c>
      <c r="BV642" s="61" t="str">
        <f>IF($B642="", "", IF(COUNTIF(BW642:$BY642, "")=BV$8, IF(W642="", "", W642), ""))</f>
        <v/>
      </c>
      <c r="BW642" s="61" t="str">
        <f>IF($B642="", "", IF(COUNTIF(BX642:$BY642, "")=BW$8, IF(X642="", "", X642), ""))</f>
        <v/>
      </c>
      <c r="BX642" s="61" t="str">
        <f>IF($B642="", "", IF(COUNTIF(BY642:$BY642, "")=BX$8, IF(Y642="", "", Y642), ""))</f>
        <v/>
      </c>
      <c r="BY642" s="50" t="str">
        <f t="shared" si="259"/>
        <v/>
      </c>
      <c r="CA642" s="6" t="str">
        <f t="shared" si="260"/>
        <v/>
      </c>
      <c r="CB642" s="6" t="str">
        <f>IF(CA642="", "", RANK(CA642, $CA$9:$CA$2508, 0)+COUNTIF($CA$9:CA642, CA642)-1)</f>
        <v/>
      </c>
    </row>
    <row r="643" spans="1:80" x14ac:dyDescent="0.25">
      <c r="A643" s="22"/>
      <c r="B643" s="121" t="str">
        <f>IF('Stock Details'!B642="", "", 'Stock Details'!B642)</f>
        <v/>
      </c>
      <c r="C643" s="22"/>
      <c r="D643" s="130"/>
      <c r="E643" s="122"/>
      <c r="F643" s="131"/>
      <c r="G643" s="22"/>
      <c r="H643" s="130" t="str">
        <f t="shared" si="245"/>
        <v/>
      </c>
      <c r="I643" s="122"/>
      <c r="J643" s="131"/>
      <c r="K643" s="22"/>
      <c r="L643" s="130" t="str">
        <f t="shared" si="246"/>
        <v/>
      </c>
      <c r="M643" s="122"/>
      <c r="N643" s="131"/>
      <c r="O643" s="22"/>
      <c r="P643" s="130" t="str">
        <f t="shared" si="247"/>
        <v/>
      </c>
      <c r="Q643" s="122"/>
      <c r="R643" s="131"/>
      <c r="S643" s="22"/>
      <c r="T643" s="130" t="str">
        <f t="shared" si="248"/>
        <v/>
      </c>
      <c r="U643" s="122"/>
      <c r="V643" s="131"/>
      <c r="W643" s="22"/>
      <c r="X643" s="130" t="str">
        <f t="shared" si="249"/>
        <v/>
      </c>
      <c r="Y643" s="122"/>
      <c r="Z643" s="131"/>
      <c r="AA643" s="22"/>
      <c r="AC643" s="6" t="str">
        <f t="shared" si="250"/>
        <v/>
      </c>
      <c r="AE643" s="6" t="str">
        <f t="shared" si="251"/>
        <v/>
      </c>
      <c r="AF643" s="6" t="str">
        <f t="shared" si="252"/>
        <v/>
      </c>
      <c r="AG643" s="6" t="str">
        <f t="shared" si="253"/>
        <v/>
      </c>
      <c r="AH643" s="6" t="str">
        <f t="shared" si="254"/>
        <v/>
      </c>
      <c r="AI643" s="6" t="str">
        <f t="shared" si="255"/>
        <v/>
      </c>
      <c r="AJ643" s="6" t="str">
        <f t="shared" si="256"/>
        <v/>
      </c>
      <c r="AL643" s="9" t="str">
        <f>IF('Stock Details'!F642="", "", 'Stock Details'!F642)</f>
        <v/>
      </c>
      <c r="AM643" s="9" t="str">
        <f>IF('Stock Details'!G642="", "", 'Stock Details'!G642)</f>
        <v/>
      </c>
      <c r="AO643" s="59" t="str">
        <f t="shared" si="257"/>
        <v/>
      </c>
      <c r="AP643" s="59" t="str">
        <f t="shared" si="261"/>
        <v/>
      </c>
      <c r="AQ643" s="59" t="str">
        <f t="shared" si="262"/>
        <v/>
      </c>
      <c r="AR643" s="59" t="str">
        <f t="shared" si="263"/>
        <v/>
      </c>
      <c r="AS643" s="59" t="str">
        <f t="shared" si="264"/>
        <v/>
      </c>
      <c r="AT643" s="59" t="str">
        <f t="shared" si="265"/>
        <v/>
      </c>
      <c r="AV643" s="59" t="str">
        <f t="shared" si="258"/>
        <v/>
      </c>
      <c r="AW643" s="59" t="str">
        <f t="shared" si="240"/>
        <v/>
      </c>
      <c r="AX643" s="59" t="str">
        <f t="shared" si="241"/>
        <v/>
      </c>
      <c r="AY643" s="59" t="str">
        <f t="shared" si="242"/>
        <v/>
      </c>
      <c r="AZ643" s="59" t="str">
        <f t="shared" si="243"/>
        <v/>
      </c>
      <c r="BA643" s="59" t="str">
        <f t="shared" si="244"/>
        <v/>
      </c>
      <c r="BC643" s="49" t="str">
        <f>IF($B643="", "", IF(COUNTIF(BD643:$BY643, "")=BC$8, IF(D643="", "", D643), ""))</f>
        <v/>
      </c>
      <c r="BD643" s="61" t="str">
        <f>IF($B643="", "", IF(COUNTIF(BE643:$BY643, "")=BD$8, IF(E643="", "", E643), ""))</f>
        <v/>
      </c>
      <c r="BE643" s="61" t="str">
        <f>IF($B643="", "", IF(COUNTIF(BF643:$BY643, "")=BE$8, IF(F643="", "", F643), ""))</f>
        <v/>
      </c>
      <c r="BF643" s="61" t="str">
        <f>IF($B643="", "", IF(COUNTIF(BG643:$BY643, "")=BF$8, IF(G643="", "", G643), ""))</f>
        <v/>
      </c>
      <c r="BG643" s="61" t="str">
        <f>IF($B643="", "", IF(COUNTIF(BH643:$BY643, "")=BG$8, IF(H643="", "", H643), ""))</f>
        <v/>
      </c>
      <c r="BH643" s="61" t="str">
        <f>IF($B643="", "", IF(COUNTIF(BI643:$BY643, "")=BH$8, IF(I643="", "", I643), ""))</f>
        <v/>
      </c>
      <c r="BI643" s="61" t="str">
        <f>IF($B643="", "", IF(COUNTIF(BJ643:$BY643, "")=BI$8, IF(J643="", "", J643), ""))</f>
        <v/>
      </c>
      <c r="BJ643" s="61" t="str">
        <f>IF($B643="", "", IF(COUNTIF(BK643:$BY643, "")=BJ$8, IF(K643="", "", K643), ""))</f>
        <v/>
      </c>
      <c r="BK643" s="61" t="str">
        <f>IF($B643="", "", IF(COUNTIF(BL643:$BY643, "")=BK$8, IF(L643="", "", L643), ""))</f>
        <v/>
      </c>
      <c r="BL643" s="61" t="str">
        <f>IF($B643="", "", IF(COUNTIF(BM643:$BY643, "")=BL$8, IF(M643="", "", M643), ""))</f>
        <v/>
      </c>
      <c r="BM643" s="61" t="str">
        <f>IF($B643="", "", IF(COUNTIF(BN643:$BY643, "")=BM$8, IF(N643="", "", N643), ""))</f>
        <v/>
      </c>
      <c r="BN643" s="61" t="str">
        <f>IF($B643="", "", IF(COUNTIF(BO643:$BY643, "")=BN$8, IF(O643="", "", O643), ""))</f>
        <v/>
      </c>
      <c r="BO643" s="61" t="str">
        <f>IF($B643="", "", IF(COUNTIF(BP643:$BY643, "")=BO$8, IF(P643="", "", P643), ""))</f>
        <v/>
      </c>
      <c r="BP643" s="61" t="str">
        <f>IF($B643="", "", IF(COUNTIF(BQ643:$BY643, "")=BP$8, IF(Q643="", "", Q643), ""))</f>
        <v/>
      </c>
      <c r="BQ643" s="61" t="str">
        <f>IF($B643="", "", IF(COUNTIF(BR643:$BY643, "")=BQ$8, IF(R643="", "", R643), ""))</f>
        <v/>
      </c>
      <c r="BR643" s="61" t="str">
        <f>IF($B643="", "", IF(COUNTIF(BS643:$BY643, "")=BR$8, IF(S643="", "", S643), ""))</f>
        <v/>
      </c>
      <c r="BS643" s="61" t="str">
        <f>IF($B643="", "", IF(COUNTIF(BT643:$BY643, "")=BS$8, IF(T643="", "", T643), ""))</f>
        <v/>
      </c>
      <c r="BT643" s="61" t="str">
        <f>IF($B643="", "", IF(COUNTIF(BU643:$BY643, "")=BT$8, IF(U643="", "", U643), ""))</f>
        <v/>
      </c>
      <c r="BU643" s="61" t="str">
        <f>IF($B643="", "", IF(COUNTIF(BV643:$BY643, "")=BU$8, IF(V643="", "", V643), ""))</f>
        <v/>
      </c>
      <c r="BV643" s="61" t="str">
        <f>IF($B643="", "", IF(COUNTIF(BW643:$BY643, "")=BV$8, IF(W643="", "", W643), ""))</f>
        <v/>
      </c>
      <c r="BW643" s="61" t="str">
        <f>IF($B643="", "", IF(COUNTIF(BX643:$BY643, "")=BW$8, IF(X643="", "", X643), ""))</f>
        <v/>
      </c>
      <c r="BX643" s="61" t="str">
        <f>IF($B643="", "", IF(COUNTIF(BY643:$BY643, "")=BX$8, IF(Y643="", "", Y643), ""))</f>
        <v/>
      </c>
      <c r="BY643" s="50" t="str">
        <f t="shared" si="259"/>
        <v/>
      </c>
      <c r="CA643" s="6" t="str">
        <f t="shared" si="260"/>
        <v/>
      </c>
      <c r="CB643" s="6" t="str">
        <f>IF(CA643="", "", RANK(CA643, $CA$9:$CA$2508, 0)+COUNTIF($CA$9:CA643, CA643)-1)</f>
        <v/>
      </c>
    </row>
    <row r="644" spans="1:80" x14ac:dyDescent="0.25">
      <c r="A644" s="22"/>
      <c r="B644" s="121" t="str">
        <f>IF('Stock Details'!B643="", "", 'Stock Details'!B643)</f>
        <v/>
      </c>
      <c r="C644" s="22"/>
      <c r="D644" s="130"/>
      <c r="E644" s="122"/>
      <c r="F644" s="131"/>
      <c r="G644" s="22"/>
      <c r="H644" s="130" t="str">
        <f t="shared" si="245"/>
        <v/>
      </c>
      <c r="I644" s="122"/>
      <c r="J644" s="131"/>
      <c r="K644" s="22"/>
      <c r="L644" s="130" t="str">
        <f t="shared" si="246"/>
        <v/>
      </c>
      <c r="M644" s="122"/>
      <c r="N644" s="131"/>
      <c r="O644" s="22"/>
      <c r="P644" s="130" t="str">
        <f t="shared" si="247"/>
        <v/>
      </c>
      <c r="Q644" s="122"/>
      <c r="R644" s="131"/>
      <c r="S644" s="22"/>
      <c r="T644" s="130" t="str">
        <f t="shared" si="248"/>
        <v/>
      </c>
      <c r="U644" s="122"/>
      <c r="V644" s="131"/>
      <c r="W644" s="22"/>
      <c r="X644" s="130" t="str">
        <f t="shared" si="249"/>
        <v/>
      </c>
      <c r="Y644" s="122"/>
      <c r="Z644" s="131"/>
      <c r="AA644" s="22"/>
      <c r="AC644" s="6" t="str">
        <f t="shared" si="250"/>
        <v/>
      </c>
      <c r="AE644" s="6" t="str">
        <f t="shared" si="251"/>
        <v/>
      </c>
      <c r="AF644" s="6" t="str">
        <f t="shared" si="252"/>
        <v/>
      </c>
      <c r="AG644" s="6" t="str">
        <f t="shared" si="253"/>
        <v/>
      </c>
      <c r="AH644" s="6" t="str">
        <f t="shared" si="254"/>
        <v/>
      </c>
      <c r="AI644" s="6" t="str">
        <f t="shared" si="255"/>
        <v/>
      </c>
      <c r="AJ644" s="6" t="str">
        <f t="shared" si="256"/>
        <v/>
      </c>
      <c r="AL644" s="9" t="str">
        <f>IF('Stock Details'!F643="", "", 'Stock Details'!F643)</f>
        <v/>
      </c>
      <c r="AM644" s="9" t="str">
        <f>IF('Stock Details'!G643="", "", 'Stock Details'!G643)</f>
        <v/>
      </c>
      <c r="AO644" s="59" t="str">
        <f t="shared" si="257"/>
        <v/>
      </c>
      <c r="AP644" s="59" t="str">
        <f t="shared" si="261"/>
        <v/>
      </c>
      <c r="AQ644" s="59" t="str">
        <f t="shared" si="262"/>
        <v/>
      </c>
      <c r="AR644" s="59" t="str">
        <f t="shared" si="263"/>
        <v/>
      </c>
      <c r="AS644" s="59" t="str">
        <f t="shared" si="264"/>
        <v/>
      </c>
      <c r="AT644" s="59" t="str">
        <f t="shared" si="265"/>
        <v/>
      </c>
      <c r="AV644" s="59" t="str">
        <f t="shared" si="258"/>
        <v/>
      </c>
      <c r="AW644" s="59" t="str">
        <f t="shared" si="240"/>
        <v/>
      </c>
      <c r="AX644" s="59" t="str">
        <f t="shared" si="241"/>
        <v/>
      </c>
      <c r="AY644" s="59" t="str">
        <f t="shared" si="242"/>
        <v/>
      </c>
      <c r="AZ644" s="59" t="str">
        <f t="shared" si="243"/>
        <v/>
      </c>
      <c r="BA644" s="59" t="str">
        <f t="shared" si="244"/>
        <v/>
      </c>
      <c r="BC644" s="49" t="str">
        <f>IF($B644="", "", IF(COUNTIF(BD644:$BY644, "")=BC$8, IF(D644="", "", D644), ""))</f>
        <v/>
      </c>
      <c r="BD644" s="61" t="str">
        <f>IF($B644="", "", IF(COUNTIF(BE644:$BY644, "")=BD$8, IF(E644="", "", E644), ""))</f>
        <v/>
      </c>
      <c r="BE644" s="61" t="str">
        <f>IF($B644="", "", IF(COUNTIF(BF644:$BY644, "")=BE$8, IF(F644="", "", F644), ""))</f>
        <v/>
      </c>
      <c r="BF644" s="61" t="str">
        <f>IF($B644="", "", IF(COUNTIF(BG644:$BY644, "")=BF$8, IF(G644="", "", G644), ""))</f>
        <v/>
      </c>
      <c r="BG644" s="61" t="str">
        <f>IF($B644="", "", IF(COUNTIF(BH644:$BY644, "")=BG$8, IF(H644="", "", H644), ""))</f>
        <v/>
      </c>
      <c r="BH644" s="61" t="str">
        <f>IF($B644="", "", IF(COUNTIF(BI644:$BY644, "")=BH$8, IF(I644="", "", I644), ""))</f>
        <v/>
      </c>
      <c r="BI644" s="61" t="str">
        <f>IF($B644="", "", IF(COUNTIF(BJ644:$BY644, "")=BI$8, IF(J644="", "", J644), ""))</f>
        <v/>
      </c>
      <c r="BJ644" s="61" t="str">
        <f>IF($B644="", "", IF(COUNTIF(BK644:$BY644, "")=BJ$8, IF(K644="", "", K644), ""))</f>
        <v/>
      </c>
      <c r="BK644" s="61" t="str">
        <f>IF($B644="", "", IF(COUNTIF(BL644:$BY644, "")=BK$8, IF(L644="", "", L644), ""))</f>
        <v/>
      </c>
      <c r="BL644" s="61" t="str">
        <f>IF($B644="", "", IF(COUNTIF(BM644:$BY644, "")=BL$8, IF(M644="", "", M644), ""))</f>
        <v/>
      </c>
      <c r="BM644" s="61" t="str">
        <f>IF($B644="", "", IF(COUNTIF(BN644:$BY644, "")=BM$8, IF(N644="", "", N644), ""))</f>
        <v/>
      </c>
      <c r="BN644" s="61" t="str">
        <f>IF($B644="", "", IF(COUNTIF(BO644:$BY644, "")=BN$8, IF(O644="", "", O644), ""))</f>
        <v/>
      </c>
      <c r="BO644" s="61" t="str">
        <f>IF($B644="", "", IF(COUNTIF(BP644:$BY644, "")=BO$8, IF(P644="", "", P644), ""))</f>
        <v/>
      </c>
      <c r="BP644" s="61" t="str">
        <f>IF($B644="", "", IF(COUNTIF(BQ644:$BY644, "")=BP$8, IF(Q644="", "", Q644), ""))</f>
        <v/>
      </c>
      <c r="BQ644" s="61" t="str">
        <f>IF($B644="", "", IF(COUNTIF(BR644:$BY644, "")=BQ$8, IF(R644="", "", R644), ""))</f>
        <v/>
      </c>
      <c r="BR644" s="61" t="str">
        <f>IF($B644="", "", IF(COUNTIF(BS644:$BY644, "")=BR$8, IF(S644="", "", S644), ""))</f>
        <v/>
      </c>
      <c r="BS644" s="61" t="str">
        <f>IF($B644="", "", IF(COUNTIF(BT644:$BY644, "")=BS$8, IF(T644="", "", T644), ""))</f>
        <v/>
      </c>
      <c r="BT644" s="61" t="str">
        <f>IF($B644="", "", IF(COUNTIF(BU644:$BY644, "")=BT$8, IF(U644="", "", U644), ""))</f>
        <v/>
      </c>
      <c r="BU644" s="61" t="str">
        <f>IF($B644="", "", IF(COUNTIF(BV644:$BY644, "")=BU$8, IF(V644="", "", V644), ""))</f>
        <v/>
      </c>
      <c r="BV644" s="61" t="str">
        <f>IF($B644="", "", IF(COUNTIF(BW644:$BY644, "")=BV$8, IF(W644="", "", W644), ""))</f>
        <v/>
      </c>
      <c r="BW644" s="61" t="str">
        <f>IF($B644="", "", IF(COUNTIF(BX644:$BY644, "")=BW$8, IF(X644="", "", X644), ""))</f>
        <v/>
      </c>
      <c r="BX644" s="61" t="str">
        <f>IF($B644="", "", IF(COUNTIF(BY644:$BY644, "")=BX$8, IF(Y644="", "", Y644), ""))</f>
        <v/>
      </c>
      <c r="BY644" s="50" t="str">
        <f t="shared" si="259"/>
        <v/>
      </c>
      <c r="CA644" s="6" t="str">
        <f t="shared" si="260"/>
        <v/>
      </c>
      <c r="CB644" s="6" t="str">
        <f>IF(CA644="", "", RANK(CA644, $CA$9:$CA$2508, 0)+COUNTIF($CA$9:CA644, CA644)-1)</f>
        <v/>
      </c>
    </row>
    <row r="645" spans="1:80" x14ac:dyDescent="0.25">
      <c r="A645" s="22"/>
      <c r="B645" s="121" t="str">
        <f>IF('Stock Details'!B644="", "", 'Stock Details'!B644)</f>
        <v/>
      </c>
      <c r="C645" s="22"/>
      <c r="D645" s="130"/>
      <c r="E645" s="122"/>
      <c r="F645" s="131"/>
      <c r="G645" s="22"/>
      <c r="H645" s="130" t="str">
        <f t="shared" si="245"/>
        <v/>
      </c>
      <c r="I645" s="122"/>
      <c r="J645" s="131"/>
      <c r="K645" s="22"/>
      <c r="L645" s="130" t="str">
        <f t="shared" si="246"/>
        <v/>
      </c>
      <c r="M645" s="122"/>
      <c r="N645" s="131"/>
      <c r="O645" s="22"/>
      <c r="P645" s="130" t="str">
        <f t="shared" si="247"/>
        <v/>
      </c>
      <c r="Q645" s="122"/>
      <c r="R645" s="131"/>
      <c r="S645" s="22"/>
      <c r="T645" s="130" t="str">
        <f t="shared" si="248"/>
        <v/>
      </c>
      <c r="U645" s="122"/>
      <c r="V645" s="131"/>
      <c r="W645" s="22"/>
      <c r="X645" s="130" t="str">
        <f t="shared" si="249"/>
        <v/>
      </c>
      <c r="Y645" s="122"/>
      <c r="Z645" s="131"/>
      <c r="AA645" s="22"/>
      <c r="AC645" s="6" t="str">
        <f t="shared" si="250"/>
        <v/>
      </c>
      <c r="AE645" s="6" t="str">
        <f t="shared" si="251"/>
        <v/>
      </c>
      <c r="AF645" s="6" t="str">
        <f t="shared" si="252"/>
        <v/>
      </c>
      <c r="AG645" s="6" t="str">
        <f t="shared" si="253"/>
        <v/>
      </c>
      <c r="AH645" s="6" t="str">
        <f t="shared" si="254"/>
        <v/>
      </c>
      <c r="AI645" s="6" t="str">
        <f t="shared" si="255"/>
        <v/>
      </c>
      <c r="AJ645" s="6" t="str">
        <f t="shared" si="256"/>
        <v/>
      </c>
      <c r="AL645" s="9" t="str">
        <f>IF('Stock Details'!F644="", "", 'Stock Details'!F644)</f>
        <v/>
      </c>
      <c r="AM645" s="9" t="str">
        <f>IF('Stock Details'!G644="", "", 'Stock Details'!G644)</f>
        <v/>
      </c>
      <c r="AO645" s="59" t="str">
        <f t="shared" si="257"/>
        <v/>
      </c>
      <c r="AP645" s="59" t="str">
        <f t="shared" si="261"/>
        <v/>
      </c>
      <c r="AQ645" s="59" t="str">
        <f t="shared" si="262"/>
        <v/>
      </c>
      <c r="AR645" s="59" t="str">
        <f t="shared" si="263"/>
        <v/>
      </c>
      <c r="AS645" s="59" t="str">
        <f t="shared" si="264"/>
        <v/>
      </c>
      <c r="AT645" s="59" t="str">
        <f t="shared" si="265"/>
        <v/>
      </c>
      <c r="AV645" s="59" t="str">
        <f t="shared" si="258"/>
        <v/>
      </c>
      <c r="AW645" s="59" t="str">
        <f t="shared" si="240"/>
        <v/>
      </c>
      <c r="AX645" s="59" t="str">
        <f t="shared" si="241"/>
        <v/>
      </c>
      <c r="AY645" s="59" t="str">
        <f t="shared" si="242"/>
        <v/>
      </c>
      <c r="AZ645" s="59" t="str">
        <f t="shared" si="243"/>
        <v/>
      </c>
      <c r="BA645" s="59" t="str">
        <f t="shared" si="244"/>
        <v/>
      </c>
      <c r="BC645" s="49" t="str">
        <f>IF($B645="", "", IF(COUNTIF(BD645:$BY645, "")=BC$8, IF(D645="", "", D645), ""))</f>
        <v/>
      </c>
      <c r="BD645" s="61" t="str">
        <f>IF($B645="", "", IF(COUNTIF(BE645:$BY645, "")=BD$8, IF(E645="", "", E645), ""))</f>
        <v/>
      </c>
      <c r="BE645" s="61" t="str">
        <f>IF($B645="", "", IF(COUNTIF(BF645:$BY645, "")=BE$8, IF(F645="", "", F645), ""))</f>
        <v/>
      </c>
      <c r="BF645" s="61" t="str">
        <f>IF($B645="", "", IF(COUNTIF(BG645:$BY645, "")=BF$8, IF(G645="", "", G645), ""))</f>
        <v/>
      </c>
      <c r="BG645" s="61" t="str">
        <f>IF($B645="", "", IF(COUNTIF(BH645:$BY645, "")=BG$8, IF(H645="", "", H645), ""))</f>
        <v/>
      </c>
      <c r="BH645" s="61" t="str">
        <f>IF($B645="", "", IF(COUNTIF(BI645:$BY645, "")=BH$8, IF(I645="", "", I645), ""))</f>
        <v/>
      </c>
      <c r="BI645" s="61" t="str">
        <f>IF($B645="", "", IF(COUNTIF(BJ645:$BY645, "")=BI$8, IF(J645="", "", J645), ""))</f>
        <v/>
      </c>
      <c r="BJ645" s="61" t="str">
        <f>IF($B645="", "", IF(COUNTIF(BK645:$BY645, "")=BJ$8, IF(K645="", "", K645), ""))</f>
        <v/>
      </c>
      <c r="BK645" s="61" t="str">
        <f>IF($B645="", "", IF(COUNTIF(BL645:$BY645, "")=BK$8, IF(L645="", "", L645), ""))</f>
        <v/>
      </c>
      <c r="BL645" s="61" t="str">
        <f>IF($B645="", "", IF(COUNTIF(BM645:$BY645, "")=BL$8, IF(M645="", "", M645), ""))</f>
        <v/>
      </c>
      <c r="BM645" s="61" t="str">
        <f>IF($B645="", "", IF(COUNTIF(BN645:$BY645, "")=BM$8, IF(N645="", "", N645), ""))</f>
        <v/>
      </c>
      <c r="BN645" s="61" t="str">
        <f>IF($B645="", "", IF(COUNTIF(BO645:$BY645, "")=BN$8, IF(O645="", "", O645), ""))</f>
        <v/>
      </c>
      <c r="BO645" s="61" t="str">
        <f>IF($B645="", "", IF(COUNTIF(BP645:$BY645, "")=BO$8, IF(P645="", "", P645), ""))</f>
        <v/>
      </c>
      <c r="BP645" s="61" t="str">
        <f>IF($B645="", "", IF(COUNTIF(BQ645:$BY645, "")=BP$8, IF(Q645="", "", Q645), ""))</f>
        <v/>
      </c>
      <c r="BQ645" s="61" t="str">
        <f>IF($B645="", "", IF(COUNTIF(BR645:$BY645, "")=BQ$8, IF(R645="", "", R645), ""))</f>
        <v/>
      </c>
      <c r="BR645" s="61" t="str">
        <f>IF($B645="", "", IF(COUNTIF(BS645:$BY645, "")=BR$8, IF(S645="", "", S645), ""))</f>
        <v/>
      </c>
      <c r="BS645" s="61" t="str">
        <f>IF($B645="", "", IF(COUNTIF(BT645:$BY645, "")=BS$8, IF(T645="", "", T645), ""))</f>
        <v/>
      </c>
      <c r="BT645" s="61" t="str">
        <f>IF($B645="", "", IF(COUNTIF(BU645:$BY645, "")=BT$8, IF(U645="", "", U645), ""))</f>
        <v/>
      </c>
      <c r="BU645" s="61" t="str">
        <f>IF($B645="", "", IF(COUNTIF(BV645:$BY645, "")=BU$8, IF(V645="", "", V645), ""))</f>
        <v/>
      </c>
      <c r="BV645" s="61" t="str">
        <f>IF($B645="", "", IF(COUNTIF(BW645:$BY645, "")=BV$8, IF(W645="", "", W645), ""))</f>
        <v/>
      </c>
      <c r="BW645" s="61" t="str">
        <f>IF($B645="", "", IF(COUNTIF(BX645:$BY645, "")=BW$8, IF(X645="", "", X645), ""))</f>
        <v/>
      </c>
      <c r="BX645" s="61" t="str">
        <f>IF($B645="", "", IF(COUNTIF(BY645:$BY645, "")=BX$8, IF(Y645="", "", Y645), ""))</f>
        <v/>
      </c>
      <c r="BY645" s="50" t="str">
        <f t="shared" si="259"/>
        <v/>
      </c>
      <c r="CA645" s="6" t="str">
        <f t="shared" si="260"/>
        <v/>
      </c>
      <c r="CB645" s="6" t="str">
        <f>IF(CA645="", "", RANK(CA645, $CA$9:$CA$2508, 0)+COUNTIF($CA$9:CA645, CA645)-1)</f>
        <v/>
      </c>
    </row>
    <row r="646" spans="1:80" x14ac:dyDescent="0.25">
      <c r="A646" s="22"/>
      <c r="B646" s="121" t="str">
        <f>IF('Stock Details'!B645="", "", 'Stock Details'!B645)</f>
        <v/>
      </c>
      <c r="C646" s="22"/>
      <c r="D646" s="130"/>
      <c r="E646" s="122"/>
      <c r="F646" s="131"/>
      <c r="G646" s="22"/>
      <c r="H646" s="130" t="str">
        <f t="shared" si="245"/>
        <v/>
      </c>
      <c r="I646" s="122"/>
      <c r="J646" s="131"/>
      <c r="K646" s="22"/>
      <c r="L646" s="130" t="str">
        <f t="shared" si="246"/>
        <v/>
      </c>
      <c r="M646" s="122"/>
      <c r="N646" s="131"/>
      <c r="O646" s="22"/>
      <c r="P646" s="130" t="str">
        <f t="shared" si="247"/>
        <v/>
      </c>
      <c r="Q646" s="122"/>
      <c r="R646" s="131"/>
      <c r="S646" s="22"/>
      <c r="T646" s="130" t="str">
        <f t="shared" si="248"/>
        <v/>
      </c>
      <c r="U646" s="122"/>
      <c r="V646" s="131"/>
      <c r="W646" s="22"/>
      <c r="X646" s="130" t="str">
        <f t="shared" si="249"/>
        <v/>
      </c>
      <c r="Y646" s="122"/>
      <c r="Z646" s="131"/>
      <c r="AA646" s="22"/>
      <c r="AC646" s="6" t="str">
        <f t="shared" si="250"/>
        <v/>
      </c>
      <c r="AE646" s="6" t="str">
        <f t="shared" si="251"/>
        <v/>
      </c>
      <c r="AF646" s="6" t="str">
        <f t="shared" si="252"/>
        <v/>
      </c>
      <c r="AG646" s="6" t="str">
        <f t="shared" si="253"/>
        <v/>
      </c>
      <c r="AH646" s="6" t="str">
        <f t="shared" si="254"/>
        <v/>
      </c>
      <c r="AI646" s="6" t="str">
        <f t="shared" si="255"/>
        <v/>
      </c>
      <c r="AJ646" s="6" t="str">
        <f t="shared" si="256"/>
        <v/>
      </c>
      <c r="AL646" s="9" t="str">
        <f>IF('Stock Details'!F645="", "", 'Stock Details'!F645)</f>
        <v/>
      </c>
      <c r="AM646" s="9" t="str">
        <f>IF('Stock Details'!G645="", "", 'Stock Details'!G645)</f>
        <v/>
      </c>
      <c r="AO646" s="59" t="str">
        <f t="shared" si="257"/>
        <v/>
      </c>
      <c r="AP646" s="59" t="str">
        <f t="shared" si="261"/>
        <v/>
      </c>
      <c r="AQ646" s="59" t="str">
        <f t="shared" si="262"/>
        <v/>
      </c>
      <c r="AR646" s="59" t="str">
        <f t="shared" si="263"/>
        <v/>
      </c>
      <c r="AS646" s="59" t="str">
        <f t="shared" si="264"/>
        <v/>
      </c>
      <c r="AT646" s="59" t="str">
        <f t="shared" si="265"/>
        <v/>
      </c>
      <c r="AV646" s="59" t="str">
        <f t="shared" si="258"/>
        <v/>
      </c>
      <c r="AW646" s="59" t="str">
        <f t="shared" si="240"/>
        <v/>
      </c>
      <c r="AX646" s="59" t="str">
        <f t="shared" si="241"/>
        <v/>
      </c>
      <c r="AY646" s="59" t="str">
        <f t="shared" si="242"/>
        <v/>
      </c>
      <c r="AZ646" s="59" t="str">
        <f t="shared" si="243"/>
        <v/>
      </c>
      <c r="BA646" s="59" t="str">
        <f t="shared" si="244"/>
        <v/>
      </c>
      <c r="BC646" s="49" t="str">
        <f>IF($B646="", "", IF(COUNTIF(BD646:$BY646, "")=BC$8, IF(D646="", "", D646), ""))</f>
        <v/>
      </c>
      <c r="BD646" s="61" t="str">
        <f>IF($B646="", "", IF(COUNTIF(BE646:$BY646, "")=BD$8, IF(E646="", "", E646), ""))</f>
        <v/>
      </c>
      <c r="BE646" s="61" t="str">
        <f>IF($B646="", "", IF(COUNTIF(BF646:$BY646, "")=BE$8, IF(F646="", "", F646), ""))</f>
        <v/>
      </c>
      <c r="BF646" s="61" t="str">
        <f>IF($B646="", "", IF(COUNTIF(BG646:$BY646, "")=BF$8, IF(G646="", "", G646), ""))</f>
        <v/>
      </c>
      <c r="BG646" s="61" t="str">
        <f>IF($B646="", "", IF(COUNTIF(BH646:$BY646, "")=BG$8, IF(H646="", "", H646), ""))</f>
        <v/>
      </c>
      <c r="BH646" s="61" t="str">
        <f>IF($B646="", "", IF(COUNTIF(BI646:$BY646, "")=BH$8, IF(I646="", "", I646), ""))</f>
        <v/>
      </c>
      <c r="BI646" s="61" t="str">
        <f>IF($B646="", "", IF(COUNTIF(BJ646:$BY646, "")=BI$8, IF(J646="", "", J646), ""))</f>
        <v/>
      </c>
      <c r="BJ646" s="61" t="str">
        <f>IF($B646="", "", IF(COUNTIF(BK646:$BY646, "")=BJ$8, IF(K646="", "", K646), ""))</f>
        <v/>
      </c>
      <c r="BK646" s="61" t="str">
        <f>IF($B646="", "", IF(COUNTIF(BL646:$BY646, "")=BK$8, IF(L646="", "", L646), ""))</f>
        <v/>
      </c>
      <c r="BL646" s="61" t="str">
        <f>IF($B646="", "", IF(COUNTIF(BM646:$BY646, "")=BL$8, IF(M646="", "", M646), ""))</f>
        <v/>
      </c>
      <c r="BM646" s="61" t="str">
        <f>IF($B646="", "", IF(COUNTIF(BN646:$BY646, "")=BM$8, IF(N646="", "", N646), ""))</f>
        <v/>
      </c>
      <c r="BN646" s="61" t="str">
        <f>IF($B646="", "", IF(COUNTIF(BO646:$BY646, "")=BN$8, IF(O646="", "", O646), ""))</f>
        <v/>
      </c>
      <c r="BO646" s="61" t="str">
        <f>IF($B646="", "", IF(COUNTIF(BP646:$BY646, "")=BO$8, IF(P646="", "", P646), ""))</f>
        <v/>
      </c>
      <c r="BP646" s="61" t="str">
        <f>IF($B646="", "", IF(COUNTIF(BQ646:$BY646, "")=BP$8, IF(Q646="", "", Q646), ""))</f>
        <v/>
      </c>
      <c r="BQ646" s="61" t="str">
        <f>IF($B646="", "", IF(COUNTIF(BR646:$BY646, "")=BQ$8, IF(R646="", "", R646), ""))</f>
        <v/>
      </c>
      <c r="BR646" s="61" t="str">
        <f>IF($B646="", "", IF(COUNTIF(BS646:$BY646, "")=BR$8, IF(S646="", "", S646), ""))</f>
        <v/>
      </c>
      <c r="BS646" s="61" t="str">
        <f>IF($B646="", "", IF(COUNTIF(BT646:$BY646, "")=BS$8, IF(T646="", "", T646), ""))</f>
        <v/>
      </c>
      <c r="BT646" s="61" t="str">
        <f>IF($B646="", "", IF(COUNTIF(BU646:$BY646, "")=BT$8, IF(U646="", "", U646), ""))</f>
        <v/>
      </c>
      <c r="BU646" s="61" t="str">
        <f>IF($B646="", "", IF(COUNTIF(BV646:$BY646, "")=BU$8, IF(V646="", "", V646), ""))</f>
        <v/>
      </c>
      <c r="BV646" s="61" t="str">
        <f>IF($B646="", "", IF(COUNTIF(BW646:$BY646, "")=BV$8, IF(W646="", "", W646), ""))</f>
        <v/>
      </c>
      <c r="BW646" s="61" t="str">
        <f>IF($B646="", "", IF(COUNTIF(BX646:$BY646, "")=BW$8, IF(X646="", "", X646), ""))</f>
        <v/>
      </c>
      <c r="BX646" s="61" t="str">
        <f>IF($B646="", "", IF(COUNTIF(BY646:$BY646, "")=BX$8, IF(Y646="", "", Y646), ""))</f>
        <v/>
      </c>
      <c r="BY646" s="50" t="str">
        <f t="shared" si="259"/>
        <v/>
      </c>
      <c r="CA646" s="6" t="str">
        <f t="shared" si="260"/>
        <v/>
      </c>
      <c r="CB646" s="6" t="str">
        <f>IF(CA646="", "", RANK(CA646, $CA$9:$CA$2508, 0)+COUNTIF($CA$9:CA646, CA646)-1)</f>
        <v/>
      </c>
    </row>
    <row r="647" spans="1:80" x14ac:dyDescent="0.25">
      <c r="A647" s="22"/>
      <c r="B647" s="121" t="str">
        <f>IF('Stock Details'!B646="", "", 'Stock Details'!B646)</f>
        <v/>
      </c>
      <c r="C647" s="22"/>
      <c r="D647" s="130"/>
      <c r="E647" s="122"/>
      <c r="F647" s="131"/>
      <c r="G647" s="22"/>
      <c r="H647" s="130" t="str">
        <f t="shared" si="245"/>
        <v/>
      </c>
      <c r="I647" s="122"/>
      <c r="J647" s="131"/>
      <c r="K647" s="22"/>
      <c r="L647" s="130" t="str">
        <f t="shared" si="246"/>
        <v/>
      </c>
      <c r="M647" s="122"/>
      <c r="N647" s="131"/>
      <c r="O647" s="22"/>
      <c r="P647" s="130" t="str">
        <f t="shared" si="247"/>
        <v/>
      </c>
      <c r="Q647" s="122"/>
      <c r="R647" s="131"/>
      <c r="S647" s="22"/>
      <c r="T647" s="130" t="str">
        <f t="shared" si="248"/>
        <v/>
      </c>
      <c r="U647" s="122"/>
      <c r="V647" s="131"/>
      <c r="W647" s="22"/>
      <c r="X647" s="130" t="str">
        <f t="shared" si="249"/>
        <v/>
      </c>
      <c r="Y647" s="122"/>
      <c r="Z647" s="131"/>
      <c r="AA647" s="22"/>
      <c r="AC647" s="6" t="str">
        <f t="shared" si="250"/>
        <v/>
      </c>
      <c r="AE647" s="6" t="str">
        <f t="shared" si="251"/>
        <v/>
      </c>
      <c r="AF647" s="6" t="str">
        <f t="shared" si="252"/>
        <v/>
      </c>
      <c r="AG647" s="6" t="str">
        <f t="shared" si="253"/>
        <v/>
      </c>
      <c r="AH647" s="6" t="str">
        <f t="shared" si="254"/>
        <v/>
      </c>
      <c r="AI647" s="6" t="str">
        <f t="shared" si="255"/>
        <v/>
      </c>
      <c r="AJ647" s="6" t="str">
        <f t="shared" si="256"/>
        <v/>
      </c>
      <c r="AL647" s="9" t="str">
        <f>IF('Stock Details'!F646="", "", 'Stock Details'!F646)</f>
        <v/>
      </c>
      <c r="AM647" s="9" t="str">
        <f>IF('Stock Details'!G646="", "", 'Stock Details'!G646)</f>
        <v/>
      </c>
      <c r="AO647" s="59" t="str">
        <f t="shared" si="257"/>
        <v/>
      </c>
      <c r="AP647" s="59" t="str">
        <f t="shared" si="261"/>
        <v/>
      </c>
      <c r="AQ647" s="59" t="str">
        <f t="shared" si="262"/>
        <v/>
      </c>
      <c r="AR647" s="59" t="str">
        <f t="shared" si="263"/>
        <v/>
      </c>
      <c r="AS647" s="59" t="str">
        <f t="shared" si="264"/>
        <v/>
      </c>
      <c r="AT647" s="59" t="str">
        <f t="shared" si="265"/>
        <v/>
      </c>
      <c r="AV647" s="59" t="str">
        <f t="shared" si="258"/>
        <v/>
      </c>
      <c r="AW647" s="59" t="str">
        <f t="shared" si="240"/>
        <v/>
      </c>
      <c r="AX647" s="59" t="str">
        <f t="shared" si="241"/>
        <v/>
      </c>
      <c r="AY647" s="59" t="str">
        <f t="shared" si="242"/>
        <v/>
      </c>
      <c r="AZ647" s="59" t="str">
        <f t="shared" si="243"/>
        <v/>
      </c>
      <c r="BA647" s="59" t="str">
        <f t="shared" si="244"/>
        <v/>
      </c>
      <c r="BC647" s="49" t="str">
        <f>IF($B647="", "", IF(COUNTIF(BD647:$BY647, "")=BC$8, IF(D647="", "", D647), ""))</f>
        <v/>
      </c>
      <c r="BD647" s="61" t="str">
        <f>IF($B647="", "", IF(COUNTIF(BE647:$BY647, "")=BD$8, IF(E647="", "", E647), ""))</f>
        <v/>
      </c>
      <c r="BE647" s="61" t="str">
        <f>IF($B647="", "", IF(COUNTIF(BF647:$BY647, "")=BE$8, IF(F647="", "", F647), ""))</f>
        <v/>
      </c>
      <c r="BF647" s="61" t="str">
        <f>IF($B647="", "", IF(COUNTIF(BG647:$BY647, "")=BF$8, IF(G647="", "", G647), ""))</f>
        <v/>
      </c>
      <c r="BG647" s="61" t="str">
        <f>IF($B647="", "", IF(COUNTIF(BH647:$BY647, "")=BG$8, IF(H647="", "", H647), ""))</f>
        <v/>
      </c>
      <c r="BH647" s="61" t="str">
        <f>IF($B647="", "", IF(COUNTIF(BI647:$BY647, "")=BH$8, IF(I647="", "", I647), ""))</f>
        <v/>
      </c>
      <c r="BI647" s="61" t="str">
        <f>IF($B647="", "", IF(COUNTIF(BJ647:$BY647, "")=BI$8, IF(J647="", "", J647), ""))</f>
        <v/>
      </c>
      <c r="BJ647" s="61" t="str">
        <f>IF($B647="", "", IF(COUNTIF(BK647:$BY647, "")=BJ$8, IF(K647="", "", K647), ""))</f>
        <v/>
      </c>
      <c r="BK647" s="61" t="str">
        <f>IF($B647="", "", IF(COUNTIF(BL647:$BY647, "")=BK$8, IF(L647="", "", L647), ""))</f>
        <v/>
      </c>
      <c r="BL647" s="61" t="str">
        <f>IF($B647="", "", IF(COUNTIF(BM647:$BY647, "")=BL$8, IF(M647="", "", M647), ""))</f>
        <v/>
      </c>
      <c r="BM647" s="61" t="str">
        <f>IF($B647="", "", IF(COUNTIF(BN647:$BY647, "")=BM$8, IF(N647="", "", N647), ""))</f>
        <v/>
      </c>
      <c r="BN647" s="61" t="str">
        <f>IF($B647="", "", IF(COUNTIF(BO647:$BY647, "")=BN$8, IF(O647="", "", O647), ""))</f>
        <v/>
      </c>
      <c r="BO647" s="61" t="str">
        <f>IF($B647="", "", IF(COUNTIF(BP647:$BY647, "")=BO$8, IF(P647="", "", P647), ""))</f>
        <v/>
      </c>
      <c r="BP647" s="61" t="str">
        <f>IF($B647="", "", IF(COUNTIF(BQ647:$BY647, "")=BP$8, IF(Q647="", "", Q647), ""))</f>
        <v/>
      </c>
      <c r="BQ647" s="61" t="str">
        <f>IF($B647="", "", IF(COUNTIF(BR647:$BY647, "")=BQ$8, IF(R647="", "", R647), ""))</f>
        <v/>
      </c>
      <c r="BR647" s="61" t="str">
        <f>IF($B647="", "", IF(COUNTIF(BS647:$BY647, "")=BR$8, IF(S647="", "", S647), ""))</f>
        <v/>
      </c>
      <c r="BS647" s="61" t="str">
        <f>IF($B647="", "", IF(COUNTIF(BT647:$BY647, "")=BS$8, IF(T647="", "", T647), ""))</f>
        <v/>
      </c>
      <c r="BT647" s="61" t="str">
        <f>IF($B647="", "", IF(COUNTIF(BU647:$BY647, "")=BT$8, IF(U647="", "", U647), ""))</f>
        <v/>
      </c>
      <c r="BU647" s="61" t="str">
        <f>IF($B647="", "", IF(COUNTIF(BV647:$BY647, "")=BU$8, IF(V647="", "", V647), ""))</f>
        <v/>
      </c>
      <c r="BV647" s="61" t="str">
        <f>IF($B647="", "", IF(COUNTIF(BW647:$BY647, "")=BV$8, IF(W647="", "", W647), ""))</f>
        <v/>
      </c>
      <c r="BW647" s="61" t="str">
        <f>IF($B647="", "", IF(COUNTIF(BX647:$BY647, "")=BW$8, IF(X647="", "", X647), ""))</f>
        <v/>
      </c>
      <c r="BX647" s="61" t="str">
        <f>IF($B647="", "", IF(COUNTIF(BY647:$BY647, "")=BX$8, IF(Y647="", "", Y647), ""))</f>
        <v/>
      </c>
      <c r="BY647" s="50" t="str">
        <f t="shared" si="259"/>
        <v/>
      </c>
      <c r="CA647" s="6" t="str">
        <f t="shared" si="260"/>
        <v/>
      </c>
      <c r="CB647" s="6" t="str">
        <f>IF(CA647="", "", RANK(CA647, $CA$9:$CA$2508, 0)+COUNTIF($CA$9:CA647, CA647)-1)</f>
        <v/>
      </c>
    </row>
    <row r="648" spans="1:80" x14ac:dyDescent="0.25">
      <c r="A648" s="22"/>
      <c r="B648" s="121" t="str">
        <f>IF('Stock Details'!B647="", "", 'Stock Details'!B647)</f>
        <v/>
      </c>
      <c r="C648" s="22"/>
      <c r="D648" s="130"/>
      <c r="E648" s="122"/>
      <c r="F648" s="131"/>
      <c r="G648" s="22"/>
      <c r="H648" s="130" t="str">
        <f t="shared" si="245"/>
        <v/>
      </c>
      <c r="I648" s="122"/>
      <c r="J648" s="131"/>
      <c r="K648" s="22"/>
      <c r="L648" s="130" t="str">
        <f t="shared" si="246"/>
        <v/>
      </c>
      <c r="M648" s="122"/>
      <c r="N648" s="131"/>
      <c r="O648" s="22"/>
      <c r="P648" s="130" t="str">
        <f t="shared" si="247"/>
        <v/>
      </c>
      <c r="Q648" s="122"/>
      <c r="R648" s="131"/>
      <c r="S648" s="22"/>
      <c r="T648" s="130" t="str">
        <f t="shared" si="248"/>
        <v/>
      </c>
      <c r="U648" s="122"/>
      <c r="V648" s="131"/>
      <c r="W648" s="22"/>
      <c r="X648" s="130" t="str">
        <f t="shared" si="249"/>
        <v/>
      </c>
      <c r="Y648" s="122"/>
      <c r="Z648" s="131"/>
      <c r="AA648" s="22"/>
      <c r="AC648" s="6" t="str">
        <f t="shared" si="250"/>
        <v/>
      </c>
      <c r="AE648" s="6" t="str">
        <f t="shared" si="251"/>
        <v/>
      </c>
      <c r="AF648" s="6" t="str">
        <f t="shared" si="252"/>
        <v/>
      </c>
      <c r="AG648" s="6" t="str">
        <f t="shared" si="253"/>
        <v/>
      </c>
      <c r="AH648" s="6" t="str">
        <f t="shared" si="254"/>
        <v/>
      </c>
      <c r="AI648" s="6" t="str">
        <f t="shared" si="255"/>
        <v/>
      </c>
      <c r="AJ648" s="6" t="str">
        <f t="shared" si="256"/>
        <v/>
      </c>
      <c r="AL648" s="9" t="str">
        <f>IF('Stock Details'!F647="", "", 'Stock Details'!F647)</f>
        <v/>
      </c>
      <c r="AM648" s="9" t="str">
        <f>IF('Stock Details'!G647="", "", 'Stock Details'!G647)</f>
        <v/>
      </c>
      <c r="AO648" s="59" t="str">
        <f t="shared" si="257"/>
        <v/>
      </c>
      <c r="AP648" s="59" t="str">
        <f t="shared" si="261"/>
        <v/>
      </c>
      <c r="AQ648" s="59" t="str">
        <f t="shared" si="262"/>
        <v/>
      </c>
      <c r="AR648" s="59" t="str">
        <f t="shared" si="263"/>
        <v/>
      </c>
      <c r="AS648" s="59" t="str">
        <f t="shared" si="264"/>
        <v/>
      </c>
      <c r="AT648" s="59" t="str">
        <f t="shared" si="265"/>
        <v/>
      </c>
      <c r="AV648" s="59" t="str">
        <f t="shared" si="258"/>
        <v/>
      </c>
      <c r="AW648" s="59" t="str">
        <f t="shared" si="240"/>
        <v/>
      </c>
      <c r="AX648" s="59" t="str">
        <f t="shared" si="241"/>
        <v/>
      </c>
      <c r="AY648" s="59" t="str">
        <f t="shared" si="242"/>
        <v/>
      </c>
      <c r="AZ648" s="59" t="str">
        <f t="shared" si="243"/>
        <v/>
      </c>
      <c r="BA648" s="59" t="str">
        <f t="shared" si="244"/>
        <v/>
      </c>
      <c r="BC648" s="49" t="str">
        <f>IF($B648="", "", IF(COUNTIF(BD648:$BY648, "")=BC$8, IF(D648="", "", D648), ""))</f>
        <v/>
      </c>
      <c r="BD648" s="61" t="str">
        <f>IF($B648="", "", IF(COUNTIF(BE648:$BY648, "")=BD$8, IF(E648="", "", E648), ""))</f>
        <v/>
      </c>
      <c r="BE648" s="61" t="str">
        <f>IF($B648="", "", IF(COUNTIF(BF648:$BY648, "")=BE$8, IF(F648="", "", F648), ""))</f>
        <v/>
      </c>
      <c r="BF648" s="61" t="str">
        <f>IF($B648="", "", IF(COUNTIF(BG648:$BY648, "")=BF$8, IF(G648="", "", G648), ""))</f>
        <v/>
      </c>
      <c r="BG648" s="61" t="str">
        <f>IF($B648="", "", IF(COUNTIF(BH648:$BY648, "")=BG$8, IF(H648="", "", H648), ""))</f>
        <v/>
      </c>
      <c r="BH648" s="61" t="str">
        <f>IF($B648="", "", IF(COUNTIF(BI648:$BY648, "")=BH$8, IF(I648="", "", I648), ""))</f>
        <v/>
      </c>
      <c r="BI648" s="61" t="str">
        <f>IF($B648="", "", IF(COUNTIF(BJ648:$BY648, "")=BI$8, IF(J648="", "", J648), ""))</f>
        <v/>
      </c>
      <c r="BJ648" s="61" t="str">
        <f>IF($B648="", "", IF(COUNTIF(BK648:$BY648, "")=BJ$8, IF(K648="", "", K648), ""))</f>
        <v/>
      </c>
      <c r="BK648" s="61" t="str">
        <f>IF($B648="", "", IF(COUNTIF(BL648:$BY648, "")=BK$8, IF(L648="", "", L648), ""))</f>
        <v/>
      </c>
      <c r="BL648" s="61" t="str">
        <f>IF($B648="", "", IF(COUNTIF(BM648:$BY648, "")=BL$8, IF(M648="", "", M648), ""))</f>
        <v/>
      </c>
      <c r="BM648" s="61" t="str">
        <f>IF($B648="", "", IF(COUNTIF(BN648:$BY648, "")=BM$8, IF(N648="", "", N648), ""))</f>
        <v/>
      </c>
      <c r="BN648" s="61" t="str">
        <f>IF($B648="", "", IF(COUNTIF(BO648:$BY648, "")=BN$8, IF(O648="", "", O648), ""))</f>
        <v/>
      </c>
      <c r="BO648" s="61" t="str">
        <f>IF($B648="", "", IF(COUNTIF(BP648:$BY648, "")=BO$8, IF(P648="", "", P648), ""))</f>
        <v/>
      </c>
      <c r="BP648" s="61" t="str">
        <f>IF($B648="", "", IF(COUNTIF(BQ648:$BY648, "")=BP$8, IF(Q648="", "", Q648), ""))</f>
        <v/>
      </c>
      <c r="BQ648" s="61" t="str">
        <f>IF($B648="", "", IF(COUNTIF(BR648:$BY648, "")=BQ$8, IF(R648="", "", R648), ""))</f>
        <v/>
      </c>
      <c r="BR648" s="61" t="str">
        <f>IF($B648="", "", IF(COUNTIF(BS648:$BY648, "")=BR$8, IF(S648="", "", S648), ""))</f>
        <v/>
      </c>
      <c r="BS648" s="61" t="str">
        <f>IF($B648="", "", IF(COUNTIF(BT648:$BY648, "")=BS$8, IF(T648="", "", T648), ""))</f>
        <v/>
      </c>
      <c r="BT648" s="61" t="str">
        <f>IF($B648="", "", IF(COUNTIF(BU648:$BY648, "")=BT$8, IF(U648="", "", U648), ""))</f>
        <v/>
      </c>
      <c r="BU648" s="61" t="str">
        <f>IF($B648="", "", IF(COUNTIF(BV648:$BY648, "")=BU$8, IF(V648="", "", V648), ""))</f>
        <v/>
      </c>
      <c r="BV648" s="61" t="str">
        <f>IF($B648="", "", IF(COUNTIF(BW648:$BY648, "")=BV$8, IF(W648="", "", W648), ""))</f>
        <v/>
      </c>
      <c r="BW648" s="61" t="str">
        <f>IF($B648="", "", IF(COUNTIF(BX648:$BY648, "")=BW$8, IF(X648="", "", X648), ""))</f>
        <v/>
      </c>
      <c r="BX648" s="61" t="str">
        <f>IF($B648="", "", IF(COUNTIF(BY648:$BY648, "")=BX$8, IF(Y648="", "", Y648), ""))</f>
        <v/>
      </c>
      <c r="BY648" s="50" t="str">
        <f t="shared" si="259"/>
        <v/>
      </c>
      <c r="CA648" s="6" t="str">
        <f t="shared" si="260"/>
        <v/>
      </c>
      <c r="CB648" s="6" t="str">
        <f>IF(CA648="", "", RANK(CA648, $CA$9:$CA$2508, 0)+COUNTIF($CA$9:CA648, CA648)-1)</f>
        <v/>
      </c>
    </row>
    <row r="649" spans="1:80" x14ac:dyDescent="0.25">
      <c r="A649" s="22"/>
      <c r="B649" s="121" t="str">
        <f>IF('Stock Details'!B648="", "", 'Stock Details'!B648)</f>
        <v/>
      </c>
      <c r="C649" s="22"/>
      <c r="D649" s="130"/>
      <c r="E649" s="122"/>
      <c r="F649" s="131"/>
      <c r="G649" s="22"/>
      <c r="H649" s="130" t="str">
        <f t="shared" si="245"/>
        <v/>
      </c>
      <c r="I649" s="122"/>
      <c r="J649" s="131"/>
      <c r="K649" s="22"/>
      <c r="L649" s="130" t="str">
        <f t="shared" si="246"/>
        <v/>
      </c>
      <c r="M649" s="122"/>
      <c r="N649" s="131"/>
      <c r="O649" s="22"/>
      <c r="P649" s="130" t="str">
        <f t="shared" si="247"/>
        <v/>
      </c>
      <c r="Q649" s="122"/>
      <c r="R649" s="131"/>
      <c r="S649" s="22"/>
      <c r="T649" s="130" t="str">
        <f t="shared" si="248"/>
        <v/>
      </c>
      <c r="U649" s="122"/>
      <c r="V649" s="131"/>
      <c r="W649" s="22"/>
      <c r="X649" s="130" t="str">
        <f t="shared" si="249"/>
        <v/>
      </c>
      <c r="Y649" s="122"/>
      <c r="Z649" s="131"/>
      <c r="AA649" s="22"/>
      <c r="AC649" s="6" t="str">
        <f t="shared" si="250"/>
        <v/>
      </c>
      <c r="AE649" s="6" t="str">
        <f t="shared" si="251"/>
        <v/>
      </c>
      <c r="AF649" s="6" t="str">
        <f t="shared" si="252"/>
        <v/>
      </c>
      <c r="AG649" s="6" t="str">
        <f t="shared" si="253"/>
        <v/>
      </c>
      <c r="AH649" s="6" t="str">
        <f t="shared" si="254"/>
        <v/>
      </c>
      <c r="AI649" s="6" t="str">
        <f t="shared" si="255"/>
        <v/>
      </c>
      <c r="AJ649" s="6" t="str">
        <f t="shared" si="256"/>
        <v/>
      </c>
      <c r="AL649" s="9" t="str">
        <f>IF('Stock Details'!F648="", "", 'Stock Details'!F648)</f>
        <v/>
      </c>
      <c r="AM649" s="9" t="str">
        <f>IF('Stock Details'!G648="", "", 'Stock Details'!G648)</f>
        <v/>
      </c>
      <c r="AO649" s="59" t="str">
        <f t="shared" si="257"/>
        <v/>
      </c>
      <c r="AP649" s="59" t="str">
        <f t="shared" si="261"/>
        <v/>
      </c>
      <c r="AQ649" s="59" t="str">
        <f t="shared" si="262"/>
        <v/>
      </c>
      <c r="AR649" s="59" t="str">
        <f t="shared" si="263"/>
        <v/>
      </c>
      <c r="AS649" s="59" t="str">
        <f t="shared" si="264"/>
        <v/>
      </c>
      <c r="AT649" s="59" t="str">
        <f t="shared" si="265"/>
        <v/>
      </c>
      <c r="AV649" s="59" t="str">
        <f t="shared" si="258"/>
        <v/>
      </c>
      <c r="AW649" s="59" t="str">
        <f t="shared" ref="AW649:AW712" si="266">IF(AF649="", "", AF649*$AM649)</f>
        <v/>
      </c>
      <c r="AX649" s="59" t="str">
        <f t="shared" ref="AX649:AX712" si="267">IF(AG649="", "", AG649*$AM649)</f>
        <v/>
      </c>
      <c r="AY649" s="59" t="str">
        <f t="shared" ref="AY649:AY712" si="268">IF(AH649="", "", AH649*$AM649)</f>
        <v/>
      </c>
      <c r="AZ649" s="59" t="str">
        <f t="shared" ref="AZ649:AZ712" si="269">IF(AI649="", "", AI649*$AM649)</f>
        <v/>
      </c>
      <c r="BA649" s="59" t="str">
        <f t="shared" ref="BA649:BA712" si="270">IF(AJ649="", "", AJ649*$AM649)</f>
        <v/>
      </c>
      <c r="BC649" s="49" t="str">
        <f>IF($B649="", "", IF(COUNTIF(BD649:$BY649, "")=BC$8, IF(D649="", "", D649), ""))</f>
        <v/>
      </c>
      <c r="BD649" s="61" t="str">
        <f>IF($B649="", "", IF(COUNTIF(BE649:$BY649, "")=BD$8, IF(E649="", "", E649), ""))</f>
        <v/>
      </c>
      <c r="BE649" s="61" t="str">
        <f>IF($B649="", "", IF(COUNTIF(BF649:$BY649, "")=BE$8, IF(F649="", "", F649), ""))</f>
        <v/>
      </c>
      <c r="BF649" s="61" t="str">
        <f>IF($B649="", "", IF(COUNTIF(BG649:$BY649, "")=BF$8, IF(G649="", "", G649), ""))</f>
        <v/>
      </c>
      <c r="BG649" s="61" t="str">
        <f>IF($B649="", "", IF(COUNTIF(BH649:$BY649, "")=BG$8, IF(H649="", "", H649), ""))</f>
        <v/>
      </c>
      <c r="BH649" s="61" t="str">
        <f>IF($B649="", "", IF(COUNTIF(BI649:$BY649, "")=BH$8, IF(I649="", "", I649), ""))</f>
        <v/>
      </c>
      <c r="BI649" s="61" t="str">
        <f>IF($B649="", "", IF(COUNTIF(BJ649:$BY649, "")=BI$8, IF(J649="", "", J649), ""))</f>
        <v/>
      </c>
      <c r="BJ649" s="61" t="str">
        <f>IF($B649="", "", IF(COUNTIF(BK649:$BY649, "")=BJ$8, IF(K649="", "", K649), ""))</f>
        <v/>
      </c>
      <c r="BK649" s="61" t="str">
        <f>IF($B649="", "", IF(COUNTIF(BL649:$BY649, "")=BK$8, IF(L649="", "", L649), ""))</f>
        <v/>
      </c>
      <c r="BL649" s="61" t="str">
        <f>IF($B649="", "", IF(COUNTIF(BM649:$BY649, "")=BL$8, IF(M649="", "", M649), ""))</f>
        <v/>
      </c>
      <c r="BM649" s="61" t="str">
        <f>IF($B649="", "", IF(COUNTIF(BN649:$BY649, "")=BM$8, IF(N649="", "", N649), ""))</f>
        <v/>
      </c>
      <c r="BN649" s="61" t="str">
        <f>IF($B649="", "", IF(COUNTIF(BO649:$BY649, "")=BN$8, IF(O649="", "", O649), ""))</f>
        <v/>
      </c>
      <c r="BO649" s="61" t="str">
        <f>IF($B649="", "", IF(COUNTIF(BP649:$BY649, "")=BO$8, IF(P649="", "", P649), ""))</f>
        <v/>
      </c>
      <c r="BP649" s="61" t="str">
        <f>IF($B649="", "", IF(COUNTIF(BQ649:$BY649, "")=BP$8, IF(Q649="", "", Q649), ""))</f>
        <v/>
      </c>
      <c r="BQ649" s="61" t="str">
        <f>IF($B649="", "", IF(COUNTIF(BR649:$BY649, "")=BQ$8, IF(R649="", "", R649), ""))</f>
        <v/>
      </c>
      <c r="BR649" s="61" t="str">
        <f>IF($B649="", "", IF(COUNTIF(BS649:$BY649, "")=BR$8, IF(S649="", "", S649), ""))</f>
        <v/>
      </c>
      <c r="BS649" s="61" t="str">
        <f>IF($B649="", "", IF(COUNTIF(BT649:$BY649, "")=BS$8, IF(T649="", "", T649), ""))</f>
        <v/>
      </c>
      <c r="BT649" s="61" t="str">
        <f>IF($B649="", "", IF(COUNTIF(BU649:$BY649, "")=BT$8, IF(U649="", "", U649), ""))</f>
        <v/>
      </c>
      <c r="BU649" s="61" t="str">
        <f>IF($B649="", "", IF(COUNTIF(BV649:$BY649, "")=BU$8, IF(V649="", "", V649), ""))</f>
        <v/>
      </c>
      <c r="BV649" s="61" t="str">
        <f>IF($B649="", "", IF(COUNTIF(BW649:$BY649, "")=BV$8, IF(W649="", "", W649), ""))</f>
        <v/>
      </c>
      <c r="BW649" s="61" t="str">
        <f>IF($B649="", "", IF(COUNTIF(BX649:$BY649, "")=BW$8, IF(X649="", "", X649), ""))</f>
        <v/>
      </c>
      <c r="BX649" s="61" t="str">
        <f>IF($B649="", "", IF(COUNTIF(BY649:$BY649, "")=BX$8, IF(Y649="", "", Y649), ""))</f>
        <v/>
      </c>
      <c r="BY649" s="50" t="str">
        <f t="shared" si="259"/>
        <v/>
      </c>
      <c r="CA649" s="6" t="str">
        <f t="shared" si="260"/>
        <v/>
      </c>
      <c r="CB649" s="6" t="str">
        <f>IF(CA649="", "", RANK(CA649, $CA$9:$CA$2508, 0)+COUNTIF($CA$9:CA649, CA649)-1)</f>
        <v/>
      </c>
    </row>
    <row r="650" spans="1:80" x14ac:dyDescent="0.25">
      <c r="A650" s="22"/>
      <c r="B650" s="121" t="str">
        <f>IF('Stock Details'!B649="", "", 'Stock Details'!B649)</f>
        <v/>
      </c>
      <c r="C650" s="22"/>
      <c r="D650" s="130"/>
      <c r="E650" s="122"/>
      <c r="F650" s="131"/>
      <c r="G650" s="22"/>
      <c r="H650" s="130" t="str">
        <f t="shared" ref="H650:H713" si="271">IF(F650="", "", F650)</f>
        <v/>
      </c>
      <c r="I650" s="122"/>
      <c r="J650" s="131"/>
      <c r="K650" s="22"/>
      <c r="L650" s="130" t="str">
        <f t="shared" ref="L650:L713" si="272">IF(J650="", "", J650)</f>
        <v/>
      </c>
      <c r="M650" s="122"/>
      <c r="N650" s="131"/>
      <c r="O650" s="22"/>
      <c r="P650" s="130" t="str">
        <f t="shared" ref="P650:P713" si="273">IF(N650="", "", N650)</f>
        <v/>
      </c>
      <c r="Q650" s="122"/>
      <c r="R650" s="131"/>
      <c r="S650" s="22"/>
      <c r="T650" s="130" t="str">
        <f t="shared" ref="T650:T713" si="274">IF(R650="", "", R650)</f>
        <v/>
      </c>
      <c r="U650" s="122"/>
      <c r="V650" s="131"/>
      <c r="W650" s="22"/>
      <c r="X650" s="130" t="str">
        <f t="shared" ref="X650:X713" si="275">IF(V650="", "", V650)</f>
        <v/>
      </c>
      <c r="Y650" s="122"/>
      <c r="Z650" s="131"/>
      <c r="AA650" s="22"/>
      <c r="AC650" s="6" t="str">
        <f t="shared" ref="AC650:AC713" si="276">IF(B650="", "", SUM($BC650:$BY650))</f>
        <v/>
      </c>
      <c r="AE650" s="6" t="str">
        <f t="shared" ref="AE650:AE713" si="277">IF(F650="", "", IF(AND(D650="", E650=""), "", IF(E650="", D650-F650, E650-F650)))</f>
        <v/>
      </c>
      <c r="AF650" s="6" t="str">
        <f t="shared" ref="AF650:AF713" si="278">IF(J650="", "", IF(AND(H650="", I650=""), "", IF(I650="", H650-J650, I650-J650)))</f>
        <v/>
      </c>
      <c r="AG650" s="6" t="str">
        <f t="shared" ref="AG650:AG713" si="279">IF(N650="", "", IF(AND(L650="", M650=""), "", IF(M650="", L650-N650, M650-N650)))</f>
        <v/>
      </c>
      <c r="AH650" s="6" t="str">
        <f t="shared" ref="AH650:AH713" si="280">IF(R650="", "", IF(AND(P650="", Q650=""), "", IF(Q650="", P650-R650, Q650-R650)))</f>
        <v/>
      </c>
      <c r="AI650" s="6" t="str">
        <f t="shared" ref="AI650:AI713" si="281">IF(V650="", "", IF(AND(T650="", U650=""), "", IF(U650="", T650-V650, U650-V650)))</f>
        <v/>
      </c>
      <c r="AJ650" s="6" t="str">
        <f t="shared" ref="AJ650:AJ713" si="282">IF(Z650="", "", IF(AND(X650="", Y650=""), "", IF(Y650="", X650-Z650, Y650-Z650)))</f>
        <v/>
      </c>
      <c r="AL650" s="9" t="str">
        <f>IF('Stock Details'!F649="", "", 'Stock Details'!F649)</f>
        <v/>
      </c>
      <c r="AM650" s="9" t="str">
        <f>IF('Stock Details'!G649="", "", 'Stock Details'!G649)</f>
        <v/>
      </c>
      <c r="AO650" s="59" t="str">
        <f t="shared" ref="AO650:AO713" si="283">IF(AE650="", "", AE650*$AL650)</f>
        <v/>
      </c>
      <c r="AP650" s="59" t="str">
        <f t="shared" si="261"/>
        <v/>
      </c>
      <c r="AQ650" s="59" t="str">
        <f t="shared" si="262"/>
        <v/>
      </c>
      <c r="AR650" s="59" t="str">
        <f t="shared" si="263"/>
        <v/>
      </c>
      <c r="AS650" s="59" t="str">
        <f t="shared" si="264"/>
        <v/>
      </c>
      <c r="AT650" s="59" t="str">
        <f t="shared" si="265"/>
        <v/>
      </c>
      <c r="AV650" s="59" t="str">
        <f t="shared" ref="AV650:AV713" si="284">IF(AE650="", "", AE650*$AM650)</f>
        <v/>
      </c>
      <c r="AW650" s="59" t="str">
        <f t="shared" si="266"/>
        <v/>
      </c>
      <c r="AX650" s="59" t="str">
        <f t="shared" si="267"/>
        <v/>
      </c>
      <c r="AY650" s="59" t="str">
        <f t="shared" si="268"/>
        <v/>
      </c>
      <c r="AZ650" s="59" t="str">
        <f t="shared" si="269"/>
        <v/>
      </c>
      <c r="BA650" s="59" t="str">
        <f t="shared" si="270"/>
        <v/>
      </c>
      <c r="BC650" s="49" t="str">
        <f>IF($B650="", "", IF(COUNTIF(BD650:$BY650, "")=BC$8, IF(D650="", "", D650), ""))</f>
        <v/>
      </c>
      <c r="BD650" s="61" t="str">
        <f>IF($B650="", "", IF(COUNTIF(BE650:$BY650, "")=BD$8, IF(E650="", "", E650), ""))</f>
        <v/>
      </c>
      <c r="BE650" s="61" t="str">
        <f>IF($B650="", "", IF(COUNTIF(BF650:$BY650, "")=BE$8, IF(F650="", "", F650), ""))</f>
        <v/>
      </c>
      <c r="BF650" s="61" t="str">
        <f>IF($B650="", "", IF(COUNTIF(BG650:$BY650, "")=BF$8, IF(G650="", "", G650), ""))</f>
        <v/>
      </c>
      <c r="BG650" s="61" t="str">
        <f>IF($B650="", "", IF(COUNTIF(BH650:$BY650, "")=BG$8, IF(H650="", "", H650), ""))</f>
        <v/>
      </c>
      <c r="BH650" s="61" t="str">
        <f>IF($B650="", "", IF(COUNTIF(BI650:$BY650, "")=BH$8, IF(I650="", "", I650), ""))</f>
        <v/>
      </c>
      <c r="BI650" s="61" t="str">
        <f>IF($B650="", "", IF(COUNTIF(BJ650:$BY650, "")=BI$8, IF(J650="", "", J650), ""))</f>
        <v/>
      </c>
      <c r="BJ650" s="61" t="str">
        <f>IF($B650="", "", IF(COUNTIF(BK650:$BY650, "")=BJ$8, IF(K650="", "", K650), ""))</f>
        <v/>
      </c>
      <c r="BK650" s="61" t="str">
        <f>IF($B650="", "", IF(COUNTIF(BL650:$BY650, "")=BK$8, IF(L650="", "", L650), ""))</f>
        <v/>
      </c>
      <c r="BL650" s="61" t="str">
        <f>IF($B650="", "", IF(COUNTIF(BM650:$BY650, "")=BL$8, IF(M650="", "", M650), ""))</f>
        <v/>
      </c>
      <c r="BM650" s="61" t="str">
        <f>IF($B650="", "", IF(COUNTIF(BN650:$BY650, "")=BM$8, IF(N650="", "", N650), ""))</f>
        <v/>
      </c>
      <c r="BN650" s="61" t="str">
        <f>IF($B650="", "", IF(COUNTIF(BO650:$BY650, "")=BN$8, IF(O650="", "", O650), ""))</f>
        <v/>
      </c>
      <c r="BO650" s="61" t="str">
        <f>IF($B650="", "", IF(COUNTIF(BP650:$BY650, "")=BO$8, IF(P650="", "", P650), ""))</f>
        <v/>
      </c>
      <c r="BP650" s="61" t="str">
        <f>IF($B650="", "", IF(COUNTIF(BQ650:$BY650, "")=BP$8, IF(Q650="", "", Q650), ""))</f>
        <v/>
      </c>
      <c r="BQ650" s="61" t="str">
        <f>IF($B650="", "", IF(COUNTIF(BR650:$BY650, "")=BQ$8, IF(R650="", "", R650), ""))</f>
        <v/>
      </c>
      <c r="BR650" s="61" t="str">
        <f>IF($B650="", "", IF(COUNTIF(BS650:$BY650, "")=BR$8, IF(S650="", "", S650), ""))</f>
        <v/>
      </c>
      <c r="BS650" s="61" t="str">
        <f>IF($B650="", "", IF(COUNTIF(BT650:$BY650, "")=BS$8, IF(T650="", "", T650), ""))</f>
        <v/>
      </c>
      <c r="BT650" s="61" t="str">
        <f>IF($B650="", "", IF(COUNTIF(BU650:$BY650, "")=BT$8, IF(U650="", "", U650), ""))</f>
        <v/>
      </c>
      <c r="BU650" s="61" t="str">
        <f>IF($B650="", "", IF(COUNTIF(BV650:$BY650, "")=BU$8, IF(V650="", "", V650), ""))</f>
        <v/>
      </c>
      <c r="BV650" s="61" t="str">
        <f>IF($B650="", "", IF(COUNTIF(BW650:$BY650, "")=BV$8, IF(W650="", "", W650), ""))</f>
        <v/>
      </c>
      <c r="BW650" s="61" t="str">
        <f>IF($B650="", "", IF(COUNTIF(BX650:$BY650, "")=BW$8, IF(X650="", "", X650), ""))</f>
        <v/>
      </c>
      <c r="BX650" s="61" t="str">
        <f>IF($B650="", "", IF(COUNTIF(BY650:$BY650, "")=BX$8, IF(Y650="", "", Y650), ""))</f>
        <v/>
      </c>
      <c r="BY650" s="50" t="str">
        <f t="shared" ref="BY650:BY713" si="285">IF($B650="", "", IF(Z650="", "", Z650))</f>
        <v/>
      </c>
      <c r="CA650" s="6" t="str">
        <f t="shared" ref="CA650:CA713" si="286">IF($CA$5=AE$5, AE650, IF($CA$5=AF$5, AF650, IF($CA$5=AG$5, AG650, IF($CA$5=AH$5, AH650, IF($CA$5=AI$5, AI650, IF($CA$5=AJ$5, AJ650, ""))))))</f>
        <v/>
      </c>
      <c r="CB650" s="6" t="str">
        <f>IF(CA650="", "", RANK(CA650, $CA$9:$CA$2508, 0)+COUNTIF($CA$9:CA650, CA650)-1)</f>
        <v/>
      </c>
    </row>
    <row r="651" spans="1:80" x14ac:dyDescent="0.25">
      <c r="A651" s="22"/>
      <c r="B651" s="121" t="str">
        <f>IF('Stock Details'!B650="", "", 'Stock Details'!B650)</f>
        <v/>
      </c>
      <c r="C651" s="22"/>
      <c r="D651" s="130"/>
      <c r="E651" s="122"/>
      <c r="F651" s="131"/>
      <c r="G651" s="22"/>
      <c r="H651" s="130" t="str">
        <f t="shared" si="271"/>
        <v/>
      </c>
      <c r="I651" s="122"/>
      <c r="J651" s="131"/>
      <c r="K651" s="22"/>
      <c r="L651" s="130" t="str">
        <f t="shared" si="272"/>
        <v/>
      </c>
      <c r="M651" s="122"/>
      <c r="N651" s="131"/>
      <c r="O651" s="22"/>
      <c r="P651" s="130" t="str">
        <f t="shared" si="273"/>
        <v/>
      </c>
      <c r="Q651" s="122"/>
      <c r="R651" s="131"/>
      <c r="S651" s="22"/>
      <c r="T651" s="130" t="str">
        <f t="shared" si="274"/>
        <v/>
      </c>
      <c r="U651" s="122"/>
      <c r="V651" s="131"/>
      <c r="W651" s="22"/>
      <c r="X651" s="130" t="str">
        <f t="shared" si="275"/>
        <v/>
      </c>
      <c r="Y651" s="122"/>
      <c r="Z651" s="131"/>
      <c r="AA651" s="22"/>
      <c r="AC651" s="6" t="str">
        <f t="shared" si="276"/>
        <v/>
      </c>
      <c r="AE651" s="6" t="str">
        <f t="shared" si="277"/>
        <v/>
      </c>
      <c r="AF651" s="6" t="str">
        <f t="shared" si="278"/>
        <v/>
      </c>
      <c r="AG651" s="6" t="str">
        <f t="shared" si="279"/>
        <v/>
      </c>
      <c r="AH651" s="6" t="str">
        <f t="shared" si="280"/>
        <v/>
      </c>
      <c r="AI651" s="6" t="str">
        <f t="shared" si="281"/>
        <v/>
      </c>
      <c r="AJ651" s="6" t="str">
        <f t="shared" si="282"/>
        <v/>
      </c>
      <c r="AL651" s="9" t="str">
        <f>IF('Stock Details'!F650="", "", 'Stock Details'!F650)</f>
        <v/>
      </c>
      <c r="AM651" s="9" t="str">
        <f>IF('Stock Details'!G650="", "", 'Stock Details'!G650)</f>
        <v/>
      </c>
      <c r="AO651" s="59" t="str">
        <f t="shared" si="283"/>
        <v/>
      </c>
      <c r="AP651" s="59" t="str">
        <f t="shared" si="261"/>
        <v/>
      </c>
      <c r="AQ651" s="59" t="str">
        <f t="shared" si="262"/>
        <v/>
      </c>
      <c r="AR651" s="59" t="str">
        <f t="shared" si="263"/>
        <v/>
      </c>
      <c r="AS651" s="59" t="str">
        <f t="shared" si="264"/>
        <v/>
      </c>
      <c r="AT651" s="59" t="str">
        <f t="shared" si="265"/>
        <v/>
      </c>
      <c r="AV651" s="59" t="str">
        <f t="shared" si="284"/>
        <v/>
      </c>
      <c r="AW651" s="59" t="str">
        <f t="shared" si="266"/>
        <v/>
      </c>
      <c r="AX651" s="59" t="str">
        <f t="shared" si="267"/>
        <v/>
      </c>
      <c r="AY651" s="59" t="str">
        <f t="shared" si="268"/>
        <v/>
      </c>
      <c r="AZ651" s="59" t="str">
        <f t="shared" si="269"/>
        <v/>
      </c>
      <c r="BA651" s="59" t="str">
        <f t="shared" si="270"/>
        <v/>
      </c>
      <c r="BC651" s="49" t="str">
        <f>IF($B651="", "", IF(COUNTIF(BD651:$BY651, "")=BC$8, IF(D651="", "", D651), ""))</f>
        <v/>
      </c>
      <c r="BD651" s="61" t="str">
        <f>IF($B651="", "", IF(COUNTIF(BE651:$BY651, "")=BD$8, IF(E651="", "", E651), ""))</f>
        <v/>
      </c>
      <c r="BE651" s="61" t="str">
        <f>IF($B651="", "", IF(COUNTIF(BF651:$BY651, "")=BE$8, IF(F651="", "", F651), ""))</f>
        <v/>
      </c>
      <c r="BF651" s="61" t="str">
        <f>IF($B651="", "", IF(COUNTIF(BG651:$BY651, "")=BF$8, IF(G651="", "", G651), ""))</f>
        <v/>
      </c>
      <c r="BG651" s="61" t="str">
        <f>IF($B651="", "", IF(COUNTIF(BH651:$BY651, "")=BG$8, IF(H651="", "", H651), ""))</f>
        <v/>
      </c>
      <c r="BH651" s="61" t="str">
        <f>IF($B651="", "", IF(COUNTIF(BI651:$BY651, "")=BH$8, IF(I651="", "", I651), ""))</f>
        <v/>
      </c>
      <c r="BI651" s="61" t="str">
        <f>IF($B651="", "", IF(COUNTIF(BJ651:$BY651, "")=BI$8, IF(J651="", "", J651), ""))</f>
        <v/>
      </c>
      <c r="BJ651" s="61" t="str">
        <f>IF($B651="", "", IF(COUNTIF(BK651:$BY651, "")=BJ$8, IF(K651="", "", K651), ""))</f>
        <v/>
      </c>
      <c r="BK651" s="61" t="str">
        <f>IF($B651="", "", IF(COUNTIF(BL651:$BY651, "")=BK$8, IF(L651="", "", L651), ""))</f>
        <v/>
      </c>
      <c r="BL651" s="61" t="str">
        <f>IF($B651="", "", IF(COUNTIF(BM651:$BY651, "")=BL$8, IF(M651="", "", M651), ""))</f>
        <v/>
      </c>
      <c r="BM651" s="61" t="str">
        <f>IF($B651="", "", IF(COUNTIF(BN651:$BY651, "")=BM$8, IF(N651="", "", N651), ""))</f>
        <v/>
      </c>
      <c r="BN651" s="61" t="str">
        <f>IF($B651="", "", IF(COUNTIF(BO651:$BY651, "")=BN$8, IF(O651="", "", O651), ""))</f>
        <v/>
      </c>
      <c r="BO651" s="61" t="str">
        <f>IF($B651="", "", IF(COUNTIF(BP651:$BY651, "")=BO$8, IF(P651="", "", P651), ""))</f>
        <v/>
      </c>
      <c r="BP651" s="61" t="str">
        <f>IF($B651="", "", IF(COUNTIF(BQ651:$BY651, "")=BP$8, IF(Q651="", "", Q651), ""))</f>
        <v/>
      </c>
      <c r="BQ651" s="61" t="str">
        <f>IF($B651="", "", IF(COUNTIF(BR651:$BY651, "")=BQ$8, IF(R651="", "", R651), ""))</f>
        <v/>
      </c>
      <c r="BR651" s="61" t="str">
        <f>IF($B651="", "", IF(COUNTIF(BS651:$BY651, "")=BR$8, IF(S651="", "", S651), ""))</f>
        <v/>
      </c>
      <c r="BS651" s="61" t="str">
        <f>IF($B651="", "", IF(COUNTIF(BT651:$BY651, "")=BS$8, IF(T651="", "", T651), ""))</f>
        <v/>
      </c>
      <c r="BT651" s="61" t="str">
        <f>IF($B651="", "", IF(COUNTIF(BU651:$BY651, "")=BT$8, IF(U651="", "", U651), ""))</f>
        <v/>
      </c>
      <c r="BU651" s="61" t="str">
        <f>IF($B651="", "", IF(COUNTIF(BV651:$BY651, "")=BU$8, IF(V651="", "", V651), ""))</f>
        <v/>
      </c>
      <c r="BV651" s="61" t="str">
        <f>IF($B651="", "", IF(COUNTIF(BW651:$BY651, "")=BV$8, IF(W651="", "", W651), ""))</f>
        <v/>
      </c>
      <c r="BW651" s="61" t="str">
        <f>IF($B651="", "", IF(COUNTIF(BX651:$BY651, "")=BW$8, IF(X651="", "", X651), ""))</f>
        <v/>
      </c>
      <c r="BX651" s="61" t="str">
        <f>IF($B651="", "", IF(COUNTIF(BY651:$BY651, "")=BX$8, IF(Y651="", "", Y651), ""))</f>
        <v/>
      </c>
      <c r="BY651" s="50" t="str">
        <f t="shared" si="285"/>
        <v/>
      </c>
      <c r="CA651" s="6" t="str">
        <f t="shared" si="286"/>
        <v/>
      </c>
      <c r="CB651" s="6" t="str">
        <f>IF(CA651="", "", RANK(CA651, $CA$9:$CA$2508, 0)+COUNTIF($CA$9:CA651, CA651)-1)</f>
        <v/>
      </c>
    </row>
    <row r="652" spans="1:80" x14ac:dyDescent="0.25">
      <c r="A652" s="22"/>
      <c r="B652" s="121" t="str">
        <f>IF('Stock Details'!B651="", "", 'Stock Details'!B651)</f>
        <v/>
      </c>
      <c r="C652" s="22"/>
      <c r="D652" s="130"/>
      <c r="E652" s="122"/>
      <c r="F652" s="131"/>
      <c r="G652" s="22"/>
      <c r="H652" s="130" t="str">
        <f t="shared" si="271"/>
        <v/>
      </c>
      <c r="I652" s="122"/>
      <c r="J652" s="131"/>
      <c r="K652" s="22"/>
      <c r="L652" s="130" t="str">
        <f t="shared" si="272"/>
        <v/>
      </c>
      <c r="M652" s="122"/>
      <c r="N652" s="131"/>
      <c r="O652" s="22"/>
      <c r="P652" s="130" t="str">
        <f t="shared" si="273"/>
        <v/>
      </c>
      <c r="Q652" s="122"/>
      <c r="R652" s="131"/>
      <c r="S652" s="22"/>
      <c r="T652" s="130" t="str">
        <f t="shared" si="274"/>
        <v/>
      </c>
      <c r="U652" s="122"/>
      <c r="V652" s="131"/>
      <c r="W652" s="22"/>
      <c r="X652" s="130" t="str">
        <f t="shared" si="275"/>
        <v/>
      </c>
      <c r="Y652" s="122"/>
      <c r="Z652" s="131"/>
      <c r="AA652" s="22"/>
      <c r="AC652" s="6" t="str">
        <f t="shared" si="276"/>
        <v/>
      </c>
      <c r="AE652" s="6" t="str">
        <f t="shared" si="277"/>
        <v/>
      </c>
      <c r="AF652" s="6" t="str">
        <f t="shared" si="278"/>
        <v/>
      </c>
      <c r="AG652" s="6" t="str">
        <f t="shared" si="279"/>
        <v/>
      </c>
      <c r="AH652" s="6" t="str">
        <f t="shared" si="280"/>
        <v/>
      </c>
      <c r="AI652" s="6" t="str">
        <f t="shared" si="281"/>
        <v/>
      </c>
      <c r="AJ652" s="6" t="str">
        <f t="shared" si="282"/>
        <v/>
      </c>
      <c r="AL652" s="9" t="str">
        <f>IF('Stock Details'!F651="", "", 'Stock Details'!F651)</f>
        <v/>
      </c>
      <c r="AM652" s="9" t="str">
        <f>IF('Stock Details'!G651="", "", 'Stock Details'!G651)</f>
        <v/>
      </c>
      <c r="AO652" s="59" t="str">
        <f t="shared" si="283"/>
        <v/>
      </c>
      <c r="AP652" s="59" t="str">
        <f t="shared" si="261"/>
        <v/>
      </c>
      <c r="AQ652" s="59" t="str">
        <f t="shared" si="262"/>
        <v/>
      </c>
      <c r="AR652" s="59" t="str">
        <f t="shared" si="263"/>
        <v/>
      </c>
      <c r="AS652" s="59" t="str">
        <f t="shared" si="264"/>
        <v/>
      </c>
      <c r="AT652" s="59" t="str">
        <f t="shared" si="265"/>
        <v/>
      </c>
      <c r="AV652" s="59" t="str">
        <f t="shared" si="284"/>
        <v/>
      </c>
      <c r="AW652" s="59" t="str">
        <f t="shared" si="266"/>
        <v/>
      </c>
      <c r="AX652" s="59" t="str">
        <f t="shared" si="267"/>
        <v/>
      </c>
      <c r="AY652" s="59" t="str">
        <f t="shared" si="268"/>
        <v/>
      </c>
      <c r="AZ652" s="59" t="str">
        <f t="shared" si="269"/>
        <v/>
      </c>
      <c r="BA652" s="59" t="str">
        <f t="shared" si="270"/>
        <v/>
      </c>
      <c r="BC652" s="49" t="str">
        <f>IF($B652="", "", IF(COUNTIF(BD652:$BY652, "")=BC$8, IF(D652="", "", D652), ""))</f>
        <v/>
      </c>
      <c r="BD652" s="61" t="str">
        <f>IF($B652="", "", IF(COUNTIF(BE652:$BY652, "")=BD$8, IF(E652="", "", E652), ""))</f>
        <v/>
      </c>
      <c r="BE652" s="61" t="str">
        <f>IF($B652="", "", IF(COUNTIF(BF652:$BY652, "")=BE$8, IF(F652="", "", F652), ""))</f>
        <v/>
      </c>
      <c r="BF652" s="61" t="str">
        <f>IF($B652="", "", IF(COUNTIF(BG652:$BY652, "")=BF$8, IF(G652="", "", G652), ""))</f>
        <v/>
      </c>
      <c r="BG652" s="61" t="str">
        <f>IF($B652="", "", IF(COUNTIF(BH652:$BY652, "")=BG$8, IF(H652="", "", H652), ""))</f>
        <v/>
      </c>
      <c r="BH652" s="61" t="str">
        <f>IF($B652="", "", IF(COUNTIF(BI652:$BY652, "")=BH$8, IF(I652="", "", I652), ""))</f>
        <v/>
      </c>
      <c r="BI652" s="61" t="str">
        <f>IF($B652="", "", IF(COUNTIF(BJ652:$BY652, "")=BI$8, IF(J652="", "", J652), ""))</f>
        <v/>
      </c>
      <c r="BJ652" s="61" t="str">
        <f>IF($B652="", "", IF(COUNTIF(BK652:$BY652, "")=BJ$8, IF(K652="", "", K652), ""))</f>
        <v/>
      </c>
      <c r="BK652" s="61" t="str">
        <f>IF($B652="", "", IF(COUNTIF(BL652:$BY652, "")=BK$8, IF(L652="", "", L652), ""))</f>
        <v/>
      </c>
      <c r="BL652" s="61" t="str">
        <f>IF($B652="", "", IF(COUNTIF(BM652:$BY652, "")=BL$8, IF(M652="", "", M652), ""))</f>
        <v/>
      </c>
      <c r="BM652" s="61" t="str">
        <f>IF($B652="", "", IF(COUNTIF(BN652:$BY652, "")=BM$8, IF(N652="", "", N652), ""))</f>
        <v/>
      </c>
      <c r="BN652" s="61" t="str">
        <f>IF($B652="", "", IF(COUNTIF(BO652:$BY652, "")=BN$8, IF(O652="", "", O652), ""))</f>
        <v/>
      </c>
      <c r="BO652" s="61" t="str">
        <f>IF($B652="", "", IF(COUNTIF(BP652:$BY652, "")=BO$8, IF(P652="", "", P652), ""))</f>
        <v/>
      </c>
      <c r="BP652" s="61" t="str">
        <f>IF($B652="", "", IF(COUNTIF(BQ652:$BY652, "")=BP$8, IF(Q652="", "", Q652), ""))</f>
        <v/>
      </c>
      <c r="BQ652" s="61" t="str">
        <f>IF($B652="", "", IF(COUNTIF(BR652:$BY652, "")=BQ$8, IF(R652="", "", R652), ""))</f>
        <v/>
      </c>
      <c r="BR652" s="61" t="str">
        <f>IF($B652="", "", IF(COUNTIF(BS652:$BY652, "")=BR$8, IF(S652="", "", S652), ""))</f>
        <v/>
      </c>
      <c r="BS652" s="61" t="str">
        <f>IF($B652="", "", IF(COUNTIF(BT652:$BY652, "")=BS$8, IF(T652="", "", T652), ""))</f>
        <v/>
      </c>
      <c r="BT652" s="61" t="str">
        <f>IF($B652="", "", IF(COUNTIF(BU652:$BY652, "")=BT$8, IF(U652="", "", U652), ""))</f>
        <v/>
      </c>
      <c r="BU652" s="61" t="str">
        <f>IF($B652="", "", IF(COUNTIF(BV652:$BY652, "")=BU$8, IF(V652="", "", V652), ""))</f>
        <v/>
      </c>
      <c r="BV652" s="61" t="str">
        <f>IF($B652="", "", IF(COUNTIF(BW652:$BY652, "")=BV$8, IF(W652="", "", W652), ""))</f>
        <v/>
      </c>
      <c r="BW652" s="61" t="str">
        <f>IF($B652="", "", IF(COUNTIF(BX652:$BY652, "")=BW$8, IF(X652="", "", X652), ""))</f>
        <v/>
      </c>
      <c r="BX652" s="61" t="str">
        <f>IF($B652="", "", IF(COUNTIF(BY652:$BY652, "")=BX$8, IF(Y652="", "", Y652), ""))</f>
        <v/>
      </c>
      <c r="BY652" s="50" t="str">
        <f t="shared" si="285"/>
        <v/>
      </c>
      <c r="CA652" s="6" t="str">
        <f t="shared" si="286"/>
        <v/>
      </c>
      <c r="CB652" s="6" t="str">
        <f>IF(CA652="", "", RANK(CA652, $CA$9:$CA$2508, 0)+COUNTIF($CA$9:CA652, CA652)-1)</f>
        <v/>
      </c>
    </row>
    <row r="653" spans="1:80" x14ac:dyDescent="0.25">
      <c r="A653" s="22"/>
      <c r="B653" s="121" t="str">
        <f>IF('Stock Details'!B652="", "", 'Stock Details'!B652)</f>
        <v/>
      </c>
      <c r="C653" s="22"/>
      <c r="D653" s="130"/>
      <c r="E653" s="122"/>
      <c r="F653" s="131"/>
      <c r="G653" s="22"/>
      <c r="H653" s="130" t="str">
        <f t="shared" si="271"/>
        <v/>
      </c>
      <c r="I653" s="122"/>
      <c r="J653" s="131"/>
      <c r="K653" s="22"/>
      <c r="L653" s="130" t="str">
        <f t="shared" si="272"/>
        <v/>
      </c>
      <c r="M653" s="122"/>
      <c r="N653" s="131"/>
      <c r="O653" s="22"/>
      <c r="P653" s="130" t="str">
        <f t="shared" si="273"/>
        <v/>
      </c>
      <c r="Q653" s="122"/>
      <c r="R653" s="131"/>
      <c r="S653" s="22"/>
      <c r="T653" s="130" t="str">
        <f t="shared" si="274"/>
        <v/>
      </c>
      <c r="U653" s="122"/>
      <c r="V653" s="131"/>
      <c r="W653" s="22"/>
      <c r="X653" s="130" t="str">
        <f t="shared" si="275"/>
        <v/>
      </c>
      <c r="Y653" s="122"/>
      <c r="Z653" s="131"/>
      <c r="AA653" s="22"/>
      <c r="AC653" s="6" t="str">
        <f t="shared" si="276"/>
        <v/>
      </c>
      <c r="AE653" s="6" t="str">
        <f t="shared" si="277"/>
        <v/>
      </c>
      <c r="AF653" s="6" t="str">
        <f t="shared" si="278"/>
        <v/>
      </c>
      <c r="AG653" s="6" t="str">
        <f t="shared" si="279"/>
        <v/>
      </c>
      <c r="AH653" s="6" t="str">
        <f t="shared" si="280"/>
        <v/>
      </c>
      <c r="AI653" s="6" t="str">
        <f t="shared" si="281"/>
        <v/>
      </c>
      <c r="AJ653" s="6" t="str">
        <f t="shared" si="282"/>
        <v/>
      </c>
      <c r="AL653" s="9" t="str">
        <f>IF('Stock Details'!F652="", "", 'Stock Details'!F652)</f>
        <v/>
      </c>
      <c r="AM653" s="9" t="str">
        <f>IF('Stock Details'!G652="", "", 'Stock Details'!G652)</f>
        <v/>
      </c>
      <c r="AO653" s="59" t="str">
        <f t="shared" si="283"/>
        <v/>
      </c>
      <c r="AP653" s="59" t="str">
        <f t="shared" si="261"/>
        <v/>
      </c>
      <c r="AQ653" s="59" t="str">
        <f t="shared" si="262"/>
        <v/>
      </c>
      <c r="AR653" s="59" t="str">
        <f t="shared" si="263"/>
        <v/>
      </c>
      <c r="AS653" s="59" t="str">
        <f t="shared" si="264"/>
        <v/>
      </c>
      <c r="AT653" s="59" t="str">
        <f t="shared" si="265"/>
        <v/>
      </c>
      <c r="AV653" s="59" t="str">
        <f t="shared" si="284"/>
        <v/>
      </c>
      <c r="AW653" s="59" t="str">
        <f t="shared" si="266"/>
        <v/>
      </c>
      <c r="AX653" s="59" t="str">
        <f t="shared" si="267"/>
        <v/>
      </c>
      <c r="AY653" s="59" t="str">
        <f t="shared" si="268"/>
        <v/>
      </c>
      <c r="AZ653" s="59" t="str">
        <f t="shared" si="269"/>
        <v/>
      </c>
      <c r="BA653" s="59" t="str">
        <f t="shared" si="270"/>
        <v/>
      </c>
      <c r="BC653" s="49" t="str">
        <f>IF($B653="", "", IF(COUNTIF(BD653:$BY653, "")=BC$8, IF(D653="", "", D653), ""))</f>
        <v/>
      </c>
      <c r="BD653" s="61" t="str">
        <f>IF($B653="", "", IF(COUNTIF(BE653:$BY653, "")=BD$8, IF(E653="", "", E653), ""))</f>
        <v/>
      </c>
      <c r="BE653" s="61" t="str">
        <f>IF($B653="", "", IF(COUNTIF(BF653:$BY653, "")=BE$8, IF(F653="", "", F653), ""))</f>
        <v/>
      </c>
      <c r="BF653" s="61" t="str">
        <f>IF($B653="", "", IF(COUNTIF(BG653:$BY653, "")=BF$8, IF(G653="", "", G653), ""))</f>
        <v/>
      </c>
      <c r="BG653" s="61" t="str">
        <f>IF($B653="", "", IF(COUNTIF(BH653:$BY653, "")=BG$8, IF(H653="", "", H653), ""))</f>
        <v/>
      </c>
      <c r="BH653" s="61" t="str">
        <f>IF($B653="", "", IF(COUNTIF(BI653:$BY653, "")=BH$8, IF(I653="", "", I653), ""))</f>
        <v/>
      </c>
      <c r="BI653" s="61" t="str">
        <f>IF($B653="", "", IF(COUNTIF(BJ653:$BY653, "")=BI$8, IF(J653="", "", J653), ""))</f>
        <v/>
      </c>
      <c r="BJ653" s="61" t="str">
        <f>IF($B653="", "", IF(COUNTIF(BK653:$BY653, "")=BJ$8, IF(K653="", "", K653), ""))</f>
        <v/>
      </c>
      <c r="BK653" s="61" t="str">
        <f>IF($B653="", "", IF(COUNTIF(BL653:$BY653, "")=BK$8, IF(L653="", "", L653), ""))</f>
        <v/>
      </c>
      <c r="BL653" s="61" t="str">
        <f>IF($B653="", "", IF(COUNTIF(BM653:$BY653, "")=BL$8, IF(M653="", "", M653), ""))</f>
        <v/>
      </c>
      <c r="BM653" s="61" t="str">
        <f>IF($B653="", "", IF(COUNTIF(BN653:$BY653, "")=BM$8, IF(N653="", "", N653), ""))</f>
        <v/>
      </c>
      <c r="BN653" s="61" t="str">
        <f>IF($B653="", "", IF(COUNTIF(BO653:$BY653, "")=BN$8, IF(O653="", "", O653), ""))</f>
        <v/>
      </c>
      <c r="BO653" s="61" t="str">
        <f>IF($B653="", "", IF(COUNTIF(BP653:$BY653, "")=BO$8, IF(P653="", "", P653), ""))</f>
        <v/>
      </c>
      <c r="BP653" s="61" t="str">
        <f>IF($B653="", "", IF(COUNTIF(BQ653:$BY653, "")=BP$8, IF(Q653="", "", Q653), ""))</f>
        <v/>
      </c>
      <c r="BQ653" s="61" t="str">
        <f>IF($B653="", "", IF(COUNTIF(BR653:$BY653, "")=BQ$8, IF(R653="", "", R653), ""))</f>
        <v/>
      </c>
      <c r="BR653" s="61" t="str">
        <f>IF($B653="", "", IF(COUNTIF(BS653:$BY653, "")=BR$8, IF(S653="", "", S653), ""))</f>
        <v/>
      </c>
      <c r="BS653" s="61" t="str">
        <f>IF($B653="", "", IF(COUNTIF(BT653:$BY653, "")=BS$8, IF(T653="", "", T653), ""))</f>
        <v/>
      </c>
      <c r="BT653" s="61" t="str">
        <f>IF($B653="", "", IF(COUNTIF(BU653:$BY653, "")=BT$8, IF(U653="", "", U653), ""))</f>
        <v/>
      </c>
      <c r="BU653" s="61" t="str">
        <f>IF($B653="", "", IF(COUNTIF(BV653:$BY653, "")=BU$8, IF(V653="", "", V653), ""))</f>
        <v/>
      </c>
      <c r="BV653" s="61" t="str">
        <f>IF($B653="", "", IF(COUNTIF(BW653:$BY653, "")=BV$8, IF(W653="", "", W653), ""))</f>
        <v/>
      </c>
      <c r="BW653" s="61" t="str">
        <f>IF($B653="", "", IF(COUNTIF(BX653:$BY653, "")=BW$8, IF(X653="", "", X653), ""))</f>
        <v/>
      </c>
      <c r="BX653" s="61" t="str">
        <f>IF($B653="", "", IF(COUNTIF(BY653:$BY653, "")=BX$8, IF(Y653="", "", Y653), ""))</f>
        <v/>
      </c>
      <c r="BY653" s="50" t="str">
        <f t="shared" si="285"/>
        <v/>
      </c>
      <c r="CA653" s="6" t="str">
        <f t="shared" si="286"/>
        <v/>
      </c>
      <c r="CB653" s="6" t="str">
        <f>IF(CA653="", "", RANK(CA653, $CA$9:$CA$2508, 0)+COUNTIF($CA$9:CA653, CA653)-1)</f>
        <v/>
      </c>
    </row>
    <row r="654" spans="1:80" x14ac:dyDescent="0.25">
      <c r="A654" s="22"/>
      <c r="B654" s="121" t="str">
        <f>IF('Stock Details'!B653="", "", 'Stock Details'!B653)</f>
        <v/>
      </c>
      <c r="C654" s="22"/>
      <c r="D654" s="130"/>
      <c r="E654" s="122"/>
      <c r="F654" s="131"/>
      <c r="G654" s="22"/>
      <c r="H654" s="130" t="str">
        <f t="shared" si="271"/>
        <v/>
      </c>
      <c r="I654" s="122"/>
      <c r="J654" s="131"/>
      <c r="K654" s="22"/>
      <c r="L654" s="130" t="str">
        <f t="shared" si="272"/>
        <v/>
      </c>
      <c r="M654" s="122"/>
      <c r="N654" s="131"/>
      <c r="O654" s="22"/>
      <c r="P654" s="130" t="str">
        <f t="shared" si="273"/>
        <v/>
      </c>
      <c r="Q654" s="122"/>
      <c r="R654" s="131"/>
      <c r="S654" s="22"/>
      <c r="T654" s="130" t="str">
        <f t="shared" si="274"/>
        <v/>
      </c>
      <c r="U654" s="122"/>
      <c r="V654" s="131"/>
      <c r="W654" s="22"/>
      <c r="X654" s="130" t="str">
        <f t="shared" si="275"/>
        <v/>
      </c>
      <c r="Y654" s="122"/>
      <c r="Z654" s="131"/>
      <c r="AA654" s="22"/>
      <c r="AC654" s="6" t="str">
        <f t="shared" si="276"/>
        <v/>
      </c>
      <c r="AE654" s="6" t="str">
        <f t="shared" si="277"/>
        <v/>
      </c>
      <c r="AF654" s="6" t="str">
        <f t="shared" si="278"/>
        <v/>
      </c>
      <c r="AG654" s="6" t="str">
        <f t="shared" si="279"/>
        <v/>
      </c>
      <c r="AH654" s="6" t="str">
        <f t="shared" si="280"/>
        <v/>
      </c>
      <c r="AI654" s="6" t="str">
        <f t="shared" si="281"/>
        <v/>
      </c>
      <c r="AJ654" s="6" t="str">
        <f t="shared" si="282"/>
        <v/>
      </c>
      <c r="AL654" s="9" t="str">
        <f>IF('Stock Details'!F653="", "", 'Stock Details'!F653)</f>
        <v/>
      </c>
      <c r="AM654" s="9" t="str">
        <f>IF('Stock Details'!G653="", "", 'Stock Details'!G653)</f>
        <v/>
      </c>
      <c r="AO654" s="59" t="str">
        <f t="shared" si="283"/>
        <v/>
      </c>
      <c r="AP654" s="59" t="str">
        <f t="shared" si="261"/>
        <v/>
      </c>
      <c r="AQ654" s="59" t="str">
        <f t="shared" si="262"/>
        <v/>
      </c>
      <c r="AR654" s="59" t="str">
        <f t="shared" si="263"/>
        <v/>
      </c>
      <c r="AS654" s="59" t="str">
        <f t="shared" si="264"/>
        <v/>
      </c>
      <c r="AT654" s="59" t="str">
        <f t="shared" si="265"/>
        <v/>
      </c>
      <c r="AV654" s="59" t="str">
        <f t="shared" si="284"/>
        <v/>
      </c>
      <c r="AW654" s="59" t="str">
        <f t="shared" si="266"/>
        <v/>
      </c>
      <c r="AX654" s="59" t="str">
        <f t="shared" si="267"/>
        <v/>
      </c>
      <c r="AY654" s="59" t="str">
        <f t="shared" si="268"/>
        <v/>
      </c>
      <c r="AZ654" s="59" t="str">
        <f t="shared" si="269"/>
        <v/>
      </c>
      <c r="BA654" s="59" t="str">
        <f t="shared" si="270"/>
        <v/>
      </c>
      <c r="BC654" s="49" t="str">
        <f>IF($B654="", "", IF(COUNTIF(BD654:$BY654, "")=BC$8, IF(D654="", "", D654), ""))</f>
        <v/>
      </c>
      <c r="BD654" s="61" t="str">
        <f>IF($B654="", "", IF(COUNTIF(BE654:$BY654, "")=BD$8, IF(E654="", "", E654), ""))</f>
        <v/>
      </c>
      <c r="BE654" s="61" t="str">
        <f>IF($B654="", "", IF(COUNTIF(BF654:$BY654, "")=BE$8, IF(F654="", "", F654), ""))</f>
        <v/>
      </c>
      <c r="BF654" s="61" t="str">
        <f>IF($B654="", "", IF(COUNTIF(BG654:$BY654, "")=BF$8, IF(G654="", "", G654), ""))</f>
        <v/>
      </c>
      <c r="BG654" s="61" t="str">
        <f>IF($B654="", "", IF(COUNTIF(BH654:$BY654, "")=BG$8, IF(H654="", "", H654), ""))</f>
        <v/>
      </c>
      <c r="BH654" s="61" t="str">
        <f>IF($B654="", "", IF(COUNTIF(BI654:$BY654, "")=BH$8, IF(I654="", "", I654), ""))</f>
        <v/>
      </c>
      <c r="BI654" s="61" t="str">
        <f>IF($B654="", "", IF(COUNTIF(BJ654:$BY654, "")=BI$8, IF(J654="", "", J654), ""))</f>
        <v/>
      </c>
      <c r="BJ654" s="61" t="str">
        <f>IF($B654="", "", IF(COUNTIF(BK654:$BY654, "")=BJ$8, IF(K654="", "", K654), ""))</f>
        <v/>
      </c>
      <c r="BK654" s="61" t="str">
        <f>IF($B654="", "", IF(COUNTIF(BL654:$BY654, "")=BK$8, IF(L654="", "", L654), ""))</f>
        <v/>
      </c>
      <c r="BL654" s="61" t="str">
        <f>IF($B654="", "", IF(COUNTIF(BM654:$BY654, "")=BL$8, IF(M654="", "", M654), ""))</f>
        <v/>
      </c>
      <c r="BM654" s="61" t="str">
        <f>IF($B654="", "", IF(COUNTIF(BN654:$BY654, "")=BM$8, IF(N654="", "", N654), ""))</f>
        <v/>
      </c>
      <c r="BN654" s="61" t="str">
        <f>IF($B654="", "", IF(COUNTIF(BO654:$BY654, "")=BN$8, IF(O654="", "", O654), ""))</f>
        <v/>
      </c>
      <c r="BO654" s="61" t="str">
        <f>IF($B654="", "", IF(COUNTIF(BP654:$BY654, "")=BO$8, IF(P654="", "", P654), ""))</f>
        <v/>
      </c>
      <c r="BP654" s="61" t="str">
        <f>IF($B654="", "", IF(COUNTIF(BQ654:$BY654, "")=BP$8, IF(Q654="", "", Q654), ""))</f>
        <v/>
      </c>
      <c r="BQ654" s="61" t="str">
        <f>IF($B654="", "", IF(COUNTIF(BR654:$BY654, "")=BQ$8, IF(R654="", "", R654), ""))</f>
        <v/>
      </c>
      <c r="BR654" s="61" t="str">
        <f>IF($B654="", "", IF(COUNTIF(BS654:$BY654, "")=BR$8, IF(S654="", "", S654), ""))</f>
        <v/>
      </c>
      <c r="BS654" s="61" t="str">
        <f>IF($B654="", "", IF(COUNTIF(BT654:$BY654, "")=BS$8, IF(T654="", "", T654), ""))</f>
        <v/>
      </c>
      <c r="BT654" s="61" t="str">
        <f>IF($B654="", "", IF(COUNTIF(BU654:$BY654, "")=BT$8, IF(U654="", "", U654), ""))</f>
        <v/>
      </c>
      <c r="BU654" s="61" t="str">
        <f>IF($B654="", "", IF(COUNTIF(BV654:$BY654, "")=BU$8, IF(V654="", "", V654), ""))</f>
        <v/>
      </c>
      <c r="BV654" s="61" t="str">
        <f>IF($B654="", "", IF(COUNTIF(BW654:$BY654, "")=BV$8, IF(W654="", "", W654), ""))</f>
        <v/>
      </c>
      <c r="BW654" s="61" t="str">
        <f>IF($B654="", "", IF(COUNTIF(BX654:$BY654, "")=BW$8, IF(X654="", "", X654), ""))</f>
        <v/>
      </c>
      <c r="BX654" s="61" t="str">
        <f>IF($B654="", "", IF(COUNTIF(BY654:$BY654, "")=BX$8, IF(Y654="", "", Y654), ""))</f>
        <v/>
      </c>
      <c r="BY654" s="50" t="str">
        <f t="shared" si="285"/>
        <v/>
      </c>
      <c r="CA654" s="6" t="str">
        <f t="shared" si="286"/>
        <v/>
      </c>
      <c r="CB654" s="6" t="str">
        <f>IF(CA654="", "", RANK(CA654, $CA$9:$CA$2508, 0)+COUNTIF($CA$9:CA654, CA654)-1)</f>
        <v/>
      </c>
    </row>
    <row r="655" spans="1:80" x14ac:dyDescent="0.25">
      <c r="A655" s="22"/>
      <c r="B655" s="121" t="str">
        <f>IF('Stock Details'!B654="", "", 'Stock Details'!B654)</f>
        <v/>
      </c>
      <c r="C655" s="22"/>
      <c r="D655" s="130"/>
      <c r="E655" s="122"/>
      <c r="F655" s="131"/>
      <c r="G655" s="22"/>
      <c r="H655" s="130" t="str">
        <f t="shared" si="271"/>
        <v/>
      </c>
      <c r="I655" s="122"/>
      <c r="J655" s="131"/>
      <c r="K655" s="22"/>
      <c r="L655" s="130" t="str">
        <f t="shared" si="272"/>
        <v/>
      </c>
      <c r="M655" s="122"/>
      <c r="N655" s="131"/>
      <c r="O655" s="22"/>
      <c r="P655" s="130" t="str">
        <f t="shared" si="273"/>
        <v/>
      </c>
      <c r="Q655" s="122"/>
      <c r="R655" s="131"/>
      <c r="S655" s="22"/>
      <c r="T655" s="130" t="str">
        <f t="shared" si="274"/>
        <v/>
      </c>
      <c r="U655" s="122"/>
      <c r="V655" s="131"/>
      <c r="W655" s="22"/>
      <c r="X655" s="130" t="str">
        <f t="shared" si="275"/>
        <v/>
      </c>
      <c r="Y655" s="122"/>
      <c r="Z655" s="131"/>
      <c r="AA655" s="22"/>
      <c r="AC655" s="6" t="str">
        <f t="shared" si="276"/>
        <v/>
      </c>
      <c r="AE655" s="6" t="str">
        <f t="shared" si="277"/>
        <v/>
      </c>
      <c r="AF655" s="6" t="str">
        <f t="shared" si="278"/>
        <v/>
      </c>
      <c r="AG655" s="6" t="str">
        <f t="shared" si="279"/>
        <v/>
      </c>
      <c r="AH655" s="6" t="str">
        <f t="shared" si="280"/>
        <v/>
      </c>
      <c r="AI655" s="6" t="str">
        <f t="shared" si="281"/>
        <v/>
      </c>
      <c r="AJ655" s="6" t="str">
        <f t="shared" si="282"/>
        <v/>
      </c>
      <c r="AL655" s="9" t="str">
        <f>IF('Stock Details'!F654="", "", 'Stock Details'!F654)</f>
        <v/>
      </c>
      <c r="AM655" s="9" t="str">
        <f>IF('Stock Details'!G654="", "", 'Stock Details'!G654)</f>
        <v/>
      </c>
      <c r="AO655" s="59" t="str">
        <f t="shared" si="283"/>
        <v/>
      </c>
      <c r="AP655" s="59" t="str">
        <f t="shared" si="261"/>
        <v/>
      </c>
      <c r="AQ655" s="59" t="str">
        <f t="shared" si="262"/>
        <v/>
      </c>
      <c r="AR655" s="59" t="str">
        <f t="shared" si="263"/>
        <v/>
      </c>
      <c r="AS655" s="59" t="str">
        <f t="shared" si="264"/>
        <v/>
      </c>
      <c r="AT655" s="59" t="str">
        <f t="shared" si="265"/>
        <v/>
      </c>
      <c r="AV655" s="59" t="str">
        <f t="shared" si="284"/>
        <v/>
      </c>
      <c r="AW655" s="59" t="str">
        <f t="shared" si="266"/>
        <v/>
      </c>
      <c r="AX655" s="59" t="str">
        <f t="shared" si="267"/>
        <v/>
      </c>
      <c r="AY655" s="59" t="str">
        <f t="shared" si="268"/>
        <v/>
      </c>
      <c r="AZ655" s="59" t="str">
        <f t="shared" si="269"/>
        <v/>
      </c>
      <c r="BA655" s="59" t="str">
        <f t="shared" si="270"/>
        <v/>
      </c>
      <c r="BC655" s="49" t="str">
        <f>IF($B655="", "", IF(COUNTIF(BD655:$BY655, "")=BC$8, IF(D655="", "", D655), ""))</f>
        <v/>
      </c>
      <c r="BD655" s="61" t="str">
        <f>IF($B655="", "", IF(COUNTIF(BE655:$BY655, "")=BD$8, IF(E655="", "", E655), ""))</f>
        <v/>
      </c>
      <c r="BE655" s="61" t="str">
        <f>IF($B655="", "", IF(COUNTIF(BF655:$BY655, "")=BE$8, IF(F655="", "", F655), ""))</f>
        <v/>
      </c>
      <c r="BF655" s="61" t="str">
        <f>IF($B655="", "", IF(COUNTIF(BG655:$BY655, "")=BF$8, IF(G655="", "", G655), ""))</f>
        <v/>
      </c>
      <c r="BG655" s="61" t="str">
        <f>IF($B655="", "", IF(COUNTIF(BH655:$BY655, "")=BG$8, IF(H655="", "", H655), ""))</f>
        <v/>
      </c>
      <c r="BH655" s="61" t="str">
        <f>IF($B655="", "", IF(COUNTIF(BI655:$BY655, "")=BH$8, IF(I655="", "", I655), ""))</f>
        <v/>
      </c>
      <c r="BI655" s="61" t="str">
        <f>IF($B655="", "", IF(COUNTIF(BJ655:$BY655, "")=BI$8, IF(J655="", "", J655), ""))</f>
        <v/>
      </c>
      <c r="BJ655" s="61" t="str">
        <f>IF($B655="", "", IF(COUNTIF(BK655:$BY655, "")=BJ$8, IF(K655="", "", K655), ""))</f>
        <v/>
      </c>
      <c r="BK655" s="61" t="str">
        <f>IF($B655="", "", IF(COUNTIF(BL655:$BY655, "")=BK$8, IF(L655="", "", L655), ""))</f>
        <v/>
      </c>
      <c r="BL655" s="61" t="str">
        <f>IF($B655="", "", IF(COUNTIF(BM655:$BY655, "")=BL$8, IF(M655="", "", M655), ""))</f>
        <v/>
      </c>
      <c r="BM655" s="61" t="str">
        <f>IF($B655="", "", IF(COUNTIF(BN655:$BY655, "")=BM$8, IF(N655="", "", N655), ""))</f>
        <v/>
      </c>
      <c r="BN655" s="61" t="str">
        <f>IF($B655="", "", IF(COUNTIF(BO655:$BY655, "")=BN$8, IF(O655="", "", O655), ""))</f>
        <v/>
      </c>
      <c r="BO655" s="61" t="str">
        <f>IF($B655="", "", IF(COUNTIF(BP655:$BY655, "")=BO$8, IF(P655="", "", P655), ""))</f>
        <v/>
      </c>
      <c r="BP655" s="61" t="str">
        <f>IF($B655="", "", IF(COUNTIF(BQ655:$BY655, "")=BP$8, IF(Q655="", "", Q655), ""))</f>
        <v/>
      </c>
      <c r="BQ655" s="61" t="str">
        <f>IF($B655="", "", IF(COUNTIF(BR655:$BY655, "")=BQ$8, IF(R655="", "", R655), ""))</f>
        <v/>
      </c>
      <c r="BR655" s="61" t="str">
        <f>IF($B655="", "", IF(COUNTIF(BS655:$BY655, "")=BR$8, IF(S655="", "", S655), ""))</f>
        <v/>
      </c>
      <c r="BS655" s="61" t="str">
        <f>IF($B655="", "", IF(COUNTIF(BT655:$BY655, "")=BS$8, IF(T655="", "", T655), ""))</f>
        <v/>
      </c>
      <c r="BT655" s="61" t="str">
        <f>IF($B655="", "", IF(COUNTIF(BU655:$BY655, "")=BT$8, IF(U655="", "", U655), ""))</f>
        <v/>
      </c>
      <c r="BU655" s="61" t="str">
        <f>IF($B655="", "", IF(COUNTIF(BV655:$BY655, "")=BU$8, IF(V655="", "", V655), ""))</f>
        <v/>
      </c>
      <c r="BV655" s="61" t="str">
        <f>IF($B655="", "", IF(COUNTIF(BW655:$BY655, "")=BV$8, IF(W655="", "", W655), ""))</f>
        <v/>
      </c>
      <c r="BW655" s="61" t="str">
        <f>IF($B655="", "", IF(COUNTIF(BX655:$BY655, "")=BW$8, IF(X655="", "", X655), ""))</f>
        <v/>
      </c>
      <c r="BX655" s="61" t="str">
        <f>IF($B655="", "", IF(COUNTIF(BY655:$BY655, "")=BX$8, IF(Y655="", "", Y655), ""))</f>
        <v/>
      </c>
      <c r="BY655" s="50" t="str">
        <f t="shared" si="285"/>
        <v/>
      </c>
      <c r="CA655" s="6" t="str">
        <f t="shared" si="286"/>
        <v/>
      </c>
      <c r="CB655" s="6" t="str">
        <f>IF(CA655="", "", RANK(CA655, $CA$9:$CA$2508, 0)+COUNTIF($CA$9:CA655, CA655)-1)</f>
        <v/>
      </c>
    </row>
    <row r="656" spans="1:80" x14ac:dyDescent="0.25">
      <c r="A656" s="22"/>
      <c r="B656" s="121" t="str">
        <f>IF('Stock Details'!B655="", "", 'Stock Details'!B655)</f>
        <v/>
      </c>
      <c r="C656" s="22"/>
      <c r="D656" s="130"/>
      <c r="E656" s="122"/>
      <c r="F656" s="131"/>
      <c r="G656" s="22"/>
      <c r="H656" s="130" t="str">
        <f t="shared" si="271"/>
        <v/>
      </c>
      <c r="I656" s="122"/>
      <c r="J656" s="131"/>
      <c r="K656" s="22"/>
      <c r="L656" s="130" t="str">
        <f t="shared" si="272"/>
        <v/>
      </c>
      <c r="M656" s="122"/>
      <c r="N656" s="131"/>
      <c r="O656" s="22"/>
      <c r="P656" s="130" t="str">
        <f t="shared" si="273"/>
        <v/>
      </c>
      <c r="Q656" s="122"/>
      <c r="R656" s="131"/>
      <c r="S656" s="22"/>
      <c r="T656" s="130" t="str">
        <f t="shared" si="274"/>
        <v/>
      </c>
      <c r="U656" s="122"/>
      <c r="V656" s="131"/>
      <c r="W656" s="22"/>
      <c r="X656" s="130" t="str">
        <f t="shared" si="275"/>
        <v/>
      </c>
      <c r="Y656" s="122"/>
      <c r="Z656" s="131"/>
      <c r="AA656" s="22"/>
      <c r="AC656" s="6" t="str">
        <f t="shared" si="276"/>
        <v/>
      </c>
      <c r="AE656" s="6" t="str">
        <f t="shared" si="277"/>
        <v/>
      </c>
      <c r="AF656" s="6" t="str">
        <f t="shared" si="278"/>
        <v/>
      </c>
      <c r="AG656" s="6" t="str">
        <f t="shared" si="279"/>
        <v/>
      </c>
      <c r="AH656" s="6" t="str">
        <f t="shared" si="280"/>
        <v/>
      </c>
      <c r="AI656" s="6" t="str">
        <f t="shared" si="281"/>
        <v/>
      </c>
      <c r="AJ656" s="6" t="str">
        <f t="shared" si="282"/>
        <v/>
      </c>
      <c r="AL656" s="9" t="str">
        <f>IF('Stock Details'!F655="", "", 'Stock Details'!F655)</f>
        <v/>
      </c>
      <c r="AM656" s="9" t="str">
        <f>IF('Stock Details'!G655="", "", 'Stock Details'!G655)</f>
        <v/>
      </c>
      <c r="AO656" s="59" t="str">
        <f t="shared" si="283"/>
        <v/>
      </c>
      <c r="AP656" s="59" t="str">
        <f t="shared" si="261"/>
        <v/>
      </c>
      <c r="AQ656" s="59" t="str">
        <f t="shared" si="262"/>
        <v/>
      </c>
      <c r="AR656" s="59" t="str">
        <f t="shared" si="263"/>
        <v/>
      </c>
      <c r="AS656" s="59" t="str">
        <f t="shared" si="264"/>
        <v/>
      </c>
      <c r="AT656" s="59" t="str">
        <f t="shared" si="265"/>
        <v/>
      </c>
      <c r="AV656" s="59" t="str">
        <f t="shared" si="284"/>
        <v/>
      </c>
      <c r="AW656" s="59" t="str">
        <f t="shared" si="266"/>
        <v/>
      </c>
      <c r="AX656" s="59" t="str">
        <f t="shared" si="267"/>
        <v/>
      </c>
      <c r="AY656" s="59" t="str">
        <f t="shared" si="268"/>
        <v/>
      </c>
      <c r="AZ656" s="59" t="str">
        <f t="shared" si="269"/>
        <v/>
      </c>
      <c r="BA656" s="59" t="str">
        <f t="shared" si="270"/>
        <v/>
      </c>
      <c r="BC656" s="49" t="str">
        <f>IF($B656="", "", IF(COUNTIF(BD656:$BY656, "")=BC$8, IF(D656="", "", D656), ""))</f>
        <v/>
      </c>
      <c r="BD656" s="61" t="str">
        <f>IF($B656="", "", IF(COUNTIF(BE656:$BY656, "")=BD$8, IF(E656="", "", E656), ""))</f>
        <v/>
      </c>
      <c r="BE656" s="61" t="str">
        <f>IF($B656="", "", IF(COUNTIF(BF656:$BY656, "")=BE$8, IF(F656="", "", F656), ""))</f>
        <v/>
      </c>
      <c r="BF656" s="61" t="str">
        <f>IF($B656="", "", IF(COUNTIF(BG656:$BY656, "")=BF$8, IF(G656="", "", G656), ""))</f>
        <v/>
      </c>
      <c r="BG656" s="61" t="str">
        <f>IF($B656="", "", IF(COUNTIF(BH656:$BY656, "")=BG$8, IF(H656="", "", H656), ""))</f>
        <v/>
      </c>
      <c r="BH656" s="61" t="str">
        <f>IF($B656="", "", IF(COUNTIF(BI656:$BY656, "")=BH$8, IF(I656="", "", I656), ""))</f>
        <v/>
      </c>
      <c r="BI656" s="61" t="str">
        <f>IF($B656="", "", IF(COUNTIF(BJ656:$BY656, "")=BI$8, IF(J656="", "", J656), ""))</f>
        <v/>
      </c>
      <c r="BJ656" s="61" t="str">
        <f>IF($B656="", "", IF(COUNTIF(BK656:$BY656, "")=BJ$8, IF(K656="", "", K656), ""))</f>
        <v/>
      </c>
      <c r="BK656" s="61" t="str">
        <f>IF($B656="", "", IF(COUNTIF(BL656:$BY656, "")=BK$8, IF(L656="", "", L656), ""))</f>
        <v/>
      </c>
      <c r="BL656" s="61" t="str">
        <f>IF($B656="", "", IF(COUNTIF(BM656:$BY656, "")=BL$8, IF(M656="", "", M656), ""))</f>
        <v/>
      </c>
      <c r="BM656" s="61" t="str">
        <f>IF($B656="", "", IF(COUNTIF(BN656:$BY656, "")=BM$8, IF(N656="", "", N656), ""))</f>
        <v/>
      </c>
      <c r="BN656" s="61" t="str">
        <f>IF($B656="", "", IF(COUNTIF(BO656:$BY656, "")=BN$8, IF(O656="", "", O656), ""))</f>
        <v/>
      </c>
      <c r="BO656" s="61" t="str">
        <f>IF($B656="", "", IF(COUNTIF(BP656:$BY656, "")=BO$8, IF(P656="", "", P656), ""))</f>
        <v/>
      </c>
      <c r="BP656" s="61" t="str">
        <f>IF($B656="", "", IF(COUNTIF(BQ656:$BY656, "")=BP$8, IF(Q656="", "", Q656), ""))</f>
        <v/>
      </c>
      <c r="BQ656" s="61" t="str">
        <f>IF($B656="", "", IF(COUNTIF(BR656:$BY656, "")=BQ$8, IF(R656="", "", R656), ""))</f>
        <v/>
      </c>
      <c r="BR656" s="61" t="str">
        <f>IF($B656="", "", IF(COUNTIF(BS656:$BY656, "")=BR$8, IF(S656="", "", S656), ""))</f>
        <v/>
      </c>
      <c r="BS656" s="61" t="str">
        <f>IF($B656="", "", IF(COUNTIF(BT656:$BY656, "")=BS$8, IF(T656="", "", T656), ""))</f>
        <v/>
      </c>
      <c r="BT656" s="61" t="str">
        <f>IF($B656="", "", IF(COUNTIF(BU656:$BY656, "")=BT$8, IF(U656="", "", U656), ""))</f>
        <v/>
      </c>
      <c r="BU656" s="61" t="str">
        <f>IF($B656="", "", IF(COUNTIF(BV656:$BY656, "")=BU$8, IF(V656="", "", V656), ""))</f>
        <v/>
      </c>
      <c r="BV656" s="61" t="str">
        <f>IF($B656="", "", IF(COUNTIF(BW656:$BY656, "")=BV$8, IF(W656="", "", W656), ""))</f>
        <v/>
      </c>
      <c r="BW656" s="61" t="str">
        <f>IF($B656="", "", IF(COUNTIF(BX656:$BY656, "")=BW$8, IF(X656="", "", X656), ""))</f>
        <v/>
      </c>
      <c r="BX656" s="61" t="str">
        <f>IF($B656="", "", IF(COUNTIF(BY656:$BY656, "")=BX$8, IF(Y656="", "", Y656), ""))</f>
        <v/>
      </c>
      <c r="BY656" s="50" t="str">
        <f t="shared" si="285"/>
        <v/>
      </c>
      <c r="CA656" s="6" t="str">
        <f t="shared" si="286"/>
        <v/>
      </c>
      <c r="CB656" s="6" t="str">
        <f>IF(CA656="", "", RANK(CA656, $CA$9:$CA$2508, 0)+COUNTIF($CA$9:CA656, CA656)-1)</f>
        <v/>
      </c>
    </row>
    <row r="657" spans="1:80" x14ac:dyDescent="0.25">
      <c r="A657" s="22"/>
      <c r="B657" s="121" t="str">
        <f>IF('Stock Details'!B656="", "", 'Stock Details'!B656)</f>
        <v/>
      </c>
      <c r="C657" s="22"/>
      <c r="D657" s="130"/>
      <c r="E657" s="122"/>
      <c r="F657" s="131"/>
      <c r="G657" s="22"/>
      <c r="H657" s="130" t="str">
        <f t="shared" si="271"/>
        <v/>
      </c>
      <c r="I657" s="122"/>
      <c r="J657" s="131"/>
      <c r="K657" s="22"/>
      <c r="L657" s="130" t="str">
        <f t="shared" si="272"/>
        <v/>
      </c>
      <c r="M657" s="122"/>
      <c r="N657" s="131"/>
      <c r="O657" s="22"/>
      <c r="P657" s="130" t="str">
        <f t="shared" si="273"/>
        <v/>
      </c>
      <c r="Q657" s="122"/>
      <c r="R657" s="131"/>
      <c r="S657" s="22"/>
      <c r="T657" s="130" t="str">
        <f t="shared" si="274"/>
        <v/>
      </c>
      <c r="U657" s="122"/>
      <c r="V657" s="131"/>
      <c r="W657" s="22"/>
      <c r="X657" s="130" t="str">
        <f t="shared" si="275"/>
        <v/>
      </c>
      <c r="Y657" s="122"/>
      <c r="Z657" s="131"/>
      <c r="AA657" s="22"/>
      <c r="AC657" s="6" t="str">
        <f t="shared" si="276"/>
        <v/>
      </c>
      <c r="AE657" s="6" t="str">
        <f t="shared" si="277"/>
        <v/>
      </c>
      <c r="AF657" s="6" t="str">
        <f t="shared" si="278"/>
        <v/>
      </c>
      <c r="AG657" s="6" t="str">
        <f t="shared" si="279"/>
        <v/>
      </c>
      <c r="AH657" s="6" t="str">
        <f t="shared" si="280"/>
        <v/>
      </c>
      <c r="AI657" s="6" t="str">
        <f t="shared" si="281"/>
        <v/>
      </c>
      <c r="AJ657" s="6" t="str">
        <f t="shared" si="282"/>
        <v/>
      </c>
      <c r="AL657" s="9" t="str">
        <f>IF('Stock Details'!F656="", "", 'Stock Details'!F656)</f>
        <v/>
      </c>
      <c r="AM657" s="9" t="str">
        <f>IF('Stock Details'!G656="", "", 'Stock Details'!G656)</f>
        <v/>
      </c>
      <c r="AO657" s="59" t="str">
        <f t="shared" si="283"/>
        <v/>
      </c>
      <c r="AP657" s="59" t="str">
        <f t="shared" si="261"/>
        <v/>
      </c>
      <c r="AQ657" s="59" t="str">
        <f t="shared" si="262"/>
        <v/>
      </c>
      <c r="AR657" s="59" t="str">
        <f t="shared" si="263"/>
        <v/>
      </c>
      <c r="AS657" s="59" t="str">
        <f t="shared" si="264"/>
        <v/>
      </c>
      <c r="AT657" s="59" t="str">
        <f t="shared" si="265"/>
        <v/>
      </c>
      <c r="AV657" s="59" t="str">
        <f t="shared" si="284"/>
        <v/>
      </c>
      <c r="AW657" s="59" t="str">
        <f t="shared" si="266"/>
        <v/>
      </c>
      <c r="AX657" s="59" t="str">
        <f t="shared" si="267"/>
        <v/>
      </c>
      <c r="AY657" s="59" t="str">
        <f t="shared" si="268"/>
        <v/>
      </c>
      <c r="AZ657" s="59" t="str">
        <f t="shared" si="269"/>
        <v/>
      </c>
      <c r="BA657" s="59" t="str">
        <f t="shared" si="270"/>
        <v/>
      </c>
      <c r="BC657" s="49" t="str">
        <f>IF($B657="", "", IF(COUNTIF(BD657:$BY657, "")=BC$8, IF(D657="", "", D657), ""))</f>
        <v/>
      </c>
      <c r="BD657" s="61" t="str">
        <f>IF($B657="", "", IF(COUNTIF(BE657:$BY657, "")=BD$8, IF(E657="", "", E657), ""))</f>
        <v/>
      </c>
      <c r="BE657" s="61" t="str">
        <f>IF($B657="", "", IF(COUNTIF(BF657:$BY657, "")=BE$8, IF(F657="", "", F657), ""))</f>
        <v/>
      </c>
      <c r="BF657" s="61" t="str">
        <f>IF($B657="", "", IF(COUNTIF(BG657:$BY657, "")=BF$8, IF(G657="", "", G657), ""))</f>
        <v/>
      </c>
      <c r="BG657" s="61" t="str">
        <f>IF($B657="", "", IF(COUNTIF(BH657:$BY657, "")=BG$8, IF(H657="", "", H657), ""))</f>
        <v/>
      </c>
      <c r="BH657" s="61" t="str">
        <f>IF($B657="", "", IF(COUNTIF(BI657:$BY657, "")=BH$8, IF(I657="", "", I657), ""))</f>
        <v/>
      </c>
      <c r="BI657" s="61" t="str">
        <f>IF($B657="", "", IF(COUNTIF(BJ657:$BY657, "")=BI$8, IF(J657="", "", J657), ""))</f>
        <v/>
      </c>
      <c r="BJ657" s="61" t="str">
        <f>IF($B657="", "", IF(COUNTIF(BK657:$BY657, "")=BJ$8, IF(K657="", "", K657), ""))</f>
        <v/>
      </c>
      <c r="BK657" s="61" t="str">
        <f>IF($B657="", "", IF(COUNTIF(BL657:$BY657, "")=BK$8, IF(L657="", "", L657), ""))</f>
        <v/>
      </c>
      <c r="BL657" s="61" t="str">
        <f>IF($B657="", "", IF(COUNTIF(BM657:$BY657, "")=BL$8, IF(M657="", "", M657), ""))</f>
        <v/>
      </c>
      <c r="BM657" s="61" t="str">
        <f>IF($B657="", "", IF(COUNTIF(BN657:$BY657, "")=BM$8, IF(N657="", "", N657), ""))</f>
        <v/>
      </c>
      <c r="BN657" s="61" t="str">
        <f>IF($B657="", "", IF(COUNTIF(BO657:$BY657, "")=BN$8, IF(O657="", "", O657), ""))</f>
        <v/>
      </c>
      <c r="BO657" s="61" t="str">
        <f>IF($B657="", "", IF(COUNTIF(BP657:$BY657, "")=BO$8, IF(P657="", "", P657), ""))</f>
        <v/>
      </c>
      <c r="BP657" s="61" t="str">
        <f>IF($B657="", "", IF(COUNTIF(BQ657:$BY657, "")=BP$8, IF(Q657="", "", Q657), ""))</f>
        <v/>
      </c>
      <c r="BQ657" s="61" t="str">
        <f>IF($B657="", "", IF(COUNTIF(BR657:$BY657, "")=BQ$8, IF(R657="", "", R657), ""))</f>
        <v/>
      </c>
      <c r="BR657" s="61" t="str">
        <f>IF($B657="", "", IF(COUNTIF(BS657:$BY657, "")=BR$8, IF(S657="", "", S657), ""))</f>
        <v/>
      </c>
      <c r="BS657" s="61" t="str">
        <f>IF($B657="", "", IF(COUNTIF(BT657:$BY657, "")=BS$8, IF(T657="", "", T657), ""))</f>
        <v/>
      </c>
      <c r="BT657" s="61" t="str">
        <f>IF($B657="", "", IF(COUNTIF(BU657:$BY657, "")=BT$8, IF(U657="", "", U657), ""))</f>
        <v/>
      </c>
      <c r="BU657" s="61" t="str">
        <f>IF($B657="", "", IF(COUNTIF(BV657:$BY657, "")=BU$8, IF(V657="", "", V657), ""))</f>
        <v/>
      </c>
      <c r="BV657" s="61" t="str">
        <f>IF($B657="", "", IF(COUNTIF(BW657:$BY657, "")=BV$8, IF(W657="", "", W657), ""))</f>
        <v/>
      </c>
      <c r="BW657" s="61" t="str">
        <f>IF($B657="", "", IF(COUNTIF(BX657:$BY657, "")=BW$8, IF(X657="", "", X657), ""))</f>
        <v/>
      </c>
      <c r="BX657" s="61" t="str">
        <f>IF($B657="", "", IF(COUNTIF(BY657:$BY657, "")=BX$8, IF(Y657="", "", Y657), ""))</f>
        <v/>
      </c>
      <c r="BY657" s="50" t="str">
        <f t="shared" si="285"/>
        <v/>
      </c>
      <c r="CA657" s="6" t="str">
        <f t="shared" si="286"/>
        <v/>
      </c>
      <c r="CB657" s="6" t="str">
        <f>IF(CA657="", "", RANK(CA657, $CA$9:$CA$2508, 0)+COUNTIF($CA$9:CA657, CA657)-1)</f>
        <v/>
      </c>
    </row>
    <row r="658" spans="1:80" x14ac:dyDescent="0.25">
      <c r="A658" s="22"/>
      <c r="B658" s="121" t="str">
        <f>IF('Stock Details'!B657="", "", 'Stock Details'!B657)</f>
        <v/>
      </c>
      <c r="C658" s="22"/>
      <c r="D658" s="130"/>
      <c r="E658" s="122"/>
      <c r="F658" s="131"/>
      <c r="G658" s="22"/>
      <c r="H658" s="130" t="str">
        <f t="shared" si="271"/>
        <v/>
      </c>
      <c r="I658" s="122"/>
      <c r="J658" s="131"/>
      <c r="K658" s="22"/>
      <c r="L658" s="130" t="str">
        <f t="shared" si="272"/>
        <v/>
      </c>
      <c r="M658" s="122"/>
      <c r="N658" s="131"/>
      <c r="O658" s="22"/>
      <c r="P658" s="130" t="str">
        <f t="shared" si="273"/>
        <v/>
      </c>
      <c r="Q658" s="122"/>
      <c r="R658" s="131"/>
      <c r="S658" s="22"/>
      <c r="T658" s="130" t="str">
        <f t="shared" si="274"/>
        <v/>
      </c>
      <c r="U658" s="122"/>
      <c r="V658" s="131"/>
      <c r="W658" s="22"/>
      <c r="X658" s="130" t="str">
        <f t="shared" si="275"/>
        <v/>
      </c>
      <c r="Y658" s="122"/>
      <c r="Z658" s="131"/>
      <c r="AA658" s="22"/>
      <c r="AC658" s="6" t="str">
        <f t="shared" si="276"/>
        <v/>
      </c>
      <c r="AE658" s="6" t="str">
        <f t="shared" si="277"/>
        <v/>
      </c>
      <c r="AF658" s="6" t="str">
        <f t="shared" si="278"/>
        <v/>
      </c>
      <c r="AG658" s="6" t="str">
        <f t="shared" si="279"/>
        <v/>
      </c>
      <c r="AH658" s="6" t="str">
        <f t="shared" si="280"/>
        <v/>
      </c>
      <c r="AI658" s="6" t="str">
        <f t="shared" si="281"/>
        <v/>
      </c>
      <c r="AJ658" s="6" t="str">
        <f t="shared" si="282"/>
        <v/>
      </c>
      <c r="AL658" s="9" t="str">
        <f>IF('Stock Details'!F657="", "", 'Stock Details'!F657)</f>
        <v/>
      </c>
      <c r="AM658" s="9" t="str">
        <f>IF('Stock Details'!G657="", "", 'Stock Details'!G657)</f>
        <v/>
      </c>
      <c r="AO658" s="59" t="str">
        <f t="shared" si="283"/>
        <v/>
      </c>
      <c r="AP658" s="59" t="str">
        <f t="shared" si="261"/>
        <v/>
      </c>
      <c r="AQ658" s="59" t="str">
        <f t="shared" si="262"/>
        <v/>
      </c>
      <c r="AR658" s="59" t="str">
        <f t="shared" si="263"/>
        <v/>
      </c>
      <c r="AS658" s="59" t="str">
        <f t="shared" si="264"/>
        <v/>
      </c>
      <c r="AT658" s="59" t="str">
        <f t="shared" si="265"/>
        <v/>
      </c>
      <c r="AV658" s="59" t="str">
        <f t="shared" si="284"/>
        <v/>
      </c>
      <c r="AW658" s="59" t="str">
        <f t="shared" si="266"/>
        <v/>
      </c>
      <c r="AX658" s="59" t="str">
        <f t="shared" si="267"/>
        <v/>
      </c>
      <c r="AY658" s="59" t="str">
        <f t="shared" si="268"/>
        <v/>
      </c>
      <c r="AZ658" s="59" t="str">
        <f t="shared" si="269"/>
        <v/>
      </c>
      <c r="BA658" s="59" t="str">
        <f t="shared" si="270"/>
        <v/>
      </c>
      <c r="BC658" s="49" t="str">
        <f>IF($B658="", "", IF(COUNTIF(BD658:$BY658, "")=BC$8, IF(D658="", "", D658), ""))</f>
        <v/>
      </c>
      <c r="BD658" s="61" t="str">
        <f>IF($B658="", "", IF(COUNTIF(BE658:$BY658, "")=BD$8, IF(E658="", "", E658), ""))</f>
        <v/>
      </c>
      <c r="BE658" s="61" t="str">
        <f>IF($B658="", "", IF(COUNTIF(BF658:$BY658, "")=BE$8, IF(F658="", "", F658), ""))</f>
        <v/>
      </c>
      <c r="BF658" s="61" t="str">
        <f>IF($B658="", "", IF(COUNTIF(BG658:$BY658, "")=BF$8, IF(G658="", "", G658), ""))</f>
        <v/>
      </c>
      <c r="BG658" s="61" t="str">
        <f>IF($B658="", "", IF(COUNTIF(BH658:$BY658, "")=BG$8, IF(H658="", "", H658), ""))</f>
        <v/>
      </c>
      <c r="BH658" s="61" t="str">
        <f>IF($B658="", "", IF(COUNTIF(BI658:$BY658, "")=BH$8, IF(I658="", "", I658), ""))</f>
        <v/>
      </c>
      <c r="BI658" s="61" t="str">
        <f>IF($B658="", "", IF(COUNTIF(BJ658:$BY658, "")=BI$8, IF(J658="", "", J658), ""))</f>
        <v/>
      </c>
      <c r="BJ658" s="61" t="str">
        <f>IF($B658="", "", IF(COUNTIF(BK658:$BY658, "")=BJ$8, IF(K658="", "", K658), ""))</f>
        <v/>
      </c>
      <c r="BK658" s="61" t="str">
        <f>IF($B658="", "", IF(COUNTIF(BL658:$BY658, "")=BK$8, IF(L658="", "", L658), ""))</f>
        <v/>
      </c>
      <c r="BL658" s="61" t="str">
        <f>IF($B658="", "", IF(COUNTIF(BM658:$BY658, "")=BL$8, IF(M658="", "", M658), ""))</f>
        <v/>
      </c>
      <c r="BM658" s="61" t="str">
        <f>IF($B658="", "", IF(COUNTIF(BN658:$BY658, "")=BM$8, IF(N658="", "", N658), ""))</f>
        <v/>
      </c>
      <c r="BN658" s="61" t="str">
        <f>IF($B658="", "", IF(COUNTIF(BO658:$BY658, "")=BN$8, IF(O658="", "", O658), ""))</f>
        <v/>
      </c>
      <c r="BO658" s="61" t="str">
        <f>IF($B658="", "", IF(COUNTIF(BP658:$BY658, "")=BO$8, IF(P658="", "", P658), ""))</f>
        <v/>
      </c>
      <c r="BP658" s="61" t="str">
        <f>IF($B658="", "", IF(COUNTIF(BQ658:$BY658, "")=BP$8, IF(Q658="", "", Q658), ""))</f>
        <v/>
      </c>
      <c r="BQ658" s="61" t="str">
        <f>IF($B658="", "", IF(COUNTIF(BR658:$BY658, "")=BQ$8, IF(R658="", "", R658), ""))</f>
        <v/>
      </c>
      <c r="BR658" s="61" t="str">
        <f>IF($B658="", "", IF(COUNTIF(BS658:$BY658, "")=BR$8, IF(S658="", "", S658), ""))</f>
        <v/>
      </c>
      <c r="BS658" s="61" t="str">
        <f>IF($B658="", "", IF(COUNTIF(BT658:$BY658, "")=BS$8, IF(T658="", "", T658), ""))</f>
        <v/>
      </c>
      <c r="BT658" s="61" t="str">
        <f>IF($B658="", "", IF(COUNTIF(BU658:$BY658, "")=BT$8, IF(U658="", "", U658), ""))</f>
        <v/>
      </c>
      <c r="BU658" s="61" t="str">
        <f>IF($B658="", "", IF(COUNTIF(BV658:$BY658, "")=BU$8, IF(V658="", "", V658), ""))</f>
        <v/>
      </c>
      <c r="BV658" s="61" t="str">
        <f>IF($B658="", "", IF(COUNTIF(BW658:$BY658, "")=BV$8, IF(W658="", "", W658), ""))</f>
        <v/>
      </c>
      <c r="BW658" s="61" t="str">
        <f>IF($B658="", "", IF(COUNTIF(BX658:$BY658, "")=BW$8, IF(X658="", "", X658), ""))</f>
        <v/>
      </c>
      <c r="BX658" s="61" t="str">
        <f>IF($B658="", "", IF(COUNTIF(BY658:$BY658, "")=BX$8, IF(Y658="", "", Y658), ""))</f>
        <v/>
      </c>
      <c r="BY658" s="50" t="str">
        <f t="shared" si="285"/>
        <v/>
      </c>
      <c r="CA658" s="6" t="str">
        <f t="shared" si="286"/>
        <v/>
      </c>
      <c r="CB658" s="6" t="str">
        <f>IF(CA658="", "", RANK(CA658, $CA$9:$CA$2508, 0)+COUNTIF($CA$9:CA658, CA658)-1)</f>
        <v/>
      </c>
    </row>
    <row r="659" spans="1:80" x14ac:dyDescent="0.25">
      <c r="A659" s="22"/>
      <c r="B659" s="121" t="str">
        <f>IF('Stock Details'!B658="", "", 'Stock Details'!B658)</f>
        <v/>
      </c>
      <c r="C659" s="22"/>
      <c r="D659" s="130"/>
      <c r="E659" s="122"/>
      <c r="F659" s="131"/>
      <c r="G659" s="22"/>
      <c r="H659" s="130" t="str">
        <f t="shared" si="271"/>
        <v/>
      </c>
      <c r="I659" s="122"/>
      <c r="J659" s="131"/>
      <c r="K659" s="22"/>
      <c r="L659" s="130" t="str">
        <f t="shared" si="272"/>
        <v/>
      </c>
      <c r="M659" s="122"/>
      <c r="N659" s="131"/>
      <c r="O659" s="22"/>
      <c r="P659" s="130" t="str">
        <f t="shared" si="273"/>
        <v/>
      </c>
      <c r="Q659" s="122"/>
      <c r="R659" s="131"/>
      <c r="S659" s="22"/>
      <c r="T659" s="130" t="str">
        <f t="shared" si="274"/>
        <v/>
      </c>
      <c r="U659" s="122"/>
      <c r="V659" s="131"/>
      <c r="W659" s="22"/>
      <c r="X659" s="130" t="str">
        <f t="shared" si="275"/>
        <v/>
      </c>
      <c r="Y659" s="122"/>
      <c r="Z659" s="131"/>
      <c r="AA659" s="22"/>
      <c r="AC659" s="6" t="str">
        <f t="shared" si="276"/>
        <v/>
      </c>
      <c r="AE659" s="6" t="str">
        <f t="shared" si="277"/>
        <v/>
      </c>
      <c r="AF659" s="6" t="str">
        <f t="shared" si="278"/>
        <v/>
      </c>
      <c r="AG659" s="6" t="str">
        <f t="shared" si="279"/>
        <v/>
      </c>
      <c r="AH659" s="6" t="str">
        <f t="shared" si="280"/>
        <v/>
      </c>
      <c r="AI659" s="6" t="str">
        <f t="shared" si="281"/>
        <v/>
      </c>
      <c r="AJ659" s="6" t="str">
        <f t="shared" si="282"/>
        <v/>
      </c>
      <c r="AL659" s="9" t="str">
        <f>IF('Stock Details'!F658="", "", 'Stock Details'!F658)</f>
        <v/>
      </c>
      <c r="AM659" s="9" t="str">
        <f>IF('Stock Details'!G658="", "", 'Stock Details'!G658)</f>
        <v/>
      </c>
      <c r="AO659" s="59" t="str">
        <f t="shared" si="283"/>
        <v/>
      </c>
      <c r="AP659" s="59" t="str">
        <f t="shared" si="261"/>
        <v/>
      </c>
      <c r="AQ659" s="59" t="str">
        <f t="shared" si="262"/>
        <v/>
      </c>
      <c r="AR659" s="59" t="str">
        <f t="shared" si="263"/>
        <v/>
      </c>
      <c r="AS659" s="59" t="str">
        <f t="shared" si="264"/>
        <v/>
      </c>
      <c r="AT659" s="59" t="str">
        <f t="shared" si="265"/>
        <v/>
      </c>
      <c r="AV659" s="59" t="str">
        <f t="shared" si="284"/>
        <v/>
      </c>
      <c r="AW659" s="59" t="str">
        <f t="shared" si="266"/>
        <v/>
      </c>
      <c r="AX659" s="59" t="str">
        <f t="shared" si="267"/>
        <v/>
      </c>
      <c r="AY659" s="59" t="str">
        <f t="shared" si="268"/>
        <v/>
      </c>
      <c r="AZ659" s="59" t="str">
        <f t="shared" si="269"/>
        <v/>
      </c>
      <c r="BA659" s="59" t="str">
        <f t="shared" si="270"/>
        <v/>
      </c>
      <c r="BC659" s="49" t="str">
        <f>IF($B659="", "", IF(COUNTIF(BD659:$BY659, "")=BC$8, IF(D659="", "", D659), ""))</f>
        <v/>
      </c>
      <c r="BD659" s="61" t="str">
        <f>IF($B659="", "", IF(COUNTIF(BE659:$BY659, "")=BD$8, IF(E659="", "", E659), ""))</f>
        <v/>
      </c>
      <c r="BE659" s="61" t="str">
        <f>IF($B659="", "", IF(COUNTIF(BF659:$BY659, "")=BE$8, IF(F659="", "", F659), ""))</f>
        <v/>
      </c>
      <c r="BF659" s="61" t="str">
        <f>IF($B659="", "", IF(COUNTIF(BG659:$BY659, "")=BF$8, IF(G659="", "", G659), ""))</f>
        <v/>
      </c>
      <c r="BG659" s="61" t="str">
        <f>IF($B659="", "", IF(COUNTIF(BH659:$BY659, "")=BG$8, IF(H659="", "", H659), ""))</f>
        <v/>
      </c>
      <c r="BH659" s="61" t="str">
        <f>IF($B659="", "", IF(COUNTIF(BI659:$BY659, "")=BH$8, IF(I659="", "", I659), ""))</f>
        <v/>
      </c>
      <c r="BI659" s="61" t="str">
        <f>IF($B659="", "", IF(COUNTIF(BJ659:$BY659, "")=BI$8, IF(J659="", "", J659), ""))</f>
        <v/>
      </c>
      <c r="BJ659" s="61" t="str">
        <f>IF($B659="", "", IF(COUNTIF(BK659:$BY659, "")=BJ$8, IF(K659="", "", K659), ""))</f>
        <v/>
      </c>
      <c r="BK659" s="61" t="str">
        <f>IF($B659="", "", IF(COUNTIF(BL659:$BY659, "")=BK$8, IF(L659="", "", L659), ""))</f>
        <v/>
      </c>
      <c r="BL659" s="61" t="str">
        <f>IF($B659="", "", IF(COUNTIF(BM659:$BY659, "")=BL$8, IF(M659="", "", M659), ""))</f>
        <v/>
      </c>
      <c r="BM659" s="61" t="str">
        <f>IF($B659="", "", IF(COUNTIF(BN659:$BY659, "")=BM$8, IF(N659="", "", N659), ""))</f>
        <v/>
      </c>
      <c r="BN659" s="61" t="str">
        <f>IF($B659="", "", IF(COUNTIF(BO659:$BY659, "")=BN$8, IF(O659="", "", O659), ""))</f>
        <v/>
      </c>
      <c r="BO659" s="61" t="str">
        <f>IF($B659="", "", IF(COUNTIF(BP659:$BY659, "")=BO$8, IF(P659="", "", P659), ""))</f>
        <v/>
      </c>
      <c r="BP659" s="61" t="str">
        <f>IF($B659="", "", IF(COUNTIF(BQ659:$BY659, "")=BP$8, IF(Q659="", "", Q659), ""))</f>
        <v/>
      </c>
      <c r="BQ659" s="61" t="str">
        <f>IF($B659="", "", IF(COUNTIF(BR659:$BY659, "")=BQ$8, IF(R659="", "", R659), ""))</f>
        <v/>
      </c>
      <c r="BR659" s="61" t="str">
        <f>IF($B659="", "", IF(COUNTIF(BS659:$BY659, "")=BR$8, IF(S659="", "", S659), ""))</f>
        <v/>
      </c>
      <c r="BS659" s="61" t="str">
        <f>IF($B659="", "", IF(COUNTIF(BT659:$BY659, "")=BS$8, IF(T659="", "", T659), ""))</f>
        <v/>
      </c>
      <c r="BT659" s="61" t="str">
        <f>IF($B659="", "", IF(COUNTIF(BU659:$BY659, "")=BT$8, IF(U659="", "", U659), ""))</f>
        <v/>
      </c>
      <c r="BU659" s="61" t="str">
        <f>IF($B659="", "", IF(COUNTIF(BV659:$BY659, "")=BU$8, IF(V659="", "", V659), ""))</f>
        <v/>
      </c>
      <c r="BV659" s="61" t="str">
        <f>IF($B659="", "", IF(COUNTIF(BW659:$BY659, "")=BV$8, IF(W659="", "", W659), ""))</f>
        <v/>
      </c>
      <c r="BW659" s="61" t="str">
        <f>IF($B659="", "", IF(COUNTIF(BX659:$BY659, "")=BW$8, IF(X659="", "", X659), ""))</f>
        <v/>
      </c>
      <c r="BX659" s="61" t="str">
        <f>IF($B659="", "", IF(COUNTIF(BY659:$BY659, "")=BX$8, IF(Y659="", "", Y659), ""))</f>
        <v/>
      </c>
      <c r="BY659" s="50" t="str">
        <f t="shared" si="285"/>
        <v/>
      </c>
      <c r="CA659" s="6" t="str">
        <f t="shared" si="286"/>
        <v/>
      </c>
      <c r="CB659" s="6" t="str">
        <f>IF(CA659="", "", RANK(CA659, $CA$9:$CA$2508, 0)+COUNTIF($CA$9:CA659, CA659)-1)</f>
        <v/>
      </c>
    </row>
    <row r="660" spans="1:80" x14ac:dyDescent="0.25">
      <c r="A660" s="22"/>
      <c r="B660" s="121" t="str">
        <f>IF('Stock Details'!B659="", "", 'Stock Details'!B659)</f>
        <v/>
      </c>
      <c r="C660" s="22"/>
      <c r="D660" s="130"/>
      <c r="E660" s="122"/>
      <c r="F660" s="131"/>
      <c r="G660" s="22"/>
      <c r="H660" s="130" t="str">
        <f t="shared" si="271"/>
        <v/>
      </c>
      <c r="I660" s="122"/>
      <c r="J660" s="131"/>
      <c r="K660" s="22"/>
      <c r="L660" s="130" t="str">
        <f t="shared" si="272"/>
        <v/>
      </c>
      <c r="M660" s="122"/>
      <c r="N660" s="131"/>
      <c r="O660" s="22"/>
      <c r="P660" s="130" t="str">
        <f t="shared" si="273"/>
        <v/>
      </c>
      <c r="Q660" s="122"/>
      <c r="R660" s="131"/>
      <c r="S660" s="22"/>
      <c r="T660" s="130" t="str">
        <f t="shared" si="274"/>
        <v/>
      </c>
      <c r="U660" s="122"/>
      <c r="V660" s="131"/>
      <c r="W660" s="22"/>
      <c r="X660" s="130" t="str">
        <f t="shared" si="275"/>
        <v/>
      </c>
      <c r="Y660" s="122"/>
      <c r="Z660" s="131"/>
      <c r="AA660" s="22"/>
      <c r="AC660" s="6" t="str">
        <f t="shared" si="276"/>
        <v/>
      </c>
      <c r="AE660" s="6" t="str">
        <f t="shared" si="277"/>
        <v/>
      </c>
      <c r="AF660" s="6" t="str">
        <f t="shared" si="278"/>
        <v/>
      </c>
      <c r="AG660" s="6" t="str">
        <f t="shared" si="279"/>
        <v/>
      </c>
      <c r="AH660" s="6" t="str">
        <f t="shared" si="280"/>
        <v/>
      </c>
      <c r="AI660" s="6" t="str">
        <f t="shared" si="281"/>
        <v/>
      </c>
      <c r="AJ660" s="6" t="str">
        <f t="shared" si="282"/>
        <v/>
      </c>
      <c r="AL660" s="9" t="str">
        <f>IF('Stock Details'!F659="", "", 'Stock Details'!F659)</f>
        <v/>
      </c>
      <c r="AM660" s="9" t="str">
        <f>IF('Stock Details'!G659="", "", 'Stock Details'!G659)</f>
        <v/>
      </c>
      <c r="AO660" s="59" t="str">
        <f t="shared" si="283"/>
        <v/>
      </c>
      <c r="AP660" s="59" t="str">
        <f t="shared" si="261"/>
        <v/>
      </c>
      <c r="AQ660" s="59" t="str">
        <f t="shared" si="262"/>
        <v/>
      </c>
      <c r="AR660" s="59" t="str">
        <f t="shared" si="263"/>
        <v/>
      </c>
      <c r="AS660" s="59" t="str">
        <f t="shared" si="264"/>
        <v/>
      </c>
      <c r="AT660" s="59" t="str">
        <f t="shared" si="265"/>
        <v/>
      </c>
      <c r="AV660" s="59" t="str">
        <f t="shared" si="284"/>
        <v/>
      </c>
      <c r="AW660" s="59" t="str">
        <f t="shared" si="266"/>
        <v/>
      </c>
      <c r="AX660" s="59" t="str">
        <f t="shared" si="267"/>
        <v/>
      </c>
      <c r="AY660" s="59" t="str">
        <f t="shared" si="268"/>
        <v/>
      </c>
      <c r="AZ660" s="59" t="str">
        <f t="shared" si="269"/>
        <v/>
      </c>
      <c r="BA660" s="59" t="str">
        <f t="shared" si="270"/>
        <v/>
      </c>
      <c r="BC660" s="49" t="str">
        <f>IF($B660="", "", IF(COUNTIF(BD660:$BY660, "")=BC$8, IF(D660="", "", D660), ""))</f>
        <v/>
      </c>
      <c r="BD660" s="61" t="str">
        <f>IF($B660="", "", IF(COUNTIF(BE660:$BY660, "")=BD$8, IF(E660="", "", E660), ""))</f>
        <v/>
      </c>
      <c r="BE660" s="61" t="str">
        <f>IF($B660="", "", IF(COUNTIF(BF660:$BY660, "")=BE$8, IF(F660="", "", F660), ""))</f>
        <v/>
      </c>
      <c r="BF660" s="61" t="str">
        <f>IF($B660="", "", IF(COUNTIF(BG660:$BY660, "")=BF$8, IF(G660="", "", G660), ""))</f>
        <v/>
      </c>
      <c r="BG660" s="61" t="str">
        <f>IF($B660="", "", IF(COUNTIF(BH660:$BY660, "")=BG$8, IF(H660="", "", H660), ""))</f>
        <v/>
      </c>
      <c r="BH660" s="61" t="str">
        <f>IF($B660="", "", IF(COUNTIF(BI660:$BY660, "")=BH$8, IF(I660="", "", I660), ""))</f>
        <v/>
      </c>
      <c r="BI660" s="61" t="str">
        <f>IF($B660="", "", IF(COUNTIF(BJ660:$BY660, "")=BI$8, IF(J660="", "", J660), ""))</f>
        <v/>
      </c>
      <c r="BJ660" s="61" t="str">
        <f>IF($B660="", "", IF(COUNTIF(BK660:$BY660, "")=BJ$8, IF(K660="", "", K660), ""))</f>
        <v/>
      </c>
      <c r="BK660" s="61" t="str">
        <f>IF($B660="", "", IF(COUNTIF(BL660:$BY660, "")=BK$8, IF(L660="", "", L660), ""))</f>
        <v/>
      </c>
      <c r="BL660" s="61" t="str">
        <f>IF($B660="", "", IF(COUNTIF(BM660:$BY660, "")=BL$8, IF(M660="", "", M660), ""))</f>
        <v/>
      </c>
      <c r="BM660" s="61" t="str">
        <f>IF($B660="", "", IF(COUNTIF(BN660:$BY660, "")=BM$8, IF(N660="", "", N660), ""))</f>
        <v/>
      </c>
      <c r="BN660" s="61" t="str">
        <f>IF($B660="", "", IF(COUNTIF(BO660:$BY660, "")=BN$8, IF(O660="", "", O660), ""))</f>
        <v/>
      </c>
      <c r="BO660" s="61" t="str">
        <f>IF($B660="", "", IF(COUNTIF(BP660:$BY660, "")=BO$8, IF(P660="", "", P660), ""))</f>
        <v/>
      </c>
      <c r="BP660" s="61" t="str">
        <f>IF($B660="", "", IF(COUNTIF(BQ660:$BY660, "")=BP$8, IF(Q660="", "", Q660), ""))</f>
        <v/>
      </c>
      <c r="BQ660" s="61" t="str">
        <f>IF($B660="", "", IF(COUNTIF(BR660:$BY660, "")=BQ$8, IF(R660="", "", R660), ""))</f>
        <v/>
      </c>
      <c r="BR660" s="61" t="str">
        <f>IF($B660="", "", IF(COUNTIF(BS660:$BY660, "")=BR$8, IF(S660="", "", S660), ""))</f>
        <v/>
      </c>
      <c r="BS660" s="61" t="str">
        <f>IF($B660="", "", IF(COUNTIF(BT660:$BY660, "")=BS$8, IF(T660="", "", T660), ""))</f>
        <v/>
      </c>
      <c r="BT660" s="61" t="str">
        <f>IF($B660="", "", IF(COUNTIF(BU660:$BY660, "")=BT$8, IF(U660="", "", U660), ""))</f>
        <v/>
      </c>
      <c r="BU660" s="61" t="str">
        <f>IF($B660="", "", IF(COUNTIF(BV660:$BY660, "")=BU$8, IF(V660="", "", V660), ""))</f>
        <v/>
      </c>
      <c r="BV660" s="61" t="str">
        <f>IF($B660="", "", IF(COUNTIF(BW660:$BY660, "")=BV$8, IF(W660="", "", W660), ""))</f>
        <v/>
      </c>
      <c r="BW660" s="61" t="str">
        <f>IF($B660="", "", IF(COUNTIF(BX660:$BY660, "")=BW$8, IF(X660="", "", X660), ""))</f>
        <v/>
      </c>
      <c r="BX660" s="61" t="str">
        <f>IF($B660="", "", IF(COUNTIF(BY660:$BY660, "")=BX$8, IF(Y660="", "", Y660), ""))</f>
        <v/>
      </c>
      <c r="BY660" s="50" t="str">
        <f t="shared" si="285"/>
        <v/>
      </c>
      <c r="CA660" s="6" t="str">
        <f t="shared" si="286"/>
        <v/>
      </c>
      <c r="CB660" s="6" t="str">
        <f>IF(CA660="", "", RANK(CA660, $CA$9:$CA$2508, 0)+COUNTIF($CA$9:CA660, CA660)-1)</f>
        <v/>
      </c>
    </row>
    <row r="661" spans="1:80" x14ac:dyDescent="0.25">
      <c r="A661" s="22"/>
      <c r="B661" s="121" t="str">
        <f>IF('Stock Details'!B660="", "", 'Stock Details'!B660)</f>
        <v/>
      </c>
      <c r="C661" s="22"/>
      <c r="D661" s="130"/>
      <c r="E661" s="122"/>
      <c r="F661" s="131"/>
      <c r="G661" s="22"/>
      <c r="H661" s="130" t="str">
        <f t="shared" si="271"/>
        <v/>
      </c>
      <c r="I661" s="122"/>
      <c r="J661" s="131"/>
      <c r="K661" s="22"/>
      <c r="L661" s="130" t="str">
        <f t="shared" si="272"/>
        <v/>
      </c>
      <c r="M661" s="122"/>
      <c r="N661" s="131"/>
      <c r="O661" s="22"/>
      <c r="P661" s="130" t="str">
        <f t="shared" si="273"/>
        <v/>
      </c>
      <c r="Q661" s="122"/>
      <c r="R661" s="131"/>
      <c r="S661" s="22"/>
      <c r="T661" s="130" t="str">
        <f t="shared" si="274"/>
        <v/>
      </c>
      <c r="U661" s="122"/>
      <c r="V661" s="131"/>
      <c r="W661" s="22"/>
      <c r="X661" s="130" t="str">
        <f t="shared" si="275"/>
        <v/>
      </c>
      <c r="Y661" s="122"/>
      <c r="Z661" s="131"/>
      <c r="AA661" s="22"/>
      <c r="AC661" s="6" t="str">
        <f t="shared" si="276"/>
        <v/>
      </c>
      <c r="AE661" s="6" t="str">
        <f t="shared" si="277"/>
        <v/>
      </c>
      <c r="AF661" s="6" t="str">
        <f t="shared" si="278"/>
        <v/>
      </c>
      <c r="AG661" s="6" t="str">
        <f t="shared" si="279"/>
        <v/>
      </c>
      <c r="AH661" s="6" t="str">
        <f t="shared" si="280"/>
        <v/>
      </c>
      <c r="AI661" s="6" t="str">
        <f t="shared" si="281"/>
        <v/>
      </c>
      <c r="AJ661" s="6" t="str">
        <f t="shared" si="282"/>
        <v/>
      </c>
      <c r="AL661" s="9" t="str">
        <f>IF('Stock Details'!F660="", "", 'Stock Details'!F660)</f>
        <v/>
      </c>
      <c r="AM661" s="9" t="str">
        <f>IF('Stock Details'!G660="", "", 'Stock Details'!G660)</f>
        <v/>
      </c>
      <c r="AO661" s="59" t="str">
        <f t="shared" si="283"/>
        <v/>
      </c>
      <c r="AP661" s="59" t="str">
        <f t="shared" si="261"/>
        <v/>
      </c>
      <c r="AQ661" s="59" t="str">
        <f t="shared" si="262"/>
        <v/>
      </c>
      <c r="AR661" s="59" t="str">
        <f t="shared" si="263"/>
        <v/>
      </c>
      <c r="AS661" s="59" t="str">
        <f t="shared" si="264"/>
        <v/>
      </c>
      <c r="AT661" s="59" t="str">
        <f t="shared" si="265"/>
        <v/>
      </c>
      <c r="AV661" s="59" t="str">
        <f t="shared" si="284"/>
        <v/>
      </c>
      <c r="AW661" s="59" t="str">
        <f t="shared" si="266"/>
        <v/>
      </c>
      <c r="AX661" s="59" t="str">
        <f t="shared" si="267"/>
        <v/>
      </c>
      <c r="AY661" s="59" t="str">
        <f t="shared" si="268"/>
        <v/>
      </c>
      <c r="AZ661" s="59" t="str">
        <f t="shared" si="269"/>
        <v/>
      </c>
      <c r="BA661" s="59" t="str">
        <f t="shared" si="270"/>
        <v/>
      </c>
      <c r="BC661" s="49" t="str">
        <f>IF($B661="", "", IF(COUNTIF(BD661:$BY661, "")=BC$8, IF(D661="", "", D661), ""))</f>
        <v/>
      </c>
      <c r="BD661" s="61" t="str">
        <f>IF($B661="", "", IF(COUNTIF(BE661:$BY661, "")=BD$8, IF(E661="", "", E661), ""))</f>
        <v/>
      </c>
      <c r="BE661" s="61" t="str">
        <f>IF($B661="", "", IF(COUNTIF(BF661:$BY661, "")=BE$8, IF(F661="", "", F661), ""))</f>
        <v/>
      </c>
      <c r="BF661" s="61" t="str">
        <f>IF($B661="", "", IF(COUNTIF(BG661:$BY661, "")=BF$8, IF(G661="", "", G661), ""))</f>
        <v/>
      </c>
      <c r="BG661" s="61" t="str">
        <f>IF($B661="", "", IF(COUNTIF(BH661:$BY661, "")=BG$8, IF(H661="", "", H661), ""))</f>
        <v/>
      </c>
      <c r="BH661" s="61" t="str">
        <f>IF($B661="", "", IF(COUNTIF(BI661:$BY661, "")=BH$8, IF(I661="", "", I661), ""))</f>
        <v/>
      </c>
      <c r="BI661" s="61" t="str">
        <f>IF($B661="", "", IF(COUNTIF(BJ661:$BY661, "")=BI$8, IF(J661="", "", J661), ""))</f>
        <v/>
      </c>
      <c r="BJ661" s="61" t="str">
        <f>IF($B661="", "", IF(COUNTIF(BK661:$BY661, "")=BJ$8, IF(K661="", "", K661), ""))</f>
        <v/>
      </c>
      <c r="BK661" s="61" t="str">
        <f>IF($B661="", "", IF(COUNTIF(BL661:$BY661, "")=BK$8, IF(L661="", "", L661), ""))</f>
        <v/>
      </c>
      <c r="BL661" s="61" t="str">
        <f>IF($B661="", "", IF(COUNTIF(BM661:$BY661, "")=BL$8, IF(M661="", "", M661), ""))</f>
        <v/>
      </c>
      <c r="BM661" s="61" t="str">
        <f>IF($B661="", "", IF(COUNTIF(BN661:$BY661, "")=BM$8, IF(N661="", "", N661), ""))</f>
        <v/>
      </c>
      <c r="BN661" s="61" t="str">
        <f>IF($B661="", "", IF(COUNTIF(BO661:$BY661, "")=BN$8, IF(O661="", "", O661), ""))</f>
        <v/>
      </c>
      <c r="BO661" s="61" t="str">
        <f>IF($B661="", "", IF(COUNTIF(BP661:$BY661, "")=BO$8, IF(P661="", "", P661), ""))</f>
        <v/>
      </c>
      <c r="BP661" s="61" t="str">
        <f>IF($B661="", "", IF(COUNTIF(BQ661:$BY661, "")=BP$8, IF(Q661="", "", Q661), ""))</f>
        <v/>
      </c>
      <c r="BQ661" s="61" t="str">
        <f>IF($B661="", "", IF(COUNTIF(BR661:$BY661, "")=BQ$8, IF(R661="", "", R661), ""))</f>
        <v/>
      </c>
      <c r="BR661" s="61" t="str">
        <f>IF($B661="", "", IF(COUNTIF(BS661:$BY661, "")=BR$8, IF(S661="", "", S661), ""))</f>
        <v/>
      </c>
      <c r="BS661" s="61" t="str">
        <f>IF($B661="", "", IF(COUNTIF(BT661:$BY661, "")=BS$8, IF(T661="", "", T661), ""))</f>
        <v/>
      </c>
      <c r="BT661" s="61" t="str">
        <f>IF($B661="", "", IF(COUNTIF(BU661:$BY661, "")=BT$8, IF(U661="", "", U661), ""))</f>
        <v/>
      </c>
      <c r="BU661" s="61" t="str">
        <f>IF($B661="", "", IF(COUNTIF(BV661:$BY661, "")=BU$8, IF(V661="", "", V661), ""))</f>
        <v/>
      </c>
      <c r="BV661" s="61" t="str">
        <f>IF($B661="", "", IF(COUNTIF(BW661:$BY661, "")=BV$8, IF(W661="", "", W661), ""))</f>
        <v/>
      </c>
      <c r="BW661" s="61" t="str">
        <f>IF($B661="", "", IF(COUNTIF(BX661:$BY661, "")=BW$8, IF(X661="", "", X661), ""))</f>
        <v/>
      </c>
      <c r="BX661" s="61" t="str">
        <f>IF($B661="", "", IF(COUNTIF(BY661:$BY661, "")=BX$8, IF(Y661="", "", Y661), ""))</f>
        <v/>
      </c>
      <c r="BY661" s="50" t="str">
        <f t="shared" si="285"/>
        <v/>
      </c>
      <c r="CA661" s="6" t="str">
        <f t="shared" si="286"/>
        <v/>
      </c>
      <c r="CB661" s="6" t="str">
        <f>IF(CA661="", "", RANK(CA661, $CA$9:$CA$2508, 0)+COUNTIF($CA$9:CA661, CA661)-1)</f>
        <v/>
      </c>
    </row>
    <row r="662" spans="1:80" x14ac:dyDescent="0.25">
      <c r="A662" s="22"/>
      <c r="B662" s="121" t="str">
        <f>IF('Stock Details'!B661="", "", 'Stock Details'!B661)</f>
        <v/>
      </c>
      <c r="C662" s="22"/>
      <c r="D662" s="130"/>
      <c r="E662" s="122"/>
      <c r="F662" s="131"/>
      <c r="G662" s="22"/>
      <c r="H662" s="130" t="str">
        <f t="shared" si="271"/>
        <v/>
      </c>
      <c r="I662" s="122"/>
      <c r="J662" s="131"/>
      <c r="K662" s="22"/>
      <c r="L662" s="130" t="str">
        <f t="shared" si="272"/>
        <v/>
      </c>
      <c r="M662" s="122"/>
      <c r="N662" s="131"/>
      <c r="O662" s="22"/>
      <c r="P662" s="130" t="str">
        <f t="shared" si="273"/>
        <v/>
      </c>
      <c r="Q662" s="122"/>
      <c r="R662" s="131"/>
      <c r="S662" s="22"/>
      <c r="T662" s="130" t="str">
        <f t="shared" si="274"/>
        <v/>
      </c>
      <c r="U662" s="122"/>
      <c r="V662" s="131"/>
      <c r="W662" s="22"/>
      <c r="X662" s="130" t="str">
        <f t="shared" si="275"/>
        <v/>
      </c>
      <c r="Y662" s="122"/>
      <c r="Z662" s="131"/>
      <c r="AA662" s="22"/>
      <c r="AC662" s="6" t="str">
        <f t="shared" si="276"/>
        <v/>
      </c>
      <c r="AE662" s="6" t="str">
        <f t="shared" si="277"/>
        <v/>
      </c>
      <c r="AF662" s="6" t="str">
        <f t="shared" si="278"/>
        <v/>
      </c>
      <c r="AG662" s="6" t="str">
        <f t="shared" si="279"/>
        <v/>
      </c>
      <c r="AH662" s="6" t="str">
        <f t="shared" si="280"/>
        <v/>
      </c>
      <c r="AI662" s="6" t="str">
        <f t="shared" si="281"/>
        <v/>
      </c>
      <c r="AJ662" s="6" t="str">
        <f t="shared" si="282"/>
        <v/>
      </c>
      <c r="AL662" s="9" t="str">
        <f>IF('Stock Details'!F661="", "", 'Stock Details'!F661)</f>
        <v/>
      </c>
      <c r="AM662" s="9" t="str">
        <f>IF('Stock Details'!G661="", "", 'Stock Details'!G661)</f>
        <v/>
      </c>
      <c r="AO662" s="59" t="str">
        <f t="shared" si="283"/>
        <v/>
      </c>
      <c r="AP662" s="59" t="str">
        <f t="shared" si="261"/>
        <v/>
      </c>
      <c r="AQ662" s="59" t="str">
        <f t="shared" si="262"/>
        <v/>
      </c>
      <c r="AR662" s="59" t="str">
        <f t="shared" si="263"/>
        <v/>
      </c>
      <c r="AS662" s="59" t="str">
        <f t="shared" si="264"/>
        <v/>
      </c>
      <c r="AT662" s="59" t="str">
        <f t="shared" si="265"/>
        <v/>
      </c>
      <c r="AV662" s="59" t="str">
        <f t="shared" si="284"/>
        <v/>
      </c>
      <c r="AW662" s="59" t="str">
        <f t="shared" si="266"/>
        <v/>
      </c>
      <c r="AX662" s="59" t="str">
        <f t="shared" si="267"/>
        <v/>
      </c>
      <c r="AY662" s="59" t="str">
        <f t="shared" si="268"/>
        <v/>
      </c>
      <c r="AZ662" s="59" t="str">
        <f t="shared" si="269"/>
        <v/>
      </c>
      <c r="BA662" s="59" t="str">
        <f t="shared" si="270"/>
        <v/>
      </c>
      <c r="BC662" s="49" t="str">
        <f>IF($B662="", "", IF(COUNTIF(BD662:$BY662, "")=BC$8, IF(D662="", "", D662), ""))</f>
        <v/>
      </c>
      <c r="BD662" s="61" t="str">
        <f>IF($B662="", "", IF(COUNTIF(BE662:$BY662, "")=BD$8, IF(E662="", "", E662), ""))</f>
        <v/>
      </c>
      <c r="BE662" s="61" t="str">
        <f>IF($B662="", "", IF(COUNTIF(BF662:$BY662, "")=BE$8, IF(F662="", "", F662), ""))</f>
        <v/>
      </c>
      <c r="BF662" s="61" t="str">
        <f>IF($B662="", "", IF(COUNTIF(BG662:$BY662, "")=BF$8, IF(G662="", "", G662), ""))</f>
        <v/>
      </c>
      <c r="BG662" s="61" t="str">
        <f>IF($B662="", "", IF(COUNTIF(BH662:$BY662, "")=BG$8, IF(H662="", "", H662), ""))</f>
        <v/>
      </c>
      <c r="BH662" s="61" t="str">
        <f>IF($B662="", "", IF(COUNTIF(BI662:$BY662, "")=BH$8, IF(I662="", "", I662), ""))</f>
        <v/>
      </c>
      <c r="BI662" s="61" t="str">
        <f>IF($B662="", "", IF(COUNTIF(BJ662:$BY662, "")=BI$8, IF(J662="", "", J662), ""))</f>
        <v/>
      </c>
      <c r="BJ662" s="61" t="str">
        <f>IF($B662="", "", IF(COUNTIF(BK662:$BY662, "")=BJ$8, IF(K662="", "", K662), ""))</f>
        <v/>
      </c>
      <c r="BK662" s="61" t="str">
        <f>IF($B662="", "", IF(COUNTIF(BL662:$BY662, "")=BK$8, IF(L662="", "", L662), ""))</f>
        <v/>
      </c>
      <c r="BL662" s="61" t="str">
        <f>IF($B662="", "", IF(COUNTIF(BM662:$BY662, "")=BL$8, IF(M662="", "", M662), ""))</f>
        <v/>
      </c>
      <c r="BM662" s="61" t="str">
        <f>IF($B662="", "", IF(COUNTIF(BN662:$BY662, "")=BM$8, IF(N662="", "", N662), ""))</f>
        <v/>
      </c>
      <c r="BN662" s="61" t="str">
        <f>IF($B662="", "", IF(COUNTIF(BO662:$BY662, "")=BN$8, IF(O662="", "", O662), ""))</f>
        <v/>
      </c>
      <c r="BO662" s="61" t="str">
        <f>IF($B662="", "", IF(COUNTIF(BP662:$BY662, "")=BO$8, IF(P662="", "", P662), ""))</f>
        <v/>
      </c>
      <c r="BP662" s="61" t="str">
        <f>IF($B662="", "", IF(COUNTIF(BQ662:$BY662, "")=BP$8, IF(Q662="", "", Q662), ""))</f>
        <v/>
      </c>
      <c r="BQ662" s="61" t="str">
        <f>IF($B662="", "", IF(COUNTIF(BR662:$BY662, "")=BQ$8, IF(R662="", "", R662), ""))</f>
        <v/>
      </c>
      <c r="BR662" s="61" t="str">
        <f>IF($B662="", "", IF(COUNTIF(BS662:$BY662, "")=BR$8, IF(S662="", "", S662), ""))</f>
        <v/>
      </c>
      <c r="BS662" s="61" t="str">
        <f>IF($B662="", "", IF(COUNTIF(BT662:$BY662, "")=BS$8, IF(T662="", "", T662), ""))</f>
        <v/>
      </c>
      <c r="BT662" s="61" t="str">
        <f>IF($B662="", "", IF(COUNTIF(BU662:$BY662, "")=BT$8, IF(U662="", "", U662), ""))</f>
        <v/>
      </c>
      <c r="BU662" s="61" t="str">
        <f>IF($B662="", "", IF(COUNTIF(BV662:$BY662, "")=BU$8, IF(V662="", "", V662), ""))</f>
        <v/>
      </c>
      <c r="BV662" s="61" t="str">
        <f>IF($B662="", "", IF(COUNTIF(BW662:$BY662, "")=BV$8, IF(W662="", "", W662), ""))</f>
        <v/>
      </c>
      <c r="BW662" s="61" t="str">
        <f>IF($B662="", "", IF(COUNTIF(BX662:$BY662, "")=BW$8, IF(X662="", "", X662), ""))</f>
        <v/>
      </c>
      <c r="BX662" s="61" t="str">
        <f>IF($B662="", "", IF(COUNTIF(BY662:$BY662, "")=BX$8, IF(Y662="", "", Y662), ""))</f>
        <v/>
      </c>
      <c r="BY662" s="50" t="str">
        <f t="shared" si="285"/>
        <v/>
      </c>
      <c r="CA662" s="6" t="str">
        <f t="shared" si="286"/>
        <v/>
      </c>
      <c r="CB662" s="6" t="str">
        <f>IF(CA662="", "", RANK(CA662, $CA$9:$CA$2508, 0)+COUNTIF($CA$9:CA662, CA662)-1)</f>
        <v/>
      </c>
    </row>
    <row r="663" spans="1:80" x14ac:dyDescent="0.25">
      <c r="A663" s="22"/>
      <c r="B663" s="121" t="str">
        <f>IF('Stock Details'!B662="", "", 'Stock Details'!B662)</f>
        <v/>
      </c>
      <c r="C663" s="22"/>
      <c r="D663" s="130"/>
      <c r="E663" s="122"/>
      <c r="F663" s="131"/>
      <c r="G663" s="22"/>
      <c r="H663" s="130" t="str">
        <f t="shared" si="271"/>
        <v/>
      </c>
      <c r="I663" s="122"/>
      <c r="J663" s="131"/>
      <c r="K663" s="22"/>
      <c r="L663" s="130" t="str">
        <f t="shared" si="272"/>
        <v/>
      </c>
      <c r="M663" s="122"/>
      <c r="N663" s="131"/>
      <c r="O663" s="22"/>
      <c r="P663" s="130" t="str">
        <f t="shared" si="273"/>
        <v/>
      </c>
      <c r="Q663" s="122"/>
      <c r="R663" s="131"/>
      <c r="S663" s="22"/>
      <c r="T663" s="130" t="str">
        <f t="shared" si="274"/>
        <v/>
      </c>
      <c r="U663" s="122"/>
      <c r="V663" s="131"/>
      <c r="W663" s="22"/>
      <c r="X663" s="130" t="str">
        <f t="shared" si="275"/>
        <v/>
      </c>
      <c r="Y663" s="122"/>
      <c r="Z663" s="131"/>
      <c r="AA663" s="22"/>
      <c r="AC663" s="6" t="str">
        <f t="shared" si="276"/>
        <v/>
      </c>
      <c r="AE663" s="6" t="str">
        <f t="shared" si="277"/>
        <v/>
      </c>
      <c r="AF663" s="6" t="str">
        <f t="shared" si="278"/>
        <v/>
      </c>
      <c r="AG663" s="6" t="str">
        <f t="shared" si="279"/>
        <v/>
      </c>
      <c r="AH663" s="6" t="str">
        <f t="shared" si="280"/>
        <v/>
      </c>
      <c r="AI663" s="6" t="str">
        <f t="shared" si="281"/>
        <v/>
      </c>
      <c r="AJ663" s="6" t="str">
        <f t="shared" si="282"/>
        <v/>
      </c>
      <c r="AL663" s="9" t="str">
        <f>IF('Stock Details'!F662="", "", 'Stock Details'!F662)</f>
        <v/>
      </c>
      <c r="AM663" s="9" t="str">
        <f>IF('Stock Details'!G662="", "", 'Stock Details'!G662)</f>
        <v/>
      </c>
      <c r="AO663" s="59" t="str">
        <f t="shared" si="283"/>
        <v/>
      </c>
      <c r="AP663" s="59" t="str">
        <f t="shared" si="261"/>
        <v/>
      </c>
      <c r="AQ663" s="59" t="str">
        <f t="shared" si="262"/>
        <v/>
      </c>
      <c r="AR663" s="59" t="str">
        <f t="shared" si="263"/>
        <v/>
      </c>
      <c r="AS663" s="59" t="str">
        <f t="shared" si="264"/>
        <v/>
      </c>
      <c r="AT663" s="59" t="str">
        <f t="shared" si="265"/>
        <v/>
      </c>
      <c r="AV663" s="59" t="str">
        <f t="shared" si="284"/>
        <v/>
      </c>
      <c r="AW663" s="59" t="str">
        <f t="shared" si="266"/>
        <v/>
      </c>
      <c r="AX663" s="59" t="str">
        <f t="shared" si="267"/>
        <v/>
      </c>
      <c r="AY663" s="59" t="str">
        <f t="shared" si="268"/>
        <v/>
      </c>
      <c r="AZ663" s="59" t="str">
        <f t="shared" si="269"/>
        <v/>
      </c>
      <c r="BA663" s="59" t="str">
        <f t="shared" si="270"/>
        <v/>
      </c>
      <c r="BC663" s="49" t="str">
        <f>IF($B663="", "", IF(COUNTIF(BD663:$BY663, "")=BC$8, IF(D663="", "", D663), ""))</f>
        <v/>
      </c>
      <c r="BD663" s="61" t="str">
        <f>IF($B663="", "", IF(COUNTIF(BE663:$BY663, "")=BD$8, IF(E663="", "", E663), ""))</f>
        <v/>
      </c>
      <c r="BE663" s="61" t="str">
        <f>IF($B663="", "", IF(COUNTIF(BF663:$BY663, "")=BE$8, IF(F663="", "", F663), ""))</f>
        <v/>
      </c>
      <c r="BF663" s="61" t="str">
        <f>IF($B663="", "", IF(COUNTIF(BG663:$BY663, "")=BF$8, IF(G663="", "", G663), ""))</f>
        <v/>
      </c>
      <c r="BG663" s="61" t="str">
        <f>IF($B663="", "", IF(COUNTIF(BH663:$BY663, "")=BG$8, IF(H663="", "", H663), ""))</f>
        <v/>
      </c>
      <c r="BH663" s="61" t="str">
        <f>IF($B663="", "", IF(COUNTIF(BI663:$BY663, "")=BH$8, IF(I663="", "", I663), ""))</f>
        <v/>
      </c>
      <c r="BI663" s="61" t="str">
        <f>IF($B663="", "", IF(COUNTIF(BJ663:$BY663, "")=BI$8, IF(J663="", "", J663), ""))</f>
        <v/>
      </c>
      <c r="BJ663" s="61" t="str">
        <f>IF($B663="", "", IF(COUNTIF(BK663:$BY663, "")=BJ$8, IF(K663="", "", K663), ""))</f>
        <v/>
      </c>
      <c r="BK663" s="61" t="str">
        <f>IF($B663="", "", IF(COUNTIF(BL663:$BY663, "")=BK$8, IF(L663="", "", L663), ""))</f>
        <v/>
      </c>
      <c r="BL663" s="61" t="str">
        <f>IF($B663="", "", IF(COUNTIF(BM663:$BY663, "")=BL$8, IF(M663="", "", M663), ""))</f>
        <v/>
      </c>
      <c r="BM663" s="61" t="str">
        <f>IF($B663="", "", IF(COUNTIF(BN663:$BY663, "")=BM$8, IF(N663="", "", N663), ""))</f>
        <v/>
      </c>
      <c r="BN663" s="61" t="str">
        <f>IF($B663="", "", IF(COUNTIF(BO663:$BY663, "")=BN$8, IF(O663="", "", O663), ""))</f>
        <v/>
      </c>
      <c r="BO663" s="61" t="str">
        <f>IF($B663="", "", IF(COUNTIF(BP663:$BY663, "")=BO$8, IF(P663="", "", P663), ""))</f>
        <v/>
      </c>
      <c r="BP663" s="61" t="str">
        <f>IF($B663="", "", IF(COUNTIF(BQ663:$BY663, "")=BP$8, IF(Q663="", "", Q663), ""))</f>
        <v/>
      </c>
      <c r="BQ663" s="61" t="str">
        <f>IF($B663="", "", IF(COUNTIF(BR663:$BY663, "")=BQ$8, IF(R663="", "", R663), ""))</f>
        <v/>
      </c>
      <c r="BR663" s="61" t="str">
        <f>IF($B663="", "", IF(COUNTIF(BS663:$BY663, "")=BR$8, IF(S663="", "", S663), ""))</f>
        <v/>
      </c>
      <c r="BS663" s="61" t="str">
        <f>IF($B663="", "", IF(COUNTIF(BT663:$BY663, "")=BS$8, IF(T663="", "", T663), ""))</f>
        <v/>
      </c>
      <c r="BT663" s="61" t="str">
        <f>IF($B663="", "", IF(COUNTIF(BU663:$BY663, "")=BT$8, IF(U663="", "", U663), ""))</f>
        <v/>
      </c>
      <c r="BU663" s="61" t="str">
        <f>IF($B663="", "", IF(COUNTIF(BV663:$BY663, "")=BU$8, IF(V663="", "", V663), ""))</f>
        <v/>
      </c>
      <c r="BV663" s="61" t="str">
        <f>IF($B663="", "", IF(COUNTIF(BW663:$BY663, "")=BV$8, IF(W663="", "", W663), ""))</f>
        <v/>
      </c>
      <c r="BW663" s="61" t="str">
        <f>IF($B663="", "", IF(COUNTIF(BX663:$BY663, "")=BW$8, IF(X663="", "", X663), ""))</f>
        <v/>
      </c>
      <c r="BX663" s="61" t="str">
        <f>IF($B663="", "", IF(COUNTIF(BY663:$BY663, "")=BX$8, IF(Y663="", "", Y663), ""))</f>
        <v/>
      </c>
      <c r="BY663" s="50" t="str">
        <f t="shared" si="285"/>
        <v/>
      </c>
      <c r="CA663" s="6" t="str">
        <f t="shared" si="286"/>
        <v/>
      </c>
      <c r="CB663" s="6" t="str">
        <f>IF(CA663="", "", RANK(CA663, $CA$9:$CA$2508, 0)+COUNTIF($CA$9:CA663, CA663)-1)</f>
        <v/>
      </c>
    </row>
    <row r="664" spans="1:80" x14ac:dyDescent="0.25">
      <c r="A664" s="22"/>
      <c r="B664" s="121" t="str">
        <f>IF('Stock Details'!B663="", "", 'Stock Details'!B663)</f>
        <v/>
      </c>
      <c r="C664" s="22"/>
      <c r="D664" s="130"/>
      <c r="E664" s="122"/>
      <c r="F664" s="131"/>
      <c r="G664" s="22"/>
      <c r="H664" s="130" t="str">
        <f t="shared" si="271"/>
        <v/>
      </c>
      <c r="I664" s="122"/>
      <c r="J664" s="131"/>
      <c r="K664" s="22"/>
      <c r="L664" s="130" t="str">
        <f t="shared" si="272"/>
        <v/>
      </c>
      <c r="M664" s="122"/>
      <c r="N664" s="131"/>
      <c r="O664" s="22"/>
      <c r="P664" s="130" t="str">
        <f t="shared" si="273"/>
        <v/>
      </c>
      <c r="Q664" s="122"/>
      <c r="R664" s="131"/>
      <c r="S664" s="22"/>
      <c r="T664" s="130" t="str">
        <f t="shared" si="274"/>
        <v/>
      </c>
      <c r="U664" s="122"/>
      <c r="V664" s="131"/>
      <c r="W664" s="22"/>
      <c r="X664" s="130" t="str">
        <f t="shared" si="275"/>
        <v/>
      </c>
      <c r="Y664" s="122"/>
      <c r="Z664" s="131"/>
      <c r="AA664" s="22"/>
      <c r="AC664" s="6" t="str">
        <f t="shared" si="276"/>
        <v/>
      </c>
      <c r="AE664" s="6" t="str">
        <f t="shared" si="277"/>
        <v/>
      </c>
      <c r="AF664" s="6" t="str">
        <f t="shared" si="278"/>
        <v/>
      </c>
      <c r="AG664" s="6" t="str">
        <f t="shared" si="279"/>
        <v/>
      </c>
      <c r="AH664" s="6" t="str">
        <f t="shared" si="280"/>
        <v/>
      </c>
      <c r="AI664" s="6" t="str">
        <f t="shared" si="281"/>
        <v/>
      </c>
      <c r="AJ664" s="6" t="str">
        <f t="shared" si="282"/>
        <v/>
      </c>
      <c r="AL664" s="9" t="str">
        <f>IF('Stock Details'!F663="", "", 'Stock Details'!F663)</f>
        <v/>
      </c>
      <c r="AM664" s="9" t="str">
        <f>IF('Stock Details'!G663="", "", 'Stock Details'!G663)</f>
        <v/>
      </c>
      <c r="AO664" s="59" t="str">
        <f t="shared" si="283"/>
        <v/>
      </c>
      <c r="AP664" s="59" t="str">
        <f t="shared" si="261"/>
        <v/>
      </c>
      <c r="AQ664" s="59" t="str">
        <f t="shared" si="262"/>
        <v/>
      </c>
      <c r="AR664" s="59" t="str">
        <f t="shared" si="263"/>
        <v/>
      </c>
      <c r="AS664" s="59" t="str">
        <f t="shared" si="264"/>
        <v/>
      </c>
      <c r="AT664" s="59" t="str">
        <f t="shared" si="265"/>
        <v/>
      </c>
      <c r="AV664" s="59" t="str">
        <f t="shared" si="284"/>
        <v/>
      </c>
      <c r="AW664" s="59" t="str">
        <f t="shared" si="266"/>
        <v/>
      </c>
      <c r="AX664" s="59" t="str">
        <f t="shared" si="267"/>
        <v/>
      </c>
      <c r="AY664" s="59" t="str">
        <f t="shared" si="268"/>
        <v/>
      </c>
      <c r="AZ664" s="59" t="str">
        <f t="shared" si="269"/>
        <v/>
      </c>
      <c r="BA664" s="59" t="str">
        <f t="shared" si="270"/>
        <v/>
      </c>
      <c r="BC664" s="49" t="str">
        <f>IF($B664="", "", IF(COUNTIF(BD664:$BY664, "")=BC$8, IF(D664="", "", D664), ""))</f>
        <v/>
      </c>
      <c r="BD664" s="61" t="str">
        <f>IF($B664="", "", IF(COUNTIF(BE664:$BY664, "")=BD$8, IF(E664="", "", E664), ""))</f>
        <v/>
      </c>
      <c r="BE664" s="61" t="str">
        <f>IF($B664="", "", IF(COUNTIF(BF664:$BY664, "")=BE$8, IF(F664="", "", F664), ""))</f>
        <v/>
      </c>
      <c r="BF664" s="61" t="str">
        <f>IF($B664="", "", IF(COUNTIF(BG664:$BY664, "")=BF$8, IF(G664="", "", G664), ""))</f>
        <v/>
      </c>
      <c r="BG664" s="61" t="str">
        <f>IF($B664="", "", IF(COUNTIF(BH664:$BY664, "")=BG$8, IF(H664="", "", H664), ""))</f>
        <v/>
      </c>
      <c r="BH664" s="61" t="str">
        <f>IF($B664="", "", IF(COUNTIF(BI664:$BY664, "")=BH$8, IF(I664="", "", I664), ""))</f>
        <v/>
      </c>
      <c r="BI664" s="61" t="str">
        <f>IF($B664="", "", IF(COUNTIF(BJ664:$BY664, "")=BI$8, IF(J664="", "", J664), ""))</f>
        <v/>
      </c>
      <c r="BJ664" s="61" t="str">
        <f>IF($B664="", "", IF(COUNTIF(BK664:$BY664, "")=BJ$8, IF(K664="", "", K664), ""))</f>
        <v/>
      </c>
      <c r="BK664" s="61" t="str">
        <f>IF($B664="", "", IF(COUNTIF(BL664:$BY664, "")=BK$8, IF(L664="", "", L664), ""))</f>
        <v/>
      </c>
      <c r="BL664" s="61" t="str">
        <f>IF($B664="", "", IF(COUNTIF(BM664:$BY664, "")=BL$8, IF(M664="", "", M664), ""))</f>
        <v/>
      </c>
      <c r="BM664" s="61" t="str">
        <f>IF($B664="", "", IF(COUNTIF(BN664:$BY664, "")=BM$8, IF(N664="", "", N664), ""))</f>
        <v/>
      </c>
      <c r="BN664" s="61" t="str">
        <f>IF($B664="", "", IF(COUNTIF(BO664:$BY664, "")=BN$8, IF(O664="", "", O664), ""))</f>
        <v/>
      </c>
      <c r="BO664" s="61" t="str">
        <f>IF($B664="", "", IF(COUNTIF(BP664:$BY664, "")=BO$8, IF(P664="", "", P664), ""))</f>
        <v/>
      </c>
      <c r="BP664" s="61" t="str">
        <f>IF($B664="", "", IF(COUNTIF(BQ664:$BY664, "")=BP$8, IF(Q664="", "", Q664), ""))</f>
        <v/>
      </c>
      <c r="BQ664" s="61" t="str">
        <f>IF($B664="", "", IF(COUNTIF(BR664:$BY664, "")=BQ$8, IF(R664="", "", R664), ""))</f>
        <v/>
      </c>
      <c r="BR664" s="61" t="str">
        <f>IF($B664="", "", IF(COUNTIF(BS664:$BY664, "")=BR$8, IF(S664="", "", S664), ""))</f>
        <v/>
      </c>
      <c r="BS664" s="61" t="str">
        <f>IF($B664="", "", IF(COUNTIF(BT664:$BY664, "")=BS$8, IF(T664="", "", T664), ""))</f>
        <v/>
      </c>
      <c r="BT664" s="61" t="str">
        <f>IF($B664="", "", IF(COUNTIF(BU664:$BY664, "")=BT$8, IF(U664="", "", U664), ""))</f>
        <v/>
      </c>
      <c r="BU664" s="61" t="str">
        <f>IF($B664="", "", IF(COUNTIF(BV664:$BY664, "")=BU$8, IF(V664="", "", V664), ""))</f>
        <v/>
      </c>
      <c r="BV664" s="61" t="str">
        <f>IF($B664="", "", IF(COUNTIF(BW664:$BY664, "")=BV$8, IF(W664="", "", W664), ""))</f>
        <v/>
      </c>
      <c r="BW664" s="61" t="str">
        <f>IF($B664="", "", IF(COUNTIF(BX664:$BY664, "")=BW$8, IF(X664="", "", X664), ""))</f>
        <v/>
      </c>
      <c r="BX664" s="61" t="str">
        <f>IF($B664="", "", IF(COUNTIF(BY664:$BY664, "")=BX$8, IF(Y664="", "", Y664), ""))</f>
        <v/>
      </c>
      <c r="BY664" s="50" t="str">
        <f t="shared" si="285"/>
        <v/>
      </c>
      <c r="CA664" s="6" t="str">
        <f t="shared" si="286"/>
        <v/>
      </c>
      <c r="CB664" s="6" t="str">
        <f>IF(CA664="", "", RANK(CA664, $CA$9:$CA$2508, 0)+COUNTIF($CA$9:CA664, CA664)-1)</f>
        <v/>
      </c>
    </row>
    <row r="665" spans="1:80" x14ac:dyDescent="0.25">
      <c r="A665" s="22"/>
      <c r="B665" s="121" t="str">
        <f>IF('Stock Details'!B664="", "", 'Stock Details'!B664)</f>
        <v/>
      </c>
      <c r="C665" s="22"/>
      <c r="D665" s="130"/>
      <c r="E665" s="122"/>
      <c r="F665" s="131"/>
      <c r="G665" s="22"/>
      <c r="H665" s="130" t="str">
        <f t="shared" si="271"/>
        <v/>
      </c>
      <c r="I665" s="122"/>
      <c r="J665" s="131"/>
      <c r="K665" s="22"/>
      <c r="L665" s="130" t="str">
        <f t="shared" si="272"/>
        <v/>
      </c>
      <c r="M665" s="122"/>
      <c r="N665" s="131"/>
      <c r="O665" s="22"/>
      <c r="P665" s="130" t="str">
        <f t="shared" si="273"/>
        <v/>
      </c>
      <c r="Q665" s="122"/>
      <c r="R665" s="131"/>
      <c r="S665" s="22"/>
      <c r="T665" s="130" t="str">
        <f t="shared" si="274"/>
        <v/>
      </c>
      <c r="U665" s="122"/>
      <c r="V665" s="131"/>
      <c r="W665" s="22"/>
      <c r="X665" s="130" t="str">
        <f t="shared" si="275"/>
        <v/>
      </c>
      <c r="Y665" s="122"/>
      <c r="Z665" s="131"/>
      <c r="AA665" s="22"/>
      <c r="AC665" s="6" t="str">
        <f t="shared" si="276"/>
        <v/>
      </c>
      <c r="AE665" s="6" t="str">
        <f t="shared" si="277"/>
        <v/>
      </c>
      <c r="AF665" s="6" t="str">
        <f t="shared" si="278"/>
        <v/>
      </c>
      <c r="AG665" s="6" t="str">
        <f t="shared" si="279"/>
        <v/>
      </c>
      <c r="AH665" s="6" t="str">
        <f t="shared" si="280"/>
        <v/>
      </c>
      <c r="AI665" s="6" t="str">
        <f t="shared" si="281"/>
        <v/>
      </c>
      <c r="AJ665" s="6" t="str">
        <f t="shared" si="282"/>
        <v/>
      </c>
      <c r="AL665" s="9" t="str">
        <f>IF('Stock Details'!F664="", "", 'Stock Details'!F664)</f>
        <v/>
      </c>
      <c r="AM665" s="9" t="str">
        <f>IF('Stock Details'!G664="", "", 'Stock Details'!G664)</f>
        <v/>
      </c>
      <c r="AO665" s="59" t="str">
        <f t="shared" si="283"/>
        <v/>
      </c>
      <c r="AP665" s="59" t="str">
        <f t="shared" ref="AP665:AP728" si="287">IF(AF665="", "", AF665*$AL665)</f>
        <v/>
      </c>
      <c r="AQ665" s="59" t="str">
        <f t="shared" ref="AQ665:AQ728" si="288">IF(AG665="", "", AG665*$AL665)</f>
        <v/>
      </c>
      <c r="AR665" s="59" t="str">
        <f t="shared" ref="AR665:AR728" si="289">IF(AH665="", "", AH665*$AL665)</f>
        <v/>
      </c>
      <c r="AS665" s="59" t="str">
        <f t="shared" ref="AS665:AS728" si="290">IF(AI665="", "", AI665*$AL665)</f>
        <v/>
      </c>
      <c r="AT665" s="59" t="str">
        <f t="shared" ref="AT665:AT728" si="291">IF(AJ665="", "", AJ665*$AL665)</f>
        <v/>
      </c>
      <c r="AV665" s="59" t="str">
        <f t="shared" si="284"/>
        <v/>
      </c>
      <c r="AW665" s="59" t="str">
        <f t="shared" si="266"/>
        <v/>
      </c>
      <c r="AX665" s="59" t="str">
        <f t="shared" si="267"/>
        <v/>
      </c>
      <c r="AY665" s="59" t="str">
        <f t="shared" si="268"/>
        <v/>
      </c>
      <c r="AZ665" s="59" t="str">
        <f t="shared" si="269"/>
        <v/>
      </c>
      <c r="BA665" s="59" t="str">
        <f t="shared" si="270"/>
        <v/>
      </c>
      <c r="BC665" s="49" t="str">
        <f>IF($B665="", "", IF(COUNTIF(BD665:$BY665, "")=BC$8, IF(D665="", "", D665), ""))</f>
        <v/>
      </c>
      <c r="BD665" s="61" t="str">
        <f>IF($B665="", "", IF(COUNTIF(BE665:$BY665, "")=BD$8, IF(E665="", "", E665), ""))</f>
        <v/>
      </c>
      <c r="BE665" s="61" t="str">
        <f>IF($B665="", "", IF(COUNTIF(BF665:$BY665, "")=BE$8, IF(F665="", "", F665), ""))</f>
        <v/>
      </c>
      <c r="BF665" s="61" t="str">
        <f>IF($B665="", "", IF(COUNTIF(BG665:$BY665, "")=BF$8, IF(G665="", "", G665), ""))</f>
        <v/>
      </c>
      <c r="BG665" s="61" t="str">
        <f>IF($B665="", "", IF(COUNTIF(BH665:$BY665, "")=BG$8, IF(H665="", "", H665), ""))</f>
        <v/>
      </c>
      <c r="BH665" s="61" t="str">
        <f>IF($B665="", "", IF(COUNTIF(BI665:$BY665, "")=BH$8, IF(I665="", "", I665), ""))</f>
        <v/>
      </c>
      <c r="BI665" s="61" t="str">
        <f>IF($B665="", "", IF(COUNTIF(BJ665:$BY665, "")=BI$8, IF(J665="", "", J665), ""))</f>
        <v/>
      </c>
      <c r="BJ665" s="61" t="str">
        <f>IF($B665="", "", IF(COUNTIF(BK665:$BY665, "")=BJ$8, IF(K665="", "", K665), ""))</f>
        <v/>
      </c>
      <c r="BK665" s="61" t="str">
        <f>IF($B665="", "", IF(COUNTIF(BL665:$BY665, "")=BK$8, IF(L665="", "", L665), ""))</f>
        <v/>
      </c>
      <c r="BL665" s="61" t="str">
        <f>IF($B665="", "", IF(COUNTIF(BM665:$BY665, "")=BL$8, IF(M665="", "", M665), ""))</f>
        <v/>
      </c>
      <c r="BM665" s="61" t="str">
        <f>IF($B665="", "", IF(COUNTIF(BN665:$BY665, "")=BM$8, IF(N665="", "", N665), ""))</f>
        <v/>
      </c>
      <c r="BN665" s="61" t="str">
        <f>IF($B665="", "", IF(COUNTIF(BO665:$BY665, "")=BN$8, IF(O665="", "", O665), ""))</f>
        <v/>
      </c>
      <c r="BO665" s="61" t="str">
        <f>IF($B665="", "", IF(COUNTIF(BP665:$BY665, "")=BO$8, IF(P665="", "", P665), ""))</f>
        <v/>
      </c>
      <c r="BP665" s="61" t="str">
        <f>IF($B665="", "", IF(COUNTIF(BQ665:$BY665, "")=BP$8, IF(Q665="", "", Q665), ""))</f>
        <v/>
      </c>
      <c r="BQ665" s="61" t="str">
        <f>IF($B665="", "", IF(COUNTIF(BR665:$BY665, "")=BQ$8, IF(R665="", "", R665), ""))</f>
        <v/>
      </c>
      <c r="BR665" s="61" t="str">
        <f>IF($B665="", "", IF(COUNTIF(BS665:$BY665, "")=BR$8, IF(S665="", "", S665), ""))</f>
        <v/>
      </c>
      <c r="BS665" s="61" t="str">
        <f>IF($B665="", "", IF(COUNTIF(BT665:$BY665, "")=BS$8, IF(T665="", "", T665), ""))</f>
        <v/>
      </c>
      <c r="BT665" s="61" t="str">
        <f>IF($B665="", "", IF(COUNTIF(BU665:$BY665, "")=BT$8, IF(U665="", "", U665), ""))</f>
        <v/>
      </c>
      <c r="BU665" s="61" t="str">
        <f>IF($B665="", "", IF(COUNTIF(BV665:$BY665, "")=BU$8, IF(V665="", "", V665), ""))</f>
        <v/>
      </c>
      <c r="BV665" s="61" t="str">
        <f>IF($B665="", "", IF(COUNTIF(BW665:$BY665, "")=BV$8, IF(W665="", "", W665), ""))</f>
        <v/>
      </c>
      <c r="BW665" s="61" t="str">
        <f>IF($B665="", "", IF(COUNTIF(BX665:$BY665, "")=BW$8, IF(X665="", "", X665), ""))</f>
        <v/>
      </c>
      <c r="BX665" s="61" t="str">
        <f>IF($B665="", "", IF(COUNTIF(BY665:$BY665, "")=BX$8, IF(Y665="", "", Y665), ""))</f>
        <v/>
      </c>
      <c r="BY665" s="50" t="str">
        <f t="shared" si="285"/>
        <v/>
      </c>
      <c r="CA665" s="6" t="str">
        <f t="shared" si="286"/>
        <v/>
      </c>
      <c r="CB665" s="6" t="str">
        <f>IF(CA665="", "", RANK(CA665, $CA$9:$CA$2508, 0)+COUNTIF($CA$9:CA665, CA665)-1)</f>
        <v/>
      </c>
    </row>
    <row r="666" spans="1:80" x14ac:dyDescent="0.25">
      <c r="A666" s="22"/>
      <c r="B666" s="121" t="str">
        <f>IF('Stock Details'!B665="", "", 'Stock Details'!B665)</f>
        <v/>
      </c>
      <c r="C666" s="22"/>
      <c r="D666" s="130"/>
      <c r="E666" s="122"/>
      <c r="F666" s="131"/>
      <c r="G666" s="22"/>
      <c r="H666" s="130" t="str">
        <f t="shared" si="271"/>
        <v/>
      </c>
      <c r="I666" s="122"/>
      <c r="J666" s="131"/>
      <c r="K666" s="22"/>
      <c r="L666" s="130" t="str">
        <f t="shared" si="272"/>
        <v/>
      </c>
      <c r="M666" s="122"/>
      <c r="N666" s="131"/>
      <c r="O666" s="22"/>
      <c r="P666" s="130" t="str">
        <f t="shared" si="273"/>
        <v/>
      </c>
      <c r="Q666" s="122"/>
      <c r="R666" s="131"/>
      <c r="S666" s="22"/>
      <c r="T666" s="130" t="str">
        <f t="shared" si="274"/>
        <v/>
      </c>
      <c r="U666" s="122"/>
      <c r="V666" s="131"/>
      <c r="W666" s="22"/>
      <c r="X666" s="130" t="str">
        <f t="shared" si="275"/>
        <v/>
      </c>
      <c r="Y666" s="122"/>
      <c r="Z666" s="131"/>
      <c r="AA666" s="22"/>
      <c r="AC666" s="6" t="str">
        <f t="shared" si="276"/>
        <v/>
      </c>
      <c r="AE666" s="6" t="str">
        <f t="shared" si="277"/>
        <v/>
      </c>
      <c r="AF666" s="6" t="str">
        <f t="shared" si="278"/>
        <v/>
      </c>
      <c r="AG666" s="6" t="str">
        <f t="shared" si="279"/>
        <v/>
      </c>
      <c r="AH666" s="6" t="str">
        <f t="shared" si="280"/>
        <v/>
      </c>
      <c r="AI666" s="6" t="str">
        <f t="shared" si="281"/>
        <v/>
      </c>
      <c r="AJ666" s="6" t="str">
        <f t="shared" si="282"/>
        <v/>
      </c>
      <c r="AL666" s="9" t="str">
        <f>IF('Stock Details'!F665="", "", 'Stock Details'!F665)</f>
        <v/>
      </c>
      <c r="AM666" s="9" t="str">
        <f>IF('Stock Details'!G665="", "", 'Stock Details'!G665)</f>
        <v/>
      </c>
      <c r="AO666" s="59" t="str">
        <f t="shared" si="283"/>
        <v/>
      </c>
      <c r="AP666" s="59" t="str">
        <f t="shared" si="287"/>
        <v/>
      </c>
      <c r="AQ666" s="59" t="str">
        <f t="shared" si="288"/>
        <v/>
      </c>
      <c r="AR666" s="59" t="str">
        <f t="shared" si="289"/>
        <v/>
      </c>
      <c r="AS666" s="59" t="str">
        <f t="shared" si="290"/>
        <v/>
      </c>
      <c r="AT666" s="59" t="str">
        <f t="shared" si="291"/>
        <v/>
      </c>
      <c r="AV666" s="59" t="str">
        <f t="shared" si="284"/>
        <v/>
      </c>
      <c r="AW666" s="59" t="str">
        <f t="shared" si="266"/>
        <v/>
      </c>
      <c r="AX666" s="59" t="str">
        <f t="shared" si="267"/>
        <v/>
      </c>
      <c r="AY666" s="59" t="str">
        <f t="shared" si="268"/>
        <v/>
      </c>
      <c r="AZ666" s="59" t="str">
        <f t="shared" si="269"/>
        <v/>
      </c>
      <c r="BA666" s="59" t="str">
        <f t="shared" si="270"/>
        <v/>
      </c>
      <c r="BC666" s="49" t="str">
        <f>IF($B666="", "", IF(COUNTIF(BD666:$BY666, "")=BC$8, IF(D666="", "", D666), ""))</f>
        <v/>
      </c>
      <c r="BD666" s="61" t="str">
        <f>IF($B666="", "", IF(COUNTIF(BE666:$BY666, "")=BD$8, IF(E666="", "", E666), ""))</f>
        <v/>
      </c>
      <c r="BE666" s="61" t="str">
        <f>IF($B666="", "", IF(COUNTIF(BF666:$BY666, "")=BE$8, IF(F666="", "", F666), ""))</f>
        <v/>
      </c>
      <c r="BF666" s="61" t="str">
        <f>IF($B666="", "", IF(COUNTIF(BG666:$BY666, "")=BF$8, IF(G666="", "", G666), ""))</f>
        <v/>
      </c>
      <c r="BG666" s="61" t="str">
        <f>IF($B666="", "", IF(COUNTIF(BH666:$BY666, "")=BG$8, IF(H666="", "", H666), ""))</f>
        <v/>
      </c>
      <c r="BH666" s="61" t="str">
        <f>IF($B666="", "", IF(COUNTIF(BI666:$BY666, "")=BH$8, IF(I666="", "", I666), ""))</f>
        <v/>
      </c>
      <c r="BI666" s="61" t="str">
        <f>IF($B666="", "", IF(COUNTIF(BJ666:$BY666, "")=BI$8, IF(J666="", "", J666), ""))</f>
        <v/>
      </c>
      <c r="BJ666" s="61" t="str">
        <f>IF($B666="", "", IF(COUNTIF(BK666:$BY666, "")=BJ$8, IF(K666="", "", K666), ""))</f>
        <v/>
      </c>
      <c r="BK666" s="61" t="str">
        <f>IF($B666="", "", IF(COUNTIF(BL666:$BY666, "")=BK$8, IF(L666="", "", L666), ""))</f>
        <v/>
      </c>
      <c r="BL666" s="61" t="str">
        <f>IF($B666="", "", IF(COUNTIF(BM666:$BY666, "")=BL$8, IF(M666="", "", M666), ""))</f>
        <v/>
      </c>
      <c r="BM666" s="61" t="str">
        <f>IF($B666="", "", IF(COUNTIF(BN666:$BY666, "")=BM$8, IF(N666="", "", N666), ""))</f>
        <v/>
      </c>
      <c r="BN666" s="61" t="str">
        <f>IF($B666="", "", IF(COUNTIF(BO666:$BY666, "")=BN$8, IF(O666="", "", O666), ""))</f>
        <v/>
      </c>
      <c r="BO666" s="61" t="str">
        <f>IF($B666="", "", IF(COUNTIF(BP666:$BY666, "")=BO$8, IF(P666="", "", P666), ""))</f>
        <v/>
      </c>
      <c r="BP666" s="61" t="str">
        <f>IF($B666="", "", IF(COUNTIF(BQ666:$BY666, "")=BP$8, IF(Q666="", "", Q666), ""))</f>
        <v/>
      </c>
      <c r="BQ666" s="61" t="str">
        <f>IF($B666="", "", IF(COUNTIF(BR666:$BY666, "")=BQ$8, IF(R666="", "", R666), ""))</f>
        <v/>
      </c>
      <c r="BR666" s="61" t="str">
        <f>IF($B666="", "", IF(COUNTIF(BS666:$BY666, "")=BR$8, IF(S666="", "", S666), ""))</f>
        <v/>
      </c>
      <c r="BS666" s="61" t="str">
        <f>IF($B666="", "", IF(COUNTIF(BT666:$BY666, "")=BS$8, IF(T666="", "", T666), ""))</f>
        <v/>
      </c>
      <c r="BT666" s="61" t="str">
        <f>IF($B666="", "", IF(COUNTIF(BU666:$BY666, "")=BT$8, IF(U666="", "", U666), ""))</f>
        <v/>
      </c>
      <c r="BU666" s="61" t="str">
        <f>IF($B666="", "", IF(COUNTIF(BV666:$BY666, "")=BU$8, IF(V666="", "", V666), ""))</f>
        <v/>
      </c>
      <c r="BV666" s="61" t="str">
        <f>IF($B666="", "", IF(COUNTIF(BW666:$BY666, "")=BV$8, IF(W666="", "", W666), ""))</f>
        <v/>
      </c>
      <c r="BW666" s="61" t="str">
        <f>IF($B666="", "", IF(COUNTIF(BX666:$BY666, "")=BW$8, IF(X666="", "", X666), ""))</f>
        <v/>
      </c>
      <c r="BX666" s="61" t="str">
        <f>IF($B666="", "", IF(COUNTIF(BY666:$BY666, "")=BX$8, IF(Y666="", "", Y666), ""))</f>
        <v/>
      </c>
      <c r="BY666" s="50" t="str">
        <f t="shared" si="285"/>
        <v/>
      </c>
      <c r="CA666" s="6" t="str">
        <f t="shared" si="286"/>
        <v/>
      </c>
      <c r="CB666" s="6" t="str">
        <f>IF(CA666="", "", RANK(CA666, $CA$9:$CA$2508, 0)+COUNTIF($CA$9:CA666, CA666)-1)</f>
        <v/>
      </c>
    </row>
    <row r="667" spans="1:80" x14ac:dyDescent="0.25">
      <c r="A667" s="22"/>
      <c r="B667" s="121" t="str">
        <f>IF('Stock Details'!B666="", "", 'Stock Details'!B666)</f>
        <v/>
      </c>
      <c r="C667" s="22"/>
      <c r="D667" s="130"/>
      <c r="E667" s="122"/>
      <c r="F667" s="131"/>
      <c r="G667" s="22"/>
      <c r="H667" s="130" t="str">
        <f t="shared" si="271"/>
        <v/>
      </c>
      <c r="I667" s="122"/>
      <c r="J667" s="131"/>
      <c r="K667" s="22"/>
      <c r="L667" s="130" t="str">
        <f t="shared" si="272"/>
        <v/>
      </c>
      <c r="M667" s="122"/>
      <c r="N667" s="131"/>
      <c r="O667" s="22"/>
      <c r="P667" s="130" t="str">
        <f t="shared" si="273"/>
        <v/>
      </c>
      <c r="Q667" s="122"/>
      <c r="R667" s="131"/>
      <c r="S667" s="22"/>
      <c r="T667" s="130" t="str">
        <f t="shared" si="274"/>
        <v/>
      </c>
      <c r="U667" s="122"/>
      <c r="V667" s="131"/>
      <c r="W667" s="22"/>
      <c r="X667" s="130" t="str">
        <f t="shared" si="275"/>
        <v/>
      </c>
      <c r="Y667" s="122"/>
      <c r="Z667" s="131"/>
      <c r="AA667" s="22"/>
      <c r="AC667" s="6" t="str">
        <f t="shared" si="276"/>
        <v/>
      </c>
      <c r="AE667" s="6" t="str">
        <f t="shared" si="277"/>
        <v/>
      </c>
      <c r="AF667" s="6" t="str">
        <f t="shared" si="278"/>
        <v/>
      </c>
      <c r="AG667" s="6" t="str">
        <f t="shared" si="279"/>
        <v/>
      </c>
      <c r="AH667" s="6" t="str">
        <f t="shared" si="280"/>
        <v/>
      </c>
      <c r="AI667" s="6" t="str">
        <f t="shared" si="281"/>
        <v/>
      </c>
      <c r="AJ667" s="6" t="str">
        <f t="shared" si="282"/>
        <v/>
      </c>
      <c r="AL667" s="9" t="str">
        <f>IF('Stock Details'!F666="", "", 'Stock Details'!F666)</f>
        <v/>
      </c>
      <c r="AM667" s="9" t="str">
        <f>IF('Stock Details'!G666="", "", 'Stock Details'!G666)</f>
        <v/>
      </c>
      <c r="AO667" s="59" t="str">
        <f t="shared" si="283"/>
        <v/>
      </c>
      <c r="AP667" s="59" t="str">
        <f t="shared" si="287"/>
        <v/>
      </c>
      <c r="AQ667" s="59" t="str">
        <f t="shared" si="288"/>
        <v/>
      </c>
      <c r="AR667" s="59" t="str">
        <f t="shared" si="289"/>
        <v/>
      </c>
      <c r="AS667" s="59" t="str">
        <f t="shared" si="290"/>
        <v/>
      </c>
      <c r="AT667" s="59" t="str">
        <f t="shared" si="291"/>
        <v/>
      </c>
      <c r="AV667" s="59" t="str">
        <f t="shared" si="284"/>
        <v/>
      </c>
      <c r="AW667" s="59" t="str">
        <f t="shared" si="266"/>
        <v/>
      </c>
      <c r="AX667" s="59" t="str">
        <f t="shared" si="267"/>
        <v/>
      </c>
      <c r="AY667" s="59" t="str">
        <f t="shared" si="268"/>
        <v/>
      </c>
      <c r="AZ667" s="59" t="str">
        <f t="shared" si="269"/>
        <v/>
      </c>
      <c r="BA667" s="59" t="str">
        <f t="shared" si="270"/>
        <v/>
      </c>
      <c r="BC667" s="49" t="str">
        <f>IF($B667="", "", IF(COUNTIF(BD667:$BY667, "")=BC$8, IF(D667="", "", D667), ""))</f>
        <v/>
      </c>
      <c r="BD667" s="61" t="str">
        <f>IF($B667="", "", IF(COUNTIF(BE667:$BY667, "")=BD$8, IF(E667="", "", E667), ""))</f>
        <v/>
      </c>
      <c r="BE667" s="61" t="str">
        <f>IF($B667="", "", IF(COUNTIF(BF667:$BY667, "")=BE$8, IF(F667="", "", F667), ""))</f>
        <v/>
      </c>
      <c r="BF667" s="61" t="str">
        <f>IF($B667="", "", IF(COUNTIF(BG667:$BY667, "")=BF$8, IF(G667="", "", G667), ""))</f>
        <v/>
      </c>
      <c r="BG667" s="61" t="str">
        <f>IF($B667="", "", IF(COUNTIF(BH667:$BY667, "")=BG$8, IF(H667="", "", H667), ""))</f>
        <v/>
      </c>
      <c r="BH667" s="61" t="str">
        <f>IF($B667="", "", IF(COUNTIF(BI667:$BY667, "")=BH$8, IF(I667="", "", I667), ""))</f>
        <v/>
      </c>
      <c r="BI667" s="61" t="str">
        <f>IF($B667="", "", IF(COUNTIF(BJ667:$BY667, "")=BI$8, IF(J667="", "", J667), ""))</f>
        <v/>
      </c>
      <c r="BJ667" s="61" t="str">
        <f>IF($B667="", "", IF(COUNTIF(BK667:$BY667, "")=BJ$8, IF(K667="", "", K667), ""))</f>
        <v/>
      </c>
      <c r="BK667" s="61" t="str">
        <f>IF($B667="", "", IF(COUNTIF(BL667:$BY667, "")=BK$8, IF(L667="", "", L667), ""))</f>
        <v/>
      </c>
      <c r="BL667" s="61" t="str">
        <f>IF($B667="", "", IF(COUNTIF(BM667:$BY667, "")=BL$8, IF(M667="", "", M667), ""))</f>
        <v/>
      </c>
      <c r="BM667" s="61" t="str">
        <f>IF($B667="", "", IF(COUNTIF(BN667:$BY667, "")=BM$8, IF(N667="", "", N667), ""))</f>
        <v/>
      </c>
      <c r="BN667" s="61" t="str">
        <f>IF($B667="", "", IF(COUNTIF(BO667:$BY667, "")=BN$8, IF(O667="", "", O667), ""))</f>
        <v/>
      </c>
      <c r="BO667" s="61" t="str">
        <f>IF($B667="", "", IF(COUNTIF(BP667:$BY667, "")=BO$8, IF(P667="", "", P667), ""))</f>
        <v/>
      </c>
      <c r="BP667" s="61" t="str">
        <f>IF($B667="", "", IF(COUNTIF(BQ667:$BY667, "")=BP$8, IF(Q667="", "", Q667), ""))</f>
        <v/>
      </c>
      <c r="BQ667" s="61" t="str">
        <f>IF($B667="", "", IF(COUNTIF(BR667:$BY667, "")=BQ$8, IF(R667="", "", R667), ""))</f>
        <v/>
      </c>
      <c r="BR667" s="61" t="str">
        <f>IF($B667="", "", IF(COUNTIF(BS667:$BY667, "")=BR$8, IF(S667="", "", S667), ""))</f>
        <v/>
      </c>
      <c r="BS667" s="61" t="str">
        <f>IF($B667="", "", IF(COUNTIF(BT667:$BY667, "")=BS$8, IF(T667="", "", T667), ""))</f>
        <v/>
      </c>
      <c r="BT667" s="61" t="str">
        <f>IF($B667="", "", IF(COUNTIF(BU667:$BY667, "")=BT$8, IF(U667="", "", U667), ""))</f>
        <v/>
      </c>
      <c r="BU667" s="61" t="str">
        <f>IF($B667="", "", IF(COUNTIF(BV667:$BY667, "")=BU$8, IF(V667="", "", V667), ""))</f>
        <v/>
      </c>
      <c r="BV667" s="61" t="str">
        <f>IF($B667="", "", IF(COUNTIF(BW667:$BY667, "")=BV$8, IF(W667="", "", W667), ""))</f>
        <v/>
      </c>
      <c r="BW667" s="61" t="str">
        <f>IF($B667="", "", IF(COUNTIF(BX667:$BY667, "")=BW$8, IF(X667="", "", X667), ""))</f>
        <v/>
      </c>
      <c r="BX667" s="61" t="str">
        <f>IF($B667="", "", IF(COUNTIF(BY667:$BY667, "")=BX$8, IF(Y667="", "", Y667), ""))</f>
        <v/>
      </c>
      <c r="BY667" s="50" t="str">
        <f t="shared" si="285"/>
        <v/>
      </c>
      <c r="CA667" s="6" t="str">
        <f t="shared" si="286"/>
        <v/>
      </c>
      <c r="CB667" s="6" t="str">
        <f>IF(CA667="", "", RANK(CA667, $CA$9:$CA$2508, 0)+COUNTIF($CA$9:CA667, CA667)-1)</f>
        <v/>
      </c>
    </row>
    <row r="668" spans="1:80" x14ac:dyDescent="0.25">
      <c r="A668" s="22"/>
      <c r="B668" s="121" t="str">
        <f>IF('Stock Details'!B667="", "", 'Stock Details'!B667)</f>
        <v/>
      </c>
      <c r="C668" s="22"/>
      <c r="D668" s="130"/>
      <c r="E668" s="122"/>
      <c r="F668" s="131"/>
      <c r="G668" s="22"/>
      <c r="H668" s="130" t="str">
        <f t="shared" si="271"/>
        <v/>
      </c>
      <c r="I668" s="122"/>
      <c r="J668" s="131"/>
      <c r="K668" s="22"/>
      <c r="L668" s="130" t="str">
        <f t="shared" si="272"/>
        <v/>
      </c>
      <c r="M668" s="122"/>
      <c r="N668" s="131"/>
      <c r="O668" s="22"/>
      <c r="P668" s="130" t="str">
        <f t="shared" si="273"/>
        <v/>
      </c>
      <c r="Q668" s="122"/>
      <c r="R668" s="131"/>
      <c r="S668" s="22"/>
      <c r="T668" s="130" t="str">
        <f t="shared" si="274"/>
        <v/>
      </c>
      <c r="U668" s="122"/>
      <c r="V668" s="131"/>
      <c r="W668" s="22"/>
      <c r="X668" s="130" t="str">
        <f t="shared" si="275"/>
        <v/>
      </c>
      <c r="Y668" s="122"/>
      <c r="Z668" s="131"/>
      <c r="AA668" s="22"/>
      <c r="AC668" s="6" t="str">
        <f t="shared" si="276"/>
        <v/>
      </c>
      <c r="AE668" s="6" t="str">
        <f t="shared" si="277"/>
        <v/>
      </c>
      <c r="AF668" s="6" t="str">
        <f t="shared" si="278"/>
        <v/>
      </c>
      <c r="AG668" s="6" t="str">
        <f t="shared" si="279"/>
        <v/>
      </c>
      <c r="AH668" s="6" t="str">
        <f t="shared" si="280"/>
        <v/>
      </c>
      <c r="AI668" s="6" t="str">
        <f t="shared" si="281"/>
        <v/>
      </c>
      <c r="AJ668" s="6" t="str">
        <f t="shared" si="282"/>
        <v/>
      </c>
      <c r="AL668" s="9" t="str">
        <f>IF('Stock Details'!F667="", "", 'Stock Details'!F667)</f>
        <v/>
      </c>
      <c r="AM668" s="9" t="str">
        <f>IF('Stock Details'!G667="", "", 'Stock Details'!G667)</f>
        <v/>
      </c>
      <c r="AO668" s="59" t="str">
        <f t="shared" si="283"/>
        <v/>
      </c>
      <c r="AP668" s="59" t="str">
        <f t="shared" si="287"/>
        <v/>
      </c>
      <c r="AQ668" s="59" t="str">
        <f t="shared" si="288"/>
        <v/>
      </c>
      <c r="AR668" s="59" t="str">
        <f t="shared" si="289"/>
        <v/>
      </c>
      <c r="AS668" s="59" t="str">
        <f t="shared" si="290"/>
        <v/>
      </c>
      <c r="AT668" s="59" t="str">
        <f t="shared" si="291"/>
        <v/>
      </c>
      <c r="AV668" s="59" t="str">
        <f t="shared" si="284"/>
        <v/>
      </c>
      <c r="AW668" s="59" t="str">
        <f t="shared" si="266"/>
        <v/>
      </c>
      <c r="AX668" s="59" t="str">
        <f t="shared" si="267"/>
        <v/>
      </c>
      <c r="AY668" s="59" t="str">
        <f t="shared" si="268"/>
        <v/>
      </c>
      <c r="AZ668" s="59" t="str">
        <f t="shared" si="269"/>
        <v/>
      </c>
      <c r="BA668" s="59" t="str">
        <f t="shared" si="270"/>
        <v/>
      </c>
      <c r="BC668" s="49" t="str">
        <f>IF($B668="", "", IF(COUNTIF(BD668:$BY668, "")=BC$8, IF(D668="", "", D668), ""))</f>
        <v/>
      </c>
      <c r="BD668" s="61" t="str">
        <f>IF($B668="", "", IF(COUNTIF(BE668:$BY668, "")=BD$8, IF(E668="", "", E668), ""))</f>
        <v/>
      </c>
      <c r="BE668" s="61" t="str">
        <f>IF($B668="", "", IF(COUNTIF(BF668:$BY668, "")=BE$8, IF(F668="", "", F668), ""))</f>
        <v/>
      </c>
      <c r="BF668" s="61" t="str">
        <f>IF($B668="", "", IF(COUNTIF(BG668:$BY668, "")=BF$8, IF(G668="", "", G668), ""))</f>
        <v/>
      </c>
      <c r="BG668" s="61" t="str">
        <f>IF($B668="", "", IF(COUNTIF(BH668:$BY668, "")=BG$8, IF(H668="", "", H668), ""))</f>
        <v/>
      </c>
      <c r="BH668" s="61" t="str">
        <f>IF($B668="", "", IF(COUNTIF(BI668:$BY668, "")=BH$8, IF(I668="", "", I668), ""))</f>
        <v/>
      </c>
      <c r="BI668" s="61" t="str">
        <f>IF($B668="", "", IF(COUNTIF(BJ668:$BY668, "")=BI$8, IF(J668="", "", J668), ""))</f>
        <v/>
      </c>
      <c r="BJ668" s="61" t="str">
        <f>IF($B668="", "", IF(COUNTIF(BK668:$BY668, "")=BJ$8, IF(K668="", "", K668), ""))</f>
        <v/>
      </c>
      <c r="BK668" s="61" t="str">
        <f>IF($B668="", "", IF(COUNTIF(BL668:$BY668, "")=BK$8, IF(L668="", "", L668), ""))</f>
        <v/>
      </c>
      <c r="BL668" s="61" t="str">
        <f>IF($B668="", "", IF(COUNTIF(BM668:$BY668, "")=BL$8, IF(M668="", "", M668), ""))</f>
        <v/>
      </c>
      <c r="BM668" s="61" t="str">
        <f>IF($B668="", "", IF(COUNTIF(BN668:$BY668, "")=BM$8, IF(N668="", "", N668), ""))</f>
        <v/>
      </c>
      <c r="BN668" s="61" t="str">
        <f>IF($B668="", "", IF(COUNTIF(BO668:$BY668, "")=BN$8, IF(O668="", "", O668), ""))</f>
        <v/>
      </c>
      <c r="BO668" s="61" t="str">
        <f>IF($B668="", "", IF(COUNTIF(BP668:$BY668, "")=BO$8, IF(P668="", "", P668), ""))</f>
        <v/>
      </c>
      <c r="BP668" s="61" t="str">
        <f>IF($B668="", "", IF(COUNTIF(BQ668:$BY668, "")=BP$8, IF(Q668="", "", Q668), ""))</f>
        <v/>
      </c>
      <c r="BQ668" s="61" t="str">
        <f>IF($B668="", "", IF(COUNTIF(BR668:$BY668, "")=BQ$8, IF(R668="", "", R668), ""))</f>
        <v/>
      </c>
      <c r="BR668" s="61" t="str">
        <f>IF($B668="", "", IF(COUNTIF(BS668:$BY668, "")=BR$8, IF(S668="", "", S668), ""))</f>
        <v/>
      </c>
      <c r="BS668" s="61" t="str">
        <f>IF($B668="", "", IF(COUNTIF(BT668:$BY668, "")=BS$8, IF(T668="", "", T668), ""))</f>
        <v/>
      </c>
      <c r="BT668" s="61" t="str">
        <f>IF($B668="", "", IF(COUNTIF(BU668:$BY668, "")=BT$8, IF(U668="", "", U668), ""))</f>
        <v/>
      </c>
      <c r="BU668" s="61" t="str">
        <f>IF($B668="", "", IF(COUNTIF(BV668:$BY668, "")=BU$8, IF(V668="", "", V668), ""))</f>
        <v/>
      </c>
      <c r="BV668" s="61" t="str">
        <f>IF($B668="", "", IF(COUNTIF(BW668:$BY668, "")=BV$8, IF(W668="", "", W668), ""))</f>
        <v/>
      </c>
      <c r="BW668" s="61" t="str">
        <f>IF($B668="", "", IF(COUNTIF(BX668:$BY668, "")=BW$8, IF(X668="", "", X668), ""))</f>
        <v/>
      </c>
      <c r="BX668" s="61" t="str">
        <f>IF($B668="", "", IF(COUNTIF(BY668:$BY668, "")=BX$8, IF(Y668="", "", Y668), ""))</f>
        <v/>
      </c>
      <c r="BY668" s="50" t="str">
        <f t="shared" si="285"/>
        <v/>
      </c>
      <c r="CA668" s="6" t="str">
        <f t="shared" si="286"/>
        <v/>
      </c>
      <c r="CB668" s="6" t="str">
        <f>IF(CA668="", "", RANK(CA668, $CA$9:$CA$2508, 0)+COUNTIF($CA$9:CA668, CA668)-1)</f>
        <v/>
      </c>
    </row>
    <row r="669" spans="1:80" x14ac:dyDescent="0.25">
      <c r="A669" s="22"/>
      <c r="B669" s="121" t="str">
        <f>IF('Stock Details'!B668="", "", 'Stock Details'!B668)</f>
        <v/>
      </c>
      <c r="C669" s="22"/>
      <c r="D669" s="130"/>
      <c r="E669" s="122"/>
      <c r="F669" s="131"/>
      <c r="G669" s="22"/>
      <c r="H669" s="130" t="str">
        <f t="shared" si="271"/>
        <v/>
      </c>
      <c r="I669" s="122"/>
      <c r="J669" s="131"/>
      <c r="K669" s="22"/>
      <c r="L669" s="130" t="str">
        <f t="shared" si="272"/>
        <v/>
      </c>
      <c r="M669" s="122"/>
      <c r="N669" s="131"/>
      <c r="O669" s="22"/>
      <c r="P669" s="130" t="str">
        <f t="shared" si="273"/>
        <v/>
      </c>
      <c r="Q669" s="122"/>
      <c r="R669" s="131"/>
      <c r="S669" s="22"/>
      <c r="T669" s="130" t="str">
        <f t="shared" si="274"/>
        <v/>
      </c>
      <c r="U669" s="122"/>
      <c r="V669" s="131"/>
      <c r="W669" s="22"/>
      <c r="X669" s="130" t="str">
        <f t="shared" si="275"/>
        <v/>
      </c>
      <c r="Y669" s="122"/>
      <c r="Z669" s="131"/>
      <c r="AA669" s="22"/>
      <c r="AC669" s="6" t="str">
        <f t="shared" si="276"/>
        <v/>
      </c>
      <c r="AE669" s="6" t="str">
        <f t="shared" si="277"/>
        <v/>
      </c>
      <c r="AF669" s="6" t="str">
        <f t="shared" si="278"/>
        <v/>
      </c>
      <c r="AG669" s="6" t="str">
        <f t="shared" si="279"/>
        <v/>
      </c>
      <c r="AH669" s="6" t="str">
        <f t="shared" si="280"/>
        <v/>
      </c>
      <c r="AI669" s="6" t="str">
        <f t="shared" si="281"/>
        <v/>
      </c>
      <c r="AJ669" s="6" t="str">
        <f t="shared" si="282"/>
        <v/>
      </c>
      <c r="AL669" s="9" t="str">
        <f>IF('Stock Details'!F668="", "", 'Stock Details'!F668)</f>
        <v/>
      </c>
      <c r="AM669" s="9" t="str">
        <f>IF('Stock Details'!G668="", "", 'Stock Details'!G668)</f>
        <v/>
      </c>
      <c r="AO669" s="59" t="str">
        <f t="shared" si="283"/>
        <v/>
      </c>
      <c r="AP669" s="59" t="str">
        <f t="shared" si="287"/>
        <v/>
      </c>
      <c r="AQ669" s="59" t="str">
        <f t="shared" si="288"/>
        <v/>
      </c>
      <c r="AR669" s="59" t="str">
        <f t="shared" si="289"/>
        <v/>
      </c>
      <c r="AS669" s="59" t="str">
        <f t="shared" si="290"/>
        <v/>
      </c>
      <c r="AT669" s="59" t="str">
        <f t="shared" si="291"/>
        <v/>
      </c>
      <c r="AV669" s="59" t="str">
        <f t="shared" si="284"/>
        <v/>
      </c>
      <c r="AW669" s="59" t="str">
        <f t="shared" si="266"/>
        <v/>
      </c>
      <c r="AX669" s="59" t="str">
        <f t="shared" si="267"/>
        <v/>
      </c>
      <c r="AY669" s="59" t="str">
        <f t="shared" si="268"/>
        <v/>
      </c>
      <c r="AZ669" s="59" t="str">
        <f t="shared" si="269"/>
        <v/>
      </c>
      <c r="BA669" s="59" t="str">
        <f t="shared" si="270"/>
        <v/>
      </c>
      <c r="BC669" s="49" t="str">
        <f>IF($B669="", "", IF(COUNTIF(BD669:$BY669, "")=BC$8, IF(D669="", "", D669), ""))</f>
        <v/>
      </c>
      <c r="BD669" s="61" t="str">
        <f>IF($B669="", "", IF(COUNTIF(BE669:$BY669, "")=BD$8, IF(E669="", "", E669), ""))</f>
        <v/>
      </c>
      <c r="BE669" s="61" t="str">
        <f>IF($B669="", "", IF(COUNTIF(BF669:$BY669, "")=BE$8, IF(F669="", "", F669), ""))</f>
        <v/>
      </c>
      <c r="BF669" s="61" t="str">
        <f>IF($B669="", "", IF(COUNTIF(BG669:$BY669, "")=BF$8, IF(G669="", "", G669), ""))</f>
        <v/>
      </c>
      <c r="BG669" s="61" t="str">
        <f>IF($B669="", "", IF(COUNTIF(BH669:$BY669, "")=BG$8, IF(H669="", "", H669), ""))</f>
        <v/>
      </c>
      <c r="BH669" s="61" t="str">
        <f>IF($B669="", "", IF(COUNTIF(BI669:$BY669, "")=BH$8, IF(I669="", "", I669), ""))</f>
        <v/>
      </c>
      <c r="BI669" s="61" t="str">
        <f>IF($B669="", "", IF(COUNTIF(BJ669:$BY669, "")=BI$8, IF(J669="", "", J669), ""))</f>
        <v/>
      </c>
      <c r="BJ669" s="61" t="str">
        <f>IF($B669="", "", IF(COUNTIF(BK669:$BY669, "")=BJ$8, IF(K669="", "", K669), ""))</f>
        <v/>
      </c>
      <c r="BK669" s="61" t="str">
        <f>IF($B669="", "", IF(COUNTIF(BL669:$BY669, "")=BK$8, IF(L669="", "", L669), ""))</f>
        <v/>
      </c>
      <c r="BL669" s="61" t="str">
        <f>IF($B669="", "", IF(COUNTIF(BM669:$BY669, "")=BL$8, IF(M669="", "", M669), ""))</f>
        <v/>
      </c>
      <c r="BM669" s="61" t="str">
        <f>IF($B669="", "", IF(COUNTIF(BN669:$BY669, "")=BM$8, IF(N669="", "", N669), ""))</f>
        <v/>
      </c>
      <c r="BN669" s="61" t="str">
        <f>IF($B669="", "", IF(COUNTIF(BO669:$BY669, "")=BN$8, IF(O669="", "", O669), ""))</f>
        <v/>
      </c>
      <c r="BO669" s="61" t="str">
        <f>IF($B669="", "", IF(COUNTIF(BP669:$BY669, "")=BO$8, IF(P669="", "", P669), ""))</f>
        <v/>
      </c>
      <c r="BP669" s="61" t="str">
        <f>IF($B669="", "", IF(COUNTIF(BQ669:$BY669, "")=BP$8, IF(Q669="", "", Q669), ""))</f>
        <v/>
      </c>
      <c r="BQ669" s="61" t="str">
        <f>IF($B669="", "", IF(COUNTIF(BR669:$BY669, "")=BQ$8, IF(R669="", "", R669), ""))</f>
        <v/>
      </c>
      <c r="BR669" s="61" t="str">
        <f>IF($B669="", "", IF(COUNTIF(BS669:$BY669, "")=BR$8, IF(S669="", "", S669), ""))</f>
        <v/>
      </c>
      <c r="BS669" s="61" t="str">
        <f>IF($B669="", "", IF(COUNTIF(BT669:$BY669, "")=BS$8, IF(T669="", "", T669), ""))</f>
        <v/>
      </c>
      <c r="BT669" s="61" t="str">
        <f>IF($B669="", "", IF(COUNTIF(BU669:$BY669, "")=BT$8, IF(U669="", "", U669), ""))</f>
        <v/>
      </c>
      <c r="BU669" s="61" t="str">
        <f>IF($B669="", "", IF(COUNTIF(BV669:$BY669, "")=BU$8, IF(V669="", "", V669), ""))</f>
        <v/>
      </c>
      <c r="BV669" s="61" t="str">
        <f>IF($B669="", "", IF(COUNTIF(BW669:$BY669, "")=BV$8, IF(W669="", "", W669), ""))</f>
        <v/>
      </c>
      <c r="BW669" s="61" t="str">
        <f>IF($B669="", "", IF(COUNTIF(BX669:$BY669, "")=BW$8, IF(X669="", "", X669), ""))</f>
        <v/>
      </c>
      <c r="BX669" s="61" t="str">
        <f>IF($B669="", "", IF(COUNTIF(BY669:$BY669, "")=BX$8, IF(Y669="", "", Y669), ""))</f>
        <v/>
      </c>
      <c r="BY669" s="50" t="str">
        <f t="shared" si="285"/>
        <v/>
      </c>
      <c r="CA669" s="6" t="str">
        <f t="shared" si="286"/>
        <v/>
      </c>
      <c r="CB669" s="6" t="str">
        <f>IF(CA669="", "", RANK(CA669, $CA$9:$CA$2508, 0)+COUNTIF($CA$9:CA669, CA669)-1)</f>
        <v/>
      </c>
    </row>
    <row r="670" spans="1:80" x14ac:dyDescent="0.25">
      <c r="A670" s="22"/>
      <c r="B670" s="121" t="str">
        <f>IF('Stock Details'!B669="", "", 'Stock Details'!B669)</f>
        <v/>
      </c>
      <c r="C670" s="22"/>
      <c r="D670" s="130"/>
      <c r="E670" s="122"/>
      <c r="F670" s="131"/>
      <c r="G670" s="22"/>
      <c r="H670" s="130" t="str">
        <f t="shared" si="271"/>
        <v/>
      </c>
      <c r="I670" s="122"/>
      <c r="J670" s="131"/>
      <c r="K670" s="22"/>
      <c r="L670" s="130" t="str">
        <f t="shared" si="272"/>
        <v/>
      </c>
      <c r="M670" s="122"/>
      <c r="N670" s="131"/>
      <c r="O670" s="22"/>
      <c r="P670" s="130" t="str">
        <f t="shared" si="273"/>
        <v/>
      </c>
      <c r="Q670" s="122"/>
      <c r="R670" s="131"/>
      <c r="S670" s="22"/>
      <c r="T670" s="130" t="str">
        <f t="shared" si="274"/>
        <v/>
      </c>
      <c r="U670" s="122"/>
      <c r="V670" s="131"/>
      <c r="W670" s="22"/>
      <c r="X670" s="130" t="str">
        <f t="shared" si="275"/>
        <v/>
      </c>
      <c r="Y670" s="122"/>
      <c r="Z670" s="131"/>
      <c r="AA670" s="22"/>
      <c r="AC670" s="6" t="str">
        <f t="shared" si="276"/>
        <v/>
      </c>
      <c r="AE670" s="6" t="str">
        <f t="shared" si="277"/>
        <v/>
      </c>
      <c r="AF670" s="6" t="str">
        <f t="shared" si="278"/>
        <v/>
      </c>
      <c r="AG670" s="6" t="str">
        <f t="shared" si="279"/>
        <v/>
      </c>
      <c r="AH670" s="6" t="str">
        <f t="shared" si="280"/>
        <v/>
      </c>
      <c r="AI670" s="6" t="str">
        <f t="shared" si="281"/>
        <v/>
      </c>
      <c r="AJ670" s="6" t="str">
        <f t="shared" si="282"/>
        <v/>
      </c>
      <c r="AL670" s="9" t="str">
        <f>IF('Stock Details'!F669="", "", 'Stock Details'!F669)</f>
        <v/>
      </c>
      <c r="AM670" s="9" t="str">
        <f>IF('Stock Details'!G669="", "", 'Stock Details'!G669)</f>
        <v/>
      </c>
      <c r="AO670" s="59" t="str">
        <f t="shared" si="283"/>
        <v/>
      </c>
      <c r="AP670" s="59" t="str">
        <f t="shared" si="287"/>
        <v/>
      </c>
      <c r="AQ670" s="59" t="str">
        <f t="shared" si="288"/>
        <v/>
      </c>
      <c r="AR670" s="59" t="str">
        <f t="shared" si="289"/>
        <v/>
      </c>
      <c r="AS670" s="59" t="str">
        <f t="shared" si="290"/>
        <v/>
      </c>
      <c r="AT670" s="59" t="str">
        <f t="shared" si="291"/>
        <v/>
      </c>
      <c r="AV670" s="59" t="str">
        <f t="shared" si="284"/>
        <v/>
      </c>
      <c r="AW670" s="59" t="str">
        <f t="shared" si="266"/>
        <v/>
      </c>
      <c r="AX670" s="59" t="str">
        <f t="shared" si="267"/>
        <v/>
      </c>
      <c r="AY670" s="59" t="str">
        <f t="shared" si="268"/>
        <v/>
      </c>
      <c r="AZ670" s="59" t="str">
        <f t="shared" si="269"/>
        <v/>
      </c>
      <c r="BA670" s="59" t="str">
        <f t="shared" si="270"/>
        <v/>
      </c>
      <c r="BC670" s="49" t="str">
        <f>IF($B670="", "", IF(COUNTIF(BD670:$BY670, "")=BC$8, IF(D670="", "", D670), ""))</f>
        <v/>
      </c>
      <c r="BD670" s="61" t="str">
        <f>IF($B670="", "", IF(COUNTIF(BE670:$BY670, "")=BD$8, IF(E670="", "", E670), ""))</f>
        <v/>
      </c>
      <c r="BE670" s="61" t="str">
        <f>IF($B670="", "", IF(COUNTIF(BF670:$BY670, "")=BE$8, IF(F670="", "", F670), ""))</f>
        <v/>
      </c>
      <c r="BF670" s="61" t="str">
        <f>IF($B670="", "", IF(COUNTIF(BG670:$BY670, "")=BF$8, IF(G670="", "", G670), ""))</f>
        <v/>
      </c>
      <c r="BG670" s="61" t="str">
        <f>IF($B670="", "", IF(COUNTIF(BH670:$BY670, "")=BG$8, IF(H670="", "", H670), ""))</f>
        <v/>
      </c>
      <c r="BH670" s="61" t="str">
        <f>IF($B670="", "", IF(COUNTIF(BI670:$BY670, "")=BH$8, IF(I670="", "", I670), ""))</f>
        <v/>
      </c>
      <c r="BI670" s="61" t="str">
        <f>IF($B670="", "", IF(COUNTIF(BJ670:$BY670, "")=BI$8, IF(J670="", "", J670), ""))</f>
        <v/>
      </c>
      <c r="BJ670" s="61" t="str">
        <f>IF($B670="", "", IF(COUNTIF(BK670:$BY670, "")=BJ$8, IF(K670="", "", K670), ""))</f>
        <v/>
      </c>
      <c r="BK670" s="61" t="str">
        <f>IF($B670="", "", IF(COUNTIF(BL670:$BY670, "")=BK$8, IF(L670="", "", L670), ""))</f>
        <v/>
      </c>
      <c r="BL670" s="61" t="str">
        <f>IF($B670="", "", IF(COUNTIF(BM670:$BY670, "")=BL$8, IF(M670="", "", M670), ""))</f>
        <v/>
      </c>
      <c r="BM670" s="61" t="str">
        <f>IF($B670="", "", IF(COUNTIF(BN670:$BY670, "")=BM$8, IF(N670="", "", N670), ""))</f>
        <v/>
      </c>
      <c r="BN670" s="61" t="str">
        <f>IF($B670="", "", IF(COUNTIF(BO670:$BY670, "")=BN$8, IF(O670="", "", O670), ""))</f>
        <v/>
      </c>
      <c r="BO670" s="61" t="str">
        <f>IF($B670="", "", IF(COUNTIF(BP670:$BY670, "")=BO$8, IF(P670="", "", P670), ""))</f>
        <v/>
      </c>
      <c r="BP670" s="61" t="str">
        <f>IF($B670="", "", IF(COUNTIF(BQ670:$BY670, "")=BP$8, IF(Q670="", "", Q670), ""))</f>
        <v/>
      </c>
      <c r="BQ670" s="61" t="str">
        <f>IF($B670="", "", IF(COUNTIF(BR670:$BY670, "")=BQ$8, IF(R670="", "", R670), ""))</f>
        <v/>
      </c>
      <c r="BR670" s="61" t="str">
        <f>IF($B670="", "", IF(COUNTIF(BS670:$BY670, "")=BR$8, IF(S670="", "", S670), ""))</f>
        <v/>
      </c>
      <c r="BS670" s="61" t="str">
        <f>IF($B670="", "", IF(COUNTIF(BT670:$BY670, "")=BS$8, IF(T670="", "", T670), ""))</f>
        <v/>
      </c>
      <c r="BT670" s="61" t="str">
        <f>IF($B670="", "", IF(COUNTIF(BU670:$BY670, "")=BT$8, IF(U670="", "", U670), ""))</f>
        <v/>
      </c>
      <c r="BU670" s="61" t="str">
        <f>IF($B670="", "", IF(COUNTIF(BV670:$BY670, "")=BU$8, IF(V670="", "", V670), ""))</f>
        <v/>
      </c>
      <c r="BV670" s="61" t="str">
        <f>IF($B670="", "", IF(COUNTIF(BW670:$BY670, "")=BV$8, IF(W670="", "", W670), ""))</f>
        <v/>
      </c>
      <c r="BW670" s="61" t="str">
        <f>IF($B670="", "", IF(COUNTIF(BX670:$BY670, "")=BW$8, IF(X670="", "", X670), ""))</f>
        <v/>
      </c>
      <c r="BX670" s="61" t="str">
        <f>IF($B670="", "", IF(COUNTIF(BY670:$BY670, "")=BX$8, IF(Y670="", "", Y670), ""))</f>
        <v/>
      </c>
      <c r="BY670" s="50" t="str">
        <f t="shared" si="285"/>
        <v/>
      </c>
      <c r="CA670" s="6" t="str">
        <f t="shared" si="286"/>
        <v/>
      </c>
      <c r="CB670" s="6" t="str">
        <f>IF(CA670="", "", RANK(CA670, $CA$9:$CA$2508, 0)+COUNTIF($CA$9:CA670, CA670)-1)</f>
        <v/>
      </c>
    </row>
    <row r="671" spans="1:80" x14ac:dyDescent="0.25">
      <c r="A671" s="22"/>
      <c r="B671" s="121" t="str">
        <f>IF('Stock Details'!B670="", "", 'Stock Details'!B670)</f>
        <v/>
      </c>
      <c r="C671" s="22"/>
      <c r="D671" s="130"/>
      <c r="E671" s="122"/>
      <c r="F671" s="131"/>
      <c r="G671" s="22"/>
      <c r="H671" s="130" t="str">
        <f t="shared" si="271"/>
        <v/>
      </c>
      <c r="I671" s="122"/>
      <c r="J671" s="131"/>
      <c r="K671" s="22"/>
      <c r="L671" s="130" t="str">
        <f t="shared" si="272"/>
        <v/>
      </c>
      <c r="M671" s="122"/>
      <c r="N671" s="131"/>
      <c r="O671" s="22"/>
      <c r="P671" s="130" t="str">
        <f t="shared" si="273"/>
        <v/>
      </c>
      <c r="Q671" s="122"/>
      <c r="R671" s="131"/>
      <c r="S671" s="22"/>
      <c r="T671" s="130" t="str">
        <f t="shared" si="274"/>
        <v/>
      </c>
      <c r="U671" s="122"/>
      <c r="V671" s="131"/>
      <c r="W671" s="22"/>
      <c r="X671" s="130" t="str">
        <f t="shared" si="275"/>
        <v/>
      </c>
      <c r="Y671" s="122"/>
      <c r="Z671" s="131"/>
      <c r="AA671" s="22"/>
      <c r="AC671" s="6" t="str">
        <f t="shared" si="276"/>
        <v/>
      </c>
      <c r="AE671" s="6" t="str">
        <f t="shared" si="277"/>
        <v/>
      </c>
      <c r="AF671" s="6" t="str">
        <f t="shared" si="278"/>
        <v/>
      </c>
      <c r="AG671" s="6" t="str">
        <f t="shared" si="279"/>
        <v/>
      </c>
      <c r="AH671" s="6" t="str">
        <f t="shared" si="280"/>
        <v/>
      </c>
      <c r="AI671" s="6" t="str">
        <f t="shared" si="281"/>
        <v/>
      </c>
      <c r="AJ671" s="6" t="str">
        <f t="shared" si="282"/>
        <v/>
      </c>
      <c r="AL671" s="9" t="str">
        <f>IF('Stock Details'!F670="", "", 'Stock Details'!F670)</f>
        <v/>
      </c>
      <c r="AM671" s="9" t="str">
        <f>IF('Stock Details'!G670="", "", 'Stock Details'!G670)</f>
        <v/>
      </c>
      <c r="AO671" s="59" t="str">
        <f t="shared" si="283"/>
        <v/>
      </c>
      <c r="AP671" s="59" t="str">
        <f t="shared" si="287"/>
        <v/>
      </c>
      <c r="AQ671" s="59" t="str">
        <f t="shared" si="288"/>
        <v/>
      </c>
      <c r="AR671" s="59" t="str">
        <f t="shared" si="289"/>
        <v/>
      </c>
      <c r="AS671" s="59" t="str">
        <f t="shared" si="290"/>
        <v/>
      </c>
      <c r="AT671" s="59" t="str">
        <f t="shared" si="291"/>
        <v/>
      </c>
      <c r="AV671" s="59" t="str">
        <f t="shared" si="284"/>
        <v/>
      </c>
      <c r="AW671" s="59" t="str">
        <f t="shared" si="266"/>
        <v/>
      </c>
      <c r="AX671" s="59" t="str">
        <f t="shared" si="267"/>
        <v/>
      </c>
      <c r="AY671" s="59" t="str">
        <f t="shared" si="268"/>
        <v/>
      </c>
      <c r="AZ671" s="59" t="str">
        <f t="shared" si="269"/>
        <v/>
      </c>
      <c r="BA671" s="59" t="str">
        <f t="shared" si="270"/>
        <v/>
      </c>
      <c r="BC671" s="49" t="str">
        <f>IF($B671="", "", IF(COUNTIF(BD671:$BY671, "")=BC$8, IF(D671="", "", D671), ""))</f>
        <v/>
      </c>
      <c r="BD671" s="61" t="str">
        <f>IF($B671="", "", IF(COUNTIF(BE671:$BY671, "")=BD$8, IF(E671="", "", E671), ""))</f>
        <v/>
      </c>
      <c r="BE671" s="61" t="str">
        <f>IF($B671="", "", IF(COUNTIF(BF671:$BY671, "")=BE$8, IF(F671="", "", F671), ""))</f>
        <v/>
      </c>
      <c r="BF671" s="61" t="str">
        <f>IF($B671="", "", IF(COUNTIF(BG671:$BY671, "")=BF$8, IF(G671="", "", G671), ""))</f>
        <v/>
      </c>
      <c r="BG671" s="61" t="str">
        <f>IF($B671="", "", IF(COUNTIF(BH671:$BY671, "")=BG$8, IF(H671="", "", H671), ""))</f>
        <v/>
      </c>
      <c r="BH671" s="61" t="str">
        <f>IF($B671="", "", IF(COUNTIF(BI671:$BY671, "")=BH$8, IF(I671="", "", I671), ""))</f>
        <v/>
      </c>
      <c r="BI671" s="61" t="str">
        <f>IF($B671="", "", IF(COUNTIF(BJ671:$BY671, "")=BI$8, IF(J671="", "", J671), ""))</f>
        <v/>
      </c>
      <c r="BJ671" s="61" t="str">
        <f>IF($B671="", "", IF(COUNTIF(BK671:$BY671, "")=BJ$8, IF(K671="", "", K671), ""))</f>
        <v/>
      </c>
      <c r="BK671" s="61" t="str">
        <f>IF($B671="", "", IF(COUNTIF(BL671:$BY671, "")=BK$8, IF(L671="", "", L671), ""))</f>
        <v/>
      </c>
      <c r="BL671" s="61" t="str">
        <f>IF($B671="", "", IF(COUNTIF(BM671:$BY671, "")=BL$8, IF(M671="", "", M671), ""))</f>
        <v/>
      </c>
      <c r="BM671" s="61" t="str">
        <f>IF($B671="", "", IF(COUNTIF(BN671:$BY671, "")=BM$8, IF(N671="", "", N671), ""))</f>
        <v/>
      </c>
      <c r="BN671" s="61" t="str">
        <f>IF($B671="", "", IF(COUNTIF(BO671:$BY671, "")=BN$8, IF(O671="", "", O671), ""))</f>
        <v/>
      </c>
      <c r="BO671" s="61" t="str">
        <f>IF($B671="", "", IF(COUNTIF(BP671:$BY671, "")=BO$8, IF(P671="", "", P671), ""))</f>
        <v/>
      </c>
      <c r="BP671" s="61" t="str">
        <f>IF($B671="", "", IF(COUNTIF(BQ671:$BY671, "")=BP$8, IF(Q671="", "", Q671), ""))</f>
        <v/>
      </c>
      <c r="BQ671" s="61" t="str">
        <f>IF($B671="", "", IF(COUNTIF(BR671:$BY671, "")=BQ$8, IF(R671="", "", R671), ""))</f>
        <v/>
      </c>
      <c r="BR671" s="61" t="str">
        <f>IF($B671="", "", IF(COUNTIF(BS671:$BY671, "")=BR$8, IF(S671="", "", S671), ""))</f>
        <v/>
      </c>
      <c r="BS671" s="61" t="str">
        <f>IF($B671="", "", IF(COUNTIF(BT671:$BY671, "")=BS$8, IF(T671="", "", T671), ""))</f>
        <v/>
      </c>
      <c r="BT671" s="61" t="str">
        <f>IF($B671="", "", IF(COUNTIF(BU671:$BY671, "")=BT$8, IF(U671="", "", U671), ""))</f>
        <v/>
      </c>
      <c r="BU671" s="61" t="str">
        <f>IF($B671="", "", IF(COUNTIF(BV671:$BY671, "")=BU$8, IF(V671="", "", V671), ""))</f>
        <v/>
      </c>
      <c r="BV671" s="61" t="str">
        <f>IF($B671="", "", IF(COUNTIF(BW671:$BY671, "")=BV$8, IF(W671="", "", W671), ""))</f>
        <v/>
      </c>
      <c r="BW671" s="61" t="str">
        <f>IF($B671="", "", IF(COUNTIF(BX671:$BY671, "")=BW$8, IF(X671="", "", X671), ""))</f>
        <v/>
      </c>
      <c r="BX671" s="61" t="str">
        <f>IF($B671="", "", IF(COUNTIF(BY671:$BY671, "")=BX$8, IF(Y671="", "", Y671), ""))</f>
        <v/>
      </c>
      <c r="BY671" s="50" t="str">
        <f t="shared" si="285"/>
        <v/>
      </c>
      <c r="CA671" s="6" t="str">
        <f t="shared" si="286"/>
        <v/>
      </c>
      <c r="CB671" s="6" t="str">
        <f>IF(CA671="", "", RANK(CA671, $CA$9:$CA$2508, 0)+COUNTIF($CA$9:CA671, CA671)-1)</f>
        <v/>
      </c>
    </row>
    <row r="672" spans="1:80" x14ac:dyDescent="0.25">
      <c r="A672" s="22"/>
      <c r="B672" s="121" t="str">
        <f>IF('Stock Details'!B671="", "", 'Stock Details'!B671)</f>
        <v/>
      </c>
      <c r="C672" s="22"/>
      <c r="D672" s="130"/>
      <c r="E672" s="122"/>
      <c r="F672" s="131"/>
      <c r="G672" s="22"/>
      <c r="H672" s="130" t="str">
        <f t="shared" si="271"/>
        <v/>
      </c>
      <c r="I672" s="122"/>
      <c r="J672" s="131"/>
      <c r="K672" s="22"/>
      <c r="L672" s="130" t="str">
        <f t="shared" si="272"/>
        <v/>
      </c>
      <c r="M672" s="122"/>
      <c r="N672" s="131"/>
      <c r="O672" s="22"/>
      <c r="P672" s="130" t="str">
        <f t="shared" si="273"/>
        <v/>
      </c>
      <c r="Q672" s="122"/>
      <c r="R672" s="131"/>
      <c r="S672" s="22"/>
      <c r="T672" s="130" t="str">
        <f t="shared" si="274"/>
        <v/>
      </c>
      <c r="U672" s="122"/>
      <c r="V672" s="131"/>
      <c r="W672" s="22"/>
      <c r="X672" s="130" t="str">
        <f t="shared" si="275"/>
        <v/>
      </c>
      <c r="Y672" s="122"/>
      <c r="Z672" s="131"/>
      <c r="AA672" s="22"/>
      <c r="AC672" s="6" t="str">
        <f t="shared" si="276"/>
        <v/>
      </c>
      <c r="AE672" s="6" t="str">
        <f t="shared" si="277"/>
        <v/>
      </c>
      <c r="AF672" s="6" t="str">
        <f t="shared" si="278"/>
        <v/>
      </c>
      <c r="AG672" s="6" t="str">
        <f t="shared" si="279"/>
        <v/>
      </c>
      <c r="AH672" s="6" t="str">
        <f t="shared" si="280"/>
        <v/>
      </c>
      <c r="AI672" s="6" t="str">
        <f t="shared" si="281"/>
        <v/>
      </c>
      <c r="AJ672" s="6" t="str">
        <f t="shared" si="282"/>
        <v/>
      </c>
      <c r="AL672" s="9" t="str">
        <f>IF('Stock Details'!F671="", "", 'Stock Details'!F671)</f>
        <v/>
      </c>
      <c r="AM672" s="9" t="str">
        <f>IF('Stock Details'!G671="", "", 'Stock Details'!G671)</f>
        <v/>
      </c>
      <c r="AO672" s="59" t="str">
        <f t="shared" si="283"/>
        <v/>
      </c>
      <c r="AP672" s="59" t="str">
        <f t="shared" si="287"/>
        <v/>
      </c>
      <c r="AQ672" s="59" t="str">
        <f t="shared" si="288"/>
        <v/>
      </c>
      <c r="AR672" s="59" t="str">
        <f t="shared" si="289"/>
        <v/>
      </c>
      <c r="AS672" s="59" t="str">
        <f t="shared" si="290"/>
        <v/>
      </c>
      <c r="AT672" s="59" t="str">
        <f t="shared" si="291"/>
        <v/>
      </c>
      <c r="AV672" s="59" t="str">
        <f t="shared" si="284"/>
        <v/>
      </c>
      <c r="AW672" s="59" t="str">
        <f t="shared" si="266"/>
        <v/>
      </c>
      <c r="AX672" s="59" t="str">
        <f t="shared" si="267"/>
        <v/>
      </c>
      <c r="AY672" s="59" t="str">
        <f t="shared" si="268"/>
        <v/>
      </c>
      <c r="AZ672" s="59" t="str">
        <f t="shared" si="269"/>
        <v/>
      </c>
      <c r="BA672" s="59" t="str">
        <f t="shared" si="270"/>
        <v/>
      </c>
      <c r="BC672" s="49" t="str">
        <f>IF($B672="", "", IF(COUNTIF(BD672:$BY672, "")=BC$8, IF(D672="", "", D672), ""))</f>
        <v/>
      </c>
      <c r="BD672" s="61" t="str">
        <f>IF($B672="", "", IF(COUNTIF(BE672:$BY672, "")=BD$8, IF(E672="", "", E672), ""))</f>
        <v/>
      </c>
      <c r="BE672" s="61" t="str">
        <f>IF($B672="", "", IF(COUNTIF(BF672:$BY672, "")=BE$8, IF(F672="", "", F672), ""))</f>
        <v/>
      </c>
      <c r="BF672" s="61" t="str">
        <f>IF($B672="", "", IF(COUNTIF(BG672:$BY672, "")=BF$8, IF(G672="", "", G672), ""))</f>
        <v/>
      </c>
      <c r="BG672" s="61" t="str">
        <f>IF($B672="", "", IF(COUNTIF(BH672:$BY672, "")=BG$8, IF(H672="", "", H672), ""))</f>
        <v/>
      </c>
      <c r="BH672" s="61" t="str">
        <f>IF($B672="", "", IF(COUNTIF(BI672:$BY672, "")=BH$8, IF(I672="", "", I672), ""))</f>
        <v/>
      </c>
      <c r="BI672" s="61" t="str">
        <f>IF($B672="", "", IF(COUNTIF(BJ672:$BY672, "")=BI$8, IF(J672="", "", J672), ""))</f>
        <v/>
      </c>
      <c r="BJ672" s="61" t="str">
        <f>IF($B672="", "", IF(COUNTIF(BK672:$BY672, "")=BJ$8, IF(K672="", "", K672), ""))</f>
        <v/>
      </c>
      <c r="BK672" s="61" t="str">
        <f>IF($B672="", "", IF(COUNTIF(BL672:$BY672, "")=BK$8, IF(L672="", "", L672), ""))</f>
        <v/>
      </c>
      <c r="BL672" s="61" t="str">
        <f>IF($B672="", "", IF(COUNTIF(BM672:$BY672, "")=BL$8, IF(M672="", "", M672), ""))</f>
        <v/>
      </c>
      <c r="BM672" s="61" t="str">
        <f>IF($B672="", "", IF(COUNTIF(BN672:$BY672, "")=BM$8, IF(N672="", "", N672), ""))</f>
        <v/>
      </c>
      <c r="BN672" s="61" t="str">
        <f>IF($B672="", "", IF(COUNTIF(BO672:$BY672, "")=BN$8, IF(O672="", "", O672), ""))</f>
        <v/>
      </c>
      <c r="BO672" s="61" t="str">
        <f>IF($B672="", "", IF(COUNTIF(BP672:$BY672, "")=BO$8, IF(P672="", "", P672), ""))</f>
        <v/>
      </c>
      <c r="BP672" s="61" t="str">
        <f>IF($B672="", "", IF(COUNTIF(BQ672:$BY672, "")=BP$8, IF(Q672="", "", Q672), ""))</f>
        <v/>
      </c>
      <c r="BQ672" s="61" t="str">
        <f>IF($B672="", "", IF(COUNTIF(BR672:$BY672, "")=BQ$8, IF(R672="", "", R672), ""))</f>
        <v/>
      </c>
      <c r="BR672" s="61" t="str">
        <f>IF($B672="", "", IF(COUNTIF(BS672:$BY672, "")=BR$8, IF(S672="", "", S672), ""))</f>
        <v/>
      </c>
      <c r="BS672" s="61" t="str">
        <f>IF($B672="", "", IF(COUNTIF(BT672:$BY672, "")=BS$8, IF(T672="", "", T672), ""))</f>
        <v/>
      </c>
      <c r="BT672" s="61" t="str">
        <f>IF($B672="", "", IF(COUNTIF(BU672:$BY672, "")=BT$8, IF(U672="", "", U672), ""))</f>
        <v/>
      </c>
      <c r="BU672" s="61" t="str">
        <f>IF($B672="", "", IF(COUNTIF(BV672:$BY672, "")=BU$8, IF(V672="", "", V672), ""))</f>
        <v/>
      </c>
      <c r="BV672" s="61" t="str">
        <f>IF($B672="", "", IF(COUNTIF(BW672:$BY672, "")=BV$8, IF(W672="", "", W672), ""))</f>
        <v/>
      </c>
      <c r="BW672" s="61" t="str">
        <f>IF($B672="", "", IF(COUNTIF(BX672:$BY672, "")=BW$8, IF(X672="", "", X672), ""))</f>
        <v/>
      </c>
      <c r="BX672" s="61" t="str">
        <f>IF($B672="", "", IF(COUNTIF(BY672:$BY672, "")=BX$8, IF(Y672="", "", Y672), ""))</f>
        <v/>
      </c>
      <c r="BY672" s="50" t="str">
        <f t="shared" si="285"/>
        <v/>
      </c>
      <c r="CA672" s="6" t="str">
        <f t="shared" si="286"/>
        <v/>
      </c>
      <c r="CB672" s="6" t="str">
        <f>IF(CA672="", "", RANK(CA672, $CA$9:$CA$2508, 0)+COUNTIF($CA$9:CA672, CA672)-1)</f>
        <v/>
      </c>
    </row>
    <row r="673" spans="1:80" x14ac:dyDescent="0.25">
      <c r="A673" s="22"/>
      <c r="B673" s="121" t="str">
        <f>IF('Stock Details'!B672="", "", 'Stock Details'!B672)</f>
        <v/>
      </c>
      <c r="C673" s="22"/>
      <c r="D673" s="130"/>
      <c r="E673" s="122"/>
      <c r="F673" s="131"/>
      <c r="G673" s="22"/>
      <c r="H673" s="130" t="str">
        <f t="shared" si="271"/>
        <v/>
      </c>
      <c r="I673" s="122"/>
      <c r="J673" s="131"/>
      <c r="K673" s="22"/>
      <c r="L673" s="130" t="str">
        <f t="shared" si="272"/>
        <v/>
      </c>
      <c r="M673" s="122"/>
      <c r="N673" s="131"/>
      <c r="O673" s="22"/>
      <c r="P673" s="130" t="str">
        <f t="shared" si="273"/>
        <v/>
      </c>
      <c r="Q673" s="122"/>
      <c r="R673" s="131"/>
      <c r="S673" s="22"/>
      <c r="T673" s="130" t="str">
        <f t="shared" si="274"/>
        <v/>
      </c>
      <c r="U673" s="122"/>
      <c r="V673" s="131"/>
      <c r="W673" s="22"/>
      <c r="X673" s="130" t="str">
        <f t="shared" si="275"/>
        <v/>
      </c>
      <c r="Y673" s="122"/>
      <c r="Z673" s="131"/>
      <c r="AA673" s="22"/>
      <c r="AC673" s="6" t="str">
        <f t="shared" si="276"/>
        <v/>
      </c>
      <c r="AE673" s="6" t="str">
        <f t="shared" si="277"/>
        <v/>
      </c>
      <c r="AF673" s="6" t="str">
        <f t="shared" si="278"/>
        <v/>
      </c>
      <c r="AG673" s="6" t="str">
        <f t="shared" si="279"/>
        <v/>
      </c>
      <c r="AH673" s="6" t="str">
        <f t="shared" si="280"/>
        <v/>
      </c>
      <c r="AI673" s="6" t="str">
        <f t="shared" si="281"/>
        <v/>
      </c>
      <c r="AJ673" s="6" t="str">
        <f t="shared" si="282"/>
        <v/>
      </c>
      <c r="AL673" s="9" t="str">
        <f>IF('Stock Details'!F672="", "", 'Stock Details'!F672)</f>
        <v/>
      </c>
      <c r="AM673" s="9" t="str">
        <f>IF('Stock Details'!G672="", "", 'Stock Details'!G672)</f>
        <v/>
      </c>
      <c r="AO673" s="59" t="str">
        <f t="shared" si="283"/>
        <v/>
      </c>
      <c r="AP673" s="59" t="str">
        <f t="shared" si="287"/>
        <v/>
      </c>
      <c r="AQ673" s="59" t="str">
        <f t="shared" si="288"/>
        <v/>
      </c>
      <c r="AR673" s="59" t="str">
        <f t="shared" si="289"/>
        <v/>
      </c>
      <c r="AS673" s="59" t="str">
        <f t="shared" si="290"/>
        <v/>
      </c>
      <c r="AT673" s="59" t="str">
        <f t="shared" si="291"/>
        <v/>
      </c>
      <c r="AV673" s="59" t="str">
        <f t="shared" si="284"/>
        <v/>
      </c>
      <c r="AW673" s="59" t="str">
        <f t="shared" si="266"/>
        <v/>
      </c>
      <c r="AX673" s="59" t="str">
        <f t="shared" si="267"/>
        <v/>
      </c>
      <c r="AY673" s="59" t="str">
        <f t="shared" si="268"/>
        <v/>
      </c>
      <c r="AZ673" s="59" t="str">
        <f t="shared" si="269"/>
        <v/>
      </c>
      <c r="BA673" s="59" t="str">
        <f t="shared" si="270"/>
        <v/>
      </c>
      <c r="BC673" s="49" t="str">
        <f>IF($B673="", "", IF(COUNTIF(BD673:$BY673, "")=BC$8, IF(D673="", "", D673), ""))</f>
        <v/>
      </c>
      <c r="BD673" s="61" t="str">
        <f>IF($B673="", "", IF(COUNTIF(BE673:$BY673, "")=BD$8, IF(E673="", "", E673), ""))</f>
        <v/>
      </c>
      <c r="BE673" s="61" t="str">
        <f>IF($B673="", "", IF(COUNTIF(BF673:$BY673, "")=BE$8, IF(F673="", "", F673), ""))</f>
        <v/>
      </c>
      <c r="BF673" s="61" t="str">
        <f>IF($B673="", "", IF(COUNTIF(BG673:$BY673, "")=BF$8, IF(G673="", "", G673), ""))</f>
        <v/>
      </c>
      <c r="BG673" s="61" t="str">
        <f>IF($B673="", "", IF(COUNTIF(BH673:$BY673, "")=BG$8, IF(H673="", "", H673), ""))</f>
        <v/>
      </c>
      <c r="BH673" s="61" t="str">
        <f>IF($B673="", "", IF(COUNTIF(BI673:$BY673, "")=BH$8, IF(I673="", "", I673), ""))</f>
        <v/>
      </c>
      <c r="BI673" s="61" t="str">
        <f>IF($B673="", "", IF(COUNTIF(BJ673:$BY673, "")=BI$8, IF(J673="", "", J673), ""))</f>
        <v/>
      </c>
      <c r="BJ673" s="61" t="str">
        <f>IF($B673="", "", IF(COUNTIF(BK673:$BY673, "")=BJ$8, IF(K673="", "", K673), ""))</f>
        <v/>
      </c>
      <c r="BK673" s="61" t="str">
        <f>IF($B673="", "", IF(COUNTIF(BL673:$BY673, "")=BK$8, IF(L673="", "", L673), ""))</f>
        <v/>
      </c>
      <c r="BL673" s="61" t="str">
        <f>IF($B673="", "", IF(COUNTIF(BM673:$BY673, "")=BL$8, IF(M673="", "", M673), ""))</f>
        <v/>
      </c>
      <c r="BM673" s="61" t="str">
        <f>IF($B673="", "", IF(COUNTIF(BN673:$BY673, "")=BM$8, IF(N673="", "", N673), ""))</f>
        <v/>
      </c>
      <c r="BN673" s="61" t="str">
        <f>IF($B673="", "", IF(COUNTIF(BO673:$BY673, "")=BN$8, IF(O673="", "", O673), ""))</f>
        <v/>
      </c>
      <c r="BO673" s="61" t="str">
        <f>IF($B673="", "", IF(COUNTIF(BP673:$BY673, "")=BO$8, IF(P673="", "", P673), ""))</f>
        <v/>
      </c>
      <c r="BP673" s="61" t="str">
        <f>IF($B673="", "", IF(COUNTIF(BQ673:$BY673, "")=BP$8, IF(Q673="", "", Q673), ""))</f>
        <v/>
      </c>
      <c r="BQ673" s="61" t="str">
        <f>IF($B673="", "", IF(COUNTIF(BR673:$BY673, "")=BQ$8, IF(R673="", "", R673), ""))</f>
        <v/>
      </c>
      <c r="BR673" s="61" t="str">
        <f>IF($B673="", "", IF(COUNTIF(BS673:$BY673, "")=BR$8, IF(S673="", "", S673), ""))</f>
        <v/>
      </c>
      <c r="BS673" s="61" t="str">
        <f>IF($B673="", "", IF(COUNTIF(BT673:$BY673, "")=BS$8, IF(T673="", "", T673), ""))</f>
        <v/>
      </c>
      <c r="BT673" s="61" t="str">
        <f>IF($B673="", "", IF(COUNTIF(BU673:$BY673, "")=BT$8, IF(U673="", "", U673), ""))</f>
        <v/>
      </c>
      <c r="BU673" s="61" t="str">
        <f>IF($B673="", "", IF(COUNTIF(BV673:$BY673, "")=BU$8, IF(V673="", "", V673), ""))</f>
        <v/>
      </c>
      <c r="BV673" s="61" t="str">
        <f>IF($B673="", "", IF(COUNTIF(BW673:$BY673, "")=BV$8, IF(W673="", "", W673), ""))</f>
        <v/>
      </c>
      <c r="BW673" s="61" t="str">
        <f>IF($B673="", "", IF(COUNTIF(BX673:$BY673, "")=BW$8, IF(X673="", "", X673), ""))</f>
        <v/>
      </c>
      <c r="BX673" s="61" t="str">
        <f>IF($B673="", "", IF(COUNTIF(BY673:$BY673, "")=BX$8, IF(Y673="", "", Y673), ""))</f>
        <v/>
      </c>
      <c r="BY673" s="50" t="str">
        <f t="shared" si="285"/>
        <v/>
      </c>
      <c r="CA673" s="6" t="str">
        <f t="shared" si="286"/>
        <v/>
      </c>
      <c r="CB673" s="6" t="str">
        <f>IF(CA673="", "", RANK(CA673, $CA$9:$CA$2508, 0)+COUNTIF($CA$9:CA673, CA673)-1)</f>
        <v/>
      </c>
    </row>
    <row r="674" spans="1:80" x14ac:dyDescent="0.25">
      <c r="A674" s="22"/>
      <c r="B674" s="121" t="str">
        <f>IF('Stock Details'!B673="", "", 'Stock Details'!B673)</f>
        <v/>
      </c>
      <c r="C674" s="22"/>
      <c r="D674" s="130"/>
      <c r="E674" s="122"/>
      <c r="F674" s="131"/>
      <c r="G674" s="22"/>
      <c r="H674" s="130" t="str">
        <f t="shared" si="271"/>
        <v/>
      </c>
      <c r="I674" s="122"/>
      <c r="J674" s="131"/>
      <c r="K674" s="22"/>
      <c r="L674" s="130" t="str">
        <f t="shared" si="272"/>
        <v/>
      </c>
      <c r="M674" s="122"/>
      <c r="N674" s="131"/>
      <c r="O674" s="22"/>
      <c r="P674" s="130" t="str">
        <f t="shared" si="273"/>
        <v/>
      </c>
      <c r="Q674" s="122"/>
      <c r="R674" s="131"/>
      <c r="S674" s="22"/>
      <c r="T674" s="130" t="str">
        <f t="shared" si="274"/>
        <v/>
      </c>
      <c r="U674" s="122"/>
      <c r="V674" s="131"/>
      <c r="W674" s="22"/>
      <c r="X674" s="130" t="str">
        <f t="shared" si="275"/>
        <v/>
      </c>
      <c r="Y674" s="122"/>
      <c r="Z674" s="131"/>
      <c r="AA674" s="22"/>
      <c r="AC674" s="6" t="str">
        <f t="shared" si="276"/>
        <v/>
      </c>
      <c r="AE674" s="6" t="str">
        <f t="shared" si="277"/>
        <v/>
      </c>
      <c r="AF674" s="6" t="str">
        <f t="shared" si="278"/>
        <v/>
      </c>
      <c r="AG674" s="6" t="str">
        <f t="shared" si="279"/>
        <v/>
      </c>
      <c r="AH674" s="6" t="str">
        <f t="shared" si="280"/>
        <v/>
      </c>
      <c r="AI674" s="6" t="str">
        <f t="shared" si="281"/>
        <v/>
      </c>
      <c r="AJ674" s="6" t="str">
        <f t="shared" si="282"/>
        <v/>
      </c>
      <c r="AL674" s="9" t="str">
        <f>IF('Stock Details'!F673="", "", 'Stock Details'!F673)</f>
        <v/>
      </c>
      <c r="AM674" s="9" t="str">
        <f>IF('Stock Details'!G673="", "", 'Stock Details'!G673)</f>
        <v/>
      </c>
      <c r="AO674" s="59" t="str">
        <f t="shared" si="283"/>
        <v/>
      </c>
      <c r="AP674" s="59" t="str">
        <f t="shared" si="287"/>
        <v/>
      </c>
      <c r="AQ674" s="59" t="str">
        <f t="shared" si="288"/>
        <v/>
      </c>
      <c r="AR674" s="59" t="str">
        <f t="shared" si="289"/>
        <v/>
      </c>
      <c r="AS674" s="59" t="str">
        <f t="shared" si="290"/>
        <v/>
      </c>
      <c r="AT674" s="59" t="str">
        <f t="shared" si="291"/>
        <v/>
      </c>
      <c r="AV674" s="59" t="str">
        <f t="shared" si="284"/>
        <v/>
      </c>
      <c r="AW674" s="59" t="str">
        <f t="shared" si="266"/>
        <v/>
      </c>
      <c r="AX674" s="59" t="str">
        <f t="shared" si="267"/>
        <v/>
      </c>
      <c r="AY674" s="59" t="str">
        <f t="shared" si="268"/>
        <v/>
      </c>
      <c r="AZ674" s="59" t="str">
        <f t="shared" si="269"/>
        <v/>
      </c>
      <c r="BA674" s="59" t="str">
        <f t="shared" si="270"/>
        <v/>
      </c>
      <c r="BC674" s="49" t="str">
        <f>IF($B674="", "", IF(COUNTIF(BD674:$BY674, "")=BC$8, IF(D674="", "", D674), ""))</f>
        <v/>
      </c>
      <c r="BD674" s="61" t="str">
        <f>IF($B674="", "", IF(COUNTIF(BE674:$BY674, "")=BD$8, IF(E674="", "", E674), ""))</f>
        <v/>
      </c>
      <c r="BE674" s="61" t="str">
        <f>IF($B674="", "", IF(COUNTIF(BF674:$BY674, "")=BE$8, IF(F674="", "", F674), ""))</f>
        <v/>
      </c>
      <c r="BF674" s="61" t="str">
        <f>IF($B674="", "", IF(COUNTIF(BG674:$BY674, "")=BF$8, IF(G674="", "", G674), ""))</f>
        <v/>
      </c>
      <c r="BG674" s="61" t="str">
        <f>IF($B674="", "", IF(COUNTIF(BH674:$BY674, "")=BG$8, IF(H674="", "", H674), ""))</f>
        <v/>
      </c>
      <c r="BH674" s="61" t="str">
        <f>IF($B674="", "", IF(COUNTIF(BI674:$BY674, "")=BH$8, IF(I674="", "", I674), ""))</f>
        <v/>
      </c>
      <c r="BI674" s="61" t="str">
        <f>IF($B674="", "", IF(COUNTIF(BJ674:$BY674, "")=BI$8, IF(J674="", "", J674), ""))</f>
        <v/>
      </c>
      <c r="BJ674" s="61" t="str">
        <f>IF($B674="", "", IF(COUNTIF(BK674:$BY674, "")=BJ$8, IF(K674="", "", K674), ""))</f>
        <v/>
      </c>
      <c r="BK674" s="61" t="str">
        <f>IF($B674="", "", IF(COUNTIF(BL674:$BY674, "")=BK$8, IF(L674="", "", L674), ""))</f>
        <v/>
      </c>
      <c r="BL674" s="61" t="str">
        <f>IF($B674="", "", IF(COUNTIF(BM674:$BY674, "")=BL$8, IF(M674="", "", M674), ""))</f>
        <v/>
      </c>
      <c r="BM674" s="61" t="str">
        <f>IF($B674="", "", IF(COUNTIF(BN674:$BY674, "")=BM$8, IF(N674="", "", N674), ""))</f>
        <v/>
      </c>
      <c r="BN674" s="61" t="str">
        <f>IF($B674="", "", IF(COUNTIF(BO674:$BY674, "")=BN$8, IF(O674="", "", O674), ""))</f>
        <v/>
      </c>
      <c r="BO674" s="61" t="str">
        <f>IF($B674="", "", IF(COUNTIF(BP674:$BY674, "")=BO$8, IF(P674="", "", P674), ""))</f>
        <v/>
      </c>
      <c r="BP674" s="61" t="str">
        <f>IF($B674="", "", IF(COUNTIF(BQ674:$BY674, "")=BP$8, IF(Q674="", "", Q674), ""))</f>
        <v/>
      </c>
      <c r="BQ674" s="61" t="str">
        <f>IF($B674="", "", IF(COUNTIF(BR674:$BY674, "")=BQ$8, IF(R674="", "", R674), ""))</f>
        <v/>
      </c>
      <c r="BR674" s="61" t="str">
        <f>IF($B674="", "", IF(COUNTIF(BS674:$BY674, "")=BR$8, IF(S674="", "", S674), ""))</f>
        <v/>
      </c>
      <c r="BS674" s="61" t="str">
        <f>IF($B674="", "", IF(COUNTIF(BT674:$BY674, "")=BS$8, IF(T674="", "", T674), ""))</f>
        <v/>
      </c>
      <c r="BT674" s="61" t="str">
        <f>IF($B674="", "", IF(COUNTIF(BU674:$BY674, "")=BT$8, IF(U674="", "", U674), ""))</f>
        <v/>
      </c>
      <c r="BU674" s="61" t="str">
        <f>IF($B674="", "", IF(COUNTIF(BV674:$BY674, "")=BU$8, IF(V674="", "", V674), ""))</f>
        <v/>
      </c>
      <c r="BV674" s="61" t="str">
        <f>IF($B674="", "", IF(COUNTIF(BW674:$BY674, "")=BV$8, IF(W674="", "", W674), ""))</f>
        <v/>
      </c>
      <c r="BW674" s="61" t="str">
        <f>IF($B674="", "", IF(COUNTIF(BX674:$BY674, "")=BW$8, IF(X674="", "", X674), ""))</f>
        <v/>
      </c>
      <c r="BX674" s="61" t="str">
        <f>IF($B674="", "", IF(COUNTIF(BY674:$BY674, "")=BX$8, IF(Y674="", "", Y674), ""))</f>
        <v/>
      </c>
      <c r="BY674" s="50" t="str">
        <f t="shared" si="285"/>
        <v/>
      </c>
      <c r="CA674" s="6" t="str">
        <f t="shared" si="286"/>
        <v/>
      </c>
      <c r="CB674" s="6" t="str">
        <f>IF(CA674="", "", RANK(CA674, $CA$9:$CA$2508, 0)+COUNTIF($CA$9:CA674, CA674)-1)</f>
        <v/>
      </c>
    </row>
    <row r="675" spans="1:80" x14ac:dyDescent="0.25">
      <c r="A675" s="22"/>
      <c r="B675" s="121" t="str">
        <f>IF('Stock Details'!B674="", "", 'Stock Details'!B674)</f>
        <v/>
      </c>
      <c r="C675" s="22"/>
      <c r="D675" s="130"/>
      <c r="E675" s="122"/>
      <c r="F675" s="131"/>
      <c r="G675" s="22"/>
      <c r="H675" s="130" t="str">
        <f t="shared" si="271"/>
        <v/>
      </c>
      <c r="I675" s="122"/>
      <c r="J675" s="131"/>
      <c r="K675" s="22"/>
      <c r="L675" s="130" t="str">
        <f t="shared" si="272"/>
        <v/>
      </c>
      <c r="M675" s="122"/>
      <c r="N675" s="131"/>
      <c r="O675" s="22"/>
      <c r="P675" s="130" t="str">
        <f t="shared" si="273"/>
        <v/>
      </c>
      <c r="Q675" s="122"/>
      <c r="R675" s="131"/>
      <c r="S675" s="22"/>
      <c r="T675" s="130" t="str">
        <f t="shared" si="274"/>
        <v/>
      </c>
      <c r="U675" s="122"/>
      <c r="V675" s="131"/>
      <c r="W675" s="22"/>
      <c r="X675" s="130" t="str">
        <f t="shared" si="275"/>
        <v/>
      </c>
      <c r="Y675" s="122"/>
      <c r="Z675" s="131"/>
      <c r="AA675" s="22"/>
      <c r="AC675" s="6" t="str">
        <f t="shared" si="276"/>
        <v/>
      </c>
      <c r="AE675" s="6" t="str">
        <f t="shared" si="277"/>
        <v/>
      </c>
      <c r="AF675" s="6" t="str">
        <f t="shared" si="278"/>
        <v/>
      </c>
      <c r="AG675" s="6" t="str">
        <f t="shared" si="279"/>
        <v/>
      </c>
      <c r="AH675" s="6" t="str">
        <f t="shared" si="280"/>
        <v/>
      </c>
      <c r="AI675" s="6" t="str">
        <f t="shared" si="281"/>
        <v/>
      </c>
      <c r="AJ675" s="6" t="str">
        <f t="shared" si="282"/>
        <v/>
      </c>
      <c r="AL675" s="9" t="str">
        <f>IF('Stock Details'!F674="", "", 'Stock Details'!F674)</f>
        <v/>
      </c>
      <c r="AM675" s="9" t="str">
        <f>IF('Stock Details'!G674="", "", 'Stock Details'!G674)</f>
        <v/>
      </c>
      <c r="AO675" s="59" t="str">
        <f t="shared" si="283"/>
        <v/>
      </c>
      <c r="AP675" s="59" t="str">
        <f t="shared" si="287"/>
        <v/>
      </c>
      <c r="AQ675" s="59" t="str">
        <f t="shared" si="288"/>
        <v/>
      </c>
      <c r="AR675" s="59" t="str">
        <f t="shared" si="289"/>
        <v/>
      </c>
      <c r="AS675" s="59" t="str">
        <f t="shared" si="290"/>
        <v/>
      </c>
      <c r="AT675" s="59" t="str">
        <f t="shared" si="291"/>
        <v/>
      </c>
      <c r="AV675" s="59" t="str">
        <f t="shared" si="284"/>
        <v/>
      </c>
      <c r="AW675" s="59" t="str">
        <f t="shared" si="266"/>
        <v/>
      </c>
      <c r="AX675" s="59" t="str">
        <f t="shared" si="267"/>
        <v/>
      </c>
      <c r="AY675" s="59" t="str">
        <f t="shared" si="268"/>
        <v/>
      </c>
      <c r="AZ675" s="59" t="str">
        <f t="shared" si="269"/>
        <v/>
      </c>
      <c r="BA675" s="59" t="str">
        <f t="shared" si="270"/>
        <v/>
      </c>
      <c r="BC675" s="49" t="str">
        <f>IF($B675="", "", IF(COUNTIF(BD675:$BY675, "")=BC$8, IF(D675="", "", D675), ""))</f>
        <v/>
      </c>
      <c r="BD675" s="61" t="str">
        <f>IF($B675="", "", IF(COUNTIF(BE675:$BY675, "")=BD$8, IF(E675="", "", E675), ""))</f>
        <v/>
      </c>
      <c r="BE675" s="61" t="str">
        <f>IF($B675="", "", IF(COUNTIF(BF675:$BY675, "")=BE$8, IF(F675="", "", F675), ""))</f>
        <v/>
      </c>
      <c r="BF675" s="61" t="str">
        <f>IF($B675="", "", IF(COUNTIF(BG675:$BY675, "")=BF$8, IF(G675="", "", G675), ""))</f>
        <v/>
      </c>
      <c r="BG675" s="61" t="str">
        <f>IF($B675="", "", IF(COUNTIF(BH675:$BY675, "")=BG$8, IF(H675="", "", H675), ""))</f>
        <v/>
      </c>
      <c r="BH675" s="61" t="str">
        <f>IF($B675="", "", IF(COUNTIF(BI675:$BY675, "")=BH$8, IF(I675="", "", I675), ""))</f>
        <v/>
      </c>
      <c r="BI675" s="61" t="str">
        <f>IF($B675="", "", IF(COUNTIF(BJ675:$BY675, "")=BI$8, IF(J675="", "", J675), ""))</f>
        <v/>
      </c>
      <c r="BJ675" s="61" t="str">
        <f>IF($B675="", "", IF(COUNTIF(BK675:$BY675, "")=BJ$8, IF(K675="", "", K675), ""))</f>
        <v/>
      </c>
      <c r="BK675" s="61" t="str">
        <f>IF($B675="", "", IF(COUNTIF(BL675:$BY675, "")=BK$8, IF(L675="", "", L675), ""))</f>
        <v/>
      </c>
      <c r="BL675" s="61" t="str">
        <f>IF($B675="", "", IF(COUNTIF(BM675:$BY675, "")=BL$8, IF(M675="", "", M675), ""))</f>
        <v/>
      </c>
      <c r="BM675" s="61" t="str">
        <f>IF($B675="", "", IF(COUNTIF(BN675:$BY675, "")=BM$8, IF(N675="", "", N675), ""))</f>
        <v/>
      </c>
      <c r="BN675" s="61" t="str">
        <f>IF($B675="", "", IF(COUNTIF(BO675:$BY675, "")=BN$8, IF(O675="", "", O675), ""))</f>
        <v/>
      </c>
      <c r="BO675" s="61" t="str">
        <f>IF($B675="", "", IF(COUNTIF(BP675:$BY675, "")=BO$8, IF(P675="", "", P675), ""))</f>
        <v/>
      </c>
      <c r="BP675" s="61" t="str">
        <f>IF($B675="", "", IF(COUNTIF(BQ675:$BY675, "")=BP$8, IF(Q675="", "", Q675), ""))</f>
        <v/>
      </c>
      <c r="BQ675" s="61" t="str">
        <f>IF($B675="", "", IF(COUNTIF(BR675:$BY675, "")=BQ$8, IF(R675="", "", R675), ""))</f>
        <v/>
      </c>
      <c r="BR675" s="61" t="str">
        <f>IF($B675="", "", IF(COUNTIF(BS675:$BY675, "")=BR$8, IF(S675="", "", S675), ""))</f>
        <v/>
      </c>
      <c r="BS675" s="61" t="str">
        <f>IF($B675="", "", IF(COUNTIF(BT675:$BY675, "")=BS$8, IF(T675="", "", T675), ""))</f>
        <v/>
      </c>
      <c r="BT675" s="61" t="str">
        <f>IF($B675="", "", IF(COUNTIF(BU675:$BY675, "")=BT$8, IF(U675="", "", U675), ""))</f>
        <v/>
      </c>
      <c r="BU675" s="61" t="str">
        <f>IF($B675="", "", IF(COUNTIF(BV675:$BY675, "")=BU$8, IF(V675="", "", V675), ""))</f>
        <v/>
      </c>
      <c r="BV675" s="61" t="str">
        <f>IF($B675="", "", IF(COUNTIF(BW675:$BY675, "")=BV$8, IF(W675="", "", W675), ""))</f>
        <v/>
      </c>
      <c r="BW675" s="61" t="str">
        <f>IF($B675="", "", IF(COUNTIF(BX675:$BY675, "")=BW$8, IF(X675="", "", X675), ""))</f>
        <v/>
      </c>
      <c r="BX675" s="61" t="str">
        <f>IF($B675="", "", IF(COUNTIF(BY675:$BY675, "")=BX$8, IF(Y675="", "", Y675), ""))</f>
        <v/>
      </c>
      <c r="BY675" s="50" t="str">
        <f t="shared" si="285"/>
        <v/>
      </c>
      <c r="CA675" s="6" t="str">
        <f t="shared" si="286"/>
        <v/>
      </c>
      <c r="CB675" s="6" t="str">
        <f>IF(CA675="", "", RANK(CA675, $CA$9:$CA$2508, 0)+COUNTIF($CA$9:CA675, CA675)-1)</f>
        <v/>
      </c>
    </row>
    <row r="676" spans="1:80" x14ac:dyDescent="0.25">
      <c r="A676" s="22"/>
      <c r="B676" s="121" t="str">
        <f>IF('Stock Details'!B675="", "", 'Stock Details'!B675)</f>
        <v/>
      </c>
      <c r="C676" s="22"/>
      <c r="D676" s="130"/>
      <c r="E676" s="122"/>
      <c r="F676" s="131"/>
      <c r="G676" s="22"/>
      <c r="H676" s="130" t="str">
        <f t="shared" si="271"/>
        <v/>
      </c>
      <c r="I676" s="122"/>
      <c r="J676" s="131"/>
      <c r="K676" s="22"/>
      <c r="L676" s="130" t="str">
        <f t="shared" si="272"/>
        <v/>
      </c>
      <c r="M676" s="122"/>
      <c r="N676" s="131"/>
      <c r="O676" s="22"/>
      <c r="P676" s="130" t="str">
        <f t="shared" si="273"/>
        <v/>
      </c>
      <c r="Q676" s="122"/>
      <c r="R676" s="131"/>
      <c r="S676" s="22"/>
      <c r="T676" s="130" t="str">
        <f t="shared" si="274"/>
        <v/>
      </c>
      <c r="U676" s="122"/>
      <c r="V676" s="131"/>
      <c r="W676" s="22"/>
      <c r="X676" s="130" t="str">
        <f t="shared" si="275"/>
        <v/>
      </c>
      <c r="Y676" s="122"/>
      <c r="Z676" s="131"/>
      <c r="AA676" s="22"/>
      <c r="AC676" s="6" t="str">
        <f t="shared" si="276"/>
        <v/>
      </c>
      <c r="AE676" s="6" t="str">
        <f t="shared" si="277"/>
        <v/>
      </c>
      <c r="AF676" s="6" t="str">
        <f t="shared" si="278"/>
        <v/>
      </c>
      <c r="AG676" s="6" t="str">
        <f t="shared" si="279"/>
        <v/>
      </c>
      <c r="AH676" s="6" t="str">
        <f t="shared" si="280"/>
        <v/>
      </c>
      <c r="AI676" s="6" t="str">
        <f t="shared" si="281"/>
        <v/>
      </c>
      <c r="AJ676" s="6" t="str">
        <f t="shared" si="282"/>
        <v/>
      </c>
      <c r="AL676" s="9" t="str">
        <f>IF('Stock Details'!F675="", "", 'Stock Details'!F675)</f>
        <v/>
      </c>
      <c r="AM676" s="9" t="str">
        <f>IF('Stock Details'!G675="", "", 'Stock Details'!G675)</f>
        <v/>
      </c>
      <c r="AO676" s="59" t="str">
        <f t="shared" si="283"/>
        <v/>
      </c>
      <c r="AP676" s="59" t="str">
        <f t="shared" si="287"/>
        <v/>
      </c>
      <c r="AQ676" s="59" t="str">
        <f t="shared" si="288"/>
        <v/>
      </c>
      <c r="AR676" s="59" t="str">
        <f t="shared" si="289"/>
        <v/>
      </c>
      <c r="AS676" s="59" t="str">
        <f t="shared" si="290"/>
        <v/>
      </c>
      <c r="AT676" s="59" t="str">
        <f t="shared" si="291"/>
        <v/>
      </c>
      <c r="AV676" s="59" t="str">
        <f t="shared" si="284"/>
        <v/>
      </c>
      <c r="AW676" s="59" t="str">
        <f t="shared" si="266"/>
        <v/>
      </c>
      <c r="AX676" s="59" t="str">
        <f t="shared" si="267"/>
        <v/>
      </c>
      <c r="AY676" s="59" t="str">
        <f t="shared" si="268"/>
        <v/>
      </c>
      <c r="AZ676" s="59" t="str">
        <f t="shared" si="269"/>
        <v/>
      </c>
      <c r="BA676" s="59" t="str">
        <f t="shared" si="270"/>
        <v/>
      </c>
      <c r="BC676" s="49" t="str">
        <f>IF($B676="", "", IF(COUNTIF(BD676:$BY676, "")=BC$8, IF(D676="", "", D676), ""))</f>
        <v/>
      </c>
      <c r="BD676" s="61" t="str">
        <f>IF($B676="", "", IF(COUNTIF(BE676:$BY676, "")=BD$8, IF(E676="", "", E676), ""))</f>
        <v/>
      </c>
      <c r="BE676" s="61" t="str">
        <f>IF($B676="", "", IF(COUNTIF(BF676:$BY676, "")=BE$8, IF(F676="", "", F676), ""))</f>
        <v/>
      </c>
      <c r="BF676" s="61" t="str">
        <f>IF($B676="", "", IF(COUNTIF(BG676:$BY676, "")=BF$8, IF(G676="", "", G676), ""))</f>
        <v/>
      </c>
      <c r="BG676" s="61" t="str">
        <f>IF($B676="", "", IF(COUNTIF(BH676:$BY676, "")=BG$8, IF(H676="", "", H676), ""))</f>
        <v/>
      </c>
      <c r="BH676" s="61" t="str">
        <f>IF($B676="", "", IF(COUNTIF(BI676:$BY676, "")=BH$8, IF(I676="", "", I676), ""))</f>
        <v/>
      </c>
      <c r="BI676" s="61" t="str">
        <f>IF($B676="", "", IF(COUNTIF(BJ676:$BY676, "")=BI$8, IF(J676="", "", J676), ""))</f>
        <v/>
      </c>
      <c r="BJ676" s="61" t="str">
        <f>IF($B676="", "", IF(COUNTIF(BK676:$BY676, "")=BJ$8, IF(K676="", "", K676), ""))</f>
        <v/>
      </c>
      <c r="BK676" s="61" t="str">
        <f>IF($B676="", "", IF(COUNTIF(BL676:$BY676, "")=BK$8, IF(L676="", "", L676), ""))</f>
        <v/>
      </c>
      <c r="BL676" s="61" t="str">
        <f>IF($B676="", "", IF(COUNTIF(BM676:$BY676, "")=BL$8, IF(M676="", "", M676), ""))</f>
        <v/>
      </c>
      <c r="BM676" s="61" t="str">
        <f>IF($B676="", "", IF(COUNTIF(BN676:$BY676, "")=BM$8, IF(N676="", "", N676), ""))</f>
        <v/>
      </c>
      <c r="BN676" s="61" t="str">
        <f>IF($B676="", "", IF(COUNTIF(BO676:$BY676, "")=BN$8, IF(O676="", "", O676), ""))</f>
        <v/>
      </c>
      <c r="BO676" s="61" t="str">
        <f>IF($B676="", "", IF(COUNTIF(BP676:$BY676, "")=BO$8, IF(P676="", "", P676), ""))</f>
        <v/>
      </c>
      <c r="BP676" s="61" t="str">
        <f>IF($B676="", "", IF(COUNTIF(BQ676:$BY676, "")=BP$8, IF(Q676="", "", Q676), ""))</f>
        <v/>
      </c>
      <c r="BQ676" s="61" t="str">
        <f>IF($B676="", "", IF(COUNTIF(BR676:$BY676, "")=BQ$8, IF(R676="", "", R676), ""))</f>
        <v/>
      </c>
      <c r="BR676" s="61" t="str">
        <f>IF($B676="", "", IF(COUNTIF(BS676:$BY676, "")=BR$8, IF(S676="", "", S676), ""))</f>
        <v/>
      </c>
      <c r="BS676" s="61" t="str">
        <f>IF($B676="", "", IF(COUNTIF(BT676:$BY676, "")=BS$8, IF(T676="", "", T676), ""))</f>
        <v/>
      </c>
      <c r="BT676" s="61" t="str">
        <f>IF($B676="", "", IF(COUNTIF(BU676:$BY676, "")=BT$8, IF(U676="", "", U676), ""))</f>
        <v/>
      </c>
      <c r="BU676" s="61" t="str">
        <f>IF($B676="", "", IF(COUNTIF(BV676:$BY676, "")=BU$8, IF(V676="", "", V676), ""))</f>
        <v/>
      </c>
      <c r="BV676" s="61" t="str">
        <f>IF($B676="", "", IF(COUNTIF(BW676:$BY676, "")=BV$8, IF(W676="", "", W676), ""))</f>
        <v/>
      </c>
      <c r="BW676" s="61" t="str">
        <f>IF($B676="", "", IF(COUNTIF(BX676:$BY676, "")=BW$8, IF(X676="", "", X676), ""))</f>
        <v/>
      </c>
      <c r="BX676" s="61" t="str">
        <f>IF($B676="", "", IF(COUNTIF(BY676:$BY676, "")=BX$8, IF(Y676="", "", Y676), ""))</f>
        <v/>
      </c>
      <c r="BY676" s="50" t="str">
        <f t="shared" si="285"/>
        <v/>
      </c>
      <c r="CA676" s="6" t="str">
        <f t="shared" si="286"/>
        <v/>
      </c>
      <c r="CB676" s="6" t="str">
        <f>IF(CA676="", "", RANK(CA676, $CA$9:$CA$2508, 0)+COUNTIF($CA$9:CA676, CA676)-1)</f>
        <v/>
      </c>
    </row>
    <row r="677" spans="1:80" x14ac:dyDescent="0.25">
      <c r="A677" s="22"/>
      <c r="B677" s="121" t="str">
        <f>IF('Stock Details'!B676="", "", 'Stock Details'!B676)</f>
        <v/>
      </c>
      <c r="C677" s="22"/>
      <c r="D677" s="130"/>
      <c r="E677" s="122"/>
      <c r="F677" s="131"/>
      <c r="G677" s="22"/>
      <c r="H677" s="130" t="str">
        <f t="shared" si="271"/>
        <v/>
      </c>
      <c r="I677" s="122"/>
      <c r="J677" s="131"/>
      <c r="K677" s="22"/>
      <c r="L677" s="130" t="str">
        <f t="shared" si="272"/>
        <v/>
      </c>
      <c r="M677" s="122"/>
      <c r="N677" s="131"/>
      <c r="O677" s="22"/>
      <c r="P677" s="130" t="str">
        <f t="shared" si="273"/>
        <v/>
      </c>
      <c r="Q677" s="122"/>
      <c r="R677" s="131"/>
      <c r="S677" s="22"/>
      <c r="T677" s="130" t="str">
        <f t="shared" si="274"/>
        <v/>
      </c>
      <c r="U677" s="122"/>
      <c r="V677" s="131"/>
      <c r="W677" s="22"/>
      <c r="X677" s="130" t="str">
        <f t="shared" si="275"/>
        <v/>
      </c>
      <c r="Y677" s="122"/>
      <c r="Z677" s="131"/>
      <c r="AA677" s="22"/>
      <c r="AC677" s="6" t="str">
        <f t="shared" si="276"/>
        <v/>
      </c>
      <c r="AE677" s="6" t="str">
        <f t="shared" si="277"/>
        <v/>
      </c>
      <c r="AF677" s="6" t="str">
        <f t="shared" si="278"/>
        <v/>
      </c>
      <c r="AG677" s="6" t="str">
        <f t="shared" si="279"/>
        <v/>
      </c>
      <c r="AH677" s="6" t="str">
        <f t="shared" si="280"/>
        <v/>
      </c>
      <c r="AI677" s="6" t="str">
        <f t="shared" si="281"/>
        <v/>
      </c>
      <c r="AJ677" s="6" t="str">
        <f t="shared" si="282"/>
        <v/>
      </c>
      <c r="AL677" s="9" t="str">
        <f>IF('Stock Details'!F676="", "", 'Stock Details'!F676)</f>
        <v/>
      </c>
      <c r="AM677" s="9" t="str">
        <f>IF('Stock Details'!G676="", "", 'Stock Details'!G676)</f>
        <v/>
      </c>
      <c r="AO677" s="59" t="str">
        <f t="shared" si="283"/>
        <v/>
      </c>
      <c r="AP677" s="59" t="str">
        <f t="shared" si="287"/>
        <v/>
      </c>
      <c r="AQ677" s="59" t="str">
        <f t="shared" si="288"/>
        <v/>
      </c>
      <c r="AR677" s="59" t="str">
        <f t="shared" si="289"/>
        <v/>
      </c>
      <c r="AS677" s="59" t="str">
        <f t="shared" si="290"/>
        <v/>
      </c>
      <c r="AT677" s="59" t="str">
        <f t="shared" si="291"/>
        <v/>
      </c>
      <c r="AV677" s="59" t="str">
        <f t="shared" si="284"/>
        <v/>
      </c>
      <c r="AW677" s="59" t="str">
        <f t="shared" si="266"/>
        <v/>
      </c>
      <c r="AX677" s="59" t="str">
        <f t="shared" si="267"/>
        <v/>
      </c>
      <c r="AY677" s="59" t="str">
        <f t="shared" si="268"/>
        <v/>
      </c>
      <c r="AZ677" s="59" t="str">
        <f t="shared" si="269"/>
        <v/>
      </c>
      <c r="BA677" s="59" t="str">
        <f t="shared" si="270"/>
        <v/>
      </c>
      <c r="BC677" s="49" t="str">
        <f>IF($B677="", "", IF(COUNTIF(BD677:$BY677, "")=BC$8, IF(D677="", "", D677), ""))</f>
        <v/>
      </c>
      <c r="BD677" s="61" t="str">
        <f>IF($B677="", "", IF(COUNTIF(BE677:$BY677, "")=BD$8, IF(E677="", "", E677), ""))</f>
        <v/>
      </c>
      <c r="BE677" s="61" t="str">
        <f>IF($B677="", "", IF(COUNTIF(BF677:$BY677, "")=BE$8, IF(F677="", "", F677), ""))</f>
        <v/>
      </c>
      <c r="BF677" s="61" t="str">
        <f>IF($B677="", "", IF(COUNTIF(BG677:$BY677, "")=BF$8, IF(G677="", "", G677), ""))</f>
        <v/>
      </c>
      <c r="BG677" s="61" t="str">
        <f>IF($B677="", "", IF(COUNTIF(BH677:$BY677, "")=BG$8, IF(H677="", "", H677), ""))</f>
        <v/>
      </c>
      <c r="BH677" s="61" t="str">
        <f>IF($B677="", "", IF(COUNTIF(BI677:$BY677, "")=BH$8, IF(I677="", "", I677), ""))</f>
        <v/>
      </c>
      <c r="BI677" s="61" t="str">
        <f>IF($B677="", "", IF(COUNTIF(BJ677:$BY677, "")=BI$8, IF(J677="", "", J677), ""))</f>
        <v/>
      </c>
      <c r="BJ677" s="61" t="str">
        <f>IF($B677="", "", IF(COUNTIF(BK677:$BY677, "")=BJ$8, IF(K677="", "", K677), ""))</f>
        <v/>
      </c>
      <c r="BK677" s="61" t="str">
        <f>IF($B677="", "", IF(COUNTIF(BL677:$BY677, "")=BK$8, IF(L677="", "", L677), ""))</f>
        <v/>
      </c>
      <c r="BL677" s="61" t="str">
        <f>IF($B677="", "", IF(COUNTIF(BM677:$BY677, "")=BL$8, IF(M677="", "", M677), ""))</f>
        <v/>
      </c>
      <c r="BM677" s="61" t="str">
        <f>IF($B677="", "", IF(COUNTIF(BN677:$BY677, "")=BM$8, IF(N677="", "", N677), ""))</f>
        <v/>
      </c>
      <c r="BN677" s="61" t="str">
        <f>IF($B677="", "", IF(COUNTIF(BO677:$BY677, "")=BN$8, IF(O677="", "", O677), ""))</f>
        <v/>
      </c>
      <c r="BO677" s="61" t="str">
        <f>IF($B677="", "", IF(COUNTIF(BP677:$BY677, "")=BO$8, IF(P677="", "", P677), ""))</f>
        <v/>
      </c>
      <c r="BP677" s="61" t="str">
        <f>IF($B677="", "", IF(COUNTIF(BQ677:$BY677, "")=BP$8, IF(Q677="", "", Q677), ""))</f>
        <v/>
      </c>
      <c r="BQ677" s="61" t="str">
        <f>IF($B677="", "", IF(COUNTIF(BR677:$BY677, "")=BQ$8, IF(R677="", "", R677), ""))</f>
        <v/>
      </c>
      <c r="BR677" s="61" t="str">
        <f>IF($B677="", "", IF(COUNTIF(BS677:$BY677, "")=BR$8, IF(S677="", "", S677), ""))</f>
        <v/>
      </c>
      <c r="BS677" s="61" t="str">
        <f>IF($B677="", "", IF(COUNTIF(BT677:$BY677, "")=BS$8, IF(T677="", "", T677), ""))</f>
        <v/>
      </c>
      <c r="BT677" s="61" t="str">
        <f>IF($B677="", "", IF(COUNTIF(BU677:$BY677, "")=BT$8, IF(U677="", "", U677), ""))</f>
        <v/>
      </c>
      <c r="BU677" s="61" t="str">
        <f>IF($B677="", "", IF(COUNTIF(BV677:$BY677, "")=BU$8, IF(V677="", "", V677), ""))</f>
        <v/>
      </c>
      <c r="BV677" s="61" t="str">
        <f>IF($B677="", "", IF(COUNTIF(BW677:$BY677, "")=BV$8, IF(W677="", "", W677), ""))</f>
        <v/>
      </c>
      <c r="BW677" s="61" t="str">
        <f>IF($B677="", "", IF(COUNTIF(BX677:$BY677, "")=BW$8, IF(X677="", "", X677), ""))</f>
        <v/>
      </c>
      <c r="BX677" s="61" t="str">
        <f>IF($B677="", "", IF(COUNTIF(BY677:$BY677, "")=BX$8, IF(Y677="", "", Y677), ""))</f>
        <v/>
      </c>
      <c r="BY677" s="50" t="str">
        <f t="shared" si="285"/>
        <v/>
      </c>
      <c r="CA677" s="6" t="str">
        <f t="shared" si="286"/>
        <v/>
      </c>
      <c r="CB677" s="6" t="str">
        <f>IF(CA677="", "", RANK(CA677, $CA$9:$CA$2508, 0)+COUNTIF($CA$9:CA677, CA677)-1)</f>
        <v/>
      </c>
    </row>
    <row r="678" spans="1:80" x14ac:dyDescent="0.25">
      <c r="A678" s="22"/>
      <c r="B678" s="121" t="str">
        <f>IF('Stock Details'!B677="", "", 'Stock Details'!B677)</f>
        <v/>
      </c>
      <c r="C678" s="22"/>
      <c r="D678" s="130"/>
      <c r="E678" s="122"/>
      <c r="F678" s="131"/>
      <c r="G678" s="22"/>
      <c r="H678" s="130" t="str">
        <f t="shared" si="271"/>
        <v/>
      </c>
      <c r="I678" s="122"/>
      <c r="J678" s="131"/>
      <c r="K678" s="22"/>
      <c r="L678" s="130" t="str">
        <f t="shared" si="272"/>
        <v/>
      </c>
      <c r="M678" s="122"/>
      <c r="N678" s="131"/>
      <c r="O678" s="22"/>
      <c r="P678" s="130" t="str">
        <f t="shared" si="273"/>
        <v/>
      </c>
      <c r="Q678" s="122"/>
      <c r="R678" s="131"/>
      <c r="S678" s="22"/>
      <c r="T678" s="130" t="str">
        <f t="shared" si="274"/>
        <v/>
      </c>
      <c r="U678" s="122"/>
      <c r="V678" s="131"/>
      <c r="W678" s="22"/>
      <c r="X678" s="130" t="str">
        <f t="shared" si="275"/>
        <v/>
      </c>
      <c r="Y678" s="122"/>
      <c r="Z678" s="131"/>
      <c r="AA678" s="22"/>
      <c r="AC678" s="6" t="str">
        <f t="shared" si="276"/>
        <v/>
      </c>
      <c r="AE678" s="6" t="str">
        <f t="shared" si="277"/>
        <v/>
      </c>
      <c r="AF678" s="6" t="str">
        <f t="shared" si="278"/>
        <v/>
      </c>
      <c r="AG678" s="6" t="str">
        <f t="shared" si="279"/>
        <v/>
      </c>
      <c r="AH678" s="6" t="str">
        <f t="shared" si="280"/>
        <v/>
      </c>
      <c r="AI678" s="6" t="str">
        <f t="shared" si="281"/>
        <v/>
      </c>
      <c r="AJ678" s="6" t="str">
        <f t="shared" si="282"/>
        <v/>
      </c>
      <c r="AL678" s="9" t="str">
        <f>IF('Stock Details'!F677="", "", 'Stock Details'!F677)</f>
        <v/>
      </c>
      <c r="AM678" s="9" t="str">
        <f>IF('Stock Details'!G677="", "", 'Stock Details'!G677)</f>
        <v/>
      </c>
      <c r="AO678" s="59" t="str">
        <f t="shared" si="283"/>
        <v/>
      </c>
      <c r="AP678" s="59" t="str">
        <f t="shared" si="287"/>
        <v/>
      </c>
      <c r="AQ678" s="59" t="str">
        <f t="shared" si="288"/>
        <v/>
      </c>
      <c r="AR678" s="59" t="str">
        <f t="shared" si="289"/>
        <v/>
      </c>
      <c r="AS678" s="59" t="str">
        <f t="shared" si="290"/>
        <v/>
      </c>
      <c r="AT678" s="59" t="str">
        <f t="shared" si="291"/>
        <v/>
      </c>
      <c r="AV678" s="59" t="str">
        <f t="shared" si="284"/>
        <v/>
      </c>
      <c r="AW678" s="59" t="str">
        <f t="shared" si="266"/>
        <v/>
      </c>
      <c r="AX678" s="59" t="str">
        <f t="shared" si="267"/>
        <v/>
      </c>
      <c r="AY678" s="59" t="str">
        <f t="shared" si="268"/>
        <v/>
      </c>
      <c r="AZ678" s="59" t="str">
        <f t="shared" si="269"/>
        <v/>
      </c>
      <c r="BA678" s="59" t="str">
        <f t="shared" si="270"/>
        <v/>
      </c>
      <c r="BC678" s="49" t="str">
        <f>IF($B678="", "", IF(COUNTIF(BD678:$BY678, "")=BC$8, IF(D678="", "", D678), ""))</f>
        <v/>
      </c>
      <c r="BD678" s="61" t="str">
        <f>IF($B678="", "", IF(COUNTIF(BE678:$BY678, "")=BD$8, IF(E678="", "", E678), ""))</f>
        <v/>
      </c>
      <c r="BE678" s="61" t="str">
        <f>IF($B678="", "", IF(COUNTIF(BF678:$BY678, "")=BE$8, IF(F678="", "", F678), ""))</f>
        <v/>
      </c>
      <c r="BF678" s="61" t="str">
        <f>IF($B678="", "", IF(COUNTIF(BG678:$BY678, "")=BF$8, IF(G678="", "", G678), ""))</f>
        <v/>
      </c>
      <c r="BG678" s="61" t="str">
        <f>IF($B678="", "", IF(COUNTIF(BH678:$BY678, "")=BG$8, IF(H678="", "", H678), ""))</f>
        <v/>
      </c>
      <c r="BH678" s="61" t="str">
        <f>IF($B678="", "", IF(COUNTIF(BI678:$BY678, "")=BH$8, IF(I678="", "", I678), ""))</f>
        <v/>
      </c>
      <c r="BI678" s="61" t="str">
        <f>IF($B678="", "", IF(COUNTIF(BJ678:$BY678, "")=BI$8, IF(J678="", "", J678), ""))</f>
        <v/>
      </c>
      <c r="BJ678" s="61" t="str">
        <f>IF($B678="", "", IF(COUNTIF(BK678:$BY678, "")=BJ$8, IF(K678="", "", K678), ""))</f>
        <v/>
      </c>
      <c r="BK678" s="61" t="str">
        <f>IF($B678="", "", IF(COUNTIF(BL678:$BY678, "")=BK$8, IF(L678="", "", L678), ""))</f>
        <v/>
      </c>
      <c r="BL678" s="61" t="str">
        <f>IF($B678="", "", IF(COUNTIF(BM678:$BY678, "")=BL$8, IF(M678="", "", M678), ""))</f>
        <v/>
      </c>
      <c r="BM678" s="61" t="str">
        <f>IF($B678="", "", IF(COUNTIF(BN678:$BY678, "")=BM$8, IF(N678="", "", N678), ""))</f>
        <v/>
      </c>
      <c r="BN678" s="61" t="str">
        <f>IF($B678="", "", IF(COUNTIF(BO678:$BY678, "")=BN$8, IF(O678="", "", O678), ""))</f>
        <v/>
      </c>
      <c r="BO678" s="61" t="str">
        <f>IF($B678="", "", IF(COUNTIF(BP678:$BY678, "")=BO$8, IF(P678="", "", P678), ""))</f>
        <v/>
      </c>
      <c r="BP678" s="61" t="str">
        <f>IF($B678="", "", IF(COUNTIF(BQ678:$BY678, "")=BP$8, IF(Q678="", "", Q678), ""))</f>
        <v/>
      </c>
      <c r="BQ678" s="61" t="str">
        <f>IF($B678="", "", IF(COUNTIF(BR678:$BY678, "")=BQ$8, IF(R678="", "", R678), ""))</f>
        <v/>
      </c>
      <c r="BR678" s="61" t="str">
        <f>IF($B678="", "", IF(COUNTIF(BS678:$BY678, "")=BR$8, IF(S678="", "", S678), ""))</f>
        <v/>
      </c>
      <c r="BS678" s="61" t="str">
        <f>IF($B678="", "", IF(COUNTIF(BT678:$BY678, "")=BS$8, IF(T678="", "", T678), ""))</f>
        <v/>
      </c>
      <c r="BT678" s="61" t="str">
        <f>IF($B678="", "", IF(COUNTIF(BU678:$BY678, "")=BT$8, IF(U678="", "", U678), ""))</f>
        <v/>
      </c>
      <c r="BU678" s="61" t="str">
        <f>IF($B678="", "", IF(COUNTIF(BV678:$BY678, "")=BU$8, IF(V678="", "", V678), ""))</f>
        <v/>
      </c>
      <c r="BV678" s="61" t="str">
        <f>IF($B678="", "", IF(COUNTIF(BW678:$BY678, "")=BV$8, IF(W678="", "", W678), ""))</f>
        <v/>
      </c>
      <c r="BW678" s="61" t="str">
        <f>IF($B678="", "", IF(COUNTIF(BX678:$BY678, "")=BW$8, IF(X678="", "", X678), ""))</f>
        <v/>
      </c>
      <c r="BX678" s="61" t="str">
        <f>IF($B678="", "", IF(COUNTIF(BY678:$BY678, "")=BX$8, IF(Y678="", "", Y678), ""))</f>
        <v/>
      </c>
      <c r="BY678" s="50" t="str">
        <f t="shared" si="285"/>
        <v/>
      </c>
      <c r="CA678" s="6" t="str">
        <f t="shared" si="286"/>
        <v/>
      </c>
      <c r="CB678" s="6" t="str">
        <f>IF(CA678="", "", RANK(CA678, $CA$9:$CA$2508, 0)+COUNTIF($CA$9:CA678, CA678)-1)</f>
        <v/>
      </c>
    </row>
    <row r="679" spans="1:80" x14ac:dyDescent="0.25">
      <c r="A679" s="22"/>
      <c r="B679" s="121" t="str">
        <f>IF('Stock Details'!B678="", "", 'Stock Details'!B678)</f>
        <v/>
      </c>
      <c r="C679" s="22"/>
      <c r="D679" s="130"/>
      <c r="E679" s="122"/>
      <c r="F679" s="131"/>
      <c r="G679" s="22"/>
      <c r="H679" s="130" t="str">
        <f t="shared" si="271"/>
        <v/>
      </c>
      <c r="I679" s="122"/>
      <c r="J679" s="131"/>
      <c r="K679" s="22"/>
      <c r="L679" s="130" t="str">
        <f t="shared" si="272"/>
        <v/>
      </c>
      <c r="M679" s="122"/>
      <c r="N679" s="131"/>
      <c r="O679" s="22"/>
      <c r="P679" s="130" t="str">
        <f t="shared" si="273"/>
        <v/>
      </c>
      <c r="Q679" s="122"/>
      <c r="R679" s="131"/>
      <c r="S679" s="22"/>
      <c r="T679" s="130" t="str">
        <f t="shared" si="274"/>
        <v/>
      </c>
      <c r="U679" s="122"/>
      <c r="V679" s="131"/>
      <c r="W679" s="22"/>
      <c r="X679" s="130" t="str">
        <f t="shared" si="275"/>
        <v/>
      </c>
      <c r="Y679" s="122"/>
      <c r="Z679" s="131"/>
      <c r="AA679" s="22"/>
      <c r="AC679" s="6" t="str">
        <f t="shared" si="276"/>
        <v/>
      </c>
      <c r="AE679" s="6" t="str">
        <f t="shared" si="277"/>
        <v/>
      </c>
      <c r="AF679" s="6" t="str">
        <f t="shared" si="278"/>
        <v/>
      </c>
      <c r="AG679" s="6" t="str">
        <f t="shared" si="279"/>
        <v/>
      </c>
      <c r="AH679" s="6" t="str">
        <f t="shared" si="280"/>
        <v/>
      </c>
      <c r="AI679" s="6" t="str">
        <f t="shared" si="281"/>
        <v/>
      </c>
      <c r="AJ679" s="6" t="str">
        <f t="shared" si="282"/>
        <v/>
      </c>
      <c r="AL679" s="9" t="str">
        <f>IF('Stock Details'!F678="", "", 'Stock Details'!F678)</f>
        <v/>
      </c>
      <c r="AM679" s="9" t="str">
        <f>IF('Stock Details'!G678="", "", 'Stock Details'!G678)</f>
        <v/>
      </c>
      <c r="AO679" s="59" t="str">
        <f t="shared" si="283"/>
        <v/>
      </c>
      <c r="AP679" s="59" t="str">
        <f t="shared" si="287"/>
        <v/>
      </c>
      <c r="AQ679" s="59" t="str">
        <f t="shared" si="288"/>
        <v/>
      </c>
      <c r="AR679" s="59" t="str">
        <f t="shared" si="289"/>
        <v/>
      </c>
      <c r="AS679" s="59" t="str">
        <f t="shared" si="290"/>
        <v/>
      </c>
      <c r="AT679" s="59" t="str">
        <f t="shared" si="291"/>
        <v/>
      </c>
      <c r="AV679" s="59" t="str">
        <f t="shared" si="284"/>
        <v/>
      </c>
      <c r="AW679" s="59" t="str">
        <f t="shared" si="266"/>
        <v/>
      </c>
      <c r="AX679" s="59" t="str">
        <f t="shared" si="267"/>
        <v/>
      </c>
      <c r="AY679" s="59" t="str">
        <f t="shared" si="268"/>
        <v/>
      </c>
      <c r="AZ679" s="59" t="str">
        <f t="shared" si="269"/>
        <v/>
      </c>
      <c r="BA679" s="59" t="str">
        <f t="shared" si="270"/>
        <v/>
      </c>
      <c r="BC679" s="49" t="str">
        <f>IF($B679="", "", IF(COUNTIF(BD679:$BY679, "")=BC$8, IF(D679="", "", D679), ""))</f>
        <v/>
      </c>
      <c r="BD679" s="61" t="str">
        <f>IF($B679="", "", IF(COUNTIF(BE679:$BY679, "")=BD$8, IF(E679="", "", E679), ""))</f>
        <v/>
      </c>
      <c r="BE679" s="61" t="str">
        <f>IF($B679="", "", IF(COUNTIF(BF679:$BY679, "")=BE$8, IF(F679="", "", F679), ""))</f>
        <v/>
      </c>
      <c r="BF679" s="61" t="str">
        <f>IF($B679="", "", IF(COUNTIF(BG679:$BY679, "")=BF$8, IF(G679="", "", G679), ""))</f>
        <v/>
      </c>
      <c r="BG679" s="61" t="str">
        <f>IF($B679="", "", IF(COUNTIF(BH679:$BY679, "")=BG$8, IF(H679="", "", H679), ""))</f>
        <v/>
      </c>
      <c r="BH679" s="61" t="str">
        <f>IF($B679="", "", IF(COUNTIF(BI679:$BY679, "")=BH$8, IF(I679="", "", I679), ""))</f>
        <v/>
      </c>
      <c r="BI679" s="61" t="str">
        <f>IF($B679="", "", IF(COUNTIF(BJ679:$BY679, "")=BI$8, IF(J679="", "", J679), ""))</f>
        <v/>
      </c>
      <c r="BJ679" s="61" t="str">
        <f>IF($B679="", "", IF(COUNTIF(BK679:$BY679, "")=BJ$8, IF(K679="", "", K679), ""))</f>
        <v/>
      </c>
      <c r="BK679" s="61" t="str">
        <f>IF($B679="", "", IF(COUNTIF(BL679:$BY679, "")=BK$8, IF(L679="", "", L679), ""))</f>
        <v/>
      </c>
      <c r="BL679" s="61" t="str">
        <f>IF($B679="", "", IF(COUNTIF(BM679:$BY679, "")=BL$8, IF(M679="", "", M679), ""))</f>
        <v/>
      </c>
      <c r="BM679" s="61" t="str">
        <f>IF($B679="", "", IF(COUNTIF(BN679:$BY679, "")=BM$8, IF(N679="", "", N679), ""))</f>
        <v/>
      </c>
      <c r="BN679" s="61" t="str">
        <f>IF($B679="", "", IF(COUNTIF(BO679:$BY679, "")=BN$8, IF(O679="", "", O679), ""))</f>
        <v/>
      </c>
      <c r="BO679" s="61" t="str">
        <f>IF($B679="", "", IF(COUNTIF(BP679:$BY679, "")=BO$8, IF(P679="", "", P679), ""))</f>
        <v/>
      </c>
      <c r="BP679" s="61" t="str">
        <f>IF($B679="", "", IF(COUNTIF(BQ679:$BY679, "")=BP$8, IF(Q679="", "", Q679), ""))</f>
        <v/>
      </c>
      <c r="BQ679" s="61" t="str">
        <f>IF($B679="", "", IF(COUNTIF(BR679:$BY679, "")=BQ$8, IF(R679="", "", R679), ""))</f>
        <v/>
      </c>
      <c r="BR679" s="61" t="str">
        <f>IF($B679="", "", IF(COUNTIF(BS679:$BY679, "")=BR$8, IF(S679="", "", S679), ""))</f>
        <v/>
      </c>
      <c r="BS679" s="61" t="str">
        <f>IF($B679="", "", IF(COUNTIF(BT679:$BY679, "")=BS$8, IF(T679="", "", T679), ""))</f>
        <v/>
      </c>
      <c r="BT679" s="61" t="str">
        <f>IF($B679="", "", IF(COUNTIF(BU679:$BY679, "")=BT$8, IF(U679="", "", U679), ""))</f>
        <v/>
      </c>
      <c r="BU679" s="61" t="str">
        <f>IF($B679="", "", IF(COUNTIF(BV679:$BY679, "")=BU$8, IF(V679="", "", V679), ""))</f>
        <v/>
      </c>
      <c r="BV679" s="61" t="str">
        <f>IF($B679="", "", IF(COUNTIF(BW679:$BY679, "")=BV$8, IF(W679="", "", W679), ""))</f>
        <v/>
      </c>
      <c r="BW679" s="61" t="str">
        <f>IF($B679="", "", IF(COUNTIF(BX679:$BY679, "")=BW$8, IF(X679="", "", X679), ""))</f>
        <v/>
      </c>
      <c r="BX679" s="61" t="str">
        <f>IF($B679="", "", IF(COUNTIF(BY679:$BY679, "")=BX$8, IF(Y679="", "", Y679), ""))</f>
        <v/>
      </c>
      <c r="BY679" s="50" t="str">
        <f t="shared" si="285"/>
        <v/>
      </c>
      <c r="CA679" s="6" t="str">
        <f t="shared" si="286"/>
        <v/>
      </c>
      <c r="CB679" s="6" t="str">
        <f>IF(CA679="", "", RANK(CA679, $CA$9:$CA$2508, 0)+COUNTIF($CA$9:CA679, CA679)-1)</f>
        <v/>
      </c>
    </row>
    <row r="680" spans="1:80" x14ac:dyDescent="0.25">
      <c r="A680" s="22"/>
      <c r="B680" s="121" t="str">
        <f>IF('Stock Details'!B679="", "", 'Stock Details'!B679)</f>
        <v/>
      </c>
      <c r="C680" s="22"/>
      <c r="D680" s="130"/>
      <c r="E680" s="122"/>
      <c r="F680" s="131"/>
      <c r="G680" s="22"/>
      <c r="H680" s="130" t="str">
        <f t="shared" si="271"/>
        <v/>
      </c>
      <c r="I680" s="122"/>
      <c r="J680" s="131"/>
      <c r="K680" s="22"/>
      <c r="L680" s="130" t="str">
        <f t="shared" si="272"/>
        <v/>
      </c>
      <c r="M680" s="122"/>
      <c r="N680" s="131"/>
      <c r="O680" s="22"/>
      <c r="P680" s="130" t="str">
        <f t="shared" si="273"/>
        <v/>
      </c>
      <c r="Q680" s="122"/>
      <c r="R680" s="131"/>
      <c r="S680" s="22"/>
      <c r="T680" s="130" t="str">
        <f t="shared" si="274"/>
        <v/>
      </c>
      <c r="U680" s="122"/>
      <c r="V680" s="131"/>
      <c r="W680" s="22"/>
      <c r="X680" s="130" t="str">
        <f t="shared" si="275"/>
        <v/>
      </c>
      <c r="Y680" s="122"/>
      <c r="Z680" s="131"/>
      <c r="AA680" s="22"/>
      <c r="AC680" s="6" t="str">
        <f t="shared" si="276"/>
        <v/>
      </c>
      <c r="AE680" s="6" t="str">
        <f t="shared" si="277"/>
        <v/>
      </c>
      <c r="AF680" s="6" t="str">
        <f t="shared" si="278"/>
        <v/>
      </c>
      <c r="AG680" s="6" t="str">
        <f t="shared" si="279"/>
        <v/>
      </c>
      <c r="AH680" s="6" t="str">
        <f t="shared" si="280"/>
        <v/>
      </c>
      <c r="AI680" s="6" t="str">
        <f t="shared" si="281"/>
        <v/>
      </c>
      <c r="AJ680" s="6" t="str">
        <f t="shared" si="282"/>
        <v/>
      </c>
      <c r="AL680" s="9" t="str">
        <f>IF('Stock Details'!F679="", "", 'Stock Details'!F679)</f>
        <v/>
      </c>
      <c r="AM680" s="9" t="str">
        <f>IF('Stock Details'!G679="", "", 'Stock Details'!G679)</f>
        <v/>
      </c>
      <c r="AO680" s="59" t="str">
        <f t="shared" si="283"/>
        <v/>
      </c>
      <c r="AP680" s="59" t="str">
        <f t="shared" si="287"/>
        <v/>
      </c>
      <c r="AQ680" s="59" t="str">
        <f t="shared" si="288"/>
        <v/>
      </c>
      <c r="AR680" s="59" t="str">
        <f t="shared" si="289"/>
        <v/>
      </c>
      <c r="AS680" s="59" t="str">
        <f t="shared" si="290"/>
        <v/>
      </c>
      <c r="AT680" s="59" t="str">
        <f t="shared" si="291"/>
        <v/>
      </c>
      <c r="AV680" s="59" t="str">
        <f t="shared" si="284"/>
        <v/>
      </c>
      <c r="AW680" s="59" t="str">
        <f t="shared" si="266"/>
        <v/>
      </c>
      <c r="AX680" s="59" t="str">
        <f t="shared" si="267"/>
        <v/>
      </c>
      <c r="AY680" s="59" t="str">
        <f t="shared" si="268"/>
        <v/>
      </c>
      <c r="AZ680" s="59" t="str">
        <f t="shared" si="269"/>
        <v/>
      </c>
      <c r="BA680" s="59" t="str">
        <f t="shared" si="270"/>
        <v/>
      </c>
      <c r="BC680" s="49" t="str">
        <f>IF($B680="", "", IF(COUNTIF(BD680:$BY680, "")=BC$8, IF(D680="", "", D680), ""))</f>
        <v/>
      </c>
      <c r="BD680" s="61" t="str">
        <f>IF($B680="", "", IF(COUNTIF(BE680:$BY680, "")=BD$8, IF(E680="", "", E680), ""))</f>
        <v/>
      </c>
      <c r="BE680" s="61" t="str">
        <f>IF($B680="", "", IF(COUNTIF(BF680:$BY680, "")=BE$8, IF(F680="", "", F680), ""))</f>
        <v/>
      </c>
      <c r="BF680" s="61" t="str">
        <f>IF($B680="", "", IF(COUNTIF(BG680:$BY680, "")=BF$8, IF(G680="", "", G680), ""))</f>
        <v/>
      </c>
      <c r="BG680" s="61" t="str">
        <f>IF($B680="", "", IF(COUNTIF(BH680:$BY680, "")=BG$8, IF(H680="", "", H680), ""))</f>
        <v/>
      </c>
      <c r="BH680" s="61" t="str">
        <f>IF($B680="", "", IF(COUNTIF(BI680:$BY680, "")=BH$8, IF(I680="", "", I680), ""))</f>
        <v/>
      </c>
      <c r="BI680" s="61" t="str">
        <f>IF($B680="", "", IF(COUNTIF(BJ680:$BY680, "")=BI$8, IF(J680="", "", J680), ""))</f>
        <v/>
      </c>
      <c r="BJ680" s="61" t="str">
        <f>IF($B680="", "", IF(COUNTIF(BK680:$BY680, "")=BJ$8, IF(K680="", "", K680), ""))</f>
        <v/>
      </c>
      <c r="BK680" s="61" t="str">
        <f>IF($B680="", "", IF(COUNTIF(BL680:$BY680, "")=BK$8, IF(L680="", "", L680), ""))</f>
        <v/>
      </c>
      <c r="BL680" s="61" t="str">
        <f>IF($B680="", "", IF(COUNTIF(BM680:$BY680, "")=BL$8, IF(M680="", "", M680), ""))</f>
        <v/>
      </c>
      <c r="BM680" s="61" t="str">
        <f>IF($B680="", "", IF(COUNTIF(BN680:$BY680, "")=BM$8, IF(N680="", "", N680), ""))</f>
        <v/>
      </c>
      <c r="BN680" s="61" t="str">
        <f>IF($B680="", "", IF(COUNTIF(BO680:$BY680, "")=BN$8, IF(O680="", "", O680), ""))</f>
        <v/>
      </c>
      <c r="BO680" s="61" t="str">
        <f>IF($B680="", "", IF(COUNTIF(BP680:$BY680, "")=BO$8, IF(P680="", "", P680), ""))</f>
        <v/>
      </c>
      <c r="BP680" s="61" t="str">
        <f>IF($B680="", "", IF(COUNTIF(BQ680:$BY680, "")=BP$8, IF(Q680="", "", Q680), ""))</f>
        <v/>
      </c>
      <c r="BQ680" s="61" t="str">
        <f>IF($B680="", "", IF(COUNTIF(BR680:$BY680, "")=BQ$8, IF(R680="", "", R680), ""))</f>
        <v/>
      </c>
      <c r="BR680" s="61" t="str">
        <f>IF($B680="", "", IF(COUNTIF(BS680:$BY680, "")=BR$8, IF(S680="", "", S680), ""))</f>
        <v/>
      </c>
      <c r="BS680" s="61" t="str">
        <f>IF($B680="", "", IF(COUNTIF(BT680:$BY680, "")=BS$8, IF(T680="", "", T680), ""))</f>
        <v/>
      </c>
      <c r="BT680" s="61" t="str">
        <f>IF($B680="", "", IF(COUNTIF(BU680:$BY680, "")=BT$8, IF(U680="", "", U680), ""))</f>
        <v/>
      </c>
      <c r="BU680" s="61" t="str">
        <f>IF($B680="", "", IF(COUNTIF(BV680:$BY680, "")=BU$8, IF(V680="", "", V680), ""))</f>
        <v/>
      </c>
      <c r="BV680" s="61" t="str">
        <f>IF($B680="", "", IF(COUNTIF(BW680:$BY680, "")=BV$8, IF(W680="", "", W680), ""))</f>
        <v/>
      </c>
      <c r="BW680" s="61" t="str">
        <f>IF($B680="", "", IF(COUNTIF(BX680:$BY680, "")=BW$8, IF(X680="", "", X680), ""))</f>
        <v/>
      </c>
      <c r="BX680" s="61" t="str">
        <f>IF($B680="", "", IF(COUNTIF(BY680:$BY680, "")=BX$8, IF(Y680="", "", Y680), ""))</f>
        <v/>
      </c>
      <c r="BY680" s="50" t="str">
        <f t="shared" si="285"/>
        <v/>
      </c>
      <c r="CA680" s="6" t="str">
        <f t="shared" si="286"/>
        <v/>
      </c>
      <c r="CB680" s="6" t="str">
        <f>IF(CA680="", "", RANK(CA680, $CA$9:$CA$2508, 0)+COUNTIF($CA$9:CA680, CA680)-1)</f>
        <v/>
      </c>
    </row>
    <row r="681" spans="1:80" x14ac:dyDescent="0.25">
      <c r="A681" s="22"/>
      <c r="B681" s="121" t="str">
        <f>IF('Stock Details'!B680="", "", 'Stock Details'!B680)</f>
        <v/>
      </c>
      <c r="C681" s="22"/>
      <c r="D681" s="130"/>
      <c r="E681" s="122"/>
      <c r="F681" s="131"/>
      <c r="G681" s="22"/>
      <c r="H681" s="130" t="str">
        <f t="shared" si="271"/>
        <v/>
      </c>
      <c r="I681" s="122"/>
      <c r="J681" s="131"/>
      <c r="K681" s="22"/>
      <c r="L681" s="130" t="str">
        <f t="shared" si="272"/>
        <v/>
      </c>
      <c r="M681" s="122"/>
      <c r="N681" s="131"/>
      <c r="O681" s="22"/>
      <c r="P681" s="130" t="str">
        <f t="shared" si="273"/>
        <v/>
      </c>
      <c r="Q681" s="122"/>
      <c r="R681" s="131"/>
      <c r="S681" s="22"/>
      <c r="T681" s="130" t="str">
        <f t="shared" si="274"/>
        <v/>
      </c>
      <c r="U681" s="122"/>
      <c r="V681" s="131"/>
      <c r="W681" s="22"/>
      <c r="X681" s="130" t="str">
        <f t="shared" si="275"/>
        <v/>
      </c>
      <c r="Y681" s="122"/>
      <c r="Z681" s="131"/>
      <c r="AA681" s="22"/>
      <c r="AC681" s="6" t="str">
        <f t="shared" si="276"/>
        <v/>
      </c>
      <c r="AE681" s="6" t="str">
        <f t="shared" si="277"/>
        <v/>
      </c>
      <c r="AF681" s="6" t="str">
        <f t="shared" si="278"/>
        <v/>
      </c>
      <c r="AG681" s="6" t="str">
        <f t="shared" si="279"/>
        <v/>
      </c>
      <c r="AH681" s="6" t="str">
        <f t="shared" si="280"/>
        <v/>
      </c>
      <c r="AI681" s="6" t="str">
        <f t="shared" si="281"/>
        <v/>
      </c>
      <c r="AJ681" s="6" t="str">
        <f t="shared" si="282"/>
        <v/>
      </c>
      <c r="AL681" s="9" t="str">
        <f>IF('Stock Details'!F680="", "", 'Stock Details'!F680)</f>
        <v/>
      </c>
      <c r="AM681" s="9" t="str">
        <f>IF('Stock Details'!G680="", "", 'Stock Details'!G680)</f>
        <v/>
      </c>
      <c r="AO681" s="59" t="str">
        <f t="shared" si="283"/>
        <v/>
      </c>
      <c r="AP681" s="59" t="str">
        <f t="shared" si="287"/>
        <v/>
      </c>
      <c r="AQ681" s="59" t="str">
        <f t="shared" si="288"/>
        <v/>
      </c>
      <c r="AR681" s="59" t="str">
        <f t="shared" si="289"/>
        <v/>
      </c>
      <c r="AS681" s="59" t="str">
        <f t="shared" si="290"/>
        <v/>
      </c>
      <c r="AT681" s="59" t="str">
        <f t="shared" si="291"/>
        <v/>
      </c>
      <c r="AV681" s="59" t="str">
        <f t="shared" si="284"/>
        <v/>
      </c>
      <c r="AW681" s="59" t="str">
        <f t="shared" si="266"/>
        <v/>
      </c>
      <c r="AX681" s="59" t="str">
        <f t="shared" si="267"/>
        <v/>
      </c>
      <c r="AY681" s="59" t="str">
        <f t="shared" si="268"/>
        <v/>
      </c>
      <c r="AZ681" s="59" t="str">
        <f t="shared" si="269"/>
        <v/>
      </c>
      <c r="BA681" s="59" t="str">
        <f t="shared" si="270"/>
        <v/>
      </c>
      <c r="BC681" s="49" t="str">
        <f>IF($B681="", "", IF(COUNTIF(BD681:$BY681, "")=BC$8, IF(D681="", "", D681), ""))</f>
        <v/>
      </c>
      <c r="BD681" s="61" t="str">
        <f>IF($B681="", "", IF(COUNTIF(BE681:$BY681, "")=BD$8, IF(E681="", "", E681), ""))</f>
        <v/>
      </c>
      <c r="BE681" s="61" t="str">
        <f>IF($B681="", "", IF(COUNTIF(BF681:$BY681, "")=BE$8, IF(F681="", "", F681), ""))</f>
        <v/>
      </c>
      <c r="BF681" s="61" t="str">
        <f>IF($B681="", "", IF(COUNTIF(BG681:$BY681, "")=BF$8, IF(G681="", "", G681), ""))</f>
        <v/>
      </c>
      <c r="BG681" s="61" t="str">
        <f>IF($B681="", "", IF(COUNTIF(BH681:$BY681, "")=BG$8, IF(H681="", "", H681), ""))</f>
        <v/>
      </c>
      <c r="BH681" s="61" t="str">
        <f>IF($B681="", "", IF(COUNTIF(BI681:$BY681, "")=BH$8, IF(I681="", "", I681), ""))</f>
        <v/>
      </c>
      <c r="BI681" s="61" t="str">
        <f>IF($B681="", "", IF(COUNTIF(BJ681:$BY681, "")=BI$8, IF(J681="", "", J681), ""))</f>
        <v/>
      </c>
      <c r="BJ681" s="61" t="str">
        <f>IF($B681="", "", IF(COUNTIF(BK681:$BY681, "")=BJ$8, IF(K681="", "", K681), ""))</f>
        <v/>
      </c>
      <c r="BK681" s="61" t="str">
        <f>IF($B681="", "", IF(COUNTIF(BL681:$BY681, "")=BK$8, IF(L681="", "", L681), ""))</f>
        <v/>
      </c>
      <c r="BL681" s="61" t="str">
        <f>IF($B681="", "", IF(COUNTIF(BM681:$BY681, "")=BL$8, IF(M681="", "", M681), ""))</f>
        <v/>
      </c>
      <c r="BM681" s="61" t="str">
        <f>IF($B681="", "", IF(COUNTIF(BN681:$BY681, "")=BM$8, IF(N681="", "", N681), ""))</f>
        <v/>
      </c>
      <c r="BN681" s="61" t="str">
        <f>IF($B681="", "", IF(COUNTIF(BO681:$BY681, "")=BN$8, IF(O681="", "", O681), ""))</f>
        <v/>
      </c>
      <c r="BO681" s="61" t="str">
        <f>IF($B681="", "", IF(COUNTIF(BP681:$BY681, "")=BO$8, IF(P681="", "", P681), ""))</f>
        <v/>
      </c>
      <c r="BP681" s="61" t="str">
        <f>IF($B681="", "", IF(COUNTIF(BQ681:$BY681, "")=BP$8, IF(Q681="", "", Q681), ""))</f>
        <v/>
      </c>
      <c r="BQ681" s="61" t="str">
        <f>IF($B681="", "", IF(COUNTIF(BR681:$BY681, "")=BQ$8, IF(R681="", "", R681), ""))</f>
        <v/>
      </c>
      <c r="BR681" s="61" t="str">
        <f>IF($B681="", "", IF(COUNTIF(BS681:$BY681, "")=BR$8, IF(S681="", "", S681), ""))</f>
        <v/>
      </c>
      <c r="BS681" s="61" t="str">
        <f>IF($B681="", "", IF(COUNTIF(BT681:$BY681, "")=BS$8, IF(T681="", "", T681), ""))</f>
        <v/>
      </c>
      <c r="BT681" s="61" t="str">
        <f>IF($B681="", "", IF(COUNTIF(BU681:$BY681, "")=BT$8, IF(U681="", "", U681), ""))</f>
        <v/>
      </c>
      <c r="BU681" s="61" t="str">
        <f>IF($B681="", "", IF(COUNTIF(BV681:$BY681, "")=BU$8, IF(V681="", "", V681), ""))</f>
        <v/>
      </c>
      <c r="BV681" s="61" t="str">
        <f>IF($B681="", "", IF(COUNTIF(BW681:$BY681, "")=BV$8, IF(W681="", "", W681), ""))</f>
        <v/>
      </c>
      <c r="BW681" s="61" t="str">
        <f>IF($B681="", "", IF(COUNTIF(BX681:$BY681, "")=BW$8, IF(X681="", "", X681), ""))</f>
        <v/>
      </c>
      <c r="BX681" s="61" t="str">
        <f>IF($B681="", "", IF(COUNTIF(BY681:$BY681, "")=BX$8, IF(Y681="", "", Y681), ""))</f>
        <v/>
      </c>
      <c r="BY681" s="50" t="str">
        <f t="shared" si="285"/>
        <v/>
      </c>
      <c r="CA681" s="6" t="str">
        <f t="shared" si="286"/>
        <v/>
      </c>
      <c r="CB681" s="6" t="str">
        <f>IF(CA681="", "", RANK(CA681, $CA$9:$CA$2508, 0)+COUNTIF($CA$9:CA681, CA681)-1)</f>
        <v/>
      </c>
    </row>
    <row r="682" spans="1:80" x14ac:dyDescent="0.25">
      <c r="A682" s="22"/>
      <c r="B682" s="121" t="str">
        <f>IF('Stock Details'!B681="", "", 'Stock Details'!B681)</f>
        <v/>
      </c>
      <c r="C682" s="22"/>
      <c r="D682" s="130"/>
      <c r="E682" s="122"/>
      <c r="F682" s="131"/>
      <c r="G682" s="22"/>
      <c r="H682" s="130" t="str">
        <f t="shared" si="271"/>
        <v/>
      </c>
      <c r="I682" s="122"/>
      <c r="J682" s="131"/>
      <c r="K682" s="22"/>
      <c r="L682" s="130" t="str">
        <f t="shared" si="272"/>
        <v/>
      </c>
      <c r="M682" s="122"/>
      <c r="N682" s="131"/>
      <c r="O682" s="22"/>
      <c r="P682" s="130" t="str">
        <f t="shared" si="273"/>
        <v/>
      </c>
      <c r="Q682" s="122"/>
      <c r="R682" s="131"/>
      <c r="S682" s="22"/>
      <c r="T682" s="130" t="str">
        <f t="shared" si="274"/>
        <v/>
      </c>
      <c r="U682" s="122"/>
      <c r="V682" s="131"/>
      <c r="W682" s="22"/>
      <c r="X682" s="130" t="str">
        <f t="shared" si="275"/>
        <v/>
      </c>
      <c r="Y682" s="122"/>
      <c r="Z682" s="131"/>
      <c r="AA682" s="22"/>
      <c r="AC682" s="6" t="str">
        <f t="shared" si="276"/>
        <v/>
      </c>
      <c r="AE682" s="6" t="str">
        <f t="shared" si="277"/>
        <v/>
      </c>
      <c r="AF682" s="6" t="str">
        <f t="shared" si="278"/>
        <v/>
      </c>
      <c r="AG682" s="6" t="str">
        <f t="shared" si="279"/>
        <v/>
      </c>
      <c r="AH682" s="6" t="str">
        <f t="shared" si="280"/>
        <v/>
      </c>
      <c r="AI682" s="6" t="str">
        <f t="shared" si="281"/>
        <v/>
      </c>
      <c r="AJ682" s="6" t="str">
        <f t="shared" si="282"/>
        <v/>
      </c>
      <c r="AL682" s="9" t="str">
        <f>IF('Stock Details'!F681="", "", 'Stock Details'!F681)</f>
        <v/>
      </c>
      <c r="AM682" s="9" t="str">
        <f>IF('Stock Details'!G681="", "", 'Stock Details'!G681)</f>
        <v/>
      </c>
      <c r="AO682" s="59" t="str">
        <f t="shared" si="283"/>
        <v/>
      </c>
      <c r="AP682" s="59" t="str">
        <f t="shared" si="287"/>
        <v/>
      </c>
      <c r="AQ682" s="59" t="str">
        <f t="shared" si="288"/>
        <v/>
      </c>
      <c r="AR682" s="59" t="str">
        <f t="shared" si="289"/>
        <v/>
      </c>
      <c r="AS682" s="59" t="str">
        <f t="shared" si="290"/>
        <v/>
      </c>
      <c r="AT682" s="59" t="str">
        <f t="shared" si="291"/>
        <v/>
      </c>
      <c r="AV682" s="59" t="str">
        <f t="shared" si="284"/>
        <v/>
      </c>
      <c r="AW682" s="59" t="str">
        <f t="shared" si="266"/>
        <v/>
      </c>
      <c r="AX682" s="59" t="str">
        <f t="shared" si="267"/>
        <v/>
      </c>
      <c r="AY682" s="59" t="str">
        <f t="shared" si="268"/>
        <v/>
      </c>
      <c r="AZ682" s="59" t="str">
        <f t="shared" si="269"/>
        <v/>
      </c>
      <c r="BA682" s="59" t="str">
        <f t="shared" si="270"/>
        <v/>
      </c>
      <c r="BC682" s="49" t="str">
        <f>IF($B682="", "", IF(COUNTIF(BD682:$BY682, "")=BC$8, IF(D682="", "", D682), ""))</f>
        <v/>
      </c>
      <c r="BD682" s="61" t="str">
        <f>IF($B682="", "", IF(COUNTIF(BE682:$BY682, "")=BD$8, IF(E682="", "", E682), ""))</f>
        <v/>
      </c>
      <c r="BE682" s="61" t="str">
        <f>IF($B682="", "", IF(COUNTIF(BF682:$BY682, "")=BE$8, IF(F682="", "", F682), ""))</f>
        <v/>
      </c>
      <c r="BF682" s="61" t="str">
        <f>IF($B682="", "", IF(COUNTIF(BG682:$BY682, "")=BF$8, IF(G682="", "", G682), ""))</f>
        <v/>
      </c>
      <c r="BG682" s="61" t="str">
        <f>IF($B682="", "", IF(COUNTIF(BH682:$BY682, "")=BG$8, IF(H682="", "", H682), ""))</f>
        <v/>
      </c>
      <c r="BH682" s="61" t="str">
        <f>IF($B682="", "", IF(COUNTIF(BI682:$BY682, "")=BH$8, IF(I682="", "", I682), ""))</f>
        <v/>
      </c>
      <c r="BI682" s="61" t="str">
        <f>IF($B682="", "", IF(COUNTIF(BJ682:$BY682, "")=BI$8, IF(J682="", "", J682), ""))</f>
        <v/>
      </c>
      <c r="BJ682" s="61" t="str">
        <f>IF($B682="", "", IF(COUNTIF(BK682:$BY682, "")=BJ$8, IF(K682="", "", K682), ""))</f>
        <v/>
      </c>
      <c r="BK682" s="61" t="str">
        <f>IF($B682="", "", IF(COUNTIF(BL682:$BY682, "")=BK$8, IF(L682="", "", L682), ""))</f>
        <v/>
      </c>
      <c r="BL682" s="61" t="str">
        <f>IF($B682="", "", IF(COUNTIF(BM682:$BY682, "")=BL$8, IF(M682="", "", M682), ""))</f>
        <v/>
      </c>
      <c r="BM682" s="61" t="str">
        <f>IF($B682="", "", IF(COUNTIF(BN682:$BY682, "")=BM$8, IF(N682="", "", N682), ""))</f>
        <v/>
      </c>
      <c r="BN682" s="61" t="str">
        <f>IF($B682="", "", IF(COUNTIF(BO682:$BY682, "")=BN$8, IF(O682="", "", O682), ""))</f>
        <v/>
      </c>
      <c r="BO682" s="61" t="str">
        <f>IF($B682="", "", IF(COUNTIF(BP682:$BY682, "")=BO$8, IF(P682="", "", P682), ""))</f>
        <v/>
      </c>
      <c r="BP682" s="61" t="str">
        <f>IF($B682="", "", IF(COUNTIF(BQ682:$BY682, "")=BP$8, IF(Q682="", "", Q682), ""))</f>
        <v/>
      </c>
      <c r="BQ682" s="61" t="str">
        <f>IF($B682="", "", IF(COUNTIF(BR682:$BY682, "")=BQ$8, IF(R682="", "", R682), ""))</f>
        <v/>
      </c>
      <c r="BR682" s="61" t="str">
        <f>IF($B682="", "", IF(COUNTIF(BS682:$BY682, "")=BR$8, IF(S682="", "", S682), ""))</f>
        <v/>
      </c>
      <c r="BS682" s="61" t="str">
        <f>IF($B682="", "", IF(COUNTIF(BT682:$BY682, "")=BS$8, IF(T682="", "", T682), ""))</f>
        <v/>
      </c>
      <c r="BT682" s="61" t="str">
        <f>IF($B682="", "", IF(COUNTIF(BU682:$BY682, "")=BT$8, IF(U682="", "", U682), ""))</f>
        <v/>
      </c>
      <c r="BU682" s="61" t="str">
        <f>IF($B682="", "", IF(COUNTIF(BV682:$BY682, "")=BU$8, IF(V682="", "", V682), ""))</f>
        <v/>
      </c>
      <c r="BV682" s="61" t="str">
        <f>IF($B682="", "", IF(COUNTIF(BW682:$BY682, "")=BV$8, IF(W682="", "", W682), ""))</f>
        <v/>
      </c>
      <c r="BW682" s="61" t="str">
        <f>IF($B682="", "", IF(COUNTIF(BX682:$BY682, "")=BW$8, IF(X682="", "", X682), ""))</f>
        <v/>
      </c>
      <c r="BX682" s="61" t="str">
        <f>IF($B682="", "", IF(COUNTIF(BY682:$BY682, "")=BX$8, IF(Y682="", "", Y682), ""))</f>
        <v/>
      </c>
      <c r="BY682" s="50" t="str">
        <f t="shared" si="285"/>
        <v/>
      </c>
      <c r="CA682" s="6" t="str">
        <f t="shared" si="286"/>
        <v/>
      </c>
      <c r="CB682" s="6" t="str">
        <f>IF(CA682="", "", RANK(CA682, $CA$9:$CA$2508, 0)+COUNTIF($CA$9:CA682, CA682)-1)</f>
        <v/>
      </c>
    </row>
    <row r="683" spans="1:80" x14ac:dyDescent="0.25">
      <c r="A683" s="22"/>
      <c r="B683" s="121" t="str">
        <f>IF('Stock Details'!B682="", "", 'Stock Details'!B682)</f>
        <v/>
      </c>
      <c r="C683" s="22"/>
      <c r="D683" s="130"/>
      <c r="E683" s="122"/>
      <c r="F683" s="131"/>
      <c r="G683" s="22"/>
      <c r="H683" s="130" t="str">
        <f t="shared" si="271"/>
        <v/>
      </c>
      <c r="I683" s="122"/>
      <c r="J683" s="131"/>
      <c r="K683" s="22"/>
      <c r="L683" s="130" t="str">
        <f t="shared" si="272"/>
        <v/>
      </c>
      <c r="M683" s="122"/>
      <c r="N683" s="131"/>
      <c r="O683" s="22"/>
      <c r="P683" s="130" t="str">
        <f t="shared" si="273"/>
        <v/>
      </c>
      <c r="Q683" s="122"/>
      <c r="R683" s="131"/>
      <c r="S683" s="22"/>
      <c r="T683" s="130" t="str">
        <f t="shared" si="274"/>
        <v/>
      </c>
      <c r="U683" s="122"/>
      <c r="V683" s="131"/>
      <c r="W683" s="22"/>
      <c r="X683" s="130" t="str">
        <f t="shared" si="275"/>
        <v/>
      </c>
      <c r="Y683" s="122"/>
      <c r="Z683" s="131"/>
      <c r="AA683" s="22"/>
      <c r="AC683" s="6" t="str">
        <f t="shared" si="276"/>
        <v/>
      </c>
      <c r="AE683" s="6" t="str">
        <f t="shared" si="277"/>
        <v/>
      </c>
      <c r="AF683" s="6" t="str">
        <f t="shared" si="278"/>
        <v/>
      </c>
      <c r="AG683" s="6" t="str">
        <f t="shared" si="279"/>
        <v/>
      </c>
      <c r="AH683" s="6" t="str">
        <f t="shared" si="280"/>
        <v/>
      </c>
      <c r="AI683" s="6" t="str">
        <f t="shared" si="281"/>
        <v/>
      </c>
      <c r="AJ683" s="6" t="str">
        <f t="shared" si="282"/>
        <v/>
      </c>
      <c r="AL683" s="9" t="str">
        <f>IF('Stock Details'!F682="", "", 'Stock Details'!F682)</f>
        <v/>
      </c>
      <c r="AM683" s="9" t="str">
        <f>IF('Stock Details'!G682="", "", 'Stock Details'!G682)</f>
        <v/>
      </c>
      <c r="AO683" s="59" t="str">
        <f t="shared" si="283"/>
        <v/>
      </c>
      <c r="AP683" s="59" t="str">
        <f t="shared" si="287"/>
        <v/>
      </c>
      <c r="AQ683" s="59" t="str">
        <f t="shared" si="288"/>
        <v/>
      </c>
      <c r="AR683" s="59" t="str">
        <f t="shared" si="289"/>
        <v/>
      </c>
      <c r="AS683" s="59" t="str">
        <f t="shared" si="290"/>
        <v/>
      </c>
      <c r="AT683" s="59" t="str">
        <f t="shared" si="291"/>
        <v/>
      </c>
      <c r="AV683" s="59" t="str">
        <f t="shared" si="284"/>
        <v/>
      </c>
      <c r="AW683" s="59" t="str">
        <f t="shared" si="266"/>
        <v/>
      </c>
      <c r="AX683" s="59" t="str">
        <f t="shared" si="267"/>
        <v/>
      </c>
      <c r="AY683" s="59" t="str">
        <f t="shared" si="268"/>
        <v/>
      </c>
      <c r="AZ683" s="59" t="str">
        <f t="shared" si="269"/>
        <v/>
      </c>
      <c r="BA683" s="59" t="str">
        <f t="shared" si="270"/>
        <v/>
      </c>
      <c r="BC683" s="49" t="str">
        <f>IF($B683="", "", IF(COUNTIF(BD683:$BY683, "")=BC$8, IF(D683="", "", D683), ""))</f>
        <v/>
      </c>
      <c r="BD683" s="61" t="str">
        <f>IF($B683="", "", IF(COUNTIF(BE683:$BY683, "")=BD$8, IF(E683="", "", E683), ""))</f>
        <v/>
      </c>
      <c r="BE683" s="61" t="str">
        <f>IF($B683="", "", IF(COUNTIF(BF683:$BY683, "")=BE$8, IF(F683="", "", F683), ""))</f>
        <v/>
      </c>
      <c r="BF683" s="61" t="str">
        <f>IF($B683="", "", IF(COUNTIF(BG683:$BY683, "")=BF$8, IF(G683="", "", G683), ""))</f>
        <v/>
      </c>
      <c r="BG683" s="61" t="str">
        <f>IF($B683="", "", IF(COUNTIF(BH683:$BY683, "")=BG$8, IF(H683="", "", H683), ""))</f>
        <v/>
      </c>
      <c r="BH683" s="61" t="str">
        <f>IF($B683="", "", IF(COUNTIF(BI683:$BY683, "")=BH$8, IF(I683="", "", I683), ""))</f>
        <v/>
      </c>
      <c r="BI683" s="61" t="str">
        <f>IF($B683="", "", IF(COUNTIF(BJ683:$BY683, "")=BI$8, IF(J683="", "", J683), ""))</f>
        <v/>
      </c>
      <c r="BJ683" s="61" t="str">
        <f>IF($B683="", "", IF(COUNTIF(BK683:$BY683, "")=BJ$8, IF(K683="", "", K683), ""))</f>
        <v/>
      </c>
      <c r="BK683" s="61" t="str">
        <f>IF($B683="", "", IF(COUNTIF(BL683:$BY683, "")=BK$8, IF(L683="", "", L683), ""))</f>
        <v/>
      </c>
      <c r="BL683" s="61" t="str">
        <f>IF($B683="", "", IF(COUNTIF(BM683:$BY683, "")=BL$8, IF(M683="", "", M683), ""))</f>
        <v/>
      </c>
      <c r="BM683" s="61" t="str">
        <f>IF($B683="", "", IF(COUNTIF(BN683:$BY683, "")=BM$8, IF(N683="", "", N683), ""))</f>
        <v/>
      </c>
      <c r="BN683" s="61" t="str">
        <f>IF($B683="", "", IF(COUNTIF(BO683:$BY683, "")=BN$8, IF(O683="", "", O683), ""))</f>
        <v/>
      </c>
      <c r="BO683" s="61" t="str">
        <f>IF($B683="", "", IF(COUNTIF(BP683:$BY683, "")=BO$8, IF(P683="", "", P683), ""))</f>
        <v/>
      </c>
      <c r="BP683" s="61" t="str">
        <f>IF($B683="", "", IF(COUNTIF(BQ683:$BY683, "")=BP$8, IF(Q683="", "", Q683), ""))</f>
        <v/>
      </c>
      <c r="BQ683" s="61" t="str">
        <f>IF($B683="", "", IF(COUNTIF(BR683:$BY683, "")=BQ$8, IF(R683="", "", R683), ""))</f>
        <v/>
      </c>
      <c r="BR683" s="61" t="str">
        <f>IF($B683="", "", IF(COUNTIF(BS683:$BY683, "")=BR$8, IF(S683="", "", S683), ""))</f>
        <v/>
      </c>
      <c r="BS683" s="61" t="str">
        <f>IF($B683="", "", IF(COUNTIF(BT683:$BY683, "")=BS$8, IF(T683="", "", T683), ""))</f>
        <v/>
      </c>
      <c r="BT683" s="61" t="str">
        <f>IF($B683="", "", IF(COUNTIF(BU683:$BY683, "")=BT$8, IF(U683="", "", U683), ""))</f>
        <v/>
      </c>
      <c r="BU683" s="61" t="str">
        <f>IF($B683="", "", IF(COUNTIF(BV683:$BY683, "")=BU$8, IF(V683="", "", V683), ""))</f>
        <v/>
      </c>
      <c r="BV683" s="61" t="str">
        <f>IF($B683="", "", IF(COUNTIF(BW683:$BY683, "")=BV$8, IF(W683="", "", W683), ""))</f>
        <v/>
      </c>
      <c r="BW683" s="61" t="str">
        <f>IF($B683="", "", IF(COUNTIF(BX683:$BY683, "")=BW$8, IF(X683="", "", X683), ""))</f>
        <v/>
      </c>
      <c r="BX683" s="61" t="str">
        <f>IF($B683="", "", IF(COUNTIF(BY683:$BY683, "")=BX$8, IF(Y683="", "", Y683), ""))</f>
        <v/>
      </c>
      <c r="BY683" s="50" t="str">
        <f t="shared" si="285"/>
        <v/>
      </c>
      <c r="CA683" s="6" t="str">
        <f t="shared" si="286"/>
        <v/>
      </c>
      <c r="CB683" s="6" t="str">
        <f>IF(CA683="", "", RANK(CA683, $CA$9:$CA$2508, 0)+COUNTIF($CA$9:CA683, CA683)-1)</f>
        <v/>
      </c>
    </row>
    <row r="684" spans="1:80" x14ac:dyDescent="0.25">
      <c r="A684" s="22"/>
      <c r="B684" s="121" t="str">
        <f>IF('Stock Details'!B683="", "", 'Stock Details'!B683)</f>
        <v/>
      </c>
      <c r="C684" s="22"/>
      <c r="D684" s="130"/>
      <c r="E684" s="122"/>
      <c r="F684" s="131"/>
      <c r="G684" s="22"/>
      <c r="H684" s="130" t="str">
        <f t="shared" si="271"/>
        <v/>
      </c>
      <c r="I684" s="122"/>
      <c r="J684" s="131"/>
      <c r="K684" s="22"/>
      <c r="L684" s="130" t="str">
        <f t="shared" si="272"/>
        <v/>
      </c>
      <c r="M684" s="122"/>
      <c r="N684" s="131"/>
      <c r="O684" s="22"/>
      <c r="P684" s="130" t="str">
        <f t="shared" si="273"/>
        <v/>
      </c>
      <c r="Q684" s="122"/>
      <c r="R684" s="131"/>
      <c r="S684" s="22"/>
      <c r="T684" s="130" t="str">
        <f t="shared" si="274"/>
        <v/>
      </c>
      <c r="U684" s="122"/>
      <c r="V684" s="131"/>
      <c r="W684" s="22"/>
      <c r="X684" s="130" t="str">
        <f t="shared" si="275"/>
        <v/>
      </c>
      <c r="Y684" s="122"/>
      <c r="Z684" s="131"/>
      <c r="AA684" s="22"/>
      <c r="AC684" s="6" t="str">
        <f t="shared" si="276"/>
        <v/>
      </c>
      <c r="AE684" s="6" t="str">
        <f t="shared" si="277"/>
        <v/>
      </c>
      <c r="AF684" s="6" t="str">
        <f t="shared" si="278"/>
        <v/>
      </c>
      <c r="AG684" s="6" t="str">
        <f t="shared" si="279"/>
        <v/>
      </c>
      <c r="AH684" s="6" t="str">
        <f t="shared" si="280"/>
        <v/>
      </c>
      <c r="AI684" s="6" t="str">
        <f t="shared" si="281"/>
        <v/>
      </c>
      <c r="AJ684" s="6" t="str">
        <f t="shared" si="282"/>
        <v/>
      </c>
      <c r="AL684" s="9" t="str">
        <f>IF('Stock Details'!F683="", "", 'Stock Details'!F683)</f>
        <v/>
      </c>
      <c r="AM684" s="9" t="str">
        <f>IF('Stock Details'!G683="", "", 'Stock Details'!G683)</f>
        <v/>
      </c>
      <c r="AO684" s="59" t="str">
        <f t="shared" si="283"/>
        <v/>
      </c>
      <c r="AP684" s="59" t="str">
        <f t="shared" si="287"/>
        <v/>
      </c>
      <c r="AQ684" s="59" t="str">
        <f t="shared" si="288"/>
        <v/>
      </c>
      <c r="AR684" s="59" t="str">
        <f t="shared" si="289"/>
        <v/>
      </c>
      <c r="AS684" s="59" t="str">
        <f t="shared" si="290"/>
        <v/>
      </c>
      <c r="AT684" s="59" t="str">
        <f t="shared" si="291"/>
        <v/>
      </c>
      <c r="AV684" s="59" t="str">
        <f t="shared" si="284"/>
        <v/>
      </c>
      <c r="AW684" s="59" t="str">
        <f t="shared" si="266"/>
        <v/>
      </c>
      <c r="AX684" s="59" t="str">
        <f t="shared" si="267"/>
        <v/>
      </c>
      <c r="AY684" s="59" t="str">
        <f t="shared" si="268"/>
        <v/>
      </c>
      <c r="AZ684" s="59" t="str">
        <f t="shared" si="269"/>
        <v/>
      </c>
      <c r="BA684" s="59" t="str">
        <f t="shared" si="270"/>
        <v/>
      </c>
      <c r="BC684" s="49" t="str">
        <f>IF($B684="", "", IF(COUNTIF(BD684:$BY684, "")=BC$8, IF(D684="", "", D684), ""))</f>
        <v/>
      </c>
      <c r="BD684" s="61" t="str">
        <f>IF($B684="", "", IF(COUNTIF(BE684:$BY684, "")=BD$8, IF(E684="", "", E684), ""))</f>
        <v/>
      </c>
      <c r="BE684" s="61" t="str">
        <f>IF($B684="", "", IF(COUNTIF(BF684:$BY684, "")=BE$8, IF(F684="", "", F684), ""))</f>
        <v/>
      </c>
      <c r="BF684" s="61" t="str">
        <f>IF($B684="", "", IF(COUNTIF(BG684:$BY684, "")=BF$8, IF(G684="", "", G684), ""))</f>
        <v/>
      </c>
      <c r="BG684" s="61" t="str">
        <f>IF($B684="", "", IF(COUNTIF(BH684:$BY684, "")=BG$8, IF(H684="", "", H684), ""))</f>
        <v/>
      </c>
      <c r="BH684" s="61" t="str">
        <f>IF($B684="", "", IF(COUNTIF(BI684:$BY684, "")=BH$8, IF(I684="", "", I684), ""))</f>
        <v/>
      </c>
      <c r="BI684" s="61" t="str">
        <f>IF($B684="", "", IF(COUNTIF(BJ684:$BY684, "")=BI$8, IF(J684="", "", J684), ""))</f>
        <v/>
      </c>
      <c r="BJ684" s="61" t="str">
        <f>IF($B684="", "", IF(COUNTIF(BK684:$BY684, "")=BJ$8, IF(K684="", "", K684), ""))</f>
        <v/>
      </c>
      <c r="BK684" s="61" t="str">
        <f>IF($B684="", "", IF(COUNTIF(BL684:$BY684, "")=BK$8, IF(L684="", "", L684), ""))</f>
        <v/>
      </c>
      <c r="BL684" s="61" t="str">
        <f>IF($B684="", "", IF(COUNTIF(BM684:$BY684, "")=BL$8, IF(M684="", "", M684), ""))</f>
        <v/>
      </c>
      <c r="BM684" s="61" t="str">
        <f>IF($B684="", "", IF(COUNTIF(BN684:$BY684, "")=BM$8, IF(N684="", "", N684), ""))</f>
        <v/>
      </c>
      <c r="BN684" s="61" t="str">
        <f>IF($B684="", "", IF(COUNTIF(BO684:$BY684, "")=BN$8, IF(O684="", "", O684), ""))</f>
        <v/>
      </c>
      <c r="BO684" s="61" t="str">
        <f>IF($B684="", "", IF(COUNTIF(BP684:$BY684, "")=BO$8, IF(P684="", "", P684), ""))</f>
        <v/>
      </c>
      <c r="BP684" s="61" t="str">
        <f>IF($B684="", "", IF(COUNTIF(BQ684:$BY684, "")=BP$8, IF(Q684="", "", Q684), ""))</f>
        <v/>
      </c>
      <c r="BQ684" s="61" t="str">
        <f>IF($B684="", "", IF(COUNTIF(BR684:$BY684, "")=BQ$8, IF(R684="", "", R684), ""))</f>
        <v/>
      </c>
      <c r="BR684" s="61" t="str">
        <f>IF($B684="", "", IF(COUNTIF(BS684:$BY684, "")=BR$8, IF(S684="", "", S684), ""))</f>
        <v/>
      </c>
      <c r="BS684" s="61" t="str">
        <f>IF($B684="", "", IF(COUNTIF(BT684:$BY684, "")=BS$8, IF(T684="", "", T684), ""))</f>
        <v/>
      </c>
      <c r="BT684" s="61" t="str">
        <f>IF($B684="", "", IF(COUNTIF(BU684:$BY684, "")=BT$8, IF(U684="", "", U684), ""))</f>
        <v/>
      </c>
      <c r="BU684" s="61" t="str">
        <f>IF($B684="", "", IF(COUNTIF(BV684:$BY684, "")=BU$8, IF(V684="", "", V684), ""))</f>
        <v/>
      </c>
      <c r="BV684" s="61" t="str">
        <f>IF($B684="", "", IF(COUNTIF(BW684:$BY684, "")=BV$8, IF(W684="", "", W684), ""))</f>
        <v/>
      </c>
      <c r="BW684" s="61" t="str">
        <f>IF($B684="", "", IF(COUNTIF(BX684:$BY684, "")=BW$8, IF(X684="", "", X684), ""))</f>
        <v/>
      </c>
      <c r="BX684" s="61" t="str">
        <f>IF($B684="", "", IF(COUNTIF(BY684:$BY684, "")=BX$8, IF(Y684="", "", Y684), ""))</f>
        <v/>
      </c>
      <c r="BY684" s="50" t="str">
        <f t="shared" si="285"/>
        <v/>
      </c>
      <c r="CA684" s="6" t="str">
        <f t="shared" si="286"/>
        <v/>
      </c>
      <c r="CB684" s="6" t="str">
        <f>IF(CA684="", "", RANK(CA684, $CA$9:$CA$2508, 0)+COUNTIF($CA$9:CA684, CA684)-1)</f>
        <v/>
      </c>
    </row>
    <row r="685" spans="1:80" x14ac:dyDescent="0.25">
      <c r="A685" s="22"/>
      <c r="B685" s="121" t="str">
        <f>IF('Stock Details'!B684="", "", 'Stock Details'!B684)</f>
        <v/>
      </c>
      <c r="C685" s="22"/>
      <c r="D685" s="130"/>
      <c r="E685" s="122"/>
      <c r="F685" s="131"/>
      <c r="G685" s="22"/>
      <c r="H685" s="130" t="str">
        <f t="shared" si="271"/>
        <v/>
      </c>
      <c r="I685" s="122"/>
      <c r="J685" s="131"/>
      <c r="K685" s="22"/>
      <c r="L685" s="130" t="str">
        <f t="shared" si="272"/>
        <v/>
      </c>
      <c r="M685" s="122"/>
      <c r="N685" s="131"/>
      <c r="O685" s="22"/>
      <c r="P685" s="130" t="str">
        <f t="shared" si="273"/>
        <v/>
      </c>
      <c r="Q685" s="122"/>
      <c r="R685" s="131"/>
      <c r="S685" s="22"/>
      <c r="T685" s="130" t="str">
        <f t="shared" si="274"/>
        <v/>
      </c>
      <c r="U685" s="122"/>
      <c r="V685" s="131"/>
      <c r="W685" s="22"/>
      <c r="X685" s="130" t="str">
        <f t="shared" si="275"/>
        <v/>
      </c>
      <c r="Y685" s="122"/>
      <c r="Z685" s="131"/>
      <c r="AA685" s="22"/>
      <c r="AC685" s="6" t="str">
        <f t="shared" si="276"/>
        <v/>
      </c>
      <c r="AE685" s="6" t="str">
        <f t="shared" si="277"/>
        <v/>
      </c>
      <c r="AF685" s="6" t="str">
        <f t="shared" si="278"/>
        <v/>
      </c>
      <c r="AG685" s="6" t="str">
        <f t="shared" si="279"/>
        <v/>
      </c>
      <c r="AH685" s="6" t="str">
        <f t="shared" si="280"/>
        <v/>
      </c>
      <c r="AI685" s="6" t="str">
        <f t="shared" si="281"/>
        <v/>
      </c>
      <c r="AJ685" s="6" t="str">
        <f t="shared" si="282"/>
        <v/>
      </c>
      <c r="AL685" s="9" t="str">
        <f>IF('Stock Details'!F684="", "", 'Stock Details'!F684)</f>
        <v/>
      </c>
      <c r="AM685" s="9" t="str">
        <f>IF('Stock Details'!G684="", "", 'Stock Details'!G684)</f>
        <v/>
      </c>
      <c r="AO685" s="59" t="str">
        <f t="shared" si="283"/>
        <v/>
      </c>
      <c r="AP685" s="59" t="str">
        <f t="shared" si="287"/>
        <v/>
      </c>
      <c r="AQ685" s="59" t="str">
        <f t="shared" si="288"/>
        <v/>
      </c>
      <c r="AR685" s="59" t="str">
        <f t="shared" si="289"/>
        <v/>
      </c>
      <c r="AS685" s="59" t="str">
        <f t="shared" si="290"/>
        <v/>
      </c>
      <c r="AT685" s="59" t="str">
        <f t="shared" si="291"/>
        <v/>
      </c>
      <c r="AV685" s="59" t="str">
        <f t="shared" si="284"/>
        <v/>
      </c>
      <c r="AW685" s="59" t="str">
        <f t="shared" si="266"/>
        <v/>
      </c>
      <c r="AX685" s="59" t="str">
        <f t="shared" si="267"/>
        <v/>
      </c>
      <c r="AY685" s="59" t="str">
        <f t="shared" si="268"/>
        <v/>
      </c>
      <c r="AZ685" s="59" t="str">
        <f t="shared" si="269"/>
        <v/>
      </c>
      <c r="BA685" s="59" t="str">
        <f t="shared" si="270"/>
        <v/>
      </c>
      <c r="BC685" s="49" t="str">
        <f>IF($B685="", "", IF(COUNTIF(BD685:$BY685, "")=BC$8, IF(D685="", "", D685), ""))</f>
        <v/>
      </c>
      <c r="BD685" s="61" t="str">
        <f>IF($B685="", "", IF(COUNTIF(BE685:$BY685, "")=BD$8, IF(E685="", "", E685), ""))</f>
        <v/>
      </c>
      <c r="BE685" s="61" t="str">
        <f>IF($B685="", "", IF(COUNTIF(BF685:$BY685, "")=BE$8, IF(F685="", "", F685), ""))</f>
        <v/>
      </c>
      <c r="BF685" s="61" t="str">
        <f>IF($B685="", "", IF(COUNTIF(BG685:$BY685, "")=BF$8, IF(G685="", "", G685), ""))</f>
        <v/>
      </c>
      <c r="BG685" s="61" t="str">
        <f>IF($B685="", "", IF(COUNTIF(BH685:$BY685, "")=BG$8, IF(H685="", "", H685), ""))</f>
        <v/>
      </c>
      <c r="BH685" s="61" t="str">
        <f>IF($B685="", "", IF(COUNTIF(BI685:$BY685, "")=BH$8, IF(I685="", "", I685), ""))</f>
        <v/>
      </c>
      <c r="BI685" s="61" t="str">
        <f>IF($B685="", "", IF(COUNTIF(BJ685:$BY685, "")=BI$8, IF(J685="", "", J685), ""))</f>
        <v/>
      </c>
      <c r="BJ685" s="61" t="str">
        <f>IF($B685="", "", IF(COUNTIF(BK685:$BY685, "")=BJ$8, IF(K685="", "", K685), ""))</f>
        <v/>
      </c>
      <c r="BK685" s="61" t="str">
        <f>IF($B685="", "", IF(COUNTIF(BL685:$BY685, "")=BK$8, IF(L685="", "", L685), ""))</f>
        <v/>
      </c>
      <c r="BL685" s="61" t="str">
        <f>IF($B685="", "", IF(COUNTIF(BM685:$BY685, "")=BL$8, IF(M685="", "", M685), ""))</f>
        <v/>
      </c>
      <c r="BM685" s="61" t="str">
        <f>IF($B685="", "", IF(COUNTIF(BN685:$BY685, "")=BM$8, IF(N685="", "", N685), ""))</f>
        <v/>
      </c>
      <c r="BN685" s="61" t="str">
        <f>IF($B685="", "", IF(COUNTIF(BO685:$BY685, "")=BN$8, IF(O685="", "", O685), ""))</f>
        <v/>
      </c>
      <c r="BO685" s="61" t="str">
        <f>IF($B685="", "", IF(COUNTIF(BP685:$BY685, "")=BO$8, IF(P685="", "", P685), ""))</f>
        <v/>
      </c>
      <c r="BP685" s="61" t="str">
        <f>IF($B685="", "", IF(COUNTIF(BQ685:$BY685, "")=BP$8, IF(Q685="", "", Q685), ""))</f>
        <v/>
      </c>
      <c r="BQ685" s="61" t="str">
        <f>IF($B685="", "", IF(COUNTIF(BR685:$BY685, "")=BQ$8, IF(R685="", "", R685), ""))</f>
        <v/>
      </c>
      <c r="BR685" s="61" t="str">
        <f>IF($B685="", "", IF(COUNTIF(BS685:$BY685, "")=BR$8, IF(S685="", "", S685), ""))</f>
        <v/>
      </c>
      <c r="BS685" s="61" t="str">
        <f>IF($B685="", "", IF(COUNTIF(BT685:$BY685, "")=BS$8, IF(T685="", "", T685), ""))</f>
        <v/>
      </c>
      <c r="BT685" s="61" t="str">
        <f>IF($B685="", "", IF(COUNTIF(BU685:$BY685, "")=BT$8, IF(U685="", "", U685), ""))</f>
        <v/>
      </c>
      <c r="BU685" s="61" t="str">
        <f>IF($B685="", "", IF(COUNTIF(BV685:$BY685, "")=BU$8, IF(V685="", "", V685), ""))</f>
        <v/>
      </c>
      <c r="BV685" s="61" t="str">
        <f>IF($B685="", "", IF(COUNTIF(BW685:$BY685, "")=BV$8, IF(W685="", "", W685), ""))</f>
        <v/>
      </c>
      <c r="BW685" s="61" t="str">
        <f>IF($B685="", "", IF(COUNTIF(BX685:$BY685, "")=BW$8, IF(X685="", "", X685), ""))</f>
        <v/>
      </c>
      <c r="BX685" s="61" t="str">
        <f>IF($B685="", "", IF(COUNTIF(BY685:$BY685, "")=BX$8, IF(Y685="", "", Y685), ""))</f>
        <v/>
      </c>
      <c r="BY685" s="50" t="str">
        <f t="shared" si="285"/>
        <v/>
      </c>
      <c r="CA685" s="6" t="str">
        <f t="shared" si="286"/>
        <v/>
      </c>
      <c r="CB685" s="6" t="str">
        <f>IF(CA685="", "", RANK(CA685, $CA$9:$CA$2508, 0)+COUNTIF($CA$9:CA685, CA685)-1)</f>
        <v/>
      </c>
    </row>
    <row r="686" spans="1:80" x14ac:dyDescent="0.25">
      <c r="A686" s="22"/>
      <c r="B686" s="121" t="str">
        <f>IF('Stock Details'!B685="", "", 'Stock Details'!B685)</f>
        <v/>
      </c>
      <c r="C686" s="22"/>
      <c r="D686" s="130"/>
      <c r="E686" s="122"/>
      <c r="F686" s="131"/>
      <c r="G686" s="22"/>
      <c r="H686" s="130" t="str">
        <f t="shared" si="271"/>
        <v/>
      </c>
      <c r="I686" s="122"/>
      <c r="J686" s="131"/>
      <c r="K686" s="22"/>
      <c r="L686" s="130" t="str">
        <f t="shared" si="272"/>
        <v/>
      </c>
      <c r="M686" s="122"/>
      <c r="N686" s="131"/>
      <c r="O686" s="22"/>
      <c r="P686" s="130" t="str">
        <f t="shared" si="273"/>
        <v/>
      </c>
      <c r="Q686" s="122"/>
      <c r="R686" s="131"/>
      <c r="S686" s="22"/>
      <c r="T686" s="130" t="str">
        <f t="shared" si="274"/>
        <v/>
      </c>
      <c r="U686" s="122"/>
      <c r="V686" s="131"/>
      <c r="W686" s="22"/>
      <c r="X686" s="130" t="str">
        <f t="shared" si="275"/>
        <v/>
      </c>
      <c r="Y686" s="122"/>
      <c r="Z686" s="131"/>
      <c r="AA686" s="22"/>
      <c r="AC686" s="6" t="str">
        <f t="shared" si="276"/>
        <v/>
      </c>
      <c r="AE686" s="6" t="str">
        <f t="shared" si="277"/>
        <v/>
      </c>
      <c r="AF686" s="6" t="str">
        <f t="shared" si="278"/>
        <v/>
      </c>
      <c r="AG686" s="6" t="str">
        <f t="shared" si="279"/>
        <v/>
      </c>
      <c r="AH686" s="6" t="str">
        <f t="shared" si="280"/>
        <v/>
      </c>
      <c r="AI686" s="6" t="str">
        <f t="shared" si="281"/>
        <v/>
      </c>
      <c r="AJ686" s="6" t="str">
        <f t="shared" si="282"/>
        <v/>
      </c>
      <c r="AL686" s="9" t="str">
        <f>IF('Stock Details'!F685="", "", 'Stock Details'!F685)</f>
        <v/>
      </c>
      <c r="AM686" s="9" t="str">
        <f>IF('Stock Details'!G685="", "", 'Stock Details'!G685)</f>
        <v/>
      </c>
      <c r="AO686" s="59" t="str">
        <f t="shared" si="283"/>
        <v/>
      </c>
      <c r="AP686" s="59" t="str">
        <f t="shared" si="287"/>
        <v/>
      </c>
      <c r="AQ686" s="59" t="str">
        <f t="shared" si="288"/>
        <v/>
      </c>
      <c r="AR686" s="59" t="str">
        <f t="shared" si="289"/>
        <v/>
      </c>
      <c r="AS686" s="59" t="str">
        <f t="shared" si="290"/>
        <v/>
      </c>
      <c r="AT686" s="59" t="str">
        <f t="shared" si="291"/>
        <v/>
      </c>
      <c r="AV686" s="59" t="str">
        <f t="shared" si="284"/>
        <v/>
      </c>
      <c r="AW686" s="59" t="str">
        <f t="shared" si="266"/>
        <v/>
      </c>
      <c r="AX686" s="59" t="str">
        <f t="shared" si="267"/>
        <v/>
      </c>
      <c r="AY686" s="59" t="str">
        <f t="shared" si="268"/>
        <v/>
      </c>
      <c r="AZ686" s="59" t="str">
        <f t="shared" si="269"/>
        <v/>
      </c>
      <c r="BA686" s="59" t="str">
        <f t="shared" si="270"/>
        <v/>
      </c>
      <c r="BC686" s="49" t="str">
        <f>IF($B686="", "", IF(COUNTIF(BD686:$BY686, "")=BC$8, IF(D686="", "", D686), ""))</f>
        <v/>
      </c>
      <c r="BD686" s="61" t="str">
        <f>IF($B686="", "", IF(COUNTIF(BE686:$BY686, "")=BD$8, IF(E686="", "", E686), ""))</f>
        <v/>
      </c>
      <c r="BE686" s="61" t="str">
        <f>IF($B686="", "", IF(COUNTIF(BF686:$BY686, "")=BE$8, IF(F686="", "", F686), ""))</f>
        <v/>
      </c>
      <c r="BF686" s="61" t="str">
        <f>IF($B686="", "", IF(COUNTIF(BG686:$BY686, "")=BF$8, IF(G686="", "", G686), ""))</f>
        <v/>
      </c>
      <c r="BG686" s="61" t="str">
        <f>IF($B686="", "", IF(COUNTIF(BH686:$BY686, "")=BG$8, IF(H686="", "", H686), ""))</f>
        <v/>
      </c>
      <c r="BH686" s="61" t="str">
        <f>IF($B686="", "", IF(COUNTIF(BI686:$BY686, "")=BH$8, IF(I686="", "", I686), ""))</f>
        <v/>
      </c>
      <c r="BI686" s="61" t="str">
        <f>IF($B686="", "", IF(COUNTIF(BJ686:$BY686, "")=BI$8, IF(J686="", "", J686), ""))</f>
        <v/>
      </c>
      <c r="BJ686" s="61" t="str">
        <f>IF($B686="", "", IF(COUNTIF(BK686:$BY686, "")=BJ$8, IF(K686="", "", K686), ""))</f>
        <v/>
      </c>
      <c r="BK686" s="61" t="str">
        <f>IF($B686="", "", IF(COUNTIF(BL686:$BY686, "")=BK$8, IF(L686="", "", L686), ""))</f>
        <v/>
      </c>
      <c r="BL686" s="61" t="str">
        <f>IF($B686="", "", IF(COUNTIF(BM686:$BY686, "")=BL$8, IF(M686="", "", M686), ""))</f>
        <v/>
      </c>
      <c r="BM686" s="61" t="str">
        <f>IF($B686="", "", IF(COUNTIF(BN686:$BY686, "")=BM$8, IF(N686="", "", N686), ""))</f>
        <v/>
      </c>
      <c r="BN686" s="61" t="str">
        <f>IF($B686="", "", IF(COUNTIF(BO686:$BY686, "")=BN$8, IF(O686="", "", O686), ""))</f>
        <v/>
      </c>
      <c r="BO686" s="61" t="str">
        <f>IF($B686="", "", IF(COUNTIF(BP686:$BY686, "")=BO$8, IF(P686="", "", P686), ""))</f>
        <v/>
      </c>
      <c r="BP686" s="61" t="str">
        <f>IF($B686="", "", IF(COUNTIF(BQ686:$BY686, "")=BP$8, IF(Q686="", "", Q686), ""))</f>
        <v/>
      </c>
      <c r="BQ686" s="61" t="str">
        <f>IF($B686="", "", IF(COUNTIF(BR686:$BY686, "")=BQ$8, IF(R686="", "", R686), ""))</f>
        <v/>
      </c>
      <c r="BR686" s="61" t="str">
        <f>IF($B686="", "", IF(COUNTIF(BS686:$BY686, "")=BR$8, IF(S686="", "", S686), ""))</f>
        <v/>
      </c>
      <c r="BS686" s="61" t="str">
        <f>IF($B686="", "", IF(COUNTIF(BT686:$BY686, "")=BS$8, IF(T686="", "", T686), ""))</f>
        <v/>
      </c>
      <c r="BT686" s="61" t="str">
        <f>IF($B686="", "", IF(COUNTIF(BU686:$BY686, "")=BT$8, IF(U686="", "", U686), ""))</f>
        <v/>
      </c>
      <c r="BU686" s="61" t="str">
        <f>IF($B686="", "", IF(COUNTIF(BV686:$BY686, "")=BU$8, IF(V686="", "", V686), ""))</f>
        <v/>
      </c>
      <c r="BV686" s="61" t="str">
        <f>IF($B686="", "", IF(COUNTIF(BW686:$BY686, "")=BV$8, IF(W686="", "", W686), ""))</f>
        <v/>
      </c>
      <c r="BW686" s="61" t="str">
        <f>IF($B686="", "", IF(COUNTIF(BX686:$BY686, "")=BW$8, IF(X686="", "", X686), ""))</f>
        <v/>
      </c>
      <c r="BX686" s="61" t="str">
        <f>IF($B686="", "", IF(COUNTIF(BY686:$BY686, "")=BX$8, IF(Y686="", "", Y686), ""))</f>
        <v/>
      </c>
      <c r="BY686" s="50" t="str">
        <f t="shared" si="285"/>
        <v/>
      </c>
      <c r="CA686" s="6" t="str">
        <f t="shared" si="286"/>
        <v/>
      </c>
      <c r="CB686" s="6" t="str">
        <f>IF(CA686="", "", RANK(CA686, $CA$9:$CA$2508, 0)+COUNTIF($CA$9:CA686, CA686)-1)</f>
        <v/>
      </c>
    </row>
    <row r="687" spans="1:80" x14ac:dyDescent="0.25">
      <c r="A687" s="22"/>
      <c r="B687" s="121" t="str">
        <f>IF('Stock Details'!B686="", "", 'Stock Details'!B686)</f>
        <v/>
      </c>
      <c r="C687" s="22"/>
      <c r="D687" s="130"/>
      <c r="E687" s="122"/>
      <c r="F687" s="131"/>
      <c r="G687" s="22"/>
      <c r="H687" s="130" t="str">
        <f t="shared" si="271"/>
        <v/>
      </c>
      <c r="I687" s="122"/>
      <c r="J687" s="131"/>
      <c r="K687" s="22"/>
      <c r="L687" s="130" t="str">
        <f t="shared" si="272"/>
        <v/>
      </c>
      <c r="M687" s="122"/>
      <c r="N687" s="131"/>
      <c r="O687" s="22"/>
      <c r="P687" s="130" t="str">
        <f t="shared" si="273"/>
        <v/>
      </c>
      <c r="Q687" s="122"/>
      <c r="R687" s="131"/>
      <c r="S687" s="22"/>
      <c r="T687" s="130" t="str">
        <f t="shared" si="274"/>
        <v/>
      </c>
      <c r="U687" s="122"/>
      <c r="V687" s="131"/>
      <c r="W687" s="22"/>
      <c r="X687" s="130" t="str">
        <f t="shared" si="275"/>
        <v/>
      </c>
      <c r="Y687" s="122"/>
      <c r="Z687" s="131"/>
      <c r="AA687" s="22"/>
      <c r="AC687" s="6" t="str">
        <f t="shared" si="276"/>
        <v/>
      </c>
      <c r="AE687" s="6" t="str">
        <f t="shared" si="277"/>
        <v/>
      </c>
      <c r="AF687" s="6" t="str">
        <f t="shared" si="278"/>
        <v/>
      </c>
      <c r="AG687" s="6" t="str">
        <f t="shared" si="279"/>
        <v/>
      </c>
      <c r="AH687" s="6" t="str">
        <f t="shared" si="280"/>
        <v/>
      </c>
      <c r="AI687" s="6" t="str">
        <f t="shared" si="281"/>
        <v/>
      </c>
      <c r="AJ687" s="6" t="str">
        <f t="shared" si="282"/>
        <v/>
      </c>
      <c r="AL687" s="9" t="str">
        <f>IF('Stock Details'!F686="", "", 'Stock Details'!F686)</f>
        <v/>
      </c>
      <c r="AM687" s="9" t="str">
        <f>IF('Stock Details'!G686="", "", 'Stock Details'!G686)</f>
        <v/>
      </c>
      <c r="AO687" s="59" t="str">
        <f t="shared" si="283"/>
        <v/>
      </c>
      <c r="AP687" s="59" t="str">
        <f t="shared" si="287"/>
        <v/>
      </c>
      <c r="AQ687" s="59" t="str">
        <f t="shared" si="288"/>
        <v/>
      </c>
      <c r="AR687" s="59" t="str">
        <f t="shared" si="289"/>
        <v/>
      </c>
      <c r="AS687" s="59" t="str">
        <f t="shared" si="290"/>
        <v/>
      </c>
      <c r="AT687" s="59" t="str">
        <f t="shared" si="291"/>
        <v/>
      </c>
      <c r="AV687" s="59" t="str">
        <f t="shared" si="284"/>
        <v/>
      </c>
      <c r="AW687" s="59" t="str">
        <f t="shared" si="266"/>
        <v/>
      </c>
      <c r="AX687" s="59" t="str">
        <f t="shared" si="267"/>
        <v/>
      </c>
      <c r="AY687" s="59" t="str">
        <f t="shared" si="268"/>
        <v/>
      </c>
      <c r="AZ687" s="59" t="str">
        <f t="shared" si="269"/>
        <v/>
      </c>
      <c r="BA687" s="59" t="str">
        <f t="shared" si="270"/>
        <v/>
      </c>
      <c r="BC687" s="49" t="str">
        <f>IF($B687="", "", IF(COUNTIF(BD687:$BY687, "")=BC$8, IF(D687="", "", D687), ""))</f>
        <v/>
      </c>
      <c r="BD687" s="61" t="str">
        <f>IF($B687="", "", IF(COUNTIF(BE687:$BY687, "")=BD$8, IF(E687="", "", E687), ""))</f>
        <v/>
      </c>
      <c r="BE687" s="61" t="str">
        <f>IF($B687="", "", IF(COUNTIF(BF687:$BY687, "")=BE$8, IF(F687="", "", F687), ""))</f>
        <v/>
      </c>
      <c r="BF687" s="61" t="str">
        <f>IF($B687="", "", IF(COUNTIF(BG687:$BY687, "")=BF$8, IF(G687="", "", G687), ""))</f>
        <v/>
      </c>
      <c r="BG687" s="61" t="str">
        <f>IF($B687="", "", IF(COUNTIF(BH687:$BY687, "")=BG$8, IF(H687="", "", H687), ""))</f>
        <v/>
      </c>
      <c r="BH687" s="61" t="str">
        <f>IF($B687="", "", IF(COUNTIF(BI687:$BY687, "")=BH$8, IF(I687="", "", I687), ""))</f>
        <v/>
      </c>
      <c r="BI687" s="61" t="str">
        <f>IF($B687="", "", IF(COUNTIF(BJ687:$BY687, "")=BI$8, IF(J687="", "", J687), ""))</f>
        <v/>
      </c>
      <c r="BJ687" s="61" t="str">
        <f>IF($B687="", "", IF(COUNTIF(BK687:$BY687, "")=BJ$8, IF(K687="", "", K687), ""))</f>
        <v/>
      </c>
      <c r="BK687" s="61" t="str">
        <f>IF($B687="", "", IF(COUNTIF(BL687:$BY687, "")=BK$8, IF(L687="", "", L687), ""))</f>
        <v/>
      </c>
      <c r="BL687" s="61" t="str">
        <f>IF($B687="", "", IF(COUNTIF(BM687:$BY687, "")=BL$8, IF(M687="", "", M687), ""))</f>
        <v/>
      </c>
      <c r="BM687" s="61" t="str">
        <f>IF($B687="", "", IF(COUNTIF(BN687:$BY687, "")=BM$8, IF(N687="", "", N687), ""))</f>
        <v/>
      </c>
      <c r="BN687" s="61" t="str">
        <f>IF($B687="", "", IF(COUNTIF(BO687:$BY687, "")=BN$8, IF(O687="", "", O687), ""))</f>
        <v/>
      </c>
      <c r="BO687" s="61" t="str">
        <f>IF($B687="", "", IF(COUNTIF(BP687:$BY687, "")=BO$8, IF(P687="", "", P687), ""))</f>
        <v/>
      </c>
      <c r="BP687" s="61" t="str">
        <f>IF($B687="", "", IF(COUNTIF(BQ687:$BY687, "")=BP$8, IF(Q687="", "", Q687), ""))</f>
        <v/>
      </c>
      <c r="BQ687" s="61" t="str">
        <f>IF($B687="", "", IF(COUNTIF(BR687:$BY687, "")=BQ$8, IF(R687="", "", R687), ""))</f>
        <v/>
      </c>
      <c r="BR687" s="61" t="str">
        <f>IF($B687="", "", IF(COUNTIF(BS687:$BY687, "")=BR$8, IF(S687="", "", S687), ""))</f>
        <v/>
      </c>
      <c r="BS687" s="61" t="str">
        <f>IF($B687="", "", IF(COUNTIF(BT687:$BY687, "")=BS$8, IF(T687="", "", T687), ""))</f>
        <v/>
      </c>
      <c r="BT687" s="61" t="str">
        <f>IF($B687="", "", IF(COUNTIF(BU687:$BY687, "")=BT$8, IF(U687="", "", U687), ""))</f>
        <v/>
      </c>
      <c r="BU687" s="61" t="str">
        <f>IF($B687="", "", IF(COUNTIF(BV687:$BY687, "")=BU$8, IF(V687="", "", V687), ""))</f>
        <v/>
      </c>
      <c r="BV687" s="61" t="str">
        <f>IF($B687="", "", IF(COUNTIF(BW687:$BY687, "")=BV$8, IF(W687="", "", W687), ""))</f>
        <v/>
      </c>
      <c r="BW687" s="61" t="str">
        <f>IF($B687="", "", IF(COUNTIF(BX687:$BY687, "")=BW$8, IF(X687="", "", X687), ""))</f>
        <v/>
      </c>
      <c r="BX687" s="61" t="str">
        <f>IF($B687="", "", IF(COUNTIF(BY687:$BY687, "")=BX$8, IF(Y687="", "", Y687), ""))</f>
        <v/>
      </c>
      <c r="BY687" s="50" t="str">
        <f t="shared" si="285"/>
        <v/>
      </c>
      <c r="CA687" s="6" t="str">
        <f t="shared" si="286"/>
        <v/>
      </c>
      <c r="CB687" s="6" t="str">
        <f>IF(CA687="", "", RANK(CA687, $CA$9:$CA$2508, 0)+COUNTIF($CA$9:CA687, CA687)-1)</f>
        <v/>
      </c>
    </row>
    <row r="688" spans="1:80" x14ac:dyDescent="0.25">
      <c r="A688" s="22"/>
      <c r="B688" s="121" t="str">
        <f>IF('Stock Details'!B687="", "", 'Stock Details'!B687)</f>
        <v/>
      </c>
      <c r="C688" s="22"/>
      <c r="D688" s="130"/>
      <c r="E688" s="122"/>
      <c r="F688" s="131"/>
      <c r="G688" s="22"/>
      <c r="H688" s="130" t="str">
        <f t="shared" si="271"/>
        <v/>
      </c>
      <c r="I688" s="122"/>
      <c r="J688" s="131"/>
      <c r="K688" s="22"/>
      <c r="L688" s="130" t="str">
        <f t="shared" si="272"/>
        <v/>
      </c>
      <c r="M688" s="122"/>
      <c r="N688" s="131"/>
      <c r="O688" s="22"/>
      <c r="P688" s="130" t="str">
        <f t="shared" si="273"/>
        <v/>
      </c>
      <c r="Q688" s="122"/>
      <c r="R688" s="131"/>
      <c r="S688" s="22"/>
      <c r="T688" s="130" t="str">
        <f t="shared" si="274"/>
        <v/>
      </c>
      <c r="U688" s="122"/>
      <c r="V688" s="131"/>
      <c r="W688" s="22"/>
      <c r="X688" s="130" t="str">
        <f t="shared" si="275"/>
        <v/>
      </c>
      <c r="Y688" s="122"/>
      <c r="Z688" s="131"/>
      <c r="AA688" s="22"/>
      <c r="AC688" s="6" t="str">
        <f t="shared" si="276"/>
        <v/>
      </c>
      <c r="AE688" s="6" t="str">
        <f t="shared" si="277"/>
        <v/>
      </c>
      <c r="AF688" s="6" t="str">
        <f t="shared" si="278"/>
        <v/>
      </c>
      <c r="AG688" s="6" t="str">
        <f t="shared" si="279"/>
        <v/>
      </c>
      <c r="AH688" s="6" t="str">
        <f t="shared" si="280"/>
        <v/>
      </c>
      <c r="AI688" s="6" t="str">
        <f t="shared" si="281"/>
        <v/>
      </c>
      <c r="AJ688" s="6" t="str">
        <f t="shared" si="282"/>
        <v/>
      </c>
      <c r="AL688" s="9" t="str">
        <f>IF('Stock Details'!F687="", "", 'Stock Details'!F687)</f>
        <v/>
      </c>
      <c r="AM688" s="9" t="str">
        <f>IF('Stock Details'!G687="", "", 'Stock Details'!G687)</f>
        <v/>
      </c>
      <c r="AO688" s="59" t="str">
        <f t="shared" si="283"/>
        <v/>
      </c>
      <c r="AP688" s="59" t="str">
        <f t="shared" si="287"/>
        <v/>
      </c>
      <c r="AQ688" s="59" t="str">
        <f t="shared" si="288"/>
        <v/>
      </c>
      <c r="AR688" s="59" t="str">
        <f t="shared" si="289"/>
        <v/>
      </c>
      <c r="AS688" s="59" t="str">
        <f t="shared" si="290"/>
        <v/>
      </c>
      <c r="AT688" s="59" t="str">
        <f t="shared" si="291"/>
        <v/>
      </c>
      <c r="AV688" s="59" t="str">
        <f t="shared" si="284"/>
        <v/>
      </c>
      <c r="AW688" s="59" t="str">
        <f t="shared" si="266"/>
        <v/>
      </c>
      <c r="AX688" s="59" t="str">
        <f t="shared" si="267"/>
        <v/>
      </c>
      <c r="AY688" s="59" t="str">
        <f t="shared" si="268"/>
        <v/>
      </c>
      <c r="AZ688" s="59" t="str">
        <f t="shared" si="269"/>
        <v/>
      </c>
      <c r="BA688" s="59" t="str">
        <f t="shared" si="270"/>
        <v/>
      </c>
      <c r="BC688" s="49" t="str">
        <f>IF($B688="", "", IF(COUNTIF(BD688:$BY688, "")=BC$8, IF(D688="", "", D688), ""))</f>
        <v/>
      </c>
      <c r="BD688" s="61" t="str">
        <f>IF($B688="", "", IF(COUNTIF(BE688:$BY688, "")=BD$8, IF(E688="", "", E688), ""))</f>
        <v/>
      </c>
      <c r="BE688" s="61" t="str">
        <f>IF($B688="", "", IF(COUNTIF(BF688:$BY688, "")=BE$8, IF(F688="", "", F688), ""))</f>
        <v/>
      </c>
      <c r="BF688" s="61" t="str">
        <f>IF($B688="", "", IF(COUNTIF(BG688:$BY688, "")=BF$8, IF(G688="", "", G688), ""))</f>
        <v/>
      </c>
      <c r="BG688" s="61" t="str">
        <f>IF($B688="", "", IF(COUNTIF(BH688:$BY688, "")=BG$8, IF(H688="", "", H688), ""))</f>
        <v/>
      </c>
      <c r="BH688" s="61" t="str">
        <f>IF($B688="", "", IF(COUNTIF(BI688:$BY688, "")=BH$8, IF(I688="", "", I688), ""))</f>
        <v/>
      </c>
      <c r="BI688" s="61" t="str">
        <f>IF($B688="", "", IF(COUNTIF(BJ688:$BY688, "")=BI$8, IF(J688="", "", J688), ""))</f>
        <v/>
      </c>
      <c r="BJ688" s="61" t="str">
        <f>IF($B688="", "", IF(COUNTIF(BK688:$BY688, "")=BJ$8, IF(K688="", "", K688), ""))</f>
        <v/>
      </c>
      <c r="BK688" s="61" t="str">
        <f>IF($B688="", "", IF(COUNTIF(BL688:$BY688, "")=BK$8, IF(L688="", "", L688), ""))</f>
        <v/>
      </c>
      <c r="BL688" s="61" t="str">
        <f>IF($B688="", "", IF(COUNTIF(BM688:$BY688, "")=BL$8, IF(M688="", "", M688), ""))</f>
        <v/>
      </c>
      <c r="BM688" s="61" t="str">
        <f>IF($B688="", "", IF(COUNTIF(BN688:$BY688, "")=BM$8, IF(N688="", "", N688), ""))</f>
        <v/>
      </c>
      <c r="BN688" s="61" t="str">
        <f>IF($B688="", "", IF(COUNTIF(BO688:$BY688, "")=BN$8, IF(O688="", "", O688), ""))</f>
        <v/>
      </c>
      <c r="BO688" s="61" t="str">
        <f>IF($B688="", "", IF(COUNTIF(BP688:$BY688, "")=BO$8, IF(P688="", "", P688), ""))</f>
        <v/>
      </c>
      <c r="BP688" s="61" t="str">
        <f>IF($B688="", "", IF(COUNTIF(BQ688:$BY688, "")=BP$8, IF(Q688="", "", Q688), ""))</f>
        <v/>
      </c>
      <c r="BQ688" s="61" t="str">
        <f>IF($B688="", "", IF(COUNTIF(BR688:$BY688, "")=BQ$8, IF(R688="", "", R688), ""))</f>
        <v/>
      </c>
      <c r="BR688" s="61" t="str">
        <f>IF($B688="", "", IF(COUNTIF(BS688:$BY688, "")=BR$8, IF(S688="", "", S688), ""))</f>
        <v/>
      </c>
      <c r="BS688" s="61" t="str">
        <f>IF($B688="", "", IF(COUNTIF(BT688:$BY688, "")=BS$8, IF(T688="", "", T688), ""))</f>
        <v/>
      </c>
      <c r="BT688" s="61" t="str">
        <f>IF($B688="", "", IF(COUNTIF(BU688:$BY688, "")=BT$8, IF(U688="", "", U688), ""))</f>
        <v/>
      </c>
      <c r="BU688" s="61" t="str">
        <f>IF($B688="", "", IF(COUNTIF(BV688:$BY688, "")=BU$8, IF(V688="", "", V688), ""))</f>
        <v/>
      </c>
      <c r="BV688" s="61" t="str">
        <f>IF($B688="", "", IF(COUNTIF(BW688:$BY688, "")=BV$8, IF(W688="", "", W688), ""))</f>
        <v/>
      </c>
      <c r="BW688" s="61" t="str">
        <f>IF($B688="", "", IF(COUNTIF(BX688:$BY688, "")=BW$8, IF(X688="", "", X688), ""))</f>
        <v/>
      </c>
      <c r="BX688" s="61" t="str">
        <f>IF($B688="", "", IF(COUNTIF(BY688:$BY688, "")=BX$8, IF(Y688="", "", Y688), ""))</f>
        <v/>
      </c>
      <c r="BY688" s="50" t="str">
        <f t="shared" si="285"/>
        <v/>
      </c>
      <c r="CA688" s="6" t="str">
        <f t="shared" si="286"/>
        <v/>
      </c>
      <c r="CB688" s="6" t="str">
        <f>IF(CA688="", "", RANK(CA688, $CA$9:$CA$2508, 0)+COUNTIF($CA$9:CA688, CA688)-1)</f>
        <v/>
      </c>
    </row>
    <row r="689" spans="1:80" x14ac:dyDescent="0.25">
      <c r="A689" s="22"/>
      <c r="B689" s="121" t="str">
        <f>IF('Stock Details'!B688="", "", 'Stock Details'!B688)</f>
        <v/>
      </c>
      <c r="C689" s="22"/>
      <c r="D689" s="130"/>
      <c r="E689" s="122"/>
      <c r="F689" s="131"/>
      <c r="G689" s="22"/>
      <c r="H689" s="130" t="str">
        <f t="shared" si="271"/>
        <v/>
      </c>
      <c r="I689" s="122"/>
      <c r="J689" s="131"/>
      <c r="K689" s="22"/>
      <c r="L689" s="130" t="str">
        <f t="shared" si="272"/>
        <v/>
      </c>
      <c r="M689" s="122"/>
      <c r="N689" s="131"/>
      <c r="O689" s="22"/>
      <c r="P689" s="130" t="str">
        <f t="shared" si="273"/>
        <v/>
      </c>
      <c r="Q689" s="122"/>
      <c r="R689" s="131"/>
      <c r="S689" s="22"/>
      <c r="T689" s="130" t="str">
        <f t="shared" si="274"/>
        <v/>
      </c>
      <c r="U689" s="122"/>
      <c r="V689" s="131"/>
      <c r="W689" s="22"/>
      <c r="X689" s="130" t="str">
        <f t="shared" si="275"/>
        <v/>
      </c>
      <c r="Y689" s="122"/>
      <c r="Z689" s="131"/>
      <c r="AA689" s="22"/>
      <c r="AC689" s="6" t="str">
        <f t="shared" si="276"/>
        <v/>
      </c>
      <c r="AE689" s="6" t="str">
        <f t="shared" si="277"/>
        <v/>
      </c>
      <c r="AF689" s="6" t="str">
        <f t="shared" si="278"/>
        <v/>
      </c>
      <c r="AG689" s="6" t="str">
        <f t="shared" si="279"/>
        <v/>
      </c>
      <c r="AH689" s="6" t="str">
        <f t="shared" si="280"/>
        <v/>
      </c>
      <c r="AI689" s="6" t="str">
        <f t="shared" si="281"/>
        <v/>
      </c>
      <c r="AJ689" s="6" t="str">
        <f t="shared" si="282"/>
        <v/>
      </c>
      <c r="AL689" s="9" t="str">
        <f>IF('Stock Details'!F688="", "", 'Stock Details'!F688)</f>
        <v/>
      </c>
      <c r="AM689" s="9" t="str">
        <f>IF('Stock Details'!G688="", "", 'Stock Details'!G688)</f>
        <v/>
      </c>
      <c r="AO689" s="59" t="str">
        <f t="shared" si="283"/>
        <v/>
      </c>
      <c r="AP689" s="59" t="str">
        <f t="shared" si="287"/>
        <v/>
      </c>
      <c r="AQ689" s="59" t="str">
        <f t="shared" si="288"/>
        <v/>
      </c>
      <c r="AR689" s="59" t="str">
        <f t="shared" si="289"/>
        <v/>
      </c>
      <c r="AS689" s="59" t="str">
        <f t="shared" si="290"/>
        <v/>
      </c>
      <c r="AT689" s="59" t="str">
        <f t="shared" si="291"/>
        <v/>
      </c>
      <c r="AV689" s="59" t="str">
        <f t="shared" si="284"/>
        <v/>
      </c>
      <c r="AW689" s="59" t="str">
        <f t="shared" si="266"/>
        <v/>
      </c>
      <c r="AX689" s="59" t="str">
        <f t="shared" si="267"/>
        <v/>
      </c>
      <c r="AY689" s="59" t="str">
        <f t="shared" si="268"/>
        <v/>
      </c>
      <c r="AZ689" s="59" t="str">
        <f t="shared" si="269"/>
        <v/>
      </c>
      <c r="BA689" s="59" t="str">
        <f t="shared" si="270"/>
        <v/>
      </c>
      <c r="BC689" s="49" t="str">
        <f>IF($B689="", "", IF(COUNTIF(BD689:$BY689, "")=BC$8, IF(D689="", "", D689), ""))</f>
        <v/>
      </c>
      <c r="BD689" s="61" t="str">
        <f>IF($B689="", "", IF(COUNTIF(BE689:$BY689, "")=BD$8, IF(E689="", "", E689), ""))</f>
        <v/>
      </c>
      <c r="BE689" s="61" t="str">
        <f>IF($B689="", "", IF(COUNTIF(BF689:$BY689, "")=BE$8, IF(F689="", "", F689), ""))</f>
        <v/>
      </c>
      <c r="BF689" s="61" t="str">
        <f>IF($B689="", "", IF(COUNTIF(BG689:$BY689, "")=BF$8, IF(G689="", "", G689), ""))</f>
        <v/>
      </c>
      <c r="BG689" s="61" t="str">
        <f>IF($B689="", "", IF(COUNTIF(BH689:$BY689, "")=BG$8, IF(H689="", "", H689), ""))</f>
        <v/>
      </c>
      <c r="BH689" s="61" t="str">
        <f>IF($B689="", "", IF(COUNTIF(BI689:$BY689, "")=BH$8, IF(I689="", "", I689), ""))</f>
        <v/>
      </c>
      <c r="BI689" s="61" t="str">
        <f>IF($B689="", "", IF(COUNTIF(BJ689:$BY689, "")=BI$8, IF(J689="", "", J689), ""))</f>
        <v/>
      </c>
      <c r="BJ689" s="61" t="str">
        <f>IF($B689="", "", IF(COUNTIF(BK689:$BY689, "")=BJ$8, IF(K689="", "", K689), ""))</f>
        <v/>
      </c>
      <c r="BK689" s="61" t="str">
        <f>IF($B689="", "", IF(COUNTIF(BL689:$BY689, "")=BK$8, IF(L689="", "", L689), ""))</f>
        <v/>
      </c>
      <c r="BL689" s="61" t="str">
        <f>IF($B689="", "", IF(COUNTIF(BM689:$BY689, "")=BL$8, IF(M689="", "", M689), ""))</f>
        <v/>
      </c>
      <c r="BM689" s="61" t="str">
        <f>IF($B689="", "", IF(COUNTIF(BN689:$BY689, "")=BM$8, IF(N689="", "", N689), ""))</f>
        <v/>
      </c>
      <c r="BN689" s="61" t="str">
        <f>IF($B689="", "", IF(COUNTIF(BO689:$BY689, "")=BN$8, IF(O689="", "", O689), ""))</f>
        <v/>
      </c>
      <c r="BO689" s="61" t="str">
        <f>IF($B689="", "", IF(COUNTIF(BP689:$BY689, "")=BO$8, IF(P689="", "", P689), ""))</f>
        <v/>
      </c>
      <c r="BP689" s="61" t="str">
        <f>IF($B689="", "", IF(COUNTIF(BQ689:$BY689, "")=BP$8, IF(Q689="", "", Q689), ""))</f>
        <v/>
      </c>
      <c r="BQ689" s="61" t="str">
        <f>IF($B689="", "", IF(COUNTIF(BR689:$BY689, "")=BQ$8, IF(R689="", "", R689), ""))</f>
        <v/>
      </c>
      <c r="BR689" s="61" t="str">
        <f>IF($B689="", "", IF(COUNTIF(BS689:$BY689, "")=BR$8, IF(S689="", "", S689), ""))</f>
        <v/>
      </c>
      <c r="BS689" s="61" t="str">
        <f>IF($B689="", "", IF(COUNTIF(BT689:$BY689, "")=BS$8, IF(T689="", "", T689), ""))</f>
        <v/>
      </c>
      <c r="BT689" s="61" t="str">
        <f>IF($B689="", "", IF(COUNTIF(BU689:$BY689, "")=BT$8, IF(U689="", "", U689), ""))</f>
        <v/>
      </c>
      <c r="BU689" s="61" t="str">
        <f>IF($B689="", "", IF(COUNTIF(BV689:$BY689, "")=BU$8, IF(V689="", "", V689), ""))</f>
        <v/>
      </c>
      <c r="BV689" s="61" t="str">
        <f>IF($B689="", "", IF(COUNTIF(BW689:$BY689, "")=BV$8, IF(W689="", "", W689), ""))</f>
        <v/>
      </c>
      <c r="BW689" s="61" t="str">
        <f>IF($B689="", "", IF(COUNTIF(BX689:$BY689, "")=BW$8, IF(X689="", "", X689), ""))</f>
        <v/>
      </c>
      <c r="BX689" s="61" t="str">
        <f>IF($B689="", "", IF(COUNTIF(BY689:$BY689, "")=BX$8, IF(Y689="", "", Y689), ""))</f>
        <v/>
      </c>
      <c r="BY689" s="50" t="str">
        <f t="shared" si="285"/>
        <v/>
      </c>
      <c r="CA689" s="6" t="str">
        <f t="shared" si="286"/>
        <v/>
      </c>
      <c r="CB689" s="6" t="str">
        <f>IF(CA689="", "", RANK(CA689, $CA$9:$CA$2508, 0)+COUNTIF($CA$9:CA689, CA689)-1)</f>
        <v/>
      </c>
    </row>
    <row r="690" spans="1:80" x14ac:dyDescent="0.25">
      <c r="A690" s="22"/>
      <c r="B690" s="121" t="str">
        <f>IF('Stock Details'!B689="", "", 'Stock Details'!B689)</f>
        <v/>
      </c>
      <c r="C690" s="22"/>
      <c r="D690" s="130"/>
      <c r="E690" s="122"/>
      <c r="F690" s="131"/>
      <c r="G690" s="22"/>
      <c r="H690" s="130" t="str">
        <f t="shared" si="271"/>
        <v/>
      </c>
      <c r="I690" s="122"/>
      <c r="J690" s="131"/>
      <c r="K690" s="22"/>
      <c r="L690" s="130" t="str">
        <f t="shared" si="272"/>
        <v/>
      </c>
      <c r="M690" s="122"/>
      <c r="N690" s="131"/>
      <c r="O690" s="22"/>
      <c r="P690" s="130" t="str">
        <f t="shared" si="273"/>
        <v/>
      </c>
      <c r="Q690" s="122"/>
      <c r="R690" s="131"/>
      <c r="S690" s="22"/>
      <c r="T690" s="130" t="str">
        <f t="shared" si="274"/>
        <v/>
      </c>
      <c r="U690" s="122"/>
      <c r="V690" s="131"/>
      <c r="W690" s="22"/>
      <c r="X690" s="130" t="str">
        <f t="shared" si="275"/>
        <v/>
      </c>
      <c r="Y690" s="122"/>
      <c r="Z690" s="131"/>
      <c r="AA690" s="22"/>
      <c r="AC690" s="6" t="str">
        <f t="shared" si="276"/>
        <v/>
      </c>
      <c r="AE690" s="6" t="str">
        <f t="shared" si="277"/>
        <v/>
      </c>
      <c r="AF690" s="6" t="str">
        <f t="shared" si="278"/>
        <v/>
      </c>
      <c r="AG690" s="6" t="str">
        <f t="shared" si="279"/>
        <v/>
      </c>
      <c r="AH690" s="6" t="str">
        <f t="shared" si="280"/>
        <v/>
      </c>
      <c r="AI690" s="6" t="str">
        <f t="shared" si="281"/>
        <v/>
      </c>
      <c r="AJ690" s="6" t="str">
        <f t="shared" si="282"/>
        <v/>
      </c>
      <c r="AL690" s="9" t="str">
        <f>IF('Stock Details'!F689="", "", 'Stock Details'!F689)</f>
        <v/>
      </c>
      <c r="AM690" s="9" t="str">
        <f>IF('Stock Details'!G689="", "", 'Stock Details'!G689)</f>
        <v/>
      </c>
      <c r="AO690" s="59" t="str">
        <f t="shared" si="283"/>
        <v/>
      </c>
      <c r="AP690" s="59" t="str">
        <f t="shared" si="287"/>
        <v/>
      </c>
      <c r="AQ690" s="59" t="str">
        <f t="shared" si="288"/>
        <v/>
      </c>
      <c r="AR690" s="59" t="str">
        <f t="shared" si="289"/>
        <v/>
      </c>
      <c r="AS690" s="59" t="str">
        <f t="shared" si="290"/>
        <v/>
      </c>
      <c r="AT690" s="59" t="str">
        <f t="shared" si="291"/>
        <v/>
      </c>
      <c r="AV690" s="59" t="str">
        <f t="shared" si="284"/>
        <v/>
      </c>
      <c r="AW690" s="59" t="str">
        <f t="shared" si="266"/>
        <v/>
      </c>
      <c r="AX690" s="59" t="str">
        <f t="shared" si="267"/>
        <v/>
      </c>
      <c r="AY690" s="59" t="str">
        <f t="shared" si="268"/>
        <v/>
      </c>
      <c r="AZ690" s="59" t="str">
        <f t="shared" si="269"/>
        <v/>
      </c>
      <c r="BA690" s="59" t="str">
        <f t="shared" si="270"/>
        <v/>
      </c>
      <c r="BC690" s="49" t="str">
        <f>IF($B690="", "", IF(COUNTIF(BD690:$BY690, "")=BC$8, IF(D690="", "", D690), ""))</f>
        <v/>
      </c>
      <c r="BD690" s="61" t="str">
        <f>IF($B690="", "", IF(COUNTIF(BE690:$BY690, "")=BD$8, IF(E690="", "", E690), ""))</f>
        <v/>
      </c>
      <c r="BE690" s="61" t="str">
        <f>IF($B690="", "", IF(COUNTIF(BF690:$BY690, "")=BE$8, IF(F690="", "", F690), ""))</f>
        <v/>
      </c>
      <c r="BF690" s="61" t="str">
        <f>IF($B690="", "", IF(COUNTIF(BG690:$BY690, "")=BF$8, IF(G690="", "", G690), ""))</f>
        <v/>
      </c>
      <c r="BG690" s="61" t="str">
        <f>IF($B690="", "", IF(COUNTIF(BH690:$BY690, "")=BG$8, IF(H690="", "", H690), ""))</f>
        <v/>
      </c>
      <c r="BH690" s="61" t="str">
        <f>IF($B690="", "", IF(COUNTIF(BI690:$BY690, "")=BH$8, IF(I690="", "", I690), ""))</f>
        <v/>
      </c>
      <c r="BI690" s="61" t="str">
        <f>IF($B690="", "", IF(COUNTIF(BJ690:$BY690, "")=BI$8, IF(J690="", "", J690), ""))</f>
        <v/>
      </c>
      <c r="BJ690" s="61" t="str">
        <f>IF($B690="", "", IF(COUNTIF(BK690:$BY690, "")=BJ$8, IF(K690="", "", K690), ""))</f>
        <v/>
      </c>
      <c r="BK690" s="61" t="str">
        <f>IF($B690="", "", IF(COUNTIF(BL690:$BY690, "")=BK$8, IF(L690="", "", L690), ""))</f>
        <v/>
      </c>
      <c r="BL690" s="61" t="str">
        <f>IF($B690="", "", IF(COUNTIF(BM690:$BY690, "")=BL$8, IF(M690="", "", M690), ""))</f>
        <v/>
      </c>
      <c r="BM690" s="61" t="str">
        <f>IF($B690="", "", IF(COUNTIF(BN690:$BY690, "")=BM$8, IF(N690="", "", N690), ""))</f>
        <v/>
      </c>
      <c r="BN690" s="61" t="str">
        <f>IF($B690="", "", IF(COUNTIF(BO690:$BY690, "")=BN$8, IF(O690="", "", O690), ""))</f>
        <v/>
      </c>
      <c r="BO690" s="61" t="str">
        <f>IF($B690="", "", IF(COUNTIF(BP690:$BY690, "")=BO$8, IF(P690="", "", P690), ""))</f>
        <v/>
      </c>
      <c r="BP690" s="61" t="str">
        <f>IF($B690="", "", IF(COUNTIF(BQ690:$BY690, "")=BP$8, IF(Q690="", "", Q690), ""))</f>
        <v/>
      </c>
      <c r="BQ690" s="61" t="str">
        <f>IF($B690="", "", IF(COUNTIF(BR690:$BY690, "")=BQ$8, IF(R690="", "", R690), ""))</f>
        <v/>
      </c>
      <c r="BR690" s="61" t="str">
        <f>IF($B690="", "", IF(COUNTIF(BS690:$BY690, "")=BR$8, IF(S690="", "", S690), ""))</f>
        <v/>
      </c>
      <c r="BS690" s="61" t="str">
        <f>IF($B690="", "", IF(COUNTIF(BT690:$BY690, "")=BS$8, IF(T690="", "", T690), ""))</f>
        <v/>
      </c>
      <c r="BT690" s="61" t="str">
        <f>IF($B690="", "", IF(COUNTIF(BU690:$BY690, "")=BT$8, IF(U690="", "", U690), ""))</f>
        <v/>
      </c>
      <c r="BU690" s="61" t="str">
        <f>IF($B690="", "", IF(COUNTIF(BV690:$BY690, "")=BU$8, IF(V690="", "", V690), ""))</f>
        <v/>
      </c>
      <c r="BV690" s="61" t="str">
        <f>IF($B690="", "", IF(COUNTIF(BW690:$BY690, "")=BV$8, IF(W690="", "", W690), ""))</f>
        <v/>
      </c>
      <c r="BW690" s="61" t="str">
        <f>IF($B690="", "", IF(COUNTIF(BX690:$BY690, "")=BW$8, IF(X690="", "", X690), ""))</f>
        <v/>
      </c>
      <c r="BX690" s="61" t="str">
        <f>IF($B690="", "", IF(COUNTIF(BY690:$BY690, "")=BX$8, IF(Y690="", "", Y690), ""))</f>
        <v/>
      </c>
      <c r="BY690" s="50" t="str">
        <f t="shared" si="285"/>
        <v/>
      </c>
      <c r="CA690" s="6" t="str">
        <f t="shared" si="286"/>
        <v/>
      </c>
      <c r="CB690" s="6" t="str">
        <f>IF(CA690="", "", RANK(CA690, $CA$9:$CA$2508, 0)+COUNTIF($CA$9:CA690, CA690)-1)</f>
        <v/>
      </c>
    </row>
    <row r="691" spans="1:80" x14ac:dyDescent="0.25">
      <c r="A691" s="22"/>
      <c r="B691" s="121" t="str">
        <f>IF('Stock Details'!B690="", "", 'Stock Details'!B690)</f>
        <v/>
      </c>
      <c r="C691" s="22"/>
      <c r="D691" s="130"/>
      <c r="E691" s="122"/>
      <c r="F691" s="131"/>
      <c r="G691" s="22"/>
      <c r="H691" s="130" t="str">
        <f t="shared" si="271"/>
        <v/>
      </c>
      <c r="I691" s="122"/>
      <c r="J691" s="131"/>
      <c r="K691" s="22"/>
      <c r="L691" s="130" t="str">
        <f t="shared" si="272"/>
        <v/>
      </c>
      <c r="M691" s="122"/>
      <c r="N691" s="131"/>
      <c r="O691" s="22"/>
      <c r="P691" s="130" t="str">
        <f t="shared" si="273"/>
        <v/>
      </c>
      <c r="Q691" s="122"/>
      <c r="R691" s="131"/>
      <c r="S691" s="22"/>
      <c r="T691" s="130" t="str">
        <f t="shared" si="274"/>
        <v/>
      </c>
      <c r="U691" s="122"/>
      <c r="V691" s="131"/>
      <c r="W691" s="22"/>
      <c r="X691" s="130" t="str">
        <f t="shared" si="275"/>
        <v/>
      </c>
      <c r="Y691" s="122"/>
      <c r="Z691" s="131"/>
      <c r="AA691" s="22"/>
      <c r="AC691" s="6" t="str">
        <f t="shared" si="276"/>
        <v/>
      </c>
      <c r="AE691" s="6" t="str">
        <f t="shared" si="277"/>
        <v/>
      </c>
      <c r="AF691" s="6" t="str">
        <f t="shared" si="278"/>
        <v/>
      </c>
      <c r="AG691" s="6" t="str">
        <f t="shared" si="279"/>
        <v/>
      </c>
      <c r="AH691" s="6" t="str">
        <f t="shared" si="280"/>
        <v/>
      </c>
      <c r="AI691" s="6" t="str">
        <f t="shared" si="281"/>
        <v/>
      </c>
      <c r="AJ691" s="6" t="str">
        <f t="shared" si="282"/>
        <v/>
      </c>
      <c r="AL691" s="9" t="str">
        <f>IF('Stock Details'!F690="", "", 'Stock Details'!F690)</f>
        <v/>
      </c>
      <c r="AM691" s="9" t="str">
        <f>IF('Stock Details'!G690="", "", 'Stock Details'!G690)</f>
        <v/>
      </c>
      <c r="AO691" s="59" t="str">
        <f t="shared" si="283"/>
        <v/>
      </c>
      <c r="AP691" s="59" t="str">
        <f t="shared" si="287"/>
        <v/>
      </c>
      <c r="AQ691" s="59" t="str">
        <f t="shared" si="288"/>
        <v/>
      </c>
      <c r="AR691" s="59" t="str">
        <f t="shared" si="289"/>
        <v/>
      </c>
      <c r="AS691" s="59" t="str">
        <f t="shared" si="290"/>
        <v/>
      </c>
      <c r="AT691" s="59" t="str">
        <f t="shared" si="291"/>
        <v/>
      </c>
      <c r="AV691" s="59" t="str">
        <f t="shared" si="284"/>
        <v/>
      </c>
      <c r="AW691" s="59" t="str">
        <f t="shared" si="266"/>
        <v/>
      </c>
      <c r="AX691" s="59" t="str">
        <f t="shared" si="267"/>
        <v/>
      </c>
      <c r="AY691" s="59" t="str">
        <f t="shared" si="268"/>
        <v/>
      </c>
      <c r="AZ691" s="59" t="str">
        <f t="shared" si="269"/>
        <v/>
      </c>
      <c r="BA691" s="59" t="str">
        <f t="shared" si="270"/>
        <v/>
      </c>
      <c r="BC691" s="49" t="str">
        <f>IF($B691="", "", IF(COUNTIF(BD691:$BY691, "")=BC$8, IF(D691="", "", D691), ""))</f>
        <v/>
      </c>
      <c r="BD691" s="61" t="str">
        <f>IF($B691="", "", IF(COUNTIF(BE691:$BY691, "")=BD$8, IF(E691="", "", E691), ""))</f>
        <v/>
      </c>
      <c r="BE691" s="61" t="str">
        <f>IF($B691="", "", IF(COUNTIF(BF691:$BY691, "")=BE$8, IF(F691="", "", F691), ""))</f>
        <v/>
      </c>
      <c r="BF691" s="61" t="str">
        <f>IF($B691="", "", IF(COUNTIF(BG691:$BY691, "")=BF$8, IF(G691="", "", G691), ""))</f>
        <v/>
      </c>
      <c r="BG691" s="61" t="str">
        <f>IF($B691="", "", IF(COUNTIF(BH691:$BY691, "")=BG$8, IF(H691="", "", H691), ""))</f>
        <v/>
      </c>
      <c r="BH691" s="61" t="str">
        <f>IF($B691="", "", IF(COUNTIF(BI691:$BY691, "")=BH$8, IF(I691="", "", I691), ""))</f>
        <v/>
      </c>
      <c r="BI691" s="61" t="str">
        <f>IF($B691="", "", IF(COUNTIF(BJ691:$BY691, "")=BI$8, IF(J691="", "", J691), ""))</f>
        <v/>
      </c>
      <c r="BJ691" s="61" t="str">
        <f>IF($B691="", "", IF(COUNTIF(BK691:$BY691, "")=BJ$8, IF(K691="", "", K691), ""))</f>
        <v/>
      </c>
      <c r="BK691" s="61" t="str">
        <f>IF($B691="", "", IF(COUNTIF(BL691:$BY691, "")=BK$8, IF(L691="", "", L691), ""))</f>
        <v/>
      </c>
      <c r="BL691" s="61" t="str">
        <f>IF($B691="", "", IF(COUNTIF(BM691:$BY691, "")=BL$8, IF(M691="", "", M691), ""))</f>
        <v/>
      </c>
      <c r="BM691" s="61" t="str">
        <f>IF($B691="", "", IF(COUNTIF(BN691:$BY691, "")=BM$8, IF(N691="", "", N691), ""))</f>
        <v/>
      </c>
      <c r="BN691" s="61" t="str">
        <f>IF($B691="", "", IF(COUNTIF(BO691:$BY691, "")=BN$8, IF(O691="", "", O691), ""))</f>
        <v/>
      </c>
      <c r="BO691" s="61" t="str">
        <f>IF($B691="", "", IF(COUNTIF(BP691:$BY691, "")=BO$8, IF(P691="", "", P691), ""))</f>
        <v/>
      </c>
      <c r="BP691" s="61" t="str">
        <f>IF($B691="", "", IF(COUNTIF(BQ691:$BY691, "")=BP$8, IF(Q691="", "", Q691), ""))</f>
        <v/>
      </c>
      <c r="BQ691" s="61" t="str">
        <f>IF($B691="", "", IF(COUNTIF(BR691:$BY691, "")=BQ$8, IF(R691="", "", R691), ""))</f>
        <v/>
      </c>
      <c r="BR691" s="61" t="str">
        <f>IF($B691="", "", IF(COUNTIF(BS691:$BY691, "")=BR$8, IF(S691="", "", S691), ""))</f>
        <v/>
      </c>
      <c r="BS691" s="61" t="str">
        <f>IF($B691="", "", IF(COUNTIF(BT691:$BY691, "")=BS$8, IF(T691="", "", T691), ""))</f>
        <v/>
      </c>
      <c r="BT691" s="61" t="str">
        <f>IF($B691="", "", IF(COUNTIF(BU691:$BY691, "")=BT$8, IF(U691="", "", U691), ""))</f>
        <v/>
      </c>
      <c r="BU691" s="61" t="str">
        <f>IF($B691="", "", IF(COUNTIF(BV691:$BY691, "")=BU$8, IF(V691="", "", V691), ""))</f>
        <v/>
      </c>
      <c r="BV691" s="61" t="str">
        <f>IF($B691="", "", IF(COUNTIF(BW691:$BY691, "")=BV$8, IF(W691="", "", W691), ""))</f>
        <v/>
      </c>
      <c r="BW691" s="61" t="str">
        <f>IF($B691="", "", IF(COUNTIF(BX691:$BY691, "")=BW$8, IF(X691="", "", X691), ""))</f>
        <v/>
      </c>
      <c r="BX691" s="61" t="str">
        <f>IF($B691="", "", IF(COUNTIF(BY691:$BY691, "")=BX$8, IF(Y691="", "", Y691), ""))</f>
        <v/>
      </c>
      <c r="BY691" s="50" t="str">
        <f t="shared" si="285"/>
        <v/>
      </c>
      <c r="CA691" s="6" t="str">
        <f t="shared" si="286"/>
        <v/>
      </c>
      <c r="CB691" s="6" t="str">
        <f>IF(CA691="", "", RANK(CA691, $CA$9:$CA$2508, 0)+COUNTIF($CA$9:CA691, CA691)-1)</f>
        <v/>
      </c>
    </row>
    <row r="692" spans="1:80" x14ac:dyDescent="0.25">
      <c r="A692" s="22"/>
      <c r="B692" s="121" t="str">
        <f>IF('Stock Details'!B691="", "", 'Stock Details'!B691)</f>
        <v/>
      </c>
      <c r="C692" s="22"/>
      <c r="D692" s="130"/>
      <c r="E692" s="122"/>
      <c r="F692" s="131"/>
      <c r="G692" s="22"/>
      <c r="H692" s="130" t="str">
        <f t="shared" si="271"/>
        <v/>
      </c>
      <c r="I692" s="122"/>
      <c r="J692" s="131"/>
      <c r="K692" s="22"/>
      <c r="L692" s="130" t="str">
        <f t="shared" si="272"/>
        <v/>
      </c>
      <c r="M692" s="122"/>
      <c r="N692" s="131"/>
      <c r="O692" s="22"/>
      <c r="P692" s="130" t="str">
        <f t="shared" si="273"/>
        <v/>
      </c>
      <c r="Q692" s="122"/>
      <c r="R692" s="131"/>
      <c r="S692" s="22"/>
      <c r="T692" s="130" t="str">
        <f t="shared" si="274"/>
        <v/>
      </c>
      <c r="U692" s="122"/>
      <c r="V692" s="131"/>
      <c r="W692" s="22"/>
      <c r="X692" s="130" t="str">
        <f t="shared" si="275"/>
        <v/>
      </c>
      <c r="Y692" s="122"/>
      <c r="Z692" s="131"/>
      <c r="AA692" s="22"/>
      <c r="AC692" s="6" t="str">
        <f t="shared" si="276"/>
        <v/>
      </c>
      <c r="AE692" s="6" t="str">
        <f t="shared" si="277"/>
        <v/>
      </c>
      <c r="AF692" s="6" t="str">
        <f t="shared" si="278"/>
        <v/>
      </c>
      <c r="AG692" s="6" t="str">
        <f t="shared" si="279"/>
        <v/>
      </c>
      <c r="AH692" s="6" t="str">
        <f t="shared" si="280"/>
        <v/>
      </c>
      <c r="AI692" s="6" t="str">
        <f t="shared" si="281"/>
        <v/>
      </c>
      <c r="AJ692" s="6" t="str">
        <f t="shared" si="282"/>
        <v/>
      </c>
      <c r="AL692" s="9" t="str">
        <f>IF('Stock Details'!F691="", "", 'Stock Details'!F691)</f>
        <v/>
      </c>
      <c r="AM692" s="9" t="str">
        <f>IF('Stock Details'!G691="", "", 'Stock Details'!G691)</f>
        <v/>
      </c>
      <c r="AO692" s="59" t="str">
        <f t="shared" si="283"/>
        <v/>
      </c>
      <c r="AP692" s="59" t="str">
        <f t="shared" si="287"/>
        <v/>
      </c>
      <c r="AQ692" s="59" t="str">
        <f t="shared" si="288"/>
        <v/>
      </c>
      <c r="AR692" s="59" t="str">
        <f t="shared" si="289"/>
        <v/>
      </c>
      <c r="AS692" s="59" t="str">
        <f t="shared" si="290"/>
        <v/>
      </c>
      <c r="AT692" s="59" t="str">
        <f t="shared" si="291"/>
        <v/>
      </c>
      <c r="AV692" s="59" t="str">
        <f t="shared" si="284"/>
        <v/>
      </c>
      <c r="AW692" s="59" t="str">
        <f t="shared" si="266"/>
        <v/>
      </c>
      <c r="AX692" s="59" t="str">
        <f t="shared" si="267"/>
        <v/>
      </c>
      <c r="AY692" s="59" t="str">
        <f t="shared" si="268"/>
        <v/>
      </c>
      <c r="AZ692" s="59" t="str">
        <f t="shared" si="269"/>
        <v/>
      </c>
      <c r="BA692" s="59" t="str">
        <f t="shared" si="270"/>
        <v/>
      </c>
      <c r="BC692" s="49" t="str">
        <f>IF($B692="", "", IF(COUNTIF(BD692:$BY692, "")=BC$8, IF(D692="", "", D692), ""))</f>
        <v/>
      </c>
      <c r="BD692" s="61" t="str">
        <f>IF($B692="", "", IF(COUNTIF(BE692:$BY692, "")=BD$8, IF(E692="", "", E692), ""))</f>
        <v/>
      </c>
      <c r="BE692" s="61" t="str">
        <f>IF($B692="", "", IF(COUNTIF(BF692:$BY692, "")=BE$8, IF(F692="", "", F692), ""))</f>
        <v/>
      </c>
      <c r="BF692" s="61" t="str">
        <f>IF($B692="", "", IF(COUNTIF(BG692:$BY692, "")=BF$8, IF(G692="", "", G692), ""))</f>
        <v/>
      </c>
      <c r="BG692" s="61" t="str">
        <f>IF($B692="", "", IF(COUNTIF(BH692:$BY692, "")=BG$8, IF(H692="", "", H692), ""))</f>
        <v/>
      </c>
      <c r="BH692" s="61" t="str">
        <f>IF($B692="", "", IF(COUNTIF(BI692:$BY692, "")=BH$8, IF(I692="", "", I692), ""))</f>
        <v/>
      </c>
      <c r="BI692" s="61" t="str">
        <f>IF($B692="", "", IF(COUNTIF(BJ692:$BY692, "")=BI$8, IF(J692="", "", J692), ""))</f>
        <v/>
      </c>
      <c r="BJ692" s="61" t="str">
        <f>IF($B692="", "", IF(COUNTIF(BK692:$BY692, "")=BJ$8, IF(K692="", "", K692), ""))</f>
        <v/>
      </c>
      <c r="BK692" s="61" t="str">
        <f>IF($B692="", "", IF(COUNTIF(BL692:$BY692, "")=BK$8, IF(L692="", "", L692), ""))</f>
        <v/>
      </c>
      <c r="BL692" s="61" t="str">
        <f>IF($B692="", "", IF(COUNTIF(BM692:$BY692, "")=BL$8, IF(M692="", "", M692), ""))</f>
        <v/>
      </c>
      <c r="BM692" s="61" t="str">
        <f>IF($B692="", "", IF(COUNTIF(BN692:$BY692, "")=BM$8, IF(N692="", "", N692), ""))</f>
        <v/>
      </c>
      <c r="BN692" s="61" t="str">
        <f>IF($B692="", "", IF(COUNTIF(BO692:$BY692, "")=BN$8, IF(O692="", "", O692), ""))</f>
        <v/>
      </c>
      <c r="BO692" s="61" t="str">
        <f>IF($B692="", "", IF(COUNTIF(BP692:$BY692, "")=BO$8, IF(P692="", "", P692), ""))</f>
        <v/>
      </c>
      <c r="BP692" s="61" t="str">
        <f>IF($B692="", "", IF(COUNTIF(BQ692:$BY692, "")=BP$8, IF(Q692="", "", Q692), ""))</f>
        <v/>
      </c>
      <c r="BQ692" s="61" t="str">
        <f>IF($B692="", "", IF(COUNTIF(BR692:$BY692, "")=BQ$8, IF(R692="", "", R692), ""))</f>
        <v/>
      </c>
      <c r="BR692" s="61" t="str">
        <f>IF($B692="", "", IF(COUNTIF(BS692:$BY692, "")=BR$8, IF(S692="", "", S692), ""))</f>
        <v/>
      </c>
      <c r="BS692" s="61" t="str">
        <f>IF($B692="", "", IF(COUNTIF(BT692:$BY692, "")=BS$8, IF(T692="", "", T692), ""))</f>
        <v/>
      </c>
      <c r="BT692" s="61" t="str">
        <f>IF($B692="", "", IF(COUNTIF(BU692:$BY692, "")=BT$8, IF(U692="", "", U692), ""))</f>
        <v/>
      </c>
      <c r="BU692" s="61" t="str">
        <f>IF($B692="", "", IF(COUNTIF(BV692:$BY692, "")=BU$8, IF(V692="", "", V692), ""))</f>
        <v/>
      </c>
      <c r="BV692" s="61" t="str">
        <f>IF($B692="", "", IF(COUNTIF(BW692:$BY692, "")=BV$8, IF(W692="", "", W692), ""))</f>
        <v/>
      </c>
      <c r="BW692" s="61" t="str">
        <f>IF($B692="", "", IF(COUNTIF(BX692:$BY692, "")=BW$8, IF(X692="", "", X692), ""))</f>
        <v/>
      </c>
      <c r="BX692" s="61" t="str">
        <f>IF($B692="", "", IF(COUNTIF(BY692:$BY692, "")=BX$8, IF(Y692="", "", Y692), ""))</f>
        <v/>
      </c>
      <c r="BY692" s="50" t="str">
        <f t="shared" si="285"/>
        <v/>
      </c>
      <c r="CA692" s="6" t="str">
        <f t="shared" si="286"/>
        <v/>
      </c>
      <c r="CB692" s="6" t="str">
        <f>IF(CA692="", "", RANK(CA692, $CA$9:$CA$2508, 0)+COUNTIF($CA$9:CA692, CA692)-1)</f>
        <v/>
      </c>
    </row>
    <row r="693" spans="1:80" x14ac:dyDescent="0.25">
      <c r="A693" s="22"/>
      <c r="B693" s="121" t="str">
        <f>IF('Stock Details'!B692="", "", 'Stock Details'!B692)</f>
        <v/>
      </c>
      <c r="C693" s="22"/>
      <c r="D693" s="130"/>
      <c r="E693" s="122"/>
      <c r="F693" s="131"/>
      <c r="G693" s="22"/>
      <c r="H693" s="130" t="str">
        <f t="shared" si="271"/>
        <v/>
      </c>
      <c r="I693" s="122"/>
      <c r="J693" s="131"/>
      <c r="K693" s="22"/>
      <c r="L693" s="130" t="str">
        <f t="shared" si="272"/>
        <v/>
      </c>
      <c r="M693" s="122"/>
      <c r="N693" s="131"/>
      <c r="O693" s="22"/>
      <c r="P693" s="130" t="str">
        <f t="shared" si="273"/>
        <v/>
      </c>
      <c r="Q693" s="122"/>
      <c r="R693" s="131"/>
      <c r="S693" s="22"/>
      <c r="T693" s="130" t="str">
        <f t="shared" si="274"/>
        <v/>
      </c>
      <c r="U693" s="122"/>
      <c r="V693" s="131"/>
      <c r="W693" s="22"/>
      <c r="X693" s="130" t="str">
        <f t="shared" si="275"/>
        <v/>
      </c>
      <c r="Y693" s="122"/>
      <c r="Z693" s="131"/>
      <c r="AA693" s="22"/>
      <c r="AC693" s="6" t="str">
        <f t="shared" si="276"/>
        <v/>
      </c>
      <c r="AE693" s="6" t="str">
        <f t="shared" si="277"/>
        <v/>
      </c>
      <c r="AF693" s="6" t="str">
        <f t="shared" si="278"/>
        <v/>
      </c>
      <c r="AG693" s="6" t="str">
        <f t="shared" si="279"/>
        <v/>
      </c>
      <c r="AH693" s="6" t="str">
        <f t="shared" si="280"/>
        <v/>
      </c>
      <c r="AI693" s="6" t="str">
        <f t="shared" si="281"/>
        <v/>
      </c>
      <c r="AJ693" s="6" t="str">
        <f t="shared" si="282"/>
        <v/>
      </c>
      <c r="AL693" s="9" t="str">
        <f>IF('Stock Details'!F692="", "", 'Stock Details'!F692)</f>
        <v/>
      </c>
      <c r="AM693" s="9" t="str">
        <f>IF('Stock Details'!G692="", "", 'Stock Details'!G692)</f>
        <v/>
      </c>
      <c r="AO693" s="59" t="str">
        <f t="shared" si="283"/>
        <v/>
      </c>
      <c r="AP693" s="59" t="str">
        <f t="shared" si="287"/>
        <v/>
      </c>
      <c r="AQ693" s="59" t="str">
        <f t="shared" si="288"/>
        <v/>
      </c>
      <c r="AR693" s="59" t="str">
        <f t="shared" si="289"/>
        <v/>
      </c>
      <c r="AS693" s="59" t="str">
        <f t="shared" si="290"/>
        <v/>
      </c>
      <c r="AT693" s="59" t="str">
        <f t="shared" si="291"/>
        <v/>
      </c>
      <c r="AV693" s="59" t="str">
        <f t="shared" si="284"/>
        <v/>
      </c>
      <c r="AW693" s="59" t="str">
        <f t="shared" si="266"/>
        <v/>
      </c>
      <c r="AX693" s="59" t="str">
        <f t="shared" si="267"/>
        <v/>
      </c>
      <c r="AY693" s="59" t="str">
        <f t="shared" si="268"/>
        <v/>
      </c>
      <c r="AZ693" s="59" t="str">
        <f t="shared" si="269"/>
        <v/>
      </c>
      <c r="BA693" s="59" t="str">
        <f t="shared" si="270"/>
        <v/>
      </c>
      <c r="BC693" s="49" t="str">
        <f>IF($B693="", "", IF(COUNTIF(BD693:$BY693, "")=BC$8, IF(D693="", "", D693), ""))</f>
        <v/>
      </c>
      <c r="BD693" s="61" t="str">
        <f>IF($B693="", "", IF(COUNTIF(BE693:$BY693, "")=BD$8, IF(E693="", "", E693), ""))</f>
        <v/>
      </c>
      <c r="BE693" s="61" t="str">
        <f>IF($B693="", "", IF(COUNTIF(BF693:$BY693, "")=BE$8, IF(F693="", "", F693), ""))</f>
        <v/>
      </c>
      <c r="BF693" s="61" t="str">
        <f>IF($B693="", "", IF(COUNTIF(BG693:$BY693, "")=BF$8, IF(G693="", "", G693), ""))</f>
        <v/>
      </c>
      <c r="BG693" s="61" t="str">
        <f>IF($B693="", "", IF(COUNTIF(BH693:$BY693, "")=BG$8, IF(H693="", "", H693), ""))</f>
        <v/>
      </c>
      <c r="BH693" s="61" t="str">
        <f>IF($B693="", "", IF(COUNTIF(BI693:$BY693, "")=BH$8, IF(I693="", "", I693), ""))</f>
        <v/>
      </c>
      <c r="BI693" s="61" t="str">
        <f>IF($B693="", "", IF(COUNTIF(BJ693:$BY693, "")=BI$8, IF(J693="", "", J693), ""))</f>
        <v/>
      </c>
      <c r="BJ693" s="61" t="str">
        <f>IF($B693="", "", IF(COUNTIF(BK693:$BY693, "")=BJ$8, IF(K693="", "", K693), ""))</f>
        <v/>
      </c>
      <c r="BK693" s="61" t="str">
        <f>IF($B693="", "", IF(COUNTIF(BL693:$BY693, "")=BK$8, IF(L693="", "", L693), ""))</f>
        <v/>
      </c>
      <c r="BL693" s="61" t="str">
        <f>IF($B693="", "", IF(COUNTIF(BM693:$BY693, "")=BL$8, IF(M693="", "", M693), ""))</f>
        <v/>
      </c>
      <c r="BM693" s="61" t="str">
        <f>IF($B693="", "", IF(COUNTIF(BN693:$BY693, "")=BM$8, IF(N693="", "", N693), ""))</f>
        <v/>
      </c>
      <c r="BN693" s="61" t="str">
        <f>IF($B693="", "", IF(COUNTIF(BO693:$BY693, "")=BN$8, IF(O693="", "", O693), ""))</f>
        <v/>
      </c>
      <c r="BO693" s="61" t="str">
        <f>IF($B693="", "", IF(COUNTIF(BP693:$BY693, "")=BO$8, IF(P693="", "", P693), ""))</f>
        <v/>
      </c>
      <c r="BP693" s="61" t="str">
        <f>IF($B693="", "", IF(COUNTIF(BQ693:$BY693, "")=BP$8, IF(Q693="", "", Q693), ""))</f>
        <v/>
      </c>
      <c r="BQ693" s="61" t="str">
        <f>IF($B693="", "", IF(COUNTIF(BR693:$BY693, "")=BQ$8, IF(R693="", "", R693), ""))</f>
        <v/>
      </c>
      <c r="BR693" s="61" t="str">
        <f>IF($B693="", "", IF(COUNTIF(BS693:$BY693, "")=BR$8, IF(S693="", "", S693), ""))</f>
        <v/>
      </c>
      <c r="BS693" s="61" t="str">
        <f>IF($B693="", "", IF(COUNTIF(BT693:$BY693, "")=BS$8, IF(T693="", "", T693), ""))</f>
        <v/>
      </c>
      <c r="BT693" s="61" t="str">
        <f>IF($B693="", "", IF(COUNTIF(BU693:$BY693, "")=BT$8, IF(U693="", "", U693), ""))</f>
        <v/>
      </c>
      <c r="BU693" s="61" t="str">
        <f>IF($B693="", "", IF(COUNTIF(BV693:$BY693, "")=BU$8, IF(V693="", "", V693), ""))</f>
        <v/>
      </c>
      <c r="BV693" s="61" t="str">
        <f>IF($B693="", "", IF(COUNTIF(BW693:$BY693, "")=BV$8, IF(W693="", "", W693), ""))</f>
        <v/>
      </c>
      <c r="BW693" s="61" t="str">
        <f>IF($B693="", "", IF(COUNTIF(BX693:$BY693, "")=BW$8, IF(X693="", "", X693), ""))</f>
        <v/>
      </c>
      <c r="BX693" s="61" t="str">
        <f>IF($B693="", "", IF(COUNTIF(BY693:$BY693, "")=BX$8, IF(Y693="", "", Y693), ""))</f>
        <v/>
      </c>
      <c r="BY693" s="50" t="str">
        <f t="shared" si="285"/>
        <v/>
      </c>
      <c r="CA693" s="6" t="str">
        <f t="shared" si="286"/>
        <v/>
      </c>
      <c r="CB693" s="6" t="str">
        <f>IF(CA693="", "", RANK(CA693, $CA$9:$CA$2508, 0)+COUNTIF($CA$9:CA693, CA693)-1)</f>
        <v/>
      </c>
    </row>
    <row r="694" spans="1:80" x14ac:dyDescent="0.25">
      <c r="A694" s="22"/>
      <c r="B694" s="121" t="str">
        <f>IF('Stock Details'!B693="", "", 'Stock Details'!B693)</f>
        <v/>
      </c>
      <c r="C694" s="22"/>
      <c r="D694" s="130"/>
      <c r="E694" s="122"/>
      <c r="F694" s="131"/>
      <c r="G694" s="22"/>
      <c r="H694" s="130" t="str">
        <f t="shared" si="271"/>
        <v/>
      </c>
      <c r="I694" s="122"/>
      <c r="J694" s="131"/>
      <c r="K694" s="22"/>
      <c r="L694" s="130" t="str">
        <f t="shared" si="272"/>
        <v/>
      </c>
      <c r="M694" s="122"/>
      <c r="N694" s="131"/>
      <c r="O694" s="22"/>
      <c r="P694" s="130" t="str">
        <f t="shared" si="273"/>
        <v/>
      </c>
      <c r="Q694" s="122"/>
      <c r="R694" s="131"/>
      <c r="S694" s="22"/>
      <c r="T694" s="130" t="str">
        <f t="shared" si="274"/>
        <v/>
      </c>
      <c r="U694" s="122"/>
      <c r="V694" s="131"/>
      <c r="W694" s="22"/>
      <c r="X694" s="130" t="str">
        <f t="shared" si="275"/>
        <v/>
      </c>
      <c r="Y694" s="122"/>
      <c r="Z694" s="131"/>
      <c r="AA694" s="22"/>
      <c r="AC694" s="6" t="str">
        <f t="shared" si="276"/>
        <v/>
      </c>
      <c r="AE694" s="6" t="str">
        <f t="shared" si="277"/>
        <v/>
      </c>
      <c r="AF694" s="6" t="str">
        <f t="shared" si="278"/>
        <v/>
      </c>
      <c r="AG694" s="6" t="str">
        <f t="shared" si="279"/>
        <v/>
      </c>
      <c r="AH694" s="6" t="str">
        <f t="shared" si="280"/>
        <v/>
      </c>
      <c r="AI694" s="6" t="str">
        <f t="shared" si="281"/>
        <v/>
      </c>
      <c r="AJ694" s="6" t="str">
        <f t="shared" si="282"/>
        <v/>
      </c>
      <c r="AL694" s="9" t="str">
        <f>IF('Stock Details'!F693="", "", 'Stock Details'!F693)</f>
        <v/>
      </c>
      <c r="AM694" s="9" t="str">
        <f>IF('Stock Details'!G693="", "", 'Stock Details'!G693)</f>
        <v/>
      </c>
      <c r="AO694" s="59" t="str">
        <f t="shared" si="283"/>
        <v/>
      </c>
      <c r="AP694" s="59" t="str">
        <f t="shared" si="287"/>
        <v/>
      </c>
      <c r="AQ694" s="59" t="str">
        <f t="shared" si="288"/>
        <v/>
      </c>
      <c r="AR694" s="59" t="str">
        <f t="shared" si="289"/>
        <v/>
      </c>
      <c r="AS694" s="59" t="str">
        <f t="shared" si="290"/>
        <v/>
      </c>
      <c r="AT694" s="59" t="str">
        <f t="shared" si="291"/>
        <v/>
      </c>
      <c r="AV694" s="59" t="str">
        <f t="shared" si="284"/>
        <v/>
      </c>
      <c r="AW694" s="59" t="str">
        <f t="shared" si="266"/>
        <v/>
      </c>
      <c r="AX694" s="59" t="str">
        <f t="shared" si="267"/>
        <v/>
      </c>
      <c r="AY694" s="59" t="str">
        <f t="shared" si="268"/>
        <v/>
      </c>
      <c r="AZ694" s="59" t="str">
        <f t="shared" si="269"/>
        <v/>
      </c>
      <c r="BA694" s="59" t="str">
        <f t="shared" si="270"/>
        <v/>
      </c>
      <c r="BC694" s="49" t="str">
        <f>IF($B694="", "", IF(COUNTIF(BD694:$BY694, "")=BC$8, IF(D694="", "", D694), ""))</f>
        <v/>
      </c>
      <c r="BD694" s="61" t="str">
        <f>IF($B694="", "", IF(COUNTIF(BE694:$BY694, "")=BD$8, IF(E694="", "", E694), ""))</f>
        <v/>
      </c>
      <c r="BE694" s="61" t="str">
        <f>IF($B694="", "", IF(COUNTIF(BF694:$BY694, "")=BE$8, IF(F694="", "", F694), ""))</f>
        <v/>
      </c>
      <c r="BF694" s="61" t="str">
        <f>IF($B694="", "", IF(COUNTIF(BG694:$BY694, "")=BF$8, IF(G694="", "", G694), ""))</f>
        <v/>
      </c>
      <c r="BG694" s="61" t="str">
        <f>IF($B694="", "", IF(COUNTIF(BH694:$BY694, "")=BG$8, IF(H694="", "", H694), ""))</f>
        <v/>
      </c>
      <c r="BH694" s="61" t="str">
        <f>IF($B694="", "", IF(COUNTIF(BI694:$BY694, "")=BH$8, IF(I694="", "", I694), ""))</f>
        <v/>
      </c>
      <c r="BI694" s="61" t="str">
        <f>IF($B694="", "", IF(COUNTIF(BJ694:$BY694, "")=BI$8, IF(J694="", "", J694), ""))</f>
        <v/>
      </c>
      <c r="BJ694" s="61" t="str">
        <f>IF($B694="", "", IF(COUNTIF(BK694:$BY694, "")=BJ$8, IF(K694="", "", K694), ""))</f>
        <v/>
      </c>
      <c r="BK694" s="61" t="str">
        <f>IF($B694="", "", IF(COUNTIF(BL694:$BY694, "")=BK$8, IF(L694="", "", L694), ""))</f>
        <v/>
      </c>
      <c r="BL694" s="61" t="str">
        <f>IF($B694="", "", IF(COUNTIF(BM694:$BY694, "")=BL$8, IF(M694="", "", M694), ""))</f>
        <v/>
      </c>
      <c r="BM694" s="61" t="str">
        <f>IF($B694="", "", IF(COUNTIF(BN694:$BY694, "")=BM$8, IF(N694="", "", N694), ""))</f>
        <v/>
      </c>
      <c r="BN694" s="61" t="str">
        <f>IF($B694="", "", IF(COUNTIF(BO694:$BY694, "")=BN$8, IF(O694="", "", O694), ""))</f>
        <v/>
      </c>
      <c r="BO694" s="61" t="str">
        <f>IF($B694="", "", IF(COUNTIF(BP694:$BY694, "")=BO$8, IF(P694="", "", P694), ""))</f>
        <v/>
      </c>
      <c r="BP694" s="61" t="str">
        <f>IF($B694="", "", IF(COUNTIF(BQ694:$BY694, "")=BP$8, IF(Q694="", "", Q694), ""))</f>
        <v/>
      </c>
      <c r="BQ694" s="61" t="str">
        <f>IF($B694="", "", IF(COUNTIF(BR694:$BY694, "")=BQ$8, IF(R694="", "", R694), ""))</f>
        <v/>
      </c>
      <c r="BR694" s="61" t="str">
        <f>IF($B694="", "", IF(COUNTIF(BS694:$BY694, "")=BR$8, IF(S694="", "", S694), ""))</f>
        <v/>
      </c>
      <c r="BS694" s="61" t="str">
        <f>IF($B694="", "", IF(COUNTIF(BT694:$BY694, "")=BS$8, IF(T694="", "", T694), ""))</f>
        <v/>
      </c>
      <c r="BT694" s="61" t="str">
        <f>IF($B694="", "", IF(COUNTIF(BU694:$BY694, "")=BT$8, IF(U694="", "", U694), ""))</f>
        <v/>
      </c>
      <c r="BU694" s="61" t="str">
        <f>IF($B694="", "", IF(COUNTIF(BV694:$BY694, "")=BU$8, IF(V694="", "", V694), ""))</f>
        <v/>
      </c>
      <c r="BV694" s="61" t="str">
        <f>IF($B694="", "", IF(COUNTIF(BW694:$BY694, "")=BV$8, IF(W694="", "", W694), ""))</f>
        <v/>
      </c>
      <c r="BW694" s="61" t="str">
        <f>IF($B694="", "", IF(COUNTIF(BX694:$BY694, "")=BW$8, IF(X694="", "", X694), ""))</f>
        <v/>
      </c>
      <c r="BX694" s="61" t="str">
        <f>IF($B694="", "", IF(COUNTIF(BY694:$BY694, "")=BX$8, IF(Y694="", "", Y694), ""))</f>
        <v/>
      </c>
      <c r="BY694" s="50" t="str">
        <f t="shared" si="285"/>
        <v/>
      </c>
      <c r="CA694" s="6" t="str">
        <f t="shared" si="286"/>
        <v/>
      </c>
      <c r="CB694" s="6" t="str">
        <f>IF(CA694="", "", RANK(CA694, $CA$9:$CA$2508, 0)+COUNTIF($CA$9:CA694, CA694)-1)</f>
        <v/>
      </c>
    </row>
    <row r="695" spans="1:80" x14ac:dyDescent="0.25">
      <c r="A695" s="22"/>
      <c r="B695" s="121" t="str">
        <f>IF('Stock Details'!B694="", "", 'Stock Details'!B694)</f>
        <v/>
      </c>
      <c r="C695" s="22"/>
      <c r="D695" s="130"/>
      <c r="E695" s="122"/>
      <c r="F695" s="131"/>
      <c r="G695" s="22"/>
      <c r="H695" s="130" t="str">
        <f t="shared" si="271"/>
        <v/>
      </c>
      <c r="I695" s="122"/>
      <c r="J695" s="131"/>
      <c r="K695" s="22"/>
      <c r="L695" s="130" t="str">
        <f t="shared" si="272"/>
        <v/>
      </c>
      <c r="M695" s="122"/>
      <c r="N695" s="131"/>
      <c r="O695" s="22"/>
      <c r="P695" s="130" t="str">
        <f t="shared" si="273"/>
        <v/>
      </c>
      <c r="Q695" s="122"/>
      <c r="R695" s="131"/>
      <c r="S695" s="22"/>
      <c r="T695" s="130" t="str">
        <f t="shared" si="274"/>
        <v/>
      </c>
      <c r="U695" s="122"/>
      <c r="V695" s="131"/>
      <c r="W695" s="22"/>
      <c r="X695" s="130" t="str">
        <f t="shared" si="275"/>
        <v/>
      </c>
      <c r="Y695" s="122"/>
      <c r="Z695" s="131"/>
      <c r="AA695" s="22"/>
      <c r="AC695" s="6" t="str">
        <f t="shared" si="276"/>
        <v/>
      </c>
      <c r="AE695" s="6" t="str">
        <f t="shared" si="277"/>
        <v/>
      </c>
      <c r="AF695" s="6" t="str">
        <f t="shared" si="278"/>
        <v/>
      </c>
      <c r="AG695" s="6" t="str">
        <f t="shared" si="279"/>
        <v/>
      </c>
      <c r="AH695" s="6" t="str">
        <f t="shared" si="280"/>
        <v/>
      </c>
      <c r="AI695" s="6" t="str">
        <f t="shared" si="281"/>
        <v/>
      </c>
      <c r="AJ695" s="6" t="str">
        <f t="shared" si="282"/>
        <v/>
      </c>
      <c r="AL695" s="9" t="str">
        <f>IF('Stock Details'!F694="", "", 'Stock Details'!F694)</f>
        <v/>
      </c>
      <c r="AM695" s="9" t="str">
        <f>IF('Stock Details'!G694="", "", 'Stock Details'!G694)</f>
        <v/>
      </c>
      <c r="AO695" s="59" t="str">
        <f t="shared" si="283"/>
        <v/>
      </c>
      <c r="AP695" s="59" t="str">
        <f t="shared" si="287"/>
        <v/>
      </c>
      <c r="AQ695" s="59" t="str">
        <f t="shared" si="288"/>
        <v/>
      </c>
      <c r="AR695" s="59" t="str">
        <f t="shared" si="289"/>
        <v/>
      </c>
      <c r="AS695" s="59" t="str">
        <f t="shared" si="290"/>
        <v/>
      </c>
      <c r="AT695" s="59" t="str">
        <f t="shared" si="291"/>
        <v/>
      </c>
      <c r="AV695" s="59" t="str">
        <f t="shared" si="284"/>
        <v/>
      </c>
      <c r="AW695" s="59" t="str">
        <f t="shared" si="266"/>
        <v/>
      </c>
      <c r="AX695" s="59" t="str">
        <f t="shared" si="267"/>
        <v/>
      </c>
      <c r="AY695" s="59" t="str">
        <f t="shared" si="268"/>
        <v/>
      </c>
      <c r="AZ695" s="59" t="str">
        <f t="shared" si="269"/>
        <v/>
      </c>
      <c r="BA695" s="59" t="str">
        <f t="shared" si="270"/>
        <v/>
      </c>
      <c r="BC695" s="49" t="str">
        <f>IF($B695="", "", IF(COUNTIF(BD695:$BY695, "")=BC$8, IF(D695="", "", D695), ""))</f>
        <v/>
      </c>
      <c r="BD695" s="61" t="str">
        <f>IF($B695="", "", IF(COUNTIF(BE695:$BY695, "")=BD$8, IF(E695="", "", E695), ""))</f>
        <v/>
      </c>
      <c r="BE695" s="61" t="str">
        <f>IF($B695="", "", IF(COUNTIF(BF695:$BY695, "")=BE$8, IF(F695="", "", F695), ""))</f>
        <v/>
      </c>
      <c r="BF695" s="61" t="str">
        <f>IF($B695="", "", IF(COUNTIF(BG695:$BY695, "")=BF$8, IF(G695="", "", G695), ""))</f>
        <v/>
      </c>
      <c r="BG695" s="61" t="str">
        <f>IF($B695="", "", IF(COUNTIF(BH695:$BY695, "")=BG$8, IF(H695="", "", H695), ""))</f>
        <v/>
      </c>
      <c r="BH695" s="61" t="str">
        <f>IF($B695="", "", IF(COUNTIF(BI695:$BY695, "")=BH$8, IF(I695="", "", I695), ""))</f>
        <v/>
      </c>
      <c r="BI695" s="61" t="str">
        <f>IF($B695="", "", IF(COUNTIF(BJ695:$BY695, "")=BI$8, IF(J695="", "", J695), ""))</f>
        <v/>
      </c>
      <c r="BJ695" s="61" t="str">
        <f>IF($B695="", "", IF(COUNTIF(BK695:$BY695, "")=BJ$8, IF(K695="", "", K695), ""))</f>
        <v/>
      </c>
      <c r="BK695" s="61" t="str">
        <f>IF($B695="", "", IF(COUNTIF(BL695:$BY695, "")=BK$8, IF(L695="", "", L695), ""))</f>
        <v/>
      </c>
      <c r="BL695" s="61" t="str">
        <f>IF($B695="", "", IF(COUNTIF(BM695:$BY695, "")=BL$8, IF(M695="", "", M695), ""))</f>
        <v/>
      </c>
      <c r="BM695" s="61" t="str">
        <f>IF($B695="", "", IF(COUNTIF(BN695:$BY695, "")=BM$8, IF(N695="", "", N695), ""))</f>
        <v/>
      </c>
      <c r="BN695" s="61" t="str">
        <f>IF($B695="", "", IF(COUNTIF(BO695:$BY695, "")=BN$8, IF(O695="", "", O695), ""))</f>
        <v/>
      </c>
      <c r="BO695" s="61" t="str">
        <f>IF($B695="", "", IF(COUNTIF(BP695:$BY695, "")=BO$8, IF(P695="", "", P695), ""))</f>
        <v/>
      </c>
      <c r="BP695" s="61" t="str">
        <f>IF($B695="", "", IF(COUNTIF(BQ695:$BY695, "")=BP$8, IF(Q695="", "", Q695), ""))</f>
        <v/>
      </c>
      <c r="BQ695" s="61" t="str">
        <f>IF($B695="", "", IF(COUNTIF(BR695:$BY695, "")=BQ$8, IF(R695="", "", R695), ""))</f>
        <v/>
      </c>
      <c r="BR695" s="61" t="str">
        <f>IF($B695="", "", IF(COUNTIF(BS695:$BY695, "")=BR$8, IF(S695="", "", S695), ""))</f>
        <v/>
      </c>
      <c r="BS695" s="61" t="str">
        <f>IF($B695="", "", IF(COUNTIF(BT695:$BY695, "")=BS$8, IF(T695="", "", T695), ""))</f>
        <v/>
      </c>
      <c r="BT695" s="61" t="str">
        <f>IF($B695="", "", IF(COUNTIF(BU695:$BY695, "")=BT$8, IF(U695="", "", U695), ""))</f>
        <v/>
      </c>
      <c r="BU695" s="61" t="str">
        <f>IF($B695="", "", IF(COUNTIF(BV695:$BY695, "")=BU$8, IF(V695="", "", V695), ""))</f>
        <v/>
      </c>
      <c r="BV695" s="61" t="str">
        <f>IF($B695="", "", IF(COUNTIF(BW695:$BY695, "")=BV$8, IF(W695="", "", W695), ""))</f>
        <v/>
      </c>
      <c r="BW695" s="61" t="str">
        <f>IF($B695="", "", IF(COUNTIF(BX695:$BY695, "")=BW$8, IF(X695="", "", X695), ""))</f>
        <v/>
      </c>
      <c r="BX695" s="61" t="str">
        <f>IF($B695="", "", IF(COUNTIF(BY695:$BY695, "")=BX$8, IF(Y695="", "", Y695), ""))</f>
        <v/>
      </c>
      <c r="BY695" s="50" t="str">
        <f t="shared" si="285"/>
        <v/>
      </c>
      <c r="CA695" s="6" t="str">
        <f t="shared" si="286"/>
        <v/>
      </c>
      <c r="CB695" s="6" t="str">
        <f>IF(CA695="", "", RANK(CA695, $CA$9:$CA$2508, 0)+COUNTIF($CA$9:CA695, CA695)-1)</f>
        <v/>
      </c>
    </row>
    <row r="696" spans="1:80" x14ac:dyDescent="0.25">
      <c r="A696" s="22"/>
      <c r="B696" s="121" t="str">
        <f>IF('Stock Details'!B695="", "", 'Stock Details'!B695)</f>
        <v/>
      </c>
      <c r="C696" s="22"/>
      <c r="D696" s="130"/>
      <c r="E696" s="122"/>
      <c r="F696" s="131"/>
      <c r="G696" s="22"/>
      <c r="H696" s="130" t="str">
        <f t="shared" si="271"/>
        <v/>
      </c>
      <c r="I696" s="122"/>
      <c r="J696" s="131"/>
      <c r="K696" s="22"/>
      <c r="L696" s="130" t="str">
        <f t="shared" si="272"/>
        <v/>
      </c>
      <c r="M696" s="122"/>
      <c r="N696" s="131"/>
      <c r="O696" s="22"/>
      <c r="P696" s="130" t="str">
        <f t="shared" si="273"/>
        <v/>
      </c>
      <c r="Q696" s="122"/>
      <c r="R696" s="131"/>
      <c r="S696" s="22"/>
      <c r="T696" s="130" t="str">
        <f t="shared" si="274"/>
        <v/>
      </c>
      <c r="U696" s="122"/>
      <c r="V696" s="131"/>
      <c r="W696" s="22"/>
      <c r="X696" s="130" t="str">
        <f t="shared" si="275"/>
        <v/>
      </c>
      <c r="Y696" s="122"/>
      <c r="Z696" s="131"/>
      <c r="AA696" s="22"/>
      <c r="AC696" s="6" t="str">
        <f t="shared" si="276"/>
        <v/>
      </c>
      <c r="AE696" s="6" t="str">
        <f t="shared" si="277"/>
        <v/>
      </c>
      <c r="AF696" s="6" t="str">
        <f t="shared" si="278"/>
        <v/>
      </c>
      <c r="AG696" s="6" t="str">
        <f t="shared" si="279"/>
        <v/>
      </c>
      <c r="AH696" s="6" t="str">
        <f t="shared" si="280"/>
        <v/>
      </c>
      <c r="AI696" s="6" t="str">
        <f t="shared" si="281"/>
        <v/>
      </c>
      <c r="AJ696" s="6" t="str">
        <f t="shared" si="282"/>
        <v/>
      </c>
      <c r="AL696" s="9" t="str">
        <f>IF('Stock Details'!F695="", "", 'Stock Details'!F695)</f>
        <v/>
      </c>
      <c r="AM696" s="9" t="str">
        <f>IF('Stock Details'!G695="", "", 'Stock Details'!G695)</f>
        <v/>
      </c>
      <c r="AO696" s="59" t="str">
        <f t="shared" si="283"/>
        <v/>
      </c>
      <c r="AP696" s="59" t="str">
        <f t="shared" si="287"/>
        <v/>
      </c>
      <c r="AQ696" s="59" t="str">
        <f t="shared" si="288"/>
        <v/>
      </c>
      <c r="AR696" s="59" t="str">
        <f t="shared" si="289"/>
        <v/>
      </c>
      <c r="AS696" s="59" t="str">
        <f t="shared" si="290"/>
        <v/>
      </c>
      <c r="AT696" s="59" t="str">
        <f t="shared" si="291"/>
        <v/>
      </c>
      <c r="AV696" s="59" t="str">
        <f t="shared" si="284"/>
        <v/>
      </c>
      <c r="AW696" s="59" t="str">
        <f t="shared" si="266"/>
        <v/>
      </c>
      <c r="AX696" s="59" t="str">
        <f t="shared" si="267"/>
        <v/>
      </c>
      <c r="AY696" s="59" t="str">
        <f t="shared" si="268"/>
        <v/>
      </c>
      <c r="AZ696" s="59" t="str">
        <f t="shared" si="269"/>
        <v/>
      </c>
      <c r="BA696" s="59" t="str">
        <f t="shared" si="270"/>
        <v/>
      </c>
      <c r="BC696" s="49" t="str">
        <f>IF($B696="", "", IF(COUNTIF(BD696:$BY696, "")=BC$8, IF(D696="", "", D696), ""))</f>
        <v/>
      </c>
      <c r="BD696" s="61" t="str">
        <f>IF($B696="", "", IF(COUNTIF(BE696:$BY696, "")=BD$8, IF(E696="", "", E696), ""))</f>
        <v/>
      </c>
      <c r="BE696" s="61" t="str">
        <f>IF($B696="", "", IF(COUNTIF(BF696:$BY696, "")=BE$8, IF(F696="", "", F696), ""))</f>
        <v/>
      </c>
      <c r="BF696" s="61" t="str">
        <f>IF($B696="", "", IF(COUNTIF(BG696:$BY696, "")=BF$8, IF(G696="", "", G696), ""))</f>
        <v/>
      </c>
      <c r="BG696" s="61" t="str">
        <f>IF($B696="", "", IF(COUNTIF(BH696:$BY696, "")=BG$8, IF(H696="", "", H696), ""))</f>
        <v/>
      </c>
      <c r="BH696" s="61" t="str">
        <f>IF($B696="", "", IF(COUNTIF(BI696:$BY696, "")=BH$8, IF(I696="", "", I696), ""))</f>
        <v/>
      </c>
      <c r="BI696" s="61" t="str">
        <f>IF($B696="", "", IF(COUNTIF(BJ696:$BY696, "")=BI$8, IF(J696="", "", J696), ""))</f>
        <v/>
      </c>
      <c r="BJ696" s="61" t="str">
        <f>IF($B696="", "", IF(COUNTIF(BK696:$BY696, "")=BJ$8, IF(K696="", "", K696), ""))</f>
        <v/>
      </c>
      <c r="BK696" s="61" t="str">
        <f>IF($B696="", "", IF(COUNTIF(BL696:$BY696, "")=BK$8, IF(L696="", "", L696), ""))</f>
        <v/>
      </c>
      <c r="BL696" s="61" t="str">
        <f>IF($B696="", "", IF(COUNTIF(BM696:$BY696, "")=BL$8, IF(M696="", "", M696), ""))</f>
        <v/>
      </c>
      <c r="BM696" s="61" t="str">
        <f>IF($B696="", "", IF(COUNTIF(BN696:$BY696, "")=BM$8, IF(N696="", "", N696), ""))</f>
        <v/>
      </c>
      <c r="BN696" s="61" t="str">
        <f>IF($B696="", "", IF(COUNTIF(BO696:$BY696, "")=BN$8, IF(O696="", "", O696), ""))</f>
        <v/>
      </c>
      <c r="BO696" s="61" t="str">
        <f>IF($B696="", "", IF(COUNTIF(BP696:$BY696, "")=BO$8, IF(P696="", "", P696), ""))</f>
        <v/>
      </c>
      <c r="BP696" s="61" t="str">
        <f>IF($B696="", "", IF(COUNTIF(BQ696:$BY696, "")=BP$8, IF(Q696="", "", Q696), ""))</f>
        <v/>
      </c>
      <c r="BQ696" s="61" t="str">
        <f>IF($B696="", "", IF(COUNTIF(BR696:$BY696, "")=BQ$8, IF(R696="", "", R696), ""))</f>
        <v/>
      </c>
      <c r="BR696" s="61" t="str">
        <f>IF($B696="", "", IF(COUNTIF(BS696:$BY696, "")=BR$8, IF(S696="", "", S696), ""))</f>
        <v/>
      </c>
      <c r="BS696" s="61" t="str">
        <f>IF($B696="", "", IF(COUNTIF(BT696:$BY696, "")=BS$8, IF(T696="", "", T696), ""))</f>
        <v/>
      </c>
      <c r="BT696" s="61" t="str">
        <f>IF($B696="", "", IF(COUNTIF(BU696:$BY696, "")=BT$8, IF(U696="", "", U696), ""))</f>
        <v/>
      </c>
      <c r="BU696" s="61" t="str">
        <f>IF($B696="", "", IF(COUNTIF(BV696:$BY696, "")=BU$8, IF(V696="", "", V696), ""))</f>
        <v/>
      </c>
      <c r="BV696" s="61" t="str">
        <f>IF($B696="", "", IF(COUNTIF(BW696:$BY696, "")=BV$8, IF(W696="", "", W696), ""))</f>
        <v/>
      </c>
      <c r="BW696" s="61" t="str">
        <f>IF($B696="", "", IF(COUNTIF(BX696:$BY696, "")=BW$8, IF(X696="", "", X696), ""))</f>
        <v/>
      </c>
      <c r="BX696" s="61" t="str">
        <f>IF($B696="", "", IF(COUNTIF(BY696:$BY696, "")=BX$8, IF(Y696="", "", Y696), ""))</f>
        <v/>
      </c>
      <c r="BY696" s="50" t="str">
        <f t="shared" si="285"/>
        <v/>
      </c>
      <c r="CA696" s="6" t="str">
        <f t="shared" si="286"/>
        <v/>
      </c>
      <c r="CB696" s="6" t="str">
        <f>IF(CA696="", "", RANK(CA696, $CA$9:$CA$2508, 0)+COUNTIF($CA$9:CA696, CA696)-1)</f>
        <v/>
      </c>
    </row>
    <row r="697" spans="1:80" x14ac:dyDescent="0.25">
      <c r="A697" s="22"/>
      <c r="B697" s="121" t="str">
        <f>IF('Stock Details'!B696="", "", 'Stock Details'!B696)</f>
        <v/>
      </c>
      <c r="C697" s="22"/>
      <c r="D697" s="130"/>
      <c r="E697" s="122"/>
      <c r="F697" s="131"/>
      <c r="G697" s="22"/>
      <c r="H697" s="130" t="str">
        <f t="shared" si="271"/>
        <v/>
      </c>
      <c r="I697" s="122"/>
      <c r="J697" s="131"/>
      <c r="K697" s="22"/>
      <c r="L697" s="130" t="str">
        <f t="shared" si="272"/>
        <v/>
      </c>
      <c r="M697" s="122"/>
      <c r="N697" s="131"/>
      <c r="O697" s="22"/>
      <c r="P697" s="130" t="str">
        <f t="shared" si="273"/>
        <v/>
      </c>
      <c r="Q697" s="122"/>
      <c r="R697" s="131"/>
      <c r="S697" s="22"/>
      <c r="T697" s="130" t="str">
        <f t="shared" si="274"/>
        <v/>
      </c>
      <c r="U697" s="122"/>
      <c r="V697" s="131"/>
      <c r="W697" s="22"/>
      <c r="X697" s="130" t="str">
        <f t="shared" si="275"/>
        <v/>
      </c>
      <c r="Y697" s="122"/>
      <c r="Z697" s="131"/>
      <c r="AA697" s="22"/>
      <c r="AC697" s="6" t="str">
        <f t="shared" si="276"/>
        <v/>
      </c>
      <c r="AE697" s="6" t="str">
        <f t="shared" si="277"/>
        <v/>
      </c>
      <c r="AF697" s="6" t="str">
        <f t="shared" si="278"/>
        <v/>
      </c>
      <c r="AG697" s="6" t="str">
        <f t="shared" si="279"/>
        <v/>
      </c>
      <c r="AH697" s="6" t="str">
        <f t="shared" si="280"/>
        <v/>
      </c>
      <c r="AI697" s="6" t="str">
        <f t="shared" si="281"/>
        <v/>
      </c>
      <c r="AJ697" s="6" t="str">
        <f t="shared" si="282"/>
        <v/>
      </c>
      <c r="AL697" s="9" t="str">
        <f>IF('Stock Details'!F696="", "", 'Stock Details'!F696)</f>
        <v/>
      </c>
      <c r="AM697" s="9" t="str">
        <f>IF('Stock Details'!G696="", "", 'Stock Details'!G696)</f>
        <v/>
      </c>
      <c r="AO697" s="59" t="str">
        <f t="shared" si="283"/>
        <v/>
      </c>
      <c r="AP697" s="59" t="str">
        <f t="shared" si="287"/>
        <v/>
      </c>
      <c r="AQ697" s="59" t="str">
        <f t="shared" si="288"/>
        <v/>
      </c>
      <c r="AR697" s="59" t="str">
        <f t="shared" si="289"/>
        <v/>
      </c>
      <c r="AS697" s="59" t="str">
        <f t="shared" si="290"/>
        <v/>
      </c>
      <c r="AT697" s="59" t="str">
        <f t="shared" si="291"/>
        <v/>
      </c>
      <c r="AV697" s="59" t="str">
        <f t="shared" si="284"/>
        <v/>
      </c>
      <c r="AW697" s="59" t="str">
        <f t="shared" si="266"/>
        <v/>
      </c>
      <c r="AX697" s="59" t="str">
        <f t="shared" si="267"/>
        <v/>
      </c>
      <c r="AY697" s="59" t="str">
        <f t="shared" si="268"/>
        <v/>
      </c>
      <c r="AZ697" s="59" t="str">
        <f t="shared" si="269"/>
        <v/>
      </c>
      <c r="BA697" s="59" t="str">
        <f t="shared" si="270"/>
        <v/>
      </c>
      <c r="BC697" s="49" t="str">
        <f>IF($B697="", "", IF(COUNTIF(BD697:$BY697, "")=BC$8, IF(D697="", "", D697), ""))</f>
        <v/>
      </c>
      <c r="BD697" s="61" t="str">
        <f>IF($B697="", "", IF(COUNTIF(BE697:$BY697, "")=BD$8, IF(E697="", "", E697), ""))</f>
        <v/>
      </c>
      <c r="BE697" s="61" t="str">
        <f>IF($B697="", "", IF(COUNTIF(BF697:$BY697, "")=BE$8, IF(F697="", "", F697), ""))</f>
        <v/>
      </c>
      <c r="BF697" s="61" t="str">
        <f>IF($B697="", "", IF(COUNTIF(BG697:$BY697, "")=BF$8, IF(G697="", "", G697), ""))</f>
        <v/>
      </c>
      <c r="BG697" s="61" t="str">
        <f>IF($B697="", "", IF(COUNTIF(BH697:$BY697, "")=BG$8, IF(H697="", "", H697), ""))</f>
        <v/>
      </c>
      <c r="BH697" s="61" t="str">
        <f>IF($B697="", "", IF(COUNTIF(BI697:$BY697, "")=BH$8, IF(I697="", "", I697), ""))</f>
        <v/>
      </c>
      <c r="BI697" s="61" t="str">
        <f>IF($B697="", "", IF(COUNTIF(BJ697:$BY697, "")=BI$8, IF(J697="", "", J697), ""))</f>
        <v/>
      </c>
      <c r="BJ697" s="61" t="str">
        <f>IF($B697="", "", IF(COUNTIF(BK697:$BY697, "")=BJ$8, IF(K697="", "", K697), ""))</f>
        <v/>
      </c>
      <c r="BK697" s="61" t="str">
        <f>IF($B697="", "", IF(COUNTIF(BL697:$BY697, "")=BK$8, IF(L697="", "", L697), ""))</f>
        <v/>
      </c>
      <c r="BL697" s="61" t="str">
        <f>IF($B697="", "", IF(COUNTIF(BM697:$BY697, "")=BL$8, IF(M697="", "", M697), ""))</f>
        <v/>
      </c>
      <c r="BM697" s="61" t="str">
        <f>IF($B697="", "", IF(COUNTIF(BN697:$BY697, "")=BM$8, IF(N697="", "", N697), ""))</f>
        <v/>
      </c>
      <c r="BN697" s="61" t="str">
        <f>IF($B697="", "", IF(COUNTIF(BO697:$BY697, "")=BN$8, IF(O697="", "", O697), ""))</f>
        <v/>
      </c>
      <c r="BO697" s="61" t="str">
        <f>IF($B697="", "", IF(COUNTIF(BP697:$BY697, "")=BO$8, IF(P697="", "", P697), ""))</f>
        <v/>
      </c>
      <c r="BP697" s="61" t="str">
        <f>IF($B697="", "", IF(COUNTIF(BQ697:$BY697, "")=BP$8, IF(Q697="", "", Q697), ""))</f>
        <v/>
      </c>
      <c r="BQ697" s="61" t="str">
        <f>IF($B697="", "", IF(COUNTIF(BR697:$BY697, "")=BQ$8, IF(R697="", "", R697), ""))</f>
        <v/>
      </c>
      <c r="BR697" s="61" t="str">
        <f>IF($B697="", "", IF(COUNTIF(BS697:$BY697, "")=BR$8, IF(S697="", "", S697), ""))</f>
        <v/>
      </c>
      <c r="BS697" s="61" t="str">
        <f>IF($B697="", "", IF(COUNTIF(BT697:$BY697, "")=BS$8, IF(T697="", "", T697), ""))</f>
        <v/>
      </c>
      <c r="BT697" s="61" t="str">
        <f>IF($B697="", "", IF(COUNTIF(BU697:$BY697, "")=BT$8, IF(U697="", "", U697), ""))</f>
        <v/>
      </c>
      <c r="BU697" s="61" t="str">
        <f>IF($B697="", "", IF(COUNTIF(BV697:$BY697, "")=BU$8, IF(V697="", "", V697), ""))</f>
        <v/>
      </c>
      <c r="BV697" s="61" t="str">
        <f>IF($B697="", "", IF(COUNTIF(BW697:$BY697, "")=BV$8, IF(W697="", "", W697), ""))</f>
        <v/>
      </c>
      <c r="BW697" s="61" t="str">
        <f>IF($B697="", "", IF(COUNTIF(BX697:$BY697, "")=BW$8, IF(X697="", "", X697), ""))</f>
        <v/>
      </c>
      <c r="BX697" s="61" t="str">
        <f>IF($B697="", "", IF(COUNTIF(BY697:$BY697, "")=BX$8, IF(Y697="", "", Y697), ""))</f>
        <v/>
      </c>
      <c r="BY697" s="50" t="str">
        <f t="shared" si="285"/>
        <v/>
      </c>
      <c r="CA697" s="6" t="str">
        <f t="shared" si="286"/>
        <v/>
      </c>
      <c r="CB697" s="6" t="str">
        <f>IF(CA697="", "", RANK(CA697, $CA$9:$CA$2508, 0)+COUNTIF($CA$9:CA697, CA697)-1)</f>
        <v/>
      </c>
    </row>
    <row r="698" spans="1:80" x14ac:dyDescent="0.25">
      <c r="A698" s="22"/>
      <c r="B698" s="121" t="str">
        <f>IF('Stock Details'!B697="", "", 'Stock Details'!B697)</f>
        <v/>
      </c>
      <c r="C698" s="22"/>
      <c r="D698" s="130"/>
      <c r="E698" s="122"/>
      <c r="F698" s="131"/>
      <c r="G698" s="22"/>
      <c r="H698" s="130" t="str">
        <f t="shared" si="271"/>
        <v/>
      </c>
      <c r="I698" s="122"/>
      <c r="J698" s="131"/>
      <c r="K698" s="22"/>
      <c r="L698" s="130" t="str">
        <f t="shared" si="272"/>
        <v/>
      </c>
      <c r="M698" s="122"/>
      <c r="N698" s="131"/>
      <c r="O698" s="22"/>
      <c r="P698" s="130" t="str">
        <f t="shared" si="273"/>
        <v/>
      </c>
      <c r="Q698" s="122"/>
      <c r="R698" s="131"/>
      <c r="S698" s="22"/>
      <c r="T698" s="130" t="str">
        <f t="shared" si="274"/>
        <v/>
      </c>
      <c r="U698" s="122"/>
      <c r="V698" s="131"/>
      <c r="W698" s="22"/>
      <c r="X698" s="130" t="str">
        <f t="shared" si="275"/>
        <v/>
      </c>
      <c r="Y698" s="122"/>
      <c r="Z698" s="131"/>
      <c r="AA698" s="22"/>
      <c r="AC698" s="6" t="str">
        <f t="shared" si="276"/>
        <v/>
      </c>
      <c r="AE698" s="6" t="str">
        <f t="shared" si="277"/>
        <v/>
      </c>
      <c r="AF698" s="6" t="str">
        <f t="shared" si="278"/>
        <v/>
      </c>
      <c r="AG698" s="6" t="str">
        <f t="shared" si="279"/>
        <v/>
      </c>
      <c r="AH698" s="6" t="str">
        <f t="shared" si="280"/>
        <v/>
      </c>
      <c r="AI698" s="6" t="str">
        <f t="shared" si="281"/>
        <v/>
      </c>
      <c r="AJ698" s="6" t="str">
        <f t="shared" si="282"/>
        <v/>
      </c>
      <c r="AL698" s="9" t="str">
        <f>IF('Stock Details'!F697="", "", 'Stock Details'!F697)</f>
        <v/>
      </c>
      <c r="AM698" s="9" t="str">
        <f>IF('Stock Details'!G697="", "", 'Stock Details'!G697)</f>
        <v/>
      </c>
      <c r="AO698" s="59" t="str">
        <f t="shared" si="283"/>
        <v/>
      </c>
      <c r="AP698" s="59" t="str">
        <f t="shared" si="287"/>
        <v/>
      </c>
      <c r="AQ698" s="59" t="str">
        <f t="shared" si="288"/>
        <v/>
      </c>
      <c r="AR698" s="59" t="str">
        <f t="shared" si="289"/>
        <v/>
      </c>
      <c r="AS698" s="59" t="str">
        <f t="shared" si="290"/>
        <v/>
      </c>
      <c r="AT698" s="59" t="str">
        <f t="shared" si="291"/>
        <v/>
      </c>
      <c r="AV698" s="59" t="str">
        <f t="shared" si="284"/>
        <v/>
      </c>
      <c r="AW698" s="59" t="str">
        <f t="shared" si="266"/>
        <v/>
      </c>
      <c r="AX698" s="59" t="str">
        <f t="shared" si="267"/>
        <v/>
      </c>
      <c r="AY698" s="59" t="str">
        <f t="shared" si="268"/>
        <v/>
      </c>
      <c r="AZ698" s="59" t="str">
        <f t="shared" si="269"/>
        <v/>
      </c>
      <c r="BA698" s="59" t="str">
        <f t="shared" si="270"/>
        <v/>
      </c>
      <c r="BC698" s="49" t="str">
        <f>IF($B698="", "", IF(COUNTIF(BD698:$BY698, "")=BC$8, IF(D698="", "", D698), ""))</f>
        <v/>
      </c>
      <c r="BD698" s="61" t="str">
        <f>IF($B698="", "", IF(COUNTIF(BE698:$BY698, "")=BD$8, IF(E698="", "", E698), ""))</f>
        <v/>
      </c>
      <c r="BE698" s="61" t="str">
        <f>IF($B698="", "", IF(COUNTIF(BF698:$BY698, "")=BE$8, IF(F698="", "", F698), ""))</f>
        <v/>
      </c>
      <c r="BF698" s="61" t="str">
        <f>IF($B698="", "", IF(COUNTIF(BG698:$BY698, "")=BF$8, IF(G698="", "", G698), ""))</f>
        <v/>
      </c>
      <c r="BG698" s="61" t="str">
        <f>IF($B698="", "", IF(COUNTIF(BH698:$BY698, "")=BG$8, IF(H698="", "", H698), ""))</f>
        <v/>
      </c>
      <c r="BH698" s="61" t="str">
        <f>IF($B698="", "", IF(COUNTIF(BI698:$BY698, "")=BH$8, IF(I698="", "", I698), ""))</f>
        <v/>
      </c>
      <c r="BI698" s="61" t="str">
        <f>IF($B698="", "", IF(COUNTIF(BJ698:$BY698, "")=BI$8, IF(J698="", "", J698), ""))</f>
        <v/>
      </c>
      <c r="BJ698" s="61" t="str">
        <f>IF($B698="", "", IF(COUNTIF(BK698:$BY698, "")=BJ$8, IF(K698="", "", K698), ""))</f>
        <v/>
      </c>
      <c r="BK698" s="61" t="str">
        <f>IF($B698="", "", IF(COUNTIF(BL698:$BY698, "")=BK$8, IF(L698="", "", L698), ""))</f>
        <v/>
      </c>
      <c r="BL698" s="61" t="str">
        <f>IF($B698="", "", IF(COUNTIF(BM698:$BY698, "")=BL$8, IF(M698="", "", M698), ""))</f>
        <v/>
      </c>
      <c r="BM698" s="61" t="str">
        <f>IF($B698="", "", IF(COUNTIF(BN698:$BY698, "")=BM$8, IF(N698="", "", N698), ""))</f>
        <v/>
      </c>
      <c r="BN698" s="61" t="str">
        <f>IF($B698="", "", IF(COUNTIF(BO698:$BY698, "")=BN$8, IF(O698="", "", O698), ""))</f>
        <v/>
      </c>
      <c r="BO698" s="61" t="str">
        <f>IF($B698="", "", IF(COUNTIF(BP698:$BY698, "")=BO$8, IF(P698="", "", P698), ""))</f>
        <v/>
      </c>
      <c r="BP698" s="61" t="str">
        <f>IF($B698="", "", IF(COUNTIF(BQ698:$BY698, "")=BP$8, IF(Q698="", "", Q698), ""))</f>
        <v/>
      </c>
      <c r="BQ698" s="61" t="str">
        <f>IF($B698="", "", IF(COUNTIF(BR698:$BY698, "")=BQ$8, IF(R698="", "", R698), ""))</f>
        <v/>
      </c>
      <c r="BR698" s="61" t="str">
        <f>IF($B698="", "", IF(COUNTIF(BS698:$BY698, "")=BR$8, IF(S698="", "", S698), ""))</f>
        <v/>
      </c>
      <c r="BS698" s="61" t="str">
        <f>IF($B698="", "", IF(COUNTIF(BT698:$BY698, "")=BS$8, IF(T698="", "", T698), ""))</f>
        <v/>
      </c>
      <c r="BT698" s="61" t="str">
        <f>IF($B698="", "", IF(COUNTIF(BU698:$BY698, "")=BT$8, IF(U698="", "", U698), ""))</f>
        <v/>
      </c>
      <c r="BU698" s="61" t="str">
        <f>IF($B698="", "", IF(COUNTIF(BV698:$BY698, "")=BU$8, IF(V698="", "", V698), ""))</f>
        <v/>
      </c>
      <c r="BV698" s="61" t="str">
        <f>IF($B698="", "", IF(COUNTIF(BW698:$BY698, "")=BV$8, IF(W698="", "", W698), ""))</f>
        <v/>
      </c>
      <c r="BW698" s="61" t="str">
        <f>IF($B698="", "", IF(COUNTIF(BX698:$BY698, "")=BW$8, IF(X698="", "", X698), ""))</f>
        <v/>
      </c>
      <c r="BX698" s="61" t="str">
        <f>IF($B698="", "", IF(COUNTIF(BY698:$BY698, "")=BX$8, IF(Y698="", "", Y698), ""))</f>
        <v/>
      </c>
      <c r="BY698" s="50" t="str">
        <f t="shared" si="285"/>
        <v/>
      </c>
      <c r="CA698" s="6" t="str">
        <f t="shared" si="286"/>
        <v/>
      </c>
      <c r="CB698" s="6" t="str">
        <f>IF(CA698="", "", RANK(CA698, $CA$9:$CA$2508, 0)+COUNTIF($CA$9:CA698, CA698)-1)</f>
        <v/>
      </c>
    </row>
    <row r="699" spans="1:80" x14ac:dyDescent="0.25">
      <c r="A699" s="22"/>
      <c r="B699" s="121" t="str">
        <f>IF('Stock Details'!B698="", "", 'Stock Details'!B698)</f>
        <v/>
      </c>
      <c r="C699" s="22"/>
      <c r="D699" s="130"/>
      <c r="E699" s="122"/>
      <c r="F699" s="131"/>
      <c r="G699" s="22"/>
      <c r="H699" s="130" t="str">
        <f t="shared" si="271"/>
        <v/>
      </c>
      <c r="I699" s="122"/>
      <c r="J699" s="131"/>
      <c r="K699" s="22"/>
      <c r="L699" s="130" t="str">
        <f t="shared" si="272"/>
        <v/>
      </c>
      <c r="M699" s="122"/>
      <c r="N699" s="131"/>
      <c r="O699" s="22"/>
      <c r="P699" s="130" t="str">
        <f t="shared" si="273"/>
        <v/>
      </c>
      <c r="Q699" s="122"/>
      <c r="R699" s="131"/>
      <c r="S699" s="22"/>
      <c r="T699" s="130" t="str">
        <f t="shared" si="274"/>
        <v/>
      </c>
      <c r="U699" s="122"/>
      <c r="V699" s="131"/>
      <c r="W699" s="22"/>
      <c r="X699" s="130" t="str">
        <f t="shared" si="275"/>
        <v/>
      </c>
      <c r="Y699" s="122"/>
      <c r="Z699" s="131"/>
      <c r="AA699" s="22"/>
      <c r="AC699" s="6" t="str">
        <f t="shared" si="276"/>
        <v/>
      </c>
      <c r="AE699" s="6" t="str">
        <f t="shared" si="277"/>
        <v/>
      </c>
      <c r="AF699" s="6" t="str">
        <f t="shared" si="278"/>
        <v/>
      </c>
      <c r="AG699" s="6" t="str">
        <f t="shared" si="279"/>
        <v/>
      </c>
      <c r="AH699" s="6" t="str">
        <f t="shared" si="280"/>
        <v/>
      </c>
      <c r="AI699" s="6" t="str">
        <f t="shared" si="281"/>
        <v/>
      </c>
      <c r="AJ699" s="6" t="str">
        <f t="shared" si="282"/>
        <v/>
      </c>
      <c r="AL699" s="9" t="str">
        <f>IF('Stock Details'!F698="", "", 'Stock Details'!F698)</f>
        <v/>
      </c>
      <c r="AM699" s="9" t="str">
        <f>IF('Stock Details'!G698="", "", 'Stock Details'!G698)</f>
        <v/>
      </c>
      <c r="AO699" s="59" t="str">
        <f t="shared" si="283"/>
        <v/>
      </c>
      <c r="AP699" s="59" t="str">
        <f t="shared" si="287"/>
        <v/>
      </c>
      <c r="AQ699" s="59" t="str">
        <f t="shared" si="288"/>
        <v/>
      </c>
      <c r="AR699" s="59" t="str">
        <f t="shared" si="289"/>
        <v/>
      </c>
      <c r="AS699" s="59" t="str">
        <f t="shared" si="290"/>
        <v/>
      </c>
      <c r="AT699" s="59" t="str">
        <f t="shared" si="291"/>
        <v/>
      </c>
      <c r="AV699" s="59" t="str">
        <f t="shared" si="284"/>
        <v/>
      </c>
      <c r="AW699" s="59" t="str">
        <f t="shared" si="266"/>
        <v/>
      </c>
      <c r="AX699" s="59" t="str">
        <f t="shared" si="267"/>
        <v/>
      </c>
      <c r="AY699" s="59" t="str">
        <f t="shared" si="268"/>
        <v/>
      </c>
      <c r="AZ699" s="59" t="str">
        <f t="shared" si="269"/>
        <v/>
      </c>
      <c r="BA699" s="59" t="str">
        <f t="shared" si="270"/>
        <v/>
      </c>
      <c r="BC699" s="49" t="str">
        <f>IF($B699="", "", IF(COUNTIF(BD699:$BY699, "")=BC$8, IF(D699="", "", D699), ""))</f>
        <v/>
      </c>
      <c r="BD699" s="61" t="str">
        <f>IF($B699="", "", IF(COUNTIF(BE699:$BY699, "")=BD$8, IF(E699="", "", E699), ""))</f>
        <v/>
      </c>
      <c r="BE699" s="61" t="str">
        <f>IF($B699="", "", IF(COUNTIF(BF699:$BY699, "")=BE$8, IF(F699="", "", F699), ""))</f>
        <v/>
      </c>
      <c r="BF699" s="61" t="str">
        <f>IF($B699="", "", IF(COUNTIF(BG699:$BY699, "")=BF$8, IF(G699="", "", G699), ""))</f>
        <v/>
      </c>
      <c r="BG699" s="61" t="str">
        <f>IF($B699="", "", IF(COUNTIF(BH699:$BY699, "")=BG$8, IF(H699="", "", H699), ""))</f>
        <v/>
      </c>
      <c r="BH699" s="61" t="str">
        <f>IF($B699="", "", IF(COUNTIF(BI699:$BY699, "")=BH$8, IF(I699="", "", I699), ""))</f>
        <v/>
      </c>
      <c r="BI699" s="61" t="str">
        <f>IF($B699="", "", IF(COUNTIF(BJ699:$BY699, "")=BI$8, IF(J699="", "", J699), ""))</f>
        <v/>
      </c>
      <c r="BJ699" s="61" t="str">
        <f>IF($B699="", "", IF(COUNTIF(BK699:$BY699, "")=BJ$8, IF(K699="", "", K699), ""))</f>
        <v/>
      </c>
      <c r="BK699" s="61" t="str">
        <f>IF($B699="", "", IF(COUNTIF(BL699:$BY699, "")=BK$8, IF(L699="", "", L699), ""))</f>
        <v/>
      </c>
      <c r="BL699" s="61" t="str">
        <f>IF($B699="", "", IF(COUNTIF(BM699:$BY699, "")=BL$8, IF(M699="", "", M699), ""))</f>
        <v/>
      </c>
      <c r="BM699" s="61" t="str">
        <f>IF($B699="", "", IF(COUNTIF(BN699:$BY699, "")=BM$8, IF(N699="", "", N699), ""))</f>
        <v/>
      </c>
      <c r="BN699" s="61" t="str">
        <f>IF($B699="", "", IF(COUNTIF(BO699:$BY699, "")=BN$8, IF(O699="", "", O699), ""))</f>
        <v/>
      </c>
      <c r="BO699" s="61" t="str">
        <f>IF($B699="", "", IF(COUNTIF(BP699:$BY699, "")=BO$8, IF(P699="", "", P699), ""))</f>
        <v/>
      </c>
      <c r="BP699" s="61" t="str">
        <f>IF($B699="", "", IF(COUNTIF(BQ699:$BY699, "")=BP$8, IF(Q699="", "", Q699), ""))</f>
        <v/>
      </c>
      <c r="BQ699" s="61" t="str">
        <f>IF($B699="", "", IF(COUNTIF(BR699:$BY699, "")=BQ$8, IF(R699="", "", R699), ""))</f>
        <v/>
      </c>
      <c r="BR699" s="61" t="str">
        <f>IF($B699="", "", IF(COUNTIF(BS699:$BY699, "")=BR$8, IF(S699="", "", S699), ""))</f>
        <v/>
      </c>
      <c r="BS699" s="61" t="str">
        <f>IF($B699="", "", IF(COUNTIF(BT699:$BY699, "")=BS$8, IF(T699="", "", T699), ""))</f>
        <v/>
      </c>
      <c r="BT699" s="61" t="str">
        <f>IF($B699="", "", IF(COUNTIF(BU699:$BY699, "")=BT$8, IF(U699="", "", U699), ""))</f>
        <v/>
      </c>
      <c r="BU699" s="61" t="str">
        <f>IF($B699="", "", IF(COUNTIF(BV699:$BY699, "")=BU$8, IF(V699="", "", V699), ""))</f>
        <v/>
      </c>
      <c r="BV699" s="61" t="str">
        <f>IF($B699="", "", IF(COUNTIF(BW699:$BY699, "")=BV$8, IF(W699="", "", W699), ""))</f>
        <v/>
      </c>
      <c r="BW699" s="61" t="str">
        <f>IF($B699="", "", IF(COUNTIF(BX699:$BY699, "")=BW$8, IF(X699="", "", X699), ""))</f>
        <v/>
      </c>
      <c r="BX699" s="61" t="str">
        <f>IF($B699="", "", IF(COUNTIF(BY699:$BY699, "")=BX$8, IF(Y699="", "", Y699), ""))</f>
        <v/>
      </c>
      <c r="BY699" s="50" t="str">
        <f t="shared" si="285"/>
        <v/>
      </c>
      <c r="CA699" s="6" t="str">
        <f t="shared" si="286"/>
        <v/>
      </c>
      <c r="CB699" s="6" t="str">
        <f>IF(CA699="", "", RANK(CA699, $CA$9:$CA$2508, 0)+COUNTIF($CA$9:CA699, CA699)-1)</f>
        <v/>
      </c>
    </row>
    <row r="700" spans="1:80" x14ac:dyDescent="0.25">
      <c r="A700" s="22"/>
      <c r="B700" s="121" t="str">
        <f>IF('Stock Details'!B699="", "", 'Stock Details'!B699)</f>
        <v/>
      </c>
      <c r="C700" s="22"/>
      <c r="D700" s="130"/>
      <c r="E700" s="122"/>
      <c r="F700" s="131"/>
      <c r="G700" s="22"/>
      <c r="H700" s="130" t="str">
        <f t="shared" si="271"/>
        <v/>
      </c>
      <c r="I700" s="122"/>
      <c r="J700" s="131"/>
      <c r="K700" s="22"/>
      <c r="L700" s="130" t="str">
        <f t="shared" si="272"/>
        <v/>
      </c>
      <c r="M700" s="122"/>
      <c r="N700" s="131"/>
      <c r="O700" s="22"/>
      <c r="P700" s="130" t="str">
        <f t="shared" si="273"/>
        <v/>
      </c>
      <c r="Q700" s="122"/>
      <c r="R700" s="131"/>
      <c r="S700" s="22"/>
      <c r="T700" s="130" t="str">
        <f t="shared" si="274"/>
        <v/>
      </c>
      <c r="U700" s="122"/>
      <c r="V700" s="131"/>
      <c r="W700" s="22"/>
      <c r="X700" s="130" t="str">
        <f t="shared" si="275"/>
        <v/>
      </c>
      <c r="Y700" s="122"/>
      <c r="Z700" s="131"/>
      <c r="AA700" s="22"/>
      <c r="AC700" s="6" t="str">
        <f t="shared" si="276"/>
        <v/>
      </c>
      <c r="AE700" s="6" t="str">
        <f t="shared" si="277"/>
        <v/>
      </c>
      <c r="AF700" s="6" t="str">
        <f t="shared" si="278"/>
        <v/>
      </c>
      <c r="AG700" s="6" t="str">
        <f t="shared" si="279"/>
        <v/>
      </c>
      <c r="AH700" s="6" t="str">
        <f t="shared" si="280"/>
        <v/>
      </c>
      <c r="AI700" s="6" t="str">
        <f t="shared" si="281"/>
        <v/>
      </c>
      <c r="AJ700" s="6" t="str">
        <f t="shared" si="282"/>
        <v/>
      </c>
      <c r="AL700" s="9" t="str">
        <f>IF('Stock Details'!F699="", "", 'Stock Details'!F699)</f>
        <v/>
      </c>
      <c r="AM700" s="9" t="str">
        <f>IF('Stock Details'!G699="", "", 'Stock Details'!G699)</f>
        <v/>
      </c>
      <c r="AO700" s="59" t="str">
        <f t="shared" si="283"/>
        <v/>
      </c>
      <c r="AP700" s="59" t="str">
        <f t="shared" si="287"/>
        <v/>
      </c>
      <c r="AQ700" s="59" t="str">
        <f t="shared" si="288"/>
        <v/>
      </c>
      <c r="AR700" s="59" t="str">
        <f t="shared" si="289"/>
        <v/>
      </c>
      <c r="AS700" s="59" t="str">
        <f t="shared" si="290"/>
        <v/>
      </c>
      <c r="AT700" s="59" t="str">
        <f t="shared" si="291"/>
        <v/>
      </c>
      <c r="AV700" s="59" t="str">
        <f t="shared" si="284"/>
        <v/>
      </c>
      <c r="AW700" s="59" t="str">
        <f t="shared" si="266"/>
        <v/>
      </c>
      <c r="AX700" s="59" t="str">
        <f t="shared" si="267"/>
        <v/>
      </c>
      <c r="AY700" s="59" t="str">
        <f t="shared" si="268"/>
        <v/>
      </c>
      <c r="AZ700" s="59" t="str">
        <f t="shared" si="269"/>
        <v/>
      </c>
      <c r="BA700" s="59" t="str">
        <f t="shared" si="270"/>
        <v/>
      </c>
      <c r="BC700" s="49" t="str">
        <f>IF($B700="", "", IF(COUNTIF(BD700:$BY700, "")=BC$8, IF(D700="", "", D700), ""))</f>
        <v/>
      </c>
      <c r="BD700" s="61" t="str">
        <f>IF($B700="", "", IF(COUNTIF(BE700:$BY700, "")=BD$8, IF(E700="", "", E700), ""))</f>
        <v/>
      </c>
      <c r="BE700" s="61" t="str">
        <f>IF($B700="", "", IF(COUNTIF(BF700:$BY700, "")=BE$8, IF(F700="", "", F700), ""))</f>
        <v/>
      </c>
      <c r="BF700" s="61" t="str">
        <f>IF($B700="", "", IF(COUNTIF(BG700:$BY700, "")=BF$8, IF(G700="", "", G700), ""))</f>
        <v/>
      </c>
      <c r="BG700" s="61" t="str">
        <f>IF($B700="", "", IF(COUNTIF(BH700:$BY700, "")=BG$8, IF(H700="", "", H700), ""))</f>
        <v/>
      </c>
      <c r="BH700" s="61" t="str">
        <f>IF($B700="", "", IF(COUNTIF(BI700:$BY700, "")=BH$8, IF(I700="", "", I700), ""))</f>
        <v/>
      </c>
      <c r="BI700" s="61" t="str">
        <f>IF($B700="", "", IF(COUNTIF(BJ700:$BY700, "")=BI$8, IF(J700="", "", J700), ""))</f>
        <v/>
      </c>
      <c r="BJ700" s="61" t="str">
        <f>IF($B700="", "", IF(COUNTIF(BK700:$BY700, "")=BJ$8, IF(K700="", "", K700), ""))</f>
        <v/>
      </c>
      <c r="BK700" s="61" t="str">
        <f>IF($B700="", "", IF(COUNTIF(BL700:$BY700, "")=BK$8, IF(L700="", "", L700), ""))</f>
        <v/>
      </c>
      <c r="BL700" s="61" t="str">
        <f>IF($B700="", "", IF(COUNTIF(BM700:$BY700, "")=BL$8, IF(M700="", "", M700), ""))</f>
        <v/>
      </c>
      <c r="BM700" s="61" t="str">
        <f>IF($B700="", "", IF(COUNTIF(BN700:$BY700, "")=BM$8, IF(N700="", "", N700), ""))</f>
        <v/>
      </c>
      <c r="BN700" s="61" t="str">
        <f>IF($B700="", "", IF(COUNTIF(BO700:$BY700, "")=BN$8, IF(O700="", "", O700), ""))</f>
        <v/>
      </c>
      <c r="BO700" s="61" t="str">
        <f>IF($B700="", "", IF(COUNTIF(BP700:$BY700, "")=BO$8, IF(P700="", "", P700), ""))</f>
        <v/>
      </c>
      <c r="BP700" s="61" t="str">
        <f>IF($B700="", "", IF(COUNTIF(BQ700:$BY700, "")=BP$8, IF(Q700="", "", Q700), ""))</f>
        <v/>
      </c>
      <c r="BQ700" s="61" t="str">
        <f>IF($B700="", "", IF(COUNTIF(BR700:$BY700, "")=BQ$8, IF(R700="", "", R700), ""))</f>
        <v/>
      </c>
      <c r="BR700" s="61" t="str">
        <f>IF($B700="", "", IF(COUNTIF(BS700:$BY700, "")=BR$8, IF(S700="", "", S700), ""))</f>
        <v/>
      </c>
      <c r="BS700" s="61" t="str">
        <f>IF($B700="", "", IF(COUNTIF(BT700:$BY700, "")=BS$8, IF(T700="", "", T700), ""))</f>
        <v/>
      </c>
      <c r="BT700" s="61" t="str">
        <f>IF($B700="", "", IF(COUNTIF(BU700:$BY700, "")=BT$8, IF(U700="", "", U700), ""))</f>
        <v/>
      </c>
      <c r="BU700" s="61" t="str">
        <f>IF($B700="", "", IF(COUNTIF(BV700:$BY700, "")=BU$8, IF(V700="", "", V700), ""))</f>
        <v/>
      </c>
      <c r="BV700" s="61" t="str">
        <f>IF($B700="", "", IF(COUNTIF(BW700:$BY700, "")=BV$8, IF(W700="", "", W700), ""))</f>
        <v/>
      </c>
      <c r="BW700" s="61" t="str">
        <f>IF($B700="", "", IF(COUNTIF(BX700:$BY700, "")=BW$8, IF(X700="", "", X700), ""))</f>
        <v/>
      </c>
      <c r="BX700" s="61" t="str">
        <f>IF($B700="", "", IF(COUNTIF(BY700:$BY700, "")=BX$8, IF(Y700="", "", Y700), ""))</f>
        <v/>
      </c>
      <c r="BY700" s="50" t="str">
        <f t="shared" si="285"/>
        <v/>
      </c>
      <c r="CA700" s="6" t="str">
        <f t="shared" si="286"/>
        <v/>
      </c>
      <c r="CB700" s="6" t="str">
        <f>IF(CA700="", "", RANK(CA700, $CA$9:$CA$2508, 0)+COUNTIF($CA$9:CA700, CA700)-1)</f>
        <v/>
      </c>
    </row>
    <row r="701" spans="1:80" x14ac:dyDescent="0.25">
      <c r="A701" s="22"/>
      <c r="B701" s="121" t="str">
        <f>IF('Stock Details'!B700="", "", 'Stock Details'!B700)</f>
        <v/>
      </c>
      <c r="C701" s="22"/>
      <c r="D701" s="130"/>
      <c r="E701" s="122"/>
      <c r="F701" s="131"/>
      <c r="G701" s="22"/>
      <c r="H701" s="130" t="str">
        <f t="shared" si="271"/>
        <v/>
      </c>
      <c r="I701" s="122"/>
      <c r="J701" s="131"/>
      <c r="K701" s="22"/>
      <c r="L701" s="130" t="str">
        <f t="shared" si="272"/>
        <v/>
      </c>
      <c r="M701" s="122"/>
      <c r="N701" s="131"/>
      <c r="O701" s="22"/>
      <c r="P701" s="130" t="str">
        <f t="shared" si="273"/>
        <v/>
      </c>
      <c r="Q701" s="122"/>
      <c r="R701" s="131"/>
      <c r="S701" s="22"/>
      <c r="T701" s="130" t="str">
        <f t="shared" si="274"/>
        <v/>
      </c>
      <c r="U701" s="122"/>
      <c r="V701" s="131"/>
      <c r="W701" s="22"/>
      <c r="X701" s="130" t="str">
        <f t="shared" si="275"/>
        <v/>
      </c>
      <c r="Y701" s="122"/>
      <c r="Z701" s="131"/>
      <c r="AA701" s="22"/>
      <c r="AC701" s="6" t="str">
        <f t="shared" si="276"/>
        <v/>
      </c>
      <c r="AE701" s="6" t="str">
        <f t="shared" si="277"/>
        <v/>
      </c>
      <c r="AF701" s="6" t="str">
        <f t="shared" si="278"/>
        <v/>
      </c>
      <c r="AG701" s="6" t="str">
        <f t="shared" si="279"/>
        <v/>
      </c>
      <c r="AH701" s="6" t="str">
        <f t="shared" si="280"/>
        <v/>
      </c>
      <c r="AI701" s="6" t="str">
        <f t="shared" si="281"/>
        <v/>
      </c>
      <c r="AJ701" s="6" t="str">
        <f t="shared" si="282"/>
        <v/>
      </c>
      <c r="AL701" s="9" t="str">
        <f>IF('Stock Details'!F700="", "", 'Stock Details'!F700)</f>
        <v/>
      </c>
      <c r="AM701" s="9" t="str">
        <f>IF('Stock Details'!G700="", "", 'Stock Details'!G700)</f>
        <v/>
      </c>
      <c r="AO701" s="59" t="str">
        <f t="shared" si="283"/>
        <v/>
      </c>
      <c r="AP701" s="59" t="str">
        <f t="shared" si="287"/>
        <v/>
      </c>
      <c r="AQ701" s="59" t="str">
        <f t="shared" si="288"/>
        <v/>
      </c>
      <c r="AR701" s="59" t="str">
        <f t="shared" si="289"/>
        <v/>
      </c>
      <c r="AS701" s="59" t="str">
        <f t="shared" si="290"/>
        <v/>
      </c>
      <c r="AT701" s="59" t="str">
        <f t="shared" si="291"/>
        <v/>
      </c>
      <c r="AV701" s="59" t="str">
        <f t="shared" si="284"/>
        <v/>
      </c>
      <c r="AW701" s="59" t="str">
        <f t="shared" si="266"/>
        <v/>
      </c>
      <c r="AX701" s="59" t="str">
        <f t="shared" si="267"/>
        <v/>
      </c>
      <c r="AY701" s="59" t="str">
        <f t="shared" si="268"/>
        <v/>
      </c>
      <c r="AZ701" s="59" t="str">
        <f t="shared" si="269"/>
        <v/>
      </c>
      <c r="BA701" s="59" t="str">
        <f t="shared" si="270"/>
        <v/>
      </c>
      <c r="BC701" s="49" t="str">
        <f>IF($B701="", "", IF(COUNTIF(BD701:$BY701, "")=BC$8, IF(D701="", "", D701), ""))</f>
        <v/>
      </c>
      <c r="BD701" s="61" t="str">
        <f>IF($B701="", "", IF(COUNTIF(BE701:$BY701, "")=BD$8, IF(E701="", "", E701), ""))</f>
        <v/>
      </c>
      <c r="BE701" s="61" t="str">
        <f>IF($B701="", "", IF(COUNTIF(BF701:$BY701, "")=BE$8, IF(F701="", "", F701), ""))</f>
        <v/>
      </c>
      <c r="BF701" s="61" t="str">
        <f>IF($B701="", "", IF(COUNTIF(BG701:$BY701, "")=BF$8, IF(G701="", "", G701), ""))</f>
        <v/>
      </c>
      <c r="BG701" s="61" t="str">
        <f>IF($B701="", "", IF(COUNTIF(BH701:$BY701, "")=BG$8, IF(H701="", "", H701), ""))</f>
        <v/>
      </c>
      <c r="BH701" s="61" t="str">
        <f>IF($B701="", "", IF(COUNTIF(BI701:$BY701, "")=BH$8, IF(I701="", "", I701), ""))</f>
        <v/>
      </c>
      <c r="BI701" s="61" t="str">
        <f>IF($B701="", "", IF(COUNTIF(BJ701:$BY701, "")=BI$8, IF(J701="", "", J701), ""))</f>
        <v/>
      </c>
      <c r="BJ701" s="61" t="str">
        <f>IF($B701="", "", IF(COUNTIF(BK701:$BY701, "")=BJ$8, IF(K701="", "", K701), ""))</f>
        <v/>
      </c>
      <c r="BK701" s="61" t="str">
        <f>IF($B701="", "", IF(COUNTIF(BL701:$BY701, "")=BK$8, IF(L701="", "", L701), ""))</f>
        <v/>
      </c>
      <c r="BL701" s="61" t="str">
        <f>IF($B701="", "", IF(COUNTIF(BM701:$BY701, "")=BL$8, IF(M701="", "", M701), ""))</f>
        <v/>
      </c>
      <c r="BM701" s="61" t="str">
        <f>IF($B701="", "", IF(COUNTIF(BN701:$BY701, "")=BM$8, IF(N701="", "", N701), ""))</f>
        <v/>
      </c>
      <c r="BN701" s="61" t="str">
        <f>IF($B701="", "", IF(COUNTIF(BO701:$BY701, "")=BN$8, IF(O701="", "", O701), ""))</f>
        <v/>
      </c>
      <c r="BO701" s="61" t="str">
        <f>IF($B701="", "", IF(COUNTIF(BP701:$BY701, "")=BO$8, IF(P701="", "", P701), ""))</f>
        <v/>
      </c>
      <c r="BP701" s="61" t="str">
        <f>IF($B701="", "", IF(COUNTIF(BQ701:$BY701, "")=BP$8, IF(Q701="", "", Q701), ""))</f>
        <v/>
      </c>
      <c r="BQ701" s="61" t="str">
        <f>IF($B701="", "", IF(COUNTIF(BR701:$BY701, "")=BQ$8, IF(R701="", "", R701), ""))</f>
        <v/>
      </c>
      <c r="BR701" s="61" t="str">
        <f>IF($B701="", "", IF(COUNTIF(BS701:$BY701, "")=BR$8, IF(S701="", "", S701), ""))</f>
        <v/>
      </c>
      <c r="BS701" s="61" t="str">
        <f>IF($B701="", "", IF(COUNTIF(BT701:$BY701, "")=BS$8, IF(T701="", "", T701), ""))</f>
        <v/>
      </c>
      <c r="BT701" s="61" t="str">
        <f>IF($B701="", "", IF(COUNTIF(BU701:$BY701, "")=BT$8, IF(U701="", "", U701), ""))</f>
        <v/>
      </c>
      <c r="BU701" s="61" t="str">
        <f>IF($B701="", "", IF(COUNTIF(BV701:$BY701, "")=BU$8, IF(V701="", "", V701), ""))</f>
        <v/>
      </c>
      <c r="BV701" s="61" t="str">
        <f>IF($B701="", "", IF(COUNTIF(BW701:$BY701, "")=BV$8, IF(W701="", "", W701), ""))</f>
        <v/>
      </c>
      <c r="BW701" s="61" t="str">
        <f>IF($B701="", "", IF(COUNTIF(BX701:$BY701, "")=BW$8, IF(X701="", "", X701), ""))</f>
        <v/>
      </c>
      <c r="BX701" s="61" t="str">
        <f>IF($B701="", "", IF(COUNTIF(BY701:$BY701, "")=BX$8, IF(Y701="", "", Y701), ""))</f>
        <v/>
      </c>
      <c r="BY701" s="50" t="str">
        <f t="shared" si="285"/>
        <v/>
      </c>
      <c r="CA701" s="6" t="str">
        <f t="shared" si="286"/>
        <v/>
      </c>
      <c r="CB701" s="6" t="str">
        <f>IF(CA701="", "", RANK(CA701, $CA$9:$CA$2508, 0)+COUNTIF($CA$9:CA701, CA701)-1)</f>
        <v/>
      </c>
    </row>
    <row r="702" spans="1:80" x14ac:dyDescent="0.25">
      <c r="A702" s="22"/>
      <c r="B702" s="121" t="str">
        <f>IF('Stock Details'!B701="", "", 'Stock Details'!B701)</f>
        <v/>
      </c>
      <c r="C702" s="22"/>
      <c r="D702" s="130"/>
      <c r="E702" s="122"/>
      <c r="F702" s="131"/>
      <c r="G702" s="22"/>
      <c r="H702" s="130" t="str">
        <f t="shared" si="271"/>
        <v/>
      </c>
      <c r="I702" s="122"/>
      <c r="J702" s="131"/>
      <c r="K702" s="22"/>
      <c r="L702" s="130" t="str">
        <f t="shared" si="272"/>
        <v/>
      </c>
      <c r="M702" s="122"/>
      <c r="N702" s="131"/>
      <c r="O702" s="22"/>
      <c r="P702" s="130" t="str">
        <f t="shared" si="273"/>
        <v/>
      </c>
      <c r="Q702" s="122"/>
      <c r="R702" s="131"/>
      <c r="S702" s="22"/>
      <c r="T702" s="130" t="str">
        <f t="shared" si="274"/>
        <v/>
      </c>
      <c r="U702" s="122"/>
      <c r="V702" s="131"/>
      <c r="W702" s="22"/>
      <c r="X702" s="130" t="str">
        <f t="shared" si="275"/>
        <v/>
      </c>
      <c r="Y702" s="122"/>
      <c r="Z702" s="131"/>
      <c r="AA702" s="22"/>
      <c r="AC702" s="6" t="str">
        <f t="shared" si="276"/>
        <v/>
      </c>
      <c r="AE702" s="6" t="str">
        <f t="shared" si="277"/>
        <v/>
      </c>
      <c r="AF702" s="6" t="str">
        <f t="shared" si="278"/>
        <v/>
      </c>
      <c r="AG702" s="6" t="str">
        <f t="shared" si="279"/>
        <v/>
      </c>
      <c r="AH702" s="6" t="str">
        <f t="shared" si="280"/>
        <v/>
      </c>
      <c r="AI702" s="6" t="str">
        <f t="shared" si="281"/>
        <v/>
      </c>
      <c r="AJ702" s="6" t="str">
        <f t="shared" si="282"/>
        <v/>
      </c>
      <c r="AL702" s="9" t="str">
        <f>IF('Stock Details'!F701="", "", 'Stock Details'!F701)</f>
        <v/>
      </c>
      <c r="AM702" s="9" t="str">
        <f>IF('Stock Details'!G701="", "", 'Stock Details'!G701)</f>
        <v/>
      </c>
      <c r="AO702" s="59" t="str">
        <f t="shared" si="283"/>
        <v/>
      </c>
      <c r="AP702" s="59" t="str">
        <f t="shared" si="287"/>
        <v/>
      </c>
      <c r="AQ702" s="59" t="str">
        <f t="shared" si="288"/>
        <v/>
      </c>
      <c r="AR702" s="59" t="str">
        <f t="shared" si="289"/>
        <v/>
      </c>
      <c r="AS702" s="59" t="str">
        <f t="shared" si="290"/>
        <v/>
      </c>
      <c r="AT702" s="59" t="str">
        <f t="shared" si="291"/>
        <v/>
      </c>
      <c r="AV702" s="59" t="str">
        <f t="shared" si="284"/>
        <v/>
      </c>
      <c r="AW702" s="59" t="str">
        <f t="shared" si="266"/>
        <v/>
      </c>
      <c r="AX702" s="59" t="str">
        <f t="shared" si="267"/>
        <v/>
      </c>
      <c r="AY702" s="59" t="str">
        <f t="shared" si="268"/>
        <v/>
      </c>
      <c r="AZ702" s="59" t="str">
        <f t="shared" si="269"/>
        <v/>
      </c>
      <c r="BA702" s="59" t="str">
        <f t="shared" si="270"/>
        <v/>
      </c>
      <c r="BC702" s="49" t="str">
        <f>IF($B702="", "", IF(COUNTIF(BD702:$BY702, "")=BC$8, IF(D702="", "", D702), ""))</f>
        <v/>
      </c>
      <c r="BD702" s="61" t="str">
        <f>IF($B702="", "", IF(COUNTIF(BE702:$BY702, "")=BD$8, IF(E702="", "", E702), ""))</f>
        <v/>
      </c>
      <c r="BE702" s="61" t="str">
        <f>IF($B702="", "", IF(COUNTIF(BF702:$BY702, "")=BE$8, IF(F702="", "", F702), ""))</f>
        <v/>
      </c>
      <c r="BF702" s="61" t="str">
        <f>IF($B702="", "", IF(COUNTIF(BG702:$BY702, "")=BF$8, IF(G702="", "", G702), ""))</f>
        <v/>
      </c>
      <c r="BG702" s="61" t="str">
        <f>IF($B702="", "", IF(COUNTIF(BH702:$BY702, "")=BG$8, IF(H702="", "", H702), ""))</f>
        <v/>
      </c>
      <c r="BH702" s="61" t="str">
        <f>IF($B702="", "", IF(COUNTIF(BI702:$BY702, "")=BH$8, IF(I702="", "", I702), ""))</f>
        <v/>
      </c>
      <c r="BI702" s="61" t="str">
        <f>IF($B702="", "", IF(COUNTIF(BJ702:$BY702, "")=BI$8, IF(J702="", "", J702), ""))</f>
        <v/>
      </c>
      <c r="BJ702" s="61" t="str">
        <f>IF($B702="", "", IF(COUNTIF(BK702:$BY702, "")=BJ$8, IF(K702="", "", K702), ""))</f>
        <v/>
      </c>
      <c r="BK702" s="61" t="str">
        <f>IF($B702="", "", IF(COUNTIF(BL702:$BY702, "")=BK$8, IF(L702="", "", L702), ""))</f>
        <v/>
      </c>
      <c r="BL702" s="61" t="str">
        <f>IF($B702="", "", IF(COUNTIF(BM702:$BY702, "")=BL$8, IF(M702="", "", M702), ""))</f>
        <v/>
      </c>
      <c r="BM702" s="61" t="str">
        <f>IF($B702="", "", IF(COUNTIF(BN702:$BY702, "")=BM$8, IF(N702="", "", N702), ""))</f>
        <v/>
      </c>
      <c r="BN702" s="61" t="str">
        <f>IF($B702="", "", IF(COUNTIF(BO702:$BY702, "")=BN$8, IF(O702="", "", O702), ""))</f>
        <v/>
      </c>
      <c r="BO702" s="61" t="str">
        <f>IF($B702="", "", IF(COUNTIF(BP702:$BY702, "")=BO$8, IF(P702="", "", P702), ""))</f>
        <v/>
      </c>
      <c r="BP702" s="61" t="str">
        <f>IF($B702="", "", IF(COUNTIF(BQ702:$BY702, "")=BP$8, IF(Q702="", "", Q702), ""))</f>
        <v/>
      </c>
      <c r="BQ702" s="61" t="str">
        <f>IF($B702="", "", IF(COUNTIF(BR702:$BY702, "")=BQ$8, IF(R702="", "", R702), ""))</f>
        <v/>
      </c>
      <c r="BR702" s="61" t="str">
        <f>IF($B702="", "", IF(COUNTIF(BS702:$BY702, "")=BR$8, IF(S702="", "", S702), ""))</f>
        <v/>
      </c>
      <c r="BS702" s="61" t="str">
        <f>IF($B702="", "", IF(COUNTIF(BT702:$BY702, "")=BS$8, IF(T702="", "", T702), ""))</f>
        <v/>
      </c>
      <c r="BT702" s="61" t="str">
        <f>IF($B702="", "", IF(COUNTIF(BU702:$BY702, "")=BT$8, IF(U702="", "", U702), ""))</f>
        <v/>
      </c>
      <c r="BU702" s="61" t="str">
        <f>IF($B702="", "", IF(COUNTIF(BV702:$BY702, "")=BU$8, IF(V702="", "", V702), ""))</f>
        <v/>
      </c>
      <c r="BV702" s="61" t="str">
        <f>IF($B702="", "", IF(COUNTIF(BW702:$BY702, "")=BV$8, IF(W702="", "", W702), ""))</f>
        <v/>
      </c>
      <c r="BW702" s="61" t="str">
        <f>IF($B702="", "", IF(COUNTIF(BX702:$BY702, "")=BW$8, IF(X702="", "", X702), ""))</f>
        <v/>
      </c>
      <c r="BX702" s="61" t="str">
        <f>IF($B702="", "", IF(COUNTIF(BY702:$BY702, "")=BX$8, IF(Y702="", "", Y702), ""))</f>
        <v/>
      </c>
      <c r="BY702" s="50" t="str">
        <f t="shared" si="285"/>
        <v/>
      </c>
      <c r="CA702" s="6" t="str">
        <f t="shared" si="286"/>
        <v/>
      </c>
      <c r="CB702" s="6" t="str">
        <f>IF(CA702="", "", RANK(CA702, $CA$9:$CA$2508, 0)+COUNTIF($CA$9:CA702, CA702)-1)</f>
        <v/>
      </c>
    </row>
    <row r="703" spans="1:80" x14ac:dyDescent="0.25">
      <c r="A703" s="22"/>
      <c r="B703" s="121" t="str">
        <f>IF('Stock Details'!B702="", "", 'Stock Details'!B702)</f>
        <v/>
      </c>
      <c r="C703" s="22"/>
      <c r="D703" s="130"/>
      <c r="E703" s="122"/>
      <c r="F703" s="131"/>
      <c r="G703" s="22"/>
      <c r="H703" s="130" t="str">
        <f t="shared" si="271"/>
        <v/>
      </c>
      <c r="I703" s="122"/>
      <c r="J703" s="131"/>
      <c r="K703" s="22"/>
      <c r="L703" s="130" t="str">
        <f t="shared" si="272"/>
        <v/>
      </c>
      <c r="M703" s="122"/>
      <c r="N703" s="131"/>
      <c r="O703" s="22"/>
      <c r="P703" s="130" t="str">
        <f t="shared" si="273"/>
        <v/>
      </c>
      <c r="Q703" s="122"/>
      <c r="R703" s="131"/>
      <c r="S703" s="22"/>
      <c r="T703" s="130" t="str">
        <f t="shared" si="274"/>
        <v/>
      </c>
      <c r="U703" s="122"/>
      <c r="V703" s="131"/>
      <c r="W703" s="22"/>
      <c r="X703" s="130" t="str">
        <f t="shared" si="275"/>
        <v/>
      </c>
      <c r="Y703" s="122"/>
      <c r="Z703" s="131"/>
      <c r="AA703" s="22"/>
      <c r="AC703" s="6" t="str">
        <f t="shared" si="276"/>
        <v/>
      </c>
      <c r="AE703" s="6" t="str">
        <f t="shared" si="277"/>
        <v/>
      </c>
      <c r="AF703" s="6" t="str">
        <f t="shared" si="278"/>
        <v/>
      </c>
      <c r="AG703" s="6" t="str">
        <f t="shared" si="279"/>
        <v/>
      </c>
      <c r="AH703" s="6" t="str">
        <f t="shared" si="280"/>
        <v/>
      </c>
      <c r="AI703" s="6" t="str">
        <f t="shared" si="281"/>
        <v/>
      </c>
      <c r="AJ703" s="6" t="str">
        <f t="shared" si="282"/>
        <v/>
      </c>
      <c r="AL703" s="9" t="str">
        <f>IF('Stock Details'!F702="", "", 'Stock Details'!F702)</f>
        <v/>
      </c>
      <c r="AM703" s="9" t="str">
        <f>IF('Stock Details'!G702="", "", 'Stock Details'!G702)</f>
        <v/>
      </c>
      <c r="AO703" s="59" t="str">
        <f t="shared" si="283"/>
        <v/>
      </c>
      <c r="AP703" s="59" t="str">
        <f t="shared" si="287"/>
        <v/>
      </c>
      <c r="AQ703" s="59" t="str">
        <f t="shared" si="288"/>
        <v/>
      </c>
      <c r="AR703" s="59" t="str">
        <f t="shared" si="289"/>
        <v/>
      </c>
      <c r="AS703" s="59" t="str">
        <f t="shared" si="290"/>
        <v/>
      </c>
      <c r="AT703" s="59" t="str">
        <f t="shared" si="291"/>
        <v/>
      </c>
      <c r="AV703" s="59" t="str">
        <f t="shared" si="284"/>
        <v/>
      </c>
      <c r="AW703" s="59" t="str">
        <f t="shared" si="266"/>
        <v/>
      </c>
      <c r="AX703" s="59" t="str">
        <f t="shared" si="267"/>
        <v/>
      </c>
      <c r="AY703" s="59" t="str">
        <f t="shared" si="268"/>
        <v/>
      </c>
      <c r="AZ703" s="59" t="str">
        <f t="shared" si="269"/>
        <v/>
      </c>
      <c r="BA703" s="59" t="str">
        <f t="shared" si="270"/>
        <v/>
      </c>
      <c r="BC703" s="49" t="str">
        <f>IF($B703="", "", IF(COUNTIF(BD703:$BY703, "")=BC$8, IF(D703="", "", D703), ""))</f>
        <v/>
      </c>
      <c r="BD703" s="61" t="str">
        <f>IF($B703="", "", IF(COUNTIF(BE703:$BY703, "")=BD$8, IF(E703="", "", E703), ""))</f>
        <v/>
      </c>
      <c r="BE703" s="61" t="str">
        <f>IF($B703="", "", IF(COUNTIF(BF703:$BY703, "")=BE$8, IF(F703="", "", F703), ""))</f>
        <v/>
      </c>
      <c r="BF703" s="61" t="str">
        <f>IF($B703="", "", IF(COUNTIF(BG703:$BY703, "")=BF$8, IF(G703="", "", G703), ""))</f>
        <v/>
      </c>
      <c r="BG703" s="61" t="str">
        <f>IF($B703="", "", IF(COUNTIF(BH703:$BY703, "")=BG$8, IF(H703="", "", H703), ""))</f>
        <v/>
      </c>
      <c r="BH703" s="61" t="str">
        <f>IF($B703="", "", IF(COUNTIF(BI703:$BY703, "")=BH$8, IF(I703="", "", I703), ""))</f>
        <v/>
      </c>
      <c r="BI703" s="61" t="str">
        <f>IF($B703="", "", IF(COUNTIF(BJ703:$BY703, "")=BI$8, IF(J703="", "", J703), ""))</f>
        <v/>
      </c>
      <c r="BJ703" s="61" t="str">
        <f>IF($B703="", "", IF(COUNTIF(BK703:$BY703, "")=BJ$8, IF(K703="", "", K703), ""))</f>
        <v/>
      </c>
      <c r="BK703" s="61" t="str">
        <f>IF($B703="", "", IF(COUNTIF(BL703:$BY703, "")=BK$8, IF(L703="", "", L703), ""))</f>
        <v/>
      </c>
      <c r="BL703" s="61" t="str">
        <f>IF($B703="", "", IF(COUNTIF(BM703:$BY703, "")=BL$8, IF(M703="", "", M703), ""))</f>
        <v/>
      </c>
      <c r="BM703" s="61" t="str">
        <f>IF($B703="", "", IF(COUNTIF(BN703:$BY703, "")=BM$8, IF(N703="", "", N703), ""))</f>
        <v/>
      </c>
      <c r="BN703" s="61" t="str">
        <f>IF($B703="", "", IF(COUNTIF(BO703:$BY703, "")=BN$8, IF(O703="", "", O703), ""))</f>
        <v/>
      </c>
      <c r="BO703" s="61" t="str">
        <f>IF($B703="", "", IF(COUNTIF(BP703:$BY703, "")=BO$8, IF(P703="", "", P703), ""))</f>
        <v/>
      </c>
      <c r="BP703" s="61" t="str">
        <f>IF($B703="", "", IF(COUNTIF(BQ703:$BY703, "")=BP$8, IF(Q703="", "", Q703), ""))</f>
        <v/>
      </c>
      <c r="BQ703" s="61" t="str">
        <f>IF($B703="", "", IF(COUNTIF(BR703:$BY703, "")=BQ$8, IF(R703="", "", R703), ""))</f>
        <v/>
      </c>
      <c r="BR703" s="61" t="str">
        <f>IF($B703="", "", IF(COUNTIF(BS703:$BY703, "")=BR$8, IF(S703="", "", S703), ""))</f>
        <v/>
      </c>
      <c r="BS703" s="61" t="str">
        <f>IF($B703="", "", IF(COUNTIF(BT703:$BY703, "")=BS$8, IF(T703="", "", T703), ""))</f>
        <v/>
      </c>
      <c r="BT703" s="61" t="str">
        <f>IF($B703="", "", IF(COUNTIF(BU703:$BY703, "")=BT$8, IF(U703="", "", U703), ""))</f>
        <v/>
      </c>
      <c r="BU703" s="61" t="str">
        <f>IF($B703="", "", IF(COUNTIF(BV703:$BY703, "")=BU$8, IF(V703="", "", V703), ""))</f>
        <v/>
      </c>
      <c r="BV703" s="61" t="str">
        <f>IF($B703="", "", IF(COUNTIF(BW703:$BY703, "")=BV$8, IF(W703="", "", W703), ""))</f>
        <v/>
      </c>
      <c r="BW703" s="61" t="str">
        <f>IF($B703="", "", IF(COUNTIF(BX703:$BY703, "")=BW$8, IF(X703="", "", X703), ""))</f>
        <v/>
      </c>
      <c r="BX703" s="61" t="str">
        <f>IF($B703="", "", IF(COUNTIF(BY703:$BY703, "")=BX$8, IF(Y703="", "", Y703), ""))</f>
        <v/>
      </c>
      <c r="BY703" s="50" t="str">
        <f t="shared" si="285"/>
        <v/>
      </c>
      <c r="CA703" s="6" t="str">
        <f t="shared" si="286"/>
        <v/>
      </c>
      <c r="CB703" s="6" t="str">
        <f>IF(CA703="", "", RANK(CA703, $CA$9:$CA$2508, 0)+COUNTIF($CA$9:CA703, CA703)-1)</f>
        <v/>
      </c>
    </row>
    <row r="704" spans="1:80" x14ac:dyDescent="0.25">
      <c r="A704" s="22"/>
      <c r="B704" s="121" t="str">
        <f>IF('Stock Details'!B703="", "", 'Stock Details'!B703)</f>
        <v/>
      </c>
      <c r="C704" s="22"/>
      <c r="D704" s="130"/>
      <c r="E704" s="122"/>
      <c r="F704" s="131"/>
      <c r="G704" s="22"/>
      <c r="H704" s="130" t="str">
        <f t="shared" si="271"/>
        <v/>
      </c>
      <c r="I704" s="122"/>
      <c r="J704" s="131"/>
      <c r="K704" s="22"/>
      <c r="L704" s="130" t="str">
        <f t="shared" si="272"/>
        <v/>
      </c>
      <c r="M704" s="122"/>
      <c r="N704" s="131"/>
      <c r="O704" s="22"/>
      <c r="P704" s="130" t="str">
        <f t="shared" si="273"/>
        <v/>
      </c>
      <c r="Q704" s="122"/>
      <c r="R704" s="131"/>
      <c r="S704" s="22"/>
      <c r="T704" s="130" t="str">
        <f t="shared" si="274"/>
        <v/>
      </c>
      <c r="U704" s="122"/>
      <c r="V704" s="131"/>
      <c r="W704" s="22"/>
      <c r="X704" s="130" t="str">
        <f t="shared" si="275"/>
        <v/>
      </c>
      <c r="Y704" s="122"/>
      <c r="Z704" s="131"/>
      <c r="AA704" s="22"/>
      <c r="AC704" s="6" t="str">
        <f t="shared" si="276"/>
        <v/>
      </c>
      <c r="AE704" s="6" t="str">
        <f t="shared" si="277"/>
        <v/>
      </c>
      <c r="AF704" s="6" t="str">
        <f t="shared" si="278"/>
        <v/>
      </c>
      <c r="AG704" s="6" t="str">
        <f t="shared" si="279"/>
        <v/>
      </c>
      <c r="AH704" s="6" t="str">
        <f t="shared" si="280"/>
        <v/>
      </c>
      <c r="AI704" s="6" t="str">
        <f t="shared" si="281"/>
        <v/>
      </c>
      <c r="AJ704" s="6" t="str">
        <f t="shared" si="282"/>
        <v/>
      </c>
      <c r="AL704" s="9" t="str">
        <f>IF('Stock Details'!F703="", "", 'Stock Details'!F703)</f>
        <v/>
      </c>
      <c r="AM704" s="9" t="str">
        <f>IF('Stock Details'!G703="", "", 'Stock Details'!G703)</f>
        <v/>
      </c>
      <c r="AO704" s="59" t="str">
        <f t="shared" si="283"/>
        <v/>
      </c>
      <c r="AP704" s="59" t="str">
        <f t="shared" si="287"/>
        <v/>
      </c>
      <c r="AQ704" s="59" t="str">
        <f t="shared" si="288"/>
        <v/>
      </c>
      <c r="AR704" s="59" t="str">
        <f t="shared" si="289"/>
        <v/>
      </c>
      <c r="AS704" s="59" t="str">
        <f t="shared" si="290"/>
        <v/>
      </c>
      <c r="AT704" s="59" t="str">
        <f t="shared" si="291"/>
        <v/>
      </c>
      <c r="AV704" s="59" t="str">
        <f t="shared" si="284"/>
        <v/>
      </c>
      <c r="AW704" s="59" t="str">
        <f t="shared" si="266"/>
        <v/>
      </c>
      <c r="AX704" s="59" t="str">
        <f t="shared" si="267"/>
        <v/>
      </c>
      <c r="AY704" s="59" t="str">
        <f t="shared" si="268"/>
        <v/>
      </c>
      <c r="AZ704" s="59" t="str">
        <f t="shared" si="269"/>
        <v/>
      </c>
      <c r="BA704" s="59" t="str">
        <f t="shared" si="270"/>
        <v/>
      </c>
      <c r="BC704" s="49" t="str">
        <f>IF($B704="", "", IF(COUNTIF(BD704:$BY704, "")=BC$8, IF(D704="", "", D704), ""))</f>
        <v/>
      </c>
      <c r="BD704" s="61" t="str">
        <f>IF($B704="", "", IF(COUNTIF(BE704:$BY704, "")=BD$8, IF(E704="", "", E704), ""))</f>
        <v/>
      </c>
      <c r="BE704" s="61" t="str">
        <f>IF($B704="", "", IF(COUNTIF(BF704:$BY704, "")=BE$8, IF(F704="", "", F704), ""))</f>
        <v/>
      </c>
      <c r="BF704" s="61" t="str">
        <f>IF($B704="", "", IF(COUNTIF(BG704:$BY704, "")=BF$8, IF(G704="", "", G704), ""))</f>
        <v/>
      </c>
      <c r="BG704" s="61" t="str">
        <f>IF($B704="", "", IF(COUNTIF(BH704:$BY704, "")=BG$8, IF(H704="", "", H704), ""))</f>
        <v/>
      </c>
      <c r="BH704" s="61" t="str">
        <f>IF($B704="", "", IF(COUNTIF(BI704:$BY704, "")=BH$8, IF(I704="", "", I704), ""))</f>
        <v/>
      </c>
      <c r="BI704" s="61" t="str">
        <f>IF($B704="", "", IF(COUNTIF(BJ704:$BY704, "")=BI$8, IF(J704="", "", J704), ""))</f>
        <v/>
      </c>
      <c r="BJ704" s="61" t="str">
        <f>IF($B704="", "", IF(COUNTIF(BK704:$BY704, "")=BJ$8, IF(K704="", "", K704), ""))</f>
        <v/>
      </c>
      <c r="BK704" s="61" t="str">
        <f>IF($B704="", "", IF(COUNTIF(BL704:$BY704, "")=BK$8, IF(L704="", "", L704), ""))</f>
        <v/>
      </c>
      <c r="BL704" s="61" t="str">
        <f>IF($B704="", "", IF(COUNTIF(BM704:$BY704, "")=BL$8, IF(M704="", "", M704), ""))</f>
        <v/>
      </c>
      <c r="BM704" s="61" t="str">
        <f>IF($B704="", "", IF(COUNTIF(BN704:$BY704, "")=BM$8, IF(N704="", "", N704), ""))</f>
        <v/>
      </c>
      <c r="BN704" s="61" t="str">
        <f>IF($B704="", "", IF(COUNTIF(BO704:$BY704, "")=BN$8, IF(O704="", "", O704), ""))</f>
        <v/>
      </c>
      <c r="BO704" s="61" t="str">
        <f>IF($B704="", "", IF(COUNTIF(BP704:$BY704, "")=BO$8, IF(P704="", "", P704), ""))</f>
        <v/>
      </c>
      <c r="BP704" s="61" t="str">
        <f>IF($B704="", "", IF(COUNTIF(BQ704:$BY704, "")=BP$8, IF(Q704="", "", Q704), ""))</f>
        <v/>
      </c>
      <c r="BQ704" s="61" t="str">
        <f>IF($B704="", "", IF(COUNTIF(BR704:$BY704, "")=BQ$8, IF(R704="", "", R704), ""))</f>
        <v/>
      </c>
      <c r="BR704" s="61" t="str">
        <f>IF($B704="", "", IF(COUNTIF(BS704:$BY704, "")=BR$8, IF(S704="", "", S704), ""))</f>
        <v/>
      </c>
      <c r="BS704" s="61" t="str">
        <f>IF($B704="", "", IF(COUNTIF(BT704:$BY704, "")=BS$8, IF(T704="", "", T704), ""))</f>
        <v/>
      </c>
      <c r="BT704" s="61" t="str">
        <f>IF($B704="", "", IF(COUNTIF(BU704:$BY704, "")=BT$8, IF(U704="", "", U704), ""))</f>
        <v/>
      </c>
      <c r="BU704" s="61" t="str">
        <f>IF($B704="", "", IF(COUNTIF(BV704:$BY704, "")=BU$8, IF(V704="", "", V704), ""))</f>
        <v/>
      </c>
      <c r="BV704" s="61" t="str">
        <f>IF($B704="", "", IF(COUNTIF(BW704:$BY704, "")=BV$8, IF(W704="", "", W704), ""))</f>
        <v/>
      </c>
      <c r="BW704" s="61" t="str">
        <f>IF($B704="", "", IF(COUNTIF(BX704:$BY704, "")=BW$8, IF(X704="", "", X704), ""))</f>
        <v/>
      </c>
      <c r="BX704" s="61" t="str">
        <f>IF($B704="", "", IF(COUNTIF(BY704:$BY704, "")=BX$8, IF(Y704="", "", Y704), ""))</f>
        <v/>
      </c>
      <c r="BY704" s="50" t="str">
        <f t="shared" si="285"/>
        <v/>
      </c>
      <c r="CA704" s="6" t="str">
        <f t="shared" si="286"/>
        <v/>
      </c>
      <c r="CB704" s="6" t="str">
        <f>IF(CA704="", "", RANK(CA704, $CA$9:$CA$2508, 0)+COUNTIF($CA$9:CA704, CA704)-1)</f>
        <v/>
      </c>
    </row>
    <row r="705" spans="1:80" x14ac:dyDescent="0.25">
      <c r="A705" s="22"/>
      <c r="B705" s="121" t="str">
        <f>IF('Stock Details'!B704="", "", 'Stock Details'!B704)</f>
        <v/>
      </c>
      <c r="C705" s="22"/>
      <c r="D705" s="130"/>
      <c r="E705" s="122"/>
      <c r="F705" s="131"/>
      <c r="G705" s="22"/>
      <c r="H705" s="130" t="str">
        <f t="shared" si="271"/>
        <v/>
      </c>
      <c r="I705" s="122"/>
      <c r="J705" s="131"/>
      <c r="K705" s="22"/>
      <c r="L705" s="130" t="str">
        <f t="shared" si="272"/>
        <v/>
      </c>
      <c r="M705" s="122"/>
      <c r="N705" s="131"/>
      <c r="O705" s="22"/>
      <c r="P705" s="130" t="str">
        <f t="shared" si="273"/>
        <v/>
      </c>
      <c r="Q705" s="122"/>
      <c r="R705" s="131"/>
      <c r="S705" s="22"/>
      <c r="T705" s="130" t="str">
        <f t="shared" si="274"/>
        <v/>
      </c>
      <c r="U705" s="122"/>
      <c r="V705" s="131"/>
      <c r="W705" s="22"/>
      <c r="X705" s="130" t="str">
        <f t="shared" si="275"/>
        <v/>
      </c>
      <c r="Y705" s="122"/>
      <c r="Z705" s="131"/>
      <c r="AA705" s="22"/>
      <c r="AC705" s="6" t="str">
        <f t="shared" si="276"/>
        <v/>
      </c>
      <c r="AE705" s="6" t="str">
        <f t="shared" si="277"/>
        <v/>
      </c>
      <c r="AF705" s="6" t="str">
        <f t="shared" si="278"/>
        <v/>
      </c>
      <c r="AG705" s="6" t="str">
        <f t="shared" si="279"/>
        <v/>
      </c>
      <c r="AH705" s="6" t="str">
        <f t="shared" si="280"/>
        <v/>
      </c>
      <c r="AI705" s="6" t="str">
        <f t="shared" si="281"/>
        <v/>
      </c>
      <c r="AJ705" s="6" t="str">
        <f t="shared" si="282"/>
        <v/>
      </c>
      <c r="AL705" s="9" t="str">
        <f>IF('Stock Details'!F704="", "", 'Stock Details'!F704)</f>
        <v/>
      </c>
      <c r="AM705" s="9" t="str">
        <f>IF('Stock Details'!G704="", "", 'Stock Details'!G704)</f>
        <v/>
      </c>
      <c r="AO705" s="59" t="str">
        <f t="shared" si="283"/>
        <v/>
      </c>
      <c r="AP705" s="59" t="str">
        <f t="shared" si="287"/>
        <v/>
      </c>
      <c r="AQ705" s="59" t="str">
        <f t="shared" si="288"/>
        <v/>
      </c>
      <c r="AR705" s="59" t="str">
        <f t="shared" si="289"/>
        <v/>
      </c>
      <c r="AS705" s="59" t="str">
        <f t="shared" si="290"/>
        <v/>
      </c>
      <c r="AT705" s="59" t="str">
        <f t="shared" si="291"/>
        <v/>
      </c>
      <c r="AV705" s="59" t="str">
        <f t="shared" si="284"/>
        <v/>
      </c>
      <c r="AW705" s="59" t="str">
        <f t="shared" si="266"/>
        <v/>
      </c>
      <c r="AX705" s="59" t="str">
        <f t="shared" si="267"/>
        <v/>
      </c>
      <c r="AY705" s="59" t="str">
        <f t="shared" si="268"/>
        <v/>
      </c>
      <c r="AZ705" s="59" t="str">
        <f t="shared" si="269"/>
        <v/>
      </c>
      <c r="BA705" s="59" t="str">
        <f t="shared" si="270"/>
        <v/>
      </c>
      <c r="BC705" s="49" t="str">
        <f>IF($B705="", "", IF(COUNTIF(BD705:$BY705, "")=BC$8, IF(D705="", "", D705), ""))</f>
        <v/>
      </c>
      <c r="BD705" s="61" t="str">
        <f>IF($B705="", "", IF(COUNTIF(BE705:$BY705, "")=BD$8, IF(E705="", "", E705), ""))</f>
        <v/>
      </c>
      <c r="BE705" s="61" t="str">
        <f>IF($B705="", "", IF(COUNTIF(BF705:$BY705, "")=BE$8, IF(F705="", "", F705), ""))</f>
        <v/>
      </c>
      <c r="BF705" s="61" t="str">
        <f>IF($B705="", "", IF(COUNTIF(BG705:$BY705, "")=BF$8, IF(G705="", "", G705), ""))</f>
        <v/>
      </c>
      <c r="BG705" s="61" t="str">
        <f>IF($B705="", "", IF(COUNTIF(BH705:$BY705, "")=BG$8, IF(H705="", "", H705), ""))</f>
        <v/>
      </c>
      <c r="BH705" s="61" t="str">
        <f>IF($B705="", "", IF(COUNTIF(BI705:$BY705, "")=BH$8, IF(I705="", "", I705), ""))</f>
        <v/>
      </c>
      <c r="BI705" s="61" t="str">
        <f>IF($B705="", "", IF(COUNTIF(BJ705:$BY705, "")=BI$8, IF(J705="", "", J705), ""))</f>
        <v/>
      </c>
      <c r="BJ705" s="61" t="str">
        <f>IF($B705="", "", IF(COUNTIF(BK705:$BY705, "")=BJ$8, IF(K705="", "", K705), ""))</f>
        <v/>
      </c>
      <c r="BK705" s="61" t="str">
        <f>IF($B705="", "", IF(COUNTIF(BL705:$BY705, "")=BK$8, IF(L705="", "", L705), ""))</f>
        <v/>
      </c>
      <c r="BL705" s="61" t="str">
        <f>IF($B705="", "", IF(COUNTIF(BM705:$BY705, "")=BL$8, IF(M705="", "", M705), ""))</f>
        <v/>
      </c>
      <c r="BM705" s="61" t="str">
        <f>IF($B705="", "", IF(COUNTIF(BN705:$BY705, "")=BM$8, IF(N705="", "", N705), ""))</f>
        <v/>
      </c>
      <c r="BN705" s="61" t="str">
        <f>IF($B705="", "", IF(COUNTIF(BO705:$BY705, "")=BN$8, IF(O705="", "", O705), ""))</f>
        <v/>
      </c>
      <c r="BO705" s="61" t="str">
        <f>IF($B705="", "", IF(COUNTIF(BP705:$BY705, "")=BO$8, IF(P705="", "", P705), ""))</f>
        <v/>
      </c>
      <c r="BP705" s="61" t="str">
        <f>IF($B705="", "", IF(COUNTIF(BQ705:$BY705, "")=BP$8, IF(Q705="", "", Q705), ""))</f>
        <v/>
      </c>
      <c r="BQ705" s="61" t="str">
        <f>IF($B705="", "", IF(COUNTIF(BR705:$BY705, "")=BQ$8, IF(R705="", "", R705), ""))</f>
        <v/>
      </c>
      <c r="BR705" s="61" t="str">
        <f>IF($B705="", "", IF(COUNTIF(BS705:$BY705, "")=BR$8, IF(S705="", "", S705), ""))</f>
        <v/>
      </c>
      <c r="BS705" s="61" t="str">
        <f>IF($B705="", "", IF(COUNTIF(BT705:$BY705, "")=BS$8, IF(T705="", "", T705), ""))</f>
        <v/>
      </c>
      <c r="BT705" s="61" t="str">
        <f>IF($B705="", "", IF(COUNTIF(BU705:$BY705, "")=BT$8, IF(U705="", "", U705), ""))</f>
        <v/>
      </c>
      <c r="BU705" s="61" t="str">
        <f>IF($B705="", "", IF(COUNTIF(BV705:$BY705, "")=BU$8, IF(V705="", "", V705), ""))</f>
        <v/>
      </c>
      <c r="BV705" s="61" t="str">
        <f>IF($B705="", "", IF(COUNTIF(BW705:$BY705, "")=BV$8, IF(W705="", "", W705), ""))</f>
        <v/>
      </c>
      <c r="BW705" s="61" t="str">
        <f>IF($B705="", "", IF(COUNTIF(BX705:$BY705, "")=BW$8, IF(X705="", "", X705), ""))</f>
        <v/>
      </c>
      <c r="BX705" s="61" t="str">
        <f>IF($B705="", "", IF(COUNTIF(BY705:$BY705, "")=BX$8, IF(Y705="", "", Y705), ""))</f>
        <v/>
      </c>
      <c r="BY705" s="50" t="str">
        <f t="shared" si="285"/>
        <v/>
      </c>
      <c r="CA705" s="6" t="str">
        <f t="shared" si="286"/>
        <v/>
      </c>
      <c r="CB705" s="6" t="str">
        <f>IF(CA705="", "", RANK(CA705, $CA$9:$CA$2508, 0)+COUNTIF($CA$9:CA705, CA705)-1)</f>
        <v/>
      </c>
    </row>
    <row r="706" spans="1:80" x14ac:dyDescent="0.25">
      <c r="A706" s="22"/>
      <c r="B706" s="121" t="str">
        <f>IF('Stock Details'!B705="", "", 'Stock Details'!B705)</f>
        <v/>
      </c>
      <c r="C706" s="22"/>
      <c r="D706" s="130"/>
      <c r="E706" s="122"/>
      <c r="F706" s="131"/>
      <c r="G706" s="22"/>
      <c r="H706" s="130" t="str">
        <f t="shared" si="271"/>
        <v/>
      </c>
      <c r="I706" s="122"/>
      <c r="J706" s="131"/>
      <c r="K706" s="22"/>
      <c r="L706" s="130" t="str">
        <f t="shared" si="272"/>
        <v/>
      </c>
      <c r="M706" s="122"/>
      <c r="N706" s="131"/>
      <c r="O706" s="22"/>
      <c r="P706" s="130" t="str">
        <f t="shared" si="273"/>
        <v/>
      </c>
      <c r="Q706" s="122"/>
      <c r="R706" s="131"/>
      <c r="S706" s="22"/>
      <c r="T706" s="130" t="str">
        <f t="shared" si="274"/>
        <v/>
      </c>
      <c r="U706" s="122"/>
      <c r="V706" s="131"/>
      <c r="W706" s="22"/>
      <c r="X706" s="130" t="str">
        <f t="shared" si="275"/>
        <v/>
      </c>
      <c r="Y706" s="122"/>
      <c r="Z706" s="131"/>
      <c r="AA706" s="22"/>
      <c r="AC706" s="6" t="str">
        <f t="shared" si="276"/>
        <v/>
      </c>
      <c r="AE706" s="6" t="str">
        <f t="shared" si="277"/>
        <v/>
      </c>
      <c r="AF706" s="6" t="str">
        <f t="shared" si="278"/>
        <v/>
      </c>
      <c r="AG706" s="6" t="str">
        <f t="shared" si="279"/>
        <v/>
      </c>
      <c r="AH706" s="6" t="str">
        <f t="shared" si="280"/>
        <v/>
      </c>
      <c r="AI706" s="6" t="str">
        <f t="shared" si="281"/>
        <v/>
      </c>
      <c r="AJ706" s="6" t="str">
        <f t="shared" si="282"/>
        <v/>
      </c>
      <c r="AL706" s="9" t="str">
        <f>IF('Stock Details'!F705="", "", 'Stock Details'!F705)</f>
        <v/>
      </c>
      <c r="AM706" s="9" t="str">
        <f>IF('Stock Details'!G705="", "", 'Stock Details'!G705)</f>
        <v/>
      </c>
      <c r="AO706" s="59" t="str">
        <f t="shared" si="283"/>
        <v/>
      </c>
      <c r="AP706" s="59" t="str">
        <f t="shared" si="287"/>
        <v/>
      </c>
      <c r="AQ706" s="59" t="str">
        <f t="shared" si="288"/>
        <v/>
      </c>
      <c r="AR706" s="59" t="str">
        <f t="shared" si="289"/>
        <v/>
      </c>
      <c r="AS706" s="59" t="str">
        <f t="shared" si="290"/>
        <v/>
      </c>
      <c r="AT706" s="59" t="str">
        <f t="shared" si="291"/>
        <v/>
      </c>
      <c r="AV706" s="59" t="str">
        <f t="shared" si="284"/>
        <v/>
      </c>
      <c r="AW706" s="59" t="str">
        <f t="shared" si="266"/>
        <v/>
      </c>
      <c r="AX706" s="59" t="str">
        <f t="shared" si="267"/>
        <v/>
      </c>
      <c r="AY706" s="59" t="str">
        <f t="shared" si="268"/>
        <v/>
      </c>
      <c r="AZ706" s="59" t="str">
        <f t="shared" si="269"/>
        <v/>
      </c>
      <c r="BA706" s="59" t="str">
        <f t="shared" si="270"/>
        <v/>
      </c>
      <c r="BC706" s="49" t="str">
        <f>IF($B706="", "", IF(COUNTIF(BD706:$BY706, "")=BC$8, IF(D706="", "", D706), ""))</f>
        <v/>
      </c>
      <c r="BD706" s="61" t="str">
        <f>IF($B706="", "", IF(COUNTIF(BE706:$BY706, "")=BD$8, IF(E706="", "", E706), ""))</f>
        <v/>
      </c>
      <c r="BE706" s="61" t="str">
        <f>IF($B706="", "", IF(COUNTIF(BF706:$BY706, "")=BE$8, IF(F706="", "", F706), ""))</f>
        <v/>
      </c>
      <c r="BF706" s="61" t="str">
        <f>IF($B706="", "", IF(COUNTIF(BG706:$BY706, "")=BF$8, IF(G706="", "", G706), ""))</f>
        <v/>
      </c>
      <c r="BG706" s="61" t="str">
        <f>IF($B706="", "", IF(COUNTIF(BH706:$BY706, "")=BG$8, IF(H706="", "", H706), ""))</f>
        <v/>
      </c>
      <c r="BH706" s="61" t="str">
        <f>IF($B706="", "", IF(COUNTIF(BI706:$BY706, "")=BH$8, IF(I706="", "", I706), ""))</f>
        <v/>
      </c>
      <c r="BI706" s="61" t="str">
        <f>IF($B706="", "", IF(COUNTIF(BJ706:$BY706, "")=BI$8, IF(J706="", "", J706), ""))</f>
        <v/>
      </c>
      <c r="BJ706" s="61" t="str">
        <f>IF($B706="", "", IF(COUNTIF(BK706:$BY706, "")=BJ$8, IF(K706="", "", K706), ""))</f>
        <v/>
      </c>
      <c r="BK706" s="61" t="str">
        <f>IF($B706="", "", IF(COUNTIF(BL706:$BY706, "")=BK$8, IF(L706="", "", L706), ""))</f>
        <v/>
      </c>
      <c r="BL706" s="61" t="str">
        <f>IF($B706="", "", IF(COUNTIF(BM706:$BY706, "")=BL$8, IF(M706="", "", M706), ""))</f>
        <v/>
      </c>
      <c r="BM706" s="61" t="str">
        <f>IF($B706="", "", IF(COUNTIF(BN706:$BY706, "")=BM$8, IF(N706="", "", N706), ""))</f>
        <v/>
      </c>
      <c r="BN706" s="61" t="str">
        <f>IF($B706="", "", IF(COUNTIF(BO706:$BY706, "")=BN$8, IF(O706="", "", O706), ""))</f>
        <v/>
      </c>
      <c r="BO706" s="61" t="str">
        <f>IF($B706="", "", IF(COUNTIF(BP706:$BY706, "")=BO$8, IF(P706="", "", P706), ""))</f>
        <v/>
      </c>
      <c r="BP706" s="61" t="str">
        <f>IF($B706="", "", IF(COUNTIF(BQ706:$BY706, "")=BP$8, IF(Q706="", "", Q706), ""))</f>
        <v/>
      </c>
      <c r="BQ706" s="61" t="str">
        <f>IF($B706="", "", IF(COUNTIF(BR706:$BY706, "")=BQ$8, IF(R706="", "", R706), ""))</f>
        <v/>
      </c>
      <c r="BR706" s="61" t="str">
        <f>IF($B706="", "", IF(COUNTIF(BS706:$BY706, "")=BR$8, IF(S706="", "", S706), ""))</f>
        <v/>
      </c>
      <c r="BS706" s="61" t="str">
        <f>IF($B706="", "", IF(COUNTIF(BT706:$BY706, "")=BS$8, IF(T706="", "", T706), ""))</f>
        <v/>
      </c>
      <c r="BT706" s="61" t="str">
        <f>IF($B706="", "", IF(COUNTIF(BU706:$BY706, "")=BT$8, IF(U706="", "", U706), ""))</f>
        <v/>
      </c>
      <c r="BU706" s="61" t="str">
        <f>IF($B706="", "", IF(COUNTIF(BV706:$BY706, "")=BU$8, IF(V706="", "", V706), ""))</f>
        <v/>
      </c>
      <c r="BV706" s="61" t="str">
        <f>IF($B706="", "", IF(COUNTIF(BW706:$BY706, "")=BV$8, IF(W706="", "", W706), ""))</f>
        <v/>
      </c>
      <c r="BW706" s="61" t="str">
        <f>IF($B706="", "", IF(COUNTIF(BX706:$BY706, "")=BW$8, IF(X706="", "", X706), ""))</f>
        <v/>
      </c>
      <c r="BX706" s="61" t="str">
        <f>IF($B706="", "", IF(COUNTIF(BY706:$BY706, "")=BX$8, IF(Y706="", "", Y706), ""))</f>
        <v/>
      </c>
      <c r="BY706" s="50" t="str">
        <f t="shared" si="285"/>
        <v/>
      </c>
      <c r="CA706" s="6" t="str">
        <f t="shared" si="286"/>
        <v/>
      </c>
      <c r="CB706" s="6" t="str">
        <f>IF(CA706="", "", RANK(CA706, $CA$9:$CA$2508, 0)+COUNTIF($CA$9:CA706, CA706)-1)</f>
        <v/>
      </c>
    </row>
    <row r="707" spans="1:80" x14ac:dyDescent="0.25">
      <c r="A707" s="22"/>
      <c r="B707" s="121" t="str">
        <f>IF('Stock Details'!B706="", "", 'Stock Details'!B706)</f>
        <v/>
      </c>
      <c r="C707" s="22"/>
      <c r="D707" s="130"/>
      <c r="E707" s="122"/>
      <c r="F707" s="131"/>
      <c r="G707" s="22"/>
      <c r="H707" s="130" t="str">
        <f t="shared" si="271"/>
        <v/>
      </c>
      <c r="I707" s="122"/>
      <c r="J707" s="131"/>
      <c r="K707" s="22"/>
      <c r="L707" s="130" t="str">
        <f t="shared" si="272"/>
        <v/>
      </c>
      <c r="M707" s="122"/>
      <c r="N707" s="131"/>
      <c r="O707" s="22"/>
      <c r="P707" s="130" t="str">
        <f t="shared" si="273"/>
        <v/>
      </c>
      <c r="Q707" s="122"/>
      <c r="R707" s="131"/>
      <c r="S707" s="22"/>
      <c r="T707" s="130" t="str">
        <f t="shared" si="274"/>
        <v/>
      </c>
      <c r="U707" s="122"/>
      <c r="V707" s="131"/>
      <c r="W707" s="22"/>
      <c r="X707" s="130" t="str">
        <f t="shared" si="275"/>
        <v/>
      </c>
      <c r="Y707" s="122"/>
      <c r="Z707" s="131"/>
      <c r="AA707" s="22"/>
      <c r="AC707" s="6" t="str">
        <f t="shared" si="276"/>
        <v/>
      </c>
      <c r="AE707" s="6" t="str">
        <f t="shared" si="277"/>
        <v/>
      </c>
      <c r="AF707" s="6" t="str">
        <f t="shared" si="278"/>
        <v/>
      </c>
      <c r="AG707" s="6" t="str">
        <f t="shared" si="279"/>
        <v/>
      </c>
      <c r="AH707" s="6" t="str">
        <f t="shared" si="280"/>
        <v/>
      </c>
      <c r="AI707" s="6" t="str">
        <f t="shared" si="281"/>
        <v/>
      </c>
      <c r="AJ707" s="6" t="str">
        <f t="shared" si="282"/>
        <v/>
      </c>
      <c r="AL707" s="9" t="str">
        <f>IF('Stock Details'!F706="", "", 'Stock Details'!F706)</f>
        <v/>
      </c>
      <c r="AM707" s="9" t="str">
        <f>IF('Stock Details'!G706="", "", 'Stock Details'!G706)</f>
        <v/>
      </c>
      <c r="AO707" s="59" t="str">
        <f t="shared" si="283"/>
        <v/>
      </c>
      <c r="AP707" s="59" t="str">
        <f t="shared" si="287"/>
        <v/>
      </c>
      <c r="AQ707" s="59" t="str">
        <f t="shared" si="288"/>
        <v/>
      </c>
      <c r="AR707" s="59" t="str">
        <f t="shared" si="289"/>
        <v/>
      </c>
      <c r="AS707" s="59" t="str">
        <f t="shared" si="290"/>
        <v/>
      </c>
      <c r="AT707" s="59" t="str">
        <f t="shared" si="291"/>
        <v/>
      </c>
      <c r="AV707" s="59" t="str">
        <f t="shared" si="284"/>
        <v/>
      </c>
      <c r="AW707" s="59" t="str">
        <f t="shared" si="266"/>
        <v/>
      </c>
      <c r="AX707" s="59" t="str">
        <f t="shared" si="267"/>
        <v/>
      </c>
      <c r="AY707" s="59" t="str">
        <f t="shared" si="268"/>
        <v/>
      </c>
      <c r="AZ707" s="59" t="str">
        <f t="shared" si="269"/>
        <v/>
      </c>
      <c r="BA707" s="59" t="str">
        <f t="shared" si="270"/>
        <v/>
      </c>
      <c r="BC707" s="49" t="str">
        <f>IF($B707="", "", IF(COUNTIF(BD707:$BY707, "")=BC$8, IF(D707="", "", D707), ""))</f>
        <v/>
      </c>
      <c r="BD707" s="61" t="str">
        <f>IF($B707="", "", IF(COUNTIF(BE707:$BY707, "")=BD$8, IF(E707="", "", E707), ""))</f>
        <v/>
      </c>
      <c r="BE707" s="61" t="str">
        <f>IF($B707="", "", IF(COUNTIF(BF707:$BY707, "")=BE$8, IF(F707="", "", F707), ""))</f>
        <v/>
      </c>
      <c r="BF707" s="61" t="str">
        <f>IF($B707="", "", IF(COUNTIF(BG707:$BY707, "")=BF$8, IF(G707="", "", G707), ""))</f>
        <v/>
      </c>
      <c r="BG707" s="61" t="str">
        <f>IF($B707="", "", IF(COUNTIF(BH707:$BY707, "")=BG$8, IF(H707="", "", H707), ""))</f>
        <v/>
      </c>
      <c r="BH707" s="61" t="str">
        <f>IF($B707="", "", IF(COUNTIF(BI707:$BY707, "")=BH$8, IF(I707="", "", I707), ""))</f>
        <v/>
      </c>
      <c r="BI707" s="61" t="str">
        <f>IF($B707="", "", IF(COUNTIF(BJ707:$BY707, "")=BI$8, IF(J707="", "", J707), ""))</f>
        <v/>
      </c>
      <c r="BJ707" s="61" t="str">
        <f>IF($B707="", "", IF(COUNTIF(BK707:$BY707, "")=BJ$8, IF(K707="", "", K707), ""))</f>
        <v/>
      </c>
      <c r="BK707" s="61" t="str">
        <f>IF($B707="", "", IF(COUNTIF(BL707:$BY707, "")=BK$8, IF(L707="", "", L707), ""))</f>
        <v/>
      </c>
      <c r="BL707" s="61" t="str">
        <f>IF($B707="", "", IF(COUNTIF(BM707:$BY707, "")=BL$8, IF(M707="", "", M707), ""))</f>
        <v/>
      </c>
      <c r="BM707" s="61" t="str">
        <f>IF($B707="", "", IF(COUNTIF(BN707:$BY707, "")=BM$8, IF(N707="", "", N707), ""))</f>
        <v/>
      </c>
      <c r="BN707" s="61" t="str">
        <f>IF($B707="", "", IF(COUNTIF(BO707:$BY707, "")=BN$8, IF(O707="", "", O707), ""))</f>
        <v/>
      </c>
      <c r="BO707" s="61" t="str">
        <f>IF($B707="", "", IF(COUNTIF(BP707:$BY707, "")=BO$8, IF(P707="", "", P707), ""))</f>
        <v/>
      </c>
      <c r="BP707" s="61" t="str">
        <f>IF($B707="", "", IF(COUNTIF(BQ707:$BY707, "")=BP$8, IF(Q707="", "", Q707), ""))</f>
        <v/>
      </c>
      <c r="BQ707" s="61" t="str">
        <f>IF($B707="", "", IF(COUNTIF(BR707:$BY707, "")=BQ$8, IF(R707="", "", R707), ""))</f>
        <v/>
      </c>
      <c r="BR707" s="61" t="str">
        <f>IF($B707="", "", IF(COUNTIF(BS707:$BY707, "")=BR$8, IF(S707="", "", S707), ""))</f>
        <v/>
      </c>
      <c r="BS707" s="61" t="str">
        <f>IF($B707="", "", IF(COUNTIF(BT707:$BY707, "")=BS$8, IF(T707="", "", T707), ""))</f>
        <v/>
      </c>
      <c r="BT707" s="61" t="str">
        <f>IF($B707="", "", IF(COUNTIF(BU707:$BY707, "")=BT$8, IF(U707="", "", U707), ""))</f>
        <v/>
      </c>
      <c r="BU707" s="61" t="str">
        <f>IF($B707="", "", IF(COUNTIF(BV707:$BY707, "")=BU$8, IF(V707="", "", V707), ""))</f>
        <v/>
      </c>
      <c r="BV707" s="61" t="str">
        <f>IF($B707="", "", IF(COUNTIF(BW707:$BY707, "")=BV$8, IF(W707="", "", W707), ""))</f>
        <v/>
      </c>
      <c r="BW707" s="61" t="str">
        <f>IF($B707="", "", IF(COUNTIF(BX707:$BY707, "")=BW$8, IF(X707="", "", X707), ""))</f>
        <v/>
      </c>
      <c r="BX707" s="61" t="str">
        <f>IF($B707="", "", IF(COUNTIF(BY707:$BY707, "")=BX$8, IF(Y707="", "", Y707), ""))</f>
        <v/>
      </c>
      <c r="BY707" s="50" t="str">
        <f t="shared" si="285"/>
        <v/>
      </c>
      <c r="CA707" s="6" t="str">
        <f t="shared" si="286"/>
        <v/>
      </c>
      <c r="CB707" s="6" t="str">
        <f>IF(CA707="", "", RANK(CA707, $CA$9:$CA$2508, 0)+COUNTIF($CA$9:CA707, CA707)-1)</f>
        <v/>
      </c>
    </row>
    <row r="708" spans="1:80" x14ac:dyDescent="0.25">
      <c r="A708" s="22"/>
      <c r="B708" s="121" t="str">
        <f>IF('Stock Details'!B707="", "", 'Stock Details'!B707)</f>
        <v/>
      </c>
      <c r="C708" s="22"/>
      <c r="D708" s="130"/>
      <c r="E708" s="122"/>
      <c r="F708" s="131"/>
      <c r="G708" s="22"/>
      <c r="H708" s="130" t="str">
        <f t="shared" si="271"/>
        <v/>
      </c>
      <c r="I708" s="122"/>
      <c r="J708" s="131"/>
      <c r="K708" s="22"/>
      <c r="L708" s="130" t="str">
        <f t="shared" si="272"/>
        <v/>
      </c>
      <c r="M708" s="122"/>
      <c r="N708" s="131"/>
      <c r="O708" s="22"/>
      <c r="P708" s="130" t="str">
        <f t="shared" si="273"/>
        <v/>
      </c>
      <c r="Q708" s="122"/>
      <c r="R708" s="131"/>
      <c r="S708" s="22"/>
      <c r="T708" s="130" t="str">
        <f t="shared" si="274"/>
        <v/>
      </c>
      <c r="U708" s="122"/>
      <c r="V708" s="131"/>
      <c r="W708" s="22"/>
      <c r="X708" s="130" t="str">
        <f t="shared" si="275"/>
        <v/>
      </c>
      <c r="Y708" s="122"/>
      <c r="Z708" s="131"/>
      <c r="AA708" s="22"/>
      <c r="AC708" s="6" t="str">
        <f t="shared" si="276"/>
        <v/>
      </c>
      <c r="AE708" s="6" t="str">
        <f t="shared" si="277"/>
        <v/>
      </c>
      <c r="AF708" s="6" t="str">
        <f t="shared" si="278"/>
        <v/>
      </c>
      <c r="AG708" s="6" t="str">
        <f t="shared" si="279"/>
        <v/>
      </c>
      <c r="AH708" s="6" t="str">
        <f t="shared" si="280"/>
        <v/>
      </c>
      <c r="AI708" s="6" t="str">
        <f t="shared" si="281"/>
        <v/>
      </c>
      <c r="AJ708" s="6" t="str">
        <f t="shared" si="282"/>
        <v/>
      </c>
      <c r="AL708" s="9" t="str">
        <f>IF('Stock Details'!F707="", "", 'Stock Details'!F707)</f>
        <v/>
      </c>
      <c r="AM708" s="9" t="str">
        <f>IF('Stock Details'!G707="", "", 'Stock Details'!G707)</f>
        <v/>
      </c>
      <c r="AO708" s="59" t="str">
        <f t="shared" si="283"/>
        <v/>
      </c>
      <c r="AP708" s="59" t="str">
        <f t="shared" si="287"/>
        <v/>
      </c>
      <c r="AQ708" s="59" t="str">
        <f t="shared" si="288"/>
        <v/>
      </c>
      <c r="AR708" s="59" t="str">
        <f t="shared" si="289"/>
        <v/>
      </c>
      <c r="AS708" s="59" t="str">
        <f t="shared" si="290"/>
        <v/>
      </c>
      <c r="AT708" s="59" t="str">
        <f t="shared" si="291"/>
        <v/>
      </c>
      <c r="AV708" s="59" t="str">
        <f t="shared" si="284"/>
        <v/>
      </c>
      <c r="AW708" s="59" t="str">
        <f t="shared" si="266"/>
        <v/>
      </c>
      <c r="AX708" s="59" t="str">
        <f t="shared" si="267"/>
        <v/>
      </c>
      <c r="AY708" s="59" t="str">
        <f t="shared" si="268"/>
        <v/>
      </c>
      <c r="AZ708" s="59" t="str">
        <f t="shared" si="269"/>
        <v/>
      </c>
      <c r="BA708" s="59" t="str">
        <f t="shared" si="270"/>
        <v/>
      </c>
      <c r="BC708" s="49" t="str">
        <f>IF($B708="", "", IF(COUNTIF(BD708:$BY708, "")=BC$8, IF(D708="", "", D708), ""))</f>
        <v/>
      </c>
      <c r="BD708" s="61" t="str">
        <f>IF($B708="", "", IF(COUNTIF(BE708:$BY708, "")=BD$8, IF(E708="", "", E708), ""))</f>
        <v/>
      </c>
      <c r="BE708" s="61" t="str">
        <f>IF($B708="", "", IF(COUNTIF(BF708:$BY708, "")=BE$8, IF(F708="", "", F708), ""))</f>
        <v/>
      </c>
      <c r="BF708" s="61" t="str">
        <f>IF($B708="", "", IF(COUNTIF(BG708:$BY708, "")=BF$8, IF(G708="", "", G708), ""))</f>
        <v/>
      </c>
      <c r="BG708" s="61" t="str">
        <f>IF($B708="", "", IF(COUNTIF(BH708:$BY708, "")=BG$8, IF(H708="", "", H708), ""))</f>
        <v/>
      </c>
      <c r="BH708" s="61" t="str">
        <f>IF($B708="", "", IF(COUNTIF(BI708:$BY708, "")=BH$8, IF(I708="", "", I708), ""))</f>
        <v/>
      </c>
      <c r="BI708" s="61" t="str">
        <f>IF($B708="", "", IF(COUNTIF(BJ708:$BY708, "")=BI$8, IF(J708="", "", J708), ""))</f>
        <v/>
      </c>
      <c r="BJ708" s="61" t="str">
        <f>IF($B708="", "", IF(COUNTIF(BK708:$BY708, "")=BJ$8, IF(K708="", "", K708), ""))</f>
        <v/>
      </c>
      <c r="BK708" s="61" t="str">
        <f>IF($B708="", "", IF(COUNTIF(BL708:$BY708, "")=BK$8, IF(L708="", "", L708), ""))</f>
        <v/>
      </c>
      <c r="BL708" s="61" t="str">
        <f>IF($B708="", "", IF(COUNTIF(BM708:$BY708, "")=BL$8, IF(M708="", "", M708), ""))</f>
        <v/>
      </c>
      <c r="BM708" s="61" t="str">
        <f>IF($B708="", "", IF(COUNTIF(BN708:$BY708, "")=BM$8, IF(N708="", "", N708), ""))</f>
        <v/>
      </c>
      <c r="BN708" s="61" t="str">
        <f>IF($B708="", "", IF(COUNTIF(BO708:$BY708, "")=BN$8, IF(O708="", "", O708), ""))</f>
        <v/>
      </c>
      <c r="BO708" s="61" t="str">
        <f>IF($B708="", "", IF(COUNTIF(BP708:$BY708, "")=BO$8, IF(P708="", "", P708), ""))</f>
        <v/>
      </c>
      <c r="BP708" s="61" t="str">
        <f>IF($B708="", "", IF(COUNTIF(BQ708:$BY708, "")=BP$8, IF(Q708="", "", Q708), ""))</f>
        <v/>
      </c>
      <c r="BQ708" s="61" t="str">
        <f>IF($B708="", "", IF(COUNTIF(BR708:$BY708, "")=BQ$8, IF(R708="", "", R708), ""))</f>
        <v/>
      </c>
      <c r="BR708" s="61" t="str">
        <f>IF($B708="", "", IF(COUNTIF(BS708:$BY708, "")=BR$8, IF(S708="", "", S708), ""))</f>
        <v/>
      </c>
      <c r="BS708" s="61" t="str">
        <f>IF($B708="", "", IF(COUNTIF(BT708:$BY708, "")=BS$8, IF(T708="", "", T708), ""))</f>
        <v/>
      </c>
      <c r="BT708" s="61" t="str">
        <f>IF($B708="", "", IF(COUNTIF(BU708:$BY708, "")=BT$8, IF(U708="", "", U708), ""))</f>
        <v/>
      </c>
      <c r="BU708" s="61" t="str">
        <f>IF($B708="", "", IF(COUNTIF(BV708:$BY708, "")=BU$8, IF(V708="", "", V708), ""))</f>
        <v/>
      </c>
      <c r="BV708" s="61" t="str">
        <f>IF($B708="", "", IF(COUNTIF(BW708:$BY708, "")=BV$8, IF(W708="", "", W708), ""))</f>
        <v/>
      </c>
      <c r="BW708" s="61" t="str">
        <f>IF($B708="", "", IF(COUNTIF(BX708:$BY708, "")=BW$8, IF(X708="", "", X708), ""))</f>
        <v/>
      </c>
      <c r="BX708" s="61" t="str">
        <f>IF($B708="", "", IF(COUNTIF(BY708:$BY708, "")=BX$8, IF(Y708="", "", Y708), ""))</f>
        <v/>
      </c>
      <c r="BY708" s="50" t="str">
        <f t="shared" si="285"/>
        <v/>
      </c>
      <c r="CA708" s="6" t="str">
        <f t="shared" si="286"/>
        <v/>
      </c>
      <c r="CB708" s="6" t="str">
        <f>IF(CA708="", "", RANK(CA708, $CA$9:$CA$2508, 0)+COUNTIF($CA$9:CA708, CA708)-1)</f>
        <v/>
      </c>
    </row>
    <row r="709" spans="1:80" x14ac:dyDescent="0.25">
      <c r="A709" s="22"/>
      <c r="B709" s="121" t="str">
        <f>IF('Stock Details'!B708="", "", 'Stock Details'!B708)</f>
        <v/>
      </c>
      <c r="C709" s="22"/>
      <c r="D709" s="130"/>
      <c r="E709" s="122"/>
      <c r="F709" s="131"/>
      <c r="G709" s="22"/>
      <c r="H709" s="130" t="str">
        <f t="shared" si="271"/>
        <v/>
      </c>
      <c r="I709" s="122"/>
      <c r="J709" s="131"/>
      <c r="K709" s="22"/>
      <c r="L709" s="130" t="str">
        <f t="shared" si="272"/>
        <v/>
      </c>
      <c r="M709" s="122"/>
      <c r="N709" s="131"/>
      <c r="O709" s="22"/>
      <c r="P709" s="130" t="str">
        <f t="shared" si="273"/>
        <v/>
      </c>
      <c r="Q709" s="122"/>
      <c r="R709" s="131"/>
      <c r="S709" s="22"/>
      <c r="T709" s="130" t="str">
        <f t="shared" si="274"/>
        <v/>
      </c>
      <c r="U709" s="122"/>
      <c r="V709" s="131"/>
      <c r="W709" s="22"/>
      <c r="X709" s="130" t="str">
        <f t="shared" si="275"/>
        <v/>
      </c>
      <c r="Y709" s="122"/>
      <c r="Z709" s="131"/>
      <c r="AA709" s="22"/>
      <c r="AC709" s="6" t="str">
        <f t="shared" si="276"/>
        <v/>
      </c>
      <c r="AE709" s="6" t="str">
        <f t="shared" si="277"/>
        <v/>
      </c>
      <c r="AF709" s="6" t="str">
        <f t="shared" si="278"/>
        <v/>
      </c>
      <c r="AG709" s="6" t="str">
        <f t="shared" si="279"/>
        <v/>
      </c>
      <c r="AH709" s="6" t="str">
        <f t="shared" si="280"/>
        <v/>
      </c>
      <c r="AI709" s="6" t="str">
        <f t="shared" si="281"/>
        <v/>
      </c>
      <c r="AJ709" s="6" t="str">
        <f t="shared" si="282"/>
        <v/>
      </c>
      <c r="AL709" s="9" t="str">
        <f>IF('Stock Details'!F708="", "", 'Stock Details'!F708)</f>
        <v/>
      </c>
      <c r="AM709" s="9" t="str">
        <f>IF('Stock Details'!G708="", "", 'Stock Details'!G708)</f>
        <v/>
      </c>
      <c r="AO709" s="59" t="str">
        <f t="shared" si="283"/>
        <v/>
      </c>
      <c r="AP709" s="59" t="str">
        <f t="shared" si="287"/>
        <v/>
      </c>
      <c r="AQ709" s="59" t="str">
        <f t="shared" si="288"/>
        <v/>
      </c>
      <c r="AR709" s="59" t="str">
        <f t="shared" si="289"/>
        <v/>
      </c>
      <c r="AS709" s="59" t="str">
        <f t="shared" si="290"/>
        <v/>
      </c>
      <c r="AT709" s="59" t="str">
        <f t="shared" si="291"/>
        <v/>
      </c>
      <c r="AV709" s="59" t="str">
        <f t="shared" si="284"/>
        <v/>
      </c>
      <c r="AW709" s="59" t="str">
        <f t="shared" si="266"/>
        <v/>
      </c>
      <c r="AX709" s="59" t="str">
        <f t="shared" si="267"/>
        <v/>
      </c>
      <c r="AY709" s="59" t="str">
        <f t="shared" si="268"/>
        <v/>
      </c>
      <c r="AZ709" s="59" t="str">
        <f t="shared" si="269"/>
        <v/>
      </c>
      <c r="BA709" s="59" t="str">
        <f t="shared" si="270"/>
        <v/>
      </c>
      <c r="BC709" s="49" t="str">
        <f>IF($B709="", "", IF(COUNTIF(BD709:$BY709, "")=BC$8, IF(D709="", "", D709), ""))</f>
        <v/>
      </c>
      <c r="BD709" s="61" t="str">
        <f>IF($B709="", "", IF(COUNTIF(BE709:$BY709, "")=BD$8, IF(E709="", "", E709), ""))</f>
        <v/>
      </c>
      <c r="BE709" s="61" t="str">
        <f>IF($B709="", "", IF(COUNTIF(BF709:$BY709, "")=BE$8, IF(F709="", "", F709), ""))</f>
        <v/>
      </c>
      <c r="BF709" s="61" t="str">
        <f>IF($B709="", "", IF(COUNTIF(BG709:$BY709, "")=BF$8, IF(G709="", "", G709), ""))</f>
        <v/>
      </c>
      <c r="BG709" s="61" t="str">
        <f>IF($B709="", "", IF(COUNTIF(BH709:$BY709, "")=BG$8, IF(H709="", "", H709), ""))</f>
        <v/>
      </c>
      <c r="BH709" s="61" t="str">
        <f>IF($B709="", "", IF(COUNTIF(BI709:$BY709, "")=BH$8, IF(I709="", "", I709), ""))</f>
        <v/>
      </c>
      <c r="BI709" s="61" t="str">
        <f>IF($B709="", "", IF(COUNTIF(BJ709:$BY709, "")=BI$8, IF(J709="", "", J709), ""))</f>
        <v/>
      </c>
      <c r="BJ709" s="61" t="str">
        <f>IF($B709="", "", IF(COUNTIF(BK709:$BY709, "")=BJ$8, IF(K709="", "", K709), ""))</f>
        <v/>
      </c>
      <c r="BK709" s="61" t="str">
        <f>IF($B709="", "", IF(COUNTIF(BL709:$BY709, "")=BK$8, IF(L709="", "", L709), ""))</f>
        <v/>
      </c>
      <c r="BL709" s="61" t="str">
        <f>IF($B709="", "", IF(COUNTIF(BM709:$BY709, "")=BL$8, IF(M709="", "", M709), ""))</f>
        <v/>
      </c>
      <c r="BM709" s="61" t="str">
        <f>IF($B709="", "", IF(COUNTIF(BN709:$BY709, "")=BM$8, IF(N709="", "", N709), ""))</f>
        <v/>
      </c>
      <c r="BN709" s="61" t="str">
        <f>IF($B709="", "", IF(COUNTIF(BO709:$BY709, "")=BN$8, IF(O709="", "", O709), ""))</f>
        <v/>
      </c>
      <c r="BO709" s="61" t="str">
        <f>IF($B709="", "", IF(COUNTIF(BP709:$BY709, "")=BO$8, IF(P709="", "", P709), ""))</f>
        <v/>
      </c>
      <c r="BP709" s="61" t="str">
        <f>IF($B709="", "", IF(COUNTIF(BQ709:$BY709, "")=BP$8, IF(Q709="", "", Q709), ""))</f>
        <v/>
      </c>
      <c r="BQ709" s="61" t="str">
        <f>IF($B709="", "", IF(COUNTIF(BR709:$BY709, "")=BQ$8, IF(R709="", "", R709), ""))</f>
        <v/>
      </c>
      <c r="BR709" s="61" t="str">
        <f>IF($B709="", "", IF(COUNTIF(BS709:$BY709, "")=BR$8, IF(S709="", "", S709), ""))</f>
        <v/>
      </c>
      <c r="BS709" s="61" t="str">
        <f>IF($B709="", "", IF(COUNTIF(BT709:$BY709, "")=BS$8, IF(T709="", "", T709), ""))</f>
        <v/>
      </c>
      <c r="BT709" s="61" t="str">
        <f>IF($B709="", "", IF(COUNTIF(BU709:$BY709, "")=BT$8, IF(U709="", "", U709), ""))</f>
        <v/>
      </c>
      <c r="BU709" s="61" t="str">
        <f>IF($B709="", "", IF(COUNTIF(BV709:$BY709, "")=BU$8, IF(V709="", "", V709), ""))</f>
        <v/>
      </c>
      <c r="BV709" s="61" t="str">
        <f>IF($B709="", "", IF(COUNTIF(BW709:$BY709, "")=BV$8, IF(W709="", "", W709), ""))</f>
        <v/>
      </c>
      <c r="BW709" s="61" t="str">
        <f>IF($B709="", "", IF(COUNTIF(BX709:$BY709, "")=BW$8, IF(X709="", "", X709), ""))</f>
        <v/>
      </c>
      <c r="BX709" s="61" t="str">
        <f>IF($B709="", "", IF(COUNTIF(BY709:$BY709, "")=BX$8, IF(Y709="", "", Y709), ""))</f>
        <v/>
      </c>
      <c r="BY709" s="50" t="str">
        <f t="shared" si="285"/>
        <v/>
      </c>
      <c r="CA709" s="6" t="str">
        <f t="shared" si="286"/>
        <v/>
      </c>
      <c r="CB709" s="6" t="str">
        <f>IF(CA709="", "", RANK(CA709, $CA$9:$CA$2508, 0)+COUNTIF($CA$9:CA709, CA709)-1)</f>
        <v/>
      </c>
    </row>
    <row r="710" spans="1:80" x14ac:dyDescent="0.25">
      <c r="A710" s="22"/>
      <c r="B710" s="121" t="str">
        <f>IF('Stock Details'!B709="", "", 'Stock Details'!B709)</f>
        <v/>
      </c>
      <c r="C710" s="22"/>
      <c r="D710" s="130"/>
      <c r="E710" s="122"/>
      <c r="F710" s="131"/>
      <c r="G710" s="22"/>
      <c r="H710" s="130" t="str">
        <f t="shared" si="271"/>
        <v/>
      </c>
      <c r="I710" s="122"/>
      <c r="J710" s="131"/>
      <c r="K710" s="22"/>
      <c r="L710" s="130" t="str">
        <f t="shared" si="272"/>
        <v/>
      </c>
      <c r="M710" s="122"/>
      <c r="N710" s="131"/>
      <c r="O710" s="22"/>
      <c r="P710" s="130" t="str">
        <f t="shared" si="273"/>
        <v/>
      </c>
      <c r="Q710" s="122"/>
      <c r="R710" s="131"/>
      <c r="S710" s="22"/>
      <c r="T710" s="130" t="str">
        <f t="shared" si="274"/>
        <v/>
      </c>
      <c r="U710" s="122"/>
      <c r="V710" s="131"/>
      <c r="W710" s="22"/>
      <c r="X710" s="130" t="str">
        <f t="shared" si="275"/>
        <v/>
      </c>
      <c r="Y710" s="122"/>
      <c r="Z710" s="131"/>
      <c r="AA710" s="22"/>
      <c r="AC710" s="6" t="str">
        <f t="shared" si="276"/>
        <v/>
      </c>
      <c r="AE710" s="6" t="str">
        <f t="shared" si="277"/>
        <v/>
      </c>
      <c r="AF710" s="6" t="str">
        <f t="shared" si="278"/>
        <v/>
      </c>
      <c r="AG710" s="6" t="str">
        <f t="shared" si="279"/>
        <v/>
      </c>
      <c r="AH710" s="6" t="str">
        <f t="shared" si="280"/>
        <v/>
      </c>
      <c r="AI710" s="6" t="str">
        <f t="shared" si="281"/>
        <v/>
      </c>
      <c r="AJ710" s="6" t="str">
        <f t="shared" si="282"/>
        <v/>
      </c>
      <c r="AL710" s="9" t="str">
        <f>IF('Stock Details'!F709="", "", 'Stock Details'!F709)</f>
        <v/>
      </c>
      <c r="AM710" s="9" t="str">
        <f>IF('Stock Details'!G709="", "", 'Stock Details'!G709)</f>
        <v/>
      </c>
      <c r="AO710" s="59" t="str">
        <f t="shared" si="283"/>
        <v/>
      </c>
      <c r="AP710" s="59" t="str">
        <f t="shared" si="287"/>
        <v/>
      </c>
      <c r="AQ710" s="59" t="str">
        <f t="shared" si="288"/>
        <v/>
      </c>
      <c r="AR710" s="59" t="str">
        <f t="shared" si="289"/>
        <v/>
      </c>
      <c r="AS710" s="59" t="str">
        <f t="shared" si="290"/>
        <v/>
      </c>
      <c r="AT710" s="59" t="str">
        <f t="shared" si="291"/>
        <v/>
      </c>
      <c r="AV710" s="59" t="str">
        <f t="shared" si="284"/>
        <v/>
      </c>
      <c r="AW710" s="59" t="str">
        <f t="shared" si="266"/>
        <v/>
      </c>
      <c r="AX710" s="59" t="str">
        <f t="shared" si="267"/>
        <v/>
      </c>
      <c r="AY710" s="59" t="str">
        <f t="shared" si="268"/>
        <v/>
      </c>
      <c r="AZ710" s="59" t="str">
        <f t="shared" si="269"/>
        <v/>
      </c>
      <c r="BA710" s="59" t="str">
        <f t="shared" si="270"/>
        <v/>
      </c>
      <c r="BC710" s="49" t="str">
        <f>IF($B710="", "", IF(COUNTIF(BD710:$BY710, "")=BC$8, IF(D710="", "", D710), ""))</f>
        <v/>
      </c>
      <c r="BD710" s="61" t="str">
        <f>IF($B710="", "", IF(COUNTIF(BE710:$BY710, "")=BD$8, IF(E710="", "", E710), ""))</f>
        <v/>
      </c>
      <c r="BE710" s="61" t="str">
        <f>IF($B710="", "", IF(COUNTIF(BF710:$BY710, "")=BE$8, IF(F710="", "", F710), ""))</f>
        <v/>
      </c>
      <c r="BF710" s="61" t="str">
        <f>IF($B710="", "", IF(COUNTIF(BG710:$BY710, "")=BF$8, IF(G710="", "", G710), ""))</f>
        <v/>
      </c>
      <c r="BG710" s="61" t="str">
        <f>IF($B710="", "", IF(COUNTIF(BH710:$BY710, "")=BG$8, IF(H710="", "", H710), ""))</f>
        <v/>
      </c>
      <c r="BH710" s="61" t="str">
        <f>IF($B710="", "", IF(COUNTIF(BI710:$BY710, "")=BH$8, IF(I710="", "", I710), ""))</f>
        <v/>
      </c>
      <c r="BI710" s="61" t="str">
        <f>IF($B710="", "", IF(COUNTIF(BJ710:$BY710, "")=BI$8, IF(J710="", "", J710), ""))</f>
        <v/>
      </c>
      <c r="BJ710" s="61" t="str">
        <f>IF($B710="", "", IF(COUNTIF(BK710:$BY710, "")=BJ$8, IF(K710="", "", K710), ""))</f>
        <v/>
      </c>
      <c r="BK710" s="61" t="str">
        <f>IF($B710="", "", IF(COUNTIF(BL710:$BY710, "")=BK$8, IF(L710="", "", L710), ""))</f>
        <v/>
      </c>
      <c r="BL710" s="61" t="str">
        <f>IF($B710="", "", IF(COUNTIF(BM710:$BY710, "")=BL$8, IF(M710="", "", M710), ""))</f>
        <v/>
      </c>
      <c r="BM710" s="61" t="str">
        <f>IF($B710="", "", IF(COUNTIF(BN710:$BY710, "")=BM$8, IF(N710="", "", N710), ""))</f>
        <v/>
      </c>
      <c r="BN710" s="61" t="str">
        <f>IF($B710="", "", IF(COUNTIF(BO710:$BY710, "")=BN$8, IF(O710="", "", O710), ""))</f>
        <v/>
      </c>
      <c r="BO710" s="61" t="str">
        <f>IF($B710="", "", IF(COUNTIF(BP710:$BY710, "")=BO$8, IF(P710="", "", P710), ""))</f>
        <v/>
      </c>
      <c r="BP710" s="61" t="str">
        <f>IF($B710="", "", IF(COUNTIF(BQ710:$BY710, "")=BP$8, IF(Q710="", "", Q710), ""))</f>
        <v/>
      </c>
      <c r="BQ710" s="61" t="str">
        <f>IF($B710="", "", IF(COUNTIF(BR710:$BY710, "")=BQ$8, IF(R710="", "", R710), ""))</f>
        <v/>
      </c>
      <c r="BR710" s="61" t="str">
        <f>IF($B710="", "", IF(COUNTIF(BS710:$BY710, "")=BR$8, IF(S710="", "", S710), ""))</f>
        <v/>
      </c>
      <c r="BS710" s="61" t="str">
        <f>IF($B710="", "", IF(COUNTIF(BT710:$BY710, "")=BS$8, IF(T710="", "", T710), ""))</f>
        <v/>
      </c>
      <c r="BT710" s="61" t="str">
        <f>IF($B710="", "", IF(COUNTIF(BU710:$BY710, "")=BT$8, IF(U710="", "", U710), ""))</f>
        <v/>
      </c>
      <c r="BU710" s="61" t="str">
        <f>IF($B710="", "", IF(COUNTIF(BV710:$BY710, "")=BU$8, IF(V710="", "", V710), ""))</f>
        <v/>
      </c>
      <c r="BV710" s="61" t="str">
        <f>IF($B710="", "", IF(COUNTIF(BW710:$BY710, "")=BV$8, IF(W710="", "", W710), ""))</f>
        <v/>
      </c>
      <c r="BW710" s="61" t="str">
        <f>IF($B710="", "", IF(COUNTIF(BX710:$BY710, "")=BW$8, IF(X710="", "", X710), ""))</f>
        <v/>
      </c>
      <c r="BX710" s="61" t="str">
        <f>IF($B710="", "", IF(COUNTIF(BY710:$BY710, "")=BX$8, IF(Y710="", "", Y710), ""))</f>
        <v/>
      </c>
      <c r="BY710" s="50" t="str">
        <f t="shared" si="285"/>
        <v/>
      </c>
      <c r="CA710" s="6" t="str">
        <f t="shared" si="286"/>
        <v/>
      </c>
      <c r="CB710" s="6" t="str">
        <f>IF(CA710="", "", RANK(CA710, $CA$9:$CA$2508, 0)+COUNTIF($CA$9:CA710, CA710)-1)</f>
        <v/>
      </c>
    </row>
    <row r="711" spans="1:80" x14ac:dyDescent="0.25">
      <c r="A711" s="22"/>
      <c r="B711" s="121" t="str">
        <f>IF('Stock Details'!B710="", "", 'Stock Details'!B710)</f>
        <v/>
      </c>
      <c r="C711" s="22"/>
      <c r="D711" s="130"/>
      <c r="E711" s="122"/>
      <c r="F711" s="131"/>
      <c r="G711" s="22"/>
      <c r="H711" s="130" t="str">
        <f t="shared" si="271"/>
        <v/>
      </c>
      <c r="I711" s="122"/>
      <c r="J711" s="131"/>
      <c r="K711" s="22"/>
      <c r="L711" s="130" t="str">
        <f t="shared" si="272"/>
        <v/>
      </c>
      <c r="M711" s="122"/>
      <c r="N711" s="131"/>
      <c r="O711" s="22"/>
      <c r="P711" s="130" t="str">
        <f t="shared" si="273"/>
        <v/>
      </c>
      <c r="Q711" s="122"/>
      <c r="R711" s="131"/>
      <c r="S711" s="22"/>
      <c r="T711" s="130" t="str">
        <f t="shared" si="274"/>
        <v/>
      </c>
      <c r="U711" s="122"/>
      <c r="V711" s="131"/>
      <c r="W711" s="22"/>
      <c r="X711" s="130" t="str">
        <f t="shared" si="275"/>
        <v/>
      </c>
      <c r="Y711" s="122"/>
      <c r="Z711" s="131"/>
      <c r="AA711" s="22"/>
      <c r="AC711" s="6" t="str">
        <f t="shared" si="276"/>
        <v/>
      </c>
      <c r="AE711" s="6" t="str">
        <f t="shared" si="277"/>
        <v/>
      </c>
      <c r="AF711" s="6" t="str">
        <f t="shared" si="278"/>
        <v/>
      </c>
      <c r="AG711" s="6" t="str">
        <f t="shared" si="279"/>
        <v/>
      </c>
      <c r="AH711" s="6" t="str">
        <f t="shared" si="280"/>
        <v/>
      </c>
      <c r="AI711" s="6" t="str">
        <f t="shared" si="281"/>
        <v/>
      </c>
      <c r="AJ711" s="6" t="str">
        <f t="shared" si="282"/>
        <v/>
      </c>
      <c r="AL711" s="9" t="str">
        <f>IF('Stock Details'!F710="", "", 'Stock Details'!F710)</f>
        <v/>
      </c>
      <c r="AM711" s="9" t="str">
        <f>IF('Stock Details'!G710="", "", 'Stock Details'!G710)</f>
        <v/>
      </c>
      <c r="AO711" s="59" t="str">
        <f t="shared" si="283"/>
        <v/>
      </c>
      <c r="AP711" s="59" t="str">
        <f t="shared" si="287"/>
        <v/>
      </c>
      <c r="AQ711" s="59" t="str">
        <f t="shared" si="288"/>
        <v/>
      </c>
      <c r="AR711" s="59" t="str">
        <f t="shared" si="289"/>
        <v/>
      </c>
      <c r="AS711" s="59" t="str">
        <f t="shared" si="290"/>
        <v/>
      </c>
      <c r="AT711" s="59" t="str">
        <f t="shared" si="291"/>
        <v/>
      </c>
      <c r="AV711" s="59" t="str">
        <f t="shared" si="284"/>
        <v/>
      </c>
      <c r="AW711" s="59" t="str">
        <f t="shared" si="266"/>
        <v/>
      </c>
      <c r="AX711" s="59" t="str">
        <f t="shared" si="267"/>
        <v/>
      </c>
      <c r="AY711" s="59" t="str">
        <f t="shared" si="268"/>
        <v/>
      </c>
      <c r="AZ711" s="59" t="str">
        <f t="shared" si="269"/>
        <v/>
      </c>
      <c r="BA711" s="59" t="str">
        <f t="shared" si="270"/>
        <v/>
      </c>
      <c r="BC711" s="49" t="str">
        <f>IF($B711="", "", IF(COUNTIF(BD711:$BY711, "")=BC$8, IF(D711="", "", D711), ""))</f>
        <v/>
      </c>
      <c r="BD711" s="61" t="str">
        <f>IF($B711="", "", IF(COUNTIF(BE711:$BY711, "")=BD$8, IF(E711="", "", E711), ""))</f>
        <v/>
      </c>
      <c r="BE711" s="61" t="str">
        <f>IF($B711="", "", IF(COUNTIF(BF711:$BY711, "")=BE$8, IF(F711="", "", F711), ""))</f>
        <v/>
      </c>
      <c r="BF711" s="61" t="str">
        <f>IF($B711="", "", IF(COUNTIF(BG711:$BY711, "")=BF$8, IF(G711="", "", G711), ""))</f>
        <v/>
      </c>
      <c r="BG711" s="61" t="str">
        <f>IF($B711="", "", IF(COUNTIF(BH711:$BY711, "")=BG$8, IF(H711="", "", H711), ""))</f>
        <v/>
      </c>
      <c r="BH711" s="61" t="str">
        <f>IF($B711="", "", IF(COUNTIF(BI711:$BY711, "")=BH$8, IF(I711="", "", I711), ""))</f>
        <v/>
      </c>
      <c r="BI711" s="61" t="str">
        <f>IF($B711="", "", IF(COUNTIF(BJ711:$BY711, "")=BI$8, IF(J711="", "", J711), ""))</f>
        <v/>
      </c>
      <c r="BJ711" s="61" t="str">
        <f>IF($B711="", "", IF(COUNTIF(BK711:$BY711, "")=BJ$8, IF(K711="", "", K711), ""))</f>
        <v/>
      </c>
      <c r="BK711" s="61" t="str">
        <f>IF($B711="", "", IF(COUNTIF(BL711:$BY711, "")=BK$8, IF(L711="", "", L711), ""))</f>
        <v/>
      </c>
      <c r="BL711" s="61" t="str">
        <f>IF($B711="", "", IF(COUNTIF(BM711:$BY711, "")=BL$8, IF(M711="", "", M711), ""))</f>
        <v/>
      </c>
      <c r="BM711" s="61" t="str">
        <f>IF($B711="", "", IF(COUNTIF(BN711:$BY711, "")=BM$8, IF(N711="", "", N711), ""))</f>
        <v/>
      </c>
      <c r="BN711" s="61" t="str">
        <f>IF($B711="", "", IF(COUNTIF(BO711:$BY711, "")=BN$8, IF(O711="", "", O711), ""))</f>
        <v/>
      </c>
      <c r="BO711" s="61" t="str">
        <f>IF($B711="", "", IF(COUNTIF(BP711:$BY711, "")=BO$8, IF(P711="", "", P711), ""))</f>
        <v/>
      </c>
      <c r="BP711" s="61" t="str">
        <f>IF($B711="", "", IF(COUNTIF(BQ711:$BY711, "")=BP$8, IF(Q711="", "", Q711), ""))</f>
        <v/>
      </c>
      <c r="BQ711" s="61" t="str">
        <f>IF($B711="", "", IF(COUNTIF(BR711:$BY711, "")=BQ$8, IF(R711="", "", R711), ""))</f>
        <v/>
      </c>
      <c r="BR711" s="61" t="str">
        <f>IF($B711="", "", IF(COUNTIF(BS711:$BY711, "")=BR$8, IF(S711="", "", S711), ""))</f>
        <v/>
      </c>
      <c r="BS711" s="61" t="str">
        <f>IF($B711="", "", IF(COUNTIF(BT711:$BY711, "")=BS$8, IF(T711="", "", T711), ""))</f>
        <v/>
      </c>
      <c r="BT711" s="61" t="str">
        <f>IF($B711="", "", IF(COUNTIF(BU711:$BY711, "")=BT$8, IF(U711="", "", U711), ""))</f>
        <v/>
      </c>
      <c r="BU711" s="61" t="str">
        <f>IF($B711="", "", IF(COUNTIF(BV711:$BY711, "")=BU$8, IF(V711="", "", V711), ""))</f>
        <v/>
      </c>
      <c r="BV711" s="61" t="str">
        <f>IF($B711="", "", IF(COUNTIF(BW711:$BY711, "")=BV$8, IF(W711="", "", W711), ""))</f>
        <v/>
      </c>
      <c r="BW711" s="61" t="str">
        <f>IF($B711="", "", IF(COUNTIF(BX711:$BY711, "")=BW$8, IF(X711="", "", X711), ""))</f>
        <v/>
      </c>
      <c r="BX711" s="61" t="str">
        <f>IF($B711="", "", IF(COUNTIF(BY711:$BY711, "")=BX$8, IF(Y711="", "", Y711), ""))</f>
        <v/>
      </c>
      <c r="BY711" s="50" t="str">
        <f t="shared" si="285"/>
        <v/>
      </c>
      <c r="CA711" s="6" t="str">
        <f t="shared" si="286"/>
        <v/>
      </c>
      <c r="CB711" s="6" t="str">
        <f>IF(CA711="", "", RANK(CA711, $CA$9:$CA$2508, 0)+COUNTIF($CA$9:CA711, CA711)-1)</f>
        <v/>
      </c>
    </row>
    <row r="712" spans="1:80" x14ac:dyDescent="0.25">
      <c r="A712" s="22"/>
      <c r="B712" s="121" t="str">
        <f>IF('Stock Details'!B711="", "", 'Stock Details'!B711)</f>
        <v/>
      </c>
      <c r="C712" s="22"/>
      <c r="D712" s="130"/>
      <c r="E712" s="122"/>
      <c r="F712" s="131"/>
      <c r="G712" s="22"/>
      <c r="H712" s="130" t="str">
        <f t="shared" si="271"/>
        <v/>
      </c>
      <c r="I712" s="122"/>
      <c r="J712" s="131"/>
      <c r="K712" s="22"/>
      <c r="L712" s="130" t="str">
        <f t="shared" si="272"/>
        <v/>
      </c>
      <c r="M712" s="122"/>
      <c r="N712" s="131"/>
      <c r="O712" s="22"/>
      <c r="P712" s="130" t="str">
        <f t="shared" si="273"/>
        <v/>
      </c>
      <c r="Q712" s="122"/>
      <c r="R712" s="131"/>
      <c r="S712" s="22"/>
      <c r="T712" s="130" t="str">
        <f t="shared" si="274"/>
        <v/>
      </c>
      <c r="U712" s="122"/>
      <c r="V712" s="131"/>
      <c r="W712" s="22"/>
      <c r="X712" s="130" t="str">
        <f t="shared" si="275"/>
        <v/>
      </c>
      <c r="Y712" s="122"/>
      <c r="Z712" s="131"/>
      <c r="AA712" s="22"/>
      <c r="AC712" s="6" t="str">
        <f t="shared" si="276"/>
        <v/>
      </c>
      <c r="AE712" s="6" t="str">
        <f t="shared" si="277"/>
        <v/>
      </c>
      <c r="AF712" s="6" t="str">
        <f t="shared" si="278"/>
        <v/>
      </c>
      <c r="AG712" s="6" t="str">
        <f t="shared" si="279"/>
        <v/>
      </c>
      <c r="AH712" s="6" t="str">
        <f t="shared" si="280"/>
        <v/>
      </c>
      <c r="AI712" s="6" t="str">
        <f t="shared" si="281"/>
        <v/>
      </c>
      <c r="AJ712" s="6" t="str">
        <f t="shared" si="282"/>
        <v/>
      </c>
      <c r="AL712" s="9" t="str">
        <f>IF('Stock Details'!F711="", "", 'Stock Details'!F711)</f>
        <v/>
      </c>
      <c r="AM712" s="9" t="str">
        <f>IF('Stock Details'!G711="", "", 'Stock Details'!G711)</f>
        <v/>
      </c>
      <c r="AO712" s="59" t="str">
        <f t="shared" si="283"/>
        <v/>
      </c>
      <c r="AP712" s="59" t="str">
        <f t="shared" si="287"/>
        <v/>
      </c>
      <c r="AQ712" s="59" t="str">
        <f t="shared" si="288"/>
        <v/>
      </c>
      <c r="AR712" s="59" t="str">
        <f t="shared" si="289"/>
        <v/>
      </c>
      <c r="AS712" s="59" t="str">
        <f t="shared" si="290"/>
        <v/>
      </c>
      <c r="AT712" s="59" t="str">
        <f t="shared" si="291"/>
        <v/>
      </c>
      <c r="AV712" s="59" t="str">
        <f t="shared" si="284"/>
        <v/>
      </c>
      <c r="AW712" s="59" t="str">
        <f t="shared" si="266"/>
        <v/>
      </c>
      <c r="AX712" s="59" t="str">
        <f t="shared" si="267"/>
        <v/>
      </c>
      <c r="AY712" s="59" t="str">
        <f t="shared" si="268"/>
        <v/>
      </c>
      <c r="AZ712" s="59" t="str">
        <f t="shared" si="269"/>
        <v/>
      </c>
      <c r="BA712" s="59" t="str">
        <f t="shared" si="270"/>
        <v/>
      </c>
      <c r="BC712" s="49" t="str">
        <f>IF($B712="", "", IF(COUNTIF(BD712:$BY712, "")=BC$8, IF(D712="", "", D712), ""))</f>
        <v/>
      </c>
      <c r="BD712" s="61" t="str">
        <f>IF($B712="", "", IF(COUNTIF(BE712:$BY712, "")=BD$8, IF(E712="", "", E712), ""))</f>
        <v/>
      </c>
      <c r="BE712" s="61" t="str">
        <f>IF($B712="", "", IF(COUNTIF(BF712:$BY712, "")=BE$8, IF(F712="", "", F712), ""))</f>
        <v/>
      </c>
      <c r="BF712" s="61" t="str">
        <f>IF($B712="", "", IF(COUNTIF(BG712:$BY712, "")=BF$8, IF(G712="", "", G712), ""))</f>
        <v/>
      </c>
      <c r="BG712" s="61" t="str">
        <f>IF($B712="", "", IF(COUNTIF(BH712:$BY712, "")=BG$8, IF(H712="", "", H712), ""))</f>
        <v/>
      </c>
      <c r="BH712" s="61" t="str">
        <f>IF($B712="", "", IF(COUNTIF(BI712:$BY712, "")=BH$8, IF(I712="", "", I712), ""))</f>
        <v/>
      </c>
      <c r="BI712" s="61" t="str">
        <f>IF($B712="", "", IF(COUNTIF(BJ712:$BY712, "")=BI$8, IF(J712="", "", J712), ""))</f>
        <v/>
      </c>
      <c r="BJ712" s="61" t="str">
        <f>IF($B712="", "", IF(COUNTIF(BK712:$BY712, "")=BJ$8, IF(K712="", "", K712), ""))</f>
        <v/>
      </c>
      <c r="BK712" s="61" t="str">
        <f>IF($B712="", "", IF(COUNTIF(BL712:$BY712, "")=BK$8, IF(L712="", "", L712), ""))</f>
        <v/>
      </c>
      <c r="BL712" s="61" t="str">
        <f>IF($B712="", "", IF(COUNTIF(BM712:$BY712, "")=BL$8, IF(M712="", "", M712), ""))</f>
        <v/>
      </c>
      <c r="BM712" s="61" t="str">
        <f>IF($B712="", "", IF(COUNTIF(BN712:$BY712, "")=BM$8, IF(N712="", "", N712), ""))</f>
        <v/>
      </c>
      <c r="BN712" s="61" t="str">
        <f>IF($B712="", "", IF(COUNTIF(BO712:$BY712, "")=BN$8, IF(O712="", "", O712), ""))</f>
        <v/>
      </c>
      <c r="BO712" s="61" t="str">
        <f>IF($B712="", "", IF(COUNTIF(BP712:$BY712, "")=BO$8, IF(P712="", "", P712), ""))</f>
        <v/>
      </c>
      <c r="BP712" s="61" t="str">
        <f>IF($B712="", "", IF(COUNTIF(BQ712:$BY712, "")=BP$8, IF(Q712="", "", Q712), ""))</f>
        <v/>
      </c>
      <c r="BQ712" s="61" t="str">
        <f>IF($B712="", "", IF(COUNTIF(BR712:$BY712, "")=BQ$8, IF(R712="", "", R712), ""))</f>
        <v/>
      </c>
      <c r="BR712" s="61" t="str">
        <f>IF($B712="", "", IF(COUNTIF(BS712:$BY712, "")=BR$8, IF(S712="", "", S712), ""))</f>
        <v/>
      </c>
      <c r="BS712" s="61" t="str">
        <f>IF($B712="", "", IF(COUNTIF(BT712:$BY712, "")=BS$8, IF(T712="", "", T712), ""))</f>
        <v/>
      </c>
      <c r="BT712" s="61" t="str">
        <f>IF($B712="", "", IF(COUNTIF(BU712:$BY712, "")=BT$8, IF(U712="", "", U712), ""))</f>
        <v/>
      </c>
      <c r="BU712" s="61" t="str">
        <f>IF($B712="", "", IF(COUNTIF(BV712:$BY712, "")=BU$8, IF(V712="", "", V712), ""))</f>
        <v/>
      </c>
      <c r="BV712" s="61" t="str">
        <f>IF($B712="", "", IF(COUNTIF(BW712:$BY712, "")=BV$8, IF(W712="", "", W712), ""))</f>
        <v/>
      </c>
      <c r="BW712" s="61" t="str">
        <f>IF($B712="", "", IF(COUNTIF(BX712:$BY712, "")=BW$8, IF(X712="", "", X712), ""))</f>
        <v/>
      </c>
      <c r="BX712" s="61" t="str">
        <f>IF($B712="", "", IF(COUNTIF(BY712:$BY712, "")=BX$8, IF(Y712="", "", Y712), ""))</f>
        <v/>
      </c>
      <c r="BY712" s="50" t="str">
        <f t="shared" si="285"/>
        <v/>
      </c>
      <c r="CA712" s="6" t="str">
        <f t="shared" si="286"/>
        <v/>
      </c>
      <c r="CB712" s="6" t="str">
        <f>IF(CA712="", "", RANK(CA712, $CA$9:$CA$2508, 0)+COUNTIF($CA$9:CA712, CA712)-1)</f>
        <v/>
      </c>
    </row>
    <row r="713" spans="1:80" x14ac:dyDescent="0.25">
      <c r="A713" s="22"/>
      <c r="B713" s="121" t="str">
        <f>IF('Stock Details'!B712="", "", 'Stock Details'!B712)</f>
        <v/>
      </c>
      <c r="C713" s="22"/>
      <c r="D713" s="130"/>
      <c r="E713" s="122"/>
      <c r="F713" s="131"/>
      <c r="G713" s="22"/>
      <c r="H713" s="130" t="str">
        <f t="shared" si="271"/>
        <v/>
      </c>
      <c r="I713" s="122"/>
      <c r="J713" s="131"/>
      <c r="K713" s="22"/>
      <c r="L713" s="130" t="str">
        <f t="shared" si="272"/>
        <v/>
      </c>
      <c r="M713" s="122"/>
      <c r="N713" s="131"/>
      <c r="O713" s="22"/>
      <c r="P713" s="130" t="str">
        <f t="shared" si="273"/>
        <v/>
      </c>
      <c r="Q713" s="122"/>
      <c r="R713" s="131"/>
      <c r="S713" s="22"/>
      <c r="T713" s="130" t="str">
        <f t="shared" si="274"/>
        <v/>
      </c>
      <c r="U713" s="122"/>
      <c r="V713" s="131"/>
      <c r="W713" s="22"/>
      <c r="X713" s="130" t="str">
        <f t="shared" si="275"/>
        <v/>
      </c>
      <c r="Y713" s="122"/>
      <c r="Z713" s="131"/>
      <c r="AA713" s="22"/>
      <c r="AC713" s="6" t="str">
        <f t="shared" si="276"/>
        <v/>
      </c>
      <c r="AE713" s="6" t="str">
        <f t="shared" si="277"/>
        <v/>
      </c>
      <c r="AF713" s="6" t="str">
        <f t="shared" si="278"/>
        <v/>
      </c>
      <c r="AG713" s="6" t="str">
        <f t="shared" si="279"/>
        <v/>
      </c>
      <c r="AH713" s="6" t="str">
        <f t="shared" si="280"/>
        <v/>
      </c>
      <c r="AI713" s="6" t="str">
        <f t="shared" si="281"/>
        <v/>
      </c>
      <c r="AJ713" s="6" t="str">
        <f t="shared" si="282"/>
        <v/>
      </c>
      <c r="AL713" s="9" t="str">
        <f>IF('Stock Details'!F712="", "", 'Stock Details'!F712)</f>
        <v/>
      </c>
      <c r="AM713" s="9" t="str">
        <f>IF('Stock Details'!G712="", "", 'Stock Details'!G712)</f>
        <v/>
      </c>
      <c r="AO713" s="59" t="str">
        <f t="shared" si="283"/>
        <v/>
      </c>
      <c r="AP713" s="59" t="str">
        <f t="shared" si="287"/>
        <v/>
      </c>
      <c r="AQ713" s="59" t="str">
        <f t="shared" si="288"/>
        <v/>
      </c>
      <c r="AR713" s="59" t="str">
        <f t="shared" si="289"/>
        <v/>
      </c>
      <c r="AS713" s="59" t="str">
        <f t="shared" si="290"/>
        <v/>
      </c>
      <c r="AT713" s="59" t="str">
        <f t="shared" si="291"/>
        <v/>
      </c>
      <c r="AV713" s="59" t="str">
        <f t="shared" si="284"/>
        <v/>
      </c>
      <c r="AW713" s="59" t="str">
        <f t="shared" ref="AW713:AW776" si="292">IF(AF713="", "", AF713*$AM713)</f>
        <v/>
      </c>
      <c r="AX713" s="59" t="str">
        <f t="shared" ref="AX713:AX776" si="293">IF(AG713="", "", AG713*$AM713)</f>
        <v/>
      </c>
      <c r="AY713" s="59" t="str">
        <f t="shared" ref="AY713:AY776" si="294">IF(AH713="", "", AH713*$AM713)</f>
        <v/>
      </c>
      <c r="AZ713" s="59" t="str">
        <f t="shared" ref="AZ713:AZ776" si="295">IF(AI713="", "", AI713*$AM713)</f>
        <v/>
      </c>
      <c r="BA713" s="59" t="str">
        <f t="shared" ref="BA713:BA776" si="296">IF(AJ713="", "", AJ713*$AM713)</f>
        <v/>
      </c>
      <c r="BC713" s="49" t="str">
        <f>IF($B713="", "", IF(COUNTIF(BD713:$BY713, "")=BC$8, IF(D713="", "", D713), ""))</f>
        <v/>
      </c>
      <c r="BD713" s="61" t="str">
        <f>IF($B713="", "", IF(COUNTIF(BE713:$BY713, "")=BD$8, IF(E713="", "", E713), ""))</f>
        <v/>
      </c>
      <c r="BE713" s="61" t="str">
        <f>IF($B713="", "", IF(COUNTIF(BF713:$BY713, "")=BE$8, IF(F713="", "", F713), ""))</f>
        <v/>
      </c>
      <c r="BF713" s="61" t="str">
        <f>IF($B713="", "", IF(COUNTIF(BG713:$BY713, "")=BF$8, IF(G713="", "", G713), ""))</f>
        <v/>
      </c>
      <c r="BG713" s="61" t="str">
        <f>IF($B713="", "", IF(COUNTIF(BH713:$BY713, "")=BG$8, IF(H713="", "", H713), ""))</f>
        <v/>
      </c>
      <c r="BH713" s="61" t="str">
        <f>IF($B713="", "", IF(COUNTIF(BI713:$BY713, "")=BH$8, IF(I713="", "", I713), ""))</f>
        <v/>
      </c>
      <c r="BI713" s="61" t="str">
        <f>IF($B713="", "", IF(COUNTIF(BJ713:$BY713, "")=BI$8, IF(J713="", "", J713), ""))</f>
        <v/>
      </c>
      <c r="BJ713" s="61" t="str">
        <f>IF($B713="", "", IF(COUNTIF(BK713:$BY713, "")=BJ$8, IF(K713="", "", K713), ""))</f>
        <v/>
      </c>
      <c r="BK713" s="61" t="str">
        <f>IF($B713="", "", IF(COUNTIF(BL713:$BY713, "")=BK$8, IF(L713="", "", L713), ""))</f>
        <v/>
      </c>
      <c r="BL713" s="61" t="str">
        <f>IF($B713="", "", IF(COUNTIF(BM713:$BY713, "")=BL$8, IF(M713="", "", M713), ""))</f>
        <v/>
      </c>
      <c r="BM713" s="61" t="str">
        <f>IF($B713="", "", IF(COUNTIF(BN713:$BY713, "")=BM$8, IF(N713="", "", N713), ""))</f>
        <v/>
      </c>
      <c r="BN713" s="61" t="str">
        <f>IF($B713="", "", IF(COUNTIF(BO713:$BY713, "")=BN$8, IF(O713="", "", O713), ""))</f>
        <v/>
      </c>
      <c r="BO713" s="61" t="str">
        <f>IF($B713="", "", IF(COUNTIF(BP713:$BY713, "")=BO$8, IF(P713="", "", P713), ""))</f>
        <v/>
      </c>
      <c r="BP713" s="61" t="str">
        <f>IF($B713="", "", IF(COUNTIF(BQ713:$BY713, "")=BP$8, IF(Q713="", "", Q713), ""))</f>
        <v/>
      </c>
      <c r="BQ713" s="61" t="str">
        <f>IF($B713="", "", IF(COUNTIF(BR713:$BY713, "")=BQ$8, IF(R713="", "", R713), ""))</f>
        <v/>
      </c>
      <c r="BR713" s="61" t="str">
        <f>IF($B713="", "", IF(COUNTIF(BS713:$BY713, "")=BR$8, IF(S713="", "", S713), ""))</f>
        <v/>
      </c>
      <c r="BS713" s="61" t="str">
        <f>IF($B713="", "", IF(COUNTIF(BT713:$BY713, "")=BS$8, IF(T713="", "", T713), ""))</f>
        <v/>
      </c>
      <c r="BT713" s="61" t="str">
        <f>IF($B713="", "", IF(COUNTIF(BU713:$BY713, "")=BT$8, IF(U713="", "", U713), ""))</f>
        <v/>
      </c>
      <c r="BU713" s="61" t="str">
        <f>IF($B713="", "", IF(COUNTIF(BV713:$BY713, "")=BU$8, IF(V713="", "", V713), ""))</f>
        <v/>
      </c>
      <c r="BV713" s="61" t="str">
        <f>IF($B713="", "", IF(COUNTIF(BW713:$BY713, "")=BV$8, IF(W713="", "", W713), ""))</f>
        <v/>
      </c>
      <c r="BW713" s="61" t="str">
        <f>IF($B713="", "", IF(COUNTIF(BX713:$BY713, "")=BW$8, IF(X713="", "", X713), ""))</f>
        <v/>
      </c>
      <c r="BX713" s="61" t="str">
        <f>IF($B713="", "", IF(COUNTIF(BY713:$BY713, "")=BX$8, IF(Y713="", "", Y713), ""))</f>
        <v/>
      </c>
      <c r="BY713" s="50" t="str">
        <f t="shared" si="285"/>
        <v/>
      </c>
      <c r="CA713" s="6" t="str">
        <f t="shared" si="286"/>
        <v/>
      </c>
      <c r="CB713" s="6" t="str">
        <f>IF(CA713="", "", RANK(CA713, $CA$9:$CA$2508, 0)+COUNTIF($CA$9:CA713, CA713)-1)</f>
        <v/>
      </c>
    </row>
    <row r="714" spans="1:80" x14ac:dyDescent="0.25">
      <c r="A714" s="22"/>
      <c r="B714" s="121" t="str">
        <f>IF('Stock Details'!B713="", "", 'Stock Details'!B713)</f>
        <v/>
      </c>
      <c r="C714" s="22"/>
      <c r="D714" s="130"/>
      <c r="E714" s="122"/>
      <c r="F714" s="131"/>
      <c r="G714" s="22"/>
      <c r="H714" s="130" t="str">
        <f t="shared" ref="H714:H777" si="297">IF(F714="", "", F714)</f>
        <v/>
      </c>
      <c r="I714" s="122"/>
      <c r="J714" s="131"/>
      <c r="K714" s="22"/>
      <c r="L714" s="130" t="str">
        <f t="shared" ref="L714:L777" si="298">IF(J714="", "", J714)</f>
        <v/>
      </c>
      <c r="M714" s="122"/>
      <c r="N714" s="131"/>
      <c r="O714" s="22"/>
      <c r="P714" s="130" t="str">
        <f t="shared" ref="P714:P777" si="299">IF(N714="", "", N714)</f>
        <v/>
      </c>
      <c r="Q714" s="122"/>
      <c r="R714" s="131"/>
      <c r="S714" s="22"/>
      <c r="T714" s="130" t="str">
        <f t="shared" ref="T714:T777" si="300">IF(R714="", "", R714)</f>
        <v/>
      </c>
      <c r="U714" s="122"/>
      <c r="V714" s="131"/>
      <c r="W714" s="22"/>
      <c r="X714" s="130" t="str">
        <f t="shared" ref="X714:X777" si="301">IF(V714="", "", V714)</f>
        <v/>
      </c>
      <c r="Y714" s="122"/>
      <c r="Z714" s="131"/>
      <c r="AA714" s="22"/>
      <c r="AC714" s="6" t="str">
        <f t="shared" ref="AC714:AC777" si="302">IF(B714="", "", SUM($BC714:$BY714))</f>
        <v/>
      </c>
      <c r="AE714" s="6" t="str">
        <f t="shared" ref="AE714:AE777" si="303">IF(F714="", "", IF(AND(D714="", E714=""), "", IF(E714="", D714-F714, E714-F714)))</f>
        <v/>
      </c>
      <c r="AF714" s="6" t="str">
        <f t="shared" ref="AF714:AF777" si="304">IF(J714="", "", IF(AND(H714="", I714=""), "", IF(I714="", H714-J714, I714-J714)))</f>
        <v/>
      </c>
      <c r="AG714" s="6" t="str">
        <f t="shared" ref="AG714:AG777" si="305">IF(N714="", "", IF(AND(L714="", M714=""), "", IF(M714="", L714-N714, M714-N714)))</f>
        <v/>
      </c>
      <c r="AH714" s="6" t="str">
        <f t="shared" ref="AH714:AH777" si="306">IF(R714="", "", IF(AND(P714="", Q714=""), "", IF(Q714="", P714-R714, Q714-R714)))</f>
        <v/>
      </c>
      <c r="AI714" s="6" t="str">
        <f t="shared" ref="AI714:AI777" si="307">IF(V714="", "", IF(AND(T714="", U714=""), "", IF(U714="", T714-V714, U714-V714)))</f>
        <v/>
      </c>
      <c r="AJ714" s="6" t="str">
        <f t="shared" ref="AJ714:AJ777" si="308">IF(Z714="", "", IF(AND(X714="", Y714=""), "", IF(Y714="", X714-Z714, Y714-Z714)))</f>
        <v/>
      </c>
      <c r="AL714" s="9" t="str">
        <f>IF('Stock Details'!F713="", "", 'Stock Details'!F713)</f>
        <v/>
      </c>
      <c r="AM714" s="9" t="str">
        <f>IF('Stock Details'!G713="", "", 'Stock Details'!G713)</f>
        <v/>
      </c>
      <c r="AO714" s="59" t="str">
        <f t="shared" ref="AO714:AO777" si="309">IF(AE714="", "", AE714*$AL714)</f>
        <v/>
      </c>
      <c r="AP714" s="59" t="str">
        <f t="shared" si="287"/>
        <v/>
      </c>
      <c r="AQ714" s="59" t="str">
        <f t="shared" si="288"/>
        <v/>
      </c>
      <c r="AR714" s="59" t="str">
        <f t="shared" si="289"/>
        <v/>
      </c>
      <c r="AS714" s="59" t="str">
        <f t="shared" si="290"/>
        <v/>
      </c>
      <c r="AT714" s="59" t="str">
        <f t="shared" si="291"/>
        <v/>
      </c>
      <c r="AV714" s="59" t="str">
        <f t="shared" ref="AV714:AV777" si="310">IF(AE714="", "", AE714*$AM714)</f>
        <v/>
      </c>
      <c r="AW714" s="59" t="str">
        <f t="shared" si="292"/>
        <v/>
      </c>
      <c r="AX714" s="59" t="str">
        <f t="shared" si="293"/>
        <v/>
      </c>
      <c r="AY714" s="59" t="str">
        <f t="shared" si="294"/>
        <v/>
      </c>
      <c r="AZ714" s="59" t="str">
        <f t="shared" si="295"/>
        <v/>
      </c>
      <c r="BA714" s="59" t="str">
        <f t="shared" si="296"/>
        <v/>
      </c>
      <c r="BC714" s="49" t="str">
        <f>IF($B714="", "", IF(COUNTIF(BD714:$BY714, "")=BC$8, IF(D714="", "", D714), ""))</f>
        <v/>
      </c>
      <c r="BD714" s="61" t="str">
        <f>IF($B714="", "", IF(COUNTIF(BE714:$BY714, "")=BD$8, IF(E714="", "", E714), ""))</f>
        <v/>
      </c>
      <c r="BE714" s="61" t="str">
        <f>IF($B714="", "", IF(COUNTIF(BF714:$BY714, "")=BE$8, IF(F714="", "", F714), ""))</f>
        <v/>
      </c>
      <c r="BF714" s="61" t="str">
        <f>IF($B714="", "", IF(COUNTIF(BG714:$BY714, "")=BF$8, IF(G714="", "", G714), ""))</f>
        <v/>
      </c>
      <c r="BG714" s="61" t="str">
        <f>IF($B714="", "", IF(COUNTIF(BH714:$BY714, "")=BG$8, IF(H714="", "", H714), ""))</f>
        <v/>
      </c>
      <c r="BH714" s="61" t="str">
        <f>IF($B714="", "", IF(COUNTIF(BI714:$BY714, "")=BH$8, IF(I714="", "", I714), ""))</f>
        <v/>
      </c>
      <c r="BI714" s="61" t="str">
        <f>IF($B714="", "", IF(COUNTIF(BJ714:$BY714, "")=BI$8, IF(J714="", "", J714), ""))</f>
        <v/>
      </c>
      <c r="BJ714" s="61" t="str">
        <f>IF($B714="", "", IF(COUNTIF(BK714:$BY714, "")=BJ$8, IF(K714="", "", K714), ""))</f>
        <v/>
      </c>
      <c r="BK714" s="61" t="str">
        <f>IF($B714="", "", IF(COUNTIF(BL714:$BY714, "")=BK$8, IF(L714="", "", L714), ""))</f>
        <v/>
      </c>
      <c r="BL714" s="61" t="str">
        <f>IF($B714="", "", IF(COUNTIF(BM714:$BY714, "")=BL$8, IF(M714="", "", M714), ""))</f>
        <v/>
      </c>
      <c r="BM714" s="61" t="str">
        <f>IF($B714="", "", IF(COUNTIF(BN714:$BY714, "")=BM$8, IF(N714="", "", N714), ""))</f>
        <v/>
      </c>
      <c r="BN714" s="61" t="str">
        <f>IF($B714="", "", IF(COUNTIF(BO714:$BY714, "")=BN$8, IF(O714="", "", O714), ""))</f>
        <v/>
      </c>
      <c r="BO714" s="61" t="str">
        <f>IF($B714="", "", IF(COUNTIF(BP714:$BY714, "")=BO$8, IF(P714="", "", P714), ""))</f>
        <v/>
      </c>
      <c r="BP714" s="61" t="str">
        <f>IF($B714="", "", IF(COUNTIF(BQ714:$BY714, "")=BP$8, IF(Q714="", "", Q714), ""))</f>
        <v/>
      </c>
      <c r="BQ714" s="61" t="str">
        <f>IF($B714="", "", IF(COUNTIF(BR714:$BY714, "")=BQ$8, IF(R714="", "", R714), ""))</f>
        <v/>
      </c>
      <c r="BR714" s="61" t="str">
        <f>IF($B714="", "", IF(COUNTIF(BS714:$BY714, "")=BR$8, IF(S714="", "", S714), ""))</f>
        <v/>
      </c>
      <c r="BS714" s="61" t="str">
        <f>IF($B714="", "", IF(COUNTIF(BT714:$BY714, "")=BS$8, IF(T714="", "", T714), ""))</f>
        <v/>
      </c>
      <c r="BT714" s="61" t="str">
        <f>IF($B714="", "", IF(COUNTIF(BU714:$BY714, "")=BT$8, IF(U714="", "", U714), ""))</f>
        <v/>
      </c>
      <c r="BU714" s="61" t="str">
        <f>IF($B714="", "", IF(COUNTIF(BV714:$BY714, "")=BU$8, IF(V714="", "", V714), ""))</f>
        <v/>
      </c>
      <c r="BV714" s="61" t="str">
        <f>IF($B714="", "", IF(COUNTIF(BW714:$BY714, "")=BV$8, IF(W714="", "", W714), ""))</f>
        <v/>
      </c>
      <c r="BW714" s="61" t="str">
        <f>IF($B714="", "", IF(COUNTIF(BX714:$BY714, "")=BW$8, IF(X714="", "", X714), ""))</f>
        <v/>
      </c>
      <c r="BX714" s="61" t="str">
        <f>IF($B714="", "", IF(COUNTIF(BY714:$BY714, "")=BX$8, IF(Y714="", "", Y714), ""))</f>
        <v/>
      </c>
      <c r="BY714" s="50" t="str">
        <f t="shared" ref="BY714:BY777" si="311">IF($B714="", "", IF(Z714="", "", Z714))</f>
        <v/>
      </c>
      <c r="CA714" s="6" t="str">
        <f t="shared" ref="CA714:CA777" si="312">IF($CA$5=AE$5, AE714, IF($CA$5=AF$5, AF714, IF($CA$5=AG$5, AG714, IF($CA$5=AH$5, AH714, IF($CA$5=AI$5, AI714, IF($CA$5=AJ$5, AJ714, ""))))))</f>
        <v/>
      </c>
      <c r="CB714" s="6" t="str">
        <f>IF(CA714="", "", RANK(CA714, $CA$9:$CA$2508, 0)+COUNTIF($CA$9:CA714, CA714)-1)</f>
        <v/>
      </c>
    </row>
    <row r="715" spans="1:80" x14ac:dyDescent="0.25">
      <c r="A715" s="22"/>
      <c r="B715" s="121" t="str">
        <f>IF('Stock Details'!B714="", "", 'Stock Details'!B714)</f>
        <v/>
      </c>
      <c r="C715" s="22"/>
      <c r="D715" s="130"/>
      <c r="E715" s="122"/>
      <c r="F715" s="131"/>
      <c r="G715" s="22"/>
      <c r="H715" s="130" t="str">
        <f t="shared" si="297"/>
        <v/>
      </c>
      <c r="I715" s="122"/>
      <c r="J715" s="131"/>
      <c r="K715" s="22"/>
      <c r="L715" s="130" t="str">
        <f t="shared" si="298"/>
        <v/>
      </c>
      <c r="M715" s="122"/>
      <c r="N715" s="131"/>
      <c r="O715" s="22"/>
      <c r="P715" s="130" t="str">
        <f t="shared" si="299"/>
        <v/>
      </c>
      <c r="Q715" s="122"/>
      <c r="R715" s="131"/>
      <c r="S715" s="22"/>
      <c r="T715" s="130" t="str">
        <f t="shared" si="300"/>
        <v/>
      </c>
      <c r="U715" s="122"/>
      <c r="V715" s="131"/>
      <c r="W715" s="22"/>
      <c r="X715" s="130" t="str">
        <f t="shared" si="301"/>
        <v/>
      </c>
      <c r="Y715" s="122"/>
      <c r="Z715" s="131"/>
      <c r="AA715" s="22"/>
      <c r="AC715" s="6" t="str">
        <f t="shared" si="302"/>
        <v/>
      </c>
      <c r="AE715" s="6" t="str">
        <f t="shared" si="303"/>
        <v/>
      </c>
      <c r="AF715" s="6" t="str">
        <f t="shared" si="304"/>
        <v/>
      </c>
      <c r="AG715" s="6" t="str">
        <f t="shared" si="305"/>
        <v/>
      </c>
      <c r="AH715" s="6" t="str">
        <f t="shared" si="306"/>
        <v/>
      </c>
      <c r="AI715" s="6" t="str">
        <f t="shared" si="307"/>
        <v/>
      </c>
      <c r="AJ715" s="6" t="str">
        <f t="shared" si="308"/>
        <v/>
      </c>
      <c r="AL715" s="9" t="str">
        <f>IF('Stock Details'!F714="", "", 'Stock Details'!F714)</f>
        <v/>
      </c>
      <c r="AM715" s="9" t="str">
        <f>IF('Stock Details'!G714="", "", 'Stock Details'!G714)</f>
        <v/>
      </c>
      <c r="AO715" s="59" t="str">
        <f t="shared" si="309"/>
        <v/>
      </c>
      <c r="AP715" s="59" t="str">
        <f t="shared" si="287"/>
        <v/>
      </c>
      <c r="AQ715" s="59" t="str">
        <f t="shared" si="288"/>
        <v/>
      </c>
      <c r="AR715" s="59" t="str">
        <f t="shared" si="289"/>
        <v/>
      </c>
      <c r="AS715" s="59" t="str">
        <f t="shared" si="290"/>
        <v/>
      </c>
      <c r="AT715" s="59" t="str">
        <f t="shared" si="291"/>
        <v/>
      </c>
      <c r="AV715" s="59" t="str">
        <f t="shared" si="310"/>
        <v/>
      </c>
      <c r="AW715" s="59" t="str">
        <f t="shared" si="292"/>
        <v/>
      </c>
      <c r="AX715" s="59" t="str">
        <f t="shared" si="293"/>
        <v/>
      </c>
      <c r="AY715" s="59" t="str">
        <f t="shared" si="294"/>
        <v/>
      </c>
      <c r="AZ715" s="59" t="str">
        <f t="shared" si="295"/>
        <v/>
      </c>
      <c r="BA715" s="59" t="str">
        <f t="shared" si="296"/>
        <v/>
      </c>
      <c r="BC715" s="49" t="str">
        <f>IF($B715="", "", IF(COUNTIF(BD715:$BY715, "")=BC$8, IF(D715="", "", D715), ""))</f>
        <v/>
      </c>
      <c r="BD715" s="61" t="str">
        <f>IF($B715="", "", IF(COUNTIF(BE715:$BY715, "")=BD$8, IF(E715="", "", E715), ""))</f>
        <v/>
      </c>
      <c r="BE715" s="61" t="str">
        <f>IF($B715="", "", IF(COUNTIF(BF715:$BY715, "")=BE$8, IF(F715="", "", F715), ""))</f>
        <v/>
      </c>
      <c r="BF715" s="61" t="str">
        <f>IF($B715="", "", IF(COUNTIF(BG715:$BY715, "")=BF$8, IF(G715="", "", G715), ""))</f>
        <v/>
      </c>
      <c r="BG715" s="61" t="str">
        <f>IF($B715="", "", IF(COUNTIF(BH715:$BY715, "")=BG$8, IF(H715="", "", H715), ""))</f>
        <v/>
      </c>
      <c r="BH715" s="61" t="str">
        <f>IF($B715="", "", IF(COUNTIF(BI715:$BY715, "")=BH$8, IF(I715="", "", I715), ""))</f>
        <v/>
      </c>
      <c r="BI715" s="61" t="str">
        <f>IF($B715="", "", IF(COUNTIF(BJ715:$BY715, "")=BI$8, IF(J715="", "", J715), ""))</f>
        <v/>
      </c>
      <c r="BJ715" s="61" t="str">
        <f>IF($B715="", "", IF(COUNTIF(BK715:$BY715, "")=BJ$8, IF(K715="", "", K715), ""))</f>
        <v/>
      </c>
      <c r="BK715" s="61" t="str">
        <f>IF($B715="", "", IF(COUNTIF(BL715:$BY715, "")=BK$8, IF(L715="", "", L715), ""))</f>
        <v/>
      </c>
      <c r="BL715" s="61" t="str">
        <f>IF($B715="", "", IF(COUNTIF(BM715:$BY715, "")=BL$8, IF(M715="", "", M715), ""))</f>
        <v/>
      </c>
      <c r="BM715" s="61" t="str">
        <f>IF($B715="", "", IF(COUNTIF(BN715:$BY715, "")=BM$8, IF(N715="", "", N715), ""))</f>
        <v/>
      </c>
      <c r="BN715" s="61" t="str">
        <f>IF($B715="", "", IF(COUNTIF(BO715:$BY715, "")=BN$8, IF(O715="", "", O715), ""))</f>
        <v/>
      </c>
      <c r="BO715" s="61" t="str">
        <f>IF($B715="", "", IF(COUNTIF(BP715:$BY715, "")=BO$8, IF(P715="", "", P715), ""))</f>
        <v/>
      </c>
      <c r="BP715" s="61" t="str">
        <f>IF($B715="", "", IF(COUNTIF(BQ715:$BY715, "")=BP$8, IF(Q715="", "", Q715), ""))</f>
        <v/>
      </c>
      <c r="BQ715" s="61" t="str">
        <f>IF($B715="", "", IF(COUNTIF(BR715:$BY715, "")=BQ$8, IF(R715="", "", R715), ""))</f>
        <v/>
      </c>
      <c r="BR715" s="61" t="str">
        <f>IF($B715="", "", IF(COUNTIF(BS715:$BY715, "")=BR$8, IF(S715="", "", S715), ""))</f>
        <v/>
      </c>
      <c r="BS715" s="61" t="str">
        <f>IF($B715="", "", IF(COUNTIF(BT715:$BY715, "")=BS$8, IF(T715="", "", T715), ""))</f>
        <v/>
      </c>
      <c r="BT715" s="61" t="str">
        <f>IF($B715="", "", IF(COUNTIF(BU715:$BY715, "")=BT$8, IF(U715="", "", U715), ""))</f>
        <v/>
      </c>
      <c r="BU715" s="61" t="str">
        <f>IF($B715="", "", IF(COUNTIF(BV715:$BY715, "")=BU$8, IF(V715="", "", V715), ""))</f>
        <v/>
      </c>
      <c r="BV715" s="61" t="str">
        <f>IF($B715="", "", IF(COUNTIF(BW715:$BY715, "")=BV$8, IF(W715="", "", W715), ""))</f>
        <v/>
      </c>
      <c r="BW715" s="61" t="str">
        <f>IF($B715="", "", IF(COUNTIF(BX715:$BY715, "")=BW$8, IF(X715="", "", X715), ""))</f>
        <v/>
      </c>
      <c r="BX715" s="61" t="str">
        <f>IF($B715="", "", IF(COUNTIF(BY715:$BY715, "")=BX$8, IF(Y715="", "", Y715), ""))</f>
        <v/>
      </c>
      <c r="BY715" s="50" t="str">
        <f t="shared" si="311"/>
        <v/>
      </c>
      <c r="CA715" s="6" t="str">
        <f t="shared" si="312"/>
        <v/>
      </c>
      <c r="CB715" s="6" t="str">
        <f>IF(CA715="", "", RANK(CA715, $CA$9:$CA$2508, 0)+COUNTIF($CA$9:CA715, CA715)-1)</f>
        <v/>
      </c>
    </row>
    <row r="716" spans="1:80" x14ac:dyDescent="0.25">
      <c r="A716" s="22"/>
      <c r="B716" s="121" t="str">
        <f>IF('Stock Details'!B715="", "", 'Stock Details'!B715)</f>
        <v/>
      </c>
      <c r="C716" s="22"/>
      <c r="D716" s="130"/>
      <c r="E716" s="122"/>
      <c r="F716" s="131"/>
      <c r="G716" s="22"/>
      <c r="H716" s="130" t="str">
        <f t="shared" si="297"/>
        <v/>
      </c>
      <c r="I716" s="122"/>
      <c r="J716" s="131"/>
      <c r="K716" s="22"/>
      <c r="L716" s="130" t="str">
        <f t="shared" si="298"/>
        <v/>
      </c>
      <c r="M716" s="122"/>
      <c r="N716" s="131"/>
      <c r="O716" s="22"/>
      <c r="P716" s="130" t="str">
        <f t="shared" si="299"/>
        <v/>
      </c>
      <c r="Q716" s="122"/>
      <c r="R716" s="131"/>
      <c r="S716" s="22"/>
      <c r="T716" s="130" t="str">
        <f t="shared" si="300"/>
        <v/>
      </c>
      <c r="U716" s="122"/>
      <c r="V716" s="131"/>
      <c r="W716" s="22"/>
      <c r="X716" s="130" t="str">
        <f t="shared" si="301"/>
        <v/>
      </c>
      <c r="Y716" s="122"/>
      <c r="Z716" s="131"/>
      <c r="AA716" s="22"/>
      <c r="AC716" s="6" t="str">
        <f t="shared" si="302"/>
        <v/>
      </c>
      <c r="AE716" s="6" t="str">
        <f t="shared" si="303"/>
        <v/>
      </c>
      <c r="AF716" s="6" t="str">
        <f t="shared" si="304"/>
        <v/>
      </c>
      <c r="AG716" s="6" t="str">
        <f t="shared" si="305"/>
        <v/>
      </c>
      <c r="AH716" s="6" t="str">
        <f t="shared" si="306"/>
        <v/>
      </c>
      <c r="AI716" s="6" t="str">
        <f t="shared" si="307"/>
        <v/>
      </c>
      <c r="AJ716" s="6" t="str">
        <f t="shared" si="308"/>
        <v/>
      </c>
      <c r="AL716" s="9" t="str">
        <f>IF('Stock Details'!F715="", "", 'Stock Details'!F715)</f>
        <v/>
      </c>
      <c r="AM716" s="9" t="str">
        <f>IF('Stock Details'!G715="", "", 'Stock Details'!G715)</f>
        <v/>
      </c>
      <c r="AO716" s="59" t="str">
        <f t="shared" si="309"/>
        <v/>
      </c>
      <c r="AP716" s="59" t="str">
        <f t="shared" si="287"/>
        <v/>
      </c>
      <c r="AQ716" s="59" t="str">
        <f t="shared" si="288"/>
        <v/>
      </c>
      <c r="AR716" s="59" t="str">
        <f t="shared" si="289"/>
        <v/>
      </c>
      <c r="AS716" s="59" t="str">
        <f t="shared" si="290"/>
        <v/>
      </c>
      <c r="AT716" s="59" t="str">
        <f t="shared" si="291"/>
        <v/>
      </c>
      <c r="AV716" s="59" t="str">
        <f t="shared" si="310"/>
        <v/>
      </c>
      <c r="AW716" s="59" t="str">
        <f t="shared" si="292"/>
        <v/>
      </c>
      <c r="AX716" s="59" t="str">
        <f t="shared" si="293"/>
        <v/>
      </c>
      <c r="AY716" s="59" t="str">
        <f t="shared" si="294"/>
        <v/>
      </c>
      <c r="AZ716" s="59" t="str">
        <f t="shared" si="295"/>
        <v/>
      </c>
      <c r="BA716" s="59" t="str">
        <f t="shared" si="296"/>
        <v/>
      </c>
      <c r="BC716" s="49" t="str">
        <f>IF($B716="", "", IF(COUNTIF(BD716:$BY716, "")=BC$8, IF(D716="", "", D716), ""))</f>
        <v/>
      </c>
      <c r="BD716" s="61" t="str">
        <f>IF($B716="", "", IF(COUNTIF(BE716:$BY716, "")=BD$8, IF(E716="", "", E716), ""))</f>
        <v/>
      </c>
      <c r="BE716" s="61" t="str">
        <f>IF($B716="", "", IF(COUNTIF(BF716:$BY716, "")=BE$8, IF(F716="", "", F716), ""))</f>
        <v/>
      </c>
      <c r="BF716" s="61" t="str">
        <f>IF($B716="", "", IF(COUNTIF(BG716:$BY716, "")=BF$8, IF(G716="", "", G716), ""))</f>
        <v/>
      </c>
      <c r="BG716" s="61" t="str">
        <f>IF($B716="", "", IF(COUNTIF(BH716:$BY716, "")=BG$8, IF(H716="", "", H716), ""))</f>
        <v/>
      </c>
      <c r="BH716" s="61" t="str">
        <f>IF($B716="", "", IF(COUNTIF(BI716:$BY716, "")=BH$8, IF(I716="", "", I716), ""))</f>
        <v/>
      </c>
      <c r="BI716" s="61" t="str">
        <f>IF($B716="", "", IF(COUNTIF(BJ716:$BY716, "")=BI$8, IF(J716="", "", J716), ""))</f>
        <v/>
      </c>
      <c r="BJ716" s="61" t="str">
        <f>IF($B716="", "", IF(COUNTIF(BK716:$BY716, "")=BJ$8, IF(K716="", "", K716), ""))</f>
        <v/>
      </c>
      <c r="BK716" s="61" t="str">
        <f>IF($B716="", "", IF(COUNTIF(BL716:$BY716, "")=BK$8, IF(L716="", "", L716), ""))</f>
        <v/>
      </c>
      <c r="BL716" s="61" t="str">
        <f>IF($B716="", "", IF(COUNTIF(BM716:$BY716, "")=BL$8, IF(M716="", "", M716), ""))</f>
        <v/>
      </c>
      <c r="BM716" s="61" t="str">
        <f>IF($B716="", "", IF(COUNTIF(BN716:$BY716, "")=BM$8, IF(N716="", "", N716), ""))</f>
        <v/>
      </c>
      <c r="BN716" s="61" t="str">
        <f>IF($B716="", "", IF(COUNTIF(BO716:$BY716, "")=BN$8, IF(O716="", "", O716), ""))</f>
        <v/>
      </c>
      <c r="BO716" s="61" t="str">
        <f>IF($B716="", "", IF(COUNTIF(BP716:$BY716, "")=BO$8, IF(P716="", "", P716), ""))</f>
        <v/>
      </c>
      <c r="BP716" s="61" t="str">
        <f>IF($B716="", "", IF(COUNTIF(BQ716:$BY716, "")=BP$8, IF(Q716="", "", Q716), ""))</f>
        <v/>
      </c>
      <c r="BQ716" s="61" t="str">
        <f>IF($B716="", "", IF(COUNTIF(BR716:$BY716, "")=BQ$8, IF(R716="", "", R716), ""))</f>
        <v/>
      </c>
      <c r="BR716" s="61" t="str">
        <f>IF($B716="", "", IF(COUNTIF(BS716:$BY716, "")=BR$8, IF(S716="", "", S716), ""))</f>
        <v/>
      </c>
      <c r="BS716" s="61" t="str">
        <f>IF($B716="", "", IF(COUNTIF(BT716:$BY716, "")=BS$8, IF(T716="", "", T716), ""))</f>
        <v/>
      </c>
      <c r="BT716" s="61" t="str">
        <f>IF($B716="", "", IF(COUNTIF(BU716:$BY716, "")=BT$8, IF(U716="", "", U716), ""))</f>
        <v/>
      </c>
      <c r="BU716" s="61" t="str">
        <f>IF($B716="", "", IF(COUNTIF(BV716:$BY716, "")=BU$8, IF(V716="", "", V716), ""))</f>
        <v/>
      </c>
      <c r="BV716" s="61" t="str">
        <f>IF($B716="", "", IF(COUNTIF(BW716:$BY716, "")=BV$8, IF(W716="", "", W716), ""))</f>
        <v/>
      </c>
      <c r="BW716" s="61" t="str">
        <f>IF($B716="", "", IF(COUNTIF(BX716:$BY716, "")=BW$8, IF(X716="", "", X716), ""))</f>
        <v/>
      </c>
      <c r="BX716" s="61" t="str">
        <f>IF($B716="", "", IF(COUNTIF(BY716:$BY716, "")=BX$8, IF(Y716="", "", Y716), ""))</f>
        <v/>
      </c>
      <c r="BY716" s="50" t="str">
        <f t="shared" si="311"/>
        <v/>
      </c>
      <c r="CA716" s="6" t="str">
        <f t="shared" si="312"/>
        <v/>
      </c>
      <c r="CB716" s="6" t="str">
        <f>IF(CA716="", "", RANK(CA716, $CA$9:$CA$2508, 0)+COUNTIF($CA$9:CA716, CA716)-1)</f>
        <v/>
      </c>
    </row>
    <row r="717" spans="1:80" x14ac:dyDescent="0.25">
      <c r="A717" s="22"/>
      <c r="B717" s="121" t="str">
        <f>IF('Stock Details'!B716="", "", 'Stock Details'!B716)</f>
        <v/>
      </c>
      <c r="C717" s="22"/>
      <c r="D717" s="130"/>
      <c r="E717" s="122"/>
      <c r="F717" s="131"/>
      <c r="G717" s="22"/>
      <c r="H717" s="130" t="str">
        <f t="shared" si="297"/>
        <v/>
      </c>
      <c r="I717" s="122"/>
      <c r="J717" s="131"/>
      <c r="K717" s="22"/>
      <c r="L717" s="130" t="str">
        <f t="shared" si="298"/>
        <v/>
      </c>
      <c r="M717" s="122"/>
      <c r="N717" s="131"/>
      <c r="O717" s="22"/>
      <c r="P717" s="130" t="str">
        <f t="shared" si="299"/>
        <v/>
      </c>
      <c r="Q717" s="122"/>
      <c r="R717" s="131"/>
      <c r="S717" s="22"/>
      <c r="T717" s="130" t="str">
        <f t="shared" si="300"/>
        <v/>
      </c>
      <c r="U717" s="122"/>
      <c r="V717" s="131"/>
      <c r="W717" s="22"/>
      <c r="X717" s="130" t="str">
        <f t="shared" si="301"/>
        <v/>
      </c>
      <c r="Y717" s="122"/>
      <c r="Z717" s="131"/>
      <c r="AA717" s="22"/>
      <c r="AC717" s="6" t="str">
        <f t="shared" si="302"/>
        <v/>
      </c>
      <c r="AE717" s="6" t="str">
        <f t="shared" si="303"/>
        <v/>
      </c>
      <c r="AF717" s="6" t="str">
        <f t="shared" si="304"/>
        <v/>
      </c>
      <c r="AG717" s="6" t="str">
        <f t="shared" si="305"/>
        <v/>
      </c>
      <c r="AH717" s="6" t="str">
        <f t="shared" si="306"/>
        <v/>
      </c>
      <c r="AI717" s="6" t="str">
        <f t="shared" si="307"/>
        <v/>
      </c>
      <c r="AJ717" s="6" t="str">
        <f t="shared" si="308"/>
        <v/>
      </c>
      <c r="AL717" s="9" t="str">
        <f>IF('Stock Details'!F716="", "", 'Stock Details'!F716)</f>
        <v/>
      </c>
      <c r="AM717" s="9" t="str">
        <f>IF('Stock Details'!G716="", "", 'Stock Details'!G716)</f>
        <v/>
      </c>
      <c r="AO717" s="59" t="str">
        <f t="shared" si="309"/>
        <v/>
      </c>
      <c r="AP717" s="59" t="str">
        <f t="shared" si="287"/>
        <v/>
      </c>
      <c r="AQ717" s="59" t="str">
        <f t="shared" si="288"/>
        <v/>
      </c>
      <c r="AR717" s="59" t="str">
        <f t="shared" si="289"/>
        <v/>
      </c>
      <c r="AS717" s="59" t="str">
        <f t="shared" si="290"/>
        <v/>
      </c>
      <c r="AT717" s="59" t="str">
        <f t="shared" si="291"/>
        <v/>
      </c>
      <c r="AV717" s="59" t="str">
        <f t="shared" si="310"/>
        <v/>
      </c>
      <c r="AW717" s="59" t="str">
        <f t="shared" si="292"/>
        <v/>
      </c>
      <c r="AX717" s="59" t="str">
        <f t="shared" si="293"/>
        <v/>
      </c>
      <c r="AY717" s="59" t="str">
        <f t="shared" si="294"/>
        <v/>
      </c>
      <c r="AZ717" s="59" t="str">
        <f t="shared" si="295"/>
        <v/>
      </c>
      <c r="BA717" s="59" t="str">
        <f t="shared" si="296"/>
        <v/>
      </c>
      <c r="BC717" s="49" t="str">
        <f>IF($B717="", "", IF(COUNTIF(BD717:$BY717, "")=BC$8, IF(D717="", "", D717), ""))</f>
        <v/>
      </c>
      <c r="BD717" s="61" t="str">
        <f>IF($B717="", "", IF(COUNTIF(BE717:$BY717, "")=BD$8, IF(E717="", "", E717), ""))</f>
        <v/>
      </c>
      <c r="BE717" s="61" t="str">
        <f>IF($B717="", "", IF(COUNTIF(BF717:$BY717, "")=BE$8, IF(F717="", "", F717), ""))</f>
        <v/>
      </c>
      <c r="BF717" s="61" t="str">
        <f>IF($B717="", "", IF(COUNTIF(BG717:$BY717, "")=BF$8, IF(G717="", "", G717), ""))</f>
        <v/>
      </c>
      <c r="BG717" s="61" t="str">
        <f>IF($B717="", "", IF(COUNTIF(BH717:$BY717, "")=BG$8, IF(H717="", "", H717), ""))</f>
        <v/>
      </c>
      <c r="BH717" s="61" t="str">
        <f>IF($B717="", "", IF(COUNTIF(BI717:$BY717, "")=BH$8, IF(I717="", "", I717), ""))</f>
        <v/>
      </c>
      <c r="BI717" s="61" t="str">
        <f>IF($B717="", "", IF(COUNTIF(BJ717:$BY717, "")=BI$8, IF(J717="", "", J717), ""))</f>
        <v/>
      </c>
      <c r="BJ717" s="61" t="str">
        <f>IF($B717="", "", IF(COUNTIF(BK717:$BY717, "")=BJ$8, IF(K717="", "", K717), ""))</f>
        <v/>
      </c>
      <c r="BK717" s="61" t="str">
        <f>IF($B717="", "", IF(COUNTIF(BL717:$BY717, "")=BK$8, IF(L717="", "", L717), ""))</f>
        <v/>
      </c>
      <c r="BL717" s="61" t="str">
        <f>IF($B717="", "", IF(COUNTIF(BM717:$BY717, "")=BL$8, IF(M717="", "", M717), ""))</f>
        <v/>
      </c>
      <c r="BM717" s="61" t="str">
        <f>IF($B717="", "", IF(COUNTIF(BN717:$BY717, "")=BM$8, IF(N717="", "", N717), ""))</f>
        <v/>
      </c>
      <c r="BN717" s="61" t="str">
        <f>IF($B717="", "", IF(COUNTIF(BO717:$BY717, "")=BN$8, IF(O717="", "", O717), ""))</f>
        <v/>
      </c>
      <c r="BO717" s="61" t="str">
        <f>IF($B717="", "", IF(COUNTIF(BP717:$BY717, "")=BO$8, IF(P717="", "", P717), ""))</f>
        <v/>
      </c>
      <c r="BP717" s="61" t="str">
        <f>IF($B717="", "", IF(COUNTIF(BQ717:$BY717, "")=BP$8, IF(Q717="", "", Q717), ""))</f>
        <v/>
      </c>
      <c r="BQ717" s="61" t="str">
        <f>IF($B717="", "", IF(COUNTIF(BR717:$BY717, "")=BQ$8, IF(R717="", "", R717), ""))</f>
        <v/>
      </c>
      <c r="BR717" s="61" t="str">
        <f>IF($B717="", "", IF(COUNTIF(BS717:$BY717, "")=BR$8, IF(S717="", "", S717), ""))</f>
        <v/>
      </c>
      <c r="BS717" s="61" t="str">
        <f>IF($B717="", "", IF(COUNTIF(BT717:$BY717, "")=BS$8, IF(T717="", "", T717), ""))</f>
        <v/>
      </c>
      <c r="BT717" s="61" t="str">
        <f>IF($B717="", "", IF(COUNTIF(BU717:$BY717, "")=BT$8, IF(U717="", "", U717), ""))</f>
        <v/>
      </c>
      <c r="BU717" s="61" t="str">
        <f>IF($B717="", "", IF(COUNTIF(BV717:$BY717, "")=BU$8, IF(V717="", "", V717), ""))</f>
        <v/>
      </c>
      <c r="BV717" s="61" t="str">
        <f>IF($B717="", "", IF(COUNTIF(BW717:$BY717, "")=BV$8, IF(W717="", "", W717), ""))</f>
        <v/>
      </c>
      <c r="BW717" s="61" t="str">
        <f>IF($B717="", "", IF(COUNTIF(BX717:$BY717, "")=BW$8, IF(X717="", "", X717), ""))</f>
        <v/>
      </c>
      <c r="BX717" s="61" t="str">
        <f>IF($B717="", "", IF(COUNTIF(BY717:$BY717, "")=BX$8, IF(Y717="", "", Y717), ""))</f>
        <v/>
      </c>
      <c r="BY717" s="50" t="str">
        <f t="shared" si="311"/>
        <v/>
      </c>
      <c r="CA717" s="6" t="str">
        <f t="shared" si="312"/>
        <v/>
      </c>
      <c r="CB717" s="6" t="str">
        <f>IF(CA717="", "", RANK(CA717, $CA$9:$CA$2508, 0)+COUNTIF($CA$9:CA717, CA717)-1)</f>
        <v/>
      </c>
    </row>
    <row r="718" spans="1:80" x14ac:dyDescent="0.25">
      <c r="A718" s="22"/>
      <c r="B718" s="121" t="str">
        <f>IF('Stock Details'!B717="", "", 'Stock Details'!B717)</f>
        <v/>
      </c>
      <c r="C718" s="22"/>
      <c r="D718" s="130"/>
      <c r="E718" s="122"/>
      <c r="F718" s="131"/>
      <c r="G718" s="22"/>
      <c r="H718" s="130" t="str">
        <f t="shared" si="297"/>
        <v/>
      </c>
      <c r="I718" s="122"/>
      <c r="J718" s="131"/>
      <c r="K718" s="22"/>
      <c r="L718" s="130" t="str">
        <f t="shared" si="298"/>
        <v/>
      </c>
      <c r="M718" s="122"/>
      <c r="N718" s="131"/>
      <c r="O718" s="22"/>
      <c r="P718" s="130" t="str">
        <f t="shared" si="299"/>
        <v/>
      </c>
      <c r="Q718" s="122"/>
      <c r="R718" s="131"/>
      <c r="S718" s="22"/>
      <c r="T718" s="130" t="str">
        <f t="shared" si="300"/>
        <v/>
      </c>
      <c r="U718" s="122"/>
      <c r="V718" s="131"/>
      <c r="W718" s="22"/>
      <c r="X718" s="130" t="str">
        <f t="shared" si="301"/>
        <v/>
      </c>
      <c r="Y718" s="122"/>
      <c r="Z718" s="131"/>
      <c r="AA718" s="22"/>
      <c r="AC718" s="6" t="str">
        <f t="shared" si="302"/>
        <v/>
      </c>
      <c r="AE718" s="6" t="str">
        <f t="shared" si="303"/>
        <v/>
      </c>
      <c r="AF718" s="6" t="str">
        <f t="shared" si="304"/>
        <v/>
      </c>
      <c r="AG718" s="6" t="str">
        <f t="shared" si="305"/>
        <v/>
      </c>
      <c r="AH718" s="6" t="str">
        <f t="shared" si="306"/>
        <v/>
      </c>
      <c r="AI718" s="6" t="str">
        <f t="shared" si="307"/>
        <v/>
      </c>
      <c r="AJ718" s="6" t="str">
        <f t="shared" si="308"/>
        <v/>
      </c>
      <c r="AL718" s="9" t="str">
        <f>IF('Stock Details'!F717="", "", 'Stock Details'!F717)</f>
        <v/>
      </c>
      <c r="AM718" s="9" t="str">
        <f>IF('Stock Details'!G717="", "", 'Stock Details'!G717)</f>
        <v/>
      </c>
      <c r="AO718" s="59" t="str">
        <f t="shared" si="309"/>
        <v/>
      </c>
      <c r="AP718" s="59" t="str">
        <f t="shared" si="287"/>
        <v/>
      </c>
      <c r="AQ718" s="59" t="str">
        <f t="shared" si="288"/>
        <v/>
      </c>
      <c r="AR718" s="59" t="str">
        <f t="shared" si="289"/>
        <v/>
      </c>
      <c r="AS718" s="59" t="str">
        <f t="shared" si="290"/>
        <v/>
      </c>
      <c r="AT718" s="59" t="str">
        <f t="shared" si="291"/>
        <v/>
      </c>
      <c r="AV718" s="59" t="str">
        <f t="shared" si="310"/>
        <v/>
      </c>
      <c r="AW718" s="59" t="str">
        <f t="shared" si="292"/>
        <v/>
      </c>
      <c r="AX718" s="59" t="str">
        <f t="shared" si="293"/>
        <v/>
      </c>
      <c r="AY718" s="59" t="str">
        <f t="shared" si="294"/>
        <v/>
      </c>
      <c r="AZ718" s="59" t="str">
        <f t="shared" si="295"/>
        <v/>
      </c>
      <c r="BA718" s="59" t="str">
        <f t="shared" si="296"/>
        <v/>
      </c>
      <c r="BC718" s="49" t="str">
        <f>IF($B718="", "", IF(COUNTIF(BD718:$BY718, "")=BC$8, IF(D718="", "", D718), ""))</f>
        <v/>
      </c>
      <c r="BD718" s="61" t="str">
        <f>IF($B718="", "", IF(COUNTIF(BE718:$BY718, "")=BD$8, IF(E718="", "", E718), ""))</f>
        <v/>
      </c>
      <c r="BE718" s="61" t="str">
        <f>IF($B718="", "", IF(COUNTIF(BF718:$BY718, "")=BE$8, IF(F718="", "", F718), ""))</f>
        <v/>
      </c>
      <c r="BF718" s="61" t="str">
        <f>IF($B718="", "", IF(COUNTIF(BG718:$BY718, "")=BF$8, IF(G718="", "", G718), ""))</f>
        <v/>
      </c>
      <c r="BG718" s="61" t="str">
        <f>IF($B718="", "", IF(COUNTIF(BH718:$BY718, "")=BG$8, IF(H718="", "", H718), ""))</f>
        <v/>
      </c>
      <c r="BH718" s="61" t="str">
        <f>IF($B718="", "", IF(COUNTIF(BI718:$BY718, "")=BH$8, IF(I718="", "", I718), ""))</f>
        <v/>
      </c>
      <c r="BI718" s="61" t="str">
        <f>IF($B718="", "", IF(COUNTIF(BJ718:$BY718, "")=BI$8, IF(J718="", "", J718), ""))</f>
        <v/>
      </c>
      <c r="BJ718" s="61" t="str">
        <f>IF($B718="", "", IF(COUNTIF(BK718:$BY718, "")=BJ$8, IF(K718="", "", K718), ""))</f>
        <v/>
      </c>
      <c r="BK718" s="61" t="str">
        <f>IF($B718="", "", IF(COUNTIF(BL718:$BY718, "")=BK$8, IF(L718="", "", L718), ""))</f>
        <v/>
      </c>
      <c r="BL718" s="61" t="str">
        <f>IF($B718="", "", IF(COUNTIF(BM718:$BY718, "")=BL$8, IF(M718="", "", M718), ""))</f>
        <v/>
      </c>
      <c r="BM718" s="61" t="str">
        <f>IF($B718="", "", IF(COUNTIF(BN718:$BY718, "")=BM$8, IF(N718="", "", N718), ""))</f>
        <v/>
      </c>
      <c r="BN718" s="61" t="str">
        <f>IF($B718="", "", IF(COUNTIF(BO718:$BY718, "")=BN$8, IF(O718="", "", O718), ""))</f>
        <v/>
      </c>
      <c r="BO718" s="61" t="str">
        <f>IF($B718="", "", IF(COUNTIF(BP718:$BY718, "")=BO$8, IF(P718="", "", P718), ""))</f>
        <v/>
      </c>
      <c r="BP718" s="61" t="str">
        <f>IF($B718="", "", IF(COUNTIF(BQ718:$BY718, "")=BP$8, IF(Q718="", "", Q718), ""))</f>
        <v/>
      </c>
      <c r="BQ718" s="61" t="str">
        <f>IF($B718="", "", IF(COUNTIF(BR718:$BY718, "")=BQ$8, IF(R718="", "", R718), ""))</f>
        <v/>
      </c>
      <c r="BR718" s="61" t="str">
        <f>IF($B718="", "", IF(COUNTIF(BS718:$BY718, "")=BR$8, IF(S718="", "", S718), ""))</f>
        <v/>
      </c>
      <c r="BS718" s="61" t="str">
        <f>IF($B718="", "", IF(COUNTIF(BT718:$BY718, "")=BS$8, IF(T718="", "", T718), ""))</f>
        <v/>
      </c>
      <c r="BT718" s="61" t="str">
        <f>IF($B718="", "", IF(COUNTIF(BU718:$BY718, "")=BT$8, IF(U718="", "", U718), ""))</f>
        <v/>
      </c>
      <c r="BU718" s="61" t="str">
        <f>IF($B718="", "", IF(COUNTIF(BV718:$BY718, "")=BU$8, IF(V718="", "", V718), ""))</f>
        <v/>
      </c>
      <c r="BV718" s="61" t="str">
        <f>IF($B718="", "", IF(COUNTIF(BW718:$BY718, "")=BV$8, IF(W718="", "", W718), ""))</f>
        <v/>
      </c>
      <c r="BW718" s="61" t="str">
        <f>IF($B718="", "", IF(COUNTIF(BX718:$BY718, "")=BW$8, IF(X718="", "", X718), ""))</f>
        <v/>
      </c>
      <c r="BX718" s="61" t="str">
        <f>IF($B718="", "", IF(COUNTIF(BY718:$BY718, "")=BX$8, IF(Y718="", "", Y718), ""))</f>
        <v/>
      </c>
      <c r="BY718" s="50" t="str">
        <f t="shared" si="311"/>
        <v/>
      </c>
      <c r="CA718" s="6" t="str">
        <f t="shared" si="312"/>
        <v/>
      </c>
      <c r="CB718" s="6" t="str">
        <f>IF(CA718="", "", RANK(CA718, $CA$9:$CA$2508, 0)+COUNTIF($CA$9:CA718, CA718)-1)</f>
        <v/>
      </c>
    </row>
    <row r="719" spans="1:80" x14ac:dyDescent="0.25">
      <c r="A719" s="22"/>
      <c r="B719" s="121" t="str">
        <f>IF('Stock Details'!B718="", "", 'Stock Details'!B718)</f>
        <v/>
      </c>
      <c r="C719" s="22"/>
      <c r="D719" s="130"/>
      <c r="E719" s="122"/>
      <c r="F719" s="131"/>
      <c r="G719" s="22"/>
      <c r="H719" s="130" t="str">
        <f t="shared" si="297"/>
        <v/>
      </c>
      <c r="I719" s="122"/>
      <c r="J719" s="131"/>
      <c r="K719" s="22"/>
      <c r="L719" s="130" t="str">
        <f t="shared" si="298"/>
        <v/>
      </c>
      <c r="M719" s="122"/>
      <c r="N719" s="131"/>
      <c r="O719" s="22"/>
      <c r="P719" s="130" t="str">
        <f t="shared" si="299"/>
        <v/>
      </c>
      <c r="Q719" s="122"/>
      <c r="R719" s="131"/>
      <c r="S719" s="22"/>
      <c r="T719" s="130" t="str">
        <f t="shared" si="300"/>
        <v/>
      </c>
      <c r="U719" s="122"/>
      <c r="V719" s="131"/>
      <c r="W719" s="22"/>
      <c r="X719" s="130" t="str">
        <f t="shared" si="301"/>
        <v/>
      </c>
      <c r="Y719" s="122"/>
      <c r="Z719" s="131"/>
      <c r="AA719" s="22"/>
      <c r="AC719" s="6" t="str">
        <f t="shared" si="302"/>
        <v/>
      </c>
      <c r="AE719" s="6" t="str">
        <f t="shared" si="303"/>
        <v/>
      </c>
      <c r="AF719" s="6" t="str">
        <f t="shared" si="304"/>
        <v/>
      </c>
      <c r="AG719" s="6" t="str">
        <f t="shared" si="305"/>
        <v/>
      </c>
      <c r="AH719" s="6" t="str">
        <f t="shared" si="306"/>
        <v/>
      </c>
      <c r="AI719" s="6" t="str">
        <f t="shared" si="307"/>
        <v/>
      </c>
      <c r="AJ719" s="6" t="str">
        <f t="shared" si="308"/>
        <v/>
      </c>
      <c r="AL719" s="9" t="str">
        <f>IF('Stock Details'!F718="", "", 'Stock Details'!F718)</f>
        <v/>
      </c>
      <c r="AM719" s="9" t="str">
        <f>IF('Stock Details'!G718="", "", 'Stock Details'!G718)</f>
        <v/>
      </c>
      <c r="AO719" s="59" t="str">
        <f t="shared" si="309"/>
        <v/>
      </c>
      <c r="AP719" s="59" t="str">
        <f t="shared" si="287"/>
        <v/>
      </c>
      <c r="AQ719" s="59" t="str">
        <f t="shared" si="288"/>
        <v/>
      </c>
      <c r="AR719" s="59" t="str">
        <f t="shared" si="289"/>
        <v/>
      </c>
      <c r="AS719" s="59" t="str">
        <f t="shared" si="290"/>
        <v/>
      </c>
      <c r="AT719" s="59" t="str">
        <f t="shared" si="291"/>
        <v/>
      </c>
      <c r="AV719" s="59" t="str">
        <f t="shared" si="310"/>
        <v/>
      </c>
      <c r="AW719" s="59" t="str">
        <f t="shared" si="292"/>
        <v/>
      </c>
      <c r="AX719" s="59" t="str">
        <f t="shared" si="293"/>
        <v/>
      </c>
      <c r="AY719" s="59" t="str">
        <f t="shared" si="294"/>
        <v/>
      </c>
      <c r="AZ719" s="59" t="str">
        <f t="shared" si="295"/>
        <v/>
      </c>
      <c r="BA719" s="59" t="str">
        <f t="shared" si="296"/>
        <v/>
      </c>
      <c r="BC719" s="49" t="str">
        <f>IF($B719="", "", IF(COUNTIF(BD719:$BY719, "")=BC$8, IF(D719="", "", D719), ""))</f>
        <v/>
      </c>
      <c r="BD719" s="61" t="str">
        <f>IF($B719="", "", IF(COUNTIF(BE719:$BY719, "")=BD$8, IF(E719="", "", E719), ""))</f>
        <v/>
      </c>
      <c r="BE719" s="61" t="str">
        <f>IF($B719="", "", IF(COUNTIF(BF719:$BY719, "")=BE$8, IF(F719="", "", F719), ""))</f>
        <v/>
      </c>
      <c r="BF719" s="61" t="str">
        <f>IF($B719="", "", IF(COUNTIF(BG719:$BY719, "")=BF$8, IF(G719="", "", G719), ""))</f>
        <v/>
      </c>
      <c r="BG719" s="61" t="str">
        <f>IF($B719="", "", IF(COUNTIF(BH719:$BY719, "")=BG$8, IF(H719="", "", H719), ""))</f>
        <v/>
      </c>
      <c r="BH719" s="61" t="str">
        <f>IF($B719="", "", IF(COUNTIF(BI719:$BY719, "")=BH$8, IF(I719="", "", I719), ""))</f>
        <v/>
      </c>
      <c r="BI719" s="61" t="str">
        <f>IF($B719="", "", IF(COUNTIF(BJ719:$BY719, "")=BI$8, IF(J719="", "", J719), ""))</f>
        <v/>
      </c>
      <c r="BJ719" s="61" t="str">
        <f>IF($B719="", "", IF(COUNTIF(BK719:$BY719, "")=BJ$8, IF(K719="", "", K719), ""))</f>
        <v/>
      </c>
      <c r="BK719" s="61" t="str">
        <f>IF($B719="", "", IF(COUNTIF(BL719:$BY719, "")=BK$8, IF(L719="", "", L719), ""))</f>
        <v/>
      </c>
      <c r="BL719" s="61" t="str">
        <f>IF($B719="", "", IF(COUNTIF(BM719:$BY719, "")=BL$8, IF(M719="", "", M719), ""))</f>
        <v/>
      </c>
      <c r="BM719" s="61" t="str">
        <f>IF($B719="", "", IF(COUNTIF(BN719:$BY719, "")=BM$8, IF(N719="", "", N719), ""))</f>
        <v/>
      </c>
      <c r="BN719" s="61" t="str">
        <f>IF($B719="", "", IF(COUNTIF(BO719:$BY719, "")=BN$8, IF(O719="", "", O719), ""))</f>
        <v/>
      </c>
      <c r="BO719" s="61" t="str">
        <f>IF($B719="", "", IF(COUNTIF(BP719:$BY719, "")=BO$8, IF(P719="", "", P719), ""))</f>
        <v/>
      </c>
      <c r="BP719" s="61" t="str">
        <f>IF($B719="", "", IF(COUNTIF(BQ719:$BY719, "")=BP$8, IF(Q719="", "", Q719), ""))</f>
        <v/>
      </c>
      <c r="BQ719" s="61" t="str">
        <f>IF($B719="", "", IF(COUNTIF(BR719:$BY719, "")=BQ$8, IF(R719="", "", R719), ""))</f>
        <v/>
      </c>
      <c r="BR719" s="61" t="str">
        <f>IF($B719="", "", IF(COUNTIF(BS719:$BY719, "")=BR$8, IF(S719="", "", S719), ""))</f>
        <v/>
      </c>
      <c r="BS719" s="61" t="str">
        <f>IF($B719="", "", IF(COUNTIF(BT719:$BY719, "")=BS$8, IF(T719="", "", T719), ""))</f>
        <v/>
      </c>
      <c r="BT719" s="61" t="str">
        <f>IF($B719="", "", IF(COUNTIF(BU719:$BY719, "")=BT$8, IF(U719="", "", U719), ""))</f>
        <v/>
      </c>
      <c r="BU719" s="61" t="str">
        <f>IF($B719="", "", IF(COUNTIF(BV719:$BY719, "")=BU$8, IF(V719="", "", V719), ""))</f>
        <v/>
      </c>
      <c r="BV719" s="61" t="str">
        <f>IF($B719="", "", IF(COUNTIF(BW719:$BY719, "")=BV$8, IF(W719="", "", W719), ""))</f>
        <v/>
      </c>
      <c r="BW719" s="61" t="str">
        <f>IF($B719="", "", IF(COUNTIF(BX719:$BY719, "")=BW$8, IF(X719="", "", X719), ""))</f>
        <v/>
      </c>
      <c r="BX719" s="61" t="str">
        <f>IF($B719="", "", IF(COUNTIF(BY719:$BY719, "")=BX$8, IF(Y719="", "", Y719), ""))</f>
        <v/>
      </c>
      <c r="BY719" s="50" t="str">
        <f t="shared" si="311"/>
        <v/>
      </c>
      <c r="CA719" s="6" t="str">
        <f t="shared" si="312"/>
        <v/>
      </c>
      <c r="CB719" s="6" t="str">
        <f>IF(CA719="", "", RANK(CA719, $CA$9:$CA$2508, 0)+COUNTIF($CA$9:CA719, CA719)-1)</f>
        <v/>
      </c>
    </row>
    <row r="720" spans="1:80" x14ac:dyDescent="0.25">
      <c r="A720" s="22"/>
      <c r="B720" s="121" t="str">
        <f>IF('Stock Details'!B719="", "", 'Stock Details'!B719)</f>
        <v/>
      </c>
      <c r="C720" s="22"/>
      <c r="D720" s="130"/>
      <c r="E720" s="122"/>
      <c r="F720" s="131"/>
      <c r="G720" s="22"/>
      <c r="H720" s="130" t="str">
        <f t="shared" si="297"/>
        <v/>
      </c>
      <c r="I720" s="122"/>
      <c r="J720" s="131"/>
      <c r="K720" s="22"/>
      <c r="L720" s="130" t="str">
        <f t="shared" si="298"/>
        <v/>
      </c>
      <c r="M720" s="122"/>
      <c r="N720" s="131"/>
      <c r="O720" s="22"/>
      <c r="P720" s="130" t="str">
        <f t="shared" si="299"/>
        <v/>
      </c>
      <c r="Q720" s="122"/>
      <c r="R720" s="131"/>
      <c r="S720" s="22"/>
      <c r="T720" s="130" t="str">
        <f t="shared" si="300"/>
        <v/>
      </c>
      <c r="U720" s="122"/>
      <c r="V720" s="131"/>
      <c r="W720" s="22"/>
      <c r="X720" s="130" t="str">
        <f t="shared" si="301"/>
        <v/>
      </c>
      <c r="Y720" s="122"/>
      <c r="Z720" s="131"/>
      <c r="AA720" s="22"/>
      <c r="AC720" s="6" t="str">
        <f t="shared" si="302"/>
        <v/>
      </c>
      <c r="AE720" s="6" t="str">
        <f t="shared" si="303"/>
        <v/>
      </c>
      <c r="AF720" s="6" t="str">
        <f t="shared" si="304"/>
        <v/>
      </c>
      <c r="AG720" s="6" t="str">
        <f t="shared" si="305"/>
        <v/>
      </c>
      <c r="AH720" s="6" t="str">
        <f t="shared" si="306"/>
        <v/>
      </c>
      <c r="AI720" s="6" t="str">
        <f t="shared" si="307"/>
        <v/>
      </c>
      <c r="AJ720" s="6" t="str">
        <f t="shared" si="308"/>
        <v/>
      </c>
      <c r="AL720" s="9" t="str">
        <f>IF('Stock Details'!F719="", "", 'Stock Details'!F719)</f>
        <v/>
      </c>
      <c r="AM720" s="9" t="str">
        <f>IF('Stock Details'!G719="", "", 'Stock Details'!G719)</f>
        <v/>
      </c>
      <c r="AO720" s="59" t="str">
        <f t="shared" si="309"/>
        <v/>
      </c>
      <c r="AP720" s="59" t="str">
        <f t="shared" si="287"/>
        <v/>
      </c>
      <c r="AQ720" s="59" t="str">
        <f t="shared" si="288"/>
        <v/>
      </c>
      <c r="AR720" s="59" t="str">
        <f t="shared" si="289"/>
        <v/>
      </c>
      <c r="AS720" s="59" t="str">
        <f t="shared" si="290"/>
        <v/>
      </c>
      <c r="AT720" s="59" t="str">
        <f t="shared" si="291"/>
        <v/>
      </c>
      <c r="AV720" s="59" t="str">
        <f t="shared" si="310"/>
        <v/>
      </c>
      <c r="AW720" s="59" t="str">
        <f t="shared" si="292"/>
        <v/>
      </c>
      <c r="AX720" s="59" t="str">
        <f t="shared" si="293"/>
        <v/>
      </c>
      <c r="AY720" s="59" t="str">
        <f t="shared" si="294"/>
        <v/>
      </c>
      <c r="AZ720" s="59" t="str">
        <f t="shared" si="295"/>
        <v/>
      </c>
      <c r="BA720" s="59" t="str">
        <f t="shared" si="296"/>
        <v/>
      </c>
      <c r="BC720" s="49" t="str">
        <f>IF($B720="", "", IF(COUNTIF(BD720:$BY720, "")=BC$8, IF(D720="", "", D720), ""))</f>
        <v/>
      </c>
      <c r="BD720" s="61" t="str">
        <f>IF($B720="", "", IF(COUNTIF(BE720:$BY720, "")=BD$8, IF(E720="", "", E720), ""))</f>
        <v/>
      </c>
      <c r="BE720" s="61" t="str">
        <f>IF($B720="", "", IF(COUNTIF(BF720:$BY720, "")=BE$8, IF(F720="", "", F720), ""))</f>
        <v/>
      </c>
      <c r="BF720" s="61" t="str">
        <f>IF($B720="", "", IF(COUNTIF(BG720:$BY720, "")=BF$8, IF(G720="", "", G720), ""))</f>
        <v/>
      </c>
      <c r="BG720" s="61" t="str">
        <f>IF($B720="", "", IF(COUNTIF(BH720:$BY720, "")=BG$8, IF(H720="", "", H720), ""))</f>
        <v/>
      </c>
      <c r="BH720" s="61" t="str">
        <f>IF($B720="", "", IF(COUNTIF(BI720:$BY720, "")=BH$8, IF(I720="", "", I720), ""))</f>
        <v/>
      </c>
      <c r="BI720" s="61" t="str">
        <f>IF($B720="", "", IF(COUNTIF(BJ720:$BY720, "")=BI$8, IF(J720="", "", J720), ""))</f>
        <v/>
      </c>
      <c r="BJ720" s="61" t="str">
        <f>IF($B720="", "", IF(COUNTIF(BK720:$BY720, "")=BJ$8, IF(K720="", "", K720), ""))</f>
        <v/>
      </c>
      <c r="BK720" s="61" t="str">
        <f>IF($B720="", "", IF(COUNTIF(BL720:$BY720, "")=BK$8, IF(L720="", "", L720), ""))</f>
        <v/>
      </c>
      <c r="BL720" s="61" t="str">
        <f>IF($B720="", "", IF(COUNTIF(BM720:$BY720, "")=BL$8, IF(M720="", "", M720), ""))</f>
        <v/>
      </c>
      <c r="BM720" s="61" t="str">
        <f>IF($B720="", "", IF(COUNTIF(BN720:$BY720, "")=BM$8, IF(N720="", "", N720), ""))</f>
        <v/>
      </c>
      <c r="BN720" s="61" t="str">
        <f>IF($B720="", "", IF(COUNTIF(BO720:$BY720, "")=BN$8, IF(O720="", "", O720), ""))</f>
        <v/>
      </c>
      <c r="BO720" s="61" t="str">
        <f>IF($B720="", "", IF(COUNTIF(BP720:$BY720, "")=BO$8, IF(P720="", "", P720), ""))</f>
        <v/>
      </c>
      <c r="BP720" s="61" t="str">
        <f>IF($B720="", "", IF(COUNTIF(BQ720:$BY720, "")=BP$8, IF(Q720="", "", Q720), ""))</f>
        <v/>
      </c>
      <c r="BQ720" s="61" t="str">
        <f>IF($B720="", "", IF(COUNTIF(BR720:$BY720, "")=BQ$8, IF(R720="", "", R720), ""))</f>
        <v/>
      </c>
      <c r="BR720" s="61" t="str">
        <f>IF($B720="", "", IF(COUNTIF(BS720:$BY720, "")=BR$8, IF(S720="", "", S720), ""))</f>
        <v/>
      </c>
      <c r="BS720" s="61" t="str">
        <f>IF($B720="", "", IF(COUNTIF(BT720:$BY720, "")=BS$8, IF(T720="", "", T720), ""))</f>
        <v/>
      </c>
      <c r="BT720" s="61" t="str">
        <f>IF($B720="", "", IF(COUNTIF(BU720:$BY720, "")=BT$8, IF(U720="", "", U720), ""))</f>
        <v/>
      </c>
      <c r="BU720" s="61" t="str">
        <f>IF($B720="", "", IF(COUNTIF(BV720:$BY720, "")=BU$8, IF(V720="", "", V720), ""))</f>
        <v/>
      </c>
      <c r="BV720" s="61" t="str">
        <f>IF($B720="", "", IF(COUNTIF(BW720:$BY720, "")=BV$8, IF(W720="", "", W720), ""))</f>
        <v/>
      </c>
      <c r="BW720" s="61" t="str">
        <f>IF($B720="", "", IF(COUNTIF(BX720:$BY720, "")=BW$8, IF(X720="", "", X720), ""))</f>
        <v/>
      </c>
      <c r="BX720" s="61" t="str">
        <f>IF($B720="", "", IF(COUNTIF(BY720:$BY720, "")=BX$8, IF(Y720="", "", Y720), ""))</f>
        <v/>
      </c>
      <c r="BY720" s="50" t="str">
        <f t="shared" si="311"/>
        <v/>
      </c>
      <c r="CA720" s="6" t="str">
        <f t="shared" si="312"/>
        <v/>
      </c>
      <c r="CB720" s="6" t="str">
        <f>IF(CA720="", "", RANK(CA720, $CA$9:$CA$2508, 0)+COUNTIF($CA$9:CA720, CA720)-1)</f>
        <v/>
      </c>
    </row>
    <row r="721" spans="1:80" x14ac:dyDescent="0.25">
      <c r="A721" s="22"/>
      <c r="B721" s="121" t="str">
        <f>IF('Stock Details'!B720="", "", 'Stock Details'!B720)</f>
        <v/>
      </c>
      <c r="C721" s="22"/>
      <c r="D721" s="130"/>
      <c r="E721" s="122"/>
      <c r="F721" s="131"/>
      <c r="G721" s="22"/>
      <c r="H721" s="130" t="str">
        <f t="shared" si="297"/>
        <v/>
      </c>
      <c r="I721" s="122"/>
      <c r="J721" s="131"/>
      <c r="K721" s="22"/>
      <c r="L721" s="130" t="str">
        <f t="shared" si="298"/>
        <v/>
      </c>
      <c r="M721" s="122"/>
      <c r="N721" s="131"/>
      <c r="O721" s="22"/>
      <c r="P721" s="130" t="str">
        <f t="shared" si="299"/>
        <v/>
      </c>
      <c r="Q721" s="122"/>
      <c r="R721" s="131"/>
      <c r="S721" s="22"/>
      <c r="T721" s="130" t="str">
        <f t="shared" si="300"/>
        <v/>
      </c>
      <c r="U721" s="122"/>
      <c r="V721" s="131"/>
      <c r="W721" s="22"/>
      <c r="X721" s="130" t="str">
        <f t="shared" si="301"/>
        <v/>
      </c>
      <c r="Y721" s="122"/>
      <c r="Z721" s="131"/>
      <c r="AA721" s="22"/>
      <c r="AC721" s="6" t="str">
        <f t="shared" si="302"/>
        <v/>
      </c>
      <c r="AE721" s="6" t="str">
        <f t="shared" si="303"/>
        <v/>
      </c>
      <c r="AF721" s="6" t="str">
        <f t="shared" si="304"/>
        <v/>
      </c>
      <c r="AG721" s="6" t="str">
        <f t="shared" si="305"/>
        <v/>
      </c>
      <c r="AH721" s="6" t="str">
        <f t="shared" si="306"/>
        <v/>
      </c>
      <c r="AI721" s="6" t="str">
        <f t="shared" si="307"/>
        <v/>
      </c>
      <c r="AJ721" s="6" t="str">
        <f t="shared" si="308"/>
        <v/>
      </c>
      <c r="AL721" s="9" t="str">
        <f>IF('Stock Details'!F720="", "", 'Stock Details'!F720)</f>
        <v/>
      </c>
      <c r="AM721" s="9" t="str">
        <f>IF('Stock Details'!G720="", "", 'Stock Details'!G720)</f>
        <v/>
      </c>
      <c r="AO721" s="59" t="str">
        <f t="shared" si="309"/>
        <v/>
      </c>
      <c r="AP721" s="59" t="str">
        <f t="shared" si="287"/>
        <v/>
      </c>
      <c r="AQ721" s="59" t="str">
        <f t="shared" si="288"/>
        <v/>
      </c>
      <c r="AR721" s="59" t="str">
        <f t="shared" si="289"/>
        <v/>
      </c>
      <c r="AS721" s="59" t="str">
        <f t="shared" si="290"/>
        <v/>
      </c>
      <c r="AT721" s="59" t="str">
        <f t="shared" si="291"/>
        <v/>
      </c>
      <c r="AV721" s="59" t="str">
        <f t="shared" si="310"/>
        <v/>
      </c>
      <c r="AW721" s="59" t="str">
        <f t="shared" si="292"/>
        <v/>
      </c>
      <c r="AX721" s="59" t="str">
        <f t="shared" si="293"/>
        <v/>
      </c>
      <c r="AY721" s="59" t="str">
        <f t="shared" si="294"/>
        <v/>
      </c>
      <c r="AZ721" s="59" t="str">
        <f t="shared" si="295"/>
        <v/>
      </c>
      <c r="BA721" s="59" t="str">
        <f t="shared" si="296"/>
        <v/>
      </c>
      <c r="BC721" s="49" t="str">
        <f>IF($B721="", "", IF(COUNTIF(BD721:$BY721, "")=BC$8, IF(D721="", "", D721), ""))</f>
        <v/>
      </c>
      <c r="BD721" s="61" t="str">
        <f>IF($B721="", "", IF(COUNTIF(BE721:$BY721, "")=BD$8, IF(E721="", "", E721), ""))</f>
        <v/>
      </c>
      <c r="BE721" s="61" t="str">
        <f>IF($B721="", "", IF(COUNTIF(BF721:$BY721, "")=BE$8, IF(F721="", "", F721), ""))</f>
        <v/>
      </c>
      <c r="BF721" s="61" t="str">
        <f>IF($B721="", "", IF(COUNTIF(BG721:$BY721, "")=BF$8, IF(G721="", "", G721), ""))</f>
        <v/>
      </c>
      <c r="BG721" s="61" t="str">
        <f>IF($B721="", "", IF(COUNTIF(BH721:$BY721, "")=BG$8, IF(H721="", "", H721), ""))</f>
        <v/>
      </c>
      <c r="BH721" s="61" t="str">
        <f>IF($B721="", "", IF(COUNTIF(BI721:$BY721, "")=BH$8, IF(I721="", "", I721), ""))</f>
        <v/>
      </c>
      <c r="BI721" s="61" t="str">
        <f>IF($B721="", "", IF(COUNTIF(BJ721:$BY721, "")=BI$8, IF(J721="", "", J721), ""))</f>
        <v/>
      </c>
      <c r="BJ721" s="61" t="str">
        <f>IF($B721="", "", IF(COUNTIF(BK721:$BY721, "")=BJ$8, IF(K721="", "", K721), ""))</f>
        <v/>
      </c>
      <c r="BK721" s="61" t="str">
        <f>IF($B721="", "", IF(COUNTIF(BL721:$BY721, "")=BK$8, IF(L721="", "", L721), ""))</f>
        <v/>
      </c>
      <c r="BL721" s="61" t="str">
        <f>IF($B721="", "", IF(COUNTIF(BM721:$BY721, "")=BL$8, IF(M721="", "", M721), ""))</f>
        <v/>
      </c>
      <c r="BM721" s="61" t="str">
        <f>IF($B721="", "", IF(COUNTIF(BN721:$BY721, "")=BM$8, IF(N721="", "", N721), ""))</f>
        <v/>
      </c>
      <c r="BN721" s="61" t="str">
        <f>IF($B721="", "", IF(COUNTIF(BO721:$BY721, "")=BN$8, IF(O721="", "", O721), ""))</f>
        <v/>
      </c>
      <c r="BO721" s="61" t="str">
        <f>IF($B721="", "", IF(COUNTIF(BP721:$BY721, "")=BO$8, IF(P721="", "", P721), ""))</f>
        <v/>
      </c>
      <c r="BP721" s="61" t="str">
        <f>IF($B721="", "", IF(COUNTIF(BQ721:$BY721, "")=BP$8, IF(Q721="", "", Q721), ""))</f>
        <v/>
      </c>
      <c r="BQ721" s="61" t="str">
        <f>IF($B721="", "", IF(COUNTIF(BR721:$BY721, "")=BQ$8, IF(R721="", "", R721), ""))</f>
        <v/>
      </c>
      <c r="BR721" s="61" t="str">
        <f>IF($B721="", "", IF(COUNTIF(BS721:$BY721, "")=BR$8, IF(S721="", "", S721), ""))</f>
        <v/>
      </c>
      <c r="BS721" s="61" t="str">
        <f>IF($B721="", "", IF(COUNTIF(BT721:$BY721, "")=BS$8, IF(T721="", "", T721), ""))</f>
        <v/>
      </c>
      <c r="BT721" s="61" t="str">
        <f>IF($B721="", "", IF(COUNTIF(BU721:$BY721, "")=BT$8, IF(U721="", "", U721), ""))</f>
        <v/>
      </c>
      <c r="BU721" s="61" t="str">
        <f>IF($B721="", "", IF(COUNTIF(BV721:$BY721, "")=BU$8, IF(V721="", "", V721), ""))</f>
        <v/>
      </c>
      <c r="BV721" s="61" t="str">
        <f>IF($B721="", "", IF(COUNTIF(BW721:$BY721, "")=BV$8, IF(W721="", "", W721), ""))</f>
        <v/>
      </c>
      <c r="BW721" s="61" t="str">
        <f>IF($B721="", "", IF(COUNTIF(BX721:$BY721, "")=BW$8, IF(X721="", "", X721), ""))</f>
        <v/>
      </c>
      <c r="BX721" s="61" t="str">
        <f>IF($B721="", "", IF(COUNTIF(BY721:$BY721, "")=BX$8, IF(Y721="", "", Y721), ""))</f>
        <v/>
      </c>
      <c r="BY721" s="50" t="str">
        <f t="shared" si="311"/>
        <v/>
      </c>
      <c r="CA721" s="6" t="str">
        <f t="shared" si="312"/>
        <v/>
      </c>
      <c r="CB721" s="6" t="str">
        <f>IF(CA721="", "", RANK(CA721, $CA$9:$CA$2508, 0)+COUNTIF($CA$9:CA721, CA721)-1)</f>
        <v/>
      </c>
    </row>
    <row r="722" spans="1:80" x14ac:dyDescent="0.25">
      <c r="A722" s="22"/>
      <c r="B722" s="121" t="str">
        <f>IF('Stock Details'!B721="", "", 'Stock Details'!B721)</f>
        <v/>
      </c>
      <c r="C722" s="22"/>
      <c r="D722" s="130"/>
      <c r="E722" s="122"/>
      <c r="F722" s="131"/>
      <c r="G722" s="22"/>
      <c r="H722" s="130" t="str">
        <f t="shared" si="297"/>
        <v/>
      </c>
      <c r="I722" s="122"/>
      <c r="J722" s="131"/>
      <c r="K722" s="22"/>
      <c r="L722" s="130" t="str">
        <f t="shared" si="298"/>
        <v/>
      </c>
      <c r="M722" s="122"/>
      <c r="N722" s="131"/>
      <c r="O722" s="22"/>
      <c r="P722" s="130" t="str">
        <f t="shared" si="299"/>
        <v/>
      </c>
      <c r="Q722" s="122"/>
      <c r="R722" s="131"/>
      <c r="S722" s="22"/>
      <c r="T722" s="130" t="str">
        <f t="shared" si="300"/>
        <v/>
      </c>
      <c r="U722" s="122"/>
      <c r="V722" s="131"/>
      <c r="W722" s="22"/>
      <c r="X722" s="130" t="str">
        <f t="shared" si="301"/>
        <v/>
      </c>
      <c r="Y722" s="122"/>
      <c r="Z722" s="131"/>
      <c r="AA722" s="22"/>
      <c r="AC722" s="6" t="str">
        <f t="shared" si="302"/>
        <v/>
      </c>
      <c r="AE722" s="6" t="str">
        <f t="shared" si="303"/>
        <v/>
      </c>
      <c r="AF722" s="6" t="str">
        <f t="shared" si="304"/>
        <v/>
      </c>
      <c r="AG722" s="6" t="str">
        <f t="shared" si="305"/>
        <v/>
      </c>
      <c r="AH722" s="6" t="str">
        <f t="shared" si="306"/>
        <v/>
      </c>
      <c r="AI722" s="6" t="str">
        <f t="shared" si="307"/>
        <v/>
      </c>
      <c r="AJ722" s="6" t="str">
        <f t="shared" si="308"/>
        <v/>
      </c>
      <c r="AL722" s="9" t="str">
        <f>IF('Stock Details'!F721="", "", 'Stock Details'!F721)</f>
        <v/>
      </c>
      <c r="AM722" s="9" t="str">
        <f>IF('Stock Details'!G721="", "", 'Stock Details'!G721)</f>
        <v/>
      </c>
      <c r="AO722" s="59" t="str">
        <f t="shared" si="309"/>
        <v/>
      </c>
      <c r="AP722" s="59" t="str">
        <f t="shared" si="287"/>
        <v/>
      </c>
      <c r="AQ722" s="59" t="str">
        <f t="shared" si="288"/>
        <v/>
      </c>
      <c r="AR722" s="59" t="str">
        <f t="shared" si="289"/>
        <v/>
      </c>
      <c r="AS722" s="59" t="str">
        <f t="shared" si="290"/>
        <v/>
      </c>
      <c r="AT722" s="59" t="str">
        <f t="shared" si="291"/>
        <v/>
      </c>
      <c r="AV722" s="59" t="str">
        <f t="shared" si="310"/>
        <v/>
      </c>
      <c r="AW722" s="59" t="str">
        <f t="shared" si="292"/>
        <v/>
      </c>
      <c r="AX722" s="59" t="str">
        <f t="shared" si="293"/>
        <v/>
      </c>
      <c r="AY722" s="59" t="str">
        <f t="shared" si="294"/>
        <v/>
      </c>
      <c r="AZ722" s="59" t="str">
        <f t="shared" si="295"/>
        <v/>
      </c>
      <c r="BA722" s="59" t="str">
        <f t="shared" si="296"/>
        <v/>
      </c>
      <c r="BC722" s="49" t="str">
        <f>IF($B722="", "", IF(COUNTIF(BD722:$BY722, "")=BC$8, IF(D722="", "", D722), ""))</f>
        <v/>
      </c>
      <c r="BD722" s="61" t="str">
        <f>IF($B722="", "", IF(COUNTIF(BE722:$BY722, "")=BD$8, IF(E722="", "", E722), ""))</f>
        <v/>
      </c>
      <c r="BE722" s="61" t="str">
        <f>IF($B722="", "", IF(COUNTIF(BF722:$BY722, "")=BE$8, IF(F722="", "", F722), ""))</f>
        <v/>
      </c>
      <c r="BF722" s="61" t="str">
        <f>IF($B722="", "", IF(COUNTIF(BG722:$BY722, "")=BF$8, IF(G722="", "", G722), ""))</f>
        <v/>
      </c>
      <c r="BG722" s="61" t="str">
        <f>IF($B722="", "", IF(COUNTIF(BH722:$BY722, "")=BG$8, IF(H722="", "", H722), ""))</f>
        <v/>
      </c>
      <c r="BH722" s="61" t="str">
        <f>IF($B722="", "", IF(COUNTIF(BI722:$BY722, "")=BH$8, IF(I722="", "", I722), ""))</f>
        <v/>
      </c>
      <c r="BI722" s="61" t="str">
        <f>IF($B722="", "", IF(COUNTIF(BJ722:$BY722, "")=BI$8, IF(J722="", "", J722), ""))</f>
        <v/>
      </c>
      <c r="BJ722" s="61" t="str">
        <f>IF($B722="", "", IF(COUNTIF(BK722:$BY722, "")=BJ$8, IF(K722="", "", K722), ""))</f>
        <v/>
      </c>
      <c r="BK722" s="61" t="str">
        <f>IF($B722="", "", IF(COUNTIF(BL722:$BY722, "")=BK$8, IF(L722="", "", L722), ""))</f>
        <v/>
      </c>
      <c r="BL722" s="61" t="str">
        <f>IF($B722="", "", IF(COUNTIF(BM722:$BY722, "")=BL$8, IF(M722="", "", M722), ""))</f>
        <v/>
      </c>
      <c r="BM722" s="61" t="str">
        <f>IF($B722="", "", IF(COUNTIF(BN722:$BY722, "")=BM$8, IF(N722="", "", N722), ""))</f>
        <v/>
      </c>
      <c r="BN722" s="61" t="str">
        <f>IF($B722="", "", IF(COUNTIF(BO722:$BY722, "")=BN$8, IF(O722="", "", O722), ""))</f>
        <v/>
      </c>
      <c r="BO722" s="61" t="str">
        <f>IF($B722="", "", IF(COUNTIF(BP722:$BY722, "")=BO$8, IF(P722="", "", P722), ""))</f>
        <v/>
      </c>
      <c r="BP722" s="61" t="str">
        <f>IF($B722="", "", IF(COUNTIF(BQ722:$BY722, "")=BP$8, IF(Q722="", "", Q722), ""))</f>
        <v/>
      </c>
      <c r="BQ722" s="61" t="str">
        <f>IF($B722="", "", IF(COUNTIF(BR722:$BY722, "")=BQ$8, IF(R722="", "", R722), ""))</f>
        <v/>
      </c>
      <c r="BR722" s="61" t="str">
        <f>IF($B722="", "", IF(COUNTIF(BS722:$BY722, "")=BR$8, IF(S722="", "", S722), ""))</f>
        <v/>
      </c>
      <c r="BS722" s="61" t="str">
        <f>IF($B722="", "", IF(COUNTIF(BT722:$BY722, "")=BS$8, IF(T722="", "", T722), ""))</f>
        <v/>
      </c>
      <c r="BT722" s="61" t="str">
        <f>IF($B722="", "", IF(COUNTIF(BU722:$BY722, "")=BT$8, IF(U722="", "", U722), ""))</f>
        <v/>
      </c>
      <c r="BU722" s="61" t="str">
        <f>IF($B722="", "", IF(COUNTIF(BV722:$BY722, "")=BU$8, IF(V722="", "", V722), ""))</f>
        <v/>
      </c>
      <c r="BV722" s="61" t="str">
        <f>IF($B722="", "", IF(COUNTIF(BW722:$BY722, "")=BV$8, IF(W722="", "", W722), ""))</f>
        <v/>
      </c>
      <c r="BW722" s="61" t="str">
        <f>IF($B722="", "", IF(COUNTIF(BX722:$BY722, "")=BW$8, IF(X722="", "", X722), ""))</f>
        <v/>
      </c>
      <c r="BX722" s="61" t="str">
        <f>IF($B722="", "", IF(COUNTIF(BY722:$BY722, "")=BX$8, IF(Y722="", "", Y722), ""))</f>
        <v/>
      </c>
      <c r="BY722" s="50" t="str">
        <f t="shared" si="311"/>
        <v/>
      </c>
      <c r="CA722" s="6" t="str">
        <f t="shared" si="312"/>
        <v/>
      </c>
      <c r="CB722" s="6" t="str">
        <f>IF(CA722="", "", RANK(CA722, $CA$9:$CA$2508, 0)+COUNTIF($CA$9:CA722, CA722)-1)</f>
        <v/>
      </c>
    </row>
    <row r="723" spans="1:80" x14ac:dyDescent="0.25">
      <c r="A723" s="22"/>
      <c r="B723" s="121" t="str">
        <f>IF('Stock Details'!B722="", "", 'Stock Details'!B722)</f>
        <v/>
      </c>
      <c r="C723" s="22"/>
      <c r="D723" s="130"/>
      <c r="E723" s="122"/>
      <c r="F723" s="131"/>
      <c r="G723" s="22"/>
      <c r="H723" s="130" t="str">
        <f t="shared" si="297"/>
        <v/>
      </c>
      <c r="I723" s="122"/>
      <c r="J723" s="131"/>
      <c r="K723" s="22"/>
      <c r="L723" s="130" t="str">
        <f t="shared" si="298"/>
        <v/>
      </c>
      <c r="M723" s="122"/>
      <c r="N723" s="131"/>
      <c r="O723" s="22"/>
      <c r="P723" s="130" t="str">
        <f t="shared" si="299"/>
        <v/>
      </c>
      <c r="Q723" s="122"/>
      <c r="R723" s="131"/>
      <c r="S723" s="22"/>
      <c r="T723" s="130" t="str">
        <f t="shared" si="300"/>
        <v/>
      </c>
      <c r="U723" s="122"/>
      <c r="V723" s="131"/>
      <c r="W723" s="22"/>
      <c r="X723" s="130" t="str">
        <f t="shared" si="301"/>
        <v/>
      </c>
      <c r="Y723" s="122"/>
      <c r="Z723" s="131"/>
      <c r="AA723" s="22"/>
      <c r="AC723" s="6" t="str">
        <f t="shared" si="302"/>
        <v/>
      </c>
      <c r="AE723" s="6" t="str">
        <f t="shared" si="303"/>
        <v/>
      </c>
      <c r="AF723" s="6" t="str">
        <f t="shared" si="304"/>
        <v/>
      </c>
      <c r="AG723" s="6" t="str">
        <f t="shared" si="305"/>
        <v/>
      </c>
      <c r="AH723" s="6" t="str">
        <f t="shared" si="306"/>
        <v/>
      </c>
      <c r="AI723" s="6" t="str">
        <f t="shared" si="307"/>
        <v/>
      </c>
      <c r="AJ723" s="6" t="str">
        <f t="shared" si="308"/>
        <v/>
      </c>
      <c r="AL723" s="9" t="str">
        <f>IF('Stock Details'!F722="", "", 'Stock Details'!F722)</f>
        <v/>
      </c>
      <c r="AM723" s="9" t="str">
        <f>IF('Stock Details'!G722="", "", 'Stock Details'!G722)</f>
        <v/>
      </c>
      <c r="AO723" s="59" t="str">
        <f t="shared" si="309"/>
        <v/>
      </c>
      <c r="AP723" s="59" t="str">
        <f t="shared" si="287"/>
        <v/>
      </c>
      <c r="AQ723" s="59" t="str">
        <f t="shared" si="288"/>
        <v/>
      </c>
      <c r="AR723" s="59" t="str">
        <f t="shared" si="289"/>
        <v/>
      </c>
      <c r="AS723" s="59" t="str">
        <f t="shared" si="290"/>
        <v/>
      </c>
      <c r="AT723" s="59" t="str">
        <f t="shared" si="291"/>
        <v/>
      </c>
      <c r="AV723" s="59" t="str">
        <f t="shared" si="310"/>
        <v/>
      </c>
      <c r="AW723" s="59" t="str">
        <f t="shared" si="292"/>
        <v/>
      </c>
      <c r="AX723" s="59" t="str">
        <f t="shared" si="293"/>
        <v/>
      </c>
      <c r="AY723" s="59" t="str">
        <f t="shared" si="294"/>
        <v/>
      </c>
      <c r="AZ723" s="59" t="str">
        <f t="shared" si="295"/>
        <v/>
      </c>
      <c r="BA723" s="59" t="str">
        <f t="shared" si="296"/>
        <v/>
      </c>
      <c r="BC723" s="49" t="str">
        <f>IF($B723="", "", IF(COUNTIF(BD723:$BY723, "")=BC$8, IF(D723="", "", D723), ""))</f>
        <v/>
      </c>
      <c r="BD723" s="61" t="str">
        <f>IF($B723="", "", IF(COUNTIF(BE723:$BY723, "")=BD$8, IF(E723="", "", E723), ""))</f>
        <v/>
      </c>
      <c r="BE723" s="61" t="str">
        <f>IF($B723="", "", IF(COUNTIF(BF723:$BY723, "")=BE$8, IF(F723="", "", F723), ""))</f>
        <v/>
      </c>
      <c r="BF723" s="61" t="str">
        <f>IF($B723="", "", IF(COUNTIF(BG723:$BY723, "")=BF$8, IF(G723="", "", G723), ""))</f>
        <v/>
      </c>
      <c r="BG723" s="61" t="str">
        <f>IF($B723="", "", IF(COUNTIF(BH723:$BY723, "")=BG$8, IF(H723="", "", H723), ""))</f>
        <v/>
      </c>
      <c r="BH723" s="61" t="str">
        <f>IF($B723="", "", IF(COUNTIF(BI723:$BY723, "")=BH$8, IF(I723="", "", I723), ""))</f>
        <v/>
      </c>
      <c r="BI723" s="61" t="str">
        <f>IF($B723="", "", IF(COUNTIF(BJ723:$BY723, "")=BI$8, IF(J723="", "", J723), ""))</f>
        <v/>
      </c>
      <c r="BJ723" s="61" t="str">
        <f>IF($B723="", "", IF(COUNTIF(BK723:$BY723, "")=BJ$8, IF(K723="", "", K723), ""))</f>
        <v/>
      </c>
      <c r="BK723" s="61" t="str">
        <f>IF($B723="", "", IF(COUNTIF(BL723:$BY723, "")=BK$8, IF(L723="", "", L723), ""))</f>
        <v/>
      </c>
      <c r="BL723" s="61" t="str">
        <f>IF($B723="", "", IF(COUNTIF(BM723:$BY723, "")=BL$8, IF(M723="", "", M723), ""))</f>
        <v/>
      </c>
      <c r="BM723" s="61" t="str">
        <f>IF($B723="", "", IF(COUNTIF(BN723:$BY723, "")=BM$8, IF(N723="", "", N723), ""))</f>
        <v/>
      </c>
      <c r="BN723" s="61" t="str">
        <f>IF($B723="", "", IF(COUNTIF(BO723:$BY723, "")=BN$8, IF(O723="", "", O723), ""))</f>
        <v/>
      </c>
      <c r="BO723" s="61" t="str">
        <f>IF($B723="", "", IF(COUNTIF(BP723:$BY723, "")=BO$8, IF(P723="", "", P723), ""))</f>
        <v/>
      </c>
      <c r="BP723" s="61" t="str">
        <f>IF($B723="", "", IF(COUNTIF(BQ723:$BY723, "")=BP$8, IF(Q723="", "", Q723), ""))</f>
        <v/>
      </c>
      <c r="BQ723" s="61" t="str">
        <f>IF($B723="", "", IF(COUNTIF(BR723:$BY723, "")=BQ$8, IF(R723="", "", R723), ""))</f>
        <v/>
      </c>
      <c r="BR723" s="61" t="str">
        <f>IF($B723="", "", IF(COUNTIF(BS723:$BY723, "")=BR$8, IF(S723="", "", S723), ""))</f>
        <v/>
      </c>
      <c r="BS723" s="61" t="str">
        <f>IF($B723="", "", IF(COUNTIF(BT723:$BY723, "")=BS$8, IF(T723="", "", T723), ""))</f>
        <v/>
      </c>
      <c r="BT723" s="61" t="str">
        <f>IF($B723="", "", IF(COUNTIF(BU723:$BY723, "")=BT$8, IF(U723="", "", U723), ""))</f>
        <v/>
      </c>
      <c r="BU723" s="61" t="str">
        <f>IF($B723="", "", IF(COUNTIF(BV723:$BY723, "")=BU$8, IF(V723="", "", V723), ""))</f>
        <v/>
      </c>
      <c r="BV723" s="61" t="str">
        <f>IF($B723="", "", IF(COUNTIF(BW723:$BY723, "")=BV$8, IF(W723="", "", W723), ""))</f>
        <v/>
      </c>
      <c r="BW723" s="61" t="str">
        <f>IF($B723="", "", IF(COUNTIF(BX723:$BY723, "")=BW$8, IF(X723="", "", X723), ""))</f>
        <v/>
      </c>
      <c r="BX723" s="61" t="str">
        <f>IF($B723="", "", IF(COUNTIF(BY723:$BY723, "")=BX$8, IF(Y723="", "", Y723), ""))</f>
        <v/>
      </c>
      <c r="BY723" s="50" t="str">
        <f t="shared" si="311"/>
        <v/>
      </c>
      <c r="CA723" s="6" t="str">
        <f t="shared" si="312"/>
        <v/>
      </c>
      <c r="CB723" s="6" t="str">
        <f>IF(CA723="", "", RANK(CA723, $CA$9:$CA$2508, 0)+COUNTIF($CA$9:CA723, CA723)-1)</f>
        <v/>
      </c>
    </row>
    <row r="724" spans="1:80" x14ac:dyDescent="0.25">
      <c r="A724" s="22"/>
      <c r="B724" s="121" t="str">
        <f>IF('Stock Details'!B723="", "", 'Stock Details'!B723)</f>
        <v/>
      </c>
      <c r="C724" s="22"/>
      <c r="D724" s="130"/>
      <c r="E724" s="122"/>
      <c r="F724" s="131"/>
      <c r="G724" s="22"/>
      <c r="H724" s="130" t="str">
        <f t="shared" si="297"/>
        <v/>
      </c>
      <c r="I724" s="122"/>
      <c r="J724" s="131"/>
      <c r="K724" s="22"/>
      <c r="L724" s="130" t="str">
        <f t="shared" si="298"/>
        <v/>
      </c>
      <c r="M724" s="122"/>
      <c r="N724" s="131"/>
      <c r="O724" s="22"/>
      <c r="P724" s="130" t="str">
        <f t="shared" si="299"/>
        <v/>
      </c>
      <c r="Q724" s="122"/>
      <c r="R724" s="131"/>
      <c r="S724" s="22"/>
      <c r="T724" s="130" t="str">
        <f t="shared" si="300"/>
        <v/>
      </c>
      <c r="U724" s="122"/>
      <c r="V724" s="131"/>
      <c r="W724" s="22"/>
      <c r="X724" s="130" t="str">
        <f t="shared" si="301"/>
        <v/>
      </c>
      <c r="Y724" s="122"/>
      <c r="Z724" s="131"/>
      <c r="AA724" s="22"/>
      <c r="AC724" s="6" t="str">
        <f t="shared" si="302"/>
        <v/>
      </c>
      <c r="AE724" s="6" t="str">
        <f t="shared" si="303"/>
        <v/>
      </c>
      <c r="AF724" s="6" t="str">
        <f t="shared" si="304"/>
        <v/>
      </c>
      <c r="AG724" s="6" t="str">
        <f t="shared" si="305"/>
        <v/>
      </c>
      <c r="AH724" s="6" t="str">
        <f t="shared" si="306"/>
        <v/>
      </c>
      <c r="AI724" s="6" t="str">
        <f t="shared" si="307"/>
        <v/>
      </c>
      <c r="AJ724" s="6" t="str">
        <f t="shared" si="308"/>
        <v/>
      </c>
      <c r="AL724" s="9" t="str">
        <f>IF('Stock Details'!F723="", "", 'Stock Details'!F723)</f>
        <v/>
      </c>
      <c r="AM724" s="9" t="str">
        <f>IF('Stock Details'!G723="", "", 'Stock Details'!G723)</f>
        <v/>
      </c>
      <c r="AO724" s="59" t="str">
        <f t="shared" si="309"/>
        <v/>
      </c>
      <c r="AP724" s="59" t="str">
        <f t="shared" si="287"/>
        <v/>
      </c>
      <c r="AQ724" s="59" t="str">
        <f t="shared" si="288"/>
        <v/>
      </c>
      <c r="AR724" s="59" t="str">
        <f t="shared" si="289"/>
        <v/>
      </c>
      <c r="AS724" s="59" t="str">
        <f t="shared" si="290"/>
        <v/>
      </c>
      <c r="AT724" s="59" t="str">
        <f t="shared" si="291"/>
        <v/>
      </c>
      <c r="AV724" s="59" t="str">
        <f t="shared" si="310"/>
        <v/>
      </c>
      <c r="AW724" s="59" t="str">
        <f t="shared" si="292"/>
        <v/>
      </c>
      <c r="AX724" s="59" t="str">
        <f t="shared" si="293"/>
        <v/>
      </c>
      <c r="AY724" s="59" t="str">
        <f t="shared" si="294"/>
        <v/>
      </c>
      <c r="AZ724" s="59" t="str">
        <f t="shared" si="295"/>
        <v/>
      </c>
      <c r="BA724" s="59" t="str">
        <f t="shared" si="296"/>
        <v/>
      </c>
      <c r="BC724" s="49" t="str">
        <f>IF($B724="", "", IF(COUNTIF(BD724:$BY724, "")=BC$8, IF(D724="", "", D724), ""))</f>
        <v/>
      </c>
      <c r="BD724" s="61" t="str">
        <f>IF($B724="", "", IF(COUNTIF(BE724:$BY724, "")=BD$8, IF(E724="", "", E724), ""))</f>
        <v/>
      </c>
      <c r="BE724" s="61" t="str">
        <f>IF($B724="", "", IF(COUNTIF(BF724:$BY724, "")=BE$8, IF(F724="", "", F724), ""))</f>
        <v/>
      </c>
      <c r="BF724" s="61" t="str">
        <f>IF($B724="", "", IF(COUNTIF(BG724:$BY724, "")=BF$8, IF(G724="", "", G724), ""))</f>
        <v/>
      </c>
      <c r="BG724" s="61" t="str">
        <f>IF($B724="", "", IF(COUNTIF(BH724:$BY724, "")=BG$8, IF(H724="", "", H724), ""))</f>
        <v/>
      </c>
      <c r="BH724" s="61" t="str">
        <f>IF($B724="", "", IF(COUNTIF(BI724:$BY724, "")=BH$8, IF(I724="", "", I724), ""))</f>
        <v/>
      </c>
      <c r="BI724" s="61" t="str">
        <f>IF($B724="", "", IF(COUNTIF(BJ724:$BY724, "")=BI$8, IF(J724="", "", J724), ""))</f>
        <v/>
      </c>
      <c r="BJ724" s="61" t="str">
        <f>IF($B724="", "", IF(COUNTIF(BK724:$BY724, "")=BJ$8, IF(K724="", "", K724), ""))</f>
        <v/>
      </c>
      <c r="BK724" s="61" t="str">
        <f>IF($B724="", "", IF(COUNTIF(BL724:$BY724, "")=BK$8, IF(L724="", "", L724), ""))</f>
        <v/>
      </c>
      <c r="BL724" s="61" t="str">
        <f>IF($B724="", "", IF(COUNTIF(BM724:$BY724, "")=BL$8, IF(M724="", "", M724), ""))</f>
        <v/>
      </c>
      <c r="BM724" s="61" t="str">
        <f>IF($B724="", "", IF(COUNTIF(BN724:$BY724, "")=BM$8, IF(N724="", "", N724), ""))</f>
        <v/>
      </c>
      <c r="BN724" s="61" t="str">
        <f>IF($B724="", "", IF(COUNTIF(BO724:$BY724, "")=BN$8, IF(O724="", "", O724), ""))</f>
        <v/>
      </c>
      <c r="BO724" s="61" t="str">
        <f>IF($B724="", "", IF(COUNTIF(BP724:$BY724, "")=BO$8, IF(P724="", "", P724), ""))</f>
        <v/>
      </c>
      <c r="BP724" s="61" t="str">
        <f>IF($B724="", "", IF(COUNTIF(BQ724:$BY724, "")=BP$8, IF(Q724="", "", Q724), ""))</f>
        <v/>
      </c>
      <c r="BQ724" s="61" t="str">
        <f>IF($B724="", "", IF(COUNTIF(BR724:$BY724, "")=BQ$8, IF(R724="", "", R724), ""))</f>
        <v/>
      </c>
      <c r="BR724" s="61" t="str">
        <f>IF($B724="", "", IF(COUNTIF(BS724:$BY724, "")=BR$8, IF(S724="", "", S724), ""))</f>
        <v/>
      </c>
      <c r="BS724" s="61" t="str">
        <f>IF($B724="", "", IF(COUNTIF(BT724:$BY724, "")=BS$8, IF(T724="", "", T724), ""))</f>
        <v/>
      </c>
      <c r="BT724" s="61" t="str">
        <f>IF($B724="", "", IF(COUNTIF(BU724:$BY724, "")=BT$8, IF(U724="", "", U724), ""))</f>
        <v/>
      </c>
      <c r="BU724" s="61" t="str">
        <f>IF($B724="", "", IF(COUNTIF(BV724:$BY724, "")=BU$8, IF(V724="", "", V724), ""))</f>
        <v/>
      </c>
      <c r="BV724" s="61" t="str">
        <f>IF($B724="", "", IF(COUNTIF(BW724:$BY724, "")=BV$8, IF(W724="", "", W724), ""))</f>
        <v/>
      </c>
      <c r="BW724" s="61" t="str">
        <f>IF($B724="", "", IF(COUNTIF(BX724:$BY724, "")=BW$8, IF(X724="", "", X724), ""))</f>
        <v/>
      </c>
      <c r="BX724" s="61" t="str">
        <f>IF($B724="", "", IF(COUNTIF(BY724:$BY724, "")=BX$8, IF(Y724="", "", Y724), ""))</f>
        <v/>
      </c>
      <c r="BY724" s="50" t="str">
        <f t="shared" si="311"/>
        <v/>
      </c>
      <c r="CA724" s="6" t="str">
        <f t="shared" si="312"/>
        <v/>
      </c>
      <c r="CB724" s="6" t="str">
        <f>IF(CA724="", "", RANK(CA724, $CA$9:$CA$2508, 0)+COUNTIF($CA$9:CA724, CA724)-1)</f>
        <v/>
      </c>
    </row>
    <row r="725" spans="1:80" x14ac:dyDescent="0.25">
      <c r="A725" s="22"/>
      <c r="B725" s="121" t="str">
        <f>IF('Stock Details'!B724="", "", 'Stock Details'!B724)</f>
        <v/>
      </c>
      <c r="C725" s="22"/>
      <c r="D725" s="130"/>
      <c r="E725" s="122"/>
      <c r="F725" s="131"/>
      <c r="G725" s="22"/>
      <c r="H725" s="130" t="str">
        <f t="shared" si="297"/>
        <v/>
      </c>
      <c r="I725" s="122"/>
      <c r="J725" s="131"/>
      <c r="K725" s="22"/>
      <c r="L725" s="130" t="str">
        <f t="shared" si="298"/>
        <v/>
      </c>
      <c r="M725" s="122"/>
      <c r="N725" s="131"/>
      <c r="O725" s="22"/>
      <c r="P725" s="130" t="str">
        <f t="shared" si="299"/>
        <v/>
      </c>
      <c r="Q725" s="122"/>
      <c r="R725" s="131"/>
      <c r="S725" s="22"/>
      <c r="T725" s="130" t="str">
        <f t="shared" si="300"/>
        <v/>
      </c>
      <c r="U725" s="122"/>
      <c r="V725" s="131"/>
      <c r="W725" s="22"/>
      <c r="X725" s="130" t="str">
        <f t="shared" si="301"/>
        <v/>
      </c>
      <c r="Y725" s="122"/>
      <c r="Z725" s="131"/>
      <c r="AA725" s="22"/>
      <c r="AC725" s="6" t="str">
        <f t="shared" si="302"/>
        <v/>
      </c>
      <c r="AE725" s="6" t="str">
        <f t="shared" si="303"/>
        <v/>
      </c>
      <c r="AF725" s="6" t="str">
        <f t="shared" si="304"/>
        <v/>
      </c>
      <c r="AG725" s="6" t="str">
        <f t="shared" si="305"/>
        <v/>
      </c>
      <c r="AH725" s="6" t="str">
        <f t="shared" si="306"/>
        <v/>
      </c>
      <c r="AI725" s="6" t="str">
        <f t="shared" si="307"/>
        <v/>
      </c>
      <c r="AJ725" s="6" t="str">
        <f t="shared" si="308"/>
        <v/>
      </c>
      <c r="AL725" s="9" t="str">
        <f>IF('Stock Details'!F724="", "", 'Stock Details'!F724)</f>
        <v/>
      </c>
      <c r="AM725" s="9" t="str">
        <f>IF('Stock Details'!G724="", "", 'Stock Details'!G724)</f>
        <v/>
      </c>
      <c r="AO725" s="59" t="str">
        <f t="shared" si="309"/>
        <v/>
      </c>
      <c r="AP725" s="59" t="str">
        <f t="shared" si="287"/>
        <v/>
      </c>
      <c r="AQ725" s="59" t="str">
        <f t="shared" si="288"/>
        <v/>
      </c>
      <c r="AR725" s="59" t="str">
        <f t="shared" si="289"/>
        <v/>
      </c>
      <c r="AS725" s="59" t="str">
        <f t="shared" si="290"/>
        <v/>
      </c>
      <c r="AT725" s="59" t="str">
        <f t="shared" si="291"/>
        <v/>
      </c>
      <c r="AV725" s="59" t="str">
        <f t="shared" si="310"/>
        <v/>
      </c>
      <c r="AW725" s="59" t="str">
        <f t="shared" si="292"/>
        <v/>
      </c>
      <c r="AX725" s="59" t="str">
        <f t="shared" si="293"/>
        <v/>
      </c>
      <c r="AY725" s="59" t="str">
        <f t="shared" si="294"/>
        <v/>
      </c>
      <c r="AZ725" s="59" t="str">
        <f t="shared" si="295"/>
        <v/>
      </c>
      <c r="BA725" s="59" t="str">
        <f t="shared" si="296"/>
        <v/>
      </c>
      <c r="BC725" s="49" t="str">
        <f>IF($B725="", "", IF(COUNTIF(BD725:$BY725, "")=BC$8, IF(D725="", "", D725), ""))</f>
        <v/>
      </c>
      <c r="BD725" s="61" t="str">
        <f>IF($B725="", "", IF(COUNTIF(BE725:$BY725, "")=BD$8, IF(E725="", "", E725), ""))</f>
        <v/>
      </c>
      <c r="BE725" s="61" t="str">
        <f>IF($B725="", "", IF(COUNTIF(BF725:$BY725, "")=BE$8, IF(F725="", "", F725), ""))</f>
        <v/>
      </c>
      <c r="BF725" s="61" t="str">
        <f>IF($B725="", "", IF(COUNTIF(BG725:$BY725, "")=BF$8, IF(G725="", "", G725), ""))</f>
        <v/>
      </c>
      <c r="BG725" s="61" t="str">
        <f>IF($B725="", "", IF(COUNTIF(BH725:$BY725, "")=BG$8, IF(H725="", "", H725), ""))</f>
        <v/>
      </c>
      <c r="BH725" s="61" t="str">
        <f>IF($B725="", "", IF(COUNTIF(BI725:$BY725, "")=BH$8, IF(I725="", "", I725), ""))</f>
        <v/>
      </c>
      <c r="BI725" s="61" t="str">
        <f>IF($B725="", "", IF(COUNTIF(BJ725:$BY725, "")=BI$8, IF(J725="", "", J725), ""))</f>
        <v/>
      </c>
      <c r="BJ725" s="61" t="str">
        <f>IF($B725="", "", IF(COUNTIF(BK725:$BY725, "")=BJ$8, IF(K725="", "", K725), ""))</f>
        <v/>
      </c>
      <c r="BK725" s="61" t="str">
        <f>IF($B725="", "", IF(COUNTIF(BL725:$BY725, "")=BK$8, IF(L725="", "", L725), ""))</f>
        <v/>
      </c>
      <c r="BL725" s="61" t="str">
        <f>IF($B725="", "", IF(COUNTIF(BM725:$BY725, "")=BL$8, IF(M725="", "", M725), ""))</f>
        <v/>
      </c>
      <c r="BM725" s="61" t="str">
        <f>IF($B725="", "", IF(COUNTIF(BN725:$BY725, "")=BM$8, IF(N725="", "", N725), ""))</f>
        <v/>
      </c>
      <c r="BN725" s="61" t="str">
        <f>IF($B725="", "", IF(COUNTIF(BO725:$BY725, "")=BN$8, IF(O725="", "", O725), ""))</f>
        <v/>
      </c>
      <c r="BO725" s="61" t="str">
        <f>IF($B725="", "", IF(COUNTIF(BP725:$BY725, "")=BO$8, IF(P725="", "", P725), ""))</f>
        <v/>
      </c>
      <c r="BP725" s="61" t="str">
        <f>IF($B725="", "", IF(COUNTIF(BQ725:$BY725, "")=BP$8, IF(Q725="", "", Q725), ""))</f>
        <v/>
      </c>
      <c r="BQ725" s="61" t="str">
        <f>IF($B725="", "", IF(COUNTIF(BR725:$BY725, "")=BQ$8, IF(R725="", "", R725), ""))</f>
        <v/>
      </c>
      <c r="BR725" s="61" t="str">
        <f>IF($B725="", "", IF(COUNTIF(BS725:$BY725, "")=BR$8, IF(S725="", "", S725), ""))</f>
        <v/>
      </c>
      <c r="BS725" s="61" t="str">
        <f>IF($B725="", "", IF(COUNTIF(BT725:$BY725, "")=BS$8, IF(T725="", "", T725), ""))</f>
        <v/>
      </c>
      <c r="BT725" s="61" t="str">
        <f>IF($B725="", "", IF(COUNTIF(BU725:$BY725, "")=BT$8, IF(U725="", "", U725), ""))</f>
        <v/>
      </c>
      <c r="BU725" s="61" t="str">
        <f>IF($B725="", "", IF(COUNTIF(BV725:$BY725, "")=BU$8, IF(V725="", "", V725), ""))</f>
        <v/>
      </c>
      <c r="BV725" s="61" t="str">
        <f>IF($B725="", "", IF(COUNTIF(BW725:$BY725, "")=BV$8, IF(W725="", "", W725), ""))</f>
        <v/>
      </c>
      <c r="BW725" s="61" t="str">
        <f>IF($B725="", "", IF(COUNTIF(BX725:$BY725, "")=BW$8, IF(X725="", "", X725), ""))</f>
        <v/>
      </c>
      <c r="BX725" s="61" t="str">
        <f>IF($B725="", "", IF(COUNTIF(BY725:$BY725, "")=BX$8, IF(Y725="", "", Y725), ""))</f>
        <v/>
      </c>
      <c r="BY725" s="50" t="str">
        <f t="shared" si="311"/>
        <v/>
      </c>
      <c r="CA725" s="6" t="str">
        <f t="shared" si="312"/>
        <v/>
      </c>
      <c r="CB725" s="6" t="str">
        <f>IF(CA725="", "", RANK(CA725, $CA$9:$CA$2508, 0)+COUNTIF($CA$9:CA725, CA725)-1)</f>
        <v/>
      </c>
    </row>
    <row r="726" spans="1:80" x14ac:dyDescent="0.25">
      <c r="A726" s="22"/>
      <c r="B726" s="121" t="str">
        <f>IF('Stock Details'!B725="", "", 'Stock Details'!B725)</f>
        <v/>
      </c>
      <c r="C726" s="22"/>
      <c r="D726" s="130"/>
      <c r="E726" s="122"/>
      <c r="F726" s="131"/>
      <c r="G726" s="22"/>
      <c r="H726" s="130" t="str">
        <f t="shared" si="297"/>
        <v/>
      </c>
      <c r="I726" s="122"/>
      <c r="J726" s="131"/>
      <c r="K726" s="22"/>
      <c r="L726" s="130" t="str">
        <f t="shared" si="298"/>
        <v/>
      </c>
      <c r="M726" s="122"/>
      <c r="N726" s="131"/>
      <c r="O726" s="22"/>
      <c r="P726" s="130" t="str">
        <f t="shared" si="299"/>
        <v/>
      </c>
      <c r="Q726" s="122"/>
      <c r="R726" s="131"/>
      <c r="S726" s="22"/>
      <c r="T726" s="130" t="str">
        <f t="shared" si="300"/>
        <v/>
      </c>
      <c r="U726" s="122"/>
      <c r="V726" s="131"/>
      <c r="W726" s="22"/>
      <c r="X726" s="130" t="str">
        <f t="shared" si="301"/>
        <v/>
      </c>
      <c r="Y726" s="122"/>
      <c r="Z726" s="131"/>
      <c r="AA726" s="22"/>
      <c r="AC726" s="6" t="str">
        <f t="shared" si="302"/>
        <v/>
      </c>
      <c r="AE726" s="6" t="str">
        <f t="shared" si="303"/>
        <v/>
      </c>
      <c r="AF726" s="6" t="str">
        <f t="shared" si="304"/>
        <v/>
      </c>
      <c r="AG726" s="6" t="str">
        <f t="shared" si="305"/>
        <v/>
      </c>
      <c r="AH726" s="6" t="str">
        <f t="shared" si="306"/>
        <v/>
      </c>
      <c r="AI726" s="6" t="str">
        <f t="shared" si="307"/>
        <v/>
      </c>
      <c r="AJ726" s="6" t="str">
        <f t="shared" si="308"/>
        <v/>
      </c>
      <c r="AL726" s="9" t="str">
        <f>IF('Stock Details'!F725="", "", 'Stock Details'!F725)</f>
        <v/>
      </c>
      <c r="AM726" s="9" t="str">
        <f>IF('Stock Details'!G725="", "", 'Stock Details'!G725)</f>
        <v/>
      </c>
      <c r="AO726" s="59" t="str">
        <f t="shared" si="309"/>
        <v/>
      </c>
      <c r="AP726" s="59" t="str">
        <f t="shared" si="287"/>
        <v/>
      </c>
      <c r="AQ726" s="59" t="str">
        <f t="shared" si="288"/>
        <v/>
      </c>
      <c r="AR726" s="59" t="str">
        <f t="shared" si="289"/>
        <v/>
      </c>
      <c r="AS726" s="59" t="str">
        <f t="shared" si="290"/>
        <v/>
      </c>
      <c r="AT726" s="59" t="str">
        <f t="shared" si="291"/>
        <v/>
      </c>
      <c r="AV726" s="59" t="str">
        <f t="shared" si="310"/>
        <v/>
      </c>
      <c r="AW726" s="59" t="str">
        <f t="shared" si="292"/>
        <v/>
      </c>
      <c r="AX726" s="59" t="str">
        <f t="shared" si="293"/>
        <v/>
      </c>
      <c r="AY726" s="59" t="str">
        <f t="shared" si="294"/>
        <v/>
      </c>
      <c r="AZ726" s="59" t="str">
        <f t="shared" si="295"/>
        <v/>
      </c>
      <c r="BA726" s="59" t="str">
        <f t="shared" si="296"/>
        <v/>
      </c>
      <c r="BC726" s="49" t="str">
        <f>IF($B726="", "", IF(COUNTIF(BD726:$BY726, "")=BC$8, IF(D726="", "", D726), ""))</f>
        <v/>
      </c>
      <c r="BD726" s="61" t="str">
        <f>IF($B726="", "", IF(COUNTIF(BE726:$BY726, "")=BD$8, IF(E726="", "", E726), ""))</f>
        <v/>
      </c>
      <c r="BE726" s="61" t="str">
        <f>IF($B726="", "", IF(COUNTIF(BF726:$BY726, "")=BE$8, IF(F726="", "", F726), ""))</f>
        <v/>
      </c>
      <c r="BF726" s="61" t="str">
        <f>IF($B726="", "", IF(COUNTIF(BG726:$BY726, "")=BF$8, IF(G726="", "", G726), ""))</f>
        <v/>
      </c>
      <c r="BG726" s="61" t="str">
        <f>IF($B726="", "", IF(COUNTIF(BH726:$BY726, "")=BG$8, IF(H726="", "", H726), ""))</f>
        <v/>
      </c>
      <c r="BH726" s="61" t="str">
        <f>IF($B726="", "", IF(COUNTIF(BI726:$BY726, "")=BH$8, IF(I726="", "", I726), ""))</f>
        <v/>
      </c>
      <c r="BI726" s="61" t="str">
        <f>IF($B726="", "", IF(COUNTIF(BJ726:$BY726, "")=BI$8, IF(J726="", "", J726), ""))</f>
        <v/>
      </c>
      <c r="BJ726" s="61" t="str">
        <f>IF($B726="", "", IF(COUNTIF(BK726:$BY726, "")=BJ$8, IF(K726="", "", K726), ""))</f>
        <v/>
      </c>
      <c r="BK726" s="61" t="str">
        <f>IF($B726="", "", IF(COUNTIF(BL726:$BY726, "")=BK$8, IF(L726="", "", L726), ""))</f>
        <v/>
      </c>
      <c r="BL726" s="61" t="str">
        <f>IF($B726="", "", IF(COUNTIF(BM726:$BY726, "")=BL$8, IF(M726="", "", M726), ""))</f>
        <v/>
      </c>
      <c r="BM726" s="61" t="str">
        <f>IF($B726="", "", IF(COUNTIF(BN726:$BY726, "")=BM$8, IF(N726="", "", N726), ""))</f>
        <v/>
      </c>
      <c r="BN726" s="61" t="str">
        <f>IF($B726="", "", IF(COUNTIF(BO726:$BY726, "")=BN$8, IF(O726="", "", O726), ""))</f>
        <v/>
      </c>
      <c r="BO726" s="61" t="str">
        <f>IF($B726="", "", IF(COUNTIF(BP726:$BY726, "")=BO$8, IF(P726="", "", P726), ""))</f>
        <v/>
      </c>
      <c r="BP726" s="61" t="str">
        <f>IF($B726="", "", IF(COUNTIF(BQ726:$BY726, "")=BP$8, IF(Q726="", "", Q726), ""))</f>
        <v/>
      </c>
      <c r="BQ726" s="61" t="str">
        <f>IF($B726="", "", IF(COUNTIF(BR726:$BY726, "")=BQ$8, IF(R726="", "", R726), ""))</f>
        <v/>
      </c>
      <c r="BR726" s="61" t="str">
        <f>IF($B726="", "", IF(COUNTIF(BS726:$BY726, "")=BR$8, IF(S726="", "", S726), ""))</f>
        <v/>
      </c>
      <c r="BS726" s="61" t="str">
        <f>IF($B726="", "", IF(COUNTIF(BT726:$BY726, "")=BS$8, IF(T726="", "", T726), ""))</f>
        <v/>
      </c>
      <c r="BT726" s="61" t="str">
        <f>IF($B726="", "", IF(COUNTIF(BU726:$BY726, "")=BT$8, IF(U726="", "", U726), ""))</f>
        <v/>
      </c>
      <c r="BU726" s="61" t="str">
        <f>IF($B726="", "", IF(COUNTIF(BV726:$BY726, "")=BU$8, IF(V726="", "", V726), ""))</f>
        <v/>
      </c>
      <c r="BV726" s="61" t="str">
        <f>IF($B726="", "", IF(COUNTIF(BW726:$BY726, "")=BV$8, IF(W726="", "", W726), ""))</f>
        <v/>
      </c>
      <c r="BW726" s="61" t="str">
        <f>IF($B726="", "", IF(COUNTIF(BX726:$BY726, "")=BW$8, IF(X726="", "", X726), ""))</f>
        <v/>
      </c>
      <c r="BX726" s="61" t="str">
        <f>IF($B726="", "", IF(COUNTIF(BY726:$BY726, "")=BX$8, IF(Y726="", "", Y726), ""))</f>
        <v/>
      </c>
      <c r="BY726" s="50" t="str">
        <f t="shared" si="311"/>
        <v/>
      </c>
      <c r="CA726" s="6" t="str">
        <f t="shared" si="312"/>
        <v/>
      </c>
      <c r="CB726" s="6" t="str">
        <f>IF(CA726="", "", RANK(CA726, $CA$9:$CA$2508, 0)+COUNTIF($CA$9:CA726, CA726)-1)</f>
        <v/>
      </c>
    </row>
    <row r="727" spans="1:80" x14ac:dyDescent="0.25">
      <c r="A727" s="22"/>
      <c r="B727" s="121" t="str">
        <f>IF('Stock Details'!B726="", "", 'Stock Details'!B726)</f>
        <v/>
      </c>
      <c r="C727" s="22"/>
      <c r="D727" s="130"/>
      <c r="E727" s="122"/>
      <c r="F727" s="131"/>
      <c r="G727" s="22"/>
      <c r="H727" s="130" t="str">
        <f t="shared" si="297"/>
        <v/>
      </c>
      <c r="I727" s="122"/>
      <c r="J727" s="131"/>
      <c r="K727" s="22"/>
      <c r="L727" s="130" t="str">
        <f t="shared" si="298"/>
        <v/>
      </c>
      <c r="M727" s="122"/>
      <c r="N727" s="131"/>
      <c r="O727" s="22"/>
      <c r="P727" s="130" t="str">
        <f t="shared" si="299"/>
        <v/>
      </c>
      <c r="Q727" s="122"/>
      <c r="R727" s="131"/>
      <c r="S727" s="22"/>
      <c r="T727" s="130" t="str">
        <f t="shared" si="300"/>
        <v/>
      </c>
      <c r="U727" s="122"/>
      <c r="V727" s="131"/>
      <c r="W727" s="22"/>
      <c r="X727" s="130" t="str">
        <f t="shared" si="301"/>
        <v/>
      </c>
      <c r="Y727" s="122"/>
      <c r="Z727" s="131"/>
      <c r="AA727" s="22"/>
      <c r="AC727" s="6" t="str">
        <f t="shared" si="302"/>
        <v/>
      </c>
      <c r="AE727" s="6" t="str">
        <f t="shared" si="303"/>
        <v/>
      </c>
      <c r="AF727" s="6" t="str">
        <f t="shared" si="304"/>
        <v/>
      </c>
      <c r="AG727" s="6" t="str">
        <f t="shared" si="305"/>
        <v/>
      </c>
      <c r="AH727" s="6" t="str">
        <f t="shared" si="306"/>
        <v/>
      </c>
      <c r="AI727" s="6" t="str">
        <f t="shared" si="307"/>
        <v/>
      </c>
      <c r="AJ727" s="6" t="str">
        <f t="shared" si="308"/>
        <v/>
      </c>
      <c r="AL727" s="9" t="str">
        <f>IF('Stock Details'!F726="", "", 'Stock Details'!F726)</f>
        <v/>
      </c>
      <c r="AM727" s="9" t="str">
        <f>IF('Stock Details'!G726="", "", 'Stock Details'!G726)</f>
        <v/>
      </c>
      <c r="AO727" s="59" t="str">
        <f t="shared" si="309"/>
        <v/>
      </c>
      <c r="AP727" s="59" t="str">
        <f t="shared" si="287"/>
        <v/>
      </c>
      <c r="AQ727" s="59" t="str">
        <f t="shared" si="288"/>
        <v/>
      </c>
      <c r="AR727" s="59" t="str">
        <f t="shared" si="289"/>
        <v/>
      </c>
      <c r="AS727" s="59" t="str">
        <f t="shared" si="290"/>
        <v/>
      </c>
      <c r="AT727" s="59" t="str">
        <f t="shared" si="291"/>
        <v/>
      </c>
      <c r="AV727" s="59" t="str">
        <f t="shared" si="310"/>
        <v/>
      </c>
      <c r="AW727" s="59" t="str">
        <f t="shared" si="292"/>
        <v/>
      </c>
      <c r="AX727" s="59" t="str">
        <f t="shared" si="293"/>
        <v/>
      </c>
      <c r="AY727" s="59" t="str">
        <f t="shared" si="294"/>
        <v/>
      </c>
      <c r="AZ727" s="59" t="str">
        <f t="shared" si="295"/>
        <v/>
      </c>
      <c r="BA727" s="59" t="str">
        <f t="shared" si="296"/>
        <v/>
      </c>
      <c r="BC727" s="49" t="str">
        <f>IF($B727="", "", IF(COUNTIF(BD727:$BY727, "")=BC$8, IF(D727="", "", D727), ""))</f>
        <v/>
      </c>
      <c r="BD727" s="61" t="str">
        <f>IF($B727="", "", IF(COUNTIF(BE727:$BY727, "")=BD$8, IF(E727="", "", E727), ""))</f>
        <v/>
      </c>
      <c r="BE727" s="61" t="str">
        <f>IF($B727="", "", IF(COUNTIF(BF727:$BY727, "")=BE$8, IF(F727="", "", F727), ""))</f>
        <v/>
      </c>
      <c r="BF727" s="61" t="str">
        <f>IF($B727="", "", IF(COUNTIF(BG727:$BY727, "")=BF$8, IF(G727="", "", G727), ""))</f>
        <v/>
      </c>
      <c r="BG727" s="61" t="str">
        <f>IF($B727="", "", IF(COUNTIF(BH727:$BY727, "")=BG$8, IF(H727="", "", H727), ""))</f>
        <v/>
      </c>
      <c r="BH727" s="61" t="str">
        <f>IF($B727="", "", IF(COUNTIF(BI727:$BY727, "")=BH$8, IF(I727="", "", I727), ""))</f>
        <v/>
      </c>
      <c r="BI727" s="61" t="str">
        <f>IF($B727="", "", IF(COUNTIF(BJ727:$BY727, "")=BI$8, IF(J727="", "", J727), ""))</f>
        <v/>
      </c>
      <c r="BJ727" s="61" t="str">
        <f>IF($B727="", "", IF(COUNTIF(BK727:$BY727, "")=BJ$8, IF(K727="", "", K727), ""))</f>
        <v/>
      </c>
      <c r="BK727" s="61" t="str">
        <f>IF($B727="", "", IF(COUNTIF(BL727:$BY727, "")=BK$8, IF(L727="", "", L727), ""))</f>
        <v/>
      </c>
      <c r="BL727" s="61" t="str">
        <f>IF($B727="", "", IF(COUNTIF(BM727:$BY727, "")=BL$8, IF(M727="", "", M727), ""))</f>
        <v/>
      </c>
      <c r="BM727" s="61" t="str">
        <f>IF($B727="", "", IF(COUNTIF(BN727:$BY727, "")=BM$8, IF(N727="", "", N727), ""))</f>
        <v/>
      </c>
      <c r="BN727" s="61" t="str">
        <f>IF($B727="", "", IF(COUNTIF(BO727:$BY727, "")=BN$8, IF(O727="", "", O727), ""))</f>
        <v/>
      </c>
      <c r="BO727" s="61" t="str">
        <f>IF($B727="", "", IF(COUNTIF(BP727:$BY727, "")=BO$8, IF(P727="", "", P727), ""))</f>
        <v/>
      </c>
      <c r="BP727" s="61" t="str">
        <f>IF($B727="", "", IF(COUNTIF(BQ727:$BY727, "")=BP$8, IF(Q727="", "", Q727), ""))</f>
        <v/>
      </c>
      <c r="BQ727" s="61" t="str">
        <f>IF($B727="", "", IF(COUNTIF(BR727:$BY727, "")=BQ$8, IF(R727="", "", R727), ""))</f>
        <v/>
      </c>
      <c r="BR727" s="61" t="str">
        <f>IF($B727="", "", IF(COUNTIF(BS727:$BY727, "")=BR$8, IF(S727="", "", S727), ""))</f>
        <v/>
      </c>
      <c r="BS727" s="61" t="str">
        <f>IF($B727="", "", IF(COUNTIF(BT727:$BY727, "")=BS$8, IF(T727="", "", T727), ""))</f>
        <v/>
      </c>
      <c r="BT727" s="61" t="str">
        <f>IF($B727="", "", IF(COUNTIF(BU727:$BY727, "")=BT$8, IF(U727="", "", U727), ""))</f>
        <v/>
      </c>
      <c r="BU727" s="61" t="str">
        <f>IF($B727="", "", IF(COUNTIF(BV727:$BY727, "")=BU$8, IF(V727="", "", V727), ""))</f>
        <v/>
      </c>
      <c r="BV727" s="61" t="str">
        <f>IF($B727="", "", IF(COUNTIF(BW727:$BY727, "")=BV$8, IF(W727="", "", W727), ""))</f>
        <v/>
      </c>
      <c r="BW727" s="61" t="str">
        <f>IF($B727="", "", IF(COUNTIF(BX727:$BY727, "")=BW$8, IF(X727="", "", X727), ""))</f>
        <v/>
      </c>
      <c r="BX727" s="61" t="str">
        <f>IF($B727="", "", IF(COUNTIF(BY727:$BY727, "")=BX$8, IF(Y727="", "", Y727), ""))</f>
        <v/>
      </c>
      <c r="BY727" s="50" t="str">
        <f t="shared" si="311"/>
        <v/>
      </c>
      <c r="CA727" s="6" t="str">
        <f t="shared" si="312"/>
        <v/>
      </c>
      <c r="CB727" s="6" t="str">
        <f>IF(CA727="", "", RANK(CA727, $CA$9:$CA$2508, 0)+COUNTIF($CA$9:CA727, CA727)-1)</f>
        <v/>
      </c>
    </row>
    <row r="728" spans="1:80" x14ac:dyDescent="0.25">
      <c r="A728" s="22"/>
      <c r="B728" s="121" t="str">
        <f>IF('Stock Details'!B727="", "", 'Stock Details'!B727)</f>
        <v/>
      </c>
      <c r="C728" s="22"/>
      <c r="D728" s="130"/>
      <c r="E728" s="122"/>
      <c r="F728" s="131"/>
      <c r="G728" s="22"/>
      <c r="H728" s="130" t="str">
        <f t="shared" si="297"/>
        <v/>
      </c>
      <c r="I728" s="122"/>
      <c r="J728" s="131"/>
      <c r="K728" s="22"/>
      <c r="L728" s="130" t="str">
        <f t="shared" si="298"/>
        <v/>
      </c>
      <c r="M728" s="122"/>
      <c r="N728" s="131"/>
      <c r="O728" s="22"/>
      <c r="P728" s="130" t="str">
        <f t="shared" si="299"/>
        <v/>
      </c>
      <c r="Q728" s="122"/>
      <c r="R728" s="131"/>
      <c r="S728" s="22"/>
      <c r="T728" s="130" t="str">
        <f t="shared" si="300"/>
        <v/>
      </c>
      <c r="U728" s="122"/>
      <c r="V728" s="131"/>
      <c r="W728" s="22"/>
      <c r="X728" s="130" t="str">
        <f t="shared" si="301"/>
        <v/>
      </c>
      <c r="Y728" s="122"/>
      <c r="Z728" s="131"/>
      <c r="AA728" s="22"/>
      <c r="AC728" s="6" t="str">
        <f t="shared" si="302"/>
        <v/>
      </c>
      <c r="AE728" s="6" t="str">
        <f t="shared" si="303"/>
        <v/>
      </c>
      <c r="AF728" s="6" t="str">
        <f t="shared" si="304"/>
        <v/>
      </c>
      <c r="AG728" s="6" t="str">
        <f t="shared" si="305"/>
        <v/>
      </c>
      <c r="AH728" s="6" t="str">
        <f t="shared" si="306"/>
        <v/>
      </c>
      <c r="AI728" s="6" t="str">
        <f t="shared" si="307"/>
        <v/>
      </c>
      <c r="AJ728" s="6" t="str">
        <f t="shared" si="308"/>
        <v/>
      </c>
      <c r="AL728" s="9" t="str">
        <f>IF('Stock Details'!F727="", "", 'Stock Details'!F727)</f>
        <v/>
      </c>
      <c r="AM728" s="9" t="str">
        <f>IF('Stock Details'!G727="", "", 'Stock Details'!G727)</f>
        <v/>
      </c>
      <c r="AO728" s="59" t="str">
        <f t="shared" si="309"/>
        <v/>
      </c>
      <c r="AP728" s="59" t="str">
        <f t="shared" si="287"/>
        <v/>
      </c>
      <c r="AQ728" s="59" t="str">
        <f t="shared" si="288"/>
        <v/>
      </c>
      <c r="AR728" s="59" t="str">
        <f t="shared" si="289"/>
        <v/>
      </c>
      <c r="AS728" s="59" t="str">
        <f t="shared" si="290"/>
        <v/>
      </c>
      <c r="AT728" s="59" t="str">
        <f t="shared" si="291"/>
        <v/>
      </c>
      <c r="AV728" s="59" t="str">
        <f t="shared" si="310"/>
        <v/>
      </c>
      <c r="AW728" s="59" t="str">
        <f t="shared" si="292"/>
        <v/>
      </c>
      <c r="AX728" s="59" t="str">
        <f t="shared" si="293"/>
        <v/>
      </c>
      <c r="AY728" s="59" t="str">
        <f t="shared" si="294"/>
        <v/>
      </c>
      <c r="AZ728" s="59" t="str">
        <f t="shared" si="295"/>
        <v/>
      </c>
      <c r="BA728" s="59" t="str">
        <f t="shared" si="296"/>
        <v/>
      </c>
      <c r="BC728" s="49" t="str">
        <f>IF($B728="", "", IF(COUNTIF(BD728:$BY728, "")=BC$8, IF(D728="", "", D728), ""))</f>
        <v/>
      </c>
      <c r="BD728" s="61" t="str">
        <f>IF($B728="", "", IF(COUNTIF(BE728:$BY728, "")=BD$8, IF(E728="", "", E728), ""))</f>
        <v/>
      </c>
      <c r="BE728" s="61" t="str">
        <f>IF($B728="", "", IF(COUNTIF(BF728:$BY728, "")=BE$8, IF(F728="", "", F728), ""))</f>
        <v/>
      </c>
      <c r="BF728" s="61" t="str">
        <f>IF($B728="", "", IF(COUNTIF(BG728:$BY728, "")=BF$8, IF(G728="", "", G728), ""))</f>
        <v/>
      </c>
      <c r="BG728" s="61" t="str">
        <f>IF($B728="", "", IF(COUNTIF(BH728:$BY728, "")=BG$8, IF(H728="", "", H728), ""))</f>
        <v/>
      </c>
      <c r="BH728" s="61" t="str">
        <f>IF($B728="", "", IF(COUNTIF(BI728:$BY728, "")=BH$8, IF(I728="", "", I728), ""))</f>
        <v/>
      </c>
      <c r="BI728" s="61" t="str">
        <f>IF($B728="", "", IF(COUNTIF(BJ728:$BY728, "")=BI$8, IF(J728="", "", J728), ""))</f>
        <v/>
      </c>
      <c r="BJ728" s="61" t="str">
        <f>IF($B728="", "", IF(COUNTIF(BK728:$BY728, "")=BJ$8, IF(K728="", "", K728), ""))</f>
        <v/>
      </c>
      <c r="BK728" s="61" t="str">
        <f>IF($B728="", "", IF(COUNTIF(BL728:$BY728, "")=BK$8, IF(L728="", "", L728), ""))</f>
        <v/>
      </c>
      <c r="BL728" s="61" t="str">
        <f>IF($B728="", "", IF(COUNTIF(BM728:$BY728, "")=BL$8, IF(M728="", "", M728), ""))</f>
        <v/>
      </c>
      <c r="BM728" s="61" t="str">
        <f>IF($B728="", "", IF(COUNTIF(BN728:$BY728, "")=BM$8, IF(N728="", "", N728), ""))</f>
        <v/>
      </c>
      <c r="BN728" s="61" t="str">
        <f>IF($B728="", "", IF(COUNTIF(BO728:$BY728, "")=BN$8, IF(O728="", "", O728), ""))</f>
        <v/>
      </c>
      <c r="BO728" s="61" t="str">
        <f>IF($B728="", "", IF(COUNTIF(BP728:$BY728, "")=BO$8, IF(P728="", "", P728), ""))</f>
        <v/>
      </c>
      <c r="BP728" s="61" t="str">
        <f>IF($B728="", "", IF(COUNTIF(BQ728:$BY728, "")=BP$8, IF(Q728="", "", Q728), ""))</f>
        <v/>
      </c>
      <c r="BQ728" s="61" t="str">
        <f>IF($B728="", "", IF(COUNTIF(BR728:$BY728, "")=BQ$8, IF(R728="", "", R728), ""))</f>
        <v/>
      </c>
      <c r="BR728" s="61" t="str">
        <f>IF($B728="", "", IF(COUNTIF(BS728:$BY728, "")=BR$8, IF(S728="", "", S728), ""))</f>
        <v/>
      </c>
      <c r="BS728" s="61" t="str">
        <f>IF($B728="", "", IF(COUNTIF(BT728:$BY728, "")=BS$8, IF(T728="", "", T728), ""))</f>
        <v/>
      </c>
      <c r="BT728" s="61" t="str">
        <f>IF($B728="", "", IF(COUNTIF(BU728:$BY728, "")=BT$8, IF(U728="", "", U728), ""))</f>
        <v/>
      </c>
      <c r="BU728" s="61" t="str">
        <f>IF($B728="", "", IF(COUNTIF(BV728:$BY728, "")=BU$8, IF(V728="", "", V728), ""))</f>
        <v/>
      </c>
      <c r="BV728" s="61" t="str">
        <f>IF($B728="", "", IF(COUNTIF(BW728:$BY728, "")=BV$8, IF(W728="", "", W728), ""))</f>
        <v/>
      </c>
      <c r="BW728" s="61" t="str">
        <f>IF($B728="", "", IF(COUNTIF(BX728:$BY728, "")=BW$8, IF(X728="", "", X728), ""))</f>
        <v/>
      </c>
      <c r="BX728" s="61" t="str">
        <f>IF($B728="", "", IF(COUNTIF(BY728:$BY728, "")=BX$8, IF(Y728="", "", Y728), ""))</f>
        <v/>
      </c>
      <c r="BY728" s="50" t="str">
        <f t="shared" si="311"/>
        <v/>
      </c>
      <c r="CA728" s="6" t="str">
        <f t="shared" si="312"/>
        <v/>
      </c>
      <c r="CB728" s="6" t="str">
        <f>IF(CA728="", "", RANK(CA728, $CA$9:$CA$2508, 0)+COUNTIF($CA$9:CA728, CA728)-1)</f>
        <v/>
      </c>
    </row>
    <row r="729" spans="1:80" x14ac:dyDescent="0.25">
      <c r="A729" s="22"/>
      <c r="B729" s="121" t="str">
        <f>IF('Stock Details'!B728="", "", 'Stock Details'!B728)</f>
        <v/>
      </c>
      <c r="C729" s="22"/>
      <c r="D729" s="130"/>
      <c r="E729" s="122"/>
      <c r="F729" s="131"/>
      <c r="G729" s="22"/>
      <c r="H729" s="130" t="str">
        <f t="shared" si="297"/>
        <v/>
      </c>
      <c r="I729" s="122"/>
      <c r="J729" s="131"/>
      <c r="K729" s="22"/>
      <c r="L729" s="130" t="str">
        <f t="shared" si="298"/>
        <v/>
      </c>
      <c r="M729" s="122"/>
      <c r="N729" s="131"/>
      <c r="O729" s="22"/>
      <c r="P729" s="130" t="str">
        <f t="shared" si="299"/>
        <v/>
      </c>
      <c r="Q729" s="122"/>
      <c r="R729" s="131"/>
      <c r="S729" s="22"/>
      <c r="T729" s="130" t="str">
        <f t="shared" si="300"/>
        <v/>
      </c>
      <c r="U729" s="122"/>
      <c r="V729" s="131"/>
      <c r="W729" s="22"/>
      <c r="X729" s="130" t="str">
        <f t="shared" si="301"/>
        <v/>
      </c>
      <c r="Y729" s="122"/>
      <c r="Z729" s="131"/>
      <c r="AA729" s="22"/>
      <c r="AC729" s="6" t="str">
        <f t="shared" si="302"/>
        <v/>
      </c>
      <c r="AE729" s="6" t="str">
        <f t="shared" si="303"/>
        <v/>
      </c>
      <c r="AF729" s="6" t="str">
        <f t="shared" si="304"/>
        <v/>
      </c>
      <c r="AG729" s="6" t="str">
        <f t="shared" si="305"/>
        <v/>
      </c>
      <c r="AH729" s="6" t="str">
        <f t="shared" si="306"/>
        <v/>
      </c>
      <c r="AI729" s="6" t="str">
        <f t="shared" si="307"/>
        <v/>
      </c>
      <c r="AJ729" s="6" t="str">
        <f t="shared" si="308"/>
        <v/>
      </c>
      <c r="AL729" s="9" t="str">
        <f>IF('Stock Details'!F728="", "", 'Stock Details'!F728)</f>
        <v/>
      </c>
      <c r="AM729" s="9" t="str">
        <f>IF('Stock Details'!G728="", "", 'Stock Details'!G728)</f>
        <v/>
      </c>
      <c r="AO729" s="59" t="str">
        <f t="shared" si="309"/>
        <v/>
      </c>
      <c r="AP729" s="59" t="str">
        <f t="shared" ref="AP729:AP792" si="313">IF(AF729="", "", AF729*$AL729)</f>
        <v/>
      </c>
      <c r="AQ729" s="59" t="str">
        <f t="shared" ref="AQ729:AQ792" si="314">IF(AG729="", "", AG729*$AL729)</f>
        <v/>
      </c>
      <c r="AR729" s="59" t="str">
        <f t="shared" ref="AR729:AR792" si="315">IF(AH729="", "", AH729*$AL729)</f>
        <v/>
      </c>
      <c r="AS729" s="59" t="str">
        <f t="shared" ref="AS729:AS792" si="316">IF(AI729="", "", AI729*$AL729)</f>
        <v/>
      </c>
      <c r="AT729" s="59" t="str">
        <f t="shared" ref="AT729:AT792" si="317">IF(AJ729="", "", AJ729*$AL729)</f>
        <v/>
      </c>
      <c r="AV729" s="59" t="str">
        <f t="shared" si="310"/>
        <v/>
      </c>
      <c r="AW729" s="59" t="str">
        <f t="shared" si="292"/>
        <v/>
      </c>
      <c r="AX729" s="59" t="str">
        <f t="shared" si="293"/>
        <v/>
      </c>
      <c r="AY729" s="59" t="str">
        <f t="shared" si="294"/>
        <v/>
      </c>
      <c r="AZ729" s="59" t="str">
        <f t="shared" si="295"/>
        <v/>
      </c>
      <c r="BA729" s="59" t="str">
        <f t="shared" si="296"/>
        <v/>
      </c>
      <c r="BC729" s="49" t="str">
        <f>IF($B729="", "", IF(COUNTIF(BD729:$BY729, "")=BC$8, IF(D729="", "", D729), ""))</f>
        <v/>
      </c>
      <c r="BD729" s="61" t="str">
        <f>IF($B729="", "", IF(COUNTIF(BE729:$BY729, "")=BD$8, IF(E729="", "", E729), ""))</f>
        <v/>
      </c>
      <c r="BE729" s="61" t="str">
        <f>IF($B729="", "", IF(COUNTIF(BF729:$BY729, "")=BE$8, IF(F729="", "", F729), ""))</f>
        <v/>
      </c>
      <c r="BF729" s="61" t="str">
        <f>IF($B729="", "", IF(COUNTIF(BG729:$BY729, "")=BF$8, IF(G729="", "", G729), ""))</f>
        <v/>
      </c>
      <c r="BG729" s="61" t="str">
        <f>IF($B729="", "", IF(COUNTIF(BH729:$BY729, "")=BG$8, IF(H729="", "", H729), ""))</f>
        <v/>
      </c>
      <c r="BH729" s="61" t="str">
        <f>IF($B729="", "", IF(COUNTIF(BI729:$BY729, "")=BH$8, IF(I729="", "", I729), ""))</f>
        <v/>
      </c>
      <c r="BI729" s="61" t="str">
        <f>IF($B729="", "", IF(COUNTIF(BJ729:$BY729, "")=BI$8, IF(J729="", "", J729), ""))</f>
        <v/>
      </c>
      <c r="BJ729" s="61" t="str">
        <f>IF($B729="", "", IF(COUNTIF(BK729:$BY729, "")=BJ$8, IF(K729="", "", K729), ""))</f>
        <v/>
      </c>
      <c r="BK729" s="61" t="str">
        <f>IF($B729="", "", IF(COUNTIF(BL729:$BY729, "")=BK$8, IF(L729="", "", L729), ""))</f>
        <v/>
      </c>
      <c r="BL729" s="61" t="str">
        <f>IF($B729="", "", IF(COUNTIF(BM729:$BY729, "")=BL$8, IF(M729="", "", M729), ""))</f>
        <v/>
      </c>
      <c r="BM729" s="61" t="str">
        <f>IF($B729="", "", IF(COUNTIF(BN729:$BY729, "")=BM$8, IF(N729="", "", N729), ""))</f>
        <v/>
      </c>
      <c r="BN729" s="61" t="str">
        <f>IF($B729="", "", IF(COUNTIF(BO729:$BY729, "")=BN$8, IF(O729="", "", O729), ""))</f>
        <v/>
      </c>
      <c r="BO729" s="61" t="str">
        <f>IF($B729="", "", IF(COUNTIF(BP729:$BY729, "")=BO$8, IF(P729="", "", P729), ""))</f>
        <v/>
      </c>
      <c r="BP729" s="61" t="str">
        <f>IF($B729="", "", IF(COUNTIF(BQ729:$BY729, "")=BP$8, IF(Q729="", "", Q729), ""))</f>
        <v/>
      </c>
      <c r="BQ729" s="61" t="str">
        <f>IF($B729="", "", IF(COUNTIF(BR729:$BY729, "")=BQ$8, IF(R729="", "", R729), ""))</f>
        <v/>
      </c>
      <c r="BR729" s="61" t="str">
        <f>IF($B729="", "", IF(COUNTIF(BS729:$BY729, "")=BR$8, IF(S729="", "", S729), ""))</f>
        <v/>
      </c>
      <c r="BS729" s="61" t="str">
        <f>IF($B729="", "", IF(COUNTIF(BT729:$BY729, "")=BS$8, IF(T729="", "", T729), ""))</f>
        <v/>
      </c>
      <c r="BT729" s="61" t="str">
        <f>IF($B729="", "", IF(COUNTIF(BU729:$BY729, "")=BT$8, IF(U729="", "", U729), ""))</f>
        <v/>
      </c>
      <c r="BU729" s="61" t="str">
        <f>IF($B729="", "", IF(COUNTIF(BV729:$BY729, "")=BU$8, IF(V729="", "", V729), ""))</f>
        <v/>
      </c>
      <c r="BV729" s="61" t="str">
        <f>IF($B729="", "", IF(COUNTIF(BW729:$BY729, "")=BV$8, IF(W729="", "", W729), ""))</f>
        <v/>
      </c>
      <c r="BW729" s="61" t="str">
        <f>IF($B729="", "", IF(COUNTIF(BX729:$BY729, "")=BW$8, IF(X729="", "", X729), ""))</f>
        <v/>
      </c>
      <c r="BX729" s="61" t="str">
        <f>IF($B729="", "", IF(COUNTIF(BY729:$BY729, "")=BX$8, IF(Y729="", "", Y729), ""))</f>
        <v/>
      </c>
      <c r="BY729" s="50" t="str">
        <f t="shared" si="311"/>
        <v/>
      </c>
      <c r="CA729" s="6" t="str">
        <f t="shared" si="312"/>
        <v/>
      </c>
      <c r="CB729" s="6" t="str">
        <f>IF(CA729="", "", RANK(CA729, $CA$9:$CA$2508, 0)+COUNTIF($CA$9:CA729, CA729)-1)</f>
        <v/>
      </c>
    </row>
    <row r="730" spans="1:80" x14ac:dyDescent="0.25">
      <c r="A730" s="22"/>
      <c r="B730" s="121" t="str">
        <f>IF('Stock Details'!B729="", "", 'Stock Details'!B729)</f>
        <v/>
      </c>
      <c r="C730" s="22"/>
      <c r="D730" s="130"/>
      <c r="E730" s="122"/>
      <c r="F730" s="131"/>
      <c r="G730" s="22"/>
      <c r="H730" s="130" t="str">
        <f t="shared" si="297"/>
        <v/>
      </c>
      <c r="I730" s="122"/>
      <c r="J730" s="131"/>
      <c r="K730" s="22"/>
      <c r="L730" s="130" t="str">
        <f t="shared" si="298"/>
        <v/>
      </c>
      <c r="M730" s="122"/>
      <c r="N730" s="131"/>
      <c r="O730" s="22"/>
      <c r="P730" s="130" t="str">
        <f t="shared" si="299"/>
        <v/>
      </c>
      <c r="Q730" s="122"/>
      <c r="R730" s="131"/>
      <c r="S730" s="22"/>
      <c r="T730" s="130" t="str">
        <f t="shared" si="300"/>
        <v/>
      </c>
      <c r="U730" s="122"/>
      <c r="V730" s="131"/>
      <c r="W730" s="22"/>
      <c r="X730" s="130" t="str">
        <f t="shared" si="301"/>
        <v/>
      </c>
      <c r="Y730" s="122"/>
      <c r="Z730" s="131"/>
      <c r="AA730" s="22"/>
      <c r="AC730" s="6" t="str">
        <f t="shared" si="302"/>
        <v/>
      </c>
      <c r="AE730" s="6" t="str">
        <f t="shared" si="303"/>
        <v/>
      </c>
      <c r="AF730" s="6" t="str">
        <f t="shared" si="304"/>
        <v/>
      </c>
      <c r="AG730" s="6" t="str">
        <f t="shared" si="305"/>
        <v/>
      </c>
      <c r="AH730" s="6" t="str">
        <f t="shared" si="306"/>
        <v/>
      </c>
      <c r="AI730" s="6" t="str">
        <f t="shared" si="307"/>
        <v/>
      </c>
      <c r="AJ730" s="6" t="str">
        <f t="shared" si="308"/>
        <v/>
      </c>
      <c r="AL730" s="9" t="str">
        <f>IF('Stock Details'!F729="", "", 'Stock Details'!F729)</f>
        <v/>
      </c>
      <c r="AM730" s="9" t="str">
        <f>IF('Stock Details'!G729="", "", 'Stock Details'!G729)</f>
        <v/>
      </c>
      <c r="AO730" s="59" t="str">
        <f t="shared" si="309"/>
        <v/>
      </c>
      <c r="AP730" s="59" t="str">
        <f t="shared" si="313"/>
        <v/>
      </c>
      <c r="AQ730" s="59" t="str">
        <f t="shared" si="314"/>
        <v/>
      </c>
      <c r="AR730" s="59" t="str">
        <f t="shared" si="315"/>
        <v/>
      </c>
      <c r="AS730" s="59" t="str">
        <f t="shared" si="316"/>
        <v/>
      </c>
      <c r="AT730" s="59" t="str">
        <f t="shared" si="317"/>
        <v/>
      </c>
      <c r="AV730" s="59" t="str">
        <f t="shared" si="310"/>
        <v/>
      </c>
      <c r="AW730" s="59" t="str">
        <f t="shared" si="292"/>
        <v/>
      </c>
      <c r="AX730" s="59" t="str">
        <f t="shared" si="293"/>
        <v/>
      </c>
      <c r="AY730" s="59" t="str">
        <f t="shared" si="294"/>
        <v/>
      </c>
      <c r="AZ730" s="59" t="str">
        <f t="shared" si="295"/>
        <v/>
      </c>
      <c r="BA730" s="59" t="str">
        <f t="shared" si="296"/>
        <v/>
      </c>
      <c r="BC730" s="49" t="str">
        <f>IF($B730="", "", IF(COUNTIF(BD730:$BY730, "")=BC$8, IF(D730="", "", D730), ""))</f>
        <v/>
      </c>
      <c r="BD730" s="61" t="str">
        <f>IF($B730="", "", IF(COUNTIF(BE730:$BY730, "")=BD$8, IF(E730="", "", E730), ""))</f>
        <v/>
      </c>
      <c r="BE730" s="61" t="str">
        <f>IF($B730="", "", IF(COUNTIF(BF730:$BY730, "")=BE$8, IF(F730="", "", F730), ""))</f>
        <v/>
      </c>
      <c r="BF730" s="61" t="str">
        <f>IF($B730="", "", IF(COUNTIF(BG730:$BY730, "")=BF$8, IF(G730="", "", G730), ""))</f>
        <v/>
      </c>
      <c r="BG730" s="61" t="str">
        <f>IF($B730="", "", IF(COUNTIF(BH730:$BY730, "")=BG$8, IF(H730="", "", H730), ""))</f>
        <v/>
      </c>
      <c r="BH730" s="61" t="str">
        <f>IF($B730="", "", IF(COUNTIF(BI730:$BY730, "")=BH$8, IF(I730="", "", I730), ""))</f>
        <v/>
      </c>
      <c r="BI730" s="61" t="str">
        <f>IF($B730="", "", IF(COUNTIF(BJ730:$BY730, "")=BI$8, IF(J730="", "", J730), ""))</f>
        <v/>
      </c>
      <c r="BJ730" s="61" t="str">
        <f>IF($B730="", "", IF(COUNTIF(BK730:$BY730, "")=BJ$8, IF(K730="", "", K730), ""))</f>
        <v/>
      </c>
      <c r="BK730" s="61" t="str">
        <f>IF($B730="", "", IF(COUNTIF(BL730:$BY730, "")=BK$8, IF(L730="", "", L730), ""))</f>
        <v/>
      </c>
      <c r="BL730" s="61" t="str">
        <f>IF($B730="", "", IF(COUNTIF(BM730:$BY730, "")=BL$8, IF(M730="", "", M730), ""))</f>
        <v/>
      </c>
      <c r="BM730" s="61" t="str">
        <f>IF($B730="", "", IF(COUNTIF(BN730:$BY730, "")=BM$8, IF(N730="", "", N730), ""))</f>
        <v/>
      </c>
      <c r="BN730" s="61" t="str">
        <f>IF($B730="", "", IF(COUNTIF(BO730:$BY730, "")=BN$8, IF(O730="", "", O730), ""))</f>
        <v/>
      </c>
      <c r="BO730" s="61" t="str">
        <f>IF($B730="", "", IF(COUNTIF(BP730:$BY730, "")=BO$8, IF(P730="", "", P730), ""))</f>
        <v/>
      </c>
      <c r="BP730" s="61" t="str">
        <f>IF($B730="", "", IF(COUNTIF(BQ730:$BY730, "")=BP$8, IF(Q730="", "", Q730), ""))</f>
        <v/>
      </c>
      <c r="BQ730" s="61" t="str">
        <f>IF($B730="", "", IF(COUNTIF(BR730:$BY730, "")=BQ$8, IF(R730="", "", R730), ""))</f>
        <v/>
      </c>
      <c r="BR730" s="61" t="str">
        <f>IF($B730="", "", IF(COUNTIF(BS730:$BY730, "")=BR$8, IF(S730="", "", S730), ""))</f>
        <v/>
      </c>
      <c r="BS730" s="61" t="str">
        <f>IF($B730="", "", IF(COUNTIF(BT730:$BY730, "")=BS$8, IF(T730="", "", T730), ""))</f>
        <v/>
      </c>
      <c r="BT730" s="61" t="str">
        <f>IF($B730="", "", IF(COUNTIF(BU730:$BY730, "")=BT$8, IF(U730="", "", U730), ""))</f>
        <v/>
      </c>
      <c r="BU730" s="61" t="str">
        <f>IF($B730="", "", IF(COUNTIF(BV730:$BY730, "")=BU$8, IF(V730="", "", V730), ""))</f>
        <v/>
      </c>
      <c r="BV730" s="61" t="str">
        <f>IF($B730="", "", IF(COUNTIF(BW730:$BY730, "")=BV$8, IF(W730="", "", W730), ""))</f>
        <v/>
      </c>
      <c r="BW730" s="61" t="str">
        <f>IF($B730="", "", IF(COUNTIF(BX730:$BY730, "")=BW$8, IF(X730="", "", X730), ""))</f>
        <v/>
      </c>
      <c r="BX730" s="61" t="str">
        <f>IF($B730="", "", IF(COUNTIF(BY730:$BY730, "")=BX$8, IF(Y730="", "", Y730), ""))</f>
        <v/>
      </c>
      <c r="BY730" s="50" t="str">
        <f t="shared" si="311"/>
        <v/>
      </c>
      <c r="CA730" s="6" t="str">
        <f t="shared" si="312"/>
        <v/>
      </c>
      <c r="CB730" s="6" t="str">
        <f>IF(CA730="", "", RANK(CA730, $CA$9:$CA$2508, 0)+COUNTIF($CA$9:CA730, CA730)-1)</f>
        <v/>
      </c>
    </row>
    <row r="731" spans="1:80" x14ac:dyDescent="0.25">
      <c r="A731" s="22"/>
      <c r="B731" s="121" t="str">
        <f>IF('Stock Details'!B730="", "", 'Stock Details'!B730)</f>
        <v/>
      </c>
      <c r="C731" s="22"/>
      <c r="D731" s="130"/>
      <c r="E731" s="122"/>
      <c r="F731" s="131"/>
      <c r="G731" s="22"/>
      <c r="H731" s="130" t="str">
        <f t="shared" si="297"/>
        <v/>
      </c>
      <c r="I731" s="122"/>
      <c r="J731" s="131"/>
      <c r="K731" s="22"/>
      <c r="L731" s="130" t="str">
        <f t="shared" si="298"/>
        <v/>
      </c>
      <c r="M731" s="122"/>
      <c r="N731" s="131"/>
      <c r="O731" s="22"/>
      <c r="P731" s="130" t="str">
        <f t="shared" si="299"/>
        <v/>
      </c>
      <c r="Q731" s="122"/>
      <c r="R731" s="131"/>
      <c r="S731" s="22"/>
      <c r="T731" s="130" t="str">
        <f t="shared" si="300"/>
        <v/>
      </c>
      <c r="U731" s="122"/>
      <c r="V731" s="131"/>
      <c r="W731" s="22"/>
      <c r="X731" s="130" t="str">
        <f t="shared" si="301"/>
        <v/>
      </c>
      <c r="Y731" s="122"/>
      <c r="Z731" s="131"/>
      <c r="AA731" s="22"/>
      <c r="AC731" s="6" t="str">
        <f t="shared" si="302"/>
        <v/>
      </c>
      <c r="AE731" s="6" t="str">
        <f t="shared" si="303"/>
        <v/>
      </c>
      <c r="AF731" s="6" t="str">
        <f t="shared" si="304"/>
        <v/>
      </c>
      <c r="AG731" s="6" t="str">
        <f t="shared" si="305"/>
        <v/>
      </c>
      <c r="AH731" s="6" t="str">
        <f t="shared" si="306"/>
        <v/>
      </c>
      <c r="AI731" s="6" t="str">
        <f t="shared" si="307"/>
        <v/>
      </c>
      <c r="AJ731" s="6" t="str">
        <f t="shared" si="308"/>
        <v/>
      </c>
      <c r="AL731" s="9" t="str">
        <f>IF('Stock Details'!F730="", "", 'Stock Details'!F730)</f>
        <v/>
      </c>
      <c r="AM731" s="9" t="str">
        <f>IF('Stock Details'!G730="", "", 'Stock Details'!G730)</f>
        <v/>
      </c>
      <c r="AO731" s="59" t="str">
        <f t="shared" si="309"/>
        <v/>
      </c>
      <c r="AP731" s="59" t="str">
        <f t="shared" si="313"/>
        <v/>
      </c>
      <c r="AQ731" s="59" t="str">
        <f t="shared" si="314"/>
        <v/>
      </c>
      <c r="AR731" s="59" t="str">
        <f t="shared" si="315"/>
        <v/>
      </c>
      <c r="AS731" s="59" t="str">
        <f t="shared" si="316"/>
        <v/>
      </c>
      <c r="AT731" s="59" t="str">
        <f t="shared" si="317"/>
        <v/>
      </c>
      <c r="AV731" s="59" t="str">
        <f t="shared" si="310"/>
        <v/>
      </c>
      <c r="AW731" s="59" t="str">
        <f t="shared" si="292"/>
        <v/>
      </c>
      <c r="AX731" s="59" t="str">
        <f t="shared" si="293"/>
        <v/>
      </c>
      <c r="AY731" s="59" t="str">
        <f t="shared" si="294"/>
        <v/>
      </c>
      <c r="AZ731" s="59" t="str">
        <f t="shared" si="295"/>
        <v/>
      </c>
      <c r="BA731" s="59" t="str">
        <f t="shared" si="296"/>
        <v/>
      </c>
      <c r="BC731" s="49" t="str">
        <f>IF($B731="", "", IF(COUNTIF(BD731:$BY731, "")=BC$8, IF(D731="", "", D731), ""))</f>
        <v/>
      </c>
      <c r="BD731" s="61" t="str">
        <f>IF($B731="", "", IF(COUNTIF(BE731:$BY731, "")=BD$8, IF(E731="", "", E731), ""))</f>
        <v/>
      </c>
      <c r="BE731" s="61" t="str">
        <f>IF($B731="", "", IF(COUNTIF(BF731:$BY731, "")=BE$8, IF(F731="", "", F731), ""))</f>
        <v/>
      </c>
      <c r="BF731" s="61" t="str">
        <f>IF($B731="", "", IF(COUNTIF(BG731:$BY731, "")=BF$8, IF(G731="", "", G731), ""))</f>
        <v/>
      </c>
      <c r="BG731" s="61" t="str">
        <f>IF($B731="", "", IF(COUNTIF(BH731:$BY731, "")=BG$8, IF(H731="", "", H731), ""))</f>
        <v/>
      </c>
      <c r="BH731" s="61" t="str">
        <f>IF($B731="", "", IF(COUNTIF(BI731:$BY731, "")=BH$8, IF(I731="", "", I731), ""))</f>
        <v/>
      </c>
      <c r="BI731" s="61" t="str">
        <f>IF($B731="", "", IF(COUNTIF(BJ731:$BY731, "")=BI$8, IF(J731="", "", J731), ""))</f>
        <v/>
      </c>
      <c r="BJ731" s="61" t="str">
        <f>IF($B731="", "", IF(COUNTIF(BK731:$BY731, "")=BJ$8, IF(K731="", "", K731), ""))</f>
        <v/>
      </c>
      <c r="BK731" s="61" t="str">
        <f>IF($B731="", "", IF(COUNTIF(BL731:$BY731, "")=BK$8, IF(L731="", "", L731), ""))</f>
        <v/>
      </c>
      <c r="BL731" s="61" t="str">
        <f>IF($B731="", "", IF(COUNTIF(BM731:$BY731, "")=BL$8, IF(M731="", "", M731), ""))</f>
        <v/>
      </c>
      <c r="BM731" s="61" t="str">
        <f>IF($B731="", "", IF(COUNTIF(BN731:$BY731, "")=BM$8, IF(N731="", "", N731), ""))</f>
        <v/>
      </c>
      <c r="BN731" s="61" t="str">
        <f>IF($B731="", "", IF(COUNTIF(BO731:$BY731, "")=BN$8, IF(O731="", "", O731), ""))</f>
        <v/>
      </c>
      <c r="BO731" s="61" t="str">
        <f>IF($B731="", "", IF(COUNTIF(BP731:$BY731, "")=BO$8, IF(P731="", "", P731), ""))</f>
        <v/>
      </c>
      <c r="BP731" s="61" t="str">
        <f>IF($B731="", "", IF(COUNTIF(BQ731:$BY731, "")=BP$8, IF(Q731="", "", Q731), ""))</f>
        <v/>
      </c>
      <c r="BQ731" s="61" t="str">
        <f>IF($B731="", "", IF(COUNTIF(BR731:$BY731, "")=BQ$8, IF(R731="", "", R731), ""))</f>
        <v/>
      </c>
      <c r="BR731" s="61" t="str">
        <f>IF($B731="", "", IF(COUNTIF(BS731:$BY731, "")=BR$8, IF(S731="", "", S731), ""))</f>
        <v/>
      </c>
      <c r="BS731" s="61" t="str">
        <f>IF($B731="", "", IF(COUNTIF(BT731:$BY731, "")=BS$8, IF(T731="", "", T731), ""))</f>
        <v/>
      </c>
      <c r="BT731" s="61" t="str">
        <f>IF($B731="", "", IF(COUNTIF(BU731:$BY731, "")=BT$8, IF(U731="", "", U731), ""))</f>
        <v/>
      </c>
      <c r="BU731" s="61" t="str">
        <f>IF($B731="", "", IF(COUNTIF(BV731:$BY731, "")=BU$8, IF(V731="", "", V731), ""))</f>
        <v/>
      </c>
      <c r="BV731" s="61" t="str">
        <f>IF($B731="", "", IF(COUNTIF(BW731:$BY731, "")=BV$8, IF(W731="", "", W731), ""))</f>
        <v/>
      </c>
      <c r="BW731" s="61" t="str">
        <f>IF($B731="", "", IF(COUNTIF(BX731:$BY731, "")=BW$8, IF(X731="", "", X731), ""))</f>
        <v/>
      </c>
      <c r="BX731" s="61" t="str">
        <f>IF($B731="", "", IF(COUNTIF(BY731:$BY731, "")=BX$8, IF(Y731="", "", Y731), ""))</f>
        <v/>
      </c>
      <c r="BY731" s="50" t="str">
        <f t="shared" si="311"/>
        <v/>
      </c>
      <c r="CA731" s="6" t="str">
        <f t="shared" si="312"/>
        <v/>
      </c>
      <c r="CB731" s="6" t="str">
        <f>IF(CA731="", "", RANK(CA731, $CA$9:$CA$2508, 0)+COUNTIF($CA$9:CA731, CA731)-1)</f>
        <v/>
      </c>
    </row>
    <row r="732" spans="1:80" x14ac:dyDescent="0.25">
      <c r="A732" s="22"/>
      <c r="B732" s="121" t="str">
        <f>IF('Stock Details'!B731="", "", 'Stock Details'!B731)</f>
        <v/>
      </c>
      <c r="C732" s="22"/>
      <c r="D732" s="130"/>
      <c r="E732" s="122"/>
      <c r="F732" s="131"/>
      <c r="G732" s="22"/>
      <c r="H732" s="130" t="str">
        <f t="shared" si="297"/>
        <v/>
      </c>
      <c r="I732" s="122"/>
      <c r="J732" s="131"/>
      <c r="K732" s="22"/>
      <c r="L732" s="130" t="str">
        <f t="shared" si="298"/>
        <v/>
      </c>
      <c r="M732" s="122"/>
      <c r="N732" s="131"/>
      <c r="O732" s="22"/>
      <c r="P732" s="130" t="str">
        <f t="shared" si="299"/>
        <v/>
      </c>
      <c r="Q732" s="122"/>
      <c r="R732" s="131"/>
      <c r="S732" s="22"/>
      <c r="T732" s="130" t="str">
        <f t="shared" si="300"/>
        <v/>
      </c>
      <c r="U732" s="122"/>
      <c r="V732" s="131"/>
      <c r="W732" s="22"/>
      <c r="X732" s="130" t="str">
        <f t="shared" si="301"/>
        <v/>
      </c>
      <c r="Y732" s="122"/>
      <c r="Z732" s="131"/>
      <c r="AA732" s="22"/>
      <c r="AC732" s="6" t="str">
        <f t="shared" si="302"/>
        <v/>
      </c>
      <c r="AE732" s="6" t="str">
        <f t="shared" si="303"/>
        <v/>
      </c>
      <c r="AF732" s="6" t="str">
        <f t="shared" si="304"/>
        <v/>
      </c>
      <c r="AG732" s="6" t="str">
        <f t="shared" si="305"/>
        <v/>
      </c>
      <c r="AH732" s="6" t="str">
        <f t="shared" si="306"/>
        <v/>
      </c>
      <c r="AI732" s="6" t="str">
        <f t="shared" si="307"/>
        <v/>
      </c>
      <c r="AJ732" s="6" t="str">
        <f t="shared" si="308"/>
        <v/>
      </c>
      <c r="AL732" s="9" t="str">
        <f>IF('Stock Details'!F731="", "", 'Stock Details'!F731)</f>
        <v/>
      </c>
      <c r="AM732" s="9" t="str">
        <f>IF('Stock Details'!G731="", "", 'Stock Details'!G731)</f>
        <v/>
      </c>
      <c r="AO732" s="59" t="str">
        <f t="shared" si="309"/>
        <v/>
      </c>
      <c r="AP732" s="59" t="str">
        <f t="shared" si="313"/>
        <v/>
      </c>
      <c r="AQ732" s="59" t="str">
        <f t="shared" si="314"/>
        <v/>
      </c>
      <c r="AR732" s="59" t="str">
        <f t="shared" si="315"/>
        <v/>
      </c>
      <c r="AS732" s="59" t="str">
        <f t="shared" si="316"/>
        <v/>
      </c>
      <c r="AT732" s="59" t="str">
        <f t="shared" si="317"/>
        <v/>
      </c>
      <c r="AV732" s="59" t="str">
        <f t="shared" si="310"/>
        <v/>
      </c>
      <c r="AW732" s="59" t="str">
        <f t="shared" si="292"/>
        <v/>
      </c>
      <c r="AX732" s="59" t="str">
        <f t="shared" si="293"/>
        <v/>
      </c>
      <c r="AY732" s="59" t="str">
        <f t="shared" si="294"/>
        <v/>
      </c>
      <c r="AZ732" s="59" t="str">
        <f t="shared" si="295"/>
        <v/>
      </c>
      <c r="BA732" s="59" t="str">
        <f t="shared" si="296"/>
        <v/>
      </c>
      <c r="BC732" s="49" t="str">
        <f>IF($B732="", "", IF(COUNTIF(BD732:$BY732, "")=BC$8, IF(D732="", "", D732), ""))</f>
        <v/>
      </c>
      <c r="BD732" s="61" t="str">
        <f>IF($B732="", "", IF(COUNTIF(BE732:$BY732, "")=BD$8, IF(E732="", "", E732), ""))</f>
        <v/>
      </c>
      <c r="BE732" s="61" t="str">
        <f>IF($B732="", "", IF(COUNTIF(BF732:$BY732, "")=BE$8, IF(F732="", "", F732), ""))</f>
        <v/>
      </c>
      <c r="BF732" s="61" t="str">
        <f>IF($B732="", "", IF(COUNTIF(BG732:$BY732, "")=BF$8, IF(G732="", "", G732), ""))</f>
        <v/>
      </c>
      <c r="BG732" s="61" t="str">
        <f>IF($B732="", "", IF(COUNTIF(BH732:$BY732, "")=BG$8, IF(H732="", "", H732), ""))</f>
        <v/>
      </c>
      <c r="BH732" s="61" t="str">
        <f>IF($B732="", "", IF(COUNTIF(BI732:$BY732, "")=BH$8, IF(I732="", "", I732), ""))</f>
        <v/>
      </c>
      <c r="BI732" s="61" t="str">
        <f>IF($B732="", "", IF(COUNTIF(BJ732:$BY732, "")=BI$8, IF(J732="", "", J732), ""))</f>
        <v/>
      </c>
      <c r="BJ732" s="61" t="str">
        <f>IF($B732="", "", IF(COUNTIF(BK732:$BY732, "")=BJ$8, IF(K732="", "", K732), ""))</f>
        <v/>
      </c>
      <c r="BK732" s="61" t="str">
        <f>IF($B732="", "", IF(COUNTIF(BL732:$BY732, "")=BK$8, IF(L732="", "", L732), ""))</f>
        <v/>
      </c>
      <c r="BL732" s="61" t="str">
        <f>IF($B732="", "", IF(COUNTIF(BM732:$BY732, "")=BL$8, IF(M732="", "", M732), ""))</f>
        <v/>
      </c>
      <c r="BM732" s="61" t="str">
        <f>IF($B732="", "", IF(COUNTIF(BN732:$BY732, "")=BM$8, IF(N732="", "", N732), ""))</f>
        <v/>
      </c>
      <c r="BN732" s="61" t="str">
        <f>IF($B732="", "", IF(COUNTIF(BO732:$BY732, "")=BN$8, IF(O732="", "", O732), ""))</f>
        <v/>
      </c>
      <c r="BO732" s="61" t="str">
        <f>IF($B732="", "", IF(COUNTIF(BP732:$BY732, "")=BO$8, IF(P732="", "", P732), ""))</f>
        <v/>
      </c>
      <c r="BP732" s="61" t="str">
        <f>IF($B732="", "", IF(COUNTIF(BQ732:$BY732, "")=BP$8, IF(Q732="", "", Q732), ""))</f>
        <v/>
      </c>
      <c r="BQ732" s="61" t="str">
        <f>IF($B732="", "", IF(COUNTIF(BR732:$BY732, "")=BQ$8, IF(R732="", "", R732), ""))</f>
        <v/>
      </c>
      <c r="BR732" s="61" t="str">
        <f>IF($B732="", "", IF(COUNTIF(BS732:$BY732, "")=BR$8, IF(S732="", "", S732), ""))</f>
        <v/>
      </c>
      <c r="BS732" s="61" t="str">
        <f>IF($B732="", "", IF(COUNTIF(BT732:$BY732, "")=BS$8, IF(T732="", "", T732), ""))</f>
        <v/>
      </c>
      <c r="BT732" s="61" t="str">
        <f>IF($B732="", "", IF(COUNTIF(BU732:$BY732, "")=BT$8, IF(U732="", "", U732), ""))</f>
        <v/>
      </c>
      <c r="BU732" s="61" t="str">
        <f>IF($B732="", "", IF(COUNTIF(BV732:$BY732, "")=BU$8, IF(V732="", "", V732), ""))</f>
        <v/>
      </c>
      <c r="BV732" s="61" t="str">
        <f>IF($B732="", "", IF(COUNTIF(BW732:$BY732, "")=BV$8, IF(W732="", "", W732), ""))</f>
        <v/>
      </c>
      <c r="BW732" s="61" t="str">
        <f>IF($B732="", "", IF(COUNTIF(BX732:$BY732, "")=BW$8, IF(X732="", "", X732), ""))</f>
        <v/>
      </c>
      <c r="BX732" s="61" t="str">
        <f>IF($B732="", "", IF(COUNTIF(BY732:$BY732, "")=BX$8, IF(Y732="", "", Y732), ""))</f>
        <v/>
      </c>
      <c r="BY732" s="50" t="str">
        <f t="shared" si="311"/>
        <v/>
      </c>
      <c r="CA732" s="6" t="str">
        <f t="shared" si="312"/>
        <v/>
      </c>
      <c r="CB732" s="6" t="str">
        <f>IF(CA732="", "", RANK(CA732, $CA$9:$CA$2508, 0)+COUNTIF($CA$9:CA732, CA732)-1)</f>
        <v/>
      </c>
    </row>
    <row r="733" spans="1:80" x14ac:dyDescent="0.25">
      <c r="A733" s="22"/>
      <c r="B733" s="121" t="str">
        <f>IF('Stock Details'!B732="", "", 'Stock Details'!B732)</f>
        <v/>
      </c>
      <c r="C733" s="22"/>
      <c r="D733" s="130"/>
      <c r="E733" s="122"/>
      <c r="F733" s="131"/>
      <c r="G733" s="22"/>
      <c r="H733" s="130" t="str">
        <f t="shared" si="297"/>
        <v/>
      </c>
      <c r="I733" s="122"/>
      <c r="J733" s="131"/>
      <c r="K733" s="22"/>
      <c r="L733" s="130" t="str">
        <f t="shared" si="298"/>
        <v/>
      </c>
      <c r="M733" s="122"/>
      <c r="N733" s="131"/>
      <c r="O733" s="22"/>
      <c r="P733" s="130" t="str">
        <f t="shared" si="299"/>
        <v/>
      </c>
      <c r="Q733" s="122"/>
      <c r="R733" s="131"/>
      <c r="S733" s="22"/>
      <c r="T733" s="130" t="str">
        <f t="shared" si="300"/>
        <v/>
      </c>
      <c r="U733" s="122"/>
      <c r="V733" s="131"/>
      <c r="W733" s="22"/>
      <c r="X733" s="130" t="str">
        <f t="shared" si="301"/>
        <v/>
      </c>
      <c r="Y733" s="122"/>
      <c r="Z733" s="131"/>
      <c r="AA733" s="22"/>
      <c r="AC733" s="6" t="str">
        <f t="shared" si="302"/>
        <v/>
      </c>
      <c r="AE733" s="6" t="str">
        <f t="shared" si="303"/>
        <v/>
      </c>
      <c r="AF733" s="6" t="str">
        <f t="shared" si="304"/>
        <v/>
      </c>
      <c r="AG733" s="6" t="str">
        <f t="shared" si="305"/>
        <v/>
      </c>
      <c r="AH733" s="6" t="str">
        <f t="shared" si="306"/>
        <v/>
      </c>
      <c r="AI733" s="6" t="str">
        <f t="shared" si="307"/>
        <v/>
      </c>
      <c r="AJ733" s="6" t="str">
        <f t="shared" si="308"/>
        <v/>
      </c>
      <c r="AL733" s="9" t="str">
        <f>IF('Stock Details'!F732="", "", 'Stock Details'!F732)</f>
        <v/>
      </c>
      <c r="AM733" s="9" t="str">
        <f>IF('Stock Details'!G732="", "", 'Stock Details'!G732)</f>
        <v/>
      </c>
      <c r="AO733" s="59" t="str">
        <f t="shared" si="309"/>
        <v/>
      </c>
      <c r="AP733" s="59" t="str">
        <f t="shared" si="313"/>
        <v/>
      </c>
      <c r="AQ733" s="59" t="str">
        <f t="shared" si="314"/>
        <v/>
      </c>
      <c r="AR733" s="59" t="str">
        <f t="shared" si="315"/>
        <v/>
      </c>
      <c r="AS733" s="59" t="str">
        <f t="shared" si="316"/>
        <v/>
      </c>
      <c r="AT733" s="59" t="str">
        <f t="shared" si="317"/>
        <v/>
      </c>
      <c r="AV733" s="59" t="str">
        <f t="shared" si="310"/>
        <v/>
      </c>
      <c r="AW733" s="59" t="str">
        <f t="shared" si="292"/>
        <v/>
      </c>
      <c r="AX733" s="59" t="str">
        <f t="shared" si="293"/>
        <v/>
      </c>
      <c r="AY733" s="59" t="str">
        <f t="shared" si="294"/>
        <v/>
      </c>
      <c r="AZ733" s="59" t="str">
        <f t="shared" si="295"/>
        <v/>
      </c>
      <c r="BA733" s="59" t="str">
        <f t="shared" si="296"/>
        <v/>
      </c>
      <c r="BC733" s="49" t="str">
        <f>IF($B733="", "", IF(COUNTIF(BD733:$BY733, "")=BC$8, IF(D733="", "", D733), ""))</f>
        <v/>
      </c>
      <c r="BD733" s="61" t="str">
        <f>IF($B733="", "", IF(COUNTIF(BE733:$BY733, "")=BD$8, IF(E733="", "", E733), ""))</f>
        <v/>
      </c>
      <c r="BE733" s="61" t="str">
        <f>IF($B733="", "", IF(COUNTIF(BF733:$BY733, "")=BE$8, IF(F733="", "", F733), ""))</f>
        <v/>
      </c>
      <c r="BF733" s="61" t="str">
        <f>IF($B733="", "", IF(COUNTIF(BG733:$BY733, "")=BF$8, IF(G733="", "", G733), ""))</f>
        <v/>
      </c>
      <c r="BG733" s="61" t="str">
        <f>IF($B733="", "", IF(COUNTIF(BH733:$BY733, "")=BG$8, IF(H733="", "", H733), ""))</f>
        <v/>
      </c>
      <c r="BH733" s="61" t="str">
        <f>IF($B733="", "", IF(COUNTIF(BI733:$BY733, "")=BH$8, IF(I733="", "", I733), ""))</f>
        <v/>
      </c>
      <c r="BI733" s="61" t="str">
        <f>IF($B733="", "", IF(COUNTIF(BJ733:$BY733, "")=BI$8, IF(J733="", "", J733), ""))</f>
        <v/>
      </c>
      <c r="BJ733" s="61" t="str">
        <f>IF($B733="", "", IF(COUNTIF(BK733:$BY733, "")=BJ$8, IF(K733="", "", K733), ""))</f>
        <v/>
      </c>
      <c r="BK733" s="61" t="str">
        <f>IF($B733="", "", IF(COUNTIF(BL733:$BY733, "")=BK$8, IF(L733="", "", L733), ""))</f>
        <v/>
      </c>
      <c r="BL733" s="61" t="str">
        <f>IF($B733="", "", IF(COUNTIF(BM733:$BY733, "")=BL$8, IF(M733="", "", M733), ""))</f>
        <v/>
      </c>
      <c r="BM733" s="61" t="str">
        <f>IF($B733="", "", IF(COUNTIF(BN733:$BY733, "")=BM$8, IF(N733="", "", N733), ""))</f>
        <v/>
      </c>
      <c r="BN733" s="61" t="str">
        <f>IF($B733="", "", IF(COUNTIF(BO733:$BY733, "")=BN$8, IF(O733="", "", O733), ""))</f>
        <v/>
      </c>
      <c r="BO733" s="61" t="str">
        <f>IF($B733="", "", IF(COUNTIF(BP733:$BY733, "")=BO$8, IF(P733="", "", P733), ""))</f>
        <v/>
      </c>
      <c r="BP733" s="61" t="str">
        <f>IF($B733="", "", IF(COUNTIF(BQ733:$BY733, "")=BP$8, IF(Q733="", "", Q733), ""))</f>
        <v/>
      </c>
      <c r="BQ733" s="61" t="str">
        <f>IF($B733="", "", IF(COUNTIF(BR733:$BY733, "")=BQ$8, IF(R733="", "", R733), ""))</f>
        <v/>
      </c>
      <c r="BR733" s="61" t="str">
        <f>IF($B733="", "", IF(COUNTIF(BS733:$BY733, "")=BR$8, IF(S733="", "", S733), ""))</f>
        <v/>
      </c>
      <c r="BS733" s="61" t="str">
        <f>IF($B733="", "", IF(COUNTIF(BT733:$BY733, "")=BS$8, IF(T733="", "", T733), ""))</f>
        <v/>
      </c>
      <c r="BT733" s="61" t="str">
        <f>IF($B733="", "", IF(COUNTIF(BU733:$BY733, "")=BT$8, IF(U733="", "", U733), ""))</f>
        <v/>
      </c>
      <c r="BU733" s="61" t="str">
        <f>IF($B733="", "", IF(COUNTIF(BV733:$BY733, "")=BU$8, IF(V733="", "", V733), ""))</f>
        <v/>
      </c>
      <c r="BV733" s="61" t="str">
        <f>IF($B733="", "", IF(COUNTIF(BW733:$BY733, "")=BV$8, IF(W733="", "", W733), ""))</f>
        <v/>
      </c>
      <c r="BW733" s="61" t="str">
        <f>IF($B733="", "", IF(COUNTIF(BX733:$BY733, "")=BW$8, IF(X733="", "", X733), ""))</f>
        <v/>
      </c>
      <c r="BX733" s="61" t="str">
        <f>IF($B733="", "", IF(COUNTIF(BY733:$BY733, "")=BX$8, IF(Y733="", "", Y733), ""))</f>
        <v/>
      </c>
      <c r="BY733" s="50" t="str">
        <f t="shared" si="311"/>
        <v/>
      </c>
      <c r="CA733" s="6" t="str">
        <f t="shared" si="312"/>
        <v/>
      </c>
      <c r="CB733" s="6" t="str">
        <f>IF(CA733="", "", RANK(CA733, $CA$9:$CA$2508, 0)+COUNTIF($CA$9:CA733, CA733)-1)</f>
        <v/>
      </c>
    </row>
    <row r="734" spans="1:80" x14ac:dyDescent="0.25">
      <c r="A734" s="22"/>
      <c r="B734" s="121" t="str">
        <f>IF('Stock Details'!B733="", "", 'Stock Details'!B733)</f>
        <v/>
      </c>
      <c r="C734" s="22"/>
      <c r="D734" s="130"/>
      <c r="E734" s="122"/>
      <c r="F734" s="131"/>
      <c r="G734" s="22"/>
      <c r="H734" s="130" t="str">
        <f t="shared" si="297"/>
        <v/>
      </c>
      <c r="I734" s="122"/>
      <c r="J734" s="131"/>
      <c r="K734" s="22"/>
      <c r="L734" s="130" t="str">
        <f t="shared" si="298"/>
        <v/>
      </c>
      <c r="M734" s="122"/>
      <c r="N734" s="131"/>
      <c r="O734" s="22"/>
      <c r="P734" s="130" t="str">
        <f t="shared" si="299"/>
        <v/>
      </c>
      <c r="Q734" s="122"/>
      <c r="R734" s="131"/>
      <c r="S734" s="22"/>
      <c r="T734" s="130" t="str">
        <f t="shared" si="300"/>
        <v/>
      </c>
      <c r="U734" s="122"/>
      <c r="V734" s="131"/>
      <c r="W734" s="22"/>
      <c r="X734" s="130" t="str">
        <f t="shared" si="301"/>
        <v/>
      </c>
      <c r="Y734" s="122"/>
      <c r="Z734" s="131"/>
      <c r="AA734" s="22"/>
      <c r="AC734" s="6" t="str">
        <f t="shared" si="302"/>
        <v/>
      </c>
      <c r="AE734" s="6" t="str">
        <f t="shared" si="303"/>
        <v/>
      </c>
      <c r="AF734" s="6" t="str">
        <f t="shared" si="304"/>
        <v/>
      </c>
      <c r="AG734" s="6" t="str">
        <f t="shared" si="305"/>
        <v/>
      </c>
      <c r="AH734" s="6" t="str">
        <f t="shared" si="306"/>
        <v/>
      </c>
      <c r="AI734" s="6" t="str">
        <f t="shared" si="307"/>
        <v/>
      </c>
      <c r="AJ734" s="6" t="str">
        <f t="shared" si="308"/>
        <v/>
      </c>
      <c r="AL734" s="9" t="str">
        <f>IF('Stock Details'!F733="", "", 'Stock Details'!F733)</f>
        <v/>
      </c>
      <c r="AM734" s="9" t="str">
        <f>IF('Stock Details'!G733="", "", 'Stock Details'!G733)</f>
        <v/>
      </c>
      <c r="AO734" s="59" t="str">
        <f t="shared" si="309"/>
        <v/>
      </c>
      <c r="AP734" s="59" t="str">
        <f t="shared" si="313"/>
        <v/>
      </c>
      <c r="AQ734" s="59" t="str">
        <f t="shared" si="314"/>
        <v/>
      </c>
      <c r="AR734" s="59" t="str">
        <f t="shared" si="315"/>
        <v/>
      </c>
      <c r="AS734" s="59" t="str">
        <f t="shared" si="316"/>
        <v/>
      </c>
      <c r="AT734" s="59" t="str">
        <f t="shared" si="317"/>
        <v/>
      </c>
      <c r="AV734" s="59" t="str">
        <f t="shared" si="310"/>
        <v/>
      </c>
      <c r="AW734" s="59" t="str">
        <f t="shared" si="292"/>
        <v/>
      </c>
      <c r="AX734" s="59" t="str">
        <f t="shared" si="293"/>
        <v/>
      </c>
      <c r="AY734" s="59" t="str">
        <f t="shared" si="294"/>
        <v/>
      </c>
      <c r="AZ734" s="59" t="str">
        <f t="shared" si="295"/>
        <v/>
      </c>
      <c r="BA734" s="59" t="str">
        <f t="shared" si="296"/>
        <v/>
      </c>
      <c r="BC734" s="49" t="str">
        <f>IF($B734="", "", IF(COUNTIF(BD734:$BY734, "")=BC$8, IF(D734="", "", D734), ""))</f>
        <v/>
      </c>
      <c r="BD734" s="61" t="str">
        <f>IF($B734="", "", IF(COUNTIF(BE734:$BY734, "")=BD$8, IF(E734="", "", E734), ""))</f>
        <v/>
      </c>
      <c r="BE734" s="61" t="str">
        <f>IF($B734="", "", IF(COUNTIF(BF734:$BY734, "")=BE$8, IF(F734="", "", F734), ""))</f>
        <v/>
      </c>
      <c r="BF734" s="61" t="str">
        <f>IF($B734="", "", IF(COUNTIF(BG734:$BY734, "")=BF$8, IF(G734="", "", G734), ""))</f>
        <v/>
      </c>
      <c r="BG734" s="61" t="str">
        <f>IF($B734="", "", IF(COUNTIF(BH734:$BY734, "")=BG$8, IF(H734="", "", H734), ""))</f>
        <v/>
      </c>
      <c r="BH734" s="61" t="str">
        <f>IF($B734="", "", IF(COUNTIF(BI734:$BY734, "")=BH$8, IF(I734="", "", I734), ""))</f>
        <v/>
      </c>
      <c r="BI734" s="61" t="str">
        <f>IF($B734="", "", IF(COUNTIF(BJ734:$BY734, "")=BI$8, IF(J734="", "", J734), ""))</f>
        <v/>
      </c>
      <c r="BJ734" s="61" t="str">
        <f>IF($B734="", "", IF(COUNTIF(BK734:$BY734, "")=BJ$8, IF(K734="", "", K734), ""))</f>
        <v/>
      </c>
      <c r="BK734" s="61" t="str">
        <f>IF($B734="", "", IF(COUNTIF(BL734:$BY734, "")=BK$8, IF(L734="", "", L734), ""))</f>
        <v/>
      </c>
      <c r="BL734" s="61" t="str">
        <f>IF($B734="", "", IF(COUNTIF(BM734:$BY734, "")=BL$8, IF(M734="", "", M734), ""))</f>
        <v/>
      </c>
      <c r="BM734" s="61" t="str">
        <f>IF($B734="", "", IF(COUNTIF(BN734:$BY734, "")=BM$8, IF(N734="", "", N734), ""))</f>
        <v/>
      </c>
      <c r="BN734" s="61" t="str">
        <f>IF($B734="", "", IF(COUNTIF(BO734:$BY734, "")=BN$8, IF(O734="", "", O734), ""))</f>
        <v/>
      </c>
      <c r="BO734" s="61" t="str">
        <f>IF($B734="", "", IF(COUNTIF(BP734:$BY734, "")=BO$8, IF(P734="", "", P734), ""))</f>
        <v/>
      </c>
      <c r="BP734" s="61" t="str">
        <f>IF($B734="", "", IF(COUNTIF(BQ734:$BY734, "")=BP$8, IF(Q734="", "", Q734), ""))</f>
        <v/>
      </c>
      <c r="BQ734" s="61" t="str">
        <f>IF($B734="", "", IF(COUNTIF(BR734:$BY734, "")=BQ$8, IF(R734="", "", R734), ""))</f>
        <v/>
      </c>
      <c r="BR734" s="61" t="str">
        <f>IF($B734="", "", IF(COUNTIF(BS734:$BY734, "")=BR$8, IF(S734="", "", S734), ""))</f>
        <v/>
      </c>
      <c r="BS734" s="61" t="str">
        <f>IF($B734="", "", IF(COUNTIF(BT734:$BY734, "")=BS$8, IF(T734="", "", T734), ""))</f>
        <v/>
      </c>
      <c r="BT734" s="61" t="str">
        <f>IF($B734="", "", IF(COUNTIF(BU734:$BY734, "")=BT$8, IF(U734="", "", U734), ""))</f>
        <v/>
      </c>
      <c r="BU734" s="61" t="str">
        <f>IF($B734="", "", IF(COUNTIF(BV734:$BY734, "")=BU$8, IF(V734="", "", V734), ""))</f>
        <v/>
      </c>
      <c r="BV734" s="61" t="str">
        <f>IF($B734="", "", IF(COUNTIF(BW734:$BY734, "")=BV$8, IF(W734="", "", W734), ""))</f>
        <v/>
      </c>
      <c r="BW734" s="61" t="str">
        <f>IF($B734="", "", IF(COUNTIF(BX734:$BY734, "")=BW$8, IF(X734="", "", X734), ""))</f>
        <v/>
      </c>
      <c r="BX734" s="61" t="str">
        <f>IF($B734="", "", IF(COUNTIF(BY734:$BY734, "")=BX$8, IF(Y734="", "", Y734), ""))</f>
        <v/>
      </c>
      <c r="BY734" s="50" t="str">
        <f t="shared" si="311"/>
        <v/>
      </c>
      <c r="CA734" s="6" t="str">
        <f t="shared" si="312"/>
        <v/>
      </c>
      <c r="CB734" s="6" t="str">
        <f>IF(CA734="", "", RANK(CA734, $CA$9:$CA$2508, 0)+COUNTIF($CA$9:CA734, CA734)-1)</f>
        <v/>
      </c>
    </row>
    <row r="735" spans="1:80" x14ac:dyDescent="0.25">
      <c r="A735" s="22"/>
      <c r="B735" s="121" t="str">
        <f>IF('Stock Details'!B734="", "", 'Stock Details'!B734)</f>
        <v/>
      </c>
      <c r="C735" s="22"/>
      <c r="D735" s="130"/>
      <c r="E735" s="122"/>
      <c r="F735" s="131"/>
      <c r="G735" s="22"/>
      <c r="H735" s="130" t="str">
        <f t="shared" si="297"/>
        <v/>
      </c>
      <c r="I735" s="122"/>
      <c r="J735" s="131"/>
      <c r="K735" s="22"/>
      <c r="L735" s="130" t="str">
        <f t="shared" si="298"/>
        <v/>
      </c>
      <c r="M735" s="122"/>
      <c r="N735" s="131"/>
      <c r="O735" s="22"/>
      <c r="P735" s="130" t="str">
        <f t="shared" si="299"/>
        <v/>
      </c>
      <c r="Q735" s="122"/>
      <c r="R735" s="131"/>
      <c r="S735" s="22"/>
      <c r="T735" s="130" t="str">
        <f t="shared" si="300"/>
        <v/>
      </c>
      <c r="U735" s="122"/>
      <c r="V735" s="131"/>
      <c r="W735" s="22"/>
      <c r="X735" s="130" t="str">
        <f t="shared" si="301"/>
        <v/>
      </c>
      <c r="Y735" s="122"/>
      <c r="Z735" s="131"/>
      <c r="AA735" s="22"/>
      <c r="AC735" s="6" t="str">
        <f t="shared" si="302"/>
        <v/>
      </c>
      <c r="AE735" s="6" t="str">
        <f t="shared" si="303"/>
        <v/>
      </c>
      <c r="AF735" s="6" t="str">
        <f t="shared" si="304"/>
        <v/>
      </c>
      <c r="AG735" s="6" t="str">
        <f t="shared" si="305"/>
        <v/>
      </c>
      <c r="AH735" s="6" t="str">
        <f t="shared" si="306"/>
        <v/>
      </c>
      <c r="AI735" s="6" t="str">
        <f t="shared" si="307"/>
        <v/>
      </c>
      <c r="AJ735" s="6" t="str">
        <f t="shared" si="308"/>
        <v/>
      </c>
      <c r="AL735" s="9" t="str">
        <f>IF('Stock Details'!F734="", "", 'Stock Details'!F734)</f>
        <v/>
      </c>
      <c r="AM735" s="9" t="str">
        <f>IF('Stock Details'!G734="", "", 'Stock Details'!G734)</f>
        <v/>
      </c>
      <c r="AO735" s="59" t="str">
        <f t="shared" si="309"/>
        <v/>
      </c>
      <c r="AP735" s="59" t="str">
        <f t="shared" si="313"/>
        <v/>
      </c>
      <c r="AQ735" s="59" t="str">
        <f t="shared" si="314"/>
        <v/>
      </c>
      <c r="AR735" s="59" t="str">
        <f t="shared" si="315"/>
        <v/>
      </c>
      <c r="AS735" s="59" t="str">
        <f t="shared" si="316"/>
        <v/>
      </c>
      <c r="AT735" s="59" t="str">
        <f t="shared" si="317"/>
        <v/>
      </c>
      <c r="AV735" s="59" t="str">
        <f t="shared" si="310"/>
        <v/>
      </c>
      <c r="AW735" s="59" t="str">
        <f t="shared" si="292"/>
        <v/>
      </c>
      <c r="AX735" s="59" t="str">
        <f t="shared" si="293"/>
        <v/>
      </c>
      <c r="AY735" s="59" t="str">
        <f t="shared" si="294"/>
        <v/>
      </c>
      <c r="AZ735" s="59" t="str">
        <f t="shared" si="295"/>
        <v/>
      </c>
      <c r="BA735" s="59" t="str">
        <f t="shared" si="296"/>
        <v/>
      </c>
      <c r="BC735" s="49" t="str">
        <f>IF($B735="", "", IF(COUNTIF(BD735:$BY735, "")=BC$8, IF(D735="", "", D735), ""))</f>
        <v/>
      </c>
      <c r="BD735" s="61" t="str">
        <f>IF($B735="", "", IF(COUNTIF(BE735:$BY735, "")=BD$8, IF(E735="", "", E735), ""))</f>
        <v/>
      </c>
      <c r="BE735" s="61" t="str">
        <f>IF($B735="", "", IF(COUNTIF(BF735:$BY735, "")=BE$8, IF(F735="", "", F735), ""))</f>
        <v/>
      </c>
      <c r="BF735" s="61" t="str">
        <f>IF($B735="", "", IF(COUNTIF(BG735:$BY735, "")=BF$8, IF(G735="", "", G735), ""))</f>
        <v/>
      </c>
      <c r="BG735" s="61" t="str">
        <f>IF($B735="", "", IF(COUNTIF(BH735:$BY735, "")=BG$8, IF(H735="", "", H735), ""))</f>
        <v/>
      </c>
      <c r="BH735" s="61" t="str">
        <f>IF($B735="", "", IF(COUNTIF(BI735:$BY735, "")=BH$8, IF(I735="", "", I735), ""))</f>
        <v/>
      </c>
      <c r="BI735" s="61" t="str">
        <f>IF($B735="", "", IF(COUNTIF(BJ735:$BY735, "")=BI$8, IF(J735="", "", J735), ""))</f>
        <v/>
      </c>
      <c r="BJ735" s="61" t="str">
        <f>IF($B735="", "", IF(COUNTIF(BK735:$BY735, "")=BJ$8, IF(K735="", "", K735), ""))</f>
        <v/>
      </c>
      <c r="BK735" s="61" t="str">
        <f>IF($B735="", "", IF(COUNTIF(BL735:$BY735, "")=BK$8, IF(L735="", "", L735), ""))</f>
        <v/>
      </c>
      <c r="BL735" s="61" t="str">
        <f>IF($B735="", "", IF(COUNTIF(BM735:$BY735, "")=BL$8, IF(M735="", "", M735), ""))</f>
        <v/>
      </c>
      <c r="BM735" s="61" t="str">
        <f>IF($B735="", "", IF(COUNTIF(BN735:$BY735, "")=BM$8, IF(N735="", "", N735), ""))</f>
        <v/>
      </c>
      <c r="BN735" s="61" t="str">
        <f>IF($B735="", "", IF(COUNTIF(BO735:$BY735, "")=BN$8, IF(O735="", "", O735), ""))</f>
        <v/>
      </c>
      <c r="BO735" s="61" t="str">
        <f>IF($B735="", "", IF(COUNTIF(BP735:$BY735, "")=BO$8, IF(P735="", "", P735), ""))</f>
        <v/>
      </c>
      <c r="BP735" s="61" t="str">
        <f>IF($B735="", "", IF(COUNTIF(BQ735:$BY735, "")=BP$8, IF(Q735="", "", Q735), ""))</f>
        <v/>
      </c>
      <c r="BQ735" s="61" t="str">
        <f>IF($B735="", "", IF(COUNTIF(BR735:$BY735, "")=BQ$8, IF(R735="", "", R735), ""))</f>
        <v/>
      </c>
      <c r="BR735" s="61" t="str">
        <f>IF($B735="", "", IF(COUNTIF(BS735:$BY735, "")=BR$8, IF(S735="", "", S735), ""))</f>
        <v/>
      </c>
      <c r="BS735" s="61" t="str">
        <f>IF($B735="", "", IF(COUNTIF(BT735:$BY735, "")=BS$8, IF(T735="", "", T735), ""))</f>
        <v/>
      </c>
      <c r="BT735" s="61" t="str">
        <f>IF($B735="", "", IF(COUNTIF(BU735:$BY735, "")=BT$8, IF(U735="", "", U735), ""))</f>
        <v/>
      </c>
      <c r="BU735" s="61" t="str">
        <f>IF($B735="", "", IF(COUNTIF(BV735:$BY735, "")=BU$8, IF(V735="", "", V735), ""))</f>
        <v/>
      </c>
      <c r="BV735" s="61" t="str">
        <f>IF($B735="", "", IF(COUNTIF(BW735:$BY735, "")=BV$8, IF(W735="", "", W735), ""))</f>
        <v/>
      </c>
      <c r="BW735" s="61" t="str">
        <f>IF($B735="", "", IF(COUNTIF(BX735:$BY735, "")=BW$8, IF(X735="", "", X735), ""))</f>
        <v/>
      </c>
      <c r="BX735" s="61" t="str">
        <f>IF($B735="", "", IF(COUNTIF(BY735:$BY735, "")=BX$8, IF(Y735="", "", Y735), ""))</f>
        <v/>
      </c>
      <c r="BY735" s="50" t="str">
        <f t="shared" si="311"/>
        <v/>
      </c>
      <c r="CA735" s="6" t="str">
        <f t="shared" si="312"/>
        <v/>
      </c>
      <c r="CB735" s="6" t="str">
        <f>IF(CA735="", "", RANK(CA735, $CA$9:$CA$2508, 0)+COUNTIF($CA$9:CA735, CA735)-1)</f>
        <v/>
      </c>
    </row>
    <row r="736" spans="1:80" x14ac:dyDescent="0.25">
      <c r="A736" s="22"/>
      <c r="B736" s="121" t="str">
        <f>IF('Stock Details'!B735="", "", 'Stock Details'!B735)</f>
        <v/>
      </c>
      <c r="C736" s="22"/>
      <c r="D736" s="130"/>
      <c r="E736" s="122"/>
      <c r="F736" s="131"/>
      <c r="G736" s="22"/>
      <c r="H736" s="130" t="str">
        <f t="shared" si="297"/>
        <v/>
      </c>
      <c r="I736" s="122"/>
      <c r="J736" s="131"/>
      <c r="K736" s="22"/>
      <c r="L736" s="130" t="str">
        <f t="shared" si="298"/>
        <v/>
      </c>
      <c r="M736" s="122"/>
      <c r="N736" s="131"/>
      <c r="O736" s="22"/>
      <c r="P736" s="130" t="str">
        <f t="shared" si="299"/>
        <v/>
      </c>
      <c r="Q736" s="122"/>
      <c r="R736" s="131"/>
      <c r="S736" s="22"/>
      <c r="T736" s="130" t="str">
        <f t="shared" si="300"/>
        <v/>
      </c>
      <c r="U736" s="122"/>
      <c r="V736" s="131"/>
      <c r="W736" s="22"/>
      <c r="X736" s="130" t="str">
        <f t="shared" si="301"/>
        <v/>
      </c>
      <c r="Y736" s="122"/>
      <c r="Z736" s="131"/>
      <c r="AA736" s="22"/>
      <c r="AC736" s="6" t="str">
        <f t="shared" si="302"/>
        <v/>
      </c>
      <c r="AE736" s="6" t="str">
        <f t="shared" si="303"/>
        <v/>
      </c>
      <c r="AF736" s="6" t="str">
        <f t="shared" si="304"/>
        <v/>
      </c>
      <c r="AG736" s="6" t="str">
        <f t="shared" si="305"/>
        <v/>
      </c>
      <c r="AH736" s="6" t="str">
        <f t="shared" si="306"/>
        <v/>
      </c>
      <c r="AI736" s="6" t="str">
        <f t="shared" si="307"/>
        <v/>
      </c>
      <c r="AJ736" s="6" t="str">
        <f t="shared" si="308"/>
        <v/>
      </c>
      <c r="AL736" s="9" t="str">
        <f>IF('Stock Details'!F735="", "", 'Stock Details'!F735)</f>
        <v/>
      </c>
      <c r="AM736" s="9" t="str">
        <f>IF('Stock Details'!G735="", "", 'Stock Details'!G735)</f>
        <v/>
      </c>
      <c r="AO736" s="59" t="str">
        <f t="shared" si="309"/>
        <v/>
      </c>
      <c r="AP736" s="59" t="str">
        <f t="shared" si="313"/>
        <v/>
      </c>
      <c r="AQ736" s="59" t="str">
        <f t="shared" si="314"/>
        <v/>
      </c>
      <c r="AR736" s="59" t="str">
        <f t="shared" si="315"/>
        <v/>
      </c>
      <c r="AS736" s="59" t="str">
        <f t="shared" si="316"/>
        <v/>
      </c>
      <c r="AT736" s="59" t="str">
        <f t="shared" si="317"/>
        <v/>
      </c>
      <c r="AV736" s="59" t="str">
        <f t="shared" si="310"/>
        <v/>
      </c>
      <c r="AW736" s="59" t="str">
        <f t="shared" si="292"/>
        <v/>
      </c>
      <c r="AX736" s="59" t="str">
        <f t="shared" si="293"/>
        <v/>
      </c>
      <c r="AY736" s="59" t="str">
        <f t="shared" si="294"/>
        <v/>
      </c>
      <c r="AZ736" s="59" t="str">
        <f t="shared" si="295"/>
        <v/>
      </c>
      <c r="BA736" s="59" t="str">
        <f t="shared" si="296"/>
        <v/>
      </c>
      <c r="BC736" s="49" t="str">
        <f>IF($B736="", "", IF(COUNTIF(BD736:$BY736, "")=BC$8, IF(D736="", "", D736), ""))</f>
        <v/>
      </c>
      <c r="BD736" s="61" t="str">
        <f>IF($B736="", "", IF(COUNTIF(BE736:$BY736, "")=BD$8, IF(E736="", "", E736), ""))</f>
        <v/>
      </c>
      <c r="BE736" s="61" t="str">
        <f>IF($B736="", "", IF(COUNTIF(BF736:$BY736, "")=BE$8, IF(F736="", "", F736), ""))</f>
        <v/>
      </c>
      <c r="BF736" s="61" t="str">
        <f>IF($B736="", "", IF(COUNTIF(BG736:$BY736, "")=BF$8, IF(G736="", "", G736), ""))</f>
        <v/>
      </c>
      <c r="BG736" s="61" t="str">
        <f>IF($B736="", "", IF(COUNTIF(BH736:$BY736, "")=BG$8, IF(H736="", "", H736), ""))</f>
        <v/>
      </c>
      <c r="BH736" s="61" t="str">
        <f>IF($B736="", "", IF(COUNTIF(BI736:$BY736, "")=BH$8, IF(I736="", "", I736), ""))</f>
        <v/>
      </c>
      <c r="BI736" s="61" t="str">
        <f>IF($B736="", "", IF(COUNTIF(BJ736:$BY736, "")=BI$8, IF(J736="", "", J736), ""))</f>
        <v/>
      </c>
      <c r="BJ736" s="61" t="str">
        <f>IF($B736="", "", IF(COUNTIF(BK736:$BY736, "")=BJ$8, IF(K736="", "", K736), ""))</f>
        <v/>
      </c>
      <c r="BK736" s="61" t="str">
        <f>IF($B736="", "", IF(COUNTIF(BL736:$BY736, "")=BK$8, IF(L736="", "", L736), ""))</f>
        <v/>
      </c>
      <c r="BL736" s="61" t="str">
        <f>IF($B736="", "", IF(COUNTIF(BM736:$BY736, "")=BL$8, IF(M736="", "", M736), ""))</f>
        <v/>
      </c>
      <c r="BM736" s="61" t="str">
        <f>IF($B736="", "", IF(COUNTIF(BN736:$BY736, "")=BM$8, IF(N736="", "", N736), ""))</f>
        <v/>
      </c>
      <c r="BN736" s="61" t="str">
        <f>IF($B736="", "", IF(COUNTIF(BO736:$BY736, "")=BN$8, IF(O736="", "", O736), ""))</f>
        <v/>
      </c>
      <c r="BO736" s="61" t="str">
        <f>IF($B736="", "", IF(COUNTIF(BP736:$BY736, "")=BO$8, IF(P736="", "", P736), ""))</f>
        <v/>
      </c>
      <c r="BP736" s="61" t="str">
        <f>IF($B736="", "", IF(COUNTIF(BQ736:$BY736, "")=BP$8, IF(Q736="", "", Q736), ""))</f>
        <v/>
      </c>
      <c r="BQ736" s="61" t="str">
        <f>IF($B736="", "", IF(COUNTIF(BR736:$BY736, "")=BQ$8, IF(R736="", "", R736), ""))</f>
        <v/>
      </c>
      <c r="BR736" s="61" t="str">
        <f>IF($B736="", "", IF(COUNTIF(BS736:$BY736, "")=BR$8, IF(S736="", "", S736), ""))</f>
        <v/>
      </c>
      <c r="BS736" s="61" t="str">
        <f>IF($B736="", "", IF(COUNTIF(BT736:$BY736, "")=BS$8, IF(T736="", "", T736), ""))</f>
        <v/>
      </c>
      <c r="BT736" s="61" t="str">
        <f>IF($B736="", "", IF(COUNTIF(BU736:$BY736, "")=BT$8, IF(U736="", "", U736), ""))</f>
        <v/>
      </c>
      <c r="BU736" s="61" t="str">
        <f>IF($B736="", "", IF(COUNTIF(BV736:$BY736, "")=BU$8, IF(V736="", "", V736), ""))</f>
        <v/>
      </c>
      <c r="BV736" s="61" t="str">
        <f>IF($B736="", "", IF(COUNTIF(BW736:$BY736, "")=BV$8, IF(W736="", "", W736), ""))</f>
        <v/>
      </c>
      <c r="BW736" s="61" t="str">
        <f>IF($B736="", "", IF(COUNTIF(BX736:$BY736, "")=BW$8, IF(X736="", "", X736), ""))</f>
        <v/>
      </c>
      <c r="BX736" s="61" t="str">
        <f>IF($B736="", "", IF(COUNTIF(BY736:$BY736, "")=BX$8, IF(Y736="", "", Y736), ""))</f>
        <v/>
      </c>
      <c r="BY736" s="50" t="str">
        <f t="shared" si="311"/>
        <v/>
      </c>
      <c r="CA736" s="6" t="str">
        <f t="shared" si="312"/>
        <v/>
      </c>
      <c r="CB736" s="6" t="str">
        <f>IF(CA736="", "", RANK(CA736, $CA$9:$CA$2508, 0)+COUNTIF($CA$9:CA736, CA736)-1)</f>
        <v/>
      </c>
    </row>
    <row r="737" spans="1:80" x14ac:dyDescent="0.25">
      <c r="A737" s="22"/>
      <c r="B737" s="121" t="str">
        <f>IF('Stock Details'!B736="", "", 'Stock Details'!B736)</f>
        <v/>
      </c>
      <c r="C737" s="22"/>
      <c r="D737" s="130"/>
      <c r="E737" s="122"/>
      <c r="F737" s="131"/>
      <c r="G737" s="22"/>
      <c r="H737" s="130" t="str">
        <f t="shared" si="297"/>
        <v/>
      </c>
      <c r="I737" s="122"/>
      <c r="J737" s="131"/>
      <c r="K737" s="22"/>
      <c r="L737" s="130" t="str">
        <f t="shared" si="298"/>
        <v/>
      </c>
      <c r="M737" s="122"/>
      <c r="N737" s="131"/>
      <c r="O737" s="22"/>
      <c r="P737" s="130" t="str">
        <f t="shared" si="299"/>
        <v/>
      </c>
      <c r="Q737" s="122"/>
      <c r="R737" s="131"/>
      <c r="S737" s="22"/>
      <c r="T737" s="130" t="str">
        <f t="shared" si="300"/>
        <v/>
      </c>
      <c r="U737" s="122"/>
      <c r="V737" s="131"/>
      <c r="W737" s="22"/>
      <c r="X737" s="130" t="str">
        <f t="shared" si="301"/>
        <v/>
      </c>
      <c r="Y737" s="122"/>
      <c r="Z737" s="131"/>
      <c r="AA737" s="22"/>
      <c r="AC737" s="6" t="str">
        <f t="shared" si="302"/>
        <v/>
      </c>
      <c r="AE737" s="6" t="str">
        <f t="shared" si="303"/>
        <v/>
      </c>
      <c r="AF737" s="6" t="str">
        <f t="shared" si="304"/>
        <v/>
      </c>
      <c r="AG737" s="6" t="str">
        <f t="shared" si="305"/>
        <v/>
      </c>
      <c r="AH737" s="6" t="str">
        <f t="shared" si="306"/>
        <v/>
      </c>
      <c r="AI737" s="6" t="str">
        <f t="shared" si="307"/>
        <v/>
      </c>
      <c r="AJ737" s="6" t="str">
        <f t="shared" si="308"/>
        <v/>
      </c>
      <c r="AL737" s="9" t="str">
        <f>IF('Stock Details'!F736="", "", 'Stock Details'!F736)</f>
        <v/>
      </c>
      <c r="AM737" s="9" t="str">
        <f>IF('Stock Details'!G736="", "", 'Stock Details'!G736)</f>
        <v/>
      </c>
      <c r="AO737" s="59" t="str">
        <f t="shared" si="309"/>
        <v/>
      </c>
      <c r="AP737" s="59" t="str">
        <f t="shared" si="313"/>
        <v/>
      </c>
      <c r="AQ737" s="59" t="str">
        <f t="shared" si="314"/>
        <v/>
      </c>
      <c r="AR737" s="59" t="str">
        <f t="shared" si="315"/>
        <v/>
      </c>
      <c r="AS737" s="59" t="str">
        <f t="shared" si="316"/>
        <v/>
      </c>
      <c r="AT737" s="59" t="str">
        <f t="shared" si="317"/>
        <v/>
      </c>
      <c r="AV737" s="59" t="str">
        <f t="shared" si="310"/>
        <v/>
      </c>
      <c r="AW737" s="59" t="str">
        <f t="shared" si="292"/>
        <v/>
      </c>
      <c r="AX737" s="59" t="str">
        <f t="shared" si="293"/>
        <v/>
      </c>
      <c r="AY737" s="59" t="str">
        <f t="shared" si="294"/>
        <v/>
      </c>
      <c r="AZ737" s="59" t="str">
        <f t="shared" si="295"/>
        <v/>
      </c>
      <c r="BA737" s="59" t="str">
        <f t="shared" si="296"/>
        <v/>
      </c>
      <c r="BC737" s="49" t="str">
        <f>IF($B737="", "", IF(COUNTIF(BD737:$BY737, "")=BC$8, IF(D737="", "", D737), ""))</f>
        <v/>
      </c>
      <c r="BD737" s="61" t="str">
        <f>IF($B737="", "", IF(COUNTIF(BE737:$BY737, "")=BD$8, IF(E737="", "", E737), ""))</f>
        <v/>
      </c>
      <c r="BE737" s="61" t="str">
        <f>IF($B737="", "", IF(COUNTIF(BF737:$BY737, "")=BE$8, IF(F737="", "", F737), ""))</f>
        <v/>
      </c>
      <c r="BF737" s="61" t="str">
        <f>IF($B737="", "", IF(COUNTIF(BG737:$BY737, "")=BF$8, IF(G737="", "", G737), ""))</f>
        <v/>
      </c>
      <c r="BG737" s="61" t="str">
        <f>IF($B737="", "", IF(COUNTIF(BH737:$BY737, "")=BG$8, IF(H737="", "", H737), ""))</f>
        <v/>
      </c>
      <c r="BH737" s="61" t="str">
        <f>IF($B737="", "", IF(COUNTIF(BI737:$BY737, "")=BH$8, IF(I737="", "", I737), ""))</f>
        <v/>
      </c>
      <c r="BI737" s="61" t="str">
        <f>IF($B737="", "", IF(COUNTIF(BJ737:$BY737, "")=BI$8, IF(J737="", "", J737), ""))</f>
        <v/>
      </c>
      <c r="BJ737" s="61" t="str">
        <f>IF($B737="", "", IF(COUNTIF(BK737:$BY737, "")=BJ$8, IF(K737="", "", K737), ""))</f>
        <v/>
      </c>
      <c r="BK737" s="61" t="str">
        <f>IF($B737="", "", IF(COUNTIF(BL737:$BY737, "")=BK$8, IF(L737="", "", L737), ""))</f>
        <v/>
      </c>
      <c r="BL737" s="61" t="str">
        <f>IF($B737="", "", IF(COUNTIF(BM737:$BY737, "")=BL$8, IF(M737="", "", M737), ""))</f>
        <v/>
      </c>
      <c r="BM737" s="61" t="str">
        <f>IF($B737="", "", IF(COUNTIF(BN737:$BY737, "")=BM$8, IF(N737="", "", N737), ""))</f>
        <v/>
      </c>
      <c r="BN737" s="61" t="str">
        <f>IF($B737="", "", IF(COUNTIF(BO737:$BY737, "")=BN$8, IF(O737="", "", O737), ""))</f>
        <v/>
      </c>
      <c r="BO737" s="61" t="str">
        <f>IF($B737="", "", IF(COUNTIF(BP737:$BY737, "")=BO$8, IF(P737="", "", P737), ""))</f>
        <v/>
      </c>
      <c r="BP737" s="61" t="str">
        <f>IF($B737="", "", IF(COUNTIF(BQ737:$BY737, "")=BP$8, IF(Q737="", "", Q737), ""))</f>
        <v/>
      </c>
      <c r="BQ737" s="61" t="str">
        <f>IF($B737="", "", IF(COUNTIF(BR737:$BY737, "")=BQ$8, IF(R737="", "", R737), ""))</f>
        <v/>
      </c>
      <c r="BR737" s="61" t="str">
        <f>IF($B737="", "", IF(COUNTIF(BS737:$BY737, "")=BR$8, IF(S737="", "", S737), ""))</f>
        <v/>
      </c>
      <c r="BS737" s="61" t="str">
        <f>IF($B737="", "", IF(COUNTIF(BT737:$BY737, "")=BS$8, IF(T737="", "", T737), ""))</f>
        <v/>
      </c>
      <c r="BT737" s="61" t="str">
        <f>IF($B737="", "", IF(COUNTIF(BU737:$BY737, "")=BT$8, IF(U737="", "", U737), ""))</f>
        <v/>
      </c>
      <c r="BU737" s="61" t="str">
        <f>IF($B737="", "", IF(COUNTIF(BV737:$BY737, "")=BU$8, IF(V737="", "", V737), ""))</f>
        <v/>
      </c>
      <c r="BV737" s="61" t="str">
        <f>IF($B737="", "", IF(COUNTIF(BW737:$BY737, "")=BV$8, IF(W737="", "", W737), ""))</f>
        <v/>
      </c>
      <c r="BW737" s="61" t="str">
        <f>IF($B737="", "", IF(COUNTIF(BX737:$BY737, "")=BW$8, IF(X737="", "", X737), ""))</f>
        <v/>
      </c>
      <c r="BX737" s="61" t="str">
        <f>IF($B737="", "", IF(COUNTIF(BY737:$BY737, "")=BX$8, IF(Y737="", "", Y737), ""))</f>
        <v/>
      </c>
      <c r="BY737" s="50" t="str">
        <f t="shared" si="311"/>
        <v/>
      </c>
      <c r="CA737" s="6" t="str">
        <f t="shared" si="312"/>
        <v/>
      </c>
      <c r="CB737" s="6" t="str">
        <f>IF(CA737="", "", RANK(CA737, $CA$9:$CA$2508, 0)+COUNTIF($CA$9:CA737, CA737)-1)</f>
        <v/>
      </c>
    </row>
    <row r="738" spans="1:80" x14ac:dyDescent="0.25">
      <c r="A738" s="22"/>
      <c r="B738" s="121" t="str">
        <f>IF('Stock Details'!B737="", "", 'Stock Details'!B737)</f>
        <v/>
      </c>
      <c r="C738" s="22"/>
      <c r="D738" s="130"/>
      <c r="E738" s="122"/>
      <c r="F738" s="131"/>
      <c r="G738" s="22"/>
      <c r="H738" s="130" t="str">
        <f t="shared" si="297"/>
        <v/>
      </c>
      <c r="I738" s="122"/>
      <c r="J738" s="131"/>
      <c r="K738" s="22"/>
      <c r="L738" s="130" t="str">
        <f t="shared" si="298"/>
        <v/>
      </c>
      <c r="M738" s="122"/>
      <c r="N738" s="131"/>
      <c r="O738" s="22"/>
      <c r="P738" s="130" t="str">
        <f t="shared" si="299"/>
        <v/>
      </c>
      <c r="Q738" s="122"/>
      <c r="R738" s="131"/>
      <c r="S738" s="22"/>
      <c r="T738" s="130" t="str">
        <f t="shared" si="300"/>
        <v/>
      </c>
      <c r="U738" s="122"/>
      <c r="V738" s="131"/>
      <c r="W738" s="22"/>
      <c r="X738" s="130" t="str">
        <f t="shared" si="301"/>
        <v/>
      </c>
      <c r="Y738" s="122"/>
      <c r="Z738" s="131"/>
      <c r="AA738" s="22"/>
      <c r="AC738" s="6" t="str">
        <f t="shared" si="302"/>
        <v/>
      </c>
      <c r="AE738" s="6" t="str">
        <f t="shared" si="303"/>
        <v/>
      </c>
      <c r="AF738" s="6" t="str">
        <f t="shared" si="304"/>
        <v/>
      </c>
      <c r="AG738" s="6" t="str">
        <f t="shared" si="305"/>
        <v/>
      </c>
      <c r="AH738" s="6" t="str">
        <f t="shared" si="306"/>
        <v/>
      </c>
      <c r="AI738" s="6" t="str">
        <f t="shared" si="307"/>
        <v/>
      </c>
      <c r="AJ738" s="6" t="str">
        <f t="shared" si="308"/>
        <v/>
      </c>
      <c r="AL738" s="9" t="str">
        <f>IF('Stock Details'!F737="", "", 'Stock Details'!F737)</f>
        <v/>
      </c>
      <c r="AM738" s="9" t="str">
        <f>IF('Stock Details'!G737="", "", 'Stock Details'!G737)</f>
        <v/>
      </c>
      <c r="AO738" s="59" t="str">
        <f t="shared" si="309"/>
        <v/>
      </c>
      <c r="AP738" s="59" t="str">
        <f t="shared" si="313"/>
        <v/>
      </c>
      <c r="AQ738" s="59" t="str">
        <f t="shared" si="314"/>
        <v/>
      </c>
      <c r="AR738" s="59" t="str">
        <f t="shared" si="315"/>
        <v/>
      </c>
      <c r="AS738" s="59" t="str">
        <f t="shared" si="316"/>
        <v/>
      </c>
      <c r="AT738" s="59" t="str">
        <f t="shared" si="317"/>
        <v/>
      </c>
      <c r="AV738" s="59" t="str">
        <f t="shared" si="310"/>
        <v/>
      </c>
      <c r="AW738" s="59" t="str">
        <f t="shared" si="292"/>
        <v/>
      </c>
      <c r="AX738" s="59" t="str">
        <f t="shared" si="293"/>
        <v/>
      </c>
      <c r="AY738" s="59" t="str">
        <f t="shared" si="294"/>
        <v/>
      </c>
      <c r="AZ738" s="59" t="str">
        <f t="shared" si="295"/>
        <v/>
      </c>
      <c r="BA738" s="59" t="str">
        <f t="shared" si="296"/>
        <v/>
      </c>
      <c r="BC738" s="49" t="str">
        <f>IF($B738="", "", IF(COUNTIF(BD738:$BY738, "")=BC$8, IF(D738="", "", D738), ""))</f>
        <v/>
      </c>
      <c r="BD738" s="61" t="str">
        <f>IF($B738="", "", IF(COUNTIF(BE738:$BY738, "")=BD$8, IF(E738="", "", E738), ""))</f>
        <v/>
      </c>
      <c r="BE738" s="61" t="str">
        <f>IF($B738="", "", IF(COUNTIF(BF738:$BY738, "")=BE$8, IF(F738="", "", F738), ""))</f>
        <v/>
      </c>
      <c r="BF738" s="61" t="str">
        <f>IF($B738="", "", IF(COUNTIF(BG738:$BY738, "")=BF$8, IF(G738="", "", G738), ""))</f>
        <v/>
      </c>
      <c r="BG738" s="61" t="str">
        <f>IF($B738="", "", IF(COUNTIF(BH738:$BY738, "")=BG$8, IF(H738="", "", H738), ""))</f>
        <v/>
      </c>
      <c r="BH738" s="61" t="str">
        <f>IF($B738="", "", IF(COUNTIF(BI738:$BY738, "")=BH$8, IF(I738="", "", I738), ""))</f>
        <v/>
      </c>
      <c r="BI738" s="61" t="str">
        <f>IF($B738="", "", IF(COUNTIF(BJ738:$BY738, "")=BI$8, IF(J738="", "", J738), ""))</f>
        <v/>
      </c>
      <c r="BJ738" s="61" t="str">
        <f>IF($B738="", "", IF(COUNTIF(BK738:$BY738, "")=BJ$8, IF(K738="", "", K738), ""))</f>
        <v/>
      </c>
      <c r="BK738" s="61" t="str">
        <f>IF($B738="", "", IF(COUNTIF(BL738:$BY738, "")=BK$8, IF(L738="", "", L738), ""))</f>
        <v/>
      </c>
      <c r="BL738" s="61" t="str">
        <f>IF($B738="", "", IF(COUNTIF(BM738:$BY738, "")=BL$8, IF(M738="", "", M738), ""))</f>
        <v/>
      </c>
      <c r="BM738" s="61" t="str">
        <f>IF($B738="", "", IF(COUNTIF(BN738:$BY738, "")=BM$8, IF(N738="", "", N738), ""))</f>
        <v/>
      </c>
      <c r="BN738" s="61" t="str">
        <f>IF($B738="", "", IF(COUNTIF(BO738:$BY738, "")=BN$8, IF(O738="", "", O738), ""))</f>
        <v/>
      </c>
      <c r="BO738" s="61" t="str">
        <f>IF($B738="", "", IF(COUNTIF(BP738:$BY738, "")=BO$8, IF(P738="", "", P738), ""))</f>
        <v/>
      </c>
      <c r="BP738" s="61" t="str">
        <f>IF($B738="", "", IF(COUNTIF(BQ738:$BY738, "")=BP$8, IF(Q738="", "", Q738), ""))</f>
        <v/>
      </c>
      <c r="BQ738" s="61" t="str">
        <f>IF($B738="", "", IF(COUNTIF(BR738:$BY738, "")=BQ$8, IF(R738="", "", R738), ""))</f>
        <v/>
      </c>
      <c r="BR738" s="61" t="str">
        <f>IF($B738="", "", IF(COUNTIF(BS738:$BY738, "")=BR$8, IF(S738="", "", S738), ""))</f>
        <v/>
      </c>
      <c r="BS738" s="61" t="str">
        <f>IF($B738="", "", IF(COUNTIF(BT738:$BY738, "")=BS$8, IF(T738="", "", T738), ""))</f>
        <v/>
      </c>
      <c r="BT738" s="61" t="str">
        <f>IF($B738="", "", IF(COUNTIF(BU738:$BY738, "")=BT$8, IF(U738="", "", U738), ""))</f>
        <v/>
      </c>
      <c r="BU738" s="61" t="str">
        <f>IF($B738="", "", IF(COUNTIF(BV738:$BY738, "")=BU$8, IF(V738="", "", V738), ""))</f>
        <v/>
      </c>
      <c r="BV738" s="61" t="str">
        <f>IF($B738="", "", IF(COUNTIF(BW738:$BY738, "")=BV$8, IF(W738="", "", W738), ""))</f>
        <v/>
      </c>
      <c r="BW738" s="61" t="str">
        <f>IF($B738="", "", IF(COUNTIF(BX738:$BY738, "")=BW$8, IF(X738="", "", X738), ""))</f>
        <v/>
      </c>
      <c r="BX738" s="61" t="str">
        <f>IF($B738="", "", IF(COUNTIF(BY738:$BY738, "")=BX$8, IF(Y738="", "", Y738), ""))</f>
        <v/>
      </c>
      <c r="BY738" s="50" t="str">
        <f t="shared" si="311"/>
        <v/>
      </c>
      <c r="CA738" s="6" t="str">
        <f t="shared" si="312"/>
        <v/>
      </c>
      <c r="CB738" s="6" t="str">
        <f>IF(CA738="", "", RANK(CA738, $CA$9:$CA$2508, 0)+COUNTIF($CA$9:CA738, CA738)-1)</f>
        <v/>
      </c>
    </row>
    <row r="739" spans="1:80" x14ac:dyDescent="0.25">
      <c r="A739" s="22"/>
      <c r="B739" s="121" t="str">
        <f>IF('Stock Details'!B738="", "", 'Stock Details'!B738)</f>
        <v/>
      </c>
      <c r="C739" s="22"/>
      <c r="D739" s="130"/>
      <c r="E739" s="122"/>
      <c r="F739" s="131"/>
      <c r="G739" s="22"/>
      <c r="H739" s="130" t="str">
        <f t="shared" si="297"/>
        <v/>
      </c>
      <c r="I739" s="122"/>
      <c r="J739" s="131"/>
      <c r="K739" s="22"/>
      <c r="L739" s="130" t="str">
        <f t="shared" si="298"/>
        <v/>
      </c>
      <c r="M739" s="122"/>
      <c r="N739" s="131"/>
      <c r="O739" s="22"/>
      <c r="P739" s="130" t="str">
        <f t="shared" si="299"/>
        <v/>
      </c>
      <c r="Q739" s="122"/>
      <c r="R739" s="131"/>
      <c r="S739" s="22"/>
      <c r="T739" s="130" t="str">
        <f t="shared" si="300"/>
        <v/>
      </c>
      <c r="U739" s="122"/>
      <c r="V739" s="131"/>
      <c r="W739" s="22"/>
      <c r="X739" s="130" t="str">
        <f t="shared" si="301"/>
        <v/>
      </c>
      <c r="Y739" s="122"/>
      <c r="Z739" s="131"/>
      <c r="AA739" s="22"/>
      <c r="AC739" s="6" t="str">
        <f t="shared" si="302"/>
        <v/>
      </c>
      <c r="AE739" s="6" t="str">
        <f t="shared" si="303"/>
        <v/>
      </c>
      <c r="AF739" s="6" t="str">
        <f t="shared" si="304"/>
        <v/>
      </c>
      <c r="AG739" s="6" t="str">
        <f t="shared" si="305"/>
        <v/>
      </c>
      <c r="AH739" s="6" t="str">
        <f t="shared" si="306"/>
        <v/>
      </c>
      <c r="AI739" s="6" t="str">
        <f t="shared" si="307"/>
        <v/>
      </c>
      <c r="AJ739" s="6" t="str">
        <f t="shared" si="308"/>
        <v/>
      </c>
      <c r="AL739" s="9" t="str">
        <f>IF('Stock Details'!F738="", "", 'Stock Details'!F738)</f>
        <v/>
      </c>
      <c r="AM739" s="9" t="str">
        <f>IF('Stock Details'!G738="", "", 'Stock Details'!G738)</f>
        <v/>
      </c>
      <c r="AO739" s="59" t="str">
        <f t="shared" si="309"/>
        <v/>
      </c>
      <c r="AP739" s="59" t="str">
        <f t="shared" si="313"/>
        <v/>
      </c>
      <c r="AQ739" s="59" t="str">
        <f t="shared" si="314"/>
        <v/>
      </c>
      <c r="AR739" s="59" t="str">
        <f t="shared" si="315"/>
        <v/>
      </c>
      <c r="AS739" s="59" t="str">
        <f t="shared" si="316"/>
        <v/>
      </c>
      <c r="AT739" s="59" t="str">
        <f t="shared" si="317"/>
        <v/>
      </c>
      <c r="AV739" s="59" t="str">
        <f t="shared" si="310"/>
        <v/>
      </c>
      <c r="AW739" s="59" t="str">
        <f t="shared" si="292"/>
        <v/>
      </c>
      <c r="AX739" s="59" t="str">
        <f t="shared" si="293"/>
        <v/>
      </c>
      <c r="AY739" s="59" t="str">
        <f t="shared" si="294"/>
        <v/>
      </c>
      <c r="AZ739" s="59" t="str">
        <f t="shared" si="295"/>
        <v/>
      </c>
      <c r="BA739" s="59" t="str">
        <f t="shared" si="296"/>
        <v/>
      </c>
      <c r="BC739" s="49" t="str">
        <f>IF($B739="", "", IF(COUNTIF(BD739:$BY739, "")=BC$8, IF(D739="", "", D739), ""))</f>
        <v/>
      </c>
      <c r="BD739" s="61" t="str">
        <f>IF($B739="", "", IF(COUNTIF(BE739:$BY739, "")=BD$8, IF(E739="", "", E739), ""))</f>
        <v/>
      </c>
      <c r="BE739" s="61" t="str">
        <f>IF($B739="", "", IF(COUNTIF(BF739:$BY739, "")=BE$8, IF(F739="", "", F739), ""))</f>
        <v/>
      </c>
      <c r="BF739" s="61" t="str">
        <f>IF($B739="", "", IF(COUNTIF(BG739:$BY739, "")=BF$8, IF(G739="", "", G739), ""))</f>
        <v/>
      </c>
      <c r="BG739" s="61" t="str">
        <f>IF($B739="", "", IF(COUNTIF(BH739:$BY739, "")=BG$8, IF(H739="", "", H739), ""))</f>
        <v/>
      </c>
      <c r="BH739" s="61" t="str">
        <f>IF($B739="", "", IF(COUNTIF(BI739:$BY739, "")=BH$8, IF(I739="", "", I739), ""))</f>
        <v/>
      </c>
      <c r="BI739" s="61" t="str">
        <f>IF($B739="", "", IF(COUNTIF(BJ739:$BY739, "")=BI$8, IF(J739="", "", J739), ""))</f>
        <v/>
      </c>
      <c r="BJ739" s="61" t="str">
        <f>IF($B739="", "", IF(COUNTIF(BK739:$BY739, "")=BJ$8, IF(K739="", "", K739), ""))</f>
        <v/>
      </c>
      <c r="BK739" s="61" t="str">
        <f>IF($B739="", "", IF(COUNTIF(BL739:$BY739, "")=BK$8, IF(L739="", "", L739), ""))</f>
        <v/>
      </c>
      <c r="BL739" s="61" t="str">
        <f>IF($B739="", "", IF(COUNTIF(BM739:$BY739, "")=BL$8, IF(M739="", "", M739), ""))</f>
        <v/>
      </c>
      <c r="BM739" s="61" t="str">
        <f>IF($B739="", "", IF(COUNTIF(BN739:$BY739, "")=BM$8, IF(N739="", "", N739), ""))</f>
        <v/>
      </c>
      <c r="BN739" s="61" t="str">
        <f>IF($B739="", "", IF(COUNTIF(BO739:$BY739, "")=BN$8, IF(O739="", "", O739), ""))</f>
        <v/>
      </c>
      <c r="BO739" s="61" t="str">
        <f>IF($B739="", "", IF(COUNTIF(BP739:$BY739, "")=BO$8, IF(P739="", "", P739), ""))</f>
        <v/>
      </c>
      <c r="BP739" s="61" t="str">
        <f>IF($B739="", "", IF(COUNTIF(BQ739:$BY739, "")=BP$8, IF(Q739="", "", Q739), ""))</f>
        <v/>
      </c>
      <c r="BQ739" s="61" t="str">
        <f>IF($B739="", "", IF(COUNTIF(BR739:$BY739, "")=BQ$8, IF(R739="", "", R739), ""))</f>
        <v/>
      </c>
      <c r="BR739" s="61" t="str">
        <f>IF($B739="", "", IF(COUNTIF(BS739:$BY739, "")=BR$8, IF(S739="", "", S739), ""))</f>
        <v/>
      </c>
      <c r="BS739" s="61" t="str">
        <f>IF($B739="", "", IF(COUNTIF(BT739:$BY739, "")=BS$8, IF(T739="", "", T739), ""))</f>
        <v/>
      </c>
      <c r="BT739" s="61" t="str">
        <f>IF($B739="", "", IF(COUNTIF(BU739:$BY739, "")=BT$8, IF(U739="", "", U739), ""))</f>
        <v/>
      </c>
      <c r="BU739" s="61" t="str">
        <f>IF($B739="", "", IF(COUNTIF(BV739:$BY739, "")=BU$8, IF(V739="", "", V739), ""))</f>
        <v/>
      </c>
      <c r="BV739" s="61" t="str">
        <f>IF($B739="", "", IF(COUNTIF(BW739:$BY739, "")=BV$8, IF(W739="", "", W739), ""))</f>
        <v/>
      </c>
      <c r="BW739" s="61" t="str">
        <f>IF($B739="", "", IF(COUNTIF(BX739:$BY739, "")=BW$8, IF(X739="", "", X739), ""))</f>
        <v/>
      </c>
      <c r="BX739" s="61" t="str">
        <f>IF($B739="", "", IF(COUNTIF(BY739:$BY739, "")=BX$8, IF(Y739="", "", Y739), ""))</f>
        <v/>
      </c>
      <c r="BY739" s="50" t="str">
        <f t="shared" si="311"/>
        <v/>
      </c>
      <c r="CA739" s="6" t="str">
        <f t="shared" si="312"/>
        <v/>
      </c>
      <c r="CB739" s="6" t="str">
        <f>IF(CA739="", "", RANK(CA739, $CA$9:$CA$2508, 0)+COUNTIF($CA$9:CA739, CA739)-1)</f>
        <v/>
      </c>
    </row>
    <row r="740" spans="1:80" x14ac:dyDescent="0.25">
      <c r="A740" s="22"/>
      <c r="B740" s="121" t="str">
        <f>IF('Stock Details'!B739="", "", 'Stock Details'!B739)</f>
        <v/>
      </c>
      <c r="C740" s="22"/>
      <c r="D740" s="130"/>
      <c r="E740" s="122"/>
      <c r="F740" s="131"/>
      <c r="G740" s="22"/>
      <c r="H740" s="130" t="str">
        <f t="shared" si="297"/>
        <v/>
      </c>
      <c r="I740" s="122"/>
      <c r="J740" s="131"/>
      <c r="K740" s="22"/>
      <c r="L740" s="130" t="str">
        <f t="shared" si="298"/>
        <v/>
      </c>
      <c r="M740" s="122"/>
      <c r="N740" s="131"/>
      <c r="O740" s="22"/>
      <c r="P740" s="130" t="str">
        <f t="shared" si="299"/>
        <v/>
      </c>
      <c r="Q740" s="122"/>
      <c r="R740" s="131"/>
      <c r="S740" s="22"/>
      <c r="T740" s="130" t="str">
        <f t="shared" si="300"/>
        <v/>
      </c>
      <c r="U740" s="122"/>
      <c r="V740" s="131"/>
      <c r="W740" s="22"/>
      <c r="X740" s="130" t="str">
        <f t="shared" si="301"/>
        <v/>
      </c>
      <c r="Y740" s="122"/>
      <c r="Z740" s="131"/>
      <c r="AA740" s="22"/>
      <c r="AC740" s="6" t="str">
        <f t="shared" si="302"/>
        <v/>
      </c>
      <c r="AE740" s="6" t="str">
        <f t="shared" si="303"/>
        <v/>
      </c>
      <c r="AF740" s="6" t="str">
        <f t="shared" si="304"/>
        <v/>
      </c>
      <c r="AG740" s="6" t="str">
        <f t="shared" si="305"/>
        <v/>
      </c>
      <c r="AH740" s="6" t="str">
        <f t="shared" si="306"/>
        <v/>
      </c>
      <c r="AI740" s="6" t="str">
        <f t="shared" si="307"/>
        <v/>
      </c>
      <c r="AJ740" s="6" t="str">
        <f t="shared" si="308"/>
        <v/>
      </c>
      <c r="AL740" s="9" t="str">
        <f>IF('Stock Details'!F739="", "", 'Stock Details'!F739)</f>
        <v/>
      </c>
      <c r="AM740" s="9" t="str">
        <f>IF('Stock Details'!G739="", "", 'Stock Details'!G739)</f>
        <v/>
      </c>
      <c r="AO740" s="59" t="str">
        <f t="shared" si="309"/>
        <v/>
      </c>
      <c r="AP740" s="59" t="str">
        <f t="shared" si="313"/>
        <v/>
      </c>
      <c r="AQ740" s="59" t="str">
        <f t="shared" si="314"/>
        <v/>
      </c>
      <c r="AR740" s="59" t="str">
        <f t="shared" si="315"/>
        <v/>
      </c>
      <c r="AS740" s="59" t="str">
        <f t="shared" si="316"/>
        <v/>
      </c>
      <c r="AT740" s="59" t="str">
        <f t="shared" si="317"/>
        <v/>
      </c>
      <c r="AV740" s="59" t="str">
        <f t="shared" si="310"/>
        <v/>
      </c>
      <c r="AW740" s="59" t="str">
        <f t="shared" si="292"/>
        <v/>
      </c>
      <c r="AX740" s="59" t="str">
        <f t="shared" si="293"/>
        <v/>
      </c>
      <c r="AY740" s="59" t="str">
        <f t="shared" si="294"/>
        <v/>
      </c>
      <c r="AZ740" s="59" t="str">
        <f t="shared" si="295"/>
        <v/>
      </c>
      <c r="BA740" s="59" t="str">
        <f t="shared" si="296"/>
        <v/>
      </c>
      <c r="BC740" s="49" t="str">
        <f>IF($B740="", "", IF(COUNTIF(BD740:$BY740, "")=BC$8, IF(D740="", "", D740), ""))</f>
        <v/>
      </c>
      <c r="BD740" s="61" t="str">
        <f>IF($B740="", "", IF(COUNTIF(BE740:$BY740, "")=BD$8, IF(E740="", "", E740), ""))</f>
        <v/>
      </c>
      <c r="BE740" s="61" t="str">
        <f>IF($B740="", "", IF(COUNTIF(BF740:$BY740, "")=BE$8, IF(F740="", "", F740), ""))</f>
        <v/>
      </c>
      <c r="BF740" s="61" t="str">
        <f>IF($B740="", "", IF(COUNTIF(BG740:$BY740, "")=BF$8, IF(G740="", "", G740), ""))</f>
        <v/>
      </c>
      <c r="BG740" s="61" t="str">
        <f>IF($B740="", "", IF(COUNTIF(BH740:$BY740, "")=BG$8, IF(H740="", "", H740), ""))</f>
        <v/>
      </c>
      <c r="BH740" s="61" t="str">
        <f>IF($B740="", "", IF(COUNTIF(BI740:$BY740, "")=BH$8, IF(I740="", "", I740), ""))</f>
        <v/>
      </c>
      <c r="BI740" s="61" t="str">
        <f>IF($B740="", "", IF(COUNTIF(BJ740:$BY740, "")=BI$8, IF(J740="", "", J740), ""))</f>
        <v/>
      </c>
      <c r="BJ740" s="61" t="str">
        <f>IF($B740="", "", IF(COUNTIF(BK740:$BY740, "")=BJ$8, IF(K740="", "", K740), ""))</f>
        <v/>
      </c>
      <c r="BK740" s="61" t="str">
        <f>IF($B740="", "", IF(COUNTIF(BL740:$BY740, "")=BK$8, IF(L740="", "", L740), ""))</f>
        <v/>
      </c>
      <c r="BL740" s="61" t="str">
        <f>IF($B740="", "", IF(COUNTIF(BM740:$BY740, "")=BL$8, IF(M740="", "", M740), ""))</f>
        <v/>
      </c>
      <c r="BM740" s="61" t="str">
        <f>IF($B740="", "", IF(COUNTIF(BN740:$BY740, "")=BM$8, IF(N740="", "", N740), ""))</f>
        <v/>
      </c>
      <c r="BN740" s="61" t="str">
        <f>IF($B740="", "", IF(COUNTIF(BO740:$BY740, "")=BN$8, IF(O740="", "", O740), ""))</f>
        <v/>
      </c>
      <c r="BO740" s="61" t="str">
        <f>IF($B740="", "", IF(COUNTIF(BP740:$BY740, "")=BO$8, IF(P740="", "", P740), ""))</f>
        <v/>
      </c>
      <c r="BP740" s="61" t="str">
        <f>IF($B740="", "", IF(COUNTIF(BQ740:$BY740, "")=BP$8, IF(Q740="", "", Q740), ""))</f>
        <v/>
      </c>
      <c r="BQ740" s="61" t="str">
        <f>IF($B740="", "", IF(COUNTIF(BR740:$BY740, "")=BQ$8, IF(R740="", "", R740), ""))</f>
        <v/>
      </c>
      <c r="BR740" s="61" t="str">
        <f>IF($B740="", "", IF(COUNTIF(BS740:$BY740, "")=BR$8, IF(S740="", "", S740), ""))</f>
        <v/>
      </c>
      <c r="BS740" s="61" t="str">
        <f>IF($B740="", "", IF(COUNTIF(BT740:$BY740, "")=BS$8, IF(T740="", "", T740), ""))</f>
        <v/>
      </c>
      <c r="BT740" s="61" t="str">
        <f>IF($B740="", "", IF(COUNTIF(BU740:$BY740, "")=BT$8, IF(U740="", "", U740), ""))</f>
        <v/>
      </c>
      <c r="BU740" s="61" t="str">
        <f>IF($B740="", "", IF(COUNTIF(BV740:$BY740, "")=BU$8, IF(V740="", "", V740), ""))</f>
        <v/>
      </c>
      <c r="BV740" s="61" t="str">
        <f>IF($B740="", "", IF(COUNTIF(BW740:$BY740, "")=BV$8, IF(W740="", "", W740), ""))</f>
        <v/>
      </c>
      <c r="BW740" s="61" t="str">
        <f>IF($B740="", "", IF(COUNTIF(BX740:$BY740, "")=BW$8, IF(X740="", "", X740), ""))</f>
        <v/>
      </c>
      <c r="BX740" s="61" t="str">
        <f>IF($B740="", "", IF(COUNTIF(BY740:$BY740, "")=BX$8, IF(Y740="", "", Y740), ""))</f>
        <v/>
      </c>
      <c r="BY740" s="50" t="str">
        <f t="shared" si="311"/>
        <v/>
      </c>
      <c r="CA740" s="6" t="str">
        <f t="shared" si="312"/>
        <v/>
      </c>
      <c r="CB740" s="6" t="str">
        <f>IF(CA740="", "", RANK(CA740, $CA$9:$CA$2508, 0)+COUNTIF($CA$9:CA740, CA740)-1)</f>
        <v/>
      </c>
    </row>
    <row r="741" spans="1:80" x14ac:dyDescent="0.25">
      <c r="A741" s="22"/>
      <c r="B741" s="121" t="str">
        <f>IF('Stock Details'!B740="", "", 'Stock Details'!B740)</f>
        <v/>
      </c>
      <c r="C741" s="22"/>
      <c r="D741" s="130"/>
      <c r="E741" s="122"/>
      <c r="F741" s="131"/>
      <c r="G741" s="22"/>
      <c r="H741" s="130" t="str">
        <f t="shared" si="297"/>
        <v/>
      </c>
      <c r="I741" s="122"/>
      <c r="J741" s="131"/>
      <c r="K741" s="22"/>
      <c r="L741" s="130" t="str">
        <f t="shared" si="298"/>
        <v/>
      </c>
      <c r="M741" s="122"/>
      <c r="N741" s="131"/>
      <c r="O741" s="22"/>
      <c r="P741" s="130" t="str">
        <f t="shared" si="299"/>
        <v/>
      </c>
      <c r="Q741" s="122"/>
      <c r="R741" s="131"/>
      <c r="S741" s="22"/>
      <c r="T741" s="130" t="str">
        <f t="shared" si="300"/>
        <v/>
      </c>
      <c r="U741" s="122"/>
      <c r="V741" s="131"/>
      <c r="W741" s="22"/>
      <c r="X741" s="130" t="str">
        <f t="shared" si="301"/>
        <v/>
      </c>
      <c r="Y741" s="122"/>
      <c r="Z741" s="131"/>
      <c r="AA741" s="22"/>
      <c r="AC741" s="6" t="str">
        <f t="shared" si="302"/>
        <v/>
      </c>
      <c r="AE741" s="6" t="str">
        <f t="shared" si="303"/>
        <v/>
      </c>
      <c r="AF741" s="6" t="str">
        <f t="shared" si="304"/>
        <v/>
      </c>
      <c r="AG741" s="6" t="str">
        <f t="shared" si="305"/>
        <v/>
      </c>
      <c r="AH741" s="6" t="str">
        <f t="shared" si="306"/>
        <v/>
      </c>
      <c r="AI741" s="6" t="str">
        <f t="shared" si="307"/>
        <v/>
      </c>
      <c r="AJ741" s="6" t="str">
        <f t="shared" si="308"/>
        <v/>
      </c>
      <c r="AL741" s="9" t="str">
        <f>IF('Stock Details'!F740="", "", 'Stock Details'!F740)</f>
        <v/>
      </c>
      <c r="AM741" s="9" t="str">
        <f>IF('Stock Details'!G740="", "", 'Stock Details'!G740)</f>
        <v/>
      </c>
      <c r="AO741" s="59" t="str">
        <f t="shared" si="309"/>
        <v/>
      </c>
      <c r="AP741" s="59" t="str">
        <f t="shared" si="313"/>
        <v/>
      </c>
      <c r="AQ741" s="59" t="str">
        <f t="shared" si="314"/>
        <v/>
      </c>
      <c r="AR741" s="59" t="str">
        <f t="shared" si="315"/>
        <v/>
      </c>
      <c r="AS741" s="59" t="str">
        <f t="shared" si="316"/>
        <v/>
      </c>
      <c r="AT741" s="59" t="str">
        <f t="shared" si="317"/>
        <v/>
      </c>
      <c r="AV741" s="59" t="str">
        <f t="shared" si="310"/>
        <v/>
      </c>
      <c r="AW741" s="59" t="str">
        <f t="shared" si="292"/>
        <v/>
      </c>
      <c r="AX741" s="59" t="str">
        <f t="shared" si="293"/>
        <v/>
      </c>
      <c r="AY741" s="59" t="str">
        <f t="shared" si="294"/>
        <v/>
      </c>
      <c r="AZ741" s="59" t="str">
        <f t="shared" si="295"/>
        <v/>
      </c>
      <c r="BA741" s="59" t="str">
        <f t="shared" si="296"/>
        <v/>
      </c>
      <c r="BC741" s="49" t="str">
        <f>IF($B741="", "", IF(COUNTIF(BD741:$BY741, "")=BC$8, IF(D741="", "", D741), ""))</f>
        <v/>
      </c>
      <c r="BD741" s="61" t="str">
        <f>IF($B741="", "", IF(COUNTIF(BE741:$BY741, "")=BD$8, IF(E741="", "", E741), ""))</f>
        <v/>
      </c>
      <c r="BE741" s="61" t="str">
        <f>IF($B741="", "", IF(COUNTIF(BF741:$BY741, "")=BE$8, IF(F741="", "", F741), ""))</f>
        <v/>
      </c>
      <c r="BF741" s="61" t="str">
        <f>IF($B741="", "", IF(COUNTIF(BG741:$BY741, "")=BF$8, IF(G741="", "", G741), ""))</f>
        <v/>
      </c>
      <c r="BG741" s="61" t="str">
        <f>IF($B741="", "", IF(COUNTIF(BH741:$BY741, "")=BG$8, IF(H741="", "", H741), ""))</f>
        <v/>
      </c>
      <c r="BH741" s="61" t="str">
        <f>IF($B741="", "", IF(COUNTIF(BI741:$BY741, "")=BH$8, IF(I741="", "", I741), ""))</f>
        <v/>
      </c>
      <c r="BI741" s="61" t="str">
        <f>IF($B741="", "", IF(COUNTIF(BJ741:$BY741, "")=BI$8, IF(J741="", "", J741), ""))</f>
        <v/>
      </c>
      <c r="BJ741" s="61" t="str">
        <f>IF($B741="", "", IF(COUNTIF(BK741:$BY741, "")=BJ$8, IF(K741="", "", K741), ""))</f>
        <v/>
      </c>
      <c r="BK741" s="61" t="str">
        <f>IF($B741="", "", IF(COUNTIF(BL741:$BY741, "")=BK$8, IF(L741="", "", L741), ""))</f>
        <v/>
      </c>
      <c r="BL741" s="61" t="str">
        <f>IF($B741="", "", IF(COUNTIF(BM741:$BY741, "")=BL$8, IF(M741="", "", M741), ""))</f>
        <v/>
      </c>
      <c r="BM741" s="61" t="str">
        <f>IF($B741="", "", IF(COUNTIF(BN741:$BY741, "")=BM$8, IF(N741="", "", N741), ""))</f>
        <v/>
      </c>
      <c r="BN741" s="61" t="str">
        <f>IF($B741="", "", IF(COUNTIF(BO741:$BY741, "")=BN$8, IF(O741="", "", O741), ""))</f>
        <v/>
      </c>
      <c r="BO741" s="61" t="str">
        <f>IF($B741="", "", IF(COUNTIF(BP741:$BY741, "")=BO$8, IF(P741="", "", P741), ""))</f>
        <v/>
      </c>
      <c r="BP741" s="61" t="str">
        <f>IF($B741="", "", IF(COUNTIF(BQ741:$BY741, "")=BP$8, IF(Q741="", "", Q741), ""))</f>
        <v/>
      </c>
      <c r="BQ741" s="61" t="str">
        <f>IF($B741="", "", IF(COUNTIF(BR741:$BY741, "")=BQ$8, IF(R741="", "", R741), ""))</f>
        <v/>
      </c>
      <c r="BR741" s="61" t="str">
        <f>IF($B741="", "", IF(COUNTIF(BS741:$BY741, "")=BR$8, IF(S741="", "", S741), ""))</f>
        <v/>
      </c>
      <c r="BS741" s="61" t="str">
        <f>IF($B741="", "", IF(COUNTIF(BT741:$BY741, "")=BS$8, IF(T741="", "", T741), ""))</f>
        <v/>
      </c>
      <c r="BT741" s="61" t="str">
        <f>IF($B741="", "", IF(COUNTIF(BU741:$BY741, "")=BT$8, IF(U741="", "", U741), ""))</f>
        <v/>
      </c>
      <c r="BU741" s="61" t="str">
        <f>IF($B741="", "", IF(COUNTIF(BV741:$BY741, "")=BU$8, IF(V741="", "", V741), ""))</f>
        <v/>
      </c>
      <c r="BV741" s="61" t="str">
        <f>IF($B741="", "", IF(COUNTIF(BW741:$BY741, "")=BV$8, IF(W741="", "", W741), ""))</f>
        <v/>
      </c>
      <c r="BW741" s="61" t="str">
        <f>IF($B741="", "", IF(COUNTIF(BX741:$BY741, "")=BW$8, IF(X741="", "", X741), ""))</f>
        <v/>
      </c>
      <c r="BX741" s="61" t="str">
        <f>IF($B741="", "", IF(COUNTIF(BY741:$BY741, "")=BX$8, IF(Y741="", "", Y741), ""))</f>
        <v/>
      </c>
      <c r="BY741" s="50" t="str">
        <f t="shared" si="311"/>
        <v/>
      </c>
      <c r="CA741" s="6" t="str">
        <f t="shared" si="312"/>
        <v/>
      </c>
      <c r="CB741" s="6" t="str">
        <f>IF(CA741="", "", RANK(CA741, $CA$9:$CA$2508, 0)+COUNTIF($CA$9:CA741, CA741)-1)</f>
        <v/>
      </c>
    </row>
    <row r="742" spans="1:80" x14ac:dyDescent="0.25">
      <c r="A742" s="22"/>
      <c r="B742" s="121" t="str">
        <f>IF('Stock Details'!B741="", "", 'Stock Details'!B741)</f>
        <v/>
      </c>
      <c r="C742" s="22"/>
      <c r="D742" s="130"/>
      <c r="E742" s="122"/>
      <c r="F742" s="131"/>
      <c r="G742" s="22"/>
      <c r="H742" s="130" t="str">
        <f t="shared" si="297"/>
        <v/>
      </c>
      <c r="I742" s="122"/>
      <c r="J742" s="131"/>
      <c r="K742" s="22"/>
      <c r="L742" s="130" t="str">
        <f t="shared" si="298"/>
        <v/>
      </c>
      <c r="M742" s="122"/>
      <c r="N742" s="131"/>
      <c r="O742" s="22"/>
      <c r="P742" s="130" t="str">
        <f t="shared" si="299"/>
        <v/>
      </c>
      <c r="Q742" s="122"/>
      <c r="R742" s="131"/>
      <c r="S742" s="22"/>
      <c r="T742" s="130" t="str">
        <f t="shared" si="300"/>
        <v/>
      </c>
      <c r="U742" s="122"/>
      <c r="V742" s="131"/>
      <c r="W742" s="22"/>
      <c r="X742" s="130" t="str">
        <f t="shared" si="301"/>
        <v/>
      </c>
      <c r="Y742" s="122"/>
      <c r="Z742" s="131"/>
      <c r="AA742" s="22"/>
      <c r="AC742" s="6" t="str">
        <f t="shared" si="302"/>
        <v/>
      </c>
      <c r="AE742" s="6" t="str">
        <f t="shared" si="303"/>
        <v/>
      </c>
      <c r="AF742" s="6" t="str">
        <f t="shared" si="304"/>
        <v/>
      </c>
      <c r="AG742" s="6" t="str">
        <f t="shared" si="305"/>
        <v/>
      </c>
      <c r="AH742" s="6" t="str">
        <f t="shared" si="306"/>
        <v/>
      </c>
      <c r="AI742" s="6" t="str">
        <f t="shared" si="307"/>
        <v/>
      </c>
      <c r="AJ742" s="6" t="str">
        <f t="shared" si="308"/>
        <v/>
      </c>
      <c r="AL742" s="9" t="str">
        <f>IF('Stock Details'!F741="", "", 'Stock Details'!F741)</f>
        <v/>
      </c>
      <c r="AM742" s="9" t="str">
        <f>IF('Stock Details'!G741="", "", 'Stock Details'!G741)</f>
        <v/>
      </c>
      <c r="AO742" s="59" t="str">
        <f t="shared" si="309"/>
        <v/>
      </c>
      <c r="AP742" s="59" t="str">
        <f t="shared" si="313"/>
        <v/>
      </c>
      <c r="AQ742" s="59" t="str">
        <f t="shared" si="314"/>
        <v/>
      </c>
      <c r="AR742" s="59" t="str">
        <f t="shared" si="315"/>
        <v/>
      </c>
      <c r="AS742" s="59" t="str">
        <f t="shared" si="316"/>
        <v/>
      </c>
      <c r="AT742" s="59" t="str">
        <f t="shared" si="317"/>
        <v/>
      </c>
      <c r="AV742" s="59" t="str">
        <f t="shared" si="310"/>
        <v/>
      </c>
      <c r="AW742" s="59" t="str">
        <f t="shared" si="292"/>
        <v/>
      </c>
      <c r="AX742" s="59" t="str">
        <f t="shared" si="293"/>
        <v/>
      </c>
      <c r="AY742" s="59" t="str">
        <f t="shared" si="294"/>
        <v/>
      </c>
      <c r="AZ742" s="59" t="str">
        <f t="shared" si="295"/>
        <v/>
      </c>
      <c r="BA742" s="59" t="str">
        <f t="shared" si="296"/>
        <v/>
      </c>
      <c r="BC742" s="49" t="str">
        <f>IF($B742="", "", IF(COUNTIF(BD742:$BY742, "")=BC$8, IF(D742="", "", D742), ""))</f>
        <v/>
      </c>
      <c r="BD742" s="61" t="str">
        <f>IF($B742="", "", IF(COUNTIF(BE742:$BY742, "")=BD$8, IF(E742="", "", E742), ""))</f>
        <v/>
      </c>
      <c r="BE742" s="61" t="str">
        <f>IF($B742="", "", IF(COUNTIF(BF742:$BY742, "")=BE$8, IF(F742="", "", F742), ""))</f>
        <v/>
      </c>
      <c r="BF742" s="61" t="str">
        <f>IF($B742="", "", IF(COUNTIF(BG742:$BY742, "")=BF$8, IF(G742="", "", G742), ""))</f>
        <v/>
      </c>
      <c r="BG742" s="61" t="str">
        <f>IF($B742="", "", IF(COUNTIF(BH742:$BY742, "")=BG$8, IF(H742="", "", H742), ""))</f>
        <v/>
      </c>
      <c r="BH742" s="61" t="str">
        <f>IF($B742="", "", IF(COUNTIF(BI742:$BY742, "")=BH$8, IF(I742="", "", I742), ""))</f>
        <v/>
      </c>
      <c r="BI742" s="61" t="str">
        <f>IF($B742="", "", IF(COUNTIF(BJ742:$BY742, "")=BI$8, IF(J742="", "", J742), ""))</f>
        <v/>
      </c>
      <c r="BJ742" s="61" t="str">
        <f>IF($B742="", "", IF(COUNTIF(BK742:$BY742, "")=BJ$8, IF(K742="", "", K742), ""))</f>
        <v/>
      </c>
      <c r="BK742" s="61" t="str">
        <f>IF($B742="", "", IF(COUNTIF(BL742:$BY742, "")=BK$8, IF(L742="", "", L742), ""))</f>
        <v/>
      </c>
      <c r="BL742" s="61" t="str">
        <f>IF($B742="", "", IF(COUNTIF(BM742:$BY742, "")=BL$8, IF(M742="", "", M742), ""))</f>
        <v/>
      </c>
      <c r="BM742" s="61" t="str">
        <f>IF($B742="", "", IF(COUNTIF(BN742:$BY742, "")=BM$8, IF(N742="", "", N742), ""))</f>
        <v/>
      </c>
      <c r="BN742" s="61" t="str">
        <f>IF($B742="", "", IF(COUNTIF(BO742:$BY742, "")=BN$8, IF(O742="", "", O742), ""))</f>
        <v/>
      </c>
      <c r="BO742" s="61" t="str">
        <f>IF($B742="", "", IF(COUNTIF(BP742:$BY742, "")=BO$8, IF(P742="", "", P742), ""))</f>
        <v/>
      </c>
      <c r="BP742" s="61" t="str">
        <f>IF($B742="", "", IF(COUNTIF(BQ742:$BY742, "")=BP$8, IF(Q742="", "", Q742), ""))</f>
        <v/>
      </c>
      <c r="BQ742" s="61" t="str">
        <f>IF($B742="", "", IF(COUNTIF(BR742:$BY742, "")=BQ$8, IF(R742="", "", R742), ""))</f>
        <v/>
      </c>
      <c r="BR742" s="61" t="str">
        <f>IF($B742="", "", IF(COUNTIF(BS742:$BY742, "")=BR$8, IF(S742="", "", S742), ""))</f>
        <v/>
      </c>
      <c r="BS742" s="61" t="str">
        <f>IF($B742="", "", IF(COUNTIF(BT742:$BY742, "")=BS$8, IF(T742="", "", T742), ""))</f>
        <v/>
      </c>
      <c r="BT742" s="61" t="str">
        <f>IF($B742="", "", IF(COUNTIF(BU742:$BY742, "")=BT$8, IF(U742="", "", U742), ""))</f>
        <v/>
      </c>
      <c r="BU742" s="61" t="str">
        <f>IF($B742="", "", IF(COUNTIF(BV742:$BY742, "")=BU$8, IF(V742="", "", V742), ""))</f>
        <v/>
      </c>
      <c r="BV742" s="61" t="str">
        <f>IF($B742="", "", IF(COUNTIF(BW742:$BY742, "")=BV$8, IF(W742="", "", W742), ""))</f>
        <v/>
      </c>
      <c r="BW742" s="61" t="str">
        <f>IF($B742="", "", IF(COUNTIF(BX742:$BY742, "")=BW$8, IF(X742="", "", X742), ""))</f>
        <v/>
      </c>
      <c r="BX742" s="61" t="str">
        <f>IF($B742="", "", IF(COUNTIF(BY742:$BY742, "")=BX$8, IF(Y742="", "", Y742), ""))</f>
        <v/>
      </c>
      <c r="BY742" s="50" t="str">
        <f t="shared" si="311"/>
        <v/>
      </c>
      <c r="CA742" s="6" t="str">
        <f t="shared" si="312"/>
        <v/>
      </c>
      <c r="CB742" s="6" t="str">
        <f>IF(CA742="", "", RANK(CA742, $CA$9:$CA$2508, 0)+COUNTIF($CA$9:CA742, CA742)-1)</f>
        <v/>
      </c>
    </row>
    <row r="743" spans="1:80" x14ac:dyDescent="0.25">
      <c r="A743" s="22"/>
      <c r="B743" s="121" t="str">
        <f>IF('Stock Details'!B742="", "", 'Stock Details'!B742)</f>
        <v/>
      </c>
      <c r="C743" s="22"/>
      <c r="D743" s="130"/>
      <c r="E743" s="122"/>
      <c r="F743" s="131"/>
      <c r="G743" s="22"/>
      <c r="H743" s="130" t="str">
        <f t="shared" si="297"/>
        <v/>
      </c>
      <c r="I743" s="122"/>
      <c r="J743" s="131"/>
      <c r="K743" s="22"/>
      <c r="L743" s="130" t="str">
        <f t="shared" si="298"/>
        <v/>
      </c>
      <c r="M743" s="122"/>
      <c r="N743" s="131"/>
      <c r="O743" s="22"/>
      <c r="P743" s="130" t="str">
        <f t="shared" si="299"/>
        <v/>
      </c>
      <c r="Q743" s="122"/>
      <c r="R743" s="131"/>
      <c r="S743" s="22"/>
      <c r="T743" s="130" t="str">
        <f t="shared" si="300"/>
        <v/>
      </c>
      <c r="U743" s="122"/>
      <c r="V743" s="131"/>
      <c r="W743" s="22"/>
      <c r="X743" s="130" t="str">
        <f t="shared" si="301"/>
        <v/>
      </c>
      <c r="Y743" s="122"/>
      <c r="Z743" s="131"/>
      <c r="AA743" s="22"/>
      <c r="AC743" s="6" t="str">
        <f t="shared" si="302"/>
        <v/>
      </c>
      <c r="AE743" s="6" t="str">
        <f t="shared" si="303"/>
        <v/>
      </c>
      <c r="AF743" s="6" t="str">
        <f t="shared" si="304"/>
        <v/>
      </c>
      <c r="AG743" s="6" t="str">
        <f t="shared" si="305"/>
        <v/>
      </c>
      <c r="AH743" s="6" t="str">
        <f t="shared" si="306"/>
        <v/>
      </c>
      <c r="AI743" s="6" t="str">
        <f t="shared" si="307"/>
        <v/>
      </c>
      <c r="AJ743" s="6" t="str">
        <f t="shared" si="308"/>
        <v/>
      </c>
      <c r="AL743" s="9" t="str">
        <f>IF('Stock Details'!F742="", "", 'Stock Details'!F742)</f>
        <v/>
      </c>
      <c r="AM743" s="9" t="str">
        <f>IF('Stock Details'!G742="", "", 'Stock Details'!G742)</f>
        <v/>
      </c>
      <c r="AO743" s="59" t="str">
        <f t="shared" si="309"/>
        <v/>
      </c>
      <c r="AP743" s="59" t="str">
        <f t="shared" si="313"/>
        <v/>
      </c>
      <c r="AQ743" s="59" t="str">
        <f t="shared" si="314"/>
        <v/>
      </c>
      <c r="AR743" s="59" t="str">
        <f t="shared" si="315"/>
        <v/>
      </c>
      <c r="AS743" s="59" t="str">
        <f t="shared" si="316"/>
        <v/>
      </c>
      <c r="AT743" s="59" t="str">
        <f t="shared" si="317"/>
        <v/>
      </c>
      <c r="AV743" s="59" t="str">
        <f t="shared" si="310"/>
        <v/>
      </c>
      <c r="AW743" s="59" t="str">
        <f t="shared" si="292"/>
        <v/>
      </c>
      <c r="AX743" s="59" t="str">
        <f t="shared" si="293"/>
        <v/>
      </c>
      <c r="AY743" s="59" t="str">
        <f t="shared" si="294"/>
        <v/>
      </c>
      <c r="AZ743" s="59" t="str">
        <f t="shared" si="295"/>
        <v/>
      </c>
      <c r="BA743" s="59" t="str">
        <f t="shared" si="296"/>
        <v/>
      </c>
      <c r="BC743" s="49" t="str">
        <f>IF($B743="", "", IF(COUNTIF(BD743:$BY743, "")=BC$8, IF(D743="", "", D743), ""))</f>
        <v/>
      </c>
      <c r="BD743" s="61" t="str">
        <f>IF($B743="", "", IF(COUNTIF(BE743:$BY743, "")=BD$8, IF(E743="", "", E743), ""))</f>
        <v/>
      </c>
      <c r="BE743" s="61" t="str">
        <f>IF($B743="", "", IF(COUNTIF(BF743:$BY743, "")=BE$8, IF(F743="", "", F743), ""))</f>
        <v/>
      </c>
      <c r="BF743" s="61" t="str">
        <f>IF($B743="", "", IF(COUNTIF(BG743:$BY743, "")=BF$8, IF(G743="", "", G743), ""))</f>
        <v/>
      </c>
      <c r="BG743" s="61" t="str">
        <f>IF($B743="", "", IF(COUNTIF(BH743:$BY743, "")=BG$8, IF(H743="", "", H743), ""))</f>
        <v/>
      </c>
      <c r="BH743" s="61" t="str">
        <f>IF($B743="", "", IF(COUNTIF(BI743:$BY743, "")=BH$8, IF(I743="", "", I743), ""))</f>
        <v/>
      </c>
      <c r="BI743" s="61" t="str">
        <f>IF($B743="", "", IF(COUNTIF(BJ743:$BY743, "")=BI$8, IF(J743="", "", J743), ""))</f>
        <v/>
      </c>
      <c r="BJ743" s="61" t="str">
        <f>IF($B743="", "", IF(COUNTIF(BK743:$BY743, "")=BJ$8, IF(K743="", "", K743), ""))</f>
        <v/>
      </c>
      <c r="BK743" s="61" t="str">
        <f>IF($B743="", "", IF(COUNTIF(BL743:$BY743, "")=BK$8, IF(L743="", "", L743), ""))</f>
        <v/>
      </c>
      <c r="BL743" s="61" t="str">
        <f>IF($B743="", "", IF(COUNTIF(BM743:$BY743, "")=BL$8, IF(M743="", "", M743), ""))</f>
        <v/>
      </c>
      <c r="BM743" s="61" t="str">
        <f>IF($B743="", "", IF(COUNTIF(BN743:$BY743, "")=BM$8, IF(N743="", "", N743), ""))</f>
        <v/>
      </c>
      <c r="BN743" s="61" t="str">
        <f>IF($B743="", "", IF(COUNTIF(BO743:$BY743, "")=BN$8, IF(O743="", "", O743), ""))</f>
        <v/>
      </c>
      <c r="BO743" s="61" t="str">
        <f>IF($B743="", "", IF(COUNTIF(BP743:$BY743, "")=BO$8, IF(P743="", "", P743), ""))</f>
        <v/>
      </c>
      <c r="BP743" s="61" t="str">
        <f>IF($B743="", "", IF(COUNTIF(BQ743:$BY743, "")=BP$8, IF(Q743="", "", Q743), ""))</f>
        <v/>
      </c>
      <c r="BQ743" s="61" t="str">
        <f>IF($B743="", "", IF(COUNTIF(BR743:$BY743, "")=BQ$8, IF(R743="", "", R743), ""))</f>
        <v/>
      </c>
      <c r="BR743" s="61" t="str">
        <f>IF($B743="", "", IF(COUNTIF(BS743:$BY743, "")=BR$8, IF(S743="", "", S743), ""))</f>
        <v/>
      </c>
      <c r="BS743" s="61" t="str">
        <f>IF($B743="", "", IF(COUNTIF(BT743:$BY743, "")=BS$8, IF(T743="", "", T743), ""))</f>
        <v/>
      </c>
      <c r="BT743" s="61" t="str">
        <f>IF($B743="", "", IF(COUNTIF(BU743:$BY743, "")=BT$8, IF(U743="", "", U743), ""))</f>
        <v/>
      </c>
      <c r="BU743" s="61" t="str">
        <f>IF($B743="", "", IF(COUNTIF(BV743:$BY743, "")=BU$8, IF(V743="", "", V743), ""))</f>
        <v/>
      </c>
      <c r="BV743" s="61" t="str">
        <f>IF($B743="", "", IF(COUNTIF(BW743:$BY743, "")=BV$8, IF(W743="", "", W743), ""))</f>
        <v/>
      </c>
      <c r="BW743" s="61" t="str">
        <f>IF($B743="", "", IF(COUNTIF(BX743:$BY743, "")=BW$8, IF(X743="", "", X743), ""))</f>
        <v/>
      </c>
      <c r="BX743" s="61" t="str">
        <f>IF($B743="", "", IF(COUNTIF(BY743:$BY743, "")=BX$8, IF(Y743="", "", Y743), ""))</f>
        <v/>
      </c>
      <c r="BY743" s="50" t="str">
        <f t="shared" si="311"/>
        <v/>
      </c>
      <c r="CA743" s="6" t="str">
        <f t="shared" si="312"/>
        <v/>
      </c>
      <c r="CB743" s="6" t="str">
        <f>IF(CA743="", "", RANK(CA743, $CA$9:$CA$2508, 0)+COUNTIF($CA$9:CA743, CA743)-1)</f>
        <v/>
      </c>
    </row>
    <row r="744" spans="1:80" x14ac:dyDescent="0.25">
      <c r="A744" s="22"/>
      <c r="B744" s="121" t="str">
        <f>IF('Stock Details'!B743="", "", 'Stock Details'!B743)</f>
        <v/>
      </c>
      <c r="C744" s="22"/>
      <c r="D744" s="130"/>
      <c r="E744" s="122"/>
      <c r="F744" s="131"/>
      <c r="G744" s="22"/>
      <c r="H744" s="130" t="str">
        <f t="shared" si="297"/>
        <v/>
      </c>
      <c r="I744" s="122"/>
      <c r="J744" s="131"/>
      <c r="K744" s="22"/>
      <c r="L744" s="130" t="str">
        <f t="shared" si="298"/>
        <v/>
      </c>
      <c r="M744" s="122"/>
      <c r="N744" s="131"/>
      <c r="O744" s="22"/>
      <c r="P744" s="130" t="str">
        <f t="shared" si="299"/>
        <v/>
      </c>
      <c r="Q744" s="122"/>
      <c r="R744" s="131"/>
      <c r="S744" s="22"/>
      <c r="T744" s="130" t="str">
        <f t="shared" si="300"/>
        <v/>
      </c>
      <c r="U744" s="122"/>
      <c r="V744" s="131"/>
      <c r="W744" s="22"/>
      <c r="X744" s="130" t="str">
        <f t="shared" si="301"/>
        <v/>
      </c>
      <c r="Y744" s="122"/>
      <c r="Z744" s="131"/>
      <c r="AA744" s="22"/>
      <c r="AC744" s="6" t="str">
        <f t="shared" si="302"/>
        <v/>
      </c>
      <c r="AE744" s="6" t="str">
        <f t="shared" si="303"/>
        <v/>
      </c>
      <c r="AF744" s="6" t="str">
        <f t="shared" si="304"/>
        <v/>
      </c>
      <c r="AG744" s="6" t="str">
        <f t="shared" si="305"/>
        <v/>
      </c>
      <c r="AH744" s="6" t="str">
        <f t="shared" si="306"/>
        <v/>
      </c>
      <c r="AI744" s="6" t="str">
        <f t="shared" si="307"/>
        <v/>
      </c>
      <c r="AJ744" s="6" t="str">
        <f t="shared" si="308"/>
        <v/>
      </c>
      <c r="AL744" s="9" t="str">
        <f>IF('Stock Details'!F743="", "", 'Stock Details'!F743)</f>
        <v/>
      </c>
      <c r="AM744" s="9" t="str">
        <f>IF('Stock Details'!G743="", "", 'Stock Details'!G743)</f>
        <v/>
      </c>
      <c r="AO744" s="59" t="str">
        <f t="shared" si="309"/>
        <v/>
      </c>
      <c r="AP744" s="59" t="str">
        <f t="shared" si="313"/>
        <v/>
      </c>
      <c r="AQ744" s="59" t="str">
        <f t="shared" si="314"/>
        <v/>
      </c>
      <c r="AR744" s="59" t="str">
        <f t="shared" si="315"/>
        <v/>
      </c>
      <c r="AS744" s="59" t="str">
        <f t="shared" si="316"/>
        <v/>
      </c>
      <c r="AT744" s="59" t="str">
        <f t="shared" si="317"/>
        <v/>
      </c>
      <c r="AV744" s="59" t="str">
        <f t="shared" si="310"/>
        <v/>
      </c>
      <c r="AW744" s="59" t="str">
        <f t="shared" si="292"/>
        <v/>
      </c>
      <c r="AX744" s="59" t="str">
        <f t="shared" si="293"/>
        <v/>
      </c>
      <c r="AY744" s="59" t="str">
        <f t="shared" si="294"/>
        <v/>
      </c>
      <c r="AZ744" s="59" t="str">
        <f t="shared" si="295"/>
        <v/>
      </c>
      <c r="BA744" s="59" t="str">
        <f t="shared" si="296"/>
        <v/>
      </c>
      <c r="BC744" s="49" t="str">
        <f>IF($B744="", "", IF(COUNTIF(BD744:$BY744, "")=BC$8, IF(D744="", "", D744), ""))</f>
        <v/>
      </c>
      <c r="BD744" s="61" t="str">
        <f>IF($B744="", "", IF(COUNTIF(BE744:$BY744, "")=BD$8, IF(E744="", "", E744), ""))</f>
        <v/>
      </c>
      <c r="BE744" s="61" t="str">
        <f>IF($B744="", "", IF(COUNTIF(BF744:$BY744, "")=BE$8, IF(F744="", "", F744), ""))</f>
        <v/>
      </c>
      <c r="BF744" s="61" t="str">
        <f>IF($B744="", "", IF(COUNTIF(BG744:$BY744, "")=BF$8, IF(G744="", "", G744), ""))</f>
        <v/>
      </c>
      <c r="BG744" s="61" t="str">
        <f>IF($B744="", "", IF(COUNTIF(BH744:$BY744, "")=BG$8, IF(H744="", "", H744), ""))</f>
        <v/>
      </c>
      <c r="BH744" s="61" t="str">
        <f>IF($B744="", "", IF(COUNTIF(BI744:$BY744, "")=BH$8, IF(I744="", "", I744), ""))</f>
        <v/>
      </c>
      <c r="BI744" s="61" t="str">
        <f>IF($B744="", "", IF(COUNTIF(BJ744:$BY744, "")=BI$8, IF(J744="", "", J744), ""))</f>
        <v/>
      </c>
      <c r="BJ744" s="61" t="str">
        <f>IF($B744="", "", IF(COUNTIF(BK744:$BY744, "")=BJ$8, IF(K744="", "", K744), ""))</f>
        <v/>
      </c>
      <c r="BK744" s="61" t="str">
        <f>IF($B744="", "", IF(COUNTIF(BL744:$BY744, "")=BK$8, IF(L744="", "", L744), ""))</f>
        <v/>
      </c>
      <c r="BL744" s="61" t="str">
        <f>IF($B744="", "", IF(COUNTIF(BM744:$BY744, "")=BL$8, IF(M744="", "", M744), ""))</f>
        <v/>
      </c>
      <c r="BM744" s="61" t="str">
        <f>IF($B744="", "", IF(COUNTIF(BN744:$BY744, "")=BM$8, IF(N744="", "", N744), ""))</f>
        <v/>
      </c>
      <c r="BN744" s="61" t="str">
        <f>IF($B744="", "", IF(COUNTIF(BO744:$BY744, "")=BN$8, IF(O744="", "", O744), ""))</f>
        <v/>
      </c>
      <c r="BO744" s="61" t="str">
        <f>IF($B744="", "", IF(COUNTIF(BP744:$BY744, "")=BO$8, IF(P744="", "", P744), ""))</f>
        <v/>
      </c>
      <c r="BP744" s="61" t="str">
        <f>IF($B744="", "", IF(COUNTIF(BQ744:$BY744, "")=BP$8, IF(Q744="", "", Q744), ""))</f>
        <v/>
      </c>
      <c r="BQ744" s="61" t="str">
        <f>IF($B744="", "", IF(COUNTIF(BR744:$BY744, "")=BQ$8, IF(R744="", "", R744), ""))</f>
        <v/>
      </c>
      <c r="BR744" s="61" t="str">
        <f>IF($B744="", "", IF(COUNTIF(BS744:$BY744, "")=BR$8, IF(S744="", "", S744), ""))</f>
        <v/>
      </c>
      <c r="BS744" s="61" t="str">
        <f>IF($B744="", "", IF(COUNTIF(BT744:$BY744, "")=BS$8, IF(T744="", "", T744), ""))</f>
        <v/>
      </c>
      <c r="BT744" s="61" t="str">
        <f>IF($B744="", "", IF(COUNTIF(BU744:$BY744, "")=BT$8, IF(U744="", "", U744), ""))</f>
        <v/>
      </c>
      <c r="BU744" s="61" t="str">
        <f>IF($B744="", "", IF(COUNTIF(BV744:$BY744, "")=BU$8, IF(V744="", "", V744), ""))</f>
        <v/>
      </c>
      <c r="BV744" s="61" t="str">
        <f>IF($B744="", "", IF(COUNTIF(BW744:$BY744, "")=BV$8, IF(W744="", "", W744), ""))</f>
        <v/>
      </c>
      <c r="BW744" s="61" t="str">
        <f>IF($B744="", "", IF(COUNTIF(BX744:$BY744, "")=BW$8, IF(X744="", "", X744), ""))</f>
        <v/>
      </c>
      <c r="BX744" s="61" t="str">
        <f>IF($B744="", "", IF(COUNTIF(BY744:$BY744, "")=BX$8, IF(Y744="", "", Y744), ""))</f>
        <v/>
      </c>
      <c r="BY744" s="50" t="str">
        <f t="shared" si="311"/>
        <v/>
      </c>
      <c r="CA744" s="6" t="str">
        <f t="shared" si="312"/>
        <v/>
      </c>
      <c r="CB744" s="6" t="str">
        <f>IF(CA744="", "", RANK(CA744, $CA$9:$CA$2508, 0)+COUNTIF($CA$9:CA744, CA744)-1)</f>
        <v/>
      </c>
    </row>
    <row r="745" spans="1:80" x14ac:dyDescent="0.25">
      <c r="A745" s="22"/>
      <c r="B745" s="121" t="str">
        <f>IF('Stock Details'!B744="", "", 'Stock Details'!B744)</f>
        <v/>
      </c>
      <c r="C745" s="22"/>
      <c r="D745" s="130"/>
      <c r="E745" s="122"/>
      <c r="F745" s="131"/>
      <c r="G745" s="22"/>
      <c r="H745" s="130" t="str">
        <f t="shared" si="297"/>
        <v/>
      </c>
      <c r="I745" s="122"/>
      <c r="J745" s="131"/>
      <c r="K745" s="22"/>
      <c r="L745" s="130" t="str">
        <f t="shared" si="298"/>
        <v/>
      </c>
      <c r="M745" s="122"/>
      <c r="N745" s="131"/>
      <c r="O745" s="22"/>
      <c r="P745" s="130" t="str">
        <f t="shared" si="299"/>
        <v/>
      </c>
      <c r="Q745" s="122"/>
      <c r="R745" s="131"/>
      <c r="S745" s="22"/>
      <c r="T745" s="130" t="str">
        <f t="shared" si="300"/>
        <v/>
      </c>
      <c r="U745" s="122"/>
      <c r="V745" s="131"/>
      <c r="W745" s="22"/>
      <c r="X745" s="130" t="str">
        <f t="shared" si="301"/>
        <v/>
      </c>
      <c r="Y745" s="122"/>
      <c r="Z745" s="131"/>
      <c r="AA745" s="22"/>
      <c r="AC745" s="6" t="str">
        <f t="shared" si="302"/>
        <v/>
      </c>
      <c r="AE745" s="6" t="str">
        <f t="shared" si="303"/>
        <v/>
      </c>
      <c r="AF745" s="6" t="str">
        <f t="shared" si="304"/>
        <v/>
      </c>
      <c r="AG745" s="6" t="str">
        <f t="shared" si="305"/>
        <v/>
      </c>
      <c r="AH745" s="6" t="str">
        <f t="shared" si="306"/>
        <v/>
      </c>
      <c r="AI745" s="6" t="str">
        <f t="shared" si="307"/>
        <v/>
      </c>
      <c r="AJ745" s="6" t="str">
        <f t="shared" si="308"/>
        <v/>
      </c>
      <c r="AL745" s="9" t="str">
        <f>IF('Stock Details'!F744="", "", 'Stock Details'!F744)</f>
        <v/>
      </c>
      <c r="AM745" s="9" t="str">
        <f>IF('Stock Details'!G744="", "", 'Stock Details'!G744)</f>
        <v/>
      </c>
      <c r="AO745" s="59" t="str">
        <f t="shared" si="309"/>
        <v/>
      </c>
      <c r="AP745" s="59" t="str">
        <f t="shared" si="313"/>
        <v/>
      </c>
      <c r="AQ745" s="59" t="str">
        <f t="shared" si="314"/>
        <v/>
      </c>
      <c r="AR745" s="59" t="str">
        <f t="shared" si="315"/>
        <v/>
      </c>
      <c r="AS745" s="59" t="str">
        <f t="shared" si="316"/>
        <v/>
      </c>
      <c r="AT745" s="59" t="str">
        <f t="shared" si="317"/>
        <v/>
      </c>
      <c r="AV745" s="59" t="str">
        <f t="shared" si="310"/>
        <v/>
      </c>
      <c r="AW745" s="59" t="str">
        <f t="shared" si="292"/>
        <v/>
      </c>
      <c r="AX745" s="59" t="str">
        <f t="shared" si="293"/>
        <v/>
      </c>
      <c r="AY745" s="59" t="str">
        <f t="shared" si="294"/>
        <v/>
      </c>
      <c r="AZ745" s="59" t="str">
        <f t="shared" si="295"/>
        <v/>
      </c>
      <c r="BA745" s="59" t="str">
        <f t="shared" si="296"/>
        <v/>
      </c>
      <c r="BC745" s="49" t="str">
        <f>IF($B745="", "", IF(COUNTIF(BD745:$BY745, "")=BC$8, IF(D745="", "", D745), ""))</f>
        <v/>
      </c>
      <c r="BD745" s="61" t="str">
        <f>IF($B745="", "", IF(COUNTIF(BE745:$BY745, "")=BD$8, IF(E745="", "", E745), ""))</f>
        <v/>
      </c>
      <c r="BE745" s="61" t="str">
        <f>IF($B745="", "", IF(COUNTIF(BF745:$BY745, "")=BE$8, IF(F745="", "", F745), ""))</f>
        <v/>
      </c>
      <c r="BF745" s="61" t="str">
        <f>IF($B745="", "", IF(COUNTIF(BG745:$BY745, "")=BF$8, IF(G745="", "", G745), ""))</f>
        <v/>
      </c>
      <c r="BG745" s="61" t="str">
        <f>IF($B745="", "", IF(COUNTIF(BH745:$BY745, "")=BG$8, IF(H745="", "", H745), ""))</f>
        <v/>
      </c>
      <c r="BH745" s="61" t="str">
        <f>IF($B745="", "", IF(COUNTIF(BI745:$BY745, "")=BH$8, IF(I745="", "", I745), ""))</f>
        <v/>
      </c>
      <c r="BI745" s="61" t="str">
        <f>IF($B745="", "", IF(COUNTIF(BJ745:$BY745, "")=BI$8, IF(J745="", "", J745), ""))</f>
        <v/>
      </c>
      <c r="BJ745" s="61" t="str">
        <f>IF($B745="", "", IF(COUNTIF(BK745:$BY745, "")=BJ$8, IF(K745="", "", K745), ""))</f>
        <v/>
      </c>
      <c r="BK745" s="61" t="str">
        <f>IF($B745="", "", IF(COUNTIF(BL745:$BY745, "")=BK$8, IF(L745="", "", L745), ""))</f>
        <v/>
      </c>
      <c r="BL745" s="61" t="str">
        <f>IF($B745="", "", IF(COUNTIF(BM745:$BY745, "")=BL$8, IF(M745="", "", M745), ""))</f>
        <v/>
      </c>
      <c r="BM745" s="61" t="str">
        <f>IF($B745="", "", IF(COUNTIF(BN745:$BY745, "")=BM$8, IF(N745="", "", N745), ""))</f>
        <v/>
      </c>
      <c r="BN745" s="61" t="str">
        <f>IF($B745="", "", IF(COUNTIF(BO745:$BY745, "")=BN$8, IF(O745="", "", O745), ""))</f>
        <v/>
      </c>
      <c r="BO745" s="61" t="str">
        <f>IF($B745="", "", IF(COUNTIF(BP745:$BY745, "")=BO$8, IF(P745="", "", P745), ""))</f>
        <v/>
      </c>
      <c r="BP745" s="61" t="str">
        <f>IF($B745="", "", IF(COUNTIF(BQ745:$BY745, "")=BP$8, IF(Q745="", "", Q745), ""))</f>
        <v/>
      </c>
      <c r="BQ745" s="61" t="str">
        <f>IF($B745="", "", IF(COUNTIF(BR745:$BY745, "")=BQ$8, IF(R745="", "", R745), ""))</f>
        <v/>
      </c>
      <c r="BR745" s="61" t="str">
        <f>IF($B745="", "", IF(COUNTIF(BS745:$BY745, "")=BR$8, IF(S745="", "", S745), ""))</f>
        <v/>
      </c>
      <c r="BS745" s="61" t="str">
        <f>IF($B745="", "", IF(COUNTIF(BT745:$BY745, "")=BS$8, IF(T745="", "", T745), ""))</f>
        <v/>
      </c>
      <c r="BT745" s="61" t="str">
        <f>IF($B745="", "", IF(COUNTIF(BU745:$BY745, "")=BT$8, IF(U745="", "", U745), ""))</f>
        <v/>
      </c>
      <c r="BU745" s="61" t="str">
        <f>IF($B745="", "", IF(COUNTIF(BV745:$BY745, "")=BU$8, IF(V745="", "", V745), ""))</f>
        <v/>
      </c>
      <c r="BV745" s="61" t="str">
        <f>IF($B745="", "", IF(COUNTIF(BW745:$BY745, "")=BV$8, IF(W745="", "", W745), ""))</f>
        <v/>
      </c>
      <c r="BW745" s="61" t="str">
        <f>IF($B745="", "", IF(COUNTIF(BX745:$BY745, "")=BW$8, IF(X745="", "", X745), ""))</f>
        <v/>
      </c>
      <c r="BX745" s="61" t="str">
        <f>IF($B745="", "", IF(COUNTIF(BY745:$BY745, "")=BX$8, IF(Y745="", "", Y745), ""))</f>
        <v/>
      </c>
      <c r="BY745" s="50" t="str">
        <f t="shared" si="311"/>
        <v/>
      </c>
      <c r="CA745" s="6" t="str">
        <f t="shared" si="312"/>
        <v/>
      </c>
      <c r="CB745" s="6" t="str">
        <f>IF(CA745="", "", RANK(CA745, $CA$9:$CA$2508, 0)+COUNTIF($CA$9:CA745, CA745)-1)</f>
        <v/>
      </c>
    </row>
    <row r="746" spans="1:80" x14ac:dyDescent="0.25">
      <c r="A746" s="22"/>
      <c r="B746" s="121" t="str">
        <f>IF('Stock Details'!B745="", "", 'Stock Details'!B745)</f>
        <v/>
      </c>
      <c r="C746" s="22"/>
      <c r="D746" s="130"/>
      <c r="E746" s="122"/>
      <c r="F746" s="131"/>
      <c r="G746" s="22"/>
      <c r="H746" s="130" t="str">
        <f t="shared" si="297"/>
        <v/>
      </c>
      <c r="I746" s="122"/>
      <c r="J746" s="131"/>
      <c r="K746" s="22"/>
      <c r="L746" s="130" t="str">
        <f t="shared" si="298"/>
        <v/>
      </c>
      <c r="M746" s="122"/>
      <c r="N746" s="131"/>
      <c r="O746" s="22"/>
      <c r="P746" s="130" t="str">
        <f t="shared" si="299"/>
        <v/>
      </c>
      <c r="Q746" s="122"/>
      <c r="R746" s="131"/>
      <c r="S746" s="22"/>
      <c r="T746" s="130" t="str">
        <f t="shared" si="300"/>
        <v/>
      </c>
      <c r="U746" s="122"/>
      <c r="V746" s="131"/>
      <c r="W746" s="22"/>
      <c r="X746" s="130" t="str">
        <f t="shared" si="301"/>
        <v/>
      </c>
      <c r="Y746" s="122"/>
      <c r="Z746" s="131"/>
      <c r="AA746" s="22"/>
      <c r="AC746" s="6" t="str">
        <f t="shared" si="302"/>
        <v/>
      </c>
      <c r="AE746" s="6" t="str">
        <f t="shared" si="303"/>
        <v/>
      </c>
      <c r="AF746" s="6" t="str">
        <f t="shared" si="304"/>
        <v/>
      </c>
      <c r="AG746" s="6" t="str">
        <f t="shared" si="305"/>
        <v/>
      </c>
      <c r="AH746" s="6" t="str">
        <f t="shared" si="306"/>
        <v/>
      </c>
      <c r="AI746" s="6" t="str">
        <f t="shared" si="307"/>
        <v/>
      </c>
      <c r="AJ746" s="6" t="str">
        <f t="shared" si="308"/>
        <v/>
      </c>
      <c r="AL746" s="9" t="str">
        <f>IF('Stock Details'!F745="", "", 'Stock Details'!F745)</f>
        <v/>
      </c>
      <c r="AM746" s="9" t="str">
        <f>IF('Stock Details'!G745="", "", 'Stock Details'!G745)</f>
        <v/>
      </c>
      <c r="AO746" s="59" t="str">
        <f t="shared" si="309"/>
        <v/>
      </c>
      <c r="AP746" s="59" t="str">
        <f t="shared" si="313"/>
        <v/>
      </c>
      <c r="AQ746" s="59" t="str">
        <f t="shared" si="314"/>
        <v/>
      </c>
      <c r="AR746" s="59" t="str">
        <f t="shared" si="315"/>
        <v/>
      </c>
      <c r="AS746" s="59" t="str">
        <f t="shared" si="316"/>
        <v/>
      </c>
      <c r="AT746" s="59" t="str">
        <f t="shared" si="317"/>
        <v/>
      </c>
      <c r="AV746" s="59" t="str">
        <f t="shared" si="310"/>
        <v/>
      </c>
      <c r="AW746" s="59" t="str">
        <f t="shared" si="292"/>
        <v/>
      </c>
      <c r="AX746" s="59" t="str">
        <f t="shared" si="293"/>
        <v/>
      </c>
      <c r="AY746" s="59" t="str">
        <f t="shared" si="294"/>
        <v/>
      </c>
      <c r="AZ746" s="59" t="str">
        <f t="shared" si="295"/>
        <v/>
      </c>
      <c r="BA746" s="59" t="str">
        <f t="shared" si="296"/>
        <v/>
      </c>
      <c r="BC746" s="49" t="str">
        <f>IF($B746="", "", IF(COUNTIF(BD746:$BY746, "")=BC$8, IF(D746="", "", D746), ""))</f>
        <v/>
      </c>
      <c r="BD746" s="61" t="str">
        <f>IF($B746="", "", IF(COUNTIF(BE746:$BY746, "")=BD$8, IF(E746="", "", E746), ""))</f>
        <v/>
      </c>
      <c r="BE746" s="61" t="str">
        <f>IF($B746="", "", IF(COUNTIF(BF746:$BY746, "")=BE$8, IF(F746="", "", F746), ""))</f>
        <v/>
      </c>
      <c r="BF746" s="61" t="str">
        <f>IF($B746="", "", IF(COUNTIF(BG746:$BY746, "")=BF$8, IF(G746="", "", G746), ""))</f>
        <v/>
      </c>
      <c r="BG746" s="61" t="str">
        <f>IF($B746="", "", IF(COUNTIF(BH746:$BY746, "")=BG$8, IF(H746="", "", H746), ""))</f>
        <v/>
      </c>
      <c r="BH746" s="61" t="str">
        <f>IF($B746="", "", IF(COUNTIF(BI746:$BY746, "")=BH$8, IF(I746="", "", I746), ""))</f>
        <v/>
      </c>
      <c r="BI746" s="61" t="str">
        <f>IF($B746="", "", IF(COUNTIF(BJ746:$BY746, "")=BI$8, IF(J746="", "", J746), ""))</f>
        <v/>
      </c>
      <c r="BJ746" s="61" t="str">
        <f>IF($B746="", "", IF(COUNTIF(BK746:$BY746, "")=BJ$8, IF(K746="", "", K746), ""))</f>
        <v/>
      </c>
      <c r="BK746" s="61" t="str">
        <f>IF($B746="", "", IF(COUNTIF(BL746:$BY746, "")=BK$8, IF(L746="", "", L746), ""))</f>
        <v/>
      </c>
      <c r="BL746" s="61" t="str">
        <f>IF($B746="", "", IF(COUNTIF(BM746:$BY746, "")=BL$8, IF(M746="", "", M746), ""))</f>
        <v/>
      </c>
      <c r="BM746" s="61" t="str">
        <f>IF($B746="", "", IF(COUNTIF(BN746:$BY746, "")=BM$8, IF(N746="", "", N746), ""))</f>
        <v/>
      </c>
      <c r="BN746" s="61" t="str">
        <f>IF($B746="", "", IF(COUNTIF(BO746:$BY746, "")=BN$8, IF(O746="", "", O746), ""))</f>
        <v/>
      </c>
      <c r="BO746" s="61" t="str">
        <f>IF($B746="", "", IF(COUNTIF(BP746:$BY746, "")=BO$8, IF(P746="", "", P746), ""))</f>
        <v/>
      </c>
      <c r="BP746" s="61" t="str">
        <f>IF($B746="", "", IF(COUNTIF(BQ746:$BY746, "")=BP$8, IF(Q746="", "", Q746), ""))</f>
        <v/>
      </c>
      <c r="BQ746" s="61" t="str">
        <f>IF($B746="", "", IF(COUNTIF(BR746:$BY746, "")=BQ$8, IF(R746="", "", R746), ""))</f>
        <v/>
      </c>
      <c r="BR746" s="61" t="str">
        <f>IF($B746="", "", IF(COUNTIF(BS746:$BY746, "")=BR$8, IF(S746="", "", S746), ""))</f>
        <v/>
      </c>
      <c r="BS746" s="61" t="str">
        <f>IF($B746="", "", IF(COUNTIF(BT746:$BY746, "")=BS$8, IF(T746="", "", T746), ""))</f>
        <v/>
      </c>
      <c r="BT746" s="61" t="str">
        <f>IF($B746="", "", IF(COUNTIF(BU746:$BY746, "")=BT$8, IF(U746="", "", U746), ""))</f>
        <v/>
      </c>
      <c r="BU746" s="61" t="str">
        <f>IF($B746="", "", IF(COUNTIF(BV746:$BY746, "")=BU$8, IF(V746="", "", V746), ""))</f>
        <v/>
      </c>
      <c r="BV746" s="61" t="str">
        <f>IF($B746="", "", IF(COUNTIF(BW746:$BY746, "")=BV$8, IF(W746="", "", W746), ""))</f>
        <v/>
      </c>
      <c r="BW746" s="61" t="str">
        <f>IF($B746="", "", IF(COUNTIF(BX746:$BY746, "")=BW$8, IF(X746="", "", X746), ""))</f>
        <v/>
      </c>
      <c r="BX746" s="61" t="str">
        <f>IF($B746="", "", IF(COUNTIF(BY746:$BY746, "")=BX$8, IF(Y746="", "", Y746), ""))</f>
        <v/>
      </c>
      <c r="BY746" s="50" t="str">
        <f t="shared" si="311"/>
        <v/>
      </c>
      <c r="CA746" s="6" t="str">
        <f t="shared" si="312"/>
        <v/>
      </c>
      <c r="CB746" s="6" t="str">
        <f>IF(CA746="", "", RANK(CA746, $CA$9:$CA$2508, 0)+COUNTIF($CA$9:CA746, CA746)-1)</f>
        <v/>
      </c>
    </row>
    <row r="747" spans="1:80" x14ac:dyDescent="0.25">
      <c r="A747" s="22"/>
      <c r="B747" s="121" t="str">
        <f>IF('Stock Details'!B746="", "", 'Stock Details'!B746)</f>
        <v/>
      </c>
      <c r="C747" s="22"/>
      <c r="D747" s="130"/>
      <c r="E747" s="122"/>
      <c r="F747" s="131"/>
      <c r="G747" s="22"/>
      <c r="H747" s="130" t="str">
        <f t="shared" si="297"/>
        <v/>
      </c>
      <c r="I747" s="122"/>
      <c r="J747" s="131"/>
      <c r="K747" s="22"/>
      <c r="L747" s="130" t="str">
        <f t="shared" si="298"/>
        <v/>
      </c>
      <c r="M747" s="122"/>
      <c r="N747" s="131"/>
      <c r="O747" s="22"/>
      <c r="P747" s="130" t="str">
        <f t="shared" si="299"/>
        <v/>
      </c>
      <c r="Q747" s="122"/>
      <c r="R747" s="131"/>
      <c r="S747" s="22"/>
      <c r="T747" s="130" t="str">
        <f t="shared" si="300"/>
        <v/>
      </c>
      <c r="U747" s="122"/>
      <c r="V747" s="131"/>
      <c r="W747" s="22"/>
      <c r="X747" s="130" t="str">
        <f t="shared" si="301"/>
        <v/>
      </c>
      <c r="Y747" s="122"/>
      <c r="Z747" s="131"/>
      <c r="AA747" s="22"/>
      <c r="AC747" s="6" t="str">
        <f t="shared" si="302"/>
        <v/>
      </c>
      <c r="AE747" s="6" t="str">
        <f t="shared" si="303"/>
        <v/>
      </c>
      <c r="AF747" s="6" t="str">
        <f t="shared" si="304"/>
        <v/>
      </c>
      <c r="AG747" s="6" t="str">
        <f t="shared" si="305"/>
        <v/>
      </c>
      <c r="AH747" s="6" t="str">
        <f t="shared" si="306"/>
        <v/>
      </c>
      <c r="AI747" s="6" t="str">
        <f t="shared" si="307"/>
        <v/>
      </c>
      <c r="AJ747" s="6" t="str">
        <f t="shared" si="308"/>
        <v/>
      </c>
      <c r="AL747" s="9" t="str">
        <f>IF('Stock Details'!F746="", "", 'Stock Details'!F746)</f>
        <v/>
      </c>
      <c r="AM747" s="9" t="str">
        <f>IF('Stock Details'!G746="", "", 'Stock Details'!G746)</f>
        <v/>
      </c>
      <c r="AO747" s="59" t="str">
        <f t="shared" si="309"/>
        <v/>
      </c>
      <c r="AP747" s="59" t="str">
        <f t="shared" si="313"/>
        <v/>
      </c>
      <c r="AQ747" s="59" t="str">
        <f t="shared" si="314"/>
        <v/>
      </c>
      <c r="AR747" s="59" t="str">
        <f t="shared" si="315"/>
        <v/>
      </c>
      <c r="AS747" s="59" t="str">
        <f t="shared" si="316"/>
        <v/>
      </c>
      <c r="AT747" s="59" t="str">
        <f t="shared" si="317"/>
        <v/>
      </c>
      <c r="AV747" s="59" t="str">
        <f t="shared" si="310"/>
        <v/>
      </c>
      <c r="AW747" s="59" t="str">
        <f t="shared" si="292"/>
        <v/>
      </c>
      <c r="AX747" s="59" t="str">
        <f t="shared" si="293"/>
        <v/>
      </c>
      <c r="AY747" s="59" t="str">
        <f t="shared" si="294"/>
        <v/>
      </c>
      <c r="AZ747" s="59" t="str">
        <f t="shared" si="295"/>
        <v/>
      </c>
      <c r="BA747" s="59" t="str">
        <f t="shared" si="296"/>
        <v/>
      </c>
      <c r="BC747" s="49" t="str">
        <f>IF($B747="", "", IF(COUNTIF(BD747:$BY747, "")=BC$8, IF(D747="", "", D747), ""))</f>
        <v/>
      </c>
      <c r="BD747" s="61" t="str">
        <f>IF($B747="", "", IF(COUNTIF(BE747:$BY747, "")=BD$8, IF(E747="", "", E747), ""))</f>
        <v/>
      </c>
      <c r="BE747" s="61" t="str">
        <f>IF($B747="", "", IF(COUNTIF(BF747:$BY747, "")=BE$8, IF(F747="", "", F747), ""))</f>
        <v/>
      </c>
      <c r="BF747" s="61" t="str">
        <f>IF($B747="", "", IF(COUNTIF(BG747:$BY747, "")=BF$8, IF(G747="", "", G747), ""))</f>
        <v/>
      </c>
      <c r="BG747" s="61" t="str">
        <f>IF($B747="", "", IF(COUNTIF(BH747:$BY747, "")=BG$8, IF(H747="", "", H747), ""))</f>
        <v/>
      </c>
      <c r="BH747" s="61" t="str">
        <f>IF($B747="", "", IF(COUNTIF(BI747:$BY747, "")=BH$8, IF(I747="", "", I747), ""))</f>
        <v/>
      </c>
      <c r="BI747" s="61" t="str">
        <f>IF($B747="", "", IF(COUNTIF(BJ747:$BY747, "")=BI$8, IF(J747="", "", J747), ""))</f>
        <v/>
      </c>
      <c r="BJ747" s="61" t="str">
        <f>IF($B747="", "", IF(COUNTIF(BK747:$BY747, "")=BJ$8, IF(K747="", "", K747), ""))</f>
        <v/>
      </c>
      <c r="BK747" s="61" t="str">
        <f>IF($B747="", "", IF(COUNTIF(BL747:$BY747, "")=BK$8, IF(L747="", "", L747), ""))</f>
        <v/>
      </c>
      <c r="BL747" s="61" t="str">
        <f>IF($B747="", "", IF(COUNTIF(BM747:$BY747, "")=BL$8, IF(M747="", "", M747), ""))</f>
        <v/>
      </c>
      <c r="BM747" s="61" t="str">
        <f>IF($B747="", "", IF(COUNTIF(BN747:$BY747, "")=BM$8, IF(N747="", "", N747), ""))</f>
        <v/>
      </c>
      <c r="BN747" s="61" t="str">
        <f>IF($B747="", "", IF(COUNTIF(BO747:$BY747, "")=BN$8, IF(O747="", "", O747), ""))</f>
        <v/>
      </c>
      <c r="BO747" s="61" t="str">
        <f>IF($B747="", "", IF(COUNTIF(BP747:$BY747, "")=BO$8, IF(P747="", "", P747), ""))</f>
        <v/>
      </c>
      <c r="BP747" s="61" t="str">
        <f>IF($B747="", "", IF(COUNTIF(BQ747:$BY747, "")=BP$8, IF(Q747="", "", Q747), ""))</f>
        <v/>
      </c>
      <c r="BQ747" s="61" t="str">
        <f>IF($B747="", "", IF(COUNTIF(BR747:$BY747, "")=BQ$8, IF(R747="", "", R747), ""))</f>
        <v/>
      </c>
      <c r="BR747" s="61" t="str">
        <f>IF($B747="", "", IF(COUNTIF(BS747:$BY747, "")=BR$8, IF(S747="", "", S747), ""))</f>
        <v/>
      </c>
      <c r="BS747" s="61" t="str">
        <f>IF($B747="", "", IF(COUNTIF(BT747:$BY747, "")=BS$8, IF(T747="", "", T747), ""))</f>
        <v/>
      </c>
      <c r="BT747" s="61" t="str">
        <f>IF($B747="", "", IF(COUNTIF(BU747:$BY747, "")=BT$8, IF(U747="", "", U747), ""))</f>
        <v/>
      </c>
      <c r="BU747" s="61" t="str">
        <f>IF($B747="", "", IF(COUNTIF(BV747:$BY747, "")=BU$8, IF(V747="", "", V747), ""))</f>
        <v/>
      </c>
      <c r="BV747" s="61" t="str">
        <f>IF($B747="", "", IF(COUNTIF(BW747:$BY747, "")=BV$8, IF(W747="", "", W747), ""))</f>
        <v/>
      </c>
      <c r="BW747" s="61" t="str">
        <f>IF($B747="", "", IF(COUNTIF(BX747:$BY747, "")=BW$8, IF(X747="", "", X747), ""))</f>
        <v/>
      </c>
      <c r="BX747" s="61" t="str">
        <f>IF($B747="", "", IF(COUNTIF(BY747:$BY747, "")=BX$8, IF(Y747="", "", Y747), ""))</f>
        <v/>
      </c>
      <c r="BY747" s="50" t="str">
        <f t="shared" si="311"/>
        <v/>
      </c>
      <c r="CA747" s="6" t="str">
        <f t="shared" si="312"/>
        <v/>
      </c>
      <c r="CB747" s="6" t="str">
        <f>IF(CA747="", "", RANK(CA747, $CA$9:$CA$2508, 0)+COUNTIF($CA$9:CA747, CA747)-1)</f>
        <v/>
      </c>
    </row>
    <row r="748" spans="1:80" x14ac:dyDescent="0.25">
      <c r="A748" s="22"/>
      <c r="B748" s="121" t="str">
        <f>IF('Stock Details'!B747="", "", 'Stock Details'!B747)</f>
        <v/>
      </c>
      <c r="C748" s="22"/>
      <c r="D748" s="130"/>
      <c r="E748" s="122"/>
      <c r="F748" s="131"/>
      <c r="G748" s="22"/>
      <c r="H748" s="130" t="str">
        <f t="shared" si="297"/>
        <v/>
      </c>
      <c r="I748" s="122"/>
      <c r="J748" s="131"/>
      <c r="K748" s="22"/>
      <c r="L748" s="130" t="str">
        <f t="shared" si="298"/>
        <v/>
      </c>
      <c r="M748" s="122"/>
      <c r="N748" s="131"/>
      <c r="O748" s="22"/>
      <c r="P748" s="130" t="str">
        <f t="shared" si="299"/>
        <v/>
      </c>
      <c r="Q748" s="122"/>
      <c r="R748" s="131"/>
      <c r="S748" s="22"/>
      <c r="T748" s="130" t="str">
        <f t="shared" si="300"/>
        <v/>
      </c>
      <c r="U748" s="122"/>
      <c r="V748" s="131"/>
      <c r="W748" s="22"/>
      <c r="X748" s="130" t="str">
        <f t="shared" si="301"/>
        <v/>
      </c>
      <c r="Y748" s="122"/>
      <c r="Z748" s="131"/>
      <c r="AA748" s="22"/>
      <c r="AC748" s="6" t="str">
        <f t="shared" si="302"/>
        <v/>
      </c>
      <c r="AE748" s="6" t="str">
        <f t="shared" si="303"/>
        <v/>
      </c>
      <c r="AF748" s="6" t="str">
        <f t="shared" si="304"/>
        <v/>
      </c>
      <c r="AG748" s="6" t="str">
        <f t="shared" si="305"/>
        <v/>
      </c>
      <c r="AH748" s="6" t="str">
        <f t="shared" si="306"/>
        <v/>
      </c>
      <c r="AI748" s="6" t="str">
        <f t="shared" si="307"/>
        <v/>
      </c>
      <c r="AJ748" s="6" t="str">
        <f t="shared" si="308"/>
        <v/>
      </c>
      <c r="AL748" s="9" t="str">
        <f>IF('Stock Details'!F747="", "", 'Stock Details'!F747)</f>
        <v/>
      </c>
      <c r="AM748" s="9" t="str">
        <f>IF('Stock Details'!G747="", "", 'Stock Details'!G747)</f>
        <v/>
      </c>
      <c r="AO748" s="59" t="str">
        <f t="shared" si="309"/>
        <v/>
      </c>
      <c r="AP748" s="59" t="str">
        <f t="shared" si="313"/>
        <v/>
      </c>
      <c r="AQ748" s="59" t="str">
        <f t="shared" si="314"/>
        <v/>
      </c>
      <c r="AR748" s="59" t="str">
        <f t="shared" si="315"/>
        <v/>
      </c>
      <c r="AS748" s="59" t="str">
        <f t="shared" si="316"/>
        <v/>
      </c>
      <c r="AT748" s="59" t="str">
        <f t="shared" si="317"/>
        <v/>
      </c>
      <c r="AV748" s="59" t="str">
        <f t="shared" si="310"/>
        <v/>
      </c>
      <c r="AW748" s="59" t="str">
        <f t="shared" si="292"/>
        <v/>
      </c>
      <c r="AX748" s="59" t="str">
        <f t="shared" si="293"/>
        <v/>
      </c>
      <c r="AY748" s="59" t="str">
        <f t="shared" si="294"/>
        <v/>
      </c>
      <c r="AZ748" s="59" t="str">
        <f t="shared" si="295"/>
        <v/>
      </c>
      <c r="BA748" s="59" t="str">
        <f t="shared" si="296"/>
        <v/>
      </c>
      <c r="BC748" s="49" t="str">
        <f>IF($B748="", "", IF(COUNTIF(BD748:$BY748, "")=BC$8, IF(D748="", "", D748), ""))</f>
        <v/>
      </c>
      <c r="BD748" s="61" t="str">
        <f>IF($B748="", "", IF(COUNTIF(BE748:$BY748, "")=BD$8, IF(E748="", "", E748), ""))</f>
        <v/>
      </c>
      <c r="BE748" s="61" t="str">
        <f>IF($B748="", "", IF(COUNTIF(BF748:$BY748, "")=BE$8, IF(F748="", "", F748), ""))</f>
        <v/>
      </c>
      <c r="BF748" s="61" t="str">
        <f>IF($B748="", "", IF(COUNTIF(BG748:$BY748, "")=BF$8, IF(G748="", "", G748), ""))</f>
        <v/>
      </c>
      <c r="BG748" s="61" t="str">
        <f>IF($B748="", "", IF(COUNTIF(BH748:$BY748, "")=BG$8, IF(H748="", "", H748), ""))</f>
        <v/>
      </c>
      <c r="BH748" s="61" t="str">
        <f>IF($B748="", "", IF(COUNTIF(BI748:$BY748, "")=BH$8, IF(I748="", "", I748), ""))</f>
        <v/>
      </c>
      <c r="BI748" s="61" t="str">
        <f>IF($B748="", "", IF(COUNTIF(BJ748:$BY748, "")=BI$8, IF(J748="", "", J748), ""))</f>
        <v/>
      </c>
      <c r="BJ748" s="61" t="str">
        <f>IF($B748="", "", IF(COUNTIF(BK748:$BY748, "")=BJ$8, IF(K748="", "", K748), ""))</f>
        <v/>
      </c>
      <c r="BK748" s="61" t="str">
        <f>IF($B748="", "", IF(COUNTIF(BL748:$BY748, "")=BK$8, IF(L748="", "", L748), ""))</f>
        <v/>
      </c>
      <c r="BL748" s="61" t="str">
        <f>IF($B748="", "", IF(COUNTIF(BM748:$BY748, "")=BL$8, IF(M748="", "", M748), ""))</f>
        <v/>
      </c>
      <c r="BM748" s="61" t="str">
        <f>IF($B748="", "", IF(COUNTIF(BN748:$BY748, "")=BM$8, IF(N748="", "", N748), ""))</f>
        <v/>
      </c>
      <c r="BN748" s="61" t="str">
        <f>IF($B748="", "", IF(COUNTIF(BO748:$BY748, "")=BN$8, IF(O748="", "", O748), ""))</f>
        <v/>
      </c>
      <c r="BO748" s="61" t="str">
        <f>IF($B748="", "", IF(COUNTIF(BP748:$BY748, "")=BO$8, IF(P748="", "", P748), ""))</f>
        <v/>
      </c>
      <c r="BP748" s="61" t="str">
        <f>IF($B748="", "", IF(COUNTIF(BQ748:$BY748, "")=BP$8, IF(Q748="", "", Q748), ""))</f>
        <v/>
      </c>
      <c r="BQ748" s="61" t="str">
        <f>IF($B748="", "", IF(COUNTIF(BR748:$BY748, "")=BQ$8, IF(R748="", "", R748), ""))</f>
        <v/>
      </c>
      <c r="BR748" s="61" t="str">
        <f>IF($B748="", "", IF(COUNTIF(BS748:$BY748, "")=BR$8, IF(S748="", "", S748), ""))</f>
        <v/>
      </c>
      <c r="BS748" s="61" t="str">
        <f>IF($B748="", "", IF(COUNTIF(BT748:$BY748, "")=BS$8, IF(T748="", "", T748), ""))</f>
        <v/>
      </c>
      <c r="BT748" s="61" t="str">
        <f>IF($B748="", "", IF(COUNTIF(BU748:$BY748, "")=BT$8, IF(U748="", "", U748), ""))</f>
        <v/>
      </c>
      <c r="BU748" s="61" t="str">
        <f>IF($B748="", "", IF(COUNTIF(BV748:$BY748, "")=BU$8, IF(V748="", "", V748), ""))</f>
        <v/>
      </c>
      <c r="BV748" s="61" t="str">
        <f>IF($B748="", "", IF(COUNTIF(BW748:$BY748, "")=BV$8, IF(W748="", "", W748), ""))</f>
        <v/>
      </c>
      <c r="BW748" s="61" t="str">
        <f>IF($B748="", "", IF(COUNTIF(BX748:$BY748, "")=BW$8, IF(X748="", "", X748), ""))</f>
        <v/>
      </c>
      <c r="BX748" s="61" t="str">
        <f>IF($B748="", "", IF(COUNTIF(BY748:$BY748, "")=BX$8, IF(Y748="", "", Y748), ""))</f>
        <v/>
      </c>
      <c r="BY748" s="50" t="str">
        <f t="shared" si="311"/>
        <v/>
      </c>
      <c r="CA748" s="6" t="str">
        <f t="shared" si="312"/>
        <v/>
      </c>
      <c r="CB748" s="6" t="str">
        <f>IF(CA748="", "", RANK(CA748, $CA$9:$CA$2508, 0)+COUNTIF($CA$9:CA748, CA748)-1)</f>
        <v/>
      </c>
    </row>
    <row r="749" spans="1:80" x14ac:dyDescent="0.25">
      <c r="A749" s="22"/>
      <c r="B749" s="121" t="str">
        <f>IF('Stock Details'!B748="", "", 'Stock Details'!B748)</f>
        <v/>
      </c>
      <c r="C749" s="22"/>
      <c r="D749" s="130"/>
      <c r="E749" s="122"/>
      <c r="F749" s="131"/>
      <c r="G749" s="22"/>
      <c r="H749" s="130" t="str">
        <f t="shared" si="297"/>
        <v/>
      </c>
      <c r="I749" s="122"/>
      <c r="J749" s="131"/>
      <c r="K749" s="22"/>
      <c r="L749" s="130" t="str">
        <f t="shared" si="298"/>
        <v/>
      </c>
      <c r="M749" s="122"/>
      <c r="N749" s="131"/>
      <c r="O749" s="22"/>
      <c r="P749" s="130" t="str">
        <f t="shared" si="299"/>
        <v/>
      </c>
      <c r="Q749" s="122"/>
      <c r="R749" s="131"/>
      <c r="S749" s="22"/>
      <c r="T749" s="130" t="str">
        <f t="shared" si="300"/>
        <v/>
      </c>
      <c r="U749" s="122"/>
      <c r="V749" s="131"/>
      <c r="W749" s="22"/>
      <c r="X749" s="130" t="str">
        <f t="shared" si="301"/>
        <v/>
      </c>
      <c r="Y749" s="122"/>
      <c r="Z749" s="131"/>
      <c r="AA749" s="22"/>
      <c r="AC749" s="6" t="str">
        <f t="shared" si="302"/>
        <v/>
      </c>
      <c r="AE749" s="6" t="str">
        <f t="shared" si="303"/>
        <v/>
      </c>
      <c r="AF749" s="6" t="str">
        <f t="shared" si="304"/>
        <v/>
      </c>
      <c r="AG749" s="6" t="str">
        <f t="shared" si="305"/>
        <v/>
      </c>
      <c r="AH749" s="6" t="str">
        <f t="shared" si="306"/>
        <v/>
      </c>
      <c r="AI749" s="6" t="str">
        <f t="shared" si="307"/>
        <v/>
      </c>
      <c r="AJ749" s="6" t="str">
        <f t="shared" si="308"/>
        <v/>
      </c>
      <c r="AL749" s="9" t="str">
        <f>IF('Stock Details'!F748="", "", 'Stock Details'!F748)</f>
        <v/>
      </c>
      <c r="AM749" s="9" t="str">
        <f>IF('Stock Details'!G748="", "", 'Stock Details'!G748)</f>
        <v/>
      </c>
      <c r="AO749" s="59" t="str">
        <f t="shared" si="309"/>
        <v/>
      </c>
      <c r="AP749" s="59" t="str">
        <f t="shared" si="313"/>
        <v/>
      </c>
      <c r="AQ749" s="59" t="str">
        <f t="shared" si="314"/>
        <v/>
      </c>
      <c r="AR749" s="59" t="str">
        <f t="shared" si="315"/>
        <v/>
      </c>
      <c r="AS749" s="59" t="str">
        <f t="shared" si="316"/>
        <v/>
      </c>
      <c r="AT749" s="59" t="str">
        <f t="shared" si="317"/>
        <v/>
      </c>
      <c r="AV749" s="59" t="str">
        <f t="shared" si="310"/>
        <v/>
      </c>
      <c r="AW749" s="59" t="str">
        <f t="shared" si="292"/>
        <v/>
      </c>
      <c r="AX749" s="59" t="str">
        <f t="shared" si="293"/>
        <v/>
      </c>
      <c r="AY749" s="59" t="str">
        <f t="shared" si="294"/>
        <v/>
      </c>
      <c r="AZ749" s="59" t="str">
        <f t="shared" si="295"/>
        <v/>
      </c>
      <c r="BA749" s="59" t="str">
        <f t="shared" si="296"/>
        <v/>
      </c>
      <c r="BC749" s="49" t="str">
        <f>IF($B749="", "", IF(COUNTIF(BD749:$BY749, "")=BC$8, IF(D749="", "", D749), ""))</f>
        <v/>
      </c>
      <c r="BD749" s="61" t="str">
        <f>IF($B749="", "", IF(COUNTIF(BE749:$BY749, "")=BD$8, IF(E749="", "", E749), ""))</f>
        <v/>
      </c>
      <c r="BE749" s="61" t="str">
        <f>IF($B749="", "", IF(COUNTIF(BF749:$BY749, "")=BE$8, IF(F749="", "", F749), ""))</f>
        <v/>
      </c>
      <c r="BF749" s="61" t="str">
        <f>IF($B749="", "", IF(COUNTIF(BG749:$BY749, "")=BF$8, IF(G749="", "", G749), ""))</f>
        <v/>
      </c>
      <c r="BG749" s="61" t="str">
        <f>IF($B749="", "", IF(COUNTIF(BH749:$BY749, "")=BG$8, IF(H749="", "", H749), ""))</f>
        <v/>
      </c>
      <c r="BH749" s="61" t="str">
        <f>IF($B749="", "", IF(COUNTIF(BI749:$BY749, "")=BH$8, IF(I749="", "", I749), ""))</f>
        <v/>
      </c>
      <c r="BI749" s="61" t="str">
        <f>IF($B749="", "", IF(COUNTIF(BJ749:$BY749, "")=BI$8, IF(J749="", "", J749), ""))</f>
        <v/>
      </c>
      <c r="BJ749" s="61" t="str">
        <f>IF($B749="", "", IF(COUNTIF(BK749:$BY749, "")=BJ$8, IF(K749="", "", K749), ""))</f>
        <v/>
      </c>
      <c r="BK749" s="61" t="str">
        <f>IF($B749="", "", IF(COUNTIF(BL749:$BY749, "")=BK$8, IF(L749="", "", L749), ""))</f>
        <v/>
      </c>
      <c r="BL749" s="61" t="str">
        <f>IF($B749="", "", IF(COUNTIF(BM749:$BY749, "")=BL$8, IF(M749="", "", M749), ""))</f>
        <v/>
      </c>
      <c r="BM749" s="61" t="str">
        <f>IF($B749="", "", IF(COUNTIF(BN749:$BY749, "")=BM$8, IF(N749="", "", N749), ""))</f>
        <v/>
      </c>
      <c r="BN749" s="61" t="str">
        <f>IF($B749="", "", IF(COUNTIF(BO749:$BY749, "")=BN$8, IF(O749="", "", O749), ""))</f>
        <v/>
      </c>
      <c r="BO749" s="61" t="str">
        <f>IF($B749="", "", IF(COUNTIF(BP749:$BY749, "")=BO$8, IF(P749="", "", P749), ""))</f>
        <v/>
      </c>
      <c r="BP749" s="61" t="str">
        <f>IF($B749="", "", IF(COUNTIF(BQ749:$BY749, "")=BP$8, IF(Q749="", "", Q749), ""))</f>
        <v/>
      </c>
      <c r="BQ749" s="61" t="str">
        <f>IF($B749="", "", IF(COUNTIF(BR749:$BY749, "")=BQ$8, IF(R749="", "", R749), ""))</f>
        <v/>
      </c>
      <c r="BR749" s="61" t="str">
        <f>IF($B749="", "", IF(COUNTIF(BS749:$BY749, "")=BR$8, IF(S749="", "", S749), ""))</f>
        <v/>
      </c>
      <c r="BS749" s="61" t="str">
        <f>IF($B749="", "", IF(COUNTIF(BT749:$BY749, "")=BS$8, IF(T749="", "", T749), ""))</f>
        <v/>
      </c>
      <c r="BT749" s="61" t="str">
        <f>IF($B749="", "", IF(COUNTIF(BU749:$BY749, "")=BT$8, IF(U749="", "", U749), ""))</f>
        <v/>
      </c>
      <c r="BU749" s="61" t="str">
        <f>IF($B749="", "", IF(COUNTIF(BV749:$BY749, "")=BU$8, IF(V749="", "", V749), ""))</f>
        <v/>
      </c>
      <c r="BV749" s="61" t="str">
        <f>IF($B749="", "", IF(COUNTIF(BW749:$BY749, "")=BV$8, IF(W749="", "", W749), ""))</f>
        <v/>
      </c>
      <c r="BW749" s="61" t="str">
        <f>IF($B749="", "", IF(COUNTIF(BX749:$BY749, "")=BW$8, IF(X749="", "", X749), ""))</f>
        <v/>
      </c>
      <c r="BX749" s="61" t="str">
        <f>IF($B749="", "", IF(COUNTIF(BY749:$BY749, "")=BX$8, IF(Y749="", "", Y749), ""))</f>
        <v/>
      </c>
      <c r="BY749" s="50" t="str">
        <f t="shared" si="311"/>
        <v/>
      </c>
      <c r="CA749" s="6" t="str">
        <f t="shared" si="312"/>
        <v/>
      </c>
      <c r="CB749" s="6" t="str">
        <f>IF(CA749="", "", RANK(CA749, $CA$9:$CA$2508, 0)+COUNTIF($CA$9:CA749, CA749)-1)</f>
        <v/>
      </c>
    </row>
    <row r="750" spans="1:80" x14ac:dyDescent="0.25">
      <c r="A750" s="22"/>
      <c r="B750" s="121" t="str">
        <f>IF('Stock Details'!B749="", "", 'Stock Details'!B749)</f>
        <v/>
      </c>
      <c r="C750" s="22"/>
      <c r="D750" s="130"/>
      <c r="E750" s="122"/>
      <c r="F750" s="131"/>
      <c r="G750" s="22"/>
      <c r="H750" s="130" t="str">
        <f t="shared" si="297"/>
        <v/>
      </c>
      <c r="I750" s="122"/>
      <c r="J750" s="131"/>
      <c r="K750" s="22"/>
      <c r="L750" s="130" t="str">
        <f t="shared" si="298"/>
        <v/>
      </c>
      <c r="M750" s="122"/>
      <c r="N750" s="131"/>
      <c r="O750" s="22"/>
      <c r="P750" s="130" t="str">
        <f t="shared" si="299"/>
        <v/>
      </c>
      <c r="Q750" s="122"/>
      <c r="R750" s="131"/>
      <c r="S750" s="22"/>
      <c r="T750" s="130" t="str">
        <f t="shared" si="300"/>
        <v/>
      </c>
      <c r="U750" s="122"/>
      <c r="V750" s="131"/>
      <c r="W750" s="22"/>
      <c r="X750" s="130" t="str">
        <f t="shared" si="301"/>
        <v/>
      </c>
      <c r="Y750" s="122"/>
      <c r="Z750" s="131"/>
      <c r="AA750" s="22"/>
      <c r="AC750" s="6" t="str">
        <f t="shared" si="302"/>
        <v/>
      </c>
      <c r="AE750" s="6" t="str">
        <f t="shared" si="303"/>
        <v/>
      </c>
      <c r="AF750" s="6" t="str">
        <f t="shared" si="304"/>
        <v/>
      </c>
      <c r="AG750" s="6" t="str">
        <f t="shared" si="305"/>
        <v/>
      </c>
      <c r="AH750" s="6" t="str">
        <f t="shared" si="306"/>
        <v/>
      </c>
      <c r="AI750" s="6" t="str">
        <f t="shared" si="307"/>
        <v/>
      </c>
      <c r="AJ750" s="6" t="str">
        <f t="shared" si="308"/>
        <v/>
      </c>
      <c r="AL750" s="9" t="str">
        <f>IF('Stock Details'!F749="", "", 'Stock Details'!F749)</f>
        <v/>
      </c>
      <c r="AM750" s="9" t="str">
        <f>IF('Stock Details'!G749="", "", 'Stock Details'!G749)</f>
        <v/>
      </c>
      <c r="AO750" s="59" t="str">
        <f t="shared" si="309"/>
        <v/>
      </c>
      <c r="AP750" s="59" t="str">
        <f t="shared" si="313"/>
        <v/>
      </c>
      <c r="AQ750" s="59" t="str">
        <f t="shared" si="314"/>
        <v/>
      </c>
      <c r="AR750" s="59" t="str">
        <f t="shared" si="315"/>
        <v/>
      </c>
      <c r="AS750" s="59" t="str">
        <f t="shared" si="316"/>
        <v/>
      </c>
      <c r="AT750" s="59" t="str">
        <f t="shared" si="317"/>
        <v/>
      </c>
      <c r="AV750" s="59" t="str">
        <f t="shared" si="310"/>
        <v/>
      </c>
      <c r="AW750" s="59" t="str">
        <f t="shared" si="292"/>
        <v/>
      </c>
      <c r="AX750" s="59" t="str">
        <f t="shared" si="293"/>
        <v/>
      </c>
      <c r="AY750" s="59" t="str">
        <f t="shared" si="294"/>
        <v/>
      </c>
      <c r="AZ750" s="59" t="str">
        <f t="shared" si="295"/>
        <v/>
      </c>
      <c r="BA750" s="59" t="str">
        <f t="shared" si="296"/>
        <v/>
      </c>
      <c r="BC750" s="49" t="str">
        <f>IF($B750="", "", IF(COUNTIF(BD750:$BY750, "")=BC$8, IF(D750="", "", D750), ""))</f>
        <v/>
      </c>
      <c r="BD750" s="61" t="str">
        <f>IF($B750="", "", IF(COUNTIF(BE750:$BY750, "")=BD$8, IF(E750="", "", E750), ""))</f>
        <v/>
      </c>
      <c r="BE750" s="61" t="str">
        <f>IF($B750="", "", IF(COUNTIF(BF750:$BY750, "")=BE$8, IF(F750="", "", F750), ""))</f>
        <v/>
      </c>
      <c r="BF750" s="61" t="str">
        <f>IF($B750="", "", IF(COUNTIF(BG750:$BY750, "")=BF$8, IF(G750="", "", G750), ""))</f>
        <v/>
      </c>
      <c r="BG750" s="61" t="str">
        <f>IF($B750="", "", IF(COUNTIF(BH750:$BY750, "")=BG$8, IF(H750="", "", H750), ""))</f>
        <v/>
      </c>
      <c r="BH750" s="61" t="str">
        <f>IF($B750="", "", IF(COUNTIF(BI750:$BY750, "")=BH$8, IF(I750="", "", I750), ""))</f>
        <v/>
      </c>
      <c r="BI750" s="61" t="str">
        <f>IF($B750="", "", IF(COUNTIF(BJ750:$BY750, "")=BI$8, IF(J750="", "", J750), ""))</f>
        <v/>
      </c>
      <c r="BJ750" s="61" t="str">
        <f>IF($B750="", "", IF(COUNTIF(BK750:$BY750, "")=BJ$8, IF(K750="", "", K750), ""))</f>
        <v/>
      </c>
      <c r="BK750" s="61" t="str">
        <f>IF($B750="", "", IF(COUNTIF(BL750:$BY750, "")=BK$8, IF(L750="", "", L750), ""))</f>
        <v/>
      </c>
      <c r="BL750" s="61" t="str">
        <f>IF($B750="", "", IF(COUNTIF(BM750:$BY750, "")=BL$8, IF(M750="", "", M750), ""))</f>
        <v/>
      </c>
      <c r="BM750" s="61" t="str">
        <f>IF($B750="", "", IF(COUNTIF(BN750:$BY750, "")=BM$8, IF(N750="", "", N750), ""))</f>
        <v/>
      </c>
      <c r="BN750" s="61" t="str">
        <f>IF($B750="", "", IF(COUNTIF(BO750:$BY750, "")=BN$8, IF(O750="", "", O750), ""))</f>
        <v/>
      </c>
      <c r="BO750" s="61" t="str">
        <f>IF($B750="", "", IF(COUNTIF(BP750:$BY750, "")=BO$8, IF(P750="", "", P750), ""))</f>
        <v/>
      </c>
      <c r="BP750" s="61" t="str">
        <f>IF($B750="", "", IF(COUNTIF(BQ750:$BY750, "")=BP$8, IF(Q750="", "", Q750), ""))</f>
        <v/>
      </c>
      <c r="BQ750" s="61" t="str">
        <f>IF($B750="", "", IF(COUNTIF(BR750:$BY750, "")=BQ$8, IF(R750="", "", R750), ""))</f>
        <v/>
      </c>
      <c r="BR750" s="61" t="str">
        <f>IF($B750="", "", IF(COUNTIF(BS750:$BY750, "")=BR$8, IF(S750="", "", S750), ""))</f>
        <v/>
      </c>
      <c r="BS750" s="61" t="str">
        <f>IF($B750="", "", IF(COUNTIF(BT750:$BY750, "")=BS$8, IF(T750="", "", T750), ""))</f>
        <v/>
      </c>
      <c r="BT750" s="61" t="str">
        <f>IF($B750="", "", IF(COUNTIF(BU750:$BY750, "")=BT$8, IF(U750="", "", U750), ""))</f>
        <v/>
      </c>
      <c r="BU750" s="61" t="str">
        <f>IF($B750="", "", IF(COUNTIF(BV750:$BY750, "")=BU$8, IF(V750="", "", V750), ""))</f>
        <v/>
      </c>
      <c r="BV750" s="61" t="str">
        <f>IF($B750="", "", IF(COUNTIF(BW750:$BY750, "")=BV$8, IF(W750="", "", W750), ""))</f>
        <v/>
      </c>
      <c r="BW750" s="61" t="str">
        <f>IF($B750="", "", IF(COUNTIF(BX750:$BY750, "")=BW$8, IF(X750="", "", X750), ""))</f>
        <v/>
      </c>
      <c r="BX750" s="61" t="str">
        <f>IF($B750="", "", IF(COUNTIF(BY750:$BY750, "")=BX$8, IF(Y750="", "", Y750), ""))</f>
        <v/>
      </c>
      <c r="BY750" s="50" t="str">
        <f t="shared" si="311"/>
        <v/>
      </c>
      <c r="CA750" s="6" t="str">
        <f t="shared" si="312"/>
        <v/>
      </c>
      <c r="CB750" s="6" t="str">
        <f>IF(CA750="", "", RANK(CA750, $CA$9:$CA$2508, 0)+COUNTIF($CA$9:CA750, CA750)-1)</f>
        <v/>
      </c>
    </row>
    <row r="751" spans="1:80" x14ac:dyDescent="0.25">
      <c r="A751" s="22"/>
      <c r="B751" s="121" t="str">
        <f>IF('Stock Details'!B750="", "", 'Stock Details'!B750)</f>
        <v/>
      </c>
      <c r="C751" s="22"/>
      <c r="D751" s="130"/>
      <c r="E751" s="122"/>
      <c r="F751" s="131"/>
      <c r="G751" s="22"/>
      <c r="H751" s="130" t="str">
        <f t="shared" si="297"/>
        <v/>
      </c>
      <c r="I751" s="122"/>
      <c r="J751" s="131"/>
      <c r="K751" s="22"/>
      <c r="L751" s="130" t="str">
        <f t="shared" si="298"/>
        <v/>
      </c>
      <c r="M751" s="122"/>
      <c r="N751" s="131"/>
      <c r="O751" s="22"/>
      <c r="P751" s="130" t="str">
        <f t="shared" si="299"/>
        <v/>
      </c>
      <c r="Q751" s="122"/>
      <c r="R751" s="131"/>
      <c r="S751" s="22"/>
      <c r="T751" s="130" t="str">
        <f t="shared" si="300"/>
        <v/>
      </c>
      <c r="U751" s="122"/>
      <c r="V751" s="131"/>
      <c r="W751" s="22"/>
      <c r="X751" s="130" t="str">
        <f t="shared" si="301"/>
        <v/>
      </c>
      <c r="Y751" s="122"/>
      <c r="Z751" s="131"/>
      <c r="AA751" s="22"/>
      <c r="AC751" s="6" t="str">
        <f t="shared" si="302"/>
        <v/>
      </c>
      <c r="AE751" s="6" t="str">
        <f t="shared" si="303"/>
        <v/>
      </c>
      <c r="AF751" s="6" t="str">
        <f t="shared" si="304"/>
        <v/>
      </c>
      <c r="AG751" s="6" t="str">
        <f t="shared" si="305"/>
        <v/>
      </c>
      <c r="AH751" s="6" t="str">
        <f t="shared" si="306"/>
        <v/>
      </c>
      <c r="AI751" s="6" t="str">
        <f t="shared" si="307"/>
        <v/>
      </c>
      <c r="AJ751" s="6" t="str">
        <f t="shared" si="308"/>
        <v/>
      </c>
      <c r="AL751" s="9" t="str">
        <f>IF('Stock Details'!F750="", "", 'Stock Details'!F750)</f>
        <v/>
      </c>
      <c r="AM751" s="9" t="str">
        <f>IF('Stock Details'!G750="", "", 'Stock Details'!G750)</f>
        <v/>
      </c>
      <c r="AO751" s="59" t="str">
        <f t="shared" si="309"/>
        <v/>
      </c>
      <c r="AP751" s="59" t="str">
        <f t="shared" si="313"/>
        <v/>
      </c>
      <c r="AQ751" s="59" t="str">
        <f t="shared" si="314"/>
        <v/>
      </c>
      <c r="AR751" s="59" t="str">
        <f t="shared" si="315"/>
        <v/>
      </c>
      <c r="AS751" s="59" t="str">
        <f t="shared" si="316"/>
        <v/>
      </c>
      <c r="AT751" s="59" t="str">
        <f t="shared" si="317"/>
        <v/>
      </c>
      <c r="AV751" s="59" t="str">
        <f t="shared" si="310"/>
        <v/>
      </c>
      <c r="AW751" s="59" t="str">
        <f t="shared" si="292"/>
        <v/>
      </c>
      <c r="AX751" s="59" t="str">
        <f t="shared" si="293"/>
        <v/>
      </c>
      <c r="AY751" s="59" t="str">
        <f t="shared" si="294"/>
        <v/>
      </c>
      <c r="AZ751" s="59" t="str">
        <f t="shared" si="295"/>
        <v/>
      </c>
      <c r="BA751" s="59" t="str">
        <f t="shared" si="296"/>
        <v/>
      </c>
      <c r="BC751" s="49" t="str">
        <f>IF($B751="", "", IF(COUNTIF(BD751:$BY751, "")=BC$8, IF(D751="", "", D751), ""))</f>
        <v/>
      </c>
      <c r="BD751" s="61" t="str">
        <f>IF($B751="", "", IF(COUNTIF(BE751:$BY751, "")=BD$8, IF(E751="", "", E751), ""))</f>
        <v/>
      </c>
      <c r="BE751" s="61" t="str">
        <f>IF($B751="", "", IF(COUNTIF(BF751:$BY751, "")=BE$8, IF(F751="", "", F751), ""))</f>
        <v/>
      </c>
      <c r="BF751" s="61" t="str">
        <f>IF($B751="", "", IF(COUNTIF(BG751:$BY751, "")=BF$8, IF(G751="", "", G751), ""))</f>
        <v/>
      </c>
      <c r="BG751" s="61" t="str">
        <f>IF($B751="", "", IF(COUNTIF(BH751:$BY751, "")=BG$8, IF(H751="", "", H751), ""))</f>
        <v/>
      </c>
      <c r="BH751" s="61" t="str">
        <f>IF($B751="", "", IF(COUNTIF(BI751:$BY751, "")=BH$8, IF(I751="", "", I751), ""))</f>
        <v/>
      </c>
      <c r="BI751" s="61" t="str">
        <f>IF($B751="", "", IF(COUNTIF(BJ751:$BY751, "")=BI$8, IF(J751="", "", J751), ""))</f>
        <v/>
      </c>
      <c r="BJ751" s="61" t="str">
        <f>IF($B751="", "", IF(COUNTIF(BK751:$BY751, "")=BJ$8, IF(K751="", "", K751), ""))</f>
        <v/>
      </c>
      <c r="BK751" s="61" t="str">
        <f>IF($B751="", "", IF(COUNTIF(BL751:$BY751, "")=BK$8, IF(L751="", "", L751), ""))</f>
        <v/>
      </c>
      <c r="BL751" s="61" t="str">
        <f>IF($B751="", "", IF(COUNTIF(BM751:$BY751, "")=BL$8, IF(M751="", "", M751), ""))</f>
        <v/>
      </c>
      <c r="BM751" s="61" t="str">
        <f>IF($B751="", "", IF(COUNTIF(BN751:$BY751, "")=BM$8, IF(N751="", "", N751), ""))</f>
        <v/>
      </c>
      <c r="BN751" s="61" t="str">
        <f>IF($B751="", "", IF(COUNTIF(BO751:$BY751, "")=BN$8, IF(O751="", "", O751), ""))</f>
        <v/>
      </c>
      <c r="BO751" s="61" t="str">
        <f>IF($B751="", "", IF(COUNTIF(BP751:$BY751, "")=BO$8, IF(P751="", "", P751), ""))</f>
        <v/>
      </c>
      <c r="BP751" s="61" t="str">
        <f>IF($B751="", "", IF(COUNTIF(BQ751:$BY751, "")=BP$8, IF(Q751="", "", Q751), ""))</f>
        <v/>
      </c>
      <c r="BQ751" s="61" t="str">
        <f>IF($B751="", "", IF(COUNTIF(BR751:$BY751, "")=BQ$8, IF(R751="", "", R751), ""))</f>
        <v/>
      </c>
      <c r="BR751" s="61" t="str">
        <f>IF($B751="", "", IF(COUNTIF(BS751:$BY751, "")=BR$8, IF(S751="", "", S751), ""))</f>
        <v/>
      </c>
      <c r="BS751" s="61" t="str">
        <f>IF($B751="", "", IF(COUNTIF(BT751:$BY751, "")=BS$8, IF(T751="", "", T751), ""))</f>
        <v/>
      </c>
      <c r="BT751" s="61" t="str">
        <f>IF($B751="", "", IF(COUNTIF(BU751:$BY751, "")=BT$8, IF(U751="", "", U751), ""))</f>
        <v/>
      </c>
      <c r="BU751" s="61" t="str">
        <f>IF($B751="", "", IF(COUNTIF(BV751:$BY751, "")=BU$8, IF(V751="", "", V751), ""))</f>
        <v/>
      </c>
      <c r="BV751" s="61" t="str">
        <f>IF($B751="", "", IF(COUNTIF(BW751:$BY751, "")=BV$8, IF(W751="", "", W751), ""))</f>
        <v/>
      </c>
      <c r="BW751" s="61" t="str">
        <f>IF($B751="", "", IF(COUNTIF(BX751:$BY751, "")=BW$8, IF(X751="", "", X751), ""))</f>
        <v/>
      </c>
      <c r="BX751" s="61" t="str">
        <f>IF($B751="", "", IF(COUNTIF(BY751:$BY751, "")=BX$8, IF(Y751="", "", Y751), ""))</f>
        <v/>
      </c>
      <c r="BY751" s="50" t="str">
        <f t="shared" si="311"/>
        <v/>
      </c>
      <c r="CA751" s="6" t="str">
        <f t="shared" si="312"/>
        <v/>
      </c>
      <c r="CB751" s="6" t="str">
        <f>IF(CA751="", "", RANK(CA751, $CA$9:$CA$2508, 0)+COUNTIF($CA$9:CA751, CA751)-1)</f>
        <v/>
      </c>
    </row>
    <row r="752" spans="1:80" x14ac:dyDescent="0.25">
      <c r="A752" s="22"/>
      <c r="B752" s="121" t="str">
        <f>IF('Stock Details'!B751="", "", 'Stock Details'!B751)</f>
        <v/>
      </c>
      <c r="C752" s="22"/>
      <c r="D752" s="130"/>
      <c r="E752" s="122"/>
      <c r="F752" s="131"/>
      <c r="G752" s="22"/>
      <c r="H752" s="130" t="str">
        <f t="shared" si="297"/>
        <v/>
      </c>
      <c r="I752" s="122"/>
      <c r="J752" s="131"/>
      <c r="K752" s="22"/>
      <c r="L752" s="130" t="str">
        <f t="shared" si="298"/>
        <v/>
      </c>
      <c r="M752" s="122"/>
      <c r="N752" s="131"/>
      <c r="O752" s="22"/>
      <c r="P752" s="130" t="str">
        <f t="shared" si="299"/>
        <v/>
      </c>
      <c r="Q752" s="122"/>
      <c r="R752" s="131"/>
      <c r="S752" s="22"/>
      <c r="T752" s="130" t="str">
        <f t="shared" si="300"/>
        <v/>
      </c>
      <c r="U752" s="122"/>
      <c r="V752" s="131"/>
      <c r="W752" s="22"/>
      <c r="X752" s="130" t="str">
        <f t="shared" si="301"/>
        <v/>
      </c>
      <c r="Y752" s="122"/>
      <c r="Z752" s="131"/>
      <c r="AA752" s="22"/>
      <c r="AC752" s="6" t="str">
        <f t="shared" si="302"/>
        <v/>
      </c>
      <c r="AE752" s="6" t="str">
        <f t="shared" si="303"/>
        <v/>
      </c>
      <c r="AF752" s="6" t="str">
        <f t="shared" si="304"/>
        <v/>
      </c>
      <c r="AG752" s="6" t="str">
        <f t="shared" si="305"/>
        <v/>
      </c>
      <c r="AH752" s="6" t="str">
        <f t="shared" si="306"/>
        <v/>
      </c>
      <c r="AI752" s="6" t="str">
        <f t="shared" si="307"/>
        <v/>
      </c>
      <c r="AJ752" s="6" t="str">
        <f t="shared" si="308"/>
        <v/>
      </c>
      <c r="AL752" s="9" t="str">
        <f>IF('Stock Details'!F751="", "", 'Stock Details'!F751)</f>
        <v/>
      </c>
      <c r="AM752" s="9" t="str">
        <f>IF('Stock Details'!G751="", "", 'Stock Details'!G751)</f>
        <v/>
      </c>
      <c r="AO752" s="59" t="str">
        <f t="shared" si="309"/>
        <v/>
      </c>
      <c r="AP752" s="59" t="str">
        <f t="shared" si="313"/>
        <v/>
      </c>
      <c r="AQ752" s="59" t="str">
        <f t="shared" si="314"/>
        <v/>
      </c>
      <c r="AR752" s="59" t="str">
        <f t="shared" si="315"/>
        <v/>
      </c>
      <c r="AS752" s="59" t="str">
        <f t="shared" si="316"/>
        <v/>
      </c>
      <c r="AT752" s="59" t="str">
        <f t="shared" si="317"/>
        <v/>
      </c>
      <c r="AV752" s="59" t="str">
        <f t="shared" si="310"/>
        <v/>
      </c>
      <c r="AW752" s="59" t="str">
        <f t="shared" si="292"/>
        <v/>
      </c>
      <c r="AX752" s="59" t="str">
        <f t="shared" si="293"/>
        <v/>
      </c>
      <c r="AY752" s="59" t="str">
        <f t="shared" si="294"/>
        <v/>
      </c>
      <c r="AZ752" s="59" t="str">
        <f t="shared" si="295"/>
        <v/>
      </c>
      <c r="BA752" s="59" t="str">
        <f t="shared" si="296"/>
        <v/>
      </c>
      <c r="BC752" s="49" t="str">
        <f>IF($B752="", "", IF(COUNTIF(BD752:$BY752, "")=BC$8, IF(D752="", "", D752), ""))</f>
        <v/>
      </c>
      <c r="BD752" s="61" t="str">
        <f>IF($B752="", "", IF(COUNTIF(BE752:$BY752, "")=BD$8, IF(E752="", "", E752), ""))</f>
        <v/>
      </c>
      <c r="BE752" s="61" t="str">
        <f>IF($B752="", "", IF(COUNTIF(BF752:$BY752, "")=BE$8, IF(F752="", "", F752), ""))</f>
        <v/>
      </c>
      <c r="BF752" s="61" t="str">
        <f>IF($B752="", "", IF(COUNTIF(BG752:$BY752, "")=BF$8, IF(G752="", "", G752), ""))</f>
        <v/>
      </c>
      <c r="BG752" s="61" t="str">
        <f>IF($B752="", "", IF(COUNTIF(BH752:$BY752, "")=BG$8, IF(H752="", "", H752), ""))</f>
        <v/>
      </c>
      <c r="BH752" s="61" t="str">
        <f>IF($B752="", "", IF(COUNTIF(BI752:$BY752, "")=BH$8, IF(I752="", "", I752), ""))</f>
        <v/>
      </c>
      <c r="BI752" s="61" t="str">
        <f>IF($B752="", "", IF(COUNTIF(BJ752:$BY752, "")=BI$8, IF(J752="", "", J752), ""))</f>
        <v/>
      </c>
      <c r="BJ752" s="61" t="str">
        <f>IF($B752="", "", IF(COUNTIF(BK752:$BY752, "")=BJ$8, IF(K752="", "", K752), ""))</f>
        <v/>
      </c>
      <c r="BK752" s="61" t="str">
        <f>IF($B752="", "", IF(COUNTIF(BL752:$BY752, "")=BK$8, IF(L752="", "", L752), ""))</f>
        <v/>
      </c>
      <c r="BL752" s="61" t="str">
        <f>IF($B752="", "", IF(COUNTIF(BM752:$BY752, "")=BL$8, IF(M752="", "", M752), ""))</f>
        <v/>
      </c>
      <c r="BM752" s="61" t="str">
        <f>IF($B752="", "", IF(COUNTIF(BN752:$BY752, "")=BM$8, IF(N752="", "", N752), ""))</f>
        <v/>
      </c>
      <c r="BN752" s="61" t="str">
        <f>IF($B752="", "", IF(COUNTIF(BO752:$BY752, "")=BN$8, IF(O752="", "", O752), ""))</f>
        <v/>
      </c>
      <c r="BO752" s="61" t="str">
        <f>IF($B752="", "", IF(COUNTIF(BP752:$BY752, "")=BO$8, IF(P752="", "", P752), ""))</f>
        <v/>
      </c>
      <c r="BP752" s="61" t="str">
        <f>IF($B752="", "", IF(COUNTIF(BQ752:$BY752, "")=BP$8, IF(Q752="", "", Q752), ""))</f>
        <v/>
      </c>
      <c r="BQ752" s="61" t="str">
        <f>IF($B752="", "", IF(COUNTIF(BR752:$BY752, "")=BQ$8, IF(R752="", "", R752), ""))</f>
        <v/>
      </c>
      <c r="BR752" s="61" t="str">
        <f>IF($B752="", "", IF(COUNTIF(BS752:$BY752, "")=BR$8, IF(S752="", "", S752), ""))</f>
        <v/>
      </c>
      <c r="BS752" s="61" t="str">
        <f>IF($B752="", "", IF(COUNTIF(BT752:$BY752, "")=BS$8, IF(T752="", "", T752), ""))</f>
        <v/>
      </c>
      <c r="BT752" s="61" t="str">
        <f>IF($B752="", "", IF(COUNTIF(BU752:$BY752, "")=BT$8, IF(U752="", "", U752), ""))</f>
        <v/>
      </c>
      <c r="BU752" s="61" t="str">
        <f>IF($B752="", "", IF(COUNTIF(BV752:$BY752, "")=BU$8, IF(V752="", "", V752), ""))</f>
        <v/>
      </c>
      <c r="BV752" s="61" t="str">
        <f>IF($B752="", "", IF(COUNTIF(BW752:$BY752, "")=BV$8, IF(W752="", "", W752), ""))</f>
        <v/>
      </c>
      <c r="BW752" s="61" t="str">
        <f>IF($B752="", "", IF(COUNTIF(BX752:$BY752, "")=BW$8, IF(X752="", "", X752), ""))</f>
        <v/>
      </c>
      <c r="BX752" s="61" t="str">
        <f>IF($B752="", "", IF(COUNTIF(BY752:$BY752, "")=BX$8, IF(Y752="", "", Y752), ""))</f>
        <v/>
      </c>
      <c r="BY752" s="50" t="str">
        <f t="shared" si="311"/>
        <v/>
      </c>
      <c r="CA752" s="6" t="str">
        <f t="shared" si="312"/>
        <v/>
      </c>
      <c r="CB752" s="6" t="str">
        <f>IF(CA752="", "", RANK(CA752, $CA$9:$CA$2508, 0)+COUNTIF($CA$9:CA752, CA752)-1)</f>
        <v/>
      </c>
    </row>
    <row r="753" spans="1:80" x14ac:dyDescent="0.25">
      <c r="A753" s="22"/>
      <c r="B753" s="121" t="str">
        <f>IF('Stock Details'!B752="", "", 'Stock Details'!B752)</f>
        <v/>
      </c>
      <c r="C753" s="22"/>
      <c r="D753" s="130"/>
      <c r="E753" s="122"/>
      <c r="F753" s="131"/>
      <c r="G753" s="22"/>
      <c r="H753" s="130" t="str">
        <f t="shared" si="297"/>
        <v/>
      </c>
      <c r="I753" s="122"/>
      <c r="J753" s="131"/>
      <c r="K753" s="22"/>
      <c r="L753" s="130" t="str">
        <f t="shared" si="298"/>
        <v/>
      </c>
      <c r="M753" s="122"/>
      <c r="N753" s="131"/>
      <c r="O753" s="22"/>
      <c r="P753" s="130" t="str">
        <f t="shared" si="299"/>
        <v/>
      </c>
      <c r="Q753" s="122"/>
      <c r="R753" s="131"/>
      <c r="S753" s="22"/>
      <c r="T753" s="130" t="str">
        <f t="shared" si="300"/>
        <v/>
      </c>
      <c r="U753" s="122"/>
      <c r="V753" s="131"/>
      <c r="W753" s="22"/>
      <c r="X753" s="130" t="str">
        <f t="shared" si="301"/>
        <v/>
      </c>
      <c r="Y753" s="122"/>
      <c r="Z753" s="131"/>
      <c r="AA753" s="22"/>
      <c r="AC753" s="6" t="str">
        <f t="shared" si="302"/>
        <v/>
      </c>
      <c r="AE753" s="6" t="str">
        <f t="shared" si="303"/>
        <v/>
      </c>
      <c r="AF753" s="6" t="str">
        <f t="shared" si="304"/>
        <v/>
      </c>
      <c r="AG753" s="6" t="str">
        <f t="shared" si="305"/>
        <v/>
      </c>
      <c r="AH753" s="6" t="str">
        <f t="shared" si="306"/>
        <v/>
      </c>
      <c r="AI753" s="6" t="str">
        <f t="shared" si="307"/>
        <v/>
      </c>
      <c r="AJ753" s="6" t="str">
        <f t="shared" si="308"/>
        <v/>
      </c>
      <c r="AL753" s="9" t="str">
        <f>IF('Stock Details'!F752="", "", 'Stock Details'!F752)</f>
        <v/>
      </c>
      <c r="AM753" s="9" t="str">
        <f>IF('Stock Details'!G752="", "", 'Stock Details'!G752)</f>
        <v/>
      </c>
      <c r="AO753" s="59" t="str">
        <f t="shared" si="309"/>
        <v/>
      </c>
      <c r="AP753" s="59" t="str">
        <f t="shared" si="313"/>
        <v/>
      </c>
      <c r="AQ753" s="59" t="str">
        <f t="shared" si="314"/>
        <v/>
      </c>
      <c r="AR753" s="59" t="str">
        <f t="shared" si="315"/>
        <v/>
      </c>
      <c r="AS753" s="59" t="str">
        <f t="shared" si="316"/>
        <v/>
      </c>
      <c r="AT753" s="59" t="str">
        <f t="shared" si="317"/>
        <v/>
      </c>
      <c r="AV753" s="59" t="str">
        <f t="shared" si="310"/>
        <v/>
      </c>
      <c r="AW753" s="59" t="str">
        <f t="shared" si="292"/>
        <v/>
      </c>
      <c r="AX753" s="59" t="str">
        <f t="shared" si="293"/>
        <v/>
      </c>
      <c r="AY753" s="59" t="str">
        <f t="shared" si="294"/>
        <v/>
      </c>
      <c r="AZ753" s="59" t="str">
        <f t="shared" si="295"/>
        <v/>
      </c>
      <c r="BA753" s="59" t="str">
        <f t="shared" si="296"/>
        <v/>
      </c>
      <c r="BC753" s="49" t="str">
        <f>IF($B753="", "", IF(COUNTIF(BD753:$BY753, "")=BC$8, IF(D753="", "", D753), ""))</f>
        <v/>
      </c>
      <c r="BD753" s="61" t="str">
        <f>IF($B753="", "", IF(COUNTIF(BE753:$BY753, "")=BD$8, IF(E753="", "", E753), ""))</f>
        <v/>
      </c>
      <c r="BE753" s="61" t="str">
        <f>IF($B753="", "", IF(COUNTIF(BF753:$BY753, "")=BE$8, IF(F753="", "", F753), ""))</f>
        <v/>
      </c>
      <c r="BF753" s="61" t="str">
        <f>IF($B753="", "", IF(COUNTIF(BG753:$BY753, "")=BF$8, IF(G753="", "", G753), ""))</f>
        <v/>
      </c>
      <c r="BG753" s="61" t="str">
        <f>IF($B753="", "", IF(COUNTIF(BH753:$BY753, "")=BG$8, IF(H753="", "", H753), ""))</f>
        <v/>
      </c>
      <c r="BH753" s="61" t="str">
        <f>IF($B753="", "", IF(COUNTIF(BI753:$BY753, "")=BH$8, IF(I753="", "", I753), ""))</f>
        <v/>
      </c>
      <c r="BI753" s="61" t="str">
        <f>IF($B753="", "", IF(COUNTIF(BJ753:$BY753, "")=BI$8, IF(J753="", "", J753), ""))</f>
        <v/>
      </c>
      <c r="BJ753" s="61" t="str">
        <f>IF($B753="", "", IF(COUNTIF(BK753:$BY753, "")=BJ$8, IF(K753="", "", K753), ""))</f>
        <v/>
      </c>
      <c r="BK753" s="61" t="str">
        <f>IF($B753="", "", IF(COUNTIF(BL753:$BY753, "")=BK$8, IF(L753="", "", L753), ""))</f>
        <v/>
      </c>
      <c r="BL753" s="61" t="str">
        <f>IF($B753="", "", IF(COUNTIF(BM753:$BY753, "")=BL$8, IF(M753="", "", M753), ""))</f>
        <v/>
      </c>
      <c r="BM753" s="61" t="str">
        <f>IF($B753="", "", IF(COUNTIF(BN753:$BY753, "")=BM$8, IF(N753="", "", N753), ""))</f>
        <v/>
      </c>
      <c r="BN753" s="61" t="str">
        <f>IF($B753="", "", IF(COUNTIF(BO753:$BY753, "")=BN$8, IF(O753="", "", O753), ""))</f>
        <v/>
      </c>
      <c r="BO753" s="61" t="str">
        <f>IF($B753="", "", IF(COUNTIF(BP753:$BY753, "")=BO$8, IF(P753="", "", P753), ""))</f>
        <v/>
      </c>
      <c r="BP753" s="61" t="str">
        <f>IF($B753="", "", IF(COUNTIF(BQ753:$BY753, "")=BP$8, IF(Q753="", "", Q753), ""))</f>
        <v/>
      </c>
      <c r="BQ753" s="61" t="str">
        <f>IF($B753="", "", IF(COUNTIF(BR753:$BY753, "")=BQ$8, IF(R753="", "", R753), ""))</f>
        <v/>
      </c>
      <c r="BR753" s="61" t="str">
        <f>IF($B753="", "", IF(COUNTIF(BS753:$BY753, "")=BR$8, IF(S753="", "", S753), ""))</f>
        <v/>
      </c>
      <c r="BS753" s="61" t="str">
        <f>IF($B753="", "", IF(COUNTIF(BT753:$BY753, "")=BS$8, IF(T753="", "", T753), ""))</f>
        <v/>
      </c>
      <c r="BT753" s="61" t="str">
        <f>IF($B753="", "", IF(COUNTIF(BU753:$BY753, "")=BT$8, IF(U753="", "", U753), ""))</f>
        <v/>
      </c>
      <c r="BU753" s="61" t="str">
        <f>IF($B753="", "", IF(COUNTIF(BV753:$BY753, "")=BU$8, IF(V753="", "", V753), ""))</f>
        <v/>
      </c>
      <c r="BV753" s="61" t="str">
        <f>IF($B753="", "", IF(COUNTIF(BW753:$BY753, "")=BV$8, IF(W753="", "", W753), ""))</f>
        <v/>
      </c>
      <c r="BW753" s="61" t="str">
        <f>IF($B753="", "", IF(COUNTIF(BX753:$BY753, "")=BW$8, IF(X753="", "", X753), ""))</f>
        <v/>
      </c>
      <c r="BX753" s="61" t="str">
        <f>IF($B753="", "", IF(COUNTIF(BY753:$BY753, "")=BX$8, IF(Y753="", "", Y753), ""))</f>
        <v/>
      </c>
      <c r="BY753" s="50" t="str">
        <f t="shared" si="311"/>
        <v/>
      </c>
      <c r="CA753" s="6" t="str">
        <f t="shared" si="312"/>
        <v/>
      </c>
      <c r="CB753" s="6" t="str">
        <f>IF(CA753="", "", RANK(CA753, $CA$9:$CA$2508, 0)+COUNTIF($CA$9:CA753, CA753)-1)</f>
        <v/>
      </c>
    </row>
    <row r="754" spans="1:80" x14ac:dyDescent="0.25">
      <c r="A754" s="22"/>
      <c r="B754" s="121" t="str">
        <f>IF('Stock Details'!B753="", "", 'Stock Details'!B753)</f>
        <v/>
      </c>
      <c r="C754" s="22"/>
      <c r="D754" s="130"/>
      <c r="E754" s="122"/>
      <c r="F754" s="131"/>
      <c r="G754" s="22"/>
      <c r="H754" s="130" t="str">
        <f t="shared" si="297"/>
        <v/>
      </c>
      <c r="I754" s="122"/>
      <c r="J754" s="131"/>
      <c r="K754" s="22"/>
      <c r="L754" s="130" t="str">
        <f t="shared" si="298"/>
        <v/>
      </c>
      <c r="M754" s="122"/>
      <c r="N754" s="131"/>
      <c r="O754" s="22"/>
      <c r="P754" s="130" t="str">
        <f t="shared" si="299"/>
        <v/>
      </c>
      <c r="Q754" s="122"/>
      <c r="R754" s="131"/>
      <c r="S754" s="22"/>
      <c r="T754" s="130" t="str">
        <f t="shared" si="300"/>
        <v/>
      </c>
      <c r="U754" s="122"/>
      <c r="V754" s="131"/>
      <c r="W754" s="22"/>
      <c r="X754" s="130" t="str">
        <f t="shared" si="301"/>
        <v/>
      </c>
      <c r="Y754" s="122"/>
      <c r="Z754" s="131"/>
      <c r="AA754" s="22"/>
      <c r="AC754" s="6" t="str">
        <f t="shared" si="302"/>
        <v/>
      </c>
      <c r="AE754" s="6" t="str">
        <f t="shared" si="303"/>
        <v/>
      </c>
      <c r="AF754" s="6" t="str">
        <f t="shared" si="304"/>
        <v/>
      </c>
      <c r="AG754" s="6" t="str">
        <f t="shared" si="305"/>
        <v/>
      </c>
      <c r="AH754" s="6" t="str">
        <f t="shared" si="306"/>
        <v/>
      </c>
      <c r="AI754" s="6" t="str">
        <f t="shared" si="307"/>
        <v/>
      </c>
      <c r="AJ754" s="6" t="str">
        <f t="shared" si="308"/>
        <v/>
      </c>
      <c r="AL754" s="9" t="str">
        <f>IF('Stock Details'!F753="", "", 'Stock Details'!F753)</f>
        <v/>
      </c>
      <c r="AM754" s="9" t="str">
        <f>IF('Stock Details'!G753="", "", 'Stock Details'!G753)</f>
        <v/>
      </c>
      <c r="AO754" s="59" t="str">
        <f t="shared" si="309"/>
        <v/>
      </c>
      <c r="AP754" s="59" t="str">
        <f t="shared" si="313"/>
        <v/>
      </c>
      <c r="AQ754" s="59" t="str">
        <f t="shared" si="314"/>
        <v/>
      </c>
      <c r="AR754" s="59" t="str">
        <f t="shared" si="315"/>
        <v/>
      </c>
      <c r="AS754" s="59" t="str">
        <f t="shared" si="316"/>
        <v/>
      </c>
      <c r="AT754" s="59" t="str">
        <f t="shared" si="317"/>
        <v/>
      </c>
      <c r="AV754" s="59" t="str">
        <f t="shared" si="310"/>
        <v/>
      </c>
      <c r="AW754" s="59" t="str">
        <f t="shared" si="292"/>
        <v/>
      </c>
      <c r="AX754" s="59" t="str">
        <f t="shared" si="293"/>
        <v/>
      </c>
      <c r="AY754" s="59" t="str">
        <f t="shared" si="294"/>
        <v/>
      </c>
      <c r="AZ754" s="59" t="str">
        <f t="shared" si="295"/>
        <v/>
      </c>
      <c r="BA754" s="59" t="str">
        <f t="shared" si="296"/>
        <v/>
      </c>
      <c r="BC754" s="49" t="str">
        <f>IF($B754="", "", IF(COUNTIF(BD754:$BY754, "")=BC$8, IF(D754="", "", D754), ""))</f>
        <v/>
      </c>
      <c r="BD754" s="61" t="str">
        <f>IF($B754="", "", IF(COUNTIF(BE754:$BY754, "")=BD$8, IF(E754="", "", E754), ""))</f>
        <v/>
      </c>
      <c r="BE754" s="61" t="str">
        <f>IF($B754="", "", IF(COUNTIF(BF754:$BY754, "")=BE$8, IF(F754="", "", F754), ""))</f>
        <v/>
      </c>
      <c r="BF754" s="61" t="str">
        <f>IF($B754="", "", IF(COUNTIF(BG754:$BY754, "")=BF$8, IF(G754="", "", G754), ""))</f>
        <v/>
      </c>
      <c r="BG754" s="61" t="str">
        <f>IF($B754="", "", IF(COUNTIF(BH754:$BY754, "")=BG$8, IF(H754="", "", H754), ""))</f>
        <v/>
      </c>
      <c r="BH754" s="61" t="str">
        <f>IF($B754="", "", IF(COUNTIF(BI754:$BY754, "")=BH$8, IF(I754="", "", I754), ""))</f>
        <v/>
      </c>
      <c r="BI754" s="61" t="str">
        <f>IF($B754="", "", IF(COUNTIF(BJ754:$BY754, "")=BI$8, IF(J754="", "", J754), ""))</f>
        <v/>
      </c>
      <c r="BJ754" s="61" t="str">
        <f>IF($B754="", "", IF(COUNTIF(BK754:$BY754, "")=BJ$8, IF(K754="", "", K754), ""))</f>
        <v/>
      </c>
      <c r="BK754" s="61" t="str">
        <f>IF($B754="", "", IF(COUNTIF(BL754:$BY754, "")=BK$8, IF(L754="", "", L754), ""))</f>
        <v/>
      </c>
      <c r="BL754" s="61" t="str">
        <f>IF($B754="", "", IF(COUNTIF(BM754:$BY754, "")=BL$8, IF(M754="", "", M754), ""))</f>
        <v/>
      </c>
      <c r="BM754" s="61" t="str">
        <f>IF($B754="", "", IF(COUNTIF(BN754:$BY754, "")=BM$8, IF(N754="", "", N754), ""))</f>
        <v/>
      </c>
      <c r="BN754" s="61" t="str">
        <f>IF($B754="", "", IF(COUNTIF(BO754:$BY754, "")=BN$8, IF(O754="", "", O754), ""))</f>
        <v/>
      </c>
      <c r="BO754" s="61" t="str">
        <f>IF($B754="", "", IF(COUNTIF(BP754:$BY754, "")=BO$8, IF(P754="", "", P754), ""))</f>
        <v/>
      </c>
      <c r="BP754" s="61" t="str">
        <f>IF($B754="", "", IF(COUNTIF(BQ754:$BY754, "")=BP$8, IF(Q754="", "", Q754), ""))</f>
        <v/>
      </c>
      <c r="BQ754" s="61" t="str">
        <f>IF($B754="", "", IF(COUNTIF(BR754:$BY754, "")=BQ$8, IF(R754="", "", R754), ""))</f>
        <v/>
      </c>
      <c r="BR754" s="61" t="str">
        <f>IF($B754="", "", IF(COUNTIF(BS754:$BY754, "")=BR$8, IF(S754="", "", S754), ""))</f>
        <v/>
      </c>
      <c r="BS754" s="61" t="str">
        <f>IF($B754="", "", IF(COUNTIF(BT754:$BY754, "")=BS$8, IF(T754="", "", T754), ""))</f>
        <v/>
      </c>
      <c r="BT754" s="61" t="str">
        <f>IF($B754="", "", IF(COUNTIF(BU754:$BY754, "")=BT$8, IF(U754="", "", U754), ""))</f>
        <v/>
      </c>
      <c r="BU754" s="61" t="str">
        <f>IF($B754="", "", IF(COUNTIF(BV754:$BY754, "")=BU$8, IF(V754="", "", V754), ""))</f>
        <v/>
      </c>
      <c r="BV754" s="61" t="str">
        <f>IF($B754="", "", IF(COUNTIF(BW754:$BY754, "")=BV$8, IF(W754="", "", W754), ""))</f>
        <v/>
      </c>
      <c r="BW754" s="61" t="str">
        <f>IF($B754="", "", IF(COUNTIF(BX754:$BY754, "")=BW$8, IF(X754="", "", X754), ""))</f>
        <v/>
      </c>
      <c r="BX754" s="61" t="str">
        <f>IF($B754="", "", IF(COUNTIF(BY754:$BY754, "")=BX$8, IF(Y754="", "", Y754), ""))</f>
        <v/>
      </c>
      <c r="BY754" s="50" t="str">
        <f t="shared" si="311"/>
        <v/>
      </c>
      <c r="CA754" s="6" t="str">
        <f t="shared" si="312"/>
        <v/>
      </c>
      <c r="CB754" s="6" t="str">
        <f>IF(CA754="", "", RANK(CA754, $CA$9:$CA$2508, 0)+COUNTIF($CA$9:CA754, CA754)-1)</f>
        <v/>
      </c>
    </row>
    <row r="755" spans="1:80" x14ac:dyDescent="0.25">
      <c r="A755" s="22"/>
      <c r="B755" s="121" t="str">
        <f>IF('Stock Details'!B754="", "", 'Stock Details'!B754)</f>
        <v/>
      </c>
      <c r="C755" s="22"/>
      <c r="D755" s="130"/>
      <c r="E755" s="122"/>
      <c r="F755" s="131"/>
      <c r="G755" s="22"/>
      <c r="H755" s="130" t="str">
        <f t="shared" si="297"/>
        <v/>
      </c>
      <c r="I755" s="122"/>
      <c r="J755" s="131"/>
      <c r="K755" s="22"/>
      <c r="L755" s="130" t="str">
        <f t="shared" si="298"/>
        <v/>
      </c>
      <c r="M755" s="122"/>
      <c r="N755" s="131"/>
      <c r="O755" s="22"/>
      <c r="P755" s="130" t="str">
        <f t="shared" si="299"/>
        <v/>
      </c>
      <c r="Q755" s="122"/>
      <c r="R755" s="131"/>
      <c r="S755" s="22"/>
      <c r="T755" s="130" t="str">
        <f t="shared" si="300"/>
        <v/>
      </c>
      <c r="U755" s="122"/>
      <c r="V755" s="131"/>
      <c r="W755" s="22"/>
      <c r="X755" s="130" t="str">
        <f t="shared" si="301"/>
        <v/>
      </c>
      <c r="Y755" s="122"/>
      <c r="Z755" s="131"/>
      <c r="AA755" s="22"/>
      <c r="AC755" s="6" t="str">
        <f t="shared" si="302"/>
        <v/>
      </c>
      <c r="AE755" s="6" t="str">
        <f t="shared" si="303"/>
        <v/>
      </c>
      <c r="AF755" s="6" t="str">
        <f t="shared" si="304"/>
        <v/>
      </c>
      <c r="AG755" s="6" t="str">
        <f t="shared" si="305"/>
        <v/>
      </c>
      <c r="AH755" s="6" t="str">
        <f t="shared" si="306"/>
        <v/>
      </c>
      <c r="AI755" s="6" t="str">
        <f t="shared" si="307"/>
        <v/>
      </c>
      <c r="AJ755" s="6" t="str">
        <f t="shared" si="308"/>
        <v/>
      </c>
      <c r="AL755" s="9" t="str">
        <f>IF('Stock Details'!F754="", "", 'Stock Details'!F754)</f>
        <v/>
      </c>
      <c r="AM755" s="9" t="str">
        <f>IF('Stock Details'!G754="", "", 'Stock Details'!G754)</f>
        <v/>
      </c>
      <c r="AO755" s="59" t="str">
        <f t="shared" si="309"/>
        <v/>
      </c>
      <c r="AP755" s="59" t="str">
        <f t="shared" si="313"/>
        <v/>
      </c>
      <c r="AQ755" s="59" t="str">
        <f t="shared" si="314"/>
        <v/>
      </c>
      <c r="AR755" s="59" t="str">
        <f t="shared" si="315"/>
        <v/>
      </c>
      <c r="AS755" s="59" t="str">
        <f t="shared" si="316"/>
        <v/>
      </c>
      <c r="AT755" s="59" t="str">
        <f t="shared" si="317"/>
        <v/>
      </c>
      <c r="AV755" s="59" t="str">
        <f t="shared" si="310"/>
        <v/>
      </c>
      <c r="AW755" s="59" t="str">
        <f t="shared" si="292"/>
        <v/>
      </c>
      <c r="AX755" s="59" t="str">
        <f t="shared" si="293"/>
        <v/>
      </c>
      <c r="AY755" s="59" t="str">
        <f t="shared" si="294"/>
        <v/>
      </c>
      <c r="AZ755" s="59" t="str">
        <f t="shared" si="295"/>
        <v/>
      </c>
      <c r="BA755" s="59" t="str">
        <f t="shared" si="296"/>
        <v/>
      </c>
      <c r="BC755" s="49" t="str">
        <f>IF($B755="", "", IF(COUNTIF(BD755:$BY755, "")=BC$8, IF(D755="", "", D755), ""))</f>
        <v/>
      </c>
      <c r="BD755" s="61" t="str">
        <f>IF($B755="", "", IF(COUNTIF(BE755:$BY755, "")=BD$8, IF(E755="", "", E755), ""))</f>
        <v/>
      </c>
      <c r="BE755" s="61" t="str">
        <f>IF($B755="", "", IF(COUNTIF(BF755:$BY755, "")=BE$8, IF(F755="", "", F755), ""))</f>
        <v/>
      </c>
      <c r="BF755" s="61" t="str">
        <f>IF($B755="", "", IF(COUNTIF(BG755:$BY755, "")=BF$8, IF(G755="", "", G755), ""))</f>
        <v/>
      </c>
      <c r="BG755" s="61" t="str">
        <f>IF($B755="", "", IF(COUNTIF(BH755:$BY755, "")=BG$8, IF(H755="", "", H755), ""))</f>
        <v/>
      </c>
      <c r="BH755" s="61" t="str">
        <f>IF($B755="", "", IF(COUNTIF(BI755:$BY755, "")=BH$8, IF(I755="", "", I755), ""))</f>
        <v/>
      </c>
      <c r="BI755" s="61" t="str">
        <f>IF($B755="", "", IF(COUNTIF(BJ755:$BY755, "")=BI$8, IF(J755="", "", J755), ""))</f>
        <v/>
      </c>
      <c r="BJ755" s="61" t="str">
        <f>IF($B755="", "", IF(COUNTIF(BK755:$BY755, "")=BJ$8, IF(K755="", "", K755), ""))</f>
        <v/>
      </c>
      <c r="BK755" s="61" t="str">
        <f>IF($B755="", "", IF(COUNTIF(BL755:$BY755, "")=BK$8, IF(L755="", "", L755), ""))</f>
        <v/>
      </c>
      <c r="BL755" s="61" t="str">
        <f>IF($B755="", "", IF(COUNTIF(BM755:$BY755, "")=BL$8, IF(M755="", "", M755), ""))</f>
        <v/>
      </c>
      <c r="BM755" s="61" t="str">
        <f>IF($B755="", "", IF(COUNTIF(BN755:$BY755, "")=BM$8, IF(N755="", "", N755), ""))</f>
        <v/>
      </c>
      <c r="BN755" s="61" t="str">
        <f>IF($B755="", "", IF(COUNTIF(BO755:$BY755, "")=BN$8, IF(O755="", "", O755), ""))</f>
        <v/>
      </c>
      <c r="BO755" s="61" t="str">
        <f>IF($B755="", "", IF(COUNTIF(BP755:$BY755, "")=BO$8, IF(P755="", "", P755), ""))</f>
        <v/>
      </c>
      <c r="BP755" s="61" t="str">
        <f>IF($B755="", "", IF(COUNTIF(BQ755:$BY755, "")=BP$8, IF(Q755="", "", Q755), ""))</f>
        <v/>
      </c>
      <c r="BQ755" s="61" t="str">
        <f>IF($B755="", "", IF(COUNTIF(BR755:$BY755, "")=BQ$8, IF(R755="", "", R755), ""))</f>
        <v/>
      </c>
      <c r="BR755" s="61" t="str">
        <f>IF($B755="", "", IF(COUNTIF(BS755:$BY755, "")=BR$8, IF(S755="", "", S755), ""))</f>
        <v/>
      </c>
      <c r="BS755" s="61" t="str">
        <f>IF($B755="", "", IF(COUNTIF(BT755:$BY755, "")=BS$8, IF(T755="", "", T755), ""))</f>
        <v/>
      </c>
      <c r="BT755" s="61" t="str">
        <f>IF($B755="", "", IF(COUNTIF(BU755:$BY755, "")=BT$8, IF(U755="", "", U755), ""))</f>
        <v/>
      </c>
      <c r="BU755" s="61" t="str">
        <f>IF($B755="", "", IF(COUNTIF(BV755:$BY755, "")=BU$8, IF(V755="", "", V755), ""))</f>
        <v/>
      </c>
      <c r="BV755" s="61" t="str">
        <f>IF($B755="", "", IF(COUNTIF(BW755:$BY755, "")=BV$8, IF(W755="", "", W755), ""))</f>
        <v/>
      </c>
      <c r="BW755" s="61" t="str">
        <f>IF($B755="", "", IF(COUNTIF(BX755:$BY755, "")=BW$8, IF(X755="", "", X755), ""))</f>
        <v/>
      </c>
      <c r="BX755" s="61" t="str">
        <f>IF($B755="", "", IF(COUNTIF(BY755:$BY755, "")=BX$8, IF(Y755="", "", Y755), ""))</f>
        <v/>
      </c>
      <c r="BY755" s="50" t="str">
        <f t="shared" si="311"/>
        <v/>
      </c>
      <c r="CA755" s="6" t="str">
        <f t="shared" si="312"/>
        <v/>
      </c>
      <c r="CB755" s="6" t="str">
        <f>IF(CA755="", "", RANK(CA755, $CA$9:$CA$2508, 0)+COUNTIF($CA$9:CA755, CA755)-1)</f>
        <v/>
      </c>
    </row>
    <row r="756" spans="1:80" x14ac:dyDescent="0.25">
      <c r="A756" s="22"/>
      <c r="B756" s="121" t="str">
        <f>IF('Stock Details'!B755="", "", 'Stock Details'!B755)</f>
        <v/>
      </c>
      <c r="C756" s="22"/>
      <c r="D756" s="130"/>
      <c r="E756" s="122"/>
      <c r="F756" s="131"/>
      <c r="G756" s="22"/>
      <c r="H756" s="130" t="str">
        <f t="shared" si="297"/>
        <v/>
      </c>
      <c r="I756" s="122"/>
      <c r="J756" s="131"/>
      <c r="K756" s="22"/>
      <c r="L756" s="130" t="str">
        <f t="shared" si="298"/>
        <v/>
      </c>
      <c r="M756" s="122"/>
      <c r="N756" s="131"/>
      <c r="O756" s="22"/>
      <c r="P756" s="130" t="str">
        <f t="shared" si="299"/>
        <v/>
      </c>
      <c r="Q756" s="122"/>
      <c r="R756" s="131"/>
      <c r="S756" s="22"/>
      <c r="T756" s="130" t="str">
        <f t="shared" si="300"/>
        <v/>
      </c>
      <c r="U756" s="122"/>
      <c r="V756" s="131"/>
      <c r="W756" s="22"/>
      <c r="X756" s="130" t="str">
        <f t="shared" si="301"/>
        <v/>
      </c>
      <c r="Y756" s="122"/>
      <c r="Z756" s="131"/>
      <c r="AA756" s="22"/>
      <c r="AC756" s="6" t="str">
        <f t="shared" si="302"/>
        <v/>
      </c>
      <c r="AE756" s="6" t="str">
        <f t="shared" si="303"/>
        <v/>
      </c>
      <c r="AF756" s="6" t="str">
        <f t="shared" si="304"/>
        <v/>
      </c>
      <c r="AG756" s="6" t="str">
        <f t="shared" si="305"/>
        <v/>
      </c>
      <c r="AH756" s="6" t="str">
        <f t="shared" si="306"/>
        <v/>
      </c>
      <c r="AI756" s="6" t="str">
        <f t="shared" si="307"/>
        <v/>
      </c>
      <c r="AJ756" s="6" t="str">
        <f t="shared" si="308"/>
        <v/>
      </c>
      <c r="AL756" s="9" t="str">
        <f>IF('Stock Details'!F755="", "", 'Stock Details'!F755)</f>
        <v/>
      </c>
      <c r="AM756" s="9" t="str">
        <f>IF('Stock Details'!G755="", "", 'Stock Details'!G755)</f>
        <v/>
      </c>
      <c r="AO756" s="59" t="str">
        <f t="shared" si="309"/>
        <v/>
      </c>
      <c r="AP756" s="59" t="str">
        <f t="shared" si="313"/>
        <v/>
      </c>
      <c r="AQ756" s="59" t="str">
        <f t="shared" si="314"/>
        <v/>
      </c>
      <c r="AR756" s="59" t="str">
        <f t="shared" si="315"/>
        <v/>
      </c>
      <c r="AS756" s="59" t="str">
        <f t="shared" si="316"/>
        <v/>
      </c>
      <c r="AT756" s="59" t="str">
        <f t="shared" si="317"/>
        <v/>
      </c>
      <c r="AV756" s="59" t="str">
        <f t="shared" si="310"/>
        <v/>
      </c>
      <c r="AW756" s="59" t="str">
        <f t="shared" si="292"/>
        <v/>
      </c>
      <c r="AX756" s="59" t="str">
        <f t="shared" si="293"/>
        <v/>
      </c>
      <c r="AY756" s="59" t="str">
        <f t="shared" si="294"/>
        <v/>
      </c>
      <c r="AZ756" s="59" t="str">
        <f t="shared" si="295"/>
        <v/>
      </c>
      <c r="BA756" s="59" t="str">
        <f t="shared" si="296"/>
        <v/>
      </c>
      <c r="BC756" s="49" t="str">
        <f>IF($B756="", "", IF(COUNTIF(BD756:$BY756, "")=BC$8, IF(D756="", "", D756), ""))</f>
        <v/>
      </c>
      <c r="BD756" s="61" t="str">
        <f>IF($B756="", "", IF(COUNTIF(BE756:$BY756, "")=BD$8, IF(E756="", "", E756), ""))</f>
        <v/>
      </c>
      <c r="BE756" s="61" t="str">
        <f>IF($B756="", "", IF(COUNTIF(BF756:$BY756, "")=BE$8, IF(F756="", "", F756), ""))</f>
        <v/>
      </c>
      <c r="BF756" s="61" t="str">
        <f>IF($B756="", "", IF(COUNTIF(BG756:$BY756, "")=BF$8, IF(G756="", "", G756), ""))</f>
        <v/>
      </c>
      <c r="BG756" s="61" t="str">
        <f>IF($B756="", "", IF(COUNTIF(BH756:$BY756, "")=BG$8, IF(H756="", "", H756), ""))</f>
        <v/>
      </c>
      <c r="BH756" s="61" t="str">
        <f>IF($B756="", "", IF(COUNTIF(BI756:$BY756, "")=BH$8, IF(I756="", "", I756), ""))</f>
        <v/>
      </c>
      <c r="BI756" s="61" t="str">
        <f>IF($B756="", "", IF(COUNTIF(BJ756:$BY756, "")=BI$8, IF(J756="", "", J756), ""))</f>
        <v/>
      </c>
      <c r="BJ756" s="61" t="str">
        <f>IF($B756="", "", IF(COUNTIF(BK756:$BY756, "")=BJ$8, IF(K756="", "", K756), ""))</f>
        <v/>
      </c>
      <c r="BK756" s="61" t="str">
        <f>IF($B756="", "", IF(COUNTIF(BL756:$BY756, "")=BK$8, IF(L756="", "", L756), ""))</f>
        <v/>
      </c>
      <c r="BL756" s="61" t="str">
        <f>IF($B756="", "", IF(COUNTIF(BM756:$BY756, "")=BL$8, IF(M756="", "", M756), ""))</f>
        <v/>
      </c>
      <c r="BM756" s="61" t="str">
        <f>IF($B756="", "", IF(COUNTIF(BN756:$BY756, "")=BM$8, IF(N756="", "", N756), ""))</f>
        <v/>
      </c>
      <c r="BN756" s="61" t="str">
        <f>IF($B756="", "", IF(COUNTIF(BO756:$BY756, "")=BN$8, IF(O756="", "", O756), ""))</f>
        <v/>
      </c>
      <c r="BO756" s="61" t="str">
        <f>IF($B756="", "", IF(COUNTIF(BP756:$BY756, "")=BO$8, IF(P756="", "", P756), ""))</f>
        <v/>
      </c>
      <c r="BP756" s="61" t="str">
        <f>IF($B756="", "", IF(COUNTIF(BQ756:$BY756, "")=BP$8, IF(Q756="", "", Q756), ""))</f>
        <v/>
      </c>
      <c r="BQ756" s="61" t="str">
        <f>IF($B756="", "", IF(COUNTIF(BR756:$BY756, "")=BQ$8, IF(R756="", "", R756), ""))</f>
        <v/>
      </c>
      <c r="BR756" s="61" t="str">
        <f>IF($B756="", "", IF(COUNTIF(BS756:$BY756, "")=BR$8, IF(S756="", "", S756), ""))</f>
        <v/>
      </c>
      <c r="BS756" s="61" t="str">
        <f>IF($B756="", "", IF(COUNTIF(BT756:$BY756, "")=BS$8, IF(T756="", "", T756), ""))</f>
        <v/>
      </c>
      <c r="BT756" s="61" t="str">
        <f>IF($B756="", "", IF(COUNTIF(BU756:$BY756, "")=BT$8, IF(U756="", "", U756), ""))</f>
        <v/>
      </c>
      <c r="BU756" s="61" t="str">
        <f>IF($B756="", "", IF(COUNTIF(BV756:$BY756, "")=BU$8, IF(V756="", "", V756), ""))</f>
        <v/>
      </c>
      <c r="BV756" s="61" t="str">
        <f>IF($B756="", "", IF(COUNTIF(BW756:$BY756, "")=BV$8, IF(W756="", "", W756), ""))</f>
        <v/>
      </c>
      <c r="BW756" s="61" t="str">
        <f>IF($B756="", "", IF(COUNTIF(BX756:$BY756, "")=BW$8, IF(X756="", "", X756), ""))</f>
        <v/>
      </c>
      <c r="BX756" s="61" t="str">
        <f>IF($B756="", "", IF(COUNTIF(BY756:$BY756, "")=BX$8, IF(Y756="", "", Y756), ""))</f>
        <v/>
      </c>
      <c r="BY756" s="50" t="str">
        <f t="shared" si="311"/>
        <v/>
      </c>
      <c r="CA756" s="6" t="str">
        <f t="shared" si="312"/>
        <v/>
      </c>
      <c r="CB756" s="6" t="str">
        <f>IF(CA756="", "", RANK(CA756, $CA$9:$CA$2508, 0)+COUNTIF($CA$9:CA756, CA756)-1)</f>
        <v/>
      </c>
    </row>
    <row r="757" spans="1:80" x14ac:dyDescent="0.25">
      <c r="A757" s="22"/>
      <c r="B757" s="121" t="str">
        <f>IF('Stock Details'!B756="", "", 'Stock Details'!B756)</f>
        <v/>
      </c>
      <c r="C757" s="22"/>
      <c r="D757" s="130"/>
      <c r="E757" s="122"/>
      <c r="F757" s="131"/>
      <c r="G757" s="22"/>
      <c r="H757" s="130" t="str">
        <f t="shared" si="297"/>
        <v/>
      </c>
      <c r="I757" s="122"/>
      <c r="J757" s="131"/>
      <c r="K757" s="22"/>
      <c r="L757" s="130" t="str">
        <f t="shared" si="298"/>
        <v/>
      </c>
      <c r="M757" s="122"/>
      <c r="N757" s="131"/>
      <c r="O757" s="22"/>
      <c r="P757" s="130" t="str">
        <f t="shared" si="299"/>
        <v/>
      </c>
      <c r="Q757" s="122"/>
      <c r="R757" s="131"/>
      <c r="S757" s="22"/>
      <c r="T757" s="130" t="str">
        <f t="shared" si="300"/>
        <v/>
      </c>
      <c r="U757" s="122"/>
      <c r="V757" s="131"/>
      <c r="W757" s="22"/>
      <c r="X757" s="130" t="str">
        <f t="shared" si="301"/>
        <v/>
      </c>
      <c r="Y757" s="122"/>
      <c r="Z757" s="131"/>
      <c r="AA757" s="22"/>
      <c r="AC757" s="6" t="str">
        <f t="shared" si="302"/>
        <v/>
      </c>
      <c r="AE757" s="6" t="str">
        <f t="shared" si="303"/>
        <v/>
      </c>
      <c r="AF757" s="6" t="str">
        <f t="shared" si="304"/>
        <v/>
      </c>
      <c r="AG757" s="6" t="str">
        <f t="shared" si="305"/>
        <v/>
      </c>
      <c r="AH757" s="6" t="str">
        <f t="shared" si="306"/>
        <v/>
      </c>
      <c r="AI757" s="6" t="str">
        <f t="shared" si="307"/>
        <v/>
      </c>
      <c r="AJ757" s="6" t="str">
        <f t="shared" si="308"/>
        <v/>
      </c>
      <c r="AL757" s="9" t="str">
        <f>IF('Stock Details'!F756="", "", 'Stock Details'!F756)</f>
        <v/>
      </c>
      <c r="AM757" s="9" t="str">
        <f>IF('Stock Details'!G756="", "", 'Stock Details'!G756)</f>
        <v/>
      </c>
      <c r="AO757" s="59" t="str">
        <f t="shared" si="309"/>
        <v/>
      </c>
      <c r="AP757" s="59" t="str">
        <f t="shared" si="313"/>
        <v/>
      </c>
      <c r="AQ757" s="59" t="str">
        <f t="shared" si="314"/>
        <v/>
      </c>
      <c r="AR757" s="59" t="str">
        <f t="shared" si="315"/>
        <v/>
      </c>
      <c r="AS757" s="59" t="str">
        <f t="shared" si="316"/>
        <v/>
      </c>
      <c r="AT757" s="59" t="str">
        <f t="shared" si="317"/>
        <v/>
      </c>
      <c r="AV757" s="59" t="str">
        <f t="shared" si="310"/>
        <v/>
      </c>
      <c r="AW757" s="59" t="str">
        <f t="shared" si="292"/>
        <v/>
      </c>
      <c r="AX757" s="59" t="str">
        <f t="shared" si="293"/>
        <v/>
      </c>
      <c r="AY757" s="59" t="str">
        <f t="shared" si="294"/>
        <v/>
      </c>
      <c r="AZ757" s="59" t="str">
        <f t="shared" si="295"/>
        <v/>
      </c>
      <c r="BA757" s="59" t="str">
        <f t="shared" si="296"/>
        <v/>
      </c>
      <c r="BC757" s="49" t="str">
        <f>IF($B757="", "", IF(COUNTIF(BD757:$BY757, "")=BC$8, IF(D757="", "", D757), ""))</f>
        <v/>
      </c>
      <c r="BD757" s="61" t="str">
        <f>IF($B757="", "", IF(COUNTIF(BE757:$BY757, "")=BD$8, IF(E757="", "", E757), ""))</f>
        <v/>
      </c>
      <c r="BE757" s="61" t="str">
        <f>IF($B757="", "", IF(COUNTIF(BF757:$BY757, "")=BE$8, IF(F757="", "", F757), ""))</f>
        <v/>
      </c>
      <c r="BF757" s="61" t="str">
        <f>IF($B757="", "", IF(COUNTIF(BG757:$BY757, "")=BF$8, IF(G757="", "", G757), ""))</f>
        <v/>
      </c>
      <c r="BG757" s="61" t="str">
        <f>IF($B757="", "", IF(COUNTIF(BH757:$BY757, "")=BG$8, IF(H757="", "", H757), ""))</f>
        <v/>
      </c>
      <c r="BH757" s="61" t="str">
        <f>IF($B757="", "", IF(COUNTIF(BI757:$BY757, "")=BH$8, IF(I757="", "", I757), ""))</f>
        <v/>
      </c>
      <c r="BI757" s="61" t="str">
        <f>IF($B757="", "", IF(COUNTIF(BJ757:$BY757, "")=BI$8, IF(J757="", "", J757), ""))</f>
        <v/>
      </c>
      <c r="BJ757" s="61" t="str">
        <f>IF($B757="", "", IF(COUNTIF(BK757:$BY757, "")=BJ$8, IF(K757="", "", K757), ""))</f>
        <v/>
      </c>
      <c r="BK757" s="61" t="str">
        <f>IF($B757="", "", IF(COUNTIF(BL757:$BY757, "")=BK$8, IF(L757="", "", L757), ""))</f>
        <v/>
      </c>
      <c r="BL757" s="61" t="str">
        <f>IF($B757="", "", IF(COUNTIF(BM757:$BY757, "")=BL$8, IF(M757="", "", M757), ""))</f>
        <v/>
      </c>
      <c r="BM757" s="61" t="str">
        <f>IF($B757="", "", IF(COUNTIF(BN757:$BY757, "")=BM$8, IF(N757="", "", N757), ""))</f>
        <v/>
      </c>
      <c r="BN757" s="61" t="str">
        <f>IF($B757="", "", IF(COUNTIF(BO757:$BY757, "")=BN$8, IF(O757="", "", O757), ""))</f>
        <v/>
      </c>
      <c r="BO757" s="61" t="str">
        <f>IF($B757="", "", IF(COUNTIF(BP757:$BY757, "")=BO$8, IF(P757="", "", P757), ""))</f>
        <v/>
      </c>
      <c r="BP757" s="61" t="str">
        <f>IF($B757="", "", IF(COUNTIF(BQ757:$BY757, "")=BP$8, IF(Q757="", "", Q757), ""))</f>
        <v/>
      </c>
      <c r="BQ757" s="61" t="str">
        <f>IF($B757="", "", IF(COUNTIF(BR757:$BY757, "")=BQ$8, IF(R757="", "", R757), ""))</f>
        <v/>
      </c>
      <c r="BR757" s="61" t="str">
        <f>IF($B757="", "", IF(COUNTIF(BS757:$BY757, "")=BR$8, IF(S757="", "", S757), ""))</f>
        <v/>
      </c>
      <c r="BS757" s="61" t="str">
        <f>IF($B757="", "", IF(COUNTIF(BT757:$BY757, "")=BS$8, IF(T757="", "", T757), ""))</f>
        <v/>
      </c>
      <c r="BT757" s="61" t="str">
        <f>IF($B757="", "", IF(COUNTIF(BU757:$BY757, "")=BT$8, IF(U757="", "", U757), ""))</f>
        <v/>
      </c>
      <c r="BU757" s="61" t="str">
        <f>IF($B757="", "", IF(COUNTIF(BV757:$BY757, "")=BU$8, IF(V757="", "", V757), ""))</f>
        <v/>
      </c>
      <c r="BV757" s="61" t="str">
        <f>IF($B757="", "", IF(COUNTIF(BW757:$BY757, "")=BV$8, IF(W757="", "", W757), ""))</f>
        <v/>
      </c>
      <c r="BW757" s="61" t="str">
        <f>IF($B757="", "", IF(COUNTIF(BX757:$BY757, "")=BW$8, IF(X757="", "", X757), ""))</f>
        <v/>
      </c>
      <c r="BX757" s="61" t="str">
        <f>IF($B757="", "", IF(COUNTIF(BY757:$BY757, "")=BX$8, IF(Y757="", "", Y757), ""))</f>
        <v/>
      </c>
      <c r="BY757" s="50" t="str">
        <f t="shared" si="311"/>
        <v/>
      </c>
      <c r="CA757" s="6" t="str">
        <f t="shared" si="312"/>
        <v/>
      </c>
      <c r="CB757" s="6" t="str">
        <f>IF(CA757="", "", RANK(CA757, $CA$9:$CA$2508, 0)+COUNTIF($CA$9:CA757, CA757)-1)</f>
        <v/>
      </c>
    </row>
    <row r="758" spans="1:80" x14ac:dyDescent="0.25">
      <c r="A758" s="22"/>
      <c r="B758" s="121" t="str">
        <f>IF('Stock Details'!B757="", "", 'Stock Details'!B757)</f>
        <v/>
      </c>
      <c r="C758" s="22"/>
      <c r="D758" s="130"/>
      <c r="E758" s="122"/>
      <c r="F758" s="131"/>
      <c r="G758" s="22"/>
      <c r="H758" s="130" t="str">
        <f t="shared" si="297"/>
        <v/>
      </c>
      <c r="I758" s="122"/>
      <c r="J758" s="131"/>
      <c r="K758" s="22"/>
      <c r="L758" s="130" t="str">
        <f t="shared" si="298"/>
        <v/>
      </c>
      <c r="M758" s="122"/>
      <c r="N758" s="131"/>
      <c r="O758" s="22"/>
      <c r="P758" s="130" t="str">
        <f t="shared" si="299"/>
        <v/>
      </c>
      <c r="Q758" s="122"/>
      <c r="R758" s="131"/>
      <c r="S758" s="22"/>
      <c r="T758" s="130" t="str">
        <f t="shared" si="300"/>
        <v/>
      </c>
      <c r="U758" s="122"/>
      <c r="V758" s="131"/>
      <c r="W758" s="22"/>
      <c r="X758" s="130" t="str">
        <f t="shared" si="301"/>
        <v/>
      </c>
      <c r="Y758" s="122"/>
      <c r="Z758" s="131"/>
      <c r="AA758" s="22"/>
      <c r="AC758" s="6" t="str">
        <f t="shared" si="302"/>
        <v/>
      </c>
      <c r="AE758" s="6" t="str">
        <f t="shared" si="303"/>
        <v/>
      </c>
      <c r="AF758" s="6" t="str">
        <f t="shared" si="304"/>
        <v/>
      </c>
      <c r="AG758" s="6" t="str">
        <f t="shared" si="305"/>
        <v/>
      </c>
      <c r="AH758" s="6" t="str">
        <f t="shared" si="306"/>
        <v/>
      </c>
      <c r="AI758" s="6" t="str">
        <f t="shared" si="307"/>
        <v/>
      </c>
      <c r="AJ758" s="6" t="str">
        <f t="shared" si="308"/>
        <v/>
      </c>
      <c r="AL758" s="9" t="str">
        <f>IF('Stock Details'!F757="", "", 'Stock Details'!F757)</f>
        <v/>
      </c>
      <c r="AM758" s="9" t="str">
        <f>IF('Stock Details'!G757="", "", 'Stock Details'!G757)</f>
        <v/>
      </c>
      <c r="AO758" s="59" t="str">
        <f t="shared" si="309"/>
        <v/>
      </c>
      <c r="AP758" s="59" t="str">
        <f t="shared" si="313"/>
        <v/>
      </c>
      <c r="AQ758" s="59" t="str">
        <f t="shared" si="314"/>
        <v/>
      </c>
      <c r="AR758" s="59" t="str">
        <f t="shared" si="315"/>
        <v/>
      </c>
      <c r="AS758" s="59" t="str">
        <f t="shared" si="316"/>
        <v/>
      </c>
      <c r="AT758" s="59" t="str">
        <f t="shared" si="317"/>
        <v/>
      </c>
      <c r="AV758" s="59" t="str">
        <f t="shared" si="310"/>
        <v/>
      </c>
      <c r="AW758" s="59" t="str">
        <f t="shared" si="292"/>
        <v/>
      </c>
      <c r="AX758" s="59" t="str">
        <f t="shared" si="293"/>
        <v/>
      </c>
      <c r="AY758" s="59" t="str">
        <f t="shared" si="294"/>
        <v/>
      </c>
      <c r="AZ758" s="59" t="str">
        <f t="shared" si="295"/>
        <v/>
      </c>
      <c r="BA758" s="59" t="str">
        <f t="shared" si="296"/>
        <v/>
      </c>
      <c r="BC758" s="49" t="str">
        <f>IF($B758="", "", IF(COUNTIF(BD758:$BY758, "")=BC$8, IF(D758="", "", D758), ""))</f>
        <v/>
      </c>
      <c r="BD758" s="61" t="str">
        <f>IF($B758="", "", IF(COUNTIF(BE758:$BY758, "")=BD$8, IF(E758="", "", E758), ""))</f>
        <v/>
      </c>
      <c r="BE758" s="61" t="str">
        <f>IF($B758="", "", IF(COUNTIF(BF758:$BY758, "")=BE$8, IF(F758="", "", F758), ""))</f>
        <v/>
      </c>
      <c r="BF758" s="61" t="str">
        <f>IF($B758="", "", IF(COUNTIF(BG758:$BY758, "")=BF$8, IF(G758="", "", G758), ""))</f>
        <v/>
      </c>
      <c r="BG758" s="61" t="str">
        <f>IF($B758="", "", IF(COUNTIF(BH758:$BY758, "")=BG$8, IF(H758="", "", H758), ""))</f>
        <v/>
      </c>
      <c r="BH758" s="61" t="str">
        <f>IF($B758="", "", IF(COUNTIF(BI758:$BY758, "")=BH$8, IF(I758="", "", I758), ""))</f>
        <v/>
      </c>
      <c r="BI758" s="61" t="str">
        <f>IF($B758="", "", IF(COUNTIF(BJ758:$BY758, "")=BI$8, IF(J758="", "", J758), ""))</f>
        <v/>
      </c>
      <c r="BJ758" s="61" t="str">
        <f>IF($B758="", "", IF(COUNTIF(BK758:$BY758, "")=BJ$8, IF(K758="", "", K758), ""))</f>
        <v/>
      </c>
      <c r="BK758" s="61" t="str">
        <f>IF($B758="", "", IF(COUNTIF(BL758:$BY758, "")=BK$8, IF(L758="", "", L758), ""))</f>
        <v/>
      </c>
      <c r="BL758" s="61" t="str">
        <f>IF($B758="", "", IF(COUNTIF(BM758:$BY758, "")=BL$8, IF(M758="", "", M758), ""))</f>
        <v/>
      </c>
      <c r="BM758" s="61" t="str">
        <f>IF($B758="", "", IF(COUNTIF(BN758:$BY758, "")=BM$8, IF(N758="", "", N758), ""))</f>
        <v/>
      </c>
      <c r="BN758" s="61" t="str">
        <f>IF($B758="", "", IF(COUNTIF(BO758:$BY758, "")=BN$8, IF(O758="", "", O758), ""))</f>
        <v/>
      </c>
      <c r="BO758" s="61" t="str">
        <f>IF($B758="", "", IF(COUNTIF(BP758:$BY758, "")=BO$8, IF(P758="", "", P758), ""))</f>
        <v/>
      </c>
      <c r="BP758" s="61" t="str">
        <f>IF($B758="", "", IF(COUNTIF(BQ758:$BY758, "")=BP$8, IF(Q758="", "", Q758), ""))</f>
        <v/>
      </c>
      <c r="BQ758" s="61" t="str">
        <f>IF($B758="", "", IF(COUNTIF(BR758:$BY758, "")=BQ$8, IF(R758="", "", R758), ""))</f>
        <v/>
      </c>
      <c r="BR758" s="61" t="str">
        <f>IF($B758="", "", IF(COUNTIF(BS758:$BY758, "")=BR$8, IF(S758="", "", S758), ""))</f>
        <v/>
      </c>
      <c r="BS758" s="61" t="str">
        <f>IF($B758="", "", IF(COUNTIF(BT758:$BY758, "")=BS$8, IF(T758="", "", T758), ""))</f>
        <v/>
      </c>
      <c r="BT758" s="61" t="str">
        <f>IF($B758="", "", IF(COUNTIF(BU758:$BY758, "")=BT$8, IF(U758="", "", U758), ""))</f>
        <v/>
      </c>
      <c r="BU758" s="61" t="str">
        <f>IF($B758="", "", IF(COUNTIF(BV758:$BY758, "")=BU$8, IF(V758="", "", V758), ""))</f>
        <v/>
      </c>
      <c r="BV758" s="61" t="str">
        <f>IF($B758="", "", IF(COUNTIF(BW758:$BY758, "")=BV$8, IF(W758="", "", W758), ""))</f>
        <v/>
      </c>
      <c r="BW758" s="61" t="str">
        <f>IF($B758="", "", IF(COUNTIF(BX758:$BY758, "")=BW$8, IF(X758="", "", X758), ""))</f>
        <v/>
      </c>
      <c r="BX758" s="61" t="str">
        <f>IF($B758="", "", IF(COUNTIF(BY758:$BY758, "")=BX$8, IF(Y758="", "", Y758), ""))</f>
        <v/>
      </c>
      <c r="BY758" s="50" t="str">
        <f t="shared" si="311"/>
        <v/>
      </c>
      <c r="CA758" s="6" t="str">
        <f t="shared" si="312"/>
        <v/>
      </c>
      <c r="CB758" s="6" t="str">
        <f>IF(CA758="", "", RANK(CA758, $CA$9:$CA$2508, 0)+COUNTIF($CA$9:CA758, CA758)-1)</f>
        <v/>
      </c>
    </row>
    <row r="759" spans="1:80" x14ac:dyDescent="0.25">
      <c r="A759" s="22"/>
      <c r="B759" s="121" t="str">
        <f>IF('Stock Details'!B758="", "", 'Stock Details'!B758)</f>
        <v/>
      </c>
      <c r="C759" s="22"/>
      <c r="D759" s="130"/>
      <c r="E759" s="122"/>
      <c r="F759" s="131"/>
      <c r="G759" s="22"/>
      <c r="H759" s="130" t="str">
        <f t="shared" si="297"/>
        <v/>
      </c>
      <c r="I759" s="122"/>
      <c r="J759" s="131"/>
      <c r="K759" s="22"/>
      <c r="L759" s="130" t="str">
        <f t="shared" si="298"/>
        <v/>
      </c>
      <c r="M759" s="122"/>
      <c r="N759" s="131"/>
      <c r="O759" s="22"/>
      <c r="P759" s="130" t="str">
        <f t="shared" si="299"/>
        <v/>
      </c>
      <c r="Q759" s="122"/>
      <c r="R759" s="131"/>
      <c r="S759" s="22"/>
      <c r="T759" s="130" t="str">
        <f t="shared" si="300"/>
        <v/>
      </c>
      <c r="U759" s="122"/>
      <c r="V759" s="131"/>
      <c r="W759" s="22"/>
      <c r="X759" s="130" t="str">
        <f t="shared" si="301"/>
        <v/>
      </c>
      <c r="Y759" s="122"/>
      <c r="Z759" s="131"/>
      <c r="AA759" s="22"/>
      <c r="AC759" s="6" t="str">
        <f t="shared" si="302"/>
        <v/>
      </c>
      <c r="AE759" s="6" t="str">
        <f t="shared" si="303"/>
        <v/>
      </c>
      <c r="AF759" s="6" t="str">
        <f t="shared" si="304"/>
        <v/>
      </c>
      <c r="AG759" s="6" t="str">
        <f t="shared" si="305"/>
        <v/>
      </c>
      <c r="AH759" s="6" t="str">
        <f t="shared" si="306"/>
        <v/>
      </c>
      <c r="AI759" s="6" t="str">
        <f t="shared" si="307"/>
        <v/>
      </c>
      <c r="AJ759" s="6" t="str">
        <f t="shared" si="308"/>
        <v/>
      </c>
      <c r="AL759" s="9" t="str">
        <f>IF('Stock Details'!F758="", "", 'Stock Details'!F758)</f>
        <v/>
      </c>
      <c r="AM759" s="9" t="str">
        <f>IF('Stock Details'!G758="", "", 'Stock Details'!G758)</f>
        <v/>
      </c>
      <c r="AO759" s="59" t="str">
        <f t="shared" si="309"/>
        <v/>
      </c>
      <c r="AP759" s="59" t="str">
        <f t="shared" si="313"/>
        <v/>
      </c>
      <c r="AQ759" s="59" t="str">
        <f t="shared" si="314"/>
        <v/>
      </c>
      <c r="AR759" s="59" t="str">
        <f t="shared" si="315"/>
        <v/>
      </c>
      <c r="AS759" s="59" t="str">
        <f t="shared" si="316"/>
        <v/>
      </c>
      <c r="AT759" s="59" t="str">
        <f t="shared" si="317"/>
        <v/>
      </c>
      <c r="AV759" s="59" t="str">
        <f t="shared" si="310"/>
        <v/>
      </c>
      <c r="AW759" s="59" t="str">
        <f t="shared" si="292"/>
        <v/>
      </c>
      <c r="AX759" s="59" t="str">
        <f t="shared" si="293"/>
        <v/>
      </c>
      <c r="AY759" s="59" t="str">
        <f t="shared" si="294"/>
        <v/>
      </c>
      <c r="AZ759" s="59" t="str">
        <f t="shared" si="295"/>
        <v/>
      </c>
      <c r="BA759" s="59" t="str">
        <f t="shared" si="296"/>
        <v/>
      </c>
      <c r="BC759" s="49" t="str">
        <f>IF($B759="", "", IF(COUNTIF(BD759:$BY759, "")=BC$8, IF(D759="", "", D759), ""))</f>
        <v/>
      </c>
      <c r="BD759" s="61" t="str">
        <f>IF($B759="", "", IF(COUNTIF(BE759:$BY759, "")=BD$8, IF(E759="", "", E759), ""))</f>
        <v/>
      </c>
      <c r="BE759" s="61" t="str">
        <f>IF($B759="", "", IF(COUNTIF(BF759:$BY759, "")=BE$8, IF(F759="", "", F759), ""))</f>
        <v/>
      </c>
      <c r="BF759" s="61" t="str">
        <f>IF($B759="", "", IF(COUNTIF(BG759:$BY759, "")=BF$8, IF(G759="", "", G759), ""))</f>
        <v/>
      </c>
      <c r="BG759" s="61" t="str">
        <f>IF($B759="", "", IF(COUNTIF(BH759:$BY759, "")=BG$8, IF(H759="", "", H759), ""))</f>
        <v/>
      </c>
      <c r="BH759" s="61" t="str">
        <f>IF($B759="", "", IF(COUNTIF(BI759:$BY759, "")=BH$8, IF(I759="", "", I759), ""))</f>
        <v/>
      </c>
      <c r="BI759" s="61" t="str">
        <f>IF($B759="", "", IF(COUNTIF(BJ759:$BY759, "")=BI$8, IF(J759="", "", J759), ""))</f>
        <v/>
      </c>
      <c r="BJ759" s="61" t="str">
        <f>IF($B759="", "", IF(COUNTIF(BK759:$BY759, "")=BJ$8, IF(K759="", "", K759), ""))</f>
        <v/>
      </c>
      <c r="BK759" s="61" t="str">
        <f>IF($B759="", "", IF(COUNTIF(BL759:$BY759, "")=BK$8, IF(L759="", "", L759), ""))</f>
        <v/>
      </c>
      <c r="BL759" s="61" t="str">
        <f>IF($B759="", "", IF(COUNTIF(BM759:$BY759, "")=BL$8, IF(M759="", "", M759), ""))</f>
        <v/>
      </c>
      <c r="BM759" s="61" t="str">
        <f>IF($B759="", "", IF(COUNTIF(BN759:$BY759, "")=BM$8, IF(N759="", "", N759), ""))</f>
        <v/>
      </c>
      <c r="BN759" s="61" t="str">
        <f>IF($B759="", "", IF(COUNTIF(BO759:$BY759, "")=BN$8, IF(O759="", "", O759), ""))</f>
        <v/>
      </c>
      <c r="BO759" s="61" t="str">
        <f>IF($B759="", "", IF(COUNTIF(BP759:$BY759, "")=BO$8, IF(P759="", "", P759), ""))</f>
        <v/>
      </c>
      <c r="BP759" s="61" t="str">
        <f>IF($B759="", "", IF(COUNTIF(BQ759:$BY759, "")=BP$8, IF(Q759="", "", Q759), ""))</f>
        <v/>
      </c>
      <c r="BQ759" s="61" t="str">
        <f>IF($B759="", "", IF(COUNTIF(BR759:$BY759, "")=BQ$8, IF(R759="", "", R759), ""))</f>
        <v/>
      </c>
      <c r="BR759" s="61" t="str">
        <f>IF($B759="", "", IF(COUNTIF(BS759:$BY759, "")=BR$8, IF(S759="", "", S759), ""))</f>
        <v/>
      </c>
      <c r="BS759" s="61" t="str">
        <f>IF($B759="", "", IF(COUNTIF(BT759:$BY759, "")=BS$8, IF(T759="", "", T759), ""))</f>
        <v/>
      </c>
      <c r="BT759" s="61" t="str">
        <f>IF($B759="", "", IF(COUNTIF(BU759:$BY759, "")=BT$8, IF(U759="", "", U759), ""))</f>
        <v/>
      </c>
      <c r="BU759" s="61" t="str">
        <f>IF($B759="", "", IF(COUNTIF(BV759:$BY759, "")=BU$8, IF(V759="", "", V759), ""))</f>
        <v/>
      </c>
      <c r="BV759" s="61" t="str">
        <f>IF($B759="", "", IF(COUNTIF(BW759:$BY759, "")=BV$8, IF(W759="", "", W759), ""))</f>
        <v/>
      </c>
      <c r="BW759" s="61" t="str">
        <f>IF($B759="", "", IF(COUNTIF(BX759:$BY759, "")=BW$8, IF(X759="", "", X759), ""))</f>
        <v/>
      </c>
      <c r="BX759" s="61" t="str">
        <f>IF($B759="", "", IF(COUNTIF(BY759:$BY759, "")=BX$8, IF(Y759="", "", Y759), ""))</f>
        <v/>
      </c>
      <c r="BY759" s="50" t="str">
        <f t="shared" si="311"/>
        <v/>
      </c>
      <c r="CA759" s="6" t="str">
        <f t="shared" si="312"/>
        <v/>
      </c>
      <c r="CB759" s="6" t="str">
        <f>IF(CA759="", "", RANK(CA759, $CA$9:$CA$2508, 0)+COUNTIF($CA$9:CA759, CA759)-1)</f>
        <v/>
      </c>
    </row>
    <row r="760" spans="1:80" x14ac:dyDescent="0.25">
      <c r="A760" s="22"/>
      <c r="B760" s="121" t="str">
        <f>IF('Stock Details'!B759="", "", 'Stock Details'!B759)</f>
        <v/>
      </c>
      <c r="C760" s="22"/>
      <c r="D760" s="130"/>
      <c r="E760" s="122"/>
      <c r="F760" s="131"/>
      <c r="G760" s="22"/>
      <c r="H760" s="130" t="str">
        <f t="shared" si="297"/>
        <v/>
      </c>
      <c r="I760" s="122"/>
      <c r="J760" s="131"/>
      <c r="K760" s="22"/>
      <c r="L760" s="130" t="str">
        <f t="shared" si="298"/>
        <v/>
      </c>
      <c r="M760" s="122"/>
      <c r="N760" s="131"/>
      <c r="O760" s="22"/>
      <c r="P760" s="130" t="str">
        <f t="shared" si="299"/>
        <v/>
      </c>
      <c r="Q760" s="122"/>
      <c r="R760" s="131"/>
      <c r="S760" s="22"/>
      <c r="T760" s="130" t="str">
        <f t="shared" si="300"/>
        <v/>
      </c>
      <c r="U760" s="122"/>
      <c r="V760" s="131"/>
      <c r="W760" s="22"/>
      <c r="X760" s="130" t="str">
        <f t="shared" si="301"/>
        <v/>
      </c>
      <c r="Y760" s="122"/>
      <c r="Z760" s="131"/>
      <c r="AA760" s="22"/>
      <c r="AC760" s="6" t="str">
        <f t="shared" si="302"/>
        <v/>
      </c>
      <c r="AE760" s="6" t="str">
        <f t="shared" si="303"/>
        <v/>
      </c>
      <c r="AF760" s="6" t="str">
        <f t="shared" si="304"/>
        <v/>
      </c>
      <c r="AG760" s="6" t="str">
        <f t="shared" si="305"/>
        <v/>
      </c>
      <c r="AH760" s="6" t="str">
        <f t="shared" si="306"/>
        <v/>
      </c>
      <c r="AI760" s="6" t="str">
        <f t="shared" si="307"/>
        <v/>
      </c>
      <c r="AJ760" s="6" t="str">
        <f t="shared" si="308"/>
        <v/>
      </c>
      <c r="AL760" s="9" t="str">
        <f>IF('Stock Details'!F759="", "", 'Stock Details'!F759)</f>
        <v/>
      </c>
      <c r="AM760" s="9" t="str">
        <f>IF('Stock Details'!G759="", "", 'Stock Details'!G759)</f>
        <v/>
      </c>
      <c r="AO760" s="59" t="str">
        <f t="shared" si="309"/>
        <v/>
      </c>
      <c r="AP760" s="59" t="str">
        <f t="shared" si="313"/>
        <v/>
      </c>
      <c r="AQ760" s="59" t="str">
        <f t="shared" si="314"/>
        <v/>
      </c>
      <c r="AR760" s="59" t="str">
        <f t="shared" si="315"/>
        <v/>
      </c>
      <c r="AS760" s="59" t="str">
        <f t="shared" si="316"/>
        <v/>
      </c>
      <c r="AT760" s="59" t="str">
        <f t="shared" si="317"/>
        <v/>
      </c>
      <c r="AV760" s="59" t="str">
        <f t="shared" si="310"/>
        <v/>
      </c>
      <c r="AW760" s="59" t="str">
        <f t="shared" si="292"/>
        <v/>
      </c>
      <c r="AX760" s="59" t="str">
        <f t="shared" si="293"/>
        <v/>
      </c>
      <c r="AY760" s="59" t="str">
        <f t="shared" si="294"/>
        <v/>
      </c>
      <c r="AZ760" s="59" t="str">
        <f t="shared" si="295"/>
        <v/>
      </c>
      <c r="BA760" s="59" t="str">
        <f t="shared" si="296"/>
        <v/>
      </c>
      <c r="BC760" s="49" t="str">
        <f>IF($B760="", "", IF(COUNTIF(BD760:$BY760, "")=BC$8, IF(D760="", "", D760), ""))</f>
        <v/>
      </c>
      <c r="BD760" s="61" t="str">
        <f>IF($B760="", "", IF(COUNTIF(BE760:$BY760, "")=BD$8, IF(E760="", "", E760), ""))</f>
        <v/>
      </c>
      <c r="BE760" s="61" t="str">
        <f>IF($B760="", "", IF(COUNTIF(BF760:$BY760, "")=BE$8, IF(F760="", "", F760), ""))</f>
        <v/>
      </c>
      <c r="BF760" s="61" t="str">
        <f>IF($B760="", "", IF(COUNTIF(BG760:$BY760, "")=BF$8, IF(G760="", "", G760), ""))</f>
        <v/>
      </c>
      <c r="BG760" s="61" t="str">
        <f>IF($B760="", "", IF(COUNTIF(BH760:$BY760, "")=BG$8, IF(H760="", "", H760), ""))</f>
        <v/>
      </c>
      <c r="BH760" s="61" t="str">
        <f>IF($B760="", "", IF(COUNTIF(BI760:$BY760, "")=BH$8, IF(I760="", "", I760), ""))</f>
        <v/>
      </c>
      <c r="BI760" s="61" t="str">
        <f>IF($B760="", "", IF(COUNTIF(BJ760:$BY760, "")=BI$8, IF(J760="", "", J760), ""))</f>
        <v/>
      </c>
      <c r="BJ760" s="61" t="str">
        <f>IF($B760="", "", IF(COUNTIF(BK760:$BY760, "")=BJ$8, IF(K760="", "", K760), ""))</f>
        <v/>
      </c>
      <c r="BK760" s="61" t="str">
        <f>IF($B760="", "", IF(COUNTIF(BL760:$BY760, "")=BK$8, IF(L760="", "", L760), ""))</f>
        <v/>
      </c>
      <c r="BL760" s="61" t="str">
        <f>IF($B760="", "", IF(COUNTIF(BM760:$BY760, "")=BL$8, IF(M760="", "", M760), ""))</f>
        <v/>
      </c>
      <c r="BM760" s="61" t="str">
        <f>IF($B760="", "", IF(COUNTIF(BN760:$BY760, "")=BM$8, IF(N760="", "", N760), ""))</f>
        <v/>
      </c>
      <c r="BN760" s="61" t="str">
        <f>IF($B760="", "", IF(COUNTIF(BO760:$BY760, "")=BN$8, IF(O760="", "", O760), ""))</f>
        <v/>
      </c>
      <c r="BO760" s="61" t="str">
        <f>IF($B760="", "", IF(COUNTIF(BP760:$BY760, "")=BO$8, IF(P760="", "", P760), ""))</f>
        <v/>
      </c>
      <c r="BP760" s="61" t="str">
        <f>IF($B760="", "", IF(COUNTIF(BQ760:$BY760, "")=BP$8, IF(Q760="", "", Q760), ""))</f>
        <v/>
      </c>
      <c r="BQ760" s="61" t="str">
        <f>IF($B760="", "", IF(COUNTIF(BR760:$BY760, "")=BQ$8, IF(R760="", "", R760), ""))</f>
        <v/>
      </c>
      <c r="BR760" s="61" t="str">
        <f>IF($B760="", "", IF(COUNTIF(BS760:$BY760, "")=BR$8, IF(S760="", "", S760), ""))</f>
        <v/>
      </c>
      <c r="BS760" s="61" t="str">
        <f>IF($B760="", "", IF(COUNTIF(BT760:$BY760, "")=BS$8, IF(T760="", "", T760), ""))</f>
        <v/>
      </c>
      <c r="BT760" s="61" t="str">
        <f>IF($B760="", "", IF(COUNTIF(BU760:$BY760, "")=BT$8, IF(U760="", "", U760), ""))</f>
        <v/>
      </c>
      <c r="BU760" s="61" t="str">
        <f>IF($B760="", "", IF(COUNTIF(BV760:$BY760, "")=BU$8, IF(V760="", "", V760), ""))</f>
        <v/>
      </c>
      <c r="BV760" s="61" t="str">
        <f>IF($B760="", "", IF(COUNTIF(BW760:$BY760, "")=BV$8, IF(W760="", "", W760), ""))</f>
        <v/>
      </c>
      <c r="BW760" s="61" t="str">
        <f>IF($B760="", "", IF(COUNTIF(BX760:$BY760, "")=BW$8, IF(X760="", "", X760), ""))</f>
        <v/>
      </c>
      <c r="BX760" s="61" t="str">
        <f>IF($B760="", "", IF(COUNTIF(BY760:$BY760, "")=BX$8, IF(Y760="", "", Y760), ""))</f>
        <v/>
      </c>
      <c r="BY760" s="50" t="str">
        <f t="shared" si="311"/>
        <v/>
      </c>
      <c r="CA760" s="6" t="str">
        <f t="shared" si="312"/>
        <v/>
      </c>
      <c r="CB760" s="6" t="str">
        <f>IF(CA760="", "", RANK(CA760, $CA$9:$CA$2508, 0)+COUNTIF($CA$9:CA760, CA760)-1)</f>
        <v/>
      </c>
    </row>
    <row r="761" spans="1:80" x14ac:dyDescent="0.25">
      <c r="A761" s="22"/>
      <c r="B761" s="121" t="str">
        <f>IF('Stock Details'!B760="", "", 'Stock Details'!B760)</f>
        <v/>
      </c>
      <c r="C761" s="22"/>
      <c r="D761" s="130"/>
      <c r="E761" s="122"/>
      <c r="F761" s="131"/>
      <c r="G761" s="22"/>
      <c r="H761" s="130" t="str">
        <f t="shared" si="297"/>
        <v/>
      </c>
      <c r="I761" s="122"/>
      <c r="J761" s="131"/>
      <c r="K761" s="22"/>
      <c r="L761" s="130" t="str">
        <f t="shared" si="298"/>
        <v/>
      </c>
      <c r="M761" s="122"/>
      <c r="N761" s="131"/>
      <c r="O761" s="22"/>
      <c r="P761" s="130" t="str">
        <f t="shared" si="299"/>
        <v/>
      </c>
      <c r="Q761" s="122"/>
      <c r="R761" s="131"/>
      <c r="S761" s="22"/>
      <c r="T761" s="130" t="str">
        <f t="shared" si="300"/>
        <v/>
      </c>
      <c r="U761" s="122"/>
      <c r="V761" s="131"/>
      <c r="W761" s="22"/>
      <c r="X761" s="130" t="str">
        <f t="shared" si="301"/>
        <v/>
      </c>
      <c r="Y761" s="122"/>
      <c r="Z761" s="131"/>
      <c r="AA761" s="22"/>
      <c r="AC761" s="6" t="str">
        <f t="shared" si="302"/>
        <v/>
      </c>
      <c r="AE761" s="6" t="str">
        <f t="shared" si="303"/>
        <v/>
      </c>
      <c r="AF761" s="6" t="str">
        <f t="shared" si="304"/>
        <v/>
      </c>
      <c r="AG761" s="6" t="str">
        <f t="shared" si="305"/>
        <v/>
      </c>
      <c r="AH761" s="6" t="str">
        <f t="shared" si="306"/>
        <v/>
      </c>
      <c r="AI761" s="6" t="str">
        <f t="shared" si="307"/>
        <v/>
      </c>
      <c r="AJ761" s="6" t="str">
        <f t="shared" si="308"/>
        <v/>
      </c>
      <c r="AL761" s="9" t="str">
        <f>IF('Stock Details'!F760="", "", 'Stock Details'!F760)</f>
        <v/>
      </c>
      <c r="AM761" s="9" t="str">
        <f>IF('Stock Details'!G760="", "", 'Stock Details'!G760)</f>
        <v/>
      </c>
      <c r="AO761" s="59" t="str">
        <f t="shared" si="309"/>
        <v/>
      </c>
      <c r="AP761" s="59" t="str">
        <f t="shared" si="313"/>
        <v/>
      </c>
      <c r="AQ761" s="59" t="str">
        <f t="shared" si="314"/>
        <v/>
      </c>
      <c r="AR761" s="59" t="str">
        <f t="shared" si="315"/>
        <v/>
      </c>
      <c r="AS761" s="59" t="str">
        <f t="shared" si="316"/>
        <v/>
      </c>
      <c r="AT761" s="59" t="str">
        <f t="shared" si="317"/>
        <v/>
      </c>
      <c r="AV761" s="59" t="str">
        <f t="shared" si="310"/>
        <v/>
      </c>
      <c r="AW761" s="59" t="str">
        <f t="shared" si="292"/>
        <v/>
      </c>
      <c r="AX761" s="59" t="str">
        <f t="shared" si="293"/>
        <v/>
      </c>
      <c r="AY761" s="59" t="str">
        <f t="shared" si="294"/>
        <v/>
      </c>
      <c r="AZ761" s="59" t="str">
        <f t="shared" si="295"/>
        <v/>
      </c>
      <c r="BA761" s="59" t="str">
        <f t="shared" si="296"/>
        <v/>
      </c>
      <c r="BC761" s="49" t="str">
        <f>IF($B761="", "", IF(COUNTIF(BD761:$BY761, "")=BC$8, IF(D761="", "", D761), ""))</f>
        <v/>
      </c>
      <c r="BD761" s="61" t="str">
        <f>IF($B761="", "", IF(COUNTIF(BE761:$BY761, "")=BD$8, IF(E761="", "", E761), ""))</f>
        <v/>
      </c>
      <c r="BE761" s="61" t="str">
        <f>IF($B761="", "", IF(COUNTIF(BF761:$BY761, "")=BE$8, IF(F761="", "", F761), ""))</f>
        <v/>
      </c>
      <c r="BF761" s="61" t="str">
        <f>IF($B761="", "", IF(COUNTIF(BG761:$BY761, "")=BF$8, IF(G761="", "", G761), ""))</f>
        <v/>
      </c>
      <c r="BG761" s="61" t="str">
        <f>IF($B761="", "", IF(COUNTIF(BH761:$BY761, "")=BG$8, IF(H761="", "", H761), ""))</f>
        <v/>
      </c>
      <c r="BH761" s="61" t="str">
        <f>IF($B761="", "", IF(COUNTIF(BI761:$BY761, "")=BH$8, IF(I761="", "", I761), ""))</f>
        <v/>
      </c>
      <c r="BI761" s="61" t="str">
        <f>IF($B761="", "", IF(COUNTIF(BJ761:$BY761, "")=BI$8, IF(J761="", "", J761), ""))</f>
        <v/>
      </c>
      <c r="BJ761" s="61" t="str">
        <f>IF($B761="", "", IF(COUNTIF(BK761:$BY761, "")=BJ$8, IF(K761="", "", K761), ""))</f>
        <v/>
      </c>
      <c r="BK761" s="61" t="str">
        <f>IF($B761="", "", IF(COUNTIF(BL761:$BY761, "")=BK$8, IF(L761="", "", L761), ""))</f>
        <v/>
      </c>
      <c r="BL761" s="61" t="str">
        <f>IF($B761="", "", IF(COUNTIF(BM761:$BY761, "")=BL$8, IF(M761="", "", M761), ""))</f>
        <v/>
      </c>
      <c r="BM761" s="61" t="str">
        <f>IF($B761="", "", IF(COUNTIF(BN761:$BY761, "")=BM$8, IF(N761="", "", N761), ""))</f>
        <v/>
      </c>
      <c r="BN761" s="61" t="str">
        <f>IF($B761="", "", IF(COUNTIF(BO761:$BY761, "")=BN$8, IF(O761="", "", O761), ""))</f>
        <v/>
      </c>
      <c r="BO761" s="61" t="str">
        <f>IF($B761="", "", IF(COUNTIF(BP761:$BY761, "")=BO$8, IF(P761="", "", P761), ""))</f>
        <v/>
      </c>
      <c r="BP761" s="61" t="str">
        <f>IF($B761="", "", IF(COUNTIF(BQ761:$BY761, "")=BP$8, IF(Q761="", "", Q761), ""))</f>
        <v/>
      </c>
      <c r="BQ761" s="61" t="str">
        <f>IF($B761="", "", IF(COUNTIF(BR761:$BY761, "")=BQ$8, IF(R761="", "", R761), ""))</f>
        <v/>
      </c>
      <c r="BR761" s="61" t="str">
        <f>IF($B761="", "", IF(COUNTIF(BS761:$BY761, "")=BR$8, IF(S761="", "", S761), ""))</f>
        <v/>
      </c>
      <c r="BS761" s="61" t="str">
        <f>IF($B761="", "", IF(COUNTIF(BT761:$BY761, "")=BS$8, IF(T761="", "", T761), ""))</f>
        <v/>
      </c>
      <c r="BT761" s="61" t="str">
        <f>IF($B761="", "", IF(COUNTIF(BU761:$BY761, "")=BT$8, IF(U761="", "", U761), ""))</f>
        <v/>
      </c>
      <c r="BU761" s="61" t="str">
        <f>IF($B761="", "", IF(COUNTIF(BV761:$BY761, "")=BU$8, IF(V761="", "", V761), ""))</f>
        <v/>
      </c>
      <c r="BV761" s="61" t="str">
        <f>IF($B761="", "", IF(COUNTIF(BW761:$BY761, "")=BV$8, IF(W761="", "", W761), ""))</f>
        <v/>
      </c>
      <c r="BW761" s="61" t="str">
        <f>IF($B761="", "", IF(COUNTIF(BX761:$BY761, "")=BW$8, IF(X761="", "", X761), ""))</f>
        <v/>
      </c>
      <c r="BX761" s="61" t="str">
        <f>IF($B761="", "", IF(COUNTIF(BY761:$BY761, "")=BX$8, IF(Y761="", "", Y761), ""))</f>
        <v/>
      </c>
      <c r="BY761" s="50" t="str">
        <f t="shared" si="311"/>
        <v/>
      </c>
      <c r="CA761" s="6" t="str">
        <f t="shared" si="312"/>
        <v/>
      </c>
      <c r="CB761" s="6" t="str">
        <f>IF(CA761="", "", RANK(CA761, $CA$9:$CA$2508, 0)+COUNTIF($CA$9:CA761, CA761)-1)</f>
        <v/>
      </c>
    </row>
    <row r="762" spans="1:80" x14ac:dyDescent="0.25">
      <c r="A762" s="22"/>
      <c r="B762" s="121" t="str">
        <f>IF('Stock Details'!B761="", "", 'Stock Details'!B761)</f>
        <v/>
      </c>
      <c r="C762" s="22"/>
      <c r="D762" s="130"/>
      <c r="E762" s="122"/>
      <c r="F762" s="131"/>
      <c r="G762" s="22"/>
      <c r="H762" s="130" t="str">
        <f t="shared" si="297"/>
        <v/>
      </c>
      <c r="I762" s="122"/>
      <c r="J762" s="131"/>
      <c r="K762" s="22"/>
      <c r="L762" s="130" t="str">
        <f t="shared" si="298"/>
        <v/>
      </c>
      <c r="M762" s="122"/>
      <c r="N762" s="131"/>
      <c r="O762" s="22"/>
      <c r="P762" s="130" t="str">
        <f t="shared" si="299"/>
        <v/>
      </c>
      <c r="Q762" s="122"/>
      <c r="R762" s="131"/>
      <c r="S762" s="22"/>
      <c r="T762" s="130" t="str">
        <f t="shared" si="300"/>
        <v/>
      </c>
      <c r="U762" s="122"/>
      <c r="V762" s="131"/>
      <c r="W762" s="22"/>
      <c r="X762" s="130" t="str">
        <f t="shared" si="301"/>
        <v/>
      </c>
      <c r="Y762" s="122"/>
      <c r="Z762" s="131"/>
      <c r="AA762" s="22"/>
      <c r="AC762" s="6" t="str">
        <f t="shared" si="302"/>
        <v/>
      </c>
      <c r="AE762" s="6" t="str">
        <f t="shared" si="303"/>
        <v/>
      </c>
      <c r="AF762" s="6" t="str">
        <f t="shared" si="304"/>
        <v/>
      </c>
      <c r="AG762" s="6" t="str">
        <f t="shared" si="305"/>
        <v/>
      </c>
      <c r="AH762" s="6" t="str">
        <f t="shared" si="306"/>
        <v/>
      </c>
      <c r="AI762" s="6" t="str">
        <f t="shared" si="307"/>
        <v/>
      </c>
      <c r="AJ762" s="6" t="str">
        <f t="shared" si="308"/>
        <v/>
      </c>
      <c r="AL762" s="9" t="str">
        <f>IF('Stock Details'!F761="", "", 'Stock Details'!F761)</f>
        <v/>
      </c>
      <c r="AM762" s="9" t="str">
        <f>IF('Stock Details'!G761="", "", 'Stock Details'!G761)</f>
        <v/>
      </c>
      <c r="AO762" s="59" t="str">
        <f t="shared" si="309"/>
        <v/>
      </c>
      <c r="AP762" s="59" t="str">
        <f t="shared" si="313"/>
        <v/>
      </c>
      <c r="AQ762" s="59" t="str">
        <f t="shared" si="314"/>
        <v/>
      </c>
      <c r="AR762" s="59" t="str">
        <f t="shared" si="315"/>
        <v/>
      </c>
      <c r="AS762" s="59" t="str">
        <f t="shared" si="316"/>
        <v/>
      </c>
      <c r="AT762" s="59" t="str">
        <f t="shared" si="317"/>
        <v/>
      </c>
      <c r="AV762" s="59" t="str">
        <f t="shared" si="310"/>
        <v/>
      </c>
      <c r="AW762" s="59" t="str">
        <f t="shared" si="292"/>
        <v/>
      </c>
      <c r="AX762" s="59" t="str">
        <f t="shared" si="293"/>
        <v/>
      </c>
      <c r="AY762" s="59" t="str">
        <f t="shared" si="294"/>
        <v/>
      </c>
      <c r="AZ762" s="59" t="str">
        <f t="shared" si="295"/>
        <v/>
      </c>
      <c r="BA762" s="59" t="str">
        <f t="shared" si="296"/>
        <v/>
      </c>
      <c r="BC762" s="49" t="str">
        <f>IF($B762="", "", IF(COUNTIF(BD762:$BY762, "")=BC$8, IF(D762="", "", D762), ""))</f>
        <v/>
      </c>
      <c r="BD762" s="61" t="str">
        <f>IF($B762="", "", IF(COUNTIF(BE762:$BY762, "")=BD$8, IF(E762="", "", E762), ""))</f>
        <v/>
      </c>
      <c r="BE762" s="61" t="str">
        <f>IF($B762="", "", IF(COUNTIF(BF762:$BY762, "")=BE$8, IF(F762="", "", F762), ""))</f>
        <v/>
      </c>
      <c r="BF762" s="61" t="str">
        <f>IF($B762="", "", IF(COUNTIF(BG762:$BY762, "")=BF$8, IF(G762="", "", G762), ""))</f>
        <v/>
      </c>
      <c r="BG762" s="61" t="str">
        <f>IF($B762="", "", IF(COUNTIF(BH762:$BY762, "")=BG$8, IF(H762="", "", H762), ""))</f>
        <v/>
      </c>
      <c r="BH762" s="61" t="str">
        <f>IF($B762="", "", IF(COUNTIF(BI762:$BY762, "")=BH$8, IF(I762="", "", I762), ""))</f>
        <v/>
      </c>
      <c r="BI762" s="61" t="str">
        <f>IF($B762="", "", IF(COUNTIF(BJ762:$BY762, "")=BI$8, IF(J762="", "", J762), ""))</f>
        <v/>
      </c>
      <c r="BJ762" s="61" t="str">
        <f>IF($B762="", "", IF(COUNTIF(BK762:$BY762, "")=BJ$8, IF(K762="", "", K762), ""))</f>
        <v/>
      </c>
      <c r="BK762" s="61" t="str">
        <f>IF($B762="", "", IF(COUNTIF(BL762:$BY762, "")=BK$8, IF(L762="", "", L762), ""))</f>
        <v/>
      </c>
      <c r="BL762" s="61" t="str">
        <f>IF($B762="", "", IF(COUNTIF(BM762:$BY762, "")=BL$8, IF(M762="", "", M762), ""))</f>
        <v/>
      </c>
      <c r="BM762" s="61" t="str">
        <f>IF($B762="", "", IF(COUNTIF(BN762:$BY762, "")=BM$8, IF(N762="", "", N762), ""))</f>
        <v/>
      </c>
      <c r="BN762" s="61" t="str">
        <f>IF($B762="", "", IF(COUNTIF(BO762:$BY762, "")=BN$8, IF(O762="", "", O762), ""))</f>
        <v/>
      </c>
      <c r="BO762" s="61" t="str">
        <f>IF($B762="", "", IF(COUNTIF(BP762:$BY762, "")=BO$8, IF(P762="", "", P762), ""))</f>
        <v/>
      </c>
      <c r="BP762" s="61" t="str">
        <f>IF($B762="", "", IF(COUNTIF(BQ762:$BY762, "")=BP$8, IF(Q762="", "", Q762), ""))</f>
        <v/>
      </c>
      <c r="BQ762" s="61" t="str">
        <f>IF($B762="", "", IF(COUNTIF(BR762:$BY762, "")=BQ$8, IF(R762="", "", R762), ""))</f>
        <v/>
      </c>
      <c r="BR762" s="61" t="str">
        <f>IF($B762="", "", IF(COUNTIF(BS762:$BY762, "")=BR$8, IF(S762="", "", S762), ""))</f>
        <v/>
      </c>
      <c r="BS762" s="61" t="str">
        <f>IF($B762="", "", IF(COUNTIF(BT762:$BY762, "")=BS$8, IF(T762="", "", T762), ""))</f>
        <v/>
      </c>
      <c r="BT762" s="61" t="str">
        <f>IF($B762="", "", IF(COUNTIF(BU762:$BY762, "")=BT$8, IF(U762="", "", U762), ""))</f>
        <v/>
      </c>
      <c r="BU762" s="61" t="str">
        <f>IF($B762="", "", IF(COUNTIF(BV762:$BY762, "")=BU$8, IF(V762="", "", V762), ""))</f>
        <v/>
      </c>
      <c r="BV762" s="61" t="str">
        <f>IF($B762="", "", IF(COUNTIF(BW762:$BY762, "")=BV$8, IF(W762="", "", W762), ""))</f>
        <v/>
      </c>
      <c r="BW762" s="61" t="str">
        <f>IF($B762="", "", IF(COUNTIF(BX762:$BY762, "")=BW$8, IF(X762="", "", X762), ""))</f>
        <v/>
      </c>
      <c r="BX762" s="61" t="str">
        <f>IF($B762="", "", IF(COUNTIF(BY762:$BY762, "")=BX$8, IF(Y762="", "", Y762), ""))</f>
        <v/>
      </c>
      <c r="BY762" s="50" t="str">
        <f t="shared" si="311"/>
        <v/>
      </c>
      <c r="CA762" s="6" t="str">
        <f t="shared" si="312"/>
        <v/>
      </c>
      <c r="CB762" s="6" t="str">
        <f>IF(CA762="", "", RANK(CA762, $CA$9:$CA$2508, 0)+COUNTIF($CA$9:CA762, CA762)-1)</f>
        <v/>
      </c>
    </row>
    <row r="763" spans="1:80" x14ac:dyDescent="0.25">
      <c r="A763" s="22"/>
      <c r="B763" s="121" t="str">
        <f>IF('Stock Details'!B762="", "", 'Stock Details'!B762)</f>
        <v/>
      </c>
      <c r="C763" s="22"/>
      <c r="D763" s="130"/>
      <c r="E763" s="122"/>
      <c r="F763" s="131"/>
      <c r="G763" s="22"/>
      <c r="H763" s="130" t="str">
        <f t="shared" si="297"/>
        <v/>
      </c>
      <c r="I763" s="122"/>
      <c r="J763" s="131"/>
      <c r="K763" s="22"/>
      <c r="L763" s="130" t="str">
        <f t="shared" si="298"/>
        <v/>
      </c>
      <c r="M763" s="122"/>
      <c r="N763" s="131"/>
      <c r="O763" s="22"/>
      <c r="P763" s="130" t="str">
        <f t="shared" si="299"/>
        <v/>
      </c>
      <c r="Q763" s="122"/>
      <c r="R763" s="131"/>
      <c r="S763" s="22"/>
      <c r="T763" s="130" t="str">
        <f t="shared" si="300"/>
        <v/>
      </c>
      <c r="U763" s="122"/>
      <c r="V763" s="131"/>
      <c r="W763" s="22"/>
      <c r="X763" s="130" t="str">
        <f t="shared" si="301"/>
        <v/>
      </c>
      <c r="Y763" s="122"/>
      <c r="Z763" s="131"/>
      <c r="AA763" s="22"/>
      <c r="AC763" s="6" t="str">
        <f t="shared" si="302"/>
        <v/>
      </c>
      <c r="AE763" s="6" t="str">
        <f t="shared" si="303"/>
        <v/>
      </c>
      <c r="AF763" s="6" t="str">
        <f t="shared" si="304"/>
        <v/>
      </c>
      <c r="AG763" s="6" t="str">
        <f t="shared" si="305"/>
        <v/>
      </c>
      <c r="AH763" s="6" t="str">
        <f t="shared" si="306"/>
        <v/>
      </c>
      <c r="AI763" s="6" t="str">
        <f t="shared" si="307"/>
        <v/>
      </c>
      <c r="AJ763" s="6" t="str">
        <f t="shared" si="308"/>
        <v/>
      </c>
      <c r="AL763" s="9" t="str">
        <f>IF('Stock Details'!F762="", "", 'Stock Details'!F762)</f>
        <v/>
      </c>
      <c r="AM763" s="9" t="str">
        <f>IF('Stock Details'!G762="", "", 'Stock Details'!G762)</f>
        <v/>
      </c>
      <c r="AO763" s="59" t="str">
        <f t="shared" si="309"/>
        <v/>
      </c>
      <c r="AP763" s="59" t="str">
        <f t="shared" si="313"/>
        <v/>
      </c>
      <c r="AQ763" s="59" t="str">
        <f t="shared" si="314"/>
        <v/>
      </c>
      <c r="AR763" s="59" t="str">
        <f t="shared" si="315"/>
        <v/>
      </c>
      <c r="AS763" s="59" t="str">
        <f t="shared" si="316"/>
        <v/>
      </c>
      <c r="AT763" s="59" t="str">
        <f t="shared" si="317"/>
        <v/>
      </c>
      <c r="AV763" s="59" t="str">
        <f t="shared" si="310"/>
        <v/>
      </c>
      <c r="AW763" s="59" t="str">
        <f t="shared" si="292"/>
        <v/>
      </c>
      <c r="AX763" s="59" t="str">
        <f t="shared" si="293"/>
        <v/>
      </c>
      <c r="AY763" s="59" t="str">
        <f t="shared" si="294"/>
        <v/>
      </c>
      <c r="AZ763" s="59" t="str">
        <f t="shared" si="295"/>
        <v/>
      </c>
      <c r="BA763" s="59" t="str">
        <f t="shared" si="296"/>
        <v/>
      </c>
      <c r="BC763" s="49" t="str">
        <f>IF($B763="", "", IF(COUNTIF(BD763:$BY763, "")=BC$8, IF(D763="", "", D763), ""))</f>
        <v/>
      </c>
      <c r="BD763" s="61" t="str">
        <f>IF($B763="", "", IF(COUNTIF(BE763:$BY763, "")=BD$8, IF(E763="", "", E763), ""))</f>
        <v/>
      </c>
      <c r="BE763" s="61" t="str">
        <f>IF($B763="", "", IF(COUNTIF(BF763:$BY763, "")=BE$8, IF(F763="", "", F763), ""))</f>
        <v/>
      </c>
      <c r="BF763" s="61" t="str">
        <f>IF($B763="", "", IF(COUNTIF(BG763:$BY763, "")=BF$8, IF(G763="", "", G763), ""))</f>
        <v/>
      </c>
      <c r="BG763" s="61" t="str">
        <f>IF($B763="", "", IF(COUNTIF(BH763:$BY763, "")=BG$8, IF(H763="", "", H763), ""))</f>
        <v/>
      </c>
      <c r="BH763" s="61" t="str">
        <f>IF($B763="", "", IF(COUNTIF(BI763:$BY763, "")=BH$8, IF(I763="", "", I763), ""))</f>
        <v/>
      </c>
      <c r="BI763" s="61" t="str">
        <f>IF($B763="", "", IF(COUNTIF(BJ763:$BY763, "")=BI$8, IF(J763="", "", J763), ""))</f>
        <v/>
      </c>
      <c r="BJ763" s="61" t="str">
        <f>IF($B763="", "", IF(COUNTIF(BK763:$BY763, "")=BJ$8, IF(K763="", "", K763), ""))</f>
        <v/>
      </c>
      <c r="BK763" s="61" t="str">
        <f>IF($B763="", "", IF(COUNTIF(BL763:$BY763, "")=BK$8, IF(L763="", "", L763), ""))</f>
        <v/>
      </c>
      <c r="BL763" s="61" t="str">
        <f>IF($B763="", "", IF(COUNTIF(BM763:$BY763, "")=BL$8, IF(M763="", "", M763), ""))</f>
        <v/>
      </c>
      <c r="BM763" s="61" t="str">
        <f>IF($B763="", "", IF(COUNTIF(BN763:$BY763, "")=BM$8, IF(N763="", "", N763), ""))</f>
        <v/>
      </c>
      <c r="BN763" s="61" t="str">
        <f>IF($B763="", "", IF(COUNTIF(BO763:$BY763, "")=BN$8, IF(O763="", "", O763), ""))</f>
        <v/>
      </c>
      <c r="BO763" s="61" t="str">
        <f>IF($B763="", "", IF(COUNTIF(BP763:$BY763, "")=BO$8, IF(P763="", "", P763), ""))</f>
        <v/>
      </c>
      <c r="BP763" s="61" t="str">
        <f>IF($B763="", "", IF(COUNTIF(BQ763:$BY763, "")=BP$8, IF(Q763="", "", Q763), ""))</f>
        <v/>
      </c>
      <c r="BQ763" s="61" t="str">
        <f>IF($B763="", "", IF(COUNTIF(BR763:$BY763, "")=BQ$8, IF(R763="", "", R763), ""))</f>
        <v/>
      </c>
      <c r="BR763" s="61" t="str">
        <f>IF($B763="", "", IF(COUNTIF(BS763:$BY763, "")=BR$8, IF(S763="", "", S763), ""))</f>
        <v/>
      </c>
      <c r="BS763" s="61" t="str">
        <f>IF($B763="", "", IF(COUNTIF(BT763:$BY763, "")=BS$8, IF(T763="", "", T763), ""))</f>
        <v/>
      </c>
      <c r="BT763" s="61" t="str">
        <f>IF($B763="", "", IF(COUNTIF(BU763:$BY763, "")=BT$8, IF(U763="", "", U763), ""))</f>
        <v/>
      </c>
      <c r="BU763" s="61" t="str">
        <f>IF($B763="", "", IF(COUNTIF(BV763:$BY763, "")=BU$8, IF(V763="", "", V763), ""))</f>
        <v/>
      </c>
      <c r="BV763" s="61" t="str">
        <f>IF($B763="", "", IF(COUNTIF(BW763:$BY763, "")=BV$8, IF(W763="", "", W763), ""))</f>
        <v/>
      </c>
      <c r="BW763" s="61" t="str">
        <f>IF($B763="", "", IF(COUNTIF(BX763:$BY763, "")=BW$8, IF(X763="", "", X763), ""))</f>
        <v/>
      </c>
      <c r="BX763" s="61" t="str">
        <f>IF($B763="", "", IF(COUNTIF(BY763:$BY763, "")=BX$8, IF(Y763="", "", Y763), ""))</f>
        <v/>
      </c>
      <c r="BY763" s="50" t="str">
        <f t="shared" si="311"/>
        <v/>
      </c>
      <c r="CA763" s="6" t="str">
        <f t="shared" si="312"/>
        <v/>
      </c>
      <c r="CB763" s="6" t="str">
        <f>IF(CA763="", "", RANK(CA763, $CA$9:$CA$2508, 0)+COUNTIF($CA$9:CA763, CA763)-1)</f>
        <v/>
      </c>
    </row>
    <row r="764" spans="1:80" x14ac:dyDescent="0.25">
      <c r="A764" s="22"/>
      <c r="B764" s="121" t="str">
        <f>IF('Stock Details'!B763="", "", 'Stock Details'!B763)</f>
        <v/>
      </c>
      <c r="C764" s="22"/>
      <c r="D764" s="130"/>
      <c r="E764" s="122"/>
      <c r="F764" s="131"/>
      <c r="G764" s="22"/>
      <c r="H764" s="130" t="str">
        <f t="shared" si="297"/>
        <v/>
      </c>
      <c r="I764" s="122"/>
      <c r="J764" s="131"/>
      <c r="K764" s="22"/>
      <c r="L764" s="130" t="str">
        <f t="shared" si="298"/>
        <v/>
      </c>
      <c r="M764" s="122"/>
      <c r="N764" s="131"/>
      <c r="O764" s="22"/>
      <c r="P764" s="130" t="str">
        <f t="shared" si="299"/>
        <v/>
      </c>
      <c r="Q764" s="122"/>
      <c r="R764" s="131"/>
      <c r="S764" s="22"/>
      <c r="T764" s="130" t="str">
        <f t="shared" si="300"/>
        <v/>
      </c>
      <c r="U764" s="122"/>
      <c r="V764" s="131"/>
      <c r="W764" s="22"/>
      <c r="X764" s="130" t="str">
        <f t="shared" si="301"/>
        <v/>
      </c>
      <c r="Y764" s="122"/>
      <c r="Z764" s="131"/>
      <c r="AA764" s="22"/>
      <c r="AC764" s="6" t="str">
        <f t="shared" si="302"/>
        <v/>
      </c>
      <c r="AE764" s="6" t="str">
        <f t="shared" si="303"/>
        <v/>
      </c>
      <c r="AF764" s="6" t="str">
        <f t="shared" si="304"/>
        <v/>
      </c>
      <c r="AG764" s="6" t="str">
        <f t="shared" si="305"/>
        <v/>
      </c>
      <c r="AH764" s="6" t="str">
        <f t="shared" si="306"/>
        <v/>
      </c>
      <c r="AI764" s="6" t="str">
        <f t="shared" si="307"/>
        <v/>
      </c>
      <c r="AJ764" s="6" t="str">
        <f t="shared" si="308"/>
        <v/>
      </c>
      <c r="AL764" s="9" t="str">
        <f>IF('Stock Details'!F763="", "", 'Stock Details'!F763)</f>
        <v/>
      </c>
      <c r="AM764" s="9" t="str">
        <f>IF('Stock Details'!G763="", "", 'Stock Details'!G763)</f>
        <v/>
      </c>
      <c r="AO764" s="59" t="str">
        <f t="shared" si="309"/>
        <v/>
      </c>
      <c r="AP764" s="59" t="str">
        <f t="shared" si="313"/>
        <v/>
      </c>
      <c r="AQ764" s="59" t="str">
        <f t="shared" si="314"/>
        <v/>
      </c>
      <c r="AR764" s="59" t="str">
        <f t="shared" si="315"/>
        <v/>
      </c>
      <c r="AS764" s="59" t="str">
        <f t="shared" si="316"/>
        <v/>
      </c>
      <c r="AT764" s="59" t="str">
        <f t="shared" si="317"/>
        <v/>
      </c>
      <c r="AV764" s="59" t="str">
        <f t="shared" si="310"/>
        <v/>
      </c>
      <c r="AW764" s="59" t="str">
        <f t="shared" si="292"/>
        <v/>
      </c>
      <c r="AX764" s="59" t="str">
        <f t="shared" si="293"/>
        <v/>
      </c>
      <c r="AY764" s="59" t="str">
        <f t="shared" si="294"/>
        <v/>
      </c>
      <c r="AZ764" s="59" t="str">
        <f t="shared" si="295"/>
        <v/>
      </c>
      <c r="BA764" s="59" t="str">
        <f t="shared" si="296"/>
        <v/>
      </c>
      <c r="BC764" s="49" t="str">
        <f>IF($B764="", "", IF(COUNTIF(BD764:$BY764, "")=BC$8, IF(D764="", "", D764), ""))</f>
        <v/>
      </c>
      <c r="BD764" s="61" t="str">
        <f>IF($B764="", "", IF(COUNTIF(BE764:$BY764, "")=BD$8, IF(E764="", "", E764), ""))</f>
        <v/>
      </c>
      <c r="BE764" s="61" t="str">
        <f>IF($B764="", "", IF(COUNTIF(BF764:$BY764, "")=BE$8, IF(F764="", "", F764), ""))</f>
        <v/>
      </c>
      <c r="BF764" s="61" t="str">
        <f>IF($B764="", "", IF(COUNTIF(BG764:$BY764, "")=BF$8, IF(G764="", "", G764), ""))</f>
        <v/>
      </c>
      <c r="BG764" s="61" t="str">
        <f>IF($B764="", "", IF(COUNTIF(BH764:$BY764, "")=BG$8, IF(H764="", "", H764), ""))</f>
        <v/>
      </c>
      <c r="BH764" s="61" t="str">
        <f>IF($B764="", "", IF(COUNTIF(BI764:$BY764, "")=BH$8, IF(I764="", "", I764), ""))</f>
        <v/>
      </c>
      <c r="BI764" s="61" t="str">
        <f>IF($B764="", "", IF(COUNTIF(BJ764:$BY764, "")=BI$8, IF(J764="", "", J764), ""))</f>
        <v/>
      </c>
      <c r="BJ764" s="61" t="str">
        <f>IF($B764="", "", IF(COUNTIF(BK764:$BY764, "")=BJ$8, IF(K764="", "", K764), ""))</f>
        <v/>
      </c>
      <c r="BK764" s="61" t="str">
        <f>IF($B764="", "", IF(COUNTIF(BL764:$BY764, "")=BK$8, IF(L764="", "", L764), ""))</f>
        <v/>
      </c>
      <c r="BL764" s="61" t="str">
        <f>IF($B764="", "", IF(COUNTIF(BM764:$BY764, "")=BL$8, IF(M764="", "", M764), ""))</f>
        <v/>
      </c>
      <c r="BM764" s="61" t="str">
        <f>IF($B764="", "", IF(COUNTIF(BN764:$BY764, "")=BM$8, IF(N764="", "", N764), ""))</f>
        <v/>
      </c>
      <c r="BN764" s="61" t="str">
        <f>IF($B764="", "", IF(COUNTIF(BO764:$BY764, "")=BN$8, IF(O764="", "", O764), ""))</f>
        <v/>
      </c>
      <c r="BO764" s="61" t="str">
        <f>IF($B764="", "", IF(COUNTIF(BP764:$BY764, "")=BO$8, IF(P764="", "", P764), ""))</f>
        <v/>
      </c>
      <c r="BP764" s="61" t="str">
        <f>IF($B764="", "", IF(COUNTIF(BQ764:$BY764, "")=BP$8, IF(Q764="", "", Q764), ""))</f>
        <v/>
      </c>
      <c r="BQ764" s="61" t="str">
        <f>IF($B764="", "", IF(COUNTIF(BR764:$BY764, "")=BQ$8, IF(R764="", "", R764), ""))</f>
        <v/>
      </c>
      <c r="BR764" s="61" t="str">
        <f>IF($B764="", "", IF(COUNTIF(BS764:$BY764, "")=BR$8, IF(S764="", "", S764), ""))</f>
        <v/>
      </c>
      <c r="BS764" s="61" t="str">
        <f>IF($B764="", "", IF(COUNTIF(BT764:$BY764, "")=BS$8, IF(T764="", "", T764), ""))</f>
        <v/>
      </c>
      <c r="BT764" s="61" t="str">
        <f>IF($B764="", "", IF(COUNTIF(BU764:$BY764, "")=BT$8, IF(U764="", "", U764), ""))</f>
        <v/>
      </c>
      <c r="BU764" s="61" t="str">
        <f>IF($B764="", "", IF(COUNTIF(BV764:$BY764, "")=BU$8, IF(V764="", "", V764), ""))</f>
        <v/>
      </c>
      <c r="BV764" s="61" t="str">
        <f>IF($B764="", "", IF(COUNTIF(BW764:$BY764, "")=BV$8, IF(W764="", "", W764), ""))</f>
        <v/>
      </c>
      <c r="BW764" s="61" t="str">
        <f>IF($B764="", "", IF(COUNTIF(BX764:$BY764, "")=BW$8, IF(X764="", "", X764), ""))</f>
        <v/>
      </c>
      <c r="BX764" s="61" t="str">
        <f>IF($B764="", "", IF(COUNTIF(BY764:$BY764, "")=BX$8, IF(Y764="", "", Y764), ""))</f>
        <v/>
      </c>
      <c r="BY764" s="50" t="str">
        <f t="shared" si="311"/>
        <v/>
      </c>
      <c r="CA764" s="6" t="str">
        <f t="shared" si="312"/>
        <v/>
      </c>
      <c r="CB764" s="6" t="str">
        <f>IF(CA764="", "", RANK(CA764, $CA$9:$CA$2508, 0)+COUNTIF($CA$9:CA764, CA764)-1)</f>
        <v/>
      </c>
    </row>
    <row r="765" spans="1:80" x14ac:dyDescent="0.25">
      <c r="A765" s="22"/>
      <c r="B765" s="121" t="str">
        <f>IF('Stock Details'!B764="", "", 'Stock Details'!B764)</f>
        <v/>
      </c>
      <c r="C765" s="22"/>
      <c r="D765" s="130"/>
      <c r="E765" s="122"/>
      <c r="F765" s="131"/>
      <c r="G765" s="22"/>
      <c r="H765" s="130" t="str">
        <f t="shared" si="297"/>
        <v/>
      </c>
      <c r="I765" s="122"/>
      <c r="J765" s="131"/>
      <c r="K765" s="22"/>
      <c r="L765" s="130" t="str">
        <f t="shared" si="298"/>
        <v/>
      </c>
      <c r="M765" s="122"/>
      <c r="N765" s="131"/>
      <c r="O765" s="22"/>
      <c r="P765" s="130" t="str">
        <f t="shared" si="299"/>
        <v/>
      </c>
      <c r="Q765" s="122"/>
      <c r="R765" s="131"/>
      <c r="S765" s="22"/>
      <c r="T765" s="130" t="str">
        <f t="shared" si="300"/>
        <v/>
      </c>
      <c r="U765" s="122"/>
      <c r="V765" s="131"/>
      <c r="W765" s="22"/>
      <c r="X765" s="130" t="str">
        <f t="shared" si="301"/>
        <v/>
      </c>
      <c r="Y765" s="122"/>
      <c r="Z765" s="131"/>
      <c r="AA765" s="22"/>
      <c r="AC765" s="6" t="str">
        <f t="shared" si="302"/>
        <v/>
      </c>
      <c r="AE765" s="6" t="str">
        <f t="shared" si="303"/>
        <v/>
      </c>
      <c r="AF765" s="6" t="str">
        <f t="shared" si="304"/>
        <v/>
      </c>
      <c r="AG765" s="6" t="str">
        <f t="shared" si="305"/>
        <v/>
      </c>
      <c r="AH765" s="6" t="str">
        <f t="shared" si="306"/>
        <v/>
      </c>
      <c r="AI765" s="6" t="str">
        <f t="shared" si="307"/>
        <v/>
      </c>
      <c r="AJ765" s="6" t="str">
        <f t="shared" si="308"/>
        <v/>
      </c>
      <c r="AL765" s="9" t="str">
        <f>IF('Stock Details'!F764="", "", 'Stock Details'!F764)</f>
        <v/>
      </c>
      <c r="AM765" s="9" t="str">
        <f>IF('Stock Details'!G764="", "", 'Stock Details'!G764)</f>
        <v/>
      </c>
      <c r="AO765" s="59" t="str">
        <f t="shared" si="309"/>
        <v/>
      </c>
      <c r="AP765" s="59" t="str">
        <f t="shared" si="313"/>
        <v/>
      </c>
      <c r="AQ765" s="59" t="str">
        <f t="shared" si="314"/>
        <v/>
      </c>
      <c r="AR765" s="59" t="str">
        <f t="shared" si="315"/>
        <v/>
      </c>
      <c r="AS765" s="59" t="str">
        <f t="shared" si="316"/>
        <v/>
      </c>
      <c r="AT765" s="59" t="str">
        <f t="shared" si="317"/>
        <v/>
      </c>
      <c r="AV765" s="59" t="str">
        <f t="shared" si="310"/>
        <v/>
      </c>
      <c r="AW765" s="59" t="str">
        <f t="shared" si="292"/>
        <v/>
      </c>
      <c r="AX765" s="59" t="str">
        <f t="shared" si="293"/>
        <v/>
      </c>
      <c r="AY765" s="59" t="str">
        <f t="shared" si="294"/>
        <v/>
      </c>
      <c r="AZ765" s="59" t="str">
        <f t="shared" si="295"/>
        <v/>
      </c>
      <c r="BA765" s="59" t="str">
        <f t="shared" si="296"/>
        <v/>
      </c>
      <c r="BC765" s="49" t="str">
        <f>IF($B765="", "", IF(COUNTIF(BD765:$BY765, "")=BC$8, IF(D765="", "", D765), ""))</f>
        <v/>
      </c>
      <c r="BD765" s="61" t="str">
        <f>IF($B765="", "", IF(COUNTIF(BE765:$BY765, "")=BD$8, IF(E765="", "", E765), ""))</f>
        <v/>
      </c>
      <c r="BE765" s="61" t="str">
        <f>IF($B765="", "", IF(COUNTIF(BF765:$BY765, "")=BE$8, IF(F765="", "", F765), ""))</f>
        <v/>
      </c>
      <c r="BF765" s="61" t="str">
        <f>IF($B765="", "", IF(COUNTIF(BG765:$BY765, "")=BF$8, IF(G765="", "", G765), ""))</f>
        <v/>
      </c>
      <c r="BG765" s="61" t="str">
        <f>IF($B765="", "", IF(COUNTIF(BH765:$BY765, "")=BG$8, IF(H765="", "", H765), ""))</f>
        <v/>
      </c>
      <c r="BH765" s="61" t="str">
        <f>IF($B765="", "", IF(COUNTIF(BI765:$BY765, "")=BH$8, IF(I765="", "", I765), ""))</f>
        <v/>
      </c>
      <c r="BI765" s="61" t="str">
        <f>IF($B765="", "", IF(COUNTIF(BJ765:$BY765, "")=BI$8, IF(J765="", "", J765), ""))</f>
        <v/>
      </c>
      <c r="BJ765" s="61" t="str">
        <f>IF($B765="", "", IF(COUNTIF(BK765:$BY765, "")=BJ$8, IF(K765="", "", K765), ""))</f>
        <v/>
      </c>
      <c r="BK765" s="61" t="str">
        <f>IF($B765="", "", IF(COUNTIF(BL765:$BY765, "")=BK$8, IF(L765="", "", L765), ""))</f>
        <v/>
      </c>
      <c r="BL765" s="61" t="str">
        <f>IF($B765="", "", IF(COUNTIF(BM765:$BY765, "")=BL$8, IF(M765="", "", M765), ""))</f>
        <v/>
      </c>
      <c r="BM765" s="61" t="str">
        <f>IF($B765="", "", IF(COUNTIF(BN765:$BY765, "")=BM$8, IF(N765="", "", N765), ""))</f>
        <v/>
      </c>
      <c r="BN765" s="61" t="str">
        <f>IF($B765="", "", IF(COUNTIF(BO765:$BY765, "")=BN$8, IF(O765="", "", O765), ""))</f>
        <v/>
      </c>
      <c r="BO765" s="61" t="str">
        <f>IF($B765="", "", IF(COUNTIF(BP765:$BY765, "")=BO$8, IF(P765="", "", P765), ""))</f>
        <v/>
      </c>
      <c r="BP765" s="61" t="str">
        <f>IF($B765="", "", IF(COUNTIF(BQ765:$BY765, "")=BP$8, IF(Q765="", "", Q765), ""))</f>
        <v/>
      </c>
      <c r="BQ765" s="61" t="str">
        <f>IF($B765="", "", IF(COUNTIF(BR765:$BY765, "")=BQ$8, IF(R765="", "", R765), ""))</f>
        <v/>
      </c>
      <c r="BR765" s="61" t="str">
        <f>IF($B765="", "", IF(COUNTIF(BS765:$BY765, "")=BR$8, IF(S765="", "", S765), ""))</f>
        <v/>
      </c>
      <c r="BS765" s="61" t="str">
        <f>IF($B765="", "", IF(COUNTIF(BT765:$BY765, "")=BS$8, IF(T765="", "", T765), ""))</f>
        <v/>
      </c>
      <c r="BT765" s="61" t="str">
        <f>IF($B765="", "", IF(COUNTIF(BU765:$BY765, "")=BT$8, IF(U765="", "", U765), ""))</f>
        <v/>
      </c>
      <c r="BU765" s="61" t="str">
        <f>IF($B765="", "", IF(COUNTIF(BV765:$BY765, "")=BU$8, IF(V765="", "", V765), ""))</f>
        <v/>
      </c>
      <c r="BV765" s="61" t="str">
        <f>IF($B765="", "", IF(COUNTIF(BW765:$BY765, "")=BV$8, IF(W765="", "", W765), ""))</f>
        <v/>
      </c>
      <c r="BW765" s="61" t="str">
        <f>IF($B765="", "", IF(COUNTIF(BX765:$BY765, "")=BW$8, IF(X765="", "", X765), ""))</f>
        <v/>
      </c>
      <c r="BX765" s="61" t="str">
        <f>IF($B765="", "", IF(COUNTIF(BY765:$BY765, "")=BX$8, IF(Y765="", "", Y765), ""))</f>
        <v/>
      </c>
      <c r="BY765" s="50" t="str">
        <f t="shared" si="311"/>
        <v/>
      </c>
      <c r="CA765" s="6" t="str">
        <f t="shared" si="312"/>
        <v/>
      </c>
      <c r="CB765" s="6" t="str">
        <f>IF(CA765="", "", RANK(CA765, $CA$9:$CA$2508, 0)+COUNTIF($CA$9:CA765, CA765)-1)</f>
        <v/>
      </c>
    </row>
    <row r="766" spans="1:80" x14ac:dyDescent="0.25">
      <c r="A766" s="22"/>
      <c r="B766" s="121" t="str">
        <f>IF('Stock Details'!B765="", "", 'Stock Details'!B765)</f>
        <v/>
      </c>
      <c r="C766" s="22"/>
      <c r="D766" s="130"/>
      <c r="E766" s="122"/>
      <c r="F766" s="131"/>
      <c r="G766" s="22"/>
      <c r="H766" s="130" t="str">
        <f t="shared" si="297"/>
        <v/>
      </c>
      <c r="I766" s="122"/>
      <c r="J766" s="131"/>
      <c r="K766" s="22"/>
      <c r="L766" s="130" t="str">
        <f t="shared" si="298"/>
        <v/>
      </c>
      <c r="M766" s="122"/>
      <c r="N766" s="131"/>
      <c r="O766" s="22"/>
      <c r="P766" s="130" t="str">
        <f t="shared" si="299"/>
        <v/>
      </c>
      <c r="Q766" s="122"/>
      <c r="R766" s="131"/>
      <c r="S766" s="22"/>
      <c r="T766" s="130" t="str">
        <f t="shared" si="300"/>
        <v/>
      </c>
      <c r="U766" s="122"/>
      <c r="V766" s="131"/>
      <c r="W766" s="22"/>
      <c r="X766" s="130" t="str">
        <f t="shared" si="301"/>
        <v/>
      </c>
      <c r="Y766" s="122"/>
      <c r="Z766" s="131"/>
      <c r="AA766" s="22"/>
      <c r="AC766" s="6" t="str">
        <f t="shared" si="302"/>
        <v/>
      </c>
      <c r="AE766" s="6" t="str">
        <f t="shared" si="303"/>
        <v/>
      </c>
      <c r="AF766" s="6" t="str">
        <f t="shared" si="304"/>
        <v/>
      </c>
      <c r="AG766" s="6" t="str">
        <f t="shared" si="305"/>
        <v/>
      </c>
      <c r="AH766" s="6" t="str">
        <f t="shared" si="306"/>
        <v/>
      </c>
      <c r="AI766" s="6" t="str">
        <f t="shared" si="307"/>
        <v/>
      </c>
      <c r="AJ766" s="6" t="str">
        <f t="shared" si="308"/>
        <v/>
      </c>
      <c r="AL766" s="9" t="str">
        <f>IF('Stock Details'!F765="", "", 'Stock Details'!F765)</f>
        <v/>
      </c>
      <c r="AM766" s="9" t="str">
        <f>IF('Stock Details'!G765="", "", 'Stock Details'!G765)</f>
        <v/>
      </c>
      <c r="AO766" s="59" t="str">
        <f t="shared" si="309"/>
        <v/>
      </c>
      <c r="AP766" s="59" t="str">
        <f t="shared" si="313"/>
        <v/>
      </c>
      <c r="AQ766" s="59" t="str">
        <f t="shared" si="314"/>
        <v/>
      </c>
      <c r="AR766" s="59" t="str">
        <f t="shared" si="315"/>
        <v/>
      </c>
      <c r="AS766" s="59" t="str">
        <f t="shared" si="316"/>
        <v/>
      </c>
      <c r="AT766" s="59" t="str">
        <f t="shared" si="317"/>
        <v/>
      </c>
      <c r="AV766" s="59" t="str">
        <f t="shared" si="310"/>
        <v/>
      </c>
      <c r="AW766" s="59" t="str">
        <f t="shared" si="292"/>
        <v/>
      </c>
      <c r="AX766" s="59" t="str">
        <f t="shared" si="293"/>
        <v/>
      </c>
      <c r="AY766" s="59" t="str">
        <f t="shared" si="294"/>
        <v/>
      </c>
      <c r="AZ766" s="59" t="str">
        <f t="shared" si="295"/>
        <v/>
      </c>
      <c r="BA766" s="59" t="str">
        <f t="shared" si="296"/>
        <v/>
      </c>
      <c r="BC766" s="49" t="str">
        <f>IF($B766="", "", IF(COUNTIF(BD766:$BY766, "")=BC$8, IF(D766="", "", D766), ""))</f>
        <v/>
      </c>
      <c r="BD766" s="61" t="str">
        <f>IF($B766="", "", IF(COUNTIF(BE766:$BY766, "")=BD$8, IF(E766="", "", E766), ""))</f>
        <v/>
      </c>
      <c r="BE766" s="61" t="str">
        <f>IF($B766="", "", IF(COUNTIF(BF766:$BY766, "")=BE$8, IF(F766="", "", F766), ""))</f>
        <v/>
      </c>
      <c r="BF766" s="61" t="str">
        <f>IF($B766="", "", IF(COUNTIF(BG766:$BY766, "")=BF$8, IF(G766="", "", G766), ""))</f>
        <v/>
      </c>
      <c r="BG766" s="61" t="str">
        <f>IF($B766="", "", IF(COUNTIF(BH766:$BY766, "")=BG$8, IF(H766="", "", H766), ""))</f>
        <v/>
      </c>
      <c r="BH766" s="61" t="str">
        <f>IF($B766="", "", IF(COUNTIF(BI766:$BY766, "")=BH$8, IF(I766="", "", I766), ""))</f>
        <v/>
      </c>
      <c r="BI766" s="61" t="str">
        <f>IF($B766="", "", IF(COUNTIF(BJ766:$BY766, "")=BI$8, IF(J766="", "", J766), ""))</f>
        <v/>
      </c>
      <c r="BJ766" s="61" t="str">
        <f>IF($B766="", "", IF(COUNTIF(BK766:$BY766, "")=BJ$8, IF(K766="", "", K766), ""))</f>
        <v/>
      </c>
      <c r="BK766" s="61" t="str">
        <f>IF($B766="", "", IF(COUNTIF(BL766:$BY766, "")=BK$8, IF(L766="", "", L766), ""))</f>
        <v/>
      </c>
      <c r="BL766" s="61" t="str">
        <f>IF($B766="", "", IF(COUNTIF(BM766:$BY766, "")=BL$8, IF(M766="", "", M766), ""))</f>
        <v/>
      </c>
      <c r="BM766" s="61" t="str">
        <f>IF($B766="", "", IF(COUNTIF(BN766:$BY766, "")=BM$8, IF(N766="", "", N766), ""))</f>
        <v/>
      </c>
      <c r="BN766" s="61" t="str">
        <f>IF($B766="", "", IF(COUNTIF(BO766:$BY766, "")=BN$8, IF(O766="", "", O766), ""))</f>
        <v/>
      </c>
      <c r="BO766" s="61" t="str">
        <f>IF($B766="", "", IF(COUNTIF(BP766:$BY766, "")=BO$8, IF(P766="", "", P766), ""))</f>
        <v/>
      </c>
      <c r="BP766" s="61" t="str">
        <f>IF($B766="", "", IF(COUNTIF(BQ766:$BY766, "")=BP$8, IF(Q766="", "", Q766), ""))</f>
        <v/>
      </c>
      <c r="BQ766" s="61" t="str">
        <f>IF($B766="", "", IF(COUNTIF(BR766:$BY766, "")=BQ$8, IF(R766="", "", R766), ""))</f>
        <v/>
      </c>
      <c r="BR766" s="61" t="str">
        <f>IF($B766="", "", IF(COUNTIF(BS766:$BY766, "")=BR$8, IF(S766="", "", S766), ""))</f>
        <v/>
      </c>
      <c r="BS766" s="61" t="str">
        <f>IF($B766="", "", IF(COUNTIF(BT766:$BY766, "")=BS$8, IF(T766="", "", T766), ""))</f>
        <v/>
      </c>
      <c r="BT766" s="61" t="str">
        <f>IF($B766="", "", IF(COUNTIF(BU766:$BY766, "")=BT$8, IF(U766="", "", U766), ""))</f>
        <v/>
      </c>
      <c r="BU766" s="61" t="str">
        <f>IF($B766="", "", IF(COUNTIF(BV766:$BY766, "")=BU$8, IF(V766="", "", V766), ""))</f>
        <v/>
      </c>
      <c r="BV766" s="61" t="str">
        <f>IF($B766="", "", IF(COUNTIF(BW766:$BY766, "")=BV$8, IF(W766="", "", W766), ""))</f>
        <v/>
      </c>
      <c r="BW766" s="61" t="str">
        <f>IF($B766="", "", IF(COUNTIF(BX766:$BY766, "")=BW$8, IF(X766="", "", X766), ""))</f>
        <v/>
      </c>
      <c r="BX766" s="61" t="str">
        <f>IF($B766="", "", IF(COUNTIF(BY766:$BY766, "")=BX$8, IF(Y766="", "", Y766), ""))</f>
        <v/>
      </c>
      <c r="BY766" s="50" t="str">
        <f t="shared" si="311"/>
        <v/>
      </c>
      <c r="CA766" s="6" t="str">
        <f t="shared" si="312"/>
        <v/>
      </c>
      <c r="CB766" s="6" t="str">
        <f>IF(CA766="", "", RANK(CA766, $CA$9:$CA$2508, 0)+COUNTIF($CA$9:CA766, CA766)-1)</f>
        <v/>
      </c>
    </row>
    <row r="767" spans="1:80" x14ac:dyDescent="0.25">
      <c r="A767" s="22"/>
      <c r="B767" s="121" t="str">
        <f>IF('Stock Details'!B766="", "", 'Stock Details'!B766)</f>
        <v/>
      </c>
      <c r="C767" s="22"/>
      <c r="D767" s="130"/>
      <c r="E767" s="122"/>
      <c r="F767" s="131"/>
      <c r="G767" s="22"/>
      <c r="H767" s="130" t="str">
        <f t="shared" si="297"/>
        <v/>
      </c>
      <c r="I767" s="122"/>
      <c r="J767" s="131"/>
      <c r="K767" s="22"/>
      <c r="L767" s="130" t="str">
        <f t="shared" si="298"/>
        <v/>
      </c>
      <c r="M767" s="122"/>
      <c r="N767" s="131"/>
      <c r="O767" s="22"/>
      <c r="P767" s="130" t="str">
        <f t="shared" si="299"/>
        <v/>
      </c>
      <c r="Q767" s="122"/>
      <c r="R767" s="131"/>
      <c r="S767" s="22"/>
      <c r="T767" s="130" t="str">
        <f t="shared" si="300"/>
        <v/>
      </c>
      <c r="U767" s="122"/>
      <c r="V767" s="131"/>
      <c r="W767" s="22"/>
      <c r="X767" s="130" t="str">
        <f t="shared" si="301"/>
        <v/>
      </c>
      <c r="Y767" s="122"/>
      <c r="Z767" s="131"/>
      <c r="AA767" s="22"/>
      <c r="AC767" s="6" t="str">
        <f t="shared" si="302"/>
        <v/>
      </c>
      <c r="AE767" s="6" t="str">
        <f t="shared" si="303"/>
        <v/>
      </c>
      <c r="AF767" s="6" t="str">
        <f t="shared" si="304"/>
        <v/>
      </c>
      <c r="AG767" s="6" t="str">
        <f t="shared" si="305"/>
        <v/>
      </c>
      <c r="AH767" s="6" t="str">
        <f t="shared" si="306"/>
        <v/>
      </c>
      <c r="AI767" s="6" t="str">
        <f t="shared" si="307"/>
        <v/>
      </c>
      <c r="AJ767" s="6" t="str">
        <f t="shared" si="308"/>
        <v/>
      </c>
      <c r="AL767" s="9" t="str">
        <f>IF('Stock Details'!F766="", "", 'Stock Details'!F766)</f>
        <v/>
      </c>
      <c r="AM767" s="9" t="str">
        <f>IF('Stock Details'!G766="", "", 'Stock Details'!G766)</f>
        <v/>
      </c>
      <c r="AO767" s="59" t="str">
        <f t="shared" si="309"/>
        <v/>
      </c>
      <c r="AP767" s="59" t="str">
        <f t="shared" si="313"/>
        <v/>
      </c>
      <c r="AQ767" s="59" t="str">
        <f t="shared" si="314"/>
        <v/>
      </c>
      <c r="AR767" s="59" t="str">
        <f t="shared" si="315"/>
        <v/>
      </c>
      <c r="AS767" s="59" t="str">
        <f t="shared" si="316"/>
        <v/>
      </c>
      <c r="AT767" s="59" t="str">
        <f t="shared" si="317"/>
        <v/>
      </c>
      <c r="AV767" s="59" t="str">
        <f t="shared" si="310"/>
        <v/>
      </c>
      <c r="AW767" s="59" t="str">
        <f t="shared" si="292"/>
        <v/>
      </c>
      <c r="AX767" s="59" t="str">
        <f t="shared" si="293"/>
        <v/>
      </c>
      <c r="AY767" s="59" t="str">
        <f t="shared" si="294"/>
        <v/>
      </c>
      <c r="AZ767" s="59" t="str">
        <f t="shared" si="295"/>
        <v/>
      </c>
      <c r="BA767" s="59" t="str">
        <f t="shared" si="296"/>
        <v/>
      </c>
      <c r="BC767" s="49" t="str">
        <f>IF($B767="", "", IF(COUNTIF(BD767:$BY767, "")=BC$8, IF(D767="", "", D767), ""))</f>
        <v/>
      </c>
      <c r="BD767" s="61" t="str">
        <f>IF($B767="", "", IF(COUNTIF(BE767:$BY767, "")=BD$8, IF(E767="", "", E767), ""))</f>
        <v/>
      </c>
      <c r="BE767" s="61" t="str">
        <f>IF($B767="", "", IF(COUNTIF(BF767:$BY767, "")=BE$8, IF(F767="", "", F767), ""))</f>
        <v/>
      </c>
      <c r="BF767" s="61" t="str">
        <f>IF($B767="", "", IF(COUNTIF(BG767:$BY767, "")=BF$8, IF(G767="", "", G767), ""))</f>
        <v/>
      </c>
      <c r="BG767" s="61" t="str">
        <f>IF($B767="", "", IF(COUNTIF(BH767:$BY767, "")=BG$8, IF(H767="", "", H767), ""))</f>
        <v/>
      </c>
      <c r="BH767" s="61" t="str">
        <f>IF($B767="", "", IF(COUNTIF(BI767:$BY767, "")=BH$8, IF(I767="", "", I767), ""))</f>
        <v/>
      </c>
      <c r="BI767" s="61" t="str">
        <f>IF($B767="", "", IF(COUNTIF(BJ767:$BY767, "")=BI$8, IF(J767="", "", J767), ""))</f>
        <v/>
      </c>
      <c r="BJ767" s="61" t="str">
        <f>IF($B767="", "", IF(COUNTIF(BK767:$BY767, "")=BJ$8, IF(K767="", "", K767), ""))</f>
        <v/>
      </c>
      <c r="BK767" s="61" t="str">
        <f>IF($B767="", "", IF(COUNTIF(BL767:$BY767, "")=BK$8, IF(L767="", "", L767), ""))</f>
        <v/>
      </c>
      <c r="BL767" s="61" t="str">
        <f>IF($B767="", "", IF(COUNTIF(BM767:$BY767, "")=BL$8, IF(M767="", "", M767), ""))</f>
        <v/>
      </c>
      <c r="BM767" s="61" t="str">
        <f>IF($B767="", "", IF(COUNTIF(BN767:$BY767, "")=BM$8, IF(N767="", "", N767), ""))</f>
        <v/>
      </c>
      <c r="BN767" s="61" t="str">
        <f>IF($B767="", "", IF(COUNTIF(BO767:$BY767, "")=BN$8, IF(O767="", "", O767), ""))</f>
        <v/>
      </c>
      <c r="BO767" s="61" t="str">
        <f>IF($B767="", "", IF(COUNTIF(BP767:$BY767, "")=BO$8, IF(P767="", "", P767), ""))</f>
        <v/>
      </c>
      <c r="BP767" s="61" t="str">
        <f>IF($B767="", "", IF(COUNTIF(BQ767:$BY767, "")=BP$8, IF(Q767="", "", Q767), ""))</f>
        <v/>
      </c>
      <c r="BQ767" s="61" t="str">
        <f>IF($B767="", "", IF(COUNTIF(BR767:$BY767, "")=BQ$8, IF(R767="", "", R767), ""))</f>
        <v/>
      </c>
      <c r="BR767" s="61" t="str">
        <f>IF($B767="", "", IF(COUNTIF(BS767:$BY767, "")=BR$8, IF(S767="", "", S767), ""))</f>
        <v/>
      </c>
      <c r="BS767" s="61" t="str">
        <f>IF($B767="", "", IF(COUNTIF(BT767:$BY767, "")=BS$8, IF(T767="", "", T767), ""))</f>
        <v/>
      </c>
      <c r="BT767" s="61" t="str">
        <f>IF($B767="", "", IF(COUNTIF(BU767:$BY767, "")=BT$8, IF(U767="", "", U767), ""))</f>
        <v/>
      </c>
      <c r="BU767" s="61" t="str">
        <f>IF($B767="", "", IF(COUNTIF(BV767:$BY767, "")=BU$8, IF(V767="", "", V767), ""))</f>
        <v/>
      </c>
      <c r="BV767" s="61" t="str">
        <f>IF($B767="", "", IF(COUNTIF(BW767:$BY767, "")=BV$8, IF(W767="", "", W767), ""))</f>
        <v/>
      </c>
      <c r="BW767" s="61" t="str">
        <f>IF($B767="", "", IF(COUNTIF(BX767:$BY767, "")=BW$8, IF(X767="", "", X767), ""))</f>
        <v/>
      </c>
      <c r="BX767" s="61" t="str">
        <f>IF($B767="", "", IF(COUNTIF(BY767:$BY767, "")=BX$8, IF(Y767="", "", Y767), ""))</f>
        <v/>
      </c>
      <c r="BY767" s="50" t="str">
        <f t="shared" si="311"/>
        <v/>
      </c>
      <c r="CA767" s="6" t="str">
        <f t="shared" si="312"/>
        <v/>
      </c>
      <c r="CB767" s="6" t="str">
        <f>IF(CA767="", "", RANK(CA767, $CA$9:$CA$2508, 0)+COUNTIF($CA$9:CA767, CA767)-1)</f>
        <v/>
      </c>
    </row>
    <row r="768" spans="1:80" x14ac:dyDescent="0.25">
      <c r="A768" s="22"/>
      <c r="B768" s="121" t="str">
        <f>IF('Stock Details'!B767="", "", 'Stock Details'!B767)</f>
        <v/>
      </c>
      <c r="C768" s="22"/>
      <c r="D768" s="130"/>
      <c r="E768" s="122"/>
      <c r="F768" s="131"/>
      <c r="G768" s="22"/>
      <c r="H768" s="130" t="str">
        <f t="shared" si="297"/>
        <v/>
      </c>
      <c r="I768" s="122"/>
      <c r="J768" s="131"/>
      <c r="K768" s="22"/>
      <c r="L768" s="130" t="str">
        <f t="shared" si="298"/>
        <v/>
      </c>
      <c r="M768" s="122"/>
      <c r="N768" s="131"/>
      <c r="O768" s="22"/>
      <c r="P768" s="130" t="str">
        <f t="shared" si="299"/>
        <v/>
      </c>
      <c r="Q768" s="122"/>
      <c r="R768" s="131"/>
      <c r="S768" s="22"/>
      <c r="T768" s="130" t="str">
        <f t="shared" si="300"/>
        <v/>
      </c>
      <c r="U768" s="122"/>
      <c r="V768" s="131"/>
      <c r="W768" s="22"/>
      <c r="X768" s="130" t="str">
        <f t="shared" si="301"/>
        <v/>
      </c>
      <c r="Y768" s="122"/>
      <c r="Z768" s="131"/>
      <c r="AA768" s="22"/>
      <c r="AC768" s="6" t="str">
        <f t="shared" si="302"/>
        <v/>
      </c>
      <c r="AE768" s="6" t="str">
        <f t="shared" si="303"/>
        <v/>
      </c>
      <c r="AF768" s="6" t="str">
        <f t="shared" si="304"/>
        <v/>
      </c>
      <c r="AG768" s="6" t="str">
        <f t="shared" si="305"/>
        <v/>
      </c>
      <c r="AH768" s="6" t="str">
        <f t="shared" si="306"/>
        <v/>
      </c>
      <c r="AI768" s="6" t="str">
        <f t="shared" si="307"/>
        <v/>
      </c>
      <c r="AJ768" s="6" t="str">
        <f t="shared" si="308"/>
        <v/>
      </c>
      <c r="AL768" s="9" t="str">
        <f>IF('Stock Details'!F767="", "", 'Stock Details'!F767)</f>
        <v/>
      </c>
      <c r="AM768" s="9" t="str">
        <f>IF('Stock Details'!G767="", "", 'Stock Details'!G767)</f>
        <v/>
      </c>
      <c r="AO768" s="59" t="str">
        <f t="shared" si="309"/>
        <v/>
      </c>
      <c r="AP768" s="59" t="str">
        <f t="shared" si="313"/>
        <v/>
      </c>
      <c r="AQ768" s="59" t="str">
        <f t="shared" si="314"/>
        <v/>
      </c>
      <c r="AR768" s="59" t="str">
        <f t="shared" si="315"/>
        <v/>
      </c>
      <c r="AS768" s="59" t="str">
        <f t="shared" si="316"/>
        <v/>
      </c>
      <c r="AT768" s="59" t="str">
        <f t="shared" si="317"/>
        <v/>
      </c>
      <c r="AV768" s="59" t="str">
        <f t="shared" si="310"/>
        <v/>
      </c>
      <c r="AW768" s="59" t="str">
        <f t="shared" si="292"/>
        <v/>
      </c>
      <c r="AX768" s="59" t="str">
        <f t="shared" si="293"/>
        <v/>
      </c>
      <c r="AY768" s="59" t="str">
        <f t="shared" si="294"/>
        <v/>
      </c>
      <c r="AZ768" s="59" t="str">
        <f t="shared" si="295"/>
        <v/>
      </c>
      <c r="BA768" s="59" t="str">
        <f t="shared" si="296"/>
        <v/>
      </c>
      <c r="BC768" s="49" t="str">
        <f>IF($B768="", "", IF(COUNTIF(BD768:$BY768, "")=BC$8, IF(D768="", "", D768), ""))</f>
        <v/>
      </c>
      <c r="BD768" s="61" t="str">
        <f>IF($B768="", "", IF(COUNTIF(BE768:$BY768, "")=BD$8, IF(E768="", "", E768), ""))</f>
        <v/>
      </c>
      <c r="BE768" s="61" t="str">
        <f>IF($B768="", "", IF(COUNTIF(BF768:$BY768, "")=BE$8, IF(F768="", "", F768), ""))</f>
        <v/>
      </c>
      <c r="BF768" s="61" t="str">
        <f>IF($B768="", "", IF(COUNTIF(BG768:$BY768, "")=BF$8, IF(G768="", "", G768), ""))</f>
        <v/>
      </c>
      <c r="BG768" s="61" t="str">
        <f>IF($B768="", "", IF(COUNTIF(BH768:$BY768, "")=BG$8, IF(H768="", "", H768), ""))</f>
        <v/>
      </c>
      <c r="BH768" s="61" t="str">
        <f>IF($B768="", "", IF(COUNTIF(BI768:$BY768, "")=BH$8, IF(I768="", "", I768), ""))</f>
        <v/>
      </c>
      <c r="BI768" s="61" t="str">
        <f>IF($B768="", "", IF(COUNTIF(BJ768:$BY768, "")=BI$8, IF(J768="", "", J768), ""))</f>
        <v/>
      </c>
      <c r="BJ768" s="61" t="str">
        <f>IF($B768="", "", IF(COUNTIF(BK768:$BY768, "")=BJ$8, IF(K768="", "", K768), ""))</f>
        <v/>
      </c>
      <c r="BK768" s="61" t="str">
        <f>IF($B768="", "", IF(COUNTIF(BL768:$BY768, "")=BK$8, IF(L768="", "", L768), ""))</f>
        <v/>
      </c>
      <c r="BL768" s="61" t="str">
        <f>IF($B768="", "", IF(COUNTIF(BM768:$BY768, "")=BL$8, IF(M768="", "", M768), ""))</f>
        <v/>
      </c>
      <c r="BM768" s="61" t="str">
        <f>IF($B768="", "", IF(COUNTIF(BN768:$BY768, "")=BM$8, IF(N768="", "", N768), ""))</f>
        <v/>
      </c>
      <c r="BN768" s="61" t="str">
        <f>IF($B768="", "", IF(COUNTIF(BO768:$BY768, "")=BN$8, IF(O768="", "", O768), ""))</f>
        <v/>
      </c>
      <c r="BO768" s="61" t="str">
        <f>IF($B768="", "", IF(COUNTIF(BP768:$BY768, "")=BO$8, IF(P768="", "", P768), ""))</f>
        <v/>
      </c>
      <c r="BP768" s="61" t="str">
        <f>IF($B768="", "", IF(COUNTIF(BQ768:$BY768, "")=BP$8, IF(Q768="", "", Q768), ""))</f>
        <v/>
      </c>
      <c r="BQ768" s="61" t="str">
        <f>IF($B768="", "", IF(COUNTIF(BR768:$BY768, "")=BQ$8, IF(R768="", "", R768), ""))</f>
        <v/>
      </c>
      <c r="BR768" s="61" t="str">
        <f>IF($B768="", "", IF(COUNTIF(BS768:$BY768, "")=BR$8, IF(S768="", "", S768), ""))</f>
        <v/>
      </c>
      <c r="BS768" s="61" t="str">
        <f>IF($B768="", "", IF(COUNTIF(BT768:$BY768, "")=BS$8, IF(T768="", "", T768), ""))</f>
        <v/>
      </c>
      <c r="BT768" s="61" t="str">
        <f>IF($B768="", "", IF(COUNTIF(BU768:$BY768, "")=BT$8, IF(U768="", "", U768), ""))</f>
        <v/>
      </c>
      <c r="BU768" s="61" t="str">
        <f>IF($B768="", "", IF(COUNTIF(BV768:$BY768, "")=BU$8, IF(V768="", "", V768), ""))</f>
        <v/>
      </c>
      <c r="BV768" s="61" t="str">
        <f>IF($B768="", "", IF(COUNTIF(BW768:$BY768, "")=BV$8, IF(W768="", "", W768), ""))</f>
        <v/>
      </c>
      <c r="BW768" s="61" t="str">
        <f>IF($B768="", "", IF(COUNTIF(BX768:$BY768, "")=BW$8, IF(X768="", "", X768), ""))</f>
        <v/>
      </c>
      <c r="BX768" s="61" t="str">
        <f>IF($B768="", "", IF(COUNTIF(BY768:$BY768, "")=BX$8, IF(Y768="", "", Y768), ""))</f>
        <v/>
      </c>
      <c r="BY768" s="50" t="str">
        <f t="shared" si="311"/>
        <v/>
      </c>
      <c r="CA768" s="6" t="str">
        <f t="shared" si="312"/>
        <v/>
      </c>
      <c r="CB768" s="6" t="str">
        <f>IF(CA768="", "", RANK(CA768, $CA$9:$CA$2508, 0)+COUNTIF($CA$9:CA768, CA768)-1)</f>
        <v/>
      </c>
    </row>
    <row r="769" spans="1:80" x14ac:dyDescent="0.25">
      <c r="A769" s="22"/>
      <c r="B769" s="121" t="str">
        <f>IF('Stock Details'!B768="", "", 'Stock Details'!B768)</f>
        <v/>
      </c>
      <c r="C769" s="22"/>
      <c r="D769" s="130"/>
      <c r="E769" s="122"/>
      <c r="F769" s="131"/>
      <c r="G769" s="22"/>
      <c r="H769" s="130" t="str">
        <f t="shared" si="297"/>
        <v/>
      </c>
      <c r="I769" s="122"/>
      <c r="J769" s="131"/>
      <c r="K769" s="22"/>
      <c r="L769" s="130" t="str">
        <f t="shared" si="298"/>
        <v/>
      </c>
      <c r="M769" s="122"/>
      <c r="N769" s="131"/>
      <c r="O769" s="22"/>
      <c r="P769" s="130" t="str">
        <f t="shared" si="299"/>
        <v/>
      </c>
      <c r="Q769" s="122"/>
      <c r="R769" s="131"/>
      <c r="S769" s="22"/>
      <c r="T769" s="130" t="str">
        <f t="shared" si="300"/>
        <v/>
      </c>
      <c r="U769" s="122"/>
      <c r="V769" s="131"/>
      <c r="W769" s="22"/>
      <c r="X769" s="130" t="str">
        <f t="shared" si="301"/>
        <v/>
      </c>
      <c r="Y769" s="122"/>
      <c r="Z769" s="131"/>
      <c r="AA769" s="22"/>
      <c r="AC769" s="6" t="str">
        <f t="shared" si="302"/>
        <v/>
      </c>
      <c r="AE769" s="6" t="str">
        <f t="shared" si="303"/>
        <v/>
      </c>
      <c r="AF769" s="6" t="str">
        <f t="shared" si="304"/>
        <v/>
      </c>
      <c r="AG769" s="6" t="str">
        <f t="shared" si="305"/>
        <v/>
      </c>
      <c r="AH769" s="6" t="str">
        <f t="shared" si="306"/>
        <v/>
      </c>
      <c r="AI769" s="6" t="str">
        <f t="shared" si="307"/>
        <v/>
      </c>
      <c r="AJ769" s="6" t="str">
        <f t="shared" si="308"/>
        <v/>
      </c>
      <c r="AL769" s="9" t="str">
        <f>IF('Stock Details'!F768="", "", 'Stock Details'!F768)</f>
        <v/>
      </c>
      <c r="AM769" s="9" t="str">
        <f>IF('Stock Details'!G768="", "", 'Stock Details'!G768)</f>
        <v/>
      </c>
      <c r="AO769" s="59" t="str">
        <f t="shared" si="309"/>
        <v/>
      </c>
      <c r="AP769" s="59" t="str">
        <f t="shared" si="313"/>
        <v/>
      </c>
      <c r="AQ769" s="59" t="str">
        <f t="shared" si="314"/>
        <v/>
      </c>
      <c r="AR769" s="59" t="str">
        <f t="shared" si="315"/>
        <v/>
      </c>
      <c r="AS769" s="59" t="str">
        <f t="shared" si="316"/>
        <v/>
      </c>
      <c r="AT769" s="59" t="str">
        <f t="shared" si="317"/>
        <v/>
      </c>
      <c r="AV769" s="59" t="str">
        <f t="shared" si="310"/>
        <v/>
      </c>
      <c r="AW769" s="59" t="str">
        <f t="shared" si="292"/>
        <v/>
      </c>
      <c r="AX769" s="59" t="str">
        <f t="shared" si="293"/>
        <v/>
      </c>
      <c r="AY769" s="59" t="str">
        <f t="shared" si="294"/>
        <v/>
      </c>
      <c r="AZ769" s="59" t="str">
        <f t="shared" si="295"/>
        <v/>
      </c>
      <c r="BA769" s="59" t="str">
        <f t="shared" si="296"/>
        <v/>
      </c>
      <c r="BC769" s="49" t="str">
        <f>IF($B769="", "", IF(COUNTIF(BD769:$BY769, "")=BC$8, IF(D769="", "", D769), ""))</f>
        <v/>
      </c>
      <c r="BD769" s="61" t="str">
        <f>IF($B769="", "", IF(COUNTIF(BE769:$BY769, "")=BD$8, IF(E769="", "", E769), ""))</f>
        <v/>
      </c>
      <c r="BE769" s="61" t="str">
        <f>IF($B769="", "", IF(COUNTIF(BF769:$BY769, "")=BE$8, IF(F769="", "", F769), ""))</f>
        <v/>
      </c>
      <c r="BF769" s="61" t="str">
        <f>IF($B769="", "", IF(COUNTIF(BG769:$BY769, "")=BF$8, IF(G769="", "", G769), ""))</f>
        <v/>
      </c>
      <c r="BG769" s="61" t="str">
        <f>IF($B769="", "", IF(COUNTIF(BH769:$BY769, "")=BG$8, IF(H769="", "", H769), ""))</f>
        <v/>
      </c>
      <c r="BH769" s="61" t="str">
        <f>IF($B769="", "", IF(COUNTIF(BI769:$BY769, "")=BH$8, IF(I769="", "", I769), ""))</f>
        <v/>
      </c>
      <c r="BI769" s="61" t="str">
        <f>IF($B769="", "", IF(COUNTIF(BJ769:$BY769, "")=BI$8, IF(J769="", "", J769), ""))</f>
        <v/>
      </c>
      <c r="BJ769" s="61" t="str">
        <f>IF($B769="", "", IF(COUNTIF(BK769:$BY769, "")=BJ$8, IF(K769="", "", K769), ""))</f>
        <v/>
      </c>
      <c r="BK769" s="61" t="str">
        <f>IF($B769="", "", IF(COUNTIF(BL769:$BY769, "")=BK$8, IF(L769="", "", L769), ""))</f>
        <v/>
      </c>
      <c r="BL769" s="61" t="str">
        <f>IF($B769="", "", IF(COUNTIF(BM769:$BY769, "")=BL$8, IF(M769="", "", M769), ""))</f>
        <v/>
      </c>
      <c r="BM769" s="61" t="str">
        <f>IF($B769="", "", IF(COUNTIF(BN769:$BY769, "")=BM$8, IF(N769="", "", N769), ""))</f>
        <v/>
      </c>
      <c r="BN769" s="61" t="str">
        <f>IF($B769="", "", IF(COUNTIF(BO769:$BY769, "")=BN$8, IF(O769="", "", O769), ""))</f>
        <v/>
      </c>
      <c r="BO769" s="61" t="str">
        <f>IF($B769="", "", IF(COUNTIF(BP769:$BY769, "")=BO$8, IF(P769="", "", P769), ""))</f>
        <v/>
      </c>
      <c r="BP769" s="61" t="str">
        <f>IF($B769="", "", IF(COUNTIF(BQ769:$BY769, "")=BP$8, IF(Q769="", "", Q769), ""))</f>
        <v/>
      </c>
      <c r="BQ769" s="61" t="str">
        <f>IF($B769="", "", IF(COUNTIF(BR769:$BY769, "")=BQ$8, IF(R769="", "", R769), ""))</f>
        <v/>
      </c>
      <c r="BR769" s="61" t="str">
        <f>IF($B769="", "", IF(COUNTIF(BS769:$BY769, "")=BR$8, IF(S769="", "", S769), ""))</f>
        <v/>
      </c>
      <c r="BS769" s="61" t="str">
        <f>IF($B769="", "", IF(COUNTIF(BT769:$BY769, "")=BS$8, IF(T769="", "", T769), ""))</f>
        <v/>
      </c>
      <c r="BT769" s="61" t="str">
        <f>IF($B769="", "", IF(COUNTIF(BU769:$BY769, "")=BT$8, IF(U769="", "", U769), ""))</f>
        <v/>
      </c>
      <c r="BU769" s="61" t="str">
        <f>IF($B769="", "", IF(COUNTIF(BV769:$BY769, "")=BU$8, IF(V769="", "", V769), ""))</f>
        <v/>
      </c>
      <c r="BV769" s="61" t="str">
        <f>IF($B769="", "", IF(COUNTIF(BW769:$BY769, "")=BV$8, IF(W769="", "", W769), ""))</f>
        <v/>
      </c>
      <c r="BW769" s="61" t="str">
        <f>IF($B769="", "", IF(COUNTIF(BX769:$BY769, "")=BW$8, IF(X769="", "", X769), ""))</f>
        <v/>
      </c>
      <c r="BX769" s="61" t="str">
        <f>IF($B769="", "", IF(COUNTIF(BY769:$BY769, "")=BX$8, IF(Y769="", "", Y769), ""))</f>
        <v/>
      </c>
      <c r="BY769" s="50" t="str">
        <f t="shared" si="311"/>
        <v/>
      </c>
      <c r="CA769" s="6" t="str">
        <f t="shared" si="312"/>
        <v/>
      </c>
      <c r="CB769" s="6" t="str">
        <f>IF(CA769="", "", RANK(CA769, $CA$9:$CA$2508, 0)+COUNTIF($CA$9:CA769, CA769)-1)</f>
        <v/>
      </c>
    </row>
    <row r="770" spans="1:80" x14ac:dyDescent="0.25">
      <c r="A770" s="22"/>
      <c r="B770" s="121" t="str">
        <f>IF('Stock Details'!B769="", "", 'Stock Details'!B769)</f>
        <v/>
      </c>
      <c r="C770" s="22"/>
      <c r="D770" s="130"/>
      <c r="E770" s="122"/>
      <c r="F770" s="131"/>
      <c r="G770" s="22"/>
      <c r="H770" s="130" t="str">
        <f t="shared" si="297"/>
        <v/>
      </c>
      <c r="I770" s="122"/>
      <c r="J770" s="131"/>
      <c r="K770" s="22"/>
      <c r="L770" s="130" t="str">
        <f t="shared" si="298"/>
        <v/>
      </c>
      <c r="M770" s="122"/>
      <c r="N770" s="131"/>
      <c r="O770" s="22"/>
      <c r="P770" s="130" t="str">
        <f t="shared" si="299"/>
        <v/>
      </c>
      <c r="Q770" s="122"/>
      <c r="R770" s="131"/>
      <c r="S770" s="22"/>
      <c r="T770" s="130" t="str">
        <f t="shared" si="300"/>
        <v/>
      </c>
      <c r="U770" s="122"/>
      <c r="V770" s="131"/>
      <c r="W770" s="22"/>
      <c r="X770" s="130" t="str">
        <f t="shared" si="301"/>
        <v/>
      </c>
      <c r="Y770" s="122"/>
      <c r="Z770" s="131"/>
      <c r="AA770" s="22"/>
      <c r="AC770" s="6" t="str">
        <f t="shared" si="302"/>
        <v/>
      </c>
      <c r="AE770" s="6" t="str">
        <f t="shared" si="303"/>
        <v/>
      </c>
      <c r="AF770" s="6" t="str">
        <f t="shared" si="304"/>
        <v/>
      </c>
      <c r="AG770" s="6" t="str">
        <f t="shared" si="305"/>
        <v/>
      </c>
      <c r="AH770" s="6" t="str">
        <f t="shared" si="306"/>
        <v/>
      </c>
      <c r="AI770" s="6" t="str">
        <f t="shared" si="307"/>
        <v/>
      </c>
      <c r="AJ770" s="6" t="str">
        <f t="shared" si="308"/>
        <v/>
      </c>
      <c r="AL770" s="9" t="str">
        <f>IF('Stock Details'!F769="", "", 'Stock Details'!F769)</f>
        <v/>
      </c>
      <c r="AM770" s="9" t="str">
        <f>IF('Stock Details'!G769="", "", 'Stock Details'!G769)</f>
        <v/>
      </c>
      <c r="AO770" s="59" t="str">
        <f t="shared" si="309"/>
        <v/>
      </c>
      <c r="AP770" s="59" t="str">
        <f t="shared" si="313"/>
        <v/>
      </c>
      <c r="AQ770" s="59" t="str">
        <f t="shared" si="314"/>
        <v/>
      </c>
      <c r="AR770" s="59" t="str">
        <f t="shared" si="315"/>
        <v/>
      </c>
      <c r="AS770" s="59" t="str">
        <f t="shared" si="316"/>
        <v/>
      </c>
      <c r="AT770" s="59" t="str">
        <f t="shared" si="317"/>
        <v/>
      </c>
      <c r="AV770" s="59" t="str">
        <f t="shared" si="310"/>
        <v/>
      </c>
      <c r="AW770" s="59" t="str">
        <f t="shared" si="292"/>
        <v/>
      </c>
      <c r="AX770" s="59" t="str">
        <f t="shared" si="293"/>
        <v/>
      </c>
      <c r="AY770" s="59" t="str">
        <f t="shared" si="294"/>
        <v/>
      </c>
      <c r="AZ770" s="59" t="str">
        <f t="shared" si="295"/>
        <v/>
      </c>
      <c r="BA770" s="59" t="str">
        <f t="shared" si="296"/>
        <v/>
      </c>
      <c r="BC770" s="49" t="str">
        <f>IF($B770="", "", IF(COUNTIF(BD770:$BY770, "")=BC$8, IF(D770="", "", D770), ""))</f>
        <v/>
      </c>
      <c r="BD770" s="61" t="str">
        <f>IF($B770="", "", IF(COUNTIF(BE770:$BY770, "")=BD$8, IF(E770="", "", E770), ""))</f>
        <v/>
      </c>
      <c r="BE770" s="61" t="str">
        <f>IF($B770="", "", IF(COUNTIF(BF770:$BY770, "")=BE$8, IF(F770="", "", F770), ""))</f>
        <v/>
      </c>
      <c r="BF770" s="61" t="str">
        <f>IF($B770="", "", IF(COUNTIF(BG770:$BY770, "")=BF$8, IF(G770="", "", G770), ""))</f>
        <v/>
      </c>
      <c r="BG770" s="61" t="str">
        <f>IF($B770="", "", IF(COUNTIF(BH770:$BY770, "")=BG$8, IF(H770="", "", H770), ""))</f>
        <v/>
      </c>
      <c r="BH770" s="61" t="str">
        <f>IF($B770="", "", IF(COUNTIF(BI770:$BY770, "")=BH$8, IF(I770="", "", I770), ""))</f>
        <v/>
      </c>
      <c r="BI770" s="61" t="str">
        <f>IF($B770="", "", IF(COUNTIF(BJ770:$BY770, "")=BI$8, IF(J770="", "", J770), ""))</f>
        <v/>
      </c>
      <c r="BJ770" s="61" t="str">
        <f>IF($B770="", "", IF(COUNTIF(BK770:$BY770, "")=BJ$8, IF(K770="", "", K770), ""))</f>
        <v/>
      </c>
      <c r="BK770" s="61" t="str">
        <f>IF($B770="", "", IF(COUNTIF(BL770:$BY770, "")=BK$8, IF(L770="", "", L770), ""))</f>
        <v/>
      </c>
      <c r="BL770" s="61" t="str">
        <f>IF($B770="", "", IF(COUNTIF(BM770:$BY770, "")=BL$8, IF(M770="", "", M770), ""))</f>
        <v/>
      </c>
      <c r="BM770" s="61" t="str">
        <f>IF($B770="", "", IF(COUNTIF(BN770:$BY770, "")=BM$8, IF(N770="", "", N770), ""))</f>
        <v/>
      </c>
      <c r="BN770" s="61" t="str">
        <f>IF($B770="", "", IF(COUNTIF(BO770:$BY770, "")=BN$8, IF(O770="", "", O770), ""))</f>
        <v/>
      </c>
      <c r="BO770" s="61" t="str">
        <f>IF($B770="", "", IF(COUNTIF(BP770:$BY770, "")=BO$8, IF(P770="", "", P770), ""))</f>
        <v/>
      </c>
      <c r="BP770" s="61" t="str">
        <f>IF($B770="", "", IF(COUNTIF(BQ770:$BY770, "")=BP$8, IF(Q770="", "", Q770), ""))</f>
        <v/>
      </c>
      <c r="BQ770" s="61" t="str">
        <f>IF($B770="", "", IF(COUNTIF(BR770:$BY770, "")=BQ$8, IF(R770="", "", R770), ""))</f>
        <v/>
      </c>
      <c r="BR770" s="61" t="str">
        <f>IF($B770="", "", IF(COUNTIF(BS770:$BY770, "")=BR$8, IF(S770="", "", S770), ""))</f>
        <v/>
      </c>
      <c r="BS770" s="61" t="str">
        <f>IF($B770="", "", IF(COUNTIF(BT770:$BY770, "")=BS$8, IF(T770="", "", T770), ""))</f>
        <v/>
      </c>
      <c r="BT770" s="61" t="str">
        <f>IF($B770="", "", IF(COUNTIF(BU770:$BY770, "")=BT$8, IF(U770="", "", U770), ""))</f>
        <v/>
      </c>
      <c r="BU770" s="61" t="str">
        <f>IF($B770="", "", IF(COUNTIF(BV770:$BY770, "")=BU$8, IF(V770="", "", V770), ""))</f>
        <v/>
      </c>
      <c r="BV770" s="61" t="str">
        <f>IF($B770="", "", IF(COUNTIF(BW770:$BY770, "")=BV$8, IF(W770="", "", W770), ""))</f>
        <v/>
      </c>
      <c r="BW770" s="61" t="str">
        <f>IF($B770="", "", IF(COUNTIF(BX770:$BY770, "")=BW$8, IF(X770="", "", X770), ""))</f>
        <v/>
      </c>
      <c r="BX770" s="61" t="str">
        <f>IF($B770="", "", IF(COUNTIF(BY770:$BY770, "")=BX$8, IF(Y770="", "", Y770), ""))</f>
        <v/>
      </c>
      <c r="BY770" s="50" t="str">
        <f t="shared" si="311"/>
        <v/>
      </c>
      <c r="CA770" s="6" t="str">
        <f t="shared" si="312"/>
        <v/>
      </c>
      <c r="CB770" s="6" t="str">
        <f>IF(CA770="", "", RANK(CA770, $CA$9:$CA$2508, 0)+COUNTIF($CA$9:CA770, CA770)-1)</f>
        <v/>
      </c>
    </row>
    <row r="771" spans="1:80" x14ac:dyDescent="0.25">
      <c r="A771" s="22"/>
      <c r="B771" s="121" t="str">
        <f>IF('Stock Details'!B770="", "", 'Stock Details'!B770)</f>
        <v/>
      </c>
      <c r="C771" s="22"/>
      <c r="D771" s="130"/>
      <c r="E771" s="122"/>
      <c r="F771" s="131"/>
      <c r="G771" s="22"/>
      <c r="H771" s="130" t="str">
        <f t="shared" si="297"/>
        <v/>
      </c>
      <c r="I771" s="122"/>
      <c r="J771" s="131"/>
      <c r="K771" s="22"/>
      <c r="L771" s="130" t="str">
        <f t="shared" si="298"/>
        <v/>
      </c>
      <c r="M771" s="122"/>
      <c r="N771" s="131"/>
      <c r="O771" s="22"/>
      <c r="P771" s="130" t="str">
        <f t="shared" si="299"/>
        <v/>
      </c>
      <c r="Q771" s="122"/>
      <c r="R771" s="131"/>
      <c r="S771" s="22"/>
      <c r="T771" s="130" t="str">
        <f t="shared" si="300"/>
        <v/>
      </c>
      <c r="U771" s="122"/>
      <c r="V771" s="131"/>
      <c r="W771" s="22"/>
      <c r="X771" s="130" t="str">
        <f t="shared" si="301"/>
        <v/>
      </c>
      <c r="Y771" s="122"/>
      <c r="Z771" s="131"/>
      <c r="AA771" s="22"/>
      <c r="AC771" s="6" t="str">
        <f t="shared" si="302"/>
        <v/>
      </c>
      <c r="AE771" s="6" t="str">
        <f t="shared" si="303"/>
        <v/>
      </c>
      <c r="AF771" s="6" t="str">
        <f t="shared" si="304"/>
        <v/>
      </c>
      <c r="AG771" s="6" t="str">
        <f t="shared" si="305"/>
        <v/>
      </c>
      <c r="AH771" s="6" t="str">
        <f t="shared" si="306"/>
        <v/>
      </c>
      <c r="AI771" s="6" t="str">
        <f t="shared" si="307"/>
        <v/>
      </c>
      <c r="AJ771" s="6" t="str">
        <f t="shared" si="308"/>
        <v/>
      </c>
      <c r="AL771" s="9" t="str">
        <f>IF('Stock Details'!F770="", "", 'Stock Details'!F770)</f>
        <v/>
      </c>
      <c r="AM771" s="9" t="str">
        <f>IF('Stock Details'!G770="", "", 'Stock Details'!G770)</f>
        <v/>
      </c>
      <c r="AO771" s="59" t="str">
        <f t="shared" si="309"/>
        <v/>
      </c>
      <c r="AP771" s="59" t="str">
        <f t="shared" si="313"/>
        <v/>
      </c>
      <c r="AQ771" s="59" t="str">
        <f t="shared" si="314"/>
        <v/>
      </c>
      <c r="AR771" s="59" t="str">
        <f t="shared" si="315"/>
        <v/>
      </c>
      <c r="AS771" s="59" t="str">
        <f t="shared" si="316"/>
        <v/>
      </c>
      <c r="AT771" s="59" t="str">
        <f t="shared" si="317"/>
        <v/>
      </c>
      <c r="AV771" s="59" t="str">
        <f t="shared" si="310"/>
        <v/>
      </c>
      <c r="AW771" s="59" t="str">
        <f t="shared" si="292"/>
        <v/>
      </c>
      <c r="AX771" s="59" t="str">
        <f t="shared" si="293"/>
        <v/>
      </c>
      <c r="AY771" s="59" t="str">
        <f t="shared" si="294"/>
        <v/>
      </c>
      <c r="AZ771" s="59" t="str">
        <f t="shared" si="295"/>
        <v/>
      </c>
      <c r="BA771" s="59" t="str">
        <f t="shared" si="296"/>
        <v/>
      </c>
      <c r="BC771" s="49" t="str">
        <f>IF($B771="", "", IF(COUNTIF(BD771:$BY771, "")=BC$8, IF(D771="", "", D771), ""))</f>
        <v/>
      </c>
      <c r="BD771" s="61" t="str">
        <f>IF($B771="", "", IF(COUNTIF(BE771:$BY771, "")=BD$8, IF(E771="", "", E771), ""))</f>
        <v/>
      </c>
      <c r="BE771" s="61" t="str">
        <f>IF($B771="", "", IF(COUNTIF(BF771:$BY771, "")=BE$8, IF(F771="", "", F771), ""))</f>
        <v/>
      </c>
      <c r="BF771" s="61" t="str">
        <f>IF($B771="", "", IF(COUNTIF(BG771:$BY771, "")=BF$8, IF(G771="", "", G771), ""))</f>
        <v/>
      </c>
      <c r="BG771" s="61" t="str">
        <f>IF($B771="", "", IF(COUNTIF(BH771:$BY771, "")=BG$8, IF(H771="", "", H771), ""))</f>
        <v/>
      </c>
      <c r="BH771" s="61" t="str">
        <f>IF($B771="", "", IF(COUNTIF(BI771:$BY771, "")=BH$8, IF(I771="", "", I771), ""))</f>
        <v/>
      </c>
      <c r="BI771" s="61" t="str">
        <f>IF($B771="", "", IF(COUNTIF(BJ771:$BY771, "")=BI$8, IF(J771="", "", J771), ""))</f>
        <v/>
      </c>
      <c r="BJ771" s="61" t="str">
        <f>IF($B771="", "", IF(COUNTIF(BK771:$BY771, "")=BJ$8, IF(K771="", "", K771), ""))</f>
        <v/>
      </c>
      <c r="BK771" s="61" t="str">
        <f>IF($B771="", "", IF(COUNTIF(BL771:$BY771, "")=BK$8, IF(L771="", "", L771), ""))</f>
        <v/>
      </c>
      <c r="BL771" s="61" t="str">
        <f>IF($B771="", "", IF(COUNTIF(BM771:$BY771, "")=BL$8, IF(M771="", "", M771), ""))</f>
        <v/>
      </c>
      <c r="BM771" s="61" t="str">
        <f>IF($B771="", "", IF(COUNTIF(BN771:$BY771, "")=BM$8, IF(N771="", "", N771), ""))</f>
        <v/>
      </c>
      <c r="BN771" s="61" t="str">
        <f>IF($B771="", "", IF(COUNTIF(BO771:$BY771, "")=BN$8, IF(O771="", "", O771), ""))</f>
        <v/>
      </c>
      <c r="BO771" s="61" t="str">
        <f>IF($B771="", "", IF(COUNTIF(BP771:$BY771, "")=BO$8, IF(P771="", "", P771), ""))</f>
        <v/>
      </c>
      <c r="BP771" s="61" t="str">
        <f>IF($B771="", "", IF(COUNTIF(BQ771:$BY771, "")=BP$8, IF(Q771="", "", Q771), ""))</f>
        <v/>
      </c>
      <c r="BQ771" s="61" t="str">
        <f>IF($B771="", "", IF(COUNTIF(BR771:$BY771, "")=BQ$8, IF(R771="", "", R771), ""))</f>
        <v/>
      </c>
      <c r="BR771" s="61" t="str">
        <f>IF($B771="", "", IF(COUNTIF(BS771:$BY771, "")=BR$8, IF(S771="", "", S771), ""))</f>
        <v/>
      </c>
      <c r="BS771" s="61" t="str">
        <f>IF($B771="", "", IF(COUNTIF(BT771:$BY771, "")=BS$8, IF(T771="", "", T771), ""))</f>
        <v/>
      </c>
      <c r="BT771" s="61" t="str">
        <f>IF($B771="", "", IF(COUNTIF(BU771:$BY771, "")=BT$8, IF(U771="", "", U771), ""))</f>
        <v/>
      </c>
      <c r="BU771" s="61" t="str">
        <f>IF($B771="", "", IF(COUNTIF(BV771:$BY771, "")=BU$8, IF(V771="", "", V771), ""))</f>
        <v/>
      </c>
      <c r="BV771" s="61" t="str">
        <f>IF($B771="", "", IF(COUNTIF(BW771:$BY771, "")=BV$8, IF(W771="", "", W771), ""))</f>
        <v/>
      </c>
      <c r="BW771" s="61" t="str">
        <f>IF($B771="", "", IF(COUNTIF(BX771:$BY771, "")=BW$8, IF(X771="", "", X771), ""))</f>
        <v/>
      </c>
      <c r="BX771" s="61" t="str">
        <f>IF($B771="", "", IF(COUNTIF(BY771:$BY771, "")=BX$8, IF(Y771="", "", Y771), ""))</f>
        <v/>
      </c>
      <c r="BY771" s="50" t="str">
        <f t="shared" si="311"/>
        <v/>
      </c>
      <c r="CA771" s="6" t="str">
        <f t="shared" si="312"/>
        <v/>
      </c>
      <c r="CB771" s="6" t="str">
        <f>IF(CA771="", "", RANK(CA771, $CA$9:$CA$2508, 0)+COUNTIF($CA$9:CA771, CA771)-1)</f>
        <v/>
      </c>
    </row>
    <row r="772" spans="1:80" x14ac:dyDescent="0.25">
      <c r="A772" s="22"/>
      <c r="B772" s="121" t="str">
        <f>IF('Stock Details'!B771="", "", 'Stock Details'!B771)</f>
        <v/>
      </c>
      <c r="C772" s="22"/>
      <c r="D772" s="130"/>
      <c r="E772" s="122"/>
      <c r="F772" s="131"/>
      <c r="G772" s="22"/>
      <c r="H772" s="130" t="str">
        <f t="shared" si="297"/>
        <v/>
      </c>
      <c r="I772" s="122"/>
      <c r="J772" s="131"/>
      <c r="K772" s="22"/>
      <c r="L772" s="130" t="str">
        <f t="shared" si="298"/>
        <v/>
      </c>
      <c r="M772" s="122"/>
      <c r="N772" s="131"/>
      <c r="O772" s="22"/>
      <c r="P772" s="130" t="str">
        <f t="shared" si="299"/>
        <v/>
      </c>
      <c r="Q772" s="122"/>
      <c r="R772" s="131"/>
      <c r="S772" s="22"/>
      <c r="T772" s="130" t="str">
        <f t="shared" si="300"/>
        <v/>
      </c>
      <c r="U772" s="122"/>
      <c r="V772" s="131"/>
      <c r="W772" s="22"/>
      <c r="X772" s="130" t="str">
        <f t="shared" si="301"/>
        <v/>
      </c>
      <c r="Y772" s="122"/>
      <c r="Z772" s="131"/>
      <c r="AA772" s="22"/>
      <c r="AC772" s="6" t="str">
        <f t="shared" si="302"/>
        <v/>
      </c>
      <c r="AE772" s="6" t="str">
        <f t="shared" si="303"/>
        <v/>
      </c>
      <c r="AF772" s="6" t="str">
        <f t="shared" si="304"/>
        <v/>
      </c>
      <c r="AG772" s="6" t="str">
        <f t="shared" si="305"/>
        <v/>
      </c>
      <c r="AH772" s="6" t="str">
        <f t="shared" si="306"/>
        <v/>
      </c>
      <c r="AI772" s="6" t="str">
        <f t="shared" si="307"/>
        <v/>
      </c>
      <c r="AJ772" s="6" t="str">
        <f t="shared" si="308"/>
        <v/>
      </c>
      <c r="AL772" s="9" t="str">
        <f>IF('Stock Details'!F771="", "", 'Stock Details'!F771)</f>
        <v/>
      </c>
      <c r="AM772" s="9" t="str">
        <f>IF('Stock Details'!G771="", "", 'Stock Details'!G771)</f>
        <v/>
      </c>
      <c r="AO772" s="59" t="str">
        <f t="shared" si="309"/>
        <v/>
      </c>
      <c r="AP772" s="59" t="str">
        <f t="shared" si="313"/>
        <v/>
      </c>
      <c r="AQ772" s="59" t="str">
        <f t="shared" si="314"/>
        <v/>
      </c>
      <c r="AR772" s="59" t="str">
        <f t="shared" si="315"/>
        <v/>
      </c>
      <c r="AS772" s="59" t="str">
        <f t="shared" si="316"/>
        <v/>
      </c>
      <c r="AT772" s="59" t="str">
        <f t="shared" si="317"/>
        <v/>
      </c>
      <c r="AV772" s="59" t="str">
        <f t="shared" si="310"/>
        <v/>
      </c>
      <c r="AW772" s="59" t="str">
        <f t="shared" si="292"/>
        <v/>
      </c>
      <c r="AX772" s="59" t="str">
        <f t="shared" si="293"/>
        <v/>
      </c>
      <c r="AY772" s="59" t="str">
        <f t="shared" si="294"/>
        <v/>
      </c>
      <c r="AZ772" s="59" t="str">
        <f t="shared" si="295"/>
        <v/>
      </c>
      <c r="BA772" s="59" t="str">
        <f t="shared" si="296"/>
        <v/>
      </c>
      <c r="BC772" s="49" t="str">
        <f>IF($B772="", "", IF(COUNTIF(BD772:$BY772, "")=BC$8, IF(D772="", "", D772), ""))</f>
        <v/>
      </c>
      <c r="BD772" s="61" t="str">
        <f>IF($B772="", "", IF(COUNTIF(BE772:$BY772, "")=BD$8, IF(E772="", "", E772), ""))</f>
        <v/>
      </c>
      <c r="BE772" s="61" t="str">
        <f>IF($B772="", "", IF(COUNTIF(BF772:$BY772, "")=BE$8, IF(F772="", "", F772), ""))</f>
        <v/>
      </c>
      <c r="BF772" s="61" t="str">
        <f>IF($B772="", "", IF(COUNTIF(BG772:$BY772, "")=BF$8, IF(G772="", "", G772), ""))</f>
        <v/>
      </c>
      <c r="BG772" s="61" t="str">
        <f>IF($B772="", "", IF(COUNTIF(BH772:$BY772, "")=BG$8, IF(H772="", "", H772), ""))</f>
        <v/>
      </c>
      <c r="BH772" s="61" t="str">
        <f>IF($B772="", "", IF(COUNTIF(BI772:$BY772, "")=BH$8, IF(I772="", "", I772), ""))</f>
        <v/>
      </c>
      <c r="BI772" s="61" t="str">
        <f>IF($B772="", "", IF(COUNTIF(BJ772:$BY772, "")=BI$8, IF(J772="", "", J772), ""))</f>
        <v/>
      </c>
      <c r="BJ772" s="61" t="str">
        <f>IF($B772="", "", IF(COUNTIF(BK772:$BY772, "")=BJ$8, IF(K772="", "", K772), ""))</f>
        <v/>
      </c>
      <c r="BK772" s="61" t="str">
        <f>IF($B772="", "", IF(COUNTIF(BL772:$BY772, "")=BK$8, IF(L772="", "", L772), ""))</f>
        <v/>
      </c>
      <c r="BL772" s="61" t="str">
        <f>IF($B772="", "", IF(COUNTIF(BM772:$BY772, "")=BL$8, IF(M772="", "", M772), ""))</f>
        <v/>
      </c>
      <c r="BM772" s="61" t="str">
        <f>IF($B772="", "", IF(COUNTIF(BN772:$BY772, "")=BM$8, IF(N772="", "", N772), ""))</f>
        <v/>
      </c>
      <c r="BN772" s="61" t="str">
        <f>IF($B772="", "", IF(COUNTIF(BO772:$BY772, "")=BN$8, IF(O772="", "", O772), ""))</f>
        <v/>
      </c>
      <c r="BO772" s="61" t="str">
        <f>IF($B772="", "", IF(COUNTIF(BP772:$BY772, "")=BO$8, IF(P772="", "", P772), ""))</f>
        <v/>
      </c>
      <c r="BP772" s="61" t="str">
        <f>IF($B772="", "", IF(COUNTIF(BQ772:$BY772, "")=BP$8, IF(Q772="", "", Q772), ""))</f>
        <v/>
      </c>
      <c r="BQ772" s="61" t="str">
        <f>IF($B772="", "", IF(COUNTIF(BR772:$BY772, "")=BQ$8, IF(R772="", "", R772), ""))</f>
        <v/>
      </c>
      <c r="BR772" s="61" t="str">
        <f>IF($B772="", "", IF(COUNTIF(BS772:$BY772, "")=BR$8, IF(S772="", "", S772), ""))</f>
        <v/>
      </c>
      <c r="BS772" s="61" t="str">
        <f>IF($B772="", "", IF(COUNTIF(BT772:$BY772, "")=BS$8, IF(T772="", "", T772), ""))</f>
        <v/>
      </c>
      <c r="BT772" s="61" t="str">
        <f>IF($B772="", "", IF(COUNTIF(BU772:$BY772, "")=BT$8, IF(U772="", "", U772), ""))</f>
        <v/>
      </c>
      <c r="BU772" s="61" t="str">
        <f>IF($B772="", "", IF(COUNTIF(BV772:$BY772, "")=BU$8, IF(V772="", "", V772), ""))</f>
        <v/>
      </c>
      <c r="BV772" s="61" t="str">
        <f>IF($B772="", "", IF(COUNTIF(BW772:$BY772, "")=BV$8, IF(W772="", "", W772), ""))</f>
        <v/>
      </c>
      <c r="BW772" s="61" t="str">
        <f>IF($B772="", "", IF(COUNTIF(BX772:$BY772, "")=BW$8, IF(X772="", "", X772), ""))</f>
        <v/>
      </c>
      <c r="BX772" s="61" t="str">
        <f>IF($B772="", "", IF(COUNTIF(BY772:$BY772, "")=BX$8, IF(Y772="", "", Y772), ""))</f>
        <v/>
      </c>
      <c r="BY772" s="50" t="str">
        <f t="shared" si="311"/>
        <v/>
      </c>
      <c r="CA772" s="6" t="str">
        <f t="shared" si="312"/>
        <v/>
      </c>
      <c r="CB772" s="6" t="str">
        <f>IF(CA772="", "", RANK(CA772, $CA$9:$CA$2508, 0)+COUNTIF($CA$9:CA772, CA772)-1)</f>
        <v/>
      </c>
    </row>
    <row r="773" spans="1:80" x14ac:dyDescent="0.25">
      <c r="A773" s="22"/>
      <c r="B773" s="121" t="str">
        <f>IF('Stock Details'!B772="", "", 'Stock Details'!B772)</f>
        <v/>
      </c>
      <c r="C773" s="22"/>
      <c r="D773" s="130"/>
      <c r="E773" s="122"/>
      <c r="F773" s="131"/>
      <c r="G773" s="22"/>
      <c r="H773" s="130" t="str">
        <f t="shared" si="297"/>
        <v/>
      </c>
      <c r="I773" s="122"/>
      <c r="J773" s="131"/>
      <c r="K773" s="22"/>
      <c r="L773" s="130" t="str">
        <f t="shared" si="298"/>
        <v/>
      </c>
      <c r="M773" s="122"/>
      <c r="N773" s="131"/>
      <c r="O773" s="22"/>
      <c r="P773" s="130" t="str">
        <f t="shared" si="299"/>
        <v/>
      </c>
      <c r="Q773" s="122"/>
      <c r="R773" s="131"/>
      <c r="S773" s="22"/>
      <c r="T773" s="130" t="str">
        <f t="shared" si="300"/>
        <v/>
      </c>
      <c r="U773" s="122"/>
      <c r="V773" s="131"/>
      <c r="W773" s="22"/>
      <c r="X773" s="130" t="str">
        <f t="shared" si="301"/>
        <v/>
      </c>
      <c r="Y773" s="122"/>
      <c r="Z773" s="131"/>
      <c r="AA773" s="22"/>
      <c r="AC773" s="6" t="str">
        <f t="shared" si="302"/>
        <v/>
      </c>
      <c r="AE773" s="6" t="str">
        <f t="shared" si="303"/>
        <v/>
      </c>
      <c r="AF773" s="6" t="str">
        <f t="shared" si="304"/>
        <v/>
      </c>
      <c r="AG773" s="6" t="str">
        <f t="shared" si="305"/>
        <v/>
      </c>
      <c r="AH773" s="6" t="str">
        <f t="shared" si="306"/>
        <v/>
      </c>
      <c r="AI773" s="6" t="str">
        <f t="shared" si="307"/>
        <v/>
      </c>
      <c r="AJ773" s="6" t="str">
        <f t="shared" si="308"/>
        <v/>
      </c>
      <c r="AL773" s="9" t="str">
        <f>IF('Stock Details'!F772="", "", 'Stock Details'!F772)</f>
        <v/>
      </c>
      <c r="AM773" s="9" t="str">
        <f>IF('Stock Details'!G772="", "", 'Stock Details'!G772)</f>
        <v/>
      </c>
      <c r="AO773" s="59" t="str">
        <f t="shared" si="309"/>
        <v/>
      </c>
      <c r="AP773" s="59" t="str">
        <f t="shared" si="313"/>
        <v/>
      </c>
      <c r="AQ773" s="59" t="str">
        <f t="shared" si="314"/>
        <v/>
      </c>
      <c r="AR773" s="59" t="str">
        <f t="shared" si="315"/>
        <v/>
      </c>
      <c r="AS773" s="59" t="str">
        <f t="shared" si="316"/>
        <v/>
      </c>
      <c r="AT773" s="59" t="str">
        <f t="shared" si="317"/>
        <v/>
      </c>
      <c r="AV773" s="59" t="str">
        <f t="shared" si="310"/>
        <v/>
      </c>
      <c r="AW773" s="59" t="str">
        <f t="shared" si="292"/>
        <v/>
      </c>
      <c r="AX773" s="59" t="str">
        <f t="shared" si="293"/>
        <v/>
      </c>
      <c r="AY773" s="59" t="str">
        <f t="shared" si="294"/>
        <v/>
      </c>
      <c r="AZ773" s="59" t="str">
        <f t="shared" si="295"/>
        <v/>
      </c>
      <c r="BA773" s="59" t="str">
        <f t="shared" si="296"/>
        <v/>
      </c>
      <c r="BC773" s="49" t="str">
        <f>IF($B773="", "", IF(COUNTIF(BD773:$BY773, "")=BC$8, IF(D773="", "", D773), ""))</f>
        <v/>
      </c>
      <c r="BD773" s="61" t="str">
        <f>IF($B773="", "", IF(COUNTIF(BE773:$BY773, "")=BD$8, IF(E773="", "", E773), ""))</f>
        <v/>
      </c>
      <c r="BE773" s="61" t="str">
        <f>IF($B773="", "", IF(COUNTIF(BF773:$BY773, "")=BE$8, IF(F773="", "", F773), ""))</f>
        <v/>
      </c>
      <c r="BF773" s="61" t="str">
        <f>IF($B773="", "", IF(COUNTIF(BG773:$BY773, "")=BF$8, IF(G773="", "", G773), ""))</f>
        <v/>
      </c>
      <c r="BG773" s="61" t="str">
        <f>IF($B773="", "", IF(COUNTIF(BH773:$BY773, "")=BG$8, IF(H773="", "", H773), ""))</f>
        <v/>
      </c>
      <c r="BH773" s="61" t="str">
        <f>IF($B773="", "", IF(COUNTIF(BI773:$BY773, "")=BH$8, IF(I773="", "", I773), ""))</f>
        <v/>
      </c>
      <c r="BI773" s="61" t="str">
        <f>IF($B773="", "", IF(COUNTIF(BJ773:$BY773, "")=BI$8, IF(J773="", "", J773), ""))</f>
        <v/>
      </c>
      <c r="BJ773" s="61" t="str">
        <f>IF($B773="", "", IF(COUNTIF(BK773:$BY773, "")=BJ$8, IF(K773="", "", K773), ""))</f>
        <v/>
      </c>
      <c r="BK773" s="61" t="str">
        <f>IF($B773="", "", IF(COUNTIF(BL773:$BY773, "")=BK$8, IF(L773="", "", L773), ""))</f>
        <v/>
      </c>
      <c r="BL773" s="61" t="str">
        <f>IF($B773="", "", IF(COUNTIF(BM773:$BY773, "")=BL$8, IF(M773="", "", M773), ""))</f>
        <v/>
      </c>
      <c r="BM773" s="61" t="str">
        <f>IF($B773="", "", IF(COUNTIF(BN773:$BY773, "")=BM$8, IF(N773="", "", N773), ""))</f>
        <v/>
      </c>
      <c r="BN773" s="61" t="str">
        <f>IF($B773="", "", IF(COUNTIF(BO773:$BY773, "")=BN$8, IF(O773="", "", O773), ""))</f>
        <v/>
      </c>
      <c r="BO773" s="61" t="str">
        <f>IF($B773="", "", IF(COUNTIF(BP773:$BY773, "")=BO$8, IF(P773="", "", P773), ""))</f>
        <v/>
      </c>
      <c r="BP773" s="61" t="str">
        <f>IF($B773="", "", IF(COUNTIF(BQ773:$BY773, "")=BP$8, IF(Q773="", "", Q773), ""))</f>
        <v/>
      </c>
      <c r="BQ773" s="61" t="str">
        <f>IF($B773="", "", IF(COUNTIF(BR773:$BY773, "")=BQ$8, IF(R773="", "", R773), ""))</f>
        <v/>
      </c>
      <c r="BR773" s="61" t="str">
        <f>IF($B773="", "", IF(COUNTIF(BS773:$BY773, "")=BR$8, IF(S773="", "", S773), ""))</f>
        <v/>
      </c>
      <c r="BS773" s="61" t="str">
        <f>IF($B773="", "", IF(COUNTIF(BT773:$BY773, "")=BS$8, IF(T773="", "", T773), ""))</f>
        <v/>
      </c>
      <c r="BT773" s="61" t="str">
        <f>IF($B773="", "", IF(COUNTIF(BU773:$BY773, "")=BT$8, IF(U773="", "", U773), ""))</f>
        <v/>
      </c>
      <c r="BU773" s="61" t="str">
        <f>IF($B773="", "", IF(COUNTIF(BV773:$BY773, "")=BU$8, IF(V773="", "", V773), ""))</f>
        <v/>
      </c>
      <c r="BV773" s="61" t="str">
        <f>IF($B773="", "", IF(COUNTIF(BW773:$BY773, "")=BV$8, IF(W773="", "", W773), ""))</f>
        <v/>
      </c>
      <c r="BW773" s="61" t="str">
        <f>IF($B773="", "", IF(COUNTIF(BX773:$BY773, "")=BW$8, IF(X773="", "", X773), ""))</f>
        <v/>
      </c>
      <c r="BX773" s="61" t="str">
        <f>IF($B773="", "", IF(COUNTIF(BY773:$BY773, "")=BX$8, IF(Y773="", "", Y773), ""))</f>
        <v/>
      </c>
      <c r="BY773" s="50" t="str">
        <f t="shared" si="311"/>
        <v/>
      </c>
      <c r="CA773" s="6" t="str">
        <f t="shared" si="312"/>
        <v/>
      </c>
      <c r="CB773" s="6" t="str">
        <f>IF(CA773="", "", RANK(CA773, $CA$9:$CA$2508, 0)+COUNTIF($CA$9:CA773, CA773)-1)</f>
        <v/>
      </c>
    </row>
    <row r="774" spans="1:80" x14ac:dyDescent="0.25">
      <c r="A774" s="22"/>
      <c r="B774" s="121" t="str">
        <f>IF('Stock Details'!B773="", "", 'Stock Details'!B773)</f>
        <v/>
      </c>
      <c r="C774" s="22"/>
      <c r="D774" s="130"/>
      <c r="E774" s="122"/>
      <c r="F774" s="131"/>
      <c r="G774" s="22"/>
      <c r="H774" s="130" t="str">
        <f t="shared" si="297"/>
        <v/>
      </c>
      <c r="I774" s="122"/>
      <c r="J774" s="131"/>
      <c r="K774" s="22"/>
      <c r="L774" s="130" t="str">
        <f t="shared" si="298"/>
        <v/>
      </c>
      <c r="M774" s="122"/>
      <c r="N774" s="131"/>
      <c r="O774" s="22"/>
      <c r="P774" s="130" t="str">
        <f t="shared" si="299"/>
        <v/>
      </c>
      <c r="Q774" s="122"/>
      <c r="R774" s="131"/>
      <c r="S774" s="22"/>
      <c r="T774" s="130" t="str">
        <f t="shared" si="300"/>
        <v/>
      </c>
      <c r="U774" s="122"/>
      <c r="V774" s="131"/>
      <c r="W774" s="22"/>
      <c r="X774" s="130" t="str">
        <f t="shared" si="301"/>
        <v/>
      </c>
      <c r="Y774" s="122"/>
      <c r="Z774" s="131"/>
      <c r="AA774" s="22"/>
      <c r="AC774" s="6" t="str">
        <f t="shared" si="302"/>
        <v/>
      </c>
      <c r="AE774" s="6" t="str">
        <f t="shared" si="303"/>
        <v/>
      </c>
      <c r="AF774" s="6" t="str">
        <f t="shared" si="304"/>
        <v/>
      </c>
      <c r="AG774" s="6" t="str">
        <f t="shared" si="305"/>
        <v/>
      </c>
      <c r="AH774" s="6" t="str">
        <f t="shared" si="306"/>
        <v/>
      </c>
      <c r="AI774" s="6" t="str">
        <f t="shared" si="307"/>
        <v/>
      </c>
      <c r="AJ774" s="6" t="str">
        <f t="shared" si="308"/>
        <v/>
      </c>
      <c r="AL774" s="9" t="str">
        <f>IF('Stock Details'!F773="", "", 'Stock Details'!F773)</f>
        <v/>
      </c>
      <c r="AM774" s="9" t="str">
        <f>IF('Stock Details'!G773="", "", 'Stock Details'!G773)</f>
        <v/>
      </c>
      <c r="AO774" s="59" t="str">
        <f t="shared" si="309"/>
        <v/>
      </c>
      <c r="AP774" s="59" t="str">
        <f t="shared" si="313"/>
        <v/>
      </c>
      <c r="AQ774" s="59" t="str">
        <f t="shared" si="314"/>
        <v/>
      </c>
      <c r="AR774" s="59" t="str">
        <f t="shared" si="315"/>
        <v/>
      </c>
      <c r="AS774" s="59" t="str">
        <f t="shared" si="316"/>
        <v/>
      </c>
      <c r="AT774" s="59" t="str">
        <f t="shared" si="317"/>
        <v/>
      </c>
      <c r="AV774" s="59" t="str">
        <f t="shared" si="310"/>
        <v/>
      </c>
      <c r="AW774" s="59" t="str">
        <f t="shared" si="292"/>
        <v/>
      </c>
      <c r="AX774" s="59" t="str">
        <f t="shared" si="293"/>
        <v/>
      </c>
      <c r="AY774" s="59" t="str">
        <f t="shared" si="294"/>
        <v/>
      </c>
      <c r="AZ774" s="59" t="str">
        <f t="shared" si="295"/>
        <v/>
      </c>
      <c r="BA774" s="59" t="str">
        <f t="shared" si="296"/>
        <v/>
      </c>
      <c r="BC774" s="49" t="str">
        <f>IF($B774="", "", IF(COUNTIF(BD774:$BY774, "")=BC$8, IF(D774="", "", D774), ""))</f>
        <v/>
      </c>
      <c r="BD774" s="61" t="str">
        <f>IF($B774="", "", IF(COUNTIF(BE774:$BY774, "")=BD$8, IF(E774="", "", E774), ""))</f>
        <v/>
      </c>
      <c r="BE774" s="61" t="str">
        <f>IF($B774="", "", IF(COUNTIF(BF774:$BY774, "")=BE$8, IF(F774="", "", F774), ""))</f>
        <v/>
      </c>
      <c r="BF774" s="61" t="str">
        <f>IF($B774="", "", IF(COUNTIF(BG774:$BY774, "")=BF$8, IF(G774="", "", G774), ""))</f>
        <v/>
      </c>
      <c r="BG774" s="61" t="str">
        <f>IF($B774="", "", IF(COUNTIF(BH774:$BY774, "")=BG$8, IF(H774="", "", H774), ""))</f>
        <v/>
      </c>
      <c r="BH774" s="61" t="str">
        <f>IF($B774="", "", IF(COUNTIF(BI774:$BY774, "")=BH$8, IF(I774="", "", I774), ""))</f>
        <v/>
      </c>
      <c r="BI774" s="61" t="str">
        <f>IF($B774="", "", IF(COUNTIF(BJ774:$BY774, "")=BI$8, IF(J774="", "", J774), ""))</f>
        <v/>
      </c>
      <c r="BJ774" s="61" t="str">
        <f>IF($B774="", "", IF(COUNTIF(BK774:$BY774, "")=BJ$8, IF(K774="", "", K774), ""))</f>
        <v/>
      </c>
      <c r="BK774" s="61" t="str">
        <f>IF($B774="", "", IF(COUNTIF(BL774:$BY774, "")=BK$8, IF(L774="", "", L774), ""))</f>
        <v/>
      </c>
      <c r="BL774" s="61" t="str">
        <f>IF($B774="", "", IF(COUNTIF(BM774:$BY774, "")=BL$8, IF(M774="", "", M774), ""))</f>
        <v/>
      </c>
      <c r="BM774" s="61" t="str">
        <f>IF($B774="", "", IF(COUNTIF(BN774:$BY774, "")=BM$8, IF(N774="", "", N774), ""))</f>
        <v/>
      </c>
      <c r="BN774" s="61" t="str">
        <f>IF($B774="", "", IF(COUNTIF(BO774:$BY774, "")=BN$8, IF(O774="", "", O774), ""))</f>
        <v/>
      </c>
      <c r="BO774" s="61" t="str">
        <f>IF($B774="", "", IF(COUNTIF(BP774:$BY774, "")=BO$8, IF(P774="", "", P774), ""))</f>
        <v/>
      </c>
      <c r="BP774" s="61" t="str">
        <f>IF($B774="", "", IF(COUNTIF(BQ774:$BY774, "")=BP$8, IF(Q774="", "", Q774), ""))</f>
        <v/>
      </c>
      <c r="BQ774" s="61" t="str">
        <f>IF($B774="", "", IF(COUNTIF(BR774:$BY774, "")=BQ$8, IF(R774="", "", R774), ""))</f>
        <v/>
      </c>
      <c r="BR774" s="61" t="str">
        <f>IF($B774="", "", IF(COUNTIF(BS774:$BY774, "")=BR$8, IF(S774="", "", S774), ""))</f>
        <v/>
      </c>
      <c r="BS774" s="61" t="str">
        <f>IF($B774="", "", IF(COUNTIF(BT774:$BY774, "")=BS$8, IF(T774="", "", T774), ""))</f>
        <v/>
      </c>
      <c r="BT774" s="61" t="str">
        <f>IF($B774="", "", IF(COUNTIF(BU774:$BY774, "")=BT$8, IF(U774="", "", U774), ""))</f>
        <v/>
      </c>
      <c r="BU774" s="61" t="str">
        <f>IF($B774="", "", IF(COUNTIF(BV774:$BY774, "")=BU$8, IF(V774="", "", V774), ""))</f>
        <v/>
      </c>
      <c r="BV774" s="61" t="str">
        <f>IF($B774="", "", IF(COUNTIF(BW774:$BY774, "")=BV$8, IF(W774="", "", W774), ""))</f>
        <v/>
      </c>
      <c r="BW774" s="61" t="str">
        <f>IF($B774="", "", IF(COUNTIF(BX774:$BY774, "")=BW$8, IF(X774="", "", X774), ""))</f>
        <v/>
      </c>
      <c r="BX774" s="61" t="str">
        <f>IF($B774="", "", IF(COUNTIF(BY774:$BY774, "")=BX$8, IF(Y774="", "", Y774), ""))</f>
        <v/>
      </c>
      <c r="BY774" s="50" t="str">
        <f t="shared" si="311"/>
        <v/>
      </c>
      <c r="CA774" s="6" t="str">
        <f t="shared" si="312"/>
        <v/>
      </c>
      <c r="CB774" s="6" t="str">
        <f>IF(CA774="", "", RANK(CA774, $CA$9:$CA$2508, 0)+COUNTIF($CA$9:CA774, CA774)-1)</f>
        <v/>
      </c>
    </row>
    <row r="775" spans="1:80" x14ac:dyDescent="0.25">
      <c r="A775" s="22"/>
      <c r="B775" s="121" t="str">
        <f>IF('Stock Details'!B774="", "", 'Stock Details'!B774)</f>
        <v/>
      </c>
      <c r="C775" s="22"/>
      <c r="D775" s="130"/>
      <c r="E775" s="122"/>
      <c r="F775" s="131"/>
      <c r="G775" s="22"/>
      <c r="H775" s="130" t="str">
        <f t="shared" si="297"/>
        <v/>
      </c>
      <c r="I775" s="122"/>
      <c r="J775" s="131"/>
      <c r="K775" s="22"/>
      <c r="L775" s="130" t="str">
        <f t="shared" si="298"/>
        <v/>
      </c>
      <c r="M775" s="122"/>
      <c r="N775" s="131"/>
      <c r="O775" s="22"/>
      <c r="P775" s="130" t="str">
        <f t="shared" si="299"/>
        <v/>
      </c>
      <c r="Q775" s="122"/>
      <c r="R775" s="131"/>
      <c r="S775" s="22"/>
      <c r="T775" s="130" t="str">
        <f t="shared" si="300"/>
        <v/>
      </c>
      <c r="U775" s="122"/>
      <c r="V775" s="131"/>
      <c r="W775" s="22"/>
      <c r="X775" s="130" t="str">
        <f t="shared" si="301"/>
        <v/>
      </c>
      <c r="Y775" s="122"/>
      <c r="Z775" s="131"/>
      <c r="AA775" s="22"/>
      <c r="AC775" s="6" t="str">
        <f t="shared" si="302"/>
        <v/>
      </c>
      <c r="AE775" s="6" t="str">
        <f t="shared" si="303"/>
        <v/>
      </c>
      <c r="AF775" s="6" t="str">
        <f t="shared" si="304"/>
        <v/>
      </c>
      <c r="AG775" s="6" t="str">
        <f t="shared" si="305"/>
        <v/>
      </c>
      <c r="AH775" s="6" t="str">
        <f t="shared" si="306"/>
        <v/>
      </c>
      <c r="AI775" s="6" t="str">
        <f t="shared" si="307"/>
        <v/>
      </c>
      <c r="AJ775" s="6" t="str">
        <f t="shared" si="308"/>
        <v/>
      </c>
      <c r="AL775" s="9" t="str">
        <f>IF('Stock Details'!F774="", "", 'Stock Details'!F774)</f>
        <v/>
      </c>
      <c r="AM775" s="9" t="str">
        <f>IF('Stock Details'!G774="", "", 'Stock Details'!G774)</f>
        <v/>
      </c>
      <c r="AO775" s="59" t="str">
        <f t="shared" si="309"/>
        <v/>
      </c>
      <c r="AP775" s="59" t="str">
        <f t="shared" si="313"/>
        <v/>
      </c>
      <c r="AQ775" s="59" t="str">
        <f t="shared" si="314"/>
        <v/>
      </c>
      <c r="AR775" s="59" t="str">
        <f t="shared" si="315"/>
        <v/>
      </c>
      <c r="AS775" s="59" t="str">
        <f t="shared" si="316"/>
        <v/>
      </c>
      <c r="AT775" s="59" t="str">
        <f t="shared" si="317"/>
        <v/>
      </c>
      <c r="AV775" s="59" t="str">
        <f t="shared" si="310"/>
        <v/>
      </c>
      <c r="AW775" s="59" t="str">
        <f t="shared" si="292"/>
        <v/>
      </c>
      <c r="AX775" s="59" t="str">
        <f t="shared" si="293"/>
        <v/>
      </c>
      <c r="AY775" s="59" t="str">
        <f t="shared" si="294"/>
        <v/>
      </c>
      <c r="AZ775" s="59" t="str">
        <f t="shared" si="295"/>
        <v/>
      </c>
      <c r="BA775" s="59" t="str">
        <f t="shared" si="296"/>
        <v/>
      </c>
      <c r="BC775" s="49" t="str">
        <f>IF($B775="", "", IF(COUNTIF(BD775:$BY775, "")=BC$8, IF(D775="", "", D775), ""))</f>
        <v/>
      </c>
      <c r="BD775" s="61" t="str">
        <f>IF($B775="", "", IF(COUNTIF(BE775:$BY775, "")=BD$8, IF(E775="", "", E775), ""))</f>
        <v/>
      </c>
      <c r="BE775" s="61" t="str">
        <f>IF($B775="", "", IF(COUNTIF(BF775:$BY775, "")=BE$8, IF(F775="", "", F775), ""))</f>
        <v/>
      </c>
      <c r="BF775" s="61" t="str">
        <f>IF($B775="", "", IF(COUNTIF(BG775:$BY775, "")=BF$8, IF(G775="", "", G775), ""))</f>
        <v/>
      </c>
      <c r="BG775" s="61" t="str">
        <f>IF($B775="", "", IF(COUNTIF(BH775:$BY775, "")=BG$8, IF(H775="", "", H775), ""))</f>
        <v/>
      </c>
      <c r="BH775" s="61" t="str">
        <f>IF($B775="", "", IF(COUNTIF(BI775:$BY775, "")=BH$8, IF(I775="", "", I775), ""))</f>
        <v/>
      </c>
      <c r="BI775" s="61" t="str">
        <f>IF($B775="", "", IF(COUNTIF(BJ775:$BY775, "")=BI$8, IF(J775="", "", J775), ""))</f>
        <v/>
      </c>
      <c r="BJ775" s="61" t="str">
        <f>IF($B775="", "", IF(COUNTIF(BK775:$BY775, "")=BJ$8, IF(K775="", "", K775), ""))</f>
        <v/>
      </c>
      <c r="BK775" s="61" t="str">
        <f>IF($B775="", "", IF(COUNTIF(BL775:$BY775, "")=BK$8, IF(L775="", "", L775), ""))</f>
        <v/>
      </c>
      <c r="BL775" s="61" t="str">
        <f>IF($B775="", "", IF(COUNTIF(BM775:$BY775, "")=BL$8, IF(M775="", "", M775), ""))</f>
        <v/>
      </c>
      <c r="BM775" s="61" t="str">
        <f>IF($B775="", "", IF(COUNTIF(BN775:$BY775, "")=BM$8, IF(N775="", "", N775), ""))</f>
        <v/>
      </c>
      <c r="BN775" s="61" t="str">
        <f>IF($B775="", "", IF(COUNTIF(BO775:$BY775, "")=BN$8, IF(O775="", "", O775), ""))</f>
        <v/>
      </c>
      <c r="BO775" s="61" t="str">
        <f>IF($B775="", "", IF(COUNTIF(BP775:$BY775, "")=BO$8, IF(P775="", "", P775), ""))</f>
        <v/>
      </c>
      <c r="BP775" s="61" t="str">
        <f>IF($B775="", "", IF(COUNTIF(BQ775:$BY775, "")=BP$8, IF(Q775="", "", Q775), ""))</f>
        <v/>
      </c>
      <c r="BQ775" s="61" t="str">
        <f>IF($B775="", "", IF(COUNTIF(BR775:$BY775, "")=BQ$8, IF(R775="", "", R775), ""))</f>
        <v/>
      </c>
      <c r="BR775" s="61" t="str">
        <f>IF($B775="", "", IF(COUNTIF(BS775:$BY775, "")=BR$8, IF(S775="", "", S775), ""))</f>
        <v/>
      </c>
      <c r="BS775" s="61" t="str">
        <f>IF($B775="", "", IF(COUNTIF(BT775:$BY775, "")=BS$8, IF(T775="", "", T775), ""))</f>
        <v/>
      </c>
      <c r="BT775" s="61" t="str">
        <f>IF($B775="", "", IF(COUNTIF(BU775:$BY775, "")=BT$8, IF(U775="", "", U775), ""))</f>
        <v/>
      </c>
      <c r="BU775" s="61" t="str">
        <f>IF($B775="", "", IF(COUNTIF(BV775:$BY775, "")=BU$8, IF(V775="", "", V775), ""))</f>
        <v/>
      </c>
      <c r="BV775" s="61" t="str">
        <f>IF($B775="", "", IF(COUNTIF(BW775:$BY775, "")=BV$8, IF(W775="", "", W775), ""))</f>
        <v/>
      </c>
      <c r="BW775" s="61" t="str">
        <f>IF($B775="", "", IF(COUNTIF(BX775:$BY775, "")=BW$8, IF(X775="", "", X775), ""))</f>
        <v/>
      </c>
      <c r="BX775" s="61" t="str">
        <f>IF($B775="", "", IF(COUNTIF(BY775:$BY775, "")=BX$8, IF(Y775="", "", Y775), ""))</f>
        <v/>
      </c>
      <c r="BY775" s="50" t="str">
        <f t="shared" si="311"/>
        <v/>
      </c>
      <c r="CA775" s="6" t="str">
        <f t="shared" si="312"/>
        <v/>
      </c>
      <c r="CB775" s="6" t="str">
        <f>IF(CA775="", "", RANK(CA775, $CA$9:$CA$2508, 0)+COUNTIF($CA$9:CA775, CA775)-1)</f>
        <v/>
      </c>
    </row>
    <row r="776" spans="1:80" x14ac:dyDescent="0.25">
      <c r="A776" s="22"/>
      <c r="B776" s="121" t="str">
        <f>IF('Stock Details'!B775="", "", 'Stock Details'!B775)</f>
        <v/>
      </c>
      <c r="C776" s="22"/>
      <c r="D776" s="130"/>
      <c r="E776" s="122"/>
      <c r="F776" s="131"/>
      <c r="G776" s="22"/>
      <c r="H776" s="130" t="str">
        <f t="shared" si="297"/>
        <v/>
      </c>
      <c r="I776" s="122"/>
      <c r="J776" s="131"/>
      <c r="K776" s="22"/>
      <c r="L776" s="130" t="str">
        <f t="shared" si="298"/>
        <v/>
      </c>
      <c r="M776" s="122"/>
      <c r="N776" s="131"/>
      <c r="O776" s="22"/>
      <c r="P776" s="130" t="str">
        <f t="shared" si="299"/>
        <v/>
      </c>
      <c r="Q776" s="122"/>
      <c r="R776" s="131"/>
      <c r="S776" s="22"/>
      <c r="T776" s="130" t="str">
        <f t="shared" si="300"/>
        <v/>
      </c>
      <c r="U776" s="122"/>
      <c r="V776" s="131"/>
      <c r="W776" s="22"/>
      <c r="X776" s="130" t="str">
        <f t="shared" si="301"/>
        <v/>
      </c>
      <c r="Y776" s="122"/>
      <c r="Z776" s="131"/>
      <c r="AA776" s="22"/>
      <c r="AC776" s="6" t="str">
        <f t="shared" si="302"/>
        <v/>
      </c>
      <c r="AE776" s="6" t="str">
        <f t="shared" si="303"/>
        <v/>
      </c>
      <c r="AF776" s="6" t="str">
        <f t="shared" si="304"/>
        <v/>
      </c>
      <c r="AG776" s="6" t="str">
        <f t="shared" si="305"/>
        <v/>
      </c>
      <c r="AH776" s="6" t="str">
        <f t="shared" si="306"/>
        <v/>
      </c>
      <c r="AI776" s="6" t="str">
        <f t="shared" si="307"/>
        <v/>
      </c>
      <c r="AJ776" s="6" t="str">
        <f t="shared" si="308"/>
        <v/>
      </c>
      <c r="AL776" s="9" t="str">
        <f>IF('Stock Details'!F775="", "", 'Stock Details'!F775)</f>
        <v/>
      </c>
      <c r="AM776" s="9" t="str">
        <f>IF('Stock Details'!G775="", "", 'Stock Details'!G775)</f>
        <v/>
      </c>
      <c r="AO776" s="59" t="str">
        <f t="shared" si="309"/>
        <v/>
      </c>
      <c r="AP776" s="59" t="str">
        <f t="shared" si="313"/>
        <v/>
      </c>
      <c r="AQ776" s="59" t="str">
        <f t="shared" si="314"/>
        <v/>
      </c>
      <c r="AR776" s="59" t="str">
        <f t="shared" si="315"/>
        <v/>
      </c>
      <c r="AS776" s="59" t="str">
        <f t="shared" si="316"/>
        <v/>
      </c>
      <c r="AT776" s="59" t="str">
        <f t="shared" si="317"/>
        <v/>
      </c>
      <c r="AV776" s="59" t="str">
        <f t="shared" si="310"/>
        <v/>
      </c>
      <c r="AW776" s="59" t="str">
        <f t="shared" si="292"/>
        <v/>
      </c>
      <c r="AX776" s="59" t="str">
        <f t="shared" si="293"/>
        <v/>
      </c>
      <c r="AY776" s="59" t="str">
        <f t="shared" si="294"/>
        <v/>
      </c>
      <c r="AZ776" s="59" t="str">
        <f t="shared" si="295"/>
        <v/>
      </c>
      <c r="BA776" s="59" t="str">
        <f t="shared" si="296"/>
        <v/>
      </c>
      <c r="BC776" s="49" t="str">
        <f>IF($B776="", "", IF(COUNTIF(BD776:$BY776, "")=BC$8, IF(D776="", "", D776), ""))</f>
        <v/>
      </c>
      <c r="BD776" s="61" t="str">
        <f>IF($B776="", "", IF(COUNTIF(BE776:$BY776, "")=BD$8, IF(E776="", "", E776), ""))</f>
        <v/>
      </c>
      <c r="BE776" s="61" t="str">
        <f>IF($B776="", "", IF(COUNTIF(BF776:$BY776, "")=BE$8, IF(F776="", "", F776), ""))</f>
        <v/>
      </c>
      <c r="BF776" s="61" t="str">
        <f>IF($B776="", "", IF(COUNTIF(BG776:$BY776, "")=BF$8, IF(G776="", "", G776), ""))</f>
        <v/>
      </c>
      <c r="BG776" s="61" t="str">
        <f>IF($B776="", "", IF(COUNTIF(BH776:$BY776, "")=BG$8, IF(H776="", "", H776), ""))</f>
        <v/>
      </c>
      <c r="BH776" s="61" t="str">
        <f>IF($B776="", "", IF(COUNTIF(BI776:$BY776, "")=BH$8, IF(I776="", "", I776), ""))</f>
        <v/>
      </c>
      <c r="BI776" s="61" t="str">
        <f>IF($B776="", "", IF(COUNTIF(BJ776:$BY776, "")=BI$8, IF(J776="", "", J776), ""))</f>
        <v/>
      </c>
      <c r="BJ776" s="61" t="str">
        <f>IF($B776="", "", IF(COUNTIF(BK776:$BY776, "")=BJ$8, IF(K776="", "", K776), ""))</f>
        <v/>
      </c>
      <c r="BK776" s="61" t="str">
        <f>IF($B776="", "", IF(COUNTIF(BL776:$BY776, "")=BK$8, IF(L776="", "", L776), ""))</f>
        <v/>
      </c>
      <c r="BL776" s="61" t="str">
        <f>IF($B776="", "", IF(COUNTIF(BM776:$BY776, "")=BL$8, IF(M776="", "", M776), ""))</f>
        <v/>
      </c>
      <c r="BM776" s="61" t="str">
        <f>IF($B776="", "", IF(COUNTIF(BN776:$BY776, "")=BM$8, IF(N776="", "", N776), ""))</f>
        <v/>
      </c>
      <c r="BN776" s="61" t="str">
        <f>IF($B776="", "", IF(COUNTIF(BO776:$BY776, "")=BN$8, IF(O776="", "", O776), ""))</f>
        <v/>
      </c>
      <c r="BO776" s="61" t="str">
        <f>IF($B776="", "", IF(COUNTIF(BP776:$BY776, "")=BO$8, IF(P776="", "", P776), ""))</f>
        <v/>
      </c>
      <c r="BP776" s="61" t="str">
        <f>IF($B776="", "", IF(COUNTIF(BQ776:$BY776, "")=BP$8, IF(Q776="", "", Q776), ""))</f>
        <v/>
      </c>
      <c r="BQ776" s="61" t="str">
        <f>IF($B776="", "", IF(COUNTIF(BR776:$BY776, "")=BQ$8, IF(R776="", "", R776), ""))</f>
        <v/>
      </c>
      <c r="BR776" s="61" t="str">
        <f>IF($B776="", "", IF(COUNTIF(BS776:$BY776, "")=BR$8, IF(S776="", "", S776), ""))</f>
        <v/>
      </c>
      <c r="BS776" s="61" t="str">
        <f>IF($B776="", "", IF(COUNTIF(BT776:$BY776, "")=BS$8, IF(T776="", "", T776), ""))</f>
        <v/>
      </c>
      <c r="BT776" s="61" t="str">
        <f>IF($B776="", "", IF(COUNTIF(BU776:$BY776, "")=BT$8, IF(U776="", "", U776), ""))</f>
        <v/>
      </c>
      <c r="BU776" s="61" t="str">
        <f>IF($B776="", "", IF(COUNTIF(BV776:$BY776, "")=BU$8, IF(V776="", "", V776), ""))</f>
        <v/>
      </c>
      <c r="BV776" s="61" t="str">
        <f>IF($B776="", "", IF(COUNTIF(BW776:$BY776, "")=BV$8, IF(W776="", "", W776), ""))</f>
        <v/>
      </c>
      <c r="BW776" s="61" t="str">
        <f>IF($B776="", "", IF(COUNTIF(BX776:$BY776, "")=BW$8, IF(X776="", "", X776), ""))</f>
        <v/>
      </c>
      <c r="BX776" s="61" t="str">
        <f>IF($B776="", "", IF(COUNTIF(BY776:$BY776, "")=BX$8, IF(Y776="", "", Y776), ""))</f>
        <v/>
      </c>
      <c r="BY776" s="50" t="str">
        <f t="shared" si="311"/>
        <v/>
      </c>
      <c r="CA776" s="6" t="str">
        <f t="shared" si="312"/>
        <v/>
      </c>
      <c r="CB776" s="6" t="str">
        <f>IF(CA776="", "", RANK(CA776, $CA$9:$CA$2508, 0)+COUNTIF($CA$9:CA776, CA776)-1)</f>
        <v/>
      </c>
    </row>
    <row r="777" spans="1:80" x14ac:dyDescent="0.25">
      <c r="A777" s="22"/>
      <c r="B777" s="121" t="str">
        <f>IF('Stock Details'!B776="", "", 'Stock Details'!B776)</f>
        <v/>
      </c>
      <c r="C777" s="22"/>
      <c r="D777" s="130"/>
      <c r="E777" s="122"/>
      <c r="F777" s="131"/>
      <c r="G777" s="22"/>
      <c r="H777" s="130" t="str">
        <f t="shared" si="297"/>
        <v/>
      </c>
      <c r="I777" s="122"/>
      <c r="J777" s="131"/>
      <c r="K777" s="22"/>
      <c r="L777" s="130" t="str">
        <f t="shared" si="298"/>
        <v/>
      </c>
      <c r="M777" s="122"/>
      <c r="N777" s="131"/>
      <c r="O777" s="22"/>
      <c r="P777" s="130" t="str">
        <f t="shared" si="299"/>
        <v/>
      </c>
      <c r="Q777" s="122"/>
      <c r="R777" s="131"/>
      <c r="S777" s="22"/>
      <c r="T777" s="130" t="str">
        <f t="shared" si="300"/>
        <v/>
      </c>
      <c r="U777" s="122"/>
      <c r="V777" s="131"/>
      <c r="W777" s="22"/>
      <c r="X777" s="130" t="str">
        <f t="shared" si="301"/>
        <v/>
      </c>
      <c r="Y777" s="122"/>
      <c r="Z777" s="131"/>
      <c r="AA777" s="22"/>
      <c r="AC777" s="6" t="str">
        <f t="shared" si="302"/>
        <v/>
      </c>
      <c r="AE777" s="6" t="str">
        <f t="shared" si="303"/>
        <v/>
      </c>
      <c r="AF777" s="6" t="str">
        <f t="shared" si="304"/>
        <v/>
      </c>
      <c r="AG777" s="6" t="str">
        <f t="shared" si="305"/>
        <v/>
      </c>
      <c r="AH777" s="6" t="str">
        <f t="shared" si="306"/>
        <v/>
      </c>
      <c r="AI777" s="6" t="str">
        <f t="shared" si="307"/>
        <v/>
      </c>
      <c r="AJ777" s="6" t="str">
        <f t="shared" si="308"/>
        <v/>
      </c>
      <c r="AL777" s="9" t="str">
        <f>IF('Stock Details'!F776="", "", 'Stock Details'!F776)</f>
        <v/>
      </c>
      <c r="AM777" s="9" t="str">
        <f>IF('Stock Details'!G776="", "", 'Stock Details'!G776)</f>
        <v/>
      </c>
      <c r="AO777" s="59" t="str">
        <f t="shared" si="309"/>
        <v/>
      </c>
      <c r="AP777" s="59" t="str">
        <f t="shared" si="313"/>
        <v/>
      </c>
      <c r="AQ777" s="59" t="str">
        <f t="shared" si="314"/>
        <v/>
      </c>
      <c r="AR777" s="59" t="str">
        <f t="shared" si="315"/>
        <v/>
      </c>
      <c r="AS777" s="59" t="str">
        <f t="shared" si="316"/>
        <v/>
      </c>
      <c r="AT777" s="59" t="str">
        <f t="shared" si="317"/>
        <v/>
      </c>
      <c r="AV777" s="59" t="str">
        <f t="shared" si="310"/>
        <v/>
      </c>
      <c r="AW777" s="59" t="str">
        <f t="shared" ref="AW777:AW840" si="318">IF(AF777="", "", AF777*$AM777)</f>
        <v/>
      </c>
      <c r="AX777" s="59" t="str">
        <f t="shared" ref="AX777:AX840" si="319">IF(AG777="", "", AG777*$AM777)</f>
        <v/>
      </c>
      <c r="AY777" s="59" t="str">
        <f t="shared" ref="AY777:AY840" si="320">IF(AH777="", "", AH777*$AM777)</f>
        <v/>
      </c>
      <c r="AZ777" s="59" t="str">
        <f t="shared" ref="AZ777:AZ840" si="321">IF(AI777="", "", AI777*$AM777)</f>
        <v/>
      </c>
      <c r="BA777" s="59" t="str">
        <f t="shared" ref="BA777:BA840" si="322">IF(AJ777="", "", AJ777*$AM777)</f>
        <v/>
      </c>
      <c r="BC777" s="49" t="str">
        <f>IF($B777="", "", IF(COUNTIF(BD777:$BY777, "")=BC$8, IF(D777="", "", D777), ""))</f>
        <v/>
      </c>
      <c r="BD777" s="61" t="str">
        <f>IF($B777="", "", IF(COUNTIF(BE777:$BY777, "")=BD$8, IF(E777="", "", E777), ""))</f>
        <v/>
      </c>
      <c r="BE777" s="61" t="str">
        <f>IF($B777="", "", IF(COUNTIF(BF777:$BY777, "")=BE$8, IF(F777="", "", F777), ""))</f>
        <v/>
      </c>
      <c r="BF777" s="61" t="str">
        <f>IF($B777="", "", IF(COUNTIF(BG777:$BY777, "")=BF$8, IF(G777="", "", G777), ""))</f>
        <v/>
      </c>
      <c r="BG777" s="61" t="str">
        <f>IF($B777="", "", IF(COUNTIF(BH777:$BY777, "")=BG$8, IF(H777="", "", H777), ""))</f>
        <v/>
      </c>
      <c r="BH777" s="61" t="str">
        <f>IF($B777="", "", IF(COUNTIF(BI777:$BY777, "")=BH$8, IF(I777="", "", I777), ""))</f>
        <v/>
      </c>
      <c r="BI777" s="61" t="str">
        <f>IF($B777="", "", IF(COUNTIF(BJ777:$BY777, "")=BI$8, IF(J777="", "", J777), ""))</f>
        <v/>
      </c>
      <c r="BJ777" s="61" t="str">
        <f>IF($B777="", "", IF(COUNTIF(BK777:$BY777, "")=BJ$8, IF(K777="", "", K777), ""))</f>
        <v/>
      </c>
      <c r="BK777" s="61" t="str">
        <f>IF($B777="", "", IF(COUNTIF(BL777:$BY777, "")=BK$8, IF(L777="", "", L777), ""))</f>
        <v/>
      </c>
      <c r="BL777" s="61" t="str">
        <f>IF($B777="", "", IF(COUNTIF(BM777:$BY777, "")=BL$8, IF(M777="", "", M777), ""))</f>
        <v/>
      </c>
      <c r="BM777" s="61" t="str">
        <f>IF($B777="", "", IF(COUNTIF(BN777:$BY777, "")=BM$8, IF(N777="", "", N777), ""))</f>
        <v/>
      </c>
      <c r="BN777" s="61" t="str">
        <f>IF($B777="", "", IF(COUNTIF(BO777:$BY777, "")=BN$8, IF(O777="", "", O777), ""))</f>
        <v/>
      </c>
      <c r="BO777" s="61" t="str">
        <f>IF($B777="", "", IF(COUNTIF(BP777:$BY777, "")=BO$8, IF(P777="", "", P777), ""))</f>
        <v/>
      </c>
      <c r="BP777" s="61" t="str">
        <f>IF($B777="", "", IF(COUNTIF(BQ777:$BY777, "")=BP$8, IF(Q777="", "", Q777), ""))</f>
        <v/>
      </c>
      <c r="BQ777" s="61" t="str">
        <f>IF($B777="", "", IF(COUNTIF(BR777:$BY777, "")=BQ$8, IF(R777="", "", R777), ""))</f>
        <v/>
      </c>
      <c r="BR777" s="61" t="str">
        <f>IF($B777="", "", IF(COUNTIF(BS777:$BY777, "")=BR$8, IF(S777="", "", S777), ""))</f>
        <v/>
      </c>
      <c r="BS777" s="61" t="str">
        <f>IF($B777="", "", IF(COUNTIF(BT777:$BY777, "")=BS$8, IF(T777="", "", T777), ""))</f>
        <v/>
      </c>
      <c r="BT777" s="61" t="str">
        <f>IF($B777="", "", IF(COUNTIF(BU777:$BY777, "")=BT$8, IF(U777="", "", U777), ""))</f>
        <v/>
      </c>
      <c r="BU777" s="61" t="str">
        <f>IF($B777="", "", IF(COUNTIF(BV777:$BY777, "")=BU$8, IF(V777="", "", V777), ""))</f>
        <v/>
      </c>
      <c r="BV777" s="61" t="str">
        <f>IF($B777="", "", IF(COUNTIF(BW777:$BY777, "")=BV$8, IF(W777="", "", W777), ""))</f>
        <v/>
      </c>
      <c r="BW777" s="61" t="str">
        <f>IF($B777="", "", IF(COUNTIF(BX777:$BY777, "")=BW$8, IF(X777="", "", X777), ""))</f>
        <v/>
      </c>
      <c r="BX777" s="61" t="str">
        <f>IF($B777="", "", IF(COUNTIF(BY777:$BY777, "")=BX$8, IF(Y777="", "", Y777), ""))</f>
        <v/>
      </c>
      <c r="BY777" s="50" t="str">
        <f t="shared" si="311"/>
        <v/>
      </c>
      <c r="CA777" s="6" t="str">
        <f t="shared" si="312"/>
        <v/>
      </c>
      <c r="CB777" s="6" t="str">
        <f>IF(CA777="", "", RANK(CA777, $CA$9:$CA$2508, 0)+COUNTIF($CA$9:CA777, CA777)-1)</f>
        <v/>
      </c>
    </row>
    <row r="778" spans="1:80" x14ac:dyDescent="0.25">
      <c r="A778" s="22"/>
      <c r="B778" s="121" t="str">
        <f>IF('Stock Details'!B777="", "", 'Stock Details'!B777)</f>
        <v/>
      </c>
      <c r="C778" s="22"/>
      <c r="D778" s="130"/>
      <c r="E778" s="122"/>
      <c r="F778" s="131"/>
      <c r="G778" s="22"/>
      <c r="H778" s="130" t="str">
        <f t="shared" ref="H778:H841" si="323">IF(F778="", "", F778)</f>
        <v/>
      </c>
      <c r="I778" s="122"/>
      <c r="J778" s="131"/>
      <c r="K778" s="22"/>
      <c r="L778" s="130" t="str">
        <f t="shared" ref="L778:L841" si="324">IF(J778="", "", J778)</f>
        <v/>
      </c>
      <c r="M778" s="122"/>
      <c r="N778" s="131"/>
      <c r="O778" s="22"/>
      <c r="P778" s="130" t="str">
        <f t="shared" ref="P778:P841" si="325">IF(N778="", "", N778)</f>
        <v/>
      </c>
      <c r="Q778" s="122"/>
      <c r="R778" s="131"/>
      <c r="S778" s="22"/>
      <c r="T778" s="130" t="str">
        <f t="shared" ref="T778:T841" si="326">IF(R778="", "", R778)</f>
        <v/>
      </c>
      <c r="U778" s="122"/>
      <c r="V778" s="131"/>
      <c r="W778" s="22"/>
      <c r="X778" s="130" t="str">
        <f t="shared" ref="X778:X841" si="327">IF(V778="", "", V778)</f>
        <v/>
      </c>
      <c r="Y778" s="122"/>
      <c r="Z778" s="131"/>
      <c r="AA778" s="22"/>
      <c r="AC778" s="6" t="str">
        <f t="shared" ref="AC778:AC841" si="328">IF(B778="", "", SUM($BC778:$BY778))</f>
        <v/>
      </c>
      <c r="AE778" s="6" t="str">
        <f t="shared" ref="AE778:AE841" si="329">IF(F778="", "", IF(AND(D778="", E778=""), "", IF(E778="", D778-F778, E778-F778)))</f>
        <v/>
      </c>
      <c r="AF778" s="6" t="str">
        <f t="shared" ref="AF778:AF841" si="330">IF(J778="", "", IF(AND(H778="", I778=""), "", IF(I778="", H778-J778, I778-J778)))</f>
        <v/>
      </c>
      <c r="AG778" s="6" t="str">
        <f t="shared" ref="AG778:AG841" si="331">IF(N778="", "", IF(AND(L778="", M778=""), "", IF(M778="", L778-N778, M778-N778)))</f>
        <v/>
      </c>
      <c r="AH778" s="6" t="str">
        <f t="shared" ref="AH778:AH841" si="332">IF(R778="", "", IF(AND(P778="", Q778=""), "", IF(Q778="", P778-R778, Q778-R778)))</f>
        <v/>
      </c>
      <c r="AI778" s="6" t="str">
        <f t="shared" ref="AI778:AI841" si="333">IF(V778="", "", IF(AND(T778="", U778=""), "", IF(U778="", T778-V778, U778-V778)))</f>
        <v/>
      </c>
      <c r="AJ778" s="6" t="str">
        <f t="shared" ref="AJ778:AJ841" si="334">IF(Z778="", "", IF(AND(X778="", Y778=""), "", IF(Y778="", X778-Z778, Y778-Z778)))</f>
        <v/>
      </c>
      <c r="AL778" s="9" t="str">
        <f>IF('Stock Details'!F777="", "", 'Stock Details'!F777)</f>
        <v/>
      </c>
      <c r="AM778" s="9" t="str">
        <f>IF('Stock Details'!G777="", "", 'Stock Details'!G777)</f>
        <v/>
      </c>
      <c r="AO778" s="59" t="str">
        <f t="shared" ref="AO778:AO841" si="335">IF(AE778="", "", AE778*$AL778)</f>
        <v/>
      </c>
      <c r="AP778" s="59" t="str">
        <f t="shared" si="313"/>
        <v/>
      </c>
      <c r="AQ778" s="59" t="str">
        <f t="shared" si="314"/>
        <v/>
      </c>
      <c r="AR778" s="59" t="str">
        <f t="shared" si="315"/>
        <v/>
      </c>
      <c r="AS778" s="59" t="str">
        <f t="shared" si="316"/>
        <v/>
      </c>
      <c r="AT778" s="59" t="str">
        <f t="shared" si="317"/>
        <v/>
      </c>
      <c r="AV778" s="59" t="str">
        <f t="shared" ref="AV778:AV841" si="336">IF(AE778="", "", AE778*$AM778)</f>
        <v/>
      </c>
      <c r="AW778" s="59" t="str">
        <f t="shared" si="318"/>
        <v/>
      </c>
      <c r="AX778" s="59" t="str">
        <f t="shared" si="319"/>
        <v/>
      </c>
      <c r="AY778" s="59" t="str">
        <f t="shared" si="320"/>
        <v/>
      </c>
      <c r="AZ778" s="59" t="str">
        <f t="shared" si="321"/>
        <v/>
      </c>
      <c r="BA778" s="59" t="str">
        <f t="shared" si="322"/>
        <v/>
      </c>
      <c r="BC778" s="49" t="str">
        <f>IF($B778="", "", IF(COUNTIF(BD778:$BY778, "")=BC$8, IF(D778="", "", D778), ""))</f>
        <v/>
      </c>
      <c r="BD778" s="61" t="str">
        <f>IF($B778="", "", IF(COUNTIF(BE778:$BY778, "")=BD$8, IF(E778="", "", E778), ""))</f>
        <v/>
      </c>
      <c r="BE778" s="61" t="str">
        <f>IF($B778="", "", IF(COUNTIF(BF778:$BY778, "")=BE$8, IF(F778="", "", F778), ""))</f>
        <v/>
      </c>
      <c r="BF778" s="61" t="str">
        <f>IF($B778="", "", IF(COUNTIF(BG778:$BY778, "")=BF$8, IF(G778="", "", G778), ""))</f>
        <v/>
      </c>
      <c r="BG778" s="61" t="str">
        <f>IF($B778="", "", IF(COUNTIF(BH778:$BY778, "")=BG$8, IF(H778="", "", H778), ""))</f>
        <v/>
      </c>
      <c r="BH778" s="61" t="str">
        <f>IF($B778="", "", IF(COUNTIF(BI778:$BY778, "")=BH$8, IF(I778="", "", I778), ""))</f>
        <v/>
      </c>
      <c r="BI778" s="61" t="str">
        <f>IF($B778="", "", IF(COUNTIF(BJ778:$BY778, "")=BI$8, IF(J778="", "", J778), ""))</f>
        <v/>
      </c>
      <c r="BJ778" s="61" t="str">
        <f>IF($B778="", "", IF(COUNTIF(BK778:$BY778, "")=BJ$8, IF(K778="", "", K778), ""))</f>
        <v/>
      </c>
      <c r="BK778" s="61" t="str">
        <f>IF($B778="", "", IF(COUNTIF(BL778:$BY778, "")=BK$8, IF(L778="", "", L778), ""))</f>
        <v/>
      </c>
      <c r="BL778" s="61" t="str">
        <f>IF($B778="", "", IF(COUNTIF(BM778:$BY778, "")=BL$8, IF(M778="", "", M778), ""))</f>
        <v/>
      </c>
      <c r="BM778" s="61" t="str">
        <f>IF($B778="", "", IF(COUNTIF(BN778:$BY778, "")=BM$8, IF(N778="", "", N778), ""))</f>
        <v/>
      </c>
      <c r="BN778" s="61" t="str">
        <f>IF($B778="", "", IF(COUNTIF(BO778:$BY778, "")=BN$8, IF(O778="", "", O778), ""))</f>
        <v/>
      </c>
      <c r="BO778" s="61" t="str">
        <f>IF($B778="", "", IF(COUNTIF(BP778:$BY778, "")=BO$8, IF(P778="", "", P778), ""))</f>
        <v/>
      </c>
      <c r="BP778" s="61" t="str">
        <f>IF($B778="", "", IF(COUNTIF(BQ778:$BY778, "")=BP$8, IF(Q778="", "", Q778), ""))</f>
        <v/>
      </c>
      <c r="BQ778" s="61" t="str">
        <f>IF($B778="", "", IF(COUNTIF(BR778:$BY778, "")=BQ$8, IF(R778="", "", R778), ""))</f>
        <v/>
      </c>
      <c r="BR778" s="61" t="str">
        <f>IF($B778="", "", IF(COUNTIF(BS778:$BY778, "")=BR$8, IF(S778="", "", S778), ""))</f>
        <v/>
      </c>
      <c r="BS778" s="61" t="str">
        <f>IF($B778="", "", IF(COUNTIF(BT778:$BY778, "")=BS$8, IF(T778="", "", T778), ""))</f>
        <v/>
      </c>
      <c r="BT778" s="61" t="str">
        <f>IF($B778="", "", IF(COUNTIF(BU778:$BY778, "")=BT$8, IF(U778="", "", U778), ""))</f>
        <v/>
      </c>
      <c r="BU778" s="61" t="str">
        <f>IF($B778="", "", IF(COUNTIF(BV778:$BY778, "")=BU$8, IF(V778="", "", V778), ""))</f>
        <v/>
      </c>
      <c r="BV778" s="61" t="str">
        <f>IF($B778="", "", IF(COUNTIF(BW778:$BY778, "")=BV$8, IF(W778="", "", W778), ""))</f>
        <v/>
      </c>
      <c r="BW778" s="61" t="str">
        <f>IF($B778="", "", IF(COUNTIF(BX778:$BY778, "")=BW$8, IF(X778="", "", X778), ""))</f>
        <v/>
      </c>
      <c r="BX778" s="61" t="str">
        <f>IF($B778="", "", IF(COUNTIF(BY778:$BY778, "")=BX$8, IF(Y778="", "", Y778), ""))</f>
        <v/>
      </c>
      <c r="BY778" s="50" t="str">
        <f t="shared" ref="BY778:BY841" si="337">IF($B778="", "", IF(Z778="", "", Z778))</f>
        <v/>
      </c>
      <c r="CA778" s="6" t="str">
        <f t="shared" ref="CA778:CA841" si="338">IF($CA$5=AE$5, AE778, IF($CA$5=AF$5, AF778, IF($CA$5=AG$5, AG778, IF($CA$5=AH$5, AH778, IF($CA$5=AI$5, AI778, IF($CA$5=AJ$5, AJ778, ""))))))</f>
        <v/>
      </c>
      <c r="CB778" s="6" t="str">
        <f>IF(CA778="", "", RANK(CA778, $CA$9:$CA$2508, 0)+COUNTIF($CA$9:CA778, CA778)-1)</f>
        <v/>
      </c>
    </row>
    <row r="779" spans="1:80" x14ac:dyDescent="0.25">
      <c r="A779" s="22"/>
      <c r="B779" s="121" t="str">
        <f>IF('Stock Details'!B778="", "", 'Stock Details'!B778)</f>
        <v/>
      </c>
      <c r="C779" s="22"/>
      <c r="D779" s="130"/>
      <c r="E779" s="122"/>
      <c r="F779" s="131"/>
      <c r="G779" s="22"/>
      <c r="H779" s="130" t="str">
        <f t="shared" si="323"/>
        <v/>
      </c>
      <c r="I779" s="122"/>
      <c r="J779" s="131"/>
      <c r="K779" s="22"/>
      <c r="L779" s="130" t="str">
        <f t="shared" si="324"/>
        <v/>
      </c>
      <c r="M779" s="122"/>
      <c r="N779" s="131"/>
      <c r="O779" s="22"/>
      <c r="P779" s="130" t="str">
        <f t="shared" si="325"/>
        <v/>
      </c>
      <c r="Q779" s="122"/>
      <c r="R779" s="131"/>
      <c r="S779" s="22"/>
      <c r="T779" s="130" t="str">
        <f t="shared" si="326"/>
        <v/>
      </c>
      <c r="U779" s="122"/>
      <c r="V779" s="131"/>
      <c r="W779" s="22"/>
      <c r="X779" s="130" t="str">
        <f t="shared" si="327"/>
        <v/>
      </c>
      <c r="Y779" s="122"/>
      <c r="Z779" s="131"/>
      <c r="AA779" s="22"/>
      <c r="AC779" s="6" t="str">
        <f t="shared" si="328"/>
        <v/>
      </c>
      <c r="AE779" s="6" t="str">
        <f t="shared" si="329"/>
        <v/>
      </c>
      <c r="AF779" s="6" t="str">
        <f t="shared" si="330"/>
        <v/>
      </c>
      <c r="AG779" s="6" t="str">
        <f t="shared" si="331"/>
        <v/>
      </c>
      <c r="AH779" s="6" t="str">
        <f t="shared" si="332"/>
        <v/>
      </c>
      <c r="AI779" s="6" t="str">
        <f t="shared" si="333"/>
        <v/>
      </c>
      <c r="AJ779" s="6" t="str">
        <f t="shared" si="334"/>
        <v/>
      </c>
      <c r="AL779" s="9" t="str">
        <f>IF('Stock Details'!F778="", "", 'Stock Details'!F778)</f>
        <v/>
      </c>
      <c r="AM779" s="9" t="str">
        <f>IF('Stock Details'!G778="", "", 'Stock Details'!G778)</f>
        <v/>
      </c>
      <c r="AO779" s="59" t="str">
        <f t="shared" si="335"/>
        <v/>
      </c>
      <c r="AP779" s="59" t="str">
        <f t="shared" si="313"/>
        <v/>
      </c>
      <c r="AQ779" s="59" t="str">
        <f t="shared" si="314"/>
        <v/>
      </c>
      <c r="AR779" s="59" t="str">
        <f t="shared" si="315"/>
        <v/>
      </c>
      <c r="AS779" s="59" t="str">
        <f t="shared" si="316"/>
        <v/>
      </c>
      <c r="AT779" s="59" t="str">
        <f t="shared" si="317"/>
        <v/>
      </c>
      <c r="AV779" s="59" t="str">
        <f t="shared" si="336"/>
        <v/>
      </c>
      <c r="AW779" s="59" t="str">
        <f t="shared" si="318"/>
        <v/>
      </c>
      <c r="AX779" s="59" t="str">
        <f t="shared" si="319"/>
        <v/>
      </c>
      <c r="AY779" s="59" t="str">
        <f t="shared" si="320"/>
        <v/>
      </c>
      <c r="AZ779" s="59" t="str">
        <f t="shared" si="321"/>
        <v/>
      </c>
      <c r="BA779" s="59" t="str">
        <f t="shared" si="322"/>
        <v/>
      </c>
      <c r="BC779" s="49" t="str">
        <f>IF($B779="", "", IF(COUNTIF(BD779:$BY779, "")=BC$8, IF(D779="", "", D779), ""))</f>
        <v/>
      </c>
      <c r="BD779" s="61" t="str">
        <f>IF($B779="", "", IF(COUNTIF(BE779:$BY779, "")=BD$8, IF(E779="", "", E779), ""))</f>
        <v/>
      </c>
      <c r="BE779" s="61" t="str">
        <f>IF($B779="", "", IF(COUNTIF(BF779:$BY779, "")=BE$8, IF(F779="", "", F779), ""))</f>
        <v/>
      </c>
      <c r="BF779" s="61" t="str">
        <f>IF($B779="", "", IF(COUNTIF(BG779:$BY779, "")=BF$8, IF(G779="", "", G779), ""))</f>
        <v/>
      </c>
      <c r="BG779" s="61" t="str">
        <f>IF($B779="", "", IF(COUNTIF(BH779:$BY779, "")=BG$8, IF(H779="", "", H779), ""))</f>
        <v/>
      </c>
      <c r="BH779" s="61" t="str">
        <f>IF($B779="", "", IF(COUNTIF(BI779:$BY779, "")=BH$8, IF(I779="", "", I779), ""))</f>
        <v/>
      </c>
      <c r="BI779" s="61" t="str">
        <f>IF($B779="", "", IF(COUNTIF(BJ779:$BY779, "")=BI$8, IF(J779="", "", J779), ""))</f>
        <v/>
      </c>
      <c r="BJ779" s="61" t="str">
        <f>IF($B779="", "", IF(COUNTIF(BK779:$BY779, "")=BJ$8, IF(K779="", "", K779), ""))</f>
        <v/>
      </c>
      <c r="BK779" s="61" t="str">
        <f>IF($B779="", "", IF(COUNTIF(BL779:$BY779, "")=BK$8, IF(L779="", "", L779), ""))</f>
        <v/>
      </c>
      <c r="BL779" s="61" t="str">
        <f>IF($B779="", "", IF(COUNTIF(BM779:$BY779, "")=BL$8, IF(M779="", "", M779), ""))</f>
        <v/>
      </c>
      <c r="BM779" s="61" t="str">
        <f>IF($B779="", "", IF(COUNTIF(BN779:$BY779, "")=BM$8, IF(N779="", "", N779), ""))</f>
        <v/>
      </c>
      <c r="BN779" s="61" t="str">
        <f>IF($B779="", "", IF(COUNTIF(BO779:$BY779, "")=BN$8, IF(O779="", "", O779), ""))</f>
        <v/>
      </c>
      <c r="BO779" s="61" t="str">
        <f>IF($B779="", "", IF(COUNTIF(BP779:$BY779, "")=BO$8, IF(P779="", "", P779), ""))</f>
        <v/>
      </c>
      <c r="BP779" s="61" t="str">
        <f>IF($B779="", "", IF(COUNTIF(BQ779:$BY779, "")=BP$8, IF(Q779="", "", Q779), ""))</f>
        <v/>
      </c>
      <c r="BQ779" s="61" t="str">
        <f>IF($B779="", "", IF(COUNTIF(BR779:$BY779, "")=BQ$8, IF(R779="", "", R779), ""))</f>
        <v/>
      </c>
      <c r="BR779" s="61" t="str">
        <f>IF($B779="", "", IF(COUNTIF(BS779:$BY779, "")=BR$8, IF(S779="", "", S779), ""))</f>
        <v/>
      </c>
      <c r="BS779" s="61" t="str">
        <f>IF($B779="", "", IF(COUNTIF(BT779:$BY779, "")=BS$8, IF(T779="", "", T779), ""))</f>
        <v/>
      </c>
      <c r="BT779" s="61" t="str">
        <f>IF($B779="", "", IF(COUNTIF(BU779:$BY779, "")=BT$8, IF(U779="", "", U779), ""))</f>
        <v/>
      </c>
      <c r="BU779" s="61" t="str">
        <f>IF($B779="", "", IF(COUNTIF(BV779:$BY779, "")=BU$8, IF(V779="", "", V779), ""))</f>
        <v/>
      </c>
      <c r="BV779" s="61" t="str">
        <f>IF($B779="", "", IF(COUNTIF(BW779:$BY779, "")=BV$8, IF(W779="", "", W779), ""))</f>
        <v/>
      </c>
      <c r="BW779" s="61" t="str">
        <f>IF($B779="", "", IF(COUNTIF(BX779:$BY779, "")=BW$8, IF(X779="", "", X779), ""))</f>
        <v/>
      </c>
      <c r="BX779" s="61" t="str">
        <f>IF($B779="", "", IF(COUNTIF(BY779:$BY779, "")=BX$8, IF(Y779="", "", Y779), ""))</f>
        <v/>
      </c>
      <c r="BY779" s="50" t="str">
        <f t="shared" si="337"/>
        <v/>
      </c>
      <c r="CA779" s="6" t="str">
        <f t="shared" si="338"/>
        <v/>
      </c>
      <c r="CB779" s="6" t="str">
        <f>IF(CA779="", "", RANK(CA779, $CA$9:$CA$2508, 0)+COUNTIF($CA$9:CA779, CA779)-1)</f>
        <v/>
      </c>
    </row>
    <row r="780" spans="1:80" x14ac:dyDescent="0.25">
      <c r="A780" s="22"/>
      <c r="B780" s="121" t="str">
        <f>IF('Stock Details'!B779="", "", 'Stock Details'!B779)</f>
        <v/>
      </c>
      <c r="C780" s="22"/>
      <c r="D780" s="130"/>
      <c r="E780" s="122"/>
      <c r="F780" s="131"/>
      <c r="G780" s="22"/>
      <c r="H780" s="130" t="str">
        <f t="shared" si="323"/>
        <v/>
      </c>
      <c r="I780" s="122"/>
      <c r="J780" s="131"/>
      <c r="K780" s="22"/>
      <c r="L780" s="130" t="str">
        <f t="shared" si="324"/>
        <v/>
      </c>
      <c r="M780" s="122"/>
      <c r="N780" s="131"/>
      <c r="O780" s="22"/>
      <c r="P780" s="130" t="str">
        <f t="shared" si="325"/>
        <v/>
      </c>
      <c r="Q780" s="122"/>
      <c r="R780" s="131"/>
      <c r="S780" s="22"/>
      <c r="T780" s="130" t="str">
        <f t="shared" si="326"/>
        <v/>
      </c>
      <c r="U780" s="122"/>
      <c r="V780" s="131"/>
      <c r="W780" s="22"/>
      <c r="X780" s="130" t="str">
        <f t="shared" si="327"/>
        <v/>
      </c>
      <c r="Y780" s="122"/>
      <c r="Z780" s="131"/>
      <c r="AA780" s="22"/>
      <c r="AC780" s="6" t="str">
        <f t="shared" si="328"/>
        <v/>
      </c>
      <c r="AE780" s="6" t="str">
        <f t="shared" si="329"/>
        <v/>
      </c>
      <c r="AF780" s="6" t="str">
        <f t="shared" si="330"/>
        <v/>
      </c>
      <c r="AG780" s="6" t="str">
        <f t="shared" si="331"/>
        <v/>
      </c>
      <c r="AH780" s="6" t="str">
        <f t="shared" si="332"/>
        <v/>
      </c>
      <c r="AI780" s="6" t="str">
        <f t="shared" si="333"/>
        <v/>
      </c>
      <c r="AJ780" s="6" t="str">
        <f t="shared" si="334"/>
        <v/>
      </c>
      <c r="AL780" s="9" t="str">
        <f>IF('Stock Details'!F779="", "", 'Stock Details'!F779)</f>
        <v/>
      </c>
      <c r="AM780" s="9" t="str">
        <f>IF('Stock Details'!G779="", "", 'Stock Details'!G779)</f>
        <v/>
      </c>
      <c r="AO780" s="59" t="str">
        <f t="shared" si="335"/>
        <v/>
      </c>
      <c r="AP780" s="59" t="str">
        <f t="shared" si="313"/>
        <v/>
      </c>
      <c r="AQ780" s="59" t="str">
        <f t="shared" si="314"/>
        <v/>
      </c>
      <c r="AR780" s="59" t="str">
        <f t="shared" si="315"/>
        <v/>
      </c>
      <c r="AS780" s="59" t="str">
        <f t="shared" si="316"/>
        <v/>
      </c>
      <c r="AT780" s="59" t="str">
        <f t="shared" si="317"/>
        <v/>
      </c>
      <c r="AV780" s="59" t="str">
        <f t="shared" si="336"/>
        <v/>
      </c>
      <c r="AW780" s="59" t="str">
        <f t="shared" si="318"/>
        <v/>
      </c>
      <c r="AX780" s="59" t="str">
        <f t="shared" si="319"/>
        <v/>
      </c>
      <c r="AY780" s="59" t="str">
        <f t="shared" si="320"/>
        <v/>
      </c>
      <c r="AZ780" s="59" t="str">
        <f t="shared" si="321"/>
        <v/>
      </c>
      <c r="BA780" s="59" t="str">
        <f t="shared" si="322"/>
        <v/>
      </c>
      <c r="BC780" s="49" t="str">
        <f>IF($B780="", "", IF(COUNTIF(BD780:$BY780, "")=BC$8, IF(D780="", "", D780), ""))</f>
        <v/>
      </c>
      <c r="BD780" s="61" t="str">
        <f>IF($B780="", "", IF(COUNTIF(BE780:$BY780, "")=BD$8, IF(E780="", "", E780), ""))</f>
        <v/>
      </c>
      <c r="BE780" s="61" t="str">
        <f>IF($B780="", "", IF(COUNTIF(BF780:$BY780, "")=BE$8, IF(F780="", "", F780), ""))</f>
        <v/>
      </c>
      <c r="BF780" s="61" t="str">
        <f>IF($B780="", "", IF(COUNTIF(BG780:$BY780, "")=BF$8, IF(G780="", "", G780), ""))</f>
        <v/>
      </c>
      <c r="BG780" s="61" t="str">
        <f>IF($B780="", "", IF(COUNTIF(BH780:$BY780, "")=BG$8, IF(H780="", "", H780), ""))</f>
        <v/>
      </c>
      <c r="BH780" s="61" t="str">
        <f>IF($B780="", "", IF(COUNTIF(BI780:$BY780, "")=BH$8, IF(I780="", "", I780), ""))</f>
        <v/>
      </c>
      <c r="BI780" s="61" t="str">
        <f>IF($B780="", "", IF(COUNTIF(BJ780:$BY780, "")=BI$8, IF(J780="", "", J780), ""))</f>
        <v/>
      </c>
      <c r="BJ780" s="61" t="str">
        <f>IF($B780="", "", IF(COUNTIF(BK780:$BY780, "")=BJ$8, IF(K780="", "", K780), ""))</f>
        <v/>
      </c>
      <c r="BK780" s="61" t="str">
        <f>IF($B780="", "", IF(COUNTIF(BL780:$BY780, "")=BK$8, IF(L780="", "", L780), ""))</f>
        <v/>
      </c>
      <c r="BL780" s="61" t="str">
        <f>IF($B780="", "", IF(COUNTIF(BM780:$BY780, "")=BL$8, IF(M780="", "", M780), ""))</f>
        <v/>
      </c>
      <c r="BM780" s="61" t="str">
        <f>IF($B780="", "", IF(COUNTIF(BN780:$BY780, "")=BM$8, IF(N780="", "", N780), ""))</f>
        <v/>
      </c>
      <c r="BN780" s="61" t="str">
        <f>IF($B780="", "", IF(COUNTIF(BO780:$BY780, "")=BN$8, IF(O780="", "", O780), ""))</f>
        <v/>
      </c>
      <c r="BO780" s="61" t="str">
        <f>IF($B780="", "", IF(COUNTIF(BP780:$BY780, "")=BO$8, IF(P780="", "", P780), ""))</f>
        <v/>
      </c>
      <c r="BP780" s="61" t="str">
        <f>IF($B780="", "", IF(COUNTIF(BQ780:$BY780, "")=BP$8, IF(Q780="", "", Q780), ""))</f>
        <v/>
      </c>
      <c r="BQ780" s="61" t="str">
        <f>IF($B780="", "", IF(COUNTIF(BR780:$BY780, "")=BQ$8, IF(R780="", "", R780), ""))</f>
        <v/>
      </c>
      <c r="BR780" s="61" t="str">
        <f>IF($B780="", "", IF(COUNTIF(BS780:$BY780, "")=BR$8, IF(S780="", "", S780), ""))</f>
        <v/>
      </c>
      <c r="BS780" s="61" t="str">
        <f>IF($B780="", "", IF(COUNTIF(BT780:$BY780, "")=BS$8, IF(T780="", "", T780), ""))</f>
        <v/>
      </c>
      <c r="BT780" s="61" t="str">
        <f>IF($B780="", "", IF(COUNTIF(BU780:$BY780, "")=BT$8, IF(U780="", "", U780), ""))</f>
        <v/>
      </c>
      <c r="BU780" s="61" t="str">
        <f>IF($B780="", "", IF(COUNTIF(BV780:$BY780, "")=BU$8, IF(V780="", "", V780), ""))</f>
        <v/>
      </c>
      <c r="BV780" s="61" t="str">
        <f>IF($B780="", "", IF(COUNTIF(BW780:$BY780, "")=BV$8, IF(W780="", "", W780), ""))</f>
        <v/>
      </c>
      <c r="BW780" s="61" t="str">
        <f>IF($B780="", "", IF(COUNTIF(BX780:$BY780, "")=BW$8, IF(X780="", "", X780), ""))</f>
        <v/>
      </c>
      <c r="BX780" s="61" t="str">
        <f>IF($B780="", "", IF(COUNTIF(BY780:$BY780, "")=BX$8, IF(Y780="", "", Y780), ""))</f>
        <v/>
      </c>
      <c r="BY780" s="50" t="str">
        <f t="shared" si="337"/>
        <v/>
      </c>
      <c r="CA780" s="6" t="str">
        <f t="shared" si="338"/>
        <v/>
      </c>
      <c r="CB780" s="6" t="str">
        <f>IF(CA780="", "", RANK(CA780, $CA$9:$CA$2508, 0)+COUNTIF($CA$9:CA780, CA780)-1)</f>
        <v/>
      </c>
    </row>
    <row r="781" spans="1:80" x14ac:dyDescent="0.25">
      <c r="A781" s="22"/>
      <c r="B781" s="121" t="str">
        <f>IF('Stock Details'!B780="", "", 'Stock Details'!B780)</f>
        <v/>
      </c>
      <c r="C781" s="22"/>
      <c r="D781" s="130"/>
      <c r="E781" s="122"/>
      <c r="F781" s="131"/>
      <c r="G781" s="22"/>
      <c r="H781" s="130" t="str">
        <f t="shared" si="323"/>
        <v/>
      </c>
      <c r="I781" s="122"/>
      <c r="J781" s="131"/>
      <c r="K781" s="22"/>
      <c r="L781" s="130" t="str">
        <f t="shared" si="324"/>
        <v/>
      </c>
      <c r="M781" s="122"/>
      <c r="N781" s="131"/>
      <c r="O781" s="22"/>
      <c r="P781" s="130" t="str">
        <f t="shared" si="325"/>
        <v/>
      </c>
      <c r="Q781" s="122"/>
      <c r="R781" s="131"/>
      <c r="S781" s="22"/>
      <c r="T781" s="130" t="str">
        <f t="shared" si="326"/>
        <v/>
      </c>
      <c r="U781" s="122"/>
      <c r="V781" s="131"/>
      <c r="W781" s="22"/>
      <c r="X781" s="130" t="str">
        <f t="shared" si="327"/>
        <v/>
      </c>
      <c r="Y781" s="122"/>
      <c r="Z781" s="131"/>
      <c r="AA781" s="22"/>
      <c r="AC781" s="6" t="str">
        <f t="shared" si="328"/>
        <v/>
      </c>
      <c r="AE781" s="6" t="str">
        <f t="shared" si="329"/>
        <v/>
      </c>
      <c r="AF781" s="6" t="str">
        <f t="shared" si="330"/>
        <v/>
      </c>
      <c r="AG781" s="6" t="str">
        <f t="shared" si="331"/>
        <v/>
      </c>
      <c r="AH781" s="6" t="str">
        <f t="shared" si="332"/>
        <v/>
      </c>
      <c r="AI781" s="6" t="str">
        <f t="shared" si="333"/>
        <v/>
      </c>
      <c r="AJ781" s="6" t="str">
        <f t="shared" si="334"/>
        <v/>
      </c>
      <c r="AL781" s="9" t="str">
        <f>IF('Stock Details'!F780="", "", 'Stock Details'!F780)</f>
        <v/>
      </c>
      <c r="AM781" s="9" t="str">
        <f>IF('Stock Details'!G780="", "", 'Stock Details'!G780)</f>
        <v/>
      </c>
      <c r="AO781" s="59" t="str">
        <f t="shared" si="335"/>
        <v/>
      </c>
      <c r="AP781" s="59" t="str">
        <f t="shared" si="313"/>
        <v/>
      </c>
      <c r="AQ781" s="59" t="str">
        <f t="shared" si="314"/>
        <v/>
      </c>
      <c r="AR781" s="59" t="str">
        <f t="shared" si="315"/>
        <v/>
      </c>
      <c r="AS781" s="59" t="str">
        <f t="shared" si="316"/>
        <v/>
      </c>
      <c r="AT781" s="59" t="str">
        <f t="shared" si="317"/>
        <v/>
      </c>
      <c r="AV781" s="59" t="str">
        <f t="shared" si="336"/>
        <v/>
      </c>
      <c r="AW781" s="59" t="str">
        <f t="shared" si="318"/>
        <v/>
      </c>
      <c r="AX781" s="59" t="str">
        <f t="shared" si="319"/>
        <v/>
      </c>
      <c r="AY781" s="59" t="str">
        <f t="shared" si="320"/>
        <v/>
      </c>
      <c r="AZ781" s="59" t="str">
        <f t="shared" si="321"/>
        <v/>
      </c>
      <c r="BA781" s="59" t="str">
        <f t="shared" si="322"/>
        <v/>
      </c>
      <c r="BC781" s="49" t="str">
        <f>IF($B781="", "", IF(COUNTIF(BD781:$BY781, "")=BC$8, IF(D781="", "", D781), ""))</f>
        <v/>
      </c>
      <c r="BD781" s="61" t="str">
        <f>IF($B781="", "", IF(COUNTIF(BE781:$BY781, "")=BD$8, IF(E781="", "", E781), ""))</f>
        <v/>
      </c>
      <c r="BE781" s="61" t="str">
        <f>IF($B781="", "", IF(COUNTIF(BF781:$BY781, "")=BE$8, IF(F781="", "", F781), ""))</f>
        <v/>
      </c>
      <c r="BF781" s="61" t="str">
        <f>IF($B781="", "", IF(COUNTIF(BG781:$BY781, "")=BF$8, IF(G781="", "", G781), ""))</f>
        <v/>
      </c>
      <c r="BG781" s="61" t="str">
        <f>IF($B781="", "", IF(COUNTIF(BH781:$BY781, "")=BG$8, IF(H781="", "", H781), ""))</f>
        <v/>
      </c>
      <c r="BH781" s="61" t="str">
        <f>IF($B781="", "", IF(COUNTIF(BI781:$BY781, "")=BH$8, IF(I781="", "", I781), ""))</f>
        <v/>
      </c>
      <c r="BI781" s="61" t="str">
        <f>IF($B781="", "", IF(COUNTIF(BJ781:$BY781, "")=BI$8, IF(J781="", "", J781), ""))</f>
        <v/>
      </c>
      <c r="BJ781" s="61" t="str">
        <f>IF($B781="", "", IF(COUNTIF(BK781:$BY781, "")=BJ$8, IF(K781="", "", K781), ""))</f>
        <v/>
      </c>
      <c r="BK781" s="61" t="str">
        <f>IF($B781="", "", IF(COUNTIF(BL781:$BY781, "")=BK$8, IF(L781="", "", L781), ""))</f>
        <v/>
      </c>
      <c r="BL781" s="61" t="str">
        <f>IF($B781="", "", IF(COUNTIF(BM781:$BY781, "")=BL$8, IF(M781="", "", M781), ""))</f>
        <v/>
      </c>
      <c r="BM781" s="61" t="str">
        <f>IF($B781="", "", IF(COUNTIF(BN781:$BY781, "")=BM$8, IF(N781="", "", N781), ""))</f>
        <v/>
      </c>
      <c r="BN781" s="61" t="str">
        <f>IF($B781="", "", IF(COUNTIF(BO781:$BY781, "")=BN$8, IF(O781="", "", O781), ""))</f>
        <v/>
      </c>
      <c r="BO781" s="61" t="str">
        <f>IF($B781="", "", IF(COUNTIF(BP781:$BY781, "")=BO$8, IF(P781="", "", P781), ""))</f>
        <v/>
      </c>
      <c r="BP781" s="61" t="str">
        <f>IF($B781="", "", IF(COUNTIF(BQ781:$BY781, "")=BP$8, IF(Q781="", "", Q781), ""))</f>
        <v/>
      </c>
      <c r="BQ781" s="61" t="str">
        <f>IF($B781="", "", IF(COUNTIF(BR781:$BY781, "")=BQ$8, IF(R781="", "", R781), ""))</f>
        <v/>
      </c>
      <c r="BR781" s="61" t="str">
        <f>IF($B781="", "", IF(COUNTIF(BS781:$BY781, "")=BR$8, IF(S781="", "", S781), ""))</f>
        <v/>
      </c>
      <c r="BS781" s="61" t="str">
        <f>IF($B781="", "", IF(COUNTIF(BT781:$BY781, "")=BS$8, IF(T781="", "", T781), ""))</f>
        <v/>
      </c>
      <c r="BT781" s="61" t="str">
        <f>IF($B781="", "", IF(COUNTIF(BU781:$BY781, "")=BT$8, IF(U781="", "", U781), ""))</f>
        <v/>
      </c>
      <c r="BU781" s="61" t="str">
        <f>IF($B781="", "", IF(COUNTIF(BV781:$BY781, "")=BU$8, IF(V781="", "", V781), ""))</f>
        <v/>
      </c>
      <c r="BV781" s="61" t="str">
        <f>IF($B781="", "", IF(COUNTIF(BW781:$BY781, "")=BV$8, IF(W781="", "", W781), ""))</f>
        <v/>
      </c>
      <c r="BW781" s="61" t="str">
        <f>IF($B781="", "", IF(COUNTIF(BX781:$BY781, "")=BW$8, IF(X781="", "", X781), ""))</f>
        <v/>
      </c>
      <c r="BX781" s="61" t="str">
        <f>IF($B781="", "", IF(COUNTIF(BY781:$BY781, "")=BX$8, IF(Y781="", "", Y781), ""))</f>
        <v/>
      </c>
      <c r="BY781" s="50" t="str">
        <f t="shared" si="337"/>
        <v/>
      </c>
      <c r="CA781" s="6" t="str">
        <f t="shared" si="338"/>
        <v/>
      </c>
      <c r="CB781" s="6" t="str">
        <f>IF(CA781="", "", RANK(CA781, $CA$9:$CA$2508, 0)+COUNTIF($CA$9:CA781, CA781)-1)</f>
        <v/>
      </c>
    </row>
    <row r="782" spans="1:80" x14ac:dyDescent="0.25">
      <c r="A782" s="22"/>
      <c r="B782" s="121" t="str">
        <f>IF('Stock Details'!B781="", "", 'Stock Details'!B781)</f>
        <v/>
      </c>
      <c r="C782" s="22"/>
      <c r="D782" s="130"/>
      <c r="E782" s="122"/>
      <c r="F782" s="131"/>
      <c r="G782" s="22"/>
      <c r="H782" s="130" t="str">
        <f t="shared" si="323"/>
        <v/>
      </c>
      <c r="I782" s="122"/>
      <c r="J782" s="131"/>
      <c r="K782" s="22"/>
      <c r="L782" s="130" t="str">
        <f t="shared" si="324"/>
        <v/>
      </c>
      <c r="M782" s="122"/>
      <c r="N782" s="131"/>
      <c r="O782" s="22"/>
      <c r="P782" s="130" t="str">
        <f t="shared" si="325"/>
        <v/>
      </c>
      <c r="Q782" s="122"/>
      <c r="R782" s="131"/>
      <c r="S782" s="22"/>
      <c r="T782" s="130" t="str">
        <f t="shared" si="326"/>
        <v/>
      </c>
      <c r="U782" s="122"/>
      <c r="V782" s="131"/>
      <c r="W782" s="22"/>
      <c r="X782" s="130" t="str">
        <f t="shared" si="327"/>
        <v/>
      </c>
      <c r="Y782" s="122"/>
      <c r="Z782" s="131"/>
      <c r="AA782" s="22"/>
      <c r="AC782" s="6" t="str">
        <f t="shared" si="328"/>
        <v/>
      </c>
      <c r="AE782" s="6" t="str">
        <f t="shared" si="329"/>
        <v/>
      </c>
      <c r="AF782" s="6" t="str">
        <f t="shared" si="330"/>
        <v/>
      </c>
      <c r="AG782" s="6" t="str">
        <f t="shared" si="331"/>
        <v/>
      </c>
      <c r="AH782" s="6" t="str">
        <f t="shared" si="332"/>
        <v/>
      </c>
      <c r="AI782" s="6" t="str">
        <f t="shared" si="333"/>
        <v/>
      </c>
      <c r="AJ782" s="6" t="str">
        <f t="shared" si="334"/>
        <v/>
      </c>
      <c r="AL782" s="9" t="str">
        <f>IF('Stock Details'!F781="", "", 'Stock Details'!F781)</f>
        <v/>
      </c>
      <c r="AM782" s="9" t="str">
        <f>IF('Stock Details'!G781="", "", 'Stock Details'!G781)</f>
        <v/>
      </c>
      <c r="AO782" s="59" t="str">
        <f t="shared" si="335"/>
        <v/>
      </c>
      <c r="AP782" s="59" t="str">
        <f t="shared" si="313"/>
        <v/>
      </c>
      <c r="AQ782" s="59" t="str">
        <f t="shared" si="314"/>
        <v/>
      </c>
      <c r="AR782" s="59" t="str">
        <f t="shared" si="315"/>
        <v/>
      </c>
      <c r="AS782" s="59" t="str">
        <f t="shared" si="316"/>
        <v/>
      </c>
      <c r="AT782" s="59" t="str">
        <f t="shared" si="317"/>
        <v/>
      </c>
      <c r="AV782" s="59" t="str">
        <f t="shared" si="336"/>
        <v/>
      </c>
      <c r="AW782" s="59" t="str">
        <f t="shared" si="318"/>
        <v/>
      </c>
      <c r="AX782" s="59" t="str">
        <f t="shared" si="319"/>
        <v/>
      </c>
      <c r="AY782" s="59" t="str">
        <f t="shared" si="320"/>
        <v/>
      </c>
      <c r="AZ782" s="59" t="str">
        <f t="shared" si="321"/>
        <v/>
      </c>
      <c r="BA782" s="59" t="str">
        <f t="shared" si="322"/>
        <v/>
      </c>
      <c r="BC782" s="49" t="str">
        <f>IF($B782="", "", IF(COUNTIF(BD782:$BY782, "")=BC$8, IF(D782="", "", D782), ""))</f>
        <v/>
      </c>
      <c r="BD782" s="61" t="str">
        <f>IF($B782="", "", IF(COUNTIF(BE782:$BY782, "")=BD$8, IF(E782="", "", E782), ""))</f>
        <v/>
      </c>
      <c r="BE782" s="61" t="str">
        <f>IF($B782="", "", IF(COUNTIF(BF782:$BY782, "")=BE$8, IF(F782="", "", F782), ""))</f>
        <v/>
      </c>
      <c r="BF782" s="61" t="str">
        <f>IF($B782="", "", IF(COUNTIF(BG782:$BY782, "")=BF$8, IF(G782="", "", G782), ""))</f>
        <v/>
      </c>
      <c r="BG782" s="61" t="str">
        <f>IF($B782="", "", IF(COUNTIF(BH782:$BY782, "")=BG$8, IF(H782="", "", H782), ""))</f>
        <v/>
      </c>
      <c r="BH782" s="61" t="str">
        <f>IF($B782="", "", IF(COUNTIF(BI782:$BY782, "")=BH$8, IF(I782="", "", I782), ""))</f>
        <v/>
      </c>
      <c r="BI782" s="61" t="str">
        <f>IF($B782="", "", IF(COUNTIF(BJ782:$BY782, "")=BI$8, IF(J782="", "", J782), ""))</f>
        <v/>
      </c>
      <c r="BJ782" s="61" t="str">
        <f>IF($B782="", "", IF(COUNTIF(BK782:$BY782, "")=BJ$8, IF(K782="", "", K782), ""))</f>
        <v/>
      </c>
      <c r="BK782" s="61" t="str">
        <f>IF($B782="", "", IF(COUNTIF(BL782:$BY782, "")=BK$8, IF(L782="", "", L782), ""))</f>
        <v/>
      </c>
      <c r="BL782" s="61" t="str">
        <f>IF($B782="", "", IF(COUNTIF(BM782:$BY782, "")=BL$8, IF(M782="", "", M782), ""))</f>
        <v/>
      </c>
      <c r="BM782" s="61" t="str">
        <f>IF($B782="", "", IF(COUNTIF(BN782:$BY782, "")=BM$8, IF(N782="", "", N782), ""))</f>
        <v/>
      </c>
      <c r="BN782" s="61" t="str">
        <f>IF($B782="", "", IF(COUNTIF(BO782:$BY782, "")=BN$8, IF(O782="", "", O782), ""))</f>
        <v/>
      </c>
      <c r="BO782" s="61" t="str">
        <f>IF($B782="", "", IF(COUNTIF(BP782:$BY782, "")=BO$8, IF(P782="", "", P782), ""))</f>
        <v/>
      </c>
      <c r="BP782" s="61" t="str">
        <f>IF($B782="", "", IF(COUNTIF(BQ782:$BY782, "")=BP$8, IF(Q782="", "", Q782), ""))</f>
        <v/>
      </c>
      <c r="BQ782" s="61" t="str">
        <f>IF($B782="", "", IF(COUNTIF(BR782:$BY782, "")=BQ$8, IF(R782="", "", R782), ""))</f>
        <v/>
      </c>
      <c r="BR782" s="61" t="str">
        <f>IF($B782="", "", IF(COUNTIF(BS782:$BY782, "")=BR$8, IF(S782="", "", S782), ""))</f>
        <v/>
      </c>
      <c r="BS782" s="61" t="str">
        <f>IF($B782="", "", IF(COUNTIF(BT782:$BY782, "")=BS$8, IF(T782="", "", T782), ""))</f>
        <v/>
      </c>
      <c r="BT782" s="61" t="str">
        <f>IF($B782="", "", IF(COUNTIF(BU782:$BY782, "")=BT$8, IF(U782="", "", U782), ""))</f>
        <v/>
      </c>
      <c r="BU782" s="61" t="str">
        <f>IF($B782="", "", IF(COUNTIF(BV782:$BY782, "")=BU$8, IF(V782="", "", V782), ""))</f>
        <v/>
      </c>
      <c r="BV782" s="61" t="str">
        <f>IF($B782="", "", IF(COUNTIF(BW782:$BY782, "")=BV$8, IF(W782="", "", W782), ""))</f>
        <v/>
      </c>
      <c r="BW782" s="61" t="str">
        <f>IF($B782="", "", IF(COUNTIF(BX782:$BY782, "")=BW$8, IF(X782="", "", X782), ""))</f>
        <v/>
      </c>
      <c r="BX782" s="61" t="str">
        <f>IF($B782="", "", IF(COUNTIF(BY782:$BY782, "")=BX$8, IF(Y782="", "", Y782), ""))</f>
        <v/>
      </c>
      <c r="BY782" s="50" t="str">
        <f t="shared" si="337"/>
        <v/>
      </c>
      <c r="CA782" s="6" t="str">
        <f t="shared" si="338"/>
        <v/>
      </c>
      <c r="CB782" s="6" t="str">
        <f>IF(CA782="", "", RANK(CA782, $CA$9:$CA$2508, 0)+COUNTIF($CA$9:CA782, CA782)-1)</f>
        <v/>
      </c>
    </row>
    <row r="783" spans="1:80" x14ac:dyDescent="0.25">
      <c r="A783" s="22"/>
      <c r="B783" s="121" t="str">
        <f>IF('Stock Details'!B782="", "", 'Stock Details'!B782)</f>
        <v/>
      </c>
      <c r="C783" s="22"/>
      <c r="D783" s="130"/>
      <c r="E783" s="122"/>
      <c r="F783" s="131"/>
      <c r="G783" s="22"/>
      <c r="H783" s="130" t="str">
        <f t="shared" si="323"/>
        <v/>
      </c>
      <c r="I783" s="122"/>
      <c r="J783" s="131"/>
      <c r="K783" s="22"/>
      <c r="L783" s="130" t="str">
        <f t="shared" si="324"/>
        <v/>
      </c>
      <c r="M783" s="122"/>
      <c r="N783" s="131"/>
      <c r="O783" s="22"/>
      <c r="P783" s="130" t="str">
        <f t="shared" si="325"/>
        <v/>
      </c>
      <c r="Q783" s="122"/>
      <c r="R783" s="131"/>
      <c r="S783" s="22"/>
      <c r="T783" s="130" t="str">
        <f t="shared" si="326"/>
        <v/>
      </c>
      <c r="U783" s="122"/>
      <c r="V783" s="131"/>
      <c r="W783" s="22"/>
      <c r="X783" s="130" t="str">
        <f t="shared" si="327"/>
        <v/>
      </c>
      <c r="Y783" s="122"/>
      <c r="Z783" s="131"/>
      <c r="AA783" s="22"/>
      <c r="AC783" s="6" t="str">
        <f t="shared" si="328"/>
        <v/>
      </c>
      <c r="AE783" s="6" t="str">
        <f t="shared" si="329"/>
        <v/>
      </c>
      <c r="AF783" s="6" t="str">
        <f t="shared" si="330"/>
        <v/>
      </c>
      <c r="AG783" s="6" t="str">
        <f t="shared" si="331"/>
        <v/>
      </c>
      <c r="AH783" s="6" t="str">
        <f t="shared" si="332"/>
        <v/>
      </c>
      <c r="AI783" s="6" t="str">
        <f t="shared" si="333"/>
        <v/>
      </c>
      <c r="AJ783" s="6" t="str">
        <f t="shared" si="334"/>
        <v/>
      </c>
      <c r="AL783" s="9" t="str">
        <f>IF('Stock Details'!F782="", "", 'Stock Details'!F782)</f>
        <v/>
      </c>
      <c r="AM783" s="9" t="str">
        <f>IF('Stock Details'!G782="", "", 'Stock Details'!G782)</f>
        <v/>
      </c>
      <c r="AO783" s="59" t="str">
        <f t="shared" si="335"/>
        <v/>
      </c>
      <c r="AP783" s="59" t="str">
        <f t="shared" si="313"/>
        <v/>
      </c>
      <c r="AQ783" s="59" t="str">
        <f t="shared" si="314"/>
        <v/>
      </c>
      <c r="AR783" s="59" t="str">
        <f t="shared" si="315"/>
        <v/>
      </c>
      <c r="AS783" s="59" t="str">
        <f t="shared" si="316"/>
        <v/>
      </c>
      <c r="AT783" s="59" t="str">
        <f t="shared" si="317"/>
        <v/>
      </c>
      <c r="AV783" s="59" t="str">
        <f t="shared" si="336"/>
        <v/>
      </c>
      <c r="AW783" s="59" t="str">
        <f t="shared" si="318"/>
        <v/>
      </c>
      <c r="AX783" s="59" t="str">
        <f t="shared" si="319"/>
        <v/>
      </c>
      <c r="AY783" s="59" t="str">
        <f t="shared" si="320"/>
        <v/>
      </c>
      <c r="AZ783" s="59" t="str">
        <f t="shared" si="321"/>
        <v/>
      </c>
      <c r="BA783" s="59" t="str">
        <f t="shared" si="322"/>
        <v/>
      </c>
      <c r="BC783" s="49" t="str">
        <f>IF($B783="", "", IF(COUNTIF(BD783:$BY783, "")=BC$8, IF(D783="", "", D783), ""))</f>
        <v/>
      </c>
      <c r="BD783" s="61" t="str">
        <f>IF($B783="", "", IF(COUNTIF(BE783:$BY783, "")=BD$8, IF(E783="", "", E783), ""))</f>
        <v/>
      </c>
      <c r="BE783" s="61" t="str">
        <f>IF($B783="", "", IF(COUNTIF(BF783:$BY783, "")=BE$8, IF(F783="", "", F783), ""))</f>
        <v/>
      </c>
      <c r="BF783" s="61" t="str">
        <f>IF($B783="", "", IF(COUNTIF(BG783:$BY783, "")=BF$8, IF(G783="", "", G783), ""))</f>
        <v/>
      </c>
      <c r="BG783" s="61" t="str">
        <f>IF($B783="", "", IF(COUNTIF(BH783:$BY783, "")=BG$8, IF(H783="", "", H783), ""))</f>
        <v/>
      </c>
      <c r="BH783" s="61" t="str">
        <f>IF($B783="", "", IF(COUNTIF(BI783:$BY783, "")=BH$8, IF(I783="", "", I783), ""))</f>
        <v/>
      </c>
      <c r="BI783" s="61" t="str">
        <f>IF($B783="", "", IF(COUNTIF(BJ783:$BY783, "")=BI$8, IF(J783="", "", J783), ""))</f>
        <v/>
      </c>
      <c r="BJ783" s="61" t="str">
        <f>IF($B783="", "", IF(COUNTIF(BK783:$BY783, "")=BJ$8, IF(K783="", "", K783), ""))</f>
        <v/>
      </c>
      <c r="BK783" s="61" t="str">
        <f>IF($B783="", "", IF(COUNTIF(BL783:$BY783, "")=BK$8, IF(L783="", "", L783), ""))</f>
        <v/>
      </c>
      <c r="BL783" s="61" t="str">
        <f>IF($B783="", "", IF(COUNTIF(BM783:$BY783, "")=BL$8, IF(M783="", "", M783), ""))</f>
        <v/>
      </c>
      <c r="BM783" s="61" t="str">
        <f>IF($B783="", "", IF(COUNTIF(BN783:$BY783, "")=BM$8, IF(N783="", "", N783), ""))</f>
        <v/>
      </c>
      <c r="BN783" s="61" t="str">
        <f>IF($B783="", "", IF(COUNTIF(BO783:$BY783, "")=BN$8, IF(O783="", "", O783), ""))</f>
        <v/>
      </c>
      <c r="BO783" s="61" t="str">
        <f>IF($B783="", "", IF(COUNTIF(BP783:$BY783, "")=BO$8, IF(P783="", "", P783), ""))</f>
        <v/>
      </c>
      <c r="BP783" s="61" t="str">
        <f>IF($B783="", "", IF(COUNTIF(BQ783:$BY783, "")=BP$8, IF(Q783="", "", Q783), ""))</f>
        <v/>
      </c>
      <c r="BQ783" s="61" t="str">
        <f>IF($B783="", "", IF(COUNTIF(BR783:$BY783, "")=BQ$8, IF(R783="", "", R783), ""))</f>
        <v/>
      </c>
      <c r="BR783" s="61" t="str">
        <f>IF($B783="", "", IF(COUNTIF(BS783:$BY783, "")=BR$8, IF(S783="", "", S783), ""))</f>
        <v/>
      </c>
      <c r="BS783" s="61" t="str">
        <f>IF($B783="", "", IF(COUNTIF(BT783:$BY783, "")=BS$8, IF(T783="", "", T783), ""))</f>
        <v/>
      </c>
      <c r="BT783" s="61" t="str">
        <f>IF($B783="", "", IF(COUNTIF(BU783:$BY783, "")=BT$8, IF(U783="", "", U783), ""))</f>
        <v/>
      </c>
      <c r="BU783" s="61" t="str">
        <f>IF($B783="", "", IF(COUNTIF(BV783:$BY783, "")=BU$8, IF(V783="", "", V783), ""))</f>
        <v/>
      </c>
      <c r="BV783" s="61" t="str">
        <f>IF($B783="", "", IF(COUNTIF(BW783:$BY783, "")=BV$8, IF(W783="", "", W783), ""))</f>
        <v/>
      </c>
      <c r="BW783" s="61" t="str">
        <f>IF($B783="", "", IF(COUNTIF(BX783:$BY783, "")=BW$8, IF(X783="", "", X783), ""))</f>
        <v/>
      </c>
      <c r="BX783" s="61" t="str">
        <f>IF($B783="", "", IF(COUNTIF(BY783:$BY783, "")=BX$8, IF(Y783="", "", Y783), ""))</f>
        <v/>
      </c>
      <c r="BY783" s="50" t="str">
        <f t="shared" si="337"/>
        <v/>
      </c>
      <c r="CA783" s="6" t="str">
        <f t="shared" si="338"/>
        <v/>
      </c>
      <c r="CB783" s="6" t="str">
        <f>IF(CA783="", "", RANK(CA783, $CA$9:$CA$2508, 0)+COUNTIF($CA$9:CA783, CA783)-1)</f>
        <v/>
      </c>
    </row>
    <row r="784" spans="1:80" x14ac:dyDescent="0.25">
      <c r="A784" s="22"/>
      <c r="B784" s="121" t="str">
        <f>IF('Stock Details'!B783="", "", 'Stock Details'!B783)</f>
        <v/>
      </c>
      <c r="C784" s="22"/>
      <c r="D784" s="130"/>
      <c r="E784" s="122"/>
      <c r="F784" s="131"/>
      <c r="G784" s="22"/>
      <c r="H784" s="130" t="str">
        <f t="shared" si="323"/>
        <v/>
      </c>
      <c r="I784" s="122"/>
      <c r="J784" s="131"/>
      <c r="K784" s="22"/>
      <c r="L784" s="130" t="str">
        <f t="shared" si="324"/>
        <v/>
      </c>
      <c r="M784" s="122"/>
      <c r="N784" s="131"/>
      <c r="O784" s="22"/>
      <c r="P784" s="130" t="str">
        <f t="shared" si="325"/>
        <v/>
      </c>
      <c r="Q784" s="122"/>
      <c r="R784" s="131"/>
      <c r="S784" s="22"/>
      <c r="T784" s="130" t="str">
        <f t="shared" si="326"/>
        <v/>
      </c>
      <c r="U784" s="122"/>
      <c r="V784" s="131"/>
      <c r="W784" s="22"/>
      <c r="X784" s="130" t="str">
        <f t="shared" si="327"/>
        <v/>
      </c>
      <c r="Y784" s="122"/>
      <c r="Z784" s="131"/>
      <c r="AA784" s="22"/>
      <c r="AC784" s="6" t="str">
        <f t="shared" si="328"/>
        <v/>
      </c>
      <c r="AE784" s="6" t="str">
        <f t="shared" si="329"/>
        <v/>
      </c>
      <c r="AF784" s="6" t="str">
        <f t="shared" si="330"/>
        <v/>
      </c>
      <c r="AG784" s="6" t="str">
        <f t="shared" si="331"/>
        <v/>
      </c>
      <c r="AH784" s="6" t="str">
        <f t="shared" si="332"/>
        <v/>
      </c>
      <c r="AI784" s="6" t="str">
        <f t="shared" si="333"/>
        <v/>
      </c>
      <c r="AJ784" s="6" t="str">
        <f t="shared" si="334"/>
        <v/>
      </c>
      <c r="AL784" s="9" t="str">
        <f>IF('Stock Details'!F783="", "", 'Stock Details'!F783)</f>
        <v/>
      </c>
      <c r="AM784" s="9" t="str">
        <f>IF('Stock Details'!G783="", "", 'Stock Details'!G783)</f>
        <v/>
      </c>
      <c r="AO784" s="59" t="str">
        <f t="shared" si="335"/>
        <v/>
      </c>
      <c r="AP784" s="59" t="str">
        <f t="shared" si="313"/>
        <v/>
      </c>
      <c r="AQ784" s="59" t="str">
        <f t="shared" si="314"/>
        <v/>
      </c>
      <c r="AR784" s="59" t="str">
        <f t="shared" si="315"/>
        <v/>
      </c>
      <c r="AS784" s="59" t="str">
        <f t="shared" si="316"/>
        <v/>
      </c>
      <c r="AT784" s="59" t="str">
        <f t="shared" si="317"/>
        <v/>
      </c>
      <c r="AV784" s="59" t="str">
        <f t="shared" si="336"/>
        <v/>
      </c>
      <c r="AW784" s="59" t="str">
        <f t="shared" si="318"/>
        <v/>
      </c>
      <c r="AX784" s="59" t="str">
        <f t="shared" si="319"/>
        <v/>
      </c>
      <c r="AY784" s="59" t="str">
        <f t="shared" si="320"/>
        <v/>
      </c>
      <c r="AZ784" s="59" t="str">
        <f t="shared" si="321"/>
        <v/>
      </c>
      <c r="BA784" s="59" t="str">
        <f t="shared" si="322"/>
        <v/>
      </c>
      <c r="BC784" s="49" t="str">
        <f>IF($B784="", "", IF(COUNTIF(BD784:$BY784, "")=BC$8, IF(D784="", "", D784), ""))</f>
        <v/>
      </c>
      <c r="BD784" s="61" t="str">
        <f>IF($B784="", "", IF(COUNTIF(BE784:$BY784, "")=BD$8, IF(E784="", "", E784), ""))</f>
        <v/>
      </c>
      <c r="BE784" s="61" t="str">
        <f>IF($B784="", "", IF(COUNTIF(BF784:$BY784, "")=BE$8, IF(F784="", "", F784), ""))</f>
        <v/>
      </c>
      <c r="BF784" s="61" t="str">
        <f>IF($B784="", "", IF(COUNTIF(BG784:$BY784, "")=BF$8, IF(G784="", "", G784), ""))</f>
        <v/>
      </c>
      <c r="BG784" s="61" t="str">
        <f>IF($B784="", "", IF(COUNTIF(BH784:$BY784, "")=BG$8, IF(H784="", "", H784), ""))</f>
        <v/>
      </c>
      <c r="BH784" s="61" t="str">
        <f>IF($B784="", "", IF(COUNTIF(BI784:$BY784, "")=BH$8, IF(I784="", "", I784), ""))</f>
        <v/>
      </c>
      <c r="BI784" s="61" t="str">
        <f>IF($B784="", "", IF(COUNTIF(BJ784:$BY784, "")=BI$8, IF(J784="", "", J784), ""))</f>
        <v/>
      </c>
      <c r="BJ784" s="61" t="str">
        <f>IF($B784="", "", IF(COUNTIF(BK784:$BY784, "")=BJ$8, IF(K784="", "", K784), ""))</f>
        <v/>
      </c>
      <c r="BK784" s="61" t="str">
        <f>IF($B784="", "", IF(COUNTIF(BL784:$BY784, "")=BK$8, IF(L784="", "", L784), ""))</f>
        <v/>
      </c>
      <c r="BL784" s="61" t="str">
        <f>IF($B784="", "", IF(COUNTIF(BM784:$BY784, "")=BL$8, IF(M784="", "", M784), ""))</f>
        <v/>
      </c>
      <c r="BM784" s="61" t="str">
        <f>IF($B784="", "", IF(COUNTIF(BN784:$BY784, "")=BM$8, IF(N784="", "", N784), ""))</f>
        <v/>
      </c>
      <c r="BN784" s="61" t="str">
        <f>IF($B784="", "", IF(COUNTIF(BO784:$BY784, "")=BN$8, IF(O784="", "", O784), ""))</f>
        <v/>
      </c>
      <c r="BO784" s="61" t="str">
        <f>IF($B784="", "", IF(COUNTIF(BP784:$BY784, "")=BO$8, IF(P784="", "", P784), ""))</f>
        <v/>
      </c>
      <c r="BP784" s="61" t="str">
        <f>IF($B784="", "", IF(COUNTIF(BQ784:$BY784, "")=BP$8, IF(Q784="", "", Q784), ""))</f>
        <v/>
      </c>
      <c r="BQ784" s="61" t="str">
        <f>IF($B784="", "", IF(COUNTIF(BR784:$BY784, "")=BQ$8, IF(R784="", "", R784), ""))</f>
        <v/>
      </c>
      <c r="BR784" s="61" t="str">
        <f>IF($B784="", "", IF(COUNTIF(BS784:$BY784, "")=BR$8, IF(S784="", "", S784), ""))</f>
        <v/>
      </c>
      <c r="BS784" s="61" t="str">
        <f>IF($B784="", "", IF(COUNTIF(BT784:$BY784, "")=BS$8, IF(T784="", "", T784), ""))</f>
        <v/>
      </c>
      <c r="BT784" s="61" t="str">
        <f>IF($B784="", "", IF(COUNTIF(BU784:$BY784, "")=BT$8, IF(U784="", "", U784), ""))</f>
        <v/>
      </c>
      <c r="BU784" s="61" t="str">
        <f>IF($B784="", "", IF(COUNTIF(BV784:$BY784, "")=BU$8, IF(V784="", "", V784), ""))</f>
        <v/>
      </c>
      <c r="BV784" s="61" t="str">
        <f>IF($B784="", "", IF(COUNTIF(BW784:$BY784, "")=BV$8, IF(W784="", "", W784), ""))</f>
        <v/>
      </c>
      <c r="BW784" s="61" t="str">
        <f>IF($B784="", "", IF(COUNTIF(BX784:$BY784, "")=BW$8, IF(X784="", "", X784), ""))</f>
        <v/>
      </c>
      <c r="BX784" s="61" t="str">
        <f>IF($B784="", "", IF(COUNTIF(BY784:$BY784, "")=BX$8, IF(Y784="", "", Y784), ""))</f>
        <v/>
      </c>
      <c r="BY784" s="50" t="str">
        <f t="shared" si="337"/>
        <v/>
      </c>
      <c r="CA784" s="6" t="str">
        <f t="shared" si="338"/>
        <v/>
      </c>
      <c r="CB784" s="6" t="str">
        <f>IF(CA784="", "", RANK(CA784, $CA$9:$CA$2508, 0)+COUNTIF($CA$9:CA784, CA784)-1)</f>
        <v/>
      </c>
    </row>
    <row r="785" spans="1:80" x14ac:dyDescent="0.25">
      <c r="A785" s="22"/>
      <c r="B785" s="121" t="str">
        <f>IF('Stock Details'!B784="", "", 'Stock Details'!B784)</f>
        <v/>
      </c>
      <c r="C785" s="22"/>
      <c r="D785" s="130"/>
      <c r="E785" s="122"/>
      <c r="F785" s="131"/>
      <c r="G785" s="22"/>
      <c r="H785" s="130" t="str">
        <f t="shared" si="323"/>
        <v/>
      </c>
      <c r="I785" s="122"/>
      <c r="J785" s="131"/>
      <c r="K785" s="22"/>
      <c r="L785" s="130" t="str">
        <f t="shared" si="324"/>
        <v/>
      </c>
      <c r="M785" s="122"/>
      <c r="N785" s="131"/>
      <c r="O785" s="22"/>
      <c r="P785" s="130" t="str">
        <f t="shared" si="325"/>
        <v/>
      </c>
      <c r="Q785" s="122"/>
      <c r="R785" s="131"/>
      <c r="S785" s="22"/>
      <c r="T785" s="130" t="str">
        <f t="shared" si="326"/>
        <v/>
      </c>
      <c r="U785" s="122"/>
      <c r="V785" s="131"/>
      <c r="W785" s="22"/>
      <c r="X785" s="130" t="str">
        <f t="shared" si="327"/>
        <v/>
      </c>
      <c r="Y785" s="122"/>
      <c r="Z785" s="131"/>
      <c r="AA785" s="22"/>
      <c r="AC785" s="6" t="str">
        <f t="shared" si="328"/>
        <v/>
      </c>
      <c r="AE785" s="6" t="str">
        <f t="shared" si="329"/>
        <v/>
      </c>
      <c r="AF785" s="6" t="str">
        <f t="shared" si="330"/>
        <v/>
      </c>
      <c r="AG785" s="6" t="str">
        <f t="shared" si="331"/>
        <v/>
      </c>
      <c r="AH785" s="6" t="str">
        <f t="shared" si="332"/>
        <v/>
      </c>
      <c r="AI785" s="6" t="str">
        <f t="shared" si="333"/>
        <v/>
      </c>
      <c r="AJ785" s="6" t="str">
        <f t="shared" si="334"/>
        <v/>
      </c>
      <c r="AL785" s="9" t="str">
        <f>IF('Stock Details'!F784="", "", 'Stock Details'!F784)</f>
        <v/>
      </c>
      <c r="AM785" s="9" t="str">
        <f>IF('Stock Details'!G784="", "", 'Stock Details'!G784)</f>
        <v/>
      </c>
      <c r="AO785" s="59" t="str">
        <f t="shared" si="335"/>
        <v/>
      </c>
      <c r="AP785" s="59" t="str">
        <f t="shared" si="313"/>
        <v/>
      </c>
      <c r="AQ785" s="59" t="str">
        <f t="shared" si="314"/>
        <v/>
      </c>
      <c r="AR785" s="59" t="str">
        <f t="shared" si="315"/>
        <v/>
      </c>
      <c r="AS785" s="59" t="str">
        <f t="shared" si="316"/>
        <v/>
      </c>
      <c r="AT785" s="59" t="str">
        <f t="shared" si="317"/>
        <v/>
      </c>
      <c r="AV785" s="59" t="str">
        <f t="shared" si="336"/>
        <v/>
      </c>
      <c r="AW785" s="59" t="str">
        <f t="shared" si="318"/>
        <v/>
      </c>
      <c r="AX785" s="59" t="str">
        <f t="shared" si="319"/>
        <v/>
      </c>
      <c r="AY785" s="59" t="str">
        <f t="shared" si="320"/>
        <v/>
      </c>
      <c r="AZ785" s="59" t="str">
        <f t="shared" si="321"/>
        <v/>
      </c>
      <c r="BA785" s="59" t="str">
        <f t="shared" si="322"/>
        <v/>
      </c>
      <c r="BC785" s="49" t="str">
        <f>IF($B785="", "", IF(COUNTIF(BD785:$BY785, "")=BC$8, IF(D785="", "", D785), ""))</f>
        <v/>
      </c>
      <c r="BD785" s="61" t="str">
        <f>IF($B785="", "", IF(COUNTIF(BE785:$BY785, "")=BD$8, IF(E785="", "", E785), ""))</f>
        <v/>
      </c>
      <c r="BE785" s="61" t="str">
        <f>IF($B785="", "", IF(COUNTIF(BF785:$BY785, "")=BE$8, IF(F785="", "", F785), ""))</f>
        <v/>
      </c>
      <c r="BF785" s="61" t="str">
        <f>IF($B785="", "", IF(COUNTIF(BG785:$BY785, "")=BF$8, IF(G785="", "", G785), ""))</f>
        <v/>
      </c>
      <c r="BG785" s="61" t="str">
        <f>IF($B785="", "", IF(COUNTIF(BH785:$BY785, "")=BG$8, IF(H785="", "", H785), ""))</f>
        <v/>
      </c>
      <c r="BH785" s="61" t="str">
        <f>IF($B785="", "", IF(COUNTIF(BI785:$BY785, "")=BH$8, IF(I785="", "", I785), ""))</f>
        <v/>
      </c>
      <c r="BI785" s="61" t="str">
        <f>IF($B785="", "", IF(COUNTIF(BJ785:$BY785, "")=BI$8, IF(J785="", "", J785), ""))</f>
        <v/>
      </c>
      <c r="BJ785" s="61" t="str">
        <f>IF($B785="", "", IF(COUNTIF(BK785:$BY785, "")=BJ$8, IF(K785="", "", K785), ""))</f>
        <v/>
      </c>
      <c r="BK785" s="61" t="str">
        <f>IF($B785="", "", IF(COUNTIF(BL785:$BY785, "")=BK$8, IF(L785="", "", L785), ""))</f>
        <v/>
      </c>
      <c r="BL785" s="61" t="str">
        <f>IF($B785="", "", IF(COUNTIF(BM785:$BY785, "")=BL$8, IF(M785="", "", M785), ""))</f>
        <v/>
      </c>
      <c r="BM785" s="61" t="str">
        <f>IF($B785="", "", IF(COUNTIF(BN785:$BY785, "")=BM$8, IF(N785="", "", N785), ""))</f>
        <v/>
      </c>
      <c r="BN785" s="61" t="str">
        <f>IF($B785="", "", IF(COUNTIF(BO785:$BY785, "")=BN$8, IF(O785="", "", O785), ""))</f>
        <v/>
      </c>
      <c r="BO785" s="61" t="str">
        <f>IF($B785="", "", IF(COUNTIF(BP785:$BY785, "")=BO$8, IF(P785="", "", P785), ""))</f>
        <v/>
      </c>
      <c r="BP785" s="61" t="str">
        <f>IF($B785="", "", IF(COUNTIF(BQ785:$BY785, "")=BP$8, IF(Q785="", "", Q785), ""))</f>
        <v/>
      </c>
      <c r="BQ785" s="61" t="str">
        <f>IF($B785="", "", IF(COUNTIF(BR785:$BY785, "")=BQ$8, IF(R785="", "", R785), ""))</f>
        <v/>
      </c>
      <c r="BR785" s="61" t="str">
        <f>IF($B785="", "", IF(COUNTIF(BS785:$BY785, "")=BR$8, IF(S785="", "", S785), ""))</f>
        <v/>
      </c>
      <c r="BS785" s="61" t="str">
        <f>IF($B785="", "", IF(COUNTIF(BT785:$BY785, "")=BS$8, IF(T785="", "", T785), ""))</f>
        <v/>
      </c>
      <c r="BT785" s="61" t="str">
        <f>IF($B785="", "", IF(COUNTIF(BU785:$BY785, "")=BT$8, IF(U785="", "", U785), ""))</f>
        <v/>
      </c>
      <c r="BU785" s="61" t="str">
        <f>IF($B785="", "", IF(COUNTIF(BV785:$BY785, "")=BU$8, IF(V785="", "", V785), ""))</f>
        <v/>
      </c>
      <c r="BV785" s="61" t="str">
        <f>IF($B785="", "", IF(COUNTIF(BW785:$BY785, "")=BV$8, IF(W785="", "", W785), ""))</f>
        <v/>
      </c>
      <c r="BW785" s="61" t="str">
        <f>IF($B785="", "", IF(COUNTIF(BX785:$BY785, "")=BW$8, IF(X785="", "", X785), ""))</f>
        <v/>
      </c>
      <c r="BX785" s="61" t="str">
        <f>IF($B785="", "", IF(COUNTIF(BY785:$BY785, "")=BX$8, IF(Y785="", "", Y785), ""))</f>
        <v/>
      </c>
      <c r="BY785" s="50" t="str">
        <f t="shared" si="337"/>
        <v/>
      </c>
      <c r="CA785" s="6" t="str">
        <f t="shared" si="338"/>
        <v/>
      </c>
      <c r="CB785" s="6" t="str">
        <f>IF(CA785="", "", RANK(CA785, $CA$9:$CA$2508, 0)+COUNTIF($CA$9:CA785, CA785)-1)</f>
        <v/>
      </c>
    </row>
    <row r="786" spans="1:80" x14ac:dyDescent="0.25">
      <c r="A786" s="22"/>
      <c r="B786" s="121" t="str">
        <f>IF('Stock Details'!B785="", "", 'Stock Details'!B785)</f>
        <v/>
      </c>
      <c r="C786" s="22"/>
      <c r="D786" s="130"/>
      <c r="E786" s="122"/>
      <c r="F786" s="131"/>
      <c r="G786" s="22"/>
      <c r="H786" s="130" t="str">
        <f t="shared" si="323"/>
        <v/>
      </c>
      <c r="I786" s="122"/>
      <c r="J786" s="131"/>
      <c r="K786" s="22"/>
      <c r="L786" s="130" t="str">
        <f t="shared" si="324"/>
        <v/>
      </c>
      <c r="M786" s="122"/>
      <c r="N786" s="131"/>
      <c r="O786" s="22"/>
      <c r="P786" s="130" t="str">
        <f t="shared" si="325"/>
        <v/>
      </c>
      <c r="Q786" s="122"/>
      <c r="R786" s="131"/>
      <c r="S786" s="22"/>
      <c r="T786" s="130" t="str">
        <f t="shared" si="326"/>
        <v/>
      </c>
      <c r="U786" s="122"/>
      <c r="V786" s="131"/>
      <c r="W786" s="22"/>
      <c r="X786" s="130" t="str">
        <f t="shared" si="327"/>
        <v/>
      </c>
      <c r="Y786" s="122"/>
      <c r="Z786" s="131"/>
      <c r="AA786" s="22"/>
      <c r="AC786" s="6" t="str">
        <f t="shared" si="328"/>
        <v/>
      </c>
      <c r="AE786" s="6" t="str">
        <f t="shared" si="329"/>
        <v/>
      </c>
      <c r="AF786" s="6" t="str">
        <f t="shared" si="330"/>
        <v/>
      </c>
      <c r="AG786" s="6" t="str">
        <f t="shared" si="331"/>
        <v/>
      </c>
      <c r="AH786" s="6" t="str">
        <f t="shared" si="332"/>
        <v/>
      </c>
      <c r="AI786" s="6" t="str">
        <f t="shared" si="333"/>
        <v/>
      </c>
      <c r="AJ786" s="6" t="str">
        <f t="shared" si="334"/>
        <v/>
      </c>
      <c r="AL786" s="9" t="str">
        <f>IF('Stock Details'!F785="", "", 'Stock Details'!F785)</f>
        <v/>
      </c>
      <c r="AM786" s="9" t="str">
        <f>IF('Stock Details'!G785="", "", 'Stock Details'!G785)</f>
        <v/>
      </c>
      <c r="AO786" s="59" t="str">
        <f t="shared" si="335"/>
        <v/>
      </c>
      <c r="AP786" s="59" t="str">
        <f t="shared" si="313"/>
        <v/>
      </c>
      <c r="AQ786" s="59" t="str">
        <f t="shared" si="314"/>
        <v/>
      </c>
      <c r="AR786" s="59" t="str">
        <f t="shared" si="315"/>
        <v/>
      </c>
      <c r="AS786" s="59" t="str">
        <f t="shared" si="316"/>
        <v/>
      </c>
      <c r="AT786" s="59" t="str">
        <f t="shared" si="317"/>
        <v/>
      </c>
      <c r="AV786" s="59" t="str">
        <f t="shared" si="336"/>
        <v/>
      </c>
      <c r="AW786" s="59" t="str">
        <f t="shared" si="318"/>
        <v/>
      </c>
      <c r="AX786" s="59" t="str">
        <f t="shared" si="319"/>
        <v/>
      </c>
      <c r="AY786" s="59" t="str">
        <f t="shared" si="320"/>
        <v/>
      </c>
      <c r="AZ786" s="59" t="str">
        <f t="shared" si="321"/>
        <v/>
      </c>
      <c r="BA786" s="59" t="str">
        <f t="shared" si="322"/>
        <v/>
      </c>
      <c r="BC786" s="49" t="str">
        <f>IF($B786="", "", IF(COUNTIF(BD786:$BY786, "")=BC$8, IF(D786="", "", D786), ""))</f>
        <v/>
      </c>
      <c r="BD786" s="61" t="str">
        <f>IF($B786="", "", IF(COUNTIF(BE786:$BY786, "")=BD$8, IF(E786="", "", E786), ""))</f>
        <v/>
      </c>
      <c r="BE786" s="61" t="str">
        <f>IF($B786="", "", IF(COUNTIF(BF786:$BY786, "")=BE$8, IF(F786="", "", F786), ""))</f>
        <v/>
      </c>
      <c r="BF786" s="61" t="str">
        <f>IF($B786="", "", IF(COUNTIF(BG786:$BY786, "")=BF$8, IF(G786="", "", G786), ""))</f>
        <v/>
      </c>
      <c r="BG786" s="61" t="str">
        <f>IF($B786="", "", IF(COUNTIF(BH786:$BY786, "")=BG$8, IF(H786="", "", H786), ""))</f>
        <v/>
      </c>
      <c r="BH786" s="61" t="str">
        <f>IF($B786="", "", IF(COUNTIF(BI786:$BY786, "")=BH$8, IF(I786="", "", I786), ""))</f>
        <v/>
      </c>
      <c r="BI786" s="61" t="str">
        <f>IF($B786="", "", IF(COUNTIF(BJ786:$BY786, "")=BI$8, IF(J786="", "", J786), ""))</f>
        <v/>
      </c>
      <c r="BJ786" s="61" t="str">
        <f>IF($B786="", "", IF(COUNTIF(BK786:$BY786, "")=BJ$8, IF(K786="", "", K786), ""))</f>
        <v/>
      </c>
      <c r="BK786" s="61" t="str">
        <f>IF($B786="", "", IF(COUNTIF(BL786:$BY786, "")=BK$8, IF(L786="", "", L786), ""))</f>
        <v/>
      </c>
      <c r="BL786" s="61" t="str">
        <f>IF($B786="", "", IF(COUNTIF(BM786:$BY786, "")=BL$8, IF(M786="", "", M786), ""))</f>
        <v/>
      </c>
      <c r="BM786" s="61" t="str">
        <f>IF($B786="", "", IF(COUNTIF(BN786:$BY786, "")=BM$8, IF(N786="", "", N786), ""))</f>
        <v/>
      </c>
      <c r="BN786" s="61" t="str">
        <f>IF($B786="", "", IF(COUNTIF(BO786:$BY786, "")=BN$8, IF(O786="", "", O786), ""))</f>
        <v/>
      </c>
      <c r="BO786" s="61" t="str">
        <f>IF($B786="", "", IF(COUNTIF(BP786:$BY786, "")=BO$8, IF(P786="", "", P786), ""))</f>
        <v/>
      </c>
      <c r="BP786" s="61" t="str">
        <f>IF($B786="", "", IF(COUNTIF(BQ786:$BY786, "")=BP$8, IF(Q786="", "", Q786), ""))</f>
        <v/>
      </c>
      <c r="BQ786" s="61" t="str">
        <f>IF($B786="", "", IF(COUNTIF(BR786:$BY786, "")=BQ$8, IF(R786="", "", R786), ""))</f>
        <v/>
      </c>
      <c r="BR786" s="61" t="str">
        <f>IF($B786="", "", IF(COUNTIF(BS786:$BY786, "")=BR$8, IF(S786="", "", S786), ""))</f>
        <v/>
      </c>
      <c r="BS786" s="61" t="str">
        <f>IF($B786="", "", IF(COUNTIF(BT786:$BY786, "")=BS$8, IF(T786="", "", T786), ""))</f>
        <v/>
      </c>
      <c r="BT786" s="61" t="str">
        <f>IF($B786="", "", IF(COUNTIF(BU786:$BY786, "")=BT$8, IF(U786="", "", U786), ""))</f>
        <v/>
      </c>
      <c r="BU786" s="61" t="str">
        <f>IF($B786="", "", IF(COUNTIF(BV786:$BY786, "")=BU$8, IF(V786="", "", V786), ""))</f>
        <v/>
      </c>
      <c r="BV786" s="61" t="str">
        <f>IF($B786="", "", IF(COUNTIF(BW786:$BY786, "")=BV$8, IF(W786="", "", W786), ""))</f>
        <v/>
      </c>
      <c r="BW786" s="61" t="str">
        <f>IF($B786="", "", IF(COUNTIF(BX786:$BY786, "")=BW$8, IF(X786="", "", X786), ""))</f>
        <v/>
      </c>
      <c r="BX786" s="61" t="str">
        <f>IF($B786="", "", IF(COUNTIF(BY786:$BY786, "")=BX$8, IF(Y786="", "", Y786), ""))</f>
        <v/>
      </c>
      <c r="BY786" s="50" t="str">
        <f t="shared" si="337"/>
        <v/>
      </c>
      <c r="CA786" s="6" t="str">
        <f t="shared" si="338"/>
        <v/>
      </c>
      <c r="CB786" s="6" t="str">
        <f>IF(CA786="", "", RANK(CA786, $CA$9:$CA$2508, 0)+COUNTIF($CA$9:CA786, CA786)-1)</f>
        <v/>
      </c>
    </row>
    <row r="787" spans="1:80" x14ac:dyDescent="0.25">
      <c r="A787" s="22"/>
      <c r="B787" s="121" t="str">
        <f>IF('Stock Details'!B786="", "", 'Stock Details'!B786)</f>
        <v/>
      </c>
      <c r="C787" s="22"/>
      <c r="D787" s="130"/>
      <c r="E787" s="122"/>
      <c r="F787" s="131"/>
      <c r="G787" s="22"/>
      <c r="H787" s="130" t="str">
        <f t="shared" si="323"/>
        <v/>
      </c>
      <c r="I787" s="122"/>
      <c r="J787" s="131"/>
      <c r="K787" s="22"/>
      <c r="L787" s="130" t="str">
        <f t="shared" si="324"/>
        <v/>
      </c>
      <c r="M787" s="122"/>
      <c r="N787" s="131"/>
      <c r="O787" s="22"/>
      <c r="P787" s="130" t="str">
        <f t="shared" si="325"/>
        <v/>
      </c>
      <c r="Q787" s="122"/>
      <c r="R787" s="131"/>
      <c r="S787" s="22"/>
      <c r="T787" s="130" t="str">
        <f t="shared" si="326"/>
        <v/>
      </c>
      <c r="U787" s="122"/>
      <c r="V787" s="131"/>
      <c r="W787" s="22"/>
      <c r="X787" s="130" t="str">
        <f t="shared" si="327"/>
        <v/>
      </c>
      <c r="Y787" s="122"/>
      <c r="Z787" s="131"/>
      <c r="AA787" s="22"/>
      <c r="AC787" s="6" t="str">
        <f t="shared" si="328"/>
        <v/>
      </c>
      <c r="AE787" s="6" t="str">
        <f t="shared" si="329"/>
        <v/>
      </c>
      <c r="AF787" s="6" t="str">
        <f t="shared" si="330"/>
        <v/>
      </c>
      <c r="AG787" s="6" t="str">
        <f t="shared" si="331"/>
        <v/>
      </c>
      <c r="AH787" s="6" t="str">
        <f t="shared" si="332"/>
        <v/>
      </c>
      <c r="AI787" s="6" t="str">
        <f t="shared" si="333"/>
        <v/>
      </c>
      <c r="AJ787" s="6" t="str">
        <f t="shared" si="334"/>
        <v/>
      </c>
      <c r="AL787" s="9" t="str">
        <f>IF('Stock Details'!F786="", "", 'Stock Details'!F786)</f>
        <v/>
      </c>
      <c r="AM787" s="9" t="str">
        <f>IF('Stock Details'!G786="", "", 'Stock Details'!G786)</f>
        <v/>
      </c>
      <c r="AO787" s="59" t="str">
        <f t="shared" si="335"/>
        <v/>
      </c>
      <c r="AP787" s="59" t="str">
        <f t="shared" si="313"/>
        <v/>
      </c>
      <c r="AQ787" s="59" t="str">
        <f t="shared" si="314"/>
        <v/>
      </c>
      <c r="AR787" s="59" t="str">
        <f t="shared" si="315"/>
        <v/>
      </c>
      <c r="AS787" s="59" t="str">
        <f t="shared" si="316"/>
        <v/>
      </c>
      <c r="AT787" s="59" t="str">
        <f t="shared" si="317"/>
        <v/>
      </c>
      <c r="AV787" s="59" t="str">
        <f t="shared" si="336"/>
        <v/>
      </c>
      <c r="AW787" s="59" t="str">
        <f t="shared" si="318"/>
        <v/>
      </c>
      <c r="AX787" s="59" t="str">
        <f t="shared" si="319"/>
        <v/>
      </c>
      <c r="AY787" s="59" t="str">
        <f t="shared" si="320"/>
        <v/>
      </c>
      <c r="AZ787" s="59" t="str">
        <f t="shared" si="321"/>
        <v/>
      </c>
      <c r="BA787" s="59" t="str">
        <f t="shared" si="322"/>
        <v/>
      </c>
      <c r="BC787" s="49" t="str">
        <f>IF($B787="", "", IF(COUNTIF(BD787:$BY787, "")=BC$8, IF(D787="", "", D787), ""))</f>
        <v/>
      </c>
      <c r="BD787" s="61" t="str">
        <f>IF($B787="", "", IF(COUNTIF(BE787:$BY787, "")=BD$8, IF(E787="", "", E787), ""))</f>
        <v/>
      </c>
      <c r="BE787" s="61" t="str">
        <f>IF($B787="", "", IF(COUNTIF(BF787:$BY787, "")=BE$8, IF(F787="", "", F787), ""))</f>
        <v/>
      </c>
      <c r="BF787" s="61" t="str">
        <f>IF($B787="", "", IF(COUNTIF(BG787:$BY787, "")=BF$8, IF(G787="", "", G787), ""))</f>
        <v/>
      </c>
      <c r="BG787" s="61" t="str">
        <f>IF($B787="", "", IF(COUNTIF(BH787:$BY787, "")=BG$8, IF(H787="", "", H787), ""))</f>
        <v/>
      </c>
      <c r="BH787" s="61" t="str">
        <f>IF($B787="", "", IF(COUNTIF(BI787:$BY787, "")=BH$8, IF(I787="", "", I787), ""))</f>
        <v/>
      </c>
      <c r="BI787" s="61" t="str">
        <f>IF($B787="", "", IF(COUNTIF(BJ787:$BY787, "")=BI$8, IF(J787="", "", J787), ""))</f>
        <v/>
      </c>
      <c r="BJ787" s="61" t="str">
        <f>IF($B787="", "", IF(COUNTIF(BK787:$BY787, "")=BJ$8, IF(K787="", "", K787), ""))</f>
        <v/>
      </c>
      <c r="BK787" s="61" t="str">
        <f>IF($B787="", "", IF(COUNTIF(BL787:$BY787, "")=BK$8, IF(L787="", "", L787), ""))</f>
        <v/>
      </c>
      <c r="BL787" s="61" t="str">
        <f>IF($B787="", "", IF(COUNTIF(BM787:$BY787, "")=BL$8, IF(M787="", "", M787), ""))</f>
        <v/>
      </c>
      <c r="BM787" s="61" t="str">
        <f>IF($B787="", "", IF(COUNTIF(BN787:$BY787, "")=BM$8, IF(N787="", "", N787), ""))</f>
        <v/>
      </c>
      <c r="BN787" s="61" t="str">
        <f>IF($B787="", "", IF(COUNTIF(BO787:$BY787, "")=BN$8, IF(O787="", "", O787), ""))</f>
        <v/>
      </c>
      <c r="BO787" s="61" t="str">
        <f>IF($B787="", "", IF(COUNTIF(BP787:$BY787, "")=BO$8, IF(P787="", "", P787), ""))</f>
        <v/>
      </c>
      <c r="BP787" s="61" t="str">
        <f>IF($B787="", "", IF(COUNTIF(BQ787:$BY787, "")=BP$8, IF(Q787="", "", Q787), ""))</f>
        <v/>
      </c>
      <c r="BQ787" s="61" t="str">
        <f>IF($B787="", "", IF(COUNTIF(BR787:$BY787, "")=BQ$8, IF(R787="", "", R787), ""))</f>
        <v/>
      </c>
      <c r="BR787" s="61" t="str">
        <f>IF($B787="", "", IF(COUNTIF(BS787:$BY787, "")=BR$8, IF(S787="", "", S787), ""))</f>
        <v/>
      </c>
      <c r="BS787" s="61" t="str">
        <f>IF($B787="", "", IF(COUNTIF(BT787:$BY787, "")=BS$8, IF(T787="", "", T787), ""))</f>
        <v/>
      </c>
      <c r="BT787" s="61" t="str">
        <f>IF($B787="", "", IF(COUNTIF(BU787:$BY787, "")=BT$8, IF(U787="", "", U787), ""))</f>
        <v/>
      </c>
      <c r="BU787" s="61" t="str">
        <f>IF($B787="", "", IF(COUNTIF(BV787:$BY787, "")=BU$8, IF(V787="", "", V787), ""))</f>
        <v/>
      </c>
      <c r="BV787" s="61" t="str">
        <f>IF($B787="", "", IF(COUNTIF(BW787:$BY787, "")=BV$8, IF(W787="", "", W787), ""))</f>
        <v/>
      </c>
      <c r="BW787" s="61" t="str">
        <f>IF($B787="", "", IF(COUNTIF(BX787:$BY787, "")=BW$8, IF(X787="", "", X787), ""))</f>
        <v/>
      </c>
      <c r="BX787" s="61" t="str">
        <f>IF($B787="", "", IF(COUNTIF(BY787:$BY787, "")=BX$8, IF(Y787="", "", Y787), ""))</f>
        <v/>
      </c>
      <c r="BY787" s="50" t="str">
        <f t="shared" si="337"/>
        <v/>
      </c>
      <c r="CA787" s="6" t="str">
        <f t="shared" si="338"/>
        <v/>
      </c>
      <c r="CB787" s="6" t="str">
        <f>IF(CA787="", "", RANK(CA787, $CA$9:$CA$2508, 0)+COUNTIF($CA$9:CA787, CA787)-1)</f>
        <v/>
      </c>
    </row>
    <row r="788" spans="1:80" x14ac:dyDescent="0.25">
      <c r="A788" s="22"/>
      <c r="B788" s="121" t="str">
        <f>IF('Stock Details'!B787="", "", 'Stock Details'!B787)</f>
        <v/>
      </c>
      <c r="C788" s="22"/>
      <c r="D788" s="130"/>
      <c r="E788" s="122"/>
      <c r="F788" s="131"/>
      <c r="G788" s="22"/>
      <c r="H788" s="130" t="str">
        <f t="shared" si="323"/>
        <v/>
      </c>
      <c r="I788" s="122"/>
      <c r="J788" s="131"/>
      <c r="K788" s="22"/>
      <c r="L788" s="130" t="str">
        <f t="shared" si="324"/>
        <v/>
      </c>
      <c r="M788" s="122"/>
      <c r="N788" s="131"/>
      <c r="O788" s="22"/>
      <c r="P788" s="130" t="str">
        <f t="shared" si="325"/>
        <v/>
      </c>
      <c r="Q788" s="122"/>
      <c r="R788" s="131"/>
      <c r="S788" s="22"/>
      <c r="T788" s="130" t="str">
        <f t="shared" si="326"/>
        <v/>
      </c>
      <c r="U788" s="122"/>
      <c r="V788" s="131"/>
      <c r="W788" s="22"/>
      <c r="X788" s="130" t="str">
        <f t="shared" si="327"/>
        <v/>
      </c>
      <c r="Y788" s="122"/>
      <c r="Z788" s="131"/>
      <c r="AA788" s="22"/>
      <c r="AC788" s="6" t="str">
        <f t="shared" si="328"/>
        <v/>
      </c>
      <c r="AE788" s="6" t="str">
        <f t="shared" si="329"/>
        <v/>
      </c>
      <c r="AF788" s="6" t="str">
        <f t="shared" si="330"/>
        <v/>
      </c>
      <c r="AG788" s="6" t="str">
        <f t="shared" si="331"/>
        <v/>
      </c>
      <c r="AH788" s="6" t="str">
        <f t="shared" si="332"/>
        <v/>
      </c>
      <c r="AI788" s="6" t="str">
        <f t="shared" si="333"/>
        <v/>
      </c>
      <c r="AJ788" s="6" t="str">
        <f t="shared" si="334"/>
        <v/>
      </c>
      <c r="AL788" s="9" t="str">
        <f>IF('Stock Details'!F787="", "", 'Stock Details'!F787)</f>
        <v/>
      </c>
      <c r="AM788" s="9" t="str">
        <f>IF('Stock Details'!G787="", "", 'Stock Details'!G787)</f>
        <v/>
      </c>
      <c r="AO788" s="59" t="str">
        <f t="shared" si="335"/>
        <v/>
      </c>
      <c r="AP788" s="59" t="str">
        <f t="shared" si="313"/>
        <v/>
      </c>
      <c r="AQ788" s="59" t="str">
        <f t="shared" si="314"/>
        <v/>
      </c>
      <c r="AR788" s="59" t="str">
        <f t="shared" si="315"/>
        <v/>
      </c>
      <c r="AS788" s="59" t="str">
        <f t="shared" si="316"/>
        <v/>
      </c>
      <c r="AT788" s="59" t="str">
        <f t="shared" si="317"/>
        <v/>
      </c>
      <c r="AV788" s="59" t="str">
        <f t="shared" si="336"/>
        <v/>
      </c>
      <c r="AW788" s="59" t="str">
        <f t="shared" si="318"/>
        <v/>
      </c>
      <c r="AX788" s="59" t="str">
        <f t="shared" si="319"/>
        <v/>
      </c>
      <c r="AY788" s="59" t="str">
        <f t="shared" si="320"/>
        <v/>
      </c>
      <c r="AZ788" s="59" t="str">
        <f t="shared" si="321"/>
        <v/>
      </c>
      <c r="BA788" s="59" t="str">
        <f t="shared" si="322"/>
        <v/>
      </c>
      <c r="BC788" s="49" t="str">
        <f>IF($B788="", "", IF(COUNTIF(BD788:$BY788, "")=BC$8, IF(D788="", "", D788), ""))</f>
        <v/>
      </c>
      <c r="BD788" s="61" t="str">
        <f>IF($B788="", "", IF(COUNTIF(BE788:$BY788, "")=BD$8, IF(E788="", "", E788), ""))</f>
        <v/>
      </c>
      <c r="BE788" s="61" t="str">
        <f>IF($B788="", "", IF(COUNTIF(BF788:$BY788, "")=BE$8, IF(F788="", "", F788), ""))</f>
        <v/>
      </c>
      <c r="BF788" s="61" t="str">
        <f>IF($B788="", "", IF(COUNTIF(BG788:$BY788, "")=BF$8, IF(G788="", "", G788), ""))</f>
        <v/>
      </c>
      <c r="BG788" s="61" t="str">
        <f>IF($B788="", "", IF(COUNTIF(BH788:$BY788, "")=BG$8, IF(H788="", "", H788), ""))</f>
        <v/>
      </c>
      <c r="BH788" s="61" t="str">
        <f>IF($B788="", "", IF(COUNTIF(BI788:$BY788, "")=BH$8, IF(I788="", "", I788), ""))</f>
        <v/>
      </c>
      <c r="BI788" s="61" t="str">
        <f>IF($B788="", "", IF(COUNTIF(BJ788:$BY788, "")=BI$8, IF(J788="", "", J788), ""))</f>
        <v/>
      </c>
      <c r="BJ788" s="61" t="str">
        <f>IF($B788="", "", IF(COUNTIF(BK788:$BY788, "")=BJ$8, IF(K788="", "", K788), ""))</f>
        <v/>
      </c>
      <c r="BK788" s="61" t="str">
        <f>IF($B788="", "", IF(COUNTIF(BL788:$BY788, "")=BK$8, IF(L788="", "", L788), ""))</f>
        <v/>
      </c>
      <c r="BL788" s="61" t="str">
        <f>IF($B788="", "", IF(COUNTIF(BM788:$BY788, "")=BL$8, IF(M788="", "", M788), ""))</f>
        <v/>
      </c>
      <c r="BM788" s="61" t="str">
        <f>IF($B788="", "", IF(COUNTIF(BN788:$BY788, "")=BM$8, IF(N788="", "", N788), ""))</f>
        <v/>
      </c>
      <c r="BN788" s="61" t="str">
        <f>IF($B788="", "", IF(COUNTIF(BO788:$BY788, "")=BN$8, IF(O788="", "", O788), ""))</f>
        <v/>
      </c>
      <c r="BO788" s="61" t="str">
        <f>IF($B788="", "", IF(COUNTIF(BP788:$BY788, "")=BO$8, IF(P788="", "", P788), ""))</f>
        <v/>
      </c>
      <c r="BP788" s="61" t="str">
        <f>IF($B788="", "", IF(COUNTIF(BQ788:$BY788, "")=BP$8, IF(Q788="", "", Q788), ""))</f>
        <v/>
      </c>
      <c r="BQ788" s="61" t="str">
        <f>IF($B788="", "", IF(COUNTIF(BR788:$BY788, "")=BQ$8, IF(R788="", "", R788), ""))</f>
        <v/>
      </c>
      <c r="BR788" s="61" t="str">
        <f>IF($B788="", "", IF(COUNTIF(BS788:$BY788, "")=BR$8, IF(S788="", "", S788), ""))</f>
        <v/>
      </c>
      <c r="BS788" s="61" t="str">
        <f>IF($B788="", "", IF(COUNTIF(BT788:$BY788, "")=BS$8, IF(T788="", "", T788), ""))</f>
        <v/>
      </c>
      <c r="BT788" s="61" t="str">
        <f>IF($B788="", "", IF(COUNTIF(BU788:$BY788, "")=BT$8, IF(U788="", "", U788), ""))</f>
        <v/>
      </c>
      <c r="BU788" s="61" t="str">
        <f>IF($B788="", "", IF(COUNTIF(BV788:$BY788, "")=BU$8, IF(V788="", "", V788), ""))</f>
        <v/>
      </c>
      <c r="BV788" s="61" t="str">
        <f>IF($B788="", "", IF(COUNTIF(BW788:$BY788, "")=BV$8, IF(W788="", "", W788), ""))</f>
        <v/>
      </c>
      <c r="BW788" s="61" t="str">
        <f>IF($B788="", "", IF(COUNTIF(BX788:$BY788, "")=BW$8, IF(X788="", "", X788), ""))</f>
        <v/>
      </c>
      <c r="BX788" s="61" t="str">
        <f>IF($B788="", "", IF(COUNTIF(BY788:$BY788, "")=BX$8, IF(Y788="", "", Y788), ""))</f>
        <v/>
      </c>
      <c r="BY788" s="50" t="str">
        <f t="shared" si="337"/>
        <v/>
      </c>
      <c r="CA788" s="6" t="str">
        <f t="shared" si="338"/>
        <v/>
      </c>
      <c r="CB788" s="6" t="str">
        <f>IF(CA788="", "", RANK(CA788, $CA$9:$CA$2508, 0)+COUNTIF($CA$9:CA788, CA788)-1)</f>
        <v/>
      </c>
    </row>
    <row r="789" spans="1:80" x14ac:dyDescent="0.25">
      <c r="A789" s="22"/>
      <c r="B789" s="121" t="str">
        <f>IF('Stock Details'!B788="", "", 'Stock Details'!B788)</f>
        <v/>
      </c>
      <c r="C789" s="22"/>
      <c r="D789" s="130"/>
      <c r="E789" s="122"/>
      <c r="F789" s="131"/>
      <c r="G789" s="22"/>
      <c r="H789" s="130" t="str">
        <f t="shared" si="323"/>
        <v/>
      </c>
      <c r="I789" s="122"/>
      <c r="J789" s="131"/>
      <c r="K789" s="22"/>
      <c r="L789" s="130" t="str">
        <f t="shared" si="324"/>
        <v/>
      </c>
      <c r="M789" s="122"/>
      <c r="N789" s="131"/>
      <c r="O789" s="22"/>
      <c r="P789" s="130" t="str">
        <f t="shared" si="325"/>
        <v/>
      </c>
      <c r="Q789" s="122"/>
      <c r="R789" s="131"/>
      <c r="S789" s="22"/>
      <c r="T789" s="130" t="str">
        <f t="shared" si="326"/>
        <v/>
      </c>
      <c r="U789" s="122"/>
      <c r="V789" s="131"/>
      <c r="W789" s="22"/>
      <c r="X789" s="130" t="str">
        <f t="shared" si="327"/>
        <v/>
      </c>
      <c r="Y789" s="122"/>
      <c r="Z789" s="131"/>
      <c r="AA789" s="22"/>
      <c r="AC789" s="6" t="str">
        <f t="shared" si="328"/>
        <v/>
      </c>
      <c r="AE789" s="6" t="str">
        <f t="shared" si="329"/>
        <v/>
      </c>
      <c r="AF789" s="6" t="str">
        <f t="shared" si="330"/>
        <v/>
      </c>
      <c r="AG789" s="6" t="str">
        <f t="shared" si="331"/>
        <v/>
      </c>
      <c r="AH789" s="6" t="str">
        <f t="shared" si="332"/>
        <v/>
      </c>
      <c r="AI789" s="6" t="str">
        <f t="shared" si="333"/>
        <v/>
      </c>
      <c r="AJ789" s="6" t="str">
        <f t="shared" si="334"/>
        <v/>
      </c>
      <c r="AL789" s="9" t="str">
        <f>IF('Stock Details'!F788="", "", 'Stock Details'!F788)</f>
        <v/>
      </c>
      <c r="AM789" s="9" t="str">
        <f>IF('Stock Details'!G788="", "", 'Stock Details'!G788)</f>
        <v/>
      </c>
      <c r="AO789" s="59" t="str">
        <f t="shared" si="335"/>
        <v/>
      </c>
      <c r="AP789" s="59" t="str">
        <f t="shared" si="313"/>
        <v/>
      </c>
      <c r="AQ789" s="59" t="str">
        <f t="shared" si="314"/>
        <v/>
      </c>
      <c r="AR789" s="59" t="str">
        <f t="shared" si="315"/>
        <v/>
      </c>
      <c r="AS789" s="59" t="str">
        <f t="shared" si="316"/>
        <v/>
      </c>
      <c r="AT789" s="59" t="str">
        <f t="shared" si="317"/>
        <v/>
      </c>
      <c r="AV789" s="59" t="str">
        <f t="shared" si="336"/>
        <v/>
      </c>
      <c r="AW789" s="59" t="str">
        <f t="shared" si="318"/>
        <v/>
      </c>
      <c r="AX789" s="59" t="str">
        <f t="shared" si="319"/>
        <v/>
      </c>
      <c r="AY789" s="59" t="str">
        <f t="shared" si="320"/>
        <v/>
      </c>
      <c r="AZ789" s="59" t="str">
        <f t="shared" si="321"/>
        <v/>
      </c>
      <c r="BA789" s="59" t="str">
        <f t="shared" si="322"/>
        <v/>
      </c>
      <c r="BC789" s="49" t="str">
        <f>IF($B789="", "", IF(COUNTIF(BD789:$BY789, "")=BC$8, IF(D789="", "", D789), ""))</f>
        <v/>
      </c>
      <c r="BD789" s="61" t="str">
        <f>IF($B789="", "", IF(COUNTIF(BE789:$BY789, "")=BD$8, IF(E789="", "", E789), ""))</f>
        <v/>
      </c>
      <c r="BE789" s="61" t="str">
        <f>IF($B789="", "", IF(COUNTIF(BF789:$BY789, "")=BE$8, IF(F789="", "", F789), ""))</f>
        <v/>
      </c>
      <c r="BF789" s="61" t="str">
        <f>IF($B789="", "", IF(COUNTIF(BG789:$BY789, "")=BF$8, IF(G789="", "", G789), ""))</f>
        <v/>
      </c>
      <c r="BG789" s="61" t="str">
        <f>IF($B789="", "", IF(COUNTIF(BH789:$BY789, "")=BG$8, IF(H789="", "", H789), ""))</f>
        <v/>
      </c>
      <c r="BH789" s="61" t="str">
        <f>IF($B789="", "", IF(COUNTIF(BI789:$BY789, "")=BH$8, IF(I789="", "", I789), ""))</f>
        <v/>
      </c>
      <c r="BI789" s="61" t="str">
        <f>IF($B789="", "", IF(COUNTIF(BJ789:$BY789, "")=BI$8, IF(J789="", "", J789), ""))</f>
        <v/>
      </c>
      <c r="BJ789" s="61" t="str">
        <f>IF($B789="", "", IF(COUNTIF(BK789:$BY789, "")=BJ$8, IF(K789="", "", K789), ""))</f>
        <v/>
      </c>
      <c r="BK789" s="61" t="str">
        <f>IF($B789="", "", IF(COUNTIF(BL789:$BY789, "")=BK$8, IF(L789="", "", L789), ""))</f>
        <v/>
      </c>
      <c r="BL789" s="61" t="str">
        <f>IF($B789="", "", IF(COUNTIF(BM789:$BY789, "")=BL$8, IF(M789="", "", M789), ""))</f>
        <v/>
      </c>
      <c r="BM789" s="61" t="str">
        <f>IF($B789="", "", IF(COUNTIF(BN789:$BY789, "")=BM$8, IF(N789="", "", N789), ""))</f>
        <v/>
      </c>
      <c r="BN789" s="61" t="str">
        <f>IF($B789="", "", IF(COUNTIF(BO789:$BY789, "")=BN$8, IF(O789="", "", O789), ""))</f>
        <v/>
      </c>
      <c r="BO789" s="61" t="str">
        <f>IF($B789="", "", IF(COUNTIF(BP789:$BY789, "")=BO$8, IF(P789="", "", P789), ""))</f>
        <v/>
      </c>
      <c r="BP789" s="61" t="str">
        <f>IF($B789="", "", IF(COUNTIF(BQ789:$BY789, "")=BP$8, IF(Q789="", "", Q789), ""))</f>
        <v/>
      </c>
      <c r="BQ789" s="61" t="str">
        <f>IF($B789="", "", IF(COUNTIF(BR789:$BY789, "")=BQ$8, IF(R789="", "", R789), ""))</f>
        <v/>
      </c>
      <c r="BR789" s="61" t="str">
        <f>IF($B789="", "", IF(COUNTIF(BS789:$BY789, "")=BR$8, IF(S789="", "", S789), ""))</f>
        <v/>
      </c>
      <c r="BS789" s="61" t="str">
        <f>IF($B789="", "", IF(COUNTIF(BT789:$BY789, "")=BS$8, IF(T789="", "", T789), ""))</f>
        <v/>
      </c>
      <c r="BT789" s="61" t="str">
        <f>IF($B789="", "", IF(COUNTIF(BU789:$BY789, "")=BT$8, IF(U789="", "", U789), ""))</f>
        <v/>
      </c>
      <c r="BU789" s="61" t="str">
        <f>IF($B789="", "", IF(COUNTIF(BV789:$BY789, "")=BU$8, IF(V789="", "", V789), ""))</f>
        <v/>
      </c>
      <c r="BV789" s="61" t="str">
        <f>IF($B789="", "", IF(COUNTIF(BW789:$BY789, "")=BV$8, IF(W789="", "", W789), ""))</f>
        <v/>
      </c>
      <c r="BW789" s="61" t="str">
        <f>IF($B789="", "", IF(COUNTIF(BX789:$BY789, "")=BW$8, IF(X789="", "", X789), ""))</f>
        <v/>
      </c>
      <c r="BX789" s="61" t="str">
        <f>IF($B789="", "", IF(COUNTIF(BY789:$BY789, "")=BX$8, IF(Y789="", "", Y789), ""))</f>
        <v/>
      </c>
      <c r="BY789" s="50" t="str">
        <f t="shared" si="337"/>
        <v/>
      </c>
      <c r="CA789" s="6" t="str">
        <f t="shared" si="338"/>
        <v/>
      </c>
      <c r="CB789" s="6" t="str">
        <f>IF(CA789="", "", RANK(CA789, $CA$9:$CA$2508, 0)+COUNTIF($CA$9:CA789, CA789)-1)</f>
        <v/>
      </c>
    </row>
    <row r="790" spans="1:80" x14ac:dyDescent="0.25">
      <c r="A790" s="22"/>
      <c r="B790" s="121" t="str">
        <f>IF('Stock Details'!B789="", "", 'Stock Details'!B789)</f>
        <v/>
      </c>
      <c r="C790" s="22"/>
      <c r="D790" s="130"/>
      <c r="E790" s="122"/>
      <c r="F790" s="131"/>
      <c r="G790" s="22"/>
      <c r="H790" s="130" t="str">
        <f t="shared" si="323"/>
        <v/>
      </c>
      <c r="I790" s="122"/>
      <c r="J790" s="131"/>
      <c r="K790" s="22"/>
      <c r="L790" s="130" t="str">
        <f t="shared" si="324"/>
        <v/>
      </c>
      <c r="M790" s="122"/>
      <c r="N790" s="131"/>
      <c r="O790" s="22"/>
      <c r="P790" s="130" t="str">
        <f t="shared" si="325"/>
        <v/>
      </c>
      <c r="Q790" s="122"/>
      <c r="R790" s="131"/>
      <c r="S790" s="22"/>
      <c r="T790" s="130" t="str">
        <f t="shared" si="326"/>
        <v/>
      </c>
      <c r="U790" s="122"/>
      <c r="V790" s="131"/>
      <c r="W790" s="22"/>
      <c r="X790" s="130" t="str">
        <f t="shared" si="327"/>
        <v/>
      </c>
      <c r="Y790" s="122"/>
      <c r="Z790" s="131"/>
      <c r="AA790" s="22"/>
      <c r="AC790" s="6" t="str">
        <f t="shared" si="328"/>
        <v/>
      </c>
      <c r="AE790" s="6" t="str">
        <f t="shared" si="329"/>
        <v/>
      </c>
      <c r="AF790" s="6" t="str">
        <f t="shared" si="330"/>
        <v/>
      </c>
      <c r="AG790" s="6" t="str">
        <f t="shared" si="331"/>
        <v/>
      </c>
      <c r="AH790" s="6" t="str">
        <f t="shared" si="332"/>
        <v/>
      </c>
      <c r="AI790" s="6" t="str">
        <f t="shared" si="333"/>
        <v/>
      </c>
      <c r="AJ790" s="6" t="str">
        <f t="shared" si="334"/>
        <v/>
      </c>
      <c r="AL790" s="9" t="str">
        <f>IF('Stock Details'!F789="", "", 'Stock Details'!F789)</f>
        <v/>
      </c>
      <c r="AM790" s="9" t="str">
        <f>IF('Stock Details'!G789="", "", 'Stock Details'!G789)</f>
        <v/>
      </c>
      <c r="AO790" s="59" t="str">
        <f t="shared" si="335"/>
        <v/>
      </c>
      <c r="AP790" s="59" t="str">
        <f t="shared" si="313"/>
        <v/>
      </c>
      <c r="AQ790" s="59" t="str">
        <f t="shared" si="314"/>
        <v/>
      </c>
      <c r="AR790" s="59" t="str">
        <f t="shared" si="315"/>
        <v/>
      </c>
      <c r="AS790" s="59" t="str">
        <f t="shared" si="316"/>
        <v/>
      </c>
      <c r="AT790" s="59" t="str">
        <f t="shared" si="317"/>
        <v/>
      </c>
      <c r="AV790" s="59" t="str">
        <f t="shared" si="336"/>
        <v/>
      </c>
      <c r="AW790" s="59" t="str">
        <f t="shared" si="318"/>
        <v/>
      </c>
      <c r="AX790" s="59" t="str">
        <f t="shared" si="319"/>
        <v/>
      </c>
      <c r="AY790" s="59" t="str">
        <f t="shared" si="320"/>
        <v/>
      </c>
      <c r="AZ790" s="59" t="str">
        <f t="shared" si="321"/>
        <v/>
      </c>
      <c r="BA790" s="59" t="str">
        <f t="shared" si="322"/>
        <v/>
      </c>
      <c r="BC790" s="49" t="str">
        <f>IF($B790="", "", IF(COUNTIF(BD790:$BY790, "")=BC$8, IF(D790="", "", D790), ""))</f>
        <v/>
      </c>
      <c r="BD790" s="61" t="str">
        <f>IF($B790="", "", IF(COUNTIF(BE790:$BY790, "")=BD$8, IF(E790="", "", E790), ""))</f>
        <v/>
      </c>
      <c r="BE790" s="61" t="str">
        <f>IF($B790="", "", IF(COUNTIF(BF790:$BY790, "")=BE$8, IF(F790="", "", F790), ""))</f>
        <v/>
      </c>
      <c r="BF790" s="61" t="str">
        <f>IF($B790="", "", IF(COUNTIF(BG790:$BY790, "")=BF$8, IF(G790="", "", G790), ""))</f>
        <v/>
      </c>
      <c r="BG790" s="61" t="str">
        <f>IF($B790="", "", IF(COUNTIF(BH790:$BY790, "")=BG$8, IF(H790="", "", H790), ""))</f>
        <v/>
      </c>
      <c r="BH790" s="61" t="str">
        <f>IF($B790="", "", IF(COUNTIF(BI790:$BY790, "")=BH$8, IF(I790="", "", I790), ""))</f>
        <v/>
      </c>
      <c r="BI790" s="61" t="str">
        <f>IF($B790="", "", IF(COUNTIF(BJ790:$BY790, "")=BI$8, IF(J790="", "", J790), ""))</f>
        <v/>
      </c>
      <c r="BJ790" s="61" t="str">
        <f>IF($B790="", "", IF(COUNTIF(BK790:$BY790, "")=BJ$8, IF(K790="", "", K790), ""))</f>
        <v/>
      </c>
      <c r="BK790" s="61" t="str">
        <f>IF($B790="", "", IF(COUNTIF(BL790:$BY790, "")=BK$8, IF(L790="", "", L790), ""))</f>
        <v/>
      </c>
      <c r="BL790" s="61" t="str">
        <f>IF($B790="", "", IF(COUNTIF(BM790:$BY790, "")=BL$8, IF(M790="", "", M790), ""))</f>
        <v/>
      </c>
      <c r="BM790" s="61" t="str">
        <f>IF($B790="", "", IF(COUNTIF(BN790:$BY790, "")=BM$8, IF(N790="", "", N790), ""))</f>
        <v/>
      </c>
      <c r="BN790" s="61" t="str">
        <f>IF($B790="", "", IF(COUNTIF(BO790:$BY790, "")=BN$8, IF(O790="", "", O790), ""))</f>
        <v/>
      </c>
      <c r="BO790" s="61" t="str">
        <f>IF($B790="", "", IF(COUNTIF(BP790:$BY790, "")=BO$8, IF(P790="", "", P790), ""))</f>
        <v/>
      </c>
      <c r="BP790" s="61" t="str">
        <f>IF($B790="", "", IF(COUNTIF(BQ790:$BY790, "")=BP$8, IF(Q790="", "", Q790), ""))</f>
        <v/>
      </c>
      <c r="BQ790" s="61" t="str">
        <f>IF($B790="", "", IF(COUNTIF(BR790:$BY790, "")=BQ$8, IF(R790="", "", R790), ""))</f>
        <v/>
      </c>
      <c r="BR790" s="61" t="str">
        <f>IF($B790="", "", IF(COUNTIF(BS790:$BY790, "")=BR$8, IF(S790="", "", S790), ""))</f>
        <v/>
      </c>
      <c r="BS790" s="61" t="str">
        <f>IF($B790="", "", IF(COUNTIF(BT790:$BY790, "")=BS$8, IF(T790="", "", T790), ""))</f>
        <v/>
      </c>
      <c r="BT790" s="61" t="str">
        <f>IF($B790="", "", IF(COUNTIF(BU790:$BY790, "")=BT$8, IF(U790="", "", U790), ""))</f>
        <v/>
      </c>
      <c r="BU790" s="61" t="str">
        <f>IF($B790="", "", IF(COUNTIF(BV790:$BY790, "")=BU$8, IF(V790="", "", V790), ""))</f>
        <v/>
      </c>
      <c r="BV790" s="61" t="str">
        <f>IF($B790="", "", IF(COUNTIF(BW790:$BY790, "")=BV$8, IF(W790="", "", W790), ""))</f>
        <v/>
      </c>
      <c r="BW790" s="61" t="str">
        <f>IF($B790="", "", IF(COUNTIF(BX790:$BY790, "")=BW$8, IF(X790="", "", X790), ""))</f>
        <v/>
      </c>
      <c r="BX790" s="61" t="str">
        <f>IF($B790="", "", IF(COUNTIF(BY790:$BY790, "")=BX$8, IF(Y790="", "", Y790), ""))</f>
        <v/>
      </c>
      <c r="BY790" s="50" t="str">
        <f t="shared" si="337"/>
        <v/>
      </c>
      <c r="CA790" s="6" t="str">
        <f t="shared" si="338"/>
        <v/>
      </c>
      <c r="CB790" s="6" t="str">
        <f>IF(CA790="", "", RANK(CA790, $CA$9:$CA$2508, 0)+COUNTIF($CA$9:CA790, CA790)-1)</f>
        <v/>
      </c>
    </row>
    <row r="791" spans="1:80" x14ac:dyDescent="0.25">
      <c r="A791" s="22"/>
      <c r="B791" s="121" t="str">
        <f>IF('Stock Details'!B790="", "", 'Stock Details'!B790)</f>
        <v/>
      </c>
      <c r="C791" s="22"/>
      <c r="D791" s="130"/>
      <c r="E791" s="122"/>
      <c r="F791" s="131"/>
      <c r="G791" s="22"/>
      <c r="H791" s="130" t="str">
        <f t="shared" si="323"/>
        <v/>
      </c>
      <c r="I791" s="122"/>
      <c r="J791" s="131"/>
      <c r="K791" s="22"/>
      <c r="L791" s="130" t="str">
        <f t="shared" si="324"/>
        <v/>
      </c>
      <c r="M791" s="122"/>
      <c r="N791" s="131"/>
      <c r="O791" s="22"/>
      <c r="P791" s="130" t="str">
        <f t="shared" si="325"/>
        <v/>
      </c>
      <c r="Q791" s="122"/>
      <c r="R791" s="131"/>
      <c r="S791" s="22"/>
      <c r="T791" s="130" t="str">
        <f t="shared" si="326"/>
        <v/>
      </c>
      <c r="U791" s="122"/>
      <c r="V791" s="131"/>
      <c r="W791" s="22"/>
      <c r="X791" s="130" t="str">
        <f t="shared" si="327"/>
        <v/>
      </c>
      <c r="Y791" s="122"/>
      <c r="Z791" s="131"/>
      <c r="AA791" s="22"/>
      <c r="AC791" s="6" t="str">
        <f t="shared" si="328"/>
        <v/>
      </c>
      <c r="AE791" s="6" t="str">
        <f t="shared" si="329"/>
        <v/>
      </c>
      <c r="AF791" s="6" t="str">
        <f t="shared" si="330"/>
        <v/>
      </c>
      <c r="AG791" s="6" t="str">
        <f t="shared" si="331"/>
        <v/>
      </c>
      <c r="AH791" s="6" t="str">
        <f t="shared" si="332"/>
        <v/>
      </c>
      <c r="AI791" s="6" t="str">
        <f t="shared" si="333"/>
        <v/>
      </c>
      <c r="AJ791" s="6" t="str">
        <f t="shared" si="334"/>
        <v/>
      </c>
      <c r="AL791" s="9" t="str">
        <f>IF('Stock Details'!F790="", "", 'Stock Details'!F790)</f>
        <v/>
      </c>
      <c r="AM791" s="9" t="str">
        <f>IF('Stock Details'!G790="", "", 'Stock Details'!G790)</f>
        <v/>
      </c>
      <c r="AO791" s="59" t="str">
        <f t="shared" si="335"/>
        <v/>
      </c>
      <c r="AP791" s="59" t="str">
        <f t="shared" si="313"/>
        <v/>
      </c>
      <c r="AQ791" s="59" t="str">
        <f t="shared" si="314"/>
        <v/>
      </c>
      <c r="AR791" s="59" t="str">
        <f t="shared" si="315"/>
        <v/>
      </c>
      <c r="AS791" s="59" t="str">
        <f t="shared" si="316"/>
        <v/>
      </c>
      <c r="AT791" s="59" t="str">
        <f t="shared" si="317"/>
        <v/>
      </c>
      <c r="AV791" s="59" t="str">
        <f t="shared" si="336"/>
        <v/>
      </c>
      <c r="AW791" s="59" t="str">
        <f t="shared" si="318"/>
        <v/>
      </c>
      <c r="AX791" s="59" t="str">
        <f t="shared" si="319"/>
        <v/>
      </c>
      <c r="AY791" s="59" t="str">
        <f t="shared" si="320"/>
        <v/>
      </c>
      <c r="AZ791" s="59" t="str">
        <f t="shared" si="321"/>
        <v/>
      </c>
      <c r="BA791" s="59" t="str">
        <f t="shared" si="322"/>
        <v/>
      </c>
      <c r="BC791" s="49" t="str">
        <f>IF($B791="", "", IF(COUNTIF(BD791:$BY791, "")=BC$8, IF(D791="", "", D791), ""))</f>
        <v/>
      </c>
      <c r="BD791" s="61" t="str">
        <f>IF($B791="", "", IF(COUNTIF(BE791:$BY791, "")=BD$8, IF(E791="", "", E791), ""))</f>
        <v/>
      </c>
      <c r="BE791" s="61" t="str">
        <f>IF($B791="", "", IF(COUNTIF(BF791:$BY791, "")=BE$8, IF(F791="", "", F791), ""))</f>
        <v/>
      </c>
      <c r="BF791" s="61" t="str">
        <f>IF($B791="", "", IF(COUNTIF(BG791:$BY791, "")=BF$8, IF(G791="", "", G791), ""))</f>
        <v/>
      </c>
      <c r="BG791" s="61" t="str">
        <f>IF($B791="", "", IF(COUNTIF(BH791:$BY791, "")=BG$8, IF(H791="", "", H791), ""))</f>
        <v/>
      </c>
      <c r="BH791" s="61" t="str">
        <f>IF($B791="", "", IF(COUNTIF(BI791:$BY791, "")=BH$8, IF(I791="", "", I791), ""))</f>
        <v/>
      </c>
      <c r="BI791" s="61" t="str">
        <f>IF($B791="", "", IF(COUNTIF(BJ791:$BY791, "")=BI$8, IF(J791="", "", J791), ""))</f>
        <v/>
      </c>
      <c r="BJ791" s="61" t="str">
        <f>IF($B791="", "", IF(COUNTIF(BK791:$BY791, "")=BJ$8, IF(K791="", "", K791), ""))</f>
        <v/>
      </c>
      <c r="BK791" s="61" t="str">
        <f>IF($B791="", "", IF(COUNTIF(BL791:$BY791, "")=BK$8, IF(L791="", "", L791), ""))</f>
        <v/>
      </c>
      <c r="BL791" s="61" t="str">
        <f>IF($B791="", "", IF(COUNTIF(BM791:$BY791, "")=BL$8, IF(M791="", "", M791), ""))</f>
        <v/>
      </c>
      <c r="BM791" s="61" t="str">
        <f>IF($B791="", "", IF(COUNTIF(BN791:$BY791, "")=BM$8, IF(N791="", "", N791), ""))</f>
        <v/>
      </c>
      <c r="BN791" s="61" t="str">
        <f>IF($B791="", "", IF(COUNTIF(BO791:$BY791, "")=BN$8, IF(O791="", "", O791), ""))</f>
        <v/>
      </c>
      <c r="BO791" s="61" t="str">
        <f>IF($B791="", "", IF(COUNTIF(BP791:$BY791, "")=BO$8, IF(P791="", "", P791), ""))</f>
        <v/>
      </c>
      <c r="BP791" s="61" t="str">
        <f>IF($B791="", "", IF(COUNTIF(BQ791:$BY791, "")=BP$8, IF(Q791="", "", Q791), ""))</f>
        <v/>
      </c>
      <c r="BQ791" s="61" t="str">
        <f>IF($B791="", "", IF(COUNTIF(BR791:$BY791, "")=BQ$8, IF(R791="", "", R791), ""))</f>
        <v/>
      </c>
      <c r="BR791" s="61" t="str">
        <f>IF($B791="", "", IF(COUNTIF(BS791:$BY791, "")=BR$8, IF(S791="", "", S791), ""))</f>
        <v/>
      </c>
      <c r="BS791" s="61" t="str">
        <f>IF($B791="", "", IF(COUNTIF(BT791:$BY791, "")=BS$8, IF(T791="", "", T791), ""))</f>
        <v/>
      </c>
      <c r="BT791" s="61" t="str">
        <f>IF($B791="", "", IF(COUNTIF(BU791:$BY791, "")=BT$8, IF(U791="", "", U791), ""))</f>
        <v/>
      </c>
      <c r="BU791" s="61" t="str">
        <f>IF($B791="", "", IF(COUNTIF(BV791:$BY791, "")=BU$8, IF(V791="", "", V791), ""))</f>
        <v/>
      </c>
      <c r="BV791" s="61" t="str">
        <f>IF($B791="", "", IF(COUNTIF(BW791:$BY791, "")=BV$8, IF(W791="", "", W791), ""))</f>
        <v/>
      </c>
      <c r="BW791" s="61" t="str">
        <f>IF($B791="", "", IF(COUNTIF(BX791:$BY791, "")=BW$8, IF(X791="", "", X791), ""))</f>
        <v/>
      </c>
      <c r="BX791" s="61" t="str">
        <f>IF($B791="", "", IF(COUNTIF(BY791:$BY791, "")=BX$8, IF(Y791="", "", Y791), ""))</f>
        <v/>
      </c>
      <c r="BY791" s="50" t="str">
        <f t="shared" si="337"/>
        <v/>
      </c>
      <c r="CA791" s="6" t="str">
        <f t="shared" si="338"/>
        <v/>
      </c>
      <c r="CB791" s="6" t="str">
        <f>IF(CA791="", "", RANK(CA791, $CA$9:$CA$2508, 0)+COUNTIF($CA$9:CA791, CA791)-1)</f>
        <v/>
      </c>
    </row>
    <row r="792" spans="1:80" x14ac:dyDescent="0.25">
      <c r="A792" s="22"/>
      <c r="B792" s="121" t="str">
        <f>IF('Stock Details'!B791="", "", 'Stock Details'!B791)</f>
        <v/>
      </c>
      <c r="C792" s="22"/>
      <c r="D792" s="130"/>
      <c r="E792" s="122"/>
      <c r="F792" s="131"/>
      <c r="G792" s="22"/>
      <c r="H792" s="130" t="str">
        <f t="shared" si="323"/>
        <v/>
      </c>
      <c r="I792" s="122"/>
      <c r="J792" s="131"/>
      <c r="K792" s="22"/>
      <c r="L792" s="130" t="str">
        <f t="shared" si="324"/>
        <v/>
      </c>
      <c r="M792" s="122"/>
      <c r="N792" s="131"/>
      <c r="O792" s="22"/>
      <c r="P792" s="130" t="str">
        <f t="shared" si="325"/>
        <v/>
      </c>
      <c r="Q792" s="122"/>
      <c r="R792" s="131"/>
      <c r="S792" s="22"/>
      <c r="T792" s="130" t="str">
        <f t="shared" si="326"/>
        <v/>
      </c>
      <c r="U792" s="122"/>
      <c r="V792" s="131"/>
      <c r="W792" s="22"/>
      <c r="X792" s="130" t="str">
        <f t="shared" si="327"/>
        <v/>
      </c>
      <c r="Y792" s="122"/>
      <c r="Z792" s="131"/>
      <c r="AA792" s="22"/>
      <c r="AC792" s="6" t="str">
        <f t="shared" si="328"/>
        <v/>
      </c>
      <c r="AE792" s="6" t="str">
        <f t="shared" si="329"/>
        <v/>
      </c>
      <c r="AF792" s="6" t="str">
        <f t="shared" si="330"/>
        <v/>
      </c>
      <c r="AG792" s="6" t="str">
        <f t="shared" si="331"/>
        <v/>
      </c>
      <c r="AH792" s="6" t="str">
        <f t="shared" si="332"/>
        <v/>
      </c>
      <c r="AI792" s="6" t="str">
        <f t="shared" si="333"/>
        <v/>
      </c>
      <c r="AJ792" s="6" t="str">
        <f t="shared" si="334"/>
        <v/>
      </c>
      <c r="AL792" s="9" t="str">
        <f>IF('Stock Details'!F791="", "", 'Stock Details'!F791)</f>
        <v/>
      </c>
      <c r="AM792" s="9" t="str">
        <f>IF('Stock Details'!G791="", "", 'Stock Details'!G791)</f>
        <v/>
      </c>
      <c r="AO792" s="59" t="str">
        <f t="shared" si="335"/>
        <v/>
      </c>
      <c r="AP792" s="59" t="str">
        <f t="shared" si="313"/>
        <v/>
      </c>
      <c r="AQ792" s="59" t="str">
        <f t="shared" si="314"/>
        <v/>
      </c>
      <c r="AR792" s="59" t="str">
        <f t="shared" si="315"/>
        <v/>
      </c>
      <c r="AS792" s="59" t="str">
        <f t="shared" si="316"/>
        <v/>
      </c>
      <c r="AT792" s="59" t="str">
        <f t="shared" si="317"/>
        <v/>
      </c>
      <c r="AV792" s="59" t="str">
        <f t="shared" si="336"/>
        <v/>
      </c>
      <c r="AW792" s="59" t="str">
        <f t="shared" si="318"/>
        <v/>
      </c>
      <c r="AX792" s="59" t="str">
        <f t="shared" si="319"/>
        <v/>
      </c>
      <c r="AY792" s="59" t="str">
        <f t="shared" si="320"/>
        <v/>
      </c>
      <c r="AZ792" s="59" t="str">
        <f t="shared" si="321"/>
        <v/>
      </c>
      <c r="BA792" s="59" t="str">
        <f t="shared" si="322"/>
        <v/>
      </c>
      <c r="BC792" s="49" t="str">
        <f>IF($B792="", "", IF(COUNTIF(BD792:$BY792, "")=BC$8, IF(D792="", "", D792), ""))</f>
        <v/>
      </c>
      <c r="BD792" s="61" t="str">
        <f>IF($B792="", "", IF(COUNTIF(BE792:$BY792, "")=BD$8, IF(E792="", "", E792), ""))</f>
        <v/>
      </c>
      <c r="BE792" s="61" t="str">
        <f>IF($B792="", "", IF(COUNTIF(BF792:$BY792, "")=BE$8, IF(F792="", "", F792), ""))</f>
        <v/>
      </c>
      <c r="BF792" s="61" t="str">
        <f>IF($B792="", "", IF(COUNTIF(BG792:$BY792, "")=BF$8, IF(G792="", "", G792), ""))</f>
        <v/>
      </c>
      <c r="BG792" s="61" t="str">
        <f>IF($B792="", "", IF(COUNTIF(BH792:$BY792, "")=BG$8, IF(H792="", "", H792), ""))</f>
        <v/>
      </c>
      <c r="BH792" s="61" t="str">
        <f>IF($B792="", "", IF(COUNTIF(BI792:$BY792, "")=BH$8, IF(I792="", "", I792), ""))</f>
        <v/>
      </c>
      <c r="BI792" s="61" t="str">
        <f>IF($B792="", "", IF(COUNTIF(BJ792:$BY792, "")=BI$8, IF(J792="", "", J792), ""))</f>
        <v/>
      </c>
      <c r="BJ792" s="61" t="str">
        <f>IF($B792="", "", IF(COUNTIF(BK792:$BY792, "")=BJ$8, IF(K792="", "", K792), ""))</f>
        <v/>
      </c>
      <c r="BK792" s="61" t="str">
        <f>IF($B792="", "", IF(COUNTIF(BL792:$BY792, "")=BK$8, IF(L792="", "", L792), ""))</f>
        <v/>
      </c>
      <c r="BL792" s="61" t="str">
        <f>IF($B792="", "", IF(COUNTIF(BM792:$BY792, "")=BL$8, IF(M792="", "", M792), ""))</f>
        <v/>
      </c>
      <c r="BM792" s="61" t="str">
        <f>IF($B792="", "", IF(COUNTIF(BN792:$BY792, "")=BM$8, IF(N792="", "", N792), ""))</f>
        <v/>
      </c>
      <c r="BN792" s="61" t="str">
        <f>IF($B792="", "", IF(COUNTIF(BO792:$BY792, "")=BN$8, IF(O792="", "", O792), ""))</f>
        <v/>
      </c>
      <c r="BO792" s="61" t="str">
        <f>IF($B792="", "", IF(COUNTIF(BP792:$BY792, "")=BO$8, IF(P792="", "", P792), ""))</f>
        <v/>
      </c>
      <c r="BP792" s="61" t="str">
        <f>IF($B792="", "", IF(COUNTIF(BQ792:$BY792, "")=BP$8, IF(Q792="", "", Q792), ""))</f>
        <v/>
      </c>
      <c r="BQ792" s="61" t="str">
        <f>IF($B792="", "", IF(COUNTIF(BR792:$BY792, "")=BQ$8, IF(R792="", "", R792), ""))</f>
        <v/>
      </c>
      <c r="BR792" s="61" t="str">
        <f>IF($B792="", "", IF(COUNTIF(BS792:$BY792, "")=BR$8, IF(S792="", "", S792), ""))</f>
        <v/>
      </c>
      <c r="BS792" s="61" t="str">
        <f>IF($B792="", "", IF(COUNTIF(BT792:$BY792, "")=BS$8, IF(T792="", "", T792), ""))</f>
        <v/>
      </c>
      <c r="BT792" s="61" t="str">
        <f>IF($B792="", "", IF(COUNTIF(BU792:$BY792, "")=BT$8, IF(U792="", "", U792), ""))</f>
        <v/>
      </c>
      <c r="BU792" s="61" t="str">
        <f>IF($B792="", "", IF(COUNTIF(BV792:$BY792, "")=BU$8, IF(V792="", "", V792), ""))</f>
        <v/>
      </c>
      <c r="BV792" s="61" t="str">
        <f>IF($B792="", "", IF(COUNTIF(BW792:$BY792, "")=BV$8, IF(W792="", "", W792), ""))</f>
        <v/>
      </c>
      <c r="BW792" s="61" t="str">
        <f>IF($B792="", "", IF(COUNTIF(BX792:$BY792, "")=BW$8, IF(X792="", "", X792), ""))</f>
        <v/>
      </c>
      <c r="BX792" s="61" t="str">
        <f>IF($B792="", "", IF(COUNTIF(BY792:$BY792, "")=BX$8, IF(Y792="", "", Y792), ""))</f>
        <v/>
      </c>
      <c r="BY792" s="50" t="str">
        <f t="shared" si="337"/>
        <v/>
      </c>
      <c r="CA792" s="6" t="str">
        <f t="shared" si="338"/>
        <v/>
      </c>
      <c r="CB792" s="6" t="str">
        <f>IF(CA792="", "", RANK(CA792, $CA$9:$CA$2508, 0)+COUNTIF($CA$9:CA792, CA792)-1)</f>
        <v/>
      </c>
    </row>
    <row r="793" spans="1:80" x14ac:dyDescent="0.25">
      <c r="A793" s="22"/>
      <c r="B793" s="121" t="str">
        <f>IF('Stock Details'!B792="", "", 'Stock Details'!B792)</f>
        <v/>
      </c>
      <c r="C793" s="22"/>
      <c r="D793" s="130"/>
      <c r="E793" s="122"/>
      <c r="F793" s="131"/>
      <c r="G793" s="22"/>
      <c r="H793" s="130" t="str">
        <f t="shared" si="323"/>
        <v/>
      </c>
      <c r="I793" s="122"/>
      <c r="J793" s="131"/>
      <c r="K793" s="22"/>
      <c r="L793" s="130" t="str">
        <f t="shared" si="324"/>
        <v/>
      </c>
      <c r="M793" s="122"/>
      <c r="N793" s="131"/>
      <c r="O793" s="22"/>
      <c r="P793" s="130" t="str">
        <f t="shared" si="325"/>
        <v/>
      </c>
      <c r="Q793" s="122"/>
      <c r="R793" s="131"/>
      <c r="S793" s="22"/>
      <c r="T793" s="130" t="str">
        <f t="shared" si="326"/>
        <v/>
      </c>
      <c r="U793" s="122"/>
      <c r="V793" s="131"/>
      <c r="W793" s="22"/>
      <c r="X793" s="130" t="str">
        <f t="shared" si="327"/>
        <v/>
      </c>
      <c r="Y793" s="122"/>
      <c r="Z793" s="131"/>
      <c r="AA793" s="22"/>
      <c r="AC793" s="6" t="str">
        <f t="shared" si="328"/>
        <v/>
      </c>
      <c r="AE793" s="6" t="str">
        <f t="shared" si="329"/>
        <v/>
      </c>
      <c r="AF793" s="6" t="str">
        <f t="shared" si="330"/>
        <v/>
      </c>
      <c r="AG793" s="6" t="str">
        <f t="shared" si="331"/>
        <v/>
      </c>
      <c r="AH793" s="6" t="str">
        <f t="shared" si="332"/>
        <v/>
      </c>
      <c r="AI793" s="6" t="str">
        <f t="shared" si="333"/>
        <v/>
      </c>
      <c r="AJ793" s="6" t="str">
        <f t="shared" si="334"/>
        <v/>
      </c>
      <c r="AL793" s="9" t="str">
        <f>IF('Stock Details'!F792="", "", 'Stock Details'!F792)</f>
        <v/>
      </c>
      <c r="AM793" s="9" t="str">
        <f>IF('Stock Details'!G792="", "", 'Stock Details'!G792)</f>
        <v/>
      </c>
      <c r="AO793" s="59" t="str">
        <f t="shared" si="335"/>
        <v/>
      </c>
      <c r="AP793" s="59" t="str">
        <f t="shared" ref="AP793:AP856" si="339">IF(AF793="", "", AF793*$AL793)</f>
        <v/>
      </c>
      <c r="AQ793" s="59" t="str">
        <f t="shared" ref="AQ793:AQ856" si="340">IF(AG793="", "", AG793*$AL793)</f>
        <v/>
      </c>
      <c r="AR793" s="59" t="str">
        <f t="shared" ref="AR793:AR856" si="341">IF(AH793="", "", AH793*$AL793)</f>
        <v/>
      </c>
      <c r="AS793" s="59" t="str">
        <f t="shared" ref="AS793:AS856" si="342">IF(AI793="", "", AI793*$AL793)</f>
        <v/>
      </c>
      <c r="AT793" s="59" t="str">
        <f t="shared" ref="AT793:AT856" si="343">IF(AJ793="", "", AJ793*$AL793)</f>
        <v/>
      </c>
      <c r="AV793" s="59" t="str">
        <f t="shared" si="336"/>
        <v/>
      </c>
      <c r="AW793" s="59" t="str">
        <f t="shared" si="318"/>
        <v/>
      </c>
      <c r="AX793" s="59" t="str">
        <f t="shared" si="319"/>
        <v/>
      </c>
      <c r="AY793" s="59" t="str">
        <f t="shared" si="320"/>
        <v/>
      </c>
      <c r="AZ793" s="59" t="str">
        <f t="shared" si="321"/>
        <v/>
      </c>
      <c r="BA793" s="59" t="str">
        <f t="shared" si="322"/>
        <v/>
      </c>
      <c r="BC793" s="49" t="str">
        <f>IF($B793="", "", IF(COUNTIF(BD793:$BY793, "")=BC$8, IF(D793="", "", D793), ""))</f>
        <v/>
      </c>
      <c r="BD793" s="61" t="str">
        <f>IF($B793="", "", IF(COUNTIF(BE793:$BY793, "")=BD$8, IF(E793="", "", E793), ""))</f>
        <v/>
      </c>
      <c r="BE793" s="61" t="str">
        <f>IF($B793="", "", IF(COUNTIF(BF793:$BY793, "")=BE$8, IF(F793="", "", F793), ""))</f>
        <v/>
      </c>
      <c r="BF793" s="61" t="str">
        <f>IF($B793="", "", IF(COUNTIF(BG793:$BY793, "")=BF$8, IF(G793="", "", G793), ""))</f>
        <v/>
      </c>
      <c r="BG793" s="61" t="str">
        <f>IF($B793="", "", IF(COUNTIF(BH793:$BY793, "")=BG$8, IF(H793="", "", H793), ""))</f>
        <v/>
      </c>
      <c r="BH793" s="61" t="str">
        <f>IF($B793="", "", IF(COUNTIF(BI793:$BY793, "")=BH$8, IF(I793="", "", I793), ""))</f>
        <v/>
      </c>
      <c r="BI793" s="61" t="str">
        <f>IF($B793="", "", IF(COUNTIF(BJ793:$BY793, "")=BI$8, IF(J793="", "", J793), ""))</f>
        <v/>
      </c>
      <c r="BJ793" s="61" t="str">
        <f>IF($B793="", "", IF(COUNTIF(BK793:$BY793, "")=BJ$8, IF(K793="", "", K793), ""))</f>
        <v/>
      </c>
      <c r="BK793" s="61" t="str">
        <f>IF($B793="", "", IF(COUNTIF(BL793:$BY793, "")=BK$8, IF(L793="", "", L793), ""))</f>
        <v/>
      </c>
      <c r="BL793" s="61" t="str">
        <f>IF($B793="", "", IF(COUNTIF(BM793:$BY793, "")=BL$8, IF(M793="", "", M793), ""))</f>
        <v/>
      </c>
      <c r="BM793" s="61" t="str">
        <f>IF($B793="", "", IF(COUNTIF(BN793:$BY793, "")=BM$8, IF(N793="", "", N793), ""))</f>
        <v/>
      </c>
      <c r="BN793" s="61" t="str">
        <f>IF($B793="", "", IF(COUNTIF(BO793:$BY793, "")=BN$8, IF(O793="", "", O793), ""))</f>
        <v/>
      </c>
      <c r="BO793" s="61" t="str">
        <f>IF($B793="", "", IF(COUNTIF(BP793:$BY793, "")=BO$8, IF(P793="", "", P793), ""))</f>
        <v/>
      </c>
      <c r="BP793" s="61" t="str">
        <f>IF($B793="", "", IF(COUNTIF(BQ793:$BY793, "")=BP$8, IF(Q793="", "", Q793), ""))</f>
        <v/>
      </c>
      <c r="BQ793" s="61" t="str">
        <f>IF($B793="", "", IF(COUNTIF(BR793:$BY793, "")=BQ$8, IF(R793="", "", R793), ""))</f>
        <v/>
      </c>
      <c r="BR793" s="61" t="str">
        <f>IF($B793="", "", IF(COUNTIF(BS793:$BY793, "")=BR$8, IF(S793="", "", S793), ""))</f>
        <v/>
      </c>
      <c r="BS793" s="61" t="str">
        <f>IF($B793="", "", IF(COUNTIF(BT793:$BY793, "")=BS$8, IF(T793="", "", T793), ""))</f>
        <v/>
      </c>
      <c r="BT793" s="61" t="str">
        <f>IF($B793="", "", IF(COUNTIF(BU793:$BY793, "")=BT$8, IF(U793="", "", U793), ""))</f>
        <v/>
      </c>
      <c r="BU793" s="61" t="str">
        <f>IF($B793="", "", IF(COUNTIF(BV793:$BY793, "")=BU$8, IF(V793="", "", V793), ""))</f>
        <v/>
      </c>
      <c r="BV793" s="61" t="str">
        <f>IF($B793="", "", IF(COUNTIF(BW793:$BY793, "")=BV$8, IF(W793="", "", W793), ""))</f>
        <v/>
      </c>
      <c r="BW793" s="61" t="str">
        <f>IF($B793="", "", IF(COUNTIF(BX793:$BY793, "")=BW$8, IF(X793="", "", X793), ""))</f>
        <v/>
      </c>
      <c r="BX793" s="61" t="str">
        <f>IF($B793="", "", IF(COUNTIF(BY793:$BY793, "")=BX$8, IF(Y793="", "", Y793), ""))</f>
        <v/>
      </c>
      <c r="BY793" s="50" t="str">
        <f t="shared" si="337"/>
        <v/>
      </c>
      <c r="CA793" s="6" t="str">
        <f t="shared" si="338"/>
        <v/>
      </c>
      <c r="CB793" s="6" t="str">
        <f>IF(CA793="", "", RANK(CA793, $CA$9:$CA$2508, 0)+COUNTIF($CA$9:CA793, CA793)-1)</f>
        <v/>
      </c>
    </row>
    <row r="794" spans="1:80" x14ac:dyDescent="0.25">
      <c r="A794" s="22"/>
      <c r="B794" s="121" t="str">
        <f>IF('Stock Details'!B793="", "", 'Stock Details'!B793)</f>
        <v/>
      </c>
      <c r="C794" s="22"/>
      <c r="D794" s="130"/>
      <c r="E794" s="122"/>
      <c r="F794" s="131"/>
      <c r="G794" s="22"/>
      <c r="H794" s="130" t="str">
        <f t="shared" si="323"/>
        <v/>
      </c>
      <c r="I794" s="122"/>
      <c r="J794" s="131"/>
      <c r="K794" s="22"/>
      <c r="L794" s="130" t="str">
        <f t="shared" si="324"/>
        <v/>
      </c>
      <c r="M794" s="122"/>
      <c r="N794" s="131"/>
      <c r="O794" s="22"/>
      <c r="P794" s="130" t="str">
        <f t="shared" si="325"/>
        <v/>
      </c>
      <c r="Q794" s="122"/>
      <c r="R794" s="131"/>
      <c r="S794" s="22"/>
      <c r="T794" s="130" t="str">
        <f t="shared" si="326"/>
        <v/>
      </c>
      <c r="U794" s="122"/>
      <c r="V794" s="131"/>
      <c r="W794" s="22"/>
      <c r="X794" s="130" t="str">
        <f t="shared" si="327"/>
        <v/>
      </c>
      <c r="Y794" s="122"/>
      <c r="Z794" s="131"/>
      <c r="AA794" s="22"/>
      <c r="AC794" s="6" t="str">
        <f t="shared" si="328"/>
        <v/>
      </c>
      <c r="AE794" s="6" t="str">
        <f t="shared" si="329"/>
        <v/>
      </c>
      <c r="AF794" s="6" t="str">
        <f t="shared" si="330"/>
        <v/>
      </c>
      <c r="AG794" s="6" t="str">
        <f t="shared" si="331"/>
        <v/>
      </c>
      <c r="AH794" s="6" t="str">
        <f t="shared" si="332"/>
        <v/>
      </c>
      <c r="AI794" s="6" t="str">
        <f t="shared" si="333"/>
        <v/>
      </c>
      <c r="AJ794" s="6" t="str">
        <f t="shared" si="334"/>
        <v/>
      </c>
      <c r="AL794" s="9" t="str">
        <f>IF('Stock Details'!F793="", "", 'Stock Details'!F793)</f>
        <v/>
      </c>
      <c r="AM794" s="9" t="str">
        <f>IF('Stock Details'!G793="", "", 'Stock Details'!G793)</f>
        <v/>
      </c>
      <c r="AO794" s="59" t="str">
        <f t="shared" si="335"/>
        <v/>
      </c>
      <c r="AP794" s="59" t="str">
        <f t="shared" si="339"/>
        <v/>
      </c>
      <c r="AQ794" s="59" t="str">
        <f t="shared" si="340"/>
        <v/>
      </c>
      <c r="AR794" s="59" t="str">
        <f t="shared" si="341"/>
        <v/>
      </c>
      <c r="AS794" s="59" t="str">
        <f t="shared" si="342"/>
        <v/>
      </c>
      <c r="AT794" s="59" t="str">
        <f t="shared" si="343"/>
        <v/>
      </c>
      <c r="AV794" s="59" t="str">
        <f t="shared" si="336"/>
        <v/>
      </c>
      <c r="AW794" s="59" t="str">
        <f t="shared" si="318"/>
        <v/>
      </c>
      <c r="AX794" s="59" t="str">
        <f t="shared" si="319"/>
        <v/>
      </c>
      <c r="AY794" s="59" t="str">
        <f t="shared" si="320"/>
        <v/>
      </c>
      <c r="AZ794" s="59" t="str">
        <f t="shared" si="321"/>
        <v/>
      </c>
      <c r="BA794" s="59" t="str">
        <f t="shared" si="322"/>
        <v/>
      </c>
      <c r="BC794" s="49" t="str">
        <f>IF($B794="", "", IF(COUNTIF(BD794:$BY794, "")=BC$8, IF(D794="", "", D794), ""))</f>
        <v/>
      </c>
      <c r="BD794" s="61" t="str">
        <f>IF($B794="", "", IF(COUNTIF(BE794:$BY794, "")=BD$8, IF(E794="", "", E794), ""))</f>
        <v/>
      </c>
      <c r="BE794" s="61" t="str">
        <f>IF($B794="", "", IF(COUNTIF(BF794:$BY794, "")=BE$8, IF(F794="", "", F794), ""))</f>
        <v/>
      </c>
      <c r="BF794" s="61" t="str">
        <f>IF($B794="", "", IF(COUNTIF(BG794:$BY794, "")=BF$8, IF(G794="", "", G794), ""))</f>
        <v/>
      </c>
      <c r="BG794" s="61" t="str">
        <f>IF($B794="", "", IF(COUNTIF(BH794:$BY794, "")=BG$8, IF(H794="", "", H794), ""))</f>
        <v/>
      </c>
      <c r="BH794" s="61" t="str">
        <f>IF($B794="", "", IF(COUNTIF(BI794:$BY794, "")=BH$8, IF(I794="", "", I794), ""))</f>
        <v/>
      </c>
      <c r="BI794" s="61" t="str">
        <f>IF($B794="", "", IF(COUNTIF(BJ794:$BY794, "")=BI$8, IF(J794="", "", J794), ""))</f>
        <v/>
      </c>
      <c r="BJ794" s="61" t="str">
        <f>IF($B794="", "", IF(COUNTIF(BK794:$BY794, "")=BJ$8, IF(K794="", "", K794), ""))</f>
        <v/>
      </c>
      <c r="BK794" s="61" t="str">
        <f>IF($B794="", "", IF(COUNTIF(BL794:$BY794, "")=BK$8, IF(L794="", "", L794), ""))</f>
        <v/>
      </c>
      <c r="BL794" s="61" t="str">
        <f>IF($B794="", "", IF(COUNTIF(BM794:$BY794, "")=BL$8, IF(M794="", "", M794), ""))</f>
        <v/>
      </c>
      <c r="BM794" s="61" t="str">
        <f>IF($B794="", "", IF(COUNTIF(BN794:$BY794, "")=BM$8, IF(N794="", "", N794), ""))</f>
        <v/>
      </c>
      <c r="BN794" s="61" t="str">
        <f>IF($B794="", "", IF(COUNTIF(BO794:$BY794, "")=BN$8, IF(O794="", "", O794), ""))</f>
        <v/>
      </c>
      <c r="BO794" s="61" t="str">
        <f>IF($B794="", "", IF(COUNTIF(BP794:$BY794, "")=BO$8, IF(P794="", "", P794), ""))</f>
        <v/>
      </c>
      <c r="BP794" s="61" t="str">
        <f>IF($B794="", "", IF(COUNTIF(BQ794:$BY794, "")=BP$8, IF(Q794="", "", Q794), ""))</f>
        <v/>
      </c>
      <c r="BQ794" s="61" t="str">
        <f>IF($B794="", "", IF(COUNTIF(BR794:$BY794, "")=BQ$8, IF(R794="", "", R794), ""))</f>
        <v/>
      </c>
      <c r="BR794" s="61" t="str">
        <f>IF($B794="", "", IF(COUNTIF(BS794:$BY794, "")=BR$8, IF(S794="", "", S794), ""))</f>
        <v/>
      </c>
      <c r="BS794" s="61" t="str">
        <f>IF($B794="", "", IF(COUNTIF(BT794:$BY794, "")=BS$8, IF(T794="", "", T794), ""))</f>
        <v/>
      </c>
      <c r="BT794" s="61" t="str">
        <f>IF($B794="", "", IF(COUNTIF(BU794:$BY794, "")=BT$8, IF(U794="", "", U794), ""))</f>
        <v/>
      </c>
      <c r="BU794" s="61" t="str">
        <f>IF($B794="", "", IF(COUNTIF(BV794:$BY794, "")=BU$8, IF(V794="", "", V794), ""))</f>
        <v/>
      </c>
      <c r="BV794" s="61" t="str">
        <f>IF($B794="", "", IF(COUNTIF(BW794:$BY794, "")=BV$8, IF(W794="", "", W794), ""))</f>
        <v/>
      </c>
      <c r="BW794" s="61" t="str">
        <f>IF($B794="", "", IF(COUNTIF(BX794:$BY794, "")=BW$8, IF(X794="", "", X794), ""))</f>
        <v/>
      </c>
      <c r="BX794" s="61" t="str">
        <f>IF($B794="", "", IF(COUNTIF(BY794:$BY794, "")=BX$8, IF(Y794="", "", Y794), ""))</f>
        <v/>
      </c>
      <c r="BY794" s="50" t="str">
        <f t="shared" si="337"/>
        <v/>
      </c>
      <c r="CA794" s="6" t="str">
        <f t="shared" si="338"/>
        <v/>
      </c>
      <c r="CB794" s="6" t="str">
        <f>IF(CA794="", "", RANK(CA794, $CA$9:$CA$2508, 0)+COUNTIF($CA$9:CA794, CA794)-1)</f>
        <v/>
      </c>
    </row>
    <row r="795" spans="1:80" x14ac:dyDescent="0.25">
      <c r="A795" s="22"/>
      <c r="B795" s="121" t="str">
        <f>IF('Stock Details'!B794="", "", 'Stock Details'!B794)</f>
        <v/>
      </c>
      <c r="C795" s="22"/>
      <c r="D795" s="130"/>
      <c r="E795" s="122"/>
      <c r="F795" s="131"/>
      <c r="G795" s="22"/>
      <c r="H795" s="130" t="str">
        <f t="shared" si="323"/>
        <v/>
      </c>
      <c r="I795" s="122"/>
      <c r="J795" s="131"/>
      <c r="K795" s="22"/>
      <c r="L795" s="130" t="str">
        <f t="shared" si="324"/>
        <v/>
      </c>
      <c r="M795" s="122"/>
      <c r="N795" s="131"/>
      <c r="O795" s="22"/>
      <c r="P795" s="130" t="str">
        <f t="shared" si="325"/>
        <v/>
      </c>
      <c r="Q795" s="122"/>
      <c r="R795" s="131"/>
      <c r="S795" s="22"/>
      <c r="T795" s="130" t="str">
        <f t="shared" si="326"/>
        <v/>
      </c>
      <c r="U795" s="122"/>
      <c r="V795" s="131"/>
      <c r="W795" s="22"/>
      <c r="X795" s="130" t="str">
        <f t="shared" si="327"/>
        <v/>
      </c>
      <c r="Y795" s="122"/>
      <c r="Z795" s="131"/>
      <c r="AA795" s="22"/>
      <c r="AC795" s="6" t="str">
        <f t="shared" si="328"/>
        <v/>
      </c>
      <c r="AE795" s="6" t="str">
        <f t="shared" si="329"/>
        <v/>
      </c>
      <c r="AF795" s="6" t="str">
        <f t="shared" si="330"/>
        <v/>
      </c>
      <c r="AG795" s="6" t="str">
        <f t="shared" si="331"/>
        <v/>
      </c>
      <c r="AH795" s="6" t="str">
        <f t="shared" si="332"/>
        <v/>
      </c>
      <c r="AI795" s="6" t="str">
        <f t="shared" si="333"/>
        <v/>
      </c>
      <c r="AJ795" s="6" t="str">
        <f t="shared" si="334"/>
        <v/>
      </c>
      <c r="AL795" s="9" t="str">
        <f>IF('Stock Details'!F794="", "", 'Stock Details'!F794)</f>
        <v/>
      </c>
      <c r="AM795" s="9" t="str">
        <f>IF('Stock Details'!G794="", "", 'Stock Details'!G794)</f>
        <v/>
      </c>
      <c r="AO795" s="59" t="str">
        <f t="shared" si="335"/>
        <v/>
      </c>
      <c r="AP795" s="59" t="str">
        <f t="shared" si="339"/>
        <v/>
      </c>
      <c r="AQ795" s="59" t="str">
        <f t="shared" si="340"/>
        <v/>
      </c>
      <c r="AR795" s="59" t="str">
        <f t="shared" si="341"/>
        <v/>
      </c>
      <c r="AS795" s="59" t="str">
        <f t="shared" si="342"/>
        <v/>
      </c>
      <c r="AT795" s="59" t="str">
        <f t="shared" si="343"/>
        <v/>
      </c>
      <c r="AV795" s="59" t="str">
        <f t="shared" si="336"/>
        <v/>
      </c>
      <c r="AW795" s="59" t="str">
        <f t="shared" si="318"/>
        <v/>
      </c>
      <c r="AX795" s="59" t="str">
        <f t="shared" si="319"/>
        <v/>
      </c>
      <c r="AY795" s="59" t="str">
        <f t="shared" si="320"/>
        <v/>
      </c>
      <c r="AZ795" s="59" t="str">
        <f t="shared" si="321"/>
        <v/>
      </c>
      <c r="BA795" s="59" t="str">
        <f t="shared" si="322"/>
        <v/>
      </c>
      <c r="BC795" s="49" t="str">
        <f>IF($B795="", "", IF(COUNTIF(BD795:$BY795, "")=BC$8, IF(D795="", "", D795), ""))</f>
        <v/>
      </c>
      <c r="BD795" s="61" t="str">
        <f>IF($B795="", "", IF(COUNTIF(BE795:$BY795, "")=BD$8, IF(E795="", "", E795), ""))</f>
        <v/>
      </c>
      <c r="BE795" s="61" t="str">
        <f>IF($B795="", "", IF(COUNTIF(BF795:$BY795, "")=BE$8, IF(F795="", "", F795), ""))</f>
        <v/>
      </c>
      <c r="BF795" s="61" t="str">
        <f>IF($B795="", "", IF(COUNTIF(BG795:$BY795, "")=BF$8, IF(G795="", "", G795), ""))</f>
        <v/>
      </c>
      <c r="BG795" s="61" t="str">
        <f>IF($B795="", "", IF(COUNTIF(BH795:$BY795, "")=BG$8, IF(H795="", "", H795), ""))</f>
        <v/>
      </c>
      <c r="BH795" s="61" t="str">
        <f>IF($B795="", "", IF(COUNTIF(BI795:$BY795, "")=BH$8, IF(I795="", "", I795), ""))</f>
        <v/>
      </c>
      <c r="BI795" s="61" t="str">
        <f>IF($B795="", "", IF(COUNTIF(BJ795:$BY795, "")=BI$8, IF(J795="", "", J795), ""))</f>
        <v/>
      </c>
      <c r="BJ795" s="61" t="str">
        <f>IF($B795="", "", IF(COUNTIF(BK795:$BY795, "")=BJ$8, IF(K795="", "", K795), ""))</f>
        <v/>
      </c>
      <c r="BK795" s="61" t="str">
        <f>IF($B795="", "", IF(COUNTIF(BL795:$BY795, "")=BK$8, IF(L795="", "", L795), ""))</f>
        <v/>
      </c>
      <c r="BL795" s="61" t="str">
        <f>IF($B795="", "", IF(COUNTIF(BM795:$BY795, "")=BL$8, IF(M795="", "", M795), ""))</f>
        <v/>
      </c>
      <c r="BM795" s="61" t="str">
        <f>IF($B795="", "", IF(COUNTIF(BN795:$BY795, "")=BM$8, IF(N795="", "", N795), ""))</f>
        <v/>
      </c>
      <c r="BN795" s="61" t="str">
        <f>IF($B795="", "", IF(COUNTIF(BO795:$BY795, "")=BN$8, IF(O795="", "", O795), ""))</f>
        <v/>
      </c>
      <c r="BO795" s="61" t="str">
        <f>IF($B795="", "", IF(COUNTIF(BP795:$BY795, "")=BO$8, IF(P795="", "", P795), ""))</f>
        <v/>
      </c>
      <c r="BP795" s="61" t="str">
        <f>IF($B795="", "", IF(COUNTIF(BQ795:$BY795, "")=BP$8, IF(Q795="", "", Q795), ""))</f>
        <v/>
      </c>
      <c r="BQ795" s="61" t="str">
        <f>IF($B795="", "", IF(COUNTIF(BR795:$BY795, "")=BQ$8, IF(R795="", "", R795), ""))</f>
        <v/>
      </c>
      <c r="BR795" s="61" t="str">
        <f>IF($B795="", "", IF(COUNTIF(BS795:$BY795, "")=BR$8, IF(S795="", "", S795), ""))</f>
        <v/>
      </c>
      <c r="BS795" s="61" t="str">
        <f>IF($B795="", "", IF(COUNTIF(BT795:$BY795, "")=BS$8, IF(T795="", "", T795), ""))</f>
        <v/>
      </c>
      <c r="BT795" s="61" t="str">
        <f>IF($B795="", "", IF(COUNTIF(BU795:$BY795, "")=BT$8, IF(U795="", "", U795), ""))</f>
        <v/>
      </c>
      <c r="BU795" s="61" t="str">
        <f>IF($B795="", "", IF(COUNTIF(BV795:$BY795, "")=BU$8, IF(V795="", "", V795), ""))</f>
        <v/>
      </c>
      <c r="BV795" s="61" t="str">
        <f>IF($B795="", "", IF(COUNTIF(BW795:$BY795, "")=BV$8, IF(W795="", "", W795), ""))</f>
        <v/>
      </c>
      <c r="BW795" s="61" t="str">
        <f>IF($B795="", "", IF(COUNTIF(BX795:$BY795, "")=BW$8, IF(X795="", "", X795), ""))</f>
        <v/>
      </c>
      <c r="BX795" s="61" t="str">
        <f>IF($B795="", "", IF(COUNTIF(BY795:$BY795, "")=BX$8, IF(Y795="", "", Y795), ""))</f>
        <v/>
      </c>
      <c r="BY795" s="50" t="str">
        <f t="shared" si="337"/>
        <v/>
      </c>
      <c r="CA795" s="6" t="str">
        <f t="shared" si="338"/>
        <v/>
      </c>
      <c r="CB795" s="6" t="str">
        <f>IF(CA795="", "", RANK(CA795, $CA$9:$CA$2508, 0)+COUNTIF($CA$9:CA795, CA795)-1)</f>
        <v/>
      </c>
    </row>
    <row r="796" spans="1:80" x14ac:dyDescent="0.25">
      <c r="A796" s="22"/>
      <c r="B796" s="121" t="str">
        <f>IF('Stock Details'!B795="", "", 'Stock Details'!B795)</f>
        <v/>
      </c>
      <c r="C796" s="22"/>
      <c r="D796" s="130"/>
      <c r="E796" s="122"/>
      <c r="F796" s="131"/>
      <c r="G796" s="22"/>
      <c r="H796" s="130" t="str">
        <f t="shared" si="323"/>
        <v/>
      </c>
      <c r="I796" s="122"/>
      <c r="J796" s="131"/>
      <c r="K796" s="22"/>
      <c r="L796" s="130" t="str">
        <f t="shared" si="324"/>
        <v/>
      </c>
      <c r="M796" s="122"/>
      <c r="N796" s="131"/>
      <c r="O796" s="22"/>
      <c r="P796" s="130" t="str">
        <f t="shared" si="325"/>
        <v/>
      </c>
      <c r="Q796" s="122"/>
      <c r="R796" s="131"/>
      <c r="S796" s="22"/>
      <c r="T796" s="130" t="str">
        <f t="shared" si="326"/>
        <v/>
      </c>
      <c r="U796" s="122"/>
      <c r="V796" s="131"/>
      <c r="W796" s="22"/>
      <c r="X796" s="130" t="str">
        <f t="shared" si="327"/>
        <v/>
      </c>
      <c r="Y796" s="122"/>
      <c r="Z796" s="131"/>
      <c r="AA796" s="22"/>
      <c r="AC796" s="6" t="str">
        <f t="shared" si="328"/>
        <v/>
      </c>
      <c r="AE796" s="6" t="str">
        <f t="shared" si="329"/>
        <v/>
      </c>
      <c r="AF796" s="6" t="str">
        <f t="shared" si="330"/>
        <v/>
      </c>
      <c r="AG796" s="6" t="str">
        <f t="shared" si="331"/>
        <v/>
      </c>
      <c r="AH796" s="6" t="str">
        <f t="shared" si="332"/>
        <v/>
      </c>
      <c r="AI796" s="6" t="str">
        <f t="shared" si="333"/>
        <v/>
      </c>
      <c r="AJ796" s="6" t="str">
        <f t="shared" si="334"/>
        <v/>
      </c>
      <c r="AL796" s="9" t="str">
        <f>IF('Stock Details'!F795="", "", 'Stock Details'!F795)</f>
        <v/>
      </c>
      <c r="AM796" s="9" t="str">
        <f>IF('Stock Details'!G795="", "", 'Stock Details'!G795)</f>
        <v/>
      </c>
      <c r="AO796" s="59" t="str">
        <f t="shared" si="335"/>
        <v/>
      </c>
      <c r="AP796" s="59" t="str">
        <f t="shared" si="339"/>
        <v/>
      </c>
      <c r="AQ796" s="59" t="str">
        <f t="shared" si="340"/>
        <v/>
      </c>
      <c r="AR796" s="59" t="str">
        <f t="shared" si="341"/>
        <v/>
      </c>
      <c r="AS796" s="59" t="str">
        <f t="shared" si="342"/>
        <v/>
      </c>
      <c r="AT796" s="59" t="str">
        <f t="shared" si="343"/>
        <v/>
      </c>
      <c r="AV796" s="59" t="str">
        <f t="shared" si="336"/>
        <v/>
      </c>
      <c r="AW796" s="59" t="str">
        <f t="shared" si="318"/>
        <v/>
      </c>
      <c r="AX796" s="59" t="str">
        <f t="shared" si="319"/>
        <v/>
      </c>
      <c r="AY796" s="59" t="str">
        <f t="shared" si="320"/>
        <v/>
      </c>
      <c r="AZ796" s="59" t="str">
        <f t="shared" si="321"/>
        <v/>
      </c>
      <c r="BA796" s="59" t="str">
        <f t="shared" si="322"/>
        <v/>
      </c>
      <c r="BC796" s="49" t="str">
        <f>IF($B796="", "", IF(COUNTIF(BD796:$BY796, "")=BC$8, IF(D796="", "", D796), ""))</f>
        <v/>
      </c>
      <c r="BD796" s="61" t="str">
        <f>IF($B796="", "", IF(COUNTIF(BE796:$BY796, "")=BD$8, IF(E796="", "", E796), ""))</f>
        <v/>
      </c>
      <c r="BE796" s="61" t="str">
        <f>IF($B796="", "", IF(COUNTIF(BF796:$BY796, "")=BE$8, IF(F796="", "", F796), ""))</f>
        <v/>
      </c>
      <c r="BF796" s="61" t="str">
        <f>IF($B796="", "", IF(COUNTIF(BG796:$BY796, "")=BF$8, IF(G796="", "", G796), ""))</f>
        <v/>
      </c>
      <c r="BG796" s="61" t="str">
        <f>IF($B796="", "", IF(COUNTIF(BH796:$BY796, "")=BG$8, IF(H796="", "", H796), ""))</f>
        <v/>
      </c>
      <c r="BH796" s="61" t="str">
        <f>IF($B796="", "", IF(COUNTIF(BI796:$BY796, "")=BH$8, IF(I796="", "", I796), ""))</f>
        <v/>
      </c>
      <c r="BI796" s="61" t="str">
        <f>IF($B796="", "", IF(COUNTIF(BJ796:$BY796, "")=BI$8, IF(J796="", "", J796), ""))</f>
        <v/>
      </c>
      <c r="BJ796" s="61" t="str">
        <f>IF($B796="", "", IF(COUNTIF(BK796:$BY796, "")=BJ$8, IF(K796="", "", K796), ""))</f>
        <v/>
      </c>
      <c r="BK796" s="61" t="str">
        <f>IF($B796="", "", IF(COUNTIF(BL796:$BY796, "")=BK$8, IF(L796="", "", L796), ""))</f>
        <v/>
      </c>
      <c r="BL796" s="61" t="str">
        <f>IF($B796="", "", IF(COUNTIF(BM796:$BY796, "")=BL$8, IF(M796="", "", M796), ""))</f>
        <v/>
      </c>
      <c r="BM796" s="61" t="str">
        <f>IF($B796="", "", IF(COUNTIF(BN796:$BY796, "")=BM$8, IF(N796="", "", N796), ""))</f>
        <v/>
      </c>
      <c r="BN796" s="61" t="str">
        <f>IF($B796="", "", IF(COUNTIF(BO796:$BY796, "")=BN$8, IF(O796="", "", O796), ""))</f>
        <v/>
      </c>
      <c r="BO796" s="61" t="str">
        <f>IF($B796="", "", IF(COUNTIF(BP796:$BY796, "")=BO$8, IF(P796="", "", P796), ""))</f>
        <v/>
      </c>
      <c r="BP796" s="61" t="str">
        <f>IF($B796="", "", IF(COUNTIF(BQ796:$BY796, "")=BP$8, IF(Q796="", "", Q796), ""))</f>
        <v/>
      </c>
      <c r="BQ796" s="61" t="str">
        <f>IF($B796="", "", IF(COUNTIF(BR796:$BY796, "")=BQ$8, IF(R796="", "", R796), ""))</f>
        <v/>
      </c>
      <c r="BR796" s="61" t="str">
        <f>IF($B796="", "", IF(COUNTIF(BS796:$BY796, "")=BR$8, IF(S796="", "", S796), ""))</f>
        <v/>
      </c>
      <c r="BS796" s="61" t="str">
        <f>IF($B796="", "", IF(COUNTIF(BT796:$BY796, "")=BS$8, IF(T796="", "", T796), ""))</f>
        <v/>
      </c>
      <c r="BT796" s="61" t="str">
        <f>IF($B796="", "", IF(COUNTIF(BU796:$BY796, "")=BT$8, IF(U796="", "", U796), ""))</f>
        <v/>
      </c>
      <c r="BU796" s="61" t="str">
        <f>IF($B796="", "", IF(COUNTIF(BV796:$BY796, "")=BU$8, IF(V796="", "", V796), ""))</f>
        <v/>
      </c>
      <c r="BV796" s="61" t="str">
        <f>IF($B796="", "", IF(COUNTIF(BW796:$BY796, "")=BV$8, IF(W796="", "", W796), ""))</f>
        <v/>
      </c>
      <c r="BW796" s="61" t="str">
        <f>IF($B796="", "", IF(COUNTIF(BX796:$BY796, "")=BW$8, IF(X796="", "", X796), ""))</f>
        <v/>
      </c>
      <c r="BX796" s="61" t="str">
        <f>IF($B796="", "", IF(COUNTIF(BY796:$BY796, "")=BX$8, IF(Y796="", "", Y796), ""))</f>
        <v/>
      </c>
      <c r="BY796" s="50" t="str">
        <f t="shared" si="337"/>
        <v/>
      </c>
      <c r="CA796" s="6" t="str">
        <f t="shared" si="338"/>
        <v/>
      </c>
      <c r="CB796" s="6" t="str">
        <f>IF(CA796="", "", RANK(CA796, $CA$9:$CA$2508, 0)+COUNTIF($CA$9:CA796, CA796)-1)</f>
        <v/>
      </c>
    </row>
    <row r="797" spans="1:80" x14ac:dyDescent="0.25">
      <c r="A797" s="22"/>
      <c r="B797" s="121" t="str">
        <f>IF('Stock Details'!B796="", "", 'Stock Details'!B796)</f>
        <v/>
      </c>
      <c r="C797" s="22"/>
      <c r="D797" s="130"/>
      <c r="E797" s="122"/>
      <c r="F797" s="131"/>
      <c r="G797" s="22"/>
      <c r="H797" s="130" t="str">
        <f t="shared" si="323"/>
        <v/>
      </c>
      <c r="I797" s="122"/>
      <c r="J797" s="131"/>
      <c r="K797" s="22"/>
      <c r="L797" s="130" t="str">
        <f t="shared" si="324"/>
        <v/>
      </c>
      <c r="M797" s="122"/>
      <c r="N797" s="131"/>
      <c r="O797" s="22"/>
      <c r="P797" s="130" t="str">
        <f t="shared" si="325"/>
        <v/>
      </c>
      <c r="Q797" s="122"/>
      <c r="R797" s="131"/>
      <c r="S797" s="22"/>
      <c r="T797" s="130" t="str">
        <f t="shared" si="326"/>
        <v/>
      </c>
      <c r="U797" s="122"/>
      <c r="V797" s="131"/>
      <c r="W797" s="22"/>
      <c r="X797" s="130" t="str">
        <f t="shared" si="327"/>
        <v/>
      </c>
      <c r="Y797" s="122"/>
      <c r="Z797" s="131"/>
      <c r="AA797" s="22"/>
      <c r="AC797" s="6" t="str">
        <f t="shared" si="328"/>
        <v/>
      </c>
      <c r="AE797" s="6" t="str">
        <f t="shared" si="329"/>
        <v/>
      </c>
      <c r="AF797" s="6" t="str">
        <f t="shared" si="330"/>
        <v/>
      </c>
      <c r="AG797" s="6" t="str">
        <f t="shared" si="331"/>
        <v/>
      </c>
      <c r="AH797" s="6" t="str">
        <f t="shared" si="332"/>
        <v/>
      </c>
      <c r="AI797" s="6" t="str">
        <f t="shared" si="333"/>
        <v/>
      </c>
      <c r="AJ797" s="6" t="str">
        <f t="shared" si="334"/>
        <v/>
      </c>
      <c r="AL797" s="9" t="str">
        <f>IF('Stock Details'!F796="", "", 'Stock Details'!F796)</f>
        <v/>
      </c>
      <c r="AM797" s="9" t="str">
        <f>IF('Stock Details'!G796="", "", 'Stock Details'!G796)</f>
        <v/>
      </c>
      <c r="AO797" s="59" t="str">
        <f t="shared" si="335"/>
        <v/>
      </c>
      <c r="AP797" s="59" t="str">
        <f t="shared" si="339"/>
        <v/>
      </c>
      <c r="AQ797" s="59" t="str">
        <f t="shared" si="340"/>
        <v/>
      </c>
      <c r="AR797" s="59" t="str">
        <f t="shared" si="341"/>
        <v/>
      </c>
      <c r="AS797" s="59" t="str">
        <f t="shared" si="342"/>
        <v/>
      </c>
      <c r="AT797" s="59" t="str">
        <f t="shared" si="343"/>
        <v/>
      </c>
      <c r="AV797" s="59" t="str">
        <f t="shared" si="336"/>
        <v/>
      </c>
      <c r="AW797" s="59" t="str">
        <f t="shared" si="318"/>
        <v/>
      </c>
      <c r="AX797" s="59" t="str">
        <f t="shared" si="319"/>
        <v/>
      </c>
      <c r="AY797" s="59" t="str">
        <f t="shared" si="320"/>
        <v/>
      </c>
      <c r="AZ797" s="59" t="str">
        <f t="shared" si="321"/>
        <v/>
      </c>
      <c r="BA797" s="59" t="str">
        <f t="shared" si="322"/>
        <v/>
      </c>
      <c r="BC797" s="49" t="str">
        <f>IF($B797="", "", IF(COUNTIF(BD797:$BY797, "")=BC$8, IF(D797="", "", D797), ""))</f>
        <v/>
      </c>
      <c r="BD797" s="61" t="str">
        <f>IF($B797="", "", IF(COUNTIF(BE797:$BY797, "")=BD$8, IF(E797="", "", E797), ""))</f>
        <v/>
      </c>
      <c r="BE797" s="61" t="str">
        <f>IF($B797="", "", IF(COUNTIF(BF797:$BY797, "")=BE$8, IF(F797="", "", F797), ""))</f>
        <v/>
      </c>
      <c r="BF797" s="61" t="str">
        <f>IF($B797="", "", IF(COUNTIF(BG797:$BY797, "")=BF$8, IF(G797="", "", G797), ""))</f>
        <v/>
      </c>
      <c r="BG797" s="61" t="str">
        <f>IF($B797="", "", IF(COUNTIF(BH797:$BY797, "")=BG$8, IF(H797="", "", H797), ""))</f>
        <v/>
      </c>
      <c r="BH797" s="61" t="str">
        <f>IF($B797="", "", IF(COUNTIF(BI797:$BY797, "")=BH$8, IF(I797="", "", I797), ""))</f>
        <v/>
      </c>
      <c r="BI797" s="61" t="str">
        <f>IF($B797="", "", IF(COUNTIF(BJ797:$BY797, "")=BI$8, IF(J797="", "", J797), ""))</f>
        <v/>
      </c>
      <c r="BJ797" s="61" t="str">
        <f>IF($B797="", "", IF(COUNTIF(BK797:$BY797, "")=BJ$8, IF(K797="", "", K797), ""))</f>
        <v/>
      </c>
      <c r="BK797" s="61" t="str">
        <f>IF($B797="", "", IF(COUNTIF(BL797:$BY797, "")=BK$8, IF(L797="", "", L797), ""))</f>
        <v/>
      </c>
      <c r="BL797" s="61" t="str">
        <f>IF($B797="", "", IF(COUNTIF(BM797:$BY797, "")=BL$8, IF(M797="", "", M797), ""))</f>
        <v/>
      </c>
      <c r="BM797" s="61" t="str">
        <f>IF($B797="", "", IF(COUNTIF(BN797:$BY797, "")=BM$8, IF(N797="", "", N797), ""))</f>
        <v/>
      </c>
      <c r="BN797" s="61" t="str">
        <f>IF($B797="", "", IF(COUNTIF(BO797:$BY797, "")=BN$8, IF(O797="", "", O797), ""))</f>
        <v/>
      </c>
      <c r="BO797" s="61" t="str">
        <f>IF($B797="", "", IF(COUNTIF(BP797:$BY797, "")=BO$8, IF(P797="", "", P797), ""))</f>
        <v/>
      </c>
      <c r="BP797" s="61" t="str">
        <f>IF($B797="", "", IF(COUNTIF(BQ797:$BY797, "")=BP$8, IF(Q797="", "", Q797), ""))</f>
        <v/>
      </c>
      <c r="BQ797" s="61" t="str">
        <f>IF($B797="", "", IF(COUNTIF(BR797:$BY797, "")=BQ$8, IF(R797="", "", R797), ""))</f>
        <v/>
      </c>
      <c r="BR797" s="61" t="str">
        <f>IF($B797="", "", IF(COUNTIF(BS797:$BY797, "")=BR$8, IF(S797="", "", S797), ""))</f>
        <v/>
      </c>
      <c r="BS797" s="61" t="str">
        <f>IF($B797="", "", IF(COUNTIF(BT797:$BY797, "")=BS$8, IF(T797="", "", T797), ""))</f>
        <v/>
      </c>
      <c r="BT797" s="61" t="str">
        <f>IF($B797="", "", IF(COUNTIF(BU797:$BY797, "")=BT$8, IF(U797="", "", U797), ""))</f>
        <v/>
      </c>
      <c r="BU797" s="61" t="str">
        <f>IF($B797="", "", IF(COUNTIF(BV797:$BY797, "")=BU$8, IF(V797="", "", V797), ""))</f>
        <v/>
      </c>
      <c r="BV797" s="61" t="str">
        <f>IF($B797="", "", IF(COUNTIF(BW797:$BY797, "")=BV$8, IF(W797="", "", W797), ""))</f>
        <v/>
      </c>
      <c r="BW797" s="61" t="str">
        <f>IF($B797="", "", IF(COUNTIF(BX797:$BY797, "")=BW$8, IF(X797="", "", X797), ""))</f>
        <v/>
      </c>
      <c r="BX797" s="61" t="str">
        <f>IF($B797="", "", IF(COUNTIF(BY797:$BY797, "")=BX$8, IF(Y797="", "", Y797), ""))</f>
        <v/>
      </c>
      <c r="BY797" s="50" t="str">
        <f t="shared" si="337"/>
        <v/>
      </c>
      <c r="CA797" s="6" t="str">
        <f t="shared" si="338"/>
        <v/>
      </c>
      <c r="CB797" s="6" t="str">
        <f>IF(CA797="", "", RANK(CA797, $CA$9:$CA$2508, 0)+COUNTIF($CA$9:CA797, CA797)-1)</f>
        <v/>
      </c>
    </row>
    <row r="798" spans="1:80" x14ac:dyDescent="0.25">
      <c r="A798" s="22"/>
      <c r="B798" s="121" t="str">
        <f>IF('Stock Details'!B797="", "", 'Stock Details'!B797)</f>
        <v/>
      </c>
      <c r="C798" s="22"/>
      <c r="D798" s="130"/>
      <c r="E798" s="122"/>
      <c r="F798" s="131"/>
      <c r="G798" s="22"/>
      <c r="H798" s="130" t="str">
        <f t="shared" si="323"/>
        <v/>
      </c>
      <c r="I798" s="122"/>
      <c r="J798" s="131"/>
      <c r="K798" s="22"/>
      <c r="L798" s="130" t="str">
        <f t="shared" si="324"/>
        <v/>
      </c>
      <c r="M798" s="122"/>
      <c r="N798" s="131"/>
      <c r="O798" s="22"/>
      <c r="P798" s="130" t="str">
        <f t="shared" si="325"/>
        <v/>
      </c>
      <c r="Q798" s="122"/>
      <c r="R798" s="131"/>
      <c r="S798" s="22"/>
      <c r="T798" s="130" t="str">
        <f t="shared" si="326"/>
        <v/>
      </c>
      <c r="U798" s="122"/>
      <c r="V798" s="131"/>
      <c r="W798" s="22"/>
      <c r="X798" s="130" t="str">
        <f t="shared" si="327"/>
        <v/>
      </c>
      <c r="Y798" s="122"/>
      <c r="Z798" s="131"/>
      <c r="AA798" s="22"/>
      <c r="AC798" s="6" t="str">
        <f t="shared" si="328"/>
        <v/>
      </c>
      <c r="AE798" s="6" t="str">
        <f t="shared" si="329"/>
        <v/>
      </c>
      <c r="AF798" s="6" t="str">
        <f t="shared" si="330"/>
        <v/>
      </c>
      <c r="AG798" s="6" t="str">
        <f t="shared" si="331"/>
        <v/>
      </c>
      <c r="AH798" s="6" t="str">
        <f t="shared" si="332"/>
        <v/>
      </c>
      <c r="AI798" s="6" t="str">
        <f t="shared" si="333"/>
        <v/>
      </c>
      <c r="AJ798" s="6" t="str">
        <f t="shared" si="334"/>
        <v/>
      </c>
      <c r="AL798" s="9" t="str">
        <f>IF('Stock Details'!F797="", "", 'Stock Details'!F797)</f>
        <v/>
      </c>
      <c r="AM798" s="9" t="str">
        <f>IF('Stock Details'!G797="", "", 'Stock Details'!G797)</f>
        <v/>
      </c>
      <c r="AO798" s="59" t="str">
        <f t="shared" si="335"/>
        <v/>
      </c>
      <c r="AP798" s="59" t="str">
        <f t="shared" si="339"/>
        <v/>
      </c>
      <c r="AQ798" s="59" t="str">
        <f t="shared" si="340"/>
        <v/>
      </c>
      <c r="AR798" s="59" t="str">
        <f t="shared" si="341"/>
        <v/>
      </c>
      <c r="AS798" s="59" t="str">
        <f t="shared" si="342"/>
        <v/>
      </c>
      <c r="AT798" s="59" t="str">
        <f t="shared" si="343"/>
        <v/>
      </c>
      <c r="AV798" s="59" t="str">
        <f t="shared" si="336"/>
        <v/>
      </c>
      <c r="AW798" s="59" t="str">
        <f t="shared" si="318"/>
        <v/>
      </c>
      <c r="AX798" s="59" t="str">
        <f t="shared" si="319"/>
        <v/>
      </c>
      <c r="AY798" s="59" t="str">
        <f t="shared" si="320"/>
        <v/>
      </c>
      <c r="AZ798" s="59" t="str">
        <f t="shared" si="321"/>
        <v/>
      </c>
      <c r="BA798" s="59" t="str">
        <f t="shared" si="322"/>
        <v/>
      </c>
      <c r="BC798" s="49" t="str">
        <f>IF($B798="", "", IF(COUNTIF(BD798:$BY798, "")=BC$8, IF(D798="", "", D798), ""))</f>
        <v/>
      </c>
      <c r="BD798" s="61" t="str">
        <f>IF($B798="", "", IF(COUNTIF(BE798:$BY798, "")=BD$8, IF(E798="", "", E798), ""))</f>
        <v/>
      </c>
      <c r="BE798" s="61" t="str">
        <f>IF($B798="", "", IF(COUNTIF(BF798:$BY798, "")=BE$8, IF(F798="", "", F798), ""))</f>
        <v/>
      </c>
      <c r="BF798" s="61" t="str">
        <f>IF($B798="", "", IF(COUNTIF(BG798:$BY798, "")=BF$8, IF(G798="", "", G798), ""))</f>
        <v/>
      </c>
      <c r="BG798" s="61" t="str">
        <f>IF($B798="", "", IF(COUNTIF(BH798:$BY798, "")=BG$8, IF(H798="", "", H798), ""))</f>
        <v/>
      </c>
      <c r="BH798" s="61" t="str">
        <f>IF($B798="", "", IF(COUNTIF(BI798:$BY798, "")=BH$8, IF(I798="", "", I798), ""))</f>
        <v/>
      </c>
      <c r="BI798" s="61" t="str">
        <f>IF($B798="", "", IF(COUNTIF(BJ798:$BY798, "")=BI$8, IF(J798="", "", J798), ""))</f>
        <v/>
      </c>
      <c r="BJ798" s="61" t="str">
        <f>IF($B798="", "", IF(COUNTIF(BK798:$BY798, "")=BJ$8, IF(K798="", "", K798), ""))</f>
        <v/>
      </c>
      <c r="BK798" s="61" t="str">
        <f>IF($B798="", "", IF(COUNTIF(BL798:$BY798, "")=BK$8, IF(L798="", "", L798), ""))</f>
        <v/>
      </c>
      <c r="BL798" s="61" t="str">
        <f>IF($B798="", "", IF(COUNTIF(BM798:$BY798, "")=BL$8, IF(M798="", "", M798), ""))</f>
        <v/>
      </c>
      <c r="BM798" s="61" t="str">
        <f>IF($B798="", "", IF(COUNTIF(BN798:$BY798, "")=BM$8, IF(N798="", "", N798), ""))</f>
        <v/>
      </c>
      <c r="BN798" s="61" t="str">
        <f>IF($B798="", "", IF(COUNTIF(BO798:$BY798, "")=BN$8, IF(O798="", "", O798), ""))</f>
        <v/>
      </c>
      <c r="BO798" s="61" t="str">
        <f>IF($B798="", "", IF(COUNTIF(BP798:$BY798, "")=BO$8, IF(P798="", "", P798), ""))</f>
        <v/>
      </c>
      <c r="BP798" s="61" t="str">
        <f>IF($B798="", "", IF(COUNTIF(BQ798:$BY798, "")=BP$8, IF(Q798="", "", Q798), ""))</f>
        <v/>
      </c>
      <c r="BQ798" s="61" t="str">
        <f>IF($B798="", "", IF(COUNTIF(BR798:$BY798, "")=BQ$8, IF(R798="", "", R798), ""))</f>
        <v/>
      </c>
      <c r="BR798" s="61" t="str">
        <f>IF($B798="", "", IF(COUNTIF(BS798:$BY798, "")=BR$8, IF(S798="", "", S798), ""))</f>
        <v/>
      </c>
      <c r="BS798" s="61" t="str">
        <f>IF($B798="", "", IF(COUNTIF(BT798:$BY798, "")=BS$8, IF(T798="", "", T798), ""))</f>
        <v/>
      </c>
      <c r="BT798" s="61" t="str">
        <f>IF($B798="", "", IF(COUNTIF(BU798:$BY798, "")=BT$8, IF(U798="", "", U798), ""))</f>
        <v/>
      </c>
      <c r="BU798" s="61" t="str">
        <f>IF($B798="", "", IF(COUNTIF(BV798:$BY798, "")=BU$8, IF(V798="", "", V798), ""))</f>
        <v/>
      </c>
      <c r="BV798" s="61" t="str">
        <f>IF($B798="", "", IF(COUNTIF(BW798:$BY798, "")=BV$8, IF(W798="", "", W798), ""))</f>
        <v/>
      </c>
      <c r="BW798" s="61" t="str">
        <f>IF($B798="", "", IF(COUNTIF(BX798:$BY798, "")=BW$8, IF(X798="", "", X798), ""))</f>
        <v/>
      </c>
      <c r="BX798" s="61" t="str">
        <f>IF($B798="", "", IF(COUNTIF(BY798:$BY798, "")=BX$8, IF(Y798="", "", Y798), ""))</f>
        <v/>
      </c>
      <c r="BY798" s="50" t="str">
        <f t="shared" si="337"/>
        <v/>
      </c>
      <c r="CA798" s="6" t="str">
        <f t="shared" si="338"/>
        <v/>
      </c>
      <c r="CB798" s="6" t="str">
        <f>IF(CA798="", "", RANK(CA798, $CA$9:$CA$2508, 0)+COUNTIF($CA$9:CA798, CA798)-1)</f>
        <v/>
      </c>
    </row>
    <row r="799" spans="1:80" x14ac:dyDescent="0.25">
      <c r="A799" s="22"/>
      <c r="B799" s="121" t="str">
        <f>IF('Stock Details'!B798="", "", 'Stock Details'!B798)</f>
        <v/>
      </c>
      <c r="C799" s="22"/>
      <c r="D799" s="130"/>
      <c r="E799" s="122"/>
      <c r="F799" s="131"/>
      <c r="G799" s="22"/>
      <c r="H799" s="130" t="str">
        <f t="shared" si="323"/>
        <v/>
      </c>
      <c r="I799" s="122"/>
      <c r="J799" s="131"/>
      <c r="K799" s="22"/>
      <c r="L799" s="130" t="str">
        <f t="shared" si="324"/>
        <v/>
      </c>
      <c r="M799" s="122"/>
      <c r="N799" s="131"/>
      <c r="O799" s="22"/>
      <c r="P799" s="130" t="str">
        <f t="shared" si="325"/>
        <v/>
      </c>
      <c r="Q799" s="122"/>
      <c r="R799" s="131"/>
      <c r="S799" s="22"/>
      <c r="T799" s="130" t="str">
        <f t="shared" si="326"/>
        <v/>
      </c>
      <c r="U799" s="122"/>
      <c r="V799" s="131"/>
      <c r="W799" s="22"/>
      <c r="X799" s="130" t="str">
        <f t="shared" si="327"/>
        <v/>
      </c>
      <c r="Y799" s="122"/>
      <c r="Z799" s="131"/>
      <c r="AA799" s="22"/>
      <c r="AC799" s="6" t="str">
        <f t="shared" si="328"/>
        <v/>
      </c>
      <c r="AE799" s="6" t="str">
        <f t="shared" si="329"/>
        <v/>
      </c>
      <c r="AF799" s="6" t="str">
        <f t="shared" si="330"/>
        <v/>
      </c>
      <c r="AG799" s="6" t="str">
        <f t="shared" si="331"/>
        <v/>
      </c>
      <c r="AH799" s="6" t="str">
        <f t="shared" si="332"/>
        <v/>
      </c>
      <c r="AI799" s="6" t="str">
        <f t="shared" si="333"/>
        <v/>
      </c>
      <c r="AJ799" s="6" t="str">
        <f t="shared" si="334"/>
        <v/>
      </c>
      <c r="AL799" s="9" t="str">
        <f>IF('Stock Details'!F798="", "", 'Stock Details'!F798)</f>
        <v/>
      </c>
      <c r="AM799" s="9" t="str">
        <f>IF('Stock Details'!G798="", "", 'Stock Details'!G798)</f>
        <v/>
      </c>
      <c r="AO799" s="59" t="str">
        <f t="shared" si="335"/>
        <v/>
      </c>
      <c r="AP799" s="59" t="str">
        <f t="shared" si="339"/>
        <v/>
      </c>
      <c r="AQ799" s="59" t="str">
        <f t="shared" si="340"/>
        <v/>
      </c>
      <c r="AR799" s="59" t="str">
        <f t="shared" si="341"/>
        <v/>
      </c>
      <c r="AS799" s="59" t="str">
        <f t="shared" si="342"/>
        <v/>
      </c>
      <c r="AT799" s="59" t="str">
        <f t="shared" si="343"/>
        <v/>
      </c>
      <c r="AV799" s="59" t="str">
        <f t="shared" si="336"/>
        <v/>
      </c>
      <c r="AW799" s="59" t="str">
        <f t="shared" si="318"/>
        <v/>
      </c>
      <c r="AX799" s="59" t="str">
        <f t="shared" si="319"/>
        <v/>
      </c>
      <c r="AY799" s="59" t="str">
        <f t="shared" si="320"/>
        <v/>
      </c>
      <c r="AZ799" s="59" t="str">
        <f t="shared" si="321"/>
        <v/>
      </c>
      <c r="BA799" s="59" t="str">
        <f t="shared" si="322"/>
        <v/>
      </c>
      <c r="BC799" s="49" t="str">
        <f>IF($B799="", "", IF(COUNTIF(BD799:$BY799, "")=BC$8, IF(D799="", "", D799), ""))</f>
        <v/>
      </c>
      <c r="BD799" s="61" t="str">
        <f>IF($B799="", "", IF(COUNTIF(BE799:$BY799, "")=BD$8, IF(E799="", "", E799), ""))</f>
        <v/>
      </c>
      <c r="BE799" s="61" t="str">
        <f>IF($B799="", "", IF(COUNTIF(BF799:$BY799, "")=BE$8, IF(F799="", "", F799), ""))</f>
        <v/>
      </c>
      <c r="BF799" s="61" t="str">
        <f>IF($B799="", "", IF(COUNTIF(BG799:$BY799, "")=BF$8, IF(G799="", "", G799), ""))</f>
        <v/>
      </c>
      <c r="BG799" s="61" t="str">
        <f>IF($B799="", "", IF(COUNTIF(BH799:$BY799, "")=BG$8, IF(H799="", "", H799), ""))</f>
        <v/>
      </c>
      <c r="BH799" s="61" t="str">
        <f>IF($B799="", "", IF(COUNTIF(BI799:$BY799, "")=BH$8, IF(I799="", "", I799), ""))</f>
        <v/>
      </c>
      <c r="BI799" s="61" t="str">
        <f>IF($B799="", "", IF(COUNTIF(BJ799:$BY799, "")=BI$8, IF(J799="", "", J799), ""))</f>
        <v/>
      </c>
      <c r="BJ799" s="61" t="str">
        <f>IF($B799="", "", IF(COUNTIF(BK799:$BY799, "")=BJ$8, IF(K799="", "", K799), ""))</f>
        <v/>
      </c>
      <c r="BK799" s="61" t="str">
        <f>IF($B799="", "", IF(COUNTIF(BL799:$BY799, "")=BK$8, IF(L799="", "", L799), ""))</f>
        <v/>
      </c>
      <c r="BL799" s="61" t="str">
        <f>IF($B799="", "", IF(COUNTIF(BM799:$BY799, "")=BL$8, IF(M799="", "", M799), ""))</f>
        <v/>
      </c>
      <c r="BM799" s="61" t="str">
        <f>IF($B799="", "", IF(COUNTIF(BN799:$BY799, "")=BM$8, IF(N799="", "", N799), ""))</f>
        <v/>
      </c>
      <c r="BN799" s="61" t="str">
        <f>IF($B799="", "", IF(COUNTIF(BO799:$BY799, "")=BN$8, IF(O799="", "", O799), ""))</f>
        <v/>
      </c>
      <c r="BO799" s="61" t="str">
        <f>IF($B799="", "", IF(COUNTIF(BP799:$BY799, "")=BO$8, IF(P799="", "", P799), ""))</f>
        <v/>
      </c>
      <c r="BP799" s="61" t="str">
        <f>IF($B799="", "", IF(COUNTIF(BQ799:$BY799, "")=BP$8, IF(Q799="", "", Q799), ""))</f>
        <v/>
      </c>
      <c r="BQ799" s="61" t="str">
        <f>IF($B799="", "", IF(COUNTIF(BR799:$BY799, "")=BQ$8, IF(R799="", "", R799), ""))</f>
        <v/>
      </c>
      <c r="BR799" s="61" t="str">
        <f>IF($B799="", "", IF(COUNTIF(BS799:$BY799, "")=BR$8, IF(S799="", "", S799), ""))</f>
        <v/>
      </c>
      <c r="BS799" s="61" t="str">
        <f>IF($B799="", "", IF(COUNTIF(BT799:$BY799, "")=BS$8, IF(T799="", "", T799), ""))</f>
        <v/>
      </c>
      <c r="BT799" s="61" t="str">
        <f>IF($B799="", "", IF(COUNTIF(BU799:$BY799, "")=BT$8, IF(U799="", "", U799), ""))</f>
        <v/>
      </c>
      <c r="BU799" s="61" t="str">
        <f>IF($B799="", "", IF(COUNTIF(BV799:$BY799, "")=BU$8, IF(V799="", "", V799), ""))</f>
        <v/>
      </c>
      <c r="BV799" s="61" t="str">
        <f>IF($B799="", "", IF(COUNTIF(BW799:$BY799, "")=BV$8, IF(W799="", "", W799), ""))</f>
        <v/>
      </c>
      <c r="BW799" s="61" t="str">
        <f>IF($B799="", "", IF(COUNTIF(BX799:$BY799, "")=BW$8, IF(X799="", "", X799), ""))</f>
        <v/>
      </c>
      <c r="BX799" s="61" t="str">
        <f>IF($B799="", "", IF(COUNTIF(BY799:$BY799, "")=BX$8, IF(Y799="", "", Y799), ""))</f>
        <v/>
      </c>
      <c r="BY799" s="50" t="str">
        <f t="shared" si="337"/>
        <v/>
      </c>
      <c r="CA799" s="6" t="str">
        <f t="shared" si="338"/>
        <v/>
      </c>
      <c r="CB799" s="6" t="str">
        <f>IF(CA799="", "", RANK(CA799, $CA$9:$CA$2508, 0)+COUNTIF($CA$9:CA799, CA799)-1)</f>
        <v/>
      </c>
    </row>
    <row r="800" spans="1:80" x14ac:dyDescent="0.25">
      <c r="A800" s="22"/>
      <c r="B800" s="121" t="str">
        <f>IF('Stock Details'!B799="", "", 'Stock Details'!B799)</f>
        <v/>
      </c>
      <c r="C800" s="22"/>
      <c r="D800" s="130"/>
      <c r="E800" s="122"/>
      <c r="F800" s="131"/>
      <c r="G800" s="22"/>
      <c r="H800" s="130" t="str">
        <f t="shared" si="323"/>
        <v/>
      </c>
      <c r="I800" s="122"/>
      <c r="J800" s="131"/>
      <c r="K800" s="22"/>
      <c r="L800" s="130" t="str">
        <f t="shared" si="324"/>
        <v/>
      </c>
      <c r="M800" s="122"/>
      <c r="N800" s="131"/>
      <c r="O800" s="22"/>
      <c r="P800" s="130" t="str">
        <f t="shared" si="325"/>
        <v/>
      </c>
      <c r="Q800" s="122"/>
      <c r="R800" s="131"/>
      <c r="S800" s="22"/>
      <c r="T800" s="130" t="str">
        <f t="shared" si="326"/>
        <v/>
      </c>
      <c r="U800" s="122"/>
      <c r="V800" s="131"/>
      <c r="W800" s="22"/>
      <c r="X800" s="130" t="str">
        <f t="shared" si="327"/>
        <v/>
      </c>
      <c r="Y800" s="122"/>
      <c r="Z800" s="131"/>
      <c r="AA800" s="22"/>
      <c r="AC800" s="6" t="str">
        <f t="shared" si="328"/>
        <v/>
      </c>
      <c r="AE800" s="6" t="str">
        <f t="shared" si="329"/>
        <v/>
      </c>
      <c r="AF800" s="6" t="str">
        <f t="shared" si="330"/>
        <v/>
      </c>
      <c r="AG800" s="6" t="str">
        <f t="shared" si="331"/>
        <v/>
      </c>
      <c r="AH800" s="6" t="str">
        <f t="shared" si="332"/>
        <v/>
      </c>
      <c r="AI800" s="6" t="str">
        <f t="shared" si="333"/>
        <v/>
      </c>
      <c r="AJ800" s="6" t="str">
        <f t="shared" si="334"/>
        <v/>
      </c>
      <c r="AL800" s="9" t="str">
        <f>IF('Stock Details'!F799="", "", 'Stock Details'!F799)</f>
        <v/>
      </c>
      <c r="AM800" s="9" t="str">
        <f>IF('Stock Details'!G799="", "", 'Stock Details'!G799)</f>
        <v/>
      </c>
      <c r="AO800" s="59" t="str">
        <f t="shared" si="335"/>
        <v/>
      </c>
      <c r="AP800" s="59" t="str">
        <f t="shared" si="339"/>
        <v/>
      </c>
      <c r="AQ800" s="59" t="str">
        <f t="shared" si="340"/>
        <v/>
      </c>
      <c r="AR800" s="59" t="str">
        <f t="shared" si="341"/>
        <v/>
      </c>
      <c r="AS800" s="59" t="str">
        <f t="shared" si="342"/>
        <v/>
      </c>
      <c r="AT800" s="59" t="str">
        <f t="shared" si="343"/>
        <v/>
      </c>
      <c r="AV800" s="59" t="str">
        <f t="shared" si="336"/>
        <v/>
      </c>
      <c r="AW800" s="59" t="str">
        <f t="shared" si="318"/>
        <v/>
      </c>
      <c r="AX800" s="59" t="str">
        <f t="shared" si="319"/>
        <v/>
      </c>
      <c r="AY800" s="59" t="str">
        <f t="shared" si="320"/>
        <v/>
      </c>
      <c r="AZ800" s="59" t="str">
        <f t="shared" si="321"/>
        <v/>
      </c>
      <c r="BA800" s="59" t="str">
        <f t="shared" si="322"/>
        <v/>
      </c>
      <c r="BC800" s="49" t="str">
        <f>IF($B800="", "", IF(COUNTIF(BD800:$BY800, "")=BC$8, IF(D800="", "", D800), ""))</f>
        <v/>
      </c>
      <c r="BD800" s="61" t="str">
        <f>IF($B800="", "", IF(COUNTIF(BE800:$BY800, "")=BD$8, IF(E800="", "", E800), ""))</f>
        <v/>
      </c>
      <c r="BE800" s="61" t="str">
        <f>IF($B800="", "", IF(COUNTIF(BF800:$BY800, "")=BE$8, IF(F800="", "", F800), ""))</f>
        <v/>
      </c>
      <c r="BF800" s="61" t="str">
        <f>IF($B800="", "", IF(COUNTIF(BG800:$BY800, "")=BF$8, IF(G800="", "", G800), ""))</f>
        <v/>
      </c>
      <c r="BG800" s="61" t="str">
        <f>IF($B800="", "", IF(COUNTIF(BH800:$BY800, "")=BG$8, IF(H800="", "", H800), ""))</f>
        <v/>
      </c>
      <c r="BH800" s="61" t="str">
        <f>IF($B800="", "", IF(COUNTIF(BI800:$BY800, "")=BH$8, IF(I800="", "", I800), ""))</f>
        <v/>
      </c>
      <c r="BI800" s="61" t="str">
        <f>IF($B800="", "", IF(COUNTIF(BJ800:$BY800, "")=BI$8, IF(J800="", "", J800), ""))</f>
        <v/>
      </c>
      <c r="BJ800" s="61" t="str">
        <f>IF($B800="", "", IF(COUNTIF(BK800:$BY800, "")=BJ$8, IF(K800="", "", K800), ""))</f>
        <v/>
      </c>
      <c r="BK800" s="61" t="str">
        <f>IF($B800="", "", IF(COUNTIF(BL800:$BY800, "")=BK$8, IF(L800="", "", L800), ""))</f>
        <v/>
      </c>
      <c r="BL800" s="61" t="str">
        <f>IF($B800="", "", IF(COUNTIF(BM800:$BY800, "")=BL$8, IF(M800="", "", M800), ""))</f>
        <v/>
      </c>
      <c r="BM800" s="61" t="str">
        <f>IF($B800="", "", IF(COUNTIF(BN800:$BY800, "")=BM$8, IF(N800="", "", N800), ""))</f>
        <v/>
      </c>
      <c r="BN800" s="61" t="str">
        <f>IF($B800="", "", IF(COUNTIF(BO800:$BY800, "")=BN$8, IF(O800="", "", O800), ""))</f>
        <v/>
      </c>
      <c r="BO800" s="61" t="str">
        <f>IF($B800="", "", IF(COUNTIF(BP800:$BY800, "")=BO$8, IF(P800="", "", P800), ""))</f>
        <v/>
      </c>
      <c r="BP800" s="61" t="str">
        <f>IF($B800="", "", IF(COUNTIF(BQ800:$BY800, "")=BP$8, IF(Q800="", "", Q800), ""))</f>
        <v/>
      </c>
      <c r="BQ800" s="61" t="str">
        <f>IF($B800="", "", IF(COUNTIF(BR800:$BY800, "")=BQ$8, IF(R800="", "", R800), ""))</f>
        <v/>
      </c>
      <c r="BR800" s="61" t="str">
        <f>IF($B800="", "", IF(COUNTIF(BS800:$BY800, "")=BR$8, IF(S800="", "", S800), ""))</f>
        <v/>
      </c>
      <c r="BS800" s="61" t="str">
        <f>IF($B800="", "", IF(COUNTIF(BT800:$BY800, "")=BS$8, IF(T800="", "", T800), ""))</f>
        <v/>
      </c>
      <c r="BT800" s="61" t="str">
        <f>IF($B800="", "", IF(COUNTIF(BU800:$BY800, "")=BT$8, IF(U800="", "", U800), ""))</f>
        <v/>
      </c>
      <c r="BU800" s="61" t="str">
        <f>IF($B800="", "", IF(COUNTIF(BV800:$BY800, "")=BU$8, IF(V800="", "", V800), ""))</f>
        <v/>
      </c>
      <c r="BV800" s="61" t="str">
        <f>IF($B800="", "", IF(COUNTIF(BW800:$BY800, "")=BV$8, IF(W800="", "", W800), ""))</f>
        <v/>
      </c>
      <c r="BW800" s="61" t="str">
        <f>IF($B800="", "", IF(COUNTIF(BX800:$BY800, "")=BW$8, IF(X800="", "", X800), ""))</f>
        <v/>
      </c>
      <c r="BX800" s="61" t="str">
        <f>IF($B800="", "", IF(COUNTIF(BY800:$BY800, "")=BX$8, IF(Y800="", "", Y800), ""))</f>
        <v/>
      </c>
      <c r="BY800" s="50" t="str">
        <f t="shared" si="337"/>
        <v/>
      </c>
      <c r="CA800" s="6" t="str">
        <f t="shared" si="338"/>
        <v/>
      </c>
      <c r="CB800" s="6" t="str">
        <f>IF(CA800="", "", RANK(CA800, $CA$9:$CA$2508, 0)+COUNTIF($CA$9:CA800, CA800)-1)</f>
        <v/>
      </c>
    </row>
    <row r="801" spans="1:80" x14ac:dyDescent="0.25">
      <c r="A801" s="22"/>
      <c r="B801" s="121" t="str">
        <f>IF('Stock Details'!B800="", "", 'Stock Details'!B800)</f>
        <v/>
      </c>
      <c r="C801" s="22"/>
      <c r="D801" s="130"/>
      <c r="E801" s="122"/>
      <c r="F801" s="131"/>
      <c r="G801" s="22"/>
      <c r="H801" s="130" t="str">
        <f t="shared" si="323"/>
        <v/>
      </c>
      <c r="I801" s="122"/>
      <c r="J801" s="131"/>
      <c r="K801" s="22"/>
      <c r="L801" s="130" t="str">
        <f t="shared" si="324"/>
        <v/>
      </c>
      <c r="M801" s="122"/>
      <c r="N801" s="131"/>
      <c r="O801" s="22"/>
      <c r="P801" s="130" t="str">
        <f t="shared" si="325"/>
        <v/>
      </c>
      <c r="Q801" s="122"/>
      <c r="R801" s="131"/>
      <c r="S801" s="22"/>
      <c r="T801" s="130" t="str">
        <f t="shared" si="326"/>
        <v/>
      </c>
      <c r="U801" s="122"/>
      <c r="V801" s="131"/>
      <c r="W801" s="22"/>
      <c r="X801" s="130" t="str">
        <f t="shared" si="327"/>
        <v/>
      </c>
      <c r="Y801" s="122"/>
      <c r="Z801" s="131"/>
      <c r="AA801" s="22"/>
      <c r="AC801" s="6" t="str">
        <f t="shared" si="328"/>
        <v/>
      </c>
      <c r="AE801" s="6" t="str">
        <f t="shared" si="329"/>
        <v/>
      </c>
      <c r="AF801" s="6" t="str">
        <f t="shared" si="330"/>
        <v/>
      </c>
      <c r="AG801" s="6" t="str">
        <f t="shared" si="331"/>
        <v/>
      </c>
      <c r="AH801" s="6" t="str">
        <f t="shared" si="332"/>
        <v/>
      </c>
      <c r="AI801" s="6" t="str">
        <f t="shared" si="333"/>
        <v/>
      </c>
      <c r="AJ801" s="6" t="str">
        <f t="shared" si="334"/>
        <v/>
      </c>
      <c r="AL801" s="9" t="str">
        <f>IF('Stock Details'!F800="", "", 'Stock Details'!F800)</f>
        <v/>
      </c>
      <c r="AM801" s="9" t="str">
        <f>IF('Stock Details'!G800="", "", 'Stock Details'!G800)</f>
        <v/>
      </c>
      <c r="AO801" s="59" t="str">
        <f t="shared" si="335"/>
        <v/>
      </c>
      <c r="AP801" s="59" t="str">
        <f t="shared" si="339"/>
        <v/>
      </c>
      <c r="AQ801" s="59" t="str">
        <f t="shared" si="340"/>
        <v/>
      </c>
      <c r="AR801" s="59" t="str">
        <f t="shared" si="341"/>
        <v/>
      </c>
      <c r="AS801" s="59" t="str">
        <f t="shared" si="342"/>
        <v/>
      </c>
      <c r="AT801" s="59" t="str">
        <f t="shared" si="343"/>
        <v/>
      </c>
      <c r="AV801" s="59" t="str">
        <f t="shared" si="336"/>
        <v/>
      </c>
      <c r="AW801" s="59" t="str">
        <f t="shared" si="318"/>
        <v/>
      </c>
      <c r="AX801" s="59" t="str">
        <f t="shared" si="319"/>
        <v/>
      </c>
      <c r="AY801" s="59" t="str">
        <f t="shared" si="320"/>
        <v/>
      </c>
      <c r="AZ801" s="59" t="str">
        <f t="shared" si="321"/>
        <v/>
      </c>
      <c r="BA801" s="59" t="str">
        <f t="shared" si="322"/>
        <v/>
      </c>
      <c r="BC801" s="49" t="str">
        <f>IF($B801="", "", IF(COUNTIF(BD801:$BY801, "")=BC$8, IF(D801="", "", D801), ""))</f>
        <v/>
      </c>
      <c r="BD801" s="61" t="str">
        <f>IF($B801="", "", IF(COUNTIF(BE801:$BY801, "")=BD$8, IF(E801="", "", E801), ""))</f>
        <v/>
      </c>
      <c r="BE801" s="61" t="str">
        <f>IF($B801="", "", IF(COUNTIF(BF801:$BY801, "")=BE$8, IF(F801="", "", F801), ""))</f>
        <v/>
      </c>
      <c r="BF801" s="61" t="str">
        <f>IF($B801="", "", IF(COUNTIF(BG801:$BY801, "")=BF$8, IF(G801="", "", G801), ""))</f>
        <v/>
      </c>
      <c r="BG801" s="61" t="str">
        <f>IF($B801="", "", IF(COUNTIF(BH801:$BY801, "")=BG$8, IF(H801="", "", H801), ""))</f>
        <v/>
      </c>
      <c r="BH801" s="61" t="str">
        <f>IF($B801="", "", IF(COUNTIF(BI801:$BY801, "")=BH$8, IF(I801="", "", I801), ""))</f>
        <v/>
      </c>
      <c r="BI801" s="61" t="str">
        <f>IF($B801="", "", IF(COUNTIF(BJ801:$BY801, "")=BI$8, IF(J801="", "", J801), ""))</f>
        <v/>
      </c>
      <c r="BJ801" s="61" t="str">
        <f>IF($B801="", "", IF(COUNTIF(BK801:$BY801, "")=BJ$8, IF(K801="", "", K801), ""))</f>
        <v/>
      </c>
      <c r="BK801" s="61" t="str">
        <f>IF($B801="", "", IF(COUNTIF(BL801:$BY801, "")=BK$8, IF(L801="", "", L801), ""))</f>
        <v/>
      </c>
      <c r="BL801" s="61" t="str">
        <f>IF($B801="", "", IF(COUNTIF(BM801:$BY801, "")=BL$8, IF(M801="", "", M801), ""))</f>
        <v/>
      </c>
      <c r="BM801" s="61" t="str">
        <f>IF($B801="", "", IF(COUNTIF(BN801:$BY801, "")=BM$8, IF(N801="", "", N801), ""))</f>
        <v/>
      </c>
      <c r="BN801" s="61" t="str">
        <f>IF($B801="", "", IF(COUNTIF(BO801:$BY801, "")=BN$8, IF(O801="", "", O801), ""))</f>
        <v/>
      </c>
      <c r="BO801" s="61" t="str">
        <f>IF($B801="", "", IF(COUNTIF(BP801:$BY801, "")=BO$8, IF(P801="", "", P801), ""))</f>
        <v/>
      </c>
      <c r="BP801" s="61" t="str">
        <f>IF($B801="", "", IF(COUNTIF(BQ801:$BY801, "")=BP$8, IF(Q801="", "", Q801), ""))</f>
        <v/>
      </c>
      <c r="BQ801" s="61" t="str">
        <f>IF($B801="", "", IF(COUNTIF(BR801:$BY801, "")=BQ$8, IF(R801="", "", R801), ""))</f>
        <v/>
      </c>
      <c r="BR801" s="61" t="str">
        <f>IF($B801="", "", IF(COUNTIF(BS801:$BY801, "")=BR$8, IF(S801="", "", S801), ""))</f>
        <v/>
      </c>
      <c r="BS801" s="61" t="str">
        <f>IF($B801="", "", IF(COUNTIF(BT801:$BY801, "")=BS$8, IF(T801="", "", T801), ""))</f>
        <v/>
      </c>
      <c r="BT801" s="61" t="str">
        <f>IF($B801="", "", IF(COUNTIF(BU801:$BY801, "")=BT$8, IF(U801="", "", U801), ""))</f>
        <v/>
      </c>
      <c r="BU801" s="61" t="str">
        <f>IF($B801="", "", IF(COUNTIF(BV801:$BY801, "")=BU$8, IF(V801="", "", V801), ""))</f>
        <v/>
      </c>
      <c r="BV801" s="61" t="str">
        <f>IF($B801="", "", IF(COUNTIF(BW801:$BY801, "")=BV$8, IF(W801="", "", W801), ""))</f>
        <v/>
      </c>
      <c r="BW801" s="61" t="str">
        <f>IF($B801="", "", IF(COUNTIF(BX801:$BY801, "")=BW$8, IF(X801="", "", X801), ""))</f>
        <v/>
      </c>
      <c r="BX801" s="61" t="str">
        <f>IF($B801="", "", IF(COUNTIF(BY801:$BY801, "")=BX$8, IF(Y801="", "", Y801), ""))</f>
        <v/>
      </c>
      <c r="BY801" s="50" t="str">
        <f t="shared" si="337"/>
        <v/>
      </c>
      <c r="CA801" s="6" t="str">
        <f t="shared" si="338"/>
        <v/>
      </c>
      <c r="CB801" s="6" t="str">
        <f>IF(CA801="", "", RANK(CA801, $CA$9:$CA$2508, 0)+COUNTIF($CA$9:CA801, CA801)-1)</f>
        <v/>
      </c>
    </row>
    <row r="802" spans="1:80" x14ac:dyDescent="0.25">
      <c r="A802" s="22"/>
      <c r="B802" s="121" t="str">
        <f>IF('Stock Details'!B801="", "", 'Stock Details'!B801)</f>
        <v/>
      </c>
      <c r="C802" s="22"/>
      <c r="D802" s="130"/>
      <c r="E802" s="122"/>
      <c r="F802" s="131"/>
      <c r="G802" s="22"/>
      <c r="H802" s="130" t="str">
        <f t="shared" si="323"/>
        <v/>
      </c>
      <c r="I802" s="122"/>
      <c r="J802" s="131"/>
      <c r="K802" s="22"/>
      <c r="L802" s="130" t="str">
        <f t="shared" si="324"/>
        <v/>
      </c>
      <c r="M802" s="122"/>
      <c r="N802" s="131"/>
      <c r="O802" s="22"/>
      <c r="P802" s="130" t="str">
        <f t="shared" si="325"/>
        <v/>
      </c>
      <c r="Q802" s="122"/>
      <c r="R802" s="131"/>
      <c r="S802" s="22"/>
      <c r="T802" s="130" t="str">
        <f t="shared" si="326"/>
        <v/>
      </c>
      <c r="U802" s="122"/>
      <c r="V802" s="131"/>
      <c r="W802" s="22"/>
      <c r="X802" s="130" t="str">
        <f t="shared" si="327"/>
        <v/>
      </c>
      <c r="Y802" s="122"/>
      <c r="Z802" s="131"/>
      <c r="AA802" s="22"/>
      <c r="AC802" s="6" t="str">
        <f t="shared" si="328"/>
        <v/>
      </c>
      <c r="AE802" s="6" t="str">
        <f t="shared" si="329"/>
        <v/>
      </c>
      <c r="AF802" s="6" t="str">
        <f t="shared" si="330"/>
        <v/>
      </c>
      <c r="AG802" s="6" t="str">
        <f t="shared" si="331"/>
        <v/>
      </c>
      <c r="AH802" s="6" t="str">
        <f t="shared" si="332"/>
        <v/>
      </c>
      <c r="AI802" s="6" t="str">
        <f t="shared" si="333"/>
        <v/>
      </c>
      <c r="AJ802" s="6" t="str">
        <f t="shared" si="334"/>
        <v/>
      </c>
      <c r="AL802" s="9" t="str">
        <f>IF('Stock Details'!F801="", "", 'Stock Details'!F801)</f>
        <v/>
      </c>
      <c r="AM802" s="9" t="str">
        <f>IF('Stock Details'!G801="", "", 'Stock Details'!G801)</f>
        <v/>
      </c>
      <c r="AO802" s="59" t="str">
        <f t="shared" si="335"/>
        <v/>
      </c>
      <c r="AP802" s="59" t="str">
        <f t="shared" si="339"/>
        <v/>
      </c>
      <c r="AQ802" s="59" t="str">
        <f t="shared" si="340"/>
        <v/>
      </c>
      <c r="AR802" s="59" t="str">
        <f t="shared" si="341"/>
        <v/>
      </c>
      <c r="AS802" s="59" t="str">
        <f t="shared" si="342"/>
        <v/>
      </c>
      <c r="AT802" s="59" t="str">
        <f t="shared" si="343"/>
        <v/>
      </c>
      <c r="AV802" s="59" t="str">
        <f t="shared" si="336"/>
        <v/>
      </c>
      <c r="AW802" s="59" t="str">
        <f t="shared" si="318"/>
        <v/>
      </c>
      <c r="AX802" s="59" t="str">
        <f t="shared" si="319"/>
        <v/>
      </c>
      <c r="AY802" s="59" t="str">
        <f t="shared" si="320"/>
        <v/>
      </c>
      <c r="AZ802" s="59" t="str">
        <f t="shared" si="321"/>
        <v/>
      </c>
      <c r="BA802" s="59" t="str">
        <f t="shared" si="322"/>
        <v/>
      </c>
      <c r="BC802" s="49" t="str">
        <f>IF($B802="", "", IF(COUNTIF(BD802:$BY802, "")=BC$8, IF(D802="", "", D802), ""))</f>
        <v/>
      </c>
      <c r="BD802" s="61" t="str">
        <f>IF($B802="", "", IF(COUNTIF(BE802:$BY802, "")=BD$8, IF(E802="", "", E802), ""))</f>
        <v/>
      </c>
      <c r="BE802" s="61" t="str">
        <f>IF($B802="", "", IF(COUNTIF(BF802:$BY802, "")=BE$8, IF(F802="", "", F802), ""))</f>
        <v/>
      </c>
      <c r="BF802" s="61" t="str">
        <f>IF($B802="", "", IF(COUNTIF(BG802:$BY802, "")=BF$8, IF(G802="", "", G802), ""))</f>
        <v/>
      </c>
      <c r="BG802" s="61" t="str">
        <f>IF($B802="", "", IF(COUNTIF(BH802:$BY802, "")=BG$8, IF(H802="", "", H802), ""))</f>
        <v/>
      </c>
      <c r="BH802" s="61" t="str">
        <f>IF($B802="", "", IF(COUNTIF(BI802:$BY802, "")=BH$8, IF(I802="", "", I802), ""))</f>
        <v/>
      </c>
      <c r="BI802" s="61" t="str">
        <f>IF($B802="", "", IF(COUNTIF(BJ802:$BY802, "")=BI$8, IF(J802="", "", J802), ""))</f>
        <v/>
      </c>
      <c r="BJ802" s="61" t="str">
        <f>IF($B802="", "", IF(COUNTIF(BK802:$BY802, "")=BJ$8, IF(K802="", "", K802), ""))</f>
        <v/>
      </c>
      <c r="BK802" s="61" t="str">
        <f>IF($B802="", "", IF(COUNTIF(BL802:$BY802, "")=BK$8, IF(L802="", "", L802), ""))</f>
        <v/>
      </c>
      <c r="BL802" s="61" t="str">
        <f>IF($B802="", "", IF(COUNTIF(BM802:$BY802, "")=BL$8, IF(M802="", "", M802), ""))</f>
        <v/>
      </c>
      <c r="BM802" s="61" t="str">
        <f>IF($B802="", "", IF(COUNTIF(BN802:$BY802, "")=BM$8, IF(N802="", "", N802), ""))</f>
        <v/>
      </c>
      <c r="BN802" s="61" t="str">
        <f>IF($B802="", "", IF(COUNTIF(BO802:$BY802, "")=BN$8, IF(O802="", "", O802), ""))</f>
        <v/>
      </c>
      <c r="BO802" s="61" t="str">
        <f>IF($B802="", "", IF(COUNTIF(BP802:$BY802, "")=BO$8, IF(P802="", "", P802), ""))</f>
        <v/>
      </c>
      <c r="BP802" s="61" t="str">
        <f>IF($B802="", "", IF(COUNTIF(BQ802:$BY802, "")=BP$8, IF(Q802="", "", Q802), ""))</f>
        <v/>
      </c>
      <c r="BQ802" s="61" t="str">
        <f>IF($B802="", "", IF(COUNTIF(BR802:$BY802, "")=BQ$8, IF(R802="", "", R802), ""))</f>
        <v/>
      </c>
      <c r="BR802" s="61" t="str">
        <f>IF($B802="", "", IF(COUNTIF(BS802:$BY802, "")=BR$8, IF(S802="", "", S802), ""))</f>
        <v/>
      </c>
      <c r="BS802" s="61" t="str">
        <f>IF($B802="", "", IF(COUNTIF(BT802:$BY802, "")=BS$8, IF(T802="", "", T802), ""))</f>
        <v/>
      </c>
      <c r="BT802" s="61" t="str">
        <f>IF($B802="", "", IF(COUNTIF(BU802:$BY802, "")=BT$8, IF(U802="", "", U802), ""))</f>
        <v/>
      </c>
      <c r="BU802" s="61" t="str">
        <f>IF($B802="", "", IF(COUNTIF(BV802:$BY802, "")=BU$8, IF(V802="", "", V802), ""))</f>
        <v/>
      </c>
      <c r="BV802" s="61" t="str">
        <f>IF($B802="", "", IF(COUNTIF(BW802:$BY802, "")=BV$8, IF(W802="", "", W802), ""))</f>
        <v/>
      </c>
      <c r="BW802" s="61" t="str">
        <f>IF($B802="", "", IF(COUNTIF(BX802:$BY802, "")=BW$8, IF(X802="", "", X802), ""))</f>
        <v/>
      </c>
      <c r="BX802" s="61" t="str">
        <f>IF($B802="", "", IF(COUNTIF(BY802:$BY802, "")=BX$8, IF(Y802="", "", Y802), ""))</f>
        <v/>
      </c>
      <c r="BY802" s="50" t="str">
        <f t="shared" si="337"/>
        <v/>
      </c>
      <c r="CA802" s="6" t="str">
        <f t="shared" si="338"/>
        <v/>
      </c>
      <c r="CB802" s="6" t="str">
        <f>IF(CA802="", "", RANK(CA802, $CA$9:$CA$2508, 0)+COUNTIF($CA$9:CA802, CA802)-1)</f>
        <v/>
      </c>
    </row>
    <row r="803" spans="1:80" x14ac:dyDescent="0.25">
      <c r="A803" s="22"/>
      <c r="B803" s="121" t="str">
        <f>IF('Stock Details'!B802="", "", 'Stock Details'!B802)</f>
        <v/>
      </c>
      <c r="C803" s="22"/>
      <c r="D803" s="130"/>
      <c r="E803" s="122"/>
      <c r="F803" s="131"/>
      <c r="G803" s="22"/>
      <c r="H803" s="130" t="str">
        <f t="shared" si="323"/>
        <v/>
      </c>
      <c r="I803" s="122"/>
      <c r="J803" s="131"/>
      <c r="K803" s="22"/>
      <c r="L803" s="130" t="str">
        <f t="shared" si="324"/>
        <v/>
      </c>
      <c r="M803" s="122"/>
      <c r="N803" s="131"/>
      <c r="O803" s="22"/>
      <c r="P803" s="130" t="str">
        <f t="shared" si="325"/>
        <v/>
      </c>
      <c r="Q803" s="122"/>
      <c r="R803" s="131"/>
      <c r="S803" s="22"/>
      <c r="T803" s="130" t="str">
        <f t="shared" si="326"/>
        <v/>
      </c>
      <c r="U803" s="122"/>
      <c r="V803" s="131"/>
      <c r="W803" s="22"/>
      <c r="X803" s="130" t="str">
        <f t="shared" si="327"/>
        <v/>
      </c>
      <c r="Y803" s="122"/>
      <c r="Z803" s="131"/>
      <c r="AA803" s="22"/>
      <c r="AC803" s="6" t="str">
        <f t="shared" si="328"/>
        <v/>
      </c>
      <c r="AE803" s="6" t="str">
        <f t="shared" si="329"/>
        <v/>
      </c>
      <c r="AF803" s="6" t="str">
        <f t="shared" si="330"/>
        <v/>
      </c>
      <c r="AG803" s="6" t="str">
        <f t="shared" si="331"/>
        <v/>
      </c>
      <c r="AH803" s="6" t="str">
        <f t="shared" si="332"/>
        <v/>
      </c>
      <c r="AI803" s="6" t="str">
        <f t="shared" si="333"/>
        <v/>
      </c>
      <c r="AJ803" s="6" t="str">
        <f t="shared" si="334"/>
        <v/>
      </c>
      <c r="AL803" s="9" t="str">
        <f>IF('Stock Details'!F802="", "", 'Stock Details'!F802)</f>
        <v/>
      </c>
      <c r="AM803" s="9" t="str">
        <f>IF('Stock Details'!G802="", "", 'Stock Details'!G802)</f>
        <v/>
      </c>
      <c r="AO803" s="59" t="str">
        <f t="shared" si="335"/>
        <v/>
      </c>
      <c r="AP803" s="59" t="str">
        <f t="shared" si="339"/>
        <v/>
      </c>
      <c r="AQ803" s="59" t="str">
        <f t="shared" si="340"/>
        <v/>
      </c>
      <c r="AR803" s="59" t="str">
        <f t="shared" si="341"/>
        <v/>
      </c>
      <c r="AS803" s="59" t="str">
        <f t="shared" si="342"/>
        <v/>
      </c>
      <c r="AT803" s="59" t="str">
        <f t="shared" si="343"/>
        <v/>
      </c>
      <c r="AV803" s="59" t="str">
        <f t="shared" si="336"/>
        <v/>
      </c>
      <c r="AW803" s="59" t="str">
        <f t="shared" si="318"/>
        <v/>
      </c>
      <c r="AX803" s="59" t="str">
        <f t="shared" si="319"/>
        <v/>
      </c>
      <c r="AY803" s="59" t="str">
        <f t="shared" si="320"/>
        <v/>
      </c>
      <c r="AZ803" s="59" t="str">
        <f t="shared" si="321"/>
        <v/>
      </c>
      <c r="BA803" s="59" t="str">
        <f t="shared" si="322"/>
        <v/>
      </c>
      <c r="BC803" s="49" t="str">
        <f>IF($B803="", "", IF(COUNTIF(BD803:$BY803, "")=BC$8, IF(D803="", "", D803), ""))</f>
        <v/>
      </c>
      <c r="BD803" s="61" t="str">
        <f>IF($B803="", "", IF(COUNTIF(BE803:$BY803, "")=BD$8, IF(E803="", "", E803), ""))</f>
        <v/>
      </c>
      <c r="BE803" s="61" t="str">
        <f>IF($B803="", "", IF(COUNTIF(BF803:$BY803, "")=BE$8, IF(F803="", "", F803), ""))</f>
        <v/>
      </c>
      <c r="BF803" s="61" t="str">
        <f>IF($B803="", "", IF(COUNTIF(BG803:$BY803, "")=BF$8, IF(G803="", "", G803), ""))</f>
        <v/>
      </c>
      <c r="BG803" s="61" t="str">
        <f>IF($B803="", "", IF(COUNTIF(BH803:$BY803, "")=BG$8, IF(H803="", "", H803), ""))</f>
        <v/>
      </c>
      <c r="BH803" s="61" t="str">
        <f>IF($B803="", "", IF(COUNTIF(BI803:$BY803, "")=BH$8, IF(I803="", "", I803), ""))</f>
        <v/>
      </c>
      <c r="BI803" s="61" t="str">
        <f>IF($B803="", "", IF(COUNTIF(BJ803:$BY803, "")=BI$8, IF(J803="", "", J803), ""))</f>
        <v/>
      </c>
      <c r="BJ803" s="61" t="str">
        <f>IF($B803="", "", IF(COUNTIF(BK803:$BY803, "")=BJ$8, IF(K803="", "", K803), ""))</f>
        <v/>
      </c>
      <c r="BK803" s="61" t="str">
        <f>IF($B803="", "", IF(COUNTIF(BL803:$BY803, "")=BK$8, IF(L803="", "", L803), ""))</f>
        <v/>
      </c>
      <c r="BL803" s="61" t="str">
        <f>IF($B803="", "", IF(COUNTIF(BM803:$BY803, "")=BL$8, IF(M803="", "", M803), ""))</f>
        <v/>
      </c>
      <c r="BM803" s="61" t="str">
        <f>IF($B803="", "", IF(COUNTIF(BN803:$BY803, "")=BM$8, IF(N803="", "", N803), ""))</f>
        <v/>
      </c>
      <c r="BN803" s="61" t="str">
        <f>IF($B803="", "", IF(COUNTIF(BO803:$BY803, "")=BN$8, IF(O803="", "", O803), ""))</f>
        <v/>
      </c>
      <c r="BO803" s="61" t="str">
        <f>IF($B803="", "", IF(COUNTIF(BP803:$BY803, "")=BO$8, IF(P803="", "", P803), ""))</f>
        <v/>
      </c>
      <c r="BP803" s="61" t="str">
        <f>IF($B803="", "", IF(COUNTIF(BQ803:$BY803, "")=BP$8, IF(Q803="", "", Q803), ""))</f>
        <v/>
      </c>
      <c r="BQ803" s="61" t="str">
        <f>IF($B803="", "", IF(COUNTIF(BR803:$BY803, "")=BQ$8, IF(R803="", "", R803), ""))</f>
        <v/>
      </c>
      <c r="BR803" s="61" t="str">
        <f>IF($B803="", "", IF(COUNTIF(BS803:$BY803, "")=BR$8, IF(S803="", "", S803), ""))</f>
        <v/>
      </c>
      <c r="BS803" s="61" t="str">
        <f>IF($B803="", "", IF(COUNTIF(BT803:$BY803, "")=BS$8, IF(T803="", "", T803), ""))</f>
        <v/>
      </c>
      <c r="BT803" s="61" t="str">
        <f>IF($B803="", "", IF(COUNTIF(BU803:$BY803, "")=BT$8, IF(U803="", "", U803), ""))</f>
        <v/>
      </c>
      <c r="BU803" s="61" t="str">
        <f>IF($B803="", "", IF(COUNTIF(BV803:$BY803, "")=BU$8, IF(V803="", "", V803), ""))</f>
        <v/>
      </c>
      <c r="BV803" s="61" t="str">
        <f>IF($B803="", "", IF(COUNTIF(BW803:$BY803, "")=BV$8, IF(W803="", "", W803), ""))</f>
        <v/>
      </c>
      <c r="BW803" s="61" t="str">
        <f>IF($B803="", "", IF(COUNTIF(BX803:$BY803, "")=BW$8, IF(X803="", "", X803), ""))</f>
        <v/>
      </c>
      <c r="BX803" s="61" t="str">
        <f>IF($B803="", "", IF(COUNTIF(BY803:$BY803, "")=BX$8, IF(Y803="", "", Y803), ""))</f>
        <v/>
      </c>
      <c r="BY803" s="50" t="str">
        <f t="shared" si="337"/>
        <v/>
      </c>
      <c r="CA803" s="6" t="str">
        <f t="shared" si="338"/>
        <v/>
      </c>
      <c r="CB803" s="6" t="str">
        <f>IF(CA803="", "", RANK(CA803, $CA$9:$CA$2508, 0)+COUNTIF($CA$9:CA803, CA803)-1)</f>
        <v/>
      </c>
    </row>
    <row r="804" spans="1:80" x14ac:dyDescent="0.25">
      <c r="A804" s="22"/>
      <c r="B804" s="121" t="str">
        <f>IF('Stock Details'!B803="", "", 'Stock Details'!B803)</f>
        <v/>
      </c>
      <c r="C804" s="22"/>
      <c r="D804" s="130"/>
      <c r="E804" s="122"/>
      <c r="F804" s="131"/>
      <c r="G804" s="22"/>
      <c r="H804" s="130" t="str">
        <f t="shared" si="323"/>
        <v/>
      </c>
      <c r="I804" s="122"/>
      <c r="J804" s="131"/>
      <c r="K804" s="22"/>
      <c r="L804" s="130" t="str">
        <f t="shared" si="324"/>
        <v/>
      </c>
      <c r="M804" s="122"/>
      <c r="N804" s="131"/>
      <c r="O804" s="22"/>
      <c r="P804" s="130" t="str">
        <f t="shared" si="325"/>
        <v/>
      </c>
      <c r="Q804" s="122"/>
      <c r="R804" s="131"/>
      <c r="S804" s="22"/>
      <c r="T804" s="130" t="str">
        <f t="shared" si="326"/>
        <v/>
      </c>
      <c r="U804" s="122"/>
      <c r="V804" s="131"/>
      <c r="W804" s="22"/>
      <c r="X804" s="130" t="str">
        <f t="shared" si="327"/>
        <v/>
      </c>
      <c r="Y804" s="122"/>
      <c r="Z804" s="131"/>
      <c r="AA804" s="22"/>
      <c r="AC804" s="6" t="str">
        <f t="shared" si="328"/>
        <v/>
      </c>
      <c r="AE804" s="6" t="str">
        <f t="shared" si="329"/>
        <v/>
      </c>
      <c r="AF804" s="6" t="str">
        <f t="shared" si="330"/>
        <v/>
      </c>
      <c r="AG804" s="6" t="str">
        <f t="shared" si="331"/>
        <v/>
      </c>
      <c r="AH804" s="6" t="str">
        <f t="shared" si="332"/>
        <v/>
      </c>
      <c r="AI804" s="6" t="str">
        <f t="shared" si="333"/>
        <v/>
      </c>
      <c r="AJ804" s="6" t="str">
        <f t="shared" si="334"/>
        <v/>
      </c>
      <c r="AL804" s="9" t="str">
        <f>IF('Stock Details'!F803="", "", 'Stock Details'!F803)</f>
        <v/>
      </c>
      <c r="AM804" s="9" t="str">
        <f>IF('Stock Details'!G803="", "", 'Stock Details'!G803)</f>
        <v/>
      </c>
      <c r="AO804" s="59" t="str">
        <f t="shared" si="335"/>
        <v/>
      </c>
      <c r="AP804" s="59" t="str">
        <f t="shared" si="339"/>
        <v/>
      </c>
      <c r="AQ804" s="59" t="str">
        <f t="shared" si="340"/>
        <v/>
      </c>
      <c r="AR804" s="59" t="str">
        <f t="shared" si="341"/>
        <v/>
      </c>
      <c r="AS804" s="59" t="str">
        <f t="shared" si="342"/>
        <v/>
      </c>
      <c r="AT804" s="59" t="str">
        <f t="shared" si="343"/>
        <v/>
      </c>
      <c r="AV804" s="59" t="str">
        <f t="shared" si="336"/>
        <v/>
      </c>
      <c r="AW804" s="59" t="str">
        <f t="shared" si="318"/>
        <v/>
      </c>
      <c r="AX804" s="59" t="str">
        <f t="shared" si="319"/>
        <v/>
      </c>
      <c r="AY804" s="59" t="str">
        <f t="shared" si="320"/>
        <v/>
      </c>
      <c r="AZ804" s="59" t="str">
        <f t="shared" si="321"/>
        <v/>
      </c>
      <c r="BA804" s="59" t="str">
        <f t="shared" si="322"/>
        <v/>
      </c>
      <c r="BC804" s="49" t="str">
        <f>IF($B804="", "", IF(COUNTIF(BD804:$BY804, "")=BC$8, IF(D804="", "", D804), ""))</f>
        <v/>
      </c>
      <c r="BD804" s="61" t="str">
        <f>IF($B804="", "", IF(COUNTIF(BE804:$BY804, "")=BD$8, IF(E804="", "", E804), ""))</f>
        <v/>
      </c>
      <c r="BE804" s="61" t="str">
        <f>IF($B804="", "", IF(COUNTIF(BF804:$BY804, "")=BE$8, IF(F804="", "", F804), ""))</f>
        <v/>
      </c>
      <c r="BF804" s="61" t="str">
        <f>IF($B804="", "", IF(COUNTIF(BG804:$BY804, "")=BF$8, IF(G804="", "", G804), ""))</f>
        <v/>
      </c>
      <c r="BG804" s="61" t="str">
        <f>IF($B804="", "", IF(COUNTIF(BH804:$BY804, "")=BG$8, IF(H804="", "", H804), ""))</f>
        <v/>
      </c>
      <c r="BH804" s="61" t="str">
        <f>IF($B804="", "", IF(COUNTIF(BI804:$BY804, "")=BH$8, IF(I804="", "", I804), ""))</f>
        <v/>
      </c>
      <c r="BI804" s="61" t="str">
        <f>IF($B804="", "", IF(COUNTIF(BJ804:$BY804, "")=BI$8, IF(J804="", "", J804), ""))</f>
        <v/>
      </c>
      <c r="BJ804" s="61" t="str">
        <f>IF($B804="", "", IF(COUNTIF(BK804:$BY804, "")=BJ$8, IF(K804="", "", K804), ""))</f>
        <v/>
      </c>
      <c r="BK804" s="61" t="str">
        <f>IF($B804="", "", IF(COUNTIF(BL804:$BY804, "")=BK$8, IF(L804="", "", L804), ""))</f>
        <v/>
      </c>
      <c r="BL804" s="61" t="str">
        <f>IF($B804="", "", IF(COUNTIF(BM804:$BY804, "")=BL$8, IF(M804="", "", M804), ""))</f>
        <v/>
      </c>
      <c r="BM804" s="61" t="str">
        <f>IF($B804="", "", IF(COUNTIF(BN804:$BY804, "")=BM$8, IF(N804="", "", N804), ""))</f>
        <v/>
      </c>
      <c r="BN804" s="61" t="str">
        <f>IF($B804="", "", IF(COUNTIF(BO804:$BY804, "")=BN$8, IF(O804="", "", O804), ""))</f>
        <v/>
      </c>
      <c r="BO804" s="61" t="str">
        <f>IF($B804="", "", IF(COUNTIF(BP804:$BY804, "")=BO$8, IF(P804="", "", P804), ""))</f>
        <v/>
      </c>
      <c r="BP804" s="61" t="str">
        <f>IF($B804="", "", IF(COUNTIF(BQ804:$BY804, "")=BP$8, IF(Q804="", "", Q804), ""))</f>
        <v/>
      </c>
      <c r="BQ804" s="61" t="str">
        <f>IF($B804="", "", IF(COUNTIF(BR804:$BY804, "")=BQ$8, IF(R804="", "", R804), ""))</f>
        <v/>
      </c>
      <c r="BR804" s="61" t="str">
        <f>IF($B804="", "", IF(COUNTIF(BS804:$BY804, "")=BR$8, IF(S804="", "", S804), ""))</f>
        <v/>
      </c>
      <c r="BS804" s="61" t="str">
        <f>IF($B804="", "", IF(COUNTIF(BT804:$BY804, "")=BS$8, IF(T804="", "", T804), ""))</f>
        <v/>
      </c>
      <c r="BT804" s="61" t="str">
        <f>IF($B804="", "", IF(COUNTIF(BU804:$BY804, "")=BT$8, IF(U804="", "", U804), ""))</f>
        <v/>
      </c>
      <c r="BU804" s="61" t="str">
        <f>IF($B804="", "", IF(COUNTIF(BV804:$BY804, "")=BU$8, IF(V804="", "", V804), ""))</f>
        <v/>
      </c>
      <c r="BV804" s="61" t="str">
        <f>IF($B804="", "", IF(COUNTIF(BW804:$BY804, "")=BV$8, IF(W804="", "", W804), ""))</f>
        <v/>
      </c>
      <c r="BW804" s="61" t="str">
        <f>IF($B804="", "", IF(COUNTIF(BX804:$BY804, "")=BW$8, IF(X804="", "", X804), ""))</f>
        <v/>
      </c>
      <c r="BX804" s="61" t="str">
        <f>IF($B804="", "", IF(COUNTIF(BY804:$BY804, "")=BX$8, IF(Y804="", "", Y804), ""))</f>
        <v/>
      </c>
      <c r="BY804" s="50" t="str">
        <f t="shared" si="337"/>
        <v/>
      </c>
      <c r="CA804" s="6" t="str">
        <f t="shared" si="338"/>
        <v/>
      </c>
      <c r="CB804" s="6" t="str">
        <f>IF(CA804="", "", RANK(CA804, $CA$9:$CA$2508, 0)+COUNTIF($CA$9:CA804, CA804)-1)</f>
        <v/>
      </c>
    </row>
    <row r="805" spans="1:80" x14ac:dyDescent="0.25">
      <c r="A805" s="22"/>
      <c r="B805" s="121" t="str">
        <f>IF('Stock Details'!B804="", "", 'Stock Details'!B804)</f>
        <v/>
      </c>
      <c r="C805" s="22"/>
      <c r="D805" s="130"/>
      <c r="E805" s="122"/>
      <c r="F805" s="131"/>
      <c r="G805" s="22"/>
      <c r="H805" s="130" t="str">
        <f t="shared" si="323"/>
        <v/>
      </c>
      <c r="I805" s="122"/>
      <c r="J805" s="131"/>
      <c r="K805" s="22"/>
      <c r="L805" s="130" t="str">
        <f t="shared" si="324"/>
        <v/>
      </c>
      <c r="M805" s="122"/>
      <c r="N805" s="131"/>
      <c r="O805" s="22"/>
      <c r="P805" s="130" t="str">
        <f t="shared" si="325"/>
        <v/>
      </c>
      <c r="Q805" s="122"/>
      <c r="R805" s="131"/>
      <c r="S805" s="22"/>
      <c r="T805" s="130" t="str">
        <f t="shared" si="326"/>
        <v/>
      </c>
      <c r="U805" s="122"/>
      <c r="V805" s="131"/>
      <c r="W805" s="22"/>
      <c r="X805" s="130" t="str">
        <f t="shared" si="327"/>
        <v/>
      </c>
      <c r="Y805" s="122"/>
      <c r="Z805" s="131"/>
      <c r="AA805" s="22"/>
      <c r="AC805" s="6" t="str">
        <f t="shared" si="328"/>
        <v/>
      </c>
      <c r="AE805" s="6" t="str">
        <f t="shared" si="329"/>
        <v/>
      </c>
      <c r="AF805" s="6" t="str">
        <f t="shared" si="330"/>
        <v/>
      </c>
      <c r="AG805" s="6" t="str">
        <f t="shared" si="331"/>
        <v/>
      </c>
      <c r="AH805" s="6" t="str">
        <f t="shared" si="332"/>
        <v/>
      </c>
      <c r="AI805" s="6" t="str">
        <f t="shared" si="333"/>
        <v/>
      </c>
      <c r="AJ805" s="6" t="str">
        <f t="shared" si="334"/>
        <v/>
      </c>
      <c r="AL805" s="9" t="str">
        <f>IF('Stock Details'!F804="", "", 'Stock Details'!F804)</f>
        <v/>
      </c>
      <c r="AM805" s="9" t="str">
        <f>IF('Stock Details'!G804="", "", 'Stock Details'!G804)</f>
        <v/>
      </c>
      <c r="AO805" s="59" t="str">
        <f t="shared" si="335"/>
        <v/>
      </c>
      <c r="AP805" s="59" t="str">
        <f t="shared" si="339"/>
        <v/>
      </c>
      <c r="AQ805" s="59" t="str">
        <f t="shared" si="340"/>
        <v/>
      </c>
      <c r="AR805" s="59" t="str">
        <f t="shared" si="341"/>
        <v/>
      </c>
      <c r="AS805" s="59" t="str">
        <f t="shared" si="342"/>
        <v/>
      </c>
      <c r="AT805" s="59" t="str">
        <f t="shared" si="343"/>
        <v/>
      </c>
      <c r="AV805" s="59" t="str">
        <f t="shared" si="336"/>
        <v/>
      </c>
      <c r="AW805" s="59" t="str">
        <f t="shared" si="318"/>
        <v/>
      </c>
      <c r="AX805" s="59" t="str">
        <f t="shared" si="319"/>
        <v/>
      </c>
      <c r="AY805" s="59" t="str">
        <f t="shared" si="320"/>
        <v/>
      </c>
      <c r="AZ805" s="59" t="str">
        <f t="shared" si="321"/>
        <v/>
      </c>
      <c r="BA805" s="59" t="str">
        <f t="shared" si="322"/>
        <v/>
      </c>
      <c r="BC805" s="49" t="str">
        <f>IF($B805="", "", IF(COUNTIF(BD805:$BY805, "")=BC$8, IF(D805="", "", D805), ""))</f>
        <v/>
      </c>
      <c r="BD805" s="61" t="str">
        <f>IF($B805="", "", IF(COUNTIF(BE805:$BY805, "")=BD$8, IF(E805="", "", E805), ""))</f>
        <v/>
      </c>
      <c r="BE805" s="61" t="str">
        <f>IF($B805="", "", IF(COUNTIF(BF805:$BY805, "")=BE$8, IF(F805="", "", F805), ""))</f>
        <v/>
      </c>
      <c r="BF805" s="61" t="str">
        <f>IF($B805="", "", IF(COUNTIF(BG805:$BY805, "")=BF$8, IF(G805="", "", G805), ""))</f>
        <v/>
      </c>
      <c r="BG805" s="61" t="str">
        <f>IF($B805="", "", IF(COUNTIF(BH805:$BY805, "")=BG$8, IF(H805="", "", H805), ""))</f>
        <v/>
      </c>
      <c r="BH805" s="61" t="str">
        <f>IF($B805="", "", IF(COUNTIF(BI805:$BY805, "")=BH$8, IF(I805="", "", I805), ""))</f>
        <v/>
      </c>
      <c r="BI805" s="61" t="str">
        <f>IF($B805="", "", IF(COUNTIF(BJ805:$BY805, "")=BI$8, IF(J805="", "", J805), ""))</f>
        <v/>
      </c>
      <c r="BJ805" s="61" t="str">
        <f>IF($B805="", "", IF(COUNTIF(BK805:$BY805, "")=BJ$8, IF(K805="", "", K805), ""))</f>
        <v/>
      </c>
      <c r="BK805" s="61" t="str">
        <f>IF($B805="", "", IF(COUNTIF(BL805:$BY805, "")=BK$8, IF(L805="", "", L805), ""))</f>
        <v/>
      </c>
      <c r="BL805" s="61" t="str">
        <f>IF($B805="", "", IF(COUNTIF(BM805:$BY805, "")=BL$8, IF(M805="", "", M805), ""))</f>
        <v/>
      </c>
      <c r="BM805" s="61" t="str">
        <f>IF($B805="", "", IF(COUNTIF(BN805:$BY805, "")=BM$8, IF(N805="", "", N805), ""))</f>
        <v/>
      </c>
      <c r="BN805" s="61" t="str">
        <f>IF($B805="", "", IF(COUNTIF(BO805:$BY805, "")=BN$8, IF(O805="", "", O805), ""))</f>
        <v/>
      </c>
      <c r="BO805" s="61" t="str">
        <f>IF($B805="", "", IF(COUNTIF(BP805:$BY805, "")=BO$8, IF(P805="", "", P805), ""))</f>
        <v/>
      </c>
      <c r="BP805" s="61" t="str">
        <f>IF($B805="", "", IF(COUNTIF(BQ805:$BY805, "")=BP$8, IF(Q805="", "", Q805), ""))</f>
        <v/>
      </c>
      <c r="BQ805" s="61" t="str">
        <f>IF($B805="", "", IF(COUNTIF(BR805:$BY805, "")=BQ$8, IF(R805="", "", R805), ""))</f>
        <v/>
      </c>
      <c r="BR805" s="61" t="str">
        <f>IF($B805="", "", IF(COUNTIF(BS805:$BY805, "")=BR$8, IF(S805="", "", S805), ""))</f>
        <v/>
      </c>
      <c r="BS805" s="61" t="str">
        <f>IF($B805="", "", IF(COUNTIF(BT805:$BY805, "")=BS$8, IF(T805="", "", T805), ""))</f>
        <v/>
      </c>
      <c r="BT805" s="61" t="str">
        <f>IF($B805="", "", IF(COUNTIF(BU805:$BY805, "")=BT$8, IF(U805="", "", U805), ""))</f>
        <v/>
      </c>
      <c r="BU805" s="61" t="str">
        <f>IF($B805="", "", IF(COUNTIF(BV805:$BY805, "")=BU$8, IF(V805="", "", V805), ""))</f>
        <v/>
      </c>
      <c r="BV805" s="61" t="str">
        <f>IF($B805="", "", IF(COUNTIF(BW805:$BY805, "")=BV$8, IF(W805="", "", W805), ""))</f>
        <v/>
      </c>
      <c r="BW805" s="61" t="str">
        <f>IF($B805="", "", IF(COUNTIF(BX805:$BY805, "")=BW$8, IF(X805="", "", X805), ""))</f>
        <v/>
      </c>
      <c r="BX805" s="61" t="str">
        <f>IF($B805="", "", IF(COUNTIF(BY805:$BY805, "")=BX$8, IF(Y805="", "", Y805), ""))</f>
        <v/>
      </c>
      <c r="BY805" s="50" t="str">
        <f t="shared" si="337"/>
        <v/>
      </c>
      <c r="CA805" s="6" t="str">
        <f t="shared" si="338"/>
        <v/>
      </c>
      <c r="CB805" s="6" t="str">
        <f>IF(CA805="", "", RANK(CA805, $CA$9:$CA$2508, 0)+COUNTIF($CA$9:CA805, CA805)-1)</f>
        <v/>
      </c>
    </row>
    <row r="806" spans="1:80" x14ac:dyDescent="0.25">
      <c r="A806" s="22"/>
      <c r="B806" s="121" t="str">
        <f>IF('Stock Details'!B805="", "", 'Stock Details'!B805)</f>
        <v/>
      </c>
      <c r="C806" s="22"/>
      <c r="D806" s="130"/>
      <c r="E806" s="122"/>
      <c r="F806" s="131"/>
      <c r="G806" s="22"/>
      <c r="H806" s="130" t="str">
        <f t="shared" si="323"/>
        <v/>
      </c>
      <c r="I806" s="122"/>
      <c r="J806" s="131"/>
      <c r="K806" s="22"/>
      <c r="L806" s="130" t="str">
        <f t="shared" si="324"/>
        <v/>
      </c>
      <c r="M806" s="122"/>
      <c r="N806" s="131"/>
      <c r="O806" s="22"/>
      <c r="P806" s="130" t="str">
        <f t="shared" si="325"/>
        <v/>
      </c>
      <c r="Q806" s="122"/>
      <c r="R806" s="131"/>
      <c r="S806" s="22"/>
      <c r="T806" s="130" t="str">
        <f t="shared" si="326"/>
        <v/>
      </c>
      <c r="U806" s="122"/>
      <c r="V806" s="131"/>
      <c r="W806" s="22"/>
      <c r="X806" s="130" t="str">
        <f t="shared" si="327"/>
        <v/>
      </c>
      <c r="Y806" s="122"/>
      <c r="Z806" s="131"/>
      <c r="AA806" s="22"/>
      <c r="AC806" s="6" t="str">
        <f t="shared" si="328"/>
        <v/>
      </c>
      <c r="AE806" s="6" t="str">
        <f t="shared" si="329"/>
        <v/>
      </c>
      <c r="AF806" s="6" t="str">
        <f t="shared" si="330"/>
        <v/>
      </c>
      <c r="AG806" s="6" t="str">
        <f t="shared" si="331"/>
        <v/>
      </c>
      <c r="AH806" s="6" t="str">
        <f t="shared" si="332"/>
        <v/>
      </c>
      <c r="AI806" s="6" t="str">
        <f t="shared" si="333"/>
        <v/>
      </c>
      <c r="AJ806" s="6" t="str">
        <f t="shared" si="334"/>
        <v/>
      </c>
      <c r="AL806" s="9" t="str">
        <f>IF('Stock Details'!F805="", "", 'Stock Details'!F805)</f>
        <v/>
      </c>
      <c r="AM806" s="9" t="str">
        <f>IF('Stock Details'!G805="", "", 'Stock Details'!G805)</f>
        <v/>
      </c>
      <c r="AO806" s="59" t="str">
        <f t="shared" si="335"/>
        <v/>
      </c>
      <c r="AP806" s="59" t="str">
        <f t="shared" si="339"/>
        <v/>
      </c>
      <c r="AQ806" s="59" t="str">
        <f t="shared" si="340"/>
        <v/>
      </c>
      <c r="AR806" s="59" t="str">
        <f t="shared" si="341"/>
        <v/>
      </c>
      <c r="AS806" s="59" t="str">
        <f t="shared" si="342"/>
        <v/>
      </c>
      <c r="AT806" s="59" t="str">
        <f t="shared" si="343"/>
        <v/>
      </c>
      <c r="AV806" s="59" t="str">
        <f t="shared" si="336"/>
        <v/>
      </c>
      <c r="AW806" s="59" t="str">
        <f t="shared" si="318"/>
        <v/>
      </c>
      <c r="AX806" s="59" t="str">
        <f t="shared" si="319"/>
        <v/>
      </c>
      <c r="AY806" s="59" t="str">
        <f t="shared" si="320"/>
        <v/>
      </c>
      <c r="AZ806" s="59" t="str">
        <f t="shared" si="321"/>
        <v/>
      </c>
      <c r="BA806" s="59" t="str">
        <f t="shared" si="322"/>
        <v/>
      </c>
      <c r="BC806" s="49" t="str">
        <f>IF($B806="", "", IF(COUNTIF(BD806:$BY806, "")=BC$8, IF(D806="", "", D806), ""))</f>
        <v/>
      </c>
      <c r="BD806" s="61" t="str">
        <f>IF($B806="", "", IF(COUNTIF(BE806:$BY806, "")=BD$8, IF(E806="", "", E806), ""))</f>
        <v/>
      </c>
      <c r="BE806" s="61" t="str">
        <f>IF($B806="", "", IF(COUNTIF(BF806:$BY806, "")=BE$8, IF(F806="", "", F806), ""))</f>
        <v/>
      </c>
      <c r="BF806" s="61" t="str">
        <f>IF($B806="", "", IF(COUNTIF(BG806:$BY806, "")=BF$8, IF(G806="", "", G806), ""))</f>
        <v/>
      </c>
      <c r="BG806" s="61" t="str">
        <f>IF($B806="", "", IF(COUNTIF(BH806:$BY806, "")=BG$8, IF(H806="", "", H806), ""))</f>
        <v/>
      </c>
      <c r="BH806" s="61" t="str">
        <f>IF($B806="", "", IF(COUNTIF(BI806:$BY806, "")=BH$8, IF(I806="", "", I806), ""))</f>
        <v/>
      </c>
      <c r="BI806" s="61" t="str">
        <f>IF($B806="", "", IF(COUNTIF(BJ806:$BY806, "")=BI$8, IF(J806="", "", J806), ""))</f>
        <v/>
      </c>
      <c r="BJ806" s="61" t="str">
        <f>IF($B806="", "", IF(COUNTIF(BK806:$BY806, "")=BJ$8, IF(K806="", "", K806), ""))</f>
        <v/>
      </c>
      <c r="BK806" s="61" t="str">
        <f>IF($B806="", "", IF(COUNTIF(BL806:$BY806, "")=BK$8, IF(L806="", "", L806), ""))</f>
        <v/>
      </c>
      <c r="BL806" s="61" t="str">
        <f>IF($B806="", "", IF(COUNTIF(BM806:$BY806, "")=BL$8, IF(M806="", "", M806), ""))</f>
        <v/>
      </c>
      <c r="BM806" s="61" t="str">
        <f>IF($B806="", "", IF(COUNTIF(BN806:$BY806, "")=BM$8, IF(N806="", "", N806), ""))</f>
        <v/>
      </c>
      <c r="BN806" s="61" t="str">
        <f>IF($B806="", "", IF(COUNTIF(BO806:$BY806, "")=BN$8, IF(O806="", "", O806), ""))</f>
        <v/>
      </c>
      <c r="BO806" s="61" t="str">
        <f>IF($B806="", "", IF(COUNTIF(BP806:$BY806, "")=BO$8, IF(P806="", "", P806), ""))</f>
        <v/>
      </c>
      <c r="BP806" s="61" t="str">
        <f>IF($B806="", "", IF(COUNTIF(BQ806:$BY806, "")=BP$8, IF(Q806="", "", Q806), ""))</f>
        <v/>
      </c>
      <c r="BQ806" s="61" t="str">
        <f>IF($B806="", "", IF(COUNTIF(BR806:$BY806, "")=BQ$8, IF(R806="", "", R806), ""))</f>
        <v/>
      </c>
      <c r="BR806" s="61" t="str">
        <f>IF($B806="", "", IF(COUNTIF(BS806:$BY806, "")=BR$8, IF(S806="", "", S806), ""))</f>
        <v/>
      </c>
      <c r="BS806" s="61" t="str">
        <f>IF($B806="", "", IF(COUNTIF(BT806:$BY806, "")=BS$8, IF(T806="", "", T806), ""))</f>
        <v/>
      </c>
      <c r="BT806" s="61" t="str">
        <f>IF($B806="", "", IF(COUNTIF(BU806:$BY806, "")=BT$8, IF(U806="", "", U806), ""))</f>
        <v/>
      </c>
      <c r="BU806" s="61" t="str">
        <f>IF($B806="", "", IF(COUNTIF(BV806:$BY806, "")=BU$8, IF(V806="", "", V806), ""))</f>
        <v/>
      </c>
      <c r="BV806" s="61" t="str">
        <f>IF($B806="", "", IF(COUNTIF(BW806:$BY806, "")=BV$8, IF(W806="", "", W806), ""))</f>
        <v/>
      </c>
      <c r="BW806" s="61" t="str">
        <f>IF($B806="", "", IF(COUNTIF(BX806:$BY806, "")=BW$8, IF(X806="", "", X806), ""))</f>
        <v/>
      </c>
      <c r="BX806" s="61" t="str">
        <f>IF($B806="", "", IF(COUNTIF(BY806:$BY806, "")=BX$8, IF(Y806="", "", Y806), ""))</f>
        <v/>
      </c>
      <c r="BY806" s="50" t="str">
        <f t="shared" si="337"/>
        <v/>
      </c>
      <c r="CA806" s="6" t="str">
        <f t="shared" si="338"/>
        <v/>
      </c>
      <c r="CB806" s="6" t="str">
        <f>IF(CA806="", "", RANK(CA806, $CA$9:$CA$2508, 0)+COUNTIF($CA$9:CA806, CA806)-1)</f>
        <v/>
      </c>
    </row>
    <row r="807" spans="1:80" x14ac:dyDescent="0.25">
      <c r="A807" s="22"/>
      <c r="B807" s="121" t="str">
        <f>IF('Stock Details'!B806="", "", 'Stock Details'!B806)</f>
        <v/>
      </c>
      <c r="C807" s="22"/>
      <c r="D807" s="130"/>
      <c r="E807" s="122"/>
      <c r="F807" s="131"/>
      <c r="G807" s="22"/>
      <c r="H807" s="130" t="str">
        <f t="shared" si="323"/>
        <v/>
      </c>
      <c r="I807" s="122"/>
      <c r="J807" s="131"/>
      <c r="K807" s="22"/>
      <c r="L807" s="130" t="str">
        <f t="shared" si="324"/>
        <v/>
      </c>
      <c r="M807" s="122"/>
      <c r="N807" s="131"/>
      <c r="O807" s="22"/>
      <c r="P807" s="130" t="str">
        <f t="shared" si="325"/>
        <v/>
      </c>
      <c r="Q807" s="122"/>
      <c r="R807" s="131"/>
      <c r="S807" s="22"/>
      <c r="T807" s="130" t="str">
        <f t="shared" si="326"/>
        <v/>
      </c>
      <c r="U807" s="122"/>
      <c r="V807" s="131"/>
      <c r="W807" s="22"/>
      <c r="X807" s="130" t="str">
        <f t="shared" si="327"/>
        <v/>
      </c>
      <c r="Y807" s="122"/>
      <c r="Z807" s="131"/>
      <c r="AA807" s="22"/>
      <c r="AC807" s="6" t="str">
        <f t="shared" si="328"/>
        <v/>
      </c>
      <c r="AE807" s="6" t="str">
        <f t="shared" si="329"/>
        <v/>
      </c>
      <c r="AF807" s="6" t="str">
        <f t="shared" si="330"/>
        <v/>
      </c>
      <c r="AG807" s="6" t="str">
        <f t="shared" si="331"/>
        <v/>
      </c>
      <c r="AH807" s="6" t="str">
        <f t="shared" si="332"/>
        <v/>
      </c>
      <c r="AI807" s="6" t="str">
        <f t="shared" si="333"/>
        <v/>
      </c>
      <c r="AJ807" s="6" t="str">
        <f t="shared" si="334"/>
        <v/>
      </c>
      <c r="AL807" s="9" t="str">
        <f>IF('Stock Details'!F806="", "", 'Stock Details'!F806)</f>
        <v/>
      </c>
      <c r="AM807" s="9" t="str">
        <f>IF('Stock Details'!G806="", "", 'Stock Details'!G806)</f>
        <v/>
      </c>
      <c r="AO807" s="59" t="str">
        <f t="shared" si="335"/>
        <v/>
      </c>
      <c r="AP807" s="59" t="str">
        <f t="shared" si="339"/>
        <v/>
      </c>
      <c r="AQ807" s="59" t="str">
        <f t="shared" si="340"/>
        <v/>
      </c>
      <c r="AR807" s="59" t="str">
        <f t="shared" si="341"/>
        <v/>
      </c>
      <c r="AS807" s="59" t="str">
        <f t="shared" si="342"/>
        <v/>
      </c>
      <c r="AT807" s="59" t="str">
        <f t="shared" si="343"/>
        <v/>
      </c>
      <c r="AV807" s="59" t="str">
        <f t="shared" si="336"/>
        <v/>
      </c>
      <c r="AW807" s="59" t="str">
        <f t="shared" si="318"/>
        <v/>
      </c>
      <c r="AX807" s="59" t="str">
        <f t="shared" si="319"/>
        <v/>
      </c>
      <c r="AY807" s="59" t="str">
        <f t="shared" si="320"/>
        <v/>
      </c>
      <c r="AZ807" s="59" t="str">
        <f t="shared" si="321"/>
        <v/>
      </c>
      <c r="BA807" s="59" t="str">
        <f t="shared" si="322"/>
        <v/>
      </c>
      <c r="BC807" s="49" t="str">
        <f>IF($B807="", "", IF(COUNTIF(BD807:$BY807, "")=BC$8, IF(D807="", "", D807), ""))</f>
        <v/>
      </c>
      <c r="BD807" s="61" t="str">
        <f>IF($B807="", "", IF(COUNTIF(BE807:$BY807, "")=BD$8, IF(E807="", "", E807), ""))</f>
        <v/>
      </c>
      <c r="BE807" s="61" t="str">
        <f>IF($B807="", "", IF(COUNTIF(BF807:$BY807, "")=BE$8, IF(F807="", "", F807), ""))</f>
        <v/>
      </c>
      <c r="BF807" s="61" t="str">
        <f>IF($B807="", "", IF(COUNTIF(BG807:$BY807, "")=BF$8, IF(G807="", "", G807), ""))</f>
        <v/>
      </c>
      <c r="BG807" s="61" t="str">
        <f>IF($B807="", "", IF(COUNTIF(BH807:$BY807, "")=BG$8, IF(H807="", "", H807), ""))</f>
        <v/>
      </c>
      <c r="BH807" s="61" t="str">
        <f>IF($B807="", "", IF(COUNTIF(BI807:$BY807, "")=BH$8, IF(I807="", "", I807), ""))</f>
        <v/>
      </c>
      <c r="BI807" s="61" t="str">
        <f>IF($B807="", "", IF(COUNTIF(BJ807:$BY807, "")=BI$8, IF(J807="", "", J807), ""))</f>
        <v/>
      </c>
      <c r="BJ807" s="61" t="str">
        <f>IF($B807="", "", IF(COUNTIF(BK807:$BY807, "")=BJ$8, IF(K807="", "", K807), ""))</f>
        <v/>
      </c>
      <c r="BK807" s="61" t="str">
        <f>IF($B807="", "", IF(COUNTIF(BL807:$BY807, "")=BK$8, IF(L807="", "", L807), ""))</f>
        <v/>
      </c>
      <c r="BL807" s="61" t="str">
        <f>IF($B807="", "", IF(COUNTIF(BM807:$BY807, "")=BL$8, IF(M807="", "", M807), ""))</f>
        <v/>
      </c>
      <c r="BM807" s="61" t="str">
        <f>IF($B807="", "", IF(COUNTIF(BN807:$BY807, "")=BM$8, IF(N807="", "", N807), ""))</f>
        <v/>
      </c>
      <c r="BN807" s="61" t="str">
        <f>IF($B807="", "", IF(COUNTIF(BO807:$BY807, "")=BN$8, IF(O807="", "", O807), ""))</f>
        <v/>
      </c>
      <c r="BO807" s="61" t="str">
        <f>IF($B807="", "", IF(COUNTIF(BP807:$BY807, "")=BO$8, IF(P807="", "", P807), ""))</f>
        <v/>
      </c>
      <c r="BP807" s="61" t="str">
        <f>IF($B807="", "", IF(COUNTIF(BQ807:$BY807, "")=BP$8, IF(Q807="", "", Q807), ""))</f>
        <v/>
      </c>
      <c r="BQ807" s="61" t="str">
        <f>IF($B807="", "", IF(COUNTIF(BR807:$BY807, "")=BQ$8, IF(R807="", "", R807), ""))</f>
        <v/>
      </c>
      <c r="BR807" s="61" t="str">
        <f>IF($B807="", "", IF(COUNTIF(BS807:$BY807, "")=BR$8, IF(S807="", "", S807), ""))</f>
        <v/>
      </c>
      <c r="BS807" s="61" t="str">
        <f>IF($B807="", "", IF(COUNTIF(BT807:$BY807, "")=BS$8, IF(T807="", "", T807), ""))</f>
        <v/>
      </c>
      <c r="BT807" s="61" t="str">
        <f>IF($B807="", "", IF(COUNTIF(BU807:$BY807, "")=BT$8, IF(U807="", "", U807), ""))</f>
        <v/>
      </c>
      <c r="BU807" s="61" t="str">
        <f>IF($B807="", "", IF(COUNTIF(BV807:$BY807, "")=BU$8, IF(V807="", "", V807), ""))</f>
        <v/>
      </c>
      <c r="BV807" s="61" t="str">
        <f>IF($B807="", "", IF(COUNTIF(BW807:$BY807, "")=BV$8, IF(W807="", "", W807), ""))</f>
        <v/>
      </c>
      <c r="BW807" s="61" t="str">
        <f>IF($B807="", "", IF(COUNTIF(BX807:$BY807, "")=BW$8, IF(X807="", "", X807), ""))</f>
        <v/>
      </c>
      <c r="BX807" s="61" t="str">
        <f>IF($B807="", "", IF(COUNTIF(BY807:$BY807, "")=BX$8, IF(Y807="", "", Y807), ""))</f>
        <v/>
      </c>
      <c r="BY807" s="50" t="str">
        <f t="shared" si="337"/>
        <v/>
      </c>
      <c r="CA807" s="6" t="str">
        <f t="shared" si="338"/>
        <v/>
      </c>
      <c r="CB807" s="6" t="str">
        <f>IF(CA807="", "", RANK(CA807, $CA$9:$CA$2508, 0)+COUNTIF($CA$9:CA807, CA807)-1)</f>
        <v/>
      </c>
    </row>
    <row r="808" spans="1:80" x14ac:dyDescent="0.25">
      <c r="A808" s="22"/>
      <c r="B808" s="121" t="str">
        <f>IF('Stock Details'!B807="", "", 'Stock Details'!B807)</f>
        <v/>
      </c>
      <c r="C808" s="22"/>
      <c r="D808" s="130"/>
      <c r="E808" s="122"/>
      <c r="F808" s="131"/>
      <c r="G808" s="22"/>
      <c r="H808" s="130" t="str">
        <f t="shared" si="323"/>
        <v/>
      </c>
      <c r="I808" s="122"/>
      <c r="J808" s="131"/>
      <c r="K808" s="22"/>
      <c r="L808" s="130" t="str">
        <f t="shared" si="324"/>
        <v/>
      </c>
      <c r="M808" s="122"/>
      <c r="N808" s="131"/>
      <c r="O808" s="22"/>
      <c r="P808" s="130" t="str">
        <f t="shared" si="325"/>
        <v/>
      </c>
      <c r="Q808" s="122"/>
      <c r="R808" s="131"/>
      <c r="S808" s="22"/>
      <c r="T808" s="130" t="str">
        <f t="shared" si="326"/>
        <v/>
      </c>
      <c r="U808" s="122"/>
      <c r="V808" s="131"/>
      <c r="W808" s="22"/>
      <c r="X808" s="130" t="str">
        <f t="shared" si="327"/>
        <v/>
      </c>
      <c r="Y808" s="122"/>
      <c r="Z808" s="131"/>
      <c r="AA808" s="22"/>
      <c r="AC808" s="6" t="str">
        <f t="shared" si="328"/>
        <v/>
      </c>
      <c r="AE808" s="6" t="str">
        <f t="shared" si="329"/>
        <v/>
      </c>
      <c r="AF808" s="6" t="str">
        <f t="shared" si="330"/>
        <v/>
      </c>
      <c r="AG808" s="6" t="str">
        <f t="shared" si="331"/>
        <v/>
      </c>
      <c r="AH808" s="6" t="str">
        <f t="shared" si="332"/>
        <v/>
      </c>
      <c r="AI808" s="6" t="str">
        <f t="shared" si="333"/>
        <v/>
      </c>
      <c r="AJ808" s="6" t="str">
        <f t="shared" si="334"/>
        <v/>
      </c>
      <c r="AL808" s="9" t="str">
        <f>IF('Stock Details'!F807="", "", 'Stock Details'!F807)</f>
        <v/>
      </c>
      <c r="AM808" s="9" t="str">
        <f>IF('Stock Details'!G807="", "", 'Stock Details'!G807)</f>
        <v/>
      </c>
      <c r="AO808" s="59" t="str">
        <f t="shared" si="335"/>
        <v/>
      </c>
      <c r="AP808" s="59" t="str">
        <f t="shared" si="339"/>
        <v/>
      </c>
      <c r="AQ808" s="59" t="str">
        <f t="shared" si="340"/>
        <v/>
      </c>
      <c r="AR808" s="59" t="str">
        <f t="shared" si="341"/>
        <v/>
      </c>
      <c r="AS808" s="59" t="str">
        <f t="shared" si="342"/>
        <v/>
      </c>
      <c r="AT808" s="59" t="str">
        <f t="shared" si="343"/>
        <v/>
      </c>
      <c r="AV808" s="59" t="str">
        <f t="shared" si="336"/>
        <v/>
      </c>
      <c r="AW808" s="59" t="str">
        <f t="shared" si="318"/>
        <v/>
      </c>
      <c r="AX808" s="59" t="str">
        <f t="shared" si="319"/>
        <v/>
      </c>
      <c r="AY808" s="59" t="str">
        <f t="shared" si="320"/>
        <v/>
      </c>
      <c r="AZ808" s="59" t="str">
        <f t="shared" si="321"/>
        <v/>
      </c>
      <c r="BA808" s="59" t="str">
        <f t="shared" si="322"/>
        <v/>
      </c>
      <c r="BC808" s="49" t="str">
        <f>IF($B808="", "", IF(COUNTIF(BD808:$BY808, "")=BC$8, IF(D808="", "", D808), ""))</f>
        <v/>
      </c>
      <c r="BD808" s="61" t="str">
        <f>IF($B808="", "", IF(COUNTIF(BE808:$BY808, "")=BD$8, IF(E808="", "", E808), ""))</f>
        <v/>
      </c>
      <c r="BE808" s="61" t="str">
        <f>IF($B808="", "", IF(COUNTIF(BF808:$BY808, "")=BE$8, IF(F808="", "", F808), ""))</f>
        <v/>
      </c>
      <c r="BF808" s="61" t="str">
        <f>IF($B808="", "", IF(COUNTIF(BG808:$BY808, "")=BF$8, IF(G808="", "", G808), ""))</f>
        <v/>
      </c>
      <c r="BG808" s="61" t="str">
        <f>IF($B808="", "", IF(COUNTIF(BH808:$BY808, "")=BG$8, IF(H808="", "", H808), ""))</f>
        <v/>
      </c>
      <c r="BH808" s="61" t="str">
        <f>IF($B808="", "", IF(COUNTIF(BI808:$BY808, "")=BH$8, IF(I808="", "", I808), ""))</f>
        <v/>
      </c>
      <c r="BI808" s="61" t="str">
        <f>IF($B808="", "", IF(COUNTIF(BJ808:$BY808, "")=BI$8, IF(J808="", "", J808), ""))</f>
        <v/>
      </c>
      <c r="BJ808" s="61" t="str">
        <f>IF($B808="", "", IF(COUNTIF(BK808:$BY808, "")=BJ$8, IF(K808="", "", K808), ""))</f>
        <v/>
      </c>
      <c r="BK808" s="61" t="str">
        <f>IF($B808="", "", IF(COUNTIF(BL808:$BY808, "")=BK$8, IF(L808="", "", L808), ""))</f>
        <v/>
      </c>
      <c r="BL808" s="61" t="str">
        <f>IF($B808="", "", IF(COUNTIF(BM808:$BY808, "")=BL$8, IF(M808="", "", M808), ""))</f>
        <v/>
      </c>
      <c r="BM808" s="61" t="str">
        <f>IF($B808="", "", IF(COUNTIF(BN808:$BY808, "")=BM$8, IF(N808="", "", N808), ""))</f>
        <v/>
      </c>
      <c r="BN808" s="61" t="str">
        <f>IF($B808="", "", IF(COUNTIF(BO808:$BY808, "")=BN$8, IF(O808="", "", O808), ""))</f>
        <v/>
      </c>
      <c r="BO808" s="61" t="str">
        <f>IF($B808="", "", IF(COUNTIF(BP808:$BY808, "")=BO$8, IF(P808="", "", P808), ""))</f>
        <v/>
      </c>
      <c r="BP808" s="61" t="str">
        <f>IF($B808="", "", IF(COUNTIF(BQ808:$BY808, "")=BP$8, IF(Q808="", "", Q808), ""))</f>
        <v/>
      </c>
      <c r="BQ808" s="61" t="str">
        <f>IF($B808="", "", IF(COUNTIF(BR808:$BY808, "")=BQ$8, IF(R808="", "", R808), ""))</f>
        <v/>
      </c>
      <c r="BR808" s="61" t="str">
        <f>IF($B808="", "", IF(COUNTIF(BS808:$BY808, "")=BR$8, IF(S808="", "", S808), ""))</f>
        <v/>
      </c>
      <c r="BS808" s="61" t="str">
        <f>IF($B808="", "", IF(COUNTIF(BT808:$BY808, "")=BS$8, IF(T808="", "", T808), ""))</f>
        <v/>
      </c>
      <c r="BT808" s="61" t="str">
        <f>IF($B808="", "", IF(COUNTIF(BU808:$BY808, "")=BT$8, IF(U808="", "", U808), ""))</f>
        <v/>
      </c>
      <c r="BU808" s="61" t="str">
        <f>IF($B808="", "", IF(COUNTIF(BV808:$BY808, "")=BU$8, IF(V808="", "", V808), ""))</f>
        <v/>
      </c>
      <c r="BV808" s="61" t="str">
        <f>IF($B808="", "", IF(COUNTIF(BW808:$BY808, "")=BV$8, IF(W808="", "", W808), ""))</f>
        <v/>
      </c>
      <c r="BW808" s="61" t="str">
        <f>IF($B808="", "", IF(COUNTIF(BX808:$BY808, "")=BW$8, IF(X808="", "", X808), ""))</f>
        <v/>
      </c>
      <c r="BX808" s="61" t="str">
        <f>IF($B808="", "", IF(COUNTIF(BY808:$BY808, "")=BX$8, IF(Y808="", "", Y808), ""))</f>
        <v/>
      </c>
      <c r="BY808" s="50" t="str">
        <f t="shared" si="337"/>
        <v/>
      </c>
      <c r="CA808" s="6" t="str">
        <f t="shared" si="338"/>
        <v/>
      </c>
      <c r="CB808" s="6" t="str">
        <f>IF(CA808="", "", RANK(CA808, $CA$9:$CA$2508, 0)+COUNTIF($CA$9:CA808, CA808)-1)</f>
        <v/>
      </c>
    </row>
    <row r="809" spans="1:80" x14ac:dyDescent="0.25">
      <c r="A809" s="22"/>
      <c r="B809" s="121" t="str">
        <f>IF('Stock Details'!B808="", "", 'Stock Details'!B808)</f>
        <v/>
      </c>
      <c r="C809" s="22"/>
      <c r="D809" s="130"/>
      <c r="E809" s="122"/>
      <c r="F809" s="131"/>
      <c r="G809" s="22"/>
      <c r="H809" s="130" t="str">
        <f t="shared" si="323"/>
        <v/>
      </c>
      <c r="I809" s="122"/>
      <c r="J809" s="131"/>
      <c r="K809" s="22"/>
      <c r="L809" s="130" t="str">
        <f t="shared" si="324"/>
        <v/>
      </c>
      <c r="M809" s="122"/>
      <c r="N809" s="131"/>
      <c r="O809" s="22"/>
      <c r="P809" s="130" t="str">
        <f t="shared" si="325"/>
        <v/>
      </c>
      <c r="Q809" s="122"/>
      <c r="R809" s="131"/>
      <c r="S809" s="22"/>
      <c r="T809" s="130" t="str">
        <f t="shared" si="326"/>
        <v/>
      </c>
      <c r="U809" s="122"/>
      <c r="V809" s="131"/>
      <c r="W809" s="22"/>
      <c r="X809" s="130" t="str">
        <f t="shared" si="327"/>
        <v/>
      </c>
      <c r="Y809" s="122"/>
      <c r="Z809" s="131"/>
      <c r="AA809" s="22"/>
      <c r="AC809" s="6" t="str">
        <f t="shared" si="328"/>
        <v/>
      </c>
      <c r="AE809" s="6" t="str">
        <f t="shared" si="329"/>
        <v/>
      </c>
      <c r="AF809" s="6" t="str">
        <f t="shared" si="330"/>
        <v/>
      </c>
      <c r="AG809" s="6" t="str">
        <f t="shared" si="331"/>
        <v/>
      </c>
      <c r="AH809" s="6" t="str">
        <f t="shared" si="332"/>
        <v/>
      </c>
      <c r="AI809" s="6" t="str">
        <f t="shared" si="333"/>
        <v/>
      </c>
      <c r="AJ809" s="6" t="str">
        <f t="shared" si="334"/>
        <v/>
      </c>
      <c r="AL809" s="9" t="str">
        <f>IF('Stock Details'!F808="", "", 'Stock Details'!F808)</f>
        <v/>
      </c>
      <c r="AM809" s="9" t="str">
        <f>IF('Stock Details'!G808="", "", 'Stock Details'!G808)</f>
        <v/>
      </c>
      <c r="AO809" s="59" t="str">
        <f t="shared" si="335"/>
        <v/>
      </c>
      <c r="AP809" s="59" t="str">
        <f t="shared" si="339"/>
        <v/>
      </c>
      <c r="AQ809" s="59" t="str">
        <f t="shared" si="340"/>
        <v/>
      </c>
      <c r="AR809" s="59" t="str">
        <f t="shared" si="341"/>
        <v/>
      </c>
      <c r="AS809" s="59" t="str">
        <f t="shared" si="342"/>
        <v/>
      </c>
      <c r="AT809" s="59" t="str">
        <f t="shared" si="343"/>
        <v/>
      </c>
      <c r="AV809" s="59" t="str">
        <f t="shared" si="336"/>
        <v/>
      </c>
      <c r="AW809" s="59" t="str">
        <f t="shared" si="318"/>
        <v/>
      </c>
      <c r="AX809" s="59" t="str">
        <f t="shared" si="319"/>
        <v/>
      </c>
      <c r="AY809" s="59" t="str">
        <f t="shared" si="320"/>
        <v/>
      </c>
      <c r="AZ809" s="59" t="str">
        <f t="shared" si="321"/>
        <v/>
      </c>
      <c r="BA809" s="59" t="str">
        <f t="shared" si="322"/>
        <v/>
      </c>
      <c r="BC809" s="49" t="str">
        <f>IF($B809="", "", IF(COUNTIF(BD809:$BY809, "")=BC$8, IF(D809="", "", D809), ""))</f>
        <v/>
      </c>
      <c r="BD809" s="61" t="str">
        <f>IF($B809="", "", IF(COUNTIF(BE809:$BY809, "")=BD$8, IF(E809="", "", E809), ""))</f>
        <v/>
      </c>
      <c r="BE809" s="61" t="str">
        <f>IF($B809="", "", IF(COUNTIF(BF809:$BY809, "")=BE$8, IF(F809="", "", F809), ""))</f>
        <v/>
      </c>
      <c r="BF809" s="61" t="str">
        <f>IF($B809="", "", IF(COUNTIF(BG809:$BY809, "")=BF$8, IF(G809="", "", G809), ""))</f>
        <v/>
      </c>
      <c r="BG809" s="61" t="str">
        <f>IF($B809="", "", IF(COUNTIF(BH809:$BY809, "")=BG$8, IF(H809="", "", H809), ""))</f>
        <v/>
      </c>
      <c r="BH809" s="61" t="str">
        <f>IF($B809="", "", IF(COUNTIF(BI809:$BY809, "")=BH$8, IF(I809="", "", I809), ""))</f>
        <v/>
      </c>
      <c r="BI809" s="61" t="str">
        <f>IF($B809="", "", IF(COUNTIF(BJ809:$BY809, "")=BI$8, IF(J809="", "", J809), ""))</f>
        <v/>
      </c>
      <c r="BJ809" s="61" t="str">
        <f>IF($B809="", "", IF(COUNTIF(BK809:$BY809, "")=BJ$8, IF(K809="", "", K809), ""))</f>
        <v/>
      </c>
      <c r="BK809" s="61" t="str">
        <f>IF($B809="", "", IF(COUNTIF(BL809:$BY809, "")=BK$8, IF(L809="", "", L809), ""))</f>
        <v/>
      </c>
      <c r="BL809" s="61" t="str">
        <f>IF($B809="", "", IF(COUNTIF(BM809:$BY809, "")=BL$8, IF(M809="", "", M809), ""))</f>
        <v/>
      </c>
      <c r="BM809" s="61" t="str">
        <f>IF($B809="", "", IF(COUNTIF(BN809:$BY809, "")=BM$8, IF(N809="", "", N809), ""))</f>
        <v/>
      </c>
      <c r="BN809" s="61" t="str">
        <f>IF($B809="", "", IF(COUNTIF(BO809:$BY809, "")=BN$8, IF(O809="", "", O809), ""))</f>
        <v/>
      </c>
      <c r="BO809" s="61" t="str">
        <f>IF($B809="", "", IF(COUNTIF(BP809:$BY809, "")=BO$8, IF(P809="", "", P809), ""))</f>
        <v/>
      </c>
      <c r="BP809" s="61" t="str">
        <f>IF($B809="", "", IF(COUNTIF(BQ809:$BY809, "")=BP$8, IF(Q809="", "", Q809), ""))</f>
        <v/>
      </c>
      <c r="BQ809" s="61" t="str">
        <f>IF($B809="", "", IF(COUNTIF(BR809:$BY809, "")=BQ$8, IF(R809="", "", R809), ""))</f>
        <v/>
      </c>
      <c r="BR809" s="61" t="str">
        <f>IF($B809="", "", IF(COUNTIF(BS809:$BY809, "")=BR$8, IF(S809="", "", S809), ""))</f>
        <v/>
      </c>
      <c r="BS809" s="61" t="str">
        <f>IF($B809="", "", IF(COUNTIF(BT809:$BY809, "")=BS$8, IF(T809="", "", T809), ""))</f>
        <v/>
      </c>
      <c r="BT809" s="61" t="str">
        <f>IF($B809="", "", IF(COUNTIF(BU809:$BY809, "")=BT$8, IF(U809="", "", U809), ""))</f>
        <v/>
      </c>
      <c r="BU809" s="61" t="str">
        <f>IF($B809="", "", IF(COUNTIF(BV809:$BY809, "")=BU$8, IF(V809="", "", V809), ""))</f>
        <v/>
      </c>
      <c r="BV809" s="61" t="str">
        <f>IF($B809="", "", IF(COUNTIF(BW809:$BY809, "")=BV$8, IF(W809="", "", W809), ""))</f>
        <v/>
      </c>
      <c r="BW809" s="61" t="str">
        <f>IF($B809="", "", IF(COUNTIF(BX809:$BY809, "")=BW$8, IF(X809="", "", X809), ""))</f>
        <v/>
      </c>
      <c r="BX809" s="61" t="str">
        <f>IF($B809="", "", IF(COUNTIF(BY809:$BY809, "")=BX$8, IF(Y809="", "", Y809), ""))</f>
        <v/>
      </c>
      <c r="BY809" s="50" t="str">
        <f t="shared" si="337"/>
        <v/>
      </c>
      <c r="CA809" s="6" t="str">
        <f t="shared" si="338"/>
        <v/>
      </c>
      <c r="CB809" s="6" t="str">
        <f>IF(CA809="", "", RANK(CA809, $CA$9:$CA$2508, 0)+COUNTIF($CA$9:CA809, CA809)-1)</f>
        <v/>
      </c>
    </row>
    <row r="810" spans="1:80" x14ac:dyDescent="0.25">
      <c r="A810" s="22"/>
      <c r="B810" s="121" t="str">
        <f>IF('Stock Details'!B809="", "", 'Stock Details'!B809)</f>
        <v/>
      </c>
      <c r="C810" s="22"/>
      <c r="D810" s="130"/>
      <c r="E810" s="122"/>
      <c r="F810" s="131"/>
      <c r="G810" s="22"/>
      <c r="H810" s="130" t="str">
        <f t="shared" si="323"/>
        <v/>
      </c>
      <c r="I810" s="122"/>
      <c r="J810" s="131"/>
      <c r="K810" s="22"/>
      <c r="L810" s="130" t="str">
        <f t="shared" si="324"/>
        <v/>
      </c>
      <c r="M810" s="122"/>
      <c r="N810" s="131"/>
      <c r="O810" s="22"/>
      <c r="P810" s="130" t="str">
        <f t="shared" si="325"/>
        <v/>
      </c>
      <c r="Q810" s="122"/>
      <c r="R810" s="131"/>
      <c r="S810" s="22"/>
      <c r="T810" s="130" t="str">
        <f t="shared" si="326"/>
        <v/>
      </c>
      <c r="U810" s="122"/>
      <c r="V810" s="131"/>
      <c r="W810" s="22"/>
      <c r="X810" s="130" t="str">
        <f t="shared" si="327"/>
        <v/>
      </c>
      <c r="Y810" s="122"/>
      <c r="Z810" s="131"/>
      <c r="AA810" s="22"/>
      <c r="AC810" s="6" t="str">
        <f t="shared" si="328"/>
        <v/>
      </c>
      <c r="AE810" s="6" t="str">
        <f t="shared" si="329"/>
        <v/>
      </c>
      <c r="AF810" s="6" t="str">
        <f t="shared" si="330"/>
        <v/>
      </c>
      <c r="AG810" s="6" t="str">
        <f t="shared" si="331"/>
        <v/>
      </c>
      <c r="AH810" s="6" t="str">
        <f t="shared" si="332"/>
        <v/>
      </c>
      <c r="AI810" s="6" t="str">
        <f t="shared" si="333"/>
        <v/>
      </c>
      <c r="AJ810" s="6" t="str">
        <f t="shared" si="334"/>
        <v/>
      </c>
      <c r="AL810" s="9" t="str">
        <f>IF('Stock Details'!F809="", "", 'Stock Details'!F809)</f>
        <v/>
      </c>
      <c r="AM810" s="9" t="str">
        <f>IF('Stock Details'!G809="", "", 'Stock Details'!G809)</f>
        <v/>
      </c>
      <c r="AO810" s="59" t="str">
        <f t="shared" si="335"/>
        <v/>
      </c>
      <c r="AP810" s="59" t="str">
        <f t="shared" si="339"/>
        <v/>
      </c>
      <c r="AQ810" s="59" t="str">
        <f t="shared" si="340"/>
        <v/>
      </c>
      <c r="AR810" s="59" t="str">
        <f t="shared" si="341"/>
        <v/>
      </c>
      <c r="AS810" s="59" t="str">
        <f t="shared" si="342"/>
        <v/>
      </c>
      <c r="AT810" s="59" t="str">
        <f t="shared" si="343"/>
        <v/>
      </c>
      <c r="AV810" s="59" t="str">
        <f t="shared" si="336"/>
        <v/>
      </c>
      <c r="AW810" s="59" t="str">
        <f t="shared" si="318"/>
        <v/>
      </c>
      <c r="AX810" s="59" t="str">
        <f t="shared" si="319"/>
        <v/>
      </c>
      <c r="AY810" s="59" t="str">
        <f t="shared" si="320"/>
        <v/>
      </c>
      <c r="AZ810" s="59" t="str">
        <f t="shared" si="321"/>
        <v/>
      </c>
      <c r="BA810" s="59" t="str">
        <f t="shared" si="322"/>
        <v/>
      </c>
      <c r="BC810" s="49" t="str">
        <f>IF($B810="", "", IF(COUNTIF(BD810:$BY810, "")=BC$8, IF(D810="", "", D810), ""))</f>
        <v/>
      </c>
      <c r="BD810" s="61" t="str">
        <f>IF($B810="", "", IF(COUNTIF(BE810:$BY810, "")=BD$8, IF(E810="", "", E810), ""))</f>
        <v/>
      </c>
      <c r="BE810" s="61" t="str">
        <f>IF($B810="", "", IF(COUNTIF(BF810:$BY810, "")=BE$8, IF(F810="", "", F810), ""))</f>
        <v/>
      </c>
      <c r="BF810" s="61" t="str">
        <f>IF($B810="", "", IF(COUNTIF(BG810:$BY810, "")=BF$8, IF(G810="", "", G810), ""))</f>
        <v/>
      </c>
      <c r="BG810" s="61" t="str">
        <f>IF($B810="", "", IF(COUNTIF(BH810:$BY810, "")=BG$8, IF(H810="", "", H810), ""))</f>
        <v/>
      </c>
      <c r="BH810" s="61" t="str">
        <f>IF($B810="", "", IF(COUNTIF(BI810:$BY810, "")=BH$8, IF(I810="", "", I810), ""))</f>
        <v/>
      </c>
      <c r="BI810" s="61" t="str">
        <f>IF($B810="", "", IF(COUNTIF(BJ810:$BY810, "")=BI$8, IF(J810="", "", J810), ""))</f>
        <v/>
      </c>
      <c r="BJ810" s="61" t="str">
        <f>IF($B810="", "", IF(COUNTIF(BK810:$BY810, "")=BJ$8, IF(K810="", "", K810), ""))</f>
        <v/>
      </c>
      <c r="BK810" s="61" t="str">
        <f>IF($B810="", "", IF(COUNTIF(BL810:$BY810, "")=BK$8, IF(L810="", "", L810), ""))</f>
        <v/>
      </c>
      <c r="BL810" s="61" t="str">
        <f>IF($B810="", "", IF(COUNTIF(BM810:$BY810, "")=BL$8, IF(M810="", "", M810), ""))</f>
        <v/>
      </c>
      <c r="BM810" s="61" t="str">
        <f>IF($B810="", "", IF(COUNTIF(BN810:$BY810, "")=BM$8, IF(N810="", "", N810), ""))</f>
        <v/>
      </c>
      <c r="BN810" s="61" t="str">
        <f>IF($B810="", "", IF(COUNTIF(BO810:$BY810, "")=BN$8, IF(O810="", "", O810), ""))</f>
        <v/>
      </c>
      <c r="BO810" s="61" t="str">
        <f>IF($B810="", "", IF(COUNTIF(BP810:$BY810, "")=BO$8, IF(P810="", "", P810), ""))</f>
        <v/>
      </c>
      <c r="BP810" s="61" t="str">
        <f>IF($B810="", "", IF(COUNTIF(BQ810:$BY810, "")=BP$8, IF(Q810="", "", Q810), ""))</f>
        <v/>
      </c>
      <c r="BQ810" s="61" t="str">
        <f>IF($B810="", "", IF(COUNTIF(BR810:$BY810, "")=BQ$8, IF(R810="", "", R810), ""))</f>
        <v/>
      </c>
      <c r="BR810" s="61" t="str">
        <f>IF($B810="", "", IF(COUNTIF(BS810:$BY810, "")=BR$8, IF(S810="", "", S810), ""))</f>
        <v/>
      </c>
      <c r="BS810" s="61" t="str">
        <f>IF($B810="", "", IF(COUNTIF(BT810:$BY810, "")=BS$8, IF(T810="", "", T810), ""))</f>
        <v/>
      </c>
      <c r="BT810" s="61" t="str">
        <f>IF($B810="", "", IF(COUNTIF(BU810:$BY810, "")=BT$8, IF(U810="", "", U810), ""))</f>
        <v/>
      </c>
      <c r="BU810" s="61" t="str">
        <f>IF($B810="", "", IF(COUNTIF(BV810:$BY810, "")=BU$8, IF(V810="", "", V810), ""))</f>
        <v/>
      </c>
      <c r="BV810" s="61" t="str">
        <f>IF($B810="", "", IF(COUNTIF(BW810:$BY810, "")=BV$8, IF(W810="", "", W810), ""))</f>
        <v/>
      </c>
      <c r="BW810" s="61" t="str">
        <f>IF($B810="", "", IF(COUNTIF(BX810:$BY810, "")=BW$8, IF(X810="", "", X810), ""))</f>
        <v/>
      </c>
      <c r="BX810" s="61" t="str">
        <f>IF($B810="", "", IF(COUNTIF(BY810:$BY810, "")=BX$8, IF(Y810="", "", Y810), ""))</f>
        <v/>
      </c>
      <c r="BY810" s="50" t="str">
        <f t="shared" si="337"/>
        <v/>
      </c>
      <c r="CA810" s="6" t="str">
        <f t="shared" si="338"/>
        <v/>
      </c>
      <c r="CB810" s="6" t="str">
        <f>IF(CA810="", "", RANK(CA810, $CA$9:$CA$2508, 0)+COUNTIF($CA$9:CA810, CA810)-1)</f>
        <v/>
      </c>
    </row>
    <row r="811" spans="1:80" x14ac:dyDescent="0.25">
      <c r="A811" s="22"/>
      <c r="B811" s="121" t="str">
        <f>IF('Stock Details'!B810="", "", 'Stock Details'!B810)</f>
        <v/>
      </c>
      <c r="C811" s="22"/>
      <c r="D811" s="130"/>
      <c r="E811" s="122"/>
      <c r="F811" s="131"/>
      <c r="G811" s="22"/>
      <c r="H811" s="130" t="str">
        <f t="shared" si="323"/>
        <v/>
      </c>
      <c r="I811" s="122"/>
      <c r="J811" s="131"/>
      <c r="K811" s="22"/>
      <c r="L811" s="130" t="str">
        <f t="shared" si="324"/>
        <v/>
      </c>
      <c r="M811" s="122"/>
      <c r="N811" s="131"/>
      <c r="O811" s="22"/>
      <c r="P811" s="130" t="str">
        <f t="shared" si="325"/>
        <v/>
      </c>
      <c r="Q811" s="122"/>
      <c r="R811" s="131"/>
      <c r="S811" s="22"/>
      <c r="T811" s="130" t="str">
        <f t="shared" si="326"/>
        <v/>
      </c>
      <c r="U811" s="122"/>
      <c r="V811" s="131"/>
      <c r="W811" s="22"/>
      <c r="X811" s="130" t="str">
        <f t="shared" si="327"/>
        <v/>
      </c>
      <c r="Y811" s="122"/>
      <c r="Z811" s="131"/>
      <c r="AA811" s="22"/>
      <c r="AC811" s="6" t="str">
        <f t="shared" si="328"/>
        <v/>
      </c>
      <c r="AE811" s="6" t="str">
        <f t="shared" si="329"/>
        <v/>
      </c>
      <c r="AF811" s="6" t="str">
        <f t="shared" si="330"/>
        <v/>
      </c>
      <c r="AG811" s="6" t="str">
        <f t="shared" si="331"/>
        <v/>
      </c>
      <c r="AH811" s="6" t="str">
        <f t="shared" si="332"/>
        <v/>
      </c>
      <c r="AI811" s="6" t="str">
        <f t="shared" si="333"/>
        <v/>
      </c>
      <c r="AJ811" s="6" t="str">
        <f t="shared" si="334"/>
        <v/>
      </c>
      <c r="AL811" s="9" t="str">
        <f>IF('Stock Details'!F810="", "", 'Stock Details'!F810)</f>
        <v/>
      </c>
      <c r="AM811" s="9" t="str">
        <f>IF('Stock Details'!G810="", "", 'Stock Details'!G810)</f>
        <v/>
      </c>
      <c r="AO811" s="59" t="str">
        <f t="shared" si="335"/>
        <v/>
      </c>
      <c r="AP811" s="59" t="str">
        <f t="shared" si="339"/>
        <v/>
      </c>
      <c r="AQ811" s="59" t="str">
        <f t="shared" si="340"/>
        <v/>
      </c>
      <c r="AR811" s="59" t="str">
        <f t="shared" si="341"/>
        <v/>
      </c>
      <c r="AS811" s="59" t="str">
        <f t="shared" si="342"/>
        <v/>
      </c>
      <c r="AT811" s="59" t="str">
        <f t="shared" si="343"/>
        <v/>
      </c>
      <c r="AV811" s="59" t="str">
        <f t="shared" si="336"/>
        <v/>
      </c>
      <c r="AW811" s="59" t="str">
        <f t="shared" si="318"/>
        <v/>
      </c>
      <c r="AX811" s="59" t="str">
        <f t="shared" si="319"/>
        <v/>
      </c>
      <c r="AY811" s="59" t="str">
        <f t="shared" si="320"/>
        <v/>
      </c>
      <c r="AZ811" s="59" t="str">
        <f t="shared" si="321"/>
        <v/>
      </c>
      <c r="BA811" s="59" t="str">
        <f t="shared" si="322"/>
        <v/>
      </c>
      <c r="BC811" s="49" t="str">
        <f>IF($B811="", "", IF(COUNTIF(BD811:$BY811, "")=BC$8, IF(D811="", "", D811), ""))</f>
        <v/>
      </c>
      <c r="BD811" s="61" t="str">
        <f>IF($B811="", "", IF(COUNTIF(BE811:$BY811, "")=BD$8, IF(E811="", "", E811), ""))</f>
        <v/>
      </c>
      <c r="BE811" s="61" t="str">
        <f>IF($B811="", "", IF(COUNTIF(BF811:$BY811, "")=BE$8, IF(F811="", "", F811), ""))</f>
        <v/>
      </c>
      <c r="BF811" s="61" t="str">
        <f>IF($B811="", "", IF(COUNTIF(BG811:$BY811, "")=BF$8, IF(G811="", "", G811), ""))</f>
        <v/>
      </c>
      <c r="BG811" s="61" t="str">
        <f>IF($B811="", "", IF(COUNTIF(BH811:$BY811, "")=BG$8, IF(H811="", "", H811), ""))</f>
        <v/>
      </c>
      <c r="BH811" s="61" t="str">
        <f>IF($B811="", "", IF(COUNTIF(BI811:$BY811, "")=BH$8, IF(I811="", "", I811), ""))</f>
        <v/>
      </c>
      <c r="BI811" s="61" t="str">
        <f>IF($B811="", "", IF(COUNTIF(BJ811:$BY811, "")=BI$8, IF(J811="", "", J811), ""))</f>
        <v/>
      </c>
      <c r="BJ811" s="61" t="str">
        <f>IF($B811="", "", IF(COUNTIF(BK811:$BY811, "")=BJ$8, IF(K811="", "", K811), ""))</f>
        <v/>
      </c>
      <c r="BK811" s="61" t="str">
        <f>IF($B811="", "", IF(COUNTIF(BL811:$BY811, "")=BK$8, IF(L811="", "", L811), ""))</f>
        <v/>
      </c>
      <c r="BL811" s="61" t="str">
        <f>IF($B811="", "", IF(COUNTIF(BM811:$BY811, "")=BL$8, IF(M811="", "", M811), ""))</f>
        <v/>
      </c>
      <c r="BM811" s="61" t="str">
        <f>IF($B811="", "", IF(COUNTIF(BN811:$BY811, "")=BM$8, IF(N811="", "", N811), ""))</f>
        <v/>
      </c>
      <c r="BN811" s="61" t="str">
        <f>IF($B811="", "", IF(COUNTIF(BO811:$BY811, "")=BN$8, IF(O811="", "", O811), ""))</f>
        <v/>
      </c>
      <c r="BO811" s="61" t="str">
        <f>IF($B811="", "", IF(COUNTIF(BP811:$BY811, "")=BO$8, IF(P811="", "", P811), ""))</f>
        <v/>
      </c>
      <c r="BP811" s="61" t="str">
        <f>IF($B811="", "", IF(COUNTIF(BQ811:$BY811, "")=BP$8, IF(Q811="", "", Q811), ""))</f>
        <v/>
      </c>
      <c r="BQ811" s="61" t="str">
        <f>IF($B811="", "", IF(COUNTIF(BR811:$BY811, "")=BQ$8, IF(R811="", "", R811), ""))</f>
        <v/>
      </c>
      <c r="BR811" s="61" t="str">
        <f>IF($B811="", "", IF(COUNTIF(BS811:$BY811, "")=BR$8, IF(S811="", "", S811), ""))</f>
        <v/>
      </c>
      <c r="BS811" s="61" t="str">
        <f>IF($B811="", "", IF(COUNTIF(BT811:$BY811, "")=BS$8, IF(T811="", "", T811), ""))</f>
        <v/>
      </c>
      <c r="BT811" s="61" t="str">
        <f>IF($B811="", "", IF(COUNTIF(BU811:$BY811, "")=BT$8, IF(U811="", "", U811), ""))</f>
        <v/>
      </c>
      <c r="BU811" s="61" t="str">
        <f>IF($B811="", "", IF(COUNTIF(BV811:$BY811, "")=BU$8, IF(V811="", "", V811), ""))</f>
        <v/>
      </c>
      <c r="BV811" s="61" t="str">
        <f>IF($B811="", "", IF(COUNTIF(BW811:$BY811, "")=BV$8, IF(W811="", "", W811), ""))</f>
        <v/>
      </c>
      <c r="BW811" s="61" t="str">
        <f>IF($B811="", "", IF(COUNTIF(BX811:$BY811, "")=BW$8, IF(X811="", "", X811), ""))</f>
        <v/>
      </c>
      <c r="BX811" s="61" t="str">
        <f>IF($B811="", "", IF(COUNTIF(BY811:$BY811, "")=BX$8, IF(Y811="", "", Y811), ""))</f>
        <v/>
      </c>
      <c r="BY811" s="50" t="str">
        <f t="shared" si="337"/>
        <v/>
      </c>
      <c r="CA811" s="6" t="str">
        <f t="shared" si="338"/>
        <v/>
      </c>
      <c r="CB811" s="6" t="str">
        <f>IF(CA811="", "", RANK(CA811, $CA$9:$CA$2508, 0)+COUNTIF($CA$9:CA811, CA811)-1)</f>
        <v/>
      </c>
    </row>
    <row r="812" spans="1:80" x14ac:dyDescent="0.25">
      <c r="A812" s="22"/>
      <c r="B812" s="121" t="str">
        <f>IF('Stock Details'!B811="", "", 'Stock Details'!B811)</f>
        <v/>
      </c>
      <c r="C812" s="22"/>
      <c r="D812" s="130"/>
      <c r="E812" s="122"/>
      <c r="F812" s="131"/>
      <c r="G812" s="22"/>
      <c r="H812" s="130" t="str">
        <f t="shared" si="323"/>
        <v/>
      </c>
      <c r="I812" s="122"/>
      <c r="J812" s="131"/>
      <c r="K812" s="22"/>
      <c r="L812" s="130" t="str">
        <f t="shared" si="324"/>
        <v/>
      </c>
      <c r="M812" s="122"/>
      <c r="N812" s="131"/>
      <c r="O812" s="22"/>
      <c r="P812" s="130" t="str">
        <f t="shared" si="325"/>
        <v/>
      </c>
      <c r="Q812" s="122"/>
      <c r="R812" s="131"/>
      <c r="S812" s="22"/>
      <c r="T812" s="130" t="str">
        <f t="shared" si="326"/>
        <v/>
      </c>
      <c r="U812" s="122"/>
      <c r="V812" s="131"/>
      <c r="W812" s="22"/>
      <c r="X812" s="130" t="str">
        <f t="shared" si="327"/>
        <v/>
      </c>
      <c r="Y812" s="122"/>
      <c r="Z812" s="131"/>
      <c r="AA812" s="22"/>
      <c r="AC812" s="6" t="str">
        <f t="shared" si="328"/>
        <v/>
      </c>
      <c r="AE812" s="6" t="str">
        <f t="shared" si="329"/>
        <v/>
      </c>
      <c r="AF812" s="6" t="str">
        <f t="shared" si="330"/>
        <v/>
      </c>
      <c r="AG812" s="6" t="str">
        <f t="shared" si="331"/>
        <v/>
      </c>
      <c r="AH812" s="6" t="str">
        <f t="shared" si="332"/>
        <v/>
      </c>
      <c r="AI812" s="6" t="str">
        <f t="shared" si="333"/>
        <v/>
      </c>
      <c r="AJ812" s="6" t="str">
        <f t="shared" si="334"/>
        <v/>
      </c>
      <c r="AL812" s="9" t="str">
        <f>IF('Stock Details'!F811="", "", 'Stock Details'!F811)</f>
        <v/>
      </c>
      <c r="AM812" s="9" t="str">
        <f>IF('Stock Details'!G811="", "", 'Stock Details'!G811)</f>
        <v/>
      </c>
      <c r="AO812" s="59" t="str">
        <f t="shared" si="335"/>
        <v/>
      </c>
      <c r="AP812" s="59" t="str">
        <f t="shared" si="339"/>
        <v/>
      </c>
      <c r="AQ812" s="59" t="str">
        <f t="shared" si="340"/>
        <v/>
      </c>
      <c r="AR812" s="59" t="str">
        <f t="shared" si="341"/>
        <v/>
      </c>
      <c r="AS812" s="59" t="str">
        <f t="shared" si="342"/>
        <v/>
      </c>
      <c r="AT812" s="59" t="str">
        <f t="shared" si="343"/>
        <v/>
      </c>
      <c r="AV812" s="59" t="str">
        <f t="shared" si="336"/>
        <v/>
      </c>
      <c r="AW812" s="59" t="str">
        <f t="shared" si="318"/>
        <v/>
      </c>
      <c r="AX812" s="59" t="str">
        <f t="shared" si="319"/>
        <v/>
      </c>
      <c r="AY812" s="59" t="str">
        <f t="shared" si="320"/>
        <v/>
      </c>
      <c r="AZ812" s="59" t="str">
        <f t="shared" si="321"/>
        <v/>
      </c>
      <c r="BA812" s="59" t="str">
        <f t="shared" si="322"/>
        <v/>
      </c>
      <c r="BC812" s="49" t="str">
        <f>IF($B812="", "", IF(COUNTIF(BD812:$BY812, "")=BC$8, IF(D812="", "", D812), ""))</f>
        <v/>
      </c>
      <c r="BD812" s="61" t="str">
        <f>IF($B812="", "", IF(COUNTIF(BE812:$BY812, "")=BD$8, IF(E812="", "", E812), ""))</f>
        <v/>
      </c>
      <c r="BE812" s="61" t="str">
        <f>IF($B812="", "", IF(COUNTIF(BF812:$BY812, "")=BE$8, IF(F812="", "", F812), ""))</f>
        <v/>
      </c>
      <c r="BF812" s="61" t="str">
        <f>IF($B812="", "", IF(COUNTIF(BG812:$BY812, "")=BF$8, IF(G812="", "", G812), ""))</f>
        <v/>
      </c>
      <c r="BG812" s="61" t="str">
        <f>IF($B812="", "", IF(COUNTIF(BH812:$BY812, "")=BG$8, IF(H812="", "", H812), ""))</f>
        <v/>
      </c>
      <c r="BH812" s="61" t="str">
        <f>IF($B812="", "", IF(COUNTIF(BI812:$BY812, "")=BH$8, IF(I812="", "", I812), ""))</f>
        <v/>
      </c>
      <c r="BI812" s="61" t="str">
        <f>IF($B812="", "", IF(COUNTIF(BJ812:$BY812, "")=BI$8, IF(J812="", "", J812), ""))</f>
        <v/>
      </c>
      <c r="BJ812" s="61" t="str">
        <f>IF($B812="", "", IF(COUNTIF(BK812:$BY812, "")=BJ$8, IF(K812="", "", K812), ""))</f>
        <v/>
      </c>
      <c r="BK812" s="61" t="str">
        <f>IF($B812="", "", IF(COUNTIF(BL812:$BY812, "")=BK$8, IF(L812="", "", L812), ""))</f>
        <v/>
      </c>
      <c r="BL812" s="61" t="str">
        <f>IF($B812="", "", IF(COUNTIF(BM812:$BY812, "")=BL$8, IF(M812="", "", M812), ""))</f>
        <v/>
      </c>
      <c r="BM812" s="61" t="str">
        <f>IF($B812="", "", IF(COUNTIF(BN812:$BY812, "")=BM$8, IF(N812="", "", N812), ""))</f>
        <v/>
      </c>
      <c r="BN812" s="61" t="str">
        <f>IF($B812="", "", IF(COUNTIF(BO812:$BY812, "")=BN$8, IF(O812="", "", O812), ""))</f>
        <v/>
      </c>
      <c r="BO812" s="61" t="str">
        <f>IF($B812="", "", IF(COUNTIF(BP812:$BY812, "")=BO$8, IF(P812="", "", P812), ""))</f>
        <v/>
      </c>
      <c r="BP812" s="61" t="str">
        <f>IF($B812="", "", IF(COUNTIF(BQ812:$BY812, "")=BP$8, IF(Q812="", "", Q812), ""))</f>
        <v/>
      </c>
      <c r="BQ812" s="61" t="str">
        <f>IF($B812="", "", IF(COUNTIF(BR812:$BY812, "")=BQ$8, IF(R812="", "", R812), ""))</f>
        <v/>
      </c>
      <c r="BR812" s="61" t="str">
        <f>IF($B812="", "", IF(COUNTIF(BS812:$BY812, "")=BR$8, IF(S812="", "", S812), ""))</f>
        <v/>
      </c>
      <c r="BS812" s="61" t="str">
        <f>IF($B812="", "", IF(COUNTIF(BT812:$BY812, "")=BS$8, IF(T812="", "", T812), ""))</f>
        <v/>
      </c>
      <c r="BT812" s="61" t="str">
        <f>IF($B812="", "", IF(COUNTIF(BU812:$BY812, "")=BT$8, IF(U812="", "", U812), ""))</f>
        <v/>
      </c>
      <c r="BU812" s="61" t="str">
        <f>IF($B812="", "", IF(COUNTIF(BV812:$BY812, "")=BU$8, IF(V812="", "", V812), ""))</f>
        <v/>
      </c>
      <c r="BV812" s="61" t="str">
        <f>IF($B812="", "", IF(COUNTIF(BW812:$BY812, "")=BV$8, IF(W812="", "", W812), ""))</f>
        <v/>
      </c>
      <c r="BW812" s="61" t="str">
        <f>IF($B812="", "", IF(COUNTIF(BX812:$BY812, "")=BW$8, IF(X812="", "", X812), ""))</f>
        <v/>
      </c>
      <c r="BX812" s="61" t="str">
        <f>IF($B812="", "", IF(COUNTIF(BY812:$BY812, "")=BX$8, IF(Y812="", "", Y812), ""))</f>
        <v/>
      </c>
      <c r="BY812" s="50" t="str">
        <f t="shared" si="337"/>
        <v/>
      </c>
      <c r="CA812" s="6" t="str">
        <f t="shared" si="338"/>
        <v/>
      </c>
      <c r="CB812" s="6" t="str">
        <f>IF(CA812="", "", RANK(CA812, $CA$9:$CA$2508, 0)+COUNTIF($CA$9:CA812, CA812)-1)</f>
        <v/>
      </c>
    </row>
    <row r="813" spans="1:80" x14ac:dyDescent="0.25">
      <c r="A813" s="22"/>
      <c r="B813" s="121" t="str">
        <f>IF('Stock Details'!B812="", "", 'Stock Details'!B812)</f>
        <v/>
      </c>
      <c r="C813" s="22"/>
      <c r="D813" s="130"/>
      <c r="E813" s="122"/>
      <c r="F813" s="131"/>
      <c r="G813" s="22"/>
      <c r="H813" s="130" t="str">
        <f t="shared" si="323"/>
        <v/>
      </c>
      <c r="I813" s="122"/>
      <c r="J813" s="131"/>
      <c r="K813" s="22"/>
      <c r="L813" s="130" t="str">
        <f t="shared" si="324"/>
        <v/>
      </c>
      <c r="M813" s="122"/>
      <c r="N813" s="131"/>
      <c r="O813" s="22"/>
      <c r="P813" s="130" t="str">
        <f t="shared" si="325"/>
        <v/>
      </c>
      <c r="Q813" s="122"/>
      <c r="R813" s="131"/>
      <c r="S813" s="22"/>
      <c r="T813" s="130" t="str">
        <f t="shared" si="326"/>
        <v/>
      </c>
      <c r="U813" s="122"/>
      <c r="V813" s="131"/>
      <c r="W813" s="22"/>
      <c r="X813" s="130" t="str">
        <f t="shared" si="327"/>
        <v/>
      </c>
      <c r="Y813" s="122"/>
      <c r="Z813" s="131"/>
      <c r="AA813" s="22"/>
      <c r="AC813" s="6" t="str">
        <f t="shared" si="328"/>
        <v/>
      </c>
      <c r="AE813" s="6" t="str">
        <f t="shared" si="329"/>
        <v/>
      </c>
      <c r="AF813" s="6" t="str">
        <f t="shared" si="330"/>
        <v/>
      </c>
      <c r="AG813" s="6" t="str">
        <f t="shared" si="331"/>
        <v/>
      </c>
      <c r="AH813" s="6" t="str">
        <f t="shared" si="332"/>
        <v/>
      </c>
      <c r="AI813" s="6" t="str">
        <f t="shared" si="333"/>
        <v/>
      </c>
      <c r="AJ813" s="6" t="str">
        <f t="shared" si="334"/>
        <v/>
      </c>
      <c r="AL813" s="9" t="str">
        <f>IF('Stock Details'!F812="", "", 'Stock Details'!F812)</f>
        <v/>
      </c>
      <c r="AM813" s="9" t="str">
        <f>IF('Stock Details'!G812="", "", 'Stock Details'!G812)</f>
        <v/>
      </c>
      <c r="AO813" s="59" t="str">
        <f t="shared" si="335"/>
        <v/>
      </c>
      <c r="AP813" s="59" t="str">
        <f t="shared" si="339"/>
        <v/>
      </c>
      <c r="AQ813" s="59" t="str">
        <f t="shared" si="340"/>
        <v/>
      </c>
      <c r="AR813" s="59" t="str">
        <f t="shared" si="341"/>
        <v/>
      </c>
      <c r="AS813" s="59" t="str">
        <f t="shared" si="342"/>
        <v/>
      </c>
      <c r="AT813" s="59" t="str">
        <f t="shared" si="343"/>
        <v/>
      </c>
      <c r="AV813" s="59" t="str">
        <f t="shared" si="336"/>
        <v/>
      </c>
      <c r="AW813" s="59" t="str">
        <f t="shared" si="318"/>
        <v/>
      </c>
      <c r="AX813" s="59" t="str">
        <f t="shared" si="319"/>
        <v/>
      </c>
      <c r="AY813" s="59" t="str">
        <f t="shared" si="320"/>
        <v/>
      </c>
      <c r="AZ813" s="59" t="str">
        <f t="shared" si="321"/>
        <v/>
      </c>
      <c r="BA813" s="59" t="str">
        <f t="shared" si="322"/>
        <v/>
      </c>
      <c r="BC813" s="49" t="str">
        <f>IF($B813="", "", IF(COUNTIF(BD813:$BY813, "")=BC$8, IF(D813="", "", D813), ""))</f>
        <v/>
      </c>
      <c r="BD813" s="61" t="str">
        <f>IF($B813="", "", IF(COUNTIF(BE813:$BY813, "")=BD$8, IF(E813="", "", E813), ""))</f>
        <v/>
      </c>
      <c r="BE813" s="61" t="str">
        <f>IF($B813="", "", IF(COUNTIF(BF813:$BY813, "")=BE$8, IF(F813="", "", F813), ""))</f>
        <v/>
      </c>
      <c r="BF813" s="61" t="str">
        <f>IF($B813="", "", IF(COUNTIF(BG813:$BY813, "")=BF$8, IF(G813="", "", G813), ""))</f>
        <v/>
      </c>
      <c r="BG813" s="61" t="str">
        <f>IF($B813="", "", IF(COUNTIF(BH813:$BY813, "")=BG$8, IF(H813="", "", H813), ""))</f>
        <v/>
      </c>
      <c r="BH813" s="61" t="str">
        <f>IF($B813="", "", IF(COUNTIF(BI813:$BY813, "")=BH$8, IF(I813="", "", I813), ""))</f>
        <v/>
      </c>
      <c r="BI813" s="61" t="str">
        <f>IF($B813="", "", IF(COUNTIF(BJ813:$BY813, "")=BI$8, IF(J813="", "", J813), ""))</f>
        <v/>
      </c>
      <c r="BJ813" s="61" t="str">
        <f>IF($B813="", "", IF(COUNTIF(BK813:$BY813, "")=BJ$8, IF(K813="", "", K813), ""))</f>
        <v/>
      </c>
      <c r="BK813" s="61" t="str">
        <f>IF($B813="", "", IF(COUNTIF(BL813:$BY813, "")=BK$8, IF(L813="", "", L813), ""))</f>
        <v/>
      </c>
      <c r="BL813" s="61" t="str">
        <f>IF($B813="", "", IF(COUNTIF(BM813:$BY813, "")=BL$8, IF(M813="", "", M813), ""))</f>
        <v/>
      </c>
      <c r="BM813" s="61" t="str">
        <f>IF($B813="", "", IF(COUNTIF(BN813:$BY813, "")=BM$8, IF(N813="", "", N813), ""))</f>
        <v/>
      </c>
      <c r="BN813" s="61" t="str">
        <f>IF($B813="", "", IF(COUNTIF(BO813:$BY813, "")=BN$8, IF(O813="", "", O813), ""))</f>
        <v/>
      </c>
      <c r="BO813" s="61" t="str">
        <f>IF($B813="", "", IF(COUNTIF(BP813:$BY813, "")=BO$8, IF(P813="", "", P813), ""))</f>
        <v/>
      </c>
      <c r="BP813" s="61" t="str">
        <f>IF($B813="", "", IF(COUNTIF(BQ813:$BY813, "")=BP$8, IF(Q813="", "", Q813), ""))</f>
        <v/>
      </c>
      <c r="BQ813" s="61" t="str">
        <f>IF($B813="", "", IF(COUNTIF(BR813:$BY813, "")=BQ$8, IF(R813="", "", R813), ""))</f>
        <v/>
      </c>
      <c r="BR813" s="61" t="str">
        <f>IF($B813="", "", IF(COUNTIF(BS813:$BY813, "")=BR$8, IF(S813="", "", S813), ""))</f>
        <v/>
      </c>
      <c r="BS813" s="61" t="str">
        <f>IF($B813="", "", IF(COUNTIF(BT813:$BY813, "")=BS$8, IF(T813="", "", T813), ""))</f>
        <v/>
      </c>
      <c r="BT813" s="61" t="str">
        <f>IF($B813="", "", IF(COUNTIF(BU813:$BY813, "")=BT$8, IF(U813="", "", U813), ""))</f>
        <v/>
      </c>
      <c r="BU813" s="61" t="str">
        <f>IF($B813="", "", IF(COUNTIF(BV813:$BY813, "")=BU$8, IF(V813="", "", V813), ""))</f>
        <v/>
      </c>
      <c r="BV813" s="61" t="str">
        <f>IF($B813="", "", IF(COUNTIF(BW813:$BY813, "")=BV$8, IF(W813="", "", W813), ""))</f>
        <v/>
      </c>
      <c r="BW813" s="61" t="str">
        <f>IF($B813="", "", IF(COUNTIF(BX813:$BY813, "")=BW$8, IF(X813="", "", X813), ""))</f>
        <v/>
      </c>
      <c r="BX813" s="61" t="str">
        <f>IF($B813="", "", IF(COUNTIF(BY813:$BY813, "")=BX$8, IF(Y813="", "", Y813), ""))</f>
        <v/>
      </c>
      <c r="BY813" s="50" t="str">
        <f t="shared" si="337"/>
        <v/>
      </c>
      <c r="CA813" s="6" t="str">
        <f t="shared" si="338"/>
        <v/>
      </c>
      <c r="CB813" s="6" t="str">
        <f>IF(CA813="", "", RANK(CA813, $CA$9:$CA$2508, 0)+COUNTIF($CA$9:CA813, CA813)-1)</f>
        <v/>
      </c>
    </row>
    <row r="814" spans="1:80" x14ac:dyDescent="0.25">
      <c r="A814" s="22"/>
      <c r="B814" s="121" t="str">
        <f>IF('Stock Details'!B813="", "", 'Stock Details'!B813)</f>
        <v/>
      </c>
      <c r="C814" s="22"/>
      <c r="D814" s="130"/>
      <c r="E814" s="122"/>
      <c r="F814" s="131"/>
      <c r="G814" s="22"/>
      <c r="H814" s="130" t="str">
        <f t="shared" si="323"/>
        <v/>
      </c>
      <c r="I814" s="122"/>
      <c r="J814" s="131"/>
      <c r="K814" s="22"/>
      <c r="L814" s="130" t="str">
        <f t="shared" si="324"/>
        <v/>
      </c>
      <c r="M814" s="122"/>
      <c r="N814" s="131"/>
      <c r="O814" s="22"/>
      <c r="P814" s="130" t="str">
        <f t="shared" si="325"/>
        <v/>
      </c>
      <c r="Q814" s="122"/>
      <c r="R814" s="131"/>
      <c r="S814" s="22"/>
      <c r="T814" s="130" t="str">
        <f t="shared" si="326"/>
        <v/>
      </c>
      <c r="U814" s="122"/>
      <c r="V814" s="131"/>
      <c r="W814" s="22"/>
      <c r="X814" s="130" t="str">
        <f t="shared" si="327"/>
        <v/>
      </c>
      <c r="Y814" s="122"/>
      <c r="Z814" s="131"/>
      <c r="AA814" s="22"/>
      <c r="AC814" s="6" t="str">
        <f t="shared" si="328"/>
        <v/>
      </c>
      <c r="AE814" s="6" t="str">
        <f t="shared" si="329"/>
        <v/>
      </c>
      <c r="AF814" s="6" t="str">
        <f t="shared" si="330"/>
        <v/>
      </c>
      <c r="AG814" s="6" t="str">
        <f t="shared" si="331"/>
        <v/>
      </c>
      <c r="AH814" s="6" t="str">
        <f t="shared" si="332"/>
        <v/>
      </c>
      <c r="AI814" s="6" t="str">
        <f t="shared" si="333"/>
        <v/>
      </c>
      <c r="AJ814" s="6" t="str">
        <f t="shared" si="334"/>
        <v/>
      </c>
      <c r="AL814" s="9" t="str">
        <f>IF('Stock Details'!F813="", "", 'Stock Details'!F813)</f>
        <v/>
      </c>
      <c r="AM814" s="9" t="str">
        <f>IF('Stock Details'!G813="", "", 'Stock Details'!G813)</f>
        <v/>
      </c>
      <c r="AO814" s="59" t="str">
        <f t="shared" si="335"/>
        <v/>
      </c>
      <c r="AP814" s="59" t="str">
        <f t="shared" si="339"/>
        <v/>
      </c>
      <c r="AQ814" s="59" t="str">
        <f t="shared" si="340"/>
        <v/>
      </c>
      <c r="AR814" s="59" t="str">
        <f t="shared" si="341"/>
        <v/>
      </c>
      <c r="AS814" s="59" t="str">
        <f t="shared" si="342"/>
        <v/>
      </c>
      <c r="AT814" s="59" t="str">
        <f t="shared" si="343"/>
        <v/>
      </c>
      <c r="AV814" s="59" t="str">
        <f t="shared" si="336"/>
        <v/>
      </c>
      <c r="AW814" s="59" t="str">
        <f t="shared" si="318"/>
        <v/>
      </c>
      <c r="AX814" s="59" t="str">
        <f t="shared" si="319"/>
        <v/>
      </c>
      <c r="AY814" s="59" t="str">
        <f t="shared" si="320"/>
        <v/>
      </c>
      <c r="AZ814" s="59" t="str">
        <f t="shared" si="321"/>
        <v/>
      </c>
      <c r="BA814" s="59" t="str">
        <f t="shared" si="322"/>
        <v/>
      </c>
      <c r="BC814" s="49" t="str">
        <f>IF($B814="", "", IF(COUNTIF(BD814:$BY814, "")=BC$8, IF(D814="", "", D814), ""))</f>
        <v/>
      </c>
      <c r="BD814" s="61" t="str">
        <f>IF($B814="", "", IF(COUNTIF(BE814:$BY814, "")=BD$8, IF(E814="", "", E814), ""))</f>
        <v/>
      </c>
      <c r="BE814" s="61" t="str">
        <f>IF($B814="", "", IF(COUNTIF(BF814:$BY814, "")=BE$8, IF(F814="", "", F814), ""))</f>
        <v/>
      </c>
      <c r="BF814" s="61" t="str">
        <f>IF($B814="", "", IF(COUNTIF(BG814:$BY814, "")=BF$8, IF(G814="", "", G814), ""))</f>
        <v/>
      </c>
      <c r="BG814" s="61" t="str">
        <f>IF($B814="", "", IF(COUNTIF(BH814:$BY814, "")=BG$8, IF(H814="", "", H814), ""))</f>
        <v/>
      </c>
      <c r="BH814" s="61" t="str">
        <f>IF($B814="", "", IF(COUNTIF(BI814:$BY814, "")=BH$8, IF(I814="", "", I814), ""))</f>
        <v/>
      </c>
      <c r="BI814" s="61" t="str">
        <f>IF($B814="", "", IF(COUNTIF(BJ814:$BY814, "")=BI$8, IF(J814="", "", J814), ""))</f>
        <v/>
      </c>
      <c r="BJ814" s="61" t="str">
        <f>IF($B814="", "", IF(COUNTIF(BK814:$BY814, "")=BJ$8, IF(K814="", "", K814), ""))</f>
        <v/>
      </c>
      <c r="BK814" s="61" t="str">
        <f>IF($B814="", "", IF(COUNTIF(BL814:$BY814, "")=BK$8, IF(L814="", "", L814), ""))</f>
        <v/>
      </c>
      <c r="BL814" s="61" t="str">
        <f>IF($B814="", "", IF(COUNTIF(BM814:$BY814, "")=BL$8, IF(M814="", "", M814), ""))</f>
        <v/>
      </c>
      <c r="BM814" s="61" t="str">
        <f>IF($B814="", "", IF(COUNTIF(BN814:$BY814, "")=BM$8, IF(N814="", "", N814), ""))</f>
        <v/>
      </c>
      <c r="BN814" s="61" t="str">
        <f>IF($B814="", "", IF(COUNTIF(BO814:$BY814, "")=BN$8, IF(O814="", "", O814), ""))</f>
        <v/>
      </c>
      <c r="BO814" s="61" t="str">
        <f>IF($B814="", "", IF(COUNTIF(BP814:$BY814, "")=BO$8, IF(P814="", "", P814), ""))</f>
        <v/>
      </c>
      <c r="BP814" s="61" t="str">
        <f>IF($B814="", "", IF(COUNTIF(BQ814:$BY814, "")=BP$8, IF(Q814="", "", Q814), ""))</f>
        <v/>
      </c>
      <c r="BQ814" s="61" t="str">
        <f>IF($B814="", "", IF(COUNTIF(BR814:$BY814, "")=BQ$8, IF(R814="", "", R814), ""))</f>
        <v/>
      </c>
      <c r="BR814" s="61" t="str">
        <f>IF($B814="", "", IF(COUNTIF(BS814:$BY814, "")=BR$8, IF(S814="", "", S814), ""))</f>
        <v/>
      </c>
      <c r="BS814" s="61" t="str">
        <f>IF($B814="", "", IF(COUNTIF(BT814:$BY814, "")=BS$8, IF(T814="", "", T814), ""))</f>
        <v/>
      </c>
      <c r="BT814" s="61" t="str">
        <f>IF($B814="", "", IF(COUNTIF(BU814:$BY814, "")=BT$8, IF(U814="", "", U814), ""))</f>
        <v/>
      </c>
      <c r="BU814" s="61" t="str">
        <f>IF($B814="", "", IF(COUNTIF(BV814:$BY814, "")=BU$8, IF(V814="", "", V814), ""))</f>
        <v/>
      </c>
      <c r="BV814" s="61" t="str">
        <f>IF($B814="", "", IF(COUNTIF(BW814:$BY814, "")=BV$8, IF(W814="", "", W814), ""))</f>
        <v/>
      </c>
      <c r="BW814" s="61" t="str">
        <f>IF($B814="", "", IF(COUNTIF(BX814:$BY814, "")=BW$8, IF(X814="", "", X814), ""))</f>
        <v/>
      </c>
      <c r="BX814" s="61" t="str">
        <f>IF($B814="", "", IF(COUNTIF(BY814:$BY814, "")=BX$8, IF(Y814="", "", Y814), ""))</f>
        <v/>
      </c>
      <c r="BY814" s="50" t="str">
        <f t="shared" si="337"/>
        <v/>
      </c>
      <c r="CA814" s="6" t="str">
        <f t="shared" si="338"/>
        <v/>
      </c>
      <c r="CB814" s="6" t="str">
        <f>IF(CA814="", "", RANK(CA814, $CA$9:$CA$2508, 0)+COUNTIF($CA$9:CA814, CA814)-1)</f>
        <v/>
      </c>
    </row>
    <row r="815" spans="1:80" x14ac:dyDescent="0.25">
      <c r="A815" s="22"/>
      <c r="B815" s="121" t="str">
        <f>IF('Stock Details'!B814="", "", 'Stock Details'!B814)</f>
        <v/>
      </c>
      <c r="C815" s="22"/>
      <c r="D815" s="130"/>
      <c r="E815" s="122"/>
      <c r="F815" s="131"/>
      <c r="G815" s="22"/>
      <c r="H815" s="130" t="str">
        <f t="shared" si="323"/>
        <v/>
      </c>
      <c r="I815" s="122"/>
      <c r="J815" s="131"/>
      <c r="K815" s="22"/>
      <c r="L815" s="130" t="str">
        <f t="shared" si="324"/>
        <v/>
      </c>
      <c r="M815" s="122"/>
      <c r="N815" s="131"/>
      <c r="O815" s="22"/>
      <c r="P815" s="130" t="str">
        <f t="shared" si="325"/>
        <v/>
      </c>
      <c r="Q815" s="122"/>
      <c r="R815" s="131"/>
      <c r="S815" s="22"/>
      <c r="T815" s="130" t="str">
        <f t="shared" si="326"/>
        <v/>
      </c>
      <c r="U815" s="122"/>
      <c r="V815" s="131"/>
      <c r="W815" s="22"/>
      <c r="X815" s="130" t="str">
        <f t="shared" si="327"/>
        <v/>
      </c>
      <c r="Y815" s="122"/>
      <c r="Z815" s="131"/>
      <c r="AA815" s="22"/>
      <c r="AC815" s="6" t="str">
        <f t="shared" si="328"/>
        <v/>
      </c>
      <c r="AE815" s="6" t="str">
        <f t="shared" si="329"/>
        <v/>
      </c>
      <c r="AF815" s="6" t="str">
        <f t="shared" si="330"/>
        <v/>
      </c>
      <c r="AG815" s="6" t="str">
        <f t="shared" si="331"/>
        <v/>
      </c>
      <c r="AH815" s="6" t="str">
        <f t="shared" si="332"/>
        <v/>
      </c>
      <c r="AI815" s="6" t="str">
        <f t="shared" si="333"/>
        <v/>
      </c>
      <c r="AJ815" s="6" t="str">
        <f t="shared" si="334"/>
        <v/>
      </c>
      <c r="AL815" s="9" t="str">
        <f>IF('Stock Details'!F814="", "", 'Stock Details'!F814)</f>
        <v/>
      </c>
      <c r="AM815" s="9" t="str">
        <f>IF('Stock Details'!G814="", "", 'Stock Details'!G814)</f>
        <v/>
      </c>
      <c r="AO815" s="59" t="str">
        <f t="shared" si="335"/>
        <v/>
      </c>
      <c r="AP815" s="59" t="str">
        <f t="shared" si="339"/>
        <v/>
      </c>
      <c r="AQ815" s="59" t="str">
        <f t="shared" si="340"/>
        <v/>
      </c>
      <c r="AR815" s="59" t="str">
        <f t="shared" si="341"/>
        <v/>
      </c>
      <c r="AS815" s="59" t="str">
        <f t="shared" si="342"/>
        <v/>
      </c>
      <c r="AT815" s="59" t="str">
        <f t="shared" si="343"/>
        <v/>
      </c>
      <c r="AV815" s="59" t="str">
        <f t="shared" si="336"/>
        <v/>
      </c>
      <c r="AW815" s="59" t="str">
        <f t="shared" si="318"/>
        <v/>
      </c>
      <c r="AX815" s="59" t="str">
        <f t="shared" si="319"/>
        <v/>
      </c>
      <c r="AY815" s="59" t="str">
        <f t="shared" si="320"/>
        <v/>
      </c>
      <c r="AZ815" s="59" t="str">
        <f t="shared" si="321"/>
        <v/>
      </c>
      <c r="BA815" s="59" t="str">
        <f t="shared" si="322"/>
        <v/>
      </c>
      <c r="BC815" s="49" t="str">
        <f>IF($B815="", "", IF(COUNTIF(BD815:$BY815, "")=BC$8, IF(D815="", "", D815), ""))</f>
        <v/>
      </c>
      <c r="BD815" s="61" t="str">
        <f>IF($B815="", "", IF(COUNTIF(BE815:$BY815, "")=BD$8, IF(E815="", "", E815), ""))</f>
        <v/>
      </c>
      <c r="BE815" s="61" t="str">
        <f>IF($B815="", "", IF(COUNTIF(BF815:$BY815, "")=BE$8, IF(F815="", "", F815), ""))</f>
        <v/>
      </c>
      <c r="BF815" s="61" t="str">
        <f>IF($B815="", "", IF(COUNTIF(BG815:$BY815, "")=BF$8, IF(G815="", "", G815), ""))</f>
        <v/>
      </c>
      <c r="BG815" s="61" t="str">
        <f>IF($B815="", "", IF(COUNTIF(BH815:$BY815, "")=BG$8, IF(H815="", "", H815), ""))</f>
        <v/>
      </c>
      <c r="BH815" s="61" t="str">
        <f>IF($B815="", "", IF(COUNTIF(BI815:$BY815, "")=BH$8, IF(I815="", "", I815), ""))</f>
        <v/>
      </c>
      <c r="BI815" s="61" t="str">
        <f>IF($B815="", "", IF(COUNTIF(BJ815:$BY815, "")=BI$8, IF(J815="", "", J815), ""))</f>
        <v/>
      </c>
      <c r="BJ815" s="61" t="str">
        <f>IF($B815="", "", IF(COUNTIF(BK815:$BY815, "")=BJ$8, IF(K815="", "", K815), ""))</f>
        <v/>
      </c>
      <c r="BK815" s="61" t="str">
        <f>IF($B815="", "", IF(COUNTIF(BL815:$BY815, "")=BK$8, IF(L815="", "", L815), ""))</f>
        <v/>
      </c>
      <c r="BL815" s="61" t="str">
        <f>IF($B815="", "", IF(COUNTIF(BM815:$BY815, "")=BL$8, IF(M815="", "", M815), ""))</f>
        <v/>
      </c>
      <c r="BM815" s="61" t="str">
        <f>IF($B815="", "", IF(COUNTIF(BN815:$BY815, "")=BM$8, IF(N815="", "", N815), ""))</f>
        <v/>
      </c>
      <c r="BN815" s="61" t="str">
        <f>IF($B815="", "", IF(COUNTIF(BO815:$BY815, "")=BN$8, IF(O815="", "", O815), ""))</f>
        <v/>
      </c>
      <c r="BO815" s="61" t="str">
        <f>IF($B815="", "", IF(COUNTIF(BP815:$BY815, "")=BO$8, IF(P815="", "", P815), ""))</f>
        <v/>
      </c>
      <c r="BP815" s="61" t="str">
        <f>IF($B815="", "", IF(COUNTIF(BQ815:$BY815, "")=BP$8, IF(Q815="", "", Q815), ""))</f>
        <v/>
      </c>
      <c r="BQ815" s="61" t="str">
        <f>IF($B815="", "", IF(COUNTIF(BR815:$BY815, "")=BQ$8, IF(R815="", "", R815), ""))</f>
        <v/>
      </c>
      <c r="BR815" s="61" t="str">
        <f>IF($B815="", "", IF(COUNTIF(BS815:$BY815, "")=BR$8, IF(S815="", "", S815), ""))</f>
        <v/>
      </c>
      <c r="BS815" s="61" t="str">
        <f>IF($B815="", "", IF(COUNTIF(BT815:$BY815, "")=BS$8, IF(T815="", "", T815), ""))</f>
        <v/>
      </c>
      <c r="BT815" s="61" t="str">
        <f>IF($B815="", "", IF(COUNTIF(BU815:$BY815, "")=BT$8, IF(U815="", "", U815), ""))</f>
        <v/>
      </c>
      <c r="BU815" s="61" t="str">
        <f>IF($B815="", "", IF(COUNTIF(BV815:$BY815, "")=BU$8, IF(V815="", "", V815), ""))</f>
        <v/>
      </c>
      <c r="BV815" s="61" t="str">
        <f>IF($B815="", "", IF(COUNTIF(BW815:$BY815, "")=BV$8, IF(W815="", "", W815), ""))</f>
        <v/>
      </c>
      <c r="BW815" s="61" t="str">
        <f>IF($B815="", "", IF(COUNTIF(BX815:$BY815, "")=BW$8, IF(X815="", "", X815), ""))</f>
        <v/>
      </c>
      <c r="BX815" s="61" t="str">
        <f>IF($B815="", "", IF(COUNTIF(BY815:$BY815, "")=BX$8, IF(Y815="", "", Y815), ""))</f>
        <v/>
      </c>
      <c r="BY815" s="50" t="str">
        <f t="shared" si="337"/>
        <v/>
      </c>
      <c r="CA815" s="6" t="str">
        <f t="shared" si="338"/>
        <v/>
      </c>
      <c r="CB815" s="6" t="str">
        <f>IF(CA815="", "", RANK(CA815, $CA$9:$CA$2508, 0)+COUNTIF($CA$9:CA815, CA815)-1)</f>
        <v/>
      </c>
    </row>
    <row r="816" spans="1:80" x14ac:dyDescent="0.25">
      <c r="A816" s="22"/>
      <c r="B816" s="121" t="str">
        <f>IF('Stock Details'!B815="", "", 'Stock Details'!B815)</f>
        <v/>
      </c>
      <c r="C816" s="22"/>
      <c r="D816" s="130"/>
      <c r="E816" s="122"/>
      <c r="F816" s="131"/>
      <c r="G816" s="22"/>
      <c r="H816" s="130" t="str">
        <f t="shared" si="323"/>
        <v/>
      </c>
      <c r="I816" s="122"/>
      <c r="J816" s="131"/>
      <c r="K816" s="22"/>
      <c r="L816" s="130" t="str">
        <f t="shared" si="324"/>
        <v/>
      </c>
      <c r="M816" s="122"/>
      <c r="N816" s="131"/>
      <c r="O816" s="22"/>
      <c r="P816" s="130" t="str">
        <f t="shared" si="325"/>
        <v/>
      </c>
      <c r="Q816" s="122"/>
      <c r="R816" s="131"/>
      <c r="S816" s="22"/>
      <c r="T816" s="130" t="str">
        <f t="shared" si="326"/>
        <v/>
      </c>
      <c r="U816" s="122"/>
      <c r="V816" s="131"/>
      <c r="W816" s="22"/>
      <c r="X816" s="130" t="str">
        <f t="shared" si="327"/>
        <v/>
      </c>
      <c r="Y816" s="122"/>
      <c r="Z816" s="131"/>
      <c r="AA816" s="22"/>
      <c r="AC816" s="6" t="str">
        <f t="shared" si="328"/>
        <v/>
      </c>
      <c r="AE816" s="6" t="str">
        <f t="shared" si="329"/>
        <v/>
      </c>
      <c r="AF816" s="6" t="str">
        <f t="shared" si="330"/>
        <v/>
      </c>
      <c r="AG816" s="6" t="str">
        <f t="shared" si="331"/>
        <v/>
      </c>
      <c r="AH816" s="6" t="str">
        <f t="shared" si="332"/>
        <v/>
      </c>
      <c r="AI816" s="6" t="str">
        <f t="shared" si="333"/>
        <v/>
      </c>
      <c r="AJ816" s="6" t="str">
        <f t="shared" si="334"/>
        <v/>
      </c>
      <c r="AL816" s="9" t="str">
        <f>IF('Stock Details'!F815="", "", 'Stock Details'!F815)</f>
        <v/>
      </c>
      <c r="AM816" s="9" t="str">
        <f>IF('Stock Details'!G815="", "", 'Stock Details'!G815)</f>
        <v/>
      </c>
      <c r="AO816" s="59" t="str">
        <f t="shared" si="335"/>
        <v/>
      </c>
      <c r="AP816" s="59" t="str">
        <f t="shared" si="339"/>
        <v/>
      </c>
      <c r="AQ816" s="59" t="str">
        <f t="shared" si="340"/>
        <v/>
      </c>
      <c r="AR816" s="59" t="str">
        <f t="shared" si="341"/>
        <v/>
      </c>
      <c r="AS816" s="59" t="str">
        <f t="shared" si="342"/>
        <v/>
      </c>
      <c r="AT816" s="59" t="str">
        <f t="shared" si="343"/>
        <v/>
      </c>
      <c r="AV816" s="59" t="str">
        <f t="shared" si="336"/>
        <v/>
      </c>
      <c r="AW816" s="59" t="str">
        <f t="shared" si="318"/>
        <v/>
      </c>
      <c r="AX816" s="59" t="str">
        <f t="shared" si="319"/>
        <v/>
      </c>
      <c r="AY816" s="59" t="str">
        <f t="shared" si="320"/>
        <v/>
      </c>
      <c r="AZ816" s="59" t="str">
        <f t="shared" si="321"/>
        <v/>
      </c>
      <c r="BA816" s="59" t="str">
        <f t="shared" si="322"/>
        <v/>
      </c>
      <c r="BC816" s="49" t="str">
        <f>IF($B816="", "", IF(COUNTIF(BD816:$BY816, "")=BC$8, IF(D816="", "", D816), ""))</f>
        <v/>
      </c>
      <c r="BD816" s="61" t="str">
        <f>IF($B816="", "", IF(COUNTIF(BE816:$BY816, "")=BD$8, IF(E816="", "", E816), ""))</f>
        <v/>
      </c>
      <c r="BE816" s="61" t="str">
        <f>IF($B816="", "", IF(COUNTIF(BF816:$BY816, "")=BE$8, IF(F816="", "", F816), ""))</f>
        <v/>
      </c>
      <c r="BF816" s="61" t="str">
        <f>IF($B816="", "", IF(COUNTIF(BG816:$BY816, "")=BF$8, IF(G816="", "", G816), ""))</f>
        <v/>
      </c>
      <c r="BG816" s="61" t="str">
        <f>IF($B816="", "", IF(COUNTIF(BH816:$BY816, "")=BG$8, IF(H816="", "", H816), ""))</f>
        <v/>
      </c>
      <c r="BH816" s="61" t="str">
        <f>IF($B816="", "", IF(COUNTIF(BI816:$BY816, "")=BH$8, IF(I816="", "", I816), ""))</f>
        <v/>
      </c>
      <c r="BI816" s="61" t="str">
        <f>IF($B816="", "", IF(COUNTIF(BJ816:$BY816, "")=BI$8, IF(J816="", "", J816), ""))</f>
        <v/>
      </c>
      <c r="BJ816" s="61" t="str">
        <f>IF($B816="", "", IF(COUNTIF(BK816:$BY816, "")=BJ$8, IF(K816="", "", K816), ""))</f>
        <v/>
      </c>
      <c r="BK816" s="61" t="str">
        <f>IF($B816="", "", IF(COUNTIF(BL816:$BY816, "")=BK$8, IF(L816="", "", L816), ""))</f>
        <v/>
      </c>
      <c r="BL816" s="61" t="str">
        <f>IF($B816="", "", IF(COUNTIF(BM816:$BY816, "")=BL$8, IF(M816="", "", M816), ""))</f>
        <v/>
      </c>
      <c r="BM816" s="61" t="str">
        <f>IF($B816="", "", IF(COUNTIF(BN816:$BY816, "")=BM$8, IF(N816="", "", N816), ""))</f>
        <v/>
      </c>
      <c r="BN816" s="61" t="str">
        <f>IF($B816="", "", IF(COUNTIF(BO816:$BY816, "")=BN$8, IF(O816="", "", O816), ""))</f>
        <v/>
      </c>
      <c r="BO816" s="61" t="str">
        <f>IF($B816="", "", IF(COUNTIF(BP816:$BY816, "")=BO$8, IF(P816="", "", P816), ""))</f>
        <v/>
      </c>
      <c r="BP816" s="61" t="str">
        <f>IF($B816="", "", IF(COUNTIF(BQ816:$BY816, "")=BP$8, IF(Q816="", "", Q816), ""))</f>
        <v/>
      </c>
      <c r="BQ816" s="61" t="str">
        <f>IF($B816="", "", IF(COUNTIF(BR816:$BY816, "")=BQ$8, IF(R816="", "", R816), ""))</f>
        <v/>
      </c>
      <c r="BR816" s="61" t="str">
        <f>IF($B816="", "", IF(COUNTIF(BS816:$BY816, "")=BR$8, IF(S816="", "", S816), ""))</f>
        <v/>
      </c>
      <c r="BS816" s="61" t="str">
        <f>IF($B816="", "", IF(COUNTIF(BT816:$BY816, "")=BS$8, IF(T816="", "", T816), ""))</f>
        <v/>
      </c>
      <c r="BT816" s="61" t="str">
        <f>IF($B816="", "", IF(COUNTIF(BU816:$BY816, "")=BT$8, IF(U816="", "", U816), ""))</f>
        <v/>
      </c>
      <c r="BU816" s="61" t="str">
        <f>IF($B816="", "", IF(COUNTIF(BV816:$BY816, "")=BU$8, IF(V816="", "", V816), ""))</f>
        <v/>
      </c>
      <c r="BV816" s="61" t="str">
        <f>IF($B816="", "", IF(COUNTIF(BW816:$BY816, "")=BV$8, IF(W816="", "", W816), ""))</f>
        <v/>
      </c>
      <c r="BW816" s="61" t="str">
        <f>IF($B816="", "", IF(COUNTIF(BX816:$BY816, "")=BW$8, IF(X816="", "", X816), ""))</f>
        <v/>
      </c>
      <c r="BX816" s="61" t="str">
        <f>IF($B816="", "", IF(COUNTIF(BY816:$BY816, "")=BX$8, IF(Y816="", "", Y816), ""))</f>
        <v/>
      </c>
      <c r="BY816" s="50" t="str">
        <f t="shared" si="337"/>
        <v/>
      </c>
      <c r="CA816" s="6" t="str">
        <f t="shared" si="338"/>
        <v/>
      </c>
      <c r="CB816" s="6" t="str">
        <f>IF(CA816="", "", RANK(CA816, $CA$9:$CA$2508, 0)+COUNTIF($CA$9:CA816, CA816)-1)</f>
        <v/>
      </c>
    </row>
    <row r="817" spans="1:80" x14ac:dyDescent="0.25">
      <c r="A817" s="22"/>
      <c r="B817" s="121" t="str">
        <f>IF('Stock Details'!B816="", "", 'Stock Details'!B816)</f>
        <v/>
      </c>
      <c r="C817" s="22"/>
      <c r="D817" s="130"/>
      <c r="E817" s="122"/>
      <c r="F817" s="131"/>
      <c r="G817" s="22"/>
      <c r="H817" s="130" t="str">
        <f t="shared" si="323"/>
        <v/>
      </c>
      <c r="I817" s="122"/>
      <c r="J817" s="131"/>
      <c r="K817" s="22"/>
      <c r="L817" s="130" t="str">
        <f t="shared" si="324"/>
        <v/>
      </c>
      <c r="M817" s="122"/>
      <c r="N817" s="131"/>
      <c r="O817" s="22"/>
      <c r="P817" s="130" t="str">
        <f t="shared" si="325"/>
        <v/>
      </c>
      <c r="Q817" s="122"/>
      <c r="R817" s="131"/>
      <c r="S817" s="22"/>
      <c r="T817" s="130" t="str">
        <f t="shared" si="326"/>
        <v/>
      </c>
      <c r="U817" s="122"/>
      <c r="V817" s="131"/>
      <c r="W817" s="22"/>
      <c r="X817" s="130" t="str">
        <f t="shared" si="327"/>
        <v/>
      </c>
      <c r="Y817" s="122"/>
      <c r="Z817" s="131"/>
      <c r="AA817" s="22"/>
      <c r="AC817" s="6" t="str">
        <f t="shared" si="328"/>
        <v/>
      </c>
      <c r="AE817" s="6" t="str">
        <f t="shared" si="329"/>
        <v/>
      </c>
      <c r="AF817" s="6" t="str">
        <f t="shared" si="330"/>
        <v/>
      </c>
      <c r="AG817" s="6" t="str">
        <f t="shared" si="331"/>
        <v/>
      </c>
      <c r="AH817" s="6" t="str">
        <f t="shared" si="332"/>
        <v/>
      </c>
      <c r="AI817" s="6" t="str">
        <f t="shared" si="333"/>
        <v/>
      </c>
      <c r="AJ817" s="6" t="str">
        <f t="shared" si="334"/>
        <v/>
      </c>
      <c r="AL817" s="9" t="str">
        <f>IF('Stock Details'!F816="", "", 'Stock Details'!F816)</f>
        <v/>
      </c>
      <c r="AM817" s="9" t="str">
        <f>IF('Stock Details'!G816="", "", 'Stock Details'!G816)</f>
        <v/>
      </c>
      <c r="AO817" s="59" t="str">
        <f t="shared" si="335"/>
        <v/>
      </c>
      <c r="AP817" s="59" t="str">
        <f t="shared" si="339"/>
        <v/>
      </c>
      <c r="AQ817" s="59" t="str">
        <f t="shared" si="340"/>
        <v/>
      </c>
      <c r="AR817" s="59" t="str">
        <f t="shared" si="341"/>
        <v/>
      </c>
      <c r="AS817" s="59" t="str">
        <f t="shared" si="342"/>
        <v/>
      </c>
      <c r="AT817" s="59" t="str">
        <f t="shared" si="343"/>
        <v/>
      </c>
      <c r="AV817" s="59" t="str">
        <f t="shared" si="336"/>
        <v/>
      </c>
      <c r="AW817" s="59" t="str">
        <f t="shared" si="318"/>
        <v/>
      </c>
      <c r="AX817" s="59" t="str">
        <f t="shared" si="319"/>
        <v/>
      </c>
      <c r="AY817" s="59" t="str">
        <f t="shared" si="320"/>
        <v/>
      </c>
      <c r="AZ817" s="59" t="str">
        <f t="shared" si="321"/>
        <v/>
      </c>
      <c r="BA817" s="59" t="str">
        <f t="shared" si="322"/>
        <v/>
      </c>
      <c r="BC817" s="49" t="str">
        <f>IF($B817="", "", IF(COUNTIF(BD817:$BY817, "")=BC$8, IF(D817="", "", D817), ""))</f>
        <v/>
      </c>
      <c r="BD817" s="61" t="str">
        <f>IF($B817="", "", IF(COUNTIF(BE817:$BY817, "")=BD$8, IF(E817="", "", E817), ""))</f>
        <v/>
      </c>
      <c r="BE817" s="61" t="str">
        <f>IF($B817="", "", IF(COUNTIF(BF817:$BY817, "")=BE$8, IF(F817="", "", F817), ""))</f>
        <v/>
      </c>
      <c r="BF817" s="61" t="str">
        <f>IF($B817="", "", IF(COUNTIF(BG817:$BY817, "")=BF$8, IF(G817="", "", G817), ""))</f>
        <v/>
      </c>
      <c r="BG817" s="61" t="str">
        <f>IF($B817="", "", IF(COUNTIF(BH817:$BY817, "")=BG$8, IF(H817="", "", H817), ""))</f>
        <v/>
      </c>
      <c r="BH817" s="61" t="str">
        <f>IF($B817="", "", IF(COUNTIF(BI817:$BY817, "")=BH$8, IF(I817="", "", I817), ""))</f>
        <v/>
      </c>
      <c r="BI817" s="61" t="str">
        <f>IF($B817="", "", IF(COUNTIF(BJ817:$BY817, "")=BI$8, IF(J817="", "", J817), ""))</f>
        <v/>
      </c>
      <c r="BJ817" s="61" t="str">
        <f>IF($B817="", "", IF(COUNTIF(BK817:$BY817, "")=BJ$8, IF(K817="", "", K817), ""))</f>
        <v/>
      </c>
      <c r="BK817" s="61" t="str">
        <f>IF($B817="", "", IF(COUNTIF(BL817:$BY817, "")=BK$8, IF(L817="", "", L817), ""))</f>
        <v/>
      </c>
      <c r="BL817" s="61" t="str">
        <f>IF($B817="", "", IF(COUNTIF(BM817:$BY817, "")=BL$8, IF(M817="", "", M817), ""))</f>
        <v/>
      </c>
      <c r="BM817" s="61" t="str">
        <f>IF($B817="", "", IF(COUNTIF(BN817:$BY817, "")=BM$8, IF(N817="", "", N817), ""))</f>
        <v/>
      </c>
      <c r="BN817" s="61" t="str">
        <f>IF($B817="", "", IF(COUNTIF(BO817:$BY817, "")=BN$8, IF(O817="", "", O817), ""))</f>
        <v/>
      </c>
      <c r="BO817" s="61" t="str">
        <f>IF($B817="", "", IF(COUNTIF(BP817:$BY817, "")=BO$8, IF(P817="", "", P817), ""))</f>
        <v/>
      </c>
      <c r="BP817" s="61" t="str">
        <f>IF($B817="", "", IF(COUNTIF(BQ817:$BY817, "")=BP$8, IF(Q817="", "", Q817), ""))</f>
        <v/>
      </c>
      <c r="BQ817" s="61" t="str">
        <f>IF($B817="", "", IF(COUNTIF(BR817:$BY817, "")=BQ$8, IF(R817="", "", R817), ""))</f>
        <v/>
      </c>
      <c r="BR817" s="61" t="str">
        <f>IF($B817="", "", IF(COUNTIF(BS817:$BY817, "")=BR$8, IF(S817="", "", S817), ""))</f>
        <v/>
      </c>
      <c r="BS817" s="61" t="str">
        <f>IF($B817="", "", IF(COUNTIF(BT817:$BY817, "")=BS$8, IF(T817="", "", T817), ""))</f>
        <v/>
      </c>
      <c r="BT817" s="61" t="str">
        <f>IF($B817="", "", IF(COUNTIF(BU817:$BY817, "")=BT$8, IF(U817="", "", U817), ""))</f>
        <v/>
      </c>
      <c r="BU817" s="61" t="str">
        <f>IF($B817="", "", IF(COUNTIF(BV817:$BY817, "")=BU$8, IF(V817="", "", V817), ""))</f>
        <v/>
      </c>
      <c r="BV817" s="61" t="str">
        <f>IF($B817="", "", IF(COUNTIF(BW817:$BY817, "")=BV$8, IF(W817="", "", W817), ""))</f>
        <v/>
      </c>
      <c r="BW817" s="61" t="str">
        <f>IF($B817="", "", IF(COUNTIF(BX817:$BY817, "")=BW$8, IF(X817="", "", X817), ""))</f>
        <v/>
      </c>
      <c r="BX817" s="61" t="str">
        <f>IF($B817="", "", IF(COUNTIF(BY817:$BY817, "")=BX$8, IF(Y817="", "", Y817), ""))</f>
        <v/>
      </c>
      <c r="BY817" s="50" t="str">
        <f t="shared" si="337"/>
        <v/>
      </c>
      <c r="CA817" s="6" t="str">
        <f t="shared" si="338"/>
        <v/>
      </c>
      <c r="CB817" s="6" t="str">
        <f>IF(CA817="", "", RANK(CA817, $CA$9:$CA$2508, 0)+COUNTIF($CA$9:CA817, CA817)-1)</f>
        <v/>
      </c>
    </row>
    <row r="818" spans="1:80" x14ac:dyDescent="0.25">
      <c r="A818" s="22"/>
      <c r="B818" s="121" t="str">
        <f>IF('Stock Details'!B817="", "", 'Stock Details'!B817)</f>
        <v/>
      </c>
      <c r="C818" s="22"/>
      <c r="D818" s="130"/>
      <c r="E818" s="122"/>
      <c r="F818" s="131"/>
      <c r="G818" s="22"/>
      <c r="H818" s="130" t="str">
        <f t="shared" si="323"/>
        <v/>
      </c>
      <c r="I818" s="122"/>
      <c r="J818" s="131"/>
      <c r="K818" s="22"/>
      <c r="L818" s="130" t="str">
        <f t="shared" si="324"/>
        <v/>
      </c>
      <c r="M818" s="122"/>
      <c r="N818" s="131"/>
      <c r="O818" s="22"/>
      <c r="P818" s="130" t="str">
        <f t="shared" si="325"/>
        <v/>
      </c>
      <c r="Q818" s="122"/>
      <c r="R818" s="131"/>
      <c r="S818" s="22"/>
      <c r="T818" s="130" t="str">
        <f t="shared" si="326"/>
        <v/>
      </c>
      <c r="U818" s="122"/>
      <c r="V818" s="131"/>
      <c r="W818" s="22"/>
      <c r="X818" s="130" t="str">
        <f t="shared" si="327"/>
        <v/>
      </c>
      <c r="Y818" s="122"/>
      <c r="Z818" s="131"/>
      <c r="AA818" s="22"/>
      <c r="AC818" s="6" t="str">
        <f t="shared" si="328"/>
        <v/>
      </c>
      <c r="AE818" s="6" t="str">
        <f t="shared" si="329"/>
        <v/>
      </c>
      <c r="AF818" s="6" t="str">
        <f t="shared" si="330"/>
        <v/>
      </c>
      <c r="AG818" s="6" t="str">
        <f t="shared" si="331"/>
        <v/>
      </c>
      <c r="AH818" s="6" t="str">
        <f t="shared" si="332"/>
        <v/>
      </c>
      <c r="AI818" s="6" t="str">
        <f t="shared" si="333"/>
        <v/>
      </c>
      <c r="AJ818" s="6" t="str">
        <f t="shared" si="334"/>
        <v/>
      </c>
      <c r="AL818" s="9" t="str">
        <f>IF('Stock Details'!F817="", "", 'Stock Details'!F817)</f>
        <v/>
      </c>
      <c r="AM818" s="9" t="str">
        <f>IF('Stock Details'!G817="", "", 'Stock Details'!G817)</f>
        <v/>
      </c>
      <c r="AO818" s="59" t="str">
        <f t="shared" si="335"/>
        <v/>
      </c>
      <c r="AP818" s="59" t="str">
        <f t="shared" si="339"/>
        <v/>
      </c>
      <c r="AQ818" s="59" t="str">
        <f t="shared" si="340"/>
        <v/>
      </c>
      <c r="AR818" s="59" t="str">
        <f t="shared" si="341"/>
        <v/>
      </c>
      <c r="AS818" s="59" t="str">
        <f t="shared" si="342"/>
        <v/>
      </c>
      <c r="AT818" s="59" t="str">
        <f t="shared" si="343"/>
        <v/>
      </c>
      <c r="AV818" s="59" t="str">
        <f t="shared" si="336"/>
        <v/>
      </c>
      <c r="AW818" s="59" t="str">
        <f t="shared" si="318"/>
        <v/>
      </c>
      <c r="AX818" s="59" t="str">
        <f t="shared" si="319"/>
        <v/>
      </c>
      <c r="AY818" s="59" t="str">
        <f t="shared" si="320"/>
        <v/>
      </c>
      <c r="AZ818" s="59" t="str">
        <f t="shared" si="321"/>
        <v/>
      </c>
      <c r="BA818" s="59" t="str">
        <f t="shared" si="322"/>
        <v/>
      </c>
      <c r="BC818" s="49" t="str">
        <f>IF($B818="", "", IF(COUNTIF(BD818:$BY818, "")=BC$8, IF(D818="", "", D818), ""))</f>
        <v/>
      </c>
      <c r="BD818" s="61" t="str">
        <f>IF($B818="", "", IF(COUNTIF(BE818:$BY818, "")=BD$8, IF(E818="", "", E818), ""))</f>
        <v/>
      </c>
      <c r="BE818" s="61" t="str">
        <f>IF($B818="", "", IF(COUNTIF(BF818:$BY818, "")=BE$8, IF(F818="", "", F818), ""))</f>
        <v/>
      </c>
      <c r="BF818" s="61" t="str">
        <f>IF($B818="", "", IF(COUNTIF(BG818:$BY818, "")=BF$8, IF(G818="", "", G818), ""))</f>
        <v/>
      </c>
      <c r="BG818" s="61" t="str">
        <f>IF($B818="", "", IF(COUNTIF(BH818:$BY818, "")=BG$8, IF(H818="", "", H818), ""))</f>
        <v/>
      </c>
      <c r="BH818" s="61" t="str">
        <f>IF($B818="", "", IF(COUNTIF(BI818:$BY818, "")=BH$8, IF(I818="", "", I818), ""))</f>
        <v/>
      </c>
      <c r="BI818" s="61" t="str">
        <f>IF($B818="", "", IF(COUNTIF(BJ818:$BY818, "")=BI$8, IF(J818="", "", J818), ""))</f>
        <v/>
      </c>
      <c r="BJ818" s="61" t="str">
        <f>IF($B818="", "", IF(COUNTIF(BK818:$BY818, "")=BJ$8, IF(K818="", "", K818), ""))</f>
        <v/>
      </c>
      <c r="BK818" s="61" t="str">
        <f>IF($B818="", "", IF(COUNTIF(BL818:$BY818, "")=BK$8, IF(L818="", "", L818), ""))</f>
        <v/>
      </c>
      <c r="BL818" s="61" t="str">
        <f>IF($B818="", "", IF(COUNTIF(BM818:$BY818, "")=BL$8, IF(M818="", "", M818), ""))</f>
        <v/>
      </c>
      <c r="BM818" s="61" t="str">
        <f>IF($B818="", "", IF(COUNTIF(BN818:$BY818, "")=BM$8, IF(N818="", "", N818), ""))</f>
        <v/>
      </c>
      <c r="BN818" s="61" t="str">
        <f>IF($B818="", "", IF(COUNTIF(BO818:$BY818, "")=BN$8, IF(O818="", "", O818), ""))</f>
        <v/>
      </c>
      <c r="BO818" s="61" t="str">
        <f>IF($B818="", "", IF(COUNTIF(BP818:$BY818, "")=BO$8, IF(P818="", "", P818), ""))</f>
        <v/>
      </c>
      <c r="BP818" s="61" t="str">
        <f>IF($B818="", "", IF(COUNTIF(BQ818:$BY818, "")=BP$8, IF(Q818="", "", Q818), ""))</f>
        <v/>
      </c>
      <c r="BQ818" s="61" t="str">
        <f>IF($B818="", "", IF(COUNTIF(BR818:$BY818, "")=BQ$8, IF(R818="", "", R818), ""))</f>
        <v/>
      </c>
      <c r="BR818" s="61" t="str">
        <f>IF($B818="", "", IF(COUNTIF(BS818:$BY818, "")=BR$8, IF(S818="", "", S818), ""))</f>
        <v/>
      </c>
      <c r="BS818" s="61" t="str">
        <f>IF($B818="", "", IF(COUNTIF(BT818:$BY818, "")=BS$8, IF(T818="", "", T818), ""))</f>
        <v/>
      </c>
      <c r="BT818" s="61" t="str">
        <f>IF($B818="", "", IF(COUNTIF(BU818:$BY818, "")=BT$8, IF(U818="", "", U818), ""))</f>
        <v/>
      </c>
      <c r="BU818" s="61" t="str">
        <f>IF($B818="", "", IF(COUNTIF(BV818:$BY818, "")=BU$8, IF(V818="", "", V818), ""))</f>
        <v/>
      </c>
      <c r="BV818" s="61" t="str">
        <f>IF($B818="", "", IF(COUNTIF(BW818:$BY818, "")=BV$8, IF(W818="", "", W818), ""))</f>
        <v/>
      </c>
      <c r="BW818" s="61" t="str">
        <f>IF($B818="", "", IF(COUNTIF(BX818:$BY818, "")=BW$8, IF(X818="", "", X818), ""))</f>
        <v/>
      </c>
      <c r="BX818" s="61" t="str">
        <f>IF($B818="", "", IF(COUNTIF(BY818:$BY818, "")=BX$8, IF(Y818="", "", Y818), ""))</f>
        <v/>
      </c>
      <c r="BY818" s="50" t="str">
        <f t="shared" si="337"/>
        <v/>
      </c>
      <c r="CA818" s="6" t="str">
        <f t="shared" si="338"/>
        <v/>
      </c>
      <c r="CB818" s="6" t="str">
        <f>IF(CA818="", "", RANK(CA818, $CA$9:$CA$2508, 0)+COUNTIF($CA$9:CA818, CA818)-1)</f>
        <v/>
      </c>
    </row>
    <row r="819" spans="1:80" x14ac:dyDescent="0.25">
      <c r="A819" s="22"/>
      <c r="B819" s="121" t="str">
        <f>IF('Stock Details'!B818="", "", 'Stock Details'!B818)</f>
        <v/>
      </c>
      <c r="C819" s="22"/>
      <c r="D819" s="130"/>
      <c r="E819" s="122"/>
      <c r="F819" s="131"/>
      <c r="G819" s="22"/>
      <c r="H819" s="130" t="str">
        <f t="shared" si="323"/>
        <v/>
      </c>
      <c r="I819" s="122"/>
      <c r="J819" s="131"/>
      <c r="K819" s="22"/>
      <c r="L819" s="130" t="str">
        <f t="shared" si="324"/>
        <v/>
      </c>
      <c r="M819" s="122"/>
      <c r="N819" s="131"/>
      <c r="O819" s="22"/>
      <c r="P819" s="130" t="str">
        <f t="shared" si="325"/>
        <v/>
      </c>
      <c r="Q819" s="122"/>
      <c r="R819" s="131"/>
      <c r="S819" s="22"/>
      <c r="T819" s="130" t="str">
        <f t="shared" si="326"/>
        <v/>
      </c>
      <c r="U819" s="122"/>
      <c r="V819" s="131"/>
      <c r="W819" s="22"/>
      <c r="X819" s="130" t="str">
        <f t="shared" si="327"/>
        <v/>
      </c>
      <c r="Y819" s="122"/>
      <c r="Z819" s="131"/>
      <c r="AA819" s="22"/>
      <c r="AC819" s="6" t="str">
        <f t="shared" si="328"/>
        <v/>
      </c>
      <c r="AE819" s="6" t="str">
        <f t="shared" si="329"/>
        <v/>
      </c>
      <c r="AF819" s="6" t="str">
        <f t="shared" si="330"/>
        <v/>
      </c>
      <c r="AG819" s="6" t="str">
        <f t="shared" si="331"/>
        <v/>
      </c>
      <c r="AH819" s="6" t="str">
        <f t="shared" si="332"/>
        <v/>
      </c>
      <c r="AI819" s="6" t="str">
        <f t="shared" si="333"/>
        <v/>
      </c>
      <c r="AJ819" s="6" t="str">
        <f t="shared" si="334"/>
        <v/>
      </c>
      <c r="AL819" s="9" t="str">
        <f>IF('Stock Details'!F818="", "", 'Stock Details'!F818)</f>
        <v/>
      </c>
      <c r="AM819" s="9" t="str">
        <f>IF('Stock Details'!G818="", "", 'Stock Details'!G818)</f>
        <v/>
      </c>
      <c r="AO819" s="59" t="str">
        <f t="shared" si="335"/>
        <v/>
      </c>
      <c r="AP819" s="59" t="str">
        <f t="shared" si="339"/>
        <v/>
      </c>
      <c r="AQ819" s="59" t="str">
        <f t="shared" si="340"/>
        <v/>
      </c>
      <c r="AR819" s="59" t="str">
        <f t="shared" si="341"/>
        <v/>
      </c>
      <c r="AS819" s="59" t="str">
        <f t="shared" si="342"/>
        <v/>
      </c>
      <c r="AT819" s="59" t="str">
        <f t="shared" si="343"/>
        <v/>
      </c>
      <c r="AV819" s="59" t="str">
        <f t="shared" si="336"/>
        <v/>
      </c>
      <c r="AW819" s="59" t="str">
        <f t="shared" si="318"/>
        <v/>
      </c>
      <c r="AX819" s="59" t="str">
        <f t="shared" si="319"/>
        <v/>
      </c>
      <c r="AY819" s="59" t="str">
        <f t="shared" si="320"/>
        <v/>
      </c>
      <c r="AZ819" s="59" t="str">
        <f t="shared" si="321"/>
        <v/>
      </c>
      <c r="BA819" s="59" t="str">
        <f t="shared" si="322"/>
        <v/>
      </c>
      <c r="BC819" s="49" t="str">
        <f>IF($B819="", "", IF(COUNTIF(BD819:$BY819, "")=BC$8, IF(D819="", "", D819), ""))</f>
        <v/>
      </c>
      <c r="BD819" s="61" t="str">
        <f>IF($B819="", "", IF(COUNTIF(BE819:$BY819, "")=BD$8, IF(E819="", "", E819), ""))</f>
        <v/>
      </c>
      <c r="BE819" s="61" t="str">
        <f>IF($B819="", "", IF(COUNTIF(BF819:$BY819, "")=BE$8, IF(F819="", "", F819), ""))</f>
        <v/>
      </c>
      <c r="BF819" s="61" t="str">
        <f>IF($B819="", "", IF(COUNTIF(BG819:$BY819, "")=BF$8, IF(G819="", "", G819), ""))</f>
        <v/>
      </c>
      <c r="BG819" s="61" t="str">
        <f>IF($B819="", "", IF(COUNTIF(BH819:$BY819, "")=BG$8, IF(H819="", "", H819), ""))</f>
        <v/>
      </c>
      <c r="BH819" s="61" t="str">
        <f>IF($B819="", "", IF(COUNTIF(BI819:$BY819, "")=BH$8, IF(I819="", "", I819), ""))</f>
        <v/>
      </c>
      <c r="BI819" s="61" t="str">
        <f>IF($B819="", "", IF(COUNTIF(BJ819:$BY819, "")=BI$8, IF(J819="", "", J819), ""))</f>
        <v/>
      </c>
      <c r="BJ819" s="61" t="str">
        <f>IF($B819="", "", IF(COUNTIF(BK819:$BY819, "")=BJ$8, IF(K819="", "", K819), ""))</f>
        <v/>
      </c>
      <c r="BK819" s="61" t="str">
        <f>IF($B819="", "", IF(COUNTIF(BL819:$BY819, "")=BK$8, IF(L819="", "", L819), ""))</f>
        <v/>
      </c>
      <c r="BL819" s="61" t="str">
        <f>IF($B819="", "", IF(COUNTIF(BM819:$BY819, "")=BL$8, IF(M819="", "", M819), ""))</f>
        <v/>
      </c>
      <c r="BM819" s="61" t="str">
        <f>IF($B819="", "", IF(COUNTIF(BN819:$BY819, "")=BM$8, IF(N819="", "", N819), ""))</f>
        <v/>
      </c>
      <c r="BN819" s="61" t="str">
        <f>IF($B819="", "", IF(COUNTIF(BO819:$BY819, "")=BN$8, IF(O819="", "", O819), ""))</f>
        <v/>
      </c>
      <c r="BO819" s="61" t="str">
        <f>IF($B819="", "", IF(COUNTIF(BP819:$BY819, "")=BO$8, IF(P819="", "", P819), ""))</f>
        <v/>
      </c>
      <c r="BP819" s="61" t="str">
        <f>IF($B819="", "", IF(COUNTIF(BQ819:$BY819, "")=BP$8, IF(Q819="", "", Q819), ""))</f>
        <v/>
      </c>
      <c r="BQ819" s="61" t="str">
        <f>IF($B819="", "", IF(COUNTIF(BR819:$BY819, "")=BQ$8, IF(R819="", "", R819), ""))</f>
        <v/>
      </c>
      <c r="BR819" s="61" t="str">
        <f>IF($B819="", "", IF(COUNTIF(BS819:$BY819, "")=BR$8, IF(S819="", "", S819), ""))</f>
        <v/>
      </c>
      <c r="BS819" s="61" t="str">
        <f>IF($B819="", "", IF(COUNTIF(BT819:$BY819, "")=BS$8, IF(T819="", "", T819), ""))</f>
        <v/>
      </c>
      <c r="BT819" s="61" t="str">
        <f>IF($B819="", "", IF(COUNTIF(BU819:$BY819, "")=BT$8, IF(U819="", "", U819), ""))</f>
        <v/>
      </c>
      <c r="BU819" s="61" t="str">
        <f>IF($B819="", "", IF(COUNTIF(BV819:$BY819, "")=BU$8, IF(V819="", "", V819), ""))</f>
        <v/>
      </c>
      <c r="BV819" s="61" t="str">
        <f>IF($B819="", "", IF(COUNTIF(BW819:$BY819, "")=BV$8, IF(W819="", "", W819), ""))</f>
        <v/>
      </c>
      <c r="BW819" s="61" t="str">
        <f>IF($B819="", "", IF(COUNTIF(BX819:$BY819, "")=BW$8, IF(X819="", "", X819), ""))</f>
        <v/>
      </c>
      <c r="BX819" s="61" t="str">
        <f>IF($B819="", "", IF(COUNTIF(BY819:$BY819, "")=BX$8, IF(Y819="", "", Y819), ""))</f>
        <v/>
      </c>
      <c r="BY819" s="50" t="str">
        <f t="shared" si="337"/>
        <v/>
      </c>
      <c r="CA819" s="6" t="str">
        <f t="shared" si="338"/>
        <v/>
      </c>
      <c r="CB819" s="6" t="str">
        <f>IF(CA819="", "", RANK(CA819, $CA$9:$CA$2508, 0)+COUNTIF($CA$9:CA819, CA819)-1)</f>
        <v/>
      </c>
    </row>
    <row r="820" spans="1:80" x14ac:dyDescent="0.25">
      <c r="A820" s="22"/>
      <c r="B820" s="121" t="str">
        <f>IF('Stock Details'!B819="", "", 'Stock Details'!B819)</f>
        <v/>
      </c>
      <c r="C820" s="22"/>
      <c r="D820" s="130"/>
      <c r="E820" s="122"/>
      <c r="F820" s="131"/>
      <c r="G820" s="22"/>
      <c r="H820" s="130" t="str">
        <f t="shared" si="323"/>
        <v/>
      </c>
      <c r="I820" s="122"/>
      <c r="J820" s="131"/>
      <c r="K820" s="22"/>
      <c r="L820" s="130" t="str">
        <f t="shared" si="324"/>
        <v/>
      </c>
      <c r="M820" s="122"/>
      <c r="N820" s="131"/>
      <c r="O820" s="22"/>
      <c r="P820" s="130" t="str">
        <f t="shared" si="325"/>
        <v/>
      </c>
      <c r="Q820" s="122"/>
      <c r="R820" s="131"/>
      <c r="S820" s="22"/>
      <c r="T820" s="130" t="str">
        <f t="shared" si="326"/>
        <v/>
      </c>
      <c r="U820" s="122"/>
      <c r="V820" s="131"/>
      <c r="W820" s="22"/>
      <c r="X820" s="130" t="str">
        <f t="shared" si="327"/>
        <v/>
      </c>
      <c r="Y820" s="122"/>
      <c r="Z820" s="131"/>
      <c r="AA820" s="22"/>
      <c r="AC820" s="6" t="str">
        <f t="shared" si="328"/>
        <v/>
      </c>
      <c r="AE820" s="6" t="str">
        <f t="shared" si="329"/>
        <v/>
      </c>
      <c r="AF820" s="6" t="str">
        <f t="shared" si="330"/>
        <v/>
      </c>
      <c r="AG820" s="6" t="str">
        <f t="shared" si="331"/>
        <v/>
      </c>
      <c r="AH820" s="6" t="str">
        <f t="shared" si="332"/>
        <v/>
      </c>
      <c r="AI820" s="6" t="str">
        <f t="shared" si="333"/>
        <v/>
      </c>
      <c r="AJ820" s="6" t="str">
        <f t="shared" si="334"/>
        <v/>
      </c>
      <c r="AL820" s="9" t="str">
        <f>IF('Stock Details'!F819="", "", 'Stock Details'!F819)</f>
        <v/>
      </c>
      <c r="AM820" s="9" t="str">
        <f>IF('Stock Details'!G819="", "", 'Stock Details'!G819)</f>
        <v/>
      </c>
      <c r="AO820" s="59" t="str">
        <f t="shared" si="335"/>
        <v/>
      </c>
      <c r="AP820" s="59" t="str">
        <f t="shared" si="339"/>
        <v/>
      </c>
      <c r="AQ820" s="59" t="str">
        <f t="shared" si="340"/>
        <v/>
      </c>
      <c r="AR820" s="59" t="str">
        <f t="shared" si="341"/>
        <v/>
      </c>
      <c r="AS820" s="59" t="str">
        <f t="shared" si="342"/>
        <v/>
      </c>
      <c r="AT820" s="59" t="str">
        <f t="shared" si="343"/>
        <v/>
      </c>
      <c r="AV820" s="59" t="str">
        <f t="shared" si="336"/>
        <v/>
      </c>
      <c r="AW820" s="59" t="str">
        <f t="shared" si="318"/>
        <v/>
      </c>
      <c r="AX820" s="59" t="str">
        <f t="shared" si="319"/>
        <v/>
      </c>
      <c r="AY820" s="59" t="str">
        <f t="shared" si="320"/>
        <v/>
      </c>
      <c r="AZ820" s="59" t="str">
        <f t="shared" si="321"/>
        <v/>
      </c>
      <c r="BA820" s="59" t="str">
        <f t="shared" si="322"/>
        <v/>
      </c>
      <c r="BC820" s="49" t="str">
        <f>IF($B820="", "", IF(COUNTIF(BD820:$BY820, "")=BC$8, IF(D820="", "", D820), ""))</f>
        <v/>
      </c>
      <c r="BD820" s="61" t="str">
        <f>IF($B820="", "", IF(COUNTIF(BE820:$BY820, "")=BD$8, IF(E820="", "", E820), ""))</f>
        <v/>
      </c>
      <c r="BE820" s="61" t="str">
        <f>IF($B820="", "", IF(COUNTIF(BF820:$BY820, "")=BE$8, IF(F820="", "", F820), ""))</f>
        <v/>
      </c>
      <c r="BF820" s="61" t="str">
        <f>IF($B820="", "", IF(COUNTIF(BG820:$BY820, "")=BF$8, IF(G820="", "", G820), ""))</f>
        <v/>
      </c>
      <c r="BG820" s="61" t="str">
        <f>IF($B820="", "", IF(COUNTIF(BH820:$BY820, "")=BG$8, IF(H820="", "", H820), ""))</f>
        <v/>
      </c>
      <c r="BH820" s="61" t="str">
        <f>IF($B820="", "", IF(COUNTIF(BI820:$BY820, "")=BH$8, IF(I820="", "", I820), ""))</f>
        <v/>
      </c>
      <c r="BI820" s="61" t="str">
        <f>IF($B820="", "", IF(COUNTIF(BJ820:$BY820, "")=BI$8, IF(J820="", "", J820), ""))</f>
        <v/>
      </c>
      <c r="BJ820" s="61" t="str">
        <f>IF($B820="", "", IF(COUNTIF(BK820:$BY820, "")=BJ$8, IF(K820="", "", K820), ""))</f>
        <v/>
      </c>
      <c r="BK820" s="61" t="str">
        <f>IF($B820="", "", IF(COUNTIF(BL820:$BY820, "")=BK$8, IF(L820="", "", L820), ""))</f>
        <v/>
      </c>
      <c r="BL820" s="61" t="str">
        <f>IF($B820="", "", IF(COUNTIF(BM820:$BY820, "")=BL$8, IF(M820="", "", M820), ""))</f>
        <v/>
      </c>
      <c r="BM820" s="61" t="str">
        <f>IF($B820="", "", IF(COUNTIF(BN820:$BY820, "")=BM$8, IF(N820="", "", N820), ""))</f>
        <v/>
      </c>
      <c r="BN820" s="61" t="str">
        <f>IF($B820="", "", IF(COUNTIF(BO820:$BY820, "")=BN$8, IF(O820="", "", O820), ""))</f>
        <v/>
      </c>
      <c r="BO820" s="61" t="str">
        <f>IF($B820="", "", IF(COUNTIF(BP820:$BY820, "")=BO$8, IF(P820="", "", P820), ""))</f>
        <v/>
      </c>
      <c r="BP820" s="61" t="str">
        <f>IF($B820="", "", IF(COUNTIF(BQ820:$BY820, "")=BP$8, IF(Q820="", "", Q820), ""))</f>
        <v/>
      </c>
      <c r="BQ820" s="61" t="str">
        <f>IF($B820="", "", IF(COUNTIF(BR820:$BY820, "")=BQ$8, IF(R820="", "", R820), ""))</f>
        <v/>
      </c>
      <c r="BR820" s="61" t="str">
        <f>IF($B820="", "", IF(COUNTIF(BS820:$BY820, "")=BR$8, IF(S820="", "", S820), ""))</f>
        <v/>
      </c>
      <c r="BS820" s="61" t="str">
        <f>IF($B820="", "", IF(COUNTIF(BT820:$BY820, "")=BS$8, IF(T820="", "", T820), ""))</f>
        <v/>
      </c>
      <c r="BT820" s="61" t="str">
        <f>IF($B820="", "", IF(COUNTIF(BU820:$BY820, "")=BT$8, IF(U820="", "", U820), ""))</f>
        <v/>
      </c>
      <c r="BU820" s="61" t="str">
        <f>IF($B820="", "", IF(COUNTIF(BV820:$BY820, "")=BU$8, IF(V820="", "", V820), ""))</f>
        <v/>
      </c>
      <c r="BV820" s="61" t="str">
        <f>IF($B820="", "", IF(COUNTIF(BW820:$BY820, "")=BV$8, IF(W820="", "", W820), ""))</f>
        <v/>
      </c>
      <c r="BW820" s="61" t="str">
        <f>IF($B820="", "", IF(COUNTIF(BX820:$BY820, "")=BW$8, IF(X820="", "", X820), ""))</f>
        <v/>
      </c>
      <c r="BX820" s="61" t="str">
        <f>IF($B820="", "", IF(COUNTIF(BY820:$BY820, "")=BX$8, IF(Y820="", "", Y820), ""))</f>
        <v/>
      </c>
      <c r="BY820" s="50" t="str">
        <f t="shared" si="337"/>
        <v/>
      </c>
      <c r="CA820" s="6" t="str">
        <f t="shared" si="338"/>
        <v/>
      </c>
      <c r="CB820" s="6" t="str">
        <f>IF(CA820="", "", RANK(CA820, $CA$9:$CA$2508, 0)+COUNTIF($CA$9:CA820, CA820)-1)</f>
        <v/>
      </c>
    </row>
    <row r="821" spans="1:80" x14ac:dyDescent="0.25">
      <c r="A821" s="22"/>
      <c r="B821" s="121" t="str">
        <f>IF('Stock Details'!B820="", "", 'Stock Details'!B820)</f>
        <v/>
      </c>
      <c r="C821" s="22"/>
      <c r="D821" s="130"/>
      <c r="E821" s="122"/>
      <c r="F821" s="131"/>
      <c r="G821" s="22"/>
      <c r="H821" s="130" t="str">
        <f t="shared" si="323"/>
        <v/>
      </c>
      <c r="I821" s="122"/>
      <c r="J821" s="131"/>
      <c r="K821" s="22"/>
      <c r="L821" s="130" t="str">
        <f t="shared" si="324"/>
        <v/>
      </c>
      <c r="M821" s="122"/>
      <c r="N821" s="131"/>
      <c r="O821" s="22"/>
      <c r="P821" s="130" t="str">
        <f t="shared" si="325"/>
        <v/>
      </c>
      <c r="Q821" s="122"/>
      <c r="R821" s="131"/>
      <c r="S821" s="22"/>
      <c r="T821" s="130" t="str">
        <f t="shared" si="326"/>
        <v/>
      </c>
      <c r="U821" s="122"/>
      <c r="V821" s="131"/>
      <c r="W821" s="22"/>
      <c r="X821" s="130" t="str">
        <f t="shared" si="327"/>
        <v/>
      </c>
      <c r="Y821" s="122"/>
      <c r="Z821" s="131"/>
      <c r="AA821" s="22"/>
      <c r="AC821" s="6" t="str">
        <f t="shared" si="328"/>
        <v/>
      </c>
      <c r="AE821" s="6" t="str">
        <f t="shared" si="329"/>
        <v/>
      </c>
      <c r="AF821" s="6" t="str">
        <f t="shared" si="330"/>
        <v/>
      </c>
      <c r="AG821" s="6" t="str">
        <f t="shared" si="331"/>
        <v/>
      </c>
      <c r="AH821" s="6" t="str">
        <f t="shared" si="332"/>
        <v/>
      </c>
      <c r="AI821" s="6" t="str">
        <f t="shared" si="333"/>
        <v/>
      </c>
      <c r="AJ821" s="6" t="str">
        <f t="shared" si="334"/>
        <v/>
      </c>
      <c r="AL821" s="9" t="str">
        <f>IF('Stock Details'!F820="", "", 'Stock Details'!F820)</f>
        <v/>
      </c>
      <c r="AM821" s="9" t="str">
        <f>IF('Stock Details'!G820="", "", 'Stock Details'!G820)</f>
        <v/>
      </c>
      <c r="AO821" s="59" t="str">
        <f t="shared" si="335"/>
        <v/>
      </c>
      <c r="AP821" s="59" t="str">
        <f t="shared" si="339"/>
        <v/>
      </c>
      <c r="AQ821" s="59" t="str">
        <f t="shared" si="340"/>
        <v/>
      </c>
      <c r="AR821" s="59" t="str">
        <f t="shared" si="341"/>
        <v/>
      </c>
      <c r="AS821" s="59" t="str">
        <f t="shared" si="342"/>
        <v/>
      </c>
      <c r="AT821" s="59" t="str">
        <f t="shared" si="343"/>
        <v/>
      </c>
      <c r="AV821" s="59" t="str">
        <f t="shared" si="336"/>
        <v/>
      </c>
      <c r="AW821" s="59" t="str">
        <f t="shared" si="318"/>
        <v/>
      </c>
      <c r="AX821" s="59" t="str">
        <f t="shared" si="319"/>
        <v/>
      </c>
      <c r="AY821" s="59" t="str">
        <f t="shared" si="320"/>
        <v/>
      </c>
      <c r="AZ821" s="59" t="str">
        <f t="shared" si="321"/>
        <v/>
      </c>
      <c r="BA821" s="59" t="str">
        <f t="shared" si="322"/>
        <v/>
      </c>
      <c r="BC821" s="49" t="str">
        <f>IF($B821="", "", IF(COUNTIF(BD821:$BY821, "")=BC$8, IF(D821="", "", D821), ""))</f>
        <v/>
      </c>
      <c r="BD821" s="61" t="str">
        <f>IF($B821="", "", IF(COUNTIF(BE821:$BY821, "")=BD$8, IF(E821="", "", E821), ""))</f>
        <v/>
      </c>
      <c r="BE821" s="61" t="str">
        <f>IF($B821="", "", IF(COUNTIF(BF821:$BY821, "")=BE$8, IF(F821="", "", F821), ""))</f>
        <v/>
      </c>
      <c r="BF821" s="61" t="str">
        <f>IF($B821="", "", IF(COUNTIF(BG821:$BY821, "")=BF$8, IF(G821="", "", G821), ""))</f>
        <v/>
      </c>
      <c r="BG821" s="61" t="str">
        <f>IF($B821="", "", IF(COUNTIF(BH821:$BY821, "")=BG$8, IF(H821="", "", H821), ""))</f>
        <v/>
      </c>
      <c r="BH821" s="61" t="str">
        <f>IF($B821="", "", IF(COUNTIF(BI821:$BY821, "")=BH$8, IF(I821="", "", I821), ""))</f>
        <v/>
      </c>
      <c r="BI821" s="61" t="str">
        <f>IF($B821="", "", IF(COUNTIF(BJ821:$BY821, "")=BI$8, IF(J821="", "", J821), ""))</f>
        <v/>
      </c>
      <c r="BJ821" s="61" t="str">
        <f>IF($B821="", "", IF(COUNTIF(BK821:$BY821, "")=BJ$8, IF(K821="", "", K821), ""))</f>
        <v/>
      </c>
      <c r="BK821" s="61" t="str">
        <f>IF($B821="", "", IF(COUNTIF(BL821:$BY821, "")=BK$8, IF(L821="", "", L821), ""))</f>
        <v/>
      </c>
      <c r="BL821" s="61" t="str">
        <f>IF($B821="", "", IF(COUNTIF(BM821:$BY821, "")=BL$8, IF(M821="", "", M821), ""))</f>
        <v/>
      </c>
      <c r="BM821" s="61" t="str">
        <f>IF($B821="", "", IF(COUNTIF(BN821:$BY821, "")=BM$8, IF(N821="", "", N821), ""))</f>
        <v/>
      </c>
      <c r="BN821" s="61" t="str">
        <f>IF($B821="", "", IF(COUNTIF(BO821:$BY821, "")=BN$8, IF(O821="", "", O821), ""))</f>
        <v/>
      </c>
      <c r="BO821" s="61" t="str">
        <f>IF($B821="", "", IF(COUNTIF(BP821:$BY821, "")=BO$8, IF(P821="", "", P821), ""))</f>
        <v/>
      </c>
      <c r="BP821" s="61" t="str">
        <f>IF($B821="", "", IF(COUNTIF(BQ821:$BY821, "")=BP$8, IF(Q821="", "", Q821), ""))</f>
        <v/>
      </c>
      <c r="BQ821" s="61" t="str">
        <f>IF($B821="", "", IF(COUNTIF(BR821:$BY821, "")=BQ$8, IF(R821="", "", R821), ""))</f>
        <v/>
      </c>
      <c r="BR821" s="61" t="str">
        <f>IF($B821="", "", IF(COUNTIF(BS821:$BY821, "")=BR$8, IF(S821="", "", S821), ""))</f>
        <v/>
      </c>
      <c r="BS821" s="61" t="str">
        <f>IF($B821="", "", IF(COUNTIF(BT821:$BY821, "")=BS$8, IF(T821="", "", T821), ""))</f>
        <v/>
      </c>
      <c r="BT821" s="61" t="str">
        <f>IF($B821="", "", IF(COUNTIF(BU821:$BY821, "")=BT$8, IF(U821="", "", U821), ""))</f>
        <v/>
      </c>
      <c r="BU821" s="61" t="str">
        <f>IF($B821="", "", IF(COUNTIF(BV821:$BY821, "")=BU$8, IF(V821="", "", V821), ""))</f>
        <v/>
      </c>
      <c r="BV821" s="61" t="str">
        <f>IF($B821="", "", IF(COUNTIF(BW821:$BY821, "")=BV$8, IF(W821="", "", W821), ""))</f>
        <v/>
      </c>
      <c r="BW821" s="61" t="str">
        <f>IF($B821="", "", IF(COUNTIF(BX821:$BY821, "")=BW$8, IF(X821="", "", X821), ""))</f>
        <v/>
      </c>
      <c r="BX821" s="61" t="str">
        <f>IF($B821="", "", IF(COUNTIF(BY821:$BY821, "")=BX$8, IF(Y821="", "", Y821), ""))</f>
        <v/>
      </c>
      <c r="BY821" s="50" t="str">
        <f t="shared" si="337"/>
        <v/>
      </c>
      <c r="CA821" s="6" t="str">
        <f t="shared" si="338"/>
        <v/>
      </c>
      <c r="CB821" s="6" t="str">
        <f>IF(CA821="", "", RANK(CA821, $CA$9:$CA$2508, 0)+COUNTIF($CA$9:CA821, CA821)-1)</f>
        <v/>
      </c>
    </row>
    <row r="822" spans="1:80" x14ac:dyDescent="0.25">
      <c r="A822" s="22"/>
      <c r="B822" s="121" t="str">
        <f>IF('Stock Details'!B821="", "", 'Stock Details'!B821)</f>
        <v/>
      </c>
      <c r="C822" s="22"/>
      <c r="D822" s="130"/>
      <c r="E822" s="122"/>
      <c r="F822" s="131"/>
      <c r="G822" s="22"/>
      <c r="H822" s="130" t="str">
        <f t="shared" si="323"/>
        <v/>
      </c>
      <c r="I822" s="122"/>
      <c r="J822" s="131"/>
      <c r="K822" s="22"/>
      <c r="L822" s="130" t="str">
        <f t="shared" si="324"/>
        <v/>
      </c>
      <c r="M822" s="122"/>
      <c r="N822" s="131"/>
      <c r="O822" s="22"/>
      <c r="P822" s="130" t="str">
        <f t="shared" si="325"/>
        <v/>
      </c>
      <c r="Q822" s="122"/>
      <c r="R822" s="131"/>
      <c r="S822" s="22"/>
      <c r="T822" s="130" t="str">
        <f t="shared" si="326"/>
        <v/>
      </c>
      <c r="U822" s="122"/>
      <c r="V822" s="131"/>
      <c r="W822" s="22"/>
      <c r="X822" s="130" t="str">
        <f t="shared" si="327"/>
        <v/>
      </c>
      <c r="Y822" s="122"/>
      <c r="Z822" s="131"/>
      <c r="AA822" s="22"/>
      <c r="AC822" s="6" t="str">
        <f t="shared" si="328"/>
        <v/>
      </c>
      <c r="AE822" s="6" t="str">
        <f t="shared" si="329"/>
        <v/>
      </c>
      <c r="AF822" s="6" t="str">
        <f t="shared" si="330"/>
        <v/>
      </c>
      <c r="AG822" s="6" t="str">
        <f t="shared" si="331"/>
        <v/>
      </c>
      <c r="AH822" s="6" t="str">
        <f t="shared" si="332"/>
        <v/>
      </c>
      <c r="AI822" s="6" t="str">
        <f t="shared" si="333"/>
        <v/>
      </c>
      <c r="AJ822" s="6" t="str">
        <f t="shared" si="334"/>
        <v/>
      </c>
      <c r="AL822" s="9" t="str">
        <f>IF('Stock Details'!F821="", "", 'Stock Details'!F821)</f>
        <v/>
      </c>
      <c r="AM822" s="9" t="str">
        <f>IF('Stock Details'!G821="", "", 'Stock Details'!G821)</f>
        <v/>
      </c>
      <c r="AO822" s="59" t="str">
        <f t="shared" si="335"/>
        <v/>
      </c>
      <c r="AP822" s="59" t="str">
        <f t="shared" si="339"/>
        <v/>
      </c>
      <c r="AQ822" s="59" t="str">
        <f t="shared" si="340"/>
        <v/>
      </c>
      <c r="AR822" s="59" t="str">
        <f t="shared" si="341"/>
        <v/>
      </c>
      <c r="AS822" s="59" t="str">
        <f t="shared" si="342"/>
        <v/>
      </c>
      <c r="AT822" s="59" t="str">
        <f t="shared" si="343"/>
        <v/>
      </c>
      <c r="AV822" s="59" t="str">
        <f t="shared" si="336"/>
        <v/>
      </c>
      <c r="AW822" s="59" t="str">
        <f t="shared" si="318"/>
        <v/>
      </c>
      <c r="AX822" s="59" t="str">
        <f t="shared" si="319"/>
        <v/>
      </c>
      <c r="AY822" s="59" t="str">
        <f t="shared" si="320"/>
        <v/>
      </c>
      <c r="AZ822" s="59" t="str">
        <f t="shared" si="321"/>
        <v/>
      </c>
      <c r="BA822" s="59" t="str">
        <f t="shared" si="322"/>
        <v/>
      </c>
      <c r="BC822" s="49" t="str">
        <f>IF($B822="", "", IF(COUNTIF(BD822:$BY822, "")=BC$8, IF(D822="", "", D822), ""))</f>
        <v/>
      </c>
      <c r="BD822" s="61" t="str">
        <f>IF($B822="", "", IF(COUNTIF(BE822:$BY822, "")=BD$8, IF(E822="", "", E822), ""))</f>
        <v/>
      </c>
      <c r="BE822" s="61" t="str">
        <f>IF($B822="", "", IF(COUNTIF(BF822:$BY822, "")=BE$8, IF(F822="", "", F822), ""))</f>
        <v/>
      </c>
      <c r="BF822" s="61" t="str">
        <f>IF($B822="", "", IF(COUNTIF(BG822:$BY822, "")=BF$8, IF(G822="", "", G822), ""))</f>
        <v/>
      </c>
      <c r="BG822" s="61" t="str">
        <f>IF($B822="", "", IF(COUNTIF(BH822:$BY822, "")=BG$8, IF(H822="", "", H822), ""))</f>
        <v/>
      </c>
      <c r="BH822" s="61" t="str">
        <f>IF($B822="", "", IF(COUNTIF(BI822:$BY822, "")=BH$8, IF(I822="", "", I822), ""))</f>
        <v/>
      </c>
      <c r="BI822" s="61" t="str">
        <f>IF($B822="", "", IF(COUNTIF(BJ822:$BY822, "")=BI$8, IF(J822="", "", J822), ""))</f>
        <v/>
      </c>
      <c r="BJ822" s="61" t="str">
        <f>IF($B822="", "", IF(COUNTIF(BK822:$BY822, "")=BJ$8, IF(K822="", "", K822), ""))</f>
        <v/>
      </c>
      <c r="BK822" s="61" t="str">
        <f>IF($B822="", "", IF(COUNTIF(BL822:$BY822, "")=BK$8, IF(L822="", "", L822), ""))</f>
        <v/>
      </c>
      <c r="BL822" s="61" t="str">
        <f>IF($B822="", "", IF(COUNTIF(BM822:$BY822, "")=BL$8, IF(M822="", "", M822), ""))</f>
        <v/>
      </c>
      <c r="BM822" s="61" t="str">
        <f>IF($B822="", "", IF(COUNTIF(BN822:$BY822, "")=BM$8, IF(N822="", "", N822), ""))</f>
        <v/>
      </c>
      <c r="BN822" s="61" t="str">
        <f>IF($B822="", "", IF(COUNTIF(BO822:$BY822, "")=BN$8, IF(O822="", "", O822), ""))</f>
        <v/>
      </c>
      <c r="BO822" s="61" t="str">
        <f>IF($B822="", "", IF(COUNTIF(BP822:$BY822, "")=BO$8, IF(P822="", "", P822), ""))</f>
        <v/>
      </c>
      <c r="BP822" s="61" t="str">
        <f>IF($B822="", "", IF(COUNTIF(BQ822:$BY822, "")=BP$8, IF(Q822="", "", Q822), ""))</f>
        <v/>
      </c>
      <c r="BQ822" s="61" t="str">
        <f>IF($B822="", "", IF(COUNTIF(BR822:$BY822, "")=BQ$8, IF(R822="", "", R822), ""))</f>
        <v/>
      </c>
      <c r="BR822" s="61" t="str">
        <f>IF($B822="", "", IF(COUNTIF(BS822:$BY822, "")=BR$8, IF(S822="", "", S822), ""))</f>
        <v/>
      </c>
      <c r="BS822" s="61" t="str">
        <f>IF($B822="", "", IF(COUNTIF(BT822:$BY822, "")=BS$8, IF(T822="", "", T822), ""))</f>
        <v/>
      </c>
      <c r="BT822" s="61" t="str">
        <f>IF($B822="", "", IF(COUNTIF(BU822:$BY822, "")=BT$8, IF(U822="", "", U822), ""))</f>
        <v/>
      </c>
      <c r="BU822" s="61" t="str">
        <f>IF($B822="", "", IF(COUNTIF(BV822:$BY822, "")=BU$8, IF(V822="", "", V822), ""))</f>
        <v/>
      </c>
      <c r="BV822" s="61" t="str">
        <f>IF($B822="", "", IF(COUNTIF(BW822:$BY822, "")=BV$8, IF(W822="", "", W822), ""))</f>
        <v/>
      </c>
      <c r="BW822" s="61" t="str">
        <f>IF($B822="", "", IF(COUNTIF(BX822:$BY822, "")=BW$8, IF(X822="", "", X822), ""))</f>
        <v/>
      </c>
      <c r="BX822" s="61" t="str">
        <f>IF($B822="", "", IF(COUNTIF(BY822:$BY822, "")=BX$8, IF(Y822="", "", Y822), ""))</f>
        <v/>
      </c>
      <c r="BY822" s="50" t="str">
        <f t="shared" si="337"/>
        <v/>
      </c>
      <c r="CA822" s="6" t="str">
        <f t="shared" si="338"/>
        <v/>
      </c>
      <c r="CB822" s="6" t="str">
        <f>IF(CA822="", "", RANK(CA822, $CA$9:$CA$2508, 0)+COUNTIF($CA$9:CA822, CA822)-1)</f>
        <v/>
      </c>
    </row>
    <row r="823" spans="1:80" x14ac:dyDescent="0.25">
      <c r="A823" s="22"/>
      <c r="B823" s="121" t="str">
        <f>IF('Stock Details'!B822="", "", 'Stock Details'!B822)</f>
        <v/>
      </c>
      <c r="C823" s="22"/>
      <c r="D823" s="130"/>
      <c r="E823" s="122"/>
      <c r="F823" s="131"/>
      <c r="G823" s="22"/>
      <c r="H823" s="130" t="str">
        <f t="shared" si="323"/>
        <v/>
      </c>
      <c r="I823" s="122"/>
      <c r="J823" s="131"/>
      <c r="K823" s="22"/>
      <c r="L823" s="130" t="str">
        <f t="shared" si="324"/>
        <v/>
      </c>
      <c r="M823" s="122"/>
      <c r="N823" s="131"/>
      <c r="O823" s="22"/>
      <c r="P823" s="130" t="str">
        <f t="shared" si="325"/>
        <v/>
      </c>
      <c r="Q823" s="122"/>
      <c r="R823" s="131"/>
      <c r="S823" s="22"/>
      <c r="T823" s="130" t="str">
        <f t="shared" si="326"/>
        <v/>
      </c>
      <c r="U823" s="122"/>
      <c r="V823" s="131"/>
      <c r="W823" s="22"/>
      <c r="X823" s="130" t="str">
        <f t="shared" si="327"/>
        <v/>
      </c>
      <c r="Y823" s="122"/>
      <c r="Z823" s="131"/>
      <c r="AA823" s="22"/>
      <c r="AC823" s="6" t="str">
        <f t="shared" si="328"/>
        <v/>
      </c>
      <c r="AE823" s="6" t="str">
        <f t="shared" si="329"/>
        <v/>
      </c>
      <c r="AF823" s="6" t="str">
        <f t="shared" si="330"/>
        <v/>
      </c>
      <c r="AG823" s="6" t="str">
        <f t="shared" si="331"/>
        <v/>
      </c>
      <c r="AH823" s="6" t="str">
        <f t="shared" si="332"/>
        <v/>
      </c>
      <c r="AI823" s="6" t="str">
        <f t="shared" si="333"/>
        <v/>
      </c>
      <c r="AJ823" s="6" t="str">
        <f t="shared" si="334"/>
        <v/>
      </c>
      <c r="AL823" s="9" t="str">
        <f>IF('Stock Details'!F822="", "", 'Stock Details'!F822)</f>
        <v/>
      </c>
      <c r="AM823" s="9" t="str">
        <f>IF('Stock Details'!G822="", "", 'Stock Details'!G822)</f>
        <v/>
      </c>
      <c r="AO823" s="59" t="str">
        <f t="shared" si="335"/>
        <v/>
      </c>
      <c r="AP823" s="59" t="str">
        <f t="shared" si="339"/>
        <v/>
      </c>
      <c r="AQ823" s="59" t="str">
        <f t="shared" si="340"/>
        <v/>
      </c>
      <c r="AR823" s="59" t="str">
        <f t="shared" si="341"/>
        <v/>
      </c>
      <c r="AS823" s="59" t="str">
        <f t="shared" si="342"/>
        <v/>
      </c>
      <c r="AT823" s="59" t="str">
        <f t="shared" si="343"/>
        <v/>
      </c>
      <c r="AV823" s="59" t="str">
        <f t="shared" si="336"/>
        <v/>
      </c>
      <c r="AW823" s="59" t="str">
        <f t="shared" si="318"/>
        <v/>
      </c>
      <c r="AX823" s="59" t="str">
        <f t="shared" si="319"/>
        <v/>
      </c>
      <c r="AY823" s="59" t="str">
        <f t="shared" si="320"/>
        <v/>
      </c>
      <c r="AZ823" s="59" t="str">
        <f t="shared" si="321"/>
        <v/>
      </c>
      <c r="BA823" s="59" t="str">
        <f t="shared" si="322"/>
        <v/>
      </c>
      <c r="BC823" s="49" t="str">
        <f>IF($B823="", "", IF(COUNTIF(BD823:$BY823, "")=BC$8, IF(D823="", "", D823), ""))</f>
        <v/>
      </c>
      <c r="BD823" s="61" t="str">
        <f>IF($B823="", "", IF(COUNTIF(BE823:$BY823, "")=BD$8, IF(E823="", "", E823), ""))</f>
        <v/>
      </c>
      <c r="BE823" s="61" t="str">
        <f>IF($B823="", "", IF(COUNTIF(BF823:$BY823, "")=BE$8, IF(F823="", "", F823), ""))</f>
        <v/>
      </c>
      <c r="BF823" s="61" t="str">
        <f>IF($B823="", "", IF(COUNTIF(BG823:$BY823, "")=BF$8, IF(G823="", "", G823), ""))</f>
        <v/>
      </c>
      <c r="BG823" s="61" t="str">
        <f>IF($B823="", "", IF(COUNTIF(BH823:$BY823, "")=BG$8, IF(H823="", "", H823), ""))</f>
        <v/>
      </c>
      <c r="BH823" s="61" t="str">
        <f>IF($B823="", "", IF(COUNTIF(BI823:$BY823, "")=BH$8, IF(I823="", "", I823), ""))</f>
        <v/>
      </c>
      <c r="BI823" s="61" t="str">
        <f>IF($B823="", "", IF(COUNTIF(BJ823:$BY823, "")=BI$8, IF(J823="", "", J823), ""))</f>
        <v/>
      </c>
      <c r="BJ823" s="61" t="str">
        <f>IF($B823="", "", IF(COUNTIF(BK823:$BY823, "")=BJ$8, IF(K823="", "", K823), ""))</f>
        <v/>
      </c>
      <c r="BK823" s="61" t="str">
        <f>IF($B823="", "", IF(COUNTIF(BL823:$BY823, "")=BK$8, IF(L823="", "", L823), ""))</f>
        <v/>
      </c>
      <c r="BL823" s="61" t="str">
        <f>IF($B823="", "", IF(COUNTIF(BM823:$BY823, "")=BL$8, IF(M823="", "", M823), ""))</f>
        <v/>
      </c>
      <c r="BM823" s="61" t="str">
        <f>IF($B823="", "", IF(COUNTIF(BN823:$BY823, "")=BM$8, IF(N823="", "", N823), ""))</f>
        <v/>
      </c>
      <c r="BN823" s="61" t="str">
        <f>IF($B823="", "", IF(COUNTIF(BO823:$BY823, "")=BN$8, IF(O823="", "", O823), ""))</f>
        <v/>
      </c>
      <c r="BO823" s="61" t="str">
        <f>IF($B823="", "", IF(COUNTIF(BP823:$BY823, "")=BO$8, IF(P823="", "", P823), ""))</f>
        <v/>
      </c>
      <c r="BP823" s="61" t="str">
        <f>IF($B823="", "", IF(COUNTIF(BQ823:$BY823, "")=BP$8, IF(Q823="", "", Q823), ""))</f>
        <v/>
      </c>
      <c r="BQ823" s="61" t="str">
        <f>IF($B823="", "", IF(COUNTIF(BR823:$BY823, "")=BQ$8, IF(R823="", "", R823), ""))</f>
        <v/>
      </c>
      <c r="BR823" s="61" t="str">
        <f>IF($B823="", "", IF(COUNTIF(BS823:$BY823, "")=BR$8, IF(S823="", "", S823), ""))</f>
        <v/>
      </c>
      <c r="BS823" s="61" t="str">
        <f>IF($B823="", "", IF(COUNTIF(BT823:$BY823, "")=BS$8, IF(T823="", "", T823), ""))</f>
        <v/>
      </c>
      <c r="BT823" s="61" t="str">
        <f>IF($B823="", "", IF(COUNTIF(BU823:$BY823, "")=BT$8, IF(U823="", "", U823), ""))</f>
        <v/>
      </c>
      <c r="BU823" s="61" t="str">
        <f>IF($B823="", "", IF(COUNTIF(BV823:$BY823, "")=BU$8, IF(V823="", "", V823), ""))</f>
        <v/>
      </c>
      <c r="BV823" s="61" t="str">
        <f>IF($B823="", "", IF(COUNTIF(BW823:$BY823, "")=BV$8, IF(W823="", "", W823), ""))</f>
        <v/>
      </c>
      <c r="BW823" s="61" t="str">
        <f>IF($B823="", "", IF(COUNTIF(BX823:$BY823, "")=BW$8, IF(X823="", "", X823), ""))</f>
        <v/>
      </c>
      <c r="BX823" s="61" t="str">
        <f>IF($B823="", "", IF(COUNTIF(BY823:$BY823, "")=BX$8, IF(Y823="", "", Y823), ""))</f>
        <v/>
      </c>
      <c r="BY823" s="50" t="str">
        <f t="shared" si="337"/>
        <v/>
      </c>
      <c r="CA823" s="6" t="str">
        <f t="shared" si="338"/>
        <v/>
      </c>
      <c r="CB823" s="6" t="str">
        <f>IF(CA823="", "", RANK(CA823, $CA$9:$CA$2508, 0)+COUNTIF($CA$9:CA823, CA823)-1)</f>
        <v/>
      </c>
    </row>
    <row r="824" spans="1:80" x14ac:dyDescent="0.25">
      <c r="A824" s="22"/>
      <c r="B824" s="121" t="str">
        <f>IF('Stock Details'!B823="", "", 'Stock Details'!B823)</f>
        <v/>
      </c>
      <c r="C824" s="22"/>
      <c r="D824" s="130"/>
      <c r="E824" s="122"/>
      <c r="F824" s="131"/>
      <c r="G824" s="22"/>
      <c r="H824" s="130" t="str">
        <f t="shared" si="323"/>
        <v/>
      </c>
      <c r="I824" s="122"/>
      <c r="J824" s="131"/>
      <c r="K824" s="22"/>
      <c r="L824" s="130" t="str">
        <f t="shared" si="324"/>
        <v/>
      </c>
      <c r="M824" s="122"/>
      <c r="N824" s="131"/>
      <c r="O824" s="22"/>
      <c r="P824" s="130" t="str">
        <f t="shared" si="325"/>
        <v/>
      </c>
      <c r="Q824" s="122"/>
      <c r="R824" s="131"/>
      <c r="S824" s="22"/>
      <c r="T824" s="130" t="str">
        <f t="shared" si="326"/>
        <v/>
      </c>
      <c r="U824" s="122"/>
      <c r="V824" s="131"/>
      <c r="W824" s="22"/>
      <c r="X824" s="130" t="str">
        <f t="shared" si="327"/>
        <v/>
      </c>
      <c r="Y824" s="122"/>
      <c r="Z824" s="131"/>
      <c r="AA824" s="22"/>
      <c r="AC824" s="6" t="str">
        <f t="shared" si="328"/>
        <v/>
      </c>
      <c r="AE824" s="6" t="str">
        <f t="shared" si="329"/>
        <v/>
      </c>
      <c r="AF824" s="6" t="str">
        <f t="shared" si="330"/>
        <v/>
      </c>
      <c r="AG824" s="6" t="str">
        <f t="shared" si="331"/>
        <v/>
      </c>
      <c r="AH824" s="6" t="str">
        <f t="shared" si="332"/>
        <v/>
      </c>
      <c r="AI824" s="6" t="str">
        <f t="shared" si="333"/>
        <v/>
      </c>
      <c r="AJ824" s="6" t="str">
        <f t="shared" si="334"/>
        <v/>
      </c>
      <c r="AL824" s="9" t="str">
        <f>IF('Stock Details'!F823="", "", 'Stock Details'!F823)</f>
        <v/>
      </c>
      <c r="AM824" s="9" t="str">
        <f>IF('Stock Details'!G823="", "", 'Stock Details'!G823)</f>
        <v/>
      </c>
      <c r="AO824" s="59" t="str">
        <f t="shared" si="335"/>
        <v/>
      </c>
      <c r="AP824" s="59" t="str">
        <f t="shared" si="339"/>
        <v/>
      </c>
      <c r="AQ824" s="59" t="str">
        <f t="shared" si="340"/>
        <v/>
      </c>
      <c r="AR824" s="59" t="str">
        <f t="shared" si="341"/>
        <v/>
      </c>
      <c r="AS824" s="59" t="str">
        <f t="shared" si="342"/>
        <v/>
      </c>
      <c r="AT824" s="59" t="str">
        <f t="shared" si="343"/>
        <v/>
      </c>
      <c r="AV824" s="59" t="str">
        <f t="shared" si="336"/>
        <v/>
      </c>
      <c r="AW824" s="59" t="str">
        <f t="shared" si="318"/>
        <v/>
      </c>
      <c r="AX824" s="59" t="str">
        <f t="shared" si="319"/>
        <v/>
      </c>
      <c r="AY824" s="59" t="str">
        <f t="shared" si="320"/>
        <v/>
      </c>
      <c r="AZ824" s="59" t="str">
        <f t="shared" si="321"/>
        <v/>
      </c>
      <c r="BA824" s="59" t="str">
        <f t="shared" si="322"/>
        <v/>
      </c>
      <c r="BC824" s="49" t="str">
        <f>IF($B824="", "", IF(COUNTIF(BD824:$BY824, "")=BC$8, IF(D824="", "", D824), ""))</f>
        <v/>
      </c>
      <c r="BD824" s="61" t="str">
        <f>IF($B824="", "", IF(COUNTIF(BE824:$BY824, "")=BD$8, IF(E824="", "", E824), ""))</f>
        <v/>
      </c>
      <c r="BE824" s="61" t="str">
        <f>IF($B824="", "", IF(COUNTIF(BF824:$BY824, "")=BE$8, IF(F824="", "", F824), ""))</f>
        <v/>
      </c>
      <c r="BF824" s="61" t="str">
        <f>IF($B824="", "", IF(COUNTIF(BG824:$BY824, "")=BF$8, IF(G824="", "", G824), ""))</f>
        <v/>
      </c>
      <c r="BG824" s="61" t="str">
        <f>IF($B824="", "", IF(COUNTIF(BH824:$BY824, "")=BG$8, IF(H824="", "", H824), ""))</f>
        <v/>
      </c>
      <c r="BH824" s="61" t="str">
        <f>IF($B824="", "", IF(COUNTIF(BI824:$BY824, "")=BH$8, IF(I824="", "", I824), ""))</f>
        <v/>
      </c>
      <c r="BI824" s="61" t="str">
        <f>IF($B824="", "", IF(COUNTIF(BJ824:$BY824, "")=BI$8, IF(J824="", "", J824), ""))</f>
        <v/>
      </c>
      <c r="BJ824" s="61" t="str">
        <f>IF($B824="", "", IF(COUNTIF(BK824:$BY824, "")=BJ$8, IF(K824="", "", K824), ""))</f>
        <v/>
      </c>
      <c r="BK824" s="61" t="str">
        <f>IF($B824="", "", IF(COUNTIF(BL824:$BY824, "")=BK$8, IF(L824="", "", L824), ""))</f>
        <v/>
      </c>
      <c r="BL824" s="61" t="str">
        <f>IF($B824="", "", IF(COUNTIF(BM824:$BY824, "")=BL$8, IF(M824="", "", M824), ""))</f>
        <v/>
      </c>
      <c r="BM824" s="61" t="str">
        <f>IF($B824="", "", IF(COUNTIF(BN824:$BY824, "")=BM$8, IF(N824="", "", N824), ""))</f>
        <v/>
      </c>
      <c r="BN824" s="61" t="str">
        <f>IF($B824="", "", IF(COUNTIF(BO824:$BY824, "")=BN$8, IF(O824="", "", O824), ""))</f>
        <v/>
      </c>
      <c r="BO824" s="61" t="str">
        <f>IF($B824="", "", IF(COUNTIF(BP824:$BY824, "")=BO$8, IF(P824="", "", P824), ""))</f>
        <v/>
      </c>
      <c r="BP824" s="61" t="str">
        <f>IF($B824="", "", IF(COUNTIF(BQ824:$BY824, "")=BP$8, IF(Q824="", "", Q824), ""))</f>
        <v/>
      </c>
      <c r="BQ824" s="61" t="str">
        <f>IF($B824="", "", IF(COUNTIF(BR824:$BY824, "")=BQ$8, IF(R824="", "", R824), ""))</f>
        <v/>
      </c>
      <c r="BR824" s="61" t="str">
        <f>IF($B824="", "", IF(COUNTIF(BS824:$BY824, "")=BR$8, IF(S824="", "", S824), ""))</f>
        <v/>
      </c>
      <c r="BS824" s="61" t="str">
        <f>IF($B824="", "", IF(COUNTIF(BT824:$BY824, "")=BS$8, IF(T824="", "", T824), ""))</f>
        <v/>
      </c>
      <c r="BT824" s="61" t="str">
        <f>IF($B824="", "", IF(COUNTIF(BU824:$BY824, "")=BT$8, IF(U824="", "", U824), ""))</f>
        <v/>
      </c>
      <c r="BU824" s="61" t="str">
        <f>IF($B824="", "", IF(COUNTIF(BV824:$BY824, "")=BU$8, IF(V824="", "", V824), ""))</f>
        <v/>
      </c>
      <c r="BV824" s="61" t="str">
        <f>IF($B824="", "", IF(COUNTIF(BW824:$BY824, "")=BV$8, IF(W824="", "", W824), ""))</f>
        <v/>
      </c>
      <c r="BW824" s="61" t="str">
        <f>IF($B824="", "", IF(COUNTIF(BX824:$BY824, "")=BW$8, IF(X824="", "", X824), ""))</f>
        <v/>
      </c>
      <c r="BX824" s="61" t="str">
        <f>IF($B824="", "", IF(COUNTIF(BY824:$BY824, "")=BX$8, IF(Y824="", "", Y824), ""))</f>
        <v/>
      </c>
      <c r="BY824" s="50" t="str">
        <f t="shared" si="337"/>
        <v/>
      </c>
      <c r="CA824" s="6" t="str">
        <f t="shared" si="338"/>
        <v/>
      </c>
      <c r="CB824" s="6" t="str">
        <f>IF(CA824="", "", RANK(CA824, $CA$9:$CA$2508, 0)+COUNTIF($CA$9:CA824, CA824)-1)</f>
        <v/>
      </c>
    </row>
    <row r="825" spans="1:80" x14ac:dyDescent="0.25">
      <c r="A825" s="22"/>
      <c r="B825" s="121" t="str">
        <f>IF('Stock Details'!B824="", "", 'Stock Details'!B824)</f>
        <v/>
      </c>
      <c r="C825" s="22"/>
      <c r="D825" s="130"/>
      <c r="E825" s="122"/>
      <c r="F825" s="131"/>
      <c r="G825" s="22"/>
      <c r="H825" s="130" t="str">
        <f t="shared" si="323"/>
        <v/>
      </c>
      <c r="I825" s="122"/>
      <c r="J825" s="131"/>
      <c r="K825" s="22"/>
      <c r="L825" s="130" t="str">
        <f t="shared" si="324"/>
        <v/>
      </c>
      <c r="M825" s="122"/>
      <c r="N825" s="131"/>
      <c r="O825" s="22"/>
      <c r="P825" s="130" t="str">
        <f t="shared" si="325"/>
        <v/>
      </c>
      <c r="Q825" s="122"/>
      <c r="R825" s="131"/>
      <c r="S825" s="22"/>
      <c r="T825" s="130" t="str">
        <f t="shared" si="326"/>
        <v/>
      </c>
      <c r="U825" s="122"/>
      <c r="V825" s="131"/>
      <c r="W825" s="22"/>
      <c r="X825" s="130" t="str">
        <f t="shared" si="327"/>
        <v/>
      </c>
      <c r="Y825" s="122"/>
      <c r="Z825" s="131"/>
      <c r="AA825" s="22"/>
      <c r="AC825" s="6" t="str">
        <f t="shared" si="328"/>
        <v/>
      </c>
      <c r="AE825" s="6" t="str">
        <f t="shared" si="329"/>
        <v/>
      </c>
      <c r="AF825" s="6" t="str">
        <f t="shared" si="330"/>
        <v/>
      </c>
      <c r="AG825" s="6" t="str">
        <f t="shared" si="331"/>
        <v/>
      </c>
      <c r="AH825" s="6" t="str">
        <f t="shared" si="332"/>
        <v/>
      </c>
      <c r="AI825" s="6" t="str">
        <f t="shared" si="333"/>
        <v/>
      </c>
      <c r="AJ825" s="6" t="str">
        <f t="shared" si="334"/>
        <v/>
      </c>
      <c r="AL825" s="9" t="str">
        <f>IF('Stock Details'!F824="", "", 'Stock Details'!F824)</f>
        <v/>
      </c>
      <c r="AM825" s="9" t="str">
        <f>IF('Stock Details'!G824="", "", 'Stock Details'!G824)</f>
        <v/>
      </c>
      <c r="AO825" s="59" t="str">
        <f t="shared" si="335"/>
        <v/>
      </c>
      <c r="AP825" s="59" t="str">
        <f t="shared" si="339"/>
        <v/>
      </c>
      <c r="AQ825" s="59" t="str">
        <f t="shared" si="340"/>
        <v/>
      </c>
      <c r="AR825" s="59" t="str">
        <f t="shared" si="341"/>
        <v/>
      </c>
      <c r="AS825" s="59" t="str">
        <f t="shared" si="342"/>
        <v/>
      </c>
      <c r="AT825" s="59" t="str">
        <f t="shared" si="343"/>
        <v/>
      </c>
      <c r="AV825" s="59" t="str">
        <f t="shared" si="336"/>
        <v/>
      </c>
      <c r="AW825" s="59" t="str">
        <f t="shared" si="318"/>
        <v/>
      </c>
      <c r="AX825" s="59" t="str">
        <f t="shared" si="319"/>
        <v/>
      </c>
      <c r="AY825" s="59" t="str">
        <f t="shared" si="320"/>
        <v/>
      </c>
      <c r="AZ825" s="59" t="str">
        <f t="shared" si="321"/>
        <v/>
      </c>
      <c r="BA825" s="59" t="str">
        <f t="shared" si="322"/>
        <v/>
      </c>
      <c r="BC825" s="49" t="str">
        <f>IF($B825="", "", IF(COUNTIF(BD825:$BY825, "")=BC$8, IF(D825="", "", D825), ""))</f>
        <v/>
      </c>
      <c r="BD825" s="61" t="str">
        <f>IF($B825="", "", IF(COUNTIF(BE825:$BY825, "")=BD$8, IF(E825="", "", E825), ""))</f>
        <v/>
      </c>
      <c r="BE825" s="61" t="str">
        <f>IF($B825="", "", IF(COUNTIF(BF825:$BY825, "")=BE$8, IF(F825="", "", F825), ""))</f>
        <v/>
      </c>
      <c r="BF825" s="61" t="str">
        <f>IF($B825="", "", IF(COUNTIF(BG825:$BY825, "")=BF$8, IF(G825="", "", G825), ""))</f>
        <v/>
      </c>
      <c r="BG825" s="61" t="str">
        <f>IF($B825="", "", IF(COUNTIF(BH825:$BY825, "")=BG$8, IF(H825="", "", H825), ""))</f>
        <v/>
      </c>
      <c r="BH825" s="61" t="str">
        <f>IF($B825="", "", IF(COUNTIF(BI825:$BY825, "")=BH$8, IF(I825="", "", I825), ""))</f>
        <v/>
      </c>
      <c r="BI825" s="61" t="str">
        <f>IF($B825="", "", IF(COUNTIF(BJ825:$BY825, "")=BI$8, IF(J825="", "", J825), ""))</f>
        <v/>
      </c>
      <c r="BJ825" s="61" t="str">
        <f>IF($B825="", "", IF(COUNTIF(BK825:$BY825, "")=BJ$8, IF(K825="", "", K825), ""))</f>
        <v/>
      </c>
      <c r="BK825" s="61" t="str">
        <f>IF($B825="", "", IF(COUNTIF(BL825:$BY825, "")=BK$8, IF(L825="", "", L825), ""))</f>
        <v/>
      </c>
      <c r="BL825" s="61" t="str">
        <f>IF($B825="", "", IF(COUNTIF(BM825:$BY825, "")=BL$8, IF(M825="", "", M825), ""))</f>
        <v/>
      </c>
      <c r="BM825" s="61" t="str">
        <f>IF($B825="", "", IF(COUNTIF(BN825:$BY825, "")=BM$8, IF(N825="", "", N825), ""))</f>
        <v/>
      </c>
      <c r="BN825" s="61" t="str">
        <f>IF($B825="", "", IF(COUNTIF(BO825:$BY825, "")=BN$8, IF(O825="", "", O825), ""))</f>
        <v/>
      </c>
      <c r="BO825" s="61" t="str">
        <f>IF($B825="", "", IF(COUNTIF(BP825:$BY825, "")=BO$8, IF(P825="", "", P825), ""))</f>
        <v/>
      </c>
      <c r="BP825" s="61" t="str">
        <f>IF($B825="", "", IF(COUNTIF(BQ825:$BY825, "")=BP$8, IF(Q825="", "", Q825), ""))</f>
        <v/>
      </c>
      <c r="BQ825" s="61" t="str">
        <f>IF($B825="", "", IF(COUNTIF(BR825:$BY825, "")=BQ$8, IF(R825="", "", R825), ""))</f>
        <v/>
      </c>
      <c r="BR825" s="61" t="str">
        <f>IF($B825="", "", IF(COUNTIF(BS825:$BY825, "")=BR$8, IF(S825="", "", S825), ""))</f>
        <v/>
      </c>
      <c r="BS825" s="61" t="str">
        <f>IF($B825="", "", IF(COUNTIF(BT825:$BY825, "")=BS$8, IF(T825="", "", T825), ""))</f>
        <v/>
      </c>
      <c r="BT825" s="61" t="str">
        <f>IF($B825="", "", IF(COUNTIF(BU825:$BY825, "")=BT$8, IF(U825="", "", U825), ""))</f>
        <v/>
      </c>
      <c r="BU825" s="61" t="str">
        <f>IF($B825="", "", IF(COUNTIF(BV825:$BY825, "")=BU$8, IF(V825="", "", V825), ""))</f>
        <v/>
      </c>
      <c r="BV825" s="61" t="str">
        <f>IF($B825="", "", IF(COUNTIF(BW825:$BY825, "")=BV$8, IF(W825="", "", W825), ""))</f>
        <v/>
      </c>
      <c r="BW825" s="61" t="str">
        <f>IF($B825="", "", IF(COUNTIF(BX825:$BY825, "")=BW$8, IF(X825="", "", X825), ""))</f>
        <v/>
      </c>
      <c r="BX825" s="61" t="str">
        <f>IF($B825="", "", IF(COUNTIF(BY825:$BY825, "")=BX$8, IF(Y825="", "", Y825), ""))</f>
        <v/>
      </c>
      <c r="BY825" s="50" t="str">
        <f t="shared" si="337"/>
        <v/>
      </c>
      <c r="CA825" s="6" t="str">
        <f t="shared" si="338"/>
        <v/>
      </c>
      <c r="CB825" s="6" t="str">
        <f>IF(CA825="", "", RANK(CA825, $CA$9:$CA$2508, 0)+COUNTIF($CA$9:CA825, CA825)-1)</f>
        <v/>
      </c>
    </row>
    <row r="826" spans="1:80" x14ac:dyDescent="0.25">
      <c r="A826" s="22"/>
      <c r="B826" s="121" t="str">
        <f>IF('Stock Details'!B825="", "", 'Stock Details'!B825)</f>
        <v/>
      </c>
      <c r="C826" s="22"/>
      <c r="D826" s="130"/>
      <c r="E826" s="122"/>
      <c r="F826" s="131"/>
      <c r="G826" s="22"/>
      <c r="H826" s="130" t="str">
        <f t="shared" si="323"/>
        <v/>
      </c>
      <c r="I826" s="122"/>
      <c r="J826" s="131"/>
      <c r="K826" s="22"/>
      <c r="L826" s="130" t="str">
        <f t="shared" si="324"/>
        <v/>
      </c>
      <c r="M826" s="122"/>
      <c r="N826" s="131"/>
      <c r="O826" s="22"/>
      <c r="P826" s="130" t="str">
        <f t="shared" si="325"/>
        <v/>
      </c>
      <c r="Q826" s="122"/>
      <c r="R826" s="131"/>
      <c r="S826" s="22"/>
      <c r="T826" s="130" t="str">
        <f t="shared" si="326"/>
        <v/>
      </c>
      <c r="U826" s="122"/>
      <c r="V826" s="131"/>
      <c r="W826" s="22"/>
      <c r="X826" s="130" t="str">
        <f t="shared" si="327"/>
        <v/>
      </c>
      <c r="Y826" s="122"/>
      <c r="Z826" s="131"/>
      <c r="AA826" s="22"/>
      <c r="AC826" s="6" t="str">
        <f t="shared" si="328"/>
        <v/>
      </c>
      <c r="AE826" s="6" t="str">
        <f t="shared" si="329"/>
        <v/>
      </c>
      <c r="AF826" s="6" t="str">
        <f t="shared" si="330"/>
        <v/>
      </c>
      <c r="AG826" s="6" t="str">
        <f t="shared" si="331"/>
        <v/>
      </c>
      <c r="AH826" s="6" t="str">
        <f t="shared" si="332"/>
        <v/>
      </c>
      <c r="AI826" s="6" t="str">
        <f t="shared" si="333"/>
        <v/>
      </c>
      <c r="AJ826" s="6" t="str">
        <f t="shared" si="334"/>
        <v/>
      </c>
      <c r="AL826" s="9" t="str">
        <f>IF('Stock Details'!F825="", "", 'Stock Details'!F825)</f>
        <v/>
      </c>
      <c r="AM826" s="9" t="str">
        <f>IF('Stock Details'!G825="", "", 'Stock Details'!G825)</f>
        <v/>
      </c>
      <c r="AO826" s="59" t="str">
        <f t="shared" si="335"/>
        <v/>
      </c>
      <c r="AP826" s="59" t="str">
        <f t="shared" si="339"/>
        <v/>
      </c>
      <c r="AQ826" s="59" t="str">
        <f t="shared" si="340"/>
        <v/>
      </c>
      <c r="AR826" s="59" t="str">
        <f t="shared" si="341"/>
        <v/>
      </c>
      <c r="AS826" s="59" t="str">
        <f t="shared" si="342"/>
        <v/>
      </c>
      <c r="AT826" s="59" t="str">
        <f t="shared" si="343"/>
        <v/>
      </c>
      <c r="AV826" s="59" t="str">
        <f t="shared" si="336"/>
        <v/>
      </c>
      <c r="AW826" s="59" t="str">
        <f t="shared" si="318"/>
        <v/>
      </c>
      <c r="AX826" s="59" t="str">
        <f t="shared" si="319"/>
        <v/>
      </c>
      <c r="AY826" s="59" t="str">
        <f t="shared" si="320"/>
        <v/>
      </c>
      <c r="AZ826" s="59" t="str">
        <f t="shared" si="321"/>
        <v/>
      </c>
      <c r="BA826" s="59" t="str">
        <f t="shared" si="322"/>
        <v/>
      </c>
      <c r="BC826" s="49" t="str">
        <f>IF($B826="", "", IF(COUNTIF(BD826:$BY826, "")=BC$8, IF(D826="", "", D826), ""))</f>
        <v/>
      </c>
      <c r="BD826" s="61" t="str">
        <f>IF($B826="", "", IF(COUNTIF(BE826:$BY826, "")=BD$8, IF(E826="", "", E826), ""))</f>
        <v/>
      </c>
      <c r="BE826" s="61" t="str">
        <f>IF($B826="", "", IF(COUNTIF(BF826:$BY826, "")=BE$8, IF(F826="", "", F826), ""))</f>
        <v/>
      </c>
      <c r="BF826" s="61" t="str">
        <f>IF($B826="", "", IF(COUNTIF(BG826:$BY826, "")=BF$8, IF(G826="", "", G826), ""))</f>
        <v/>
      </c>
      <c r="BG826" s="61" t="str">
        <f>IF($B826="", "", IF(COUNTIF(BH826:$BY826, "")=BG$8, IF(H826="", "", H826), ""))</f>
        <v/>
      </c>
      <c r="BH826" s="61" t="str">
        <f>IF($B826="", "", IF(COUNTIF(BI826:$BY826, "")=BH$8, IF(I826="", "", I826), ""))</f>
        <v/>
      </c>
      <c r="BI826" s="61" t="str">
        <f>IF($B826="", "", IF(COUNTIF(BJ826:$BY826, "")=BI$8, IF(J826="", "", J826), ""))</f>
        <v/>
      </c>
      <c r="BJ826" s="61" t="str">
        <f>IF($B826="", "", IF(COUNTIF(BK826:$BY826, "")=BJ$8, IF(K826="", "", K826), ""))</f>
        <v/>
      </c>
      <c r="BK826" s="61" t="str">
        <f>IF($B826="", "", IF(COUNTIF(BL826:$BY826, "")=BK$8, IF(L826="", "", L826), ""))</f>
        <v/>
      </c>
      <c r="BL826" s="61" t="str">
        <f>IF($B826="", "", IF(COUNTIF(BM826:$BY826, "")=BL$8, IF(M826="", "", M826), ""))</f>
        <v/>
      </c>
      <c r="BM826" s="61" t="str">
        <f>IF($B826="", "", IF(COUNTIF(BN826:$BY826, "")=BM$8, IF(N826="", "", N826), ""))</f>
        <v/>
      </c>
      <c r="BN826" s="61" t="str">
        <f>IF($B826="", "", IF(COUNTIF(BO826:$BY826, "")=BN$8, IF(O826="", "", O826), ""))</f>
        <v/>
      </c>
      <c r="BO826" s="61" t="str">
        <f>IF($B826="", "", IF(COUNTIF(BP826:$BY826, "")=BO$8, IF(P826="", "", P826), ""))</f>
        <v/>
      </c>
      <c r="BP826" s="61" t="str">
        <f>IF($B826="", "", IF(COUNTIF(BQ826:$BY826, "")=BP$8, IF(Q826="", "", Q826), ""))</f>
        <v/>
      </c>
      <c r="BQ826" s="61" t="str">
        <f>IF($B826="", "", IF(COUNTIF(BR826:$BY826, "")=BQ$8, IF(R826="", "", R826), ""))</f>
        <v/>
      </c>
      <c r="BR826" s="61" t="str">
        <f>IF($B826="", "", IF(COUNTIF(BS826:$BY826, "")=BR$8, IF(S826="", "", S826), ""))</f>
        <v/>
      </c>
      <c r="BS826" s="61" t="str">
        <f>IF($B826="", "", IF(COUNTIF(BT826:$BY826, "")=BS$8, IF(T826="", "", T826), ""))</f>
        <v/>
      </c>
      <c r="BT826" s="61" t="str">
        <f>IF($B826="", "", IF(COUNTIF(BU826:$BY826, "")=BT$8, IF(U826="", "", U826), ""))</f>
        <v/>
      </c>
      <c r="BU826" s="61" t="str">
        <f>IF($B826="", "", IF(COUNTIF(BV826:$BY826, "")=BU$8, IF(V826="", "", V826), ""))</f>
        <v/>
      </c>
      <c r="BV826" s="61" t="str">
        <f>IF($B826="", "", IF(COUNTIF(BW826:$BY826, "")=BV$8, IF(W826="", "", W826), ""))</f>
        <v/>
      </c>
      <c r="BW826" s="61" t="str">
        <f>IF($B826="", "", IF(COUNTIF(BX826:$BY826, "")=BW$8, IF(X826="", "", X826), ""))</f>
        <v/>
      </c>
      <c r="BX826" s="61" t="str">
        <f>IF($B826="", "", IF(COUNTIF(BY826:$BY826, "")=BX$8, IF(Y826="", "", Y826), ""))</f>
        <v/>
      </c>
      <c r="BY826" s="50" t="str">
        <f t="shared" si="337"/>
        <v/>
      </c>
      <c r="CA826" s="6" t="str">
        <f t="shared" si="338"/>
        <v/>
      </c>
      <c r="CB826" s="6" t="str">
        <f>IF(CA826="", "", RANK(CA826, $CA$9:$CA$2508, 0)+COUNTIF($CA$9:CA826, CA826)-1)</f>
        <v/>
      </c>
    </row>
    <row r="827" spans="1:80" x14ac:dyDescent="0.25">
      <c r="A827" s="22"/>
      <c r="B827" s="121" t="str">
        <f>IF('Stock Details'!B826="", "", 'Stock Details'!B826)</f>
        <v/>
      </c>
      <c r="C827" s="22"/>
      <c r="D827" s="130"/>
      <c r="E827" s="122"/>
      <c r="F827" s="131"/>
      <c r="G827" s="22"/>
      <c r="H827" s="130" t="str">
        <f t="shared" si="323"/>
        <v/>
      </c>
      <c r="I827" s="122"/>
      <c r="J827" s="131"/>
      <c r="K827" s="22"/>
      <c r="L827" s="130" t="str">
        <f t="shared" si="324"/>
        <v/>
      </c>
      <c r="M827" s="122"/>
      <c r="N827" s="131"/>
      <c r="O827" s="22"/>
      <c r="P827" s="130" t="str">
        <f t="shared" si="325"/>
        <v/>
      </c>
      <c r="Q827" s="122"/>
      <c r="R827" s="131"/>
      <c r="S827" s="22"/>
      <c r="T827" s="130" t="str">
        <f t="shared" si="326"/>
        <v/>
      </c>
      <c r="U827" s="122"/>
      <c r="V827" s="131"/>
      <c r="W827" s="22"/>
      <c r="X827" s="130" t="str">
        <f t="shared" si="327"/>
        <v/>
      </c>
      <c r="Y827" s="122"/>
      <c r="Z827" s="131"/>
      <c r="AA827" s="22"/>
      <c r="AC827" s="6" t="str">
        <f t="shared" si="328"/>
        <v/>
      </c>
      <c r="AE827" s="6" t="str">
        <f t="shared" si="329"/>
        <v/>
      </c>
      <c r="AF827" s="6" t="str">
        <f t="shared" si="330"/>
        <v/>
      </c>
      <c r="AG827" s="6" t="str">
        <f t="shared" si="331"/>
        <v/>
      </c>
      <c r="AH827" s="6" t="str">
        <f t="shared" si="332"/>
        <v/>
      </c>
      <c r="AI827" s="6" t="str">
        <f t="shared" si="333"/>
        <v/>
      </c>
      <c r="AJ827" s="6" t="str">
        <f t="shared" si="334"/>
        <v/>
      </c>
      <c r="AL827" s="9" t="str">
        <f>IF('Stock Details'!F826="", "", 'Stock Details'!F826)</f>
        <v/>
      </c>
      <c r="AM827" s="9" t="str">
        <f>IF('Stock Details'!G826="", "", 'Stock Details'!G826)</f>
        <v/>
      </c>
      <c r="AO827" s="59" t="str">
        <f t="shared" si="335"/>
        <v/>
      </c>
      <c r="AP827" s="59" t="str">
        <f t="shared" si="339"/>
        <v/>
      </c>
      <c r="AQ827" s="59" t="str">
        <f t="shared" si="340"/>
        <v/>
      </c>
      <c r="AR827" s="59" t="str">
        <f t="shared" si="341"/>
        <v/>
      </c>
      <c r="AS827" s="59" t="str">
        <f t="shared" si="342"/>
        <v/>
      </c>
      <c r="AT827" s="59" t="str">
        <f t="shared" si="343"/>
        <v/>
      </c>
      <c r="AV827" s="59" t="str">
        <f t="shared" si="336"/>
        <v/>
      </c>
      <c r="AW827" s="59" t="str">
        <f t="shared" si="318"/>
        <v/>
      </c>
      <c r="AX827" s="59" t="str">
        <f t="shared" si="319"/>
        <v/>
      </c>
      <c r="AY827" s="59" t="str">
        <f t="shared" si="320"/>
        <v/>
      </c>
      <c r="AZ827" s="59" t="str">
        <f t="shared" si="321"/>
        <v/>
      </c>
      <c r="BA827" s="59" t="str">
        <f t="shared" si="322"/>
        <v/>
      </c>
      <c r="BC827" s="49" t="str">
        <f>IF($B827="", "", IF(COUNTIF(BD827:$BY827, "")=BC$8, IF(D827="", "", D827), ""))</f>
        <v/>
      </c>
      <c r="BD827" s="61" t="str">
        <f>IF($B827="", "", IF(COUNTIF(BE827:$BY827, "")=BD$8, IF(E827="", "", E827), ""))</f>
        <v/>
      </c>
      <c r="BE827" s="61" t="str">
        <f>IF($B827="", "", IF(COUNTIF(BF827:$BY827, "")=BE$8, IF(F827="", "", F827), ""))</f>
        <v/>
      </c>
      <c r="BF827" s="61" t="str">
        <f>IF($B827="", "", IF(COUNTIF(BG827:$BY827, "")=BF$8, IF(G827="", "", G827), ""))</f>
        <v/>
      </c>
      <c r="BG827" s="61" t="str">
        <f>IF($B827="", "", IF(COUNTIF(BH827:$BY827, "")=BG$8, IF(H827="", "", H827), ""))</f>
        <v/>
      </c>
      <c r="BH827" s="61" t="str">
        <f>IF($B827="", "", IF(COUNTIF(BI827:$BY827, "")=BH$8, IF(I827="", "", I827), ""))</f>
        <v/>
      </c>
      <c r="BI827" s="61" t="str">
        <f>IF($B827="", "", IF(COUNTIF(BJ827:$BY827, "")=BI$8, IF(J827="", "", J827), ""))</f>
        <v/>
      </c>
      <c r="BJ827" s="61" t="str">
        <f>IF($B827="", "", IF(COUNTIF(BK827:$BY827, "")=BJ$8, IF(K827="", "", K827), ""))</f>
        <v/>
      </c>
      <c r="BK827" s="61" t="str">
        <f>IF($B827="", "", IF(COUNTIF(BL827:$BY827, "")=BK$8, IF(L827="", "", L827), ""))</f>
        <v/>
      </c>
      <c r="BL827" s="61" t="str">
        <f>IF($B827="", "", IF(COUNTIF(BM827:$BY827, "")=BL$8, IF(M827="", "", M827), ""))</f>
        <v/>
      </c>
      <c r="BM827" s="61" t="str">
        <f>IF($B827="", "", IF(COUNTIF(BN827:$BY827, "")=BM$8, IF(N827="", "", N827), ""))</f>
        <v/>
      </c>
      <c r="BN827" s="61" t="str">
        <f>IF($B827="", "", IF(COUNTIF(BO827:$BY827, "")=BN$8, IF(O827="", "", O827), ""))</f>
        <v/>
      </c>
      <c r="BO827" s="61" t="str">
        <f>IF($B827="", "", IF(COUNTIF(BP827:$BY827, "")=BO$8, IF(P827="", "", P827), ""))</f>
        <v/>
      </c>
      <c r="BP827" s="61" t="str">
        <f>IF($B827="", "", IF(COUNTIF(BQ827:$BY827, "")=BP$8, IF(Q827="", "", Q827), ""))</f>
        <v/>
      </c>
      <c r="BQ827" s="61" t="str">
        <f>IF($B827="", "", IF(COUNTIF(BR827:$BY827, "")=BQ$8, IF(R827="", "", R827), ""))</f>
        <v/>
      </c>
      <c r="BR827" s="61" t="str">
        <f>IF($B827="", "", IF(COUNTIF(BS827:$BY827, "")=BR$8, IF(S827="", "", S827), ""))</f>
        <v/>
      </c>
      <c r="BS827" s="61" t="str">
        <f>IF($B827="", "", IF(COUNTIF(BT827:$BY827, "")=BS$8, IF(T827="", "", T827), ""))</f>
        <v/>
      </c>
      <c r="BT827" s="61" t="str">
        <f>IF($B827="", "", IF(COUNTIF(BU827:$BY827, "")=BT$8, IF(U827="", "", U827), ""))</f>
        <v/>
      </c>
      <c r="BU827" s="61" t="str">
        <f>IF($B827="", "", IF(COUNTIF(BV827:$BY827, "")=BU$8, IF(V827="", "", V827), ""))</f>
        <v/>
      </c>
      <c r="BV827" s="61" t="str">
        <f>IF($B827="", "", IF(COUNTIF(BW827:$BY827, "")=BV$8, IF(W827="", "", W827), ""))</f>
        <v/>
      </c>
      <c r="BW827" s="61" t="str">
        <f>IF($B827="", "", IF(COUNTIF(BX827:$BY827, "")=BW$8, IF(X827="", "", X827), ""))</f>
        <v/>
      </c>
      <c r="BX827" s="61" t="str">
        <f>IF($B827="", "", IF(COUNTIF(BY827:$BY827, "")=BX$8, IF(Y827="", "", Y827), ""))</f>
        <v/>
      </c>
      <c r="BY827" s="50" t="str">
        <f t="shared" si="337"/>
        <v/>
      </c>
      <c r="CA827" s="6" t="str">
        <f t="shared" si="338"/>
        <v/>
      </c>
      <c r="CB827" s="6" t="str">
        <f>IF(CA827="", "", RANK(CA827, $CA$9:$CA$2508, 0)+COUNTIF($CA$9:CA827, CA827)-1)</f>
        <v/>
      </c>
    </row>
    <row r="828" spans="1:80" x14ac:dyDescent="0.25">
      <c r="A828" s="22"/>
      <c r="B828" s="121" t="str">
        <f>IF('Stock Details'!B827="", "", 'Stock Details'!B827)</f>
        <v/>
      </c>
      <c r="C828" s="22"/>
      <c r="D828" s="130"/>
      <c r="E828" s="122"/>
      <c r="F828" s="131"/>
      <c r="G828" s="22"/>
      <c r="H828" s="130" t="str">
        <f t="shared" si="323"/>
        <v/>
      </c>
      <c r="I828" s="122"/>
      <c r="J828" s="131"/>
      <c r="K828" s="22"/>
      <c r="L828" s="130" t="str">
        <f t="shared" si="324"/>
        <v/>
      </c>
      <c r="M828" s="122"/>
      <c r="N828" s="131"/>
      <c r="O828" s="22"/>
      <c r="P828" s="130" t="str">
        <f t="shared" si="325"/>
        <v/>
      </c>
      <c r="Q828" s="122"/>
      <c r="R828" s="131"/>
      <c r="S828" s="22"/>
      <c r="T828" s="130" t="str">
        <f t="shared" si="326"/>
        <v/>
      </c>
      <c r="U828" s="122"/>
      <c r="V828" s="131"/>
      <c r="W828" s="22"/>
      <c r="X828" s="130" t="str">
        <f t="shared" si="327"/>
        <v/>
      </c>
      <c r="Y828" s="122"/>
      <c r="Z828" s="131"/>
      <c r="AA828" s="22"/>
      <c r="AC828" s="6" t="str">
        <f t="shared" si="328"/>
        <v/>
      </c>
      <c r="AE828" s="6" t="str">
        <f t="shared" si="329"/>
        <v/>
      </c>
      <c r="AF828" s="6" t="str">
        <f t="shared" si="330"/>
        <v/>
      </c>
      <c r="AG828" s="6" t="str">
        <f t="shared" si="331"/>
        <v/>
      </c>
      <c r="AH828" s="6" t="str">
        <f t="shared" si="332"/>
        <v/>
      </c>
      <c r="AI828" s="6" t="str">
        <f t="shared" si="333"/>
        <v/>
      </c>
      <c r="AJ828" s="6" t="str">
        <f t="shared" si="334"/>
        <v/>
      </c>
      <c r="AL828" s="9" t="str">
        <f>IF('Stock Details'!F827="", "", 'Stock Details'!F827)</f>
        <v/>
      </c>
      <c r="AM828" s="9" t="str">
        <f>IF('Stock Details'!G827="", "", 'Stock Details'!G827)</f>
        <v/>
      </c>
      <c r="AO828" s="59" t="str">
        <f t="shared" si="335"/>
        <v/>
      </c>
      <c r="AP828" s="59" t="str">
        <f t="shared" si="339"/>
        <v/>
      </c>
      <c r="AQ828" s="59" t="str">
        <f t="shared" si="340"/>
        <v/>
      </c>
      <c r="AR828" s="59" t="str">
        <f t="shared" si="341"/>
        <v/>
      </c>
      <c r="AS828" s="59" t="str">
        <f t="shared" si="342"/>
        <v/>
      </c>
      <c r="AT828" s="59" t="str">
        <f t="shared" si="343"/>
        <v/>
      </c>
      <c r="AV828" s="59" t="str">
        <f t="shared" si="336"/>
        <v/>
      </c>
      <c r="AW828" s="59" t="str">
        <f t="shared" si="318"/>
        <v/>
      </c>
      <c r="AX828" s="59" t="str">
        <f t="shared" si="319"/>
        <v/>
      </c>
      <c r="AY828" s="59" t="str">
        <f t="shared" si="320"/>
        <v/>
      </c>
      <c r="AZ828" s="59" t="str">
        <f t="shared" si="321"/>
        <v/>
      </c>
      <c r="BA828" s="59" t="str">
        <f t="shared" si="322"/>
        <v/>
      </c>
      <c r="BC828" s="49" t="str">
        <f>IF($B828="", "", IF(COUNTIF(BD828:$BY828, "")=BC$8, IF(D828="", "", D828), ""))</f>
        <v/>
      </c>
      <c r="BD828" s="61" t="str">
        <f>IF($B828="", "", IF(COUNTIF(BE828:$BY828, "")=BD$8, IF(E828="", "", E828), ""))</f>
        <v/>
      </c>
      <c r="BE828" s="61" t="str">
        <f>IF($B828="", "", IF(COUNTIF(BF828:$BY828, "")=BE$8, IF(F828="", "", F828), ""))</f>
        <v/>
      </c>
      <c r="BF828" s="61" t="str">
        <f>IF($B828="", "", IF(COUNTIF(BG828:$BY828, "")=BF$8, IF(G828="", "", G828), ""))</f>
        <v/>
      </c>
      <c r="BG828" s="61" t="str">
        <f>IF($B828="", "", IF(COUNTIF(BH828:$BY828, "")=BG$8, IF(H828="", "", H828), ""))</f>
        <v/>
      </c>
      <c r="BH828" s="61" t="str">
        <f>IF($B828="", "", IF(COUNTIF(BI828:$BY828, "")=BH$8, IF(I828="", "", I828), ""))</f>
        <v/>
      </c>
      <c r="BI828" s="61" t="str">
        <f>IF($B828="", "", IF(COUNTIF(BJ828:$BY828, "")=BI$8, IF(J828="", "", J828), ""))</f>
        <v/>
      </c>
      <c r="BJ828" s="61" t="str">
        <f>IF($B828="", "", IF(COUNTIF(BK828:$BY828, "")=BJ$8, IF(K828="", "", K828), ""))</f>
        <v/>
      </c>
      <c r="BK828" s="61" t="str">
        <f>IF($B828="", "", IF(COUNTIF(BL828:$BY828, "")=BK$8, IF(L828="", "", L828), ""))</f>
        <v/>
      </c>
      <c r="BL828" s="61" t="str">
        <f>IF($B828="", "", IF(COUNTIF(BM828:$BY828, "")=BL$8, IF(M828="", "", M828), ""))</f>
        <v/>
      </c>
      <c r="BM828" s="61" t="str">
        <f>IF($B828="", "", IF(COUNTIF(BN828:$BY828, "")=BM$8, IF(N828="", "", N828), ""))</f>
        <v/>
      </c>
      <c r="BN828" s="61" t="str">
        <f>IF($B828="", "", IF(COUNTIF(BO828:$BY828, "")=BN$8, IF(O828="", "", O828), ""))</f>
        <v/>
      </c>
      <c r="BO828" s="61" t="str">
        <f>IF($B828="", "", IF(COUNTIF(BP828:$BY828, "")=BO$8, IF(P828="", "", P828), ""))</f>
        <v/>
      </c>
      <c r="BP828" s="61" t="str">
        <f>IF($B828="", "", IF(COUNTIF(BQ828:$BY828, "")=BP$8, IF(Q828="", "", Q828), ""))</f>
        <v/>
      </c>
      <c r="BQ828" s="61" t="str">
        <f>IF($B828="", "", IF(COUNTIF(BR828:$BY828, "")=BQ$8, IF(R828="", "", R828), ""))</f>
        <v/>
      </c>
      <c r="BR828" s="61" t="str">
        <f>IF($B828="", "", IF(COUNTIF(BS828:$BY828, "")=BR$8, IF(S828="", "", S828), ""))</f>
        <v/>
      </c>
      <c r="BS828" s="61" t="str">
        <f>IF($B828="", "", IF(COUNTIF(BT828:$BY828, "")=BS$8, IF(T828="", "", T828), ""))</f>
        <v/>
      </c>
      <c r="BT828" s="61" t="str">
        <f>IF($B828="", "", IF(COUNTIF(BU828:$BY828, "")=BT$8, IF(U828="", "", U828), ""))</f>
        <v/>
      </c>
      <c r="BU828" s="61" t="str">
        <f>IF($B828="", "", IF(COUNTIF(BV828:$BY828, "")=BU$8, IF(V828="", "", V828), ""))</f>
        <v/>
      </c>
      <c r="BV828" s="61" t="str">
        <f>IF($B828="", "", IF(COUNTIF(BW828:$BY828, "")=BV$8, IF(W828="", "", W828), ""))</f>
        <v/>
      </c>
      <c r="BW828" s="61" t="str">
        <f>IF($B828="", "", IF(COUNTIF(BX828:$BY828, "")=BW$8, IF(X828="", "", X828), ""))</f>
        <v/>
      </c>
      <c r="BX828" s="61" t="str">
        <f>IF($B828="", "", IF(COUNTIF(BY828:$BY828, "")=BX$8, IF(Y828="", "", Y828), ""))</f>
        <v/>
      </c>
      <c r="BY828" s="50" t="str">
        <f t="shared" si="337"/>
        <v/>
      </c>
      <c r="CA828" s="6" t="str">
        <f t="shared" si="338"/>
        <v/>
      </c>
      <c r="CB828" s="6" t="str">
        <f>IF(CA828="", "", RANK(CA828, $CA$9:$CA$2508, 0)+COUNTIF($CA$9:CA828, CA828)-1)</f>
        <v/>
      </c>
    </row>
    <row r="829" spans="1:80" x14ac:dyDescent="0.25">
      <c r="A829" s="22"/>
      <c r="B829" s="121" t="str">
        <f>IF('Stock Details'!B828="", "", 'Stock Details'!B828)</f>
        <v/>
      </c>
      <c r="C829" s="22"/>
      <c r="D829" s="130"/>
      <c r="E829" s="122"/>
      <c r="F829" s="131"/>
      <c r="G829" s="22"/>
      <c r="H829" s="130" t="str">
        <f t="shared" si="323"/>
        <v/>
      </c>
      <c r="I829" s="122"/>
      <c r="J829" s="131"/>
      <c r="K829" s="22"/>
      <c r="L829" s="130" t="str">
        <f t="shared" si="324"/>
        <v/>
      </c>
      <c r="M829" s="122"/>
      <c r="N829" s="131"/>
      <c r="O829" s="22"/>
      <c r="P829" s="130" t="str">
        <f t="shared" si="325"/>
        <v/>
      </c>
      <c r="Q829" s="122"/>
      <c r="R829" s="131"/>
      <c r="S829" s="22"/>
      <c r="T829" s="130" t="str">
        <f t="shared" si="326"/>
        <v/>
      </c>
      <c r="U829" s="122"/>
      <c r="V829" s="131"/>
      <c r="W829" s="22"/>
      <c r="X829" s="130" t="str">
        <f t="shared" si="327"/>
        <v/>
      </c>
      <c r="Y829" s="122"/>
      <c r="Z829" s="131"/>
      <c r="AA829" s="22"/>
      <c r="AC829" s="6" t="str">
        <f t="shared" si="328"/>
        <v/>
      </c>
      <c r="AE829" s="6" t="str">
        <f t="shared" si="329"/>
        <v/>
      </c>
      <c r="AF829" s="6" t="str">
        <f t="shared" si="330"/>
        <v/>
      </c>
      <c r="AG829" s="6" t="str">
        <f t="shared" si="331"/>
        <v/>
      </c>
      <c r="AH829" s="6" t="str">
        <f t="shared" si="332"/>
        <v/>
      </c>
      <c r="AI829" s="6" t="str">
        <f t="shared" si="333"/>
        <v/>
      </c>
      <c r="AJ829" s="6" t="str">
        <f t="shared" si="334"/>
        <v/>
      </c>
      <c r="AL829" s="9" t="str">
        <f>IF('Stock Details'!F828="", "", 'Stock Details'!F828)</f>
        <v/>
      </c>
      <c r="AM829" s="9" t="str">
        <f>IF('Stock Details'!G828="", "", 'Stock Details'!G828)</f>
        <v/>
      </c>
      <c r="AO829" s="59" t="str">
        <f t="shared" si="335"/>
        <v/>
      </c>
      <c r="AP829" s="59" t="str">
        <f t="shared" si="339"/>
        <v/>
      </c>
      <c r="AQ829" s="59" t="str">
        <f t="shared" si="340"/>
        <v/>
      </c>
      <c r="AR829" s="59" t="str">
        <f t="shared" si="341"/>
        <v/>
      </c>
      <c r="AS829" s="59" t="str">
        <f t="shared" si="342"/>
        <v/>
      </c>
      <c r="AT829" s="59" t="str">
        <f t="shared" si="343"/>
        <v/>
      </c>
      <c r="AV829" s="59" t="str">
        <f t="shared" si="336"/>
        <v/>
      </c>
      <c r="AW829" s="59" t="str">
        <f t="shared" si="318"/>
        <v/>
      </c>
      <c r="AX829" s="59" t="str">
        <f t="shared" si="319"/>
        <v/>
      </c>
      <c r="AY829" s="59" t="str">
        <f t="shared" si="320"/>
        <v/>
      </c>
      <c r="AZ829" s="59" t="str">
        <f t="shared" si="321"/>
        <v/>
      </c>
      <c r="BA829" s="59" t="str">
        <f t="shared" si="322"/>
        <v/>
      </c>
      <c r="BC829" s="49" t="str">
        <f>IF($B829="", "", IF(COUNTIF(BD829:$BY829, "")=BC$8, IF(D829="", "", D829), ""))</f>
        <v/>
      </c>
      <c r="BD829" s="61" t="str">
        <f>IF($B829="", "", IF(COUNTIF(BE829:$BY829, "")=BD$8, IF(E829="", "", E829), ""))</f>
        <v/>
      </c>
      <c r="BE829" s="61" t="str">
        <f>IF($B829="", "", IF(COUNTIF(BF829:$BY829, "")=BE$8, IF(F829="", "", F829), ""))</f>
        <v/>
      </c>
      <c r="BF829" s="61" t="str">
        <f>IF($B829="", "", IF(COUNTIF(BG829:$BY829, "")=BF$8, IF(G829="", "", G829), ""))</f>
        <v/>
      </c>
      <c r="BG829" s="61" t="str">
        <f>IF($B829="", "", IF(COUNTIF(BH829:$BY829, "")=BG$8, IF(H829="", "", H829), ""))</f>
        <v/>
      </c>
      <c r="BH829" s="61" t="str">
        <f>IF($B829="", "", IF(COUNTIF(BI829:$BY829, "")=BH$8, IF(I829="", "", I829), ""))</f>
        <v/>
      </c>
      <c r="BI829" s="61" t="str">
        <f>IF($B829="", "", IF(COUNTIF(BJ829:$BY829, "")=BI$8, IF(J829="", "", J829), ""))</f>
        <v/>
      </c>
      <c r="BJ829" s="61" t="str">
        <f>IF($B829="", "", IF(COUNTIF(BK829:$BY829, "")=BJ$8, IF(K829="", "", K829), ""))</f>
        <v/>
      </c>
      <c r="BK829" s="61" t="str">
        <f>IF($B829="", "", IF(COUNTIF(BL829:$BY829, "")=BK$8, IF(L829="", "", L829), ""))</f>
        <v/>
      </c>
      <c r="BL829" s="61" t="str">
        <f>IF($B829="", "", IF(COUNTIF(BM829:$BY829, "")=BL$8, IF(M829="", "", M829), ""))</f>
        <v/>
      </c>
      <c r="BM829" s="61" t="str">
        <f>IF($B829="", "", IF(COUNTIF(BN829:$BY829, "")=BM$8, IF(N829="", "", N829), ""))</f>
        <v/>
      </c>
      <c r="BN829" s="61" t="str">
        <f>IF($B829="", "", IF(COUNTIF(BO829:$BY829, "")=BN$8, IF(O829="", "", O829), ""))</f>
        <v/>
      </c>
      <c r="BO829" s="61" t="str">
        <f>IF($B829="", "", IF(COUNTIF(BP829:$BY829, "")=BO$8, IF(P829="", "", P829), ""))</f>
        <v/>
      </c>
      <c r="BP829" s="61" t="str">
        <f>IF($B829="", "", IF(COUNTIF(BQ829:$BY829, "")=BP$8, IF(Q829="", "", Q829), ""))</f>
        <v/>
      </c>
      <c r="BQ829" s="61" t="str">
        <f>IF($B829="", "", IF(COUNTIF(BR829:$BY829, "")=BQ$8, IF(R829="", "", R829), ""))</f>
        <v/>
      </c>
      <c r="BR829" s="61" t="str">
        <f>IF($B829="", "", IF(COUNTIF(BS829:$BY829, "")=BR$8, IF(S829="", "", S829), ""))</f>
        <v/>
      </c>
      <c r="BS829" s="61" t="str">
        <f>IF($B829="", "", IF(COUNTIF(BT829:$BY829, "")=BS$8, IF(T829="", "", T829), ""))</f>
        <v/>
      </c>
      <c r="BT829" s="61" t="str">
        <f>IF($B829="", "", IF(COUNTIF(BU829:$BY829, "")=BT$8, IF(U829="", "", U829), ""))</f>
        <v/>
      </c>
      <c r="BU829" s="61" t="str">
        <f>IF($B829="", "", IF(COUNTIF(BV829:$BY829, "")=BU$8, IF(V829="", "", V829), ""))</f>
        <v/>
      </c>
      <c r="BV829" s="61" t="str">
        <f>IF($B829="", "", IF(COUNTIF(BW829:$BY829, "")=BV$8, IF(W829="", "", W829), ""))</f>
        <v/>
      </c>
      <c r="BW829" s="61" t="str">
        <f>IF($B829="", "", IF(COUNTIF(BX829:$BY829, "")=BW$8, IF(X829="", "", X829), ""))</f>
        <v/>
      </c>
      <c r="BX829" s="61" t="str">
        <f>IF($B829="", "", IF(COUNTIF(BY829:$BY829, "")=BX$8, IF(Y829="", "", Y829), ""))</f>
        <v/>
      </c>
      <c r="BY829" s="50" t="str">
        <f t="shared" si="337"/>
        <v/>
      </c>
      <c r="CA829" s="6" t="str">
        <f t="shared" si="338"/>
        <v/>
      </c>
      <c r="CB829" s="6" t="str">
        <f>IF(CA829="", "", RANK(CA829, $CA$9:$CA$2508, 0)+COUNTIF($CA$9:CA829, CA829)-1)</f>
        <v/>
      </c>
    </row>
    <row r="830" spans="1:80" x14ac:dyDescent="0.25">
      <c r="A830" s="22"/>
      <c r="B830" s="121" t="str">
        <f>IF('Stock Details'!B829="", "", 'Stock Details'!B829)</f>
        <v/>
      </c>
      <c r="C830" s="22"/>
      <c r="D830" s="130"/>
      <c r="E830" s="122"/>
      <c r="F830" s="131"/>
      <c r="G830" s="22"/>
      <c r="H830" s="130" t="str">
        <f t="shared" si="323"/>
        <v/>
      </c>
      <c r="I830" s="122"/>
      <c r="J830" s="131"/>
      <c r="K830" s="22"/>
      <c r="L830" s="130" t="str">
        <f t="shared" si="324"/>
        <v/>
      </c>
      <c r="M830" s="122"/>
      <c r="N830" s="131"/>
      <c r="O830" s="22"/>
      <c r="P830" s="130" t="str">
        <f t="shared" si="325"/>
        <v/>
      </c>
      <c r="Q830" s="122"/>
      <c r="R830" s="131"/>
      <c r="S830" s="22"/>
      <c r="T830" s="130" t="str">
        <f t="shared" si="326"/>
        <v/>
      </c>
      <c r="U830" s="122"/>
      <c r="V830" s="131"/>
      <c r="W830" s="22"/>
      <c r="X830" s="130" t="str">
        <f t="shared" si="327"/>
        <v/>
      </c>
      <c r="Y830" s="122"/>
      <c r="Z830" s="131"/>
      <c r="AA830" s="22"/>
      <c r="AC830" s="6" t="str">
        <f t="shared" si="328"/>
        <v/>
      </c>
      <c r="AE830" s="6" t="str">
        <f t="shared" si="329"/>
        <v/>
      </c>
      <c r="AF830" s="6" t="str">
        <f t="shared" si="330"/>
        <v/>
      </c>
      <c r="AG830" s="6" t="str">
        <f t="shared" si="331"/>
        <v/>
      </c>
      <c r="AH830" s="6" t="str">
        <f t="shared" si="332"/>
        <v/>
      </c>
      <c r="AI830" s="6" t="str">
        <f t="shared" si="333"/>
        <v/>
      </c>
      <c r="AJ830" s="6" t="str">
        <f t="shared" si="334"/>
        <v/>
      </c>
      <c r="AL830" s="9" t="str">
        <f>IF('Stock Details'!F829="", "", 'Stock Details'!F829)</f>
        <v/>
      </c>
      <c r="AM830" s="9" t="str">
        <f>IF('Stock Details'!G829="", "", 'Stock Details'!G829)</f>
        <v/>
      </c>
      <c r="AO830" s="59" t="str">
        <f t="shared" si="335"/>
        <v/>
      </c>
      <c r="AP830" s="59" t="str">
        <f t="shared" si="339"/>
        <v/>
      </c>
      <c r="AQ830" s="59" t="str">
        <f t="shared" si="340"/>
        <v/>
      </c>
      <c r="AR830" s="59" t="str">
        <f t="shared" si="341"/>
        <v/>
      </c>
      <c r="AS830" s="59" t="str">
        <f t="shared" si="342"/>
        <v/>
      </c>
      <c r="AT830" s="59" t="str">
        <f t="shared" si="343"/>
        <v/>
      </c>
      <c r="AV830" s="59" t="str">
        <f t="shared" si="336"/>
        <v/>
      </c>
      <c r="AW830" s="59" t="str">
        <f t="shared" si="318"/>
        <v/>
      </c>
      <c r="AX830" s="59" t="str">
        <f t="shared" si="319"/>
        <v/>
      </c>
      <c r="AY830" s="59" t="str">
        <f t="shared" si="320"/>
        <v/>
      </c>
      <c r="AZ830" s="59" t="str">
        <f t="shared" si="321"/>
        <v/>
      </c>
      <c r="BA830" s="59" t="str">
        <f t="shared" si="322"/>
        <v/>
      </c>
      <c r="BC830" s="49" t="str">
        <f>IF($B830="", "", IF(COUNTIF(BD830:$BY830, "")=BC$8, IF(D830="", "", D830), ""))</f>
        <v/>
      </c>
      <c r="BD830" s="61" t="str">
        <f>IF($B830="", "", IF(COUNTIF(BE830:$BY830, "")=BD$8, IF(E830="", "", E830), ""))</f>
        <v/>
      </c>
      <c r="BE830" s="61" t="str">
        <f>IF($B830="", "", IF(COUNTIF(BF830:$BY830, "")=BE$8, IF(F830="", "", F830), ""))</f>
        <v/>
      </c>
      <c r="BF830" s="61" t="str">
        <f>IF($B830="", "", IF(COUNTIF(BG830:$BY830, "")=BF$8, IF(G830="", "", G830), ""))</f>
        <v/>
      </c>
      <c r="BG830" s="61" t="str">
        <f>IF($B830="", "", IF(COUNTIF(BH830:$BY830, "")=BG$8, IF(H830="", "", H830), ""))</f>
        <v/>
      </c>
      <c r="BH830" s="61" t="str">
        <f>IF($B830="", "", IF(COUNTIF(BI830:$BY830, "")=BH$8, IF(I830="", "", I830), ""))</f>
        <v/>
      </c>
      <c r="BI830" s="61" t="str">
        <f>IF($B830="", "", IF(COUNTIF(BJ830:$BY830, "")=BI$8, IF(J830="", "", J830), ""))</f>
        <v/>
      </c>
      <c r="BJ830" s="61" t="str">
        <f>IF($B830="", "", IF(COUNTIF(BK830:$BY830, "")=BJ$8, IF(K830="", "", K830), ""))</f>
        <v/>
      </c>
      <c r="BK830" s="61" t="str">
        <f>IF($B830="", "", IF(COUNTIF(BL830:$BY830, "")=BK$8, IF(L830="", "", L830), ""))</f>
        <v/>
      </c>
      <c r="BL830" s="61" t="str">
        <f>IF($B830="", "", IF(COUNTIF(BM830:$BY830, "")=BL$8, IF(M830="", "", M830), ""))</f>
        <v/>
      </c>
      <c r="BM830" s="61" t="str">
        <f>IF($B830="", "", IF(COUNTIF(BN830:$BY830, "")=BM$8, IF(N830="", "", N830), ""))</f>
        <v/>
      </c>
      <c r="BN830" s="61" t="str">
        <f>IF($B830="", "", IF(COUNTIF(BO830:$BY830, "")=BN$8, IF(O830="", "", O830), ""))</f>
        <v/>
      </c>
      <c r="BO830" s="61" t="str">
        <f>IF($B830="", "", IF(COUNTIF(BP830:$BY830, "")=BO$8, IF(P830="", "", P830), ""))</f>
        <v/>
      </c>
      <c r="BP830" s="61" t="str">
        <f>IF($B830="", "", IF(COUNTIF(BQ830:$BY830, "")=BP$8, IF(Q830="", "", Q830), ""))</f>
        <v/>
      </c>
      <c r="BQ830" s="61" t="str">
        <f>IF($B830="", "", IF(COUNTIF(BR830:$BY830, "")=BQ$8, IF(R830="", "", R830), ""))</f>
        <v/>
      </c>
      <c r="BR830" s="61" t="str">
        <f>IF($B830="", "", IF(COUNTIF(BS830:$BY830, "")=BR$8, IF(S830="", "", S830), ""))</f>
        <v/>
      </c>
      <c r="BS830" s="61" t="str">
        <f>IF($B830="", "", IF(COUNTIF(BT830:$BY830, "")=BS$8, IF(T830="", "", T830), ""))</f>
        <v/>
      </c>
      <c r="BT830" s="61" t="str">
        <f>IF($B830="", "", IF(COUNTIF(BU830:$BY830, "")=BT$8, IF(U830="", "", U830), ""))</f>
        <v/>
      </c>
      <c r="BU830" s="61" t="str">
        <f>IF($B830="", "", IF(COUNTIF(BV830:$BY830, "")=BU$8, IF(V830="", "", V830), ""))</f>
        <v/>
      </c>
      <c r="BV830" s="61" t="str">
        <f>IF($B830="", "", IF(COUNTIF(BW830:$BY830, "")=BV$8, IF(W830="", "", W830), ""))</f>
        <v/>
      </c>
      <c r="BW830" s="61" t="str">
        <f>IF($B830="", "", IF(COUNTIF(BX830:$BY830, "")=BW$8, IF(X830="", "", X830), ""))</f>
        <v/>
      </c>
      <c r="BX830" s="61" t="str">
        <f>IF($B830="", "", IF(COUNTIF(BY830:$BY830, "")=BX$8, IF(Y830="", "", Y830), ""))</f>
        <v/>
      </c>
      <c r="BY830" s="50" t="str">
        <f t="shared" si="337"/>
        <v/>
      </c>
      <c r="CA830" s="6" t="str">
        <f t="shared" si="338"/>
        <v/>
      </c>
      <c r="CB830" s="6" t="str">
        <f>IF(CA830="", "", RANK(CA830, $CA$9:$CA$2508, 0)+COUNTIF($CA$9:CA830, CA830)-1)</f>
        <v/>
      </c>
    </row>
    <row r="831" spans="1:80" x14ac:dyDescent="0.25">
      <c r="A831" s="22"/>
      <c r="B831" s="121" t="str">
        <f>IF('Stock Details'!B830="", "", 'Stock Details'!B830)</f>
        <v/>
      </c>
      <c r="C831" s="22"/>
      <c r="D831" s="130"/>
      <c r="E831" s="122"/>
      <c r="F831" s="131"/>
      <c r="G831" s="22"/>
      <c r="H831" s="130" t="str">
        <f t="shared" si="323"/>
        <v/>
      </c>
      <c r="I831" s="122"/>
      <c r="J831" s="131"/>
      <c r="K831" s="22"/>
      <c r="L831" s="130" t="str">
        <f t="shared" si="324"/>
        <v/>
      </c>
      <c r="M831" s="122"/>
      <c r="N831" s="131"/>
      <c r="O831" s="22"/>
      <c r="P831" s="130" t="str">
        <f t="shared" si="325"/>
        <v/>
      </c>
      <c r="Q831" s="122"/>
      <c r="R831" s="131"/>
      <c r="S831" s="22"/>
      <c r="T831" s="130" t="str">
        <f t="shared" si="326"/>
        <v/>
      </c>
      <c r="U831" s="122"/>
      <c r="V831" s="131"/>
      <c r="W831" s="22"/>
      <c r="X831" s="130" t="str">
        <f t="shared" si="327"/>
        <v/>
      </c>
      <c r="Y831" s="122"/>
      <c r="Z831" s="131"/>
      <c r="AA831" s="22"/>
      <c r="AC831" s="6" t="str">
        <f t="shared" si="328"/>
        <v/>
      </c>
      <c r="AE831" s="6" t="str">
        <f t="shared" si="329"/>
        <v/>
      </c>
      <c r="AF831" s="6" t="str">
        <f t="shared" si="330"/>
        <v/>
      </c>
      <c r="AG831" s="6" t="str">
        <f t="shared" si="331"/>
        <v/>
      </c>
      <c r="AH831" s="6" t="str">
        <f t="shared" si="332"/>
        <v/>
      </c>
      <c r="AI831" s="6" t="str">
        <f t="shared" si="333"/>
        <v/>
      </c>
      <c r="AJ831" s="6" t="str">
        <f t="shared" si="334"/>
        <v/>
      </c>
      <c r="AL831" s="9" t="str">
        <f>IF('Stock Details'!F830="", "", 'Stock Details'!F830)</f>
        <v/>
      </c>
      <c r="AM831" s="9" t="str">
        <f>IF('Stock Details'!G830="", "", 'Stock Details'!G830)</f>
        <v/>
      </c>
      <c r="AO831" s="59" t="str">
        <f t="shared" si="335"/>
        <v/>
      </c>
      <c r="AP831" s="59" t="str">
        <f t="shared" si="339"/>
        <v/>
      </c>
      <c r="AQ831" s="59" t="str">
        <f t="shared" si="340"/>
        <v/>
      </c>
      <c r="AR831" s="59" t="str">
        <f t="shared" si="341"/>
        <v/>
      </c>
      <c r="AS831" s="59" t="str">
        <f t="shared" si="342"/>
        <v/>
      </c>
      <c r="AT831" s="59" t="str">
        <f t="shared" si="343"/>
        <v/>
      </c>
      <c r="AV831" s="59" t="str">
        <f t="shared" si="336"/>
        <v/>
      </c>
      <c r="AW831" s="59" t="str">
        <f t="shared" si="318"/>
        <v/>
      </c>
      <c r="AX831" s="59" t="str">
        <f t="shared" si="319"/>
        <v/>
      </c>
      <c r="AY831" s="59" t="str">
        <f t="shared" si="320"/>
        <v/>
      </c>
      <c r="AZ831" s="59" t="str">
        <f t="shared" si="321"/>
        <v/>
      </c>
      <c r="BA831" s="59" t="str">
        <f t="shared" si="322"/>
        <v/>
      </c>
      <c r="BC831" s="49" t="str">
        <f>IF($B831="", "", IF(COUNTIF(BD831:$BY831, "")=BC$8, IF(D831="", "", D831), ""))</f>
        <v/>
      </c>
      <c r="BD831" s="61" t="str">
        <f>IF($B831="", "", IF(COUNTIF(BE831:$BY831, "")=BD$8, IF(E831="", "", E831), ""))</f>
        <v/>
      </c>
      <c r="BE831" s="61" t="str">
        <f>IF($B831="", "", IF(COUNTIF(BF831:$BY831, "")=BE$8, IF(F831="", "", F831), ""))</f>
        <v/>
      </c>
      <c r="BF831" s="61" t="str">
        <f>IF($B831="", "", IF(COUNTIF(BG831:$BY831, "")=BF$8, IF(G831="", "", G831), ""))</f>
        <v/>
      </c>
      <c r="BG831" s="61" t="str">
        <f>IF($B831="", "", IF(COUNTIF(BH831:$BY831, "")=BG$8, IF(H831="", "", H831), ""))</f>
        <v/>
      </c>
      <c r="BH831" s="61" t="str">
        <f>IF($B831="", "", IF(COUNTIF(BI831:$BY831, "")=BH$8, IF(I831="", "", I831), ""))</f>
        <v/>
      </c>
      <c r="BI831" s="61" t="str">
        <f>IF($B831="", "", IF(COUNTIF(BJ831:$BY831, "")=BI$8, IF(J831="", "", J831), ""))</f>
        <v/>
      </c>
      <c r="BJ831" s="61" t="str">
        <f>IF($B831="", "", IF(COUNTIF(BK831:$BY831, "")=BJ$8, IF(K831="", "", K831), ""))</f>
        <v/>
      </c>
      <c r="BK831" s="61" t="str">
        <f>IF($B831="", "", IF(COUNTIF(BL831:$BY831, "")=BK$8, IF(L831="", "", L831), ""))</f>
        <v/>
      </c>
      <c r="BL831" s="61" t="str">
        <f>IF($B831="", "", IF(COUNTIF(BM831:$BY831, "")=BL$8, IF(M831="", "", M831), ""))</f>
        <v/>
      </c>
      <c r="BM831" s="61" t="str">
        <f>IF($B831="", "", IF(COUNTIF(BN831:$BY831, "")=BM$8, IF(N831="", "", N831), ""))</f>
        <v/>
      </c>
      <c r="BN831" s="61" t="str">
        <f>IF($B831="", "", IF(COUNTIF(BO831:$BY831, "")=BN$8, IF(O831="", "", O831), ""))</f>
        <v/>
      </c>
      <c r="BO831" s="61" t="str">
        <f>IF($B831="", "", IF(COUNTIF(BP831:$BY831, "")=BO$8, IF(P831="", "", P831), ""))</f>
        <v/>
      </c>
      <c r="BP831" s="61" t="str">
        <f>IF($B831="", "", IF(COUNTIF(BQ831:$BY831, "")=BP$8, IF(Q831="", "", Q831), ""))</f>
        <v/>
      </c>
      <c r="BQ831" s="61" t="str">
        <f>IF($B831="", "", IF(COUNTIF(BR831:$BY831, "")=BQ$8, IF(R831="", "", R831), ""))</f>
        <v/>
      </c>
      <c r="BR831" s="61" t="str">
        <f>IF($B831="", "", IF(COUNTIF(BS831:$BY831, "")=BR$8, IF(S831="", "", S831), ""))</f>
        <v/>
      </c>
      <c r="BS831" s="61" t="str">
        <f>IF($B831="", "", IF(COUNTIF(BT831:$BY831, "")=BS$8, IF(T831="", "", T831), ""))</f>
        <v/>
      </c>
      <c r="BT831" s="61" t="str">
        <f>IF($B831="", "", IF(COUNTIF(BU831:$BY831, "")=BT$8, IF(U831="", "", U831), ""))</f>
        <v/>
      </c>
      <c r="BU831" s="61" t="str">
        <f>IF($B831="", "", IF(COUNTIF(BV831:$BY831, "")=BU$8, IF(V831="", "", V831), ""))</f>
        <v/>
      </c>
      <c r="BV831" s="61" t="str">
        <f>IF($B831="", "", IF(COUNTIF(BW831:$BY831, "")=BV$8, IF(W831="", "", W831), ""))</f>
        <v/>
      </c>
      <c r="BW831" s="61" t="str">
        <f>IF($B831="", "", IF(COUNTIF(BX831:$BY831, "")=BW$8, IF(X831="", "", X831), ""))</f>
        <v/>
      </c>
      <c r="BX831" s="61" t="str">
        <f>IF($B831="", "", IF(COUNTIF(BY831:$BY831, "")=BX$8, IF(Y831="", "", Y831), ""))</f>
        <v/>
      </c>
      <c r="BY831" s="50" t="str">
        <f t="shared" si="337"/>
        <v/>
      </c>
      <c r="CA831" s="6" t="str">
        <f t="shared" si="338"/>
        <v/>
      </c>
      <c r="CB831" s="6" t="str">
        <f>IF(CA831="", "", RANK(CA831, $CA$9:$CA$2508, 0)+COUNTIF($CA$9:CA831, CA831)-1)</f>
        <v/>
      </c>
    </row>
    <row r="832" spans="1:80" x14ac:dyDescent="0.25">
      <c r="A832" s="22"/>
      <c r="B832" s="121" t="str">
        <f>IF('Stock Details'!B831="", "", 'Stock Details'!B831)</f>
        <v/>
      </c>
      <c r="C832" s="22"/>
      <c r="D832" s="130"/>
      <c r="E832" s="122"/>
      <c r="F832" s="131"/>
      <c r="G832" s="22"/>
      <c r="H832" s="130" t="str">
        <f t="shared" si="323"/>
        <v/>
      </c>
      <c r="I832" s="122"/>
      <c r="J832" s="131"/>
      <c r="K832" s="22"/>
      <c r="L832" s="130" t="str">
        <f t="shared" si="324"/>
        <v/>
      </c>
      <c r="M832" s="122"/>
      <c r="N832" s="131"/>
      <c r="O832" s="22"/>
      <c r="P832" s="130" t="str">
        <f t="shared" si="325"/>
        <v/>
      </c>
      <c r="Q832" s="122"/>
      <c r="R832" s="131"/>
      <c r="S832" s="22"/>
      <c r="T832" s="130" t="str">
        <f t="shared" si="326"/>
        <v/>
      </c>
      <c r="U832" s="122"/>
      <c r="V832" s="131"/>
      <c r="W832" s="22"/>
      <c r="X832" s="130" t="str">
        <f t="shared" si="327"/>
        <v/>
      </c>
      <c r="Y832" s="122"/>
      <c r="Z832" s="131"/>
      <c r="AA832" s="22"/>
      <c r="AC832" s="6" t="str">
        <f t="shared" si="328"/>
        <v/>
      </c>
      <c r="AE832" s="6" t="str">
        <f t="shared" si="329"/>
        <v/>
      </c>
      <c r="AF832" s="6" t="str">
        <f t="shared" si="330"/>
        <v/>
      </c>
      <c r="AG832" s="6" t="str">
        <f t="shared" si="331"/>
        <v/>
      </c>
      <c r="AH832" s="6" t="str">
        <f t="shared" si="332"/>
        <v/>
      </c>
      <c r="AI832" s="6" t="str">
        <f t="shared" si="333"/>
        <v/>
      </c>
      <c r="AJ832" s="6" t="str">
        <f t="shared" si="334"/>
        <v/>
      </c>
      <c r="AL832" s="9" t="str">
        <f>IF('Stock Details'!F831="", "", 'Stock Details'!F831)</f>
        <v/>
      </c>
      <c r="AM832" s="9" t="str">
        <f>IF('Stock Details'!G831="", "", 'Stock Details'!G831)</f>
        <v/>
      </c>
      <c r="AO832" s="59" t="str">
        <f t="shared" si="335"/>
        <v/>
      </c>
      <c r="AP832" s="59" t="str">
        <f t="shared" si="339"/>
        <v/>
      </c>
      <c r="AQ832" s="59" t="str">
        <f t="shared" si="340"/>
        <v/>
      </c>
      <c r="AR832" s="59" t="str">
        <f t="shared" si="341"/>
        <v/>
      </c>
      <c r="AS832" s="59" t="str">
        <f t="shared" si="342"/>
        <v/>
      </c>
      <c r="AT832" s="59" t="str">
        <f t="shared" si="343"/>
        <v/>
      </c>
      <c r="AV832" s="59" t="str">
        <f t="shared" si="336"/>
        <v/>
      </c>
      <c r="AW832" s="59" t="str">
        <f t="shared" si="318"/>
        <v/>
      </c>
      <c r="AX832" s="59" t="str">
        <f t="shared" si="319"/>
        <v/>
      </c>
      <c r="AY832" s="59" t="str">
        <f t="shared" si="320"/>
        <v/>
      </c>
      <c r="AZ832" s="59" t="str">
        <f t="shared" si="321"/>
        <v/>
      </c>
      <c r="BA832" s="59" t="str">
        <f t="shared" si="322"/>
        <v/>
      </c>
      <c r="BC832" s="49" t="str">
        <f>IF($B832="", "", IF(COUNTIF(BD832:$BY832, "")=BC$8, IF(D832="", "", D832), ""))</f>
        <v/>
      </c>
      <c r="BD832" s="61" t="str">
        <f>IF($B832="", "", IF(COUNTIF(BE832:$BY832, "")=BD$8, IF(E832="", "", E832), ""))</f>
        <v/>
      </c>
      <c r="BE832" s="61" t="str">
        <f>IF($B832="", "", IF(COUNTIF(BF832:$BY832, "")=BE$8, IF(F832="", "", F832), ""))</f>
        <v/>
      </c>
      <c r="BF832" s="61" t="str">
        <f>IF($B832="", "", IF(COUNTIF(BG832:$BY832, "")=BF$8, IF(G832="", "", G832), ""))</f>
        <v/>
      </c>
      <c r="BG832" s="61" t="str">
        <f>IF($B832="", "", IF(COUNTIF(BH832:$BY832, "")=BG$8, IF(H832="", "", H832), ""))</f>
        <v/>
      </c>
      <c r="BH832" s="61" t="str">
        <f>IF($B832="", "", IF(COUNTIF(BI832:$BY832, "")=BH$8, IF(I832="", "", I832), ""))</f>
        <v/>
      </c>
      <c r="BI832" s="61" t="str">
        <f>IF($B832="", "", IF(COUNTIF(BJ832:$BY832, "")=BI$8, IF(J832="", "", J832), ""))</f>
        <v/>
      </c>
      <c r="BJ832" s="61" t="str">
        <f>IF($B832="", "", IF(COUNTIF(BK832:$BY832, "")=BJ$8, IF(K832="", "", K832), ""))</f>
        <v/>
      </c>
      <c r="BK832" s="61" t="str">
        <f>IF($B832="", "", IF(COUNTIF(BL832:$BY832, "")=BK$8, IF(L832="", "", L832), ""))</f>
        <v/>
      </c>
      <c r="BL832" s="61" t="str">
        <f>IF($B832="", "", IF(COUNTIF(BM832:$BY832, "")=BL$8, IF(M832="", "", M832), ""))</f>
        <v/>
      </c>
      <c r="BM832" s="61" t="str">
        <f>IF($B832="", "", IF(COUNTIF(BN832:$BY832, "")=BM$8, IF(N832="", "", N832), ""))</f>
        <v/>
      </c>
      <c r="BN832" s="61" t="str">
        <f>IF($B832="", "", IF(COUNTIF(BO832:$BY832, "")=BN$8, IF(O832="", "", O832), ""))</f>
        <v/>
      </c>
      <c r="BO832" s="61" t="str">
        <f>IF($B832="", "", IF(COUNTIF(BP832:$BY832, "")=BO$8, IF(P832="", "", P832), ""))</f>
        <v/>
      </c>
      <c r="BP832" s="61" t="str">
        <f>IF($B832="", "", IF(COUNTIF(BQ832:$BY832, "")=BP$8, IF(Q832="", "", Q832), ""))</f>
        <v/>
      </c>
      <c r="BQ832" s="61" t="str">
        <f>IF($B832="", "", IF(COUNTIF(BR832:$BY832, "")=BQ$8, IF(R832="", "", R832), ""))</f>
        <v/>
      </c>
      <c r="BR832" s="61" t="str">
        <f>IF($B832="", "", IF(COUNTIF(BS832:$BY832, "")=BR$8, IF(S832="", "", S832), ""))</f>
        <v/>
      </c>
      <c r="BS832" s="61" t="str">
        <f>IF($B832="", "", IF(COUNTIF(BT832:$BY832, "")=BS$8, IF(T832="", "", T832), ""))</f>
        <v/>
      </c>
      <c r="BT832" s="61" t="str">
        <f>IF($B832="", "", IF(COUNTIF(BU832:$BY832, "")=BT$8, IF(U832="", "", U832), ""))</f>
        <v/>
      </c>
      <c r="BU832" s="61" t="str">
        <f>IF($B832="", "", IF(COUNTIF(BV832:$BY832, "")=BU$8, IF(V832="", "", V832), ""))</f>
        <v/>
      </c>
      <c r="BV832" s="61" t="str">
        <f>IF($B832="", "", IF(COUNTIF(BW832:$BY832, "")=BV$8, IF(W832="", "", W832), ""))</f>
        <v/>
      </c>
      <c r="BW832" s="61" t="str">
        <f>IF($B832="", "", IF(COUNTIF(BX832:$BY832, "")=BW$8, IF(X832="", "", X832), ""))</f>
        <v/>
      </c>
      <c r="BX832" s="61" t="str">
        <f>IF($B832="", "", IF(COUNTIF(BY832:$BY832, "")=BX$8, IF(Y832="", "", Y832), ""))</f>
        <v/>
      </c>
      <c r="BY832" s="50" t="str">
        <f t="shared" si="337"/>
        <v/>
      </c>
      <c r="CA832" s="6" t="str">
        <f t="shared" si="338"/>
        <v/>
      </c>
      <c r="CB832" s="6" t="str">
        <f>IF(CA832="", "", RANK(CA832, $CA$9:$CA$2508, 0)+COUNTIF($CA$9:CA832, CA832)-1)</f>
        <v/>
      </c>
    </row>
    <row r="833" spans="1:80" x14ac:dyDescent="0.25">
      <c r="A833" s="22"/>
      <c r="B833" s="121" t="str">
        <f>IF('Stock Details'!B832="", "", 'Stock Details'!B832)</f>
        <v/>
      </c>
      <c r="C833" s="22"/>
      <c r="D833" s="130"/>
      <c r="E833" s="122"/>
      <c r="F833" s="131"/>
      <c r="G833" s="22"/>
      <c r="H833" s="130" t="str">
        <f t="shared" si="323"/>
        <v/>
      </c>
      <c r="I833" s="122"/>
      <c r="J833" s="131"/>
      <c r="K833" s="22"/>
      <c r="L833" s="130" t="str">
        <f t="shared" si="324"/>
        <v/>
      </c>
      <c r="M833" s="122"/>
      <c r="N833" s="131"/>
      <c r="O833" s="22"/>
      <c r="P833" s="130" t="str">
        <f t="shared" si="325"/>
        <v/>
      </c>
      <c r="Q833" s="122"/>
      <c r="R833" s="131"/>
      <c r="S833" s="22"/>
      <c r="T833" s="130" t="str">
        <f t="shared" si="326"/>
        <v/>
      </c>
      <c r="U833" s="122"/>
      <c r="V833" s="131"/>
      <c r="W833" s="22"/>
      <c r="X833" s="130" t="str">
        <f t="shared" si="327"/>
        <v/>
      </c>
      <c r="Y833" s="122"/>
      <c r="Z833" s="131"/>
      <c r="AA833" s="22"/>
      <c r="AC833" s="6" t="str">
        <f t="shared" si="328"/>
        <v/>
      </c>
      <c r="AE833" s="6" t="str">
        <f t="shared" si="329"/>
        <v/>
      </c>
      <c r="AF833" s="6" t="str">
        <f t="shared" si="330"/>
        <v/>
      </c>
      <c r="AG833" s="6" t="str">
        <f t="shared" si="331"/>
        <v/>
      </c>
      <c r="AH833" s="6" t="str">
        <f t="shared" si="332"/>
        <v/>
      </c>
      <c r="AI833" s="6" t="str">
        <f t="shared" si="333"/>
        <v/>
      </c>
      <c r="AJ833" s="6" t="str">
        <f t="shared" si="334"/>
        <v/>
      </c>
      <c r="AL833" s="9" t="str">
        <f>IF('Stock Details'!F832="", "", 'Stock Details'!F832)</f>
        <v/>
      </c>
      <c r="AM833" s="9" t="str">
        <f>IF('Stock Details'!G832="", "", 'Stock Details'!G832)</f>
        <v/>
      </c>
      <c r="AO833" s="59" t="str">
        <f t="shared" si="335"/>
        <v/>
      </c>
      <c r="AP833" s="59" t="str">
        <f t="shared" si="339"/>
        <v/>
      </c>
      <c r="AQ833" s="59" t="str">
        <f t="shared" si="340"/>
        <v/>
      </c>
      <c r="AR833" s="59" t="str">
        <f t="shared" si="341"/>
        <v/>
      </c>
      <c r="AS833" s="59" t="str">
        <f t="shared" si="342"/>
        <v/>
      </c>
      <c r="AT833" s="59" t="str">
        <f t="shared" si="343"/>
        <v/>
      </c>
      <c r="AV833" s="59" t="str">
        <f t="shared" si="336"/>
        <v/>
      </c>
      <c r="AW833" s="59" t="str">
        <f t="shared" si="318"/>
        <v/>
      </c>
      <c r="AX833" s="59" t="str">
        <f t="shared" si="319"/>
        <v/>
      </c>
      <c r="AY833" s="59" t="str">
        <f t="shared" si="320"/>
        <v/>
      </c>
      <c r="AZ833" s="59" t="str">
        <f t="shared" si="321"/>
        <v/>
      </c>
      <c r="BA833" s="59" t="str">
        <f t="shared" si="322"/>
        <v/>
      </c>
      <c r="BC833" s="49" t="str">
        <f>IF($B833="", "", IF(COUNTIF(BD833:$BY833, "")=BC$8, IF(D833="", "", D833), ""))</f>
        <v/>
      </c>
      <c r="BD833" s="61" t="str">
        <f>IF($B833="", "", IF(COUNTIF(BE833:$BY833, "")=BD$8, IF(E833="", "", E833), ""))</f>
        <v/>
      </c>
      <c r="BE833" s="61" t="str">
        <f>IF($B833="", "", IF(COUNTIF(BF833:$BY833, "")=BE$8, IF(F833="", "", F833), ""))</f>
        <v/>
      </c>
      <c r="BF833" s="61" t="str">
        <f>IF($B833="", "", IF(COUNTIF(BG833:$BY833, "")=BF$8, IF(G833="", "", G833), ""))</f>
        <v/>
      </c>
      <c r="BG833" s="61" t="str">
        <f>IF($B833="", "", IF(COUNTIF(BH833:$BY833, "")=BG$8, IF(H833="", "", H833), ""))</f>
        <v/>
      </c>
      <c r="BH833" s="61" t="str">
        <f>IF($B833="", "", IF(COUNTIF(BI833:$BY833, "")=BH$8, IF(I833="", "", I833), ""))</f>
        <v/>
      </c>
      <c r="BI833" s="61" t="str">
        <f>IF($B833="", "", IF(COUNTIF(BJ833:$BY833, "")=BI$8, IF(J833="", "", J833), ""))</f>
        <v/>
      </c>
      <c r="BJ833" s="61" t="str">
        <f>IF($B833="", "", IF(COUNTIF(BK833:$BY833, "")=BJ$8, IF(K833="", "", K833), ""))</f>
        <v/>
      </c>
      <c r="BK833" s="61" t="str">
        <f>IF($B833="", "", IF(COUNTIF(BL833:$BY833, "")=BK$8, IF(L833="", "", L833), ""))</f>
        <v/>
      </c>
      <c r="BL833" s="61" t="str">
        <f>IF($B833="", "", IF(COUNTIF(BM833:$BY833, "")=BL$8, IF(M833="", "", M833), ""))</f>
        <v/>
      </c>
      <c r="BM833" s="61" t="str">
        <f>IF($B833="", "", IF(COUNTIF(BN833:$BY833, "")=BM$8, IF(N833="", "", N833), ""))</f>
        <v/>
      </c>
      <c r="BN833" s="61" t="str">
        <f>IF($B833="", "", IF(COUNTIF(BO833:$BY833, "")=BN$8, IF(O833="", "", O833), ""))</f>
        <v/>
      </c>
      <c r="BO833" s="61" t="str">
        <f>IF($B833="", "", IF(COUNTIF(BP833:$BY833, "")=BO$8, IF(P833="", "", P833), ""))</f>
        <v/>
      </c>
      <c r="BP833" s="61" t="str">
        <f>IF($B833="", "", IF(COUNTIF(BQ833:$BY833, "")=BP$8, IF(Q833="", "", Q833), ""))</f>
        <v/>
      </c>
      <c r="BQ833" s="61" t="str">
        <f>IF($B833="", "", IF(COUNTIF(BR833:$BY833, "")=BQ$8, IF(R833="", "", R833), ""))</f>
        <v/>
      </c>
      <c r="BR833" s="61" t="str">
        <f>IF($B833="", "", IF(COUNTIF(BS833:$BY833, "")=BR$8, IF(S833="", "", S833), ""))</f>
        <v/>
      </c>
      <c r="BS833" s="61" t="str">
        <f>IF($B833="", "", IF(COUNTIF(BT833:$BY833, "")=BS$8, IF(T833="", "", T833), ""))</f>
        <v/>
      </c>
      <c r="BT833" s="61" t="str">
        <f>IF($B833="", "", IF(COUNTIF(BU833:$BY833, "")=BT$8, IF(U833="", "", U833), ""))</f>
        <v/>
      </c>
      <c r="BU833" s="61" t="str">
        <f>IF($B833="", "", IF(COUNTIF(BV833:$BY833, "")=BU$8, IF(V833="", "", V833), ""))</f>
        <v/>
      </c>
      <c r="BV833" s="61" t="str">
        <f>IF($B833="", "", IF(COUNTIF(BW833:$BY833, "")=BV$8, IF(W833="", "", W833), ""))</f>
        <v/>
      </c>
      <c r="BW833" s="61" t="str">
        <f>IF($B833="", "", IF(COUNTIF(BX833:$BY833, "")=BW$8, IF(X833="", "", X833), ""))</f>
        <v/>
      </c>
      <c r="BX833" s="61" t="str">
        <f>IF($B833="", "", IF(COUNTIF(BY833:$BY833, "")=BX$8, IF(Y833="", "", Y833), ""))</f>
        <v/>
      </c>
      <c r="BY833" s="50" t="str">
        <f t="shared" si="337"/>
        <v/>
      </c>
      <c r="CA833" s="6" t="str">
        <f t="shared" si="338"/>
        <v/>
      </c>
      <c r="CB833" s="6" t="str">
        <f>IF(CA833="", "", RANK(CA833, $CA$9:$CA$2508, 0)+COUNTIF($CA$9:CA833, CA833)-1)</f>
        <v/>
      </c>
    </row>
    <row r="834" spans="1:80" x14ac:dyDescent="0.25">
      <c r="A834" s="22"/>
      <c r="B834" s="121" t="str">
        <f>IF('Stock Details'!B833="", "", 'Stock Details'!B833)</f>
        <v/>
      </c>
      <c r="C834" s="22"/>
      <c r="D834" s="130"/>
      <c r="E834" s="122"/>
      <c r="F834" s="131"/>
      <c r="G834" s="22"/>
      <c r="H834" s="130" t="str">
        <f t="shared" si="323"/>
        <v/>
      </c>
      <c r="I834" s="122"/>
      <c r="J834" s="131"/>
      <c r="K834" s="22"/>
      <c r="L834" s="130" t="str">
        <f t="shared" si="324"/>
        <v/>
      </c>
      <c r="M834" s="122"/>
      <c r="N834" s="131"/>
      <c r="O834" s="22"/>
      <c r="P834" s="130" t="str">
        <f t="shared" si="325"/>
        <v/>
      </c>
      <c r="Q834" s="122"/>
      <c r="R834" s="131"/>
      <c r="S834" s="22"/>
      <c r="T834" s="130" t="str">
        <f t="shared" si="326"/>
        <v/>
      </c>
      <c r="U834" s="122"/>
      <c r="V834" s="131"/>
      <c r="W834" s="22"/>
      <c r="X834" s="130" t="str">
        <f t="shared" si="327"/>
        <v/>
      </c>
      <c r="Y834" s="122"/>
      <c r="Z834" s="131"/>
      <c r="AA834" s="22"/>
      <c r="AC834" s="6" t="str">
        <f t="shared" si="328"/>
        <v/>
      </c>
      <c r="AE834" s="6" t="str">
        <f t="shared" si="329"/>
        <v/>
      </c>
      <c r="AF834" s="6" t="str">
        <f t="shared" si="330"/>
        <v/>
      </c>
      <c r="AG834" s="6" t="str">
        <f t="shared" si="331"/>
        <v/>
      </c>
      <c r="AH834" s="6" t="str">
        <f t="shared" si="332"/>
        <v/>
      </c>
      <c r="AI834" s="6" t="str">
        <f t="shared" si="333"/>
        <v/>
      </c>
      <c r="AJ834" s="6" t="str">
        <f t="shared" si="334"/>
        <v/>
      </c>
      <c r="AL834" s="9" t="str">
        <f>IF('Stock Details'!F833="", "", 'Stock Details'!F833)</f>
        <v/>
      </c>
      <c r="AM834" s="9" t="str">
        <f>IF('Stock Details'!G833="", "", 'Stock Details'!G833)</f>
        <v/>
      </c>
      <c r="AO834" s="59" t="str">
        <f t="shared" si="335"/>
        <v/>
      </c>
      <c r="AP834" s="59" t="str">
        <f t="shared" si="339"/>
        <v/>
      </c>
      <c r="AQ834" s="59" t="str">
        <f t="shared" si="340"/>
        <v/>
      </c>
      <c r="AR834" s="59" t="str">
        <f t="shared" si="341"/>
        <v/>
      </c>
      <c r="AS834" s="59" t="str">
        <f t="shared" si="342"/>
        <v/>
      </c>
      <c r="AT834" s="59" t="str">
        <f t="shared" si="343"/>
        <v/>
      </c>
      <c r="AV834" s="59" t="str">
        <f t="shared" si="336"/>
        <v/>
      </c>
      <c r="AW834" s="59" t="str">
        <f t="shared" si="318"/>
        <v/>
      </c>
      <c r="AX834" s="59" t="str">
        <f t="shared" si="319"/>
        <v/>
      </c>
      <c r="AY834" s="59" t="str">
        <f t="shared" si="320"/>
        <v/>
      </c>
      <c r="AZ834" s="59" t="str">
        <f t="shared" si="321"/>
        <v/>
      </c>
      <c r="BA834" s="59" t="str">
        <f t="shared" si="322"/>
        <v/>
      </c>
      <c r="BC834" s="49" t="str">
        <f>IF($B834="", "", IF(COUNTIF(BD834:$BY834, "")=BC$8, IF(D834="", "", D834), ""))</f>
        <v/>
      </c>
      <c r="BD834" s="61" t="str">
        <f>IF($B834="", "", IF(COUNTIF(BE834:$BY834, "")=BD$8, IF(E834="", "", E834), ""))</f>
        <v/>
      </c>
      <c r="BE834" s="61" t="str">
        <f>IF($B834="", "", IF(COUNTIF(BF834:$BY834, "")=BE$8, IF(F834="", "", F834), ""))</f>
        <v/>
      </c>
      <c r="BF834" s="61" t="str">
        <f>IF($B834="", "", IF(COUNTIF(BG834:$BY834, "")=BF$8, IF(G834="", "", G834), ""))</f>
        <v/>
      </c>
      <c r="BG834" s="61" t="str">
        <f>IF($B834="", "", IF(COUNTIF(BH834:$BY834, "")=BG$8, IF(H834="", "", H834), ""))</f>
        <v/>
      </c>
      <c r="BH834" s="61" t="str">
        <f>IF($B834="", "", IF(COUNTIF(BI834:$BY834, "")=BH$8, IF(I834="", "", I834), ""))</f>
        <v/>
      </c>
      <c r="BI834" s="61" t="str">
        <f>IF($B834="", "", IF(COUNTIF(BJ834:$BY834, "")=BI$8, IF(J834="", "", J834), ""))</f>
        <v/>
      </c>
      <c r="BJ834" s="61" t="str">
        <f>IF($B834="", "", IF(COUNTIF(BK834:$BY834, "")=BJ$8, IF(K834="", "", K834), ""))</f>
        <v/>
      </c>
      <c r="BK834" s="61" t="str">
        <f>IF($B834="", "", IF(COUNTIF(BL834:$BY834, "")=BK$8, IF(L834="", "", L834), ""))</f>
        <v/>
      </c>
      <c r="BL834" s="61" t="str">
        <f>IF($B834="", "", IF(COUNTIF(BM834:$BY834, "")=BL$8, IF(M834="", "", M834), ""))</f>
        <v/>
      </c>
      <c r="BM834" s="61" t="str">
        <f>IF($B834="", "", IF(COUNTIF(BN834:$BY834, "")=BM$8, IF(N834="", "", N834), ""))</f>
        <v/>
      </c>
      <c r="BN834" s="61" t="str">
        <f>IF($B834="", "", IF(COUNTIF(BO834:$BY834, "")=BN$8, IF(O834="", "", O834), ""))</f>
        <v/>
      </c>
      <c r="BO834" s="61" t="str">
        <f>IF($B834="", "", IF(COUNTIF(BP834:$BY834, "")=BO$8, IF(P834="", "", P834), ""))</f>
        <v/>
      </c>
      <c r="BP834" s="61" t="str">
        <f>IF($B834="", "", IF(COUNTIF(BQ834:$BY834, "")=BP$8, IF(Q834="", "", Q834), ""))</f>
        <v/>
      </c>
      <c r="BQ834" s="61" t="str">
        <f>IF($B834="", "", IF(COUNTIF(BR834:$BY834, "")=BQ$8, IF(R834="", "", R834), ""))</f>
        <v/>
      </c>
      <c r="BR834" s="61" t="str">
        <f>IF($B834="", "", IF(COUNTIF(BS834:$BY834, "")=BR$8, IF(S834="", "", S834), ""))</f>
        <v/>
      </c>
      <c r="BS834" s="61" t="str">
        <f>IF($B834="", "", IF(COUNTIF(BT834:$BY834, "")=BS$8, IF(T834="", "", T834), ""))</f>
        <v/>
      </c>
      <c r="BT834" s="61" t="str">
        <f>IF($B834="", "", IF(COUNTIF(BU834:$BY834, "")=BT$8, IF(U834="", "", U834), ""))</f>
        <v/>
      </c>
      <c r="BU834" s="61" t="str">
        <f>IF($B834="", "", IF(COUNTIF(BV834:$BY834, "")=BU$8, IF(V834="", "", V834), ""))</f>
        <v/>
      </c>
      <c r="BV834" s="61" t="str">
        <f>IF($B834="", "", IF(COUNTIF(BW834:$BY834, "")=BV$8, IF(W834="", "", W834), ""))</f>
        <v/>
      </c>
      <c r="BW834" s="61" t="str">
        <f>IF($B834="", "", IF(COUNTIF(BX834:$BY834, "")=BW$8, IF(X834="", "", X834), ""))</f>
        <v/>
      </c>
      <c r="BX834" s="61" t="str">
        <f>IF($B834="", "", IF(COUNTIF(BY834:$BY834, "")=BX$8, IF(Y834="", "", Y834), ""))</f>
        <v/>
      </c>
      <c r="BY834" s="50" t="str">
        <f t="shared" si="337"/>
        <v/>
      </c>
      <c r="CA834" s="6" t="str">
        <f t="shared" si="338"/>
        <v/>
      </c>
      <c r="CB834" s="6" t="str">
        <f>IF(CA834="", "", RANK(CA834, $CA$9:$CA$2508, 0)+COUNTIF($CA$9:CA834, CA834)-1)</f>
        <v/>
      </c>
    </row>
    <row r="835" spans="1:80" x14ac:dyDescent="0.25">
      <c r="A835" s="22"/>
      <c r="B835" s="121" t="str">
        <f>IF('Stock Details'!B834="", "", 'Stock Details'!B834)</f>
        <v/>
      </c>
      <c r="C835" s="22"/>
      <c r="D835" s="130"/>
      <c r="E835" s="122"/>
      <c r="F835" s="131"/>
      <c r="G835" s="22"/>
      <c r="H835" s="130" t="str">
        <f t="shared" si="323"/>
        <v/>
      </c>
      <c r="I835" s="122"/>
      <c r="J835" s="131"/>
      <c r="K835" s="22"/>
      <c r="L835" s="130" t="str">
        <f t="shared" si="324"/>
        <v/>
      </c>
      <c r="M835" s="122"/>
      <c r="N835" s="131"/>
      <c r="O835" s="22"/>
      <c r="P835" s="130" t="str">
        <f t="shared" si="325"/>
        <v/>
      </c>
      <c r="Q835" s="122"/>
      <c r="R835" s="131"/>
      <c r="S835" s="22"/>
      <c r="T835" s="130" t="str">
        <f t="shared" si="326"/>
        <v/>
      </c>
      <c r="U835" s="122"/>
      <c r="V835" s="131"/>
      <c r="W835" s="22"/>
      <c r="X835" s="130" t="str">
        <f t="shared" si="327"/>
        <v/>
      </c>
      <c r="Y835" s="122"/>
      <c r="Z835" s="131"/>
      <c r="AA835" s="22"/>
      <c r="AC835" s="6" t="str">
        <f t="shared" si="328"/>
        <v/>
      </c>
      <c r="AE835" s="6" t="str">
        <f t="shared" si="329"/>
        <v/>
      </c>
      <c r="AF835" s="6" t="str">
        <f t="shared" si="330"/>
        <v/>
      </c>
      <c r="AG835" s="6" t="str">
        <f t="shared" si="331"/>
        <v/>
      </c>
      <c r="AH835" s="6" t="str">
        <f t="shared" si="332"/>
        <v/>
      </c>
      <c r="AI835" s="6" t="str">
        <f t="shared" si="333"/>
        <v/>
      </c>
      <c r="AJ835" s="6" t="str">
        <f t="shared" si="334"/>
        <v/>
      </c>
      <c r="AL835" s="9" t="str">
        <f>IF('Stock Details'!F834="", "", 'Stock Details'!F834)</f>
        <v/>
      </c>
      <c r="AM835" s="9" t="str">
        <f>IF('Stock Details'!G834="", "", 'Stock Details'!G834)</f>
        <v/>
      </c>
      <c r="AO835" s="59" t="str">
        <f t="shared" si="335"/>
        <v/>
      </c>
      <c r="AP835" s="59" t="str">
        <f t="shared" si="339"/>
        <v/>
      </c>
      <c r="AQ835" s="59" t="str">
        <f t="shared" si="340"/>
        <v/>
      </c>
      <c r="AR835" s="59" t="str">
        <f t="shared" si="341"/>
        <v/>
      </c>
      <c r="AS835" s="59" t="str">
        <f t="shared" si="342"/>
        <v/>
      </c>
      <c r="AT835" s="59" t="str">
        <f t="shared" si="343"/>
        <v/>
      </c>
      <c r="AV835" s="59" t="str">
        <f t="shared" si="336"/>
        <v/>
      </c>
      <c r="AW835" s="59" t="str">
        <f t="shared" si="318"/>
        <v/>
      </c>
      <c r="AX835" s="59" t="str">
        <f t="shared" si="319"/>
        <v/>
      </c>
      <c r="AY835" s="59" t="str">
        <f t="shared" si="320"/>
        <v/>
      </c>
      <c r="AZ835" s="59" t="str">
        <f t="shared" si="321"/>
        <v/>
      </c>
      <c r="BA835" s="59" t="str">
        <f t="shared" si="322"/>
        <v/>
      </c>
      <c r="BC835" s="49" t="str">
        <f>IF($B835="", "", IF(COUNTIF(BD835:$BY835, "")=BC$8, IF(D835="", "", D835), ""))</f>
        <v/>
      </c>
      <c r="BD835" s="61" t="str">
        <f>IF($B835="", "", IF(COUNTIF(BE835:$BY835, "")=BD$8, IF(E835="", "", E835), ""))</f>
        <v/>
      </c>
      <c r="BE835" s="61" t="str">
        <f>IF($B835="", "", IF(COUNTIF(BF835:$BY835, "")=BE$8, IF(F835="", "", F835), ""))</f>
        <v/>
      </c>
      <c r="BF835" s="61" t="str">
        <f>IF($B835="", "", IF(COUNTIF(BG835:$BY835, "")=BF$8, IF(G835="", "", G835), ""))</f>
        <v/>
      </c>
      <c r="BG835" s="61" t="str">
        <f>IF($B835="", "", IF(COUNTIF(BH835:$BY835, "")=BG$8, IF(H835="", "", H835), ""))</f>
        <v/>
      </c>
      <c r="BH835" s="61" t="str">
        <f>IF($B835="", "", IF(COUNTIF(BI835:$BY835, "")=BH$8, IF(I835="", "", I835), ""))</f>
        <v/>
      </c>
      <c r="BI835" s="61" t="str">
        <f>IF($B835="", "", IF(COUNTIF(BJ835:$BY835, "")=BI$8, IF(J835="", "", J835), ""))</f>
        <v/>
      </c>
      <c r="BJ835" s="61" t="str">
        <f>IF($B835="", "", IF(COUNTIF(BK835:$BY835, "")=BJ$8, IF(K835="", "", K835), ""))</f>
        <v/>
      </c>
      <c r="BK835" s="61" t="str">
        <f>IF($B835="", "", IF(COUNTIF(BL835:$BY835, "")=BK$8, IF(L835="", "", L835), ""))</f>
        <v/>
      </c>
      <c r="BL835" s="61" t="str">
        <f>IF($B835="", "", IF(COUNTIF(BM835:$BY835, "")=BL$8, IF(M835="", "", M835), ""))</f>
        <v/>
      </c>
      <c r="BM835" s="61" t="str">
        <f>IF($B835="", "", IF(COUNTIF(BN835:$BY835, "")=BM$8, IF(N835="", "", N835), ""))</f>
        <v/>
      </c>
      <c r="BN835" s="61" t="str">
        <f>IF($B835="", "", IF(COUNTIF(BO835:$BY835, "")=BN$8, IF(O835="", "", O835), ""))</f>
        <v/>
      </c>
      <c r="BO835" s="61" t="str">
        <f>IF($B835="", "", IF(COUNTIF(BP835:$BY835, "")=BO$8, IF(P835="", "", P835), ""))</f>
        <v/>
      </c>
      <c r="BP835" s="61" t="str">
        <f>IF($B835="", "", IF(COUNTIF(BQ835:$BY835, "")=BP$8, IF(Q835="", "", Q835), ""))</f>
        <v/>
      </c>
      <c r="BQ835" s="61" t="str">
        <f>IF($B835="", "", IF(COUNTIF(BR835:$BY835, "")=BQ$8, IF(R835="", "", R835), ""))</f>
        <v/>
      </c>
      <c r="BR835" s="61" t="str">
        <f>IF($B835="", "", IF(COUNTIF(BS835:$BY835, "")=BR$8, IF(S835="", "", S835), ""))</f>
        <v/>
      </c>
      <c r="BS835" s="61" t="str">
        <f>IF($B835="", "", IF(COUNTIF(BT835:$BY835, "")=BS$8, IF(T835="", "", T835), ""))</f>
        <v/>
      </c>
      <c r="BT835" s="61" t="str">
        <f>IF($B835="", "", IF(COUNTIF(BU835:$BY835, "")=BT$8, IF(U835="", "", U835), ""))</f>
        <v/>
      </c>
      <c r="BU835" s="61" t="str">
        <f>IF($B835="", "", IF(COUNTIF(BV835:$BY835, "")=BU$8, IF(V835="", "", V835), ""))</f>
        <v/>
      </c>
      <c r="BV835" s="61" t="str">
        <f>IF($B835="", "", IF(COUNTIF(BW835:$BY835, "")=BV$8, IF(W835="", "", W835), ""))</f>
        <v/>
      </c>
      <c r="BW835" s="61" t="str">
        <f>IF($B835="", "", IF(COUNTIF(BX835:$BY835, "")=BW$8, IF(X835="", "", X835), ""))</f>
        <v/>
      </c>
      <c r="BX835" s="61" t="str">
        <f>IF($B835="", "", IF(COUNTIF(BY835:$BY835, "")=BX$8, IF(Y835="", "", Y835), ""))</f>
        <v/>
      </c>
      <c r="BY835" s="50" t="str">
        <f t="shared" si="337"/>
        <v/>
      </c>
      <c r="CA835" s="6" t="str">
        <f t="shared" si="338"/>
        <v/>
      </c>
      <c r="CB835" s="6" t="str">
        <f>IF(CA835="", "", RANK(CA835, $CA$9:$CA$2508, 0)+COUNTIF($CA$9:CA835, CA835)-1)</f>
        <v/>
      </c>
    </row>
    <row r="836" spans="1:80" x14ac:dyDescent="0.25">
      <c r="A836" s="22"/>
      <c r="B836" s="121" t="str">
        <f>IF('Stock Details'!B835="", "", 'Stock Details'!B835)</f>
        <v/>
      </c>
      <c r="C836" s="22"/>
      <c r="D836" s="130"/>
      <c r="E836" s="122"/>
      <c r="F836" s="131"/>
      <c r="G836" s="22"/>
      <c r="H836" s="130" t="str">
        <f t="shared" si="323"/>
        <v/>
      </c>
      <c r="I836" s="122"/>
      <c r="J836" s="131"/>
      <c r="K836" s="22"/>
      <c r="L836" s="130" t="str">
        <f t="shared" si="324"/>
        <v/>
      </c>
      <c r="M836" s="122"/>
      <c r="N836" s="131"/>
      <c r="O836" s="22"/>
      <c r="P836" s="130" t="str">
        <f t="shared" si="325"/>
        <v/>
      </c>
      <c r="Q836" s="122"/>
      <c r="R836" s="131"/>
      <c r="S836" s="22"/>
      <c r="T836" s="130" t="str">
        <f t="shared" si="326"/>
        <v/>
      </c>
      <c r="U836" s="122"/>
      <c r="V836" s="131"/>
      <c r="W836" s="22"/>
      <c r="X836" s="130" t="str">
        <f t="shared" si="327"/>
        <v/>
      </c>
      <c r="Y836" s="122"/>
      <c r="Z836" s="131"/>
      <c r="AA836" s="22"/>
      <c r="AC836" s="6" t="str">
        <f t="shared" si="328"/>
        <v/>
      </c>
      <c r="AE836" s="6" t="str">
        <f t="shared" si="329"/>
        <v/>
      </c>
      <c r="AF836" s="6" t="str">
        <f t="shared" si="330"/>
        <v/>
      </c>
      <c r="AG836" s="6" t="str">
        <f t="shared" si="331"/>
        <v/>
      </c>
      <c r="AH836" s="6" t="str">
        <f t="shared" si="332"/>
        <v/>
      </c>
      <c r="AI836" s="6" t="str">
        <f t="shared" si="333"/>
        <v/>
      </c>
      <c r="AJ836" s="6" t="str">
        <f t="shared" si="334"/>
        <v/>
      </c>
      <c r="AL836" s="9" t="str">
        <f>IF('Stock Details'!F835="", "", 'Stock Details'!F835)</f>
        <v/>
      </c>
      <c r="AM836" s="9" t="str">
        <f>IF('Stock Details'!G835="", "", 'Stock Details'!G835)</f>
        <v/>
      </c>
      <c r="AO836" s="59" t="str">
        <f t="shared" si="335"/>
        <v/>
      </c>
      <c r="AP836" s="59" t="str">
        <f t="shared" si="339"/>
        <v/>
      </c>
      <c r="AQ836" s="59" t="str">
        <f t="shared" si="340"/>
        <v/>
      </c>
      <c r="AR836" s="59" t="str">
        <f t="shared" si="341"/>
        <v/>
      </c>
      <c r="AS836" s="59" t="str">
        <f t="shared" si="342"/>
        <v/>
      </c>
      <c r="AT836" s="59" t="str">
        <f t="shared" si="343"/>
        <v/>
      </c>
      <c r="AV836" s="59" t="str">
        <f t="shared" si="336"/>
        <v/>
      </c>
      <c r="AW836" s="59" t="str">
        <f t="shared" si="318"/>
        <v/>
      </c>
      <c r="AX836" s="59" t="str">
        <f t="shared" si="319"/>
        <v/>
      </c>
      <c r="AY836" s="59" t="str">
        <f t="shared" si="320"/>
        <v/>
      </c>
      <c r="AZ836" s="59" t="str">
        <f t="shared" si="321"/>
        <v/>
      </c>
      <c r="BA836" s="59" t="str">
        <f t="shared" si="322"/>
        <v/>
      </c>
      <c r="BC836" s="49" t="str">
        <f>IF($B836="", "", IF(COUNTIF(BD836:$BY836, "")=BC$8, IF(D836="", "", D836), ""))</f>
        <v/>
      </c>
      <c r="BD836" s="61" t="str">
        <f>IF($B836="", "", IF(COUNTIF(BE836:$BY836, "")=BD$8, IF(E836="", "", E836), ""))</f>
        <v/>
      </c>
      <c r="BE836" s="61" t="str">
        <f>IF($B836="", "", IF(COUNTIF(BF836:$BY836, "")=BE$8, IF(F836="", "", F836), ""))</f>
        <v/>
      </c>
      <c r="BF836" s="61" t="str">
        <f>IF($B836="", "", IF(COUNTIF(BG836:$BY836, "")=BF$8, IF(G836="", "", G836), ""))</f>
        <v/>
      </c>
      <c r="BG836" s="61" t="str">
        <f>IF($B836="", "", IF(COUNTIF(BH836:$BY836, "")=BG$8, IF(H836="", "", H836), ""))</f>
        <v/>
      </c>
      <c r="BH836" s="61" t="str">
        <f>IF($B836="", "", IF(COUNTIF(BI836:$BY836, "")=BH$8, IF(I836="", "", I836), ""))</f>
        <v/>
      </c>
      <c r="BI836" s="61" t="str">
        <f>IF($B836="", "", IF(COUNTIF(BJ836:$BY836, "")=BI$8, IF(J836="", "", J836), ""))</f>
        <v/>
      </c>
      <c r="BJ836" s="61" t="str">
        <f>IF($B836="", "", IF(COUNTIF(BK836:$BY836, "")=BJ$8, IF(K836="", "", K836), ""))</f>
        <v/>
      </c>
      <c r="BK836" s="61" t="str">
        <f>IF($B836="", "", IF(COUNTIF(BL836:$BY836, "")=BK$8, IF(L836="", "", L836), ""))</f>
        <v/>
      </c>
      <c r="BL836" s="61" t="str">
        <f>IF($B836="", "", IF(COUNTIF(BM836:$BY836, "")=BL$8, IF(M836="", "", M836), ""))</f>
        <v/>
      </c>
      <c r="BM836" s="61" t="str">
        <f>IF($B836="", "", IF(COUNTIF(BN836:$BY836, "")=BM$8, IF(N836="", "", N836), ""))</f>
        <v/>
      </c>
      <c r="BN836" s="61" t="str">
        <f>IF($B836="", "", IF(COUNTIF(BO836:$BY836, "")=BN$8, IF(O836="", "", O836), ""))</f>
        <v/>
      </c>
      <c r="BO836" s="61" t="str">
        <f>IF($B836="", "", IF(COUNTIF(BP836:$BY836, "")=BO$8, IF(P836="", "", P836), ""))</f>
        <v/>
      </c>
      <c r="BP836" s="61" t="str">
        <f>IF($B836="", "", IF(COUNTIF(BQ836:$BY836, "")=BP$8, IF(Q836="", "", Q836), ""))</f>
        <v/>
      </c>
      <c r="BQ836" s="61" t="str">
        <f>IF($B836="", "", IF(COUNTIF(BR836:$BY836, "")=BQ$8, IF(R836="", "", R836), ""))</f>
        <v/>
      </c>
      <c r="BR836" s="61" t="str">
        <f>IF($B836="", "", IF(COUNTIF(BS836:$BY836, "")=BR$8, IF(S836="", "", S836), ""))</f>
        <v/>
      </c>
      <c r="BS836" s="61" t="str">
        <f>IF($B836="", "", IF(COUNTIF(BT836:$BY836, "")=BS$8, IF(T836="", "", T836), ""))</f>
        <v/>
      </c>
      <c r="BT836" s="61" t="str">
        <f>IF($B836="", "", IF(COUNTIF(BU836:$BY836, "")=BT$8, IF(U836="", "", U836), ""))</f>
        <v/>
      </c>
      <c r="BU836" s="61" t="str">
        <f>IF($B836="", "", IF(COUNTIF(BV836:$BY836, "")=BU$8, IF(V836="", "", V836), ""))</f>
        <v/>
      </c>
      <c r="BV836" s="61" t="str">
        <f>IF($B836="", "", IF(COUNTIF(BW836:$BY836, "")=BV$8, IF(W836="", "", W836), ""))</f>
        <v/>
      </c>
      <c r="BW836" s="61" t="str">
        <f>IF($B836="", "", IF(COUNTIF(BX836:$BY836, "")=BW$8, IF(X836="", "", X836), ""))</f>
        <v/>
      </c>
      <c r="BX836" s="61" t="str">
        <f>IF($B836="", "", IF(COUNTIF(BY836:$BY836, "")=BX$8, IF(Y836="", "", Y836), ""))</f>
        <v/>
      </c>
      <c r="BY836" s="50" t="str">
        <f t="shared" si="337"/>
        <v/>
      </c>
      <c r="CA836" s="6" t="str">
        <f t="shared" si="338"/>
        <v/>
      </c>
      <c r="CB836" s="6" t="str">
        <f>IF(CA836="", "", RANK(CA836, $CA$9:$CA$2508, 0)+COUNTIF($CA$9:CA836, CA836)-1)</f>
        <v/>
      </c>
    </row>
    <row r="837" spans="1:80" x14ac:dyDescent="0.25">
      <c r="A837" s="22"/>
      <c r="B837" s="121" t="str">
        <f>IF('Stock Details'!B836="", "", 'Stock Details'!B836)</f>
        <v/>
      </c>
      <c r="C837" s="22"/>
      <c r="D837" s="130"/>
      <c r="E837" s="122"/>
      <c r="F837" s="131"/>
      <c r="G837" s="22"/>
      <c r="H837" s="130" t="str">
        <f t="shared" si="323"/>
        <v/>
      </c>
      <c r="I837" s="122"/>
      <c r="J837" s="131"/>
      <c r="K837" s="22"/>
      <c r="L837" s="130" t="str">
        <f t="shared" si="324"/>
        <v/>
      </c>
      <c r="M837" s="122"/>
      <c r="N837" s="131"/>
      <c r="O837" s="22"/>
      <c r="P837" s="130" t="str">
        <f t="shared" si="325"/>
        <v/>
      </c>
      <c r="Q837" s="122"/>
      <c r="R837" s="131"/>
      <c r="S837" s="22"/>
      <c r="T837" s="130" t="str">
        <f t="shared" si="326"/>
        <v/>
      </c>
      <c r="U837" s="122"/>
      <c r="V837" s="131"/>
      <c r="W837" s="22"/>
      <c r="X837" s="130" t="str">
        <f t="shared" si="327"/>
        <v/>
      </c>
      <c r="Y837" s="122"/>
      <c r="Z837" s="131"/>
      <c r="AA837" s="22"/>
      <c r="AC837" s="6" t="str">
        <f t="shared" si="328"/>
        <v/>
      </c>
      <c r="AE837" s="6" t="str">
        <f t="shared" si="329"/>
        <v/>
      </c>
      <c r="AF837" s="6" t="str">
        <f t="shared" si="330"/>
        <v/>
      </c>
      <c r="AG837" s="6" t="str">
        <f t="shared" si="331"/>
        <v/>
      </c>
      <c r="AH837" s="6" t="str">
        <f t="shared" si="332"/>
        <v/>
      </c>
      <c r="AI837" s="6" t="str">
        <f t="shared" si="333"/>
        <v/>
      </c>
      <c r="AJ837" s="6" t="str">
        <f t="shared" si="334"/>
        <v/>
      </c>
      <c r="AL837" s="9" t="str">
        <f>IF('Stock Details'!F836="", "", 'Stock Details'!F836)</f>
        <v/>
      </c>
      <c r="AM837" s="9" t="str">
        <f>IF('Stock Details'!G836="", "", 'Stock Details'!G836)</f>
        <v/>
      </c>
      <c r="AO837" s="59" t="str">
        <f t="shared" si="335"/>
        <v/>
      </c>
      <c r="AP837" s="59" t="str">
        <f t="shared" si="339"/>
        <v/>
      </c>
      <c r="AQ837" s="59" t="str">
        <f t="shared" si="340"/>
        <v/>
      </c>
      <c r="AR837" s="59" t="str">
        <f t="shared" si="341"/>
        <v/>
      </c>
      <c r="AS837" s="59" t="str">
        <f t="shared" si="342"/>
        <v/>
      </c>
      <c r="AT837" s="59" t="str">
        <f t="shared" si="343"/>
        <v/>
      </c>
      <c r="AV837" s="59" t="str">
        <f t="shared" si="336"/>
        <v/>
      </c>
      <c r="AW837" s="59" t="str">
        <f t="shared" si="318"/>
        <v/>
      </c>
      <c r="AX837" s="59" t="str">
        <f t="shared" si="319"/>
        <v/>
      </c>
      <c r="AY837" s="59" t="str">
        <f t="shared" si="320"/>
        <v/>
      </c>
      <c r="AZ837" s="59" t="str">
        <f t="shared" si="321"/>
        <v/>
      </c>
      <c r="BA837" s="59" t="str">
        <f t="shared" si="322"/>
        <v/>
      </c>
      <c r="BC837" s="49" t="str">
        <f>IF($B837="", "", IF(COUNTIF(BD837:$BY837, "")=BC$8, IF(D837="", "", D837), ""))</f>
        <v/>
      </c>
      <c r="BD837" s="61" t="str">
        <f>IF($B837="", "", IF(COUNTIF(BE837:$BY837, "")=BD$8, IF(E837="", "", E837), ""))</f>
        <v/>
      </c>
      <c r="BE837" s="61" t="str">
        <f>IF($B837="", "", IF(COUNTIF(BF837:$BY837, "")=BE$8, IF(F837="", "", F837), ""))</f>
        <v/>
      </c>
      <c r="BF837" s="61" t="str">
        <f>IF($B837="", "", IF(COUNTIF(BG837:$BY837, "")=BF$8, IF(G837="", "", G837), ""))</f>
        <v/>
      </c>
      <c r="BG837" s="61" t="str">
        <f>IF($B837="", "", IF(COUNTIF(BH837:$BY837, "")=BG$8, IF(H837="", "", H837), ""))</f>
        <v/>
      </c>
      <c r="BH837" s="61" t="str">
        <f>IF($B837="", "", IF(COUNTIF(BI837:$BY837, "")=BH$8, IF(I837="", "", I837), ""))</f>
        <v/>
      </c>
      <c r="BI837" s="61" t="str">
        <f>IF($B837="", "", IF(COUNTIF(BJ837:$BY837, "")=BI$8, IF(J837="", "", J837), ""))</f>
        <v/>
      </c>
      <c r="BJ837" s="61" t="str">
        <f>IF($B837="", "", IF(COUNTIF(BK837:$BY837, "")=BJ$8, IF(K837="", "", K837), ""))</f>
        <v/>
      </c>
      <c r="BK837" s="61" t="str">
        <f>IF($B837="", "", IF(COUNTIF(BL837:$BY837, "")=BK$8, IF(L837="", "", L837), ""))</f>
        <v/>
      </c>
      <c r="BL837" s="61" t="str">
        <f>IF($B837="", "", IF(COUNTIF(BM837:$BY837, "")=BL$8, IF(M837="", "", M837), ""))</f>
        <v/>
      </c>
      <c r="BM837" s="61" t="str">
        <f>IF($B837="", "", IF(COUNTIF(BN837:$BY837, "")=BM$8, IF(N837="", "", N837), ""))</f>
        <v/>
      </c>
      <c r="BN837" s="61" t="str">
        <f>IF($B837="", "", IF(COUNTIF(BO837:$BY837, "")=BN$8, IF(O837="", "", O837), ""))</f>
        <v/>
      </c>
      <c r="BO837" s="61" t="str">
        <f>IF($B837="", "", IF(COUNTIF(BP837:$BY837, "")=BO$8, IF(P837="", "", P837), ""))</f>
        <v/>
      </c>
      <c r="BP837" s="61" t="str">
        <f>IF($B837="", "", IF(COUNTIF(BQ837:$BY837, "")=BP$8, IF(Q837="", "", Q837), ""))</f>
        <v/>
      </c>
      <c r="BQ837" s="61" t="str">
        <f>IF($B837="", "", IF(COUNTIF(BR837:$BY837, "")=BQ$8, IF(R837="", "", R837), ""))</f>
        <v/>
      </c>
      <c r="BR837" s="61" t="str">
        <f>IF($B837="", "", IF(COUNTIF(BS837:$BY837, "")=BR$8, IF(S837="", "", S837), ""))</f>
        <v/>
      </c>
      <c r="BS837" s="61" t="str">
        <f>IF($B837="", "", IF(COUNTIF(BT837:$BY837, "")=BS$8, IF(T837="", "", T837), ""))</f>
        <v/>
      </c>
      <c r="BT837" s="61" t="str">
        <f>IF($B837="", "", IF(COUNTIF(BU837:$BY837, "")=BT$8, IF(U837="", "", U837), ""))</f>
        <v/>
      </c>
      <c r="BU837" s="61" t="str">
        <f>IF($B837="", "", IF(COUNTIF(BV837:$BY837, "")=BU$8, IF(V837="", "", V837), ""))</f>
        <v/>
      </c>
      <c r="BV837" s="61" t="str">
        <f>IF($B837="", "", IF(COUNTIF(BW837:$BY837, "")=BV$8, IF(W837="", "", W837), ""))</f>
        <v/>
      </c>
      <c r="BW837" s="61" t="str">
        <f>IF($B837="", "", IF(COUNTIF(BX837:$BY837, "")=BW$8, IF(X837="", "", X837), ""))</f>
        <v/>
      </c>
      <c r="BX837" s="61" t="str">
        <f>IF($B837="", "", IF(COUNTIF(BY837:$BY837, "")=BX$8, IF(Y837="", "", Y837), ""))</f>
        <v/>
      </c>
      <c r="BY837" s="50" t="str">
        <f t="shared" si="337"/>
        <v/>
      </c>
      <c r="CA837" s="6" t="str">
        <f t="shared" si="338"/>
        <v/>
      </c>
      <c r="CB837" s="6" t="str">
        <f>IF(CA837="", "", RANK(CA837, $CA$9:$CA$2508, 0)+COUNTIF($CA$9:CA837, CA837)-1)</f>
        <v/>
      </c>
    </row>
    <row r="838" spans="1:80" x14ac:dyDescent="0.25">
      <c r="A838" s="22"/>
      <c r="B838" s="121" t="str">
        <f>IF('Stock Details'!B837="", "", 'Stock Details'!B837)</f>
        <v/>
      </c>
      <c r="C838" s="22"/>
      <c r="D838" s="130"/>
      <c r="E838" s="122"/>
      <c r="F838" s="131"/>
      <c r="G838" s="22"/>
      <c r="H838" s="130" t="str">
        <f t="shared" si="323"/>
        <v/>
      </c>
      <c r="I838" s="122"/>
      <c r="J838" s="131"/>
      <c r="K838" s="22"/>
      <c r="L838" s="130" t="str">
        <f t="shared" si="324"/>
        <v/>
      </c>
      <c r="M838" s="122"/>
      <c r="N838" s="131"/>
      <c r="O838" s="22"/>
      <c r="P838" s="130" t="str">
        <f t="shared" si="325"/>
        <v/>
      </c>
      <c r="Q838" s="122"/>
      <c r="R838" s="131"/>
      <c r="S838" s="22"/>
      <c r="T838" s="130" t="str">
        <f t="shared" si="326"/>
        <v/>
      </c>
      <c r="U838" s="122"/>
      <c r="V838" s="131"/>
      <c r="W838" s="22"/>
      <c r="X838" s="130" t="str">
        <f t="shared" si="327"/>
        <v/>
      </c>
      <c r="Y838" s="122"/>
      <c r="Z838" s="131"/>
      <c r="AA838" s="22"/>
      <c r="AC838" s="6" t="str">
        <f t="shared" si="328"/>
        <v/>
      </c>
      <c r="AE838" s="6" t="str">
        <f t="shared" si="329"/>
        <v/>
      </c>
      <c r="AF838" s="6" t="str">
        <f t="shared" si="330"/>
        <v/>
      </c>
      <c r="AG838" s="6" t="str">
        <f t="shared" si="331"/>
        <v/>
      </c>
      <c r="AH838" s="6" t="str">
        <f t="shared" si="332"/>
        <v/>
      </c>
      <c r="AI838" s="6" t="str">
        <f t="shared" si="333"/>
        <v/>
      </c>
      <c r="AJ838" s="6" t="str">
        <f t="shared" si="334"/>
        <v/>
      </c>
      <c r="AL838" s="9" t="str">
        <f>IF('Stock Details'!F837="", "", 'Stock Details'!F837)</f>
        <v/>
      </c>
      <c r="AM838" s="9" t="str">
        <f>IF('Stock Details'!G837="", "", 'Stock Details'!G837)</f>
        <v/>
      </c>
      <c r="AO838" s="59" t="str">
        <f t="shared" si="335"/>
        <v/>
      </c>
      <c r="AP838" s="59" t="str">
        <f t="shared" si="339"/>
        <v/>
      </c>
      <c r="AQ838" s="59" t="str">
        <f t="shared" si="340"/>
        <v/>
      </c>
      <c r="AR838" s="59" t="str">
        <f t="shared" si="341"/>
        <v/>
      </c>
      <c r="AS838" s="59" t="str">
        <f t="shared" si="342"/>
        <v/>
      </c>
      <c r="AT838" s="59" t="str">
        <f t="shared" si="343"/>
        <v/>
      </c>
      <c r="AV838" s="59" t="str">
        <f t="shared" si="336"/>
        <v/>
      </c>
      <c r="AW838" s="59" t="str">
        <f t="shared" si="318"/>
        <v/>
      </c>
      <c r="AX838" s="59" t="str">
        <f t="shared" si="319"/>
        <v/>
      </c>
      <c r="AY838" s="59" t="str">
        <f t="shared" si="320"/>
        <v/>
      </c>
      <c r="AZ838" s="59" t="str">
        <f t="shared" si="321"/>
        <v/>
      </c>
      <c r="BA838" s="59" t="str">
        <f t="shared" si="322"/>
        <v/>
      </c>
      <c r="BC838" s="49" t="str">
        <f>IF($B838="", "", IF(COUNTIF(BD838:$BY838, "")=BC$8, IF(D838="", "", D838), ""))</f>
        <v/>
      </c>
      <c r="BD838" s="61" t="str">
        <f>IF($B838="", "", IF(COUNTIF(BE838:$BY838, "")=BD$8, IF(E838="", "", E838), ""))</f>
        <v/>
      </c>
      <c r="BE838" s="61" t="str">
        <f>IF($B838="", "", IF(COUNTIF(BF838:$BY838, "")=BE$8, IF(F838="", "", F838), ""))</f>
        <v/>
      </c>
      <c r="BF838" s="61" t="str">
        <f>IF($B838="", "", IF(COUNTIF(BG838:$BY838, "")=BF$8, IF(G838="", "", G838), ""))</f>
        <v/>
      </c>
      <c r="BG838" s="61" t="str">
        <f>IF($B838="", "", IF(COUNTIF(BH838:$BY838, "")=BG$8, IF(H838="", "", H838), ""))</f>
        <v/>
      </c>
      <c r="BH838" s="61" t="str">
        <f>IF($B838="", "", IF(COUNTIF(BI838:$BY838, "")=BH$8, IF(I838="", "", I838), ""))</f>
        <v/>
      </c>
      <c r="BI838" s="61" t="str">
        <f>IF($B838="", "", IF(COUNTIF(BJ838:$BY838, "")=BI$8, IF(J838="", "", J838), ""))</f>
        <v/>
      </c>
      <c r="BJ838" s="61" t="str">
        <f>IF($B838="", "", IF(COUNTIF(BK838:$BY838, "")=BJ$8, IF(K838="", "", K838), ""))</f>
        <v/>
      </c>
      <c r="BK838" s="61" t="str">
        <f>IF($B838="", "", IF(COUNTIF(BL838:$BY838, "")=BK$8, IF(L838="", "", L838), ""))</f>
        <v/>
      </c>
      <c r="BL838" s="61" t="str">
        <f>IF($B838="", "", IF(COUNTIF(BM838:$BY838, "")=BL$8, IF(M838="", "", M838), ""))</f>
        <v/>
      </c>
      <c r="BM838" s="61" t="str">
        <f>IF($B838="", "", IF(COUNTIF(BN838:$BY838, "")=BM$8, IF(N838="", "", N838), ""))</f>
        <v/>
      </c>
      <c r="BN838" s="61" t="str">
        <f>IF($B838="", "", IF(COUNTIF(BO838:$BY838, "")=BN$8, IF(O838="", "", O838), ""))</f>
        <v/>
      </c>
      <c r="BO838" s="61" t="str">
        <f>IF($B838="", "", IF(COUNTIF(BP838:$BY838, "")=BO$8, IF(P838="", "", P838), ""))</f>
        <v/>
      </c>
      <c r="BP838" s="61" t="str">
        <f>IF($B838="", "", IF(COUNTIF(BQ838:$BY838, "")=BP$8, IF(Q838="", "", Q838), ""))</f>
        <v/>
      </c>
      <c r="BQ838" s="61" t="str">
        <f>IF($B838="", "", IF(COUNTIF(BR838:$BY838, "")=BQ$8, IF(R838="", "", R838), ""))</f>
        <v/>
      </c>
      <c r="BR838" s="61" t="str">
        <f>IF($B838="", "", IF(COUNTIF(BS838:$BY838, "")=BR$8, IF(S838="", "", S838), ""))</f>
        <v/>
      </c>
      <c r="BS838" s="61" t="str">
        <f>IF($B838="", "", IF(COUNTIF(BT838:$BY838, "")=BS$8, IF(T838="", "", T838), ""))</f>
        <v/>
      </c>
      <c r="BT838" s="61" t="str">
        <f>IF($B838="", "", IF(COUNTIF(BU838:$BY838, "")=BT$8, IF(U838="", "", U838), ""))</f>
        <v/>
      </c>
      <c r="BU838" s="61" t="str">
        <f>IF($B838="", "", IF(COUNTIF(BV838:$BY838, "")=BU$8, IF(V838="", "", V838), ""))</f>
        <v/>
      </c>
      <c r="BV838" s="61" t="str">
        <f>IF($B838="", "", IF(COUNTIF(BW838:$BY838, "")=BV$8, IF(W838="", "", W838), ""))</f>
        <v/>
      </c>
      <c r="BW838" s="61" t="str">
        <f>IF($B838="", "", IF(COUNTIF(BX838:$BY838, "")=BW$8, IF(X838="", "", X838), ""))</f>
        <v/>
      </c>
      <c r="BX838" s="61" t="str">
        <f>IF($B838="", "", IF(COUNTIF(BY838:$BY838, "")=BX$8, IF(Y838="", "", Y838), ""))</f>
        <v/>
      </c>
      <c r="BY838" s="50" t="str">
        <f t="shared" si="337"/>
        <v/>
      </c>
      <c r="CA838" s="6" t="str">
        <f t="shared" si="338"/>
        <v/>
      </c>
      <c r="CB838" s="6" t="str">
        <f>IF(CA838="", "", RANK(CA838, $CA$9:$CA$2508, 0)+COUNTIF($CA$9:CA838, CA838)-1)</f>
        <v/>
      </c>
    </row>
    <row r="839" spans="1:80" x14ac:dyDescent="0.25">
      <c r="A839" s="22"/>
      <c r="B839" s="121" t="str">
        <f>IF('Stock Details'!B838="", "", 'Stock Details'!B838)</f>
        <v/>
      </c>
      <c r="C839" s="22"/>
      <c r="D839" s="130"/>
      <c r="E839" s="122"/>
      <c r="F839" s="131"/>
      <c r="G839" s="22"/>
      <c r="H839" s="130" t="str">
        <f t="shared" si="323"/>
        <v/>
      </c>
      <c r="I839" s="122"/>
      <c r="J839" s="131"/>
      <c r="K839" s="22"/>
      <c r="L839" s="130" t="str">
        <f t="shared" si="324"/>
        <v/>
      </c>
      <c r="M839" s="122"/>
      <c r="N839" s="131"/>
      <c r="O839" s="22"/>
      <c r="P839" s="130" t="str">
        <f t="shared" si="325"/>
        <v/>
      </c>
      <c r="Q839" s="122"/>
      <c r="R839" s="131"/>
      <c r="S839" s="22"/>
      <c r="T839" s="130" t="str">
        <f t="shared" si="326"/>
        <v/>
      </c>
      <c r="U839" s="122"/>
      <c r="V839" s="131"/>
      <c r="W839" s="22"/>
      <c r="X839" s="130" t="str">
        <f t="shared" si="327"/>
        <v/>
      </c>
      <c r="Y839" s="122"/>
      <c r="Z839" s="131"/>
      <c r="AA839" s="22"/>
      <c r="AC839" s="6" t="str">
        <f t="shared" si="328"/>
        <v/>
      </c>
      <c r="AE839" s="6" t="str">
        <f t="shared" si="329"/>
        <v/>
      </c>
      <c r="AF839" s="6" t="str">
        <f t="shared" si="330"/>
        <v/>
      </c>
      <c r="AG839" s="6" t="str">
        <f t="shared" si="331"/>
        <v/>
      </c>
      <c r="AH839" s="6" t="str">
        <f t="shared" si="332"/>
        <v/>
      </c>
      <c r="AI839" s="6" t="str">
        <f t="shared" si="333"/>
        <v/>
      </c>
      <c r="AJ839" s="6" t="str">
        <f t="shared" si="334"/>
        <v/>
      </c>
      <c r="AL839" s="9" t="str">
        <f>IF('Stock Details'!F838="", "", 'Stock Details'!F838)</f>
        <v/>
      </c>
      <c r="AM839" s="9" t="str">
        <f>IF('Stock Details'!G838="", "", 'Stock Details'!G838)</f>
        <v/>
      </c>
      <c r="AO839" s="59" t="str">
        <f t="shared" si="335"/>
        <v/>
      </c>
      <c r="AP839" s="59" t="str">
        <f t="shared" si="339"/>
        <v/>
      </c>
      <c r="AQ839" s="59" t="str">
        <f t="shared" si="340"/>
        <v/>
      </c>
      <c r="AR839" s="59" t="str">
        <f t="shared" si="341"/>
        <v/>
      </c>
      <c r="AS839" s="59" t="str">
        <f t="shared" si="342"/>
        <v/>
      </c>
      <c r="AT839" s="59" t="str">
        <f t="shared" si="343"/>
        <v/>
      </c>
      <c r="AV839" s="59" t="str">
        <f t="shared" si="336"/>
        <v/>
      </c>
      <c r="AW839" s="59" t="str">
        <f t="shared" si="318"/>
        <v/>
      </c>
      <c r="AX839" s="59" t="str">
        <f t="shared" si="319"/>
        <v/>
      </c>
      <c r="AY839" s="59" t="str">
        <f t="shared" si="320"/>
        <v/>
      </c>
      <c r="AZ839" s="59" t="str">
        <f t="shared" si="321"/>
        <v/>
      </c>
      <c r="BA839" s="59" t="str">
        <f t="shared" si="322"/>
        <v/>
      </c>
      <c r="BC839" s="49" t="str">
        <f>IF($B839="", "", IF(COUNTIF(BD839:$BY839, "")=BC$8, IF(D839="", "", D839), ""))</f>
        <v/>
      </c>
      <c r="BD839" s="61" t="str">
        <f>IF($B839="", "", IF(COUNTIF(BE839:$BY839, "")=BD$8, IF(E839="", "", E839), ""))</f>
        <v/>
      </c>
      <c r="BE839" s="61" t="str">
        <f>IF($B839="", "", IF(COUNTIF(BF839:$BY839, "")=BE$8, IF(F839="", "", F839), ""))</f>
        <v/>
      </c>
      <c r="BF839" s="61" t="str">
        <f>IF($B839="", "", IF(COUNTIF(BG839:$BY839, "")=BF$8, IF(G839="", "", G839), ""))</f>
        <v/>
      </c>
      <c r="BG839" s="61" t="str">
        <f>IF($B839="", "", IF(COUNTIF(BH839:$BY839, "")=BG$8, IF(H839="", "", H839), ""))</f>
        <v/>
      </c>
      <c r="BH839" s="61" t="str">
        <f>IF($B839="", "", IF(COUNTIF(BI839:$BY839, "")=BH$8, IF(I839="", "", I839), ""))</f>
        <v/>
      </c>
      <c r="BI839" s="61" t="str">
        <f>IF($B839="", "", IF(COUNTIF(BJ839:$BY839, "")=BI$8, IF(J839="", "", J839), ""))</f>
        <v/>
      </c>
      <c r="BJ839" s="61" t="str">
        <f>IF($B839="", "", IF(COUNTIF(BK839:$BY839, "")=BJ$8, IF(K839="", "", K839), ""))</f>
        <v/>
      </c>
      <c r="BK839" s="61" t="str">
        <f>IF($B839="", "", IF(COUNTIF(BL839:$BY839, "")=BK$8, IF(L839="", "", L839), ""))</f>
        <v/>
      </c>
      <c r="BL839" s="61" t="str">
        <f>IF($B839="", "", IF(COUNTIF(BM839:$BY839, "")=BL$8, IF(M839="", "", M839), ""))</f>
        <v/>
      </c>
      <c r="BM839" s="61" t="str">
        <f>IF($B839="", "", IF(COUNTIF(BN839:$BY839, "")=BM$8, IF(N839="", "", N839), ""))</f>
        <v/>
      </c>
      <c r="BN839" s="61" t="str">
        <f>IF($B839="", "", IF(COUNTIF(BO839:$BY839, "")=BN$8, IF(O839="", "", O839), ""))</f>
        <v/>
      </c>
      <c r="BO839" s="61" t="str">
        <f>IF($B839="", "", IF(COUNTIF(BP839:$BY839, "")=BO$8, IF(P839="", "", P839), ""))</f>
        <v/>
      </c>
      <c r="BP839" s="61" t="str">
        <f>IF($B839="", "", IF(COUNTIF(BQ839:$BY839, "")=BP$8, IF(Q839="", "", Q839), ""))</f>
        <v/>
      </c>
      <c r="BQ839" s="61" t="str">
        <f>IF($B839="", "", IF(COUNTIF(BR839:$BY839, "")=BQ$8, IF(R839="", "", R839), ""))</f>
        <v/>
      </c>
      <c r="BR839" s="61" t="str">
        <f>IF($B839="", "", IF(COUNTIF(BS839:$BY839, "")=BR$8, IF(S839="", "", S839), ""))</f>
        <v/>
      </c>
      <c r="BS839" s="61" t="str">
        <f>IF($B839="", "", IF(COUNTIF(BT839:$BY839, "")=BS$8, IF(T839="", "", T839), ""))</f>
        <v/>
      </c>
      <c r="BT839" s="61" t="str">
        <f>IF($B839="", "", IF(COUNTIF(BU839:$BY839, "")=BT$8, IF(U839="", "", U839), ""))</f>
        <v/>
      </c>
      <c r="BU839" s="61" t="str">
        <f>IF($B839="", "", IF(COUNTIF(BV839:$BY839, "")=BU$8, IF(V839="", "", V839), ""))</f>
        <v/>
      </c>
      <c r="BV839" s="61" t="str">
        <f>IF($B839="", "", IF(COUNTIF(BW839:$BY839, "")=BV$8, IF(W839="", "", W839), ""))</f>
        <v/>
      </c>
      <c r="BW839" s="61" t="str">
        <f>IF($B839="", "", IF(COUNTIF(BX839:$BY839, "")=BW$8, IF(X839="", "", X839), ""))</f>
        <v/>
      </c>
      <c r="BX839" s="61" t="str">
        <f>IF($B839="", "", IF(COUNTIF(BY839:$BY839, "")=BX$8, IF(Y839="", "", Y839), ""))</f>
        <v/>
      </c>
      <c r="BY839" s="50" t="str">
        <f t="shared" si="337"/>
        <v/>
      </c>
      <c r="CA839" s="6" t="str">
        <f t="shared" si="338"/>
        <v/>
      </c>
      <c r="CB839" s="6" t="str">
        <f>IF(CA839="", "", RANK(CA839, $CA$9:$CA$2508, 0)+COUNTIF($CA$9:CA839, CA839)-1)</f>
        <v/>
      </c>
    </row>
    <row r="840" spans="1:80" x14ac:dyDescent="0.25">
      <c r="A840" s="22"/>
      <c r="B840" s="121" t="str">
        <f>IF('Stock Details'!B839="", "", 'Stock Details'!B839)</f>
        <v/>
      </c>
      <c r="C840" s="22"/>
      <c r="D840" s="130"/>
      <c r="E840" s="122"/>
      <c r="F840" s="131"/>
      <c r="G840" s="22"/>
      <c r="H840" s="130" t="str">
        <f t="shared" si="323"/>
        <v/>
      </c>
      <c r="I840" s="122"/>
      <c r="J840" s="131"/>
      <c r="K840" s="22"/>
      <c r="L840" s="130" t="str">
        <f t="shared" si="324"/>
        <v/>
      </c>
      <c r="M840" s="122"/>
      <c r="N840" s="131"/>
      <c r="O840" s="22"/>
      <c r="P840" s="130" t="str">
        <f t="shared" si="325"/>
        <v/>
      </c>
      <c r="Q840" s="122"/>
      <c r="R840" s="131"/>
      <c r="S840" s="22"/>
      <c r="T840" s="130" t="str">
        <f t="shared" si="326"/>
        <v/>
      </c>
      <c r="U840" s="122"/>
      <c r="V840" s="131"/>
      <c r="W840" s="22"/>
      <c r="X840" s="130" t="str">
        <f t="shared" si="327"/>
        <v/>
      </c>
      <c r="Y840" s="122"/>
      <c r="Z840" s="131"/>
      <c r="AA840" s="22"/>
      <c r="AC840" s="6" t="str">
        <f t="shared" si="328"/>
        <v/>
      </c>
      <c r="AE840" s="6" t="str">
        <f t="shared" si="329"/>
        <v/>
      </c>
      <c r="AF840" s="6" t="str">
        <f t="shared" si="330"/>
        <v/>
      </c>
      <c r="AG840" s="6" t="str">
        <f t="shared" si="331"/>
        <v/>
      </c>
      <c r="AH840" s="6" t="str">
        <f t="shared" si="332"/>
        <v/>
      </c>
      <c r="AI840" s="6" t="str">
        <f t="shared" si="333"/>
        <v/>
      </c>
      <c r="AJ840" s="6" t="str">
        <f t="shared" si="334"/>
        <v/>
      </c>
      <c r="AL840" s="9" t="str">
        <f>IF('Stock Details'!F839="", "", 'Stock Details'!F839)</f>
        <v/>
      </c>
      <c r="AM840" s="9" t="str">
        <f>IF('Stock Details'!G839="", "", 'Stock Details'!G839)</f>
        <v/>
      </c>
      <c r="AO840" s="59" t="str">
        <f t="shared" si="335"/>
        <v/>
      </c>
      <c r="AP840" s="59" t="str">
        <f t="shared" si="339"/>
        <v/>
      </c>
      <c r="AQ840" s="59" t="str">
        <f t="shared" si="340"/>
        <v/>
      </c>
      <c r="AR840" s="59" t="str">
        <f t="shared" si="341"/>
        <v/>
      </c>
      <c r="AS840" s="59" t="str">
        <f t="shared" si="342"/>
        <v/>
      </c>
      <c r="AT840" s="59" t="str">
        <f t="shared" si="343"/>
        <v/>
      </c>
      <c r="AV840" s="59" t="str">
        <f t="shared" si="336"/>
        <v/>
      </c>
      <c r="AW840" s="59" t="str">
        <f t="shared" si="318"/>
        <v/>
      </c>
      <c r="AX840" s="59" t="str">
        <f t="shared" si="319"/>
        <v/>
      </c>
      <c r="AY840" s="59" t="str">
        <f t="shared" si="320"/>
        <v/>
      </c>
      <c r="AZ840" s="59" t="str">
        <f t="shared" si="321"/>
        <v/>
      </c>
      <c r="BA840" s="59" t="str">
        <f t="shared" si="322"/>
        <v/>
      </c>
      <c r="BC840" s="49" t="str">
        <f>IF($B840="", "", IF(COUNTIF(BD840:$BY840, "")=BC$8, IF(D840="", "", D840), ""))</f>
        <v/>
      </c>
      <c r="BD840" s="61" t="str">
        <f>IF($B840="", "", IF(COUNTIF(BE840:$BY840, "")=BD$8, IF(E840="", "", E840), ""))</f>
        <v/>
      </c>
      <c r="BE840" s="61" t="str">
        <f>IF($B840="", "", IF(COUNTIF(BF840:$BY840, "")=BE$8, IF(F840="", "", F840), ""))</f>
        <v/>
      </c>
      <c r="BF840" s="61" t="str">
        <f>IF($B840="", "", IF(COUNTIF(BG840:$BY840, "")=BF$8, IF(G840="", "", G840), ""))</f>
        <v/>
      </c>
      <c r="BG840" s="61" t="str">
        <f>IF($B840="", "", IF(COUNTIF(BH840:$BY840, "")=BG$8, IF(H840="", "", H840), ""))</f>
        <v/>
      </c>
      <c r="BH840" s="61" t="str">
        <f>IF($B840="", "", IF(COUNTIF(BI840:$BY840, "")=BH$8, IF(I840="", "", I840), ""))</f>
        <v/>
      </c>
      <c r="BI840" s="61" t="str">
        <f>IF($B840="", "", IF(COUNTIF(BJ840:$BY840, "")=BI$8, IF(J840="", "", J840), ""))</f>
        <v/>
      </c>
      <c r="BJ840" s="61" t="str">
        <f>IF($B840="", "", IF(COUNTIF(BK840:$BY840, "")=BJ$8, IF(K840="", "", K840), ""))</f>
        <v/>
      </c>
      <c r="BK840" s="61" t="str">
        <f>IF($B840="", "", IF(COUNTIF(BL840:$BY840, "")=BK$8, IF(L840="", "", L840), ""))</f>
        <v/>
      </c>
      <c r="BL840" s="61" t="str">
        <f>IF($B840="", "", IF(COUNTIF(BM840:$BY840, "")=BL$8, IF(M840="", "", M840), ""))</f>
        <v/>
      </c>
      <c r="BM840" s="61" t="str">
        <f>IF($B840="", "", IF(COUNTIF(BN840:$BY840, "")=BM$8, IF(N840="", "", N840), ""))</f>
        <v/>
      </c>
      <c r="BN840" s="61" t="str">
        <f>IF($B840="", "", IF(COUNTIF(BO840:$BY840, "")=BN$8, IF(O840="", "", O840), ""))</f>
        <v/>
      </c>
      <c r="BO840" s="61" t="str">
        <f>IF($B840="", "", IF(COUNTIF(BP840:$BY840, "")=BO$8, IF(P840="", "", P840), ""))</f>
        <v/>
      </c>
      <c r="BP840" s="61" t="str">
        <f>IF($B840="", "", IF(COUNTIF(BQ840:$BY840, "")=BP$8, IF(Q840="", "", Q840), ""))</f>
        <v/>
      </c>
      <c r="BQ840" s="61" t="str">
        <f>IF($B840="", "", IF(COUNTIF(BR840:$BY840, "")=BQ$8, IF(R840="", "", R840), ""))</f>
        <v/>
      </c>
      <c r="BR840" s="61" t="str">
        <f>IF($B840="", "", IF(COUNTIF(BS840:$BY840, "")=BR$8, IF(S840="", "", S840), ""))</f>
        <v/>
      </c>
      <c r="BS840" s="61" t="str">
        <f>IF($B840="", "", IF(COUNTIF(BT840:$BY840, "")=BS$8, IF(T840="", "", T840), ""))</f>
        <v/>
      </c>
      <c r="BT840" s="61" t="str">
        <f>IF($B840="", "", IF(COUNTIF(BU840:$BY840, "")=BT$8, IF(U840="", "", U840), ""))</f>
        <v/>
      </c>
      <c r="BU840" s="61" t="str">
        <f>IF($B840="", "", IF(COUNTIF(BV840:$BY840, "")=BU$8, IF(V840="", "", V840), ""))</f>
        <v/>
      </c>
      <c r="BV840" s="61" t="str">
        <f>IF($B840="", "", IF(COUNTIF(BW840:$BY840, "")=BV$8, IF(W840="", "", W840), ""))</f>
        <v/>
      </c>
      <c r="BW840" s="61" t="str">
        <f>IF($B840="", "", IF(COUNTIF(BX840:$BY840, "")=BW$8, IF(X840="", "", X840), ""))</f>
        <v/>
      </c>
      <c r="BX840" s="61" t="str">
        <f>IF($B840="", "", IF(COUNTIF(BY840:$BY840, "")=BX$8, IF(Y840="", "", Y840), ""))</f>
        <v/>
      </c>
      <c r="BY840" s="50" t="str">
        <f t="shared" si="337"/>
        <v/>
      </c>
      <c r="CA840" s="6" t="str">
        <f t="shared" si="338"/>
        <v/>
      </c>
      <c r="CB840" s="6" t="str">
        <f>IF(CA840="", "", RANK(CA840, $CA$9:$CA$2508, 0)+COUNTIF($CA$9:CA840, CA840)-1)</f>
        <v/>
      </c>
    </row>
    <row r="841" spans="1:80" x14ac:dyDescent="0.25">
      <c r="A841" s="22"/>
      <c r="B841" s="121" t="str">
        <f>IF('Stock Details'!B840="", "", 'Stock Details'!B840)</f>
        <v/>
      </c>
      <c r="C841" s="22"/>
      <c r="D841" s="130"/>
      <c r="E841" s="122"/>
      <c r="F841" s="131"/>
      <c r="G841" s="22"/>
      <c r="H841" s="130" t="str">
        <f t="shared" si="323"/>
        <v/>
      </c>
      <c r="I841" s="122"/>
      <c r="J841" s="131"/>
      <c r="K841" s="22"/>
      <c r="L841" s="130" t="str">
        <f t="shared" si="324"/>
        <v/>
      </c>
      <c r="M841" s="122"/>
      <c r="N841" s="131"/>
      <c r="O841" s="22"/>
      <c r="P841" s="130" t="str">
        <f t="shared" si="325"/>
        <v/>
      </c>
      <c r="Q841" s="122"/>
      <c r="R841" s="131"/>
      <c r="S841" s="22"/>
      <c r="T841" s="130" t="str">
        <f t="shared" si="326"/>
        <v/>
      </c>
      <c r="U841" s="122"/>
      <c r="V841" s="131"/>
      <c r="W841" s="22"/>
      <c r="X841" s="130" t="str">
        <f t="shared" si="327"/>
        <v/>
      </c>
      <c r="Y841" s="122"/>
      <c r="Z841" s="131"/>
      <c r="AA841" s="22"/>
      <c r="AC841" s="6" t="str">
        <f t="shared" si="328"/>
        <v/>
      </c>
      <c r="AE841" s="6" t="str">
        <f t="shared" si="329"/>
        <v/>
      </c>
      <c r="AF841" s="6" t="str">
        <f t="shared" si="330"/>
        <v/>
      </c>
      <c r="AG841" s="6" t="str">
        <f t="shared" si="331"/>
        <v/>
      </c>
      <c r="AH841" s="6" t="str">
        <f t="shared" si="332"/>
        <v/>
      </c>
      <c r="AI841" s="6" t="str">
        <f t="shared" si="333"/>
        <v/>
      </c>
      <c r="AJ841" s="6" t="str">
        <f t="shared" si="334"/>
        <v/>
      </c>
      <c r="AL841" s="9" t="str">
        <f>IF('Stock Details'!F840="", "", 'Stock Details'!F840)</f>
        <v/>
      </c>
      <c r="AM841" s="9" t="str">
        <f>IF('Stock Details'!G840="", "", 'Stock Details'!G840)</f>
        <v/>
      </c>
      <c r="AO841" s="59" t="str">
        <f t="shared" si="335"/>
        <v/>
      </c>
      <c r="AP841" s="59" t="str">
        <f t="shared" si="339"/>
        <v/>
      </c>
      <c r="AQ841" s="59" t="str">
        <f t="shared" si="340"/>
        <v/>
      </c>
      <c r="AR841" s="59" t="str">
        <f t="shared" si="341"/>
        <v/>
      </c>
      <c r="AS841" s="59" t="str">
        <f t="shared" si="342"/>
        <v/>
      </c>
      <c r="AT841" s="59" t="str">
        <f t="shared" si="343"/>
        <v/>
      </c>
      <c r="AV841" s="59" t="str">
        <f t="shared" si="336"/>
        <v/>
      </c>
      <c r="AW841" s="59" t="str">
        <f t="shared" ref="AW841:AW904" si="344">IF(AF841="", "", AF841*$AM841)</f>
        <v/>
      </c>
      <c r="AX841" s="59" t="str">
        <f t="shared" ref="AX841:AX904" si="345">IF(AG841="", "", AG841*$AM841)</f>
        <v/>
      </c>
      <c r="AY841" s="59" t="str">
        <f t="shared" ref="AY841:AY904" si="346">IF(AH841="", "", AH841*$AM841)</f>
        <v/>
      </c>
      <c r="AZ841" s="59" t="str">
        <f t="shared" ref="AZ841:AZ904" si="347">IF(AI841="", "", AI841*$AM841)</f>
        <v/>
      </c>
      <c r="BA841" s="59" t="str">
        <f t="shared" ref="BA841:BA904" si="348">IF(AJ841="", "", AJ841*$AM841)</f>
        <v/>
      </c>
      <c r="BC841" s="49" t="str">
        <f>IF($B841="", "", IF(COUNTIF(BD841:$BY841, "")=BC$8, IF(D841="", "", D841), ""))</f>
        <v/>
      </c>
      <c r="BD841" s="61" t="str">
        <f>IF($B841="", "", IF(COUNTIF(BE841:$BY841, "")=BD$8, IF(E841="", "", E841), ""))</f>
        <v/>
      </c>
      <c r="BE841" s="61" t="str">
        <f>IF($B841="", "", IF(COUNTIF(BF841:$BY841, "")=BE$8, IF(F841="", "", F841), ""))</f>
        <v/>
      </c>
      <c r="BF841" s="61" t="str">
        <f>IF($B841="", "", IF(COUNTIF(BG841:$BY841, "")=BF$8, IF(G841="", "", G841), ""))</f>
        <v/>
      </c>
      <c r="BG841" s="61" t="str">
        <f>IF($B841="", "", IF(COUNTIF(BH841:$BY841, "")=BG$8, IF(H841="", "", H841), ""))</f>
        <v/>
      </c>
      <c r="BH841" s="61" t="str">
        <f>IF($B841="", "", IF(COUNTIF(BI841:$BY841, "")=BH$8, IF(I841="", "", I841), ""))</f>
        <v/>
      </c>
      <c r="BI841" s="61" t="str">
        <f>IF($B841="", "", IF(COUNTIF(BJ841:$BY841, "")=BI$8, IF(J841="", "", J841), ""))</f>
        <v/>
      </c>
      <c r="BJ841" s="61" t="str">
        <f>IF($B841="", "", IF(COUNTIF(BK841:$BY841, "")=BJ$8, IF(K841="", "", K841), ""))</f>
        <v/>
      </c>
      <c r="BK841" s="61" t="str">
        <f>IF($B841="", "", IF(COUNTIF(BL841:$BY841, "")=BK$8, IF(L841="", "", L841), ""))</f>
        <v/>
      </c>
      <c r="BL841" s="61" t="str">
        <f>IF($B841="", "", IF(COUNTIF(BM841:$BY841, "")=BL$8, IF(M841="", "", M841), ""))</f>
        <v/>
      </c>
      <c r="BM841" s="61" t="str">
        <f>IF($B841="", "", IF(COUNTIF(BN841:$BY841, "")=BM$8, IF(N841="", "", N841), ""))</f>
        <v/>
      </c>
      <c r="BN841" s="61" t="str">
        <f>IF($B841="", "", IF(COUNTIF(BO841:$BY841, "")=BN$8, IF(O841="", "", O841), ""))</f>
        <v/>
      </c>
      <c r="BO841" s="61" t="str">
        <f>IF($B841="", "", IF(COUNTIF(BP841:$BY841, "")=BO$8, IF(P841="", "", P841), ""))</f>
        <v/>
      </c>
      <c r="BP841" s="61" t="str">
        <f>IF($B841="", "", IF(COUNTIF(BQ841:$BY841, "")=BP$8, IF(Q841="", "", Q841), ""))</f>
        <v/>
      </c>
      <c r="BQ841" s="61" t="str">
        <f>IF($B841="", "", IF(COUNTIF(BR841:$BY841, "")=BQ$8, IF(R841="", "", R841), ""))</f>
        <v/>
      </c>
      <c r="BR841" s="61" t="str">
        <f>IF($B841="", "", IF(COUNTIF(BS841:$BY841, "")=BR$8, IF(S841="", "", S841), ""))</f>
        <v/>
      </c>
      <c r="BS841" s="61" t="str">
        <f>IF($B841="", "", IF(COUNTIF(BT841:$BY841, "")=BS$8, IF(T841="", "", T841), ""))</f>
        <v/>
      </c>
      <c r="BT841" s="61" t="str">
        <f>IF($B841="", "", IF(COUNTIF(BU841:$BY841, "")=BT$8, IF(U841="", "", U841), ""))</f>
        <v/>
      </c>
      <c r="BU841" s="61" t="str">
        <f>IF($B841="", "", IF(COUNTIF(BV841:$BY841, "")=BU$8, IF(V841="", "", V841), ""))</f>
        <v/>
      </c>
      <c r="BV841" s="61" t="str">
        <f>IF($B841="", "", IF(COUNTIF(BW841:$BY841, "")=BV$8, IF(W841="", "", W841), ""))</f>
        <v/>
      </c>
      <c r="BW841" s="61" t="str">
        <f>IF($B841="", "", IF(COUNTIF(BX841:$BY841, "")=BW$8, IF(X841="", "", X841), ""))</f>
        <v/>
      </c>
      <c r="BX841" s="61" t="str">
        <f>IF($B841="", "", IF(COUNTIF(BY841:$BY841, "")=BX$8, IF(Y841="", "", Y841), ""))</f>
        <v/>
      </c>
      <c r="BY841" s="50" t="str">
        <f t="shared" si="337"/>
        <v/>
      </c>
      <c r="CA841" s="6" t="str">
        <f t="shared" si="338"/>
        <v/>
      </c>
      <c r="CB841" s="6" t="str">
        <f>IF(CA841="", "", RANK(CA841, $CA$9:$CA$2508, 0)+COUNTIF($CA$9:CA841, CA841)-1)</f>
        <v/>
      </c>
    </row>
    <row r="842" spans="1:80" x14ac:dyDescent="0.25">
      <c r="A842" s="22"/>
      <c r="B842" s="121" t="str">
        <f>IF('Stock Details'!B841="", "", 'Stock Details'!B841)</f>
        <v/>
      </c>
      <c r="C842" s="22"/>
      <c r="D842" s="130"/>
      <c r="E842" s="122"/>
      <c r="F842" s="131"/>
      <c r="G842" s="22"/>
      <c r="H842" s="130" t="str">
        <f t="shared" ref="H842:H905" si="349">IF(F842="", "", F842)</f>
        <v/>
      </c>
      <c r="I842" s="122"/>
      <c r="J842" s="131"/>
      <c r="K842" s="22"/>
      <c r="L842" s="130" t="str">
        <f t="shared" ref="L842:L905" si="350">IF(J842="", "", J842)</f>
        <v/>
      </c>
      <c r="M842" s="122"/>
      <c r="N842" s="131"/>
      <c r="O842" s="22"/>
      <c r="P842" s="130" t="str">
        <f t="shared" ref="P842:P905" si="351">IF(N842="", "", N842)</f>
        <v/>
      </c>
      <c r="Q842" s="122"/>
      <c r="R842" s="131"/>
      <c r="S842" s="22"/>
      <c r="T842" s="130" t="str">
        <f t="shared" ref="T842:T905" si="352">IF(R842="", "", R842)</f>
        <v/>
      </c>
      <c r="U842" s="122"/>
      <c r="V842" s="131"/>
      <c r="W842" s="22"/>
      <c r="X842" s="130" t="str">
        <f t="shared" ref="X842:X905" si="353">IF(V842="", "", V842)</f>
        <v/>
      </c>
      <c r="Y842" s="122"/>
      <c r="Z842" s="131"/>
      <c r="AA842" s="22"/>
      <c r="AC842" s="6" t="str">
        <f t="shared" ref="AC842:AC905" si="354">IF(B842="", "", SUM($BC842:$BY842))</f>
        <v/>
      </c>
      <c r="AE842" s="6" t="str">
        <f t="shared" ref="AE842:AE905" si="355">IF(F842="", "", IF(AND(D842="", E842=""), "", IF(E842="", D842-F842, E842-F842)))</f>
        <v/>
      </c>
      <c r="AF842" s="6" t="str">
        <f t="shared" ref="AF842:AF905" si="356">IF(J842="", "", IF(AND(H842="", I842=""), "", IF(I842="", H842-J842, I842-J842)))</f>
        <v/>
      </c>
      <c r="AG842" s="6" t="str">
        <f t="shared" ref="AG842:AG905" si="357">IF(N842="", "", IF(AND(L842="", M842=""), "", IF(M842="", L842-N842, M842-N842)))</f>
        <v/>
      </c>
      <c r="AH842" s="6" t="str">
        <f t="shared" ref="AH842:AH905" si="358">IF(R842="", "", IF(AND(P842="", Q842=""), "", IF(Q842="", P842-R842, Q842-R842)))</f>
        <v/>
      </c>
      <c r="AI842" s="6" t="str">
        <f t="shared" ref="AI842:AI905" si="359">IF(V842="", "", IF(AND(T842="", U842=""), "", IF(U842="", T842-V842, U842-V842)))</f>
        <v/>
      </c>
      <c r="AJ842" s="6" t="str">
        <f t="shared" ref="AJ842:AJ905" si="360">IF(Z842="", "", IF(AND(X842="", Y842=""), "", IF(Y842="", X842-Z842, Y842-Z842)))</f>
        <v/>
      </c>
      <c r="AL842" s="9" t="str">
        <f>IF('Stock Details'!F841="", "", 'Stock Details'!F841)</f>
        <v/>
      </c>
      <c r="AM842" s="9" t="str">
        <f>IF('Stock Details'!G841="", "", 'Stock Details'!G841)</f>
        <v/>
      </c>
      <c r="AO842" s="59" t="str">
        <f t="shared" ref="AO842:AO905" si="361">IF(AE842="", "", AE842*$AL842)</f>
        <v/>
      </c>
      <c r="AP842" s="59" t="str">
        <f t="shared" si="339"/>
        <v/>
      </c>
      <c r="AQ842" s="59" t="str">
        <f t="shared" si="340"/>
        <v/>
      </c>
      <c r="AR842" s="59" t="str">
        <f t="shared" si="341"/>
        <v/>
      </c>
      <c r="AS842" s="59" t="str">
        <f t="shared" si="342"/>
        <v/>
      </c>
      <c r="AT842" s="59" t="str">
        <f t="shared" si="343"/>
        <v/>
      </c>
      <c r="AV842" s="59" t="str">
        <f t="shared" ref="AV842:AV905" si="362">IF(AE842="", "", AE842*$AM842)</f>
        <v/>
      </c>
      <c r="AW842" s="59" t="str">
        <f t="shared" si="344"/>
        <v/>
      </c>
      <c r="AX842" s="59" t="str">
        <f t="shared" si="345"/>
        <v/>
      </c>
      <c r="AY842" s="59" t="str">
        <f t="shared" si="346"/>
        <v/>
      </c>
      <c r="AZ842" s="59" t="str">
        <f t="shared" si="347"/>
        <v/>
      </c>
      <c r="BA842" s="59" t="str">
        <f t="shared" si="348"/>
        <v/>
      </c>
      <c r="BC842" s="49" t="str">
        <f>IF($B842="", "", IF(COUNTIF(BD842:$BY842, "")=BC$8, IF(D842="", "", D842), ""))</f>
        <v/>
      </c>
      <c r="BD842" s="61" t="str">
        <f>IF($B842="", "", IF(COUNTIF(BE842:$BY842, "")=BD$8, IF(E842="", "", E842), ""))</f>
        <v/>
      </c>
      <c r="BE842" s="61" t="str">
        <f>IF($B842="", "", IF(COUNTIF(BF842:$BY842, "")=BE$8, IF(F842="", "", F842), ""))</f>
        <v/>
      </c>
      <c r="BF842" s="61" t="str">
        <f>IF($B842="", "", IF(COUNTIF(BG842:$BY842, "")=BF$8, IF(G842="", "", G842), ""))</f>
        <v/>
      </c>
      <c r="BG842" s="61" t="str">
        <f>IF($B842="", "", IF(COUNTIF(BH842:$BY842, "")=BG$8, IF(H842="", "", H842), ""))</f>
        <v/>
      </c>
      <c r="BH842" s="61" t="str">
        <f>IF($B842="", "", IF(COUNTIF(BI842:$BY842, "")=BH$8, IF(I842="", "", I842), ""))</f>
        <v/>
      </c>
      <c r="BI842" s="61" t="str">
        <f>IF($B842="", "", IF(COUNTIF(BJ842:$BY842, "")=BI$8, IF(J842="", "", J842), ""))</f>
        <v/>
      </c>
      <c r="BJ842" s="61" t="str">
        <f>IF($B842="", "", IF(COUNTIF(BK842:$BY842, "")=BJ$8, IF(K842="", "", K842), ""))</f>
        <v/>
      </c>
      <c r="BK842" s="61" t="str">
        <f>IF($B842="", "", IF(COUNTIF(BL842:$BY842, "")=BK$8, IF(L842="", "", L842), ""))</f>
        <v/>
      </c>
      <c r="BL842" s="61" t="str">
        <f>IF($B842="", "", IF(COUNTIF(BM842:$BY842, "")=BL$8, IF(M842="", "", M842), ""))</f>
        <v/>
      </c>
      <c r="BM842" s="61" t="str">
        <f>IF($B842="", "", IF(COUNTIF(BN842:$BY842, "")=BM$8, IF(N842="", "", N842), ""))</f>
        <v/>
      </c>
      <c r="BN842" s="61" t="str">
        <f>IF($B842="", "", IF(COUNTIF(BO842:$BY842, "")=BN$8, IF(O842="", "", O842), ""))</f>
        <v/>
      </c>
      <c r="BO842" s="61" t="str">
        <f>IF($B842="", "", IF(COUNTIF(BP842:$BY842, "")=BO$8, IF(P842="", "", P842), ""))</f>
        <v/>
      </c>
      <c r="BP842" s="61" t="str">
        <f>IF($B842="", "", IF(COUNTIF(BQ842:$BY842, "")=BP$8, IF(Q842="", "", Q842), ""))</f>
        <v/>
      </c>
      <c r="BQ842" s="61" t="str">
        <f>IF($B842="", "", IF(COUNTIF(BR842:$BY842, "")=BQ$8, IF(R842="", "", R842), ""))</f>
        <v/>
      </c>
      <c r="BR842" s="61" t="str">
        <f>IF($B842="", "", IF(COUNTIF(BS842:$BY842, "")=BR$8, IF(S842="", "", S842), ""))</f>
        <v/>
      </c>
      <c r="BS842" s="61" t="str">
        <f>IF($B842="", "", IF(COUNTIF(BT842:$BY842, "")=BS$8, IF(T842="", "", T842), ""))</f>
        <v/>
      </c>
      <c r="BT842" s="61" t="str">
        <f>IF($B842="", "", IF(COUNTIF(BU842:$BY842, "")=BT$8, IF(U842="", "", U842), ""))</f>
        <v/>
      </c>
      <c r="BU842" s="61" t="str">
        <f>IF($B842="", "", IF(COUNTIF(BV842:$BY842, "")=BU$8, IF(V842="", "", V842), ""))</f>
        <v/>
      </c>
      <c r="BV842" s="61" t="str">
        <f>IF($B842="", "", IF(COUNTIF(BW842:$BY842, "")=BV$8, IF(W842="", "", W842), ""))</f>
        <v/>
      </c>
      <c r="BW842" s="61" t="str">
        <f>IF($B842="", "", IF(COUNTIF(BX842:$BY842, "")=BW$8, IF(X842="", "", X842), ""))</f>
        <v/>
      </c>
      <c r="BX842" s="61" t="str">
        <f>IF($B842="", "", IF(COUNTIF(BY842:$BY842, "")=BX$8, IF(Y842="", "", Y842), ""))</f>
        <v/>
      </c>
      <c r="BY842" s="50" t="str">
        <f t="shared" ref="BY842:BY905" si="363">IF($B842="", "", IF(Z842="", "", Z842))</f>
        <v/>
      </c>
      <c r="CA842" s="6" t="str">
        <f t="shared" ref="CA842:CA905" si="364">IF($CA$5=AE$5, AE842, IF($CA$5=AF$5, AF842, IF($CA$5=AG$5, AG842, IF($CA$5=AH$5, AH842, IF($CA$5=AI$5, AI842, IF($CA$5=AJ$5, AJ842, ""))))))</f>
        <v/>
      </c>
      <c r="CB842" s="6" t="str">
        <f>IF(CA842="", "", RANK(CA842, $CA$9:$CA$2508, 0)+COUNTIF($CA$9:CA842, CA842)-1)</f>
        <v/>
      </c>
    </row>
    <row r="843" spans="1:80" x14ac:dyDescent="0.25">
      <c r="A843" s="22"/>
      <c r="B843" s="121" t="str">
        <f>IF('Stock Details'!B842="", "", 'Stock Details'!B842)</f>
        <v/>
      </c>
      <c r="C843" s="22"/>
      <c r="D843" s="130"/>
      <c r="E843" s="122"/>
      <c r="F843" s="131"/>
      <c r="G843" s="22"/>
      <c r="H843" s="130" t="str">
        <f t="shared" si="349"/>
        <v/>
      </c>
      <c r="I843" s="122"/>
      <c r="J843" s="131"/>
      <c r="K843" s="22"/>
      <c r="L843" s="130" t="str">
        <f t="shared" si="350"/>
        <v/>
      </c>
      <c r="M843" s="122"/>
      <c r="N843" s="131"/>
      <c r="O843" s="22"/>
      <c r="P843" s="130" t="str">
        <f t="shared" si="351"/>
        <v/>
      </c>
      <c r="Q843" s="122"/>
      <c r="R843" s="131"/>
      <c r="S843" s="22"/>
      <c r="T843" s="130" t="str">
        <f t="shared" si="352"/>
        <v/>
      </c>
      <c r="U843" s="122"/>
      <c r="V843" s="131"/>
      <c r="W843" s="22"/>
      <c r="X843" s="130" t="str">
        <f t="shared" si="353"/>
        <v/>
      </c>
      <c r="Y843" s="122"/>
      <c r="Z843" s="131"/>
      <c r="AA843" s="22"/>
      <c r="AC843" s="6" t="str">
        <f t="shared" si="354"/>
        <v/>
      </c>
      <c r="AE843" s="6" t="str">
        <f t="shared" si="355"/>
        <v/>
      </c>
      <c r="AF843" s="6" t="str">
        <f t="shared" si="356"/>
        <v/>
      </c>
      <c r="AG843" s="6" t="str">
        <f t="shared" si="357"/>
        <v/>
      </c>
      <c r="AH843" s="6" t="str">
        <f t="shared" si="358"/>
        <v/>
      </c>
      <c r="AI843" s="6" t="str">
        <f t="shared" si="359"/>
        <v/>
      </c>
      <c r="AJ843" s="6" t="str">
        <f t="shared" si="360"/>
        <v/>
      </c>
      <c r="AL843" s="9" t="str">
        <f>IF('Stock Details'!F842="", "", 'Stock Details'!F842)</f>
        <v/>
      </c>
      <c r="AM843" s="9" t="str">
        <f>IF('Stock Details'!G842="", "", 'Stock Details'!G842)</f>
        <v/>
      </c>
      <c r="AO843" s="59" t="str">
        <f t="shared" si="361"/>
        <v/>
      </c>
      <c r="AP843" s="59" t="str">
        <f t="shared" si="339"/>
        <v/>
      </c>
      <c r="AQ843" s="59" t="str">
        <f t="shared" si="340"/>
        <v/>
      </c>
      <c r="AR843" s="59" t="str">
        <f t="shared" si="341"/>
        <v/>
      </c>
      <c r="AS843" s="59" t="str">
        <f t="shared" si="342"/>
        <v/>
      </c>
      <c r="AT843" s="59" t="str">
        <f t="shared" si="343"/>
        <v/>
      </c>
      <c r="AV843" s="59" t="str">
        <f t="shared" si="362"/>
        <v/>
      </c>
      <c r="AW843" s="59" t="str">
        <f t="shared" si="344"/>
        <v/>
      </c>
      <c r="AX843" s="59" t="str">
        <f t="shared" si="345"/>
        <v/>
      </c>
      <c r="AY843" s="59" t="str">
        <f t="shared" si="346"/>
        <v/>
      </c>
      <c r="AZ843" s="59" t="str">
        <f t="shared" si="347"/>
        <v/>
      </c>
      <c r="BA843" s="59" t="str">
        <f t="shared" si="348"/>
        <v/>
      </c>
      <c r="BC843" s="49" t="str">
        <f>IF($B843="", "", IF(COUNTIF(BD843:$BY843, "")=BC$8, IF(D843="", "", D843), ""))</f>
        <v/>
      </c>
      <c r="BD843" s="61" t="str">
        <f>IF($B843="", "", IF(COUNTIF(BE843:$BY843, "")=BD$8, IF(E843="", "", E843), ""))</f>
        <v/>
      </c>
      <c r="BE843" s="61" t="str">
        <f>IF($B843="", "", IF(COUNTIF(BF843:$BY843, "")=BE$8, IF(F843="", "", F843), ""))</f>
        <v/>
      </c>
      <c r="BF843" s="61" t="str">
        <f>IF($B843="", "", IF(COUNTIF(BG843:$BY843, "")=BF$8, IF(G843="", "", G843), ""))</f>
        <v/>
      </c>
      <c r="BG843" s="61" t="str">
        <f>IF($B843="", "", IF(COUNTIF(BH843:$BY843, "")=BG$8, IF(H843="", "", H843), ""))</f>
        <v/>
      </c>
      <c r="BH843" s="61" t="str">
        <f>IF($B843="", "", IF(COUNTIF(BI843:$BY843, "")=BH$8, IF(I843="", "", I843), ""))</f>
        <v/>
      </c>
      <c r="BI843" s="61" t="str">
        <f>IF($B843="", "", IF(COUNTIF(BJ843:$BY843, "")=BI$8, IF(J843="", "", J843), ""))</f>
        <v/>
      </c>
      <c r="BJ843" s="61" t="str">
        <f>IF($B843="", "", IF(COUNTIF(BK843:$BY843, "")=BJ$8, IF(K843="", "", K843), ""))</f>
        <v/>
      </c>
      <c r="BK843" s="61" t="str">
        <f>IF($B843="", "", IF(COUNTIF(BL843:$BY843, "")=BK$8, IF(L843="", "", L843), ""))</f>
        <v/>
      </c>
      <c r="BL843" s="61" t="str">
        <f>IF($B843="", "", IF(COUNTIF(BM843:$BY843, "")=BL$8, IF(M843="", "", M843), ""))</f>
        <v/>
      </c>
      <c r="BM843" s="61" t="str">
        <f>IF($B843="", "", IF(COUNTIF(BN843:$BY843, "")=BM$8, IF(N843="", "", N843), ""))</f>
        <v/>
      </c>
      <c r="BN843" s="61" t="str">
        <f>IF($B843="", "", IF(COUNTIF(BO843:$BY843, "")=BN$8, IF(O843="", "", O843), ""))</f>
        <v/>
      </c>
      <c r="BO843" s="61" t="str">
        <f>IF($B843="", "", IF(COUNTIF(BP843:$BY843, "")=BO$8, IF(P843="", "", P843), ""))</f>
        <v/>
      </c>
      <c r="BP843" s="61" t="str">
        <f>IF($B843="", "", IF(COUNTIF(BQ843:$BY843, "")=BP$8, IF(Q843="", "", Q843), ""))</f>
        <v/>
      </c>
      <c r="BQ843" s="61" t="str">
        <f>IF($B843="", "", IF(COUNTIF(BR843:$BY843, "")=BQ$8, IF(R843="", "", R843), ""))</f>
        <v/>
      </c>
      <c r="BR843" s="61" t="str">
        <f>IF($B843="", "", IF(COUNTIF(BS843:$BY843, "")=BR$8, IF(S843="", "", S843), ""))</f>
        <v/>
      </c>
      <c r="BS843" s="61" t="str">
        <f>IF($B843="", "", IF(COUNTIF(BT843:$BY843, "")=BS$8, IF(T843="", "", T843), ""))</f>
        <v/>
      </c>
      <c r="BT843" s="61" t="str">
        <f>IF($B843="", "", IF(COUNTIF(BU843:$BY843, "")=BT$8, IF(U843="", "", U843), ""))</f>
        <v/>
      </c>
      <c r="BU843" s="61" t="str">
        <f>IF($B843="", "", IF(COUNTIF(BV843:$BY843, "")=BU$8, IF(V843="", "", V843), ""))</f>
        <v/>
      </c>
      <c r="BV843" s="61" t="str">
        <f>IF($B843="", "", IF(COUNTIF(BW843:$BY843, "")=BV$8, IF(W843="", "", W843), ""))</f>
        <v/>
      </c>
      <c r="BW843" s="61" t="str">
        <f>IF($B843="", "", IF(COUNTIF(BX843:$BY843, "")=BW$8, IF(X843="", "", X843), ""))</f>
        <v/>
      </c>
      <c r="BX843" s="61" t="str">
        <f>IF($B843="", "", IF(COUNTIF(BY843:$BY843, "")=BX$8, IF(Y843="", "", Y843), ""))</f>
        <v/>
      </c>
      <c r="BY843" s="50" t="str">
        <f t="shared" si="363"/>
        <v/>
      </c>
      <c r="CA843" s="6" t="str">
        <f t="shared" si="364"/>
        <v/>
      </c>
      <c r="CB843" s="6" t="str">
        <f>IF(CA843="", "", RANK(CA843, $CA$9:$CA$2508, 0)+COUNTIF($CA$9:CA843, CA843)-1)</f>
        <v/>
      </c>
    </row>
    <row r="844" spans="1:80" x14ac:dyDescent="0.25">
      <c r="A844" s="22"/>
      <c r="B844" s="121" t="str">
        <f>IF('Stock Details'!B843="", "", 'Stock Details'!B843)</f>
        <v/>
      </c>
      <c r="C844" s="22"/>
      <c r="D844" s="130"/>
      <c r="E844" s="122"/>
      <c r="F844" s="131"/>
      <c r="G844" s="22"/>
      <c r="H844" s="130" t="str">
        <f t="shared" si="349"/>
        <v/>
      </c>
      <c r="I844" s="122"/>
      <c r="J844" s="131"/>
      <c r="K844" s="22"/>
      <c r="L844" s="130" t="str">
        <f t="shared" si="350"/>
        <v/>
      </c>
      <c r="M844" s="122"/>
      <c r="N844" s="131"/>
      <c r="O844" s="22"/>
      <c r="P844" s="130" t="str">
        <f t="shared" si="351"/>
        <v/>
      </c>
      <c r="Q844" s="122"/>
      <c r="R844" s="131"/>
      <c r="S844" s="22"/>
      <c r="T844" s="130" t="str">
        <f t="shared" si="352"/>
        <v/>
      </c>
      <c r="U844" s="122"/>
      <c r="V844" s="131"/>
      <c r="W844" s="22"/>
      <c r="X844" s="130" t="str">
        <f t="shared" si="353"/>
        <v/>
      </c>
      <c r="Y844" s="122"/>
      <c r="Z844" s="131"/>
      <c r="AA844" s="22"/>
      <c r="AC844" s="6" t="str">
        <f t="shared" si="354"/>
        <v/>
      </c>
      <c r="AE844" s="6" t="str">
        <f t="shared" si="355"/>
        <v/>
      </c>
      <c r="AF844" s="6" t="str">
        <f t="shared" si="356"/>
        <v/>
      </c>
      <c r="AG844" s="6" t="str">
        <f t="shared" si="357"/>
        <v/>
      </c>
      <c r="AH844" s="6" t="str">
        <f t="shared" si="358"/>
        <v/>
      </c>
      <c r="AI844" s="6" t="str">
        <f t="shared" si="359"/>
        <v/>
      </c>
      <c r="AJ844" s="6" t="str">
        <f t="shared" si="360"/>
        <v/>
      </c>
      <c r="AL844" s="9" t="str">
        <f>IF('Stock Details'!F843="", "", 'Stock Details'!F843)</f>
        <v/>
      </c>
      <c r="AM844" s="9" t="str">
        <f>IF('Stock Details'!G843="", "", 'Stock Details'!G843)</f>
        <v/>
      </c>
      <c r="AO844" s="59" t="str">
        <f t="shared" si="361"/>
        <v/>
      </c>
      <c r="AP844" s="59" t="str">
        <f t="shared" si="339"/>
        <v/>
      </c>
      <c r="AQ844" s="59" t="str">
        <f t="shared" si="340"/>
        <v/>
      </c>
      <c r="AR844" s="59" t="str">
        <f t="shared" si="341"/>
        <v/>
      </c>
      <c r="AS844" s="59" t="str">
        <f t="shared" si="342"/>
        <v/>
      </c>
      <c r="AT844" s="59" t="str">
        <f t="shared" si="343"/>
        <v/>
      </c>
      <c r="AV844" s="59" t="str">
        <f t="shared" si="362"/>
        <v/>
      </c>
      <c r="AW844" s="59" t="str">
        <f t="shared" si="344"/>
        <v/>
      </c>
      <c r="AX844" s="59" t="str">
        <f t="shared" si="345"/>
        <v/>
      </c>
      <c r="AY844" s="59" t="str">
        <f t="shared" si="346"/>
        <v/>
      </c>
      <c r="AZ844" s="59" t="str">
        <f t="shared" si="347"/>
        <v/>
      </c>
      <c r="BA844" s="59" t="str">
        <f t="shared" si="348"/>
        <v/>
      </c>
      <c r="BC844" s="49" t="str">
        <f>IF($B844="", "", IF(COUNTIF(BD844:$BY844, "")=BC$8, IF(D844="", "", D844), ""))</f>
        <v/>
      </c>
      <c r="BD844" s="61" t="str">
        <f>IF($B844="", "", IF(COUNTIF(BE844:$BY844, "")=BD$8, IF(E844="", "", E844), ""))</f>
        <v/>
      </c>
      <c r="BE844" s="61" t="str">
        <f>IF($B844="", "", IF(COUNTIF(BF844:$BY844, "")=BE$8, IF(F844="", "", F844), ""))</f>
        <v/>
      </c>
      <c r="BF844" s="61" t="str">
        <f>IF($B844="", "", IF(COUNTIF(BG844:$BY844, "")=BF$8, IF(G844="", "", G844), ""))</f>
        <v/>
      </c>
      <c r="BG844" s="61" t="str">
        <f>IF($B844="", "", IF(COUNTIF(BH844:$BY844, "")=BG$8, IF(H844="", "", H844), ""))</f>
        <v/>
      </c>
      <c r="BH844" s="61" t="str">
        <f>IF($B844="", "", IF(COUNTIF(BI844:$BY844, "")=BH$8, IF(I844="", "", I844), ""))</f>
        <v/>
      </c>
      <c r="BI844" s="61" t="str">
        <f>IF($B844="", "", IF(COUNTIF(BJ844:$BY844, "")=BI$8, IF(J844="", "", J844), ""))</f>
        <v/>
      </c>
      <c r="BJ844" s="61" t="str">
        <f>IF($B844="", "", IF(COUNTIF(BK844:$BY844, "")=BJ$8, IF(K844="", "", K844), ""))</f>
        <v/>
      </c>
      <c r="BK844" s="61" t="str">
        <f>IF($B844="", "", IF(COUNTIF(BL844:$BY844, "")=BK$8, IF(L844="", "", L844), ""))</f>
        <v/>
      </c>
      <c r="BL844" s="61" t="str">
        <f>IF($B844="", "", IF(COUNTIF(BM844:$BY844, "")=BL$8, IF(M844="", "", M844), ""))</f>
        <v/>
      </c>
      <c r="BM844" s="61" t="str">
        <f>IF($B844="", "", IF(COUNTIF(BN844:$BY844, "")=BM$8, IF(N844="", "", N844), ""))</f>
        <v/>
      </c>
      <c r="BN844" s="61" t="str">
        <f>IF($B844="", "", IF(COUNTIF(BO844:$BY844, "")=BN$8, IF(O844="", "", O844), ""))</f>
        <v/>
      </c>
      <c r="BO844" s="61" t="str">
        <f>IF($B844="", "", IF(COUNTIF(BP844:$BY844, "")=BO$8, IF(P844="", "", P844), ""))</f>
        <v/>
      </c>
      <c r="BP844" s="61" t="str">
        <f>IF($B844="", "", IF(COUNTIF(BQ844:$BY844, "")=BP$8, IF(Q844="", "", Q844), ""))</f>
        <v/>
      </c>
      <c r="BQ844" s="61" t="str">
        <f>IF($B844="", "", IF(COUNTIF(BR844:$BY844, "")=BQ$8, IF(R844="", "", R844), ""))</f>
        <v/>
      </c>
      <c r="BR844" s="61" t="str">
        <f>IF($B844="", "", IF(COUNTIF(BS844:$BY844, "")=BR$8, IF(S844="", "", S844), ""))</f>
        <v/>
      </c>
      <c r="BS844" s="61" t="str">
        <f>IF($B844="", "", IF(COUNTIF(BT844:$BY844, "")=BS$8, IF(T844="", "", T844), ""))</f>
        <v/>
      </c>
      <c r="BT844" s="61" t="str">
        <f>IF($B844="", "", IF(COUNTIF(BU844:$BY844, "")=BT$8, IF(U844="", "", U844), ""))</f>
        <v/>
      </c>
      <c r="BU844" s="61" t="str">
        <f>IF($B844="", "", IF(COUNTIF(BV844:$BY844, "")=BU$8, IF(V844="", "", V844), ""))</f>
        <v/>
      </c>
      <c r="BV844" s="61" t="str">
        <f>IF($B844="", "", IF(COUNTIF(BW844:$BY844, "")=BV$8, IF(W844="", "", W844), ""))</f>
        <v/>
      </c>
      <c r="BW844" s="61" t="str">
        <f>IF($B844="", "", IF(COUNTIF(BX844:$BY844, "")=BW$8, IF(X844="", "", X844), ""))</f>
        <v/>
      </c>
      <c r="BX844" s="61" t="str">
        <f>IF($B844="", "", IF(COUNTIF(BY844:$BY844, "")=BX$8, IF(Y844="", "", Y844), ""))</f>
        <v/>
      </c>
      <c r="BY844" s="50" t="str">
        <f t="shared" si="363"/>
        <v/>
      </c>
      <c r="CA844" s="6" t="str">
        <f t="shared" si="364"/>
        <v/>
      </c>
      <c r="CB844" s="6" t="str">
        <f>IF(CA844="", "", RANK(CA844, $CA$9:$CA$2508, 0)+COUNTIF($CA$9:CA844, CA844)-1)</f>
        <v/>
      </c>
    </row>
    <row r="845" spans="1:80" x14ac:dyDescent="0.25">
      <c r="A845" s="22"/>
      <c r="B845" s="121" t="str">
        <f>IF('Stock Details'!B844="", "", 'Stock Details'!B844)</f>
        <v/>
      </c>
      <c r="C845" s="22"/>
      <c r="D845" s="130"/>
      <c r="E845" s="122"/>
      <c r="F845" s="131"/>
      <c r="G845" s="22"/>
      <c r="H845" s="130" t="str">
        <f t="shared" si="349"/>
        <v/>
      </c>
      <c r="I845" s="122"/>
      <c r="J845" s="131"/>
      <c r="K845" s="22"/>
      <c r="L845" s="130" t="str">
        <f t="shared" si="350"/>
        <v/>
      </c>
      <c r="M845" s="122"/>
      <c r="N845" s="131"/>
      <c r="O845" s="22"/>
      <c r="P845" s="130" t="str">
        <f t="shared" si="351"/>
        <v/>
      </c>
      <c r="Q845" s="122"/>
      <c r="R845" s="131"/>
      <c r="S845" s="22"/>
      <c r="T845" s="130" t="str">
        <f t="shared" si="352"/>
        <v/>
      </c>
      <c r="U845" s="122"/>
      <c r="V845" s="131"/>
      <c r="W845" s="22"/>
      <c r="X845" s="130" t="str">
        <f t="shared" si="353"/>
        <v/>
      </c>
      <c r="Y845" s="122"/>
      <c r="Z845" s="131"/>
      <c r="AA845" s="22"/>
      <c r="AC845" s="6" t="str">
        <f t="shared" si="354"/>
        <v/>
      </c>
      <c r="AE845" s="6" t="str">
        <f t="shared" si="355"/>
        <v/>
      </c>
      <c r="AF845" s="6" t="str">
        <f t="shared" si="356"/>
        <v/>
      </c>
      <c r="AG845" s="6" t="str">
        <f t="shared" si="357"/>
        <v/>
      </c>
      <c r="AH845" s="6" t="str">
        <f t="shared" si="358"/>
        <v/>
      </c>
      <c r="AI845" s="6" t="str">
        <f t="shared" si="359"/>
        <v/>
      </c>
      <c r="AJ845" s="6" t="str">
        <f t="shared" si="360"/>
        <v/>
      </c>
      <c r="AL845" s="9" t="str">
        <f>IF('Stock Details'!F844="", "", 'Stock Details'!F844)</f>
        <v/>
      </c>
      <c r="AM845" s="9" t="str">
        <f>IF('Stock Details'!G844="", "", 'Stock Details'!G844)</f>
        <v/>
      </c>
      <c r="AO845" s="59" t="str">
        <f t="shared" si="361"/>
        <v/>
      </c>
      <c r="AP845" s="59" t="str">
        <f t="shared" si="339"/>
        <v/>
      </c>
      <c r="AQ845" s="59" t="str">
        <f t="shared" si="340"/>
        <v/>
      </c>
      <c r="AR845" s="59" t="str">
        <f t="shared" si="341"/>
        <v/>
      </c>
      <c r="AS845" s="59" t="str">
        <f t="shared" si="342"/>
        <v/>
      </c>
      <c r="AT845" s="59" t="str">
        <f t="shared" si="343"/>
        <v/>
      </c>
      <c r="AV845" s="59" t="str">
        <f t="shared" si="362"/>
        <v/>
      </c>
      <c r="AW845" s="59" t="str">
        <f t="shared" si="344"/>
        <v/>
      </c>
      <c r="AX845" s="59" t="str">
        <f t="shared" si="345"/>
        <v/>
      </c>
      <c r="AY845" s="59" t="str">
        <f t="shared" si="346"/>
        <v/>
      </c>
      <c r="AZ845" s="59" t="str">
        <f t="shared" si="347"/>
        <v/>
      </c>
      <c r="BA845" s="59" t="str">
        <f t="shared" si="348"/>
        <v/>
      </c>
      <c r="BC845" s="49" t="str">
        <f>IF($B845="", "", IF(COUNTIF(BD845:$BY845, "")=BC$8, IF(D845="", "", D845), ""))</f>
        <v/>
      </c>
      <c r="BD845" s="61" t="str">
        <f>IF($B845="", "", IF(COUNTIF(BE845:$BY845, "")=BD$8, IF(E845="", "", E845), ""))</f>
        <v/>
      </c>
      <c r="BE845" s="61" t="str">
        <f>IF($B845="", "", IF(COUNTIF(BF845:$BY845, "")=BE$8, IF(F845="", "", F845), ""))</f>
        <v/>
      </c>
      <c r="BF845" s="61" t="str">
        <f>IF($B845="", "", IF(COUNTIF(BG845:$BY845, "")=BF$8, IF(G845="", "", G845), ""))</f>
        <v/>
      </c>
      <c r="BG845" s="61" t="str">
        <f>IF($B845="", "", IF(COUNTIF(BH845:$BY845, "")=BG$8, IF(H845="", "", H845), ""))</f>
        <v/>
      </c>
      <c r="BH845" s="61" t="str">
        <f>IF($B845="", "", IF(COUNTIF(BI845:$BY845, "")=BH$8, IF(I845="", "", I845), ""))</f>
        <v/>
      </c>
      <c r="BI845" s="61" t="str">
        <f>IF($B845="", "", IF(COUNTIF(BJ845:$BY845, "")=BI$8, IF(J845="", "", J845), ""))</f>
        <v/>
      </c>
      <c r="BJ845" s="61" t="str">
        <f>IF($B845="", "", IF(COUNTIF(BK845:$BY845, "")=BJ$8, IF(K845="", "", K845), ""))</f>
        <v/>
      </c>
      <c r="BK845" s="61" t="str">
        <f>IF($B845="", "", IF(COUNTIF(BL845:$BY845, "")=BK$8, IF(L845="", "", L845), ""))</f>
        <v/>
      </c>
      <c r="BL845" s="61" t="str">
        <f>IF($B845="", "", IF(COUNTIF(BM845:$BY845, "")=BL$8, IF(M845="", "", M845), ""))</f>
        <v/>
      </c>
      <c r="BM845" s="61" t="str">
        <f>IF($B845="", "", IF(COUNTIF(BN845:$BY845, "")=BM$8, IF(N845="", "", N845), ""))</f>
        <v/>
      </c>
      <c r="BN845" s="61" t="str">
        <f>IF($B845="", "", IF(COUNTIF(BO845:$BY845, "")=BN$8, IF(O845="", "", O845), ""))</f>
        <v/>
      </c>
      <c r="BO845" s="61" t="str">
        <f>IF($B845="", "", IF(COUNTIF(BP845:$BY845, "")=BO$8, IF(P845="", "", P845), ""))</f>
        <v/>
      </c>
      <c r="BP845" s="61" t="str">
        <f>IF($B845="", "", IF(COUNTIF(BQ845:$BY845, "")=BP$8, IF(Q845="", "", Q845), ""))</f>
        <v/>
      </c>
      <c r="BQ845" s="61" t="str">
        <f>IF($B845="", "", IF(COUNTIF(BR845:$BY845, "")=BQ$8, IF(R845="", "", R845), ""))</f>
        <v/>
      </c>
      <c r="BR845" s="61" t="str">
        <f>IF($B845="", "", IF(COUNTIF(BS845:$BY845, "")=BR$8, IF(S845="", "", S845), ""))</f>
        <v/>
      </c>
      <c r="BS845" s="61" t="str">
        <f>IF($B845="", "", IF(COUNTIF(BT845:$BY845, "")=BS$8, IF(T845="", "", T845), ""))</f>
        <v/>
      </c>
      <c r="BT845" s="61" t="str">
        <f>IF($B845="", "", IF(COUNTIF(BU845:$BY845, "")=BT$8, IF(U845="", "", U845), ""))</f>
        <v/>
      </c>
      <c r="BU845" s="61" t="str">
        <f>IF($B845="", "", IF(COUNTIF(BV845:$BY845, "")=BU$8, IF(V845="", "", V845), ""))</f>
        <v/>
      </c>
      <c r="BV845" s="61" t="str">
        <f>IF($B845="", "", IF(COUNTIF(BW845:$BY845, "")=BV$8, IF(W845="", "", W845), ""))</f>
        <v/>
      </c>
      <c r="BW845" s="61" t="str">
        <f>IF($B845="", "", IF(COUNTIF(BX845:$BY845, "")=BW$8, IF(X845="", "", X845), ""))</f>
        <v/>
      </c>
      <c r="BX845" s="61" t="str">
        <f>IF($B845="", "", IF(COUNTIF(BY845:$BY845, "")=BX$8, IF(Y845="", "", Y845), ""))</f>
        <v/>
      </c>
      <c r="BY845" s="50" t="str">
        <f t="shared" si="363"/>
        <v/>
      </c>
      <c r="CA845" s="6" t="str">
        <f t="shared" si="364"/>
        <v/>
      </c>
      <c r="CB845" s="6" t="str">
        <f>IF(CA845="", "", RANK(CA845, $CA$9:$CA$2508, 0)+COUNTIF($CA$9:CA845, CA845)-1)</f>
        <v/>
      </c>
    </row>
    <row r="846" spans="1:80" x14ac:dyDescent="0.25">
      <c r="A846" s="22"/>
      <c r="B846" s="121" t="str">
        <f>IF('Stock Details'!B845="", "", 'Stock Details'!B845)</f>
        <v/>
      </c>
      <c r="C846" s="22"/>
      <c r="D846" s="130"/>
      <c r="E846" s="122"/>
      <c r="F846" s="131"/>
      <c r="G846" s="22"/>
      <c r="H846" s="130" t="str">
        <f t="shared" si="349"/>
        <v/>
      </c>
      <c r="I846" s="122"/>
      <c r="J846" s="131"/>
      <c r="K846" s="22"/>
      <c r="L846" s="130" t="str">
        <f t="shared" si="350"/>
        <v/>
      </c>
      <c r="M846" s="122"/>
      <c r="N846" s="131"/>
      <c r="O846" s="22"/>
      <c r="P846" s="130" t="str">
        <f t="shared" si="351"/>
        <v/>
      </c>
      <c r="Q846" s="122"/>
      <c r="R846" s="131"/>
      <c r="S846" s="22"/>
      <c r="T846" s="130" t="str">
        <f t="shared" si="352"/>
        <v/>
      </c>
      <c r="U846" s="122"/>
      <c r="V846" s="131"/>
      <c r="W846" s="22"/>
      <c r="X846" s="130" t="str">
        <f t="shared" si="353"/>
        <v/>
      </c>
      <c r="Y846" s="122"/>
      <c r="Z846" s="131"/>
      <c r="AA846" s="22"/>
      <c r="AC846" s="6" t="str">
        <f t="shared" si="354"/>
        <v/>
      </c>
      <c r="AE846" s="6" t="str">
        <f t="shared" si="355"/>
        <v/>
      </c>
      <c r="AF846" s="6" t="str">
        <f t="shared" si="356"/>
        <v/>
      </c>
      <c r="AG846" s="6" t="str">
        <f t="shared" si="357"/>
        <v/>
      </c>
      <c r="AH846" s="6" t="str">
        <f t="shared" si="358"/>
        <v/>
      </c>
      <c r="AI846" s="6" t="str">
        <f t="shared" si="359"/>
        <v/>
      </c>
      <c r="AJ846" s="6" t="str">
        <f t="shared" si="360"/>
        <v/>
      </c>
      <c r="AL846" s="9" t="str">
        <f>IF('Stock Details'!F845="", "", 'Stock Details'!F845)</f>
        <v/>
      </c>
      <c r="AM846" s="9" t="str">
        <f>IF('Stock Details'!G845="", "", 'Stock Details'!G845)</f>
        <v/>
      </c>
      <c r="AO846" s="59" t="str">
        <f t="shared" si="361"/>
        <v/>
      </c>
      <c r="AP846" s="59" t="str">
        <f t="shared" si="339"/>
        <v/>
      </c>
      <c r="AQ846" s="59" t="str">
        <f t="shared" si="340"/>
        <v/>
      </c>
      <c r="AR846" s="59" t="str">
        <f t="shared" si="341"/>
        <v/>
      </c>
      <c r="AS846" s="59" t="str">
        <f t="shared" si="342"/>
        <v/>
      </c>
      <c r="AT846" s="59" t="str">
        <f t="shared" si="343"/>
        <v/>
      </c>
      <c r="AV846" s="59" t="str">
        <f t="shared" si="362"/>
        <v/>
      </c>
      <c r="AW846" s="59" t="str">
        <f t="shared" si="344"/>
        <v/>
      </c>
      <c r="AX846" s="59" t="str">
        <f t="shared" si="345"/>
        <v/>
      </c>
      <c r="AY846" s="59" t="str">
        <f t="shared" si="346"/>
        <v/>
      </c>
      <c r="AZ846" s="59" t="str">
        <f t="shared" si="347"/>
        <v/>
      </c>
      <c r="BA846" s="59" t="str">
        <f t="shared" si="348"/>
        <v/>
      </c>
      <c r="BC846" s="49" t="str">
        <f>IF($B846="", "", IF(COUNTIF(BD846:$BY846, "")=BC$8, IF(D846="", "", D846), ""))</f>
        <v/>
      </c>
      <c r="BD846" s="61" t="str">
        <f>IF($B846="", "", IF(COUNTIF(BE846:$BY846, "")=BD$8, IF(E846="", "", E846), ""))</f>
        <v/>
      </c>
      <c r="BE846" s="61" t="str">
        <f>IF($B846="", "", IF(COUNTIF(BF846:$BY846, "")=BE$8, IF(F846="", "", F846), ""))</f>
        <v/>
      </c>
      <c r="BF846" s="61" t="str">
        <f>IF($B846="", "", IF(COUNTIF(BG846:$BY846, "")=BF$8, IF(G846="", "", G846), ""))</f>
        <v/>
      </c>
      <c r="BG846" s="61" t="str">
        <f>IF($B846="", "", IF(COUNTIF(BH846:$BY846, "")=BG$8, IF(H846="", "", H846), ""))</f>
        <v/>
      </c>
      <c r="BH846" s="61" t="str">
        <f>IF($B846="", "", IF(COUNTIF(BI846:$BY846, "")=BH$8, IF(I846="", "", I846), ""))</f>
        <v/>
      </c>
      <c r="BI846" s="61" t="str">
        <f>IF($B846="", "", IF(COUNTIF(BJ846:$BY846, "")=BI$8, IF(J846="", "", J846), ""))</f>
        <v/>
      </c>
      <c r="BJ846" s="61" t="str">
        <f>IF($B846="", "", IF(COUNTIF(BK846:$BY846, "")=BJ$8, IF(K846="", "", K846), ""))</f>
        <v/>
      </c>
      <c r="BK846" s="61" t="str">
        <f>IF($B846="", "", IF(COUNTIF(BL846:$BY846, "")=BK$8, IF(L846="", "", L846), ""))</f>
        <v/>
      </c>
      <c r="BL846" s="61" t="str">
        <f>IF($B846="", "", IF(COUNTIF(BM846:$BY846, "")=BL$8, IF(M846="", "", M846), ""))</f>
        <v/>
      </c>
      <c r="BM846" s="61" t="str">
        <f>IF($B846="", "", IF(COUNTIF(BN846:$BY846, "")=BM$8, IF(N846="", "", N846), ""))</f>
        <v/>
      </c>
      <c r="BN846" s="61" t="str">
        <f>IF($B846="", "", IF(COUNTIF(BO846:$BY846, "")=BN$8, IF(O846="", "", O846), ""))</f>
        <v/>
      </c>
      <c r="BO846" s="61" t="str">
        <f>IF($B846="", "", IF(COUNTIF(BP846:$BY846, "")=BO$8, IF(P846="", "", P846), ""))</f>
        <v/>
      </c>
      <c r="BP846" s="61" t="str">
        <f>IF($B846="", "", IF(COUNTIF(BQ846:$BY846, "")=BP$8, IF(Q846="", "", Q846), ""))</f>
        <v/>
      </c>
      <c r="BQ846" s="61" t="str">
        <f>IF($B846="", "", IF(COUNTIF(BR846:$BY846, "")=BQ$8, IF(R846="", "", R846), ""))</f>
        <v/>
      </c>
      <c r="BR846" s="61" t="str">
        <f>IF($B846="", "", IF(COUNTIF(BS846:$BY846, "")=BR$8, IF(S846="", "", S846), ""))</f>
        <v/>
      </c>
      <c r="BS846" s="61" t="str">
        <f>IF($B846="", "", IF(COUNTIF(BT846:$BY846, "")=BS$8, IF(T846="", "", T846), ""))</f>
        <v/>
      </c>
      <c r="BT846" s="61" t="str">
        <f>IF($B846="", "", IF(COUNTIF(BU846:$BY846, "")=BT$8, IF(U846="", "", U846), ""))</f>
        <v/>
      </c>
      <c r="BU846" s="61" t="str">
        <f>IF($B846="", "", IF(COUNTIF(BV846:$BY846, "")=BU$8, IF(V846="", "", V846), ""))</f>
        <v/>
      </c>
      <c r="BV846" s="61" t="str">
        <f>IF($B846="", "", IF(COUNTIF(BW846:$BY846, "")=BV$8, IF(W846="", "", W846), ""))</f>
        <v/>
      </c>
      <c r="BW846" s="61" t="str">
        <f>IF($B846="", "", IF(COUNTIF(BX846:$BY846, "")=BW$8, IF(X846="", "", X846), ""))</f>
        <v/>
      </c>
      <c r="BX846" s="61" t="str">
        <f>IF($B846="", "", IF(COUNTIF(BY846:$BY846, "")=BX$8, IF(Y846="", "", Y846), ""))</f>
        <v/>
      </c>
      <c r="BY846" s="50" t="str">
        <f t="shared" si="363"/>
        <v/>
      </c>
      <c r="CA846" s="6" t="str">
        <f t="shared" si="364"/>
        <v/>
      </c>
      <c r="CB846" s="6" t="str">
        <f>IF(CA846="", "", RANK(CA846, $CA$9:$CA$2508, 0)+COUNTIF($CA$9:CA846, CA846)-1)</f>
        <v/>
      </c>
    </row>
    <row r="847" spans="1:80" x14ac:dyDescent="0.25">
      <c r="A847" s="22"/>
      <c r="B847" s="121" t="str">
        <f>IF('Stock Details'!B846="", "", 'Stock Details'!B846)</f>
        <v/>
      </c>
      <c r="C847" s="22"/>
      <c r="D847" s="130"/>
      <c r="E847" s="122"/>
      <c r="F847" s="131"/>
      <c r="G847" s="22"/>
      <c r="H847" s="130" t="str">
        <f t="shared" si="349"/>
        <v/>
      </c>
      <c r="I847" s="122"/>
      <c r="J847" s="131"/>
      <c r="K847" s="22"/>
      <c r="L847" s="130" t="str">
        <f t="shared" si="350"/>
        <v/>
      </c>
      <c r="M847" s="122"/>
      <c r="N847" s="131"/>
      <c r="O847" s="22"/>
      <c r="P847" s="130" t="str">
        <f t="shared" si="351"/>
        <v/>
      </c>
      <c r="Q847" s="122"/>
      <c r="R847" s="131"/>
      <c r="S847" s="22"/>
      <c r="T847" s="130" t="str">
        <f t="shared" si="352"/>
        <v/>
      </c>
      <c r="U847" s="122"/>
      <c r="V847" s="131"/>
      <c r="W847" s="22"/>
      <c r="X847" s="130" t="str">
        <f t="shared" si="353"/>
        <v/>
      </c>
      <c r="Y847" s="122"/>
      <c r="Z847" s="131"/>
      <c r="AA847" s="22"/>
      <c r="AC847" s="6" t="str">
        <f t="shared" si="354"/>
        <v/>
      </c>
      <c r="AE847" s="6" t="str">
        <f t="shared" si="355"/>
        <v/>
      </c>
      <c r="AF847" s="6" t="str">
        <f t="shared" si="356"/>
        <v/>
      </c>
      <c r="AG847" s="6" t="str">
        <f t="shared" si="357"/>
        <v/>
      </c>
      <c r="AH847" s="6" t="str">
        <f t="shared" si="358"/>
        <v/>
      </c>
      <c r="AI847" s="6" t="str">
        <f t="shared" si="359"/>
        <v/>
      </c>
      <c r="AJ847" s="6" t="str">
        <f t="shared" si="360"/>
        <v/>
      </c>
      <c r="AL847" s="9" t="str">
        <f>IF('Stock Details'!F846="", "", 'Stock Details'!F846)</f>
        <v/>
      </c>
      <c r="AM847" s="9" t="str">
        <f>IF('Stock Details'!G846="", "", 'Stock Details'!G846)</f>
        <v/>
      </c>
      <c r="AO847" s="59" t="str">
        <f t="shared" si="361"/>
        <v/>
      </c>
      <c r="AP847" s="59" t="str">
        <f t="shared" si="339"/>
        <v/>
      </c>
      <c r="AQ847" s="59" t="str">
        <f t="shared" si="340"/>
        <v/>
      </c>
      <c r="AR847" s="59" t="str">
        <f t="shared" si="341"/>
        <v/>
      </c>
      <c r="AS847" s="59" t="str">
        <f t="shared" si="342"/>
        <v/>
      </c>
      <c r="AT847" s="59" t="str">
        <f t="shared" si="343"/>
        <v/>
      </c>
      <c r="AV847" s="59" t="str">
        <f t="shared" si="362"/>
        <v/>
      </c>
      <c r="AW847" s="59" t="str">
        <f t="shared" si="344"/>
        <v/>
      </c>
      <c r="AX847" s="59" t="str">
        <f t="shared" si="345"/>
        <v/>
      </c>
      <c r="AY847" s="59" t="str">
        <f t="shared" si="346"/>
        <v/>
      </c>
      <c r="AZ847" s="59" t="str">
        <f t="shared" si="347"/>
        <v/>
      </c>
      <c r="BA847" s="59" t="str">
        <f t="shared" si="348"/>
        <v/>
      </c>
      <c r="BC847" s="49" t="str">
        <f>IF($B847="", "", IF(COUNTIF(BD847:$BY847, "")=BC$8, IF(D847="", "", D847), ""))</f>
        <v/>
      </c>
      <c r="BD847" s="61" t="str">
        <f>IF($B847="", "", IF(COUNTIF(BE847:$BY847, "")=BD$8, IF(E847="", "", E847), ""))</f>
        <v/>
      </c>
      <c r="BE847" s="61" t="str">
        <f>IF($B847="", "", IF(COUNTIF(BF847:$BY847, "")=BE$8, IF(F847="", "", F847), ""))</f>
        <v/>
      </c>
      <c r="BF847" s="61" t="str">
        <f>IF($B847="", "", IF(COUNTIF(BG847:$BY847, "")=BF$8, IF(G847="", "", G847), ""))</f>
        <v/>
      </c>
      <c r="BG847" s="61" t="str">
        <f>IF($B847="", "", IF(COUNTIF(BH847:$BY847, "")=BG$8, IF(H847="", "", H847), ""))</f>
        <v/>
      </c>
      <c r="BH847" s="61" t="str">
        <f>IF($B847="", "", IF(COUNTIF(BI847:$BY847, "")=BH$8, IF(I847="", "", I847), ""))</f>
        <v/>
      </c>
      <c r="BI847" s="61" t="str">
        <f>IF($B847="", "", IF(COUNTIF(BJ847:$BY847, "")=BI$8, IF(J847="", "", J847), ""))</f>
        <v/>
      </c>
      <c r="BJ847" s="61" t="str">
        <f>IF($B847="", "", IF(COUNTIF(BK847:$BY847, "")=BJ$8, IF(K847="", "", K847), ""))</f>
        <v/>
      </c>
      <c r="BK847" s="61" t="str">
        <f>IF($B847="", "", IF(COUNTIF(BL847:$BY847, "")=BK$8, IF(L847="", "", L847), ""))</f>
        <v/>
      </c>
      <c r="BL847" s="61" t="str">
        <f>IF($B847="", "", IF(COUNTIF(BM847:$BY847, "")=BL$8, IF(M847="", "", M847), ""))</f>
        <v/>
      </c>
      <c r="BM847" s="61" t="str">
        <f>IF($B847="", "", IF(COUNTIF(BN847:$BY847, "")=BM$8, IF(N847="", "", N847), ""))</f>
        <v/>
      </c>
      <c r="BN847" s="61" t="str">
        <f>IF($B847="", "", IF(COUNTIF(BO847:$BY847, "")=BN$8, IF(O847="", "", O847), ""))</f>
        <v/>
      </c>
      <c r="BO847" s="61" t="str">
        <f>IF($B847="", "", IF(COUNTIF(BP847:$BY847, "")=BO$8, IF(P847="", "", P847), ""))</f>
        <v/>
      </c>
      <c r="BP847" s="61" t="str">
        <f>IF($B847="", "", IF(COUNTIF(BQ847:$BY847, "")=BP$8, IF(Q847="", "", Q847), ""))</f>
        <v/>
      </c>
      <c r="BQ847" s="61" t="str">
        <f>IF($B847="", "", IF(COUNTIF(BR847:$BY847, "")=BQ$8, IF(R847="", "", R847), ""))</f>
        <v/>
      </c>
      <c r="BR847" s="61" t="str">
        <f>IF($B847="", "", IF(COUNTIF(BS847:$BY847, "")=BR$8, IF(S847="", "", S847), ""))</f>
        <v/>
      </c>
      <c r="BS847" s="61" t="str">
        <f>IF($B847="", "", IF(COUNTIF(BT847:$BY847, "")=BS$8, IF(T847="", "", T847), ""))</f>
        <v/>
      </c>
      <c r="BT847" s="61" t="str">
        <f>IF($B847="", "", IF(COUNTIF(BU847:$BY847, "")=BT$8, IF(U847="", "", U847), ""))</f>
        <v/>
      </c>
      <c r="BU847" s="61" t="str">
        <f>IF($B847="", "", IF(COUNTIF(BV847:$BY847, "")=BU$8, IF(V847="", "", V847), ""))</f>
        <v/>
      </c>
      <c r="BV847" s="61" t="str">
        <f>IF($B847="", "", IF(COUNTIF(BW847:$BY847, "")=BV$8, IF(W847="", "", W847), ""))</f>
        <v/>
      </c>
      <c r="BW847" s="61" t="str">
        <f>IF($B847="", "", IF(COUNTIF(BX847:$BY847, "")=BW$8, IF(X847="", "", X847), ""))</f>
        <v/>
      </c>
      <c r="BX847" s="61" t="str">
        <f>IF($B847="", "", IF(COUNTIF(BY847:$BY847, "")=BX$8, IF(Y847="", "", Y847), ""))</f>
        <v/>
      </c>
      <c r="BY847" s="50" t="str">
        <f t="shared" si="363"/>
        <v/>
      </c>
      <c r="CA847" s="6" t="str">
        <f t="shared" si="364"/>
        <v/>
      </c>
      <c r="CB847" s="6" t="str">
        <f>IF(CA847="", "", RANK(CA847, $CA$9:$CA$2508, 0)+COUNTIF($CA$9:CA847, CA847)-1)</f>
        <v/>
      </c>
    </row>
    <row r="848" spans="1:80" x14ac:dyDescent="0.25">
      <c r="A848" s="22"/>
      <c r="B848" s="121" t="str">
        <f>IF('Stock Details'!B847="", "", 'Stock Details'!B847)</f>
        <v/>
      </c>
      <c r="C848" s="22"/>
      <c r="D848" s="130"/>
      <c r="E848" s="122"/>
      <c r="F848" s="131"/>
      <c r="G848" s="22"/>
      <c r="H848" s="130" t="str">
        <f t="shared" si="349"/>
        <v/>
      </c>
      <c r="I848" s="122"/>
      <c r="J848" s="131"/>
      <c r="K848" s="22"/>
      <c r="L848" s="130" t="str">
        <f t="shared" si="350"/>
        <v/>
      </c>
      <c r="M848" s="122"/>
      <c r="N848" s="131"/>
      <c r="O848" s="22"/>
      <c r="P848" s="130" t="str">
        <f t="shared" si="351"/>
        <v/>
      </c>
      <c r="Q848" s="122"/>
      <c r="R848" s="131"/>
      <c r="S848" s="22"/>
      <c r="T848" s="130" t="str">
        <f t="shared" si="352"/>
        <v/>
      </c>
      <c r="U848" s="122"/>
      <c r="V848" s="131"/>
      <c r="W848" s="22"/>
      <c r="X848" s="130" t="str">
        <f t="shared" si="353"/>
        <v/>
      </c>
      <c r="Y848" s="122"/>
      <c r="Z848" s="131"/>
      <c r="AA848" s="22"/>
      <c r="AC848" s="6" t="str">
        <f t="shared" si="354"/>
        <v/>
      </c>
      <c r="AE848" s="6" t="str">
        <f t="shared" si="355"/>
        <v/>
      </c>
      <c r="AF848" s="6" t="str">
        <f t="shared" si="356"/>
        <v/>
      </c>
      <c r="AG848" s="6" t="str">
        <f t="shared" si="357"/>
        <v/>
      </c>
      <c r="AH848" s="6" t="str">
        <f t="shared" si="358"/>
        <v/>
      </c>
      <c r="AI848" s="6" t="str">
        <f t="shared" si="359"/>
        <v/>
      </c>
      <c r="AJ848" s="6" t="str">
        <f t="shared" si="360"/>
        <v/>
      </c>
      <c r="AL848" s="9" t="str">
        <f>IF('Stock Details'!F847="", "", 'Stock Details'!F847)</f>
        <v/>
      </c>
      <c r="AM848" s="9" t="str">
        <f>IF('Stock Details'!G847="", "", 'Stock Details'!G847)</f>
        <v/>
      </c>
      <c r="AO848" s="59" t="str">
        <f t="shared" si="361"/>
        <v/>
      </c>
      <c r="AP848" s="59" t="str">
        <f t="shared" si="339"/>
        <v/>
      </c>
      <c r="AQ848" s="59" t="str">
        <f t="shared" si="340"/>
        <v/>
      </c>
      <c r="AR848" s="59" t="str">
        <f t="shared" si="341"/>
        <v/>
      </c>
      <c r="AS848" s="59" t="str">
        <f t="shared" si="342"/>
        <v/>
      </c>
      <c r="AT848" s="59" t="str">
        <f t="shared" si="343"/>
        <v/>
      </c>
      <c r="AV848" s="59" t="str">
        <f t="shared" si="362"/>
        <v/>
      </c>
      <c r="AW848" s="59" t="str">
        <f t="shared" si="344"/>
        <v/>
      </c>
      <c r="AX848" s="59" t="str">
        <f t="shared" si="345"/>
        <v/>
      </c>
      <c r="AY848" s="59" t="str">
        <f t="shared" si="346"/>
        <v/>
      </c>
      <c r="AZ848" s="59" t="str">
        <f t="shared" si="347"/>
        <v/>
      </c>
      <c r="BA848" s="59" t="str">
        <f t="shared" si="348"/>
        <v/>
      </c>
      <c r="BC848" s="49" t="str">
        <f>IF($B848="", "", IF(COUNTIF(BD848:$BY848, "")=BC$8, IF(D848="", "", D848), ""))</f>
        <v/>
      </c>
      <c r="BD848" s="61" t="str">
        <f>IF($B848="", "", IF(COUNTIF(BE848:$BY848, "")=BD$8, IF(E848="", "", E848), ""))</f>
        <v/>
      </c>
      <c r="BE848" s="61" t="str">
        <f>IF($B848="", "", IF(COUNTIF(BF848:$BY848, "")=BE$8, IF(F848="", "", F848), ""))</f>
        <v/>
      </c>
      <c r="BF848" s="61" t="str">
        <f>IF($B848="", "", IF(COUNTIF(BG848:$BY848, "")=BF$8, IF(G848="", "", G848), ""))</f>
        <v/>
      </c>
      <c r="BG848" s="61" t="str">
        <f>IF($B848="", "", IF(COUNTIF(BH848:$BY848, "")=BG$8, IF(H848="", "", H848), ""))</f>
        <v/>
      </c>
      <c r="BH848" s="61" t="str">
        <f>IF($B848="", "", IF(COUNTIF(BI848:$BY848, "")=BH$8, IF(I848="", "", I848), ""))</f>
        <v/>
      </c>
      <c r="BI848" s="61" t="str">
        <f>IF($B848="", "", IF(COUNTIF(BJ848:$BY848, "")=BI$8, IF(J848="", "", J848), ""))</f>
        <v/>
      </c>
      <c r="BJ848" s="61" t="str">
        <f>IF($B848="", "", IF(COUNTIF(BK848:$BY848, "")=BJ$8, IF(K848="", "", K848), ""))</f>
        <v/>
      </c>
      <c r="BK848" s="61" t="str">
        <f>IF($B848="", "", IF(COUNTIF(BL848:$BY848, "")=BK$8, IF(L848="", "", L848), ""))</f>
        <v/>
      </c>
      <c r="BL848" s="61" t="str">
        <f>IF($B848="", "", IF(COUNTIF(BM848:$BY848, "")=BL$8, IF(M848="", "", M848), ""))</f>
        <v/>
      </c>
      <c r="BM848" s="61" t="str">
        <f>IF($B848="", "", IF(COUNTIF(BN848:$BY848, "")=BM$8, IF(N848="", "", N848), ""))</f>
        <v/>
      </c>
      <c r="BN848" s="61" t="str">
        <f>IF($B848="", "", IF(COUNTIF(BO848:$BY848, "")=BN$8, IF(O848="", "", O848), ""))</f>
        <v/>
      </c>
      <c r="BO848" s="61" t="str">
        <f>IF($B848="", "", IF(COUNTIF(BP848:$BY848, "")=BO$8, IF(P848="", "", P848), ""))</f>
        <v/>
      </c>
      <c r="BP848" s="61" t="str">
        <f>IF($B848="", "", IF(COUNTIF(BQ848:$BY848, "")=BP$8, IF(Q848="", "", Q848), ""))</f>
        <v/>
      </c>
      <c r="BQ848" s="61" t="str">
        <f>IF($B848="", "", IF(COUNTIF(BR848:$BY848, "")=BQ$8, IF(R848="", "", R848), ""))</f>
        <v/>
      </c>
      <c r="BR848" s="61" t="str">
        <f>IF($B848="", "", IF(COUNTIF(BS848:$BY848, "")=BR$8, IF(S848="", "", S848), ""))</f>
        <v/>
      </c>
      <c r="BS848" s="61" t="str">
        <f>IF($B848="", "", IF(COUNTIF(BT848:$BY848, "")=BS$8, IF(T848="", "", T848), ""))</f>
        <v/>
      </c>
      <c r="BT848" s="61" t="str">
        <f>IF($B848="", "", IF(COUNTIF(BU848:$BY848, "")=BT$8, IF(U848="", "", U848), ""))</f>
        <v/>
      </c>
      <c r="BU848" s="61" t="str">
        <f>IF($B848="", "", IF(COUNTIF(BV848:$BY848, "")=BU$8, IF(V848="", "", V848), ""))</f>
        <v/>
      </c>
      <c r="BV848" s="61" t="str">
        <f>IF($B848="", "", IF(COUNTIF(BW848:$BY848, "")=BV$8, IF(W848="", "", W848), ""))</f>
        <v/>
      </c>
      <c r="BW848" s="61" t="str">
        <f>IF($B848="", "", IF(COUNTIF(BX848:$BY848, "")=BW$8, IF(X848="", "", X848), ""))</f>
        <v/>
      </c>
      <c r="BX848" s="61" t="str">
        <f>IF($B848="", "", IF(COUNTIF(BY848:$BY848, "")=BX$8, IF(Y848="", "", Y848), ""))</f>
        <v/>
      </c>
      <c r="BY848" s="50" t="str">
        <f t="shared" si="363"/>
        <v/>
      </c>
      <c r="CA848" s="6" t="str">
        <f t="shared" si="364"/>
        <v/>
      </c>
      <c r="CB848" s="6" t="str">
        <f>IF(CA848="", "", RANK(CA848, $CA$9:$CA$2508, 0)+COUNTIF($CA$9:CA848, CA848)-1)</f>
        <v/>
      </c>
    </row>
    <row r="849" spans="1:80" x14ac:dyDescent="0.25">
      <c r="A849" s="22"/>
      <c r="B849" s="121" t="str">
        <f>IF('Stock Details'!B848="", "", 'Stock Details'!B848)</f>
        <v/>
      </c>
      <c r="C849" s="22"/>
      <c r="D849" s="130"/>
      <c r="E849" s="122"/>
      <c r="F849" s="131"/>
      <c r="G849" s="22"/>
      <c r="H849" s="130" t="str">
        <f t="shared" si="349"/>
        <v/>
      </c>
      <c r="I849" s="122"/>
      <c r="J849" s="131"/>
      <c r="K849" s="22"/>
      <c r="L849" s="130" t="str">
        <f t="shared" si="350"/>
        <v/>
      </c>
      <c r="M849" s="122"/>
      <c r="N849" s="131"/>
      <c r="O849" s="22"/>
      <c r="P849" s="130" t="str">
        <f t="shared" si="351"/>
        <v/>
      </c>
      <c r="Q849" s="122"/>
      <c r="R849" s="131"/>
      <c r="S849" s="22"/>
      <c r="T849" s="130" t="str">
        <f t="shared" si="352"/>
        <v/>
      </c>
      <c r="U849" s="122"/>
      <c r="V849" s="131"/>
      <c r="W849" s="22"/>
      <c r="X849" s="130" t="str">
        <f t="shared" si="353"/>
        <v/>
      </c>
      <c r="Y849" s="122"/>
      <c r="Z849" s="131"/>
      <c r="AA849" s="22"/>
      <c r="AC849" s="6" t="str">
        <f t="shared" si="354"/>
        <v/>
      </c>
      <c r="AE849" s="6" t="str">
        <f t="shared" si="355"/>
        <v/>
      </c>
      <c r="AF849" s="6" t="str">
        <f t="shared" si="356"/>
        <v/>
      </c>
      <c r="AG849" s="6" t="str">
        <f t="shared" si="357"/>
        <v/>
      </c>
      <c r="AH849" s="6" t="str">
        <f t="shared" si="358"/>
        <v/>
      </c>
      <c r="AI849" s="6" t="str">
        <f t="shared" si="359"/>
        <v/>
      </c>
      <c r="AJ849" s="6" t="str">
        <f t="shared" si="360"/>
        <v/>
      </c>
      <c r="AL849" s="9" t="str">
        <f>IF('Stock Details'!F848="", "", 'Stock Details'!F848)</f>
        <v/>
      </c>
      <c r="AM849" s="9" t="str">
        <f>IF('Stock Details'!G848="", "", 'Stock Details'!G848)</f>
        <v/>
      </c>
      <c r="AO849" s="59" t="str">
        <f t="shared" si="361"/>
        <v/>
      </c>
      <c r="AP849" s="59" t="str">
        <f t="shared" si="339"/>
        <v/>
      </c>
      <c r="AQ849" s="59" t="str">
        <f t="shared" si="340"/>
        <v/>
      </c>
      <c r="AR849" s="59" t="str">
        <f t="shared" si="341"/>
        <v/>
      </c>
      <c r="AS849" s="59" t="str">
        <f t="shared" si="342"/>
        <v/>
      </c>
      <c r="AT849" s="59" t="str">
        <f t="shared" si="343"/>
        <v/>
      </c>
      <c r="AV849" s="59" t="str">
        <f t="shared" si="362"/>
        <v/>
      </c>
      <c r="AW849" s="59" t="str">
        <f t="shared" si="344"/>
        <v/>
      </c>
      <c r="AX849" s="59" t="str">
        <f t="shared" si="345"/>
        <v/>
      </c>
      <c r="AY849" s="59" t="str">
        <f t="shared" si="346"/>
        <v/>
      </c>
      <c r="AZ849" s="59" t="str">
        <f t="shared" si="347"/>
        <v/>
      </c>
      <c r="BA849" s="59" t="str">
        <f t="shared" si="348"/>
        <v/>
      </c>
      <c r="BC849" s="49" t="str">
        <f>IF($B849="", "", IF(COUNTIF(BD849:$BY849, "")=BC$8, IF(D849="", "", D849), ""))</f>
        <v/>
      </c>
      <c r="BD849" s="61" t="str">
        <f>IF($B849="", "", IF(COUNTIF(BE849:$BY849, "")=BD$8, IF(E849="", "", E849), ""))</f>
        <v/>
      </c>
      <c r="BE849" s="61" t="str">
        <f>IF($B849="", "", IF(COUNTIF(BF849:$BY849, "")=BE$8, IF(F849="", "", F849), ""))</f>
        <v/>
      </c>
      <c r="BF849" s="61" t="str">
        <f>IF($B849="", "", IF(COUNTIF(BG849:$BY849, "")=BF$8, IF(G849="", "", G849), ""))</f>
        <v/>
      </c>
      <c r="BG849" s="61" t="str">
        <f>IF($B849="", "", IF(COUNTIF(BH849:$BY849, "")=BG$8, IF(H849="", "", H849), ""))</f>
        <v/>
      </c>
      <c r="BH849" s="61" t="str">
        <f>IF($B849="", "", IF(COUNTIF(BI849:$BY849, "")=BH$8, IF(I849="", "", I849), ""))</f>
        <v/>
      </c>
      <c r="BI849" s="61" t="str">
        <f>IF($B849="", "", IF(COUNTIF(BJ849:$BY849, "")=BI$8, IF(J849="", "", J849), ""))</f>
        <v/>
      </c>
      <c r="BJ849" s="61" t="str">
        <f>IF($B849="", "", IF(COUNTIF(BK849:$BY849, "")=BJ$8, IF(K849="", "", K849), ""))</f>
        <v/>
      </c>
      <c r="BK849" s="61" t="str">
        <f>IF($B849="", "", IF(COUNTIF(BL849:$BY849, "")=BK$8, IF(L849="", "", L849), ""))</f>
        <v/>
      </c>
      <c r="BL849" s="61" t="str">
        <f>IF($B849="", "", IF(COUNTIF(BM849:$BY849, "")=BL$8, IF(M849="", "", M849), ""))</f>
        <v/>
      </c>
      <c r="BM849" s="61" t="str">
        <f>IF($B849="", "", IF(COUNTIF(BN849:$BY849, "")=BM$8, IF(N849="", "", N849), ""))</f>
        <v/>
      </c>
      <c r="BN849" s="61" t="str">
        <f>IF($B849="", "", IF(COUNTIF(BO849:$BY849, "")=BN$8, IF(O849="", "", O849), ""))</f>
        <v/>
      </c>
      <c r="BO849" s="61" t="str">
        <f>IF($B849="", "", IF(COUNTIF(BP849:$BY849, "")=BO$8, IF(P849="", "", P849), ""))</f>
        <v/>
      </c>
      <c r="BP849" s="61" t="str">
        <f>IF($B849="", "", IF(COUNTIF(BQ849:$BY849, "")=BP$8, IF(Q849="", "", Q849), ""))</f>
        <v/>
      </c>
      <c r="BQ849" s="61" t="str">
        <f>IF($B849="", "", IF(COUNTIF(BR849:$BY849, "")=BQ$8, IF(R849="", "", R849), ""))</f>
        <v/>
      </c>
      <c r="BR849" s="61" t="str">
        <f>IF($B849="", "", IF(COUNTIF(BS849:$BY849, "")=BR$8, IF(S849="", "", S849), ""))</f>
        <v/>
      </c>
      <c r="BS849" s="61" t="str">
        <f>IF($B849="", "", IF(COUNTIF(BT849:$BY849, "")=BS$8, IF(T849="", "", T849), ""))</f>
        <v/>
      </c>
      <c r="BT849" s="61" t="str">
        <f>IF($B849="", "", IF(COUNTIF(BU849:$BY849, "")=BT$8, IF(U849="", "", U849), ""))</f>
        <v/>
      </c>
      <c r="BU849" s="61" t="str">
        <f>IF($B849="", "", IF(COUNTIF(BV849:$BY849, "")=BU$8, IF(V849="", "", V849), ""))</f>
        <v/>
      </c>
      <c r="BV849" s="61" t="str">
        <f>IF($B849="", "", IF(COUNTIF(BW849:$BY849, "")=BV$8, IF(W849="", "", W849), ""))</f>
        <v/>
      </c>
      <c r="BW849" s="61" t="str">
        <f>IF($B849="", "", IF(COUNTIF(BX849:$BY849, "")=BW$8, IF(X849="", "", X849), ""))</f>
        <v/>
      </c>
      <c r="BX849" s="61" t="str">
        <f>IF($B849="", "", IF(COUNTIF(BY849:$BY849, "")=BX$8, IF(Y849="", "", Y849), ""))</f>
        <v/>
      </c>
      <c r="BY849" s="50" t="str">
        <f t="shared" si="363"/>
        <v/>
      </c>
      <c r="CA849" s="6" t="str">
        <f t="shared" si="364"/>
        <v/>
      </c>
      <c r="CB849" s="6" t="str">
        <f>IF(CA849="", "", RANK(CA849, $CA$9:$CA$2508, 0)+COUNTIF($CA$9:CA849, CA849)-1)</f>
        <v/>
      </c>
    </row>
    <row r="850" spans="1:80" x14ac:dyDescent="0.25">
      <c r="A850" s="22"/>
      <c r="B850" s="121" t="str">
        <f>IF('Stock Details'!B849="", "", 'Stock Details'!B849)</f>
        <v/>
      </c>
      <c r="C850" s="22"/>
      <c r="D850" s="130"/>
      <c r="E850" s="122"/>
      <c r="F850" s="131"/>
      <c r="G850" s="22"/>
      <c r="H850" s="130" t="str">
        <f t="shared" si="349"/>
        <v/>
      </c>
      <c r="I850" s="122"/>
      <c r="J850" s="131"/>
      <c r="K850" s="22"/>
      <c r="L850" s="130" t="str">
        <f t="shared" si="350"/>
        <v/>
      </c>
      <c r="M850" s="122"/>
      <c r="N850" s="131"/>
      <c r="O850" s="22"/>
      <c r="P850" s="130" t="str">
        <f t="shared" si="351"/>
        <v/>
      </c>
      <c r="Q850" s="122"/>
      <c r="R850" s="131"/>
      <c r="S850" s="22"/>
      <c r="T850" s="130" t="str">
        <f t="shared" si="352"/>
        <v/>
      </c>
      <c r="U850" s="122"/>
      <c r="V850" s="131"/>
      <c r="W850" s="22"/>
      <c r="X850" s="130" t="str">
        <f t="shared" si="353"/>
        <v/>
      </c>
      <c r="Y850" s="122"/>
      <c r="Z850" s="131"/>
      <c r="AA850" s="22"/>
      <c r="AC850" s="6" t="str">
        <f t="shared" si="354"/>
        <v/>
      </c>
      <c r="AE850" s="6" t="str">
        <f t="shared" si="355"/>
        <v/>
      </c>
      <c r="AF850" s="6" t="str">
        <f t="shared" si="356"/>
        <v/>
      </c>
      <c r="AG850" s="6" t="str">
        <f t="shared" si="357"/>
        <v/>
      </c>
      <c r="AH850" s="6" t="str">
        <f t="shared" si="358"/>
        <v/>
      </c>
      <c r="AI850" s="6" t="str">
        <f t="shared" si="359"/>
        <v/>
      </c>
      <c r="AJ850" s="6" t="str">
        <f t="shared" si="360"/>
        <v/>
      </c>
      <c r="AL850" s="9" t="str">
        <f>IF('Stock Details'!F849="", "", 'Stock Details'!F849)</f>
        <v/>
      </c>
      <c r="AM850" s="9" t="str">
        <f>IF('Stock Details'!G849="", "", 'Stock Details'!G849)</f>
        <v/>
      </c>
      <c r="AO850" s="59" t="str">
        <f t="shared" si="361"/>
        <v/>
      </c>
      <c r="AP850" s="59" t="str">
        <f t="shared" si="339"/>
        <v/>
      </c>
      <c r="AQ850" s="59" t="str">
        <f t="shared" si="340"/>
        <v/>
      </c>
      <c r="AR850" s="59" t="str">
        <f t="shared" si="341"/>
        <v/>
      </c>
      <c r="AS850" s="59" t="str">
        <f t="shared" si="342"/>
        <v/>
      </c>
      <c r="AT850" s="59" t="str">
        <f t="shared" si="343"/>
        <v/>
      </c>
      <c r="AV850" s="59" t="str">
        <f t="shared" si="362"/>
        <v/>
      </c>
      <c r="AW850" s="59" t="str">
        <f t="shared" si="344"/>
        <v/>
      </c>
      <c r="AX850" s="59" t="str">
        <f t="shared" si="345"/>
        <v/>
      </c>
      <c r="AY850" s="59" t="str">
        <f t="shared" si="346"/>
        <v/>
      </c>
      <c r="AZ850" s="59" t="str">
        <f t="shared" si="347"/>
        <v/>
      </c>
      <c r="BA850" s="59" t="str">
        <f t="shared" si="348"/>
        <v/>
      </c>
      <c r="BC850" s="49" t="str">
        <f>IF($B850="", "", IF(COUNTIF(BD850:$BY850, "")=BC$8, IF(D850="", "", D850), ""))</f>
        <v/>
      </c>
      <c r="BD850" s="61" t="str">
        <f>IF($B850="", "", IF(COUNTIF(BE850:$BY850, "")=BD$8, IF(E850="", "", E850), ""))</f>
        <v/>
      </c>
      <c r="BE850" s="61" t="str">
        <f>IF($B850="", "", IF(COUNTIF(BF850:$BY850, "")=BE$8, IF(F850="", "", F850), ""))</f>
        <v/>
      </c>
      <c r="BF850" s="61" t="str">
        <f>IF($B850="", "", IF(COUNTIF(BG850:$BY850, "")=BF$8, IF(G850="", "", G850), ""))</f>
        <v/>
      </c>
      <c r="BG850" s="61" t="str">
        <f>IF($B850="", "", IF(COUNTIF(BH850:$BY850, "")=BG$8, IF(H850="", "", H850), ""))</f>
        <v/>
      </c>
      <c r="BH850" s="61" t="str">
        <f>IF($B850="", "", IF(COUNTIF(BI850:$BY850, "")=BH$8, IF(I850="", "", I850), ""))</f>
        <v/>
      </c>
      <c r="BI850" s="61" t="str">
        <f>IF($B850="", "", IF(COUNTIF(BJ850:$BY850, "")=BI$8, IF(J850="", "", J850), ""))</f>
        <v/>
      </c>
      <c r="BJ850" s="61" t="str">
        <f>IF($B850="", "", IF(COUNTIF(BK850:$BY850, "")=BJ$8, IF(K850="", "", K850), ""))</f>
        <v/>
      </c>
      <c r="BK850" s="61" t="str">
        <f>IF($B850="", "", IF(COUNTIF(BL850:$BY850, "")=BK$8, IF(L850="", "", L850), ""))</f>
        <v/>
      </c>
      <c r="BL850" s="61" t="str">
        <f>IF($B850="", "", IF(COUNTIF(BM850:$BY850, "")=BL$8, IF(M850="", "", M850), ""))</f>
        <v/>
      </c>
      <c r="BM850" s="61" t="str">
        <f>IF($B850="", "", IF(COUNTIF(BN850:$BY850, "")=BM$8, IF(N850="", "", N850), ""))</f>
        <v/>
      </c>
      <c r="BN850" s="61" t="str">
        <f>IF($B850="", "", IF(COUNTIF(BO850:$BY850, "")=BN$8, IF(O850="", "", O850), ""))</f>
        <v/>
      </c>
      <c r="BO850" s="61" t="str">
        <f>IF($B850="", "", IF(COUNTIF(BP850:$BY850, "")=BO$8, IF(P850="", "", P850), ""))</f>
        <v/>
      </c>
      <c r="BP850" s="61" t="str">
        <f>IF($B850="", "", IF(COUNTIF(BQ850:$BY850, "")=BP$8, IF(Q850="", "", Q850), ""))</f>
        <v/>
      </c>
      <c r="BQ850" s="61" t="str">
        <f>IF($B850="", "", IF(COUNTIF(BR850:$BY850, "")=BQ$8, IF(R850="", "", R850), ""))</f>
        <v/>
      </c>
      <c r="BR850" s="61" t="str">
        <f>IF($B850="", "", IF(COUNTIF(BS850:$BY850, "")=BR$8, IF(S850="", "", S850), ""))</f>
        <v/>
      </c>
      <c r="BS850" s="61" t="str">
        <f>IF($B850="", "", IF(COUNTIF(BT850:$BY850, "")=BS$8, IF(T850="", "", T850), ""))</f>
        <v/>
      </c>
      <c r="BT850" s="61" t="str">
        <f>IF($B850="", "", IF(COUNTIF(BU850:$BY850, "")=BT$8, IF(U850="", "", U850), ""))</f>
        <v/>
      </c>
      <c r="BU850" s="61" t="str">
        <f>IF($B850="", "", IF(COUNTIF(BV850:$BY850, "")=BU$8, IF(V850="", "", V850), ""))</f>
        <v/>
      </c>
      <c r="BV850" s="61" t="str">
        <f>IF($B850="", "", IF(COUNTIF(BW850:$BY850, "")=BV$8, IF(W850="", "", W850), ""))</f>
        <v/>
      </c>
      <c r="BW850" s="61" t="str">
        <f>IF($B850="", "", IF(COUNTIF(BX850:$BY850, "")=BW$8, IF(X850="", "", X850), ""))</f>
        <v/>
      </c>
      <c r="BX850" s="61" t="str">
        <f>IF($B850="", "", IF(COUNTIF(BY850:$BY850, "")=BX$8, IF(Y850="", "", Y850), ""))</f>
        <v/>
      </c>
      <c r="BY850" s="50" t="str">
        <f t="shared" si="363"/>
        <v/>
      </c>
      <c r="CA850" s="6" t="str">
        <f t="shared" si="364"/>
        <v/>
      </c>
      <c r="CB850" s="6" t="str">
        <f>IF(CA850="", "", RANK(CA850, $CA$9:$CA$2508, 0)+COUNTIF($CA$9:CA850, CA850)-1)</f>
        <v/>
      </c>
    </row>
    <row r="851" spans="1:80" x14ac:dyDescent="0.25">
      <c r="A851" s="22"/>
      <c r="B851" s="121" t="str">
        <f>IF('Stock Details'!B850="", "", 'Stock Details'!B850)</f>
        <v/>
      </c>
      <c r="C851" s="22"/>
      <c r="D851" s="130"/>
      <c r="E851" s="122"/>
      <c r="F851" s="131"/>
      <c r="G851" s="22"/>
      <c r="H851" s="130" t="str">
        <f t="shared" si="349"/>
        <v/>
      </c>
      <c r="I851" s="122"/>
      <c r="J851" s="131"/>
      <c r="K851" s="22"/>
      <c r="L851" s="130" t="str">
        <f t="shared" si="350"/>
        <v/>
      </c>
      <c r="M851" s="122"/>
      <c r="N851" s="131"/>
      <c r="O851" s="22"/>
      <c r="P851" s="130" t="str">
        <f t="shared" si="351"/>
        <v/>
      </c>
      <c r="Q851" s="122"/>
      <c r="R851" s="131"/>
      <c r="S851" s="22"/>
      <c r="T851" s="130" t="str">
        <f t="shared" si="352"/>
        <v/>
      </c>
      <c r="U851" s="122"/>
      <c r="V851" s="131"/>
      <c r="W851" s="22"/>
      <c r="X851" s="130" t="str">
        <f t="shared" si="353"/>
        <v/>
      </c>
      <c r="Y851" s="122"/>
      <c r="Z851" s="131"/>
      <c r="AA851" s="22"/>
      <c r="AC851" s="6" t="str">
        <f t="shared" si="354"/>
        <v/>
      </c>
      <c r="AE851" s="6" t="str">
        <f t="shared" si="355"/>
        <v/>
      </c>
      <c r="AF851" s="6" t="str">
        <f t="shared" si="356"/>
        <v/>
      </c>
      <c r="AG851" s="6" t="str">
        <f t="shared" si="357"/>
        <v/>
      </c>
      <c r="AH851" s="6" t="str">
        <f t="shared" si="358"/>
        <v/>
      </c>
      <c r="AI851" s="6" t="str">
        <f t="shared" si="359"/>
        <v/>
      </c>
      <c r="AJ851" s="6" t="str">
        <f t="shared" si="360"/>
        <v/>
      </c>
      <c r="AL851" s="9" t="str">
        <f>IF('Stock Details'!F850="", "", 'Stock Details'!F850)</f>
        <v/>
      </c>
      <c r="AM851" s="9" t="str">
        <f>IF('Stock Details'!G850="", "", 'Stock Details'!G850)</f>
        <v/>
      </c>
      <c r="AO851" s="59" t="str">
        <f t="shared" si="361"/>
        <v/>
      </c>
      <c r="AP851" s="59" t="str">
        <f t="shared" si="339"/>
        <v/>
      </c>
      <c r="AQ851" s="59" t="str">
        <f t="shared" si="340"/>
        <v/>
      </c>
      <c r="AR851" s="59" t="str">
        <f t="shared" si="341"/>
        <v/>
      </c>
      <c r="AS851" s="59" t="str">
        <f t="shared" si="342"/>
        <v/>
      </c>
      <c r="AT851" s="59" t="str">
        <f t="shared" si="343"/>
        <v/>
      </c>
      <c r="AV851" s="59" t="str">
        <f t="shared" si="362"/>
        <v/>
      </c>
      <c r="AW851" s="59" t="str">
        <f t="shared" si="344"/>
        <v/>
      </c>
      <c r="AX851" s="59" t="str">
        <f t="shared" si="345"/>
        <v/>
      </c>
      <c r="AY851" s="59" t="str">
        <f t="shared" si="346"/>
        <v/>
      </c>
      <c r="AZ851" s="59" t="str">
        <f t="shared" si="347"/>
        <v/>
      </c>
      <c r="BA851" s="59" t="str">
        <f t="shared" si="348"/>
        <v/>
      </c>
      <c r="BC851" s="49" t="str">
        <f>IF($B851="", "", IF(COUNTIF(BD851:$BY851, "")=BC$8, IF(D851="", "", D851), ""))</f>
        <v/>
      </c>
      <c r="BD851" s="61" t="str">
        <f>IF($B851="", "", IF(COUNTIF(BE851:$BY851, "")=BD$8, IF(E851="", "", E851), ""))</f>
        <v/>
      </c>
      <c r="BE851" s="61" t="str">
        <f>IF($B851="", "", IF(COUNTIF(BF851:$BY851, "")=BE$8, IF(F851="", "", F851), ""))</f>
        <v/>
      </c>
      <c r="BF851" s="61" t="str">
        <f>IF($B851="", "", IF(COUNTIF(BG851:$BY851, "")=BF$8, IF(G851="", "", G851), ""))</f>
        <v/>
      </c>
      <c r="BG851" s="61" t="str">
        <f>IF($B851="", "", IF(COUNTIF(BH851:$BY851, "")=BG$8, IF(H851="", "", H851), ""))</f>
        <v/>
      </c>
      <c r="BH851" s="61" t="str">
        <f>IF($B851="", "", IF(COUNTIF(BI851:$BY851, "")=BH$8, IF(I851="", "", I851), ""))</f>
        <v/>
      </c>
      <c r="BI851" s="61" t="str">
        <f>IF($B851="", "", IF(COUNTIF(BJ851:$BY851, "")=BI$8, IF(J851="", "", J851), ""))</f>
        <v/>
      </c>
      <c r="BJ851" s="61" t="str">
        <f>IF($B851="", "", IF(COUNTIF(BK851:$BY851, "")=BJ$8, IF(K851="", "", K851), ""))</f>
        <v/>
      </c>
      <c r="BK851" s="61" t="str">
        <f>IF($B851="", "", IF(COUNTIF(BL851:$BY851, "")=BK$8, IF(L851="", "", L851), ""))</f>
        <v/>
      </c>
      <c r="BL851" s="61" t="str">
        <f>IF($B851="", "", IF(COUNTIF(BM851:$BY851, "")=BL$8, IF(M851="", "", M851), ""))</f>
        <v/>
      </c>
      <c r="BM851" s="61" t="str">
        <f>IF($B851="", "", IF(COUNTIF(BN851:$BY851, "")=BM$8, IF(N851="", "", N851), ""))</f>
        <v/>
      </c>
      <c r="BN851" s="61" t="str">
        <f>IF($B851="", "", IF(COUNTIF(BO851:$BY851, "")=BN$8, IF(O851="", "", O851), ""))</f>
        <v/>
      </c>
      <c r="BO851" s="61" t="str">
        <f>IF($B851="", "", IF(COUNTIF(BP851:$BY851, "")=BO$8, IF(P851="", "", P851), ""))</f>
        <v/>
      </c>
      <c r="BP851" s="61" t="str">
        <f>IF($B851="", "", IF(COUNTIF(BQ851:$BY851, "")=BP$8, IF(Q851="", "", Q851), ""))</f>
        <v/>
      </c>
      <c r="BQ851" s="61" t="str">
        <f>IF($B851="", "", IF(COUNTIF(BR851:$BY851, "")=BQ$8, IF(R851="", "", R851), ""))</f>
        <v/>
      </c>
      <c r="BR851" s="61" t="str">
        <f>IF($B851="", "", IF(COUNTIF(BS851:$BY851, "")=BR$8, IF(S851="", "", S851), ""))</f>
        <v/>
      </c>
      <c r="BS851" s="61" t="str">
        <f>IF($B851="", "", IF(COUNTIF(BT851:$BY851, "")=BS$8, IF(T851="", "", T851), ""))</f>
        <v/>
      </c>
      <c r="BT851" s="61" t="str">
        <f>IF($B851="", "", IF(COUNTIF(BU851:$BY851, "")=BT$8, IF(U851="", "", U851), ""))</f>
        <v/>
      </c>
      <c r="BU851" s="61" t="str">
        <f>IF($B851="", "", IF(COUNTIF(BV851:$BY851, "")=BU$8, IF(V851="", "", V851), ""))</f>
        <v/>
      </c>
      <c r="BV851" s="61" t="str">
        <f>IF($B851="", "", IF(COUNTIF(BW851:$BY851, "")=BV$8, IF(W851="", "", W851), ""))</f>
        <v/>
      </c>
      <c r="BW851" s="61" t="str">
        <f>IF($B851="", "", IF(COUNTIF(BX851:$BY851, "")=BW$8, IF(X851="", "", X851), ""))</f>
        <v/>
      </c>
      <c r="BX851" s="61" t="str">
        <f>IF($B851="", "", IF(COUNTIF(BY851:$BY851, "")=BX$8, IF(Y851="", "", Y851), ""))</f>
        <v/>
      </c>
      <c r="BY851" s="50" t="str">
        <f t="shared" si="363"/>
        <v/>
      </c>
      <c r="CA851" s="6" t="str">
        <f t="shared" si="364"/>
        <v/>
      </c>
      <c r="CB851" s="6" t="str">
        <f>IF(CA851="", "", RANK(CA851, $CA$9:$CA$2508, 0)+COUNTIF($CA$9:CA851, CA851)-1)</f>
        <v/>
      </c>
    </row>
    <row r="852" spans="1:80" x14ac:dyDescent="0.25">
      <c r="A852" s="22"/>
      <c r="B852" s="121" t="str">
        <f>IF('Stock Details'!B851="", "", 'Stock Details'!B851)</f>
        <v/>
      </c>
      <c r="C852" s="22"/>
      <c r="D852" s="130"/>
      <c r="E852" s="122"/>
      <c r="F852" s="131"/>
      <c r="G852" s="22"/>
      <c r="H852" s="130" t="str">
        <f t="shared" si="349"/>
        <v/>
      </c>
      <c r="I852" s="122"/>
      <c r="J852" s="131"/>
      <c r="K852" s="22"/>
      <c r="L852" s="130" t="str">
        <f t="shared" si="350"/>
        <v/>
      </c>
      <c r="M852" s="122"/>
      <c r="N852" s="131"/>
      <c r="O852" s="22"/>
      <c r="P852" s="130" t="str">
        <f t="shared" si="351"/>
        <v/>
      </c>
      <c r="Q852" s="122"/>
      <c r="R852" s="131"/>
      <c r="S852" s="22"/>
      <c r="T852" s="130" t="str">
        <f t="shared" si="352"/>
        <v/>
      </c>
      <c r="U852" s="122"/>
      <c r="V852" s="131"/>
      <c r="W852" s="22"/>
      <c r="X852" s="130" t="str">
        <f t="shared" si="353"/>
        <v/>
      </c>
      <c r="Y852" s="122"/>
      <c r="Z852" s="131"/>
      <c r="AA852" s="22"/>
      <c r="AC852" s="6" t="str">
        <f t="shared" si="354"/>
        <v/>
      </c>
      <c r="AE852" s="6" t="str">
        <f t="shared" si="355"/>
        <v/>
      </c>
      <c r="AF852" s="6" t="str">
        <f t="shared" si="356"/>
        <v/>
      </c>
      <c r="AG852" s="6" t="str">
        <f t="shared" si="357"/>
        <v/>
      </c>
      <c r="AH852" s="6" t="str">
        <f t="shared" si="358"/>
        <v/>
      </c>
      <c r="AI852" s="6" t="str">
        <f t="shared" si="359"/>
        <v/>
      </c>
      <c r="AJ852" s="6" t="str">
        <f t="shared" si="360"/>
        <v/>
      </c>
      <c r="AL852" s="9" t="str">
        <f>IF('Stock Details'!F851="", "", 'Stock Details'!F851)</f>
        <v/>
      </c>
      <c r="AM852" s="9" t="str">
        <f>IF('Stock Details'!G851="", "", 'Stock Details'!G851)</f>
        <v/>
      </c>
      <c r="AO852" s="59" t="str">
        <f t="shared" si="361"/>
        <v/>
      </c>
      <c r="AP852" s="59" t="str">
        <f t="shared" si="339"/>
        <v/>
      </c>
      <c r="AQ852" s="59" t="str">
        <f t="shared" si="340"/>
        <v/>
      </c>
      <c r="AR852" s="59" t="str">
        <f t="shared" si="341"/>
        <v/>
      </c>
      <c r="AS852" s="59" t="str">
        <f t="shared" si="342"/>
        <v/>
      </c>
      <c r="AT852" s="59" t="str">
        <f t="shared" si="343"/>
        <v/>
      </c>
      <c r="AV852" s="59" t="str">
        <f t="shared" si="362"/>
        <v/>
      </c>
      <c r="AW852" s="59" t="str">
        <f t="shared" si="344"/>
        <v/>
      </c>
      <c r="AX852" s="59" t="str">
        <f t="shared" si="345"/>
        <v/>
      </c>
      <c r="AY852" s="59" t="str">
        <f t="shared" si="346"/>
        <v/>
      </c>
      <c r="AZ852" s="59" t="str">
        <f t="shared" si="347"/>
        <v/>
      </c>
      <c r="BA852" s="59" t="str">
        <f t="shared" si="348"/>
        <v/>
      </c>
      <c r="BC852" s="49" t="str">
        <f>IF($B852="", "", IF(COUNTIF(BD852:$BY852, "")=BC$8, IF(D852="", "", D852), ""))</f>
        <v/>
      </c>
      <c r="BD852" s="61" t="str">
        <f>IF($B852="", "", IF(COUNTIF(BE852:$BY852, "")=BD$8, IF(E852="", "", E852), ""))</f>
        <v/>
      </c>
      <c r="BE852" s="61" t="str">
        <f>IF($B852="", "", IF(COUNTIF(BF852:$BY852, "")=BE$8, IF(F852="", "", F852), ""))</f>
        <v/>
      </c>
      <c r="BF852" s="61" t="str">
        <f>IF($B852="", "", IF(COUNTIF(BG852:$BY852, "")=BF$8, IF(G852="", "", G852), ""))</f>
        <v/>
      </c>
      <c r="BG852" s="61" t="str">
        <f>IF($B852="", "", IF(COUNTIF(BH852:$BY852, "")=BG$8, IF(H852="", "", H852), ""))</f>
        <v/>
      </c>
      <c r="BH852" s="61" t="str">
        <f>IF($B852="", "", IF(COUNTIF(BI852:$BY852, "")=BH$8, IF(I852="", "", I852), ""))</f>
        <v/>
      </c>
      <c r="BI852" s="61" t="str">
        <f>IF($B852="", "", IF(COUNTIF(BJ852:$BY852, "")=BI$8, IF(J852="", "", J852), ""))</f>
        <v/>
      </c>
      <c r="BJ852" s="61" t="str">
        <f>IF($B852="", "", IF(COUNTIF(BK852:$BY852, "")=BJ$8, IF(K852="", "", K852), ""))</f>
        <v/>
      </c>
      <c r="BK852" s="61" t="str">
        <f>IF($B852="", "", IF(COUNTIF(BL852:$BY852, "")=BK$8, IF(L852="", "", L852), ""))</f>
        <v/>
      </c>
      <c r="BL852" s="61" t="str">
        <f>IF($B852="", "", IF(COUNTIF(BM852:$BY852, "")=BL$8, IF(M852="", "", M852), ""))</f>
        <v/>
      </c>
      <c r="BM852" s="61" t="str">
        <f>IF($B852="", "", IF(COUNTIF(BN852:$BY852, "")=BM$8, IF(N852="", "", N852), ""))</f>
        <v/>
      </c>
      <c r="BN852" s="61" t="str">
        <f>IF($B852="", "", IF(COUNTIF(BO852:$BY852, "")=BN$8, IF(O852="", "", O852), ""))</f>
        <v/>
      </c>
      <c r="BO852" s="61" t="str">
        <f>IF($B852="", "", IF(COUNTIF(BP852:$BY852, "")=BO$8, IF(P852="", "", P852), ""))</f>
        <v/>
      </c>
      <c r="BP852" s="61" t="str">
        <f>IF($B852="", "", IF(COUNTIF(BQ852:$BY852, "")=BP$8, IF(Q852="", "", Q852), ""))</f>
        <v/>
      </c>
      <c r="BQ852" s="61" t="str">
        <f>IF($B852="", "", IF(COUNTIF(BR852:$BY852, "")=BQ$8, IF(R852="", "", R852), ""))</f>
        <v/>
      </c>
      <c r="BR852" s="61" t="str">
        <f>IF($B852="", "", IF(COUNTIF(BS852:$BY852, "")=BR$8, IF(S852="", "", S852), ""))</f>
        <v/>
      </c>
      <c r="BS852" s="61" t="str">
        <f>IF($B852="", "", IF(COUNTIF(BT852:$BY852, "")=BS$8, IF(T852="", "", T852), ""))</f>
        <v/>
      </c>
      <c r="BT852" s="61" t="str">
        <f>IF($B852="", "", IF(COUNTIF(BU852:$BY852, "")=BT$8, IF(U852="", "", U852), ""))</f>
        <v/>
      </c>
      <c r="BU852" s="61" t="str">
        <f>IF($B852="", "", IF(COUNTIF(BV852:$BY852, "")=BU$8, IF(V852="", "", V852), ""))</f>
        <v/>
      </c>
      <c r="BV852" s="61" t="str">
        <f>IF($B852="", "", IF(COUNTIF(BW852:$BY852, "")=BV$8, IF(W852="", "", W852), ""))</f>
        <v/>
      </c>
      <c r="BW852" s="61" t="str">
        <f>IF($B852="", "", IF(COUNTIF(BX852:$BY852, "")=BW$8, IF(X852="", "", X852), ""))</f>
        <v/>
      </c>
      <c r="BX852" s="61" t="str">
        <f>IF($B852="", "", IF(COUNTIF(BY852:$BY852, "")=BX$8, IF(Y852="", "", Y852), ""))</f>
        <v/>
      </c>
      <c r="BY852" s="50" t="str">
        <f t="shared" si="363"/>
        <v/>
      </c>
      <c r="CA852" s="6" t="str">
        <f t="shared" si="364"/>
        <v/>
      </c>
      <c r="CB852" s="6" t="str">
        <f>IF(CA852="", "", RANK(CA852, $CA$9:$CA$2508, 0)+COUNTIF($CA$9:CA852, CA852)-1)</f>
        <v/>
      </c>
    </row>
    <row r="853" spans="1:80" x14ac:dyDescent="0.25">
      <c r="A853" s="22"/>
      <c r="B853" s="121" t="str">
        <f>IF('Stock Details'!B852="", "", 'Stock Details'!B852)</f>
        <v/>
      </c>
      <c r="C853" s="22"/>
      <c r="D853" s="130"/>
      <c r="E853" s="122"/>
      <c r="F853" s="131"/>
      <c r="G853" s="22"/>
      <c r="H853" s="130" t="str">
        <f t="shared" si="349"/>
        <v/>
      </c>
      <c r="I853" s="122"/>
      <c r="J853" s="131"/>
      <c r="K853" s="22"/>
      <c r="L853" s="130" t="str">
        <f t="shared" si="350"/>
        <v/>
      </c>
      <c r="M853" s="122"/>
      <c r="N853" s="131"/>
      <c r="O853" s="22"/>
      <c r="P853" s="130" t="str">
        <f t="shared" si="351"/>
        <v/>
      </c>
      <c r="Q853" s="122"/>
      <c r="R853" s="131"/>
      <c r="S853" s="22"/>
      <c r="T853" s="130" t="str">
        <f t="shared" si="352"/>
        <v/>
      </c>
      <c r="U853" s="122"/>
      <c r="V853" s="131"/>
      <c r="W853" s="22"/>
      <c r="X853" s="130" t="str">
        <f t="shared" si="353"/>
        <v/>
      </c>
      <c r="Y853" s="122"/>
      <c r="Z853" s="131"/>
      <c r="AA853" s="22"/>
      <c r="AC853" s="6" t="str">
        <f t="shared" si="354"/>
        <v/>
      </c>
      <c r="AE853" s="6" t="str">
        <f t="shared" si="355"/>
        <v/>
      </c>
      <c r="AF853" s="6" t="str">
        <f t="shared" si="356"/>
        <v/>
      </c>
      <c r="AG853" s="6" t="str">
        <f t="shared" si="357"/>
        <v/>
      </c>
      <c r="AH853" s="6" t="str">
        <f t="shared" si="358"/>
        <v/>
      </c>
      <c r="AI853" s="6" t="str">
        <f t="shared" si="359"/>
        <v/>
      </c>
      <c r="AJ853" s="6" t="str">
        <f t="shared" si="360"/>
        <v/>
      </c>
      <c r="AL853" s="9" t="str">
        <f>IF('Stock Details'!F852="", "", 'Stock Details'!F852)</f>
        <v/>
      </c>
      <c r="AM853" s="9" t="str">
        <f>IF('Stock Details'!G852="", "", 'Stock Details'!G852)</f>
        <v/>
      </c>
      <c r="AO853" s="59" t="str">
        <f t="shared" si="361"/>
        <v/>
      </c>
      <c r="AP853" s="59" t="str">
        <f t="shared" si="339"/>
        <v/>
      </c>
      <c r="AQ853" s="59" t="str">
        <f t="shared" si="340"/>
        <v/>
      </c>
      <c r="AR853" s="59" t="str">
        <f t="shared" si="341"/>
        <v/>
      </c>
      <c r="AS853" s="59" t="str">
        <f t="shared" si="342"/>
        <v/>
      </c>
      <c r="AT853" s="59" t="str">
        <f t="shared" si="343"/>
        <v/>
      </c>
      <c r="AV853" s="59" t="str">
        <f t="shared" si="362"/>
        <v/>
      </c>
      <c r="AW853" s="59" t="str">
        <f t="shared" si="344"/>
        <v/>
      </c>
      <c r="AX853" s="59" t="str">
        <f t="shared" si="345"/>
        <v/>
      </c>
      <c r="AY853" s="59" t="str">
        <f t="shared" si="346"/>
        <v/>
      </c>
      <c r="AZ853" s="59" t="str">
        <f t="shared" si="347"/>
        <v/>
      </c>
      <c r="BA853" s="59" t="str">
        <f t="shared" si="348"/>
        <v/>
      </c>
      <c r="BC853" s="49" t="str">
        <f>IF($B853="", "", IF(COUNTIF(BD853:$BY853, "")=BC$8, IF(D853="", "", D853), ""))</f>
        <v/>
      </c>
      <c r="BD853" s="61" t="str">
        <f>IF($B853="", "", IF(COUNTIF(BE853:$BY853, "")=BD$8, IF(E853="", "", E853), ""))</f>
        <v/>
      </c>
      <c r="BE853" s="61" t="str">
        <f>IF($B853="", "", IF(COUNTIF(BF853:$BY853, "")=BE$8, IF(F853="", "", F853), ""))</f>
        <v/>
      </c>
      <c r="BF853" s="61" t="str">
        <f>IF($B853="", "", IF(COUNTIF(BG853:$BY853, "")=BF$8, IF(G853="", "", G853), ""))</f>
        <v/>
      </c>
      <c r="BG853" s="61" t="str">
        <f>IF($B853="", "", IF(COUNTIF(BH853:$BY853, "")=BG$8, IF(H853="", "", H853), ""))</f>
        <v/>
      </c>
      <c r="BH853" s="61" t="str">
        <f>IF($B853="", "", IF(COUNTIF(BI853:$BY853, "")=BH$8, IF(I853="", "", I853), ""))</f>
        <v/>
      </c>
      <c r="BI853" s="61" t="str">
        <f>IF($B853="", "", IF(COUNTIF(BJ853:$BY853, "")=BI$8, IF(J853="", "", J853), ""))</f>
        <v/>
      </c>
      <c r="BJ853" s="61" t="str">
        <f>IF($B853="", "", IF(COUNTIF(BK853:$BY853, "")=BJ$8, IF(K853="", "", K853), ""))</f>
        <v/>
      </c>
      <c r="BK853" s="61" t="str">
        <f>IF($B853="", "", IF(COUNTIF(BL853:$BY853, "")=BK$8, IF(L853="", "", L853), ""))</f>
        <v/>
      </c>
      <c r="BL853" s="61" t="str">
        <f>IF($B853="", "", IF(COUNTIF(BM853:$BY853, "")=BL$8, IF(M853="", "", M853), ""))</f>
        <v/>
      </c>
      <c r="BM853" s="61" t="str">
        <f>IF($B853="", "", IF(COUNTIF(BN853:$BY853, "")=BM$8, IF(N853="", "", N853), ""))</f>
        <v/>
      </c>
      <c r="BN853" s="61" t="str">
        <f>IF($B853="", "", IF(COUNTIF(BO853:$BY853, "")=BN$8, IF(O853="", "", O853), ""))</f>
        <v/>
      </c>
      <c r="BO853" s="61" t="str">
        <f>IF($B853="", "", IF(COUNTIF(BP853:$BY853, "")=BO$8, IF(P853="", "", P853), ""))</f>
        <v/>
      </c>
      <c r="BP853" s="61" t="str">
        <f>IF($B853="", "", IF(COUNTIF(BQ853:$BY853, "")=BP$8, IF(Q853="", "", Q853), ""))</f>
        <v/>
      </c>
      <c r="BQ853" s="61" t="str">
        <f>IF($B853="", "", IF(COUNTIF(BR853:$BY853, "")=BQ$8, IF(R853="", "", R853), ""))</f>
        <v/>
      </c>
      <c r="BR853" s="61" t="str">
        <f>IF($B853="", "", IF(COUNTIF(BS853:$BY853, "")=BR$8, IF(S853="", "", S853), ""))</f>
        <v/>
      </c>
      <c r="BS853" s="61" t="str">
        <f>IF($B853="", "", IF(COUNTIF(BT853:$BY853, "")=BS$8, IF(T853="", "", T853), ""))</f>
        <v/>
      </c>
      <c r="BT853" s="61" t="str">
        <f>IF($B853="", "", IF(COUNTIF(BU853:$BY853, "")=BT$8, IF(U853="", "", U853), ""))</f>
        <v/>
      </c>
      <c r="BU853" s="61" t="str">
        <f>IF($B853="", "", IF(COUNTIF(BV853:$BY853, "")=BU$8, IF(V853="", "", V853), ""))</f>
        <v/>
      </c>
      <c r="BV853" s="61" t="str">
        <f>IF($B853="", "", IF(COUNTIF(BW853:$BY853, "")=BV$8, IF(W853="", "", W853), ""))</f>
        <v/>
      </c>
      <c r="BW853" s="61" t="str">
        <f>IF($B853="", "", IF(COUNTIF(BX853:$BY853, "")=BW$8, IF(X853="", "", X853), ""))</f>
        <v/>
      </c>
      <c r="BX853" s="61" t="str">
        <f>IF($B853="", "", IF(COUNTIF(BY853:$BY853, "")=BX$8, IF(Y853="", "", Y853), ""))</f>
        <v/>
      </c>
      <c r="BY853" s="50" t="str">
        <f t="shared" si="363"/>
        <v/>
      </c>
      <c r="CA853" s="6" t="str">
        <f t="shared" si="364"/>
        <v/>
      </c>
      <c r="CB853" s="6" t="str">
        <f>IF(CA853="", "", RANK(CA853, $CA$9:$CA$2508, 0)+COUNTIF($CA$9:CA853, CA853)-1)</f>
        <v/>
      </c>
    </row>
    <row r="854" spans="1:80" x14ac:dyDescent="0.25">
      <c r="A854" s="22"/>
      <c r="B854" s="121" t="str">
        <f>IF('Stock Details'!B853="", "", 'Stock Details'!B853)</f>
        <v/>
      </c>
      <c r="C854" s="22"/>
      <c r="D854" s="130"/>
      <c r="E854" s="122"/>
      <c r="F854" s="131"/>
      <c r="G854" s="22"/>
      <c r="H854" s="130" t="str">
        <f t="shared" si="349"/>
        <v/>
      </c>
      <c r="I854" s="122"/>
      <c r="J854" s="131"/>
      <c r="K854" s="22"/>
      <c r="L854" s="130" t="str">
        <f t="shared" si="350"/>
        <v/>
      </c>
      <c r="M854" s="122"/>
      <c r="N854" s="131"/>
      <c r="O854" s="22"/>
      <c r="P854" s="130" t="str">
        <f t="shared" si="351"/>
        <v/>
      </c>
      <c r="Q854" s="122"/>
      <c r="R854" s="131"/>
      <c r="S854" s="22"/>
      <c r="T854" s="130" t="str">
        <f t="shared" si="352"/>
        <v/>
      </c>
      <c r="U854" s="122"/>
      <c r="V854" s="131"/>
      <c r="W854" s="22"/>
      <c r="X854" s="130" t="str">
        <f t="shared" si="353"/>
        <v/>
      </c>
      <c r="Y854" s="122"/>
      <c r="Z854" s="131"/>
      <c r="AA854" s="22"/>
      <c r="AC854" s="6" t="str">
        <f t="shared" si="354"/>
        <v/>
      </c>
      <c r="AE854" s="6" t="str">
        <f t="shared" si="355"/>
        <v/>
      </c>
      <c r="AF854" s="6" t="str">
        <f t="shared" si="356"/>
        <v/>
      </c>
      <c r="AG854" s="6" t="str">
        <f t="shared" si="357"/>
        <v/>
      </c>
      <c r="AH854" s="6" t="str">
        <f t="shared" si="358"/>
        <v/>
      </c>
      <c r="AI854" s="6" t="str">
        <f t="shared" si="359"/>
        <v/>
      </c>
      <c r="AJ854" s="6" t="str">
        <f t="shared" si="360"/>
        <v/>
      </c>
      <c r="AL854" s="9" t="str">
        <f>IF('Stock Details'!F853="", "", 'Stock Details'!F853)</f>
        <v/>
      </c>
      <c r="AM854" s="9" t="str">
        <f>IF('Stock Details'!G853="", "", 'Stock Details'!G853)</f>
        <v/>
      </c>
      <c r="AO854" s="59" t="str">
        <f t="shared" si="361"/>
        <v/>
      </c>
      <c r="AP854" s="59" t="str">
        <f t="shared" si="339"/>
        <v/>
      </c>
      <c r="AQ854" s="59" t="str">
        <f t="shared" si="340"/>
        <v/>
      </c>
      <c r="AR854" s="59" t="str">
        <f t="shared" si="341"/>
        <v/>
      </c>
      <c r="AS854" s="59" t="str">
        <f t="shared" si="342"/>
        <v/>
      </c>
      <c r="AT854" s="59" t="str">
        <f t="shared" si="343"/>
        <v/>
      </c>
      <c r="AV854" s="59" t="str">
        <f t="shared" si="362"/>
        <v/>
      </c>
      <c r="AW854" s="59" t="str">
        <f t="shared" si="344"/>
        <v/>
      </c>
      <c r="AX854" s="59" t="str">
        <f t="shared" si="345"/>
        <v/>
      </c>
      <c r="AY854" s="59" t="str">
        <f t="shared" si="346"/>
        <v/>
      </c>
      <c r="AZ854" s="59" t="str">
        <f t="shared" si="347"/>
        <v/>
      </c>
      <c r="BA854" s="59" t="str">
        <f t="shared" si="348"/>
        <v/>
      </c>
      <c r="BC854" s="49" t="str">
        <f>IF($B854="", "", IF(COUNTIF(BD854:$BY854, "")=BC$8, IF(D854="", "", D854), ""))</f>
        <v/>
      </c>
      <c r="BD854" s="61" t="str">
        <f>IF($B854="", "", IF(COUNTIF(BE854:$BY854, "")=BD$8, IF(E854="", "", E854), ""))</f>
        <v/>
      </c>
      <c r="BE854" s="61" t="str">
        <f>IF($B854="", "", IF(COUNTIF(BF854:$BY854, "")=BE$8, IF(F854="", "", F854), ""))</f>
        <v/>
      </c>
      <c r="BF854" s="61" t="str">
        <f>IF($B854="", "", IF(COUNTIF(BG854:$BY854, "")=BF$8, IF(G854="", "", G854), ""))</f>
        <v/>
      </c>
      <c r="BG854" s="61" t="str">
        <f>IF($B854="", "", IF(COUNTIF(BH854:$BY854, "")=BG$8, IF(H854="", "", H854), ""))</f>
        <v/>
      </c>
      <c r="BH854" s="61" t="str">
        <f>IF($B854="", "", IF(COUNTIF(BI854:$BY854, "")=BH$8, IF(I854="", "", I854), ""))</f>
        <v/>
      </c>
      <c r="BI854" s="61" t="str">
        <f>IF($B854="", "", IF(COUNTIF(BJ854:$BY854, "")=BI$8, IF(J854="", "", J854), ""))</f>
        <v/>
      </c>
      <c r="BJ854" s="61" t="str">
        <f>IF($B854="", "", IF(COUNTIF(BK854:$BY854, "")=BJ$8, IF(K854="", "", K854), ""))</f>
        <v/>
      </c>
      <c r="BK854" s="61" t="str">
        <f>IF($B854="", "", IF(COUNTIF(BL854:$BY854, "")=BK$8, IF(L854="", "", L854), ""))</f>
        <v/>
      </c>
      <c r="BL854" s="61" t="str">
        <f>IF($B854="", "", IF(COUNTIF(BM854:$BY854, "")=BL$8, IF(M854="", "", M854), ""))</f>
        <v/>
      </c>
      <c r="BM854" s="61" t="str">
        <f>IF($B854="", "", IF(COUNTIF(BN854:$BY854, "")=BM$8, IF(N854="", "", N854), ""))</f>
        <v/>
      </c>
      <c r="BN854" s="61" t="str">
        <f>IF($B854="", "", IF(COUNTIF(BO854:$BY854, "")=BN$8, IF(O854="", "", O854), ""))</f>
        <v/>
      </c>
      <c r="BO854" s="61" t="str">
        <f>IF($B854="", "", IF(COUNTIF(BP854:$BY854, "")=BO$8, IF(P854="", "", P854), ""))</f>
        <v/>
      </c>
      <c r="BP854" s="61" t="str">
        <f>IF($B854="", "", IF(COUNTIF(BQ854:$BY854, "")=BP$8, IF(Q854="", "", Q854), ""))</f>
        <v/>
      </c>
      <c r="BQ854" s="61" t="str">
        <f>IF($B854="", "", IF(COUNTIF(BR854:$BY854, "")=BQ$8, IF(R854="", "", R854), ""))</f>
        <v/>
      </c>
      <c r="BR854" s="61" t="str">
        <f>IF($B854="", "", IF(COUNTIF(BS854:$BY854, "")=BR$8, IF(S854="", "", S854), ""))</f>
        <v/>
      </c>
      <c r="BS854" s="61" t="str">
        <f>IF($B854="", "", IF(COUNTIF(BT854:$BY854, "")=BS$8, IF(T854="", "", T854), ""))</f>
        <v/>
      </c>
      <c r="BT854" s="61" t="str">
        <f>IF($B854="", "", IF(COUNTIF(BU854:$BY854, "")=BT$8, IF(U854="", "", U854), ""))</f>
        <v/>
      </c>
      <c r="BU854" s="61" t="str">
        <f>IF($B854="", "", IF(COUNTIF(BV854:$BY854, "")=BU$8, IF(V854="", "", V854), ""))</f>
        <v/>
      </c>
      <c r="BV854" s="61" t="str">
        <f>IF($B854="", "", IF(COUNTIF(BW854:$BY854, "")=BV$8, IF(W854="", "", W854), ""))</f>
        <v/>
      </c>
      <c r="BW854" s="61" t="str">
        <f>IF($B854="", "", IF(COUNTIF(BX854:$BY854, "")=BW$8, IF(X854="", "", X854), ""))</f>
        <v/>
      </c>
      <c r="BX854" s="61" t="str">
        <f>IF($B854="", "", IF(COUNTIF(BY854:$BY854, "")=BX$8, IF(Y854="", "", Y854), ""))</f>
        <v/>
      </c>
      <c r="BY854" s="50" t="str">
        <f t="shared" si="363"/>
        <v/>
      </c>
      <c r="CA854" s="6" t="str">
        <f t="shared" si="364"/>
        <v/>
      </c>
      <c r="CB854" s="6" t="str">
        <f>IF(CA854="", "", RANK(CA854, $CA$9:$CA$2508, 0)+COUNTIF($CA$9:CA854, CA854)-1)</f>
        <v/>
      </c>
    </row>
    <row r="855" spans="1:80" x14ac:dyDescent="0.25">
      <c r="A855" s="22"/>
      <c r="B855" s="121" t="str">
        <f>IF('Stock Details'!B854="", "", 'Stock Details'!B854)</f>
        <v/>
      </c>
      <c r="C855" s="22"/>
      <c r="D855" s="130"/>
      <c r="E855" s="122"/>
      <c r="F855" s="131"/>
      <c r="G855" s="22"/>
      <c r="H855" s="130" t="str">
        <f t="shared" si="349"/>
        <v/>
      </c>
      <c r="I855" s="122"/>
      <c r="J855" s="131"/>
      <c r="K855" s="22"/>
      <c r="L855" s="130" t="str">
        <f t="shared" si="350"/>
        <v/>
      </c>
      <c r="M855" s="122"/>
      <c r="N855" s="131"/>
      <c r="O855" s="22"/>
      <c r="P855" s="130" t="str">
        <f t="shared" si="351"/>
        <v/>
      </c>
      <c r="Q855" s="122"/>
      <c r="R855" s="131"/>
      <c r="S855" s="22"/>
      <c r="T855" s="130" t="str">
        <f t="shared" si="352"/>
        <v/>
      </c>
      <c r="U855" s="122"/>
      <c r="V855" s="131"/>
      <c r="W855" s="22"/>
      <c r="X855" s="130" t="str">
        <f t="shared" si="353"/>
        <v/>
      </c>
      <c r="Y855" s="122"/>
      <c r="Z855" s="131"/>
      <c r="AA855" s="22"/>
      <c r="AC855" s="6" t="str">
        <f t="shared" si="354"/>
        <v/>
      </c>
      <c r="AE855" s="6" t="str">
        <f t="shared" si="355"/>
        <v/>
      </c>
      <c r="AF855" s="6" t="str">
        <f t="shared" si="356"/>
        <v/>
      </c>
      <c r="AG855" s="6" t="str">
        <f t="shared" si="357"/>
        <v/>
      </c>
      <c r="AH855" s="6" t="str">
        <f t="shared" si="358"/>
        <v/>
      </c>
      <c r="AI855" s="6" t="str">
        <f t="shared" si="359"/>
        <v/>
      </c>
      <c r="AJ855" s="6" t="str">
        <f t="shared" si="360"/>
        <v/>
      </c>
      <c r="AL855" s="9" t="str">
        <f>IF('Stock Details'!F854="", "", 'Stock Details'!F854)</f>
        <v/>
      </c>
      <c r="AM855" s="9" t="str">
        <f>IF('Stock Details'!G854="", "", 'Stock Details'!G854)</f>
        <v/>
      </c>
      <c r="AO855" s="59" t="str">
        <f t="shared" si="361"/>
        <v/>
      </c>
      <c r="AP855" s="59" t="str">
        <f t="shared" si="339"/>
        <v/>
      </c>
      <c r="AQ855" s="59" t="str">
        <f t="shared" si="340"/>
        <v/>
      </c>
      <c r="AR855" s="59" t="str">
        <f t="shared" si="341"/>
        <v/>
      </c>
      <c r="AS855" s="59" t="str">
        <f t="shared" si="342"/>
        <v/>
      </c>
      <c r="AT855" s="59" t="str">
        <f t="shared" si="343"/>
        <v/>
      </c>
      <c r="AV855" s="59" t="str">
        <f t="shared" si="362"/>
        <v/>
      </c>
      <c r="AW855" s="59" t="str">
        <f t="shared" si="344"/>
        <v/>
      </c>
      <c r="AX855" s="59" t="str">
        <f t="shared" si="345"/>
        <v/>
      </c>
      <c r="AY855" s="59" t="str">
        <f t="shared" si="346"/>
        <v/>
      </c>
      <c r="AZ855" s="59" t="str">
        <f t="shared" si="347"/>
        <v/>
      </c>
      <c r="BA855" s="59" t="str">
        <f t="shared" si="348"/>
        <v/>
      </c>
      <c r="BC855" s="49" t="str">
        <f>IF($B855="", "", IF(COUNTIF(BD855:$BY855, "")=BC$8, IF(D855="", "", D855), ""))</f>
        <v/>
      </c>
      <c r="BD855" s="61" t="str">
        <f>IF($B855="", "", IF(COUNTIF(BE855:$BY855, "")=BD$8, IF(E855="", "", E855), ""))</f>
        <v/>
      </c>
      <c r="BE855" s="61" t="str">
        <f>IF($B855="", "", IF(COUNTIF(BF855:$BY855, "")=BE$8, IF(F855="", "", F855), ""))</f>
        <v/>
      </c>
      <c r="BF855" s="61" t="str">
        <f>IF($B855="", "", IF(COUNTIF(BG855:$BY855, "")=BF$8, IF(G855="", "", G855), ""))</f>
        <v/>
      </c>
      <c r="BG855" s="61" t="str">
        <f>IF($B855="", "", IF(COUNTIF(BH855:$BY855, "")=BG$8, IF(H855="", "", H855), ""))</f>
        <v/>
      </c>
      <c r="BH855" s="61" t="str">
        <f>IF($B855="", "", IF(COUNTIF(BI855:$BY855, "")=BH$8, IF(I855="", "", I855), ""))</f>
        <v/>
      </c>
      <c r="BI855" s="61" t="str">
        <f>IF($B855="", "", IF(COUNTIF(BJ855:$BY855, "")=BI$8, IF(J855="", "", J855), ""))</f>
        <v/>
      </c>
      <c r="BJ855" s="61" t="str">
        <f>IF($B855="", "", IF(COUNTIF(BK855:$BY855, "")=BJ$8, IF(K855="", "", K855), ""))</f>
        <v/>
      </c>
      <c r="BK855" s="61" t="str">
        <f>IF($B855="", "", IF(COUNTIF(BL855:$BY855, "")=BK$8, IF(L855="", "", L855), ""))</f>
        <v/>
      </c>
      <c r="BL855" s="61" t="str">
        <f>IF($B855="", "", IF(COUNTIF(BM855:$BY855, "")=BL$8, IF(M855="", "", M855), ""))</f>
        <v/>
      </c>
      <c r="BM855" s="61" t="str">
        <f>IF($B855="", "", IF(COUNTIF(BN855:$BY855, "")=BM$8, IF(N855="", "", N855), ""))</f>
        <v/>
      </c>
      <c r="BN855" s="61" t="str">
        <f>IF($B855="", "", IF(COUNTIF(BO855:$BY855, "")=BN$8, IF(O855="", "", O855), ""))</f>
        <v/>
      </c>
      <c r="BO855" s="61" t="str">
        <f>IF($B855="", "", IF(COUNTIF(BP855:$BY855, "")=BO$8, IF(P855="", "", P855), ""))</f>
        <v/>
      </c>
      <c r="BP855" s="61" t="str">
        <f>IF($B855="", "", IF(COUNTIF(BQ855:$BY855, "")=BP$8, IF(Q855="", "", Q855), ""))</f>
        <v/>
      </c>
      <c r="BQ855" s="61" t="str">
        <f>IF($B855="", "", IF(COUNTIF(BR855:$BY855, "")=BQ$8, IF(R855="", "", R855), ""))</f>
        <v/>
      </c>
      <c r="BR855" s="61" t="str">
        <f>IF($B855="", "", IF(COUNTIF(BS855:$BY855, "")=BR$8, IF(S855="", "", S855), ""))</f>
        <v/>
      </c>
      <c r="BS855" s="61" t="str">
        <f>IF($B855="", "", IF(COUNTIF(BT855:$BY855, "")=BS$8, IF(T855="", "", T855), ""))</f>
        <v/>
      </c>
      <c r="BT855" s="61" t="str">
        <f>IF($B855="", "", IF(COUNTIF(BU855:$BY855, "")=BT$8, IF(U855="", "", U855), ""))</f>
        <v/>
      </c>
      <c r="BU855" s="61" t="str">
        <f>IF($B855="", "", IF(COUNTIF(BV855:$BY855, "")=BU$8, IF(V855="", "", V855), ""))</f>
        <v/>
      </c>
      <c r="BV855" s="61" t="str">
        <f>IF($B855="", "", IF(COUNTIF(BW855:$BY855, "")=BV$8, IF(W855="", "", W855), ""))</f>
        <v/>
      </c>
      <c r="BW855" s="61" t="str">
        <f>IF($B855="", "", IF(COUNTIF(BX855:$BY855, "")=BW$8, IF(X855="", "", X855), ""))</f>
        <v/>
      </c>
      <c r="BX855" s="61" t="str">
        <f>IF($B855="", "", IF(COUNTIF(BY855:$BY855, "")=BX$8, IF(Y855="", "", Y855), ""))</f>
        <v/>
      </c>
      <c r="BY855" s="50" t="str">
        <f t="shared" si="363"/>
        <v/>
      </c>
      <c r="CA855" s="6" t="str">
        <f t="shared" si="364"/>
        <v/>
      </c>
      <c r="CB855" s="6" t="str">
        <f>IF(CA855="", "", RANK(CA855, $CA$9:$CA$2508, 0)+COUNTIF($CA$9:CA855, CA855)-1)</f>
        <v/>
      </c>
    </row>
    <row r="856" spans="1:80" x14ac:dyDescent="0.25">
      <c r="A856" s="22"/>
      <c r="B856" s="121" t="str">
        <f>IF('Stock Details'!B855="", "", 'Stock Details'!B855)</f>
        <v/>
      </c>
      <c r="C856" s="22"/>
      <c r="D856" s="130"/>
      <c r="E856" s="122"/>
      <c r="F856" s="131"/>
      <c r="G856" s="22"/>
      <c r="H856" s="130" t="str">
        <f t="shared" si="349"/>
        <v/>
      </c>
      <c r="I856" s="122"/>
      <c r="J856" s="131"/>
      <c r="K856" s="22"/>
      <c r="L856" s="130" t="str">
        <f t="shared" si="350"/>
        <v/>
      </c>
      <c r="M856" s="122"/>
      <c r="N856" s="131"/>
      <c r="O856" s="22"/>
      <c r="P856" s="130" t="str">
        <f t="shared" si="351"/>
        <v/>
      </c>
      <c r="Q856" s="122"/>
      <c r="R856" s="131"/>
      <c r="S856" s="22"/>
      <c r="T856" s="130" t="str">
        <f t="shared" si="352"/>
        <v/>
      </c>
      <c r="U856" s="122"/>
      <c r="V856" s="131"/>
      <c r="W856" s="22"/>
      <c r="X856" s="130" t="str">
        <f t="shared" si="353"/>
        <v/>
      </c>
      <c r="Y856" s="122"/>
      <c r="Z856" s="131"/>
      <c r="AA856" s="22"/>
      <c r="AC856" s="6" t="str">
        <f t="shared" si="354"/>
        <v/>
      </c>
      <c r="AE856" s="6" t="str">
        <f t="shared" si="355"/>
        <v/>
      </c>
      <c r="AF856" s="6" t="str">
        <f t="shared" si="356"/>
        <v/>
      </c>
      <c r="AG856" s="6" t="str">
        <f t="shared" si="357"/>
        <v/>
      </c>
      <c r="AH856" s="6" t="str">
        <f t="shared" si="358"/>
        <v/>
      </c>
      <c r="AI856" s="6" t="str">
        <f t="shared" si="359"/>
        <v/>
      </c>
      <c r="AJ856" s="6" t="str">
        <f t="shared" si="360"/>
        <v/>
      </c>
      <c r="AL856" s="9" t="str">
        <f>IF('Stock Details'!F855="", "", 'Stock Details'!F855)</f>
        <v/>
      </c>
      <c r="AM856" s="9" t="str">
        <f>IF('Stock Details'!G855="", "", 'Stock Details'!G855)</f>
        <v/>
      </c>
      <c r="AO856" s="59" t="str">
        <f t="shared" si="361"/>
        <v/>
      </c>
      <c r="AP856" s="59" t="str">
        <f t="shared" si="339"/>
        <v/>
      </c>
      <c r="AQ856" s="59" t="str">
        <f t="shared" si="340"/>
        <v/>
      </c>
      <c r="AR856" s="59" t="str">
        <f t="shared" si="341"/>
        <v/>
      </c>
      <c r="AS856" s="59" t="str">
        <f t="shared" si="342"/>
        <v/>
      </c>
      <c r="AT856" s="59" t="str">
        <f t="shared" si="343"/>
        <v/>
      </c>
      <c r="AV856" s="59" t="str">
        <f t="shared" si="362"/>
        <v/>
      </c>
      <c r="AW856" s="59" t="str">
        <f t="shared" si="344"/>
        <v/>
      </c>
      <c r="AX856" s="59" t="str">
        <f t="shared" si="345"/>
        <v/>
      </c>
      <c r="AY856" s="59" t="str">
        <f t="shared" si="346"/>
        <v/>
      </c>
      <c r="AZ856" s="59" t="str">
        <f t="shared" si="347"/>
        <v/>
      </c>
      <c r="BA856" s="59" t="str">
        <f t="shared" si="348"/>
        <v/>
      </c>
      <c r="BC856" s="49" t="str">
        <f>IF($B856="", "", IF(COUNTIF(BD856:$BY856, "")=BC$8, IF(D856="", "", D856), ""))</f>
        <v/>
      </c>
      <c r="BD856" s="61" t="str">
        <f>IF($B856="", "", IF(COUNTIF(BE856:$BY856, "")=BD$8, IF(E856="", "", E856), ""))</f>
        <v/>
      </c>
      <c r="BE856" s="61" t="str">
        <f>IF($B856="", "", IF(COUNTIF(BF856:$BY856, "")=BE$8, IF(F856="", "", F856), ""))</f>
        <v/>
      </c>
      <c r="BF856" s="61" t="str">
        <f>IF($B856="", "", IF(COUNTIF(BG856:$BY856, "")=BF$8, IF(G856="", "", G856), ""))</f>
        <v/>
      </c>
      <c r="BG856" s="61" t="str">
        <f>IF($B856="", "", IF(COUNTIF(BH856:$BY856, "")=BG$8, IF(H856="", "", H856), ""))</f>
        <v/>
      </c>
      <c r="BH856" s="61" t="str">
        <f>IF($B856="", "", IF(COUNTIF(BI856:$BY856, "")=BH$8, IF(I856="", "", I856), ""))</f>
        <v/>
      </c>
      <c r="BI856" s="61" t="str">
        <f>IF($B856="", "", IF(COUNTIF(BJ856:$BY856, "")=BI$8, IF(J856="", "", J856), ""))</f>
        <v/>
      </c>
      <c r="BJ856" s="61" t="str">
        <f>IF($B856="", "", IF(COUNTIF(BK856:$BY856, "")=BJ$8, IF(K856="", "", K856), ""))</f>
        <v/>
      </c>
      <c r="BK856" s="61" t="str">
        <f>IF($B856="", "", IF(COUNTIF(BL856:$BY856, "")=BK$8, IF(L856="", "", L856), ""))</f>
        <v/>
      </c>
      <c r="BL856" s="61" t="str">
        <f>IF($B856="", "", IF(COUNTIF(BM856:$BY856, "")=BL$8, IF(M856="", "", M856), ""))</f>
        <v/>
      </c>
      <c r="BM856" s="61" t="str">
        <f>IF($B856="", "", IF(COUNTIF(BN856:$BY856, "")=BM$8, IF(N856="", "", N856), ""))</f>
        <v/>
      </c>
      <c r="BN856" s="61" t="str">
        <f>IF($B856="", "", IF(COUNTIF(BO856:$BY856, "")=BN$8, IF(O856="", "", O856), ""))</f>
        <v/>
      </c>
      <c r="BO856" s="61" t="str">
        <f>IF($B856="", "", IF(COUNTIF(BP856:$BY856, "")=BO$8, IF(P856="", "", P856), ""))</f>
        <v/>
      </c>
      <c r="BP856" s="61" t="str">
        <f>IF($B856="", "", IF(COUNTIF(BQ856:$BY856, "")=BP$8, IF(Q856="", "", Q856), ""))</f>
        <v/>
      </c>
      <c r="BQ856" s="61" t="str">
        <f>IF($B856="", "", IF(COUNTIF(BR856:$BY856, "")=BQ$8, IF(R856="", "", R856), ""))</f>
        <v/>
      </c>
      <c r="BR856" s="61" t="str">
        <f>IF($B856="", "", IF(COUNTIF(BS856:$BY856, "")=BR$8, IF(S856="", "", S856), ""))</f>
        <v/>
      </c>
      <c r="BS856" s="61" t="str">
        <f>IF($B856="", "", IF(COUNTIF(BT856:$BY856, "")=BS$8, IF(T856="", "", T856), ""))</f>
        <v/>
      </c>
      <c r="BT856" s="61" t="str">
        <f>IF($B856="", "", IF(COUNTIF(BU856:$BY856, "")=BT$8, IF(U856="", "", U856), ""))</f>
        <v/>
      </c>
      <c r="BU856" s="61" t="str">
        <f>IF($B856="", "", IF(COUNTIF(BV856:$BY856, "")=BU$8, IF(V856="", "", V856), ""))</f>
        <v/>
      </c>
      <c r="BV856" s="61" t="str">
        <f>IF($B856="", "", IF(COUNTIF(BW856:$BY856, "")=BV$8, IF(W856="", "", W856), ""))</f>
        <v/>
      </c>
      <c r="BW856" s="61" t="str">
        <f>IF($B856="", "", IF(COUNTIF(BX856:$BY856, "")=BW$8, IF(X856="", "", X856), ""))</f>
        <v/>
      </c>
      <c r="BX856" s="61" t="str">
        <f>IF($B856="", "", IF(COUNTIF(BY856:$BY856, "")=BX$8, IF(Y856="", "", Y856), ""))</f>
        <v/>
      </c>
      <c r="BY856" s="50" t="str">
        <f t="shared" si="363"/>
        <v/>
      </c>
      <c r="CA856" s="6" t="str">
        <f t="shared" si="364"/>
        <v/>
      </c>
      <c r="CB856" s="6" t="str">
        <f>IF(CA856="", "", RANK(CA856, $CA$9:$CA$2508, 0)+COUNTIF($CA$9:CA856, CA856)-1)</f>
        <v/>
      </c>
    </row>
    <row r="857" spans="1:80" x14ac:dyDescent="0.25">
      <c r="A857" s="22"/>
      <c r="B857" s="121" t="str">
        <f>IF('Stock Details'!B856="", "", 'Stock Details'!B856)</f>
        <v/>
      </c>
      <c r="C857" s="22"/>
      <c r="D857" s="130"/>
      <c r="E857" s="122"/>
      <c r="F857" s="131"/>
      <c r="G857" s="22"/>
      <c r="H857" s="130" t="str">
        <f t="shared" si="349"/>
        <v/>
      </c>
      <c r="I857" s="122"/>
      <c r="J857" s="131"/>
      <c r="K857" s="22"/>
      <c r="L857" s="130" t="str">
        <f t="shared" si="350"/>
        <v/>
      </c>
      <c r="M857" s="122"/>
      <c r="N857" s="131"/>
      <c r="O857" s="22"/>
      <c r="P857" s="130" t="str">
        <f t="shared" si="351"/>
        <v/>
      </c>
      <c r="Q857" s="122"/>
      <c r="R857" s="131"/>
      <c r="S857" s="22"/>
      <c r="T857" s="130" t="str">
        <f t="shared" si="352"/>
        <v/>
      </c>
      <c r="U857" s="122"/>
      <c r="V857" s="131"/>
      <c r="W857" s="22"/>
      <c r="X857" s="130" t="str">
        <f t="shared" si="353"/>
        <v/>
      </c>
      <c r="Y857" s="122"/>
      <c r="Z857" s="131"/>
      <c r="AA857" s="22"/>
      <c r="AC857" s="6" t="str">
        <f t="shared" si="354"/>
        <v/>
      </c>
      <c r="AE857" s="6" t="str">
        <f t="shared" si="355"/>
        <v/>
      </c>
      <c r="AF857" s="6" t="str">
        <f t="shared" si="356"/>
        <v/>
      </c>
      <c r="AG857" s="6" t="str">
        <f t="shared" si="357"/>
        <v/>
      </c>
      <c r="AH857" s="6" t="str">
        <f t="shared" si="358"/>
        <v/>
      </c>
      <c r="AI857" s="6" t="str">
        <f t="shared" si="359"/>
        <v/>
      </c>
      <c r="AJ857" s="6" t="str">
        <f t="shared" si="360"/>
        <v/>
      </c>
      <c r="AL857" s="9" t="str">
        <f>IF('Stock Details'!F856="", "", 'Stock Details'!F856)</f>
        <v/>
      </c>
      <c r="AM857" s="9" t="str">
        <f>IF('Stock Details'!G856="", "", 'Stock Details'!G856)</f>
        <v/>
      </c>
      <c r="AO857" s="59" t="str">
        <f t="shared" si="361"/>
        <v/>
      </c>
      <c r="AP857" s="59" t="str">
        <f t="shared" ref="AP857:AP920" si="365">IF(AF857="", "", AF857*$AL857)</f>
        <v/>
      </c>
      <c r="AQ857" s="59" t="str">
        <f t="shared" ref="AQ857:AQ920" si="366">IF(AG857="", "", AG857*$AL857)</f>
        <v/>
      </c>
      <c r="AR857" s="59" t="str">
        <f t="shared" ref="AR857:AR920" si="367">IF(AH857="", "", AH857*$AL857)</f>
        <v/>
      </c>
      <c r="AS857" s="59" t="str">
        <f t="shared" ref="AS857:AS920" si="368">IF(AI857="", "", AI857*$AL857)</f>
        <v/>
      </c>
      <c r="AT857" s="59" t="str">
        <f t="shared" ref="AT857:AT920" si="369">IF(AJ857="", "", AJ857*$AL857)</f>
        <v/>
      </c>
      <c r="AV857" s="59" t="str">
        <f t="shared" si="362"/>
        <v/>
      </c>
      <c r="AW857" s="59" t="str">
        <f t="shared" si="344"/>
        <v/>
      </c>
      <c r="AX857" s="59" t="str">
        <f t="shared" si="345"/>
        <v/>
      </c>
      <c r="AY857" s="59" t="str">
        <f t="shared" si="346"/>
        <v/>
      </c>
      <c r="AZ857" s="59" t="str">
        <f t="shared" si="347"/>
        <v/>
      </c>
      <c r="BA857" s="59" t="str">
        <f t="shared" si="348"/>
        <v/>
      </c>
      <c r="BC857" s="49" t="str">
        <f>IF($B857="", "", IF(COUNTIF(BD857:$BY857, "")=BC$8, IF(D857="", "", D857), ""))</f>
        <v/>
      </c>
      <c r="BD857" s="61" t="str">
        <f>IF($B857="", "", IF(COUNTIF(BE857:$BY857, "")=BD$8, IF(E857="", "", E857), ""))</f>
        <v/>
      </c>
      <c r="BE857" s="61" t="str">
        <f>IF($B857="", "", IF(COUNTIF(BF857:$BY857, "")=BE$8, IF(F857="", "", F857), ""))</f>
        <v/>
      </c>
      <c r="BF857" s="61" t="str">
        <f>IF($B857="", "", IF(COUNTIF(BG857:$BY857, "")=BF$8, IF(G857="", "", G857), ""))</f>
        <v/>
      </c>
      <c r="BG857" s="61" t="str">
        <f>IF($B857="", "", IF(COUNTIF(BH857:$BY857, "")=BG$8, IF(H857="", "", H857), ""))</f>
        <v/>
      </c>
      <c r="BH857" s="61" t="str">
        <f>IF($B857="", "", IF(COUNTIF(BI857:$BY857, "")=BH$8, IF(I857="", "", I857), ""))</f>
        <v/>
      </c>
      <c r="BI857" s="61" t="str">
        <f>IF($B857="", "", IF(COUNTIF(BJ857:$BY857, "")=BI$8, IF(J857="", "", J857), ""))</f>
        <v/>
      </c>
      <c r="BJ857" s="61" t="str">
        <f>IF($B857="", "", IF(COUNTIF(BK857:$BY857, "")=BJ$8, IF(K857="", "", K857), ""))</f>
        <v/>
      </c>
      <c r="BK857" s="61" t="str">
        <f>IF($B857="", "", IF(COUNTIF(BL857:$BY857, "")=BK$8, IF(L857="", "", L857), ""))</f>
        <v/>
      </c>
      <c r="BL857" s="61" t="str">
        <f>IF($B857="", "", IF(COUNTIF(BM857:$BY857, "")=BL$8, IF(M857="", "", M857), ""))</f>
        <v/>
      </c>
      <c r="BM857" s="61" t="str">
        <f>IF($B857="", "", IF(COUNTIF(BN857:$BY857, "")=BM$8, IF(N857="", "", N857), ""))</f>
        <v/>
      </c>
      <c r="BN857" s="61" t="str">
        <f>IF($B857="", "", IF(COUNTIF(BO857:$BY857, "")=BN$8, IF(O857="", "", O857), ""))</f>
        <v/>
      </c>
      <c r="BO857" s="61" t="str">
        <f>IF($B857="", "", IF(COUNTIF(BP857:$BY857, "")=BO$8, IF(P857="", "", P857), ""))</f>
        <v/>
      </c>
      <c r="BP857" s="61" t="str">
        <f>IF($B857="", "", IF(COUNTIF(BQ857:$BY857, "")=BP$8, IF(Q857="", "", Q857), ""))</f>
        <v/>
      </c>
      <c r="BQ857" s="61" t="str">
        <f>IF($B857="", "", IF(COUNTIF(BR857:$BY857, "")=BQ$8, IF(R857="", "", R857), ""))</f>
        <v/>
      </c>
      <c r="BR857" s="61" t="str">
        <f>IF($B857="", "", IF(COUNTIF(BS857:$BY857, "")=BR$8, IF(S857="", "", S857), ""))</f>
        <v/>
      </c>
      <c r="BS857" s="61" t="str">
        <f>IF($B857="", "", IF(COUNTIF(BT857:$BY857, "")=BS$8, IF(T857="", "", T857), ""))</f>
        <v/>
      </c>
      <c r="BT857" s="61" t="str">
        <f>IF($B857="", "", IF(COUNTIF(BU857:$BY857, "")=BT$8, IF(U857="", "", U857), ""))</f>
        <v/>
      </c>
      <c r="BU857" s="61" t="str">
        <f>IF($B857="", "", IF(COUNTIF(BV857:$BY857, "")=BU$8, IF(V857="", "", V857), ""))</f>
        <v/>
      </c>
      <c r="BV857" s="61" t="str">
        <f>IF($B857="", "", IF(COUNTIF(BW857:$BY857, "")=BV$8, IF(W857="", "", W857), ""))</f>
        <v/>
      </c>
      <c r="BW857" s="61" t="str">
        <f>IF($B857="", "", IF(COUNTIF(BX857:$BY857, "")=BW$8, IF(X857="", "", X857), ""))</f>
        <v/>
      </c>
      <c r="BX857" s="61" t="str">
        <f>IF($B857="", "", IF(COUNTIF(BY857:$BY857, "")=BX$8, IF(Y857="", "", Y857), ""))</f>
        <v/>
      </c>
      <c r="BY857" s="50" t="str">
        <f t="shared" si="363"/>
        <v/>
      </c>
      <c r="CA857" s="6" t="str">
        <f t="shared" si="364"/>
        <v/>
      </c>
      <c r="CB857" s="6" t="str">
        <f>IF(CA857="", "", RANK(CA857, $CA$9:$CA$2508, 0)+COUNTIF($CA$9:CA857, CA857)-1)</f>
        <v/>
      </c>
    </row>
    <row r="858" spans="1:80" x14ac:dyDescent="0.25">
      <c r="A858" s="22"/>
      <c r="B858" s="121" t="str">
        <f>IF('Stock Details'!B857="", "", 'Stock Details'!B857)</f>
        <v/>
      </c>
      <c r="C858" s="22"/>
      <c r="D858" s="130"/>
      <c r="E858" s="122"/>
      <c r="F858" s="131"/>
      <c r="G858" s="22"/>
      <c r="H858" s="130" t="str">
        <f t="shared" si="349"/>
        <v/>
      </c>
      <c r="I858" s="122"/>
      <c r="J858" s="131"/>
      <c r="K858" s="22"/>
      <c r="L858" s="130" t="str">
        <f t="shared" si="350"/>
        <v/>
      </c>
      <c r="M858" s="122"/>
      <c r="N858" s="131"/>
      <c r="O858" s="22"/>
      <c r="P858" s="130" t="str">
        <f t="shared" si="351"/>
        <v/>
      </c>
      <c r="Q858" s="122"/>
      <c r="R858" s="131"/>
      <c r="S858" s="22"/>
      <c r="T858" s="130" t="str">
        <f t="shared" si="352"/>
        <v/>
      </c>
      <c r="U858" s="122"/>
      <c r="V858" s="131"/>
      <c r="W858" s="22"/>
      <c r="X858" s="130" t="str">
        <f t="shared" si="353"/>
        <v/>
      </c>
      <c r="Y858" s="122"/>
      <c r="Z858" s="131"/>
      <c r="AA858" s="22"/>
      <c r="AC858" s="6" t="str">
        <f t="shared" si="354"/>
        <v/>
      </c>
      <c r="AE858" s="6" t="str">
        <f t="shared" si="355"/>
        <v/>
      </c>
      <c r="AF858" s="6" t="str">
        <f t="shared" si="356"/>
        <v/>
      </c>
      <c r="AG858" s="6" t="str">
        <f t="shared" si="357"/>
        <v/>
      </c>
      <c r="AH858" s="6" t="str">
        <f t="shared" si="358"/>
        <v/>
      </c>
      <c r="AI858" s="6" t="str">
        <f t="shared" si="359"/>
        <v/>
      </c>
      <c r="AJ858" s="6" t="str">
        <f t="shared" si="360"/>
        <v/>
      </c>
      <c r="AL858" s="9" t="str">
        <f>IF('Stock Details'!F857="", "", 'Stock Details'!F857)</f>
        <v/>
      </c>
      <c r="AM858" s="9" t="str">
        <f>IF('Stock Details'!G857="", "", 'Stock Details'!G857)</f>
        <v/>
      </c>
      <c r="AO858" s="59" t="str">
        <f t="shared" si="361"/>
        <v/>
      </c>
      <c r="AP858" s="59" t="str">
        <f t="shared" si="365"/>
        <v/>
      </c>
      <c r="AQ858" s="59" t="str">
        <f t="shared" si="366"/>
        <v/>
      </c>
      <c r="AR858" s="59" t="str">
        <f t="shared" si="367"/>
        <v/>
      </c>
      <c r="AS858" s="59" t="str">
        <f t="shared" si="368"/>
        <v/>
      </c>
      <c r="AT858" s="59" t="str">
        <f t="shared" si="369"/>
        <v/>
      </c>
      <c r="AV858" s="59" t="str">
        <f t="shared" si="362"/>
        <v/>
      </c>
      <c r="AW858" s="59" t="str">
        <f t="shared" si="344"/>
        <v/>
      </c>
      <c r="AX858" s="59" t="str">
        <f t="shared" si="345"/>
        <v/>
      </c>
      <c r="AY858" s="59" t="str">
        <f t="shared" si="346"/>
        <v/>
      </c>
      <c r="AZ858" s="59" t="str">
        <f t="shared" si="347"/>
        <v/>
      </c>
      <c r="BA858" s="59" t="str">
        <f t="shared" si="348"/>
        <v/>
      </c>
      <c r="BC858" s="49" t="str">
        <f>IF($B858="", "", IF(COUNTIF(BD858:$BY858, "")=BC$8, IF(D858="", "", D858), ""))</f>
        <v/>
      </c>
      <c r="BD858" s="61" t="str">
        <f>IF($B858="", "", IF(COUNTIF(BE858:$BY858, "")=BD$8, IF(E858="", "", E858), ""))</f>
        <v/>
      </c>
      <c r="BE858" s="61" t="str">
        <f>IF($B858="", "", IF(COUNTIF(BF858:$BY858, "")=BE$8, IF(F858="", "", F858), ""))</f>
        <v/>
      </c>
      <c r="BF858" s="61" t="str">
        <f>IF($B858="", "", IF(COUNTIF(BG858:$BY858, "")=BF$8, IF(G858="", "", G858), ""))</f>
        <v/>
      </c>
      <c r="BG858" s="61" t="str">
        <f>IF($B858="", "", IF(COUNTIF(BH858:$BY858, "")=BG$8, IF(H858="", "", H858), ""))</f>
        <v/>
      </c>
      <c r="BH858" s="61" t="str">
        <f>IF($B858="", "", IF(COUNTIF(BI858:$BY858, "")=BH$8, IF(I858="", "", I858), ""))</f>
        <v/>
      </c>
      <c r="BI858" s="61" t="str">
        <f>IF($B858="", "", IF(COUNTIF(BJ858:$BY858, "")=BI$8, IF(J858="", "", J858), ""))</f>
        <v/>
      </c>
      <c r="BJ858" s="61" t="str">
        <f>IF($B858="", "", IF(COUNTIF(BK858:$BY858, "")=BJ$8, IF(K858="", "", K858), ""))</f>
        <v/>
      </c>
      <c r="BK858" s="61" t="str">
        <f>IF($B858="", "", IF(COUNTIF(BL858:$BY858, "")=BK$8, IF(L858="", "", L858), ""))</f>
        <v/>
      </c>
      <c r="BL858" s="61" t="str">
        <f>IF($B858="", "", IF(COUNTIF(BM858:$BY858, "")=BL$8, IF(M858="", "", M858), ""))</f>
        <v/>
      </c>
      <c r="BM858" s="61" t="str">
        <f>IF($B858="", "", IF(COUNTIF(BN858:$BY858, "")=BM$8, IF(N858="", "", N858), ""))</f>
        <v/>
      </c>
      <c r="BN858" s="61" t="str">
        <f>IF($B858="", "", IF(COUNTIF(BO858:$BY858, "")=BN$8, IF(O858="", "", O858), ""))</f>
        <v/>
      </c>
      <c r="BO858" s="61" t="str">
        <f>IF($B858="", "", IF(COUNTIF(BP858:$BY858, "")=BO$8, IF(P858="", "", P858), ""))</f>
        <v/>
      </c>
      <c r="BP858" s="61" t="str">
        <f>IF($B858="", "", IF(COUNTIF(BQ858:$BY858, "")=BP$8, IF(Q858="", "", Q858), ""))</f>
        <v/>
      </c>
      <c r="BQ858" s="61" t="str">
        <f>IF($B858="", "", IF(COUNTIF(BR858:$BY858, "")=BQ$8, IF(R858="", "", R858), ""))</f>
        <v/>
      </c>
      <c r="BR858" s="61" t="str">
        <f>IF($B858="", "", IF(COUNTIF(BS858:$BY858, "")=BR$8, IF(S858="", "", S858), ""))</f>
        <v/>
      </c>
      <c r="BS858" s="61" t="str">
        <f>IF($B858="", "", IF(COUNTIF(BT858:$BY858, "")=BS$8, IF(T858="", "", T858), ""))</f>
        <v/>
      </c>
      <c r="BT858" s="61" t="str">
        <f>IF($B858="", "", IF(COUNTIF(BU858:$BY858, "")=BT$8, IF(U858="", "", U858), ""))</f>
        <v/>
      </c>
      <c r="BU858" s="61" t="str">
        <f>IF($B858="", "", IF(COUNTIF(BV858:$BY858, "")=BU$8, IF(V858="", "", V858), ""))</f>
        <v/>
      </c>
      <c r="BV858" s="61" t="str">
        <f>IF($B858="", "", IF(COUNTIF(BW858:$BY858, "")=BV$8, IF(W858="", "", W858), ""))</f>
        <v/>
      </c>
      <c r="BW858" s="61" t="str">
        <f>IF($B858="", "", IF(COUNTIF(BX858:$BY858, "")=BW$8, IF(X858="", "", X858), ""))</f>
        <v/>
      </c>
      <c r="BX858" s="61" t="str">
        <f>IF($B858="", "", IF(COUNTIF(BY858:$BY858, "")=BX$8, IF(Y858="", "", Y858), ""))</f>
        <v/>
      </c>
      <c r="BY858" s="50" t="str">
        <f t="shared" si="363"/>
        <v/>
      </c>
      <c r="CA858" s="6" t="str">
        <f t="shared" si="364"/>
        <v/>
      </c>
      <c r="CB858" s="6" t="str">
        <f>IF(CA858="", "", RANK(CA858, $CA$9:$CA$2508, 0)+COUNTIF($CA$9:CA858, CA858)-1)</f>
        <v/>
      </c>
    </row>
    <row r="859" spans="1:80" x14ac:dyDescent="0.25">
      <c r="A859" s="22"/>
      <c r="B859" s="121" t="str">
        <f>IF('Stock Details'!B858="", "", 'Stock Details'!B858)</f>
        <v/>
      </c>
      <c r="C859" s="22"/>
      <c r="D859" s="130"/>
      <c r="E859" s="122"/>
      <c r="F859" s="131"/>
      <c r="G859" s="22"/>
      <c r="H859" s="130" t="str">
        <f t="shared" si="349"/>
        <v/>
      </c>
      <c r="I859" s="122"/>
      <c r="J859" s="131"/>
      <c r="K859" s="22"/>
      <c r="L859" s="130" t="str">
        <f t="shared" si="350"/>
        <v/>
      </c>
      <c r="M859" s="122"/>
      <c r="N859" s="131"/>
      <c r="O859" s="22"/>
      <c r="P859" s="130" t="str">
        <f t="shared" si="351"/>
        <v/>
      </c>
      <c r="Q859" s="122"/>
      <c r="R859" s="131"/>
      <c r="S859" s="22"/>
      <c r="T859" s="130" t="str">
        <f t="shared" si="352"/>
        <v/>
      </c>
      <c r="U859" s="122"/>
      <c r="V859" s="131"/>
      <c r="W859" s="22"/>
      <c r="X859" s="130" t="str">
        <f t="shared" si="353"/>
        <v/>
      </c>
      <c r="Y859" s="122"/>
      <c r="Z859" s="131"/>
      <c r="AA859" s="22"/>
      <c r="AC859" s="6" t="str">
        <f t="shared" si="354"/>
        <v/>
      </c>
      <c r="AE859" s="6" t="str">
        <f t="shared" si="355"/>
        <v/>
      </c>
      <c r="AF859" s="6" t="str">
        <f t="shared" si="356"/>
        <v/>
      </c>
      <c r="AG859" s="6" t="str">
        <f t="shared" si="357"/>
        <v/>
      </c>
      <c r="AH859" s="6" t="str">
        <f t="shared" si="358"/>
        <v/>
      </c>
      <c r="AI859" s="6" t="str">
        <f t="shared" si="359"/>
        <v/>
      </c>
      <c r="AJ859" s="6" t="str">
        <f t="shared" si="360"/>
        <v/>
      </c>
      <c r="AL859" s="9" t="str">
        <f>IF('Stock Details'!F858="", "", 'Stock Details'!F858)</f>
        <v/>
      </c>
      <c r="AM859" s="9" t="str">
        <f>IF('Stock Details'!G858="", "", 'Stock Details'!G858)</f>
        <v/>
      </c>
      <c r="AO859" s="59" t="str">
        <f t="shared" si="361"/>
        <v/>
      </c>
      <c r="AP859" s="59" t="str">
        <f t="shared" si="365"/>
        <v/>
      </c>
      <c r="AQ859" s="59" t="str">
        <f t="shared" si="366"/>
        <v/>
      </c>
      <c r="AR859" s="59" t="str">
        <f t="shared" si="367"/>
        <v/>
      </c>
      <c r="AS859" s="59" t="str">
        <f t="shared" si="368"/>
        <v/>
      </c>
      <c r="AT859" s="59" t="str">
        <f t="shared" si="369"/>
        <v/>
      </c>
      <c r="AV859" s="59" t="str">
        <f t="shared" si="362"/>
        <v/>
      </c>
      <c r="AW859" s="59" t="str">
        <f t="shared" si="344"/>
        <v/>
      </c>
      <c r="AX859" s="59" t="str">
        <f t="shared" si="345"/>
        <v/>
      </c>
      <c r="AY859" s="59" t="str">
        <f t="shared" si="346"/>
        <v/>
      </c>
      <c r="AZ859" s="59" t="str">
        <f t="shared" si="347"/>
        <v/>
      </c>
      <c r="BA859" s="59" t="str">
        <f t="shared" si="348"/>
        <v/>
      </c>
      <c r="BC859" s="49" t="str">
        <f>IF($B859="", "", IF(COUNTIF(BD859:$BY859, "")=BC$8, IF(D859="", "", D859), ""))</f>
        <v/>
      </c>
      <c r="BD859" s="61" t="str">
        <f>IF($B859="", "", IF(COUNTIF(BE859:$BY859, "")=BD$8, IF(E859="", "", E859), ""))</f>
        <v/>
      </c>
      <c r="BE859" s="61" t="str">
        <f>IF($B859="", "", IF(COUNTIF(BF859:$BY859, "")=BE$8, IF(F859="", "", F859), ""))</f>
        <v/>
      </c>
      <c r="BF859" s="61" t="str">
        <f>IF($B859="", "", IF(COUNTIF(BG859:$BY859, "")=BF$8, IF(G859="", "", G859), ""))</f>
        <v/>
      </c>
      <c r="BG859" s="61" t="str">
        <f>IF($B859="", "", IF(COUNTIF(BH859:$BY859, "")=BG$8, IF(H859="", "", H859), ""))</f>
        <v/>
      </c>
      <c r="BH859" s="61" t="str">
        <f>IF($B859="", "", IF(COUNTIF(BI859:$BY859, "")=BH$8, IF(I859="", "", I859), ""))</f>
        <v/>
      </c>
      <c r="BI859" s="61" t="str">
        <f>IF($B859="", "", IF(COUNTIF(BJ859:$BY859, "")=BI$8, IF(J859="", "", J859), ""))</f>
        <v/>
      </c>
      <c r="BJ859" s="61" t="str">
        <f>IF($B859="", "", IF(COUNTIF(BK859:$BY859, "")=BJ$8, IF(K859="", "", K859), ""))</f>
        <v/>
      </c>
      <c r="BK859" s="61" t="str">
        <f>IF($B859="", "", IF(COUNTIF(BL859:$BY859, "")=BK$8, IF(L859="", "", L859), ""))</f>
        <v/>
      </c>
      <c r="BL859" s="61" t="str">
        <f>IF($B859="", "", IF(COUNTIF(BM859:$BY859, "")=BL$8, IF(M859="", "", M859), ""))</f>
        <v/>
      </c>
      <c r="BM859" s="61" t="str">
        <f>IF($B859="", "", IF(COUNTIF(BN859:$BY859, "")=BM$8, IF(N859="", "", N859), ""))</f>
        <v/>
      </c>
      <c r="BN859" s="61" t="str">
        <f>IF($B859="", "", IF(COUNTIF(BO859:$BY859, "")=BN$8, IF(O859="", "", O859), ""))</f>
        <v/>
      </c>
      <c r="BO859" s="61" t="str">
        <f>IF($B859="", "", IF(COUNTIF(BP859:$BY859, "")=BO$8, IF(P859="", "", P859), ""))</f>
        <v/>
      </c>
      <c r="BP859" s="61" t="str">
        <f>IF($B859="", "", IF(COUNTIF(BQ859:$BY859, "")=BP$8, IF(Q859="", "", Q859), ""))</f>
        <v/>
      </c>
      <c r="BQ859" s="61" t="str">
        <f>IF($B859="", "", IF(COUNTIF(BR859:$BY859, "")=BQ$8, IF(R859="", "", R859), ""))</f>
        <v/>
      </c>
      <c r="BR859" s="61" t="str">
        <f>IF($B859="", "", IF(COUNTIF(BS859:$BY859, "")=BR$8, IF(S859="", "", S859), ""))</f>
        <v/>
      </c>
      <c r="BS859" s="61" t="str">
        <f>IF($B859="", "", IF(COUNTIF(BT859:$BY859, "")=BS$8, IF(T859="", "", T859), ""))</f>
        <v/>
      </c>
      <c r="BT859" s="61" t="str">
        <f>IF($B859="", "", IF(COUNTIF(BU859:$BY859, "")=BT$8, IF(U859="", "", U859), ""))</f>
        <v/>
      </c>
      <c r="BU859" s="61" t="str">
        <f>IF($B859="", "", IF(COUNTIF(BV859:$BY859, "")=BU$8, IF(V859="", "", V859), ""))</f>
        <v/>
      </c>
      <c r="BV859" s="61" t="str">
        <f>IF($B859="", "", IF(COUNTIF(BW859:$BY859, "")=BV$8, IF(W859="", "", W859), ""))</f>
        <v/>
      </c>
      <c r="BW859" s="61" t="str">
        <f>IF($B859="", "", IF(COUNTIF(BX859:$BY859, "")=BW$8, IF(X859="", "", X859), ""))</f>
        <v/>
      </c>
      <c r="BX859" s="61" t="str">
        <f>IF($B859="", "", IF(COUNTIF(BY859:$BY859, "")=BX$8, IF(Y859="", "", Y859), ""))</f>
        <v/>
      </c>
      <c r="BY859" s="50" t="str">
        <f t="shared" si="363"/>
        <v/>
      </c>
      <c r="CA859" s="6" t="str">
        <f t="shared" si="364"/>
        <v/>
      </c>
      <c r="CB859" s="6" t="str">
        <f>IF(CA859="", "", RANK(CA859, $CA$9:$CA$2508, 0)+COUNTIF($CA$9:CA859, CA859)-1)</f>
        <v/>
      </c>
    </row>
    <row r="860" spans="1:80" x14ac:dyDescent="0.25">
      <c r="A860" s="22"/>
      <c r="B860" s="121" t="str">
        <f>IF('Stock Details'!B859="", "", 'Stock Details'!B859)</f>
        <v/>
      </c>
      <c r="C860" s="22"/>
      <c r="D860" s="130"/>
      <c r="E860" s="122"/>
      <c r="F860" s="131"/>
      <c r="G860" s="22"/>
      <c r="H860" s="130" t="str">
        <f t="shared" si="349"/>
        <v/>
      </c>
      <c r="I860" s="122"/>
      <c r="J860" s="131"/>
      <c r="K860" s="22"/>
      <c r="L860" s="130" t="str">
        <f t="shared" si="350"/>
        <v/>
      </c>
      <c r="M860" s="122"/>
      <c r="N860" s="131"/>
      <c r="O860" s="22"/>
      <c r="P860" s="130" t="str">
        <f t="shared" si="351"/>
        <v/>
      </c>
      <c r="Q860" s="122"/>
      <c r="R860" s="131"/>
      <c r="S860" s="22"/>
      <c r="T860" s="130" t="str">
        <f t="shared" si="352"/>
        <v/>
      </c>
      <c r="U860" s="122"/>
      <c r="V860" s="131"/>
      <c r="W860" s="22"/>
      <c r="X860" s="130" t="str">
        <f t="shared" si="353"/>
        <v/>
      </c>
      <c r="Y860" s="122"/>
      <c r="Z860" s="131"/>
      <c r="AA860" s="22"/>
      <c r="AC860" s="6" t="str">
        <f t="shared" si="354"/>
        <v/>
      </c>
      <c r="AE860" s="6" t="str">
        <f t="shared" si="355"/>
        <v/>
      </c>
      <c r="AF860" s="6" t="str">
        <f t="shared" si="356"/>
        <v/>
      </c>
      <c r="AG860" s="6" t="str">
        <f t="shared" si="357"/>
        <v/>
      </c>
      <c r="AH860" s="6" t="str">
        <f t="shared" si="358"/>
        <v/>
      </c>
      <c r="AI860" s="6" t="str">
        <f t="shared" si="359"/>
        <v/>
      </c>
      <c r="AJ860" s="6" t="str">
        <f t="shared" si="360"/>
        <v/>
      </c>
      <c r="AL860" s="9" t="str">
        <f>IF('Stock Details'!F859="", "", 'Stock Details'!F859)</f>
        <v/>
      </c>
      <c r="AM860" s="9" t="str">
        <f>IF('Stock Details'!G859="", "", 'Stock Details'!G859)</f>
        <v/>
      </c>
      <c r="AO860" s="59" t="str">
        <f t="shared" si="361"/>
        <v/>
      </c>
      <c r="AP860" s="59" t="str">
        <f t="shared" si="365"/>
        <v/>
      </c>
      <c r="AQ860" s="59" t="str">
        <f t="shared" si="366"/>
        <v/>
      </c>
      <c r="AR860" s="59" t="str">
        <f t="shared" si="367"/>
        <v/>
      </c>
      <c r="AS860" s="59" t="str">
        <f t="shared" si="368"/>
        <v/>
      </c>
      <c r="AT860" s="59" t="str">
        <f t="shared" si="369"/>
        <v/>
      </c>
      <c r="AV860" s="59" t="str">
        <f t="shared" si="362"/>
        <v/>
      </c>
      <c r="AW860" s="59" t="str">
        <f t="shared" si="344"/>
        <v/>
      </c>
      <c r="AX860" s="59" t="str">
        <f t="shared" si="345"/>
        <v/>
      </c>
      <c r="AY860" s="59" t="str">
        <f t="shared" si="346"/>
        <v/>
      </c>
      <c r="AZ860" s="59" t="str">
        <f t="shared" si="347"/>
        <v/>
      </c>
      <c r="BA860" s="59" t="str">
        <f t="shared" si="348"/>
        <v/>
      </c>
      <c r="BC860" s="49" t="str">
        <f>IF($B860="", "", IF(COUNTIF(BD860:$BY860, "")=BC$8, IF(D860="", "", D860), ""))</f>
        <v/>
      </c>
      <c r="BD860" s="61" t="str">
        <f>IF($B860="", "", IF(COUNTIF(BE860:$BY860, "")=BD$8, IF(E860="", "", E860), ""))</f>
        <v/>
      </c>
      <c r="BE860" s="61" t="str">
        <f>IF($B860="", "", IF(COUNTIF(BF860:$BY860, "")=BE$8, IF(F860="", "", F860), ""))</f>
        <v/>
      </c>
      <c r="BF860" s="61" t="str">
        <f>IF($B860="", "", IF(COUNTIF(BG860:$BY860, "")=BF$8, IF(G860="", "", G860), ""))</f>
        <v/>
      </c>
      <c r="BG860" s="61" t="str">
        <f>IF($B860="", "", IF(COUNTIF(BH860:$BY860, "")=BG$8, IF(H860="", "", H860), ""))</f>
        <v/>
      </c>
      <c r="BH860" s="61" t="str">
        <f>IF($B860="", "", IF(COUNTIF(BI860:$BY860, "")=BH$8, IF(I860="", "", I860), ""))</f>
        <v/>
      </c>
      <c r="BI860" s="61" t="str">
        <f>IF($B860="", "", IF(COUNTIF(BJ860:$BY860, "")=BI$8, IF(J860="", "", J860), ""))</f>
        <v/>
      </c>
      <c r="BJ860" s="61" t="str">
        <f>IF($B860="", "", IF(COUNTIF(BK860:$BY860, "")=BJ$8, IF(K860="", "", K860), ""))</f>
        <v/>
      </c>
      <c r="BK860" s="61" t="str">
        <f>IF($B860="", "", IF(COUNTIF(BL860:$BY860, "")=BK$8, IF(L860="", "", L860), ""))</f>
        <v/>
      </c>
      <c r="BL860" s="61" t="str">
        <f>IF($B860="", "", IF(COUNTIF(BM860:$BY860, "")=BL$8, IF(M860="", "", M860), ""))</f>
        <v/>
      </c>
      <c r="BM860" s="61" t="str">
        <f>IF($B860="", "", IF(COUNTIF(BN860:$BY860, "")=BM$8, IF(N860="", "", N860), ""))</f>
        <v/>
      </c>
      <c r="BN860" s="61" t="str">
        <f>IF($B860="", "", IF(COUNTIF(BO860:$BY860, "")=BN$8, IF(O860="", "", O860), ""))</f>
        <v/>
      </c>
      <c r="BO860" s="61" t="str">
        <f>IF($B860="", "", IF(COUNTIF(BP860:$BY860, "")=BO$8, IF(P860="", "", P860), ""))</f>
        <v/>
      </c>
      <c r="BP860" s="61" t="str">
        <f>IF($B860="", "", IF(COUNTIF(BQ860:$BY860, "")=BP$8, IF(Q860="", "", Q860), ""))</f>
        <v/>
      </c>
      <c r="BQ860" s="61" t="str">
        <f>IF($B860="", "", IF(COUNTIF(BR860:$BY860, "")=BQ$8, IF(R860="", "", R860), ""))</f>
        <v/>
      </c>
      <c r="BR860" s="61" t="str">
        <f>IF($B860="", "", IF(COUNTIF(BS860:$BY860, "")=BR$8, IF(S860="", "", S860), ""))</f>
        <v/>
      </c>
      <c r="BS860" s="61" t="str">
        <f>IF($B860="", "", IF(COUNTIF(BT860:$BY860, "")=BS$8, IF(T860="", "", T860), ""))</f>
        <v/>
      </c>
      <c r="BT860" s="61" t="str">
        <f>IF($B860="", "", IF(COUNTIF(BU860:$BY860, "")=BT$8, IF(U860="", "", U860), ""))</f>
        <v/>
      </c>
      <c r="BU860" s="61" t="str">
        <f>IF($B860="", "", IF(COUNTIF(BV860:$BY860, "")=BU$8, IF(V860="", "", V860), ""))</f>
        <v/>
      </c>
      <c r="BV860" s="61" t="str">
        <f>IF($B860="", "", IF(COUNTIF(BW860:$BY860, "")=BV$8, IF(W860="", "", W860), ""))</f>
        <v/>
      </c>
      <c r="BW860" s="61" t="str">
        <f>IF($B860="", "", IF(COUNTIF(BX860:$BY860, "")=BW$8, IF(X860="", "", X860), ""))</f>
        <v/>
      </c>
      <c r="BX860" s="61" t="str">
        <f>IF($B860="", "", IF(COUNTIF(BY860:$BY860, "")=BX$8, IF(Y860="", "", Y860), ""))</f>
        <v/>
      </c>
      <c r="BY860" s="50" t="str">
        <f t="shared" si="363"/>
        <v/>
      </c>
      <c r="CA860" s="6" t="str">
        <f t="shared" si="364"/>
        <v/>
      </c>
      <c r="CB860" s="6" t="str">
        <f>IF(CA860="", "", RANK(CA860, $CA$9:$CA$2508, 0)+COUNTIF($CA$9:CA860, CA860)-1)</f>
        <v/>
      </c>
    </row>
    <row r="861" spans="1:80" x14ac:dyDescent="0.25">
      <c r="A861" s="22"/>
      <c r="B861" s="121" t="str">
        <f>IF('Stock Details'!B860="", "", 'Stock Details'!B860)</f>
        <v/>
      </c>
      <c r="C861" s="22"/>
      <c r="D861" s="130"/>
      <c r="E861" s="122"/>
      <c r="F861" s="131"/>
      <c r="G861" s="22"/>
      <c r="H861" s="130" t="str">
        <f t="shared" si="349"/>
        <v/>
      </c>
      <c r="I861" s="122"/>
      <c r="J861" s="131"/>
      <c r="K861" s="22"/>
      <c r="L861" s="130" t="str">
        <f t="shared" si="350"/>
        <v/>
      </c>
      <c r="M861" s="122"/>
      <c r="N861" s="131"/>
      <c r="O861" s="22"/>
      <c r="P861" s="130" t="str">
        <f t="shared" si="351"/>
        <v/>
      </c>
      <c r="Q861" s="122"/>
      <c r="R861" s="131"/>
      <c r="S861" s="22"/>
      <c r="T861" s="130" t="str">
        <f t="shared" si="352"/>
        <v/>
      </c>
      <c r="U861" s="122"/>
      <c r="V861" s="131"/>
      <c r="W861" s="22"/>
      <c r="X861" s="130" t="str">
        <f t="shared" si="353"/>
        <v/>
      </c>
      <c r="Y861" s="122"/>
      <c r="Z861" s="131"/>
      <c r="AA861" s="22"/>
      <c r="AC861" s="6" t="str">
        <f t="shared" si="354"/>
        <v/>
      </c>
      <c r="AE861" s="6" t="str">
        <f t="shared" si="355"/>
        <v/>
      </c>
      <c r="AF861" s="6" t="str">
        <f t="shared" si="356"/>
        <v/>
      </c>
      <c r="AG861" s="6" t="str">
        <f t="shared" si="357"/>
        <v/>
      </c>
      <c r="AH861" s="6" t="str">
        <f t="shared" si="358"/>
        <v/>
      </c>
      <c r="AI861" s="6" t="str">
        <f t="shared" si="359"/>
        <v/>
      </c>
      <c r="AJ861" s="6" t="str">
        <f t="shared" si="360"/>
        <v/>
      </c>
      <c r="AL861" s="9" t="str">
        <f>IF('Stock Details'!F860="", "", 'Stock Details'!F860)</f>
        <v/>
      </c>
      <c r="AM861" s="9" t="str">
        <f>IF('Stock Details'!G860="", "", 'Stock Details'!G860)</f>
        <v/>
      </c>
      <c r="AO861" s="59" t="str">
        <f t="shared" si="361"/>
        <v/>
      </c>
      <c r="AP861" s="59" t="str">
        <f t="shared" si="365"/>
        <v/>
      </c>
      <c r="AQ861" s="59" t="str">
        <f t="shared" si="366"/>
        <v/>
      </c>
      <c r="AR861" s="59" t="str">
        <f t="shared" si="367"/>
        <v/>
      </c>
      <c r="AS861" s="59" t="str">
        <f t="shared" si="368"/>
        <v/>
      </c>
      <c r="AT861" s="59" t="str">
        <f t="shared" si="369"/>
        <v/>
      </c>
      <c r="AV861" s="59" t="str">
        <f t="shared" si="362"/>
        <v/>
      </c>
      <c r="AW861" s="59" t="str">
        <f t="shared" si="344"/>
        <v/>
      </c>
      <c r="AX861" s="59" t="str">
        <f t="shared" si="345"/>
        <v/>
      </c>
      <c r="AY861" s="59" t="str">
        <f t="shared" si="346"/>
        <v/>
      </c>
      <c r="AZ861" s="59" t="str">
        <f t="shared" si="347"/>
        <v/>
      </c>
      <c r="BA861" s="59" t="str">
        <f t="shared" si="348"/>
        <v/>
      </c>
      <c r="BC861" s="49" t="str">
        <f>IF($B861="", "", IF(COUNTIF(BD861:$BY861, "")=BC$8, IF(D861="", "", D861), ""))</f>
        <v/>
      </c>
      <c r="BD861" s="61" t="str">
        <f>IF($B861="", "", IF(COUNTIF(BE861:$BY861, "")=BD$8, IF(E861="", "", E861), ""))</f>
        <v/>
      </c>
      <c r="BE861" s="61" t="str">
        <f>IF($B861="", "", IF(COUNTIF(BF861:$BY861, "")=BE$8, IF(F861="", "", F861), ""))</f>
        <v/>
      </c>
      <c r="BF861" s="61" t="str">
        <f>IF($B861="", "", IF(COUNTIF(BG861:$BY861, "")=BF$8, IF(G861="", "", G861), ""))</f>
        <v/>
      </c>
      <c r="BG861" s="61" t="str">
        <f>IF($B861="", "", IF(COUNTIF(BH861:$BY861, "")=BG$8, IF(H861="", "", H861), ""))</f>
        <v/>
      </c>
      <c r="BH861" s="61" t="str">
        <f>IF($B861="", "", IF(COUNTIF(BI861:$BY861, "")=BH$8, IF(I861="", "", I861), ""))</f>
        <v/>
      </c>
      <c r="BI861" s="61" t="str">
        <f>IF($B861="", "", IF(COUNTIF(BJ861:$BY861, "")=BI$8, IF(J861="", "", J861), ""))</f>
        <v/>
      </c>
      <c r="BJ861" s="61" t="str">
        <f>IF($B861="", "", IF(COUNTIF(BK861:$BY861, "")=BJ$8, IF(K861="", "", K861), ""))</f>
        <v/>
      </c>
      <c r="BK861" s="61" t="str">
        <f>IF($B861="", "", IF(COUNTIF(BL861:$BY861, "")=BK$8, IF(L861="", "", L861), ""))</f>
        <v/>
      </c>
      <c r="BL861" s="61" t="str">
        <f>IF($B861="", "", IF(COUNTIF(BM861:$BY861, "")=BL$8, IF(M861="", "", M861), ""))</f>
        <v/>
      </c>
      <c r="BM861" s="61" t="str">
        <f>IF($B861="", "", IF(COUNTIF(BN861:$BY861, "")=BM$8, IF(N861="", "", N861), ""))</f>
        <v/>
      </c>
      <c r="BN861" s="61" t="str">
        <f>IF($B861="", "", IF(COUNTIF(BO861:$BY861, "")=BN$8, IF(O861="", "", O861), ""))</f>
        <v/>
      </c>
      <c r="BO861" s="61" t="str">
        <f>IF($B861="", "", IF(COUNTIF(BP861:$BY861, "")=BO$8, IF(P861="", "", P861), ""))</f>
        <v/>
      </c>
      <c r="BP861" s="61" t="str">
        <f>IF($B861="", "", IF(COUNTIF(BQ861:$BY861, "")=BP$8, IF(Q861="", "", Q861), ""))</f>
        <v/>
      </c>
      <c r="BQ861" s="61" t="str">
        <f>IF($B861="", "", IF(COUNTIF(BR861:$BY861, "")=BQ$8, IF(R861="", "", R861), ""))</f>
        <v/>
      </c>
      <c r="BR861" s="61" t="str">
        <f>IF($B861="", "", IF(COUNTIF(BS861:$BY861, "")=BR$8, IF(S861="", "", S861), ""))</f>
        <v/>
      </c>
      <c r="BS861" s="61" t="str">
        <f>IF($B861="", "", IF(COUNTIF(BT861:$BY861, "")=BS$8, IF(T861="", "", T861), ""))</f>
        <v/>
      </c>
      <c r="BT861" s="61" t="str">
        <f>IF($B861="", "", IF(COUNTIF(BU861:$BY861, "")=BT$8, IF(U861="", "", U861), ""))</f>
        <v/>
      </c>
      <c r="BU861" s="61" t="str">
        <f>IF($B861="", "", IF(COUNTIF(BV861:$BY861, "")=BU$8, IF(V861="", "", V861), ""))</f>
        <v/>
      </c>
      <c r="BV861" s="61" t="str">
        <f>IF($B861="", "", IF(COUNTIF(BW861:$BY861, "")=BV$8, IF(W861="", "", W861), ""))</f>
        <v/>
      </c>
      <c r="BW861" s="61" t="str">
        <f>IF($B861="", "", IF(COUNTIF(BX861:$BY861, "")=BW$8, IF(X861="", "", X861), ""))</f>
        <v/>
      </c>
      <c r="BX861" s="61" t="str">
        <f>IF($B861="", "", IF(COUNTIF(BY861:$BY861, "")=BX$8, IF(Y861="", "", Y861), ""))</f>
        <v/>
      </c>
      <c r="BY861" s="50" t="str">
        <f t="shared" si="363"/>
        <v/>
      </c>
      <c r="CA861" s="6" t="str">
        <f t="shared" si="364"/>
        <v/>
      </c>
      <c r="CB861" s="6" t="str">
        <f>IF(CA861="", "", RANK(CA861, $CA$9:$CA$2508, 0)+COUNTIF($CA$9:CA861, CA861)-1)</f>
        <v/>
      </c>
    </row>
    <row r="862" spans="1:80" x14ac:dyDescent="0.25">
      <c r="A862" s="22"/>
      <c r="B862" s="121" t="str">
        <f>IF('Stock Details'!B861="", "", 'Stock Details'!B861)</f>
        <v/>
      </c>
      <c r="C862" s="22"/>
      <c r="D862" s="130"/>
      <c r="E862" s="122"/>
      <c r="F862" s="131"/>
      <c r="G862" s="22"/>
      <c r="H862" s="130" t="str">
        <f t="shared" si="349"/>
        <v/>
      </c>
      <c r="I862" s="122"/>
      <c r="J862" s="131"/>
      <c r="K862" s="22"/>
      <c r="L862" s="130" t="str">
        <f t="shared" si="350"/>
        <v/>
      </c>
      <c r="M862" s="122"/>
      <c r="N862" s="131"/>
      <c r="O862" s="22"/>
      <c r="P862" s="130" t="str">
        <f t="shared" si="351"/>
        <v/>
      </c>
      <c r="Q862" s="122"/>
      <c r="R862" s="131"/>
      <c r="S862" s="22"/>
      <c r="T862" s="130" t="str">
        <f t="shared" si="352"/>
        <v/>
      </c>
      <c r="U862" s="122"/>
      <c r="V862" s="131"/>
      <c r="W862" s="22"/>
      <c r="X862" s="130" t="str">
        <f t="shared" si="353"/>
        <v/>
      </c>
      <c r="Y862" s="122"/>
      <c r="Z862" s="131"/>
      <c r="AA862" s="22"/>
      <c r="AC862" s="6" t="str">
        <f t="shared" si="354"/>
        <v/>
      </c>
      <c r="AE862" s="6" t="str">
        <f t="shared" si="355"/>
        <v/>
      </c>
      <c r="AF862" s="6" t="str">
        <f t="shared" si="356"/>
        <v/>
      </c>
      <c r="AG862" s="6" t="str">
        <f t="shared" si="357"/>
        <v/>
      </c>
      <c r="AH862" s="6" t="str">
        <f t="shared" si="358"/>
        <v/>
      </c>
      <c r="AI862" s="6" t="str">
        <f t="shared" si="359"/>
        <v/>
      </c>
      <c r="AJ862" s="6" t="str">
        <f t="shared" si="360"/>
        <v/>
      </c>
      <c r="AL862" s="9" t="str">
        <f>IF('Stock Details'!F861="", "", 'Stock Details'!F861)</f>
        <v/>
      </c>
      <c r="AM862" s="9" t="str">
        <f>IF('Stock Details'!G861="", "", 'Stock Details'!G861)</f>
        <v/>
      </c>
      <c r="AO862" s="59" t="str">
        <f t="shared" si="361"/>
        <v/>
      </c>
      <c r="AP862" s="59" t="str">
        <f t="shared" si="365"/>
        <v/>
      </c>
      <c r="AQ862" s="59" t="str">
        <f t="shared" si="366"/>
        <v/>
      </c>
      <c r="AR862" s="59" t="str">
        <f t="shared" si="367"/>
        <v/>
      </c>
      <c r="AS862" s="59" t="str">
        <f t="shared" si="368"/>
        <v/>
      </c>
      <c r="AT862" s="59" t="str">
        <f t="shared" si="369"/>
        <v/>
      </c>
      <c r="AV862" s="59" t="str">
        <f t="shared" si="362"/>
        <v/>
      </c>
      <c r="AW862" s="59" t="str">
        <f t="shared" si="344"/>
        <v/>
      </c>
      <c r="AX862" s="59" t="str">
        <f t="shared" si="345"/>
        <v/>
      </c>
      <c r="AY862" s="59" t="str">
        <f t="shared" si="346"/>
        <v/>
      </c>
      <c r="AZ862" s="59" t="str">
        <f t="shared" si="347"/>
        <v/>
      </c>
      <c r="BA862" s="59" t="str">
        <f t="shared" si="348"/>
        <v/>
      </c>
      <c r="BC862" s="49" t="str">
        <f>IF($B862="", "", IF(COUNTIF(BD862:$BY862, "")=BC$8, IF(D862="", "", D862), ""))</f>
        <v/>
      </c>
      <c r="BD862" s="61" t="str">
        <f>IF($B862="", "", IF(COUNTIF(BE862:$BY862, "")=BD$8, IF(E862="", "", E862), ""))</f>
        <v/>
      </c>
      <c r="BE862" s="61" t="str">
        <f>IF($B862="", "", IF(COUNTIF(BF862:$BY862, "")=BE$8, IF(F862="", "", F862), ""))</f>
        <v/>
      </c>
      <c r="BF862" s="61" t="str">
        <f>IF($B862="", "", IF(COUNTIF(BG862:$BY862, "")=BF$8, IF(G862="", "", G862), ""))</f>
        <v/>
      </c>
      <c r="BG862" s="61" t="str">
        <f>IF($B862="", "", IF(COUNTIF(BH862:$BY862, "")=BG$8, IF(H862="", "", H862), ""))</f>
        <v/>
      </c>
      <c r="BH862" s="61" t="str">
        <f>IF($B862="", "", IF(COUNTIF(BI862:$BY862, "")=BH$8, IF(I862="", "", I862), ""))</f>
        <v/>
      </c>
      <c r="BI862" s="61" t="str">
        <f>IF($B862="", "", IF(COUNTIF(BJ862:$BY862, "")=BI$8, IF(J862="", "", J862), ""))</f>
        <v/>
      </c>
      <c r="BJ862" s="61" t="str">
        <f>IF($B862="", "", IF(COUNTIF(BK862:$BY862, "")=BJ$8, IF(K862="", "", K862), ""))</f>
        <v/>
      </c>
      <c r="BK862" s="61" t="str">
        <f>IF($B862="", "", IF(COUNTIF(BL862:$BY862, "")=BK$8, IF(L862="", "", L862), ""))</f>
        <v/>
      </c>
      <c r="BL862" s="61" t="str">
        <f>IF($B862="", "", IF(COUNTIF(BM862:$BY862, "")=BL$8, IF(M862="", "", M862), ""))</f>
        <v/>
      </c>
      <c r="BM862" s="61" t="str">
        <f>IF($B862="", "", IF(COUNTIF(BN862:$BY862, "")=BM$8, IF(N862="", "", N862), ""))</f>
        <v/>
      </c>
      <c r="BN862" s="61" t="str">
        <f>IF($B862="", "", IF(COUNTIF(BO862:$BY862, "")=BN$8, IF(O862="", "", O862), ""))</f>
        <v/>
      </c>
      <c r="BO862" s="61" t="str">
        <f>IF($B862="", "", IF(COUNTIF(BP862:$BY862, "")=BO$8, IF(P862="", "", P862), ""))</f>
        <v/>
      </c>
      <c r="BP862" s="61" t="str">
        <f>IF($B862="", "", IF(COUNTIF(BQ862:$BY862, "")=BP$8, IF(Q862="", "", Q862), ""))</f>
        <v/>
      </c>
      <c r="BQ862" s="61" t="str">
        <f>IF($B862="", "", IF(COUNTIF(BR862:$BY862, "")=BQ$8, IF(R862="", "", R862), ""))</f>
        <v/>
      </c>
      <c r="BR862" s="61" t="str">
        <f>IF($B862="", "", IF(COUNTIF(BS862:$BY862, "")=BR$8, IF(S862="", "", S862), ""))</f>
        <v/>
      </c>
      <c r="BS862" s="61" t="str">
        <f>IF($B862="", "", IF(COUNTIF(BT862:$BY862, "")=BS$8, IF(T862="", "", T862), ""))</f>
        <v/>
      </c>
      <c r="BT862" s="61" t="str">
        <f>IF($B862="", "", IF(COUNTIF(BU862:$BY862, "")=BT$8, IF(U862="", "", U862), ""))</f>
        <v/>
      </c>
      <c r="BU862" s="61" t="str">
        <f>IF($B862="", "", IF(COUNTIF(BV862:$BY862, "")=BU$8, IF(V862="", "", V862), ""))</f>
        <v/>
      </c>
      <c r="BV862" s="61" t="str">
        <f>IF($B862="", "", IF(COUNTIF(BW862:$BY862, "")=BV$8, IF(W862="", "", W862), ""))</f>
        <v/>
      </c>
      <c r="BW862" s="61" t="str">
        <f>IF($B862="", "", IF(COUNTIF(BX862:$BY862, "")=BW$8, IF(X862="", "", X862), ""))</f>
        <v/>
      </c>
      <c r="BX862" s="61" t="str">
        <f>IF($B862="", "", IF(COUNTIF(BY862:$BY862, "")=BX$8, IF(Y862="", "", Y862), ""))</f>
        <v/>
      </c>
      <c r="BY862" s="50" t="str">
        <f t="shared" si="363"/>
        <v/>
      </c>
      <c r="CA862" s="6" t="str">
        <f t="shared" si="364"/>
        <v/>
      </c>
      <c r="CB862" s="6" t="str">
        <f>IF(CA862="", "", RANK(CA862, $CA$9:$CA$2508, 0)+COUNTIF($CA$9:CA862, CA862)-1)</f>
        <v/>
      </c>
    </row>
    <row r="863" spans="1:80" x14ac:dyDescent="0.25">
      <c r="A863" s="22"/>
      <c r="B863" s="121" t="str">
        <f>IF('Stock Details'!B862="", "", 'Stock Details'!B862)</f>
        <v/>
      </c>
      <c r="C863" s="22"/>
      <c r="D863" s="130"/>
      <c r="E863" s="122"/>
      <c r="F863" s="131"/>
      <c r="G863" s="22"/>
      <c r="H863" s="130" t="str">
        <f t="shared" si="349"/>
        <v/>
      </c>
      <c r="I863" s="122"/>
      <c r="J863" s="131"/>
      <c r="K863" s="22"/>
      <c r="L863" s="130" t="str">
        <f t="shared" si="350"/>
        <v/>
      </c>
      <c r="M863" s="122"/>
      <c r="N863" s="131"/>
      <c r="O863" s="22"/>
      <c r="P863" s="130" t="str">
        <f t="shared" si="351"/>
        <v/>
      </c>
      <c r="Q863" s="122"/>
      <c r="R863" s="131"/>
      <c r="S863" s="22"/>
      <c r="T863" s="130" t="str">
        <f t="shared" si="352"/>
        <v/>
      </c>
      <c r="U863" s="122"/>
      <c r="V863" s="131"/>
      <c r="W863" s="22"/>
      <c r="X863" s="130" t="str">
        <f t="shared" si="353"/>
        <v/>
      </c>
      <c r="Y863" s="122"/>
      <c r="Z863" s="131"/>
      <c r="AA863" s="22"/>
      <c r="AC863" s="6" t="str">
        <f t="shared" si="354"/>
        <v/>
      </c>
      <c r="AE863" s="6" t="str">
        <f t="shared" si="355"/>
        <v/>
      </c>
      <c r="AF863" s="6" t="str">
        <f t="shared" si="356"/>
        <v/>
      </c>
      <c r="AG863" s="6" t="str">
        <f t="shared" si="357"/>
        <v/>
      </c>
      <c r="AH863" s="6" t="str">
        <f t="shared" si="358"/>
        <v/>
      </c>
      <c r="AI863" s="6" t="str">
        <f t="shared" si="359"/>
        <v/>
      </c>
      <c r="AJ863" s="6" t="str">
        <f t="shared" si="360"/>
        <v/>
      </c>
      <c r="AL863" s="9" t="str">
        <f>IF('Stock Details'!F862="", "", 'Stock Details'!F862)</f>
        <v/>
      </c>
      <c r="AM863" s="9" t="str">
        <f>IF('Stock Details'!G862="", "", 'Stock Details'!G862)</f>
        <v/>
      </c>
      <c r="AO863" s="59" t="str">
        <f t="shared" si="361"/>
        <v/>
      </c>
      <c r="AP863" s="59" t="str">
        <f t="shared" si="365"/>
        <v/>
      </c>
      <c r="AQ863" s="59" t="str">
        <f t="shared" si="366"/>
        <v/>
      </c>
      <c r="AR863" s="59" t="str">
        <f t="shared" si="367"/>
        <v/>
      </c>
      <c r="AS863" s="59" t="str">
        <f t="shared" si="368"/>
        <v/>
      </c>
      <c r="AT863" s="59" t="str">
        <f t="shared" si="369"/>
        <v/>
      </c>
      <c r="AV863" s="59" t="str">
        <f t="shared" si="362"/>
        <v/>
      </c>
      <c r="AW863" s="59" t="str">
        <f t="shared" si="344"/>
        <v/>
      </c>
      <c r="AX863" s="59" t="str">
        <f t="shared" si="345"/>
        <v/>
      </c>
      <c r="AY863" s="59" t="str">
        <f t="shared" si="346"/>
        <v/>
      </c>
      <c r="AZ863" s="59" t="str">
        <f t="shared" si="347"/>
        <v/>
      </c>
      <c r="BA863" s="59" t="str">
        <f t="shared" si="348"/>
        <v/>
      </c>
      <c r="BC863" s="49" t="str">
        <f>IF($B863="", "", IF(COUNTIF(BD863:$BY863, "")=BC$8, IF(D863="", "", D863), ""))</f>
        <v/>
      </c>
      <c r="BD863" s="61" t="str">
        <f>IF($B863="", "", IF(COUNTIF(BE863:$BY863, "")=BD$8, IF(E863="", "", E863), ""))</f>
        <v/>
      </c>
      <c r="BE863" s="61" t="str">
        <f>IF($B863="", "", IF(COUNTIF(BF863:$BY863, "")=BE$8, IF(F863="", "", F863), ""))</f>
        <v/>
      </c>
      <c r="BF863" s="61" t="str">
        <f>IF($B863="", "", IF(COUNTIF(BG863:$BY863, "")=BF$8, IF(G863="", "", G863), ""))</f>
        <v/>
      </c>
      <c r="BG863" s="61" t="str">
        <f>IF($B863="", "", IF(COUNTIF(BH863:$BY863, "")=BG$8, IF(H863="", "", H863), ""))</f>
        <v/>
      </c>
      <c r="BH863" s="61" t="str">
        <f>IF($B863="", "", IF(COUNTIF(BI863:$BY863, "")=BH$8, IF(I863="", "", I863), ""))</f>
        <v/>
      </c>
      <c r="BI863" s="61" t="str">
        <f>IF($B863="", "", IF(COUNTIF(BJ863:$BY863, "")=BI$8, IF(J863="", "", J863), ""))</f>
        <v/>
      </c>
      <c r="BJ863" s="61" t="str">
        <f>IF($B863="", "", IF(COUNTIF(BK863:$BY863, "")=BJ$8, IF(K863="", "", K863), ""))</f>
        <v/>
      </c>
      <c r="BK863" s="61" t="str">
        <f>IF($B863="", "", IF(COUNTIF(BL863:$BY863, "")=BK$8, IF(L863="", "", L863), ""))</f>
        <v/>
      </c>
      <c r="BL863" s="61" t="str">
        <f>IF($B863="", "", IF(COUNTIF(BM863:$BY863, "")=BL$8, IF(M863="", "", M863), ""))</f>
        <v/>
      </c>
      <c r="BM863" s="61" t="str">
        <f>IF($B863="", "", IF(COUNTIF(BN863:$BY863, "")=BM$8, IF(N863="", "", N863), ""))</f>
        <v/>
      </c>
      <c r="BN863" s="61" t="str">
        <f>IF($B863="", "", IF(COUNTIF(BO863:$BY863, "")=BN$8, IF(O863="", "", O863), ""))</f>
        <v/>
      </c>
      <c r="BO863" s="61" t="str">
        <f>IF($B863="", "", IF(COUNTIF(BP863:$BY863, "")=BO$8, IF(P863="", "", P863), ""))</f>
        <v/>
      </c>
      <c r="BP863" s="61" t="str">
        <f>IF($B863="", "", IF(COUNTIF(BQ863:$BY863, "")=BP$8, IF(Q863="", "", Q863), ""))</f>
        <v/>
      </c>
      <c r="BQ863" s="61" t="str">
        <f>IF($B863="", "", IF(COUNTIF(BR863:$BY863, "")=BQ$8, IF(R863="", "", R863), ""))</f>
        <v/>
      </c>
      <c r="BR863" s="61" t="str">
        <f>IF($B863="", "", IF(COUNTIF(BS863:$BY863, "")=BR$8, IF(S863="", "", S863), ""))</f>
        <v/>
      </c>
      <c r="BS863" s="61" t="str">
        <f>IF($B863="", "", IF(COUNTIF(BT863:$BY863, "")=BS$8, IF(T863="", "", T863), ""))</f>
        <v/>
      </c>
      <c r="BT863" s="61" t="str">
        <f>IF($B863="", "", IF(COUNTIF(BU863:$BY863, "")=BT$8, IF(U863="", "", U863), ""))</f>
        <v/>
      </c>
      <c r="BU863" s="61" t="str">
        <f>IF($B863="", "", IF(COUNTIF(BV863:$BY863, "")=BU$8, IF(V863="", "", V863), ""))</f>
        <v/>
      </c>
      <c r="BV863" s="61" t="str">
        <f>IF($B863="", "", IF(COUNTIF(BW863:$BY863, "")=BV$8, IF(W863="", "", W863), ""))</f>
        <v/>
      </c>
      <c r="BW863" s="61" t="str">
        <f>IF($B863="", "", IF(COUNTIF(BX863:$BY863, "")=BW$8, IF(X863="", "", X863), ""))</f>
        <v/>
      </c>
      <c r="BX863" s="61" t="str">
        <f>IF($B863="", "", IF(COUNTIF(BY863:$BY863, "")=BX$8, IF(Y863="", "", Y863), ""))</f>
        <v/>
      </c>
      <c r="BY863" s="50" t="str">
        <f t="shared" si="363"/>
        <v/>
      </c>
      <c r="CA863" s="6" t="str">
        <f t="shared" si="364"/>
        <v/>
      </c>
      <c r="CB863" s="6" t="str">
        <f>IF(CA863="", "", RANK(CA863, $CA$9:$CA$2508, 0)+COUNTIF($CA$9:CA863, CA863)-1)</f>
        <v/>
      </c>
    </row>
    <row r="864" spans="1:80" x14ac:dyDescent="0.25">
      <c r="A864" s="22"/>
      <c r="B864" s="121" t="str">
        <f>IF('Stock Details'!B863="", "", 'Stock Details'!B863)</f>
        <v/>
      </c>
      <c r="C864" s="22"/>
      <c r="D864" s="130"/>
      <c r="E864" s="122"/>
      <c r="F864" s="131"/>
      <c r="G864" s="22"/>
      <c r="H864" s="130" t="str">
        <f t="shared" si="349"/>
        <v/>
      </c>
      <c r="I864" s="122"/>
      <c r="J864" s="131"/>
      <c r="K864" s="22"/>
      <c r="L864" s="130" t="str">
        <f t="shared" si="350"/>
        <v/>
      </c>
      <c r="M864" s="122"/>
      <c r="N864" s="131"/>
      <c r="O864" s="22"/>
      <c r="P864" s="130" t="str">
        <f t="shared" si="351"/>
        <v/>
      </c>
      <c r="Q864" s="122"/>
      <c r="R864" s="131"/>
      <c r="S864" s="22"/>
      <c r="T864" s="130" t="str">
        <f t="shared" si="352"/>
        <v/>
      </c>
      <c r="U864" s="122"/>
      <c r="V864" s="131"/>
      <c r="W864" s="22"/>
      <c r="X864" s="130" t="str">
        <f t="shared" si="353"/>
        <v/>
      </c>
      <c r="Y864" s="122"/>
      <c r="Z864" s="131"/>
      <c r="AA864" s="22"/>
      <c r="AC864" s="6" t="str">
        <f t="shared" si="354"/>
        <v/>
      </c>
      <c r="AE864" s="6" t="str">
        <f t="shared" si="355"/>
        <v/>
      </c>
      <c r="AF864" s="6" t="str">
        <f t="shared" si="356"/>
        <v/>
      </c>
      <c r="AG864" s="6" t="str">
        <f t="shared" si="357"/>
        <v/>
      </c>
      <c r="AH864" s="6" t="str">
        <f t="shared" si="358"/>
        <v/>
      </c>
      <c r="AI864" s="6" t="str">
        <f t="shared" si="359"/>
        <v/>
      </c>
      <c r="AJ864" s="6" t="str">
        <f t="shared" si="360"/>
        <v/>
      </c>
      <c r="AL864" s="9" t="str">
        <f>IF('Stock Details'!F863="", "", 'Stock Details'!F863)</f>
        <v/>
      </c>
      <c r="AM864" s="9" t="str">
        <f>IF('Stock Details'!G863="", "", 'Stock Details'!G863)</f>
        <v/>
      </c>
      <c r="AO864" s="59" t="str">
        <f t="shared" si="361"/>
        <v/>
      </c>
      <c r="AP864" s="59" t="str">
        <f t="shared" si="365"/>
        <v/>
      </c>
      <c r="AQ864" s="59" t="str">
        <f t="shared" si="366"/>
        <v/>
      </c>
      <c r="AR864" s="59" t="str">
        <f t="shared" si="367"/>
        <v/>
      </c>
      <c r="AS864" s="59" t="str">
        <f t="shared" si="368"/>
        <v/>
      </c>
      <c r="AT864" s="59" t="str">
        <f t="shared" si="369"/>
        <v/>
      </c>
      <c r="AV864" s="59" t="str">
        <f t="shared" si="362"/>
        <v/>
      </c>
      <c r="AW864" s="59" t="str">
        <f t="shared" si="344"/>
        <v/>
      </c>
      <c r="AX864" s="59" t="str">
        <f t="shared" si="345"/>
        <v/>
      </c>
      <c r="AY864" s="59" t="str">
        <f t="shared" si="346"/>
        <v/>
      </c>
      <c r="AZ864" s="59" t="str">
        <f t="shared" si="347"/>
        <v/>
      </c>
      <c r="BA864" s="59" t="str">
        <f t="shared" si="348"/>
        <v/>
      </c>
      <c r="BC864" s="49" t="str">
        <f>IF($B864="", "", IF(COUNTIF(BD864:$BY864, "")=BC$8, IF(D864="", "", D864), ""))</f>
        <v/>
      </c>
      <c r="BD864" s="61" t="str">
        <f>IF($B864="", "", IF(COUNTIF(BE864:$BY864, "")=BD$8, IF(E864="", "", E864), ""))</f>
        <v/>
      </c>
      <c r="BE864" s="61" t="str">
        <f>IF($B864="", "", IF(COUNTIF(BF864:$BY864, "")=BE$8, IF(F864="", "", F864), ""))</f>
        <v/>
      </c>
      <c r="BF864" s="61" t="str">
        <f>IF($B864="", "", IF(COUNTIF(BG864:$BY864, "")=BF$8, IF(G864="", "", G864), ""))</f>
        <v/>
      </c>
      <c r="BG864" s="61" t="str">
        <f>IF($B864="", "", IF(COUNTIF(BH864:$BY864, "")=BG$8, IF(H864="", "", H864), ""))</f>
        <v/>
      </c>
      <c r="BH864" s="61" t="str">
        <f>IF($B864="", "", IF(COUNTIF(BI864:$BY864, "")=BH$8, IF(I864="", "", I864), ""))</f>
        <v/>
      </c>
      <c r="BI864" s="61" t="str">
        <f>IF($B864="", "", IF(COUNTIF(BJ864:$BY864, "")=BI$8, IF(J864="", "", J864), ""))</f>
        <v/>
      </c>
      <c r="BJ864" s="61" t="str">
        <f>IF($B864="", "", IF(COUNTIF(BK864:$BY864, "")=BJ$8, IF(K864="", "", K864), ""))</f>
        <v/>
      </c>
      <c r="BK864" s="61" t="str">
        <f>IF($B864="", "", IF(COUNTIF(BL864:$BY864, "")=BK$8, IF(L864="", "", L864), ""))</f>
        <v/>
      </c>
      <c r="BL864" s="61" t="str">
        <f>IF($B864="", "", IF(COUNTIF(BM864:$BY864, "")=BL$8, IF(M864="", "", M864), ""))</f>
        <v/>
      </c>
      <c r="BM864" s="61" t="str">
        <f>IF($B864="", "", IF(COUNTIF(BN864:$BY864, "")=BM$8, IF(N864="", "", N864), ""))</f>
        <v/>
      </c>
      <c r="BN864" s="61" t="str">
        <f>IF($B864="", "", IF(COUNTIF(BO864:$BY864, "")=BN$8, IF(O864="", "", O864), ""))</f>
        <v/>
      </c>
      <c r="BO864" s="61" t="str">
        <f>IF($B864="", "", IF(COUNTIF(BP864:$BY864, "")=BO$8, IF(P864="", "", P864), ""))</f>
        <v/>
      </c>
      <c r="BP864" s="61" t="str">
        <f>IF($B864="", "", IF(COUNTIF(BQ864:$BY864, "")=BP$8, IF(Q864="", "", Q864), ""))</f>
        <v/>
      </c>
      <c r="BQ864" s="61" t="str">
        <f>IF($B864="", "", IF(COUNTIF(BR864:$BY864, "")=BQ$8, IF(R864="", "", R864), ""))</f>
        <v/>
      </c>
      <c r="BR864" s="61" t="str">
        <f>IF($B864="", "", IF(COUNTIF(BS864:$BY864, "")=BR$8, IF(S864="", "", S864), ""))</f>
        <v/>
      </c>
      <c r="BS864" s="61" t="str">
        <f>IF($B864="", "", IF(COUNTIF(BT864:$BY864, "")=BS$8, IF(T864="", "", T864), ""))</f>
        <v/>
      </c>
      <c r="BT864" s="61" t="str">
        <f>IF($B864="", "", IF(COUNTIF(BU864:$BY864, "")=BT$8, IF(U864="", "", U864), ""))</f>
        <v/>
      </c>
      <c r="BU864" s="61" t="str">
        <f>IF($B864="", "", IF(COUNTIF(BV864:$BY864, "")=BU$8, IF(V864="", "", V864), ""))</f>
        <v/>
      </c>
      <c r="BV864" s="61" t="str">
        <f>IF($B864="", "", IF(COUNTIF(BW864:$BY864, "")=BV$8, IF(W864="", "", W864), ""))</f>
        <v/>
      </c>
      <c r="BW864" s="61" t="str">
        <f>IF($B864="", "", IF(COUNTIF(BX864:$BY864, "")=BW$8, IF(X864="", "", X864), ""))</f>
        <v/>
      </c>
      <c r="BX864" s="61" t="str">
        <f>IF($B864="", "", IF(COUNTIF(BY864:$BY864, "")=BX$8, IF(Y864="", "", Y864), ""))</f>
        <v/>
      </c>
      <c r="BY864" s="50" t="str">
        <f t="shared" si="363"/>
        <v/>
      </c>
      <c r="CA864" s="6" t="str">
        <f t="shared" si="364"/>
        <v/>
      </c>
      <c r="CB864" s="6" t="str">
        <f>IF(CA864="", "", RANK(CA864, $CA$9:$CA$2508, 0)+COUNTIF($CA$9:CA864, CA864)-1)</f>
        <v/>
      </c>
    </row>
    <row r="865" spans="1:80" x14ac:dyDescent="0.25">
      <c r="A865" s="22"/>
      <c r="B865" s="121" t="str">
        <f>IF('Stock Details'!B864="", "", 'Stock Details'!B864)</f>
        <v/>
      </c>
      <c r="C865" s="22"/>
      <c r="D865" s="130"/>
      <c r="E865" s="122"/>
      <c r="F865" s="131"/>
      <c r="G865" s="22"/>
      <c r="H865" s="130" t="str">
        <f t="shared" si="349"/>
        <v/>
      </c>
      <c r="I865" s="122"/>
      <c r="J865" s="131"/>
      <c r="K865" s="22"/>
      <c r="L865" s="130" t="str">
        <f t="shared" si="350"/>
        <v/>
      </c>
      <c r="M865" s="122"/>
      <c r="N865" s="131"/>
      <c r="O865" s="22"/>
      <c r="P865" s="130" t="str">
        <f t="shared" si="351"/>
        <v/>
      </c>
      <c r="Q865" s="122"/>
      <c r="R865" s="131"/>
      <c r="S865" s="22"/>
      <c r="T865" s="130" t="str">
        <f t="shared" si="352"/>
        <v/>
      </c>
      <c r="U865" s="122"/>
      <c r="V865" s="131"/>
      <c r="W865" s="22"/>
      <c r="X865" s="130" t="str">
        <f t="shared" si="353"/>
        <v/>
      </c>
      <c r="Y865" s="122"/>
      <c r="Z865" s="131"/>
      <c r="AA865" s="22"/>
      <c r="AC865" s="6" t="str">
        <f t="shared" si="354"/>
        <v/>
      </c>
      <c r="AE865" s="6" t="str">
        <f t="shared" si="355"/>
        <v/>
      </c>
      <c r="AF865" s="6" t="str">
        <f t="shared" si="356"/>
        <v/>
      </c>
      <c r="AG865" s="6" t="str">
        <f t="shared" si="357"/>
        <v/>
      </c>
      <c r="AH865" s="6" t="str">
        <f t="shared" si="358"/>
        <v/>
      </c>
      <c r="AI865" s="6" t="str">
        <f t="shared" si="359"/>
        <v/>
      </c>
      <c r="AJ865" s="6" t="str">
        <f t="shared" si="360"/>
        <v/>
      </c>
      <c r="AL865" s="9" t="str">
        <f>IF('Stock Details'!F864="", "", 'Stock Details'!F864)</f>
        <v/>
      </c>
      <c r="AM865" s="9" t="str">
        <f>IF('Stock Details'!G864="", "", 'Stock Details'!G864)</f>
        <v/>
      </c>
      <c r="AO865" s="59" t="str">
        <f t="shared" si="361"/>
        <v/>
      </c>
      <c r="AP865" s="59" t="str">
        <f t="shared" si="365"/>
        <v/>
      </c>
      <c r="AQ865" s="59" t="str">
        <f t="shared" si="366"/>
        <v/>
      </c>
      <c r="AR865" s="59" t="str">
        <f t="shared" si="367"/>
        <v/>
      </c>
      <c r="AS865" s="59" t="str">
        <f t="shared" si="368"/>
        <v/>
      </c>
      <c r="AT865" s="59" t="str">
        <f t="shared" si="369"/>
        <v/>
      </c>
      <c r="AV865" s="59" t="str">
        <f t="shared" si="362"/>
        <v/>
      </c>
      <c r="AW865" s="59" t="str">
        <f t="shared" si="344"/>
        <v/>
      </c>
      <c r="AX865" s="59" t="str">
        <f t="shared" si="345"/>
        <v/>
      </c>
      <c r="AY865" s="59" t="str">
        <f t="shared" si="346"/>
        <v/>
      </c>
      <c r="AZ865" s="59" t="str">
        <f t="shared" si="347"/>
        <v/>
      </c>
      <c r="BA865" s="59" t="str">
        <f t="shared" si="348"/>
        <v/>
      </c>
      <c r="BC865" s="49" t="str">
        <f>IF($B865="", "", IF(COUNTIF(BD865:$BY865, "")=BC$8, IF(D865="", "", D865), ""))</f>
        <v/>
      </c>
      <c r="BD865" s="61" t="str">
        <f>IF($B865="", "", IF(COUNTIF(BE865:$BY865, "")=BD$8, IF(E865="", "", E865), ""))</f>
        <v/>
      </c>
      <c r="BE865" s="61" t="str">
        <f>IF($B865="", "", IF(COUNTIF(BF865:$BY865, "")=BE$8, IF(F865="", "", F865), ""))</f>
        <v/>
      </c>
      <c r="BF865" s="61" t="str">
        <f>IF($B865="", "", IF(COUNTIF(BG865:$BY865, "")=BF$8, IF(G865="", "", G865), ""))</f>
        <v/>
      </c>
      <c r="BG865" s="61" t="str">
        <f>IF($B865="", "", IF(COUNTIF(BH865:$BY865, "")=BG$8, IF(H865="", "", H865), ""))</f>
        <v/>
      </c>
      <c r="BH865" s="61" t="str">
        <f>IF($B865="", "", IF(COUNTIF(BI865:$BY865, "")=BH$8, IF(I865="", "", I865), ""))</f>
        <v/>
      </c>
      <c r="BI865" s="61" t="str">
        <f>IF($B865="", "", IF(COUNTIF(BJ865:$BY865, "")=BI$8, IF(J865="", "", J865), ""))</f>
        <v/>
      </c>
      <c r="BJ865" s="61" t="str">
        <f>IF($B865="", "", IF(COUNTIF(BK865:$BY865, "")=BJ$8, IF(K865="", "", K865), ""))</f>
        <v/>
      </c>
      <c r="BK865" s="61" t="str">
        <f>IF($B865="", "", IF(COUNTIF(BL865:$BY865, "")=BK$8, IF(L865="", "", L865), ""))</f>
        <v/>
      </c>
      <c r="BL865" s="61" t="str">
        <f>IF($B865="", "", IF(COUNTIF(BM865:$BY865, "")=BL$8, IF(M865="", "", M865), ""))</f>
        <v/>
      </c>
      <c r="BM865" s="61" t="str">
        <f>IF($B865="", "", IF(COUNTIF(BN865:$BY865, "")=BM$8, IF(N865="", "", N865), ""))</f>
        <v/>
      </c>
      <c r="BN865" s="61" t="str">
        <f>IF($B865="", "", IF(COUNTIF(BO865:$BY865, "")=BN$8, IF(O865="", "", O865), ""))</f>
        <v/>
      </c>
      <c r="BO865" s="61" t="str">
        <f>IF($B865="", "", IF(COUNTIF(BP865:$BY865, "")=BO$8, IF(P865="", "", P865), ""))</f>
        <v/>
      </c>
      <c r="BP865" s="61" t="str">
        <f>IF($B865="", "", IF(COUNTIF(BQ865:$BY865, "")=BP$8, IF(Q865="", "", Q865), ""))</f>
        <v/>
      </c>
      <c r="BQ865" s="61" t="str">
        <f>IF($B865="", "", IF(COUNTIF(BR865:$BY865, "")=BQ$8, IF(R865="", "", R865), ""))</f>
        <v/>
      </c>
      <c r="BR865" s="61" t="str">
        <f>IF($B865="", "", IF(COUNTIF(BS865:$BY865, "")=BR$8, IF(S865="", "", S865), ""))</f>
        <v/>
      </c>
      <c r="BS865" s="61" t="str">
        <f>IF($B865="", "", IF(COUNTIF(BT865:$BY865, "")=BS$8, IF(T865="", "", T865), ""))</f>
        <v/>
      </c>
      <c r="BT865" s="61" t="str">
        <f>IF($B865="", "", IF(COUNTIF(BU865:$BY865, "")=BT$8, IF(U865="", "", U865), ""))</f>
        <v/>
      </c>
      <c r="BU865" s="61" t="str">
        <f>IF($B865="", "", IF(COUNTIF(BV865:$BY865, "")=BU$8, IF(V865="", "", V865), ""))</f>
        <v/>
      </c>
      <c r="BV865" s="61" t="str">
        <f>IF($B865="", "", IF(COUNTIF(BW865:$BY865, "")=BV$8, IF(W865="", "", W865), ""))</f>
        <v/>
      </c>
      <c r="BW865" s="61" t="str">
        <f>IF($B865="", "", IF(COUNTIF(BX865:$BY865, "")=BW$8, IF(X865="", "", X865), ""))</f>
        <v/>
      </c>
      <c r="BX865" s="61" t="str">
        <f>IF($B865="", "", IF(COUNTIF(BY865:$BY865, "")=BX$8, IF(Y865="", "", Y865), ""))</f>
        <v/>
      </c>
      <c r="BY865" s="50" t="str">
        <f t="shared" si="363"/>
        <v/>
      </c>
      <c r="CA865" s="6" t="str">
        <f t="shared" si="364"/>
        <v/>
      </c>
      <c r="CB865" s="6" t="str">
        <f>IF(CA865="", "", RANK(CA865, $CA$9:$CA$2508, 0)+COUNTIF($CA$9:CA865, CA865)-1)</f>
        <v/>
      </c>
    </row>
    <row r="866" spans="1:80" x14ac:dyDescent="0.25">
      <c r="A866" s="22"/>
      <c r="B866" s="121" t="str">
        <f>IF('Stock Details'!B865="", "", 'Stock Details'!B865)</f>
        <v/>
      </c>
      <c r="C866" s="22"/>
      <c r="D866" s="130"/>
      <c r="E866" s="122"/>
      <c r="F866" s="131"/>
      <c r="G866" s="22"/>
      <c r="H866" s="130" t="str">
        <f t="shared" si="349"/>
        <v/>
      </c>
      <c r="I866" s="122"/>
      <c r="J866" s="131"/>
      <c r="K866" s="22"/>
      <c r="L866" s="130" t="str">
        <f t="shared" si="350"/>
        <v/>
      </c>
      <c r="M866" s="122"/>
      <c r="N866" s="131"/>
      <c r="O866" s="22"/>
      <c r="P866" s="130" t="str">
        <f t="shared" si="351"/>
        <v/>
      </c>
      <c r="Q866" s="122"/>
      <c r="R866" s="131"/>
      <c r="S866" s="22"/>
      <c r="T866" s="130" t="str">
        <f t="shared" si="352"/>
        <v/>
      </c>
      <c r="U866" s="122"/>
      <c r="V866" s="131"/>
      <c r="W866" s="22"/>
      <c r="X866" s="130" t="str">
        <f t="shared" si="353"/>
        <v/>
      </c>
      <c r="Y866" s="122"/>
      <c r="Z866" s="131"/>
      <c r="AA866" s="22"/>
      <c r="AC866" s="6" t="str">
        <f t="shared" si="354"/>
        <v/>
      </c>
      <c r="AE866" s="6" t="str">
        <f t="shared" si="355"/>
        <v/>
      </c>
      <c r="AF866" s="6" t="str">
        <f t="shared" si="356"/>
        <v/>
      </c>
      <c r="AG866" s="6" t="str">
        <f t="shared" si="357"/>
        <v/>
      </c>
      <c r="AH866" s="6" t="str">
        <f t="shared" si="358"/>
        <v/>
      </c>
      <c r="AI866" s="6" t="str">
        <f t="shared" si="359"/>
        <v/>
      </c>
      <c r="AJ866" s="6" t="str">
        <f t="shared" si="360"/>
        <v/>
      </c>
      <c r="AL866" s="9" t="str">
        <f>IF('Stock Details'!F865="", "", 'Stock Details'!F865)</f>
        <v/>
      </c>
      <c r="AM866" s="9" t="str">
        <f>IF('Stock Details'!G865="", "", 'Stock Details'!G865)</f>
        <v/>
      </c>
      <c r="AO866" s="59" t="str">
        <f t="shared" si="361"/>
        <v/>
      </c>
      <c r="AP866" s="59" t="str">
        <f t="shared" si="365"/>
        <v/>
      </c>
      <c r="AQ866" s="59" t="str">
        <f t="shared" si="366"/>
        <v/>
      </c>
      <c r="AR866" s="59" t="str">
        <f t="shared" si="367"/>
        <v/>
      </c>
      <c r="AS866" s="59" t="str">
        <f t="shared" si="368"/>
        <v/>
      </c>
      <c r="AT866" s="59" t="str">
        <f t="shared" si="369"/>
        <v/>
      </c>
      <c r="AV866" s="59" t="str">
        <f t="shared" si="362"/>
        <v/>
      </c>
      <c r="AW866" s="59" t="str">
        <f t="shared" si="344"/>
        <v/>
      </c>
      <c r="AX866" s="59" t="str">
        <f t="shared" si="345"/>
        <v/>
      </c>
      <c r="AY866" s="59" t="str">
        <f t="shared" si="346"/>
        <v/>
      </c>
      <c r="AZ866" s="59" t="str">
        <f t="shared" si="347"/>
        <v/>
      </c>
      <c r="BA866" s="59" t="str">
        <f t="shared" si="348"/>
        <v/>
      </c>
      <c r="BC866" s="49" t="str">
        <f>IF($B866="", "", IF(COUNTIF(BD866:$BY866, "")=BC$8, IF(D866="", "", D866), ""))</f>
        <v/>
      </c>
      <c r="BD866" s="61" t="str">
        <f>IF($B866="", "", IF(COUNTIF(BE866:$BY866, "")=BD$8, IF(E866="", "", E866), ""))</f>
        <v/>
      </c>
      <c r="BE866" s="61" t="str">
        <f>IF($B866="", "", IF(COUNTIF(BF866:$BY866, "")=BE$8, IF(F866="", "", F866), ""))</f>
        <v/>
      </c>
      <c r="BF866" s="61" t="str">
        <f>IF($B866="", "", IF(COUNTIF(BG866:$BY866, "")=BF$8, IF(G866="", "", G866), ""))</f>
        <v/>
      </c>
      <c r="BG866" s="61" t="str">
        <f>IF($B866="", "", IF(COUNTIF(BH866:$BY866, "")=BG$8, IF(H866="", "", H866), ""))</f>
        <v/>
      </c>
      <c r="BH866" s="61" t="str">
        <f>IF($B866="", "", IF(COUNTIF(BI866:$BY866, "")=BH$8, IF(I866="", "", I866), ""))</f>
        <v/>
      </c>
      <c r="BI866" s="61" t="str">
        <f>IF($B866="", "", IF(COUNTIF(BJ866:$BY866, "")=BI$8, IF(J866="", "", J866), ""))</f>
        <v/>
      </c>
      <c r="BJ866" s="61" t="str">
        <f>IF($B866="", "", IF(COUNTIF(BK866:$BY866, "")=BJ$8, IF(K866="", "", K866), ""))</f>
        <v/>
      </c>
      <c r="BK866" s="61" t="str">
        <f>IF($B866="", "", IF(COUNTIF(BL866:$BY866, "")=BK$8, IF(L866="", "", L866), ""))</f>
        <v/>
      </c>
      <c r="BL866" s="61" t="str">
        <f>IF($B866="", "", IF(COUNTIF(BM866:$BY866, "")=BL$8, IF(M866="", "", M866), ""))</f>
        <v/>
      </c>
      <c r="BM866" s="61" t="str">
        <f>IF($B866="", "", IF(COUNTIF(BN866:$BY866, "")=BM$8, IF(N866="", "", N866), ""))</f>
        <v/>
      </c>
      <c r="BN866" s="61" t="str">
        <f>IF($B866="", "", IF(COUNTIF(BO866:$BY866, "")=BN$8, IF(O866="", "", O866), ""))</f>
        <v/>
      </c>
      <c r="BO866" s="61" t="str">
        <f>IF($B866="", "", IF(COUNTIF(BP866:$BY866, "")=BO$8, IF(P866="", "", P866), ""))</f>
        <v/>
      </c>
      <c r="BP866" s="61" t="str">
        <f>IF($B866="", "", IF(COUNTIF(BQ866:$BY866, "")=BP$8, IF(Q866="", "", Q866), ""))</f>
        <v/>
      </c>
      <c r="BQ866" s="61" t="str">
        <f>IF($B866="", "", IF(COUNTIF(BR866:$BY866, "")=BQ$8, IF(R866="", "", R866), ""))</f>
        <v/>
      </c>
      <c r="BR866" s="61" t="str">
        <f>IF($B866="", "", IF(COUNTIF(BS866:$BY866, "")=BR$8, IF(S866="", "", S866), ""))</f>
        <v/>
      </c>
      <c r="BS866" s="61" t="str">
        <f>IF($B866="", "", IF(COUNTIF(BT866:$BY866, "")=BS$8, IF(T866="", "", T866), ""))</f>
        <v/>
      </c>
      <c r="BT866" s="61" t="str">
        <f>IF($B866="", "", IF(COUNTIF(BU866:$BY866, "")=BT$8, IF(U866="", "", U866), ""))</f>
        <v/>
      </c>
      <c r="BU866" s="61" t="str">
        <f>IF($B866="", "", IF(COUNTIF(BV866:$BY866, "")=BU$8, IF(V866="", "", V866), ""))</f>
        <v/>
      </c>
      <c r="BV866" s="61" t="str">
        <f>IF($B866="", "", IF(COUNTIF(BW866:$BY866, "")=BV$8, IF(W866="", "", W866), ""))</f>
        <v/>
      </c>
      <c r="BW866" s="61" t="str">
        <f>IF($B866="", "", IF(COUNTIF(BX866:$BY866, "")=BW$8, IF(X866="", "", X866), ""))</f>
        <v/>
      </c>
      <c r="BX866" s="61" t="str">
        <f>IF($B866="", "", IF(COUNTIF(BY866:$BY866, "")=BX$8, IF(Y866="", "", Y866), ""))</f>
        <v/>
      </c>
      <c r="BY866" s="50" t="str">
        <f t="shared" si="363"/>
        <v/>
      </c>
      <c r="CA866" s="6" t="str">
        <f t="shared" si="364"/>
        <v/>
      </c>
      <c r="CB866" s="6" t="str">
        <f>IF(CA866="", "", RANK(CA866, $CA$9:$CA$2508, 0)+COUNTIF($CA$9:CA866, CA866)-1)</f>
        <v/>
      </c>
    </row>
    <row r="867" spans="1:80" x14ac:dyDescent="0.25">
      <c r="A867" s="22"/>
      <c r="B867" s="121" t="str">
        <f>IF('Stock Details'!B866="", "", 'Stock Details'!B866)</f>
        <v/>
      </c>
      <c r="C867" s="22"/>
      <c r="D867" s="130"/>
      <c r="E867" s="122"/>
      <c r="F867" s="131"/>
      <c r="G867" s="22"/>
      <c r="H867" s="130" t="str">
        <f t="shared" si="349"/>
        <v/>
      </c>
      <c r="I867" s="122"/>
      <c r="J867" s="131"/>
      <c r="K867" s="22"/>
      <c r="L867" s="130" t="str">
        <f t="shared" si="350"/>
        <v/>
      </c>
      <c r="M867" s="122"/>
      <c r="N867" s="131"/>
      <c r="O867" s="22"/>
      <c r="P867" s="130" t="str">
        <f t="shared" si="351"/>
        <v/>
      </c>
      <c r="Q867" s="122"/>
      <c r="R867" s="131"/>
      <c r="S867" s="22"/>
      <c r="T867" s="130" t="str">
        <f t="shared" si="352"/>
        <v/>
      </c>
      <c r="U867" s="122"/>
      <c r="V867" s="131"/>
      <c r="W867" s="22"/>
      <c r="X867" s="130" t="str">
        <f t="shared" si="353"/>
        <v/>
      </c>
      <c r="Y867" s="122"/>
      <c r="Z867" s="131"/>
      <c r="AA867" s="22"/>
      <c r="AC867" s="6" t="str">
        <f t="shared" si="354"/>
        <v/>
      </c>
      <c r="AE867" s="6" t="str">
        <f t="shared" si="355"/>
        <v/>
      </c>
      <c r="AF867" s="6" t="str">
        <f t="shared" si="356"/>
        <v/>
      </c>
      <c r="AG867" s="6" t="str">
        <f t="shared" si="357"/>
        <v/>
      </c>
      <c r="AH867" s="6" t="str">
        <f t="shared" si="358"/>
        <v/>
      </c>
      <c r="AI867" s="6" t="str">
        <f t="shared" si="359"/>
        <v/>
      </c>
      <c r="AJ867" s="6" t="str">
        <f t="shared" si="360"/>
        <v/>
      </c>
      <c r="AL867" s="9" t="str">
        <f>IF('Stock Details'!F866="", "", 'Stock Details'!F866)</f>
        <v/>
      </c>
      <c r="AM867" s="9" t="str">
        <f>IF('Stock Details'!G866="", "", 'Stock Details'!G866)</f>
        <v/>
      </c>
      <c r="AO867" s="59" t="str">
        <f t="shared" si="361"/>
        <v/>
      </c>
      <c r="AP867" s="59" t="str">
        <f t="shared" si="365"/>
        <v/>
      </c>
      <c r="AQ867" s="59" t="str">
        <f t="shared" si="366"/>
        <v/>
      </c>
      <c r="AR867" s="59" t="str">
        <f t="shared" si="367"/>
        <v/>
      </c>
      <c r="AS867" s="59" t="str">
        <f t="shared" si="368"/>
        <v/>
      </c>
      <c r="AT867" s="59" t="str">
        <f t="shared" si="369"/>
        <v/>
      </c>
      <c r="AV867" s="59" t="str">
        <f t="shared" si="362"/>
        <v/>
      </c>
      <c r="AW867" s="59" t="str">
        <f t="shared" si="344"/>
        <v/>
      </c>
      <c r="AX867" s="59" t="str">
        <f t="shared" si="345"/>
        <v/>
      </c>
      <c r="AY867" s="59" t="str">
        <f t="shared" si="346"/>
        <v/>
      </c>
      <c r="AZ867" s="59" t="str">
        <f t="shared" si="347"/>
        <v/>
      </c>
      <c r="BA867" s="59" t="str">
        <f t="shared" si="348"/>
        <v/>
      </c>
      <c r="BC867" s="49" t="str">
        <f>IF($B867="", "", IF(COUNTIF(BD867:$BY867, "")=BC$8, IF(D867="", "", D867), ""))</f>
        <v/>
      </c>
      <c r="BD867" s="61" t="str">
        <f>IF($B867="", "", IF(COUNTIF(BE867:$BY867, "")=BD$8, IF(E867="", "", E867), ""))</f>
        <v/>
      </c>
      <c r="BE867" s="61" t="str">
        <f>IF($B867="", "", IF(COUNTIF(BF867:$BY867, "")=BE$8, IF(F867="", "", F867), ""))</f>
        <v/>
      </c>
      <c r="BF867" s="61" t="str">
        <f>IF($B867="", "", IF(COUNTIF(BG867:$BY867, "")=BF$8, IF(G867="", "", G867), ""))</f>
        <v/>
      </c>
      <c r="BG867" s="61" t="str">
        <f>IF($B867="", "", IF(COUNTIF(BH867:$BY867, "")=BG$8, IF(H867="", "", H867), ""))</f>
        <v/>
      </c>
      <c r="BH867" s="61" t="str">
        <f>IF($B867="", "", IF(COUNTIF(BI867:$BY867, "")=BH$8, IF(I867="", "", I867), ""))</f>
        <v/>
      </c>
      <c r="BI867" s="61" t="str">
        <f>IF($B867="", "", IF(COUNTIF(BJ867:$BY867, "")=BI$8, IF(J867="", "", J867), ""))</f>
        <v/>
      </c>
      <c r="BJ867" s="61" t="str">
        <f>IF($B867="", "", IF(COUNTIF(BK867:$BY867, "")=BJ$8, IF(K867="", "", K867), ""))</f>
        <v/>
      </c>
      <c r="BK867" s="61" t="str">
        <f>IF($B867="", "", IF(COUNTIF(BL867:$BY867, "")=BK$8, IF(L867="", "", L867), ""))</f>
        <v/>
      </c>
      <c r="BL867" s="61" t="str">
        <f>IF($B867="", "", IF(COUNTIF(BM867:$BY867, "")=BL$8, IF(M867="", "", M867), ""))</f>
        <v/>
      </c>
      <c r="BM867" s="61" t="str">
        <f>IF($B867="", "", IF(COUNTIF(BN867:$BY867, "")=BM$8, IF(N867="", "", N867), ""))</f>
        <v/>
      </c>
      <c r="BN867" s="61" t="str">
        <f>IF($B867="", "", IF(COUNTIF(BO867:$BY867, "")=BN$8, IF(O867="", "", O867), ""))</f>
        <v/>
      </c>
      <c r="BO867" s="61" t="str">
        <f>IF($B867="", "", IF(COUNTIF(BP867:$BY867, "")=BO$8, IF(P867="", "", P867), ""))</f>
        <v/>
      </c>
      <c r="BP867" s="61" t="str">
        <f>IF($B867="", "", IF(COUNTIF(BQ867:$BY867, "")=BP$8, IF(Q867="", "", Q867), ""))</f>
        <v/>
      </c>
      <c r="BQ867" s="61" t="str">
        <f>IF($B867="", "", IF(COUNTIF(BR867:$BY867, "")=BQ$8, IF(R867="", "", R867), ""))</f>
        <v/>
      </c>
      <c r="BR867" s="61" t="str">
        <f>IF($B867="", "", IF(COUNTIF(BS867:$BY867, "")=BR$8, IF(S867="", "", S867), ""))</f>
        <v/>
      </c>
      <c r="BS867" s="61" t="str">
        <f>IF($B867="", "", IF(COUNTIF(BT867:$BY867, "")=BS$8, IF(T867="", "", T867), ""))</f>
        <v/>
      </c>
      <c r="BT867" s="61" t="str">
        <f>IF($B867="", "", IF(COUNTIF(BU867:$BY867, "")=BT$8, IF(U867="", "", U867), ""))</f>
        <v/>
      </c>
      <c r="BU867" s="61" t="str">
        <f>IF($B867="", "", IF(COUNTIF(BV867:$BY867, "")=BU$8, IF(V867="", "", V867), ""))</f>
        <v/>
      </c>
      <c r="BV867" s="61" t="str">
        <f>IF($B867="", "", IF(COUNTIF(BW867:$BY867, "")=BV$8, IF(W867="", "", W867), ""))</f>
        <v/>
      </c>
      <c r="BW867" s="61" t="str">
        <f>IF($B867="", "", IF(COUNTIF(BX867:$BY867, "")=BW$8, IF(X867="", "", X867), ""))</f>
        <v/>
      </c>
      <c r="BX867" s="61" t="str">
        <f>IF($B867="", "", IF(COUNTIF(BY867:$BY867, "")=BX$8, IF(Y867="", "", Y867), ""))</f>
        <v/>
      </c>
      <c r="BY867" s="50" t="str">
        <f t="shared" si="363"/>
        <v/>
      </c>
      <c r="CA867" s="6" t="str">
        <f t="shared" si="364"/>
        <v/>
      </c>
      <c r="CB867" s="6" t="str">
        <f>IF(CA867="", "", RANK(CA867, $CA$9:$CA$2508, 0)+COUNTIF($CA$9:CA867, CA867)-1)</f>
        <v/>
      </c>
    </row>
    <row r="868" spans="1:80" x14ac:dyDescent="0.25">
      <c r="A868" s="22"/>
      <c r="B868" s="121" t="str">
        <f>IF('Stock Details'!B867="", "", 'Stock Details'!B867)</f>
        <v/>
      </c>
      <c r="C868" s="22"/>
      <c r="D868" s="130"/>
      <c r="E868" s="122"/>
      <c r="F868" s="131"/>
      <c r="G868" s="22"/>
      <c r="H868" s="130" t="str">
        <f t="shared" si="349"/>
        <v/>
      </c>
      <c r="I868" s="122"/>
      <c r="J868" s="131"/>
      <c r="K868" s="22"/>
      <c r="L868" s="130" t="str">
        <f t="shared" si="350"/>
        <v/>
      </c>
      <c r="M868" s="122"/>
      <c r="N868" s="131"/>
      <c r="O868" s="22"/>
      <c r="P868" s="130" t="str">
        <f t="shared" si="351"/>
        <v/>
      </c>
      <c r="Q868" s="122"/>
      <c r="R868" s="131"/>
      <c r="S868" s="22"/>
      <c r="T868" s="130" t="str">
        <f t="shared" si="352"/>
        <v/>
      </c>
      <c r="U868" s="122"/>
      <c r="V868" s="131"/>
      <c r="W868" s="22"/>
      <c r="X868" s="130" t="str">
        <f t="shared" si="353"/>
        <v/>
      </c>
      <c r="Y868" s="122"/>
      <c r="Z868" s="131"/>
      <c r="AA868" s="22"/>
      <c r="AC868" s="6" t="str">
        <f t="shared" si="354"/>
        <v/>
      </c>
      <c r="AE868" s="6" t="str">
        <f t="shared" si="355"/>
        <v/>
      </c>
      <c r="AF868" s="6" t="str">
        <f t="shared" si="356"/>
        <v/>
      </c>
      <c r="AG868" s="6" t="str">
        <f t="shared" si="357"/>
        <v/>
      </c>
      <c r="AH868" s="6" t="str">
        <f t="shared" si="358"/>
        <v/>
      </c>
      <c r="AI868" s="6" t="str">
        <f t="shared" si="359"/>
        <v/>
      </c>
      <c r="AJ868" s="6" t="str">
        <f t="shared" si="360"/>
        <v/>
      </c>
      <c r="AL868" s="9" t="str">
        <f>IF('Stock Details'!F867="", "", 'Stock Details'!F867)</f>
        <v/>
      </c>
      <c r="AM868" s="9" t="str">
        <f>IF('Stock Details'!G867="", "", 'Stock Details'!G867)</f>
        <v/>
      </c>
      <c r="AO868" s="59" t="str">
        <f t="shared" si="361"/>
        <v/>
      </c>
      <c r="AP868" s="59" t="str">
        <f t="shared" si="365"/>
        <v/>
      </c>
      <c r="AQ868" s="59" t="str">
        <f t="shared" si="366"/>
        <v/>
      </c>
      <c r="AR868" s="59" t="str">
        <f t="shared" si="367"/>
        <v/>
      </c>
      <c r="AS868" s="59" t="str">
        <f t="shared" si="368"/>
        <v/>
      </c>
      <c r="AT868" s="59" t="str">
        <f t="shared" si="369"/>
        <v/>
      </c>
      <c r="AV868" s="59" t="str">
        <f t="shared" si="362"/>
        <v/>
      </c>
      <c r="AW868" s="59" t="str">
        <f t="shared" si="344"/>
        <v/>
      </c>
      <c r="AX868" s="59" t="str">
        <f t="shared" si="345"/>
        <v/>
      </c>
      <c r="AY868" s="59" t="str">
        <f t="shared" si="346"/>
        <v/>
      </c>
      <c r="AZ868" s="59" t="str">
        <f t="shared" si="347"/>
        <v/>
      </c>
      <c r="BA868" s="59" t="str">
        <f t="shared" si="348"/>
        <v/>
      </c>
      <c r="BC868" s="49" t="str">
        <f>IF($B868="", "", IF(COUNTIF(BD868:$BY868, "")=BC$8, IF(D868="", "", D868), ""))</f>
        <v/>
      </c>
      <c r="BD868" s="61" t="str">
        <f>IF($B868="", "", IF(COUNTIF(BE868:$BY868, "")=BD$8, IF(E868="", "", E868), ""))</f>
        <v/>
      </c>
      <c r="BE868" s="61" t="str">
        <f>IF($B868="", "", IF(COUNTIF(BF868:$BY868, "")=BE$8, IF(F868="", "", F868), ""))</f>
        <v/>
      </c>
      <c r="BF868" s="61" t="str">
        <f>IF($B868="", "", IF(COUNTIF(BG868:$BY868, "")=BF$8, IF(G868="", "", G868), ""))</f>
        <v/>
      </c>
      <c r="BG868" s="61" t="str">
        <f>IF($B868="", "", IF(COUNTIF(BH868:$BY868, "")=BG$8, IF(H868="", "", H868), ""))</f>
        <v/>
      </c>
      <c r="BH868" s="61" t="str">
        <f>IF($B868="", "", IF(COUNTIF(BI868:$BY868, "")=BH$8, IF(I868="", "", I868), ""))</f>
        <v/>
      </c>
      <c r="BI868" s="61" t="str">
        <f>IF($B868="", "", IF(COUNTIF(BJ868:$BY868, "")=BI$8, IF(J868="", "", J868), ""))</f>
        <v/>
      </c>
      <c r="BJ868" s="61" t="str">
        <f>IF($B868="", "", IF(COUNTIF(BK868:$BY868, "")=BJ$8, IF(K868="", "", K868), ""))</f>
        <v/>
      </c>
      <c r="BK868" s="61" t="str">
        <f>IF($B868="", "", IF(COUNTIF(BL868:$BY868, "")=BK$8, IF(L868="", "", L868), ""))</f>
        <v/>
      </c>
      <c r="BL868" s="61" t="str">
        <f>IF($B868="", "", IF(COUNTIF(BM868:$BY868, "")=BL$8, IF(M868="", "", M868), ""))</f>
        <v/>
      </c>
      <c r="BM868" s="61" t="str">
        <f>IF($B868="", "", IF(COUNTIF(BN868:$BY868, "")=BM$8, IF(N868="", "", N868), ""))</f>
        <v/>
      </c>
      <c r="BN868" s="61" t="str">
        <f>IF($B868="", "", IF(COUNTIF(BO868:$BY868, "")=BN$8, IF(O868="", "", O868), ""))</f>
        <v/>
      </c>
      <c r="BO868" s="61" t="str">
        <f>IF($B868="", "", IF(COUNTIF(BP868:$BY868, "")=BO$8, IF(P868="", "", P868), ""))</f>
        <v/>
      </c>
      <c r="BP868" s="61" t="str">
        <f>IF($B868="", "", IF(COUNTIF(BQ868:$BY868, "")=BP$8, IF(Q868="", "", Q868), ""))</f>
        <v/>
      </c>
      <c r="BQ868" s="61" t="str">
        <f>IF($B868="", "", IF(COUNTIF(BR868:$BY868, "")=BQ$8, IF(R868="", "", R868), ""))</f>
        <v/>
      </c>
      <c r="BR868" s="61" t="str">
        <f>IF($B868="", "", IF(COUNTIF(BS868:$BY868, "")=BR$8, IF(S868="", "", S868), ""))</f>
        <v/>
      </c>
      <c r="BS868" s="61" t="str">
        <f>IF($B868="", "", IF(COUNTIF(BT868:$BY868, "")=BS$8, IF(T868="", "", T868), ""))</f>
        <v/>
      </c>
      <c r="BT868" s="61" t="str">
        <f>IF($B868="", "", IF(COUNTIF(BU868:$BY868, "")=BT$8, IF(U868="", "", U868), ""))</f>
        <v/>
      </c>
      <c r="BU868" s="61" t="str">
        <f>IF($B868="", "", IF(COUNTIF(BV868:$BY868, "")=BU$8, IF(V868="", "", V868), ""))</f>
        <v/>
      </c>
      <c r="BV868" s="61" t="str">
        <f>IF($B868="", "", IF(COUNTIF(BW868:$BY868, "")=BV$8, IF(W868="", "", W868), ""))</f>
        <v/>
      </c>
      <c r="BW868" s="61" t="str">
        <f>IF($B868="", "", IF(COUNTIF(BX868:$BY868, "")=BW$8, IF(X868="", "", X868), ""))</f>
        <v/>
      </c>
      <c r="BX868" s="61" t="str">
        <f>IF($B868="", "", IF(COUNTIF(BY868:$BY868, "")=BX$8, IF(Y868="", "", Y868), ""))</f>
        <v/>
      </c>
      <c r="BY868" s="50" t="str">
        <f t="shared" si="363"/>
        <v/>
      </c>
      <c r="CA868" s="6" t="str">
        <f t="shared" si="364"/>
        <v/>
      </c>
      <c r="CB868" s="6" t="str">
        <f>IF(CA868="", "", RANK(CA868, $CA$9:$CA$2508, 0)+COUNTIF($CA$9:CA868, CA868)-1)</f>
        <v/>
      </c>
    </row>
    <row r="869" spans="1:80" x14ac:dyDescent="0.25">
      <c r="A869" s="22"/>
      <c r="B869" s="121" t="str">
        <f>IF('Stock Details'!B868="", "", 'Stock Details'!B868)</f>
        <v/>
      </c>
      <c r="C869" s="22"/>
      <c r="D869" s="130"/>
      <c r="E869" s="122"/>
      <c r="F869" s="131"/>
      <c r="G869" s="22"/>
      <c r="H869" s="130" t="str">
        <f t="shared" si="349"/>
        <v/>
      </c>
      <c r="I869" s="122"/>
      <c r="J869" s="131"/>
      <c r="K869" s="22"/>
      <c r="L869" s="130" t="str">
        <f t="shared" si="350"/>
        <v/>
      </c>
      <c r="M869" s="122"/>
      <c r="N869" s="131"/>
      <c r="O869" s="22"/>
      <c r="P869" s="130" t="str">
        <f t="shared" si="351"/>
        <v/>
      </c>
      <c r="Q869" s="122"/>
      <c r="R869" s="131"/>
      <c r="S869" s="22"/>
      <c r="T869" s="130" t="str">
        <f t="shared" si="352"/>
        <v/>
      </c>
      <c r="U869" s="122"/>
      <c r="V869" s="131"/>
      <c r="W869" s="22"/>
      <c r="X869" s="130" t="str">
        <f t="shared" si="353"/>
        <v/>
      </c>
      <c r="Y869" s="122"/>
      <c r="Z869" s="131"/>
      <c r="AA869" s="22"/>
      <c r="AC869" s="6" t="str">
        <f t="shared" si="354"/>
        <v/>
      </c>
      <c r="AE869" s="6" t="str">
        <f t="shared" si="355"/>
        <v/>
      </c>
      <c r="AF869" s="6" t="str">
        <f t="shared" si="356"/>
        <v/>
      </c>
      <c r="AG869" s="6" t="str">
        <f t="shared" si="357"/>
        <v/>
      </c>
      <c r="AH869" s="6" t="str">
        <f t="shared" si="358"/>
        <v/>
      </c>
      <c r="AI869" s="6" t="str">
        <f t="shared" si="359"/>
        <v/>
      </c>
      <c r="AJ869" s="6" t="str">
        <f t="shared" si="360"/>
        <v/>
      </c>
      <c r="AL869" s="9" t="str">
        <f>IF('Stock Details'!F868="", "", 'Stock Details'!F868)</f>
        <v/>
      </c>
      <c r="AM869" s="9" t="str">
        <f>IF('Stock Details'!G868="", "", 'Stock Details'!G868)</f>
        <v/>
      </c>
      <c r="AO869" s="59" t="str">
        <f t="shared" si="361"/>
        <v/>
      </c>
      <c r="AP869" s="59" t="str">
        <f t="shared" si="365"/>
        <v/>
      </c>
      <c r="AQ869" s="59" t="str">
        <f t="shared" si="366"/>
        <v/>
      </c>
      <c r="AR869" s="59" t="str">
        <f t="shared" si="367"/>
        <v/>
      </c>
      <c r="AS869" s="59" t="str">
        <f t="shared" si="368"/>
        <v/>
      </c>
      <c r="AT869" s="59" t="str">
        <f t="shared" si="369"/>
        <v/>
      </c>
      <c r="AV869" s="59" t="str">
        <f t="shared" si="362"/>
        <v/>
      </c>
      <c r="AW869" s="59" t="str">
        <f t="shared" si="344"/>
        <v/>
      </c>
      <c r="AX869" s="59" t="str">
        <f t="shared" si="345"/>
        <v/>
      </c>
      <c r="AY869" s="59" t="str">
        <f t="shared" si="346"/>
        <v/>
      </c>
      <c r="AZ869" s="59" t="str">
        <f t="shared" si="347"/>
        <v/>
      </c>
      <c r="BA869" s="59" t="str">
        <f t="shared" si="348"/>
        <v/>
      </c>
      <c r="BC869" s="49" t="str">
        <f>IF($B869="", "", IF(COUNTIF(BD869:$BY869, "")=BC$8, IF(D869="", "", D869), ""))</f>
        <v/>
      </c>
      <c r="BD869" s="61" t="str">
        <f>IF($B869="", "", IF(COUNTIF(BE869:$BY869, "")=BD$8, IF(E869="", "", E869), ""))</f>
        <v/>
      </c>
      <c r="BE869" s="61" t="str">
        <f>IF($B869="", "", IF(COUNTIF(BF869:$BY869, "")=BE$8, IF(F869="", "", F869), ""))</f>
        <v/>
      </c>
      <c r="BF869" s="61" t="str">
        <f>IF($B869="", "", IF(COUNTIF(BG869:$BY869, "")=BF$8, IF(G869="", "", G869), ""))</f>
        <v/>
      </c>
      <c r="BG869" s="61" t="str">
        <f>IF($B869="", "", IF(COUNTIF(BH869:$BY869, "")=BG$8, IF(H869="", "", H869), ""))</f>
        <v/>
      </c>
      <c r="BH869" s="61" t="str">
        <f>IF($B869="", "", IF(COUNTIF(BI869:$BY869, "")=BH$8, IF(I869="", "", I869), ""))</f>
        <v/>
      </c>
      <c r="BI869" s="61" t="str">
        <f>IF($B869="", "", IF(COUNTIF(BJ869:$BY869, "")=BI$8, IF(J869="", "", J869), ""))</f>
        <v/>
      </c>
      <c r="BJ869" s="61" t="str">
        <f>IF($B869="", "", IF(COUNTIF(BK869:$BY869, "")=BJ$8, IF(K869="", "", K869), ""))</f>
        <v/>
      </c>
      <c r="BK869" s="61" t="str">
        <f>IF($B869="", "", IF(COUNTIF(BL869:$BY869, "")=BK$8, IF(L869="", "", L869), ""))</f>
        <v/>
      </c>
      <c r="BL869" s="61" t="str">
        <f>IF($B869="", "", IF(COUNTIF(BM869:$BY869, "")=BL$8, IF(M869="", "", M869), ""))</f>
        <v/>
      </c>
      <c r="BM869" s="61" t="str">
        <f>IF($B869="", "", IF(COUNTIF(BN869:$BY869, "")=BM$8, IF(N869="", "", N869), ""))</f>
        <v/>
      </c>
      <c r="BN869" s="61" t="str">
        <f>IF($B869="", "", IF(COUNTIF(BO869:$BY869, "")=BN$8, IF(O869="", "", O869), ""))</f>
        <v/>
      </c>
      <c r="BO869" s="61" t="str">
        <f>IF($B869="", "", IF(COUNTIF(BP869:$BY869, "")=BO$8, IF(P869="", "", P869), ""))</f>
        <v/>
      </c>
      <c r="BP869" s="61" t="str">
        <f>IF($B869="", "", IF(COUNTIF(BQ869:$BY869, "")=BP$8, IF(Q869="", "", Q869), ""))</f>
        <v/>
      </c>
      <c r="BQ869" s="61" t="str">
        <f>IF($B869="", "", IF(COUNTIF(BR869:$BY869, "")=BQ$8, IF(R869="", "", R869), ""))</f>
        <v/>
      </c>
      <c r="BR869" s="61" t="str">
        <f>IF($B869="", "", IF(COUNTIF(BS869:$BY869, "")=BR$8, IF(S869="", "", S869), ""))</f>
        <v/>
      </c>
      <c r="BS869" s="61" t="str">
        <f>IF($B869="", "", IF(COUNTIF(BT869:$BY869, "")=BS$8, IF(T869="", "", T869), ""))</f>
        <v/>
      </c>
      <c r="BT869" s="61" t="str">
        <f>IF($B869="", "", IF(COUNTIF(BU869:$BY869, "")=BT$8, IF(U869="", "", U869), ""))</f>
        <v/>
      </c>
      <c r="BU869" s="61" t="str">
        <f>IF($B869="", "", IF(COUNTIF(BV869:$BY869, "")=BU$8, IF(V869="", "", V869), ""))</f>
        <v/>
      </c>
      <c r="BV869" s="61" t="str">
        <f>IF($B869="", "", IF(COUNTIF(BW869:$BY869, "")=BV$8, IF(W869="", "", W869), ""))</f>
        <v/>
      </c>
      <c r="BW869" s="61" t="str">
        <f>IF($B869="", "", IF(COUNTIF(BX869:$BY869, "")=BW$8, IF(X869="", "", X869), ""))</f>
        <v/>
      </c>
      <c r="BX869" s="61" t="str">
        <f>IF($B869="", "", IF(COUNTIF(BY869:$BY869, "")=BX$8, IF(Y869="", "", Y869), ""))</f>
        <v/>
      </c>
      <c r="BY869" s="50" t="str">
        <f t="shared" si="363"/>
        <v/>
      </c>
      <c r="CA869" s="6" t="str">
        <f t="shared" si="364"/>
        <v/>
      </c>
      <c r="CB869" s="6" t="str">
        <f>IF(CA869="", "", RANK(CA869, $CA$9:$CA$2508, 0)+COUNTIF($CA$9:CA869, CA869)-1)</f>
        <v/>
      </c>
    </row>
    <row r="870" spans="1:80" x14ac:dyDescent="0.25">
      <c r="A870" s="22"/>
      <c r="B870" s="121" t="str">
        <f>IF('Stock Details'!B869="", "", 'Stock Details'!B869)</f>
        <v/>
      </c>
      <c r="C870" s="22"/>
      <c r="D870" s="130"/>
      <c r="E870" s="122"/>
      <c r="F870" s="131"/>
      <c r="G870" s="22"/>
      <c r="H870" s="130" t="str">
        <f t="shared" si="349"/>
        <v/>
      </c>
      <c r="I870" s="122"/>
      <c r="J870" s="131"/>
      <c r="K870" s="22"/>
      <c r="L870" s="130" t="str">
        <f t="shared" si="350"/>
        <v/>
      </c>
      <c r="M870" s="122"/>
      <c r="N870" s="131"/>
      <c r="O870" s="22"/>
      <c r="P870" s="130" t="str">
        <f t="shared" si="351"/>
        <v/>
      </c>
      <c r="Q870" s="122"/>
      <c r="R870" s="131"/>
      <c r="S870" s="22"/>
      <c r="T870" s="130" t="str">
        <f t="shared" si="352"/>
        <v/>
      </c>
      <c r="U870" s="122"/>
      <c r="V870" s="131"/>
      <c r="W870" s="22"/>
      <c r="X870" s="130" t="str">
        <f t="shared" si="353"/>
        <v/>
      </c>
      <c r="Y870" s="122"/>
      <c r="Z870" s="131"/>
      <c r="AA870" s="22"/>
      <c r="AC870" s="6" t="str">
        <f t="shared" si="354"/>
        <v/>
      </c>
      <c r="AE870" s="6" t="str">
        <f t="shared" si="355"/>
        <v/>
      </c>
      <c r="AF870" s="6" t="str">
        <f t="shared" si="356"/>
        <v/>
      </c>
      <c r="AG870" s="6" t="str">
        <f t="shared" si="357"/>
        <v/>
      </c>
      <c r="AH870" s="6" t="str">
        <f t="shared" si="358"/>
        <v/>
      </c>
      <c r="AI870" s="6" t="str">
        <f t="shared" si="359"/>
        <v/>
      </c>
      <c r="AJ870" s="6" t="str">
        <f t="shared" si="360"/>
        <v/>
      </c>
      <c r="AL870" s="9" t="str">
        <f>IF('Stock Details'!F869="", "", 'Stock Details'!F869)</f>
        <v/>
      </c>
      <c r="AM870" s="9" t="str">
        <f>IF('Stock Details'!G869="", "", 'Stock Details'!G869)</f>
        <v/>
      </c>
      <c r="AO870" s="59" t="str">
        <f t="shared" si="361"/>
        <v/>
      </c>
      <c r="AP870" s="59" t="str">
        <f t="shared" si="365"/>
        <v/>
      </c>
      <c r="AQ870" s="59" t="str">
        <f t="shared" si="366"/>
        <v/>
      </c>
      <c r="AR870" s="59" t="str">
        <f t="shared" si="367"/>
        <v/>
      </c>
      <c r="AS870" s="59" t="str">
        <f t="shared" si="368"/>
        <v/>
      </c>
      <c r="AT870" s="59" t="str">
        <f t="shared" si="369"/>
        <v/>
      </c>
      <c r="AV870" s="59" t="str">
        <f t="shared" si="362"/>
        <v/>
      </c>
      <c r="AW870" s="59" t="str">
        <f t="shared" si="344"/>
        <v/>
      </c>
      <c r="AX870" s="59" t="str">
        <f t="shared" si="345"/>
        <v/>
      </c>
      <c r="AY870" s="59" t="str">
        <f t="shared" si="346"/>
        <v/>
      </c>
      <c r="AZ870" s="59" t="str">
        <f t="shared" si="347"/>
        <v/>
      </c>
      <c r="BA870" s="59" t="str">
        <f t="shared" si="348"/>
        <v/>
      </c>
      <c r="BC870" s="49" t="str">
        <f>IF($B870="", "", IF(COUNTIF(BD870:$BY870, "")=BC$8, IF(D870="", "", D870), ""))</f>
        <v/>
      </c>
      <c r="BD870" s="61" t="str">
        <f>IF($B870="", "", IF(COUNTIF(BE870:$BY870, "")=BD$8, IF(E870="", "", E870), ""))</f>
        <v/>
      </c>
      <c r="BE870" s="61" t="str">
        <f>IF($B870="", "", IF(COUNTIF(BF870:$BY870, "")=BE$8, IF(F870="", "", F870), ""))</f>
        <v/>
      </c>
      <c r="BF870" s="61" t="str">
        <f>IF($B870="", "", IF(COUNTIF(BG870:$BY870, "")=BF$8, IF(G870="", "", G870), ""))</f>
        <v/>
      </c>
      <c r="BG870" s="61" t="str">
        <f>IF($B870="", "", IF(COUNTIF(BH870:$BY870, "")=BG$8, IF(H870="", "", H870), ""))</f>
        <v/>
      </c>
      <c r="BH870" s="61" t="str">
        <f>IF($B870="", "", IF(COUNTIF(BI870:$BY870, "")=BH$8, IF(I870="", "", I870), ""))</f>
        <v/>
      </c>
      <c r="BI870" s="61" t="str">
        <f>IF($B870="", "", IF(COUNTIF(BJ870:$BY870, "")=BI$8, IF(J870="", "", J870), ""))</f>
        <v/>
      </c>
      <c r="BJ870" s="61" t="str">
        <f>IF($B870="", "", IF(COUNTIF(BK870:$BY870, "")=BJ$8, IF(K870="", "", K870), ""))</f>
        <v/>
      </c>
      <c r="BK870" s="61" t="str">
        <f>IF($B870="", "", IF(COUNTIF(BL870:$BY870, "")=BK$8, IF(L870="", "", L870), ""))</f>
        <v/>
      </c>
      <c r="BL870" s="61" t="str">
        <f>IF($B870="", "", IF(COUNTIF(BM870:$BY870, "")=BL$8, IF(M870="", "", M870), ""))</f>
        <v/>
      </c>
      <c r="BM870" s="61" t="str">
        <f>IF($B870="", "", IF(COUNTIF(BN870:$BY870, "")=BM$8, IF(N870="", "", N870), ""))</f>
        <v/>
      </c>
      <c r="BN870" s="61" t="str">
        <f>IF($B870="", "", IF(COUNTIF(BO870:$BY870, "")=BN$8, IF(O870="", "", O870), ""))</f>
        <v/>
      </c>
      <c r="BO870" s="61" t="str">
        <f>IF($B870="", "", IF(COUNTIF(BP870:$BY870, "")=BO$8, IF(P870="", "", P870), ""))</f>
        <v/>
      </c>
      <c r="BP870" s="61" t="str">
        <f>IF($B870="", "", IF(COUNTIF(BQ870:$BY870, "")=BP$8, IF(Q870="", "", Q870), ""))</f>
        <v/>
      </c>
      <c r="BQ870" s="61" t="str">
        <f>IF($B870="", "", IF(COUNTIF(BR870:$BY870, "")=BQ$8, IF(R870="", "", R870), ""))</f>
        <v/>
      </c>
      <c r="BR870" s="61" t="str">
        <f>IF($B870="", "", IF(COUNTIF(BS870:$BY870, "")=BR$8, IF(S870="", "", S870), ""))</f>
        <v/>
      </c>
      <c r="BS870" s="61" t="str">
        <f>IF($B870="", "", IF(COUNTIF(BT870:$BY870, "")=BS$8, IF(T870="", "", T870), ""))</f>
        <v/>
      </c>
      <c r="BT870" s="61" t="str">
        <f>IF($B870="", "", IF(COUNTIF(BU870:$BY870, "")=BT$8, IF(U870="", "", U870), ""))</f>
        <v/>
      </c>
      <c r="BU870" s="61" t="str">
        <f>IF($B870="", "", IF(COUNTIF(BV870:$BY870, "")=BU$8, IF(V870="", "", V870), ""))</f>
        <v/>
      </c>
      <c r="BV870" s="61" t="str">
        <f>IF($B870="", "", IF(COUNTIF(BW870:$BY870, "")=BV$8, IF(W870="", "", W870), ""))</f>
        <v/>
      </c>
      <c r="BW870" s="61" t="str">
        <f>IF($B870="", "", IF(COUNTIF(BX870:$BY870, "")=BW$8, IF(X870="", "", X870), ""))</f>
        <v/>
      </c>
      <c r="BX870" s="61" t="str">
        <f>IF($B870="", "", IF(COUNTIF(BY870:$BY870, "")=BX$8, IF(Y870="", "", Y870), ""))</f>
        <v/>
      </c>
      <c r="BY870" s="50" t="str">
        <f t="shared" si="363"/>
        <v/>
      </c>
      <c r="CA870" s="6" t="str">
        <f t="shared" si="364"/>
        <v/>
      </c>
      <c r="CB870" s="6" t="str">
        <f>IF(CA870="", "", RANK(CA870, $CA$9:$CA$2508, 0)+COUNTIF($CA$9:CA870, CA870)-1)</f>
        <v/>
      </c>
    </row>
    <row r="871" spans="1:80" x14ac:dyDescent="0.25">
      <c r="A871" s="22"/>
      <c r="B871" s="121" t="str">
        <f>IF('Stock Details'!B870="", "", 'Stock Details'!B870)</f>
        <v/>
      </c>
      <c r="C871" s="22"/>
      <c r="D871" s="130"/>
      <c r="E871" s="122"/>
      <c r="F871" s="131"/>
      <c r="G871" s="22"/>
      <c r="H871" s="130" t="str">
        <f t="shared" si="349"/>
        <v/>
      </c>
      <c r="I871" s="122"/>
      <c r="J871" s="131"/>
      <c r="K871" s="22"/>
      <c r="L871" s="130" t="str">
        <f t="shared" si="350"/>
        <v/>
      </c>
      <c r="M871" s="122"/>
      <c r="N871" s="131"/>
      <c r="O871" s="22"/>
      <c r="P871" s="130" t="str">
        <f t="shared" si="351"/>
        <v/>
      </c>
      <c r="Q871" s="122"/>
      <c r="R871" s="131"/>
      <c r="S871" s="22"/>
      <c r="T871" s="130" t="str">
        <f t="shared" si="352"/>
        <v/>
      </c>
      <c r="U871" s="122"/>
      <c r="V871" s="131"/>
      <c r="W871" s="22"/>
      <c r="X871" s="130" t="str">
        <f t="shared" si="353"/>
        <v/>
      </c>
      <c r="Y871" s="122"/>
      <c r="Z871" s="131"/>
      <c r="AA871" s="22"/>
      <c r="AC871" s="6" t="str">
        <f t="shared" si="354"/>
        <v/>
      </c>
      <c r="AE871" s="6" t="str">
        <f t="shared" si="355"/>
        <v/>
      </c>
      <c r="AF871" s="6" t="str">
        <f t="shared" si="356"/>
        <v/>
      </c>
      <c r="AG871" s="6" t="str">
        <f t="shared" si="357"/>
        <v/>
      </c>
      <c r="AH871" s="6" t="str">
        <f t="shared" si="358"/>
        <v/>
      </c>
      <c r="AI871" s="6" t="str">
        <f t="shared" si="359"/>
        <v/>
      </c>
      <c r="AJ871" s="6" t="str">
        <f t="shared" si="360"/>
        <v/>
      </c>
      <c r="AL871" s="9" t="str">
        <f>IF('Stock Details'!F870="", "", 'Stock Details'!F870)</f>
        <v/>
      </c>
      <c r="AM871" s="9" t="str">
        <f>IF('Stock Details'!G870="", "", 'Stock Details'!G870)</f>
        <v/>
      </c>
      <c r="AO871" s="59" t="str">
        <f t="shared" si="361"/>
        <v/>
      </c>
      <c r="AP871" s="59" t="str">
        <f t="shared" si="365"/>
        <v/>
      </c>
      <c r="AQ871" s="59" t="str">
        <f t="shared" si="366"/>
        <v/>
      </c>
      <c r="AR871" s="59" t="str">
        <f t="shared" si="367"/>
        <v/>
      </c>
      <c r="AS871" s="59" t="str">
        <f t="shared" si="368"/>
        <v/>
      </c>
      <c r="AT871" s="59" t="str">
        <f t="shared" si="369"/>
        <v/>
      </c>
      <c r="AV871" s="59" t="str">
        <f t="shared" si="362"/>
        <v/>
      </c>
      <c r="AW871" s="59" t="str">
        <f t="shared" si="344"/>
        <v/>
      </c>
      <c r="AX871" s="59" t="str">
        <f t="shared" si="345"/>
        <v/>
      </c>
      <c r="AY871" s="59" t="str">
        <f t="shared" si="346"/>
        <v/>
      </c>
      <c r="AZ871" s="59" t="str">
        <f t="shared" si="347"/>
        <v/>
      </c>
      <c r="BA871" s="59" t="str">
        <f t="shared" si="348"/>
        <v/>
      </c>
      <c r="BC871" s="49" t="str">
        <f>IF($B871="", "", IF(COUNTIF(BD871:$BY871, "")=BC$8, IF(D871="", "", D871), ""))</f>
        <v/>
      </c>
      <c r="BD871" s="61" t="str">
        <f>IF($B871="", "", IF(COUNTIF(BE871:$BY871, "")=BD$8, IF(E871="", "", E871), ""))</f>
        <v/>
      </c>
      <c r="BE871" s="61" t="str">
        <f>IF($B871="", "", IF(COUNTIF(BF871:$BY871, "")=BE$8, IF(F871="", "", F871), ""))</f>
        <v/>
      </c>
      <c r="BF871" s="61" t="str">
        <f>IF($B871="", "", IF(COUNTIF(BG871:$BY871, "")=BF$8, IF(G871="", "", G871), ""))</f>
        <v/>
      </c>
      <c r="BG871" s="61" t="str">
        <f>IF($B871="", "", IF(COUNTIF(BH871:$BY871, "")=BG$8, IF(H871="", "", H871), ""))</f>
        <v/>
      </c>
      <c r="BH871" s="61" t="str">
        <f>IF($B871="", "", IF(COUNTIF(BI871:$BY871, "")=BH$8, IF(I871="", "", I871), ""))</f>
        <v/>
      </c>
      <c r="BI871" s="61" t="str">
        <f>IF($B871="", "", IF(COUNTIF(BJ871:$BY871, "")=BI$8, IF(J871="", "", J871), ""))</f>
        <v/>
      </c>
      <c r="BJ871" s="61" t="str">
        <f>IF($B871="", "", IF(COUNTIF(BK871:$BY871, "")=BJ$8, IF(K871="", "", K871), ""))</f>
        <v/>
      </c>
      <c r="BK871" s="61" t="str">
        <f>IF($B871="", "", IF(COUNTIF(BL871:$BY871, "")=BK$8, IF(L871="", "", L871), ""))</f>
        <v/>
      </c>
      <c r="BL871" s="61" t="str">
        <f>IF($B871="", "", IF(COUNTIF(BM871:$BY871, "")=BL$8, IF(M871="", "", M871), ""))</f>
        <v/>
      </c>
      <c r="BM871" s="61" t="str">
        <f>IF($B871="", "", IF(COUNTIF(BN871:$BY871, "")=BM$8, IF(N871="", "", N871), ""))</f>
        <v/>
      </c>
      <c r="BN871" s="61" t="str">
        <f>IF($B871="", "", IF(COUNTIF(BO871:$BY871, "")=BN$8, IF(O871="", "", O871), ""))</f>
        <v/>
      </c>
      <c r="BO871" s="61" t="str">
        <f>IF($B871="", "", IF(COUNTIF(BP871:$BY871, "")=BO$8, IF(P871="", "", P871), ""))</f>
        <v/>
      </c>
      <c r="BP871" s="61" t="str">
        <f>IF($B871="", "", IF(COUNTIF(BQ871:$BY871, "")=BP$8, IF(Q871="", "", Q871), ""))</f>
        <v/>
      </c>
      <c r="BQ871" s="61" t="str">
        <f>IF($B871="", "", IF(COUNTIF(BR871:$BY871, "")=BQ$8, IF(R871="", "", R871), ""))</f>
        <v/>
      </c>
      <c r="BR871" s="61" t="str">
        <f>IF($B871="", "", IF(COUNTIF(BS871:$BY871, "")=BR$8, IF(S871="", "", S871), ""))</f>
        <v/>
      </c>
      <c r="BS871" s="61" t="str">
        <f>IF($B871="", "", IF(COUNTIF(BT871:$BY871, "")=BS$8, IF(T871="", "", T871), ""))</f>
        <v/>
      </c>
      <c r="BT871" s="61" t="str">
        <f>IF($B871="", "", IF(COUNTIF(BU871:$BY871, "")=BT$8, IF(U871="", "", U871), ""))</f>
        <v/>
      </c>
      <c r="BU871" s="61" t="str">
        <f>IF($B871="", "", IF(COUNTIF(BV871:$BY871, "")=BU$8, IF(V871="", "", V871), ""))</f>
        <v/>
      </c>
      <c r="BV871" s="61" t="str">
        <f>IF($B871="", "", IF(COUNTIF(BW871:$BY871, "")=BV$8, IF(W871="", "", W871), ""))</f>
        <v/>
      </c>
      <c r="BW871" s="61" t="str">
        <f>IF($B871="", "", IF(COUNTIF(BX871:$BY871, "")=BW$8, IF(X871="", "", X871), ""))</f>
        <v/>
      </c>
      <c r="BX871" s="61" t="str">
        <f>IF($B871="", "", IF(COUNTIF(BY871:$BY871, "")=BX$8, IF(Y871="", "", Y871), ""))</f>
        <v/>
      </c>
      <c r="BY871" s="50" t="str">
        <f t="shared" si="363"/>
        <v/>
      </c>
      <c r="CA871" s="6" t="str">
        <f t="shared" si="364"/>
        <v/>
      </c>
      <c r="CB871" s="6" t="str">
        <f>IF(CA871="", "", RANK(CA871, $CA$9:$CA$2508, 0)+COUNTIF($CA$9:CA871, CA871)-1)</f>
        <v/>
      </c>
    </row>
    <row r="872" spans="1:80" x14ac:dyDescent="0.25">
      <c r="A872" s="22"/>
      <c r="B872" s="121" t="str">
        <f>IF('Stock Details'!B871="", "", 'Stock Details'!B871)</f>
        <v/>
      </c>
      <c r="C872" s="22"/>
      <c r="D872" s="130"/>
      <c r="E872" s="122"/>
      <c r="F872" s="131"/>
      <c r="G872" s="22"/>
      <c r="H872" s="130" t="str">
        <f t="shared" si="349"/>
        <v/>
      </c>
      <c r="I872" s="122"/>
      <c r="J872" s="131"/>
      <c r="K872" s="22"/>
      <c r="L872" s="130" t="str">
        <f t="shared" si="350"/>
        <v/>
      </c>
      <c r="M872" s="122"/>
      <c r="N872" s="131"/>
      <c r="O872" s="22"/>
      <c r="P872" s="130" t="str">
        <f t="shared" si="351"/>
        <v/>
      </c>
      <c r="Q872" s="122"/>
      <c r="R872" s="131"/>
      <c r="S872" s="22"/>
      <c r="T872" s="130" t="str">
        <f t="shared" si="352"/>
        <v/>
      </c>
      <c r="U872" s="122"/>
      <c r="V872" s="131"/>
      <c r="W872" s="22"/>
      <c r="X872" s="130" t="str">
        <f t="shared" si="353"/>
        <v/>
      </c>
      <c r="Y872" s="122"/>
      <c r="Z872" s="131"/>
      <c r="AA872" s="22"/>
      <c r="AC872" s="6" t="str">
        <f t="shared" si="354"/>
        <v/>
      </c>
      <c r="AE872" s="6" t="str">
        <f t="shared" si="355"/>
        <v/>
      </c>
      <c r="AF872" s="6" t="str">
        <f t="shared" si="356"/>
        <v/>
      </c>
      <c r="AG872" s="6" t="str">
        <f t="shared" si="357"/>
        <v/>
      </c>
      <c r="AH872" s="6" t="str">
        <f t="shared" si="358"/>
        <v/>
      </c>
      <c r="AI872" s="6" t="str">
        <f t="shared" si="359"/>
        <v/>
      </c>
      <c r="AJ872" s="6" t="str">
        <f t="shared" si="360"/>
        <v/>
      </c>
      <c r="AL872" s="9" t="str">
        <f>IF('Stock Details'!F871="", "", 'Stock Details'!F871)</f>
        <v/>
      </c>
      <c r="AM872" s="9" t="str">
        <f>IF('Stock Details'!G871="", "", 'Stock Details'!G871)</f>
        <v/>
      </c>
      <c r="AO872" s="59" t="str">
        <f t="shared" si="361"/>
        <v/>
      </c>
      <c r="AP872" s="59" t="str">
        <f t="shared" si="365"/>
        <v/>
      </c>
      <c r="AQ872" s="59" t="str">
        <f t="shared" si="366"/>
        <v/>
      </c>
      <c r="AR872" s="59" t="str">
        <f t="shared" si="367"/>
        <v/>
      </c>
      <c r="AS872" s="59" t="str">
        <f t="shared" si="368"/>
        <v/>
      </c>
      <c r="AT872" s="59" t="str">
        <f t="shared" si="369"/>
        <v/>
      </c>
      <c r="AV872" s="59" t="str">
        <f t="shared" si="362"/>
        <v/>
      </c>
      <c r="AW872" s="59" t="str">
        <f t="shared" si="344"/>
        <v/>
      </c>
      <c r="AX872" s="59" t="str">
        <f t="shared" si="345"/>
        <v/>
      </c>
      <c r="AY872" s="59" t="str">
        <f t="shared" si="346"/>
        <v/>
      </c>
      <c r="AZ872" s="59" t="str">
        <f t="shared" si="347"/>
        <v/>
      </c>
      <c r="BA872" s="59" t="str">
        <f t="shared" si="348"/>
        <v/>
      </c>
      <c r="BC872" s="49" t="str">
        <f>IF($B872="", "", IF(COUNTIF(BD872:$BY872, "")=BC$8, IF(D872="", "", D872), ""))</f>
        <v/>
      </c>
      <c r="BD872" s="61" t="str">
        <f>IF($B872="", "", IF(COUNTIF(BE872:$BY872, "")=BD$8, IF(E872="", "", E872), ""))</f>
        <v/>
      </c>
      <c r="BE872" s="61" t="str">
        <f>IF($B872="", "", IF(COUNTIF(BF872:$BY872, "")=BE$8, IF(F872="", "", F872), ""))</f>
        <v/>
      </c>
      <c r="BF872" s="61" t="str">
        <f>IF($B872="", "", IF(COUNTIF(BG872:$BY872, "")=BF$8, IF(G872="", "", G872), ""))</f>
        <v/>
      </c>
      <c r="BG872" s="61" t="str">
        <f>IF($B872="", "", IF(COUNTIF(BH872:$BY872, "")=BG$8, IF(H872="", "", H872), ""))</f>
        <v/>
      </c>
      <c r="BH872" s="61" t="str">
        <f>IF($B872="", "", IF(COUNTIF(BI872:$BY872, "")=BH$8, IF(I872="", "", I872), ""))</f>
        <v/>
      </c>
      <c r="BI872" s="61" t="str">
        <f>IF($B872="", "", IF(COUNTIF(BJ872:$BY872, "")=BI$8, IF(J872="", "", J872), ""))</f>
        <v/>
      </c>
      <c r="BJ872" s="61" t="str">
        <f>IF($B872="", "", IF(COUNTIF(BK872:$BY872, "")=BJ$8, IF(K872="", "", K872), ""))</f>
        <v/>
      </c>
      <c r="BK872" s="61" t="str">
        <f>IF($B872="", "", IF(COUNTIF(BL872:$BY872, "")=BK$8, IF(L872="", "", L872), ""))</f>
        <v/>
      </c>
      <c r="BL872" s="61" t="str">
        <f>IF($B872="", "", IF(COUNTIF(BM872:$BY872, "")=BL$8, IF(M872="", "", M872), ""))</f>
        <v/>
      </c>
      <c r="BM872" s="61" t="str">
        <f>IF($B872="", "", IF(COUNTIF(BN872:$BY872, "")=BM$8, IF(N872="", "", N872), ""))</f>
        <v/>
      </c>
      <c r="BN872" s="61" t="str">
        <f>IF($B872="", "", IF(COUNTIF(BO872:$BY872, "")=BN$8, IF(O872="", "", O872), ""))</f>
        <v/>
      </c>
      <c r="BO872" s="61" t="str">
        <f>IF($B872="", "", IF(COUNTIF(BP872:$BY872, "")=BO$8, IF(P872="", "", P872), ""))</f>
        <v/>
      </c>
      <c r="BP872" s="61" t="str">
        <f>IF($B872="", "", IF(COUNTIF(BQ872:$BY872, "")=BP$8, IF(Q872="", "", Q872), ""))</f>
        <v/>
      </c>
      <c r="BQ872" s="61" t="str">
        <f>IF($B872="", "", IF(COUNTIF(BR872:$BY872, "")=BQ$8, IF(R872="", "", R872), ""))</f>
        <v/>
      </c>
      <c r="BR872" s="61" t="str">
        <f>IF($B872="", "", IF(COUNTIF(BS872:$BY872, "")=BR$8, IF(S872="", "", S872), ""))</f>
        <v/>
      </c>
      <c r="BS872" s="61" t="str">
        <f>IF($B872="", "", IF(COUNTIF(BT872:$BY872, "")=BS$8, IF(T872="", "", T872), ""))</f>
        <v/>
      </c>
      <c r="BT872" s="61" t="str">
        <f>IF($B872="", "", IF(COUNTIF(BU872:$BY872, "")=BT$8, IF(U872="", "", U872), ""))</f>
        <v/>
      </c>
      <c r="BU872" s="61" t="str">
        <f>IF($B872="", "", IF(COUNTIF(BV872:$BY872, "")=BU$8, IF(V872="", "", V872), ""))</f>
        <v/>
      </c>
      <c r="BV872" s="61" t="str">
        <f>IF($B872="", "", IF(COUNTIF(BW872:$BY872, "")=BV$8, IF(W872="", "", W872), ""))</f>
        <v/>
      </c>
      <c r="BW872" s="61" t="str">
        <f>IF($B872="", "", IF(COUNTIF(BX872:$BY872, "")=BW$8, IF(X872="", "", X872), ""))</f>
        <v/>
      </c>
      <c r="BX872" s="61" t="str">
        <f>IF($B872="", "", IF(COUNTIF(BY872:$BY872, "")=BX$8, IF(Y872="", "", Y872), ""))</f>
        <v/>
      </c>
      <c r="BY872" s="50" t="str">
        <f t="shared" si="363"/>
        <v/>
      </c>
      <c r="CA872" s="6" t="str">
        <f t="shared" si="364"/>
        <v/>
      </c>
      <c r="CB872" s="6" t="str">
        <f>IF(CA872="", "", RANK(CA872, $CA$9:$CA$2508, 0)+COUNTIF($CA$9:CA872, CA872)-1)</f>
        <v/>
      </c>
    </row>
    <row r="873" spans="1:80" x14ac:dyDescent="0.25">
      <c r="A873" s="22"/>
      <c r="B873" s="121" t="str">
        <f>IF('Stock Details'!B872="", "", 'Stock Details'!B872)</f>
        <v/>
      </c>
      <c r="C873" s="22"/>
      <c r="D873" s="130"/>
      <c r="E873" s="122"/>
      <c r="F873" s="131"/>
      <c r="G873" s="22"/>
      <c r="H873" s="130" t="str">
        <f t="shared" si="349"/>
        <v/>
      </c>
      <c r="I873" s="122"/>
      <c r="J873" s="131"/>
      <c r="K873" s="22"/>
      <c r="L873" s="130" t="str">
        <f t="shared" si="350"/>
        <v/>
      </c>
      <c r="M873" s="122"/>
      <c r="N873" s="131"/>
      <c r="O873" s="22"/>
      <c r="P873" s="130" t="str">
        <f t="shared" si="351"/>
        <v/>
      </c>
      <c r="Q873" s="122"/>
      <c r="R873" s="131"/>
      <c r="S873" s="22"/>
      <c r="T873" s="130" t="str">
        <f t="shared" si="352"/>
        <v/>
      </c>
      <c r="U873" s="122"/>
      <c r="V873" s="131"/>
      <c r="W873" s="22"/>
      <c r="X873" s="130" t="str">
        <f t="shared" si="353"/>
        <v/>
      </c>
      <c r="Y873" s="122"/>
      <c r="Z873" s="131"/>
      <c r="AA873" s="22"/>
      <c r="AC873" s="6" t="str">
        <f t="shared" si="354"/>
        <v/>
      </c>
      <c r="AE873" s="6" t="str">
        <f t="shared" si="355"/>
        <v/>
      </c>
      <c r="AF873" s="6" t="str">
        <f t="shared" si="356"/>
        <v/>
      </c>
      <c r="AG873" s="6" t="str">
        <f t="shared" si="357"/>
        <v/>
      </c>
      <c r="AH873" s="6" t="str">
        <f t="shared" si="358"/>
        <v/>
      </c>
      <c r="AI873" s="6" t="str">
        <f t="shared" si="359"/>
        <v/>
      </c>
      <c r="AJ873" s="6" t="str">
        <f t="shared" si="360"/>
        <v/>
      </c>
      <c r="AL873" s="9" t="str">
        <f>IF('Stock Details'!F872="", "", 'Stock Details'!F872)</f>
        <v/>
      </c>
      <c r="AM873" s="9" t="str">
        <f>IF('Stock Details'!G872="", "", 'Stock Details'!G872)</f>
        <v/>
      </c>
      <c r="AO873" s="59" t="str">
        <f t="shared" si="361"/>
        <v/>
      </c>
      <c r="AP873" s="59" t="str">
        <f t="shared" si="365"/>
        <v/>
      </c>
      <c r="AQ873" s="59" t="str">
        <f t="shared" si="366"/>
        <v/>
      </c>
      <c r="AR873" s="59" t="str">
        <f t="shared" si="367"/>
        <v/>
      </c>
      <c r="AS873" s="59" t="str">
        <f t="shared" si="368"/>
        <v/>
      </c>
      <c r="AT873" s="59" t="str">
        <f t="shared" si="369"/>
        <v/>
      </c>
      <c r="AV873" s="59" t="str">
        <f t="shared" si="362"/>
        <v/>
      </c>
      <c r="AW873" s="59" t="str">
        <f t="shared" si="344"/>
        <v/>
      </c>
      <c r="AX873" s="59" t="str">
        <f t="shared" si="345"/>
        <v/>
      </c>
      <c r="AY873" s="59" t="str">
        <f t="shared" si="346"/>
        <v/>
      </c>
      <c r="AZ873" s="59" t="str">
        <f t="shared" si="347"/>
        <v/>
      </c>
      <c r="BA873" s="59" t="str">
        <f t="shared" si="348"/>
        <v/>
      </c>
      <c r="BC873" s="49" t="str">
        <f>IF($B873="", "", IF(COUNTIF(BD873:$BY873, "")=BC$8, IF(D873="", "", D873), ""))</f>
        <v/>
      </c>
      <c r="BD873" s="61" t="str">
        <f>IF($B873="", "", IF(COUNTIF(BE873:$BY873, "")=BD$8, IF(E873="", "", E873), ""))</f>
        <v/>
      </c>
      <c r="BE873" s="61" t="str">
        <f>IF($B873="", "", IF(COUNTIF(BF873:$BY873, "")=BE$8, IF(F873="", "", F873), ""))</f>
        <v/>
      </c>
      <c r="BF873" s="61" t="str">
        <f>IF($B873="", "", IF(COUNTIF(BG873:$BY873, "")=BF$8, IF(G873="", "", G873), ""))</f>
        <v/>
      </c>
      <c r="BG873" s="61" t="str">
        <f>IF($B873="", "", IF(COUNTIF(BH873:$BY873, "")=BG$8, IF(H873="", "", H873), ""))</f>
        <v/>
      </c>
      <c r="BH873" s="61" t="str">
        <f>IF($B873="", "", IF(COUNTIF(BI873:$BY873, "")=BH$8, IF(I873="", "", I873), ""))</f>
        <v/>
      </c>
      <c r="BI873" s="61" t="str">
        <f>IF($B873="", "", IF(COUNTIF(BJ873:$BY873, "")=BI$8, IF(J873="", "", J873), ""))</f>
        <v/>
      </c>
      <c r="BJ873" s="61" t="str">
        <f>IF($B873="", "", IF(COUNTIF(BK873:$BY873, "")=BJ$8, IF(K873="", "", K873), ""))</f>
        <v/>
      </c>
      <c r="BK873" s="61" t="str">
        <f>IF($B873="", "", IF(COUNTIF(BL873:$BY873, "")=BK$8, IF(L873="", "", L873), ""))</f>
        <v/>
      </c>
      <c r="BL873" s="61" t="str">
        <f>IF($B873="", "", IF(COUNTIF(BM873:$BY873, "")=BL$8, IF(M873="", "", M873), ""))</f>
        <v/>
      </c>
      <c r="BM873" s="61" t="str">
        <f>IF($B873="", "", IF(COUNTIF(BN873:$BY873, "")=BM$8, IF(N873="", "", N873), ""))</f>
        <v/>
      </c>
      <c r="BN873" s="61" t="str">
        <f>IF($B873="", "", IF(COUNTIF(BO873:$BY873, "")=BN$8, IF(O873="", "", O873), ""))</f>
        <v/>
      </c>
      <c r="BO873" s="61" t="str">
        <f>IF($B873="", "", IF(COUNTIF(BP873:$BY873, "")=BO$8, IF(P873="", "", P873), ""))</f>
        <v/>
      </c>
      <c r="BP873" s="61" t="str">
        <f>IF($B873="", "", IF(COUNTIF(BQ873:$BY873, "")=BP$8, IF(Q873="", "", Q873), ""))</f>
        <v/>
      </c>
      <c r="BQ873" s="61" t="str">
        <f>IF($B873="", "", IF(COUNTIF(BR873:$BY873, "")=BQ$8, IF(R873="", "", R873), ""))</f>
        <v/>
      </c>
      <c r="BR873" s="61" t="str">
        <f>IF($B873="", "", IF(COUNTIF(BS873:$BY873, "")=BR$8, IF(S873="", "", S873), ""))</f>
        <v/>
      </c>
      <c r="BS873" s="61" t="str">
        <f>IF($B873="", "", IF(COUNTIF(BT873:$BY873, "")=BS$8, IF(T873="", "", T873), ""))</f>
        <v/>
      </c>
      <c r="BT873" s="61" t="str">
        <f>IF($B873="", "", IF(COUNTIF(BU873:$BY873, "")=BT$8, IF(U873="", "", U873), ""))</f>
        <v/>
      </c>
      <c r="BU873" s="61" t="str">
        <f>IF($B873="", "", IF(COUNTIF(BV873:$BY873, "")=BU$8, IF(V873="", "", V873), ""))</f>
        <v/>
      </c>
      <c r="BV873" s="61" t="str">
        <f>IF($B873="", "", IF(COUNTIF(BW873:$BY873, "")=BV$8, IF(W873="", "", W873), ""))</f>
        <v/>
      </c>
      <c r="BW873" s="61" t="str">
        <f>IF($B873="", "", IF(COUNTIF(BX873:$BY873, "")=BW$8, IF(X873="", "", X873), ""))</f>
        <v/>
      </c>
      <c r="BX873" s="61" t="str">
        <f>IF($B873="", "", IF(COUNTIF(BY873:$BY873, "")=BX$8, IF(Y873="", "", Y873), ""))</f>
        <v/>
      </c>
      <c r="BY873" s="50" t="str">
        <f t="shared" si="363"/>
        <v/>
      </c>
      <c r="CA873" s="6" t="str">
        <f t="shared" si="364"/>
        <v/>
      </c>
      <c r="CB873" s="6" t="str">
        <f>IF(CA873="", "", RANK(CA873, $CA$9:$CA$2508, 0)+COUNTIF($CA$9:CA873, CA873)-1)</f>
        <v/>
      </c>
    </row>
    <row r="874" spans="1:80" x14ac:dyDescent="0.25">
      <c r="A874" s="22"/>
      <c r="B874" s="121" t="str">
        <f>IF('Stock Details'!B873="", "", 'Stock Details'!B873)</f>
        <v/>
      </c>
      <c r="C874" s="22"/>
      <c r="D874" s="130"/>
      <c r="E874" s="122"/>
      <c r="F874" s="131"/>
      <c r="G874" s="22"/>
      <c r="H874" s="130" t="str">
        <f t="shared" si="349"/>
        <v/>
      </c>
      <c r="I874" s="122"/>
      <c r="J874" s="131"/>
      <c r="K874" s="22"/>
      <c r="L874" s="130" t="str">
        <f t="shared" si="350"/>
        <v/>
      </c>
      <c r="M874" s="122"/>
      <c r="N874" s="131"/>
      <c r="O874" s="22"/>
      <c r="P874" s="130" t="str">
        <f t="shared" si="351"/>
        <v/>
      </c>
      <c r="Q874" s="122"/>
      <c r="R874" s="131"/>
      <c r="S874" s="22"/>
      <c r="T874" s="130" t="str">
        <f t="shared" si="352"/>
        <v/>
      </c>
      <c r="U874" s="122"/>
      <c r="V874" s="131"/>
      <c r="W874" s="22"/>
      <c r="X874" s="130" t="str">
        <f t="shared" si="353"/>
        <v/>
      </c>
      <c r="Y874" s="122"/>
      <c r="Z874" s="131"/>
      <c r="AA874" s="22"/>
      <c r="AC874" s="6" t="str">
        <f t="shared" si="354"/>
        <v/>
      </c>
      <c r="AE874" s="6" t="str">
        <f t="shared" si="355"/>
        <v/>
      </c>
      <c r="AF874" s="6" t="str">
        <f t="shared" si="356"/>
        <v/>
      </c>
      <c r="AG874" s="6" t="str">
        <f t="shared" si="357"/>
        <v/>
      </c>
      <c r="AH874" s="6" t="str">
        <f t="shared" si="358"/>
        <v/>
      </c>
      <c r="AI874" s="6" t="str">
        <f t="shared" si="359"/>
        <v/>
      </c>
      <c r="AJ874" s="6" t="str">
        <f t="shared" si="360"/>
        <v/>
      </c>
      <c r="AL874" s="9" t="str">
        <f>IF('Stock Details'!F873="", "", 'Stock Details'!F873)</f>
        <v/>
      </c>
      <c r="AM874" s="9" t="str">
        <f>IF('Stock Details'!G873="", "", 'Stock Details'!G873)</f>
        <v/>
      </c>
      <c r="AO874" s="59" t="str">
        <f t="shared" si="361"/>
        <v/>
      </c>
      <c r="AP874" s="59" t="str">
        <f t="shared" si="365"/>
        <v/>
      </c>
      <c r="AQ874" s="59" t="str">
        <f t="shared" si="366"/>
        <v/>
      </c>
      <c r="AR874" s="59" t="str">
        <f t="shared" si="367"/>
        <v/>
      </c>
      <c r="AS874" s="59" t="str">
        <f t="shared" si="368"/>
        <v/>
      </c>
      <c r="AT874" s="59" t="str">
        <f t="shared" si="369"/>
        <v/>
      </c>
      <c r="AV874" s="59" t="str">
        <f t="shared" si="362"/>
        <v/>
      </c>
      <c r="AW874" s="59" t="str">
        <f t="shared" si="344"/>
        <v/>
      </c>
      <c r="AX874" s="59" t="str">
        <f t="shared" si="345"/>
        <v/>
      </c>
      <c r="AY874" s="59" t="str">
        <f t="shared" si="346"/>
        <v/>
      </c>
      <c r="AZ874" s="59" t="str">
        <f t="shared" si="347"/>
        <v/>
      </c>
      <c r="BA874" s="59" t="str">
        <f t="shared" si="348"/>
        <v/>
      </c>
      <c r="BC874" s="49" t="str">
        <f>IF($B874="", "", IF(COUNTIF(BD874:$BY874, "")=BC$8, IF(D874="", "", D874), ""))</f>
        <v/>
      </c>
      <c r="BD874" s="61" t="str">
        <f>IF($B874="", "", IF(COUNTIF(BE874:$BY874, "")=BD$8, IF(E874="", "", E874), ""))</f>
        <v/>
      </c>
      <c r="BE874" s="61" t="str">
        <f>IF($B874="", "", IF(COUNTIF(BF874:$BY874, "")=BE$8, IF(F874="", "", F874), ""))</f>
        <v/>
      </c>
      <c r="BF874" s="61" t="str">
        <f>IF($B874="", "", IF(COUNTIF(BG874:$BY874, "")=BF$8, IF(G874="", "", G874), ""))</f>
        <v/>
      </c>
      <c r="BG874" s="61" t="str">
        <f>IF($B874="", "", IF(COUNTIF(BH874:$BY874, "")=BG$8, IF(H874="", "", H874), ""))</f>
        <v/>
      </c>
      <c r="BH874" s="61" t="str">
        <f>IF($B874="", "", IF(COUNTIF(BI874:$BY874, "")=BH$8, IF(I874="", "", I874), ""))</f>
        <v/>
      </c>
      <c r="BI874" s="61" t="str">
        <f>IF($B874="", "", IF(COUNTIF(BJ874:$BY874, "")=BI$8, IF(J874="", "", J874), ""))</f>
        <v/>
      </c>
      <c r="BJ874" s="61" t="str">
        <f>IF($B874="", "", IF(COUNTIF(BK874:$BY874, "")=BJ$8, IF(K874="", "", K874), ""))</f>
        <v/>
      </c>
      <c r="BK874" s="61" t="str">
        <f>IF($B874="", "", IF(COUNTIF(BL874:$BY874, "")=BK$8, IF(L874="", "", L874), ""))</f>
        <v/>
      </c>
      <c r="BL874" s="61" t="str">
        <f>IF($B874="", "", IF(COUNTIF(BM874:$BY874, "")=BL$8, IF(M874="", "", M874), ""))</f>
        <v/>
      </c>
      <c r="BM874" s="61" t="str">
        <f>IF($B874="", "", IF(COUNTIF(BN874:$BY874, "")=BM$8, IF(N874="", "", N874), ""))</f>
        <v/>
      </c>
      <c r="BN874" s="61" t="str">
        <f>IF($B874="", "", IF(COUNTIF(BO874:$BY874, "")=BN$8, IF(O874="", "", O874), ""))</f>
        <v/>
      </c>
      <c r="BO874" s="61" t="str">
        <f>IF($B874="", "", IF(COUNTIF(BP874:$BY874, "")=BO$8, IF(P874="", "", P874), ""))</f>
        <v/>
      </c>
      <c r="BP874" s="61" t="str">
        <f>IF($B874="", "", IF(COUNTIF(BQ874:$BY874, "")=BP$8, IF(Q874="", "", Q874), ""))</f>
        <v/>
      </c>
      <c r="BQ874" s="61" t="str">
        <f>IF($B874="", "", IF(COUNTIF(BR874:$BY874, "")=BQ$8, IF(R874="", "", R874), ""))</f>
        <v/>
      </c>
      <c r="BR874" s="61" t="str">
        <f>IF($B874="", "", IF(COUNTIF(BS874:$BY874, "")=BR$8, IF(S874="", "", S874), ""))</f>
        <v/>
      </c>
      <c r="BS874" s="61" t="str">
        <f>IF($B874="", "", IF(COUNTIF(BT874:$BY874, "")=BS$8, IF(T874="", "", T874), ""))</f>
        <v/>
      </c>
      <c r="BT874" s="61" t="str">
        <f>IF($B874="", "", IF(COUNTIF(BU874:$BY874, "")=BT$8, IF(U874="", "", U874), ""))</f>
        <v/>
      </c>
      <c r="BU874" s="61" t="str">
        <f>IF($B874="", "", IF(COUNTIF(BV874:$BY874, "")=BU$8, IF(V874="", "", V874), ""))</f>
        <v/>
      </c>
      <c r="BV874" s="61" t="str">
        <f>IF($B874="", "", IF(COUNTIF(BW874:$BY874, "")=BV$8, IF(W874="", "", W874), ""))</f>
        <v/>
      </c>
      <c r="BW874" s="61" t="str">
        <f>IF($B874="", "", IF(COUNTIF(BX874:$BY874, "")=BW$8, IF(X874="", "", X874), ""))</f>
        <v/>
      </c>
      <c r="BX874" s="61" t="str">
        <f>IF($B874="", "", IF(COUNTIF(BY874:$BY874, "")=BX$8, IF(Y874="", "", Y874), ""))</f>
        <v/>
      </c>
      <c r="BY874" s="50" t="str">
        <f t="shared" si="363"/>
        <v/>
      </c>
      <c r="CA874" s="6" t="str">
        <f t="shared" si="364"/>
        <v/>
      </c>
      <c r="CB874" s="6" t="str">
        <f>IF(CA874="", "", RANK(CA874, $CA$9:$CA$2508, 0)+COUNTIF($CA$9:CA874, CA874)-1)</f>
        <v/>
      </c>
    </row>
    <row r="875" spans="1:80" x14ac:dyDescent="0.25">
      <c r="A875" s="22"/>
      <c r="B875" s="121" t="str">
        <f>IF('Stock Details'!B874="", "", 'Stock Details'!B874)</f>
        <v/>
      </c>
      <c r="C875" s="22"/>
      <c r="D875" s="130"/>
      <c r="E875" s="122"/>
      <c r="F875" s="131"/>
      <c r="G875" s="22"/>
      <c r="H875" s="130" t="str">
        <f t="shared" si="349"/>
        <v/>
      </c>
      <c r="I875" s="122"/>
      <c r="J875" s="131"/>
      <c r="K875" s="22"/>
      <c r="L875" s="130" t="str">
        <f t="shared" si="350"/>
        <v/>
      </c>
      <c r="M875" s="122"/>
      <c r="N875" s="131"/>
      <c r="O875" s="22"/>
      <c r="P875" s="130" t="str">
        <f t="shared" si="351"/>
        <v/>
      </c>
      <c r="Q875" s="122"/>
      <c r="R875" s="131"/>
      <c r="S875" s="22"/>
      <c r="T875" s="130" t="str">
        <f t="shared" si="352"/>
        <v/>
      </c>
      <c r="U875" s="122"/>
      <c r="V875" s="131"/>
      <c r="W875" s="22"/>
      <c r="X875" s="130" t="str">
        <f t="shared" si="353"/>
        <v/>
      </c>
      <c r="Y875" s="122"/>
      <c r="Z875" s="131"/>
      <c r="AA875" s="22"/>
      <c r="AC875" s="6" t="str">
        <f t="shared" si="354"/>
        <v/>
      </c>
      <c r="AE875" s="6" t="str">
        <f t="shared" si="355"/>
        <v/>
      </c>
      <c r="AF875" s="6" t="str">
        <f t="shared" si="356"/>
        <v/>
      </c>
      <c r="AG875" s="6" t="str">
        <f t="shared" si="357"/>
        <v/>
      </c>
      <c r="AH875" s="6" t="str">
        <f t="shared" si="358"/>
        <v/>
      </c>
      <c r="AI875" s="6" t="str">
        <f t="shared" si="359"/>
        <v/>
      </c>
      <c r="AJ875" s="6" t="str">
        <f t="shared" si="360"/>
        <v/>
      </c>
      <c r="AL875" s="9" t="str">
        <f>IF('Stock Details'!F874="", "", 'Stock Details'!F874)</f>
        <v/>
      </c>
      <c r="AM875" s="9" t="str">
        <f>IF('Stock Details'!G874="", "", 'Stock Details'!G874)</f>
        <v/>
      </c>
      <c r="AO875" s="59" t="str">
        <f t="shared" si="361"/>
        <v/>
      </c>
      <c r="AP875" s="59" t="str">
        <f t="shared" si="365"/>
        <v/>
      </c>
      <c r="AQ875" s="59" t="str">
        <f t="shared" si="366"/>
        <v/>
      </c>
      <c r="AR875" s="59" t="str">
        <f t="shared" si="367"/>
        <v/>
      </c>
      <c r="AS875" s="59" t="str">
        <f t="shared" si="368"/>
        <v/>
      </c>
      <c r="AT875" s="59" t="str">
        <f t="shared" si="369"/>
        <v/>
      </c>
      <c r="AV875" s="59" t="str">
        <f t="shared" si="362"/>
        <v/>
      </c>
      <c r="AW875" s="59" t="str">
        <f t="shared" si="344"/>
        <v/>
      </c>
      <c r="AX875" s="59" t="str">
        <f t="shared" si="345"/>
        <v/>
      </c>
      <c r="AY875" s="59" t="str">
        <f t="shared" si="346"/>
        <v/>
      </c>
      <c r="AZ875" s="59" t="str">
        <f t="shared" si="347"/>
        <v/>
      </c>
      <c r="BA875" s="59" t="str">
        <f t="shared" si="348"/>
        <v/>
      </c>
      <c r="BC875" s="49" t="str">
        <f>IF($B875="", "", IF(COUNTIF(BD875:$BY875, "")=BC$8, IF(D875="", "", D875), ""))</f>
        <v/>
      </c>
      <c r="BD875" s="61" t="str">
        <f>IF($B875="", "", IF(COUNTIF(BE875:$BY875, "")=BD$8, IF(E875="", "", E875), ""))</f>
        <v/>
      </c>
      <c r="BE875" s="61" t="str">
        <f>IF($B875="", "", IF(COUNTIF(BF875:$BY875, "")=BE$8, IF(F875="", "", F875), ""))</f>
        <v/>
      </c>
      <c r="BF875" s="61" t="str">
        <f>IF($B875="", "", IF(COUNTIF(BG875:$BY875, "")=BF$8, IF(G875="", "", G875), ""))</f>
        <v/>
      </c>
      <c r="BG875" s="61" t="str">
        <f>IF($B875="", "", IF(COUNTIF(BH875:$BY875, "")=BG$8, IF(H875="", "", H875), ""))</f>
        <v/>
      </c>
      <c r="BH875" s="61" t="str">
        <f>IF($B875="", "", IF(COUNTIF(BI875:$BY875, "")=BH$8, IF(I875="", "", I875), ""))</f>
        <v/>
      </c>
      <c r="BI875" s="61" t="str">
        <f>IF($B875="", "", IF(COUNTIF(BJ875:$BY875, "")=BI$8, IF(J875="", "", J875), ""))</f>
        <v/>
      </c>
      <c r="BJ875" s="61" t="str">
        <f>IF($B875="", "", IF(COUNTIF(BK875:$BY875, "")=BJ$8, IF(K875="", "", K875), ""))</f>
        <v/>
      </c>
      <c r="BK875" s="61" t="str">
        <f>IF($B875="", "", IF(COUNTIF(BL875:$BY875, "")=BK$8, IF(L875="", "", L875), ""))</f>
        <v/>
      </c>
      <c r="BL875" s="61" t="str">
        <f>IF($B875="", "", IF(COUNTIF(BM875:$BY875, "")=BL$8, IF(M875="", "", M875), ""))</f>
        <v/>
      </c>
      <c r="BM875" s="61" t="str">
        <f>IF($B875="", "", IF(COUNTIF(BN875:$BY875, "")=BM$8, IF(N875="", "", N875), ""))</f>
        <v/>
      </c>
      <c r="BN875" s="61" t="str">
        <f>IF($B875="", "", IF(COUNTIF(BO875:$BY875, "")=BN$8, IF(O875="", "", O875), ""))</f>
        <v/>
      </c>
      <c r="BO875" s="61" t="str">
        <f>IF($B875="", "", IF(COUNTIF(BP875:$BY875, "")=BO$8, IF(P875="", "", P875), ""))</f>
        <v/>
      </c>
      <c r="BP875" s="61" t="str">
        <f>IF($B875="", "", IF(COUNTIF(BQ875:$BY875, "")=BP$8, IF(Q875="", "", Q875), ""))</f>
        <v/>
      </c>
      <c r="BQ875" s="61" t="str">
        <f>IF($B875="", "", IF(COUNTIF(BR875:$BY875, "")=BQ$8, IF(R875="", "", R875), ""))</f>
        <v/>
      </c>
      <c r="BR875" s="61" t="str">
        <f>IF($B875="", "", IF(COUNTIF(BS875:$BY875, "")=BR$8, IF(S875="", "", S875), ""))</f>
        <v/>
      </c>
      <c r="BS875" s="61" t="str">
        <f>IF($B875="", "", IF(COUNTIF(BT875:$BY875, "")=BS$8, IF(T875="", "", T875), ""))</f>
        <v/>
      </c>
      <c r="BT875" s="61" t="str">
        <f>IF($B875="", "", IF(COUNTIF(BU875:$BY875, "")=BT$8, IF(U875="", "", U875), ""))</f>
        <v/>
      </c>
      <c r="BU875" s="61" t="str">
        <f>IF($B875="", "", IF(COUNTIF(BV875:$BY875, "")=BU$8, IF(V875="", "", V875), ""))</f>
        <v/>
      </c>
      <c r="BV875" s="61" t="str">
        <f>IF($B875="", "", IF(COUNTIF(BW875:$BY875, "")=BV$8, IF(W875="", "", W875), ""))</f>
        <v/>
      </c>
      <c r="BW875" s="61" t="str">
        <f>IF($B875="", "", IF(COUNTIF(BX875:$BY875, "")=BW$8, IF(X875="", "", X875), ""))</f>
        <v/>
      </c>
      <c r="BX875" s="61" t="str">
        <f>IF($B875="", "", IF(COUNTIF(BY875:$BY875, "")=BX$8, IF(Y875="", "", Y875), ""))</f>
        <v/>
      </c>
      <c r="BY875" s="50" t="str">
        <f t="shared" si="363"/>
        <v/>
      </c>
      <c r="CA875" s="6" t="str">
        <f t="shared" si="364"/>
        <v/>
      </c>
      <c r="CB875" s="6" t="str">
        <f>IF(CA875="", "", RANK(CA875, $CA$9:$CA$2508, 0)+COUNTIF($CA$9:CA875, CA875)-1)</f>
        <v/>
      </c>
    </row>
    <row r="876" spans="1:80" x14ac:dyDescent="0.25">
      <c r="A876" s="22"/>
      <c r="B876" s="121" t="str">
        <f>IF('Stock Details'!B875="", "", 'Stock Details'!B875)</f>
        <v/>
      </c>
      <c r="C876" s="22"/>
      <c r="D876" s="130"/>
      <c r="E876" s="122"/>
      <c r="F876" s="131"/>
      <c r="G876" s="22"/>
      <c r="H876" s="130" t="str">
        <f t="shared" si="349"/>
        <v/>
      </c>
      <c r="I876" s="122"/>
      <c r="J876" s="131"/>
      <c r="K876" s="22"/>
      <c r="L876" s="130" t="str">
        <f t="shared" si="350"/>
        <v/>
      </c>
      <c r="M876" s="122"/>
      <c r="N876" s="131"/>
      <c r="O876" s="22"/>
      <c r="P876" s="130" t="str">
        <f t="shared" si="351"/>
        <v/>
      </c>
      <c r="Q876" s="122"/>
      <c r="R876" s="131"/>
      <c r="S876" s="22"/>
      <c r="T876" s="130" t="str">
        <f t="shared" si="352"/>
        <v/>
      </c>
      <c r="U876" s="122"/>
      <c r="V876" s="131"/>
      <c r="W876" s="22"/>
      <c r="X876" s="130" t="str">
        <f t="shared" si="353"/>
        <v/>
      </c>
      <c r="Y876" s="122"/>
      <c r="Z876" s="131"/>
      <c r="AA876" s="22"/>
      <c r="AC876" s="6" t="str">
        <f t="shared" si="354"/>
        <v/>
      </c>
      <c r="AE876" s="6" t="str">
        <f t="shared" si="355"/>
        <v/>
      </c>
      <c r="AF876" s="6" t="str">
        <f t="shared" si="356"/>
        <v/>
      </c>
      <c r="AG876" s="6" t="str">
        <f t="shared" si="357"/>
        <v/>
      </c>
      <c r="AH876" s="6" t="str">
        <f t="shared" si="358"/>
        <v/>
      </c>
      <c r="AI876" s="6" t="str">
        <f t="shared" si="359"/>
        <v/>
      </c>
      <c r="AJ876" s="6" t="str">
        <f t="shared" si="360"/>
        <v/>
      </c>
      <c r="AL876" s="9" t="str">
        <f>IF('Stock Details'!F875="", "", 'Stock Details'!F875)</f>
        <v/>
      </c>
      <c r="AM876" s="9" t="str">
        <f>IF('Stock Details'!G875="", "", 'Stock Details'!G875)</f>
        <v/>
      </c>
      <c r="AO876" s="59" t="str">
        <f t="shared" si="361"/>
        <v/>
      </c>
      <c r="AP876" s="59" t="str">
        <f t="shared" si="365"/>
        <v/>
      </c>
      <c r="AQ876" s="59" t="str">
        <f t="shared" si="366"/>
        <v/>
      </c>
      <c r="AR876" s="59" t="str">
        <f t="shared" si="367"/>
        <v/>
      </c>
      <c r="AS876" s="59" t="str">
        <f t="shared" si="368"/>
        <v/>
      </c>
      <c r="AT876" s="59" t="str">
        <f t="shared" si="369"/>
        <v/>
      </c>
      <c r="AV876" s="59" t="str">
        <f t="shared" si="362"/>
        <v/>
      </c>
      <c r="AW876" s="59" t="str">
        <f t="shared" si="344"/>
        <v/>
      </c>
      <c r="AX876" s="59" t="str">
        <f t="shared" si="345"/>
        <v/>
      </c>
      <c r="AY876" s="59" t="str">
        <f t="shared" si="346"/>
        <v/>
      </c>
      <c r="AZ876" s="59" t="str">
        <f t="shared" si="347"/>
        <v/>
      </c>
      <c r="BA876" s="59" t="str">
        <f t="shared" si="348"/>
        <v/>
      </c>
      <c r="BC876" s="49" t="str">
        <f>IF($B876="", "", IF(COUNTIF(BD876:$BY876, "")=BC$8, IF(D876="", "", D876), ""))</f>
        <v/>
      </c>
      <c r="BD876" s="61" t="str">
        <f>IF($B876="", "", IF(COUNTIF(BE876:$BY876, "")=BD$8, IF(E876="", "", E876), ""))</f>
        <v/>
      </c>
      <c r="BE876" s="61" t="str">
        <f>IF($B876="", "", IF(COUNTIF(BF876:$BY876, "")=BE$8, IF(F876="", "", F876), ""))</f>
        <v/>
      </c>
      <c r="BF876" s="61" t="str">
        <f>IF($B876="", "", IF(COUNTIF(BG876:$BY876, "")=BF$8, IF(G876="", "", G876), ""))</f>
        <v/>
      </c>
      <c r="BG876" s="61" t="str">
        <f>IF($B876="", "", IF(COUNTIF(BH876:$BY876, "")=BG$8, IF(H876="", "", H876), ""))</f>
        <v/>
      </c>
      <c r="BH876" s="61" t="str">
        <f>IF($B876="", "", IF(COUNTIF(BI876:$BY876, "")=BH$8, IF(I876="", "", I876), ""))</f>
        <v/>
      </c>
      <c r="BI876" s="61" t="str">
        <f>IF($B876="", "", IF(COUNTIF(BJ876:$BY876, "")=BI$8, IF(J876="", "", J876), ""))</f>
        <v/>
      </c>
      <c r="BJ876" s="61" t="str">
        <f>IF($B876="", "", IF(COUNTIF(BK876:$BY876, "")=BJ$8, IF(K876="", "", K876), ""))</f>
        <v/>
      </c>
      <c r="BK876" s="61" t="str">
        <f>IF($B876="", "", IF(COUNTIF(BL876:$BY876, "")=BK$8, IF(L876="", "", L876), ""))</f>
        <v/>
      </c>
      <c r="BL876" s="61" t="str">
        <f>IF($B876="", "", IF(COUNTIF(BM876:$BY876, "")=BL$8, IF(M876="", "", M876), ""))</f>
        <v/>
      </c>
      <c r="BM876" s="61" t="str">
        <f>IF($B876="", "", IF(COUNTIF(BN876:$BY876, "")=BM$8, IF(N876="", "", N876), ""))</f>
        <v/>
      </c>
      <c r="BN876" s="61" t="str">
        <f>IF($B876="", "", IF(COUNTIF(BO876:$BY876, "")=BN$8, IF(O876="", "", O876), ""))</f>
        <v/>
      </c>
      <c r="BO876" s="61" t="str">
        <f>IF($B876="", "", IF(COUNTIF(BP876:$BY876, "")=BO$8, IF(P876="", "", P876), ""))</f>
        <v/>
      </c>
      <c r="BP876" s="61" t="str">
        <f>IF($B876="", "", IF(COUNTIF(BQ876:$BY876, "")=BP$8, IF(Q876="", "", Q876), ""))</f>
        <v/>
      </c>
      <c r="BQ876" s="61" t="str">
        <f>IF($B876="", "", IF(COUNTIF(BR876:$BY876, "")=BQ$8, IF(R876="", "", R876), ""))</f>
        <v/>
      </c>
      <c r="BR876" s="61" t="str">
        <f>IF($B876="", "", IF(COUNTIF(BS876:$BY876, "")=BR$8, IF(S876="", "", S876), ""))</f>
        <v/>
      </c>
      <c r="BS876" s="61" t="str">
        <f>IF($B876="", "", IF(COUNTIF(BT876:$BY876, "")=BS$8, IF(T876="", "", T876), ""))</f>
        <v/>
      </c>
      <c r="BT876" s="61" t="str">
        <f>IF($B876="", "", IF(COUNTIF(BU876:$BY876, "")=BT$8, IF(U876="", "", U876), ""))</f>
        <v/>
      </c>
      <c r="BU876" s="61" t="str">
        <f>IF($B876="", "", IF(COUNTIF(BV876:$BY876, "")=BU$8, IF(V876="", "", V876), ""))</f>
        <v/>
      </c>
      <c r="BV876" s="61" t="str">
        <f>IF($B876="", "", IF(COUNTIF(BW876:$BY876, "")=BV$8, IF(W876="", "", W876), ""))</f>
        <v/>
      </c>
      <c r="BW876" s="61" t="str">
        <f>IF($B876="", "", IF(COUNTIF(BX876:$BY876, "")=BW$8, IF(X876="", "", X876), ""))</f>
        <v/>
      </c>
      <c r="BX876" s="61" t="str">
        <f>IF($B876="", "", IF(COUNTIF(BY876:$BY876, "")=BX$8, IF(Y876="", "", Y876), ""))</f>
        <v/>
      </c>
      <c r="BY876" s="50" t="str">
        <f t="shared" si="363"/>
        <v/>
      </c>
      <c r="CA876" s="6" t="str">
        <f t="shared" si="364"/>
        <v/>
      </c>
      <c r="CB876" s="6" t="str">
        <f>IF(CA876="", "", RANK(CA876, $CA$9:$CA$2508, 0)+COUNTIF($CA$9:CA876, CA876)-1)</f>
        <v/>
      </c>
    </row>
    <row r="877" spans="1:80" x14ac:dyDescent="0.25">
      <c r="A877" s="22"/>
      <c r="B877" s="121" t="str">
        <f>IF('Stock Details'!B876="", "", 'Stock Details'!B876)</f>
        <v/>
      </c>
      <c r="C877" s="22"/>
      <c r="D877" s="130"/>
      <c r="E877" s="122"/>
      <c r="F877" s="131"/>
      <c r="G877" s="22"/>
      <c r="H877" s="130" t="str">
        <f t="shared" si="349"/>
        <v/>
      </c>
      <c r="I877" s="122"/>
      <c r="J877" s="131"/>
      <c r="K877" s="22"/>
      <c r="L877" s="130" t="str">
        <f t="shared" si="350"/>
        <v/>
      </c>
      <c r="M877" s="122"/>
      <c r="N877" s="131"/>
      <c r="O877" s="22"/>
      <c r="P877" s="130" t="str">
        <f t="shared" si="351"/>
        <v/>
      </c>
      <c r="Q877" s="122"/>
      <c r="R877" s="131"/>
      <c r="S877" s="22"/>
      <c r="T877" s="130" t="str">
        <f t="shared" si="352"/>
        <v/>
      </c>
      <c r="U877" s="122"/>
      <c r="V877" s="131"/>
      <c r="W877" s="22"/>
      <c r="X877" s="130" t="str">
        <f t="shared" si="353"/>
        <v/>
      </c>
      <c r="Y877" s="122"/>
      <c r="Z877" s="131"/>
      <c r="AA877" s="22"/>
      <c r="AC877" s="6" t="str">
        <f t="shared" si="354"/>
        <v/>
      </c>
      <c r="AE877" s="6" t="str">
        <f t="shared" si="355"/>
        <v/>
      </c>
      <c r="AF877" s="6" t="str">
        <f t="shared" si="356"/>
        <v/>
      </c>
      <c r="AG877" s="6" t="str">
        <f t="shared" si="357"/>
        <v/>
      </c>
      <c r="AH877" s="6" t="str">
        <f t="shared" si="358"/>
        <v/>
      </c>
      <c r="AI877" s="6" t="str">
        <f t="shared" si="359"/>
        <v/>
      </c>
      <c r="AJ877" s="6" t="str">
        <f t="shared" si="360"/>
        <v/>
      </c>
      <c r="AL877" s="9" t="str">
        <f>IF('Stock Details'!F876="", "", 'Stock Details'!F876)</f>
        <v/>
      </c>
      <c r="AM877" s="9" t="str">
        <f>IF('Stock Details'!G876="", "", 'Stock Details'!G876)</f>
        <v/>
      </c>
      <c r="AO877" s="59" t="str">
        <f t="shared" si="361"/>
        <v/>
      </c>
      <c r="AP877" s="59" t="str">
        <f t="shared" si="365"/>
        <v/>
      </c>
      <c r="AQ877" s="59" t="str">
        <f t="shared" si="366"/>
        <v/>
      </c>
      <c r="AR877" s="59" t="str">
        <f t="shared" si="367"/>
        <v/>
      </c>
      <c r="AS877" s="59" t="str">
        <f t="shared" si="368"/>
        <v/>
      </c>
      <c r="AT877" s="59" t="str">
        <f t="shared" si="369"/>
        <v/>
      </c>
      <c r="AV877" s="59" t="str">
        <f t="shared" si="362"/>
        <v/>
      </c>
      <c r="AW877" s="59" t="str">
        <f t="shared" si="344"/>
        <v/>
      </c>
      <c r="AX877" s="59" t="str">
        <f t="shared" si="345"/>
        <v/>
      </c>
      <c r="AY877" s="59" t="str">
        <f t="shared" si="346"/>
        <v/>
      </c>
      <c r="AZ877" s="59" t="str">
        <f t="shared" si="347"/>
        <v/>
      </c>
      <c r="BA877" s="59" t="str">
        <f t="shared" si="348"/>
        <v/>
      </c>
      <c r="BC877" s="49" t="str">
        <f>IF($B877="", "", IF(COUNTIF(BD877:$BY877, "")=BC$8, IF(D877="", "", D877), ""))</f>
        <v/>
      </c>
      <c r="BD877" s="61" t="str">
        <f>IF($B877="", "", IF(COUNTIF(BE877:$BY877, "")=BD$8, IF(E877="", "", E877), ""))</f>
        <v/>
      </c>
      <c r="BE877" s="61" t="str">
        <f>IF($B877="", "", IF(COUNTIF(BF877:$BY877, "")=BE$8, IF(F877="", "", F877), ""))</f>
        <v/>
      </c>
      <c r="BF877" s="61" t="str">
        <f>IF($B877="", "", IF(COUNTIF(BG877:$BY877, "")=BF$8, IF(G877="", "", G877), ""))</f>
        <v/>
      </c>
      <c r="BG877" s="61" t="str">
        <f>IF($B877="", "", IF(COUNTIF(BH877:$BY877, "")=BG$8, IF(H877="", "", H877), ""))</f>
        <v/>
      </c>
      <c r="BH877" s="61" t="str">
        <f>IF($B877="", "", IF(COUNTIF(BI877:$BY877, "")=BH$8, IF(I877="", "", I877), ""))</f>
        <v/>
      </c>
      <c r="BI877" s="61" t="str">
        <f>IF($B877="", "", IF(COUNTIF(BJ877:$BY877, "")=BI$8, IF(J877="", "", J877), ""))</f>
        <v/>
      </c>
      <c r="BJ877" s="61" t="str">
        <f>IF($B877="", "", IF(COUNTIF(BK877:$BY877, "")=BJ$8, IF(K877="", "", K877), ""))</f>
        <v/>
      </c>
      <c r="BK877" s="61" t="str">
        <f>IF($B877="", "", IF(COUNTIF(BL877:$BY877, "")=BK$8, IF(L877="", "", L877), ""))</f>
        <v/>
      </c>
      <c r="BL877" s="61" t="str">
        <f>IF($B877="", "", IF(COUNTIF(BM877:$BY877, "")=BL$8, IF(M877="", "", M877), ""))</f>
        <v/>
      </c>
      <c r="BM877" s="61" t="str">
        <f>IF($B877="", "", IF(COUNTIF(BN877:$BY877, "")=BM$8, IF(N877="", "", N877), ""))</f>
        <v/>
      </c>
      <c r="BN877" s="61" t="str">
        <f>IF($B877="", "", IF(COUNTIF(BO877:$BY877, "")=BN$8, IF(O877="", "", O877), ""))</f>
        <v/>
      </c>
      <c r="BO877" s="61" t="str">
        <f>IF($B877="", "", IF(COUNTIF(BP877:$BY877, "")=BO$8, IF(P877="", "", P877), ""))</f>
        <v/>
      </c>
      <c r="BP877" s="61" t="str">
        <f>IF($B877="", "", IF(COUNTIF(BQ877:$BY877, "")=BP$8, IF(Q877="", "", Q877), ""))</f>
        <v/>
      </c>
      <c r="BQ877" s="61" t="str">
        <f>IF($B877="", "", IF(COUNTIF(BR877:$BY877, "")=BQ$8, IF(R877="", "", R877), ""))</f>
        <v/>
      </c>
      <c r="BR877" s="61" t="str">
        <f>IF($B877="", "", IF(COUNTIF(BS877:$BY877, "")=BR$8, IF(S877="", "", S877), ""))</f>
        <v/>
      </c>
      <c r="BS877" s="61" t="str">
        <f>IF($B877="", "", IF(COUNTIF(BT877:$BY877, "")=BS$8, IF(T877="", "", T877), ""))</f>
        <v/>
      </c>
      <c r="BT877" s="61" t="str">
        <f>IF($B877="", "", IF(COUNTIF(BU877:$BY877, "")=BT$8, IF(U877="", "", U877), ""))</f>
        <v/>
      </c>
      <c r="BU877" s="61" t="str">
        <f>IF($B877="", "", IF(COUNTIF(BV877:$BY877, "")=BU$8, IF(V877="", "", V877), ""))</f>
        <v/>
      </c>
      <c r="BV877" s="61" t="str">
        <f>IF($B877="", "", IF(COUNTIF(BW877:$BY877, "")=BV$8, IF(W877="", "", W877), ""))</f>
        <v/>
      </c>
      <c r="BW877" s="61" t="str">
        <f>IF($B877="", "", IF(COUNTIF(BX877:$BY877, "")=BW$8, IF(X877="", "", X877), ""))</f>
        <v/>
      </c>
      <c r="BX877" s="61" t="str">
        <f>IF($B877="", "", IF(COUNTIF(BY877:$BY877, "")=BX$8, IF(Y877="", "", Y877), ""))</f>
        <v/>
      </c>
      <c r="BY877" s="50" t="str">
        <f t="shared" si="363"/>
        <v/>
      </c>
      <c r="CA877" s="6" t="str">
        <f t="shared" si="364"/>
        <v/>
      </c>
      <c r="CB877" s="6" t="str">
        <f>IF(CA877="", "", RANK(CA877, $CA$9:$CA$2508, 0)+COUNTIF($CA$9:CA877, CA877)-1)</f>
        <v/>
      </c>
    </row>
    <row r="878" spans="1:80" x14ac:dyDescent="0.25">
      <c r="A878" s="22"/>
      <c r="B878" s="121" t="str">
        <f>IF('Stock Details'!B877="", "", 'Stock Details'!B877)</f>
        <v/>
      </c>
      <c r="C878" s="22"/>
      <c r="D878" s="130"/>
      <c r="E878" s="122"/>
      <c r="F878" s="131"/>
      <c r="G878" s="22"/>
      <c r="H878" s="130" t="str">
        <f t="shared" si="349"/>
        <v/>
      </c>
      <c r="I878" s="122"/>
      <c r="J878" s="131"/>
      <c r="K878" s="22"/>
      <c r="L878" s="130" t="str">
        <f t="shared" si="350"/>
        <v/>
      </c>
      <c r="M878" s="122"/>
      <c r="N878" s="131"/>
      <c r="O878" s="22"/>
      <c r="P878" s="130" t="str">
        <f t="shared" si="351"/>
        <v/>
      </c>
      <c r="Q878" s="122"/>
      <c r="R878" s="131"/>
      <c r="S878" s="22"/>
      <c r="T878" s="130" t="str">
        <f t="shared" si="352"/>
        <v/>
      </c>
      <c r="U878" s="122"/>
      <c r="V878" s="131"/>
      <c r="W878" s="22"/>
      <c r="X878" s="130" t="str">
        <f t="shared" si="353"/>
        <v/>
      </c>
      <c r="Y878" s="122"/>
      <c r="Z878" s="131"/>
      <c r="AA878" s="22"/>
      <c r="AC878" s="6" t="str">
        <f t="shared" si="354"/>
        <v/>
      </c>
      <c r="AE878" s="6" t="str">
        <f t="shared" si="355"/>
        <v/>
      </c>
      <c r="AF878" s="6" t="str">
        <f t="shared" si="356"/>
        <v/>
      </c>
      <c r="AG878" s="6" t="str">
        <f t="shared" si="357"/>
        <v/>
      </c>
      <c r="AH878" s="6" t="str">
        <f t="shared" si="358"/>
        <v/>
      </c>
      <c r="AI878" s="6" t="str">
        <f t="shared" si="359"/>
        <v/>
      </c>
      <c r="AJ878" s="6" t="str">
        <f t="shared" si="360"/>
        <v/>
      </c>
      <c r="AL878" s="9" t="str">
        <f>IF('Stock Details'!F877="", "", 'Stock Details'!F877)</f>
        <v/>
      </c>
      <c r="AM878" s="9" t="str">
        <f>IF('Stock Details'!G877="", "", 'Stock Details'!G877)</f>
        <v/>
      </c>
      <c r="AO878" s="59" t="str">
        <f t="shared" si="361"/>
        <v/>
      </c>
      <c r="AP878" s="59" t="str">
        <f t="shared" si="365"/>
        <v/>
      </c>
      <c r="AQ878" s="59" t="str">
        <f t="shared" si="366"/>
        <v/>
      </c>
      <c r="AR878" s="59" t="str">
        <f t="shared" si="367"/>
        <v/>
      </c>
      <c r="AS878" s="59" t="str">
        <f t="shared" si="368"/>
        <v/>
      </c>
      <c r="AT878" s="59" t="str">
        <f t="shared" si="369"/>
        <v/>
      </c>
      <c r="AV878" s="59" t="str">
        <f t="shared" si="362"/>
        <v/>
      </c>
      <c r="AW878" s="59" t="str">
        <f t="shared" si="344"/>
        <v/>
      </c>
      <c r="AX878" s="59" t="str">
        <f t="shared" si="345"/>
        <v/>
      </c>
      <c r="AY878" s="59" t="str">
        <f t="shared" si="346"/>
        <v/>
      </c>
      <c r="AZ878" s="59" t="str">
        <f t="shared" si="347"/>
        <v/>
      </c>
      <c r="BA878" s="59" t="str">
        <f t="shared" si="348"/>
        <v/>
      </c>
      <c r="BC878" s="49" t="str">
        <f>IF($B878="", "", IF(COUNTIF(BD878:$BY878, "")=BC$8, IF(D878="", "", D878), ""))</f>
        <v/>
      </c>
      <c r="BD878" s="61" t="str">
        <f>IF($B878="", "", IF(COUNTIF(BE878:$BY878, "")=BD$8, IF(E878="", "", E878), ""))</f>
        <v/>
      </c>
      <c r="BE878" s="61" t="str">
        <f>IF($B878="", "", IF(COUNTIF(BF878:$BY878, "")=BE$8, IF(F878="", "", F878), ""))</f>
        <v/>
      </c>
      <c r="BF878" s="61" t="str">
        <f>IF($B878="", "", IF(COUNTIF(BG878:$BY878, "")=BF$8, IF(G878="", "", G878), ""))</f>
        <v/>
      </c>
      <c r="BG878" s="61" t="str">
        <f>IF($B878="", "", IF(COUNTIF(BH878:$BY878, "")=BG$8, IF(H878="", "", H878), ""))</f>
        <v/>
      </c>
      <c r="BH878" s="61" t="str">
        <f>IF($B878="", "", IF(COUNTIF(BI878:$BY878, "")=BH$8, IF(I878="", "", I878), ""))</f>
        <v/>
      </c>
      <c r="BI878" s="61" t="str">
        <f>IF($B878="", "", IF(COUNTIF(BJ878:$BY878, "")=BI$8, IF(J878="", "", J878), ""))</f>
        <v/>
      </c>
      <c r="BJ878" s="61" t="str">
        <f>IF($B878="", "", IF(COUNTIF(BK878:$BY878, "")=BJ$8, IF(K878="", "", K878), ""))</f>
        <v/>
      </c>
      <c r="BK878" s="61" t="str">
        <f>IF($B878="", "", IF(COUNTIF(BL878:$BY878, "")=BK$8, IF(L878="", "", L878), ""))</f>
        <v/>
      </c>
      <c r="BL878" s="61" t="str">
        <f>IF($B878="", "", IF(COUNTIF(BM878:$BY878, "")=BL$8, IF(M878="", "", M878), ""))</f>
        <v/>
      </c>
      <c r="BM878" s="61" t="str">
        <f>IF($B878="", "", IF(COUNTIF(BN878:$BY878, "")=BM$8, IF(N878="", "", N878), ""))</f>
        <v/>
      </c>
      <c r="BN878" s="61" t="str">
        <f>IF($B878="", "", IF(COUNTIF(BO878:$BY878, "")=BN$8, IF(O878="", "", O878), ""))</f>
        <v/>
      </c>
      <c r="BO878" s="61" t="str">
        <f>IF($B878="", "", IF(COUNTIF(BP878:$BY878, "")=BO$8, IF(P878="", "", P878), ""))</f>
        <v/>
      </c>
      <c r="BP878" s="61" t="str">
        <f>IF($B878="", "", IF(COUNTIF(BQ878:$BY878, "")=BP$8, IF(Q878="", "", Q878), ""))</f>
        <v/>
      </c>
      <c r="BQ878" s="61" t="str">
        <f>IF($B878="", "", IF(COUNTIF(BR878:$BY878, "")=BQ$8, IF(R878="", "", R878), ""))</f>
        <v/>
      </c>
      <c r="BR878" s="61" t="str">
        <f>IF($B878="", "", IF(COUNTIF(BS878:$BY878, "")=BR$8, IF(S878="", "", S878), ""))</f>
        <v/>
      </c>
      <c r="BS878" s="61" t="str">
        <f>IF($B878="", "", IF(COUNTIF(BT878:$BY878, "")=BS$8, IF(T878="", "", T878), ""))</f>
        <v/>
      </c>
      <c r="BT878" s="61" t="str">
        <f>IF($B878="", "", IF(COUNTIF(BU878:$BY878, "")=BT$8, IF(U878="", "", U878), ""))</f>
        <v/>
      </c>
      <c r="BU878" s="61" t="str">
        <f>IF($B878="", "", IF(COUNTIF(BV878:$BY878, "")=BU$8, IF(V878="", "", V878), ""))</f>
        <v/>
      </c>
      <c r="BV878" s="61" t="str">
        <f>IF($B878="", "", IF(COUNTIF(BW878:$BY878, "")=BV$8, IF(W878="", "", W878), ""))</f>
        <v/>
      </c>
      <c r="BW878" s="61" t="str">
        <f>IF($B878="", "", IF(COUNTIF(BX878:$BY878, "")=BW$8, IF(X878="", "", X878), ""))</f>
        <v/>
      </c>
      <c r="BX878" s="61" t="str">
        <f>IF($B878="", "", IF(COUNTIF(BY878:$BY878, "")=BX$8, IF(Y878="", "", Y878), ""))</f>
        <v/>
      </c>
      <c r="BY878" s="50" t="str">
        <f t="shared" si="363"/>
        <v/>
      </c>
      <c r="CA878" s="6" t="str">
        <f t="shared" si="364"/>
        <v/>
      </c>
      <c r="CB878" s="6" t="str">
        <f>IF(CA878="", "", RANK(CA878, $CA$9:$CA$2508, 0)+COUNTIF($CA$9:CA878, CA878)-1)</f>
        <v/>
      </c>
    </row>
    <row r="879" spans="1:80" x14ac:dyDescent="0.25">
      <c r="A879" s="22"/>
      <c r="B879" s="121" t="str">
        <f>IF('Stock Details'!B878="", "", 'Stock Details'!B878)</f>
        <v/>
      </c>
      <c r="C879" s="22"/>
      <c r="D879" s="130"/>
      <c r="E879" s="122"/>
      <c r="F879" s="131"/>
      <c r="G879" s="22"/>
      <c r="H879" s="130" t="str">
        <f t="shared" si="349"/>
        <v/>
      </c>
      <c r="I879" s="122"/>
      <c r="J879" s="131"/>
      <c r="K879" s="22"/>
      <c r="L879" s="130" t="str">
        <f t="shared" si="350"/>
        <v/>
      </c>
      <c r="M879" s="122"/>
      <c r="N879" s="131"/>
      <c r="O879" s="22"/>
      <c r="P879" s="130" t="str">
        <f t="shared" si="351"/>
        <v/>
      </c>
      <c r="Q879" s="122"/>
      <c r="R879" s="131"/>
      <c r="S879" s="22"/>
      <c r="T879" s="130" t="str">
        <f t="shared" si="352"/>
        <v/>
      </c>
      <c r="U879" s="122"/>
      <c r="V879" s="131"/>
      <c r="W879" s="22"/>
      <c r="X879" s="130" t="str">
        <f t="shared" si="353"/>
        <v/>
      </c>
      <c r="Y879" s="122"/>
      <c r="Z879" s="131"/>
      <c r="AA879" s="22"/>
      <c r="AC879" s="6" t="str">
        <f t="shared" si="354"/>
        <v/>
      </c>
      <c r="AE879" s="6" t="str">
        <f t="shared" si="355"/>
        <v/>
      </c>
      <c r="AF879" s="6" t="str">
        <f t="shared" si="356"/>
        <v/>
      </c>
      <c r="AG879" s="6" t="str">
        <f t="shared" si="357"/>
        <v/>
      </c>
      <c r="AH879" s="6" t="str">
        <f t="shared" si="358"/>
        <v/>
      </c>
      <c r="AI879" s="6" t="str">
        <f t="shared" si="359"/>
        <v/>
      </c>
      <c r="AJ879" s="6" t="str">
        <f t="shared" si="360"/>
        <v/>
      </c>
      <c r="AL879" s="9" t="str">
        <f>IF('Stock Details'!F878="", "", 'Stock Details'!F878)</f>
        <v/>
      </c>
      <c r="AM879" s="9" t="str">
        <f>IF('Stock Details'!G878="", "", 'Stock Details'!G878)</f>
        <v/>
      </c>
      <c r="AO879" s="59" t="str">
        <f t="shared" si="361"/>
        <v/>
      </c>
      <c r="AP879" s="59" t="str">
        <f t="shared" si="365"/>
        <v/>
      </c>
      <c r="AQ879" s="59" t="str">
        <f t="shared" si="366"/>
        <v/>
      </c>
      <c r="AR879" s="59" t="str">
        <f t="shared" si="367"/>
        <v/>
      </c>
      <c r="AS879" s="59" t="str">
        <f t="shared" si="368"/>
        <v/>
      </c>
      <c r="AT879" s="59" t="str">
        <f t="shared" si="369"/>
        <v/>
      </c>
      <c r="AV879" s="59" t="str">
        <f t="shared" si="362"/>
        <v/>
      </c>
      <c r="AW879" s="59" t="str">
        <f t="shared" si="344"/>
        <v/>
      </c>
      <c r="AX879" s="59" t="str">
        <f t="shared" si="345"/>
        <v/>
      </c>
      <c r="AY879" s="59" t="str">
        <f t="shared" si="346"/>
        <v/>
      </c>
      <c r="AZ879" s="59" t="str">
        <f t="shared" si="347"/>
        <v/>
      </c>
      <c r="BA879" s="59" t="str">
        <f t="shared" si="348"/>
        <v/>
      </c>
      <c r="BC879" s="49" t="str">
        <f>IF($B879="", "", IF(COUNTIF(BD879:$BY879, "")=BC$8, IF(D879="", "", D879), ""))</f>
        <v/>
      </c>
      <c r="BD879" s="61" t="str">
        <f>IF($B879="", "", IF(COUNTIF(BE879:$BY879, "")=BD$8, IF(E879="", "", E879), ""))</f>
        <v/>
      </c>
      <c r="BE879" s="61" t="str">
        <f>IF($B879="", "", IF(COUNTIF(BF879:$BY879, "")=BE$8, IF(F879="", "", F879), ""))</f>
        <v/>
      </c>
      <c r="BF879" s="61" t="str">
        <f>IF($B879="", "", IF(COUNTIF(BG879:$BY879, "")=BF$8, IF(G879="", "", G879), ""))</f>
        <v/>
      </c>
      <c r="BG879" s="61" t="str">
        <f>IF($B879="", "", IF(COUNTIF(BH879:$BY879, "")=BG$8, IF(H879="", "", H879), ""))</f>
        <v/>
      </c>
      <c r="BH879" s="61" t="str">
        <f>IF($B879="", "", IF(COUNTIF(BI879:$BY879, "")=BH$8, IF(I879="", "", I879), ""))</f>
        <v/>
      </c>
      <c r="BI879" s="61" t="str">
        <f>IF($B879="", "", IF(COUNTIF(BJ879:$BY879, "")=BI$8, IF(J879="", "", J879), ""))</f>
        <v/>
      </c>
      <c r="BJ879" s="61" t="str">
        <f>IF($B879="", "", IF(COUNTIF(BK879:$BY879, "")=BJ$8, IF(K879="", "", K879), ""))</f>
        <v/>
      </c>
      <c r="BK879" s="61" t="str">
        <f>IF($B879="", "", IF(COUNTIF(BL879:$BY879, "")=BK$8, IF(L879="", "", L879), ""))</f>
        <v/>
      </c>
      <c r="BL879" s="61" t="str">
        <f>IF($B879="", "", IF(COUNTIF(BM879:$BY879, "")=BL$8, IF(M879="", "", M879), ""))</f>
        <v/>
      </c>
      <c r="BM879" s="61" t="str">
        <f>IF($B879="", "", IF(COUNTIF(BN879:$BY879, "")=BM$8, IF(N879="", "", N879), ""))</f>
        <v/>
      </c>
      <c r="BN879" s="61" t="str">
        <f>IF($B879="", "", IF(COUNTIF(BO879:$BY879, "")=BN$8, IF(O879="", "", O879), ""))</f>
        <v/>
      </c>
      <c r="BO879" s="61" t="str">
        <f>IF($B879="", "", IF(COUNTIF(BP879:$BY879, "")=BO$8, IF(P879="", "", P879), ""))</f>
        <v/>
      </c>
      <c r="BP879" s="61" t="str">
        <f>IF($B879="", "", IF(COUNTIF(BQ879:$BY879, "")=BP$8, IF(Q879="", "", Q879), ""))</f>
        <v/>
      </c>
      <c r="BQ879" s="61" t="str">
        <f>IF($B879="", "", IF(COUNTIF(BR879:$BY879, "")=BQ$8, IF(R879="", "", R879), ""))</f>
        <v/>
      </c>
      <c r="BR879" s="61" t="str">
        <f>IF($B879="", "", IF(COUNTIF(BS879:$BY879, "")=BR$8, IF(S879="", "", S879), ""))</f>
        <v/>
      </c>
      <c r="BS879" s="61" t="str">
        <f>IF($B879="", "", IF(COUNTIF(BT879:$BY879, "")=BS$8, IF(T879="", "", T879), ""))</f>
        <v/>
      </c>
      <c r="BT879" s="61" t="str">
        <f>IF($B879="", "", IF(COUNTIF(BU879:$BY879, "")=BT$8, IF(U879="", "", U879), ""))</f>
        <v/>
      </c>
      <c r="BU879" s="61" t="str">
        <f>IF($B879="", "", IF(COUNTIF(BV879:$BY879, "")=BU$8, IF(V879="", "", V879), ""))</f>
        <v/>
      </c>
      <c r="BV879" s="61" t="str">
        <f>IF($B879="", "", IF(COUNTIF(BW879:$BY879, "")=BV$8, IF(W879="", "", W879), ""))</f>
        <v/>
      </c>
      <c r="BW879" s="61" t="str">
        <f>IF($B879="", "", IF(COUNTIF(BX879:$BY879, "")=BW$8, IF(X879="", "", X879), ""))</f>
        <v/>
      </c>
      <c r="BX879" s="61" t="str">
        <f>IF($B879="", "", IF(COUNTIF(BY879:$BY879, "")=BX$8, IF(Y879="", "", Y879), ""))</f>
        <v/>
      </c>
      <c r="BY879" s="50" t="str">
        <f t="shared" si="363"/>
        <v/>
      </c>
      <c r="CA879" s="6" t="str">
        <f t="shared" si="364"/>
        <v/>
      </c>
      <c r="CB879" s="6" t="str">
        <f>IF(CA879="", "", RANK(CA879, $CA$9:$CA$2508, 0)+COUNTIF($CA$9:CA879, CA879)-1)</f>
        <v/>
      </c>
    </row>
    <row r="880" spans="1:80" x14ac:dyDescent="0.25">
      <c r="A880" s="22"/>
      <c r="B880" s="121" t="str">
        <f>IF('Stock Details'!B879="", "", 'Stock Details'!B879)</f>
        <v/>
      </c>
      <c r="C880" s="22"/>
      <c r="D880" s="130"/>
      <c r="E880" s="122"/>
      <c r="F880" s="131"/>
      <c r="G880" s="22"/>
      <c r="H880" s="130" t="str">
        <f t="shared" si="349"/>
        <v/>
      </c>
      <c r="I880" s="122"/>
      <c r="J880" s="131"/>
      <c r="K880" s="22"/>
      <c r="L880" s="130" t="str">
        <f t="shared" si="350"/>
        <v/>
      </c>
      <c r="M880" s="122"/>
      <c r="N880" s="131"/>
      <c r="O880" s="22"/>
      <c r="P880" s="130" t="str">
        <f t="shared" si="351"/>
        <v/>
      </c>
      <c r="Q880" s="122"/>
      <c r="R880" s="131"/>
      <c r="S880" s="22"/>
      <c r="T880" s="130" t="str">
        <f t="shared" si="352"/>
        <v/>
      </c>
      <c r="U880" s="122"/>
      <c r="V880" s="131"/>
      <c r="W880" s="22"/>
      <c r="X880" s="130" t="str">
        <f t="shared" si="353"/>
        <v/>
      </c>
      <c r="Y880" s="122"/>
      <c r="Z880" s="131"/>
      <c r="AA880" s="22"/>
      <c r="AC880" s="6" t="str">
        <f t="shared" si="354"/>
        <v/>
      </c>
      <c r="AE880" s="6" t="str">
        <f t="shared" si="355"/>
        <v/>
      </c>
      <c r="AF880" s="6" t="str">
        <f t="shared" si="356"/>
        <v/>
      </c>
      <c r="AG880" s="6" t="str">
        <f t="shared" si="357"/>
        <v/>
      </c>
      <c r="AH880" s="6" t="str">
        <f t="shared" si="358"/>
        <v/>
      </c>
      <c r="AI880" s="6" t="str">
        <f t="shared" si="359"/>
        <v/>
      </c>
      <c r="AJ880" s="6" t="str">
        <f t="shared" si="360"/>
        <v/>
      </c>
      <c r="AL880" s="9" t="str">
        <f>IF('Stock Details'!F879="", "", 'Stock Details'!F879)</f>
        <v/>
      </c>
      <c r="AM880" s="9" t="str">
        <f>IF('Stock Details'!G879="", "", 'Stock Details'!G879)</f>
        <v/>
      </c>
      <c r="AO880" s="59" t="str">
        <f t="shared" si="361"/>
        <v/>
      </c>
      <c r="AP880" s="59" t="str">
        <f t="shared" si="365"/>
        <v/>
      </c>
      <c r="AQ880" s="59" t="str">
        <f t="shared" si="366"/>
        <v/>
      </c>
      <c r="AR880" s="59" t="str">
        <f t="shared" si="367"/>
        <v/>
      </c>
      <c r="AS880" s="59" t="str">
        <f t="shared" si="368"/>
        <v/>
      </c>
      <c r="AT880" s="59" t="str">
        <f t="shared" si="369"/>
        <v/>
      </c>
      <c r="AV880" s="59" t="str">
        <f t="shared" si="362"/>
        <v/>
      </c>
      <c r="AW880" s="59" t="str">
        <f t="shared" si="344"/>
        <v/>
      </c>
      <c r="AX880" s="59" t="str">
        <f t="shared" si="345"/>
        <v/>
      </c>
      <c r="AY880" s="59" t="str">
        <f t="shared" si="346"/>
        <v/>
      </c>
      <c r="AZ880" s="59" t="str">
        <f t="shared" si="347"/>
        <v/>
      </c>
      <c r="BA880" s="59" t="str">
        <f t="shared" si="348"/>
        <v/>
      </c>
      <c r="BC880" s="49" t="str">
        <f>IF($B880="", "", IF(COUNTIF(BD880:$BY880, "")=BC$8, IF(D880="", "", D880), ""))</f>
        <v/>
      </c>
      <c r="BD880" s="61" t="str">
        <f>IF($B880="", "", IF(COUNTIF(BE880:$BY880, "")=BD$8, IF(E880="", "", E880), ""))</f>
        <v/>
      </c>
      <c r="BE880" s="61" t="str">
        <f>IF($B880="", "", IF(COUNTIF(BF880:$BY880, "")=BE$8, IF(F880="", "", F880), ""))</f>
        <v/>
      </c>
      <c r="BF880" s="61" t="str">
        <f>IF($B880="", "", IF(COUNTIF(BG880:$BY880, "")=BF$8, IF(G880="", "", G880), ""))</f>
        <v/>
      </c>
      <c r="BG880" s="61" t="str">
        <f>IF($B880="", "", IF(COUNTIF(BH880:$BY880, "")=BG$8, IF(H880="", "", H880), ""))</f>
        <v/>
      </c>
      <c r="BH880" s="61" t="str">
        <f>IF($B880="", "", IF(COUNTIF(BI880:$BY880, "")=BH$8, IF(I880="", "", I880), ""))</f>
        <v/>
      </c>
      <c r="BI880" s="61" t="str">
        <f>IF($B880="", "", IF(COUNTIF(BJ880:$BY880, "")=BI$8, IF(J880="", "", J880), ""))</f>
        <v/>
      </c>
      <c r="BJ880" s="61" t="str">
        <f>IF($B880="", "", IF(COUNTIF(BK880:$BY880, "")=BJ$8, IF(K880="", "", K880), ""))</f>
        <v/>
      </c>
      <c r="BK880" s="61" t="str">
        <f>IF($B880="", "", IF(COUNTIF(BL880:$BY880, "")=BK$8, IF(L880="", "", L880), ""))</f>
        <v/>
      </c>
      <c r="BL880" s="61" t="str">
        <f>IF($B880="", "", IF(COUNTIF(BM880:$BY880, "")=BL$8, IF(M880="", "", M880), ""))</f>
        <v/>
      </c>
      <c r="BM880" s="61" t="str">
        <f>IF($B880="", "", IF(COUNTIF(BN880:$BY880, "")=BM$8, IF(N880="", "", N880), ""))</f>
        <v/>
      </c>
      <c r="BN880" s="61" t="str">
        <f>IF($B880="", "", IF(COUNTIF(BO880:$BY880, "")=BN$8, IF(O880="", "", O880), ""))</f>
        <v/>
      </c>
      <c r="BO880" s="61" t="str">
        <f>IF($B880="", "", IF(COUNTIF(BP880:$BY880, "")=BO$8, IF(P880="", "", P880), ""))</f>
        <v/>
      </c>
      <c r="BP880" s="61" t="str">
        <f>IF($B880="", "", IF(COUNTIF(BQ880:$BY880, "")=BP$8, IF(Q880="", "", Q880), ""))</f>
        <v/>
      </c>
      <c r="BQ880" s="61" t="str">
        <f>IF($B880="", "", IF(COUNTIF(BR880:$BY880, "")=BQ$8, IF(R880="", "", R880), ""))</f>
        <v/>
      </c>
      <c r="BR880" s="61" t="str">
        <f>IF($B880="", "", IF(COUNTIF(BS880:$BY880, "")=BR$8, IF(S880="", "", S880), ""))</f>
        <v/>
      </c>
      <c r="BS880" s="61" t="str">
        <f>IF($B880="", "", IF(COUNTIF(BT880:$BY880, "")=BS$8, IF(T880="", "", T880), ""))</f>
        <v/>
      </c>
      <c r="BT880" s="61" t="str">
        <f>IF($B880="", "", IF(COUNTIF(BU880:$BY880, "")=BT$8, IF(U880="", "", U880), ""))</f>
        <v/>
      </c>
      <c r="BU880" s="61" t="str">
        <f>IF($B880="", "", IF(COUNTIF(BV880:$BY880, "")=BU$8, IF(V880="", "", V880), ""))</f>
        <v/>
      </c>
      <c r="BV880" s="61" t="str">
        <f>IF($B880="", "", IF(COUNTIF(BW880:$BY880, "")=BV$8, IF(W880="", "", W880), ""))</f>
        <v/>
      </c>
      <c r="BW880" s="61" t="str">
        <f>IF($B880="", "", IF(COUNTIF(BX880:$BY880, "")=BW$8, IF(X880="", "", X880), ""))</f>
        <v/>
      </c>
      <c r="BX880" s="61" t="str">
        <f>IF($B880="", "", IF(COUNTIF(BY880:$BY880, "")=BX$8, IF(Y880="", "", Y880), ""))</f>
        <v/>
      </c>
      <c r="BY880" s="50" t="str">
        <f t="shared" si="363"/>
        <v/>
      </c>
      <c r="CA880" s="6" t="str">
        <f t="shared" si="364"/>
        <v/>
      </c>
      <c r="CB880" s="6" t="str">
        <f>IF(CA880="", "", RANK(CA880, $CA$9:$CA$2508, 0)+COUNTIF($CA$9:CA880, CA880)-1)</f>
        <v/>
      </c>
    </row>
    <row r="881" spans="1:80" x14ac:dyDescent="0.25">
      <c r="A881" s="22"/>
      <c r="B881" s="121" t="str">
        <f>IF('Stock Details'!B880="", "", 'Stock Details'!B880)</f>
        <v/>
      </c>
      <c r="C881" s="22"/>
      <c r="D881" s="130"/>
      <c r="E881" s="122"/>
      <c r="F881" s="131"/>
      <c r="G881" s="22"/>
      <c r="H881" s="130" t="str">
        <f t="shared" si="349"/>
        <v/>
      </c>
      <c r="I881" s="122"/>
      <c r="J881" s="131"/>
      <c r="K881" s="22"/>
      <c r="L881" s="130" t="str">
        <f t="shared" si="350"/>
        <v/>
      </c>
      <c r="M881" s="122"/>
      <c r="N881" s="131"/>
      <c r="O881" s="22"/>
      <c r="P881" s="130" t="str">
        <f t="shared" si="351"/>
        <v/>
      </c>
      <c r="Q881" s="122"/>
      <c r="R881" s="131"/>
      <c r="S881" s="22"/>
      <c r="T881" s="130" t="str">
        <f t="shared" si="352"/>
        <v/>
      </c>
      <c r="U881" s="122"/>
      <c r="V881" s="131"/>
      <c r="W881" s="22"/>
      <c r="X881" s="130" t="str">
        <f t="shared" si="353"/>
        <v/>
      </c>
      <c r="Y881" s="122"/>
      <c r="Z881" s="131"/>
      <c r="AA881" s="22"/>
      <c r="AC881" s="6" t="str">
        <f t="shared" si="354"/>
        <v/>
      </c>
      <c r="AE881" s="6" t="str">
        <f t="shared" si="355"/>
        <v/>
      </c>
      <c r="AF881" s="6" t="str">
        <f t="shared" si="356"/>
        <v/>
      </c>
      <c r="AG881" s="6" t="str">
        <f t="shared" si="357"/>
        <v/>
      </c>
      <c r="AH881" s="6" t="str">
        <f t="shared" si="358"/>
        <v/>
      </c>
      <c r="AI881" s="6" t="str">
        <f t="shared" si="359"/>
        <v/>
      </c>
      <c r="AJ881" s="6" t="str">
        <f t="shared" si="360"/>
        <v/>
      </c>
      <c r="AL881" s="9" t="str">
        <f>IF('Stock Details'!F880="", "", 'Stock Details'!F880)</f>
        <v/>
      </c>
      <c r="AM881" s="9" t="str">
        <f>IF('Stock Details'!G880="", "", 'Stock Details'!G880)</f>
        <v/>
      </c>
      <c r="AO881" s="59" t="str">
        <f t="shared" si="361"/>
        <v/>
      </c>
      <c r="AP881" s="59" t="str">
        <f t="shared" si="365"/>
        <v/>
      </c>
      <c r="AQ881" s="59" t="str">
        <f t="shared" si="366"/>
        <v/>
      </c>
      <c r="AR881" s="59" t="str">
        <f t="shared" si="367"/>
        <v/>
      </c>
      <c r="AS881" s="59" t="str">
        <f t="shared" si="368"/>
        <v/>
      </c>
      <c r="AT881" s="59" t="str">
        <f t="shared" si="369"/>
        <v/>
      </c>
      <c r="AV881" s="59" t="str">
        <f t="shared" si="362"/>
        <v/>
      </c>
      <c r="AW881" s="59" t="str">
        <f t="shared" si="344"/>
        <v/>
      </c>
      <c r="AX881" s="59" t="str">
        <f t="shared" si="345"/>
        <v/>
      </c>
      <c r="AY881" s="59" t="str">
        <f t="shared" si="346"/>
        <v/>
      </c>
      <c r="AZ881" s="59" t="str">
        <f t="shared" si="347"/>
        <v/>
      </c>
      <c r="BA881" s="59" t="str">
        <f t="shared" si="348"/>
        <v/>
      </c>
      <c r="BC881" s="49" t="str">
        <f>IF($B881="", "", IF(COUNTIF(BD881:$BY881, "")=BC$8, IF(D881="", "", D881), ""))</f>
        <v/>
      </c>
      <c r="BD881" s="61" t="str">
        <f>IF($B881="", "", IF(COUNTIF(BE881:$BY881, "")=BD$8, IF(E881="", "", E881), ""))</f>
        <v/>
      </c>
      <c r="BE881" s="61" t="str">
        <f>IF($B881="", "", IF(COUNTIF(BF881:$BY881, "")=BE$8, IF(F881="", "", F881), ""))</f>
        <v/>
      </c>
      <c r="BF881" s="61" t="str">
        <f>IF($B881="", "", IF(COUNTIF(BG881:$BY881, "")=BF$8, IF(G881="", "", G881), ""))</f>
        <v/>
      </c>
      <c r="BG881" s="61" t="str">
        <f>IF($B881="", "", IF(COUNTIF(BH881:$BY881, "")=BG$8, IF(H881="", "", H881), ""))</f>
        <v/>
      </c>
      <c r="BH881" s="61" t="str">
        <f>IF($B881="", "", IF(COUNTIF(BI881:$BY881, "")=BH$8, IF(I881="", "", I881), ""))</f>
        <v/>
      </c>
      <c r="BI881" s="61" t="str">
        <f>IF($B881="", "", IF(COUNTIF(BJ881:$BY881, "")=BI$8, IF(J881="", "", J881), ""))</f>
        <v/>
      </c>
      <c r="BJ881" s="61" t="str">
        <f>IF($B881="", "", IF(COUNTIF(BK881:$BY881, "")=BJ$8, IF(K881="", "", K881), ""))</f>
        <v/>
      </c>
      <c r="BK881" s="61" t="str">
        <f>IF($B881="", "", IF(COUNTIF(BL881:$BY881, "")=BK$8, IF(L881="", "", L881), ""))</f>
        <v/>
      </c>
      <c r="BL881" s="61" t="str">
        <f>IF($B881="", "", IF(COUNTIF(BM881:$BY881, "")=BL$8, IF(M881="", "", M881), ""))</f>
        <v/>
      </c>
      <c r="BM881" s="61" t="str">
        <f>IF($B881="", "", IF(COUNTIF(BN881:$BY881, "")=BM$8, IF(N881="", "", N881), ""))</f>
        <v/>
      </c>
      <c r="BN881" s="61" t="str">
        <f>IF($B881="", "", IF(COUNTIF(BO881:$BY881, "")=BN$8, IF(O881="", "", O881), ""))</f>
        <v/>
      </c>
      <c r="BO881" s="61" t="str">
        <f>IF($B881="", "", IF(COUNTIF(BP881:$BY881, "")=BO$8, IF(P881="", "", P881), ""))</f>
        <v/>
      </c>
      <c r="BP881" s="61" t="str">
        <f>IF($B881="", "", IF(COUNTIF(BQ881:$BY881, "")=BP$8, IF(Q881="", "", Q881), ""))</f>
        <v/>
      </c>
      <c r="BQ881" s="61" t="str">
        <f>IF($B881="", "", IF(COUNTIF(BR881:$BY881, "")=BQ$8, IF(R881="", "", R881), ""))</f>
        <v/>
      </c>
      <c r="BR881" s="61" t="str">
        <f>IF($B881="", "", IF(COUNTIF(BS881:$BY881, "")=BR$8, IF(S881="", "", S881), ""))</f>
        <v/>
      </c>
      <c r="BS881" s="61" t="str">
        <f>IF($B881="", "", IF(COUNTIF(BT881:$BY881, "")=BS$8, IF(T881="", "", T881), ""))</f>
        <v/>
      </c>
      <c r="BT881" s="61" t="str">
        <f>IF($B881="", "", IF(COUNTIF(BU881:$BY881, "")=BT$8, IF(U881="", "", U881), ""))</f>
        <v/>
      </c>
      <c r="BU881" s="61" t="str">
        <f>IF($B881="", "", IF(COUNTIF(BV881:$BY881, "")=BU$8, IF(V881="", "", V881), ""))</f>
        <v/>
      </c>
      <c r="BV881" s="61" t="str">
        <f>IF($B881="", "", IF(COUNTIF(BW881:$BY881, "")=BV$8, IF(W881="", "", W881), ""))</f>
        <v/>
      </c>
      <c r="BW881" s="61" t="str">
        <f>IF($B881="", "", IF(COUNTIF(BX881:$BY881, "")=BW$8, IF(X881="", "", X881), ""))</f>
        <v/>
      </c>
      <c r="BX881" s="61" t="str">
        <f>IF($B881="", "", IF(COUNTIF(BY881:$BY881, "")=BX$8, IF(Y881="", "", Y881), ""))</f>
        <v/>
      </c>
      <c r="BY881" s="50" t="str">
        <f t="shared" si="363"/>
        <v/>
      </c>
      <c r="CA881" s="6" t="str">
        <f t="shared" si="364"/>
        <v/>
      </c>
      <c r="CB881" s="6" t="str">
        <f>IF(CA881="", "", RANK(CA881, $CA$9:$CA$2508, 0)+COUNTIF($CA$9:CA881, CA881)-1)</f>
        <v/>
      </c>
    </row>
    <row r="882" spans="1:80" x14ac:dyDescent="0.25">
      <c r="A882" s="22"/>
      <c r="B882" s="121" t="str">
        <f>IF('Stock Details'!B881="", "", 'Stock Details'!B881)</f>
        <v/>
      </c>
      <c r="C882" s="22"/>
      <c r="D882" s="130"/>
      <c r="E882" s="122"/>
      <c r="F882" s="131"/>
      <c r="G882" s="22"/>
      <c r="H882" s="130" t="str">
        <f t="shared" si="349"/>
        <v/>
      </c>
      <c r="I882" s="122"/>
      <c r="J882" s="131"/>
      <c r="K882" s="22"/>
      <c r="L882" s="130" t="str">
        <f t="shared" si="350"/>
        <v/>
      </c>
      <c r="M882" s="122"/>
      <c r="N882" s="131"/>
      <c r="O882" s="22"/>
      <c r="P882" s="130" t="str">
        <f t="shared" si="351"/>
        <v/>
      </c>
      <c r="Q882" s="122"/>
      <c r="R882" s="131"/>
      <c r="S882" s="22"/>
      <c r="T882" s="130" t="str">
        <f t="shared" si="352"/>
        <v/>
      </c>
      <c r="U882" s="122"/>
      <c r="V882" s="131"/>
      <c r="W882" s="22"/>
      <c r="X882" s="130" t="str">
        <f t="shared" si="353"/>
        <v/>
      </c>
      <c r="Y882" s="122"/>
      <c r="Z882" s="131"/>
      <c r="AA882" s="22"/>
      <c r="AC882" s="6" t="str">
        <f t="shared" si="354"/>
        <v/>
      </c>
      <c r="AE882" s="6" t="str">
        <f t="shared" si="355"/>
        <v/>
      </c>
      <c r="AF882" s="6" t="str">
        <f t="shared" si="356"/>
        <v/>
      </c>
      <c r="AG882" s="6" t="str">
        <f t="shared" si="357"/>
        <v/>
      </c>
      <c r="AH882" s="6" t="str">
        <f t="shared" si="358"/>
        <v/>
      </c>
      <c r="AI882" s="6" t="str">
        <f t="shared" si="359"/>
        <v/>
      </c>
      <c r="AJ882" s="6" t="str">
        <f t="shared" si="360"/>
        <v/>
      </c>
      <c r="AL882" s="9" t="str">
        <f>IF('Stock Details'!F881="", "", 'Stock Details'!F881)</f>
        <v/>
      </c>
      <c r="AM882" s="9" t="str">
        <f>IF('Stock Details'!G881="", "", 'Stock Details'!G881)</f>
        <v/>
      </c>
      <c r="AO882" s="59" t="str">
        <f t="shared" si="361"/>
        <v/>
      </c>
      <c r="AP882" s="59" t="str">
        <f t="shared" si="365"/>
        <v/>
      </c>
      <c r="AQ882" s="59" t="str">
        <f t="shared" si="366"/>
        <v/>
      </c>
      <c r="AR882" s="59" t="str">
        <f t="shared" si="367"/>
        <v/>
      </c>
      <c r="AS882" s="59" t="str">
        <f t="shared" si="368"/>
        <v/>
      </c>
      <c r="AT882" s="59" t="str">
        <f t="shared" si="369"/>
        <v/>
      </c>
      <c r="AV882" s="59" t="str">
        <f t="shared" si="362"/>
        <v/>
      </c>
      <c r="AW882" s="59" t="str">
        <f t="shared" si="344"/>
        <v/>
      </c>
      <c r="AX882" s="59" t="str">
        <f t="shared" si="345"/>
        <v/>
      </c>
      <c r="AY882" s="59" t="str">
        <f t="shared" si="346"/>
        <v/>
      </c>
      <c r="AZ882" s="59" t="str">
        <f t="shared" si="347"/>
        <v/>
      </c>
      <c r="BA882" s="59" t="str">
        <f t="shared" si="348"/>
        <v/>
      </c>
      <c r="BC882" s="49" t="str">
        <f>IF($B882="", "", IF(COUNTIF(BD882:$BY882, "")=BC$8, IF(D882="", "", D882), ""))</f>
        <v/>
      </c>
      <c r="BD882" s="61" t="str">
        <f>IF($B882="", "", IF(COUNTIF(BE882:$BY882, "")=BD$8, IF(E882="", "", E882), ""))</f>
        <v/>
      </c>
      <c r="BE882" s="61" t="str">
        <f>IF($B882="", "", IF(COUNTIF(BF882:$BY882, "")=BE$8, IF(F882="", "", F882), ""))</f>
        <v/>
      </c>
      <c r="BF882" s="61" t="str">
        <f>IF($B882="", "", IF(COUNTIF(BG882:$BY882, "")=BF$8, IF(G882="", "", G882), ""))</f>
        <v/>
      </c>
      <c r="BG882" s="61" t="str">
        <f>IF($B882="", "", IF(COUNTIF(BH882:$BY882, "")=BG$8, IF(H882="", "", H882), ""))</f>
        <v/>
      </c>
      <c r="BH882" s="61" t="str">
        <f>IF($B882="", "", IF(COUNTIF(BI882:$BY882, "")=BH$8, IF(I882="", "", I882), ""))</f>
        <v/>
      </c>
      <c r="BI882" s="61" t="str">
        <f>IF($B882="", "", IF(COUNTIF(BJ882:$BY882, "")=BI$8, IF(J882="", "", J882), ""))</f>
        <v/>
      </c>
      <c r="BJ882" s="61" t="str">
        <f>IF($B882="", "", IF(COUNTIF(BK882:$BY882, "")=BJ$8, IF(K882="", "", K882), ""))</f>
        <v/>
      </c>
      <c r="BK882" s="61" t="str">
        <f>IF($B882="", "", IF(COUNTIF(BL882:$BY882, "")=BK$8, IF(L882="", "", L882), ""))</f>
        <v/>
      </c>
      <c r="BL882" s="61" t="str">
        <f>IF($B882="", "", IF(COUNTIF(BM882:$BY882, "")=BL$8, IF(M882="", "", M882), ""))</f>
        <v/>
      </c>
      <c r="BM882" s="61" t="str">
        <f>IF($B882="", "", IF(COUNTIF(BN882:$BY882, "")=BM$8, IF(N882="", "", N882), ""))</f>
        <v/>
      </c>
      <c r="BN882" s="61" t="str">
        <f>IF($B882="", "", IF(COUNTIF(BO882:$BY882, "")=BN$8, IF(O882="", "", O882), ""))</f>
        <v/>
      </c>
      <c r="BO882" s="61" t="str">
        <f>IF($B882="", "", IF(COUNTIF(BP882:$BY882, "")=BO$8, IF(P882="", "", P882), ""))</f>
        <v/>
      </c>
      <c r="BP882" s="61" t="str">
        <f>IF($B882="", "", IF(COUNTIF(BQ882:$BY882, "")=BP$8, IF(Q882="", "", Q882), ""))</f>
        <v/>
      </c>
      <c r="BQ882" s="61" t="str">
        <f>IF($B882="", "", IF(COUNTIF(BR882:$BY882, "")=BQ$8, IF(R882="", "", R882), ""))</f>
        <v/>
      </c>
      <c r="BR882" s="61" t="str">
        <f>IF($B882="", "", IF(COUNTIF(BS882:$BY882, "")=BR$8, IF(S882="", "", S882), ""))</f>
        <v/>
      </c>
      <c r="BS882" s="61" t="str">
        <f>IF($B882="", "", IF(COUNTIF(BT882:$BY882, "")=BS$8, IF(T882="", "", T882), ""))</f>
        <v/>
      </c>
      <c r="BT882" s="61" t="str">
        <f>IF($B882="", "", IF(COUNTIF(BU882:$BY882, "")=BT$8, IF(U882="", "", U882), ""))</f>
        <v/>
      </c>
      <c r="BU882" s="61" t="str">
        <f>IF($B882="", "", IF(COUNTIF(BV882:$BY882, "")=BU$8, IF(V882="", "", V882), ""))</f>
        <v/>
      </c>
      <c r="BV882" s="61" t="str">
        <f>IF($B882="", "", IF(COUNTIF(BW882:$BY882, "")=BV$8, IF(W882="", "", W882), ""))</f>
        <v/>
      </c>
      <c r="BW882" s="61" t="str">
        <f>IF($B882="", "", IF(COUNTIF(BX882:$BY882, "")=BW$8, IF(X882="", "", X882), ""))</f>
        <v/>
      </c>
      <c r="BX882" s="61" t="str">
        <f>IF($B882="", "", IF(COUNTIF(BY882:$BY882, "")=BX$8, IF(Y882="", "", Y882), ""))</f>
        <v/>
      </c>
      <c r="BY882" s="50" t="str">
        <f t="shared" si="363"/>
        <v/>
      </c>
      <c r="CA882" s="6" t="str">
        <f t="shared" si="364"/>
        <v/>
      </c>
      <c r="CB882" s="6" t="str">
        <f>IF(CA882="", "", RANK(CA882, $CA$9:$CA$2508, 0)+COUNTIF($CA$9:CA882, CA882)-1)</f>
        <v/>
      </c>
    </row>
    <row r="883" spans="1:80" x14ac:dyDescent="0.25">
      <c r="A883" s="22"/>
      <c r="B883" s="121" t="str">
        <f>IF('Stock Details'!B882="", "", 'Stock Details'!B882)</f>
        <v/>
      </c>
      <c r="C883" s="22"/>
      <c r="D883" s="130"/>
      <c r="E883" s="122"/>
      <c r="F883" s="131"/>
      <c r="G883" s="22"/>
      <c r="H883" s="130" t="str">
        <f t="shared" si="349"/>
        <v/>
      </c>
      <c r="I883" s="122"/>
      <c r="J883" s="131"/>
      <c r="K883" s="22"/>
      <c r="L883" s="130" t="str">
        <f t="shared" si="350"/>
        <v/>
      </c>
      <c r="M883" s="122"/>
      <c r="N883" s="131"/>
      <c r="O883" s="22"/>
      <c r="P883" s="130" t="str">
        <f t="shared" si="351"/>
        <v/>
      </c>
      <c r="Q883" s="122"/>
      <c r="R883" s="131"/>
      <c r="S883" s="22"/>
      <c r="T883" s="130" t="str">
        <f t="shared" si="352"/>
        <v/>
      </c>
      <c r="U883" s="122"/>
      <c r="V883" s="131"/>
      <c r="W883" s="22"/>
      <c r="X883" s="130" t="str">
        <f t="shared" si="353"/>
        <v/>
      </c>
      <c r="Y883" s="122"/>
      <c r="Z883" s="131"/>
      <c r="AA883" s="22"/>
      <c r="AC883" s="6" t="str">
        <f t="shared" si="354"/>
        <v/>
      </c>
      <c r="AE883" s="6" t="str">
        <f t="shared" si="355"/>
        <v/>
      </c>
      <c r="AF883" s="6" t="str">
        <f t="shared" si="356"/>
        <v/>
      </c>
      <c r="AG883" s="6" t="str">
        <f t="shared" si="357"/>
        <v/>
      </c>
      <c r="AH883" s="6" t="str">
        <f t="shared" si="358"/>
        <v/>
      </c>
      <c r="AI883" s="6" t="str">
        <f t="shared" si="359"/>
        <v/>
      </c>
      <c r="AJ883" s="6" t="str">
        <f t="shared" si="360"/>
        <v/>
      </c>
      <c r="AL883" s="9" t="str">
        <f>IF('Stock Details'!F882="", "", 'Stock Details'!F882)</f>
        <v/>
      </c>
      <c r="AM883" s="9" t="str">
        <f>IF('Stock Details'!G882="", "", 'Stock Details'!G882)</f>
        <v/>
      </c>
      <c r="AO883" s="59" t="str">
        <f t="shared" si="361"/>
        <v/>
      </c>
      <c r="AP883" s="59" t="str">
        <f t="shared" si="365"/>
        <v/>
      </c>
      <c r="AQ883" s="59" t="str">
        <f t="shared" si="366"/>
        <v/>
      </c>
      <c r="AR883" s="59" t="str">
        <f t="shared" si="367"/>
        <v/>
      </c>
      <c r="AS883" s="59" t="str">
        <f t="shared" si="368"/>
        <v/>
      </c>
      <c r="AT883" s="59" t="str">
        <f t="shared" si="369"/>
        <v/>
      </c>
      <c r="AV883" s="59" t="str">
        <f t="shared" si="362"/>
        <v/>
      </c>
      <c r="AW883" s="59" t="str">
        <f t="shared" si="344"/>
        <v/>
      </c>
      <c r="AX883" s="59" t="str">
        <f t="shared" si="345"/>
        <v/>
      </c>
      <c r="AY883" s="59" t="str">
        <f t="shared" si="346"/>
        <v/>
      </c>
      <c r="AZ883" s="59" t="str">
        <f t="shared" si="347"/>
        <v/>
      </c>
      <c r="BA883" s="59" t="str">
        <f t="shared" si="348"/>
        <v/>
      </c>
      <c r="BC883" s="49" t="str">
        <f>IF($B883="", "", IF(COUNTIF(BD883:$BY883, "")=BC$8, IF(D883="", "", D883), ""))</f>
        <v/>
      </c>
      <c r="BD883" s="61" t="str">
        <f>IF($B883="", "", IF(COUNTIF(BE883:$BY883, "")=BD$8, IF(E883="", "", E883), ""))</f>
        <v/>
      </c>
      <c r="BE883" s="61" t="str">
        <f>IF($B883="", "", IF(COUNTIF(BF883:$BY883, "")=BE$8, IF(F883="", "", F883), ""))</f>
        <v/>
      </c>
      <c r="BF883" s="61" t="str">
        <f>IF($B883="", "", IF(COUNTIF(BG883:$BY883, "")=BF$8, IF(G883="", "", G883), ""))</f>
        <v/>
      </c>
      <c r="BG883" s="61" t="str">
        <f>IF($B883="", "", IF(COUNTIF(BH883:$BY883, "")=BG$8, IF(H883="", "", H883), ""))</f>
        <v/>
      </c>
      <c r="BH883" s="61" t="str">
        <f>IF($B883="", "", IF(COUNTIF(BI883:$BY883, "")=BH$8, IF(I883="", "", I883), ""))</f>
        <v/>
      </c>
      <c r="BI883" s="61" t="str">
        <f>IF($B883="", "", IF(COUNTIF(BJ883:$BY883, "")=BI$8, IF(J883="", "", J883), ""))</f>
        <v/>
      </c>
      <c r="BJ883" s="61" t="str">
        <f>IF($B883="", "", IF(COUNTIF(BK883:$BY883, "")=BJ$8, IF(K883="", "", K883), ""))</f>
        <v/>
      </c>
      <c r="BK883" s="61" t="str">
        <f>IF($B883="", "", IF(COUNTIF(BL883:$BY883, "")=BK$8, IF(L883="", "", L883), ""))</f>
        <v/>
      </c>
      <c r="BL883" s="61" t="str">
        <f>IF($B883="", "", IF(COUNTIF(BM883:$BY883, "")=BL$8, IF(M883="", "", M883), ""))</f>
        <v/>
      </c>
      <c r="BM883" s="61" t="str">
        <f>IF($B883="", "", IF(COUNTIF(BN883:$BY883, "")=BM$8, IF(N883="", "", N883), ""))</f>
        <v/>
      </c>
      <c r="BN883" s="61" t="str">
        <f>IF($B883="", "", IF(COUNTIF(BO883:$BY883, "")=BN$8, IF(O883="", "", O883), ""))</f>
        <v/>
      </c>
      <c r="BO883" s="61" t="str">
        <f>IF($B883="", "", IF(COUNTIF(BP883:$BY883, "")=BO$8, IF(P883="", "", P883), ""))</f>
        <v/>
      </c>
      <c r="BP883" s="61" t="str">
        <f>IF($B883="", "", IF(COUNTIF(BQ883:$BY883, "")=BP$8, IF(Q883="", "", Q883), ""))</f>
        <v/>
      </c>
      <c r="BQ883" s="61" t="str">
        <f>IF($B883="", "", IF(COUNTIF(BR883:$BY883, "")=BQ$8, IF(R883="", "", R883), ""))</f>
        <v/>
      </c>
      <c r="BR883" s="61" t="str">
        <f>IF($B883="", "", IF(COUNTIF(BS883:$BY883, "")=BR$8, IF(S883="", "", S883), ""))</f>
        <v/>
      </c>
      <c r="BS883" s="61" t="str">
        <f>IF($B883="", "", IF(COUNTIF(BT883:$BY883, "")=BS$8, IF(T883="", "", T883), ""))</f>
        <v/>
      </c>
      <c r="BT883" s="61" t="str">
        <f>IF($B883="", "", IF(COUNTIF(BU883:$BY883, "")=BT$8, IF(U883="", "", U883), ""))</f>
        <v/>
      </c>
      <c r="BU883" s="61" t="str">
        <f>IF($B883="", "", IF(COUNTIF(BV883:$BY883, "")=BU$8, IF(V883="", "", V883), ""))</f>
        <v/>
      </c>
      <c r="BV883" s="61" t="str">
        <f>IF($B883="", "", IF(COUNTIF(BW883:$BY883, "")=BV$8, IF(W883="", "", W883), ""))</f>
        <v/>
      </c>
      <c r="BW883" s="61" t="str">
        <f>IF($B883="", "", IF(COUNTIF(BX883:$BY883, "")=BW$8, IF(X883="", "", X883), ""))</f>
        <v/>
      </c>
      <c r="BX883" s="61" t="str">
        <f>IF($B883="", "", IF(COUNTIF(BY883:$BY883, "")=BX$8, IF(Y883="", "", Y883), ""))</f>
        <v/>
      </c>
      <c r="BY883" s="50" t="str">
        <f t="shared" si="363"/>
        <v/>
      </c>
      <c r="CA883" s="6" t="str">
        <f t="shared" si="364"/>
        <v/>
      </c>
      <c r="CB883" s="6" t="str">
        <f>IF(CA883="", "", RANK(CA883, $CA$9:$CA$2508, 0)+COUNTIF($CA$9:CA883, CA883)-1)</f>
        <v/>
      </c>
    </row>
    <row r="884" spans="1:80" x14ac:dyDescent="0.25">
      <c r="A884" s="22"/>
      <c r="B884" s="121" t="str">
        <f>IF('Stock Details'!B883="", "", 'Stock Details'!B883)</f>
        <v/>
      </c>
      <c r="C884" s="22"/>
      <c r="D884" s="130"/>
      <c r="E884" s="122"/>
      <c r="F884" s="131"/>
      <c r="G884" s="22"/>
      <c r="H884" s="130" t="str">
        <f t="shared" si="349"/>
        <v/>
      </c>
      <c r="I884" s="122"/>
      <c r="J884" s="131"/>
      <c r="K884" s="22"/>
      <c r="L884" s="130" t="str">
        <f t="shared" si="350"/>
        <v/>
      </c>
      <c r="M884" s="122"/>
      <c r="N884" s="131"/>
      <c r="O884" s="22"/>
      <c r="P884" s="130" t="str">
        <f t="shared" si="351"/>
        <v/>
      </c>
      <c r="Q884" s="122"/>
      <c r="R884" s="131"/>
      <c r="S884" s="22"/>
      <c r="T884" s="130" t="str">
        <f t="shared" si="352"/>
        <v/>
      </c>
      <c r="U884" s="122"/>
      <c r="V884" s="131"/>
      <c r="W884" s="22"/>
      <c r="X884" s="130" t="str">
        <f t="shared" si="353"/>
        <v/>
      </c>
      <c r="Y884" s="122"/>
      <c r="Z884" s="131"/>
      <c r="AA884" s="22"/>
      <c r="AC884" s="6" t="str">
        <f t="shared" si="354"/>
        <v/>
      </c>
      <c r="AE884" s="6" t="str">
        <f t="shared" si="355"/>
        <v/>
      </c>
      <c r="AF884" s="6" t="str">
        <f t="shared" si="356"/>
        <v/>
      </c>
      <c r="AG884" s="6" t="str">
        <f t="shared" si="357"/>
        <v/>
      </c>
      <c r="AH884" s="6" t="str">
        <f t="shared" si="358"/>
        <v/>
      </c>
      <c r="AI884" s="6" t="str">
        <f t="shared" si="359"/>
        <v/>
      </c>
      <c r="AJ884" s="6" t="str">
        <f t="shared" si="360"/>
        <v/>
      </c>
      <c r="AL884" s="9" t="str">
        <f>IF('Stock Details'!F883="", "", 'Stock Details'!F883)</f>
        <v/>
      </c>
      <c r="AM884" s="9" t="str">
        <f>IF('Stock Details'!G883="", "", 'Stock Details'!G883)</f>
        <v/>
      </c>
      <c r="AO884" s="59" t="str">
        <f t="shared" si="361"/>
        <v/>
      </c>
      <c r="AP884" s="59" t="str">
        <f t="shared" si="365"/>
        <v/>
      </c>
      <c r="AQ884" s="59" t="str">
        <f t="shared" si="366"/>
        <v/>
      </c>
      <c r="AR884" s="59" t="str">
        <f t="shared" si="367"/>
        <v/>
      </c>
      <c r="AS884" s="59" t="str">
        <f t="shared" si="368"/>
        <v/>
      </c>
      <c r="AT884" s="59" t="str">
        <f t="shared" si="369"/>
        <v/>
      </c>
      <c r="AV884" s="59" t="str">
        <f t="shared" si="362"/>
        <v/>
      </c>
      <c r="AW884" s="59" t="str">
        <f t="shared" si="344"/>
        <v/>
      </c>
      <c r="AX884" s="59" t="str">
        <f t="shared" si="345"/>
        <v/>
      </c>
      <c r="AY884" s="59" t="str">
        <f t="shared" si="346"/>
        <v/>
      </c>
      <c r="AZ884" s="59" t="str">
        <f t="shared" si="347"/>
        <v/>
      </c>
      <c r="BA884" s="59" t="str">
        <f t="shared" si="348"/>
        <v/>
      </c>
      <c r="BC884" s="49" t="str">
        <f>IF($B884="", "", IF(COUNTIF(BD884:$BY884, "")=BC$8, IF(D884="", "", D884), ""))</f>
        <v/>
      </c>
      <c r="BD884" s="61" t="str">
        <f>IF($B884="", "", IF(COUNTIF(BE884:$BY884, "")=BD$8, IF(E884="", "", E884), ""))</f>
        <v/>
      </c>
      <c r="BE884" s="61" t="str">
        <f>IF($B884="", "", IF(COUNTIF(BF884:$BY884, "")=BE$8, IF(F884="", "", F884), ""))</f>
        <v/>
      </c>
      <c r="BF884" s="61" t="str">
        <f>IF($B884="", "", IF(COUNTIF(BG884:$BY884, "")=BF$8, IF(G884="", "", G884), ""))</f>
        <v/>
      </c>
      <c r="BG884" s="61" t="str">
        <f>IF($B884="", "", IF(COUNTIF(BH884:$BY884, "")=BG$8, IF(H884="", "", H884), ""))</f>
        <v/>
      </c>
      <c r="BH884" s="61" t="str">
        <f>IF($B884="", "", IF(COUNTIF(BI884:$BY884, "")=BH$8, IF(I884="", "", I884), ""))</f>
        <v/>
      </c>
      <c r="BI884" s="61" t="str">
        <f>IF($B884="", "", IF(COUNTIF(BJ884:$BY884, "")=BI$8, IF(J884="", "", J884), ""))</f>
        <v/>
      </c>
      <c r="BJ884" s="61" t="str">
        <f>IF($B884="", "", IF(COUNTIF(BK884:$BY884, "")=BJ$8, IF(K884="", "", K884), ""))</f>
        <v/>
      </c>
      <c r="BK884" s="61" t="str">
        <f>IF($B884="", "", IF(COUNTIF(BL884:$BY884, "")=BK$8, IF(L884="", "", L884), ""))</f>
        <v/>
      </c>
      <c r="BL884" s="61" t="str">
        <f>IF($B884="", "", IF(COUNTIF(BM884:$BY884, "")=BL$8, IF(M884="", "", M884), ""))</f>
        <v/>
      </c>
      <c r="BM884" s="61" t="str">
        <f>IF($B884="", "", IF(COUNTIF(BN884:$BY884, "")=BM$8, IF(N884="", "", N884), ""))</f>
        <v/>
      </c>
      <c r="BN884" s="61" t="str">
        <f>IF($B884="", "", IF(COUNTIF(BO884:$BY884, "")=BN$8, IF(O884="", "", O884), ""))</f>
        <v/>
      </c>
      <c r="BO884" s="61" t="str">
        <f>IF($B884="", "", IF(COUNTIF(BP884:$BY884, "")=BO$8, IF(P884="", "", P884), ""))</f>
        <v/>
      </c>
      <c r="BP884" s="61" t="str">
        <f>IF($B884="", "", IF(COUNTIF(BQ884:$BY884, "")=BP$8, IF(Q884="", "", Q884), ""))</f>
        <v/>
      </c>
      <c r="BQ884" s="61" t="str">
        <f>IF($B884="", "", IF(COUNTIF(BR884:$BY884, "")=BQ$8, IF(R884="", "", R884), ""))</f>
        <v/>
      </c>
      <c r="BR884" s="61" t="str">
        <f>IF($B884="", "", IF(COUNTIF(BS884:$BY884, "")=BR$8, IF(S884="", "", S884), ""))</f>
        <v/>
      </c>
      <c r="BS884" s="61" t="str">
        <f>IF($B884="", "", IF(COUNTIF(BT884:$BY884, "")=BS$8, IF(T884="", "", T884), ""))</f>
        <v/>
      </c>
      <c r="BT884" s="61" t="str">
        <f>IF($B884="", "", IF(COUNTIF(BU884:$BY884, "")=BT$8, IF(U884="", "", U884), ""))</f>
        <v/>
      </c>
      <c r="BU884" s="61" t="str">
        <f>IF($B884="", "", IF(COUNTIF(BV884:$BY884, "")=BU$8, IF(V884="", "", V884), ""))</f>
        <v/>
      </c>
      <c r="BV884" s="61" t="str">
        <f>IF($B884="", "", IF(COUNTIF(BW884:$BY884, "")=BV$8, IF(W884="", "", W884), ""))</f>
        <v/>
      </c>
      <c r="BW884" s="61" t="str">
        <f>IF($B884="", "", IF(COUNTIF(BX884:$BY884, "")=BW$8, IF(X884="", "", X884), ""))</f>
        <v/>
      </c>
      <c r="BX884" s="61" t="str">
        <f>IF($B884="", "", IF(COUNTIF(BY884:$BY884, "")=BX$8, IF(Y884="", "", Y884), ""))</f>
        <v/>
      </c>
      <c r="BY884" s="50" t="str">
        <f t="shared" si="363"/>
        <v/>
      </c>
      <c r="CA884" s="6" t="str">
        <f t="shared" si="364"/>
        <v/>
      </c>
      <c r="CB884" s="6" t="str">
        <f>IF(CA884="", "", RANK(CA884, $CA$9:$CA$2508, 0)+COUNTIF($CA$9:CA884, CA884)-1)</f>
        <v/>
      </c>
    </row>
    <row r="885" spans="1:80" x14ac:dyDescent="0.25">
      <c r="A885" s="22"/>
      <c r="B885" s="121" t="str">
        <f>IF('Stock Details'!B884="", "", 'Stock Details'!B884)</f>
        <v/>
      </c>
      <c r="C885" s="22"/>
      <c r="D885" s="130"/>
      <c r="E885" s="122"/>
      <c r="F885" s="131"/>
      <c r="G885" s="22"/>
      <c r="H885" s="130" t="str">
        <f t="shared" si="349"/>
        <v/>
      </c>
      <c r="I885" s="122"/>
      <c r="J885" s="131"/>
      <c r="K885" s="22"/>
      <c r="L885" s="130" t="str">
        <f t="shared" si="350"/>
        <v/>
      </c>
      <c r="M885" s="122"/>
      <c r="N885" s="131"/>
      <c r="O885" s="22"/>
      <c r="P885" s="130" t="str">
        <f t="shared" si="351"/>
        <v/>
      </c>
      <c r="Q885" s="122"/>
      <c r="R885" s="131"/>
      <c r="S885" s="22"/>
      <c r="T885" s="130" t="str">
        <f t="shared" si="352"/>
        <v/>
      </c>
      <c r="U885" s="122"/>
      <c r="V885" s="131"/>
      <c r="W885" s="22"/>
      <c r="X885" s="130" t="str">
        <f t="shared" si="353"/>
        <v/>
      </c>
      <c r="Y885" s="122"/>
      <c r="Z885" s="131"/>
      <c r="AA885" s="22"/>
      <c r="AC885" s="6" t="str">
        <f t="shared" si="354"/>
        <v/>
      </c>
      <c r="AE885" s="6" t="str">
        <f t="shared" si="355"/>
        <v/>
      </c>
      <c r="AF885" s="6" t="str">
        <f t="shared" si="356"/>
        <v/>
      </c>
      <c r="AG885" s="6" t="str">
        <f t="shared" si="357"/>
        <v/>
      </c>
      <c r="AH885" s="6" t="str">
        <f t="shared" si="358"/>
        <v/>
      </c>
      <c r="AI885" s="6" t="str">
        <f t="shared" si="359"/>
        <v/>
      </c>
      <c r="AJ885" s="6" t="str">
        <f t="shared" si="360"/>
        <v/>
      </c>
      <c r="AL885" s="9" t="str">
        <f>IF('Stock Details'!F884="", "", 'Stock Details'!F884)</f>
        <v/>
      </c>
      <c r="AM885" s="9" t="str">
        <f>IF('Stock Details'!G884="", "", 'Stock Details'!G884)</f>
        <v/>
      </c>
      <c r="AO885" s="59" t="str">
        <f t="shared" si="361"/>
        <v/>
      </c>
      <c r="AP885" s="59" t="str">
        <f t="shared" si="365"/>
        <v/>
      </c>
      <c r="AQ885" s="59" t="str">
        <f t="shared" si="366"/>
        <v/>
      </c>
      <c r="AR885" s="59" t="str">
        <f t="shared" si="367"/>
        <v/>
      </c>
      <c r="AS885" s="59" t="str">
        <f t="shared" si="368"/>
        <v/>
      </c>
      <c r="AT885" s="59" t="str">
        <f t="shared" si="369"/>
        <v/>
      </c>
      <c r="AV885" s="59" t="str">
        <f t="shared" si="362"/>
        <v/>
      </c>
      <c r="AW885" s="59" t="str">
        <f t="shared" si="344"/>
        <v/>
      </c>
      <c r="AX885" s="59" t="str">
        <f t="shared" si="345"/>
        <v/>
      </c>
      <c r="AY885" s="59" t="str">
        <f t="shared" si="346"/>
        <v/>
      </c>
      <c r="AZ885" s="59" t="str">
        <f t="shared" si="347"/>
        <v/>
      </c>
      <c r="BA885" s="59" t="str">
        <f t="shared" si="348"/>
        <v/>
      </c>
      <c r="BC885" s="49" t="str">
        <f>IF($B885="", "", IF(COUNTIF(BD885:$BY885, "")=BC$8, IF(D885="", "", D885), ""))</f>
        <v/>
      </c>
      <c r="BD885" s="61" t="str">
        <f>IF($B885="", "", IF(COUNTIF(BE885:$BY885, "")=BD$8, IF(E885="", "", E885), ""))</f>
        <v/>
      </c>
      <c r="BE885" s="61" t="str">
        <f>IF($B885="", "", IF(COUNTIF(BF885:$BY885, "")=BE$8, IF(F885="", "", F885), ""))</f>
        <v/>
      </c>
      <c r="BF885" s="61" t="str">
        <f>IF($B885="", "", IF(COUNTIF(BG885:$BY885, "")=BF$8, IF(G885="", "", G885), ""))</f>
        <v/>
      </c>
      <c r="BG885" s="61" t="str">
        <f>IF($B885="", "", IF(COUNTIF(BH885:$BY885, "")=BG$8, IF(H885="", "", H885), ""))</f>
        <v/>
      </c>
      <c r="BH885" s="61" t="str">
        <f>IF($B885="", "", IF(COUNTIF(BI885:$BY885, "")=BH$8, IF(I885="", "", I885), ""))</f>
        <v/>
      </c>
      <c r="BI885" s="61" t="str">
        <f>IF($B885="", "", IF(COUNTIF(BJ885:$BY885, "")=BI$8, IF(J885="", "", J885), ""))</f>
        <v/>
      </c>
      <c r="BJ885" s="61" t="str">
        <f>IF($B885="", "", IF(COUNTIF(BK885:$BY885, "")=BJ$8, IF(K885="", "", K885), ""))</f>
        <v/>
      </c>
      <c r="BK885" s="61" t="str">
        <f>IF($B885="", "", IF(COUNTIF(BL885:$BY885, "")=BK$8, IF(L885="", "", L885), ""))</f>
        <v/>
      </c>
      <c r="BL885" s="61" t="str">
        <f>IF($B885="", "", IF(COUNTIF(BM885:$BY885, "")=BL$8, IF(M885="", "", M885), ""))</f>
        <v/>
      </c>
      <c r="BM885" s="61" t="str">
        <f>IF($B885="", "", IF(COUNTIF(BN885:$BY885, "")=BM$8, IF(N885="", "", N885), ""))</f>
        <v/>
      </c>
      <c r="BN885" s="61" t="str">
        <f>IF($B885="", "", IF(COUNTIF(BO885:$BY885, "")=BN$8, IF(O885="", "", O885), ""))</f>
        <v/>
      </c>
      <c r="BO885" s="61" t="str">
        <f>IF($B885="", "", IF(COUNTIF(BP885:$BY885, "")=BO$8, IF(P885="", "", P885), ""))</f>
        <v/>
      </c>
      <c r="BP885" s="61" t="str">
        <f>IF($B885="", "", IF(COUNTIF(BQ885:$BY885, "")=BP$8, IF(Q885="", "", Q885), ""))</f>
        <v/>
      </c>
      <c r="BQ885" s="61" t="str">
        <f>IF($B885="", "", IF(COUNTIF(BR885:$BY885, "")=BQ$8, IF(R885="", "", R885), ""))</f>
        <v/>
      </c>
      <c r="BR885" s="61" t="str">
        <f>IF($B885="", "", IF(COUNTIF(BS885:$BY885, "")=BR$8, IF(S885="", "", S885), ""))</f>
        <v/>
      </c>
      <c r="BS885" s="61" t="str">
        <f>IF($B885="", "", IF(COUNTIF(BT885:$BY885, "")=BS$8, IF(T885="", "", T885), ""))</f>
        <v/>
      </c>
      <c r="BT885" s="61" t="str">
        <f>IF($B885="", "", IF(COUNTIF(BU885:$BY885, "")=BT$8, IF(U885="", "", U885), ""))</f>
        <v/>
      </c>
      <c r="BU885" s="61" t="str">
        <f>IF($B885="", "", IF(COUNTIF(BV885:$BY885, "")=BU$8, IF(V885="", "", V885), ""))</f>
        <v/>
      </c>
      <c r="BV885" s="61" t="str">
        <f>IF($B885="", "", IF(COUNTIF(BW885:$BY885, "")=BV$8, IF(W885="", "", W885), ""))</f>
        <v/>
      </c>
      <c r="BW885" s="61" t="str">
        <f>IF($B885="", "", IF(COUNTIF(BX885:$BY885, "")=BW$8, IF(X885="", "", X885), ""))</f>
        <v/>
      </c>
      <c r="BX885" s="61" t="str">
        <f>IF($B885="", "", IF(COUNTIF(BY885:$BY885, "")=BX$8, IF(Y885="", "", Y885), ""))</f>
        <v/>
      </c>
      <c r="BY885" s="50" t="str">
        <f t="shared" si="363"/>
        <v/>
      </c>
      <c r="CA885" s="6" t="str">
        <f t="shared" si="364"/>
        <v/>
      </c>
      <c r="CB885" s="6" t="str">
        <f>IF(CA885="", "", RANK(CA885, $CA$9:$CA$2508, 0)+COUNTIF($CA$9:CA885, CA885)-1)</f>
        <v/>
      </c>
    </row>
    <row r="886" spans="1:80" x14ac:dyDescent="0.25">
      <c r="A886" s="22"/>
      <c r="B886" s="121" t="str">
        <f>IF('Stock Details'!B885="", "", 'Stock Details'!B885)</f>
        <v/>
      </c>
      <c r="C886" s="22"/>
      <c r="D886" s="130"/>
      <c r="E886" s="122"/>
      <c r="F886" s="131"/>
      <c r="G886" s="22"/>
      <c r="H886" s="130" t="str">
        <f t="shared" si="349"/>
        <v/>
      </c>
      <c r="I886" s="122"/>
      <c r="J886" s="131"/>
      <c r="K886" s="22"/>
      <c r="L886" s="130" t="str">
        <f t="shared" si="350"/>
        <v/>
      </c>
      <c r="M886" s="122"/>
      <c r="N886" s="131"/>
      <c r="O886" s="22"/>
      <c r="P886" s="130" t="str">
        <f t="shared" si="351"/>
        <v/>
      </c>
      <c r="Q886" s="122"/>
      <c r="R886" s="131"/>
      <c r="S886" s="22"/>
      <c r="T886" s="130" t="str">
        <f t="shared" si="352"/>
        <v/>
      </c>
      <c r="U886" s="122"/>
      <c r="V886" s="131"/>
      <c r="W886" s="22"/>
      <c r="X886" s="130" t="str">
        <f t="shared" si="353"/>
        <v/>
      </c>
      <c r="Y886" s="122"/>
      <c r="Z886" s="131"/>
      <c r="AA886" s="22"/>
      <c r="AC886" s="6" t="str">
        <f t="shared" si="354"/>
        <v/>
      </c>
      <c r="AE886" s="6" t="str">
        <f t="shared" si="355"/>
        <v/>
      </c>
      <c r="AF886" s="6" t="str">
        <f t="shared" si="356"/>
        <v/>
      </c>
      <c r="AG886" s="6" t="str">
        <f t="shared" si="357"/>
        <v/>
      </c>
      <c r="AH886" s="6" t="str">
        <f t="shared" si="358"/>
        <v/>
      </c>
      <c r="AI886" s="6" t="str">
        <f t="shared" si="359"/>
        <v/>
      </c>
      <c r="AJ886" s="6" t="str">
        <f t="shared" si="360"/>
        <v/>
      </c>
      <c r="AL886" s="9" t="str">
        <f>IF('Stock Details'!F885="", "", 'Stock Details'!F885)</f>
        <v/>
      </c>
      <c r="AM886" s="9" t="str">
        <f>IF('Stock Details'!G885="", "", 'Stock Details'!G885)</f>
        <v/>
      </c>
      <c r="AO886" s="59" t="str">
        <f t="shared" si="361"/>
        <v/>
      </c>
      <c r="AP886" s="59" t="str">
        <f t="shared" si="365"/>
        <v/>
      </c>
      <c r="AQ886" s="59" t="str">
        <f t="shared" si="366"/>
        <v/>
      </c>
      <c r="AR886" s="59" t="str">
        <f t="shared" si="367"/>
        <v/>
      </c>
      <c r="AS886" s="59" t="str">
        <f t="shared" si="368"/>
        <v/>
      </c>
      <c r="AT886" s="59" t="str">
        <f t="shared" si="369"/>
        <v/>
      </c>
      <c r="AV886" s="59" t="str">
        <f t="shared" si="362"/>
        <v/>
      </c>
      <c r="AW886" s="59" t="str">
        <f t="shared" si="344"/>
        <v/>
      </c>
      <c r="AX886" s="59" t="str">
        <f t="shared" si="345"/>
        <v/>
      </c>
      <c r="AY886" s="59" t="str">
        <f t="shared" si="346"/>
        <v/>
      </c>
      <c r="AZ886" s="59" t="str">
        <f t="shared" si="347"/>
        <v/>
      </c>
      <c r="BA886" s="59" t="str">
        <f t="shared" si="348"/>
        <v/>
      </c>
      <c r="BC886" s="49" t="str">
        <f>IF($B886="", "", IF(COUNTIF(BD886:$BY886, "")=BC$8, IF(D886="", "", D886), ""))</f>
        <v/>
      </c>
      <c r="BD886" s="61" t="str">
        <f>IF($B886="", "", IF(COUNTIF(BE886:$BY886, "")=BD$8, IF(E886="", "", E886), ""))</f>
        <v/>
      </c>
      <c r="BE886" s="61" t="str">
        <f>IF($B886="", "", IF(COUNTIF(BF886:$BY886, "")=BE$8, IF(F886="", "", F886), ""))</f>
        <v/>
      </c>
      <c r="BF886" s="61" t="str">
        <f>IF($B886="", "", IF(COUNTIF(BG886:$BY886, "")=BF$8, IF(G886="", "", G886), ""))</f>
        <v/>
      </c>
      <c r="BG886" s="61" t="str">
        <f>IF($B886="", "", IF(COUNTIF(BH886:$BY886, "")=BG$8, IF(H886="", "", H886), ""))</f>
        <v/>
      </c>
      <c r="BH886" s="61" t="str">
        <f>IF($B886="", "", IF(COUNTIF(BI886:$BY886, "")=BH$8, IF(I886="", "", I886), ""))</f>
        <v/>
      </c>
      <c r="BI886" s="61" t="str">
        <f>IF($B886="", "", IF(COUNTIF(BJ886:$BY886, "")=BI$8, IF(J886="", "", J886), ""))</f>
        <v/>
      </c>
      <c r="BJ886" s="61" t="str">
        <f>IF($B886="", "", IF(COUNTIF(BK886:$BY886, "")=BJ$8, IF(K886="", "", K886), ""))</f>
        <v/>
      </c>
      <c r="BK886" s="61" t="str">
        <f>IF($B886="", "", IF(COUNTIF(BL886:$BY886, "")=BK$8, IF(L886="", "", L886), ""))</f>
        <v/>
      </c>
      <c r="BL886" s="61" t="str">
        <f>IF($B886="", "", IF(COUNTIF(BM886:$BY886, "")=BL$8, IF(M886="", "", M886), ""))</f>
        <v/>
      </c>
      <c r="BM886" s="61" t="str">
        <f>IF($B886="", "", IF(COUNTIF(BN886:$BY886, "")=BM$8, IF(N886="", "", N886), ""))</f>
        <v/>
      </c>
      <c r="BN886" s="61" t="str">
        <f>IF($B886="", "", IF(COUNTIF(BO886:$BY886, "")=BN$8, IF(O886="", "", O886), ""))</f>
        <v/>
      </c>
      <c r="BO886" s="61" t="str">
        <f>IF($B886="", "", IF(COUNTIF(BP886:$BY886, "")=BO$8, IF(P886="", "", P886), ""))</f>
        <v/>
      </c>
      <c r="BP886" s="61" t="str">
        <f>IF($B886="", "", IF(COUNTIF(BQ886:$BY886, "")=BP$8, IF(Q886="", "", Q886), ""))</f>
        <v/>
      </c>
      <c r="BQ886" s="61" t="str">
        <f>IF($B886="", "", IF(COUNTIF(BR886:$BY886, "")=BQ$8, IF(R886="", "", R886), ""))</f>
        <v/>
      </c>
      <c r="BR886" s="61" t="str">
        <f>IF($B886="", "", IF(COUNTIF(BS886:$BY886, "")=BR$8, IF(S886="", "", S886), ""))</f>
        <v/>
      </c>
      <c r="BS886" s="61" t="str">
        <f>IF($B886="", "", IF(COUNTIF(BT886:$BY886, "")=BS$8, IF(T886="", "", T886), ""))</f>
        <v/>
      </c>
      <c r="BT886" s="61" t="str">
        <f>IF($B886="", "", IF(COUNTIF(BU886:$BY886, "")=BT$8, IF(U886="", "", U886), ""))</f>
        <v/>
      </c>
      <c r="BU886" s="61" t="str">
        <f>IF($B886="", "", IF(COUNTIF(BV886:$BY886, "")=BU$8, IF(V886="", "", V886), ""))</f>
        <v/>
      </c>
      <c r="BV886" s="61" t="str">
        <f>IF($B886="", "", IF(COUNTIF(BW886:$BY886, "")=BV$8, IF(W886="", "", W886), ""))</f>
        <v/>
      </c>
      <c r="BW886" s="61" t="str">
        <f>IF($B886="", "", IF(COUNTIF(BX886:$BY886, "")=BW$8, IF(X886="", "", X886), ""))</f>
        <v/>
      </c>
      <c r="BX886" s="61" t="str">
        <f>IF($B886="", "", IF(COUNTIF(BY886:$BY886, "")=BX$8, IF(Y886="", "", Y886), ""))</f>
        <v/>
      </c>
      <c r="BY886" s="50" t="str">
        <f t="shared" si="363"/>
        <v/>
      </c>
      <c r="CA886" s="6" t="str">
        <f t="shared" si="364"/>
        <v/>
      </c>
      <c r="CB886" s="6" t="str">
        <f>IF(CA886="", "", RANK(CA886, $CA$9:$CA$2508, 0)+COUNTIF($CA$9:CA886, CA886)-1)</f>
        <v/>
      </c>
    </row>
    <row r="887" spans="1:80" x14ac:dyDescent="0.25">
      <c r="A887" s="22"/>
      <c r="B887" s="121" t="str">
        <f>IF('Stock Details'!B886="", "", 'Stock Details'!B886)</f>
        <v/>
      </c>
      <c r="C887" s="22"/>
      <c r="D887" s="130"/>
      <c r="E887" s="122"/>
      <c r="F887" s="131"/>
      <c r="G887" s="22"/>
      <c r="H887" s="130" t="str">
        <f t="shared" si="349"/>
        <v/>
      </c>
      <c r="I887" s="122"/>
      <c r="J887" s="131"/>
      <c r="K887" s="22"/>
      <c r="L887" s="130" t="str">
        <f t="shared" si="350"/>
        <v/>
      </c>
      <c r="M887" s="122"/>
      <c r="N887" s="131"/>
      <c r="O887" s="22"/>
      <c r="P887" s="130" t="str">
        <f t="shared" si="351"/>
        <v/>
      </c>
      <c r="Q887" s="122"/>
      <c r="R887" s="131"/>
      <c r="S887" s="22"/>
      <c r="T887" s="130" t="str">
        <f t="shared" si="352"/>
        <v/>
      </c>
      <c r="U887" s="122"/>
      <c r="V887" s="131"/>
      <c r="W887" s="22"/>
      <c r="X887" s="130" t="str">
        <f t="shared" si="353"/>
        <v/>
      </c>
      <c r="Y887" s="122"/>
      <c r="Z887" s="131"/>
      <c r="AA887" s="22"/>
      <c r="AC887" s="6" t="str">
        <f t="shared" si="354"/>
        <v/>
      </c>
      <c r="AE887" s="6" t="str">
        <f t="shared" si="355"/>
        <v/>
      </c>
      <c r="AF887" s="6" t="str">
        <f t="shared" si="356"/>
        <v/>
      </c>
      <c r="AG887" s="6" t="str">
        <f t="shared" si="357"/>
        <v/>
      </c>
      <c r="AH887" s="6" t="str">
        <f t="shared" si="358"/>
        <v/>
      </c>
      <c r="AI887" s="6" t="str">
        <f t="shared" si="359"/>
        <v/>
      </c>
      <c r="AJ887" s="6" t="str">
        <f t="shared" si="360"/>
        <v/>
      </c>
      <c r="AL887" s="9" t="str">
        <f>IF('Stock Details'!F886="", "", 'Stock Details'!F886)</f>
        <v/>
      </c>
      <c r="AM887" s="9" t="str">
        <f>IF('Stock Details'!G886="", "", 'Stock Details'!G886)</f>
        <v/>
      </c>
      <c r="AO887" s="59" t="str">
        <f t="shared" si="361"/>
        <v/>
      </c>
      <c r="AP887" s="59" t="str">
        <f t="shared" si="365"/>
        <v/>
      </c>
      <c r="AQ887" s="59" t="str">
        <f t="shared" si="366"/>
        <v/>
      </c>
      <c r="AR887" s="59" t="str">
        <f t="shared" si="367"/>
        <v/>
      </c>
      <c r="AS887" s="59" t="str">
        <f t="shared" si="368"/>
        <v/>
      </c>
      <c r="AT887" s="59" t="str">
        <f t="shared" si="369"/>
        <v/>
      </c>
      <c r="AV887" s="59" t="str">
        <f t="shared" si="362"/>
        <v/>
      </c>
      <c r="AW887" s="59" t="str">
        <f t="shared" si="344"/>
        <v/>
      </c>
      <c r="AX887" s="59" t="str">
        <f t="shared" si="345"/>
        <v/>
      </c>
      <c r="AY887" s="59" t="str">
        <f t="shared" si="346"/>
        <v/>
      </c>
      <c r="AZ887" s="59" t="str">
        <f t="shared" si="347"/>
        <v/>
      </c>
      <c r="BA887" s="59" t="str">
        <f t="shared" si="348"/>
        <v/>
      </c>
      <c r="BC887" s="49" t="str">
        <f>IF($B887="", "", IF(COUNTIF(BD887:$BY887, "")=BC$8, IF(D887="", "", D887), ""))</f>
        <v/>
      </c>
      <c r="BD887" s="61" t="str">
        <f>IF($B887="", "", IF(COUNTIF(BE887:$BY887, "")=BD$8, IF(E887="", "", E887), ""))</f>
        <v/>
      </c>
      <c r="BE887" s="61" t="str">
        <f>IF($B887="", "", IF(COUNTIF(BF887:$BY887, "")=BE$8, IF(F887="", "", F887), ""))</f>
        <v/>
      </c>
      <c r="BF887" s="61" t="str">
        <f>IF($B887="", "", IF(COUNTIF(BG887:$BY887, "")=BF$8, IF(G887="", "", G887), ""))</f>
        <v/>
      </c>
      <c r="BG887" s="61" t="str">
        <f>IF($B887="", "", IF(COUNTIF(BH887:$BY887, "")=BG$8, IF(H887="", "", H887), ""))</f>
        <v/>
      </c>
      <c r="BH887" s="61" t="str">
        <f>IF($B887="", "", IF(COUNTIF(BI887:$BY887, "")=BH$8, IF(I887="", "", I887), ""))</f>
        <v/>
      </c>
      <c r="BI887" s="61" t="str">
        <f>IF($B887="", "", IF(COUNTIF(BJ887:$BY887, "")=BI$8, IF(J887="", "", J887), ""))</f>
        <v/>
      </c>
      <c r="BJ887" s="61" t="str">
        <f>IF($B887="", "", IF(COUNTIF(BK887:$BY887, "")=BJ$8, IF(K887="", "", K887), ""))</f>
        <v/>
      </c>
      <c r="BK887" s="61" t="str">
        <f>IF($B887="", "", IF(COUNTIF(BL887:$BY887, "")=BK$8, IF(L887="", "", L887), ""))</f>
        <v/>
      </c>
      <c r="BL887" s="61" t="str">
        <f>IF($B887="", "", IF(COUNTIF(BM887:$BY887, "")=BL$8, IF(M887="", "", M887), ""))</f>
        <v/>
      </c>
      <c r="BM887" s="61" t="str">
        <f>IF($B887="", "", IF(COUNTIF(BN887:$BY887, "")=BM$8, IF(N887="", "", N887), ""))</f>
        <v/>
      </c>
      <c r="BN887" s="61" t="str">
        <f>IF($B887="", "", IF(COUNTIF(BO887:$BY887, "")=BN$8, IF(O887="", "", O887), ""))</f>
        <v/>
      </c>
      <c r="BO887" s="61" t="str">
        <f>IF($B887="", "", IF(COUNTIF(BP887:$BY887, "")=BO$8, IF(P887="", "", P887), ""))</f>
        <v/>
      </c>
      <c r="BP887" s="61" t="str">
        <f>IF($B887="", "", IF(COUNTIF(BQ887:$BY887, "")=BP$8, IF(Q887="", "", Q887), ""))</f>
        <v/>
      </c>
      <c r="BQ887" s="61" t="str">
        <f>IF($B887="", "", IF(COUNTIF(BR887:$BY887, "")=BQ$8, IF(R887="", "", R887), ""))</f>
        <v/>
      </c>
      <c r="BR887" s="61" t="str">
        <f>IF($B887="", "", IF(COUNTIF(BS887:$BY887, "")=BR$8, IF(S887="", "", S887), ""))</f>
        <v/>
      </c>
      <c r="BS887" s="61" t="str">
        <f>IF($B887="", "", IF(COUNTIF(BT887:$BY887, "")=BS$8, IF(T887="", "", T887), ""))</f>
        <v/>
      </c>
      <c r="BT887" s="61" t="str">
        <f>IF($B887="", "", IF(COUNTIF(BU887:$BY887, "")=BT$8, IF(U887="", "", U887), ""))</f>
        <v/>
      </c>
      <c r="BU887" s="61" t="str">
        <f>IF($B887="", "", IF(COUNTIF(BV887:$BY887, "")=BU$8, IF(V887="", "", V887), ""))</f>
        <v/>
      </c>
      <c r="BV887" s="61" t="str">
        <f>IF($B887="", "", IF(COUNTIF(BW887:$BY887, "")=BV$8, IF(W887="", "", W887), ""))</f>
        <v/>
      </c>
      <c r="BW887" s="61" t="str">
        <f>IF($B887="", "", IF(COUNTIF(BX887:$BY887, "")=BW$8, IF(X887="", "", X887), ""))</f>
        <v/>
      </c>
      <c r="BX887" s="61" t="str">
        <f>IF($B887="", "", IF(COUNTIF(BY887:$BY887, "")=BX$8, IF(Y887="", "", Y887), ""))</f>
        <v/>
      </c>
      <c r="BY887" s="50" t="str">
        <f t="shared" si="363"/>
        <v/>
      </c>
      <c r="CA887" s="6" t="str">
        <f t="shared" si="364"/>
        <v/>
      </c>
      <c r="CB887" s="6" t="str">
        <f>IF(CA887="", "", RANK(CA887, $CA$9:$CA$2508, 0)+COUNTIF($CA$9:CA887, CA887)-1)</f>
        <v/>
      </c>
    </row>
    <row r="888" spans="1:80" x14ac:dyDescent="0.25">
      <c r="A888" s="22"/>
      <c r="B888" s="121" t="str">
        <f>IF('Stock Details'!B887="", "", 'Stock Details'!B887)</f>
        <v/>
      </c>
      <c r="C888" s="22"/>
      <c r="D888" s="130"/>
      <c r="E888" s="122"/>
      <c r="F888" s="131"/>
      <c r="G888" s="22"/>
      <c r="H888" s="130" t="str">
        <f t="shared" si="349"/>
        <v/>
      </c>
      <c r="I888" s="122"/>
      <c r="J888" s="131"/>
      <c r="K888" s="22"/>
      <c r="L888" s="130" t="str">
        <f t="shared" si="350"/>
        <v/>
      </c>
      <c r="M888" s="122"/>
      <c r="N888" s="131"/>
      <c r="O888" s="22"/>
      <c r="P888" s="130" t="str">
        <f t="shared" si="351"/>
        <v/>
      </c>
      <c r="Q888" s="122"/>
      <c r="R888" s="131"/>
      <c r="S888" s="22"/>
      <c r="T888" s="130" t="str">
        <f t="shared" si="352"/>
        <v/>
      </c>
      <c r="U888" s="122"/>
      <c r="V888" s="131"/>
      <c r="W888" s="22"/>
      <c r="X888" s="130" t="str">
        <f t="shared" si="353"/>
        <v/>
      </c>
      <c r="Y888" s="122"/>
      <c r="Z888" s="131"/>
      <c r="AA888" s="22"/>
      <c r="AC888" s="6" t="str">
        <f t="shared" si="354"/>
        <v/>
      </c>
      <c r="AE888" s="6" t="str">
        <f t="shared" si="355"/>
        <v/>
      </c>
      <c r="AF888" s="6" t="str">
        <f t="shared" si="356"/>
        <v/>
      </c>
      <c r="AG888" s="6" t="str">
        <f t="shared" si="357"/>
        <v/>
      </c>
      <c r="AH888" s="6" t="str">
        <f t="shared" si="358"/>
        <v/>
      </c>
      <c r="AI888" s="6" t="str">
        <f t="shared" si="359"/>
        <v/>
      </c>
      <c r="AJ888" s="6" t="str">
        <f t="shared" si="360"/>
        <v/>
      </c>
      <c r="AL888" s="9" t="str">
        <f>IF('Stock Details'!F887="", "", 'Stock Details'!F887)</f>
        <v/>
      </c>
      <c r="AM888" s="9" t="str">
        <f>IF('Stock Details'!G887="", "", 'Stock Details'!G887)</f>
        <v/>
      </c>
      <c r="AO888" s="59" t="str">
        <f t="shared" si="361"/>
        <v/>
      </c>
      <c r="AP888" s="59" t="str">
        <f t="shared" si="365"/>
        <v/>
      </c>
      <c r="AQ888" s="59" t="str">
        <f t="shared" si="366"/>
        <v/>
      </c>
      <c r="AR888" s="59" t="str">
        <f t="shared" si="367"/>
        <v/>
      </c>
      <c r="AS888" s="59" t="str">
        <f t="shared" si="368"/>
        <v/>
      </c>
      <c r="AT888" s="59" t="str">
        <f t="shared" si="369"/>
        <v/>
      </c>
      <c r="AV888" s="59" t="str">
        <f t="shared" si="362"/>
        <v/>
      </c>
      <c r="AW888" s="59" t="str">
        <f t="shared" si="344"/>
        <v/>
      </c>
      <c r="AX888" s="59" t="str">
        <f t="shared" si="345"/>
        <v/>
      </c>
      <c r="AY888" s="59" t="str">
        <f t="shared" si="346"/>
        <v/>
      </c>
      <c r="AZ888" s="59" t="str">
        <f t="shared" si="347"/>
        <v/>
      </c>
      <c r="BA888" s="59" t="str">
        <f t="shared" si="348"/>
        <v/>
      </c>
      <c r="BC888" s="49" t="str">
        <f>IF($B888="", "", IF(COUNTIF(BD888:$BY888, "")=BC$8, IF(D888="", "", D888), ""))</f>
        <v/>
      </c>
      <c r="BD888" s="61" t="str">
        <f>IF($B888="", "", IF(COUNTIF(BE888:$BY888, "")=BD$8, IF(E888="", "", E888), ""))</f>
        <v/>
      </c>
      <c r="BE888" s="61" t="str">
        <f>IF($B888="", "", IF(COUNTIF(BF888:$BY888, "")=BE$8, IF(F888="", "", F888), ""))</f>
        <v/>
      </c>
      <c r="BF888" s="61" t="str">
        <f>IF($B888="", "", IF(COUNTIF(BG888:$BY888, "")=BF$8, IF(G888="", "", G888), ""))</f>
        <v/>
      </c>
      <c r="BG888" s="61" t="str">
        <f>IF($B888="", "", IF(COUNTIF(BH888:$BY888, "")=BG$8, IF(H888="", "", H888), ""))</f>
        <v/>
      </c>
      <c r="BH888" s="61" t="str">
        <f>IF($B888="", "", IF(COUNTIF(BI888:$BY888, "")=BH$8, IF(I888="", "", I888), ""))</f>
        <v/>
      </c>
      <c r="BI888" s="61" t="str">
        <f>IF($B888="", "", IF(COUNTIF(BJ888:$BY888, "")=BI$8, IF(J888="", "", J888), ""))</f>
        <v/>
      </c>
      <c r="BJ888" s="61" t="str">
        <f>IF($B888="", "", IF(COUNTIF(BK888:$BY888, "")=BJ$8, IF(K888="", "", K888), ""))</f>
        <v/>
      </c>
      <c r="BK888" s="61" t="str">
        <f>IF($B888="", "", IF(COUNTIF(BL888:$BY888, "")=BK$8, IF(L888="", "", L888), ""))</f>
        <v/>
      </c>
      <c r="BL888" s="61" t="str">
        <f>IF($B888="", "", IF(COUNTIF(BM888:$BY888, "")=BL$8, IF(M888="", "", M888), ""))</f>
        <v/>
      </c>
      <c r="BM888" s="61" t="str">
        <f>IF($B888="", "", IF(COUNTIF(BN888:$BY888, "")=BM$8, IF(N888="", "", N888), ""))</f>
        <v/>
      </c>
      <c r="BN888" s="61" t="str">
        <f>IF($B888="", "", IF(COUNTIF(BO888:$BY888, "")=BN$8, IF(O888="", "", O888), ""))</f>
        <v/>
      </c>
      <c r="BO888" s="61" t="str">
        <f>IF($B888="", "", IF(COUNTIF(BP888:$BY888, "")=BO$8, IF(P888="", "", P888), ""))</f>
        <v/>
      </c>
      <c r="BP888" s="61" t="str">
        <f>IF($B888="", "", IF(COUNTIF(BQ888:$BY888, "")=BP$8, IF(Q888="", "", Q888), ""))</f>
        <v/>
      </c>
      <c r="BQ888" s="61" t="str">
        <f>IF($B888="", "", IF(COUNTIF(BR888:$BY888, "")=BQ$8, IF(R888="", "", R888), ""))</f>
        <v/>
      </c>
      <c r="BR888" s="61" t="str">
        <f>IF($B888="", "", IF(COUNTIF(BS888:$BY888, "")=BR$8, IF(S888="", "", S888), ""))</f>
        <v/>
      </c>
      <c r="BS888" s="61" t="str">
        <f>IF($B888="", "", IF(COUNTIF(BT888:$BY888, "")=BS$8, IF(T888="", "", T888), ""))</f>
        <v/>
      </c>
      <c r="BT888" s="61" t="str">
        <f>IF($B888="", "", IF(COUNTIF(BU888:$BY888, "")=BT$8, IF(U888="", "", U888), ""))</f>
        <v/>
      </c>
      <c r="BU888" s="61" t="str">
        <f>IF($B888="", "", IF(COUNTIF(BV888:$BY888, "")=BU$8, IF(V888="", "", V888), ""))</f>
        <v/>
      </c>
      <c r="BV888" s="61" t="str">
        <f>IF($B888="", "", IF(COUNTIF(BW888:$BY888, "")=BV$8, IF(W888="", "", W888), ""))</f>
        <v/>
      </c>
      <c r="BW888" s="61" t="str">
        <f>IF($B888="", "", IF(COUNTIF(BX888:$BY888, "")=BW$8, IF(X888="", "", X888), ""))</f>
        <v/>
      </c>
      <c r="BX888" s="61" t="str">
        <f>IF($B888="", "", IF(COUNTIF(BY888:$BY888, "")=BX$8, IF(Y888="", "", Y888), ""))</f>
        <v/>
      </c>
      <c r="BY888" s="50" t="str">
        <f t="shared" si="363"/>
        <v/>
      </c>
      <c r="CA888" s="6" t="str">
        <f t="shared" si="364"/>
        <v/>
      </c>
      <c r="CB888" s="6" t="str">
        <f>IF(CA888="", "", RANK(CA888, $CA$9:$CA$2508, 0)+COUNTIF($CA$9:CA888, CA888)-1)</f>
        <v/>
      </c>
    </row>
    <row r="889" spans="1:80" x14ac:dyDescent="0.25">
      <c r="A889" s="22"/>
      <c r="B889" s="121" t="str">
        <f>IF('Stock Details'!B888="", "", 'Stock Details'!B888)</f>
        <v/>
      </c>
      <c r="C889" s="22"/>
      <c r="D889" s="130"/>
      <c r="E889" s="122"/>
      <c r="F889" s="131"/>
      <c r="G889" s="22"/>
      <c r="H889" s="130" t="str">
        <f t="shared" si="349"/>
        <v/>
      </c>
      <c r="I889" s="122"/>
      <c r="J889" s="131"/>
      <c r="K889" s="22"/>
      <c r="L889" s="130" t="str">
        <f t="shared" si="350"/>
        <v/>
      </c>
      <c r="M889" s="122"/>
      <c r="N889" s="131"/>
      <c r="O889" s="22"/>
      <c r="P889" s="130" t="str">
        <f t="shared" si="351"/>
        <v/>
      </c>
      <c r="Q889" s="122"/>
      <c r="R889" s="131"/>
      <c r="S889" s="22"/>
      <c r="T889" s="130" t="str">
        <f t="shared" si="352"/>
        <v/>
      </c>
      <c r="U889" s="122"/>
      <c r="V889" s="131"/>
      <c r="W889" s="22"/>
      <c r="X889" s="130" t="str">
        <f t="shared" si="353"/>
        <v/>
      </c>
      <c r="Y889" s="122"/>
      <c r="Z889" s="131"/>
      <c r="AA889" s="22"/>
      <c r="AC889" s="6" t="str">
        <f t="shared" si="354"/>
        <v/>
      </c>
      <c r="AE889" s="6" t="str">
        <f t="shared" si="355"/>
        <v/>
      </c>
      <c r="AF889" s="6" t="str">
        <f t="shared" si="356"/>
        <v/>
      </c>
      <c r="AG889" s="6" t="str">
        <f t="shared" si="357"/>
        <v/>
      </c>
      <c r="AH889" s="6" t="str">
        <f t="shared" si="358"/>
        <v/>
      </c>
      <c r="AI889" s="6" t="str">
        <f t="shared" si="359"/>
        <v/>
      </c>
      <c r="AJ889" s="6" t="str">
        <f t="shared" si="360"/>
        <v/>
      </c>
      <c r="AL889" s="9" t="str">
        <f>IF('Stock Details'!F888="", "", 'Stock Details'!F888)</f>
        <v/>
      </c>
      <c r="AM889" s="9" t="str">
        <f>IF('Stock Details'!G888="", "", 'Stock Details'!G888)</f>
        <v/>
      </c>
      <c r="AO889" s="59" t="str">
        <f t="shared" si="361"/>
        <v/>
      </c>
      <c r="AP889" s="59" t="str">
        <f t="shared" si="365"/>
        <v/>
      </c>
      <c r="AQ889" s="59" t="str">
        <f t="shared" si="366"/>
        <v/>
      </c>
      <c r="AR889" s="59" t="str">
        <f t="shared" si="367"/>
        <v/>
      </c>
      <c r="AS889" s="59" t="str">
        <f t="shared" si="368"/>
        <v/>
      </c>
      <c r="AT889" s="59" t="str">
        <f t="shared" si="369"/>
        <v/>
      </c>
      <c r="AV889" s="59" t="str">
        <f t="shared" si="362"/>
        <v/>
      </c>
      <c r="AW889" s="59" t="str">
        <f t="shared" si="344"/>
        <v/>
      </c>
      <c r="AX889" s="59" t="str">
        <f t="shared" si="345"/>
        <v/>
      </c>
      <c r="AY889" s="59" t="str">
        <f t="shared" si="346"/>
        <v/>
      </c>
      <c r="AZ889" s="59" t="str">
        <f t="shared" si="347"/>
        <v/>
      </c>
      <c r="BA889" s="59" t="str">
        <f t="shared" si="348"/>
        <v/>
      </c>
      <c r="BC889" s="49" t="str">
        <f>IF($B889="", "", IF(COUNTIF(BD889:$BY889, "")=BC$8, IF(D889="", "", D889), ""))</f>
        <v/>
      </c>
      <c r="BD889" s="61" t="str">
        <f>IF($B889="", "", IF(COUNTIF(BE889:$BY889, "")=BD$8, IF(E889="", "", E889), ""))</f>
        <v/>
      </c>
      <c r="BE889" s="61" t="str">
        <f>IF($B889="", "", IF(COUNTIF(BF889:$BY889, "")=BE$8, IF(F889="", "", F889), ""))</f>
        <v/>
      </c>
      <c r="BF889" s="61" t="str">
        <f>IF($B889="", "", IF(COUNTIF(BG889:$BY889, "")=BF$8, IF(G889="", "", G889), ""))</f>
        <v/>
      </c>
      <c r="BG889" s="61" t="str">
        <f>IF($B889="", "", IF(COUNTIF(BH889:$BY889, "")=BG$8, IF(H889="", "", H889), ""))</f>
        <v/>
      </c>
      <c r="BH889" s="61" t="str">
        <f>IF($B889="", "", IF(COUNTIF(BI889:$BY889, "")=BH$8, IF(I889="", "", I889), ""))</f>
        <v/>
      </c>
      <c r="BI889" s="61" t="str">
        <f>IF($B889="", "", IF(COUNTIF(BJ889:$BY889, "")=BI$8, IF(J889="", "", J889), ""))</f>
        <v/>
      </c>
      <c r="BJ889" s="61" t="str">
        <f>IF($B889="", "", IF(COUNTIF(BK889:$BY889, "")=BJ$8, IF(K889="", "", K889), ""))</f>
        <v/>
      </c>
      <c r="BK889" s="61" t="str">
        <f>IF($B889="", "", IF(COUNTIF(BL889:$BY889, "")=BK$8, IF(L889="", "", L889), ""))</f>
        <v/>
      </c>
      <c r="BL889" s="61" t="str">
        <f>IF($B889="", "", IF(COUNTIF(BM889:$BY889, "")=BL$8, IF(M889="", "", M889), ""))</f>
        <v/>
      </c>
      <c r="BM889" s="61" t="str">
        <f>IF($B889="", "", IF(COUNTIF(BN889:$BY889, "")=BM$8, IF(N889="", "", N889), ""))</f>
        <v/>
      </c>
      <c r="BN889" s="61" t="str">
        <f>IF($B889="", "", IF(COUNTIF(BO889:$BY889, "")=BN$8, IF(O889="", "", O889), ""))</f>
        <v/>
      </c>
      <c r="BO889" s="61" t="str">
        <f>IF($B889="", "", IF(COUNTIF(BP889:$BY889, "")=BO$8, IF(P889="", "", P889), ""))</f>
        <v/>
      </c>
      <c r="BP889" s="61" t="str">
        <f>IF($B889="", "", IF(COUNTIF(BQ889:$BY889, "")=BP$8, IF(Q889="", "", Q889), ""))</f>
        <v/>
      </c>
      <c r="BQ889" s="61" t="str">
        <f>IF($B889="", "", IF(COUNTIF(BR889:$BY889, "")=BQ$8, IF(R889="", "", R889), ""))</f>
        <v/>
      </c>
      <c r="BR889" s="61" t="str">
        <f>IF($B889="", "", IF(COUNTIF(BS889:$BY889, "")=BR$8, IF(S889="", "", S889), ""))</f>
        <v/>
      </c>
      <c r="BS889" s="61" t="str">
        <f>IF($B889="", "", IF(COUNTIF(BT889:$BY889, "")=BS$8, IF(T889="", "", T889), ""))</f>
        <v/>
      </c>
      <c r="BT889" s="61" t="str">
        <f>IF($B889="", "", IF(COUNTIF(BU889:$BY889, "")=BT$8, IF(U889="", "", U889), ""))</f>
        <v/>
      </c>
      <c r="BU889" s="61" t="str">
        <f>IF($B889="", "", IF(COUNTIF(BV889:$BY889, "")=BU$8, IF(V889="", "", V889), ""))</f>
        <v/>
      </c>
      <c r="BV889" s="61" t="str">
        <f>IF($B889="", "", IF(COUNTIF(BW889:$BY889, "")=BV$8, IF(W889="", "", W889), ""))</f>
        <v/>
      </c>
      <c r="BW889" s="61" t="str">
        <f>IF($B889="", "", IF(COUNTIF(BX889:$BY889, "")=BW$8, IF(X889="", "", X889), ""))</f>
        <v/>
      </c>
      <c r="BX889" s="61" t="str">
        <f>IF($B889="", "", IF(COUNTIF(BY889:$BY889, "")=BX$8, IF(Y889="", "", Y889), ""))</f>
        <v/>
      </c>
      <c r="BY889" s="50" t="str">
        <f t="shared" si="363"/>
        <v/>
      </c>
      <c r="CA889" s="6" t="str">
        <f t="shared" si="364"/>
        <v/>
      </c>
      <c r="CB889" s="6" t="str">
        <f>IF(CA889="", "", RANK(CA889, $CA$9:$CA$2508, 0)+COUNTIF($CA$9:CA889, CA889)-1)</f>
        <v/>
      </c>
    </row>
    <row r="890" spans="1:80" x14ac:dyDescent="0.25">
      <c r="A890" s="22"/>
      <c r="B890" s="121" t="str">
        <f>IF('Stock Details'!B889="", "", 'Stock Details'!B889)</f>
        <v/>
      </c>
      <c r="C890" s="22"/>
      <c r="D890" s="130"/>
      <c r="E890" s="122"/>
      <c r="F890" s="131"/>
      <c r="G890" s="22"/>
      <c r="H890" s="130" t="str">
        <f t="shared" si="349"/>
        <v/>
      </c>
      <c r="I890" s="122"/>
      <c r="J890" s="131"/>
      <c r="K890" s="22"/>
      <c r="L890" s="130" t="str">
        <f t="shared" si="350"/>
        <v/>
      </c>
      <c r="M890" s="122"/>
      <c r="N890" s="131"/>
      <c r="O890" s="22"/>
      <c r="P890" s="130" t="str">
        <f t="shared" si="351"/>
        <v/>
      </c>
      <c r="Q890" s="122"/>
      <c r="R890" s="131"/>
      <c r="S890" s="22"/>
      <c r="T890" s="130" t="str">
        <f t="shared" si="352"/>
        <v/>
      </c>
      <c r="U890" s="122"/>
      <c r="V890" s="131"/>
      <c r="W890" s="22"/>
      <c r="X890" s="130" t="str">
        <f t="shared" si="353"/>
        <v/>
      </c>
      <c r="Y890" s="122"/>
      <c r="Z890" s="131"/>
      <c r="AA890" s="22"/>
      <c r="AC890" s="6" t="str">
        <f t="shared" si="354"/>
        <v/>
      </c>
      <c r="AE890" s="6" t="str">
        <f t="shared" si="355"/>
        <v/>
      </c>
      <c r="AF890" s="6" t="str">
        <f t="shared" si="356"/>
        <v/>
      </c>
      <c r="AG890" s="6" t="str">
        <f t="shared" si="357"/>
        <v/>
      </c>
      <c r="AH890" s="6" t="str">
        <f t="shared" si="358"/>
        <v/>
      </c>
      <c r="AI890" s="6" t="str">
        <f t="shared" si="359"/>
        <v/>
      </c>
      <c r="AJ890" s="6" t="str">
        <f t="shared" si="360"/>
        <v/>
      </c>
      <c r="AL890" s="9" t="str">
        <f>IF('Stock Details'!F889="", "", 'Stock Details'!F889)</f>
        <v/>
      </c>
      <c r="AM890" s="9" t="str">
        <f>IF('Stock Details'!G889="", "", 'Stock Details'!G889)</f>
        <v/>
      </c>
      <c r="AO890" s="59" t="str">
        <f t="shared" si="361"/>
        <v/>
      </c>
      <c r="AP890" s="59" t="str">
        <f t="shared" si="365"/>
        <v/>
      </c>
      <c r="AQ890" s="59" t="str">
        <f t="shared" si="366"/>
        <v/>
      </c>
      <c r="AR890" s="59" t="str">
        <f t="shared" si="367"/>
        <v/>
      </c>
      <c r="AS890" s="59" t="str">
        <f t="shared" si="368"/>
        <v/>
      </c>
      <c r="AT890" s="59" t="str">
        <f t="shared" si="369"/>
        <v/>
      </c>
      <c r="AV890" s="59" t="str">
        <f t="shared" si="362"/>
        <v/>
      </c>
      <c r="AW890" s="59" t="str">
        <f t="shared" si="344"/>
        <v/>
      </c>
      <c r="AX890" s="59" t="str">
        <f t="shared" si="345"/>
        <v/>
      </c>
      <c r="AY890" s="59" t="str">
        <f t="shared" si="346"/>
        <v/>
      </c>
      <c r="AZ890" s="59" t="str">
        <f t="shared" si="347"/>
        <v/>
      </c>
      <c r="BA890" s="59" t="str">
        <f t="shared" si="348"/>
        <v/>
      </c>
      <c r="BC890" s="49" t="str">
        <f>IF($B890="", "", IF(COUNTIF(BD890:$BY890, "")=BC$8, IF(D890="", "", D890), ""))</f>
        <v/>
      </c>
      <c r="BD890" s="61" t="str">
        <f>IF($B890="", "", IF(COUNTIF(BE890:$BY890, "")=BD$8, IF(E890="", "", E890), ""))</f>
        <v/>
      </c>
      <c r="BE890" s="61" t="str">
        <f>IF($B890="", "", IF(COUNTIF(BF890:$BY890, "")=BE$8, IF(F890="", "", F890), ""))</f>
        <v/>
      </c>
      <c r="BF890" s="61" t="str">
        <f>IF($B890="", "", IF(COUNTIF(BG890:$BY890, "")=BF$8, IF(G890="", "", G890), ""))</f>
        <v/>
      </c>
      <c r="BG890" s="61" t="str">
        <f>IF($B890="", "", IF(COUNTIF(BH890:$BY890, "")=BG$8, IF(H890="", "", H890), ""))</f>
        <v/>
      </c>
      <c r="BH890" s="61" t="str">
        <f>IF($B890="", "", IF(COUNTIF(BI890:$BY890, "")=BH$8, IF(I890="", "", I890), ""))</f>
        <v/>
      </c>
      <c r="BI890" s="61" t="str">
        <f>IF($B890="", "", IF(COUNTIF(BJ890:$BY890, "")=BI$8, IF(J890="", "", J890), ""))</f>
        <v/>
      </c>
      <c r="BJ890" s="61" t="str">
        <f>IF($B890="", "", IF(COUNTIF(BK890:$BY890, "")=BJ$8, IF(K890="", "", K890), ""))</f>
        <v/>
      </c>
      <c r="BK890" s="61" t="str">
        <f>IF($B890="", "", IF(COUNTIF(BL890:$BY890, "")=BK$8, IF(L890="", "", L890), ""))</f>
        <v/>
      </c>
      <c r="BL890" s="61" t="str">
        <f>IF($B890="", "", IF(COUNTIF(BM890:$BY890, "")=BL$8, IF(M890="", "", M890), ""))</f>
        <v/>
      </c>
      <c r="BM890" s="61" t="str">
        <f>IF($B890="", "", IF(COUNTIF(BN890:$BY890, "")=BM$8, IF(N890="", "", N890), ""))</f>
        <v/>
      </c>
      <c r="BN890" s="61" t="str">
        <f>IF($B890="", "", IF(COUNTIF(BO890:$BY890, "")=BN$8, IF(O890="", "", O890), ""))</f>
        <v/>
      </c>
      <c r="BO890" s="61" t="str">
        <f>IF($B890="", "", IF(COUNTIF(BP890:$BY890, "")=BO$8, IF(P890="", "", P890), ""))</f>
        <v/>
      </c>
      <c r="BP890" s="61" t="str">
        <f>IF($B890="", "", IF(COUNTIF(BQ890:$BY890, "")=BP$8, IF(Q890="", "", Q890), ""))</f>
        <v/>
      </c>
      <c r="BQ890" s="61" t="str">
        <f>IF($B890="", "", IF(COUNTIF(BR890:$BY890, "")=BQ$8, IF(R890="", "", R890), ""))</f>
        <v/>
      </c>
      <c r="BR890" s="61" t="str">
        <f>IF($B890="", "", IF(COUNTIF(BS890:$BY890, "")=BR$8, IF(S890="", "", S890), ""))</f>
        <v/>
      </c>
      <c r="BS890" s="61" t="str">
        <f>IF($B890="", "", IF(COUNTIF(BT890:$BY890, "")=BS$8, IF(T890="", "", T890), ""))</f>
        <v/>
      </c>
      <c r="BT890" s="61" t="str">
        <f>IF($B890="", "", IF(COUNTIF(BU890:$BY890, "")=BT$8, IF(U890="", "", U890), ""))</f>
        <v/>
      </c>
      <c r="BU890" s="61" t="str">
        <f>IF($B890="", "", IF(COUNTIF(BV890:$BY890, "")=BU$8, IF(V890="", "", V890), ""))</f>
        <v/>
      </c>
      <c r="BV890" s="61" t="str">
        <f>IF($B890="", "", IF(COUNTIF(BW890:$BY890, "")=BV$8, IF(W890="", "", W890), ""))</f>
        <v/>
      </c>
      <c r="BW890" s="61" t="str">
        <f>IF($B890="", "", IF(COUNTIF(BX890:$BY890, "")=BW$8, IF(X890="", "", X890), ""))</f>
        <v/>
      </c>
      <c r="BX890" s="61" t="str">
        <f>IF($B890="", "", IF(COUNTIF(BY890:$BY890, "")=BX$8, IF(Y890="", "", Y890), ""))</f>
        <v/>
      </c>
      <c r="BY890" s="50" t="str">
        <f t="shared" si="363"/>
        <v/>
      </c>
      <c r="CA890" s="6" t="str">
        <f t="shared" si="364"/>
        <v/>
      </c>
      <c r="CB890" s="6" t="str">
        <f>IF(CA890="", "", RANK(CA890, $CA$9:$CA$2508, 0)+COUNTIF($CA$9:CA890, CA890)-1)</f>
        <v/>
      </c>
    </row>
    <row r="891" spans="1:80" x14ac:dyDescent="0.25">
      <c r="A891" s="22"/>
      <c r="B891" s="121" t="str">
        <f>IF('Stock Details'!B890="", "", 'Stock Details'!B890)</f>
        <v/>
      </c>
      <c r="C891" s="22"/>
      <c r="D891" s="130"/>
      <c r="E891" s="122"/>
      <c r="F891" s="131"/>
      <c r="G891" s="22"/>
      <c r="H891" s="130" t="str">
        <f t="shared" si="349"/>
        <v/>
      </c>
      <c r="I891" s="122"/>
      <c r="J891" s="131"/>
      <c r="K891" s="22"/>
      <c r="L891" s="130" t="str">
        <f t="shared" si="350"/>
        <v/>
      </c>
      <c r="M891" s="122"/>
      <c r="N891" s="131"/>
      <c r="O891" s="22"/>
      <c r="P891" s="130" t="str">
        <f t="shared" si="351"/>
        <v/>
      </c>
      <c r="Q891" s="122"/>
      <c r="R891" s="131"/>
      <c r="S891" s="22"/>
      <c r="T891" s="130" t="str">
        <f t="shared" si="352"/>
        <v/>
      </c>
      <c r="U891" s="122"/>
      <c r="V891" s="131"/>
      <c r="W891" s="22"/>
      <c r="X891" s="130" t="str">
        <f t="shared" si="353"/>
        <v/>
      </c>
      <c r="Y891" s="122"/>
      <c r="Z891" s="131"/>
      <c r="AA891" s="22"/>
      <c r="AC891" s="6" t="str">
        <f t="shared" si="354"/>
        <v/>
      </c>
      <c r="AE891" s="6" t="str">
        <f t="shared" si="355"/>
        <v/>
      </c>
      <c r="AF891" s="6" t="str">
        <f t="shared" si="356"/>
        <v/>
      </c>
      <c r="AG891" s="6" t="str">
        <f t="shared" si="357"/>
        <v/>
      </c>
      <c r="AH891" s="6" t="str">
        <f t="shared" si="358"/>
        <v/>
      </c>
      <c r="AI891" s="6" t="str">
        <f t="shared" si="359"/>
        <v/>
      </c>
      <c r="AJ891" s="6" t="str">
        <f t="shared" si="360"/>
        <v/>
      </c>
      <c r="AL891" s="9" t="str">
        <f>IF('Stock Details'!F890="", "", 'Stock Details'!F890)</f>
        <v/>
      </c>
      <c r="AM891" s="9" t="str">
        <f>IF('Stock Details'!G890="", "", 'Stock Details'!G890)</f>
        <v/>
      </c>
      <c r="AO891" s="59" t="str">
        <f t="shared" si="361"/>
        <v/>
      </c>
      <c r="AP891" s="59" t="str">
        <f t="shared" si="365"/>
        <v/>
      </c>
      <c r="AQ891" s="59" t="str">
        <f t="shared" si="366"/>
        <v/>
      </c>
      <c r="AR891" s="59" t="str">
        <f t="shared" si="367"/>
        <v/>
      </c>
      <c r="AS891" s="59" t="str">
        <f t="shared" si="368"/>
        <v/>
      </c>
      <c r="AT891" s="59" t="str">
        <f t="shared" si="369"/>
        <v/>
      </c>
      <c r="AV891" s="59" t="str">
        <f t="shared" si="362"/>
        <v/>
      </c>
      <c r="AW891" s="59" t="str">
        <f t="shared" si="344"/>
        <v/>
      </c>
      <c r="AX891" s="59" t="str">
        <f t="shared" si="345"/>
        <v/>
      </c>
      <c r="AY891" s="59" t="str">
        <f t="shared" si="346"/>
        <v/>
      </c>
      <c r="AZ891" s="59" t="str">
        <f t="shared" si="347"/>
        <v/>
      </c>
      <c r="BA891" s="59" t="str">
        <f t="shared" si="348"/>
        <v/>
      </c>
      <c r="BC891" s="49" t="str">
        <f>IF($B891="", "", IF(COUNTIF(BD891:$BY891, "")=BC$8, IF(D891="", "", D891), ""))</f>
        <v/>
      </c>
      <c r="BD891" s="61" t="str">
        <f>IF($B891="", "", IF(COUNTIF(BE891:$BY891, "")=BD$8, IF(E891="", "", E891), ""))</f>
        <v/>
      </c>
      <c r="BE891" s="61" t="str">
        <f>IF($B891="", "", IF(COUNTIF(BF891:$BY891, "")=BE$8, IF(F891="", "", F891), ""))</f>
        <v/>
      </c>
      <c r="BF891" s="61" t="str">
        <f>IF($B891="", "", IF(COUNTIF(BG891:$BY891, "")=BF$8, IF(G891="", "", G891), ""))</f>
        <v/>
      </c>
      <c r="BG891" s="61" t="str">
        <f>IF($B891="", "", IF(COUNTIF(BH891:$BY891, "")=BG$8, IF(H891="", "", H891), ""))</f>
        <v/>
      </c>
      <c r="BH891" s="61" t="str">
        <f>IF($B891="", "", IF(COUNTIF(BI891:$BY891, "")=BH$8, IF(I891="", "", I891), ""))</f>
        <v/>
      </c>
      <c r="BI891" s="61" t="str">
        <f>IF($B891="", "", IF(COUNTIF(BJ891:$BY891, "")=BI$8, IF(J891="", "", J891), ""))</f>
        <v/>
      </c>
      <c r="BJ891" s="61" t="str">
        <f>IF($B891="", "", IF(COUNTIF(BK891:$BY891, "")=BJ$8, IF(K891="", "", K891), ""))</f>
        <v/>
      </c>
      <c r="BK891" s="61" t="str">
        <f>IF($B891="", "", IF(COUNTIF(BL891:$BY891, "")=BK$8, IF(L891="", "", L891), ""))</f>
        <v/>
      </c>
      <c r="BL891" s="61" t="str">
        <f>IF($B891="", "", IF(COUNTIF(BM891:$BY891, "")=BL$8, IF(M891="", "", M891), ""))</f>
        <v/>
      </c>
      <c r="BM891" s="61" t="str">
        <f>IF($B891="", "", IF(COUNTIF(BN891:$BY891, "")=BM$8, IF(N891="", "", N891), ""))</f>
        <v/>
      </c>
      <c r="BN891" s="61" t="str">
        <f>IF($B891="", "", IF(COUNTIF(BO891:$BY891, "")=BN$8, IF(O891="", "", O891), ""))</f>
        <v/>
      </c>
      <c r="BO891" s="61" t="str">
        <f>IF($B891="", "", IF(COUNTIF(BP891:$BY891, "")=BO$8, IF(P891="", "", P891), ""))</f>
        <v/>
      </c>
      <c r="BP891" s="61" t="str">
        <f>IF($B891="", "", IF(COUNTIF(BQ891:$BY891, "")=BP$8, IF(Q891="", "", Q891), ""))</f>
        <v/>
      </c>
      <c r="BQ891" s="61" t="str">
        <f>IF($B891="", "", IF(COUNTIF(BR891:$BY891, "")=BQ$8, IF(R891="", "", R891), ""))</f>
        <v/>
      </c>
      <c r="BR891" s="61" t="str">
        <f>IF($B891="", "", IF(COUNTIF(BS891:$BY891, "")=BR$8, IF(S891="", "", S891), ""))</f>
        <v/>
      </c>
      <c r="BS891" s="61" t="str">
        <f>IF($B891="", "", IF(COUNTIF(BT891:$BY891, "")=BS$8, IF(T891="", "", T891), ""))</f>
        <v/>
      </c>
      <c r="BT891" s="61" t="str">
        <f>IF($B891="", "", IF(COUNTIF(BU891:$BY891, "")=BT$8, IF(U891="", "", U891), ""))</f>
        <v/>
      </c>
      <c r="BU891" s="61" t="str">
        <f>IF($B891="", "", IF(COUNTIF(BV891:$BY891, "")=BU$8, IF(V891="", "", V891), ""))</f>
        <v/>
      </c>
      <c r="BV891" s="61" t="str">
        <f>IF($B891="", "", IF(COUNTIF(BW891:$BY891, "")=BV$8, IF(W891="", "", W891), ""))</f>
        <v/>
      </c>
      <c r="BW891" s="61" t="str">
        <f>IF($B891="", "", IF(COUNTIF(BX891:$BY891, "")=BW$8, IF(X891="", "", X891), ""))</f>
        <v/>
      </c>
      <c r="BX891" s="61" t="str">
        <f>IF($B891="", "", IF(COUNTIF(BY891:$BY891, "")=BX$8, IF(Y891="", "", Y891), ""))</f>
        <v/>
      </c>
      <c r="BY891" s="50" t="str">
        <f t="shared" si="363"/>
        <v/>
      </c>
      <c r="CA891" s="6" t="str">
        <f t="shared" si="364"/>
        <v/>
      </c>
      <c r="CB891" s="6" t="str">
        <f>IF(CA891="", "", RANK(CA891, $CA$9:$CA$2508, 0)+COUNTIF($CA$9:CA891, CA891)-1)</f>
        <v/>
      </c>
    </row>
    <row r="892" spans="1:80" x14ac:dyDescent="0.25">
      <c r="A892" s="22"/>
      <c r="B892" s="121" t="str">
        <f>IF('Stock Details'!B891="", "", 'Stock Details'!B891)</f>
        <v/>
      </c>
      <c r="C892" s="22"/>
      <c r="D892" s="130"/>
      <c r="E892" s="122"/>
      <c r="F892" s="131"/>
      <c r="G892" s="22"/>
      <c r="H892" s="130" t="str">
        <f t="shared" si="349"/>
        <v/>
      </c>
      <c r="I892" s="122"/>
      <c r="J892" s="131"/>
      <c r="K892" s="22"/>
      <c r="L892" s="130" t="str">
        <f t="shared" si="350"/>
        <v/>
      </c>
      <c r="M892" s="122"/>
      <c r="N892" s="131"/>
      <c r="O892" s="22"/>
      <c r="P892" s="130" t="str">
        <f t="shared" si="351"/>
        <v/>
      </c>
      <c r="Q892" s="122"/>
      <c r="R892" s="131"/>
      <c r="S892" s="22"/>
      <c r="T892" s="130" t="str">
        <f t="shared" si="352"/>
        <v/>
      </c>
      <c r="U892" s="122"/>
      <c r="V892" s="131"/>
      <c r="W892" s="22"/>
      <c r="X892" s="130" t="str">
        <f t="shared" si="353"/>
        <v/>
      </c>
      <c r="Y892" s="122"/>
      <c r="Z892" s="131"/>
      <c r="AA892" s="22"/>
      <c r="AC892" s="6" t="str">
        <f t="shared" si="354"/>
        <v/>
      </c>
      <c r="AE892" s="6" t="str">
        <f t="shared" si="355"/>
        <v/>
      </c>
      <c r="AF892" s="6" t="str">
        <f t="shared" si="356"/>
        <v/>
      </c>
      <c r="AG892" s="6" t="str">
        <f t="shared" si="357"/>
        <v/>
      </c>
      <c r="AH892" s="6" t="str">
        <f t="shared" si="358"/>
        <v/>
      </c>
      <c r="AI892" s="6" t="str">
        <f t="shared" si="359"/>
        <v/>
      </c>
      <c r="AJ892" s="6" t="str">
        <f t="shared" si="360"/>
        <v/>
      </c>
      <c r="AL892" s="9" t="str">
        <f>IF('Stock Details'!F891="", "", 'Stock Details'!F891)</f>
        <v/>
      </c>
      <c r="AM892" s="9" t="str">
        <f>IF('Stock Details'!G891="", "", 'Stock Details'!G891)</f>
        <v/>
      </c>
      <c r="AO892" s="59" t="str">
        <f t="shared" si="361"/>
        <v/>
      </c>
      <c r="AP892" s="59" t="str">
        <f t="shared" si="365"/>
        <v/>
      </c>
      <c r="AQ892" s="59" t="str">
        <f t="shared" si="366"/>
        <v/>
      </c>
      <c r="AR892" s="59" t="str">
        <f t="shared" si="367"/>
        <v/>
      </c>
      <c r="AS892" s="59" t="str">
        <f t="shared" si="368"/>
        <v/>
      </c>
      <c r="AT892" s="59" t="str">
        <f t="shared" si="369"/>
        <v/>
      </c>
      <c r="AV892" s="59" t="str">
        <f t="shared" si="362"/>
        <v/>
      </c>
      <c r="AW892" s="59" t="str">
        <f t="shared" si="344"/>
        <v/>
      </c>
      <c r="AX892" s="59" t="str">
        <f t="shared" si="345"/>
        <v/>
      </c>
      <c r="AY892" s="59" t="str">
        <f t="shared" si="346"/>
        <v/>
      </c>
      <c r="AZ892" s="59" t="str">
        <f t="shared" si="347"/>
        <v/>
      </c>
      <c r="BA892" s="59" t="str">
        <f t="shared" si="348"/>
        <v/>
      </c>
      <c r="BC892" s="49" t="str">
        <f>IF($B892="", "", IF(COUNTIF(BD892:$BY892, "")=BC$8, IF(D892="", "", D892), ""))</f>
        <v/>
      </c>
      <c r="BD892" s="61" t="str">
        <f>IF($B892="", "", IF(COUNTIF(BE892:$BY892, "")=BD$8, IF(E892="", "", E892), ""))</f>
        <v/>
      </c>
      <c r="BE892" s="61" t="str">
        <f>IF($B892="", "", IF(COUNTIF(BF892:$BY892, "")=BE$8, IF(F892="", "", F892), ""))</f>
        <v/>
      </c>
      <c r="BF892" s="61" t="str">
        <f>IF($B892="", "", IF(COUNTIF(BG892:$BY892, "")=BF$8, IF(G892="", "", G892), ""))</f>
        <v/>
      </c>
      <c r="BG892" s="61" t="str">
        <f>IF($B892="", "", IF(COUNTIF(BH892:$BY892, "")=BG$8, IF(H892="", "", H892), ""))</f>
        <v/>
      </c>
      <c r="BH892" s="61" t="str">
        <f>IF($B892="", "", IF(COUNTIF(BI892:$BY892, "")=BH$8, IF(I892="", "", I892), ""))</f>
        <v/>
      </c>
      <c r="BI892" s="61" t="str">
        <f>IF($B892="", "", IF(COUNTIF(BJ892:$BY892, "")=BI$8, IF(J892="", "", J892), ""))</f>
        <v/>
      </c>
      <c r="BJ892" s="61" t="str">
        <f>IF($B892="", "", IF(COUNTIF(BK892:$BY892, "")=BJ$8, IF(K892="", "", K892), ""))</f>
        <v/>
      </c>
      <c r="BK892" s="61" t="str">
        <f>IF($B892="", "", IF(COUNTIF(BL892:$BY892, "")=BK$8, IF(L892="", "", L892), ""))</f>
        <v/>
      </c>
      <c r="BL892" s="61" t="str">
        <f>IF($B892="", "", IF(COUNTIF(BM892:$BY892, "")=BL$8, IF(M892="", "", M892), ""))</f>
        <v/>
      </c>
      <c r="BM892" s="61" t="str">
        <f>IF($B892="", "", IF(COUNTIF(BN892:$BY892, "")=BM$8, IF(N892="", "", N892), ""))</f>
        <v/>
      </c>
      <c r="BN892" s="61" t="str">
        <f>IF($B892="", "", IF(COUNTIF(BO892:$BY892, "")=BN$8, IF(O892="", "", O892), ""))</f>
        <v/>
      </c>
      <c r="BO892" s="61" t="str">
        <f>IF($B892="", "", IF(COUNTIF(BP892:$BY892, "")=BO$8, IF(P892="", "", P892), ""))</f>
        <v/>
      </c>
      <c r="BP892" s="61" t="str">
        <f>IF($B892="", "", IF(COUNTIF(BQ892:$BY892, "")=BP$8, IF(Q892="", "", Q892), ""))</f>
        <v/>
      </c>
      <c r="BQ892" s="61" t="str">
        <f>IF($B892="", "", IF(COUNTIF(BR892:$BY892, "")=BQ$8, IF(R892="", "", R892), ""))</f>
        <v/>
      </c>
      <c r="BR892" s="61" t="str">
        <f>IF($B892="", "", IF(COUNTIF(BS892:$BY892, "")=BR$8, IF(S892="", "", S892), ""))</f>
        <v/>
      </c>
      <c r="BS892" s="61" t="str">
        <f>IF($B892="", "", IF(COUNTIF(BT892:$BY892, "")=BS$8, IF(T892="", "", T892), ""))</f>
        <v/>
      </c>
      <c r="BT892" s="61" t="str">
        <f>IF($B892="", "", IF(COUNTIF(BU892:$BY892, "")=BT$8, IF(U892="", "", U892), ""))</f>
        <v/>
      </c>
      <c r="BU892" s="61" t="str">
        <f>IF($B892="", "", IF(COUNTIF(BV892:$BY892, "")=BU$8, IF(V892="", "", V892), ""))</f>
        <v/>
      </c>
      <c r="BV892" s="61" t="str">
        <f>IF($B892="", "", IF(COUNTIF(BW892:$BY892, "")=BV$8, IF(W892="", "", W892), ""))</f>
        <v/>
      </c>
      <c r="BW892" s="61" t="str">
        <f>IF($B892="", "", IF(COUNTIF(BX892:$BY892, "")=BW$8, IF(X892="", "", X892), ""))</f>
        <v/>
      </c>
      <c r="BX892" s="61" t="str">
        <f>IF($B892="", "", IF(COUNTIF(BY892:$BY892, "")=BX$8, IF(Y892="", "", Y892), ""))</f>
        <v/>
      </c>
      <c r="BY892" s="50" t="str">
        <f t="shared" si="363"/>
        <v/>
      </c>
      <c r="CA892" s="6" t="str">
        <f t="shared" si="364"/>
        <v/>
      </c>
      <c r="CB892" s="6" t="str">
        <f>IF(CA892="", "", RANK(CA892, $CA$9:$CA$2508, 0)+COUNTIF($CA$9:CA892, CA892)-1)</f>
        <v/>
      </c>
    </row>
    <row r="893" spans="1:80" x14ac:dyDescent="0.25">
      <c r="A893" s="22"/>
      <c r="B893" s="121" t="str">
        <f>IF('Stock Details'!B892="", "", 'Stock Details'!B892)</f>
        <v/>
      </c>
      <c r="C893" s="22"/>
      <c r="D893" s="130"/>
      <c r="E893" s="122"/>
      <c r="F893" s="131"/>
      <c r="G893" s="22"/>
      <c r="H893" s="130" t="str">
        <f t="shared" si="349"/>
        <v/>
      </c>
      <c r="I893" s="122"/>
      <c r="J893" s="131"/>
      <c r="K893" s="22"/>
      <c r="L893" s="130" t="str">
        <f t="shared" si="350"/>
        <v/>
      </c>
      <c r="M893" s="122"/>
      <c r="N893" s="131"/>
      <c r="O893" s="22"/>
      <c r="P893" s="130" t="str">
        <f t="shared" si="351"/>
        <v/>
      </c>
      <c r="Q893" s="122"/>
      <c r="R893" s="131"/>
      <c r="S893" s="22"/>
      <c r="T893" s="130" t="str">
        <f t="shared" si="352"/>
        <v/>
      </c>
      <c r="U893" s="122"/>
      <c r="V893" s="131"/>
      <c r="W893" s="22"/>
      <c r="X893" s="130" t="str">
        <f t="shared" si="353"/>
        <v/>
      </c>
      <c r="Y893" s="122"/>
      <c r="Z893" s="131"/>
      <c r="AA893" s="22"/>
      <c r="AC893" s="6" t="str">
        <f t="shared" si="354"/>
        <v/>
      </c>
      <c r="AE893" s="6" t="str">
        <f t="shared" si="355"/>
        <v/>
      </c>
      <c r="AF893" s="6" t="str">
        <f t="shared" si="356"/>
        <v/>
      </c>
      <c r="AG893" s="6" t="str">
        <f t="shared" si="357"/>
        <v/>
      </c>
      <c r="AH893" s="6" t="str">
        <f t="shared" si="358"/>
        <v/>
      </c>
      <c r="AI893" s="6" t="str">
        <f t="shared" si="359"/>
        <v/>
      </c>
      <c r="AJ893" s="6" t="str">
        <f t="shared" si="360"/>
        <v/>
      </c>
      <c r="AL893" s="9" t="str">
        <f>IF('Stock Details'!F892="", "", 'Stock Details'!F892)</f>
        <v/>
      </c>
      <c r="AM893" s="9" t="str">
        <f>IF('Stock Details'!G892="", "", 'Stock Details'!G892)</f>
        <v/>
      </c>
      <c r="AO893" s="59" t="str">
        <f t="shared" si="361"/>
        <v/>
      </c>
      <c r="AP893" s="59" t="str">
        <f t="shared" si="365"/>
        <v/>
      </c>
      <c r="AQ893" s="59" t="str">
        <f t="shared" si="366"/>
        <v/>
      </c>
      <c r="AR893" s="59" t="str">
        <f t="shared" si="367"/>
        <v/>
      </c>
      <c r="AS893" s="59" t="str">
        <f t="shared" si="368"/>
        <v/>
      </c>
      <c r="AT893" s="59" t="str">
        <f t="shared" si="369"/>
        <v/>
      </c>
      <c r="AV893" s="59" t="str">
        <f t="shared" si="362"/>
        <v/>
      </c>
      <c r="AW893" s="59" t="str">
        <f t="shared" si="344"/>
        <v/>
      </c>
      <c r="AX893" s="59" t="str">
        <f t="shared" si="345"/>
        <v/>
      </c>
      <c r="AY893" s="59" t="str">
        <f t="shared" si="346"/>
        <v/>
      </c>
      <c r="AZ893" s="59" t="str">
        <f t="shared" si="347"/>
        <v/>
      </c>
      <c r="BA893" s="59" t="str">
        <f t="shared" si="348"/>
        <v/>
      </c>
      <c r="BC893" s="49" t="str">
        <f>IF($B893="", "", IF(COUNTIF(BD893:$BY893, "")=BC$8, IF(D893="", "", D893), ""))</f>
        <v/>
      </c>
      <c r="BD893" s="61" t="str">
        <f>IF($B893="", "", IF(COUNTIF(BE893:$BY893, "")=BD$8, IF(E893="", "", E893), ""))</f>
        <v/>
      </c>
      <c r="BE893" s="61" t="str">
        <f>IF($B893="", "", IF(COUNTIF(BF893:$BY893, "")=BE$8, IF(F893="", "", F893), ""))</f>
        <v/>
      </c>
      <c r="BF893" s="61" t="str">
        <f>IF($B893="", "", IF(COUNTIF(BG893:$BY893, "")=BF$8, IF(G893="", "", G893), ""))</f>
        <v/>
      </c>
      <c r="BG893" s="61" t="str">
        <f>IF($B893="", "", IF(COUNTIF(BH893:$BY893, "")=BG$8, IF(H893="", "", H893), ""))</f>
        <v/>
      </c>
      <c r="BH893" s="61" t="str">
        <f>IF($B893="", "", IF(COUNTIF(BI893:$BY893, "")=BH$8, IF(I893="", "", I893), ""))</f>
        <v/>
      </c>
      <c r="BI893" s="61" t="str">
        <f>IF($B893="", "", IF(COUNTIF(BJ893:$BY893, "")=BI$8, IF(J893="", "", J893), ""))</f>
        <v/>
      </c>
      <c r="BJ893" s="61" t="str">
        <f>IF($B893="", "", IF(COUNTIF(BK893:$BY893, "")=BJ$8, IF(K893="", "", K893), ""))</f>
        <v/>
      </c>
      <c r="BK893" s="61" t="str">
        <f>IF($B893="", "", IF(COUNTIF(BL893:$BY893, "")=BK$8, IF(L893="", "", L893), ""))</f>
        <v/>
      </c>
      <c r="BL893" s="61" t="str">
        <f>IF($B893="", "", IF(COUNTIF(BM893:$BY893, "")=BL$8, IF(M893="", "", M893), ""))</f>
        <v/>
      </c>
      <c r="BM893" s="61" t="str">
        <f>IF($B893="", "", IF(COUNTIF(BN893:$BY893, "")=BM$8, IF(N893="", "", N893), ""))</f>
        <v/>
      </c>
      <c r="BN893" s="61" t="str">
        <f>IF($B893="", "", IF(COUNTIF(BO893:$BY893, "")=BN$8, IF(O893="", "", O893), ""))</f>
        <v/>
      </c>
      <c r="BO893" s="61" t="str">
        <f>IF($B893="", "", IF(COUNTIF(BP893:$BY893, "")=BO$8, IF(P893="", "", P893), ""))</f>
        <v/>
      </c>
      <c r="BP893" s="61" t="str">
        <f>IF($B893="", "", IF(COUNTIF(BQ893:$BY893, "")=BP$8, IF(Q893="", "", Q893), ""))</f>
        <v/>
      </c>
      <c r="BQ893" s="61" t="str">
        <f>IF($B893="", "", IF(COUNTIF(BR893:$BY893, "")=BQ$8, IF(R893="", "", R893), ""))</f>
        <v/>
      </c>
      <c r="BR893" s="61" t="str">
        <f>IF($B893="", "", IF(COUNTIF(BS893:$BY893, "")=BR$8, IF(S893="", "", S893), ""))</f>
        <v/>
      </c>
      <c r="BS893" s="61" t="str">
        <f>IF($B893="", "", IF(COUNTIF(BT893:$BY893, "")=BS$8, IF(T893="", "", T893), ""))</f>
        <v/>
      </c>
      <c r="BT893" s="61" t="str">
        <f>IF($B893="", "", IF(COUNTIF(BU893:$BY893, "")=BT$8, IF(U893="", "", U893), ""))</f>
        <v/>
      </c>
      <c r="BU893" s="61" t="str">
        <f>IF($B893="", "", IF(COUNTIF(BV893:$BY893, "")=BU$8, IF(V893="", "", V893), ""))</f>
        <v/>
      </c>
      <c r="BV893" s="61" t="str">
        <f>IF($B893="", "", IF(COUNTIF(BW893:$BY893, "")=BV$8, IF(W893="", "", W893), ""))</f>
        <v/>
      </c>
      <c r="BW893" s="61" t="str">
        <f>IF($B893="", "", IF(COUNTIF(BX893:$BY893, "")=BW$8, IF(X893="", "", X893), ""))</f>
        <v/>
      </c>
      <c r="BX893" s="61" t="str">
        <f>IF($B893="", "", IF(COUNTIF(BY893:$BY893, "")=BX$8, IF(Y893="", "", Y893), ""))</f>
        <v/>
      </c>
      <c r="BY893" s="50" t="str">
        <f t="shared" si="363"/>
        <v/>
      </c>
      <c r="CA893" s="6" t="str">
        <f t="shared" si="364"/>
        <v/>
      </c>
      <c r="CB893" s="6" t="str">
        <f>IF(CA893="", "", RANK(CA893, $CA$9:$CA$2508, 0)+COUNTIF($CA$9:CA893, CA893)-1)</f>
        <v/>
      </c>
    </row>
    <row r="894" spans="1:80" x14ac:dyDescent="0.25">
      <c r="A894" s="22"/>
      <c r="B894" s="121" t="str">
        <f>IF('Stock Details'!B893="", "", 'Stock Details'!B893)</f>
        <v/>
      </c>
      <c r="C894" s="22"/>
      <c r="D894" s="130"/>
      <c r="E894" s="122"/>
      <c r="F894" s="131"/>
      <c r="G894" s="22"/>
      <c r="H894" s="130" t="str">
        <f t="shared" si="349"/>
        <v/>
      </c>
      <c r="I894" s="122"/>
      <c r="J894" s="131"/>
      <c r="K894" s="22"/>
      <c r="L894" s="130" t="str">
        <f t="shared" si="350"/>
        <v/>
      </c>
      <c r="M894" s="122"/>
      <c r="N894" s="131"/>
      <c r="O894" s="22"/>
      <c r="P894" s="130" t="str">
        <f t="shared" si="351"/>
        <v/>
      </c>
      <c r="Q894" s="122"/>
      <c r="R894" s="131"/>
      <c r="S894" s="22"/>
      <c r="T894" s="130" t="str">
        <f t="shared" si="352"/>
        <v/>
      </c>
      <c r="U894" s="122"/>
      <c r="V894" s="131"/>
      <c r="W894" s="22"/>
      <c r="X894" s="130" t="str">
        <f t="shared" si="353"/>
        <v/>
      </c>
      <c r="Y894" s="122"/>
      <c r="Z894" s="131"/>
      <c r="AA894" s="22"/>
      <c r="AC894" s="6" t="str">
        <f t="shared" si="354"/>
        <v/>
      </c>
      <c r="AE894" s="6" t="str">
        <f t="shared" si="355"/>
        <v/>
      </c>
      <c r="AF894" s="6" t="str">
        <f t="shared" si="356"/>
        <v/>
      </c>
      <c r="AG894" s="6" t="str">
        <f t="shared" si="357"/>
        <v/>
      </c>
      <c r="AH894" s="6" t="str">
        <f t="shared" si="358"/>
        <v/>
      </c>
      <c r="AI894" s="6" t="str">
        <f t="shared" si="359"/>
        <v/>
      </c>
      <c r="AJ894" s="6" t="str">
        <f t="shared" si="360"/>
        <v/>
      </c>
      <c r="AL894" s="9" t="str">
        <f>IF('Stock Details'!F893="", "", 'Stock Details'!F893)</f>
        <v/>
      </c>
      <c r="AM894" s="9" t="str">
        <f>IF('Stock Details'!G893="", "", 'Stock Details'!G893)</f>
        <v/>
      </c>
      <c r="AO894" s="59" t="str">
        <f t="shared" si="361"/>
        <v/>
      </c>
      <c r="AP894" s="59" t="str">
        <f t="shared" si="365"/>
        <v/>
      </c>
      <c r="AQ894" s="59" t="str">
        <f t="shared" si="366"/>
        <v/>
      </c>
      <c r="AR894" s="59" t="str">
        <f t="shared" si="367"/>
        <v/>
      </c>
      <c r="AS894" s="59" t="str">
        <f t="shared" si="368"/>
        <v/>
      </c>
      <c r="AT894" s="59" t="str">
        <f t="shared" si="369"/>
        <v/>
      </c>
      <c r="AV894" s="59" t="str">
        <f t="shared" si="362"/>
        <v/>
      </c>
      <c r="AW894" s="59" t="str">
        <f t="shared" si="344"/>
        <v/>
      </c>
      <c r="AX894" s="59" t="str">
        <f t="shared" si="345"/>
        <v/>
      </c>
      <c r="AY894" s="59" t="str">
        <f t="shared" si="346"/>
        <v/>
      </c>
      <c r="AZ894" s="59" t="str">
        <f t="shared" si="347"/>
        <v/>
      </c>
      <c r="BA894" s="59" t="str">
        <f t="shared" si="348"/>
        <v/>
      </c>
      <c r="BC894" s="49" t="str">
        <f>IF($B894="", "", IF(COUNTIF(BD894:$BY894, "")=BC$8, IF(D894="", "", D894), ""))</f>
        <v/>
      </c>
      <c r="BD894" s="61" t="str">
        <f>IF($B894="", "", IF(COUNTIF(BE894:$BY894, "")=BD$8, IF(E894="", "", E894), ""))</f>
        <v/>
      </c>
      <c r="BE894" s="61" t="str">
        <f>IF($B894="", "", IF(COUNTIF(BF894:$BY894, "")=BE$8, IF(F894="", "", F894), ""))</f>
        <v/>
      </c>
      <c r="BF894" s="61" t="str">
        <f>IF($B894="", "", IF(COUNTIF(BG894:$BY894, "")=BF$8, IF(G894="", "", G894), ""))</f>
        <v/>
      </c>
      <c r="BG894" s="61" t="str">
        <f>IF($B894="", "", IF(COUNTIF(BH894:$BY894, "")=BG$8, IF(H894="", "", H894), ""))</f>
        <v/>
      </c>
      <c r="BH894" s="61" t="str">
        <f>IF($B894="", "", IF(COUNTIF(BI894:$BY894, "")=BH$8, IF(I894="", "", I894), ""))</f>
        <v/>
      </c>
      <c r="BI894" s="61" t="str">
        <f>IF($B894="", "", IF(COUNTIF(BJ894:$BY894, "")=BI$8, IF(J894="", "", J894), ""))</f>
        <v/>
      </c>
      <c r="BJ894" s="61" t="str">
        <f>IF($B894="", "", IF(COUNTIF(BK894:$BY894, "")=BJ$8, IF(K894="", "", K894), ""))</f>
        <v/>
      </c>
      <c r="BK894" s="61" t="str">
        <f>IF($B894="", "", IF(COUNTIF(BL894:$BY894, "")=BK$8, IF(L894="", "", L894), ""))</f>
        <v/>
      </c>
      <c r="BL894" s="61" t="str">
        <f>IF($B894="", "", IF(COUNTIF(BM894:$BY894, "")=BL$8, IF(M894="", "", M894), ""))</f>
        <v/>
      </c>
      <c r="BM894" s="61" t="str">
        <f>IF($B894="", "", IF(COUNTIF(BN894:$BY894, "")=BM$8, IF(N894="", "", N894), ""))</f>
        <v/>
      </c>
      <c r="BN894" s="61" t="str">
        <f>IF($B894="", "", IF(COUNTIF(BO894:$BY894, "")=BN$8, IF(O894="", "", O894), ""))</f>
        <v/>
      </c>
      <c r="BO894" s="61" t="str">
        <f>IF($B894="", "", IF(COUNTIF(BP894:$BY894, "")=BO$8, IF(P894="", "", P894), ""))</f>
        <v/>
      </c>
      <c r="BP894" s="61" t="str">
        <f>IF($B894="", "", IF(COUNTIF(BQ894:$BY894, "")=BP$8, IF(Q894="", "", Q894), ""))</f>
        <v/>
      </c>
      <c r="BQ894" s="61" t="str">
        <f>IF($B894="", "", IF(COUNTIF(BR894:$BY894, "")=BQ$8, IF(R894="", "", R894), ""))</f>
        <v/>
      </c>
      <c r="BR894" s="61" t="str">
        <f>IF($B894="", "", IF(COUNTIF(BS894:$BY894, "")=BR$8, IF(S894="", "", S894), ""))</f>
        <v/>
      </c>
      <c r="BS894" s="61" t="str">
        <f>IF($B894="", "", IF(COUNTIF(BT894:$BY894, "")=BS$8, IF(T894="", "", T894), ""))</f>
        <v/>
      </c>
      <c r="BT894" s="61" t="str">
        <f>IF($B894="", "", IF(COUNTIF(BU894:$BY894, "")=BT$8, IF(U894="", "", U894), ""))</f>
        <v/>
      </c>
      <c r="BU894" s="61" t="str">
        <f>IF($B894="", "", IF(COUNTIF(BV894:$BY894, "")=BU$8, IF(V894="", "", V894), ""))</f>
        <v/>
      </c>
      <c r="BV894" s="61" t="str">
        <f>IF($B894="", "", IF(COUNTIF(BW894:$BY894, "")=BV$8, IF(W894="", "", W894), ""))</f>
        <v/>
      </c>
      <c r="BW894" s="61" t="str">
        <f>IF($B894="", "", IF(COUNTIF(BX894:$BY894, "")=BW$8, IF(X894="", "", X894), ""))</f>
        <v/>
      </c>
      <c r="BX894" s="61" t="str">
        <f>IF($B894="", "", IF(COUNTIF(BY894:$BY894, "")=BX$8, IF(Y894="", "", Y894), ""))</f>
        <v/>
      </c>
      <c r="BY894" s="50" t="str">
        <f t="shared" si="363"/>
        <v/>
      </c>
      <c r="CA894" s="6" t="str">
        <f t="shared" si="364"/>
        <v/>
      </c>
      <c r="CB894" s="6" t="str">
        <f>IF(CA894="", "", RANK(CA894, $CA$9:$CA$2508, 0)+COUNTIF($CA$9:CA894, CA894)-1)</f>
        <v/>
      </c>
    </row>
    <row r="895" spans="1:80" x14ac:dyDescent="0.25">
      <c r="A895" s="22"/>
      <c r="B895" s="121" t="str">
        <f>IF('Stock Details'!B894="", "", 'Stock Details'!B894)</f>
        <v/>
      </c>
      <c r="C895" s="22"/>
      <c r="D895" s="130"/>
      <c r="E895" s="122"/>
      <c r="F895" s="131"/>
      <c r="G895" s="22"/>
      <c r="H895" s="130" t="str">
        <f t="shared" si="349"/>
        <v/>
      </c>
      <c r="I895" s="122"/>
      <c r="J895" s="131"/>
      <c r="K895" s="22"/>
      <c r="L895" s="130" t="str">
        <f t="shared" si="350"/>
        <v/>
      </c>
      <c r="M895" s="122"/>
      <c r="N895" s="131"/>
      <c r="O895" s="22"/>
      <c r="P895" s="130" t="str">
        <f t="shared" si="351"/>
        <v/>
      </c>
      <c r="Q895" s="122"/>
      <c r="R895" s="131"/>
      <c r="S895" s="22"/>
      <c r="T895" s="130" t="str">
        <f t="shared" si="352"/>
        <v/>
      </c>
      <c r="U895" s="122"/>
      <c r="V895" s="131"/>
      <c r="W895" s="22"/>
      <c r="X895" s="130" t="str">
        <f t="shared" si="353"/>
        <v/>
      </c>
      <c r="Y895" s="122"/>
      <c r="Z895" s="131"/>
      <c r="AA895" s="22"/>
      <c r="AC895" s="6" t="str">
        <f t="shared" si="354"/>
        <v/>
      </c>
      <c r="AE895" s="6" t="str">
        <f t="shared" si="355"/>
        <v/>
      </c>
      <c r="AF895" s="6" t="str">
        <f t="shared" si="356"/>
        <v/>
      </c>
      <c r="AG895" s="6" t="str">
        <f t="shared" si="357"/>
        <v/>
      </c>
      <c r="AH895" s="6" t="str">
        <f t="shared" si="358"/>
        <v/>
      </c>
      <c r="AI895" s="6" t="str">
        <f t="shared" si="359"/>
        <v/>
      </c>
      <c r="AJ895" s="6" t="str">
        <f t="shared" si="360"/>
        <v/>
      </c>
      <c r="AL895" s="9" t="str">
        <f>IF('Stock Details'!F894="", "", 'Stock Details'!F894)</f>
        <v/>
      </c>
      <c r="AM895" s="9" t="str">
        <f>IF('Stock Details'!G894="", "", 'Stock Details'!G894)</f>
        <v/>
      </c>
      <c r="AO895" s="59" t="str">
        <f t="shared" si="361"/>
        <v/>
      </c>
      <c r="AP895" s="59" t="str">
        <f t="shared" si="365"/>
        <v/>
      </c>
      <c r="AQ895" s="59" t="str">
        <f t="shared" si="366"/>
        <v/>
      </c>
      <c r="AR895" s="59" t="str">
        <f t="shared" si="367"/>
        <v/>
      </c>
      <c r="AS895" s="59" t="str">
        <f t="shared" si="368"/>
        <v/>
      </c>
      <c r="AT895" s="59" t="str">
        <f t="shared" si="369"/>
        <v/>
      </c>
      <c r="AV895" s="59" t="str">
        <f t="shared" si="362"/>
        <v/>
      </c>
      <c r="AW895" s="59" t="str">
        <f t="shared" si="344"/>
        <v/>
      </c>
      <c r="AX895" s="59" t="str">
        <f t="shared" si="345"/>
        <v/>
      </c>
      <c r="AY895" s="59" t="str">
        <f t="shared" si="346"/>
        <v/>
      </c>
      <c r="AZ895" s="59" t="str">
        <f t="shared" si="347"/>
        <v/>
      </c>
      <c r="BA895" s="59" t="str">
        <f t="shared" si="348"/>
        <v/>
      </c>
      <c r="BC895" s="49" t="str">
        <f>IF($B895="", "", IF(COUNTIF(BD895:$BY895, "")=BC$8, IF(D895="", "", D895), ""))</f>
        <v/>
      </c>
      <c r="BD895" s="61" t="str">
        <f>IF($B895="", "", IF(COUNTIF(BE895:$BY895, "")=BD$8, IF(E895="", "", E895), ""))</f>
        <v/>
      </c>
      <c r="BE895" s="61" t="str">
        <f>IF($B895="", "", IF(COUNTIF(BF895:$BY895, "")=BE$8, IF(F895="", "", F895), ""))</f>
        <v/>
      </c>
      <c r="BF895" s="61" t="str">
        <f>IF($B895="", "", IF(COUNTIF(BG895:$BY895, "")=BF$8, IF(G895="", "", G895), ""))</f>
        <v/>
      </c>
      <c r="BG895" s="61" t="str">
        <f>IF($B895="", "", IF(COUNTIF(BH895:$BY895, "")=BG$8, IF(H895="", "", H895), ""))</f>
        <v/>
      </c>
      <c r="BH895" s="61" t="str">
        <f>IF($B895="", "", IF(COUNTIF(BI895:$BY895, "")=BH$8, IF(I895="", "", I895), ""))</f>
        <v/>
      </c>
      <c r="BI895" s="61" t="str">
        <f>IF($B895="", "", IF(COUNTIF(BJ895:$BY895, "")=BI$8, IF(J895="", "", J895), ""))</f>
        <v/>
      </c>
      <c r="BJ895" s="61" t="str">
        <f>IF($B895="", "", IF(COUNTIF(BK895:$BY895, "")=BJ$8, IF(K895="", "", K895), ""))</f>
        <v/>
      </c>
      <c r="BK895" s="61" t="str">
        <f>IF($B895="", "", IF(COUNTIF(BL895:$BY895, "")=BK$8, IF(L895="", "", L895), ""))</f>
        <v/>
      </c>
      <c r="BL895" s="61" t="str">
        <f>IF($B895="", "", IF(COUNTIF(BM895:$BY895, "")=BL$8, IF(M895="", "", M895), ""))</f>
        <v/>
      </c>
      <c r="BM895" s="61" t="str">
        <f>IF($B895="", "", IF(COUNTIF(BN895:$BY895, "")=BM$8, IF(N895="", "", N895), ""))</f>
        <v/>
      </c>
      <c r="BN895" s="61" t="str">
        <f>IF($B895="", "", IF(COUNTIF(BO895:$BY895, "")=BN$8, IF(O895="", "", O895), ""))</f>
        <v/>
      </c>
      <c r="BO895" s="61" t="str">
        <f>IF($B895="", "", IF(COUNTIF(BP895:$BY895, "")=BO$8, IF(P895="", "", P895), ""))</f>
        <v/>
      </c>
      <c r="BP895" s="61" t="str">
        <f>IF($B895="", "", IF(COUNTIF(BQ895:$BY895, "")=BP$8, IF(Q895="", "", Q895), ""))</f>
        <v/>
      </c>
      <c r="BQ895" s="61" t="str">
        <f>IF($B895="", "", IF(COUNTIF(BR895:$BY895, "")=BQ$8, IF(R895="", "", R895), ""))</f>
        <v/>
      </c>
      <c r="BR895" s="61" t="str">
        <f>IF($B895="", "", IF(COUNTIF(BS895:$BY895, "")=BR$8, IF(S895="", "", S895), ""))</f>
        <v/>
      </c>
      <c r="BS895" s="61" t="str">
        <f>IF($B895="", "", IF(COUNTIF(BT895:$BY895, "")=BS$8, IF(T895="", "", T895), ""))</f>
        <v/>
      </c>
      <c r="BT895" s="61" t="str">
        <f>IF($B895="", "", IF(COUNTIF(BU895:$BY895, "")=BT$8, IF(U895="", "", U895), ""))</f>
        <v/>
      </c>
      <c r="BU895" s="61" t="str">
        <f>IF($B895="", "", IF(COUNTIF(BV895:$BY895, "")=BU$8, IF(V895="", "", V895), ""))</f>
        <v/>
      </c>
      <c r="BV895" s="61" t="str">
        <f>IF($B895="", "", IF(COUNTIF(BW895:$BY895, "")=BV$8, IF(W895="", "", W895), ""))</f>
        <v/>
      </c>
      <c r="BW895" s="61" t="str">
        <f>IF($B895="", "", IF(COUNTIF(BX895:$BY895, "")=BW$8, IF(X895="", "", X895), ""))</f>
        <v/>
      </c>
      <c r="BX895" s="61" t="str">
        <f>IF($B895="", "", IF(COUNTIF(BY895:$BY895, "")=BX$8, IF(Y895="", "", Y895), ""))</f>
        <v/>
      </c>
      <c r="BY895" s="50" t="str">
        <f t="shared" si="363"/>
        <v/>
      </c>
      <c r="CA895" s="6" t="str">
        <f t="shared" si="364"/>
        <v/>
      </c>
      <c r="CB895" s="6" t="str">
        <f>IF(CA895="", "", RANK(CA895, $CA$9:$CA$2508, 0)+COUNTIF($CA$9:CA895, CA895)-1)</f>
        <v/>
      </c>
    </row>
    <row r="896" spans="1:80" x14ac:dyDescent="0.25">
      <c r="A896" s="22"/>
      <c r="B896" s="121" t="str">
        <f>IF('Stock Details'!B895="", "", 'Stock Details'!B895)</f>
        <v/>
      </c>
      <c r="C896" s="22"/>
      <c r="D896" s="130"/>
      <c r="E896" s="122"/>
      <c r="F896" s="131"/>
      <c r="G896" s="22"/>
      <c r="H896" s="130" t="str">
        <f t="shared" si="349"/>
        <v/>
      </c>
      <c r="I896" s="122"/>
      <c r="J896" s="131"/>
      <c r="K896" s="22"/>
      <c r="L896" s="130" t="str">
        <f t="shared" si="350"/>
        <v/>
      </c>
      <c r="M896" s="122"/>
      <c r="N896" s="131"/>
      <c r="O896" s="22"/>
      <c r="P896" s="130" t="str">
        <f t="shared" si="351"/>
        <v/>
      </c>
      <c r="Q896" s="122"/>
      <c r="R896" s="131"/>
      <c r="S896" s="22"/>
      <c r="T896" s="130" t="str">
        <f t="shared" si="352"/>
        <v/>
      </c>
      <c r="U896" s="122"/>
      <c r="V896" s="131"/>
      <c r="W896" s="22"/>
      <c r="X896" s="130" t="str">
        <f t="shared" si="353"/>
        <v/>
      </c>
      <c r="Y896" s="122"/>
      <c r="Z896" s="131"/>
      <c r="AA896" s="22"/>
      <c r="AC896" s="6" t="str">
        <f t="shared" si="354"/>
        <v/>
      </c>
      <c r="AE896" s="6" t="str">
        <f t="shared" si="355"/>
        <v/>
      </c>
      <c r="AF896" s="6" t="str">
        <f t="shared" si="356"/>
        <v/>
      </c>
      <c r="AG896" s="6" t="str">
        <f t="shared" si="357"/>
        <v/>
      </c>
      <c r="AH896" s="6" t="str">
        <f t="shared" si="358"/>
        <v/>
      </c>
      <c r="AI896" s="6" t="str">
        <f t="shared" si="359"/>
        <v/>
      </c>
      <c r="AJ896" s="6" t="str">
        <f t="shared" si="360"/>
        <v/>
      </c>
      <c r="AL896" s="9" t="str">
        <f>IF('Stock Details'!F895="", "", 'Stock Details'!F895)</f>
        <v/>
      </c>
      <c r="AM896" s="9" t="str">
        <f>IF('Stock Details'!G895="", "", 'Stock Details'!G895)</f>
        <v/>
      </c>
      <c r="AO896" s="59" t="str">
        <f t="shared" si="361"/>
        <v/>
      </c>
      <c r="AP896" s="59" t="str">
        <f t="shared" si="365"/>
        <v/>
      </c>
      <c r="AQ896" s="59" t="str">
        <f t="shared" si="366"/>
        <v/>
      </c>
      <c r="AR896" s="59" t="str">
        <f t="shared" si="367"/>
        <v/>
      </c>
      <c r="AS896" s="59" t="str">
        <f t="shared" si="368"/>
        <v/>
      </c>
      <c r="AT896" s="59" t="str">
        <f t="shared" si="369"/>
        <v/>
      </c>
      <c r="AV896" s="59" t="str">
        <f t="shared" si="362"/>
        <v/>
      </c>
      <c r="AW896" s="59" t="str">
        <f t="shared" si="344"/>
        <v/>
      </c>
      <c r="AX896" s="59" t="str">
        <f t="shared" si="345"/>
        <v/>
      </c>
      <c r="AY896" s="59" t="str">
        <f t="shared" si="346"/>
        <v/>
      </c>
      <c r="AZ896" s="59" t="str">
        <f t="shared" si="347"/>
        <v/>
      </c>
      <c r="BA896" s="59" t="str">
        <f t="shared" si="348"/>
        <v/>
      </c>
      <c r="BC896" s="49" t="str">
        <f>IF($B896="", "", IF(COUNTIF(BD896:$BY896, "")=BC$8, IF(D896="", "", D896), ""))</f>
        <v/>
      </c>
      <c r="BD896" s="61" t="str">
        <f>IF($B896="", "", IF(COUNTIF(BE896:$BY896, "")=BD$8, IF(E896="", "", E896), ""))</f>
        <v/>
      </c>
      <c r="BE896" s="61" t="str">
        <f>IF($B896="", "", IF(COUNTIF(BF896:$BY896, "")=BE$8, IF(F896="", "", F896), ""))</f>
        <v/>
      </c>
      <c r="BF896" s="61" t="str">
        <f>IF($B896="", "", IF(COUNTIF(BG896:$BY896, "")=BF$8, IF(G896="", "", G896), ""))</f>
        <v/>
      </c>
      <c r="BG896" s="61" t="str">
        <f>IF($B896="", "", IF(COUNTIF(BH896:$BY896, "")=BG$8, IF(H896="", "", H896), ""))</f>
        <v/>
      </c>
      <c r="BH896" s="61" t="str">
        <f>IF($B896="", "", IF(COUNTIF(BI896:$BY896, "")=BH$8, IF(I896="", "", I896), ""))</f>
        <v/>
      </c>
      <c r="BI896" s="61" t="str">
        <f>IF($B896="", "", IF(COUNTIF(BJ896:$BY896, "")=BI$8, IF(J896="", "", J896), ""))</f>
        <v/>
      </c>
      <c r="BJ896" s="61" t="str">
        <f>IF($B896="", "", IF(COUNTIF(BK896:$BY896, "")=BJ$8, IF(K896="", "", K896), ""))</f>
        <v/>
      </c>
      <c r="BK896" s="61" t="str">
        <f>IF($B896="", "", IF(COUNTIF(BL896:$BY896, "")=BK$8, IF(L896="", "", L896), ""))</f>
        <v/>
      </c>
      <c r="BL896" s="61" t="str">
        <f>IF($B896="", "", IF(COUNTIF(BM896:$BY896, "")=BL$8, IF(M896="", "", M896), ""))</f>
        <v/>
      </c>
      <c r="BM896" s="61" t="str">
        <f>IF($B896="", "", IF(COUNTIF(BN896:$BY896, "")=BM$8, IF(N896="", "", N896), ""))</f>
        <v/>
      </c>
      <c r="BN896" s="61" t="str">
        <f>IF($B896="", "", IF(COUNTIF(BO896:$BY896, "")=BN$8, IF(O896="", "", O896), ""))</f>
        <v/>
      </c>
      <c r="BO896" s="61" t="str">
        <f>IF($B896="", "", IF(COUNTIF(BP896:$BY896, "")=BO$8, IF(P896="", "", P896), ""))</f>
        <v/>
      </c>
      <c r="BP896" s="61" t="str">
        <f>IF($B896="", "", IF(COUNTIF(BQ896:$BY896, "")=BP$8, IF(Q896="", "", Q896), ""))</f>
        <v/>
      </c>
      <c r="BQ896" s="61" t="str">
        <f>IF($B896="", "", IF(COUNTIF(BR896:$BY896, "")=BQ$8, IF(R896="", "", R896), ""))</f>
        <v/>
      </c>
      <c r="BR896" s="61" t="str">
        <f>IF($B896="", "", IF(COUNTIF(BS896:$BY896, "")=BR$8, IF(S896="", "", S896), ""))</f>
        <v/>
      </c>
      <c r="BS896" s="61" t="str">
        <f>IF($B896="", "", IF(COUNTIF(BT896:$BY896, "")=BS$8, IF(T896="", "", T896), ""))</f>
        <v/>
      </c>
      <c r="BT896" s="61" t="str">
        <f>IF($B896="", "", IF(COUNTIF(BU896:$BY896, "")=BT$8, IF(U896="", "", U896), ""))</f>
        <v/>
      </c>
      <c r="BU896" s="61" t="str">
        <f>IF($B896="", "", IF(COUNTIF(BV896:$BY896, "")=BU$8, IF(V896="", "", V896), ""))</f>
        <v/>
      </c>
      <c r="BV896" s="61" t="str">
        <f>IF($B896="", "", IF(COUNTIF(BW896:$BY896, "")=BV$8, IF(W896="", "", W896), ""))</f>
        <v/>
      </c>
      <c r="BW896" s="61" t="str">
        <f>IF($B896="", "", IF(COUNTIF(BX896:$BY896, "")=BW$8, IF(X896="", "", X896), ""))</f>
        <v/>
      </c>
      <c r="BX896" s="61" t="str">
        <f>IF($B896="", "", IF(COUNTIF(BY896:$BY896, "")=BX$8, IF(Y896="", "", Y896), ""))</f>
        <v/>
      </c>
      <c r="BY896" s="50" t="str">
        <f t="shared" si="363"/>
        <v/>
      </c>
      <c r="CA896" s="6" t="str">
        <f t="shared" si="364"/>
        <v/>
      </c>
      <c r="CB896" s="6" t="str">
        <f>IF(CA896="", "", RANK(CA896, $CA$9:$CA$2508, 0)+COUNTIF($CA$9:CA896, CA896)-1)</f>
        <v/>
      </c>
    </row>
    <row r="897" spans="1:80" x14ac:dyDescent="0.25">
      <c r="A897" s="22"/>
      <c r="B897" s="121" t="str">
        <f>IF('Stock Details'!B896="", "", 'Stock Details'!B896)</f>
        <v/>
      </c>
      <c r="C897" s="22"/>
      <c r="D897" s="130"/>
      <c r="E897" s="122"/>
      <c r="F897" s="131"/>
      <c r="G897" s="22"/>
      <c r="H897" s="130" t="str">
        <f t="shared" si="349"/>
        <v/>
      </c>
      <c r="I897" s="122"/>
      <c r="J897" s="131"/>
      <c r="K897" s="22"/>
      <c r="L897" s="130" t="str">
        <f t="shared" si="350"/>
        <v/>
      </c>
      <c r="M897" s="122"/>
      <c r="N897" s="131"/>
      <c r="O897" s="22"/>
      <c r="P897" s="130" t="str">
        <f t="shared" si="351"/>
        <v/>
      </c>
      <c r="Q897" s="122"/>
      <c r="R897" s="131"/>
      <c r="S897" s="22"/>
      <c r="T897" s="130" t="str">
        <f t="shared" si="352"/>
        <v/>
      </c>
      <c r="U897" s="122"/>
      <c r="V897" s="131"/>
      <c r="W897" s="22"/>
      <c r="X897" s="130" t="str">
        <f t="shared" si="353"/>
        <v/>
      </c>
      <c r="Y897" s="122"/>
      <c r="Z897" s="131"/>
      <c r="AA897" s="22"/>
      <c r="AC897" s="6" t="str">
        <f t="shared" si="354"/>
        <v/>
      </c>
      <c r="AE897" s="6" t="str">
        <f t="shared" si="355"/>
        <v/>
      </c>
      <c r="AF897" s="6" t="str">
        <f t="shared" si="356"/>
        <v/>
      </c>
      <c r="AG897" s="6" t="str">
        <f t="shared" si="357"/>
        <v/>
      </c>
      <c r="AH897" s="6" t="str">
        <f t="shared" si="358"/>
        <v/>
      </c>
      <c r="AI897" s="6" t="str">
        <f t="shared" si="359"/>
        <v/>
      </c>
      <c r="AJ897" s="6" t="str">
        <f t="shared" si="360"/>
        <v/>
      </c>
      <c r="AL897" s="9" t="str">
        <f>IF('Stock Details'!F896="", "", 'Stock Details'!F896)</f>
        <v/>
      </c>
      <c r="AM897" s="9" t="str">
        <f>IF('Stock Details'!G896="", "", 'Stock Details'!G896)</f>
        <v/>
      </c>
      <c r="AO897" s="59" t="str">
        <f t="shared" si="361"/>
        <v/>
      </c>
      <c r="AP897" s="59" t="str">
        <f t="shared" si="365"/>
        <v/>
      </c>
      <c r="AQ897" s="59" t="str">
        <f t="shared" si="366"/>
        <v/>
      </c>
      <c r="AR897" s="59" t="str">
        <f t="shared" si="367"/>
        <v/>
      </c>
      <c r="AS897" s="59" t="str">
        <f t="shared" si="368"/>
        <v/>
      </c>
      <c r="AT897" s="59" t="str">
        <f t="shared" si="369"/>
        <v/>
      </c>
      <c r="AV897" s="59" t="str">
        <f t="shared" si="362"/>
        <v/>
      </c>
      <c r="AW897" s="59" t="str">
        <f t="shared" si="344"/>
        <v/>
      </c>
      <c r="AX897" s="59" t="str">
        <f t="shared" si="345"/>
        <v/>
      </c>
      <c r="AY897" s="59" t="str">
        <f t="shared" si="346"/>
        <v/>
      </c>
      <c r="AZ897" s="59" t="str">
        <f t="shared" si="347"/>
        <v/>
      </c>
      <c r="BA897" s="59" t="str">
        <f t="shared" si="348"/>
        <v/>
      </c>
      <c r="BC897" s="49" t="str">
        <f>IF($B897="", "", IF(COUNTIF(BD897:$BY897, "")=BC$8, IF(D897="", "", D897), ""))</f>
        <v/>
      </c>
      <c r="BD897" s="61" t="str">
        <f>IF($B897="", "", IF(COUNTIF(BE897:$BY897, "")=BD$8, IF(E897="", "", E897), ""))</f>
        <v/>
      </c>
      <c r="BE897" s="61" t="str">
        <f>IF($B897="", "", IF(COUNTIF(BF897:$BY897, "")=BE$8, IF(F897="", "", F897), ""))</f>
        <v/>
      </c>
      <c r="BF897" s="61" t="str">
        <f>IF($B897="", "", IF(COUNTIF(BG897:$BY897, "")=BF$8, IF(G897="", "", G897), ""))</f>
        <v/>
      </c>
      <c r="BG897" s="61" t="str">
        <f>IF($B897="", "", IF(COUNTIF(BH897:$BY897, "")=BG$8, IF(H897="", "", H897), ""))</f>
        <v/>
      </c>
      <c r="BH897" s="61" t="str">
        <f>IF($B897="", "", IF(COUNTIF(BI897:$BY897, "")=BH$8, IF(I897="", "", I897), ""))</f>
        <v/>
      </c>
      <c r="BI897" s="61" t="str">
        <f>IF($B897="", "", IF(COUNTIF(BJ897:$BY897, "")=BI$8, IF(J897="", "", J897), ""))</f>
        <v/>
      </c>
      <c r="BJ897" s="61" t="str">
        <f>IF($B897="", "", IF(COUNTIF(BK897:$BY897, "")=BJ$8, IF(K897="", "", K897), ""))</f>
        <v/>
      </c>
      <c r="BK897" s="61" t="str">
        <f>IF($B897="", "", IF(COUNTIF(BL897:$BY897, "")=BK$8, IF(L897="", "", L897), ""))</f>
        <v/>
      </c>
      <c r="BL897" s="61" t="str">
        <f>IF($B897="", "", IF(COUNTIF(BM897:$BY897, "")=BL$8, IF(M897="", "", M897), ""))</f>
        <v/>
      </c>
      <c r="BM897" s="61" t="str">
        <f>IF($B897="", "", IF(COUNTIF(BN897:$BY897, "")=BM$8, IF(N897="", "", N897), ""))</f>
        <v/>
      </c>
      <c r="BN897" s="61" t="str">
        <f>IF($B897="", "", IF(COUNTIF(BO897:$BY897, "")=BN$8, IF(O897="", "", O897), ""))</f>
        <v/>
      </c>
      <c r="BO897" s="61" t="str">
        <f>IF($B897="", "", IF(COUNTIF(BP897:$BY897, "")=BO$8, IF(P897="", "", P897), ""))</f>
        <v/>
      </c>
      <c r="BP897" s="61" t="str">
        <f>IF($B897="", "", IF(COUNTIF(BQ897:$BY897, "")=BP$8, IF(Q897="", "", Q897), ""))</f>
        <v/>
      </c>
      <c r="BQ897" s="61" t="str">
        <f>IF($B897="", "", IF(COUNTIF(BR897:$BY897, "")=BQ$8, IF(R897="", "", R897), ""))</f>
        <v/>
      </c>
      <c r="BR897" s="61" t="str">
        <f>IF($B897="", "", IF(COUNTIF(BS897:$BY897, "")=BR$8, IF(S897="", "", S897), ""))</f>
        <v/>
      </c>
      <c r="BS897" s="61" t="str">
        <f>IF($B897="", "", IF(COUNTIF(BT897:$BY897, "")=BS$8, IF(T897="", "", T897), ""))</f>
        <v/>
      </c>
      <c r="BT897" s="61" t="str">
        <f>IF($B897="", "", IF(COUNTIF(BU897:$BY897, "")=BT$8, IF(U897="", "", U897), ""))</f>
        <v/>
      </c>
      <c r="BU897" s="61" t="str">
        <f>IF($B897="", "", IF(COUNTIF(BV897:$BY897, "")=BU$8, IF(V897="", "", V897), ""))</f>
        <v/>
      </c>
      <c r="BV897" s="61" t="str">
        <f>IF($B897="", "", IF(COUNTIF(BW897:$BY897, "")=BV$8, IF(W897="", "", W897), ""))</f>
        <v/>
      </c>
      <c r="BW897" s="61" t="str">
        <f>IF($B897="", "", IF(COUNTIF(BX897:$BY897, "")=BW$8, IF(X897="", "", X897), ""))</f>
        <v/>
      </c>
      <c r="BX897" s="61" t="str">
        <f>IF($B897="", "", IF(COUNTIF(BY897:$BY897, "")=BX$8, IF(Y897="", "", Y897), ""))</f>
        <v/>
      </c>
      <c r="BY897" s="50" t="str">
        <f t="shared" si="363"/>
        <v/>
      </c>
      <c r="CA897" s="6" t="str">
        <f t="shared" si="364"/>
        <v/>
      </c>
      <c r="CB897" s="6" t="str">
        <f>IF(CA897="", "", RANK(CA897, $CA$9:$CA$2508, 0)+COUNTIF($CA$9:CA897, CA897)-1)</f>
        <v/>
      </c>
    </row>
    <row r="898" spans="1:80" x14ac:dyDescent="0.25">
      <c r="A898" s="22"/>
      <c r="B898" s="121" t="str">
        <f>IF('Stock Details'!B897="", "", 'Stock Details'!B897)</f>
        <v/>
      </c>
      <c r="C898" s="22"/>
      <c r="D898" s="130"/>
      <c r="E898" s="122"/>
      <c r="F898" s="131"/>
      <c r="G898" s="22"/>
      <c r="H898" s="130" t="str">
        <f t="shared" si="349"/>
        <v/>
      </c>
      <c r="I898" s="122"/>
      <c r="J898" s="131"/>
      <c r="K898" s="22"/>
      <c r="L898" s="130" t="str">
        <f t="shared" si="350"/>
        <v/>
      </c>
      <c r="M898" s="122"/>
      <c r="N898" s="131"/>
      <c r="O898" s="22"/>
      <c r="P898" s="130" t="str">
        <f t="shared" si="351"/>
        <v/>
      </c>
      <c r="Q898" s="122"/>
      <c r="R898" s="131"/>
      <c r="S898" s="22"/>
      <c r="T898" s="130" t="str">
        <f t="shared" si="352"/>
        <v/>
      </c>
      <c r="U898" s="122"/>
      <c r="V898" s="131"/>
      <c r="W898" s="22"/>
      <c r="X898" s="130" t="str">
        <f t="shared" si="353"/>
        <v/>
      </c>
      <c r="Y898" s="122"/>
      <c r="Z898" s="131"/>
      <c r="AA898" s="22"/>
      <c r="AC898" s="6" t="str">
        <f t="shared" si="354"/>
        <v/>
      </c>
      <c r="AE898" s="6" t="str">
        <f t="shared" si="355"/>
        <v/>
      </c>
      <c r="AF898" s="6" t="str">
        <f t="shared" si="356"/>
        <v/>
      </c>
      <c r="AG898" s="6" t="str">
        <f t="shared" si="357"/>
        <v/>
      </c>
      <c r="AH898" s="6" t="str">
        <f t="shared" si="358"/>
        <v/>
      </c>
      <c r="AI898" s="6" t="str">
        <f t="shared" si="359"/>
        <v/>
      </c>
      <c r="AJ898" s="6" t="str">
        <f t="shared" si="360"/>
        <v/>
      </c>
      <c r="AL898" s="9" t="str">
        <f>IF('Stock Details'!F897="", "", 'Stock Details'!F897)</f>
        <v/>
      </c>
      <c r="AM898" s="9" t="str">
        <f>IF('Stock Details'!G897="", "", 'Stock Details'!G897)</f>
        <v/>
      </c>
      <c r="AO898" s="59" t="str">
        <f t="shared" si="361"/>
        <v/>
      </c>
      <c r="AP898" s="59" t="str">
        <f t="shared" si="365"/>
        <v/>
      </c>
      <c r="AQ898" s="59" t="str">
        <f t="shared" si="366"/>
        <v/>
      </c>
      <c r="AR898" s="59" t="str">
        <f t="shared" si="367"/>
        <v/>
      </c>
      <c r="AS898" s="59" t="str">
        <f t="shared" si="368"/>
        <v/>
      </c>
      <c r="AT898" s="59" t="str">
        <f t="shared" si="369"/>
        <v/>
      </c>
      <c r="AV898" s="59" t="str">
        <f t="shared" si="362"/>
        <v/>
      </c>
      <c r="AW898" s="59" t="str">
        <f t="shared" si="344"/>
        <v/>
      </c>
      <c r="AX898" s="59" t="str">
        <f t="shared" si="345"/>
        <v/>
      </c>
      <c r="AY898" s="59" t="str">
        <f t="shared" si="346"/>
        <v/>
      </c>
      <c r="AZ898" s="59" t="str">
        <f t="shared" si="347"/>
        <v/>
      </c>
      <c r="BA898" s="59" t="str">
        <f t="shared" si="348"/>
        <v/>
      </c>
      <c r="BC898" s="49" t="str">
        <f>IF($B898="", "", IF(COUNTIF(BD898:$BY898, "")=BC$8, IF(D898="", "", D898), ""))</f>
        <v/>
      </c>
      <c r="BD898" s="61" t="str">
        <f>IF($B898="", "", IF(COUNTIF(BE898:$BY898, "")=BD$8, IF(E898="", "", E898), ""))</f>
        <v/>
      </c>
      <c r="BE898" s="61" t="str">
        <f>IF($B898="", "", IF(COUNTIF(BF898:$BY898, "")=BE$8, IF(F898="", "", F898), ""))</f>
        <v/>
      </c>
      <c r="BF898" s="61" t="str">
        <f>IF($B898="", "", IF(COUNTIF(BG898:$BY898, "")=BF$8, IF(G898="", "", G898), ""))</f>
        <v/>
      </c>
      <c r="BG898" s="61" t="str">
        <f>IF($B898="", "", IF(COUNTIF(BH898:$BY898, "")=BG$8, IF(H898="", "", H898), ""))</f>
        <v/>
      </c>
      <c r="BH898" s="61" t="str">
        <f>IF($B898="", "", IF(COUNTIF(BI898:$BY898, "")=BH$8, IF(I898="", "", I898), ""))</f>
        <v/>
      </c>
      <c r="BI898" s="61" t="str">
        <f>IF($B898="", "", IF(COUNTIF(BJ898:$BY898, "")=BI$8, IF(J898="", "", J898), ""))</f>
        <v/>
      </c>
      <c r="BJ898" s="61" t="str">
        <f>IF($B898="", "", IF(COUNTIF(BK898:$BY898, "")=BJ$8, IF(K898="", "", K898), ""))</f>
        <v/>
      </c>
      <c r="BK898" s="61" t="str">
        <f>IF($B898="", "", IF(COUNTIF(BL898:$BY898, "")=BK$8, IF(L898="", "", L898), ""))</f>
        <v/>
      </c>
      <c r="BL898" s="61" t="str">
        <f>IF($B898="", "", IF(COUNTIF(BM898:$BY898, "")=BL$8, IF(M898="", "", M898), ""))</f>
        <v/>
      </c>
      <c r="BM898" s="61" t="str">
        <f>IF($B898="", "", IF(COUNTIF(BN898:$BY898, "")=BM$8, IF(N898="", "", N898), ""))</f>
        <v/>
      </c>
      <c r="BN898" s="61" t="str">
        <f>IF($B898="", "", IF(COUNTIF(BO898:$BY898, "")=BN$8, IF(O898="", "", O898), ""))</f>
        <v/>
      </c>
      <c r="BO898" s="61" t="str">
        <f>IF($B898="", "", IF(COUNTIF(BP898:$BY898, "")=BO$8, IF(P898="", "", P898), ""))</f>
        <v/>
      </c>
      <c r="BP898" s="61" t="str">
        <f>IF($B898="", "", IF(COUNTIF(BQ898:$BY898, "")=BP$8, IF(Q898="", "", Q898), ""))</f>
        <v/>
      </c>
      <c r="BQ898" s="61" t="str">
        <f>IF($B898="", "", IF(COUNTIF(BR898:$BY898, "")=BQ$8, IF(R898="", "", R898), ""))</f>
        <v/>
      </c>
      <c r="BR898" s="61" t="str">
        <f>IF($B898="", "", IF(COUNTIF(BS898:$BY898, "")=BR$8, IF(S898="", "", S898), ""))</f>
        <v/>
      </c>
      <c r="BS898" s="61" t="str">
        <f>IF($B898="", "", IF(COUNTIF(BT898:$BY898, "")=BS$8, IF(T898="", "", T898), ""))</f>
        <v/>
      </c>
      <c r="BT898" s="61" t="str">
        <f>IF($B898="", "", IF(COUNTIF(BU898:$BY898, "")=BT$8, IF(U898="", "", U898), ""))</f>
        <v/>
      </c>
      <c r="BU898" s="61" t="str">
        <f>IF($B898="", "", IF(COUNTIF(BV898:$BY898, "")=BU$8, IF(V898="", "", V898), ""))</f>
        <v/>
      </c>
      <c r="BV898" s="61" t="str">
        <f>IF($B898="", "", IF(COUNTIF(BW898:$BY898, "")=BV$8, IF(W898="", "", W898), ""))</f>
        <v/>
      </c>
      <c r="BW898" s="61" t="str">
        <f>IF($B898="", "", IF(COUNTIF(BX898:$BY898, "")=BW$8, IF(X898="", "", X898), ""))</f>
        <v/>
      </c>
      <c r="BX898" s="61" t="str">
        <f>IF($B898="", "", IF(COUNTIF(BY898:$BY898, "")=BX$8, IF(Y898="", "", Y898), ""))</f>
        <v/>
      </c>
      <c r="BY898" s="50" t="str">
        <f t="shared" si="363"/>
        <v/>
      </c>
      <c r="CA898" s="6" t="str">
        <f t="shared" si="364"/>
        <v/>
      </c>
      <c r="CB898" s="6" t="str">
        <f>IF(CA898="", "", RANK(CA898, $CA$9:$CA$2508, 0)+COUNTIF($CA$9:CA898, CA898)-1)</f>
        <v/>
      </c>
    </row>
    <row r="899" spans="1:80" x14ac:dyDescent="0.25">
      <c r="A899" s="22"/>
      <c r="B899" s="121" t="str">
        <f>IF('Stock Details'!B898="", "", 'Stock Details'!B898)</f>
        <v/>
      </c>
      <c r="C899" s="22"/>
      <c r="D899" s="130"/>
      <c r="E899" s="122"/>
      <c r="F899" s="131"/>
      <c r="G899" s="22"/>
      <c r="H899" s="130" t="str">
        <f t="shared" si="349"/>
        <v/>
      </c>
      <c r="I899" s="122"/>
      <c r="J899" s="131"/>
      <c r="K899" s="22"/>
      <c r="L899" s="130" t="str">
        <f t="shared" si="350"/>
        <v/>
      </c>
      <c r="M899" s="122"/>
      <c r="N899" s="131"/>
      <c r="O899" s="22"/>
      <c r="P899" s="130" t="str">
        <f t="shared" si="351"/>
        <v/>
      </c>
      <c r="Q899" s="122"/>
      <c r="R899" s="131"/>
      <c r="S899" s="22"/>
      <c r="T899" s="130" t="str">
        <f t="shared" si="352"/>
        <v/>
      </c>
      <c r="U899" s="122"/>
      <c r="V899" s="131"/>
      <c r="W899" s="22"/>
      <c r="X899" s="130" t="str">
        <f t="shared" si="353"/>
        <v/>
      </c>
      <c r="Y899" s="122"/>
      <c r="Z899" s="131"/>
      <c r="AA899" s="22"/>
      <c r="AC899" s="6" t="str">
        <f t="shared" si="354"/>
        <v/>
      </c>
      <c r="AE899" s="6" t="str">
        <f t="shared" si="355"/>
        <v/>
      </c>
      <c r="AF899" s="6" t="str">
        <f t="shared" si="356"/>
        <v/>
      </c>
      <c r="AG899" s="6" t="str">
        <f t="shared" si="357"/>
        <v/>
      </c>
      <c r="AH899" s="6" t="str">
        <f t="shared" si="358"/>
        <v/>
      </c>
      <c r="AI899" s="6" t="str">
        <f t="shared" si="359"/>
        <v/>
      </c>
      <c r="AJ899" s="6" t="str">
        <f t="shared" si="360"/>
        <v/>
      </c>
      <c r="AL899" s="9" t="str">
        <f>IF('Stock Details'!F898="", "", 'Stock Details'!F898)</f>
        <v/>
      </c>
      <c r="AM899" s="9" t="str">
        <f>IF('Stock Details'!G898="", "", 'Stock Details'!G898)</f>
        <v/>
      </c>
      <c r="AO899" s="59" t="str">
        <f t="shared" si="361"/>
        <v/>
      </c>
      <c r="AP899" s="59" t="str">
        <f t="shared" si="365"/>
        <v/>
      </c>
      <c r="AQ899" s="59" t="str">
        <f t="shared" si="366"/>
        <v/>
      </c>
      <c r="AR899" s="59" t="str">
        <f t="shared" si="367"/>
        <v/>
      </c>
      <c r="AS899" s="59" t="str">
        <f t="shared" si="368"/>
        <v/>
      </c>
      <c r="AT899" s="59" t="str">
        <f t="shared" si="369"/>
        <v/>
      </c>
      <c r="AV899" s="59" t="str">
        <f t="shared" si="362"/>
        <v/>
      </c>
      <c r="AW899" s="59" t="str">
        <f t="shared" si="344"/>
        <v/>
      </c>
      <c r="AX899" s="59" t="str">
        <f t="shared" si="345"/>
        <v/>
      </c>
      <c r="AY899" s="59" t="str">
        <f t="shared" si="346"/>
        <v/>
      </c>
      <c r="AZ899" s="59" t="str">
        <f t="shared" si="347"/>
        <v/>
      </c>
      <c r="BA899" s="59" t="str">
        <f t="shared" si="348"/>
        <v/>
      </c>
      <c r="BC899" s="49" t="str">
        <f>IF($B899="", "", IF(COUNTIF(BD899:$BY899, "")=BC$8, IF(D899="", "", D899), ""))</f>
        <v/>
      </c>
      <c r="BD899" s="61" t="str">
        <f>IF($B899="", "", IF(COUNTIF(BE899:$BY899, "")=BD$8, IF(E899="", "", E899), ""))</f>
        <v/>
      </c>
      <c r="BE899" s="61" t="str">
        <f>IF($B899="", "", IF(COUNTIF(BF899:$BY899, "")=BE$8, IF(F899="", "", F899), ""))</f>
        <v/>
      </c>
      <c r="BF899" s="61" t="str">
        <f>IF($B899="", "", IF(COUNTIF(BG899:$BY899, "")=BF$8, IF(G899="", "", G899), ""))</f>
        <v/>
      </c>
      <c r="BG899" s="61" t="str">
        <f>IF($B899="", "", IF(COUNTIF(BH899:$BY899, "")=BG$8, IF(H899="", "", H899), ""))</f>
        <v/>
      </c>
      <c r="BH899" s="61" t="str">
        <f>IF($B899="", "", IF(COUNTIF(BI899:$BY899, "")=BH$8, IF(I899="", "", I899), ""))</f>
        <v/>
      </c>
      <c r="BI899" s="61" t="str">
        <f>IF($B899="", "", IF(COUNTIF(BJ899:$BY899, "")=BI$8, IF(J899="", "", J899), ""))</f>
        <v/>
      </c>
      <c r="BJ899" s="61" t="str">
        <f>IF($B899="", "", IF(COUNTIF(BK899:$BY899, "")=BJ$8, IF(K899="", "", K899), ""))</f>
        <v/>
      </c>
      <c r="BK899" s="61" t="str">
        <f>IF($B899="", "", IF(COUNTIF(BL899:$BY899, "")=BK$8, IF(L899="", "", L899), ""))</f>
        <v/>
      </c>
      <c r="BL899" s="61" t="str">
        <f>IF($B899="", "", IF(COUNTIF(BM899:$BY899, "")=BL$8, IF(M899="", "", M899), ""))</f>
        <v/>
      </c>
      <c r="BM899" s="61" t="str">
        <f>IF($B899="", "", IF(COUNTIF(BN899:$BY899, "")=BM$8, IF(N899="", "", N899), ""))</f>
        <v/>
      </c>
      <c r="BN899" s="61" t="str">
        <f>IF($B899="", "", IF(COUNTIF(BO899:$BY899, "")=BN$8, IF(O899="", "", O899), ""))</f>
        <v/>
      </c>
      <c r="BO899" s="61" t="str">
        <f>IF($B899="", "", IF(COUNTIF(BP899:$BY899, "")=BO$8, IF(P899="", "", P899), ""))</f>
        <v/>
      </c>
      <c r="BP899" s="61" t="str">
        <f>IF($B899="", "", IF(COUNTIF(BQ899:$BY899, "")=BP$8, IF(Q899="", "", Q899), ""))</f>
        <v/>
      </c>
      <c r="BQ899" s="61" t="str">
        <f>IF($B899="", "", IF(COUNTIF(BR899:$BY899, "")=BQ$8, IF(R899="", "", R899), ""))</f>
        <v/>
      </c>
      <c r="BR899" s="61" t="str">
        <f>IF($B899="", "", IF(COUNTIF(BS899:$BY899, "")=BR$8, IF(S899="", "", S899), ""))</f>
        <v/>
      </c>
      <c r="BS899" s="61" t="str">
        <f>IF($B899="", "", IF(COUNTIF(BT899:$BY899, "")=BS$8, IF(T899="", "", T899), ""))</f>
        <v/>
      </c>
      <c r="BT899" s="61" t="str">
        <f>IF($B899="", "", IF(COUNTIF(BU899:$BY899, "")=BT$8, IF(U899="", "", U899), ""))</f>
        <v/>
      </c>
      <c r="BU899" s="61" t="str">
        <f>IF($B899="", "", IF(COUNTIF(BV899:$BY899, "")=BU$8, IF(V899="", "", V899), ""))</f>
        <v/>
      </c>
      <c r="BV899" s="61" t="str">
        <f>IF($B899="", "", IF(COUNTIF(BW899:$BY899, "")=BV$8, IF(W899="", "", W899), ""))</f>
        <v/>
      </c>
      <c r="BW899" s="61" t="str">
        <f>IF($B899="", "", IF(COUNTIF(BX899:$BY899, "")=BW$8, IF(X899="", "", X899), ""))</f>
        <v/>
      </c>
      <c r="BX899" s="61" t="str">
        <f>IF($B899="", "", IF(COUNTIF(BY899:$BY899, "")=BX$8, IF(Y899="", "", Y899), ""))</f>
        <v/>
      </c>
      <c r="BY899" s="50" t="str">
        <f t="shared" si="363"/>
        <v/>
      </c>
      <c r="CA899" s="6" t="str">
        <f t="shared" si="364"/>
        <v/>
      </c>
      <c r="CB899" s="6" t="str">
        <f>IF(CA899="", "", RANK(CA899, $CA$9:$CA$2508, 0)+COUNTIF($CA$9:CA899, CA899)-1)</f>
        <v/>
      </c>
    </row>
    <row r="900" spans="1:80" x14ac:dyDescent="0.25">
      <c r="A900" s="22"/>
      <c r="B900" s="121" t="str">
        <f>IF('Stock Details'!B899="", "", 'Stock Details'!B899)</f>
        <v/>
      </c>
      <c r="C900" s="22"/>
      <c r="D900" s="130"/>
      <c r="E900" s="122"/>
      <c r="F900" s="131"/>
      <c r="G900" s="22"/>
      <c r="H900" s="130" t="str">
        <f t="shared" si="349"/>
        <v/>
      </c>
      <c r="I900" s="122"/>
      <c r="J900" s="131"/>
      <c r="K900" s="22"/>
      <c r="L900" s="130" t="str">
        <f t="shared" si="350"/>
        <v/>
      </c>
      <c r="M900" s="122"/>
      <c r="N900" s="131"/>
      <c r="O900" s="22"/>
      <c r="P900" s="130" t="str">
        <f t="shared" si="351"/>
        <v/>
      </c>
      <c r="Q900" s="122"/>
      <c r="R900" s="131"/>
      <c r="S900" s="22"/>
      <c r="T900" s="130" t="str">
        <f t="shared" si="352"/>
        <v/>
      </c>
      <c r="U900" s="122"/>
      <c r="V900" s="131"/>
      <c r="W900" s="22"/>
      <c r="X900" s="130" t="str">
        <f t="shared" si="353"/>
        <v/>
      </c>
      <c r="Y900" s="122"/>
      <c r="Z900" s="131"/>
      <c r="AA900" s="22"/>
      <c r="AC900" s="6" t="str">
        <f t="shared" si="354"/>
        <v/>
      </c>
      <c r="AE900" s="6" t="str">
        <f t="shared" si="355"/>
        <v/>
      </c>
      <c r="AF900" s="6" t="str">
        <f t="shared" si="356"/>
        <v/>
      </c>
      <c r="AG900" s="6" t="str">
        <f t="shared" si="357"/>
        <v/>
      </c>
      <c r="AH900" s="6" t="str">
        <f t="shared" si="358"/>
        <v/>
      </c>
      <c r="AI900" s="6" t="str">
        <f t="shared" si="359"/>
        <v/>
      </c>
      <c r="AJ900" s="6" t="str">
        <f t="shared" si="360"/>
        <v/>
      </c>
      <c r="AL900" s="9" t="str">
        <f>IF('Stock Details'!F899="", "", 'Stock Details'!F899)</f>
        <v/>
      </c>
      <c r="AM900" s="9" t="str">
        <f>IF('Stock Details'!G899="", "", 'Stock Details'!G899)</f>
        <v/>
      </c>
      <c r="AO900" s="59" t="str">
        <f t="shared" si="361"/>
        <v/>
      </c>
      <c r="AP900" s="59" t="str">
        <f t="shared" si="365"/>
        <v/>
      </c>
      <c r="AQ900" s="59" t="str">
        <f t="shared" si="366"/>
        <v/>
      </c>
      <c r="AR900" s="59" t="str">
        <f t="shared" si="367"/>
        <v/>
      </c>
      <c r="AS900" s="59" t="str">
        <f t="shared" si="368"/>
        <v/>
      </c>
      <c r="AT900" s="59" t="str">
        <f t="shared" si="369"/>
        <v/>
      </c>
      <c r="AV900" s="59" t="str">
        <f t="shared" si="362"/>
        <v/>
      </c>
      <c r="AW900" s="59" t="str">
        <f t="shared" si="344"/>
        <v/>
      </c>
      <c r="AX900" s="59" t="str">
        <f t="shared" si="345"/>
        <v/>
      </c>
      <c r="AY900" s="59" t="str">
        <f t="shared" si="346"/>
        <v/>
      </c>
      <c r="AZ900" s="59" t="str">
        <f t="shared" si="347"/>
        <v/>
      </c>
      <c r="BA900" s="59" t="str">
        <f t="shared" si="348"/>
        <v/>
      </c>
      <c r="BC900" s="49" t="str">
        <f>IF($B900="", "", IF(COUNTIF(BD900:$BY900, "")=BC$8, IF(D900="", "", D900), ""))</f>
        <v/>
      </c>
      <c r="BD900" s="61" t="str">
        <f>IF($B900="", "", IF(COUNTIF(BE900:$BY900, "")=BD$8, IF(E900="", "", E900), ""))</f>
        <v/>
      </c>
      <c r="BE900" s="61" t="str">
        <f>IF($B900="", "", IF(COUNTIF(BF900:$BY900, "")=BE$8, IF(F900="", "", F900), ""))</f>
        <v/>
      </c>
      <c r="BF900" s="61" t="str">
        <f>IF($B900="", "", IF(COUNTIF(BG900:$BY900, "")=BF$8, IF(G900="", "", G900), ""))</f>
        <v/>
      </c>
      <c r="BG900" s="61" t="str">
        <f>IF($B900="", "", IF(COUNTIF(BH900:$BY900, "")=BG$8, IF(H900="", "", H900), ""))</f>
        <v/>
      </c>
      <c r="BH900" s="61" t="str">
        <f>IF($B900="", "", IF(COUNTIF(BI900:$BY900, "")=BH$8, IF(I900="", "", I900), ""))</f>
        <v/>
      </c>
      <c r="BI900" s="61" t="str">
        <f>IF($B900="", "", IF(COUNTIF(BJ900:$BY900, "")=BI$8, IF(J900="", "", J900), ""))</f>
        <v/>
      </c>
      <c r="BJ900" s="61" t="str">
        <f>IF($B900="", "", IF(COUNTIF(BK900:$BY900, "")=BJ$8, IF(K900="", "", K900), ""))</f>
        <v/>
      </c>
      <c r="BK900" s="61" t="str">
        <f>IF($B900="", "", IF(COUNTIF(BL900:$BY900, "")=BK$8, IF(L900="", "", L900), ""))</f>
        <v/>
      </c>
      <c r="BL900" s="61" t="str">
        <f>IF($B900="", "", IF(COUNTIF(BM900:$BY900, "")=BL$8, IF(M900="", "", M900), ""))</f>
        <v/>
      </c>
      <c r="BM900" s="61" t="str">
        <f>IF($B900="", "", IF(COUNTIF(BN900:$BY900, "")=BM$8, IF(N900="", "", N900), ""))</f>
        <v/>
      </c>
      <c r="BN900" s="61" t="str">
        <f>IF($B900="", "", IF(COUNTIF(BO900:$BY900, "")=BN$8, IF(O900="", "", O900), ""))</f>
        <v/>
      </c>
      <c r="BO900" s="61" t="str">
        <f>IF($B900="", "", IF(COUNTIF(BP900:$BY900, "")=BO$8, IF(P900="", "", P900), ""))</f>
        <v/>
      </c>
      <c r="BP900" s="61" t="str">
        <f>IF($B900="", "", IF(COUNTIF(BQ900:$BY900, "")=BP$8, IF(Q900="", "", Q900), ""))</f>
        <v/>
      </c>
      <c r="BQ900" s="61" t="str">
        <f>IF($B900="", "", IF(COUNTIF(BR900:$BY900, "")=BQ$8, IF(R900="", "", R900), ""))</f>
        <v/>
      </c>
      <c r="BR900" s="61" t="str">
        <f>IF($B900="", "", IF(COUNTIF(BS900:$BY900, "")=BR$8, IF(S900="", "", S900), ""))</f>
        <v/>
      </c>
      <c r="BS900" s="61" t="str">
        <f>IF($B900="", "", IF(COUNTIF(BT900:$BY900, "")=BS$8, IF(T900="", "", T900), ""))</f>
        <v/>
      </c>
      <c r="BT900" s="61" t="str">
        <f>IF($B900="", "", IF(COUNTIF(BU900:$BY900, "")=BT$8, IF(U900="", "", U900), ""))</f>
        <v/>
      </c>
      <c r="BU900" s="61" t="str">
        <f>IF($B900="", "", IF(COUNTIF(BV900:$BY900, "")=BU$8, IF(V900="", "", V900), ""))</f>
        <v/>
      </c>
      <c r="BV900" s="61" t="str">
        <f>IF($B900="", "", IF(COUNTIF(BW900:$BY900, "")=BV$8, IF(W900="", "", W900), ""))</f>
        <v/>
      </c>
      <c r="BW900" s="61" t="str">
        <f>IF($B900="", "", IF(COUNTIF(BX900:$BY900, "")=BW$8, IF(X900="", "", X900), ""))</f>
        <v/>
      </c>
      <c r="BX900" s="61" t="str">
        <f>IF($B900="", "", IF(COUNTIF(BY900:$BY900, "")=BX$8, IF(Y900="", "", Y900), ""))</f>
        <v/>
      </c>
      <c r="BY900" s="50" t="str">
        <f t="shared" si="363"/>
        <v/>
      </c>
      <c r="CA900" s="6" t="str">
        <f t="shared" si="364"/>
        <v/>
      </c>
      <c r="CB900" s="6" t="str">
        <f>IF(CA900="", "", RANK(CA900, $CA$9:$CA$2508, 0)+COUNTIF($CA$9:CA900, CA900)-1)</f>
        <v/>
      </c>
    </row>
    <row r="901" spans="1:80" x14ac:dyDescent="0.25">
      <c r="A901" s="22"/>
      <c r="B901" s="121" t="str">
        <f>IF('Stock Details'!B900="", "", 'Stock Details'!B900)</f>
        <v/>
      </c>
      <c r="C901" s="22"/>
      <c r="D901" s="130"/>
      <c r="E901" s="122"/>
      <c r="F901" s="131"/>
      <c r="G901" s="22"/>
      <c r="H901" s="130" t="str">
        <f t="shared" si="349"/>
        <v/>
      </c>
      <c r="I901" s="122"/>
      <c r="J901" s="131"/>
      <c r="K901" s="22"/>
      <c r="L901" s="130" t="str">
        <f t="shared" si="350"/>
        <v/>
      </c>
      <c r="M901" s="122"/>
      <c r="N901" s="131"/>
      <c r="O901" s="22"/>
      <c r="P901" s="130" t="str">
        <f t="shared" si="351"/>
        <v/>
      </c>
      <c r="Q901" s="122"/>
      <c r="R901" s="131"/>
      <c r="S901" s="22"/>
      <c r="T901" s="130" t="str">
        <f t="shared" si="352"/>
        <v/>
      </c>
      <c r="U901" s="122"/>
      <c r="V901" s="131"/>
      <c r="W901" s="22"/>
      <c r="X901" s="130" t="str">
        <f t="shared" si="353"/>
        <v/>
      </c>
      <c r="Y901" s="122"/>
      <c r="Z901" s="131"/>
      <c r="AA901" s="22"/>
      <c r="AC901" s="6" t="str">
        <f t="shared" si="354"/>
        <v/>
      </c>
      <c r="AE901" s="6" t="str">
        <f t="shared" si="355"/>
        <v/>
      </c>
      <c r="AF901" s="6" t="str">
        <f t="shared" si="356"/>
        <v/>
      </c>
      <c r="AG901" s="6" t="str">
        <f t="shared" si="357"/>
        <v/>
      </c>
      <c r="AH901" s="6" t="str">
        <f t="shared" si="358"/>
        <v/>
      </c>
      <c r="AI901" s="6" t="str">
        <f t="shared" si="359"/>
        <v/>
      </c>
      <c r="AJ901" s="6" t="str">
        <f t="shared" si="360"/>
        <v/>
      </c>
      <c r="AL901" s="9" t="str">
        <f>IF('Stock Details'!F900="", "", 'Stock Details'!F900)</f>
        <v/>
      </c>
      <c r="AM901" s="9" t="str">
        <f>IF('Stock Details'!G900="", "", 'Stock Details'!G900)</f>
        <v/>
      </c>
      <c r="AO901" s="59" t="str">
        <f t="shared" si="361"/>
        <v/>
      </c>
      <c r="AP901" s="59" t="str">
        <f t="shared" si="365"/>
        <v/>
      </c>
      <c r="AQ901" s="59" t="str">
        <f t="shared" si="366"/>
        <v/>
      </c>
      <c r="AR901" s="59" t="str">
        <f t="shared" si="367"/>
        <v/>
      </c>
      <c r="AS901" s="59" t="str">
        <f t="shared" si="368"/>
        <v/>
      </c>
      <c r="AT901" s="59" t="str">
        <f t="shared" si="369"/>
        <v/>
      </c>
      <c r="AV901" s="59" t="str">
        <f t="shared" si="362"/>
        <v/>
      </c>
      <c r="AW901" s="59" t="str">
        <f t="shared" si="344"/>
        <v/>
      </c>
      <c r="AX901" s="59" t="str">
        <f t="shared" si="345"/>
        <v/>
      </c>
      <c r="AY901" s="59" t="str">
        <f t="shared" si="346"/>
        <v/>
      </c>
      <c r="AZ901" s="59" t="str">
        <f t="shared" si="347"/>
        <v/>
      </c>
      <c r="BA901" s="59" t="str">
        <f t="shared" si="348"/>
        <v/>
      </c>
      <c r="BC901" s="49" t="str">
        <f>IF($B901="", "", IF(COUNTIF(BD901:$BY901, "")=BC$8, IF(D901="", "", D901), ""))</f>
        <v/>
      </c>
      <c r="BD901" s="61" t="str">
        <f>IF($B901="", "", IF(COUNTIF(BE901:$BY901, "")=BD$8, IF(E901="", "", E901), ""))</f>
        <v/>
      </c>
      <c r="BE901" s="61" t="str">
        <f>IF($B901="", "", IF(COUNTIF(BF901:$BY901, "")=BE$8, IF(F901="", "", F901), ""))</f>
        <v/>
      </c>
      <c r="BF901" s="61" t="str">
        <f>IF($B901="", "", IF(COUNTIF(BG901:$BY901, "")=BF$8, IF(G901="", "", G901), ""))</f>
        <v/>
      </c>
      <c r="BG901" s="61" t="str">
        <f>IF($B901="", "", IF(COUNTIF(BH901:$BY901, "")=BG$8, IF(H901="", "", H901), ""))</f>
        <v/>
      </c>
      <c r="BH901" s="61" t="str">
        <f>IF($B901="", "", IF(COUNTIF(BI901:$BY901, "")=BH$8, IF(I901="", "", I901), ""))</f>
        <v/>
      </c>
      <c r="BI901" s="61" t="str">
        <f>IF($B901="", "", IF(COUNTIF(BJ901:$BY901, "")=BI$8, IF(J901="", "", J901), ""))</f>
        <v/>
      </c>
      <c r="BJ901" s="61" t="str">
        <f>IF($B901="", "", IF(COUNTIF(BK901:$BY901, "")=BJ$8, IF(K901="", "", K901), ""))</f>
        <v/>
      </c>
      <c r="BK901" s="61" t="str">
        <f>IF($B901="", "", IF(COUNTIF(BL901:$BY901, "")=BK$8, IF(L901="", "", L901), ""))</f>
        <v/>
      </c>
      <c r="BL901" s="61" t="str">
        <f>IF($B901="", "", IF(COUNTIF(BM901:$BY901, "")=BL$8, IF(M901="", "", M901), ""))</f>
        <v/>
      </c>
      <c r="BM901" s="61" t="str">
        <f>IF($B901="", "", IF(COUNTIF(BN901:$BY901, "")=BM$8, IF(N901="", "", N901), ""))</f>
        <v/>
      </c>
      <c r="BN901" s="61" t="str">
        <f>IF($B901="", "", IF(COUNTIF(BO901:$BY901, "")=BN$8, IF(O901="", "", O901), ""))</f>
        <v/>
      </c>
      <c r="BO901" s="61" t="str">
        <f>IF($B901="", "", IF(COUNTIF(BP901:$BY901, "")=BO$8, IF(P901="", "", P901), ""))</f>
        <v/>
      </c>
      <c r="BP901" s="61" t="str">
        <f>IF($B901="", "", IF(COUNTIF(BQ901:$BY901, "")=BP$8, IF(Q901="", "", Q901), ""))</f>
        <v/>
      </c>
      <c r="BQ901" s="61" t="str">
        <f>IF($B901="", "", IF(COUNTIF(BR901:$BY901, "")=BQ$8, IF(R901="", "", R901), ""))</f>
        <v/>
      </c>
      <c r="BR901" s="61" t="str">
        <f>IF($B901="", "", IF(COUNTIF(BS901:$BY901, "")=BR$8, IF(S901="", "", S901), ""))</f>
        <v/>
      </c>
      <c r="BS901" s="61" t="str">
        <f>IF($B901="", "", IF(COUNTIF(BT901:$BY901, "")=BS$8, IF(T901="", "", T901), ""))</f>
        <v/>
      </c>
      <c r="BT901" s="61" t="str">
        <f>IF($B901="", "", IF(COUNTIF(BU901:$BY901, "")=BT$8, IF(U901="", "", U901), ""))</f>
        <v/>
      </c>
      <c r="BU901" s="61" t="str">
        <f>IF($B901="", "", IF(COUNTIF(BV901:$BY901, "")=BU$8, IF(V901="", "", V901), ""))</f>
        <v/>
      </c>
      <c r="BV901" s="61" t="str">
        <f>IF($B901="", "", IF(COUNTIF(BW901:$BY901, "")=BV$8, IF(W901="", "", W901), ""))</f>
        <v/>
      </c>
      <c r="BW901" s="61" t="str">
        <f>IF($B901="", "", IF(COUNTIF(BX901:$BY901, "")=BW$8, IF(X901="", "", X901), ""))</f>
        <v/>
      </c>
      <c r="BX901" s="61" t="str">
        <f>IF($B901="", "", IF(COUNTIF(BY901:$BY901, "")=BX$8, IF(Y901="", "", Y901), ""))</f>
        <v/>
      </c>
      <c r="BY901" s="50" t="str">
        <f t="shared" si="363"/>
        <v/>
      </c>
      <c r="CA901" s="6" t="str">
        <f t="shared" si="364"/>
        <v/>
      </c>
      <c r="CB901" s="6" t="str">
        <f>IF(CA901="", "", RANK(CA901, $CA$9:$CA$2508, 0)+COUNTIF($CA$9:CA901, CA901)-1)</f>
        <v/>
      </c>
    </row>
    <row r="902" spans="1:80" x14ac:dyDescent="0.25">
      <c r="A902" s="22"/>
      <c r="B902" s="121" t="str">
        <f>IF('Stock Details'!B901="", "", 'Stock Details'!B901)</f>
        <v/>
      </c>
      <c r="C902" s="22"/>
      <c r="D902" s="130"/>
      <c r="E902" s="122"/>
      <c r="F902" s="131"/>
      <c r="G902" s="22"/>
      <c r="H902" s="130" t="str">
        <f t="shared" si="349"/>
        <v/>
      </c>
      <c r="I902" s="122"/>
      <c r="J902" s="131"/>
      <c r="K902" s="22"/>
      <c r="L902" s="130" t="str">
        <f t="shared" si="350"/>
        <v/>
      </c>
      <c r="M902" s="122"/>
      <c r="N902" s="131"/>
      <c r="O902" s="22"/>
      <c r="P902" s="130" t="str">
        <f t="shared" si="351"/>
        <v/>
      </c>
      <c r="Q902" s="122"/>
      <c r="R902" s="131"/>
      <c r="S902" s="22"/>
      <c r="T902" s="130" t="str">
        <f t="shared" si="352"/>
        <v/>
      </c>
      <c r="U902" s="122"/>
      <c r="V902" s="131"/>
      <c r="W902" s="22"/>
      <c r="X902" s="130" t="str">
        <f t="shared" si="353"/>
        <v/>
      </c>
      <c r="Y902" s="122"/>
      <c r="Z902" s="131"/>
      <c r="AA902" s="22"/>
      <c r="AC902" s="6" t="str">
        <f t="shared" si="354"/>
        <v/>
      </c>
      <c r="AE902" s="6" t="str">
        <f t="shared" si="355"/>
        <v/>
      </c>
      <c r="AF902" s="6" t="str">
        <f t="shared" si="356"/>
        <v/>
      </c>
      <c r="AG902" s="6" t="str">
        <f t="shared" si="357"/>
        <v/>
      </c>
      <c r="AH902" s="6" t="str">
        <f t="shared" si="358"/>
        <v/>
      </c>
      <c r="AI902" s="6" t="str">
        <f t="shared" si="359"/>
        <v/>
      </c>
      <c r="AJ902" s="6" t="str">
        <f t="shared" si="360"/>
        <v/>
      </c>
      <c r="AL902" s="9" t="str">
        <f>IF('Stock Details'!F901="", "", 'Stock Details'!F901)</f>
        <v/>
      </c>
      <c r="AM902" s="9" t="str">
        <f>IF('Stock Details'!G901="", "", 'Stock Details'!G901)</f>
        <v/>
      </c>
      <c r="AO902" s="59" t="str">
        <f t="shared" si="361"/>
        <v/>
      </c>
      <c r="AP902" s="59" t="str">
        <f t="shared" si="365"/>
        <v/>
      </c>
      <c r="AQ902" s="59" t="str">
        <f t="shared" si="366"/>
        <v/>
      </c>
      <c r="AR902" s="59" t="str">
        <f t="shared" si="367"/>
        <v/>
      </c>
      <c r="AS902" s="59" t="str">
        <f t="shared" si="368"/>
        <v/>
      </c>
      <c r="AT902" s="59" t="str">
        <f t="shared" si="369"/>
        <v/>
      </c>
      <c r="AV902" s="59" t="str">
        <f t="shared" si="362"/>
        <v/>
      </c>
      <c r="AW902" s="59" t="str">
        <f t="shared" si="344"/>
        <v/>
      </c>
      <c r="AX902" s="59" t="str">
        <f t="shared" si="345"/>
        <v/>
      </c>
      <c r="AY902" s="59" t="str">
        <f t="shared" si="346"/>
        <v/>
      </c>
      <c r="AZ902" s="59" t="str">
        <f t="shared" si="347"/>
        <v/>
      </c>
      <c r="BA902" s="59" t="str">
        <f t="shared" si="348"/>
        <v/>
      </c>
      <c r="BC902" s="49" t="str">
        <f>IF($B902="", "", IF(COUNTIF(BD902:$BY902, "")=BC$8, IF(D902="", "", D902), ""))</f>
        <v/>
      </c>
      <c r="BD902" s="61" t="str">
        <f>IF($B902="", "", IF(COUNTIF(BE902:$BY902, "")=BD$8, IF(E902="", "", E902), ""))</f>
        <v/>
      </c>
      <c r="BE902" s="61" t="str">
        <f>IF($B902="", "", IF(COUNTIF(BF902:$BY902, "")=BE$8, IF(F902="", "", F902), ""))</f>
        <v/>
      </c>
      <c r="BF902" s="61" t="str">
        <f>IF($B902="", "", IF(COUNTIF(BG902:$BY902, "")=BF$8, IF(G902="", "", G902), ""))</f>
        <v/>
      </c>
      <c r="BG902" s="61" t="str">
        <f>IF($B902="", "", IF(COUNTIF(BH902:$BY902, "")=BG$8, IF(H902="", "", H902), ""))</f>
        <v/>
      </c>
      <c r="BH902" s="61" t="str">
        <f>IF($B902="", "", IF(COUNTIF(BI902:$BY902, "")=BH$8, IF(I902="", "", I902), ""))</f>
        <v/>
      </c>
      <c r="BI902" s="61" t="str">
        <f>IF($B902="", "", IF(COUNTIF(BJ902:$BY902, "")=BI$8, IF(J902="", "", J902), ""))</f>
        <v/>
      </c>
      <c r="BJ902" s="61" t="str">
        <f>IF($B902="", "", IF(COUNTIF(BK902:$BY902, "")=BJ$8, IF(K902="", "", K902), ""))</f>
        <v/>
      </c>
      <c r="BK902" s="61" t="str">
        <f>IF($B902="", "", IF(COUNTIF(BL902:$BY902, "")=BK$8, IF(L902="", "", L902), ""))</f>
        <v/>
      </c>
      <c r="BL902" s="61" t="str">
        <f>IF($B902="", "", IF(COUNTIF(BM902:$BY902, "")=BL$8, IF(M902="", "", M902), ""))</f>
        <v/>
      </c>
      <c r="BM902" s="61" t="str">
        <f>IF($B902="", "", IF(COUNTIF(BN902:$BY902, "")=BM$8, IF(N902="", "", N902), ""))</f>
        <v/>
      </c>
      <c r="BN902" s="61" t="str">
        <f>IF($B902="", "", IF(COUNTIF(BO902:$BY902, "")=BN$8, IF(O902="", "", O902), ""))</f>
        <v/>
      </c>
      <c r="BO902" s="61" t="str">
        <f>IF($B902="", "", IF(COUNTIF(BP902:$BY902, "")=BO$8, IF(P902="", "", P902), ""))</f>
        <v/>
      </c>
      <c r="BP902" s="61" t="str">
        <f>IF($B902="", "", IF(COUNTIF(BQ902:$BY902, "")=BP$8, IF(Q902="", "", Q902), ""))</f>
        <v/>
      </c>
      <c r="BQ902" s="61" t="str">
        <f>IF($B902="", "", IF(COUNTIF(BR902:$BY902, "")=BQ$8, IF(R902="", "", R902), ""))</f>
        <v/>
      </c>
      <c r="BR902" s="61" t="str">
        <f>IF($B902="", "", IF(COUNTIF(BS902:$BY902, "")=BR$8, IF(S902="", "", S902), ""))</f>
        <v/>
      </c>
      <c r="BS902" s="61" t="str">
        <f>IF($B902="", "", IF(COUNTIF(BT902:$BY902, "")=BS$8, IF(T902="", "", T902), ""))</f>
        <v/>
      </c>
      <c r="BT902" s="61" t="str">
        <f>IF($B902="", "", IF(COUNTIF(BU902:$BY902, "")=BT$8, IF(U902="", "", U902), ""))</f>
        <v/>
      </c>
      <c r="BU902" s="61" t="str">
        <f>IF($B902="", "", IF(COUNTIF(BV902:$BY902, "")=BU$8, IF(V902="", "", V902), ""))</f>
        <v/>
      </c>
      <c r="BV902" s="61" t="str">
        <f>IF($B902="", "", IF(COUNTIF(BW902:$BY902, "")=BV$8, IF(W902="", "", W902), ""))</f>
        <v/>
      </c>
      <c r="BW902" s="61" t="str">
        <f>IF($B902="", "", IF(COUNTIF(BX902:$BY902, "")=BW$8, IF(X902="", "", X902), ""))</f>
        <v/>
      </c>
      <c r="BX902" s="61" t="str">
        <f>IF($B902="", "", IF(COUNTIF(BY902:$BY902, "")=BX$8, IF(Y902="", "", Y902), ""))</f>
        <v/>
      </c>
      <c r="BY902" s="50" t="str">
        <f t="shared" si="363"/>
        <v/>
      </c>
      <c r="CA902" s="6" t="str">
        <f t="shared" si="364"/>
        <v/>
      </c>
      <c r="CB902" s="6" t="str">
        <f>IF(CA902="", "", RANK(CA902, $CA$9:$CA$2508, 0)+COUNTIF($CA$9:CA902, CA902)-1)</f>
        <v/>
      </c>
    </row>
    <row r="903" spans="1:80" x14ac:dyDescent="0.25">
      <c r="A903" s="22"/>
      <c r="B903" s="121" t="str">
        <f>IF('Stock Details'!B902="", "", 'Stock Details'!B902)</f>
        <v/>
      </c>
      <c r="C903" s="22"/>
      <c r="D903" s="130"/>
      <c r="E903" s="122"/>
      <c r="F903" s="131"/>
      <c r="G903" s="22"/>
      <c r="H903" s="130" t="str">
        <f t="shared" si="349"/>
        <v/>
      </c>
      <c r="I903" s="122"/>
      <c r="J903" s="131"/>
      <c r="K903" s="22"/>
      <c r="L903" s="130" t="str">
        <f t="shared" si="350"/>
        <v/>
      </c>
      <c r="M903" s="122"/>
      <c r="N903" s="131"/>
      <c r="O903" s="22"/>
      <c r="P903" s="130" t="str">
        <f t="shared" si="351"/>
        <v/>
      </c>
      <c r="Q903" s="122"/>
      <c r="R903" s="131"/>
      <c r="S903" s="22"/>
      <c r="T903" s="130" t="str">
        <f t="shared" si="352"/>
        <v/>
      </c>
      <c r="U903" s="122"/>
      <c r="V903" s="131"/>
      <c r="W903" s="22"/>
      <c r="X903" s="130" t="str">
        <f t="shared" si="353"/>
        <v/>
      </c>
      <c r="Y903" s="122"/>
      <c r="Z903" s="131"/>
      <c r="AA903" s="22"/>
      <c r="AC903" s="6" t="str">
        <f t="shared" si="354"/>
        <v/>
      </c>
      <c r="AE903" s="6" t="str">
        <f t="shared" si="355"/>
        <v/>
      </c>
      <c r="AF903" s="6" t="str">
        <f t="shared" si="356"/>
        <v/>
      </c>
      <c r="AG903" s="6" t="str">
        <f t="shared" si="357"/>
        <v/>
      </c>
      <c r="AH903" s="6" t="str">
        <f t="shared" si="358"/>
        <v/>
      </c>
      <c r="AI903" s="6" t="str">
        <f t="shared" si="359"/>
        <v/>
      </c>
      <c r="AJ903" s="6" t="str">
        <f t="shared" si="360"/>
        <v/>
      </c>
      <c r="AL903" s="9" t="str">
        <f>IF('Stock Details'!F902="", "", 'Stock Details'!F902)</f>
        <v/>
      </c>
      <c r="AM903" s="9" t="str">
        <f>IF('Stock Details'!G902="", "", 'Stock Details'!G902)</f>
        <v/>
      </c>
      <c r="AO903" s="59" t="str">
        <f t="shared" si="361"/>
        <v/>
      </c>
      <c r="AP903" s="59" t="str">
        <f t="shared" si="365"/>
        <v/>
      </c>
      <c r="AQ903" s="59" t="str">
        <f t="shared" si="366"/>
        <v/>
      </c>
      <c r="AR903" s="59" t="str">
        <f t="shared" si="367"/>
        <v/>
      </c>
      <c r="AS903" s="59" t="str">
        <f t="shared" si="368"/>
        <v/>
      </c>
      <c r="AT903" s="59" t="str">
        <f t="shared" si="369"/>
        <v/>
      </c>
      <c r="AV903" s="59" t="str">
        <f t="shared" si="362"/>
        <v/>
      </c>
      <c r="AW903" s="59" t="str">
        <f t="shared" si="344"/>
        <v/>
      </c>
      <c r="AX903" s="59" t="str">
        <f t="shared" si="345"/>
        <v/>
      </c>
      <c r="AY903" s="59" t="str">
        <f t="shared" si="346"/>
        <v/>
      </c>
      <c r="AZ903" s="59" t="str">
        <f t="shared" si="347"/>
        <v/>
      </c>
      <c r="BA903" s="59" t="str">
        <f t="shared" si="348"/>
        <v/>
      </c>
      <c r="BC903" s="49" t="str">
        <f>IF($B903="", "", IF(COUNTIF(BD903:$BY903, "")=BC$8, IF(D903="", "", D903), ""))</f>
        <v/>
      </c>
      <c r="BD903" s="61" t="str">
        <f>IF($B903="", "", IF(COUNTIF(BE903:$BY903, "")=BD$8, IF(E903="", "", E903), ""))</f>
        <v/>
      </c>
      <c r="BE903" s="61" t="str">
        <f>IF($B903="", "", IF(COUNTIF(BF903:$BY903, "")=BE$8, IF(F903="", "", F903), ""))</f>
        <v/>
      </c>
      <c r="BF903" s="61" t="str">
        <f>IF($B903="", "", IF(COUNTIF(BG903:$BY903, "")=BF$8, IF(G903="", "", G903), ""))</f>
        <v/>
      </c>
      <c r="BG903" s="61" t="str">
        <f>IF($B903="", "", IF(COUNTIF(BH903:$BY903, "")=BG$8, IF(H903="", "", H903), ""))</f>
        <v/>
      </c>
      <c r="BH903" s="61" t="str">
        <f>IF($B903="", "", IF(COUNTIF(BI903:$BY903, "")=BH$8, IF(I903="", "", I903), ""))</f>
        <v/>
      </c>
      <c r="BI903" s="61" t="str">
        <f>IF($B903="", "", IF(COUNTIF(BJ903:$BY903, "")=BI$8, IF(J903="", "", J903), ""))</f>
        <v/>
      </c>
      <c r="BJ903" s="61" t="str">
        <f>IF($B903="", "", IF(COUNTIF(BK903:$BY903, "")=BJ$8, IF(K903="", "", K903), ""))</f>
        <v/>
      </c>
      <c r="BK903" s="61" t="str">
        <f>IF($B903="", "", IF(COUNTIF(BL903:$BY903, "")=BK$8, IF(L903="", "", L903), ""))</f>
        <v/>
      </c>
      <c r="BL903" s="61" t="str">
        <f>IF($B903="", "", IF(COUNTIF(BM903:$BY903, "")=BL$8, IF(M903="", "", M903), ""))</f>
        <v/>
      </c>
      <c r="BM903" s="61" t="str">
        <f>IF($B903="", "", IF(COUNTIF(BN903:$BY903, "")=BM$8, IF(N903="", "", N903), ""))</f>
        <v/>
      </c>
      <c r="BN903" s="61" t="str">
        <f>IF($B903="", "", IF(COUNTIF(BO903:$BY903, "")=BN$8, IF(O903="", "", O903), ""))</f>
        <v/>
      </c>
      <c r="BO903" s="61" t="str">
        <f>IF($B903="", "", IF(COUNTIF(BP903:$BY903, "")=BO$8, IF(P903="", "", P903), ""))</f>
        <v/>
      </c>
      <c r="BP903" s="61" t="str">
        <f>IF($B903="", "", IF(COUNTIF(BQ903:$BY903, "")=BP$8, IF(Q903="", "", Q903), ""))</f>
        <v/>
      </c>
      <c r="BQ903" s="61" t="str">
        <f>IF($B903="", "", IF(COUNTIF(BR903:$BY903, "")=BQ$8, IF(R903="", "", R903), ""))</f>
        <v/>
      </c>
      <c r="BR903" s="61" t="str">
        <f>IF($B903="", "", IF(COUNTIF(BS903:$BY903, "")=BR$8, IF(S903="", "", S903), ""))</f>
        <v/>
      </c>
      <c r="BS903" s="61" t="str">
        <f>IF($B903="", "", IF(COUNTIF(BT903:$BY903, "")=BS$8, IF(T903="", "", T903), ""))</f>
        <v/>
      </c>
      <c r="BT903" s="61" t="str">
        <f>IF($B903="", "", IF(COUNTIF(BU903:$BY903, "")=BT$8, IF(U903="", "", U903), ""))</f>
        <v/>
      </c>
      <c r="BU903" s="61" t="str">
        <f>IF($B903="", "", IF(COUNTIF(BV903:$BY903, "")=BU$8, IF(V903="", "", V903), ""))</f>
        <v/>
      </c>
      <c r="BV903" s="61" t="str">
        <f>IF($B903="", "", IF(COUNTIF(BW903:$BY903, "")=BV$8, IF(W903="", "", W903), ""))</f>
        <v/>
      </c>
      <c r="BW903" s="61" t="str">
        <f>IF($B903="", "", IF(COUNTIF(BX903:$BY903, "")=BW$8, IF(X903="", "", X903), ""))</f>
        <v/>
      </c>
      <c r="BX903" s="61" t="str">
        <f>IF($B903="", "", IF(COUNTIF(BY903:$BY903, "")=BX$8, IF(Y903="", "", Y903), ""))</f>
        <v/>
      </c>
      <c r="BY903" s="50" t="str">
        <f t="shared" si="363"/>
        <v/>
      </c>
      <c r="CA903" s="6" t="str">
        <f t="shared" si="364"/>
        <v/>
      </c>
      <c r="CB903" s="6" t="str">
        <f>IF(CA903="", "", RANK(CA903, $CA$9:$CA$2508, 0)+COUNTIF($CA$9:CA903, CA903)-1)</f>
        <v/>
      </c>
    </row>
    <row r="904" spans="1:80" x14ac:dyDescent="0.25">
      <c r="A904" s="22"/>
      <c r="B904" s="121" t="str">
        <f>IF('Stock Details'!B903="", "", 'Stock Details'!B903)</f>
        <v/>
      </c>
      <c r="C904" s="22"/>
      <c r="D904" s="130"/>
      <c r="E904" s="122"/>
      <c r="F904" s="131"/>
      <c r="G904" s="22"/>
      <c r="H904" s="130" t="str">
        <f t="shared" si="349"/>
        <v/>
      </c>
      <c r="I904" s="122"/>
      <c r="J904" s="131"/>
      <c r="K904" s="22"/>
      <c r="L904" s="130" t="str">
        <f t="shared" si="350"/>
        <v/>
      </c>
      <c r="M904" s="122"/>
      <c r="N904" s="131"/>
      <c r="O904" s="22"/>
      <c r="P904" s="130" t="str">
        <f t="shared" si="351"/>
        <v/>
      </c>
      <c r="Q904" s="122"/>
      <c r="R904" s="131"/>
      <c r="S904" s="22"/>
      <c r="T904" s="130" t="str">
        <f t="shared" si="352"/>
        <v/>
      </c>
      <c r="U904" s="122"/>
      <c r="V904" s="131"/>
      <c r="W904" s="22"/>
      <c r="X904" s="130" t="str">
        <f t="shared" si="353"/>
        <v/>
      </c>
      <c r="Y904" s="122"/>
      <c r="Z904" s="131"/>
      <c r="AA904" s="22"/>
      <c r="AC904" s="6" t="str">
        <f t="shared" si="354"/>
        <v/>
      </c>
      <c r="AE904" s="6" t="str">
        <f t="shared" si="355"/>
        <v/>
      </c>
      <c r="AF904" s="6" t="str">
        <f t="shared" si="356"/>
        <v/>
      </c>
      <c r="AG904" s="6" t="str">
        <f t="shared" si="357"/>
        <v/>
      </c>
      <c r="AH904" s="6" t="str">
        <f t="shared" si="358"/>
        <v/>
      </c>
      <c r="AI904" s="6" t="str">
        <f t="shared" si="359"/>
        <v/>
      </c>
      <c r="AJ904" s="6" t="str">
        <f t="shared" si="360"/>
        <v/>
      </c>
      <c r="AL904" s="9" t="str">
        <f>IF('Stock Details'!F903="", "", 'Stock Details'!F903)</f>
        <v/>
      </c>
      <c r="AM904" s="9" t="str">
        <f>IF('Stock Details'!G903="", "", 'Stock Details'!G903)</f>
        <v/>
      </c>
      <c r="AO904" s="59" t="str">
        <f t="shared" si="361"/>
        <v/>
      </c>
      <c r="AP904" s="59" t="str">
        <f t="shared" si="365"/>
        <v/>
      </c>
      <c r="AQ904" s="59" t="str">
        <f t="shared" si="366"/>
        <v/>
      </c>
      <c r="AR904" s="59" t="str">
        <f t="shared" si="367"/>
        <v/>
      </c>
      <c r="AS904" s="59" t="str">
        <f t="shared" si="368"/>
        <v/>
      </c>
      <c r="AT904" s="59" t="str">
        <f t="shared" si="369"/>
        <v/>
      </c>
      <c r="AV904" s="59" t="str">
        <f t="shared" si="362"/>
        <v/>
      </c>
      <c r="AW904" s="59" t="str">
        <f t="shared" si="344"/>
        <v/>
      </c>
      <c r="AX904" s="59" t="str">
        <f t="shared" si="345"/>
        <v/>
      </c>
      <c r="AY904" s="59" t="str">
        <f t="shared" si="346"/>
        <v/>
      </c>
      <c r="AZ904" s="59" t="str">
        <f t="shared" si="347"/>
        <v/>
      </c>
      <c r="BA904" s="59" t="str">
        <f t="shared" si="348"/>
        <v/>
      </c>
      <c r="BC904" s="49" t="str">
        <f>IF($B904="", "", IF(COUNTIF(BD904:$BY904, "")=BC$8, IF(D904="", "", D904), ""))</f>
        <v/>
      </c>
      <c r="BD904" s="61" t="str">
        <f>IF($B904="", "", IF(COUNTIF(BE904:$BY904, "")=BD$8, IF(E904="", "", E904), ""))</f>
        <v/>
      </c>
      <c r="BE904" s="61" t="str">
        <f>IF($B904="", "", IF(COUNTIF(BF904:$BY904, "")=BE$8, IF(F904="", "", F904), ""))</f>
        <v/>
      </c>
      <c r="BF904" s="61" t="str">
        <f>IF($B904="", "", IF(COUNTIF(BG904:$BY904, "")=BF$8, IF(G904="", "", G904), ""))</f>
        <v/>
      </c>
      <c r="BG904" s="61" t="str">
        <f>IF($B904="", "", IF(COUNTIF(BH904:$BY904, "")=BG$8, IF(H904="", "", H904), ""))</f>
        <v/>
      </c>
      <c r="BH904" s="61" t="str">
        <f>IF($B904="", "", IF(COUNTIF(BI904:$BY904, "")=BH$8, IF(I904="", "", I904), ""))</f>
        <v/>
      </c>
      <c r="BI904" s="61" t="str">
        <f>IF($B904="", "", IF(COUNTIF(BJ904:$BY904, "")=BI$8, IF(J904="", "", J904), ""))</f>
        <v/>
      </c>
      <c r="BJ904" s="61" t="str">
        <f>IF($B904="", "", IF(COUNTIF(BK904:$BY904, "")=BJ$8, IF(K904="", "", K904), ""))</f>
        <v/>
      </c>
      <c r="BK904" s="61" t="str">
        <f>IF($B904="", "", IF(COUNTIF(BL904:$BY904, "")=BK$8, IF(L904="", "", L904), ""))</f>
        <v/>
      </c>
      <c r="BL904" s="61" t="str">
        <f>IF($B904="", "", IF(COUNTIF(BM904:$BY904, "")=BL$8, IF(M904="", "", M904), ""))</f>
        <v/>
      </c>
      <c r="BM904" s="61" t="str">
        <f>IF($B904="", "", IF(COUNTIF(BN904:$BY904, "")=BM$8, IF(N904="", "", N904), ""))</f>
        <v/>
      </c>
      <c r="BN904" s="61" t="str">
        <f>IF($B904="", "", IF(COUNTIF(BO904:$BY904, "")=BN$8, IF(O904="", "", O904), ""))</f>
        <v/>
      </c>
      <c r="BO904" s="61" t="str">
        <f>IF($B904="", "", IF(COUNTIF(BP904:$BY904, "")=BO$8, IF(P904="", "", P904), ""))</f>
        <v/>
      </c>
      <c r="BP904" s="61" t="str">
        <f>IF($B904="", "", IF(COUNTIF(BQ904:$BY904, "")=BP$8, IF(Q904="", "", Q904), ""))</f>
        <v/>
      </c>
      <c r="BQ904" s="61" t="str">
        <f>IF($B904="", "", IF(COUNTIF(BR904:$BY904, "")=BQ$8, IF(R904="", "", R904), ""))</f>
        <v/>
      </c>
      <c r="BR904" s="61" t="str">
        <f>IF($B904="", "", IF(COUNTIF(BS904:$BY904, "")=BR$8, IF(S904="", "", S904), ""))</f>
        <v/>
      </c>
      <c r="BS904" s="61" t="str">
        <f>IF($B904="", "", IF(COUNTIF(BT904:$BY904, "")=BS$8, IF(T904="", "", T904), ""))</f>
        <v/>
      </c>
      <c r="BT904" s="61" t="str">
        <f>IF($B904="", "", IF(COUNTIF(BU904:$BY904, "")=BT$8, IF(U904="", "", U904), ""))</f>
        <v/>
      </c>
      <c r="BU904" s="61" t="str">
        <f>IF($B904="", "", IF(COUNTIF(BV904:$BY904, "")=BU$8, IF(V904="", "", V904), ""))</f>
        <v/>
      </c>
      <c r="BV904" s="61" t="str">
        <f>IF($B904="", "", IF(COUNTIF(BW904:$BY904, "")=BV$8, IF(W904="", "", W904), ""))</f>
        <v/>
      </c>
      <c r="BW904" s="61" t="str">
        <f>IF($B904="", "", IF(COUNTIF(BX904:$BY904, "")=BW$8, IF(X904="", "", X904), ""))</f>
        <v/>
      </c>
      <c r="BX904" s="61" t="str">
        <f>IF($B904="", "", IF(COUNTIF(BY904:$BY904, "")=BX$8, IF(Y904="", "", Y904), ""))</f>
        <v/>
      </c>
      <c r="BY904" s="50" t="str">
        <f t="shared" si="363"/>
        <v/>
      </c>
      <c r="CA904" s="6" t="str">
        <f t="shared" si="364"/>
        <v/>
      </c>
      <c r="CB904" s="6" t="str">
        <f>IF(CA904="", "", RANK(CA904, $CA$9:$CA$2508, 0)+COUNTIF($CA$9:CA904, CA904)-1)</f>
        <v/>
      </c>
    </row>
    <row r="905" spans="1:80" x14ac:dyDescent="0.25">
      <c r="A905" s="22"/>
      <c r="B905" s="121" t="str">
        <f>IF('Stock Details'!B904="", "", 'Stock Details'!B904)</f>
        <v/>
      </c>
      <c r="C905" s="22"/>
      <c r="D905" s="130"/>
      <c r="E905" s="122"/>
      <c r="F905" s="131"/>
      <c r="G905" s="22"/>
      <c r="H905" s="130" t="str">
        <f t="shared" si="349"/>
        <v/>
      </c>
      <c r="I905" s="122"/>
      <c r="J905" s="131"/>
      <c r="K905" s="22"/>
      <c r="L905" s="130" t="str">
        <f t="shared" si="350"/>
        <v/>
      </c>
      <c r="M905" s="122"/>
      <c r="N905" s="131"/>
      <c r="O905" s="22"/>
      <c r="P905" s="130" t="str">
        <f t="shared" si="351"/>
        <v/>
      </c>
      <c r="Q905" s="122"/>
      <c r="R905" s="131"/>
      <c r="S905" s="22"/>
      <c r="T905" s="130" t="str">
        <f t="shared" si="352"/>
        <v/>
      </c>
      <c r="U905" s="122"/>
      <c r="V905" s="131"/>
      <c r="W905" s="22"/>
      <c r="X905" s="130" t="str">
        <f t="shared" si="353"/>
        <v/>
      </c>
      <c r="Y905" s="122"/>
      <c r="Z905" s="131"/>
      <c r="AA905" s="22"/>
      <c r="AC905" s="6" t="str">
        <f t="shared" si="354"/>
        <v/>
      </c>
      <c r="AE905" s="6" t="str">
        <f t="shared" si="355"/>
        <v/>
      </c>
      <c r="AF905" s="6" t="str">
        <f t="shared" si="356"/>
        <v/>
      </c>
      <c r="AG905" s="6" t="str">
        <f t="shared" si="357"/>
        <v/>
      </c>
      <c r="AH905" s="6" t="str">
        <f t="shared" si="358"/>
        <v/>
      </c>
      <c r="AI905" s="6" t="str">
        <f t="shared" si="359"/>
        <v/>
      </c>
      <c r="AJ905" s="6" t="str">
        <f t="shared" si="360"/>
        <v/>
      </c>
      <c r="AL905" s="9" t="str">
        <f>IF('Stock Details'!F904="", "", 'Stock Details'!F904)</f>
        <v/>
      </c>
      <c r="AM905" s="9" t="str">
        <f>IF('Stock Details'!G904="", "", 'Stock Details'!G904)</f>
        <v/>
      </c>
      <c r="AO905" s="59" t="str">
        <f t="shared" si="361"/>
        <v/>
      </c>
      <c r="AP905" s="59" t="str">
        <f t="shared" si="365"/>
        <v/>
      </c>
      <c r="AQ905" s="59" t="str">
        <f t="shared" si="366"/>
        <v/>
      </c>
      <c r="AR905" s="59" t="str">
        <f t="shared" si="367"/>
        <v/>
      </c>
      <c r="AS905" s="59" t="str">
        <f t="shared" si="368"/>
        <v/>
      </c>
      <c r="AT905" s="59" t="str">
        <f t="shared" si="369"/>
        <v/>
      </c>
      <c r="AV905" s="59" t="str">
        <f t="shared" si="362"/>
        <v/>
      </c>
      <c r="AW905" s="59" t="str">
        <f t="shared" ref="AW905:AW968" si="370">IF(AF905="", "", AF905*$AM905)</f>
        <v/>
      </c>
      <c r="AX905" s="59" t="str">
        <f t="shared" ref="AX905:AX968" si="371">IF(AG905="", "", AG905*$AM905)</f>
        <v/>
      </c>
      <c r="AY905" s="59" t="str">
        <f t="shared" ref="AY905:AY968" si="372">IF(AH905="", "", AH905*$AM905)</f>
        <v/>
      </c>
      <c r="AZ905" s="59" t="str">
        <f t="shared" ref="AZ905:AZ968" si="373">IF(AI905="", "", AI905*$AM905)</f>
        <v/>
      </c>
      <c r="BA905" s="59" t="str">
        <f t="shared" ref="BA905:BA968" si="374">IF(AJ905="", "", AJ905*$AM905)</f>
        <v/>
      </c>
      <c r="BC905" s="49" t="str">
        <f>IF($B905="", "", IF(COUNTIF(BD905:$BY905, "")=BC$8, IF(D905="", "", D905), ""))</f>
        <v/>
      </c>
      <c r="BD905" s="61" t="str">
        <f>IF($B905="", "", IF(COUNTIF(BE905:$BY905, "")=BD$8, IF(E905="", "", E905), ""))</f>
        <v/>
      </c>
      <c r="BE905" s="61" t="str">
        <f>IF($B905="", "", IF(COUNTIF(BF905:$BY905, "")=BE$8, IF(F905="", "", F905), ""))</f>
        <v/>
      </c>
      <c r="BF905" s="61" t="str">
        <f>IF($B905="", "", IF(COUNTIF(BG905:$BY905, "")=BF$8, IF(G905="", "", G905), ""))</f>
        <v/>
      </c>
      <c r="BG905" s="61" t="str">
        <f>IF($B905="", "", IF(COUNTIF(BH905:$BY905, "")=BG$8, IF(H905="", "", H905), ""))</f>
        <v/>
      </c>
      <c r="BH905" s="61" t="str">
        <f>IF($B905="", "", IF(COUNTIF(BI905:$BY905, "")=BH$8, IF(I905="", "", I905), ""))</f>
        <v/>
      </c>
      <c r="BI905" s="61" t="str">
        <f>IF($B905="", "", IF(COUNTIF(BJ905:$BY905, "")=BI$8, IF(J905="", "", J905), ""))</f>
        <v/>
      </c>
      <c r="BJ905" s="61" t="str">
        <f>IF($B905="", "", IF(COUNTIF(BK905:$BY905, "")=BJ$8, IF(K905="", "", K905), ""))</f>
        <v/>
      </c>
      <c r="BK905" s="61" t="str">
        <f>IF($B905="", "", IF(COUNTIF(BL905:$BY905, "")=BK$8, IF(L905="", "", L905), ""))</f>
        <v/>
      </c>
      <c r="BL905" s="61" t="str">
        <f>IF($B905="", "", IF(COUNTIF(BM905:$BY905, "")=BL$8, IF(M905="", "", M905), ""))</f>
        <v/>
      </c>
      <c r="BM905" s="61" t="str">
        <f>IF($B905="", "", IF(COUNTIF(BN905:$BY905, "")=BM$8, IF(N905="", "", N905), ""))</f>
        <v/>
      </c>
      <c r="BN905" s="61" t="str">
        <f>IF($B905="", "", IF(COUNTIF(BO905:$BY905, "")=BN$8, IF(O905="", "", O905), ""))</f>
        <v/>
      </c>
      <c r="BO905" s="61" t="str">
        <f>IF($B905="", "", IF(COUNTIF(BP905:$BY905, "")=BO$8, IF(P905="", "", P905), ""))</f>
        <v/>
      </c>
      <c r="BP905" s="61" t="str">
        <f>IF($B905="", "", IF(COUNTIF(BQ905:$BY905, "")=BP$8, IF(Q905="", "", Q905), ""))</f>
        <v/>
      </c>
      <c r="BQ905" s="61" t="str">
        <f>IF($B905="", "", IF(COUNTIF(BR905:$BY905, "")=BQ$8, IF(R905="", "", R905), ""))</f>
        <v/>
      </c>
      <c r="BR905" s="61" t="str">
        <f>IF($B905="", "", IF(COUNTIF(BS905:$BY905, "")=BR$8, IF(S905="", "", S905), ""))</f>
        <v/>
      </c>
      <c r="BS905" s="61" t="str">
        <f>IF($B905="", "", IF(COUNTIF(BT905:$BY905, "")=BS$8, IF(T905="", "", T905), ""))</f>
        <v/>
      </c>
      <c r="BT905" s="61" t="str">
        <f>IF($B905="", "", IF(COUNTIF(BU905:$BY905, "")=BT$8, IF(U905="", "", U905), ""))</f>
        <v/>
      </c>
      <c r="BU905" s="61" t="str">
        <f>IF($B905="", "", IF(COUNTIF(BV905:$BY905, "")=BU$8, IF(V905="", "", V905), ""))</f>
        <v/>
      </c>
      <c r="BV905" s="61" t="str">
        <f>IF($B905="", "", IF(COUNTIF(BW905:$BY905, "")=BV$8, IF(W905="", "", W905), ""))</f>
        <v/>
      </c>
      <c r="BW905" s="61" t="str">
        <f>IF($B905="", "", IF(COUNTIF(BX905:$BY905, "")=BW$8, IF(X905="", "", X905), ""))</f>
        <v/>
      </c>
      <c r="BX905" s="61" t="str">
        <f>IF($B905="", "", IF(COUNTIF(BY905:$BY905, "")=BX$8, IF(Y905="", "", Y905), ""))</f>
        <v/>
      </c>
      <c r="BY905" s="50" t="str">
        <f t="shared" si="363"/>
        <v/>
      </c>
      <c r="CA905" s="6" t="str">
        <f t="shared" si="364"/>
        <v/>
      </c>
      <c r="CB905" s="6" t="str">
        <f>IF(CA905="", "", RANK(CA905, $CA$9:$CA$2508, 0)+COUNTIF($CA$9:CA905, CA905)-1)</f>
        <v/>
      </c>
    </row>
    <row r="906" spans="1:80" x14ac:dyDescent="0.25">
      <c r="A906" s="22"/>
      <c r="B906" s="121" t="str">
        <f>IF('Stock Details'!B905="", "", 'Stock Details'!B905)</f>
        <v/>
      </c>
      <c r="C906" s="22"/>
      <c r="D906" s="130"/>
      <c r="E906" s="122"/>
      <c r="F906" s="131"/>
      <c r="G906" s="22"/>
      <c r="H906" s="130" t="str">
        <f t="shared" ref="H906:H969" si="375">IF(F906="", "", F906)</f>
        <v/>
      </c>
      <c r="I906" s="122"/>
      <c r="J906" s="131"/>
      <c r="K906" s="22"/>
      <c r="L906" s="130" t="str">
        <f t="shared" ref="L906:L969" si="376">IF(J906="", "", J906)</f>
        <v/>
      </c>
      <c r="M906" s="122"/>
      <c r="N906" s="131"/>
      <c r="O906" s="22"/>
      <c r="P906" s="130" t="str">
        <f t="shared" ref="P906:P969" si="377">IF(N906="", "", N906)</f>
        <v/>
      </c>
      <c r="Q906" s="122"/>
      <c r="R906" s="131"/>
      <c r="S906" s="22"/>
      <c r="T906" s="130" t="str">
        <f t="shared" ref="T906:T969" si="378">IF(R906="", "", R906)</f>
        <v/>
      </c>
      <c r="U906" s="122"/>
      <c r="V906" s="131"/>
      <c r="W906" s="22"/>
      <c r="X906" s="130" t="str">
        <f t="shared" ref="X906:X969" si="379">IF(V906="", "", V906)</f>
        <v/>
      </c>
      <c r="Y906" s="122"/>
      <c r="Z906" s="131"/>
      <c r="AA906" s="22"/>
      <c r="AC906" s="6" t="str">
        <f t="shared" ref="AC906:AC969" si="380">IF(B906="", "", SUM($BC906:$BY906))</f>
        <v/>
      </c>
      <c r="AE906" s="6" t="str">
        <f t="shared" ref="AE906:AE969" si="381">IF(F906="", "", IF(AND(D906="", E906=""), "", IF(E906="", D906-F906, E906-F906)))</f>
        <v/>
      </c>
      <c r="AF906" s="6" t="str">
        <f t="shared" ref="AF906:AF969" si="382">IF(J906="", "", IF(AND(H906="", I906=""), "", IF(I906="", H906-J906, I906-J906)))</f>
        <v/>
      </c>
      <c r="AG906" s="6" t="str">
        <f t="shared" ref="AG906:AG969" si="383">IF(N906="", "", IF(AND(L906="", M906=""), "", IF(M906="", L906-N906, M906-N906)))</f>
        <v/>
      </c>
      <c r="AH906" s="6" t="str">
        <f t="shared" ref="AH906:AH969" si="384">IF(R906="", "", IF(AND(P906="", Q906=""), "", IF(Q906="", P906-R906, Q906-R906)))</f>
        <v/>
      </c>
      <c r="AI906" s="6" t="str">
        <f t="shared" ref="AI906:AI969" si="385">IF(V906="", "", IF(AND(T906="", U906=""), "", IF(U906="", T906-V906, U906-V906)))</f>
        <v/>
      </c>
      <c r="AJ906" s="6" t="str">
        <f t="shared" ref="AJ906:AJ969" si="386">IF(Z906="", "", IF(AND(X906="", Y906=""), "", IF(Y906="", X906-Z906, Y906-Z906)))</f>
        <v/>
      </c>
      <c r="AL906" s="9" t="str">
        <f>IF('Stock Details'!F905="", "", 'Stock Details'!F905)</f>
        <v/>
      </c>
      <c r="AM906" s="9" t="str">
        <f>IF('Stock Details'!G905="", "", 'Stock Details'!G905)</f>
        <v/>
      </c>
      <c r="AO906" s="59" t="str">
        <f t="shared" ref="AO906:AO969" si="387">IF(AE906="", "", AE906*$AL906)</f>
        <v/>
      </c>
      <c r="AP906" s="59" t="str">
        <f t="shared" si="365"/>
        <v/>
      </c>
      <c r="AQ906" s="59" t="str">
        <f t="shared" si="366"/>
        <v/>
      </c>
      <c r="AR906" s="59" t="str">
        <f t="shared" si="367"/>
        <v/>
      </c>
      <c r="AS906" s="59" t="str">
        <f t="shared" si="368"/>
        <v/>
      </c>
      <c r="AT906" s="59" t="str">
        <f t="shared" si="369"/>
        <v/>
      </c>
      <c r="AV906" s="59" t="str">
        <f t="shared" ref="AV906:AV969" si="388">IF(AE906="", "", AE906*$AM906)</f>
        <v/>
      </c>
      <c r="AW906" s="59" t="str">
        <f t="shared" si="370"/>
        <v/>
      </c>
      <c r="AX906" s="59" t="str">
        <f t="shared" si="371"/>
        <v/>
      </c>
      <c r="AY906" s="59" t="str">
        <f t="shared" si="372"/>
        <v/>
      </c>
      <c r="AZ906" s="59" t="str">
        <f t="shared" si="373"/>
        <v/>
      </c>
      <c r="BA906" s="59" t="str">
        <f t="shared" si="374"/>
        <v/>
      </c>
      <c r="BC906" s="49" t="str">
        <f>IF($B906="", "", IF(COUNTIF(BD906:$BY906, "")=BC$8, IF(D906="", "", D906), ""))</f>
        <v/>
      </c>
      <c r="BD906" s="61" t="str">
        <f>IF($B906="", "", IF(COUNTIF(BE906:$BY906, "")=BD$8, IF(E906="", "", E906), ""))</f>
        <v/>
      </c>
      <c r="BE906" s="61" t="str">
        <f>IF($B906="", "", IF(COUNTIF(BF906:$BY906, "")=BE$8, IF(F906="", "", F906), ""))</f>
        <v/>
      </c>
      <c r="BF906" s="61" t="str">
        <f>IF($B906="", "", IF(COUNTIF(BG906:$BY906, "")=BF$8, IF(G906="", "", G906), ""))</f>
        <v/>
      </c>
      <c r="BG906" s="61" t="str">
        <f>IF($B906="", "", IF(COUNTIF(BH906:$BY906, "")=BG$8, IF(H906="", "", H906), ""))</f>
        <v/>
      </c>
      <c r="BH906" s="61" t="str">
        <f>IF($B906="", "", IF(COUNTIF(BI906:$BY906, "")=BH$8, IF(I906="", "", I906), ""))</f>
        <v/>
      </c>
      <c r="BI906" s="61" t="str">
        <f>IF($B906="", "", IF(COUNTIF(BJ906:$BY906, "")=BI$8, IF(J906="", "", J906), ""))</f>
        <v/>
      </c>
      <c r="BJ906" s="61" t="str">
        <f>IF($B906="", "", IF(COUNTIF(BK906:$BY906, "")=BJ$8, IF(K906="", "", K906), ""))</f>
        <v/>
      </c>
      <c r="BK906" s="61" t="str">
        <f>IF($B906="", "", IF(COUNTIF(BL906:$BY906, "")=BK$8, IF(L906="", "", L906), ""))</f>
        <v/>
      </c>
      <c r="BL906" s="61" t="str">
        <f>IF($B906="", "", IF(COUNTIF(BM906:$BY906, "")=BL$8, IF(M906="", "", M906), ""))</f>
        <v/>
      </c>
      <c r="BM906" s="61" t="str">
        <f>IF($B906="", "", IF(COUNTIF(BN906:$BY906, "")=BM$8, IF(N906="", "", N906), ""))</f>
        <v/>
      </c>
      <c r="BN906" s="61" t="str">
        <f>IF($B906="", "", IF(COUNTIF(BO906:$BY906, "")=BN$8, IF(O906="", "", O906), ""))</f>
        <v/>
      </c>
      <c r="BO906" s="61" t="str">
        <f>IF($B906="", "", IF(COUNTIF(BP906:$BY906, "")=BO$8, IF(P906="", "", P906), ""))</f>
        <v/>
      </c>
      <c r="BP906" s="61" t="str">
        <f>IF($B906="", "", IF(COUNTIF(BQ906:$BY906, "")=BP$8, IF(Q906="", "", Q906), ""))</f>
        <v/>
      </c>
      <c r="BQ906" s="61" t="str">
        <f>IF($B906="", "", IF(COUNTIF(BR906:$BY906, "")=BQ$8, IF(R906="", "", R906), ""))</f>
        <v/>
      </c>
      <c r="BR906" s="61" t="str">
        <f>IF($B906="", "", IF(COUNTIF(BS906:$BY906, "")=BR$8, IF(S906="", "", S906), ""))</f>
        <v/>
      </c>
      <c r="BS906" s="61" t="str">
        <f>IF($B906="", "", IF(COUNTIF(BT906:$BY906, "")=BS$8, IF(T906="", "", T906), ""))</f>
        <v/>
      </c>
      <c r="BT906" s="61" t="str">
        <f>IF($B906="", "", IF(COUNTIF(BU906:$BY906, "")=BT$8, IF(U906="", "", U906), ""))</f>
        <v/>
      </c>
      <c r="BU906" s="61" t="str">
        <f>IF($B906="", "", IF(COUNTIF(BV906:$BY906, "")=BU$8, IF(V906="", "", V906), ""))</f>
        <v/>
      </c>
      <c r="BV906" s="61" t="str">
        <f>IF($B906="", "", IF(COUNTIF(BW906:$BY906, "")=BV$8, IF(W906="", "", W906), ""))</f>
        <v/>
      </c>
      <c r="BW906" s="61" t="str">
        <f>IF($B906="", "", IF(COUNTIF(BX906:$BY906, "")=BW$8, IF(X906="", "", X906), ""))</f>
        <v/>
      </c>
      <c r="BX906" s="61" t="str">
        <f>IF($B906="", "", IF(COUNTIF(BY906:$BY906, "")=BX$8, IF(Y906="", "", Y906), ""))</f>
        <v/>
      </c>
      <c r="BY906" s="50" t="str">
        <f t="shared" ref="BY906:BY969" si="389">IF($B906="", "", IF(Z906="", "", Z906))</f>
        <v/>
      </c>
      <c r="CA906" s="6" t="str">
        <f t="shared" ref="CA906:CA969" si="390">IF($CA$5=AE$5, AE906, IF($CA$5=AF$5, AF906, IF($CA$5=AG$5, AG906, IF($CA$5=AH$5, AH906, IF($CA$5=AI$5, AI906, IF($CA$5=AJ$5, AJ906, ""))))))</f>
        <v/>
      </c>
      <c r="CB906" s="6" t="str">
        <f>IF(CA906="", "", RANK(CA906, $CA$9:$CA$2508, 0)+COUNTIF($CA$9:CA906, CA906)-1)</f>
        <v/>
      </c>
    </row>
    <row r="907" spans="1:80" x14ac:dyDescent="0.25">
      <c r="A907" s="22"/>
      <c r="B907" s="121" t="str">
        <f>IF('Stock Details'!B906="", "", 'Stock Details'!B906)</f>
        <v/>
      </c>
      <c r="C907" s="22"/>
      <c r="D907" s="130"/>
      <c r="E907" s="122"/>
      <c r="F907" s="131"/>
      <c r="G907" s="22"/>
      <c r="H907" s="130" t="str">
        <f t="shared" si="375"/>
        <v/>
      </c>
      <c r="I907" s="122"/>
      <c r="J907" s="131"/>
      <c r="K907" s="22"/>
      <c r="L907" s="130" t="str">
        <f t="shared" si="376"/>
        <v/>
      </c>
      <c r="M907" s="122"/>
      <c r="N907" s="131"/>
      <c r="O907" s="22"/>
      <c r="P907" s="130" t="str">
        <f t="shared" si="377"/>
        <v/>
      </c>
      <c r="Q907" s="122"/>
      <c r="R907" s="131"/>
      <c r="S907" s="22"/>
      <c r="T907" s="130" t="str">
        <f t="shared" si="378"/>
        <v/>
      </c>
      <c r="U907" s="122"/>
      <c r="V907" s="131"/>
      <c r="W907" s="22"/>
      <c r="X907" s="130" t="str">
        <f t="shared" si="379"/>
        <v/>
      </c>
      <c r="Y907" s="122"/>
      <c r="Z907" s="131"/>
      <c r="AA907" s="22"/>
      <c r="AC907" s="6" t="str">
        <f t="shared" si="380"/>
        <v/>
      </c>
      <c r="AE907" s="6" t="str">
        <f t="shared" si="381"/>
        <v/>
      </c>
      <c r="AF907" s="6" t="str">
        <f t="shared" si="382"/>
        <v/>
      </c>
      <c r="AG907" s="6" t="str">
        <f t="shared" si="383"/>
        <v/>
      </c>
      <c r="AH907" s="6" t="str">
        <f t="shared" si="384"/>
        <v/>
      </c>
      <c r="AI907" s="6" t="str">
        <f t="shared" si="385"/>
        <v/>
      </c>
      <c r="AJ907" s="6" t="str">
        <f t="shared" si="386"/>
        <v/>
      </c>
      <c r="AL907" s="9" t="str">
        <f>IF('Stock Details'!F906="", "", 'Stock Details'!F906)</f>
        <v/>
      </c>
      <c r="AM907" s="9" t="str">
        <f>IF('Stock Details'!G906="", "", 'Stock Details'!G906)</f>
        <v/>
      </c>
      <c r="AO907" s="59" t="str">
        <f t="shared" si="387"/>
        <v/>
      </c>
      <c r="AP907" s="59" t="str">
        <f t="shared" si="365"/>
        <v/>
      </c>
      <c r="AQ907" s="59" t="str">
        <f t="shared" si="366"/>
        <v/>
      </c>
      <c r="AR907" s="59" t="str">
        <f t="shared" si="367"/>
        <v/>
      </c>
      <c r="AS907" s="59" t="str">
        <f t="shared" si="368"/>
        <v/>
      </c>
      <c r="AT907" s="59" t="str">
        <f t="shared" si="369"/>
        <v/>
      </c>
      <c r="AV907" s="59" t="str">
        <f t="shared" si="388"/>
        <v/>
      </c>
      <c r="AW907" s="59" t="str">
        <f t="shared" si="370"/>
        <v/>
      </c>
      <c r="AX907" s="59" t="str">
        <f t="shared" si="371"/>
        <v/>
      </c>
      <c r="AY907" s="59" t="str">
        <f t="shared" si="372"/>
        <v/>
      </c>
      <c r="AZ907" s="59" t="str">
        <f t="shared" si="373"/>
        <v/>
      </c>
      <c r="BA907" s="59" t="str">
        <f t="shared" si="374"/>
        <v/>
      </c>
      <c r="BC907" s="49" t="str">
        <f>IF($B907="", "", IF(COUNTIF(BD907:$BY907, "")=BC$8, IF(D907="", "", D907), ""))</f>
        <v/>
      </c>
      <c r="BD907" s="61" t="str">
        <f>IF($B907="", "", IF(COUNTIF(BE907:$BY907, "")=BD$8, IF(E907="", "", E907), ""))</f>
        <v/>
      </c>
      <c r="BE907" s="61" t="str">
        <f>IF($B907="", "", IF(COUNTIF(BF907:$BY907, "")=BE$8, IF(F907="", "", F907), ""))</f>
        <v/>
      </c>
      <c r="BF907" s="61" t="str">
        <f>IF($B907="", "", IF(COUNTIF(BG907:$BY907, "")=BF$8, IF(G907="", "", G907), ""))</f>
        <v/>
      </c>
      <c r="BG907" s="61" t="str">
        <f>IF($B907="", "", IF(COUNTIF(BH907:$BY907, "")=BG$8, IF(H907="", "", H907), ""))</f>
        <v/>
      </c>
      <c r="BH907" s="61" t="str">
        <f>IF($B907="", "", IF(COUNTIF(BI907:$BY907, "")=BH$8, IF(I907="", "", I907), ""))</f>
        <v/>
      </c>
      <c r="BI907" s="61" t="str">
        <f>IF($B907="", "", IF(COUNTIF(BJ907:$BY907, "")=BI$8, IF(J907="", "", J907), ""))</f>
        <v/>
      </c>
      <c r="BJ907" s="61" t="str">
        <f>IF($B907="", "", IF(COUNTIF(BK907:$BY907, "")=BJ$8, IF(K907="", "", K907), ""))</f>
        <v/>
      </c>
      <c r="BK907" s="61" t="str">
        <f>IF($B907="", "", IF(COUNTIF(BL907:$BY907, "")=BK$8, IF(L907="", "", L907), ""))</f>
        <v/>
      </c>
      <c r="BL907" s="61" t="str">
        <f>IF($B907="", "", IF(COUNTIF(BM907:$BY907, "")=BL$8, IF(M907="", "", M907), ""))</f>
        <v/>
      </c>
      <c r="BM907" s="61" t="str">
        <f>IF($B907="", "", IF(COUNTIF(BN907:$BY907, "")=BM$8, IF(N907="", "", N907), ""))</f>
        <v/>
      </c>
      <c r="BN907" s="61" t="str">
        <f>IF($B907="", "", IF(COUNTIF(BO907:$BY907, "")=BN$8, IF(O907="", "", O907), ""))</f>
        <v/>
      </c>
      <c r="BO907" s="61" t="str">
        <f>IF($B907="", "", IF(COUNTIF(BP907:$BY907, "")=BO$8, IF(P907="", "", P907), ""))</f>
        <v/>
      </c>
      <c r="BP907" s="61" t="str">
        <f>IF($B907="", "", IF(COUNTIF(BQ907:$BY907, "")=BP$8, IF(Q907="", "", Q907), ""))</f>
        <v/>
      </c>
      <c r="BQ907" s="61" t="str">
        <f>IF($B907="", "", IF(COUNTIF(BR907:$BY907, "")=BQ$8, IF(R907="", "", R907), ""))</f>
        <v/>
      </c>
      <c r="BR907" s="61" t="str">
        <f>IF($B907="", "", IF(COUNTIF(BS907:$BY907, "")=BR$8, IF(S907="", "", S907), ""))</f>
        <v/>
      </c>
      <c r="BS907" s="61" t="str">
        <f>IF($B907="", "", IF(COUNTIF(BT907:$BY907, "")=BS$8, IF(T907="", "", T907), ""))</f>
        <v/>
      </c>
      <c r="BT907" s="61" t="str">
        <f>IF($B907="", "", IF(COUNTIF(BU907:$BY907, "")=BT$8, IF(U907="", "", U907), ""))</f>
        <v/>
      </c>
      <c r="BU907" s="61" t="str">
        <f>IF($B907="", "", IF(COUNTIF(BV907:$BY907, "")=BU$8, IF(V907="", "", V907), ""))</f>
        <v/>
      </c>
      <c r="BV907" s="61" t="str">
        <f>IF($B907="", "", IF(COUNTIF(BW907:$BY907, "")=BV$8, IF(W907="", "", W907), ""))</f>
        <v/>
      </c>
      <c r="BW907" s="61" t="str">
        <f>IF($B907="", "", IF(COUNTIF(BX907:$BY907, "")=BW$8, IF(X907="", "", X907), ""))</f>
        <v/>
      </c>
      <c r="BX907" s="61" t="str">
        <f>IF($B907="", "", IF(COUNTIF(BY907:$BY907, "")=BX$8, IF(Y907="", "", Y907), ""))</f>
        <v/>
      </c>
      <c r="BY907" s="50" t="str">
        <f t="shared" si="389"/>
        <v/>
      </c>
      <c r="CA907" s="6" t="str">
        <f t="shared" si="390"/>
        <v/>
      </c>
      <c r="CB907" s="6" t="str">
        <f>IF(CA907="", "", RANK(CA907, $CA$9:$CA$2508, 0)+COUNTIF($CA$9:CA907, CA907)-1)</f>
        <v/>
      </c>
    </row>
    <row r="908" spans="1:80" x14ac:dyDescent="0.25">
      <c r="A908" s="22"/>
      <c r="B908" s="121" t="str">
        <f>IF('Stock Details'!B907="", "", 'Stock Details'!B907)</f>
        <v/>
      </c>
      <c r="C908" s="22"/>
      <c r="D908" s="130"/>
      <c r="E908" s="122"/>
      <c r="F908" s="131"/>
      <c r="G908" s="22"/>
      <c r="H908" s="130" t="str">
        <f t="shared" si="375"/>
        <v/>
      </c>
      <c r="I908" s="122"/>
      <c r="J908" s="131"/>
      <c r="K908" s="22"/>
      <c r="L908" s="130" t="str">
        <f t="shared" si="376"/>
        <v/>
      </c>
      <c r="M908" s="122"/>
      <c r="N908" s="131"/>
      <c r="O908" s="22"/>
      <c r="P908" s="130" t="str">
        <f t="shared" si="377"/>
        <v/>
      </c>
      <c r="Q908" s="122"/>
      <c r="R908" s="131"/>
      <c r="S908" s="22"/>
      <c r="T908" s="130" t="str">
        <f t="shared" si="378"/>
        <v/>
      </c>
      <c r="U908" s="122"/>
      <c r="V908" s="131"/>
      <c r="W908" s="22"/>
      <c r="X908" s="130" t="str">
        <f t="shared" si="379"/>
        <v/>
      </c>
      <c r="Y908" s="122"/>
      <c r="Z908" s="131"/>
      <c r="AA908" s="22"/>
      <c r="AC908" s="6" t="str">
        <f t="shared" si="380"/>
        <v/>
      </c>
      <c r="AE908" s="6" t="str">
        <f t="shared" si="381"/>
        <v/>
      </c>
      <c r="AF908" s="6" t="str">
        <f t="shared" si="382"/>
        <v/>
      </c>
      <c r="AG908" s="6" t="str">
        <f t="shared" si="383"/>
        <v/>
      </c>
      <c r="AH908" s="6" t="str">
        <f t="shared" si="384"/>
        <v/>
      </c>
      <c r="AI908" s="6" t="str">
        <f t="shared" si="385"/>
        <v/>
      </c>
      <c r="AJ908" s="6" t="str">
        <f t="shared" si="386"/>
        <v/>
      </c>
      <c r="AL908" s="9" t="str">
        <f>IF('Stock Details'!F907="", "", 'Stock Details'!F907)</f>
        <v/>
      </c>
      <c r="AM908" s="9" t="str">
        <f>IF('Stock Details'!G907="", "", 'Stock Details'!G907)</f>
        <v/>
      </c>
      <c r="AO908" s="59" t="str">
        <f t="shared" si="387"/>
        <v/>
      </c>
      <c r="AP908" s="59" t="str">
        <f t="shared" si="365"/>
        <v/>
      </c>
      <c r="AQ908" s="59" t="str">
        <f t="shared" si="366"/>
        <v/>
      </c>
      <c r="AR908" s="59" t="str">
        <f t="shared" si="367"/>
        <v/>
      </c>
      <c r="AS908" s="59" t="str">
        <f t="shared" si="368"/>
        <v/>
      </c>
      <c r="AT908" s="59" t="str">
        <f t="shared" si="369"/>
        <v/>
      </c>
      <c r="AV908" s="59" t="str">
        <f t="shared" si="388"/>
        <v/>
      </c>
      <c r="AW908" s="59" t="str">
        <f t="shared" si="370"/>
        <v/>
      </c>
      <c r="AX908" s="59" t="str">
        <f t="shared" si="371"/>
        <v/>
      </c>
      <c r="AY908" s="59" t="str">
        <f t="shared" si="372"/>
        <v/>
      </c>
      <c r="AZ908" s="59" t="str">
        <f t="shared" si="373"/>
        <v/>
      </c>
      <c r="BA908" s="59" t="str">
        <f t="shared" si="374"/>
        <v/>
      </c>
      <c r="BC908" s="49" t="str">
        <f>IF($B908="", "", IF(COUNTIF(BD908:$BY908, "")=BC$8, IF(D908="", "", D908), ""))</f>
        <v/>
      </c>
      <c r="BD908" s="61" t="str">
        <f>IF($B908="", "", IF(COUNTIF(BE908:$BY908, "")=BD$8, IF(E908="", "", E908), ""))</f>
        <v/>
      </c>
      <c r="BE908" s="61" t="str">
        <f>IF($B908="", "", IF(COUNTIF(BF908:$BY908, "")=BE$8, IF(F908="", "", F908), ""))</f>
        <v/>
      </c>
      <c r="BF908" s="61" t="str">
        <f>IF($B908="", "", IF(COUNTIF(BG908:$BY908, "")=BF$8, IF(G908="", "", G908), ""))</f>
        <v/>
      </c>
      <c r="BG908" s="61" t="str">
        <f>IF($B908="", "", IF(COUNTIF(BH908:$BY908, "")=BG$8, IF(H908="", "", H908), ""))</f>
        <v/>
      </c>
      <c r="BH908" s="61" t="str">
        <f>IF($B908="", "", IF(COUNTIF(BI908:$BY908, "")=BH$8, IF(I908="", "", I908), ""))</f>
        <v/>
      </c>
      <c r="BI908" s="61" t="str">
        <f>IF($B908="", "", IF(COUNTIF(BJ908:$BY908, "")=BI$8, IF(J908="", "", J908), ""))</f>
        <v/>
      </c>
      <c r="BJ908" s="61" t="str">
        <f>IF($B908="", "", IF(COUNTIF(BK908:$BY908, "")=BJ$8, IF(K908="", "", K908), ""))</f>
        <v/>
      </c>
      <c r="BK908" s="61" t="str">
        <f>IF($B908="", "", IF(COUNTIF(BL908:$BY908, "")=BK$8, IF(L908="", "", L908), ""))</f>
        <v/>
      </c>
      <c r="BL908" s="61" t="str">
        <f>IF($B908="", "", IF(COUNTIF(BM908:$BY908, "")=BL$8, IF(M908="", "", M908), ""))</f>
        <v/>
      </c>
      <c r="BM908" s="61" t="str">
        <f>IF($B908="", "", IF(COUNTIF(BN908:$BY908, "")=BM$8, IF(N908="", "", N908), ""))</f>
        <v/>
      </c>
      <c r="BN908" s="61" t="str">
        <f>IF($B908="", "", IF(COUNTIF(BO908:$BY908, "")=BN$8, IF(O908="", "", O908), ""))</f>
        <v/>
      </c>
      <c r="BO908" s="61" t="str">
        <f>IF($B908="", "", IF(COUNTIF(BP908:$BY908, "")=BO$8, IF(P908="", "", P908), ""))</f>
        <v/>
      </c>
      <c r="BP908" s="61" t="str">
        <f>IF($B908="", "", IF(COUNTIF(BQ908:$BY908, "")=BP$8, IF(Q908="", "", Q908), ""))</f>
        <v/>
      </c>
      <c r="BQ908" s="61" t="str">
        <f>IF($B908="", "", IF(COUNTIF(BR908:$BY908, "")=BQ$8, IF(R908="", "", R908), ""))</f>
        <v/>
      </c>
      <c r="BR908" s="61" t="str">
        <f>IF($B908="", "", IF(COUNTIF(BS908:$BY908, "")=BR$8, IF(S908="", "", S908), ""))</f>
        <v/>
      </c>
      <c r="BS908" s="61" t="str">
        <f>IF($B908="", "", IF(COUNTIF(BT908:$BY908, "")=BS$8, IF(T908="", "", T908), ""))</f>
        <v/>
      </c>
      <c r="BT908" s="61" t="str">
        <f>IF($B908="", "", IF(COUNTIF(BU908:$BY908, "")=BT$8, IF(U908="", "", U908), ""))</f>
        <v/>
      </c>
      <c r="BU908" s="61" t="str">
        <f>IF($B908="", "", IF(COUNTIF(BV908:$BY908, "")=BU$8, IF(V908="", "", V908), ""))</f>
        <v/>
      </c>
      <c r="BV908" s="61" t="str">
        <f>IF($B908="", "", IF(COUNTIF(BW908:$BY908, "")=BV$8, IF(W908="", "", W908), ""))</f>
        <v/>
      </c>
      <c r="BW908" s="61" t="str">
        <f>IF($B908="", "", IF(COUNTIF(BX908:$BY908, "")=BW$8, IF(X908="", "", X908), ""))</f>
        <v/>
      </c>
      <c r="BX908" s="61" t="str">
        <f>IF($B908="", "", IF(COUNTIF(BY908:$BY908, "")=BX$8, IF(Y908="", "", Y908), ""))</f>
        <v/>
      </c>
      <c r="BY908" s="50" t="str">
        <f t="shared" si="389"/>
        <v/>
      </c>
      <c r="CA908" s="6" t="str">
        <f t="shared" si="390"/>
        <v/>
      </c>
      <c r="CB908" s="6" t="str">
        <f>IF(CA908="", "", RANK(CA908, $CA$9:$CA$2508, 0)+COUNTIF($CA$9:CA908, CA908)-1)</f>
        <v/>
      </c>
    </row>
    <row r="909" spans="1:80" x14ac:dyDescent="0.25">
      <c r="A909" s="22"/>
      <c r="B909" s="121" t="str">
        <f>IF('Stock Details'!B908="", "", 'Stock Details'!B908)</f>
        <v/>
      </c>
      <c r="C909" s="22"/>
      <c r="D909" s="130"/>
      <c r="E909" s="122"/>
      <c r="F909" s="131"/>
      <c r="G909" s="22"/>
      <c r="H909" s="130" t="str">
        <f t="shared" si="375"/>
        <v/>
      </c>
      <c r="I909" s="122"/>
      <c r="J909" s="131"/>
      <c r="K909" s="22"/>
      <c r="L909" s="130" t="str">
        <f t="shared" si="376"/>
        <v/>
      </c>
      <c r="M909" s="122"/>
      <c r="N909" s="131"/>
      <c r="O909" s="22"/>
      <c r="P909" s="130" t="str">
        <f t="shared" si="377"/>
        <v/>
      </c>
      <c r="Q909" s="122"/>
      <c r="R909" s="131"/>
      <c r="S909" s="22"/>
      <c r="T909" s="130" t="str">
        <f t="shared" si="378"/>
        <v/>
      </c>
      <c r="U909" s="122"/>
      <c r="V909" s="131"/>
      <c r="W909" s="22"/>
      <c r="X909" s="130" t="str">
        <f t="shared" si="379"/>
        <v/>
      </c>
      <c r="Y909" s="122"/>
      <c r="Z909" s="131"/>
      <c r="AA909" s="22"/>
      <c r="AC909" s="6" t="str">
        <f t="shared" si="380"/>
        <v/>
      </c>
      <c r="AE909" s="6" t="str">
        <f t="shared" si="381"/>
        <v/>
      </c>
      <c r="AF909" s="6" t="str">
        <f t="shared" si="382"/>
        <v/>
      </c>
      <c r="AG909" s="6" t="str">
        <f t="shared" si="383"/>
        <v/>
      </c>
      <c r="AH909" s="6" t="str">
        <f t="shared" si="384"/>
        <v/>
      </c>
      <c r="AI909" s="6" t="str">
        <f t="shared" si="385"/>
        <v/>
      </c>
      <c r="AJ909" s="6" t="str">
        <f t="shared" si="386"/>
        <v/>
      </c>
      <c r="AL909" s="9" t="str">
        <f>IF('Stock Details'!F908="", "", 'Stock Details'!F908)</f>
        <v/>
      </c>
      <c r="AM909" s="9" t="str">
        <f>IF('Stock Details'!G908="", "", 'Stock Details'!G908)</f>
        <v/>
      </c>
      <c r="AO909" s="59" t="str">
        <f t="shared" si="387"/>
        <v/>
      </c>
      <c r="AP909" s="59" t="str">
        <f t="shared" si="365"/>
        <v/>
      </c>
      <c r="AQ909" s="59" t="str">
        <f t="shared" si="366"/>
        <v/>
      </c>
      <c r="AR909" s="59" t="str">
        <f t="shared" si="367"/>
        <v/>
      </c>
      <c r="AS909" s="59" t="str">
        <f t="shared" si="368"/>
        <v/>
      </c>
      <c r="AT909" s="59" t="str">
        <f t="shared" si="369"/>
        <v/>
      </c>
      <c r="AV909" s="59" t="str">
        <f t="shared" si="388"/>
        <v/>
      </c>
      <c r="AW909" s="59" t="str">
        <f t="shared" si="370"/>
        <v/>
      </c>
      <c r="AX909" s="59" t="str">
        <f t="shared" si="371"/>
        <v/>
      </c>
      <c r="AY909" s="59" t="str">
        <f t="shared" si="372"/>
        <v/>
      </c>
      <c r="AZ909" s="59" t="str">
        <f t="shared" si="373"/>
        <v/>
      </c>
      <c r="BA909" s="59" t="str">
        <f t="shared" si="374"/>
        <v/>
      </c>
      <c r="BC909" s="49" t="str">
        <f>IF($B909="", "", IF(COUNTIF(BD909:$BY909, "")=BC$8, IF(D909="", "", D909), ""))</f>
        <v/>
      </c>
      <c r="BD909" s="61" t="str">
        <f>IF($B909="", "", IF(COUNTIF(BE909:$BY909, "")=BD$8, IF(E909="", "", E909), ""))</f>
        <v/>
      </c>
      <c r="BE909" s="61" t="str">
        <f>IF($B909="", "", IF(COUNTIF(BF909:$BY909, "")=BE$8, IF(F909="", "", F909), ""))</f>
        <v/>
      </c>
      <c r="BF909" s="61" t="str">
        <f>IF($B909="", "", IF(COUNTIF(BG909:$BY909, "")=BF$8, IF(G909="", "", G909), ""))</f>
        <v/>
      </c>
      <c r="BG909" s="61" t="str">
        <f>IF($B909="", "", IF(COUNTIF(BH909:$BY909, "")=BG$8, IF(H909="", "", H909), ""))</f>
        <v/>
      </c>
      <c r="BH909" s="61" t="str">
        <f>IF($B909="", "", IF(COUNTIF(BI909:$BY909, "")=BH$8, IF(I909="", "", I909), ""))</f>
        <v/>
      </c>
      <c r="BI909" s="61" t="str">
        <f>IF($B909="", "", IF(COUNTIF(BJ909:$BY909, "")=BI$8, IF(J909="", "", J909), ""))</f>
        <v/>
      </c>
      <c r="BJ909" s="61" t="str">
        <f>IF($B909="", "", IF(COUNTIF(BK909:$BY909, "")=BJ$8, IF(K909="", "", K909), ""))</f>
        <v/>
      </c>
      <c r="BK909" s="61" t="str">
        <f>IF($B909="", "", IF(COUNTIF(BL909:$BY909, "")=BK$8, IF(L909="", "", L909), ""))</f>
        <v/>
      </c>
      <c r="BL909" s="61" t="str">
        <f>IF($B909="", "", IF(COUNTIF(BM909:$BY909, "")=BL$8, IF(M909="", "", M909), ""))</f>
        <v/>
      </c>
      <c r="BM909" s="61" t="str">
        <f>IF($B909="", "", IF(COUNTIF(BN909:$BY909, "")=BM$8, IF(N909="", "", N909), ""))</f>
        <v/>
      </c>
      <c r="BN909" s="61" t="str">
        <f>IF($B909="", "", IF(COUNTIF(BO909:$BY909, "")=BN$8, IF(O909="", "", O909), ""))</f>
        <v/>
      </c>
      <c r="BO909" s="61" t="str">
        <f>IF($B909="", "", IF(COUNTIF(BP909:$BY909, "")=BO$8, IF(P909="", "", P909), ""))</f>
        <v/>
      </c>
      <c r="BP909" s="61" t="str">
        <f>IF($B909="", "", IF(COUNTIF(BQ909:$BY909, "")=BP$8, IF(Q909="", "", Q909), ""))</f>
        <v/>
      </c>
      <c r="BQ909" s="61" t="str">
        <f>IF($B909="", "", IF(COUNTIF(BR909:$BY909, "")=BQ$8, IF(R909="", "", R909), ""))</f>
        <v/>
      </c>
      <c r="BR909" s="61" t="str">
        <f>IF($B909="", "", IF(COUNTIF(BS909:$BY909, "")=BR$8, IF(S909="", "", S909), ""))</f>
        <v/>
      </c>
      <c r="BS909" s="61" t="str">
        <f>IF($B909="", "", IF(COUNTIF(BT909:$BY909, "")=BS$8, IF(T909="", "", T909), ""))</f>
        <v/>
      </c>
      <c r="BT909" s="61" t="str">
        <f>IF($B909="", "", IF(COUNTIF(BU909:$BY909, "")=BT$8, IF(U909="", "", U909), ""))</f>
        <v/>
      </c>
      <c r="BU909" s="61" t="str">
        <f>IF($B909="", "", IF(COUNTIF(BV909:$BY909, "")=BU$8, IF(V909="", "", V909), ""))</f>
        <v/>
      </c>
      <c r="BV909" s="61" t="str">
        <f>IF($B909="", "", IF(COUNTIF(BW909:$BY909, "")=BV$8, IF(W909="", "", W909), ""))</f>
        <v/>
      </c>
      <c r="BW909" s="61" t="str">
        <f>IF($B909="", "", IF(COUNTIF(BX909:$BY909, "")=BW$8, IF(X909="", "", X909), ""))</f>
        <v/>
      </c>
      <c r="BX909" s="61" t="str">
        <f>IF($B909="", "", IF(COUNTIF(BY909:$BY909, "")=BX$8, IF(Y909="", "", Y909), ""))</f>
        <v/>
      </c>
      <c r="BY909" s="50" t="str">
        <f t="shared" si="389"/>
        <v/>
      </c>
      <c r="CA909" s="6" t="str">
        <f t="shared" si="390"/>
        <v/>
      </c>
      <c r="CB909" s="6" t="str">
        <f>IF(CA909="", "", RANK(CA909, $CA$9:$CA$2508, 0)+COUNTIF($CA$9:CA909, CA909)-1)</f>
        <v/>
      </c>
    </row>
    <row r="910" spans="1:80" x14ac:dyDescent="0.25">
      <c r="A910" s="22"/>
      <c r="B910" s="121" t="str">
        <f>IF('Stock Details'!B909="", "", 'Stock Details'!B909)</f>
        <v/>
      </c>
      <c r="C910" s="22"/>
      <c r="D910" s="130"/>
      <c r="E910" s="122"/>
      <c r="F910" s="131"/>
      <c r="G910" s="22"/>
      <c r="H910" s="130" t="str">
        <f t="shared" si="375"/>
        <v/>
      </c>
      <c r="I910" s="122"/>
      <c r="J910" s="131"/>
      <c r="K910" s="22"/>
      <c r="L910" s="130" t="str">
        <f t="shared" si="376"/>
        <v/>
      </c>
      <c r="M910" s="122"/>
      <c r="N910" s="131"/>
      <c r="O910" s="22"/>
      <c r="P910" s="130" t="str">
        <f t="shared" si="377"/>
        <v/>
      </c>
      <c r="Q910" s="122"/>
      <c r="R910" s="131"/>
      <c r="S910" s="22"/>
      <c r="T910" s="130" t="str">
        <f t="shared" si="378"/>
        <v/>
      </c>
      <c r="U910" s="122"/>
      <c r="V910" s="131"/>
      <c r="W910" s="22"/>
      <c r="X910" s="130" t="str">
        <f t="shared" si="379"/>
        <v/>
      </c>
      <c r="Y910" s="122"/>
      <c r="Z910" s="131"/>
      <c r="AA910" s="22"/>
      <c r="AC910" s="6" t="str">
        <f t="shared" si="380"/>
        <v/>
      </c>
      <c r="AE910" s="6" t="str">
        <f t="shared" si="381"/>
        <v/>
      </c>
      <c r="AF910" s="6" t="str">
        <f t="shared" si="382"/>
        <v/>
      </c>
      <c r="AG910" s="6" t="str">
        <f t="shared" si="383"/>
        <v/>
      </c>
      <c r="AH910" s="6" t="str">
        <f t="shared" si="384"/>
        <v/>
      </c>
      <c r="AI910" s="6" t="str">
        <f t="shared" si="385"/>
        <v/>
      </c>
      <c r="AJ910" s="6" t="str">
        <f t="shared" si="386"/>
        <v/>
      </c>
      <c r="AL910" s="9" t="str">
        <f>IF('Stock Details'!F909="", "", 'Stock Details'!F909)</f>
        <v/>
      </c>
      <c r="AM910" s="9" t="str">
        <f>IF('Stock Details'!G909="", "", 'Stock Details'!G909)</f>
        <v/>
      </c>
      <c r="AO910" s="59" t="str">
        <f t="shared" si="387"/>
        <v/>
      </c>
      <c r="AP910" s="59" t="str">
        <f t="shared" si="365"/>
        <v/>
      </c>
      <c r="AQ910" s="59" t="str">
        <f t="shared" si="366"/>
        <v/>
      </c>
      <c r="AR910" s="59" t="str">
        <f t="shared" si="367"/>
        <v/>
      </c>
      <c r="AS910" s="59" t="str">
        <f t="shared" si="368"/>
        <v/>
      </c>
      <c r="AT910" s="59" t="str">
        <f t="shared" si="369"/>
        <v/>
      </c>
      <c r="AV910" s="59" t="str">
        <f t="shared" si="388"/>
        <v/>
      </c>
      <c r="AW910" s="59" t="str">
        <f t="shared" si="370"/>
        <v/>
      </c>
      <c r="AX910" s="59" t="str">
        <f t="shared" si="371"/>
        <v/>
      </c>
      <c r="AY910" s="59" t="str">
        <f t="shared" si="372"/>
        <v/>
      </c>
      <c r="AZ910" s="59" t="str">
        <f t="shared" si="373"/>
        <v/>
      </c>
      <c r="BA910" s="59" t="str">
        <f t="shared" si="374"/>
        <v/>
      </c>
      <c r="BC910" s="49" t="str">
        <f>IF($B910="", "", IF(COUNTIF(BD910:$BY910, "")=BC$8, IF(D910="", "", D910), ""))</f>
        <v/>
      </c>
      <c r="BD910" s="61" t="str">
        <f>IF($B910="", "", IF(COUNTIF(BE910:$BY910, "")=BD$8, IF(E910="", "", E910), ""))</f>
        <v/>
      </c>
      <c r="BE910" s="61" t="str">
        <f>IF($B910="", "", IF(COUNTIF(BF910:$BY910, "")=BE$8, IF(F910="", "", F910), ""))</f>
        <v/>
      </c>
      <c r="BF910" s="61" t="str">
        <f>IF($B910="", "", IF(COUNTIF(BG910:$BY910, "")=BF$8, IF(G910="", "", G910), ""))</f>
        <v/>
      </c>
      <c r="BG910" s="61" t="str">
        <f>IF($B910="", "", IF(COUNTIF(BH910:$BY910, "")=BG$8, IF(H910="", "", H910), ""))</f>
        <v/>
      </c>
      <c r="BH910" s="61" t="str">
        <f>IF($B910="", "", IF(COUNTIF(BI910:$BY910, "")=BH$8, IF(I910="", "", I910), ""))</f>
        <v/>
      </c>
      <c r="BI910" s="61" t="str">
        <f>IF($B910="", "", IF(COUNTIF(BJ910:$BY910, "")=BI$8, IF(J910="", "", J910), ""))</f>
        <v/>
      </c>
      <c r="BJ910" s="61" t="str">
        <f>IF($B910="", "", IF(COUNTIF(BK910:$BY910, "")=BJ$8, IF(K910="", "", K910), ""))</f>
        <v/>
      </c>
      <c r="BK910" s="61" t="str">
        <f>IF($B910="", "", IF(COUNTIF(BL910:$BY910, "")=BK$8, IF(L910="", "", L910), ""))</f>
        <v/>
      </c>
      <c r="BL910" s="61" t="str">
        <f>IF($B910="", "", IF(COUNTIF(BM910:$BY910, "")=BL$8, IF(M910="", "", M910), ""))</f>
        <v/>
      </c>
      <c r="BM910" s="61" t="str">
        <f>IF($B910="", "", IF(COUNTIF(BN910:$BY910, "")=BM$8, IF(N910="", "", N910), ""))</f>
        <v/>
      </c>
      <c r="BN910" s="61" t="str">
        <f>IF($B910="", "", IF(COUNTIF(BO910:$BY910, "")=BN$8, IF(O910="", "", O910), ""))</f>
        <v/>
      </c>
      <c r="BO910" s="61" t="str">
        <f>IF($B910="", "", IF(COUNTIF(BP910:$BY910, "")=BO$8, IF(P910="", "", P910), ""))</f>
        <v/>
      </c>
      <c r="BP910" s="61" t="str">
        <f>IF($B910="", "", IF(COUNTIF(BQ910:$BY910, "")=BP$8, IF(Q910="", "", Q910), ""))</f>
        <v/>
      </c>
      <c r="BQ910" s="61" t="str">
        <f>IF($B910="", "", IF(COUNTIF(BR910:$BY910, "")=BQ$8, IF(R910="", "", R910), ""))</f>
        <v/>
      </c>
      <c r="BR910" s="61" t="str">
        <f>IF($B910="", "", IF(COUNTIF(BS910:$BY910, "")=BR$8, IF(S910="", "", S910), ""))</f>
        <v/>
      </c>
      <c r="BS910" s="61" t="str">
        <f>IF($B910="", "", IF(COUNTIF(BT910:$BY910, "")=BS$8, IF(T910="", "", T910), ""))</f>
        <v/>
      </c>
      <c r="BT910" s="61" t="str">
        <f>IF($B910="", "", IF(COUNTIF(BU910:$BY910, "")=BT$8, IF(U910="", "", U910), ""))</f>
        <v/>
      </c>
      <c r="BU910" s="61" t="str">
        <f>IF($B910="", "", IF(COUNTIF(BV910:$BY910, "")=BU$8, IF(V910="", "", V910), ""))</f>
        <v/>
      </c>
      <c r="BV910" s="61" t="str">
        <f>IF($B910="", "", IF(COUNTIF(BW910:$BY910, "")=BV$8, IF(W910="", "", W910), ""))</f>
        <v/>
      </c>
      <c r="BW910" s="61" t="str">
        <f>IF($B910="", "", IF(COUNTIF(BX910:$BY910, "")=BW$8, IF(X910="", "", X910), ""))</f>
        <v/>
      </c>
      <c r="BX910" s="61" t="str">
        <f>IF($B910="", "", IF(COUNTIF(BY910:$BY910, "")=BX$8, IF(Y910="", "", Y910), ""))</f>
        <v/>
      </c>
      <c r="BY910" s="50" t="str">
        <f t="shared" si="389"/>
        <v/>
      </c>
      <c r="CA910" s="6" t="str">
        <f t="shared" si="390"/>
        <v/>
      </c>
      <c r="CB910" s="6" t="str">
        <f>IF(CA910="", "", RANK(CA910, $CA$9:$CA$2508, 0)+COUNTIF($CA$9:CA910, CA910)-1)</f>
        <v/>
      </c>
    </row>
    <row r="911" spans="1:80" x14ac:dyDescent="0.25">
      <c r="A911" s="22"/>
      <c r="B911" s="121" t="str">
        <f>IF('Stock Details'!B910="", "", 'Stock Details'!B910)</f>
        <v/>
      </c>
      <c r="C911" s="22"/>
      <c r="D911" s="130"/>
      <c r="E911" s="122"/>
      <c r="F911" s="131"/>
      <c r="G911" s="22"/>
      <c r="H911" s="130" t="str">
        <f t="shared" si="375"/>
        <v/>
      </c>
      <c r="I911" s="122"/>
      <c r="J911" s="131"/>
      <c r="K911" s="22"/>
      <c r="L911" s="130" t="str">
        <f t="shared" si="376"/>
        <v/>
      </c>
      <c r="M911" s="122"/>
      <c r="N911" s="131"/>
      <c r="O911" s="22"/>
      <c r="P911" s="130" t="str">
        <f t="shared" si="377"/>
        <v/>
      </c>
      <c r="Q911" s="122"/>
      <c r="R911" s="131"/>
      <c r="S911" s="22"/>
      <c r="T911" s="130" t="str">
        <f t="shared" si="378"/>
        <v/>
      </c>
      <c r="U911" s="122"/>
      <c r="V911" s="131"/>
      <c r="W911" s="22"/>
      <c r="X911" s="130" t="str">
        <f t="shared" si="379"/>
        <v/>
      </c>
      <c r="Y911" s="122"/>
      <c r="Z911" s="131"/>
      <c r="AA911" s="22"/>
      <c r="AC911" s="6" t="str">
        <f t="shared" si="380"/>
        <v/>
      </c>
      <c r="AE911" s="6" t="str">
        <f t="shared" si="381"/>
        <v/>
      </c>
      <c r="AF911" s="6" t="str">
        <f t="shared" si="382"/>
        <v/>
      </c>
      <c r="AG911" s="6" t="str">
        <f t="shared" si="383"/>
        <v/>
      </c>
      <c r="AH911" s="6" t="str">
        <f t="shared" si="384"/>
        <v/>
      </c>
      <c r="AI911" s="6" t="str">
        <f t="shared" si="385"/>
        <v/>
      </c>
      <c r="AJ911" s="6" t="str">
        <f t="shared" si="386"/>
        <v/>
      </c>
      <c r="AL911" s="9" t="str">
        <f>IF('Stock Details'!F910="", "", 'Stock Details'!F910)</f>
        <v/>
      </c>
      <c r="AM911" s="9" t="str">
        <f>IF('Stock Details'!G910="", "", 'Stock Details'!G910)</f>
        <v/>
      </c>
      <c r="AO911" s="59" t="str">
        <f t="shared" si="387"/>
        <v/>
      </c>
      <c r="AP911" s="59" t="str">
        <f t="shared" si="365"/>
        <v/>
      </c>
      <c r="AQ911" s="59" t="str">
        <f t="shared" si="366"/>
        <v/>
      </c>
      <c r="AR911" s="59" t="str">
        <f t="shared" si="367"/>
        <v/>
      </c>
      <c r="AS911" s="59" t="str">
        <f t="shared" si="368"/>
        <v/>
      </c>
      <c r="AT911" s="59" t="str">
        <f t="shared" si="369"/>
        <v/>
      </c>
      <c r="AV911" s="59" t="str">
        <f t="shared" si="388"/>
        <v/>
      </c>
      <c r="AW911" s="59" t="str">
        <f t="shared" si="370"/>
        <v/>
      </c>
      <c r="AX911" s="59" t="str">
        <f t="shared" si="371"/>
        <v/>
      </c>
      <c r="AY911" s="59" t="str">
        <f t="shared" si="372"/>
        <v/>
      </c>
      <c r="AZ911" s="59" t="str">
        <f t="shared" si="373"/>
        <v/>
      </c>
      <c r="BA911" s="59" t="str">
        <f t="shared" si="374"/>
        <v/>
      </c>
      <c r="BC911" s="49" t="str">
        <f>IF($B911="", "", IF(COUNTIF(BD911:$BY911, "")=BC$8, IF(D911="", "", D911), ""))</f>
        <v/>
      </c>
      <c r="BD911" s="61" t="str">
        <f>IF($B911="", "", IF(COUNTIF(BE911:$BY911, "")=BD$8, IF(E911="", "", E911), ""))</f>
        <v/>
      </c>
      <c r="BE911" s="61" t="str">
        <f>IF($B911="", "", IF(COUNTIF(BF911:$BY911, "")=BE$8, IF(F911="", "", F911), ""))</f>
        <v/>
      </c>
      <c r="BF911" s="61" t="str">
        <f>IF($B911="", "", IF(COUNTIF(BG911:$BY911, "")=BF$8, IF(G911="", "", G911), ""))</f>
        <v/>
      </c>
      <c r="BG911" s="61" t="str">
        <f>IF($B911="", "", IF(COUNTIF(BH911:$BY911, "")=BG$8, IF(H911="", "", H911), ""))</f>
        <v/>
      </c>
      <c r="BH911" s="61" t="str">
        <f>IF($B911="", "", IF(COUNTIF(BI911:$BY911, "")=BH$8, IF(I911="", "", I911), ""))</f>
        <v/>
      </c>
      <c r="BI911" s="61" t="str">
        <f>IF($B911="", "", IF(COUNTIF(BJ911:$BY911, "")=BI$8, IF(J911="", "", J911), ""))</f>
        <v/>
      </c>
      <c r="BJ911" s="61" t="str">
        <f>IF($B911="", "", IF(COUNTIF(BK911:$BY911, "")=BJ$8, IF(K911="", "", K911), ""))</f>
        <v/>
      </c>
      <c r="BK911" s="61" t="str">
        <f>IF($B911="", "", IF(COUNTIF(BL911:$BY911, "")=BK$8, IF(L911="", "", L911), ""))</f>
        <v/>
      </c>
      <c r="BL911" s="61" t="str">
        <f>IF($B911="", "", IF(COUNTIF(BM911:$BY911, "")=BL$8, IF(M911="", "", M911), ""))</f>
        <v/>
      </c>
      <c r="BM911" s="61" t="str">
        <f>IF($B911="", "", IF(COUNTIF(BN911:$BY911, "")=BM$8, IF(N911="", "", N911), ""))</f>
        <v/>
      </c>
      <c r="BN911" s="61" t="str">
        <f>IF($B911="", "", IF(COUNTIF(BO911:$BY911, "")=BN$8, IF(O911="", "", O911), ""))</f>
        <v/>
      </c>
      <c r="BO911" s="61" t="str">
        <f>IF($B911="", "", IF(COUNTIF(BP911:$BY911, "")=BO$8, IF(P911="", "", P911), ""))</f>
        <v/>
      </c>
      <c r="BP911" s="61" t="str">
        <f>IF($B911="", "", IF(COUNTIF(BQ911:$BY911, "")=BP$8, IF(Q911="", "", Q911), ""))</f>
        <v/>
      </c>
      <c r="BQ911" s="61" t="str">
        <f>IF($B911="", "", IF(COUNTIF(BR911:$BY911, "")=BQ$8, IF(R911="", "", R911), ""))</f>
        <v/>
      </c>
      <c r="BR911" s="61" t="str">
        <f>IF($B911="", "", IF(COUNTIF(BS911:$BY911, "")=BR$8, IF(S911="", "", S911), ""))</f>
        <v/>
      </c>
      <c r="BS911" s="61" t="str">
        <f>IF($B911="", "", IF(COUNTIF(BT911:$BY911, "")=BS$8, IF(T911="", "", T911), ""))</f>
        <v/>
      </c>
      <c r="BT911" s="61" t="str">
        <f>IF($B911="", "", IF(COUNTIF(BU911:$BY911, "")=BT$8, IF(U911="", "", U911), ""))</f>
        <v/>
      </c>
      <c r="BU911" s="61" t="str">
        <f>IF($B911="", "", IF(COUNTIF(BV911:$BY911, "")=BU$8, IF(V911="", "", V911), ""))</f>
        <v/>
      </c>
      <c r="BV911" s="61" t="str">
        <f>IF($B911="", "", IF(COUNTIF(BW911:$BY911, "")=BV$8, IF(W911="", "", W911), ""))</f>
        <v/>
      </c>
      <c r="BW911" s="61" t="str">
        <f>IF($B911="", "", IF(COUNTIF(BX911:$BY911, "")=BW$8, IF(X911="", "", X911), ""))</f>
        <v/>
      </c>
      <c r="BX911" s="61" t="str">
        <f>IF($B911="", "", IF(COUNTIF(BY911:$BY911, "")=BX$8, IF(Y911="", "", Y911), ""))</f>
        <v/>
      </c>
      <c r="BY911" s="50" t="str">
        <f t="shared" si="389"/>
        <v/>
      </c>
      <c r="CA911" s="6" t="str">
        <f t="shared" si="390"/>
        <v/>
      </c>
      <c r="CB911" s="6" t="str">
        <f>IF(CA911="", "", RANK(CA911, $CA$9:$CA$2508, 0)+COUNTIF($CA$9:CA911, CA911)-1)</f>
        <v/>
      </c>
    </row>
    <row r="912" spans="1:80" x14ac:dyDescent="0.25">
      <c r="A912" s="22"/>
      <c r="B912" s="121" t="str">
        <f>IF('Stock Details'!B911="", "", 'Stock Details'!B911)</f>
        <v/>
      </c>
      <c r="C912" s="22"/>
      <c r="D912" s="130"/>
      <c r="E912" s="122"/>
      <c r="F912" s="131"/>
      <c r="G912" s="22"/>
      <c r="H912" s="130" t="str">
        <f t="shared" si="375"/>
        <v/>
      </c>
      <c r="I912" s="122"/>
      <c r="J912" s="131"/>
      <c r="K912" s="22"/>
      <c r="L912" s="130" t="str">
        <f t="shared" si="376"/>
        <v/>
      </c>
      <c r="M912" s="122"/>
      <c r="N912" s="131"/>
      <c r="O912" s="22"/>
      <c r="P912" s="130" t="str">
        <f t="shared" si="377"/>
        <v/>
      </c>
      <c r="Q912" s="122"/>
      <c r="R912" s="131"/>
      <c r="S912" s="22"/>
      <c r="T912" s="130" t="str">
        <f t="shared" si="378"/>
        <v/>
      </c>
      <c r="U912" s="122"/>
      <c r="V912" s="131"/>
      <c r="W912" s="22"/>
      <c r="X912" s="130" t="str">
        <f t="shared" si="379"/>
        <v/>
      </c>
      <c r="Y912" s="122"/>
      <c r="Z912" s="131"/>
      <c r="AA912" s="22"/>
      <c r="AC912" s="6" t="str">
        <f t="shared" si="380"/>
        <v/>
      </c>
      <c r="AE912" s="6" t="str">
        <f t="shared" si="381"/>
        <v/>
      </c>
      <c r="AF912" s="6" t="str">
        <f t="shared" si="382"/>
        <v/>
      </c>
      <c r="AG912" s="6" t="str">
        <f t="shared" si="383"/>
        <v/>
      </c>
      <c r="AH912" s="6" t="str">
        <f t="shared" si="384"/>
        <v/>
      </c>
      <c r="AI912" s="6" t="str">
        <f t="shared" si="385"/>
        <v/>
      </c>
      <c r="AJ912" s="6" t="str">
        <f t="shared" si="386"/>
        <v/>
      </c>
      <c r="AL912" s="9" t="str">
        <f>IF('Stock Details'!F911="", "", 'Stock Details'!F911)</f>
        <v/>
      </c>
      <c r="AM912" s="9" t="str">
        <f>IF('Stock Details'!G911="", "", 'Stock Details'!G911)</f>
        <v/>
      </c>
      <c r="AO912" s="59" t="str">
        <f t="shared" si="387"/>
        <v/>
      </c>
      <c r="AP912" s="59" t="str">
        <f t="shared" si="365"/>
        <v/>
      </c>
      <c r="AQ912" s="59" t="str">
        <f t="shared" si="366"/>
        <v/>
      </c>
      <c r="AR912" s="59" t="str">
        <f t="shared" si="367"/>
        <v/>
      </c>
      <c r="AS912" s="59" t="str">
        <f t="shared" si="368"/>
        <v/>
      </c>
      <c r="AT912" s="59" t="str">
        <f t="shared" si="369"/>
        <v/>
      </c>
      <c r="AV912" s="59" t="str">
        <f t="shared" si="388"/>
        <v/>
      </c>
      <c r="AW912" s="59" t="str">
        <f t="shared" si="370"/>
        <v/>
      </c>
      <c r="AX912" s="59" t="str">
        <f t="shared" si="371"/>
        <v/>
      </c>
      <c r="AY912" s="59" t="str">
        <f t="shared" si="372"/>
        <v/>
      </c>
      <c r="AZ912" s="59" t="str">
        <f t="shared" si="373"/>
        <v/>
      </c>
      <c r="BA912" s="59" t="str">
        <f t="shared" si="374"/>
        <v/>
      </c>
      <c r="BC912" s="49" t="str">
        <f>IF($B912="", "", IF(COUNTIF(BD912:$BY912, "")=BC$8, IF(D912="", "", D912), ""))</f>
        <v/>
      </c>
      <c r="BD912" s="61" t="str">
        <f>IF($B912="", "", IF(COUNTIF(BE912:$BY912, "")=BD$8, IF(E912="", "", E912), ""))</f>
        <v/>
      </c>
      <c r="BE912" s="61" t="str">
        <f>IF($B912="", "", IF(COUNTIF(BF912:$BY912, "")=BE$8, IF(F912="", "", F912), ""))</f>
        <v/>
      </c>
      <c r="BF912" s="61" t="str">
        <f>IF($B912="", "", IF(COUNTIF(BG912:$BY912, "")=BF$8, IF(G912="", "", G912), ""))</f>
        <v/>
      </c>
      <c r="BG912" s="61" t="str">
        <f>IF($B912="", "", IF(COUNTIF(BH912:$BY912, "")=BG$8, IF(H912="", "", H912), ""))</f>
        <v/>
      </c>
      <c r="BH912" s="61" t="str">
        <f>IF($B912="", "", IF(COUNTIF(BI912:$BY912, "")=BH$8, IF(I912="", "", I912), ""))</f>
        <v/>
      </c>
      <c r="BI912" s="61" t="str">
        <f>IF($B912="", "", IF(COUNTIF(BJ912:$BY912, "")=BI$8, IF(J912="", "", J912), ""))</f>
        <v/>
      </c>
      <c r="BJ912" s="61" t="str">
        <f>IF($B912="", "", IF(COUNTIF(BK912:$BY912, "")=BJ$8, IF(K912="", "", K912), ""))</f>
        <v/>
      </c>
      <c r="BK912" s="61" t="str">
        <f>IF($B912="", "", IF(COUNTIF(BL912:$BY912, "")=BK$8, IF(L912="", "", L912), ""))</f>
        <v/>
      </c>
      <c r="BL912" s="61" t="str">
        <f>IF($B912="", "", IF(COUNTIF(BM912:$BY912, "")=BL$8, IF(M912="", "", M912), ""))</f>
        <v/>
      </c>
      <c r="BM912" s="61" t="str">
        <f>IF($B912="", "", IF(COUNTIF(BN912:$BY912, "")=BM$8, IF(N912="", "", N912), ""))</f>
        <v/>
      </c>
      <c r="BN912" s="61" t="str">
        <f>IF($B912="", "", IF(COUNTIF(BO912:$BY912, "")=BN$8, IF(O912="", "", O912), ""))</f>
        <v/>
      </c>
      <c r="BO912" s="61" t="str">
        <f>IF($B912="", "", IF(COUNTIF(BP912:$BY912, "")=BO$8, IF(P912="", "", P912), ""))</f>
        <v/>
      </c>
      <c r="BP912" s="61" t="str">
        <f>IF($B912="", "", IF(COUNTIF(BQ912:$BY912, "")=BP$8, IF(Q912="", "", Q912), ""))</f>
        <v/>
      </c>
      <c r="BQ912" s="61" t="str">
        <f>IF($B912="", "", IF(COUNTIF(BR912:$BY912, "")=BQ$8, IF(R912="", "", R912), ""))</f>
        <v/>
      </c>
      <c r="BR912" s="61" t="str">
        <f>IF($B912="", "", IF(COUNTIF(BS912:$BY912, "")=BR$8, IF(S912="", "", S912), ""))</f>
        <v/>
      </c>
      <c r="BS912" s="61" t="str">
        <f>IF($B912="", "", IF(COUNTIF(BT912:$BY912, "")=BS$8, IF(T912="", "", T912), ""))</f>
        <v/>
      </c>
      <c r="BT912" s="61" t="str">
        <f>IF($B912="", "", IF(COUNTIF(BU912:$BY912, "")=BT$8, IF(U912="", "", U912), ""))</f>
        <v/>
      </c>
      <c r="BU912" s="61" t="str">
        <f>IF($B912="", "", IF(COUNTIF(BV912:$BY912, "")=BU$8, IF(V912="", "", V912), ""))</f>
        <v/>
      </c>
      <c r="BV912" s="61" t="str">
        <f>IF($B912="", "", IF(COUNTIF(BW912:$BY912, "")=BV$8, IF(W912="", "", W912), ""))</f>
        <v/>
      </c>
      <c r="BW912" s="61" t="str">
        <f>IF($B912="", "", IF(COUNTIF(BX912:$BY912, "")=BW$8, IF(X912="", "", X912), ""))</f>
        <v/>
      </c>
      <c r="BX912" s="61" t="str">
        <f>IF($B912="", "", IF(COUNTIF(BY912:$BY912, "")=BX$8, IF(Y912="", "", Y912), ""))</f>
        <v/>
      </c>
      <c r="BY912" s="50" t="str">
        <f t="shared" si="389"/>
        <v/>
      </c>
      <c r="CA912" s="6" t="str">
        <f t="shared" si="390"/>
        <v/>
      </c>
      <c r="CB912" s="6" t="str">
        <f>IF(CA912="", "", RANK(CA912, $CA$9:$CA$2508, 0)+COUNTIF($CA$9:CA912, CA912)-1)</f>
        <v/>
      </c>
    </row>
    <row r="913" spans="1:80" x14ac:dyDescent="0.25">
      <c r="A913" s="22"/>
      <c r="B913" s="121" t="str">
        <f>IF('Stock Details'!B912="", "", 'Stock Details'!B912)</f>
        <v/>
      </c>
      <c r="C913" s="22"/>
      <c r="D913" s="130"/>
      <c r="E913" s="122"/>
      <c r="F913" s="131"/>
      <c r="G913" s="22"/>
      <c r="H913" s="130" t="str">
        <f t="shared" si="375"/>
        <v/>
      </c>
      <c r="I913" s="122"/>
      <c r="J913" s="131"/>
      <c r="K913" s="22"/>
      <c r="L913" s="130" t="str">
        <f t="shared" si="376"/>
        <v/>
      </c>
      <c r="M913" s="122"/>
      <c r="N913" s="131"/>
      <c r="O913" s="22"/>
      <c r="P913" s="130" t="str">
        <f t="shared" si="377"/>
        <v/>
      </c>
      <c r="Q913" s="122"/>
      <c r="R913" s="131"/>
      <c r="S913" s="22"/>
      <c r="T913" s="130" t="str">
        <f t="shared" si="378"/>
        <v/>
      </c>
      <c r="U913" s="122"/>
      <c r="V913" s="131"/>
      <c r="W913" s="22"/>
      <c r="X913" s="130" t="str">
        <f t="shared" si="379"/>
        <v/>
      </c>
      <c r="Y913" s="122"/>
      <c r="Z913" s="131"/>
      <c r="AA913" s="22"/>
      <c r="AC913" s="6" t="str">
        <f t="shared" si="380"/>
        <v/>
      </c>
      <c r="AE913" s="6" t="str">
        <f t="shared" si="381"/>
        <v/>
      </c>
      <c r="AF913" s="6" t="str">
        <f t="shared" si="382"/>
        <v/>
      </c>
      <c r="AG913" s="6" t="str">
        <f t="shared" si="383"/>
        <v/>
      </c>
      <c r="AH913" s="6" t="str">
        <f t="shared" si="384"/>
        <v/>
      </c>
      <c r="AI913" s="6" t="str">
        <f t="shared" si="385"/>
        <v/>
      </c>
      <c r="AJ913" s="6" t="str">
        <f t="shared" si="386"/>
        <v/>
      </c>
      <c r="AL913" s="9" t="str">
        <f>IF('Stock Details'!F912="", "", 'Stock Details'!F912)</f>
        <v/>
      </c>
      <c r="AM913" s="9" t="str">
        <f>IF('Stock Details'!G912="", "", 'Stock Details'!G912)</f>
        <v/>
      </c>
      <c r="AO913" s="59" t="str">
        <f t="shared" si="387"/>
        <v/>
      </c>
      <c r="AP913" s="59" t="str">
        <f t="shared" si="365"/>
        <v/>
      </c>
      <c r="AQ913" s="59" t="str">
        <f t="shared" si="366"/>
        <v/>
      </c>
      <c r="AR913" s="59" t="str">
        <f t="shared" si="367"/>
        <v/>
      </c>
      <c r="AS913" s="59" t="str">
        <f t="shared" si="368"/>
        <v/>
      </c>
      <c r="AT913" s="59" t="str">
        <f t="shared" si="369"/>
        <v/>
      </c>
      <c r="AV913" s="59" t="str">
        <f t="shared" si="388"/>
        <v/>
      </c>
      <c r="AW913" s="59" t="str">
        <f t="shared" si="370"/>
        <v/>
      </c>
      <c r="AX913" s="59" t="str">
        <f t="shared" si="371"/>
        <v/>
      </c>
      <c r="AY913" s="59" t="str">
        <f t="shared" si="372"/>
        <v/>
      </c>
      <c r="AZ913" s="59" t="str">
        <f t="shared" si="373"/>
        <v/>
      </c>
      <c r="BA913" s="59" t="str">
        <f t="shared" si="374"/>
        <v/>
      </c>
      <c r="BC913" s="49" t="str">
        <f>IF($B913="", "", IF(COUNTIF(BD913:$BY913, "")=BC$8, IF(D913="", "", D913), ""))</f>
        <v/>
      </c>
      <c r="BD913" s="61" t="str">
        <f>IF($B913="", "", IF(COUNTIF(BE913:$BY913, "")=BD$8, IF(E913="", "", E913), ""))</f>
        <v/>
      </c>
      <c r="BE913" s="61" t="str">
        <f>IF($B913="", "", IF(COUNTIF(BF913:$BY913, "")=BE$8, IF(F913="", "", F913), ""))</f>
        <v/>
      </c>
      <c r="BF913" s="61" t="str">
        <f>IF($B913="", "", IF(COUNTIF(BG913:$BY913, "")=BF$8, IF(G913="", "", G913), ""))</f>
        <v/>
      </c>
      <c r="BG913" s="61" t="str">
        <f>IF($B913="", "", IF(COUNTIF(BH913:$BY913, "")=BG$8, IF(H913="", "", H913), ""))</f>
        <v/>
      </c>
      <c r="BH913" s="61" t="str">
        <f>IF($B913="", "", IF(COUNTIF(BI913:$BY913, "")=BH$8, IF(I913="", "", I913), ""))</f>
        <v/>
      </c>
      <c r="BI913" s="61" t="str">
        <f>IF($B913="", "", IF(COUNTIF(BJ913:$BY913, "")=BI$8, IF(J913="", "", J913), ""))</f>
        <v/>
      </c>
      <c r="BJ913" s="61" t="str">
        <f>IF($B913="", "", IF(COUNTIF(BK913:$BY913, "")=BJ$8, IF(K913="", "", K913), ""))</f>
        <v/>
      </c>
      <c r="BK913" s="61" t="str">
        <f>IF($B913="", "", IF(COUNTIF(BL913:$BY913, "")=BK$8, IF(L913="", "", L913), ""))</f>
        <v/>
      </c>
      <c r="BL913" s="61" t="str">
        <f>IF($B913="", "", IF(COUNTIF(BM913:$BY913, "")=BL$8, IF(M913="", "", M913), ""))</f>
        <v/>
      </c>
      <c r="BM913" s="61" t="str">
        <f>IF($B913="", "", IF(COUNTIF(BN913:$BY913, "")=BM$8, IF(N913="", "", N913), ""))</f>
        <v/>
      </c>
      <c r="BN913" s="61" t="str">
        <f>IF($B913="", "", IF(COUNTIF(BO913:$BY913, "")=BN$8, IF(O913="", "", O913), ""))</f>
        <v/>
      </c>
      <c r="BO913" s="61" t="str">
        <f>IF($B913="", "", IF(COUNTIF(BP913:$BY913, "")=BO$8, IF(P913="", "", P913), ""))</f>
        <v/>
      </c>
      <c r="BP913" s="61" t="str">
        <f>IF($B913="", "", IF(COUNTIF(BQ913:$BY913, "")=BP$8, IF(Q913="", "", Q913), ""))</f>
        <v/>
      </c>
      <c r="BQ913" s="61" t="str">
        <f>IF($B913="", "", IF(COUNTIF(BR913:$BY913, "")=BQ$8, IF(R913="", "", R913), ""))</f>
        <v/>
      </c>
      <c r="BR913" s="61" t="str">
        <f>IF($B913="", "", IF(COUNTIF(BS913:$BY913, "")=BR$8, IF(S913="", "", S913), ""))</f>
        <v/>
      </c>
      <c r="BS913" s="61" t="str">
        <f>IF($B913="", "", IF(COUNTIF(BT913:$BY913, "")=BS$8, IF(T913="", "", T913), ""))</f>
        <v/>
      </c>
      <c r="BT913" s="61" t="str">
        <f>IF($B913="", "", IF(COUNTIF(BU913:$BY913, "")=BT$8, IF(U913="", "", U913), ""))</f>
        <v/>
      </c>
      <c r="BU913" s="61" t="str">
        <f>IF($B913="", "", IF(COUNTIF(BV913:$BY913, "")=BU$8, IF(V913="", "", V913), ""))</f>
        <v/>
      </c>
      <c r="BV913" s="61" t="str">
        <f>IF($B913="", "", IF(COUNTIF(BW913:$BY913, "")=BV$8, IF(W913="", "", W913), ""))</f>
        <v/>
      </c>
      <c r="BW913" s="61" t="str">
        <f>IF($B913="", "", IF(COUNTIF(BX913:$BY913, "")=BW$8, IF(X913="", "", X913), ""))</f>
        <v/>
      </c>
      <c r="BX913" s="61" t="str">
        <f>IF($B913="", "", IF(COUNTIF(BY913:$BY913, "")=BX$8, IF(Y913="", "", Y913), ""))</f>
        <v/>
      </c>
      <c r="BY913" s="50" t="str">
        <f t="shared" si="389"/>
        <v/>
      </c>
      <c r="CA913" s="6" t="str">
        <f t="shared" si="390"/>
        <v/>
      </c>
      <c r="CB913" s="6" t="str">
        <f>IF(CA913="", "", RANK(CA913, $CA$9:$CA$2508, 0)+COUNTIF($CA$9:CA913, CA913)-1)</f>
        <v/>
      </c>
    </row>
    <row r="914" spans="1:80" x14ac:dyDescent="0.25">
      <c r="A914" s="22"/>
      <c r="B914" s="121" t="str">
        <f>IF('Stock Details'!B913="", "", 'Stock Details'!B913)</f>
        <v/>
      </c>
      <c r="C914" s="22"/>
      <c r="D914" s="130"/>
      <c r="E914" s="122"/>
      <c r="F914" s="131"/>
      <c r="G914" s="22"/>
      <c r="H914" s="130" t="str">
        <f t="shared" si="375"/>
        <v/>
      </c>
      <c r="I914" s="122"/>
      <c r="J914" s="131"/>
      <c r="K914" s="22"/>
      <c r="L914" s="130" t="str">
        <f t="shared" si="376"/>
        <v/>
      </c>
      <c r="M914" s="122"/>
      <c r="N914" s="131"/>
      <c r="O914" s="22"/>
      <c r="P914" s="130" t="str">
        <f t="shared" si="377"/>
        <v/>
      </c>
      <c r="Q914" s="122"/>
      <c r="R914" s="131"/>
      <c r="S914" s="22"/>
      <c r="T914" s="130" t="str">
        <f t="shared" si="378"/>
        <v/>
      </c>
      <c r="U914" s="122"/>
      <c r="V914" s="131"/>
      <c r="W914" s="22"/>
      <c r="X914" s="130" t="str">
        <f t="shared" si="379"/>
        <v/>
      </c>
      <c r="Y914" s="122"/>
      <c r="Z914" s="131"/>
      <c r="AA914" s="22"/>
      <c r="AC914" s="6" t="str">
        <f t="shared" si="380"/>
        <v/>
      </c>
      <c r="AE914" s="6" t="str">
        <f t="shared" si="381"/>
        <v/>
      </c>
      <c r="AF914" s="6" t="str">
        <f t="shared" si="382"/>
        <v/>
      </c>
      <c r="AG914" s="6" t="str">
        <f t="shared" si="383"/>
        <v/>
      </c>
      <c r="AH914" s="6" t="str">
        <f t="shared" si="384"/>
        <v/>
      </c>
      <c r="AI914" s="6" t="str">
        <f t="shared" si="385"/>
        <v/>
      </c>
      <c r="AJ914" s="6" t="str">
        <f t="shared" si="386"/>
        <v/>
      </c>
      <c r="AL914" s="9" t="str">
        <f>IF('Stock Details'!F913="", "", 'Stock Details'!F913)</f>
        <v/>
      </c>
      <c r="AM914" s="9" t="str">
        <f>IF('Stock Details'!G913="", "", 'Stock Details'!G913)</f>
        <v/>
      </c>
      <c r="AO914" s="59" t="str">
        <f t="shared" si="387"/>
        <v/>
      </c>
      <c r="AP914" s="59" t="str">
        <f t="shared" si="365"/>
        <v/>
      </c>
      <c r="AQ914" s="59" t="str">
        <f t="shared" si="366"/>
        <v/>
      </c>
      <c r="AR914" s="59" t="str">
        <f t="shared" si="367"/>
        <v/>
      </c>
      <c r="AS914" s="59" t="str">
        <f t="shared" si="368"/>
        <v/>
      </c>
      <c r="AT914" s="59" t="str">
        <f t="shared" si="369"/>
        <v/>
      </c>
      <c r="AV914" s="59" t="str">
        <f t="shared" si="388"/>
        <v/>
      </c>
      <c r="AW914" s="59" t="str">
        <f t="shared" si="370"/>
        <v/>
      </c>
      <c r="AX914" s="59" t="str">
        <f t="shared" si="371"/>
        <v/>
      </c>
      <c r="AY914" s="59" t="str">
        <f t="shared" si="372"/>
        <v/>
      </c>
      <c r="AZ914" s="59" t="str">
        <f t="shared" si="373"/>
        <v/>
      </c>
      <c r="BA914" s="59" t="str">
        <f t="shared" si="374"/>
        <v/>
      </c>
      <c r="BC914" s="49" t="str">
        <f>IF($B914="", "", IF(COUNTIF(BD914:$BY914, "")=BC$8, IF(D914="", "", D914), ""))</f>
        <v/>
      </c>
      <c r="BD914" s="61" t="str">
        <f>IF($B914="", "", IF(COUNTIF(BE914:$BY914, "")=BD$8, IF(E914="", "", E914), ""))</f>
        <v/>
      </c>
      <c r="BE914" s="61" t="str">
        <f>IF($B914="", "", IF(COUNTIF(BF914:$BY914, "")=BE$8, IF(F914="", "", F914), ""))</f>
        <v/>
      </c>
      <c r="BF914" s="61" t="str">
        <f>IF($B914="", "", IF(COUNTIF(BG914:$BY914, "")=BF$8, IF(G914="", "", G914), ""))</f>
        <v/>
      </c>
      <c r="BG914" s="61" t="str">
        <f>IF($B914="", "", IF(COUNTIF(BH914:$BY914, "")=BG$8, IF(H914="", "", H914), ""))</f>
        <v/>
      </c>
      <c r="BH914" s="61" t="str">
        <f>IF($B914="", "", IF(COUNTIF(BI914:$BY914, "")=BH$8, IF(I914="", "", I914), ""))</f>
        <v/>
      </c>
      <c r="BI914" s="61" t="str">
        <f>IF($B914="", "", IF(COUNTIF(BJ914:$BY914, "")=BI$8, IF(J914="", "", J914), ""))</f>
        <v/>
      </c>
      <c r="BJ914" s="61" t="str">
        <f>IF($B914="", "", IF(COUNTIF(BK914:$BY914, "")=BJ$8, IF(K914="", "", K914), ""))</f>
        <v/>
      </c>
      <c r="BK914" s="61" t="str">
        <f>IF($B914="", "", IF(COUNTIF(BL914:$BY914, "")=BK$8, IF(L914="", "", L914), ""))</f>
        <v/>
      </c>
      <c r="BL914" s="61" t="str">
        <f>IF($B914="", "", IF(COUNTIF(BM914:$BY914, "")=BL$8, IF(M914="", "", M914), ""))</f>
        <v/>
      </c>
      <c r="BM914" s="61" t="str">
        <f>IF($B914="", "", IF(COUNTIF(BN914:$BY914, "")=BM$8, IF(N914="", "", N914), ""))</f>
        <v/>
      </c>
      <c r="BN914" s="61" t="str">
        <f>IF($B914="", "", IF(COUNTIF(BO914:$BY914, "")=BN$8, IF(O914="", "", O914), ""))</f>
        <v/>
      </c>
      <c r="BO914" s="61" t="str">
        <f>IF($B914="", "", IF(COUNTIF(BP914:$BY914, "")=BO$8, IF(P914="", "", P914), ""))</f>
        <v/>
      </c>
      <c r="BP914" s="61" t="str">
        <f>IF($B914="", "", IF(COUNTIF(BQ914:$BY914, "")=BP$8, IF(Q914="", "", Q914), ""))</f>
        <v/>
      </c>
      <c r="BQ914" s="61" t="str">
        <f>IF($B914="", "", IF(COUNTIF(BR914:$BY914, "")=BQ$8, IF(R914="", "", R914), ""))</f>
        <v/>
      </c>
      <c r="BR914" s="61" t="str">
        <f>IF($B914="", "", IF(COUNTIF(BS914:$BY914, "")=BR$8, IF(S914="", "", S914), ""))</f>
        <v/>
      </c>
      <c r="BS914" s="61" t="str">
        <f>IF($B914="", "", IF(COUNTIF(BT914:$BY914, "")=BS$8, IF(T914="", "", T914), ""))</f>
        <v/>
      </c>
      <c r="BT914" s="61" t="str">
        <f>IF($B914="", "", IF(COUNTIF(BU914:$BY914, "")=BT$8, IF(U914="", "", U914), ""))</f>
        <v/>
      </c>
      <c r="BU914" s="61" t="str">
        <f>IF($B914="", "", IF(COUNTIF(BV914:$BY914, "")=BU$8, IF(V914="", "", V914), ""))</f>
        <v/>
      </c>
      <c r="BV914" s="61" t="str">
        <f>IF($B914="", "", IF(COUNTIF(BW914:$BY914, "")=BV$8, IF(W914="", "", W914), ""))</f>
        <v/>
      </c>
      <c r="BW914" s="61" t="str">
        <f>IF($B914="", "", IF(COUNTIF(BX914:$BY914, "")=BW$8, IF(X914="", "", X914), ""))</f>
        <v/>
      </c>
      <c r="BX914" s="61" t="str">
        <f>IF($B914="", "", IF(COUNTIF(BY914:$BY914, "")=BX$8, IF(Y914="", "", Y914), ""))</f>
        <v/>
      </c>
      <c r="BY914" s="50" t="str">
        <f t="shared" si="389"/>
        <v/>
      </c>
      <c r="CA914" s="6" t="str">
        <f t="shared" si="390"/>
        <v/>
      </c>
      <c r="CB914" s="6" t="str">
        <f>IF(CA914="", "", RANK(CA914, $CA$9:$CA$2508, 0)+COUNTIF($CA$9:CA914, CA914)-1)</f>
        <v/>
      </c>
    </row>
    <row r="915" spans="1:80" x14ac:dyDescent="0.25">
      <c r="A915" s="22"/>
      <c r="B915" s="121" t="str">
        <f>IF('Stock Details'!B914="", "", 'Stock Details'!B914)</f>
        <v/>
      </c>
      <c r="C915" s="22"/>
      <c r="D915" s="130"/>
      <c r="E915" s="122"/>
      <c r="F915" s="131"/>
      <c r="G915" s="22"/>
      <c r="H915" s="130" t="str">
        <f t="shared" si="375"/>
        <v/>
      </c>
      <c r="I915" s="122"/>
      <c r="J915" s="131"/>
      <c r="K915" s="22"/>
      <c r="L915" s="130" t="str">
        <f t="shared" si="376"/>
        <v/>
      </c>
      <c r="M915" s="122"/>
      <c r="N915" s="131"/>
      <c r="O915" s="22"/>
      <c r="P915" s="130" t="str">
        <f t="shared" si="377"/>
        <v/>
      </c>
      <c r="Q915" s="122"/>
      <c r="R915" s="131"/>
      <c r="S915" s="22"/>
      <c r="T915" s="130" t="str">
        <f t="shared" si="378"/>
        <v/>
      </c>
      <c r="U915" s="122"/>
      <c r="V915" s="131"/>
      <c r="W915" s="22"/>
      <c r="X915" s="130" t="str">
        <f t="shared" si="379"/>
        <v/>
      </c>
      <c r="Y915" s="122"/>
      <c r="Z915" s="131"/>
      <c r="AA915" s="22"/>
      <c r="AC915" s="6" t="str">
        <f t="shared" si="380"/>
        <v/>
      </c>
      <c r="AE915" s="6" t="str">
        <f t="shared" si="381"/>
        <v/>
      </c>
      <c r="AF915" s="6" t="str">
        <f t="shared" si="382"/>
        <v/>
      </c>
      <c r="AG915" s="6" t="str">
        <f t="shared" si="383"/>
        <v/>
      </c>
      <c r="AH915" s="6" t="str">
        <f t="shared" si="384"/>
        <v/>
      </c>
      <c r="AI915" s="6" t="str">
        <f t="shared" si="385"/>
        <v/>
      </c>
      <c r="AJ915" s="6" t="str">
        <f t="shared" si="386"/>
        <v/>
      </c>
      <c r="AL915" s="9" t="str">
        <f>IF('Stock Details'!F914="", "", 'Stock Details'!F914)</f>
        <v/>
      </c>
      <c r="AM915" s="9" t="str">
        <f>IF('Stock Details'!G914="", "", 'Stock Details'!G914)</f>
        <v/>
      </c>
      <c r="AO915" s="59" t="str">
        <f t="shared" si="387"/>
        <v/>
      </c>
      <c r="AP915" s="59" t="str">
        <f t="shared" si="365"/>
        <v/>
      </c>
      <c r="AQ915" s="59" t="str">
        <f t="shared" si="366"/>
        <v/>
      </c>
      <c r="AR915" s="59" t="str">
        <f t="shared" si="367"/>
        <v/>
      </c>
      <c r="AS915" s="59" t="str">
        <f t="shared" si="368"/>
        <v/>
      </c>
      <c r="AT915" s="59" t="str">
        <f t="shared" si="369"/>
        <v/>
      </c>
      <c r="AV915" s="59" t="str">
        <f t="shared" si="388"/>
        <v/>
      </c>
      <c r="AW915" s="59" t="str">
        <f t="shared" si="370"/>
        <v/>
      </c>
      <c r="AX915" s="59" t="str">
        <f t="shared" si="371"/>
        <v/>
      </c>
      <c r="AY915" s="59" t="str">
        <f t="shared" si="372"/>
        <v/>
      </c>
      <c r="AZ915" s="59" t="str">
        <f t="shared" si="373"/>
        <v/>
      </c>
      <c r="BA915" s="59" t="str">
        <f t="shared" si="374"/>
        <v/>
      </c>
      <c r="BC915" s="49" t="str">
        <f>IF($B915="", "", IF(COUNTIF(BD915:$BY915, "")=BC$8, IF(D915="", "", D915), ""))</f>
        <v/>
      </c>
      <c r="BD915" s="61" t="str">
        <f>IF($B915="", "", IF(COUNTIF(BE915:$BY915, "")=BD$8, IF(E915="", "", E915), ""))</f>
        <v/>
      </c>
      <c r="BE915" s="61" t="str">
        <f>IF($B915="", "", IF(COUNTIF(BF915:$BY915, "")=BE$8, IF(F915="", "", F915), ""))</f>
        <v/>
      </c>
      <c r="BF915" s="61" t="str">
        <f>IF($B915="", "", IF(COUNTIF(BG915:$BY915, "")=BF$8, IF(G915="", "", G915), ""))</f>
        <v/>
      </c>
      <c r="BG915" s="61" t="str">
        <f>IF($B915="", "", IF(COUNTIF(BH915:$BY915, "")=BG$8, IF(H915="", "", H915), ""))</f>
        <v/>
      </c>
      <c r="BH915" s="61" t="str">
        <f>IF($B915="", "", IF(COUNTIF(BI915:$BY915, "")=BH$8, IF(I915="", "", I915), ""))</f>
        <v/>
      </c>
      <c r="BI915" s="61" t="str">
        <f>IF($B915="", "", IF(COUNTIF(BJ915:$BY915, "")=BI$8, IF(J915="", "", J915), ""))</f>
        <v/>
      </c>
      <c r="BJ915" s="61" t="str">
        <f>IF($B915="", "", IF(COUNTIF(BK915:$BY915, "")=BJ$8, IF(K915="", "", K915), ""))</f>
        <v/>
      </c>
      <c r="BK915" s="61" t="str">
        <f>IF($B915="", "", IF(COUNTIF(BL915:$BY915, "")=BK$8, IF(L915="", "", L915), ""))</f>
        <v/>
      </c>
      <c r="BL915" s="61" t="str">
        <f>IF($B915="", "", IF(COUNTIF(BM915:$BY915, "")=BL$8, IF(M915="", "", M915), ""))</f>
        <v/>
      </c>
      <c r="BM915" s="61" t="str">
        <f>IF($B915="", "", IF(COUNTIF(BN915:$BY915, "")=BM$8, IF(N915="", "", N915), ""))</f>
        <v/>
      </c>
      <c r="BN915" s="61" t="str">
        <f>IF($B915="", "", IF(COUNTIF(BO915:$BY915, "")=BN$8, IF(O915="", "", O915), ""))</f>
        <v/>
      </c>
      <c r="BO915" s="61" t="str">
        <f>IF($B915="", "", IF(COUNTIF(BP915:$BY915, "")=BO$8, IF(P915="", "", P915), ""))</f>
        <v/>
      </c>
      <c r="BP915" s="61" t="str">
        <f>IF($B915="", "", IF(COUNTIF(BQ915:$BY915, "")=BP$8, IF(Q915="", "", Q915), ""))</f>
        <v/>
      </c>
      <c r="BQ915" s="61" t="str">
        <f>IF($B915="", "", IF(COUNTIF(BR915:$BY915, "")=BQ$8, IF(R915="", "", R915), ""))</f>
        <v/>
      </c>
      <c r="BR915" s="61" t="str">
        <f>IF($B915="", "", IF(COUNTIF(BS915:$BY915, "")=BR$8, IF(S915="", "", S915), ""))</f>
        <v/>
      </c>
      <c r="BS915" s="61" t="str">
        <f>IF($B915="", "", IF(COUNTIF(BT915:$BY915, "")=BS$8, IF(T915="", "", T915), ""))</f>
        <v/>
      </c>
      <c r="BT915" s="61" t="str">
        <f>IF($B915="", "", IF(COUNTIF(BU915:$BY915, "")=BT$8, IF(U915="", "", U915), ""))</f>
        <v/>
      </c>
      <c r="BU915" s="61" t="str">
        <f>IF($B915="", "", IF(COUNTIF(BV915:$BY915, "")=BU$8, IF(V915="", "", V915), ""))</f>
        <v/>
      </c>
      <c r="BV915" s="61" t="str">
        <f>IF($B915="", "", IF(COUNTIF(BW915:$BY915, "")=BV$8, IF(W915="", "", W915), ""))</f>
        <v/>
      </c>
      <c r="BW915" s="61" t="str">
        <f>IF($B915="", "", IF(COUNTIF(BX915:$BY915, "")=BW$8, IF(X915="", "", X915), ""))</f>
        <v/>
      </c>
      <c r="BX915" s="61" t="str">
        <f>IF($B915="", "", IF(COUNTIF(BY915:$BY915, "")=BX$8, IF(Y915="", "", Y915), ""))</f>
        <v/>
      </c>
      <c r="BY915" s="50" t="str">
        <f t="shared" si="389"/>
        <v/>
      </c>
      <c r="CA915" s="6" t="str">
        <f t="shared" si="390"/>
        <v/>
      </c>
      <c r="CB915" s="6" t="str">
        <f>IF(CA915="", "", RANK(CA915, $CA$9:$CA$2508, 0)+COUNTIF($CA$9:CA915, CA915)-1)</f>
        <v/>
      </c>
    </row>
    <row r="916" spans="1:80" x14ac:dyDescent="0.25">
      <c r="A916" s="22"/>
      <c r="B916" s="121" t="str">
        <f>IF('Stock Details'!B915="", "", 'Stock Details'!B915)</f>
        <v/>
      </c>
      <c r="C916" s="22"/>
      <c r="D916" s="130"/>
      <c r="E916" s="122"/>
      <c r="F916" s="131"/>
      <c r="G916" s="22"/>
      <c r="H916" s="130" t="str">
        <f t="shared" si="375"/>
        <v/>
      </c>
      <c r="I916" s="122"/>
      <c r="J916" s="131"/>
      <c r="K916" s="22"/>
      <c r="L916" s="130" t="str">
        <f t="shared" si="376"/>
        <v/>
      </c>
      <c r="M916" s="122"/>
      <c r="N916" s="131"/>
      <c r="O916" s="22"/>
      <c r="P916" s="130" t="str">
        <f t="shared" si="377"/>
        <v/>
      </c>
      <c r="Q916" s="122"/>
      <c r="R916" s="131"/>
      <c r="S916" s="22"/>
      <c r="T916" s="130" t="str">
        <f t="shared" si="378"/>
        <v/>
      </c>
      <c r="U916" s="122"/>
      <c r="V916" s="131"/>
      <c r="W916" s="22"/>
      <c r="X916" s="130" t="str">
        <f t="shared" si="379"/>
        <v/>
      </c>
      <c r="Y916" s="122"/>
      <c r="Z916" s="131"/>
      <c r="AA916" s="22"/>
      <c r="AC916" s="6" t="str">
        <f t="shared" si="380"/>
        <v/>
      </c>
      <c r="AE916" s="6" t="str">
        <f t="shared" si="381"/>
        <v/>
      </c>
      <c r="AF916" s="6" t="str">
        <f t="shared" si="382"/>
        <v/>
      </c>
      <c r="AG916" s="6" t="str">
        <f t="shared" si="383"/>
        <v/>
      </c>
      <c r="AH916" s="6" t="str">
        <f t="shared" si="384"/>
        <v/>
      </c>
      <c r="AI916" s="6" t="str">
        <f t="shared" si="385"/>
        <v/>
      </c>
      <c r="AJ916" s="6" t="str">
        <f t="shared" si="386"/>
        <v/>
      </c>
      <c r="AL916" s="9" t="str">
        <f>IF('Stock Details'!F915="", "", 'Stock Details'!F915)</f>
        <v/>
      </c>
      <c r="AM916" s="9" t="str">
        <f>IF('Stock Details'!G915="", "", 'Stock Details'!G915)</f>
        <v/>
      </c>
      <c r="AO916" s="59" t="str">
        <f t="shared" si="387"/>
        <v/>
      </c>
      <c r="AP916" s="59" t="str">
        <f t="shared" si="365"/>
        <v/>
      </c>
      <c r="AQ916" s="59" t="str">
        <f t="shared" si="366"/>
        <v/>
      </c>
      <c r="AR916" s="59" t="str">
        <f t="shared" si="367"/>
        <v/>
      </c>
      <c r="AS916" s="59" t="str">
        <f t="shared" si="368"/>
        <v/>
      </c>
      <c r="AT916" s="59" t="str">
        <f t="shared" si="369"/>
        <v/>
      </c>
      <c r="AV916" s="59" t="str">
        <f t="shared" si="388"/>
        <v/>
      </c>
      <c r="AW916" s="59" t="str">
        <f t="shared" si="370"/>
        <v/>
      </c>
      <c r="AX916" s="59" t="str">
        <f t="shared" si="371"/>
        <v/>
      </c>
      <c r="AY916" s="59" t="str">
        <f t="shared" si="372"/>
        <v/>
      </c>
      <c r="AZ916" s="59" t="str">
        <f t="shared" si="373"/>
        <v/>
      </c>
      <c r="BA916" s="59" t="str">
        <f t="shared" si="374"/>
        <v/>
      </c>
      <c r="BC916" s="49" t="str">
        <f>IF($B916="", "", IF(COUNTIF(BD916:$BY916, "")=BC$8, IF(D916="", "", D916), ""))</f>
        <v/>
      </c>
      <c r="BD916" s="61" t="str">
        <f>IF($B916="", "", IF(COUNTIF(BE916:$BY916, "")=BD$8, IF(E916="", "", E916), ""))</f>
        <v/>
      </c>
      <c r="BE916" s="61" t="str">
        <f>IF($B916="", "", IF(COUNTIF(BF916:$BY916, "")=BE$8, IF(F916="", "", F916), ""))</f>
        <v/>
      </c>
      <c r="BF916" s="61" t="str">
        <f>IF($B916="", "", IF(COUNTIF(BG916:$BY916, "")=BF$8, IF(G916="", "", G916), ""))</f>
        <v/>
      </c>
      <c r="BG916" s="61" t="str">
        <f>IF($B916="", "", IF(COUNTIF(BH916:$BY916, "")=BG$8, IF(H916="", "", H916), ""))</f>
        <v/>
      </c>
      <c r="BH916" s="61" t="str">
        <f>IF($B916="", "", IF(COUNTIF(BI916:$BY916, "")=BH$8, IF(I916="", "", I916), ""))</f>
        <v/>
      </c>
      <c r="BI916" s="61" t="str">
        <f>IF($B916="", "", IF(COUNTIF(BJ916:$BY916, "")=BI$8, IF(J916="", "", J916), ""))</f>
        <v/>
      </c>
      <c r="BJ916" s="61" t="str">
        <f>IF($B916="", "", IF(COUNTIF(BK916:$BY916, "")=BJ$8, IF(K916="", "", K916), ""))</f>
        <v/>
      </c>
      <c r="BK916" s="61" t="str">
        <f>IF($B916="", "", IF(COUNTIF(BL916:$BY916, "")=BK$8, IF(L916="", "", L916), ""))</f>
        <v/>
      </c>
      <c r="BL916" s="61" t="str">
        <f>IF($B916="", "", IF(COUNTIF(BM916:$BY916, "")=BL$8, IF(M916="", "", M916), ""))</f>
        <v/>
      </c>
      <c r="BM916" s="61" t="str">
        <f>IF($B916="", "", IF(COUNTIF(BN916:$BY916, "")=BM$8, IF(N916="", "", N916), ""))</f>
        <v/>
      </c>
      <c r="BN916" s="61" t="str">
        <f>IF($B916="", "", IF(COUNTIF(BO916:$BY916, "")=BN$8, IF(O916="", "", O916), ""))</f>
        <v/>
      </c>
      <c r="BO916" s="61" t="str">
        <f>IF($B916="", "", IF(COUNTIF(BP916:$BY916, "")=BO$8, IF(P916="", "", P916), ""))</f>
        <v/>
      </c>
      <c r="BP916" s="61" t="str">
        <f>IF($B916="", "", IF(COUNTIF(BQ916:$BY916, "")=BP$8, IF(Q916="", "", Q916), ""))</f>
        <v/>
      </c>
      <c r="BQ916" s="61" t="str">
        <f>IF($B916="", "", IF(COUNTIF(BR916:$BY916, "")=BQ$8, IF(R916="", "", R916), ""))</f>
        <v/>
      </c>
      <c r="BR916" s="61" t="str">
        <f>IF($B916="", "", IF(COUNTIF(BS916:$BY916, "")=BR$8, IF(S916="", "", S916), ""))</f>
        <v/>
      </c>
      <c r="BS916" s="61" t="str">
        <f>IF($B916="", "", IF(COUNTIF(BT916:$BY916, "")=BS$8, IF(T916="", "", T916), ""))</f>
        <v/>
      </c>
      <c r="BT916" s="61" t="str">
        <f>IF($B916="", "", IF(COUNTIF(BU916:$BY916, "")=BT$8, IF(U916="", "", U916), ""))</f>
        <v/>
      </c>
      <c r="BU916" s="61" t="str">
        <f>IF($B916="", "", IF(COUNTIF(BV916:$BY916, "")=BU$8, IF(V916="", "", V916), ""))</f>
        <v/>
      </c>
      <c r="BV916" s="61" t="str">
        <f>IF($B916="", "", IF(COUNTIF(BW916:$BY916, "")=BV$8, IF(W916="", "", W916), ""))</f>
        <v/>
      </c>
      <c r="BW916" s="61" t="str">
        <f>IF($B916="", "", IF(COUNTIF(BX916:$BY916, "")=BW$8, IF(X916="", "", X916), ""))</f>
        <v/>
      </c>
      <c r="BX916" s="61" t="str">
        <f>IF($B916="", "", IF(COUNTIF(BY916:$BY916, "")=BX$8, IF(Y916="", "", Y916), ""))</f>
        <v/>
      </c>
      <c r="BY916" s="50" t="str">
        <f t="shared" si="389"/>
        <v/>
      </c>
      <c r="CA916" s="6" t="str">
        <f t="shared" si="390"/>
        <v/>
      </c>
      <c r="CB916" s="6" t="str">
        <f>IF(CA916="", "", RANK(CA916, $CA$9:$CA$2508, 0)+COUNTIF($CA$9:CA916, CA916)-1)</f>
        <v/>
      </c>
    </row>
    <row r="917" spans="1:80" x14ac:dyDescent="0.25">
      <c r="A917" s="22"/>
      <c r="B917" s="121" t="str">
        <f>IF('Stock Details'!B916="", "", 'Stock Details'!B916)</f>
        <v/>
      </c>
      <c r="C917" s="22"/>
      <c r="D917" s="130"/>
      <c r="E917" s="122"/>
      <c r="F917" s="131"/>
      <c r="G917" s="22"/>
      <c r="H917" s="130" t="str">
        <f t="shared" si="375"/>
        <v/>
      </c>
      <c r="I917" s="122"/>
      <c r="J917" s="131"/>
      <c r="K917" s="22"/>
      <c r="L917" s="130" t="str">
        <f t="shared" si="376"/>
        <v/>
      </c>
      <c r="M917" s="122"/>
      <c r="N917" s="131"/>
      <c r="O917" s="22"/>
      <c r="P917" s="130" t="str">
        <f t="shared" si="377"/>
        <v/>
      </c>
      <c r="Q917" s="122"/>
      <c r="R917" s="131"/>
      <c r="S917" s="22"/>
      <c r="T917" s="130" t="str">
        <f t="shared" si="378"/>
        <v/>
      </c>
      <c r="U917" s="122"/>
      <c r="V917" s="131"/>
      <c r="W917" s="22"/>
      <c r="X917" s="130" t="str">
        <f t="shared" si="379"/>
        <v/>
      </c>
      <c r="Y917" s="122"/>
      <c r="Z917" s="131"/>
      <c r="AA917" s="22"/>
      <c r="AC917" s="6" t="str">
        <f t="shared" si="380"/>
        <v/>
      </c>
      <c r="AE917" s="6" t="str">
        <f t="shared" si="381"/>
        <v/>
      </c>
      <c r="AF917" s="6" t="str">
        <f t="shared" si="382"/>
        <v/>
      </c>
      <c r="AG917" s="6" t="str">
        <f t="shared" si="383"/>
        <v/>
      </c>
      <c r="AH917" s="6" t="str">
        <f t="shared" si="384"/>
        <v/>
      </c>
      <c r="AI917" s="6" t="str">
        <f t="shared" si="385"/>
        <v/>
      </c>
      <c r="AJ917" s="6" t="str">
        <f t="shared" si="386"/>
        <v/>
      </c>
      <c r="AL917" s="9" t="str">
        <f>IF('Stock Details'!F916="", "", 'Stock Details'!F916)</f>
        <v/>
      </c>
      <c r="AM917" s="9" t="str">
        <f>IF('Stock Details'!G916="", "", 'Stock Details'!G916)</f>
        <v/>
      </c>
      <c r="AO917" s="59" t="str">
        <f t="shared" si="387"/>
        <v/>
      </c>
      <c r="AP917" s="59" t="str">
        <f t="shared" si="365"/>
        <v/>
      </c>
      <c r="AQ917" s="59" t="str">
        <f t="shared" si="366"/>
        <v/>
      </c>
      <c r="AR917" s="59" t="str">
        <f t="shared" si="367"/>
        <v/>
      </c>
      <c r="AS917" s="59" t="str">
        <f t="shared" si="368"/>
        <v/>
      </c>
      <c r="AT917" s="59" t="str">
        <f t="shared" si="369"/>
        <v/>
      </c>
      <c r="AV917" s="59" t="str">
        <f t="shared" si="388"/>
        <v/>
      </c>
      <c r="AW917" s="59" t="str">
        <f t="shared" si="370"/>
        <v/>
      </c>
      <c r="AX917" s="59" t="str">
        <f t="shared" si="371"/>
        <v/>
      </c>
      <c r="AY917" s="59" t="str">
        <f t="shared" si="372"/>
        <v/>
      </c>
      <c r="AZ917" s="59" t="str">
        <f t="shared" si="373"/>
        <v/>
      </c>
      <c r="BA917" s="59" t="str">
        <f t="shared" si="374"/>
        <v/>
      </c>
      <c r="BC917" s="49" t="str">
        <f>IF($B917="", "", IF(COUNTIF(BD917:$BY917, "")=BC$8, IF(D917="", "", D917), ""))</f>
        <v/>
      </c>
      <c r="BD917" s="61" t="str">
        <f>IF($B917="", "", IF(COUNTIF(BE917:$BY917, "")=BD$8, IF(E917="", "", E917), ""))</f>
        <v/>
      </c>
      <c r="BE917" s="61" t="str">
        <f>IF($B917="", "", IF(COUNTIF(BF917:$BY917, "")=BE$8, IF(F917="", "", F917), ""))</f>
        <v/>
      </c>
      <c r="BF917" s="61" t="str">
        <f>IF($B917="", "", IF(COUNTIF(BG917:$BY917, "")=BF$8, IF(G917="", "", G917), ""))</f>
        <v/>
      </c>
      <c r="BG917" s="61" t="str">
        <f>IF($B917="", "", IF(COUNTIF(BH917:$BY917, "")=BG$8, IF(H917="", "", H917), ""))</f>
        <v/>
      </c>
      <c r="BH917" s="61" t="str">
        <f>IF($B917="", "", IF(COUNTIF(BI917:$BY917, "")=BH$8, IF(I917="", "", I917), ""))</f>
        <v/>
      </c>
      <c r="BI917" s="61" t="str">
        <f>IF($B917="", "", IF(COUNTIF(BJ917:$BY917, "")=BI$8, IF(J917="", "", J917), ""))</f>
        <v/>
      </c>
      <c r="BJ917" s="61" t="str">
        <f>IF($B917="", "", IF(COUNTIF(BK917:$BY917, "")=BJ$8, IF(K917="", "", K917), ""))</f>
        <v/>
      </c>
      <c r="BK917" s="61" t="str">
        <f>IF($B917="", "", IF(COUNTIF(BL917:$BY917, "")=BK$8, IF(L917="", "", L917), ""))</f>
        <v/>
      </c>
      <c r="BL917" s="61" t="str">
        <f>IF($B917="", "", IF(COUNTIF(BM917:$BY917, "")=BL$8, IF(M917="", "", M917), ""))</f>
        <v/>
      </c>
      <c r="BM917" s="61" t="str">
        <f>IF($B917="", "", IF(COUNTIF(BN917:$BY917, "")=BM$8, IF(N917="", "", N917), ""))</f>
        <v/>
      </c>
      <c r="BN917" s="61" t="str">
        <f>IF($B917="", "", IF(COUNTIF(BO917:$BY917, "")=BN$8, IF(O917="", "", O917), ""))</f>
        <v/>
      </c>
      <c r="BO917" s="61" t="str">
        <f>IF($B917="", "", IF(COUNTIF(BP917:$BY917, "")=BO$8, IF(P917="", "", P917), ""))</f>
        <v/>
      </c>
      <c r="BP917" s="61" t="str">
        <f>IF($B917="", "", IF(COUNTIF(BQ917:$BY917, "")=BP$8, IF(Q917="", "", Q917), ""))</f>
        <v/>
      </c>
      <c r="BQ917" s="61" t="str">
        <f>IF($B917="", "", IF(COUNTIF(BR917:$BY917, "")=BQ$8, IF(R917="", "", R917), ""))</f>
        <v/>
      </c>
      <c r="BR917" s="61" t="str">
        <f>IF($B917="", "", IF(COUNTIF(BS917:$BY917, "")=BR$8, IF(S917="", "", S917), ""))</f>
        <v/>
      </c>
      <c r="BS917" s="61" t="str">
        <f>IF($B917="", "", IF(COUNTIF(BT917:$BY917, "")=BS$8, IF(T917="", "", T917), ""))</f>
        <v/>
      </c>
      <c r="BT917" s="61" t="str">
        <f>IF($B917="", "", IF(COUNTIF(BU917:$BY917, "")=BT$8, IF(U917="", "", U917), ""))</f>
        <v/>
      </c>
      <c r="BU917" s="61" t="str">
        <f>IF($B917="", "", IF(COUNTIF(BV917:$BY917, "")=BU$8, IF(V917="", "", V917), ""))</f>
        <v/>
      </c>
      <c r="BV917" s="61" t="str">
        <f>IF($B917="", "", IF(COUNTIF(BW917:$BY917, "")=BV$8, IF(W917="", "", W917), ""))</f>
        <v/>
      </c>
      <c r="BW917" s="61" t="str">
        <f>IF($B917="", "", IF(COUNTIF(BX917:$BY917, "")=BW$8, IF(X917="", "", X917), ""))</f>
        <v/>
      </c>
      <c r="BX917" s="61" t="str">
        <f>IF($B917="", "", IF(COUNTIF(BY917:$BY917, "")=BX$8, IF(Y917="", "", Y917), ""))</f>
        <v/>
      </c>
      <c r="BY917" s="50" t="str">
        <f t="shared" si="389"/>
        <v/>
      </c>
      <c r="CA917" s="6" t="str">
        <f t="shared" si="390"/>
        <v/>
      </c>
      <c r="CB917" s="6" t="str">
        <f>IF(CA917="", "", RANK(CA917, $CA$9:$CA$2508, 0)+COUNTIF($CA$9:CA917, CA917)-1)</f>
        <v/>
      </c>
    </row>
    <row r="918" spans="1:80" x14ac:dyDescent="0.25">
      <c r="A918" s="22"/>
      <c r="B918" s="121" t="str">
        <f>IF('Stock Details'!B917="", "", 'Stock Details'!B917)</f>
        <v/>
      </c>
      <c r="C918" s="22"/>
      <c r="D918" s="130"/>
      <c r="E918" s="122"/>
      <c r="F918" s="131"/>
      <c r="G918" s="22"/>
      <c r="H918" s="130" t="str">
        <f t="shared" si="375"/>
        <v/>
      </c>
      <c r="I918" s="122"/>
      <c r="J918" s="131"/>
      <c r="K918" s="22"/>
      <c r="L918" s="130" t="str">
        <f t="shared" si="376"/>
        <v/>
      </c>
      <c r="M918" s="122"/>
      <c r="N918" s="131"/>
      <c r="O918" s="22"/>
      <c r="P918" s="130" t="str">
        <f t="shared" si="377"/>
        <v/>
      </c>
      <c r="Q918" s="122"/>
      <c r="R918" s="131"/>
      <c r="S918" s="22"/>
      <c r="T918" s="130" t="str">
        <f t="shared" si="378"/>
        <v/>
      </c>
      <c r="U918" s="122"/>
      <c r="V918" s="131"/>
      <c r="W918" s="22"/>
      <c r="X918" s="130" t="str">
        <f t="shared" si="379"/>
        <v/>
      </c>
      <c r="Y918" s="122"/>
      <c r="Z918" s="131"/>
      <c r="AA918" s="22"/>
      <c r="AC918" s="6" t="str">
        <f t="shared" si="380"/>
        <v/>
      </c>
      <c r="AE918" s="6" t="str">
        <f t="shared" si="381"/>
        <v/>
      </c>
      <c r="AF918" s="6" t="str">
        <f t="shared" si="382"/>
        <v/>
      </c>
      <c r="AG918" s="6" t="str">
        <f t="shared" si="383"/>
        <v/>
      </c>
      <c r="AH918" s="6" t="str">
        <f t="shared" si="384"/>
        <v/>
      </c>
      <c r="AI918" s="6" t="str">
        <f t="shared" si="385"/>
        <v/>
      </c>
      <c r="AJ918" s="6" t="str">
        <f t="shared" si="386"/>
        <v/>
      </c>
      <c r="AL918" s="9" t="str">
        <f>IF('Stock Details'!F917="", "", 'Stock Details'!F917)</f>
        <v/>
      </c>
      <c r="AM918" s="9" t="str">
        <f>IF('Stock Details'!G917="", "", 'Stock Details'!G917)</f>
        <v/>
      </c>
      <c r="AO918" s="59" t="str">
        <f t="shared" si="387"/>
        <v/>
      </c>
      <c r="AP918" s="59" t="str">
        <f t="shared" si="365"/>
        <v/>
      </c>
      <c r="AQ918" s="59" t="str">
        <f t="shared" si="366"/>
        <v/>
      </c>
      <c r="AR918" s="59" t="str">
        <f t="shared" si="367"/>
        <v/>
      </c>
      <c r="AS918" s="59" t="str">
        <f t="shared" si="368"/>
        <v/>
      </c>
      <c r="AT918" s="59" t="str">
        <f t="shared" si="369"/>
        <v/>
      </c>
      <c r="AV918" s="59" t="str">
        <f t="shared" si="388"/>
        <v/>
      </c>
      <c r="AW918" s="59" t="str">
        <f t="shared" si="370"/>
        <v/>
      </c>
      <c r="AX918" s="59" t="str">
        <f t="shared" si="371"/>
        <v/>
      </c>
      <c r="AY918" s="59" t="str">
        <f t="shared" si="372"/>
        <v/>
      </c>
      <c r="AZ918" s="59" t="str">
        <f t="shared" si="373"/>
        <v/>
      </c>
      <c r="BA918" s="59" t="str">
        <f t="shared" si="374"/>
        <v/>
      </c>
      <c r="BC918" s="49" t="str">
        <f>IF($B918="", "", IF(COUNTIF(BD918:$BY918, "")=BC$8, IF(D918="", "", D918), ""))</f>
        <v/>
      </c>
      <c r="BD918" s="61" t="str">
        <f>IF($B918="", "", IF(COUNTIF(BE918:$BY918, "")=BD$8, IF(E918="", "", E918), ""))</f>
        <v/>
      </c>
      <c r="BE918" s="61" t="str">
        <f>IF($B918="", "", IF(COUNTIF(BF918:$BY918, "")=BE$8, IF(F918="", "", F918), ""))</f>
        <v/>
      </c>
      <c r="BF918" s="61" t="str">
        <f>IF($B918="", "", IF(COUNTIF(BG918:$BY918, "")=BF$8, IF(G918="", "", G918), ""))</f>
        <v/>
      </c>
      <c r="BG918" s="61" t="str">
        <f>IF($B918="", "", IF(COUNTIF(BH918:$BY918, "")=BG$8, IF(H918="", "", H918), ""))</f>
        <v/>
      </c>
      <c r="BH918" s="61" t="str">
        <f>IF($B918="", "", IF(COUNTIF(BI918:$BY918, "")=BH$8, IF(I918="", "", I918), ""))</f>
        <v/>
      </c>
      <c r="BI918" s="61" t="str">
        <f>IF($B918="", "", IF(COUNTIF(BJ918:$BY918, "")=BI$8, IF(J918="", "", J918), ""))</f>
        <v/>
      </c>
      <c r="BJ918" s="61" t="str">
        <f>IF($B918="", "", IF(COUNTIF(BK918:$BY918, "")=BJ$8, IF(K918="", "", K918), ""))</f>
        <v/>
      </c>
      <c r="BK918" s="61" t="str">
        <f>IF($B918="", "", IF(COUNTIF(BL918:$BY918, "")=BK$8, IF(L918="", "", L918), ""))</f>
        <v/>
      </c>
      <c r="BL918" s="61" t="str">
        <f>IF($B918="", "", IF(COUNTIF(BM918:$BY918, "")=BL$8, IF(M918="", "", M918), ""))</f>
        <v/>
      </c>
      <c r="BM918" s="61" t="str">
        <f>IF($B918="", "", IF(COUNTIF(BN918:$BY918, "")=BM$8, IF(N918="", "", N918), ""))</f>
        <v/>
      </c>
      <c r="BN918" s="61" t="str">
        <f>IF($B918="", "", IF(COUNTIF(BO918:$BY918, "")=BN$8, IF(O918="", "", O918), ""))</f>
        <v/>
      </c>
      <c r="BO918" s="61" t="str">
        <f>IF($B918="", "", IF(COUNTIF(BP918:$BY918, "")=BO$8, IF(P918="", "", P918), ""))</f>
        <v/>
      </c>
      <c r="BP918" s="61" t="str">
        <f>IF($B918="", "", IF(COUNTIF(BQ918:$BY918, "")=BP$8, IF(Q918="", "", Q918), ""))</f>
        <v/>
      </c>
      <c r="BQ918" s="61" t="str">
        <f>IF($B918="", "", IF(COUNTIF(BR918:$BY918, "")=BQ$8, IF(R918="", "", R918), ""))</f>
        <v/>
      </c>
      <c r="BR918" s="61" t="str">
        <f>IF($B918="", "", IF(COUNTIF(BS918:$BY918, "")=BR$8, IF(S918="", "", S918), ""))</f>
        <v/>
      </c>
      <c r="BS918" s="61" t="str">
        <f>IF($B918="", "", IF(COUNTIF(BT918:$BY918, "")=BS$8, IF(T918="", "", T918), ""))</f>
        <v/>
      </c>
      <c r="BT918" s="61" t="str">
        <f>IF($B918="", "", IF(COUNTIF(BU918:$BY918, "")=BT$8, IF(U918="", "", U918), ""))</f>
        <v/>
      </c>
      <c r="BU918" s="61" t="str">
        <f>IF($B918="", "", IF(COUNTIF(BV918:$BY918, "")=BU$8, IF(V918="", "", V918), ""))</f>
        <v/>
      </c>
      <c r="BV918" s="61" t="str">
        <f>IF($B918="", "", IF(COUNTIF(BW918:$BY918, "")=BV$8, IF(W918="", "", W918), ""))</f>
        <v/>
      </c>
      <c r="BW918" s="61" t="str">
        <f>IF($B918="", "", IF(COUNTIF(BX918:$BY918, "")=BW$8, IF(X918="", "", X918), ""))</f>
        <v/>
      </c>
      <c r="BX918" s="61" t="str">
        <f>IF($B918="", "", IF(COUNTIF(BY918:$BY918, "")=BX$8, IF(Y918="", "", Y918), ""))</f>
        <v/>
      </c>
      <c r="BY918" s="50" t="str">
        <f t="shared" si="389"/>
        <v/>
      </c>
      <c r="CA918" s="6" t="str">
        <f t="shared" si="390"/>
        <v/>
      </c>
      <c r="CB918" s="6" t="str">
        <f>IF(CA918="", "", RANK(CA918, $CA$9:$CA$2508, 0)+COUNTIF($CA$9:CA918, CA918)-1)</f>
        <v/>
      </c>
    </row>
    <row r="919" spans="1:80" x14ac:dyDescent="0.25">
      <c r="A919" s="22"/>
      <c r="B919" s="121" t="str">
        <f>IF('Stock Details'!B918="", "", 'Stock Details'!B918)</f>
        <v/>
      </c>
      <c r="C919" s="22"/>
      <c r="D919" s="130"/>
      <c r="E919" s="122"/>
      <c r="F919" s="131"/>
      <c r="G919" s="22"/>
      <c r="H919" s="130" t="str">
        <f t="shared" si="375"/>
        <v/>
      </c>
      <c r="I919" s="122"/>
      <c r="J919" s="131"/>
      <c r="K919" s="22"/>
      <c r="L919" s="130" t="str">
        <f t="shared" si="376"/>
        <v/>
      </c>
      <c r="M919" s="122"/>
      <c r="N919" s="131"/>
      <c r="O919" s="22"/>
      <c r="P919" s="130" t="str">
        <f t="shared" si="377"/>
        <v/>
      </c>
      <c r="Q919" s="122"/>
      <c r="R919" s="131"/>
      <c r="S919" s="22"/>
      <c r="T919" s="130" t="str">
        <f t="shared" si="378"/>
        <v/>
      </c>
      <c r="U919" s="122"/>
      <c r="V919" s="131"/>
      <c r="W919" s="22"/>
      <c r="X919" s="130" t="str">
        <f t="shared" si="379"/>
        <v/>
      </c>
      <c r="Y919" s="122"/>
      <c r="Z919" s="131"/>
      <c r="AA919" s="22"/>
      <c r="AC919" s="6" t="str">
        <f t="shared" si="380"/>
        <v/>
      </c>
      <c r="AE919" s="6" t="str">
        <f t="shared" si="381"/>
        <v/>
      </c>
      <c r="AF919" s="6" t="str">
        <f t="shared" si="382"/>
        <v/>
      </c>
      <c r="AG919" s="6" t="str">
        <f t="shared" si="383"/>
        <v/>
      </c>
      <c r="AH919" s="6" t="str">
        <f t="shared" si="384"/>
        <v/>
      </c>
      <c r="AI919" s="6" t="str">
        <f t="shared" si="385"/>
        <v/>
      </c>
      <c r="AJ919" s="6" t="str">
        <f t="shared" si="386"/>
        <v/>
      </c>
      <c r="AL919" s="9" t="str">
        <f>IF('Stock Details'!F918="", "", 'Stock Details'!F918)</f>
        <v/>
      </c>
      <c r="AM919" s="9" t="str">
        <f>IF('Stock Details'!G918="", "", 'Stock Details'!G918)</f>
        <v/>
      </c>
      <c r="AO919" s="59" t="str">
        <f t="shared" si="387"/>
        <v/>
      </c>
      <c r="AP919" s="59" t="str">
        <f t="shared" si="365"/>
        <v/>
      </c>
      <c r="AQ919" s="59" t="str">
        <f t="shared" si="366"/>
        <v/>
      </c>
      <c r="AR919" s="59" t="str">
        <f t="shared" si="367"/>
        <v/>
      </c>
      <c r="AS919" s="59" t="str">
        <f t="shared" si="368"/>
        <v/>
      </c>
      <c r="AT919" s="59" t="str">
        <f t="shared" si="369"/>
        <v/>
      </c>
      <c r="AV919" s="59" t="str">
        <f t="shared" si="388"/>
        <v/>
      </c>
      <c r="AW919" s="59" t="str">
        <f t="shared" si="370"/>
        <v/>
      </c>
      <c r="AX919" s="59" t="str">
        <f t="shared" si="371"/>
        <v/>
      </c>
      <c r="AY919" s="59" t="str">
        <f t="shared" si="372"/>
        <v/>
      </c>
      <c r="AZ919" s="59" t="str">
        <f t="shared" si="373"/>
        <v/>
      </c>
      <c r="BA919" s="59" t="str">
        <f t="shared" si="374"/>
        <v/>
      </c>
      <c r="BC919" s="49" t="str">
        <f>IF($B919="", "", IF(COUNTIF(BD919:$BY919, "")=BC$8, IF(D919="", "", D919), ""))</f>
        <v/>
      </c>
      <c r="BD919" s="61" t="str">
        <f>IF($B919="", "", IF(COUNTIF(BE919:$BY919, "")=BD$8, IF(E919="", "", E919), ""))</f>
        <v/>
      </c>
      <c r="BE919" s="61" t="str">
        <f>IF($B919="", "", IF(COUNTIF(BF919:$BY919, "")=BE$8, IF(F919="", "", F919), ""))</f>
        <v/>
      </c>
      <c r="BF919" s="61" t="str">
        <f>IF($B919="", "", IF(COUNTIF(BG919:$BY919, "")=BF$8, IF(G919="", "", G919), ""))</f>
        <v/>
      </c>
      <c r="BG919" s="61" t="str">
        <f>IF($B919="", "", IF(COUNTIF(BH919:$BY919, "")=BG$8, IF(H919="", "", H919), ""))</f>
        <v/>
      </c>
      <c r="BH919" s="61" t="str">
        <f>IF($B919="", "", IF(COUNTIF(BI919:$BY919, "")=BH$8, IF(I919="", "", I919), ""))</f>
        <v/>
      </c>
      <c r="BI919" s="61" t="str">
        <f>IF($B919="", "", IF(COUNTIF(BJ919:$BY919, "")=BI$8, IF(J919="", "", J919), ""))</f>
        <v/>
      </c>
      <c r="BJ919" s="61" t="str">
        <f>IF($B919="", "", IF(COUNTIF(BK919:$BY919, "")=BJ$8, IF(K919="", "", K919), ""))</f>
        <v/>
      </c>
      <c r="BK919" s="61" t="str">
        <f>IF($B919="", "", IF(COUNTIF(BL919:$BY919, "")=BK$8, IF(L919="", "", L919), ""))</f>
        <v/>
      </c>
      <c r="BL919" s="61" t="str">
        <f>IF($B919="", "", IF(COUNTIF(BM919:$BY919, "")=BL$8, IF(M919="", "", M919), ""))</f>
        <v/>
      </c>
      <c r="BM919" s="61" t="str">
        <f>IF($B919="", "", IF(COUNTIF(BN919:$BY919, "")=BM$8, IF(N919="", "", N919), ""))</f>
        <v/>
      </c>
      <c r="BN919" s="61" t="str">
        <f>IF($B919="", "", IF(COUNTIF(BO919:$BY919, "")=BN$8, IF(O919="", "", O919), ""))</f>
        <v/>
      </c>
      <c r="BO919" s="61" t="str">
        <f>IF($B919="", "", IF(COUNTIF(BP919:$BY919, "")=BO$8, IF(P919="", "", P919), ""))</f>
        <v/>
      </c>
      <c r="BP919" s="61" t="str">
        <f>IF($B919="", "", IF(COUNTIF(BQ919:$BY919, "")=BP$8, IF(Q919="", "", Q919), ""))</f>
        <v/>
      </c>
      <c r="BQ919" s="61" t="str">
        <f>IF($B919="", "", IF(COUNTIF(BR919:$BY919, "")=BQ$8, IF(R919="", "", R919), ""))</f>
        <v/>
      </c>
      <c r="BR919" s="61" t="str">
        <f>IF($B919="", "", IF(COUNTIF(BS919:$BY919, "")=BR$8, IF(S919="", "", S919), ""))</f>
        <v/>
      </c>
      <c r="BS919" s="61" t="str">
        <f>IF($B919="", "", IF(COUNTIF(BT919:$BY919, "")=BS$8, IF(T919="", "", T919), ""))</f>
        <v/>
      </c>
      <c r="BT919" s="61" t="str">
        <f>IF($B919="", "", IF(COUNTIF(BU919:$BY919, "")=BT$8, IF(U919="", "", U919), ""))</f>
        <v/>
      </c>
      <c r="BU919" s="61" t="str">
        <f>IF($B919="", "", IF(COUNTIF(BV919:$BY919, "")=BU$8, IF(V919="", "", V919), ""))</f>
        <v/>
      </c>
      <c r="BV919" s="61" t="str">
        <f>IF($B919="", "", IF(COUNTIF(BW919:$BY919, "")=BV$8, IF(W919="", "", W919), ""))</f>
        <v/>
      </c>
      <c r="BW919" s="61" t="str">
        <f>IF($B919="", "", IF(COUNTIF(BX919:$BY919, "")=BW$8, IF(X919="", "", X919), ""))</f>
        <v/>
      </c>
      <c r="BX919" s="61" t="str">
        <f>IF($B919="", "", IF(COUNTIF(BY919:$BY919, "")=BX$8, IF(Y919="", "", Y919), ""))</f>
        <v/>
      </c>
      <c r="BY919" s="50" t="str">
        <f t="shared" si="389"/>
        <v/>
      </c>
      <c r="CA919" s="6" t="str">
        <f t="shared" si="390"/>
        <v/>
      </c>
      <c r="CB919" s="6" t="str">
        <f>IF(CA919="", "", RANK(CA919, $CA$9:$CA$2508, 0)+COUNTIF($CA$9:CA919, CA919)-1)</f>
        <v/>
      </c>
    </row>
    <row r="920" spans="1:80" x14ac:dyDescent="0.25">
      <c r="A920" s="22"/>
      <c r="B920" s="121" t="str">
        <f>IF('Stock Details'!B919="", "", 'Stock Details'!B919)</f>
        <v/>
      </c>
      <c r="C920" s="22"/>
      <c r="D920" s="130"/>
      <c r="E920" s="122"/>
      <c r="F920" s="131"/>
      <c r="G920" s="22"/>
      <c r="H920" s="130" t="str">
        <f t="shared" si="375"/>
        <v/>
      </c>
      <c r="I920" s="122"/>
      <c r="J920" s="131"/>
      <c r="K920" s="22"/>
      <c r="L920" s="130" t="str">
        <f t="shared" si="376"/>
        <v/>
      </c>
      <c r="M920" s="122"/>
      <c r="N920" s="131"/>
      <c r="O920" s="22"/>
      <c r="P920" s="130" t="str">
        <f t="shared" si="377"/>
        <v/>
      </c>
      <c r="Q920" s="122"/>
      <c r="R920" s="131"/>
      <c r="S920" s="22"/>
      <c r="T920" s="130" t="str">
        <f t="shared" si="378"/>
        <v/>
      </c>
      <c r="U920" s="122"/>
      <c r="V920" s="131"/>
      <c r="W920" s="22"/>
      <c r="X920" s="130" t="str">
        <f t="shared" si="379"/>
        <v/>
      </c>
      <c r="Y920" s="122"/>
      <c r="Z920" s="131"/>
      <c r="AA920" s="22"/>
      <c r="AC920" s="6" t="str">
        <f t="shared" si="380"/>
        <v/>
      </c>
      <c r="AE920" s="6" t="str">
        <f t="shared" si="381"/>
        <v/>
      </c>
      <c r="AF920" s="6" t="str">
        <f t="shared" si="382"/>
        <v/>
      </c>
      <c r="AG920" s="6" t="str">
        <f t="shared" si="383"/>
        <v/>
      </c>
      <c r="AH920" s="6" t="str">
        <f t="shared" si="384"/>
        <v/>
      </c>
      <c r="AI920" s="6" t="str">
        <f t="shared" si="385"/>
        <v/>
      </c>
      <c r="AJ920" s="6" t="str">
        <f t="shared" si="386"/>
        <v/>
      </c>
      <c r="AL920" s="9" t="str">
        <f>IF('Stock Details'!F919="", "", 'Stock Details'!F919)</f>
        <v/>
      </c>
      <c r="AM920" s="9" t="str">
        <f>IF('Stock Details'!G919="", "", 'Stock Details'!G919)</f>
        <v/>
      </c>
      <c r="AO920" s="59" t="str">
        <f t="shared" si="387"/>
        <v/>
      </c>
      <c r="AP920" s="59" t="str">
        <f t="shared" si="365"/>
        <v/>
      </c>
      <c r="AQ920" s="59" t="str">
        <f t="shared" si="366"/>
        <v/>
      </c>
      <c r="AR920" s="59" t="str">
        <f t="shared" si="367"/>
        <v/>
      </c>
      <c r="AS920" s="59" t="str">
        <f t="shared" si="368"/>
        <v/>
      </c>
      <c r="AT920" s="59" t="str">
        <f t="shared" si="369"/>
        <v/>
      </c>
      <c r="AV920" s="59" t="str">
        <f t="shared" si="388"/>
        <v/>
      </c>
      <c r="AW920" s="59" t="str">
        <f t="shared" si="370"/>
        <v/>
      </c>
      <c r="AX920" s="59" t="str">
        <f t="shared" si="371"/>
        <v/>
      </c>
      <c r="AY920" s="59" t="str">
        <f t="shared" si="372"/>
        <v/>
      </c>
      <c r="AZ920" s="59" t="str">
        <f t="shared" si="373"/>
        <v/>
      </c>
      <c r="BA920" s="59" t="str">
        <f t="shared" si="374"/>
        <v/>
      </c>
      <c r="BC920" s="49" t="str">
        <f>IF($B920="", "", IF(COUNTIF(BD920:$BY920, "")=BC$8, IF(D920="", "", D920), ""))</f>
        <v/>
      </c>
      <c r="BD920" s="61" t="str">
        <f>IF($B920="", "", IF(COUNTIF(BE920:$BY920, "")=BD$8, IF(E920="", "", E920), ""))</f>
        <v/>
      </c>
      <c r="BE920" s="61" t="str">
        <f>IF($B920="", "", IF(COUNTIF(BF920:$BY920, "")=BE$8, IF(F920="", "", F920), ""))</f>
        <v/>
      </c>
      <c r="BF920" s="61" t="str">
        <f>IF($B920="", "", IF(COUNTIF(BG920:$BY920, "")=BF$8, IF(G920="", "", G920), ""))</f>
        <v/>
      </c>
      <c r="BG920" s="61" t="str">
        <f>IF($B920="", "", IF(COUNTIF(BH920:$BY920, "")=BG$8, IF(H920="", "", H920), ""))</f>
        <v/>
      </c>
      <c r="BH920" s="61" t="str">
        <f>IF($B920="", "", IF(COUNTIF(BI920:$BY920, "")=BH$8, IF(I920="", "", I920), ""))</f>
        <v/>
      </c>
      <c r="BI920" s="61" t="str">
        <f>IF($B920="", "", IF(COUNTIF(BJ920:$BY920, "")=BI$8, IF(J920="", "", J920), ""))</f>
        <v/>
      </c>
      <c r="BJ920" s="61" t="str">
        <f>IF($B920="", "", IF(COUNTIF(BK920:$BY920, "")=BJ$8, IF(K920="", "", K920), ""))</f>
        <v/>
      </c>
      <c r="BK920" s="61" t="str">
        <f>IF($B920="", "", IF(COUNTIF(BL920:$BY920, "")=BK$8, IF(L920="", "", L920), ""))</f>
        <v/>
      </c>
      <c r="BL920" s="61" t="str">
        <f>IF($B920="", "", IF(COUNTIF(BM920:$BY920, "")=BL$8, IF(M920="", "", M920), ""))</f>
        <v/>
      </c>
      <c r="BM920" s="61" t="str">
        <f>IF($B920="", "", IF(COUNTIF(BN920:$BY920, "")=BM$8, IF(N920="", "", N920), ""))</f>
        <v/>
      </c>
      <c r="BN920" s="61" t="str">
        <f>IF($B920="", "", IF(COUNTIF(BO920:$BY920, "")=BN$8, IF(O920="", "", O920), ""))</f>
        <v/>
      </c>
      <c r="BO920" s="61" t="str">
        <f>IF($B920="", "", IF(COUNTIF(BP920:$BY920, "")=BO$8, IF(P920="", "", P920), ""))</f>
        <v/>
      </c>
      <c r="BP920" s="61" t="str">
        <f>IF($B920="", "", IF(COUNTIF(BQ920:$BY920, "")=BP$8, IF(Q920="", "", Q920), ""))</f>
        <v/>
      </c>
      <c r="BQ920" s="61" t="str">
        <f>IF($B920="", "", IF(COUNTIF(BR920:$BY920, "")=BQ$8, IF(R920="", "", R920), ""))</f>
        <v/>
      </c>
      <c r="BR920" s="61" t="str">
        <f>IF($B920="", "", IF(COUNTIF(BS920:$BY920, "")=BR$8, IF(S920="", "", S920), ""))</f>
        <v/>
      </c>
      <c r="BS920" s="61" t="str">
        <f>IF($B920="", "", IF(COUNTIF(BT920:$BY920, "")=BS$8, IF(T920="", "", T920), ""))</f>
        <v/>
      </c>
      <c r="BT920" s="61" t="str">
        <f>IF($B920="", "", IF(COUNTIF(BU920:$BY920, "")=BT$8, IF(U920="", "", U920), ""))</f>
        <v/>
      </c>
      <c r="BU920" s="61" t="str">
        <f>IF($B920="", "", IF(COUNTIF(BV920:$BY920, "")=BU$8, IF(V920="", "", V920), ""))</f>
        <v/>
      </c>
      <c r="BV920" s="61" t="str">
        <f>IF($B920="", "", IF(COUNTIF(BW920:$BY920, "")=BV$8, IF(W920="", "", W920), ""))</f>
        <v/>
      </c>
      <c r="BW920" s="61" t="str">
        <f>IF($B920="", "", IF(COUNTIF(BX920:$BY920, "")=BW$8, IF(X920="", "", X920), ""))</f>
        <v/>
      </c>
      <c r="BX920" s="61" t="str">
        <f>IF($B920="", "", IF(COUNTIF(BY920:$BY920, "")=BX$8, IF(Y920="", "", Y920), ""))</f>
        <v/>
      </c>
      <c r="BY920" s="50" t="str">
        <f t="shared" si="389"/>
        <v/>
      </c>
      <c r="CA920" s="6" t="str">
        <f t="shared" si="390"/>
        <v/>
      </c>
      <c r="CB920" s="6" t="str">
        <f>IF(CA920="", "", RANK(CA920, $CA$9:$CA$2508, 0)+COUNTIF($CA$9:CA920, CA920)-1)</f>
        <v/>
      </c>
    </row>
    <row r="921" spans="1:80" x14ac:dyDescent="0.25">
      <c r="A921" s="22"/>
      <c r="B921" s="121" t="str">
        <f>IF('Stock Details'!B920="", "", 'Stock Details'!B920)</f>
        <v/>
      </c>
      <c r="C921" s="22"/>
      <c r="D921" s="130"/>
      <c r="E921" s="122"/>
      <c r="F921" s="131"/>
      <c r="G921" s="22"/>
      <c r="H921" s="130" t="str">
        <f t="shared" si="375"/>
        <v/>
      </c>
      <c r="I921" s="122"/>
      <c r="J921" s="131"/>
      <c r="K921" s="22"/>
      <c r="L921" s="130" t="str">
        <f t="shared" si="376"/>
        <v/>
      </c>
      <c r="M921" s="122"/>
      <c r="N921" s="131"/>
      <c r="O921" s="22"/>
      <c r="P921" s="130" t="str">
        <f t="shared" si="377"/>
        <v/>
      </c>
      <c r="Q921" s="122"/>
      <c r="R921" s="131"/>
      <c r="S921" s="22"/>
      <c r="T921" s="130" t="str">
        <f t="shared" si="378"/>
        <v/>
      </c>
      <c r="U921" s="122"/>
      <c r="V921" s="131"/>
      <c r="W921" s="22"/>
      <c r="X921" s="130" t="str">
        <f t="shared" si="379"/>
        <v/>
      </c>
      <c r="Y921" s="122"/>
      <c r="Z921" s="131"/>
      <c r="AA921" s="22"/>
      <c r="AC921" s="6" t="str">
        <f t="shared" si="380"/>
        <v/>
      </c>
      <c r="AE921" s="6" t="str">
        <f t="shared" si="381"/>
        <v/>
      </c>
      <c r="AF921" s="6" t="str">
        <f t="shared" si="382"/>
        <v/>
      </c>
      <c r="AG921" s="6" t="str">
        <f t="shared" si="383"/>
        <v/>
      </c>
      <c r="AH921" s="6" t="str">
        <f t="shared" si="384"/>
        <v/>
      </c>
      <c r="AI921" s="6" t="str">
        <f t="shared" si="385"/>
        <v/>
      </c>
      <c r="AJ921" s="6" t="str">
        <f t="shared" si="386"/>
        <v/>
      </c>
      <c r="AL921" s="9" t="str">
        <f>IF('Stock Details'!F920="", "", 'Stock Details'!F920)</f>
        <v/>
      </c>
      <c r="AM921" s="9" t="str">
        <f>IF('Stock Details'!G920="", "", 'Stock Details'!G920)</f>
        <v/>
      </c>
      <c r="AO921" s="59" t="str">
        <f t="shared" si="387"/>
        <v/>
      </c>
      <c r="AP921" s="59" t="str">
        <f t="shared" ref="AP921:AP984" si="391">IF(AF921="", "", AF921*$AL921)</f>
        <v/>
      </c>
      <c r="AQ921" s="59" t="str">
        <f t="shared" ref="AQ921:AQ984" si="392">IF(AG921="", "", AG921*$AL921)</f>
        <v/>
      </c>
      <c r="AR921" s="59" t="str">
        <f t="shared" ref="AR921:AR984" si="393">IF(AH921="", "", AH921*$AL921)</f>
        <v/>
      </c>
      <c r="AS921" s="59" t="str">
        <f t="shared" ref="AS921:AS984" si="394">IF(AI921="", "", AI921*$AL921)</f>
        <v/>
      </c>
      <c r="AT921" s="59" t="str">
        <f t="shared" ref="AT921:AT984" si="395">IF(AJ921="", "", AJ921*$AL921)</f>
        <v/>
      </c>
      <c r="AV921" s="59" t="str">
        <f t="shared" si="388"/>
        <v/>
      </c>
      <c r="AW921" s="59" t="str">
        <f t="shared" si="370"/>
        <v/>
      </c>
      <c r="AX921" s="59" t="str">
        <f t="shared" si="371"/>
        <v/>
      </c>
      <c r="AY921" s="59" t="str">
        <f t="shared" si="372"/>
        <v/>
      </c>
      <c r="AZ921" s="59" t="str">
        <f t="shared" si="373"/>
        <v/>
      </c>
      <c r="BA921" s="59" t="str">
        <f t="shared" si="374"/>
        <v/>
      </c>
      <c r="BC921" s="49" t="str">
        <f>IF($B921="", "", IF(COUNTIF(BD921:$BY921, "")=BC$8, IF(D921="", "", D921), ""))</f>
        <v/>
      </c>
      <c r="BD921" s="61" t="str">
        <f>IF($B921="", "", IF(COUNTIF(BE921:$BY921, "")=BD$8, IF(E921="", "", E921), ""))</f>
        <v/>
      </c>
      <c r="BE921" s="61" t="str">
        <f>IF($B921="", "", IF(COUNTIF(BF921:$BY921, "")=BE$8, IF(F921="", "", F921), ""))</f>
        <v/>
      </c>
      <c r="BF921" s="61" t="str">
        <f>IF($B921="", "", IF(COUNTIF(BG921:$BY921, "")=BF$8, IF(G921="", "", G921), ""))</f>
        <v/>
      </c>
      <c r="BG921" s="61" t="str">
        <f>IF($B921="", "", IF(COUNTIF(BH921:$BY921, "")=BG$8, IF(H921="", "", H921), ""))</f>
        <v/>
      </c>
      <c r="BH921" s="61" t="str">
        <f>IF($B921="", "", IF(COUNTIF(BI921:$BY921, "")=BH$8, IF(I921="", "", I921), ""))</f>
        <v/>
      </c>
      <c r="BI921" s="61" t="str">
        <f>IF($B921="", "", IF(COUNTIF(BJ921:$BY921, "")=BI$8, IF(J921="", "", J921), ""))</f>
        <v/>
      </c>
      <c r="BJ921" s="61" t="str">
        <f>IF($B921="", "", IF(COUNTIF(BK921:$BY921, "")=BJ$8, IF(K921="", "", K921), ""))</f>
        <v/>
      </c>
      <c r="BK921" s="61" t="str">
        <f>IF($B921="", "", IF(COUNTIF(BL921:$BY921, "")=BK$8, IF(L921="", "", L921), ""))</f>
        <v/>
      </c>
      <c r="BL921" s="61" t="str">
        <f>IF($B921="", "", IF(COUNTIF(BM921:$BY921, "")=BL$8, IF(M921="", "", M921), ""))</f>
        <v/>
      </c>
      <c r="BM921" s="61" t="str">
        <f>IF($B921="", "", IF(COUNTIF(BN921:$BY921, "")=BM$8, IF(N921="", "", N921), ""))</f>
        <v/>
      </c>
      <c r="BN921" s="61" t="str">
        <f>IF($B921="", "", IF(COUNTIF(BO921:$BY921, "")=BN$8, IF(O921="", "", O921), ""))</f>
        <v/>
      </c>
      <c r="BO921" s="61" t="str">
        <f>IF($B921="", "", IF(COUNTIF(BP921:$BY921, "")=BO$8, IF(P921="", "", P921), ""))</f>
        <v/>
      </c>
      <c r="BP921" s="61" t="str">
        <f>IF($B921="", "", IF(COUNTIF(BQ921:$BY921, "")=BP$8, IF(Q921="", "", Q921), ""))</f>
        <v/>
      </c>
      <c r="BQ921" s="61" t="str">
        <f>IF($B921="", "", IF(COUNTIF(BR921:$BY921, "")=BQ$8, IF(R921="", "", R921), ""))</f>
        <v/>
      </c>
      <c r="BR921" s="61" t="str">
        <f>IF($B921="", "", IF(COUNTIF(BS921:$BY921, "")=BR$8, IF(S921="", "", S921), ""))</f>
        <v/>
      </c>
      <c r="BS921" s="61" t="str">
        <f>IF($B921="", "", IF(COUNTIF(BT921:$BY921, "")=BS$8, IF(T921="", "", T921), ""))</f>
        <v/>
      </c>
      <c r="BT921" s="61" t="str">
        <f>IF($B921="", "", IF(COUNTIF(BU921:$BY921, "")=BT$8, IF(U921="", "", U921), ""))</f>
        <v/>
      </c>
      <c r="BU921" s="61" t="str">
        <f>IF($B921="", "", IF(COUNTIF(BV921:$BY921, "")=BU$8, IF(V921="", "", V921), ""))</f>
        <v/>
      </c>
      <c r="BV921" s="61" t="str">
        <f>IF($B921="", "", IF(COUNTIF(BW921:$BY921, "")=BV$8, IF(W921="", "", W921), ""))</f>
        <v/>
      </c>
      <c r="BW921" s="61" t="str">
        <f>IF($B921="", "", IF(COUNTIF(BX921:$BY921, "")=BW$8, IF(X921="", "", X921), ""))</f>
        <v/>
      </c>
      <c r="BX921" s="61" t="str">
        <f>IF($B921="", "", IF(COUNTIF(BY921:$BY921, "")=BX$8, IF(Y921="", "", Y921), ""))</f>
        <v/>
      </c>
      <c r="BY921" s="50" t="str">
        <f t="shared" si="389"/>
        <v/>
      </c>
      <c r="CA921" s="6" t="str">
        <f t="shared" si="390"/>
        <v/>
      </c>
      <c r="CB921" s="6" t="str">
        <f>IF(CA921="", "", RANK(CA921, $CA$9:$CA$2508, 0)+COUNTIF($CA$9:CA921, CA921)-1)</f>
        <v/>
      </c>
    </row>
    <row r="922" spans="1:80" x14ac:dyDescent="0.25">
      <c r="A922" s="22"/>
      <c r="B922" s="121" t="str">
        <f>IF('Stock Details'!B921="", "", 'Stock Details'!B921)</f>
        <v/>
      </c>
      <c r="C922" s="22"/>
      <c r="D922" s="130"/>
      <c r="E922" s="122"/>
      <c r="F922" s="131"/>
      <c r="G922" s="22"/>
      <c r="H922" s="130" t="str">
        <f t="shared" si="375"/>
        <v/>
      </c>
      <c r="I922" s="122"/>
      <c r="J922" s="131"/>
      <c r="K922" s="22"/>
      <c r="L922" s="130" t="str">
        <f t="shared" si="376"/>
        <v/>
      </c>
      <c r="M922" s="122"/>
      <c r="N922" s="131"/>
      <c r="O922" s="22"/>
      <c r="P922" s="130" t="str">
        <f t="shared" si="377"/>
        <v/>
      </c>
      <c r="Q922" s="122"/>
      <c r="R922" s="131"/>
      <c r="S922" s="22"/>
      <c r="T922" s="130" t="str">
        <f t="shared" si="378"/>
        <v/>
      </c>
      <c r="U922" s="122"/>
      <c r="V922" s="131"/>
      <c r="W922" s="22"/>
      <c r="X922" s="130" t="str">
        <f t="shared" si="379"/>
        <v/>
      </c>
      <c r="Y922" s="122"/>
      <c r="Z922" s="131"/>
      <c r="AA922" s="22"/>
      <c r="AC922" s="6" t="str">
        <f t="shared" si="380"/>
        <v/>
      </c>
      <c r="AE922" s="6" t="str">
        <f t="shared" si="381"/>
        <v/>
      </c>
      <c r="AF922" s="6" t="str">
        <f t="shared" si="382"/>
        <v/>
      </c>
      <c r="AG922" s="6" t="str">
        <f t="shared" si="383"/>
        <v/>
      </c>
      <c r="AH922" s="6" t="str">
        <f t="shared" si="384"/>
        <v/>
      </c>
      <c r="AI922" s="6" t="str">
        <f t="shared" si="385"/>
        <v/>
      </c>
      <c r="AJ922" s="6" t="str">
        <f t="shared" si="386"/>
        <v/>
      </c>
      <c r="AL922" s="9" t="str">
        <f>IF('Stock Details'!F921="", "", 'Stock Details'!F921)</f>
        <v/>
      </c>
      <c r="AM922" s="9" t="str">
        <f>IF('Stock Details'!G921="", "", 'Stock Details'!G921)</f>
        <v/>
      </c>
      <c r="AO922" s="59" t="str">
        <f t="shared" si="387"/>
        <v/>
      </c>
      <c r="AP922" s="59" t="str">
        <f t="shared" si="391"/>
        <v/>
      </c>
      <c r="AQ922" s="59" t="str">
        <f t="shared" si="392"/>
        <v/>
      </c>
      <c r="AR922" s="59" t="str">
        <f t="shared" si="393"/>
        <v/>
      </c>
      <c r="AS922" s="59" t="str">
        <f t="shared" si="394"/>
        <v/>
      </c>
      <c r="AT922" s="59" t="str">
        <f t="shared" si="395"/>
        <v/>
      </c>
      <c r="AV922" s="59" t="str">
        <f t="shared" si="388"/>
        <v/>
      </c>
      <c r="AW922" s="59" t="str">
        <f t="shared" si="370"/>
        <v/>
      </c>
      <c r="AX922" s="59" t="str">
        <f t="shared" si="371"/>
        <v/>
      </c>
      <c r="AY922" s="59" t="str">
        <f t="shared" si="372"/>
        <v/>
      </c>
      <c r="AZ922" s="59" t="str">
        <f t="shared" si="373"/>
        <v/>
      </c>
      <c r="BA922" s="59" t="str">
        <f t="shared" si="374"/>
        <v/>
      </c>
      <c r="BC922" s="49" t="str">
        <f>IF($B922="", "", IF(COUNTIF(BD922:$BY922, "")=BC$8, IF(D922="", "", D922), ""))</f>
        <v/>
      </c>
      <c r="BD922" s="61" t="str">
        <f>IF($B922="", "", IF(COUNTIF(BE922:$BY922, "")=BD$8, IF(E922="", "", E922), ""))</f>
        <v/>
      </c>
      <c r="BE922" s="61" t="str">
        <f>IF($B922="", "", IF(COUNTIF(BF922:$BY922, "")=BE$8, IF(F922="", "", F922), ""))</f>
        <v/>
      </c>
      <c r="BF922" s="61" t="str">
        <f>IF($B922="", "", IF(COUNTIF(BG922:$BY922, "")=BF$8, IF(G922="", "", G922), ""))</f>
        <v/>
      </c>
      <c r="BG922" s="61" t="str">
        <f>IF($B922="", "", IF(COUNTIF(BH922:$BY922, "")=BG$8, IF(H922="", "", H922), ""))</f>
        <v/>
      </c>
      <c r="BH922" s="61" t="str">
        <f>IF($B922="", "", IF(COUNTIF(BI922:$BY922, "")=BH$8, IF(I922="", "", I922), ""))</f>
        <v/>
      </c>
      <c r="BI922" s="61" t="str">
        <f>IF($B922="", "", IF(COUNTIF(BJ922:$BY922, "")=BI$8, IF(J922="", "", J922), ""))</f>
        <v/>
      </c>
      <c r="BJ922" s="61" t="str">
        <f>IF($B922="", "", IF(COUNTIF(BK922:$BY922, "")=BJ$8, IF(K922="", "", K922), ""))</f>
        <v/>
      </c>
      <c r="BK922" s="61" t="str">
        <f>IF($B922="", "", IF(COUNTIF(BL922:$BY922, "")=BK$8, IF(L922="", "", L922), ""))</f>
        <v/>
      </c>
      <c r="BL922" s="61" t="str">
        <f>IF($B922="", "", IF(COUNTIF(BM922:$BY922, "")=BL$8, IF(M922="", "", M922), ""))</f>
        <v/>
      </c>
      <c r="BM922" s="61" t="str">
        <f>IF($B922="", "", IF(COUNTIF(BN922:$BY922, "")=BM$8, IF(N922="", "", N922), ""))</f>
        <v/>
      </c>
      <c r="BN922" s="61" t="str">
        <f>IF($B922="", "", IF(COUNTIF(BO922:$BY922, "")=BN$8, IF(O922="", "", O922), ""))</f>
        <v/>
      </c>
      <c r="BO922" s="61" t="str">
        <f>IF($B922="", "", IF(COUNTIF(BP922:$BY922, "")=BO$8, IF(P922="", "", P922), ""))</f>
        <v/>
      </c>
      <c r="BP922" s="61" t="str">
        <f>IF($B922="", "", IF(COUNTIF(BQ922:$BY922, "")=BP$8, IF(Q922="", "", Q922), ""))</f>
        <v/>
      </c>
      <c r="BQ922" s="61" t="str">
        <f>IF($B922="", "", IF(COUNTIF(BR922:$BY922, "")=BQ$8, IF(R922="", "", R922), ""))</f>
        <v/>
      </c>
      <c r="BR922" s="61" t="str">
        <f>IF($B922="", "", IF(COUNTIF(BS922:$BY922, "")=BR$8, IF(S922="", "", S922), ""))</f>
        <v/>
      </c>
      <c r="BS922" s="61" t="str">
        <f>IF($B922="", "", IF(COUNTIF(BT922:$BY922, "")=BS$8, IF(T922="", "", T922), ""))</f>
        <v/>
      </c>
      <c r="BT922" s="61" t="str">
        <f>IF($B922="", "", IF(COUNTIF(BU922:$BY922, "")=BT$8, IF(U922="", "", U922), ""))</f>
        <v/>
      </c>
      <c r="BU922" s="61" t="str">
        <f>IF($B922="", "", IF(COUNTIF(BV922:$BY922, "")=BU$8, IF(V922="", "", V922), ""))</f>
        <v/>
      </c>
      <c r="BV922" s="61" t="str">
        <f>IF($B922="", "", IF(COUNTIF(BW922:$BY922, "")=BV$8, IF(W922="", "", W922), ""))</f>
        <v/>
      </c>
      <c r="BW922" s="61" t="str">
        <f>IF($B922="", "", IF(COUNTIF(BX922:$BY922, "")=BW$8, IF(X922="", "", X922), ""))</f>
        <v/>
      </c>
      <c r="BX922" s="61" t="str">
        <f>IF($B922="", "", IF(COUNTIF(BY922:$BY922, "")=BX$8, IF(Y922="", "", Y922), ""))</f>
        <v/>
      </c>
      <c r="BY922" s="50" t="str">
        <f t="shared" si="389"/>
        <v/>
      </c>
      <c r="CA922" s="6" t="str">
        <f t="shared" si="390"/>
        <v/>
      </c>
      <c r="CB922" s="6" t="str">
        <f>IF(CA922="", "", RANK(CA922, $CA$9:$CA$2508, 0)+COUNTIF($CA$9:CA922, CA922)-1)</f>
        <v/>
      </c>
    </row>
    <row r="923" spans="1:80" x14ac:dyDescent="0.25">
      <c r="A923" s="22"/>
      <c r="B923" s="121" t="str">
        <f>IF('Stock Details'!B922="", "", 'Stock Details'!B922)</f>
        <v/>
      </c>
      <c r="C923" s="22"/>
      <c r="D923" s="130"/>
      <c r="E923" s="122"/>
      <c r="F923" s="131"/>
      <c r="G923" s="22"/>
      <c r="H923" s="130" t="str">
        <f t="shared" si="375"/>
        <v/>
      </c>
      <c r="I923" s="122"/>
      <c r="J923" s="131"/>
      <c r="K923" s="22"/>
      <c r="L923" s="130" t="str">
        <f t="shared" si="376"/>
        <v/>
      </c>
      <c r="M923" s="122"/>
      <c r="N923" s="131"/>
      <c r="O923" s="22"/>
      <c r="P923" s="130" t="str">
        <f t="shared" si="377"/>
        <v/>
      </c>
      <c r="Q923" s="122"/>
      <c r="R923" s="131"/>
      <c r="S923" s="22"/>
      <c r="T923" s="130" t="str">
        <f t="shared" si="378"/>
        <v/>
      </c>
      <c r="U923" s="122"/>
      <c r="V923" s="131"/>
      <c r="W923" s="22"/>
      <c r="X923" s="130" t="str">
        <f t="shared" si="379"/>
        <v/>
      </c>
      <c r="Y923" s="122"/>
      <c r="Z923" s="131"/>
      <c r="AA923" s="22"/>
      <c r="AC923" s="6" t="str">
        <f t="shared" si="380"/>
        <v/>
      </c>
      <c r="AE923" s="6" t="str">
        <f t="shared" si="381"/>
        <v/>
      </c>
      <c r="AF923" s="6" t="str">
        <f t="shared" si="382"/>
        <v/>
      </c>
      <c r="AG923" s="6" t="str">
        <f t="shared" si="383"/>
        <v/>
      </c>
      <c r="AH923" s="6" t="str">
        <f t="shared" si="384"/>
        <v/>
      </c>
      <c r="AI923" s="6" t="str">
        <f t="shared" si="385"/>
        <v/>
      </c>
      <c r="AJ923" s="6" t="str">
        <f t="shared" si="386"/>
        <v/>
      </c>
      <c r="AL923" s="9" t="str">
        <f>IF('Stock Details'!F922="", "", 'Stock Details'!F922)</f>
        <v/>
      </c>
      <c r="AM923" s="9" t="str">
        <f>IF('Stock Details'!G922="", "", 'Stock Details'!G922)</f>
        <v/>
      </c>
      <c r="AO923" s="59" t="str">
        <f t="shared" si="387"/>
        <v/>
      </c>
      <c r="AP923" s="59" t="str">
        <f t="shared" si="391"/>
        <v/>
      </c>
      <c r="AQ923" s="59" t="str">
        <f t="shared" si="392"/>
        <v/>
      </c>
      <c r="AR923" s="59" t="str">
        <f t="shared" si="393"/>
        <v/>
      </c>
      <c r="AS923" s="59" t="str">
        <f t="shared" si="394"/>
        <v/>
      </c>
      <c r="AT923" s="59" t="str">
        <f t="shared" si="395"/>
        <v/>
      </c>
      <c r="AV923" s="59" t="str">
        <f t="shared" si="388"/>
        <v/>
      </c>
      <c r="AW923" s="59" t="str">
        <f t="shared" si="370"/>
        <v/>
      </c>
      <c r="AX923" s="59" t="str">
        <f t="shared" si="371"/>
        <v/>
      </c>
      <c r="AY923" s="59" t="str">
        <f t="shared" si="372"/>
        <v/>
      </c>
      <c r="AZ923" s="59" t="str">
        <f t="shared" si="373"/>
        <v/>
      </c>
      <c r="BA923" s="59" t="str">
        <f t="shared" si="374"/>
        <v/>
      </c>
      <c r="BC923" s="49" t="str">
        <f>IF($B923="", "", IF(COUNTIF(BD923:$BY923, "")=BC$8, IF(D923="", "", D923), ""))</f>
        <v/>
      </c>
      <c r="BD923" s="61" t="str">
        <f>IF($B923="", "", IF(COUNTIF(BE923:$BY923, "")=BD$8, IF(E923="", "", E923), ""))</f>
        <v/>
      </c>
      <c r="BE923" s="61" t="str">
        <f>IF($B923="", "", IF(COUNTIF(BF923:$BY923, "")=BE$8, IF(F923="", "", F923), ""))</f>
        <v/>
      </c>
      <c r="BF923" s="61" t="str">
        <f>IF($B923="", "", IF(COUNTIF(BG923:$BY923, "")=BF$8, IF(G923="", "", G923), ""))</f>
        <v/>
      </c>
      <c r="BG923" s="61" t="str">
        <f>IF($B923="", "", IF(COUNTIF(BH923:$BY923, "")=BG$8, IF(H923="", "", H923), ""))</f>
        <v/>
      </c>
      <c r="BH923" s="61" t="str">
        <f>IF($B923="", "", IF(COUNTIF(BI923:$BY923, "")=BH$8, IF(I923="", "", I923), ""))</f>
        <v/>
      </c>
      <c r="BI923" s="61" t="str">
        <f>IF($B923="", "", IF(COUNTIF(BJ923:$BY923, "")=BI$8, IF(J923="", "", J923), ""))</f>
        <v/>
      </c>
      <c r="BJ923" s="61" t="str">
        <f>IF($B923="", "", IF(COUNTIF(BK923:$BY923, "")=BJ$8, IF(K923="", "", K923), ""))</f>
        <v/>
      </c>
      <c r="BK923" s="61" t="str">
        <f>IF($B923="", "", IF(COUNTIF(BL923:$BY923, "")=BK$8, IF(L923="", "", L923), ""))</f>
        <v/>
      </c>
      <c r="BL923" s="61" t="str">
        <f>IF($B923="", "", IF(COUNTIF(BM923:$BY923, "")=BL$8, IF(M923="", "", M923), ""))</f>
        <v/>
      </c>
      <c r="BM923" s="61" t="str">
        <f>IF($B923="", "", IF(COUNTIF(BN923:$BY923, "")=BM$8, IF(N923="", "", N923), ""))</f>
        <v/>
      </c>
      <c r="BN923" s="61" t="str">
        <f>IF($B923="", "", IF(COUNTIF(BO923:$BY923, "")=BN$8, IF(O923="", "", O923), ""))</f>
        <v/>
      </c>
      <c r="BO923" s="61" t="str">
        <f>IF($B923="", "", IF(COUNTIF(BP923:$BY923, "")=BO$8, IF(P923="", "", P923), ""))</f>
        <v/>
      </c>
      <c r="BP923" s="61" t="str">
        <f>IF($B923="", "", IF(COUNTIF(BQ923:$BY923, "")=BP$8, IF(Q923="", "", Q923), ""))</f>
        <v/>
      </c>
      <c r="BQ923" s="61" t="str">
        <f>IF($B923="", "", IF(COUNTIF(BR923:$BY923, "")=BQ$8, IF(R923="", "", R923), ""))</f>
        <v/>
      </c>
      <c r="BR923" s="61" t="str">
        <f>IF($B923="", "", IF(COUNTIF(BS923:$BY923, "")=BR$8, IF(S923="", "", S923), ""))</f>
        <v/>
      </c>
      <c r="BS923" s="61" t="str">
        <f>IF($B923="", "", IF(COUNTIF(BT923:$BY923, "")=BS$8, IF(T923="", "", T923), ""))</f>
        <v/>
      </c>
      <c r="BT923" s="61" t="str">
        <f>IF($B923="", "", IF(COUNTIF(BU923:$BY923, "")=BT$8, IF(U923="", "", U923), ""))</f>
        <v/>
      </c>
      <c r="BU923" s="61" t="str">
        <f>IF($B923="", "", IF(COUNTIF(BV923:$BY923, "")=BU$8, IF(V923="", "", V923), ""))</f>
        <v/>
      </c>
      <c r="BV923" s="61" t="str">
        <f>IF($B923="", "", IF(COUNTIF(BW923:$BY923, "")=BV$8, IF(W923="", "", W923), ""))</f>
        <v/>
      </c>
      <c r="BW923" s="61" t="str">
        <f>IF($B923="", "", IF(COUNTIF(BX923:$BY923, "")=BW$8, IF(X923="", "", X923), ""))</f>
        <v/>
      </c>
      <c r="BX923" s="61" t="str">
        <f>IF($B923="", "", IF(COUNTIF(BY923:$BY923, "")=BX$8, IF(Y923="", "", Y923), ""))</f>
        <v/>
      </c>
      <c r="BY923" s="50" t="str">
        <f t="shared" si="389"/>
        <v/>
      </c>
      <c r="CA923" s="6" t="str">
        <f t="shared" si="390"/>
        <v/>
      </c>
      <c r="CB923" s="6" t="str">
        <f>IF(CA923="", "", RANK(CA923, $CA$9:$CA$2508, 0)+COUNTIF($CA$9:CA923, CA923)-1)</f>
        <v/>
      </c>
    </row>
    <row r="924" spans="1:80" x14ac:dyDescent="0.25">
      <c r="A924" s="22"/>
      <c r="B924" s="121" t="str">
        <f>IF('Stock Details'!B923="", "", 'Stock Details'!B923)</f>
        <v/>
      </c>
      <c r="C924" s="22"/>
      <c r="D924" s="130"/>
      <c r="E924" s="122"/>
      <c r="F924" s="131"/>
      <c r="G924" s="22"/>
      <c r="H924" s="130" t="str">
        <f t="shared" si="375"/>
        <v/>
      </c>
      <c r="I924" s="122"/>
      <c r="J924" s="131"/>
      <c r="K924" s="22"/>
      <c r="L924" s="130" t="str">
        <f t="shared" si="376"/>
        <v/>
      </c>
      <c r="M924" s="122"/>
      <c r="N924" s="131"/>
      <c r="O924" s="22"/>
      <c r="P924" s="130" t="str">
        <f t="shared" si="377"/>
        <v/>
      </c>
      <c r="Q924" s="122"/>
      <c r="R924" s="131"/>
      <c r="S924" s="22"/>
      <c r="T924" s="130" t="str">
        <f t="shared" si="378"/>
        <v/>
      </c>
      <c r="U924" s="122"/>
      <c r="V924" s="131"/>
      <c r="W924" s="22"/>
      <c r="X924" s="130" t="str">
        <f t="shared" si="379"/>
        <v/>
      </c>
      <c r="Y924" s="122"/>
      <c r="Z924" s="131"/>
      <c r="AA924" s="22"/>
      <c r="AC924" s="6" t="str">
        <f t="shared" si="380"/>
        <v/>
      </c>
      <c r="AE924" s="6" t="str">
        <f t="shared" si="381"/>
        <v/>
      </c>
      <c r="AF924" s="6" t="str">
        <f t="shared" si="382"/>
        <v/>
      </c>
      <c r="AG924" s="6" t="str">
        <f t="shared" si="383"/>
        <v/>
      </c>
      <c r="AH924" s="6" t="str">
        <f t="shared" si="384"/>
        <v/>
      </c>
      <c r="AI924" s="6" t="str">
        <f t="shared" si="385"/>
        <v/>
      </c>
      <c r="AJ924" s="6" t="str">
        <f t="shared" si="386"/>
        <v/>
      </c>
      <c r="AL924" s="9" t="str">
        <f>IF('Stock Details'!F923="", "", 'Stock Details'!F923)</f>
        <v/>
      </c>
      <c r="AM924" s="9" t="str">
        <f>IF('Stock Details'!G923="", "", 'Stock Details'!G923)</f>
        <v/>
      </c>
      <c r="AO924" s="59" t="str">
        <f t="shared" si="387"/>
        <v/>
      </c>
      <c r="AP924" s="59" t="str">
        <f t="shared" si="391"/>
        <v/>
      </c>
      <c r="AQ924" s="59" t="str">
        <f t="shared" si="392"/>
        <v/>
      </c>
      <c r="AR924" s="59" t="str">
        <f t="shared" si="393"/>
        <v/>
      </c>
      <c r="AS924" s="59" t="str">
        <f t="shared" si="394"/>
        <v/>
      </c>
      <c r="AT924" s="59" t="str">
        <f t="shared" si="395"/>
        <v/>
      </c>
      <c r="AV924" s="59" t="str">
        <f t="shared" si="388"/>
        <v/>
      </c>
      <c r="AW924" s="59" t="str">
        <f t="shared" si="370"/>
        <v/>
      </c>
      <c r="AX924" s="59" t="str">
        <f t="shared" si="371"/>
        <v/>
      </c>
      <c r="AY924" s="59" t="str">
        <f t="shared" si="372"/>
        <v/>
      </c>
      <c r="AZ924" s="59" t="str">
        <f t="shared" si="373"/>
        <v/>
      </c>
      <c r="BA924" s="59" t="str">
        <f t="shared" si="374"/>
        <v/>
      </c>
      <c r="BC924" s="49" t="str">
        <f>IF($B924="", "", IF(COUNTIF(BD924:$BY924, "")=BC$8, IF(D924="", "", D924), ""))</f>
        <v/>
      </c>
      <c r="BD924" s="61" t="str">
        <f>IF($B924="", "", IF(COUNTIF(BE924:$BY924, "")=BD$8, IF(E924="", "", E924), ""))</f>
        <v/>
      </c>
      <c r="BE924" s="61" t="str">
        <f>IF($B924="", "", IF(COUNTIF(BF924:$BY924, "")=BE$8, IF(F924="", "", F924), ""))</f>
        <v/>
      </c>
      <c r="BF924" s="61" t="str">
        <f>IF($B924="", "", IF(COUNTIF(BG924:$BY924, "")=BF$8, IF(G924="", "", G924), ""))</f>
        <v/>
      </c>
      <c r="BG924" s="61" t="str">
        <f>IF($B924="", "", IF(COUNTIF(BH924:$BY924, "")=BG$8, IF(H924="", "", H924), ""))</f>
        <v/>
      </c>
      <c r="BH924" s="61" t="str">
        <f>IF($B924="", "", IF(COUNTIF(BI924:$BY924, "")=BH$8, IF(I924="", "", I924), ""))</f>
        <v/>
      </c>
      <c r="BI924" s="61" t="str">
        <f>IF($B924="", "", IF(COUNTIF(BJ924:$BY924, "")=BI$8, IF(J924="", "", J924), ""))</f>
        <v/>
      </c>
      <c r="BJ924" s="61" t="str">
        <f>IF($B924="", "", IF(COUNTIF(BK924:$BY924, "")=BJ$8, IF(K924="", "", K924), ""))</f>
        <v/>
      </c>
      <c r="BK924" s="61" t="str">
        <f>IF($B924="", "", IF(COUNTIF(BL924:$BY924, "")=BK$8, IF(L924="", "", L924), ""))</f>
        <v/>
      </c>
      <c r="BL924" s="61" t="str">
        <f>IF($B924="", "", IF(COUNTIF(BM924:$BY924, "")=BL$8, IF(M924="", "", M924), ""))</f>
        <v/>
      </c>
      <c r="BM924" s="61" t="str">
        <f>IF($B924="", "", IF(COUNTIF(BN924:$BY924, "")=BM$8, IF(N924="", "", N924), ""))</f>
        <v/>
      </c>
      <c r="BN924" s="61" t="str">
        <f>IF($B924="", "", IF(COUNTIF(BO924:$BY924, "")=BN$8, IF(O924="", "", O924), ""))</f>
        <v/>
      </c>
      <c r="BO924" s="61" t="str">
        <f>IF($B924="", "", IF(COUNTIF(BP924:$BY924, "")=BO$8, IF(P924="", "", P924), ""))</f>
        <v/>
      </c>
      <c r="BP924" s="61" t="str">
        <f>IF($B924="", "", IF(COUNTIF(BQ924:$BY924, "")=BP$8, IF(Q924="", "", Q924), ""))</f>
        <v/>
      </c>
      <c r="BQ924" s="61" t="str">
        <f>IF($B924="", "", IF(COUNTIF(BR924:$BY924, "")=BQ$8, IF(R924="", "", R924), ""))</f>
        <v/>
      </c>
      <c r="BR924" s="61" t="str">
        <f>IF($B924="", "", IF(COUNTIF(BS924:$BY924, "")=BR$8, IF(S924="", "", S924), ""))</f>
        <v/>
      </c>
      <c r="BS924" s="61" t="str">
        <f>IF($B924="", "", IF(COUNTIF(BT924:$BY924, "")=BS$8, IF(T924="", "", T924), ""))</f>
        <v/>
      </c>
      <c r="BT924" s="61" t="str">
        <f>IF($B924="", "", IF(COUNTIF(BU924:$BY924, "")=BT$8, IF(U924="", "", U924), ""))</f>
        <v/>
      </c>
      <c r="BU924" s="61" t="str">
        <f>IF($B924="", "", IF(COUNTIF(BV924:$BY924, "")=BU$8, IF(V924="", "", V924), ""))</f>
        <v/>
      </c>
      <c r="BV924" s="61" t="str">
        <f>IF($B924="", "", IF(COUNTIF(BW924:$BY924, "")=BV$8, IF(W924="", "", W924), ""))</f>
        <v/>
      </c>
      <c r="BW924" s="61" t="str">
        <f>IF($B924="", "", IF(COUNTIF(BX924:$BY924, "")=BW$8, IF(X924="", "", X924), ""))</f>
        <v/>
      </c>
      <c r="BX924" s="61" t="str">
        <f>IF($B924="", "", IF(COUNTIF(BY924:$BY924, "")=BX$8, IF(Y924="", "", Y924), ""))</f>
        <v/>
      </c>
      <c r="BY924" s="50" t="str">
        <f t="shared" si="389"/>
        <v/>
      </c>
      <c r="CA924" s="6" t="str">
        <f t="shared" si="390"/>
        <v/>
      </c>
      <c r="CB924" s="6" t="str">
        <f>IF(CA924="", "", RANK(CA924, $CA$9:$CA$2508, 0)+COUNTIF($CA$9:CA924, CA924)-1)</f>
        <v/>
      </c>
    </row>
    <row r="925" spans="1:80" x14ac:dyDescent="0.25">
      <c r="A925" s="22"/>
      <c r="B925" s="121" t="str">
        <f>IF('Stock Details'!B924="", "", 'Stock Details'!B924)</f>
        <v/>
      </c>
      <c r="C925" s="22"/>
      <c r="D925" s="130"/>
      <c r="E925" s="122"/>
      <c r="F925" s="131"/>
      <c r="G925" s="22"/>
      <c r="H925" s="130" t="str">
        <f t="shared" si="375"/>
        <v/>
      </c>
      <c r="I925" s="122"/>
      <c r="J925" s="131"/>
      <c r="K925" s="22"/>
      <c r="L925" s="130" t="str">
        <f t="shared" si="376"/>
        <v/>
      </c>
      <c r="M925" s="122"/>
      <c r="N925" s="131"/>
      <c r="O925" s="22"/>
      <c r="P925" s="130" t="str">
        <f t="shared" si="377"/>
        <v/>
      </c>
      <c r="Q925" s="122"/>
      <c r="R925" s="131"/>
      <c r="S925" s="22"/>
      <c r="T925" s="130" t="str">
        <f t="shared" si="378"/>
        <v/>
      </c>
      <c r="U925" s="122"/>
      <c r="V925" s="131"/>
      <c r="W925" s="22"/>
      <c r="X925" s="130" t="str">
        <f t="shared" si="379"/>
        <v/>
      </c>
      <c r="Y925" s="122"/>
      <c r="Z925" s="131"/>
      <c r="AA925" s="22"/>
      <c r="AC925" s="6" t="str">
        <f t="shared" si="380"/>
        <v/>
      </c>
      <c r="AE925" s="6" t="str">
        <f t="shared" si="381"/>
        <v/>
      </c>
      <c r="AF925" s="6" t="str">
        <f t="shared" si="382"/>
        <v/>
      </c>
      <c r="AG925" s="6" t="str">
        <f t="shared" si="383"/>
        <v/>
      </c>
      <c r="AH925" s="6" t="str">
        <f t="shared" si="384"/>
        <v/>
      </c>
      <c r="AI925" s="6" t="str">
        <f t="shared" si="385"/>
        <v/>
      </c>
      <c r="AJ925" s="6" t="str">
        <f t="shared" si="386"/>
        <v/>
      </c>
      <c r="AL925" s="9" t="str">
        <f>IF('Stock Details'!F924="", "", 'Stock Details'!F924)</f>
        <v/>
      </c>
      <c r="AM925" s="9" t="str">
        <f>IF('Stock Details'!G924="", "", 'Stock Details'!G924)</f>
        <v/>
      </c>
      <c r="AO925" s="59" t="str">
        <f t="shared" si="387"/>
        <v/>
      </c>
      <c r="AP925" s="59" t="str">
        <f t="shared" si="391"/>
        <v/>
      </c>
      <c r="AQ925" s="59" t="str">
        <f t="shared" si="392"/>
        <v/>
      </c>
      <c r="AR925" s="59" t="str">
        <f t="shared" si="393"/>
        <v/>
      </c>
      <c r="AS925" s="59" t="str">
        <f t="shared" si="394"/>
        <v/>
      </c>
      <c r="AT925" s="59" t="str">
        <f t="shared" si="395"/>
        <v/>
      </c>
      <c r="AV925" s="59" t="str">
        <f t="shared" si="388"/>
        <v/>
      </c>
      <c r="AW925" s="59" t="str">
        <f t="shared" si="370"/>
        <v/>
      </c>
      <c r="AX925" s="59" t="str">
        <f t="shared" si="371"/>
        <v/>
      </c>
      <c r="AY925" s="59" t="str">
        <f t="shared" si="372"/>
        <v/>
      </c>
      <c r="AZ925" s="59" t="str">
        <f t="shared" si="373"/>
        <v/>
      </c>
      <c r="BA925" s="59" t="str">
        <f t="shared" si="374"/>
        <v/>
      </c>
      <c r="BC925" s="49" t="str">
        <f>IF($B925="", "", IF(COUNTIF(BD925:$BY925, "")=BC$8, IF(D925="", "", D925), ""))</f>
        <v/>
      </c>
      <c r="BD925" s="61" t="str">
        <f>IF($B925="", "", IF(COUNTIF(BE925:$BY925, "")=BD$8, IF(E925="", "", E925), ""))</f>
        <v/>
      </c>
      <c r="BE925" s="61" t="str">
        <f>IF($B925="", "", IF(COUNTIF(BF925:$BY925, "")=BE$8, IF(F925="", "", F925), ""))</f>
        <v/>
      </c>
      <c r="BF925" s="61" t="str">
        <f>IF($B925="", "", IF(COUNTIF(BG925:$BY925, "")=BF$8, IF(G925="", "", G925), ""))</f>
        <v/>
      </c>
      <c r="BG925" s="61" t="str">
        <f>IF($B925="", "", IF(COUNTIF(BH925:$BY925, "")=BG$8, IF(H925="", "", H925), ""))</f>
        <v/>
      </c>
      <c r="BH925" s="61" t="str">
        <f>IF($B925="", "", IF(COUNTIF(BI925:$BY925, "")=BH$8, IF(I925="", "", I925), ""))</f>
        <v/>
      </c>
      <c r="BI925" s="61" t="str">
        <f>IF($B925="", "", IF(COUNTIF(BJ925:$BY925, "")=BI$8, IF(J925="", "", J925), ""))</f>
        <v/>
      </c>
      <c r="BJ925" s="61" t="str">
        <f>IF($B925="", "", IF(COUNTIF(BK925:$BY925, "")=BJ$8, IF(K925="", "", K925), ""))</f>
        <v/>
      </c>
      <c r="BK925" s="61" t="str">
        <f>IF($B925="", "", IF(COUNTIF(BL925:$BY925, "")=BK$8, IF(L925="", "", L925), ""))</f>
        <v/>
      </c>
      <c r="BL925" s="61" t="str">
        <f>IF($B925="", "", IF(COUNTIF(BM925:$BY925, "")=BL$8, IF(M925="", "", M925), ""))</f>
        <v/>
      </c>
      <c r="BM925" s="61" t="str">
        <f>IF($B925="", "", IF(COUNTIF(BN925:$BY925, "")=BM$8, IF(N925="", "", N925), ""))</f>
        <v/>
      </c>
      <c r="BN925" s="61" t="str">
        <f>IF($B925="", "", IF(COUNTIF(BO925:$BY925, "")=BN$8, IF(O925="", "", O925), ""))</f>
        <v/>
      </c>
      <c r="BO925" s="61" t="str">
        <f>IF($B925="", "", IF(COUNTIF(BP925:$BY925, "")=BO$8, IF(P925="", "", P925), ""))</f>
        <v/>
      </c>
      <c r="BP925" s="61" t="str">
        <f>IF($B925="", "", IF(COUNTIF(BQ925:$BY925, "")=BP$8, IF(Q925="", "", Q925), ""))</f>
        <v/>
      </c>
      <c r="BQ925" s="61" t="str">
        <f>IF($B925="", "", IF(COUNTIF(BR925:$BY925, "")=BQ$8, IF(R925="", "", R925), ""))</f>
        <v/>
      </c>
      <c r="BR925" s="61" t="str">
        <f>IF($B925="", "", IF(COUNTIF(BS925:$BY925, "")=BR$8, IF(S925="", "", S925), ""))</f>
        <v/>
      </c>
      <c r="BS925" s="61" t="str">
        <f>IF($B925="", "", IF(COUNTIF(BT925:$BY925, "")=BS$8, IF(T925="", "", T925), ""))</f>
        <v/>
      </c>
      <c r="BT925" s="61" t="str">
        <f>IF($B925="", "", IF(COUNTIF(BU925:$BY925, "")=BT$8, IF(U925="", "", U925), ""))</f>
        <v/>
      </c>
      <c r="BU925" s="61" t="str">
        <f>IF($B925="", "", IF(COUNTIF(BV925:$BY925, "")=BU$8, IF(V925="", "", V925), ""))</f>
        <v/>
      </c>
      <c r="BV925" s="61" t="str">
        <f>IF($B925="", "", IF(COUNTIF(BW925:$BY925, "")=BV$8, IF(W925="", "", W925), ""))</f>
        <v/>
      </c>
      <c r="BW925" s="61" t="str">
        <f>IF($B925="", "", IF(COUNTIF(BX925:$BY925, "")=BW$8, IF(X925="", "", X925), ""))</f>
        <v/>
      </c>
      <c r="BX925" s="61" t="str">
        <f>IF($B925="", "", IF(COUNTIF(BY925:$BY925, "")=BX$8, IF(Y925="", "", Y925), ""))</f>
        <v/>
      </c>
      <c r="BY925" s="50" t="str">
        <f t="shared" si="389"/>
        <v/>
      </c>
      <c r="CA925" s="6" t="str">
        <f t="shared" si="390"/>
        <v/>
      </c>
      <c r="CB925" s="6" t="str">
        <f>IF(CA925="", "", RANK(CA925, $CA$9:$CA$2508, 0)+COUNTIF($CA$9:CA925, CA925)-1)</f>
        <v/>
      </c>
    </row>
    <row r="926" spans="1:80" x14ac:dyDescent="0.25">
      <c r="A926" s="22"/>
      <c r="B926" s="121" t="str">
        <f>IF('Stock Details'!B925="", "", 'Stock Details'!B925)</f>
        <v/>
      </c>
      <c r="C926" s="22"/>
      <c r="D926" s="130"/>
      <c r="E926" s="122"/>
      <c r="F926" s="131"/>
      <c r="G926" s="22"/>
      <c r="H926" s="130" t="str">
        <f t="shared" si="375"/>
        <v/>
      </c>
      <c r="I926" s="122"/>
      <c r="J926" s="131"/>
      <c r="K926" s="22"/>
      <c r="L926" s="130" t="str">
        <f t="shared" si="376"/>
        <v/>
      </c>
      <c r="M926" s="122"/>
      <c r="N926" s="131"/>
      <c r="O926" s="22"/>
      <c r="P926" s="130" t="str">
        <f t="shared" si="377"/>
        <v/>
      </c>
      <c r="Q926" s="122"/>
      <c r="R926" s="131"/>
      <c r="S926" s="22"/>
      <c r="T926" s="130" t="str">
        <f t="shared" si="378"/>
        <v/>
      </c>
      <c r="U926" s="122"/>
      <c r="V926" s="131"/>
      <c r="W926" s="22"/>
      <c r="X926" s="130" t="str">
        <f t="shared" si="379"/>
        <v/>
      </c>
      <c r="Y926" s="122"/>
      <c r="Z926" s="131"/>
      <c r="AA926" s="22"/>
      <c r="AC926" s="6" t="str">
        <f t="shared" si="380"/>
        <v/>
      </c>
      <c r="AE926" s="6" t="str">
        <f t="shared" si="381"/>
        <v/>
      </c>
      <c r="AF926" s="6" t="str">
        <f t="shared" si="382"/>
        <v/>
      </c>
      <c r="AG926" s="6" t="str">
        <f t="shared" si="383"/>
        <v/>
      </c>
      <c r="AH926" s="6" t="str">
        <f t="shared" si="384"/>
        <v/>
      </c>
      <c r="AI926" s="6" t="str">
        <f t="shared" si="385"/>
        <v/>
      </c>
      <c r="AJ926" s="6" t="str">
        <f t="shared" si="386"/>
        <v/>
      </c>
      <c r="AL926" s="9" t="str">
        <f>IF('Stock Details'!F925="", "", 'Stock Details'!F925)</f>
        <v/>
      </c>
      <c r="AM926" s="9" t="str">
        <f>IF('Stock Details'!G925="", "", 'Stock Details'!G925)</f>
        <v/>
      </c>
      <c r="AO926" s="59" t="str">
        <f t="shared" si="387"/>
        <v/>
      </c>
      <c r="AP926" s="59" t="str">
        <f t="shared" si="391"/>
        <v/>
      </c>
      <c r="AQ926" s="59" t="str">
        <f t="shared" si="392"/>
        <v/>
      </c>
      <c r="AR926" s="59" t="str">
        <f t="shared" si="393"/>
        <v/>
      </c>
      <c r="AS926" s="59" t="str">
        <f t="shared" si="394"/>
        <v/>
      </c>
      <c r="AT926" s="59" t="str">
        <f t="shared" si="395"/>
        <v/>
      </c>
      <c r="AV926" s="59" t="str">
        <f t="shared" si="388"/>
        <v/>
      </c>
      <c r="AW926" s="59" t="str">
        <f t="shared" si="370"/>
        <v/>
      </c>
      <c r="AX926" s="59" t="str">
        <f t="shared" si="371"/>
        <v/>
      </c>
      <c r="AY926" s="59" t="str">
        <f t="shared" si="372"/>
        <v/>
      </c>
      <c r="AZ926" s="59" t="str">
        <f t="shared" si="373"/>
        <v/>
      </c>
      <c r="BA926" s="59" t="str">
        <f t="shared" si="374"/>
        <v/>
      </c>
      <c r="BC926" s="49" t="str">
        <f>IF($B926="", "", IF(COUNTIF(BD926:$BY926, "")=BC$8, IF(D926="", "", D926), ""))</f>
        <v/>
      </c>
      <c r="BD926" s="61" t="str">
        <f>IF($B926="", "", IF(COUNTIF(BE926:$BY926, "")=BD$8, IF(E926="", "", E926), ""))</f>
        <v/>
      </c>
      <c r="BE926" s="61" t="str">
        <f>IF($B926="", "", IF(COUNTIF(BF926:$BY926, "")=BE$8, IF(F926="", "", F926), ""))</f>
        <v/>
      </c>
      <c r="BF926" s="61" t="str">
        <f>IF($B926="", "", IF(COUNTIF(BG926:$BY926, "")=BF$8, IF(G926="", "", G926), ""))</f>
        <v/>
      </c>
      <c r="BG926" s="61" t="str">
        <f>IF($B926="", "", IF(COUNTIF(BH926:$BY926, "")=BG$8, IF(H926="", "", H926), ""))</f>
        <v/>
      </c>
      <c r="BH926" s="61" t="str">
        <f>IF($B926="", "", IF(COUNTIF(BI926:$BY926, "")=BH$8, IF(I926="", "", I926), ""))</f>
        <v/>
      </c>
      <c r="BI926" s="61" t="str">
        <f>IF($B926="", "", IF(COUNTIF(BJ926:$BY926, "")=BI$8, IF(J926="", "", J926), ""))</f>
        <v/>
      </c>
      <c r="BJ926" s="61" t="str">
        <f>IF($B926="", "", IF(COUNTIF(BK926:$BY926, "")=BJ$8, IF(K926="", "", K926), ""))</f>
        <v/>
      </c>
      <c r="BK926" s="61" t="str">
        <f>IF($B926="", "", IF(COUNTIF(BL926:$BY926, "")=BK$8, IF(L926="", "", L926), ""))</f>
        <v/>
      </c>
      <c r="BL926" s="61" t="str">
        <f>IF($B926="", "", IF(COUNTIF(BM926:$BY926, "")=BL$8, IF(M926="", "", M926), ""))</f>
        <v/>
      </c>
      <c r="BM926" s="61" t="str">
        <f>IF($B926="", "", IF(COUNTIF(BN926:$BY926, "")=BM$8, IF(N926="", "", N926), ""))</f>
        <v/>
      </c>
      <c r="BN926" s="61" t="str">
        <f>IF($B926="", "", IF(COUNTIF(BO926:$BY926, "")=BN$8, IF(O926="", "", O926), ""))</f>
        <v/>
      </c>
      <c r="BO926" s="61" t="str">
        <f>IF($B926="", "", IF(COUNTIF(BP926:$BY926, "")=BO$8, IF(P926="", "", P926), ""))</f>
        <v/>
      </c>
      <c r="BP926" s="61" t="str">
        <f>IF($B926="", "", IF(COUNTIF(BQ926:$BY926, "")=BP$8, IF(Q926="", "", Q926), ""))</f>
        <v/>
      </c>
      <c r="BQ926" s="61" t="str">
        <f>IF($B926="", "", IF(COUNTIF(BR926:$BY926, "")=BQ$8, IF(R926="", "", R926), ""))</f>
        <v/>
      </c>
      <c r="BR926" s="61" t="str">
        <f>IF($B926="", "", IF(COUNTIF(BS926:$BY926, "")=BR$8, IF(S926="", "", S926), ""))</f>
        <v/>
      </c>
      <c r="BS926" s="61" t="str">
        <f>IF($B926="", "", IF(COUNTIF(BT926:$BY926, "")=BS$8, IF(T926="", "", T926), ""))</f>
        <v/>
      </c>
      <c r="BT926" s="61" t="str">
        <f>IF($B926="", "", IF(COUNTIF(BU926:$BY926, "")=BT$8, IF(U926="", "", U926), ""))</f>
        <v/>
      </c>
      <c r="BU926" s="61" t="str">
        <f>IF($B926="", "", IF(COUNTIF(BV926:$BY926, "")=BU$8, IF(V926="", "", V926), ""))</f>
        <v/>
      </c>
      <c r="BV926" s="61" t="str">
        <f>IF($B926="", "", IF(COUNTIF(BW926:$BY926, "")=BV$8, IF(W926="", "", W926), ""))</f>
        <v/>
      </c>
      <c r="BW926" s="61" t="str">
        <f>IF($B926="", "", IF(COUNTIF(BX926:$BY926, "")=BW$8, IF(X926="", "", X926), ""))</f>
        <v/>
      </c>
      <c r="BX926" s="61" t="str">
        <f>IF($B926="", "", IF(COUNTIF(BY926:$BY926, "")=BX$8, IF(Y926="", "", Y926), ""))</f>
        <v/>
      </c>
      <c r="BY926" s="50" t="str">
        <f t="shared" si="389"/>
        <v/>
      </c>
      <c r="CA926" s="6" t="str">
        <f t="shared" si="390"/>
        <v/>
      </c>
      <c r="CB926" s="6" t="str">
        <f>IF(CA926="", "", RANK(CA926, $CA$9:$CA$2508, 0)+COUNTIF($CA$9:CA926, CA926)-1)</f>
        <v/>
      </c>
    </row>
    <row r="927" spans="1:80" x14ac:dyDescent="0.25">
      <c r="A927" s="22"/>
      <c r="B927" s="121" t="str">
        <f>IF('Stock Details'!B926="", "", 'Stock Details'!B926)</f>
        <v/>
      </c>
      <c r="C927" s="22"/>
      <c r="D927" s="130"/>
      <c r="E927" s="122"/>
      <c r="F927" s="131"/>
      <c r="G927" s="22"/>
      <c r="H927" s="130" t="str">
        <f t="shared" si="375"/>
        <v/>
      </c>
      <c r="I927" s="122"/>
      <c r="J927" s="131"/>
      <c r="K927" s="22"/>
      <c r="L927" s="130" t="str">
        <f t="shared" si="376"/>
        <v/>
      </c>
      <c r="M927" s="122"/>
      <c r="N927" s="131"/>
      <c r="O927" s="22"/>
      <c r="P927" s="130" t="str">
        <f t="shared" si="377"/>
        <v/>
      </c>
      <c r="Q927" s="122"/>
      <c r="R927" s="131"/>
      <c r="S927" s="22"/>
      <c r="T927" s="130" t="str">
        <f t="shared" si="378"/>
        <v/>
      </c>
      <c r="U927" s="122"/>
      <c r="V927" s="131"/>
      <c r="W927" s="22"/>
      <c r="X927" s="130" t="str">
        <f t="shared" si="379"/>
        <v/>
      </c>
      <c r="Y927" s="122"/>
      <c r="Z927" s="131"/>
      <c r="AA927" s="22"/>
      <c r="AC927" s="6" t="str">
        <f t="shared" si="380"/>
        <v/>
      </c>
      <c r="AE927" s="6" t="str">
        <f t="shared" si="381"/>
        <v/>
      </c>
      <c r="AF927" s="6" t="str">
        <f t="shared" si="382"/>
        <v/>
      </c>
      <c r="AG927" s="6" t="str">
        <f t="shared" si="383"/>
        <v/>
      </c>
      <c r="AH927" s="6" t="str">
        <f t="shared" si="384"/>
        <v/>
      </c>
      <c r="AI927" s="6" t="str">
        <f t="shared" si="385"/>
        <v/>
      </c>
      <c r="AJ927" s="6" t="str">
        <f t="shared" si="386"/>
        <v/>
      </c>
      <c r="AL927" s="9" t="str">
        <f>IF('Stock Details'!F926="", "", 'Stock Details'!F926)</f>
        <v/>
      </c>
      <c r="AM927" s="9" t="str">
        <f>IF('Stock Details'!G926="", "", 'Stock Details'!G926)</f>
        <v/>
      </c>
      <c r="AO927" s="59" t="str">
        <f t="shared" si="387"/>
        <v/>
      </c>
      <c r="AP927" s="59" t="str">
        <f t="shared" si="391"/>
        <v/>
      </c>
      <c r="AQ927" s="59" t="str">
        <f t="shared" si="392"/>
        <v/>
      </c>
      <c r="AR927" s="59" t="str">
        <f t="shared" si="393"/>
        <v/>
      </c>
      <c r="AS927" s="59" t="str">
        <f t="shared" si="394"/>
        <v/>
      </c>
      <c r="AT927" s="59" t="str">
        <f t="shared" si="395"/>
        <v/>
      </c>
      <c r="AV927" s="59" t="str">
        <f t="shared" si="388"/>
        <v/>
      </c>
      <c r="AW927" s="59" t="str">
        <f t="shared" si="370"/>
        <v/>
      </c>
      <c r="AX927" s="59" t="str">
        <f t="shared" si="371"/>
        <v/>
      </c>
      <c r="AY927" s="59" t="str">
        <f t="shared" si="372"/>
        <v/>
      </c>
      <c r="AZ927" s="59" t="str">
        <f t="shared" si="373"/>
        <v/>
      </c>
      <c r="BA927" s="59" t="str">
        <f t="shared" si="374"/>
        <v/>
      </c>
      <c r="BC927" s="49" t="str">
        <f>IF($B927="", "", IF(COUNTIF(BD927:$BY927, "")=BC$8, IF(D927="", "", D927), ""))</f>
        <v/>
      </c>
      <c r="BD927" s="61" t="str">
        <f>IF($B927="", "", IF(COUNTIF(BE927:$BY927, "")=BD$8, IF(E927="", "", E927), ""))</f>
        <v/>
      </c>
      <c r="BE927" s="61" t="str">
        <f>IF($B927="", "", IF(COUNTIF(BF927:$BY927, "")=BE$8, IF(F927="", "", F927), ""))</f>
        <v/>
      </c>
      <c r="BF927" s="61" t="str">
        <f>IF($B927="", "", IF(COUNTIF(BG927:$BY927, "")=BF$8, IF(G927="", "", G927), ""))</f>
        <v/>
      </c>
      <c r="BG927" s="61" t="str">
        <f>IF($B927="", "", IF(COUNTIF(BH927:$BY927, "")=BG$8, IF(H927="", "", H927), ""))</f>
        <v/>
      </c>
      <c r="BH927" s="61" t="str">
        <f>IF($B927="", "", IF(COUNTIF(BI927:$BY927, "")=BH$8, IF(I927="", "", I927), ""))</f>
        <v/>
      </c>
      <c r="BI927" s="61" t="str">
        <f>IF($B927="", "", IF(COUNTIF(BJ927:$BY927, "")=BI$8, IF(J927="", "", J927), ""))</f>
        <v/>
      </c>
      <c r="BJ927" s="61" t="str">
        <f>IF($B927="", "", IF(COUNTIF(BK927:$BY927, "")=BJ$8, IF(K927="", "", K927), ""))</f>
        <v/>
      </c>
      <c r="BK927" s="61" t="str">
        <f>IF($B927="", "", IF(COUNTIF(BL927:$BY927, "")=BK$8, IF(L927="", "", L927), ""))</f>
        <v/>
      </c>
      <c r="BL927" s="61" t="str">
        <f>IF($B927="", "", IF(COUNTIF(BM927:$BY927, "")=BL$8, IF(M927="", "", M927), ""))</f>
        <v/>
      </c>
      <c r="BM927" s="61" t="str">
        <f>IF($B927="", "", IF(COUNTIF(BN927:$BY927, "")=BM$8, IF(N927="", "", N927), ""))</f>
        <v/>
      </c>
      <c r="BN927" s="61" t="str">
        <f>IF($B927="", "", IF(COUNTIF(BO927:$BY927, "")=BN$8, IF(O927="", "", O927), ""))</f>
        <v/>
      </c>
      <c r="BO927" s="61" t="str">
        <f>IF($B927="", "", IF(COUNTIF(BP927:$BY927, "")=BO$8, IF(P927="", "", P927), ""))</f>
        <v/>
      </c>
      <c r="BP927" s="61" t="str">
        <f>IF($B927="", "", IF(COUNTIF(BQ927:$BY927, "")=BP$8, IF(Q927="", "", Q927), ""))</f>
        <v/>
      </c>
      <c r="BQ927" s="61" t="str">
        <f>IF($B927="", "", IF(COUNTIF(BR927:$BY927, "")=BQ$8, IF(R927="", "", R927), ""))</f>
        <v/>
      </c>
      <c r="BR927" s="61" t="str">
        <f>IF($B927="", "", IF(COUNTIF(BS927:$BY927, "")=BR$8, IF(S927="", "", S927), ""))</f>
        <v/>
      </c>
      <c r="BS927" s="61" t="str">
        <f>IF($B927="", "", IF(COUNTIF(BT927:$BY927, "")=BS$8, IF(T927="", "", T927), ""))</f>
        <v/>
      </c>
      <c r="BT927" s="61" t="str">
        <f>IF($B927="", "", IF(COUNTIF(BU927:$BY927, "")=BT$8, IF(U927="", "", U927), ""))</f>
        <v/>
      </c>
      <c r="BU927" s="61" t="str">
        <f>IF($B927="", "", IF(COUNTIF(BV927:$BY927, "")=BU$8, IF(V927="", "", V927), ""))</f>
        <v/>
      </c>
      <c r="BV927" s="61" t="str">
        <f>IF($B927="", "", IF(COUNTIF(BW927:$BY927, "")=BV$8, IF(W927="", "", W927), ""))</f>
        <v/>
      </c>
      <c r="BW927" s="61" t="str">
        <f>IF($B927="", "", IF(COUNTIF(BX927:$BY927, "")=BW$8, IF(X927="", "", X927), ""))</f>
        <v/>
      </c>
      <c r="BX927" s="61" t="str">
        <f>IF($B927="", "", IF(COUNTIF(BY927:$BY927, "")=BX$8, IF(Y927="", "", Y927), ""))</f>
        <v/>
      </c>
      <c r="BY927" s="50" t="str">
        <f t="shared" si="389"/>
        <v/>
      </c>
      <c r="CA927" s="6" t="str">
        <f t="shared" si="390"/>
        <v/>
      </c>
      <c r="CB927" s="6" t="str">
        <f>IF(CA927="", "", RANK(CA927, $CA$9:$CA$2508, 0)+COUNTIF($CA$9:CA927, CA927)-1)</f>
        <v/>
      </c>
    </row>
    <row r="928" spans="1:80" x14ac:dyDescent="0.25">
      <c r="A928" s="22"/>
      <c r="B928" s="121" t="str">
        <f>IF('Stock Details'!B927="", "", 'Stock Details'!B927)</f>
        <v/>
      </c>
      <c r="C928" s="22"/>
      <c r="D928" s="130"/>
      <c r="E928" s="122"/>
      <c r="F928" s="131"/>
      <c r="G928" s="22"/>
      <c r="H928" s="130" t="str">
        <f t="shared" si="375"/>
        <v/>
      </c>
      <c r="I928" s="122"/>
      <c r="J928" s="131"/>
      <c r="K928" s="22"/>
      <c r="L928" s="130" t="str">
        <f t="shared" si="376"/>
        <v/>
      </c>
      <c r="M928" s="122"/>
      <c r="N928" s="131"/>
      <c r="O928" s="22"/>
      <c r="P928" s="130" t="str">
        <f t="shared" si="377"/>
        <v/>
      </c>
      <c r="Q928" s="122"/>
      <c r="R928" s="131"/>
      <c r="S928" s="22"/>
      <c r="T928" s="130" t="str">
        <f t="shared" si="378"/>
        <v/>
      </c>
      <c r="U928" s="122"/>
      <c r="V928" s="131"/>
      <c r="W928" s="22"/>
      <c r="X928" s="130" t="str">
        <f t="shared" si="379"/>
        <v/>
      </c>
      <c r="Y928" s="122"/>
      <c r="Z928" s="131"/>
      <c r="AA928" s="22"/>
      <c r="AC928" s="6" t="str">
        <f t="shared" si="380"/>
        <v/>
      </c>
      <c r="AE928" s="6" t="str">
        <f t="shared" si="381"/>
        <v/>
      </c>
      <c r="AF928" s="6" t="str">
        <f t="shared" si="382"/>
        <v/>
      </c>
      <c r="AG928" s="6" t="str">
        <f t="shared" si="383"/>
        <v/>
      </c>
      <c r="AH928" s="6" t="str">
        <f t="shared" si="384"/>
        <v/>
      </c>
      <c r="AI928" s="6" t="str">
        <f t="shared" si="385"/>
        <v/>
      </c>
      <c r="AJ928" s="6" t="str">
        <f t="shared" si="386"/>
        <v/>
      </c>
      <c r="AL928" s="9" t="str">
        <f>IF('Stock Details'!F927="", "", 'Stock Details'!F927)</f>
        <v/>
      </c>
      <c r="AM928" s="9" t="str">
        <f>IF('Stock Details'!G927="", "", 'Stock Details'!G927)</f>
        <v/>
      </c>
      <c r="AO928" s="59" t="str">
        <f t="shared" si="387"/>
        <v/>
      </c>
      <c r="AP928" s="59" t="str">
        <f t="shared" si="391"/>
        <v/>
      </c>
      <c r="AQ928" s="59" t="str">
        <f t="shared" si="392"/>
        <v/>
      </c>
      <c r="AR928" s="59" t="str">
        <f t="shared" si="393"/>
        <v/>
      </c>
      <c r="AS928" s="59" t="str">
        <f t="shared" si="394"/>
        <v/>
      </c>
      <c r="AT928" s="59" t="str">
        <f t="shared" si="395"/>
        <v/>
      </c>
      <c r="AV928" s="59" t="str">
        <f t="shared" si="388"/>
        <v/>
      </c>
      <c r="AW928" s="59" t="str">
        <f t="shared" si="370"/>
        <v/>
      </c>
      <c r="AX928" s="59" t="str">
        <f t="shared" si="371"/>
        <v/>
      </c>
      <c r="AY928" s="59" t="str">
        <f t="shared" si="372"/>
        <v/>
      </c>
      <c r="AZ928" s="59" t="str">
        <f t="shared" si="373"/>
        <v/>
      </c>
      <c r="BA928" s="59" t="str">
        <f t="shared" si="374"/>
        <v/>
      </c>
      <c r="BC928" s="49" t="str">
        <f>IF($B928="", "", IF(COUNTIF(BD928:$BY928, "")=BC$8, IF(D928="", "", D928), ""))</f>
        <v/>
      </c>
      <c r="BD928" s="61" t="str">
        <f>IF($B928="", "", IF(COUNTIF(BE928:$BY928, "")=BD$8, IF(E928="", "", E928), ""))</f>
        <v/>
      </c>
      <c r="BE928" s="61" t="str">
        <f>IF($B928="", "", IF(COUNTIF(BF928:$BY928, "")=BE$8, IF(F928="", "", F928), ""))</f>
        <v/>
      </c>
      <c r="BF928" s="61" t="str">
        <f>IF($B928="", "", IF(COUNTIF(BG928:$BY928, "")=BF$8, IF(G928="", "", G928), ""))</f>
        <v/>
      </c>
      <c r="BG928" s="61" t="str">
        <f>IF($B928="", "", IF(COUNTIF(BH928:$BY928, "")=BG$8, IF(H928="", "", H928), ""))</f>
        <v/>
      </c>
      <c r="BH928" s="61" t="str">
        <f>IF($B928="", "", IF(COUNTIF(BI928:$BY928, "")=BH$8, IF(I928="", "", I928), ""))</f>
        <v/>
      </c>
      <c r="BI928" s="61" t="str">
        <f>IF($B928="", "", IF(COUNTIF(BJ928:$BY928, "")=BI$8, IF(J928="", "", J928), ""))</f>
        <v/>
      </c>
      <c r="BJ928" s="61" t="str">
        <f>IF($B928="", "", IF(COUNTIF(BK928:$BY928, "")=BJ$8, IF(K928="", "", K928), ""))</f>
        <v/>
      </c>
      <c r="BK928" s="61" t="str">
        <f>IF($B928="", "", IF(COUNTIF(BL928:$BY928, "")=BK$8, IF(L928="", "", L928), ""))</f>
        <v/>
      </c>
      <c r="BL928" s="61" t="str">
        <f>IF($B928="", "", IF(COUNTIF(BM928:$BY928, "")=BL$8, IF(M928="", "", M928), ""))</f>
        <v/>
      </c>
      <c r="BM928" s="61" t="str">
        <f>IF($B928="", "", IF(COUNTIF(BN928:$BY928, "")=BM$8, IF(N928="", "", N928), ""))</f>
        <v/>
      </c>
      <c r="BN928" s="61" t="str">
        <f>IF($B928="", "", IF(COUNTIF(BO928:$BY928, "")=BN$8, IF(O928="", "", O928), ""))</f>
        <v/>
      </c>
      <c r="BO928" s="61" t="str">
        <f>IF($B928="", "", IF(COUNTIF(BP928:$BY928, "")=BO$8, IF(P928="", "", P928), ""))</f>
        <v/>
      </c>
      <c r="BP928" s="61" t="str">
        <f>IF($B928="", "", IF(COUNTIF(BQ928:$BY928, "")=BP$8, IF(Q928="", "", Q928), ""))</f>
        <v/>
      </c>
      <c r="BQ928" s="61" t="str">
        <f>IF($B928="", "", IF(COUNTIF(BR928:$BY928, "")=BQ$8, IF(R928="", "", R928), ""))</f>
        <v/>
      </c>
      <c r="BR928" s="61" t="str">
        <f>IF($B928="", "", IF(COUNTIF(BS928:$BY928, "")=BR$8, IF(S928="", "", S928), ""))</f>
        <v/>
      </c>
      <c r="BS928" s="61" t="str">
        <f>IF($B928="", "", IF(COUNTIF(BT928:$BY928, "")=BS$8, IF(T928="", "", T928), ""))</f>
        <v/>
      </c>
      <c r="BT928" s="61" t="str">
        <f>IF($B928="", "", IF(COUNTIF(BU928:$BY928, "")=BT$8, IF(U928="", "", U928), ""))</f>
        <v/>
      </c>
      <c r="BU928" s="61" t="str">
        <f>IF($B928="", "", IF(COUNTIF(BV928:$BY928, "")=BU$8, IF(V928="", "", V928), ""))</f>
        <v/>
      </c>
      <c r="BV928" s="61" t="str">
        <f>IF($B928="", "", IF(COUNTIF(BW928:$BY928, "")=BV$8, IF(W928="", "", W928), ""))</f>
        <v/>
      </c>
      <c r="BW928" s="61" t="str">
        <f>IF($B928="", "", IF(COUNTIF(BX928:$BY928, "")=BW$8, IF(X928="", "", X928), ""))</f>
        <v/>
      </c>
      <c r="BX928" s="61" t="str">
        <f>IF($B928="", "", IF(COUNTIF(BY928:$BY928, "")=BX$8, IF(Y928="", "", Y928), ""))</f>
        <v/>
      </c>
      <c r="BY928" s="50" t="str">
        <f t="shared" si="389"/>
        <v/>
      </c>
      <c r="CA928" s="6" t="str">
        <f t="shared" si="390"/>
        <v/>
      </c>
      <c r="CB928" s="6" t="str">
        <f>IF(CA928="", "", RANK(CA928, $CA$9:$CA$2508, 0)+COUNTIF($CA$9:CA928, CA928)-1)</f>
        <v/>
      </c>
    </row>
    <row r="929" spans="1:80" x14ac:dyDescent="0.25">
      <c r="A929" s="22"/>
      <c r="B929" s="121" t="str">
        <f>IF('Stock Details'!B928="", "", 'Stock Details'!B928)</f>
        <v/>
      </c>
      <c r="C929" s="22"/>
      <c r="D929" s="130"/>
      <c r="E929" s="122"/>
      <c r="F929" s="131"/>
      <c r="G929" s="22"/>
      <c r="H929" s="130" t="str">
        <f t="shared" si="375"/>
        <v/>
      </c>
      <c r="I929" s="122"/>
      <c r="J929" s="131"/>
      <c r="K929" s="22"/>
      <c r="L929" s="130" t="str">
        <f t="shared" si="376"/>
        <v/>
      </c>
      <c r="M929" s="122"/>
      <c r="N929" s="131"/>
      <c r="O929" s="22"/>
      <c r="P929" s="130" t="str">
        <f t="shared" si="377"/>
        <v/>
      </c>
      <c r="Q929" s="122"/>
      <c r="R929" s="131"/>
      <c r="S929" s="22"/>
      <c r="T929" s="130" t="str">
        <f t="shared" si="378"/>
        <v/>
      </c>
      <c r="U929" s="122"/>
      <c r="V929" s="131"/>
      <c r="W929" s="22"/>
      <c r="X929" s="130" t="str">
        <f t="shared" si="379"/>
        <v/>
      </c>
      <c r="Y929" s="122"/>
      <c r="Z929" s="131"/>
      <c r="AA929" s="22"/>
      <c r="AC929" s="6" t="str">
        <f t="shared" si="380"/>
        <v/>
      </c>
      <c r="AE929" s="6" t="str">
        <f t="shared" si="381"/>
        <v/>
      </c>
      <c r="AF929" s="6" t="str">
        <f t="shared" si="382"/>
        <v/>
      </c>
      <c r="AG929" s="6" t="str">
        <f t="shared" si="383"/>
        <v/>
      </c>
      <c r="AH929" s="6" t="str">
        <f t="shared" si="384"/>
        <v/>
      </c>
      <c r="AI929" s="6" t="str">
        <f t="shared" si="385"/>
        <v/>
      </c>
      <c r="AJ929" s="6" t="str">
        <f t="shared" si="386"/>
        <v/>
      </c>
      <c r="AL929" s="9" t="str">
        <f>IF('Stock Details'!F928="", "", 'Stock Details'!F928)</f>
        <v/>
      </c>
      <c r="AM929" s="9" t="str">
        <f>IF('Stock Details'!G928="", "", 'Stock Details'!G928)</f>
        <v/>
      </c>
      <c r="AO929" s="59" t="str">
        <f t="shared" si="387"/>
        <v/>
      </c>
      <c r="AP929" s="59" t="str">
        <f t="shared" si="391"/>
        <v/>
      </c>
      <c r="AQ929" s="59" t="str">
        <f t="shared" si="392"/>
        <v/>
      </c>
      <c r="AR929" s="59" t="str">
        <f t="shared" si="393"/>
        <v/>
      </c>
      <c r="AS929" s="59" t="str">
        <f t="shared" si="394"/>
        <v/>
      </c>
      <c r="AT929" s="59" t="str">
        <f t="shared" si="395"/>
        <v/>
      </c>
      <c r="AV929" s="59" t="str">
        <f t="shared" si="388"/>
        <v/>
      </c>
      <c r="AW929" s="59" t="str">
        <f t="shared" si="370"/>
        <v/>
      </c>
      <c r="AX929" s="59" t="str">
        <f t="shared" si="371"/>
        <v/>
      </c>
      <c r="AY929" s="59" t="str">
        <f t="shared" si="372"/>
        <v/>
      </c>
      <c r="AZ929" s="59" t="str">
        <f t="shared" si="373"/>
        <v/>
      </c>
      <c r="BA929" s="59" t="str">
        <f t="shared" si="374"/>
        <v/>
      </c>
      <c r="BC929" s="49" t="str">
        <f>IF($B929="", "", IF(COUNTIF(BD929:$BY929, "")=BC$8, IF(D929="", "", D929), ""))</f>
        <v/>
      </c>
      <c r="BD929" s="61" t="str">
        <f>IF($B929="", "", IF(COUNTIF(BE929:$BY929, "")=BD$8, IF(E929="", "", E929), ""))</f>
        <v/>
      </c>
      <c r="BE929" s="61" t="str">
        <f>IF($B929="", "", IF(COUNTIF(BF929:$BY929, "")=BE$8, IF(F929="", "", F929), ""))</f>
        <v/>
      </c>
      <c r="BF929" s="61" t="str">
        <f>IF($B929="", "", IF(COUNTIF(BG929:$BY929, "")=BF$8, IF(G929="", "", G929), ""))</f>
        <v/>
      </c>
      <c r="BG929" s="61" t="str">
        <f>IF($B929="", "", IF(COUNTIF(BH929:$BY929, "")=BG$8, IF(H929="", "", H929), ""))</f>
        <v/>
      </c>
      <c r="BH929" s="61" t="str">
        <f>IF($B929="", "", IF(COUNTIF(BI929:$BY929, "")=BH$8, IF(I929="", "", I929), ""))</f>
        <v/>
      </c>
      <c r="BI929" s="61" t="str">
        <f>IF($B929="", "", IF(COUNTIF(BJ929:$BY929, "")=BI$8, IF(J929="", "", J929), ""))</f>
        <v/>
      </c>
      <c r="BJ929" s="61" t="str">
        <f>IF($B929="", "", IF(COUNTIF(BK929:$BY929, "")=BJ$8, IF(K929="", "", K929), ""))</f>
        <v/>
      </c>
      <c r="BK929" s="61" t="str">
        <f>IF($B929="", "", IF(COUNTIF(BL929:$BY929, "")=BK$8, IF(L929="", "", L929), ""))</f>
        <v/>
      </c>
      <c r="BL929" s="61" t="str">
        <f>IF($B929="", "", IF(COUNTIF(BM929:$BY929, "")=BL$8, IF(M929="", "", M929), ""))</f>
        <v/>
      </c>
      <c r="BM929" s="61" t="str">
        <f>IF($B929="", "", IF(COUNTIF(BN929:$BY929, "")=BM$8, IF(N929="", "", N929), ""))</f>
        <v/>
      </c>
      <c r="BN929" s="61" t="str">
        <f>IF($B929="", "", IF(COUNTIF(BO929:$BY929, "")=BN$8, IF(O929="", "", O929), ""))</f>
        <v/>
      </c>
      <c r="BO929" s="61" t="str">
        <f>IF($B929="", "", IF(COUNTIF(BP929:$BY929, "")=BO$8, IF(P929="", "", P929), ""))</f>
        <v/>
      </c>
      <c r="BP929" s="61" t="str">
        <f>IF($B929="", "", IF(COUNTIF(BQ929:$BY929, "")=BP$8, IF(Q929="", "", Q929), ""))</f>
        <v/>
      </c>
      <c r="BQ929" s="61" t="str">
        <f>IF($B929="", "", IF(COUNTIF(BR929:$BY929, "")=BQ$8, IF(R929="", "", R929), ""))</f>
        <v/>
      </c>
      <c r="BR929" s="61" t="str">
        <f>IF($B929="", "", IF(COUNTIF(BS929:$BY929, "")=BR$8, IF(S929="", "", S929), ""))</f>
        <v/>
      </c>
      <c r="BS929" s="61" t="str">
        <f>IF($B929="", "", IF(COUNTIF(BT929:$BY929, "")=BS$8, IF(T929="", "", T929), ""))</f>
        <v/>
      </c>
      <c r="BT929" s="61" t="str">
        <f>IF($B929="", "", IF(COUNTIF(BU929:$BY929, "")=BT$8, IF(U929="", "", U929), ""))</f>
        <v/>
      </c>
      <c r="BU929" s="61" t="str">
        <f>IF($B929="", "", IF(COUNTIF(BV929:$BY929, "")=BU$8, IF(V929="", "", V929), ""))</f>
        <v/>
      </c>
      <c r="BV929" s="61" t="str">
        <f>IF($B929="", "", IF(COUNTIF(BW929:$BY929, "")=BV$8, IF(W929="", "", W929), ""))</f>
        <v/>
      </c>
      <c r="BW929" s="61" t="str">
        <f>IF($B929="", "", IF(COUNTIF(BX929:$BY929, "")=BW$8, IF(X929="", "", X929), ""))</f>
        <v/>
      </c>
      <c r="BX929" s="61" t="str">
        <f>IF($B929="", "", IF(COUNTIF(BY929:$BY929, "")=BX$8, IF(Y929="", "", Y929), ""))</f>
        <v/>
      </c>
      <c r="BY929" s="50" t="str">
        <f t="shared" si="389"/>
        <v/>
      </c>
      <c r="CA929" s="6" t="str">
        <f t="shared" si="390"/>
        <v/>
      </c>
      <c r="CB929" s="6" t="str">
        <f>IF(CA929="", "", RANK(CA929, $CA$9:$CA$2508, 0)+COUNTIF($CA$9:CA929, CA929)-1)</f>
        <v/>
      </c>
    </row>
    <row r="930" spans="1:80" x14ac:dyDescent="0.25">
      <c r="A930" s="22"/>
      <c r="B930" s="121" t="str">
        <f>IF('Stock Details'!B929="", "", 'Stock Details'!B929)</f>
        <v/>
      </c>
      <c r="C930" s="22"/>
      <c r="D930" s="130"/>
      <c r="E930" s="122"/>
      <c r="F930" s="131"/>
      <c r="G930" s="22"/>
      <c r="H930" s="130" t="str">
        <f t="shared" si="375"/>
        <v/>
      </c>
      <c r="I930" s="122"/>
      <c r="J930" s="131"/>
      <c r="K930" s="22"/>
      <c r="L930" s="130" t="str">
        <f t="shared" si="376"/>
        <v/>
      </c>
      <c r="M930" s="122"/>
      <c r="N930" s="131"/>
      <c r="O930" s="22"/>
      <c r="P930" s="130" t="str">
        <f t="shared" si="377"/>
        <v/>
      </c>
      <c r="Q930" s="122"/>
      <c r="R930" s="131"/>
      <c r="S930" s="22"/>
      <c r="T930" s="130" t="str">
        <f t="shared" si="378"/>
        <v/>
      </c>
      <c r="U930" s="122"/>
      <c r="V930" s="131"/>
      <c r="W930" s="22"/>
      <c r="X930" s="130" t="str">
        <f t="shared" si="379"/>
        <v/>
      </c>
      <c r="Y930" s="122"/>
      <c r="Z930" s="131"/>
      <c r="AA930" s="22"/>
      <c r="AC930" s="6" t="str">
        <f t="shared" si="380"/>
        <v/>
      </c>
      <c r="AE930" s="6" t="str">
        <f t="shared" si="381"/>
        <v/>
      </c>
      <c r="AF930" s="6" t="str">
        <f t="shared" si="382"/>
        <v/>
      </c>
      <c r="AG930" s="6" t="str">
        <f t="shared" si="383"/>
        <v/>
      </c>
      <c r="AH930" s="6" t="str">
        <f t="shared" si="384"/>
        <v/>
      </c>
      <c r="AI930" s="6" t="str">
        <f t="shared" si="385"/>
        <v/>
      </c>
      <c r="AJ930" s="6" t="str">
        <f t="shared" si="386"/>
        <v/>
      </c>
      <c r="AL930" s="9" t="str">
        <f>IF('Stock Details'!F929="", "", 'Stock Details'!F929)</f>
        <v/>
      </c>
      <c r="AM930" s="9" t="str">
        <f>IF('Stock Details'!G929="", "", 'Stock Details'!G929)</f>
        <v/>
      </c>
      <c r="AO930" s="59" t="str">
        <f t="shared" si="387"/>
        <v/>
      </c>
      <c r="AP930" s="59" t="str">
        <f t="shared" si="391"/>
        <v/>
      </c>
      <c r="AQ930" s="59" t="str">
        <f t="shared" si="392"/>
        <v/>
      </c>
      <c r="AR930" s="59" t="str">
        <f t="shared" si="393"/>
        <v/>
      </c>
      <c r="AS930" s="59" t="str">
        <f t="shared" si="394"/>
        <v/>
      </c>
      <c r="AT930" s="59" t="str">
        <f t="shared" si="395"/>
        <v/>
      </c>
      <c r="AV930" s="59" t="str">
        <f t="shared" si="388"/>
        <v/>
      </c>
      <c r="AW930" s="59" t="str">
        <f t="shared" si="370"/>
        <v/>
      </c>
      <c r="AX930" s="59" t="str">
        <f t="shared" si="371"/>
        <v/>
      </c>
      <c r="AY930" s="59" t="str">
        <f t="shared" si="372"/>
        <v/>
      </c>
      <c r="AZ930" s="59" t="str">
        <f t="shared" si="373"/>
        <v/>
      </c>
      <c r="BA930" s="59" t="str">
        <f t="shared" si="374"/>
        <v/>
      </c>
      <c r="BC930" s="49" t="str">
        <f>IF($B930="", "", IF(COUNTIF(BD930:$BY930, "")=BC$8, IF(D930="", "", D930), ""))</f>
        <v/>
      </c>
      <c r="BD930" s="61" t="str">
        <f>IF($B930="", "", IF(COUNTIF(BE930:$BY930, "")=BD$8, IF(E930="", "", E930), ""))</f>
        <v/>
      </c>
      <c r="BE930" s="61" t="str">
        <f>IF($B930="", "", IF(COUNTIF(BF930:$BY930, "")=BE$8, IF(F930="", "", F930), ""))</f>
        <v/>
      </c>
      <c r="BF930" s="61" t="str">
        <f>IF($B930="", "", IF(COUNTIF(BG930:$BY930, "")=BF$8, IF(G930="", "", G930), ""))</f>
        <v/>
      </c>
      <c r="BG930" s="61" t="str">
        <f>IF($B930="", "", IF(COUNTIF(BH930:$BY930, "")=BG$8, IF(H930="", "", H930), ""))</f>
        <v/>
      </c>
      <c r="BH930" s="61" t="str">
        <f>IF($B930="", "", IF(COUNTIF(BI930:$BY930, "")=BH$8, IF(I930="", "", I930), ""))</f>
        <v/>
      </c>
      <c r="BI930" s="61" t="str">
        <f>IF($B930="", "", IF(COUNTIF(BJ930:$BY930, "")=BI$8, IF(J930="", "", J930), ""))</f>
        <v/>
      </c>
      <c r="BJ930" s="61" t="str">
        <f>IF($B930="", "", IF(COUNTIF(BK930:$BY930, "")=BJ$8, IF(K930="", "", K930), ""))</f>
        <v/>
      </c>
      <c r="BK930" s="61" t="str">
        <f>IF($B930="", "", IF(COUNTIF(BL930:$BY930, "")=BK$8, IF(L930="", "", L930), ""))</f>
        <v/>
      </c>
      <c r="BL930" s="61" t="str">
        <f>IF($B930="", "", IF(COUNTIF(BM930:$BY930, "")=BL$8, IF(M930="", "", M930), ""))</f>
        <v/>
      </c>
      <c r="BM930" s="61" t="str">
        <f>IF($B930="", "", IF(COUNTIF(BN930:$BY930, "")=BM$8, IF(N930="", "", N930), ""))</f>
        <v/>
      </c>
      <c r="BN930" s="61" t="str">
        <f>IF($B930="", "", IF(COUNTIF(BO930:$BY930, "")=BN$8, IF(O930="", "", O930), ""))</f>
        <v/>
      </c>
      <c r="BO930" s="61" t="str">
        <f>IF($B930="", "", IF(COUNTIF(BP930:$BY930, "")=BO$8, IF(P930="", "", P930), ""))</f>
        <v/>
      </c>
      <c r="BP930" s="61" t="str">
        <f>IF($B930="", "", IF(COUNTIF(BQ930:$BY930, "")=BP$8, IF(Q930="", "", Q930), ""))</f>
        <v/>
      </c>
      <c r="BQ930" s="61" t="str">
        <f>IF($B930="", "", IF(COUNTIF(BR930:$BY930, "")=BQ$8, IF(R930="", "", R930), ""))</f>
        <v/>
      </c>
      <c r="BR930" s="61" t="str">
        <f>IF($B930="", "", IF(COUNTIF(BS930:$BY930, "")=BR$8, IF(S930="", "", S930), ""))</f>
        <v/>
      </c>
      <c r="BS930" s="61" t="str">
        <f>IF($B930="", "", IF(COUNTIF(BT930:$BY930, "")=BS$8, IF(T930="", "", T930), ""))</f>
        <v/>
      </c>
      <c r="BT930" s="61" t="str">
        <f>IF($B930="", "", IF(COUNTIF(BU930:$BY930, "")=BT$8, IF(U930="", "", U930), ""))</f>
        <v/>
      </c>
      <c r="BU930" s="61" t="str">
        <f>IF($B930="", "", IF(COUNTIF(BV930:$BY930, "")=BU$8, IF(V930="", "", V930), ""))</f>
        <v/>
      </c>
      <c r="BV930" s="61" t="str">
        <f>IF($B930="", "", IF(COUNTIF(BW930:$BY930, "")=BV$8, IF(W930="", "", W930), ""))</f>
        <v/>
      </c>
      <c r="BW930" s="61" t="str">
        <f>IF($B930="", "", IF(COUNTIF(BX930:$BY930, "")=BW$8, IF(X930="", "", X930), ""))</f>
        <v/>
      </c>
      <c r="BX930" s="61" t="str">
        <f>IF($B930="", "", IF(COUNTIF(BY930:$BY930, "")=BX$8, IF(Y930="", "", Y930), ""))</f>
        <v/>
      </c>
      <c r="BY930" s="50" t="str">
        <f t="shared" si="389"/>
        <v/>
      </c>
      <c r="CA930" s="6" t="str">
        <f t="shared" si="390"/>
        <v/>
      </c>
      <c r="CB930" s="6" t="str">
        <f>IF(CA930="", "", RANK(CA930, $CA$9:$CA$2508, 0)+COUNTIF($CA$9:CA930, CA930)-1)</f>
        <v/>
      </c>
    </row>
    <row r="931" spans="1:80" x14ac:dyDescent="0.25">
      <c r="A931" s="22"/>
      <c r="B931" s="121" t="str">
        <f>IF('Stock Details'!B930="", "", 'Stock Details'!B930)</f>
        <v/>
      </c>
      <c r="C931" s="22"/>
      <c r="D931" s="130"/>
      <c r="E931" s="122"/>
      <c r="F931" s="131"/>
      <c r="G931" s="22"/>
      <c r="H931" s="130" t="str">
        <f t="shared" si="375"/>
        <v/>
      </c>
      <c r="I931" s="122"/>
      <c r="J931" s="131"/>
      <c r="K931" s="22"/>
      <c r="L931" s="130" t="str">
        <f t="shared" si="376"/>
        <v/>
      </c>
      <c r="M931" s="122"/>
      <c r="N931" s="131"/>
      <c r="O931" s="22"/>
      <c r="P931" s="130" t="str">
        <f t="shared" si="377"/>
        <v/>
      </c>
      <c r="Q931" s="122"/>
      <c r="R931" s="131"/>
      <c r="S931" s="22"/>
      <c r="T931" s="130" t="str">
        <f t="shared" si="378"/>
        <v/>
      </c>
      <c r="U931" s="122"/>
      <c r="V931" s="131"/>
      <c r="W931" s="22"/>
      <c r="X931" s="130" t="str">
        <f t="shared" si="379"/>
        <v/>
      </c>
      <c r="Y931" s="122"/>
      <c r="Z931" s="131"/>
      <c r="AA931" s="22"/>
      <c r="AC931" s="6" t="str">
        <f t="shared" si="380"/>
        <v/>
      </c>
      <c r="AE931" s="6" t="str">
        <f t="shared" si="381"/>
        <v/>
      </c>
      <c r="AF931" s="6" t="str">
        <f t="shared" si="382"/>
        <v/>
      </c>
      <c r="AG931" s="6" t="str">
        <f t="shared" si="383"/>
        <v/>
      </c>
      <c r="AH931" s="6" t="str">
        <f t="shared" si="384"/>
        <v/>
      </c>
      <c r="AI931" s="6" t="str">
        <f t="shared" si="385"/>
        <v/>
      </c>
      <c r="AJ931" s="6" t="str">
        <f t="shared" si="386"/>
        <v/>
      </c>
      <c r="AL931" s="9" t="str">
        <f>IF('Stock Details'!F930="", "", 'Stock Details'!F930)</f>
        <v/>
      </c>
      <c r="AM931" s="9" t="str">
        <f>IF('Stock Details'!G930="", "", 'Stock Details'!G930)</f>
        <v/>
      </c>
      <c r="AO931" s="59" t="str">
        <f t="shared" si="387"/>
        <v/>
      </c>
      <c r="AP931" s="59" t="str">
        <f t="shared" si="391"/>
        <v/>
      </c>
      <c r="AQ931" s="59" t="str">
        <f t="shared" si="392"/>
        <v/>
      </c>
      <c r="AR931" s="59" t="str">
        <f t="shared" si="393"/>
        <v/>
      </c>
      <c r="AS931" s="59" t="str">
        <f t="shared" si="394"/>
        <v/>
      </c>
      <c r="AT931" s="59" t="str">
        <f t="shared" si="395"/>
        <v/>
      </c>
      <c r="AV931" s="59" t="str">
        <f t="shared" si="388"/>
        <v/>
      </c>
      <c r="AW931" s="59" t="str">
        <f t="shared" si="370"/>
        <v/>
      </c>
      <c r="AX931" s="59" t="str">
        <f t="shared" si="371"/>
        <v/>
      </c>
      <c r="AY931" s="59" t="str">
        <f t="shared" si="372"/>
        <v/>
      </c>
      <c r="AZ931" s="59" t="str">
        <f t="shared" si="373"/>
        <v/>
      </c>
      <c r="BA931" s="59" t="str">
        <f t="shared" si="374"/>
        <v/>
      </c>
      <c r="BC931" s="49" t="str">
        <f>IF($B931="", "", IF(COUNTIF(BD931:$BY931, "")=BC$8, IF(D931="", "", D931), ""))</f>
        <v/>
      </c>
      <c r="BD931" s="61" t="str">
        <f>IF($B931="", "", IF(COUNTIF(BE931:$BY931, "")=BD$8, IF(E931="", "", E931), ""))</f>
        <v/>
      </c>
      <c r="BE931" s="61" t="str">
        <f>IF($B931="", "", IF(COUNTIF(BF931:$BY931, "")=BE$8, IF(F931="", "", F931), ""))</f>
        <v/>
      </c>
      <c r="BF931" s="61" t="str">
        <f>IF($B931="", "", IF(COUNTIF(BG931:$BY931, "")=BF$8, IF(G931="", "", G931), ""))</f>
        <v/>
      </c>
      <c r="BG931" s="61" t="str">
        <f>IF($B931="", "", IF(COUNTIF(BH931:$BY931, "")=BG$8, IF(H931="", "", H931), ""))</f>
        <v/>
      </c>
      <c r="BH931" s="61" t="str">
        <f>IF($B931="", "", IF(COUNTIF(BI931:$BY931, "")=BH$8, IF(I931="", "", I931), ""))</f>
        <v/>
      </c>
      <c r="BI931" s="61" t="str">
        <f>IF($B931="", "", IF(COUNTIF(BJ931:$BY931, "")=BI$8, IF(J931="", "", J931), ""))</f>
        <v/>
      </c>
      <c r="BJ931" s="61" t="str">
        <f>IF($B931="", "", IF(COUNTIF(BK931:$BY931, "")=BJ$8, IF(K931="", "", K931), ""))</f>
        <v/>
      </c>
      <c r="BK931" s="61" t="str">
        <f>IF($B931="", "", IF(COUNTIF(BL931:$BY931, "")=BK$8, IF(L931="", "", L931), ""))</f>
        <v/>
      </c>
      <c r="BL931" s="61" t="str">
        <f>IF($B931="", "", IF(COUNTIF(BM931:$BY931, "")=BL$8, IF(M931="", "", M931), ""))</f>
        <v/>
      </c>
      <c r="BM931" s="61" t="str">
        <f>IF($B931="", "", IF(COUNTIF(BN931:$BY931, "")=BM$8, IF(N931="", "", N931), ""))</f>
        <v/>
      </c>
      <c r="BN931" s="61" t="str">
        <f>IF($B931="", "", IF(COUNTIF(BO931:$BY931, "")=BN$8, IF(O931="", "", O931), ""))</f>
        <v/>
      </c>
      <c r="BO931" s="61" t="str">
        <f>IF($B931="", "", IF(COUNTIF(BP931:$BY931, "")=BO$8, IF(P931="", "", P931), ""))</f>
        <v/>
      </c>
      <c r="BP931" s="61" t="str">
        <f>IF($B931="", "", IF(COUNTIF(BQ931:$BY931, "")=BP$8, IF(Q931="", "", Q931), ""))</f>
        <v/>
      </c>
      <c r="BQ931" s="61" t="str">
        <f>IF($B931="", "", IF(COUNTIF(BR931:$BY931, "")=BQ$8, IF(R931="", "", R931), ""))</f>
        <v/>
      </c>
      <c r="BR931" s="61" t="str">
        <f>IF($B931="", "", IF(COUNTIF(BS931:$BY931, "")=BR$8, IF(S931="", "", S931), ""))</f>
        <v/>
      </c>
      <c r="BS931" s="61" t="str">
        <f>IF($B931="", "", IF(COUNTIF(BT931:$BY931, "")=BS$8, IF(T931="", "", T931), ""))</f>
        <v/>
      </c>
      <c r="BT931" s="61" t="str">
        <f>IF($B931="", "", IF(COUNTIF(BU931:$BY931, "")=BT$8, IF(U931="", "", U931), ""))</f>
        <v/>
      </c>
      <c r="BU931" s="61" t="str">
        <f>IF($B931="", "", IF(COUNTIF(BV931:$BY931, "")=BU$8, IF(V931="", "", V931), ""))</f>
        <v/>
      </c>
      <c r="BV931" s="61" t="str">
        <f>IF($B931="", "", IF(COUNTIF(BW931:$BY931, "")=BV$8, IF(W931="", "", W931), ""))</f>
        <v/>
      </c>
      <c r="BW931" s="61" t="str">
        <f>IF($B931="", "", IF(COUNTIF(BX931:$BY931, "")=BW$8, IF(X931="", "", X931), ""))</f>
        <v/>
      </c>
      <c r="BX931" s="61" t="str">
        <f>IF($B931="", "", IF(COUNTIF(BY931:$BY931, "")=BX$8, IF(Y931="", "", Y931), ""))</f>
        <v/>
      </c>
      <c r="BY931" s="50" t="str">
        <f t="shared" si="389"/>
        <v/>
      </c>
      <c r="CA931" s="6" t="str">
        <f t="shared" si="390"/>
        <v/>
      </c>
      <c r="CB931" s="6" t="str">
        <f>IF(CA931="", "", RANK(CA931, $CA$9:$CA$2508, 0)+COUNTIF($CA$9:CA931, CA931)-1)</f>
        <v/>
      </c>
    </row>
    <row r="932" spans="1:80" x14ac:dyDescent="0.25">
      <c r="A932" s="22"/>
      <c r="B932" s="121" t="str">
        <f>IF('Stock Details'!B931="", "", 'Stock Details'!B931)</f>
        <v/>
      </c>
      <c r="C932" s="22"/>
      <c r="D932" s="130"/>
      <c r="E932" s="122"/>
      <c r="F932" s="131"/>
      <c r="G932" s="22"/>
      <c r="H932" s="130" t="str">
        <f t="shared" si="375"/>
        <v/>
      </c>
      <c r="I932" s="122"/>
      <c r="J932" s="131"/>
      <c r="K932" s="22"/>
      <c r="L932" s="130" t="str">
        <f t="shared" si="376"/>
        <v/>
      </c>
      <c r="M932" s="122"/>
      <c r="N932" s="131"/>
      <c r="O932" s="22"/>
      <c r="P932" s="130" t="str">
        <f t="shared" si="377"/>
        <v/>
      </c>
      <c r="Q932" s="122"/>
      <c r="R932" s="131"/>
      <c r="S932" s="22"/>
      <c r="T932" s="130" t="str">
        <f t="shared" si="378"/>
        <v/>
      </c>
      <c r="U932" s="122"/>
      <c r="V932" s="131"/>
      <c r="W932" s="22"/>
      <c r="X932" s="130" t="str">
        <f t="shared" si="379"/>
        <v/>
      </c>
      <c r="Y932" s="122"/>
      <c r="Z932" s="131"/>
      <c r="AA932" s="22"/>
      <c r="AC932" s="6" t="str">
        <f t="shared" si="380"/>
        <v/>
      </c>
      <c r="AE932" s="6" t="str">
        <f t="shared" si="381"/>
        <v/>
      </c>
      <c r="AF932" s="6" t="str">
        <f t="shared" si="382"/>
        <v/>
      </c>
      <c r="AG932" s="6" t="str">
        <f t="shared" si="383"/>
        <v/>
      </c>
      <c r="AH932" s="6" t="str">
        <f t="shared" si="384"/>
        <v/>
      </c>
      <c r="AI932" s="6" t="str">
        <f t="shared" si="385"/>
        <v/>
      </c>
      <c r="AJ932" s="6" t="str">
        <f t="shared" si="386"/>
        <v/>
      </c>
      <c r="AL932" s="9" t="str">
        <f>IF('Stock Details'!F931="", "", 'Stock Details'!F931)</f>
        <v/>
      </c>
      <c r="AM932" s="9" t="str">
        <f>IF('Stock Details'!G931="", "", 'Stock Details'!G931)</f>
        <v/>
      </c>
      <c r="AO932" s="59" t="str">
        <f t="shared" si="387"/>
        <v/>
      </c>
      <c r="AP932" s="59" t="str">
        <f t="shared" si="391"/>
        <v/>
      </c>
      <c r="AQ932" s="59" t="str">
        <f t="shared" si="392"/>
        <v/>
      </c>
      <c r="AR932" s="59" t="str">
        <f t="shared" si="393"/>
        <v/>
      </c>
      <c r="AS932" s="59" t="str">
        <f t="shared" si="394"/>
        <v/>
      </c>
      <c r="AT932" s="59" t="str">
        <f t="shared" si="395"/>
        <v/>
      </c>
      <c r="AV932" s="59" t="str">
        <f t="shared" si="388"/>
        <v/>
      </c>
      <c r="AW932" s="59" t="str">
        <f t="shared" si="370"/>
        <v/>
      </c>
      <c r="AX932" s="59" t="str">
        <f t="shared" si="371"/>
        <v/>
      </c>
      <c r="AY932" s="59" t="str">
        <f t="shared" si="372"/>
        <v/>
      </c>
      <c r="AZ932" s="59" t="str">
        <f t="shared" si="373"/>
        <v/>
      </c>
      <c r="BA932" s="59" t="str">
        <f t="shared" si="374"/>
        <v/>
      </c>
      <c r="BC932" s="49" t="str">
        <f>IF($B932="", "", IF(COUNTIF(BD932:$BY932, "")=BC$8, IF(D932="", "", D932), ""))</f>
        <v/>
      </c>
      <c r="BD932" s="61" t="str">
        <f>IF($B932="", "", IF(COUNTIF(BE932:$BY932, "")=BD$8, IF(E932="", "", E932), ""))</f>
        <v/>
      </c>
      <c r="BE932" s="61" t="str">
        <f>IF($B932="", "", IF(COUNTIF(BF932:$BY932, "")=BE$8, IF(F932="", "", F932), ""))</f>
        <v/>
      </c>
      <c r="BF932" s="61" t="str">
        <f>IF($B932="", "", IF(COUNTIF(BG932:$BY932, "")=BF$8, IF(G932="", "", G932), ""))</f>
        <v/>
      </c>
      <c r="BG932" s="61" t="str">
        <f>IF($B932="", "", IF(COUNTIF(BH932:$BY932, "")=BG$8, IF(H932="", "", H932), ""))</f>
        <v/>
      </c>
      <c r="BH932" s="61" t="str">
        <f>IF($B932="", "", IF(COUNTIF(BI932:$BY932, "")=BH$8, IF(I932="", "", I932), ""))</f>
        <v/>
      </c>
      <c r="BI932" s="61" t="str">
        <f>IF($B932="", "", IF(COUNTIF(BJ932:$BY932, "")=BI$8, IF(J932="", "", J932), ""))</f>
        <v/>
      </c>
      <c r="BJ932" s="61" t="str">
        <f>IF($B932="", "", IF(COUNTIF(BK932:$BY932, "")=BJ$8, IF(K932="", "", K932), ""))</f>
        <v/>
      </c>
      <c r="BK932" s="61" t="str">
        <f>IF($B932="", "", IF(COUNTIF(BL932:$BY932, "")=BK$8, IF(L932="", "", L932), ""))</f>
        <v/>
      </c>
      <c r="BL932" s="61" t="str">
        <f>IF($B932="", "", IF(COUNTIF(BM932:$BY932, "")=BL$8, IF(M932="", "", M932), ""))</f>
        <v/>
      </c>
      <c r="BM932" s="61" t="str">
        <f>IF($B932="", "", IF(COUNTIF(BN932:$BY932, "")=BM$8, IF(N932="", "", N932), ""))</f>
        <v/>
      </c>
      <c r="BN932" s="61" t="str">
        <f>IF($B932="", "", IF(COUNTIF(BO932:$BY932, "")=BN$8, IF(O932="", "", O932), ""))</f>
        <v/>
      </c>
      <c r="BO932" s="61" t="str">
        <f>IF($B932="", "", IF(COUNTIF(BP932:$BY932, "")=BO$8, IF(P932="", "", P932), ""))</f>
        <v/>
      </c>
      <c r="BP932" s="61" t="str">
        <f>IF($B932="", "", IF(COUNTIF(BQ932:$BY932, "")=BP$8, IF(Q932="", "", Q932), ""))</f>
        <v/>
      </c>
      <c r="BQ932" s="61" t="str">
        <f>IF($B932="", "", IF(COUNTIF(BR932:$BY932, "")=BQ$8, IF(R932="", "", R932), ""))</f>
        <v/>
      </c>
      <c r="BR932" s="61" t="str">
        <f>IF($B932="", "", IF(COUNTIF(BS932:$BY932, "")=BR$8, IF(S932="", "", S932), ""))</f>
        <v/>
      </c>
      <c r="BS932" s="61" t="str">
        <f>IF($B932="", "", IF(COUNTIF(BT932:$BY932, "")=BS$8, IF(T932="", "", T932), ""))</f>
        <v/>
      </c>
      <c r="BT932" s="61" t="str">
        <f>IF($B932="", "", IF(COUNTIF(BU932:$BY932, "")=BT$8, IF(U932="", "", U932), ""))</f>
        <v/>
      </c>
      <c r="BU932" s="61" t="str">
        <f>IF($B932="", "", IF(COUNTIF(BV932:$BY932, "")=BU$8, IF(V932="", "", V932), ""))</f>
        <v/>
      </c>
      <c r="BV932" s="61" t="str">
        <f>IF($B932="", "", IF(COUNTIF(BW932:$BY932, "")=BV$8, IF(W932="", "", W932), ""))</f>
        <v/>
      </c>
      <c r="BW932" s="61" t="str">
        <f>IF($B932="", "", IF(COUNTIF(BX932:$BY932, "")=BW$8, IF(X932="", "", X932), ""))</f>
        <v/>
      </c>
      <c r="BX932" s="61" t="str">
        <f>IF($B932="", "", IF(COUNTIF(BY932:$BY932, "")=BX$8, IF(Y932="", "", Y932), ""))</f>
        <v/>
      </c>
      <c r="BY932" s="50" t="str">
        <f t="shared" si="389"/>
        <v/>
      </c>
      <c r="CA932" s="6" t="str">
        <f t="shared" si="390"/>
        <v/>
      </c>
      <c r="CB932" s="6" t="str">
        <f>IF(CA932="", "", RANK(CA932, $CA$9:$CA$2508, 0)+COUNTIF($CA$9:CA932, CA932)-1)</f>
        <v/>
      </c>
    </row>
    <row r="933" spans="1:80" x14ac:dyDescent="0.25">
      <c r="A933" s="22"/>
      <c r="B933" s="121" t="str">
        <f>IF('Stock Details'!B932="", "", 'Stock Details'!B932)</f>
        <v/>
      </c>
      <c r="C933" s="22"/>
      <c r="D933" s="130"/>
      <c r="E933" s="122"/>
      <c r="F933" s="131"/>
      <c r="G933" s="22"/>
      <c r="H933" s="130" t="str">
        <f t="shared" si="375"/>
        <v/>
      </c>
      <c r="I933" s="122"/>
      <c r="J933" s="131"/>
      <c r="K933" s="22"/>
      <c r="L933" s="130" t="str">
        <f t="shared" si="376"/>
        <v/>
      </c>
      <c r="M933" s="122"/>
      <c r="N933" s="131"/>
      <c r="O933" s="22"/>
      <c r="P933" s="130" t="str">
        <f t="shared" si="377"/>
        <v/>
      </c>
      <c r="Q933" s="122"/>
      <c r="R933" s="131"/>
      <c r="S933" s="22"/>
      <c r="T933" s="130" t="str">
        <f t="shared" si="378"/>
        <v/>
      </c>
      <c r="U933" s="122"/>
      <c r="V933" s="131"/>
      <c r="W933" s="22"/>
      <c r="X933" s="130" t="str">
        <f t="shared" si="379"/>
        <v/>
      </c>
      <c r="Y933" s="122"/>
      <c r="Z933" s="131"/>
      <c r="AA933" s="22"/>
      <c r="AC933" s="6" t="str">
        <f t="shared" si="380"/>
        <v/>
      </c>
      <c r="AE933" s="6" t="str">
        <f t="shared" si="381"/>
        <v/>
      </c>
      <c r="AF933" s="6" t="str">
        <f t="shared" si="382"/>
        <v/>
      </c>
      <c r="AG933" s="6" t="str">
        <f t="shared" si="383"/>
        <v/>
      </c>
      <c r="AH933" s="6" t="str">
        <f t="shared" si="384"/>
        <v/>
      </c>
      <c r="AI933" s="6" t="str">
        <f t="shared" si="385"/>
        <v/>
      </c>
      <c r="AJ933" s="6" t="str">
        <f t="shared" si="386"/>
        <v/>
      </c>
      <c r="AL933" s="9" t="str">
        <f>IF('Stock Details'!F932="", "", 'Stock Details'!F932)</f>
        <v/>
      </c>
      <c r="AM933" s="9" t="str">
        <f>IF('Stock Details'!G932="", "", 'Stock Details'!G932)</f>
        <v/>
      </c>
      <c r="AO933" s="59" t="str">
        <f t="shared" si="387"/>
        <v/>
      </c>
      <c r="AP933" s="59" t="str">
        <f t="shared" si="391"/>
        <v/>
      </c>
      <c r="AQ933" s="59" t="str">
        <f t="shared" si="392"/>
        <v/>
      </c>
      <c r="AR933" s="59" t="str">
        <f t="shared" si="393"/>
        <v/>
      </c>
      <c r="AS933" s="59" t="str">
        <f t="shared" si="394"/>
        <v/>
      </c>
      <c r="AT933" s="59" t="str">
        <f t="shared" si="395"/>
        <v/>
      </c>
      <c r="AV933" s="59" t="str">
        <f t="shared" si="388"/>
        <v/>
      </c>
      <c r="AW933" s="59" t="str">
        <f t="shared" si="370"/>
        <v/>
      </c>
      <c r="AX933" s="59" t="str">
        <f t="shared" si="371"/>
        <v/>
      </c>
      <c r="AY933" s="59" t="str">
        <f t="shared" si="372"/>
        <v/>
      </c>
      <c r="AZ933" s="59" t="str">
        <f t="shared" si="373"/>
        <v/>
      </c>
      <c r="BA933" s="59" t="str">
        <f t="shared" si="374"/>
        <v/>
      </c>
      <c r="BC933" s="49" t="str">
        <f>IF($B933="", "", IF(COUNTIF(BD933:$BY933, "")=BC$8, IF(D933="", "", D933), ""))</f>
        <v/>
      </c>
      <c r="BD933" s="61" t="str">
        <f>IF($B933="", "", IF(COUNTIF(BE933:$BY933, "")=BD$8, IF(E933="", "", E933), ""))</f>
        <v/>
      </c>
      <c r="BE933" s="61" t="str">
        <f>IF($B933="", "", IF(COUNTIF(BF933:$BY933, "")=BE$8, IF(F933="", "", F933), ""))</f>
        <v/>
      </c>
      <c r="BF933" s="61" t="str">
        <f>IF($B933="", "", IF(COUNTIF(BG933:$BY933, "")=BF$8, IF(G933="", "", G933), ""))</f>
        <v/>
      </c>
      <c r="BG933" s="61" t="str">
        <f>IF($B933="", "", IF(COUNTIF(BH933:$BY933, "")=BG$8, IF(H933="", "", H933), ""))</f>
        <v/>
      </c>
      <c r="BH933" s="61" t="str">
        <f>IF($B933="", "", IF(COUNTIF(BI933:$BY933, "")=BH$8, IF(I933="", "", I933), ""))</f>
        <v/>
      </c>
      <c r="BI933" s="61" t="str">
        <f>IF($B933="", "", IF(COUNTIF(BJ933:$BY933, "")=BI$8, IF(J933="", "", J933), ""))</f>
        <v/>
      </c>
      <c r="BJ933" s="61" t="str">
        <f>IF($B933="", "", IF(COUNTIF(BK933:$BY933, "")=BJ$8, IF(K933="", "", K933), ""))</f>
        <v/>
      </c>
      <c r="BK933" s="61" t="str">
        <f>IF($B933="", "", IF(COUNTIF(BL933:$BY933, "")=BK$8, IF(L933="", "", L933), ""))</f>
        <v/>
      </c>
      <c r="BL933" s="61" t="str">
        <f>IF($B933="", "", IF(COUNTIF(BM933:$BY933, "")=BL$8, IF(M933="", "", M933), ""))</f>
        <v/>
      </c>
      <c r="BM933" s="61" t="str">
        <f>IF($B933="", "", IF(COUNTIF(BN933:$BY933, "")=BM$8, IF(N933="", "", N933), ""))</f>
        <v/>
      </c>
      <c r="BN933" s="61" t="str">
        <f>IF($B933="", "", IF(COUNTIF(BO933:$BY933, "")=BN$8, IF(O933="", "", O933), ""))</f>
        <v/>
      </c>
      <c r="BO933" s="61" t="str">
        <f>IF($B933="", "", IF(COUNTIF(BP933:$BY933, "")=BO$8, IF(P933="", "", P933), ""))</f>
        <v/>
      </c>
      <c r="BP933" s="61" t="str">
        <f>IF($B933="", "", IF(COUNTIF(BQ933:$BY933, "")=BP$8, IF(Q933="", "", Q933), ""))</f>
        <v/>
      </c>
      <c r="BQ933" s="61" t="str">
        <f>IF($B933="", "", IF(COUNTIF(BR933:$BY933, "")=BQ$8, IF(R933="", "", R933), ""))</f>
        <v/>
      </c>
      <c r="BR933" s="61" t="str">
        <f>IF($B933="", "", IF(COUNTIF(BS933:$BY933, "")=BR$8, IF(S933="", "", S933), ""))</f>
        <v/>
      </c>
      <c r="BS933" s="61" t="str">
        <f>IF($B933="", "", IF(COUNTIF(BT933:$BY933, "")=BS$8, IF(T933="", "", T933), ""))</f>
        <v/>
      </c>
      <c r="BT933" s="61" t="str">
        <f>IF($B933="", "", IF(COUNTIF(BU933:$BY933, "")=BT$8, IF(U933="", "", U933), ""))</f>
        <v/>
      </c>
      <c r="BU933" s="61" t="str">
        <f>IF($B933="", "", IF(COUNTIF(BV933:$BY933, "")=BU$8, IF(V933="", "", V933), ""))</f>
        <v/>
      </c>
      <c r="BV933" s="61" t="str">
        <f>IF($B933="", "", IF(COUNTIF(BW933:$BY933, "")=BV$8, IF(W933="", "", W933), ""))</f>
        <v/>
      </c>
      <c r="BW933" s="61" t="str">
        <f>IF($B933="", "", IF(COUNTIF(BX933:$BY933, "")=BW$8, IF(X933="", "", X933), ""))</f>
        <v/>
      </c>
      <c r="BX933" s="61" t="str">
        <f>IF($B933="", "", IF(COUNTIF(BY933:$BY933, "")=BX$8, IF(Y933="", "", Y933), ""))</f>
        <v/>
      </c>
      <c r="BY933" s="50" t="str">
        <f t="shared" si="389"/>
        <v/>
      </c>
      <c r="CA933" s="6" t="str">
        <f t="shared" si="390"/>
        <v/>
      </c>
      <c r="CB933" s="6" t="str">
        <f>IF(CA933="", "", RANK(CA933, $CA$9:$CA$2508, 0)+COUNTIF($CA$9:CA933, CA933)-1)</f>
        <v/>
      </c>
    </row>
    <row r="934" spans="1:80" x14ac:dyDescent="0.25">
      <c r="A934" s="22"/>
      <c r="B934" s="121" t="str">
        <f>IF('Stock Details'!B933="", "", 'Stock Details'!B933)</f>
        <v/>
      </c>
      <c r="C934" s="22"/>
      <c r="D934" s="130"/>
      <c r="E934" s="122"/>
      <c r="F934" s="131"/>
      <c r="G934" s="22"/>
      <c r="H934" s="130" t="str">
        <f t="shared" si="375"/>
        <v/>
      </c>
      <c r="I934" s="122"/>
      <c r="J934" s="131"/>
      <c r="K934" s="22"/>
      <c r="L934" s="130" t="str">
        <f t="shared" si="376"/>
        <v/>
      </c>
      <c r="M934" s="122"/>
      <c r="N934" s="131"/>
      <c r="O934" s="22"/>
      <c r="P934" s="130" t="str">
        <f t="shared" si="377"/>
        <v/>
      </c>
      <c r="Q934" s="122"/>
      <c r="R934" s="131"/>
      <c r="S934" s="22"/>
      <c r="T934" s="130" t="str">
        <f t="shared" si="378"/>
        <v/>
      </c>
      <c r="U934" s="122"/>
      <c r="V934" s="131"/>
      <c r="W934" s="22"/>
      <c r="X934" s="130" t="str">
        <f t="shared" si="379"/>
        <v/>
      </c>
      <c r="Y934" s="122"/>
      <c r="Z934" s="131"/>
      <c r="AA934" s="22"/>
      <c r="AC934" s="6" t="str">
        <f t="shared" si="380"/>
        <v/>
      </c>
      <c r="AE934" s="6" t="str">
        <f t="shared" si="381"/>
        <v/>
      </c>
      <c r="AF934" s="6" t="str">
        <f t="shared" si="382"/>
        <v/>
      </c>
      <c r="AG934" s="6" t="str">
        <f t="shared" si="383"/>
        <v/>
      </c>
      <c r="AH934" s="6" t="str">
        <f t="shared" si="384"/>
        <v/>
      </c>
      <c r="AI934" s="6" t="str">
        <f t="shared" si="385"/>
        <v/>
      </c>
      <c r="AJ934" s="6" t="str">
        <f t="shared" si="386"/>
        <v/>
      </c>
      <c r="AL934" s="9" t="str">
        <f>IF('Stock Details'!F933="", "", 'Stock Details'!F933)</f>
        <v/>
      </c>
      <c r="AM934" s="9" t="str">
        <f>IF('Stock Details'!G933="", "", 'Stock Details'!G933)</f>
        <v/>
      </c>
      <c r="AO934" s="59" t="str">
        <f t="shared" si="387"/>
        <v/>
      </c>
      <c r="AP934" s="59" t="str">
        <f t="shared" si="391"/>
        <v/>
      </c>
      <c r="AQ934" s="59" t="str">
        <f t="shared" si="392"/>
        <v/>
      </c>
      <c r="AR934" s="59" t="str">
        <f t="shared" si="393"/>
        <v/>
      </c>
      <c r="AS934" s="59" t="str">
        <f t="shared" si="394"/>
        <v/>
      </c>
      <c r="AT934" s="59" t="str">
        <f t="shared" si="395"/>
        <v/>
      </c>
      <c r="AV934" s="59" t="str">
        <f t="shared" si="388"/>
        <v/>
      </c>
      <c r="AW934" s="59" t="str">
        <f t="shared" si="370"/>
        <v/>
      </c>
      <c r="AX934" s="59" t="str">
        <f t="shared" si="371"/>
        <v/>
      </c>
      <c r="AY934" s="59" t="str">
        <f t="shared" si="372"/>
        <v/>
      </c>
      <c r="AZ934" s="59" t="str">
        <f t="shared" si="373"/>
        <v/>
      </c>
      <c r="BA934" s="59" t="str">
        <f t="shared" si="374"/>
        <v/>
      </c>
      <c r="BC934" s="49" t="str">
        <f>IF($B934="", "", IF(COUNTIF(BD934:$BY934, "")=BC$8, IF(D934="", "", D934), ""))</f>
        <v/>
      </c>
      <c r="BD934" s="61" t="str">
        <f>IF($B934="", "", IF(COUNTIF(BE934:$BY934, "")=BD$8, IF(E934="", "", E934), ""))</f>
        <v/>
      </c>
      <c r="BE934" s="61" t="str">
        <f>IF($B934="", "", IF(COUNTIF(BF934:$BY934, "")=BE$8, IF(F934="", "", F934), ""))</f>
        <v/>
      </c>
      <c r="BF934" s="61" t="str">
        <f>IF($B934="", "", IF(COUNTIF(BG934:$BY934, "")=BF$8, IF(G934="", "", G934), ""))</f>
        <v/>
      </c>
      <c r="BG934" s="61" t="str">
        <f>IF($B934="", "", IF(COUNTIF(BH934:$BY934, "")=BG$8, IF(H934="", "", H934), ""))</f>
        <v/>
      </c>
      <c r="BH934" s="61" t="str">
        <f>IF($B934="", "", IF(COUNTIF(BI934:$BY934, "")=BH$8, IF(I934="", "", I934), ""))</f>
        <v/>
      </c>
      <c r="BI934" s="61" t="str">
        <f>IF($B934="", "", IF(COUNTIF(BJ934:$BY934, "")=BI$8, IF(J934="", "", J934), ""))</f>
        <v/>
      </c>
      <c r="BJ934" s="61" t="str">
        <f>IF($B934="", "", IF(COUNTIF(BK934:$BY934, "")=BJ$8, IF(K934="", "", K934), ""))</f>
        <v/>
      </c>
      <c r="BK934" s="61" t="str">
        <f>IF($B934="", "", IF(COUNTIF(BL934:$BY934, "")=BK$8, IF(L934="", "", L934), ""))</f>
        <v/>
      </c>
      <c r="BL934" s="61" t="str">
        <f>IF($B934="", "", IF(COUNTIF(BM934:$BY934, "")=BL$8, IF(M934="", "", M934), ""))</f>
        <v/>
      </c>
      <c r="BM934" s="61" t="str">
        <f>IF($B934="", "", IF(COUNTIF(BN934:$BY934, "")=BM$8, IF(N934="", "", N934), ""))</f>
        <v/>
      </c>
      <c r="BN934" s="61" t="str">
        <f>IF($B934="", "", IF(COUNTIF(BO934:$BY934, "")=BN$8, IF(O934="", "", O934), ""))</f>
        <v/>
      </c>
      <c r="BO934" s="61" t="str">
        <f>IF($B934="", "", IF(COUNTIF(BP934:$BY934, "")=BO$8, IF(P934="", "", P934), ""))</f>
        <v/>
      </c>
      <c r="BP934" s="61" t="str">
        <f>IF($B934="", "", IF(COUNTIF(BQ934:$BY934, "")=BP$8, IF(Q934="", "", Q934), ""))</f>
        <v/>
      </c>
      <c r="BQ934" s="61" t="str">
        <f>IF($B934="", "", IF(COUNTIF(BR934:$BY934, "")=BQ$8, IF(R934="", "", R934), ""))</f>
        <v/>
      </c>
      <c r="BR934" s="61" t="str">
        <f>IF($B934="", "", IF(COUNTIF(BS934:$BY934, "")=BR$8, IF(S934="", "", S934), ""))</f>
        <v/>
      </c>
      <c r="BS934" s="61" t="str">
        <f>IF($B934="", "", IF(COUNTIF(BT934:$BY934, "")=BS$8, IF(T934="", "", T934), ""))</f>
        <v/>
      </c>
      <c r="BT934" s="61" t="str">
        <f>IF($B934="", "", IF(COUNTIF(BU934:$BY934, "")=BT$8, IF(U934="", "", U934), ""))</f>
        <v/>
      </c>
      <c r="BU934" s="61" t="str">
        <f>IF($B934="", "", IF(COUNTIF(BV934:$BY934, "")=BU$8, IF(V934="", "", V934), ""))</f>
        <v/>
      </c>
      <c r="BV934" s="61" t="str">
        <f>IF($B934="", "", IF(COUNTIF(BW934:$BY934, "")=BV$8, IF(W934="", "", W934), ""))</f>
        <v/>
      </c>
      <c r="BW934" s="61" t="str">
        <f>IF($B934="", "", IF(COUNTIF(BX934:$BY934, "")=BW$8, IF(X934="", "", X934), ""))</f>
        <v/>
      </c>
      <c r="BX934" s="61" t="str">
        <f>IF($B934="", "", IF(COUNTIF(BY934:$BY934, "")=BX$8, IF(Y934="", "", Y934), ""))</f>
        <v/>
      </c>
      <c r="BY934" s="50" t="str">
        <f t="shared" si="389"/>
        <v/>
      </c>
      <c r="CA934" s="6" t="str">
        <f t="shared" si="390"/>
        <v/>
      </c>
      <c r="CB934" s="6" t="str">
        <f>IF(CA934="", "", RANK(CA934, $CA$9:$CA$2508, 0)+COUNTIF($CA$9:CA934, CA934)-1)</f>
        <v/>
      </c>
    </row>
    <row r="935" spans="1:80" x14ac:dyDescent="0.25">
      <c r="A935" s="22"/>
      <c r="B935" s="121" t="str">
        <f>IF('Stock Details'!B934="", "", 'Stock Details'!B934)</f>
        <v/>
      </c>
      <c r="C935" s="22"/>
      <c r="D935" s="130"/>
      <c r="E935" s="122"/>
      <c r="F935" s="131"/>
      <c r="G935" s="22"/>
      <c r="H935" s="130" t="str">
        <f t="shared" si="375"/>
        <v/>
      </c>
      <c r="I935" s="122"/>
      <c r="J935" s="131"/>
      <c r="K935" s="22"/>
      <c r="L935" s="130" t="str">
        <f t="shared" si="376"/>
        <v/>
      </c>
      <c r="M935" s="122"/>
      <c r="N935" s="131"/>
      <c r="O935" s="22"/>
      <c r="P935" s="130" t="str">
        <f t="shared" si="377"/>
        <v/>
      </c>
      <c r="Q935" s="122"/>
      <c r="R935" s="131"/>
      <c r="S935" s="22"/>
      <c r="T935" s="130" t="str">
        <f t="shared" si="378"/>
        <v/>
      </c>
      <c r="U935" s="122"/>
      <c r="V935" s="131"/>
      <c r="W935" s="22"/>
      <c r="X935" s="130" t="str">
        <f t="shared" si="379"/>
        <v/>
      </c>
      <c r="Y935" s="122"/>
      <c r="Z935" s="131"/>
      <c r="AA935" s="22"/>
      <c r="AC935" s="6" t="str">
        <f t="shared" si="380"/>
        <v/>
      </c>
      <c r="AE935" s="6" t="str">
        <f t="shared" si="381"/>
        <v/>
      </c>
      <c r="AF935" s="6" t="str">
        <f t="shared" si="382"/>
        <v/>
      </c>
      <c r="AG935" s="6" t="str">
        <f t="shared" si="383"/>
        <v/>
      </c>
      <c r="AH935" s="6" t="str">
        <f t="shared" si="384"/>
        <v/>
      </c>
      <c r="AI935" s="6" t="str">
        <f t="shared" si="385"/>
        <v/>
      </c>
      <c r="AJ935" s="6" t="str">
        <f t="shared" si="386"/>
        <v/>
      </c>
      <c r="AL935" s="9" t="str">
        <f>IF('Stock Details'!F934="", "", 'Stock Details'!F934)</f>
        <v/>
      </c>
      <c r="AM935" s="9" t="str">
        <f>IF('Stock Details'!G934="", "", 'Stock Details'!G934)</f>
        <v/>
      </c>
      <c r="AO935" s="59" t="str">
        <f t="shared" si="387"/>
        <v/>
      </c>
      <c r="AP935" s="59" t="str">
        <f t="shared" si="391"/>
        <v/>
      </c>
      <c r="AQ935" s="59" t="str">
        <f t="shared" si="392"/>
        <v/>
      </c>
      <c r="AR935" s="59" t="str">
        <f t="shared" si="393"/>
        <v/>
      </c>
      <c r="AS935" s="59" t="str">
        <f t="shared" si="394"/>
        <v/>
      </c>
      <c r="AT935" s="59" t="str">
        <f t="shared" si="395"/>
        <v/>
      </c>
      <c r="AV935" s="59" t="str">
        <f t="shared" si="388"/>
        <v/>
      </c>
      <c r="AW935" s="59" t="str">
        <f t="shared" si="370"/>
        <v/>
      </c>
      <c r="AX935" s="59" t="str">
        <f t="shared" si="371"/>
        <v/>
      </c>
      <c r="AY935" s="59" t="str">
        <f t="shared" si="372"/>
        <v/>
      </c>
      <c r="AZ935" s="59" t="str">
        <f t="shared" si="373"/>
        <v/>
      </c>
      <c r="BA935" s="59" t="str">
        <f t="shared" si="374"/>
        <v/>
      </c>
      <c r="BC935" s="49" t="str">
        <f>IF($B935="", "", IF(COUNTIF(BD935:$BY935, "")=BC$8, IF(D935="", "", D935), ""))</f>
        <v/>
      </c>
      <c r="BD935" s="61" t="str">
        <f>IF($B935="", "", IF(COUNTIF(BE935:$BY935, "")=BD$8, IF(E935="", "", E935), ""))</f>
        <v/>
      </c>
      <c r="BE935" s="61" t="str">
        <f>IF($B935="", "", IF(COUNTIF(BF935:$BY935, "")=BE$8, IF(F935="", "", F935), ""))</f>
        <v/>
      </c>
      <c r="BF935" s="61" t="str">
        <f>IF($B935="", "", IF(COUNTIF(BG935:$BY935, "")=BF$8, IF(G935="", "", G935), ""))</f>
        <v/>
      </c>
      <c r="BG935" s="61" t="str">
        <f>IF($B935="", "", IF(COUNTIF(BH935:$BY935, "")=BG$8, IF(H935="", "", H935), ""))</f>
        <v/>
      </c>
      <c r="BH935" s="61" t="str">
        <f>IF($B935="", "", IF(COUNTIF(BI935:$BY935, "")=BH$8, IF(I935="", "", I935), ""))</f>
        <v/>
      </c>
      <c r="BI935" s="61" t="str">
        <f>IF($B935="", "", IF(COUNTIF(BJ935:$BY935, "")=BI$8, IF(J935="", "", J935), ""))</f>
        <v/>
      </c>
      <c r="BJ935" s="61" t="str">
        <f>IF($B935="", "", IF(COUNTIF(BK935:$BY935, "")=BJ$8, IF(K935="", "", K935), ""))</f>
        <v/>
      </c>
      <c r="BK935" s="61" t="str">
        <f>IF($B935="", "", IF(COUNTIF(BL935:$BY935, "")=BK$8, IF(L935="", "", L935), ""))</f>
        <v/>
      </c>
      <c r="BL935" s="61" t="str">
        <f>IF($B935="", "", IF(COUNTIF(BM935:$BY935, "")=BL$8, IF(M935="", "", M935), ""))</f>
        <v/>
      </c>
      <c r="BM935" s="61" t="str">
        <f>IF($B935="", "", IF(COUNTIF(BN935:$BY935, "")=BM$8, IF(N935="", "", N935), ""))</f>
        <v/>
      </c>
      <c r="BN935" s="61" t="str">
        <f>IF($B935="", "", IF(COUNTIF(BO935:$BY935, "")=BN$8, IF(O935="", "", O935), ""))</f>
        <v/>
      </c>
      <c r="BO935" s="61" t="str">
        <f>IF($B935="", "", IF(COUNTIF(BP935:$BY935, "")=BO$8, IF(P935="", "", P935), ""))</f>
        <v/>
      </c>
      <c r="BP935" s="61" t="str">
        <f>IF($B935="", "", IF(COUNTIF(BQ935:$BY935, "")=BP$8, IF(Q935="", "", Q935), ""))</f>
        <v/>
      </c>
      <c r="BQ935" s="61" t="str">
        <f>IF($B935="", "", IF(COUNTIF(BR935:$BY935, "")=BQ$8, IF(R935="", "", R935), ""))</f>
        <v/>
      </c>
      <c r="BR935" s="61" t="str">
        <f>IF($B935="", "", IF(COUNTIF(BS935:$BY935, "")=BR$8, IF(S935="", "", S935), ""))</f>
        <v/>
      </c>
      <c r="BS935" s="61" t="str">
        <f>IF($B935="", "", IF(COUNTIF(BT935:$BY935, "")=BS$8, IF(T935="", "", T935), ""))</f>
        <v/>
      </c>
      <c r="BT935" s="61" t="str">
        <f>IF($B935="", "", IF(COUNTIF(BU935:$BY935, "")=BT$8, IF(U935="", "", U935), ""))</f>
        <v/>
      </c>
      <c r="BU935" s="61" t="str">
        <f>IF($B935="", "", IF(COUNTIF(BV935:$BY935, "")=BU$8, IF(V935="", "", V935), ""))</f>
        <v/>
      </c>
      <c r="BV935" s="61" t="str">
        <f>IF($B935="", "", IF(COUNTIF(BW935:$BY935, "")=BV$8, IF(W935="", "", W935), ""))</f>
        <v/>
      </c>
      <c r="BW935" s="61" t="str">
        <f>IF($B935="", "", IF(COUNTIF(BX935:$BY935, "")=BW$8, IF(X935="", "", X935), ""))</f>
        <v/>
      </c>
      <c r="BX935" s="61" t="str">
        <f>IF($B935="", "", IF(COUNTIF(BY935:$BY935, "")=BX$8, IF(Y935="", "", Y935), ""))</f>
        <v/>
      </c>
      <c r="BY935" s="50" t="str">
        <f t="shared" si="389"/>
        <v/>
      </c>
      <c r="CA935" s="6" t="str">
        <f t="shared" si="390"/>
        <v/>
      </c>
      <c r="CB935" s="6" t="str">
        <f>IF(CA935="", "", RANK(CA935, $CA$9:$CA$2508, 0)+COUNTIF($CA$9:CA935, CA935)-1)</f>
        <v/>
      </c>
    </row>
    <row r="936" spans="1:80" x14ac:dyDescent="0.25">
      <c r="A936" s="22"/>
      <c r="B936" s="121" t="str">
        <f>IF('Stock Details'!B935="", "", 'Stock Details'!B935)</f>
        <v/>
      </c>
      <c r="C936" s="22"/>
      <c r="D936" s="130"/>
      <c r="E936" s="122"/>
      <c r="F936" s="131"/>
      <c r="G936" s="22"/>
      <c r="H936" s="130" t="str">
        <f t="shared" si="375"/>
        <v/>
      </c>
      <c r="I936" s="122"/>
      <c r="J936" s="131"/>
      <c r="K936" s="22"/>
      <c r="L936" s="130" t="str">
        <f t="shared" si="376"/>
        <v/>
      </c>
      <c r="M936" s="122"/>
      <c r="N936" s="131"/>
      <c r="O936" s="22"/>
      <c r="P936" s="130" t="str">
        <f t="shared" si="377"/>
        <v/>
      </c>
      <c r="Q936" s="122"/>
      <c r="R936" s="131"/>
      <c r="S936" s="22"/>
      <c r="T936" s="130" t="str">
        <f t="shared" si="378"/>
        <v/>
      </c>
      <c r="U936" s="122"/>
      <c r="V936" s="131"/>
      <c r="W936" s="22"/>
      <c r="X936" s="130" t="str">
        <f t="shared" si="379"/>
        <v/>
      </c>
      <c r="Y936" s="122"/>
      <c r="Z936" s="131"/>
      <c r="AA936" s="22"/>
      <c r="AC936" s="6" t="str">
        <f t="shared" si="380"/>
        <v/>
      </c>
      <c r="AE936" s="6" t="str">
        <f t="shared" si="381"/>
        <v/>
      </c>
      <c r="AF936" s="6" t="str">
        <f t="shared" si="382"/>
        <v/>
      </c>
      <c r="AG936" s="6" t="str">
        <f t="shared" si="383"/>
        <v/>
      </c>
      <c r="AH936" s="6" t="str">
        <f t="shared" si="384"/>
        <v/>
      </c>
      <c r="AI936" s="6" t="str">
        <f t="shared" si="385"/>
        <v/>
      </c>
      <c r="AJ936" s="6" t="str">
        <f t="shared" si="386"/>
        <v/>
      </c>
      <c r="AL936" s="9" t="str">
        <f>IF('Stock Details'!F935="", "", 'Stock Details'!F935)</f>
        <v/>
      </c>
      <c r="AM936" s="9" t="str">
        <f>IF('Stock Details'!G935="", "", 'Stock Details'!G935)</f>
        <v/>
      </c>
      <c r="AO936" s="59" t="str">
        <f t="shared" si="387"/>
        <v/>
      </c>
      <c r="AP936" s="59" t="str">
        <f t="shared" si="391"/>
        <v/>
      </c>
      <c r="AQ936" s="59" t="str">
        <f t="shared" si="392"/>
        <v/>
      </c>
      <c r="AR936" s="59" t="str">
        <f t="shared" si="393"/>
        <v/>
      </c>
      <c r="AS936" s="59" t="str">
        <f t="shared" si="394"/>
        <v/>
      </c>
      <c r="AT936" s="59" t="str">
        <f t="shared" si="395"/>
        <v/>
      </c>
      <c r="AV936" s="59" t="str">
        <f t="shared" si="388"/>
        <v/>
      </c>
      <c r="AW936" s="59" t="str">
        <f t="shared" si="370"/>
        <v/>
      </c>
      <c r="AX936" s="59" t="str">
        <f t="shared" si="371"/>
        <v/>
      </c>
      <c r="AY936" s="59" t="str">
        <f t="shared" si="372"/>
        <v/>
      </c>
      <c r="AZ936" s="59" t="str">
        <f t="shared" si="373"/>
        <v/>
      </c>
      <c r="BA936" s="59" t="str">
        <f t="shared" si="374"/>
        <v/>
      </c>
      <c r="BC936" s="49" t="str">
        <f>IF($B936="", "", IF(COUNTIF(BD936:$BY936, "")=BC$8, IF(D936="", "", D936), ""))</f>
        <v/>
      </c>
      <c r="BD936" s="61" t="str">
        <f>IF($B936="", "", IF(COUNTIF(BE936:$BY936, "")=BD$8, IF(E936="", "", E936), ""))</f>
        <v/>
      </c>
      <c r="BE936" s="61" t="str">
        <f>IF($B936="", "", IF(COUNTIF(BF936:$BY936, "")=BE$8, IF(F936="", "", F936), ""))</f>
        <v/>
      </c>
      <c r="BF936" s="61" t="str">
        <f>IF($B936="", "", IF(COUNTIF(BG936:$BY936, "")=BF$8, IF(G936="", "", G936), ""))</f>
        <v/>
      </c>
      <c r="BG936" s="61" t="str">
        <f>IF($B936="", "", IF(COUNTIF(BH936:$BY936, "")=BG$8, IF(H936="", "", H936), ""))</f>
        <v/>
      </c>
      <c r="BH936" s="61" t="str">
        <f>IF($B936="", "", IF(COUNTIF(BI936:$BY936, "")=BH$8, IF(I936="", "", I936), ""))</f>
        <v/>
      </c>
      <c r="BI936" s="61" t="str">
        <f>IF($B936="", "", IF(COUNTIF(BJ936:$BY936, "")=BI$8, IF(J936="", "", J936), ""))</f>
        <v/>
      </c>
      <c r="BJ936" s="61" t="str">
        <f>IF($B936="", "", IF(COUNTIF(BK936:$BY936, "")=BJ$8, IF(K936="", "", K936), ""))</f>
        <v/>
      </c>
      <c r="BK936" s="61" t="str">
        <f>IF($B936="", "", IF(COUNTIF(BL936:$BY936, "")=BK$8, IF(L936="", "", L936), ""))</f>
        <v/>
      </c>
      <c r="BL936" s="61" t="str">
        <f>IF($B936="", "", IF(COUNTIF(BM936:$BY936, "")=BL$8, IF(M936="", "", M936), ""))</f>
        <v/>
      </c>
      <c r="BM936" s="61" t="str">
        <f>IF($B936="", "", IF(COUNTIF(BN936:$BY936, "")=BM$8, IF(N936="", "", N936), ""))</f>
        <v/>
      </c>
      <c r="BN936" s="61" t="str">
        <f>IF($B936="", "", IF(COUNTIF(BO936:$BY936, "")=BN$8, IF(O936="", "", O936), ""))</f>
        <v/>
      </c>
      <c r="BO936" s="61" t="str">
        <f>IF($B936="", "", IF(COUNTIF(BP936:$BY936, "")=BO$8, IF(P936="", "", P936), ""))</f>
        <v/>
      </c>
      <c r="BP936" s="61" t="str">
        <f>IF($B936="", "", IF(COUNTIF(BQ936:$BY936, "")=BP$8, IF(Q936="", "", Q936), ""))</f>
        <v/>
      </c>
      <c r="BQ936" s="61" t="str">
        <f>IF($B936="", "", IF(COUNTIF(BR936:$BY936, "")=BQ$8, IF(R936="", "", R936), ""))</f>
        <v/>
      </c>
      <c r="BR936" s="61" t="str">
        <f>IF($B936="", "", IF(COUNTIF(BS936:$BY936, "")=BR$8, IF(S936="", "", S936), ""))</f>
        <v/>
      </c>
      <c r="BS936" s="61" t="str">
        <f>IF($B936="", "", IF(COUNTIF(BT936:$BY936, "")=BS$8, IF(T936="", "", T936), ""))</f>
        <v/>
      </c>
      <c r="BT936" s="61" t="str">
        <f>IF($B936="", "", IF(COUNTIF(BU936:$BY936, "")=BT$8, IF(U936="", "", U936), ""))</f>
        <v/>
      </c>
      <c r="BU936" s="61" t="str">
        <f>IF($B936="", "", IF(COUNTIF(BV936:$BY936, "")=BU$8, IF(V936="", "", V936), ""))</f>
        <v/>
      </c>
      <c r="BV936" s="61" t="str">
        <f>IF($B936="", "", IF(COUNTIF(BW936:$BY936, "")=BV$8, IF(W936="", "", W936), ""))</f>
        <v/>
      </c>
      <c r="BW936" s="61" t="str">
        <f>IF($B936="", "", IF(COUNTIF(BX936:$BY936, "")=BW$8, IF(X936="", "", X936), ""))</f>
        <v/>
      </c>
      <c r="BX936" s="61" t="str">
        <f>IF($B936="", "", IF(COUNTIF(BY936:$BY936, "")=BX$8, IF(Y936="", "", Y936), ""))</f>
        <v/>
      </c>
      <c r="BY936" s="50" t="str">
        <f t="shared" si="389"/>
        <v/>
      </c>
      <c r="CA936" s="6" t="str">
        <f t="shared" si="390"/>
        <v/>
      </c>
      <c r="CB936" s="6" t="str">
        <f>IF(CA936="", "", RANK(CA936, $CA$9:$CA$2508, 0)+COUNTIF($CA$9:CA936, CA936)-1)</f>
        <v/>
      </c>
    </row>
    <row r="937" spans="1:80" x14ac:dyDescent="0.25">
      <c r="A937" s="22"/>
      <c r="B937" s="121" t="str">
        <f>IF('Stock Details'!B936="", "", 'Stock Details'!B936)</f>
        <v/>
      </c>
      <c r="C937" s="22"/>
      <c r="D937" s="130"/>
      <c r="E937" s="122"/>
      <c r="F937" s="131"/>
      <c r="G937" s="22"/>
      <c r="H937" s="130" t="str">
        <f t="shared" si="375"/>
        <v/>
      </c>
      <c r="I937" s="122"/>
      <c r="J937" s="131"/>
      <c r="K937" s="22"/>
      <c r="L937" s="130" t="str">
        <f t="shared" si="376"/>
        <v/>
      </c>
      <c r="M937" s="122"/>
      <c r="N937" s="131"/>
      <c r="O937" s="22"/>
      <c r="P937" s="130" t="str">
        <f t="shared" si="377"/>
        <v/>
      </c>
      <c r="Q937" s="122"/>
      <c r="R937" s="131"/>
      <c r="S937" s="22"/>
      <c r="T937" s="130" t="str">
        <f t="shared" si="378"/>
        <v/>
      </c>
      <c r="U937" s="122"/>
      <c r="V937" s="131"/>
      <c r="W937" s="22"/>
      <c r="X937" s="130" t="str">
        <f t="shared" si="379"/>
        <v/>
      </c>
      <c r="Y937" s="122"/>
      <c r="Z937" s="131"/>
      <c r="AA937" s="22"/>
      <c r="AC937" s="6" t="str">
        <f t="shared" si="380"/>
        <v/>
      </c>
      <c r="AE937" s="6" t="str">
        <f t="shared" si="381"/>
        <v/>
      </c>
      <c r="AF937" s="6" t="str">
        <f t="shared" si="382"/>
        <v/>
      </c>
      <c r="AG937" s="6" t="str">
        <f t="shared" si="383"/>
        <v/>
      </c>
      <c r="AH937" s="6" t="str">
        <f t="shared" si="384"/>
        <v/>
      </c>
      <c r="AI937" s="6" t="str">
        <f t="shared" si="385"/>
        <v/>
      </c>
      <c r="AJ937" s="6" t="str">
        <f t="shared" si="386"/>
        <v/>
      </c>
      <c r="AL937" s="9" t="str">
        <f>IF('Stock Details'!F936="", "", 'Stock Details'!F936)</f>
        <v/>
      </c>
      <c r="AM937" s="9" t="str">
        <f>IF('Stock Details'!G936="", "", 'Stock Details'!G936)</f>
        <v/>
      </c>
      <c r="AO937" s="59" t="str">
        <f t="shared" si="387"/>
        <v/>
      </c>
      <c r="AP937" s="59" t="str">
        <f t="shared" si="391"/>
        <v/>
      </c>
      <c r="AQ937" s="59" t="str">
        <f t="shared" si="392"/>
        <v/>
      </c>
      <c r="AR937" s="59" t="str">
        <f t="shared" si="393"/>
        <v/>
      </c>
      <c r="AS937" s="59" t="str">
        <f t="shared" si="394"/>
        <v/>
      </c>
      <c r="AT937" s="59" t="str">
        <f t="shared" si="395"/>
        <v/>
      </c>
      <c r="AV937" s="59" t="str">
        <f t="shared" si="388"/>
        <v/>
      </c>
      <c r="AW937" s="59" t="str">
        <f t="shared" si="370"/>
        <v/>
      </c>
      <c r="AX937" s="59" t="str">
        <f t="shared" si="371"/>
        <v/>
      </c>
      <c r="AY937" s="59" t="str">
        <f t="shared" si="372"/>
        <v/>
      </c>
      <c r="AZ937" s="59" t="str">
        <f t="shared" si="373"/>
        <v/>
      </c>
      <c r="BA937" s="59" t="str">
        <f t="shared" si="374"/>
        <v/>
      </c>
      <c r="BC937" s="49" t="str">
        <f>IF($B937="", "", IF(COUNTIF(BD937:$BY937, "")=BC$8, IF(D937="", "", D937), ""))</f>
        <v/>
      </c>
      <c r="BD937" s="61" t="str">
        <f>IF($B937="", "", IF(COUNTIF(BE937:$BY937, "")=BD$8, IF(E937="", "", E937), ""))</f>
        <v/>
      </c>
      <c r="BE937" s="61" t="str">
        <f>IF($B937="", "", IF(COUNTIF(BF937:$BY937, "")=BE$8, IF(F937="", "", F937), ""))</f>
        <v/>
      </c>
      <c r="BF937" s="61" t="str">
        <f>IF($B937="", "", IF(COUNTIF(BG937:$BY937, "")=BF$8, IF(G937="", "", G937), ""))</f>
        <v/>
      </c>
      <c r="BG937" s="61" t="str">
        <f>IF($B937="", "", IF(COUNTIF(BH937:$BY937, "")=BG$8, IF(H937="", "", H937), ""))</f>
        <v/>
      </c>
      <c r="BH937" s="61" t="str">
        <f>IF($B937="", "", IF(COUNTIF(BI937:$BY937, "")=BH$8, IF(I937="", "", I937), ""))</f>
        <v/>
      </c>
      <c r="BI937" s="61" t="str">
        <f>IF($B937="", "", IF(COUNTIF(BJ937:$BY937, "")=BI$8, IF(J937="", "", J937), ""))</f>
        <v/>
      </c>
      <c r="BJ937" s="61" t="str">
        <f>IF($B937="", "", IF(COUNTIF(BK937:$BY937, "")=BJ$8, IF(K937="", "", K937), ""))</f>
        <v/>
      </c>
      <c r="BK937" s="61" t="str">
        <f>IF($B937="", "", IF(COUNTIF(BL937:$BY937, "")=BK$8, IF(L937="", "", L937), ""))</f>
        <v/>
      </c>
      <c r="BL937" s="61" t="str">
        <f>IF($B937="", "", IF(COUNTIF(BM937:$BY937, "")=BL$8, IF(M937="", "", M937), ""))</f>
        <v/>
      </c>
      <c r="BM937" s="61" t="str">
        <f>IF($B937="", "", IF(COUNTIF(BN937:$BY937, "")=BM$8, IF(N937="", "", N937), ""))</f>
        <v/>
      </c>
      <c r="BN937" s="61" t="str">
        <f>IF($B937="", "", IF(COUNTIF(BO937:$BY937, "")=BN$8, IF(O937="", "", O937), ""))</f>
        <v/>
      </c>
      <c r="BO937" s="61" t="str">
        <f>IF($B937="", "", IF(COUNTIF(BP937:$BY937, "")=BO$8, IF(P937="", "", P937), ""))</f>
        <v/>
      </c>
      <c r="BP937" s="61" t="str">
        <f>IF($B937="", "", IF(COUNTIF(BQ937:$BY937, "")=BP$8, IF(Q937="", "", Q937), ""))</f>
        <v/>
      </c>
      <c r="BQ937" s="61" t="str">
        <f>IF($B937="", "", IF(COUNTIF(BR937:$BY937, "")=BQ$8, IF(R937="", "", R937), ""))</f>
        <v/>
      </c>
      <c r="BR937" s="61" t="str">
        <f>IF($B937="", "", IF(COUNTIF(BS937:$BY937, "")=BR$8, IF(S937="", "", S937), ""))</f>
        <v/>
      </c>
      <c r="BS937" s="61" t="str">
        <f>IF($B937="", "", IF(COUNTIF(BT937:$BY937, "")=BS$8, IF(T937="", "", T937), ""))</f>
        <v/>
      </c>
      <c r="BT937" s="61" t="str">
        <f>IF($B937="", "", IF(COUNTIF(BU937:$BY937, "")=BT$8, IF(U937="", "", U937), ""))</f>
        <v/>
      </c>
      <c r="BU937" s="61" t="str">
        <f>IF($B937="", "", IF(COUNTIF(BV937:$BY937, "")=BU$8, IF(V937="", "", V937), ""))</f>
        <v/>
      </c>
      <c r="BV937" s="61" t="str">
        <f>IF($B937="", "", IF(COUNTIF(BW937:$BY937, "")=BV$8, IF(W937="", "", W937), ""))</f>
        <v/>
      </c>
      <c r="BW937" s="61" t="str">
        <f>IF($B937="", "", IF(COUNTIF(BX937:$BY937, "")=BW$8, IF(X937="", "", X937), ""))</f>
        <v/>
      </c>
      <c r="BX937" s="61" t="str">
        <f>IF($B937="", "", IF(COUNTIF(BY937:$BY937, "")=BX$8, IF(Y937="", "", Y937), ""))</f>
        <v/>
      </c>
      <c r="BY937" s="50" t="str">
        <f t="shared" si="389"/>
        <v/>
      </c>
      <c r="CA937" s="6" t="str">
        <f t="shared" si="390"/>
        <v/>
      </c>
      <c r="CB937" s="6" t="str">
        <f>IF(CA937="", "", RANK(CA937, $CA$9:$CA$2508, 0)+COUNTIF($CA$9:CA937, CA937)-1)</f>
        <v/>
      </c>
    </row>
    <row r="938" spans="1:80" x14ac:dyDescent="0.25">
      <c r="A938" s="22"/>
      <c r="B938" s="121" t="str">
        <f>IF('Stock Details'!B937="", "", 'Stock Details'!B937)</f>
        <v/>
      </c>
      <c r="C938" s="22"/>
      <c r="D938" s="130"/>
      <c r="E938" s="122"/>
      <c r="F938" s="131"/>
      <c r="G938" s="22"/>
      <c r="H938" s="130" t="str">
        <f t="shared" si="375"/>
        <v/>
      </c>
      <c r="I938" s="122"/>
      <c r="J938" s="131"/>
      <c r="K938" s="22"/>
      <c r="L938" s="130" t="str">
        <f t="shared" si="376"/>
        <v/>
      </c>
      <c r="M938" s="122"/>
      <c r="N938" s="131"/>
      <c r="O938" s="22"/>
      <c r="P938" s="130" t="str">
        <f t="shared" si="377"/>
        <v/>
      </c>
      <c r="Q938" s="122"/>
      <c r="R938" s="131"/>
      <c r="S938" s="22"/>
      <c r="T938" s="130" t="str">
        <f t="shared" si="378"/>
        <v/>
      </c>
      <c r="U938" s="122"/>
      <c r="V938" s="131"/>
      <c r="W938" s="22"/>
      <c r="X938" s="130" t="str">
        <f t="shared" si="379"/>
        <v/>
      </c>
      <c r="Y938" s="122"/>
      <c r="Z938" s="131"/>
      <c r="AA938" s="22"/>
      <c r="AC938" s="6" t="str">
        <f t="shared" si="380"/>
        <v/>
      </c>
      <c r="AE938" s="6" t="str">
        <f t="shared" si="381"/>
        <v/>
      </c>
      <c r="AF938" s="6" t="str">
        <f t="shared" si="382"/>
        <v/>
      </c>
      <c r="AG938" s="6" t="str">
        <f t="shared" si="383"/>
        <v/>
      </c>
      <c r="AH938" s="6" t="str">
        <f t="shared" si="384"/>
        <v/>
      </c>
      <c r="AI938" s="6" t="str">
        <f t="shared" si="385"/>
        <v/>
      </c>
      <c r="AJ938" s="6" t="str">
        <f t="shared" si="386"/>
        <v/>
      </c>
      <c r="AL938" s="9" t="str">
        <f>IF('Stock Details'!F937="", "", 'Stock Details'!F937)</f>
        <v/>
      </c>
      <c r="AM938" s="9" t="str">
        <f>IF('Stock Details'!G937="", "", 'Stock Details'!G937)</f>
        <v/>
      </c>
      <c r="AO938" s="59" t="str">
        <f t="shared" si="387"/>
        <v/>
      </c>
      <c r="AP938" s="59" t="str">
        <f t="shared" si="391"/>
        <v/>
      </c>
      <c r="AQ938" s="59" t="str">
        <f t="shared" si="392"/>
        <v/>
      </c>
      <c r="AR938" s="59" t="str">
        <f t="shared" si="393"/>
        <v/>
      </c>
      <c r="AS938" s="59" t="str">
        <f t="shared" si="394"/>
        <v/>
      </c>
      <c r="AT938" s="59" t="str">
        <f t="shared" si="395"/>
        <v/>
      </c>
      <c r="AV938" s="59" t="str">
        <f t="shared" si="388"/>
        <v/>
      </c>
      <c r="AW938" s="59" t="str">
        <f t="shared" si="370"/>
        <v/>
      </c>
      <c r="AX938" s="59" t="str">
        <f t="shared" si="371"/>
        <v/>
      </c>
      <c r="AY938" s="59" t="str">
        <f t="shared" si="372"/>
        <v/>
      </c>
      <c r="AZ938" s="59" t="str">
        <f t="shared" si="373"/>
        <v/>
      </c>
      <c r="BA938" s="59" t="str">
        <f t="shared" si="374"/>
        <v/>
      </c>
      <c r="BC938" s="49" t="str">
        <f>IF($B938="", "", IF(COUNTIF(BD938:$BY938, "")=BC$8, IF(D938="", "", D938), ""))</f>
        <v/>
      </c>
      <c r="BD938" s="61" t="str">
        <f>IF($B938="", "", IF(COUNTIF(BE938:$BY938, "")=BD$8, IF(E938="", "", E938), ""))</f>
        <v/>
      </c>
      <c r="BE938" s="61" t="str">
        <f>IF($B938="", "", IF(COUNTIF(BF938:$BY938, "")=BE$8, IF(F938="", "", F938), ""))</f>
        <v/>
      </c>
      <c r="BF938" s="61" t="str">
        <f>IF($B938="", "", IF(COUNTIF(BG938:$BY938, "")=BF$8, IF(G938="", "", G938), ""))</f>
        <v/>
      </c>
      <c r="BG938" s="61" t="str">
        <f>IF($B938="", "", IF(COUNTIF(BH938:$BY938, "")=BG$8, IF(H938="", "", H938), ""))</f>
        <v/>
      </c>
      <c r="BH938" s="61" t="str">
        <f>IF($B938="", "", IF(COUNTIF(BI938:$BY938, "")=BH$8, IF(I938="", "", I938), ""))</f>
        <v/>
      </c>
      <c r="BI938" s="61" t="str">
        <f>IF($B938="", "", IF(COUNTIF(BJ938:$BY938, "")=BI$8, IF(J938="", "", J938), ""))</f>
        <v/>
      </c>
      <c r="BJ938" s="61" t="str">
        <f>IF($B938="", "", IF(COUNTIF(BK938:$BY938, "")=BJ$8, IF(K938="", "", K938), ""))</f>
        <v/>
      </c>
      <c r="BK938" s="61" t="str">
        <f>IF($B938="", "", IF(COUNTIF(BL938:$BY938, "")=BK$8, IF(L938="", "", L938), ""))</f>
        <v/>
      </c>
      <c r="BL938" s="61" t="str">
        <f>IF($B938="", "", IF(COUNTIF(BM938:$BY938, "")=BL$8, IF(M938="", "", M938), ""))</f>
        <v/>
      </c>
      <c r="BM938" s="61" t="str">
        <f>IF($B938="", "", IF(COUNTIF(BN938:$BY938, "")=BM$8, IF(N938="", "", N938), ""))</f>
        <v/>
      </c>
      <c r="BN938" s="61" t="str">
        <f>IF($B938="", "", IF(COUNTIF(BO938:$BY938, "")=BN$8, IF(O938="", "", O938), ""))</f>
        <v/>
      </c>
      <c r="BO938" s="61" t="str">
        <f>IF($B938="", "", IF(COUNTIF(BP938:$BY938, "")=BO$8, IF(P938="", "", P938), ""))</f>
        <v/>
      </c>
      <c r="BP938" s="61" t="str">
        <f>IF($B938="", "", IF(COUNTIF(BQ938:$BY938, "")=BP$8, IF(Q938="", "", Q938), ""))</f>
        <v/>
      </c>
      <c r="BQ938" s="61" t="str">
        <f>IF($B938="", "", IF(COUNTIF(BR938:$BY938, "")=BQ$8, IF(R938="", "", R938), ""))</f>
        <v/>
      </c>
      <c r="BR938" s="61" t="str">
        <f>IF($B938="", "", IF(COUNTIF(BS938:$BY938, "")=BR$8, IF(S938="", "", S938), ""))</f>
        <v/>
      </c>
      <c r="BS938" s="61" t="str">
        <f>IF($B938="", "", IF(COUNTIF(BT938:$BY938, "")=BS$8, IF(T938="", "", T938), ""))</f>
        <v/>
      </c>
      <c r="BT938" s="61" t="str">
        <f>IF($B938="", "", IF(COUNTIF(BU938:$BY938, "")=BT$8, IF(U938="", "", U938), ""))</f>
        <v/>
      </c>
      <c r="BU938" s="61" t="str">
        <f>IF($B938="", "", IF(COUNTIF(BV938:$BY938, "")=BU$8, IF(V938="", "", V938), ""))</f>
        <v/>
      </c>
      <c r="BV938" s="61" t="str">
        <f>IF($B938="", "", IF(COUNTIF(BW938:$BY938, "")=BV$8, IF(W938="", "", W938), ""))</f>
        <v/>
      </c>
      <c r="BW938" s="61" t="str">
        <f>IF($B938="", "", IF(COUNTIF(BX938:$BY938, "")=BW$8, IF(X938="", "", X938), ""))</f>
        <v/>
      </c>
      <c r="BX938" s="61" t="str">
        <f>IF($B938="", "", IF(COUNTIF(BY938:$BY938, "")=BX$8, IF(Y938="", "", Y938), ""))</f>
        <v/>
      </c>
      <c r="BY938" s="50" t="str">
        <f t="shared" si="389"/>
        <v/>
      </c>
      <c r="CA938" s="6" t="str">
        <f t="shared" si="390"/>
        <v/>
      </c>
      <c r="CB938" s="6" t="str">
        <f>IF(CA938="", "", RANK(CA938, $CA$9:$CA$2508, 0)+COUNTIF($CA$9:CA938, CA938)-1)</f>
        <v/>
      </c>
    </row>
    <row r="939" spans="1:80" x14ac:dyDescent="0.25">
      <c r="A939" s="22"/>
      <c r="B939" s="121" t="str">
        <f>IF('Stock Details'!B938="", "", 'Stock Details'!B938)</f>
        <v/>
      </c>
      <c r="C939" s="22"/>
      <c r="D939" s="130"/>
      <c r="E939" s="122"/>
      <c r="F939" s="131"/>
      <c r="G939" s="22"/>
      <c r="H939" s="130" t="str">
        <f t="shared" si="375"/>
        <v/>
      </c>
      <c r="I939" s="122"/>
      <c r="J939" s="131"/>
      <c r="K939" s="22"/>
      <c r="L939" s="130" t="str">
        <f t="shared" si="376"/>
        <v/>
      </c>
      <c r="M939" s="122"/>
      <c r="N939" s="131"/>
      <c r="O939" s="22"/>
      <c r="P939" s="130" t="str">
        <f t="shared" si="377"/>
        <v/>
      </c>
      <c r="Q939" s="122"/>
      <c r="R939" s="131"/>
      <c r="S939" s="22"/>
      <c r="T939" s="130" t="str">
        <f t="shared" si="378"/>
        <v/>
      </c>
      <c r="U939" s="122"/>
      <c r="V939" s="131"/>
      <c r="W939" s="22"/>
      <c r="X939" s="130" t="str">
        <f t="shared" si="379"/>
        <v/>
      </c>
      <c r="Y939" s="122"/>
      <c r="Z939" s="131"/>
      <c r="AA939" s="22"/>
      <c r="AC939" s="6" t="str">
        <f t="shared" si="380"/>
        <v/>
      </c>
      <c r="AE939" s="6" t="str">
        <f t="shared" si="381"/>
        <v/>
      </c>
      <c r="AF939" s="6" t="str">
        <f t="shared" si="382"/>
        <v/>
      </c>
      <c r="AG939" s="6" t="str">
        <f t="shared" si="383"/>
        <v/>
      </c>
      <c r="AH939" s="6" t="str">
        <f t="shared" si="384"/>
        <v/>
      </c>
      <c r="AI939" s="6" t="str">
        <f t="shared" si="385"/>
        <v/>
      </c>
      <c r="AJ939" s="6" t="str">
        <f t="shared" si="386"/>
        <v/>
      </c>
      <c r="AL939" s="9" t="str">
        <f>IF('Stock Details'!F938="", "", 'Stock Details'!F938)</f>
        <v/>
      </c>
      <c r="AM939" s="9" t="str">
        <f>IF('Stock Details'!G938="", "", 'Stock Details'!G938)</f>
        <v/>
      </c>
      <c r="AO939" s="59" t="str">
        <f t="shared" si="387"/>
        <v/>
      </c>
      <c r="AP939" s="59" t="str">
        <f t="shared" si="391"/>
        <v/>
      </c>
      <c r="AQ939" s="59" t="str">
        <f t="shared" si="392"/>
        <v/>
      </c>
      <c r="AR939" s="59" t="str">
        <f t="shared" si="393"/>
        <v/>
      </c>
      <c r="AS939" s="59" t="str">
        <f t="shared" si="394"/>
        <v/>
      </c>
      <c r="AT939" s="59" t="str">
        <f t="shared" si="395"/>
        <v/>
      </c>
      <c r="AV939" s="59" t="str">
        <f t="shared" si="388"/>
        <v/>
      </c>
      <c r="AW939" s="59" t="str">
        <f t="shared" si="370"/>
        <v/>
      </c>
      <c r="AX939" s="59" t="str">
        <f t="shared" si="371"/>
        <v/>
      </c>
      <c r="AY939" s="59" t="str">
        <f t="shared" si="372"/>
        <v/>
      </c>
      <c r="AZ939" s="59" t="str">
        <f t="shared" si="373"/>
        <v/>
      </c>
      <c r="BA939" s="59" t="str">
        <f t="shared" si="374"/>
        <v/>
      </c>
      <c r="BC939" s="49" t="str">
        <f>IF($B939="", "", IF(COUNTIF(BD939:$BY939, "")=BC$8, IF(D939="", "", D939), ""))</f>
        <v/>
      </c>
      <c r="BD939" s="61" t="str">
        <f>IF($B939="", "", IF(COUNTIF(BE939:$BY939, "")=BD$8, IF(E939="", "", E939), ""))</f>
        <v/>
      </c>
      <c r="BE939" s="61" t="str">
        <f>IF($B939="", "", IF(COUNTIF(BF939:$BY939, "")=BE$8, IF(F939="", "", F939), ""))</f>
        <v/>
      </c>
      <c r="BF939" s="61" t="str">
        <f>IF($B939="", "", IF(COUNTIF(BG939:$BY939, "")=BF$8, IF(G939="", "", G939), ""))</f>
        <v/>
      </c>
      <c r="BG939" s="61" t="str">
        <f>IF($B939="", "", IF(COUNTIF(BH939:$BY939, "")=BG$8, IF(H939="", "", H939), ""))</f>
        <v/>
      </c>
      <c r="BH939" s="61" t="str">
        <f>IF($B939="", "", IF(COUNTIF(BI939:$BY939, "")=BH$8, IF(I939="", "", I939), ""))</f>
        <v/>
      </c>
      <c r="BI939" s="61" t="str">
        <f>IF($B939="", "", IF(COUNTIF(BJ939:$BY939, "")=BI$8, IF(J939="", "", J939), ""))</f>
        <v/>
      </c>
      <c r="BJ939" s="61" t="str">
        <f>IF($B939="", "", IF(COUNTIF(BK939:$BY939, "")=BJ$8, IF(K939="", "", K939), ""))</f>
        <v/>
      </c>
      <c r="BK939" s="61" t="str">
        <f>IF($B939="", "", IF(COUNTIF(BL939:$BY939, "")=BK$8, IF(L939="", "", L939), ""))</f>
        <v/>
      </c>
      <c r="BL939" s="61" t="str">
        <f>IF($B939="", "", IF(COUNTIF(BM939:$BY939, "")=BL$8, IF(M939="", "", M939), ""))</f>
        <v/>
      </c>
      <c r="BM939" s="61" t="str">
        <f>IF($B939="", "", IF(COUNTIF(BN939:$BY939, "")=BM$8, IF(N939="", "", N939), ""))</f>
        <v/>
      </c>
      <c r="BN939" s="61" t="str">
        <f>IF($B939="", "", IF(COUNTIF(BO939:$BY939, "")=BN$8, IF(O939="", "", O939), ""))</f>
        <v/>
      </c>
      <c r="BO939" s="61" t="str">
        <f>IF($B939="", "", IF(COUNTIF(BP939:$BY939, "")=BO$8, IF(P939="", "", P939), ""))</f>
        <v/>
      </c>
      <c r="BP939" s="61" t="str">
        <f>IF($B939="", "", IF(COUNTIF(BQ939:$BY939, "")=BP$8, IF(Q939="", "", Q939), ""))</f>
        <v/>
      </c>
      <c r="BQ939" s="61" t="str">
        <f>IF($B939="", "", IF(COUNTIF(BR939:$BY939, "")=BQ$8, IF(R939="", "", R939), ""))</f>
        <v/>
      </c>
      <c r="BR939" s="61" t="str">
        <f>IF($B939="", "", IF(COUNTIF(BS939:$BY939, "")=BR$8, IF(S939="", "", S939), ""))</f>
        <v/>
      </c>
      <c r="BS939" s="61" t="str">
        <f>IF($B939="", "", IF(COUNTIF(BT939:$BY939, "")=BS$8, IF(T939="", "", T939), ""))</f>
        <v/>
      </c>
      <c r="BT939" s="61" t="str">
        <f>IF($B939="", "", IF(COUNTIF(BU939:$BY939, "")=BT$8, IF(U939="", "", U939), ""))</f>
        <v/>
      </c>
      <c r="BU939" s="61" t="str">
        <f>IF($B939="", "", IF(COUNTIF(BV939:$BY939, "")=BU$8, IF(V939="", "", V939), ""))</f>
        <v/>
      </c>
      <c r="BV939" s="61" t="str">
        <f>IF($B939="", "", IF(COUNTIF(BW939:$BY939, "")=BV$8, IF(W939="", "", W939), ""))</f>
        <v/>
      </c>
      <c r="BW939" s="61" t="str">
        <f>IF($B939="", "", IF(COUNTIF(BX939:$BY939, "")=BW$8, IF(X939="", "", X939), ""))</f>
        <v/>
      </c>
      <c r="BX939" s="61" t="str">
        <f>IF($B939="", "", IF(COUNTIF(BY939:$BY939, "")=BX$8, IF(Y939="", "", Y939), ""))</f>
        <v/>
      </c>
      <c r="BY939" s="50" t="str">
        <f t="shared" si="389"/>
        <v/>
      </c>
      <c r="CA939" s="6" t="str">
        <f t="shared" si="390"/>
        <v/>
      </c>
      <c r="CB939" s="6" t="str">
        <f>IF(CA939="", "", RANK(CA939, $CA$9:$CA$2508, 0)+COUNTIF($CA$9:CA939, CA939)-1)</f>
        <v/>
      </c>
    </row>
    <row r="940" spans="1:80" x14ac:dyDescent="0.25">
      <c r="A940" s="22"/>
      <c r="B940" s="121" t="str">
        <f>IF('Stock Details'!B939="", "", 'Stock Details'!B939)</f>
        <v/>
      </c>
      <c r="C940" s="22"/>
      <c r="D940" s="130"/>
      <c r="E940" s="122"/>
      <c r="F940" s="131"/>
      <c r="G940" s="22"/>
      <c r="H940" s="130" t="str">
        <f t="shared" si="375"/>
        <v/>
      </c>
      <c r="I940" s="122"/>
      <c r="J940" s="131"/>
      <c r="K940" s="22"/>
      <c r="L940" s="130" t="str">
        <f t="shared" si="376"/>
        <v/>
      </c>
      <c r="M940" s="122"/>
      <c r="N940" s="131"/>
      <c r="O940" s="22"/>
      <c r="P940" s="130" t="str">
        <f t="shared" si="377"/>
        <v/>
      </c>
      <c r="Q940" s="122"/>
      <c r="R940" s="131"/>
      <c r="S940" s="22"/>
      <c r="T940" s="130" t="str">
        <f t="shared" si="378"/>
        <v/>
      </c>
      <c r="U940" s="122"/>
      <c r="V940" s="131"/>
      <c r="W940" s="22"/>
      <c r="X940" s="130" t="str">
        <f t="shared" si="379"/>
        <v/>
      </c>
      <c r="Y940" s="122"/>
      <c r="Z940" s="131"/>
      <c r="AA940" s="22"/>
      <c r="AC940" s="6" t="str">
        <f t="shared" si="380"/>
        <v/>
      </c>
      <c r="AE940" s="6" t="str">
        <f t="shared" si="381"/>
        <v/>
      </c>
      <c r="AF940" s="6" t="str">
        <f t="shared" si="382"/>
        <v/>
      </c>
      <c r="AG940" s="6" t="str">
        <f t="shared" si="383"/>
        <v/>
      </c>
      <c r="AH940" s="6" t="str">
        <f t="shared" si="384"/>
        <v/>
      </c>
      <c r="AI940" s="6" t="str">
        <f t="shared" si="385"/>
        <v/>
      </c>
      <c r="AJ940" s="6" t="str">
        <f t="shared" si="386"/>
        <v/>
      </c>
      <c r="AL940" s="9" t="str">
        <f>IF('Stock Details'!F939="", "", 'Stock Details'!F939)</f>
        <v/>
      </c>
      <c r="AM940" s="9" t="str">
        <f>IF('Stock Details'!G939="", "", 'Stock Details'!G939)</f>
        <v/>
      </c>
      <c r="AO940" s="59" t="str">
        <f t="shared" si="387"/>
        <v/>
      </c>
      <c r="AP940" s="59" t="str">
        <f t="shared" si="391"/>
        <v/>
      </c>
      <c r="AQ940" s="59" t="str">
        <f t="shared" si="392"/>
        <v/>
      </c>
      <c r="AR940" s="59" t="str">
        <f t="shared" si="393"/>
        <v/>
      </c>
      <c r="AS940" s="59" t="str">
        <f t="shared" si="394"/>
        <v/>
      </c>
      <c r="AT940" s="59" t="str">
        <f t="shared" si="395"/>
        <v/>
      </c>
      <c r="AV940" s="59" t="str">
        <f t="shared" si="388"/>
        <v/>
      </c>
      <c r="AW940" s="59" t="str">
        <f t="shared" si="370"/>
        <v/>
      </c>
      <c r="AX940" s="59" t="str">
        <f t="shared" si="371"/>
        <v/>
      </c>
      <c r="AY940" s="59" t="str">
        <f t="shared" si="372"/>
        <v/>
      </c>
      <c r="AZ940" s="59" t="str">
        <f t="shared" si="373"/>
        <v/>
      </c>
      <c r="BA940" s="59" t="str">
        <f t="shared" si="374"/>
        <v/>
      </c>
      <c r="BC940" s="49" t="str">
        <f>IF($B940="", "", IF(COUNTIF(BD940:$BY940, "")=BC$8, IF(D940="", "", D940), ""))</f>
        <v/>
      </c>
      <c r="BD940" s="61" t="str">
        <f>IF($B940="", "", IF(COUNTIF(BE940:$BY940, "")=BD$8, IF(E940="", "", E940), ""))</f>
        <v/>
      </c>
      <c r="BE940" s="61" t="str">
        <f>IF($B940="", "", IF(COUNTIF(BF940:$BY940, "")=BE$8, IF(F940="", "", F940), ""))</f>
        <v/>
      </c>
      <c r="BF940" s="61" t="str">
        <f>IF($B940="", "", IF(COUNTIF(BG940:$BY940, "")=BF$8, IF(G940="", "", G940), ""))</f>
        <v/>
      </c>
      <c r="BG940" s="61" t="str">
        <f>IF($B940="", "", IF(COUNTIF(BH940:$BY940, "")=BG$8, IF(H940="", "", H940), ""))</f>
        <v/>
      </c>
      <c r="BH940" s="61" t="str">
        <f>IF($B940="", "", IF(COUNTIF(BI940:$BY940, "")=BH$8, IF(I940="", "", I940), ""))</f>
        <v/>
      </c>
      <c r="BI940" s="61" t="str">
        <f>IF($B940="", "", IF(COUNTIF(BJ940:$BY940, "")=BI$8, IF(J940="", "", J940), ""))</f>
        <v/>
      </c>
      <c r="BJ940" s="61" t="str">
        <f>IF($B940="", "", IF(COUNTIF(BK940:$BY940, "")=BJ$8, IF(K940="", "", K940), ""))</f>
        <v/>
      </c>
      <c r="BK940" s="61" t="str">
        <f>IF($B940="", "", IF(COUNTIF(BL940:$BY940, "")=BK$8, IF(L940="", "", L940), ""))</f>
        <v/>
      </c>
      <c r="BL940" s="61" t="str">
        <f>IF($B940="", "", IF(COUNTIF(BM940:$BY940, "")=BL$8, IF(M940="", "", M940), ""))</f>
        <v/>
      </c>
      <c r="BM940" s="61" t="str">
        <f>IF($B940="", "", IF(COUNTIF(BN940:$BY940, "")=BM$8, IF(N940="", "", N940), ""))</f>
        <v/>
      </c>
      <c r="BN940" s="61" t="str">
        <f>IF($B940="", "", IF(COUNTIF(BO940:$BY940, "")=BN$8, IF(O940="", "", O940), ""))</f>
        <v/>
      </c>
      <c r="BO940" s="61" t="str">
        <f>IF($B940="", "", IF(COUNTIF(BP940:$BY940, "")=BO$8, IF(P940="", "", P940), ""))</f>
        <v/>
      </c>
      <c r="BP940" s="61" t="str">
        <f>IF($B940="", "", IF(COUNTIF(BQ940:$BY940, "")=BP$8, IF(Q940="", "", Q940), ""))</f>
        <v/>
      </c>
      <c r="BQ940" s="61" t="str">
        <f>IF($B940="", "", IF(COUNTIF(BR940:$BY940, "")=BQ$8, IF(R940="", "", R940), ""))</f>
        <v/>
      </c>
      <c r="BR940" s="61" t="str">
        <f>IF($B940="", "", IF(COUNTIF(BS940:$BY940, "")=BR$8, IF(S940="", "", S940), ""))</f>
        <v/>
      </c>
      <c r="BS940" s="61" t="str">
        <f>IF($B940="", "", IF(COUNTIF(BT940:$BY940, "")=BS$8, IF(T940="", "", T940), ""))</f>
        <v/>
      </c>
      <c r="BT940" s="61" t="str">
        <f>IF($B940="", "", IF(COUNTIF(BU940:$BY940, "")=BT$8, IF(U940="", "", U940), ""))</f>
        <v/>
      </c>
      <c r="BU940" s="61" t="str">
        <f>IF($B940="", "", IF(COUNTIF(BV940:$BY940, "")=BU$8, IF(V940="", "", V940), ""))</f>
        <v/>
      </c>
      <c r="BV940" s="61" t="str">
        <f>IF($B940="", "", IF(COUNTIF(BW940:$BY940, "")=BV$8, IF(W940="", "", W940), ""))</f>
        <v/>
      </c>
      <c r="BW940" s="61" t="str">
        <f>IF($B940="", "", IF(COUNTIF(BX940:$BY940, "")=BW$8, IF(X940="", "", X940), ""))</f>
        <v/>
      </c>
      <c r="BX940" s="61" t="str">
        <f>IF($B940="", "", IF(COUNTIF(BY940:$BY940, "")=BX$8, IF(Y940="", "", Y940), ""))</f>
        <v/>
      </c>
      <c r="BY940" s="50" t="str">
        <f t="shared" si="389"/>
        <v/>
      </c>
      <c r="CA940" s="6" t="str">
        <f t="shared" si="390"/>
        <v/>
      </c>
      <c r="CB940" s="6" t="str">
        <f>IF(CA940="", "", RANK(CA940, $CA$9:$CA$2508, 0)+COUNTIF($CA$9:CA940, CA940)-1)</f>
        <v/>
      </c>
    </row>
    <row r="941" spans="1:80" x14ac:dyDescent="0.25">
      <c r="A941" s="22"/>
      <c r="B941" s="121" t="str">
        <f>IF('Stock Details'!B940="", "", 'Stock Details'!B940)</f>
        <v/>
      </c>
      <c r="C941" s="22"/>
      <c r="D941" s="130"/>
      <c r="E941" s="122"/>
      <c r="F941" s="131"/>
      <c r="G941" s="22"/>
      <c r="H941" s="130" t="str">
        <f t="shared" si="375"/>
        <v/>
      </c>
      <c r="I941" s="122"/>
      <c r="J941" s="131"/>
      <c r="K941" s="22"/>
      <c r="L941" s="130" t="str">
        <f t="shared" si="376"/>
        <v/>
      </c>
      <c r="M941" s="122"/>
      <c r="N941" s="131"/>
      <c r="O941" s="22"/>
      <c r="P941" s="130" t="str">
        <f t="shared" si="377"/>
        <v/>
      </c>
      <c r="Q941" s="122"/>
      <c r="R941" s="131"/>
      <c r="S941" s="22"/>
      <c r="T941" s="130" t="str">
        <f t="shared" si="378"/>
        <v/>
      </c>
      <c r="U941" s="122"/>
      <c r="V941" s="131"/>
      <c r="W941" s="22"/>
      <c r="X941" s="130" t="str">
        <f t="shared" si="379"/>
        <v/>
      </c>
      <c r="Y941" s="122"/>
      <c r="Z941" s="131"/>
      <c r="AA941" s="22"/>
      <c r="AC941" s="6" t="str">
        <f t="shared" si="380"/>
        <v/>
      </c>
      <c r="AE941" s="6" t="str">
        <f t="shared" si="381"/>
        <v/>
      </c>
      <c r="AF941" s="6" t="str">
        <f t="shared" si="382"/>
        <v/>
      </c>
      <c r="AG941" s="6" t="str">
        <f t="shared" si="383"/>
        <v/>
      </c>
      <c r="AH941" s="6" t="str">
        <f t="shared" si="384"/>
        <v/>
      </c>
      <c r="AI941" s="6" t="str">
        <f t="shared" si="385"/>
        <v/>
      </c>
      <c r="AJ941" s="6" t="str">
        <f t="shared" si="386"/>
        <v/>
      </c>
      <c r="AL941" s="9" t="str">
        <f>IF('Stock Details'!F940="", "", 'Stock Details'!F940)</f>
        <v/>
      </c>
      <c r="AM941" s="9" t="str">
        <f>IF('Stock Details'!G940="", "", 'Stock Details'!G940)</f>
        <v/>
      </c>
      <c r="AO941" s="59" t="str">
        <f t="shared" si="387"/>
        <v/>
      </c>
      <c r="AP941" s="59" t="str">
        <f t="shared" si="391"/>
        <v/>
      </c>
      <c r="AQ941" s="59" t="str">
        <f t="shared" si="392"/>
        <v/>
      </c>
      <c r="AR941" s="59" t="str">
        <f t="shared" si="393"/>
        <v/>
      </c>
      <c r="AS941" s="59" t="str">
        <f t="shared" si="394"/>
        <v/>
      </c>
      <c r="AT941" s="59" t="str">
        <f t="shared" si="395"/>
        <v/>
      </c>
      <c r="AV941" s="59" t="str">
        <f t="shared" si="388"/>
        <v/>
      </c>
      <c r="AW941" s="59" t="str">
        <f t="shared" si="370"/>
        <v/>
      </c>
      <c r="AX941" s="59" t="str">
        <f t="shared" si="371"/>
        <v/>
      </c>
      <c r="AY941" s="59" t="str">
        <f t="shared" si="372"/>
        <v/>
      </c>
      <c r="AZ941" s="59" t="str">
        <f t="shared" si="373"/>
        <v/>
      </c>
      <c r="BA941" s="59" t="str">
        <f t="shared" si="374"/>
        <v/>
      </c>
      <c r="BC941" s="49" t="str">
        <f>IF($B941="", "", IF(COUNTIF(BD941:$BY941, "")=BC$8, IF(D941="", "", D941), ""))</f>
        <v/>
      </c>
      <c r="BD941" s="61" t="str">
        <f>IF($B941="", "", IF(COUNTIF(BE941:$BY941, "")=BD$8, IF(E941="", "", E941), ""))</f>
        <v/>
      </c>
      <c r="BE941" s="61" t="str">
        <f>IF($B941="", "", IF(COUNTIF(BF941:$BY941, "")=BE$8, IF(F941="", "", F941), ""))</f>
        <v/>
      </c>
      <c r="BF941" s="61" t="str">
        <f>IF($B941="", "", IF(COUNTIF(BG941:$BY941, "")=BF$8, IF(G941="", "", G941), ""))</f>
        <v/>
      </c>
      <c r="BG941" s="61" t="str">
        <f>IF($B941="", "", IF(COUNTIF(BH941:$BY941, "")=BG$8, IF(H941="", "", H941), ""))</f>
        <v/>
      </c>
      <c r="BH941" s="61" t="str">
        <f>IF($B941="", "", IF(COUNTIF(BI941:$BY941, "")=BH$8, IF(I941="", "", I941), ""))</f>
        <v/>
      </c>
      <c r="BI941" s="61" t="str">
        <f>IF($B941="", "", IF(COUNTIF(BJ941:$BY941, "")=BI$8, IF(J941="", "", J941), ""))</f>
        <v/>
      </c>
      <c r="BJ941" s="61" t="str">
        <f>IF($B941="", "", IF(COUNTIF(BK941:$BY941, "")=BJ$8, IF(K941="", "", K941), ""))</f>
        <v/>
      </c>
      <c r="BK941" s="61" t="str">
        <f>IF($B941="", "", IF(COUNTIF(BL941:$BY941, "")=BK$8, IF(L941="", "", L941), ""))</f>
        <v/>
      </c>
      <c r="BL941" s="61" t="str">
        <f>IF($B941="", "", IF(COUNTIF(BM941:$BY941, "")=BL$8, IF(M941="", "", M941), ""))</f>
        <v/>
      </c>
      <c r="BM941" s="61" t="str">
        <f>IF($B941="", "", IF(COUNTIF(BN941:$BY941, "")=BM$8, IF(N941="", "", N941), ""))</f>
        <v/>
      </c>
      <c r="BN941" s="61" t="str">
        <f>IF($B941="", "", IF(COUNTIF(BO941:$BY941, "")=BN$8, IF(O941="", "", O941), ""))</f>
        <v/>
      </c>
      <c r="BO941" s="61" t="str">
        <f>IF($B941="", "", IF(COUNTIF(BP941:$BY941, "")=BO$8, IF(P941="", "", P941), ""))</f>
        <v/>
      </c>
      <c r="BP941" s="61" t="str">
        <f>IF($B941="", "", IF(COUNTIF(BQ941:$BY941, "")=BP$8, IF(Q941="", "", Q941), ""))</f>
        <v/>
      </c>
      <c r="BQ941" s="61" t="str">
        <f>IF($B941="", "", IF(COUNTIF(BR941:$BY941, "")=BQ$8, IF(R941="", "", R941), ""))</f>
        <v/>
      </c>
      <c r="BR941" s="61" t="str">
        <f>IF($B941="", "", IF(COUNTIF(BS941:$BY941, "")=BR$8, IF(S941="", "", S941), ""))</f>
        <v/>
      </c>
      <c r="BS941" s="61" t="str">
        <f>IF($B941="", "", IF(COUNTIF(BT941:$BY941, "")=BS$8, IF(T941="", "", T941), ""))</f>
        <v/>
      </c>
      <c r="BT941" s="61" t="str">
        <f>IF($B941="", "", IF(COUNTIF(BU941:$BY941, "")=BT$8, IF(U941="", "", U941), ""))</f>
        <v/>
      </c>
      <c r="BU941" s="61" t="str">
        <f>IF($B941="", "", IF(COUNTIF(BV941:$BY941, "")=BU$8, IF(V941="", "", V941), ""))</f>
        <v/>
      </c>
      <c r="BV941" s="61" t="str">
        <f>IF($B941="", "", IF(COUNTIF(BW941:$BY941, "")=BV$8, IF(W941="", "", W941), ""))</f>
        <v/>
      </c>
      <c r="BW941" s="61" t="str">
        <f>IF($B941="", "", IF(COUNTIF(BX941:$BY941, "")=BW$8, IF(X941="", "", X941), ""))</f>
        <v/>
      </c>
      <c r="BX941" s="61" t="str">
        <f>IF($B941="", "", IF(COUNTIF(BY941:$BY941, "")=BX$8, IF(Y941="", "", Y941), ""))</f>
        <v/>
      </c>
      <c r="BY941" s="50" t="str">
        <f t="shared" si="389"/>
        <v/>
      </c>
      <c r="CA941" s="6" t="str">
        <f t="shared" si="390"/>
        <v/>
      </c>
      <c r="CB941" s="6" t="str">
        <f>IF(CA941="", "", RANK(CA941, $CA$9:$CA$2508, 0)+COUNTIF($CA$9:CA941, CA941)-1)</f>
        <v/>
      </c>
    </row>
    <row r="942" spans="1:80" x14ac:dyDescent="0.25">
      <c r="A942" s="22"/>
      <c r="B942" s="121" t="str">
        <f>IF('Stock Details'!B941="", "", 'Stock Details'!B941)</f>
        <v/>
      </c>
      <c r="C942" s="22"/>
      <c r="D942" s="130"/>
      <c r="E942" s="122"/>
      <c r="F942" s="131"/>
      <c r="G942" s="22"/>
      <c r="H942" s="130" t="str">
        <f t="shared" si="375"/>
        <v/>
      </c>
      <c r="I942" s="122"/>
      <c r="J942" s="131"/>
      <c r="K942" s="22"/>
      <c r="L942" s="130" t="str">
        <f t="shared" si="376"/>
        <v/>
      </c>
      <c r="M942" s="122"/>
      <c r="N942" s="131"/>
      <c r="O942" s="22"/>
      <c r="P942" s="130" t="str">
        <f t="shared" si="377"/>
        <v/>
      </c>
      <c r="Q942" s="122"/>
      <c r="R942" s="131"/>
      <c r="S942" s="22"/>
      <c r="T942" s="130" t="str">
        <f t="shared" si="378"/>
        <v/>
      </c>
      <c r="U942" s="122"/>
      <c r="V942" s="131"/>
      <c r="W942" s="22"/>
      <c r="X942" s="130" t="str">
        <f t="shared" si="379"/>
        <v/>
      </c>
      <c r="Y942" s="122"/>
      <c r="Z942" s="131"/>
      <c r="AA942" s="22"/>
      <c r="AC942" s="6" t="str">
        <f t="shared" si="380"/>
        <v/>
      </c>
      <c r="AE942" s="6" t="str">
        <f t="shared" si="381"/>
        <v/>
      </c>
      <c r="AF942" s="6" t="str">
        <f t="shared" si="382"/>
        <v/>
      </c>
      <c r="AG942" s="6" t="str">
        <f t="shared" si="383"/>
        <v/>
      </c>
      <c r="AH942" s="6" t="str">
        <f t="shared" si="384"/>
        <v/>
      </c>
      <c r="AI942" s="6" t="str">
        <f t="shared" si="385"/>
        <v/>
      </c>
      <c r="AJ942" s="6" t="str">
        <f t="shared" si="386"/>
        <v/>
      </c>
      <c r="AL942" s="9" t="str">
        <f>IF('Stock Details'!F941="", "", 'Stock Details'!F941)</f>
        <v/>
      </c>
      <c r="AM942" s="9" t="str">
        <f>IF('Stock Details'!G941="", "", 'Stock Details'!G941)</f>
        <v/>
      </c>
      <c r="AO942" s="59" t="str">
        <f t="shared" si="387"/>
        <v/>
      </c>
      <c r="AP942" s="59" t="str">
        <f t="shared" si="391"/>
        <v/>
      </c>
      <c r="AQ942" s="59" t="str">
        <f t="shared" si="392"/>
        <v/>
      </c>
      <c r="AR942" s="59" t="str">
        <f t="shared" si="393"/>
        <v/>
      </c>
      <c r="AS942" s="59" t="str">
        <f t="shared" si="394"/>
        <v/>
      </c>
      <c r="AT942" s="59" t="str">
        <f t="shared" si="395"/>
        <v/>
      </c>
      <c r="AV942" s="59" t="str">
        <f t="shared" si="388"/>
        <v/>
      </c>
      <c r="AW942" s="59" t="str">
        <f t="shared" si="370"/>
        <v/>
      </c>
      <c r="AX942" s="59" t="str">
        <f t="shared" si="371"/>
        <v/>
      </c>
      <c r="AY942" s="59" t="str">
        <f t="shared" si="372"/>
        <v/>
      </c>
      <c r="AZ942" s="59" t="str">
        <f t="shared" si="373"/>
        <v/>
      </c>
      <c r="BA942" s="59" t="str">
        <f t="shared" si="374"/>
        <v/>
      </c>
      <c r="BC942" s="49" t="str">
        <f>IF($B942="", "", IF(COUNTIF(BD942:$BY942, "")=BC$8, IF(D942="", "", D942), ""))</f>
        <v/>
      </c>
      <c r="BD942" s="61" t="str">
        <f>IF($B942="", "", IF(COUNTIF(BE942:$BY942, "")=BD$8, IF(E942="", "", E942), ""))</f>
        <v/>
      </c>
      <c r="BE942" s="61" t="str">
        <f>IF($B942="", "", IF(COUNTIF(BF942:$BY942, "")=BE$8, IF(F942="", "", F942), ""))</f>
        <v/>
      </c>
      <c r="BF942" s="61" t="str">
        <f>IF($B942="", "", IF(COUNTIF(BG942:$BY942, "")=BF$8, IF(G942="", "", G942), ""))</f>
        <v/>
      </c>
      <c r="BG942" s="61" t="str">
        <f>IF($B942="", "", IF(COUNTIF(BH942:$BY942, "")=BG$8, IF(H942="", "", H942), ""))</f>
        <v/>
      </c>
      <c r="BH942" s="61" t="str">
        <f>IF($B942="", "", IF(COUNTIF(BI942:$BY942, "")=BH$8, IF(I942="", "", I942), ""))</f>
        <v/>
      </c>
      <c r="BI942" s="61" t="str">
        <f>IF($B942="", "", IF(COUNTIF(BJ942:$BY942, "")=BI$8, IF(J942="", "", J942), ""))</f>
        <v/>
      </c>
      <c r="BJ942" s="61" t="str">
        <f>IF($B942="", "", IF(COUNTIF(BK942:$BY942, "")=BJ$8, IF(K942="", "", K942), ""))</f>
        <v/>
      </c>
      <c r="BK942" s="61" t="str">
        <f>IF($B942="", "", IF(COUNTIF(BL942:$BY942, "")=BK$8, IF(L942="", "", L942), ""))</f>
        <v/>
      </c>
      <c r="BL942" s="61" t="str">
        <f>IF($B942="", "", IF(COUNTIF(BM942:$BY942, "")=BL$8, IF(M942="", "", M942), ""))</f>
        <v/>
      </c>
      <c r="BM942" s="61" t="str">
        <f>IF($B942="", "", IF(COUNTIF(BN942:$BY942, "")=BM$8, IF(N942="", "", N942), ""))</f>
        <v/>
      </c>
      <c r="BN942" s="61" t="str">
        <f>IF($B942="", "", IF(COUNTIF(BO942:$BY942, "")=BN$8, IF(O942="", "", O942), ""))</f>
        <v/>
      </c>
      <c r="BO942" s="61" t="str">
        <f>IF($B942="", "", IF(COUNTIF(BP942:$BY942, "")=BO$8, IF(P942="", "", P942), ""))</f>
        <v/>
      </c>
      <c r="BP942" s="61" t="str">
        <f>IF($B942="", "", IF(COUNTIF(BQ942:$BY942, "")=BP$8, IF(Q942="", "", Q942), ""))</f>
        <v/>
      </c>
      <c r="BQ942" s="61" t="str">
        <f>IF($B942="", "", IF(COUNTIF(BR942:$BY942, "")=BQ$8, IF(R942="", "", R942), ""))</f>
        <v/>
      </c>
      <c r="BR942" s="61" t="str">
        <f>IF($B942="", "", IF(COUNTIF(BS942:$BY942, "")=BR$8, IF(S942="", "", S942), ""))</f>
        <v/>
      </c>
      <c r="BS942" s="61" t="str">
        <f>IF($B942="", "", IF(COUNTIF(BT942:$BY942, "")=BS$8, IF(T942="", "", T942), ""))</f>
        <v/>
      </c>
      <c r="BT942" s="61" t="str">
        <f>IF($B942="", "", IF(COUNTIF(BU942:$BY942, "")=BT$8, IF(U942="", "", U942), ""))</f>
        <v/>
      </c>
      <c r="BU942" s="61" t="str">
        <f>IF($B942="", "", IF(COUNTIF(BV942:$BY942, "")=BU$8, IF(V942="", "", V942), ""))</f>
        <v/>
      </c>
      <c r="BV942" s="61" t="str">
        <f>IF($B942="", "", IF(COUNTIF(BW942:$BY942, "")=BV$8, IF(W942="", "", W942), ""))</f>
        <v/>
      </c>
      <c r="BW942" s="61" t="str">
        <f>IF($B942="", "", IF(COUNTIF(BX942:$BY942, "")=BW$8, IF(X942="", "", X942), ""))</f>
        <v/>
      </c>
      <c r="BX942" s="61" t="str">
        <f>IF($B942="", "", IF(COUNTIF(BY942:$BY942, "")=BX$8, IF(Y942="", "", Y942), ""))</f>
        <v/>
      </c>
      <c r="BY942" s="50" t="str">
        <f t="shared" si="389"/>
        <v/>
      </c>
      <c r="CA942" s="6" t="str">
        <f t="shared" si="390"/>
        <v/>
      </c>
      <c r="CB942" s="6" t="str">
        <f>IF(CA942="", "", RANK(CA942, $CA$9:$CA$2508, 0)+COUNTIF($CA$9:CA942, CA942)-1)</f>
        <v/>
      </c>
    </row>
    <row r="943" spans="1:80" x14ac:dyDescent="0.25">
      <c r="A943" s="22"/>
      <c r="B943" s="121" t="str">
        <f>IF('Stock Details'!B942="", "", 'Stock Details'!B942)</f>
        <v/>
      </c>
      <c r="C943" s="22"/>
      <c r="D943" s="130"/>
      <c r="E943" s="122"/>
      <c r="F943" s="131"/>
      <c r="G943" s="22"/>
      <c r="H943" s="130" t="str">
        <f t="shared" si="375"/>
        <v/>
      </c>
      <c r="I943" s="122"/>
      <c r="J943" s="131"/>
      <c r="K943" s="22"/>
      <c r="L943" s="130" t="str">
        <f t="shared" si="376"/>
        <v/>
      </c>
      <c r="M943" s="122"/>
      <c r="N943" s="131"/>
      <c r="O943" s="22"/>
      <c r="P943" s="130" t="str">
        <f t="shared" si="377"/>
        <v/>
      </c>
      <c r="Q943" s="122"/>
      <c r="R943" s="131"/>
      <c r="S943" s="22"/>
      <c r="T943" s="130" t="str">
        <f t="shared" si="378"/>
        <v/>
      </c>
      <c r="U943" s="122"/>
      <c r="V943" s="131"/>
      <c r="W943" s="22"/>
      <c r="X943" s="130" t="str">
        <f t="shared" si="379"/>
        <v/>
      </c>
      <c r="Y943" s="122"/>
      <c r="Z943" s="131"/>
      <c r="AA943" s="22"/>
      <c r="AC943" s="6" t="str">
        <f t="shared" si="380"/>
        <v/>
      </c>
      <c r="AE943" s="6" t="str">
        <f t="shared" si="381"/>
        <v/>
      </c>
      <c r="AF943" s="6" t="str">
        <f t="shared" si="382"/>
        <v/>
      </c>
      <c r="AG943" s="6" t="str">
        <f t="shared" si="383"/>
        <v/>
      </c>
      <c r="AH943" s="6" t="str">
        <f t="shared" si="384"/>
        <v/>
      </c>
      <c r="AI943" s="6" t="str">
        <f t="shared" si="385"/>
        <v/>
      </c>
      <c r="AJ943" s="6" t="str">
        <f t="shared" si="386"/>
        <v/>
      </c>
      <c r="AL943" s="9" t="str">
        <f>IF('Stock Details'!F942="", "", 'Stock Details'!F942)</f>
        <v/>
      </c>
      <c r="AM943" s="9" t="str">
        <f>IF('Stock Details'!G942="", "", 'Stock Details'!G942)</f>
        <v/>
      </c>
      <c r="AO943" s="59" t="str">
        <f t="shared" si="387"/>
        <v/>
      </c>
      <c r="AP943" s="59" t="str">
        <f t="shared" si="391"/>
        <v/>
      </c>
      <c r="AQ943" s="59" t="str">
        <f t="shared" si="392"/>
        <v/>
      </c>
      <c r="AR943" s="59" t="str">
        <f t="shared" si="393"/>
        <v/>
      </c>
      <c r="AS943" s="59" t="str">
        <f t="shared" si="394"/>
        <v/>
      </c>
      <c r="AT943" s="59" t="str">
        <f t="shared" si="395"/>
        <v/>
      </c>
      <c r="AV943" s="59" t="str">
        <f t="shared" si="388"/>
        <v/>
      </c>
      <c r="AW943" s="59" t="str">
        <f t="shared" si="370"/>
        <v/>
      </c>
      <c r="AX943" s="59" t="str">
        <f t="shared" si="371"/>
        <v/>
      </c>
      <c r="AY943" s="59" t="str">
        <f t="shared" si="372"/>
        <v/>
      </c>
      <c r="AZ943" s="59" t="str">
        <f t="shared" si="373"/>
        <v/>
      </c>
      <c r="BA943" s="59" t="str">
        <f t="shared" si="374"/>
        <v/>
      </c>
      <c r="BC943" s="49" t="str">
        <f>IF($B943="", "", IF(COUNTIF(BD943:$BY943, "")=BC$8, IF(D943="", "", D943), ""))</f>
        <v/>
      </c>
      <c r="BD943" s="61" t="str">
        <f>IF($B943="", "", IF(COUNTIF(BE943:$BY943, "")=BD$8, IF(E943="", "", E943), ""))</f>
        <v/>
      </c>
      <c r="BE943" s="61" t="str">
        <f>IF($B943="", "", IF(COUNTIF(BF943:$BY943, "")=BE$8, IF(F943="", "", F943), ""))</f>
        <v/>
      </c>
      <c r="BF943" s="61" t="str">
        <f>IF($B943="", "", IF(COUNTIF(BG943:$BY943, "")=BF$8, IF(G943="", "", G943), ""))</f>
        <v/>
      </c>
      <c r="BG943" s="61" t="str">
        <f>IF($B943="", "", IF(COUNTIF(BH943:$BY943, "")=BG$8, IF(H943="", "", H943), ""))</f>
        <v/>
      </c>
      <c r="BH943" s="61" t="str">
        <f>IF($B943="", "", IF(COUNTIF(BI943:$BY943, "")=BH$8, IF(I943="", "", I943), ""))</f>
        <v/>
      </c>
      <c r="BI943" s="61" t="str">
        <f>IF($B943="", "", IF(COUNTIF(BJ943:$BY943, "")=BI$8, IF(J943="", "", J943), ""))</f>
        <v/>
      </c>
      <c r="BJ943" s="61" t="str">
        <f>IF($B943="", "", IF(COUNTIF(BK943:$BY943, "")=BJ$8, IF(K943="", "", K943), ""))</f>
        <v/>
      </c>
      <c r="BK943" s="61" t="str">
        <f>IF($B943="", "", IF(COUNTIF(BL943:$BY943, "")=BK$8, IF(L943="", "", L943), ""))</f>
        <v/>
      </c>
      <c r="BL943" s="61" t="str">
        <f>IF($B943="", "", IF(COUNTIF(BM943:$BY943, "")=BL$8, IF(M943="", "", M943), ""))</f>
        <v/>
      </c>
      <c r="BM943" s="61" t="str">
        <f>IF($B943="", "", IF(COUNTIF(BN943:$BY943, "")=BM$8, IF(N943="", "", N943), ""))</f>
        <v/>
      </c>
      <c r="BN943" s="61" t="str">
        <f>IF($B943="", "", IF(COUNTIF(BO943:$BY943, "")=BN$8, IF(O943="", "", O943), ""))</f>
        <v/>
      </c>
      <c r="BO943" s="61" t="str">
        <f>IF($B943="", "", IF(COUNTIF(BP943:$BY943, "")=BO$8, IF(P943="", "", P943), ""))</f>
        <v/>
      </c>
      <c r="BP943" s="61" t="str">
        <f>IF($B943="", "", IF(COUNTIF(BQ943:$BY943, "")=BP$8, IF(Q943="", "", Q943), ""))</f>
        <v/>
      </c>
      <c r="BQ943" s="61" t="str">
        <f>IF($B943="", "", IF(COUNTIF(BR943:$BY943, "")=BQ$8, IF(R943="", "", R943), ""))</f>
        <v/>
      </c>
      <c r="BR943" s="61" t="str">
        <f>IF($B943="", "", IF(COUNTIF(BS943:$BY943, "")=BR$8, IF(S943="", "", S943), ""))</f>
        <v/>
      </c>
      <c r="BS943" s="61" t="str">
        <f>IF($B943="", "", IF(COUNTIF(BT943:$BY943, "")=BS$8, IF(T943="", "", T943), ""))</f>
        <v/>
      </c>
      <c r="BT943" s="61" t="str">
        <f>IF($B943="", "", IF(COUNTIF(BU943:$BY943, "")=BT$8, IF(U943="", "", U943), ""))</f>
        <v/>
      </c>
      <c r="BU943" s="61" t="str">
        <f>IF($B943="", "", IF(COUNTIF(BV943:$BY943, "")=BU$8, IF(V943="", "", V943), ""))</f>
        <v/>
      </c>
      <c r="BV943" s="61" t="str">
        <f>IF($B943="", "", IF(COUNTIF(BW943:$BY943, "")=BV$8, IF(W943="", "", W943), ""))</f>
        <v/>
      </c>
      <c r="BW943" s="61" t="str">
        <f>IF($B943="", "", IF(COUNTIF(BX943:$BY943, "")=BW$8, IF(X943="", "", X943), ""))</f>
        <v/>
      </c>
      <c r="BX943" s="61" t="str">
        <f>IF($B943="", "", IF(COUNTIF(BY943:$BY943, "")=BX$8, IF(Y943="", "", Y943), ""))</f>
        <v/>
      </c>
      <c r="BY943" s="50" t="str">
        <f t="shared" si="389"/>
        <v/>
      </c>
      <c r="CA943" s="6" t="str">
        <f t="shared" si="390"/>
        <v/>
      </c>
      <c r="CB943" s="6" t="str">
        <f>IF(CA943="", "", RANK(CA943, $CA$9:$CA$2508, 0)+COUNTIF($CA$9:CA943, CA943)-1)</f>
        <v/>
      </c>
    </row>
    <row r="944" spans="1:80" x14ac:dyDescent="0.25">
      <c r="A944" s="22"/>
      <c r="B944" s="121" t="str">
        <f>IF('Stock Details'!B943="", "", 'Stock Details'!B943)</f>
        <v/>
      </c>
      <c r="C944" s="22"/>
      <c r="D944" s="130"/>
      <c r="E944" s="122"/>
      <c r="F944" s="131"/>
      <c r="G944" s="22"/>
      <c r="H944" s="130" t="str">
        <f t="shared" si="375"/>
        <v/>
      </c>
      <c r="I944" s="122"/>
      <c r="J944" s="131"/>
      <c r="K944" s="22"/>
      <c r="L944" s="130" t="str">
        <f t="shared" si="376"/>
        <v/>
      </c>
      <c r="M944" s="122"/>
      <c r="N944" s="131"/>
      <c r="O944" s="22"/>
      <c r="P944" s="130" t="str">
        <f t="shared" si="377"/>
        <v/>
      </c>
      <c r="Q944" s="122"/>
      <c r="R944" s="131"/>
      <c r="S944" s="22"/>
      <c r="T944" s="130" t="str">
        <f t="shared" si="378"/>
        <v/>
      </c>
      <c r="U944" s="122"/>
      <c r="V944" s="131"/>
      <c r="W944" s="22"/>
      <c r="X944" s="130" t="str">
        <f t="shared" si="379"/>
        <v/>
      </c>
      <c r="Y944" s="122"/>
      <c r="Z944" s="131"/>
      <c r="AA944" s="22"/>
      <c r="AC944" s="6" t="str">
        <f t="shared" si="380"/>
        <v/>
      </c>
      <c r="AE944" s="6" t="str">
        <f t="shared" si="381"/>
        <v/>
      </c>
      <c r="AF944" s="6" t="str">
        <f t="shared" si="382"/>
        <v/>
      </c>
      <c r="AG944" s="6" t="str">
        <f t="shared" si="383"/>
        <v/>
      </c>
      <c r="AH944" s="6" t="str">
        <f t="shared" si="384"/>
        <v/>
      </c>
      <c r="AI944" s="6" t="str">
        <f t="shared" si="385"/>
        <v/>
      </c>
      <c r="AJ944" s="6" t="str">
        <f t="shared" si="386"/>
        <v/>
      </c>
      <c r="AL944" s="9" t="str">
        <f>IF('Stock Details'!F943="", "", 'Stock Details'!F943)</f>
        <v/>
      </c>
      <c r="AM944" s="9" t="str">
        <f>IF('Stock Details'!G943="", "", 'Stock Details'!G943)</f>
        <v/>
      </c>
      <c r="AO944" s="59" t="str">
        <f t="shared" si="387"/>
        <v/>
      </c>
      <c r="AP944" s="59" t="str">
        <f t="shared" si="391"/>
        <v/>
      </c>
      <c r="AQ944" s="59" t="str">
        <f t="shared" si="392"/>
        <v/>
      </c>
      <c r="AR944" s="59" t="str">
        <f t="shared" si="393"/>
        <v/>
      </c>
      <c r="AS944" s="59" t="str">
        <f t="shared" si="394"/>
        <v/>
      </c>
      <c r="AT944" s="59" t="str">
        <f t="shared" si="395"/>
        <v/>
      </c>
      <c r="AV944" s="59" t="str">
        <f t="shared" si="388"/>
        <v/>
      </c>
      <c r="AW944" s="59" t="str">
        <f t="shared" si="370"/>
        <v/>
      </c>
      <c r="AX944" s="59" t="str">
        <f t="shared" si="371"/>
        <v/>
      </c>
      <c r="AY944" s="59" t="str">
        <f t="shared" si="372"/>
        <v/>
      </c>
      <c r="AZ944" s="59" t="str">
        <f t="shared" si="373"/>
        <v/>
      </c>
      <c r="BA944" s="59" t="str">
        <f t="shared" si="374"/>
        <v/>
      </c>
      <c r="BC944" s="49" t="str">
        <f>IF($B944="", "", IF(COUNTIF(BD944:$BY944, "")=BC$8, IF(D944="", "", D944), ""))</f>
        <v/>
      </c>
      <c r="BD944" s="61" t="str">
        <f>IF($B944="", "", IF(COUNTIF(BE944:$BY944, "")=BD$8, IF(E944="", "", E944), ""))</f>
        <v/>
      </c>
      <c r="BE944" s="61" t="str">
        <f>IF($B944="", "", IF(COUNTIF(BF944:$BY944, "")=BE$8, IF(F944="", "", F944), ""))</f>
        <v/>
      </c>
      <c r="BF944" s="61" t="str">
        <f>IF($B944="", "", IF(COUNTIF(BG944:$BY944, "")=BF$8, IF(G944="", "", G944), ""))</f>
        <v/>
      </c>
      <c r="BG944" s="61" t="str">
        <f>IF($B944="", "", IF(COUNTIF(BH944:$BY944, "")=BG$8, IF(H944="", "", H944), ""))</f>
        <v/>
      </c>
      <c r="BH944" s="61" t="str">
        <f>IF($B944="", "", IF(COUNTIF(BI944:$BY944, "")=BH$8, IF(I944="", "", I944), ""))</f>
        <v/>
      </c>
      <c r="BI944" s="61" t="str">
        <f>IF($B944="", "", IF(COUNTIF(BJ944:$BY944, "")=BI$8, IF(J944="", "", J944), ""))</f>
        <v/>
      </c>
      <c r="BJ944" s="61" t="str">
        <f>IF($B944="", "", IF(COUNTIF(BK944:$BY944, "")=BJ$8, IF(K944="", "", K944), ""))</f>
        <v/>
      </c>
      <c r="BK944" s="61" t="str">
        <f>IF($B944="", "", IF(COUNTIF(BL944:$BY944, "")=BK$8, IF(L944="", "", L944), ""))</f>
        <v/>
      </c>
      <c r="BL944" s="61" t="str">
        <f>IF($B944="", "", IF(COUNTIF(BM944:$BY944, "")=BL$8, IF(M944="", "", M944), ""))</f>
        <v/>
      </c>
      <c r="BM944" s="61" t="str">
        <f>IF($B944="", "", IF(COUNTIF(BN944:$BY944, "")=BM$8, IF(N944="", "", N944), ""))</f>
        <v/>
      </c>
      <c r="BN944" s="61" t="str">
        <f>IF($B944="", "", IF(COUNTIF(BO944:$BY944, "")=BN$8, IF(O944="", "", O944), ""))</f>
        <v/>
      </c>
      <c r="BO944" s="61" t="str">
        <f>IF($B944="", "", IF(COUNTIF(BP944:$BY944, "")=BO$8, IF(P944="", "", P944), ""))</f>
        <v/>
      </c>
      <c r="BP944" s="61" t="str">
        <f>IF($B944="", "", IF(COUNTIF(BQ944:$BY944, "")=BP$8, IF(Q944="", "", Q944), ""))</f>
        <v/>
      </c>
      <c r="BQ944" s="61" t="str">
        <f>IF($B944="", "", IF(COUNTIF(BR944:$BY944, "")=BQ$8, IF(R944="", "", R944), ""))</f>
        <v/>
      </c>
      <c r="BR944" s="61" t="str">
        <f>IF($B944="", "", IF(COUNTIF(BS944:$BY944, "")=BR$8, IF(S944="", "", S944), ""))</f>
        <v/>
      </c>
      <c r="BS944" s="61" t="str">
        <f>IF($B944="", "", IF(COUNTIF(BT944:$BY944, "")=BS$8, IF(T944="", "", T944), ""))</f>
        <v/>
      </c>
      <c r="BT944" s="61" t="str">
        <f>IF($B944="", "", IF(COUNTIF(BU944:$BY944, "")=BT$8, IF(U944="", "", U944), ""))</f>
        <v/>
      </c>
      <c r="BU944" s="61" t="str">
        <f>IF($B944="", "", IF(COUNTIF(BV944:$BY944, "")=BU$8, IF(V944="", "", V944), ""))</f>
        <v/>
      </c>
      <c r="BV944" s="61" t="str">
        <f>IF($B944="", "", IF(COUNTIF(BW944:$BY944, "")=BV$8, IF(W944="", "", W944), ""))</f>
        <v/>
      </c>
      <c r="BW944" s="61" t="str">
        <f>IF($B944="", "", IF(COUNTIF(BX944:$BY944, "")=BW$8, IF(X944="", "", X944), ""))</f>
        <v/>
      </c>
      <c r="BX944" s="61" t="str">
        <f>IF($B944="", "", IF(COUNTIF(BY944:$BY944, "")=BX$8, IF(Y944="", "", Y944), ""))</f>
        <v/>
      </c>
      <c r="BY944" s="50" t="str">
        <f t="shared" si="389"/>
        <v/>
      </c>
      <c r="CA944" s="6" t="str">
        <f t="shared" si="390"/>
        <v/>
      </c>
      <c r="CB944" s="6" t="str">
        <f>IF(CA944="", "", RANK(CA944, $CA$9:$CA$2508, 0)+COUNTIF($CA$9:CA944, CA944)-1)</f>
        <v/>
      </c>
    </row>
    <row r="945" spans="1:80" x14ac:dyDescent="0.25">
      <c r="A945" s="22"/>
      <c r="B945" s="121" t="str">
        <f>IF('Stock Details'!B944="", "", 'Stock Details'!B944)</f>
        <v/>
      </c>
      <c r="C945" s="22"/>
      <c r="D945" s="130"/>
      <c r="E945" s="122"/>
      <c r="F945" s="131"/>
      <c r="G945" s="22"/>
      <c r="H945" s="130" t="str">
        <f t="shared" si="375"/>
        <v/>
      </c>
      <c r="I945" s="122"/>
      <c r="J945" s="131"/>
      <c r="K945" s="22"/>
      <c r="L945" s="130" t="str">
        <f t="shared" si="376"/>
        <v/>
      </c>
      <c r="M945" s="122"/>
      <c r="N945" s="131"/>
      <c r="O945" s="22"/>
      <c r="P945" s="130" t="str">
        <f t="shared" si="377"/>
        <v/>
      </c>
      <c r="Q945" s="122"/>
      <c r="R945" s="131"/>
      <c r="S945" s="22"/>
      <c r="T945" s="130" t="str">
        <f t="shared" si="378"/>
        <v/>
      </c>
      <c r="U945" s="122"/>
      <c r="V945" s="131"/>
      <c r="W945" s="22"/>
      <c r="X945" s="130" t="str">
        <f t="shared" si="379"/>
        <v/>
      </c>
      <c r="Y945" s="122"/>
      <c r="Z945" s="131"/>
      <c r="AA945" s="22"/>
      <c r="AC945" s="6" t="str">
        <f t="shared" si="380"/>
        <v/>
      </c>
      <c r="AE945" s="6" t="str">
        <f t="shared" si="381"/>
        <v/>
      </c>
      <c r="AF945" s="6" t="str">
        <f t="shared" si="382"/>
        <v/>
      </c>
      <c r="AG945" s="6" t="str">
        <f t="shared" si="383"/>
        <v/>
      </c>
      <c r="AH945" s="6" t="str">
        <f t="shared" si="384"/>
        <v/>
      </c>
      <c r="AI945" s="6" t="str">
        <f t="shared" si="385"/>
        <v/>
      </c>
      <c r="AJ945" s="6" t="str">
        <f t="shared" si="386"/>
        <v/>
      </c>
      <c r="AL945" s="9" t="str">
        <f>IF('Stock Details'!F944="", "", 'Stock Details'!F944)</f>
        <v/>
      </c>
      <c r="AM945" s="9" t="str">
        <f>IF('Stock Details'!G944="", "", 'Stock Details'!G944)</f>
        <v/>
      </c>
      <c r="AO945" s="59" t="str">
        <f t="shared" si="387"/>
        <v/>
      </c>
      <c r="AP945" s="59" t="str">
        <f t="shared" si="391"/>
        <v/>
      </c>
      <c r="AQ945" s="59" t="str">
        <f t="shared" si="392"/>
        <v/>
      </c>
      <c r="AR945" s="59" t="str">
        <f t="shared" si="393"/>
        <v/>
      </c>
      <c r="AS945" s="59" t="str">
        <f t="shared" si="394"/>
        <v/>
      </c>
      <c r="AT945" s="59" t="str">
        <f t="shared" si="395"/>
        <v/>
      </c>
      <c r="AV945" s="59" t="str">
        <f t="shared" si="388"/>
        <v/>
      </c>
      <c r="AW945" s="59" t="str">
        <f t="shared" si="370"/>
        <v/>
      </c>
      <c r="AX945" s="59" t="str">
        <f t="shared" si="371"/>
        <v/>
      </c>
      <c r="AY945" s="59" t="str">
        <f t="shared" si="372"/>
        <v/>
      </c>
      <c r="AZ945" s="59" t="str">
        <f t="shared" si="373"/>
        <v/>
      </c>
      <c r="BA945" s="59" t="str">
        <f t="shared" si="374"/>
        <v/>
      </c>
      <c r="BC945" s="49" t="str">
        <f>IF($B945="", "", IF(COUNTIF(BD945:$BY945, "")=BC$8, IF(D945="", "", D945), ""))</f>
        <v/>
      </c>
      <c r="BD945" s="61" t="str">
        <f>IF($B945="", "", IF(COUNTIF(BE945:$BY945, "")=BD$8, IF(E945="", "", E945), ""))</f>
        <v/>
      </c>
      <c r="BE945" s="61" t="str">
        <f>IF($B945="", "", IF(COUNTIF(BF945:$BY945, "")=BE$8, IF(F945="", "", F945), ""))</f>
        <v/>
      </c>
      <c r="BF945" s="61" t="str">
        <f>IF($B945="", "", IF(COUNTIF(BG945:$BY945, "")=BF$8, IF(G945="", "", G945), ""))</f>
        <v/>
      </c>
      <c r="BG945" s="61" t="str">
        <f>IF($B945="", "", IF(COUNTIF(BH945:$BY945, "")=BG$8, IF(H945="", "", H945), ""))</f>
        <v/>
      </c>
      <c r="BH945" s="61" t="str">
        <f>IF($B945="", "", IF(COUNTIF(BI945:$BY945, "")=BH$8, IF(I945="", "", I945), ""))</f>
        <v/>
      </c>
      <c r="BI945" s="61" t="str">
        <f>IF($B945="", "", IF(COUNTIF(BJ945:$BY945, "")=BI$8, IF(J945="", "", J945), ""))</f>
        <v/>
      </c>
      <c r="BJ945" s="61" t="str">
        <f>IF($B945="", "", IF(COUNTIF(BK945:$BY945, "")=BJ$8, IF(K945="", "", K945), ""))</f>
        <v/>
      </c>
      <c r="BK945" s="61" t="str">
        <f>IF($B945="", "", IF(COUNTIF(BL945:$BY945, "")=BK$8, IF(L945="", "", L945), ""))</f>
        <v/>
      </c>
      <c r="BL945" s="61" t="str">
        <f>IF($B945="", "", IF(COUNTIF(BM945:$BY945, "")=BL$8, IF(M945="", "", M945), ""))</f>
        <v/>
      </c>
      <c r="BM945" s="61" t="str">
        <f>IF($B945="", "", IF(COUNTIF(BN945:$BY945, "")=BM$8, IF(N945="", "", N945), ""))</f>
        <v/>
      </c>
      <c r="BN945" s="61" t="str">
        <f>IF($B945="", "", IF(COUNTIF(BO945:$BY945, "")=BN$8, IF(O945="", "", O945), ""))</f>
        <v/>
      </c>
      <c r="BO945" s="61" t="str">
        <f>IF($B945="", "", IF(COUNTIF(BP945:$BY945, "")=BO$8, IF(P945="", "", P945), ""))</f>
        <v/>
      </c>
      <c r="BP945" s="61" t="str">
        <f>IF($B945="", "", IF(COUNTIF(BQ945:$BY945, "")=BP$8, IF(Q945="", "", Q945), ""))</f>
        <v/>
      </c>
      <c r="BQ945" s="61" t="str">
        <f>IF($B945="", "", IF(COUNTIF(BR945:$BY945, "")=BQ$8, IF(R945="", "", R945), ""))</f>
        <v/>
      </c>
      <c r="BR945" s="61" t="str">
        <f>IF($B945="", "", IF(COUNTIF(BS945:$BY945, "")=BR$8, IF(S945="", "", S945), ""))</f>
        <v/>
      </c>
      <c r="BS945" s="61" t="str">
        <f>IF($B945="", "", IF(COUNTIF(BT945:$BY945, "")=BS$8, IF(T945="", "", T945), ""))</f>
        <v/>
      </c>
      <c r="BT945" s="61" t="str">
        <f>IF($B945="", "", IF(COUNTIF(BU945:$BY945, "")=BT$8, IF(U945="", "", U945), ""))</f>
        <v/>
      </c>
      <c r="BU945" s="61" t="str">
        <f>IF($B945="", "", IF(COUNTIF(BV945:$BY945, "")=BU$8, IF(V945="", "", V945), ""))</f>
        <v/>
      </c>
      <c r="BV945" s="61" t="str">
        <f>IF($B945="", "", IF(COUNTIF(BW945:$BY945, "")=BV$8, IF(W945="", "", W945), ""))</f>
        <v/>
      </c>
      <c r="BW945" s="61" t="str">
        <f>IF($B945="", "", IF(COUNTIF(BX945:$BY945, "")=BW$8, IF(X945="", "", X945), ""))</f>
        <v/>
      </c>
      <c r="BX945" s="61" t="str">
        <f>IF($B945="", "", IF(COUNTIF(BY945:$BY945, "")=BX$8, IF(Y945="", "", Y945), ""))</f>
        <v/>
      </c>
      <c r="BY945" s="50" t="str">
        <f t="shared" si="389"/>
        <v/>
      </c>
      <c r="CA945" s="6" t="str">
        <f t="shared" si="390"/>
        <v/>
      </c>
      <c r="CB945" s="6" t="str">
        <f>IF(CA945="", "", RANK(CA945, $CA$9:$CA$2508, 0)+COUNTIF($CA$9:CA945, CA945)-1)</f>
        <v/>
      </c>
    </row>
    <row r="946" spans="1:80" x14ac:dyDescent="0.25">
      <c r="A946" s="22"/>
      <c r="B946" s="121" t="str">
        <f>IF('Stock Details'!B945="", "", 'Stock Details'!B945)</f>
        <v/>
      </c>
      <c r="C946" s="22"/>
      <c r="D946" s="130"/>
      <c r="E946" s="122"/>
      <c r="F946" s="131"/>
      <c r="G946" s="22"/>
      <c r="H946" s="130" t="str">
        <f t="shared" si="375"/>
        <v/>
      </c>
      <c r="I946" s="122"/>
      <c r="J946" s="131"/>
      <c r="K946" s="22"/>
      <c r="L946" s="130" t="str">
        <f t="shared" si="376"/>
        <v/>
      </c>
      <c r="M946" s="122"/>
      <c r="N946" s="131"/>
      <c r="O946" s="22"/>
      <c r="P946" s="130" t="str">
        <f t="shared" si="377"/>
        <v/>
      </c>
      <c r="Q946" s="122"/>
      <c r="R946" s="131"/>
      <c r="S946" s="22"/>
      <c r="T946" s="130" t="str">
        <f t="shared" si="378"/>
        <v/>
      </c>
      <c r="U946" s="122"/>
      <c r="V946" s="131"/>
      <c r="W946" s="22"/>
      <c r="X946" s="130" t="str">
        <f t="shared" si="379"/>
        <v/>
      </c>
      <c r="Y946" s="122"/>
      <c r="Z946" s="131"/>
      <c r="AA946" s="22"/>
      <c r="AC946" s="6" t="str">
        <f t="shared" si="380"/>
        <v/>
      </c>
      <c r="AE946" s="6" t="str">
        <f t="shared" si="381"/>
        <v/>
      </c>
      <c r="AF946" s="6" t="str">
        <f t="shared" si="382"/>
        <v/>
      </c>
      <c r="AG946" s="6" t="str">
        <f t="shared" si="383"/>
        <v/>
      </c>
      <c r="AH946" s="6" t="str">
        <f t="shared" si="384"/>
        <v/>
      </c>
      <c r="AI946" s="6" t="str">
        <f t="shared" si="385"/>
        <v/>
      </c>
      <c r="AJ946" s="6" t="str">
        <f t="shared" si="386"/>
        <v/>
      </c>
      <c r="AL946" s="9" t="str">
        <f>IF('Stock Details'!F945="", "", 'Stock Details'!F945)</f>
        <v/>
      </c>
      <c r="AM946" s="9" t="str">
        <f>IF('Stock Details'!G945="", "", 'Stock Details'!G945)</f>
        <v/>
      </c>
      <c r="AO946" s="59" t="str">
        <f t="shared" si="387"/>
        <v/>
      </c>
      <c r="AP946" s="59" t="str">
        <f t="shared" si="391"/>
        <v/>
      </c>
      <c r="AQ946" s="59" t="str">
        <f t="shared" si="392"/>
        <v/>
      </c>
      <c r="AR946" s="59" t="str">
        <f t="shared" si="393"/>
        <v/>
      </c>
      <c r="AS946" s="59" t="str">
        <f t="shared" si="394"/>
        <v/>
      </c>
      <c r="AT946" s="59" t="str">
        <f t="shared" si="395"/>
        <v/>
      </c>
      <c r="AV946" s="59" t="str">
        <f t="shared" si="388"/>
        <v/>
      </c>
      <c r="AW946" s="59" t="str">
        <f t="shared" si="370"/>
        <v/>
      </c>
      <c r="AX946" s="59" t="str">
        <f t="shared" si="371"/>
        <v/>
      </c>
      <c r="AY946" s="59" t="str">
        <f t="shared" si="372"/>
        <v/>
      </c>
      <c r="AZ946" s="59" t="str">
        <f t="shared" si="373"/>
        <v/>
      </c>
      <c r="BA946" s="59" t="str">
        <f t="shared" si="374"/>
        <v/>
      </c>
      <c r="BC946" s="49" t="str">
        <f>IF($B946="", "", IF(COUNTIF(BD946:$BY946, "")=BC$8, IF(D946="", "", D946), ""))</f>
        <v/>
      </c>
      <c r="BD946" s="61" t="str">
        <f>IF($B946="", "", IF(COUNTIF(BE946:$BY946, "")=BD$8, IF(E946="", "", E946), ""))</f>
        <v/>
      </c>
      <c r="BE946" s="61" t="str">
        <f>IF($B946="", "", IF(COUNTIF(BF946:$BY946, "")=BE$8, IF(F946="", "", F946), ""))</f>
        <v/>
      </c>
      <c r="BF946" s="61" t="str">
        <f>IF($B946="", "", IF(COUNTIF(BG946:$BY946, "")=BF$8, IF(G946="", "", G946), ""))</f>
        <v/>
      </c>
      <c r="BG946" s="61" t="str">
        <f>IF($B946="", "", IF(COUNTIF(BH946:$BY946, "")=BG$8, IF(H946="", "", H946), ""))</f>
        <v/>
      </c>
      <c r="BH946" s="61" t="str">
        <f>IF($B946="", "", IF(COUNTIF(BI946:$BY946, "")=BH$8, IF(I946="", "", I946), ""))</f>
        <v/>
      </c>
      <c r="BI946" s="61" t="str">
        <f>IF($B946="", "", IF(COUNTIF(BJ946:$BY946, "")=BI$8, IF(J946="", "", J946), ""))</f>
        <v/>
      </c>
      <c r="BJ946" s="61" t="str">
        <f>IF($B946="", "", IF(COUNTIF(BK946:$BY946, "")=BJ$8, IF(K946="", "", K946), ""))</f>
        <v/>
      </c>
      <c r="BK946" s="61" t="str">
        <f>IF($B946="", "", IF(COUNTIF(BL946:$BY946, "")=BK$8, IF(L946="", "", L946), ""))</f>
        <v/>
      </c>
      <c r="BL946" s="61" t="str">
        <f>IF($B946="", "", IF(COUNTIF(BM946:$BY946, "")=BL$8, IF(M946="", "", M946), ""))</f>
        <v/>
      </c>
      <c r="BM946" s="61" t="str">
        <f>IF($B946="", "", IF(COUNTIF(BN946:$BY946, "")=BM$8, IF(N946="", "", N946), ""))</f>
        <v/>
      </c>
      <c r="BN946" s="61" t="str">
        <f>IF($B946="", "", IF(COUNTIF(BO946:$BY946, "")=BN$8, IF(O946="", "", O946), ""))</f>
        <v/>
      </c>
      <c r="BO946" s="61" t="str">
        <f>IF($B946="", "", IF(COUNTIF(BP946:$BY946, "")=BO$8, IF(P946="", "", P946), ""))</f>
        <v/>
      </c>
      <c r="BP946" s="61" t="str">
        <f>IF($B946="", "", IF(COUNTIF(BQ946:$BY946, "")=BP$8, IF(Q946="", "", Q946), ""))</f>
        <v/>
      </c>
      <c r="BQ946" s="61" t="str">
        <f>IF($B946="", "", IF(COUNTIF(BR946:$BY946, "")=BQ$8, IF(R946="", "", R946), ""))</f>
        <v/>
      </c>
      <c r="BR946" s="61" t="str">
        <f>IF($B946="", "", IF(COUNTIF(BS946:$BY946, "")=BR$8, IF(S946="", "", S946), ""))</f>
        <v/>
      </c>
      <c r="BS946" s="61" t="str">
        <f>IF($B946="", "", IF(COUNTIF(BT946:$BY946, "")=BS$8, IF(T946="", "", T946), ""))</f>
        <v/>
      </c>
      <c r="BT946" s="61" t="str">
        <f>IF($B946="", "", IF(COUNTIF(BU946:$BY946, "")=BT$8, IF(U946="", "", U946), ""))</f>
        <v/>
      </c>
      <c r="BU946" s="61" t="str">
        <f>IF($B946="", "", IF(COUNTIF(BV946:$BY946, "")=BU$8, IF(V946="", "", V946), ""))</f>
        <v/>
      </c>
      <c r="BV946" s="61" t="str">
        <f>IF($B946="", "", IF(COUNTIF(BW946:$BY946, "")=BV$8, IF(W946="", "", W946), ""))</f>
        <v/>
      </c>
      <c r="BW946" s="61" t="str">
        <f>IF($B946="", "", IF(COUNTIF(BX946:$BY946, "")=BW$8, IF(X946="", "", X946), ""))</f>
        <v/>
      </c>
      <c r="BX946" s="61" t="str">
        <f>IF($B946="", "", IF(COUNTIF(BY946:$BY946, "")=BX$8, IF(Y946="", "", Y946), ""))</f>
        <v/>
      </c>
      <c r="BY946" s="50" t="str">
        <f t="shared" si="389"/>
        <v/>
      </c>
      <c r="CA946" s="6" t="str">
        <f t="shared" si="390"/>
        <v/>
      </c>
      <c r="CB946" s="6" t="str">
        <f>IF(CA946="", "", RANK(CA946, $CA$9:$CA$2508, 0)+COUNTIF($CA$9:CA946, CA946)-1)</f>
        <v/>
      </c>
    </row>
    <row r="947" spans="1:80" x14ac:dyDescent="0.25">
      <c r="A947" s="22"/>
      <c r="B947" s="121" t="str">
        <f>IF('Stock Details'!B946="", "", 'Stock Details'!B946)</f>
        <v/>
      </c>
      <c r="C947" s="22"/>
      <c r="D947" s="130"/>
      <c r="E947" s="122"/>
      <c r="F947" s="131"/>
      <c r="G947" s="22"/>
      <c r="H947" s="130" t="str">
        <f t="shared" si="375"/>
        <v/>
      </c>
      <c r="I947" s="122"/>
      <c r="J947" s="131"/>
      <c r="K947" s="22"/>
      <c r="L947" s="130" t="str">
        <f t="shared" si="376"/>
        <v/>
      </c>
      <c r="M947" s="122"/>
      <c r="N947" s="131"/>
      <c r="O947" s="22"/>
      <c r="P947" s="130" t="str">
        <f t="shared" si="377"/>
        <v/>
      </c>
      <c r="Q947" s="122"/>
      <c r="R947" s="131"/>
      <c r="S947" s="22"/>
      <c r="T947" s="130" t="str">
        <f t="shared" si="378"/>
        <v/>
      </c>
      <c r="U947" s="122"/>
      <c r="V947" s="131"/>
      <c r="W947" s="22"/>
      <c r="X947" s="130" t="str">
        <f t="shared" si="379"/>
        <v/>
      </c>
      <c r="Y947" s="122"/>
      <c r="Z947" s="131"/>
      <c r="AA947" s="22"/>
      <c r="AC947" s="6" t="str">
        <f t="shared" si="380"/>
        <v/>
      </c>
      <c r="AE947" s="6" t="str">
        <f t="shared" si="381"/>
        <v/>
      </c>
      <c r="AF947" s="6" t="str">
        <f t="shared" si="382"/>
        <v/>
      </c>
      <c r="AG947" s="6" t="str">
        <f t="shared" si="383"/>
        <v/>
      </c>
      <c r="AH947" s="6" t="str">
        <f t="shared" si="384"/>
        <v/>
      </c>
      <c r="AI947" s="6" t="str">
        <f t="shared" si="385"/>
        <v/>
      </c>
      <c r="AJ947" s="6" t="str">
        <f t="shared" si="386"/>
        <v/>
      </c>
      <c r="AL947" s="9" t="str">
        <f>IF('Stock Details'!F946="", "", 'Stock Details'!F946)</f>
        <v/>
      </c>
      <c r="AM947" s="9" t="str">
        <f>IF('Stock Details'!G946="", "", 'Stock Details'!G946)</f>
        <v/>
      </c>
      <c r="AO947" s="59" t="str">
        <f t="shared" si="387"/>
        <v/>
      </c>
      <c r="AP947" s="59" t="str">
        <f t="shared" si="391"/>
        <v/>
      </c>
      <c r="AQ947" s="59" t="str">
        <f t="shared" si="392"/>
        <v/>
      </c>
      <c r="AR947" s="59" t="str">
        <f t="shared" si="393"/>
        <v/>
      </c>
      <c r="AS947" s="59" t="str">
        <f t="shared" si="394"/>
        <v/>
      </c>
      <c r="AT947" s="59" t="str">
        <f t="shared" si="395"/>
        <v/>
      </c>
      <c r="AV947" s="59" t="str">
        <f t="shared" si="388"/>
        <v/>
      </c>
      <c r="AW947" s="59" t="str">
        <f t="shared" si="370"/>
        <v/>
      </c>
      <c r="AX947" s="59" t="str">
        <f t="shared" si="371"/>
        <v/>
      </c>
      <c r="AY947" s="59" t="str">
        <f t="shared" si="372"/>
        <v/>
      </c>
      <c r="AZ947" s="59" t="str">
        <f t="shared" si="373"/>
        <v/>
      </c>
      <c r="BA947" s="59" t="str">
        <f t="shared" si="374"/>
        <v/>
      </c>
      <c r="BC947" s="49" t="str">
        <f>IF($B947="", "", IF(COUNTIF(BD947:$BY947, "")=BC$8, IF(D947="", "", D947), ""))</f>
        <v/>
      </c>
      <c r="BD947" s="61" t="str">
        <f>IF($B947="", "", IF(COUNTIF(BE947:$BY947, "")=BD$8, IF(E947="", "", E947), ""))</f>
        <v/>
      </c>
      <c r="BE947" s="61" t="str">
        <f>IF($B947="", "", IF(COUNTIF(BF947:$BY947, "")=BE$8, IF(F947="", "", F947), ""))</f>
        <v/>
      </c>
      <c r="BF947" s="61" t="str">
        <f>IF($B947="", "", IF(COUNTIF(BG947:$BY947, "")=BF$8, IF(G947="", "", G947), ""))</f>
        <v/>
      </c>
      <c r="BG947" s="61" t="str">
        <f>IF($B947="", "", IF(COUNTIF(BH947:$BY947, "")=BG$8, IF(H947="", "", H947), ""))</f>
        <v/>
      </c>
      <c r="BH947" s="61" t="str">
        <f>IF($B947="", "", IF(COUNTIF(BI947:$BY947, "")=BH$8, IF(I947="", "", I947), ""))</f>
        <v/>
      </c>
      <c r="BI947" s="61" t="str">
        <f>IF($B947="", "", IF(COUNTIF(BJ947:$BY947, "")=BI$8, IF(J947="", "", J947), ""))</f>
        <v/>
      </c>
      <c r="BJ947" s="61" t="str">
        <f>IF($B947="", "", IF(COUNTIF(BK947:$BY947, "")=BJ$8, IF(K947="", "", K947), ""))</f>
        <v/>
      </c>
      <c r="BK947" s="61" t="str">
        <f>IF($B947="", "", IF(COUNTIF(BL947:$BY947, "")=BK$8, IF(L947="", "", L947), ""))</f>
        <v/>
      </c>
      <c r="BL947" s="61" t="str">
        <f>IF($B947="", "", IF(COUNTIF(BM947:$BY947, "")=BL$8, IF(M947="", "", M947), ""))</f>
        <v/>
      </c>
      <c r="BM947" s="61" t="str">
        <f>IF($B947="", "", IF(COUNTIF(BN947:$BY947, "")=BM$8, IF(N947="", "", N947), ""))</f>
        <v/>
      </c>
      <c r="BN947" s="61" t="str">
        <f>IF($B947="", "", IF(COUNTIF(BO947:$BY947, "")=BN$8, IF(O947="", "", O947), ""))</f>
        <v/>
      </c>
      <c r="BO947" s="61" t="str">
        <f>IF($B947="", "", IF(COUNTIF(BP947:$BY947, "")=BO$8, IF(P947="", "", P947), ""))</f>
        <v/>
      </c>
      <c r="BP947" s="61" t="str">
        <f>IF($B947="", "", IF(COUNTIF(BQ947:$BY947, "")=BP$8, IF(Q947="", "", Q947), ""))</f>
        <v/>
      </c>
      <c r="BQ947" s="61" t="str">
        <f>IF($B947="", "", IF(COUNTIF(BR947:$BY947, "")=BQ$8, IF(R947="", "", R947), ""))</f>
        <v/>
      </c>
      <c r="BR947" s="61" t="str">
        <f>IF($B947="", "", IF(COUNTIF(BS947:$BY947, "")=BR$8, IF(S947="", "", S947), ""))</f>
        <v/>
      </c>
      <c r="BS947" s="61" t="str">
        <f>IF($B947="", "", IF(COUNTIF(BT947:$BY947, "")=BS$8, IF(T947="", "", T947), ""))</f>
        <v/>
      </c>
      <c r="BT947" s="61" t="str">
        <f>IF($B947="", "", IF(COUNTIF(BU947:$BY947, "")=BT$8, IF(U947="", "", U947), ""))</f>
        <v/>
      </c>
      <c r="BU947" s="61" t="str">
        <f>IF($B947="", "", IF(COUNTIF(BV947:$BY947, "")=BU$8, IF(V947="", "", V947), ""))</f>
        <v/>
      </c>
      <c r="BV947" s="61" t="str">
        <f>IF($B947="", "", IF(COUNTIF(BW947:$BY947, "")=BV$8, IF(W947="", "", W947), ""))</f>
        <v/>
      </c>
      <c r="BW947" s="61" t="str">
        <f>IF($B947="", "", IF(COUNTIF(BX947:$BY947, "")=BW$8, IF(X947="", "", X947), ""))</f>
        <v/>
      </c>
      <c r="BX947" s="61" t="str">
        <f>IF($B947="", "", IF(COUNTIF(BY947:$BY947, "")=BX$8, IF(Y947="", "", Y947), ""))</f>
        <v/>
      </c>
      <c r="BY947" s="50" t="str">
        <f t="shared" si="389"/>
        <v/>
      </c>
      <c r="CA947" s="6" t="str">
        <f t="shared" si="390"/>
        <v/>
      </c>
      <c r="CB947" s="6" t="str">
        <f>IF(CA947="", "", RANK(CA947, $CA$9:$CA$2508, 0)+COUNTIF($CA$9:CA947, CA947)-1)</f>
        <v/>
      </c>
    </row>
    <row r="948" spans="1:80" x14ac:dyDescent="0.25">
      <c r="A948" s="22"/>
      <c r="B948" s="121" t="str">
        <f>IF('Stock Details'!B947="", "", 'Stock Details'!B947)</f>
        <v/>
      </c>
      <c r="C948" s="22"/>
      <c r="D948" s="130"/>
      <c r="E948" s="122"/>
      <c r="F948" s="131"/>
      <c r="G948" s="22"/>
      <c r="H948" s="130" t="str">
        <f t="shared" si="375"/>
        <v/>
      </c>
      <c r="I948" s="122"/>
      <c r="J948" s="131"/>
      <c r="K948" s="22"/>
      <c r="L948" s="130" t="str">
        <f t="shared" si="376"/>
        <v/>
      </c>
      <c r="M948" s="122"/>
      <c r="N948" s="131"/>
      <c r="O948" s="22"/>
      <c r="P948" s="130" t="str">
        <f t="shared" si="377"/>
        <v/>
      </c>
      <c r="Q948" s="122"/>
      <c r="R948" s="131"/>
      <c r="S948" s="22"/>
      <c r="T948" s="130" t="str">
        <f t="shared" si="378"/>
        <v/>
      </c>
      <c r="U948" s="122"/>
      <c r="V948" s="131"/>
      <c r="W948" s="22"/>
      <c r="X948" s="130" t="str">
        <f t="shared" si="379"/>
        <v/>
      </c>
      <c r="Y948" s="122"/>
      <c r="Z948" s="131"/>
      <c r="AA948" s="22"/>
      <c r="AC948" s="6" t="str">
        <f t="shared" si="380"/>
        <v/>
      </c>
      <c r="AE948" s="6" t="str">
        <f t="shared" si="381"/>
        <v/>
      </c>
      <c r="AF948" s="6" t="str">
        <f t="shared" si="382"/>
        <v/>
      </c>
      <c r="AG948" s="6" t="str">
        <f t="shared" si="383"/>
        <v/>
      </c>
      <c r="AH948" s="6" t="str">
        <f t="shared" si="384"/>
        <v/>
      </c>
      <c r="AI948" s="6" t="str">
        <f t="shared" si="385"/>
        <v/>
      </c>
      <c r="AJ948" s="6" t="str">
        <f t="shared" si="386"/>
        <v/>
      </c>
      <c r="AL948" s="9" t="str">
        <f>IF('Stock Details'!F947="", "", 'Stock Details'!F947)</f>
        <v/>
      </c>
      <c r="AM948" s="9" t="str">
        <f>IF('Stock Details'!G947="", "", 'Stock Details'!G947)</f>
        <v/>
      </c>
      <c r="AO948" s="59" t="str">
        <f t="shared" si="387"/>
        <v/>
      </c>
      <c r="AP948" s="59" t="str">
        <f t="shared" si="391"/>
        <v/>
      </c>
      <c r="AQ948" s="59" t="str">
        <f t="shared" si="392"/>
        <v/>
      </c>
      <c r="AR948" s="59" t="str">
        <f t="shared" si="393"/>
        <v/>
      </c>
      <c r="AS948" s="59" t="str">
        <f t="shared" si="394"/>
        <v/>
      </c>
      <c r="AT948" s="59" t="str">
        <f t="shared" si="395"/>
        <v/>
      </c>
      <c r="AV948" s="59" t="str">
        <f t="shared" si="388"/>
        <v/>
      </c>
      <c r="AW948" s="59" t="str">
        <f t="shared" si="370"/>
        <v/>
      </c>
      <c r="AX948" s="59" t="str">
        <f t="shared" si="371"/>
        <v/>
      </c>
      <c r="AY948" s="59" t="str">
        <f t="shared" si="372"/>
        <v/>
      </c>
      <c r="AZ948" s="59" t="str">
        <f t="shared" si="373"/>
        <v/>
      </c>
      <c r="BA948" s="59" t="str">
        <f t="shared" si="374"/>
        <v/>
      </c>
      <c r="BC948" s="49" t="str">
        <f>IF($B948="", "", IF(COUNTIF(BD948:$BY948, "")=BC$8, IF(D948="", "", D948), ""))</f>
        <v/>
      </c>
      <c r="BD948" s="61" t="str">
        <f>IF($B948="", "", IF(COUNTIF(BE948:$BY948, "")=BD$8, IF(E948="", "", E948), ""))</f>
        <v/>
      </c>
      <c r="BE948" s="61" t="str">
        <f>IF($B948="", "", IF(COUNTIF(BF948:$BY948, "")=BE$8, IF(F948="", "", F948), ""))</f>
        <v/>
      </c>
      <c r="BF948" s="61" t="str">
        <f>IF($B948="", "", IF(COUNTIF(BG948:$BY948, "")=BF$8, IF(G948="", "", G948), ""))</f>
        <v/>
      </c>
      <c r="BG948" s="61" t="str">
        <f>IF($B948="", "", IF(COUNTIF(BH948:$BY948, "")=BG$8, IF(H948="", "", H948), ""))</f>
        <v/>
      </c>
      <c r="BH948" s="61" t="str">
        <f>IF($B948="", "", IF(COUNTIF(BI948:$BY948, "")=BH$8, IF(I948="", "", I948), ""))</f>
        <v/>
      </c>
      <c r="BI948" s="61" t="str">
        <f>IF($B948="", "", IF(COUNTIF(BJ948:$BY948, "")=BI$8, IF(J948="", "", J948), ""))</f>
        <v/>
      </c>
      <c r="BJ948" s="61" t="str">
        <f>IF($B948="", "", IF(COUNTIF(BK948:$BY948, "")=BJ$8, IF(K948="", "", K948), ""))</f>
        <v/>
      </c>
      <c r="BK948" s="61" t="str">
        <f>IF($B948="", "", IF(COUNTIF(BL948:$BY948, "")=BK$8, IF(L948="", "", L948), ""))</f>
        <v/>
      </c>
      <c r="BL948" s="61" t="str">
        <f>IF($B948="", "", IF(COUNTIF(BM948:$BY948, "")=BL$8, IF(M948="", "", M948), ""))</f>
        <v/>
      </c>
      <c r="BM948" s="61" t="str">
        <f>IF($B948="", "", IF(COUNTIF(BN948:$BY948, "")=BM$8, IF(N948="", "", N948), ""))</f>
        <v/>
      </c>
      <c r="BN948" s="61" t="str">
        <f>IF($B948="", "", IF(COUNTIF(BO948:$BY948, "")=BN$8, IF(O948="", "", O948), ""))</f>
        <v/>
      </c>
      <c r="BO948" s="61" t="str">
        <f>IF($B948="", "", IF(COUNTIF(BP948:$BY948, "")=BO$8, IF(P948="", "", P948), ""))</f>
        <v/>
      </c>
      <c r="BP948" s="61" t="str">
        <f>IF($B948="", "", IF(COUNTIF(BQ948:$BY948, "")=BP$8, IF(Q948="", "", Q948), ""))</f>
        <v/>
      </c>
      <c r="BQ948" s="61" t="str">
        <f>IF($B948="", "", IF(COUNTIF(BR948:$BY948, "")=BQ$8, IF(R948="", "", R948), ""))</f>
        <v/>
      </c>
      <c r="BR948" s="61" t="str">
        <f>IF($B948="", "", IF(COUNTIF(BS948:$BY948, "")=BR$8, IF(S948="", "", S948), ""))</f>
        <v/>
      </c>
      <c r="BS948" s="61" t="str">
        <f>IF($B948="", "", IF(COUNTIF(BT948:$BY948, "")=BS$8, IF(T948="", "", T948), ""))</f>
        <v/>
      </c>
      <c r="BT948" s="61" t="str">
        <f>IF($B948="", "", IF(COUNTIF(BU948:$BY948, "")=BT$8, IF(U948="", "", U948), ""))</f>
        <v/>
      </c>
      <c r="BU948" s="61" t="str">
        <f>IF($B948="", "", IF(COUNTIF(BV948:$BY948, "")=BU$8, IF(V948="", "", V948), ""))</f>
        <v/>
      </c>
      <c r="BV948" s="61" t="str">
        <f>IF($B948="", "", IF(COUNTIF(BW948:$BY948, "")=BV$8, IF(W948="", "", W948), ""))</f>
        <v/>
      </c>
      <c r="BW948" s="61" t="str">
        <f>IF($B948="", "", IF(COUNTIF(BX948:$BY948, "")=BW$8, IF(X948="", "", X948), ""))</f>
        <v/>
      </c>
      <c r="BX948" s="61" t="str">
        <f>IF($B948="", "", IF(COUNTIF(BY948:$BY948, "")=BX$8, IF(Y948="", "", Y948), ""))</f>
        <v/>
      </c>
      <c r="BY948" s="50" t="str">
        <f t="shared" si="389"/>
        <v/>
      </c>
      <c r="CA948" s="6" t="str">
        <f t="shared" si="390"/>
        <v/>
      </c>
      <c r="CB948" s="6" t="str">
        <f>IF(CA948="", "", RANK(CA948, $CA$9:$CA$2508, 0)+COUNTIF($CA$9:CA948, CA948)-1)</f>
        <v/>
      </c>
    </row>
    <row r="949" spans="1:80" x14ac:dyDescent="0.25">
      <c r="A949" s="22"/>
      <c r="B949" s="121" t="str">
        <f>IF('Stock Details'!B948="", "", 'Stock Details'!B948)</f>
        <v/>
      </c>
      <c r="C949" s="22"/>
      <c r="D949" s="130"/>
      <c r="E949" s="122"/>
      <c r="F949" s="131"/>
      <c r="G949" s="22"/>
      <c r="H949" s="130" t="str">
        <f t="shared" si="375"/>
        <v/>
      </c>
      <c r="I949" s="122"/>
      <c r="J949" s="131"/>
      <c r="K949" s="22"/>
      <c r="L949" s="130" t="str">
        <f t="shared" si="376"/>
        <v/>
      </c>
      <c r="M949" s="122"/>
      <c r="N949" s="131"/>
      <c r="O949" s="22"/>
      <c r="P949" s="130" t="str">
        <f t="shared" si="377"/>
        <v/>
      </c>
      <c r="Q949" s="122"/>
      <c r="R949" s="131"/>
      <c r="S949" s="22"/>
      <c r="T949" s="130" t="str">
        <f t="shared" si="378"/>
        <v/>
      </c>
      <c r="U949" s="122"/>
      <c r="V949" s="131"/>
      <c r="W949" s="22"/>
      <c r="X949" s="130" t="str">
        <f t="shared" si="379"/>
        <v/>
      </c>
      <c r="Y949" s="122"/>
      <c r="Z949" s="131"/>
      <c r="AA949" s="22"/>
      <c r="AC949" s="6" t="str">
        <f t="shared" si="380"/>
        <v/>
      </c>
      <c r="AE949" s="6" t="str">
        <f t="shared" si="381"/>
        <v/>
      </c>
      <c r="AF949" s="6" t="str">
        <f t="shared" si="382"/>
        <v/>
      </c>
      <c r="AG949" s="6" t="str">
        <f t="shared" si="383"/>
        <v/>
      </c>
      <c r="AH949" s="6" t="str">
        <f t="shared" si="384"/>
        <v/>
      </c>
      <c r="AI949" s="6" t="str">
        <f t="shared" si="385"/>
        <v/>
      </c>
      <c r="AJ949" s="6" t="str">
        <f t="shared" si="386"/>
        <v/>
      </c>
      <c r="AL949" s="9" t="str">
        <f>IF('Stock Details'!F948="", "", 'Stock Details'!F948)</f>
        <v/>
      </c>
      <c r="AM949" s="9" t="str">
        <f>IF('Stock Details'!G948="", "", 'Stock Details'!G948)</f>
        <v/>
      </c>
      <c r="AO949" s="59" t="str">
        <f t="shared" si="387"/>
        <v/>
      </c>
      <c r="AP949" s="59" t="str">
        <f t="shared" si="391"/>
        <v/>
      </c>
      <c r="AQ949" s="59" t="str">
        <f t="shared" si="392"/>
        <v/>
      </c>
      <c r="AR949" s="59" t="str">
        <f t="shared" si="393"/>
        <v/>
      </c>
      <c r="AS949" s="59" t="str">
        <f t="shared" si="394"/>
        <v/>
      </c>
      <c r="AT949" s="59" t="str">
        <f t="shared" si="395"/>
        <v/>
      </c>
      <c r="AV949" s="59" t="str">
        <f t="shared" si="388"/>
        <v/>
      </c>
      <c r="AW949" s="59" t="str">
        <f t="shared" si="370"/>
        <v/>
      </c>
      <c r="AX949" s="59" t="str">
        <f t="shared" si="371"/>
        <v/>
      </c>
      <c r="AY949" s="59" t="str">
        <f t="shared" si="372"/>
        <v/>
      </c>
      <c r="AZ949" s="59" t="str">
        <f t="shared" si="373"/>
        <v/>
      </c>
      <c r="BA949" s="59" t="str">
        <f t="shared" si="374"/>
        <v/>
      </c>
      <c r="BC949" s="49" t="str">
        <f>IF($B949="", "", IF(COUNTIF(BD949:$BY949, "")=BC$8, IF(D949="", "", D949), ""))</f>
        <v/>
      </c>
      <c r="BD949" s="61" t="str">
        <f>IF($B949="", "", IF(COUNTIF(BE949:$BY949, "")=BD$8, IF(E949="", "", E949), ""))</f>
        <v/>
      </c>
      <c r="BE949" s="61" t="str">
        <f>IF($B949="", "", IF(COUNTIF(BF949:$BY949, "")=BE$8, IF(F949="", "", F949), ""))</f>
        <v/>
      </c>
      <c r="BF949" s="61" t="str">
        <f>IF($B949="", "", IF(COUNTIF(BG949:$BY949, "")=BF$8, IF(G949="", "", G949), ""))</f>
        <v/>
      </c>
      <c r="BG949" s="61" t="str">
        <f>IF($B949="", "", IF(COUNTIF(BH949:$BY949, "")=BG$8, IF(H949="", "", H949), ""))</f>
        <v/>
      </c>
      <c r="BH949" s="61" t="str">
        <f>IF($B949="", "", IF(COUNTIF(BI949:$BY949, "")=BH$8, IF(I949="", "", I949), ""))</f>
        <v/>
      </c>
      <c r="BI949" s="61" t="str">
        <f>IF($B949="", "", IF(COUNTIF(BJ949:$BY949, "")=BI$8, IF(J949="", "", J949), ""))</f>
        <v/>
      </c>
      <c r="BJ949" s="61" t="str">
        <f>IF($B949="", "", IF(COUNTIF(BK949:$BY949, "")=BJ$8, IF(K949="", "", K949), ""))</f>
        <v/>
      </c>
      <c r="BK949" s="61" t="str">
        <f>IF($B949="", "", IF(COUNTIF(BL949:$BY949, "")=BK$8, IF(L949="", "", L949), ""))</f>
        <v/>
      </c>
      <c r="BL949" s="61" t="str">
        <f>IF($B949="", "", IF(COUNTIF(BM949:$BY949, "")=BL$8, IF(M949="", "", M949), ""))</f>
        <v/>
      </c>
      <c r="BM949" s="61" t="str">
        <f>IF($B949="", "", IF(COUNTIF(BN949:$BY949, "")=BM$8, IF(N949="", "", N949), ""))</f>
        <v/>
      </c>
      <c r="BN949" s="61" t="str">
        <f>IF($B949="", "", IF(COUNTIF(BO949:$BY949, "")=BN$8, IF(O949="", "", O949), ""))</f>
        <v/>
      </c>
      <c r="BO949" s="61" t="str">
        <f>IF($B949="", "", IF(COUNTIF(BP949:$BY949, "")=BO$8, IF(P949="", "", P949), ""))</f>
        <v/>
      </c>
      <c r="BP949" s="61" t="str">
        <f>IF($B949="", "", IF(COUNTIF(BQ949:$BY949, "")=BP$8, IF(Q949="", "", Q949), ""))</f>
        <v/>
      </c>
      <c r="BQ949" s="61" t="str">
        <f>IF($B949="", "", IF(COUNTIF(BR949:$BY949, "")=BQ$8, IF(R949="", "", R949), ""))</f>
        <v/>
      </c>
      <c r="BR949" s="61" t="str">
        <f>IF($B949="", "", IF(COUNTIF(BS949:$BY949, "")=BR$8, IF(S949="", "", S949), ""))</f>
        <v/>
      </c>
      <c r="BS949" s="61" t="str">
        <f>IF($B949="", "", IF(COUNTIF(BT949:$BY949, "")=BS$8, IF(T949="", "", T949), ""))</f>
        <v/>
      </c>
      <c r="BT949" s="61" t="str">
        <f>IF($B949="", "", IF(COUNTIF(BU949:$BY949, "")=BT$8, IF(U949="", "", U949), ""))</f>
        <v/>
      </c>
      <c r="BU949" s="61" t="str">
        <f>IF($B949="", "", IF(COUNTIF(BV949:$BY949, "")=BU$8, IF(V949="", "", V949), ""))</f>
        <v/>
      </c>
      <c r="BV949" s="61" t="str">
        <f>IF($B949="", "", IF(COUNTIF(BW949:$BY949, "")=BV$8, IF(W949="", "", W949), ""))</f>
        <v/>
      </c>
      <c r="BW949" s="61" t="str">
        <f>IF($B949="", "", IF(COUNTIF(BX949:$BY949, "")=BW$8, IF(X949="", "", X949), ""))</f>
        <v/>
      </c>
      <c r="BX949" s="61" t="str">
        <f>IF($B949="", "", IF(COUNTIF(BY949:$BY949, "")=BX$8, IF(Y949="", "", Y949), ""))</f>
        <v/>
      </c>
      <c r="BY949" s="50" t="str">
        <f t="shared" si="389"/>
        <v/>
      </c>
      <c r="CA949" s="6" t="str">
        <f t="shared" si="390"/>
        <v/>
      </c>
      <c r="CB949" s="6" t="str">
        <f>IF(CA949="", "", RANK(CA949, $CA$9:$CA$2508, 0)+COUNTIF($CA$9:CA949, CA949)-1)</f>
        <v/>
      </c>
    </row>
    <row r="950" spans="1:80" x14ac:dyDescent="0.25">
      <c r="A950" s="22"/>
      <c r="B950" s="121" t="str">
        <f>IF('Stock Details'!B949="", "", 'Stock Details'!B949)</f>
        <v/>
      </c>
      <c r="C950" s="22"/>
      <c r="D950" s="130"/>
      <c r="E950" s="122"/>
      <c r="F950" s="131"/>
      <c r="G950" s="22"/>
      <c r="H950" s="130" t="str">
        <f t="shared" si="375"/>
        <v/>
      </c>
      <c r="I950" s="122"/>
      <c r="J950" s="131"/>
      <c r="K950" s="22"/>
      <c r="L950" s="130" t="str">
        <f t="shared" si="376"/>
        <v/>
      </c>
      <c r="M950" s="122"/>
      <c r="N950" s="131"/>
      <c r="O950" s="22"/>
      <c r="P950" s="130" t="str">
        <f t="shared" si="377"/>
        <v/>
      </c>
      <c r="Q950" s="122"/>
      <c r="R950" s="131"/>
      <c r="S950" s="22"/>
      <c r="T950" s="130" t="str">
        <f t="shared" si="378"/>
        <v/>
      </c>
      <c r="U950" s="122"/>
      <c r="V950" s="131"/>
      <c r="W950" s="22"/>
      <c r="X950" s="130" t="str">
        <f t="shared" si="379"/>
        <v/>
      </c>
      <c r="Y950" s="122"/>
      <c r="Z950" s="131"/>
      <c r="AA950" s="22"/>
      <c r="AC950" s="6" t="str">
        <f t="shared" si="380"/>
        <v/>
      </c>
      <c r="AE950" s="6" t="str">
        <f t="shared" si="381"/>
        <v/>
      </c>
      <c r="AF950" s="6" t="str">
        <f t="shared" si="382"/>
        <v/>
      </c>
      <c r="AG950" s="6" t="str">
        <f t="shared" si="383"/>
        <v/>
      </c>
      <c r="AH950" s="6" t="str">
        <f t="shared" si="384"/>
        <v/>
      </c>
      <c r="AI950" s="6" t="str">
        <f t="shared" si="385"/>
        <v/>
      </c>
      <c r="AJ950" s="6" t="str">
        <f t="shared" si="386"/>
        <v/>
      </c>
      <c r="AL950" s="9" t="str">
        <f>IF('Stock Details'!F949="", "", 'Stock Details'!F949)</f>
        <v/>
      </c>
      <c r="AM950" s="9" t="str">
        <f>IF('Stock Details'!G949="", "", 'Stock Details'!G949)</f>
        <v/>
      </c>
      <c r="AO950" s="59" t="str">
        <f t="shared" si="387"/>
        <v/>
      </c>
      <c r="AP950" s="59" t="str">
        <f t="shared" si="391"/>
        <v/>
      </c>
      <c r="AQ950" s="59" t="str">
        <f t="shared" si="392"/>
        <v/>
      </c>
      <c r="AR950" s="59" t="str">
        <f t="shared" si="393"/>
        <v/>
      </c>
      <c r="AS950" s="59" t="str">
        <f t="shared" si="394"/>
        <v/>
      </c>
      <c r="AT950" s="59" t="str">
        <f t="shared" si="395"/>
        <v/>
      </c>
      <c r="AV950" s="59" t="str">
        <f t="shared" si="388"/>
        <v/>
      </c>
      <c r="AW950" s="59" t="str">
        <f t="shared" si="370"/>
        <v/>
      </c>
      <c r="AX950" s="59" t="str">
        <f t="shared" si="371"/>
        <v/>
      </c>
      <c r="AY950" s="59" t="str">
        <f t="shared" si="372"/>
        <v/>
      </c>
      <c r="AZ950" s="59" t="str">
        <f t="shared" si="373"/>
        <v/>
      </c>
      <c r="BA950" s="59" t="str">
        <f t="shared" si="374"/>
        <v/>
      </c>
      <c r="BC950" s="49" t="str">
        <f>IF($B950="", "", IF(COUNTIF(BD950:$BY950, "")=BC$8, IF(D950="", "", D950), ""))</f>
        <v/>
      </c>
      <c r="BD950" s="61" t="str">
        <f>IF($B950="", "", IF(COUNTIF(BE950:$BY950, "")=BD$8, IF(E950="", "", E950), ""))</f>
        <v/>
      </c>
      <c r="BE950" s="61" t="str">
        <f>IF($B950="", "", IF(COUNTIF(BF950:$BY950, "")=BE$8, IF(F950="", "", F950), ""))</f>
        <v/>
      </c>
      <c r="BF950" s="61" t="str">
        <f>IF($B950="", "", IF(COUNTIF(BG950:$BY950, "")=BF$8, IF(G950="", "", G950), ""))</f>
        <v/>
      </c>
      <c r="BG950" s="61" t="str">
        <f>IF($B950="", "", IF(COUNTIF(BH950:$BY950, "")=BG$8, IF(H950="", "", H950), ""))</f>
        <v/>
      </c>
      <c r="BH950" s="61" t="str">
        <f>IF($B950="", "", IF(COUNTIF(BI950:$BY950, "")=BH$8, IF(I950="", "", I950), ""))</f>
        <v/>
      </c>
      <c r="BI950" s="61" t="str">
        <f>IF($B950="", "", IF(COUNTIF(BJ950:$BY950, "")=BI$8, IF(J950="", "", J950), ""))</f>
        <v/>
      </c>
      <c r="BJ950" s="61" t="str">
        <f>IF($B950="", "", IF(COUNTIF(BK950:$BY950, "")=BJ$8, IF(K950="", "", K950), ""))</f>
        <v/>
      </c>
      <c r="BK950" s="61" t="str">
        <f>IF($B950="", "", IF(COUNTIF(BL950:$BY950, "")=BK$8, IF(L950="", "", L950), ""))</f>
        <v/>
      </c>
      <c r="BL950" s="61" t="str">
        <f>IF($B950="", "", IF(COUNTIF(BM950:$BY950, "")=BL$8, IF(M950="", "", M950), ""))</f>
        <v/>
      </c>
      <c r="BM950" s="61" t="str">
        <f>IF($B950="", "", IF(COUNTIF(BN950:$BY950, "")=BM$8, IF(N950="", "", N950), ""))</f>
        <v/>
      </c>
      <c r="BN950" s="61" t="str">
        <f>IF($B950="", "", IF(COUNTIF(BO950:$BY950, "")=BN$8, IF(O950="", "", O950), ""))</f>
        <v/>
      </c>
      <c r="BO950" s="61" t="str">
        <f>IF($B950="", "", IF(COUNTIF(BP950:$BY950, "")=BO$8, IF(P950="", "", P950), ""))</f>
        <v/>
      </c>
      <c r="BP950" s="61" t="str">
        <f>IF($B950="", "", IF(COUNTIF(BQ950:$BY950, "")=BP$8, IF(Q950="", "", Q950), ""))</f>
        <v/>
      </c>
      <c r="BQ950" s="61" t="str">
        <f>IF($B950="", "", IF(COUNTIF(BR950:$BY950, "")=BQ$8, IF(R950="", "", R950), ""))</f>
        <v/>
      </c>
      <c r="BR950" s="61" t="str">
        <f>IF($B950="", "", IF(COUNTIF(BS950:$BY950, "")=BR$8, IF(S950="", "", S950), ""))</f>
        <v/>
      </c>
      <c r="BS950" s="61" t="str">
        <f>IF($B950="", "", IF(COUNTIF(BT950:$BY950, "")=BS$8, IF(T950="", "", T950), ""))</f>
        <v/>
      </c>
      <c r="BT950" s="61" t="str">
        <f>IF($B950="", "", IF(COUNTIF(BU950:$BY950, "")=BT$8, IF(U950="", "", U950), ""))</f>
        <v/>
      </c>
      <c r="BU950" s="61" t="str">
        <f>IF($B950="", "", IF(COUNTIF(BV950:$BY950, "")=BU$8, IF(V950="", "", V950), ""))</f>
        <v/>
      </c>
      <c r="BV950" s="61" t="str">
        <f>IF($B950="", "", IF(COUNTIF(BW950:$BY950, "")=BV$8, IF(W950="", "", W950), ""))</f>
        <v/>
      </c>
      <c r="BW950" s="61" t="str">
        <f>IF($B950="", "", IF(COUNTIF(BX950:$BY950, "")=BW$8, IF(X950="", "", X950), ""))</f>
        <v/>
      </c>
      <c r="BX950" s="61" t="str">
        <f>IF($B950="", "", IF(COUNTIF(BY950:$BY950, "")=BX$8, IF(Y950="", "", Y950), ""))</f>
        <v/>
      </c>
      <c r="BY950" s="50" t="str">
        <f t="shared" si="389"/>
        <v/>
      </c>
      <c r="CA950" s="6" t="str">
        <f t="shared" si="390"/>
        <v/>
      </c>
      <c r="CB950" s="6" t="str">
        <f>IF(CA950="", "", RANK(CA950, $CA$9:$CA$2508, 0)+COUNTIF($CA$9:CA950, CA950)-1)</f>
        <v/>
      </c>
    </row>
    <row r="951" spans="1:80" x14ac:dyDescent="0.25">
      <c r="A951" s="22"/>
      <c r="B951" s="121" t="str">
        <f>IF('Stock Details'!B950="", "", 'Stock Details'!B950)</f>
        <v/>
      </c>
      <c r="C951" s="22"/>
      <c r="D951" s="130"/>
      <c r="E951" s="122"/>
      <c r="F951" s="131"/>
      <c r="G951" s="22"/>
      <c r="H951" s="130" t="str">
        <f t="shared" si="375"/>
        <v/>
      </c>
      <c r="I951" s="122"/>
      <c r="J951" s="131"/>
      <c r="K951" s="22"/>
      <c r="L951" s="130" t="str">
        <f t="shared" si="376"/>
        <v/>
      </c>
      <c r="M951" s="122"/>
      <c r="N951" s="131"/>
      <c r="O951" s="22"/>
      <c r="P951" s="130" t="str">
        <f t="shared" si="377"/>
        <v/>
      </c>
      <c r="Q951" s="122"/>
      <c r="R951" s="131"/>
      <c r="S951" s="22"/>
      <c r="T951" s="130" t="str">
        <f t="shared" si="378"/>
        <v/>
      </c>
      <c r="U951" s="122"/>
      <c r="V951" s="131"/>
      <c r="W951" s="22"/>
      <c r="X951" s="130" t="str">
        <f t="shared" si="379"/>
        <v/>
      </c>
      <c r="Y951" s="122"/>
      <c r="Z951" s="131"/>
      <c r="AA951" s="22"/>
      <c r="AC951" s="6" t="str">
        <f t="shared" si="380"/>
        <v/>
      </c>
      <c r="AE951" s="6" t="str">
        <f t="shared" si="381"/>
        <v/>
      </c>
      <c r="AF951" s="6" t="str">
        <f t="shared" si="382"/>
        <v/>
      </c>
      <c r="AG951" s="6" t="str">
        <f t="shared" si="383"/>
        <v/>
      </c>
      <c r="AH951" s="6" t="str">
        <f t="shared" si="384"/>
        <v/>
      </c>
      <c r="AI951" s="6" t="str">
        <f t="shared" si="385"/>
        <v/>
      </c>
      <c r="AJ951" s="6" t="str">
        <f t="shared" si="386"/>
        <v/>
      </c>
      <c r="AL951" s="9" t="str">
        <f>IF('Stock Details'!F950="", "", 'Stock Details'!F950)</f>
        <v/>
      </c>
      <c r="AM951" s="9" t="str">
        <f>IF('Stock Details'!G950="", "", 'Stock Details'!G950)</f>
        <v/>
      </c>
      <c r="AO951" s="59" t="str">
        <f t="shared" si="387"/>
        <v/>
      </c>
      <c r="AP951" s="59" t="str">
        <f t="shared" si="391"/>
        <v/>
      </c>
      <c r="AQ951" s="59" t="str">
        <f t="shared" si="392"/>
        <v/>
      </c>
      <c r="AR951" s="59" t="str">
        <f t="shared" si="393"/>
        <v/>
      </c>
      <c r="AS951" s="59" t="str">
        <f t="shared" si="394"/>
        <v/>
      </c>
      <c r="AT951" s="59" t="str">
        <f t="shared" si="395"/>
        <v/>
      </c>
      <c r="AV951" s="59" t="str">
        <f t="shared" si="388"/>
        <v/>
      </c>
      <c r="AW951" s="59" t="str">
        <f t="shared" si="370"/>
        <v/>
      </c>
      <c r="AX951" s="59" t="str">
        <f t="shared" si="371"/>
        <v/>
      </c>
      <c r="AY951" s="59" t="str">
        <f t="shared" si="372"/>
        <v/>
      </c>
      <c r="AZ951" s="59" t="str">
        <f t="shared" si="373"/>
        <v/>
      </c>
      <c r="BA951" s="59" t="str">
        <f t="shared" si="374"/>
        <v/>
      </c>
      <c r="BC951" s="49" t="str">
        <f>IF($B951="", "", IF(COUNTIF(BD951:$BY951, "")=BC$8, IF(D951="", "", D951), ""))</f>
        <v/>
      </c>
      <c r="BD951" s="61" t="str">
        <f>IF($B951="", "", IF(COUNTIF(BE951:$BY951, "")=BD$8, IF(E951="", "", E951), ""))</f>
        <v/>
      </c>
      <c r="BE951" s="61" t="str">
        <f>IF($B951="", "", IF(COUNTIF(BF951:$BY951, "")=BE$8, IF(F951="", "", F951), ""))</f>
        <v/>
      </c>
      <c r="BF951" s="61" t="str">
        <f>IF($B951="", "", IF(COUNTIF(BG951:$BY951, "")=BF$8, IF(G951="", "", G951), ""))</f>
        <v/>
      </c>
      <c r="BG951" s="61" t="str">
        <f>IF($B951="", "", IF(COUNTIF(BH951:$BY951, "")=BG$8, IF(H951="", "", H951), ""))</f>
        <v/>
      </c>
      <c r="BH951" s="61" t="str">
        <f>IF($B951="", "", IF(COUNTIF(BI951:$BY951, "")=BH$8, IF(I951="", "", I951), ""))</f>
        <v/>
      </c>
      <c r="BI951" s="61" t="str">
        <f>IF($B951="", "", IF(COUNTIF(BJ951:$BY951, "")=BI$8, IF(J951="", "", J951), ""))</f>
        <v/>
      </c>
      <c r="BJ951" s="61" t="str">
        <f>IF($B951="", "", IF(COUNTIF(BK951:$BY951, "")=BJ$8, IF(K951="", "", K951), ""))</f>
        <v/>
      </c>
      <c r="BK951" s="61" t="str">
        <f>IF($B951="", "", IF(COUNTIF(BL951:$BY951, "")=BK$8, IF(L951="", "", L951), ""))</f>
        <v/>
      </c>
      <c r="BL951" s="61" t="str">
        <f>IF($B951="", "", IF(COUNTIF(BM951:$BY951, "")=BL$8, IF(M951="", "", M951), ""))</f>
        <v/>
      </c>
      <c r="BM951" s="61" t="str">
        <f>IF($B951="", "", IF(COUNTIF(BN951:$BY951, "")=BM$8, IF(N951="", "", N951), ""))</f>
        <v/>
      </c>
      <c r="BN951" s="61" t="str">
        <f>IF($B951="", "", IF(COUNTIF(BO951:$BY951, "")=BN$8, IF(O951="", "", O951), ""))</f>
        <v/>
      </c>
      <c r="BO951" s="61" t="str">
        <f>IF($B951="", "", IF(COUNTIF(BP951:$BY951, "")=BO$8, IF(P951="", "", P951), ""))</f>
        <v/>
      </c>
      <c r="BP951" s="61" t="str">
        <f>IF($B951="", "", IF(COUNTIF(BQ951:$BY951, "")=BP$8, IF(Q951="", "", Q951), ""))</f>
        <v/>
      </c>
      <c r="BQ951" s="61" t="str">
        <f>IF($B951="", "", IF(COUNTIF(BR951:$BY951, "")=BQ$8, IF(R951="", "", R951), ""))</f>
        <v/>
      </c>
      <c r="BR951" s="61" t="str">
        <f>IF($B951="", "", IF(COUNTIF(BS951:$BY951, "")=BR$8, IF(S951="", "", S951), ""))</f>
        <v/>
      </c>
      <c r="BS951" s="61" t="str">
        <f>IF($B951="", "", IF(COUNTIF(BT951:$BY951, "")=BS$8, IF(T951="", "", T951), ""))</f>
        <v/>
      </c>
      <c r="BT951" s="61" t="str">
        <f>IF($B951="", "", IF(COUNTIF(BU951:$BY951, "")=BT$8, IF(U951="", "", U951), ""))</f>
        <v/>
      </c>
      <c r="BU951" s="61" t="str">
        <f>IF($B951="", "", IF(COUNTIF(BV951:$BY951, "")=BU$8, IF(V951="", "", V951), ""))</f>
        <v/>
      </c>
      <c r="BV951" s="61" t="str">
        <f>IF($B951="", "", IF(COUNTIF(BW951:$BY951, "")=BV$8, IF(W951="", "", W951), ""))</f>
        <v/>
      </c>
      <c r="BW951" s="61" t="str">
        <f>IF($B951="", "", IF(COUNTIF(BX951:$BY951, "")=BW$8, IF(X951="", "", X951), ""))</f>
        <v/>
      </c>
      <c r="BX951" s="61" t="str">
        <f>IF($B951="", "", IF(COUNTIF(BY951:$BY951, "")=BX$8, IF(Y951="", "", Y951), ""))</f>
        <v/>
      </c>
      <c r="BY951" s="50" t="str">
        <f t="shared" si="389"/>
        <v/>
      </c>
      <c r="CA951" s="6" t="str">
        <f t="shared" si="390"/>
        <v/>
      </c>
      <c r="CB951" s="6" t="str">
        <f>IF(CA951="", "", RANK(CA951, $CA$9:$CA$2508, 0)+COUNTIF($CA$9:CA951, CA951)-1)</f>
        <v/>
      </c>
    </row>
    <row r="952" spans="1:80" x14ac:dyDescent="0.25">
      <c r="A952" s="22"/>
      <c r="B952" s="121" t="str">
        <f>IF('Stock Details'!B951="", "", 'Stock Details'!B951)</f>
        <v/>
      </c>
      <c r="C952" s="22"/>
      <c r="D952" s="130"/>
      <c r="E952" s="122"/>
      <c r="F952" s="131"/>
      <c r="G952" s="22"/>
      <c r="H952" s="130" t="str">
        <f t="shared" si="375"/>
        <v/>
      </c>
      <c r="I952" s="122"/>
      <c r="J952" s="131"/>
      <c r="K952" s="22"/>
      <c r="L952" s="130" t="str">
        <f t="shared" si="376"/>
        <v/>
      </c>
      <c r="M952" s="122"/>
      <c r="N952" s="131"/>
      <c r="O952" s="22"/>
      <c r="P952" s="130" t="str">
        <f t="shared" si="377"/>
        <v/>
      </c>
      <c r="Q952" s="122"/>
      <c r="R952" s="131"/>
      <c r="S952" s="22"/>
      <c r="T952" s="130" t="str">
        <f t="shared" si="378"/>
        <v/>
      </c>
      <c r="U952" s="122"/>
      <c r="V952" s="131"/>
      <c r="W952" s="22"/>
      <c r="X952" s="130" t="str">
        <f t="shared" si="379"/>
        <v/>
      </c>
      <c r="Y952" s="122"/>
      <c r="Z952" s="131"/>
      <c r="AA952" s="22"/>
      <c r="AC952" s="6" t="str">
        <f t="shared" si="380"/>
        <v/>
      </c>
      <c r="AE952" s="6" t="str">
        <f t="shared" si="381"/>
        <v/>
      </c>
      <c r="AF952" s="6" t="str">
        <f t="shared" si="382"/>
        <v/>
      </c>
      <c r="AG952" s="6" t="str">
        <f t="shared" si="383"/>
        <v/>
      </c>
      <c r="AH952" s="6" t="str">
        <f t="shared" si="384"/>
        <v/>
      </c>
      <c r="AI952" s="6" t="str">
        <f t="shared" si="385"/>
        <v/>
      </c>
      <c r="AJ952" s="6" t="str">
        <f t="shared" si="386"/>
        <v/>
      </c>
      <c r="AL952" s="9" t="str">
        <f>IF('Stock Details'!F951="", "", 'Stock Details'!F951)</f>
        <v/>
      </c>
      <c r="AM952" s="9" t="str">
        <f>IF('Stock Details'!G951="", "", 'Stock Details'!G951)</f>
        <v/>
      </c>
      <c r="AO952" s="59" t="str">
        <f t="shared" si="387"/>
        <v/>
      </c>
      <c r="AP952" s="59" t="str">
        <f t="shared" si="391"/>
        <v/>
      </c>
      <c r="AQ952" s="59" t="str">
        <f t="shared" si="392"/>
        <v/>
      </c>
      <c r="AR952" s="59" t="str">
        <f t="shared" si="393"/>
        <v/>
      </c>
      <c r="AS952" s="59" t="str">
        <f t="shared" si="394"/>
        <v/>
      </c>
      <c r="AT952" s="59" t="str">
        <f t="shared" si="395"/>
        <v/>
      </c>
      <c r="AV952" s="59" t="str">
        <f t="shared" si="388"/>
        <v/>
      </c>
      <c r="AW952" s="59" t="str">
        <f t="shared" si="370"/>
        <v/>
      </c>
      <c r="AX952" s="59" t="str">
        <f t="shared" si="371"/>
        <v/>
      </c>
      <c r="AY952" s="59" t="str">
        <f t="shared" si="372"/>
        <v/>
      </c>
      <c r="AZ952" s="59" t="str">
        <f t="shared" si="373"/>
        <v/>
      </c>
      <c r="BA952" s="59" t="str">
        <f t="shared" si="374"/>
        <v/>
      </c>
      <c r="BC952" s="49" t="str">
        <f>IF($B952="", "", IF(COUNTIF(BD952:$BY952, "")=BC$8, IF(D952="", "", D952), ""))</f>
        <v/>
      </c>
      <c r="BD952" s="61" t="str">
        <f>IF($B952="", "", IF(COUNTIF(BE952:$BY952, "")=BD$8, IF(E952="", "", E952), ""))</f>
        <v/>
      </c>
      <c r="BE952" s="61" t="str">
        <f>IF($B952="", "", IF(COUNTIF(BF952:$BY952, "")=BE$8, IF(F952="", "", F952), ""))</f>
        <v/>
      </c>
      <c r="BF952" s="61" t="str">
        <f>IF($B952="", "", IF(COUNTIF(BG952:$BY952, "")=BF$8, IF(G952="", "", G952), ""))</f>
        <v/>
      </c>
      <c r="BG952" s="61" t="str">
        <f>IF($B952="", "", IF(COUNTIF(BH952:$BY952, "")=BG$8, IF(H952="", "", H952), ""))</f>
        <v/>
      </c>
      <c r="BH952" s="61" t="str">
        <f>IF($B952="", "", IF(COUNTIF(BI952:$BY952, "")=BH$8, IF(I952="", "", I952), ""))</f>
        <v/>
      </c>
      <c r="BI952" s="61" t="str">
        <f>IF($B952="", "", IF(COUNTIF(BJ952:$BY952, "")=BI$8, IF(J952="", "", J952), ""))</f>
        <v/>
      </c>
      <c r="BJ952" s="61" t="str">
        <f>IF($B952="", "", IF(COUNTIF(BK952:$BY952, "")=BJ$8, IF(K952="", "", K952), ""))</f>
        <v/>
      </c>
      <c r="BK952" s="61" t="str">
        <f>IF($B952="", "", IF(COUNTIF(BL952:$BY952, "")=BK$8, IF(L952="", "", L952), ""))</f>
        <v/>
      </c>
      <c r="BL952" s="61" t="str">
        <f>IF($B952="", "", IF(COUNTIF(BM952:$BY952, "")=BL$8, IF(M952="", "", M952), ""))</f>
        <v/>
      </c>
      <c r="BM952" s="61" t="str">
        <f>IF($B952="", "", IF(COUNTIF(BN952:$BY952, "")=BM$8, IF(N952="", "", N952), ""))</f>
        <v/>
      </c>
      <c r="BN952" s="61" t="str">
        <f>IF($B952="", "", IF(COUNTIF(BO952:$BY952, "")=BN$8, IF(O952="", "", O952), ""))</f>
        <v/>
      </c>
      <c r="BO952" s="61" t="str">
        <f>IF($B952="", "", IF(COUNTIF(BP952:$BY952, "")=BO$8, IF(P952="", "", P952), ""))</f>
        <v/>
      </c>
      <c r="BP952" s="61" t="str">
        <f>IF($B952="", "", IF(COUNTIF(BQ952:$BY952, "")=BP$8, IF(Q952="", "", Q952), ""))</f>
        <v/>
      </c>
      <c r="BQ952" s="61" t="str">
        <f>IF($B952="", "", IF(COUNTIF(BR952:$BY952, "")=BQ$8, IF(R952="", "", R952), ""))</f>
        <v/>
      </c>
      <c r="BR952" s="61" t="str">
        <f>IF($B952="", "", IF(COUNTIF(BS952:$BY952, "")=BR$8, IF(S952="", "", S952), ""))</f>
        <v/>
      </c>
      <c r="BS952" s="61" t="str">
        <f>IF($B952="", "", IF(COUNTIF(BT952:$BY952, "")=BS$8, IF(T952="", "", T952), ""))</f>
        <v/>
      </c>
      <c r="BT952" s="61" t="str">
        <f>IF($B952="", "", IF(COUNTIF(BU952:$BY952, "")=BT$8, IF(U952="", "", U952), ""))</f>
        <v/>
      </c>
      <c r="BU952" s="61" t="str">
        <f>IF($B952="", "", IF(COUNTIF(BV952:$BY952, "")=BU$8, IF(V952="", "", V952), ""))</f>
        <v/>
      </c>
      <c r="BV952" s="61" t="str">
        <f>IF($B952="", "", IF(COUNTIF(BW952:$BY952, "")=BV$8, IF(W952="", "", W952), ""))</f>
        <v/>
      </c>
      <c r="BW952" s="61" t="str">
        <f>IF($B952="", "", IF(COUNTIF(BX952:$BY952, "")=BW$8, IF(X952="", "", X952), ""))</f>
        <v/>
      </c>
      <c r="BX952" s="61" t="str">
        <f>IF($B952="", "", IF(COUNTIF(BY952:$BY952, "")=BX$8, IF(Y952="", "", Y952), ""))</f>
        <v/>
      </c>
      <c r="BY952" s="50" t="str">
        <f t="shared" si="389"/>
        <v/>
      </c>
      <c r="CA952" s="6" t="str">
        <f t="shared" si="390"/>
        <v/>
      </c>
      <c r="CB952" s="6" t="str">
        <f>IF(CA952="", "", RANK(CA952, $CA$9:$CA$2508, 0)+COUNTIF($CA$9:CA952, CA952)-1)</f>
        <v/>
      </c>
    </row>
    <row r="953" spans="1:80" x14ac:dyDescent="0.25">
      <c r="A953" s="22"/>
      <c r="B953" s="121" t="str">
        <f>IF('Stock Details'!B952="", "", 'Stock Details'!B952)</f>
        <v/>
      </c>
      <c r="C953" s="22"/>
      <c r="D953" s="130"/>
      <c r="E953" s="122"/>
      <c r="F953" s="131"/>
      <c r="G953" s="22"/>
      <c r="H953" s="130" t="str">
        <f t="shared" si="375"/>
        <v/>
      </c>
      <c r="I953" s="122"/>
      <c r="J953" s="131"/>
      <c r="K953" s="22"/>
      <c r="L953" s="130" t="str">
        <f t="shared" si="376"/>
        <v/>
      </c>
      <c r="M953" s="122"/>
      <c r="N953" s="131"/>
      <c r="O953" s="22"/>
      <c r="P953" s="130" t="str">
        <f t="shared" si="377"/>
        <v/>
      </c>
      <c r="Q953" s="122"/>
      <c r="R953" s="131"/>
      <c r="S953" s="22"/>
      <c r="T953" s="130" t="str">
        <f t="shared" si="378"/>
        <v/>
      </c>
      <c r="U953" s="122"/>
      <c r="V953" s="131"/>
      <c r="W953" s="22"/>
      <c r="X953" s="130" t="str">
        <f t="shared" si="379"/>
        <v/>
      </c>
      <c r="Y953" s="122"/>
      <c r="Z953" s="131"/>
      <c r="AA953" s="22"/>
      <c r="AC953" s="6" t="str">
        <f t="shared" si="380"/>
        <v/>
      </c>
      <c r="AE953" s="6" t="str">
        <f t="shared" si="381"/>
        <v/>
      </c>
      <c r="AF953" s="6" t="str">
        <f t="shared" si="382"/>
        <v/>
      </c>
      <c r="AG953" s="6" t="str">
        <f t="shared" si="383"/>
        <v/>
      </c>
      <c r="AH953" s="6" t="str">
        <f t="shared" si="384"/>
        <v/>
      </c>
      <c r="AI953" s="6" t="str">
        <f t="shared" si="385"/>
        <v/>
      </c>
      <c r="AJ953" s="6" t="str">
        <f t="shared" si="386"/>
        <v/>
      </c>
      <c r="AL953" s="9" t="str">
        <f>IF('Stock Details'!F952="", "", 'Stock Details'!F952)</f>
        <v/>
      </c>
      <c r="AM953" s="9" t="str">
        <f>IF('Stock Details'!G952="", "", 'Stock Details'!G952)</f>
        <v/>
      </c>
      <c r="AO953" s="59" t="str">
        <f t="shared" si="387"/>
        <v/>
      </c>
      <c r="AP953" s="59" t="str">
        <f t="shared" si="391"/>
        <v/>
      </c>
      <c r="AQ953" s="59" t="str">
        <f t="shared" si="392"/>
        <v/>
      </c>
      <c r="AR953" s="59" t="str">
        <f t="shared" si="393"/>
        <v/>
      </c>
      <c r="AS953" s="59" t="str">
        <f t="shared" si="394"/>
        <v/>
      </c>
      <c r="AT953" s="59" t="str">
        <f t="shared" si="395"/>
        <v/>
      </c>
      <c r="AV953" s="59" t="str">
        <f t="shared" si="388"/>
        <v/>
      </c>
      <c r="AW953" s="59" t="str">
        <f t="shared" si="370"/>
        <v/>
      </c>
      <c r="AX953" s="59" t="str">
        <f t="shared" si="371"/>
        <v/>
      </c>
      <c r="AY953" s="59" t="str">
        <f t="shared" si="372"/>
        <v/>
      </c>
      <c r="AZ953" s="59" t="str">
        <f t="shared" si="373"/>
        <v/>
      </c>
      <c r="BA953" s="59" t="str">
        <f t="shared" si="374"/>
        <v/>
      </c>
      <c r="BC953" s="49" t="str">
        <f>IF($B953="", "", IF(COUNTIF(BD953:$BY953, "")=BC$8, IF(D953="", "", D953), ""))</f>
        <v/>
      </c>
      <c r="BD953" s="61" t="str">
        <f>IF($B953="", "", IF(COUNTIF(BE953:$BY953, "")=BD$8, IF(E953="", "", E953), ""))</f>
        <v/>
      </c>
      <c r="BE953" s="61" t="str">
        <f>IF($B953="", "", IF(COUNTIF(BF953:$BY953, "")=BE$8, IF(F953="", "", F953), ""))</f>
        <v/>
      </c>
      <c r="BF953" s="61" t="str">
        <f>IF($B953="", "", IF(COUNTIF(BG953:$BY953, "")=BF$8, IF(G953="", "", G953), ""))</f>
        <v/>
      </c>
      <c r="BG953" s="61" t="str">
        <f>IF($B953="", "", IF(COUNTIF(BH953:$BY953, "")=BG$8, IF(H953="", "", H953), ""))</f>
        <v/>
      </c>
      <c r="BH953" s="61" t="str">
        <f>IF($B953="", "", IF(COUNTIF(BI953:$BY953, "")=BH$8, IF(I953="", "", I953), ""))</f>
        <v/>
      </c>
      <c r="BI953" s="61" t="str">
        <f>IF($B953="", "", IF(COUNTIF(BJ953:$BY953, "")=BI$8, IF(J953="", "", J953), ""))</f>
        <v/>
      </c>
      <c r="BJ953" s="61" t="str">
        <f>IF($B953="", "", IF(COUNTIF(BK953:$BY953, "")=BJ$8, IF(K953="", "", K953), ""))</f>
        <v/>
      </c>
      <c r="BK953" s="61" t="str">
        <f>IF($B953="", "", IF(COUNTIF(BL953:$BY953, "")=BK$8, IF(L953="", "", L953), ""))</f>
        <v/>
      </c>
      <c r="BL953" s="61" t="str">
        <f>IF($B953="", "", IF(COUNTIF(BM953:$BY953, "")=BL$8, IF(M953="", "", M953), ""))</f>
        <v/>
      </c>
      <c r="BM953" s="61" t="str">
        <f>IF($B953="", "", IF(COUNTIF(BN953:$BY953, "")=BM$8, IF(N953="", "", N953), ""))</f>
        <v/>
      </c>
      <c r="BN953" s="61" t="str">
        <f>IF($B953="", "", IF(COUNTIF(BO953:$BY953, "")=BN$8, IF(O953="", "", O953), ""))</f>
        <v/>
      </c>
      <c r="BO953" s="61" t="str">
        <f>IF($B953="", "", IF(COUNTIF(BP953:$BY953, "")=BO$8, IF(P953="", "", P953), ""))</f>
        <v/>
      </c>
      <c r="BP953" s="61" t="str">
        <f>IF($B953="", "", IF(COUNTIF(BQ953:$BY953, "")=BP$8, IF(Q953="", "", Q953), ""))</f>
        <v/>
      </c>
      <c r="BQ953" s="61" t="str">
        <f>IF($B953="", "", IF(COUNTIF(BR953:$BY953, "")=BQ$8, IF(R953="", "", R953), ""))</f>
        <v/>
      </c>
      <c r="BR953" s="61" t="str">
        <f>IF($B953="", "", IF(COUNTIF(BS953:$BY953, "")=BR$8, IF(S953="", "", S953), ""))</f>
        <v/>
      </c>
      <c r="BS953" s="61" t="str">
        <f>IF($B953="", "", IF(COUNTIF(BT953:$BY953, "")=BS$8, IF(T953="", "", T953), ""))</f>
        <v/>
      </c>
      <c r="BT953" s="61" t="str">
        <f>IF($B953="", "", IF(COUNTIF(BU953:$BY953, "")=BT$8, IF(U953="", "", U953), ""))</f>
        <v/>
      </c>
      <c r="BU953" s="61" t="str">
        <f>IF($B953="", "", IF(COUNTIF(BV953:$BY953, "")=BU$8, IF(V953="", "", V953), ""))</f>
        <v/>
      </c>
      <c r="BV953" s="61" t="str">
        <f>IF($B953="", "", IF(COUNTIF(BW953:$BY953, "")=BV$8, IF(W953="", "", W953), ""))</f>
        <v/>
      </c>
      <c r="BW953" s="61" t="str">
        <f>IF($B953="", "", IF(COUNTIF(BX953:$BY953, "")=BW$8, IF(X953="", "", X953), ""))</f>
        <v/>
      </c>
      <c r="BX953" s="61" t="str">
        <f>IF($B953="", "", IF(COUNTIF(BY953:$BY953, "")=BX$8, IF(Y953="", "", Y953), ""))</f>
        <v/>
      </c>
      <c r="BY953" s="50" t="str">
        <f t="shared" si="389"/>
        <v/>
      </c>
      <c r="CA953" s="6" t="str">
        <f t="shared" si="390"/>
        <v/>
      </c>
      <c r="CB953" s="6" t="str">
        <f>IF(CA953="", "", RANK(CA953, $CA$9:$CA$2508, 0)+COUNTIF($CA$9:CA953, CA953)-1)</f>
        <v/>
      </c>
    </row>
    <row r="954" spans="1:80" x14ac:dyDescent="0.25">
      <c r="A954" s="22"/>
      <c r="B954" s="121" t="str">
        <f>IF('Stock Details'!B953="", "", 'Stock Details'!B953)</f>
        <v/>
      </c>
      <c r="C954" s="22"/>
      <c r="D954" s="130"/>
      <c r="E954" s="122"/>
      <c r="F954" s="131"/>
      <c r="G954" s="22"/>
      <c r="H954" s="130" t="str">
        <f t="shared" si="375"/>
        <v/>
      </c>
      <c r="I954" s="122"/>
      <c r="J954" s="131"/>
      <c r="K954" s="22"/>
      <c r="L954" s="130" t="str">
        <f t="shared" si="376"/>
        <v/>
      </c>
      <c r="M954" s="122"/>
      <c r="N954" s="131"/>
      <c r="O954" s="22"/>
      <c r="P954" s="130" t="str">
        <f t="shared" si="377"/>
        <v/>
      </c>
      <c r="Q954" s="122"/>
      <c r="R954" s="131"/>
      <c r="S954" s="22"/>
      <c r="T954" s="130" t="str">
        <f t="shared" si="378"/>
        <v/>
      </c>
      <c r="U954" s="122"/>
      <c r="V954" s="131"/>
      <c r="W954" s="22"/>
      <c r="X954" s="130" t="str">
        <f t="shared" si="379"/>
        <v/>
      </c>
      <c r="Y954" s="122"/>
      <c r="Z954" s="131"/>
      <c r="AA954" s="22"/>
      <c r="AC954" s="6" t="str">
        <f t="shared" si="380"/>
        <v/>
      </c>
      <c r="AE954" s="6" t="str">
        <f t="shared" si="381"/>
        <v/>
      </c>
      <c r="AF954" s="6" t="str">
        <f t="shared" si="382"/>
        <v/>
      </c>
      <c r="AG954" s="6" t="str">
        <f t="shared" si="383"/>
        <v/>
      </c>
      <c r="AH954" s="6" t="str">
        <f t="shared" si="384"/>
        <v/>
      </c>
      <c r="AI954" s="6" t="str">
        <f t="shared" si="385"/>
        <v/>
      </c>
      <c r="AJ954" s="6" t="str">
        <f t="shared" si="386"/>
        <v/>
      </c>
      <c r="AL954" s="9" t="str">
        <f>IF('Stock Details'!F953="", "", 'Stock Details'!F953)</f>
        <v/>
      </c>
      <c r="AM954" s="9" t="str">
        <f>IF('Stock Details'!G953="", "", 'Stock Details'!G953)</f>
        <v/>
      </c>
      <c r="AO954" s="59" t="str">
        <f t="shared" si="387"/>
        <v/>
      </c>
      <c r="AP954" s="59" t="str">
        <f t="shared" si="391"/>
        <v/>
      </c>
      <c r="AQ954" s="59" t="str">
        <f t="shared" si="392"/>
        <v/>
      </c>
      <c r="AR954" s="59" t="str">
        <f t="shared" si="393"/>
        <v/>
      </c>
      <c r="AS954" s="59" t="str">
        <f t="shared" si="394"/>
        <v/>
      </c>
      <c r="AT954" s="59" t="str">
        <f t="shared" si="395"/>
        <v/>
      </c>
      <c r="AV954" s="59" t="str">
        <f t="shared" si="388"/>
        <v/>
      </c>
      <c r="AW954" s="59" t="str">
        <f t="shared" si="370"/>
        <v/>
      </c>
      <c r="AX954" s="59" t="str">
        <f t="shared" si="371"/>
        <v/>
      </c>
      <c r="AY954" s="59" t="str">
        <f t="shared" si="372"/>
        <v/>
      </c>
      <c r="AZ954" s="59" t="str">
        <f t="shared" si="373"/>
        <v/>
      </c>
      <c r="BA954" s="59" t="str">
        <f t="shared" si="374"/>
        <v/>
      </c>
      <c r="BC954" s="49" t="str">
        <f>IF($B954="", "", IF(COUNTIF(BD954:$BY954, "")=BC$8, IF(D954="", "", D954), ""))</f>
        <v/>
      </c>
      <c r="BD954" s="61" t="str">
        <f>IF($B954="", "", IF(COUNTIF(BE954:$BY954, "")=BD$8, IF(E954="", "", E954), ""))</f>
        <v/>
      </c>
      <c r="BE954" s="61" t="str">
        <f>IF($B954="", "", IF(COUNTIF(BF954:$BY954, "")=BE$8, IF(F954="", "", F954), ""))</f>
        <v/>
      </c>
      <c r="BF954" s="61" t="str">
        <f>IF($B954="", "", IF(COUNTIF(BG954:$BY954, "")=BF$8, IF(G954="", "", G954), ""))</f>
        <v/>
      </c>
      <c r="BG954" s="61" t="str">
        <f>IF($B954="", "", IF(COUNTIF(BH954:$BY954, "")=BG$8, IF(H954="", "", H954), ""))</f>
        <v/>
      </c>
      <c r="BH954" s="61" t="str">
        <f>IF($B954="", "", IF(COUNTIF(BI954:$BY954, "")=BH$8, IF(I954="", "", I954), ""))</f>
        <v/>
      </c>
      <c r="BI954" s="61" t="str">
        <f>IF($B954="", "", IF(COUNTIF(BJ954:$BY954, "")=BI$8, IF(J954="", "", J954), ""))</f>
        <v/>
      </c>
      <c r="BJ954" s="61" t="str">
        <f>IF($B954="", "", IF(COUNTIF(BK954:$BY954, "")=BJ$8, IF(K954="", "", K954), ""))</f>
        <v/>
      </c>
      <c r="BK954" s="61" t="str">
        <f>IF($B954="", "", IF(COUNTIF(BL954:$BY954, "")=BK$8, IF(L954="", "", L954), ""))</f>
        <v/>
      </c>
      <c r="BL954" s="61" t="str">
        <f>IF($B954="", "", IF(COUNTIF(BM954:$BY954, "")=BL$8, IF(M954="", "", M954), ""))</f>
        <v/>
      </c>
      <c r="BM954" s="61" t="str">
        <f>IF($B954="", "", IF(COUNTIF(BN954:$BY954, "")=BM$8, IF(N954="", "", N954), ""))</f>
        <v/>
      </c>
      <c r="BN954" s="61" t="str">
        <f>IF($B954="", "", IF(COUNTIF(BO954:$BY954, "")=BN$8, IF(O954="", "", O954), ""))</f>
        <v/>
      </c>
      <c r="BO954" s="61" t="str">
        <f>IF($B954="", "", IF(COUNTIF(BP954:$BY954, "")=BO$8, IF(P954="", "", P954), ""))</f>
        <v/>
      </c>
      <c r="BP954" s="61" t="str">
        <f>IF($B954="", "", IF(COUNTIF(BQ954:$BY954, "")=BP$8, IF(Q954="", "", Q954), ""))</f>
        <v/>
      </c>
      <c r="BQ954" s="61" t="str">
        <f>IF($B954="", "", IF(COUNTIF(BR954:$BY954, "")=BQ$8, IF(R954="", "", R954), ""))</f>
        <v/>
      </c>
      <c r="BR954" s="61" t="str">
        <f>IF($B954="", "", IF(COUNTIF(BS954:$BY954, "")=BR$8, IF(S954="", "", S954), ""))</f>
        <v/>
      </c>
      <c r="BS954" s="61" t="str">
        <f>IF($B954="", "", IF(COUNTIF(BT954:$BY954, "")=BS$8, IF(T954="", "", T954), ""))</f>
        <v/>
      </c>
      <c r="BT954" s="61" t="str">
        <f>IF($B954="", "", IF(COUNTIF(BU954:$BY954, "")=BT$8, IF(U954="", "", U954), ""))</f>
        <v/>
      </c>
      <c r="BU954" s="61" t="str">
        <f>IF($B954="", "", IF(COUNTIF(BV954:$BY954, "")=BU$8, IF(V954="", "", V954), ""))</f>
        <v/>
      </c>
      <c r="BV954" s="61" t="str">
        <f>IF($B954="", "", IF(COUNTIF(BW954:$BY954, "")=BV$8, IF(W954="", "", W954), ""))</f>
        <v/>
      </c>
      <c r="BW954" s="61" t="str">
        <f>IF($B954="", "", IF(COUNTIF(BX954:$BY954, "")=BW$8, IF(X954="", "", X954), ""))</f>
        <v/>
      </c>
      <c r="BX954" s="61" t="str">
        <f>IF($B954="", "", IF(COUNTIF(BY954:$BY954, "")=BX$8, IF(Y954="", "", Y954), ""))</f>
        <v/>
      </c>
      <c r="BY954" s="50" t="str">
        <f t="shared" si="389"/>
        <v/>
      </c>
      <c r="CA954" s="6" t="str">
        <f t="shared" si="390"/>
        <v/>
      </c>
      <c r="CB954" s="6" t="str">
        <f>IF(CA954="", "", RANK(CA954, $CA$9:$CA$2508, 0)+COUNTIF($CA$9:CA954, CA954)-1)</f>
        <v/>
      </c>
    </row>
    <row r="955" spans="1:80" x14ac:dyDescent="0.25">
      <c r="A955" s="22"/>
      <c r="B955" s="121" t="str">
        <f>IF('Stock Details'!B954="", "", 'Stock Details'!B954)</f>
        <v/>
      </c>
      <c r="C955" s="22"/>
      <c r="D955" s="130"/>
      <c r="E955" s="122"/>
      <c r="F955" s="131"/>
      <c r="G955" s="22"/>
      <c r="H955" s="130" t="str">
        <f t="shared" si="375"/>
        <v/>
      </c>
      <c r="I955" s="122"/>
      <c r="J955" s="131"/>
      <c r="K955" s="22"/>
      <c r="L955" s="130" t="str">
        <f t="shared" si="376"/>
        <v/>
      </c>
      <c r="M955" s="122"/>
      <c r="N955" s="131"/>
      <c r="O955" s="22"/>
      <c r="P955" s="130" t="str">
        <f t="shared" si="377"/>
        <v/>
      </c>
      <c r="Q955" s="122"/>
      <c r="R955" s="131"/>
      <c r="S955" s="22"/>
      <c r="T955" s="130" t="str">
        <f t="shared" si="378"/>
        <v/>
      </c>
      <c r="U955" s="122"/>
      <c r="V955" s="131"/>
      <c r="W955" s="22"/>
      <c r="X955" s="130" t="str">
        <f t="shared" si="379"/>
        <v/>
      </c>
      <c r="Y955" s="122"/>
      <c r="Z955" s="131"/>
      <c r="AA955" s="22"/>
      <c r="AC955" s="6" t="str">
        <f t="shared" si="380"/>
        <v/>
      </c>
      <c r="AE955" s="6" t="str">
        <f t="shared" si="381"/>
        <v/>
      </c>
      <c r="AF955" s="6" t="str">
        <f t="shared" si="382"/>
        <v/>
      </c>
      <c r="AG955" s="6" t="str">
        <f t="shared" si="383"/>
        <v/>
      </c>
      <c r="AH955" s="6" t="str">
        <f t="shared" si="384"/>
        <v/>
      </c>
      <c r="AI955" s="6" t="str">
        <f t="shared" si="385"/>
        <v/>
      </c>
      <c r="AJ955" s="6" t="str">
        <f t="shared" si="386"/>
        <v/>
      </c>
      <c r="AL955" s="9" t="str">
        <f>IF('Stock Details'!F954="", "", 'Stock Details'!F954)</f>
        <v/>
      </c>
      <c r="AM955" s="9" t="str">
        <f>IF('Stock Details'!G954="", "", 'Stock Details'!G954)</f>
        <v/>
      </c>
      <c r="AO955" s="59" t="str">
        <f t="shared" si="387"/>
        <v/>
      </c>
      <c r="AP955" s="59" t="str">
        <f t="shared" si="391"/>
        <v/>
      </c>
      <c r="AQ955" s="59" t="str">
        <f t="shared" si="392"/>
        <v/>
      </c>
      <c r="AR955" s="59" t="str">
        <f t="shared" si="393"/>
        <v/>
      </c>
      <c r="AS955" s="59" t="str">
        <f t="shared" si="394"/>
        <v/>
      </c>
      <c r="AT955" s="59" t="str">
        <f t="shared" si="395"/>
        <v/>
      </c>
      <c r="AV955" s="59" t="str">
        <f t="shared" si="388"/>
        <v/>
      </c>
      <c r="AW955" s="59" t="str">
        <f t="shared" si="370"/>
        <v/>
      </c>
      <c r="AX955" s="59" t="str">
        <f t="shared" si="371"/>
        <v/>
      </c>
      <c r="AY955" s="59" t="str">
        <f t="shared" si="372"/>
        <v/>
      </c>
      <c r="AZ955" s="59" t="str">
        <f t="shared" si="373"/>
        <v/>
      </c>
      <c r="BA955" s="59" t="str">
        <f t="shared" si="374"/>
        <v/>
      </c>
      <c r="BC955" s="49" t="str">
        <f>IF($B955="", "", IF(COUNTIF(BD955:$BY955, "")=BC$8, IF(D955="", "", D955), ""))</f>
        <v/>
      </c>
      <c r="BD955" s="61" t="str">
        <f>IF($B955="", "", IF(COUNTIF(BE955:$BY955, "")=BD$8, IF(E955="", "", E955), ""))</f>
        <v/>
      </c>
      <c r="BE955" s="61" t="str">
        <f>IF($B955="", "", IF(COUNTIF(BF955:$BY955, "")=BE$8, IF(F955="", "", F955), ""))</f>
        <v/>
      </c>
      <c r="BF955" s="61" t="str">
        <f>IF($B955="", "", IF(COUNTIF(BG955:$BY955, "")=BF$8, IF(G955="", "", G955), ""))</f>
        <v/>
      </c>
      <c r="BG955" s="61" t="str">
        <f>IF($B955="", "", IF(COUNTIF(BH955:$BY955, "")=BG$8, IF(H955="", "", H955), ""))</f>
        <v/>
      </c>
      <c r="BH955" s="61" t="str">
        <f>IF($B955="", "", IF(COUNTIF(BI955:$BY955, "")=BH$8, IF(I955="", "", I955), ""))</f>
        <v/>
      </c>
      <c r="BI955" s="61" t="str">
        <f>IF($B955="", "", IF(COUNTIF(BJ955:$BY955, "")=BI$8, IF(J955="", "", J955), ""))</f>
        <v/>
      </c>
      <c r="BJ955" s="61" t="str">
        <f>IF($B955="", "", IF(COUNTIF(BK955:$BY955, "")=BJ$8, IF(K955="", "", K955), ""))</f>
        <v/>
      </c>
      <c r="BK955" s="61" t="str">
        <f>IF($B955="", "", IF(COUNTIF(BL955:$BY955, "")=BK$8, IF(L955="", "", L955), ""))</f>
        <v/>
      </c>
      <c r="BL955" s="61" t="str">
        <f>IF($B955="", "", IF(COUNTIF(BM955:$BY955, "")=BL$8, IF(M955="", "", M955), ""))</f>
        <v/>
      </c>
      <c r="BM955" s="61" t="str">
        <f>IF($B955="", "", IF(COUNTIF(BN955:$BY955, "")=BM$8, IF(N955="", "", N955), ""))</f>
        <v/>
      </c>
      <c r="BN955" s="61" t="str">
        <f>IF($B955="", "", IF(COUNTIF(BO955:$BY955, "")=BN$8, IF(O955="", "", O955), ""))</f>
        <v/>
      </c>
      <c r="BO955" s="61" t="str">
        <f>IF($B955="", "", IF(COUNTIF(BP955:$BY955, "")=BO$8, IF(P955="", "", P955), ""))</f>
        <v/>
      </c>
      <c r="BP955" s="61" t="str">
        <f>IF($B955="", "", IF(COUNTIF(BQ955:$BY955, "")=BP$8, IF(Q955="", "", Q955), ""))</f>
        <v/>
      </c>
      <c r="BQ955" s="61" t="str">
        <f>IF($B955="", "", IF(COUNTIF(BR955:$BY955, "")=BQ$8, IF(R955="", "", R955), ""))</f>
        <v/>
      </c>
      <c r="BR955" s="61" t="str">
        <f>IF($B955="", "", IF(COUNTIF(BS955:$BY955, "")=BR$8, IF(S955="", "", S955), ""))</f>
        <v/>
      </c>
      <c r="BS955" s="61" t="str">
        <f>IF($B955="", "", IF(COUNTIF(BT955:$BY955, "")=BS$8, IF(T955="", "", T955), ""))</f>
        <v/>
      </c>
      <c r="BT955" s="61" t="str">
        <f>IF($B955="", "", IF(COUNTIF(BU955:$BY955, "")=BT$8, IF(U955="", "", U955), ""))</f>
        <v/>
      </c>
      <c r="BU955" s="61" t="str">
        <f>IF($B955="", "", IF(COUNTIF(BV955:$BY955, "")=BU$8, IF(V955="", "", V955), ""))</f>
        <v/>
      </c>
      <c r="BV955" s="61" t="str">
        <f>IF($B955="", "", IF(COUNTIF(BW955:$BY955, "")=BV$8, IF(W955="", "", W955), ""))</f>
        <v/>
      </c>
      <c r="BW955" s="61" t="str">
        <f>IF($B955="", "", IF(COUNTIF(BX955:$BY955, "")=BW$8, IF(X955="", "", X955), ""))</f>
        <v/>
      </c>
      <c r="BX955" s="61" t="str">
        <f>IF($B955="", "", IF(COUNTIF(BY955:$BY955, "")=BX$8, IF(Y955="", "", Y955), ""))</f>
        <v/>
      </c>
      <c r="BY955" s="50" t="str">
        <f t="shared" si="389"/>
        <v/>
      </c>
      <c r="CA955" s="6" t="str">
        <f t="shared" si="390"/>
        <v/>
      </c>
      <c r="CB955" s="6" t="str">
        <f>IF(CA955="", "", RANK(CA955, $CA$9:$CA$2508, 0)+COUNTIF($CA$9:CA955, CA955)-1)</f>
        <v/>
      </c>
    </row>
    <row r="956" spans="1:80" x14ac:dyDescent="0.25">
      <c r="A956" s="22"/>
      <c r="B956" s="121" t="str">
        <f>IF('Stock Details'!B955="", "", 'Stock Details'!B955)</f>
        <v/>
      </c>
      <c r="C956" s="22"/>
      <c r="D956" s="130"/>
      <c r="E956" s="122"/>
      <c r="F956" s="131"/>
      <c r="G956" s="22"/>
      <c r="H956" s="130" t="str">
        <f t="shared" si="375"/>
        <v/>
      </c>
      <c r="I956" s="122"/>
      <c r="J956" s="131"/>
      <c r="K956" s="22"/>
      <c r="L956" s="130" t="str">
        <f t="shared" si="376"/>
        <v/>
      </c>
      <c r="M956" s="122"/>
      <c r="N956" s="131"/>
      <c r="O956" s="22"/>
      <c r="P956" s="130" t="str">
        <f t="shared" si="377"/>
        <v/>
      </c>
      <c r="Q956" s="122"/>
      <c r="R956" s="131"/>
      <c r="S956" s="22"/>
      <c r="T956" s="130" t="str">
        <f t="shared" si="378"/>
        <v/>
      </c>
      <c r="U956" s="122"/>
      <c r="V956" s="131"/>
      <c r="W956" s="22"/>
      <c r="X956" s="130" t="str">
        <f t="shared" si="379"/>
        <v/>
      </c>
      <c r="Y956" s="122"/>
      <c r="Z956" s="131"/>
      <c r="AA956" s="22"/>
      <c r="AC956" s="6" t="str">
        <f t="shared" si="380"/>
        <v/>
      </c>
      <c r="AE956" s="6" t="str">
        <f t="shared" si="381"/>
        <v/>
      </c>
      <c r="AF956" s="6" t="str">
        <f t="shared" si="382"/>
        <v/>
      </c>
      <c r="AG956" s="6" t="str">
        <f t="shared" si="383"/>
        <v/>
      </c>
      <c r="AH956" s="6" t="str">
        <f t="shared" si="384"/>
        <v/>
      </c>
      <c r="AI956" s="6" t="str">
        <f t="shared" si="385"/>
        <v/>
      </c>
      <c r="AJ956" s="6" t="str">
        <f t="shared" si="386"/>
        <v/>
      </c>
      <c r="AL956" s="9" t="str">
        <f>IF('Stock Details'!F955="", "", 'Stock Details'!F955)</f>
        <v/>
      </c>
      <c r="AM956" s="9" t="str">
        <f>IF('Stock Details'!G955="", "", 'Stock Details'!G955)</f>
        <v/>
      </c>
      <c r="AO956" s="59" t="str">
        <f t="shared" si="387"/>
        <v/>
      </c>
      <c r="AP956" s="59" t="str">
        <f t="shared" si="391"/>
        <v/>
      </c>
      <c r="AQ956" s="59" t="str">
        <f t="shared" si="392"/>
        <v/>
      </c>
      <c r="AR956" s="59" t="str">
        <f t="shared" si="393"/>
        <v/>
      </c>
      <c r="AS956" s="59" t="str">
        <f t="shared" si="394"/>
        <v/>
      </c>
      <c r="AT956" s="59" t="str">
        <f t="shared" si="395"/>
        <v/>
      </c>
      <c r="AV956" s="59" t="str">
        <f t="shared" si="388"/>
        <v/>
      </c>
      <c r="AW956" s="59" t="str">
        <f t="shared" si="370"/>
        <v/>
      </c>
      <c r="AX956" s="59" t="str">
        <f t="shared" si="371"/>
        <v/>
      </c>
      <c r="AY956" s="59" t="str">
        <f t="shared" si="372"/>
        <v/>
      </c>
      <c r="AZ956" s="59" t="str">
        <f t="shared" si="373"/>
        <v/>
      </c>
      <c r="BA956" s="59" t="str">
        <f t="shared" si="374"/>
        <v/>
      </c>
      <c r="BC956" s="49" t="str">
        <f>IF($B956="", "", IF(COUNTIF(BD956:$BY956, "")=BC$8, IF(D956="", "", D956), ""))</f>
        <v/>
      </c>
      <c r="BD956" s="61" t="str">
        <f>IF($B956="", "", IF(COUNTIF(BE956:$BY956, "")=BD$8, IF(E956="", "", E956), ""))</f>
        <v/>
      </c>
      <c r="BE956" s="61" t="str">
        <f>IF($B956="", "", IF(COUNTIF(BF956:$BY956, "")=BE$8, IF(F956="", "", F956), ""))</f>
        <v/>
      </c>
      <c r="BF956" s="61" t="str">
        <f>IF($B956="", "", IF(COUNTIF(BG956:$BY956, "")=BF$8, IF(G956="", "", G956), ""))</f>
        <v/>
      </c>
      <c r="BG956" s="61" t="str">
        <f>IF($B956="", "", IF(COUNTIF(BH956:$BY956, "")=BG$8, IF(H956="", "", H956), ""))</f>
        <v/>
      </c>
      <c r="BH956" s="61" t="str">
        <f>IF($B956="", "", IF(COUNTIF(BI956:$BY956, "")=BH$8, IF(I956="", "", I956), ""))</f>
        <v/>
      </c>
      <c r="BI956" s="61" t="str">
        <f>IF($B956="", "", IF(COUNTIF(BJ956:$BY956, "")=BI$8, IF(J956="", "", J956), ""))</f>
        <v/>
      </c>
      <c r="BJ956" s="61" t="str">
        <f>IF($B956="", "", IF(COUNTIF(BK956:$BY956, "")=BJ$8, IF(K956="", "", K956), ""))</f>
        <v/>
      </c>
      <c r="BK956" s="61" t="str">
        <f>IF($B956="", "", IF(COUNTIF(BL956:$BY956, "")=BK$8, IF(L956="", "", L956), ""))</f>
        <v/>
      </c>
      <c r="BL956" s="61" t="str">
        <f>IF($B956="", "", IF(COUNTIF(BM956:$BY956, "")=BL$8, IF(M956="", "", M956), ""))</f>
        <v/>
      </c>
      <c r="BM956" s="61" t="str">
        <f>IF($B956="", "", IF(COUNTIF(BN956:$BY956, "")=BM$8, IF(N956="", "", N956), ""))</f>
        <v/>
      </c>
      <c r="BN956" s="61" t="str">
        <f>IF($B956="", "", IF(COUNTIF(BO956:$BY956, "")=BN$8, IF(O956="", "", O956), ""))</f>
        <v/>
      </c>
      <c r="BO956" s="61" t="str">
        <f>IF($B956="", "", IF(COUNTIF(BP956:$BY956, "")=BO$8, IF(P956="", "", P956), ""))</f>
        <v/>
      </c>
      <c r="BP956" s="61" t="str">
        <f>IF($B956="", "", IF(COUNTIF(BQ956:$BY956, "")=BP$8, IF(Q956="", "", Q956), ""))</f>
        <v/>
      </c>
      <c r="BQ956" s="61" t="str">
        <f>IF($B956="", "", IF(COUNTIF(BR956:$BY956, "")=BQ$8, IF(R956="", "", R956), ""))</f>
        <v/>
      </c>
      <c r="BR956" s="61" t="str">
        <f>IF($B956="", "", IF(COUNTIF(BS956:$BY956, "")=BR$8, IF(S956="", "", S956), ""))</f>
        <v/>
      </c>
      <c r="BS956" s="61" t="str">
        <f>IF($B956="", "", IF(COUNTIF(BT956:$BY956, "")=BS$8, IF(T956="", "", T956), ""))</f>
        <v/>
      </c>
      <c r="BT956" s="61" t="str">
        <f>IF($B956="", "", IF(COUNTIF(BU956:$BY956, "")=BT$8, IF(U956="", "", U956), ""))</f>
        <v/>
      </c>
      <c r="BU956" s="61" t="str">
        <f>IF($B956="", "", IF(COUNTIF(BV956:$BY956, "")=BU$8, IF(V956="", "", V956), ""))</f>
        <v/>
      </c>
      <c r="BV956" s="61" t="str">
        <f>IF($B956="", "", IF(COUNTIF(BW956:$BY956, "")=BV$8, IF(W956="", "", W956), ""))</f>
        <v/>
      </c>
      <c r="BW956" s="61" t="str">
        <f>IF($B956="", "", IF(COUNTIF(BX956:$BY956, "")=BW$8, IF(X956="", "", X956), ""))</f>
        <v/>
      </c>
      <c r="BX956" s="61" t="str">
        <f>IF($B956="", "", IF(COUNTIF(BY956:$BY956, "")=BX$8, IF(Y956="", "", Y956), ""))</f>
        <v/>
      </c>
      <c r="BY956" s="50" t="str">
        <f t="shared" si="389"/>
        <v/>
      </c>
      <c r="CA956" s="6" t="str">
        <f t="shared" si="390"/>
        <v/>
      </c>
      <c r="CB956" s="6" t="str">
        <f>IF(CA956="", "", RANK(CA956, $CA$9:$CA$2508, 0)+COUNTIF($CA$9:CA956, CA956)-1)</f>
        <v/>
      </c>
    </row>
    <row r="957" spans="1:80" x14ac:dyDescent="0.25">
      <c r="A957" s="22"/>
      <c r="B957" s="121" t="str">
        <f>IF('Stock Details'!B956="", "", 'Stock Details'!B956)</f>
        <v/>
      </c>
      <c r="C957" s="22"/>
      <c r="D957" s="130"/>
      <c r="E957" s="122"/>
      <c r="F957" s="131"/>
      <c r="G957" s="22"/>
      <c r="H957" s="130" t="str">
        <f t="shared" si="375"/>
        <v/>
      </c>
      <c r="I957" s="122"/>
      <c r="J957" s="131"/>
      <c r="K957" s="22"/>
      <c r="L957" s="130" t="str">
        <f t="shared" si="376"/>
        <v/>
      </c>
      <c r="M957" s="122"/>
      <c r="N957" s="131"/>
      <c r="O957" s="22"/>
      <c r="P957" s="130" t="str">
        <f t="shared" si="377"/>
        <v/>
      </c>
      <c r="Q957" s="122"/>
      <c r="R957" s="131"/>
      <c r="S957" s="22"/>
      <c r="T957" s="130" t="str">
        <f t="shared" si="378"/>
        <v/>
      </c>
      <c r="U957" s="122"/>
      <c r="V957" s="131"/>
      <c r="W957" s="22"/>
      <c r="X957" s="130" t="str">
        <f t="shared" si="379"/>
        <v/>
      </c>
      <c r="Y957" s="122"/>
      <c r="Z957" s="131"/>
      <c r="AA957" s="22"/>
      <c r="AC957" s="6" t="str">
        <f t="shared" si="380"/>
        <v/>
      </c>
      <c r="AE957" s="6" t="str">
        <f t="shared" si="381"/>
        <v/>
      </c>
      <c r="AF957" s="6" t="str">
        <f t="shared" si="382"/>
        <v/>
      </c>
      <c r="AG957" s="6" t="str">
        <f t="shared" si="383"/>
        <v/>
      </c>
      <c r="AH957" s="6" t="str">
        <f t="shared" si="384"/>
        <v/>
      </c>
      <c r="AI957" s="6" t="str">
        <f t="shared" si="385"/>
        <v/>
      </c>
      <c r="AJ957" s="6" t="str">
        <f t="shared" si="386"/>
        <v/>
      </c>
      <c r="AL957" s="9" t="str">
        <f>IF('Stock Details'!F956="", "", 'Stock Details'!F956)</f>
        <v/>
      </c>
      <c r="AM957" s="9" t="str">
        <f>IF('Stock Details'!G956="", "", 'Stock Details'!G956)</f>
        <v/>
      </c>
      <c r="AO957" s="59" t="str">
        <f t="shared" si="387"/>
        <v/>
      </c>
      <c r="AP957" s="59" t="str">
        <f t="shared" si="391"/>
        <v/>
      </c>
      <c r="AQ957" s="59" t="str">
        <f t="shared" si="392"/>
        <v/>
      </c>
      <c r="AR957" s="59" t="str">
        <f t="shared" si="393"/>
        <v/>
      </c>
      <c r="AS957" s="59" t="str">
        <f t="shared" si="394"/>
        <v/>
      </c>
      <c r="AT957" s="59" t="str">
        <f t="shared" si="395"/>
        <v/>
      </c>
      <c r="AV957" s="59" t="str">
        <f t="shared" si="388"/>
        <v/>
      </c>
      <c r="AW957" s="59" t="str">
        <f t="shared" si="370"/>
        <v/>
      </c>
      <c r="AX957" s="59" t="str">
        <f t="shared" si="371"/>
        <v/>
      </c>
      <c r="AY957" s="59" t="str">
        <f t="shared" si="372"/>
        <v/>
      </c>
      <c r="AZ957" s="59" t="str">
        <f t="shared" si="373"/>
        <v/>
      </c>
      <c r="BA957" s="59" t="str">
        <f t="shared" si="374"/>
        <v/>
      </c>
      <c r="BC957" s="49" t="str">
        <f>IF($B957="", "", IF(COUNTIF(BD957:$BY957, "")=BC$8, IF(D957="", "", D957), ""))</f>
        <v/>
      </c>
      <c r="BD957" s="61" t="str">
        <f>IF($B957="", "", IF(COUNTIF(BE957:$BY957, "")=BD$8, IF(E957="", "", E957), ""))</f>
        <v/>
      </c>
      <c r="BE957" s="61" t="str">
        <f>IF($B957="", "", IF(COUNTIF(BF957:$BY957, "")=BE$8, IF(F957="", "", F957), ""))</f>
        <v/>
      </c>
      <c r="BF957" s="61" t="str">
        <f>IF($B957="", "", IF(COUNTIF(BG957:$BY957, "")=BF$8, IF(G957="", "", G957), ""))</f>
        <v/>
      </c>
      <c r="BG957" s="61" t="str">
        <f>IF($B957="", "", IF(COUNTIF(BH957:$BY957, "")=BG$8, IF(H957="", "", H957), ""))</f>
        <v/>
      </c>
      <c r="BH957" s="61" t="str">
        <f>IF($B957="", "", IF(COUNTIF(BI957:$BY957, "")=BH$8, IF(I957="", "", I957), ""))</f>
        <v/>
      </c>
      <c r="BI957" s="61" t="str">
        <f>IF($B957="", "", IF(COUNTIF(BJ957:$BY957, "")=BI$8, IF(J957="", "", J957), ""))</f>
        <v/>
      </c>
      <c r="BJ957" s="61" t="str">
        <f>IF($B957="", "", IF(COUNTIF(BK957:$BY957, "")=BJ$8, IF(K957="", "", K957), ""))</f>
        <v/>
      </c>
      <c r="BK957" s="61" t="str">
        <f>IF($B957="", "", IF(COUNTIF(BL957:$BY957, "")=BK$8, IF(L957="", "", L957), ""))</f>
        <v/>
      </c>
      <c r="BL957" s="61" t="str">
        <f>IF($B957="", "", IF(COUNTIF(BM957:$BY957, "")=BL$8, IF(M957="", "", M957), ""))</f>
        <v/>
      </c>
      <c r="BM957" s="61" t="str">
        <f>IF($B957="", "", IF(COUNTIF(BN957:$BY957, "")=BM$8, IF(N957="", "", N957), ""))</f>
        <v/>
      </c>
      <c r="BN957" s="61" t="str">
        <f>IF($B957="", "", IF(COUNTIF(BO957:$BY957, "")=BN$8, IF(O957="", "", O957), ""))</f>
        <v/>
      </c>
      <c r="BO957" s="61" t="str">
        <f>IF($B957="", "", IF(COUNTIF(BP957:$BY957, "")=BO$8, IF(P957="", "", P957), ""))</f>
        <v/>
      </c>
      <c r="BP957" s="61" t="str">
        <f>IF($B957="", "", IF(COUNTIF(BQ957:$BY957, "")=BP$8, IF(Q957="", "", Q957), ""))</f>
        <v/>
      </c>
      <c r="BQ957" s="61" t="str">
        <f>IF($B957="", "", IF(COUNTIF(BR957:$BY957, "")=BQ$8, IF(R957="", "", R957), ""))</f>
        <v/>
      </c>
      <c r="BR957" s="61" t="str">
        <f>IF($B957="", "", IF(COUNTIF(BS957:$BY957, "")=BR$8, IF(S957="", "", S957), ""))</f>
        <v/>
      </c>
      <c r="BS957" s="61" t="str">
        <f>IF($B957="", "", IF(COUNTIF(BT957:$BY957, "")=BS$8, IF(T957="", "", T957), ""))</f>
        <v/>
      </c>
      <c r="BT957" s="61" t="str">
        <f>IF($B957="", "", IF(COUNTIF(BU957:$BY957, "")=BT$8, IF(U957="", "", U957), ""))</f>
        <v/>
      </c>
      <c r="BU957" s="61" t="str">
        <f>IF($B957="", "", IF(COUNTIF(BV957:$BY957, "")=BU$8, IF(V957="", "", V957), ""))</f>
        <v/>
      </c>
      <c r="BV957" s="61" t="str">
        <f>IF($B957="", "", IF(COUNTIF(BW957:$BY957, "")=BV$8, IF(W957="", "", W957), ""))</f>
        <v/>
      </c>
      <c r="BW957" s="61" t="str">
        <f>IF($B957="", "", IF(COUNTIF(BX957:$BY957, "")=BW$8, IF(X957="", "", X957), ""))</f>
        <v/>
      </c>
      <c r="BX957" s="61" t="str">
        <f>IF($B957="", "", IF(COUNTIF(BY957:$BY957, "")=BX$8, IF(Y957="", "", Y957), ""))</f>
        <v/>
      </c>
      <c r="BY957" s="50" t="str">
        <f t="shared" si="389"/>
        <v/>
      </c>
      <c r="CA957" s="6" t="str">
        <f t="shared" si="390"/>
        <v/>
      </c>
      <c r="CB957" s="6" t="str">
        <f>IF(CA957="", "", RANK(CA957, $CA$9:$CA$2508, 0)+COUNTIF($CA$9:CA957, CA957)-1)</f>
        <v/>
      </c>
    </row>
    <row r="958" spans="1:80" x14ac:dyDescent="0.25">
      <c r="A958" s="22"/>
      <c r="B958" s="121" t="str">
        <f>IF('Stock Details'!B957="", "", 'Stock Details'!B957)</f>
        <v/>
      </c>
      <c r="C958" s="22"/>
      <c r="D958" s="130"/>
      <c r="E958" s="122"/>
      <c r="F958" s="131"/>
      <c r="G958" s="22"/>
      <c r="H958" s="130" t="str">
        <f t="shared" si="375"/>
        <v/>
      </c>
      <c r="I958" s="122"/>
      <c r="J958" s="131"/>
      <c r="K958" s="22"/>
      <c r="L958" s="130" t="str">
        <f t="shared" si="376"/>
        <v/>
      </c>
      <c r="M958" s="122"/>
      <c r="N958" s="131"/>
      <c r="O958" s="22"/>
      <c r="P958" s="130" t="str">
        <f t="shared" si="377"/>
        <v/>
      </c>
      <c r="Q958" s="122"/>
      <c r="R958" s="131"/>
      <c r="S958" s="22"/>
      <c r="T958" s="130" t="str">
        <f t="shared" si="378"/>
        <v/>
      </c>
      <c r="U958" s="122"/>
      <c r="V958" s="131"/>
      <c r="W958" s="22"/>
      <c r="X958" s="130" t="str">
        <f t="shared" si="379"/>
        <v/>
      </c>
      <c r="Y958" s="122"/>
      <c r="Z958" s="131"/>
      <c r="AA958" s="22"/>
      <c r="AC958" s="6" t="str">
        <f t="shared" si="380"/>
        <v/>
      </c>
      <c r="AE958" s="6" t="str">
        <f t="shared" si="381"/>
        <v/>
      </c>
      <c r="AF958" s="6" t="str">
        <f t="shared" si="382"/>
        <v/>
      </c>
      <c r="AG958" s="6" t="str">
        <f t="shared" si="383"/>
        <v/>
      </c>
      <c r="AH958" s="6" t="str">
        <f t="shared" si="384"/>
        <v/>
      </c>
      <c r="AI958" s="6" t="str">
        <f t="shared" si="385"/>
        <v/>
      </c>
      <c r="AJ958" s="6" t="str">
        <f t="shared" si="386"/>
        <v/>
      </c>
      <c r="AL958" s="9" t="str">
        <f>IF('Stock Details'!F957="", "", 'Stock Details'!F957)</f>
        <v/>
      </c>
      <c r="AM958" s="9" t="str">
        <f>IF('Stock Details'!G957="", "", 'Stock Details'!G957)</f>
        <v/>
      </c>
      <c r="AO958" s="59" t="str">
        <f t="shared" si="387"/>
        <v/>
      </c>
      <c r="AP958" s="59" t="str">
        <f t="shared" si="391"/>
        <v/>
      </c>
      <c r="AQ958" s="59" t="str">
        <f t="shared" si="392"/>
        <v/>
      </c>
      <c r="AR958" s="59" t="str">
        <f t="shared" si="393"/>
        <v/>
      </c>
      <c r="AS958" s="59" t="str">
        <f t="shared" si="394"/>
        <v/>
      </c>
      <c r="AT958" s="59" t="str">
        <f t="shared" si="395"/>
        <v/>
      </c>
      <c r="AV958" s="59" t="str">
        <f t="shared" si="388"/>
        <v/>
      </c>
      <c r="AW958" s="59" t="str">
        <f t="shared" si="370"/>
        <v/>
      </c>
      <c r="AX958" s="59" t="str">
        <f t="shared" si="371"/>
        <v/>
      </c>
      <c r="AY958" s="59" t="str">
        <f t="shared" si="372"/>
        <v/>
      </c>
      <c r="AZ958" s="59" t="str">
        <f t="shared" si="373"/>
        <v/>
      </c>
      <c r="BA958" s="59" t="str">
        <f t="shared" si="374"/>
        <v/>
      </c>
      <c r="BC958" s="49" t="str">
        <f>IF($B958="", "", IF(COUNTIF(BD958:$BY958, "")=BC$8, IF(D958="", "", D958), ""))</f>
        <v/>
      </c>
      <c r="BD958" s="61" t="str">
        <f>IF($B958="", "", IF(COUNTIF(BE958:$BY958, "")=BD$8, IF(E958="", "", E958), ""))</f>
        <v/>
      </c>
      <c r="BE958" s="61" t="str">
        <f>IF($B958="", "", IF(COUNTIF(BF958:$BY958, "")=BE$8, IF(F958="", "", F958), ""))</f>
        <v/>
      </c>
      <c r="BF958" s="61" t="str">
        <f>IF($B958="", "", IF(COUNTIF(BG958:$BY958, "")=BF$8, IF(G958="", "", G958), ""))</f>
        <v/>
      </c>
      <c r="BG958" s="61" t="str">
        <f>IF($B958="", "", IF(COUNTIF(BH958:$BY958, "")=BG$8, IF(H958="", "", H958), ""))</f>
        <v/>
      </c>
      <c r="BH958" s="61" t="str">
        <f>IF($B958="", "", IF(COUNTIF(BI958:$BY958, "")=BH$8, IF(I958="", "", I958), ""))</f>
        <v/>
      </c>
      <c r="BI958" s="61" t="str">
        <f>IF($B958="", "", IF(COUNTIF(BJ958:$BY958, "")=BI$8, IF(J958="", "", J958), ""))</f>
        <v/>
      </c>
      <c r="BJ958" s="61" t="str">
        <f>IF($B958="", "", IF(COUNTIF(BK958:$BY958, "")=BJ$8, IF(K958="", "", K958), ""))</f>
        <v/>
      </c>
      <c r="BK958" s="61" t="str">
        <f>IF($B958="", "", IF(COUNTIF(BL958:$BY958, "")=BK$8, IF(L958="", "", L958), ""))</f>
        <v/>
      </c>
      <c r="BL958" s="61" t="str">
        <f>IF($B958="", "", IF(COUNTIF(BM958:$BY958, "")=BL$8, IF(M958="", "", M958), ""))</f>
        <v/>
      </c>
      <c r="BM958" s="61" t="str">
        <f>IF($B958="", "", IF(COUNTIF(BN958:$BY958, "")=BM$8, IF(N958="", "", N958), ""))</f>
        <v/>
      </c>
      <c r="BN958" s="61" t="str">
        <f>IF($B958="", "", IF(COUNTIF(BO958:$BY958, "")=BN$8, IF(O958="", "", O958), ""))</f>
        <v/>
      </c>
      <c r="BO958" s="61" t="str">
        <f>IF($B958="", "", IF(COUNTIF(BP958:$BY958, "")=BO$8, IF(P958="", "", P958), ""))</f>
        <v/>
      </c>
      <c r="BP958" s="61" t="str">
        <f>IF($B958="", "", IF(COUNTIF(BQ958:$BY958, "")=BP$8, IF(Q958="", "", Q958), ""))</f>
        <v/>
      </c>
      <c r="BQ958" s="61" t="str">
        <f>IF($B958="", "", IF(COUNTIF(BR958:$BY958, "")=BQ$8, IF(R958="", "", R958), ""))</f>
        <v/>
      </c>
      <c r="BR958" s="61" t="str">
        <f>IF($B958="", "", IF(COUNTIF(BS958:$BY958, "")=BR$8, IF(S958="", "", S958), ""))</f>
        <v/>
      </c>
      <c r="BS958" s="61" t="str">
        <f>IF($B958="", "", IF(COUNTIF(BT958:$BY958, "")=BS$8, IF(T958="", "", T958), ""))</f>
        <v/>
      </c>
      <c r="BT958" s="61" t="str">
        <f>IF($B958="", "", IF(COUNTIF(BU958:$BY958, "")=BT$8, IF(U958="", "", U958), ""))</f>
        <v/>
      </c>
      <c r="BU958" s="61" t="str">
        <f>IF($B958="", "", IF(COUNTIF(BV958:$BY958, "")=BU$8, IF(V958="", "", V958), ""))</f>
        <v/>
      </c>
      <c r="BV958" s="61" t="str">
        <f>IF($B958="", "", IF(COUNTIF(BW958:$BY958, "")=BV$8, IF(W958="", "", W958), ""))</f>
        <v/>
      </c>
      <c r="BW958" s="61" t="str">
        <f>IF($B958="", "", IF(COUNTIF(BX958:$BY958, "")=BW$8, IF(X958="", "", X958), ""))</f>
        <v/>
      </c>
      <c r="BX958" s="61" t="str">
        <f>IF($B958="", "", IF(COUNTIF(BY958:$BY958, "")=BX$8, IF(Y958="", "", Y958), ""))</f>
        <v/>
      </c>
      <c r="BY958" s="50" t="str">
        <f t="shared" si="389"/>
        <v/>
      </c>
      <c r="CA958" s="6" t="str">
        <f t="shared" si="390"/>
        <v/>
      </c>
      <c r="CB958" s="6" t="str">
        <f>IF(CA958="", "", RANK(CA958, $CA$9:$CA$2508, 0)+COUNTIF($CA$9:CA958, CA958)-1)</f>
        <v/>
      </c>
    </row>
    <row r="959" spans="1:80" x14ac:dyDescent="0.25">
      <c r="A959" s="22"/>
      <c r="B959" s="121" t="str">
        <f>IF('Stock Details'!B958="", "", 'Stock Details'!B958)</f>
        <v/>
      </c>
      <c r="C959" s="22"/>
      <c r="D959" s="130"/>
      <c r="E959" s="122"/>
      <c r="F959" s="131"/>
      <c r="G959" s="22"/>
      <c r="H959" s="130" t="str">
        <f t="shared" si="375"/>
        <v/>
      </c>
      <c r="I959" s="122"/>
      <c r="J959" s="131"/>
      <c r="K959" s="22"/>
      <c r="L959" s="130" t="str">
        <f t="shared" si="376"/>
        <v/>
      </c>
      <c r="M959" s="122"/>
      <c r="N959" s="131"/>
      <c r="O959" s="22"/>
      <c r="P959" s="130" t="str">
        <f t="shared" si="377"/>
        <v/>
      </c>
      <c r="Q959" s="122"/>
      <c r="R959" s="131"/>
      <c r="S959" s="22"/>
      <c r="T959" s="130" t="str">
        <f t="shared" si="378"/>
        <v/>
      </c>
      <c r="U959" s="122"/>
      <c r="V959" s="131"/>
      <c r="W959" s="22"/>
      <c r="X959" s="130" t="str">
        <f t="shared" si="379"/>
        <v/>
      </c>
      <c r="Y959" s="122"/>
      <c r="Z959" s="131"/>
      <c r="AA959" s="22"/>
      <c r="AC959" s="6" t="str">
        <f t="shared" si="380"/>
        <v/>
      </c>
      <c r="AE959" s="6" t="str">
        <f t="shared" si="381"/>
        <v/>
      </c>
      <c r="AF959" s="6" t="str">
        <f t="shared" si="382"/>
        <v/>
      </c>
      <c r="AG959" s="6" t="str">
        <f t="shared" si="383"/>
        <v/>
      </c>
      <c r="AH959" s="6" t="str">
        <f t="shared" si="384"/>
        <v/>
      </c>
      <c r="AI959" s="6" t="str">
        <f t="shared" si="385"/>
        <v/>
      </c>
      <c r="AJ959" s="6" t="str">
        <f t="shared" si="386"/>
        <v/>
      </c>
      <c r="AL959" s="9" t="str">
        <f>IF('Stock Details'!F958="", "", 'Stock Details'!F958)</f>
        <v/>
      </c>
      <c r="AM959" s="9" t="str">
        <f>IF('Stock Details'!G958="", "", 'Stock Details'!G958)</f>
        <v/>
      </c>
      <c r="AO959" s="59" t="str">
        <f t="shared" si="387"/>
        <v/>
      </c>
      <c r="AP959" s="59" t="str">
        <f t="shared" si="391"/>
        <v/>
      </c>
      <c r="AQ959" s="59" t="str">
        <f t="shared" si="392"/>
        <v/>
      </c>
      <c r="AR959" s="59" t="str">
        <f t="shared" si="393"/>
        <v/>
      </c>
      <c r="AS959" s="59" t="str">
        <f t="shared" si="394"/>
        <v/>
      </c>
      <c r="AT959" s="59" t="str">
        <f t="shared" si="395"/>
        <v/>
      </c>
      <c r="AV959" s="59" t="str">
        <f t="shared" si="388"/>
        <v/>
      </c>
      <c r="AW959" s="59" t="str">
        <f t="shared" si="370"/>
        <v/>
      </c>
      <c r="AX959" s="59" t="str">
        <f t="shared" si="371"/>
        <v/>
      </c>
      <c r="AY959" s="59" t="str">
        <f t="shared" si="372"/>
        <v/>
      </c>
      <c r="AZ959" s="59" t="str">
        <f t="shared" si="373"/>
        <v/>
      </c>
      <c r="BA959" s="59" t="str">
        <f t="shared" si="374"/>
        <v/>
      </c>
      <c r="BC959" s="49" t="str">
        <f>IF($B959="", "", IF(COUNTIF(BD959:$BY959, "")=BC$8, IF(D959="", "", D959), ""))</f>
        <v/>
      </c>
      <c r="BD959" s="61" t="str">
        <f>IF($B959="", "", IF(COUNTIF(BE959:$BY959, "")=BD$8, IF(E959="", "", E959), ""))</f>
        <v/>
      </c>
      <c r="BE959" s="61" t="str">
        <f>IF($B959="", "", IF(COUNTIF(BF959:$BY959, "")=BE$8, IF(F959="", "", F959), ""))</f>
        <v/>
      </c>
      <c r="BF959" s="61" t="str">
        <f>IF($B959="", "", IF(COUNTIF(BG959:$BY959, "")=BF$8, IF(G959="", "", G959), ""))</f>
        <v/>
      </c>
      <c r="BG959" s="61" t="str">
        <f>IF($B959="", "", IF(COUNTIF(BH959:$BY959, "")=BG$8, IF(H959="", "", H959), ""))</f>
        <v/>
      </c>
      <c r="BH959" s="61" t="str">
        <f>IF($B959="", "", IF(COUNTIF(BI959:$BY959, "")=BH$8, IF(I959="", "", I959), ""))</f>
        <v/>
      </c>
      <c r="BI959" s="61" t="str">
        <f>IF($B959="", "", IF(COUNTIF(BJ959:$BY959, "")=BI$8, IF(J959="", "", J959), ""))</f>
        <v/>
      </c>
      <c r="BJ959" s="61" t="str">
        <f>IF($B959="", "", IF(COUNTIF(BK959:$BY959, "")=BJ$8, IF(K959="", "", K959), ""))</f>
        <v/>
      </c>
      <c r="BK959" s="61" t="str">
        <f>IF($B959="", "", IF(COUNTIF(BL959:$BY959, "")=BK$8, IF(L959="", "", L959), ""))</f>
        <v/>
      </c>
      <c r="BL959" s="61" t="str">
        <f>IF($B959="", "", IF(COUNTIF(BM959:$BY959, "")=BL$8, IF(M959="", "", M959), ""))</f>
        <v/>
      </c>
      <c r="BM959" s="61" t="str">
        <f>IF($B959="", "", IF(COUNTIF(BN959:$BY959, "")=BM$8, IF(N959="", "", N959), ""))</f>
        <v/>
      </c>
      <c r="BN959" s="61" t="str">
        <f>IF($B959="", "", IF(COUNTIF(BO959:$BY959, "")=BN$8, IF(O959="", "", O959), ""))</f>
        <v/>
      </c>
      <c r="BO959" s="61" t="str">
        <f>IF($B959="", "", IF(COUNTIF(BP959:$BY959, "")=BO$8, IF(P959="", "", P959), ""))</f>
        <v/>
      </c>
      <c r="BP959" s="61" t="str">
        <f>IF($B959="", "", IF(COUNTIF(BQ959:$BY959, "")=BP$8, IF(Q959="", "", Q959), ""))</f>
        <v/>
      </c>
      <c r="BQ959" s="61" t="str">
        <f>IF($B959="", "", IF(COUNTIF(BR959:$BY959, "")=BQ$8, IF(R959="", "", R959), ""))</f>
        <v/>
      </c>
      <c r="BR959" s="61" t="str">
        <f>IF($B959="", "", IF(COUNTIF(BS959:$BY959, "")=BR$8, IF(S959="", "", S959), ""))</f>
        <v/>
      </c>
      <c r="BS959" s="61" t="str">
        <f>IF($B959="", "", IF(COUNTIF(BT959:$BY959, "")=BS$8, IF(T959="", "", T959), ""))</f>
        <v/>
      </c>
      <c r="BT959" s="61" t="str">
        <f>IF($B959="", "", IF(COUNTIF(BU959:$BY959, "")=BT$8, IF(U959="", "", U959), ""))</f>
        <v/>
      </c>
      <c r="BU959" s="61" t="str">
        <f>IF($B959="", "", IF(COUNTIF(BV959:$BY959, "")=BU$8, IF(V959="", "", V959), ""))</f>
        <v/>
      </c>
      <c r="BV959" s="61" t="str">
        <f>IF($B959="", "", IF(COUNTIF(BW959:$BY959, "")=BV$8, IF(W959="", "", W959), ""))</f>
        <v/>
      </c>
      <c r="BW959" s="61" t="str">
        <f>IF($B959="", "", IF(COUNTIF(BX959:$BY959, "")=BW$8, IF(X959="", "", X959), ""))</f>
        <v/>
      </c>
      <c r="BX959" s="61" t="str">
        <f>IF($B959="", "", IF(COUNTIF(BY959:$BY959, "")=BX$8, IF(Y959="", "", Y959), ""))</f>
        <v/>
      </c>
      <c r="BY959" s="50" t="str">
        <f t="shared" si="389"/>
        <v/>
      </c>
      <c r="CA959" s="6" t="str">
        <f t="shared" si="390"/>
        <v/>
      </c>
      <c r="CB959" s="6" t="str">
        <f>IF(CA959="", "", RANK(CA959, $CA$9:$CA$2508, 0)+COUNTIF($CA$9:CA959, CA959)-1)</f>
        <v/>
      </c>
    </row>
    <row r="960" spans="1:80" x14ac:dyDescent="0.25">
      <c r="A960" s="22"/>
      <c r="B960" s="121" t="str">
        <f>IF('Stock Details'!B959="", "", 'Stock Details'!B959)</f>
        <v/>
      </c>
      <c r="C960" s="22"/>
      <c r="D960" s="130"/>
      <c r="E960" s="122"/>
      <c r="F960" s="131"/>
      <c r="G960" s="22"/>
      <c r="H960" s="130" t="str">
        <f t="shared" si="375"/>
        <v/>
      </c>
      <c r="I960" s="122"/>
      <c r="J960" s="131"/>
      <c r="K960" s="22"/>
      <c r="L960" s="130" t="str">
        <f t="shared" si="376"/>
        <v/>
      </c>
      <c r="M960" s="122"/>
      <c r="N960" s="131"/>
      <c r="O960" s="22"/>
      <c r="P960" s="130" t="str">
        <f t="shared" si="377"/>
        <v/>
      </c>
      <c r="Q960" s="122"/>
      <c r="R960" s="131"/>
      <c r="S960" s="22"/>
      <c r="T960" s="130" t="str">
        <f t="shared" si="378"/>
        <v/>
      </c>
      <c r="U960" s="122"/>
      <c r="V960" s="131"/>
      <c r="W960" s="22"/>
      <c r="X960" s="130" t="str">
        <f t="shared" si="379"/>
        <v/>
      </c>
      <c r="Y960" s="122"/>
      <c r="Z960" s="131"/>
      <c r="AA960" s="22"/>
      <c r="AC960" s="6" t="str">
        <f t="shared" si="380"/>
        <v/>
      </c>
      <c r="AE960" s="6" t="str">
        <f t="shared" si="381"/>
        <v/>
      </c>
      <c r="AF960" s="6" t="str">
        <f t="shared" si="382"/>
        <v/>
      </c>
      <c r="AG960" s="6" t="str">
        <f t="shared" si="383"/>
        <v/>
      </c>
      <c r="AH960" s="6" t="str">
        <f t="shared" si="384"/>
        <v/>
      </c>
      <c r="AI960" s="6" t="str">
        <f t="shared" si="385"/>
        <v/>
      </c>
      <c r="AJ960" s="6" t="str">
        <f t="shared" si="386"/>
        <v/>
      </c>
      <c r="AL960" s="9" t="str">
        <f>IF('Stock Details'!F959="", "", 'Stock Details'!F959)</f>
        <v/>
      </c>
      <c r="AM960" s="9" t="str">
        <f>IF('Stock Details'!G959="", "", 'Stock Details'!G959)</f>
        <v/>
      </c>
      <c r="AO960" s="59" t="str">
        <f t="shared" si="387"/>
        <v/>
      </c>
      <c r="AP960" s="59" t="str">
        <f t="shared" si="391"/>
        <v/>
      </c>
      <c r="AQ960" s="59" t="str">
        <f t="shared" si="392"/>
        <v/>
      </c>
      <c r="AR960" s="59" t="str">
        <f t="shared" si="393"/>
        <v/>
      </c>
      <c r="AS960" s="59" t="str">
        <f t="shared" si="394"/>
        <v/>
      </c>
      <c r="AT960" s="59" t="str">
        <f t="shared" si="395"/>
        <v/>
      </c>
      <c r="AV960" s="59" t="str">
        <f t="shared" si="388"/>
        <v/>
      </c>
      <c r="AW960" s="59" t="str">
        <f t="shared" si="370"/>
        <v/>
      </c>
      <c r="AX960" s="59" t="str">
        <f t="shared" si="371"/>
        <v/>
      </c>
      <c r="AY960" s="59" t="str">
        <f t="shared" si="372"/>
        <v/>
      </c>
      <c r="AZ960" s="59" t="str">
        <f t="shared" si="373"/>
        <v/>
      </c>
      <c r="BA960" s="59" t="str">
        <f t="shared" si="374"/>
        <v/>
      </c>
      <c r="BC960" s="49" t="str">
        <f>IF($B960="", "", IF(COUNTIF(BD960:$BY960, "")=BC$8, IF(D960="", "", D960), ""))</f>
        <v/>
      </c>
      <c r="BD960" s="61" t="str">
        <f>IF($B960="", "", IF(COUNTIF(BE960:$BY960, "")=BD$8, IF(E960="", "", E960), ""))</f>
        <v/>
      </c>
      <c r="BE960" s="61" t="str">
        <f>IF($B960="", "", IF(COUNTIF(BF960:$BY960, "")=BE$8, IF(F960="", "", F960), ""))</f>
        <v/>
      </c>
      <c r="BF960" s="61" t="str">
        <f>IF($B960="", "", IF(COUNTIF(BG960:$BY960, "")=BF$8, IF(G960="", "", G960), ""))</f>
        <v/>
      </c>
      <c r="BG960" s="61" t="str">
        <f>IF($B960="", "", IF(COUNTIF(BH960:$BY960, "")=BG$8, IF(H960="", "", H960), ""))</f>
        <v/>
      </c>
      <c r="BH960" s="61" t="str">
        <f>IF($B960="", "", IF(COUNTIF(BI960:$BY960, "")=BH$8, IF(I960="", "", I960), ""))</f>
        <v/>
      </c>
      <c r="BI960" s="61" t="str">
        <f>IF($B960="", "", IF(COUNTIF(BJ960:$BY960, "")=BI$8, IF(J960="", "", J960), ""))</f>
        <v/>
      </c>
      <c r="BJ960" s="61" t="str">
        <f>IF($B960="", "", IF(COUNTIF(BK960:$BY960, "")=BJ$8, IF(K960="", "", K960), ""))</f>
        <v/>
      </c>
      <c r="BK960" s="61" t="str">
        <f>IF($B960="", "", IF(COUNTIF(BL960:$BY960, "")=BK$8, IF(L960="", "", L960), ""))</f>
        <v/>
      </c>
      <c r="BL960" s="61" t="str">
        <f>IF($B960="", "", IF(COUNTIF(BM960:$BY960, "")=BL$8, IF(M960="", "", M960), ""))</f>
        <v/>
      </c>
      <c r="BM960" s="61" t="str">
        <f>IF($B960="", "", IF(COUNTIF(BN960:$BY960, "")=BM$8, IF(N960="", "", N960), ""))</f>
        <v/>
      </c>
      <c r="BN960" s="61" t="str">
        <f>IF($B960="", "", IF(COUNTIF(BO960:$BY960, "")=BN$8, IF(O960="", "", O960), ""))</f>
        <v/>
      </c>
      <c r="BO960" s="61" t="str">
        <f>IF($B960="", "", IF(COUNTIF(BP960:$BY960, "")=BO$8, IF(P960="", "", P960), ""))</f>
        <v/>
      </c>
      <c r="BP960" s="61" t="str">
        <f>IF($B960="", "", IF(COUNTIF(BQ960:$BY960, "")=BP$8, IF(Q960="", "", Q960), ""))</f>
        <v/>
      </c>
      <c r="BQ960" s="61" t="str">
        <f>IF($B960="", "", IF(COUNTIF(BR960:$BY960, "")=BQ$8, IF(R960="", "", R960), ""))</f>
        <v/>
      </c>
      <c r="BR960" s="61" t="str">
        <f>IF($B960="", "", IF(COUNTIF(BS960:$BY960, "")=BR$8, IF(S960="", "", S960), ""))</f>
        <v/>
      </c>
      <c r="BS960" s="61" t="str">
        <f>IF($B960="", "", IF(COUNTIF(BT960:$BY960, "")=BS$8, IF(T960="", "", T960), ""))</f>
        <v/>
      </c>
      <c r="BT960" s="61" t="str">
        <f>IF($B960="", "", IF(COUNTIF(BU960:$BY960, "")=BT$8, IF(U960="", "", U960), ""))</f>
        <v/>
      </c>
      <c r="BU960" s="61" t="str">
        <f>IF($B960="", "", IF(COUNTIF(BV960:$BY960, "")=BU$8, IF(V960="", "", V960), ""))</f>
        <v/>
      </c>
      <c r="BV960" s="61" t="str">
        <f>IF($B960="", "", IF(COUNTIF(BW960:$BY960, "")=BV$8, IF(W960="", "", W960), ""))</f>
        <v/>
      </c>
      <c r="BW960" s="61" t="str">
        <f>IF($B960="", "", IF(COUNTIF(BX960:$BY960, "")=BW$8, IF(X960="", "", X960), ""))</f>
        <v/>
      </c>
      <c r="BX960" s="61" t="str">
        <f>IF($B960="", "", IF(COUNTIF(BY960:$BY960, "")=BX$8, IF(Y960="", "", Y960), ""))</f>
        <v/>
      </c>
      <c r="BY960" s="50" t="str">
        <f t="shared" si="389"/>
        <v/>
      </c>
      <c r="CA960" s="6" t="str">
        <f t="shared" si="390"/>
        <v/>
      </c>
      <c r="CB960" s="6" t="str">
        <f>IF(CA960="", "", RANK(CA960, $CA$9:$CA$2508, 0)+COUNTIF($CA$9:CA960, CA960)-1)</f>
        <v/>
      </c>
    </row>
    <row r="961" spans="1:80" x14ac:dyDescent="0.25">
      <c r="A961" s="22"/>
      <c r="B961" s="121" t="str">
        <f>IF('Stock Details'!B960="", "", 'Stock Details'!B960)</f>
        <v/>
      </c>
      <c r="C961" s="22"/>
      <c r="D961" s="130"/>
      <c r="E961" s="122"/>
      <c r="F961" s="131"/>
      <c r="G961" s="22"/>
      <c r="H961" s="130" t="str">
        <f t="shared" si="375"/>
        <v/>
      </c>
      <c r="I961" s="122"/>
      <c r="J961" s="131"/>
      <c r="K961" s="22"/>
      <c r="L961" s="130" t="str">
        <f t="shared" si="376"/>
        <v/>
      </c>
      <c r="M961" s="122"/>
      <c r="N961" s="131"/>
      <c r="O961" s="22"/>
      <c r="P961" s="130" t="str">
        <f t="shared" si="377"/>
        <v/>
      </c>
      <c r="Q961" s="122"/>
      <c r="R961" s="131"/>
      <c r="S961" s="22"/>
      <c r="T961" s="130" t="str">
        <f t="shared" si="378"/>
        <v/>
      </c>
      <c r="U961" s="122"/>
      <c r="V961" s="131"/>
      <c r="W961" s="22"/>
      <c r="X961" s="130" t="str">
        <f t="shared" si="379"/>
        <v/>
      </c>
      <c r="Y961" s="122"/>
      <c r="Z961" s="131"/>
      <c r="AA961" s="22"/>
      <c r="AC961" s="6" t="str">
        <f t="shared" si="380"/>
        <v/>
      </c>
      <c r="AE961" s="6" t="str">
        <f t="shared" si="381"/>
        <v/>
      </c>
      <c r="AF961" s="6" t="str">
        <f t="shared" si="382"/>
        <v/>
      </c>
      <c r="AG961" s="6" t="str">
        <f t="shared" si="383"/>
        <v/>
      </c>
      <c r="AH961" s="6" t="str">
        <f t="shared" si="384"/>
        <v/>
      </c>
      <c r="AI961" s="6" t="str">
        <f t="shared" si="385"/>
        <v/>
      </c>
      <c r="AJ961" s="6" t="str">
        <f t="shared" si="386"/>
        <v/>
      </c>
      <c r="AL961" s="9" t="str">
        <f>IF('Stock Details'!F960="", "", 'Stock Details'!F960)</f>
        <v/>
      </c>
      <c r="AM961" s="9" t="str">
        <f>IF('Stock Details'!G960="", "", 'Stock Details'!G960)</f>
        <v/>
      </c>
      <c r="AO961" s="59" t="str">
        <f t="shared" si="387"/>
        <v/>
      </c>
      <c r="AP961" s="59" t="str">
        <f t="shared" si="391"/>
        <v/>
      </c>
      <c r="AQ961" s="59" t="str">
        <f t="shared" si="392"/>
        <v/>
      </c>
      <c r="AR961" s="59" t="str">
        <f t="shared" si="393"/>
        <v/>
      </c>
      <c r="AS961" s="59" t="str">
        <f t="shared" si="394"/>
        <v/>
      </c>
      <c r="AT961" s="59" t="str">
        <f t="shared" si="395"/>
        <v/>
      </c>
      <c r="AV961" s="59" t="str">
        <f t="shared" si="388"/>
        <v/>
      </c>
      <c r="AW961" s="59" t="str">
        <f t="shared" si="370"/>
        <v/>
      </c>
      <c r="AX961" s="59" t="str">
        <f t="shared" si="371"/>
        <v/>
      </c>
      <c r="AY961" s="59" t="str">
        <f t="shared" si="372"/>
        <v/>
      </c>
      <c r="AZ961" s="59" t="str">
        <f t="shared" si="373"/>
        <v/>
      </c>
      <c r="BA961" s="59" t="str">
        <f t="shared" si="374"/>
        <v/>
      </c>
      <c r="BC961" s="49" t="str">
        <f>IF($B961="", "", IF(COUNTIF(BD961:$BY961, "")=BC$8, IF(D961="", "", D961), ""))</f>
        <v/>
      </c>
      <c r="BD961" s="61" t="str">
        <f>IF($B961="", "", IF(COUNTIF(BE961:$BY961, "")=BD$8, IF(E961="", "", E961), ""))</f>
        <v/>
      </c>
      <c r="BE961" s="61" t="str">
        <f>IF($B961="", "", IF(COUNTIF(BF961:$BY961, "")=BE$8, IF(F961="", "", F961), ""))</f>
        <v/>
      </c>
      <c r="BF961" s="61" t="str">
        <f>IF($B961="", "", IF(COUNTIF(BG961:$BY961, "")=BF$8, IF(G961="", "", G961), ""))</f>
        <v/>
      </c>
      <c r="BG961" s="61" t="str">
        <f>IF($B961="", "", IF(COUNTIF(BH961:$BY961, "")=BG$8, IF(H961="", "", H961), ""))</f>
        <v/>
      </c>
      <c r="BH961" s="61" t="str">
        <f>IF($B961="", "", IF(COUNTIF(BI961:$BY961, "")=BH$8, IF(I961="", "", I961), ""))</f>
        <v/>
      </c>
      <c r="BI961" s="61" t="str">
        <f>IF($B961="", "", IF(COUNTIF(BJ961:$BY961, "")=BI$8, IF(J961="", "", J961), ""))</f>
        <v/>
      </c>
      <c r="BJ961" s="61" t="str">
        <f>IF($B961="", "", IF(COUNTIF(BK961:$BY961, "")=BJ$8, IF(K961="", "", K961), ""))</f>
        <v/>
      </c>
      <c r="BK961" s="61" t="str">
        <f>IF($B961="", "", IF(COUNTIF(BL961:$BY961, "")=BK$8, IF(L961="", "", L961), ""))</f>
        <v/>
      </c>
      <c r="BL961" s="61" t="str">
        <f>IF($B961="", "", IF(COUNTIF(BM961:$BY961, "")=BL$8, IF(M961="", "", M961), ""))</f>
        <v/>
      </c>
      <c r="BM961" s="61" t="str">
        <f>IF($B961="", "", IF(COUNTIF(BN961:$BY961, "")=BM$8, IF(N961="", "", N961), ""))</f>
        <v/>
      </c>
      <c r="BN961" s="61" t="str">
        <f>IF($B961="", "", IF(COUNTIF(BO961:$BY961, "")=BN$8, IF(O961="", "", O961), ""))</f>
        <v/>
      </c>
      <c r="BO961" s="61" t="str">
        <f>IF($B961="", "", IF(COUNTIF(BP961:$BY961, "")=BO$8, IF(P961="", "", P961), ""))</f>
        <v/>
      </c>
      <c r="BP961" s="61" t="str">
        <f>IF($B961="", "", IF(COUNTIF(BQ961:$BY961, "")=BP$8, IF(Q961="", "", Q961), ""))</f>
        <v/>
      </c>
      <c r="BQ961" s="61" t="str">
        <f>IF($B961="", "", IF(COUNTIF(BR961:$BY961, "")=BQ$8, IF(R961="", "", R961), ""))</f>
        <v/>
      </c>
      <c r="BR961" s="61" t="str">
        <f>IF($B961="", "", IF(COUNTIF(BS961:$BY961, "")=BR$8, IF(S961="", "", S961), ""))</f>
        <v/>
      </c>
      <c r="BS961" s="61" t="str">
        <f>IF($B961="", "", IF(COUNTIF(BT961:$BY961, "")=BS$8, IF(T961="", "", T961), ""))</f>
        <v/>
      </c>
      <c r="BT961" s="61" t="str">
        <f>IF($B961="", "", IF(COUNTIF(BU961:$BY961, "")=BT$8, IF(U961="", "", U961), ""))</f>
        <v/>
      </c>
      <c r="BU961" s="61" t="str">
        <f>IF($B961="", "", IF(COUNTIF(BV961:$BY961, "")=BU$8, IF(V961="", "", V961), ""))</f>
        <v/>
      </c>
      <c r="BV961" s="61" t="str">
        <f>IF($B961="", "", IF(COUNTIF(BW961:$BY961, "")=BV$8, IF(W961="", "", W961), ""))</f>
        <v/>
      </c>
      <c r="BW961" s="61" t="str">
        <f>IF($B961="", "", IF(COUNTIF(BX961:$BY961, "")=BW$8, IF(X961="", "", X961), ""))</f>
        <v/>
      </c>
      <c r="BX961" s="61" t="str">
        <f>IF($B961="", "", IF(COUNTIF(BY961:$BY961, "")=BX$8, IF(Y961="", "", Y961), ""))</f>
        <v/>
      </c>
      <c r="BY961" s="50" t="str">
        <f t="shared" si="389"/>
        <v/>
      </c>
      <c r="CA961" s="6" t="str">
        <f t="shared" si="390"/>
        <v/>
      </c>
      <c r="CB961" s="6" t="str">
        <f>IF(CA961="", "", RANK(CA961, $CA$9:$CA$2508, 0)+COUNTIF($CA$9:CA961, CA961)-1)</f>
        <v/>
      </c>
    </row>
    <row r="962" spans="1:80" x14ac:dyDescent="0.25">
      <c r="A962" s="22"/>
      <c r="B962" s="121" t="str">
        <f>IF('Stock Details'!B961="", "", 'Stock Details'!B961)</f>
        <v/>
      </c>
      <c r="C962" s="22"/>
      <c r="D962" s="130"/>
      <c r="E962" s="122"/>
      <c r="F962" s="131"/>
      <c r="G962" s="22"/>
      <c r="H962" s="130" t="str">
        <f t="shared" si="375"/>
        <v/>
      </c>
      <c r="I962" s="122"/>
      <c r="J962" s="131"/>
      <c r="K962" s="22"/>
      <c r="L962" s="130" t="str">
        <f t="shared" si="376"/>
        <v/>
      </c>
      <c r="M962" s="122"/>
      <c r="N962" s="131"/>
      <c r="O962" s="22"/>
      <c r="P962" s="130" t="str">
        <f t="shared" si="377"/>
        <v/>
      </c>
      <c r="Q962" s="122"/>
      <c r="R962" s="131"/>
      <c r="S962" s="22"/>
      <c r="T962" s="130" t="str">
        <f t="shared" si="378"/>
        <v/>
      </c>
      <c r="U962" s="122"/>
      <c r="V962" s="131"/>
      <c r="W962" s="22"/>
      <c r="X962" s="130" t="str">
        <f t="shared" si="379"/>
        <v/>
      </c>
      <c r="Y962" s="122"/>
      <c r="Z962" s="131"/>
      <c r="AA962" s="22"/>
      <c r="AC962" s="6" t="str">
        <f t="shared" si="380"/>
        <v/>
      </c>
      <c r="AE962" s="6" t="str">
        <f t="shared" si="381"/>
        <v/>
      </c>
      <c r="AF962" s="6" t="str">
        <f t="shared" si="382"/>
        <v/>
      </c>
      <c r="AG962" s="6" t="str">
        <f t="shared" si="383"/>
        <v/>
      </c>
      <c r="AH962" s="6" t="str">
        <f t="shared" si="384"/>
        <v/>
      </c>
      <c r="AI962" s="6" t="str">
        <f t="shared" si="385"/>
        <v/>
      </c>
      <c r="AJ962" s="6" t="str">
        <f t="shared" si="386"/>
        <v/>
      </c>
      <c r="AL962" s="9" t="str">
        <f>IF('Stock Details'!F961="", "", 'Stock Details'!F961)</f>
        <v/>
      </c>
      <c r="AM962" s="9" t="str">
        <f>IF('Stock Details'!G961="", "", 'Stock Details'!G961)</f>
        <v/>
      </c>
      <c r="AO962" s="59" t="str">
        <f t="shared" si="387"/>
        <v/>
      </c>
      <c r="AP962" s="59" t="str">
        <f t="shared" si="391"/>
        <v/>
      </c>
      <c r="AQ962" s="59" t="str">
        <f t="shared" si="392"/>
        <v/>
      </c>
      <c r="AR962" s="59" t="str">
        <f t="shared" si="393"/>
        <v/>
      </c>
      <c r="AS962" s="59" t="str">
        <f t="shared" si="394"/>
        <v/>
      </c>
      <c r="AT962" s="59" t="str">
        <f t="shared" si="395"/>
        <v/>
      </c>
      <c r="AV962" s="59" t="str">
        <f t="shared" si="388"/>
        <v/>
      </c>
      <c r="AW962" s="59" t="str">
        <f t="shared" si="370"/>
        <v/>
      </c>
      <c r="AX962" s="59" t="str">
        <f t="shared" si="371"/>
        <v/>
      </c>
      <c r="AY962" s="59" t="str">
        <f t="shared" si="372"/>
        <v/>
      </c>
      <c r="AZ962" s="59" t="str">
        <f t="shared" si="373"/>
        <v/>
      </c>
      <c r="BA962" s="59" t="str">
        <f t="shared" si="374"/>
        <v/>
      </c>
      <c r="BC962" s="49" t="str">
        <f>IF($B962="", "", IF(COUNTIF(BD962:$BY962, "")=BC$8, IF(D962="", "", D962), ""))</f>
        <v/>
      </c>
      <c r="BD962" s="61" t="str">
        <f>IF($B962="", "", IF(COUNTIF(BE962:$BY962, "")=BD$8, IF(E962="", "", E962), ""))</f>
        <v/>
      </c>
      <c r="BE962" s="61" t="str">
        <f>IF($B962="", "", IF(COUNTIF(BF962:$BY962, "")=BE$8, IF(F962="", "", F962), ""))</f>
        <v/>
      </c>
      <c r="BF962" s="61" t="str">
        <f>IF($B962="", "", IF(COUNTIF(BG962:$BY962, "")=BF$8, IF(G962="", "", G962), ""))</f>
        <v/>
      </c>
      <c r="BG962" s="61" t="str">
        <f>IF($B962="", "", IF(COUNTIF(BH962:$BY962, "")=BG$8, IF(H962="", "", H962), ""))</f>
        <v/>
      </c>
      <c r="BH962" s="61" t="str">
        <f>IF($B962="", "", IF(COUNTIF(BI962:$BY962, "")=BH$8, IF(I962="", "", I962), ""))</f>
        <v/>
      </c>
      <c r="BI962" s="61" t="str">
        <f>IF($B962="", "", IF(COUNTIF(BJ962:$BY962, "")=BI$8, IF(J962="", "", J962), ""))</f>
        <v/>
      </c>
      <c r="BJ962" s="61" t="str">
        <f>IF($B962="", "", IF(COUNTIF(BK962:$BY962, "")=BJ$8, IF(K962="", "", K962), ""))</f>
        <v/>
      </c>
      <c r="BK962" s="61" t="str">
        <f>IF($B962="", "", IF(COUNTIF(BL962:$BY962, "")=BK$8, IF(L962="", "", L962), ""))</f>
        <v/>
      </c>
      <c r="BL962" s="61" t="str">
        <f>IF($B962="", "", IF(COUNTIF(BM962:$BY962, "")=BL$8, IF(M962="", "", M962), ""))</f>
        <v/>
      </c>
      <c r="BM962" s="61" t="str">
        <f>IF($B962="", "", IF(COUNTIF(BN962:$BY962, "")=BM$8, IF(N962="", "", N962), ""))</f>
        <v/>
      </c>
      <c r="BN962" s="61" t="str">
        <f>IF($B962="", "", IF(COUNTIF(BO962:$BY962, "")=BN$8, IF(O962="", "", O962), ""))</f>
        <v/>
      </c>
      <c r="BO962" s="61" t="str">
        <f>IF($B962="", "", IF(COUNTIF(BP962:$BY962, "")=BO$8, IF(P962="", "", P962), ""))</f>
        <v/>
      </c>
      <c r="BP962" s="61" t="str">
        <f>IF($B962="", "", IF(COUNTIF(BQ962:$BY962, "")=BP$8, IF(Q962="", "", Q962), ""))</f>
        <v/>
      </c>
      <c r="BQ962" s="61" t="str">
        <f>IF($B962="", "", IF(COUNTIF(BR962:$BY962, "")=BQ$8, IF(R962="", "", R962), ""))</f>
        <v/>
      </c>
      <c r="BR962" s="61" t="str">
        <f>IF($B962="", "", IF(COUNTIF(BS962:$BY962, "")=BR$8, IF(S962="", "", S962), ""))</f>
        <v/>
      </c>
      <c r="BS962" s="61" t="str">
        <f>IF($B962="", "", IF(COUNTIF(BT962:$BY962, "")=BS$8, IF(T962="", "", T962), ""))</f>
        <v/>
      </c>
      <c r="BT962" s="61" t="str">
        <f>IF($B962="", "", IF(COUNTIF(BU962:$BY962, "")=BT$8, IF(U962="", "", U962), ""))</f>
        <v/>
      </c>
      <c r="BU962" s="61" t="str">
        <f>IF($B962="", "", IF(COUNTIF(BV962:$BY962, "")=BU$8, IF(V962="", "", V962), ""))</f>
        <v/>
      </c>
      <c r="BV962" s="61" t="str">
        <f>IF($B962="", "", IF(COUNTIF(BW962:$BY962, "")=BV$8, IF(W962="", "", W962), ""))</f>
        <v/>
      </c>
      <c r="BW962" s="61" t="str">
        <f>IF($B962="", "", IF(COUNTIF(BX962:$BY962, "")=BW$8, IF(X962="", "", X962), ""))</f>
        <v/>
      </c>
      <c r="BX962" s="61" t="str">
        <f>IF($B962="", "", IF(COUNTIF(BY962:$BY962, "")=BX$8, IF(Y962="", "", Y962), ""))</f>
        <v/>
      </c>
      <c r="BY962" s="50" t="str">
        <f t="shared" si="389"/>
        <v/>
      </c>
      <c r="CA962" s="6" t="str">
        <f t="shared" si="390"/>
        <v/>
      </c>
      <c r="CB962" s="6" t="str">
        <f>IF(CA962="", "", RANK(CA962, $CA$9:$CA$2508, 0)+COUNTIF($CA$9:CA962, CA962)-1)</f>
        <v/>
      </c>
    </row>
    <row r="963" spans="1:80" x14ac:dyDescent="0.25">
      <c r="A963" s="22"/>
      <c r="B963" s="121" t="str">
        <f>IF('Stock Details'!B962="", "", 'Stock Details'!B962)</f>
        <v/>
      </c>
      <c r="C963" s="22"/>
      <c r="D963" s="130"/>
      <c r="E963" s="122"/>
      <c r="F963" s="131"/>
      <c r="G963" s="22"/>
      <c r="H963" s="130" t="str">
        <f t="shared" si="375"/>
        <v/>
      </c>
      <c r="I963" s="122"/>
      <c r="J963" s="131"/>
      <c r="K963" s="22"/>
      <c r="L963" s="130" t="str">
        <f t="shared" si="376"/>
        <v/>
      </c>
      <c r="M963" s="122"/>
      <c r="N963" s="131"/>
      <c r="O963" s="22"/>
      <c r="P963" s="130" t="str">
        <f t="shared" si="377"/>
        <v/>
      </c>
      <c r="Q963" s="122"/>
      <c r="R963" s="131"/>
      <c r="S963" s="22"/>
      <c r="T963" s="130" t="str">
        <f t="shared" si="378"/>
        <v/>
      </c>
      <c r="U963" s="122"/>
      <c r="V963" s="131"/>
      <c r="W963" s="22"/>
      <c r="X963" s="130" t="str">
        <f t="shared" si="379"/>
        <v/>
      </c>
      <c r="Y963" s="122"/>
      <c r="Z963" s="131"/>
      <c r="AA963" s="22"/>
      <c r="AC963" s="6" t="str">
        <f t="shared" si="380"/>
        <v/>
      </c>
      <c r="AE963" s="6" t="str">
        <f t="shared" si="381"/>
        <v/>
      </c>
      <c r="AF963" s="6" t="str">
        <f t="shared" si="382"/>
        <v/>
      </c>
      <c r="AG963" s="6" t="str">
        <f t="shared" si="383"/>
        <v/>
      </c>
      <c r="AH963" s="6" t="str">
        <f t="shared" si="384"/>
        <v/>
      </c>
      <c r="AI963" s="6" t="str">
        <f t="shared" si="385"/>
        <v/>
      </c>
      <c r="AJ963" s="6" t="str">
        <f t="shared" si="386"/>
        <v/>
      </c>
      <c r="AL963" s="9" t="str">
        <f>IF('Stock Details'!F962="", "", 'Stock Details'!F962)</f>
        <v/>
      </c>
      <c r="AM963" s="9" t="str">
        <f>IF('Stock Details'!G962="", "", 'Stock Details'!G962)</f>
        <v/>
      </c>
      <c r="AO963" s="59" t="str">
        <f t="shared" si="387"/>
        <v/>
      </c>
      <c r="AP963" s="59" t="str">
        <f t="shared" si="391"/>
        <v/>
      </c>
      <c r="AQ963" s="59" t="str">
        <f t="shared" si="392"/>
        <v/>
      </c>
      <c r="AR963" s="59" t="str">
        <f t="shared" si="393"/>
        <v/>
      </c>
      <c r="AS963" s="59" t="str">
        <f t="shared" si="394"/>
        <v/>
      </c>
      <c r="AT963" s="59" t="str">
        <f t="shared" si="395"/>
        <v/>
      </c>
      <c r="AV963" s="59" t="str">
        <f t="shared" si="388"/>
        <v/>
      </c>
      <c r="AW963" s="59" t="str">
        <f t="shared" si="370"/>
        <v/>
      </c>
      <c r="AX963" s="59" t="str">
        <f t="shared" si="371"/>
        <v/>
      </c>
      <c r="AY963" s="59" t="str">
        <f t="shared" si="372"/>
        <v/>
      </c>
      <c r="AZ963" s="59" t="str">
        <f t="shared" si="373"/>
        <v/>
      </c>
      <c r="BA963" s="59" t="str">
        <f t="shared" si="374"/>
        <v/>
      </c>
      <c r="BC963" s="49" t="str">
        <f>IF($B963="", "", IF(COUNTIF(BD963:$BY963, "")=BC$8, IF(D963="", "", D963), ""))</f>
        <v/>
      </c>
      <c r="BD963" s="61" t="str">
        <f>IF($B963="", "", IF(COUNTIF(BE963:$BY963, "")=BD$8, IF(E963="", "", E963), ""))</f>
        <v/>
      </c>
      <c r="BE963" s="61" t="str">
        <f>IF($B963="", "", IF(COUNTIF(BF963:$BY963, "")=BE$8, IF(F963="", "", F963), ""))</f>
        <v/>
      </c>
      <c r="BF963" s="61" t="str">
        <f>IF($B963="", "", IF(COUNTIF(BG963:$BY963, "")=BF$8, IF(G963="", "", G963), ""))</f>
        <v/>
      </c>
      <c r="BG963" s="61" t="str">
        <f>IF($B963="", "", IF(COUNTIF(BH963:$BY963, "")=BG$8, IF(H963="", "", H963), ""))</f>
        <v/>
      </c>
      <c r="BH963" s="61" t="str">
        <f>IF($B963="", "", IF(COUNTIF(BI963:$BY963, "")=BH$8, IF(I963="", "", I963), ""))</f>
        <v/>
      </c>
      <c r="BI963" s="61" t="str">
        <f>IF($B963="", "", IF(COUNTIF(BJ963:$BY963, "")=BI$8, IF(J963="", "", J963), ""))</f>
        <v/>
      </c>
      <c r="BJ963" s="61" t="str">
        <f>IF($B963="", "", IF(COUNTIF(BK963:$BY963, "")=BJ$8, IF(K963="", "", K963), ""))</f>
        <v/>
      </c>
      <c r="BK963" s="61" t="str">
        <f>IF($B963="", "", IF(COUNTIF(BL963:$BY963, "")=BK$8, IF(L963="", "", L963), ""))</f>
        <v/>
      </c>
      <c r="BL963" s="61" t="str">
        <f>IF($B963="", "", IF(COUNTIF(BM963:$BY963, "")=BL$8, IF(M963="", "", M963), ""))</f>
        <v/>
      </c>
      <c r="BM963" s="61" t="str">
        <f>IF($B963="", "", IF(COUNTIF(BN963:$BY963, "")=BM$8, IF(N963="", "", N963), ""))</f>
        <v/>
      </c>
      <c r="BN963" s="61" t="str">
        <f>IF($B963="", "", IF(COUNTIF(BO963:$BY963, "")=BN$8, IF(O963="", "", O963), ""))</f>
        <v/>
      </c>
      <c r="BO963" s="61" t="str">
        <f>IF($B963="", "", IF(COUNTIF(BP963:$BY963, "")=BO$8, IF(P963="", "", P963), ""))</f>
        <v/>
      </c>
      <c r="BP963" s="61" t="str">
        <f>IF($B963="", "", IF(COUNTIF(BQ963:$BY963, "")=BP$8, IF(Q963="", "", Q963), ""))</f>
        <v/>
      </c>
      <c r="BQ963" s="61" t="str">
        <f>IF($B963="", "", IF(COUNTIF(BR963:$BY963, "")=BQ$8, IF(R963="", "", R963), ""))</f>
        <v/>
      </c>
      <c r="BR963" s="61" t="str">
        <f>IF($B963="", "", IF(COUNTIF(BS963:$BY963, "")=BR$8, IF(S963="", "", S963), ""))</f>
        <v/>
      </c>
      <c r="BS963" s="61" t="str">
        <f>IF($B963="", "", IF(COUNTIF(BT963:$BY963, "")=BS$8, IF(T963="", "", T963), ""))</f>
        <v/>
      </c>
      <c r="BT963" s="61" t="str">
        <f>IF($B963="", "", IF(COUNTIF(BU963:$BY963, "")=BT$8, IF(U963="", "", U963), ""))</f>
        <v/>
      </c>
      <c r="BU963" s="61" t="str">
        <f>IF($B963="", "", IF(COUNTIF(BV963:$BY963, "")=BU$8, IF(V963="", "", V963), ""))</f>
        <v/>
      </c>
      <c r="BV963" s="61" t="str">
        <f>IF($B963="", "", IF(COUNTIF(BW963:$BY963, "")=BV$8, IF(W963="", "", W963), ""))</f>
        <v/>
      </c>
      <c r="BW963" s="61" t="str">
        <f>IF($B963="", "", IF(COUNTIF(BX963:$BY963, "")=BW$8, IF(X963="", "", X963), ""))</f>
        <v/>
      </c>
      <c r="BX963" s="61" t="str">
        <f>IF($B963="", "", IF(COUNTIF(BY963:$BY963, "")=BX$8, IF(Y963="", "", Y963), ""))</f>
        <v/>
      </c>
      <c r="BY963" s="50" t="str">
        <f t="shared" si="389"/>
        <v/>
      </c>
      <c r="CA963" s="6" t="str">
        <f t="shared" si="390"/>
        <v/>
      </c>
      <c r="CB963" s="6" t="str">
        <f>IF(CA963="", "", RANK(CA963, $CA$9:$CA$2508, 0)+COUNTIF($CA$9:CA963, CA963)-1)</f>
        <v/>
      </c>
    </row>
    <row r="964" spans="1:80" x14ac:dyDescent="0.25">
      <c r="A964" s="22"/>
      <c r="B964" s="121" t="str">
        <f>IF('Stock Details'!B963="", "", 'Stock Details'!B963)</f>
        <v/>
      </c>
      <c r="C964" s="22"/>
      <c r="D964" s="130"/>
      <c r="E964" s="122"/>
      <c r="F964" s="131"/>
      <c r="G964" s="22"/>
      <c r="H964" s="130" t="str">
        <f t="shared" si="375"/>
        <v/>
      </c>
      <c r="I964" s="122"/>
      <c r="J964" s="131"/>
      <c r="K964" s="22"/>
      <c r="L964" s="130" t="str">
        <f t="shared" si="376"/>
        <v/>
      </c>
      <c r="M964" s="122"/>
      <c r="N964" s="131"/>
      <c r="O964" s="22"/>
      <c r="P964" s="130" t="str">
        <f t="shared" si="377"/>
        <v/>
      </c>
      <c r="Q964" s="122"/>
      <c r="R964" s="131"/>
      <c r="S964" s="22"/>
      <c r="T964" s="130" t="str">
        <f t="shared" si="378"/>
        <v/>
      </c>
      <c r="U964" s="122"/>
      <c r="V964" s="131"/>
      <c r="W964" s="22"/>
      <c r="X964" s="130" t="str">
        <f t="shared" si="379"/>
        <v/>
      </c>
      <c r="Y964" s="122"/>
      <c r="Z964" s="131"/>
      <c r="AA964" s="22"/>
      <c r="AC964" s="6" t="str">
        <f t="shared" si="380"/>
        <v/>
      </c>
      <c r="AE964" s="6" t="str">
        <f t="shared" si="381"/>
        <v/>
      </c>
      <c r="AF964" s="6" t="str">
        <f t="shared" si="382"/>
        <v/>
      </c>
      <c r="AG964" s="6" t="str">
        <f t="shared" si="383"/>
        <v/>
      </c>
      <c r="AH964" s="6" t="str">
        <f t="shared" si="384"/>
        <v/>
      </c>
      <c r="AI964" s="6" t="str">
        <f t="shared" si="385"/>
        <v/>
      </c>
      <c r="AJ964" s="6" t="str">
        <f t="shared" si="386"/>
        <v/>
      </c>
      <c r="AL964" s="9" t="str">
        <f>IF('Stock Details'!F963="", "", 'Stock Details'!F963)</f>
        <v/>
      </c>
      <c r="AM964" s="9" t="str">
        <f>IF('Stock Details'!G963="", "", 'Stock Details'!G963)</f>
        <v/>
      </c>
      <c r="AO964" s="59" t="str">
        <f t="shared" si="387"/>
        <v/>
      </c>
      <c r="AP964" s="59" t="str">
        <f t="shared" si="391"/>
        <v/>
      </c>
      <c r="AQ964" s="59" t="str">
        <f t="shared" si="392"/>
        <v/>
      </c>
      <c r="AR964" s="59" t="str">
        <f t="shared" si="393"/>
        <v/>
      </c>
      <c r="AS964" s="59" t="str">
        <f t="shared" si="394"/>
        <v/>
      </c>
      <c r="AT964" s="59" t="str">
        <f t="shared" si="395"/>
        <v/>
      </c>
      <c r="AV964" s="59" t="str">
        <f t="shared" si="388"/>
        <v/>
      </c>
      <c r="AW964" s="59" t="str">
        <f t="shared" si="370"/>
        <v/>
      </c>
      <c r="AX964" s="59" t="str">
        <f t="shared" si="371"/>
        <v/>
      </c>
      <c r="AY964" s="59" t="str">
        <f t="shared" si="372"/>
        <v/>
      </c>
      <c r="AZ964" s="59" t="str">
        <f t="shared" si="373"/>
        <v/>
      </c>
      <c r="BA964" s="59" t="str">
        <f t="shared" si="374"/>
        <v/>
      </c>
      <c r="BC964" s="49" t="str">
        <f>IF($B964="", "", IF(COUNTIF(BD964:$BY964, "")=BC$8, IF(D964="", "", D964), ""))</f>
        <v/>
      </c>
      <c r="BD964" s="61" t="str">
        <f>IF($B964="", "", IF(COUNTIF(BE964:$BY964, "")=BD$8, IF(E964="", "", E964), ""))</f>
        <v/>
      </c>
      <c r="BE964" s="61" t="str">
        <f>IF($B964="", "", IF(COUNTIF(BF964:$BY964, "")=BE$8, IF(F964="", "", F964), ""))</f>
        <v/>
      </c>
      <c r="BF964" s="61" t="str">
        <f>IF($B964="", "", IF(COUNTIF(BG964:$BY964, "")=BF$8, IF(G964="", "", G964), ""))</f>
        <v/>
      </c>
      <c r="BG964" s="61" t="str">
        <f>IF($B964="", "", IF(COUNTIF(BH964:$BY964, "")=BG$8, IF(H964="", "", H964), ""))</f>
        <v/>
      </c>
      <c r="BH964" s="61" t="str">
        <f>IF($B964="", "", IF(COUNTIF(BI964:$BY964, "")=BH$8, IF(I964="", "", I964), ""))</f>
        <v/>
      </c>
      <c r="BI964" s="61" t="str">
        <f>IF($B964="", "", IF(COUNTIF(BJ964:$BY964, "")=BI$8, IF(J964="", "", J964), ""))</f>
        <v/>
      </c>
      <c r="BJ964" s="61" t="str">
        <f>IF($B964="", "", IF(COUNTIF(BK964:$BY964, "")=BJ$8, IF(K964="", "", K964), ""))</f>
        <v/>
      </c>
      <c r="BK964" s="61" t="str">
        <f>IF($B964="", "", IF(COUNTIF(BL964:$BY964, "")=BK$8, IF(L964="", "", L964), ""))</f>
        <v/>
      </c>
      <c r="BL964" s="61" t="str">
        <f>IF($B964="", "", IF(COUNTIF(BM964:$BY964, "")=BL$8, IF(M964="", "", M964), ""))</f>
        <v/>
      </c>
      <c r="BM964" s="61" t="str">
        <f>IF($B964="", "", IF(COUNTIF(BN964:$BY964, "")=BM$8, IF(N964="", "", N964), ""))</f>
        <v/>
      </c>
      <c r="BN964" s="61" t="str">
        <f>IF($B964="", "", IF(COUNTIF(BO964:$BY964, "")=BN$8, IF(O964="", "", O964), ""))</f>
        <v/>
      </c>
      <c r="BO964" s="61" t="str">
        <f>IF($B964="", "", IF(COUNTIF(BP964:$BY964, "")=BO$8, IF(P964="", "", P964), ""))</f>
        <v/>
      </c>
      <c r="BP964" s="61" t="str">
        <f>IF($B964="", "", IF(COUNTIF(BQ964:$BY964, "")=BP$8, IF(Q964="", "", Q964), ""))</f>
        <v/>
      </c>
      <c r="BQ964" s="61" t="str">
        <f>IF($B964="", "", IF(COUNTIF(BR964:$BY964, "")=BQ$8, IF(R964="", "", R964), ""))</f>
        <v/>
      </c>
      <c r="BR964" s="61" t="str">
        <f>IF($B964="", "", IF(COUNTIF(BS964:$BY964, "")=BR$8, IF(S964="", "", S964), ""))</f>
        <v/>
      </c>
      <c r="BS964" s="61" t="str">
        <f>IF($B964="", "", IF(COUNTIF(BT964:$BY964, "")=BS$8, IF(T964="", "", T964), ""))</f>
        <v/>
      </c>
      <c r="BT964" s="61" t="str">
        <f>IF($B964="", "", IF(COUNTIF(BU964:$BY964, "")=BT$8, IF(U964="", "", U964), ""))</f>
        <v/>
      </c>
      <c r="BU964" s="61" t="str">
        <f>IF($B964="", "", IF(COUNTIF(BV964:$BY964, "")=BU$8, IF(V964="", "", V964), ""))</f>
        <v/>
      </c>
      <c r="BV964" s="61" t="str">
        <f>IF($B964="", "", IF(COUNTIF(BW964:$BY964, "")=BV$8, IF(W964="", "", W964), ""))</f>
        <v/>
      </c>
      <c r="BW964" s="61" t="str">
        <f>IF($B964="", "", IF(COUNTIF(BX964:$BY964, "")=BW$8, IF(X964="", "", X964), ""))</f>
        <v/>
      </c>
      <c r="BX964" s="61" t="str">
        <f>IF($B964="", "", IF(COUNTIF(BY964:$BY964, "")=BX$8, IF(Y964="", "", Y964), ""))</f>
        <v/>
      </c>
      <c r="BY964" s="50" t="str">
        <f t="shared" si="389"/>
        <v/>
      </c>
      <c r="CA964" s="6" t="str">
        <f t="shared" si="390"/>
        <v/>
      </c>
      <c r="CB964" s="6" t="str">
        <f>IF(CA964="", "", RANK(CA964, $CA$9:$CA$2508, 0)+COUNTIF($CA$9:CA964, CA964)-1)</f>
        <v/>
      </c>
    </row>
    <row r="965" spans="1:80" x14ac:dyDescent="0.25">
      <c r="A965" s="22"/>
      <c r="B965" s="121" t="str">
        <f>IF('Stock Details'!B964="", "", 'Stock Details'!B964)</f>
        <v/>
      </c>
      <c r="C965" s="22"/>
      <c r="D965" s="130"/>
      <c r="E965" s="122"/>
      <c r="F965" s="131"/>
      <c r="G965" s="22"/>
      <c r="H965" s="130" t="str">
        <f t="shared" si="375"/>
        <v/>
      </c>
      <c r="I965" s="122"/>
      <c r="J965" s="131"/>
      <c r="K965" s="22"/>
      <c r="L965" s="130" t="str">
        <f t="shared" si="376"/>
        <v/>
      </c>
      <c r="M965" s="122"/>
      <c r="N965" s="131"/>
      <c r="O965" s="22"/>
      <c r="P965" s="130" t="str">
        <f t="shared" si="377"/>
        <v/>
      </c>
      <c r="Q965" s="122"/>
      <c r="R965" s="131"/>
      <c r="S965" s="22"/>
      <c r="T965" s="130" t="str">
        <f t="shared" si="378"/>
        <v/>
      </c>
      <c r="U965" s="122"/>
      <c r="V965" s="131"/>
      <c r="W965" s="22"/>
      <c r="X965" s="130" t="str">
        <f t="shared" si="379"/>
        <v/>
      </c>
      <c r="Y965" s="122"/>
      <c r="Z965" s="131"/>
      <c r="AA965" s="22"/>
      <c r="AC965" s="6" t="str">
        <f t="shared" si="380"/>
        <v/>
      </c>
      <c r="AE965" s="6" t="str">
        <f t="shared" si="381"/>
        <v/>
      </c>
      <c r="AF965" s="6" t="str">
        <f t="shared" si="382"/>
        <v/>
      </c>
      <c r="AG965" s="6" t="str">
        <f t="shared" si="383"/>
        <v/>
      </c>
      <c r="AH965" s="6" t="str">
        <f t="shared" si="384"/>
        <v/>
      </c>
      <c r="AI965" s="6" t="str">
        <f t="shared" si="385"/>
        <v/>
      </c>
      <c r="AJ965" s="6" t="str">
        <f t="shared" si="386"/>
        <v/>
      </c>
      <c r="AL965" s="9" t="str">
        <f>IF('Stock Details'!F964="", "", 'Stock Details'!F964)</f>
        <v/>
      </c>
      <c r="AM965" s="9" t="str">
        <f>IF('Stock Details'!G964="", "", 'Stock Details'!G964)</f>
        <v/>
      </c>
      <c r="AO965" s="59" t="str">
        <f t="shared" si="387"/>
        <v/>
      </c>
      <c r="AP965" s="59" t="str">
        <f t="shared" si="391"/>
        <v/>
      </c>
      <c r="AQ965" s="59" t="str">
        <f t="shared" si="392"/>
        <v/>
      </c>
      <c r="AR965" s="59" t="str">
        <f t="shared" si="393"/>
        <v/>
      </c>
      <c r="AS965" s="59" t="str">
        <f t="shared" si="394"/>
        <v/>
      </c>
      <c r="AT965" s="59" t="str">
        <f t="shared" si="395"/>
        <v/>
      </c>
      <c r="AV965" s="59" t="str">
        <f t="shared" si="388"/>
        <v/>
      </c>
      <c r="AW965" s="59" t="str">
        <f t="shared" si="370"/>
        <v/>
      </c>
      <c r="AX965" s="59" t="str">
        <f t="shared" si="371"/>
        <v/>
      </c>
      <c r="AY965" s="59" t="str">
        <f t="shared" si="372"/>
        <v/>
      </c>
      <c r="AZ965" s="59" t="str">
        <f t="shared" si="373"/>
        <v/>
      </c>
      <c r="BA965" s="59" t="str">
        <f t="shared" si="374"/>
        <v/>
      </c>
      <c r="BC965" s="49" t="str">
        <f>IF($B965="", "", IF(COUNTIF(BD965:$BY965, "")=BC$8, IF(D965="", "", D965), ""))</f>
        <v/>
      </c>
      <c r="BD965" s="61" t="str">
        <f>IF($B965="", "", IF(COUNTIF(BE965:$BY965, "")=BD$8, IF(E965="", "", E965), ""))</f>
        <v/>
      </c>
      <c r="BE965" s="61" t="str">
        <f>IF($B965="", "", IF(COUNTIF(BF965:$BY965, "")=BE$8, IF(F965="", "", F965), ""))</f>
        <v/>
      </c>
      <c r="BF965" s="61" t="str">
        <f>IF($B965="", "", IF(COUNTIF(BG965:$BY965, "")=BF$8, IF(G965="", "", G965), ""))</f>
        <v/>
      </c>
      <c r="BG965" s="61" t="str">
        <f>IF($B965="", "", IF(COUNTIF(BH965:$BY965, "")=BG$8, IF(H965="", "", H965), ""))</f>
        <v/>
      </c>
      <c r="BH965" s="61" t="str">
        <f>IF($B965="", "", IF(COUNTIF(BI965:$BY965, "")=BH$8, IF(I965="", "", I965), ""))</f>
        <v/>
      </c>
      <c r="BI965" s="61" t="str">
        <f>IF($B965="", "", IF(COUNTIF(BJ965:$BY965, "")=BI$8, IF(J965="", "", J965), ""))</f>
        <v/>
      </c>
      <c r="BJ965" s="61" t="str">
        <f>IF($B965="", "", IF(COUNTIF(BK965:$BY965, "")=BJ$8, IF(K965="", "", K965), ""))</f>
        <v/>
      </c>
      <c r="BK965" s="61" t="str">
        <f>IF($B965="", "", IF(COUNTIF(BL965:$BY965, "")=BK$8, IF(L965="", "", L965), ""))</f>
        <v/>
      </c>
      <c r="BL965" s="61" t="str">
        <f>IF($B965="", "", IF(COUNTIF(BM965:$BY965, "")=BL$8, IF(M965="", "", M965), ""))</f>
        <v/>
      </c>
      <c r="BM965" s="61" t="str">
        <f>IF($B965="", "", IF(COUNTIF(BN965:$BY965, "")=BM$8, IF(N965="", "", N965), ""))</f>
        <v/>
      </c>
      <c r="BN965" s="61" t="str">
        <f>IF($B965="", "", IF(COUNTIF(BO965:$BY965, "")=BN$8, IF(O965="", "", O965), ""))</f>
        <v/>
      </c>
      <c r="BO965" s="61" t="str">
        <f>IF($B965="", "", IF(COUNTIF(BP965:$BY965, "")=BO$8, IF(P965="", "", P965), ""))</f>
        <v/>
      </c>
      <c r="BP965" s="61" t="str">
        <f>IF($B965="", "", IF(COUNTIF(BQ965:$BY965, "")=BP$8, IF(Q965="", "", Q965), ""))</f>
        <v/>
      </c>
      <c r="BQ965" s="61" t="str">
        <f>IF($B965="", "", IF(COUNTIF(BR965:$BY965, "")=BQ$8, IF(R965="", "", R965), ""))</f>
        <v/>
      </c>
      <c r="BR965" s="61" t="str">
        <f>IF($B965="", "", IF(COUNTIF(BS965:$BY965, "")=BR$8, IF(S965="", "", S965), ""))</f>
        <v/>
      </c>
      <c r="BS965" s="61" t="str">
        <f>IF($B965="", "", IF(COUNTIF(BT965:$BY965, "")=BS$8, IF(T965="", "", T965), ""))</f>
        <v/>
      </c>
      <c r="BT965" s="61" t="str">
        <f>IF($B965="", "", IF(COUNTIF(BU965:$BY965, "")=BT$8, IF(U965="", "", U965), ""))</f>
        <v/>
      </c>
      <c r="BU965" s="61" t="str">
        <f>IF($B965="", "", IF(COUNTIF(BV965:$BY965, "")=BU$8, IF(V965="", "", V965), ""))</f>
        <v/>
      </c>
      <c r="BV965" s="61" t="str">
        <f>IF($B965="", "", IF(COUNTIF(BW965:$BY965, "")=BV$8, IF(W965="", "", W965), ""))</f>
        <v/>
      </c>
      <c r="BW965" s="61" t="str">
        <f>IF($B965="", "", IF(COUNTIF(BX965:$BY965, "")=BW$8, IF(X965="", "", X965), ""))</f>
        <v/>
      </c>
      <c r="BX965" s="61" t="str">
        <f>IF($B965="", "", IF(COUNTIF(BY965:$BY965, "")=BX$8, IF(Y965="", "", Y965), ""))</f>
        <v/>
      </c>
      <c r="BY965" s="50" t="str">
        <f t="shared" si="389"/>
        <v/>
      </c>
      <c r="CA965" s="6" t="str">
        <f t="shared" si="390"/>
        <v/>
      </c>
      <c r="CB965" s="6" t="str">
        <f>IF(CA965="", "", RANK(CA965, $CA$9:$CA$2508, 0)+COUNTIF($CA$9:CA965, CA965)-1)</f>
        <v/>
      </c>
    </row>
    <row r="966" spans="1:80" x14ac:dyDescent="0.25">
      <c r="A966" s="22"/>
      <c r="B966" s="121" t="str">
        <f>IF('Stock Details'!B965="", "", 'Stock Details'!B965)</f>
        <v/>
      </c>
      <c r="C966" s="22"/>
      <c r="D966" s="130"/>
      <c r="E966" s="122"/>
      <c r="F966" s="131"/>
      <c r="G966" s="22"/>
      <c r="H966" s="130" t="str">
        <f t="shared" si="375"/>
        <v/>
      </c>
      <c r="I966" s="122"/>
      <c r="J966" s="131"/>
      <c r="K966" s="22"/>
      <c r="L966" s="130" t="str">
        <f t="shared" si="376"/>
        <v/>
      </c>
      <c r="M966" s="122"/>
      <c r="N966" s="131"/>
      <c r="O966" s="22"/>
      <c r="P966" s="130" t="str">
        <f t="shared" si="377"/>
        <v/>
      </c>
      <c r="Q966" s="122"/>
      <c r="R966" s="131"/>
      <c r="S966" s="22"/>
      <c r="T966" s="130" t="str">
        <f t="shared" si="378"/>
        <v/>
      </c>
      <c r="U966" s="122"/>
      <c r="V966" s="131"/>
      <c r="W966" s="22"/>
      <c r="X966" s="130" t="str">
        <f t="shared" si="379"/>
        <v/>
      </c>
      <c r="Y966" s="122"/>
      <c r="Z966" s="131"/>
      <c r="AA966" s="22"/>
      <c r="AC966" s="6" t="str">
        <f t="shared" si="380"/>
        <v/>
      </c>
      <c r="AE966" s="6" t="str">
        <f t="shared" si="381"/>
        <v/>
      </c>
      <c r="AF966" s="6" t="str">
        <f t="shared" si="382"/>
        <v/>
      </c>
      <c r="AG966" s="6" t="str">
        <f t="shared" si="383"/>
        <v/>
      </c>
      <c r="AH966" s="6" t="str">
        <f t="shared" si="384"/>
        <v/>
      </c>
      <c r="AI966" s="6" t="str">
        <f t="shared" si="385"/>
        <v/>
      </c>
      <c r="AJ966" s="6" t="str">
        <f t="shared" si="386"/>
        <v/>
      </c>
      <c r="AL966" s="9" t="str">
        <f>IF('Stock Details'!F965="", "", 'Stock Details'!F965)</f>
        <v/>
      </c>
      <c r="AM966" s="9" t="str">
        <f>IF('Stock Details'!G965="", "", 'Stock Details'!G965)</f>
        <v/>
      </c>
      <c r="AO966" s="59" t="str">
        <f t="shared" si="387"/>
        <v/>
      </c>
      <c r="AP966" s="59" t="str">
        <f t="shared" si="391"/>
        <v/>
      </c>
      <c r="AQ966" s="59" t="str">
        <f t="shared" si="392"/>
        <v/>
      </c>
      <c r="AR966" s="59" t="str">
        <f t="shared" si="393"/>
        <v/>
      </c>
      <c r="AS966" s="59" t="str">
        <f t="shared" si="394"/>
        <v/>
      </c>
      <c r="AT966" s="59" t="str">
        <f t="shared" si="395"/>
        <v/>
      </c>
      <c r="AV966" s="59" t="str">
        <f t="shared" si="388"/>
        <v/>
      </c>
      <c r="AW966" s="59" t="str">
        <f t="shared" si="370"/>
        <v/>
      </c>
      <c r="AX966" s="59" t="str">
        <f t="shared" si="371"/>
        <v/>
      </c>
      <c r="AY966" s="59" t="str">
        <f t="shared" si="372"/>
        <v/>
      </c>
      <c r="AZ966" s="59" t="str">
        <f t="shared" si="373"/>
        <v/>
      </c>
      <c r="BA966" s="59" t="str">
        <f t="shared" si="374"/>
        <v/>
      </c>
      <c r="BC966" s="49" t="str">
        <f>IF($B966="", "", IF(COUNTIF(BD966:$BY966, "")=BC$8, IF(D966="", "", D966), ""))</f>
        <v/>
      </c>
      <c r="BD966" s="61" t="str">
        <f>IF($B966="", "", IF(COUNTIF(BE966:$BY966, "")=BD$8, IF(E966="", "", E966), ""))</f>
        <v/>
      </c>
      <c r="BE966" s="61" t="str">
        <f>IF($B966="", "", IF(COUNTIF(BF966:$BY966, "")=BE$8, IF(F966="", "", F966), ""))</f>
        <v/>
      </c>
      <c r="BF966" s="61" t="str">
        <f>IF($B966="", "", IF(COUNTIF(BG966:$BY966, "")=BF$8, IF(G966="", "", G966), ""))</f>
        <v/>
      </c>
      <c r="BG966" s="61" t="str">
        <f>IF($B966="", "", IF(COUNTIF(BH966:$BY966, "")=BG$8, IF(H966="", "", H966), ""))</f>
        <v/>
      </c>
      <c r="BH966" s="61" t="str">
        <f>IF($B966="", "", IF(COUNTIF(BI966:$BY966, "")=BH$8, IF(I966="", "", I966), ""))</f>
        <v/>
      </c>
      <c r="BI966" s="61" t="str">
        <f>IF($B966="", "", IF(COUNTIF(BJ966:$BY966, "")=BI$8, IF(J966="", "", J966), ""))</f>
        <v/>
      </c>
      <c r="BJ966" s="61" t="str">
        <f>IF($B966="", "", IF(COUNTIF(BK966:$BY966, "")=BJ$8, IF(K966="", "", K966), ""))</f>
        <v/>
      </c>
      <c r="BK966" s="61" t="str">
        <f>IF($B966="", "", IF(COUNTIF(BL966:$BY966, "")=BK$8, IF(L966="", "", L966), ""))</f>
        <v/>
      </c>
      <c r="BL966" s="61" t="str">
        <f>IF($B966="", "", IF(COUNTIF(BM966:$BY966, "")=BL$8, IF(M966="", "", M966), ""))</f>
        <v/>
      </c>
      <c r="BM966" s="61" t="str">
        <f>IF($B966="", "", IF(COUNTIF(BN966:$BY966, "")=BM$8, IF(N966="", "", N966), ""))</f>
        <v/>
      </c>
      <c r="BN966" s="61" t="str">
        <f>IF($B966="", "", IF(COUNTIF(BO966:$BY966, "")=BN$8, IF(O966="", "", O966), ""))</f>
        <v/>
      </c>
      <c r="BO966" s="61" t="str">
        <f>IF($B966="", "", IF(COUNTIF(BP966:$BY966, "")=BO$8, IF(P966="", "", P966), ""))</f>
        <v/>
      </c>
      <c r="BP966" s="61" t="str">
        <f>IF($B966="", "", IF(COUNTIF(BQ966:$BY966, "")=BP$8, IF(Q966="", "", Q966), ""))</f>
        <v/>
      </c>
      <c r="BQ966" s="61" t="str">
        <f>IF($B966="", "", IF(COUNTIF(BR966:$BY966, "")=BQ$8, IF(R966="", "", R966), ""))</f>
        <v/>
      </c>
      <c r="BR966" s="61" t="str">
        <f>IF($B966="", "", IF(COUNTIF(BS966:$BY966, "")=BR$8, IF(S966="", "", S966), ""))</f>
        <v/>
      </c>
      <c r="BS966" s="61" t="str">
        <f>IF($B966="", "", IF(COUNTIF(BT966:$BY966, "")=BS$8, IF(T966="", "", T966), ""))</f>
        <v/>
      </c>
      <c r="BT966" s="61" t="str">
        <f>IF($B966="", "", IF(COUNTIF(BU966:$BY966, "")=BT$8, IF(U966="", "", U966), ""))</f>
        <v/>
      </c>
      <c r="BU966" s="61" t="str">
        <f>IF($B966="", "", IF(COUNTIF(BV966:$BY966, "")=BU$8, IF(V966="", "", V966), ""))</f>
        <v/>
      </c>
      <c r="BV966" s="61" t="str">
        <f>IF($B966="", "", IF(COUNTIF(BW966:$BY966, "")=BV$8, IF(W966="", "", W966), ""))</f>
        <v/>
      </c>
      <c r="BW966" s="61" t="str">
        <f>IF($B966="", "", IF(COUNTIF(BX966:$BY966, "")=BW$8, IF(X966="", "", X966), ""))</f>
        <v/>
      </c>
      <c r="BX966" s="61" t="str">
        <f>IF($B966="", "", IF(COUNTIF(BY966:$BY966, "")=BX$8, IF(Y966="", "", Y966), ""))</f>
        <v/>
      </c>
      <c r="BY966" s="50" t="str">
        <f t="shared" si="389"/>
        <v/>
      </c>
      <c r="CA966" s="6" t="str">
        <f t="shared" si="390"/>
        <v/>
      </c>
      <c r="CB966" s="6" t="str">
        <f>IF(CA966="", "", RANK(CA966, $CA$9:$CA$2508, 0)+COUNTIF($CA$9:CA966, CA966)-1)</f>
        <v/>
      </c>
    </row>
    <row r="967" spans="1:80" x14ac:dyDescent="0.25">
      <c r="A967" s="22"/>
      <c r="B967" s="121" t="str">
        <f>IF('Stock Details'!B966="", "", 'Stock Details'!B966)</f>
        <v/>
      </c>
      <c r="C967" s="22"/>
      <c r="D967" s="130"/>
      <c r="E967" s="122"/>
      <c r="F967" s="131"/>
      <c r="G967" s="22"/>
      <c r="H967" s="130" t="str">
        <f t="shared" si="375"/>
        <v/>
      </c>
      <c r="I967" s="122"/>
      <c r="J967" s="131"/>
      <c r="K967" s="22"/>
      <c r="L967" s="130" t="str">
        <f t="shared" si="376"/>
        <v/>
      </c>
      <c r="M967" s="122"/>
      <c r="N967" s="131"/>
      <c r="O967" s="22"/>
      <c r="P967" s="130" t="str">
        <f t="shared" si="377"/>
        <v/>
      </c>
      <c r="Q967" s="122"/>
      <c r="R967" s="131"/>
      <c r="S967" s="22"/>
      <c r="T967" s="130" t="str">
        <f t="shared" si="378"/>
        <v/>
      </c>
      <c r="U967" s="122"/>
      <c r="V967" s="131"/>
      <c r="W967" s="22"/>
      <c r="X967" s="130" t="str">
        <f t="shared" si="379"/>
        <v/>
      </c>
      <c r="Y967" s="122"/>
      <c r="Z967" s="131"/>
      <c r="AA967" s="22"/>
      <c r="AC967" s="6" t="str">
        <f t="shared" si="380"/>
        <v/>
      </c>
      <c r="AE967" s="6" t="str">
        <f t="shared" si="381"/>
        <v/>
      </c>
      <c r="AF967" s="6" t="str">
        <f t="shared" si="382"/>
        <v/>
      </c>
      <c r="AG967" s="6" t="str">
        <f t="shared" si="383"/>
        <v/>
      </c>
      <c r="AH967" s="6" t="str">
        <f t="shared" si="384"/>
        <v/>
      </c>
      <c r="AI967" s="6" t="str">
        <f t="shared" si="385"/>
        <v/>
      </c>
      <c r="AJ967" s="6" t="str">
        <f t="shared" si="386"/>
        <v/>
      </c>
      <c r="AL967" s="9" t="str">
        <f>IF('Stock Details'!F966="", "", 'Stock Details'!F966)</f>
        <v/>
      </c>
      <c r="AM967" s="9" t="str">
        <f>IF('Stock Details'!G966="", "", 'Stock Details'!G966)</f>
        <v/>
      </c>
      <c r="AO967" s="59" t="str">
        <f t="shared" si="387"/>
        <v/>
      </c>
      <c r="AP967" s="59" t="str">
        <f t="shared" si="391"/>
        <v/>
      </c>
      <c r="AQ967" s="59" t="str">
        <f t="shared" si="392"/>
        <v/>
      </c>
      <c r="AR967" s="59" t="str">
        <f t="shared" si="393"/>
        <v/>
      </c>
      <c r="AS967" s="59" t="str">
        <f t="shared" si="394"/>
        <v/>
      </c>
      <c r="AT967" s="59" t="str">
        <f t="shared" si="395"/>
        <v/>
      </c>
      <c r="AV967" s="59" t="str">
        <f t="shared" si="388"/>
        <v/>
      </c>
      <c r="AW967" s="59" t="str">
        <f t="shared" si="370"/>
        <v/>
      </c>
      <c r="AX967" s="59" t="str">
        <f t="shared" si="371"/>
        <v/>
      </c>
      <c r="AY967" s="59" t="str">
        <f t="shared" si="372"/>
        <v/>
      </c>
      <c r="AZ967" s="59" t="str">
        <f t="shared" si="373"/>
        <v/>
      </c>
      <c r="BA967" s="59" t="str">
        <f t="shared" si="374"/>
        <v/>
      </c>
      <c r="BC967" s="49" t="str">
        <f>IF($B967="", "", IF(COUNTIF(BD967:$BY967, "")=BC$8, IF(D967="", "", D967), ""))</f>
        <v/>
      </c>
      <c r="BD967" s="61" t="str">
        <f>IF($B967="", "", IF(COUNTIF(BE967:$BY967, "")=BD$8, IF(E967="", "", E967), ""))</f>
        <v/>
      </c>
      <c r="BE967" s="61" t="str">
        <f>IF($B967="", "", IF(COUNTIF(BF967:$BY967, "")=BE$8, IF(F967="", "", F967), ""))</f>
        <v/>
      </c>
      <c r="BF967" s="61" t="str">
        <f>IF($B967="", "", IF(COUNTIF(BG967:$BY967, "")=BF$8, IF(G967="", "", G967), ""))</f>
        <v/>
      </c>
      <c r="BG967" s="61" t="str">
        <f>IF($B967="", "", IF(COUNTIF(BH967:$BY967, "")=BG$8, IF(H967="", "", H967), ""))</f>
        <v/>
      </c>
      <c r="BH967" s="61" t="str">
        <f>IF($B967="", "", IF(COUNTIF(BI967:$BY967, "")=BH$8, IF(I967="", "", I967), ""))</f>
        <v/>
      </c>
      <c r="BI967" s="61" t="str">
        <f>IF($B967="", "", IF(COUNTIF(BJ967:$BY967, "")=BI$8, IF(J967="", "", J967), ""))</f>
        <v/>
      </c>
      <c r="BJ967" s="61" t="str">
        <f>IF($B967="", "", IF(COUNTIF(BK967:$BY967, "")=BJ$8, IF(K967="", "", K967), ""))</f>
        <v/>
      </c>
      <c r="BK967" s="61" t="str">
        <f>IF($B967="", "", IF(COUNTIF(BL967:$BY967, "")=BK$8, IF(L967="", "", L967), ""))</f>
        <v/>
      </c>
      <c r="BL967" s="61" t="str">
        <f>IF($B967="", "", IF(COUNTIF(BM967:$BY967, "")=BL$8, IF(M967="", "", M967), ""))</f>
        <v/>
      </c>
      <c r="BM967" s="61" t="str">
        <f>IF($B967="", "", IF(COUNTIF(BN967:$BY967, "")=BM$8, IF(N967="", "", N967), ""))</f>
        <v/>
      </c>
      <c r="BN967" s="61" t="str">
        <f>IF($B967="", "", IF(COUNTIF(BO967:$BY967, "")=BN$8, IF(O967="", "", O967), ""))</f>
        <v/>
      </c>
      <c r="BO967" s="61" t="str">
        <f>IF($B967="", "", IF(COUNTIF(BP967:$BY967, "")=BO$8, IF(P967="", "", P967), ""))</f>
        <v/>
      </c>
      <c r="BP967" s="61" t="str">
        <f>IF($B967="", "", IF(COUNTIF(BQ967:$BY967, "")=BP$8, IF(Q967="", "", Q967), ""))</f>
        <v/>
      </c>
      <c r="BQ967" s="61" t="str">
        <f>IF($B967="", "", IF(COUNTIF(BR967:$BY967, "")=BQ$8, IF(R967="", "", R967), ""))</f>
        <v/>
      </c>
      <c r="BR967" s="61" t="str">
        <f>IF($B967="", "", IF(COUNTIF(BS967:$BY967, "")=BR$8, IF(S967="", "", S967), ""))</f>
        <v/>
      </c>
      <c r="BS967" s="61" t="str">
        <f>IF($B967="", "", IF(COUNTIF(BT967:$BY967, "")=BS$8, IF(T967="", "", T967), ""))</f>
        <v/>
      </c>
      <c r="BT967" s="61" t="str">
        <f>IF($B967="", "", IF(COUNTIF(BU967:$BY967, "")=BT$8, IF(U967="", "", U967), ""))</f>
        <v/>
      </c>
      <c r="BU967" s="61" t="str">
        <f>IF($B967="", "", IF(COUNTIF(BV967:$BY967, "")=BU$8, IF(V967="", "", V967), ""))</f>
        <v/>
      </c>
      <c r="BV967" s="61" t="str">
        <f>IF($B967="", "", IF(COUNTIF(BW967:$BY967, "")=BV$8, IF(W967="", "", W967), ""))</f>
        <v/>
      </c>
      <c r="BW967" s="61" t="str">
        <f>IF($B967="", "", IF(COUNTIF(BX967:$BY967, "")=BW$8, IF(X967="", "", X967), ""))</f>
        <v/>
      </c>
      <c r="BX967" s="61" t="str">
        <f>IF($B967="", "", IF(COUNTIF(BY967:$BY967, "")=BX$8, IF(Y967="", "", Y967), ""))</f>
        <v/>
      </c>
      <c r="BY967" s="50" t="str">
        <f t="shared" si="389"/>
        <v/>
      </c>
      <c r="CA967" s="6" t="str">
        <f t="shared" si="390"/>
        <v/>
      </c>
      <c r="CB967" s="6" t="str">
        <f>IF(CA967="", "", RANK(CA967, $CA$9:$CA$2508, 0)+COUNTIF($CA$9:CA967, CA967)-1)</f>
        <v/>
      </c>
    </row>
    <row r="968" spans="1:80" x14ac:dyDescent="0.25">
      <c r="A968" s="22"/>
      <c r="B968" s="121" t="str">
        <f>IF('Stock Details'!B967="", "", 'Stock Details'!B967)</f>
        <v/>
      </c>
      <c r="C968" s="22"/>
      <c r="D968" s="130"/>
      <c r="E968" s="122"/>
      <c r="F968" s="131"/>
      <c r="G968" s="22"/>
      <c r="H968" s="130" t="str">
        <f t="shared" si="375"/>
        <v/>
      </c>
      <c r="I968" s="122"/>
      <c r="J968" s="131"/>
      <c r="K968" s="22"/>
      <c r="L968" s="130" t="str">
        <f t="shared" si="376"/>
        <v/>
      </c>
      <c r="M968" s="122"/>
      <c r="N968" s="131"/>
      <c r="O968" s="22"/>
      <c r="P968" s="130" t="str">
        <f t="shared" si="377"/>
        <v/>
      </c>
      <c r="Q968" s="122"/>
      <c r="R968" s="131"/>
      <c r="S968" s="22"/>
      <c r="T968" s="130" t="str">
        <f t="shared" si="378"/>
        <v/>
      </c>
      <c r="U968" s="122"/>
      <c r="V968" s="131"/>
      <c r="W968" s="22"/>
      <c r="X968" s="130" t="str">
        <f t="shared" si="379"/>
        <v/>
      </c>
      <c r="Y968" s="122"/>
      <c r="Z968" s="131"/>
      <c r="AA968" s="22"/>
      <c r="AC968" s="6" t="str">
        <f t="shared" si="380"/>
        <v/>
      </c>
      <c r="AE968" s="6" t="str">
        <f t="shared" si="381"/>
        <v/>
      </c>
      <c r="AF968" s="6" t="str">
        <f t="shared" si="382"/>
        <v/>
      </c>
      <c r="AG968" s="6" t="str">
        <f t="shared" si="383"/>
        <v/>
      </c>
      <c r="AH968" s="6" t="str">
        <f t="shared" si="384"/>
        <v/>
      </c>
      <c r="AI968" s="6" t="str">
        <f t="shared" si="385"/>
        <v/>
      </c>
      <c r="AJ968" s="6" t="str">
        <f t="shared" si="386"/>
        <v/>
      </c>
      <c r="AL968" s="9" t="str">
        <f>IF('Stock Details'!F967="", "", 'Stock Details'!F967)</f>
        <v/>
      </c>
      <c r="AM968" s="9" t="str">
        <f>IF('Stock Details'!G967="", "", 'Stock Details'!G967)</f>
        <v/>
      </c>
      <c r="AO968" s="59" t="str">
        <f t="shared" si="387"/>
        <v/>
      </c>
      <c r="AP968" s="59" t="str">
        <f t="shared" si="391"/>
        <v/>
      </c>
      <c r="AQ968" s="59" t="str">
        <f t="shared" si="392"/>
        <v/>
      </c>
      <c r="AR968" s="59" t="str">
        <f t="shared" si="393"/>
        <v/>
      </c>
      <c r="AS968" s="59" t="str">
        <f t="shared" si="394"/>
        <v/>
      </c>
      <c r="AT968" s="59" t="str">
        <f t="shared" si="395"/>
        <v/>
      </c>
      <c r="AV968" s="59" t="str">
        <f t="shared" si="388"/>
        <v/>
      </c>
      <c r="AW968" s="59" t="str">
        <f t="shared" si="370"/>
        <v/>
      </c>
      <c r="AX968" s="59" t="str">
        <f t="shared" si="371"/>
        <v/>
      </c>
      <c r="AY968" s="59" t="str">
        <f t="shared" si="372"/>
        <v/>
      </c>
      <c r="AZ968" s="59" t="str">
        <f t="shared" si="373"/>
        <v/>
      </c>
      <c r="BA968" s="59" t="str">
        <f t="shared" si="374"/>
        <v/>
      </c>
      <c r="BC968" s="49" t="str">
        <f>IF($B968="", "", IF(COUNTIF(BD968:$BY968, "")=BC$8, IF(D968="", "", D968), ""))</f>
        <v/>
      </c>
      <c r="BD968" s="61" t="str">
        <f>IF($B968="", "", IF(COUNTIF(BE968:$BY968, "")=BD$8, IF(E968="", "", E968), ""))</f>
        <v/>
      </c>
      <c r="BE968" s="61" t="str">
        <f>IF($B968="", "", IF(COUNTIF(BF968:$BY968, "")=BE$8, IF(F968="", "", F968), ""))</f>
        <v/>
      </c>
      <c r="BF968" s="61" t="str">
        <f>IF($B968="", "", IF(COUNTIF(BG968:$BY968, "")=BF$8, IF(G968="", "", G968), ""))</f>
        <v/>
      </c>
      <c r="BG968" s="61" t="str">
        <f>IF($B968="", "", IF(COUNTIF(BH968:$BY968, "")=BG$8, IF(H968="", "", H968), ""))</f>
        <v/>
      </c>
      <c r="BH968" s="61" t="str">
        <f>IF($B968="", "", IF(COUNTIF(BI968:$BY968, "")=BH$8, IF(I968="", "", I968), ""))</f>
        <v/>
      </c>
      <c r="BI968" s="61" t="str">
        <f>IF($B968="", "", IF(COUNTIF(BJ968:$BY968, "")=BI$8, IF(J968="", "", J968), ""))</f>
        <v/>
      </c>
      <c r="BJ968" s="61" t="str">
        <f>IF($B968="", "", IF(COUNTIF(BK968:$BY968, "")=BJ$8, IF(K968="", "", K968), ""))</f>
        <v/>
      </c>
      <c r="BK968" s="61" t="str">
        <f>IF($B968="", "", IF(COUNTIF(BL968:$BY968, "")=BK$8, IF(L968="", "", L968), ""))</f>
        <v/>
      </c>
      <c r="BL968" s="61" t="str">
        <f>IF($B968="", "", IF(COUNTIF(BM968:$BY968, "")=BL$8, IF(M968="", "", M968), ""))</f>
        <v/>
      </c>
      <c r="BM968" s="61" t="str">
        <f>IF($B968="", "", IF(COUNTIF(BN968:$BY968, "")=BM$8, IF(N968="", "", N968), ""))</f>
        <v/>
      </c>
      <c r="BN968" s="61" t="str">
        <f>IF($B968="", "", IF(COUNTIF(BO968:$BY968, "")=BN$8, IF(O968="", "", O968), ""))</f>
        <v/>
      </c>
      <c r="BO968" s="61" t="str">
        <f>IF($B968="", "", IF(COUNTIF(BP968:$BY968, "")=BO$8, IF(P968="", "", P968), ""))</f>
        <v/>
      </c>
      <c r="BP968" s="61" t="str">
        <f>IF($B968="", "", IF(COUNTIF(BQ968:$BY968, "")=BP$8, IF(Q968="", "", Q968), ""))</f>
        <v/>
      </c>
      <c r="BQ968" s="61" t="str">
        <f>IF($B968="", "", IF(COUNTIF(BR968:$BY968, "")=BQ$8, IF(R968="", "", R968), ""))</f>
        <v/>
      </c>
      <c r="BR968" s="61" t="str">
        <f>IF($B968="", "", IF(COUNTIF(BS968:$BY968, "")=BR$8, IF(S968="", "", S968), ""))</f>
        <v/>
      </c>
      <c r="BS968" s="61" t="str">
        <f>IF($B968="", "", IF(COUNTIF(BT968:$BY968, "")=BS$8, IF(T968="", "", T968), ""))</f>
        <v/>
      </c>
      <c r="BT968" s="61" t="str">
        <f>IF($B968="", "", IF(COUNTIF(BU968:$BY968, "")=BT$8, IF(U968="", "", U968), ""))</f>
        <v/>
      </c>
      <c r="BU968" s="61" t="str">
        <f>IF($B968="", "", IF(COUNTIF(BV968:$BY968, "")=BU$8, IF(V968="", "", V968), ""))</f>
        <v/>
      </c>
      <c r="BV968" s="61" t="str">
        <f>IF($B968="", "", IF(COUNTIF(BW968:$BY968, "")=BV$8, IF(W968="", "", W968), ""))</f>
        <v/>
      </c>
      <c r="BW968" s="61" t="str">
        <f>IF($B968="", "", IF(COUNTIF(BX968:$BY968, "")=BW$8, IF(X968="", "", X968), ""))</f>
        <v/>
      </c>
      <c r="BX968" s="61" t="str">
        <f>IF($B968="", "", IF(COUNTIF(BY968:$BY968, "")=BX$8, IF(Y968="", "", Y968), ""))</f>
        <v/>
      </c>
      <c r="BY968" s="50" t="str">
        <f t="shared" si="389"/>
        <v/>
      </c>
      <c r="CA968" s="6" t="str">
        <f t="shared" si="390"/>
        <v/>
      </c>
      <c r="CB968" s="6" t="str">
        <f>IF(CA968="", "", RANK(CA968, $CA$9:$CA$2508, 0)+COUNTIF($CA$9:CA968, CA968)-1)</f>
        <v/>
      </c>
    </row>
    <row r="969" spans="1:80" x14ac:dyDescent="0.25">
      <c r="A969" s="22"/>
      <c r="B969" s="121" t="str">
        <f>IF('Stock Details'!B968="", "", 'Stock Details'!B968)</f>
        <v/>
      </c>
      <c r="C969" s="22"/>
      <c r="D969" s="130"/>
      <c r="E969" s="122"/>
      <c r="F969" s="131"/>
      <c r="G969" s="22"/>
      <c r="H969" s="130" t="str">
        <f t="shared" si="375"/>
        <v/>
      </c>
      <c r="I969" s="122"/>
      <c r="J969" s="131"/>
      <c r="K969" s="22"/>
      <c r="L969" s="130" t="str">
        <f t="shared" si="376"/>
        <v/>
      </c>
      <c r="M969" s="122"/>
      <c r="N969" s="131"/>
      <c r="O969" s="22"/>
      <c r="P969" s="130" t="str">
        <f t="shared" si="377"/>
        <v/>
      </c>
      <c r="Q969" s="122"/>
      <c r="R969" s="131"/>
      <c r="S969" s="22"/>
      <c r="T969" s="130" t="str">
        <f t="shared" si="378"/>
        <v/>
      </c>
      <c r="U969" s="122"/>
      <c r="V969" s="131"/>
      <c r="W969" s="22"/>
      <c r="X969" s="130" t="str">
        <f t="shared" si="379"/>
        <v/>
      </c>
      <c r="Y969" s="122"/>
      <c r="Z969" s="131"/>
      <c r="AA969" s="22"/>
      <c r="AC969" s="6" t="str">
        <f t="shared" si="380"/>
        <v/>
      </c>
      <c r="AE969" s="6" t="str">
        <f t="shared" si="381"/>
        <v/>
      </c>
      <c r="AF969" s="6" t="str">
        <f t="shared" si="382"/>
        <v/>
      </c>
      <c r="AG969" s="6" t="str">
        <f t="shared" si="383"/>
        <v/>
      </c>
      <c r="AH969" s="6" t="str">
        <f t="shared" si="384"/>
        <v/>
      </c>
      <c r="AI969" s="6" t="str">
        <f t="shared" si="385"/>
        <v/>
      </c>
      <c r="AJ969" s="6" t="str">
        <f t="shared" si="386"/>
        <v/>
      </c>
      <c r="AL969" s="9" t="str">
        <f>IF('Stock Details'!F968="", "", 'Stock Details'!F968)</f>
        <v/>
      </c>
      <c r="AM969" s="9" t="str">
        <f>IF('Stock Details'!G968="", "", 'Stock Details'!G968)</f>
        <v/>
      </c>
      <c r="AO969" s="59" t="str">
        <f t="shared" si="387"/>
        <v/>
      </c>
      <c r="AP969" s="59" t="str">
        <f t="shared" si="391"/>
        <v/>
      </c>
      <c r="AQ969" s="59" t="str">
        <f t="shared" si="392"/>
        <v/>
      </c>
      <c r="AR969" s="59" t="str">
        <f t="shared" si="393"/>
        <v/>
      </c>
      <c r="AS969" s="59" t="str">
        <f t="shared" si="394"/>
        <v/>
      </c>
      <c r="AT969" s="59" t="str">
        <f t="shared" si="395"/>
        <v/>
      </c>
      <c r="AV969" s="59" t="str">
        <f t="shared" si="388"/>
        <v/>
      </c>
      <c r="AW969" s="59" t="str">
        <f t="shared" ref="AW969:AW1032" si="396">IF(AF969="", "", AF969*$AM969)</f>
        <v/>
      </c>
      <c r="AX969" s="59" t="str">
        <f t="shared" ref="AX969:AX1032" si="397">IF(AG969="", "", AG969*$AM969)</f>
        <v/>
      </c>
      <c r="AY969" s="59" t="str">
        <f t="shared" ref="AY969:AY1032" si="398">IF(AH969="", "", AH969*$AM969)</f>
        <v/>
      </c>
      <c r="AZ969" s="59" t="str">
        <f t="shared" ref="AZ969:AZ1032" si="399">IF(AI969="", "", AI969*$AM969)</f>
        <v/>
      </c>
      <c r="BA969" s="59" t="str">
        <f t="shared" ref="BA969:BA1032" si="400">IF(AJ969="", "", AJ969*$AM969)</f>
        <v/>
      </c>
      <c r="BC969" s="49" t="str">
        <f>IF($B969="", "", IF(COUNTIF(BD969:$BY969, "")=BC$8, IF(D969="", "", D969), ""))</f>
        <v/>
      </c>
      <c r="BD969" s="61" t="str">
        <f>IF($B969="", "", IF(COUNTIF(BE969:$BY969, "")=BD$8, IF(E969="", "", E969), ""))</f>
        <v/>
      </c>
      <c r="BE969" s="61" t="str">
        <f>IF($B969="", "", IF(COUNTIF(BF969:$BY969, "")=BE$8, IF(F969="", "", F969), ""))</f>
        <v/>
      </c>
      <c r="BF969" s="61" t="str">
        <f>IF($B969="", "", IF(COUNTIF(BG969:$BY969, "")=BF$8, IF(G969="", "", G969), ""))</f>
        <v/>
      </c>
      <c r="BG969" s="61" t="str">
        <f>IF($B969="", "", IF(COUNTIF(BH969:$BY969, "")=BG$8, IF(H969="", "", H969), ""))</f>
        <v/>
      </c>
      <c r="BH969" s="61" t="str">
        <f>IF($B969="", "", IF(COUNTIF(BI969:$BY969, "")=BH$8, IF(I969="", "", I969), ""))</f>
        <v/>
      </c>
      <c r="BI969" s="61" t="str">
        <f>IF($B969="", "", IF(COUNTIF(BJ969:$BY969, "")=BI$8, IF(J969="", "", J969), ""))</f>
        <v/>
      </c>
      <c r="BJ969" s="61" t="str">
        <f>IF($B969="", "", IF(COUNTIF(BK969:$BY969, "")=BJ$8, IF(K969="", "", K969), ""))</f>
        <v/>
      </c>
      <c r="BK969" s="61" t="str">
        <f>IF($B969="", "", IF(COUNTIF(BL969:$BY969, "")=BK$8, IF(L969="", "", L969), ""))</f>
        <v/>
      </c>
      <c r="BL969" s="61" t="str">
        <f>IF($B969="", "", IF(COUNTIF(BM969:$BY969, "")=BL$8, IF(M969="", "", M969), ""))</f>
        <v/>
      </c>
      <c r="BM969" s="61" t="str">
        <f>IF($B969="", "", IF(COUNTIF(BN969:$BY969, "")=BM$8, IF(N969="", "", N969), ""))</f>
        <v/>
      </c>
      <c r="BN969" s="61" t="str">
        <f>IF($B969="", "", IF(COUNTIF(BO969:$BY969, "")=BN$8, IF(O969="", "", O969), ""))</f>
        <v/>
      </c>
      <c r="BO969" s="61" t="str">
        <f>IF($B969="", "", IF(COUNTIF(BP969:$BY969, "")=BO$8, IF(P969="", "", P969), ""))</f>
        <v/>
      </c>
      <c r="BP969" s="61" t="str">
        <f>IF($B969="", "", IF(COUNTIF(BQ969:$BY969, "")=BP$8, IF(Q969="", "", Q969), ""))</f>
        <v/>
      </c>
      <c r="BQ969" s="61" t="str">
        <f>IF($B969="", "", IF(COUNTIF(BR969:$BY969, "")=BQ$8, IF(R969="", "", R969), ""))</f>
        <v/>
      </c>
      <c r="BR969" s="61" t="str">
        <f>IF($B969="", "", IF(COUNTIF(BS969:$BY969, "")=BR$8, IF(S969="", "", S969), ""))</f>
        <v/>
      </c>
      <c r="BS969" s="61" t="str">
        <f>IF($B969="", "", IF(COUNTIF(BT969:$BY969, "")=BS$8, IF(T969="", "", T969), ""))</f>
        <v/>
      </c>
      <c r="BT969" s="61" t="str">
        <f>IF($B969="", "", IF(COUNTIF(BU969:$BY969, "")=BT$8, IF(U969="", "", U969), ""))</f>
        <v/>
      </c>
      <c r="BU969" s="61" t="str">
        <f>IF($B969="", "", IF(COUNTIF(BV969:$BY969, "")=BU$8, IF(V969="", "", V969), ""))</f>
        <v/>
      </c>
      <c r="BV969" s="61" t="str">
        <f>IF($B969="", "", IF(COUNTIF(BW969:$BY969, "")=BV$8, IF(W969="", "", W969), ""))</f>
        <v/>
      </c>
      <c r="BW969" s="61" t="str">
        <f>IF($B969="", "", IF(COUNTIF(BX969:$BY969, "")=BW$8, IF(X969="", "", X969), ""))</f>
        <v/>
      </c>
      <c r="BX969" s="61" t="str">
        <f>IF($B969="", "", IF(COUNTIF(BY969:$BY969, "")=BX$8, IF(Y969="", "", Y969), ""))</f>
        <v/>
      </c>
      <c r="BY969" s="50" t="str">
        <f t="shared" si="389"/>
        <v/>
      </c>
      <c r="CA969" s="6" t="str">
        <f t="shared" si="390"/>
        <v/>
      </c>
      <c r="CB969" s="6" t="str">
        <f>IF(CA969="", "", RANK(CA969, $CA$9:$CA$2508, 0)+COUNTIF($CA$9:CA969, CA969)-1)</f>
        <v/>
      </c>
    </row>
    <row r="970" spans="1:80" x14ac:dyDescent="0.25">
      <c r="A970" s="22"/>
      <c r="B970" s="121" t="str">
        <f>IF('Stock Details'!B969="", "", 'Stock Details'!B969)</f>
        <v/>
      </c>
      <c r="C970" s="22"/>
      <c r="D970" s="130"/>
      <c r="E970" s="122"/>
      <c r="F970" s="131"/>
      <c r="G970" s="22"/>
      <c r="H970" s="130" t="str">
        <f t="shared" ref="H970:H1033" si="401">IF(F970="", "", F970)</f>
        <v/>
      </c>
      <c r="I970" s="122"/>
      <c r="J970" s="131"/>
      <c r="K970" s="22"/>
      <c r="L970" s="130" t="str">
        <f t="shared" ref="L970:L1033" si="402">IF(J970="", "", J970)</f>
        <v/>
      </c>
      <c r="M970" s="122"/>
      <c r="N970" s="131"/>
      <c r="O970" s="22"/>
      <c r="P970" s="130" t="str">
        <f t="shared" ref="P970:P1033" si="403">IF(N970="", "", N970)</f>
        <v/>
      </c>
      <c r="Q970" s="122"/>
      <c r="R970" s="131"/>
      <c r="S970" s="22"/>
      <c r="T970" s="130" t="str">
        <f t="shared" ref="T970:T1033" si="404">IF(R970="", "", R970)</f>
        <v/>
      </c>
      <c r="U970" s="122"/>
      <c r="V970" s="131"/>
      <c r="W970" s="22"/>
      <c r="X970" s="130" t="str">
        <f t="shared" ref="X970:X1033" si="405">IF(V970="", "", V970)</f>
        <v/>
      </c>
      <c r="Y970" s="122"/>
      <c r="Z970" s="131"/>
      <c r="AA970" s="22"/>
      <c r="AC970" s="6" t="str">
        <f t="shared" ref="AC970:AC1033" si="406">IF(B970="", "", SUM($BC970:$BY970))</f>
        <v/>
      </c>
      <c r="AE970" s="6" t="str">
        <f t="shared" ref="AE970:AE1033" si="407">IF(F970="", "", IF(AND(D970="", E970=""), "", IF(E970="", D970-F970, E970-F970)))</f>
        <v/>
      </c>
      <c r="AF970" s="6" t="str">
        <f t="shared" ref="AF970:AF1033" si="408">IF(J970="", "", IF(AND(H970="", I970=""), "", IF(I970="", H970-J970, I970-J970)))</f>
        <v/>
      </c>
      <c r="AG970" s="6" t="str">
        <f t="shared" ref="AG970:AG1033" si="409">IF(N970="", "", IF(AND(L970="", M970=""), "", IF(M970="", L970-N970, M970-N970)))</f>
        <v/>
      </c>
      <c r="AH970" s="6" t="str">
        <f t="shared" ref="AH970:AH1033" si="410">IF(R970="", "", IF(AND(P970="", Q970=""), "", IF(Q970="", P970-R970, Q970-R970)))</f>
        <v/>
      </c>
      <c r="AI970" s="6" t="str">
        <f t="shared" ref="AI970:AI1033" si="411">IF(V970="", "", IF(AND(T970="", U970=""), "", IF(U970="", T970-V970, U970-V970)))</f>
        <v/>
      </c>
      <c r="AJ970" s="6" t="str">
        <f t="shared" ref="AJ970:AJ1033" si="412">IF(Z970="", "", IF(AND(X970="", Y970=""), "", IF(Y970="", X970-Z970, Y970-Z970)))</f>
        <v/>
      </c>
      <c r="AL970" s="9" t="str">
        <f>IF('Stock Details'!F969="", "", 'Stock Details'!F969)</f>
        <v/>
      </c>
      <c r="AM970" s="9" t="str">
        <f>IF('Stock Details'!G969="", "", 'Stock Details'!G969)</f>
        <v/>
      </c>
      <c r="AO970" s="59" t="str">
        <f t="shared" ref="AO970:AO1033" si="413">IF(AE970="", "", AE970*$AL970)</f>
        <v/>
      </c>
      <c r="AP970" s="59" t="str">
        <f t="shared" si="391"/>
        <v/>
      </c>
      <c r="AQ970" s="59" t="str">
        <f t="shared" si="392"/>
        <v/>
      </c>
      <c r="AR970" s="59" t="str">
        <f t="shared" si="393"/>
        <v/>
      </c>
      <c r="AS970" s="59" t="str">
        <f t="shared" si="394"/>
        <v/>
      </c>
      <c r="AT970" s="59" t="str">
        <f t="shared" si="395"/>
        <v/>
      </c>
      <c r="AV970" s="59" t="str">
        <f t="shared" ref="AV970:AV1033" si="414">IF(AE970="", "", AE970*$AM970)</f>
        <v/>
      </c>
      <c r="AW970" s="59" t="str">
        <f t="shared" si="396"/>
        <v/>
      </c>
      <c r="AX970" s="59" t="str">
        <f t="shared" si="397"/>
        <v/>
      </c>
      <c r="AY970" s="59" t="str">
        <f t="shared" si="398"/>
        <v/>
      </c>
      <c r="AZ970" s="59" t="str">
        <f t="shared" si="399"/>
        <v/>
      </c>
      <c r="BA970" s="59" t="str">
        <f t="shared" si="400"/>
        <v/>
      </c>
      <c r="BC970" s="49" t="str">
        <f>IF($B970="", "", IF(COUNTIF(BD970:$BY970, "")=BC$8, IF(D970="", "", D970), ""))</f>
        <v/>
      </c>
      <c r="BD970" s="61" t="str">
        <f>IF($B970="", "", IF(COUNTIF(BE970:$BY970, "")=BD$8, IF(E970="", "", E970), ""))</f>
        <v/>
      </c>
      <c r="BE970" s="61" t="str">
        <f>IF($B970="", "", IF(COUNTIF(BF970:$BY970, "")=BE$8, IF(F970="", "", F970), ""))</f>
        <v/>
      </c>
      <c r="BF970" s="61" t="str">
        <f>IF($B970="", "", IF(COUNTIF(BG970:$BY970, "")=BF$8, IF(G970="", "", G970), ""))</f>
        <v/>
      </c>
      <c r="BG970" s="61" t="str">
        <f>IF($B970="", "", IF(COUNTIF(BH970:$BY970, "")=BG$8, IF(H970="", "", H970), ""))</f>
        <v/>
      </c>
      <c r="BH970" s="61" t="str">
        <f>IF($B970="", "", IF(COUNTIF(BI970:$BY970, "")=BH$8, IF(I970="", "", I970), ""))</f>
        <v/>
      </c>
      <c r="BI970" s="61" t="str">
        <f>IF($B970="", "", IF(COUNTIF(BJ970:$BY970, "")=BI$8, IF(J970="", "", J970), ""))</f>
        <v/>
      </c>
      <c r="BJ970" s="61" t="str">
        <f>IF($B970="", "", IF(COUNTIF(BK970:$BY970, "")=BJ$8, IF(K970="", "", K970), ""))</f>
        <v/>
      </c>
      <c r="BK970" s="61" t="str">
        <f>IF($B970="", "", IF(COUNTIF(BL970:$BY970, "")=BK$8, IF(L970="", "", L970), ""))</f>
        <v/>
      </c>
      <c r="BL970" s="61" t="str">
        <f>IF($B970="", "", IF(COUNTIF(BM970:$BY970, "")=BL$8, IF(M970="", "", M970), ""))</f>
        <v/>
      </c>
      <c r="BM970" s="61" t="str">
        <f>IF($B970="", "", IF(COUNTIF(BN970:$BY970, "")=BM$8, IF(N970="", "", N970), ""))</f>
        <v/>
      </c>
      <c r="BN970" s="61" t="str">
        <f>IF($B970="", "", IF(COUNTIF(BO970:$BY970, "")=BN$8, IF(O970="", "", O970), ""))</f>
        <v/>
      </c>
      <c r="BO970" s="61" t="str">
        <f>IF($B970="", "", IF(COUNTIF(BP970:$BY970, "")=BO$8, IF(P970="", "", P970), ""))</f>
        <v/>
      </c>
      <c r="BP970" s="61" t="str">
        <f>IF($B970="", "", IF(COUNTIF(BQ970:$BY970, "")=BP$8, IF(Q970="", "", Q970), ""))</f>
        <v/>
      </c>
      <c r="BQ970" s="61" t="str">
        <f>IF($B970="", "", IF(COUNTIF(BR970:$BY970, "")=BQ$8, IF(R970="", "", R970), ""))</f>
        <v/>
      </c>
      <c r="BR970" s="61" t="str">
        <f>IF($B970="", "", IF(COUNTIF(BS970:$BY970, "")=BR$8, IF(S970="", "", S970), ""))</f>
        <v/>
      </c>
      <c r="BS970" s="61" t="str">
        <f>IF($B970="", "", IF(COUNTIF(BT970:$BY970, "")=BS$8, IF(T970="", "", T970), ""))</f>
        <v/>
      </c>
      <c r="BT970" s="61" t="str">
        <f>IF($B970="", "", IF(COUNTIF(BU970:$BY970, "")=BT$8, IF(U970="", "", U970), ""))</f>
        <v/>
      </c>
      <c r="BU970" s="61" t="str">
        <f>IF($B970="", "", IF(COUNTIF(BV970:$BY970, "")=BU$8, IF(V970="", "", V970), ""))</f>
        <v/>
      </c>
      <c r="BV970" s="61" t="str">
        <f>IF($B970="", "", IF(COUNTIF(BW970:$BY970, "")=BV$8, IF(W970="", "", W970), ""))</f>
        <v/>
      </c>
      <c r="BW970" s="61" t="str">
        <f>IF($B970="", "", IF(COUNTIF(BX970:$BY970, "")=BW$8, IF(X970="", "", X970), ""))</f>
        <v/>
      </c>
      <c r="BX970" s="61" t="str">
        <f>IF($B970="", "", IF(COUNTIF(BY970:$BY970, "")=BX$8, IF(Y970="", "", Y970), ""))</f>
        <v/>
      </c>
      <c r="BY970" s="50" t="str">
        <f t="shared" ref="BY970:BY1033" si="415">IF($B970="", "", IF(Z970="", "", Z970))</f>
        <v/>
      </c>
      <c r="CA970" s="6" t="str">
        <f t="shared" ref="CA970:CA1033" si="416">IF($CA$5=AE$5, AE970, IF($CA$5=AF$5, AF970, IF($CA$5=AG$5, AG970, IF($CA$5=AH$5, AH970, IF($CA$5=AI$5, AI970, IF($CA$5=AJ$5, AJ970, ""))))))</f>
        <v/>
      </c>
      <c r="CB970" s="6" t="str">
        <f>IF(CA970="", "", RANK(CA970, $CA$9:$CA$2508, 0)+COUNTIF($CA$9:CA970, CA970)-1)</f>
        <v/>
      </c>
    </row>
    <row r="971" spans="1:80" x14ac:dyDescent="0.25">
      <c r="A971" s="22"/>
      <c r="B971" s="121" t="str">
        <f>IF('Stock Details'!B970="", "", 'Stock Details'!B970)</f>
        <v/>
      </c>
      <c r="C971" s="22"/>
      <c r="D971" s="130"/>
      <c r="E971" s="122"/>
      <c r="F971" s="131"/>
      <c r="G971" s="22"/>
      <c r="H971" s="130" t="str">
        <f t="shared" si="401"/>
        <v/>
      </c>
      <c r="I971" s="122"/>
      <c r="J971" s="131"/>
      <c r="K971" s="22"/>
      <c r="L971" s="130" t="str">
        <f t="shared" si="402"/>
        <v/>
      </c>
      <c r="M971" s="122"/>
      <c r="N971" s="131"/>
      <c r="O971" s="22"/>
      <c r="P971" s="130" t="str">
        <f t="shared" si="403"/>
        <v/>
      </c>
      <c r="Q971" s="122"/>
      <c r="R971" s="131"/>
      <c r="S971" s="22"/>
      <c r="T971" s="130" t="str">
        <f t="shared" si="404"/>
        <v/>
      </c>
      <c r="U971" s="122"/>
      <c r="V971" s="131"/>
      <c r="W971" s="22"/>
      <c r="X971" s="130" t="str">
        <f t="shared" si="405"/>
        <v/>
      </c>
      <c r="Y971" s="122"/>
      <c r="Z971" s="131"/>
      <c r="AA971" s="22"/>
      <c r="AC971" s="6" t="str">
        <f t="shared" si="406"/>
        <v/>
      </c>
      <c r="AE971" s="6" t="str">
        <f t="shared" si="407"/>
        <v/>
      </c>
      <c r="AF971" s="6" t="str">
        <f t="shared" si="408"/>
        <v/>
      </c>
      <c r="AG971" s="6" t="str">
        <f t="shared" si="409"/>
        <v/>
      </c>
      <c r="AH971" s="6" t="str">
        <f t="shared" si="410"/>
        <v/>
      </c>
      <c r="AI971" s="6" t="str">
        <f t="shared" si="411"/>
        <v/>
      </c>
      <c r="AJ971" s="6" t="str">
        <f t="shared" si="412"/>
        <v/>
      </c>
      <c r="AL971" s="9" t="str">
        <f>IF('Stock Details'!F970="", "", 'Stock Details'!F970)</f>
        <v/>
      </c>
      <c r="AM971" s="9" t="str">
        <f>IF('Stock Details'!G970="", "", 'Stock Details'!G970)</f>
        <v/>
      </c>
      <c r="AO971" s="59" t="str">
        <f t="shared" si="413"/>
        <v/>
      </c>
      <c r="AP971" s="59" t="str">
        <f t="shared" si="391"/>
        <v/>
      </c>
      <c r="AQ971" s="59" t="str">
        <f t="shared" si="392"/>
        <v/>
      </c>
      <c r="AR971" s="59" t="str">
        <f t="shared" si="393"/>
        <v/>
      </c>
      <c r="AS971" s="59" t="str">
        <f t="shared" si="394"/>
        <v/>
      </c>
      <c r="AT971" s="59" t="str">
        <f t="shared" si="395"/>
        <v/>
      </c>
      <c r="AV971" s="59" t="str">
        <f t="shared" si="414"/>
        <v/>
      </c>
      <c r="AW971" s="59" t="str">
        <f t="shared" si="396"/>
        <v/>
      </c>
      <c r="AX971" s="59" t="str">
        <f t="shared" si="397"/>
        <v/>
      </c>
      <c r="AY971" s="59" t="str">
        <f t="shared" si="398"/>
        <v/>
      </c>
      <c r="AZ971" s="59" t="str">
        <f t="shared" si="399"/>
        <v/>
      </c>
      <c r="BA971" s="59" t="str">
        <f t="shared" si="400"/>
        <v/>
      </c>
      <c r="BC971" s="49" t="str">
        <f>IF($B971="", "", IF(COUNTIF(BD971:$BY971, "")=BC$8, IF(D971="", "", D971), ""))</f>
        <v/>
      </c>
      <c r="BD971" s="61" t="str">
        <f>IF($B971="", "", IF(COUNTIF(BE971:$BY971, "")=BD$8, IF(E971="", "", E971), ""))</f>
        <v/>
      </c>
      <c r="BE971" s="61" t="str">
        <f>IF($B971="", "", IF(COUNTIF(BF971:$BY971, "")=BE$8, IF(F971="", "", F971), ""))</f>
        <v/>
      </c>
      <c r="BF971" s="61" t="str">
        <f>IF($B971="", "", IF(COUNTIF(BG971:$BY971, "")=BF$8, IF(G971="", "", G971), ""))</f>
        <v/>
      </c>
      <c r="BG971" s="61" t="str">
        <f>IF($B971="", "", IF(COUNTIF(BH971:$BY971, "")=BG$8, IF(H971="", "", H971), ""))</f>
        <v/>
      </c>
      <c r="BH971" s="61" t="str">
        <f>IF($B971="", "", IF(COUNTIF(BI971:$BY971, "")=BH$8, IF(I971="", "", I971), ""))</f>
        <v/>
      </c>
      <c r="BI971" s="61" t="str">
        <f>IF($B971="", "", IF(COUNTIF(BJ971:$BY971, "")=BI$8, IF(J971="", "", J971), ""))</f>
        <v/>
      </c>
      <c r="BJ971" s="61" t="str">
        <f>IF($B971="", "", IF(COUNTIF(BK971:$BY971, "")=BJ$8, IF(K971="", "", K971), ""))</f>
        <v/>
      </c>
      <c r="BK971" s="61" t="str">
        <f>IF($B971="", "", IF(COUNTIF(BL971:$BY971, "")=BK$8, IF(L971="", "", L971), ""))</f>
        <v/>
      </c>
      <c r="BL971" s="61" t="str">
        <f>IF($B971="", "", IF(COUNTIF(BM971:$BY971, "")=BL$8, IF(M971="", "", M971), ""))</f>
        <v/>
      </c>
      <c r="BM971" s="61" t="str">
        <f>IF($B971="", "", IF(COUNTIF(BN971:$BY971, "")=BM$8, IF(N971="", "", N971), ""))</f>
        <v/>
      </c>
      <c r="BN971" s="61" t="str">
        <f>IF($B971="", "", IF(COUNTIF(BO971:$BY971, "")=BN$8, IF(O971="", "", O971), ""))</f>
        <v/>
      </c>
      <c r="BO971" s="61" t="str">
        <f>IF($B971="", "", IF(COUNTIF(BP971:$BY971, "")=BO$8, IF(P971="", "", P971), ""))</f>
        <v/>
      </c>
      <c r="BP971" s="61" t="str">
        <f>IF($B971="", "", IF(COUNTIF(BQ971:$BY971, "")=BP$8, IF(Q971="", "", Q971), ""))</f>
        <v/>
      </c>
      <c r="BQ971" s="61" t="str">
        <f>IF($B971="", "", IF(COUNTIF(BR971:$BY971, "")=BQ$8, IF(R971="", "", R971), ""))</f>
        <v/>
      </c>
      <c r="BR971" s="61" t="str">
        <f>IF($B971="", "", IF(COUNTIF(BS971:$BY971, "")=BR$8, IF(S971="", "", S971), ""))</f>
        <v/>
      </c>
      <c r="BS971" s="61" t="str">
        <f>IF($B971="", "", IF(COUNTIF(BT971:$BY971, "")=BS$8, IF(T971="", "", T971), ""))</f>
        <v/>
      </c>
      <c r="BT971" s="61" t="str">
        <f>IF($B971="", "", IF(COUNTIF(BU971:$BY971, "")=BT$8, IF(U971="", "", U971), ""))</f>
        <v/>
      </c>
      <c r="BU971" s="61" t="str">
        <f>IF($B971="", "", IF(COUNTIF(BV971:$BY971, "")=BU$8, IF(V971="", "", V971), ""))</f>
        <v/>
      </c>
      <c r="BV971" s="61" t="str">
        <f>IF($B971="", "", IF(COUNTIF(BW971:$BY971, "")=BV$8, IF(W971="", "", W971), ""))</f>
        <v/>
      </c>
      <c r="BW971" s="61" t="str">
        <f>IF($B971="", "", IF(COUNTIF(BX971:$BY971, "")=BW$8, IF(X971="", "", X971), ""))</f>
        <v/>
      </c>
      <c r="BX971" s="61" t="str">
        <f>IF($B971="", "", IF(COUNTIF(BY971:$BY971, "")=BX$8, IF(Y971="", "", Y971), ""))</f>
        <v/>
      </c>
      <c r="BY971" s="50" t="str">
        <f t="shared" si="415"/>
        <v/>
      </c>
      <c r="CA971" s="6" t="str">
        <f t="shared" si="416"/>
        <v/>
      </c>
      <c r="CB971" s="6" t="str">
        <f>IF(CA971="", "", RANK(CA971, $CA$9:$CA$2508, 0)+COUNTIF($CA$9:CA971, CA971)-1)</f>
        <v/>
      </c>
    </row>
    <row r="972" spans="1:80" x14ac:dyDescent="0.25">
      <c r="A972" s="22"/>
      <c r="B972" s="121" t="str">
        <f>IF('Stock Details'!B971="", "", 'Stock Details'!B971)</f>
        <v/>
      </c>
      <c r="C972" s="22"/>
      <c r="D972" s="130"/>
      <c r="E972" s="122"/>
      <c r="F972" s="131"/>
      <c r="G972" s="22"/>
      <c r="H972" s="130" t="str">
        <f t="shared" si="401"/>
        <v/>
      </c>
      <c r="I972" s="122"/>
      <c r="J972" s="131"/>
      <c r="K972" s="22"/>
      <c r="L972" s="130" t="str">
        <f t="shared" si="402"/>
        <v/>
      </c>
      <c r="M972" s="122"/>
      <c r="N972" s="131"/>
      <c r="O972" s="22"/>
      <c r="P972" s="130" t="str">
        <f t="shared" si="403"/>
        <v/>
      </c>
      <c r="Q972" s="122"/>
      <c r="R972" s="131"/>
      <c r="S972" s="22"/>
      <c r="T972" s="130" t="str">
        <f t="shared" si="404"/>
        <v/>
      </c>
      <c r="U972" s="122"/>
      <c r="V972" s="131"/>
      <c r="W972" s="22"/>
      <c r="X972" s="130" t="str">
        <f t="shared" si="405"/>
        <v/>
      </c>
      <c r="Y972" s="122"/>
      <c r="Z972" s="131"/>
      <c r="AA972" s="22"/>
      <c r="AC972" s="6" t="str">
        <f t="shared" si="406"/>
        <v/>
      </c>
      <c r="AE972" s="6" t="str">
        <f t="shared" si="407"/>
        <v/>
      </c>
      <c r="AF972" s="6" t="str">
        <f t="shared" si="408"/>
        <v/>
      </c>
      <c r="AG972" s="6" t="str">
        <f t="shared" si="409"/>
        <v/>
      </c>
      <c r="AH972" s="6" t="str">
        <f t="shared" si="410"/>
        <v/>
      </c>
      <c r="AI972" s="6" t="str">
        <f t="shared" si="411"/>
        <v/>
      </c>
      <c r="AJ972" s="6" t="str">
        <f t="shared" si="412"/>
        <v/>
      </c>
      <c r="AL972" s="9" t="str">
        <f>IF('Stock Details'!F971="", "", 'Stock Details'!F971)</f>
        <v/>
      </c>
      <c r="AM972" s="9" t="str">
        <f>IF('Stock Details'!G971="", "", 'Stock Details'!G971)</f>
        <v/>
      </c>
      <c r="AO972" s="59" t="str">
        <f t="shared" si="413"/>
        <v/>
      </c>
      <c r="AP972" s="59" t="str">
        <f t="shared" si="391"/>
        <v/>
      </c>
      <c r="AQ972" s="59" t="str">
        <f t="shared" si="392"/>
        <v/>
      </c>
      <c r="AR972" s="59" t="str">
        <f t="shared" si="393"/>
        <v/>
      </c>
      <c r="AS972" s="59" t="str">
        <f t="shared" si="394"/>
        <v/>
      </c>
      <c r="AT972" s="59" t="str">
        <f t="shared" si="395"/>
        <v/>
      </c>
      <c r="AV972" s="59" t="str">
        <f t="shared" si="414"/>
        <v/>
      </c>
      <c r="AW972" s="59" t="str">
        <f t="shared" si="396"/>
        <v/>
      </c>
      <c r="AX972" s="59" t="str">
        <f t="shared" si="397"/>
        <v/>
      </c>
      <c r="AY972" s="59" t="str">
        <f t="shared" si="398"/>
        <v/>
      </c>
      <c r="AZ972" s="59" t="str">
        <f t="shared" si="399"/>
        <v/>
      </c>
      <c r="BA972" s="59" t="str">
        <f t="shared" si="400"/>
        <v/>
      </c>
      <c r="BC972" s="49" t="str">
        <f>IF($B972="", "", IF(COUNTIF(BD972:$BY972, "")=BC$8, IF(D972="", "", D972), ""))</f>
        <v/>
      </c>
      <c r="BD972" s="61" t="str">
        <f>IF($B972="", "", IF(COUNTIF(BE972:$BY972, "")=BD$8, IF(E972="", "", E972), ""))</f>
        <v/>
      </c>
      <c r="BE972" s="61" t="str">
        <f>IF($B972="", "", IF(COUNTIF(BF972:$BY972, "")=BE$8, IF(F972="", "", F972), ""))</f>
        <v/>
      </c>
      <c r="BF972" s="61" t="str">
        <f>IF($B972="", "", IF(COUNTIF(BG972:$BY972, "")=BF$8, IF(G972="", "", G972), ""))</f>
        <v/>
      </c>
      <c r="BG972" s="61" t="str">
        <f>IF($B972="", "", IF(COUNTIF(BH972:$BY972, "")=BG$8, IF(H972="", "", H972), ""))</f>
        <v/>
      </c>
      <c r="BH972" s="61" t="str">
        <f>IF($B972="", "", IF(COUNTIF(BI972:$BY972, "")=BH$8, IF(I972="", "", I972), ""))</f>
        <v/>
      </c>
      <c r="BI972" s="61" t="str">
        <f>IF($B972="", "", IF(COUNTIF(BJ972:$BY972, "")=BI$8, IF(J972="", "", J972), ""))</f>
        <v/>
      </c>
      <c r="BJ972" s="61" t="str">
        <f>IF($B972="", "", IF(COUNTIF(BK972:$BY972, "")=BJ$8, IF(K972="", "", K972), ""))</f>
        <v/>
      </c>
      <c r="BK972" s="61" t="str">
        <f>IF($B972="", "", IF(COUNTIF(BL972:$BY972, "")=BK$8, IF(L972="", "", L972), ""))</f>
        <v/>
      </c>
      <c r="BL972" s="61" t="str">
        <f>IF($B972="", "", IF(COUNTIF(BM972:$BY972, "")=BL$8, IF(M972="", "", M972), ""))</f>
        <v/>
      </c>
      <c r="BM972" s="61" t="str">
        <f>IF($B972="", "", IF(COUNTIF(BN972:$BY972, "")=BM$8, IF(N972="", "", N972), ""))</f>
        <v/>
      </c>
      <c r="BN972" s="61" t="str">
        <f>IF($B972="", "", IF(COUNTIF(BO972:$BY972, "")=BN$8, IF(O972="", "", O972), ""))</f>
        <v/>
      </c>
      <c r="BO972" s="61" t="str">
        <f>IF($B972="", "", IF(COUNTIF(BP972:$BY972, "")=BO$8, IF(P972="", "", P972), ""))</f>
        <v/>
      </c>
      <c r="BP972" s="61" t="str">
        <f>IF($B972="", "", IF(COUNTIF(BQ972:$BY972, "")=BP$8, IF(Q972="", "", Q972), ""))</f>
        <v/>
      </c>
      <c r="BQ972" s="61" t="str">
        <f>IF($B972="", "", IF(COUNTIF(BR972:$BY972, "")=BQ$8, IF(R972="", "", R972), ""))</f>
        <v/>
      </c>
      <c r="BR972" s="61" t="str">
        <f>IF($B972="", "", IF(COUNTIF(BS972:$BY972, "")=BR$8, IF(S972="", "", S972), ""))</f>
        <v/>
      </c>
      <c r="BS972" s="61" t="str">
        <f>IF($B972="", "", IF(COUNTIF(BT972:$BY972, "")=BS$8, IF(T972="", "", T972), ""))</f>
        <v/>
      </c>
      <c r="BT972" s="61" t="str">
        <f>IF($B972="", "", IF(COUNTIF(BU972:$BY972, "")=BT$8, IF(U972="", "", U972), ""))</f>
        <v/>
      </c>
      <c r="BU972" s="61" t="str">
        <f>IF($B972="", "", IF(COUNTIF(BV972:$BY972, "")=BU$8, IF(V972="", "", V972), ""))</f>
        <v/>
      </c>
      <c r="BV972" s="61" t="str">
        <f>IF($B972="", "", IF(COUNTIF(BW972:$BY972, "")=BV$8, IF(W972="", "", W972), ""))</f>
        <v/>
      </c>
      <c r="BW972" s="61" t="str">
        <f>IF($B972="", "", IF(COUNTIF(BX972:$BY972, "")=BW$8, IF(X972="", "", X972), ""))</f>
        <v/>
      </c>
      <c r="BX972" s="61" t="str">
        <f>IF($B972="", "", IF(COUNTIF(BY972:$BY972, "")=BX$8, IF(Y972="", "", Y972), ""))</f>
        <v/>
      </c>
      <c r="BY972" s="50" t="str">
        <f t="shared" si="415"/>
        <v/>
      </c>
      <c r="CA972" s="6" t="str">
        <f t="shared" si="416"/>
        <v/>
      </c>
      <c r="CB972" s="6" t="str">
        <f>IF(CA972="", "", RANK(CA972, $CA$9:$CA$2508, 0)+COUNTIF($CA$9:CA972, CA972)-1)</f>
        <v/>
      </c>
    </row>
    <row r="973" spans="1:80" x14ac:dyDescent="0.25">
      <c r="A973" s="22"/>
      <c r="B973" s="121" t="str">
        <f>IF('Stock Details'!B972="", "", 'Stock Details'!B972)</f>
        <v/>
      </c>
      <c r="C973" s="22"/>
      <c r="D973" s="130"/>
      <c r="E973" s="122"/>
      <c r="F973" s="131"/>
      <c r="G973" s="22"/>
      <c r="H973" s="130" t="str">
        <f t="shared" si="401"/>
        <v/>
      </c>
      <c r="I973" s="122"/>
      <c r="J973" s="131"/>
      <c r="K973" s="22"/>
      <c r="L973" s="130" t="str">
        <f t="shared" si="402"/>
        <v/>
      </c>
      <c r="M973" s="122"/>
      <c r="N973" s="131"/>
      <c r="O973" s="22"/>
      <c r="P973" s="130" t="str">
        <f t="shared" si="403"/>
        <v/>
      </c>
      <c r="Q973" s="122"/>
      <c r="R973" s="131"/>
      <c r="S973" s="22"/>
      <c r="T973" s="130" t="str">
        <f t="shared" si="404"/>
        <v/>
      </c>
      <c r="U973" s="122"/>
      <c r="V973" s="131"/>
      <c r="W973" s="22"/>
      <c r="X973" s="130" t="str">
        <f t="shared" si="405"/>
        <v/>
      </c>
      <c r="Y973" s="122"/>
      <c r="Z973" s="131"/>
      <c r="AA973" s="22"/>
      <c r="AC973" s="6" t="str">
        <f t="shared" si="406"/>
        <v/>
      </c>
      <c r="AE973" s="6" t="str">
        <f t="shared" si="407"/>
        <v/>
      </c>
      <c r="AF973" s="6" t="str">
        <f t="shared" si="408"/>
        <v/>
      </c>
      <c r="AG973" s="6" t="str">
        <f t="shared" si="409"/>
        <v/>
      </c>
      <c r="AH973" s="6" t="str">
        <f t="shared" si="410"/>
        <v/>
      </c>
      <c r="AI973" s="6" t="str">
        <f t="shared" si="411"/>
        <v/>
      </c>
      <c r="AJ973" s="6" t="str">
        <f t="shared" si="412"/>
        <v/>
      </c>
      <c r="AL973" s="9" t="str">
        <f>IF('Stock Details'!F972="", "", 'Stock Details'!F972)</f>
        <v/>
      </c>
      <c r="AM973" s="9" t="str">
        <f>IF('Stock Details'!G972="", "", 'Stock Details'!G972)</f>
        <v/>
      </c>
      <c r="AO973" s="59" t="str">
        <f t="shared" si="413"/>
        <v/>
      </c>
      <c r="AP973" s="59" t="str">
        <f t="shared" si="391"/>
        <v/>
      </c>
      <c r="AQ973" s="59" t="str">
        <f t="shared" si="392"/>
        <v/>
      </c>
      <c r="AR973" s="59" t="str">
        <f t="shared" si="393"/>
        <v/>
      </c>
      <c r="AS973" s="59" t="str">
        <f t="shared" si="394"/>
        <v/>
      </c>
      <c r="AT973" s="59" t="str">
        <f t="shared" si="395"/>
        <v/>
      </c>
      <c r="AV973" s="59" t="str">
        <f t="shared" si="414"/>
        <v/>
      </c>
      <c r="AW973" s="59" t="str">
        <f t="shared" si="396"/>
        <v/>
      </c>
      <c r="AX973" s="59" t="str">
        <f t="shared" si="397"/>
        <v/>
      </c>
      <c r="AY973" s="59" t="str">
        <f t="shared" si="398"/>
        <v/>
      </c>
      <c r="AZ973" s="59" t="str">
        <f t="shared" si="399"/>
        <v/>
      </c>
      <c r="BA973" s="59" t="str">
        <f t="shared" si="400"/>
        <v/>
      </c>
      <c r="BC973" s="49" t="str">
        <f>IF($B973="", "", IF(COUNTIF(BD973:$BY973, "")=BC$8, IF(D973="", "", D973), ""))</f>
        <v/>
      </c>
      <c r="BD973" s="61" t="str">
        <f>IF($B973="", "", IF(COUNTIF(BE973:$BY973, "")=BD$8, IF(E973="", "", E973), ""))</f>
        <v/>
      </c>
      <c r="BE973" s="61" t="str">
        <f>IF($B973="", "", IF(COUNTIF(BF973:$BY973, "")=BE$8, IF(F973="", "", F973), ""))</f>
        <v/>
      </c>
      <c r="BF973" s="61" t="str">
        <f>IF($B973="", "", IF(COUNTIF(BG973:$BY973, "")=BF$8, IF(G973="", "", G973), ""))</f>
        <v/>
      </c>
      <c r="BG973" s="61" t="str">
        <f>IF($B973="", "", IF(COUNTIF(BH973:$BY973, "")=BG$8, IF(H973="", "", H973), ""))</f>
        <v/>
      </c>
      <c r="BH973" s="61" t="str">
        <f>IF($B973="", "", IF(COUNTIF(BI973:$BY973, "")=BH$8, IF(I973="", "", I973), ""))</f>
        <v/>
      </c>
      <c r="BI973" s="61" t="str">
        <f>IF($B973="", "", IF(COUNTIF(BJ973:$BY973, "")=BI$8, IF(J973="", "", J973), ""))</f>
        <v/>
      </c>
      <c r="BJ973" s="61" t="str">
        <f>IF($B973="", "", IF(COUNTIF(BK973:$BY973, "")=BJ$8, IF(K973="", "", K973), ""))</f>
        <v/>
      </c>
      <c r="BK973" s="61" t="str">
        <f>IF($B973="", "", IF(COUNTIF(BL973:$BY973, "")=BK$8, IF(L973="", "", L973), ""))</f>
        <v/>
      </c>
      <c r="BL973" s="61" t="str">
        <f>IF($B973="", "", IF(COUNTIF(BM973:$BY973, "")=BL$8, IF(M973="", "", M973), ""))</f>
        <v/>
      </c>
      <c r="BM973" s="61" t="str">
        <f>IF($B973="", "", IF(COUNTIF(BN973:$BY973, "")=BM$8, IF(N973="", "", N973), ""))</f>
        <v/>
      </c>
      <c r="BN973" s="61" t="str">
        <f>IF($B973="", "", IF(COUNTIF(BO973:$BY973, "")=BN$8, IF(O973="", "", O973), ""))</f>
        <v/>
      </c>
      <c r="BO973" s="61" t="str">
        <f>IF($B973="", "", IF(COUNTIF(BP973:$BY973, "")=BO$8, IF(P973="", "", P973), ""))</f>
        <v/>
      </c>
      <c r="BP973" s="61" t="str">
        <f>IF($B973="", "", IF(COUNTIF(BQ973:$BY973, "")=BP$8, IF(Q973="", "", Q973), ""))</f>
        <v/>
      </c>
      <c r="BQ973" s="61" t="str">
        <f>IF($B973="", "", IF(COUNTIF(BR973:$BY973, "")=BQ$8, IF(R973="", "", R973), ""))</f>
        <v/>
      </c>
      <c r="BR973" s="61" t="str">
        <f>IF($B973="", "", IF(COUNTIF(BS973:$BY973, "")=BR$8, IF(S973="", "", S973), ""))</f>
        <v/>
      </c>
      <c r="BS973" s="61" t="str">
        <f>IF($B973="", "", IF(COUNTIF(BT973:$BY973, "")=BS$8, IF(T973="", "", T973), ""))</f>
        <v/>
      </c>
      <c r="BT973" s="61" t="str">
        <f>IF($B973="", "", IF(COUNTIF(BU973:$BY973, "")=BT$8, IF(U973="", "", U973), ""))</f>
        <v/>
      </c>
      <c r="BU973" s="61" t="str">
        <f>IF($B973="", "", IF(COUNTIF(BV973:$BY973, "")=BU$8, IF(V973="", "", V973), ""))</f>
        <v/>
      </c>
      <c r="BV973" s="61" t="str">
        <f>IF($B973="", "", IF(COUNTIF(BW973:$BY973, "")=BV$8, IF(W973="", "", W973), ""))</f>
        <v/>
      </c>
      <c r="BW973" s="61" t="str">
        <f>IF($B973="", "", IF(COUNTIF(BX973:$BY973, "")=BW$8, IF(X973="", "", X973), ""))</f>
        <v/>
      </c>
      <c r="BX973" s="61" t="str">
        <f>IF($B973="", "", IF(COUNTIF(BY973:$BY973, "")=BX$8, IF(Y973="", "", Y973), ""))</f>
        <v/>
      </c>
      <c r="BY973" s="50" t="str">
        <f t="shared" si="415"/>
        <v/>
      </c>
      <c r="CA973" s="6" t="str">
        <f t="shared" si="416"/>
        <v/>
      </c>
      <c r="CB973" s="6" t="str">
        <f>IF(CA973="", "", RANK(CA973, $CA$9:$CA$2508, 0)+COUNTIF($CA$9:CA973, CA973)-1)</f>
        <v/>
      </c>
    </row>
    <row r="974" spans="1:80" x14ac:dyDescent="0.25">
      <c r="A974" s="22"/>
      <c r="B974" s="121" t="str">
        <f>IF('Stock Details'!B973="", "", 'Stock Details'!B973)</f>
        <v/>
      </c>
      <c r="C974" s="22"/>
      <c r="D974" s="130"/>
      <c r="E974" s="122"/>
      <c r="F974" s="131"/>
      <c r="G974" s="22"/>
      <c r="H974" s="130" t="str">
        <f t="shared" si="401"/>
        <v/>
      </c>
      <c r="I974" s="122"/>
      <c r="J974" s="131"/>
      <c r="K974" s="22"/>
      <c r="L974" s="130" t="str">
        <f t="shared" si="402"/>
        <v/>
      </c>
      <c r="M974" s="122"/>
      <c r="N974" s="131"/>
      <c r="O974" s="22"/>
      <c r="P974" s="130" t="str">
        <f t="shared" si="403"/>
        <v/>
      </c>
      <c r="Q974" s="122"/>
      <c r="R974" s="131"/>
      <c r="S974" s="22"/>
      <c r="T974" s="130" t="str">
        <f t="shared" si="404"/>
        <v/>
      </c>
      <c r="U974" s="122"/>
      <c r="V974" s="131"/>
      <c r="W974" s="22"/>
      <c r="X974" s="130" t="str">
        <f t="shared" si="405"/>
        <v/>
      </c>
      <c r="Y974" s="122"/>
      <c r="Z974" s="131"/>
      <c r="AA974" s="22"/>
      <c r="AC974" s="6" t="str">
        <f t="shared" si="406"/>
        <v/>
      </c>
      <c r="AE974" s="6" t="str">
        <f t="shared" si="407"/>
        <v/>
      </c>
      <c r="AF974" s="6" t="str">
        <f t="shared" si="408"/>
        <v/>
      </c>
      <c r="AG974" s="6" t="str">
        <f t="shared" si="409"/>
        <v/>
      </c>
      <c r="AH974" s="6" t="str">
        <f t="shared" si="410"/>
        <v/>
      </c>
      <c r="AI974" s="6" t="str">
        <f t="shared" si="411"/>
        <v/>
      </c>
      <c r="AJ974" s="6" t="str">
        <f t="shared" si="412"/>
        <v/>
      </c>
      <c r="AL974" s="9" t="str">
        <f>IF('Stock Details'!F973="", "", 'Stock Details'!F973)</f>
        <v/>
      </c>
      <c r="AM974" s="9" t="str">
        <f>IF('Stock Details'!G973="", "", 'Stock Details'!G973)</f>
        <v/>
      </c>
      <c r="AO974" s="59" t="str">
        <f t="shared" si="413"/>
        <v/>
      </c>
      <c r="AP974" s="59" t="str">
        <f t="shared" si="391"/>
        <v/>
      </c>
      <c r="AQ974" s="59" t="str">
        <f t="shared" si="392"/>
        <v/>
      </c>
      <c r="AR974" s="59" t="str">
        <f t="shared" si="393"/>
        <v/>
      </c>
      <c r="AS974" s="59" t="str">
        <f t="shared" si="394"/>
        <v/>
      </c>
      <c r="AT974" s="59" t="str">
        <f t="shared" si="395"/>
        <v/>
      </c>
      <c r="AV974" s="59" t="str">
        <f t="shared" si="414"/>
        <v/>
      </c>
      <c r="AW974" s="59" t="str">
        <f t="shared" si="396"/>
        <v/>
      </c>
      <c r="AX974" s="59" t="str">
        <f t="shared" si="397"/>
        <v/>
      </c>
      <c r="AY974" s="59" t="str">
        <f t="shared" si="398"/>
        <v/>
      </c>
      <c r="AZ974" s="59" t="str">
        <f t="shared" si="399"/>
        <v/>
      </c>
      <c r="BA974" s="59" t="str">
        <f t="shared" si="400"/>
        <v/>
      </c>
      <c r="BC974" s="49" t="str">
        <f>IF($B974="", "", IF(COUNTIF(BD974:$BY974, "")=BC$8, IF(D974="", "", D974), ""))</f>
        <v/>
      </c>
      <c r="BD974" s="61" t="str">
        <f>IF($B974="", "", IF(COUNTIF(BE974:$BY974, "")=BD$8, IF(E974="", "", E974), ""))</f>
        <v/>
      </c>
      <c r="BE974" s="61" t="str">
        <f>IF($B974="", "", IF(COUNTIF(BF974:$BY974, "")=BE$8, IF(F974="", "", F974), ""))</f>
        <v/>
      </c>
      <c r="BF974" s="61" t="str">
        <f>IF($B974="", "", IF(COUNTIF(BG974:$BY974, "")=BF$8, IF(G974="", "", G974), ""))</f>
        <v/>
      </c>
      <c r="BG974" s="61" t="str">
        <f>IF($B974="", "", IF(COUNTIF(BH974:$BY974, "")=BG$8, IF(H974="", "", H974), ""))</f>
        <v/>
      </c>
      <c r="BH974" s="61" t="str">
        <f>IF($B974="", "", IF(COUNTIF(BI974:$BY974, "")=BH$8, IF(I974="", "", I974), ""))</f>
        <v/>
      </c>
      <c r="BI974" s="61" t="str">
        <f>IF($B974="", "", IF(COUNTIF(BJ974:$BY974, "")=BI$8, IF(J974="", "", J974), ""))</f>
        <v/>
      </c>
      <c r="BJ974" s="61" t="str">
        <f>IF($B974="", "", IF(COUNTIF(BK974:$BY974, "")=BJ$8, IF(K974="", "", K974), ""))</f>
        <v/>
      </c>
      <c r="BK974" s="61" t="str">
        <f>IF($B974="", "", IF(COUNTIF(BL974:$BY974, "")=BK$8, IF(L974="", "", L974), ""))</f>
        <v/>
      </c>
      <c r="BL974" s="61" t="str">
        <f>IF($B974="", "", IF(COUNTIF(BM974:$BY974, "")=BL$8, IF(M974="", "", M974), ""))</f>
        <v/>
      </c>
      <c r="BM974" s="61" t="str">
        <f>IF($B974="", "", IF(COUNTIF(BN974:$BY974, "")=BM$8, IF(N974="", "", N974), ""))</f>
        <v/>
      </c>
      <c r="BN974" s="61" t="str">
        <f>IF($B974="", "", IF(COUNTIF(BO974:$BY974, "")=BN$8, IF(O974="", "", O974), ""))</f>
        <v/>
      </c>
      <c r="BO974" s="61" t="str">
        <f>IF($B974="", "", IF(COUNTIF(BP974:$BY974, "")=BO$8, IF(P974="", "", P974), ""))</f>
        <v/>
      </c>
      <c r="BP974" s="61" t="str">
        <f>IF($B974="", "", IF(COUNTIF(BQ974:$BY974, "")=BP$8, IF(Q974="", "", Q974), ""))</f>
        <v/>
      </c>
      <c r="BQ974" s="61" t="str">
        <f>IF($B974="", "", IF(COUNTIF(BR974:$BY974, "")=BQ$8, IF(R974="", "", R974), ""))</f>
        <v/>
      </c>
      <c r="BR974" s="61" t="str">
        <f>IF($B974="", "", IF(COUNTIF(BS974:$BY974, "")=BR$8, IF(S974="", "", S974), ""))</f>
        <v/>
      </c>
      <c r="BS974" s="61" t="str">
        <f>IF($B974="", "", IF(COUNTIF(BT974:$BY974, "")=BS$8, IF(T974="", "", T974), ""))</f>
        <v/>
      </c>
      <c r="BT974" s="61" t="str">
        <f>IF($B974="", "", IF(COUNTIF(BU974:$BY974, "")=BT$8, IF(U974="", "", U974), ""))</f>
        <v/>
      </c>
      <c r="BU974" s="61" t="str">
        <f>IF($B974="", "", IF(COUNTIF(BV974:$BY974, "")=BU$8, IF(V974="", "", V974), ""))</f>
        <v/>
      </c>
      <c r="BV974" s="61" t="str">
        <f>IF($B974="", "", IF(COUNTIF(BW974:$BY974, "")=BV$8, IF(W974="", "", W974), ""))</f>
        <v/>
      </c>
      <c r="BW974" s="61" t="str">
        <f>IF($B974="", "", IF(COUNTIF(BX974:$BY974, "")=BW$8, IF(X974="", "", X974), ""))</f>
        <v/>
      </c>
      <c r="BX974" s="61" t="str">
        <f>IF($B974="", "", IF(COUNTIF(BY974:$BY974, "")=BX$8, IF(Y974="", "", Y974), ""))</f>
        <v/>
      </c>
      <c r="BY974" s="50" t="str">
        <f t="shared" si="415"/>
        <v/>
      </c>
      <c r="CA974" s="6" t="str">
        <f t="shared" si="416"/>
        <v/>
      </c>
      <c r="CB974" s="6" t="str">
        <f>IF(CA974="", "", RANK(CA974, $CA$9:$CA$2508, 0)+COUNTIF($CA$9:CA974, CA974)-1)</f>
        <v/>
      </c>
    </row>
    <row r="975" spans="1:80" x14ac:dyDescent="0.25">
      <c r="A975" s="22"/>
      <c r="B975" s="121" t="str">
        <f>IF('Stock Details'!B974="", "", 'Stock Details'!B974)</f>
        <v/>
      </c>
      <c r="C975" s="22"/>
      <c r="D975" s="130"/>
      <c r="E975" s="122"/>
      <c r="F975" s="131"/>
      <c r="G975" s="22"/>
      <c r="H975" s="130" t="str">
        <f t="shared" si="401"/>
        <v/>
      </c>
      <c r="I975" s="122"/>
      <c r="J975" s="131"/>
      <c r="K975" s="22"/>
      <c r="L975" s="130" t="str">
        <f t="shared" si="402"/>
        <v/>
      </c>
      <c r="M975" s="122"/>
      <c r="N975" s="131"/>
      <c r="O975" s="22"/>
      <c r="P975" s="130" t="str">
        <f t="shared" si="403"/>
        <v/>
      </c>
      <c r="Q975" s="122"/>
      <c r="R975" s="131"/>
      <c r="S975" s="22"/>
      <c r="T975" s="130" t="str">
        <f t="shared" si="404"/>
        <v/>
      </c>
      <c r="U975" s="122"/>
      <c r="V975" s="131"/>
      <c r="W975" s="22"/>
      <c r="X975" s="130" t="str">
        <f t="shared" si="405"/>
        <v/>
      </c>
      <c r="Y975" s="122"/>
      <c r="Z975" s="131"/>
      <c r="AA975" s="22"/>
      <c r="AC975" s="6" t="str">
        <f t="shared" si="406"/>
        <v/>
      </c>
      <c r="AE975" s="6" t="str">
        <f t="shared" si="407"/>
        <v/>
      </c>
      <c r="AF975" s="6" t="str">
        <f t="shared" si="408"/>
        <v/>
      </c>
      <c r="AG975" s="6" t="str">
        <f t="shared" si="409"/>
        <v/>
      </c>
      <c r="AH975" s="6" t="str">
        <f t="shared" si="410"/>
        <v/>
      </c>
      <c r="AI975" s="6" t="str">
        <f t="shared" si="411"/>
        <v/>
      </c>
      <c r="AJ975" s="6" t="str">
        <f t="shared" si="412"/>
        <v/>
      </c>
      <c r="AL975" s="9" t="str">
        <f>IF('Stock Details'!F974="", "", 'Stock Details'!F974)</f>
        <v/>
      </c>
      <c r="AM975" s="9" t="str">
        <f>IF('Stock Details'!G974="", "", 'Stock Details'!G974)</f>
        <v/>
      </c>
      <c r="AO975" s="59" t="str">
        <f t="shared" si="413"/>
        <v/>
      </c>
      <c r="AP975" s="59" t="str">
        <f t="shared" si="391"/>
        <v/>
      </c>
      <c r="AQ975" s="59" t="str">
        <f t="shared" si="392"/>
        <v/>
      </c>
      <c r="AR975" s="59" t="str">
        <f t="shared" si="393"/>
        <v/>
      </c>
      <c r="AS975" s="59" t="str">
        <f t="shared" si="394"/>
        <v/>
      </c>
      <c r="AT975" s="59" t="str">
        <f t="shared" si="395"/>
        <v/>
      </c>
      <c r="AV975" s="59" t="str">
        <f t="shared" si="414"/>
        <v/>
      </c>
      <c r="AW975" s="59" t="str">
        <f t="shared" si="396"/>
        <v/>
      </c>
      <c r="AX975" s="59" t="str">
        <f t="shared" si="397"/>
        <v/>
      </c>
      <c r="AY975" s="59" t="str">
        <f t="shared" si="398"/>
        <v/>
      </c>
      <c r="AZ975" s="59" t="str">
        <f t="shared" si="399"/>
        <v/>
      </c>
      <c r="BA975" s="59" t="str">
        <f t="shared" si="400"/>
        <v/>
      </c>
      <c r="BC975" s="49" t="str">
        <f>IF($B975="", "", IF(COUNTIF(BD975:$BY975, "")=BC$8, IF(D975="", "", D975), ""))</f>
        <v/>
      </c>
      <c r="BD975" s="61" t="str">
        <f>IF($B975="", "", IF(COUNTIF(BE975:$BY975, "")=BD$8, IF(E975="", "", E975), ""))</f>
        <v/>
      </c>
      <c r="BE975" s="61" t="str">
        <f>IF($B975="", "", IF(COUNTIF(BF975:$BY975, "")=BE$8, IF(F975="", "", F975), ""))</f>
        <v/>
      </c>
      <c r="BF975" s="61" t="str">
        <f>IF($B975="", "", IF(COUNTIF(BG975:$BY975, "")=BF$8, IF(G975="", "", G975), ""))</f>
        <v/>
      </c>
      <c r="BG975" s="61" t="str">
        <f>IF($B975="", "", IF(COUNTIF(BH975:$BY975, "")=BG$8, IF(H975="", "", H975), ""))</f>
        <v/>
      </c>
      <c r="BH975" s="61" t="str">
        <f>IF($B975="", "", IF(COUNTIF(BI975:$BY975, "")=BH$8, IF(I975="", "", I975), ""))</f>
        <v/>
      </c>
      <c r="BI975" s="61" t="str">
        <f>IF($B975="", "", IF(COUNTIF(BJ975:$BY975, "")=BI$8, IF(J975="", "", J975), ""))</f>
        <v/>
      </c>
      <c r="BJ975" s="61" t="str">
        <f>IF($B975="", "", IF(COUNTIF(BK975:$BY975, "")=BJ$8, IF(K975="", "", K975), ""))</f>
        <v/>
      </c>
      <c r="BK975" s="61" t="str">
        <f>IF($B975="", "", IF(COUNTIF(BL975:$BY975, "")=BK$8, IF(L975="", "", L975), ""))</f>
        <v/>
      </c>
      <c r="BL975" s="61" t="str">
        <f>IF($B975="", "", IF(COUNTIF(BM975:$BY975, "")=BL$8, IF(M975="", "", M975), ""))</f>
        <v/>
      </c>
      <c r="BM975" s="61" t="str">
        <f>IF($B975="", "", IF(COUNTIF(BN975:$BY975, "")=BM$8, IF(N975="", "", N975), ""))</f>
        <v/>
      </c>
      <c r="BN975" s="61" t="str">
        <f>IF($B975="", "", IF(COUNTIF(BO975:$BY975, "")=BN$8, IF(O975="", "", O975), ""))</f>
        <v/>
      </c>
      <c r="BO975" s="61" t="str">
        <f>IF($B975="", "", IF(COUNTIF(BP975:$BY975, "")=BO$8, IF(P975="", "", P975), ""))</f>
        <v/>
      </c>
      <c r="BP975" s="61" t="str">
        <f>IF($B975="", "", IF(COUNTIF(BQ975:$BY975, "")=BP$8, IF(Q975="", "", Q975), ""))</f>
        <v/>
      </c>
      <c r="BQ975" s="61" t="str">
        <f>IF($B975="", "", IF(COUNTIF(BR975:$BY975, "")=BQ$8, IF(R975="", "", R975), ""))</f>
        <v/>
      </c>
      <c r="BR975" s="61" t="str">
        <f>IF($B975="", "", IF(COUNTIF(BS975:$BY975, "")=BR$8, IF(S975="", "", S975), ""))</f>
        <v/>
      </c>
      <c r="BS975" s="61" t="str">
        <f>IF($B975="", "", IF(COUNTIF(BT975:$BY975, "")=BS$8, IF(T975="", "", T975), ""))</f>
        <v/>
      </c>
      <c r="BT975" s="61" t="str">
        <f>IF($B975="", "", IF(COUNTIF(BU975:$BY975, "")=BT$8, IF(U975="", "", U975), ""))</f>
        <v/>
      </c>
      <c r="BU975" s="61" t="str">
        <f>IF($B975="", "", IF(COUNTIF(BV975:$BY975, "")=BU$8, IF(V975="", "", V975), ""))</f>
        <v/>
      </c>
      <c r="BV975" s="61" t="str">
        <f>IF($B975="", "", IF(COUNTIF(BW975:$BY975, "")=BV$8, IF(W975="", "", W975), ""))</f>
        <v/>
      </c>
      <c r="BW975" s="61" t="str">
        <f>IF($B975="", "", IF(COUNTIF(BX975:$BY975, "")=BW$8, IF(X975="", "", X975), ""))</f>
        <v/>
      </c>
      <c r="BX975" s="61" t="str">
        <f>IF($B975="", "", IF(COUNTIF(BY975:$BY975, "")=BX$8, IF(Y975="", "", Y975), ""))</f>
        <v/>
      </c>
      <c r="BY975" s="50" t="str">
        <f t="shared" si="415"/>
        <v/>
      </c>
      <c r="CA975" s="6" t="str">
        <f t="shared" si="416"/>
        <v/>
      </c>
      <c r="CB975" s="6" t="str">
        <f>IF(CA975="", "", RANK(CA975, $CA$9:$CA$2508, 0)+COUNTIF($CA$9:CA975, CA975)-1)</f>
        <v/>
      </c>
    </row>
    <row r="976" spans="1:80" x14ac:dyDescent="0.25">
      <c r="A976" s="22"/>
      <c r="B976" s="121" t="str">
        <f>IF('Stock Details'!B975="", "", 'Stock Details'!B975)</f>
        <v/>
      </c>
      <c r="C976" s="22"/>
      <c r="D976" s="130"/>
      <c r="E976" s="122"/>
      <c r="F976" s="131"/>
      <c r="G976" s="22"/>
      <c r="H976" s="130" t="str">
        <f t="shared" si="401"/>
        <v/>
      </c>
      <c r="I976" s="122"/>
      <c r="J976" s="131"/>
      <c r="K976" s="22"/>
      <c r="L976" s="130" t="str">
        <f t="shared" si="402"/>
        <v/>
      </c>
      <c r="M976" s="122"/>
      <c r="N976" s="131"/>
      <c r="O976" s="22"/>
      <c r="P976" s="130" t="str">
        <f t="shared" si="403"/>
        <v/>
      </c>
      <c r="Q976" s="122"/>
      <c r="R976" s="131"/>
      <c r="S976" s="22"/>
      <c r="T976" s="130" t="str">
        <f t="shared" si="404"/>
        <v/>
      </c>
      <c r="U976" s="122"/>
      <c r="V976" s="131"/>
      <c r="W976" s="22"/>
      <c r="X976" s="130" t="str">
        <f t="shared" si="405"/>
        <v/>
      </c>
      <c r="Y976" s="122"/>
      <c r="Z976" s="131"/>
      <c r="AA976" s="22"/>
      <c r="AC976" s="6" t="str">
        <f t="shared" si="406"/>
        <v/>
      </c>
      <c r="AE976" s="6" t="str">
        <f t="shared" si="407"/>
        <v/>
      </c>
      <c r="AF976" s="6" t="str">
        <f t="shared" si="408"/>
        <v/>
      </c>
      <c r="AG976" s="6" t="str">
        <f t="shared" si="409"/>
        <v/>
      </c>
      <c r="AH976" s="6" t="str">
        <f t="shared" si="410"/>
        <v/>
      </c>
      <c r="AI976" s="6" t="str">
        <f t="shared" si="411"/>
        <v/>
      </c>
      <c r="AJ976" s="6" t="str">
        <f t="shared" si="412"/>
        <v/>
      </c>
      <c r="AL976" s="9" t="str">
        <f>IF('Stock Details'!F975="", "", 'Stock Details'!F975)</f>
        <v/>
      </c>
      <c r="AM976" s="9" t="str">
        <f>IF('Stock Details'!G975="", "", 'Stock Details'!G975)</f>
        <v/>
      </c>
      <c r="AO976" s="59" t="str">
        <f t="shared" si="413"/>
        <v/>
      </c>
      <c r="AP976" s="59" t="str">
        <f t="shared" si="391"/>
        <v/>
      </c>
      <c r="AQ976" s="59" t="str">
        <f t="shared" si="392"/>
        <v/>
      </c>
      <c r="AR976" s="59" t="str">
        <f t="shared" si="393"/>
        <v/>
      </c>
      <c r="AS976" s="59" t="str">
        <f t="shared" si="394"/>
        <v/>
      </c>
      <c r="AT976" s="59" t="str">
        <f t="shared" si="395"/>
        <v/>
      </c>
      <c r="AV976" s="59" t="str">
        <f t="shared" si="414"/>
        <v/>
      </c>
      <c r="AW976" s="59" t="str">
        <f t="shared" si="396"/>
        <v/>
      </c>
      <c r="AX976" s="59" t="str">
        <f t="shared" si="397"/>
        <v/>
      </c>
      <c r="AY976" s="59" t="str">
        <f t="shared" si="398"/>
        <v/>
      </c>
      <c r="AZ976" s="59" t="str">
        <f t="shared" si="399"/>
        <v/>
      </c>
      <c r="BA976" s="59" t="str">
        <f t="shared" si="400"/>
        <v/>
      </c>
      <c r="BC976" s="49" t="str">
        <f>IF($B976="", "", IF(COUNTIF(BD976:$BY976, "")=BC$8, IF(D976="", "", D976), ""))</f>
        <v/>
      </c>
      <c r="BD976" s="61" t="str">
        <f>IF($B976="", "", IF(COUNTIF(BE976:$BY976, "")=BD$8, IF(E976="", "", E976), ""))</f>
        <v/>
      </c>
      <c r="BE976" s="61" t="str">
        <f>IF($B976="", "", IF(COUNTIF(BF976:$BY976, "")=BE$8, IF(F976="", "", F976), ""))</f>
        <v/>
      </c>
      <c r="BF976" s="61" t="str">
        <f>IF($B976="", "", IF(COUNTIF(BG976:$BY976, "")=BF$8, IF(G976="", "", G976), ""))</f>
        <v/>
      </c>
      <c r="BG976" s="61" t="str">
        <f>IF($B976="", "", IF(COUNTIF(BH976:$BY976, "")=BG$8, IF(H976="", "", H976), ""))</f>
        <v/>
      </c>
      <c r="BH976" s="61" t="str">
        <f>IF($B976="", "", IF(COUNTIF(BI976:$BY976, "")=BH$8, IF(I976="", "", I976), ""))</f>
        <v/>
      </c>
      <c r="BI976" s="61" t="str">
        <f>IF($B976="", "", IF(COUNTIF(BJ976:$BY976, "")=BI$8, IF(J976="", "", J976), ""))</f>
        <v/>
      </c>
      <c r="BJ976" s="61" t="str">
        <f>IF($B976="", "", IF(COUNTIF(BK976:$BY976, "")=BJ$8, IF(K976="", "", K976), ""))</f>
        <v/>
      </c>
      <c r="BK976" s="61" t="str">
        <f>IF($B976="", "", IF(COUNTIF(BL976:$BY976, "")=BK$8, IF(L976="", "", L976), ""))</f>
        <v/>
      </c>
      <c r="BL976" s="61" t="str">
        <f>IF($B976="", "", IF(COUNTIF(BM976:$BY976, "")=BL$8, IF(M976="", "", M976), ""))</f>
        <v/>
      </c>
      <c r="BM976" s="61" t="str">
        <f>IF($B976="", "", IF(COUNTIF(BN976:$BY976, "")=BM$8, IF(N976="", "", N976), ""))</f>
        <v/>
      </c>
      <c r="BN976" s="61" t="str">
        <f>IF($B976="", "", IF(COUNTIF(BO976:$BY976, "")=BN$8, IF(O976="", "", O976), ""))</f>
        <v/>
      </c>
      <c r="BO976" s="61" t="str">
        <f>IF($B976="", "", IF(COUNTIF(BP976:$BY976, "")=BO$8, IF(P976="", "", P976), ""))</f>
        <v/>
      </c>
      <c r="BP976" s="61" t="str">
        <f>IF($B976="", "", IF(COUNTIF(BQ976:$BY976, "")=BP$8, IF(Q976="", "", Q976), ""))</f>
        <v/>
      </c>
      <c r="BQ976" s="61" t="str">
        <f>IF($B976="", "", IF(COUNTIF(BR976:$BY976, "")=BQ$8, IF(R976="", "", R976), ""))</f>
        <v/>
      </c>
      <c r="BR976" s="61" t="str">
        <f>IF($B976="", "", IF(COUNTIF(BS976:$BY976, "")=BR$8, IF(S976="", "", S976), ""))</f>
        <v/>
      </c>
      <c r="BS976" s="61" t="str">
        <f>IF($B976="", "", IF(COUNTIF(BT976:$BY976, "")=BS$8, IF(T976="", "", T976), ""))</f>
        <v/>
      </c>
      <c r="BT976" s="61" t="str">
        <f>IF($B976="", "", IF(COUNTIF(BU976:$BY976, "")=BT$8, IF(U976="", "", U976), ""))</f>
        <v/>
      </c>
      <c r="BU976" s="61" t="str">
        <f>IF($B976="", "", IF(COUNTIF(BV976:$BY976, "")=BU$8, IF(V976="", "", V976), ""))</f>
        <v/>
      </c>
      <c r="BV976" s="61" t="str">
        <f>IF($B976="", "", IF(COUNTIF(BW976:$BY976, "")=BV$8, IF(W976="", "", W976), ""))</f>
        <v/>
      </c>
      <c r="BW976" s="61" t="str">
        <f>IF($B976="", "", IF(COUNTIF(BX976:$BY976, "")=BW$8, IF(X976="", "", X976), ""))</f>
        <v/>
      </c>
      <c r="BX976" s="61" t="str">
        <f>IF($B976="", "", IF(COUNTIF(BY976:$BY976, "")=BX$8, IF(Y976="", "", Y976), ""))</f>
        <v/>
      </c>
      <c r="BY976" s="50" t="str">
        <f t="shared" si="415"/>
        <v/>
      </c>
      <c r="CA976" s="6" t="str">
        <f t="shared" si="416"/>
        <v/>
      </c>
      <c r="CB976" s="6" t="str">
        <f>IF(CA976="", "", RANK(CA976, $CA$9:$CA$2508, 0)+COUNTIF($CA$9:CA976, CA976)-1)</f>
        <v/>
      </c>
    </row>
    <row r="977" spans="1:80" x14ac:dyDescent="0.25">
      <c r="A977" s="22"/>
      <c r="B977" s="121" t="str">
        <f>IF('Stock Details'!B976="", "", 'Stock Details'!B976)</f>
        <v/>
      </c>
      <c r="C977" s="22"/>
      <c r="D977" s="130"/>
      <c r="E977" s="122"/>
      <c r="F977" s="131"/>
      <c r="G977" s="22"/>
      <c r="H977" s="130" t="str">
        <f t="shared" si="401"/>
        <v/>
      </c>
      <c r="I977" s="122"/>
      <c r="J977" s="131"/>
      <c r="K977" s="22"/>
      <c r="L977" s="130" t="str">
        <f t="shared" si="402"/>
        <v/>
      </c>
      <c r="M977" s="122"/>
      <c r="N977" s="131"/>
      <c r="O977" s="22"/>
      <c r="P977" s="130" t="str">
        <f t="shared" si="403"/>
        <v/>
      </c>
      <c r="Q977" s="122"/>
      <c r="R977" s="131"/>
      <c r="S977" s="22"/>
      <c r="T977" s="130" t="str">
        <f t="shared" si="404"/>
        <v/>
      </c>
      <c r="U977" s="122"/>
      <c r="V977" s="131"/>
      <c r="W977" s="22"/>
      <c r="X977" s="130" t="str">
        <f t="shared" si="405"/>
        <v/>
      </c>
      <c r="Y977" s="122"/>
      <c r="Z977" s="131"/>
      <c r="AA977" s="22"/>
      <c r="AC977" s="6" t="str">
        <f t="shared" si="406"/>
        <v/>
      </c>
      <c r="AE977" s="6" t="str">
        <f t="shared" si="407"/>
        <v/>
      </c>
      <c r="AF977" s="6" t="str">
        <f t="shared" si="408"/>
        <v/>
      </c>
      <c r="AG977" s="6" t="str">
        <f t="shared" si="409"/>
        <v/>
      </c>
      <c r="AH977" s="6" t="str">
        <f t="shared" si="410"/>
        <v/>
      </c>
      <c r="AI977" s="6" t="str">
        <f t="shared" si="411"/>
        <v/>
      </c>
      <c r="AJ977" s="6" t="str">
        <f t="shared" si="412"/>
        <v/>
      </c>
      <c r="AL977" s="9" t="str">
        <f>IF('Stock Details'!F976="", "", 'Stock Details'!F976)</f>
        <v/>
      </c>
      <c r="AM977" s="9" t="str">
        <f>IF('Stock Details'!G976="", "", 'Stock Details'!G976)</f>
        <v/>
      </c>
      <c r="AO977" s="59" t="str">
        <f t="shared" si="413"/>
        <v/>
      </c>
      <c r="AP977" s="59" t="str">
        <f t="shared" si="391"/>
        <v/>
      </c>
      <c r="AQ977" s="59" t="str">
        <f t="shared" si="392"/>
        <v/>
      </c>
      <c r="AR977" s="59" t="str">
        <f t="shared" si="393"/>
        <v/>
      </c>
      <c r="AS977" s="59" t="str">
        <f t="shared" si="394"/>
        <v/>
      </c>
      <c r="AT977" s="59" t="str">
        <f t="shared" si="395"/>
        <v/>
      </c>
      <c r="AV977" s="59" t="str">
        <f t="shared" si="414"/>
        <v/>
      </c>
      <c r="AW977" s="59" t="str">
        <f t="shared" si="396"/>
        <v/>
      </c>
      <c r="AX977" s="59" t="str">
        <f t="shared" si="397"/>
        <v/>
      </c>
      <c r="AY977" s="59" t="str">
        <f t="shared" si="398"/>
        <v/>
      </c>
      <c r="AZ977" s="59" t="str">
        <f t="shared" si="399"/>
        <v/>
      </c>
      <c r="BA977" s="59" t="str">
        <f t="shared" si="400"/>
        <v/>
      </c>
      <c r="BC977" s="49" t="str">
        <f>IF($B977="", "", IF(COUNTIF(BD977:$BY977, "")=BC$8, IF(D977="", "", D977), ""))</f>
        <v/>
      </c>
      <c r="BD977" s="61" t="str">
        <f>IF($B977="", "", IF(COUNTIF(BE977:$BY977, "")=BD$8, IF(E977="", "", E977), ""))</f>
        <v/>
      </c>
      <c r="BE977" s="61" t="str">
        <f>IF($B977="", "", IF(COUNTIF(BF977:$BY977, "")=BE$8, IF(F977="", "", F977), ""))</f>
        <v/>
      </c>
      <c r="BF977" s="61" t="str">
        <f>IF($B977="", "", IF(COUNTIF(BG977:$BY977, "")=BF$8, IF(G977="", "", G977), ""))</f>
        <v/>
      </c>
      <c r="BG977" s="61" t="str">
        <f>IF($B977="", "", IF(COUNTIF(BH977:$BY977, "")=BG$8, IF(H977="", "", H977), ""))</f>
        <v/>
      </c>
      <c r="BH977" s="61" t="str">
        <f>IF($B977="", "", IF(COUNTIF(BI977:$BY977, "")=BH$8, IF(I977="", "", I977), ""))</f>
        <v/>
      </c>
      <c r="BI977" s="61" t="str">
        <f>IF($B977="", "", IF(COUNTIF(BJ977:$BY977, "")=BI$8, IF(J977="", "", J977), ""))</f>
        <v/>
      </c>
      <c r="BJ977" s="61" t="str">
        <f>IF($B977="", "", IF(COUNTIF(BK977:$BY977, "")=BJ$8, IF(K977="", "", K977), ""))</f>
        <v/>
      </c>
      <c r="BK977" s="61" t="str">
        <f>IF($B977="", "", IF(COUNTIF(BL977:$BY977, "")=BK$8, IF(L977="", "", L977), ""))</f>
        <v/>
      </c>
      <c r="BL977" s="61" t="str">
        <f>IF($B977="", "", IF(COUNTIF(BM977:$BY977, "")=BL$8, IF(M977="", "", M977), ""))</f>
        <v/>
      </c>
      <c r="BM977" s="61" t="str">
        <f>IF($B977="", "", IF(COUNTIF(BN977:$BY977, "")=BM$8, IF(N977="", "", N977), ""))</f>
        <v/>
      </c>
      <c r="BN977" s="61" t="str">
        <f>IF($B977="", "", IF(COUNTIF(BO977:$BY977, "")=BN$8, IF(O977="", "", O977), ""))</f>
        <v/>
      </c>
      <c r="BO977" s="61" t="str">
        <f>IF($B977="", "", IF(COUNTIF(BP977:$BY977, "")=BO$8, IF(P977="", "", P977), ""))</f>
        <v/>
      </c>
      <c r="BP977" s="61" t="str">
        <f>IF($B977="", "", IF(COUNTIF(BQ977:$BY977, "")=BP$8, IF(Q977="", "", Q977), ""))</f>
        <v/>
      </c>
      <c r="BQ977" s="61" t="str">
        <f>IF($B977="", "", IF(COUNTIF(BR977:$BY977, "")=BQ$8, IF(R977="", "", R977), ""))</f>
        <v/>
      </c>
      <c r="BR977" s="61" t="str">
        <f>IF($B977="", "", IF(COUNTIF(BS977:$BY977, "")=BR$8, IF(S977="", "", S977), ""))</f>
        <v/>
      </c>
      <c r="BS977" s="61" t="str">
        <f>IF($B977="", "", IF(COUNTIF(BT977:$BY977, "")=BS$8, IF(T977="", "", T977), ""))</f>
        <v/>
      </c>
      <c r="BT977" s="61" t="str">
        <f>IF($B977="", "", IF(COUNTIF(BU977:$BY977, "")=BT$8, IF(U977="", "", U977), ""))</f>
        <v/>
      </c>
      <c r="BU977" s="61" t="str">
        <f>IF($B977="", "", IF(COUNTIF(BV977:$BY977, "")=BU$8, IF(V977="", "", V977), ""))</f>
        <v/>
      </c>
      <c r="BV977" s="61" t="str">
        <f>IF($B977="", "", IF(COUNTIF(BW977:$BY977, "")=BV$8, IF(W977="", "", W977), ""))</f>
        <v/>
      </c>
      <c r="BW977" s="61" t="str">
        <f>IF($B977="", "", IF(COUNTIF(BX977:$BY977, "")=BW$8, IF(X977="", "", X977), ""))</f>
        <v/>
      </c>
      <c r="BX977" s="61" t="str">
        <f>IF($B977="", "", IF(COUNTIF(BY977:$BY977, "")=BX$8, IF(Y977="", "", Y977), ""))</f>
        <v/>
      </c>
      <c r="BY977" s="50" t="str">
        <f t="shared" si="415"/>
        <v/>
      </c>
      <c r="CA977" s="6" t="str">
        <f t="shared" si="416"/>
        <v/>
      </c>
      <c r="CB977" s="6" t="str">
        <f>IF(CA977="", "", RANK(CA977, $CA$9:$CA$2508, 0)+COUNTIF($CA$9:CA977, CA977)-1)</f>
        <v/>
      </c>
    </row>
    <row r="978" spans="1:80" x14ac:dyDescent="0.25">
      <c r="A978" s="22"/>
      <c r="B978" s="121" t="str">
        <f>IF('Stock Details'!B977="", "", 'Stock Details'!B977)</f>
        <v/>
      </c>
      <c r="C978" s="22"/>
      <c r="D978" s="130"/>
      <c r="E978" s="122"/>
      <c r="F978" s="131"/>
      <c r="G978" s="22"/>
      <c r="H978" s="130" t="str">
        <f t="shared" si="401"/>
        <v/>
      </c>
      <c r="I978" s="122"/>
      <c r="J978" s="131"/>
      <c r="K978" s="22"/>
      <c r="L978" s="130" t="str">
        <f t="shared" si="402"/>
        <v/>
      </c>
      <c r="M978" s="122"/>
      <c r="N978" s="131"/>
      <c r="O978" s="22"/>
      <c r="P978" s="130" t="str">
        <f t="shared" si="403"/>
        <v/>
      </c>
      <c r="Q978" s="122"/>
      <c r="R978" s="131"/>
      <c r="S978" s="22"/>
      <c r="T978" s="130" t="str">
        <f t="shared" si="404"/>
        <v/>
      </c>
      <c r="U978" s="122"/>
      <c r="V978" s="131"/>
      <c r="W978" s="22"/>
      <c r="X978" s="130" t="str">
        <f t="shared" si="405"/>
        <v/>
      </c>
      <c r="Y978" s="122"/>
      <c r="Z978" s="131"/>
      <c r="AA978" s="22"/>
      <c r="AC978" s="6" t="str">
        <f t="shared" si="406"/>
        <v/>
      </c>
      <c r="AE978" s="6" t="str">
        <f t="shared" si="407"/>
        <v/>
      </c>
      <c r="AF978" s="6" t="str">
        <f t="shared" si="408"/>
        <v/>
      </c>
      <c r="AG978" s="6" t="str">
        <f t="shared" si="409"/>
        <v/>
      </c>
      <c r="AH978" s="6" t="str">
        <f t="shared" si="410"/>
        <v/>
      </c>
      <c r="AI978" s="6" t="str">
        <f t="shared" si="411"/>
        <v/>
      </c>
      <c r="AJ978" s="6" t="str">
        <f t="shared" si="412"/>
        <v/>
      </c>
      <c r="AL978" s="9" t="str">
        <f>IF('Stock Details'!F977="", "", 'Stock Details'!F977)</f>
        <v/>
      </c>
      <c r="AM978" s="9" t="str">
        <f>IF('Stock Details'!G977="", "", 'Stock Details'!G977)</f>
        <v/>
      </c>
      <c r="AO978" s="59" t="str">
        <f t="shared" si="413"/>
        <v/>
      </c>
      <c r="AP978" s="59" t="str">
        <f t="shared" si="391"/>
        <v/>
      </c>
      <c r="AQ978" s="59" t="str">
        <f t="shared" si="392"/>
        <v/>
      </c>
      <c r="AR978" s="59" t="str">
        <f t="shared" si="393"/>
        <v/>
      </c>
      <c r="AS978" s="59" t="str">
        <f t="shared" si="394"/>
        <v/>
      </c>
      <c r="AT978" s="59" t="str">
        <f t="shared" si="395"/>
        <v/>
      </c>
      <c r="AV978" s="59" t="str">
        <f t="shared" si="414"/>
        <v/>
      </c>
      <c r="AW978" s="59" t="str">
        <f t="shared" si="396"/>
        <v/>
      </c>
      <c r="AX978" s="59" t="str">
        <f t="shared" si="397"/>
        <v/>
      </c>
      <c r="AY978" s="59" t="str">
        <f t="shared" si="398"/>
        <v/>
      </c>
      <c r="AZ978" s="59" t="str">
        <f t="shared" si="399"/>
        <v/>
      </c>
      <c r="BA978" s="59" t="str">
        <f t="shared" si="400"/>
        <v/>
      </c>
      <c r="BC978" s="49" t="str">
        <f>IF($B978="", "", IF(COUNTIF(BD978:$BY978, "")=BC$8, IF(D978="", "", D978), ""))</f>
        <v/>
      </c>
      <c r="BD978" s="61" t="str">
        <f>IF($B978="", "", IF(COUNTIF(BE978:$BY978, "")=BD$8, IF(E978="", "", E978), ""))</f>
        <v/>
      </c>
      <c r="BE978" s="61" t="str">
        <f>IF($B978="", "", IF(COUNTIF(BF978:$BY978, "")=BE$8, IF(F978="", "", F978), ""))</f>
        <v/>
      </c>
      <c r="BF978" s="61" t="str">
        <f>IF($B978="", "", IF(COUNTIF(BG978:$BY978, "")=BF$8, IF(G978="", "", G978), ""))</f>
        <v/>
      </c>
      <c r="BG978" s="61" t="str">
        <f>IF($B978="", "", IF(COUNTIF(BH978:$BY978, "")=BG$8, IF(H978="", "", H978), ""))</f>
        <v/>
      </c>
      <c r="BH978" s="61" t="str">
        <f>IF($B978="", "", IF(COUNTIF(BI978:$BY978, "")=BH$8, IF(I978="", "", I978), ""))</f>
        <v/>
      </c>
      <c r="BI978" s="61" t="str">
        <f>IF($B978="", "", IF(COUNTIF(BJ978:$BY978, "")=BI$8, IF(J978="", "", J978), ""))</f>
        <v/>
      </c>
      <c r="BJ978" s="61" t="str">
        <f>IF($B978="", "", IF(COUNTIF(BK978:$BY978, "")=BJ$8, IF(K978="", "", K978), ""))</f>
        <v/>
      </c>
      <c r="BK978" s="61" t="str">
        <f>IF($B978="", "", IF(COUNTIF(BL978:$BY978, "")=BK$8, IF(L978="", "", L978), ""))</f>
        <v/>
      </c>
      <c r="BL978" s="61" t="str">
        <f>IF($B978="", "", IF(COUNTIF(BM978:$BY978, "")=BL$8, IF(M978="", "", M978), ""))</f>
        <v/>
      </c>
      <c r="BM978" s="61" t="str">
        <f>IF($B978="", "", IF(COUNTIF(BN978:$BY978, "")=BM$8, IF(N978="", "", N978), ""))</f>
        <v/>
      </c>
      <c r="BN978" s="61" t="str">
        <f>IF($B978="", "", IF(COUNTIF(BO978:$BY978, "")=BN$8, IF(O978="", "", O978), ""))</f>
        <v/>
      </c>
      <c r="BO978" s="61" t="str">
        <f>IF($B978="", "", IF(COUNTIF(BP978:$BY978, "")=BO$8, IF(P978="", "", P978), ""))</f>
        <v/>
      </c>
      <c r="BP978" s="61" t="str">
        <f>IF($B978="", "", IF(COUNTIF(BQ978:$BY978, "")=BP$8, IF(Q978="", "", Q978), ""))</f>
        <v/>
      </c>
      <c r="BQ978" s="61" t="str">
        <f>IF($B978="", "", IF(COUNTIF(BR978:$BY978, "")=BQ$8, IF(R978="", "", R978), ""))</f>
        <v/>
      </c>
      <c r="BR978" s="61" t="str">
        <f>IF($B978="", "", IF(COUNTIF(BS978:$BY978, "")=BR$8, IF(S978="", "", S978), ""))</f>
        <v/>
      </c>
      <c r="BS978" s="61" t="str">
        <f>IF($B978="", "", IF(COUNTIF(BT978:$BY978, "")=BS$8, IF(T978="", "", T978), ""))</f>
        <v/>
      </c>
      <c r="BT978" s="61" t="str">
        <f>IF($B978="", "", IF(COUNTIF(BU978:$BY978, "")=BT$8, IF(U978="", "", U978), ""))</f>
        <v/>
      </c>
      <c r="BU978" s="61" t="str">
        <f>IF($B978="", "", IF(COUNTIF(BV978:$BY978, "")=BU$8, IF(V978="", "", V978), ""))</f>
        <v/>
      </c>
      <c r="BV978" s="61" t="str">
        <f>IF($B978="", "", IF(COUNTIF(BW978:$BY978, "")=BV$8, IF(W978="", "", W978), ""))</f>
        <v/>
      </c>
      <c r="BW978" s="61" t="str">
        <f>IF($B978="", "", IF(COUNTIF(BX978:$BY978, "")=BW$8, IF(X978="", "", X978), ""))</f>
        <v/>
      </c>
      <c r="BX978" s="61" t="str">
        <f>IF($B978="", "", IF(COUNTIF(BY978:$BY978, "")=BX$8, IF(Y978="", "", Y978), ""))</f>
        <v/>
      </c>
      <c r="BY978" s="50" t="str">
        <f t="shared" si="415"/>
        <v/>
      </c>
      <c r="CA978" s="6" t="str">
        <f t="shared" si="416"/>
        <v/>
      </c>
      <c r="CB978" s="6" t="str">
        <f>IF(CA978="", "", RANK(CA978, $CA$9:$CA$2508, 0)+COUNTIF($CA$9:CA978, CA978)-1)</f>
        <v/>
      </c>
    </row>
    <row r="979" spans="1:80" x14ac:dyDescent="0.25">
      <c r="A979" s="22"/>
      <c r="B979" s="121" t="str">
        <f>IF('Stock Details'!B978="", "", 'Stock Details'!B978)</f>
        <v/>
      </c>
      <c r="C979" s="22"/>
      <c r="D979" s="130"/>
      <c r="E979" s="122"/>
      <c r="F979" s="131"/>
      <c r="G979" s="22"/>
      <c r="H979" s="130" t="str">
        <f t="shared" si="401"/>
        <v/>
      </c>
      <c r="I979" s="122"/>
      <c r="J979" s="131"/>
      <c r="K979" s="22"/>
      <c r="L979" s="130" t="str">
        <f t="shared" si="402"/>
        <v/>
      </c>
      <c r="M979" s="122"/>
      <c r="N979" s="131"/>
      <c r="O979" s="22"/>
      <c r="P979" s="130" t="str">
        <f t="shared" si="403"/>
        <v/>
      </c>
      <c r="Q979" s="122"/>
      <c r="R979" s="131"/>
      <c r="S979" s="22"/>
      <c r="T979" s="130" t="str">
        <f t="shared" si="404"/>
        <v/>
      </c>
      <c r="U979" s="122"/>
      <c r="V979" s="131"/>
      <c r="W979" s="22"/>
      <c r="X979" s="130" t="str">
        <f t="shared" si="405"/>
        <v/>
      </c>
      <c r="Y979" s="122"/>
      <c r="Z979" s="131"/>
      <c r="AA979" s="22"/>
      <c r="AC979" s="6" t="str">
        <f t="shared" si="406"/>
        <v/>
      </c>
      <c r="AE979" s="6" t="str">
        <f t="shared" si="407"/>
        <v/>
      </c>
      <c r="AF979" s="6" t="str">
        <f t="shared" si="408"/>
        <v/>
      </c>
      <c r="AG979" s="6" t="str">
        <f t="shared" si="409"/>
        <v/>
      </c>
      <c r="AH979" s="6" t="str">
        <f t="shared" si="410"/>
        <v/>
      </c>
      <c r="AI979" s="6" t="str">
        <f t="shared" si="411"/>
        <v/>
      </c>
      <c r="AJ979" s="6" t="str">
        <f t="shared" si="412"/>
        <v/>
      </c>
      <c r="AL979" s="9" t="str">
        <f>IF('Stock Details'!F978="", "", 'Stock Details'!F978)</f>
        <v/>
      </c>
      <c r="AM979" s="9" t="str">
        <f>IF('Stock Details'!G978="", "", 'Stock Details'!G978)</f>
        <v/>
      </c>
      <c r="AO979" s="59" t="str">
        <f t="shared" si="413"/>
        <v/>
      </c>
      <c r="AP979" s="59" t="str">
        <f t="shared" si="391"/>
        <v/>
      </c>
      <c r="AQ979" s="59" t="str">
        <f t="shared" si="392"/>
        <v/>
      </c>
      <c r="AR979" s="59" t="str">
        <f t="shared" si="393"/>
        <v/>
      </c>
      <c r="AS979" s="59" t="str">
        <f t="shared" si="394"/>
        <v/>
      </c>
      <c r="AT979" s="59" t="str">
        <f t="shared" si="395"/>
        <v/>
      </c>
      <c r="AV979" s="59" t="str">
        <f t="shared" si="414"/>
        <v/>
      </c>
      <c r="AW979" s="59" t="str">
        <f t="shared" si="396"/>
        <v/>
      </c>
      <c r="AX979" s="59" t="str">
        <f t="shared" si="397"/>
        <v/>
      </c>
      <c r="AY979" s="59" t="str">
        <f t="shared" si="398"/>
        <v/>
      </c>
      <c r="AZ979" s="59" t="str">
        <f t="shared" si="399"/>
        <v/>
      </c>
      <c r="BA979" s="59" t="str">
        <f t="shared" si="400"/>
        <v/>
      </c>
      <c r="BC979" s="49" t="str">
        <f>IF($B979="", "", IF(COUNTIF(BD979:$BY979, "")=BC$8, IF(D979="", "", D979), ""))</f>
        <v/>
      </c>
      <c r="BD979" s="61" t="str">
        <f>IF($B979="", "", IF(COUNTIF(BE979:$BY979, "")=BD$8, IF(E979="", "", E979), ""))</f>
        <v/>
      </c>
      <c r="BE979" s="61" t="str">
        <f>IF($B979="", "", IF(COUNTIF(BF979:$BY979, "")=BE$8, IF(F979="", "", F979), ""))</f>
        <v/>
      </c>
      <c r="BF979" s="61" t="str">
        <f>IF($B979="", "", IF(COUNTIF(BG979:$BY979, "")=BF$8, IF(G979="", "", G979), ""))</f>
        <v/>
      </c>
      <c r="BG979" s="61" t="str">
        <f>IF($B979="", "", IF(COUNTIF(BH979:$BY979, "")=BG$8, IF(H979="", "", H979), ""))</f>
        <v/>
      </c>
      <c r="BH979" s="61" t="str">
        <f>IF($B979="", "", IF(COUNTIF(BI979:$BY979, "")=BH$8, IF(I979="", "", I979), ""))</f>
        <v/>
      </c>
      <c r="BI979" s="61" t="str">
        <f>IF($B979="", "", IF(COUNTIF(BJ979:$BY979, "")=BI$8, IF(J979="", "", J979), ""))</f>
        <v/>
      </c>
      <c r="BJ979" s="61" t="str">
        <f>IF($B979="", "", IF(COUNTIF(BK979:$BY979, "")=BJ$8, IF(K979="", "", K979), ""))</f>
        <v/>
      </c>
      <c r="BK979" s="61" t="str">
        <f>IF($B979="", "", IF(COUNTIF(BL979:$BY979, "")=BK$8, IF(L979="", "", L979), ""))</f>
        <v/>
      </c>
      <c r="BL979" s="61" t="str">
        <f>IF($B979="", "", IF(COUNTIF(BM979:$BY979, "")=BL$8, IF(M979="", "", M979), ""))</f>
        <v/>
      </c>
      <c r="BM979" s="61" t="str">
        <f>IF($B979="", "", IF(COUNTIF(BN979:$BY979, "")=BM$8, IF(N979="", "", N979), ""))</f>
        <v/>
      </c>
      <c r="BN979" s="61" t="str">
        <f>IF($B979="", "", IF(COUNTIF(BO979:$BY979, "")=BN$8, IF(O979="", "", O979), ""))</f>
        <v/>
      </c>
      <c r="BO979" s="61" t="str">
        <f>IF($B979="", "", IF(COUNTIF(BP979:$BY979, "")=BO$8, IF(P979="", "", P979), ""))</f>
        <v/>
      </c>
      <c r="BP979" s="61" t="str">
        <f>IF($B979="", "", IF(COUNTIF(BQ979:$BY979, "")=BP$8, IF(Q979="", "", Q979), ""))</f>
        <v/>
      </c>
      <c r="BQ979" s="61" t="str">
        <f>IF($B979="", "", IF(COUNTIF(BR979:$BY979, "")=BQ$8, IF(R979="", "", R979), ""))</f>
        <v/>
      </c>
      <c r="BR979" s="61" t="str">
        <f>IF($B979="", "", IF(COUNTIF(BS979:$BY979, "")=BR$8, IF(S979="", "", S979), ""))</f>
        <v/>
      </c>
      <c r="BS979" s="61" t="str">
        <f>IF($B979="", "", IF(COUNTIF(BT979:$BY979, "")=BS$8, IF(T979="", "", T979), ""))</f>
        <v/>
      </c>
      <c r="BT979" s="61" t="str">
        <f>IF($B979="", "", IF(COUNTIF(BU979:$BY979, "")=BT$8, IF(U979="", "", U979), ""))</f>
        <v/>
      </c>
      <c r="BU979" s="61" t="str">
        <f>IF($B979="", "", IF(COUNTIF(BV979:$BY979, "")=BU$8, IF(V979="", "", V979), ""))</f>
        <v/>
      </c>
      <c r="BV979" s="61" t="str">
        <f>IF($B979="", "", IF(COUNTIF(BW979:$BY979, "")=BV$8, IF(W979="", "", W979), ""))</f>
        <v/>
      </c>
      <c r="BW979" s="61" t="str">
        <f>IF($B979="", "", IF(COUNTIF(BX979:$BY979, "")=BW$8, IF(X979="", "", X979), ""))</f>
        <v/>
      </c>
      <c r="BX979" s="61" t="str">
        <f>IF($B979="", "", IF(COUNTIF(BY979:$BY979, "")=BX$8, IF(Y979="", "", Y979), ""))</f>
        <v/>
      </c>
      <c r="BY979" s="50" t="str">
        <f t="shared" si="415"/>
        <v/>
      </c>
      <c r="CA979" s="6" t="str">
        <f t="shared" si="416"/>
        <v/>
      </c>
      <c r="CB979" s="6" t="str">
        <f>IF(CA979="", "", RANK(CA979, $CA$9:$CA$2508, 0)+COUNTIF($CA$9:CA979, CA979)-1)</f>
        <v/>
      </c>
    </row>
    <row r="980" spans="1:80" x14ac:dyDescent="0.25">
      <c r="A980" s="22"/>
      <c r="B980" s="121" t="str">
        <f>IF('Stock Details'!B979="", "", 'Stock Details'!B979)</f>
        <v/>
      </c>
      <c r="C980" s="22"/>
      <c r="D980" s="130"/>
      <c r="E980" s="122"/>
      <c r="F980" s="131"/>
      <c r="G980" s="22"/>
      <c r="H980" s="130" t="str">
        <f t="shared" si="401"/>
        <v/>
      </c>
      <c r="I980" s="122"/>
      <c r="J980" s="131"/>
      <c r="K980" s="22"/>
      <c r="L980" s="130" t="str">
        <f t="shared" si="402"/>
        <v/>
      </c>
      <c r="M980" s="122"/>
      <c r="N980" s="131"/>
      <c r="O980" s="22"/>
      <c r="P980" s="130" t="str">
        <f t="shared" si="403"/>
        <v/>
      </c>
      <c r="Q980" s="122"/>
      <c r="R980" s="131"/>
      <c r="S980" s="22"/>
      <c r="T980" s="130" t="str">
        <f t="shared" si="404"/>
        <v/>
      </c>
      <c r="U980" s="122"/>
      <c r="V980" s="131"/>
      <c r="W980" s="22"/>
      <c r="X980" s="130" t="str">
        <f t="shared" si="405"/>
        <v/>
      </c>
      <c r="Y980" s="122"/>
      <c r="Z980" s="131"/>
      <c r="AA980" s="22"/>
      <c r="AC980" s="6" t="str">
        <f t="shared" si="406"/>
        <v/>
      </c>
      <c r="AE980" s="6" t="str">
        <f t="shared" si="407"/>
        <v/>
      </c>
      <c r="AF980" s="6" t="str">
        <f t="shared" si="408"/>
        <v/>
      </c>
      <c r="AG980" s="6" t="str">
        <f t="shared" si="409"/>
        <v/>
      </c>
      <c r="AH980" s="6" t="str">
        <f t="shared" si="410"/>
        <v/>
      </c>
      <c r="AI980" s="6" t="str">
        <f t="shared" si="411"/>
        <v/>
      </c>
      <c r="AJ980" s="6" t="str">
        <f t="shared" si="412"/>
        <v/>
      </c>
      <c r="AL980" s="9" t="str">
        <f>IF('Stock Details'!F979="", "", 'Stock Details'!F979)</f>
        <v/>
      </c>
      <c r="AM980" s="9" t="str">
        <f>IF('Stock Details'!G979="", "", 'Stock Details'!G979)</f>
        <v/>
      </c>
      <c r="AO980" s="59" t="str">
        <f t="shared" si="413"/>
        <v/>
      </c>
      <c r="AP980" s="59" t="str">
        <f t="shared" si="391"/>
        <v/>
      </c>
      <c r="AQ980" s="59" t="str">
        <f t="shared" si="392"/>
        <v/>
      </c>
      <c r="AR980" s="59" t="str">
        <f t="shared" si="393"/>
        <v/>
      </c>
      <c r="AS980" s="59" t="str">
        <f t="shared" si="394"/>
        <v/>
      </c>
      <c r="AT980" s="59" t="str">
        <f t="shared" si="395"/>
        <v/>
      </c>
      <c r="AV980" s="59" t="str">
        <f t="shared" si="414"/>
        <v/>
      </c>
      <c r="AW980" s="59" t="str">
        <f t="shared" si="396"/>
        <v/>
      </c>
      <c r="AX980" s="59" t="str">
        <f t="shared" si="397"/>
        <v/>
      </c>
      <c r="AY980" s="59" t="str">
        <f t="shared" si="398"/>
        <v/>
      </c>
      <c r="AZ980" s="59" t="str">
        <f t="shared" si="399"/>
        <v/>
      </c>
      <c r="BA980" s="59" t="str">
        <f t="shared" si="400"/>
        <v/>
      </c>
      <c r="BC980" s="49" t="str">
        <f>IF($B980="", "", IF(COUNTIF(BD980:$BY980, "")=BC$8, IF(D980="", "", D980), ""))</f>
        <v/>
      </c>
      <c r="BD980" s="61" t="str">
        <f>IF($B980="", "", IF(COUNTIF(BE980:$BY980, "")=BD$8, IF(E980="", "", E980), ""))</f>
        <v/>
      </c>
      <c r="BE980" s="61" t="str">
        <f>IF($B980="", "", IF(COUNTIF(BF980:$BY980, "")=BE$8, IF(F980="", "", F980), ""))</f>
        <v/>
      </c>
      <c r="BF980" s="61" t="str">
        <f>IF($B980="", "", IF(COUNTIF(BG980:$BY980, "")=BF$8, IF(G980="", "", G980), ""))</f>
        <v/>
      </c>
      <c r="BG980" s="61" t="str">
        <f>IF($B980="", "", IF(COUNTIF(BH980:$BY980, "")=BG$8, IF(H980="", "", H980), ""))</f>
        <v/>
      </c>
      <c r="BH980" s="61" t="str">
        <f>IF($B980="", "", IF(COUNTIF(BI980:$BY980, "")=BH$8, IF(I980="", "", I980), ""))</f>
        <v/>
      </c>
      <c r="BI980" s="61" t="str">
        <f>IF($B980="", "", IF(COUNTIF(BJ980:$BY980, "")=BI$8, IF(J980="", "", J980), ""))</f>
        <v/>
      </c>
      <c r="BJ980" s="61" t="str">
        <f>IF($B980="", "", IF(COUNTIF(BK980:$BY980, "")=BJ$8, IF(K980="", "", K980), ""))</f>
        <v/>
      </c>
      <c r="BK980" s="61" t="str">
        <f>IF($B980="", "", IF(COUNTIF(BL980:$BY980, "")=BK$8, IF(L980="", "", L980), ""))</f>
        <v/>
      </c>
      <c r="BL980" s="61" t="str">
        <f>IF($B980="", "", IF(COUNTIF(BM980:$BY980, "")=BL$8, IF(M980="", "", M980), ""))</f>
        <v/>
      </c>
      <c r="BM980" s="61" t="str">
        <f>IF($B980="", "", IF(COUNTIF(BN980:$BY980, "")=BM$8, IF(N980="", "", N980), ""))</f>
        <v/>
      </c>
      <c r="BN980" s="61" t="str">
        <f>IF($B980="", "", IF(COUNTIF(BO980:$BY980, "")=BN$8, IF(O980="", "", O980), ""))</f>
        <v/>
      </c>
      <c r="BO980" s="61" t="str">
        <f>IF($B980="", "", IF(COUNTIF(BP980:$BY980, "")=BO$8, IF(P980="", "", P980), ""))</f>
        <v/>
      </c>
      <c r="BP980" s="61" t="str">
        <f>IF($B980="", "", IF(COUNTIF(BQ980:$BY980, "")=BP$8, IF(Q980="", "", Q980), ""))</f>
        <v/>
      </c>
      <c r="BQ980" s="61" t="str">
        <f>IF($B980="", "", IF(COUNTIF(BR980:$BY980, "")=BQ$8, IF(R980="", "", R980), ""))</f>
        <v/>
      </c>
      <c r="BR980" s="61" t="str">
        <f>IF($B980="", "", IF(COUNTIF(BS980:$BY980, "")=BR$8, IF(S980="", "", S980), ""))</f>
        <v/>
      </c>
      <c r="BS980" s="61" t="str">
        <f>IF($B980="", "", IF(COUNTIF(BT980:$BY980, "")=BS$8, IF(T980="", "", T980), ""))</f>
        <v/>
      </c>
      <c r="BT980" s="61" t="str">
        <f>IF($B980="", "", IF(COUNTIF(BU980:$BY980, "")=BT$8, IF(U980="", "", U980), ""))</f>
        <v/>
      </c>
      <c r="BU980" s="61" t="str">
        <f>IF($B980="", "", IF(COUNTIF(BV980:$BY980, "")=BU$8, IF(V980="", "", V980), ""))</f>
        <v/>
      </c>
      <c r="BV980" s="61" t="str">
        <f>IF($B980="", "", IF(COUNTIF(BW980:$BY980, "")=BV$8, IF(W980="", "", W980), ""))</f>
        <v/>
      </c>
      <c r="BW980" s="61" t="str">
        <f>IF($B980="", "", IF(COUNTIF(BX980:$BY980, "")=BW$8, IF(X980="", "", X980), ""))</f>
        <v/>
      </c>
      <c r="BX980" s="61" t="str">
        <f>IF($B980="", "", IF(COUNTIF(BY980:$BY980, "")=BX$8, IF(Y980="", "", Y980), ""))</f>
        <v/>
      </c>
      <c r="BY980" s="50" t="str">
        <f t="shared" si="415"/>
        <v/>
      </c>
      <c r="CA980" s="6" t="str">
        <f t="shared" si="416"/>
        <v/>
      </c>
      <c r="CB980" s="6" t="str">
        <f>IF(CA980="", "", RANK(CA980, $CA$9:$CA$2508, 0)+COUNTIF($CA$9:CA980, CA980)-1)</f>
        <v/>
      </c>
    </row>
    <row r="981" spans="1:80" x14ac:dyDescent="0.25">
      <c r="A981" s="22"/>
      <c r="B981" s="121" t="str">
        <f>IF('Stock Details'!B980="", "", 'Stock Details'!B980)</f>
        <v/>
      </c>
      <c r="C981" s="22"/>
      <c r="D981" s="130"/>
      <c r="E981" s="122"/>
      <c r="F981" s="131"/>
      <c r="G981" s="22"/>
      <c r="H981" s="130" t="str">
        <f t="shared" si="401"/>
        <v/>
      </c>
      <c r="I981" s="122"/>
      <c r="J981" s="131"/>
      <c r="K981" s="22"/>
      <c r="L981" s="130" t="str">
        <f t="shared" si="402"/>
        <v/>
      </c>
      <c r="M981" s="122"/>
      <c r="N981" s="131"/>
      <c r="O981" s="22"/>
      <c r="P981" s="130" t="str">
        <f t="shared" si="403"/>
        <v/>
      </c>
      <c r="Q981" s="122"/>
      <c r="R981" s="131"/>
      <c r="S981" s="22"/>
      <c r="T981" s="130" t="str">
        <f t="shared" si="404"/>
        <v/>
      </c>
      <c r="U981" s="122"/>
      <c r="V981" s="131"/>
      <c r="W981" s="22"/>
      <c r="X981" s="130" t="str">
        <f t="shared" si="405"/>
        <v/>
      </c>
      <c r="Y981" s="122"/>
      <c r="Z981" s="131"/>
      <c r="AA981" s="22"/>
      <c r="AC981" s="6" t="str">
        <f t="shared" si="406"/>
        <v/>
      </c>
      <c r="AE981" s="6" t="str">
        <f t="shared" si="407"/>
        <v/>
      </c>
      <c r="AF981" s="6" t="str">
        <f t="shared" si="408"/>
        <v/>
      </c>
      <c r="AG981" s="6" t="str">
        <f t="shared" si="409"/>
        <v/>
      </c>
      <c r="AH981" s="6" t="str">
        <f t="shared" si="410"/>
        <v/>
      </c>
      <c r="AI981" s="6" t="str">
        <f t="shared" si="411"/>
        <v/>
      </c>
      <c r="AJ981" s="6" t="str">
        <f t="shared" si="412"/>
        <v/>
      </c>
      <c r="AL981" s="9" t="str">
        <f>IF('Stock Details'!F980="", "", 'Stock Details'!F980)</f>
        <v/>
      </c>
      <c r="AM981" s="9" t="str">
        <f>IF('Stock Details'!G980="", "", 'Stock Details'!G980)</f>
        <v/>
      </c>
      <c r="AO981" s="59" t="str">
        <f t="shared" si="413"/>
        <v/>
      </c>
      <c r="AP981" s="59" t="str">
        <f t="shared" si="391"/>
        <v/>
      </c>
      <c r="AQ981" s="59" t="str">
        <f t="shared" si="392"/>
        <v/>
      </c>
      <c r="AR981" s="59" t="str">
        <f t="shared" si="393"/>
        <v/>
      </c>
      <c r="AS981" s="59" t="str">
        <f t="shared" si="394"/>
        <v/>
      </c>
      <c r="AT981" s="59" t="str">
        <f t="shared" si="395"/>
        <v/>
      </c>
      <c r="AV981" s="59" t="str">
        <f t="shared" si="414"/>
        <v/>
      </c>
      <c r="AW981" s="59" t="str">
        <f t="shared" si="396"/>
        <v/>
      </c>
      <c r="AX981" s="59" t="str">
        <f t="shared" si="397"/>
        <v/>
      </c>
      <c r="AY981" s="59" t="str">
        <f t="shared" si="398"/>
        <v/>
      </c>
      <c r="AZ981" s="59" t="str">
        <f t="shared" si="399"/>
        <v/>
      </c>
      <c r="BA981" s="59" t="str">
        <f t="shared" si="400"/>
        <v/>
      </c>
      <c r="BC981" s="49" t="str">
        <f>IF($B981="", "", IF(COUNTIF(BD981:$BY981, "")=BC$8, IF(D981="", "", D981), ""))</f>
        <v/>
      </c>
      <c r="BD981" s="61" t="str">
        <f>IF($B981="", "", IF(COUNTIF(BE981:$BY981, "")=BD$8, IF(E981="", "", E981), ""))</f>
        <v/>
      </c>
      <c r="BE981" s="61" t="str">
        <f>IF($B981="", "", IF(COUNTIF(BF981:$BY981, "")=BE$8, IF(F981="", "", F981), ""))</f>
        <v/>
      </c>
      <c r="BF981" s="61" t="str">
        <f>IF($B981="", "", IF(COUNTIF(BG981:$BY981, "")=BF$8, IF(G981="", "", G981), ""))</f>
        <v/>
      </c>
      <c r="BG981" s="61" t="str">
        <f>IF($B981="", "", IF(COUNTIF(BH981:$BY981, "")=BG$8, IF(H981="", "", H981), ""))</f>
        <v/>
      </c>
      <c r="BH981" s="61" t="str">
        <f>IF($B981="", "", IF(COUNTIF(BI981:$BY981, "")=BH$8, IF(I981="", "", I981), ""))</f>
        <v/>
      </c>
      <c r="BI981" s="61" t="str">
        <f>IF($B981="", "", IF(COUNTIF(BJ981:$BY981, "")=BI$8, IF(J981="", "", J981), ""))</f>
        <v/>
      </c>
      <c r="BJ981" s="61" t="str">
        <f>IF($B981="", "", IF(COUNTIF(BK981:$BY981, "")=BJ$8, IF(K981="", "", K981), ""))</f>
        <v/>
      </c>
      <c r="BK981" s="61" t="str">
        <f>IF($B981="", "", IF(COUNTIF(BL981:$BY981, "")=BK$8, IF(L981="", "", L981), ""))</f>
        <v/>
      </c>
      <c r="BL981" s="61" t="str">
        <f>IF($B981="", "", IF(COUNTIF(BM981:$BY981, "")=BL$8, IF(M981="", "", M981), ""))</f>
        <v/>
      </c>
      <c r="BM981" s="61" t="str">
        <f>IF($B981="", "", IF(COUNTIF(BN981:$BY981, "")=BM$8, IF(N981="", "", N981), ""))</f>
        <v/>
      </c>
      <c r="BN981" s="61" t="str">
        <f>IF($B981="", "", IF(COUNTIF(BO981:$BY981, "")=BN$8, IF(O981="", "", O981), ""))</f>
        <v/>
      </c>
      <c r="BO981" s="61" t="str">
        <f>IF($B981="", "", IF(COUNTIF(BP981:$BY981, "")=BO$8, IF(P981="", "", P981), ""))</f>
        <v/>
      </c>
      <c r="BP981" s="61" t="str">
        <f>IF($B981="", "", IF(COUNTIF(BQ981:$BY981, "")=BP$8, IF(Q981="", "", Q981), ""))</f>
        <v/>
      </c>
      <c r="BQ981" s="61" t="str">
        <f>IF($B981="", "", IF(COUNTIF(BR981:$BY981, "")=BQ$8, IF(R981="", "", R981), ""))</f>
        <v/>
      </c>
      <c r="BR981" s="61" t="str">
        <f>IF($B981="", "", IF(COUNTIF(BS981:$BY981, "")=BR$8, IF(S981="", "", S981), ""))</f>
        <v/>
      </c>
      <c r="BS981" s="61" t="str">
        <f>IF($B981="", "", IF(COUNTIF(BT981:$BY981, "")=BS$8, IF(T981="", "", T981), ""))</f>
        <v/>
      </c>
      <c r="BT981" s="61" t="str">
        <f>IF($B981="", "", IF(COUNTIF(BU981:$BY981, "")=BT$8, IF(U981="", "", U981), ""))</f>
        <v/>
      </c>
      <c r="BU981" s="61" t="str">
        <f>IF($B981="", "", IF(COUNTIF(BV981:$BY981, "")=BU$8, IF(V981="", "", V981), ""))</f>
        <v/>
      </c>
      <c r="BV981" s="61" t="str">
        <f>IF($B981="", "", IF(COUNTIF(BW981:$BY981, "")=BV$8, IF(W981="", "", W981), ""))</f>
        <v/>
      </c>
      <c r="BW981" s="61" t="str">
        <f>IF($B981="", "", IF(COUNTIF(BX981:$BY981, "")=BW$8, IF(X981="", "", X981), ""))</f>
        <v/>
      </c>
      <c r="BX981" s="61" t="str">
        <f>IF($B981="", "", IF(COUNTIF(BY981:$BY981, "")=BX$8, IF(Y981="", "", Y981), ""))</f>
        <v/>
      </c>
      <c r="BY981" s="50" t="str">
        <f t="shared" si="415"/>
        <v/>
      </c>
      <c r="CA981" s="6" t="str">
        <f t="shared" si="416"/>
        <v/>
      </c>
      <c r="CB981" s="6" t="str">
        <f>IF(CA981="", "", RANK(CA981, $CA$9:$CA$2508, 0)+COUNTIF($CA$9:CA981, CA981)-1)</f>
        <v/>
      </c>
    </row>
    <row r="982" spans="1:80" x14ac:dyDescent="0.25">
      <c r="A982" s="22"/>
      <c r="B982" s="121" t="str">
        <f>IF('Stock Details'!B981="", "", 'Stock Details'!B981)</f>
        <v/>
      </c>
      <c r="C982" s="22"/>
      <c r="D982" s="130"/>
      <c r="E982" s="122"/>
      <c r="F982" s="131"/>
      <c r="G982" s="22"/>
      <c r="H982" s="130" t="str">
        <f t="shared" si="401"/>
        <v/>
      </c>
      <c r="I982" s="122"/>
      <c r="J982" s="131"/>
      <c r="K982" s="22"/>
      <c r="L982" s="130" t="str">
        <f t="shared" si="402"/>
        <v/>
      </c>
      <c r="M982" s="122"/>
      <c r="N982" s="131"/>
      <c r="O982" s="22"/>
      <c r="P982" s="130" t="str">
        <f t="shared" si="403"/>
        <v/>
      </c>
      <c r="Q982" s="122"/>
      <c r="R982" s="131"/>
      <c r="S982" s="22"/>
      <c r="T982" s="130" t="str">
        <f t="shared" si="404"/>
        <v/>
      </c>
      <c r="U982" s="122"/>
      <c r="V982" s="131"/>
      <c r="W982" s="22"/>
      <c r="X982" s="130" t="str">
        <f t="shared" si="405"/>
        <v/>
      </c>
      <c r="Y982" s="122"/>
      <c r="Z982" s="131"/>
      <c r="AA982" s="22"/>
      <c r="AC982" s="6" t="str">
        <f t="shared" si="406"/>
        <v/>
      </c>
      <c r="AE982" s="6" t="str">
        <f t="shared" si="407"/>
        <v/>
      </c>
      <c r="AF982" s="6" t="str">
        <f t="shared" si="408"/>
        <v/>
      </c>
      <c r="AG982" s="6" t="str">
        <f t="shared" si="409"/>
        <v/>
      </c>
      <c r="AH982" s="6" t="str">
        <f t="shared" si="410"/>
        <v/>
      </c>
      <c r="AI982" s="6" t="str">
        <f t="shared" si="411"/>
        <v/>
      </c>
      <c r="AJ982" s="6" t="str">
        <f t="shared" si="412"/>
        <v/>
      </c>
      <c r="AL982" s="9" t="str">
        <f>IF('Stock Details'!F981="", "", 'Stock Details'!F981)</f>
        <v/>
      </c>
      <c r="AM982" s="9" t="str">
        <f>IF('Stock Details'!G981="", "", 'Stock Details'!G981)</f>
        <v/>
      </c>
      <c r="AO982" s="59" t="str">
        <f t="shared" si="413"/>
        <v/>
      </c>
      <c r="AP982" s="59" t="str">
        <f t="shared" si="391"/>
        <v/>
      </c>
      <c r="AQ982" s="59" t="str">
        <f t="shared" si="392"/>
        <v/>
      </c>
      <c r="AR982" s="59" t="str">
        <f t="shared" si="393"/>
        <v/>
      </c>
      <c r="AS982" s="59" t="str">
        <f t="shared" si="394"/>
        <v/>
      </c>
      <c r="AT982" s="59" t="str">
        <f t="shared" si="395"/>
        <v/>
      </c>
      <c r="AV982" s="59" t="str">
        <f t="shared" si="414"/>
        <v/>
      </c>
      <c r="AW982" s="59" t="str">
        <f t="shared" si="396"/>
        <v/>
      </c>
      <c r="AX982" s="59" t="str">
        <f t="shared" si="397"/>
        <v/>
      </c>
      <c r="AY982" s="59" t="str">
        <f t="shared" si="398"/>
        <v/>
      </c>
      <c r="AZ982" s="59" t="str">
        <f t="shared" si="399"/>
        <v/>
      </c>
      <c r="BA982" s="59" t="str">
        <f t="shared" si="400"/>
        <v/>
      </c>
      <c r="BC982" s="49" t="str">
        <f>IF($B982="", "", IF(COUNTIF(BD982:$BY982, "")=BC$8, IF(D982="", "", D982), ""))</f>
        <v/>
      </c>
      <c r="BD982" s="61" t="str">
        <f>IF($B982="", "", IF(COUNTIF(BE982:$BY982, "")=BD$8, IF(E982="", "", E982), ""))</f>
        <v/>
      </c>
      <c r="BE982" s="61" t="str">
        <f>IF($B982="", "", IF(COUNTIF(BF982:$BY982, "")=BE$8, IF(F982="", "", F982), ""))</f>
        <v/>
      </c>
      <c r="BF982" s="61" t="str">
        <f>IF($B982="", "", IF(COUNTIF(BG982:$BY982, "")=BF$8, IF(G982="", "", G982), ""))</f>
        <v/>
      </c>
      <c r="BG982" s="61" t="str">
        <f>IF($B982="", "", IF(COUNTIF(BH982:$BY982, "")=BG$8, IF(H982="", "", H982), ""))</f>
        <v/>
      </c>
      <c r="BH982" s="61" t="str">
        <f>IF($B982="", "", IF(COUNTIF(BI982:$BY982, "")=BH$8, IF(I982="", "", I982), ""))</f>
        <v/>
      </c>
      <c r="BI982" s="61" t="str">
        <f>IF($B982="", "", IF(COUNTIF(BJ982:$BY982, "")=BI$8, IF(J982="", "", J982), ""))</f>
        <v/>
      </c>
      <c r="BJ982" s="61" t="str">
        <f>IF($B982="", "", IF(COUNTIF(BK982:$BY982, "")=BJ$8, IF(K982="", "", K982), ""))</f>
        <v/>
      </c>
      <c r="BK982" s="61" t="str">
        <f>IF($B982="", "", IF(COUNTIF(BL982:$BY982, "")=BK$8, IF(L982="", "", L982), ""))</f>
        <v/>
      </c>
      <c r="BL982" s="61" t="str">
        <f>IF($B982="", "", IF(COUNTIF(BM982:$BY982, "")=BL$8, IF(M982="", "", M982), ""))</f>
        <v/>
      </c>
      <c r="BM982" s="61" t="str">
        <f>IF($B982="", "", IF(COUNTIF(BN982:$BY982, "")=BM$8, IF(N982="", "", N982), ""))</f>
        <v/>
      </c>
      <c r="BN982" s="61" t="str">
        <f>IF($B982="", "", IF(COUNTIF(BO982:$BY982, "")=BN$8, IF(O982="", "", O982), ""))</f>
        <v/>
      </c>
      <c r="BO982" s="61" t="str">
        <f>IF($B982="", "", IF(COUNTIF(BP982:$BY982, "")=BO$8, IF(P982="", "", P982), ""))</f>
        <v/>
      </c>
      <c r="BP982" s="61" t="str">
        <f>IF($B982="", "", IF(COUNTIF(BQ982:$BY982, "")=BP$8, IF(Q982="", "", Q982), ""))</f>
        <v/>
      </c>
      <c r="BQ982" s="61" t="str">
        <f>IF($B982="", "", IF(COUNTIF(BR982:$BY982, "")=BQ$8, IF(R982="", "", R982), ""))</f>
        <v/>
      </c>
      <c r="BR982" s="61" t="str">
        <f>IF($B982="", "", IF(COUNTIF(BS982:$BY982, "")=BR$8, IF(S982="", "", S982), ""))</f>
        <v/>
      </c>
      <c r="BS982" s="61" t="str">
        <f>IF($B982="", "", IF(COUNTIF(BT982:$BY982, "")=BS$8, IF(T982="", "", T982), ""))</f>
        <v/>
      </c>
      <c r="BT982" s="61" t="str">
        <f>IF($B982="", "", IF(COUNTIF(BU982:$BY982, "")=BT$8, IF(U982="", "", U982), ""))</f>
        <v/>
      </c>
      <c r="BU982" s="61" t="str">
        <f>IF($B982="", "", IF(COUNTIF(BV982:$BY982, "")=BU$8, IF(V982="", "", V982), ""))</f>
        <v/>
      </c>
      <c r="BV982" s="61" t="str">
        <f>IF($B982="", "", IF(COUNTIF(BW982:$BY982, "")=BV$8, IF(W982="", "", W982), ""))</f>
        <v/>
      </c>
      <c r="BW982" s="61" t="str">
        <f>IF($B982="", "", IF(COUNTIF(BX982:$BY982, "")=BW$8, IF(X982="", "", X982), ""))</f>
        <v/>
      </c>
      <c r="BX982" s="61" t="str">
        <f>IF($B982="", "", IF(COUNTIF(BY982:$BY982, "")=BX$8, IF(Y982="", "", Y982), ""))</f>
        <v/>
      </c>
      <c r="BY982" s="50" t="str">
        <f t="shared" si="415"/>
        <v/>
      </c>
      <c r="CA982" s="6" t="str">
        <f t="shared" si="416"/>
        <v/>
      </c>
      <c r="CB982" s="6" t="str">
        <f>IF(CA982="", "", RANK(CA982, $CA$9:$CA$2508, 0)+COUNTIF($CA$9:CA982, CA982)-1)</f>
        <v/>
      </c>
    </row>
    <row r="983" spans="1:80" x14ac:dyDescent="0.25">
      <c r="A983" s="22"/>
      <c r="B983" s="121" t="str">
        <f>IF('Stock Details'!B982="", "", 'Stock Details'!B982)</f>
        <v/>
      </c>
      <c r="C983" s="22"/>
      <c r="D983" s="130"/>
      <c r="E983" s="122"/>
      <c r="F983" s="131"/>
      <c r="G983" s="22"/>
      <c r="H983" s="130" t="str">
        <f t="shared" si="401"/>
        <v/>
      </c>
      <c r="I983" s="122"/>
      <c r="J983" s="131"/>
      <c r="K983" s="22"/>
      <c r="L983" s="130" t="str">
        <f t="shared" si="402"/>
        <v/>
      </c>
      <c r="M983" s="122"/>
      <c r="N983" s="131"/>
      <c r="O983" s="22"/>
      <c r="P983" s="130" t="str">
        <f t="shared" si="403"/>
        <v/>
      </c>
      <c r="Q983" s="122"/>
      <c r="R983" s="131"/>
      <c r="S983" s="22"/>
      <c r="T983" s="130" t="str">
        <f t="shared" si="404"/>
        <v/>
      </c>
      <c r="U983" s="122"/>
      <c r="V983" s="131"/>
      <c r="W983" s="22"/>
      <c r="X983" s="130" t="str">
        <f t="shared" si="405"/>
        <v/>
      </c>
      <c r="Y983" s="122"/>
      <c r="Z983" s="131"/>
      <c r="AA983" s="22"/>
      <c r="AC983" s="6" t="str">
        <f t="shared" si="406"/>
        <v/>
      </c>
      <c r="AE983" s="6" t="str">
        <f t="shared" si="407"/>
        <v/>
      </c>
      <c r="AF983" s="6" t="str">
        <f t="shared" si="408"/>
        <v/>
      </c>
      <c r="AG983" s="6" t="str">
        <f t="shared" si="409"/>
        <v/>
      </c>
      <c r="AH983" s="6" t="str">
        <f t="shared" si="410"/>
        <v/>
      </c>
      <c r="AI983" s="6" t="str">
        <f t="shared" si="411"/>
        <v/>
      </c>
      <c r="AJ983" s="6" t="str">
        <f t="shared" si="412"/>
        <v/>
      </c>
      <c r="AL983" s="9" t="str">
        <f>IF('Stock Details'!F982="", "", 'Stock Details'!F982)</f>
        <v/>
      </c>
      <c r="AM983" s="9" t="str">
        <f>IF('Stock Details'!G982="", "", 'Stock Details'!G982)</f>
        <v/>
      </c>
      <c r="AO983" s="59" t="str">
        <f t="shared" si="413"/>
        <v/>
      </c>
      <c r="AP983" s="59" t="str">
        <f t="shared" si="391"/>
        <v/>
      </c>
      <c r="AQ983" s="59" t="str">
        <f t="shared" si="392"/>
        <v/>
      </c>
      <c r="AR983" s="59" t="str">
        <f t="shared" si="393"/>
        <v/>
      </c>
      <c r="AS983" s="59" t="str">
        <f t="shared" si="394"/>
        <v/>
      </c>
      <c r="AT983" s="59" t="str">
        <f t="shared" si="395"/>
        <v/>
      </c>
      <c r="AV983" s="59" t="str">
        <f t="shared" si="414"/>
        <v/>
      </c>
      <c r="AW983" s="59" t="str">
        <f t="shared" si="396"/>
        <v/>
      </c>
      <c r="AX983" s="59" t="str">
        <f t="shared" si="397"/>
        <v/>
      </c>
      <c r="AY983" s="59" t="str">
        <f t="shared" si="398"/>
        <v/>
      </c>
      <c r="AZ983" s="59" t="str">
        <f t="shared" si="399"/>
        <v/>
      </c>
      <c r="BA983" s="59" t="str">
        <f t="shared" si="400"/>
        <v/>
      </c>
      <c r="BC983" s="49" t="str">
        <f>IF($B983="", "", IF(COUNTIF(BD983:$BY983, "")=BC$8, IF(D983="", "", D983), ""))</f>
        <v/>
      </c>
      <c r="BD983" s="61" t="str">
        <f>IF($B983="", "", IF(COUNTIF(BE983:$BY983, "")=BD$8, IF(E983="", "", E983), ""))</f>
        <v/>
      </c>
      <c r="BE983" s="61" t="str">
        <f>IF($B983="", "", IF(COUNTIF(BF983:$BY983, "")=BE$8, IF(F983="", "", F983), ""))</f>
        <v/>
      </c>
      <c r="BF983" s="61" t="str">
        <f>IF($B983="", "", IF(COUNTIF(BG983:$BY983, "")=BF$8, IF(G983="", "", G983), ""))</f>
        <v/>
      </c>
      <c r="BG983" s="61" t="str">
        <f>IF($B983="", "", IF(COUNTIF(BH983:$BY983, "")=BG$8, IF(H983="", "", H983), ""))</f>
        <v/>
      </c>
      <c r="BH983" s="61" t="str">
        <f>IF($B983="", "", IF(COUNTIF(BI983:$BY983, "")=BH$8, IF(I983="", "", I983), ""))</f>
        <v/>
      </c>
      <c r="BI983" s="61" t="str">
        <f>IF($B983="", "", IF(COUNTIF(BJ983:$BY983, "")=BI$8, IF(J983="", "", J983), ""))</f>
        <v/>
      </c>
      <c r="BJ983" s="61" t="str">
        <f>IF($B983="", "", IF(COUNTIF(BK983:$BY983, "")=BJ$8, IF(K983="", "", K983), ""))</f>
        <v/>
      </c>
      <c r="BK983" s="61" t="str">
        <f>IF($B983="", "", IF(COUNTIF(BL983:$BY983, "")=BK$8, IF(L983="", "", L983), ""))</f>
        <v/>
      </c>
      <c r="BL983" s="61" t="str">
        <f>IF($B983="", "", IF(COUNTIF(BM983:$BY983, "")=BL$8, IF(M983="", "", M983), ""))</f>
        <v/>
      </c>
      <c r="BM983" s="61" t="str">
        <f>IF($B983="", "", IF(COUNTIF(BN983:$BY983, "")=BM$8, IF(N983="", "", N983), ""))</f>
        <v/>
      </c>
      <c r="BN983" s="61" t="str">
        <f>IF($B983="", "", IF(COUNTIF(BO983:$BY983, "")=BN$8, IF(O983="", "", O983), ""))</f>
        <v/>
      </c>
      <c r="BO983" s="61" t="str">
        <f>IF($B983="", "", IF(COUNTIF(BP983:$BY983, "")=BO$8, IF(P983="", "", P983), ""))</f>
        <v/>
      </c>
      <c r="BP983" s="61" t="str">
        <f>IF($B983="", "", IF(COUNTIF(BQ983:$BY983, "")=BP$8, IF(Q983="", "", Q983), ""))</f>
        <v/>
      </c>
      <c r="BQ983" s="61" t="str">
        <f>IF($B983="", "", IF(COUNTIF(BR983:$BY983, "")=BQ$8, IF(R983="", "", R983), ""))</f>
        <v/>
      </c>
      <c r="BR983" s="61" t="str">
        <f>IF($B983="", "", IF(COUNTIF(BS983:$BY983, "")=BR$8, IF(S983="", "", S983), ""))</f>
        <v/>
      </c>
      <c r="BS983" s="61" t="str">
        <f>IF($B983="", "", IF(COUNTIF(BT983:$BY983, "")=BS$8, IF(T983="", "", T983), ""))</f>
        <v/>
      </c>
      <c r="BT983" s="61" t="str">
        <f>IF($B983="", "", IF(COUNTIF(BU983:$BY983, "")=BT$8, IF(U983="", "", U983), ""))</f>
        <v/>
      </c>
      <c r="BU983" s="61" t="str">
        <f>IF($B983="", "", IF(COUNTIF(BV983:$BY983, "")=BU$8, IF(V983="", "", V983), ""))</f>
        <v/>
      </c>
      <c r="BV983" s="61" t="str">
        <f>IF($B983="", "", IF(COUNTIF(BW983:$BY983, "")=BV$8, IF(W983="", "", W983), ""))</f>
        <v/>
      </c>
      <c r="BW983" s="61" t="str">
        <f>IF($B983="", "", IF(COUNTIF(BX983:$BY983, "")=BW$8, IF(X983="", "", X983), ""))</f>
        <v/>
      </c>
      <c r="BX983" s="61" t="str">
        <f>IF($B983="", "", IF(COUNTIF(BY983:$BY983, "")=BX$8, IF(Y983="", "", Y983), ""))</f>
        <v/>
      </c>
      <c r="BY983" s="50" t="str">
        <f t="shared" si="415"/>
        <v/>
      </c>
      <c r="CA983" s="6" t="str">
        <f t="shared" si="416"/>
        <v/>
      </c>
      <c r="CB983" s="6" t="str">
        <f>IF(CA983="", "", RANK(CA983, $CA$9:$CA$2508, 0)+COUNTIF($CA$9:CA983, CA983)-1)</f>
        <v/>
      </c>
    </row>
    <row r="984" spans="1:80" x14ac:dyDescent="0.25">
      <c r="A984" s="22"/>
      <c r="B984" s="121" t="str">
        <f>IF('Stock Details'!B983="", "", 'Stock Details'!B983)</f>
        <v/>
      </c>
      <c r="C984" s="22"/>
      <c r="D984" s="130"/>
      <c r="E984" s="122"/>
      <c r="F984" s="131"/>
      <c r="G984" s="22"/>
      <c r="H984" s="130" t="str">
        <f t="shared" si="401"/>
        <v/>
      </c>
      <c r="I984" s="122"/>
      <c r="J984" s="131"/>
      <c r="K984" s="22"/>
      <c r="L984" s="130" t="str">
        <f t="shared" si="402"/>
        <v/>
      </c>
      <c r="M984" s="122"/>
      <c r="N984" s="131"/>
      <c r="O984" s="22"/>
      <c r="P984" s="130" t="str">
        <f t="shared" si="403"/>
        <v/>
      </c>
      <c r="Q984" s="122"/>
      <c r="R984" s="131"/>
      <c r="S984" s="22"/>
      <c r="T984" s="130" t="str">
        <f t="shared" si="404"/>
        <v/>
      </c>
      <c r="U984" s="122"/>
      <c r="V984" s="131"/>
      <c r="W984" s="22"/>
      <c r="X984" s="130" t="str">
        <f t="shared" si="405"/>
        <v/>
      </c>
      <c r="Y984" s="122"/>
      <c r="Z984" s="131"/>
      <c r="AA984" s="22"/>
      <c r="AC984" s="6" t="str">
        <f t="shared" si="406"/>
        <v/>
      </c>
      <c r="AE984" s="6" t="str">
        <f t="shared" si="407"/>
        <v/>
      </c>
      <c r="AF984" s="6" t="str">
        <f t="shared" si="408"/>
        <v/>
      </c>
      <c r="AG984" s="6" t="str">
        <f t="shared" si="409"/>
        <v/>
      </c>
      <c r="AH984" s="6" t="str">
        <f t="shared" si="410"/>
        <v/>
      </c>
      <c r="AI984" s="6" t="str">
        <f t="shared" si="411"/>
        <v/>
      </c>
      <c r="AJ984" s="6" t="str">
        <f t="shared" si="412"/>
        <v/>
      </c>
      <c r="AL984" s="9" t="str">
        <f>IF('Stock Details'!F983="", "", 'Stock Details'!F983)</f>
        <v/>
      </c>
      <c r="AM984" s="9" t="str">
        <f>IF('Stock Details'!G983="", "", 'Stock Details'!G983)</f>
        <v/>
      </c>
      <c r="AO984" s="59" t="str">
        <f t="shared" si="413"/>
        <v/>
      </c>
      <c r="AP984" s="59" t="str">
        <f t="shared" si="391"/>
        <v/>
      </c>
      <c r="AQ984" s="59" t="str">
        <f t="shared" si="392"/>
        <v/>
      </c>
      <c r="AR984" s="59" t="str">
        <f t="shared" si="393"/>
        <v/>
      </c>
      <c r="AS984" s="59" t="str">
        <f t="shared" si="394"/>
        <v/>
      </c>
      <c r="AT984" s="59" t="str">
        <f t="shared" si="395"/>
        <v/>
      </c>
      <c r="AV984" s="59" t="str">
        <f t="shared" si="414"/>
        <v/>
      </c>
      <c r="AW984" s="59" t="str">
        <f t="shared" si="396"/>
        <v/>
      </c>
      <c r="AX984" s="59" t="str">
        <f t="shared" si="397"/>
        <v/>
      </c>
      <c r="AY984" s="59" t="str">
        <f t="shared" si="398"/>
        <v/>
      </c>
      <c r="AZ984" s="59" t="str">
        <f t="shared" si="399"/>
        <v/>
      </c>
      <c r="BA984" s="59" t="str">
        <f t="shared" si="400"/>
        <v/>
      </c>
      <c r="BC984" s="49" t="str">
        <f>IF($B984="", "", IF(COUNTIF(BD984:$BY984, "")=BC$8, IF(D984="", "", D984), ""))</f>
        <v/>
      </c>
      <c r="BD984" s="61" t="str">
        <f>IF($B984="", "", IF(COUNTIF(BE984:$BY984, "")=BD$8, IF(E984="", "", E984), ""))</f>
        <v/>
      </c>
      <c r="BE984" s="61" t="str">
        <f>IF($B984="", "", IF(COUNTIF(BF984:$BY984, "")=BE$8, IF(F984="", "", F984), ""))</f>
        <v/>
      </c>
      <c r="BF984" s="61" t="str">
        <f>IF($B984="", "", IF(COUNTIF(BG984:$BY984, "")=BF$8, IF(G984="", "", G984), ""))</f>
        <v/>
      </c>
      <c r="BG984" s="61" t="str">
        <f>IF($B984="", "", IF(COUNTIF(BH984:$BY984, "")=BG$8, IF(H984="", "", H984), ""))</f>
        <v/>
      </c>
      <c r="BH984" s="61" t="str">
        <f>IF($B984="", "", IF(COUNTIF(BI984:$BY984, "")=BH$8, IF(I984="", "", I984), ""))</f>
        <v/>
      </c>
      <c r="BI984" s="61" t="str">
        <f>IF($B984="", "", IF(COUNTIF(BJ984:$BY984, "")=BI$8, IF(J984="", "", J984), ""))</f>
        <v/>
      </c>
      <c r="BJ984" s="61" t="str">
        <f>IF($B984="", "", IF(COUNTIF(BK984:$BY984, "")=BJ$8, IF(K984="", "", K984), ""))</f>
        <v/>
      </c>
      <c r="BK984" s="61" t="str">
        <f>IF($B984="", "", IF(COUNTIF(BL984:$BY984, "")=BK$8, IF(L984="", "", L984), ""))</f>
        <v/>
      </c>
      <c r="BL984" s="61" t="str">
        <f>IF($B984="", "", IF(COUNTIF(BM984:$BY984, "")=BL$8, IF(M984="", "", M984), ""))</f>
        <v/>
      </c>
      <c r="BM984" s="61" t="str">
        <f>IF($B984="", "", IF(COUNTIF(BN984:$BY984, "")=BM$8, IF(N984="", "", N984), ""))</f>
        <v/>
      </c>
      <c r="BN984" s="61" t="str">
        <f>IF($B984="", "", IF(COUNTIF(BO984:$BY984, "")=BN$8, IF(O984="", "", O984), ""))</f>
        <v/>
      </c>
      <c r="BO984" s="61" t="str">
        <f>IF($B984="", "", IF(COUNTIF(BP984:$BY984, "")=BO$8, IF(P984="", "", P984), ""))</f>
        <v/>
      </c>
      <c r="BP984" s="61" t="str">
        <f>IF($B984="", "", IF(COUNTIF(BQ984:$BY984, "")=BP$8, IF(Q984="", "", Q984), ""))</f>
        <v/>
      </c>
      <c r="BQ984" s="61" t="str">
        <f>IF($B984="", "", IF(COUNTIF(BR984:$BY984, "")=BQ$8, IF(R984="", "", R984), ""))</f>
        <v/>
      </c>
      <c r="BR984" s="61" t="str">
        <f>IF($B984="", "", IF(COUNTIF(BS984:$BY984, "")=BR$8, IF(S984="", "", S984), ""))</f>
        <v/>
      </c>
      <c r="BS984" s="61" t="str">
        <f>IF($B984="", "", IF(COUNTIF(BT984:$BY984, "")=BS$8, IF(T984="", "", T984), ""))</f>
        <v/>
      </c>
      <c r="BT984" s="61" t="str">
        <f>IF($B984="", "", IF(COUNTIF(BU984:$BY984, "")=BT$8, IF(U984="", "", U984), ""))</f>
        <v/>
      </c>
      <c r="BU984" s="61" t="str">
        <f>IF($B984="", "", IF(COUNTIF(BV984:$BY984, "")=BU$8, IF(V984="", "", V984), ""))</f>
        <v/>
      </c>
      <c r="BV984" s="61" t="str">
        <f>IF($B984="", "", IF(COUNTIF(BW984:$BY984, "")=BV$8, IF(W984="", "", W984), ""))</f>
        <v/>
      </c>
      <c r="BW984" s="61" t="str">
        <f>IF($B984="", "", IF(COUNTIF(BX984:$BY984, "")=BW$8, IF(X984="", "", X984), ""))</f>
        <v/>
      </c>
      <c r="BX984" s="61" t="str">
        <f>IF($B984="", "", IF(COUNTIF(BY984:$BY984, "")=BX$8, IF(Y984="", "", Y984), ""))</f>
        <v/>
      </c>
      <c r="BY984" s="50" t="str">
        <f t="shared" si="415"/>
        <v/>
      </c>
      <c r="CA984" s="6" t="str">
        <f t="shared" si="416"/>
        <v/>
      </c>
      <c r="CB984" s="6" t="str">
        <f>IF(CA984="", "", RANK(CA984, $CA$9:$CA$2508, 0)+COUNTIF($CA$9:CA984, CA984)-1)</f>
        <v/>
      </c>
    </row>
    <row r="985" spans="1:80" x14ac:dyDescent="0.25">
      <c r="A985" s="22"/>
      <c r="B985" s="121" t="str">
        <f>IF('Stock Details'!B984="", "", 'Stock Details'!B984)</f>
        <v/>
      </c>
      <c r="C985" s="22"/>
      <c r="D985" s="130"/>
      <c r="E985" s="122"/>
      <c r="F985" s="131"/>
      <c r="G985" s="22"/>
      <c r="H985" s="130" t="str">
        <f t="shared" si="401"/>
        <v/>
      </c>
      <c r="I985" s="122"/>
      <c r="J985" s="131"/>
      <c r="K985" s="22"/>
      <c r="L985" s="130" t="str">
        <f t="shared" si="402"/>
        <v/>
      </c>
      <c r="M985" s="122"/>
      <c r="N985" s="131"/>
      <c r="O985" s="22"/>
      <c r="P985" s="130" t="str">
        <f t="shared" si="403"/>
        <v/>
      </c>
      <c r="Q985" s="122"/>
      <c r="R985" s="131"/>
      <c r="S985" s="22"/>
      <c r="T985" s="130" t="str">
        <f t="shared" si="404"/>
        <v/>
      </c>
      <c r="U985" s="122"/>
      <c r="V985" s="131"/>
      <c r="W985" s="22"/>
      <c r="X985" s="130" t="str">
        <f t="shared" si="405"/>
        <v/>
      </c>
      <c r="Y985" s="122"/>
      <c r="Z985" s="131"/>
      <c r="AA985" s="22"/>
      <c r="AC985" s="6" t="str">
        <f t="shared" si="406"/>
        <v/>
      </c>
      <c r="AE985" s="6" t="str">
        <f t="shared" si="407"/>
        <v/>
      </c>
      <c r="AF985" s="6" t="str">
        <f t="shared" si="408"/>
        <v/>
      </c>
      <c r="AG985" s="6" t="str">
        <f t="shared" si="409"/>
        <v/>
      </c>
      <c r="AH985" s="6" t="str">
        <f t="shared" si="410"/>
        <v/>
      </c>
      <c r="AI985" s="6" t="str">
        <f t="shared" si="411"/>
        <v/>
      </c>
      <c r="AJ985" s="6" t="str">
        <f t="shared" si="412"/>
        <v/>
      </c>
      <c r="AL985" s="9" t="str">
        <f>IF('Stock Details'!F984="", "", 'Stock Details'!F984)</f>
        <v/>
      </c>
      <c r="AM985" s="9" t="str">
        <f>IF('Stock Details'!G984="", "", 'Stock Details'!G984)</f>
        <v/>
      </c>
      <c r="AO985" s="59" t="str">
        <f t="shared" si="413"/>
        <v/>
      </c>
      <c r="AP985" s="59" t="str">
        <f t="shared" ref="AP985:AP1048" si="417">IF(AF985="", "", AF985*$AL985)</f>
        <v/>
      </c>
      <c r="AQ985" s="59" t="str">
        <f t="shared" ref="AQ985:AQ1048" si="418">IF(AG985="", "", AG985*$AL985)</f>
        <v/>
      </c>
      <c r="AR985" s="59" t="str">
        <f t="shared" ref="AR985:AR1048" si="419">IF(AH985="", "", AH985*$AL985)</f>
        <v/>
      </c>
      <c r="AS985" s="59" t="str">
        <f t="shared" ref="AS985:AS1048" si="420">IF(AI985="", "", AI985*$AL985)</f>
        <v/>
      </c>
      <c r="AT985" s="59" t="str">
        <f t="shared" ref="AT985:AT1048" si="421">IF(AJ985="", "", AJ985*$AL985)</f>
        <v/>
      </c>
      <c r="AV985" s="59" t="str">
        <f t="shared" si="414"/>
        <v/>
      </c>
      <c r="AW985" s="59" t="str">
        <f t="shared" si="396"/>
        <v/>
      </c>
      <c r="AX985" s="59" t="str">
        <f t="shared" si="397"/>
        <v/>
      </c>
      <c r="AY985" s="59" t="str">
        <f t="shared" si="398"/>
        <v/>
      </c>
      <c r="AZ985" s="59" t="str">
        <f t="shared" si="399"/>
        <v/>
      </c>
      <c r="BA985" s="59" t="str">
        <f t="shared" si="400"/>
        <v/>
      </c>
      <c r="BC985" s="49" t="str">
        <f>IF($B985="", "", IF(COUNTIF(BD985:$BY985, "")=BC$8, IF(D985="", "", D985), ""))</f>
        <v/>
      </c>
      <c r="BD985" s="61" t="str">
        <f>IF($B985="", "", IF(COUNTIF(BE985:$BY985, "")=BD$8, IF(E985="", "", E985), ""))</f>
        <v/>
      </c>
      <c r="BE985" s="61" t="str">
        <f>IF($B985="", "", IF(COUNTIF(BF985:$BY985, "")=BE$8, IF(F985="", "", F985), ""))</f>
        <v/>
      </c>
      <c r="BF985" s="61" t="str">
        <f>IF($B985="", "", IF(COUNTIF(BG985:$BY985, "")=BF$8, IF(G985="", "", G985), ""))</f>
        <v/>
      </c>
      <c r="BG985" s="61" t="str">
        <f>IF($B985="", "", IF(COUNTIF(BH985:$BY985, "")=BG$8, IF(H985="", "", H985), ""))</f>
        <v/>
      </c>
      <c r="BH985" s="61" t="str">
        <f>IF($B985="", "", IF(COUNTIF(BI985:$BY985, "")=BH$8, IF(I985="", "", I985), ""))</f>
        <v/>
      </c>
      <c r="BI985" s="61" t="str">
        <f>IF($B985="", "", IF(COUNTIF(BJ985:$BY985, "")=BI$8, IF(J985="", "", J985), ""))</f>
        <v/>
      </c>
      <c r="BJ985" s="61" t="str">
        <f>IF($B985="", "", IF(COUNTIF(BK985:$BY985, "")=BJ$8, IF(K985="", "", K985), ""))</f>
        <v/>
      </c>
      <c r="BK985" s="61" t="str">
        <f>IF($B985="", "", IF(COUNTIF(BL985:$BY985, "")=BK$8, IF(L985="", "", L985), ""))</f>
        <v/>
      </c>
      <c r="BL985" s="61" t="str">
        <f>IF($B985="", "", IF(COUNTIF(BM985:$BY985, "")=BL$8, IF(M985="", "", M985), ""))</f>
        <v/>
      </c>
      <c r="BM985" s="61" t="str">
        <f>IF($B985="", "", IF(COUNTIF(BN985:$BY985, "")=BM$8, IF(N985="", "", N985), ""))</f>
        <v/>
      </c>
      <c r="BN985" s="61" t="str">
        <f>IF($B985="", "", IF(COUNTIF(BO985:$BY985, "")=BN$8, IF(O985="", "", O985), ""))</f>
        <v/>
      </c>
      <c r="BO985" s="61" t="str">
        <f>IF($B985="", "", IF(COUNTIF(BP985:$BY985, "")=BO$8, IF(P985="", "", P985), ""))</f>
        <v/>
      </c>
      <c r="BP985" s="61" t="str">
        <f>IF($B985="", "", IF(COUNTIF(BQ985:$BY985, "")=BP$8, IF(Q985="", "", Q985), ""))</f>
        <v/>
      </c>
      <c r="BQ985" s="61" t="str">
        <f>IF($B985="", "", IF(COUNTIF(BR985:$BY985, "")=BQ$8, IF(R985="", "", R985), ""))</f>
        <v/>
      </c>
      <c r="BR985" s="61" t="str">
        <f>IF($B985="", "", IF(COUNTIF(BS985:$BY985, "")=BR$8, IF(S985="", "", S985), ""))</f>
        <v/>
      </c>
      <c r="BS985" s="61" t="str">
        <f>IF($B985="", "", IF(COUNTIF(BT985:$BY985, "")=BS$8, IF(T985="", "", T985), ""))</f>
        <v/>
      </c>
      <c r="BT985" s="61" t="str">
        <f>IF($B985="", "", IF(COUNTIF(BU985:$BY985, "")=BT$8, IF(U985="", "", U985), ""))</f>
        <v/>
      </c>
      <c r="BU985" s="61" t="str">
        <f>IF($B985="", "", IF(COUNTIF(BV985:$BY985, "")=BU$8, IF(V985="", "", V985), ""))</f>
        <v/>
      </c>
      <c r="BV985" s="61" t="str">
        <f>IF($B985="", "", IF(COUNTIF(BW985:$BY985, "")=BV$8, IF(W985="", "", W985), ""))</f>
        <v/>
      </c>
      <c r="BW985" s="61" t="str">
        <f>IF($B985="", "", IF(COUNTIF(BX985:$BY985, "")=BW$8, IF(X985="", "", X985), ""))</f>
        <v/>
      </c>
      <c r="BX985" s="61" t="str">
        <f>IF($B985="", "", IF(COUNTIF(BY985:$BY985, "")=BX$8, IF(Y985="", "", Y985), ""))</f>
        <v/>
      </c>
      <c r="BY985" s="50" t="str">
        <f t="shared" si="415"/>
        <v/>
      </c>
      <c r="CA985" s="6" t="str">
        <f t="shared" si="416"/>
        <v/>
      </c>
      <c r="CB985" s="6" t="str">
        <f>IF(CA985="", "", RANK(CA985, $CA$9:$CA$2508, 0)+COUNTIF($CA$9:CA985, CA985)-1)</f>
        <v/>
      </c>
    </row>
    <row r="986" spans="1:80" x14ac:dyDescent="0.25">
      <c r="A986" s="22"/>
      <c r="B986" s="121" t="str">
        <f>IF('Stock Details'!B985="", "", 'Stock Details'!B985)</f>
        <v/>
      </c>
      <c r="C986" s="22"/>
      <c r="D986" s="130"/>
      <c r="E986" s="122"/>
      <c r="F986" s="131"/>
      <c r="G986" s="22"/>
      <c r="H986" s="130" t="str">
        <f t="shared" si="401"/>
        <v/>
      </c>
      <c r="I986" s="122"/>
      <c r="J986" s="131"/>
      <c r="K986" s="22"/>
      <c r="L986" s="130" t="str">
        <f t="shared" si="402"/>
        <v/>
      </c>
      <c r="M986" s="122"/>
      <c r="N986" s="131"/>
      <c r="O986" s="22"/>
      <c r="P986" s="130" t="str">
        <f t="shared" si="403"/>
        <v/>
      </c>
      <c r="Q986" s="122"/>
      <c r="R986" s="131"/>
      <c r="S986" s="22"/>
      <c r="T986" s="130" t="str">
        <f t="shared" si="404"/>
        <v/>
      </c>
      <c r="U986" s="122"/>
      <c r="V986" s="131"/>
      <c r="W986" s="22"/>
      <c r="X986" s="130" t="str">
        <f t="shared" si="405"/>
        <v/>
      </c>
      <c r="Y986" s="122"/>
      <c r="Z986" s="131"/>
      <c r="AA986" s="22"/>
      <c r="AC986" s="6" t="str">
        <f t="shared" si="406"/>
        <v/>
      </c>
      <c r="AE986" s="6" t="str">
        <f t="shared" si="407"/>
        <v/>
      </c>
      <c r="AF986" s="6" t="str">
        <f t="shared" si="408"/>
        <v/>
      </c>
      <c r="AG986" s="6" t="str">
        <f t="shared" si="409"/>
        <v/>
      </c>
      <c r="AH986" s="6" t="str">
        <f t="shared" si="410"/>
        <v/>
      </c>
      <c r="AI986" s="6" t="str">
        <f t="shared" si="411"/>
        <v/>
      </c>
      <c r="AJ986" s="6" t="str">
        <f t="shared" si="412"/>
        <v/>
      </c>
      <c r="AL986" s="9" t="str">
        <f>IF('Stock Details'!F985="", "", 'Stock Details'!F985)</f>
        <v/>
      </c>
      <c r="AM986" s="9" t="str">
        <f>IF('Stock Details'!G985="", "", 'Stock Details'!G985)</f>
        <v/>
      </c>
      <c r="AO986" s="59" t="str">
        <f t="shared" si="413"/>
        <v/>
      </c>
      <c r="AP986" s="59" t="str">
        <f t="shared" si="417"/>
        <v/>
      </c>
      <c r="AQ986" s="59" t="str">
        <f t="shared" si="418"/>
        <v/>
      </c>
      <c r="AR986" s="59" t="str">
        <f t="shared" si="419"/>
        <v/>
      </c>
      <c r="AS986" s="59" t="str">
        <f t="shared" si="420"/>
        <v/>
      </c>
      <c r="AT986" s="59" t="str">
        <f t="shared" si="421"/>
        <v/>
      </c>
      <c r="AV986" s="59" t="str">
        <f t="shared" si="414"/>
        <v/>
      </c>
      <c r="AW986" s="59" t="str">
        <f t="shared" si="396"/>
        <v/>
      </c>
      <c r="AX986" s="59" t="str">
        <f t="shared" si="397"/>
        <v/>
      </c>
      <c r="AY986" s="59" t="str">
        <f t="shared" si="398"/>
        <v/>
      </c>
      <c r="AZ986" s="59" t="str">
        <f t="shared" si="399"/>
        <v/>
      </c>
      <c r="BA986" s="59" t="str">
        <f t="shared" si="400"/>
        <v/>
      </c>
      <c r="BC986" s="49" t="str">
        <f>IF($B986="", "", IF(COUNTIF(BD986:$BY986, "")=BC$8, IF(D986="", "", D986), ""))</f>
        <v/>
      </c>
      <c r="BD986" s="61" t="str">
        <f>IF($B986="", "", IF(COUNTIF(BE986:$BY986, "")=BD$8, IF(E986="", "", E986), ""))</f>
        <v/>
      </c>
      <c r="BE986" s="61" t="str">
        <f>IF($B986="", "", IF(COUNTIF(BF986:$BY986, "")=BE$8, IF(F986="", "", F986), ""))</f>
        <v/>
      </c>
      <c r="BF986" s="61" t="str">
        <f>IF($B986="", "", IF(COUNTIF(BG986:$BY986, "")=BF$8, IF(G986="", "", G986), ""))</f>
        <v/>
      </c>
      <c r="BG986" s="61" t="str">
        <f>IF($B986="", "", IF(COUNTIF(BH986:$BY986, "")=BG$8, IF(H986="", "", H986), ""))</f>
        <v/>
      </c>
      <c r="BH986" s="61" t="str">
        <f>IF($B986="", "", IF(COUNTIF(BI986:$BY986, "")=BH$8, IF(I986="", "", I986), ""))</f>
        <v/>
      </c>
      <c r="BI986" s="61" t="str">
        <f>IF($B986="", "", IF(COUNTIF(BJ986:$BY986, "")=BI$8, IF(J986="", "", J986), ""))</f>
        <v/>
      </c>
      <c r="BJ986" s="61" t="str">
        <f>IF($B986="", "", IF(COUNTIF(BK986:$BY986, "")=BJ$8, IF(K986="", "", K986), ""))</f>
        <v/>
      </c>
      <c r="BK986" s="61" t="str">
        <f>IF($B986="", "", IF(COUNTIF(BL986:$BY986, "")=BK$8, IF(L986="", "", L986), ""))</f>
        <v/>
      </c>
      <c r="BL986" s="61" t="str">
        <f>IF($B986="", "", IF(COUNTIF(BM986:$BY986, "")=BL$8, IF(M986="", "", M986), ""))</f>
        <v/>
      </c>
      <c r="BM986" s="61" t="str">
        <f>IF($B986="", "", IF(COUNTIF(BN986:$BY986, "")=BM$8, IF(N986="", "", N986), ""))</f>
        <v/>
      </c>
      <c r="BN986" s="61" t="str">
        <f>IF($B986="", "", IF(COUNTIF(BO986:$BY986, "")=BN$8, IF(O986="", "", O986), ""))</f>
        <v/>
      </c>
      <c r="BO986" s="61" t="str">
        <f>IF($B986="", "", IF(COUNTIF(BP986:$BY986, "")=BO$8, IF(P986="", "", P986), ""))</f>
        <v/>
      </c>
      <c r="BP986" s="61" t="str">
        <f>IF($B986="", "", IF(COUNTIF(BQ986:$BY986, "")=BP$8, IF(Q986="", "", Q986), ""))</f>
        <v/>
      </c>
      <c r="BQ986" s="61" t="str">
        <f>IF($B986="", "", IF(COUNTIF(BR986:$BY986, "")=BQ$8, IF(R986="", "", R986), ""))</f>
        <v/>
      </c>
      <c r="BR986" s="61" t="str">
        <f>IF($B986="", "", IF(COUNTIF(BS986:$BY986, "")=BR$8, IF(S986="", "", S986), ""))</f>
        <v/>
      </c>
      <c r="BS986" s="61" t="str">
        <f>IF($B986="", "", IF(COUNTIF(BT986:$BY986, "")=BS$8, IF(T986="", "", T986), ""))</f>
        <v/>
      </c>
      <c r="BT986" s="61" t="str">
        <f>IF($B986="", "", IF(COUNTIF(BU986:$BY986, "")=BT$8, IF(U986="", "", U986), ""))</f>
        <v/>
      </c>
      <c r="BU986" s="61" t="str">
        <f>IF($B986="", "", IF(COUNTIF(BV986:$BY986, "")=BU$8, IF(V986="", "", V986), ""))</f>
        <v/>
      </c>
      <c r="BV986" s="61" t="str">
        <f>IF($B986="", "", IF(COUNTIF(BW986:$BY986, "")=BV$8, IF(W986="", "", W986), ""))</f>
        <v/>
      </c>
      <c r="BW986" s="61" t="str">
        <f>IF($B986="", "", IF(COUNTIF(BX986:$BY986, "")=BW$8, IF(X986="", "", X986), ""))</f>
        <v/>
      </c>
      <c r="BX986" s="61" t="str">
        <f>IF($B986="", "", IF(COUNTIF(BY986:$BY986, "")=BX$8, IF(Y986="", "", Y986), ""))</f>
        <v/>
      </c>
      <c r="BY986" s="50" t="str">
        <f t="shared" si="415"/>
        <v/>
      </c>
      <c r="CA986" s="6" t="str">
        <f t="shared" si="416"/>
        <v/>
      </c>
      <c r="CB986" s="6" t="str">
        <f>IF(CA986="", "", RANK(CA986, $CA$9:$CA$2508, 0)+COUNTIF($CA$9:CA986, CA986)-1)</f>
        <v/>
      </c>
    </row>
    <row r="987" spans="1:80" x14ac:dyDescent="0.25">
      <c r="A987" s="22"/>
      <c r="B987" s="121" t="str">
        <f>IF('Stock Details'!B986="", "", 'Stock Details'!B986)</f>
        <v/>
      </c>
      <c r="C987" s="22"/>
      <c r="D987" s="130"/>
      <c r="E987" s="122"/>
      <c r="F987" s="131"/>
      <c r="G987" s="22"/>
      <c r="H987" s="130" t="str">
        <f t="shared" si="401"/>
        <v/>
      </c>
      <c r="I987" s="122"/>
      <c r="J987" s="131"/>
      <c r="K987" s="22"/>
      <c r="L987" s="130" t="str">
        <f t="shared" si="402"/>
        <v/>
      </c>
      <c r="M987" s="122"/>
      <c r="N987" s="131"/>
      <c r="O987" s="22"/>
      <c r="P987" s="130" t="str">
        <f t="shared" si="403"/>
        <v/>
      </c>
      <c r="Q987" s="122"/>
      <c r="R987" s="131"/>
      <c r="S987" s="22"/>
      <c r="T987" s="130" t="str">
        <f t="shared" si="404"/>
        <v/>
      </c>
      <c r="U987" s="122"/>
      <c r="V987" s="131"/>
      <c r="W987" s="22"/>
      <c r="X987" s="130" t="str">
        <f t="shared" si="405"/>
        <v/>
      </c>
      <c r="Y987" s="122"/>
      <c r="Z987" s="131"/>
      <c r="AA987" s="22"/>
      <c r="AC987" s="6" t="str">
        <f t="shared" si="406"/>
        <v/>
      </c>
      <c r="AE987" s="6" t="str">
        <f t="shared" si="407"/>
        <v/>
      </c>
      <c r="AF987" s="6" t="str">
        <f t="shared" si="408"/>
        <v/>
      </c>
      <c r="AG987" s="6" t="str">
        <f t="shared" si="409"/>
        <v/>
      </c>
      <c r="AH987" s="6" t="str">
        <f t="shared" si="410"/>
        <v/>
      </c>
      <c r="AI987" s="6" t="str">
        <f t="shared" si="411"/>
        <v/>
      </c>
      <c r="AJ987" s="6" t="str">
        <f t="shared" si="412"/>
        <v/>
      </c>
      <c r="AL987" s="9" t="str">
        <f>IF('Stock Details'!F986="", "", 'Stock Details'!F986)</f>
        <v/>
      </c>
      <c r="AM987" s="9" t="str">
        <f>IF('Stock Details'!G986="", "", 'Stock Details'!G986)</f>
        <v/>
      </c>
      <c r="AO987" s="59" t="str">
        <f t="shared" si="413"/>
        <v/>
      </c>
      <c r="AP987" s="59" t="str">
        <f t="shared" si="417"/>
        <v/>
      </c>
      <c r="AQ987" s="59" t="str">
        <f t="shared" si="418"/>
        <v/>
      </c>
      <c r="AR987" s="59" t="str">
        <f t="shared" si="419"/>
        <v/>
      </c>
      <c r="AS987" s="59" t="str">
        <f t="shared" si="420"/>
        <v/>
      </c>
      <c r="AT987" s="59" t="str">
        <f t="shared" si="421"/>
        <v/>
      </c>
      <c r="AV987" s="59" t="str">
        <f t="shared" si="414"/>
        <v/>
      </c>
      <c r="AW987" s="59" t="str">
        <f t="shared" si="396"/>
        <v/>
      </c>
      <c r="AX987" s="59" t="str">
        <f t="shared" si="397"/>
        <v/>
      </c>
      <c r="AY987" s="59" t="str">
        <f t="shared" si="398"/>
        <v/>
      </c>
      <c r="AZ987" s="59" t="str">
        <f t="shared" si="399"/>
        <v/>
      </c>
      <c r="BA987" s="59" t="str">
        <f t="shared" si="400"/>
        <v/>
      </c>
      <c r="BC987" s="49" t="str">
        <f>IF($B987="", "", IF(COUNTIF(BD987:$BY987, "")=BC$8, IF(D987="", "", D987), ""))</f>
        <v/>
      </c>
      <c r="BD987" s="61" t="str">
        <f>IF($B987="", "", IF(COUNTIF(BE987:$BY987, "")=BD$8, IF(E987="", "", E987), ""))</f>
        <v/>
      </c>
      <c r="BE987" s="61" t="str">
        <f>IF($B987="", "", IF(COUNTIF(BF987:$BY987, "")=BE$8, IF(F987="", "", F987), ""))</f>
        <v/>
      </c>
      <c r="BF987" s="61" t="str">
        <f>IF($B987="", "", IF(COUNTIF(BG987:$BY987, "")=BF$8, IF(G987="", "", G987), ""))</f>
        <v/>
      </c>
      <c r="BG987" s="61" t="str">
        <f>IF($B987="", "", IF(COUNTIF(BH987:$BY987, "")=BG$8, IF(H987="", "", H987), ""))</f>
        <v/>
      </c>
      <c r="BH987" s="61" t="str">
        <f>IF($B987="", "", IF(COUNTIF(BI987:$BY987, "")=BH$8, IF(I987="", "", I987), ""))</f>
        <v/>
      </c>
      <c r="BI987" s="61" t="str">
        <f>IF($B987="", "", IF(COUNTIF(BJ987:$BY987, "")=BI$8, IF(J987="", "", J987), ""))</f>
        <v/>
      </c>
      <c r="BJ987" s="61" t="str">
        <f>IF($B987="", "", IF(COUNTIF(BK987:$BY987, "")=BJ$8, IF(K987="", "", K987), ""))</f>
        <v/>
      </c>
      <c r="BK987" s="61" t="str">
        <f>IF($B987="", "", IF(COUNTIF(BL987:$BY987, "")=BK$8, IF(L987="", "", L987), ""))</f>
        <v/>
      </c>
      <c r="BL987" s="61" t="str">
        <f>IF($B987="", "", IF(COUNTIF(BM987:$BY987, "")=BL$8, IF(M987="", "", M987), ""))</f>
        <v/>
      </c>
      <c r="BM987" s="61" t="str">
        <f>IF($B987="", "", IF(COUNTIF(BN987:$BY987, "")=BM$8, IF(N987="", "", N987), ""))</f>
        <v/>
      </c>
      <c r="BN987" s="61" t="str">
        <f>IF($B987="", "", IF(COUNTIF(BO987:$BY987, "")=BN$8, IF(O987="", "", O987), ""))</f>
        <v/>
      </c>
      <c r="BO987" s="61" t="str">
        <f>IF($B987="", "", IF(COUNTIF(BP987:$BY987, "")=BO$8, IF(P987="", "", P987), ""))</f>
        <v/>
      </c>
      <c r="BP987" s="61" t="str">
        <f>IF($B987="", "", IF(COUNTIF(BQ987:$BY987, "")=BP$8, IF(Q987="", "", Q987), ""))</f>
        <v/>
      </c>
      <c r="BQ987" s="61" t="str">
        <f>IF($B987="", "", IF(COUNTIF(BR987:$BY987, "")=BQ$8, IF(R987="", "", R987), ""))</f>
        <v/>
      </c>
      <c r="BR987" s="61" t="str">
        <f>IF($B987="", "", IF(COUNTIF(BS987:$BY987, "")=BR$8, IF(S987="", "", S987), ""))</f>
        <v/>
      </c>
      <c r="BS987" s="61" t="str">
        <f>IF($B987="", "", IF(COUNTIF(BT987:$BY987, "")=BS$8, IF(T987="", "", T987), ""))</f>
        <v/>
      </c>
      <c r="BT987" s="61" t="str">
        <f>IF($B987="", "", IF(COUNTIF(BU987:$BY987, "")=BT$8, IF(U987="", "", U987), ""))</f>
        <v/>
      </c>
      <c r="BU987" s="61" t="str">
        <f>IF($B987="", "", IF(COUNTIF(BV987:$BY987, "")=BU$8, IF(V987="", "", V987), ""))</f>
        <v/>
      </c>
      <c r="BV987" s="61" t="str">
        <f>IF($B987="", "", IF(COUNTIF(BW987:$BY987, "")=BV$8, IF(W987="", "", W987), ""))</f>
        <v/>
      </c>
      <c r="BW987" s="61" t="str">
        <f>IF($B987="", "", IF(COUNTIF(BX987:$BY987, "")=BW$8, IF(X987="", "", X987), ""))</f>
        <v/>
      </c>
      <c r="BX987" s="61" t="str">
        <f>IF($B987="", "", IF(COUNTIF(BY987:$BY987, "")=BX$8, IF(Y987="", "", Y987), ""))</f>
        <v/>
      </c>
      <c r="BY987" s="50" t="str">
        <f t="shared" si="415"/>
        <v/>
      </c>
      <c r="CA987" s="6" t="str">
        <f t="shared" si="416"/>
        <v/>
      </c>
      <c r="CB987" s="6" t="str">
        <f>IF(CA987="", "", RANK(CA987, $CA$9:$CA$2508, 0)+COUNTIF($CA$9:CA987, CA987)-1)</f>
        <v/>
      </c>
    </row>
    <row r="988" spans="1:80" x14ac:dyDescent="0.25">
      <c r="A988" s="22"/>
      <c r="B988" s="121" t="str">
        <f>IF('Stock Details'!B987="", "", 'Stock Details'!B987)</f>
        <v/>
      </c>
      <c r="C988" s="22"/>
      <c r="D988" s="130"/>
      <c r="E988" s="122"/>
      <c r="F988" s="131"/>
      <c r="G988" s="22"/>
      <c r="H988" s="130" t="str">
        <f t="shared" si="401"/>
        <v/>
      </c>
      <c r="I988" s="122"/>
      <c r="J988" s="131"/>
      <c r="K988" s="22"/>
      <c r="L988" s="130" t="str">
        <f t="shared" si="402"/>
        <v/>
      </c>
      <c r="M988" s="122"/>
      <c r="N988" s="131"/>
      <c r="O988" s="22"/>
      <c r="P988" s="130" t="str">
        <f t="shared" si="403"/>
        <v/>
      </c>
      <c r="Q988" s="122"/>
      <c r="R988" s="131"/>
      <c r="S988" s="22"/>
      <c r="T988" s="130" t="str">
        <f t="shared" si="404"/>
        <v/>
      </c>
      <c r="U988" s="122"/>
      <c r="V988" s="131"/>
      <c r="W988" s="22"/>
      <c r="X988" s="130" t="str">
        <f t="shared" si="405"/>
        <v/>
      </c>
      <c r="Y988" s="122"/>
      <c r="Z988" s="131"/>
      <c r="AA988" s="22"/>
      <c r="AC988" s="6" t="str">
        <f t="shared" si="406"/>
        <v/>
      </c>
      <c r="AE988" s="6" t="str">
        <f t="shared" si="407"/>
        <v/>
      </c>
      <c r="AF988" s="6" t="str">
        <f t="shared" si="408"/>
        <v/>
      </c>
      <c r="AG988" s="6" t="str">
        <f t="shared" si="409"/>
        <v/>
      </c>
      <c r="AH988" s="6" t="str">
        <f t="shared" si="410"/>
        <v/>
      </c>
      <c r="AI988" s="6" t="str">
        <f t="shared" si="411"/>
        <v/>
      </c>
      <c r="AJ988" s="6" t="str">
        <f t="shared" si="412"/>
        <v/>
      </c>
      <c r="AL988" s="9" t="str">
        <f>IF('Stock Details'!F987="", "", 'Stock Details'!F987)</f>
        <v/>
      </c>
      <c r="AM988" s="9" t="str">
        <f>IF('Stock Details'!G987="", "", 'Stock Details'!G987)</f>
        <v/>
      </c>
      <c r="AO988" s="59" t="str">
        <f t="shared" si="413"/>
        <v/>
      </c>
      <c r="AP988" s="59" t="str">
        <f t="shared" si="417"/>
        <v/>
      </c>
      <c r="AQ988" s="59" t="str">
        <f t="shared" si="418"/>
        <v/>
      </c>
      <c r="AR988" s="59" t="str">
        <f t="shared" si="419"/>
        <v/>
      </c>
      <c r="AS988" s="59" t="str">
        <f t="shared" si="420"/>
        <v/>
      </c>
      <c r="AT988" s="59" t="str">
        <f t="shared" si="421"/>
        <v/>
      </c>
      <c r="AV988" s="59" t="str">
        <f t="shared" si="414"/>
        <v/>
      </c>
      <c r="AW988" s="59" t="str">
        <f t="shared" si="396"/>
        <v/>
      </c>
      <c r="AX988" s="59" t="str">
        <f t="shared" si="397"/>
        <v/>
      </c>
      <c r="AY988" s="59" t="str">
        <f t="shared" si="398"/>
        <v/>
      </c>
      <c r="AZ988" s="59" t="str">
        <f t="shared" si="399"/>
        <v/>
      </c>
      <c r="BA988" s="59" t="str">
        <f t="shared" si="400"/>
        <v/>
      </c>
      <c r="BC988" s="49" t="str">
        <f>IF($B988="", "", IF(COUNTIF(BD988:$BY988, "")=BC$8, IF(D988="", "", D988), ""))</f>
        <v/>
      </c>
      <c r="BD988" s="61" t="str">
        <f>IF($B988="", "", IF(COUNTIF(BE988:$BY988, "")=BD$8, IF(E988="", "", E988), ""))</f>
        <v/>
      </c>
      <c r="BE988" s="61" t="str">
        <f>IF($B988="", "", IF(COUNTIF(BF988:$BY988, "")=BE$8, IF(F988="", "", F988), ""))</f>
        <v/>
      </c>
      <c r="BF988" s="61" t="str">
        <f>IF($B988="", "", IF(COUNTIF(BG988:$BY988, "")=BF$8, IF(G988="", "", G988), ""))</f>
        <v/>
      </c>
      <c r="BG988" s="61" t="str">
        <f>IF($B988="", "", IF(COUNTIF(BH988:$BY988, "")=BG$8, IF(H988="", "", H988), ""))</f>
        <v/>
      </c>
      <c r="BH988" s="61" t="str">
        <f>IF($B988="", "", IF(COUNTIF(BI988:$BY988, "")=BH$8, IF(I988="", "", I988), ""))</f>
        <v/>
      </c>
      <c r="BI988" s="61" t="str">
        <f>IF($B988="", "", IF(COUNTIF(BJ988:$BY988, "")=BI$8, IF(J988="", "", J988), ""))</f>
        <v/>
      </c>
      <c r="BJ988" s="61" t="str">
        <f>IF($B988="", "", IF(COUNTIF(BK988:$BY988, "")=BJ$8, IF(K988="", "", K988), ""))</f>
        <v/>
      </c>
      <c r="BK988" s="61" t="str">
        <f>IF($B988="", "", IF(COUNTIF(BL988:$BY988, "")=BK$8, IF(L988="", "", L988), ""))</f>
        <v/>
      </c>
      <c r="BL988" s="61" t="str">
        <f>IF($B988="", "", IF(COUNTIF(BM988:$BY988, "")=BL$8, IF(M988="", "", M988), ""))</f>
        <v/>
      </c>
      <c r="BM988" s="61" t="str">
        <f>IF($B988="", "", IF(COUNTIF(BN988:$BY988, "")=BM$8, IF(N988="", "", N988), ""))</f>
        <v/>
      </c>
      <c r="BN988" s="61" t="str">
        <f>IF($B988="", "", IF(COUNTIF(BO988:$BY988, "")=BN$8, IF(O988="", "", O988), ""))</f>
        <v/>
      </c>
      <c r="BO988" s="61" t="str">
        <f>IF($B988="", "", IF(COUNTIF(BP988:$BY988, "")=BO$8, IF(P988="", "", P988), ""))</f>
        <v/>
      </c>
      <c r="BP988" s="61" t="str">
        <f>IF($B988="", "", IF(COUNTIF(BQ988:$BY988, "")=BP$8, IF(Q988="", "", Q988), ""))</f>
        <v/>
      </c>
      <c r="BQ988" s="61" t="str">
        <f>IF($B988="", "", IF(COUNTIF(BR988:$BY988, "")=BQ$8, IF(R988="", "", R988), ""))</f>
        <v/>
      </c>
      <c r="BR988" s="61" t="str">
        <f>IF($B988="", "", IF(COUNTIF(BS988:$BY988, "")=BR$8, IF(S988="", "", S988), ""))</f>
        <v/>
      </c>
      <c r="BS988" s="61" t="str">
        <f>IF($B988="", "", IF(COUNTIF(BT988:$BY988, "")=BS$8, IF(T988="", "", T988), ""))</f>
        <v/>
      </c>
      <c r="BT988" s="61" t="str">
        <f>IF($B988="", "", IF(COUNTIF(BU988:$BY988, "")=BT$8, IF(U988="", "", U988), ""))</f>
        <v/>
      </c>
      <c r="BU988" s="61" t="str">
        <f>IF($B988="", "", IF(COUNTIF(BV988:$BY988, "")=BU$8, IF(V988="", "", V988), ""))</f>
        <v/>
      </c>
      <c r="BV988" s="61" t="str">
        <f>IF($B988="", "", IF(COUNTIF(BW988:$BY988, "")=BV$8, IF(W988="", "", W988), ""))</f>
        <v/>
      </c>
      <c r="BW988" s="61" t="str">
        <f>IF($B988="", "", IF(COUNTIF(BX988:$BY988, "")=BW$8, IF(X988="", "", X988), ""))</f>
        <v/>
      </c>
      <c r="BX988" s="61" t="str">
        <f>IF($B988="", "", IF(COUNTIF(BY988:$BY988, "")=BX$8, IF(Y988="", "", Y988), ""))</f>
        <v/>
      </c>
      <c r="BY988" s="50" t="str">
        <f t="shared" si="415"/>
        <v/>
      </c>
      <c r="CA988" s="6" t="str">
        <f t="shared" si="416"/>
        <v/>
      </c>
      <c r="CB988" s="6" t="str">
        <f>IF(CA988="", "", RANK(CA988, $CA$9:$CA$2508, 0)+COUNTIF($CA$9:CA988, CA988)-1)</f>
        <v/>
      </c>
    </row>
    <row r="989" spans="1:80" x14ac:dyDescent="0.25">
      <c r="A989" s="22"/>
      <c r="B989" s="121" t="str">
        <f>IF('Stock Details'!B988="", "", 'Stock Details'!B988)</f>
        <v/>
      </c>
      <c r="C989" s="22"/>
      <c r="D989" s="130"/>
      <c r="E989" s="122"/>
      <c r="F989" s="131"/>
      <c r="G989" s="22"/>
      <c r="H989" s="130" t="str">
        <f t="shared" si="401"/>
        <v/>
      </c>
      <c r="I989" s="122"/>
      <c r="J989" s="131"/>
      <c r="K989" s="22"/>
      <c r="L989" s="130" t="str">
        <f t="shared" si="402"/>
        <v/>
      </c>
      <c r="M989" s="122"/>
      <c r="N989" s="131"/>
      <c r="O989" s="22"/>
      <c r="P989" s="130" t="str">
        <f t="shared" si="403"/>
        <v/>
      </c>
      <c r="Q989" s="122"/>
      <c r="R989" s="131"/>
      <c r="S989" s="22"/>
      <c r="T989" s="130" t="str">
        <f t="shared" si="404"/>
        <v/>
      </c>
      <c r="U989" s="122"/>
      <c r="V989" s="131"/>
      <c r="W989" s="22"/>
      <c r="X989" s="130" t="str">
        <f t="shared" si="405"/>
        <v/>
      </c>
      <c r="Y989" s="122"/>
      <c r="Z989" s="131"/>
      <c r="AA989" s="22"/>
      <c r="AC989" s="6" t="str">
        <f t="shared" si="406"/>
        <v/>
      </c>
      <c r="AE989" s="6" t="str">
        <f t="shared" si="407"/>
        <v/>
      </c>
      <c r="AF989" s="6" t="str">
        <f t="shared" si="408"/>
        <v/>
      </c>
      <c r="AG989" s="6" t="str">
        <f t="shared" si="409"/>
        <v/>
      </c>
      <c r="AH989" s="6" t="str">
        <f t="shared" si="410"/>
        <v/>
      </c>
      <c r="AI989" s="6" t="str">
        <f t="shared" si="411"/>
        <v/>
      </c>
      <c r="AJ989" s="6" t="str">
        <f t="shared" si="412"/>
        <v/>
      </c>
      <c r="AL989" s="9" t="str">
        <f>IF('Stock Details'!F988="", "", 'Stock Details'!F988)</f>
        <v/>
      </c>
      <c r="AM989" s="9" t="str">
        <f>IF('Stock Details'!G988="", "", 'Stock Details'!G988)</f>
        <v/>
      </c>
      <c r="AO989" s="59" t="str">
        <f t="shared" si="413"/>
        <v/>
      </c>
      <c r="AP989" s="59" t="str">
        <f t="shared" si="417"/>
        <v/>
      </c>
      <c r="AQ989" s="59" t="str">
        <f t="shared" si="418"/>
        <v/>
      </c>
      <c r="AR989" s="59" t="str">
        <f t="shared" si="419"/>
        <v/>
      </c>
      <c r="AS989" s="59" t="str">
        <f t="shared" si="420"/>
        <v/>
      </c>
      <c r="AT989" s="59" t="str">
        <f t="shared" si="421"/>
        <v/>
      </c>
      <c r="AV989" s="59" t="str">
        <f t="shared" si="414"/>
        <v/>
      </c>
      <c r="AW989" s="59" t="str">
        <f t="shared" si="396"/>
        <v/>
      </c>
      <c r="AX989" s="59" t="str">
        <f t="shared" si="397"/>
        <v/>
      </c>
      <c r="AY989" s="59" t="str">
        <f t="shared" si="398"/>
        <v/>
      </c>
      <c r="AZ989" s="59" t="str">
        <f t="shared" si="399"/>
        <v/>
      </c>
      <c r="BA989" s="59" t="str">
        <f t="shared" si="400"/>
        <v/>
      </c>
      <c r="BC989" s="49" t="str">
        <f>IF($B989="", "", IF(COUNTIF(BD989:$BY989, "")=BC$8, IF(D989="", "", D989), ""))</f>
        <v/>
      </c>
      <c r="BD989" s="61" t="str">
        <f>IF($B989="", "", IF(COUNTIF(BE989:$BY989, "")=BD$8, IF(E989="", "", E989), ""))</f>
        <v/>
      </c>
      <c r="BE989" s="61" t="str">
        <f>IF($B989="", "", IF(COUNTIF(BF989:$BY989, "")=BE$8, IF(F989="", "", F989), ""))</f>
        <v/>
      </c>
      <c r="BF989" s="61" t="str">
        <f>IF($B989="", "", IF(COUNTIF(BG989:$BY989, "")=BF$8, IF(G989="", "", G989), ""))</f>
        <v/>
      </c>
      <c r="BG989" s="61" t="str">
        <f>IF($B989="", "", IF(COUNTIF(BH989:$BY989, "")=BG$8, IF(H989="", "", H989), ""))</f>
        <v/>
      </c>
      <c r="BH989" s="61" t="str">
        <f>IF($B989="", "", IF(COUNTIF(BI989:$BY989, "")=BH$8, IF(I989="", "", I989), ""))</f>
        <v/>
      </c>
      <c r="BI989" s="61" t="str">
        <f>IF($B989="", "", IF(COUNTIF(BJ989:$BY989, "")=BI$8, IF(J989="", "", J989), ""))</f>
        <v/>
      </c>
      <c r="BJ989" s="61" t="str">
        <f>IF($B989="", "", IF(COUNTIF(BK989:$BY989, "")=BJ$8, IF(K989="", "", K989), ""))</f>
        <v/>
      </c>
      <c r="BK989" s="61" t="str">
        <f>IF($B989="", "", IF(COUNTIF(BL989:$BY989, "")=BK$8, IF(L989="", "", L989), ""))</f>
        <v/>
      </c>
      <c r="BL989" s="61" t="str">
        <f>IF($B989="", "", IF(COUNTIF(BM989:$BY989, "")=BL$8, IF(M989="", "", M989), ""))</f>
        <v/>
      </c>
      <c r="BM989" s="61" t="str">
        <f>IF($B989="", "", IF(COUNTIF(BN989:$BY989, "")=BM$8, IF(N989="", "", N989), ""))</f>
        <v/>
      </c>
      <c r="BN989" s="61" t="str">
        <f>IF($B989="", "", IF(COUNTIF(BO989:$BY989, "")=BN$8, IF(O989="", "", O989), ""))</f>
        <v/>
      </c>
      <c r="BO989" s="61" t="str">
        <f>IF($B989="", "", IF(COUNTIF(BP989:$BY989, "")=BO$8, IF(P989="", "", P989), ""))</f>
        <v/>
      </c>
      <c r="BP989" s="61" t="str">
        <f>IF($B989="", "", IF(COUNTIF(BQ989:$BY989, "")=BP$8, IF(Q989="", "", Q989), ""))</f>
        <v/>
      </c>
      <c r="BQ989" s="61" t="str">
        <f>IF($B989="", "", IF(COUNTIF(BR989:$BY989, "")=BQ$8, IF(R989="", "", R989), ""))</f>
        <v/>
      </c>
      <c r="BR989" s="61" t="str">
        <f>IF($B989="", "", IF(COUNTIF(BS989:$BY989, "")=BR$8, IF(S989="", "", S989), ""))</f>
        <v/>
      </c>
      <c r="BS989" s="61" t="str">
        <f>IF($B989="", "", IF(COUNTIF(BT989:$BY989, "")=BS$8, IF(T989="", "", T989), ""))</f>
        <v/>
      </c>
      <c r="BT989" s="61" t="str">
        <f>IF($B989="", "", IF(COUNTIF(BU989:$BY989, "")=BT$8, IF(U989="", "", U989), ""))</f>
        <v/>
      </c>
      <c r="BU989" s="61" t="str">
        <f>IF($B989="", "", IF(COUNTIF(BV989:$BY989, "")=BU$8, IF(V989="", "", V989), ""))</f>
        <v/>
      </c>
      <c r="BV989" s="61" t="str">
        <f>IF($B989="", "", IF(COUNTIF(BW989:$BY989, "")=BV$8, IF(W989="", "", W989), ""))</f>
        <v/>
      </c>
      <c r="BW989" s="61" t="str">
        <f>IF($B989="", "", IF(COUNTIF(BX989:$BY989, "")=BW$8, IF(X989="", "", X989), ""))</f>
        <v/>
      </c>
      <c r="BX989" s="61" t="str">
        <f>IF($B989="", "", IF(COUNTIF(BY989:$BY989, "")=BX$8, IF(Y989="", "", Y989), ""))</f>
        <v/>
      </c>
      <c r="BY989" s="50" t="str">
        <f t="shared" si="415"/>
        <v/>
      </c>
      <c r="CA989" s="6" t="str">
        <f t="shared" si="416"/>
        <v/>
      </c>
      <c r="CB989" s="6" t="str">
        <f>IF(CA989="", "", RANK(CA989, $CA$9:$CA$2508, 0)+COUNTIF($CA$9:CA989, CA989)-1)</f>
        <v/>
      </c>
    </row>
    <row r="990" spans="1:80" x14ac:dyDescent="0.25">
      <c r="A990" s="22"/>
      <c r="B990" s="121" t="str">
        <f>IF('Stock Details'!B989="", "", 'Stock Details'!B989)</f>
        <v/>
      </c>
      <c r="C990" s="22"/>
      <c r="D990" s="130"/>
      <c r="E990" s="122"/>
      <c r="F990" s="131"/>
      <c r="G990" s="22"/>
      <c r="H990" s="130" t="str">
        <f t="shared" si="401"/>
        <v/>
      </c>
      <c r="I990" s="122"/>
      <c r="J990" s="131"/>
      <c r="K990" s="22"/>
      <c r="L990" s="130" t="str">
        <f t="shared" si="402"/>
        <v/>
      </c>
      <c r="M990" s="122"/>
      <c r="N990" s="131"/>
      <c r="O990" s="22"/>
      <c r="P990" s="130" t="str">
        <f t="shared" si="403"/>
        <v/>
      </c>
      <c r="Q990" s="122"/>
      <c r="R990" s="131"/>
      <c r="S990" s="22"/>
      <c r="T990" s="130" t="str">
        <f t="shared" si="404"/>
        <v/>
      </c>
      <c r="U990" s="122"/>
      <c r="V990" s="131"/>
      <c r="W990" s="22"/>
      <c r="X990" s="130" t="str">
        <f t="shared" si="405"/>
        <v/>
      </c>
      <c r="Y990" s="122"/>
      <c r="Z990" s="131"/>
      <c r="AA990" s="22"/>
      <c r="AC990" s="6" t="str">
        <f t="shared" si="406"/>
        <v/>
      </c>
      <c r="AE990" s="6" t="str">
        <f t="shared" si="407"/>
        <v/>
      </c>
      <c r="AF990" s="6" t="str">
        <f t="shared" si="408"/>
        <v/>
      </c>
      <c r="AG990" s="6" t="str">
        <f t="shared" si="409"/>
        <v/>
      </c>
      <c r="AH990" s="6" t="str">
        <f t="shared" si="410"/>
        <v/>
      </c>
      <c r="AI990" s="6" t="str">
        <f t="shared" si="411"/>
        <v/>
      </c>
      <c r="AJ990" s="6" t="str">
        <f t="shared" si="412"/>
        <v/>
      </c>
      <c r="AL990" s="9" t="str">
        <f>IF('Stock Details'!F989="", "", 'Stock Details'!F989)</f>
        <v/>
      </c>
      <c r="AM990" s="9" t="str">
        <f>IF('Stock Details'!G989="", "", 'Stock Details'!G989)</f>
        <v/>
      </c>
      <c r="AO990" s="59" t="str">
        <f t="shared" si="413"/>
        <v/>
      </c>
      <c r="AP990" s="59" t="str">
        <f t="shared" si="417"/>
        <v/>
      </c>
      <c r="AQ990" s="59" t="str">
        <f t="shared" si="418"/>
        <v/>
      </c>
      <c r="AR990" s="59" t="str">
        <f t="shared" si="419"/>
        <v/>
      </c>
      <c r="AS990" s="59" t="str">
        <f t="shared" si="420"/>
        <v/>
      </c>
      <c r="AT990" s="59" t="str">
        <f t="shared" si="421"/>
        <v/>
      </c>
      <c r="AV990" s="59" t="str">
        <f t="shared" si="414"/>
        <v/>
      </c>
      <c r="AW990" s="59" t="str">
        <f t="shared" si="396"/>
        <v/>
      </c>
      <c r="AX990" s="59" t="str">
        <f t="shared" si="397"/>
        <v/>
      </c>
      <c r="AY990" s="59" t="str">
        <f t="shared" si="398"/>
        <v/>
      </c>
      <c r="AZ990" s="59" t="str">
        <f t="shared" si="399"/>
        <v/>
      </c>
      <c r="BA990" s="59" t="str">
        <f t="shared" si="400"/>
        <v/>
      </c>
      <c r="BC990" s="49" t="str">
        <f>IF($B990="", "", IF(COUNTIF(BD990:$BY990, "")=BC$8, IF(D990="", "", D990), ""))</f>
        <v/>
      </c>
      <c r="BD990" s="61" t="str">
        <f>IF($B990="", "", IF(COUNTIF(BE990:$BY990, "")=BD$8, IF(E990="", "", E990), ""))</f>
        <v/>
      </c>
      <c r="BE990" s="61" t="str">
        <f>IF($B990="", "", IF(COUNTIF(BF990:$BY990, "")=BE$8, IF(F990="", "", F990), ""))</f>
        <v/>
      </c>
      <c r="BF990" s="61" t="str">
        <f>IF($B990="", "", IF(COUNTIF(BG990:$BY990, "")=BF$8, IF(G990="", "", G990), ""))</f>
        <v/>
      </c>
      <c r="BG990" s="61" t="str">
        <f>IF($B990="", "", IF(COUNTIF(BH990:$BY990, "")=BG$8, IF(H990="", "", H990), ""))</f>
        <v/>
      </c>
      <c r="BH990" s="61" t="str">
        <f>IF($B990="", "", IF(COUNTIF(BI990:$BY990, "")=BH$8, IF(I990="", "", I990), ""))</f>
        <v/>
      </c>
      <c r="BI990" s="61" t="str">
        <f>IF($B990="", "", IF(COUNTIF(BJ990:$BY990, "")=BI$8, IF(J990="", "", J990), ""))</f>
        <v/>
      </c>
      <c r="BJ990" s="61" t="str">
        <f>IF($B990="", "", IF(COUNTIF(BK990:$BY990, "")=BJ$8, IF(K990="", "", K990), ""))</f>
        <v/>
      </c>
      <c r="BK990" s="61" t="str">
        <f>IF($B990="", "", IF(COUNTIF(BL990:$BY990, "")=BK$8, IF(L990="", "", L990), ""))</f>
        <v/>
      </c>
      <c r="BL990" s="61" t="str">
        <f>IF($B990="", "", IF(COUNTIF(BM990:$BY990, "")=BL$8, IF(M990="", "", M990), ""))</f>
        <v/>
      </c>
      <c r="BM990" s="61" t="str">
        <f>IF($B990="", "", IF(COUNTIF(BN990:$BY990, "")=BM$8, IF(N990="", "", N990), ""))</f>
        <v/>
      </c>
      <c r="BN990" s="61" t="str">
        <f>IF($B990="", "", IF(COUNTIF(BO990:$BY990, "")=BN$8, IF(O990="", "", O990), ""))</f>
        <v/>
      </c>
      <c r="BO990" s="61" t="str">
        <f>IF($B990="", "", IF(COUNTIF(BP990:$BY990, "")=BO$8, IF(P990="", "", P990), ""))</f>
        <v/>
      </c>
      <c r="BP990" s="61" t="str">
        <f>IF($B990="", "", IF(COUNTIF(BQ990:$BY990, "")=BP$8, IF(Q990="", "", Q990), ""))</f>
        <v/>
      </c>
      <c r="BQ990" s="61" t="str">
        <f>IF($B990="", "", IF(COUNTIF(BR990:$BY990, "")=BQ$8, IF(R990="", "", R990), ""))</f>
        <v/>
      </c>
      <c r="BR990" s="61" t="str">
        <f>IF($B990="", "", IF(COUNTIF(BS990:$BY990, "")=BR$8, IF(S990="", "", S990), ""))</f>
        <v/>
      </c>
      <c r="BS990" s="61" t="str">
        <f>IF($B990="", "", IF(COUNTIF(BT990:$BY990, "")=BS$8, IF(T990="", "", T990), ""))</f>
        <v/>
      </c>
      <c r="BT990" s="61" t="str">
        <f>IF($B990="", "", IF(COUNTIF(BU990:$BY990, "")=BT$8, IF(U990="", "", U990), ""))</f>
        <v/>
      </c>
      <c r="BU990" s="61" t="str">
        <f>IF($B990="", "", IF(COUNTIF(BV990:$BY990, "")=BU$8, IF(V990="", "", V990), ""))</f>
        <v/>
      </c>
      <c r="BV990" s="61" t="str">
        <f>IF($B990="", "", IF(COUNTIF(BW990:$BY990, "")=BV$8, IF(W990="", "", W990), ""))</f>
        <v/>
      </c>
      <c r="BW990" s="61" t="str">
        <f>IF($B990="", "", IF(COUNTIF(BX990:$BY990, "")=BW$8, IF(X990="", "", X990), ""))</f>
        <v/>
      </c>
      <c r="BX990" s="61" t="str">
        <f>IF($B990="", "", IF(COUNTIF(BY990:$BY990, "")=BX$8, IF(Y990="", "", Y990), ""))</f>
        <v/>
      </c>
      <c r="BY990" s="50" t="str">
        <f t="shared" si="415"/>
        <v/>
      </c>
      <c r="CA990" s="6" t="str">
        <f t="shared" si="416"/>
        <v/>
      </c>
      <c r="CB990" s="6" t="str">
        <f>IF(CA990="", "", RANK(CA990, $CA$9:$CA$2508, 0)+COUNTIF($CA$9:CA990, CA990)-1)</f>
        <v/>
      </c>
    </row>
    <row r="991" spans="1:80" x14ac:dyDescent="0.25">
      <c r="A991" s="22"/>
      <c r="B991" s="121" t="str">
        <f>IF('Stock Details'!B990="", "", 'Stock Details'!B990)</f>
        <v/>
      </c>
      <c r="C991" s="22"/>
      <c r="D991" s="130"/>
      <c r="E991" s="122"/>
      <c r="F991" s="131"/>
      <c r="G991" s="22"/>
      <c r="H991" s="130" t="str">
        <f t="shared" si="401"/>
        <v/>
      </c>
      <c r="I991" s="122"/>
      <c r="J991" s="131"/>
      <c r="K991" s="22"/>
      <c r="L991" s="130" t="str">
        <f t="shared" si="402"/>
        <v/>
      </c>
      <c r="M991" s="122"/>
      <c r="N991" s="131"/>
      <c r="O991" s="22"/>
      <c r="P991" s="130" t="str">
        <f t="shared" si="403"/>
        <v/>
      </c>
      <c r="Q991" s="122"/>
      <c r="R991" s="131"/>
      <c r="S991" s="22"/>
      <c r="T991" s="130" t="str">
        <f t="shared" si="404"/>
        <v/>
      </c>
      <c r="U991" s="122"/>
      <c r="V991" s="131"/>
      <c r="W991" s="22"/>
      <c r="X991" s="130" t="str">
        <f t="shared" si="405"/>
        <v/>
      </c>
      <c r="Y991" s="122"/>
      <c r="Z991" s="131"/>
      <c r="AA991" s="22"/>
      <c r="AC991" s="6" t="str">
        <f t="shared" si="406"/>
        <v/>
      </c>
      <c r="AE991" s="6" t="str">
        <f t="shared" si="407"/>
        <v/>
      </c>
      <c r="AF991" s="6" t="str">
        <f t="shared" si="408"/>
        <v/>
      </c>
      <c r="AG991" s="6" t="str">
        <f t="shared" si="409"/>
        <v/>
      </c>
      <c r="AH991" s="6" t="str">
        <f t="shared" si="410"/>
        <v/>
      </c>
      <c r="AI991" s="6" t="str">
        <f t="shared" si="411"/>
        <v/>
      </c>
      <c r="AJ991" s="6" t="str">
        <f t="shared" si="412"/>
        <v/>
      </c>
      <c r="AL991" s="9" t="str">
        <f>IF('Stock Details'!F990="", "", 'Stock Details'!F990)</f>
        <v/>
      </c>
      <c r="AM991" s="9" t="str">
        <f>IF('Stock Details'!G990="", "", 'Stock Details'!G990)</f>
        <v/>
      </c>
      <c r="AO991" s="59" t="str">
        <f t="shared" si="413"/>
        <v/>
      </c>
      <c r="AP991" s="59" t="str">
        <f t="shared" si="417"/>
        <v/>
      </c>
      <c r="AQ991" s="59" t="str">
        <f t="shared" si="418"/>
        <v/>
      </c>
      <c r="AR991" s="59" t="str">
        <f t="shared" si="419"/>
        <v/>
      </c>
      <c r="AS991" s="59" t="str">
        <f t="shared" si="420"/>
        <v/>
      </c>
      <c r="AT991" s="59" t="str">
        <f t="shared" si="421"/>
        <v/>
      </c>
      <c r="AV991" s="59" t="str">
        <f t="shared" si="414"/>
        <v/>
      </c>
      <c r="AW991" s="59" t="str">
        <f t="shared" si="396"/>
        <v/>
      </c>
      <c r="AX991" s="59" t="str">
        <f t="shared" si="397"/>
        <v/>
      </c>
      <c r="AY991" s="59" t="str">
        <f t="shared" si="398"/>
        <v/>
      </c>
      <c r="AZ991" s="59" t="str">
        <f t="shared" si="399"/>
        <v/>
      </c>
      <c r="BA991" s="59" t="str">
        <f t="shared" si="400"/>
        <v/>
      </c>
      <c r="BC991" s="49" t="str">
        <f>IF($B991="", "", IF(COUNTIF(BD991:$BY991, "")=BC$8, IF(D991="", "", D991), ""))</f>
        <v/>
      </c>
      <c r="BD991" s="61" t="str">
        <f>IF($B991="", "", IF(COUNTIF(BE991:$BY991, "")=BD$8, IF(E991="", "", E991), ""))</f>
        <v/>
      </c>
      <c r="BE991" s="61" t="str">
        <f>IF($B991="", "", IF(COUNTIF(BF991:$BY991, "")=BE$8, IF(F991="", "", F991), ""))</f>
        <v/>
      </c>
      <c r="BF991" s="61" t="str">
        <f>IF($B991="", "", IF(COUNTIF(BG991:$BY991, "")=BF$8, IF(G991="", "", G991), ""))</f>
        <v/>
      </c>
      <c r="BG991" s="61" t="str">
        <f>IF($B991="", "", IF(COUNTIF(BH991:$BY991, "")=BG$8, IF(H991="", "", H991), ""))</f>
        <v/>
      </c>
      <c r="BH991" s="61" t="str">
        <f>IF($B991="", "", IF(COUNTIF(BI991:$BY991, "")=BH$8, IF(I991="", "", I991), ""))</f>
        <v/>
      </c>
      <c r="BI991" s="61" t="str">
        <f>IF($B991="", "", IF(COUNTIF(BJ991:$BY991, "")=BI$8, IF(J991="", "", J991), ""))</f>
        <v/>
      </c>
      <c r="BJ991" s="61" t="str">
        <f>IF($B991="", "", IF(COUNTIF(BK991:$BY991, "")=BJ$8, IF(K991="", "", K991), ""))</f>
        <v/>
      </c>
      <c r="BK991" s="61" t="str">
        <f>IF($B991="", "", IF(COUNTIF(BL991:$BY991, "")=BK$8, IF(L991="", "", L991), ""))</f>
        <v/>
      </c>
      <c r="BL991" s="61" t="str">
        <f>IF($B991="", "", IF(COUNTIF(BM991:$BY991, "")=BL$8, IF(M991="", "", M991), ""))</f>
        <v/>
      </c>
      <c r="BM991" s="61" t="str">
        <f>IF($B991="", "", IF(COUNTIF(BN991:$BY991, "")=BM$8, IF(N991="", "", N991), ""))</f>
        <v/>
      </c>
      <c r="BN991" s="61" t="str">
        <f>IF($B991="", "", IF(COUNTIF(BO991:$BY991, "")=BN$8, IF(O991="", "", O991), ""))</f>
        <v/>
      </c>
      <c r="BO991" s="61" t="str">
        <f>IF($B991="", "", IF(COUNTIF(BP991:$BY991, "")=BO$8, IF(P991="", "", P991), ""))</f>
        <v/>
      </c>
      <c r="BP991" s="61" t="str">
        <f>IF($B991="", "", IF(COUNTIF(BQ991:$BY991, "")=BP$8, IF(Q991="", "", Q991), ""))</f>
        <v/>
      </c>
      <c r="BQ991" s="61" t="str">
        <f>IF($B991="", "", IF(COUNTIF(BR991:$BY991, "")=BQ$8, IF(R991="", "", R991), ""))</f>
        <v/>
      </c>
      <c r="BR991" s="61" t="str">
        <f>IF($B991="", "", IF(COUNTIF(BS991:$BY991, "")=BR$8, IF(S991="", "", S991), ""))</f>
        <v/>
      </c>
      <c r="BS991" s="61" t="str">
        <f>IF($B991="", "", IF(COUNTIF(BT991:$BY991, "")=BS$8, IF(T991="", "", T991), ""))</f>
        <v/>
      </c>
      <c r="BT991" s="61" t="str">
        <f>IF($B991="", "", IF(COUNTIF(BU991:$BY991, "")=BT$8, IF(U991="", "", U991), ""))</f>
        <v/>
      </c>
      <c r="BU991" s="61" t="str">
        <f>IF($B991="", "", IF(COUNTIF(BV991:$BY991, "")=BU$8, IF(V991="", "", V991), ""))</f>
        <v/>
      </c>
      <c r="BV991" s="61" t="str">
        <f>IF($B991="", "", IF(COUNTIF(BW991:$BY991, "")=BV$8, IF(W991="", "", W991), ""))</f>
        <v/>
      </c>
      <c r="BW991" s="61" t="str">
        <f>IF($B991="", "", IF(COUNTIF(BX991:$BY991, "")=BW$8, IF(X991="", "", X991), ""))</f>
        <v/>
      </c>
      <c r="BX991" s="61" t="str">
        <f>IF($B991="", "", IF(COUNTIF(BY991:$BY991, "")=BX$8, IF(Y991="", "", Y991), ""))</f>
        <v/>
      </c>
      <c r="BY991" s="50" t="str">
        <f t="shared" si="415"/>
        <v/>
      </c>
      <c r="CA991" s="6" t="str">
        <f t="shared" si="416"/>
        <v/>
      </c>
      <c r="CB991" s="6" t="str">
        <f>IF(CA991="", "", RANK(CA991, $CA$9:$CA$2508, 0)+COUNTIF($CA$9:CA991, CA991)-1)</f>
        <v/>
      </c>
    </row>
    <row r="992" spans="1:80" x14ac:dyDescent="0.25">
      <c r="A992" s="22"/>
      <c r="B992" s="121" t="str">
        <f>IF('Stock Details'!B991="", "", 'Stock Details'!B991)</f>
        <v/>
      </c>
      <c r="C992" s="22"/>
      <c r="D992" s="130"/>
      <c r="E992" s="122"/>
      <c r="F992" s="131"/>
      <c r="G992" s="22"/>
      <c r="H992" s="130" t="str">
        <f t="shared" si="401"/>
        <v/>
      </c>
      <c r="I992" s="122"/>
      <c r="J992" s="131"/>
      <c r="K992" s="22"/>
      <c r="L992" s="130" t="str">
        <f t="shared" si="402"/>
        <v/>
      </c>
      <c r="M992" s="122"/>
      <c r="N992" s="131"/>
      <c r="O992" s="22"/>
      <c r="P992" s="130" t="str">
        <f t="shared" si="403"/>
        <v/>
      </c>
      <c r="Q992" s="122"/>
      <c r="R992" s="131"/>
      <c r="S992" s="22"/>
      <c r="T992" s="130" t="str">
        <f t="shared" si="404"/>
        <v/>
      </c>
      <c r="U992" s="122"/>
      <c r="V992" s="131"/>
      <c r="W992" s="22"/>
      <c r="X992" s="130" t="str">
        <f t="shared" si="405"/>
        <v/>
      </c>
      <c r="Y992" s="122"/>
      <c r="Z992" s="131"/>
      <c r="AA992" s="22"/>
      <c r="AC992" s="6" t="str">
        <f t="shared" si="406"/>
        <v/>
      </c>
      <c r="AE992" s="6" t="str">
        <f t="shared" si="407"/>
        <v/>
      </c>
      <c r="AF992" s="6" t="str">
        <f t="shared" si="408"/>
        <v/>
      </c>
      <c r="AG992" s="6" t="str">
        <f t="shared" si="409"/>
        <v/>
      </c>
      <c r="AH992" s="6" t="str">
        <f t="shared" si="410"/>
        <v/>
      </c>
      <c r="AI992" s="6" t="str">
        <f t="shared" si="411"/>
        <v/>
      </c>
      <c r="AJ992" s="6" t="str">
        <f t="shared" si="412"/>
        <v/>
      </c>
      <c r="AL992" s="9" t="str">
        <f>IF('Stock Details'!F991="", "", 'Stock Details'!F991)</f>
        <v/>
      </c>
      <c r="AM992" s="9" t="str">
        <f>IF('Stock Details'!G991="", "", 'Stock Details'!G991)</f>
        <v/>
      </c>
      <c r="AO992" s="59" t="str">
        <f t="shared" si="413"/>
        <v/>
      </c>
      <c r="AP992" s="59" t="str">
        <f t="shared" si="417"/>
        <v/>
      </c>
      <c r="AQ992" s="59" t="str">
        <f t="shared" si="418"/>
        <v/>
      </c>
      <c r="AR992" s="59" t="str">
        <f t="shared" si="419"/>
        <v/>
      </c>
      <c r="AS992" s="59" t="str">
        <f t="shared" si="420"/>
        <v/>
      </c>
      <c r="AT992" s="59" t="str">
        <f t="shared" si="421"/>
        <v/>
      </c>
      <c r="AV992" s="59" t="str">
        <f t="shared" si="414"/>
        <v/>
      </c>
      <c r="AW992" s="59" t="str">
        <f t="shared" si="396"/>
        <v/>
      </c>
      <c r="AX992" s="59" t="str">
        <f t="shared" si="397"/>
        <v/>
      </c>
      <c r="AY992" s="59" t="str">
        <f t="shared" si="398"/>
        <v/>
      </c>
      <c r="AZ992" s="59" t="str">
        <f t="shared" si="399"/>
        <v/>
      </c>
      <c r="BA992" s="59" t="str">
        <f t="shared" si="400"/>
        <v/>
      </c>
      <c r="BC992" s="49" t="str">
        <f>IF($B992="", "", IF(COUNTIF(BD992:$BY992, "")=BC$8, IF(D992="", "", D992), ""))</f>
        <v/>
      </c>
      <c r="BD992" s="61" t="str">
        <f>IF($B992="", "", IF(COUNTIF(BE992:$BY992, "")=BD$8, IF(E992="", "", E992), ""))</f>
        <v/>
      </c>
      <c r="BE992" s="61" t="str">
        <f>IF($B992="", "", IF(COUNTIF(BF992:$BY992, "")=BE$8, IF(F992="", "", F992), ""))</f>
        <v/>
      </c>
      <c r="BF992" s="61" t="str">
        <f>IF($B992="", "", IF(COUNTIF(BG992:$BY992, "")=BF$8, IF(G992="", "", G992), ""))</f>
        <v/>
      </c>
      <c r="BG992" s="61" t="str">
        <f>IF($B992="", "", IF(COUNTIF(BH992:$BY992, "")=BG$8, IF(H992="", "", H992), ""))</f>
        <v/>
      </c>
      <c r="BH992" s="61" t="str">
        <f>IF($B992="", "", IF(COUNTIF(BI992:$BY992, "")=BH$8, IF(I992="", "", I992), ""))</f>
        <v/>
      </c>
      <c r="BI992" s="61" t="str">
        <f>IF($B992="", "", IF(COUNTIF(BJ992:$BY992, "")=BI$8, IF(J992="", "", J992), ""))</f>
        <v/>
      </c>
      <c r="BJ992" s="61" t="str">
        <f>IF($B992="", "", IF(COUNTIF(BK992:$BY992, "")=BJ$8, IF(K992="", "", K992), ""))</f>
        <v/>
      </c>
      <c r="BK992" s="61" t="str">
        <f>IF($B992="", "", IF(COUNTIF(BL992:$BY992, "")=BK$8, IF(L992="", "", L992), ""))</f>
        <v/>
      </c>
      <c r="BL992" s="61" t="str">
        <f>IF($B992="", "", IF(COUNTIF(BM992:$BY992, "")=BL$8, IF(M992="", "", M992), ""))</f>
        <v/>
      </c>
      <c r="BM992" s="61" t="str">
        <f>IF($B992="", "", IF(COUNTIF(BN992:$BY992, "")=BM$8, IF(N992="", "", N992), ""))</f>
        <v/>
      </c>
      <c r="BN992" s="61" t="str">
        <f>IF($B992="", "", IF(COUNTIF(BO992:$BY992, "")=BN$8, IF(O992="", "", O992), ""))</f>
        <v/>
      </c>
      <c r="BO992" s="61" t="str">
        <f>IF($B992="", "", IF(COUNTIF(BP992:$BY992, "")=BO$8, IF(P992="", "", P992), ""))</f>
        <v/>
      </c>
      <c r="BP992" s="61" t="str">
        <f>IF($B992="", "", IF(COUNTIF(BQ992:$BY992, "")=BP$8, IF(Q992="", "", Q992), ""))</f>
        <v/>
      </c>
      <c r="BQ992" s="61" t="str">
        <f>IF($B992="", "", IF(COUNTIF(BR992:$BY992, "")=BQ$8, IF(R992="", "", R992), ""))</f>
        <v/>
      </c>
      <c r="BR992" s="61" t="str">
        <f>IF($B992="", "", IF(COUNTIF(BS992:$BY992, "")=BR$8, IF(S992="", "", S992), ""))</f>
        <v/>
      </c>
      <c r="BS992" s="61" t="str">
        <f>IF($B992="", "", IF(COUNTIF(BT992:$BY992, "")=BS$8, IF(T992="", "", T992), ""))</f>
        <v/>
      </c>
      <c r="BT992" s="61" t="str">
        <f>IF($B992="", "", IF(COUNTIF(BU992:$BY992, "")=BT$8, IF(U992="", "", U992), ""))</f>
        <v/>
      </c>
      <c r="BU992" s="61" t="str">
        <f>IF($B992="", "", IF(COUNTIF(BV992:$BY992, "")=BU$8, IF(V992="", "", V992), ""))</f>
        <v/>
      </c>
      <c r="BV992" s="61" t="str">
        <f>IF($B992="", "", IF(COUNTIF(BW992:$BY992, "")=BV$8, IF(W992="", "", W992), ""))</f>
        <v/>
      </c>
      <c r="BW992" s="61" t="str">
        <f>IF($B992="", "", IF(COUNTIF(BX992:$BY992, "")=BW$8, IF(X992="", "", X992), ""))</f>
        <v/>
      </c>
      <c r="BX992" s="61" t="str">
        <f>IF($B992="", "", IF(COUNTIF(BY992:$BY992, "")=BX$8, IF(Y992="", "", Y992), ""))</f>
        <v/>
      </c>
      <c r="BY992" s="50" t="str">
        <f t="shared" si="415"/>
        <v/>
      </c>
      <c r="CA992" s="6" t="str">
        <f t="shared" si="416"/>
        <v/>
      </c>
      <c r="CB992" s="6" t="str">
        <f>IF(CA992="", "", RANK(CA992, $CA$9:$CA$2508, 0)+COUNTIF($CA$9:CA992, CA992)-1)</f>
        <v/>
      </c>
    </row>
    <row r="993" spans="1:80" x14ac:dyDescent="0.25">
      <c r="A993" s="22"/>
      <c r="B993" s="121" t="str">
        <f>IF('Stock Details'!B992="", "", 'Stock Details'!B992)</f>
        <v/>
      </c>
      <c r="C993" s="22"/>
      <c r="D993" s="130"/>
      <c r="E993" s="122"/>
      <c r="F993" s="131"/>
      <c r="G993" s="22"/>
      <c r="H993" s="130" t="str">
        <f t="shared" si="401"/>
        <v/>
      </c>
      <c r="I993" s="122"/>
      <c r="J993" s="131"/>
      <c r="K993" s="22"/>
      <c r="L993" s="130" t="str">
        <f t="shared" si="402"/>
        <v/>
      </c>
      <c r="M993" s="122"/>
      <c r="N993" s="131"/>
      <c r="O993" s="22"/>
      <c r="P993" s="130" t="str">
        <f t="shared" si="403"/>
        <v/>
      </c>
      <c r="Q993" s="122"/>
      <c r="R993" s="131"/>
      <c r="S993" s="22"/>
      <c r="T993" s="130" t="str">
        <f t="shared" si="404"/>
        <v/>
      </c>
      <c r="U993" s="122"/>
      <c r="V993" s="131"/>
      <c r="W993" s="22"/>
      <c r="X993" s="130" t="str">
        <f t="shared" si="405"/>
        <v/>
      </c>
      <c r="Y993" s="122"/>
      <c r="Z993" s="131"/>
      <c r="AA993" s="22"/>
      <c r="AC993" s="6" t="str">
        <f t="shared" si="406"/>
        <v/>
      </c>
      <c r="AE993" s="6" t="str">
        <f t="shared" si="407"/>
        <v/>
      </c>
      <c r="AF993" s="6" t="str">
        <f t="shared" si="408"/>
        <v/>
      </c>
      <c r="AG993" s="6" t="str">
        <f t="shared" si="409"/>
        <v/>
      </c>
      <c r="AH993" s="6" t="str">
        <f t="shared" si="410"/>
        <v/>
      </c>
      <c r="AI993" s="6" t="str">
        <f t="shared" si="411"/>
        <v/>
      </c>
      <c r="AJ993" s="6" t="str">
        <f t="shared" si="412"/>
        <v/>
      </c>
      <c r="AL993" s="9" t="str">
        <f>IF('Stock Details'!F992="", "", 'Stock Details'!F992)</f>
        <v/>
      </c>
      <c r="AM993" s="9" t="str">
        <f>IF('Stock Details'!G992="", "", 'Stock Details'!G992)</f>
        <v/>
      </c>
      <c r="AO993" s="59" t="str">
        <f t="shared" si="413"/>
        <v/>
      </c>
      <c r="AP993" s="59" t="str">
        <f t="shared" si="417"/>
        <v/>
      </c>
      <c r="AQ993" s="59" t="str">
        <f t="shared" si="418"/>
        <v/>
      </c>
      <c r="AR993" s="59" t="str">
        <f t="shared" si="419"/>
        <v/>
      </c>
      <c r="AS993" s="59" t="str">
        <f t="shared" si="420"/>
        <v/>
      </c>
      <c r="AT993" s="59" t="str">
        <f t="shared" si="421"/>
        <v/>
      </c>
      <c r="AV993" s="59" t="str">
        <f t="shared" si="414"/>
        <v/>
      </c>
      <c r="AW993" s="59" t="str">
        <f t="shared" si="396"/>
        <v/>
      </c>
      <c r="AX993" s="59" t="str">
        <f t="shared" si="397"/>
        <v/>
      </c>
      <c r="AY993" s="59" t="str">
        <f t="shared" si="398"/>
        <v/>
      </c>
      <c r="AZ993" s="59" t="str">
        <f t="shared" si="399"/>
        <v/>
      </c>
      <c r="BA993" s="59" t="str">
        <f t="shared" si="400"/>
        <v/>
      </c>
      <c r="BC993" s="49" t="str">
        <f>IF($B993="", "", IF(COUNTIF(BD993:$BY993, "")=BC$8, IF(D993="", "", D993), ""))</f>
        <v/>
      </c>
      <c r="BD993" s="61" t="str">
        <f>IF($B993="", "", IF(COUNTIF(BE993:$BY993, "")=BD$8, IF(E993="", "", E993), ""))</f>
        <v/>
      </c>
      <c r="BE993" s="61" t="str">
        <f>IF($B993="", "", IF(COUNTIF(BF993:$BY993, "")=BE$8, IF(F993="", "", F993), ""))</f>
        <v/>
      </c>
      <c r="BF993" s="61" t="str">
        <f>IF($B993="", "", IF(COUNTIF(BG993:$BY993, "")=BF$8, IF(G993="", "", G993), ""))</f>
        <v/>
      </c>
      <c r="BG993" s="61" t="str">
        <f>IF($B993="", "", IF(COUNTIF(BH993:$BY993, "")=BG$8, IF(H993="", "", H993), ""))</f>
        <v/>
      </c>
      <c r="BH993" s="61" t="str">
        <f>IF($B993="", "", IF(COUNTIF(BI993:$BY993, "")=BH$8, IF(I993="", "", I993), ""))</f>
        <v/>
      </c>
      <c r="BI993" s="61" t="str">
        <f>IF($B993="", "", IF(COUNTIF(BJ993:$BY993, "")=BI$8, IF(J993="", "", J993), ""))</f>
        <v/>
      </c>
      <c r="BJ993" s="61" t="str">
        <f>IF($B993="", "", IF(COUNTIF(BK993:$BY993, "")=BJ$8, IF(K993="", "", K993), ""))</f>
        <v/>
      </c>
      <c r="BK993" s="61" t="str">
        <f>IF($B993="", "", IF(COUNTIF(BL993:$BY993, "")=BK$8, IF(L993="", "", L993), ""))</f>
        <v/>
      </c>
      <c r="BL993" s="61" t="str">
        <f>IF($B993="", "", IF(COUNTIF(BM993:$BY993, "")=BL$8, IF(M993="", "", M993), ""))</f>
        <v/>
      </c>
      <c r="BM993" s="61" t="str">
        <f>IF($B993="", "", IF(COUNTIF(BN993:$BY993, "")=BM$8, IF(N993="", "", N993), ""))</f>
        <v/>
      </c>
      <c r="BN993" s="61" t="str">
        <f>IF($B993="", "", IF(COUNTIF(BO993:$BY993, "")=BN$8, IF(O993="", "", O993), ""))</f>
        <v/>
      </c>
      <c r="BO993" s="61" t="str">
        <f>IF($B993="", "", IF(COUNTIF(BP993:$BY993, "")=BO$8, IF(P993="", "", P993), ""))</f>
        <v/>
      </c>
      <c r="BP993" s="61" t="str">
        <f>IF($B993="", "", IF(COUNTIF(BQ993:$BY993, "")=BP$8, IF(Q993="", "", Q993), ""))</f>
        <v/>
      </c>
      <c r="BQ993" s="61" t="str">
        <f>IF($B993="", "", IF(COUNTIF(BR993:$BY993, "")=BQ$8, IF(R993="", "", R993), ""))</f>
        <v/>
      </c>
      <c r="BR993" s="61" t="str">
        <f>IF($B993="", "", IF(COUNTIF(BS993:$BY993, "")=BR$8, IF(S993="", "", S993), ""))</f>
        <v/>
      </c>
      <c r="BS993" s="61" t="str">
        <f>IF($B993="", "", IF(COUNTIF(BT993:$BY993, "")=BS$8, IF(T993="", "", T993), ""))</f>
        <v/>
      </c>
      <c r="BT993" s="61" t="str">
        <f>IF($B993="", "", IF(COUNTIF(BU993:$BY993, "")=BT$8, IF(U993="", "", U993), ""))</f>
        <v/>
      </c>
      <c r="BU993" s="61" t="str">
        <f>IF($B993="", "", IF(COUNTIF(BV993:$BY993, "")=BU$8, IF(V993="", "", V993), ""))</f>
        <v/>
      </c>
      <c r="BV993" s="61" t="str">
        <f>IF($B993="", "", IF(COUNTIF(BW993:$BY993, "")=BV$8, IF(W993="", "", W993), ""))</f>
        <v/>
      </c>
      <c r="BW993" s="61" t="str">
        <f>IF($B993="", "", IF(COUNTIF(BX993:$BY993, "")=BW$8, IF(X993="", "", X993), ""))</f>
        <v/>
      </c>
      <c r="BX993" s="61" t="str">
        <f>IF($B993="", "", IF(COUNTIF(BY993:$BY993, "")=BX$8, IF(Y993="", "", Y993), ""))</f>
        <v/>
      </c>
      <c r="BY993" s="50" t="str">
        <f t="shared" si="415"/>
        <v/>
      </c>
      <c r="CA993" s="6" t="str">
        <f t="shared" si="416"/>
        <v/>
      </c>
      <c r="CB993" s="6" t="str">
        <f>IF(CA993="", "", RANK(CA993, $CA$9:$CA$2508, 0)+COUNTIF($CA$9:CA993, CA993)-1)</f>
        <v/>
      </c>
    </row>
    <row r="994" spans="1:80" x14ac:dyDescent="0.25">
      <c r="A994" s="22"/>
      <c r="B994" s="121" t="str">
        <f>IF('Stock Details'!B993="", "", 'Stock Details'!B993)</f>
        <v/>
      </c>
      <c r="C994" s="22"/>
      <c r="D994" s="130"/>
      <c r="E994" s="122"/>
      <c r="F994" s="131"/>
      <c r="G994" s="22"/>
      <c r="H994" s="130" t="str">
        <f t="shared" si="401"/>
        <v/>
      </c>
      <c r="I994" s="122"/>
      <c r="J994" s="131"/>
      <c r="K994" s="22"/>
      <c r="L994" s="130" t="str">
        <f t="shared" si="402"/>
        <v/>
      </c>
      <c r="M994" s="122"/>
      <c r="N994" s="131"/>
      <c r="O994" s="22"/>
      <c r="P994" s="130" t="str">
        <f t="shared" si="403"/>
        <v/>
      </c>
      <c r="Q994" s="122"/>
      <c r="R994" s="131"/>
      <c r="S994" s="22"/>
      <c r="T994" s="130" t="str">
        <f t="shared" si="404"/>
        <v/>
      </c>
      <c r="U994" s="122"/>
      <c r="V994" s="131"/>
      <c r="W994" s="22"/>
      <c r="X994" s="130" t="str">
        <f t="shared" si="405"/>
        <v/>
      </c>
      <c r="Y994" s="122"/>
      <c r="Z994" s="131"/>
      <c r="AA994" s="22"/>
      <c r="AC994" s="6" t="str">
        <f t="shared" si="406"/>
        <v/>
      </c>
      <c r="AE994" s="6" t="str">
        <f t="shared" si="407"/>
        <v/>
      </c>
      <c r="AF994" s="6" t="str">
        <f t="shared" si="408"/>
        <v/>
      </c>
      <c r="AG994" s="6" t="str">
        <f t="shared" si="409"/>
        <v/>
      </c>
      <c r="AH994" s="6" t="str">
        <f t="shared" si="410"/>
        <v/>
      </c>
      <c r="AI994" s="6" t="str">
        <f t="shared" si="411"/>
        <v/>
      </c>
      <c r="AJ994" s="6" t="str">
        <f t="shared" si="412"/>
        <v/>
      </c>
      <c r="AL994" s="9" t="str">
        <f>IF('Stock Details'!F993="", "", 'Stock Details'!F993)</f>
        <v/>
      </c>
      <c r="AM994" s="9" t="str">
        <f>IF('Stock Details'!G993="", "", 'Stock Details'!G993)</f>
        <v/>
      </c>
      <c r="AO994" s="59" t="str">
        <f t="shared" si="413"/>
        <v/>
      </c>
      <c r="AP994" s="59" t="str">
        <f t="shared" si="417"/>
        <v/>
      </c>
      <c r="AQ994" s="59" t="str">
        <f t="shared" si="418"/>
        <v/>
      </c>
      <c r="AR994" s="59" t="str">
        <f t="shared" si="419"/>
        <v/>
      </c>
      <c r="AS994" s="59" t="str">
        <f t="shared" si="420"/>
        <v/>
      </c>
      <c r="AT994" s="59" t="str">
        <f t="shared" si="421"/>
        <v/>
      </c>
      <c r="AV994" s="59" t="str">
        <f t="shared" si="414"/>
        <v/>
      </c>
      <c r="AW994" s="59" t="str">
        <f t="shared" si="396"/>
        <v/>
      </c>
      <c r="AX994" s="59" t="str">
        <f t="shared" si="397"/>
        <v/>
      </c>
      <c r="AY994" s="59" t="str">
        <f t="shared" si="398"/>
        <v/>
      </c>
      <c r="AZ994" s="59" t="str">
        <f t="shared" si="399"/>
        <v/>
      </c>
      <c r="BA994" s="59" t="str">
        <f t="shared" si="400"/>
        <v/>
      </c>
      <c r="BC994" s="49" t="str">
        <f>IF($B994="", "", IF(COUNTIF(BD994:$BY994, "")=BC$8, IF(D994="", "", D994), ""))</f>
        <v/>
      </c>
      <c r="BD994" s="61" t="str">
        <f>IF($B994="", "", IF(COUNTIF(BE994:$BY994, "")=BD$8, IF(E994="", "", E994), ""))</f>
        <v/>
      </c>
      <c r="BE994" s="61" t="str">
        <f>IF($B994="", "", IF(COUNTIF(BF994:$BY994, "")=BE$8, IF(F994="", "", F994), ""))</f>
        <v/>
      </c>
      <c r="BF994" s="61" t="str">
        <f>IF($B994="", "", IF(COUNTIF(BG994:$BY994, "")=BF$8, IF(G994="", "", G994), ""))</f>
        <v/>
      </c>
      <c r="BG994" s="61" t="str">
        <f>IF($B994="", "", IF(COUNTIF(BH994:$BY994, "")=BG$8, IF(H994="", "", H994), ""))</f>
        <v/>
      </c>
      <c r="BH994" s="61" t="str">
        <f>IF($B994="", "", IF(COUNTIF(BI994:$BY994, "")=BH$8, IF(I994="", "", I994), ""))</f>
        <v/>
      </c>
      <c r="BI994" s="61" t="str">
        <f>IF($B994="", "", IF(COUNTIF(BJ994:$BY994, "")=BI$8, IF(J994="", "", J994), ""))</f>
        <v/>
      </c>
      <c r="BJ994" s="61" t="str">
        <f>IF($B994="", "", IF(COUNTIF(BK994:$BY994, "")=BJ$8, IF(K994="", "", K994), ""))</f>
        <v/>
      </c>
      <c r="BK994" s="61" t="str">
        <f>IF($B994="", "", IF(COUNTIF(BL994:$BY994, "")=BK$8, IF(L994="", "", L994), ""))</f>
        <v/>
      </c>
      <c r="BL994" s="61" t="str">
        <f>IF($B994="", "", IF(COUNTIF(BM994:$BY994, "")=BL$8, IF(M994="", "", M994), ""))</f>
        <v/>
      </c>
      <c r="BM994" s="61" t="str">
        <f>IF($B994="", "", IF(COUNTIF(BN994:$BY994, "")=BM$8, IF(N994="", "", N994), ""))</f>
        <v/>
      </c>
      <c r="BN994" s="61" t="str">
        <f>IF($B994="", "", IF(COUNTIF(BO994:$BY994, "")=BN$8, IF(O994="", "", O994), ""))</f>
        <v/>
      </c>
      <c r="BO994" s="61" t="str">
        <f>IF($B994="", "", IF(COUNTIF(BP994:$BY994, "")=BO$8, IF(P994="", "", P994), ""))</f>
        <v/>
      </c>
      <c r="BP994" s="61" t="str">
        <f>IF($B994="", "", IF(COUNTIF(BQ994:$BY994, "")=BP$8, IF(Q994="", "", Q994), ""))</f>
        <v/>
      </c>
      <c r="BQ994" s="61" t="str">
        <f>IF($B994="", "", IF(COUNTIF(BR994:$BY994, "")=BQ$8, IF(R994="", "", R994), ""))</f>
        <v/>
      </c>
      <c r="BR994" s="61" t="str">
        <f>IF($B994="", "", IF(COUNTIF(BS994:$BY994, "")=BR$8, IF(S994="", "", S994), ""))</f>
        <v/>
      </c>
      <c r="BS994" s="61" t="str">
        <f>IF($B994="", "", IF(COUNTIF(BT994:$BY994, "")=BS$8, IF(T994="", "", T994), ""))</f>
        <v/>
      </c>
      <c r="BT994" s="61" t="str">
        <f>IF($B994="", "", IF(COUNTIF(BU994:$BY994, "")=BT$8, IF(U994="", "", U994), ""))</f>
        <v/>
      </c>
      <c r="BU994" s="61" t="str">
        <f>IF($B994="", "", IF(COUNTIF(BV994:$BY994, "")=BU$8, IF(V994="", "", V994), ""))</f>
        <v/>
      </c>
      <c r="BV994" s="61" t="str">
        <f>IF($B994="", "", IF(COUNTIF(BW994:$BY994, "")=BV$8, IF(W994="", "", W994), ""))</f>
        <v/>
      </c>
      <c r="BW994" s="61" t="str">
        <f>IF($B994="", "", IF(COUNTIF(BX994:$BY994, "")=BW$8, IF(X994="", "", X994), ""))</f>
        <v/>
      </c>
      <c r="BX994" s="61" t="str">
        <f>IF($B994="", "", IF(COUNTIF(BY994:$BY994, "")=BX$8, IF(Y994="", "", Y994), ""))</f>
        <v/>
      </c>
      <c r="BY994" s="50" t="str">
        <f t="shared" si="415"/>
        <v/>
      </c>
      <c r="CA994" s="6" t="str">
        <f t="shared" si="416"/>
        <v/>
      </c>
      <c r="CB994" s="6" t="str">
        <f>IF(CA994="", "", RANK(CA994, $CA$9:$CA$2508, 0)+COUNTIF($CA$9:CA994, CA994)-1)</f>
        <v/>
      </c>
    </row>
    <row r="995" spans="1:80" x14ac:dyDescent="0.25">
      <c r="A995" s="22"/>
      <c r="B995" s="121" t="str">
        <f>IF('Stock Details'!B994="", "", 'Stock Details'!B994)</f>
        <v/>
      </c>
      <c r="C995" s="22"/>
      <c r="D995" s="130"/>
      <c r="E995" s="122"/>
      <c r="F995" s="131"/>
      <c r="G995" s="22"/>
      <c r="H995" s="130" t="str">
        <f t="shared" si="401"/>
        <v/>
      </c>
      <c r="I995" s="122"/>
      <c r="J995" s="131"/>
      <c r="K995" s="22"/>
      <c r="L995" s="130" t="str">
        <f t="shared" si="402"/>
        <v/>
      </c>
      <c r="M995" s="122"/>
      <c r="N995" s="131"/>
      <c r="O995" s="22"/>
      <c r="P995" s="130" t="str">
        <f t="shared" si="403"/>
        <v/>
      </c>
      <c r="Q995" s="122"/>
      <c r="R995" s="131"/>
      <c r="S995" s="22"/>
      <c r="T995" s="130" t="str">
        <f t="shared" si="404"/>
        <v/>
      </c>
      <c r="U995" s="122"/>
      <c r="V995" s="131"/>
      <c r="W995" s="22"/>
      <c r="X995" s="130" t="str">
        <f t="shared" si="405"/>
        <v/>
      </c>
      <c r="Y995" s="122"/>
      <c r="Z995" s="131"/>
      <c r="AA995" s="22"/>
      <c r="AC995" s="6" t="str">
        <f t="shared" si="406"/>
        <v/>
      </c>
      <c r="AE995" s="6" t="str">
        <f t="shared" si="407"/>
        <v/>
      </c>
      <c r="AF995" s="6" t="str">
        <f t="shared" si="408"/>
        <v/>
      </c>
      <c r="AG995" s="6" t="str">
        <f t="shared" si="409"/>
        <v/>
      </c>
      <c r="AH995" s="6" t="str">
        <f t="shared" si="410"/>
        <v/>
      </c>
      <c r="AI995" s="6" t="str">
        <f t="shared" si="411"/>
        <v/>
      </c>
      <c r="AJ995" s="6" t="str">
        <f t="shared" si="412"/>
        <v/>
      </c>
      <c r="AL995" s="9" t="str">
        <f>IF('Stock Details'!F994="", "", 'Stock Details'!F994)</f>
        <v/>
      </c>
      <c r="AM995" s="9" t="str">
        <f>IF('Stock Details'!G994="", "", 'Stock Details'!G994)</f>
        <v/>
      </c>
      <c r="AO995" s="59" t="str">
        <f t="shared" si="413"/>
        <v/>
      </c>
      <c r="AP995" s="59" t="str">
        <f t="shared" si="417"/>
        <v/>
      </c>
      <c r="AQ995" s="59" t="str">
        <f t="shared" si="418"/>
        <v/>
      </c>
      <c r="AR995" s="59" t="str">
        <f t="shared" si="419"/>
        <v/>
      </c>
      <c r="AS995" s="59" t="str">
        <f t="shared" si="420"/>
        <v/>
      </c>
      <c r="AT995" s="59" t="str">
        <f t="shared" si="421"/>
        <v/>
      </c>
      <c r="AV995" s="59" t="str">
        <f t="shared" si="414"/>
        <v/>
      </c>
      <c r="AW995" s="59" t="str">
        <f t="shared" si="396"/>
        <v/>
      </c>
      <c r="AX995" s="59" t="str">
        <f t="shared" si="397"/>
        <v/>
      </c>
      <c r="AY995" s="59" t="str">
        <f t="shared" si="398"/>
        <v/>
      </c>
      <c r="AZ995" s="59" t="str">
        <f t="shared" si="399"/>
        <v/>
      </c>
      <c r="BA995" s="59" t="str">
        <f t="shared" si="400"/>
        <v/>
      </c>
      <c r="BC995" s="49" t="str">
        <f>IF($B995="", "", IF(COUNTIF(BD995:$BY995, "")=BC$8, IF(D995="", "", D995), ""))</f>
        <v/>
      </c>
      <c r="BD995" s="61" t="str">
        <f>IF($B995="", "", IF(COUNTIF(BE995:$BY995, "")=BD$8, IF(E995="", "", E995), ""))</f>
        <v/>
      </c>
      <c r="BE995" s="61" t="str">
        <f>IF($B995="", "", IF(COUNTIF(BF995:$BY995, "")=BE$8, IF(F995="", "", F995), ""))</f>
        <v/>
      </c>
      <c r="BF995" s="61" t="str">
        <f>IF($B995="", "", IF(COUNTIF(BG995:$BY995, "")=BF$8, IF(G995="", "", G995), ""))</f>
        <v/>
      </c>
      <c r="BG995" s="61" t="str">
        <f>IF($B995="", "", IF(COUNTIF(BH995:$BY995, "")=BG$8, IF(H995="", "", H995), ""))</f>
        <v/>
      </c>
      <c r="BH995" s="61" t="str">
        <f>IF($B995="", "", IF(COUNTIF(BI995:$BY995, "")=BH$8, IF(I995="", "", I995), ""))</f>
        <v/>
      </c>
      <c r="BI995" s="61" t="str">
        <f>IF($B995="", "", IF(COUNTIF(BJ995:$BY995, "")=BI$8, IF(J995="", "", J995), ""))</f>
        <v/>
      </c>
      <c r="BJ995" s="61" t="str">
        <f>IF($B995="", "", IF(COUNTIF(BK995:$BY995, "")=BJ$8, IF(K995="", "", K995), ""))</f>
        <v/>
      </c>
      <c r="BK995" s="61" t="str">
        <f>IF($B995="", "", IF(COUNTIF(BL995:$BY995, "")=BK$8, IF(L995="", "", L995), ""))</f>
        <v/>
      </c>
      <c r="BL995" s="61" t="str">
        <f>IF($B995="", "", IF(COUNTIF(BM995:$BY995, "")=BL$8, IF(M995="", "", M995), ""))</f>
        <v/>
      </c>
      <c r="BM995" s="61" t="str">
        <f>IF($B995="", "", IF(COUNTIF(BN995:$BY995, "")=BM$8, IF(N995="", "", N995), ""))</f>
        <v/>
      </c>
      <c r="BN995" s="61" t="str">
        <f>IF($B995="", "", IF(COUNTIF(BO995:$BY995, "")=BN$8, IF(O995="", "", O995), ""))</f>
        <v/>
      </c>
      <c r="BO995" s="61" t="str">
        <f>IF($B995="", "", IF(COUNTIF(BP995:$BY995, "")=BO$8, IF(P995="", "", P995), ""))</f>
        <v/>
      </c>
      <c r="BP995" s="61" t="str">
        <f>IF($B995="", "", IF(COUNTIF(BQ995:$BY995, "")=BP$8, IF(Q995="", "", Q995), ""))</f>
        <v/>
      </c>
      <c r="BQ995" s="61" t="str">
        <f>IF($B995="", "", IF(COUNTIF(BR995:$BY995, "")=BQ$8, IF(R995="", "", R995), ""))</f>
        <v/>
      </c>
      <c r="BR995" s="61" t="str">
        <f>IF($B995="", "", IF(COUNTIF(BS995:$BY995, "")=BR$8, IF(S995="", "", S995), ""))</f>
        <v/>
      </c>
      <c r="BS995" s="61" t="str">
        <f>IF($B995="", "", IF(COUNTIF(BT995:$BY995, "")=BS$8, IF(T995="", "", T995), ""))</f>
        <v/>
      </c>
      <c r="BT995" s="61" t="str">
        <f>IF($B995="", "", IF(COUNTIF(BU995:$BY995, "")=BT$8, IF(U995="", "", U995), ""))</f>
        <v/>
      </c>
      <c r="BU995" s="61" t="str">
        <f>IF($B995="", "", IF(COUNTIF(BV995:$BY995, "")=BU$8, IF(V995="", "", V995), ""))</f>
        <v/>
      </c>
      <c r="BV995" s="61" t="str">
        <f>IF($B995="", "", IF(COUNTIF(BW995:$BY995, "")=BV$8, IF(W995="", "", W995), ""))</f>
        <v/>
      </c>
      <c r="BW995" s="61" t="str">
        <f>IF($B995="", "", IF(COUNTIF(BX995:$BY995, "")=BW$8, IF(X995="", "", X995), ""))</f>
        <v/>
      </c>
      <c r="BX995" s="61" t="str">
        <f>IF($B995="", "", IF(COUNTIF(BY995:$BY995, "")=BX$8, IF(Y995="", "", Y995), ""))</f>
        <v/>
      </c>
      <c r="BY995" s="50" t="str">
        <f t="shared" si="415"/>
        <v/>
      </c>
      <c r="CA995" s="6" t="str">
        <f t="shared" si="416"/>
        <v/>
      </c>
      <c r="CB995" s="6" t="str">
        <f>IF(CA995="", "", RANK(CA995, $CA$9:$CA$2508, 0)+COUNTIF($CA$9:CA995, CA995)-1)</f>
        <v/>
      </c>
    </row>
    <row r="996" spans="1:80" x14ac:dyDescent="0.25">
      <c r="A996" s="22"/>
      <c r="B996" s="121" t="str">
        <f>IF('Stock Details'!B995="", "", 'Stock Details'!B995)</f>
        <v/>
      </c>
      <c r="C996" s="22"/>
      <c r="D996" s="130"/>
      <c r="E996" s="122"/>
      <c r="F996" s="131"/>
      <c r="G996" s="22"/>
      <c r="H996" s="130" t="str">
        <f t="shared" si="401"/>
        <v/>
      </c>
      <c r="I996" s="122"/>
      <c r="J996" s="131"/>
      <c r="K996" s="22"/>
      <c r="L996" s="130" t="str">
        <f t="shared" si="402"/>
        <v/>
      </c>
      <c r="M996" s="122"/>
      <c r="N996" s="131"/>
      <c r="O996" s="22"/>
      <c r="P996" s="130" t="str">
        <f t="shared" si="403"/>
        <v/>
      </c>
      <c r="Q996" s="122"/>
      <c r="R996" s="131"/>
      <c r="S996" s="22"/>
      <c r="T996" s="130" t="str">
        <f t="shared" si="404"/>
        <v/>
      </c>
      <c r="U996" s="122"/>
      <c r="V996" s="131"/>
      <c r="W996" s="22"/>
      <c r="X996" s="130" t="str">
        <f t="shared" si="405"/>
        <v/>
      </c>
      <c r="Y996" s="122"/>
      <c r="Z996" s="131"/>
      <c r="AA996" s="22"/>
      <c r="AC996" s="6" t="str">
        <f t="shared" si="406"/>
        <v/>
      </c>
      <c r="AE996" s="6" t="str">
        <f t="shared" si="407"/>
        <v/>
      </c>
      <c r="AF996" s="6" t="str">
        <f t="shared" si="408"/>
        <v/>
      </c>
      <c r="AG996" s="6" t="str">
        <f t="shared" si="409"/>
        <v/>
      </c>
      <c r="AH996" s="6" t="str">
        <f t="shared" si="410"/>
        <v/>
      </c>
      <c r="AI996" s="6" t="str">
        <f t="shared" si="411"/>
        <v/>
      </c>
      <c r="AJ996" s="6" t="str">
        <f t="shared" si="412"/>
        <v/>
      </c>
      <c r="AL996" s="9" t="str">
        <f>IF('Stock Details'!F995="", "", 'Stock Details'!F995)</f>
        <v/>
      </c>
      <c r="AM996" s="9" t="str">
        <f>IF('Stock Details'!G995="", "", 'Stock Details'!G995)</f>
        <v/>
      </c>
      <c r="AO996" s="59" t="str">
        <f t="shared" si="413"/>
        <v/>
      </c>
      <c r="AP996" s="59" t="str">
        <f t="shared" si="417"/>
        <v/>
      </c>
      <c r="AQ996" s="59" t="str">
        <f t="shared" si="418"/>
        <v/>
      </c>
      <c r="AR996" s="59" t="str">
        <f t="shared" si="419"/>
        <v/>
      </c>
      <c r="AS996" s="59" t="str">
        <f t="shared" si="420"/>
        <v/>
      </c>
      <c r="AT996" s="59" t="str">
        <f t="shared" si="421"/>
        <v/>
      </c>
      <c r="AV996" s="59" t="str">
        <f t="shared" si="414"/>
        <v/>
      </c>
      <c r="AW996" s="59" t="str">
        <f t="shared" si="396"/>
        <v/>
      </c>
      <c r="AX996" s="59" t="str">
        <f t="shared" si="397"/>
        <v/>
      </c>
      <c r="AY996" s="59" t="str">
        <f t="shared" si="398"/>
        <v/>
      </c>
      <c r="AZ996" s="59" t="str">
        <f t="shared" si="399"/>
        <v/>
      </c>
      <c r="BA996" s="59" t="str">
        <f t="shared" si="400"/>
        <v/>
      </c>
      <c r="BC996" s="49" t="str">
        <f>IF($B996="", "", IF(COUNTIF(BD996:$BY996, "")=BC$8, IF(D996="", "", D996), ""))</f>
        <v/>
      </c>
      <c r="BD996" s="61" t="str">
        <f>IF($B996="", "", IF(COUNTIF(BE996:$BY996, "")=BD$8, IF(E996="", "", E996), ""))</f>
        <v/>
      </c>
      <c r="BE996" s="61" t="str">
        <f>IF($B996="", "", IF(COUNTIF(BF996:$BY996, "")=BE$8, IF(F996="", "", F996), ""))</f>
        <v/>
      </c>
      <c r="BF996" s="61" t="str">
        <f>IF($B996="", "", IF(COUNTIF(BG996:$BY996, "")=BF$8, IF(G996="", "", G996), ""))</f>
        <v/>
      </c>
      <c r="BG996" s="61" t="str">
        <f>IF($B996="", "", IF(COUNTIF(BH996:$BY996, "")=BG$8, IF(H996="", "", H996), ""))</f>
        <v/>
      </c>
      <c r="BH996" s="61" t="str">
        <f>IF($B996="", "", IF(COUNTIF(BI996:$BY996, "")=BH$8, IF(I996="", "", I996), ""))</f>
        <v/>
      </c>
      <c r="BI996" s="61" t="str">
        <f>IF($B996="", "", IF(COUNTIF(BJ996:$BY996, "")=BI$8, IF(J996="", "", J996), ""))</f>
        <v/>
      </c>
      <c r="BJ996" s="61" t="str">
        <f>IF($B996="", "", IF(COUNTIF(BK996:$BY996, "")=BJ$8, IF(K996="", "", K996), ""))</f>
        <v/>
      </c>
      <c r="BK996" s="61" t="str">
        <f>IF($B996="", "", IF(COUNTIF(BL996:$BY996, "")=BK$8, IF(L996="", "", L996), ""))</f>
        <v/>
      </c>
      <c r="BL996" s="61" t="str">
        <f>IF($B996="", "", IF(COUNTIF(BM996:$BY996, "")=BL$8, IF(M996="", "", M996), ""))</f>
        <v/>
      </c>
      <c r="BM996" s="61" t="str">
        <f>IF($B996="", "", IF(COUNTIF(BN996:$BY996, "")=BM$8, IF(N996="", "", N996), ""))</f>
        <v/>
      </c>
      <c r="BN996" s="61" t="str">
        <f>IF($B996="", "", IF(COUNTIF(BO996:$BY996, "")=BN$8, IF(O996="", "", O996), ""))</f>
        <v/>
      </c>
      <c r="BO996" s="61" t="str">
        <f>IF($B996="", "", IF(COUNTIF(BP996:$BY996, "")=BO$8, IF(P996="", "", P996), ""))</f>
        <v/>
      </c>
      <c r="BP996" s="61" t="str">
        <f>IF($B996="", "", IF(COUNTIF(BQ996:$BY996, "")=BP$8, IF(Q996="", "", Q996), ""))</f>
        <v/>
      </c>
      <c r="BQ996" s="61" t="str">
        <f>IF($B996="", "", IF(COUNTIF(BR996:$BY996, "")=BQ$8, IF(R996="", "", R996), ""))</f>
        <v/>
      </c>
      <c r="BR996" s="61" t="str">
        <f>IF($B996="", "", IF(COUNTIF(BS996:$BY996, "")=BR$8, IF(S996="", "", S996), ""))</f>
        <v/>
      </c>
      <c r="BS996" s="61" t="str">
        <f>IF($B996="", "", IF(COUNTIF(BT996:$BY996, "")=BS$8, IF(T996="", "", T996), ""))</f>
        <v/>
      </c>
      <c r="BT996" s="61" t="str">
        <f>IF($B996="", "", IF(COUNTIF(BU996:$BY996, "")=BT$8, IF(U996="", "", U996), ""))</f>
        <v/>
      </c>
      <c r="BU996" s="61" t="str">
        <f>IF($B996="", "", IF(COUNTIF(BV996:$BY996, "")=BU$8, IF(V996="", "", V996), ""))</f>
        <v/>
      </c>
      <c r="BV996" s="61" t="str">
        <f>IF($B996="", "", IF(COUNTIF(BW996:$BY996, "")=BV$8, IF(W996="", "", W996), ""))</f>
        <v/>
      </c>
      <c r="BW996" s="61" t="str">
        <f>IF($B996="", "", IF(COUNTIF(BX996:$BY996, "")=BW$8, IF(X996="", "", X996), ""))</f>
        <v/>
      </c>
      <c r="BX996" s="61" t="str">
        <f>IF($B996="", "", IF(COUNTIF(BY996:$BY996, "")=BX$8, IF(Y996="", "", Y996), ""))</f>
        <v/>
      </c>
      <c r="BY996" s="50" t="str">
        <f t="shared" si="415"/>
        <v/>
      </c>
      <c r="CA996" s="6" t="str">
        <f t="shared" si="416"/>
        <v/>
      </c>
      <c r="CB996" s="6" t="str">
        <f>IF(CA996="", "", RANK(CA996, $CA$9:$CA$2508, 0)+COUNTIF($CA$9:CA996, CA996)-1)</f>
        <v/>
      </c>
    </row>
    <row r="997" spans="1:80" x14ac:dyDescent="0.25">
      <c r="A997" s="22"/>
      <c r="B997" s="121" t="str">
        <f>IF('Stock Details'!B996="", "", 'Stock Details'!B996)</f>
        <v/>
      </c>
      <c r="C997" s="22"/>
      <c r="D997" s="130"/>
      <c r="E997" s="122"/>
      <c r="F997" s="131"/>
      <c r="G997" s="22"/>
      <c r="H997" s="130" t="str">
        <f t="shared" si="401"/>
        <v/>
      </c>
      <c r="I997" s="122"/>
      <c r="J997" s="131"/>
      <c r="K997" s="22"/>
      <c r="L997" s="130" t="str">
        <f t="shared" si="402"/>
        <v/>
      </c>
      <c r="M997" s="122"/>
      <c r="N997" s="131"/>
      <c r="O997" s="22"/>
      <c r="P997" s="130" t="str">
        <f t="shared" si="403"/>
        <v/>
      </c>
      <c r="Q997" s="122"/>
      <c r="R997" s="131"/>
      <c r="S997" s="22"/>
      <c r="T997" s="130" t="str">
        <f t="shared" si="404"/>
        <v/>
      </c>
      <c r="U997" s="122"/>
      <c r="V997" s="131"/>
      <c r="W997" s="22"/>
      <c r="X997" s="130" t="str">
        <f t="shared" si="405"/>
        <v/>
      </c>
      <c r="Y997" s="122"/>
      <c r="Z997" s="131"/>
      <c r="AA997" s="22"/>
      <c r="AC997" s="6" t="str">
        <f t="shared" si="406"/>
        <v/>
      </c>
      <c r="AE997" s="6" t="str">
        <f t="shared" si="407"/>
        <v/>
      </c>
      <c r="AF997" s="6" t="str">
        <f t="shared" si="408"/>
        <v/>
      </c>
      <c r="AG997" s="6" t="str">
        <f t="shared" si="409"/>
        <v/>
      </c>
      <c r="AH997" s="6" t="str">
        <f t="shared" si="410"/>
        <v/>
      </c>
      <c r="AI997" s="6" t="str">
        <f t="shared" si="411"/>
        <v/>
      </c>
      <c r="AJ997" s="6" t="str">
        <f t="shared" si="412"/>
        <v/>
      </c>
      <c r="AL997" s="9" t="str">
        <f>IF('Stock Details'!F996="", "", 'Stock Details'!F996)</f>
        <v/>
      </c>
      <c r="AM997" s="9" t="str">
        <f>IF('Stock Details'!G996="", "", 'Stock Details'!G996)</f>
        <v/>
      </c>
      <c r="AO997" s="59" t="str">
        <f t="shared" si="413"/>
        <v/>
      </c>
      <c r="AP997" s="59" t="str">
        <f t="shared" si="417"/>
        <v/>
      </c>
      <c r="AQ997" s="59" t="str">
        <f t="shared" si="418"/>
        <v/>
      </c>
      <c r="AR997" s="59" t="str">
        <f t="shared" si="419"/>
        <v/>
      </c>
      <c r="AS997" s="59" t="str">
        <f t="shared" si="420"/>
        <v/>
      </c>
      <c r="AT997" s="59" t="str">
        <f t="shared" si="421"/>
        <v/>
      </c>
      <c r="AV997" s="59" t="str">
        <f t="shared" si="414"/>
        <v/>
      </c>
      <c r="AW997" s="59" t="str">
        <f t="shared" si="396"/>
        <v/>
      </c>
      <c r="AX997" s="59" t="str">
        <f t="shared" si="397"/>
        <v/>
      </c>
      <c r="AY997" s="59" t="str">
        <f t="shared" si="398"/>
        <v/>
      </c>
      <c r="AZ997" s="59" t="str">
        <f t="shared" si="399"/>
        <v/>
      </c>
      <c r="BA997" s="59" t="str">
        <f t="shared" si="400"/>
        <v/>
      </c>
      <c r="BC997" s="49" t="str">
        <f>IF($B997="", "", IF(COUNTIF(BD997:$BY997, "")=BC$8, IF(D997="", "", D997), ""))</f>
        <v/>
      </c>
      <c r="BD997" s="61" t="str">
        <f>IF($B997="", "", IF(COUNTIF(BE997:$BY997, "")=BD$8, IF(E997="", "", E997), ""))</f>
        <v/>
      </c>
      <c r="BE997" s="61" t="str">
        <f>IF($B997="", "", IF(COUNTIF(BF997:$BY997, "")=BE$8, IF(F997="", "", F997), ""))</f>
        <v/>
      </c>
      <c r="BF997" s="61" t="str">
        <f>IF($B997="", "", IF(COUNTIF(BG997:$BY997, "")=BF$8, IF(G997="", "", G997), ""))</f>
        <v/>
      </c>
      <c r="BG997" s="61" t="str">
        <f>IF($B997="", "", IF(COUNTIF(BH997:$BY997, "")=BG$8, IF(H997="", "", H997), ""))</f>
        <v/>
      </c>
      <c r="BH997" s="61" t="str">
        <f>IF($B997="", "", IF(COUNTIF(BI997:$BY997, "")=BH$8, IF(I997="", "", I997), ""))</f>
        <v/>
      </c>
      <c r="BI997" s="61" t="str">
        <f>IF($B997="", "", IF(COUNTIF(BJ997:$BY997, "")=BI$8, IF(J997="", "", J997), ""))</f>
        <v/>
      </c>
      <c r="BJ997" s="61" t="str">
        <f>IF($B997="", "", IF(COUNTIF(BK997:$BY997, "")=BJ$8, IF(K997="", "", K997), ""))</f>
        <v/>
      </c>
      <c r="BK997" s="61" t="str">
        <f>IF($B997="", "", IF(COUNTIF(BL997:$BY997, "")=BK$8, IF(L997="", "", L997), ""))</f>
        <v/>
      </c>
      <c r="BL997" s="61" t="str">
        <f>IF($B997="", "", IF(COUNTIF(BM997:$BY997, "")=BL$8, IF(M997="", "", M997), ""))</f>
        <v/>
      </c>
      <c r="BM997" s="61" t="str">
        <f>IF($B997="", "", IF(COUNTIF(BN997:$BY997, "")=BM$8, IF(N997="", "", N997), ""))</f>
        <v/>
      </c>
      <c r="BN997" s="61" t="str">
        <f>IF($B997="", "", IF(COUNTIF(BO997:$BY997, "")=BN$8, IF(O997="", "", O997), ""))</f>
        <v/>
      </c>
      <c r="BO997" s="61" t="str">
        <f>IF($B997="", "", IF(COUNTIF(BP997:$BY997, "")=BO$8, IF(P997="", "", P997), ""))</f>
        <v/>
      </c>
      <c r="BP997" s="61" t="str">
        <f>IF($B997="", "", IF(COUNTIF(BQ997:$BY997, "")=BP$8, IF(Q997="", "", Q997), ""))</f>
        <v/>
      </c>
      <c r="BQ997" s="61" t="str">
        <f>IF($B997="", "", IF(COUNTIF(BR997:$BY997, "")=BQ$8, IF(R997="", "", R997), ""))</f>
        <v/>
      </c>
      <c r="BR997" s="61" t="str">
        <f>IF($B997="", "", IF(COUNTIF(BS997:$BY997, "")=BR$8, IF(S997="", "", S997), ""))</f>
        <v/>
      </c>
      <c r="BS997" s="61" t="str">
        <f>IF($B997="", "", IF(COUNTIF(BT997:$BY997, "")=BS$8, IF(T997="", "", T997), ""))</f>
        <v/>
      </c>
      <c r="BT997" s="61" t="str">
        <f>IF($B997="", "", IF(COUNTIF(BU997:$BY997, "")=BT$8, IF(U997="", "", U997), ""))</f>
        <v/>
      </c>
      <c r="BU997" s="61" t="str">
        <f>IF($B997="", "", IF(COUNTIF(BV997:$BY997, "")=BU$8, IF(V997="", "", V997), ""))</f>
        <v/>
      </c>
      <c r="BV997" s="61" t="str">
        <f>IF($B997="", "", IF(COUNTIF(BW997:$BY997, "")=BV$8, IF(W997="", "", W997), ""))</f>
        <v/>
      </c>
      <c r="BW997" s="61" t="str">
        <f>IF($B997="", "", IF(COUNTIF(BX997:$BY997, "")=BW$8, IF(X997="", "", X997), ""))</f>
        <v/>
      </c>
      <c r="BX997" s="61" t="str">
        <f>IF($B997="", "", IF(COUNTIF(BY997:$BY997, "")=BX$8, IF(Y997="", "", Y997), ""))</f>
        <v/>
      </c>
      <c r="BY997" s="50" t="str">
        <f t="shared" si="415"/>
        <v/>
      </c>
      <c r="CA997" s="6" t="str">
        <f t="shared" si="416"/>
        <v/>
      </c>
      <c r="CB997" s="6" t="str">
        <f>IF(CA997="", "", RANK(CA997, $CA$9:$CA$2508, 0)+COUNTIF($CA$9:CA997, CA997)-1)</f>
        <v/>
      </c>
    </row>
    <row r="998" spans="1:80" x14ac:dyDescent="0.25">
      <c r="A998" s="22"/>
      <c r="B998" s="121" t="str">
        <f>IF('Stock Details'!B997="", "", 'Stock Details'!B997)</f>
        <v/>
      </c>
      <c r="C998" s="22"/>
      <c r="D998" s="130"/>
      <c r="E998" s="122"/>
      <c r="F998" s="131"/>
      <c r="G998" s="22"/>
      <c r="H998" s="130" t="str">
        <f t="shared" si="401"/>
        <v/>
      </c>
      <c r="I998" s="122"/>
      <c r="J998" s="131"/>
      <c r="K998" s="22"/>
      <c r="L998" s="130" t="str">
        <f t="shared" si="402"/>
        <v/>
      </c>
      <c r="M998" s="122"/>
      <c r="N998" s="131"/>
      <c r="O998" s="22"/>
      <c r="P998" s="130" t="str">
        <f t="shared" si="403"/>
        <v/>
      </c>
      <c r="Q998" s="122"/>
      <c r="R998" s="131"/>
      <c r="S998" s="22"/>
      <c r="T998" s="130" t="str">
        <f t="shared" si="404"/>
        <v/>
      </c>
      <c r="U998" s="122"/>
      <c r="V998" s="131"/>
      <c r="W998" s="22"/>
      <c r="X998" s="130" t="str">
        <f t="shared" si="405"/>
        <v/>
      </c>
      <c r="Y998" s="122"/>
      <c r="Z998" s="131"/>
      <c r="AA998" s="22"/>
      <c r="AC998" s="6" t="str">
        <f t="shared" si="406"/>
        <v/>
      </c>
      <c r="AE998" s="6" t="str">
        <f t="shared" si="407"/>
        <v/>
      </c>
      <c r="AF998" s="6" t="str">
        <f t="shared" si="408"/>
        <v/>
      </c>
      <c r="AG998" s="6" t="str">
        <f t="shared" si="409"/>
        <v/>
      </c>
      <c r="AH998" s="6" t="str">
        <f t="shared" si="410"/>
        <v/>
      </c>
      <c r="AI998" s="6" t="str">
        <f t="shared" si="411"/>
        <v/>
      </c>
      <c r="AJ998" s="6" t="str">
        <f t="shared" si="412"/>
        <v/>
      </c>
      <c r="AL998" s="9" t="str">
        <f>IF('Stock Details'!F997="", "", 'Stock Details'!F997)</f>
        <v/>
      </c>
      <c r="AM998" s="9" t="str">
        <f>IF('Stock Details'!G997="", "", 'Stock Details'!G997)</f>
        <v/>
      </c>
      <c r="AO998" s="59" t="str">
        <f t="shared" si="413"/>
        <v/>
      </c>
      <c r="AP998" s="59" t="str">
        <f t="shared" si="417"/>
        <v/>
      </c>
      <c r="AQ998" s="59" t="str">
        <f t="shared" si="418"/>
        <v/>
      </c>
      <c r="AR998" s="59" t="str">
        <f t="shared" si="419"/>
        <v/>
      </c>
      <c r="AS998" s="59" t="str">
        <f t="shared" si="420"/>
        <v/>
      </c>
      <c r="AT998" s="59" t="str">
        <f t="shared" si="421"/>
        <v/>
      </c>
      <c r="AV998" s="59" t="str">
        <f t="shared" si="414"/>
        <v/>
      </c>
      <c r="AW998" s="59" t="str">
        <f t="shared" si="396"/>
        <v/>
      </c>
      <c r="AX998" s="59" t="str">
        <f t="shared" si="397"/>
        <v/>
      </c>
      <c r="AY998" s="59" t="str">
        <f t="shared" si="398"/>
        <v/>
      </c>
      <c r="AZ998" s="59" t="str">
        <f t="shared" si="399"/>
        <v/>
      </c>
      <c r="BA998" s="59" t="str">
        <f t="shared" si="400"/>
        <v/>
      </c>
      <c r="BC998" s="49" t="str">
        <f>IF($B998="", "", IF(COUNTIF(BD998:$BY998, "")=BC$8, IF(D998="", "", D998), ""))</f>
        <v/>
      </c>
      <c r="BD998" s="61" t="str">
        <f>IF($B998="", "", IF(COUNTIF(BE998:$BY998, "")=BD$8, IF(E998="", "", E998), ""))</f>
        <v/>
      </c>
      <c r="BE998" s="61" t="str">
        <f>IF($B998="", "", IF(COUNTIF(BF998:$BY998, "")=BE$8, IF(F998="", "", F998), ""))</f>
        <v/>
      </c>
      <c r="BF998" s="61" t="str">
        <f>IF($B998="", "", IF(COUNTIF(BG998:$BY998, "")=BF$8, IF(G998="", "", G998), ""))</f>
        <v/>
      </c>
      <c r="BG998" s="61" t="str">
        <f>IF($B998="", "", IF(COUNTIF(BH998:$BY998, "")=BG$8, IF(H998="", "", H998), ""))</f>
        <v/>
      </c>
      <c r="BH998" s="61" t="str">
        <f>IF($B998="", "", IF(COUNTIF(BI998:$BY998, "")=BH$8, IF(I998="", "", I998), ""))</f>
        <v/>
      </c>
      <c r="BI998" s="61" t="str">
        <f>IF($B998="", "", IF(COUNTIF(BJ998:$BY998, "")=BI$8, IF(J998="", "", J998), ""))</f>
        <v/>
      </c>
      <c r="BJ998" s="61" t="str">
        <f>IF($B998="", "", IF(COUNTIF(BK998:$BY998, "")=BJ$8, IF(K998="", "", K998), ""))</f>
        <v/>
      </c>
      <c r="BK998" s="61" t="str">
        <f>IF($B998="", "", IF(COUNTIF(BL998:$BY998, "")=BK$8, IF(L998="", "", L998), ""))</f>
        <v/>
      </c>
      <c r="BL998" s="61" t="str">
        <f>IF($B998="", "", IF(COUNTIF(BM998:$BY998, "")=BL$8, IF(M998="", "", M998), ""))</f>
        <v/>
      </c>
      <c r="BM998" s="61" t="str">
        <f>IF($B998="", "", IF(COUNTIF(BN998:$BY998, "")=BM$8, IF(N998="", "", N998), ""))</f>
        <v/>
      </c>
      <c r="BN998" s="61" t="str">
        <f>IF($B998="", "", IF(COUNTIF(BO998:$BY998, "")=BN$8, IF(O998="", "", O998), ""))</f>
        <v/>
      </c>
      <c r="BO998" s="61" t="str">
        <f>IF($B998="", "", IF(COUNTIF(BP998:$BY998, "")=BO$8, IF(P998="", "", P998), ""))</f>
        <v/>
      </c>
      <c r="BP998" s="61" t="str">
        <f>IF($B998="", "", IF(COUNTIF(BQ998:$BY998, "")=BP$8, IF(Q998="", "", Q998), ""))</f>
        <v/>
      </c>
      <c r="BQ998" s="61" t="str">
        <f>IF($B998="", "", IF(COUNTIF(BR998:$BY998, "")=BQ$8, IF(R998="", "", R998), ""))</f>
        <v/>
      </c>
      <c r="BR998" s="61" t="str">
        <f>IF($B998="", "", IF(COUNTIF(BS998:$BY998, "")=BR$8, IF(S998="", "", S998), ""))</f>
        <v/>
      </c>
      <c r="BS998" s="61" t="str">
        <f>IF($B998="", "", IF(COUNTIF(BT998:$BY998, "")=BS$8, IF(T998="", "", T998), ""))</f>
        <v/>
      </c>
      <c r="BT998" s="61" t="str">
        <f>IF($B998="", "", IF(COUNTIF(BU998:$BY998, "")=BT$8, IF(U998="", "", U998), ""))</f>
        <v/>
      </c>
      <c r="BU998" s="61" t="str">
        <f>IF($B998="", "", IF(COUNTIF(BV998:$BY998, "")=BU$8, IF(V998="", "", V998), ""))</f>
        <v/>
      </c>
      <c r="BV998" s="61" t="str">
        <f>IF($B998="", "", IF(COUNTIF(BW998:$BY998, "")=BV$8, IF(W998="", "", W998), ""))</f>
        <v/>
      </c>
      <c r="BW998" s="61" t="str">
        <f>IF($B998="", "", IF(COUNTIF(BX998:$BY998, "")=BW$8, IF(X998="", "", X998), ""))</f>
        <v/>
      </c>
      <c r="BX998" s="61" t="str">
        <f>IF($B998="", "", IF(COUNTIF(BY998:$BY998, "")=BX$8, IF(Y998="", "", Y998), ""))</f>
        <v/>
      </c>
      <c r="BY998" s="50" t="str">
        <f t="shared" si="415"/>
        <v/>
      </c>
      <c r="CA998" s="6" t="str">
        <f t="shared" si="416"/>
        <v/>
      </c>
      <c r="CB998" s="6" t="str">
        <f>IF(CA998="", "", RANK(CA998, $CA$9:$CA$2508, 0)+COUNTIF($CA$9:CA998, CA998)-1)</f>
        <v/>
      </c>
    </row>
    <row r="999" spans="1:80" x14ac:dyDescent="0.25">
      <c r="A999" s="22"/>
      <c r="B999" s="121" t="str">
        <f>IF('Stock Details'!B998="", "", 'Stock Details'!B998)</f>
        <v/>
      </c>
      <c r="C999" s="22"/>
      <c r="D999" s="130"/>
      <c r="E999" s="122"/>
      <c r="F999" s="131"/>
      <c r="G999" s="22"/>
      <c r="H999" s="130" t="str">
        <f t="shared" si="401"/>
        <v/>
      </c>
      <c r="I999" s="122"/>
      <c r="J999" s="131"/>
      <c r="K999" s="22"/>
      <c r="L999" s="130" t="str">
        <f t="shared" si="402"/>
        <v/>
      </c>
      <c r="M999" s="122"/>
      <c r="N999" s="131"/>
      <c r="O999" s="22"/>
      <c r="P999" s="130" t="str">
        <f t="shared" si="403"/>
        <v/>
      </c>
      <c r="Q999" s="122"/>
      <c r="R999" s="131"/>
      <c r="S999" s="22"/>
      <c r="T999" s="130" t="str">
        <f t="shared" si="404"/>
        <v/>
      </c>
      <c r="U999" s="122"/>
      <c r="V999" s="131"/>
      <c r="W999" s="22"/>
      <c r="X999" s="130" t="str">
        <f t="shared" si="405"/>
        <v/>
      </c>
      <c r="Y999" s="122"/>
      <c r="Z999" s="131"/>
      <c r="AA999" s="22"/>
      <c r="AC999" s="6" t="str">
        <f t="shared" si="406"/>
        <v/>
      </c>
      <c r="AE999" s="6" t="str">
        <f t="shared" si="407"/>
        <v/>
      </c>
      <c r="AF999" s="6" t="str">
        <f t="shared" si="408"/>
        <v/>
      </c>
      <c r="AG999" s="6" t="str">
        <f t="shared" si="409"/>
        <v/>
      </c>
      <c r="AH999" s="6" t="str">
        <f t="shared" si="410"/>
        <v/>
      </c>
      <c r="AI999" s="6" t="str">
        <f t="shared" si="411"/>
        <v/>
      </c>
      <c r="AJ999" s="6" t="str">
        <f t="shared" si="412"/>
        <v/>
      </c>
      <c r="AL999" s="9" t="str">
        <f>IF('Stock Details'!F998="", "", 'Stock Details'!F998)</f>
        <v/>
      </c>
      <c r="AM999" s="9" t="str">
        <f>IF('Stock Details'!G998="", "", 'Stock Details'!G998)</f>
        <v/>
      </c>
      <c r="AO999" s="59" t="str">
        <f t="shared" si="413"/>
        <v/>
      </c>
      <c r="AP999" s="59" t="str">
        <f t="shared" si="417"/>
        <v/>
      </c>
      <c r="AQ999" s="59" t="str">
        <f t="shared" si="418"/>
        <v/>
      </c>
      <c r="AR999" s="59" t="str">
        <f t="shared" si="419"/>
        <v/>
      </c>
      <c r="AS999" s="59" t="str">
        <f t="shared" si="420"/>
        <v/>
      </c>
      <c r="AT999" s="59" t="str">
        <f t="shared" si="421"/>
        <v/>
      </c>
      <c r="AV999" s="59" t="str">
        <f t="shared" si="414"/>
        <v/>
      </c>
      <c r="AW999" s="59" t="str">
        <f t="shared" si="396"/>
        <v/>
      </c>
      <c r="AX999" s="59" t="str">
        <f t="shared" si="397"/>
        <v/>
      </c>
      <c r="AY999" s="59" t="str">
        <f t="shared" si="398"/>
        <v/>
      </c>
      <c r="AZ999" s="59" t="str">
        <f t="shared" si="399"/>
        <v/>
      </c>
      <c r="BA999" s="59" t="str">
        <f t="shared" si="400"/>
        <v/>
      </c>
      <c r="BC999" s="49" t="str">
        <f>IF($B999="", "", IF(COUNTIF(BD999:$BY999, "")=BC$8, IF(D999="", "", D999), ""))</f>
        <v/>
      </c>
      <c r="BD999" s="61" t="str">
        <f>IF($B999="", "", IF(COUNTIF(BE999:$BY999, "")=BD$8, IF(E999="", "", E999), ""))</f>
        <v/>
      </c>
      <c r="BE999" s="61" t="str">
        <f>IF($B999="", "", IF(COUNTIF(BF999:$BY999, "")=BE$8, IF(F999="", "", F999), ""))</f>
        <v/>
      </c>
      <c r="BF999" s="61" t="str">
        <f>IF($B999="", "", IF(COUNTIF(BG999:$BY999, "")=BF$8, IF(G999="", "", G999), ""))</f>
        <v/>
      </c>
      <c r="BG999" s="61" t="str">
        <f>IF($B999="", "", IF(COUNTIF(BH999:$BY999, "")=BG$8, IF(H999="", "", H999), ""))</f>
        <v/>
      </c>
      <c r="BH999" s="61" t="str">
        <f>IF($B999="", "", IF(COUNTIF(BI999:$BY999, "")=BH$8, IF(I999="", "", I999), ""))</f>
        <v/>
      </c>
      <c r="BI999" s="61" t="str">
        <f>IF($B999="", "", IF(COUNTIF(BJ999:$BY999, "")=BI$8, IF(J999="", "", J999), ""))</f>
        <v/>
      </c>
      <c r="BJ999" s="61" t="str">
        <f>IF($B999="", "", IF(COUNTIF(BK999:$BY999, "")=BJ$8, IF(K999="", "", K999), ""))</f>
        <v/>
      </c>
      <c r="BK999" s="61" t="str">
        <f>IF($B999="", "", IF(COUNTIF(BL999:$BY999, "")=BK$8, IF(L999="", "", L999), ""))</f>
        <v/>
      </c>
      <c r="BL999" s="61" t="str">
        <f>IF($B999="", "", IF(COUNTIF(BM999:$BY999, "")=BL$8, IF(M999="", "", M999), ""))</f>
        <v/>
      </c>
      <c r="BM999" s="61" t="str">
        <f>IF($B999="", "", IF(COUNTIF(BN999:$BY999, "")=BM$8, IF(N999="", "", N999), ""))</f>
        <v/>
      </c>
      <c r="BN999" s="61" t="str">
        <f>IF($B999="", "", IF(COUNTIF(BO999:$BY999, "")=BN$8, IF(O999="", "", O999), ""))</f>
        <v/>
      </c>
      <c r="BO999" s="61" t="str">
        <f>IF($B999="", "", IF(COUNTIF(BP999:$BY999, "")=BO$8, IF(P999="", "", P999), ""))</f>
        <v/>
      </c>
      <c r="BP999" s="61" t="str">
        <f>IF($B999="", "", IF(COUNTIF(BQ999:$BY999, "")=BP$8, IF(Q999="", "", Q999), ""))</f>
        <v/>
      </c>
      <c r="BQ999" s="61" t="str">
        <f>IF($B999="", "", IF(COUNTIF(BR999:$BY999, "")=BQ$8, IF(R999="", "", R999), ""))</f>
        <v/>
      </c>
      <c r="BR999" s="61" t="str">
        <f>IF($B999="", "", IF(COUNTIF(BS999:$BY999, "")=BR$8, IF(S999="", "", S999), ""))</f>
        <v/>
      </c>
      <c r="BS999" s="61" t="str">
        <f>IF($B999="", "", IF(COUNTIF(BT999:$BY999, "")=BS$8, IF(T999="", "", T999), ""))</f>
        <v/>
      </c>
      <c r="BT999" s="61" t="str">
        <f>IF($B999="", "", IF(COUNTIF(BU999:$BY999, "")=BT$8, IF(U999="", "", U999), ""))</f>
        <v/>
      </c>
      <c r="BU999" s="61" t="str">
        <f>IF($B999="", "", IF(COUNTIF(BV999:$BY999, "")=BU$8, IF(V999="", "", V999), ""))</f>
        <v/>
      </c>
      <c r="BV999" s="61" t="str">
        <f>IF($B999="", "", IF(COUNTIF(BW999:$BY999, "")=BV$8, IF(W999="", "", W999), ""))</f>
        <v/>
      </c>
      <c r="BW999" s="61" t="str">
        <f>IF($B999="", "", IF(COUNTIF(BX999:$BY999, "")=BW$8, IF(X999="", "", X999), ""))</f>
        <v/>
      </c>
      <c r="BX999" s="61" t="str">
        <f>IF($B999="", "", IF(COUNTIF(BY999:$BY999, "")=BX$8, IF(Y999="", "", Y999), ""))</f>
        <v/>
      </c>
      <c r="BY999" s="50" t="str">
        <f t="shared" si="415"/>
        <v/>
      </c>
      <c r="CA999" s="6" t="str">
        <f t="shared" si="416"/>
        <v/>
      </c>
      <c r="CB999" s="6" t="str">
        <f>IF(CA999="", "", RANK(CA999, $CA$9:$CA$2508, 0)+COUNTIF($CA$9:CA999, CA999)-1)</f>
        <v/>
      </c>
    </row>
    <row r="1000" spans="1:80" x14ac:dyDescent="0.25">
      <c r="A1000" s="22"/>
      <c r="B1000" s="121" t="str">
        <f>IF('Stock Details'!B999="", "", 'Stock Details'!B999)</f>
        <v/>
      </c>
      <c r="C1000" s="22"/>
      <c r="D1000" s="130"/>
      <c r="E1000" s="122"/>
      <c r="F1000" s="131"/>
      <c r="G1000" s="22"/>
      <c r="H1000" s="130" t="str">
        <f t="shared" si="401"/>
        <v/>
      </c>
      <c r="I1000" s="122"/>
      <c r="J1000" s="131"/>
      <c r="K1000" s="22"/>
      <c r="L1000" s="130" t="str">
        <f t="shared" si="402"/>
        <v/>
      </c>
      <c r="M1000" s="122"/>
      <c r="N1000" s="131"/>
      <c r="O1000" s="22"/>
      <c r="P1000" s="130" t="str">
        <f t="shared" si="403"/>
        <v/>
      </c>
      <c r="Q1000" s="122"/>
      <c r="R1000" s="131"/>
      <c r="S1000" s="22"/>
      <c r="T1000" s="130" t="str">
        <f t="shared" si="404"/>
        <v/>
      </c>
      <c r="U1000" s="122"/>
      <c r="V1000" s="131"/>
      <c r="W1000" s="22"/>
      <c r="X1000" s="130" t="str">
        <f t="shared" si="405"/>
        <v/>
      </c>
      <c r="Y1000" s="122"/>
      <c r="Z1000" s="131"/>
      <c r="AA1000" s="22"/>
      <c r="AC1000" s="6" t="str">
        <f t="shared" si="406"/>
        <v/>
      </c>
      <c r="AE1000" s="6" t="str">
        <f t="shared" si="407"/>
        <v/>
      </c>
      <c r="AF1000" s="6" t="str">
        <f t="shared" si="408"/>
        <v/>
      </c>
      <c r="AG1000" s="6" t="str">
        <f t="shared" si="409"/>
        <v/>
      </c>
      <c r="AH1000" s="6" t="str">
        <f t="shared" si="410"/>
        <v/>
      </c>
      <c r="AI1000" s="6" t="str">
        <f t="shared" si="411"/>
        <v/>
      </c>
      <c r="AJ1000" s="6" t="str">
        <f t="shared" si="412"/>
        <v/>
      </c>
      <c r="AL1000" s="9" t="str">
        <f>IF('Stock Details'!F999="", "", 'Stock Details'!F999)</f>
        <v/>
      </c>
      <c r="AM1000" s="9" t="str">
        <f>IF('Stock Details'!G999="", "", 'Stock Details'!G999)</f>
        <v/>
      </c>
      <c r="AO1000" s="59" t="str">
        <f t="shared" si="413"/>
        <v/>
      </c>
      <c r="AP1000" s="59" t="str">
        <f t="shared" si="417"/>
        <v/>
      </c>
      <c r="AQ1000" s="59" t="str">
        <f t="shared" si="418"/>
        <v/>
      </c>
      <c r="AR1000" s="59" t="str">
        <f t="shared" si="419"/>
        <v/>
      </c>
      <c r="AS1000" s="59" t="str">
        <f t="shared" si="420"/>
        <v/>
      </c>
      <c r="AT1000" s="59" t="str">
        <f t="shared" si="421"/>
        <v/>
      </c>
      <c r="AV1000" s="59" t="str">
        <f t="shared" si="414"/>
        <v/>
      </c>
      <c r="AW1000" s="59" t="str">
        <f t="shared" si="396"/>
        <v/>
      </c>
      <c r="AX1000" s="59" t="str">
        <f t="shared" si="397"/>
        <v/>
      </c>
      <c r="AY1000" s="59" t="str">
        <f t="shared" si="398"/>
        <v/>
      </c>
      <c r="AZ1000" s="59" t="str">
        <f t="shared" si="399"/>
        <v/>
      </c>
      <c r="BA1000" s="59" t="str">
        <f t="shared" si="400"/>
        <v/>
      </c>
      <c r="BC1000" s="49" t="str">
        <f>IF($B1000="", "", IF(COUNTIF(BD1000:$BY1000, "")=BC$8, IF(D1000="", "", D1000), ""))</f>
        <v/>
      </c>
      <c r="BD1000" s="61" t="str">
        <f>IF($B1000="", "", IF(COUNTIF(BE1000:$BY1000, "")=BD$8, IF(E1000="", "", E1000), ""))</f>
        <v/>
      </c>
      <c r="BE1000" s="61" t="str">
        <f>IF($B1000="", "", IF(COUNTIF(BF1000:$BY1000, "")=BE$8, IF(F1000="", "", F1000), ""))</f>
        <v/>
      </c>
      <c r="BF1000" s="61" t="str">
        <f>IF($B1000="", "", IF(COUNTIF(BG1000:$BY1000, "")=BF$8, IF(G1000="", "", G1000), ""))</f>
        <v/>
      </c>
      <c r="BG1000" s="61" t="str">
        <f>IF($B1000="", "", IF(COUNTIF(BH1000:$BY1000, "")=BG$8, IF(H1000="", "", H1000), ""))</f>
        <v/>
      </c>
      <c r="BH1000" s="61" t="str">
        <f>IF($B1000="", "", IF(COUNTIF(BI1000:$BY1000, "")=BH$8, IF(I1000="", "", I1000), ""))</f>
        <v/>
      </c>
      <c r="BI1000" s="61" t="str">
        <f>IF($B1000="", "", IF(COUNTIF(BJ1000:$BY1000, "")=BI$8, IF(J1000="", "", J1000), ""))</f>
        <v/>
      </c>
      <c r="BJ1000" s="61" t="str">
        <f>IF($B1000="", "", IF(COUNTIF(BK1000:$BY1000, "")=BJ$8, IF(K1000="", "", K1000), ""))</f>
        <v/>
      </c>
      <c r="BK1000" s="61" t="str">
        <f>IF($B1000="", "", IF(COUNTIF(BL1000:$BY1000, "")=BK$8, IF(L1000="", "", L1000), ""))</f>
        <v/>
      </c>
      <c r="BL1000" s="61" t="str">
        <f>IF($B1000="", "", IF(COUNTIF(BM1000:$BY1000, "")=BL$8, IF(M1000="", "", M1000), ""))</f>
        <v/>
      </c>
      <c r="BM1000" s="61" t="str">
        <f>IF($B1000="", "", IF(COUNTIF(BN1000:$BY1000, "")=BM$8, IF(N1000="", "", N1000), ""))</f>
        <v/>
      </c>
      <c r="BN1000" s="61" t="str">
        <f>IF($B1000="", "", IF(COUNTIF(BO1000:$BY1000, "")=BN$8, IF(O1000="", "", O1000), ""))</f>
        <v/>
      </c>
      <c r="BO1000" s="61" t="str">
        <f>IF($B1000="", "", IF(COUNTIF(BP1000:$BY1000, "")=BO$8, IF(P1000="", "", P1000), ""))</f>
        <v/>
      </c>
      <c r="BP1000" s="61" t="str">
        <f>IF($B1000="", "", IF(COUNTIF(BQ1000:$BY1000, "")=BP$8, IF(Q1000="", "", Q1000), ""))</f>
        <v/>
      </c>
      <c r="BQ1000" s="61" t="str">
        <f>IF($B1000="", "", IF(COUNTIF(BR1000:$BY1000, "")=BQ$8, IF(R1000="", "", R1000), ""))</f>
        <v/>
      </c>
      <c r="BR1000" s="61" t="str">
        <f>IF($B1000="", "", IF(COUNTIF(BS1000:$BY1000, "")=BR$8, IF(S1000="", "", S1000), ""))</f>
        <v/>
      </c>
      <c r="BS1000" s="61" t="str">
        <f>IF($B1000="", "", IF(COUNTIF(BT1000:$BY1000, "")=BS$8, IF(T1000="", "", T1000), ""))</f>
        <v/>
      </c>
      <c r="BT1000" s="61" t="str">
        <f>IF($B1000="", "", IF(COUNTIF(BU1000:$BY1000, "")=BT$8, IF(U1000="", "", U1000), ""))</f>
        <v/>
      </c>
      <c r="BU1000" s="61" t="str">
        <f>IF($B1000="", "", IF(COUNTIF(BV1000:$BY1000, "")=BU$8, IF(V1000="", "", V1000), ""))</f>
        <v/>
      </c>
      <c r="BV1000" s="61" t="str">
        <f>IF($B1000="", "", IF(COUNTIF(BW1000:$BY1000, "")=BV$8, IF(W1000="", "", W1000), ""))</f>
        <v/>
      </c>
      <c r="BW1000" s="61" t="str">
        <f>IF($B1000="", "", IF(COUNTIF(BX1000:$BY1000, "")=BW$8, IF(X1000="", "", X1000), ""))</f>
        <v/>
      </c>
      <c r="BX1000" s="61" t="str">
        <f>IF($B1000="", "", IF(COUNTIF(BY1000:$BY1000, "")=BX$8, IF(Y1000="", "", Y1000), ""))</f>
        <v/>
      </c>
      <c r="BY1000" s="50" t="str">
        <f t="shared" si="415"/>
        <v/>
      </c>
      <c r="CA1000" s="6" t="str">
        <f t="shared" si="416"/>
        <v/>
      </c>
      <c r="CB1000" s="6" t="str">
        <f>IF(CA1000="", "", RANK(CA1000, $CA$9:$CA$2508, 0)+COUNTIF($CA$9:CA1000, CA1000)-1)</f>
        <v/>
      </c>
    </row>
    <row r="1001" spans="1:80" x14ac:dyDescent="0.25">
      <c r="A1001" s="22"/>
      <c r="B1001" s="121" t="str">
        <f>IF('Stock Details'!B1000="", "", 'Stock Details'!B1000)</f>
        <v/>
      </c>
      <c r="C1001" s="22"/>
      <c r="D1001" s="130"/>
      <c r="E1001" s="122"/>
      <c r="F1001" s="131"/>
      <c r="G1001" s="22"/>
      <c r="H1001" s="130" t="str">
        <f t="shared" si="401"/>
        <v/>
      </c>
      <c r="I1001" s="122"/>
      <c r="J1001" s="131"/>
      <c r="K1001" s="22"/>
      <c r="L1001" s="130" t="str">
        <f t="shared" si="402"/>
        <v/>
      </c>
      <c r="M1001" s="122"/>
      <c r="N1001" s="131"/>
      <c r="O1001" s="22"/>
      <c r="P1001" s="130" t="str">
        <f t="shared" si="403"/>
        <v/>
      </c>
      <c r="Q1001" s="122"/>
      <c r="R1001" s="131"/>
      <c r="S1001" s="22"/>
      <c r="T1001" s="130" t="str">
        <f t="shared" si="404"/>
        <v/>
      </c>
      <c r="U1001" s="122"/>
      <c r="V1001" s="131"/>
      <c r="W1001" s="22"/>
      <c r="X1001" s="130" t="str">
        <f t="shared" si="405"/>
        <v/>
      </c>
      <c r="Y1001" s="122"/>
      <c r="Z1001" s="131"/>
      <c r="AA1001" s="22"/>
      <c r="AC1001" s="6" t="str">
        <f t="shared" si="406"/>
        <v/>
      </c>
      <c r="AE1001" s="6" t="str">
        <f t="shared" si="407"/>
        <v/>
      </c>
      <c r="AF1001" s="6" t="str">
        <f t="shared" si="408"/>
        <v/>
      </c>
      <c r="AG1001" s="6" t="str">
        <f t="shared" si="409"/>
        <v/>
      </c>
      <c r="AH1001" s="6" t="str">
        <f t="shared" si="410"/>
        <v/>
      </c>
      <c r="AI1001" s="6" t="str">
        <f t="shared" si="411"/>
        <v/>
      </c>
      <c r="AJ1001" s="6" t="str">
        <f t="shared" si="412"/>
        <v/>
      </c>
      <c r="AL1001" s="9" t="str">
        <f>IF('Stock Details'!F1000="", "", 'Stock Details'!F1000)</f>
        <v/>
      </c>
      <c r="AM1001" s="9" t="str">
        <f>IF('Stock Details'!G1000="", "", 'Stock Details'!G1000)</f>
        <v/>
      </c>
      <c r="AO1001" s="59" t="str">
        <f t="shared" si="413"/>
        <v/>
      </c>
      <c r="AP1001" s="59" t="str">
        <f t="shared" si="417"/>
        <v/>
      </c>
      <c r="AQ1001" s="59" t="str">
        <f t="shared" si="418"/>
        <v/>
      </c>
      <c r="AR1001" s="59" t="str">
        <f t="shared" si="419"/>
        <v/>
      </c>
      <c r="AS1001" s="59" t="str">
        <f t="shared" si="420"/>
        <v/>
      </c>
      <c r="AT1001" s="59" t="str">
        <f t="shared" si="421"/>
        <v/>
      </c>
      <c r="AV1001" s="59" t="str">
        <f t="shared" si="414"/>
        <v/>
      </c>
      <c r="AW1001" s="59" t="str">
        <f t="shared" si="396"/>
        <v/>
      </c>
      <c r="AX1001" s="59" t="str">
        <f t="shared" si="397"/>
        <v/>
      </c>
      <c r="AY1001" s="59" t="str">
        <f t="shared" si="398"/>
        <v/>
      </c>
      <c r="AZ1001" s="59" t="str">
        <f t="shared" si="399"/>
        <v/>
      </c>
      <c r="BA1001" s="59" t="str">
        <f t="shared" si="400"/>
        <v/>
      </c>
      <c r="BC1001" s="49" t="str">
        <f>IF($B1001="", "", IF(COUNTIF(BD1001:$BY1001, "")=BC$8, IF(D1001="", "", D1001), ""))</f>
        <v/>
      </c>
      <c r="BD1001" s="61" t="str">
        <f>IF($B1001="", "", IF(COUNTIF(BE1001:$BY1001, "")=BD$8, IF(E1001="", "", E1001), ""))</f>
        <v/>
      </c>
      <c r="BE1001" s="61" t="str">
        <f>IF($B1001="", "", IF(COUNTIF(BF1001:$BY1001, "")=BE$8, IF(F1001="", "", F1001), ""))</f>
        <v/>
      </c>
      <c r="BF1001" s="61" t="str">
        <f>IF($B1001="", "", IF(COUNTIF(BG1001:$BY1001, "")=BF$8, IF(G1001="", "", G1001), ""))</f>
        <v/>
      </c>
      <c r="BG1001" s="61" t="str">
        <f>IF($B1001="", "", IF(COUNTIF(BH1001:$BY1001, "")=BG$8, IF(H1001="", "", H1001), ""))</f>
        <v/>
      </c>
      <c r="BH1001" s="61" t="str">
        <f>IF($B1001="", "", IF(COUNTIF(BI1001:$BY1001, "")=BH$8, IF(I1001="", "", I1001), ""))</f>
        <v/>
      </c>
      <c r="BI1001" s="61" t="str">
        <f>IF($B1001="", "", IF(COUNTIF(BJ1001:$BY1001, "")=BI$8, IF(J1001="", "", J1001), ""))</f>
        <v/>
      </c>
      <c r="BJ1001" s="61" t="str">
        <f>IF($B1001="", "", IF(COUNTIF(BK1001:$BY1001, "")=BJ$8, IF(K1001="", "", K1001), ""))</f>
        <v/>
      </c>
      <c r="BK1001" s="61" t="str">
        <f>IF($B1001="", "", IF(COUNTIF(BL1001:$BY1001, "")=BK$8, IF(L1001="", "", L1001), ""))</f>
        <v/>
      </c>
      <c r="BL1001" s="61" t="str">
        <f>IF($B1001="", "", IF(COUNTIF(BM1001:$BY1001, "")=BL$8, IF(M1001="", "", M1001), ""))</f>
        <v/>
      </c>
      <c r="BM1001" s="61" t="str">
        <f>IF($B1001="", "", IF(COUNTIF(BN1001:$BY1001, "")=BM$8, IF(N1001="", "", N1001), ""))</f>
        <v/>
      </c>
      <c r="BN1001" s="61" t="str">
        <f>IF($B1001="", "", IF(COUNTIF(BO1001:$BY1001, "")=BN$8, IF(O1001="", "", O1001), ""))</f>
        <v/>
      </c>
      <c r="BO1001" s="61" t="str">
        <f>IF($B1001="", "", IF(COUNTIF(BP1001:$BY1001, "")=BO$8, IF(P1001="", "", P1001), ""))</f>
        <v/>
      </c>
      <c r="BP1001" s="61" t="str">
        <f>IF($B1001="", "", IF(COUNTIF(BQ1001:$BY1001, "")=BP$8, IF(Q1001="", "", Q1001), ""))</f>
        <v/>
      </c>
      <c r="BQ1001" s="61" t="str">
        <f>IF($B1001="", "", IF(COUNTIF(BR1001:$BY1001, "")=BQ$8, IF(R1001="", "", R1001), ""))</f>
        <v/>
      </c>
      <c r="BR1001" s="61" t="str">
        <f>IF($B1001="", "", IF(COUNTIF(BS1001:$BY1001, "")=BR$8, IF(S1001="", "", S1001), ""))</f>
        <v/>
      </c>
      <c r="BS1001" s="61" t="str">
        <f>IF($B1001="", "", IF(COUNTIF(BT1001:$BY1001, "")=BS$8, IF(T1001="", "", T1001), ""))</f>
        <v/>
      </c>
      <c r="BT1001" s="61" t="str">
        <f>IF($B1001="", "", IF(COUNTIF(BU1001:$BY1001, "")=BT$8, IF(U1001="", "", U1001), ""))</f>
        <v/>
      </c>
      <c r="BU1001" s="61" t="str">
        <f>IF($B1001="", "", IF(COUNTIF(BV1001:$BY1001, "")=BU$8, IF(V1001="", "", V1001), ""))</f>
        <v/>
      </c>
      <c r="BV1001" s="61" t="str">
        <f>IF($B1001="", "", IF(COUNTIF(BW1001:$BY1001, "")=BV$8, IF(W1001="", "", W1001), ""))</f>
        <v/>
      </c>
      <c r="BW1001" s="61" t="str">
        <f>IF($B1001="", "", IF(COUNTIF(BX1001:$BY1001, "")=BW$8, IF(X1001="", "", X1001), ""))</f>
        <v/>
      </c>
      <c r="BX1001" s="61" t="str">
        <f>IF($B1001="", "", IF(COUNTIF(BY1001:$BY1001, "")=BX$8, IF(Y1001="", "", Y1001), ""))</f>
        <v/>
      </c>
      <c r="BY1001" s="50" t="str">
        <f t="shared" si="415"/>
        <v/>
      </c>
      <c r="CA1001" s="6" t="str">
        <f t="shared" si="416"/>
        <v/>
      </c>
      <c r="CB1001" s="6" t="str">
        <f>IF(CA1001="", "", RANK(CA1001, $CA$9:$CA$2508, 0)+COUNTIF($CA$9:CA1001, CA1001)-1)</f>
        <v/>
      </c>
    </row>
    <row r="1002" spans="1:80" x14ac:dyDescent="0.25">
      <c r="A1002" s="22"/>
      <c r="B1002" s="121" t="str">
        <f>IF('Stock Details'!B1001="", "", 'Stock Details'!B1001)</f>
        <v/>
      </c>
      <c r="C1002" s="22"/>
      <c r="D1002" s="130"/>
      <c r="E1002" s="122"/>
      <c r="F1002" s="131"/>
      <c r="G1002" s="22"/>
      <c r="H1002" s="130" t="str">
        <f t="shared" si="401"/>
        <v/>
      </c>
      <c r="I1002" s="122"/>
      <c r="J1002" s="131"/>
      <c r="K1002" s="22"/>
      <c r="L1002" s="130" t="str">
        <f t="shared" si="402"/>
        <v/>
      </c>
      <c r="M1002" s="122"/>
      <c r="N1002" s="131"/>
      <c r="O1002" s="22"/>
      <c r="P1002" s="130" t="str">
        <f t="shared" si="403"/>
        <v/>
      </c>
      <c r="Q1002" s="122"/>
      <c r="R1002" s="131"/>
      <c r="S1002" s="22"/>
      <c r="T1002" s="130" t="str">
        <f t="shared" si="404"/>
        <v/>
      </c>
      <c r="U1002" s="122"/>
      <c r="V1002" s="131"/>
      <c r="W1002" s="22"/>
      <c r="X1002" s="130" t="str">
        <f t="shared" si="405"/>
        <v/>
      </c>
      <c r="Y1002" s="122"/>
      <c r="Z1002" s="131"/>
      <c r="AA1002" s="22"/>
      <c r="AC1002" s="6" t="str">
        <f t="shared" si="406"/>
        <v/>
      </c>
      <c r="AE1002" s="6" t="str">
        <f t="shared" si="407"/>
        <v/>
      </c>
      <c r="AF1002" s="6" t="str">
        <f t="shared" si="408"/>
        <v/>
      </c>
      <c r="AG1002" s="6" t="str">
        <f t="shared" si="409"/>
        <v/>
      </c>
      <c r="AH1002" s="6" t="str">
        <f t="shared" si="410"/>
        <v/>
      </c>
      <c r="AI1002" s="6" t="str">
        <f t="shared" si="411"/>
        <v/>
      </c>
      <c r="AJ1002" s="6" t="str">
        <f t="shared" si="412"/>
        <v/>
      </c>
      <c r="AL1002" s="9" t="str">
        <f>IF('Stock Details'!F1001="", "", 'Stock Details'!F1001)</f>
        <v/>
      </c>
      <c r="AM1002" s="9" t="str">
        <f>IF('Stock Details'!G1001="", "", 'Stock Details'!G1001)</f>
        <v/>
      </c>
      <c r="AO1002" s="59" t="str">
        <f t="shared" si="413"/>
        <v/>
      </c>
      <c r="AP1002" s="59" t="str">
        <f t="shared" si="417"/>
        <v/>
      </c>
      <c r="AQ1002" s="59" t="str">
        <f t="shared" si="418"/>
        <v/>
      </c>
      <c r="AR1002" s="59" t="str">
        <f t="shared" si="419"/>
        <v/>
      </c>
      <c r="AS1002" s="59" t="str">
        <f t="shared" si="420"/>
        <v/>
      </c>
      <c r="AT1002" s="59" t="str">
        <f t="shared" si="421"/>
        <v/>
      </c>
      <c r="AV1002" s="59" t="str">
        <f t="shared" si="414"/>
        <v/>
      </c>
      <c r="AW1002" s="59" t="str">
        <f t="shared" si="396"/>
        <v/>
      </c>
      <c r="AX1002" s="59" t="str">
        <f t="shared" si="397"/>
        <v/>
      </c>
      <c r="AY1002" s="59" t="str">
        <f t="shared" si="398"/>
        <v/>
      </c>
      <c r="AZ1002" s="59" t="str">
        <f t="shared" si="399"/>
        <v/>
      </c>
      <c r="BA1002" s="59" t="str">
        <f t="shared" si="400"/>
        <v/>
      </c>
      <c r="BC1002" s="49" t="str">
        <f>IF($B1002="", "", IF(COUNTIF(BD1002:$BY1002, "")=BC$8, IF(D1002="", "", D1002), ""))</f>
        <v/>
      </c>
      <c r="BD1002" s="61" t="str">
        <f>IF($B1002="", "", IF(COUNTIF(BE1002:$BY1002, "")=BD$8, IF(E1002="", "", E1002), ""))</f>
        <v/>
      </c>
      <c r="BE1002" s="61" t="str">
        <f>IF($B1002="", "", IF(COUNTIF(BF1002:$BY1002, "")=BE$8, IF(F1002="", "", F1002), ""))</f>
        <v/>
      </c>
      <c r="BF1002" s="61" t="str">
        <f>IF($B1002="", "", IF(COUNTIF(BG1002:$BY1002, "")=BF$8, IF(G1002="", "", G1002), ""))</f>
        <v/>
      </c>
      <c r="BG1002" s="61" t="str">
        <f>IF($B1002="", "", IF(COUNTIF(BH1002:$BY1002, "")=BG$8, IF(H1002="", "", H1002), ""))</f>
        <v/>
      </c>
      <c r="BH1002" s="61" t="str">
        <f>IF($B1002="", "", IF(COUNTIF(BI1002:$BY1002, "")=BH$8, IF(I1002="", "", I1002), ""))</f>
        <v/>
      </c>
      <c r="BI1002" s="61" t="str">
        <f>IF($B1002="", "", IF(COUNTIF(BJ1002:$BY1002, "")=BI$8, IF(J1002="", "", J1002), ""))</f>
        <v/>
      </c>
      <c r="BJ1002" s="61" t="str">
        <f>IF($B1002="", "", IF(COUNTIF(BK1002:$BY1002, "")=BJ$8, IF(K1002="", "", K1002), ""))</f>
        <v/>
      </c>
      <c r="BK1002" s="61" t="str">
        <f>IF($B1002="", "", IF(COUNTIF(BL1002:$BY1002, "")=BK$8, IF(L1002="", "", L1002), ""))</f>
        <v/>
      </c>
      <c r="BL1002" s="61" t="str">
        <f>IF($B1002="", "", IF(COUNTIF(BM1002:$BY1002, "")=BL$8, IF(M1002="", "", M1002), ""))</f>
        <v/>
      </c>
      <c r="BM1002" s="61" t="str">
        <f>IF($B1002="", "", IF(COUNTIF(BN1002:$BY1002, "")=BM$8, IF(N1002="", "", N1002), ""))</f>
        <v/>
      </c>
      <c r="BN1002" s="61" t="str">
        <f>IF($B1002="", "", IF(COUNTIF(BO1002:$BY1002, "")=BN$8, IF(O1002="", "", O1002), ""))</f>
        <v/>
      </c>
      <c r="BO1002" s="61" t="str">
        <f>IF($B1002="", "", IF(COUNTIF(BP1002:$BY1002, "")=BO$8, IF(P1002="", "", P1002), ""))</f>
        <v/>
      </c>
      <c r="BP1002" s="61" t="str">
        <f>IF($B1002="", "", IF(COUNTIF(BQ1002:$BY1002, "")=BP$8, IF(Q1002="", "", Q1002), ""))</f>
        <v/>
      </c>
      <c r="BQ1002" s="61" t="str">
        <f>IF($B1002="", "", IF(COUNTIF(BR1002:$BY1002, "")=BQ$8, IF(R1002="", "", R1002), ""))</f>
        <v/>
      </c>
      <c r="BR1002" s="61" t="str">
        <f>IF($B1002="", "", IF(COUNTIF(BS1002:$BY1002, "")=BR$8, IF(S1002="", "", S1002), ""))</f>
        <v/>
      </c>
      <c r="BS1002" s="61" t="str">
        <f>IF($B1002="", "", IF(COUNTIF(BT1002:$BY1002, "")=BS$8, IF(T1002="", "", T1002), ""))</f>
        <v/>
      </c>
      <c r="BT1002" s="61" t="str">
        <f>IF($B1002="", "", IF(COUNTIF(BU1002:$BY1002, "")=BT$8, IF(U1002="", "", U1002), ""))</f>
        <v/>
      </c>
      <c r="BU1002" s="61" t="str">
        <f>IF($B1002="", "", IF(COUNTIF(BV1002:$BY1002, "")=BU$8, IF(V1002="", "", V1002), ""))</f>
        <v/>
      </c>
      <c r="BV1002" s="61" t="str">
        <f>IF($B1002="", "", IF(COUNTIF(BW1002:$BY1002, "")=BV$8, IF(W1002="", "", W1002), ""))</f>
        <v/>
      </c>
      <c r="BW1002" s="61" t="str">
        <f>IF($B1002="", "", IF(COUNTIF(BX1002:$BY1002, "")=BW$8, IF(X1002="", "", X1002), ""))</f>
        <v/>
      </c>
      <c r="BX1002" s="61" t="str">
        <f>IF($B1002="", "", IF(COUNTIF(BY1002:$BY1002, "")=BX$8, IF(Y1002="", "", Y1002), ""))</f>
        <v/>
      </c>
      <c r="BY1002" s="50" t="str">
        <f t="shared" si="415"/>
        <v/>
      </c>
      <c r="CA1002" s="6" t="str">
        <f t="shared" si="416"/>
        <v/>
      </c>
      <c r="CB1002" s="6" t="str">
        <f>IF(CA1002="", "", RANK(CA1002, $CA$9:$CA$2508, 0)+COUNTIF($CA$9:CA1002, CA1002)-1)</f>
        <v/>
      </c>
    </row>
    <row r="1003" spans="1:80" x14ac:dyDescent="0.25">
      <c r="A1003" s="22"/>
      <c r="B1003" s="121" t="str">
        <f>IF('Stock Details'!B1002="", "", 'Stock Details'!B1002)</f>
        <v/>
      </c>
      <c r="C1003" s="22"/>
      <c r="D1003" s="130"/>
      <c r="E1003" s="122"/>
      <c r="F1003" s="131"/>
      <c r="G1003" s="22"/>
      <c r="H1003" s="130" t="str">
        <f t="shared" si="401"/>
        <v/>
      </c>
      <c r="I1003" s="122"/>
      <c r="J1003" s="131"/>
      <c r="K1003" s="22"/>
      <c r="L1003" s="130" t="str">
        <f t="shared" si="402"/>
        <v/>
      </c>
      <c r="M1003" s="122"/>
      <c r="N1003" s="131"/>
      <c r="O1003" s="22"/>
      <c r="P1003" s="130" t="str">
        <f t="shared" si="403"/>
        <v/>
      </c>
      <c r="Q1003" s="122"/>
      <c r="R1003" s="131"/>
      <c r="S1003" s="22"/>
      <c r="T1003" s="130" t="str">
        <f t="shared" si="404"/>
        <v/>
      </c>
      <c r="U1003" s="122"/>
      <c r="V1003" s="131"/>
      <c r="W1003" s="22"/>
      <c r="X1003" s="130" t="str">
        <f t="shared" si="405"/>
        <v/>
      </c>
      <c r="Y1003" s="122"/>
      <c r="Z1003" s="131"/>
      <c r="AA1003" s="22"/>
      <c r="AC1003" s="6" t="str">
        <f t="shared" si="406"/>
        <v/>
      </c>
      <c r="AE1003" s="6" t="str">
        <f t="shared" si="407"/>
        <v/>
      </c>
      <c r="AF1003" s="6" t="str">
        <f t="shared" si="408"/>
        <v/>
      </c>
      <c r="AG1003" s="6" t="str">
        <f t="shared" si="409"/>
        <v/>
      </c>
      <c r="AH1003" s="6" t="str">
        <f t="shared" si="410"/>
        <v/>
      </c>
      <c r="AI1003" s="6" t="str">
        <f t="shared" si="411"/>
        <v/>
      </c>
      <c r="AJ1003" s="6" t="str">
        <f t="shared" si="412"/>
        <v/>
      </c>
      <c r="AL1003" s="9" t="str">
        <f>IF('Stock Details'!F1002="", "", 'Stock Details'!F1002)</f>
        <v/>
      </c>
      <c r="AM1003" s="9" t="str">
        <f>IF('Stock Details'!G1002="", "", 'Stock Details'!G1002)</f>
        <v/>
      </c>
      <c r="AO1003" s="59" t="str">
        <f t="shared" si="413"/>
        <v/>
      </c>
      <c r="AP1003" s="59" t="str">
        <f t="shared" si="417"/>
        <v/>
      </c>
      <c r="AQ1003" s="59" t="str">
        <f t="shared" si="418"/>
        <v/>
      </c>
      <c r="AR1003" s="59" t="str">
        <f t="shared" si="419"/>
        <v/>
      </c>
      <c r="AS1003" s="59" t="str">
        <f t="shared" si="420"/>
        <v/>
      </c>
      <c r="AT1003" s="59" t="str">
        <f t="shared" si="421"/>
        <v/>
      </c>
      <c r="AV1003" s="59" t="str">
        <f t="shared" si="414"/>
        <v/>
      </c>
      <c r="AW1003" s="59" t="str">
        <f t="shared" si="396"/>
        <v/>
      </c>
      <c r="AX1003" s="59" t="str">
        <f t="shared" si="397"/>
        <v/>
      </c>
      <c r="AY1003" s="59" t="str">
        <f t="shared" si="398"/>
        <v/>
      </c>
      <c r="AZ1003" s="59" t="str">
        <f t="shared" si="399"/>
        <v/>
      </c>
      <c r="BA1003" s="59" t="str">
        <f t="shared" si="400"/>
        <v/>
      </c>
      <c r="BC1003" s="49" t="str">
        <f>IF($B1003="", "", IF(COUNTIF(BD1003:$BY1003, "")=BC$8, IF(D1003="", "", D1003), ""))</f>
        <v/>
      </c>
      <c r="BD1003" s="61" t="str">
        <f>IF($B1003="", "", IF(COUNTIF(BE1003:$BY1003, "")=BD$8, IF(E1003="", "", E1003), ""))</f>
        <v/>
      </c>
      <c r="BE1003" s="61" t="str">
        <f>IF($B1003="", "", IF(COUNTIF(BF1003:$BY1003, "")=BE$8, IF(F1003="", "", F1003), ""))</f>
        <v/>
      </c>
      <c r="BF1003" s="61" t="str">
        <f>IF($B1003="", "", IF(COUNTIF(BG1003:$BY1003, "")=BF$8, IF(G1003="", "", G1003), ""))</f>
        <v/>
      </c>
      <c r="BG1003" s="61" t="str">
        <f>IF($B1003="", "", IF(COUNTIF(BH1003:$BY1003, "")=BG$8, IF(H1003="", "", H1003), ""))</f>
        <v/>
      </c>
      <c r="BH1003" s="61" t="str">
        <f>IF($B1003="", "", IF(COUNTIF(BI1003:$BY1003, "")=BH$8, IF(I1003="", "", I1003), ""))</f>
        <v/>
      </c>
      <c r="BI1003" s="61" t="str">
        <f>IF($B1003="", "", IF(COUNTIF(BJ1003:$BY1003, "")=BI$8, IF(J1003="", "", J1003), ""))</f>
        <v/>
      </c>
      <c r="BJ1003" s="61" t="str">
        <f>IF($B1003="", "", IF(COUNTIF(BK1003:$BY1003, "")=BJ$8, IF(K1003="", "", K1003), ""))</f>
        <v/>
      </c>
      <c r="BK1003" s="61" t="str">
        <f>IF($B1003="", "", IF(COUNTIF(BL1003:$BY1003, "")=BK$8, IF(L1003="", "", L1003), ""))</f>
        <v/>
      </c>
      <c r="BL1003" s="61" t="str">
        <f>IF($B1003="", "", IF(COUNTIF(BM1003:$BY1003, "")=BL$8, IF(M1003="", "", M1003), ""))</f>
        <v/>
      </c>
      <c r="BM1003" s="61" t="str">
        <f>IF($B1003="", "", IF(COUNTIF(BN1003:$BY1003, "")=BM$8, IF(N1003="", "", N1003), ""))</f>
        <v/>
      </c>
      <c r="BN1003" s="61" t="str">
        <f>IF($B1003="", "", IF(COUNTIF(BO1003:$BY1003, "")=BN$8, IF(O1003="", "", O1003), ""))</f>
        <v/>
      </c>
      <c r="BO1003" s="61" t="str">
        <f>IF($B1003="", "", IF(COUNTIF(BP1003:$BY1003, "")=BO$8, IF(P1003="", "", P1003), ""))</f>
        <v/>
      </c>
      <c r="BP1003" s="61" t="str">
        <f>IF($B1003="", "", IF(COUNTIF(BQ1003:$BY1003, "")=BP$8, IF(Q1003="", "", Q1003), ""))</f>
        <v/>
      </c>
      <c r="BQ1003" s="61" t="str">
        <f>IF($B1003="", "", IF(COUNTIF(BR1003:$BY1003, "")=BQ$8, IF(R1003="", "", R1003), ""))</f>
        <v/>
      </c>
      <c r="BR1003" s="61" t="str">
        <f>IF($B1003="", "", IF(COUNTIF(BS1003:$BY1003, "")=BR$8, IF(S1003="", "", S1003), ""))</f>
        <v/>
      </c>
      <c r="BS1003" s="61" t="str">
        <f>IF($B1003="", "", IF(COUNTIF(BT1003:$BY1003, "")=BS$8, IF(T1003="", "", T1003), ""))</f>
        <v/>
      </c>
      <c r="BT1003" s="61" t="str">
        <f>IF($B1003="", "", IF(COUNTIF(BU1003:$BY1003, "")=BT$8, IF(U1003="", "", U1003), ""))</f>
        <v/>
      </c>
      <c r="BU1003" s="61" t="str">
        <f>IF($B1003="", "", IF(COUNTIF(BV1003:$BY1003, "")=BU$8, IF(V1003="", "", V1003), ""))</f>
        <v/>
      </c>
      <c r="BV1003" s="61" t="str">
        <f>IF($B1003="", "", IF(COUNTIF(BW1003:$BY1003, "")=BV$8, IF(W1003="", "", W1003), ""))</f>
        <v/>
      </c>
      <c r="BW1003" s="61" t="str">
        <f>IF($B1003="", "", IF(COUNTIF(BX1003:$BY1003, "")=BW$8, IF(X1003="", "", X1003), ""))</f>
        <v/>
      </c>
      <c r="BX1003" s="61" t="str">
        <f>IF($B1003="", "", IF(COUNTIF(BY1003:$BY1003, "")=BX$8, IF(Y1003="", "", Y1003), ""))</f>
        <v/>
      </c>
      <c r="BY1003" s="50" t="str">
        <f t="shared" si="415"/>
        <v/>
      </c>
      <c r="CA1003" s="6" t="str">
        <f t="shared" si="416"/>
        <v/>
      </c>
      <c r="CB1003" s="6" t="str">
        <f>IF(CA1003="", "", RANK(CA1003, $CA$9:$CA$2508, 0)+COUNTIF($CA$9:CA1003, CA1003)-1)</f>
        <v/>
      </c>
    </row>
    <row r="1004" spans="1:80" x14ac:dyDescent="0.25">
      <c r="A1004" s="22"/>
      <c r="B1004" s="121" t="str">
        <f>IF('Stock Details'!B1003="", "", 'Stock Details'!B1003)</f>
        <v/>
      </c>
      <c r="C1004" s="22"/>
      <c r="D1004" s="130"/>
      <c r="E1004" s="122"/>
      <c r="F1004" s="131"/>
      <c r="G1004" s="22"/>
      <c r="H1004" s="130" t="str">
        <f t="shared" si="401"/>
        <v/>
      </c>
      <c r="I1004" s="122"/>
      <c r="J1004" s="131"/>
      <c r="K1004" s="22"/>
      <c r="L1004" s="130" t="str">
        <f t="shared" si="402"/>
        <v/>
      </c>
      <c r="M1004" s="122"/>
      <c r="N1004" s="131"/>
      <c r="O1004" s="22"/>
      <c r="P1004" s="130" t="str">
        <f t="shared" si="403"/>
        <v/>
      </c>
      <c r="Q1004" s="122"/>
      <c r="R1004" s="131"/>
      <c r="S1004" s="22"/>
      <c r="T1004" s="130" t="str">
        <f t="shared" si="404"/>
        <v/>
      </c>
      <c r="U1004" s="122"/>
      <c r="V1004" s="131"/>
      <c r="W1004" s="22"/>
      <c r="X1004" s="130" t="str">
        <f t="shared" si="405"/>
        <v/>
      </c>
      <c r="Y1004" s="122"/>
      <c r="Z1004" s="131"/>
      <c r="AA1004" s="22"/>
      <c r="AC1004" s="6" t="str">
        <f t="shared" si="406"/>
        <v/>
      </c>
      <c r="AE1004" s="6" t="str">
        <f t="shared" si="407"/>
        <v/>
      </c>
      <c r="AF1004" s="6" t="str">
        <f t="shared" si="408"/>
        <v/>
      </c>
      <c r="AG1004" s="6" t="str">
        <f t="shared" si="409"/>
        <v/>
      </c>
      <c r="AH1004" s="6" t="str">
        <f t="shared" si="410"/>
        <v/>
      </c>
      <c r="AI1004" s="6" t="str">
        <f t="shared" si="411"/>
        <v/>
      </c>
      <c r="AJ1004" s="6" t="str">
        <f t="shared" si="412"/>
        <v/>
      </c>
      <c r="AL1004" s="9" t="str">
        <f>IF('Stock Details'!F1003="", "", 'Stock Details'!F1003)</f>
        <v/>
      </c>
      <c r="AM1004" s="9" t="str">
        <f>IF('Stock Details'!G1003="", "", 'Stock Details'!G1003)</f>
        <v/>
      </c>
      <c r="AO1004" s="59" t="str">
        <f t="shared" si="413"/>
        <v/>
      </c>
      <c r="AP1004" s="59" t="str">
        <f t="shared" si="417"/>
        <v/>
      </c>
      <c r="AQ1004" s="59" t="str">
        <f t="shared" si="418"/>
        <v/>
      </c>
      <c r="AR1004" s="59" t="str">
        <f t="shared" si="419"/>
        <v/>
      </c>
      <c r="AS1004" s="59" t="str">
        <f t="shared" si="420"/>
        <v/>
      </c>
      <c r="AT1004" s="59" t="str">
        <f t="shared" si="421"/>
        <v/>
      </c>
      <c r="AV1004" s="59" t="str">
        <f t="shared" si="414"/>
        <v/>
      </c>
      <c r="AW1004" s="59" t="str">
        <f t="shared" si="396"/>
        <v/>
      </c>
      <c r="AX1004" s="59" t="str">
        <f t="shared" si="397"/>
        <v/>
      </c>
      <c r="AY1004" s="59" t="str">
        <f t="shared" si="398"/>
        <v/>
      </c>
      <c r="AZ1004" s="59" t="str">
        <f t="shared" si="399"/>
        <v/>
      </c>
      <c r="BA1004" s="59" t="str">
        <f t="shared" si="400"/>
        <v/>
      </c>
      <c r="BC1004" s="49" t="str">
        <f>IF($B1004="", "", IF(COUNTIF(BD1004:$BY1004, "")=BC$8, IF(D1004="", "", D1004), ""))</f>
        <v/>
      </c>
      <c r="BD1004" s="61" t="str">
        <f>IF($B1004="", "", IF(COUNTIF(BE1004:$BY1004, "")=BD$8, IF(E1004="", "", E1004), ""))</f>
        <v/>
      </c>
      <c r="BE1004" s="61" t="str">
        <f>IF($B1004="", "", IF(COUNTIF(BF1004:$BY1004, "")=BE$8, IF(F1004="", "", F1004), ""))</f>
        <v/>
      </c>
      <c r="BF1004" s="61" t="str">
        <f>IF($B1004="", "", IF(COUNTIF(BG1004:$BY1004, "")=BF$8, IF(G1004="", "", G1004), ""))</f>
        <v/>
      </c>
      <c r="BG1004" s="61" t="str">
        <f>IF($B1004="", "", IF(COUNTIF(BH1004:$BY1004, "")=BG$8, IF(H1004="", "", H1004), ""))</f>
        <v/>
      </c>
      <c r="BH1004" s="61" t="str">
        <f>IF($B1004="", "", IF(COUNTIF(BI1004:$BY1004, "")=BH$8, IF(I1004="", "", I1004), ""))</f>
        <v/>
      </c>
      <c r="BI1004" s="61" t="str">
        <f>IF($B1004="", "", IF(COUNTIF(BJ1004:$BY1004, "")=BI$8, IF(J1004="", "", J1004), ""))</f>
        <v/>
      </c>
      <c r="BJ1004" s="61" t="str">
        <f>IF($B1004="", "", IF(COUNTIF(BK1004:$BY1004, "")=BJ$8, IF(K1004="", "", K1004), ""))</f>
        <v/>
      </c>
      <c r="BK1004" s="61" t="str">
        <f>IF($B1004="", "", IF(COUNTIF(BL1004:$BY1004, "")=BK$8, IF(L1004="", "", L1004), ""))</f>
        <v/>
      </c>
      <c r="BL1004" s="61" t="str">
        <f>IF($B1004="", "", IF(COUNTIF(BM1004:$BY1004, "")=BL$8, IF(M1004="", "", M1004), ""))</f>
        <v/>
      </c>
      <c r="BM1004" s="61" t="str">
        <f>IF($B1004="", "", IF(COUNTIF(BN1004:$BY1004, "")=BM$8, IF(N1004="", "", N1004), ""))</f>
        <v/>
      </c>
      <c r="BN1004" s="61" t="str">
        <f>IF($B1004="", "", IF(COUNTIF(BO1004:$BY1004, "")=BN$8, IF(O1004="", "", O1004), ""))</f>
        <v/>
      </c>
      <c r="BO1004" s="61" t="str">
        <f>IF($B1004="", "", IF(COUNTIF(BP1004:$BY1004, "")=BO$8, IF(P1004="", "", P1004), ""))</f>
        <v/>
      </c>
      <c r="BP1004" s="61" t="str">
        <f>IF($B1004="", "", IF(COUNTIF(BQ1004:$BY1004, "")=BP$8, IF(Q1004="", "", Q1004), ""))</f>
        <v/>
      </c>
      <c r="BQ1004" s="61" t="str">
        <f>IF($B1004="", "", IF(COUNTIF(BR1004:$BY1004, "")=BQ$8, IF(R1004="", "", R1004), ""))</f>
        <v/>
      </c>
      <c r="BR1004" s="61" t="str">
        <f>IF($B1004="", "", IF(COUNTIF(BS1004:$BY1004, "")=BR$8, IF(S1004="", "", S1004), ""))</f>
        <v/>
      </c>
      <c r="BS1004" s="61" t="str">
        <f>IF($B1004="", "", IF(COUNTIF(BT1004:$BY1004, "")=BS$8, IF(T1004="", "", T1004), ""))</f>
        <v/>
      </c>
      <c r="BT1004" s="61" t="str">
        <f>IF($B1004="", "", IF(COUNTIF(BU1004:$BY1004, "")=BT$8, IF(U1004="", "", U1004), ""))</f>
        <v/>
      </c>
      <c r="BU1004" s="61" t="str">
        <f>IF($B1004="", "", IF(COUNTIF(BV1004:$BY1004, "")=BU$8, IF(V1004="", "", V1004), ""))</f>
        <v/>
      </c>
      <c r="BV1004" s="61" t="str">
        <f>IF($B1004="", "", IF(COUNTIF(BW1004:$BY1004, "")=BV$8, IF(W1004="", "", W1004), ""))</f>
        <v/>
      </c>
      <c r="BW1004" s="61" t="str">
        <f>IF($B1004="", "", IF(COUNTIF(BX1004:$BY1004, "")=BW$8, IF(X1004="", "", X1004), ""))</f>
        <v/>
      </c>
      <c r="BX1004" s="61" t="str">
        <f>IF($B1004="", "", IF(COUNTIF(BY1004:$BY1004, "")=BX$8, IF(Y1004="", "", Y1004), ""))</f>
        <v/>
      </c>
      <c r="BY1004" s="50" t="str">
        <f t="shared" si="415"/>
        <v/>
      </c>
      <c r="CA1004" s="6" t="str">
        <f t="shared" si="416"/>
        <v/>
      </c>
      <c r="CB1004" s="6" t="str">
        <f>IF(CA1004="", "", RANK(CA1004, $CA$9:$CA$2508, 0)+COUNTIF($CA$9:CA1004, CA1004)-1)</f>
        <v/>
      </c>
    </row>
    <row r="1005" spans="1:80" x14ac:dyDescent="0.25">
      <c r="A1005" s="22"/>
      <c r="B1005" s="121" t="str">
        <f>IF('Stock Details'!B1004="", "", 'Stock Details'!B1004)</f>
        <v/>
      </c>
      <c r="C1005" s="22"/>
      <c r="D1005" s="130"/>
      <c r="E1005" s="122"/>
      <c r="F1005" s="131"/>
      <c r="G1005" s="22"/>
      <c r="H1005" s="130" t="str">
        <f t="shared" si="401"/>
        <v/>
      </c>
      <c r="I1005" s="122"/>
      <c r="J1005" s="131"/>
      <c r="K1005" s="22"/>
      <c r="L1005" s="130" t="str">
        <f t="shared" si="402"/>
        <v/>
      </c>
      <c r="M1005" s="122"/>
      <c r="N1005" s="131"/>
      <c r="O1005" s="22"/>
      <c r="P1005" s="130" t="str">
        <f t="shared" si="403"/>
        <v/>
      </c>
      <c r="Q1005" s="122"/>
      <c r="R1005" s="131"/>
      <c r="S1005" s="22"/>
      <c r="T1005" s="130" t="str">
        <f t="shared" si="404"/>
        <v/>
      </c>
      <c r="U1005" s="122"/>
      <c r="V1005" s="131"/>
      <c r="W1005" s="22"/>
      <c r="X1005" s="130" t="str">
        <f t="shared" si="405"/>
        <v/>
      </c>
      <c r="Y1005" s="122"/>
      <c r="Z1005" s="131"/>
      <c r="AA1005" s="22"/>
      <c r="AC1005" s="6" t="str">
        <f t="shared" si="406"/>
        <v/>
      </c>
      <c r="AE1005" s="6" t="str">
        <f t="shared" si="407"/>
        <v/>
      </c>
      <c r="AF1005" s="6" t="str">
        <f t="shared" si="408"/>
        <v/>
      </c>
      <c r="AG1005" s="6" t="str">
        <f t="shared" si="409"/>
        <v/>
      </c>
      <c r="AH1005" s="6" t="str">
        <f t="shared" si="410"/>
        <v/>
      </c>
      <c r="AI1005" s="6" t="str">
        <f t="shared" si="411"/>
        <v/>
      </c>
      <c r="AJ1005" s="6" t="str">
        <f t="shared" si="412"/>
        <v/>
      </c>
      <c r="AL1005" s="9" t="str">
        <f>IF('Stock Details'!F1004="", "", 'Stock Details'!F1004)</f>
        <v/>
      </c>
      <c r="AM1005" s="9" t="str">
        <f>IF('Stock Details'!G1004="", "", 'Stock Details'!G1004)</f>
        <v/>
      </c>
      <c r="AO1005" s="59" t="str">
        <f t="shared" si="413"/>
        <v/>
      </c>
      <c r="AP1005" s="59" t="str">
        <f t="shared" si="417"/>
        <v/>
      </c>
      <c r="AQ1005" s="59" t="str">
        <f t="shared" si="418"/>
        <v/>
      </c>
      <c r="AR1005" s="59" t="str">
        <f t="shared" si="419"/>
        <v/>
      </c>
      <c r="AS1005" s="59" t="str">
        <f t="shared" si="420"/>
        <v/>
      </c>
      <c r="AT1005" s="59" t="str">
        <f t="shared" si="421"/>
        <v/>
      </c>
      <c r="AV1005" s="59" t="str">
        <f t="shared" si="414"/>
        <v/>
      </c>
      <c r="AW1005" s="59" t="str">
        <f t="shared" si="396"/>
        <v/>
      </c>
      <c r="AX1005" s="59" t="str">
        <f t="shared" si="397"/>
        <v/>
      </c>
      <c r="AY1005" s="59" t="str">
        <f t="shared" si="398"/>
        <v/>
      </c>
      <c r="AZ1005" s="59" t="str">
        <f t="shared" si="399"/>
        <v/>
      </c>
      <c r="BA1005" s="59" t="str">
        <f t="shared" si="400"/>
        <v/>
      </c>
      <c r="BC1005" s="49" t="str">
        <f>IF($B1005="", "", IF(COUNTIF(BD1005:$BY1005, "")=BC$8, IF(D1005="", "", D1005), ""))</f>
        <v/>
      </c>
      <c r="BD1005" s="61" t="str">
        <f>IF($B1005="", "", IF(COUNTIF(BE1005:$BY1005, "")=BD$8, IF(E1005="", "", E1005), ""))</f>
        <v/>
      </c>
      <c r="BE1005" s="61" t="str">
        <f>IF($B1005="", "", IF(COUNTIF(BF1005:$BY1005, "")=BE$8, IF(F1005="", "", F1005), ""))</f>
        <v/>
      </c>
      <c r="BF1005" s="61" t="str">
        <f>IF($B1005="", "", IF(COUNTIF(BG1005:$BY1005, "")=BF$8, IF(G1005="", "", G1005), ""))</f>
        <v/>
      </c>
      <c r="BG1005" s="61" t="str">
        <f>IF($B1005="", "", IF(COUNTIF(BH1005:$BY1005, "")=BG$8, IF(H1005="", "", H1005), ""))</f>
        <v/>
      </c>
      <c r="BH1005" s="61" t="str">
        <f>IF($B1005="", "", IF(COUNTIF(BI1005:$BY1005, "")=BH$8, IF(I1005="", "", I1005), ""))</f>
        <v/>
      </c>
      <c r="BI1005" s="61" t="str">
        <f>IF($B1005="", "", IF(COUNTIF(BJ1005:$BY1005, "")=BI$8, IF(J1005="", "", J1005), ""))</f>
        <v/>
      </c>
      <c r="BJ1005" s="61" t="str">
        <f>IF($B1005="", "", IF(COUNTIF(BK1005:$BY1005, "")=BJ$8, IF(K1005="", "", K1005), ""))</f>
        <v/>
      </c>
      <c r="BK1005" s="61" t="str">
        <f>IF($B1005="", "", IF(COUNTIF(BL1005:$BY1005, "")=BK$8, IF(L1005="", "", L1005), ""))</f>
        <v/>
      </c>
      <c r="BL1005" s="61" t="str">
        <f>IF($B1005="", "", IF(COUNTIF(BM1005:$BY1005, "")=BL$8, IF(M1005="", "", M1005), ""))</f>
        <v/>
      </c>
      <c r="BM1005" s="61" t="str">
        <f>IF($B1005="", "", IF(COUNTIF(BN1005:$BY1005, "")=BM$8, IF(N1005="", "", N1005), ""))</f>
        <v/>
      </c>
      <c r="BN1005" s="61" t="str">
        <f>IF($B1005="", "", IF(COUNTIF(BO1005:$BY1005, "")=BN$8, IF(O1005="", "", O1005), ""))</f>
        <v/>
      </c>
      <c r="BO1005" s="61" t="str">
        <f>IF($B1005="", "", IF(COUNTIF(BP1005:$BY1005, "")=BO$8, IF(P1005="", "", P1005), ""))</f>
        <v/>
      </c>
      <c r="BP1005" s="61" t="str">
        <f>IF($B1005="", "", IF(COUNTIF(BQ1005:$BY1005, "")=BP$8, IF(Q1005="", "", Q1005), ""))</f>
        <v/>
      </c>
      <c r="BQ1005" s="61" t="str">
        <f>IF($B1005="", "", IF(COUNTIF(BR1005:$BY1005, "")=BQ$8, IF(R1005="", "", R1005), ""))</f>
        <v/>
      </c>
      <c r="BR1005" s="61" t="str">
        <f>IF($B1005="", "", IF(COUNTIF(BS1005:$BY1005, "")=BR$8, IF(S1005="", "", S1005), ""))</f>
        <v/>
      </c>
      <c r="BS1005" s="61" t="str">
        <f>IF($B1005="", "", IF(COUNTIF(BT1005:$BY1005, "")=BS$8, IF(T1005="", "", T1005), ""))</f>
        <v/>
      </c>
      <c r="BT1005" s="61" t="str">
        <f>IF($B1005="", "", IF(COUNTIF(BU1005:$BY1005, "")=BT$8, IF(U1005="", "", U1005), ""))</f>
        <v/>
      </c>
      <c r="BU1005" s="61" t="str">
        <f>IF($B1005="", "", IF(COUNTIF(BV1005:$BY1005, "")=BU$8, IF(V1005="", "", V1005), ""))</f>
        <v/>
      </c>
      <c r="BV1005" s="61" t="str">
        <f>IF($B1005="", "", IF(COUNTIF(BW1005:$BY1005, "")=BV$8, IF(W1005="", "", W1005), ""))</f>
        <v/>
      </c>
      <c r="BW1005" s="61" t="str">
        <f>IF($B1005="", "", IF(COUNTIF(BX1005:$BY1005, "")=BW$8, IF(X1005="", "", X1005), ""))</f>
        <v/>
      </c>
      <c r="BX1005" s="61" t="str">
        <f>IF($B1005="", "", IF(COUNTIF(BY1005:$BY1005, "")=BX$8, IF(Y1005="", "", Y1005), ""))</f>
        <v/>
      </c>
      <c r="BY1005" s="50" t="str">
        <f t="shared" si="415"/>
        <v/>
      </c>
      <c r="CA1005" s="6" t="str">
        <f t="shared" si="416"/>
        <v/>
      </c>
      <c r="CB1005" s="6" t="str">
        <f>IF(CA1005="", "", RANK(CA1005, $CA$9:$CA$2508, 0)+COUNTIF($CA$9:CA1005, CA1005)-1)</f>
        <v/>
      </c>
    </row>
    <row r="1006" spans="1:80" x14ac:dyDescent="0.25">
      <c r="A1006" s="22"/>
      <c r="B1006" s="121" t="str">
        <f>IF('Stock Details'!B1005="", "", 'Stock Details'!B1005)</f>
        <v/>
      </c>
      <c r="C1006" s="22"/>
      <c r="D1006" s="130"/>
      <c r="E1006" s="122"/>
      <c r="F1006" s="131"/>
      <c r="G1006" s="22"/>
      <c r="H1006" s="130" t="str">
        <f t="shared" si="401"/>
        <v/>
      </c>
      <c r="I1006" s="122"/>
      <c r="J1006" s="131"/>
      <c r="K1006" s="22"/>
      <c r="L1006" s="130" t="str">
        <f t="shared" si="402"/>
        <v/>
      </c>
      <c r="M1006" s="122"/>
      <c r="N1006" s="131"/>
      <c r="O1006" s="22"/>
      <c r="P1006" s="130" t="str">
        <f t="shared" si="403"/>
        <v/>
      </c>
      <c r="Q1006" s="122"/>
      <c r="R1006" s="131"/>
      <c r="S1006" s="22"/>
      <c r="T1006" s="130" t="str">
        <f t="shared" si="404"/>
        <v/>
      </c>
      <c r="U1006" s="122"/>
      <c r="V1006" s="131"/>
      <c r="W1006" s="22"/>
      <c r="X1006" s="130" t="str">
        <f t="shared" si="405"/>
        <v/>
      </c>
      <c r="Y1006" s="122"/>
      <c r="Z1006" s="131"/>
      <c r="AA1006" s="22"/>
      <c r="AC1006" s="6" t="str">
        <f t="shared" si="406"/>
        <v/>
      </c>
      <c r="AE1006" s="6" t="str">
        <f t="shared" si="407"/>
        <v/>
      </c>
      <c r="AF1006" s="6" t="str">
        <f t="shared" si="408"/>
        <v/>
      </c>
      <c r="AG1006" s="6" t="str">
        <f t="shared" si="409"/>
        <v/>
      </c>
      <c r="AH1006" s="6" t="str">
        <f t="shared" si="410"/>
        <v/>
      </c>
      <c r="AI1006" s="6" t="str">
        <f t="shared" si="411"/>
        <v/>
      </c>
      <c r="AJ1006" s="6" t="str">
        <f t="shared" si="412"/>
        <v/>
      </c>
      <c r="AL1006" s="9" t="str">
        <f>IF('Stock Details'!F1005="", "", 'Stock Details'!F1005)</f>
        <v/>
      </c>
      <c r="AM1006" s="9" t="str">
        <f>IF('Stock Details'!G1005="", "", 'Stock Details'!G1005)</f>
        <v/>
      </c>
      <c r="AO1006" s="59" t="str">
        <f t="shared" si="413"/>
        <v/>
      </c>
      <c r="AP1006" s="59" t="str">
        <f t="shared" si="417"/>
        <v/>
      </c>
      <c r="AQ1006" s="59" t="str">
        <f t="shared" si="418"/>
        <v/>
      </c>
      <c r="AR1006" s="59" t="str">
        <f t="shared" si="419"/>
        <v/>
      </c>
      <c r="AS1006" s="59" t="str">
        <f t="shared" si="420"/>
        <v/>
      </c>
      <c r="AT1006" s="59" t="str">
        <f t="shared" si="421"/>
        <v/>
      </c>
      <c r="AV1006" s="59" t="str">
        <f t="shared" si="414"/>
        <v/>
      </c>
      <c r="AW1006" s="59" t="str">
        <f t="shared" si="396"/>
        <v/>
      </c>
      <c r="AX1006" s="59" t="str">
        <f t="shared" si="397"/>
        <v/>
      </c>
      <c r="AY1006" s="59" t="str">
        <f t="shared" si="398"/>
        <v/>
      </c>
      <c r="AZ1006" s="59" t="str">
        <f t="shared" si="399"/>
        <v/>
      </c>
      <c r="BA1006" s="59" t="str">
        <f t="shared" si="400"/>
        <v/>
      </c>
      <c r="BC1006" s="49" t="str">
        <f>IF($B1006="", "", IF(COUNTIF(BD1006:$BY1006, "")=BC$8, IF(D1006="", "", D1006), ""))</f>
        <v/>
      </c>
      <c r="BD1006" s="61" t="str">
        <f>IF($B1006="", "", IF(COUNTIF(BE1006:$BY1006, "")=BD$8, IF(E1006="", "", E1006), ""))</f>
        <v/>
      </c>
      <c r="BE1006" s="61" t="str">
        <f>IF($B1006="", "", IF(COUNTIF(BF1006:$BY1006, "")=BE$8, IF(F1006="", "", F1006), ""))</f>
        <v/>
      </c>
      <c r="BF1006" s="61" t="str">
        <f>IF($B1006="", "", IF(COUNTIF(BG1006:$BY1006, "")=BF$8, IF(G1006="", "", G1006), ""))</f>
        <v/>
      </c>
      <c r="BG1006" s="61" t="str">
        <f>IF($B1006="", "", IF(COUNTIF(BH1006:$BY1006, "")=BG$8, IF(H1006="", "", H1006), ""))</f>
        <v/>
      </c>
      <c r="BH1006" s="61" t="str">
        <f>IF($B1006="", "", IF(COUNTIF(BI1006:$BY1006, "")=BH$8, IF(I1006="", "", I1006), ""))</f>
        <v/>
      </c>
      <c r="BI1006" s="61" t="str">
        <f>IF($B1006="", "", IF(COUNTIF(BJ1006:$BY1006, "")=BI$8, IF(J1006="", "", J1006), ""))</f>
        <v/>
      </c>
      <c r="BJ1006" s="61" t="str">
        <f>IF($B1006="", "", IF(COUNTIF(BK1006:$BY1006, "")=BJ$8, IF(K1006="", "", K1006), ""))</f>
        <v/>
      </c>
      <c r="BK1006" s="61" t="str">
        <f>IF($B1006="", "", IF(COUNTIF(BL1006:$BY1006, "")=BK$8, IF(L1006="", "", L1006), ""))</f>
        <v/>
      </c>
      <c r="BL1006" s="61" t="str">
        <f>IF($B1006="", "", IF(COUNTIF(BM1006:$BY1006, "")=BL$8, IF(M1006="", "", M1006), ""))</f>
        <v/>
      </c>
      <c r="BM1006" s="61" t="str">
        <f>IF($B1006="", "", IF(COUNTIF(BN1006:$BY1006, "")=BM$8, IF(N1006="", "", N1006), ""))</f>
        <v/>
      </c>
      <c r="BN1006" s="61" t="str">
        <f>IF($B1006="", "", IF(COUNTIF(BO1006:$BY1006, "")=BN$8, IF(O1006="", "", O1006), ""))</f>
        <v/>
      </c>
      <c r="BO1006" s="61" t="str">
        <f>IF($B1006="", "", IF(COUNTIF(BP1006:$BY1006, "")=BO$8, IF(P1006="", "", P1006), ""))</f>
        <v/>
      </c>
      <c r="BP1006" s="61" t="str">
        <f>IF($B1006="", "", IF(COUNTIF(BQ1006:$BY1006, "")=BP$8, IF(Q1006="", "", Q1006), ""))</f>
        <v/>
      </c>
      <c r="BQ1006" s="61" t="str">
        <f>IF($B1006="", "", IF(COUNTIF(BR1006:$BY1006, "")=BQ$8, IF(R1006="", "", R1006), ""))</f>
        <v/>
      </c>
      <c r="BR1006" s="61" t="str">
        <f>IF($B1006="", "", IF(COUNTIF(BS1006:$BY1006, "")=BR$8, IF(S1006="", "", S1006), ""))</f>
        <v/>
      </c>
      <c r="BS1006" s="61" t="str">
        <f>IF($B1006="", "", IF(COUNTIF(BT1006:$BY1006, "")=BS$8, IF(T1006="", "", T1006), ""))</f>
        <v/>
      </c>
      <c r="BT1006" s="61" t="str">
        <f>IF($B1006="", "", IF(COUNTIF(BU1006:$BY1006, "")=BT$8, IF(U1006="", "", U1006), ""))</f>
        <v/>
      </c>
      <c r="BU1006" s="61" t="str">
        <f>IF($B1006="", "", IF(COUNTIF(BV1006:$BY1006, "")=BU$8, IF(V1006="", "", V1006), ""))</f>
        <v/>
      </c>
      <c r="BV1006" s="61" t="str">
        <f>IF($B1006="", "", IF(COUNTIF(BW1006:$BY1006, "")=BV$8, IF(W1006="", "", W1006), ""))</f>
        <v/>
      </c>
      <c r="BW1006" s="61" t="str">
        <f>IF($B1006="", "", IF(COUNTIF(BX1006:$BY1006, "")=BW$8, IF(X1006="", "", X1006), ""))</f>
        <v/>
      </c>
      <c r="BX1006" s="61" t="str">
        <f>IF($B1006="", "", IF(COUNTIF(BY1006:$BY1006, "")=BX$8, IF(Y1006="", "", Y1006), ""))</f>
        <v/>
      </c>
      <c r="BY1006" s="50" t="str">
        <f t="shared" si="415"/>
        <v/>
      </c>
      <c r="CA1006" s="6" t="str">
        <f t="shared" si="416"/>
        <v/>
      </c>
      <c r="CB1006" s="6" t="str">
        <f>IF(CA1006="", "", RANK(CA1006, $CA$9:$CA$2508, 0)+COUNTIF($CA$9:CA1006, CA1006)-1)</f>
        <v/>
      </c>
    </row>
    <row r="1007" spans="1:80" x14ac:dyDescent="0.25">
      <c r="A1007" s="22"/>
      <c r="B1007" s="121" t="str">
        <f>IF('Stock Details'!B1006="", "", 'Stock Details'!B1006)</f>
        <v/>
      </c>
      <c r="C1007" s="22"/>
      <c r="D1007" s="130"/>
      <c r="E1007" s="122"/>
      <c r="F1007" s="131"/>
      <c r="G1007" s="22"/>
      <c r="H1007" s="130" t="str">
        <f t="shared" si="401"/>
        <v/>
      </c>
      <c r="I1007" s="122"/>
      <c r="J1007" s="131"/>
      <c r="K1007" s="22"/>
      <c r="L1007" s="130" t="str">
        <f t="shared" si="402"/>
        <v/>
      </c>
      <c r="M1007" s="122"/>
      <c r="N1007" s="131"/>
      <c r="O1007" s="22"/>
      <c r="P1007" s="130" t="str">
        <f t="shared" si="403"/>
        <v/>
      </c>
      <c r="Q1007" s="122"/>
      <c r="R1007" s="131"/>
      <c r="S1007" s="22"/>
      <c r="T1007" s="130" t="str">
        <f t="shared" si="404"/>
        <v/>
      </c>
      <c r="U1007" s="122"/>
      <c r="V1007" s="131"/>
      <c r="W1007" s="22"/>
      <c r="X1007" s="130" t="str">
        <f t="shared" si="405"/>
        <v/>
      </c>
      <c r="Y1007" s="122"/>
      <c r="Z1007" s="131"/>
      <c r="AA1007" s="22"/>
      <c r="AC1007" s="6" t="str">
        <f t="shared" si="406"/>
        <v/>
      </c>
      <c r="AE1007" s="6" t="str">
        <f t="shared" si="407"/>
        <v/>
      </c>
      <c r="AF1007" s="6" t="str">
        <f t="shared" si="408"/>
        <v/>
      </c>
      <c r="AG1007" s="6" t="str">
        <f t="shared" si="409"/>
        <v/>
      </c>
      <c r="AH1007" s="6" t="str">
        <f t="shared" si="410"/>
        <v/>
      </c>
      <c r="AI1007" s="6" t="str">
        <f t="shared" si="411"/>
        <v/>
      </c>
      <c r="AJ1007" s="6" t="str">
        <f t="shared" si="412"/>
        <v/>
      </c>
      <c r="AL1007" s="9" t="str">
        <f>IF('Stock Details'!F1006="", "", 'Stock Details'!F1006)</f>
        <v/>
      </c>
      <c r="AM1007" s="9" t="str">
        <f>IF('Stock Details'!G1006="", "", 'Stock Details'!G1006)</f>
        <v/>
      </c>
      <c r="AO1007" s="59" t="str">
        <f t="shared" si="413"/>
        <v/>
      </c>
      <c r="AP1007" s="59" t="str">
        <f t="shared" si="417"/>
        <v/>
      </c>
      <c r="AQ1007" s="59" t="str">
        <f t="shared" si="418"/>
        <v/>
      </c>
      <c r="AR1007" s="59" t="str">
        <f t="shared" si="419"/>
        <v/>
      </c>
      <c r="AS1007" s="59" t="str">
        <f t="shared" si="420"/>
        <v/>
      </c>
      <c r="AT1007" s="59" t="str">
        <f t="shared" si="421"/>
        <v/>
      </c>
      <c r="AV1007" s="59" t="str">
        <f t="shared" si="414"/>
        <v/>
      </c>
      <c r="AW1007" s="59" t="str">
        <f t="shared" si="396"/>
        <v/>
      </c>
      <c r="AX1007" s="59" t="str">
        <f t="shared" si="397"/>
        <v/>
      </c>
      <c r="AY1007" s="59" t="str">
        <f t="shared" si="398"/>
        <v/>
      </c>
      <c r="AZ1007" s="59" t="str">
        <f t="shared" si="399"/>
        <v/>
      </c>
      <c r="BA1007" s="59" t="str">
        <f t="shared" si="400"/>
        <v/>
      </c>
      <c r="BC1007" s="49" t="str">
        <f>IF($B1007="", "", IF(COUNTIF(BD1007:$BY1007, "")=BC$8, IF(D1007="", "", D1007), ""))</f>
        <v/>
      </c>
      <c r="BD1007" s="61" t="str">
        <f>IF($B1007="", "", IF(COUNTIF(BE1007:$BY1007, "")=BD$8, IF(E1007="", "", E1007), ""))</f>
        <v/>
      </c>
      <c r="BE1007" s="61" t="str">
        <f>IF($B1007="", "", IF(COUNTIF(BF1007:$BY1007, "")=BE$8, IF(F1007="", "", F1007), ""))</f>
        <v/>
      </c>
      <c r="BF1007" s="61" t="str">
        <f>IF($B1007="", "", IF(COUNTIF(BG1007:$BY1007, "")=BF$8, IF(G1007="", "", G1007), ""))</f>
        <v/>
      </c>
      <c r="BG1007" s="61" t="str">
        <f>IF($B1007="", "", IF(COUNTIF(BH1007:$BY1007, "")=BG$8, IF(H1007="", "", H1007), ""))</f>
        <v/>
      </c>
      <c r="BH1007" s="61" t="str">
        <f>IF($B1007="", "", IF(COUNTIF(BI1007:$BY1007, "")=BH$8, IF(I1007="", "", I1007), ""))</f>
        <v/>
      </c>
      <c r="BI1007" s="61" t="str">
        <f>IF($B1007="", "", IF(COUNTIF(BJ1007:$BY1007, "")=BI$8, IF(J1007="", "", J1007), ""))</f>
        <v/>
      </c>
      <c r="BJ1007" s="61" t="str">
        <f>IF($B1007="", "", IF(COUNTIF(BK1007:$BY1007, "")=BJ$8, IF(K1007="", "", K1007), ""))</f>
        <v/>
      </c>
      <c r="BK1007" s="61" t="str">
        <f>IF($B1007="", "", IF(COUNTIF(BL1007:$BY1007, "")=BK$8, IF(L1007="", "", L1007), ""))</f>
        <v/>
      </c>
      <c r="BL1007" s="61" t="str">
        <f>IF($B1007="", "", IF(COUNTIF(BM1007:$BY1007, "")=BL$8, IF(M1007="", "", M1007), ""))</f>
        <v/>
      </c>
      <c r="BM1007" s="61" t="str">
        <f>IF($B1007="", "", IF(COUNTIF(BN1007:$BY1007, "")=BM$8, IF(N1007="", "", N1007), ""))</f>
        <v/>
      </c>
      <c r="BN1007" s="61" t="str">
        <f>IF($B1007="", "", IF(COUNTIF(BO1007:$BY1007, "")=BN$8, IF(O1007="", "", O1007), ""))</f>
        <v/>
      </c>
      <c r="BO1007" s="61" t="str">
        <f>IF($B1007="", "", IF(COUNTIF(BP1007:$BY1007, "")=BO$8, IF(P1007="", "", P1007), ""))</f>
        <v/>
      </c>
      <c r="BP1007" s="61" t="str">
        <f>IF($B1007="", "", IF(COUNTIF(BQ1007:$BY1007, "")=BP$8, IF(Q1007="", "", Q1007), ""))</f>
        <v/>
      </c>
      <c r="BQ1007" s="61" t="str">
        <f>IF($B1007="", "", IF(COUNTIF(BR1007:$BY1007, "")=BQ$8, IF(R1007="", "", R1007), ""))</f>
        <v/>
      </c>
      <c r="BR1007" s="61" t="str">
        <f>IF($B1007="", "", IF(COUNTIF(BS1007:$BY1007, "")=BR$8, IF(S1007="", "", S1007), ""))</f>
        <v/>
      </c>
      <c r="BS1007" s="61" t="str">
        <f>IF($B1007="", "", IF(COUNTIF(BT1007:$BY1007, "")=BS$8, IF(T1007="", "", T1007), ""))</f>
        <v/>
      </c>
      <c r="BT1007" s="61" t="str">
        <f>IF($B1007="", "", IF(COUNTIF(BU1007:$BY1007, "")=BT$8, IF(U1007="", "", U1007), ""))</f>
        <v/>
      </c>
      <c r="BU1007" s="61" t="str">
        <f>IF($B1007="", "", IF(COUNTIF(BV1007:$BY1007, "")=BU$8, IF(V1007="", "", V1007), ""))</f>
        <v/>
      </c>
      <c r="BV1007" s="61" t="str">
        <f>IF($B1007="", "", IF(COUNTIF(BW1007:$BY1007, "")=BV$8, IF(W1007="", "", W1007), ""))</f>
        <v/>
      </c>
      <c r="BW1007" s="61" t="str">
        <f>IF($B1007="", "", IF(COUNTIF(BX1007:$BY1007, "")=BW$8, IF(X1007="", "", X1007), ""))</f>
        <v/>
      </c>
      <c r="BX1007" s="61" t="str">
        <f>IF($B1007="", "", IF(COUNTIF(BY1007:$BY1007, "")=BX$8, IF(Y1007="", "", Y1007), ""))</f>
        <v/>
      </c>
      <c r="BY1007" s="50" t="str">
        <f t="shared" si="415"/>
        <v/>
      </c>
      <c r="CA1007" s="6" t="str">
        <f t="shared" si="416"/>
        <v/>
      </c>
      <c r="CB1007" s="6" t="str">
        <f>IF(CA1007="", "", RANK(CA1007, $CA$9:$CA$2508, 0)+COUNTIF($CA$9:CA1007, CA1007)-1)</f>
        <v/>
      </c>
    </row>
    <row r="1008" spans="1:80" x14ac:dyDescent="0.25">
      <c r="A1008" s="22"/>
      <c r="B1008" s="121" t="str">
        <f>IF('Stock Details'!B1007="", "", 'Stock Details'!B1007)</f>
        <v/>
      </c>
      <c r="C1008" s="22"/>
      <c r="D1008" s="130"/>
      <c r="E1008" s="122"/>
      <c r="F1008" s="131"/>
      <c r="G1008" s="22"/>
      <c r="H1008" s="130" t="str">
        <f t="shared" si="401"/>
        <v/>
      </c>
      <c r="I1008" s="122"/>
      <c r="J1008" s="131"/>
      <c r="K1008" s="22"/>
      <c r="L1008" s="130" t="str">
        <f t="shared" si="402"/>
        <v/>
      </c>
      <c r="M1008" s="122"/>
      <c r="N1008" s="131"/>
      <c r="O1008" s="22"/>
      <c r="P1008" s="130" t="str">
        <f t="shared" si="403"/>
        <v/>
      </c>
      <c r="Q1008" s="122"/>
      <c r="R1008" s="131"/>
      <c r="S1008" s="22"/>
      <c r="T1008" s="130" t="str">
        <f t="shared" si="404"/>
        <v/>
      </c>
      <c r="U1008" s="122"/>
      <c r="V1008" s="131"/>
      <c r="W1008" s="22"/>
      <c r="X1008" s="130" t="str">
        <f t="shared" si="405"/>
        <v/>
      </c>
      <c r="Y1008" s="122"/>
      <c r="Z1008" s="131"/>
      <c r="AA1008" s="22"/>
      <c r="AC1008" s="6" t="str">
        <f t="shared" si="406"/>
        <v/>
      </c>
      <c r="AE1008" s="6" t="str">
        <f t="shared" si="407"/>
        <v/>
      </c>
      <c r="AF1008" s="6" t="str">
        <f t="shared" si="408"/>
        <v/>
      </c>
      <c r="AG1008" s="6" t="str">
        <f t="shared" si="409"/>
        <v/>
      </c>
      <c r="AH1008" s="6" t="str">
        <f t="shared" si="410"/>
        <v/>
      </c>
      <c r="AI1008" s="6" t="str">
        <f t="shared" si="411"/>
        <v/>
      </c>
      <c r="AJ1008" s="6" t="str">
        <f t="shared" si="412"/>
        <v/>
      </c>
      <c r="AL1008" s="9" t="str">
        <f>IF('Stock Details'!F1007="", "", 'Stock Details'!F1007)</f>
        <v/>
      </c>
      <c r="AM1008" s="9" t="str">
        <f>IF('Stock Details'!G1007="", "", 'Stock Details'!G1007)</f>
        <v/>
      </c>
      <c r="AO1008" s="59" t="str">
        <f t="shared" si="413"/>
        <v/>
      </c>
      <c r="AP1008" s="59" t="str">
        <f t="shared" si="417"/>
        <v/>
      </c>
      <c r="AQ1008" s="59" t="str">
        <f t="shared" si="418"/>
        <v/>
      </c>
      <c r="AR1008" s="59" t="str">
        <f t="shared" si="419"/>
        <v/>
      </c>
      <c r="AS1008" s="59" t="str">
        <f t="shared" si="420"/>
        <v/>
      </c>
      <c r="AT1008" s="59" t="str">
        <f t="shared" si="421"/>
        <v/>
      </c>
      <c r="AV1008" s="59" t="str">
        <f t="shared" si="414"/>
        <v/>
      </c>
      <c r="AW1008" s="59" t="str">
        <f t="shared" si="396"/>
        <v/>
      </c>
      <c r="AX1008" s="59" t="str">
        <f t="shared" si="397"/>
        <v/>
      </c>
      <c r="AY1008" s="59" t="str">
        <f t="shared" si="398"/>
        <v/>
      </c>
      <c r="AZ1008" s="59" t="str">
        <f t="shared" si="399"/>
        <v/>
      </c>
      <c r="BA1008" s="59" t="str">
        <f t="shared" si="400"/>
        <v/>
      </c>
      <c r="BC1008" s="49" t="str">
        <f>IF($B1008="", "", IF(COUNTIF(BD1008:$BY1008, "")=BC$8, IF(D1008="", "", D1008), ""))</f>
        <v/>
      </c>
      <c r="BD1008" s="61" t="str">
        <f>IF($B1008="", "", IF(COUNTIF(BE1008:$BY1008, "")=BD$8, IF(E1008="", "", E1008), ""))</f>
        <v/>
      </c>
      <c r="BE1008" s="61" t="str">
        <f>IF($B1008="", "", IF(COUNTIF(BF1008:$BY1008, "")=BE$8, IF(F1008="", "", F1008), ""))</f>
        <v/>
      </c>
      <c r="BF1008" s="61" t="str">
        <f>IF($B1008="", "", IF(COUNTIF(BG1008:$BY1008, "")=BF$8, IF(G1008="", "", G1008), ""))</f>
        <v/>
      </c>
      <c r="BG1008" s="61" t="str">
        <f>IF($B1008="", "", IF(COUNTIF(BH1008:$BY1008, "")=BG$8, IF(H1008="", "", H1008), ""))</f>
        <v/>
      </c>
      <c r="BH1008" s="61" t="str">
        <f>IF($B1008="", "", IF(COUNTIF(BI1008:$BY1008, "")=BH$8, IF(I1008="", "", I1008), ""))</f>
        <v/>
      </c>
      <c r="BI1008" s="61" t="str">
        <f>IF($B1008="", "", IF(COUNTIF(BJ1008:$BY1008, "")=BI$8, IF(J1008="", "", J1008), ""))</f>
        <v/>
      </c>
      <c r="BJ1008" s="61" t="str">
        <f>IF($B1008="", "", IF(COUNTIF(BK1008:$BY1008, "")=BJ$8, IF(K1008="", "", K1008), ""))</f>
        <v/>
      </c>
      <c r="BK1008" s="61" t="str">
        <f>IF($B1008="", "", IF(COUNTIF(BL1008:$BY1008, "")=BK$8, IF(L1008="", "", L1008), ""))</f>
        <v/>
      </c>
      <c r="BL1008" s="61" t="str">
        <f>IF($B1008="", "", IF(COUNTIF(BM1008:$BY1008, "")=BL$8, IF(M1008="", "", M1008), ""))</f>
        <v/>
      </c>
      <c r="BM1008" s="61" t="str">
        <f>IF($B1008="", "", IF(COUNTIF(BN1008:$BY1008, "")=BM$8, IF(N1008="", "", N1008), ""))</f>
        <v/>
      </c>
      <c r="BN1008" s="61" t="str">
        <f>IF($B1008="", "", IF(COUNTIF(BO1008:$BY1008, "")=BN$8, IF(O1008="", "", O1008), ""))</f>
        <v/>
      </c>
      <c r="BO1008" s="61" t="str">
        <f>IF($B1008="", "", IF(COUNTIF(BP1008:$BY1008, "")=BO$8, IF(P1008="", "", P1008), ""))</f>
        <v/>
      </c>
      <c r="BP1008" s="61" t="str">
        <f>IF($B1008="", "", IF(COUNTIF(BQ1008:$BY1008, "")=BP$8, IF(Q1008="", "", Q1008), ""))</f>
        <v/>
      </c>
      <c r="BQ1008" s="61" t="str">
        <f>IF($B1008="", "", IF(COUNTIF(BR1008:$BY1008, "")=BQ$8, IF(R1008="", "", R1008), ""))</f>
        <v/>
      </c>
      <c r="BR1008" s="61" t="str">
        <f>IF($B1008="", "", IF(COUNTIF(BS1008:$BY1008, "")=BR$8, IF(S1008="", "", S1008), ""))</f>
        <v/>
      </c>
      <c r="BS1008" s="61" t="str">
        <f>IF($B1008="", "", IF(COUNTIF(BT1008:$BY1008, "")=BS$8, IF(T1008="", "", T1008), ""))</f>
        <v/>
      </c>
      <c r="BT1008" s="61" t="str">
        <f>IF($B1008="", "", IF(COUNTIF(BU1008:$BY1008, "")=BT$8, IF(U1008="", "", U1008), ""))</f>
        <v/>
      </c>
      <c r="BU1008" s="61" t="str">
        <f>IF($B1008="", "", IF(COUNTIF(BV1008:$BY1008, "")=BU$8, IF(V1008="", "", V1008), ""))</f>
        <v/>
      </c>
      <c r="BV1008" s="61" t="str">
        <f>IF($B1008="", "", IF(COUNTIF(BW1008:$BY1008, "")=BV$8, IF(W1008="", "", W1008), ""))</f>
        <v/>
      </c>
      <c r="BW1008" s="61" t="str">
        <f>IF($B1008="", "", IF(COUNTIF(BX1008:$BY1008, "")=BW$8, IF(X1008="", "", X1008), ""))</f>
        <v/>
      </c>
      <c r="BX1008" s="61" t="str">
        <f>IF($B1008="", "", IF(COUNTIF(BY1008:$BY1008, "")=BX$8, IF(Y1008="", "", Y1008), ""))</f>
        <v/>
      </c>
      <c r="BY1008" s="50" t="str">
        <f t="shared" si="415"/>
        <v/>
      </c>
      <c r="CA1008" s="6" t="str">
        <f t="shared" si="416"/>
        <v/>
      </c>
      <c r="CB1008" s="6" t="str">
        <f>IF(CA1008="", "", RANK(CA1008, $CA$9:$CA$2508, 0)+COUNTIF($CA$9:CA1008, CA1008)-1)</f>
        <v/>
      </c>
    </row>
    <row r="1009" spans="1:80" x14ac:dyDescent="0.25">
      <c r="A1009" s="22"/>
      <c r="B1009" s="121" t="str">
        <f>IF('Stock Details'!B1008="", "", 'Stock Details'!B1008)</f>
        <v/>
      </c>
      <c r="C1009" s="22"/>
      <c r="D1009" s="130"/>
      <c r="E1009" s="122"/>
      <c r="F1009" s="131"/>
      <c r="G1009" s="22"/>
      <c r="H1009" s="130" t="str">
        <f t="shared" si="401"/>
        <v/>
      </c>
      <c r="I1009" s="122"/>
      <c r="J1009" s="131"/>
      <c r="K1009" s="22"/>
      <c r="L1009" s="130" t="str">
        <f t="shared" si="402"/>
        <v/>
      </c>
      <c r="M1009" s="122"/>
      <c r="N1009" s="131"/>
      <c r="O1009" s="22"/>
      <c r="P1009" s="130" t="str">
        <f t="shared" si="403"/>
        <v/>
      </c>
      <c r="Q1009" s="122"/>
      <c r="R1009" s="131"/>
      <c r="S1009" s="22"/>
      <c r="T1009" s="130" t="str">
        <f t="shared" si="404"/>
        <v/>
      </c>
      <c r="U1009" s="122"/>
      <c r="V1009" s="131"/>
      <c r="W1009" s="22"/>
      <c r="X1009" s="130" t="str">
        <f t="shared" si="405"/>
        <v/>
      </c>
      <c r="Y1009" s="122"/>
      <c r="Z1009" s="131"/>
      <c r="AA1009" s="22"/>
      <c r="AC1009" s="6" t="str">
        <f t="shared" si="406"/>
        <v/>
      </c>
      <c r="AE1009" s="6" t="str">
        <f t="shared" si="407"/>
        <v/>
      </c>
      <c r="AF1009" s="6" t="str">
        <f t="shared" si="408"/>
        <v/>
      </c>
      <c r="AG1009" s="6" t="str">
        <f t="shared" si="409"/>
        <v/>
      </c>
      <c r="AH1009" s="6" t="str">
        <f t="shared" si="410"/>
        <v/>
      </c>
      <c r="AI1009" s="6" t="str">
        <f t="shared" si="411"/>
        <v/>
      </c>
      <c r="AJ1009" s="6" t="str">
        <f t="shared" si="412"/>
        <v/>
      </c>
      <c r="AL1009" s="9" t="str">
        <f>IF('Stock Details'!F1008="", "", 'Stock Details'!F1008)</f>
        <v/>
      </c>
      <c r="AM1009" s="9" t="str">
        <f>IF('Stock Details'!G1008="", "", 'Stock Details'!G1008)</f>
        <v/>
      </c>
      <c r="AO1009" s="59" t="str">
        <f t="shared" si="413"/>
        <v/>
      </c>
      <c r="AP1009" s="59" t="str">
        <f t="shared" si="417"/>
        <v/>
      </c>
      <c r="AQ1009" s="59" t="str">
        <f t="shared" si="418"/>
        <v/>
      </c>
      <c r="AR1009" s="59" t="str">
        <f t="shared" si="419"/>
        <v/>
      </c>
      <c r="AS1009" s="59" t="str">
        <f t="shared" si="420"/>
        <v/>
      </c>
      <c r="AT1009" s="59" t="str">
        <f t="shared" si="421"/>
        <v/>
      </c>
      <c r="AV1009" s="59" t="str">
        <f t="shared" si="414"/>
        <v/>
      </c>
      <c r="AW1009" s="59" t="str">
        <f t="shared" si="396"/>
        <v/>
      </c>
      <c r="AX1009" s="59" t="str">
        <f t="shared" si="397"/>
        <v/>
      </c>
      <c r="AY1009" s="59" t="str">
        <f t="shared" si="398"/>
        <v/>
      </c>
      <c r="AZ1009" s="59" t="str">
        <f t="shared" si="399"/>
        <v/>
      </c>
      <c r="BA1009" s="59" t="str">
        <f t="shared" si="400"/>
        <v/>
      </c>
      <c r="BC1009" s="49" t="str">
        <f>IF($B1009="", "", IF(COUNTIF(BD1009:$BY1009, "")=BC$8, IF(D1009="", "", D1009), ""))</f>
        <v/>
      </c>
      <c r="BD1009" s="61" t="str">
        <f>IF($B1009="", "", IF(COUNTIF(BE1009:$BY1009, "")=BD$8, IF(E1009="", "", E1009), ""))</f>
        <v/>
      </c>
      <c r="BE1009" s="61" t="str">
        <f>IF($B1009="", "", IF(COUNTIF(BF1009:$BY1009, "")=BE$8, IF(F1009="", "", F1009), ""))</f>
        <v/>
      </c>
      <c r="BF1009" s="61" t="str">
        <f>IF($B1009="", "", IF(COUNTIF(BG1009:$BY1009, "")=BF$8, IF(G1009="", "", G1009), ""))</f>
        <v/>
      </c>
      <c r="BG1009" s="61" t="str">
        <f>IF($B1009="", "", IF(COUNTIF(BH1009:$BY1009, "")=BG$8, IF(H1009="", "", H1009), ""))</f>
        <v/>
      </c>
      <c r="BH1009" s="61" t="str">
        <f>IF($B1009="", "", IF(COUNTIF(BI1009:$BY1009, "")=BH$8, IF(I1009="", "", I1009), ""))</f>
        <v/>
      </c>
      <c r="BI1009" s="61" t="str">
        <f>IF($B1009="", "", IF(COUNTIF(BJ1009:$BY1009, "")=BI$8, IF(J1009="", "", J1009), ""))</f>
        <v/>
      </c>
      <c r="BJ1009" s="61" t="str">
        <f>IF($B1009="", "", IF(COUNTIF(BK1009:$BY1009, "")=BJ$8, IF(K1009="", "", K1009), ""))</f>
        <v/>
      </c>
      <c r="BK1009" s="61" t="str">
        <f>IF($B1009="", "", IF(COUNTIF(BL1009:$BY1009, "")=BK$8, IF(L1009="", "", L1009), ""))</f>
        <v/>
      </c>
      <c r="BL1009" s="61" t="str">
        <f>IF($B1009="", "", IF(COUNTIF(BM1009:$BY1009, "")=BL$8, IF(M1009="", "", M1009), ""))</f>
        <v/>
      </c>
      <c r="BM1009" s="61" t="str">
        <f>IF($B1009="", "", IF(COUNTIF(BN1009:$BY1009, "")=BM$8, IF(N1009="", "", N1009), ""))</f>
        <v/>
      </c>
      <c r="BN1009" s="61" t="str">
        <f>IF($B1009="", "", IF(COUNTIF(BO1009:$BY1009, "")=BN$8, IF(O1009="", "", O1009), ""))</f>
        <v/>
      </c>
      <c r="BO1009" s="61" t="str">
        <f>IF($B1009="", "", IF(COUNTIF(BP1009:$BY1009, "")=BO$8, IF(P1009="", "", P1009), ""))</f>
        <v/>
      </c>
      <c r="BP1009" s="61" t="str">
        <f>IF($B1009="", "", IF(COUNTIF(BQ1009:$BY1009, "")=BP$8, IF(Q1009="", "", Q1009), ""))</f>
        <v/>
      </c>
      <c r="BQ1009" s="61" t="str">
        <f>IF($B1009="", "", IF(COUNTIF(BR1009:$BY1009, "")=BQ$8, IF(R1009="", "", R1009), ""))</f>
        <v/>
      </c>
      <c r="BR1009" s="61" t="str">
        <f>IF($B1009="", "", IF(COUNTIF(BS1009:$BY1009, "")=BR$8, IF(S1009="", "", S1009), ""))</f>
        <v/>
      </c>
      <c r="BS1009" s="61" t="str">
        <f>IF($B1009="", "", IF(COUNTIF(BT1009:$BY1009, "")=BS$8, IF(T1009="", "", T1009), ""))</f>
        <v/>
      </c>
      <c r="BT1009" s="61" t="str">
        <f>IF($B1009="", "", IF(COUNTIF(BU1009:$BY1009, "")=BT$8, IF(U1009="", "", U1009), ""))</f>
        <v/>
      </c>
      <c r="BU1009" s="61" t="str">
        <f>IF($B1009="", "", IF(COUNTIF(BV1009:$BY1009, "")=BU$8, IF(V1009="", "", V1009), ""))</f>
        <v/>
      </c>
      <c r="BV1009" s="61" t="str">
        <f>IF($B1009="", "", IF(COUNTIF(BW1009:$BY1009, "")=BV$8, IF(W1009="", "", W1009), ""))</f>
        <v/>
      </c>
      <c r="BW1009" s="61" t="str">
        <f>IF($B1009="", "", IF(COUNTIF(BX1009:$BY1009, "")=BW$8, IF(X1009="", "", X1009), ""))</f>
        <v/>
      </c>
      <c r="BX1009" s="61" t="str">
        <f>IF($B1009="", "", IF(COUNTIF(BY1009:$BY1009, "")=BX$8, IF(Y1009="", "", Y1009), ""))</f>
        <v/>
      </c>
      <c r="BY1009" s="50" t="str">
        <f t="shared" si="415"/>
        <v/>
      </c>
      <c r="CA1009" s="6" t="str">
        <f t="shared" si="416"/>
        <v/>
      </c>
      <c r="CB1009" s="6" t="str">
        <f>IF(CA1009="", "", RANK(CA1009, $CA$9:$CA$2508, 0)+COUNTIF($CA$9:CA1009, CA1009)-1)</f>
        <v/>
      </c>
    </row>
    <row r="1010" spans="1:80" x14ac:dyDescent="0.25">
      <c r="A1010" s="22"/>
      <c r="B1010" s="121" t="str">
        <f>IF('Stock Details'!B1009="", "", 'Stock Details'!B1009)</f>
        <v/>
      </c>
      <c r="C1010" s="22"/>
      <c r="D1010" s="130"/>
      <c r="E1010" s="122"/>
      <c r="F1010" s="131"/>
      <c r="G1010" s="22"/>
      <c r="H1010" s="130" t="str">
        <f t="shared" si="401"/>
        <v/>
      </c>
      <c r="I1010" s="122"/>
      <c r="J1010" s="131"/>
      <c r="K1010" s="22"/>
      <c r="L1010" s="130" t="str">
        <f t="shared" si="402"/>
        <v/>
      </c>
      <c r="M1010" s="122"/>
      <c r="N1010" s="131"/>
      <c r="O1010" s="22"/>
      <c r="P1010" s="130" t="str">
        <f t="shared" si="403"/>
        <v/>
      </c>
      <c r="Q1010" s="122"/>
      <c r="R1010" s="131"/>
      <c r="S1010" s="22"/>
      <c r="T1010" s="130" t="str">
        <f t="shared" si="404"/>
        <v/>
      </c>
      <c r="U1010" s="122"/>
      <c r="V1010" s="131"/>
      <c r="W1010" s="22"/>
      <c r="X1010" s="130" t="str">
        <f t="shared" si="405"/>
        <v/>
      </c>
      <c r="Y1010" s="122"/>
      <c r="Z1010" s="131"/>
      <c r="AA1010" s="22"/>
      <c r="AC1010" s="6" t="str">
        <f t="shared" si="406"/>
        <v/>
      </c>
      <c r="AE1010" s="6" t="str">
        <f t="shared" si="407"/>
        <v/>
      </c>
      <c r="AF1010" s="6" t="str">
        <f t="shared" si="408"/>
        <v/>
      </c>
      <c r="AG1010" s="6" t="str">
        <f t="shared" si="409"/>
        <v/>
      </c>
      <c r="AH1010" s="6" t="str">
        <f t="shared" si="410"/>
        <v/>
      </c>
      <c r="AI1010" s="6" t="str">
        <f t="shared" si="411"/>
        <v/>
      </c>
      <c r="AJ1010" s="6" t="str">
        <f t="shared" si="412"/>
        <v/>
      </c>
      <c r="AL1010" s="9" t="str">
        <f>IF('Stock Details'!F1009="", "", 'Stock Details'!F1009)</f>
        <v/>
      </c>
      <c r="AM1010" s="9" t="str">
        <f>IF('Stock Details'!G1009="", "", 'Stock Details'!G1009)</f>
        <v/>
      </c>
      <c r="AO1010" s="59" t="str">
        <f t="shared" si="413"/>
        <v/>
      </c>
      <c r="AP1010" s="59" t="str">
        <f t="shared" si="417"/>
        <v/>
      </c>
      <c r="AQ1010" s="59" t="str">
        <f t="shared" si="418"/>
        <v/>
      </c>
      <c r="AR1010" s="59" t="str">
        <f t="shared" si="419"/>
        <v/>
      </c>
      <c r="AS1010" s="59" t="str">
        <f t="shared" si="420"/>
        <v/>
      </c>
      <c r="AT1010" s="59" t="str">
        <f t="shared" si="421"/>
        <v/>
      </c>
      <c r="AV1010" s="59" t="str">
        <f t="shared" si="414"/>
        <v/>
      </c>
      <c r="AW1010" s="59" t="str">
        <f t="shared" si="396"/>
        <v/>
      </c>
      <c r="AX1010" s="59" t="str">
        <f t="shared" si="397"/>
        <v/>
      </c>
      <c r="AY1010" s="59" t="str">
        <f t="shared" si="398"/>
        <v/>
      </c>
      <c r="AZ1010" s="59" t="str">
        <f t="shared" si="399"/>
        <v/>
      </c>
      <c r="BA1010" s="59" t="str">
        <f t="shared" si="400"/>
        <v/>
      </c>
      <c r="BC1010" s="49" t="str">
        <f>IF($B1010="", "", IF(COUNTIF(BD1010:$BY1010, "")=BC$8, IF(D1010="", "", D1010), ""))</f>
        <v/>
      </c>
      <c r="BD1010" s="61" t="str">
        <f>IF($B1010="", "", IF(COUNTIF(BE1010:$BY1010, "")=BD$8, IF(E1010="", "", E1010), ""))</f>
        <v/>
      </c>
      <c r="BE1010" s="61" t="str">
        <f>IF($B1010="", "", IF(COUNTIF(BF1010:$BY1010, "")=BE$8, IF(F1010="", "", F1010), ""))</f>
        <v/>
      </c>
      <c r="BF1010" s="61" t="str">
        <f>IF($B1010="", "", IF(COUNTIF(BG1010:$BY1010, "")=BF$8, IF(G1010="", "", G1010), ""))</f>
        <v/>
      </c>
      <c r="BG1010" s="61" t="str">
        <f>IF($B1010="", "", IF(COUNTIF(BH1010:$BY1010, "")=BG$8, IF(H1010="", "", H1010), ""))</f>
        <v/>
      </c>
      <c r="BH1010" s="61" t="str">
        <f>IF($B1010="", "", IF(COUNTIF(BI1010:$BY1010, "")=BH$8, IF(I1010="", "", I1010), ""))</f>
        <v/>
      </c>
      <c r="BI1010" s="61" t="str">
        <f>IF($B1010="", "", IF(COUNTIF(BJ1010:$BY1010, "")=BI$8, IF(J1010="", "", J1010), ""))</f>
        <v/>
      </c>
      <c r="BJ1010" s="61" t="str">
        <f>IF($B1010="", "", IF(COUNTIF(BK1010:$BY1010, "")=BJ$8, IF(K1010="", "", K1010), ""))</f>
        <v/>
      </c>
      <c r="BK1010" s="61" t="str">
        <f>IF($B1010="", "", IF(COUNTIF(BL1010:$BY1010, "")=BK$8, IF(L1010="", "", L1010), ""))</f>
        <v/>
      </c>
      <c r="BL1010" s="61" t="str">
        <f>IF($B1010="", "", IF(COUNTIF(BM1010:$BY1010, "")=BL$8, IF(M1010="", "", M1010), ""))</f>
        <v/>
      </c>
      <c r="BM1010" s="61" t="str">
        <f>IF($B1010="", "", IF(COUNTIF(BN1010:$BY1010, "")=BM$8, IF(N1010="", "", N1010), ""))</f>
        <v/>
      </c>
      <c r="BN1010" s="61" t="str">
        <f>IF($B1010="", "", IF(COUNTIF(BO1010:$BY1010, "")=BN$8, IF(O1010="", "", O1010), ""))</f>
        <v/>
      </c>
      <c r="BO1010" s="61" t="str">
        <f>IF($B1010="", "", IF(COUNTIF(BP1010:$BY1010, "")=BO$8, IF(P1010="", "", P1010), ""))</f>
        <v/>
      </c>
      <c r="BP1010" s="61" t="str">
        <f>IF($B1010="", "", IF(COUNTIF(BQ1010:$BY1010, "")=BP$8, IF(Q1010="", "", Q1010), ""))</f>
        <v/>
      </c>
      <c r="BQ1010" s="61" t="str">
        <f>IF($B1010="", "", IF(COUNTIF(BR1010:$BY1010, "")=BQ$8, IF(R1010="", "", R1010), ""))</f>
        <v/>
      </c>
      <c r="BR1010" s="61" t="str">
        <f>IF($B1010="", "", IF(COUNTIF(BS1010:$BY1010, "")=BR$8, IF(S1010="", "", S1010), ""))</f>
        <v/>
      </c>
      <c r="BS1010" s="61" t="str">
        <f>IF($B1010="", "", IF(COUNTIF(BT1010:$BY1010, "")=BS$8, IF(T1010="", "", T1010), ""))</f>
        <v/>
      </c>
      <c r="BT1010" s="61" t="str">
        <f>IF($B1010="", "", IF(COUNTIF(BU1010:$BY1010, "")=BT$8, IF(U1010="", "", U1010), ""))</f>
        <v/>
      </c>
      <c r="BU1010" s="61" t="str">
        <f>IF($B1010="", "", IF(COUNTIF(BV1010:$BY1010, "")=BU$8, IF(V1010="", "", V1010), ""))</f>
        <v/>
      </c>
      <c r="BV1010" s="61" t="str">
        <f>IF($B1010="", "", IF(COUNTIF(BW1010:$BY1010, "")=BV$8, IF(W1010="", "", W1010), ""))</f>
        <v/>
      </c>
      <c r="BW1010" s="61" t="str">
        <f>IF($B1010="", "", IF(COUNTIF(BX1010:$BY1010, "")=BW$8, IF(X1010="", "", X1010), ""))</f>
        <v/>
      </c>
      <c r="BX1010" s="61" t="str">
        <f>IF($B1010="", "", IF(COUNTIF(BY1010:$BY1010, "")=BX$8, IF(Y1010="", "", Y1010), ""))</f>
        <v/>
      </c>
      <c r="BY1010" s="50" t="str">
        <f t="shared" si="415"/>
        <v/>
      </c>
      <c r="CA1010" s="6" t="str">
        <f t="shared" si="416"/>
        <v/>
      </c>
      <c r="CB1010" s="6" t="str">
        <f>IF(CA1010="", "", RANK(CA1010, $CA$9:$CA$2508, 0)+COUNTIF($CA$9:CA1010, CA1010)-1)</f>
        <v/>
      </c>
    </row>
    <row r="1011" spans="1:80" x14ac:dyDescent="0.25">
      <c r="A1011" s="22"/>
      <c r="B1011" s="121" t="str">
        <f>IF('Stock Details'!B1010="", "", 'Stock Details'!B1010)</f>
        <v/>
      </c>
      <c r="C1011" s="22"/>
      <c r="D1011" s="130"/>
      <c r="E1011" s="122"/>
      <c r="F1011" s="131"/>
      <c r="G1011" s="22"/>
      <c r="H1011" s="130" t="str">
        <f t="shared" si="401"/>
        <v/>
      </c>
      <c r="I1011" s="122"/>
      <c r="J1011" s="131"/>
      <c r="K1011" s="22"/>
      <c r="L1011" s="130" t="str">
        <f t="shared" si="402"/>
        <v/>
      </c>
      <c r="M1011" s="122"/>
      <c r="N1011" s="131"/>
      <c r="O1011" s="22"/>
      <c r="P1011" s="130" t="str">
        <f t="shared" si="403"/>
        <v/>
      </c>
      <c r="Q1011" s="122"/>
      <c r="R1011" s="131"/>
      <c r="S1011" s="22"/>
      <c r="T1011" s="130" t="str">
        <f t="shared" si="404"/>
        <v/>
      </c>
      <c r="U1011" s="122"/>
      <c r="V1011" s="131"/>
      <c r="W1011" s="22"/>
      <c r="X1011" s="130" t="str">
        <f t="shared" si="405"/>
        <v/>
      </c>
      <c r="Y1011" s="122"/>
      <c r="Z1011" s="131"/>
      <c r="AA1011" s="22"/>
      <c r="AC1011" s="6" t="str">
        <f t="shared" si="406"/>
        <v/>
      </c>
      <c r="AE1011" s="6" t="str">
        <f t="shared" si="407"/>
        <v/>
      </c>
      <c r="AF1011" s="6" t="str">
        <f t="shared" si="408"/>
        <v/>
      </c>
      <c r="AG1011" s="6" t="str">
        <f t="shared" si="409"/>
        <v/>
      </c>
      <c r="AH1011" s="6" t="str">
        <f t="shared" si="410"/>
        <v/>
      </c>
      <c r="AI1011" s="6" t="str">
        <f t="shared" si="411"/>
        <v/>
      </c>
      <c r="AJ1011" s="6" t="str">
        <f t="shared" si="412"/>
        <v/>
      </c>
      <c r="AL1011" s="9" t="str">
        <f>IF('Stock Details'!F1010="", "", 'Stock Details'!F1010)</f>
        <v/>
      </c>
      <c r="AM1011" s="9" t="str">
        <f>IF('Stock Details'!G1010="", "", 'Stock Details'!G1010)</f>
        <v/>
      </c>
      <c r="AO1011" s="59" t="str">
        <f t="shared" si="413"/>
        <v/>
      </c>
      <c r="AP1011" s="59" t="str">
        <f t="shared" si="417"/>
        <v/>
      </c>
      <c r="AQ1011" s="59" t="str">
        <f t="shared" si="418"/>
        <v/>
      </c>
      <c r="AR1011" s="59" t="str">
        <f t="shared" si="419"/>
        <v/>
      </c>
      <c r="AS1011" s="59" t="str">
        <f t="shared" si="420"/>
        <v/>
      </c>
      <c r="AT1011" s="59" t="str">
        <f t="shared" si="421"/>
        <v/>
      </c>
      <c r="AV1011" s="59" t="str">
        <f t="shared" si="414"/>
        <v/>
      </c>
      <c r="AW1011" s="59" t="str">
        <f t="shared" si="396"/>
        <v/>
      </c>
      <c r="AX1011" s="59" t="str">
        <f t="shared" si="397"/>
        <v/>
      </c>
      <c r="AY1011" s="59" t="str">
        <f t="shared" si="398"/>
        <v/>
      </c>
      <c r="AZ1011" s="59" t="str">
        <f t="shared" si="399"/>
        <v/>
      </c>
      <c r="BA1011" s="59" t="str">
        <f t="shared" si="400"/>
        <v/>
      </c>
      <c r="BC1011" s="49" t="str">
        <f>IF($B1011="", "", IF(COUNTIF(BD1011:$BY1011, "")=BC$8, IF(D1011="", "", D1011), ""))</f>
        <v/>
      </c>
      <c r="BD1011" s="61" t="str">
        <f>IF($B1011="", "", IF(COUNTIF(BE1011:$BY1011, "")=BD$8, IF(E1011="", "", E1011), ""))</f>
        <v/>
      </c>
      <c r="BE1011" s="61" t="str">
        <f>IF($B1011="", "", IF(COUNTIF(BF1011:$BY1011, "")=BE$8, IF(F1011="", "", F1011), ""))</f>
        <v/>
      </c>
      <c r="BF1011" s="61" t="str">
        <f>IF($B1011="", "", IF(COUNTIF(BG1011:$BY1011, "")=BF$8, IF(G1011="", "", G1011), ""))</f>
        <v/>
      </c>
      <c r="BG1011" s="61" t="str">
        <f>IF($B1011="", "", IF(COUNTIF(BH1011:$BY1011, "")=BG$8, IF(H1011="", "", H1011), ""))</f>
        <v/>
      </c>
      <c r="BH1011" s="61" t="str">
        <f>IF($B1011="", "", IF(COUNTIF(BI1011:$BY1011, "")=BH$8, IF(I1011="", "", I1011), ""))</f>
        <v/>
      </c>
      <c r="BI1011" s="61" t="str">
        <f>IF($B1011="", "", IF(COUNTIF(BJ1011:$BY1011, "")=BI$8, IF(J1011="", "", J1011), ""))</f>
        <v/>
      </c>
      <c r="BJ1011" s="61" t="str">
        <f>IF($B1011="", "", IF(COUNTIF(BK1011:$BY1011, "")=BJ$8, IF(K1011="", "", K1011), ""))</f>
        <v/>
      </c>
      <c r="BK1011" s="61" t="str">
        <f>IF($B1011="", "", IF(COUNTIF(BL1011:$BY1011, "")=BK$8, IF(L1011="", "", L1011), ""))</f>
        <v/>
      </c>
      <c r="BL1011" s="61" t="str">
        <f>IF($B1011="", "", IF(COUNTIF(BM1011:$BY1011, "")=BL$8, IF(M1011="", "", M1011), ""))</f>
        <v/>
      </c>
      <c r="BM1011" s="61" t="str">
        <f>IF($B1011="", "", IF(COUNTIF(BN1011:$BY1011, "")=BM$8, IF(N1011="", "", N1011), ""))</f>
        <v/>
      </c>
      <c r="BN1011" s="61" t="str">
        <f>IF($B1011="", "", IF(COUNTIF(BO1011:$BY1011, "")=BN$8, IF(O1011="", "", O1011), ""))</f>
        <v/>
      </c>
      <c r="BO1011" s="61" t="str">
        <f>IF($B1011="", "", IF(COUNTIF(BP1011:$BY1011, "")=BO$8, IF(P1011="", "", P1011), ""))</f>
        <v/>
      </c>
      <c r="BP1011" s="61" t="str">
        <f>IF($B1011="", "", IF(COUNTIF(BQ1011:$BY1011, "")=BP$8, IF(Q1011="", "", Q1011), ""))</f>
        <v/>
      </c>
      <c r="BQ1011" s="61" t="str">
        <f>IF($B1011="", "", IF(COUNTIF(BR1011:$BY1011, "")=BQ$8, IF(R1011="", "", R1011), ""))</f>
        <v/>
      </c>
      <c r="BR1011" s="61" t="str">
        <f>IF($B1011="", "", IF(COUNTIF(BS1011:$BY1011, "")=BR$8, IF(S1011="", "", S1011), ""))</f>
        <v/>
      </c>
      <c r="BS1011" s="61" t="str">
        <f>IF($B1011="", "", IF(COUNTIF(BT1011:$BY1011, "")=BS$8, IF(T1011="", "", T1011), ""))</f>
        <v/>
      </c>
      <c r="BT1011" s="61" t="str">
        <f>IF($B1011="", "", IF(COUNTIF(BU1011:$BY1011, "")=BT$8, IF(U1011="", "", U1011), ""))</f>
        <v/>
      </c>
      <c r="BU1011" s="61" t="str">
        <f>IF($B1011="", "", IF(COUNTIF(BV1011:$BY1011, "")=BU$8, IF(V1011="", "", V1011), ""))</f>
        <v/>
      </c>
      <c r="BV1011" s="61" t="str">
        <f>IF($B1011="", "", IF(COUNTIF(BW1011:$BY1011, "")=BV$8, IF(W1011="", "", W1011), ""))</f>
        <v/>
      </c>
      <c r="BW1011" s="61" t="str">
        <f>IF($B1011="", "", IF(COUNTIF(BX1011:$BY1011, "")=BW$8, IF(X1011="", "", X1011), ""))</f>
        <v/>
      </c>
      <c r="BX1011" s="61" t="str">
        <f>IF($B1011="", "", IF(COUNTIF(BY1011:$BY1011, "")=BX$8, IF(Y1011="", "", Y1011), ""))</f>
        <v/>
      </c>
      <c r="BY1011" s="50" t="str">
        <f t="shared" si="415"/>
        <v/>
      </c>
      <c r="CA1011" s="6" t="str">
        <f t="shared" si="416"/>
        <v/>
      </c>
      <c r="CB1011" s="6" t="str">
        <f>IF(CA1011="", "", RANK(CA1011, $CA$9:$CA$2508, 0)+COUNTIF($CA$9:CA1011, CA1011)-1)</f>
        <v/>
      </c>
    </row>
    <row r="1012" spans="1:80" x14ac:dyDescent="0.25">
      <c r="A1012" s="22"/>
      <c r="B1012" s="121" t="str">
        <f>IF('Stock Details'!B1011="", "", 'Stock Details'!B1011)</f>
        <v/>
      </c>
      <c r="C1012" s="22"/>
      <c r="D1012" s="130"/>
      <c r="E1012" s="122"/>
      <c r="F1012" s="131"/>
      <c r="G1012" s="22"/>
      <c r="H1012" s="130" t="str">
        <f t="shared" si="401"/>
        <v/>
      </c>
      <c r="I1012" s="122"/>
      <c r="J1012" s="131"/>
      <c r="K1012" s="22"/>
      <c r="L1012" s="130" t="str">
        <f t="shared" si="402"/>
        <v/>
      </c>
      <c r="M1012" s="122"/>
      <c r="N1012" s="131"/>
      <c r="O1012" s="22"/>
      <c r="P1012" s="130" t="str">
        <f t="shared" si="403"/>
        <v/>
      </c>
      <c r="Q1012" s="122"/>
      <c r="R1012" s="131"/>
      <c r="S1012" s="22"/>
      <c r="T1012" s="130" t="str">
        <f t="shared" si="404"/>
        <v/>
      </c>
      <c r="U1012" s="122"/>
      <c r="V1012" s="131"/>
      <c r="W1012" s="22"/>
      <c r="X1012" s="130" t="str">
        <f t="shared" si="405"/>
        <v/>
      </c>
      <c r="Y1012" s="122"/>
      <c r="Z1012" s="131"/>
      <c r="AA1012" s="22"/>
      <c r="AC1012" s="6" t="str">
        <f t="shared" si="406"/>
        <v/>
      </c>
      <c r="AE1012" s="6" t="str">
        <f t="shared" si="407"/>
        <v/>
      </c>
      <c r="AF1012" s="6" t="str">
        <f t="shared" si="408"/>
        <v/>
      </c>
      <c r="AG1012" s="6" t="str">
        <f t="shared" si="409"/>
        <v/>
      </c>
      <c r="AH1012" s="6" t="str">
        <f t="shared" si="410"/>
        <v/>
      </c>
      <c r="AI1012" s="6" t="str">
        <f t="shared" si="411"/>
        <v/>
      </c>
      <c r="AJ1012" s="6" t="str">
        <f t="shared" si="412"/>
        <v/>
      </c>
      <c r="AL1012" s="9" t="str">
        <f>IF('Stock Details'!F1011="", "", 'Stock Details'!F1011)</f>
        <v/>
      </c>
      <c r="AM1012" s="9" t="str">
        <f>IF('Stock Details'!G1011="", "", 'Stock Details'!G1011)</f>
        <v/>
      </c>
      <c r="AO1012" s="59" t="str">
        <f t="shared" si="413"/>
        <v/>
      </c>
      <c r="AP1012" s="59" t="str">
        <f t="shared" si="417"/>
        <v/>
      </c>
      <c r="AQ1012" s="59" t="str">
        <f t="shared" si="418"/>
        <v/>
      </c>
      <c r="AR1012" s="59" t="str">
        <f t="shared" si="419"/>
        <v/>
      </c>
      <c r="AS1012" s="59" t="str">
        <f t="shared" si="420"/>
        <v/>
      </c>
      <c r="AT1012" s="59" t="str">
        <f t="shared" si="421"/>
        <v/>
      </c>
      <c r="AV1012" s="59" t="str">
        <f t="shared" si="414"/>
        <v/>
      </c>
      <c r="AW1012" s="59" t="str">
        <f t="shared" si="396"/>
        <v/>
      </c>
      <c r="AX1012" s="59" t="str">
        <f t="shared" si="397"/>
        <v/>
      </c>
      <c r="AY1012" s="59" t="str">
        <f t="shared" si="398"/>
        <v/>
      </c>
      <c r="AZ1012" s="59" t="str">
        <f t="shared" si="399"/>
        <v/>
      </c>
      <c r="BA1012" s="59" t="str">
        <f t="shared" si="400"/>
        <v/>
      </c>
      <c r="BC1012" s="49" t="str">
        <f>IF($B1012="", "", IF(COUNTIF(BD1012:$BY1012, "")=BC$8, IF(D1012="", "", D1012), ""))</f>
        <v/>
      </c>
      <c r="BD1012" s="61" t="str">
        <f>IF($B1012="", "", IF(COUNTIF(BE1012:$BY1012, "")=BD$8, IF(E1012="", "", E1012), ""))</f>
        <v/>
      </c>
      <c r="BE1012" s="61" t="str">
        <f>IF($B1012="", "", IF(COUNTIF(BF1012:$BY1012, "")=BE$8, IF(F1012="", "", F1012), ""))</f>
        <v/>
      </c>
      <c r="BF1012" s="61" t="str">
        <f>IF($B1012="", "", IF(COUNTIF(BG1012:$BY1012, "")=BF$8, IF(G1012="", "", G1012), ""))</f>
        <v/>
      </c>
      <c r="BG1012" s="61" t="str">
        <f>IF($B1012="", "", IF(COUNTIF(BH1012:$BY1012, "")=BG$8, IF(H1012="", "", H1012), ""))</f>
        <v/>
      </c>
      <c r="BH1012" s="61" t="str">
        <f>IF($B1012="", "", IF(COUNTIF(BI1012:$BY1012, "")=BH$8, IF(I1012="", "", I1012), ""))</f>
        <v/>
      </c>
      <c r="BI1012" s="61" t="str">
        <f>IF($B1012="", "", IF(COUNTIF(BJ1012:$BY1012, "")=BI$8, IF(J1012="", "", J1012), ""))</f>
        <v/>
      </c>
      <c r="BJ1012" s="61" t="str">
        <f>IF($B1012="", "", IF(COUNTIF(BK1012:$BY1012, "")=BJ$8, IF(K1012="", "", K1012), ""))</f>
        <v/>
      </c>
      <c r="BK1012" s="61" t="str">
        <f>IF($B1012="", "", IF(COUNTIF(BL1012:$BY1012, "")=BK$8, IF(L1012="", "", L1012), ""))</f>
        <v/>
      </c>
      <c r="BL1012" s="61" t="str">
        <f>IF($B1012="", "", IF(COUNTIF(BM1012:$BY1012, "")=BL$8, IF(M1012="", "", M1012), ""))</f>
        <v/>
      </c>
      <c r="BM1012" s="61" t="str">
        <f>IF($B1012="", "", IF(COUNTIF(BN1012:$BY1012, "")=BM$8, IF(N1012="", "", N1012), ""))</f>
        <v/>
      </c>
      <c r="BN1012" s="61" t="str">
        <f>IF($B1012="", "", IF(COUNTIF(BO1012:$BY1012, "")=BN$8, IF(O1012="", "", O1012), ""))</f>
        <v/>
      </c>
      <c r="BO1012" s="61" t="str">
        <f>IF($B1012="", "", IF(COUNTIF(BP1012:$BY1012, "")=BO$8, IF(P1012="", "", P1012), ""))</f>
        <v/>
      </c>
      <c r="BP1012" s="61" t="str">
        <f>IF($B1012="", "", IF(COUNTIF(BQ1012:$BY1012, "")=BP$8, IF(Q1012="", "", Q1012), ""))</f>
        <v/>
      </c>
      <c r="BQ1012" s="61" t="str">
        <f>IF($B1012="", "", IF(COUNTIF(BR1012:$BY1012, "")=BQ$8, IF(R1012="", "", R1012), ""))</f>
        <v/>
      </c>
      <c r="BR1012" s="61" t="str">
        <f>IF($B1012="", "", IF(COUNTIF(BS1012:$BY1012, "")=BR$8, IF(S1012="", "", S1012), ""))</f>
        <v/>
      </c>
      <c r="BS1012" s="61" t="str">
        <f>IF($B1012="", "", IF(COUNTIF(BT1012:$BY1012, "")=BS$8, IF(T1012="", "", T1012), ""))</f>
        <v/>
      </c>
      <c r="BT1012" s="61" t="str">
        <f>IF($B1012="", "", IF(COUNTIF(BU1012:$BY1012, "")=BT$8, IF(U1012="", "", U1012), ""))</f>
        <v/>
      </c>
      <c r="BU1012" s="61" t="str">
        <f>IF($B1012="", "", IF(COUNTIF(BV1012:$BY1012, "")=BU$8, IF(V1012="", "", V1012), ""))</f>
        <v/>
      </c>
      <c r="BV1012" s="61" t="str">
        <f>IF($B1012="", "", IF(COUNTIF(BW1012:$BY1012, "")=BV$8, IF(W1012="", "", W1012), ""))</f>
        <v/>
      </c>
      <c r="BW1012" s="61" t="str">
        <f>IF($B1012="", "", IF(COUNTIF(BX1012:$BY1012, "")=BW$8, IF(X1012="", "", X1012), ""))</f>
        <v/>
      </c>
      <c r="BX1012" s="61" t="str">
        <f>IF($B1012="", "", IF(COUNTIF(BY1012:$BY1012, "")=BX$8, IF(Y1012="", "", Y1012), ""))</f>
        <v/>
      </c>
      <c r="BY1012" s="50" t="str">
        <f t="shared" si="415"/>
        <v/>
      </c>
      <c r="CA1012" s="6" t="str">
        <f t="shared" si="416"/>
        <v/>
      </c>
      <c r="CB1012" s="6" t="str">
        <f>IF(CA1012="", "", RANK(CA1012, $CA$9:$CA$2508, 0)+COUNTIF($CA$9:CA1012, CA1012)-1)</f>
        <v/>
      </c>
    </row>
    <row r="1013" spans="1:80" x14ac:dyDescent="0.25">
      <c r="A1013" s="22"/>
      <c r="B1013" s="121" t="str">
        <f>IF('Stock Details'!B1012="", "", 'Stock Details'!B1012)</f>
        <v/>
      </c>
      <c r="C1013" s="22"/>
      <c r="D1013" s="130"/>
      <c r="E1013" s="122"/>
      <c r="F1013" s="131"/>
      <c r="G1013" s="22"/>
      <c r="H1013" s="130" t="str">
        <f t="shared" si="401"/>
        <v/>
      </c>
      <c r="I1013" s="122"/>
      <c r="J1013" s="131"/>
      <c r="K1013" s="22"/>
      <c r="L1013" s="130" t="str">
        <f t="shared" si="402"/>
        <v/>
      </c>
      <c r="M1013" s="122"/>
      <c r="N1013" s="131"/>
      <c r="O1013" s="22"/>
      <c r="P1013" s="130" t="str">
        <f t="shared" si="403"/>
        <v/>
      </c>
      <c r="Q1013" s="122"/>
      <c r="R1013" s="131"/>
      <c r="S1013" s="22"/>
      <c r="T1013" s="130" t="str">
        <f t="shared" si="404"/>
        <v/>
      </c>
      <c r="U1013" s="122"/>
      <c r="V1013" s="131"/>
      <c r="W1013" s="22"/>
      <c r="X1013" s="130" t="str">
        <f t="shared" si="405"/>
        <v/>
      </c>
      <c r="Y1013" s="122"/>
      <c r="Z1013" s="131"/>
      <c r="AA1013" s="22"/>
      <c r="AC1013" s="6" t="str">
        <f t="shared" si="406"/>
        <v/>
      </c>
      <c r="AE1013" s="6" t="str">
        <f t="shared" si="407"/>
        <v/>
      </c>
      <c r="AF1013" s="6" t="str">
        <f t="shared" si="408"/>
        <v/>
      </c>
      <c r="AG1013" s="6" t="str">
        <f t="shared" si="409"/>
        <v/>
      </c>
      <c r="AH1013" s="6" t="str">
        <f t="shared" si="410"/>
        <v/>
      </c>
      <c r="AI1013" s="6" t="str">
        <f t="shared" si="411"/>
        <v/>
      </c>
      <c r="AJ1013" s="6" t="str">
        <f t="shared" si="412"/>
        <v/>
      </c>
      <c r="AL1013" s="9" t="str">
        <f>IF('Stock Details'!F1012="", "", 'Stock Details'!F1012)</f>
        <v/>
      </c>
      <c r="AM1013" s="9" t="str">
        <f>IF('Stock Details'!G1012="", "", 'Stock Details'!G1012)</f>
        <v/>
      </c>
      <c r="AO1013" s="59" t="str">
        <f t="shared" si="413"/>
        <v/>
      </c>
      <c r="AP1013" s="59" t="str">
        <f t="shared" si="417"/>
        <v/>
      </c>
      <c r="AQ1013" s="59" t="str">
        <f t="shared" si="418"/>
        <v/>
      </c>
      <c r="AR1013" s="59" t="str">
        <f t="shared" si="419"/>
        <v/>
      </c>
      <c r="AS1013" s="59" t="str">
        <f t="shared" si="420"/>
        <v/>
      </c>
      <c r="AT1013" s="59" t="str">
        <f t="shared" si="421"/>
        <v/>
      </c>
      <c r="AV1013" s="59" t="str">
        <f t="shared" si="414"/>
        <v/>
      </c>
      <c r="AW1013" s="59" t="str">
        <f t="shared" si="396"/>
        <v/>
      </c>
      <c r="AX1013" s="59" t="str">
        <f t="shared" si="397"/>
        <v/>
      </c>
      <c r="AY1013" s="59" t="str">
        <f t="shared" si="398"/>
        <v/>
      </c>
      <c r="AZ1013" s="59" t="str">
        <f t="shared" si="399"/>
        <v/>
      </c>
      <c r="BA1013" s="59" t="str">
        <f t="shared" si="400"/>
        <v/>
      </c>
      <c r="BC1013" s="49" t="str">
        <f>IF($B1013="", "", IF(COUNTIF(BD1013:$BY1013, "")=BC$8, IF(D1013="", "", D1013), ""))</f>
        <v/>
      </c>
      <c r="BD1013" s="61" t="str">
        <f>IF($B1013="", "", IF(COUNTIF(BE1013:$BY1013, "")=BD$8, IF(E1013="", "", E1013), ""))</f>
        <v/>
      </c>
      <c r="BE1013" s="61" t="str">
        <f>IF($B1013="", "", IF(COUNTIF(BF1013:$BY1013, "")=BE$8, IF(F1013="", "", F1013), ""))</f>
        <v/>
      </c>
      <c r="BF1013" s="61" t="str">
        <f>IF($B1013="", "", IF(COUNTIF(BG1013:$BY1013, "")=BF$8, IF(G1013="", "", G1013), ""))</f>
        <v/>
      </c>
      <c r="BG1013" s="61" t="str">
        <f>IF($B1013="", "", IF(COUNTIF(BH1013:$BY1013, "")=BG$8, IF(H1013="", "", H1013), ""))</f>
        <v/>
      </c>
      <c r="BH1013" s="61" t="str">
        <f>IF($B1013="", "", IF(COUNTIF(BI1013:$BY1013, "")=BH$8, IF(I1013="", "", I1013), ""))</f>
        <v/>
      </c>
      <c r="BI1013" s="61" t="str">
        <f>IF($B1013="", "", IF(COUNTIF(BJ1013:$BY1013, "")=BI$8, IF(J1013="", "", J1013), ""))</f>
        <v/>
      </c>
      <c r="BJ1013" s="61" t="str">
        <f>IF($B1013="", "", IF(COUNTIF(BK1013:$BY1013, "")=BJ$8, IF(K1013="", "", K1013), ""))</f>
        <v/>
      </c>
      <c r="BK1013" s="61" t="str">
        <f>IF($B1013="", "", IF(COUNTIF(BL1013:$BY1013, "")=BK$8, IF(L1013="", "", L1013), ""))</f>
        <v/>
      </c>
      <c r="BL1013" s="61" t="str">
        <f>IF($B1013="", "", IF(COUNTIF(BM1013:$BY1013, "")=BL$8, IF(M1013="", "", M1013), ""))</f>
        <v/>
      </c>
      <c r="BM1013" s="61" t="str">
        <f>IF($B1013="", "", IF(COUNTIF(BN1013:$BY1013, "")=BM$8, IF(N1013="", "", N1013), ""))</f>
        <v/>
      </c>
      <c r="BN1013" s="61" t="str">
        <f>IF($B1013="", "", IF(COUNTIF(BO1013:$BY1013, "")=BN$8, IF(O1013="", "", O1013), ""))</f>
        <v/>
      </c>
      <c r="BO1013" s="61" t="str">
        <f>IF($B1013="", "", IF(COUNTIF(BP1013:$BY1013, "")=BO$8, IF(P1013="", "", P1013), ""))</f>
        <v/>
      </c>
      <c r="BP1013" s="61" t="str">
        <f>IF($B1013="", "", IF(COUNTIF(BQ1013:$BY1013, "")=BP$8, IF(Q1013="", "", Q1013), ""))</f>
        <v/>
      </c>
      <c r="BQ1013" s="61" t="str">
        <f>IF($B1013="", "", IF(COUNTIF(BR1013:$BY1013, "")=BQ$8, IF(R1013="", "", R1013), ""))</f>
        <v/>
      </c>
      <c r="BR1013" s="61" t="str">
        <f>IF($B1013="", "", IF(COUNTIF(BS1013:$BY1013, "")=BR$8, IF(S1013="", "", S1013), ""))</f>
        <v/>
      </c>
      <c r="BS1013" s="61" t="str">
        <f>IF($B1013="", "", IF(COUNTIF(BT1013:$BY1013, "")=BS$8, IF(T1013="", "", T1013), ""))</f>
        <v/>
      </c>
      <c r="BT1013" s="61" t="str">
        <f>IF($B1013="", "", IF(COUNTIF(BU1013:$BY1013, "")=BT$8, IF(U1013="", "", U1013), ""))</f>
        <v/>
      </c>
      <c r="BU1013" s="61" t="str">
        <f>IF($B1013="", "", IF(COUNTIF(BV1013:$BY1013, "")=BU$8, IF(V1013="", "", V1013), ""))</f>
        <v/>
      </c>
      <c r="BV1013" s="61" t="str">
        <f>IF($B1013="", "", IF(COUNTIF(BW1013:$BY1013, "")=BV$8, IF(W1013="", "", W1013), ""))</f>
        <v/>
      </c>
      <c r="BW1013" s="61" t="str">
        <f>IF($B1013="", "", IF(COUNTIF(BX1013:$BY1013, "")=BW$8, IF(X1013="", "", X1013), ""))</f>
        <v/>
      </c>
      <c r="BX1013" s="61" t="str">
        <f>IF($B1013="", "", IF(COUNTIF(BY1013:$BY1013, "")=BX$8, IF(Y1013="", "", Y1013), ""))</f>
        <v/>
      </c>
      <c r="BY1013" s="50" t="str">
        <f t="shared" si="415"/>
        <v/>
      </c>
      <c r="CA1013" s="6" t="str">
        <f t="shared" si="416"/>
        <v/>
      </c>
      <c r="CB1013" s="6" t="str">
        <f>IF(CA1013="", "", RANK(CA1013, $CA$9:$CA$2508, 0)+COUNTIF($CA$9:CA1013, CA1013)-1)</f>
        <v/>
      </c>
    </row>
    <row r="1014" spans="1:80" x14ac:dyDescent="0.25">
      <c r="A1014" s="22"/>
      <c r="B1014" s="121" t="str">
        <f>IF('Stock Details'!B1013="", "", 'Stock Details'!B1013)</f>
        <v/>
      </c>
      <c r="C1014" s="22"/>
      <c r="D1014" s="130"/>
      <c r="E1014" s="122"/>
      <c r="F1014" s="131"/>
      <c r="G1014" s="22"/>
      <c r="H1014" s="130" t="str">
        <f t="shared" si="401"/>
        <v/>
      </c>
      <c r="I1014" s="122"/>
      <c r="J1014" s="131"/>
      <c r="K1014" s="22"/>
      <c r="L1014" s="130" t="str">
        <f t="shared" si="402"/>
        <v/>
      </c>
      <c r="M1014" s="122"/>
      <c r="N1014" s="131"/>
      <c r="O1014" s="22"/>
      <c r="P1014" s="130" t="str">
        <f t="shared" si="403"/>
        <v/>
      </c>
      <c r="Q1014" s="122"/>
      <c r="R1014" s="131"/>
      <c r="S1014" s="22"/>
      <c r="T1014" s="130" t="str">
        <f t="shared" si="404"/>
        <v/>
      </c>
      <c r="U1014" s="122"/>
      <c r="V1014" s="131"/>
      <c r="W1014" s="22"/>
      <c r="X1014" s="130" t="str">
        <f t="shared" si="405"/>
        <v/>
      </c>
      <c r="Y1014" s="122"/>
      <c r="Z1014" s="131"/>
      <c r="AA1014" s="22"/>
      <c r="AC1014" s="6" t="str">
        <f t="shared" si="406"/>
        <v/>
      </c>
      <c r="AE1014" s="6" t="str">
        <f t="shared" si="407"/>
        <v/>
      </c>
      <c r="AF1014" s="6" t="str">
        <f t="shared" si="408"/>
        <v/>
      </c>
      <c r="AG1014" s="6" t="str">
        <f t="shared" si="409"/>
        <v/>
      </c>
      <c r="AH1014" s="6" t="str">
        <f t="shared" si="410"/>
        <v/>
      </c>
      <c r="AI1014" s="6" t="str">
        <f t="shared" si="411"/>
        <v/>
      </c>
      <c r="AJ1014" s="6" t="str">
        <f t="shared" si="412"/>
        <v/>
      </c>
      <c r="AL1014" s="9" t="str">
        <f>IF('Stock Details'!F1013="", "", 'Stock Details'!F1013)</f>
        <v/>
      </c>
      <c r="AM1014" s="9" t="str">
        <f>IF('Stock Details'!G1013="", "", 'Stock Details'!G1013)</f>
        <v/>
      </c>
      <c r="AO1014" s="59" t="str">
        <f t="shared" si="413"/>
        <v/>
      </c>
      <c r="AP1014" s="59" t="str">
        <f t="shared" si="417"/>
        <v/>
      </c>
      <c r="AQ1014" s="59" t="str">
        <f t="shared" si="418"/>
        <v/>
      </c>
      <c r="AR1014" s="59" t="str">
        <f t="shared" si="419"/>
        <v/>
      </c>
      <c r="AS1014" s="59" t="str">
        <f t="shared" si="420"/>
        <v/>
      </c>
      <c r="AT1014" s="59" t="str">
        <f t="shared" si="421"/>
        <v/>
      </c>
      <c r="AV1014" s="59" t="str">
        <f t="shared" si="414"/>
        <v/>
      </c>
      <c r="AW1014" s="59" t="str">
        <f t="shared" si="396"/>
        <v/>
      </c>
      <c r="AX1014" s="59" t="str">
        <f t="shared" si="397"/>
        <v/>
      </c>
      <c r="AY1014" s="59" t="str">
        <f t="shared" si="398"/>
        <v/>
      </c>
      <c r="AZ1014" s="59" t="str">
        <f t="shared" si="399"/>
        <v/>
      </c>
      <c r="BA1014" s="59" t="str">
        <f t="shared" si="400"/>
        <v/>
      </c>
      <c r="BC1014" s="49" t="str">
        <f>IF($B1014="", "", IF(COUNTIF(BD1014:$BY1014, "")=BC$8, IF(D1014="", "", D1014), ""))</f>
        <v/>
      </c>
      <c r="BD1014" s="61" t="str">
        <f>IF($B1014="", "", IF(COUNTIF(BE1014:$BY1014, "")=BD$8, IF(E1014="", "", E1014), ""))</f>
        <v/>
      </c>
      <c r="BE1014" s="61" t="str">
        <f>IF($B1014="", "", IF(COUNTIF(BF1014:$BY1014, "")=BE$8, IF(F1014="", "", F1014), ""))</f>
        <v/>
      </c>
      <c r="BF1014" s="61" t="str">
        <f>IF($B1014="", "", IF(COUNTIF(BG1014:$BY1014, "")=BF$8, IF(G1014="", "", G1014), ""))</f>
        <v/>
      </c>
      <c r="BG1014" s="61" t="str">
        <f>IF($B1014="", "", IF(COUNTIF(BH1014:$BY1014, "")=BG$8, IF(H1014="", "", H1014), ""))</f>
        <v/>
      </c>
      <c r="BH1014" s="61" t="str">
        <f>IF($B1014="", "", IF(COUNTIF(BI1014:$BY1014, "")=BH$8, IF(I1014="", "", I1014), ""))</f>
        <v/>
      </c>
      <c r="BI1014" s="61" t="str">
        <f>IF($B1014="", "", IF(COUNTIF(BJ1014:$BY1014, "")=BI$8, IF(J1014="", "", J1014), ""))</f>
        <v/>
      </c>
      <c r="BJ1014" s="61" t="str">
        <f>IF($B1014="", "", IF(COUNTIF(BK1014:$BY1014, "")=BJ$8, IF(K1014="", "", K1014), ""))</f>
        <v/>
      </c>
      <c r="BK1014" s="61" t="str">
        <f>IF($B1014="", "", IF(COUNTIF(BL1014:$BY1014, "")=BK$8, IF(L1014="", "", L1014), ""))</f>
        <v/>
      </c>
      <c r="BL1014" s="61" t="str">
        <f>IF($B1014="", "", IF(COUNTIF(BM1014:$BY1014, "")=BL$8, IF(M1014="", "", M1014), ""))</f>
        <v/>
      </c>
      <c r="BM1014" s="61" t="str">
        <f>IF($B1014="", "", IF(COUNTIF(BN1014:$BY1014, "")=BM$8, IF(N1014="", "", N1014), ""))</f>
        <v/>
      </c>
      <c r="BN1014" s="61" t="str">
        <f>IF($B1014="", "", IF(COUNTIF(BO1014:$BY1014, "")=BN$8, IF(O1014="", "", O1014), ""))</f>
        <v/>
      </c>
      <c r="BO1014" s="61" t="str">
        <f>IF($B1014="", "", IF(COUNTIF(BP1014:$BY1014, "")=BO$8, IF(P1014="", "", P1014), ""))</f>
        <v/>
      </c>
      <c r="BP1014" s="61" t="str">
        <f>IF($B1014="", "", IF(COUNTIF(BQ1014:$BY1014, "")=BP$8, IF(Q1014="", "", Q1014), ""))</f>
        <v/>
      </c>
      <c r="BQ1014" s="61" t="str">
        <f>IF($B1014="", "", IF(COUNTIF(BR1014:$BY1014, "")=BQ$8, IF(R1014="", "", R1014), ""))</f>
        <v/>
      </c>
      <c r="BR1014" s="61" t="str">
        <f>IF($B1014="", "", IF(COUNTIF(BS1014:$BY1014, "")=BR$8, IF(S1014="", "", S1014), ""))</f>
        <v/>
      </c>
      <c r="BS1014" s="61" t="str">
        <f>IF($B1014="", "", IF(COUNTIF(BT1014:$BY1014, "")=BS$8, IF(T1014="", "", T1014), ""))</f>
        <v/>
      </c>
      <c r="BT1014" s="61" t="str">
        <f>IF($B1014="", "", IF(COUNTIF(BU1014:$BY1014, "")=BT$8, IF(U1014="", "", U1014), ""))</f>
        <v/>
      </c>
      <c r="BU1014" s="61" t="str">
        <f>IF($B1014="", "", IF(COUNTIF(BV1014:$BY1014, "")=BU$8, IF(V1014="", "", V1014), ""))</f>
        <v/>
      </c>
      <c r="BV1014" s="61" t="str">
        <f>IF($B1014="", "", IF(COUNTIF(BW1014:$BY1014, "")=BV$8, IF(W1014="", "", W1014), ""))</f>
        <v/>
      </c>
      <c r="BW1014" s="61" t="str">
        <f>IF($B1014="", "", IF(COUNTIF(BX1014:$BY1014, "")=BW$8, IF(X1014="", "", X1014), ""))</f>
        <v/>
      </c>
      <c r="BX1014" s="61" t="str">
        <f>IF($B1014="", "", IF(COUNTIF(BY1014:$BY1014, "")=BX$8, IF(Y1014="", "", Y1014), ""))</f>
        <v/>
      </c>
      <c r="BY1014" s="50" t="str">
        <f t="shared" si="415"/>
        <v/>
      </c>
      <c r="CA1014" s="6" t="str">
        <f t="shared" si="416"/>
        <v/>
      </c>
      <c r="CB1014" s="6" t="str">
        <f>IF(CA1014="", "", RANK(CA1014, $CA$9:$CA$2508, 0)+COUNTIF($CA$9:CA1014, CA1014)-1)</f>
        <v/>
      </c>
    </row>
    <row r="1015" spans="1:80" x14ac:dyDescent="0.25">
      <c r="A1015" s="22"/>
      <c r="B1015" s="121" t="str">
        <f>IF('Stock Details'!B1014="", "", 'Stock Details'!B1014)</f>
        <v/>
      </c>
      <c r="C1015" s="22"/>
      <c r="D1015" s="130"/>
      <c r="E1015" s="122"/>
      <c r="F1015" s="131"/>
      <c r="G1015" s="22"/>
      <c r="H1015" s="130" t="str">
        <f t="shared" si="401"/>
        <v/>
      </c>
      <c r="I1015" s="122"/>
      <c r="J1015" s="131"/>
      <c r="K1015" s="22"/>
      <c r="L1015" s="130" t="str">
        <f t="shared" si="402"/>
        <v/>
      </c>
      <c r="M1015" s="122"/>
      <c r="N1015" s="131"/>
      <c r="O1015" s="22"/>
      <c r="P1015" s="130" t="str">
        <f t="shared" si="403"/>
        <v/>
      </c>
      <c r="Q1015" s="122"/>
      <c r="R1015" s="131"/>
      <c r="S1015" s="22"/>
      <c r="T1015" s="130" t="str">
        <f t="shared" si="404"/>
        <v/>
      </c>
      <c r="U1015" s="122"/>
      <c r="V1015" s="131"/>
      <c r="W1015" s="22"/>
      <c r="X1015" s="130" t="str">
        <f t="shared" si="405"/>
        <v/>
      </c>
      <c r="Y1015" s="122"/>
      <c r="Z1015" s="131"/>
      <c r="AA1015" s="22"/>
      <c r="AC1015" s="6" t="str">
        <f t="shared" si="406"/>
        <v/>
      </c>
      <c r="AE1015" s="6" t="str">
        <f t="shared" si="407"/>
        <v/>
      </c>
      <c r="AF1015" s="6" t="str">
        <f t="shared" si="408"/>
        <v/>
      </c>
      <c r="AG1015" s="6" t="str">
        <f t="shared" si="409"/>
        <v/>
      </c>
      <c r="AH1015" s="6" t="str">
        <f t="shared" si="410"/>
        <v/>
      </c>
      <c r="AI1015" s="6" t="str">
        <f t="shared" si="411"/>
        <v/>
      </c>
      <c r="AJ1015" s="6" t="str">
        <f t="shared" si="412"/>
        <v/>
      </c>
      <c r="AL1015" s="9" t="str">
        <f>IF('Stock Details'!F1014="", "", 'Stock Details'!F1014)</f>
        <v/>
      </c>
      <c r="AM1015" s="9" t="str">
        <f>IF('Stock Details'!G1014="", "", 'Stock Details'!G1014)</f>
        <v/>
      </c>
      <c r="AO1015" s="59" t="str">
        <f t="shared" si="413"/>
        <v/>
      </c>
      <c r="AP1015" s="59" t="str">
        <f t="shared" si="417"/>
        <v/>
      </c>
      <c r="AQ1015" s="59" t="str">
        <f t="shared" si="418"/>
        <v/>
      </c>
      <c r="AR1015" s="59" t="str">
        <f t="shared" si="419"/>
        <v/>
      </c>
      <c r="AS1015" s="59" t="str">
        <f t="shared" si="420"/>
        <v/>
      </c>
      <c r="AT1015" s="59" t="str">
        <f t="shared" si="421"/>
        <v/>
      </c>
      <c r="AV1015" s="59" t="str">
        <f t="shared" si="414"/>
        <v/>
      </c>
      <c r="AW1015" s="59" t="str">
        <f t="shared" si="396"/>
        <v/>
      </c>
      <c r="AX1015" s="59" t="str">
        <f t="shared" si="397"/>
        <v/>
      </c>
      <c r="AY1015" s="59" t="str">
        <f t="shared" si="398"/>
        <v/>
      </c>
      <c r="AZ1015" s="59" t="str">
        <f t="shared" si="399"/>
        <v/>
      </c>
      <c r="BA1015" s="59" t="str">
        <f t="shared" si="400"/>
        <v/>
      </c>
      <c r="BC1015" s="49" t="str">
        <f>IF($B1015="", "", IF(COUNTIF(BD1015:$BY1015, "")=BC$8, IF(D1015="", "", D1015), ""))</f>
        <v/>
      </c>
      <c r="BD1015" s="61" t="str">
        <f>IF($B1015="", "", IF(COUNTIF(BE1015:$BY1015, "")=BD$8, IF(E1015="", "", E1015), ""))</f>
        <v/>
      </c>
      <c r="BE1015" s="61" t="str">
        <f>IF($B1015="", "", IF(COUNTIF(BF1015:$BY1015, "")=BE$8, IF(F1015="", "", F1015), ""))</f>
        <v/>
      </c>
      <c r="BF1015" s="61" t="str">
        <f>IF($B1015="", "", IF(COUNTIF(BG1015:$BY1015, "")=BF$8, IF(G1015="", "", G1015), ""))</f>
        <v/>
      </c>
      <c r="BG1015" s="61" t="str">
        <f>IF($B1015="", "", IF(COUNTIF(BH1015:$BY1015, "")=BG$8, IF(H1015="", "", H1015), ""))</f>
        <v/>
      </c>
      <c r="BH1015" s="61" t="str">
        <f>IF($B1015="", "", IF(COUNTIF(BI1015:$BY1015, "")=BH$8, IF(I1015="", "", I1015), ""))</f>
        <v/>
      </c>
      <c r="BI1015" s="61" t="str">
        <f>IF($B1015="", "", IF(COUNTIF(BJ1015:$BY1015, "")=BI$8, IF(J1015="", "", J1015), ""))</f>
        <v/>
      </c>
      <c r="BJ1015" s="61" t="str">
        <f>IF($B1015="", "", IF(COUNTIF(BK1015:$BY1015, "")=BJ$8, IF(K1015="", "", K1015), ""))</f>
        <v/>
      </c>
      <c r="BK1015" s="61" t="str">
        <f>IF($B1015="", "", IF(COUNTIF(BL1015:$BY1015, "")=BK$8, IF(L1015="", "", L1015), ""))</f>
        <v/>
      </c>
      <c r="BL1015" s="61" t="str">
        <f>IF($B1015="", "", IF(COUNTIF(BM1015:$BY1015, "")=BL$8, IF(M1015="", "", M1015), ""))</f>
        <v/>
      </c>
      <c r="BM1015" s="61" t="str">
        <f>IF($B1015="", "", IF(COUNTIF(BN1015:$BY1015, "")=BM$8, IF(N1015="", "", N1015), ""))</f>
        <v/>
      </c>
      <c r="BN1015" s="61" t="str">
        <f>IF($B1015="", "", IF(COUNTIF(BO1015:$BY1015, "")=BN$8, IF(O1015="", "", O1015), ""))</f>
        <v/>
      </c>
      <c r="BO1015" s="61" t="str">
        <f>IF($B1015="", "", IF(COUNTIF(BP1015:$BY1015, "")=BO$8, IF(P1015="", "", P1015), ""))</f>
        <v/>
      </c>
      <c r="BP1015" s="61" t="str">
        <f>IF($B1015="", "", IF(COUNTIF(BQ1015:$BY1015, "")=BP$8, IF(Q1015="", "", Q1015), ""))</f>
        <v/>
      </c>
      <c r="BQ1015" s="61" t="str">
        <f>IF($B1015="", "", IF(COUNTIF(BR1015:$BY1015, "")=BQ$8, IF(R1015="", "", R1015), ""))</f>
        <v/>
      </c>
      <c r="BR1015" s="61" t="str">
        <f>IF($B1015="", "", IF(COUNTIF(BS1015:$BY1015, "")=BR$8, IF(S1015="", "", S1015), ""))</f>
        <v/>
      </c>
      <c r="BS1015" s="61" t="str">
        <f>IF($B1015="", "", IF(COUNTIF(BT1015:$BY1015, "")=BS$8, IF(T1015="", "", T1015), ""))</f>
        <v/>
      </c>
      <c r="BT1015" s="61" t="str">
        <f>IF($B1015="", "", IF(COUNTIF(BU1015:$BY1015, "")=BT$8, IF(U1015="", "", U1015), ""))</f>
        <v/>
      </c>
      <c r="BU1015" s="61" t="str">
        <f>IF($B1015="", "", IF(COUNTIF(BV1015:$BY1015, "")=BU$8, IF(V1015="", "", V1015), ""))</f>
        <v/>
      </c>
      <c r="BV1015" s="61" t="str">
        <f>IF($B1015="", "", IF(COUNTIF(BW1015:$BY1015, "")=BV$8, IF(W1015="", "", W1015), ""))</f>
        <v/>
      </c>
      <c r="BW1015" s="61" t="str">
        <f>IF($B1015="", "", IF(COUNTIF(BX1015:$BY1015, "")=BW$8, IF(X1015="", "", X1015), ""))</f>
        <v/>
      </c>
      <c r="BX1015" s="61" t="str">
        <f>IF($B1015="", "", IF(COUNTIF(BY1015:$BY1015, "")=BX$8, IF(Y1015="", "", Y1015), ""))</f>
        <v/>
      </c>
      <c r="BY1015" s="50" t="str">
        <f t="shared" si="415"/>
        <v/>
      </c>
      <c r="CA1015" s="6" t="str">
        <f t="shared" si="416"/>
        <v/>
      </c>
      <c r="CB1015" s="6" t="str">
        <f>IF(CA1015="", "", RANK(CA1015, $CA$9:$CA$2508, 0)+COUNTIF($CA$9:CA1015, CA1015)-1)</f>
        <v/>
      </c>
    </row>
    <row r="1016" spans="1:80" x14ac:dyDescent="0.25">
      <c r="A1016" s="22"/>
      <c r="B1016" s="121" t="str">
        <f>IF('Stock Details'!B1015="", "", 'Stock Details'!B1015)</f>
        <v/>
      </c>
      <c r="C1016" s="22"/>
      <c r="D1016" s="130"/>
      <c r="E1016" s="122"/>
      <c r="F1016" s="131"/>
      <c r="G1016" s="22"/>
      <c r="H1016" s="130" t="str">
        <f t="shared" si="401"/>
        <v/>
      </c>
      <c r="I1016" s="122"/>
      <c r="J1016" s="131"/>
      <c r="K1016" s="22"/>
      <c r="L1016" s="130" t="str">
        <f t="shared" si="402"/>
        <v/>
      </c>
      <c r="M1016" s="122"/>
      <c r="N1016" s="131"/>
      <c r="O1016" s="22"/>
      <c r="P1016" s="130" t="str">
        <f t="shared" si="403"/>
        <v/>
      </c>
      <c r="Q1016" s="122"/>
      <c r="R1016" s="131"/>
      <c r="S1016" s="22"/>
      <c r="T1016" s="130" t="str">
        <f t="shared" si="404"/>
        <v/>
      </c>
      <c r="U1016" s="122"/>
      <c r="V1016" s="131"/>
      <c r="W1016" s="22"/>
      <c r="X1016" s="130" t="str">
        <f t="shared" si="405"/>
        <v/>
      </c>
      <c r="Y1016" s="122"/>
      <c r="Z1016" s="131"/>
      <c r="AA1016" s="22"/>
      <c r="AC1016" s="6" t="str">
        <f t="shared" si="406"/>
        <v/>
      </c>
      <c r="AE1016" s="6" t="str">
        <f t="shared" si="407"/>
        <v/>
      </c>
      <c r="AF1016" s="6" t="str">
        <f t="shared" si="408"/>
        <v/>
      </c>
      <c r="AG1016" s="6" t="str">
        <f t="shared" si="409"/>
        <v/>
      </c>
      <c r="AH1016" s="6" t="str">
        <f t="shared" si="410"/>
        <v/>
      </c>
      <c r="AI1016" s="6" t="str">
        <f t="shared" si="411"/>
        <v/>
      </c>
      <c r="AJ1016" s="6" t="str">
        <f t="shared" si="412"/>
        <v/>
      </c>
      <c r="AL1016" s="9" t="str">
        <f>IF('Stock Details'!F1015="", "", 'Stock Details'!F1015)</f>
        <v/>
      </c>
      <c r="AM1016" s="9" t="str">
        <f>IF('Stock Details'!G1015="", "", 'Stock Details'!G1015)</f>
        <v/>
      </c>
      <c r="AO1016" s="59" t="str">
        <f t="shared" si="413"/>
        <v/>
      </c>
      <c r="AP1016" s="59" t="str">
        <f t="shared" si="417"/>
        <v/>
      </c>
      <c r="AQ1016" s="59" t="str">
        <f t="shared" si="418"/>
        <v/>
      </c>
      <c r="AR1016" s="59" t="str">
        <f t="shared" si="419"/>
        <v/>
      </c>
      <c r="AS1016" s="59" t="str">
        <f t="shared" si="420"/>
        <v/>
      </c>
      <c r="AT1016" s="59" t="str">
        <f t="shared" si="421"/>
        <v/>
      </c>
      <c r="AV1016" s="59" t="str">
        <f t="shared" si="414"/>
        <v/>
      </c>
      <c r="AW1016" s="59" t="str">
        <f t="shared" si="396"/>
        <v/>
      </c>
      <c r="AX1016" s="59" t="str">
        <f t="shared" si="397"/>
        <v/>
      </c>
      <c r="AY1016" s="59" t="str">
        <f t="shared" si="398"/>
        <v/>
      </c>
      <c r="AZ1016" s="59" t="str">
        <f t="shared" si="399"/>
        <v/>
      </c>
      <c r="BA1016" s="59" t="str">
        <f t="shared" si="400"/>
        <v/>
      </c>
      <c r="BC1016" s="49" t="str">
        <f>IF($B1016="", "", IF(COUNTIF(BD1016:$BY1016, "")=BC$8, IF(D1016="", "", D1016), ""))</f>
        <v/>
      </c>
      <c r="BD1016" s="61" t="str">
        <f>IF($B1016="", "", IF(COUNTIF(BE1016:$BY1016, "")=BD$8, IF(E1016="", "", E1016), ""))</f>
        <v/>
      </c>
      <c r="BE1016" s="61" t="str">
        <f>IF($B1016="", "", IF(COUNTIF(BF1016:$BY1016, "")=BE$8, IF(F1016="", "", F1016), ""))</f>
        <v/>
      </c>
      <c r="BF1016" s="61" t="str">
        <f>IF($B1016="", "", IF(COUNTIF(BG1016:$BY1016, "")=BF$8, IF(G1016="", "", G1016), ""))</f>
        <v/>
      </c>
      <c r="BG1016" s="61" t="str">
        <f>IF($B1016="", "", IF(COUNTIF(BH1016:$BY1016, "")=BG$8, IF(H1016="", "", H1016), ""))</f>
        <v/>
      </c>
      <c r="BH1016" s="61" t="str">
        <f>IF($B1016="", "", IF(COUNTIF(BI1016:$BY1016, "")=BH$8, IF(I1016="", "", I1016), ""))</f>
        <v/>
      </c>
      <c r="BI1016" s="61" t="str">
        <f>IF($B1016="", "", IF(COUNTIF(BJ1016:$BY1016, "")=BI$8, IF(J1016="", "", J1016), ""))</f>
        <v/>
      </c>
      <c r="BJ1016" s="61" t="str">
        <f>IF($B1016="", "", IF(COUNTIF(BK1016:$BY1016, "")=BJ$8, IF(K1016="", "", K1016), ""))</f>
        <v/>
      </c>
      <c r="BK1016" s="61" t="str">
        <f>IF($B1016="", "", IF(COUNTIF(BL1016:$BY1016, "")=BK$8, IF(L1016="", "", L1016), ""))</f>
        <v/>
      </c>
      <c r="BL1016" s="61" t="str">
        <f>IF($B1016="", "", IF(COUNTIF(BM1016:$BY1016, "")=BL$8, IF(M1016="", "", M1016), ""))</f>
        <v/>
      </c>
      <c r="BM1016" s="61" t="str">
        <f>IF($B1016="", "", IF(COUNTIF(BN1016:$BY1016, "")=BM$8, IF(N1016="", "", N1016), ""))</f>
        <v/>
      </c>
      <c r="BN1016" s="61" t="str">
        <f>IF($B1016="", "", IF(COUNTIF(BO1016:$BY1016, "")=BN$8, IF(O1016="", "", O1016), ""))</f>
        <v/>
      </c>
      <c r="BO1016" s="61" t="str">
        <f>IF($B1016="", "", IF(COUNTIF(BP1016:$BY1016, "")=BO$8, IF(P1016="", "", P1016), ""))</f>
        <v/>
      </c>
      <c r="BP1016" s="61" t="str">
        <f>IF($B1016="", "", IF(COUNTIF(BQ1016:$BY1016, "")=BP$8, IF(Q1016="", "", Q1016), ""))</f>
        <v/>
      </c>
      <c r="BQ1016" s="61" t="str">
        <f>IF($B1016="", "", IF(COUNTIF(BR1016:$BY1016, "")=BQ$8, IF(R1016="", "", R1016), ""))</f>
        <v/>
      </c>
      <c r="BR1016" s="61" t="str">
        <f>IF($B1016="", "", IF(COUNTIF(BS1016:$BY1016, "")=BR$8, IF(S1016="", "", S1016), ""))</f>
        <v/>
      </c>
      <c r="BS1016" s="61" t="str">
        <f>IF($B1016="", "", IF(COUNTIF(BT1016:$BY1016, "")=BS$8, IF(T1016="", "", T1016), ""))</f>
        <v/>
      </c>
      <c r="BT1016" s="61" t="str">
        <f>IF($B1016="", "", IF(COUNTIF(BU1016:$BY1016, "")=BT$8, IF(U1016="", "", U1016), ""))</f>
        <v/>
      </c>
      <c r="BU1016" s="61" t="str">
        <f>IF($B1016="", "", IF(COUNTIF(BV1016:$BY1016, "")=BU$8, IF(V1016="", "", V1016), ""))</f>
        <v/>
      </c>
      <c r="BV1016" s="61" t="str">
        <f>IF($B1016="", "", IF(COUNTIF(BW1016:$BY1016, "")=BV$8, IF(W1016="", "", W1016), ""))</f>
        <v/>
      </c>
      <c r="BW1016" s="61" t="str">
        <f>IF($B1016="", "", IF(COUNTIF(BX1016:$BY1016, "")=BW$8, IF(X1016="", "", X1016), ""))</f>
        <v/>
      </c>
      <c r="BX1016" s="61" t="str">
        <f>IF($B1016="", "", IF(COUNTIF(BY1016:$BY1016, "")=BX$8, IF(Y1016="", "", Y1016), ""))</f>
        <v/>
      </c>
      <c r="BY1016" s="50" t="str">
        <f t="shared" si="415"/>
        <v/>
      </c>
      <c r="CA1016" s="6" t="str">
        <f t="shared" si="416"/>
        <v/>
      </c>
      <c r="CB1016" s="6" t="str">
        <f>IF(CA1016="", "", RANK(CA1016, $CA$9:$CA$2508, 0)+COUNTIF($CA$9:CA1016, CA1016)-1)</f>
        <v/>
      </c>
    </row>
    <row r="1017" spans="1:80" x14ac:dyDescent="0.25">
      <c r="A1017" s="22"/>
      <c r="B1017" s="121" t="str">
        <f>IF('Stock Details'!B1016="", "", 'Stock Details'!B1016)</f>
        <v/>
      </c>
      <c r="C1017" s="22"/>
      <c r="D1017" s="130"/>
      <c r="E1017" s="122"/>
      <c r="F1017" s="131"/>
      <c r="G1017" s="22"/>
      <c r="H1017" s="130" t="str">
        <f t="shared" si="401"/>
        <v/>
      </c>
      <c r="I1017" s="122"/>
      <c r="J1017" s="131"/>
      <c r="K1017" s="22"/>
      <c r="L1017" s="130" t="str">
        <f t="shared" si="402"/>
        <v/>
      </c>
      <c r="M1017" s="122"/>
      <c r="N1017" s="131"/>
      <c r="O1017" s="22"/>
      <c r="P1017" s="130" t="str">
        <f t="shared" si="403"/>
        <v/>
      </c>
      <c r="Q1017" s="122"/>
      <c r="R1017" s="131"/>
      <c r="S1017" s="22"/>
      <c r="T1017" s="130" t="str">
        <f t="shared" si="404"/>
        <v/>
      </c>
      <c r="U1017" s="122"/>
      <c r="V1017" s="131"/>
      <c r="W1017" s="22"/>
      <c r="X1017" s="130" t="str">
        <f t="shared" si="405"/>
        <v/>
      </c>
      <c r="Y1017" s="122"/>
      <c r="Z1017" s="131"/>
      <c r="AA1017" s="22"/>
      <c r="AC1017" s="6" t="str">
        <f t="shared" si="406"/>
        <v/>
      </c>
      <c r="AE1017" s="6" t="str">
        <f t="shared" si="407"/>
        <v/>
      </c>
      <c r="AF1017" s="6" t="str">
        <f t="shared" si="408"/>
        <v/>
      </c>
      <c r="AG1017" s="6" t="str">
        <f t="shared" si="409"/>
        <v/>
      </c>
      <c r="AH1017" s="6" t="str">
        <f t="shared" si="410"/>
        <v/>
      </c>
      <c r="AI1017" s="6" t="str">
        <f t="shared" si="411"/>
        <v/>
      </c>
      <c r="AJ1017" s="6" t="str">
        <f t="shared" si="412"/>
        <v/>
      </c>
      <c r="AL1017" s="9" t="str">
        <f>IF('Stock Details'!F1016="", "", 'Stock Details'!F1016)</f>
        <v/>
      </c>
      <c r="AM1017" s="9" t="str">
        <f>IF('Stock Details'!G1016="", "", 'Stock Details'!G1016)</f>
        <v/>
      </c>
      <c r="AO1017" s="59" t="str">
        <f t="shared" si="413"/>
        <v/>
      </c>
      <c r="AP1017" s="59" t="str">
        <f t="shared" si="417"/>
        <v/>
      </c>
      <c r="AQ1017" s="59" t="str">
        <f t="shared" si="418"/>
        <v/>
      </c>
      <c r="AR1017" s="59" t="str">
        <f t="shared" si="419"/>
        <v/>
      </c>
      <c r="AS1017" s="59" t="str">
        <f t="shared" si="420"/>
        <v/>
      </c>
      <c r="AT1017" s="59" t="str">
        <f t="shared" si="421"/>
        <v/>
      </c>
      <c r="AV1017" s="59" t="str">
        <f t="shared" si="414"/>
        <v/>
      </c>
      <c r="AW1017" s="59" t="str">
        <f t="shared" si="396"/>
        <v/>
      </c>
      <c r="AX1017" s="59" t="str">
        <f t="shared" si="397"/>
        <v/>
      </c>
      <c r="AY1017" s="59" t="str">
        <f t="shared" si="398"/>
        <v/>
      </c>
      <c r="AZ1017" s="59" t="str">
        <f t="shared" si="399"/>
        <v/>
      </c>
      <c r="BA1017" s="59" t="str">
        <f t="shared" si="400"/>
        <v/>
      </c>
      <c r="BC1017" s="49" t="str">
        <f>IF($B1017="", "", IF(COUNTIF(BD1017:$BY1017, "")=BC$8, IF(D1017="", "", D1017), ""))</f>
        <v/>
      </c>
      <c r="BD1017" s="61" t="str">
        <f>IF($B1017="", "", IF(COUNTIF(BE1017:$BY1017, "")=BD$8, IF(E1017="", "", E1017), ""))</f>
        <v/>
      </c>
      <c r="BE1017" s="61" t="str">
        <f>IF($B1017="", "", IF(COUNTIF(BF1017:$BY1017, "")=BE$8, IF(F1017="", "", F1017), ""))</f>
        <v/>
      </c>
      <c r="BF1017" s="61" t="str">
        <f>IF($B1017="", "", IF(COUNTIF(BG1017:$BY1017, "")=BF$8, IF(G1017="", "", G1017), ""))</f>
        <v/>
      </c>
      <c r="BG1017" s="61" t="str">
        <f>IF($B1017="", "", IF(COUNTIF(BH1017:$BY1017, "")=BG$8, IF(H1017="", "", H1017), ""))</f>
        <v/>
      </c>
      <c r="BH1017" s="61" t="str">
        <f>IF($B1017="", "", IF(COUNTIF(BI1017:$BY1017, "")=BH$8, IF(I1017="", "", I1017), ""))</f>
        <v/>
      </c>
      <c r="BI1017" s="61" t="str">
        <f>IF($B1017="", "", IF(COUNTIF(BJ1017:$BY1017, "")=BI$8, IF(J1017="", "", J1017), ""))</f>
        <v/>
      </c>
      <c r="BJ1017" s="61" t="str">
        <f>IF($B1017="", "", IF(COUNTIF(BK1017:$BY1017, "")=BJ$8, IF(K1017="", "", K1017), ""))</f>
        <v/>
      </c>
      <c r="BK1017" s="61" t="str">
        <f>IF($B1017="", "", IF(COUNTIF(BL1017:$BY1017, "")=BK$8, IF(L1017="", "", L1017), ""))</f>
        <v/>
      </c>
      <c r="BL1017" s="61" t="str">
        <f>IF($B1017="", "", IF(COUNTIF(BM1017:$BY1017, "")=BL$8, IF(M1017="", "", M1017), ""))</f>
        <v/>
      </c>
      <c r="BM1017" s="61" t="str">
        <f>IF($B1017="", "", IF(COUNTIF(BN1017:$BY1017, "")=BM$8, IF(N1017="", "", N1017), ""))</f>
        <v/>
      </c>
      <c r="BN1017" s="61" t="str">
        <f>IF($B1017="", "", IF(COUNTIF(BO1017:$BY1017, "")=BN$8, IF(O1017="", "", O1017), ""))</f>
        <v/>
      </c>
      <c r="BO1017" s="61" t="str">
        <f>IF($B1017="", "", IF(COUNTIF(BP1017:$BY1017, "")=BO$8, IF(P1017="", "", P1017), ""))</f>
        <v/>
      </c>
      <c r="BP1017" s="61" t="str">
        <f>IF($B1017="", "", IF(COUNTIF(BQ1017:$BY1017, "")=BP$8, IF(Q1017="", "", Q1017), ""))</f>
        <v/>
      </c>
      <c r="BQ1017" s="61" t="str">
        <f>IF($B1017="", "", IF(COUNTIF(BR1017:$BY1017, "")=BQ$8, IF(R1017="", "", R1017), ""))</f>
        <v/>
      </c>
      <c r="BR1017" s="61" t="str">
        <f>IF($B1017="", "", IF(COUNTIF(BS1017:$BY1017, "")=BR$8, IF(S1017="", "", S1017), ""))</f>
        <v/>
      </c>
      <c r="BS1017" s="61" t="str">
        <f>IF($B1017="", "", IF(COUNTIF(BT1017:$BY1017, "")=BS$8, IF(T1017="", "", T1017), ""))</f>
        <v/>
      </c>
      <c r="BT1017" s="61" t="str">
        <f>IF($B1017="", "", IF(COUNTIF(BU1017:$BY1017, "")=BT$8, IF(U1017="", "", U1017), ""))</f>
        <v/>
      </c>
      <c r="BU1017" s="61" t="str">
        <f>IF($B1017="", "", IF(COUNTIF(BV1017:$BY1017, "")=BU$8, IF(V1017="", "", V1017), ""))</f>
        <v/>
      </c>
      <c r="BV1017" s="61" t="str">
        <f>IF($B1017="", "", IF(COUNTIF(BW1017:$BY1017, "")=BV$8, IF(W1017="", "", W1017), ""))</f>
        <v/>
      </c>
      <c r="BW1017" s="61" t="str">
        <f>IF($B1017="", "", IF(COUNTIF(BX1017:$BY1017, "")=BW$8, IF(X1017="", "", X1017), ""))</f>
        <v/>
      </c>
      <c r="BX1017" s="61" t="str">
        <f>IF($B1017="", "", IF(COUNTIF(BY1017:$BY1017, "")=BX$8, IF(Y1017="", "", Y1017), ""))</f>
        <v/>
      </c>
      <c r="BY1017" s="50" t="str">
        <f t="shared" si="415"/>
        <v/>
      </c>
      <c r="CA1017" s="6" t="str">
        <f t="shared" si="416"/>
        <v/>
      </c>
      <c r="CB1017" s="6" t="str">
        <f>IF(CA1017="", "", RANK(CA1017, $CA$9:$CA$2508, 0)+COUNTIF($CA$9:CA1017, CA1017)-1)</f>
        <v/>
      </c>
    </row>
    <row r="1018" spans="1:80" x14ac:dyDescent="0.25">
      <c r="A1018" s="22"/>
      <c r="B1018" s="121" t="str">
        <f>IF('Stock Details'!B1017="", "", 'Stock Details'!B1017)</f>
        <v/>
      </c>
      <c r="C1018" s="22"/>
      <c r="D1018" s="130"/>
      <c r="E1018" s="122"/>
      <c r="F1018" s="131"/>
      <c r="G1018" s="22"/>
      <c r="H1018" s="130" t="str">
        <f t="shared" si="401"/>
        <v/>
      </c>
      <c r="I1018" s="122"/>
      <c r="J1018" s="131"/>
      <c r="K1018" s="22"/>
      <c r="L1018" s="130" t="str">
        <f t="shared" si="402"/>
        <v/>
      </c>
      <c r="M1018" s="122"/>
      <c r="N1018" s="131"/>
      <c r="O1018" s="22"/>
      <c r="P1018" s="130" t="str">
        <f t="shared" si="403"/>
        <v/>
      </c>
      <c r="Q1018" s="122"/>
      <c r="R1018" s="131"/>
      <c r="S1018" s="22"/>
      <c r="T1018" s="130" t="str">
        <f t="shared" si="404"/>
        <v/>
      </c>
      <c r="U1018" s="122"/>
      <c r="V1018" s="131"/>
      <c r="W1018" s="22"/>
      <c r="X1018" s="130" t="str">
        <f t="shared" si="405"/>
        <v/>
      </c>
      <c r="Y1018" s="122"/>
      <c r="Z1018" s="131"/>
      <c r="AA1018" s="22"/>
      <c r="AC1018" s="6" t="str">
        <f t="shared" si="406"/>
        <v/>
      </c>
      <c r="AE1018" s="6" t="str">
        <f t="shared" si="407"/>
        <v/>
      </c>
      <c r="AF1018" s="6" t="str">
        <f t="shared" si="408"/>
        <v/>
      </c>
      <c r="AG1018" s="6" t="str">
        <f t="shared" si="409"/>
        <v/>
      </c>
      <c r="AH1018" s="6" t="str">
        <f t="shared" si="410"/>
        <v/>
      </c>
      <c r="AI1018" s="6" t="str">
        <f t="shared" si="411"/>
        <v/>
      </c>
      <c r="AJ1018" s="6" t="str">
        <f t="shared" si="412"/>
        <v/>
      </c>
      <c r="AL1018" s="9" t="str">
        <f>IF('Stock Details'!F1017="", "", 'Stock Details'!F1017)</f>
        <v/>
      </c>
      <c r="AM1018" s="9" t="str">
        <f>IF('Stock Details'!G1017="", "", 'Stock Details'!G1017)</f>
        <v/>
      </c>
      <c r="AO1018" s="59" t="str">
        <f t="shared" si="413"/>
        <v/>
      </c>
      <c r="AP1018" s="59" t="str">
        <f t="shared" si="417"/>
        <v/>
      </c>
      <c r="AQ1018" s="59" t="str">
        <f t="shared" si="418"/>
        <v/>
      </c>
      <c r="AR1018" s="59" t="str">
        <f t="shared" si="419"/>
        <v/>
      </c>
      <c r="AS1018" s="59" t="str">
        <f t="shared" si="420"/>
        <v/>
      </c>
      <c r="AT1018" s="59" t="str">
        <f t="shared" si="421"/>
        <v/>
      </c>
      <c r="AV1018" s="59" t="str">
        <f t="shared" si="414"/>
        <v/>
      </c>
      <c r="AW1018" s="59" t="str">
        <f t="shared" si="396"/>
        <v/>
      </c>
      <c r="AX1018" s="59" t="str">
        <f t="shared" si="397"/>
        <v/>
      </c>
      <c r="AY1018" s="59" t="str">
        <f t="shared" si="398"/>
        <v/>
      </c>
      <c r="AZ1018" s="59" t="str">
        <f t="shared" si="399"/>
        <v/>
      </c>
      <c r="BA1018" s="59" t="str">
        <f t="shared" si="400"/>
        <v/>
      </c>
      <c r="BC1018" s="49" t="str">
        <f>IF($B1018="", "", IF(COUNTIF(BD1018:$BY1018, "")=BC$8, IF(D1018="", "", D1018), ""))</f>
        <v/>
      </c>
      <c r="BD1018" s="61" t="str">
        <f>IF($B1018="", "", IF(COUNTIF(BE1018:$BY1018, "")=BD$8, IF(E1018="", "", E1018), ""))</f>
        <v/>
      </c>
      <c r="BE1018" s="61" t="str">
        <f>IF($B1018="", "", IF(COUNTIF(BF1018:$BY1018, "")=BE$8, IF(F1018="", "", F1018), ""))</f>
        <v/>
      </c>
      <c r="BF1018" s="61" t="str">
        <f>IF($B1018="", "", IF(COUNTIF(BG1018:$BY1018, "")=BF$8, IF(G1018="", "", G1018), ""))</f>
        <v/>
      </c>
      <c r="BG1018" s="61" t="str">
        <f>IF($B1018="", "", IF(COUNTIF(BH1018:$BY1018, "")=BG$8, IF(H1018="", "", H1018), ""))</f>
        <v/>
      </c>
      <c r="BH1018" s="61" t="str">
        <f>IF($B1018="", "", IF(COUNTIF(BI1018:$BY1018, "")=BH$8, IF(I1018="", "", I1018), ""))</f>
        <v/>
      </c>
      <c r="BI1018" s="61" t="str">
        <f>IF($B1018="", "", IF(COUNTIF(BJ1018:$BY1018, "")=BI$8, IF(J1018="", "", J1018), ""))</f>
        <v/>
      </c>
      <c r="BJ1018" s="61" t="str">
        <f>IF($B1018="", "", IF(COUNTIF(BK1018:$BY1018, "")=BJ$8, IF(K1018="", "", K1018), ""))</f>
        <v/>
      </c>
      <c r="BK1018" s="61" t="str">
        <f>IF($B1018="", "", IF(COUNTIF(BL1018:$BY1018, "")=BK$8, IF(L1018="", "", L1018), ""))</f>
        <v/>
      </c>
      <c r="BL1018" s="61" t="str">
        <f>IF($B1018="", "", IF(COUNTIF(BM1018:$BY1018, "")=BL$8, IF(M1018="", "", M1018), ""))</f>
        <v/>
      </c>
      <c r="BM1018" s="61" t="str">
        <f>IF($B1018="", "", IF(COUNTIF(BN1018:$BY1018, "")=BM$8, IF(N1018="", "", N1018), ""))</f>
        <v/>
      </c>
      <c r="BN1018" s="61" t="str">
        <f>IF($B1018="", "", IF(COUNTIF(BO1018:$BY1018, "")=BN$8, IF(O1018="", "", O1018), ""))</f>
        <v/>
      </c>
      <c r="BO1018" s="61" t="str">
        <f>IF($B1018="", "", IF(COUNTIF(BP1018:$BY1018, "")=BO$8, IF(P1018="", "", P1018), ""))</f>
        <v/>
      </c>
      <c r="BP1018" s="61" t="str">
        <f>IF($B1018="", "", IF(COUNTIF(BQ1018:$BY1018, "")=BP$8, IF(Q1018="", "", Q1018), ""))</f>
        <v/>
      </c>
      <c r="BQ1018" s="61" t="str">
        <f>IF($B1018="", "", IF(COUNTIF(BR1018:$BY1018, "")=BQ$8, IF(R1018="", "", R1018), ""))</f>
        <v/>
      </c>
      <c r="BR1018" s="61" t="str">
        <f>IF($B1018="", "", IF(COUNTIF(BS1018:$BY1018, "")=BR$8, IF(S1018="", "", S1018), ""))</f>
        <v/>
      </c>
      <c r="BS1018" s="61" t="str">
        <f>IF($B1018="", "", IF(COUNTIF(BT1018:$BY1018, "")=BS$8, IF(T1018="", "", T1018), ""))</f>
        <v/>
      </c>
      <c r="BT1018" s="61" t="str">
        <f>IF($B1018="", "", IF(COUNTIF(BU1018:$BY1018, "")=BT$8, IF(U1018="", "", U1018), ""))</f>
        <v/>
      </c>
      <c r="BU1018" s="61" t="str">
        <f>IF($B1018="", "", IF(COUNTIF(BV1018:$BY1018, "")=BU$8, IF(V1018="", "", V1018), ""))</f>
        <v/>
      </c>
      <c r="BV1018" s="61" t="str">
        <f>IF($B1018="", "", IF(COUNTIF(BW1018:$BY1018, "")=BV$8, IF(W1018="", "", W1018), ""))</f>
        <v/>
      </c>
      <c r="BW1018" s="61" t="str">
        <f>IF($B1018="", "", IF(COUNTIF(BX1018:$BY1018, "")=BW$8, IF(X1018="", "", X1018), ""))</f>
        <v/>
      </c>
      <c r="BX1018" s="61" t="str">
        <f>IF($B1018="", "", IF(COUNTIF(BY1018:$BY1018, "")=BX$8, IF(Y1018="", "", Y1018), ""))</f>
        <v/>
      </c>
      <c r="BY1018" s="50" t="str">
        <f t="shared" si="415"/>
        <v/>
      </c>
      <c r="CA1018" s="6" t="str">
        <f t="shared" si="416"/>
        <v/>
      </c>
      <c r="CB1018" s="6" t="str">
        <f>IF(CA1018="", "", RANK(CA1018, $CA$9:$CA$2508, 0)+COUNTIF($CA$9:CA1018, CA1018)-1)</f>
        <v/>
      </c>
    </row>
    <row r="1019" spans="1:80" x14ac:dyDescent="0.25">
      <c r="A1019" s="22"/>
      <c r="B1019" s="121" t="str">
        <f>IF('Stock Details'!B1018="", "", 'Stock Details'!B1018)</f>
        <v/>
      </c>
      <c r="C1019" s="22"/>
      <c r="D1019" s="130"/>
      <c r="E1019" s="122"/>
      <c r="F1019" s="131"/>
      <c r="G1019" s="22"/>
      <c r="H1019" s="130" t="str">
        <f t="shared" si="401"/>
        <v/>
      </c>
      <c r="I1019" s="122"/>
      <c r="J1019" s="131"/>
      <c r="K1019" s="22"/>
      <c r="L1019" s="130" t="str">
        <f t="shared" si="402"/>
        <v/>
      </c>
      <c r="M1019" s="122"/>
      <c r="N1019" s="131"/>
      <c r="O1019" s="22"/>
      <c r="P1019" s="130" t="str">
        <f t="shared" si="403"/>
        <v/>
      </c>
      <c r="Q1019" s="122"/>
      <c r="R1019" s="131"/>
      <c r="S1019" s="22"/>
      <c r="T1019" s="130" t="str">
        <f t="shared" si="404"/>
        <v/>
      </c>
      <c r="U1019" s="122"/>
      <c r="V1019" s="131"/>
      <c r="W1019" s="22"/>
      <c r="X1019" s="130" t="str">
        <f t="shared" si="405"/>
        <v/>
      </c>
      <c r="Y1019" s="122"/>
      <c r="Z1019" s="131"/>
      <c r="AA1019" s="22"/>
      <c r="AC1019" s="6" t="str">
        <f t="shared" si="406"/>
        <v/>
      </c>
      <c r="AE1019" s="6" t="str">
        <f t="shared" si="407"/>
        <v/>
      </c>
      <c r="AF1019" s="6" t="str">
        <f t="shared" si="408"/>
        <v/>
      </c>
      <c r="AG1019" s="6" t="str">
        <f t="shared" si="409"/>
        <v/>
      </c>
      <c r="AH1019" s="6" t="str">
        <f t="shared" si="410"/>
        <v/>
      </c>
      <c r="AI1019" s="6" t="str">
        <f t="shared" si="411"/>
        <v/>
      </c>
      <c r="AJ1019" s="6" t="str">
        <f t="shared" si="412"/>
        <v/>
      </c>
      <c r="AL1019" s="9" t="str">
        <f>IF('Stock Details'!F1018="", "", 'Stock Details'!F1018)</f>
        <v/>
      </c>
      <c r="AM1019" s="9" t="str">
        <f>IF('Stock Details'!G1018="", "", 'Stock Details'!G1018)</f>
        <v/>
      </c>
      <c r="AO1019" s="59" t="str">
        <f t="shared" si="413"/>
        <v/>
      </c>
      <c r="AP1019" s="59" t="str">
        <f t="shared" si="417"/>
        <v/>
      </c>
      <c r="AQ1019" s="59" t="str">
        <f t="shared" si="418"/>
        <v/>
      </c>
      <c r="AR1019" s="59" t="str">
        <f t="shared" si="419"/>
        <v/>
      </c>
      <c r="AS1019" s="59" t="str">
        <f t="shared" si="420"/>
        <v/>
      </c>
      <c r="AT1019" s="59" t="str">
        <f t="shared" si="421"/>
        <v/>
      </c>
      <c r="AV1019" s="59" t="str">
        <f t="shared" si="414"/>
        <v/>
      </c>
      <c r="AW1019" s="59" t="str">
        <f t="shared" si="396"/>
        <v/>
      </c>
      <c r="AX1019" s="59" t="str">
        <f t="shared" si="397"/>
        <v/>
      </c>
      <c r="AY1019" s="59" t="str">
        <f t="shared" si="398"/>
        <v/>
      </c>
      <c r="AZ1019" s="59" t="str">
        <f t="shared" si="399"/>
        <v/>
      </c>
      <c r="BA1019" s="59" t="str">
        <f t="shared" si="400"/>
        <v/>
      </c>
      <c r="BC1019" s="49" t="str">
        <f>IF($B1019="", "", IF(COUNTIF(BD1019:$BY1019, "")=BC$8, IF(D1019="", "", D1019), ""))</f>
        <v/>
      </c>
      <c r="BD1019" s="61" t="str">
        <f>IF($B1019="", "", IF(COUNTIF(BE1019:$BY1019, "")=BD$8, IF(E1019="", "", E1019), ""))</f>
        <v/>
      </c>
      <c r="BE1019" s="61" t="str">
        <f>IF($B1019="", "", IF(COUNTIF(BF1019:$BY1019, "")=BE$8, IF(F1019="", "", F1019), ""))</f>
        <v/>
      </c>
      <c r="BF1019" s="61" t="str">
        <f>IF($B1019="", "", IF(COUNTIF(BG1019:$BY1019, "")=BF$8, IF(G1019="", "", G1019), ""))</f>
        <v/>
      </c>
      <c r="BG1019" s="61" t="str">
        <f>IF($B1019="", "", IF(COUNTIF(BH1019:$BY1019, "")=BG$8, IF(H1019="", "", H1019), ""))</f>
        <v/>
      </c>
      <c r="BH1019" s="61" t="str">
        <f>IF($B1019="", "", IF(COUNTIF(BI1019:$BY1019, "")=BH$8, IF(I1019="", "", I1019), ""))</f>
        <v/>
      </c>
      <c r="BI1019" s="61" t="str">
        <f>IF($B1019="", "", IF(COUNTIF(BJ1019:$BY1019, "")=BI$8, IF(J1019="", "", J1019), ""))</f>
        <v/>
      </c>
      <c r="BJ1019" s="61" t="str">
        <f>IF($B1019="", "", IF(COUNTIF(BK1019:$BY1019, "")=BJ$8, IF(K1019="", "", K1019), ""))</f>
        <v/>
      </c>
      <c r="BK1019" s="61" t="str">
        <f>IF($B1019="", "", IF(COUNTIF(BL1019:$BY1019, "")=BK$8, IF(L1019="", "", L1019), ""))</f>
        <v/>
      </c>
      <c r="BL1019" s="61" t="str">
        <f>IF($B1019="", "", IF(COUNTIF(BM1019:$BY1019, "")=BL$8, IF(M1019="", "", M1019), ""))</f>
        <v/>
      </c>
      <c r="BM1019" s="61" t="str">
        <f>IF($B1019="", "", IF(COUNTIF(BN1019:$BY1019, "")=BM$8, IF(N1019="", "", N1019), ""))</f>
        <v/>
      </c>
      <c r="BN1019" s="61" t="str">
        <f>IF($B1019="", "", IF(COUNTIF(BO1019:$BY1019, "")=BN$8, IF(O1019="", "", O1019), ""))</f>
        <v/>
      </c>
      <c r="BO1019" s="61" t="str">
        <f>IF($B1019="", "", IF(COUNTIF(BP1019:$BY1019, "")=BO$8, IF(P1019="", "", P1019), ""))</f>
        <v/>
      </c>
      <c r="BP1019" s="61" t="str">
        <f>IF($B1019="", "", IF(COUNTIF(BQ1019:$BY1019, "")=BP$8, IF(Q1019="", "", Q1019), ""))</f>
        <v/>
      </c>
      <c r="BQ1019" s="61" t="str">
        <f>IF($B1019="", "", IF(COUNTIF(BR1019:$BY1019, "")=BQ$8, IF(R1019="", "", R1019), ""))</f>
        <v/>
      </c>
      <c r="BR1019" s="61" t="str">
        <f>IF($B1019="", "", IF(COUNTIF(BS1019:$BY1019, "")=BR$8, IF(S1019="", "", S1019), ""))</f>
        <v/>
      </c>
      <c r="BS1019" s="61" t="str">
        <f>IF($B1019="", "", IF(COUNTIF(BT1019:$BY1019, "")=BS$8, IF(T1019="", "", T1019), ""))</f>
        <v/>
      </c>
      <c r="BT1019" s="61" t="str">
        <f>IF($B1019="", "", IF(COUNTIF(BU1019:$BY1019, "")=BT$8, IF(U1019="", "", U1019), ""))</f>
        <v/>
      </c>
      <c r="BU1019" s="61" t="str">
        <f>IF($B1019="", "", IF(COUNTIF(BV1019:$BY1019, "")=BU$8, IF(V1019="", "", V1019), ""))</f>
        <v/>
      </c>
      <c r="BV1019" s="61" t="str">
        <f>IF($B1019="", "", IF(COUNTIF(BW1019:$BY1019, "")=BV$8, IF(W1019="", "", W1019), ""))</f>
        <v/>
      </c>
      <c r="BW1019" s="61" t="str">
        <f>IF($B1019="", "", IF(COUNTIF(BX1019:$BY1019, "")=BW$8, IF(X1019="", "", X1019), ""))</f>
        <v/>
      </c>
      <c r="BX1019" s="61" t="str">
        <f>IF($B1019="", "", IF(COUNTIF(BY1019:$BY1019, "")=BX$8, IF(Y1019="", "", Y1019), ""))</f>
        <v/>
      </c>
      <c r="BY1019" s="50" t="str">
        <f t="shared" si="415"/>
        <v/>
      </c>
      <c r="CA1019" s="6" t="str">
        <f t="shared" si="416"/>
        <v/>
      </c>
      <c r="CB1019" s="6" t="str">
        <f>IF(CA1019="", "", RANK(CA1019, $CA$9:$CA$2508, 0)+COUNTIF($CA$9:CA1019, CA1019)-1)</f>
        <v/>
      </c>
    </row>
    <row r="1020" spans="1:80" x14ac:dyDescent="0.25">
      <c r="A1020" s="22"/>
      <c r="B1020" s="121" t="str">
        <f>IF('Stock Details'!B1019="", "", 'Stock Details'!B1019)</f>
        <v/>
      </c>
      <c r="C1020" s="22"/>
      <c r="D1020" s="130"/>
      <c r="E1020" s="122"/>
      <c r="F1020" s="131"/>
      <c r="G1020" s="22"/>
      <c r="H1020" s="130" t="str">
        <f t="shared" si="401"/>
        <v/>
      </c>
      <c r="I1020" s="122"/>
      <c r="J1020" s="131"/>
      <c r="K1020" s="22"/>
      <c r="L1020" s="130" t="str">
        <f t="shared" si="402"/>
        <v/>
      </c>
      <c r="M1020" s="122"/>
      <c r="N1020" s="131"/>
      <c r="O1020" s="22"/>
      <c r="P1020" s="130" t="str">
        <f t="shared" si="403"/>
        <v/>
      </c>
      <c r="Q1020" s="122"/>
      <c r="R1020" s="131"/>
      <c r="S1020" s="22"/>
      <c r="T1020" s="130" t="str">
        <f t="shared" si="404"/>
        <v/>
      </c>
      <c r="U1020" s="122"/>
      <c r="V1020" s="131"/>
      <c r="W1020" s="22"/>
      <c r="X1020" s="130" t="str">
        <f t="shared" si="405"/>
        <v/>
      </c>
      <c r="Y1020" s="122"/>
      <c r="Z1020" s="131"/>
      <c r="AA1020" s="22"/>
      <c r="AC1020" s="6" t="str">
        <f t="shared" si="406"/>
        <v/>
      </c>
      <c r="AE1020" s="6" t="str">
        <f t="shared" si="407"/>
        <v/>
      </c>
      <c r="AF1020" s="6" t="str">
        <f t="shared" si="408"/>
        <v/>
      </c>
      <c r="AG1020" s="6" t="str">
        <f t="shared" si="409"/>
        <v/>
      </c>
      <c r="AH1020" s="6" t="str">
        <f t="shared" si="410"/>
        <v/>
      </c>
      <c r="AI1020" s="6" t="str">
        <f t="shared" si="411"/>
        <v/>
      </c>
      <c r="AJ1020" s="6" t="str">
        <f t="shared" si="412"/>
        <v/>
      </c>
      <c r="AL1020" s="9" t="str">
        <f>IF('Stock Details'!F1019="", "", 'Stock Details'!F1019)</f>
        <v/>
      </c>
      <c r="AM1020" s="9" t="str">
        <f>IF('Stock Details'!G1019="", "", 'Stock Details'!G1019)</f>
        <v/>
      </c>
      <c r="AO1020" s="59" t="str">
        <f t="shared" si="413"/>
        <v/>
      </c>
      <c r="AP1020" s="59" t="str">
        <f t="shared" si="417"/>
        <v/>
      </c>
      <c r="AQ1020" s="59" t="str">
        <f t="shared" si="418"/>
        <v/>
      </c>
      <c r="AR1020" s="59" t="str">
        <f t="shared" si="419"/>
        <v/>
      </c>
      <c r="AS1020" s="59" t="str">
        <f t="shared" si="420"/>
        <v/>
      </c>
      <c r="AT1020" s="59" t="str">
        <f t="shared" si="421"/>
        <v/>
      </c>
      <c r="AV1020" s="59" t="str">
        <f t="shared" si="414"/>
        <v/>
      </c>
      <c r="AW1020" s="59" t="str">
        <f t="shared" si="396"/>
        <v/>
      </c>
      <c r="AX1020" s="59" t="str">
        <f t="shared" si="397"/>
        <v/>
      </c>
      <c r="AY1020" s="59" t="str">
        <f t="shared" si="398"/>
        <v/>
      </c>
      <c r="AZ1020" s="59" t="str">
        <f t="shared" si="399"/>
        <v/>
      </c>
      <c r="BA1020" s="59" t="str">
        <f t="shared" si="400"/>
        <v/>
      </c>
      <c r="BC1020" s="49" t="str">
        <f>IF($B1020="", "", IF(COUNTIF(BD1020:$BY1020, "")=BC$8, IF(D1020="", "", D1020), ""))</f>
        <v/>
      </c>
      <c r="BD1020" s="61" t="str">
        <f>IF($B1020="", "", IF(COUNTIF(BE1020:$BY1020, "")=BD$8, IF(E1020="", "", E1020), ""))</f>
        <v/>
      </c>
      <c r="BE1020" s="61" t="str">
        <f>IF($B1020="", "", IF(COUNTIF(BF1020:$BY1020, "")=BE$8, IF(F1020="", "", F1020), ""))</f>
        <v/>
      </c>
      <c r="BF1020" s="61" t="str">
        <f>IF($B1020="", "", IF(COUNTIF(BG1020:$BY1020, "")=BF$8, IF(G1020="", "", G1020), ""))</f>
        <v/>
      </c>
      <c r="BG1020" s="61" t="str">
        <f>IF($B1020="", "", IF(COUNTIF(BH1020:$BY1020, "")=BG$8, IF(H1020="", "", H1020), ""))</f>
        <v/>
      </c>
      <c r="BH1020" s="61" t="str">
        <f>IF($B1020="", "", IF(COUNTIF(BI1020:$BY1020, "")=BH$8, IF(I1020="", "", I1020), ""))</f>
        <v/>
      </c>
      <c r="BI1020" s="61" t="str">
        <f>IF($B1020="", "", IF(COUNTIF(BJ1020:$BY1020, "")=BI$8, IF(J1020="", "", J1020), ""))</f>
        <v/>
      </c>
      <c r="BJ1020" s="61" t="str">
        <f>IF($B1020="", "", IF(COUNTIF(BK1020:$BY1020, "")=BJ$8, IF(K1020="", "", K1020), ""))</f>
        <v/>
      </c>
      <c r="BK1020" s="61" t="str">
        <f>IF($B1020="", "", IF(COUNTIF(BL1020:$BY1020, "")=BK$8, IF(L1020="", "", L1020), ""))</f>
        <v/>
      </c>
      <c r="BL1020" s="61" t="str">
        <f>IF($B1020="", "", IF(COUNTIF(BM1020:$BY1020, "")=BL$8, IF(M1020="", "", M1020), ""))</f>
        <v/>
      </c>
      <c r="BM1020" s="61" t="str">
        <f>IF($B1020="", "", IF(COUNTIF(BN1020:$BY1020, "")=BM$8, IF(N1020="", "", N1020), ""))</f>
        <v/>
      </c>
      <c r="BN1020" s="61" t="str">
        <f>IF($B1020="", "", IF(COUNTIF(BO1020:$BY1020, "")=BN$8, IF(O1020="", "", O1020), ""))</f>
        <v/>
      </c>
      <c r="BO1020" s="61" t="str">
        <f>IF($B1020="", "", IF(COUNTIF(BP1020:$BY1020, "")=BO$8, IF(P1020="", "", P1020), ""))</f>
        <v/>
      </c>
      <c r="BP1020" s="61" t="str">
        <f>IF($B1020="", "", IF(COUNTIF(BQ1020:$BY1020, "")=BP$8, IF(Q1020="", "", Q1020), ""))</f>
        <v/>
      </c>
      <c r="BQ1020" s="61" t="str">
        <f>IF($B1020="", "", IF(COUNTIF(BR1020:$BY1020, "")=BQ$8, IF(R1020="", "", R1020), ""))</f>
        <v/>
      </c>
      <c r="BR1020" s="61" t="str">
        <f>IF($B1020="", "", IF(COUNTIF(BS1020:$BY1020, "")=BR$8, IF(S1020="", "", S1020), ""))</f>
        <v/>
      </c>
      <c r="BS1020" s="61" t="str">
        <f>IF($B1020="", "", IF(COUNTIF(BT1020:$BY1020, "")=BS$8, IF(T1020="", "", T1020), ""))</f>
        <v/>
      </c>
      <c r="BT1020" s="61" t="str">
        <f>IF($B1020="", "", IF(COUNTIF(BU1020:$BY1020, "")=BT$8, IF(U1020="", "", U1020), ""))</f>
        <v/>
      </c>
      <c r="BU1020" s="61" t="str">
        <f>IF($B1020="", "", IF(COUNTIF(BV1020:$BY1020, "")=BU$8, IF(V1020="", "", V1020), ""))</f>
        <v/>
      </c>
      <c r="BV1020" s="61" t="str">
        <f>IF($B1020="", "", IF(COUNTIF(BW1020:$BY1020, "")=BV$8, IF(W1020="", "", W1020), ""))</f>
        <v/>
      </c>
      <c r="BW1020" s="61" t="str">
        <f>IF($B1020="", "", IF(COUNTIF(BX1020:$BY1020, "")=BW$8, IF(X1020="", "", X1020), ""))</f>
        <v/>
      </c>
      <c r="BX1020" s="61" t="str">
        <f>IF($B1020="", "", IF(COUNTIF(BY1020:$BY1020, "")=BX$8, IF(Y1020="", "", Y1020), ""))</f>
        <v/>
      </c>
      <c r="BY1020" s="50" t="str">
        <f t="shared" si="415"/>
        <v/>
      </c>
      <c r="CA1020" s="6" t="str">
        <f t="shared" si="416"/>
        <v/>
      </c>
      <c r="CB1020" s="6" t="str">
        <f>IF(CA1020="", "", RANK(CA1020, $CA$9:$CA$2508, 0)+COUNTIF($CA$9:CA1020, CA1020)-1)</f>
        <v/>
      </c>
    </row>
    <row r="1021" spans="1:80" x14ac:dyDescent="0.25">
      <c r="A1021" s="22"/>
      <c r="B1021" s="121" t="str">
        <f>IF('Stock Details'!B1020="", "", 'Stock Details'!B1020)</f>
        <v/>
      </c>
      <c r="C1021" s="22"/>
      <c r="D1021" s="130"/>
      <c r="E1021" s="122"/>
      <c r="F1021" s="131"/>
      <c r="G1021" s="22"/>
      <c r="H1021" s="130" t="str">
        <f t="shared" si="401"/>
        <v/>
      </c>
      <c r="I1021" s="122"/>
      <c r="J1021" s="131"/>
      <c r="K1021" s="22"/>
      <c r="L1021" s="130" t="str">
        <f t="shared" si="402"/>
        <v/>
      </c>
      <c r="M1021" s="122"/>
      <c r="N1021" s="131"/>
      <c r="O1021" s="22"/>
      <c r="P1021" s="130" t="str">
        <f t="shared" si="403"/>
        <v/>
      </c>
      <c r="Q1021" s="122"/>
      <c r="R1021" s="131"/>
      <c r="S1021" s="22"/>
      <c r="T1021" s="130" t="str">
        <f t="shared" si="404"/>
        <v/>
      </c>
      <c r="U1021" s="122"/>
      <c r="V1021" s="131"/>
      <c r="W1021" s="22"/>
      <c r="X1021" s="130" t="str">
        <f t="shared" si="405"/>
        <v/>
      </c>
      <c r="Y1021" s="122"/>
      <c r="Z1021" s="131"/>
      <c r="AA1021" s="22"/>
      <c r="AC1021" s="6" t="str">
        <f t="shared" si="406"/>
        <v/>
      </c>
      <c r="AE1021" s="6" t="str">
        <f t="shared" si="407"/>
        <v/>
      </c>
      <c r="AF1021" s="6" t="str">
        <f t="shared" si="408"/>
        <v/>
      </c>
      <c r="AG1021" s="6" t="str">
        <f t="shared" si="409"/>
        <v/>
      </c>
      <c r="AH1021" s="6" t="str">
        <f t="shared" si="410"/>
        <v/>
      </c>
      <c r="AI1021" s="6" t="str">
        <f t="shared" si="411"/>
        <v/>
      </c>
      <c r="AJ1021" s="6" t="str">
        <f t="shared" si="412"/>
        <v/>
      </c>
      <c r="AL1021" s="9" t="str">
        <f>IF('Stock Details'!F1020="", "", 'Stock Details'!F1020)</f>
        <v/>
      </c>
      <c r="AM1021" s="9" t="str">
        <f>IF('Stock Details'!G1020="", "", 'Stock Details'!G1020)</f>
        <v/>
      </c>
      <c r="AO1021" s="59" t="str">
        <f t="shared" si="413"/>
        <v/>
      </c>
      <c r="AP1021" s="59" t="str">
        <f t="shared" si="417"/>
        <v/>
      </c>
      <c r="AQ1021" s="59" t="str">
        <f t="shared" si="418"/>
        <v/>
      </c>
      <c r="AR1021" s="59" t="str">
        <f t="shared" si="419"/>
        <v/>
      </c>
      <c r="AS1021" s="59" t="str">
        <f t="shared" si="420"/>
        <v/>
      </c>
      <c r="AT1021" s="59" t="str">
        <f t="shared" si="421"/>
        <v/>
      </c>
      <c r="AV1021" s="59" t="str">
        <f t="shared" si="414"/>
        <v/>
      </c>
      <c r="AW1021" s="59" t="str">
        <f t="shared" si="396"/>
        <v/>
      </c>
      <c r="AX1021" s="59" t="str">
        <f t="shared" si="397"/>
        <v/>
      </c>
      <c r="AY1021" s="59" t="str">
        <f t="shared" si="398"/>
        <v/>
      </c>
      <c r="AZ1021" s="59" t="str">
        <f t="shared" si="399"/>
        <v/>
      </c>
      <c r="BA1021" s="59" t="str">
        <f t="shared" si="400"/>
        <v/>
      </c>
      <c r="BC1021" s="49" t="str">
        <f>IF($B1021="", "", IF(COUNTIF(BD1021:$BY1021, "")=BC$8, IF(D1021="", "", D1021), ""))</f>
        <v/>
      </c>
      <c r="BD1021" s="61" t="str">
        <f>IF($B1021="", "", IF(COUNTIF(BE1021:$BY1021, "")=BD$8, IF(E1021="", "", E1021), ""))</f>
        <v/>
      </c>
      <c r="BE1021" s="61" t="str">
        <f>IF($B1021="", "", IF(COUNTIF(BF1021:$BY1021, "")=BE$8, IF(F1021="", "", F1021), ""))</f>
        <v/>
      </c>
      <c r="BF1021" s="61" t="str">
        <f>IF($B1021="", "", IF(COUNTIF(BG1021:$BY1021, "")=BF$8, IF(G1021="", "", G1021), ""))</f>
        <v/>
      </c>
      <c r="BG1021" s="61" t="str">
        <f>IF($B1021="", "", IF(COUNTIF(BH1021:$BY1021, "")=BG$8, IF(H1021="", "", H1021), ""))</f>
        <v/>
      </c>
      <c r="BH1021" s="61" t="str">
        <f>IF($B1021="", "", IF(COUNTIF(BI1021:$BY1021, "")=BH$8, IF(I1021="", "", I1021), ""))</f>
        <v/>
      </c>
      <c r="BI1021" s="61" t="str">
        <f>IF($B1021="", "", IF(COUNTIF(BJ1021:$BY1021, "")=BI$8, IF(J1021="", "", J1021), ""))</f>
        <v/>
      </c>
      <c r="BJ1021" s="61" t="str">
        <f>IF($B1021="", "", IF(COUNTIF(BK1021:$BY1021, "")=BJ$8, IF(K1021="", "", K1021), ""))</f>
        <v/>
      </c>
      <c r="BK1021" s="61" t="str">
        <f>IF($B1021="", "", IF(COUNTIF(BL1021:$BY1021, "")=BK$8, IF(L1021="", "", L1021), ""))</f>
        <v/>
      </c>
      <c r="BL1021" s="61" t="str">
        <f>IF($B1021="", "", IF(COUNTIF(BM1021:$BY1021, "")=BL$8, IF(M1021="", "", M1021), ""))</f>
        <v/>
      </c>
      <c r="BM1021" s="61" t="str">
        <f>IF($B1021="", "", IF(COUNTIF(BN1021:$BY1021, "")=BM$8, IF(N1021="", "", N1021), ""))</f>
        <v/>
      </c>
      <c r="BN1021" s="61" t="str">
        <f>IF($B1021="", "", IF(COUNTIF(BO1021:$BY1021, "")=BN$8, IF(O1021="", "", O1021), ""))</f>
        <v/>
      </c>
      <c r="BO1021" s="61" t="str">
        <f>IF($B1021="", "", IF(COUNTIF(BP1021:$BY1021, "")=BO$8, IF(P1021="", "", P1021), ""))</f>
        <v/>
      </c>
      <c r="BP1021" s="61" t="str">
        <f>IF($B1021="", "", IF(COUNTIF(BQ1021:$BY1021, "")=BP$8, IF(Q1021="", "", Q1021), ""))</f>
        <v/>
      </c>
      <c r="BQ1021" s="61" t="str">
        <f>IF($B1021="", "", IF(COUNTIF(BR1021:$BY1021, "")=BQ$8, IF(R1021="", "", R1021), ""))</f>
        <v/>
      </c>
      <c r="BR1021" s="61" t="str">
        <f>IF($B1021="", "", IF(COUNTIF(BS1021:$BY1021, "")=BR$8, IF(S1021="", "", S1021), ""))</f>
        <v/>
      </c>
      <c r="BS1021" s="61" t="str">
        <f>IF($B1021="", "", IF(COUNTIF(BT1021:$BY1021, "")=BS$8, IF(T1021="", "", T1021), ""))</f>
        <v/>
      </c>
      <c r="BT1021" s="61" t="str">
        <f>IF($B1021="", "", IF(COUNTIF(BU1021:$BY1021, "")=BT$8, IF(U1021="", "", U1021), ""))</f>
        <v/>
      </c>
      <c r="BU1021" s="61" t="str">
        <f>IF($B1021="", "", IF(COUNTIF(BV1021:$BY1021, "")=BU$8, IF(V1021="", "", V1021), ""))</f>
        <v/>
      </c>
      <c r="BV1021" s="61" t="str">
        <f>IF($B1021="", "", IF(COUNTIF(BW1021:$BY1021, "")=BV$8, IF(W1021="", "", W1021), ""))</f>
        <v/>
      </c>
      <c r="BW1021" s="61" t="str">
        <f>IF($B1021="", "", IF(COUNTIF(BX1021:$BY1021, "")=BW$8, IF(X1021="", "", X1021), ""))</f>
        <v/>
      </c>
      <c r="BX1021" s="61" t="str">
        <f>IF($B1021="", "", IF(COUNTIF(BY1021:$BY1021, "")=BX$8, IF(Y1021="", "", Y1021), ""))</f>
        <v/>
      </c>
      <c r="BY1021" s="50" t="str">
        <f t="shared" si="415"/>
        <v/>
      </c>
      <c r="CA1021" s="6" t="str">
        <f t="shared" si="416"/>
        <v/>
      </c>
      <c r="CB1021" s="6" t="str">
        <f>IF(CA1021="", "", RANK(CA1021, $CA$9:$CA$2508, 0)+COUNTIF($CA$9:CA1021, CA1021)-1)</f>
        <v/>
      </c>
    </row>
    <row r="1022" spans="1:80" x14ac:dyDescent="0.25">
      <c r="A1022" s="22"/>
      <c r="B1022" s="121" t="str">
        <f>IF('Stock Details'!B1021="", "", 'Stock Details'!B1021)</f>
        <v/>
      </c>
      <c r="C1022" s="22"/>
      <c r="D1022" s="130"/>
      <c r="E1022" s="122"/>
      <c r="F1022" s="131"/>
      <c r="G1022" s="22"/>
      <c r="H1022" s="130" t="str">
        <f t="shared" si="401"/>
        <v/>
      </c>
      <c r="I1022" s="122"/>
      <c r="J1022" s="131"/>
      <c r="K1022" s="22"/>
      <c r="L1022" s="130" t="str">
        <f t="shared" si="402"/>
        <v/>
      </c>
      <c r="M1022" s="122"/>
      <c r="N1022" s="131"/>
      <c r="O1022" s="22"/>
      <c r="P1022" s="130" t="str">
        <f t="shared" si="403"/>
        <v/>
      </c>
      <c r="Q1022" s="122"/>
      <c r="R1022" s="131"/>
      <c r="S1022" s="22"/>
      <c r="T1022" s="130" t="str">
        <f t="shared" si="404"/>
        <v/>
      </c>
      <c r="U1022" s="122"/>
      <c r="V1022" s="131"/>
      <c r="W1022" s="22"/>
      <c r="X1022" s="130" t="str">
        <f t="shared" si="405"/>
        <v/>
      </c>
      <c r="Y1022" s="122"/>
      <c r="Z1022" s="131"/>
      <c r="AA1022" s="22"/>
      <c r="AC1022" s="6" t="str">
        <f t="shared" si="406"/>
        <v/>
      </c>
      <c r="AE1022" s="6" t="str">
        <f t="shared" si="407"/>
        <v/>
      </c>
      <c r="AF1022" s="6" t="str">
        <f t="shared" si="408"/>
        <v/>
      </c>
      <c r="AG1022" s="6" t="str">
        <f t="shared" si="409"/>
        <v/>
      </c>
      <c r="AH1022" s="6" t="str">
        <f t="shared" si="410"/>
        <v/>
      </c>
      <c r="AI1022" s="6" t="str">
        <f t="shared" si="411"/>
        <v/>
      </c>
      <c r="AJ1022" s="6" t="str">
        <f t="shared" si="412"/>
        <v/>
      </c>
      <c r="AL1022" s="9" t="str">
        <f>IF('Stock Details'!F1021="", "", 'Stock Details'!F1021)</f>
        <v/>
      </c>
      <c r="AM1022" s="9" t="str">
        <f>IF('Stock Details'!G1021="", "", 'Stock Details'!G1021)</f>
        <v/>
      </c>
      <c r="AO1022" s="59" t="str">
        <f t="shared" si="413"/>
        <v/>
      </c>
      <c r="AP1022" s="59" t="str">
        <f t="shared" si="417"/>
        <v/>
      </c>
      <c r="AQ1022" s="59" t="str">
        <f t="shared" si="418"/>
        <v/>
      </c>
      <c r="AR1022" s="59" t="str">
        <f t="shared" si="419"/>
        <v/>
      </c>
      <c r="AS1022" s="59" t="str">
        <f t="shared" si="420"/>
        <v/>
      </c>
      <c r="AT1022" s="59" t="str">
        <f t="shared" si="421"/>
        <v/>
      </c>
      <c r="AV1022" s="59" t="str">
        <f t="shared" si="414"/>
        <v/>
      </c>
      <c r="AW1022" s="59" t="str">
        <f t="shared" si="396"/>
        <v/>
      </c>
      <c r="AX1022" s="59" t="str">
        <f t="shared" si="397"/>
        <v/>
      </c>
      <c r="AY1022" s="59" t="str">
        <f t="shared" si="398"/>
        <v/>
      </c>
      <c r="AZ1022" s="59" t="str">
        <f t="shared" si="399"/>
        <v/>
      </c>
      <c r="BA1022" s="59" t="str">
        <f t="shared" si="400"/>
        <v/>
      </c>
      <c r="BC1022" s="49" t="str">
        <f>IF($B1022="", "", IF(COUNTIF(BD1022:$BY1022, "")=BC$8, IF(D1022="", "", D1022), ""))</f>
        <v/>
      </c>
      <c r="BD1022" s="61" t="str">
        <f>IF($B1022="", "", IF(COUNTIF(BE1022:$BY1022, "")=BD$8, IF(E1022="", "", E1022), ""))</f>
        <v/>
      </c>
      <c r="BE1022" s="61" t="str">
        <f>IF($B1022="", "", IF(COUNTIF(BF1022:$BY1022, "")=BE$8, IF(F1022="", "", F1022), ""))</f>
        <v/>
      </c>
      <c r="BF1022" s="61" t="str">
        <f>IF($B1022="", "", IF(COUNTIF(BG1022:$BY1022, "")=BF$8, IF(G1022="", "", G1022), ""))</f>
        <v/>
      </c>
      <c r="BG1022" s="61" t="str">
        <f>IF($B1022="", "", IF(COUNTIF(BH1022:$BY1022, "")=BG$8, IF(H1022="", "", H1022), ""))</f>
        <v/>
      </c>
      <c r="BH1022" s="61" t="str">
        <f>IF($B1022="", "", IF(COUNTIF(BI1022:$BY1022, "")=BH$8, IF(I1022="", "", I1022), ""))</f>
        <v/>
      </c>
      <c r="BI1022" s="61" t="str">
        <f>IF($B1022="", "", IF(COUNTIF(BJ1022:$BY1022, "")=BI$8, IF(J1022="", "", J1022), ""))</f>
        <v/>
      </c>
      <c r="BJ1022" s="61" t="str">
        <f>IF($B1022="", "", IF(COUNTIF(BK1022:$BY1022, "")=BJ$8, IF(K1022="", "", K1022), ""))</f>
        <v/>
      </c>
      <c r="BK1022" s="61" t="str">
        <f>IF($B1022="", "", IF(COUNTIF(BL1022:$BY1022, "")=BK$8, IF(L1022="", "", L1022), ""))</f>
        <v/>
      </c>
      <c r="BL1022" s="61" t="str">
        <f>IF($B1022="", "", IF(COUNTIF(BM1022:$BY1022, "")=BL$8, IF(M1022="", "", M1022), ""))</f>
        <v/>
      </c>
      <c r="BM1022" s="61" t="str">
        <f>IF($B1022="", "", IF(COUNTIF(BN1022:$BY1022, "")=BM$8, IF(N1022="", "", N1022), ""))</f>
        <v/>
      </c>
      <c r="BN1022" s="61" t="str">
        <f>IF($B1022="", "", IF(COUNTIF(BO1022:$BY1022, "")=BN$8, IF(O1022="", "", O1022), ""))</f>
        <v/>
      </c>
      <c r="BO1022" s="61" t="str">
        <f>IF($B1022="", "", IF(COUNTIF(BP1022:$BY1022, "")=BO$8, IF(P1022="", "", P1022), ""))</f>
        <v/>
      </c>
      <c r="BP1022" s="61" t="str">
        <f>IF($B1022="", "", IF(COUNTIF(BQ1022:$BY1022, "")=BP$8, IF(Q1022="", "", Q1022), ""))</f>
        <v/>
      </c>
      <c r="BQ1022" s="61" t="str">
        <f>IF($B1022="", "", IF(COUNTIF(BR1022:$BY1022, "")=BQ$8, IF(R1022="", "", R1022), ""))</f>
        <v/>
      </c>
      <c r="BR1022" s="61" t="str">
        <f>IF($B1022="", "", IF(COUNTIF(BS1022:$BY1022, "")=BR$8, IF(S1022="", "", S1022), ""))</f>
        <v/>
      </c>
      <c r="BS1022" s="61" t="str">
        <f>IF($B1022="", "", IF(COUNTIF(BT1022:$BY1022, "")=BS$8, IF(T1022="", "", T1022), ""))</f>
        <v/>
      </c>
      <c r="BT1022" s="61" t="str">
        <f>IF($B1022="", "", IF(COUNTIF(BU1022:$BY1022, "")=BT$8, IF(U1022="", "", U1022), ""))</f>
        <v/>
      </c>
      <c r="BU1022" s="61" t="str">
        <f>IF($B1022="", "", IF(COUNTIF(BV1022:$BY1022, "")=BU$8, IF(V1022="", "", V1022), ""))</f>
        <v/>
      </c>
      <c r="BV1022" s="61" t="str">
        <f>IF($B1022="", "", IF(COUNTIF(BW1022:$BY1022, "")=BV$8, IF(W1022="", "", W1022), ""))</f>
        <v/>
      </c>
      <c r="BW1022" s="61" t="str">
        <f>IF($B1022="", "", IF(COUNTIF(BX1022:$BY1022, "")=BW$8, IF(X1022="", "", X1022), ""))</f>
        <v/>
      </c>
      <c r="BX1022" s="61" t="str">
        <f>IF($B1022="", "", IF(COUNTIF(BY1022:$BY1022, "")=BX$8, IF(Y1022="", "", Y1022), ""))</f>
        <v/>
      </c>
      <c r="BY1022" s="50" t="str">
        <f t="shared" si="415"/>
        <v/>
      </c>
      <c r="CA1022" s="6" t="str">
        <f t="shared" si="416"/>
        <v/>
      </c>
      <c r="CB1022" s="6" t="str">
        <f>IF(CA1022="", "", RANK(CA1022, $CA$9:$CA$2508, 0)+COUNTIF($CA$9:CA1022, CA1022)-1)</f>
        <v/>
      </c>
    </row>
    <row r="1023" spans="1:80" x14ac:dyDescent="0.25">
      <c r="A1023" s="22"/>
      <c r="B1023" s="121" t="str">
        <f>IF('Stock Details'!B1022="", "", 'Stock Details'!B1022)</f>
        <v/>
      </c>
      <c r="C1023" s="22"/>
      <c r="D1023" s="130"/>
      <c r="E1023" s="122"/>
      <c r="F1023" s="131"/>
      <c r="G1023" s="22"/>
      <c r="H1023" s="130" t="str">
        <f t="shared" si="401"/>
        <v/>
      </c>
      <c r="I1023" s="122"/>
      <c r="J1023" s="131"/>
      <c r="K1023" s="22"/>
      <c r="L1023" s="130" t="str">
        <f t="shared" si="402"/>
        <v/>
      </c>
      <c r="M1023" s="122"/>
      <c r="N1023" s="131"/>
      <c r="O1023" s="22"/>
      <c r="P1023" s="130" t="str">
        <f t="shared" si="403"/>
        <v/>
      </c>
      <c r="Q1023" s="122"/>
      <c r="R1023" s="131"/>
      <c r="S1023" s="22"/>
      <c r="T1023" s="130" t="str">
        <f t="shared" si="404"/>
        <v/>
      </c>
      <c r="U1023" s="122"/>
      <c r="V1023" s="131"/>
      <c r="W1023" s="22"/>
      <c r="X1023" s="130" t="str">
        <f t="shared" si="405"/>
        <v/>
      </c>
      <c r="Y1023" s="122"/>
      <c r="Z1023" s="131"/>
      <c r="AA1023" s="22"/>
      <c r="AC1023" s="6" t="str">
        <f t="shared" si="406"/>
        <v/>
      </c>
      <c r="AE1023" s="6" t="str">
        <f t="shared" si="407"/>
        <v/>
      </c>
      <c r="AF1023" s="6" t="str">
        <f t="shared" si="408"/>
        <v/>
      </c>
      <c r="AG1023" s="6" t="str">
        <f t="shared" si="409"/>
        <v/>
      </c>
      <c r="AH1023" s="6" t="str">
        <f t="shared" si="410"/>
        <v/>
      </c>
      <c r="AI1023" s="6" t="str">
        <f t="shared" si="411"/>
        <v/>
      </c>
      <c r="AJ1023" s="6" t="str">
        <f t="shared" si="412"/>
        <v/>
      </c>
      <c r="AL1023" s="9" t="str">
        <f>IF('Stock Details'!F1022="", "", 'Stock Details'!F1022)</f>
        <v/>
      </c>
      <c r="AM1023" s="9" t="str">
        <f>IF('Stock Details'!G1022="", "", 'Stock Details'!G1022)</f>
        <v/>
      </c>
      <c r="AO1023" s="59" t="str">
        <f t="shared" si="413"/>
        <v/>
      </c>
      <c r="AP1023" s="59" t="str">
        <f t="shared" si="417"/>
        <v/>
      </c>
      <c r="AQ1023" s="59" t="str">
        <f t="shared" si="418"/>
        <v/>
      </c>
      <c r="AR1023" s="59" t="str">
        <f t="shared" si="419"/>
        <v/>
      </c>
      <c r="AS1023" s="59" t="str">
        <f t="shared" si="420"/>
        <v/>
      </c>
      <c r="AT1023" s="59" t="str">
        <f t="shared" si="421"/>
        <v/>
      </c>
      <c r="AV1023" s="59" t="str">
        <f t="shared" si="414"/>
        <v/>
      </c>
      <c r="AW1023" s="59" t="str">
        <f t="shared" si="396"/>
        <v/>
      </c>
      <c r="AX1023" s="59" t="str">
        <f t="shared" si="397"/>
        <v/>
      </c>
      <c r="AY1023" s="59" t="str">
        <f t="shared" si="398"/>
        <v/>
      </c>
      <c r="AZ1023" s="59" t="str">
        <f t="shared" si="399"/>
        <v/>
      </c>
      <c r="BA1023" s="59" t="str">
        <f t="shared" si="400"/>
        <v/>
      </c>
      <c r="BC1023" s="49" t="str">
        <f>IF($B1023="", "", IF(COUNTIF(BD1023:$BY1023, "")=BC$8, IF(D1023="", "", D1023), ""))</f>
        <v/>
      </c>
      <c r="BD1023" s="61" t="str">
        <f>IF($B1023="", "", IF(COUNTIF(BE1023:$BY1023, "")=BD$8, IF(E1023="", "", E1023), ""))</f>
        <v/>
      </c>
      <c r="BE1023" s="61" t="str">
        <f>IF($B1023="", "", IF(COUNTIF(BF1023:$BY1023, "")=BE$8, IF(F1023="", "", F1023), ""))</f>
        <v/>
      </c>
      <c r="BF1023" s="61" t="str">
        <f>IF($B1023="", "", IF(COUNTIF(BG1023:$BY1023, "")=BF$8, IF(G1023="", "", G1023), ""))</f>
        <v/>
      </c>
      <c r="BG1023" s="61" t="str">
        <f>IF($B1023="", "", IF(COUNTIF(BH1023:$BY1023, "")=BG$8, IF(H1023="", "", H1023), ""))</f>
        <v/>
      </c>
      <c r="BH1023" s="61" t="str">
        <f>IF($B1023="", "", IF(COUNTIF(BI1023:$BY1023, "")=BH$8, IF(I1023="", "", I1023), ""))</f>
        <v/>
      </c>
      <c r="BI1023" s="61" t="str">
        <f>IF($B1023="", "", IF(COUNTIF(BJ1023:$BY1023, "")=BI$8, IF(J1023="", "", J1023), ""))</f>
        <v/>
      </c>
      <c r="BJ1023" s="61" t="str">
        <f>IF($B1023="", "", IF(COUNTIF(BK1023:$BY1023, "")=BJ$8, IF(K1023="", "", K1023), ""))</f>
        <v/>
      </c>
      <c r="BK1023" s="61" t="str">
        <f>IF($B1023="", "", IF(COUNTIF(BL1023:$BY1023, "")=BK$8, IF(L1023="", "", L1023), ""))</f>
        <v/>
      </c>
      <c r="BL1023" s="61" t="str">
        <f>IF($B1023="", "", IF(COUNTIF(BM1023:$BY1023, "")=BL$8, IF(M1023="", "", M1023), ""))</f>
        <v/>
      </c>
      <c r="BM1023" s="61" t="str">
        <f>IF($B1023="", "", IF(COUNTIF(BN1023:$BY1023, "")=BM$8, IF(N1023="", "", N1023), ""))</f>
        <v/>
      </c>
      <c r="BN1023" s="61" t="str">
        <f>IF($B1023="", "", IF(COUNTIF(BO1023:$BY1023, "")=BN$8, IF(O1023="", "", O1023), ""))</f>
        <v/>
      </c>
      <c r="BO1023" s="61" t="str">
        <f>IF($B1023="", "", IF(COUNTIF(BP1023:$BY1023, "")=BO$8, IF(P1023="", "", P1023), ""))</f>
        <v/>
      </c>
      <c r="BP1023" s="61" t="str">
        <f>IF($B1023="", "", IF(COUNTIF(BQ1023:$BY1023, "")=BP$8, IF(Q1023="", "", Q1023), ""))</f>
        <v/>
      </c>
      <c r="BQ1023" s="61" t="str">
        <f>IF($B1023="", "", IF(COUNTIF(BR1023:$BY1023, "")=BQ$8, IF(R1023="", "", R1023), ""))</f>
        <v/>
      </c>
      <c r="BR1023" s="61" t="str">
        <f>IF($B1023="", "", IF(COUNTIF(BS1023:$BY1023, "")=BR$8, IF(S1023="", "", S1023), ""))</f>
        <v/>
      </c>
      <c r="BS1023" s="61" t="str">
        <f>IF($B1023="", "", IF(COUNTIF(BT1023:$BY1023, "")=BS$8, IF(T1023="", "", T1023), ""))</f>
        <v/>
      </c>
      <c r="BT1023" s="61" t="str">
        <f>IF($B1023="", "", IF(COUNTIF(BU1023:$BY1023, "")=BT$8, IF(U1023="", "", U1023), ""))</f>
        <v/>
      </c>
      <c r="BU1023" s="61" t="str">
        <f>IF($B1023="", "", IF(COUNTIF(BV1023:$BY1023, "")=BU$8, IF(V1023="", "", V1023), ""))</f>
        <v/>
      </c>
      <c r="BV1023" s="61" t="str">
        <f>IF($B1023="", "", IF(COUNTIF(BW1023:$BY1023, "")=BV$8, IF(W1023="", "", W1023), ""))</f>
        <v/>
      </c>
      <c r="BW1023" s="61" t="str">
        <f>IF($B1023="", "", IF(COUNTIF(BX1023:$BY1023, "")=BW$8, IF(X1023="", "", X1023), ""))</f>
        <v/>
      </c>
      <c r="BX1023" s="61" t="str">
        <f>IF($B1023="", "", IF(COUNTIF(BY1023:$BY1023, "")=BX$8, IF(Y1023="", "", Y1023), ""))</f>
        <v/>
      </c>
      <c r="BY1023" s="50" t="str">
        <f t="shared" si="415"/>
        <v/>
      </c>
      <c r="CA1023" s="6" t="str">
        <f t="shared" si="416"/>
        <v/>
      </c>
      <c r="CB1023" s="6" t="str">
        <f>IF(CA1023="", "", RANK(CA1023, $CA$9:$CA$2508, 0)+COUNTIF($CA$9:CA1023, CA1023)-1)</f>
        <v/>
      </c>
    </row>
    <row r="1024" spans="1:80" x14ac:dyDescent="0.25">
      <c r="A1024" s="22"/>
      <c r="B1024" s="121" t="str">
        <f>IF('Stock Details'!B1023="", "", 'Stock Details'!B1023)</f>
        <v/>
      </c>
      <c r="C1024" s="22"/>
      <c r="D1024" s="130"/>
      <c r="E1024" s="122"/>
      <c r="F1024" s="131"/>
      <c r="G1024" s="22"/>
      <c r="H1024" s="130" t="str">
        <f t="shared" si="401"/>
        <v/>
      </c>
      <c r="I1024" s="122"/>
      <c r="J1024" s="131"/>
      <c r="K1024" s="22"/>
      <c r="L1024" s="130" t="str">
        <f t="shared" si="402"/>
        <v/>
      </c>
      <c r="M1024" s="122"/>
      <c r="N1024" s="131"/>
      <c r="O1024" s="22"/>
      <c r="P1024" s="130" t="str">
        <f t="shared" si="403"/>
        <v/>
      </c>
      <c r="Q1024" s="122"/>
      <c r="R1024" s="131"/>
      <c r="S1024" s="22"/>
      <c r="T1024" s="130" t="str">
        <f t="shared" si="404"/>
        <v/>
      </c>
      <c r="U1024" s="122"/>
      <c r="V1024" s="131"/>
      <c r="W1024" s="22"/>
      <c r="X1024" s="130" t="str">
        <f t="shared" si="405"/>
        <v/>
      </c>
      <c r="Y1024" s="122"/>
      <c r="Z1024" s="131"/>
      <c r="AA1024" s="22"/>
      <c r="AC1024" s="6" t="str">
        <f t="shared" si="406"/>
        <v/>
      </c>
      <c r="AE1024" s="6" t="str">
        <f t="shared" si="407"/>
        <v/>
      </c>
      <c r="AF1024" s="6" t="str">
        <f t="shared" si="408"/>
        <v/>
      </c>
      <c r="AG1024" s="6" t="str">
        <f t="shared" si="409"/>
        <v/>
      </c>
      <c r="AH1024" s="6" t="str">
        <f t="shared" si="410"/>
        <v/>
      </c>
      <c r="AI1024" s="6" t="str">
        <f t="shared" si="411"/>
        <v/>
      </c>
      <c r="AJ1024" s="6" t="str">
        <f t="shared" si="412"/>
        <v/>
      </c>
      <c r="AL1024" s="9" t="str">
        <f>IF('Stock Details'!F1023="", "", 'Stock Details'!F1023)</f>
        <v/>
      </c>
      <c r="AM1024" s="9" t="str">
        <f>IF('Stock Details'!G1023="", "", 'Stock Details'!G1023)</f>
        <v/>
      </c>
      <c r="AO1024" s="59" t="str">
        <f t="shared" si="413"/>
        <v/>
      </c>
      <c r="AP1024" s="59" t="str">
        <f t="shared" si="417"/>
        <v/>
      </c>
      <c r="AQ1024" s="59" t="str">
        <f t="shared" si="418"/>
        <v/>
      </c>
      <c r="AR1024" s="59" t="str">
        <f t="shared" si="419"/>
        <v/>
      </c>
      <c r="AS1024" s="59" t="str">
        <f t="shared" si="420"/>
        <v/>
      </c>
      <c r="AT1024" s="59" t="str">
        <f t="shared" si="421"/>
        <v/>
      </c>
      <c r="AV1024" s="59" t="str">
        <f t="shared" si="414"/>
        <v/>
      </c>
      <c r="AW1024" s="59" t="str">
        <f t="shared" si="396"/>
        <v/>
      </c>
      <c r="AX1024" s="59" t="str">
        <f t="shared" si="397"/>
        <v/>
      </c>
      <c r="AY1024" s="59" t="str">
        <f t="shared" si="398"/>
        <v/>
      </c>
      <c r="AZ1024" s="59" t="str">
        <f t="shared" si="399"/>
        <v/>
      </c>
      <c r="BA1024" s="59" t="str">
        <f t="shared" si="400"/>
        <v/>
      </c>
      <c r="BC1024" s="49" t="str">
        <f>IF($B1024="", "", IF(COUNTIF(BD1024:$BY1024, "")=BC$8, IF(D1024="", "", D1024), ""))</f>
        <v/>
      </c>
      <c r="BD1024" s="61" t="str">
        <f>IF($B1024="", "", IF(COUNTIF(BE1024:$BY1024, "")=BD$8, IF(E1024="", "", E1024), ""))</f>
        <v/>
      </c>
      <c r="BE1024" s="61" t="str">
        <f>IF($B1024="", "", IF(COUNTIF(BF1024:$BY1024, "")=BE$8, IF(F1024="", "", F1024), ""))</f>
        <v/>
      </c>
      <c r="BF1024" s="61" t="str">
        <f>IF($B1024="", "", IF(COUNTIF(BG1024:$BY1024, "")=BF$8, IF(G1024="", "", G1024), ""))</f>
        <v/>
      </c>
      <c r="BG1024" s="61" t="str">
        <f>IF($B1024="", "", IF(COUNTIF(BH1024:$BY1024, "")=BG$8, IF(H1024="", "", H1024), ""))</f>
        <v/>
      </c>
      <c r="BH1024" s="61" t="str">
        <f>IF($B1024="", "", IF(COUNTIF(BI1024:$BY1024, "")=BH$8, IF(I1024="", "", I1024), ""))</f>
        <v/>
      </c>
      <c r="BI1024" s="61" t="str">
        <f>IF($B1024="", "", IF(COUNTIF(BJ1024:$BY1024, "")=BI$8, IF(J1024="", "", J1024), ""))</f>
        <v/>
      </c>
      <c r="BJ1024" s="61" t="str">
        <f>IF($B1024="", "", IF(COUNTIF(BK1024:$BY1024, "")=BJ$8, IF(K1024="", "", K1024), ""))</f>
        <v/>
      </c>
      <c r="BK1024" s="61" t="str">
        <f>IF($B1024="", "", IF(COUNTIF(BL1024:$BY1024, "")=BK$8, IF(L1024="", "", L1024), ""))</f>
        <v/>
      </c>
      <c r="BL1024" s="61" t="str">
        <f>IF($B1024="", "", IF(COUNTIF(BM1024:$BY1024, "")=BL$8, IF(M1024="", "", M1024), ""))</f>
        <v/>
      </c>
      <c r="BM1024" s="61" t="str">
        <f>IF($B1024="", "", IF(COUNTIF(BN1024:$BY1024, "")=BM$8, IF(N1024="", "", N1024), ""))</f>
        <v/>
      </c>
      <c r="BN1024" s="61" t="str">
        <f>IF($B1024="", "", IF(COUNTIF(BO1024:$BY1024, "")=BN$8, IF(O1024="", "", O1024), ""))</f>
        <v/>
      </c>
      <c r="BO1024" s="61" t="str">
        <f>IF($B1024="", "", IF(COUNTIF(BP1024:$BY1024, "")=BO$8, IF(P1024="", "", P1024), ""))</f>
        <v/>
      </c>
      <c r="BP1024" s="61" t="str">
        <f>IF($B1024="", "", IF(COUNTIF(BQ1024:$BY1024, "")=BP$8, IF(Q1024="", "", Q1024), ""))</f>
        <v/>
      </c>
      <c r="BQ1024" s="61" t="str">
        <f>IF($B1024="", "", IF(COUNTIF(BR1024:$BY1024, "")=BQ$8, IF(R1024="", "", R1024), ""))</f>
        <v/>
      </c>
      <c r="BR1024" s="61" t="str">
        <f>IF($B1024="", "", IF(COUNTIF(BS1024:$BY1024, "")=BR$8, IF(S1024="", "", S1024), ""))</f>
        <v/>
      </c>
      <c r="BS1024" s="61" t="str">
        <f>IF($B1024="", "", IF(COUNTIF(BT1024:$BY1024, "")=BS$8, IF(T1024="", "", T1024), ""))</f>
        <v/>
      </c>
      <c r="BT1024" s="61" t="str">
        <f>IF($B1024="", "", IF(COUNTIF(BU1024:$BY1024, "")=BT$8, IF(U1024="", "", U1024), ""))</f>
        <v/>
      </c>
      <c r="BU1024" s="61" t="str">
        <f>IF($B1024="", "", IF(COUNTIF(BV1024:$BY1024, "")=BU$8, IF(V1024="", "", V1024), ""))</f>
        <v/>
      </c>
      <c r="BV1024" s="61" t="str">
        <f>IF($B1024="", "", IF(COUNTIF(BW1024:$BY1024, "")=BV$8, IF(W1024="", "", W1024), ""))</f>
        <v/>
      </c>
      <c r="BW1024" s="61" t="str">
        <f>IF($B1024="", "", IF(COUNTIF(BX1024:$BY1024, "")=BW$8, IF(X1024="", "", X1024), ""))</f>
        <v/>
      </c>
      <c r="BX1024" s="61" t="str">
        <f>IF($B1024="", "", IF(COUNTIF(BY1024:$BY1024, "")=BX$8, IF(Y1024="", "", Y1024), ""))</f>
        <v/>
      </c>
      <c r="BY1024" s="50" t="str">
        <f t="shared" si="415"/>
        <v/>
      </c>
      <c r="CA1024" s="6" t="str">
        <f t="shared" si="416"/>
        <v/>
      </c>
      <c r="CB1024" s="6" t="str">
        <f>IF(CA1024="", "", RANK(CA1024, $CA$9:$CA$2508, 0)+COUNTIF($CA$9:CA1024, CA1024)-1)</f>
        <v/>
      </c>
    </row>
    <row r="1025" spans="1:80" x14ac:dyDescent="0.25">
      <c r="A1025" s="22"/>
      <c r="B1025" s="121" t="str">
        <f>IF('Stock Details'!B1024="", "", 'Stock Details'!B1024)</f>
        <v/>
      </c>
      <c r="C1025" s="22"/>
      <c r="D1025" s="130"/>
      <c r="E1025" s="122"/>
      <c r="F1025" s="131"/>
      <c r="G1025" s="22"/>
      <c r="H1025" s="130" t="str">
        <f t="shared" si="401"/>
        <v/>
      </c>
      <c r="I1025" s="122"/>
      <c r="J1025" s="131"/>
      <c r="K1025" s="22"/>
      <c r="L1025" s="130" t="str">
        <f t="shared" si="402"/>
        <v/>
      </c>
      <c r="M1025" s="122"/>
      <c r="N1025" s="131"/>
      <c r="O1025" s="22"/>
      <c r="P1025" s="130" t="str">
        <f t="shared" si="403"/>
        <v/>
      </c>
      <c r="Q1025" s="122"/>
      <c r="R1025" s="131"/>
      <c r="S1025" s="22"/>
      <c r="T1025" s="130" t="str">
        <f t="shared" si="404"/>
        <v/>
      </c>
      <c r="U1025" s="122"/>
      <c r="V1025" s="131"/>
      <c r="W1025" s="22"/>
      <c r="X1025" s="130" t="str">
        <f t="shared" si="405"/>
        <v/>
      </c>
      <c r="Y1025" s="122"/>
      <c r="Z1025" s="131"/>
      <c r="AA1025" s="22"/>
      <c r="AC1025" s="6" t="str">
        <f t="shared" si="406"/>
        <v/>
      </c>
      <c r="AE1025" s="6" t="str">
        <f t="shared" si="407"/>
        <v/>
      </c>
      <c r="AF1025" s="6" t="str">
        <f t="shared" si="408"/>
        <v/>
      </c>
      <c r="AG1025" s="6" t="str">
        <f t="shared" si="409"/>
        <v/>
      </c>
      <c r="AH1025" s="6" t="str">
        <f t="shared" si="410"/>
        <v/>
      </c>
      <c r="AI1025" s="6" t="str">
        <f t="shared" si="411"/>
        <v/>
      </c>
      <c r="AJ1025" s="6" t="str">
        <f t="shared" si="412"/>
        <v/>
      </c>
      <c r="AL1025" s="9" t="str">
        <f>IF('Stock Details'!F1024="", "", 'Stock Details'!F1024)</f>
        <v/>
      </c>
      <c r="AM1025" s="9" t="str">
        <f>IF('Stock Details'!G1024="", "", 'Stock Details'!G1024)</f>
        <v/>
      </c>
      <c r="AO1025" s="59" t="str">
        <f t="shared" si="413"/>
        <v/>
      </c>
      <c r="AP1025" s="59" t="str">
        <f t="shared" si="417"/>
        <v/>
      </c>
      <c r="AQ1025" s="59" t="str">
        <f t="shared" si="418"/>
        <v/>
      </c>
      <c r="AR1025" s="59" t="str">
        <f t="shared" si="419"/>
        <v/>
      </c>
      <c r="AS1025" s="59" t="str">
        <f t="shared" si="420"/>
        <v/>
      </c>
      <c r="AT1025" s="59" t="str">
        <f t="shared" si="421"/>
        <v/>
      </c>
      <c r="AV1025" s="59" t="str">
        <f t="shared" si="414"/>
        <v/>
      </c>
      <c r="AW1025" s="59" t="str">
        <f t="shared" si="396"/>
        <v/>
      </c>
      <c r="AX1025" s="59" t="str">
        <f t="shared" si="397"/>
        <v/>
      </c>
      <c r="AY1025" s="59" t="str">
        <f t="shared" si="398"/>
        <v/>
      </c>
      <c r="AZ1025" s="59" t="str">
        <f t="shared" si="399"/>
        <v/>
      </c>
      <c r="BA1025" s="59" t="str">
        <f t="shared" si="400"/>
        <v/>
      </c>
      <c r="BC1025" s="49" t="str">
        <f>IF($B1025="", "", IF(COUNTIF(BD1025:$BY1025, "")=BC$8, IF(D1025="", "", D1025), ""))</f>
        <v/>
      </c>
      <c r="BD1025" s="61" t="str">
        <f>IF($B1025="", "", IF(COUNTIF(BE1025:$BY1025, "")=BD$8, IF(E1025="", "", E1025), ""))</f>
        <v/>
      </c>
      <c r="BE1025" s="61" t="str">
        <f>IF($B1025="", "", IF(COUNTIF(BF1025:$BY1025, "")=BE$8, IF(F1025="", "", F1025), ""))</f>
        <v/>
      </c>
      <c r="BF1025" s="61" t="str">
        <f>IF($B1025="", "", IF(COUNTIF(BG1025:$BY1025, "")=BF$8, IF(G1025="", "", G1025), ""))</f>
        <v/>
      </c>
      <c r="BG1025" s="61" t="str">
        <f>IF($B1025="", "", IF(COUNTIF(BH1025:$BY1025, "")=BG$8, IF(H1025="", "", H1025), ""))</f>
        <v/>
      </c>
      <c r="BH1025" s="61" t="str">
        <f>IF($B1025="", "", IF(COUNTIF(BI1025:$BY1025, "")=BH$8, IF(I1025="", "", I1025), ""))</f>
        <v/>
      </c>
      <c r="BI1025" s="61" t="str">
        <f>IF($B1025="", "", IF(COUNTIF(BJ1025:$BY1025, "")=BI$8, IF(J1025="", "", J1025), ""))</f>
        <v/>
      </c>
      <c r="BJ1025" s="61" t="str">
        <f>IF($B1025="", "", IF(COUNTIF(BK1025:$BY1025, "")=BJ$8, IF(K1025="", "", K1025), ""))</f>
        <v/>
      </c>
      <c r="BK1025" s="61" t="str">
        <f>IF($B1025="", "", IF(COUNTIF(BL1025:$BY1025, "")=BK$8, IF(L1025="", "", L1025), ""))</f>
        <v/>
      </c>
      <c r="BL1025" s="61" t="str">
        <f>IF($B1025="", "", IF(COUNTIF(BM1025:$BY1025, "")=BL$8, IF(M1025="", "", M1025), ""))</f>
        <v/>
      </c>
      <c r="BM1025" s="61" t="str">
        <f>IF($B1025="", "", IF(COUNTIF(BN1025:$BY1025, "")=BM$8, IF(N1025="", "", N1025), ""))</f>
        <v/>
      </c>
      <c r="BN1025" s="61" t="str">
        <f>IF($B1025="", "", IF(COUNTIF(BO1025:$BY1025, "")=BN$8, IF(O1025="", "", O1025), ""))</f>
        <v/>
      </c>
      <c r="BO1025" s="61" t="str">
        <f>IF($B1025="", "", IF(COUNTIF(BP1025:$BY1025, "")=BO$8, IF(P1025="", "", P1025), ""))</f>
        <v/>
      </c>
      <c r="BP1025" s="61" t="str">
        <f>IF($B1025="", "", IF(COUNTIF(BQ1025:$BY1025, "")=BP$8, IF(Q1025="", "", Q1025), ""))</f>
        <v/>
      </c>
      <c r="BQ1025" s="61" t="str">
        <f>IF($B1025="", "", IF(COUNTIF(BR1025:$BY1025, "")=BQ$8, IF(R1025="", "", R1025), ""))</f>
        <v/>
      </c>
      <c r="BR1025" s="61" t="str">
        <f>IF($B1025="", "", IF(COUNTIF(BS1025:$BY1025, "")=BR$8, IF(S1025="", "", S1025), ""))</f>
        <v/>
      </c>
      <c r="BS1025" s="61" t="str">
        <f>IF($B1025="", "", IF(COUNTIF(BT1025:$BY1025, "")=BS$8, IF(T1025="", "", T1025), ""))</f>
        <v/>
      </c>
      <c r="BT1025" s="61" t="str">
        <f>IF($B1025="", "", IF(COUNTIF(BU1025:$BY1025, "")=BT$8, IF(U1025="", "", U1025), ""))</f>
        <v/>
      </c>
      <c r="BU1025" s="61" t="str">
        <f>IF($B1025="", "", IF(COUNTIF(BV1025:$BY1025, "")=BU$8, IF(V1025="", "", V1025), ""))</f>
        <v/>
      </c>
      <c r="BV1025" s="61" t="str">
        <f>IF($B1025="", "", IF(COUNTIF(BW1025:$BY1025, "")=BV$8, IF(W1025="", "", W1025), ""))</f>
        <v/>
      </c>
      <c r="BW1025" s="61" t="str">
        <f>IF($B1025="", "", IF(COUNTIF(BX1025:$BY1025, "")=BW$8, IF(X1025="", "", X1025), ""))</f>
        <v/>
      </c>
      <c r="BX1025" s="61" t="str">
        <f>IF($B1025="", "", IF(COUNTIF(BY1025:$BY1025, "")=BX$8, IF(Y1025="", "", Y1025), ""))</f>
        <v/>
      </c>
      <c r="BY1025" s="50" t="str">
        <f t="shared" si="415"/>
        <v/>
      </c>
      <c r="CA1025" s="6" t="str">
        <f t="shared" si="416"/>
        <v/>
      </c>
      <c r="CB1025" s="6" t="str">
        <f>IF(CA1025="", "", RANK(CA1025, $CA$9:$CA$2508, 0)+COUNTIF($CA$9:CA1025, CA1025)-1)</f>
        <v/>
      </c>
    </row>
    <row r="1026" spans="1:80" x14ac:dyDescent="0.25">
      <c r="A1026" s="22"/>
      <c r="B1026" s="121" t="str">
        <f>IF('Stock Details'!B1025="", "", 'Stock Details'!B1025)</f>
        <v/>
      </c>
      <c r="C1026" s="22"/>
      <c r="D1026" s="130"/>
      <c r="E1026" s="122"/>
      <c r="F1026" s="131"/>
      <c r="G1026" s="22"/>
      <c r="H1026" s="130" t="str">
        <f t="shared" si="401"/>
        <v/>
      </c>
      <c r="I1026" s="122"/>
      <c r="J1026" s="131"/>
      <c r="K1026" s="22"/>
      <c r="L1026" s="130" t="str">
        <f t="shared" si="402"/>
        <v/>
      </c>
      <c r="M1026" s="122"/>
      <c r="N1026" s="131"/>
      <c r="O1026" s="22"/>
      <c r="P1026" s="130" t="str">
        <f t="shared" si="403"/>
        <v/>
      </c>
      <c r="Q1026" s="122"/>
      <c r="R1026" s="131"/>
      <c r="S1026" s="22"/>
      <c r="T1026" s="130" t="str">
        <f t="shared" si="404"/>
        <v/>
      </c>
      <c r="U1026" s="122"/>
      <c r="V1026" s="131"/>
      <c r="W1026" s="22"/>
      <c r="X1026" s="130" t="str">
        <f t="shared" si="405"/>
        <v/>
      </c>
      <c r="Y1026" s="122"/>
      <c r="Z1026" s="131"/>
      <c r="AA1026" s="22"/>
      <c r="AC1026" s="6" t="str">
        <f t="shared" si="406"/>
        <v/>
      </c>
      <c r="AE1026" s="6" t="str">
        <f t="shared" si="407"/>
        <v/>
      </c>
      <c r="AF1026" s="6" t="str">
        <f t="shared" si="408"/>
        <v/>
      </c>
      <c r="AG1026" s="6" t="str">
        <f t="shared" si="409"/>
        <v/>
      </c>
      <c r="AH1026" s="6" t="str">
        <f t="shared" si="410"/>
        <v/>
      </c>
      <c r="AI1026" s="6" t="str">
        <f t="shared" si="411"/>
        <v/>
      </c>
      <c r="AJ1026" s="6" t="str">
        <f t="shared" si="412"/>
        <v/>
      </c>
      <c r="AL1026" s="9" t="str">
        <f>IF('Stock Details'!F1025="", "", 'Stock Details'!F1025)</f>
        <v/>
      </c>
      <c r="AM1026" s="9" t="str">
        <f>IF('Stock Details'!G1025="", "", 'Stock Details'!G1025)</f>
        <v/>
      </c>
      <c r="AO1026" s="59" t="str">
        <f t="shared" si="413"/>
        <v/>
      </c>
      <c r="AP1026" s="59" t="str">
        <f t="shared" si="417"/>
        <v/>
      </c>
      <c r="AQ1026" s="59" t="str">
        <f t="shared" si="418"/>
        <v/>
      </c>
      <c r="AR1026" s="59" t="str">
        <f t="shared" si="419"/>
        <v/>
      </c>
      <c r="AS1026" s="59" t="str">
        <f t="shared" si="420"/>
        <v/>
      </c>
      <c r="AT1026" s="59" t="str">
        <f t="shared" si="421"/>
        <v/>
      </c>
      <c r="AV1026" s="59" t="str">
        <f t="shared" si="414"/>
        <v/>
      </c>
      <c r="AW1026" s="59" t="str">
        <f t="shared" si="396"/>
        <v/>
      </c>
      <c r="AX1026" s="59" t="str">
        <f t="shared" si="397"/>
        <v/>
      </c>
      <c r="AY1026" s="59" t="str">
        <f t="shared" si="398"/>
        <v/>
      </c>
      <c r="AZ1026" s="59" t="str">
        <f t="shared" si="399"/>
        <v/>
      </c>
      <c r="BA1026" s="59" t="str">
        <f t="shared" si="400"/>
        <v/>
      </c>
      <c r="BC1026" s="49" t="str">
        <f>IF($B1026="", "", IF(COUNTIF(BD1026:$BY1026, "")=BC$8, IF(D1026="", "", D1026), ""))</f>
        <v/>
      </c>
      <c r="BD1026" s="61" t="str">
        <f>IF($B1026="", "", IF(COUNTIF(BE1026:$BY1026, "")=BD$8, IF(E1026="", "", E1026), ""))</f>
        <v/>
      </c>
      <c r="BE1026" s="61" t="str">
        <f>IF($B1026="", "", IF(COUNTIF(BF1026:$BY1026, "")=BE$8, IF(F1026="", "", F1026), ""))</f>
        <v/>
      </c>
      <c r="BF1026" s="61" t="str">
        <f>IF($B1026="", "", IF(COUNTIF(BG1026:$BY1026, "")=BF$8, IF(G1026="", "", G1026), ""))</f>
        <v/>
      </c>
      <c r="BG1026" s="61" t="str">
        <f>IF($B1026="", "", IF(COUNTIF(BH1026:$BY1026, "")=BG$8, IF(H1026="", "", H1026), ""))</f>
        <v/>
      </c>
      <c r="BH1026" s="61" t="str">
        <f>IF($B1026="", "", IF(COUNTIF(BI1026:$BY1026, "")=BH$8, IF(I1026="", "", I1026), ""))</f>
        <v/>
      </c>
      <c r="BI1026" s="61" t="str">
        <f>IF($B1026="", "", IF(COUNTIF(BJ1026:$BY1026, "")=BI$8, IF(J1026="", "", J1026), ""))</f>
        <v/>
      </c>
      <c r="BJ1026" s="61" t="str">
        <f>IF($B1026="", "", IF(COUNTIF(BK1026:$BY1026, "")=BJ$8, IF(K1026="", "", K1026), ""))</f>
        <v/>
      </c>
      <c r="BK1026" s="61" t="str">
        <f>IF($B1026="", "", IF(COUNTIF(BL1026:$BY1026, "")=BK$8, IF(L1026="", "", L1026), ""))</f>
        <v/>
      </c>
      <c r="BL1026" s="61" t="str">
        <f>IF($B1026="", "", IF(COUNTIF(BM1026:$BY1026, "")=BL$8, IF(M1026="", "", M1026), ""))</f>
        <v/>
      </c>
      <c r="BM1026" s="61" t="str">
        <f>IF($B1026="", "", IF(COUNTIF(BN1026:$BY1026, "")=BM$8, IF(N1026="", "", N1026), ""))</f>
        <v/>
      </c>
      <c r="BN1026" s="61" t="str">
        <f>IF($B1026="", "", IF(COUNTIF(BO1026:$BY1026, "")=BN$8, IF(O1026="", "", O1026), ""))</f>
        <v/>
      </c>
      <c r="BO1026" s="61" t="str">
        <f>IF($B1026="", "", IF(COUNTIF(BP1026:$BY1026, "")=BO$8, IF(P1026="", "", P1026), ""))</f>
        <v/>
      </c>
      <c r="BP1026" s="61" t="str">
        <f>IF($B1026="", "", IF(COUNTIF(BQ1026:$BY1026, "")=BP$8, IF(Q1026="", "", Q1026), ""))</f>
        <v/>
      </c>
      <c r="BQ1026" s="61" t="str">
        <f>IF($B1026="", "", IF(COUNTIF(BR1026:$BY1026, "")=BQ$8, IF(R1026="", "", R1026), ""))</f>
        <v/>
      </c>
      <c r="BR1026" s="61" t="str">
        <f>IF($B1026="", "", IF(COUNTIF(BS1026:$BY1026, "")=BR$8, IF(S1026="", "", S1026), ""))</f>
        <v/>
      </c>
      <c r="BS1026" s="61" t="str">
        <f>IF($B1026="", "", IF(COUNTIF(BT1026:$BY1026, "")=BS$8, IF(T1026="", "", T1026), ""))</f>
        <v/>
      </c>
      <c r="BT1026" s="61" t="str">
        <f>IF($B1026="", "", IF(COUNTIF(BU1026:$BY1026, "")=BT$8, IF(U1026="", "", U1026), ""))</f>
        <v/>
      </c>
      <c r="BU1026" s="61" t="str">
        <f>IF($B1026="", "", IF(COUNTIF(BV1026:$BY1026, "")=BU$8, IF(V1026="", "", V1026), ""))</f>
        <v/>
      </c>
      <c r="BV1026" s="61" t="str">
        <f>IF($B1026="", "", IF(COUNTIF(BW1026:$BY1026, "")=BV$8, IF(W1026="", "", W1026), ""))</f>
        <v/>
      </c>
      <c r="BW1026" s="61" t="str">
        <f>IF($B1026="", "", IF(COUNTIF(BX1026:$BY1026, "")=BW$8, IF(X1026="", "", X1026), ""))</f>
        <v/>
      </c>
      <c r="BX1026" s="61" t="str">
        <f>IF($B1026="", "", IF(COUNTIF(BY1026:$BY1026, "")=BX$8, IF(Y1026="", "", Y1026), ""))</f>
        <v/>
      </c>
      <c r="BY1026" s="50" t="str">
        <f t="shared" si="415"/>
        <v/>
      </c>
      <c r="CA1026" s="6" t="str">
        <f t="shared" si="416"/>
        <v/>
      </c>
      <c r="CB1026" s="6" t="str">
        <f>IF(CA1026="", "", RANK(CA1026, $CA$9:$CA$2508, 0)+COUNTIF($CA$9:CA1026, CA1026)-1)</f>
        <v/>
      </c>
    </row>
    <row r="1027" spans="1:80" x14ac:dyDescent="0.25">
      <c r="A1027" s="22"/>
      <c r="B1027" s="121" t="str">
        <f>IF('Stock Details'!B1026="", "", 'Stock Details'!B1026)</f>
        <v/>
      </c>
      <c r="C1027" s="22"/>
      <c r="D1027" s="130"/>
      <c r="E1027" s="122"/>
      <c r="F1027" s="131"/>
      <c r="G1027" s="22"/>
      <c r="H1027" s="130" t="str">
        <f t="shared" si="401"/>
        <v/>
      </c>
      <c r="I1027" s="122"/>
      <c r="J1027" s="131"/>
      <c r="K1027" s="22"/>
      <c r="L1027" s="130" t="str">
        <f t="shared" si="402"/>
        <v/>
      </c>
      <c r="M1027" s="122"/>
      <c r="N1027" s="131"/>
      <c r="O1027" s="22"/>
      <c r="P1027" s="130" t="str">
        <f t="shared" si="403"/>
        <v/>
      </c>
      <c r="Q1027" s="122"/>
      <c r="R1027" s="131"/>
      <c r="S1027" s="22"/>
      <c r="T1027" s="130" t="str">
        <f t="shared" si="404"/>
        <v/>
      </c>
      <c r="U1027" s="122"/>
      <c r="V1027" s="131"/>
      <c r="W1027" s="22"/>
      <c r="X1027" s="130" t="str">
        <f t="shared" si="405"/>
        <v/>
      </c>
      <c r="Y1027" s="122"/>
      <c r="Z1027" s="131"/>
      <c r="AA1027" s="22"/>
      <c r="AC1027" s="6" t="str">
        <f t="shared" si="406"/>
        <v/>
      </c>
      <c r="AE1027" s="6" t="str">
        <f t="shared" si="407"/>
        <v/>
      </c>
      <c r="AF1027" s="6" t="str">
        <f t="shared" si="408"/>
        <v/>
      </c>
      <c r="AG1027" s="6" t="str">
        <f t="shared" si="409"/>
        <v/>
      </c>
      <c r="AH1027" s="6" t="str">
        <f t="shared" si="410"/>
        <v/>
      </c>
      <c r="AI1027" s="6" t="str">
        <f t="shared" si="411"/>
        <v/>
      </c>
      <c r="AJ1027" s="6" t="str">
        <f t="shared" si="412"/>
        <v/>
      </c>
      <c r="AL1027" s="9" t="str">
        <f>IF('Stock Details'!F1026="", "", 'Stock Details'!F1026)</f>
        <v/>
      </c>
      <c r="AM1027" s="9" t="str">
        <f>IF('Stock Details'!G1026="", "", 'Stock Details'!G1026)</f>
        <v/>
      </c>
      <c r="AO1027" s="59" t="str">
        <f t="shared" si="413"/>
        <v/>
      </c>
      <c r="AP1027" s="59" t="str">
        <f t="shared" si="417"/>
        <v/>
      </c>
      <c r="AQ1027" s="59" t="str">
        <f t="shared" si="418"/>
        <v/>
      </c>
      <c r="AR1027" s="59" t="str">
        <f t="shared" si="419"/>
        <v/>
      </c>
      <c r="AS1027" s="59" t="str">
        <f t="shared" si="420"/>
        <v/>
      </c>
      <c r="AT1027" s="59" t="str">
        <f t="shared" si="421"/>
        <v/>
      </c>
      <c r="AV1027" s="59" t="str">
        <f t="shared" si="414"/>
        <v/>
      </c>
      <c r="AW1027" s="59" t="str">
        <f t="shared" si="396"/>
        <v/>
      </c>
      <c r="AX1027" s="59" t="str">
        <f t="shared" si="397"/>
        <v/>
      </c>
      <c r="AY1027" s="59" t="str">
        <f t="shared" si="398"/>
        <v/>
      </c>
      <c r="AZ1027" s="59" t="str">
        <f t="shared" si="399"/>
        <v/>
      </c>
      <c r="BA1027" s="59" t="str">
        <f t="shared" si="400"/>
        <v/>
      </c>
      <c r="BC1027" s="49" t="str">
        <f>IF($B1027="", "", IF(COUNTIF(BD1027:$BY1027, "")=BC$8, IF(D1027="", "", D1027), ""))</f>
        <v/>
      </c>
      <c r="BD1027" s="61" t="str">
        <f>IF($B1027="", "", IF(COUNTIF(BE1027:$BY1027, "")=BD$8, IF(E1027="", "", E1027), ""))</f>
        <v/>
      </c>
      <c r="BE1027" s="61" t="str">
        <f>IF($B1027="", "", IF(COUNTIF(BF1027:$BY1027, "")=BE$8, IF(F1027="", "", F1027), ""))</f>
        <v/>
      </c>
      <c r="BF1027" s="61" t="str">
        <f>IF($B1027="", "", IF(COUNTIF(BG1027:$BY1027, "")=BF$8, IF(G1027="", "", G1027), ""))</f>
        <v/>
      </c>
      <c r="BG1027" s="61" t="str">
        <f>IF($B1027="", "", IF(COUNTIF(BH1027:$BY1027, "")=BG$8, IF(H1027="", "", H1027), ""))</f>
        <v/>
      </c>
      <c r="BH1027" s="61" t="str">
        <f>IF($B1027="", "", IF(COUNTIF(BI1027:$BY1027, "")=BH$8, IF(I1027="", "", I1027), ""))</f>
        <v/>
      </c>
      <c r="BI1027" s="61" t="str">
        <f>IF($B1027="", "", IF(COUNTIF(BJ1027:$BY1027, "")=BI$8, IF(J1027="", "", J1027), ""))</f>
        <v/>
      </c>
      <c r="BJ1027" s="61" t="str">
        <f>IF($B1027="", "", IF(COUNTIF(BK1027:$BY1027, "")=BJ$8, IF(K1027="", "", K1027), ""))</f>
        <v/>
      </c>
      <c r="BK1027" s="61" t="str">
        <f>IF($B1027="", "", IF(COUNTIF(BL1027:$BY1027, "")=BK$8, IF(L1027="", "", L1027), ""))</f>
        <v/>
      </c>
      <c r="BL1027" s="61" t="str">
        <f>IF($B1027="", "", IF(COUNTIF(BM1027:$BY1027, "")=BL$8, IF(M1027="", "", M1027), ""))</f>
        <v/>
      </c>
      <c r="BM1027" s="61" t="str">
        <f>IF($B1027="", "", IF(COUNTIF(BN1027:$BY1027, "")=BM$8, IF(N1027="", "", N1027), ""))</f>
        <v/>
      </c>
      <c r="BN1027" s="61" t="str">
        <f>IF($B1027="", "", IF(COUNTIF(BO1027:$BY1027, "")=BN$8, IF(O1027="", "", O1027), ""))</f>
        <v/>
      </c>
      <c r="BO1027" s="61" t="str">
        <f>IF($B1027="", "", IF(COUNTIF(BP1027:$BY1027, "")=BO$8, IF(P1027="", "", P1027), ""))</f>
        <v/>
      </c>
      <c r="BP1027" s="61" t="str">
        <f>IF($B1027="", "", IF(COUNTIF(BQ1027:$BY1027, "")=BP$8, IF(Q1027="", "", Q1027), ""))</f>
        <v/>
      </c>
      <c r="BQ1027" s="61" t="str">
        <f>IF($B1027="", "", IF(COUNTIF(BR1027:$BY1027, "")=BQ$8, IF(R1027="", "", R1027), ""))</f>
        <v/>
      </c>
      <c r="BR1027" s="61" t="str">
        <f>IF($B1027="", "", IF(COUNTIF(BS1027:$BY1027, "")=BR$8, IF(S1027="", "", S1027), ""))</f>
        <v/>
      </c>
      <c r="BS1027" s="61" t="str">
        <f>IF($B1027="", "", IF(COUNTIF(BT1027:$BY1027, "")=BS$8, IF(T1027="", "", T1027), ""))</f>
        <v/>
      </c>
      <c r="BT1027" s="61" t="str">
        <f>IF($B1027="", "", IF(COUNTIF(BU1027:$BY1027, "")=BT$8, IF(U1027="", "", U1027), ""))</f>
        <v/>
      </c>
      <c r="BU1027" s="61" t="str">
        <f>IF($B1027="", "", IF(COUNTIF(BV1027:$BY1027, "")=BU$8, IF(V1027="", "", V1027), ""))</f>
        <v/>
      </c>
      <c r="BV1027" s="61" t="str">
        <f>IF($B1027="", "", IF(COUNTIF(BW1027:$BY1027, "")=BV$8, IF(W1027="", "", W1027), ""))</f>
        <v/>
      </c>
      <c r="BW1027" s="61" t="str">
        <f>IF($B1027="", "", IF(COUNTIF(BX1027:$BY1027, "")=BW$8, IF(X1027="", "", X1027), ""))</f>
        <v/>
      </c>
      <c r="BX1027" s="61" t="str">
        <f>IF($B1027="", "", IF(COUNTIF(BY1027:$BY1027, "")=BX$8, IF(Y1027="", "", Y1027), ""))</f>
        <v/>
      </c>
      <c r="BY1027" s="50" t="str">
        <f t="shared" si="415"/>
        <v/>
      </c>
      <c r="CA1027" s="6" t="str">
        <f t="shared" si="416"/>
        <v/>
      </c>
      <c r="CB1027" s="6" t="str">
        <f>IF(CA1027="", "", RANK(CA1027, $CA$9:$CA$2508, 0)+COUNTIF($CA$9:CA1027, CA1027)-1)</f>
        <v/>
      </c>
    </row>
    <row r="1028" spans="1:80" x14ac:dyDescent="0.25">
      <c r="A1028" s="22"/>
      <c r="B1028" s="121" t="str">
        <f>IF('Stock Details'!B1027="", "", 'Stock Details'!B1027)</f>
        <v/>
      </c>
      <c r="C1028" s="22"/>
      <c r="D1028" s="130"/>
      <c r="E1028" s="122"/>
      <c r="F1028" s="131"/>
      <c r="G1028" s="22"/>
      <c r="H1028" s="130" t="str">
        <f t="shared" si="401"/>
        <v/>
      </c>
      <c r="I1028" s="122"/>
      <c r="J1028" s="131"/>
      <c r="K1028" s="22"/>
      <c r="L1028" s="130" t="str">
        <f t="shared" si="402"/>
        <v/>
      </c>
      <c r="M1028" s="122"/>
      <c r="N1028" s="131"/>
      <c r="O1028" s="22"/>
      <c r="P1028" s="130" t="str">
        <f t="shared" si="403"/>
        <v/>
      </c>
      <c r="Q1028" s="122"/>
      <c r="R1028" s="131"/>
      <c r="S1028" s="22"/>
      <c r="T1028" s="130" t="str">
        <f t="shared" si="404"/>
        <v/>
      </c>
      <c r="U1028" s="122"/>
      <c r="V1028" s="131"/>
      <c r="W1028" s="22"/>
      <c r="X1028" s="130" t="str">
        <f t="shared" si="405"/>
        <v/>
      </c>
      <c r="Y1028" s="122"/>
      <c r="Z1028" s="131"/>
      <c r="AA1028" s="22"/>
      <c r="AC1028" s="6" t="str">
        <f t="shared" si="406"/>
        <v/>
      </c>
      <c r="AE1028" s="6" t="str">
        <f t="shared" si="407"/>
        <v/>
      </c>
      <c r="AF1028" s="6" t="str">
        <f t="shared" si="408"/>
        <v/>
      </c>
      <c r="AG1028" s="6" t="str">
        <f t="shared" si="409"/>
        <v/>
      </c>
      <c r="AH1028" s="6" t="str">
        <f t="shared" si="410"/>
        <v/>
      </c>
      <c r="AI1028" s="6" t="str">
        <f t="shared" si="411"/>
        <v/>
      </c>
      <c r="AJ1028" s="6" t="str">
        <f t="shared" si="412"/>
        <v/>
      </c>
      <c r="AL1028" s="9" t="str">
        <f>IF('Stock Details'!F1027="", "", 'Stock Details'!F1027)</f>
        <v/>
      </c>
      <c r="AM1028" s="9" t="str">
        <f>IF('Stock Details'!G1027="", "", 'Stock Details'!G1027)</f>
        <v/>
      </c>
      <c r="AO1028" s="59" t="str">
        <f t="shared" si="413"/>
        <v/>
      </c>
      <c r="AP1028" s="59" t="str">
        <f t="shared" si="417"/>
        <v/>
      </c>
      <c r="AQ1028" s="59" t="str">
        <f t="shared" si="418"/>
        <v/>
      </c>
      <c r="AR1028" s="59" t="str">
        <f t="shared" si="419"/>
        <v/>
      </c>
      <c r="AS1028" s="59" t="str">
        <f t="shared" si="420"/>
        <v/>
      </c>
      <c r="AT1028" s="59" t="str">
        <f t="shared" si="421"/>
        <v/>
      </c>
      <c r="AV1028" s="59" t="str">
        <f t="shared" si="414"/>
        <v/>
      </c>
      <c r="AW1028" s="59" t="str">
        <f t="shared" si="396"/>
        <v/>
      </c>
      <c r="AX1028" s="59" t="str">
        <f t="shared" si="397"/>
        <v/>
      </c>
      <c r="AY1028" s="59" t="str">
        <f t="shared" si="398"/>
        <v/>
      </c>
      <c r="AZ1028" s="59" t="str">
        <f t="shared" si="399"/>
        <v/>
      </c>
      <c r="BA1028" s="59" t="str">
        <f t="shared" si="400"/>
        <v/>
      </c>
      <c r="BC1028" s="49" t="str">
        <f>IF($B1028="", "", IF(COUNTIF(BD1028:$BY1028, "")=BC$8, IF(D1028="", "", D1028), ""))</f>
        <v/>
      </c>
      <c r="BD1028" s="61" t="str">
        <f>IF($B1028="", "", IF(COUNTIF(BE1028:$BY1028, "")=BD$8, IF(E1028="", "", E1028), ""))</f>
        <v/>
      </c>
      <c r="BE1028" s="61" t="str">
        <f>IF($B1028="", "", IF(COUNTIF(BF1028:$BY1028, "")=BE$8, IF(F1028="", "", F1028), ""))</f>
        <v/>
      </c>
      <c r="BF1028" s="61" t="str">
        <f>IF($B1028="", "", IF(COUNTIF(BG1028:$BY1028, "")=BF$8, IF(G1028="", "", G1028), ""))</f>
        <v/>
      </c>
      <c r="BG1028" s="61" t="str">
        <f>IF($B1028="", "", IF(COUNTIF(BH1028:$BY1028, "")=BG$8, IF(H1028="", "", H1028), ""))</f>
        <v/>
      </c>
      <c r="BH1028" s="61" t="str">
        <f>IF($B1028="", "", IF(COUNTIF(BI1028:$BY1028, "")=BH$8, IF(I1028="", "", I1028), ""))</f>
        <v/>
      </c>
      <c r="BI1028" s="61" t="str">
        <f>IF($B1028="", "", IF(COUNTIF(BJ1028:$BY1028, "")=BI$8, IF(J1028="", "", J1028), ""))</f>
        <v/>
      </c>
      <c r="BJ1028" s="61" t="str">
        <f>IF($B1028="", "", IF(COUNTIF(BK1028:$BY1028, "")=BJ$8, IF(K1028="", "", K1028), ""))</f>
        <v/>
      </c>
      <c r="BK1028" s="61" t="str">
        <f>IF($B1028="", "", IF(COUNTIF(BL1028:$BY1028, "")=BK$8, IF(L1028="", "", L1028), ""))</f>
        <v/>
      </c>
      <c r="BL1028" s="61" t="str">
        <f>IF($B1028="", "", IF(COUNTIF(BM1028:$BY1028, "")=BL$8, IF(M1028="", "", M1028), ""))</f>
        <v/>
      </c>
      <c r="BM1028" s="61" t="str">
        <f>IF($B1028="", "", IF(COUNTIF(BN1028:$BY1028, "")=BM$8, IF(N1028="", "", N1028), ""))</f>
        <v/>
      </c>
      <c r="BN1028" s="61" t="str">
        <f>IF($B1028="", "", IF(COUNTIF(BO1028:$BY1028, "")=BN$8, IF(O1028="", "", O1028), ""))</f>
        <v/>
      </c>
      <c r="BO1028" s="61" t="str">
        <f>IF($B1028="", "", IF(COUNTIF(BP1028:$BY1028, "")=BO$8, IF(P1028="", "", P1028), ""))</f>
        <v/>
      </c>
      <c r="BP1028" s="61" t="str">
        <f>IF($B1028="", "", IF(COUNTIF(BQ1028:$BY1028, "")=BP$8, IF(Q1028="", "", Q1028), ""))</f>
        <v/>
      </c>
      <c r="BQ1028" s="61" t="str">
        <f>IF($B1028="", "", IF(COUNTIF(BR1028:$BY1028, "")=BQ$8, IF(R1028="", "", R1028), ""))</f>
        <v/>
      </c>
      <c r="BR1028" s="61" t="str">
        <f>IF($B1028="", "", IF(COUNTIF(BS1028:$BY1028, "")=BR$8, IF(S1028="", "", S1028), ""))</f>
        <v/>
      </c>
      <c r="BS1028" s="61" t="str">
        <f>IF($B1028="", "", IF(COUNTIF(BT1028:$BY1028, "")=BS$8, IF(T1028="", "", T1028), ""))</f>
        <v/>
      </c>
      <c r="BT1028" s="61" t="str">
        <f>IF($B1028="", "", IF(COUNTIF(BU1028:$BY1028, "")=BT$8, IF(U1028="", "", U1028), ""))</f>
        <v/>
      </c>
      <c r="BU1028" s="61" t="str">
        <f>IF($B1028="", "", IF(COUNTIF(BV1028:$BY1028, "")=BU$8, IF(V1028="", "", V1028), ""))</f>
        <v/>
      </c>
      <c r="BV1028" s="61" t="str">
        <f>IF($B1028="", "", IF(COUNTIF(BW1028:$BY1028, "")=BV$8, IF(W1028="", "", W1028), ""))</f>
        <v/>
      </c>
      <c r="BW1028" s="61" t="str">
        <f>IF($B1028="", "", IF(COUNTIF(BX1028:$BY1028, "")=BW$8, IF(X1028="", "", X1028), ""))</f>
        <v/>
      </c>
      <c r="BX1028" s="61" t="str">
        <f>IF($B1028="", "", IF(COUNTIF(BY1028:$BY1028, "")=BX$8, IF(Y1028="", "", Y1028), ""))</f>
        <v/>
      </c>
      <c r="BY1028" s="50" t="str">
        <f t="shared" si="415"/>
        <v/>
      </c>
      <c r="CA1028" s="6" t="str">
        <f t="shared" si="416"/>
        <v/>
      </c>
      <c r="CB1028" s="6" t="str">
        <f>IF(CA1028="", "", RANK(CA1028, $CA$9:$CA$2508, 0)+COUNTIF($CA$9:CA1028, CA1028)-1)</f>
        <v/>
      </c>
    </row>
    <row r="1029" spans="1:80" x14ac:dyDescent="0.25">
      <c r="A1029" s="22"/>
      <c r="B1029" s="121" t="str">
        <f>IF('Stock Details'!B1028="", "", 'Stock Details'!B1028)</f>
        <v/>
      </c>
      <c r="C1029" s="22"/>
      <c r="D1029" s="130"/>
      <c r="E1029" s="122"/>
      <c r="F1029" s="131"/>
      <c r="G1029" s="22"/>
      <c r="H1029" s="130" t="str">
        <f t="shared" si="401"/>
        <v/>
      </c>
      <c r="I1029" s="122"/>
      <c r="J1029" s="131"/>
      <c r="K1029" s="22"/>
      <c r="L1029" s="130" t="str">
        <f t="shared" si="402"/>
        <v/>
      </c>
      <c r="M1029" s="122"/>
      <c r="N1029" s="131"/>
      <c r="O1029" s="22"/>
      <c r="P1029" s="130" t="str">
        <f t="shared" si="403"/>
        <v/>
      </c>
      <c r="Q1029" s="122"/>
      <c r="R1029" s="131"/>
      <c r="S1029" s="22"/>
      <c r="T1029" s="130" t="str">
        <f t="shared" si="404"/>
        <v/>
      </c>
      <c r="U1029" s="122"/>
      <c r="V1029" s="131"/>
      <c r="W1029" s="22"/>
      <c r="X1029" s="130" t="str">
        <f t="shared" si="405"/>
        <v/>
      </c>
      <c r="Y1029" s="122"/>
      <c r="Z1029" s="131"/>
      <c r="AA1029" s="22"/>
      <c r="AC1029" s="6" t="str">
        <f t="shared" si="406"/>
        <v/>
      </c>
      <c r="AE1029" s="6" t="str">
        <f t="shared" si="407"/>
        <v/>
      </c>
      <c r="AF1029" s="6" t="str">
        <f t="shared" si="408"/>
        <v/>
      </c>
      <c r="AG1029" s="6" t="str">
        <f t="shared" si="409"/>
        <v/>
      </c>
      <c r="AH1029" s="6" t="str">
        <f t="shared" si="410"/>
        <v/>
      </c>
      <c r="AI1029" s="6" t="str">
        <f t="shared" si="411"/>
        <v/>
      </c>
      <c r="AJ1029" s="6" t="str">
        <f t="shared" si="412"/>
        <v/>
      </c>
      <c r="AL1029" s="9" t="str">
        <f>IF('Stock Details'!F1028="", "", 'Stock Details'!F1028)</f>
        <v/>
      </c>
      <c r="AM1029" s="9" t="str">
        <f>IF('Stock Details'!G1028="", "", 'Stock Details'!G1028)</f>
        <v/>
      </c>
      <c r="AO1029" s="59" t="str">
        <f t="shared" si="413"/>
        <v/>
      </c>
      <c r="AP1029" s="59" t="str">
        <f t="shared" si="417"/>
        <v/>
      </c>
      <c r="AQ1029" s="59" t="str">
        <f t="shared" si="418"/>
        <v/>
      </c>
      <c r="AR1029" s="59" t="str">
        <f t="shared" si="419"/>
        <v/>
      </c>
      <c r="AS1029" s="59" t="str">
        <f t="shared" si="420"/>
        <v/>
      </c>
      <c r="AT1029" s="59" t="str">
        <f t="shared" si="421"/>
        <v/>
      </c>
      <c r="AV1029" s="59" t="str">
        <f t="shared" si="414"/>
        <v/>
      </c>
      <c r="AW1029" s="59" t="str">
        <f t="shared" si="396"/>
        <v/>
      </c>
      <c r="AX1029" s="59" t="str">
        <f t="shared" si="397"/>
        <v/>
      </c>
      <c r="AY1029" s="59" t="str">
        <f t="shared" si="398"/>
        <v/>
      </c>
      <c r="AZ1029" s="59" t="str">
        <f t="shared" si="399"/>
        <v/>
      </c>
      <c r="BA1029" s="59" t="str">
        <f t="shared" si="400"/>
        <v/>
      </c>
      <c r="BC1029" s="49" t="str">
        <f>IF($B1029="", "", IF(COUNTIF(BD1029:$BY1029, "")=BC$8, IF(D1029="", "", D1029), ""))</f>
        <v/>
      </c>
      <c r="BD1029" s="61" t="str">
        <f>IF($B1029="", "", IF(COUNTIF(BE1029:$BY1029, "")=BD$8, IF(E1029="", "", E1029), ""))</f>
        <v/>
      </c>
      <c r="BE1029" s="61" t="str">
        <f>IF($B1029="", "", IF(COUNTIF(BF1029:$BY1029, "")=BE$8, IF(F1029="", "", F1029), ""))</f>
        <v/>
      </c>
      <c r="BF1029" s="61" t="str">
        <f>IF($B1029="", "", IF(COUNTIF(BG1029:$BY1029, "")=BF$8, IF(G1029="", "", G1029), ""))</f>
        <v/>
      </c>
      <c r="BG1029" s="61" t="str">
        <f>IF($B1029="", "", IF(COUNTIF(BH1029:$BY1029, "")=BG$8, IF(H1029="", "", H1029), ""))</f>
        <v/>
      </c>
      <c r="BH1029" s="61" t="str">
        <f>IF($B1029="", "", IF(COUNTIF(BI1029:$BY1029, "")=BH$8, IF(I1029="", "", I1029), ""))</f>
        <v/>
      </c>
      <c r="BI1029" s="61" t="str">
        <f>IF($B1029="", "", IF(COUNTIF(BJ1029:$BY1029, "")=BI$8, IF(J1029="", "", J1029), ""))</f>
        <v/>
      </c>
      <c r="BJ1029" s="61" t="str">
        <f>IF($B1029="", "", IF(COUNTIF(BK1029:$BY1029, "")=BJ$8, IF(K1029="", "", K1029), ""))</f>
        <v/>
      </c>
      <c r="BK1029" s="61" t="str">
        <f>IF($B1029="", "", IF(COUNTIF(BL1029:$BY1029, "")=BK$8, IF(L1029="", "", L1029), ""))</f>
        <v/>
      </c>
      <c r="BL1029" s="61" t="str">
        <f>IF($B1029="", "", IF(COUNTIF(BM1029:$BY1029, "")=BL$8, IF(M1029="", "", M1029), ""))</f>
        <v/>
      </c>
      <c r="BM1029" s="61" t="str">
        <f>IF($B1029="", "", IF(COUNTIF(BN1029:$BY1029, "")=BM$8, IF(N1029="", "", N1029), ""))</f>
        <v/>
      </c>
      <c r="BN1029" s="61" t="str">
        <f>IF($B1029="", "", IF(COUNTIF(BO1029:$BY1029, "")=BN$8, IF(O1029="", "", O1029), ""))</f>
        <v/>
      </c>
      <c r="BO1029" s="61" t="str">
        <f>IF($B1029="", "", IF(COUNTIF(BP1029:$BY1029, "")=BO$8, IF(P1029="", "", P1029), ""))</f>
        <v/>
      </c>
      <c r="BP1029" s="61" t="str">
        <f>IF($B1029="", "", IF(COUNTIF(BQ1029:$BY1029, "")=BP$8, IF(Q1029="", "", Q1029), ""))</f>
        <v/>
      </c>
      <c r="BQ1029" s="61" t="str">
        <f>IF($B1029="", "", IF(COUNTIF(BR1029:$BY1029, "")=BQ$8, IF(R1029="", "", R1029), ""))</f>
        <v/>
      </c>
      <c r="BR1029" s="61" t="str">
        <f>IF($B1029="", "", IF(COUNTIF(BS1029:$BY1029, "")=BR$8, IF(S1029="", "", S1029), ""))</f>
        <v/>
      </c>
      <c r="BS1029" s="61" t="str">
        <f>IF($B1029="", "", IF(COUNTIF(BT1029:$BY1029, "")=BS$8, IF(T1029="", "", T1029), ""))</f>
        <v/>
      </c>
      <c r="BT1029" s="61" t="str">
        <f>IF($B1029="", "", IF(COUNTIF(BU1029:$BY1029, "")=BT$8, IF(U1029="", "", U1029), ""))</f>
        <v/>
      </c>
      <c r="BU1029" s="61" t="str">
        <f>IF($B1029="", "", IF(COUNTIF(BV1029:$BY1029, "")=BU$8, IF(V1029="", "", V1029), ""))</f>
        <v/>
      </c>
      <c r="BV1029" s="61" t="str">
        <f>IF($B1029="", "", IF(COUNTIF(BW1029:$BY1029, "")=BV$8, IF(W1029="", "", W1029), ""))</f>
        <v/>
      </c>
      <c r="BW1029" s="61" t="str">
        <f>IF($B1029="", "", IF(COUNTIF(BX1029:$BY1029, "")=BW$8, IF(X1029="", "", X1029), ""))</f>
        <v/>
      </c>
      <c r="BX1029" s="61" t="str">
        <f>IF($B1029="", "", IF(COUNTIF(BY1029:$BY1029, "")=BX$8, IF(Y1029="", "", Y1029), ""))</f>
        <v/>
      </c>
      <c r="BY1029" s="50" t="str">
        <f t="shared" si="415"/>
        <v/>
      </c>
      <c r="CA1029" s="6" t="str">
        <f t="shared" si="416"/>
        <v/>
      </c>
      <c r="CB1029" s="6" t="str">
        <f>IF(CA1029="", "", RANK(CA1029, $CA$9:$CA$2508, 0)+COUNTIF($CA$9:CA1029, CA1029)-1)</f>
        <v/>
      </c>
    </row>
    <row r="1030" spans="1:80" x14ac:dyDescent="0.25">
      <c r="A1030" s="22"/>
      <c r="B1030" s="121" t="str">
        <f>IF('Stock Details'!B1029="", "", 'Stock Details'!B1029)</f>
        <v/>
      </c>
      <c r="C1030" s="22"/>
      <c r="D1030" s="130"/>
      <c r="E1030" s="122"/>
      <c r="F1030" s="131"/>
      <c r="G1030" s="22"/>
      <c r="H1030" s="130" t="str">
        <f t="shared" si="401"/>
        <v/>
      </c>
      <c r="I1030" s="122"/>
      <c r="J1030" s="131"/>
      <c r="K1030" s="22"/>
      <c r="L1030" s="130" t="str">
        <f t="shared" si="402"/>
        <v/>
      </c>
      <c r="M1030" s="122"/>
      <c r="N1030" s="131"/>
      <c r="O1030" s="22"/>
      <c r="P1030" s="130" t="str">
        <f t="shared" si="403"/>
        <v/>
      </c>
      <c r="Q1030" s="122"/>
      <c r="R1030" s="131"/>
      <c r="S1030" s="22"/>
      <c r="T1030" s="130" t="str">
        <f t="shared" si="404"/>
        <v/>
      </c>
      <c r="U1030" s="122"/>
      <c r="V1030" s="131"/>
      <c r="W1030" s="22"/>
      <c r="X1030" s="130" t="str">
        <f t="shared" si="405"/>
        <v/>
      </c>
      <c r="Y1030" s="122"/>
      <c r="Z1030" s="131"/>
      <c r="AA1030" s="22"/>
      <c r="AC1030" s="6" t="str">
        <f t="shared" si="406"/>
        <v/>
      </c>
      <c r="AE1030" s="6" t="str">
        <f t="shared" si="407"/>
        <v/>
      </c>
      <c r="AF1030" s="6" t="str">
        <f t="shared" si="408"/>
        <v/>
      </c>
      <c r="AG1030" s="6" t="str">
        <f t="shared" si="409"/>
        <v/>
      </c>
      <c r="AH1030" s="6" t="str">
        <f t="shared" si="410"/>
        <v/>
      </c>
      <c r="AI1030" s="6" t="str">
        <f t="shared" si="411"/>
        <v/>
      </c>
      <c r="AJ1030" s="6" t="str">
        <f t="shared" si="412"/>
        <v/>
      </c>
      <c r="AL1030" s="9" t="str">
        <f>IF('Stock Details'!F1029="", "", 'Stock Details'!F1029)</f>
        <v/>
      </c>
      <c r="AM1030" s="9" t="str">
        <f>IF('Stock Details'!G1029="", "", 'Stock Details'!G1029)</f>
        <v/>
      </c>
      <c r="AO1030" s="59" t="str">
        <f t="shared" si="413"/>
        <v/>
      </c>
      <c r="AP1030" s="59" t="str">
        <f t="shared" si="417"/>
        <v/>
      </c>
      <c r="AQ1030" s="59" t="str">
        <f t="shared" si="418"/>
        <v/>
      </c>
      <c r="AR1030" s="59" t="str">
        <f t="shared" si="419"/>
        <v/>
      </c>
      <c r="AS1030" s="59" t="str">
        <f t="shared" si="420"/>
        <v/>
      </c>
      <c r="AT1030" s="59" t="str">
        <f t="shared" si="421"/>
        <v/>
      </c>
      <c r="AV1030" s="59" t="str">
        <f t="shared" si="414"/>
        <v/>
      </c>
      <c r="AW1030" s="59" t="str">
        <f t="shared" si="396"/>
        <v/>
      </c>
      <c r="AX1030" s="59" t="str">
        <f t="shared" si="397"/>
        <v/>
      </c>
      <c r="AY1030" s="59" t="str">
        <f t="shared" si="398"/>
        <v/>
      </c>
      <c r="AZ1030" s="59" t="str">
        <f t="shared" si="399"/>
        <v/>
      </c>
      <c r="BA1030" s="59" t="str">
        <f t="shared" si="400"/>
        <v/>
      </c>
      <c r="BC1030" s="49" t="str">
        <f>IF($B1030="", "", IF(COUNTIF(BD1030:$BY1030, "")=BC$8, IF(D1030="", "", D1030), ""))</f>
        <v/>
      </c>
      <c r="BD1030" s="61" t="str">
        <f>IF($B1030="", "", IF(COUNTIF(BE1030:$BY1030, "")=BD$8, IF(E1030="", "", E1030), ""))</f>
        <v/>
      </c>
      <c r="BE1030" s="61" t="str">
        <f>IF($B1030="", "", IF(COUNTIF(BF1030:$BY1030, "")=BE$8, IF(F1030="", "", F1030), ""))</f>
        <v/>
      </c>
      <c r="BF1030" s="61" t="str">
        <f>IF($B1030="", "", IF(COUNTIF(BG1030:$BY1030, "")=BF$8, IF(G1030="", "", G1030), ""))</f>
        <v/>
      </c>
      <c r="BG1030" s="61" t="str">
        <f>IF($B1030="", "", IF(COUNTIF(BH1030:$BY1030, "")=BG$8, IF(H1030="", "", H1030), ""))</f>
        <v/>
      </c>
      <c r="BH1030" s="61" t="str">
        <f>IF($B1030="", "", IF(COUNTIF(BI1030:$BY1030, "")=BH$8, IF(I1030="", "", I1030), ""))</f>
        <v/>
      </c>
      <c r="BI1030" s="61" t="str">
        <f>IF($B1030="", "", IF(COUNTIF(BJ1030:$BY1030, "")=BI$8, IF(J1030="", "", J1030), ""))</f>
        <v/>
      </c>
      <c r="BJ1030" s="61" t="str">
        <f>IF($B1030="", "", IF(COUNTIF(BK1030:$BY1030, "")=BJ$8, IF(K1030="", "", K1030), ""))</f>
        <v/>
      </c>
      <c r="BK1030" s="61" t="str">
        <f>IF($B1030="", "", IF(COUNTIF(BL1030:$BY1030, "")=BK$8, IF(L1030="", "", L1030), ""))</f>
        <v/>
      </c>
      <c r="BL1030" s="61" t="str">
        <f>IF($B1030="", "", IF(COUNTIF(BM1030:$BY1030, "")=BL$8, IF(M1030="", "", M1030), ""))</f>
        <v/>
      </c>
      <c r="BM1030" s="61" t="str">
        <f>IF($B1030="", "", IF(COUNTIF(BN1030:$BY1030, "")=BM$8, IF(N1030="", "", N1030), ""))</f>
        <v/>
      </c>
      <c r="BN1030" s="61" t="str">
        <f>IF($B1030="", "", IF(COUNTIF(BO1030:$BY1030, "")=BN$8, IF(O1030="", "", O1030), ""))</f>
        <v/>
      </c>
      <c r="BO1030" s="61" t="str">
        <f>IF($B1030="", "", IF(COUNTIF(BP1030:$BY1030, "")=BO$8, IF(P1030="", "", P1030), ""))</f>
        <v/>
      </c>
      <c r="BP1030" s="61" t="str">
        <f>IF($B1030="", "", IF(COUNTIF(BQ1030:$BY1030, "")=BP$8, IF(Q1030="", "", Q1030), ""))</f>
        <v/>
      </c>
      <c r="BQ1030" s="61" t="str">
        <f>IF($B1030="", "", IF(COUNTIF(BR1030:$BY1030, "")=BQ$8, IF(R1030="", "", R1030), ""))</f>
        <v/>
      </c>
      <c r="BR1030" s="61" t="str">
        <f>IF($B1030="", "", IF(COUNTIF(BS1030:$BY1030, "")=BR$8, IF(S1030="", "", S1030), ""))</f>
        <v/>
      </c>
      <c r="BS1030" s="61" t="str">
        <f>IF($B1030="", "", IF(COUNTIF(BT1030:$BY1030, "")=BS$8, IF(T1030="", "", T1030), ""))</f>
        <v/>
      </c>
      <c r="BT1030" s="61" t="str">
        <f>IF($B1030="", "", IF(COUNTIF(BU1030:$BY1030, "")=BT$8, IF(U1030="", "", U1030), ""))</f>
        <v/>
      </c>
      <c r="BU1030" s="61" t="str">
        <f>IF($B1030="", "", IF(COUNTIF(BV1030:$BY1030, "")=BU$8, IF(V1030="", "", V1030), ""))</f>
        <v/>
      </c>
      <c r="BV1030" s="61" t="str">
        <f>IF($B1030="", "", IF(COUNTIF(BW1030:$BY1030, "")=BV$8, IF(W1030="", "", W1030), ""))</f>
        <v/>
      </c>
      <c r="BW1030" s="61" t="str">
        <f>IF($B1030="", "", IF(COUNTIF(BX1030:$BY1030, "")=BW$8, IF(X1030="", "", X1030), ""))</f>
        <v/>
      </c>
      <c r="BX1030" s="61" t="str">
        <f>IF($B1030="", "", IF(COUNTIF(BY1030:$BY1030, "")=BX$8, IF(Y1030="", "", Y1030), ""))</f>
        <v/>
      </c>
      <c r="BY1030" s="50" t="str">
        <f t="shared" si="415"/>
        <v/>
      </c>
      <c r="CA1030" s="6" t="str">
        <f t="shared" si="416"/>
        <v/>
      </c>
      <c r="CB1030" s="6" t="str">
        <f>IF(CA1030="", "", RANK(CA1030, $CA$9:$CA$2508, 0)+COUNTIF($CA$9:CA1030, CA1030)-1)</f>
        <v/>
      </c>
    </row>
    <row r="1031" spans="1:80" x14ac:dyDescent="0.25">
      <c r="A1031" s="22"/>
      <c r="B1031" s="121" t="str">
        <f>IF('Stock Details'!B1030="", "", 'Stock Details'!B1030)</f>
        <v/>
      </c>
      <c r="C1031" s="22"/>
      <c r="D1031" s="130"/>
      <c r="E1031" s="122"/>
      <c r="F1031" s="131"/>
      <c r="G1031" s="22"/>
      <c r="H1031" s="130" t="str">
        <f t="shared" si="401"/>
        <v/>
      </c>
      <c r="I1031" s="122"/>
      <c r="J1031" s="131"/>
      <c r="K1031" s="22"/>
      <c r="L1031" s="130" t="str">
        <f t="shared" si="402"/>
        <v/>
      </c>
      <c r="M1031" s="122"/>
      <c r="N1031" s="131"/>
      <c r="O1031" s="22"/>
      <c r="P1031" s="130" t="str">
        <f t="shared" si="403"/>
        <v/>
      </c>
      <c r="Q1031" s="122"/>
      <c r="R1031" s="131"/>
      <c r="S1031" s="22"/>
      <c r="T1031" s="130" t="str">
        <f t="shared" si="404"/>
        <v/>
      </c>
      <c r="U1031" s="122"/>
      <c r="V1031" s="131"/>
      <c r="W1031" s="22"/>
      <c r="X1031" s="130" t="str">
        <f t="shared" si="405"/>
        <v/>
      </c>
      <c r="Y1031" s="122"/>
      <c r="Z1031" s="131"/>
      <c r="AA1031" s="22"/>
      <c r="AC1031" s="6" t="str">
        <f t="shared" si="406"/>
        <v/>
      </c>
      <c r="AE1031" s="6" t="str">
        <f t="shared" si="407"/>
        <v/>
      </c>
      <c r="AF1031" s="6" t="str">
        <f t="shared" si="408"/>
        <v/>
      </c>
      <c r="AG1031" s="6" t="str">
        <f t="shared" si="409"/>
        <v/>
      </c>
      <c r="AH1031" s="6" t="str">
        <f t="shared" si="410"/>
        <v/>
      </c>
      <c r="AI1031" s="6" t="str">
        <f t="shared" si="411"/>
        <v/>
      </c>
      <c r="AJ1031" s="6" t="str">
        <f t="shared" si="412"/>
        <v/>
      </c>
      <c r="AL1031" s="9" t="str">
        <f>IF('Stock Details'!F1030="", "", 'Stock Details'!F1030)</f>
        <v/>
      </c>
      <c r="AM1031" s="9" t="str">
        <f>IF('Stock Details'!G1030="", "", 'Stock Details'!G1030)</f>
        <v/>
      </c>
      <c r="AO1031" s="59" t="str">
        <f t="shared" si="413"/>
        <v/>
      </c>
      <c r="AP1031" s="59" t="str">
        <f t="shared" si="417"/>
        <v/>
      </c>
      <c r="AQ1031" s="59" t="str">
        <f t="shared" si="418"/>
        <v/>
      </c>
      <c r="AR1031" s="59" t="str">
        <f t="shared" si="419"/>
        <v/>
      </c>
      <c r="AS1031" s="59" t="str">
        <f t="shared" si="420"/>
        <v/>
      </c>
      <c r="AT1031" s="59" t="str">
        <f t="shared" si="421"/>
        <v/>
      </c>
      <c r="AV1031" s="59" t="str">
        <f t="shared" si="414"/>
        <v/>
      </c>
      <c r="AW1031" s="59" t="str">
        <f t="shared" si="396"/>
        <v/>
      </c>
      <c r="AX1031" s="59" t="str">
        <f t="shared" si="397"/>
        <v/>
      </c>
      <c r="AY1031" s="59" t="str">
        <f t="shared" si="398"/>
        <v/>
      </c>
      <c r="AZ1031" s="59" t="str">
        <f t="shared" si="399"/>
        <v/>
      </c>
      <c r="BA1031" s="59" t="str">
        <f t="shared" si="400"/>
        <v/>
      </c>
      <c r="BC1031" s="49" t="str">
        <f>IF($B1031="", "", IF(COUNTIF(BD1031:$BY1031, "")=BC$8, IF(D1031="", "", D1031), ""))</f>
        <v/>
      </c>
      <c r="BD1031" s="61" t="str">
        <f>IF($B1031="", "", IF(COUNTIF(BE1031:$BY1031, "")=BD$8, IF(E1031="", "", E1031), ""))</f>
        <v/>
      </c>
      <c r="BE1031" s="61" t="str">
        <f>IF($B1031="", "", IF(COUNTIF(BF1031:$BY1031, "")=BE$8, IF(F1031="", "", F1031), ""))</f>
        <v/>
      </c>
      <c r="BF1031" s="61" t="str">
        <f>IF($B1031="", "", IF(COUNTIF(BG1031:$BY1031, "")=BF$8, IF(G1031="", "", G1031), ""))</f>
        <v/>
      </c>
      <c r="BG1031" s="61" t="str">
        <f>IF($B1031="", "", IF(COUNTIF(BH1031:$BY1031, "")=BG$8, IF(H1031="", "", H1031), ""))</f>
        <v/>
      </c>
      <c r="BH1031" s="61" t="str">
        <f>IF($B1031="", "", IF(COUNTIF(BI1031:$BY1031, "")=BH$8, IF(I1031="", "", I1031), ""))</f>
        <v/>
      </c>
      <c r="BI1031" s="61" t="str">
        <f>IF($B1031="", "", IF(COUNTIF(BJ1031:$BY1031, "")=BI$8, IF(J1031="", "", J1031), ""))</f>
        <v/>
      </c>
      <c r="BJ1031" s="61" t="str">
        <f>IF($B1031="", "", IF(COUNTIF(BK1031:$BY1031, "")=BJ$8, IF(K1031="", "", K1031), ""))</f>
        <v/>
      </c>
      <c r="BK1031" s="61" t="str">
        <f>IF($B1031="", "", IF(COUNTIF(BL1031:$BY1031, "")=BK$8, IF(L1031="", "", L1031), ""))</f>
        <v/>
      </c>
      <c r="BL1031" s="61" t="str">
        <f>IF($B1031="", "", IF(COUNTIF(BM1031:$BY1031, "")=BL$8, IF(M1031="", "", M1031), ""))</f>
        <v/>
      </c>
      <c r="BM1031" s="61" t="str">
        <f>IF($B1031="", "", IF(COUNTIF(BN1031:$BY1031, "")=BM$8, IF(N1031="", "", N1031), ""))</f>
        <v/>
      </c>
      <c r="BN1031" s="61" t="str">
        <f>IF($B1031="", "", IF(COUNTIF(BO1031:$BY1031, "")=BN$8, IF(O1031="", "", O1031), ""))</f>
        <v/>
      </c>
      <c r="BO1031" s="61" t="str">
        <f>IF($B1031="", "", IF(COUNTIF(BP1031:$BY1031, "")=BO$8, IF(P1031="", "", P1031), ""))</f>
        <v/>
      </c>
      <c r="BP1031" s="61" t="str">
        <f>IF($B1031="", "", IF(COUNTIF(BQ1031:$BY1031, "")=BP$8, IF(Q1031="", "", Q1031), ""))</f>
        <v/>
      </c>
      <c r="BQ1031" s="61" t="str">
        <f>IF($B1031="", "", IF(COUNTIF(BR1031:$BY1031, "")=BQ$8, IF(R1031="", "", R1031), ""))</f>
        <v/>
      </c>
      <c r="BR1031" s="61" t="str">
        <f>IF($B1031="", "", IF(COUNTIF(BS1031:$BY1031, "")=BR$8, IF(S1031="", "", S1031), ""))</f>
        <v/>
      </c>
      <c r="BS1031" s="61" t="str">
        <f>IF($B1031="", "", IF(COUNTIF(BT1031:$BY1031, "")=BS$8, IF(T1031="", "", T1031), ""))</f>
        <v/>
      </c>
      <c r="BT1031" s="61" t="str">
        <f>IF($B1031="", "", IF(COUNTIF(BU1031:$BY1031, "")=BT$8, IF(U1031="", "", U1031), ""))</f>
        <v/>
      </c>
      <c r="BU1031" s="61" t="str">
        <f>IF($B1031="", "", IF(COUNTIF(BV1031:$BY1031, "")=BU$8, IF(V1031="", "", V1031), ""))</f>
        <v/>
      </c>
      <c r="BV1031" s="61" t="str">
        <f>IF($B1031="", "", IF(COUNTIF(BW1031:$BY1031, "")=BV$8, IF(W1031="", "", W1031), ""))</f>
        <v/>
      </c>
      <c r="BW1031" s="61" t="str">
        <f>IF($B1031="", "", IF(COUNTIF(BX1031:$BY1031, "")=BW$8, IF(X1031="", "", X1031), ""))</f>
        <v/>
      </c>
      <c r="BX1031" s="61" t="str">
        <f>IF($B1031="", "", IF(COUNTIF(BY1031:$BY1031, "")=BX$8, IF(Y1031="", "", Y1031), ""))</f>
        <v/>
      </c>
      <c r="BY1031" s="50" t="str">
        <f t="shared" si="415"/>
        <v/>
      </c>
      <c r="CA1031" s="6" t="str">
        <f t="shared" si="416"/>
        <v/>
      </c>
      <c r="CB1031" s="6" t="str">
        <f>IF(CA1031="", "", RANK(CA1031, $CA$9:$CA$2508, 0)+COUNTIF($CA$9:CA1031, CA1031)-1)</f>
        <v/>
      </c>
    </row>
    <row r="1032" spans="1:80" x14ac:dyDescent="0.25">
      <c r="A1032" s="22"/>
      <c r="B1032" s="121" t="str">
        <f>IF('Stock Details'!B1031="", "", 'Stock Details'!B1031)</f>
        <v/>
      </c>
      <c r="C1032" s="22"/>
      <c r="D1032" s="130"/>
      <c r="E1032" s="122"/>
      <c r="F1032" s="131"/>
      <c r="G1032" s="22"/>
      <c r="H1032" s="130" t="str">
        <f t="shared" si="401"/>
        <v/>
      </c>
      <c r="I1032" s="122"/>
      <c r="J1032" s="131"/>
      <c r="K1032" s="22"/>
      <c r="L1032" s="130" t="str">
        <f t="shared" si="402"/>
        <v/>
      </c>
      <c r="M1032" s="122"/>
      <c r="N1032" s="131"/>
      <c r="O1032" s="22"/>
      <c r="P1032" s="130" t="str">
        <f t="shared" si="403"/>
        <v/>
      </c>
      <c r="Q1032" s="122"/>
      <c r="R1032" s="131"/>
      <c r="S1032" s="22"/>
      <c r="T1032" s="130" t="str">
        <f t="shared" si="404"/>
        <v/>
      </c>
      <c r="U1032" s="122"/>
      <c r="V1032" s="131"/>
      <c r="W1032" s="22"/>
      <c r="X1032" s="130" t="str">
        <f t="shared" si="405"/>
        <v/>
      </c>
      <c r="Y1032" s="122"/>
      <c r="Z1032" s="131"/>
      <c r="AA1032" s="22"/>
      <c r="AC1032" s="6" t="str">
        <f t="shared" si="406"/>
        <v/>
      </c>
      <c r="AE1032" s="6" t="str">
        <f t="shared" si="407"/>
        <v/>
      </c>
      <c r="AF1032" s="6" t="str">
        <f t="shared" si="408"/>
        <v/>
      </c>
      <c r="AG1032" s="6" t="str">
        <f t="shared" si="409"/>
        <v/>
      </c>
      <c r="AH1032" s="6" t="str">
        <f t="shared" si="410"/>
        <v/>
      </c>
      <c r="AI1032" s="6" t="str">
        <f t="shared" si="411"/>
        <v/>
      </c>
      <c r="AJ1032" s="6" t="str">
        <f t="shared" si="412"/>
        <v/>
      </c>
      <c r="AL1032" s="9" t="str">
        <f>IF('Stock Details'!F1031="", "", 'Stock Details'!F1031)</f>
        <v/>
      </c>
      <c r="AM1032" s="9" t="str">
        <f>IF('Stock Details'!G1031="", "", 'Stock Details'!G1031)</f>
        <v/>
      </c>
      <c r="AO1032" s="59" t="str">
        <f t="shared" si="413"/>
        <v/>
      </c>
      <c r="AP1032" s="59" t="str">
        <f t="shared" si="417"/>
        <v/>
      </c>
      <c r="AQ1032" s="59" t="str">
        <f t="shared" si="418"/>
        <v/>
      </c>
      <c r="AR1032" s="59" t="str">
        <f t="shared" si="419"/>
        <v/>
      </c>
      <c r="AS1032" s="59" t="str">
        <f t="shared" si="420"/>
        <v/>
      </c>
      <c r="AT1032" s="59" t="str">
        <f t="shared" si="421"/>
        <v/>
      </c>
      <c r="AV1032" s="59" t="str">
        <f t="shared" si="414"/>
        <v/>
      </c>
      <c r="AW1032" s="59" t="str">
        <f t="shared" si="396"/>
        <v/>
      </c>
      <c r="AX1032" s="59" t="str">
        <f t="shared" si="397"/>
        <v/>
      </c>
      <c r="AY1032" s="59" t="str">
        <f t="shared" si="398"/>
        <v/>
      </c>
      <c r="AZ1032" s="59" t="str">
        <f t="shared" si="399"/>
        <v/>
      </c>
      <c r="BA1032" s="59" t="str">
        <f t="shared" si="400"/>
        <v/>
      </c>
      <c r="BC1032" s="49" t="str">
        <f>IF($B1032="", "", IF(COUNTIF(BD1032:$BY1032, "")=BC$8, IF(D1032="", "", D1032), ""))</f>
        <v/>
      </c>
      <c r="BD1032" s="61" t="str">
        <f>IF($B1032="", "", IF(COUNTIF(BE1032:$BY1032, "")=BD$8, IF(E1032="", "", E1032), ""))</f>
        <v/>
      </c>
      <c r="BE1032" s="61" t="str">
        <f>IF($B1032="", "", IF(COUNTIF(BF1032:$BY1032, "")=BE$8, IF(F1032="", "", F1032), ""))</f>
        <v/>
      </c>
      <c r="BF1032" s="61" t="str">
        <f>IF($B1032="", "", IF(COUNTIF(BG1032:$BY1032, "")=BF$8, IF(G1032="", "", G1032), ""))</f>
        <v/>
      </c>
      <c r="BG1032" s="61" t="str">
        <f>IF($B1032="", "", IF(COUNTIF(BH1032:$BY1032, "")=BG$8, IF(H1032="", "", H1032), ""))</f>
        <v/>
      </c>
      <c r="BH1032" s="61" t="str">
        <f>IF($B1032="", "", IF(COUNTIF(BI1032:$BY1032, "")=BH$8, IF(I1032="", "", I1032), ""))</f>
        <v/>
      </c>
      <c r="BI1032" s="61" t="str">
        <f>IF($B1032="", "", IF(COUNTIF(BJ1032:$BY1032, "")=BI$8, IF(J1032="", "", J1032), ""))</f>
        <v/>
      </c>
      <c r="BJ1032" s="61" t="str">
        <f>IF($B1032="", "", IF(COUNTIF(BK1032:$BY1032, "")=BJ$8, IF(K1032="", "", K1032), ""))</f>
        <v/>
      </c>
      <c r="BK1032" s="61" t="str">
        <f>IF($B1032="", "", IF(COUNTIF(BL1032:$BY1032, "")=BK$8, IF(L1032="", "", L1032), ""))</f>
        <v/>
      </c>
      <c r="BL1032" s="61" t="str">
        <f>IF($B1032="", "", IF(COUNTIF(BM1032:$BY1032, "")=BL$8, IF(M1032="", "", M1032), ""))</f>
        <v/>
      </c>
      <c r="BM1032" s="61" t="str">
        <f>IF($B1032="", "", IF(COUNTIF(BN1032:$BY1032, "")=BM$8, IF(N1032="", "", N1032), ""))</f>
        <v/>
      </c>
      <c r="BN1032" s="61" t="str">
        <f>IF($B1032="", "", IF(COUNTIF(BO1032:$BY1032, "")=BN$8, IF(O1032="", "", O1032), ""))</f>
        <v/>
      </c>
      <c r="BO1032" s="61" t="str">
        <f>IF($B1032="", "", IF(COUNTIF(BP1032:$BY1032, "")=BO$8, IF(P1032="", "", P1032), ""))</f>
        <v/>
      </c>
      <c r="BP1032" s="61" t="str">
        <f>IF($B1032="", "", IF(COUNTIF(BQ1032:$BY1032, "")=BP$8, IF(Q1032="", "", Q1032), ""))</f>
        <v/>
      </c>
      <c r="BQ1032" s="61" t="str">
        <f>IF($B1032="", "", IF(COUNTIF(BR1032:$BY1032, "")=BQ$8, IF(R1032="", "", R1032), ""))</f>
        <v/>
      </c>
      <c r="BR1032" s="61" t="str">
        <f>IF($B1032="", "", IF(COUNTIF(BS1032:$BY1032, "")=BR$8, IF(S1032="", "", S1032), ""))</f>
        <v/>
      </c>
      <c r="BS1032" s="61" t="str">
        <f>IF($B1032="", "", IF(COUNTIF(BT1032:$BY1032, "")=BS$8, IF(T1032="", "", T1032), ""))</f>
        <v/>
      </c>
      <c r="BT1032" s="61" t="str">
        <f>IF($B1032="", "", IF(COUNTIF(BU1032:$BY1032, "")=BT$8, IF(U1032="", "", U1032), ""))</f>
        <v/>
      </c>
      <c r="BU1032" s="61" t="str">
        <f>IF($B1032="", "", IF(COUNTIF(BV1032:$BY1032, "")=BU$8, IF(V1032="", "", V1032), ""))</f>
        <v/>
      </c>
      <c r="BV1032" s="61" t="str">
        <f>IF($B1032="", "", IF(COUNTIF(BW1032:$BY1032, "")=BV$8, IF(W1032="", "", W1032), ""))</f>
        <v/>
      </c>
      <c r="BW1032" s="61" t="str">
        <f>IF($B1032="", "", IF(COUNTIF(BX1032:$BY1032, "")=BW$8, IF(X1032="", "", X1032), ""))</f>
        <v/>
      </c>
      <c r="BX1032" s="61" t="str">
        <f>IF($B1032="", "", IF(COUNTIF(BY1032:$BY1032, "")=BX$8, IF(Y1032="", "", Y1032), ""))</f>
        <v/>
      </c>
      <c r="BY1032" s="50" t="str">
        <f t="shared" si="415"/>
        <v/>
      </c>
      <c r="CA1032" s="6" t="str">
        <f t="shared" si="416"/>
        <v/>
      </c>
      <c r="CB1032" s="6" t="str">
        <f>IF(CA1032="", "", RANK(CA1032, $CA$9:$CA$2508, 0)+COUNTIF($CA$9:CA1032, CA1032)-1)</f>
        <v/>
      </c>
    </row>
    <row r="1033" spans="1:80" x14ac:dyDescent="0.25">
      <c r="A1033" s="22"/>
      <c r="B1033" s="121" t="str">
        <f>IF('Stock Details'!B1032="", "", 'Stock Details'!B1032)</f>
        <v/>
      </c>
      <c r="C1033" s="22"/>
      <c r="D1033" s="130"/>
      <c r="E1033" s="122"/>
      <c r="F1033" s="131"/>
      <c r="G1033" s="22"/>
      <c r="H1033" s="130" t="str">
        <f t="shared" si="401"/>
        <v/>
      </c>
      <c r="I1033" s="122"/>
      <c r="J1033" s="131"/>
      <c r="K1033" s="22"/>
      <c r="L1033" s="130" t="str">
        <f t="shared" si="402"/>
        <v/>
      </c>
      <c r="M1033" s="122"/>
      <c r="N1033" s="131"/>
      <c r="O1033" s="22"/>
      <c r="P1033" s="130" t="str">
        <f t="shared" si="403"/>
        <v/>
      </c>
      <c r="Q1033" s="122"/>
      <c r="R1033" s="131"/>
      <c r="S1033" s="22"/>
      <c r="T1033" s="130" t="str">
        <f t="shared" si="404"/>
        <v/>
      </c>
      <c r="U1033" s="122"/>
      <c r="V1033" s="131"/>
      <c r="W1033" s="22"/>
      <c r="X1033" s="130" t="str">
        <f t="shared" si="405"/>
        <v/>
      </c>
      <c r="Y1033" s="122"/>
      <c r="Z1033" s="131"/>
      <c r="AA1033" s="22"/>
      <c r="AC1033" s="6" t="str">
        <f t="shared" si="406"/>
        <v/>
      </c>
      <c r="AE1033" s="6" t="str">
        <f t="shared" si="407"/>
        <v/>
      </c>
      <c r="AF1033" s="6" t="str">
        <f t="shared" si="408"/>
        <v/>
      </c>
      <c r="AG1033" s="6" t="str">
        <f t="shared" si="409"/>
        <v/>
      </c>
      <c r="AH1033" s="6" t="str">
        <f t="shared" si="410"/>
        <v/>
      </c>
      <c r="AI1033" s="6" t="str">
        <f t="shared" si="411"/>
        <v/>
      </c>
      <c r="AJ1033" s="6" t="str">
        <f t="shared" si="412"/>
        <v/>
      </c>
      <c r="AL1033" s="9" t="str">
        <f>IF('Stock Details'!F1032="", "", 'Stock Details'!F1032)</f>
        <v/>
      </c>
      <c r="AM1033" s="9" t="str">
        <f>IF('Stock Details'!G1032="", "", 'Stock Details'!G1032)</f>
        <v/>
      </c>
      <c r="AO1033" s="59" t="str">
        <f t="shared" si="413"/>
        <v/>
      </c>
      <c r="AP1033" s="59" t="str">
        <f t="shared" si="417"/>
        <v/>
      </c>
      <c r="AQ1033" s="59" t="str">
        <f t="shared" si="418"/>
        <v/>
      </c>
      <c r="AR1033" s="59" t="str">
        <f t="shared" si="419"/>
        <v/>
      </c>
      <c r="AS1033" s="59" t="str">
        <f t="shared" si="420"/>
        <v/>
      </c>
      <c r="AT1033" s="59" t="str">
        <f t="shared" si="421"/>
        <v/>
      </c>
      <c r="AV1033" s="59" t="str">
        <f t="shared" si="414"/>
        <v/>
      </c>
      <c r="AW1033" s="59" t="str">
        <f t="shared" ref="AW1033:AW1096" si="422">IF(AF1033="", "", AF1033*$AM1033)</f>
        <v/>
      </c>
      <c r="AX1033" s="59" t="str">
        <f t="shared" ref="AX1033:AX1096" si="423">IF(AG1033="", "", AG1033*$AM1033)</f>
        <v/>
      </c>
      <c r="AY1033" s="59" t="str">
        <f t="shared" ref="AY1033:AY1096" si="424">IF(AH1033="", "", AH1033*$AM1033)</f>
        <v/>
      </c>
      <c r="AZ1033" s="59" t="str">
        <f t="shared" ref="AZ1033:AZ1096" si="425">IF(AI1033="", "", AI1033*$AM1033)</f>
        <v/>
      </c>
      <c r="BA1033" s="59" t="str">
        <f t="shared" ref="BA1033:BA1096" si="426">IF(AJ1033="", "", AJ1033*$AM1033)</f>
        <v/>
      </c>
      <c r="BC1033" s="49" t="str">
        <f>IF($B1033="", "", IF(COUNTIF(BD1033:$BY1033, "")=BC$8, IF(D1033="", "", D1033), ""))</f>
        <v/>
      </c>
      <c r="BD1033" s="61" t="str">
        <f>IF($B1033="", "", IF(COUNTIF(BE1033:$BY1033, "")=BD$8, IF(E1033="", "", E1033), ""))</f>
        <v/>
      </c>
      <c r="BE1033" s="61" t="str">
        <f>IF($B1033="", "", IF(COUNTIF(BF1033:$BY1033, "")=BE$8, IF(F1033="", "", F1033), ""))</f>
        <v/>
      </c>
      <c r="BF1033" s="61" t="str">
        <f>IF($B1033="", "", IF(COUNTIF(BG1033:$BY1033, "")=BF$8, IF(G1033="", "", G1033), ""))</f>
        <v/>
      </c>
      <c r="BG1033" s="61" t="str">
        <f>IF($B1033="", "", IF(COUNTIF(BH1033:$BY1033, "")=BG$8, IF(H1033="", "", H1033), ""))</f>
        <v/>
      </c>
      <c r="BH1033" s="61" t="str">
        <f>IF($B1033="", "", IF(COUNTIF(BI1033:$BY1033, "")=BH$8, IF(I1033="", "", I1033), ""))</f>
        <v/>
      </c>
      <c r="BI1033" s="61" t="str">
        <f>IF($B1033="", "", IF(COUNTIF(BJ1033:$BY1033, "")=BI$8, IF(J1033="", "", J1033), ""))</f>
        <v/>
      </c>
      <c r="BJ1033" s="61" t="str">
        <f>IF($B1033="", "", IF(COUNTIF(BK1033:$BY1033, "")=BJ$8, IF(K1033="", "", K1033), ""))</f>
        <v/>
      </c>
      <c r="BK1033" s="61" t="str">
        <f>IF($B1033="", "", IF(COUNTIF(BL1033:$BY1033, "")=BK$8, IF(L1033="", "", L1033), ""))</f>
        <v/>
      </c>
      <c r="BL1033" s="61" t="str">
        <f>IF($B1033="", "", IF(COUNTIF(BM1033:$BY1033, "")=BL$8, IF(M1033="", "", M1033), ""))</f>
        <v/>
      </c>
      <c r="BM1033" s="61" t="str">
        <f>IF($B1033="", "", IF(COUNTIF(BN1033:$BY1033, "")=BM$8, IF(N1033="", "", N1033), ""))</f>
        <v/>
      </c>
      <c r="BN1033" s="61" t="str">
        <f>IF($B1033="", "", IF(COUNTIF(BO1033:$BY1033, "")=BN$8, IF(O1033="", "", O1033), ""))</f>
        <v/>
      </c>
      <c r="BO1033" s="61" t="str">
        <f>IF($B1033="", "", IF(COUNTIF(BP1033:$BY1033, "")=BO$8, IF(P1033="", "", P1033), ""))</f>
        <v/>
      </c>
      <c r="BP1033" s="61" t="str">
        <f>IF($B1033="", "", IF(COUNTIF(BQ1033:$BY1033, "")=BP$8, IF(Q1033="", "", Q1033), ""))</f>
        <v/>
      </c>
      <c r="BQ1033" s="61" t="str">
        <f>IF($B1033="", "", IF(COUNTIF(BR1033:$BY1033, "")=BQ$8, IF(R1033="", "", R1033), ""))</f>
        <v/>
      </c>
      <c r="BR1033" s="61" t="str">
        <f>IF($B1033="", "", IF(COUNTIF(BS1033:$BY1033, "")=BR$8, IF(S1033="", "", S1033), ""))</f>
        <v/>
      </c>
      <c r="BS1033" s="61" t="str">
        <f>IF($B1033="", "", IF(COUNTIF(BT1033:$BY1033, "")=BS$8, IF(T1033="", "", T1033), ""))</f>
        <v/>
      </c>
      <c r="BT1033" s="61" t="str">
        <f>IF($B1033="", "", IF(COUNTIF(BU1033:$BY1033, "")=BT$8, IF(U1033="", "", U1033), ""))</f>
        <v/>
      </c>
      <c r="BU1033" s="61" t="str">
        <f>IF($B1033="", "", IF(COUNTIF(BV1033:$BY1033, "")=BU$8, IF(V1033="", "", V1033), ""))</f>
        <v/>
      </c>
      <c r="BV1033" s="61" t="str">
        <f>IF($B1033="", "", IF(COUNTIF(BW1033:$BY1033, "")=BV$8, IF(W1033="", "", W1033), ""))</f>
        <v/>
      </c>
      <c r="BW1033" s="61" t="str">
        <f>IF($B1033="", "", IF(COUNTIF(BX1033:$BY1033, "")=BW$8, IF(X1033="", "", X1033), ""))</f>
        <v/>
      </c>
      <c r="BX1033" s="61" t="str">
        <f>IF($B1033="", "", IF(COUNTIF(BY1033:$BY1033, "")=BX$8, IF(Y1033="", "", Y1033), ""))</f>
        <v/>
      </c>
      <c r="BY1033" s="50" t="str">
        <f t="shared" si="415"/>
        <v/>
      </c>
      <c r="CA1033" s="6" t="str">
        <f t="shared" si="416"/>
        <v/>
      </c>
      <c r="CB1033" s="6" t="str">
        <f>IF(CA1033="", "", RANK(CA1033, $CA$9:$CA$2508, 0)+COUNTIF($CA$9:CA1033, CA1033)-1)</f>
        <v/>
      </c>
    </row>
    <row r="1034" spans="1:80" x14ac:dyDescent="0.25">
      <c r="A1034" s="22"/>
      <c r="B1034" s="121" t="str">
        <f>IF('Stock Details'!B1033="", "", 'Stock Details'!B1033)</f>
        <v/>
      </c>
      <c r="C1034" s="22"/>
      <c r="D1034" s="130"/>
      <c r="E1034" s="122"/>
      <c r="F1034" s="131"/>
      <c r="G1034" s="22"/>
      <c r="H1034" s="130" t="str">
        <f t="shared" ref="H1034:H1097" si="427">IF(F1034="", "", F1034)</f>
        <v/>
      </c>
      <c r="I1034" s="122"/>
      <c r="J1034" s="131"/>
      <c r="K1034" s="22"/>
      <c r="L1034" s="130" t="str">
        <f t="shared" ref="L1034:L1097" si="428">IF(J1034="", "", J1034)</f>
        <v/>
      </c>
      <c r="M1034" s="122"/>
      <c r="N1034" s="131"/>
      <c r="O1034" s="22"/>
      <c r="P1034" s="130" t="str">
        <f t="shared" ref="P1034:P1097" si="429">IF(N1034="", "", N1034)</f>
        <v/>
      </c>
      <c r="Q1034" s="122"/>
      <c r="R1034" s="131"/>
      <c r="S1034" s="22"/>
      <c r="T1034" s="130" t="str">
        <f t="shared" ref="T1034:T1097" si="430">IF(R1034="", "", R1034)</f>
        <v/>
      </c>
      <c r="U1034" s="122"/>
      <c r="V1034" s="131"/>
      <c r="W1034" s="22"/>
      <c r="X1034" s="130" t="str">
        <f t="shared" ref="X1034:X1097" si="431">IF(V1034="", "", V1034)</f>
        <v/>
      </c>
      <c r="Y1034" s="122"/>
      <c r="Z1034" s="131"/>
      <c r="AA1034" s="22"/>
      <c r="AC1034" s="6" t="str">
        <f t="shared" ref="AC1034:AC1097" si="432">IF(B1034="", "", SUM($BC1034:$BY1034))</f>
        <v/>
      </c>
      <c r="AE1034" s="6" t="str">
        <f t="shared" ref="AE1034:AE1097" si="433">IF(F1034="", "", IF(AND(D1034="", E1034=""), "", IF(E1034="", D1034-F1034, E1034-F1034)))</f>
        <v/>
      </c>
      <c r="AF1034" s="6" t="str">
        <f t="shared" ref="AF1034:AF1097" si="434">IF(J1034="", "", IF(AND(H1034="", I1034=""), "", IF(I1034="", H1034-J1034, I1034-J1034)))</f>
        <v/>
      </c>
      <c r="AG1034" s="6" t="str">
        <f t="shared" ref="AG1034:AG1097" si="435">IF(N1034="", "", IF(AND(L1034="", M1034=""), "", IF(M1034="", L1034-N1034, M1034-N1034)))</f>
        <v/>
      </c>
      <c r="AH1034" s="6" t="str">
        <f t="shared" ref="AH1034:AH1097" si="436">IF(R1034="", "", IF(AND(P1034="", Q1034=""), "", IF(Q1034="", P1034-R1034, Q1034-R1034)))</f>
        <v/>
      </c>
      <c r="AI1034" s="6" t="str">
        <f t="shared" ref="AI1034:AI1097" si="437">IF(V1034="", "", IF(AND(T1034="", U1034=""), "", IF(U1034="", T1034-V1034, U1034-V1034)))</f>
        <v/>
      </c>
      <c r="AJ1034" s="6" t="str">
        <f t="shared" ref="AJ1034:AJ1097" si="438">IF(Z1034="", "", IF(AND(X1034="", Y1034=""), "", IF(Y1034="", X1034-Z1034, Y1034-Z1034)))</f>
        <v/>
      </c>
      <c r="AL1034" s="9" t="str">
        <f>IF('Stock Details'!F1033="", "", 'Stock Details'!F1033)</f>
        <v/>
      </c>
      <c r="AM1034" s="9" t="str">
        <f>IF('Stock Details'!G1033="", "", 'Stock Details'!G1033)</f>
        <v/>
      </c>
      <c r="AO1034" s="59" t="str">
        <f t="shared" ref="AO1034:AO1097" si="439">IF(AE1034="", "", AE1034*$AL1034)</f>
        <v/>
      </c>
      <c r="AP1034" s="59" t="str">
        <f t="shared" si="417"/>
        <v/>
      </c>
      <c r="AQ1034" s="59" t="str">
        <f t="shared" si="418"/>
        <v/>
      </c>
      <c r="AR1034" s="59" t="str">
        <f t="shared" si="419"/>
        <v/>
      </c>
      <c r="AS1034" s="59" t="str">
        <f t="shared" si="420"/>
        <v/>
      </c>
      <c r="AT1034" s="59" t="str">
        <f t="shared" si="421"/>
        <v/>
      </c>
      <c r="AV1034" s="59" t="str">
        <f t="shared" ref="AV1034:AV1097" si="440">IF(AE1034="", "", AE1034*$AM1034)</f>
        <v/>
      </c>
      <c r="AW1034" s="59" t="str">
        <f t="shared" si="422"/>
        <v/>
      </c>
      <c r="AX1034" s="59" t="str">
        <f t="shared" si="423"/>
        <v/>
      </c>
      <c r="AY1034" s="59" t="str">
        <f t="shared" si="424"/>
        <v/>
      </c>
      <c r="AZ1034" s="59" t="str">
        <f t="shared" si="425"/>
        <v/>
      </c>
      <c r="BA1034" s="59" t="str">
        <f t="shared" si="426"/>
        <v/>
      </c>
      <c r="BC1034" s="49" t="str">
        <f>IF($B1034="", "", IF(COUNTIF(BD1034:$BY1034, "")=BC$8, IF(D1034="", "", D1034), ""))</f>
        <v/>
      </c>
      <c r="BD1034" s="61" t="str">
        <f>IF($B1034="", "", IF(COUNTIF(BE1034:$BY1034, "")=BD$8, IF(E1034="", "", E1034), ""))</f>
        <v/>
      </c>
      <c r="BE1034" s="61" t="str">
        <f>IF($B1034="", "", IF(COUNTIF(BF1034:$BY1034, "")=BE$8, IF(F1034="", "", F1034), ""))</f>
        <v/>
      </c>
      <c r="BF1034" s="61" t="str">
        <f>IF($B1034="", "", IF(COUNTIF(BG1034:$BY1034, "")=BF$8, IF(G1034="", "", G1034), ""))</f>
        <v/>
      </c>
      <c r="BG1034" s="61" t="str">
        <f>IF($B1034="", "", IF(COUNTIF(BH1034:$BY1034, "")=BG$8, IF(H1034="", "", H1034), ""))</f>
        <v/>
      </c>
      <c r="BH1034" s="61" t="str">
        <f>IF($B1034="", "", IF(COUNTIF(BI1034:$BY1034, "")=BH$8, IF(I1034="", "", I1034), ""))</f>
        <v/>
      </c>
      <c r="BI1034" s="61" t="str">
        <f>IF($B1034="", "", IF(COUNTIF(BJ1034:$BY1034, "")=BI$8, IF(J1034="", "", J1034), ""))</f>
        <v/>
      </c>
      <c r="BJ1034" s="61" t="str">
        <f>IF($B1034="", "", IF(COUNTIF(BK1034:$BY1034, "")=BJ$8, IF(K1034="", "", K1034), ""))</f>
        <v/>
      </c>
      <c r="BK1034" s="61" t="str">
        <f>IF($B1034="", "", IF(COUNTIF(BL1034:$BY1034, "")=BK$8, IF(L1034="", "", L1034), ""))</f>
        <v/>
      </c>
      <c r="BL1034" s="61" t="str">
        <f>IF($B1034="", "", IF(COUNTIF(BM1034:$BY1034, "")=BL$8, IF(M1034="", "", M1034), ""))</f>
        <v/>
      </c>
      <c r="BM1034" s="61" t="str">
        <f>IF($B1034="", "", IF(COUNTIF(BN1034:$BY1034, "")=BM$8, IF(N1034="", "", N1034), ""))</f>
        <v/>
      </c>
      <c r="BN1034" s="61" t="str">
        <f>IF($B1034="", "", IF(COUNTIF(BO1034:$BY1034, "")=BN$8, IF(O1034="", "", O1034), ""))</f>
        <v/>
      </c>
      <c r="BO1034" s="61" t="str">
        <f>IF($B1034="", "", IF(COUNTIF(BP1034:$BY1034, "")=BO$8, IF(P1034="", "", P1034), ""))</f>
        <v/>
      </c>
      <c r="BP1034" s="61" t="str">
        <f>IF($B1034="", "", IF(COUNTIF(BQ1034:$BY1034, "")=BP$8, IF(Q1034="", "", Q1034), ""))</f>
        <v/>
      </c>
      <c r="BQ1034" s="61" t="str">
        <f>IF($B1034="", "", IF(COUNTIF(BR1034:$BY1034, "")=BQ$8, IF(R1034="", "", R1034), ""))</f>
        <v/>
      </c>
      <c r="BR1034" s="61" t="str">
        <f>IF($B1034="", "", IF(COUNTIF(BS1034:$BY1034, "")=BR$8, IF(S1034="", "", S1034), ""))</f>
        <v/>
      </c>
      <c r="BS1034" s="61" t="str">
        <f>IF($B1034="", "", IF(COUNTIF(BT1034:$BY1034, "")=BS$8, IF(T1034="", "", T1034), ""))</f>
        <v/>
      </c>
      <c r="BT1034" s="61" t="str">
        <f>IF($B1034="", "", IF(COUNTIF(BU1034:$BY1034, "")=BT$8, IF(U1034="", "", U1034), ""))</f>
        <v/>
      </c>
      <c r="BU1034" s="61" t="str">
        <f>IF($B1034="", "", IF(COUNTIF(BV1034:$BY1034, "")=BU$8, IF(V1034="", "", V1034), ""))</f>
        <v/>
      </c>
      <c r="BV1034" s="61" t="str">
        <f>IF($B1034="", "", IF(COUNTIF(BW1034:$BY1034, "")=BV$8, IF(W1034="", "", W1034), ""))</f>
        <v/>
      </c>
      <c r="BW1034" s="61" t="str">
        <f>IF($B1034="", "", IF(COUNTIF(BX1034:$BY1034, "")=BW$8, IF(X1034="", "", X1034), ""))</f>
        <v/>
      </c>
      <c r="BX1034" s="61" t="str">
        <f>IF($B1034="", "", IF(COUNTIF(BY1034:$BY1034, "")=BX$8, IF(Y1034="", "", Y1034), ""))</f>
        <v/>
      </c>
      <c r="BY1034" s="50" t="str">
        <f t="shared" ref="BY1034:BY1097" si="441">IF($B1034="", "", IF(Z1034="", "", Z1034))</f>
        <v/>
      </c>
      <c r="CA1034" s="6" t="str">
        <f t="shared" ref="CA1034:CA1097" si="442">IF($CA$5=AE$5, AE1034, IF($CA$5=AF$5, AF1034, IF($CA$5=AG$5, AG1034, IF($CA$5=AH$5, AH1034, IF($CA$5=AI$5, AI1034, IF($CA$5=AJ$5, AJ1034, ""))))))</f>
        <v/>
      </c>
      <c r="CB1034" s="6" t="str">
        <f>IF(CA1034="", "", RANK(CA1034, $CA$9:$CA$2508, 0)+COUNTIF($CA$9:CA1034, CA1034)-1)</f>
        <v/>
      </c>
    </row>
    <row r="1035" spans="1:80" x14ac:dyDescent="0.25">
      <c r="A1035" s="22"/>
      <c r="B1035" s="121" t="str">
        <f>IF('Stock Details'!B1034="", "", 'Stock Details'!B1034)</f>
        <v/>
      </c>
      <c r="C1035" s="22"/>
      <c r="D1035" s="130"/>
      <c r="E1035" s="122"/>
      <c r="F1035" s="131"/>
      <c r="G1035" s="22"/>
      <c r="H1035" s="130" t="str">
        <f t="shared" si="427"/>
        <v/>
      </c>
      <c r="I1035" s="122"/>
      <c r="J1035" s="131"/>
      <c r="K1035" s="22"/>
      <c r="L1035" s="130" t="str">
        <f t="shared" si="428"/>
        <v/>
      </c>
      <c r="M1035" s="122"/>
      <c r="N1035" s="131"/>
      <c r="O1035" s="22"/>
      <c r="P1035" s="130" t="str">
        <f t="shared" si="429"/>
        <v/>
      </c>
      <c r="Q1035" s="122"/>
      <c r="R1035" s="131"/>
      <c r="S1035" s="22"/>
      <c r="T1035" s="130" t="str">
        <f t="shared" si="430"/>
        <v/>
      </c>
      <c r="U1035" s="122"/>
      <c r="V1035" s="131"/>
      <c r="W1035" s="22"/>
      <c r="X1035" s="130" t="str">
        <f t="shared" si="431"/>
        <v/>
      </c>
      <c r="Y1035" s="122"/>
      <c r="Z1035" s="131"/>
      <c r="AA1035" s="22"/>
      <c r="AC1035" s="6" t="str">
        <f t="shared" si="432"/>
        <v/>
      </c>
      <c r="AE1035" s="6" t="str">
        <f t="shared" si="433"/>
        <v/>
      </c>
      <c r="AF1035" s="6" t="str">
        <f t="shared" si="434"/>
        <v/>
      </c>
      <c r="AG1035" s="6" t="str">
        <f t="shared" si="435"/>
        <v/>
      </c>
      <c r="AH1035" s="6" t="str">
        <f t="shared" si="436"/>
        <v/>
      </c>
      <c r="AI1035" s="6" t="str">
        <f t="shared" si="437"/>
        <v/>
      </c>
      <c r="AJ1035" s="6" t="str">
        <f t="shared" si="438"/>
        <v/>
      </c>
      <c r="AL1035" s="9" t="str">
        <f>IF('Stock Details'!F1034="", "", 'Stock Details'!F1034)</f>
        <v/>
      </c>
      <c r="AM1035" s="9" t="str">
        <f>IF('Stock Details'!G1034="", "", 'Stock Details'!G1034)</f>
        <v/>
      </c>
      <c r="AO1035" s="59" t="str">
        <f t="shared" si="439"/>
        <v/>
      </c>
      <c r="AP1035" s="59" t="str">
        <f t="shared" si="417"/>
        <v/>
      </c>
      <c r="AQ1035" s="59" t="str">
        <f t="shared" si="418"/>
        <v/>
      </c>
      <c r="AR1035" s="59" t="str">
        <f t="shared" si="419"/>
        <v/>
      </c>
      <c r="AS1035" s="59" t="str">
        <f t="shared" si="420"/>
        <v/>
      </c>
      <c r="AT1035" s="59" t="str">
        <f t="shared" si="421"/>
        <v/>
      </c>
      <c r="AV1035" s="59" t="str">
        <f t="shared" si="440"/>
        <v/>
      </c>
      <c r="AW1035" s="59" t="str">
        <f t="shared" si="422"/>
        <v/>
      </c>
      <c r="AX1035" s="59" t="str">
        <f t="shared" si="423"/>
        <v/>
      </c>
      <c r="AY1035" s="59" t="str">
        <f t="shared" si="424"/>
        <v/>
      </c>
      <c r="AZ1035" s="59" t="str">
        <f t="shared" si="425"/>
        <v/>
      </c>
      <c r="BA1035" s="59" t="str">
        <f t="shared" si="426"/>
        <v/>
      </c>
      <c r="BC1035" s="49" t="str">
        <f>IF($B1035="", "", IF(COUNTIF(BD1035:$BY1035, "")=BC$8, IF(D1035="", "", D1035), ""))</f>
        <v/>
      </c>
      <c r="BD1035" s="61" t="str">
        <f>IF($B1035="", "", IF(COUNTIF(BE1035:$BY1035, "")=BD$8, IF(E1035="", "", E1035), ""))</f>
        <v/>
      </c>
      <c r="BE1035" s="61" t="str">
        <f>IF($B1035="", "", IF(COUNTIF(BF1035:$BY1035, "")=BE$8, IF(F1035="", "", F1035), ""))</f>
        <v/>
      </c>
      <c r="BF1035" s="61" t="str">
        <f>IF($B1035="", "", IF(COUNTIF(BG1035:$BY1035, "")=BF$8, IF(G1035="", "", G1035), ""))</f>
        <v/>
      </c>
      <c r="BG1035" s="61" t="str">
        <f>IF($B1035="", "", IF(COUNTIF(BH1035:$BY1035, "")=BG$8, IF(H1035="", "", H1035), ""))</f>
        <v/>
      </c>
      <c r="BH1035" s="61" t="str">
        <f>IF($B1035="", "", IF(COUNTIF(BI1035:$BY1035, "")=BH$8, IF(I1035="", "", I1035), ""))</f>
        <v/>
      </c>
      <c r="BI1035" s="61" t="str">
        <f>IF($B1035="", "", IF(COUNTIF(BJ1035:$BY1035, "")=BI$8, IF(J1035="", "", J1035), ""))</f>
        <v/>
      </c>
      <c r="BJ1035" s="61" t="str">
        <f>IF($B1035="", "", IF(COUNTIF(BK1035:$BY1035, "")=BJ$8, IF(K1035="", "", K1035), ""))</f>
        <v/>
      </c>
      <c r="BK1035" s="61" t="str">
        <f>IF($B1035="", "", IF(COUNTIF(BL1035:$BY1035, "")=BK$8, IF(L1035="", "", L1035), ""))</f>
        <v/>
      </c>
      <c r="BL1035" s="61" t="str">
        <f>IF($B1035="", "", IF(COUNTIF(BM1035:$BY1035, "")=BL$8, IF(M1035="", "", M1035), ""))</f>
        <v/>
      </c>
      <c r="BM1035" s="61" t="str">
        <f>IF($B1035="", "", IF(COUNTIF(BN1035:$BY1035, "")=BM$8, IF(N1035="", "", N1035), ""))</f>
        <v/>
      </c>
      <c r="BN1035" s="61" t="str">
        <f>IF($B1035="", "", IF(COUNTIF(BO1035:$BY1035, "")=BN$8, IF(O1035="", "", O1035), ""))</f>
        <v/>
      </c>
      <c r="BO1035" s="61" t="str">
        <f>IF($B1035="", "", IF(COUNTIF(BP1035:$BY1035, "")=BO$8, IF(P1035="", "", P1035), ""))</f>
        <v/>
      </c>
      <c r="BP1035" s="61" t="str">
        <f>IF($B1035="", "", IF(COUNTIF(BQ1035:$BY1035, "")=BP$8, IF(Q1035="", "", Q1035), ""))</f>
        <v/>
      </c>
      <c r="BQ1035" s="61" t="str">
        <f>IF($B1035="", "", IF(COUNTIF(BR1035:$BY1035, "")=BQ$8, IF(R1035="", "", R1035), ""))</f>
        <v/>
      </c>
      <c r="BR1035" s="61" t="str">
        <f>IF($B1035="", "", IF(COUNTIF(BS1035:$BY1035, "")=BR$8, IF(S1035="", "", S1035), ""))</f>
        <v/>
      </c>
      <c r="BS1035" s="61" t="str">
        <f>IF($B1035="", "", IF(COUNTIF(BT1035:$BY1035, "")=BS$8, IF(T1035="", "", T1035), ""))</f>
        <v/>
      </c>
      <c r="BT1035" s="61" t="str">
        <f>IF($B1035="", "", IF(COUNTIF(BU1035:$BY1035, "")=BT$8, IF(U1035="", "", U1035), ""))</f>
        <v/>
      </c>
      <c r="BU1035" s="61" t="str">
        <f>IF($B1035="", "", IF(COUNTIF(BV1035:$BY1035, "")=BU$8, IF(V1035="", "", V1035), ""))</f>
        <v/>
      </c>
      <c r="BV1035" s="61" t="str">
        <f>IF($B1035="", "", IF(COUNTIF(BW1035:$BY1035, "")=BV$8, IF(W1035="", "", W1035), ""))</f>
        <v/>
      </c>
      <c r="BW1035" s="61" t="str">
        <f>IF($B1035="", "", IF(COUNTIF(BX1035:$BY1035, "")=BW$8, IF(X1035="", "", X1035), ""))</f>
        <v/>
      </c>
      <c r="BX1035" s="61" t="str">
        <f>IF($B1035="", "", IF(COUNTIF(BY1035:$BY1035, "")=BX$8, IF(Y1035="", "", Y1035), ""))</f>
        <v/>
      </c>
      <c r="BY1035" s="50" t="str">
        <f t="shared" si="441"/>
        <v/>
      </c>
      <c r="CA1035" s="6" t="str">
        <f t="shared" si="442"/>
        <v/>
      </c>
      <c r="CB1035" s="6" t="str">
        <f>IF(CA1035="", "", RANK(CA1035, $CA$9:$CA$2508, 0)+COUNTIF($CA$9:CA1035, CA1035)-1)</f>
        <v/>
      </c>
    </row>
    <row r="1036" spans="1:80" x14ac:dyDescent="0.25">
      <c r="A1036" s="22"/>
      <c r="B1036" s="121" t="str">
        <f>IF('Stock Details'!B1035="", "", 'Stock Details'!B1035)</f>
        <v/>
      </c>
      <c r="C1036" s="22"/>
      <c r="D1036" s="130"/>
      <c r="E1036" s="122"/>
      <c r="F1036" s="131"/>
      <c r="G1036" s="22"/>
      <c r="H1036" s="130" t="str">
        <f t="shared" si="427"/>
        <v/>
      </c>
      <c r="I1036" s="122"/>
      <c r="J1036" s="131"/>
      <c r="K1036" s="22"/>
      <c r="L1036" s="130" t="str">
        <f t="shared" si="428"/>
        <v/>
      </c>
      <c r="M1036" s="122"/>
      <c r="N1036" s="131"/>
      <c r="O1036" s="22"/>
      <c r="P1036" s="130" t="str">
        <f t="shared" si="429"/>
        <v/>
      </c>
      <c r="Q1036" s="122"/>
      <c r="R1036" s="131"/>
      <c r="S1036" s="22"/>
      <c r="T1036" s="130" t="str">
        <f t="shared" si="430"/>
        <v/>
      </c>
      <c r="U1036" s="122"/>
      <c r="V1036" s="131"/>
      <c r="W1036" s="22"/>
      <c r="X1036" s="130" t="str">
        <f t="shared" si="431"/>
        <v/>
      </c>
      <c r="Y1036" s="122"/>
      <c r="Z1036" s="131"/>
      <c r="AA1036" s="22"/>
      <c r="AC1036" s="6" t="str">
        <f t="shared" si="432"/>
        <v/>
      </c>
      <c r="AE1036" s="6" t="str">
        <f t="shared" si="433"/>
        <v/>
      </c>
      <c r="AF1036" s="6" t="str">
        <f t="shared" si="434"/>
        <v/>
      </c>
      <c r="AG1036" s="6" t="str">
        <f t="shared" si="435"/>
        <v/>
      </c>
      <c r="AH1036" s="6" t="str">
        <f t="shared" si="436"/>
        <v/>
      </c>
      <c r="AI1036" s="6" t="str">
        <f t="shared" si="437"/>
        <v/>
      </c>
      <c r="AJ1036" s="6" t="str">
        <f t="shared" si="438"/>
        <v/>
      </c>
      <c r="AL1036" s="9" t="str">
        <f>IF('Stock Details'!F1035="", "", 'Stock Details'!F1035)</f>
        <v/>
      </c>
      <c r="AM1036" s="9" t="str">
        <f>IF('Stock Details'!G1035="", "", 'Stock Details'!G1035)</f>
        <v/>
      </c>
      <c r="AO1036" s="59" t="str">
        <f t="shared" si="439"/>
        <v/>
      </c>
      <c r="AP1036" s="59" t="str">
        <f t="shared" si="417"/>
        <v/>
      </c>
      <c r="AQ1036" s="59" t="str">
        <f t="shared" si="418"/>
        <v/>
      </c>
      <c r="AR1036" s="59" t="str">
        <f t="shared" si="419"/>
        <v/>
      </c>
      <c r="AS1036" s="59" t="str">
        <f t="shared" si="420"/>
        <v/>
      </c>
      <c r="AT1036" s="59" t="str">
        <f t="shared" si="421"/>
        <v/>
      </c>
      <c r="AV1036" s="59" t="str">
        <f t="shared" si="440"/>
        <v/>
      </c>
      <c r="AW1036" s="59" t="str">
        <f t="shared" si="422"/>
        <v/>
      </c>
      <c r="AX1036" s="59" t="str">
        <f t="shared" si="423"/>
        <v/>
      </c>
      <c r="AY1036" s="59" t="str">
        <f t="shared" si="424"/>
        <v/>
      </c>
      <c r="AZ1036" s="59" t="str">
        <f t="shared" si="425"/>
        <v/>
      </c>
      <c r="BA1036" s="59" t="str">
        <f t="shared" si="426"/>
        <v/>
      </c>
      <c r="BC1036" s="49" t="str">
        <f>IF($B1036="", "", IF(COUNTIF(BD1036:$BY1036, "")=BC$8, IF(D1036="", "", D1036), ""))</f>
        <v/>
      </c>
      <c r="BD1036" s="61" t="str">
        <f>IF($B1036="", "", IF(COUNTIF(BE1036:$BY1036, "")=BD$8, IF(E1036="", "", E1036), ""))</f>
        <v/>
      </c>
      <c r="BE1036" s="61" t="str">
        <f>IF($B1036="", "", IF(COUNTIF(BF1036:$BY1036, "")=BE$8, IF(F1036="", "", F1036), ""))</f>
        <v/>
      </c>
      <c r="BF1036" s="61" t="str">
        <f>IF($B1036="", "", IF(COUNTIF(BG1036:$BY1036, "")=BF$8, IF(G1036="", "", G1036), ""))</f>
        <v/>
      </c>
      <c r="BG1036" s="61" t="str">
        <f>IF($B1036="", "", IF(COUNTIF(BH1036:$BY1036, "")=BG$8, IF(H1036="", "", H1036), ""))</f>
        <v/>
      </c>
      <c r="BH1036" s="61" t="str">
        <f>IF($B1036="", "", IF(COUNTIF(BI1036:$BY1036, "")=BH$8, IF(I1036="", "", I1036), ""))</f>
        <v/>
      </c>
      <c r="BI1036" s="61" t="str">
        <f>IF($B1036="", "", IF(COUNTIF(BJ1036:$BY1036, "")=BI$8, IF(J1036="", "", J1036), ""))</f>
        <v/>
      </c>
      <c r="BJ1036" s="61" t="str">
        <f>IF($B1036="", "", IF(COUNTIF(BK1036:$BY1036, "")=BJ$8, IF(K1036="", "", K1036), ""))</f>
        <v/>
      </c>
      <c r="BK1036" s="61" t="str">
        <f>IF($B1036="", "", IF(COUNTIF(BL1036:$BY1036, "")=BK$8, IF(L1036="", "", L1036), ""))</f>
        <v/>
      </c>
      <c r="BL1036" s="61" t="str">
        <f>IF($B1036="", "", IF(COUNTIF(BM1036:$BY1036, "")=BL$8, IF(M1036="", "", M1036), ""))</f>
        <v/>
      </c>
      <c r="BM1036" s="61" t="str">
        <f>IF($B1036="", "", IF(COUNTIF(BN1036:$BY1036, "")=BM$8, IF(N1036="", "", N1036), ""))</f>
        <v/>
      </c>
      <c r="BN1036" s="61" t="str">
        <f>IF($B1036="", "", IF(COUNTIF(BO1036:$BY1036, "")=BN$8, IF(O1036="", "", O1036), ""))</f>
        <v/>
      </c>
      <c r="BO1036" s="61" t="str">
        <f>IF($B1036="", "", IF(COUNTIF(BP1036:$BY1036, "")=BO$8, IF(P1036="", "", P1036), ""))</f>
        <v/>
      </c>
      <c r="BP1036" s="61" t="str">
        <f>IF($B1036="", "", IF(COUNTIF(BQ1036:$BY1036, "")=BP$8, IF(Q1036="", "", Q1036), ""))</f>
        <v/>
      </c>
      <c r="BQ1036" s="61" t="str">
        <f>IF($B1036="", "", IF(COUNTIF(BR1036:$BY1036, "")=BQ$8, IF(R1036="", "", R1036), ""))</f>
        <v/>
      </c>
      <c r="BR1036" s="61" t="str">
        <f>IF($B1036="", "", IF(COUNTIF(BS1036:$BY1036, "")=BR$8, IF(S1036="", "", S1036), ""))</f>
        <v/>
      </c>
      <c r="BS1036" s="61" t="str">
        <f>IF($B1036="", "", IF(COUNTIF(BT1036:$BY1036, "")=BS$8, IF(T1036="", "", T1036), ""))</f>
        <v/>
      </c>
      <c r="BT1036" s="61" t="str">
        <f>IF($B1036="", "", IF(COUNTIF(BU1036:$BY1036, "")=BT$8, IF(U1036="", "", U1036), ""))</f>
        <v/>
      </c>
      <c r="BU1036" s="61" t="str">
        <f>IF($B1036="", "", IF(COUNTIF(BV1036:$BY1036, "")=BU$8, IF(V1036="", "", V1036), ""))</f>
        <v/>
      </c>
      <c r="BV1036" s="61" t="str">
        <f>IF($B1036="", "", IF(COUNTIF(BW1036:$BY1036, "")=BV$8, IF(W1036="", "", W1036), ""))</f>
        <v/>
      </c>
      <c r="BW1036" s="61" t="str">
        <f>IF($B1036="", "", IF(COUNTIF(BX1036:$BY1036, "")=BW$8, IF(X1036="", "", X1036), ""))</f>
        <v/>
      </c>
      <c r="BX1036" s="61" t="str">
        <f>IF($B1036="", "", IF(COUNTIF(BY1036:$BY1036, "")=BX$8, IF(Y1036="", "", Y1036), ""))</f>
        <v/>
      </c>
      <c r="BY1036" s="50" t="str">
        <f t="shared" si="441"/>
        <v/>
      </c>
      <c r="CA1036" s="6" t="str">
        <f t="shared" si="442"/>
        <v/>
      </c>
      <c r="CB1036" s="6" t="str">
        <f>IF(CA1036="", "", RANK(CA1036, $CA$9:$CA$2508, 0)+COUNTIF($CA$9:CA1036, CA1036)-1)</f>
        <v/>
      </c>
    </row>
    <row r="1037" spans="1:80" x14ac:dyDescent="0.25">
      <c r="A1037" s="22"/>
      <c r="B1037" s="121" t="str">
        <f>IF('Stock Details'!B1036="", "", 'Stock Details'!B1036)</f>
        <v/>
      </c>
      <c r="C1037" s="22"/>
      <c r="D1037" s="130"/>
      <c r="E1037" s="122"/>
      <c r="F1037" s="131"/>
      <c r="G1037" s="22"/>
      <c r="H1037" s="130" t="str">
        <f t="shared" si="427"/>
        <v/>
      </c>
      <c r="I1037" s="122"/>
      <c r="J1037" s="131"/>
      <c r="K1037" s="22"/>
      <c r="L1037" s="130" t="str">
        <f t="shared" si="428"/>
        <v/>
      </c>
      <c r="M1037" s="122"/>
      <c r="N1037" s="131"/>
      <c r="O1037" s="22"/>
      <c r="P1037" s="130" t="str">
        <f t="shared" si="429"/>
        <v/>
      </c>
      <c r="Q1037" s="122"/>
      <c r="R1037" s="131"/>
      <c r="S1037" s="22"/>
      <c r="T1037" s="130" t="str">
        <f t="shared" si="430"/>
        <v/>
      </c>
      <c r="U1037" s="122"/>
      <c r="V1037" s="131"/>
      <c r="W1037" s="22"/>
      <c r="X1037" s="130" t="str">
        <f t="shared" si="431"/>
        <v/>
      </c>
      <c r="Y1037" s="122"/>
      <c r="Z1037" s="131"/>
      <c r="AA1037" s="22"/>
      <c r="AC1037" s="6" t="str">
        <f t="shared" si="432"/>
        <v/>
      </c>
      <c r="AE1037" s="6" t="str">
        <f t="shared" si="433"/>
        <v/>
      </c>
      <c r="AF1037" s="6" t="str">
        <f t="shared" si="434"/>
        <v/>
      </c>
      <c r="AG1037" s="6" t="str">
        <f t="shared" si="435"/>
        <v/>
      </c>
      <c r="AH1037" s="6" t="str">
        <f t="shared" si="436"/>
        <v/>
      </c>
      <c r="AI1037" s="6" t="str">
        <f t="shared" si="437"/>
        <v/>
      </c>
      <c r="AJ1037" s="6" t="str">
        <f t="shared" si="438"/>
        <v/>
      </c>
      <c r="AL1037" s="9" t="str">
        <f>IF('Stock Details'!F1036="", "", 'Stock Details'!F1036)</f>
        <v/>
      </c>
      <c r="AM1037" s="9" t="str">
        <f>IF('Stock Details'!G1036="", "", 'Stock Details'!G1036)</f>
        <v/>
      </c>
      <c r="AO1037" s="59" t="str">
        <f t="shared" si="439"/>
        <v/>
      </c>
      <c r="AP1037" s="59" t="str">
        <f t="shared" si="417"/>
        <v/>
      </c>
      <c r="AQ1037" s="59" t="str">
        <f t="shared" si="418"/>
        <v/>
      </c>
      <c r="AR1037" s="59" t="str">
        <f t="shared" si="419"/>
        <v/>
      </c>
      <c r="AS1037" s="59" t="str">
        <f t="shared" si="420"/>
        <v/>
      </c>
      <c r="AT1037" s="59" t="str">
        <f t="shared" si="421"/>
        <v/>
      </c>
      <c r="AV1037" s="59" t="str">
        <f t="shared" si="440"/>
        <v/>
      </c>
      <c r="AW1037" s="59" t="str">
        <f t="shared" si="422"/>
        <v/>
      </c>
      <c r="AX1037" s="59" t="str">
        <f t="shared" si="423"/>
        <v/>
      </c>
      <c r="AY1037" s="59" t="str">
        <f t="shared" si="424"/>
        <v/>
      </c>
      <c r="AZ1037" s="59" t="str">
        <f t="shared" si="425"/>
        <v/>
      </c>
      <c r="BA1037" s="59" t="str">
        <f t="shared" si="426"/>
        <v/>
      </c>
      <c r="BC1037" s="49" t="str">
        <f>IF($B1037="", "", IF(COUNTIF(BD1037:$BY1037, "")=BC$8, IF(D1037="", "", D1037), ""))</f>
        <v/>
      </c>
      <c r="BD1037" s="61" t="str">
        <f>IF($B1037="", "", IF(COUNTIF(BE1037:$BY1037, "")=BD$8, IF(E1037="", "", E1037), ""))</f>
        <v/>
      </c>
      <c r="BE1037" s="61" t="str">
        <f>IF($B1037="", "", IF(COUNTIF(BF1037:$BY1037, "")=BE$8, IF(F1037="", "", F1037), ""))</f>
        <v/>
      </c>
      <c r="BF1037" s="61" t="str">
        <f>IF($B1037="", "", IF(COUNTIF(BG1037:$BY1037, "")=BF$8, IF(G1037="", "", G1037), ""))</f>
        <v/>
      </c>
      <c r="BG1037" s="61" t="str">
        <f>IF($B1037="", "", IF(COUNTIF(BH1037:$BY1037, "")=BG$8, IF(H1037="", "", H1037), ""))</f>
        <v/>
      </c>
      <c r="BH1037" s="61" t="str">
        <f>IF($B1037="", "", IF(COUNTIF(BI1037:$BY1037, "")=BH$8, IF(I1037="", "", I1037), ""))</f>
        <v/>
      </c>
      <c r="BI1037" s="61" t="str">
        <f>IF($B1037="", "", IF(COUNTIF(BJ1037:$BY1037, "")=BI$8, IF(J1037="", "", J1037), ""))</f>
        <v/>
      </c>
      <c r="BJ1037" s="61" t="str">
        <f>IF($B1037="", "", IF(COUNTIF(BK1037:$BY1037, "")=BJ$8, IF(K1037="", "", K1037), ""))</f>
        <v/>
      </c>
      <c r="BK1037" s="61" t="str">
        <f>IF($B1037="", "", IF(COUNTIF(BL1037:$BY1037, "")=BK$8, IF(L1037="", "", L1037), ""))</f>
        <v/>
      </c>
      <c r="BL1037" s="61" t="str">
        <f>IF($B1037="", "", IF(COUNTIF(BM1037:$BY1037, "")=BL$8, IF(M1037="", "", M1037), ""))</f>
        <v/>
      </c>
      <c r="BM1037" s="61" t="str">
        <f>IF($B1037="", "", IF(COUNTIF(BN1037:$BY1037, "")=BM$8, IF(N1037="", "", N1037), ""))</f>
        <v/>
      </c>
      <c r="BN1037" s="61" t="str">
        <f>IF($B1037="", "", IF(COUNTIF(BO1037:$BY1037, "")=BN$8, IF(O1037="", "", O1037), ""))</f>
        <v/>
      </c>
      <c r="BO1037" s="61" t="str">
        <f>IF($B1037="", "", IF(COUNTIF(BP1037:$BY1037, "")=BO$8, IF(P1037="", "", P1037), ""))</f>
        <v/>
      </c>
      <c r="BP1037" s="61" t="str">
        <f>IF($B1037="", "", IF(COUNTIF(BQ1037:$BY1037, "")=BP$8, IF(Q1037="", "", Q1037), ""))</f>
        <v/>
      </c>
      <c r="BQ1037" s="61" t="str">
        <f>IF($B1037="", "", IF(COUNTIF(BR1037:$BY1037, "")=BQ$8, IF(R1037="", "", R1037), ""))</f>
        <v/>
      </c>
      <c r="BR1037" s="61" t="str">
        <f>IF($B1037="", "", IF(COUNTIF(BS1037:$BY1037, "")=BR$8, IF(S1037="", "", S1037), ""))</f>
        <v/>
      </c>
      <c r="BS1037" s="61" t="str">
        <f>IF($B1037="", "", IF(COUNTIF(BT1037:$BY1037, "")=BS$8, IF(T1037="", "", T1037), ""))</f>
        <v/>
      </c>
      <c r="BT1037" s="61" t="str">
        <f>IF($B1037="", "", IF(COUNTIF(BU1037:$BY1037, "")=BT$8, IF(U1037="", "", U1037), ""))</f>
        <v/>
      </c>
      <c r="BU1037" s="61" t="str">
        <f>IF($B1037="", "", IF(COUNTIF(BV1037:$BY1037, "")=BU$8, IF(V1037="", "", V1037), ""))</f>
        <v/>
      </c>
      <c r="BV1037" s="61" t="str">
        <f>IF($B1037="", "", IF(COUNTIF(BW1037:$BY1037, "")=BV$8, IF(W1037="", "", W1037), ""))</f>
        <v/>
      </c>
      <c r="BW1037" s="61" t="str">
        <f>IF($B1037="", "", IF(COUNTIF(BX1037:$BY1037, "")=BW$8, IF(X1037="", "", X1037), ""))</f>
        <v/>
      </c>
      <c r="BX1037" s="61" t="str">
        <f>IF($B1037="", "", IF(COUNTIF(BY1037:$BY1037, "")=BX$8, IF(Y1037="", "", Y1037), ""))</f>
        <v/>
      </c>
      <c r="BY1037" s="50" t="str">
        <f t="shared" si="441"/>
        <v/>
      </c>
      <c r="CA1037" s="6" t="str">
        <f t="shared" si="442"/>
        <v/>
      </c>
      <c r="CB1037" s="6" t="str">
        <f>IF(CA1037="", "", RANK(CA1037, $CA$9:$CA$2508, 0)+COUNTIF($CA$9:CA1037, CA1037)-1)</f>
        <v/>
      </c>
    </row>
    <row r="1038" spans="1:80" x14ac:dyDescent="0.25">
      <c r="A1038" s="22"/>
      <c r="B1038" s="121" t="str">
        <f>IF('Stock Details'!B1037="", "", 'Stock Details'!B1037)</f>
        <v/>
      </c>
      <c r="C1038" s="22"/>
      <c r="D1038" s="130"/>
      <c r="E1038" s="122"/>
      <c r="F1038" s="131"/>
      <c r="G1038" s="22"/>
      <c r="H1038" s="130" t="str">
        <f t="shared" si="427"/>
        <v/>
      </c>
      <c r="I1038" s="122"/>
      <c r="J1038" s="131"/>
      <c r="K1038" s="22"/>
      <c r="L1038" s="130" t="str">
        <f t="shared" si="428"/>
        <v/>
      </c>
      <c r="M1038" s="122"/>
      <c r="N1038" s="131"/>
      <c r="O1038" s="22"/>
      <c r="P1038" s="130" t="str">
        <f t="shared" si="429"/>
        <v/>
      </c>
      <c r="Q1038" s="122"/>
      <c r="R1038" s="131"/>
      <c r="S1038" s="22"/>
      <c r="T1038" s="130" t="str">
        <f t="shared" si="430"/>
        <v/>
      </c>
      <c r="U1038" s="122"/>
      <c r="V1038" s="131"/>
      <c r="W1038" s="22"/>
      <c r="X1038" s="130" t="str">
        <f t="shared" si="431"/>
        <v/>
      </c>
      <c r="Y1038" s="122"/>
      <c r="Z1038" s="131"/>
      <c r="AA1038" s="22"/>
      <c r="AC1038" s="6" t="str">
        <f t="shared" si="432"/>
        <v/>
      </c>
      <c r="AE1038" s="6" t="str">
        <f t="shared" si="433"/>
        <v/>
      </c>
      <c r="AF1038" s="6" t="str">
        <f t="shared" si="434"/>
        <v/>
      </c>
      <c r="AG1038" s="6" t="str">
        <f t="shared" si="435"/>
        <v/>
      </c>
      <c r="AH1038" s="6" t="str">
        <f t="shared" si="436"/>
        <v/>
      </c>
      <c r="AI1038" s="6" t="str">
        <f t="shared" si="437"/>
        <v/>
      </c>
      <c r="AJ1038" s="6" t="str">
        <f t="shared" si="438"/>
        <v/>
      </c>
      <c r="AL1038" s="9" t="str">
        <f>IF('Stock Details'!F1037="", "", 'Stock Details'!F1037)</f>
        <v/>
      </c>
      <c r="AM1038" s="9" t="str">
        <f>IF('Stock Details'!G1037="", "", 'Stock Details'!G1037)</f>
        <v/>
      </c>
      <c r="AO1038" s="59" t="str">
        <f t="shared" si="439"/>
        <v/>
      </c>
      <c r="AP1038" s="59" t="str">
        <f t="shared" si="417"/>
        <v/>
      </c>
      <c r="AQ1038" s="59" t="str">
        <f t="shared" si="418"/>
        <v/>
      </c>
      <c r="AR1038" s="59" t="str">
        <f t="shared" si="419"/>
        <v/>
      </c>
      <c r="AS1038" s="59" t="str">
        <f t="shared" si="420"/>
        <v/>
      </c>
      <c r="AT1038" s="59" t="str">
        <f t="shared" si="421"/>
        <v/>
      </c>
      <c r="AV1038" s="59" t="str">
        <f t="shared" si="440"/>
        <v/>
      </c>
      <c r="AW1038" s="59" t="str">
        <f t="shared" si="422"/>
        <v/>
      </c>
      <c r="AX1038" s="59" t="str">
        <f t="shared" si="423"/>
        <v/>
      </c>
      <c r="AY1038" s="59" t="str">
        <f t="shared" si="424"/>
        <v/>
      </c>
      <c r="AZ1038" s="59" t="str">
        <f t="shared" si="425"/>
        <v/>
      </c>
      <c r="BA1038" s="59" t="str">
        <f t="shared" si="426"/>
        <v/>
      </c>
      <c r="BC1038" s="49" t="str">
        <f>IF($B1038="", "", IF(COUNTIF(BD1038:$BY1038, "")=BC$8, IF(D1038="", "", D1038), ""))</f>
        <v/>
      </c>
      <c r="BD1038" s="61" t="str">
        <f>IF($B1038="", "", IF(COUNTIF(BE1038:$BY1038, "")=BD$8, IF(E1038="", "", E1038), ""))</f>
        <v/>
      </c>
      <c r="BE1038" s="61" t="str">
        <f>IF($B1038="", "", IF(COUNTIF(BF1038:$BY1038, "")=BE$8, IF(F1038="", "", F1038), ""))</f>
        <v/>
      </c>
      <c r="BF1038" s="61" t="str">
        <f>IF($B1038="", "", IF(COUNTIF(BG1038:$BY1038, "")=BF$8, IF(G1038="", "", G1038), ""))</f>
        <v/>
      </c>
      <c r="BG1038" s="61" t="str">
        <f>IF($B1038="", "", IF(COUNTIF(BH1038:$BY1038, "")=BG$8, IF(H1038="", "", H1038), ""))</f>
        <v/>
      </c>
      <c r="BH1038" s="61" t="str">
        <f>IF($B1038="", "", IF(COUNTIF(BI1038:$BY1038, "")=BH$8, IF(I1038="", "", I1038), ""))</f>
        <v/>
      </c>
      <c r="BI1038" s="61" t="str">
        <f>IF($B1038="", "", IF(COUNTIF(BJ1038:$BY1038, "")=BI$8, IF(J1038="", "", J1038), ""))</f>
        <v/>
      </c>
      <c r="BJ1038" s="61" t="str">
        <f>IF($B1038="", "", IF(COUNTIF(BK1038:$BY1038, "")=BJ$8, IF(K1038="", "", K1038), ""))</f>
        <v/>
      </c>
      <c r="BK1038" s="61" t="str">
        <f>IF($B1038="", "", IF(COUNTIF(BL1038:$BY1038, "")=BK$8, IF(L1038="", "", L1038), ""))</f>
        <v/>
      </c>
      <c r="BL1038" s="61" t="str">
        <f>IF($B1038="", "", IF(COUNTIF(BM1038:$BY1038, "")=BL$8, IF(M1038="", "", M1038), ""))</f>
        <v/>
      </c>
      <c r="BM1038" s="61" t="str">
        <f>IF($B1038="", "", IF(COUNTIF(BN1038:$BY1038, "")=BM$8, IF(N1038="", "", N1038), ""))</f>
        <v/>
      </c>
      <c r="BN1038" s="61" t="str">
        <f>IF($B1038="", "", IF(COUNTIF(BO1038:$BY1038, "")=BN$8, IF(O1038="", "", O1038), ""))</f>
        <v/>
      </c>
      <c r="BO1038" s="61" t="str">
        <f>IF($B1038="", "", IF(COUNTIF(BP1038:$BY1038, "")=BO$8, IF(P1038="", "", P1038), ""))</f>
        <v/>
      </c>
      <c r="BP1038" s="61" t="str">
        <f>IF($B1038="", "", IF(COUNTIF(BQ1038:$BY1038, "")=BP$8, IF(Q1038="", "", Q1038), ""))</f>
        <v/>
      </c>
      <c r="BQ1038" s="61" t="str">
        <f>IF($B1038="", "", IF(COUNTIF(BR1038:$BY1038, "")=BQ$8, IF(R1038="", "", R1038), ""))</f>
        <v/>
      </c>
      <c r="BR1038" s="61" t="str">
        <f>IF($B1038="", "", IF(COUNTIF(BS1038:$BY1038, "")=BR$8, IF(S1038="", "", S1038), ""))</f>
        <v/>
      </c>
      <c r="BS1038" s="61" t="str">
        <f>IF($B1038="", "", IF(COUNTIF(BT1038:$BY1038, "")=BS$8, IF(T1038="", "", T1038), ""))</f>
        <v/>
      </c>
      <c r="BT1038" s="61" t="str">
        <f>IF($B1038="", "", IF(COUNTIF(BU1038:$BY1038, "")=BT$8, IF(U1038="", "", U1038), ""))</f>
        <v/>
      </c>
      <c r="BU1038" s="61" t="str">
        <f>IF($B1038="", "", IF(COUNTIF(BV1038:$BY1038, "")=BU$8, IF(V1038="", "", V1038), ""))</f>
        <v/>
      </c>
      <c r="BV1038" s="61" t="str">
        <f>IF($B1038="", "", IF(COUNTIF(BW1038:$BY1038, "")=BV$8, IF(W1038="", "", W1038), ""))</f>
        <v/>
      </c>
      <c r="BW1038" s="61" t="str">
        <f>IF($B1038="", "", IF(COUNTIF(BX1038:$BY1038, "")=BW$8, IF(X1038="", "", X1038), ""))</f>
        <v/>
      </c>
      <c r="BX1038" s="61" t="str">
        <f>IF($B1038="", "", IF(COUNTIF(BY1038:$BY1038, "")=BX$8, IF(Y1038="", "", Y1038), ""))</f>
        <v/>
      </c>
      <c r="BY1038" s="50" t="str">
        <f t="shared" si="441"/>
        <v/>
      </c>
      <c r="CA1038" s="6" t="str">
        <f t="shared" si="442"/>
        <v/>
      </c>
      <c r="CB1038" s="6" t="str">
        <f>IF(CA1038="", "", RANK(CA1038, $CA$9:$CA$2508, 0)+COUNTIF($CA$9:CA1038, CA1038)-1)</f>
        <v/>
      </c>
    </row>
    <row r="1039" spans="1:80" x14ac:dyDescent="0.25">
      <c r="A1039" s="22"/>
      <c r="B1039" s="121" t="str">
        <f>IF('Stock Details'!B1038="", "", 'Stock Details'!B1038)</f>
        <v/>
      </c>
      <c r="C1039" s="22"/>
      <c r="D1039" s="130"/>
      <c r="E1039" s="122"/>
      <c r="F1039" s="131"/>
      <c r="G1039" s="22"/>
      <c r="H1039" s="130" t="str">
        <f t="shared" si="427"/>
        <v/>
      </c>
      <c r="I1039" s="122"/>
      <c r="J1039" s="131"/>
      <c r="K1039" s="22"/>
      <c r="L1039" s="130" t="str">
        <f t="shared" si="428"/>
        <v/>
      </c>
      <c r="M1039" s="122"/>
      <c r="N1039" s="131"/>
      <c r="O1039" s="22"/>
      <c r="P1039" s="130" t="str">
        <f t="shared" si="429"/>
        <v/>
      </c>
      <c r="Q1039" s="122"/>
      <c r="R1039" s="131"/>
      <c r="S1039" s="22"/>
      <c r="T1039" s="130" t="str">
        <f t="shared" si="430"/>
        <v/>
      </c>
      <c r="U1039" s="122"/>
      <c r="V1039" s="131"/>
      <c r="W1039" s="22"/>
      <c r="X1039" s="130" t="str">
        <f t="shared" si="431"/>
        <v/>
      </c>
      <c r="Y1039" s="122"/>
      <c r="Z1039" s="131"/>
      <c r="AA1039" s="22"/>
      <c r="AC1039" s="6" t="str">
        <f t="shared" si="432"/>
        <v/>
      </c>
      <c r="AE1039" s="6" t="str">
        <f t="shared" si="433"/>
        <v/>
      </c>
      <c r="AF1039" s="6" t="str">
        <f t="shared" si="434"/>
        <v/>
      </c>
      <c r="AG1039" s="6" t="str">
        <f t="shared" si="435"/>
        <v/>
      </c>
      <c r="AH1039" s="6" t="str">
        <f t="shared" si="436"/>
        <v/>
      </c>
      <c r="AI1039" s="6" t="str">
        <f t="shared" si="437"/>
        <v/>
      </c>
      <c r="AJ1039" s="6" t="str">
        <f t="shared" si="438"/>
        <v/>
      </c>
      <c r="AL1039" s="9" t="str">
        <f>IF('Stock Details'!F1038="", "", 'Stock Details'!F1038)</f>
        <v/>
      </c>
      <c r="AM1039" s="9" t="str">
        <f>IF('Stock Details'!G1038="", "", 'Stock Details'!G1038)</f>
        <v/>
      </c>
      <c r="AO1039" s="59" t="str">
        <f t="shared" si="439"/>
        <v/>
      </c>
      <c r="AP1039" s="59" t="str">
        <f t="shared" si="417"/>
        <v/>
      </c>
      <c r="AQ1039" s="59" t="str">
        <f t="shared" si="418"/>
        <v/>
      </c>
      <c r="AR1039" s="59" t="str">
        <f t="shared" si="419"/>
        <v/>
      </c>
      <c r="AS1039" s="59" t="str">
        <f t="shared" si="420"/>
        <v/>
      </c>
      <c r="AT1039" s="59" t="str">
        <f t="shared" si="421"/>
        <v/>
      </c>
      <c r="AV1039" s="59" t="str">
        <f t="shared" si="440"/>
        <v/>
      </c>
      <c r="AW1039" s="59" t="str">
        <f t="shared" si="422"/>
        <v/>
      </c>
      <c r="AX1039" s="59" t="str">
        <f t="shared" si="423"/>
        <v/>
      </c>
      <c r="AY1039" s="59" t="str">
        <f t="shared" si="424"/>
        <v/>
      </c>
      <c r="AZ1039" s="59" t="str">
        <f t="shared" si="425"/>
        <v/>
      </c>
      <c r="BA1039" s="59" t="str">
        <f t="shared" si="426"/>
        <v/>
      </c>
      <c r="BC1039" s="49" t="str">
        <f>IF($B1039="", "", IF(COUNTIF(BD1039:$BY1039, "")=BC$8, IF(D1039="", "", D1039), ""))</f>
        <v/>
      </c>
      <c r="BD1039" s="61" t="str">
        <f>IF($B1039="", "", IF(COUNTIF(BE1039:$BY1039, "")=BD$8, IF(E1039="", "", E1039), ""))</f>
        <v/>
      </c>
      <c r="BE1039" s="61" t="str">
        <f>IF($B1039="", "", IF(COUNTIF(BF1039:$BY1039, "")=BE$8, IF(F1039="", "", F1039), ""))</f>
        <v/>
      </c>
      <c r="BF1039" s="61" t="str">
        <f>IF($B1039="", "", IF(COUNTIF(BG1039:$BY1039, "")=BF$8, IF(G1039="", "", G1039), ""))</f>
        <v/>
      </c>
      <c r="BG1039" s="61" t="str">
        <f>IF($B1039="", "", IF(COUNTIF(BH1039:$BY1039, "")=BG$8, IF(H1039="", "", H1039), ""))</f>
        <v/>
      </c>
      <c r="BH1039" s="61" t="str">
        <f>IF($B1039="", "", IF(COUNTIF(BI1039:$BY1039, "")=BH$8, IF(I1039="", "", I1039), ""))</f>
        <v/>
      </c>
      <c r="BI1039" s="61" t="str">
        <f>IF($B1039="", "", IF(COUNTIF(BJ1039:$BY1039, "")=BI$8, IF(J1039="", "", J1039), ""))</f>
        <v/>
      </c>
      <c r="BJ1039" s="61" t="str">
        <f>IF($B1039="", "", IF(COUNTIF(BK1039:$BY1039, "")=BJ$8, IF(K1039="", "", K1039), ""))</f>
        <v/>
      </c>
      <c r="BK1039" s="61" t="str">
        <f>IF($B1039="", "", IF(COUNTIF(BL1039:$BY1039, "")=BK$8, IF(L1039="", "", L1039), ""))</f>
        <v/>
      </c>
      <c r="BL1039" s="61" t="str">
        <f>IF($B1039="", "", IF(COUNTIF(BM1039:$BY1039, "")=BL$8, IF(M1039="", "", M1039), ""))</f>
        <v/>
      </c>
      <c r="BM1039" s="61" t="str">
        <f>IF($B1039="", "", IF(COUNTIF(BN1039:$BY1039, "")=BM$8, IF(N1039="", "", N1039), ""))</f>
        <v/>
      </c>
      <c r="BN1039" s="61" t="str">
        <f>IF($B1039="", "", IF(COUNTIF(BO1039:$BY1039, "")=BN$8, IF(O1039="", "", O1039), ""))</f>
        <v/>
      </c>
      <c r="BO1039" s="61" t="str">
        <f>IF($B1039="", "", IF(COUNTIF(BP1039:$BY1039, "")=BO$8, IF(P1039="", "", P1039), ""))</f>
        <v/>
      </c>
      <c r="BP1039" s="61" t="str">
        <f>IF($B1039="", "", IF(COUNTIF(BQ1039:$BY1039, "")=BP$8, IF(Q1039="", "", Q1039), ""))</f>
        <v/>
      </c>
      <c r="BQ1039" s="61" t="str">
        <f>IF($B1039="", "", IF(COUNTIF(BR1039:$BY1039, "")=BQ$8, IF(R1039="", "", R1039), ""))</f>
        <v/>
      </c>
      <c r="BR1039" s="61" t="str">
        <f>IF($B1039="", "", IF(COUNTIF(BS1039:$BY1039, "")=BR$8, IF(S1039="", "", S1039), ""))</f>
        <v/>
      </c>
      <c r="BS1039" s="61" t="str">
        <f>IF($B1039="", "", IF(COUNTIF(BT1039:$BY1039, "")=BS$8, IF(T1039="", "", T1039), ""))</f>
        <v/>
      </c>
      <c r="BT1039" s="61" t="str">
        <f>IF($B1039="", "", IF(COUNTIF(BU1039:$BY1039, "")=BT$8, IF(U1039="", "", U1039), ""))</f>
        <v/>
      </c>
      <c r="BU1039" s="61" t="str">
        <f>IF($B1039="", "", IF(COUNTIF(BV1039:$BY1039, "")=BU$8, IF(V1039="", "", V1039), ""))</f>
        <v/>
      </c>
      <c r="BV1039" s="61" t="str">
        <f>IF($B1039="", "", IF(COUNTIF(BW1039:$BY1039, "")=BV$8, IF(W1039="", "", W1039), ""))</f>
        <v/>
      </c>
      <c r="BW1039" s="61" t="str">
        <f>IF($B1039="", "", IF(COUNTIF(BX1039:$BY1039, "")=BW$8, IF(X1039="", "", X1039), ""))</f>
        <v/>
      </c>
      <c r="BX1039" s="61" t="str">
        <f>IF($B1039="", "", IF(COUNTIF(BY1039:$BY1039, "")=BX$8, IF(Y1039="", "", Y1039), ""))</f>
        <v/>
      </c>
      <c r="BY1039" s="50" t="str">
        <f t="shared" si="441"/>
        <v/>
      </c>
      <c r="CA1039" s="6" t="str">
        <f t="shared" si="442"/>
        <v/>
      </c>
      <c r="CB1039" s="6" t="str">
        <f>IF(CA1039="", "", RANK(CA1039, $CA$9:$CA$2508, 0)+COUNTIF($CA$9:CA1039, CA1039)-1)</f>
        <v/>
      </c>
    </row>
    <row r="1040" spans="1:80" x14ac:dyDescent="0.25">
      <c r="A1040" s="22"/>
      <c r="B1040" s="121" t="str">
        <f>IF('Stock Details'!B1039="", "", 'Stock Details'!B1039)</f>
        <v/>
      </c>
      <c r="C1040" s="22"/>
      <c r="D1040" s="130"/>
      <c r="E1040" s="122"/>
      <c r="F1040" s="131"/>
      <c r="G1040" s="22"/>
      <c r="H1040" s="130" t="str">
        <f t="shared" si="427"/>
        <v/>
      </c>
      <c r="I1040" s="122"/>
      <c r="J1040" s="131"/>
      <c r="K1040" s="22"/>
      <c r="L1040" s="130" t="str">
        <f t="shared" si="428"/>
        <v/>
      </c>
      <c r="M1040" s="122"/>
      <c r="N1040" s="131"/>
      <c r="O1040" s="22"/>
      <c r="P1040" s="130" t="str">
        <f t="shared" si="429"/>
        <v/>
      </c>
      <c r="Q1040" s="122"/>
      <c r="R1040" s="131"/>
      <c r="S1040" s="22"/>
      <c r="T1040" s="130" t="str">
        <f t="shared" si="430"/>
        <v/>
      </c>
      <c r="U1040" s="122"/>
      <c r="V1040" s="131"/>
      <c r="W1040" s="22"/>
      <c r="X1040" s="130" t="str">
        <f t="shared" si="431"/>
        <v/>
      </c>
      <c r="Y1040" s="122"/>
      <c r="Z1040" s="131"/>
      <c r="AA1040" s="22"/>
      <c r="AC1040" s="6" t="str">
        <f t="shared" si="432"/>
        <v/>
      </c>
      <c r="AE1040" s="6" t="str">
        <f t="shared" si="433"/>
        <v/>
      </c>
      <c r="AF1040" s="6" t="str">
        <f t="shared" si="434"/>
        <v/>
      </c>
      <c r="AG1040" s="6" t="str">
        <f t="shared" si="435"/>
        <v/>
      </c>
      <c r="AH1040" s="6" t="str">
        <f t="shared" si="436"/>
        <v/>
      </c>
      <c r="AI1040" s="6" t="str">
        <f t="shared" si="437"/>
        <v/>
      </c>
      <c r="AJ1040" s="6" t="str">
        <f t="shared" si="438"/>
        <v/>
      </c>
      <c r="AL1040" s="9" t="str">
        <f>IF('Stock Details'!F1039="", "", 'Stock Details'!F1039)</f>
        <v/>
      </c>
      <c r="AM1040" s="9" t="str">
        <f>IF('Stock Details'!G1039="", "", 'Stock Details'!G1039)</f>
        <v/>
      </c>
      <c r="AO1040" s="59" t="str">
        <f t="shared" si="439"/>
        <v/>
      </c>
      <c r="AP1040" s="59" t="str">
        <f t="shared" si="417"/>
        <v/>
      </c>
      <c r="AQ1040" s="59" t="str">
        <f t="shared" si="418"/>
        <v/>
      </c>
      <c r="AR1040" s="59" t="str">
        <f t="shared" si="419"/>
        <v/>
      </c>
      <c r="AS1040" s="59" t="str">
        <f t="shared" si="420"/>
        <v/>
      </c>
      <c r="AT1040" s="59" t="str">
        <f t="shared" si="421"/>
        <v/>
      </c>
      <c r="AV1040" s="59" t="str">
        <f t="shared" si="440"/>
        <v/>
      </c>
      <c r="AW1040" s="59" t="str">
        <f t="shared" si="422"/>
        <v/>
      </c>
      <c r="AX1040" s="59" t="str">
        <f t="shared" si="423"/>
        <v/>
      </c>
      <c r="AY1040" s="59" t="str">
        <f t="shared" si="424"/>
        <v/>
      </c>
      <c r="AZ1040" s="59" t="str">
        <f t="shared" si="425"/>
        <v/>
      </c>
      <c r="BA1040" s="59" t="str">
        <f t="shared" si="426"/>
        <v/>
      </c>
      <c r="BC1040" s="49" t="str">
        <f>IF($B1040="", "", IF(COUNTIF(BD1040:$BY1040, "")=BC$8, IF(D1040="", "", D1040), ""))</f>
        <v/>
      </c>
      <c r="BD1040" s="61" t="str">
        <f>IF($B1040="", "", IF(COUNTIF(BE1040:$BY1040, "")=BD$8, IF(E1040="", "", E1040), ""))</f>
        <v/>
      </c>
      <c r="BE1040" s="61" t="str">
        <f>IF($B1040="", "", IF(COUNTIF(BF1040:$BY1040, "")=BE$8, IF(F1040="", "", F1040), ""))</f>
        <v/>
      </c>
      <c r="BF1040" s="61" t="str">
        <f>IF($B1040="", "", IF(COUNTIF(BG1040:$BY1040, "")=BF$8, IF(G1040="", "", G1040), ""))</f>
        <v/>
      </c>
      <c r="BG1040" s="61" t="str">
        <f>IF($B1040="", "", IF(COUNTIF(BH1040:$BY1040, "")=BG$8, IF(H1040="", "", H1040), ""))</f>
        <v/>
      </c>
      <c r="BH1040" s="61" t="str">
        <f>IF($B1040="", "", IF(COUNTIF(BI1040:$BY1040, "")=BH$8, IF(I1040="", "", I1040), ""))</f>
        <v/>
      </c>
      <c r="BI1040" s="61" t="str">
        <f>IF($B1040="", "", IF(COUNTIF(BJ1040:$BY1040, "")=BI$8, IF(J1040="", "", J1040), ""))</f>
        <v/>
      </c>
      <c r="BJ1040" s="61" t="str">
        <f>IF($B1040="", "", IF(COUNTIF(BK1040:$BY1040, "")=BJ$8, IF(K1040="", "", K1040), ""))</f>
        <v/>
      </c>
      <c r="BK1040" s="61" t="str">
        <f>IF($B1040="", "", IF(COUNTIF(BL1040:$BY1040, "")=BK$8, IF(L1040="", "", L1040), ""))</f>
        <v/>
      </c>
      <c r="BL1040" s="61" t="str">
        <f>IF($B1040="", "", IF(COUNTIF(BM1040:$BY1040, "")=BL$8, IF(M1040="", "", M1040), ""))</f>
        <v/>
      </c>
      <c r="BM1040" s="61" t="str">
        <f>IF($B1040="", "", IF(COUNTIF(BN1040:$BY1040, "")=BM$8, IF(N1040="", "", N1040), ""))</f>
        <v/>
      </c>
      <c r="BN1040" s="61" t="str">
        <f>IF($B1040="", "", IF(COUNTIF(BO1040:$BY1040, "")=BN$8, IF(O1040="", "", O1040), ""))</f>
        <v/>
      </c>
      <c r="BO1040" s="61" t="str">
        <f>IF($B1040="", "", IF(COUNTIF(BP1040:$BY1040, "")=BO$8, IF(P1040="", "", P1040), ""))</f>
        <v/>
      </c>
      <c r="BP1040" s="61" t="str">
        <f>IF($B1040="", "", IF(COUNTIF(BQ1040:$BY1040, "")=BP$8, IF(Q1040="", "", Q1040), ""))</f>
        <v/>
      </c>
      <c r="BQ1040" s="61" t="str">
        <f>IF($B1040="", "", IF(COUNTIF(BR1040:$BY1040, "")=BQ$8, IF(R1040="", "", R1040), ""))</f>
        <v/>
      </c>
      <c r="BR1040" s="61" t="str">
        <f>IF($B1040="", "", IF(COUNTIF(BS1040:$BY1040, "")=BR$8, IF(S1040="", "", S1040), ""))</f>
        <v/>
      </c>
      <c r="BS1040" s="61" t="str">
        <f>IF($B1040="", "", IF(COUNTIF(BT1040:$BY1040, "")=BS$8, IF(T1040="", "", T1040), ""))</f>
        <v/>
      </c>
      <c r="BT1040" s="61" t="str">
        <f>IF($B1040="", "", IF(COUNTIF(BU1040:$BY1040, "")=BT$8, IF(U1040="", "", U1040), ""))</f>
        <v/>
      </c>
      <c r="BU1040" s="61" t="str">
        <f>IF($B1040="", "", IF(COUNTIF(BV1040:$BY1040, "")=BU$8, IF(V1040="", "", V1040), ""))</f>
        <v/>
      </c>
      <c r="BV1040" s="61" t="str">
        <f>IF($B1040="", "", IF(COUNTIF(BW1040:$BY1040, "")=BV$8, IF(W1040="", "", W1040), ""))</f>
        <v/>
      </c>
      <c r="BW1040" s="61" t="str">
        <f>IF($B1040="", "", IF(COUNTIF(BX1040:$BY1040, "")=BW$8, IF(X1040="", "", X1040), ""))</f>
        <v/>
      </c>
      <c r="BX1040" s="61" t="str">
        <f>IF($B1040="", "", IF(COUNTIF(BY1040:$BY1040, "")=BX$8, IF(Y1040="", "", Y1040), ""))</f>
        <v/>
      </c>
      <c r="BY1040" s="50" t="str">
        <f t="shared" si="441"/>
        <v/>
      </c>
      <c r="CA1040" s="6" t="str">
        <f t="shared" si="442"/>
        <v/>
      </c>
      <c r="CB1040" s="6" t="str">
        <f>IF(CA1040="", "", RANK(CA1040, $CA$9:$CA$2508, 0)+COUNTIF($CA$9:CA1040, CA1040)-1)</f>
        <v/>
      </c>
    </row>
    <row r="1041" spans="1:80" x14ac:dyDescent="0.25">
      <c r="A1041" s="22"/>
      <c r="B1041" s="121" t="str">
        <f>IF('Stock Details'!B1040="", "", 'Stock Details'!B1040)</f>
        <v/>
      </c>
      <c r="C1041" s="22"/>
      <c r="D1041" s="130"/>
      <c r="E1041" s="122"/>
      <c r="F1041" s="131"/>
      <c r="G1041" s="22"/>
      <c r="H1041" s="130" t="str">
        <f t="shared" si="427"/>
        <v/>
      </c>
      <c r="I1041" s="122"/>
      <c r="J1041" s="131"/>
      <c r="K1041" s="22"/>
      <c r="L1041" s="130" t="str">
        <f t="shared" si="428"/>
        <v/>
      </c>
      <c r="M1041" s="122"/>
      <c r="N1041" s="131"/>
      <c r="O1041" s="22"/>
      <c r="P1041" s="130" t="str">
        <f t="shared" si="429"/>
        <v/>
      </c>
      <c r="Q1041" s="122"/>
      <c r="R1041" s="131"/>
      <c r="S1041" s="22"/>
      <c r="T1041" s="130" t="str">
        <f t="shared" si="430"/>
        <v/>
      </c>
      <c r="U1041" s="122"/>
      <c r="V1041" s="131"/>
      <c r="W1041" s="22"/>
      <c r="X1041" s="130" t="str">
        <f t="shared" si="431"/>
        <v/>
      </c>
      <c r="Y1041" s="122"/>
      <c r="Z1041" s="131"/>
      <c r="AA1041" s="22"/>
      <c r="AC1041" s="6" t="str">
        <f t="shared" si="432"/>
        <v/>
      </c>
      <c r="AE1041" s="6" t="str">
        <f t="shared" si="433"/>
        <v/>
      </c>
      <c r="AF1041" s="6" t="str">
        <f t="shared" si="434"/>
        <v/>
      </c>
      <c r="AG1041" s="6" t="str">
        <f t="shared" si="435"/>
        <v/>
      </c>
      <c r="AH1041" s="6" t="str">
        <f t="shared" si="436"/>
        <v/>
      </c>
      <c r="AI1041" s="6" t="str">
        <f t="shared" si="437"/>
        <v/>
      </c>
      <c r="AJ1041" s="6" t="str">
        <f t="shared" si="438"/>
        <v/>
      </c>
      <c r="AL1041" s="9" t="str">
        <f>IF('Stock Details'!F1040="", "", 'Stock Details'!F1040)</f>
        <v/>
      </c>
      <c r="AM1041" s="9" t="str">
        <f>IF('Stock Details'!G1040="", "", 'Stock Details'!G1040)</f>
        <v/>
      </c>
      <c r="AO1041" s="59" t="str">
        <f t="shared" si="439"/>
        <v/>
      </c>
      <c r="AP1041" s="59" t="str">
        <f t="shared" si="417"/>
        <v/>
      </c>
      <c r="AQ1041" s="59" t="str">
        <f t="shared" si="418"/>
        <v/>
      </c>
      <c r="AR1041" s="59" t="str">
        <f t="shared" si="419"/>
        <v/>
      </c>
      <c r="AS1041" s="59" t="str">
        <f t="shared" si="420"/>
        <v/>
      </c>
      <c r="AT1041" s="59" t="str">
        <f t="shared" si="421"/>
        <v/>
      </c>
      <c r="AV1041" s="59" t="str">
        <f t="shared" si="440"/>
        <v/>
      </c>
      <c r="AW1041" s="59" t="str">
        <f t="shared" si="422"/>
        <v/>
      </c>
      <c r="AX1041" s="59" t="str">
        <f t="shared" si="423"/>
        <v/>
      </c>
      <c r="AY1041" s="59" t="str">
        <f t="shared" si="424"/>
        <v/>
      </c>
      <c r="AZ1041" s="59" t="str">
        <f t="shared" si="425"/>
        <v/>
      </c>
      <c r="BA1041" s="59" t="str">
        <f t="shared" si="426"/>
        <v/>
      </c>
      <c r="BC1041" s="49" t="str">
        <f>IF($B1041="", "", IF(COUNTIF(BD1041:$BY1041, "")=BC$8, IF(D1041="", "", D1041), ""))</f>
        <v/>
      </c>
      <c r="BD1041" s="61" t="str">
        <f>IF($B1041="", "", IF(COUNTIF(BE1041:$BY1041, "")=BD$8, IF(E1041="", "", E1041), ""))</f>
        <v/>
      </c>
      <c r="BE1041" s="61" t="str">
        <f>IF($B1041="", "", IF(COUNTIF(BF1041:$BY1041, "")=BE$8, IF(F1041="", "", F1041), ""))</f>
        <v/>
      </c>
      <c r="BF1041" s="61" t="str">
        <f>IF($B1041="", "", IF(COUNTIF(BG1041:$BY1041, "")=BF$8, IF(G1041="", "", G1041), ""))</f>
        <v/>
      </c>
      <c r="BG1041" s="61" t="str">
        <f>IF($B1041="", "", IF(COUNTIF(BH1041:$BY1041, "")=BG$8, IF(H1041="", "", H1041), ""))</f>
        <v/>
      </c>
      <c r="BH1041" s="61" t="str">
        <f>IF($B1041="", "", IF(COUNTIF(BI1041:$BY1041, "")=BH$8, IF(I1041="", "", I1041), ""))</f>
        <v/>
      </c>
      <c r="BI1041" s="61" t="str">
        <f>IF($B1041="", "", IF(COUNTIF(BJ1041:$BY1041, "")=BI$8, IF(J1041="", "", J1041), ""))</f>
        <v/>
      </c>
      <c r="BJ1041" s="61" t="str">
        <f>IF($B1041="", "", IF(COUNTIF(BK1041:$BY1041, "")=BJ$8, IF(K1041="", "", K1041), ""))</f>
        <v/>
      </c>
      <c r="BK1041" s="61" t="str">
        <f>IF($B1041="", "", IF(COUNTIF(BL1041:$BY1041, "")=BK$8, IF(L1041="", "", L1041), ""))</f>
        <v/>
      </c>
      <c r="BL1041" s="61" t="str">
        <f>IF($B1041="", "", IF(COUNTIF(BM1041:$BY1041, "")=BL$8, IF(M1041="", "", M1041), ""))</f>
        <v/>
      </c>
      <c r="BM1041" s="61" t="str">
        <f>IF($B1041="", "", IF(COUNTIF(BN1041:$BY1041, "")=BM$8, IF(N1041="", "", N1041), ""))</f>
        <v/>
      </c>
      <c r="BN1041" s="61" t="str">
        <f>IF($B1041="", "", IF(COUNTIF(BO1041:$BY1041, "")=BN$8, IF(O1041="", "", O1041), ""))</f>
        <v/>
      </c>
      <c r="BO1041" s="61" t="str">
        <f>IF($B1041="", "", IF(COUNTIF(BP1041:$BY1041, "")=BO$8, IF(P1041="", "", P1041), ""))</f>
        <v/>
      </c>
      <c r="BP1041" s="61" t="str">
        <f>IF($B1041="", "", IF(COUNTIF(BQ1041:$BY1041, "")=BP$8, IF(Q1041="", "", Q1041), ""))</f>
        <v/>
      </c>
      <c r="BQ1041" s="61" t="str">
        <f>IF($B1041="", "", IF(COUNTIF(BR1041:$BY1041, "")=BQ$8, IF(R1041="", "", R1041), ""))</f>
        <v/>
      </c>
      <c r="BR1041" s="61" t="str">
        <f>IF($B1041="", "", IF(COUNTIF(BS1041:$BY1041, "")=BR$8, IF(S1041="", "", S1041), ""))</f>
        <v/>
      </c>
      <c r="BS1041" s="61" t="str">
        <f>IF($B1041="", "", IF(COUNTIF(BT1041:$BY1041, "")=BS$8, IF(T1041="", "", T1041), ""))</f>
        <v/>
      </c>
      <c r="BT1041" s="61" t="str">
        <f>IF($B1041="", "", IF(COUNTIF(BU1041:$BY1041, "")=BT$8, IF(U1041="", "", U1041), ""))</f>
        <v/>
      </c>
      <c r="BU1041" s="61" t="str">
        <f>IF($B1041="", "", IF(COUNTIF(BV1041:$BY1041, "")=BU$8, IF(V1041="", "", V1041), ""))</f>
        <v/>
      </c>
      <c r="BV1041" s="61" t="str">
        <f>IF($B1041="", "", IF(COUNTIF(BW1041:$BY1041, "")=BV$8, IF(W1041="", "", W1041), ""))</f>
        <v/>
      </c>
      <c r="BW1041" s="61" t="str">
        <f>IF($B1041="", "", IF(COUNTIF(BX1041:$BY1041, "")=BW$8, IF(X1041="", "", X1041), ""))</f>
        <v/>
      </c>
      <c r="BX1041" s="61" t="str">
        <f>IF($B1041="", "", IF(COUNTIF(BY1041:$BY1041, "")=BX$8, IF(Y1041="", "", Y1041), ""))</f>
        <v/>
      </c>
      <c r="BY1041" s="50" t="str">
        <f t="shared" si="441"/>
        <v/>
      </c>
      <c r="CA1041" s="6" t="str">
        <f t="shared" si="442"/>
        <v/>
      </c>
      <c r="CB1041" s="6" t="str">
        <f>IF(CA1041="", "", RANK(CA1041, $CA$9:$CA$2508, 0)+COUNTIF($CA$9:CA1041, CA1041)-1)</f>
        <v/>
      </c>
    </row>
    <row r="1042" spans="1:80" x14ac:dyDescent="0.25">
      <c r="A1042" s="22"/>
      <c r="B1042" s="121" t="str">
        <f>IF('Stock Details'!B1041="", "", 'Stock Details'!B1041)</f>
        <v/>
      </c>
      <c r="C1042" s="22"/>
      <c r="D1042" s="130"/>
      <c r="E1042" s="122"/>
      <c r="F1042" s="131"/>
      <c r="G1042" s="22"/>
      <c r="H1042" s="130" t="str">
        <f t="shared" si="427"/>
        <v/>
      </c>
      <c r="I1042" s="122"/>
      <c r="J1042" s="131"/>
      <c r="K1042" s="22"/>
      <c r="L1042" s="130" t="str">
        <f t="shared" si="428"/>
        <v/>
      </c>
      <c r="M1042" s="122"/>
      <c r="N1042" s="131"/>
      <c r="O1042" s="22"/>
      <c r="P1042" s="130" t="str">
        <f t="shared" si="429"/>
        <v/>
      </c>
      <c r="Q1042" s="122"/>
      <c r="R1042" s="131"/>
      <c r="S1042" s="22"/>
      <c r="T1042" s="130" t="str">
        <f t="shared" si="430"/>
        <v/>
      </c>
      <c r="U1042" s="122"/>
      <c r="V1042" s="131"/>
      <c r="W1042" s="22"/>
      <c r="X1042" s="130" t="str">
        <f t="shared" si="431"/>
        <v/>
      </c>
      <c r="Y1042" s="122"/>
      <c r="Z1042" s="131"/>
      <c r="AA1042" s="22"/>
      <c r="AC1042" s="6" t="str">
        <f t="shared" si="432"/>
        <v/>
      </c>
      <c r="AE1042" s="6" t="str">
        <f t="shared" si="433"/>
        <v/>
      </c>
      <c r="AF1042" s="6" t="str">
        <f t="shared" si="434"/>
        <v/>
      </c>
      <c r="AG1042" s="6" t="str">
        <f t="shared" si="435"/>
        <v/>
      </c>
      <c r="AH1042" s="6" t="str">
        <f t="shared" si="436"/>
        <v/>
      </c>
      <c r="AI1042" s="6" t="str">
        <f t="shared" si="437"/>
        <v/>
      </c>
      <c r="AJ1042" s="6" t="str">
        <f t="shared" si="438"/>
        <v/>
      </c>
      <c r="AL1042" s="9" t="str">
        <f>IF('Stock Details'!F1041="", "", 'Stock Details'!F1041)</f>
        <v/>
      </c>
      <c r="AM1042" s="9" t="str">
        <f>IF('Stock Details'!G1041="", "", 'Stock Details'!G1041)</f>
        <v/>
      </c>
      <c r="AO1042" s="59" t="str">
        <f t="shared" si="439"/>
        <v/>
      </c>
      <c r="AP1042" s="59" t="str">
        <f t="shared" si="417"/>
        <v/>
      </c>
      <c r="AQ1042" s="59" t="str">
        <f t="shared" si="418"/>
        <v/>
      </c>
      <c r="AR1042" s="59" t="str">
        <f t="shared" si="419"/>
        <v/>
      </c>
      <c r="AS1042" s="59" t="str">
        <f t="shared" si="420"/>
        <v/>
      </c>
      <c r="AT1042" s="59" t="str">
        <f t="shared" si="421"/>
        <v/>
      </c>
      <c r="AV1042" s="59" t="str">
        <f t="shared" si="440"/>
        <v/>
      </c>
      <c r="AW1042" s="59" t="str">
        <f t="shared" si="422"/>
        <v/>
      </c>
      <c r="AX1042" s="59" t="str">
        <f t="shared" si="423"/>
        <v/>
      </c>
      <c r="AY1042" s="59" t="str">
        <f t="shared" si="424"/>
        <v/>
      </c>
      <c r="AZ1042" s="59" t="str">
        <f t="shared" si="425"/>
        <v/>
      </c>
      <c r="BA1042" s="59" t="str">
        <f t="shared" si="426"/>
        <v/>
      </c>
      <c r="BC1042" s="49" t="str">
        <f>IF($B1042="", "", IF(COUNTIF(BD1042:$BY1042, "")=BC$8, IF(D1042="", "", D1042), ""))</f>
        <v/>
      </c>
      <c r="BD1042" s="61" t="str">
        <f>IF($B1042="", "", IF(COUNTIF(BE1042:$BY1042, "")=BD$8, IF(E1042="", "", E1042), ""))</f>
        <v/>
      </c>
      <c r="BE1042" s="61" t="str">
        <f>IF($B1042="", "", IF(COUNTIF(BF1042:$BY1042, "")=BE$8, IF(F1042="", "", F1042), ""))</f>
        <v/>
      </c>
      <c r="BF1042" s="61" t="str">
        <f>IF($B1042="", "", IF(COUNTIF(BG1042:$BY1042, "")=BF$8, IF(G1042="", "", G1042), ""))</f>
        <v/>
      </c>
      <c r="BG1042" s="61" t="str">
        <f>IF($B1042="", "", IF(COUNTIF(BH1042:$BY1042, "")=BG$8, IF(H1042="", "", H1042), ""))</f>
        <v/>
      </c>
      <c r="BH1042" s="61" t="str">
        <f>IF($B1042="", "", IF(COUNTIF(BI1042:$BY1042, "")=BH$8, IF(I1042="", "", I1042), ""))</f>
        <v/>
      </c>
      <c r="BI1042" s="61" t="str">
        <f>IF($B1042="", "", IF(COUNTIF(BJ1042:$BY1042, "")=BI$8, IF(J1042="", "", J1042), ""))</f>
        <v/>
      </c>
      <c r="BJ1042" s="61" t="str">
        <f>IF($B1042="", "", IF(COUNTIF(BK1042:$BY1042, "")=BJ$8, IF(K1042="", "", K1042), ""))</f>
        <v/>
      </c>
      <c r="BK1042" s="61" t="str">
        <f>IF($B1042="", "", IF(COUNTIF(BL1042:$BY1042, "")=BK$8, IF(L1042="", "", L1042), ""))</f>
        <v/>
      </c>
      <c r="BL1042" s="61" t="str">
        <f>IF($B1042="", "", IF(COUNTIF(BM1042:$BY1042, "")=BL$8, IF(M1042="", "", M1042), ""))</f>
        <v/>
      </c>
      <c r="BM1042" s="61" t="str">
        <f>IF($B1042="", "", IF(COUNTIF(BN1042:$BY1042, "")=BM$8, IF(N1042="", "", N1042), ""))</f>
        <v/>
      </c>
      <c r="BN1042" s="61" t="str">
        <f>IF($B1042="", "", IF(COUNTIF(BO1042:$BY1042, "")=BN$8, IF(O1042="", "", O1042), ""))</f>
        <v/>
      </c>
      <c r="BO1042" s="61" t="str">
        <f>IF($B1042="", "", IF(COUNTIF(BP1042:$BY1042, "")=BO$8, IF(P1042="", "", P1042), ""))</f>
        <v/>
      </c>
      <c r="BP1042" s="61" t="str">
        <f>IF($B1042="", "", IF(COUNTIF(BQ1042:$BY1042, "")=BP$8, IF(Q1042="", "", Q1042), ""))</f>
        <v/>
      </c>
      <c r="BQ1042" s="61" t="str">
        <f>IF($B1042="", "", IF(COUNTIF(BR1042:$BY1042, "")=BQ$8, IF(R1042="", "", R1042), ""))</f>
        <v/>
      </c>
      <c r="BR1042" s="61" t="str">
        <f>IF($B1042="", "", IF(COUNTIF(BS1042:$BY1042, "")=BR$8, IF(S1042="", "", S1042), ""))</f>
        <v/>
      </c>
      <c r="BS1042" s="61" t="str">
        <f>IF($B1042="", "", IF(COUNTIF(BT1042:$BY1042, "")=BS$8, IF(T1042="", "", T1042), ""))</f>
        <v/>
      </c>
      <c r="BT1042" s="61" t="str">
        <f>IF($B1042="", "", IF(COUNTIF(BU1042:$BY1042, "")=BT$8, IF(U1042="", "", U1042), ""))</f>
        <v/>
      </c>
      <c r="BU1042" s="61" t="str">
        <f>IF($B1042="", "", IF(COUNTIF(BV1042:$BY1042, "")=BU$8, IF(V1042="", "", V1042), ""))</f>
        <v/>
      </c>
      <c r="BV1042" s="61" t="str">
        <f>IF($B1042="", "", IF(COUNTIF(BW1042:$BY1042, "")=BV$8, IF(W1042="", "", W1042), ""))</f>
        <v/>
      </c>
      <c r="BW1042" s="61" t="str">
        <f>IF($B1042="", "", IF(COUNTIF(BX1042:$BY1042, "")=BW$8, IF(X1042="", "", X1042), ""))</f>
        <v/>
      </c>
      <c r="BX1042" s="61" t="str">
        <f>IF($B1042="", "", IF(COUNTIF(BY1042:$BY1042, "")=BX$8, IF(Y1042="", "", Y1042), ""))</f>
        <v/>
      </c>
      <c r="BY1042" s="50" t="str">
        <f t="shared" si="441"/>
        <v/>
      </c>
      <c r="CA1042" s="6" t="str">
        <f t="shared" si="442"/>
        <v/>
      </c>
      <c r="CB1042" s="6" t="str">
        <f>IF(CA1042="", "", RANK(CA1042, $CA$9:$CA$2508, 0)+COUNTIF($CA$9:CA1042, CA1042)-1)</f>
        <v/>
      </c>
    </row>
    <row r="1043" spans="1:80" x14ac:dyDescent="0.25">
      <c r="A1043" s="22"/>
      <c r="B1043" s="121" t="str">
        <f>IF('Stock Details'!B1042="", "", 'Stock Details'!B1042)</f>
        <v/>
      </c>
      <c r="C1043" s="22"/>
      <c r="D1043" s="130"/>
      <c r="E1043" s="122"/>
      <c r="F1043" s="131"/>
      <c r="G1043" s="22"/>
      <c r="H1043" s="130" t="str">
        <f t="shared" si="427"/>
        <v/>
      </c>
      <c r="I1043" s="122"/>
      <c r="J1043" s="131"/>
      <c r="K1043" s="22"/>
      <c r="L1043" s="130" t="str">
        <f t="shared" si="428"/>
        <v/>
      </c>
      <c r="M1043" s="122"/>
      <c r="N1043" s="131"/>
      <c r="O1043" s="22"/>
      <c r="P1043" s="130" t="str">
        <f t="shared" si="429"/>
        <v/>
      </c>
      <c r="Q1043" s="122"/>
      <c r="R1043" s="131"/>
      <c r="S1043" s="22"/>
      <c r="T1043" s="130" t="str">
        <f t="shared" si="430"/>
        <v/>
      </c>
      <c r="U1043" s="122"/>
      <c r="V1043" s="131"/>
      <c r="W1043" s="22"/>
      <c r="X1043" s="130" t="str">
        <f t="shared" si="431"/>
        <v/>
      </c>
      <c r="Y1043" s="122"/>
      <c r="Z1043" s="131"/>
      <c r="AA1043" s="22"/>
      <c r="AC1043" s="6" t="str">
        <f t="shared" si="432"/>
        <v/>
      </c>
      <c r="AE1043" s="6" t="str">
        <f t="shared" si="433"/>
        <v/>
      </c>
      <c r="AF1043" s="6" t="str">
        <f t="shared" si="434"/>
        <v/>
      </c>
      <c r="AG1043" s="6" t="str">
        <f t="shared" si="435"/>
        <v/>
      </c>
      <c r="AH1043" s="6" t="str">
        <f t="shared" si="436"/>
        <v/>
      </c>
      <c r="AI1043" s="6" t="str">
        <f t="shared" si="437"/>
        <v/>
      </c>
      <c r="AJ1043" s="6" t="str">
        <f t="shared" si="438"/>
        <v/>
      </c>
      <c r="AL1043" s="9" t="str">
        <f>IF('Stock Details'!F1042="", "", 'Stock Details'!F1042)</f>
        <v/>
      </c>
      <c r="AM1043" s="9" t="str">
        <f>IF('Stock Details'!G1042="", "", 'Stock Details'!G1042)</f>
        <v/>
      </c>
      <c r="AO1043" s="59" t="str">
        <f t="shared" si="439"/>
        <v/>
      </c>
      <c r="AP1043" s="59" t="str">
        <f t="shared" si="417"/>
        <v/>
      </c>
      <c r="AQ1043" s="59" t="str">
        <f t="shared" si="418"/>
        <v/>
      </c>
      <c r="AR1043" s="59" t="str">
        <f t="shared" si="419"/>
        <v/>
      </c>
      <c r="AS1043" s="59" t="str">
        <f t="shared" si="420"/>
        <v/>
      </c>
      <c r="AT1043" s="59" t="str">
        <f t="shared" si="421"/>
        <v/>
      </c>
      <c r="AV1043" s="59" t="str">
        <f t="shared" si="440"/>
        <v/>
      </c>
      <c r="AW1043" s="59" t="str">
        <f t="shared" si="422"/>
        <v/>
      </c>
      <c r="AX1043" s="59" t="str">
        <f t="shared" si="423"/>
        <v/>
      </c>
      <c r="AY1043" s="59" t="str">
        <f t="shared" si="424"/>
        <v/>
      </c>
      <c r="AZ1043" s="59" t="str">
        <f t="shared" si="425"/>
        <v/>
      </c>
      <c r="BA1043" s="59" t="str">
        <f t="shared" si="426"/>
        <v/>
      </c>
      <c r="BC1043" s="49" t="str">
        <f>IF($B1043="", "", IF(COUNTIF(BD1043:$BY1043, "")=BC$8, IF(D1043="", "", D1043), ""))</f>
        <v/>
      </c>
      <c r="BD1043" s="61" t="str">
        <f>IF($B1043="", "", IF(COUNTIF(BE1043:$BY1043, "")=BD$8, IF(E1043="", "", E1043), ""))</f>
        <v/>
      </c>
      <c r="BE1043" s="61" t="str">
        <f>IF($B1043="", "", IF(COUNTIF(BF1043:$BY1043, "")=BE$8, IF(F1043="", "", F1043), ""))</f>
        <v/>
      </c>
      <c r="BF1043" s="61" t="str">
        <f>IF($B1043="", "", IF(COUNTIF(BG1043:$BY1043, "")=BF$8, IF(G1043="", "", G1043), ""))</f>
        <v/>
      </c>
      <c r="BG1043" s="61" t="str">
        <f>IF($B1043="", "", IF(COUNTIF(BH1043:$BY1043, "")=BG$8, IF(H1043="", "", H1043), ""))</f>
        <v/>
      </c>
      <c r="BH1043" s="61" t="str">
        <f>IF($B1043="", "", IF(COUNTIF(BI1043:$BY1043, "")=BH$8, IF(I1043="", "", I1043), ""))</f>
        <v/>
      </c>
      <c r="BI1043" s="61" t="str">
        <f>IF($B1043="", "", IF(COUNTIF(BJ1043:$BY1043, "")=BI$8, IF(J1043="", "", J1043), ""))</f>
        <v/>
      </c>
      <c r="BJ1043" s="61" t="str">
        <f>IF($B1043="", "", IF(COUNTIF(BK1043:$BY1043, "")=BJ$8, IF(K1043="", "", K1043), ""))</f>
        <v/>
      </c>
      <c r="BK1043" s="61" t="str">
        <f>IF($B1043="", "", IF(COUNTIF(BL1043:$BY1043, "")=BK$8, IF(L1043="", "", L1043), ""))</f>
        <v/>
      </c>
      <c r="BL1043" s="61" t="str">
        <f>IF($B1043="", "", IF(COUNTIF(BM1043:$BY1043, "")=BL$8, IF(M1043="", "", M1043), ""))</f>
        <v/>
      </c>
      <c r="BM1043" s="61" t="str">
        <f>IF($B1043="", "", IF(COUNTIF(BN1043:$BY1043, "")=BM$8, IF(N1043="", "", N1043), ""))</f>
        <v/>
      </c>
      <c r="BN1043" s="61" t="str">
        <f>IF($B1043="", "", IF(COUNTIF(BO1043:$BY1043, "")=BN$8, IF(O1043="", "", O1043), ""))</f>
        <v/>
      </c>
      <c r="BO1043" s="61" t="str">
        <f>IF($B1043="", "", IF(COUNTIF(BP1043:$BY1043, "")=BO$8, IF(P1043="", "", P1043), ""))</f>
        <v/>
      </c>
      <c r="BP1043" s="61" t="str">
        <f>IF($B1043="", "", IF(COUNTIF(BQ1043:$BY1043, "")=BP$8, IF(Q1043="", "", Q1043), ""))</f>
        <v/>
      </c>
      <c r="BQ1043" s="61" t="str">
        <f>IF($B1043="", "", IF(COUNTIF(BR1043:$BY1043, "")=BQ$8, IF(R1043="", "", R1043), ""))</f>
        <v/>
      </c>
      <c r="BR1043" s="61" t="str">
        <f>IF($B1043="", "", IF(COUNTIF(BS1043:$BY1043, "")=BR$8, IF(S1043="", "", S1043), ""))</f>
        <v/>
      </c>
      <c r="BS1043" s="61" t="str">
        <f>IF($B1043="", "", IF(COUNTIF(BT1043:$BY1043, "")=BS$8, IF(T1043="", "", T1043), ""))</f>
        <v/>
      </c>
      <c r="BT1043" s="61" t="str">
        <f>IF($B1043="", "", IF(COUNTIF(BU1043:$BY1043, "")=BT$8, IF(U1043="", "", U1043), ""))</f>
        <v/>
      </c>
      <c r="BU1043" s="61" t="str">
        <f>IF($B1043="", "", IF(COUNTIF(BV1043:$BY1043, "")=BU$8, IF(V1043="", "", V1043), ""))</f>
        <v/>
      </c>
      <c r="BV1043" s="61" t="str">
        <f>IF($B1043="", "", IF(COUNTIF(BW1043:$BY1043, "")=BV$8, IF(W1043="", "", W1043), ""))</f>
        <v/>
      </c>
      <c r="BW1043" s="61" t="str">
        <f>IF($B1043="", "", IF(COUNTIF(BX1043:$BY1043, "")=BW$8, IF(X1043="", "", X1043), ""))</f>
        <v/>
      </c>
      <c r="BX1043" s="61" t="str">
        <f>IF($B1043="", "", IF(COUNTIF(BY1043:$BY1043, "")=BX$8, IF(Y1043="", "", Y1043), ""))</f>
        <v/>
      </c>
      <c r="BY1043" s="50" t="str">
        <f t="shared" si="441"/>
        <v/>
      </c>
      <c r="CA1043" s="6" t="str">
        <f t="shared" si="442"/>
        <v/>
      </c>
      <c r="CB1043" s="6" t="str">
        <f>IF(CA1043="", "", RANK(CA1043, $CA$9:$CA$2508, 0)+COUNTIF($CA$9:CA1043, CA1043)-1)</f>
        <v/>
      </c>
    </row>
    <row r="1044" spans="1:80" x14ac:dyDescent="0.25">
      <c r="A1044" s="22"/>
      <c r="B1044" s="121" t="str">
        <f>IF('Stock Details'!B1043="", "", 'Stock Details'!B1043)</f>
        <v/>
      </c>
      <c r="C1044" s="22"/>
      <c r="D1044" s="130"/>
      <c r="E1044" s="122"/>
      <c r="F1044" s="131"/>
      <c r="G1044" s="22"/>
      <c r="H1044" s="130" t="str">
        <f t="shared" si="427"/>
        <v/>
      </c>
      <c r="I1044" s="122"/>
      <c r="J1044" s="131"/>
      <c r="K1044" s="22"/>
      <c r="L1044" s="130" t="str">
        <f t="shared" si="428"/>
        <v/>
      </c>
      <c r="M1044" s="122"/>
      <c r="N1044" s="131"/>
      <c r="O1044" s="22"/>
      <c r="P1044" s="130" t="str">
        <f t="shared" si="429"/>
        <v/>
      </c>
      <c r="Q1044" s="122"/>
      <c r="R1044" s="131"/>
      <c r="S1044" s="22"/>
      <c r="T1044" s="130" t="str">
        <f t="shared" si="430"/>
        <v/>
      </c>
      <c r="U1044" s="122"/>
      <c r="V1044" s="131"/>
      <c r="W1044" s="22"/>
      <c r="X1044" s="130" t="str">
        <f t="shared" si="431"/>
        <v/>
      </c>
      <c r="Y1044" s="122"/>
      <c r="Z1044" s="131"/>
      <c r="AA1044" s="22"/>
      <c r="AC1044" s="6" t="str">
        <f t="shared" si="432"/>
        <v/>
      </c>
      <c r="AE1044" s="6" t="str">
        <f t="shared" si="433"/>
        <v/>
      </c>
      <c r="AF1044" s="6" t="str">
        <f t="shared" si="434"/>
        <v/>
      </c>
      <c r="AG1044" s="6" t="str">
        <f t="shared" si="435"/>
        <v/>
      </c>
      <c r="AH1044" s="6" t="str">
        <f t="shared" si="436"/>
        <v/>
      </c>
      <c r="AI1044" s="6" t="str">
        <f t="shared" si="437"/>
        <v/>
      </c>
      <c r="AJ1044" s="6" t="str">
        <f t="shared" si="438"/>
        <v/>
      </c>
      <c r="AL1044" s="9" t="str">
        <f>IF('Stock Details'!F1043="", "", 'Stock Details'!F1043)</f>
        <v/>
      </c>
      <c r="AM1044" s="9" t="str">
        <f>IF('Stock Details'!G1043="", "", 'Stock Details'!G1043)</f>
        <v/>
      </c>
      <c r="AO1044" s="59" t="str">
        <f t="shared" si="439"/>
        <v/>
      </c>
      <c r="AP1044" s="59" t="str">
        <f t="shared" si="417"/>
        <v/>
      </c>
      <c r="AQ1044" s="59" t="str">
        <f t="shared" si="418"/>
        <v/>
      </c>
      <c r="AR1044" s="59" t="str">
        <f t="shared" si="419"/>
        <v/>
      </c>
      <c r="AS1044" s="59" t="str">
        <f t="shared" si="420"/>
        <v/>
      </c>
      <c r="AT1044" s="59" t="str">
        <f t="shared" si="421"/>
        <v/>
      </c>
      <c r="AV1044" s="59" t="str">
        <f t="shared" si="440"/>
        <v/>
      </c>
      <c r="AW1044" s="59" t="str">
        <f t="shared" si="422"/>
        <v/>
      </c>
      <c r="AX1044" s="59" t="str">
        <f t="shared" si="423"/>
        <v/>
      </c>
      <c r="AY1044" s="59" t="str">
        <f t="shared" si="424"/>
        <v/>
      </c>
      <c r="AZ1044" s="59" t="str">
        <f t="shared" si="425"/>
        <v/>
      </c>
      <c r="BA1044" s="59" t="str">
        <f t="shared" si="426"/>
        <v/>
      </c>
      <c r="BC1044" s="49" t="str">
        <f>IF($B1044="", "", IF(COUNTIF(BD1044:$BY1044, "")=BC$8, IF(D1044="", "", D1044), ""))</f>
        <v/>
      </c>
      <c r="BD1044" s="61" t="str">
        <f>IF($B1044="", "", IF(COUNTIF(BE1044:$BY1044, "")=BD$8, IF(E1044="", "", E1044), ""))</f>
        <v/>
      </c>
      <c r="BE1044" s="61" t="str">
        <f>IF($B1044="", "", IF(COUNTIF(BF1044:$BY1044, "")=BE$8, IF(F1044="", "", F1044), ""))</f>
        <v/>
      </c>
      <c r="BF1044" s="61" t="str">
        <f>IF($B1044="", "", IF(COUNTIF(BG1044:$BY1044, "")=BF$8, IF(G1044="", "", G1044), ""))</f>
        <v/>
      </c>
      <c r="BG1044" s="61" t="str">
        <f>IF($B1044="", "", IF(COUNTIF(BH1044:$BY1044, "")=BG$8, IF(H1044="", "", H1044), ""))</f>
        <v/>
      </c>
      <c r="BH1044" s="61" t="str">
        <f>IF($B1044="", "", IF(COUNTIF(BI1044:$BY1044, "")=BH$8, IF(I1044="", "", I1044), ""))</f>
        <v/>
      </c>
      <c r="BI1044" s="61" t="str">
        <f>IF($B1044="", "", IF(COUNTIF(BJ1044:$BY1044, "")=BI$8, IF(J1044="", "", J1044), ""))</f>
        <v/>
      </c>
      <c r="BJ1044" s="61" t="str">
        <f>IF($B1044="", "", IF(COUNTIF(BK1044:$BY1044, "")=BJ$8, IF(K1044="", "", K1044), ""))</f>
        <v/>
      </c>
      <c r="BK1044" s="61" t="str">
        <f>IF($B1044="", "", IF(COUNTIF(BL1044:$BY1044, "")=BK$8, IF(L1044="", "", L1044), ""))</f>
        <v/>
      </c>
      <c r="BL1044" s="61" t="str">
        <f>IF($B1044="", "", IF(COUNTIF(BM1044:$BY1044, "")=BL$8, IF(M1044="", "", M1044), ""))</f>
        <v/>
      </c>
      <c r="BM1044" s="61" t="str">
        <f>IF($B1044="", "", IF(COUNTIF(BN1044:$BY1044, "")=BM$8, IF(N1044="", "", N1044), ""))</f>
        <v/>
      </c>
      <c r="BN1044" s="61" t="str">
        <f>IF($B1044="", "", IF(COUNTIF(BO1044:$BY1044, "")=BN$8, IF(O1044="", "", O1044), ""))</f>
        <v/>
      </c>
      <c r="BO1044" s="61" t="str">
        <f>IF($B1044="", "", IF(COUNTIF(BP1044:$BY1044, "")=BO$8, IF(P1044="", "", P1044), ""))</f>
        <v/>
      </c>
      <c r="BP1044" s="61" t="str">
        <f>IF($B1044="", "", IF(COUNTIF(BQ1044:$BY1044, "")=BP$8, IF(Q1044="", "", Q1044), ""))</f>
        <v/>
      </c>
      <c r="BQ1044" s="61" t="str">
        <f>IF($B1044="", "", IF(COUNTIF(BR1044:$BY1044, "")=BQ$8, IF(R1044="", "", R1044), ""))</f>
        <v/>
      </c>
      <c r="BR1044" s="61" t="str">
        <f>IF($B1044="", "", IF(COUNTIF(BS1044:$BY1044, "")=BR$8, IF(S1044="", "", S1044), ""))</f>
        <v/>
      </c>
      <c r="BS1044" s="61" t="str">
        <f>IF($B1044="", "", IF(COUNTIF(BT1044:$BY1044, "")=BS$8, IF(T1044="", "", T1044), ""))</f>
        <v/>
      </c>
      <c r="BT1044" s="61" t="str">
        <f>IF($B1044="", "", IF(COUNTIF(BU1044:$BY1044, "")=BT$8, IF(U1044="", "", U1044), ""))</f>
        <v/>
      </c>
      <c r="BU1044" s="61" t="str">
        <f>IF($B1044="", "", IF(COUNTIF(BV1044:$BY1044, "")=BU$8, IF(V1044="", "", V1044), ""))</f>
        <v/>
      </c>
      <c r="BV1044" s="61" t="str">
        <f>IF($B1044="", "", IF(COUNTIF(BW1044:$BY1044, "")=BV$8, IF(W1044="", "", W1044), ""))</f>
        <v/>
      </c>
      <c r="BW1044" s="61" t="str">
        <f>IF($B1044="", "", IF(COUNTIF(BX1044:$BY1044, "")=BW$8, IF(X1044="", "", X1044), ""))</f>
        <v/>
      </c>
      <c r="BX1044" s="61" t="str">
        <f>IF($B1044="", "", IF(COUNTIF(BY1044:$BY1044, "")=BX$8, IF(Y1044="", "", Y1044), ""))</f>
        <v/>
      </c>
      <c r="BY1044" s="50" t="str">
        <f t="shared" si="441"/>
        <v/>
      </c>
      <c r="CA1044" s="6" t="str">
        <f t="shared" si="442"/>
        <v/>
      </c>
      <c r="CB1044" s="6" t="str">
        <f>IF(CA1044="", "", RANK(CA1044, $CA$9:$CA$2508, 0)+COUNTIF($CA$9:CA1044, CA1044)-1)</f>
        <v/>
      </c>
    </row>
    <row r="1045" spans="1:80" x14ac:dyDescent="0.25">
      <c r="A1045" s="22"/>
      <c r="B1045" s="121" t="str">
        <f>IF('Stock Details'!B1044="", "", 'Stock Details'!B1044)</f>
        <v/>
      </c>
      <c r="C1045" s="22"/>
      <c r="D1045" s="130"/>
      <c r="E1045" s="122"/>
      <c r="F1045" s="131"/>
      <c r="G1045" s="22"/>
      <c r="H1045" s="130" t="str">
        <f t="shared" si="427"/>
        <v/>
      </c>
      <c r="I1045" s="122"/>
      <c r="J1045" s="131"/>
      <c r="K1045" s="22"/>
      <c r="L1045" s="130" t="str">
        <f t="shared" si="428"/>
        <v/>
      </c>
      <c r="M1045" s="122"/>
      <c r="N1045" s="131"/>
      <c r="O1045" s="22"/>
      <c r="P1045" s="130" t="str">
        <f t="shared" si="429"/>
        <v/>
      </c>
      <c r="Q1045" s="122"/>
      <c r="R1045" s="131"/>
      <c r="S1045" s="22"/>
      <c r="T1045" s="130" t="str">
        <f t="shared" si="430"/>
        <v/>
      </c>
      <c r="U1045" s="122"/>
      <c r="V1045" s="131"/>
      <c r="W1045" s="22"/>
      <c r="X1045" s="130" t="str">
        <f t="shared" si="431"/>
        <v/>
      </c>
      <c r="Y1045" s="122"/>
      <c r="Z1045" s="131"/>
      <c r="AA1045" s="22"/>
      <c r="AC1045" s="6" t="str">
        <f t="shared" si="432"/>
        <v/>
      </c>
      <c r="AE1045" s="6" t="str">
        <f t="shared" si="433"/>
        <v/>
      </c>
      <c r="AF1045" s="6" t="str">
        <f t="shared" si="434"/>
        <v/>
      </c>
      <c r="AG1045" s="6" t="str">
        <f t="shared" si="435"/>
        <v/>
      </c>
      <c r="AH1045" s="6" t="str">
        <f t="shared" si="436"/>
        <v/>
      </c>
      <c r="AI1045" s="6" t="str">
        <f t="shared" si="437"/>
        <v/>
      </c>
      <c r="AJ1045" s="6" t="str">
        <f t="shared" si="438"/>
        <v/>
      </c>
      <c r="AL1045" s="9" t="str">
        <f>IF('Stock Details'!F1044="", "", 'Stock Details'!F1044)</f>
        <v/>
      </c>
      <c r="AM1045" s="9" t="str">
        <f>IF('Stock Details'!G1044="", "", 'Stock Details'!G1044)</f>
        <v/>
      </c>
      <c r="AO1045" s="59" t="str">
        <f t="shared" si="439"/>
        <v/>
      </c>
      <c r="AP1045" s="59" t="str">
        <f t="shared" si="417"/>
        <v/>
      </c>
      <c r="AQ1045" s="59" t="str">
        <f t="shared" si="418"/>
        <v/>
      </c>
      <c r="AR1045" s="59" t="str">
        <f t="shared" si="419"/>
        <v/>
      </c>
      <c r="AS1045" s="59" t="str">
        <f t="shared" si="420"/>
        <v/>
      </c>
      <c r="AT1045" s="59" t="str">
        <f t="shared" si="421"/>
        <v/>
      </c>
      <c r="AV1045" s="59" t="str">
        <f t="shared" si="440"/>
        <v/>
      </c>
      <c r="AW1045" s="59" t="str">
        <f t="shared" si="422"/>
        <v/>
      </c>
      <c r="AX1045" s="59" t="str">
        <f t="shared" si="423"/>
        <v/>
      </c>
      <c r="AY1045" s="59" t="str">
        <f t="shared" si="424"/>
        <v/>
      </c>
      <c r="AZ1045" s="59" t="str">
        <f t="shared" si="425"/>
        <v/>
      </c>
      <c r="BA1045" s="59" t="str">
        <f t="shared" si="426"/>
        <v/>
      </c>
      <c r="BC1045" s="49" t="str">
        <f>IF($B1045="", "", IF(COUNTIF(BD1045:$BY1045, "")=BC$8, IF(D1045="", "", D1045), ""))</f>
        <v/>
      </c>
      <c r="BD1045" s="61" t="str">
        <f>IF($B1045="", "", IF(COUNTIF(BE1045:$BY1045, "")=BD$8, IF(E1045="", "", E1045), ""))</f>
        <v/>
      </c>
      <c r="BE1045" s="61" t="str">
        <f>IF($B1045="", "", IF(COUNTIF(BF1045:$BY1045, "")=BE$8, IF(F1045="", "", F1045), ""))</f>
        <v/>
      </c>
      <c r="BF1045" s="61" t="str">
        <f>IF($B1045="", "", IF(COUNTIF(BG1045:$BY1045, "")=BF$8, IF(G1045="", "", G1045), ""))</f>
        <v/>
      </c>
      <c r="BG1045" s="61" t="str">
        <f>IF($B1045="", "", IF(COUNTIF(BH1045:$BY1045, "")=BG$8, IF(H1045="", "", H1045), ""))</f>
        <v/>
      </c>
      <c r="BH1045" s="61" t="str">
        <f>IF($B1045="", "", IF(COUNTIF(BI1045:$BY1045, "")=BH$8, IF(I1045="", "", I1045), ""))</f>
        <v/>
      </c>
      <c r="BI1045" s="61" t="str">
        <f>IF($B1045="", "", IF(COUNTIF(BJ1045:$BY1045, "")=BI$8, IF(J1045="", "", J1045), ""))</f>
        <v/>
      </c>
      <c r="BJ1045" s="61" t="str">
        <f>IF($B1045="", "", IF(COUNTIF(BK1045:$BY1045, "")=BJ$8, IF(K1045="", "", K1045), ""))</f>
        <v/>
      </c>
      <c r="BK1045" s="61" t="str">
        <f>IF($B1045="", "", IF(COUNTIF(BL1045:$BY1045, "")=BK$8, IF(L1045="", "", L1045), ""))</f>
        <v/>
      </c>
      <c r="BL1045" s="61" t="str">
        <f>IF($B1045="", "", IF(COUNTIF(BM1045:$BY1045, "")=BL$8, IF(M1045="", "", M1045), ""))</f>
        <v/>
      </c>
      <c r="BM1045" s="61" t="str">
        <f>IF($B1045="", "", IF(COUNTIF(BN1045:$BY1045, "")=BM$8, IF(N1045="", "", N1045), ""))</f>
        <v/>
      </c>
      <c r="BN1045" s="61" t="str">
        <f>IF($B1045="", "", IF(COUNTIF(BO1045:$BY1045, "")=BN$8, IF(O1045="", "", O1045), ""))</f>
        <v/>
      </c>
      <c r="BO1045" s="61" t="str">
        <f>IF($B1045="", "", IF(COUNTIF(BP1045:$BY1045, "")=BO$8, IF(P1045="", "", P1045), ""))</f>
        <v/>
      </c>
      <c r="BP1045" s="61" t="str">
        <f>IF($B1045="", "", IF(COUNTIF(BQ1045:$BY1045, "")=BP$8, IF(Q1045="", "", Q1045), ""))</f>
        <v/>
      </c>
      <c r="BQ1045" s="61" t="str">
        <f>IF($B1045="", "", IF(COUNTIF(BR1045:$BY1045, "")=BQ$8, IF(R1045="", "", R1045), ""))</f>
        <v/>
      </c>
      <c r="BR1045" s="61" t="str">
        <f>IF($B1045="", "", IF(COUNTIF(BS1045:$BY1045, "")=BR$8, IF(S1045="", "", S1045), ""))</f>
        <v/>
      </c>
      <c r="BS1045" s="61" t="str">
        <f>IF($B1045="", "", IF(COUNTIF(BT1045:$BY1045, "")=BS$8, IF(T1045="", "", T1045), ""))</f>
        <v/>
      </c>
      <c r="BT1045" s="61" t="str">
        <f>IF($B1045="", "", IF(COUNTIF(BU1045:$BY1045, "")=BT$8, IF(U1045="", "", U1045), ""))</f>
        <v/>
      </c>
      <c r="BU1045" s="61" t="str">
        <f>IF($B1045="", "", IF(COUNTIF(BV1045:$BY1045, "")=BU$8, IF(V1045="", "", V1045), ""))</f>
        <v/>
      </c>
      <c r="BV1045" s="61" t="str">
        <f>IF($B1045="", "", IF(COUNTIF(BW1045:$BY1045, "")=BV$8, IF(W1045="", "", W1045), ""))</f>
        <v/>
      </c>
      <c r="BW1045" s="61" t="str">
        <f>IF($B1045="", "", IF(COUNTIF(BX1045:$BY1045, "")=BW$8, IF(X1045="", "", X1045), ""))</f>
        <v/>
      </c>
      <c r="BX1045" s="61" t="str">
        <f>IF($B1045="", "", IF(COUNTIF(BY1045:$BY1045, "")=BX$8, IF(Y1045="", "", Y1045), ""))</f>
        <v/>
      </c>
      <c r="BY1045" s="50" t="str">
        <f t="shared" si="441"/>
        <v/>
      </c>
      <c r="CA1045" s="6" t="str">
        <f t="shared" si="442"/>
        <v/>
      </c>
      <c r="CB1045" s="6" t="str">
        <f>IF(CA1045="", "", RANK(CA1045, $CA$9:$CA$2508, 0)+COUNTIF($CA$9:CA1045, CA1045)-1)</f>
        <v/>
      </c>
    </row>
    <row r="1046" spans="1:80" x14ac:dyDescent="0.25">
      <c r="A1046" s="22"/>
      <c r="B1046" s="121" t="str">
        <f>IF('Stock Details'!B1045="", "", 'Stock Details'!B1045)</f>
        <v/>
      </c>
      <c r="C1046" s="22"/>
      <c r="D1046" s="130"/>
      <c r="E1046" s="122"/>
      <c r="F1046" s="131"/>
      <c r="G1046" s="22"/>
      <c r="H1046" s="130" t="str">
        <f t="shared" si="427"/>
        <v/>
      </c>
      <c r="I1046" s="122"/>
      <c r="J1046" s="131"/>
      <c r="K1046" s="22"/>
      <c r="L1046" s="130" t="str">
        <f t="shared" si="428"/>
        <v/>
      </c>
      <c r="M1046" s="122"/>
      <c r="N1046" s="131"/>
      <c r="O1046" s="22"/>
      <c r="P1046" s="130" t="str">
        <f t="shared" si="429"/>
        <v/>
      </c>
      <c r="Q1046" s="122"/>
      <c r="R1046" s="131"/>
      <c r="S1046" s="22"/>
      <c r="T1046" s="130" t="str">
        <f t="shared" si="430"/>
        <v/>
      </c>
      <c r="U1046" s="122"/>
      <c r="V1046" s="131"/>
      <c r="W1046" s="22"/>
      <c r="X1046" s="130" t="str">
        <f t="shared" si="431"/>
        <v/>
      </c>
      <c r="Y1046" s="122"/>
      <c r="Z1046" s="131"/>
      <c r="AA1046" s="22"/>
      <c r="AC1046" s="6" t="str">
        <f t="shared" si="432"/>
        <v/>
      </c>
      <c r="AE1046" s="6" t="str">
        <f t="shared" si="433"/>
        <v/>
      </c>
      <c r="AF1046" s="6" t="str">
        <f t="shared" si="434"/>
        <v/>
      </c>
      <c r="AG1046" s="6" t="str">
        <f t="shared" si="435"/>
        <v/>
      </c>
      <c r="AH1046" s="6" t="str">
        <f t="shared" si="436"/>
        <v/>
      </c>
      <c r="AI1046" s="6" t="str">
        <f t="shared" si="437"/>
        <v/>
      </c>
      <c r="AJ1046" s="6" t="str">
        <f t="shared" si="438"/>
        <v/>
      </c>
      <c r="AL1046" s="9" t="str">
        <f>IF('Stock Details'!F1045="", "", 'Stock Details'!F1045)</f>
        <v/>
      </c>
      <c r="AM1046" s="9" t="str">
        <f>IF('Stock Details'!G1045="", "", 'Stock Details'!G1045)</f>
        <v/>
      </c>
      <c r="AO1046" s="59" t="str">
        <f t="shared" si="439"/>
        <v/>
      </c>
      <c r="AP1046" s="59" t="str">
        <f t="shared" si="417"/>
        <v/>
      </c>
      <c r="AQ1046" s="59" t="str">
        <f t="shared" si="418"/>
        <v/>
      </c>
      <c r="AR1046" s="59" t="str">
        <f t="shared" si="419"/>
        <v/>
      </c>
      <c r="AS1046" s="59" t="str">
        <f t="shared" si="420"/>
        <v/>
      </c>
      <c r="AT1046" s="59" t="str">
        <f t="shared" si="421"/>
        <v/>
      </c>
      <c r="AV1046" s="59" t="str">
        <f t="shared" si="440"/>
        <v/>
      </c>
      <c r="AW1046" s="59" t="str">
        <f t="shared" si="422"/>
        <v/>
      </c>
      <c r="AX1046" s="59" t="str">
        <f t="shared" si="423"/>
        <v/>
      </c>
      <c r="AY1046" s="59" t="str">
        <f t="shared" si="424"/>
        <v/>
      </c>
      <c r="AZ1046" s="59" t="str">
        <f t="shared" si="425"/>
        <v/>
      </c>
      <c r="BA1046" s="59" t="str">
        <f t="shared" si="426"/>
        <v/>
      </c>
      <c r="BC1046" s="49" t="str">
        <f>IF($B1046="", "", IF(COUNTIF(BD1046:$BY1046, "")=BC$8, IF(D1046="", "", D1046), ""))</f>
        <v/>
      </c>
      <c r="BD1046" s="61" t="str">
        <f>IF($B1046="", "", IF(COUNTIF(BE1046:$BY1046, "")=BD$8, IF(E1046="", "", E1046), ""))</f>
        <v/>
      </c>
      <c r="BE1046" s="61" t="str">
        <f>IF($B1046="", "", IF(COUNTIF(BF1046:$BY1046, "")=BE$8, IF(F1046="", "", F1046), ""))</f>
        <v/>
      </c>
      <c r="BF1046" s="61" t="str">
        <f>IF($B1046="", "", IF(COUNTIF(BG1046:$BY1046, "")=BF$8, IF(G1046="", "", G1046), ""))</f>
        <v/>
      </c>
      <c r="BG1046" s="61" t="str">
        <f>IF($B1046="", "", IF(COUNTIF(BH1046:$BY1046, "")=BG$8, IF(H1046="", "", H1046), ""))</f>
        <v/>
      </c>
      <c r="BH1046" s="61" t="str">
        <f>IF($B1046="", "", IF(COUNTIF(BI1046:$BY1046, "")=BH$8, IF(I1046="", "", I1046), ""))</f>
        <v/>
      </c>
      <c r="BI1046" s="61" t="str">
        <f>IF($B1046="", "", IF(COUNTIF(BJ1046:$BY1046, "")=BI$8, IF(J1046="", "", J1046), ""))</f>
        <v/>
      </c>
      <c r="BJ1046" s="61" t="str">
        <f>IF($B1046="", "", IF(COUNTIF(BK1046:$BY1046, "")=BJ$8, IF(K1046="", "", K1046), ""))</f>
        <v/>
      </c>
      <c r="BK1046" s="61" t="str">
        <f>IF($B1046="", "", IF(COUNTIF(BL1046:$BY1046, "")=BK$8, IF(L1046="", "", L1046), ""))</f>
        <v/>
      </c>
      <c r="BL1046" s="61" t="str">
        <f>IF($B1046="", "", IF(COUNTIF(BM1046:$BY1046, "")=BL$8, IF(M1046="", "", M1046), ""))</f>
        <v/>
      </c>
      <c r="BM1046" s="61" t="str">
        <f>IF($B1046="", "", IF(COUNTIF(BN1046:$BY1046, "")=BM$8, IF(N1046="", "", N1046), ""))</f>
        <v/>
      </c>
      <c r="BN1046" s="61" t="str">
        <f>IF($B1046="", "", IF(COUNTIF(BO1046:$BY1046, "")=BN$8, IF(O1046="", "", O1046), ""))</f>
        <v/>
      </c>
      <c r="BO1046" s="61" t="str">
        <f>IF($B1046="", "", IF(COUNTIF(BP1046:$BY1046, "")=BO$8, IF(P1046="", "", P1046), ""))</f>
        <v/>
      </c>
      <c r="BP1046" s="61" t="str">
        <f>IF($B1046="", "", IF(COUNTIF(BQ1046:$BY1046, "")=BP$8, IF(Q1046="", "", Q1046), ""))</f>
        <v/>
      </c>
      <c r="BQ1046" s="61" t="str">
        <f>IF($B1046="", "", IF(COUNTIF(BR1046:$BY1046, "")=BQ$8, IF(R1046="", "", R1046), ""))</f>
        <v/>
      </c>
      <c r="BR1046" s="61" t="str">
        <f>IF($B1046="", "", IF(COUNTIF(BS1046:$BY1046, "")=BR$8, IF(S1046="", "", S1046), ""))</f>
        <v/>
      </c>
      <c r="BS1046" s="61" t="str">
        <f>IF($B1046="", "", IF(COUNTIF(BT1046:$BY1046, "")=BS$8, IF(T1046="", "", T1046), ""))</f>
        <v/>
      </c>
      <c r="BT1046" s="61" t="str">
        <f>IF($B1046="", "", IF(COUNTIF(BU1046:$BY1046, "")=BT$8, IF(U1046="", "", U1046), ""))</f>
        <v/>
      </c>
      <c r="BU1046" s="61" t="str">
        <f>IF($B1046="", "", IF(COUNTIF(BV1046:$BY1046, "")=BU$8, IF(V1046="", "", V1046), ""))</f>
        <v/>
      </c>
      <c r="BV1046" s="61" t="str">
        <f>IF($B1046="", "", IF(COUNTIF(BW1046:$BY1046, "")=BV$8, IF(W1046="", "", W1046), ""))</f>
        <v/>
      </c>
      <c r="BW1046" s="61" t="str">
        <f>IF($B1046="", "", IF(COUNTIF(BX1046:$BY1046, "")=BW$8, IF(X1046="", "", X1046), ""))</f>
        <v/>
      </c>
      <c r="BX1046" s="61" t="str">
        <f>IF($B1046="", "", IF(COUNTIF(BY1046:$BY1046, "")=BX$8, IF(Y1046="", "", Y1046), ""))</f>
        <v/>
      </c>
      <c r="BY1046" s="50" t="str">
        <f t="shared" si="441"/>
        <v/>
      </c>
      <c r="CA1046" s="6" t="str">
        <f t="shared" si="442"/>
        <v/>
      </c>
      <c r="CB1046" s="6" t="str">
        <f>IF(CA1046="", "", RANK(CA1046, $CA$9:$CA$2508, 0)+COUNTIF($CA$9:CA1046, CA1046)-1)</f>
        <v/>
      </c>
    </row>
    <row r="1047" spans="1:80" x14ac:dyDescent="0.25">
      <c r="A1047" s="22"/>
      <c r="B1047" s="121" t="str">
        <f>IF('Stock Details'!B1046="", "", 'Stock Details'!B1046)</f>
        <v/>
      </c>
      <c r="C1047" s="22"/>
      <c r="D1047" s="130"/>
      <c r="E1047" s="122"/>
      <c r="F1047" s="131"/>
      <c r="G1047" s="22"/>
      <c r="H1047" s="130" t="str">
        <f t="shared" si="427"/>
        <v/>
      </c>
      <c r="I1047" s="122"/>
      <c r="J1047" s="131"/>
      <c r="K1047" s="22"/>
      <c r="L1047" s="130" t="str">
        <f t="shared" si="428"/>
        <v/>
      </c>
      <c r="M1047" s="122"/>
      <c r="N1047" s="131"/>
      <c r="O1047" s="22"/>
      <c r="P1047" s="130" t="str">
        <f t="shared" si="429"/>
        <v/>
      </c>
      <c r="Q1047" s="122"/>
      <c r="R1047" s="131"/>
      <c r="S1047" s="22"/>
      <c r="T1047" s="130" t="str">
        <f t="shared" si="430"/>
        <v/>
      </c>
      <c r="U1047" s="122"/>
      <c r="V1047" s="131"/>
      <c r="W1047" s="22"/>
      <c r="X1047" s="130" t="str">
        <f t="shared" si="431"/>
        <v/>
      </c>
      <c r="Y1047" s="122"/>
      <c r="Z1047" s="131"/>
      <c r="AA1047" s="22"/>
      <c r="AC1047" s="6" t="str">
        <f t="shared" si="432"/>
        <v/>
      </c>
      <c r="AE1047" s="6" t="str">
        <f t="shared" si="433"/>
        <v/>
      </c>
      <c r="AF1047" s="6" t="str">
        <f t="shared" si="434"/>
        <v/>
      </c>
      <c r="AG1047" s="6" t="str">
        <f t="shared" si="435"/>
        <v/>
      </c>
      <c r="AH1047" s="6" t="str">
        <f t="shared" si="436"/>
        <v/>
      </c>
      <c r="AI1047" s="6" t="str">
        <f t="shared" si="437"/>
        <v/>
      </c>
      <c r="AJ1047" s="6" t="str">
        <f t="shared" si="438"/>
        <v/>
      </c>
      <c r="AL1047" s="9" t="str">
        <f>IF('Stock Details'!F1046="", "", 'Stock Details'!F1046)</f>
        <v/>
      </c>
      <c r="AM1047" s="9" t="str">
        <f>IF('Stock Details'!G1046="", "", 'Stock Details'!G1046)</f>
        <v/>
      </c>
      <c r="AO1047" s="59" t="str">
        <f t="shared" si="439"/>
        <v/>
      </c>
      <c r="AP1047" s="59" t="str">
        <f t="shared" si="417"/>
        <v/>
      </c>
      <c r="AQ1047" s="59" t="str">
        <f t="shared" si="418"/>
        <v/>
      </c>
      <c r="AR1047" s="59" t="str">
        <f t="shared" si="419"/>
        <v/>
      </c>
      <c r="AS1047" s="59" t="str">
        <f t="shared" si="420"/>
        <v/>
      </c>
      <c r="AT1047" s="59" t="str">
        <f t="shared" si="421"/>
        <v/>
      </c>
      <c r="AV1047" s="59" t="str">
        <f t="shared" si="440"/>
        <v/>
      </c>
      <c r="AW1047" s="59" t="str">
        <f t="shared" si="422"/>
        <v/>
      </c>
      <c r="AX1047" s="59" t="str">
        <f t="shared" si="423"/>
        <v/>
      </c>
      <c r="AY1047" s="59" t="str">
        <f t="shared" si="424"/>
        <v/>
      </c>
      <c r="AZ1047" s="59" t="str">
        <f t="shared" si="425"/>
        <v/>
      </c>
      <c r="BA1047" s="59" t="str">
        <f t="shared" si="426"/>
        <v/>
      </c>
      <c r="BC1047" s="49" t="str">
        <f>IF($B1047="", "", IF(COUNTIF(BD1047:$BY1047, "")=BC$8, IF(D1047="", "", D1047), ""))</f>
        <v/>
      </c>
      <c r="BD1047" s="61" t="str">
        <f>IF($B1047="", "", IF(COUNTIF(BE1047:$BY1047, "")=BD$8, IF(E1047="", "", E1047), ""))</f>
        <v/>
      </c>
      <c r="BE1047" s="61" t="str">
        <f>IF($B1047="", "", IF(COUNTIF(BF1047:$BY1047, "")=BE$8, IF(F1047="", "", F1047), ""))</f>
        <v/>
      </c>
      <c r="BF1047" s="61" t="str">
        <f>IF($B1047="", "", IF(COUNTIF(BG1047:$BY1047, "")=BF$8, IF(G1047="", "", G1047), ""))</f>
        <v/>
      </c>
      <c r="BG1047" s="61" t="str">
        <f>IF($B1047="", "", IF(COUNTIF(BH1047:$BY1047, "")=BG$8, IF(H1047="", "", H1047), ""))</f>
        <v/>
      </c>
      <c r="BH1047" s="61" t="str">
        <f>IF($B1047="", "", IF(COUNTIF(BI1047:$BY1047, "")=BH$8, IF(I1047="", "", I1047), ""))</f>
        <v/>
      </c>
      <c r="BI1047" s="61" t="str">
        <f>IF($B1047="", "", IF(COUNTIF(BJ1047:$BY1047, "")=BI$8, IF(J1047="", "", J1047), ""))</f>
        <v/>
      </c>
      <c r="BJ1047" s="61" t="str">
        <f>IF($B1047="", "", IF(COUNTIF(BK1047:$BY1047, "")=BJ$8, IF(K1047="", "", K1047), ""))</f>
        <v/>
      </c>
      <c r="BK1047" s="61" t="str">
        <f>IF($B1047="", "", IF(COUNTIF(BL1047:$BY1047, "")=BK$8, IF(L1047="", "", L1047), ""))</f>
        <v/>
      </c>
      <c r="BL1047" s="61" t="str">
        <f>IF($B1047="", "", IF(COUNTIF(BM1047:$BY1047, "")=BL$8, IF(M1047="", "", M1047), ""))</f>
        <v/>
      </c>
      <c r="BM1047" s="61" t="str">
        <f>IF($B1047="", "", IF(COUNTIF(BN1047:$BY1047, "")=BM$8, IF(N1047="", "", N1047), ""))</f>
        <v/>
      </c>
      <c r="BN1047" s="61" t="str">
        <f>IF($B1047="", "", IF(COUNTIF(BO1047:$BY1047, "")=BN$8, IF(O1047="", "", O1047), ""))</f>
        <v/>
      </c>
      <c r="BO1047" s="61" t="str">
        <f>IF($B1047="", "", IF(COUNTIF(BP1047:$BY1047, "")=BO$8, IF(P1047="", "", P1047), ""))</f>
        <v/>
      </c>
      <c r="BP1047" s="61" t="str">
        <f>IF($B1047="", "", IF(COUNTIF(BQ1047:$BY1047, "")=BP$8, IF(Q1047="", "", Q1047), ""))</f>
        <v/>
      </c>
      <c r="BQ1047" s="61" t="str">
        <f>IF($B1047="", "", IF(COUNTIF(BR1047:$BY1047, "")=BQ$8, IF(R1047="", "", R1047), ""))</f>
        <v/>
      </c>
      <c r="BR1047" s="61" t="str">
        <f>IF($B1047="", "", IF(COUNTIF(BS1047:$BY1047, "")=BR$8, IF(S1047="", "", S1047), ""))</f>
        <v/>
      </c>
      <c r="BS1047" s="61" t="str">
        <f>IF($B1047="", "", IF(COUNTIF(BT1047:$BY1047, "")=BS$8, IF(T1047="", "", T1047), ""))</f>
        <v/>
      </c>
      <c r="BT1047" s="61" t="str">
        <f>IF($B1047="", "", IF(COUNTIF(BU1047:$BY1047, "")=BT$8, IF(U1047="", "", U1047), ""))</f>
        <v/>
      </c>
      <c r="BU1047" s="61" t="str">
        <f>IF($B1047="", "", IF(COUNTIF(BV1047:$BY1047, "")=BU$8, IF(V1047="", "", V1047), ""))</f>
        <v/>
      </c>
      <c r="BV1047" s="61" t="str">
        <f>IF($B1047="", "", IF(COUNTIF(BW1047:$BY1047, "")=BV$8, IF(W1047="", "", W1047), ""))</f>
        <v/>
      </c>
      <c r="BW1047" s="61" t="str">
        <f>IF($B1047="", "", IF(COUNTIF(BX1047:$BY1047, "")=BW$8, IF(X1047="", "", X1047), ""))</f>
        <v/>
      </c>
      <c r="BX1047" s="61" t="str">
        <f>IF($B1047="", "", IF(COUNTIF(BY1047:$BY1047, "")=BX$8, IF(Y1047="", "", Y1047), ""))</f>
        <v/>
      </c>
      <c r="BY1047" s="50" t="str">
        <f t="shared" si="441"/>
        <v/>
      </c>
      <c r="CA1047" s="6" t="str">
        <f t="shared" si="442"/>
        <v/>
      </c>
      <c r="CB1047" s="6" t="str">
        <f>IF(CA1047="", "", RANK(CA1047, $CA$9:$CA$2508, 0)+COUNTIF($CA$9:CA1047, CA1047)-1)</f>
        <v/>
      </c>
    </row>
    <row r="1048" spans="1:80" x14ac:dyDescent="0.25">
      <c r="A1048" s="22"/>
      <c r="B1048" s="121" t="str">
        <f>IF('Stock Details'!B1047="", "", 'Stock Details'!B1047)</f>
        <v/>
      </c>
      <c r="C1048" s="22"/>
      <c r="D1048" s="130"/>
      <c r="E1048" s="122"/>
      <c r="F1048" s="131"/>
      <c r="G1048" s="22"/>
      <c r="H1048" s="130" t="str">
        <f t="shared" si="427"/>
        <v/>
      </c>
      <c r="I1048" s="122"/>
      <c r="J1048" s="131"/>
      <c r="K1048" s="22"/>
      <c r="L1048" s="130" t="str">
        <f t="shared" si="428"/>
        <v/>
      </c>
      <c r="M1048" s="122"/>
      <c r="N1048" s="131"/>
      <c r="O1048" s="22"/>
      <c r="P1048" s="130" t="str">
        <f t="shared" si="429"/>
        <v/>
      </c>
      <c r="Q1048" s="122"/>
      <c r="R1048" s="131"/>
      <c r="S1048" s="22"/>
      <c r="T1048" s="130" t="str">
        <f t="shared" si="430"/>
        <v/>
      </c>
      <c r="U1048" s="122"/>
      <c r="V1048" s="131"/>
      <c r="W1048" s="22"/>
      <c r="X1048" s="130" t="str">
        <f t="shared" si="431"/>
        <v/>
      </c>
      <c r="Y1048" s="122"/>
      <c r="Z1048" s="131"/>
      <c r="AA1048" s="22"/>
      <c r="AC1048" s="6" t="str">
        <f t="shared" si="432"/>
        <v/>
      </c>
      <c r="AE1048" s="6" t="str">
        <f t="shared" si="433"/>
        <v/>
      </c>
      <c r="AF1048" s="6" t="str">
        <f t="shared" si="434"/>
        <v/>
      </c>
      <c r="AG1048" s="6" t="str">
        <f t="shared" si="435"/>
        <v/>
      </c>
      <c r="AH1048" s="6" t="str">
        <f t="shared" si="436"/>
        <v/>
      </c>
      <c r="AI1048" s="6" t="str">
        <f t="shared" si="437"/>
        <v/>
      </c>
      <c r="AJ1048" s="6" t="str">
        <f t="shared" si="438"/>
        <v/>
      </c>
      <c r="AL1048" s="9" t="str">
        <f>IF('Stock Details'!F1047="", "", 'Stock Details'!F1047)</f>
        <v/>
      </c>
      <c r="AM1048" s="9" t="str">
        <f>IF('Stock Details'!G1047="", "", 'Stock Details'!G1047)</f>
        <v/>
      </c>
      <c r="AO1048" s="59" t="str">
        <f t="shared" si="439"/>
        <v/>
      </c>
      <c r="AP1048" s="59" t="str">
        <f t="shared" si="417"/>
        <v/>
      </c>
      <c r="AQ1048" s="59" t="str">
        <f t="shared" si="418"/>
        <v/>
      </c>
      <c r="AR1048" s="59" t="str">
        <f t="shared" si="419"/>
        <v/>
      </c>
      <c r="AS1048" s="59" t="str">
        <f t="shared" si="420"/>
        <v/>
      </c>
      <c r="AT1048" s="59" t="str">
        <f t="shared" si="421"/>
        <v/>
      </c>
      <c r="AV1048" s="59" t="str">
        <f t="shared" si="440"/>
        <v/>
      </c>
      <c r="AW1048" s="59" t="str">
        <f t="shared" si="422"/>
        <v/>
      </c>
      <c r="AX1048" s="59" t="str">
        <f t="shared" si="423"/>
        <v/>
      </c>
      <c r="AY1048" s="59" t="str">
        <f t="shared" si="424"/>
        <v/>
      </c>
      <c r="AZ1048" s="59" t="str">
        <f t="shared" si="425"/>
        <v/>
      </c>
      <c r="BA1048" s="59" t="str">
        <f t="shared" si="426"/>
        <v/>
      </c>
      <c r="BC1048" s="49" t="str">
        <f>IF($B1048="", "", IF(COUNTIF(BD1048:$BY1048, "")=BC$8, IF(D1048="", "", D1048), ""))</f>
        <v/>
      </c>
      <c r="BD1048" s="61" t="str">
        <f>IF($B1048="", "", IF(COUNTIF(BE1048:$BY1048, "")=BD$8, IF(E1048="", "", E1048), ""))</f>
        <v/>
      </c>
      <c r="BE1048" s="61" t="str">
        <f>IF($B1048="", "", IF(COUNTIF(BF1048:$BY1048, "")=BE$8, IF(F1048="", "", F1048), ""))</f>
        <v/>
      </c>
      <c r="BF1048" s="61" t="str">
        <f>IF($B1048="", "", IF(COUNTIF(BG1048:$BY1048, "")=BF$8, IF(G1048="", "", G1048), ""))</f>
        <v/>
      </c>
      <c r="BG1048" s="61" t="str">
        <f>IF($B1048="", "", IF(COUNTIF(BH1048:$BY1048, "")=BG$8, IF(H1048="", "", H1048), ""))</f>
        <v/>
      </c>
      <c r="BH1048" s="61" t="str">
        <f>IF($B1048="", "", IF(COUNTIF(BI1048:$BY1048, "")=BH$8, IF(I1048="", "", I1048), ""))</f>
        <v/>
      </c>
      <c r="BI1048" s="61" t="str">
        <f>IF($B1048="", "", IF(COUNTIF(BJ1048:$BY1048, "")=BI$8, IF(J1048="", "", J1048), ""))</f>
        <v/>
      </c>
      <c r="BJ1048" s="61" t="str">
        <f>IF($B1048="", "", IF(COUNTIF(BK1048:$BY1048, "")=BJ$8, IF(K1048="", "", K1048), ""))</f>
        <v/>
      </c>
      <c r="BK1048" s="61" t="str">
        <f>IF($B1048="", "", IF(COUNTIF(BL1048:$BY1048, "")=BK$8, IF(L1048="", "", L1048), ""))</f>
        <v/>
      </c>
      <c r="BL1048" s="61" t="str">
        <f>IF($B1048="", "", IF(COUNTIF(BM1048:$BY1048, "")=BL$8, IF(M1048="", "", M1048), ""))</f>
        <v/>
      </c>
      <c r="BM1048" s="61" t="str">
        <f>IF($B1048="", "", IF(COUNTIF(BN1048:$BY1048, "")=BM$8, IF(N1048="", "", N1048), ""))</f>
        <v/>
      </c>
      <c r="BN1048" s="61" t="str">
        <f>IF($B1048="", "", IF(COUNTIF(BO1048:$BY1048, "")=BN$8, IF(O1048="", "", O1048), ""))</f>
        <v/>
      </c>
      <c r="BO1048" s="61" t="str">
        <f>IF($B1048="", "", IF(COUNTIF(BP1048:$BY1048, "")=BO$8, IF(P1048="", "", P1048), ""))</f>
        <v/>
      </c>
      <c r="BP1048" s="61" t="str">
        <f>IF($B1048="", "", IF(COUNTIF(BQ1048:$BY1048, "")=BP$8, IF(Q1048="", "", Q1048), ""))</f>
        <v/>
      </c>
      <c r="BQ1048" s="61" t="str">
        <f>IF($B1048="", "", IF(COUNTIF(BR1048:$BY1048, "")=BQ$8, IF(R1048="", "", R1048), ""))</f>
        <v/>
      </c>
      <c r="BR1048" s="61" t="str">
        <f>IF($B1048="", "", IF(COUNTIF(BS1048:$BY1048, "")=BR$8, IF(S1048="", "", S1048), ""))</f>
        <v/>
      </c>
      <c r="BS1048" s="61" t="str">
        <f>IF($B1048="", "", IF(COUNTIF(BT1048:$BY1048, "")=BS$8, IF(T1048="", "", T1048), ""))</f>
        <v/>
      </c>
      <c r="BT1048" s="61" t="str">
        <f>IF($B1048="", "", IF(COUNTIF(BU1048:$BY1048, "")=BT$8, IF(U1048="", "", U1048), ""))</f>
        <v/>
      </c>
      <c r="BU1048" s="61" t="str">
        <f>IF($B1048="", "", IF(COUNTIF(BV1048:$BY1048, "")=BU$8, IF(V1048="", "", V1048), ""))</f>
        <v/>
      </c>
      <c r="BV1048" s="61" t="str">
        <f>IF($B1048="", "", IF(COUNTIF(BW1048:$BY1048, "")=BV$8, IF(W1048="", "", W1048), ""))</f>
        <v/>
      </c>
      <c r="BW1048" s="61" t="str">
        <f>IF($B1048="", "", IF(COUNTIF(BX1048:$BY1048, "")=BW$8, IF(X1048="", "", X1048), ""))</f>
        <v/>
      </c>
      <c r="BX1048" s="61" t="str">
        <f>IF($B1048="", "", IF(COUNTIF(BY1048:$BY1048, "")=BX$8, IF(Y1048="", "", Y1048), ""))</f>
        <v/>
      </c>
      <c r="BY1048" s="50" t="str">
        <f t="shared" si="441"/>
        <v/>
      </c>
      <c r="CA1048" s="6" t="str">
        <f t="shared" si="442"/>
        <v/>
      </c>
      <c r="CB1048" s="6" t="str">
        <f>IF(CA1048="", "", RANK(CA1048, $CA$9:$CA$2508, 0)+COUNTIF($CA$9:CA1048, CA1048)-1)</f>
        <v/>
      </c>
    </row>
    <row r="1049" spans="1:80" x14ac:dyDescent="0.25">
      <c r="A1049" s="22"/>
      <c r="B1049" s="121" t="str">
        <f>IF('Stock Details'!B1048="", "", 'Stock Details'!B1048)</f>
        <v/>
      </c>
      <c r="C1049" s="22"/>
      <c r="D1049" s="130"/>
      <c r="E1049" s="122"/>
      <c r="F1049" s="131"/>
      <c r="G1049" s="22"/>
      <c r="H1049" s="130" t="str">
        <f t="shared" si="427"/>
        <v/>
      </c>
      <c r="I1049" s="122"/>
      <c r="J1049" s="131"/>
      <c r="K1049" s="22"/>
      <c r="L1049" s="130" t="str">
        <f t="shared" si="428"/>
        <v/>
      </c>
      <c r="M1049" s="122"/>
      <c r="N1049" s="131"/>
      <c r="O1049" s="22"/>
      <c r="P1049" s="130" t="str">
        <f t="shared" si="429"/>
        <v/>
      </c>
      <c r="Q1049" s="122"/>
      <c r="R1049" s="131"/>
      <c r="S1049" s="22"/>
      <c r="T1049" s="130" t="str">
        <f t="shared" si="430"/>
        <v/>
      </c>
      <c r="U1049" s="122"/>
      <c r="V1049" s="131"/>
      <c r="W1049" s="22"/>
      <c r="X1049" s="130" t="str">
        <f t="shared" si="431"/>
        <v/>
      </c>
      <c r="Y1049" s="122"/>
      <c r="Z1049" s="131"/>
      <c r="AA1049" s="22"/>
      <c r="AC1049" s="6" t="str">
        <f t="shared" si="432"/>
        <v/>
      </c>
      <c r="AE1049" s="6" t="str">
        <f t="shared" si="433"/>
        <v/>
      </c>
      <c r="AF1049" s="6" t="str">
        <f t="shared" si="434"/>
        <v/>
      </c>
      <c r="AG1049" s="6" t="str">
        <f t="shared" si="435"/>
        <v/>
      </c>
      <c r="AH1049" s="6" t="str">
        <f t="shared" si="436"/>
        <v/>
      </c>
      <c r="AI1049" s="6" t="str">
        <f t="shared" si="437"/>
        <v/>
      </c>
      <c r="AJ1049" s="6" t="str">
        <f t="shared" si="438"/>
        <v/>
      </c>
      <c r="AL1049" s="9" t="str">
        <f>IF('Stock Details'!F1048="", "", 'Stock Details'!F1048)</f>
        <v/>
      </c>
      <c r="AM1049" s="9" t="str">
        <f>IF('Stock Details'!G1048="", "", 'Stock Details'!G1048)</f>
        <v/>
      </c>
      <c r="AO1049" s="59" t="str">
        <f t="shared" si="439"/>
        <v/>
      </c>
      <c r="AP1049" s="59" t="str">
        <f t="shared" ref="AP1049:AP1112" si="443">IF(AF1049="", "", AF1049*$AL1049)</f>
        <v/>
      </c>
      <c r="AQ1049" s="59" t="str">
        <f t="shared" ref="AQ1049:AQ1112" si="444">IF(AG1049="", "", AG1049*$AL1049)</f>
        <v/>
      </c>
      <c r="AR1049" s="59" t="str">
        <f t="shared" ref="AR1049:AR1112" si="445">IF(AH1049="", "", AH1049*$AL1049)</f>
        <v/>
      </c>
      <c r="AS1049" s="59" t="str">
        <f t="shared" ref="AS1049:AS1112" si="446">IF(AI1049="", "", AI1049*$AL1049)</f>
        <v/>
      </c>
      <c r="AT1049" s="59" t="str">
        <f t="shared" ref="AT1049:AT1112" si="447">IF(AJ1049="", "", AJ1049*$AL1049)</f>
        <v/>
      </c>
      <c r="AV1049" s="59" t="str">
        <f t="shared" si="440"/>
        <v/>
      </c>
      <c r="AW1049" s="59" t="str">
        <f t="shared" si="422"/>
        <v/>
      </c>
      <c r="AX1049" s="59" t="str">
        <f t="shared" si="423"/>
        <v/>
      </c>
      <c r="AY1049" s="59" t="str">
        <f t="shared" si="424"/>
        <v/>
      </c>
      <c r="AZ1049" s="59" t="str">
        <f t="shared" si="425"/>
        <v/>
      </c>
      <c r="BA1049" s="59" t="str">
        <f t="shared" si="426"/>
        <v/>
      </c>
      <c r="BC1049" s="49" t="str">
        <f>IF($B1049="", "", IF(COUNTIF(BD1049:$BY1049, "")=BC$8, IF(D1049="", "", D1049), ""))</f>
        <v/>
      </c>
      <c r="BD1049" s="61" t="str">
        <f>IF($B1049="", "", IF(COUNTIF(BE1049:$BY1049, "")=BD$8, IF(E1049="", "", E1049), ""))</f>
        <v/>
      </c>
      <c r="BE1049" s="61" t="str">
        <f>IF($B1049="", "", IF(COUNTIF(BF1049:$BY1049, "")=BE$8, IF(F1049="", "", F1049), ""))</f>
        <v/>
      </c>
      <c r="BF1049" s="61" t="str">
        <f>IF($B1049="", "", IF(COUNTIF(BG1049:$BY1049, "")=BF$8, IF(G1049="", "", G1049), ""))</f>
        <v/>
      </c>
      <c r="BG1049" s="61" t="str">
        <f>IF($B1049="", "", IF(COUNTIF(BH1049:$BY1049, "")=BG$8, IF(H1049="", "", H1049), ""))</f>
        <v/>
      </c>
      <c r="BH1049" s="61" t="str">
        <f>IF($B1049="", "", IF(COUNTIF(BI1049:$BY1049, "")=BH$8, IF(I1049="", "", I1049), ""))</f>
        <v/>
      </c>
      <c r="BI1049" s="61" t="str">
        <f>IF($B1049="", "", IF(COUNTIF(BJ1049:$BY1049, "")=BI$8, IF(J1049="", "", J1049), ""))</f>
        <v/>
      </c>
      <c r="BJ1049" s="61" t="str">
        <f>IF($B1049="", "", IF(COUNTIF(BK1049:$BY1049, "")=BJ$8, IF(K1049="", "", K1049), ""))</f>
        <v/>
      </c>
      <c r="BK1049" s="61" t="str">
        <f>IF($B1049="", "", IF(COUNTIF(BL1049:$BY1049, "")=BK$8, IF(L1049="", "", L1049), ""))</f>
        <v/>
      </c>
      <c r="BL1049" s="61" t="str">
        <f>IF($B1049="", "", IF(COUNTIF(BM1049:$BY1049, "")=BL$8, IF(M1049="", "", M1049), ""))</f>
        <v/>
      </c>
      <c r="BM1049" s="61" t="str">
        <f>IF($B1049="", "", IF(COUNTIF(BN1049:$BY1049, "")=BM$8, IF(N1049="", "", N1049), ""))</f>
        <v/>
      </c>
      <c r="BN1049" s="61" t="str">
        <f>IF($B1049="", "", IF(COUNTIF(BO1049:$BY1049, "")=BN$8, IF(O1049="", "", O1049), ""))</f>
        <v/>
      </c>
      <c r="BO1049" s="61" t="str">
        <f>IF($B1049="", "", IF(COUNTIF(BP1049:$BY1049, "")=BO$8, IF(P1049="", "", P1049), ""))</f>
        <v/>
      </c>
      <c r="BP1049" s="61" t="str">
        <f>IF($B1049="", "", IF(COUNTIF(BQ1049:$BY1049, "")=BP$8, IF(Q1049="", "", Q1049), ""))</f>
        <v/>
      </c>
      <c r="BQ1049" s="61" t="str">
        <f>IF($B1049="", "", IF(COUNTIF(BR1049:$BY1049, "")=BQ$8, IF(R1049="", "", R1049), ""))</f>
        <v/>
      </c>
      <c r="BR1049" s="61" t="str">
        <f>IF($B1049="", "", IF(COUNTIF(BS1049:$BY1049, "")=BR$8, IF(S1049="", "", S1049), ""))</f>
        <v/>
      </c>
      <c r="BS1049" s="61" t="str">
        <f>IF($B1049="", "", IF(COUNTIF(BT1049:$BY1049, "")=BS$8, IF(T1049="", "", T1049), ""))</f>
        <v/>
      </c>
      <c r="BT1049" s="61" t="str">
        <f>IF($B1049="", "", IF(COUNTIF(BU1049:$BY1049, "")=BT$8, IF(U1049="", "", U1049), ""))</f>
        <v/>
      </c>
      <c r="BU1049" s="61" t="str">
        <f>IF($B1049="", "", IF(COUNTIF(BV1049:$BY1049, "")=BU$8, IF(V1049="", "", V1049), ""))</f>
        <v/>
      </c>
      <c r="BV1049" s="61" t="str">
        <f>IF($B1049="", "", IF(COUNTIF(BW1049:$BY1049, "")=BV$8, IF(W1049="", "", W1049), ""))</f>
        <v/>
      </c>
      <c r="BW1049" s="61" t="str">
        <f>IF($B1049="", "", IF(COUNTIF(BX1049:$BY1049, "")=BW$8, IF(X1049="", "", X1049), ""))</f>
        <v/>
      </c>
      <c r="BX1049" s="61" t="str">
        <f>IF($B1049="", "", IF(COUNTIF(BY1049:$BY1049, "")=BX$8, IF(Y1049="", "", Y1049), ""))</f>
        <v/>
      </c>
      <c r="BY1049" s="50" t="str">
        <f t="shared" si="441"/>
        <v/>
      </c>
      <c r="CA1049" s="6" t="str">
        <f t="shared" si="442"/>
        <v/>
      </c>
      <c r="CB1049" s="6" t="str">
        <f>IF(CA1049="", "", RANK(CA1049, $CA$9:$CA$2508, 0)+COUNTIF($CA$9:CA1049, CA1049)-1)</f>
        <v/>
      </c>
    </row>
    <row r="1050" spans="1:80" x14ac:dyDescent="0.25">
      <c r="A1050" s="22"/>
      <c r="B1050" s="121" t="str">
        <f>IF('Stock Details'!B1049="", "", 'Stock Details'!B1049)</f>
        <v/>
      </c>
      <c r="C1050" s="22"/>
      <c r="D1050" s="130"/>
      <c r="E1050" s="122"/>
      <c r="F1050" s="131"/>
      <c r="G1050" s="22"/>
      <c r="H1050" s="130" t="str">
        <f t="shared" si="427"/>
        <v/>
      </c>
      <c r="I1050" s="122"/>
      <c r="J1050" s="131"/>
      <c r="K1050" s="22"/>
      <c r="L1050" s="130" t="str">
        <f t="shared" si="428"/>
        <v/>
      </c>
      <c r="M1050" s="122"/>
      <c r="N1050" s="131"/>
      <c r="O1050" s="22"/>
      <c r="P1050" s="130" t="str">
        <f t="shared" si="429"/>
        <v/>
      </c>
      <c r="Q1050" s="122"/>
      <c r="R1050" s="131"/>
      <c r="S1050" s="22"/>
      <c r="T1050" s="130" t="str">
        <f t="shared" si="430"/>
        <v/>
      </c>
      <c r="U1050" s="122"/>
      <c r="V1050" s="131"/>
      <c r="W1050" s="22"/>
      <c r="X1050" s="130" t="str">
        <f t="shared" si="431"/>
        <v/>
      </c>
      <c r="Y1050" s="122"/>
      <c r="Z1050" s="131"/>
      <c r="AA1050" s="22"/>
      <c r="AC1050" s="6" t="str">
        <f t="shared" si="432"/>
        <v/>
      </c>
      <c r="AE1050" s="6" t="str">
        <f t="shared" si="433"/>
        <v/>
      </c>
      <c r="AF1050" s="6" t="str">
        <f t="shared" si="434"/>
        <v/>
      </c>
      <c r="AG1050" s="6" t="str">
        <f t="shared" si="435"/>
        <v/>
      </c>
      <c r="AH1050" s="6" t="str">
        <f t="shared" si="436"/>
        <v/>
      </c>
      <c r="AI1050" s="6" t="str">
        <f t="shared" si="437"/>
        <v/>
      </c>
      <c r="AJ1050" s="6" t="str">
        <f t="shared" si="438"/>
        <v/>
      </c>
      <c r="AL1050" s="9" t="str">
        <f>IF('Stock Details'!F1049="", "", 'Stock Details'!F1049)</f>
        <v/>
      </c>
      <c r="AM1050" s="9" t="str">
        <f>IF('Stock Details'!G1049="", "", 'Stock Details'!G1049)</f>
        <v/>
      </c>
      <c r="AO1050" s="59" t="str">
        <f t="shared" si="439"/>
        <v/>
      </c>
      <c r="AP1050" s="59" t="str">
        <f t="shared" si="443"/>
        <v/>
      </c>
      <c r="AQ1050" s="59" t="str">
        <f t="shared" si="444"/>
        <v/>
      </c>
      <c r="AR1050" s="59" t="str">
        <f t="shared" si="445"/>
        <v/>
      </c>
      <c r="AS1050" s="59" t="str">
        <f t="shared" si="446"/>
        <v/>
      </c>
      <c r="AT1050" s="59" t="str">
        <f t="shared" si="447"/>
        <v/>
      </c>
      <c r="AV1050" s="59" t="str">
        <f t="shared" si="440"/>
        <v/>
      </c>
      <c r="AW1050" s="59" t="str">
        <f t="shared" si="422"/>
        <v/>
      </c>
      <c r="AX1050" s="59" t="str">
        <f t="shared" si="423"/>
        <v/>
      </c>
      <c r="AY1050" s="59" t="str">
        <f t="shared" si="424"/>
        <v/>
      </c>
      <c r="AZ1050" s="59" t="str">
        <f t="shared" si="425"/>
        <v/>
      </c>
      <c r="BA1050" s="59" t="str">
        <f t="shared" si="426"/>
        <v/>
      </c>
      <c r="BC1050" s="49" t="str">
        <f>IF($B1050="", "", IF(COUNTIF(BD1050:$BY1050, "")=BC$8, IF(D1050="", "", D1050), ""))</f>
        <v/>
      </c>
      <c r="BD1050" s="61" t="str">
        <f>IF($B1050="", "", IF(COUNTIF(BE1050:$BY1050, "")=BD$8, IF(E1050="", "", E1050), ""))</f>
        <v/>
      </c>
      <c r="BE1050" s="61" t="str">
        <f>IF($B1050="", "", IF(COUNTIF(BF1050:$BY1050, "")=BE$8, IF(F1050="", "", F1050), ""))</f>
        <v/>
      </c>
      <c r="BF1050" s="61" t="str">
        <f>IF($B1050="", "", IF(COUNTIF(BG1050:$BY1050, "")=BF$8, IF(G1050="", "", G1050), ""))</f>
        <v/>
      </c>
      <c r="BG1050" s="61" t="str">
        <f>IF($B1050="", "", IF(COUNTIF(BH1050:$BY1050, "")=BG$8, IF(H1050="", "", H1050), ""))</f>
        <v/>
      </c>
      <c r="BH1050" s="61" t="str">
        <f>IF($B1050="", "", IF(COUNTIF(BI1050:$BY1050, "")=BH$8, IF(I1050="", "", I1050), ""))</f>
        <v/>
      </c>
      <c r="BI1050" s="61" t="str">
        <f>IF($B1050="", "", IF(COUNTIF(BJ1050:$BY1050, "")=BI$8, IF(J1050="", "", J1050), ""))</f>
        <v/>
      </c>
      <c r="BJ1050" s="61" t="str">
        <f>IF($B1050="", "", IF(COUNTIF(BK1050:$BY1050, "")=BJ$8, IF(K1050="", "", K1050), ""))</f>
        <v/>
      </c>
      <c r="BK1050" s="61" t="str">
        <f>IF($B1050="", "", IF(COUNTIF(BL1050:$BY1050, "")=BK$8, IF(L1050="", "", L1050), ""))</f>
        <v/>
      </c>
      <c r="BL1050" s="61" t="str">
        <f>IF($B1050="", "", IF(COUNTIF(BM1050:$BY1050, "")=BL$8, IF(M1050="", "", M1050), ""))</f>
        <v/>
      </c>
      <c r="BM1050" s="61" t="str">
        <f>IF($B1050="", "", IF(COUNTIF(BN1050:$BY1050, "")=BM$8, IF(N1050="", "", N1050), ""))</f>
        <v/>
      </c>
      <c r="BN1050" s="61" t="str">
        <f>IF($B1050="", "", IF(COUNTIF(BO1050:$BY1050, "")=BN$8, IF(O1050="", "", O1050), ""))</f>
        <v/>
      </c>
      <c r="BO1050" s="61" t="str">
        <f>IF($B1050="", "", IF(COUNTIF(BP1050:$BY1050, "")=BO$8, IF(P1050="", "", P1050), ""))</f>
        <v/>
      </c>
      <c r="BP1050" s="61" t="str">
        <f>IF($B1050="", "", IF(COUNTIF(BQ1050:$BY1050, "")=BP$8, IF(Q1050="", "", Q1050), ""))</f>
        <v/>
      </c>
      <c r="BQ1050" s="61" t="str">
        <f>IF($B1050="", "", IF(COUNTIF(BR1050:$BY1050, "")=BQ$8, IF(R1050="", "", R1050), ""))</f>
        <v/>
      </c>
      <c r="BR1050" s="61" t="str">
        <f>IF($B1050="", "", IF(COUNTIF(BS1050:$BY1050, "")=BR$8, IF(S1050="", "", S1050), ""))</f>
        <v/>
      </c>
      <c r="BS1050" s="61" t="str">
        <f>IF($B1050="", "", IF(COUNTIF(BT1050:$BY1050, "")=BS$8, IF(T1050="", "", T1050), ""))</f>
        <v/>
      </c>
      <c r="BT1050" s="61" t="str">
        <f>IF($B1050="", "", IF(COUNTIF(BU1050:$BY1050, "")=BT$8, IF(U1050="", "", U1050), ""))</f>
        <v/>
      </c>
      <c r="BU1050" s="61" t="str">
        <f>IF($B1050="", "", IF(COUNTIF(BV1050:$BY1050, "")=BU$8, IF(V1050="", "", V1050), ""))</f>
        <v/>
      </c>
      <c r="BV1050" s="61" t="str">
        <f>IF($B1050="", "", IF(COUNTIF(BW1050:$BY1050, "")=BV$8, IF(W1050="", "", W1050), ""))</f>
        <v/>
      </c>
      <c r="BW1050" s="61" t="str">
        <f>IF($B1050="", "", IF(COUNTIF(BX1050:$BY1050, "")=BW$8, IF(X1050="", "", X1050), ""))</f>
        <v/>
      </c>
      <c r="BX1050" s="61" t="str">
        <f>IF($B1050="", "", IF(COUNTIF(BY1050:$BY1050, "")=BX$8, IF(Y1050="", "", Y1050), ""))</f>
        <v/>
      </c>
      <c r="BY1050" s="50" t="str">
        <f t="shared" si="441"/>
        <v/>
      </c>
      <c r="CA1050" s="6" t="str">
        <f t="shared" si="442"/>
        <v/>
      </c>
      <c r="CB1050" s="6" t="str">
        <f>IF(CA1050="", "", RANK(CA1050, $CA$9:$CA$2508, 0)+COUNTIF($CA$9:CA1050, CA1050)-1)</f>
        <v/>
      </c>
    </row>
    <row r="1051" spans="1:80" x14ac:dyDescent="0.25">
      <c r="A1051" s="22"/>
      <c r="B1051" s="121" t="str">
        <f>IF('Stock Details'!B1050="", "", 'Stock Details'!B1050)</f>
        <v/>
      </c>
      <c r="C1051" s="22"/>
      <c r="D1051" s="130"/>
      <c r="E1051" s="122"/>
      <c r="F1051" s="131"/>
      <c r="G1051" s="22"/>
      <c r="H1051" s="130" t="str">
        <f t="shared" si="427"/>
        <v/>
      </c>
      <c r="I1051" s="122"/>
      <c r="J1051" s="131"/>
      <c r="K1051" s="22"/>
      <c r="L1051" s="130" t="str">
        <f t="shared" si="428"/>
        <v/>
      </c>
      <c r="M1051" s="122"/>
      <c r="N1051" s="131"/>
      <c r="O1051" s="22"/>
      <c r="P1051" s="130" t="str">
        <f t="shared" si="429"/>
        <v/>
      </c>
      <c r="Q1051" s="122"/>
      <c r="R1051" s="131"/>
      <c r="S1051" s="22"/>
      <c r="T1051" s="130" t="str">
        <f t="shared" si="430"/>
        <v/>
      </c>
      <c r="U1051" s="122"/>
      <c r="V1051" s="131"/>
      <c r="W1051" s="22"/>
      <c r="X1051" s="130" t="str">
        <f t="shared" si="431"/>
        <v/>
      </c>
      <c r="Y1051" s="122"/>
      <c r="Z1051" s="131"/>
      <c r="AA1051" s="22"/>
      <c r="AC1051" s="6" t="str">
        <f t="shared" si="432"/>
        <v/>
      </c>
      <c r="AE1051" s="6" t="str">
        <f t="shared" si="433"/>
        <v/>
      </c>
      <c r="AF1051" s="6" t="str">
        <f t="shared" si="434"/>
        <v/>
      </c>
      <c r="AG1051" s="6" t="str">
        <f t="shared" si="435"/>
        <v/>
      </c>
      <c r="AH1051" s="6" t="str">
        <f t="shared" si="436"/>
        <v/>
      </c>
      <c r="AI1051" s="6" t="str">
        <f t="shared" si="437"/>
        <v/>
      </c>
      <c r="AJ1051" s="6" t="str">
        <f t="shared" si="438"/>
        <v/>
      </c>
      <c r="AL1051" s="9" t="str">
        <f>IF('Stock Details'!F1050="", "", 'Stock Details'!F1050)</f>
        <v/>
      </c>
      <c r="AM1051" s="9" t="str">
        <f>IF('Stock Details'!G1050="", "", 'Stock Details'!G1050)</f>
        <v/>
      </c>
      <c r="AO1051" s="59" t="str">
        <f t="shared" si="439"/>
        <v/>
      </c>
      <c r="AP1051" s="59" t="str">
        <f t="shared" si="443"/>
        <v/>
      </c>
      <c r="AQ1051" s="59" t="str">
        <f t="shared" si="444"/>
        <v/>
      </c>
      <c r="AR1051" s="59" t="str">
        <f t="shared" si="445"/>
        <v/>
      </c>
      <c r="AS1051" s="59" t="str">
        <f t="shared" si="446"/>
        <v/>
      </c>
      <c r="AT1051" s="59" t="str">
        <f t="shared" si="447"/>
        <v/>
      </c>
      <c r="AV1051" s="59" t="str">
        <f t="shared" si="440"/>
        <v/>
      </c>
      <c r="AW1051" s="59" t="str">
        <f t="shared" si="422"/>
        <v/>
      </c>
      <c r="AX1051" s="59" t="str">
        <f t="shared" si="423"/>
        <v/>
      </c>
      <c r="AY1051" s="59" t="str">
        <f t="shared" si="424"/>
        <v/>
      </c>
      <c r="AZ1051" s="59" t="str">
        <f t="shared" si="425"/>
        <v/>
      </c>
      <c r="BA1051" s="59" t="str">
        <f t="shared" si="426"/>
        <v/>
      </c>
      <c r="BC1051" s="49" t="str">
        <f>IF($B1051="", "", IF(COUNTIF(BD1051:$BY1051, "")=BC$8, IF(D1051="", "", D1051), ""))</f>
        <v/>
      </c>
      <c r="BD1051" s="61" t="str">
        <f>IF($B1051="", "", IF(COUNTIF(BE1051:$BY1051, "")=BD$8, IF(E1051="", "", E1051), ""))</f>
        <v/>
      </c>
      <c r="BE1051" s="61" t="str">
        <f>IF($B1051="", "", IF(COUNTIF(BF1051:$BY1051, "")=BE$8, IF(F1051="", "", F1051), ""))</f>
        <v/>
      </c>
      <c r="BF1051" s="61" t="str">
        <f>IF($B1051="", "", IF(COUNTIF(BG1051:$BY1051, "")=BF$8, IF(G1051="", "", G1051), ""))</f>
        <v/>
      </c>
      <c r="BG1051" s="61" t="str">
        <f>IF($B1051="", "", IF(COUNTIF(BH1051:$BY1051, "")=BG$8, IF(H1051="", "", H1051), ""))</f>
        <v/>
      </c>
      <c r="BH1051" s="61" t="str">
        <f>IF($B1051="", "", IF(COUNTIF(BI1051:$BY1051, "")=BH$8, IF(I1051="", "", I1051), ""))</f>
        <v/>
      </c>
      <c r="BI1051" s="61" t="str">
        <f>IF($B1051="", "", IF(COUNTIF(BJ1051:$BY1051, "")=BI$8, IF(J1051="", "", J1051), ""))</f>
        <v/>
      </c>
      <c r="BJ1051" s="61" t="str">
        <f>IF($B1051="", "", IF(COUNTIF(BK1051:$BY1051, "")=BJ$8, IF(K1051="", "", K1051), ""))</f>
        <v/>
      </c>
      <c r="BK1051" s="61" t="str">
        <f>IF($B1051="", "", IF(COUNTIF(BL1051:$BY1051, "")=BK$8, IF(L1051="", "", L1051), ""))</f>
        <v/>
      </c>
      <c r="BL1051" s="61" t="str">
        <f>IF($B1051="", "", IF(COUNTIF(BM1051:$BY1051, "")=BL$8, IF(M1051="", "", M1051), ""))</f>
        <v/>
      </c>
      <c r="BM1051" s="61" t="str">
        <f>IF($B1051="", "", IF(COUNTIF(BN1051:$BY1051, "")=BM$8, IF(N1051="", "", N1051), ""))</f>
        <v/>
      </c>
      <c r="BN1051" s="61" t="str">
        <f>IF($B1051="", "", IF(COUNTIF(BO1051:$BY1051, "")=BN$8, IF(O1051="", "", O1051), ""))</f>
        <v/>
      </c>
      <c r="BO1051" s="61" t="str">
        <f>IF($B1051="", "", IF(COUNTIF(BP1051:$BY1051, "")=BO$8, IF(P1051="", "", P1051), ""))</f>
        <v/>
      </c>
      <c r="BP1051" s="61" t="str">
        <f>IF($B1051="", "", IF(COUNTIF(BQ1051:$BY1051, "")=BP$8, IF(Q1051="", "", Q1051), ""))</f>
        <v/>
      </c>
      <c r="BQ1051" s="61" t="str">
        <f>IF($B1051="", "", IF(COUNTIF(BR1051:$BY1051, "")=BQ$8, IF(R1051="", "", R1051), ""))</f>
        <v/>
      </c>
      <c r="BR1051" s="61" t="str">
        <f>IF($B1051="", "", IF(COUNTIF(BS1051:$BY1051, "")=BR$8, IF(S1051="", "", S1051), ""))</f>
        <v/>
      </c>
      <c r="BS1051" s="61" t="str">
        <f>IF($B1051="", "", IF(COUNTIF(BT1051:$BY1051, "")=BS$8, IF(T1051="", "", T1051), ""))</f>
        <v/>
      </c>
      <c r="BT1051" s="61" t="str">
        <f>IF($B1051="", "", IF(COUNTIF(BU1051:$BY1051, "")=BT$8, IF(U1051="", "", U1051), ""))</f>
        <v/>
      </c>
      <c r="BU1051" s="61" t="str">
        <f>IF($B1051="", "", IF(COUNTIF(BV1051:$BY1051, "")=BU$8, IF(V1051="", "", V1051), ""))</f>
        <v/>
      </c>
      <c r="BV1051" s="61" t="str">
        <f>IF($B1051="", "", IF(COUNTIF(BW1051:$BY1051, "")=BV$8, IF(W1051="", "", W1051), ""))</f>
        <v/>
      </c>
      <c r="BW1051" s="61" t="str">
        <f>IF($B1051="", "", IF(COUNTIF(BX1051:$BY1051, "")=BW$8, IF(X1051="", "", X1051), ""))</f>
        <v/>
      </c>
      <c r="BX1051" s="61" t="str">
        <f>IF($B1051="", "", IF(COUNTIF(BY1051:$BY1051, "")=BX$8, IF(Y1051="", "", Y1051), ""))</f>
        <v/>
      </c>
      <c r="BY1051" s="50" t="str">
        <f t="shared" si="441"/>
        <v/>
      </c>
      <c r="CA1051" s="6" t="str">
        <f t="shared" si="442"/>
        <v/>
      </c>
      <c r="CB1051" s="6" t="str">
        <f>IF(CA1051="", "", RANK(CA1051, $CA$9:$CA$2508, 0)+COUNTIF($CA$9:CA1051, CA1051)-1)</f>
        <v/>
      </c>
    </row>
    <row r="1052" spans="1:80" x14ac:dyDescent="0.25">
      <c r="A1052" s="22"/>
      <c r="B1052" s="121" t="str">
        <f>IF('Stock Details'!B1051="", "", 'Stock Details'!B1051)</f>
        <v/>
      </c>
      <c r="C1052" s="22"/>
      <c r="D1052" s="130"/>
      <c r="E1052" s="122"/>
      <c r="F1052" s="131"/>
      <c r="G1052" s="22"/>
      <c r="H1052" s="130" t="str">
        <f t="shared" si="427"/>
        <v/>
      </c>
      <c r="I1052" s="122"/>
      <c r="J1052" s="131"/>
      <c r="K1052" s="22"/>
      <c r="L1052" s="130" t="str">
        <f t="shared" si="428"/>
        <v/>
      </c>
      <c r="M1052" s="122"/>
      <c r="N1052" s="131"/>
      <c r="O1052" s="22"/>
      <c r="P1052" s="130" t="str">
        <f t="shared" si="429"/>
        <v/>
      </c>
      <c r="Q1052" s="122"/>
      <c r="R1052" s="131"/>
      <c r="S1052" s="22"/>
      <c r="T1052" s="130" t="str">
        <f t="shared" si="430"/>
        <v/>
      </c>
      <c r="U1052" s="122"/>
      <c r="V1052" s="131"/>
      <c r="W1052" s="22"/>
      <c r="X1052" s="130" t="str">
        <f t="shared" si="431"/>
        <v/>
      </c>
      <c r="Y1052" s="122"/>
      <c r="Z1052" s="131"/>
      <c r="AA1052" s="22"/>
      <c r="AC1052" s="6" t="str">
        <f t="shared" si="432"/>
        <v/>
      </c>
      <c r="AE1052" s="6" t="str">
        <f t="shared" si="433"/>
        <v/>
      </c>
      <c r="AF1052" s="6" t="str">
        <f t="shared" si="434"/>
        <v/>
      </c>
      <c r="AG1052" s="6" t="str">
        <f t="shared" si="435"/>
        <v/>
      </c>
      <c r="AH1052" s="6" t="str">
        <f t="shared" si="436"/>
        <v/>
      </c>
      <c r="AI1052" s="6" t="str">
        <f t="shared" si="437"/>
        <v/>
      </c>
      <c r="AJ1052" s="6" t="str">
        <f t="shared" si="438"/>
        <v/>
      </c>
      <c r="AL1052" s="9" t="str">
        <f>IF('Stock Details'!F1051="", "", 'Stock Details'!F1051)</f>
        <v/>
      </c>
      <c r="AM1052" s="9" t="str">
        <f>IF('Stock Details'!G1051="", "", 'Stock Details'!G1051)</f>
        <v/>
      </c>
      <c r="AO1052" s="59" t="str">
        <f t="shared" si="439"/>
        <v/>
      </c>
      <c r="AP1052" s="59" t="str">
        <f t="shared" si="443"/>
        <v/>
      </c>
      <c r="AQ1052" s="59" t="str">
        <f t="shared" si="444"/>
        <v/>
      </c>
      <c r="AR1052" s="59" t="str">
        <f t="shared" si="445"/>
        <v/>
      </c>
      <c r="AS1052" s="59" t="str">
        <f t="shared" si="446"/>
        <v/>
      </c>
      <c r="AT1052" s="59" t="str">
        <f t="shared" si="447"/>
        <v/>
      </c>
      <c r="AV1052" s="59" t="str">
        <f t="shared" si="440"/>
        <v/>
      </c>
      <c r="AW1052" s="59" t="str">
        <f t="shared" si="422"/>
        <v/>
      </c>
      <c r="AX1052" s="59" t="str">
        <f t="shared" si="423"/>
        <v/>
      </c>
      <c r="AY1052" s="59" t="str">
        <f t="shared" si="424"/>
        <v/>
      </c>
      <c r="AZ1052" s="59" t="str">
        <f t="shared" si="425"/>
        <v/>
      </c>
      <c r="BA1052" s="59" t="str">
        <f t="shared" si="426"/>
        <v/>
      </c>
      <c r="BC1052" s="49" t="str">
        <f>IF($B1052="", "", IF(COUNTIF(BD1052:$BY1052, "")=BC$8, IF(D1052="", "", D1052), ""))</f>
        <v/>
      </c>
      <c r="BD1052" s="61" t="str">
        <f>IF($B1052="", "", IF(COUNTIF(BE1052:$BY1052, "")=BD$8, IF(E1052="", "", E1052), ""))</f>
        <v/>
      </c>
      <c r="BE1052" s="61" t="str">
        <f>IF($B1052="", "", IF(COUNTIF(BF1052:$BY1052, "")=BE$8, IF(F1052="", "", F1052), ""))</f>
        <v/>
      </c>
      <c r="BF1052" s="61" t="str">
        <f>IF($B1052="", "", IF(COUNTIF(BG1052:$BY1052, "")=BF$8, IF(G1052="", "", G1052), ""))</f>
        <v/>
      </c>
      <c r="BG1052" s="61" t="str">
        <f>IF($B1052="", "", IF(COUNTIF(BH1052:$BY1052, "")=BG$8, IF(H1052="", "", H1052), ""))</f>
        <v/>
      </c>
      <c r="BH1052" s="61" t="str">
        <f>IF($B1052="", "", IF(COUNTIF(BI1052:$BY1052, "")=BH$8, IF(I1052="", "", I1052), ""))</f>
        <v/>
      </c>
      <c r="BI1052" s="61" t="str">
        <f>IF($B1052="", "", IF(COUNTIF(BJ1052:$BY1052, "")=BI$8, IF(J1052="", "", J1052), ""))</f>
        <v/>
      </c>
      <c r="BJ1052" s="61" t="str">
        <f>IF($B1052="", "", IF(COUNTIF(BK1052:$BY1052, "")=BJ$8, IF(K1052="", "", K1052), ""))</f>
        <v/>
      </c>
      <c r="BK1052" s="61" t="str">
        <f>IF($B1052="", "", IF(COUNTIF(BL1052:$BY1052, "")=BK$8, IF(L1052="", "", L1052), ""))</f>
        <v/>
      </c>
      <c r="BL1052" s="61" t="str">
        <f>IF($B1052="", "", IF(COUNTIF(BM1052:$BY1052, "")=BL$8, IF(M1052="", "", M1052), ""))</f>
        <v/>
      </c>
      <c r="BM1052" s="61" t="str">
        <f>IF($B1052="", "", IF(COUNTIF(BN1052:$BY1052, "")=BM$8, IF(N1052="", "", N1052), ""))</f>
        <v/>
      </c>
      <c r="BN1052" s="61" t="str">
        <f>IF($B1052="", "", IF(COUNTIF(BO1052:$BY1052, "")=BN$8, IF(O1052="", "", O1052), ""))</f>
        <v/>
      </c>
      <c r="BO1052" s="61" t="str">
        <f>IF($B1052="", "", IF(COUNTIF(BP1052:$BY1052, "")=BO$8, IF(P1052="", "", P1052), ""))</f>
        <v/>
      </c>
      <c r="BP1052" s="61" t="str">
        <f>IF($B1052="", "", IF(COUNTIF(BQ1052:$BY1052, "")=BP$8, IF(Q1052="", "", Q1052), ""))</f>
        <v/>
      </c>
      <c r="BQ1052" s="61" t="str">
        <f>IF($B1052="", "", IF(COUNTIF(BR1052:$BY1052, "")=BQ$8, IF(R1052="", "", R1052), ""))</f>
        <v/>
      </c>
      <c r="BR1052" s="61" t="str">
        <f>IF($B1052="", "", IF(COUNTIF(BS1052:$BY1052, "")=BR$8, IF(S1052="", "", S1052), ""))</f>
        <v/>
      </c>
      <c r="BS1052" s="61" t="str">
        <f>IF($B1052="", "", IF(COUNTIF(BT1052:$BY1052, "")=BS$8, IF(T1052="", "", T1052), ""))</f>
        <v/>
      </c>
      <c r="BT1052" s="61" t="str">
        <f>IF($B1052="", "", IF(COUNTIF(BU1052:$BY1052, "")=BT$8, IF(U1052="", "", U1052), ""))</f>
        <v/>
      </c>
      <c r="BU1052" s="61" t="str">
        <f>IF($B1052="", "", IF(COUNTIF(BV1052:$BY1052, "")=BU$8, IF(V1052="", "", V1052), ""))</f>
        <v/>
      </c>
      <c r="BV1052" s="61" t="str">
        <f>IF($B1052="", "", IF(COUNTIF(BW1052:$BY1052, "")=BV$8, IF(W1052="", "", W1052), ""))</f>
        <v/>
      </c>
      <c r="BW1052" s="61" t="str">
        <f>IF($B1052="", "", IF(COUNTIF(BX1052:$BY1052, "")=BW$8, IF(X1052="", "", X1052), ""))</f>
        <v/>
      </c>
      <c r="BX1052" s="61" t="str">
        <f>IF($B1052="", "", IF(COUNTIF(BY1052:$BY1052, "")=BX$8, IF(Y1052="", "", Y1052), ""))</f>
        <v/>
      </c>
      <c r="BY1052" s="50" t="str">
        <f t="shared" si="441"/>
        <v/>
      </c>
      <c r="CA1052" s="6" t="str">
        <f t="shared" si="442"/>
        <v/>
      </c>
      <c r="CB1052" s="6" t="str">
        <f>IF(CA1052="", "", RANK(CA1052, $CA$9:$CA$2508, 0)+COUNTIF($CA$9:CA1052, CA1052)-1)</f>
        <v/>
      </c>
    </row>
    <row r="1053" spans="1:80" x14ac:dyDescent="0.25">
      <c r="A1053" s="22"/>
      <c r="B1053" s="121" t="str">
        <f>IF('Stock Details'!B1052="", "", 'Stock Details'!B1052)</f>
        <v/>
      </c>
      <c r="C1053" s="22"/>
      <c r="D1053" s="130"/>
      <c r="E1053" s="122"/>
      <c r="F1053" s="131"/>
      <c r="G1053" s="22"/>
      <c r="H1053" s="130" t="str">
        <f t="shared" si="427"/>
        <v/>
      </c>
      <c r="I1053" s="122"/>
      <c r="J1053" s="131"/>
      <c r="K1053" s="22"/>
      <c r="L1053" s="130" t="str">
        <f t="shared" si="428"/>
        <v/>
      </c>
      <c r="M1053" s="122"/>
      <c r="N1053" s="131"/>
      <c r="O1053" s="22"/>
      <c r="P1053" s="130" t="str">
        <f t="shared" si="429"/>
        <v/>
      </c>
      <c r="Q1053" s="122"/>
      <c r="R1053" s="131"/>
      <c r="S1053" s="22"/>
      <c r="T1053" s="130" t="str">
        <f t="shared" si="430"/>
        <v/>
      </c>
      <c r="U1053" s="122"/>
      <c r="V1053" s="131"/>
      <c r="W1053" s="22"/>
      <c r="X1053" s="130" t="str">
        <f t="shared" si="431"/>
        <v/>
      </c>
      <c r="Y1053" s="122"/>
      <c r="Z1053" s="131"/>
      <c r="AA1053" s="22"/>
      <c r="AC1053" s="6" t="str">
        <f t="shared" si="432"/>
        <v/>
      </c>
      <c r="AE1053" s="6" t="str">
        <f t="shared" si="433"/>
        <v/>
      </c>
      <c r="AF1053" s="6" t="str">
        <f t="shared" si="434"/>
        <v/>
      </c>
      <c r="AG1053" s="6" t="str">
        <f t="shared" si="435"/>
        <v/>
      </c>
      <c r="AH1053" s="6" t="str">
        <f t="shared" si="436"/>
        <v/>
      </c>
      <c r="AI1053" s="6" t="str">
        <f t="shared" si="437"/>
        <v/>
      </c>
      <c r="AJ1053" s="6" t="str">
        <f t="shared" si="438"/>
        <v/>
      </c>
      <c r="AL1053" s="9" t="str">
        <f>IF('Stock Details'!F1052="", "", 'Stock Details'!F1052)</f>
        <v/>
      </c>
      <c r="AM1053" s="9" t="str">
        <f>IF('Stock Details'!G1052="", "", 'Stock Details'!G1052)</f>
        <v/>
      </c>
      <c r="AO1053" s="59" t="str">
        <f t="shared" si="439"/>
        <v/>
      </c>
      <c r="AP1053" s="59" t="str">
        <f t="shared" si="443"/>
        <v/>
      </c>
      <c r="AQ1053" s="59" t="str">
        <f t="shared" si="444"/>
        <v/>
      </c>
      <c r="AR1053" s="59" t="str">
        <f t="shared" si="445"/>
        <v/>
      </c>
      <c r="AS1053" s="59" t="str">
        <f t="shared" si="446"/>
        <v/>
      </c>
      <c r="AT1053" s="59" t="str">
        <f t="shared" si="447"/>
        <v/>
      </c>
      <c r="AV1053" s="59" t="str">
        <f t="shared" si="440"/>
        <v/>
      </c>
      <c r="AW1053" s="59" t="str">
        <f t="shared" si="422"/>
        <v/>
      </c>
      <c r="AX1053" s="59" t="str">
        <f t="shared" si="423"/>
        <v/>
      </c>
      <c r="AY1053" s="59" t="str">
        <f t="shared" si="424"/>
        <v/>
      </c>
      <c r="AZ1053" s="59" t="str">
        <f t="shared" si="425"/>
        <v/>
      </c>
      <c r="BA1053" s="59" t="str">
        <f t="shared" si="426"/>
        <v/>
      </c>
      <c r="BC1053" s="49" t="str">
        <f>IF($B1053="", "", IF(COUNTIF(BD1053:$BY1053, "")=BC$8, IF(D1053="", "", D1053), ""))</f>
        <v/>
      </c>
      <c r="BD1053" s="61" t="str">
        <f>IF($B1053="", "", IF(COUNTIF(BE1053:$BY1053, "")=BD$8, IF(E1053="", "", E1053), ""))</f>
        <v/>
      </c>
      <c r="BE1053" s="61" t="str">
        <f>IF($B1053="", "", IF(COUNTIF(BF1053:$BY1053, "")=BE$8, IF(F1053="", "", F1053), ""))</f>
        <v/>
      </c>
      <c r="BF1053" s="61" t="str">
        <f>IF($B1053="", "", IF(COUNTIF(BG1053:$BY1053, "")=BF$8, IF(G1053="", "", G1053), ""))</f>
        <v/>
      </c>
      <c r="BG1053" s="61" t="str">
        <f>IF($B1053="", "", IF(COUNTIF(BH1053:$BY1053, "")=BG$8, IF(H1053="", "", H1053), ""))</f>
        <v/>
      </c>
      <c r="BH1053" s="61" t="str">
        <f>IF($B1053="", "", IF(COUNTIF(BI1053:$BY1053, "")=BH$8, IF(I1053="", "", I1053), ""))</f>
        <v/>
      </c>
      <c r="BI1053" s="61" t="str">
        <f>IF($B1053="", "", IF(COUNTIF(BJ1053:$BY1053, "")=BI$8, IF(J1053="", "", J1053), ""))</f>
        <v/>
      </c>
      <c r="BJ1053" s="61" t="str">
        <f>IF($B1053="", "", IF(COUNTIF(BK1053:$BY1053, "")=BJ$8, IF(K1053="", "", K1053), ""))</f>
        <v/>
      </c>
      <c r="BK1053" s="61" t="str">
        <f>IF($B1053="", "", IF(COUNTIF(BL1053:$BY1053, "")=BK$8, IF(L1053="", "", L1053), ""))</f>
        <v/>
      </c>
      <c r="BL1053" s="61" t="str">
        <f>IF($B1053="", "", IF(COUNTIF(BM1053:$BY1053, "")=BL$8, IF(M1053="", "", M1053), ""))</f>
        <v/>
      </c>
      <c r="BM1053" s="61" t="str">
        <f>IF($B1053="", "", IF(COUNTIF(BN1053:$BY1053, "")=BM$8, IF(N1053="", "", N1053), ""))</f>
        <v/>
      </c>
      <c r="BN1053" s="61" t="str">
        <f>IF($B1053="", "", IF(COUNTIF(BO1053:$BY1053, "")=BN$8, IF(O1053="", "", O1053), ""))</f>
        <v/>
      </c>
      <c r="BO1053" s="61" t="str">
        <f>IF($B1053="", "", IF(COUNTIF(BP1053:$BY1053, "")=BO$8, IF(P1053="", "", P1053), ""))</f>
        <v/>
      </c>
      <c r="BP1053" s="61" t="str">
        <f>IF($B1053="", "", IF(COUNTIF(BQ1053:$BY1053, "")=BP$8, IF(Q1053="", "", Q1053), ""))</f>
        <v/>
      </c>
      <c r="BQ1053" s="61" t="str">
        <f>IF($B1053="", "", IF(COUNTIF(BR1053:$BY1053, "")=BQ$8, IF(R1053="", "", R1053), ""))</f>
        <v/>
      </c>
      <c r="BR1053" s="61" t="str">
        <f>IF($B1053="", "", IF(COUNTIF(BS1053:$BY1053, "")=BR$8, IF(S1053="", "", S1053), ""))</f>
        <v/>
      </c>
      <c r="BS1053" s="61" t="str">
        <f>IF($B1053="", "", IF(COUNTIF(BT1053:$BY1053, "")=BS$8, IF(T1053="", "", T1053), ""))</f>
        <v/>
      </c>
      <c r="BT1053" s="61" t="str">
        <f>IF($B1053="", "", IF(COUNTIF(BU1053:$BY1053, "")=BT$8, IF(U1053="", "", U1053), ""))</f>
        <v/>
      </c>
      <c r="BU1053" s="61" t="str">
        <f>IF($B1053="", "", IF(COUNTIF(BV1053:$BY1053, "")=BU$8, IF(V1053="", "", V1053), ""))</f>
        <v/>
      </c>
      <c r="BV1053" s="61" t="str">
        <f>IF($B1053="", "", IF(COUNTIF(BW1053:$BY1053, "")=BV$8, IF(W1053="", "", W1053), ""))</f>
        <v/>
      </c>
      <c r="BW1053" s="61" t="str">
        <f>IF($B1053="", "", IF(COUNTIF(BX1053:$BY1053, "")=BW$8, IF(X1053="", "", X1053), ""))</f>
        <v/>
      </c>
      <c r="BX1053" s="61" t="str">
        <f>IF($B1053="", "", IF(COUNTIF(BY1053:$BY1053, "")=BX$8, IF(Y1053="", "", Y1053), ""))</f>
        <v/>
      </c>
      <c r="BY1053" s="50" t="str">
        <f t="shared" si="441"/>
        <v/>
      </c>
      <c r="CA1053" s="6" t="str">
        <f t="shared" si="442"/>
        <v/>
      </c>
      <c r="CB1053" s="6" t="str">
        <f>IF(CA1053="", "", RANK(CA1053, $CA$9:$CA$2508, 0)+COUNTIF($CA$9:CA1053, CA1053)-1)</f>
        <v/>
      </c>
    </row>
    <row r="1054" spans="1:80" x14ac:dyDescent="0.25">
      <c r="A1054" s="22"/>
      <c r="B1054" s="121" t="str">
        <f>IF('Stock Details'!B1053="", "", 'Stock Details'!B1053)</f>
        <v/>
      </c>
      <c r="C1054" s="22"/>
      <c r="D1054" s="130"/>
      <c r="E1054" s="122"/>
      <c r="F1054" s="131"/>
      <c r="G1054" s="22"/>
      <c r="H1054" s="130" t="str">
        <f t="shared" si="427"/>
        <v/>
      </c>
      <c r="I1054" s="122"/>
      <c r="J1054" s="131"/>
      <c r="K1054" s="22"/>
      <c r="L1054" s="130" t="str">
        <f t="shared" si="428"/>
        <v/>
      </c>
      <c r="M1054" s="122"/>
      <c r="N1054" s="131"/>
      <c r="O1054" s="22"/>
      <c r="P1054" s="130" t="str">
        <f t="shared" si="429"/>
        <v/>
      </c>
      <c r="Q1054" s="122"/>
      <c r="R1054" s="131"/>
      <c r="S1054" s="22"/>
      <c r="T1054" s="130" t="str">
        <f t="shared" si="430"/>
        <v/>
      </c>
      <c r="U1054" s="122"/>
      <c r="V1054" s="131"/>
      <c r="W1054" s="22"/>
      <c r="X1054" s="130" t="str">
        <f t="shared" si="431"/>
        <v/>
      </c>
      <c r="Y1054" s="122"/>
      <c r="Z1054" s="131"/>
      <c r="AA1054" s="22"/>
      <c r="AC1054" s="6" t="str">
        <f t="shared" si="432"/>
        <v/>
      </c>
      <c r="AE1054" s="6" t="str">
        <f t="shared" si="433"/>
        <v/>
      </c>
      <c r="AF1054" s="6" t="str">
        <f t="shared" si="434"/>
        <v/>
      </c>
      <c r="AG1054" s="6" t="str">
        <f t="shared" si="435"/>
        <v/>
      </c>
      <c r="AH1054" s="6" t="str">
        <f t="shared" si="436"/>
        <v/>
      </c>
      <c r="AI1054" s="6" t="str">
        <f t="shared" si="437"/>
        <v/>
      </c>
      <c r="AJ1054" s="6" t="str">
        <f t="shared" si="438"/>
        <v/>
      </c>
      <c r="AL1054" s="9" t="str">
        <f>IF('Stock Details'!F1053="", "", 'Stock Details'!F1053)</f>
        <v/>
      </c>
      <c r="AM1054" s="9" t="str">
        <f>IF('Stock Details'!G1053="", "", 'Stock Details'!G1053)</f>
        <v/>
      </c>
      <c r="AO1054" s="59" t="str">
        <f t="shared" si="439"/>
        <v/>
      </c>
      <c r="AP1054" s="59" t="str">
        <f t="shared" si="443"/>
        <v/>
      </c>
      <c r="AQ1054" s="59" t="str">
        <f t="shared" si="444"/>
        <v/>
      </c>
      <c r="AR1054" s="59" t="str">
        <f t="shared" si="445"/>
        <v/>
      </c>
      <c r="AS1054" s="59" t="str">
        <f t="shared" si="446"/>
        <v/>
      </c>
      <c r="AT1054" s="59" t="str">
        <f t="shared" si="447"/>
        <v/>
      </c>
      <c r="AV1054" s="59" t="str">
        <f t="shared" si="440"/>
        <v/>
      </c>
      <c r="AW1054" s="59" t="str">
        <f t="shared" si="422"/>
        <v/>
      </c>
      <c r="AX1054" s="59" t="str">
        <f t="shared" si="423"/>
        <v/>
      </c>
      <c r="AY1054" s="59" t="str">
        <f t="shared" si="424"/>
        <v/>
      </c>
      <c r="AZ1054" s="59" t="str">
        <f t="shared" si="425"/>
        <v/>
      </c>
      <c r="BA1054" s="59" t="str">
        <f t="shared" si="426"/>
        <v/>
      </c>
      <c r="BC1054" s="49" t="str">
        <f>IF($B1054="", "", IF(COUNTIF(BD1054:$BY1054, "")=BC$8, IF(D1054="", "", D1054), ""))</f>
        <v/>
      </c>
      <c r="BD1054" s="61" t="str">
        <f>IF($B1054="", "", IF(COUNTIF(BE1054:$BY1054, "")=BD$8, IF(E1054="", "", E1054), ""))</f>
        <v/>
      </c>
      <c r="BE1054" s="61" t="str">
        <f>IF($B1054="", "", IF(COUNTIF(BF1054:$BY1054, "")=BE$8, IF(F1054="", "", F1054), ""))</f>
        <v/>
      </c>
      <c r="BF1054" s="61" t="str">
        <f>IF($B1054="", "", IF(COUNTIF(BG1054:$BY1054, "")=BF$8, IF(G1054="", "", G1054), ""))</f>
        <v/>
      </c>
      <c r="BG1054" s="61" t="str">
        <f>IF($B1054="", "", IF(COUNTIF(BH1054:$BY1054, "")=BG$8, IF(H1054="", "", H1054), ""))</f>
        <v/>
      </c>
      <c r="BH1054" s="61" t="str">
        <f>IF($B1054="", "", IF(COUNTIF(BI1054:$BY1054, "")=BH$8, IF(I1054="", "", I1054), ""))</f>
        <v/>
      </c>
      <c r="BI1054" s="61" t="str">
        <f>IF($B1054="", "", IF(COUNTIF(BJ1054:$BY1054, "")=BI$8, IF(J1054="", "", J1054), ""))</f>
        <v/>
      </c>
      <c r="BJ1054" s="61" t="str">
        <f>IF($B1054="", "", IF(COUNTIF(BK1054:$BY1054, "")=BJ$8, IF(K1054="", "", K1054), ""))</f>
        <v/>
      </c>
      <c r="BK1054" s="61" t="str">
        <f>IF($B1054="", "", IF(COUNTIF(BL1054:$BY1054, "")=BK$8, IF(L1054="", "", L1054), ""))</f>
        <v/>
      </c>
      <c r="BL1054" s="61" t="str">
        <f>IF($B1054="", "", IF(COUNTIF(BM1054:$BY1054, "")=BL$8, IF(M1054="", "", M1054), ""))</f>
        <v/>
      </c>
      <c r="BM1054" s="61" t="str">
        <f>IF($B1054="", "", IF(COUNTIF(BN1054:$BY1054, "")=BM$8, IF(N1054="", "", N1054), ""))</f>
        <v/>
      </c>
      <c r="BN1054" s="61" t="str">
        <f>IF($B1054="", "", IF(COUNTIF(BO1054:$BY1054, "")=BN$8, IF(O1054="", "", O1054), ""))</f>
        <v/>
      </c>
      <c r="BO1054" s="61" t="str">
        <f>IF($B1054="", "", IF(COUNTIF(BP1054:$BY1054, "")=BO$8, IF(P1054="", "", P1054), ""))</f>
        <v/>
      </c>
      <c r="BP1054" s="61" t="str">
        <f>IF($B1054="", "", IF(COUNTIF(BQ1054:$BY1054, "")=BP$8, IF(Q1054="", "", Q1054), ""))</f>
        <v/>
      </c>
      <c r="BQ1054" s="61" t="str">
        <f>IF($B1054="", "", IF(COUNTIF(BR1054:$BY1054, "")=BQ$8, IF(R1054="", "", R1054), ""))</f>
        <v/>
      </c>
      <c r="BR1054" s="61" t="str">
        <f>IF($B1054="", "", IF(COUNTIF(BS1054:$BY1054, "")=BR$8, IF(S1054="", "", S1054), ""))</f>
        <v/>
      </c>
      <c r="BS1054" s="61" t="str">
        <f>IF($B1054="", "", IF(COUNTIF(BT1054:$BY1054, "")=BS$8, IF(T1054="", "", T1054), ""))</f>
        <v/>
      </c>
      <c r="BT1054" s="61" t="str">
        <f>IF($B1054="", "", IF(COUNTIF(BU1054:$BY1054, "")=BT$8, IF(U1054="", "", U1054), ""))</f>
        <v/>
      </c>
      <c r="BU1054" s="61" t="str">
        <f>IF($B1054="", "", IF(COUNTIF(BV1054:$BY1054, "")=BU$8, IF(V1054="", "", V1054), ""))</f>
        <v/>
      </c>
      <c r="BV1054" s="61" t="str">
        <f>IF($B1054="", "", IF(COUNTIF(BW1054:$BY1054, "")=BV$8, IF(W1054="", "", W1054), ""))</f>
        <v/>
      </c>
      <c r="BW1054" s="61" t="str">
        <f>IF($B1054="", "", IF(COUNTIF(BX1054:$BY1054, "")=BW$8, IF(X1054="", "", X1054), ""))</f>
        <v/>
      </c>
      <c r="BX1054" s="61" t="str">
        <f>IF($B1054="", "", IF(COUNTIF(BY1054:$BY1054, "")=BX$8, IF(Y1054="", "", Y1054), ""))</f>
        <v/>
      </c>
      <c r="BY1054" s="50" t="str">
        <f t="shared" si="441"/>
        <v/>
      </c>
      <c r="CA1054" s="6" t="str">
        <f t="shared" si="442"/>
        <v/>
      </c>
      <c r="CB1054" s="6" t="str">
        <f>IF(CA1054="", "", RANK(CA1054, $CA$9:$CA$2508, 0)+COUNTIF($CA$9:CA1054, CA1054)-1)</f>
        <v/>
      </c>
    </row>
    <row r="1055" spans="1:80" x14ac:dyDescent="0.25">
      <c r="A1055" s="22"/>
      <c r="B1055" s="121" t="str">
        <f>IF('Stock Details'!B1054="", "", 'Stock Details'!B1054)</f>
        <v/>
      </c>
      <c r="C1055" s="22"/>
      <c r="D1055" s="130"/>
      <c r="E1055" s="122"/>
      <c r="F1055" s="131"/>
      <c r="G1055" s="22"/>
      <c r="H1055" s="130" t="str">
        <f t="shared" si="427"/>
        <v/>
      </c>
      <c r="I1055" s="122"/>
      <c r="J1055" s="131"/>
      <c r="K1055" s="22"/>
      <c r="L1055" s="130" t="str">
        <f t="shared" si="428"/>
        <v/>
      </c>
      <c r="M1055" s="122"/>
      <c r="N1055" s="131"/>
      <c r="O1055" s="22"/>
      <c r="P1055" s="130" t="str">
        <f t="shared" si="429"/>
        <v/>
      </c>
      <c r="Q1055" s="122"/>
      <c r="R1055" s="131"/>
      <c r="S1055" s="22"/>
      <c r="T1055" s="130" t="str">
        <f t="shared" si="430"/>
        <v/>
      </c>
      <c r="U1055" s="122"/>
      <c r="V1055" s="131"/>
      <c r="W1055" s="22"/>
      <c r="X1055" s="130" t="str">
        <f t="shared" si="431"/>
        <v/>
      </c>
      <c r="Y1055" s="122"/>
      <c r="Z1055" s="131"/>
      <c r="AA1055" s="22"/>
      <c r="AC1055" s="6" t="str">
        <f t="shared" si="432"/>
        <v/>
      </c>
      <c r="AE1055" s="6" t="str">
        <f t="shared" si="433"/>
        <v/>
      </c>
      <c r="AF1055" s="6" t="str">
        <f t="shared" si="434"/>
        <v/>
      </c>
      <c r="AG1055" s="6" t="str">
        <f t="shared" si="435"/>
        <v/>
      </c>
      <c r="AH1055" s="6" t="str">
        <f t="shared" si="436"/>
        <v/>
      </c>
      <c r="AI1055" s="6" t="str">
        <f t="shared" si="437"/>
        <v/>
      </c>
      <c r="AJ1055" s="6" t="str">
        <f t="shared" si="438"/>
        <v/>
      </c>
      <c r="AL1055" s="9" t="str">
        <f>IF('Stock Details'!F1054="", "", 'Stock Details'!F1054)</f>
        <v/>
      </c>
      <c r="AM1055" s="9" t="str">
        <f>IF('Stock Details'!G1054="", "", 'Stock Details'!G1054)</f>
        <v/>
      </c>
      <c r="AO1055" s="59" t="str">
        <f t="shared" si="439"/>
        <v/>
      </c>
      <c r="AP1055" s="59" t="str">
        <f t="shared" si="443"/>
        <v/>
      </c>
      <c r="AQ1055" s="59" t="str">
        <f t="shared" si="444"/>
        <v/>
      </c>
      <c r="AR1055" s="59" t="str">
        <f t="shared" si="445"/>
        <v/>
      </c>
      <c r="AS1055" s="59" t="str">
        <f t="shared" si="446"/>
        <v/>
      </c>
      <c r="AT1055" s="59" t="str">
        <f t="shared" si="447"/>
        <v/>
      </c>
      <c r="AV1055" s="59" t="str">
        <f t="shared" si="440"/>
        <v/>
      </c>
      <c r="AW1055" s="59" t="str">
        <f t="shared" si="422"/>
        <v/>
      </c>
      <c r="AX1055" s="59" t="str">
        <f t="shared" si="423"/>
        <v/>
      </c>
      <c r="AY1055" s="59" t="str">
        <f t="shared" si="424"/>
        <v/>
      </c>
      <c r="AZ1055" s="59" t="str">
        <f t="shared" si="425"/>
        <v/>
      </c>
      <c r="BA1055" s="59" t="str">
        <f t="shared" si="426"/>
        <v/>
      </c>
      <c r="BC1055" s="49" t="str">
        <f>IF($B1055="", "", IF(COUNTIF(BD1055:$BY1055, "")=BC$8, IF(D1055="", "", D1055), ""))</f>
        <v/>
      </c>
      <c r="BD1055" s="61" t="str">
        <f>IF($B1055="", "", IF(COUNTIF(BE1055:$BY1055, "")=BD$8, IF(E1055="", "", E1055), ""))</f>
        <v/>
      </c>
      <c r="BE1055" s="61" t="str">
        <f>IF($B1055="", "", IF(COUNTIF(BF1055:$BY1055, "")=BE$8, IF(F1055="", "", F1055), ""))</f>
        <v/>
      </c>
      <c r="BF1055" s="61" t="str">
        <f>IF($B1055="", "", IF(COUNTIF(BG1055:$BY1055, "")=BF$8, IF(G1055="", "", G1055), ""))</f>
        <v/>
      </c>
      <c r="BG1055" s="61" t="str">
        <f>IF($B1055="", "", IF(COUNTIF(BH1055:$BY1055, "")=BG$8, IF(H1055="", "", H1055), ""))</f>
        <v/>
      </c>
      <c r="BH1055" s="61" t="str">
        <f>IF($B1055="", "", IF(COUNTIF(BI1055:$BY1055, "")=BH$8, IF(I1055="", "", I1055), ""))</f>
        <v/>
      </c>
      <c r="BI1055" s="61" t="str">
        <f>IF($B1055="", "", IF(COUNTIF(BJ1055:$BY1055, "")=BI$8, IF(J1055="", "", J1055), ""))</f>
        <v/>
      </c>
      <c r="BJ1055" s="61" t="str">
        <f>IF($B1055="", "", IF(COUNTIF(BK1055:$BY1055, "")=BJ$8, IF(K1055="", "", K1055), ""))</f>
        <v/>
      </c>
      <c r="BK1055" s="61" t="str">
        <f>IF($B1055="", "", IF(COUNTIF(BL1055:$BY1055, "")=BK$8, IF(L1055="", "", L1055), ""))</f>
        <v/>
      </c>
      <c r="BL1055" s="61" t="str">
        <f>IF($B1055="", "", IF(COUNTIF(BM1055:$BY1055, "")=BL$8, IF(M1055="", "", M1055), ""))</f>
        <v/>
      </c>
      <c r="BM1055" s="61" t="str">
        <f>IF($B1055="", "", IF(COUNTIF(BN1055:$BY1055, "")=BM$8, IF(N1055="", "", N1055), ""))</f>
        <v/>
      </c>
      <c r="BN1055" s="61" t="str">
        <f>IF($B1055="", "", IF(COUNTIF(BO1055:$BY1055, "")=BN$8, IF(O1055="", "", O1055), ""))</f>
        <v/>
      </c>
      <c r="BO1055" s="61" t="str">
        <f>IF($B1055="", "", IF(COUNTIF(BP1055:$BY1055, "")=BO$8, IF(P1055="", "", P1055), ""))</f>
        <v/>
      </c>
      <c r="BP1055" s="61" t="str">
        <f>IF($B1055="", "", IF(COUNTIF(BQ1055:$BY1055, "")=BP$8, IF(Q1055="", "", Q1055), ""))</f>
        <v/>
      </c>
      <c r="BQ1055" s="61" t="str">
        <f>IF($B1055="", "", IF(COUNTIF(BR1055:$BY1055, "")=BQ$8, IF(R1055="", "", R1055), ""))</f>
        <v/>
      </c>
      <c r="BR1055" s="61" t="str">
        <f>IF($B1055="", "", IF(COUNTIF(BS1055:$BY1055, "")=BR$8, IF(S1055="", "", S1055), ""))</f>
        <v/>
      </c>
      <c r="BS1055" s="61" t="str">
        <f>IF($B1055="", "", IF(COUNTIF(BT1055:$BY1055, "")=BS$8, IF(T1055="", "", T1055), ""))</f>
        <v/>
      </c>
      <c r="BT1055" s="61" t="str">
        <f>IF($B1055="", "", IF(COUNTIF(BU1055:$BY1055, "")=BT$8, IF(U1055="", "", U1055), ""))</f>
        <v/>
      </c>
      <c r="BU1055" s="61" t="str">
        <f>IF($B1055="", "", IF(COUNTIF(BV1055:$BY1055, "")=BU$8, IF(V1055="", "", V1055), ""))</f>
        <v/>
      </c>
      <c r="BV1055" s="61" t="str">
        <f>IF($B1055="", "", IF(COUNTIF(BW1055:$BY1055, "")=BV$8, IF(W1055="", "", W1055), ""))</f>
        <v/>
      </c>
      <c r="BW1055" s="61" t="str">
        <f>IF($B1055="", "", IF(COUNTIF(BX1055:$BY1055, "")=BW$8, IF(X1055="", "", X1055), ""))</f>
        <v/>
      </c>
      <c r="BX1055" s="61" t="str">
        <f>IF($B1055="", "", IF(COUNTIF(BY1055:$BY1055, "")=BX$8, IF(Y1055="", "", Y1055), ""))</f>
        <v/>
      </c>
      <c r="BY1055" s="50" t="str">
        <f t="shared" si="441"/>
        <v/>
      </c>
      <c r="CA1055" s="6" t="str">
        <f t="shared" si="442"/>
        <v/>
      </c>
      <c r="CB1055" s="6" t="str">
        <f>IF(CA1055="", "", RANK(CA1055, $CA$9:$CA$2508, 0)+COUNTIF($CA$9:CA1055, CA1055)-1)</f>
        <v/>
      </c>
    </row>
    <row r="1056" spans="1:80" x14ac:dyDescent="0.25">
      <c r="A1056" s="22"/>
      <c r="B1056" s="121" t="str">
        <f>IF('Stock Details'!B1055="", "", 'Stock Details'!B1055)</f>
        <v/>
      </c>
      <c r="C1056" s="22"/>
      <c r="D1056" s="130"/>
      <c r="E1056" s="122"/>
      <c r="F1056" s="131"/>
      <c r="G1056" s="22"/>
      <c r="H1056" s="130" t="str">
        <f t="shared" si="427"/>
        <v/>
      </c>
      <c r="I1056" s="122"/>
      <c r="J1056" s="131"/>
      <c r="K1056" s="22"/>
      <c r="L1056" s="130" t="str">
        <f t="shared" si="428"/>
        <v/>
      </c>
      <c r="M1056" s="122"/>
      <c r="N1056" s="131"/>
      <c r="O1056" s="22"/>
      <c r="P1056" s="130" t="str">
        <f t="shared" si="429"/>
        <v/>
      </c>
      <c r="Q1056" s="122"/>
      <c r="R1056" s="131"/>
      <c r="S1056" s="22"/>
      <c r="T1056" s="130" t="str">
        <f t="shared" si="430"/>
        <v/>
      </c>
      <c r="U1056" s="122"/>
      <c r="V1056" s="131"/>
      <c r="W1056" s="22"/>
      <c r="X1056" s="130" t="str">
        <f t="shared" si="431"/>
        <v/>
      </c>
      <c r="Y1056" s="122"/>
      <c r="Z1056" s="131"/>
      <c r="AA1056" s="22"/>
      <c r="AC1056" s="6" t="str">
        <f t="shared" si="432"/>
        <v/>
      </c>
      <c r="AE1056" s="6" t="str">
        <f t="shared" si="433"/>
        <v/>
      </c>
      <c r="AF1056" s="6" t="str">
        <f t="shared" si="434"/>
        <v/>
      </c>
      <c r="AG1056" s="6" t="str">
        <f t="shared" si="435"/>
        <v/>
      </c>
      <c r="AH1056" s="6" t="str">
        <f t="shared" si="436"/>
        <v/>
      </c>
      <c r="AI1056" s="6" t="str">
        <f t="shared" si="437"/>
        <v/>
      </c>
      <c r="AJ1056" s="6" t="str">
        <f t="shared" si="438"/>
        <v/>
      </c>
      <c r="AL1056" s="9" t="str">
        <f>IF('Stock Details'!F1055="", "", 'Stock Details'!F1055)</f>
        <v/>
      </c>
      <c r="AM1056" s="9" t="str">
        <f>IF('Stock Details'!G1055="", "", 'Stock Details'!G1055)</f>
        <v/>
      </c>
      <c r="AO1056" s="59" t="str">
        <f t="shared" si="439"/>
        <v/>
      </c>
      <c r="AP1056" s="59" t="str">
        <f t="shared" si="443"/>
        <v/>
      </c>
      <c r="AQ1056" s="59" t="str">
        <f t="shared" si="444"/>
        <v/>
      </c>
      <c r="AR1056" s="59" t="str">
        <f t="shared" si="445"/>
        <v/>
      </c>
      <c r="AS1056" s="59" t="str">
        <f t="shared" si="446"/>
        <v/>
      </c>
      <c r="AT1056" s="59" t="str">
        <f t="shared" si="447"/>
        <v/>
      </c>
      <c r="AV1056" s="59" t="str">
        <f t="shared" si="440"/>
        <v/>
      </c>
      <c r="AW1056" s="59" t="str">
        <f t="shared" si="422"/>
        <v/>
      </c>
      <c r="AX1056" s="59" t="str">
        <f t="shared" si="423"/>
        <v/>
      </c>
      <c r="AY1056" s="59" t="str">
        <f t="shared" si="424"/>
        <v/>
      </c>
      <c r="AZ1056" s="59" t="str">
        <f t="shared" si="425"/>
        <v/>
      </c>
      <c r="BA1056" s="59" t="str">
        <f t="shared" si="426"/>
        <v/>
      </c>
      <c r="BC1056" s="49" t="str">
        <f>IF($B1056="", "", IF(COUNTIF(BD1056:$BY1056, "")=BC$8, IF(D1056="", "", D1056), ""))</f>
        <v/>
      </c>
      <c r="BD1056" s="61" t="str">
        <f>IF($B1056="", "", IF(COUNTIF(BE1056:$BY1056, "")=BD$8, IF(E1056="", "", E1056), ""))</f>
        <v/>
      </c>
      <c r="BE1056" s="61" t="str">
        <f>IF($B1056="", "", IF(COUNTIF(BF1056:$BY1056, "")=BE$8, IF(F1056="", "", F1056), ""))</f>
        <v/>
      </c>
      <c r="BF1056" s="61" t="str">
        <f>IF($B1056="", "", IF(COUNTIF(BG1056:$BY1056, "")=BF$8, IF(G1056="", "", G1056), ""))</f>
        <v/>
      </c>
      <c r="BG1056" s="61" t="str">
        <f>IF($B1056="", "", IF(COUNTIF(BH1056:$BY1056, "")=BG$8, IF(H1056="", "", H1056), ""))</f>
        <v/>
      </c>
      <c r="BH1056" s="61" t="str">
        <f>IF($B1056="", "", IF(COUNTIF(BI1056:$BY1056, "")=BH$8, IF(I1056="", "", I1056), ""))</f>
        <v/>
      </c>
      <c r="BI1056" s="61" t="str">
        <f>IF($B1056="", "", IF(COUNTIF(BJ1056:$BY1056, "")=BI$8, IF(J1056="", "", J1056), ""))</f>
        <v/>
      </c>
      <c r="BJ1056" s="61" t="str">
        <f>IF($B1056="", "", IF(COUNTIF(BK1056:$BY1056, "")=BJ$8, IF(K1056="", "", K1056), ""))</f>
        <v/>
      </c>
      <c r="BK1056" s="61" t="str">
        <f>IF($B1056="", "", IF(COUNTIF(BL1056:$BY1056, "")=BK$8, IF(L1056="", "", L1056), ""))</f>
        <v/>
      </c>
      <c r="BL1056" s="61" t="str">
        <f>IF($B1056="", "", IF(COUNTIF(BM1056:$BY1056, "")=BL$8, IF(M1056="", "", M1056), ""))</f>
        <v/>
      </c>
      <c r="BM1056" s="61" t="str">
        <f>IF($B1056="", "", IF(COUNTIF(BN1056:$BY1056, "")=BM$8, IF(N1056="", "", N1056), ""))</f>
        <v/>
      </c>
      <c r="BN1056" s="61" t="str">
        <f>IF($B1056="", "", IF(COUNTIF(BO1056:$BY1056, "")=BN$8, IF(O1056="", "", O1056), ""))</f>
        <v/>
      </c>
      <c r="BO1056" s="61" t="str">
        <f>IF($B1056="", "", IF(COUNTIF(BP1056:$BY1056, "")=BO$8, IF(P1056="", "", P1056), ""))</f>
        <v/>
      </c>
      <c r="BP1056" s="61" t="str">
        <f>IF($B1056="", "", IF(COUNTIF(BQ1056:$BY1056, "")=BP$8, IF(Q1056="", "", Q1056), ""))</f>
        <v/>
      </c>
      <c r="BQ1056" s="61" t="str">
        <f>IF($B1056="", "", IF(COUNTIF(BR1056:$BY1056, "")=BQ$8, IF(R1056="", "", R1056), ""))</f>
        <v/>
      </c>
      <c r="BR1056" s="61" t="str">
        <f>IF($B1056="", "", IF(COUNTIF(BS1056:$BY1056, "")=BR$8, IF(S1056="", "", S1056), ""))</f>
        <v/>
      </c>
      <c r="BS1056" s="61" t="str">
        <f>IF($B1056="", "", IF(COUNTIF(BT1056:$BY1056, "")=BS$8, IF(T1056="", "", T1056), ""))</f>
        <v/>
      </c>
      <c r="BT1056" s="61" t="str">
        <f>IF($B1056="", "", IF(COUNTIF(BU1056:$BY1056, "")=BT$8, IF(U1056="", "", U1056), ""))</f>
        <v/>
      </c>
      <c r="BU1056" s="61" t="str">
        <f>IF($B1056="", "", IF(COUNTIF(BV1056:$BY1056, "")=BU$8, IF(V1056="", "", V1056), ""))</f>
        <v/>
      </c>
      <c r="BV1056" s="61" t="str">
        <f>IF($B1056="", "", IF(COUNTIF(BW1056:$BY1056, "")=BV$8, IF(W1056="", "", W1056), ""))</f>
        <v/>
      </c>
      <c r="BW1056" s="61" t="str">
        <f>IF($B1056="", "", IF(COUNTIF(BX1056:$BY1056, "")=BW$8, IF(X1056="", "", X1056), ""))</f>
        <v/>
      </c>
      <c r="BX1056" s="61" t="str">
        <f>IF($B1056="", "", IF(COUNTIF(BY1056:$BY1056, "")=BX$8, IF(Y1056="", "", Y1056), ""))</f>
        <v/>
      </c>
      <c r="BY1056" s="50" t="str">
        <f t="shared" si="441"/>
        <v/>
      </c>
      <c r="CA1056" s="6" t="str">
        <f t="shared" si="442"/>
        <v/>
      </c>
      <c r="CB1056" s="6" t="str">
        <f>IF(CA1056="", "", RANK(CA1056, $CA$9:$CA$2508, 0)+COUNTIF($CA$9:CA1056, CA1056)-1)</f>
        <v/>
      </c>
    </row>
    <row r="1057" spans="1:80" x14ac:dyDescent="0.25">
      <c r="A1057" s="22"/>
      <c r="B1057" s="121" t="str">
        <f>IF('Stock Details'!B1056="", "", 'Stock Details'!B1056)</f>
        <v/>
      </c>
      <c r="C1057" s="22"/>
      <c r="D1057" s="130"/>
      <c r="E1057" s="122"/>
      <c r="F1057" s="131"/>
      <c r="G1057" s="22"/>
      <c r="H1057" s="130" t="str">
        <f t="shared" si="427"/>
        <v/>
      </c>
      <c r="I1057" s="122"/>
      <c r="J1057" s="131"/>
      <c r="K1057" s="22"/>
      <c r="L1057" s="130" t="str">
        <f t="shared" si="428"/>
        <v/>
      </c>
      <c r="M1057" s="122"/>
      <c r="N1057" s="131"/>
      <c r="O1057" s="22"/>
      <c r="P1057" s="130" t="str">
        <f t="shared" si="429"/>
        <v/>
      </c>
      <c r="Q1057" s="122"/>
      <c r="R1057" s="131"/>
      <c r="S1057" s="22"/>
      <c r="T1057" s="130" t="str">
        <f t="shared" si="430"/>
        <v/>
      </c>
      <c r="U1057" s="122"/>
      <c r="V1057" s="131"/>
      <c r="W1057" s="22"/>
      <c r="X1057" s="130" t="str">
        <f t="shared" si="431"/>
        <v/>
      </c>
      <c r="Y1057" s="122"/>
      <c r="Z1057" s="131"/>
      <c r="AA1057" s="22"/>
      <c r="AC1057" s="6" t="str">
        <f t="shared" si="432"/>
        <v/>
      </c>
      <c r="AE1057" s="6" t="str">
        <f t="shared" si="433"/>
        <v/>
      </c>
      <c r="AF1057" s="6" t="str">
        <f t="shared" si="434"/>
        <v/>
      </c>
      <c r="AG1057" s="6" t="str">
        <f t="shared" si="435"/>
        <v/>
      </c>
      <c r="AH1057" s="6" t="str">
        <f t="shared" si="436"/>
        <v/>
      </c>
      <c r="AI1057" s="6" t="str">
        <f t="shared" si="437"/>
        <v/>
      </c>
      <c r="AJ1057" s="6" t="str">
        <f t="shared" si="438"/>
        <v/>
      </c>
      <c r="AL1057" s="9" t="str">
        <f>IF('Stock Details'!F1056="", "", 'Stock Details'!F1056)</f>
        <v/>
      </c>
      <c r="AM1057" s="9" t="str">
        <f>IF('Stock Details'!G1056="", "", 'Stock Details'!G1056)</f>
        <v/>
      </c>
      <c r="AO1057" s="59" t="str">
        <f t="shared" si="439"/>
        <v/>
      </c>
      <c r="AP1057" s="59" t="str">
        <f t="shared" si="443"/>
        <v/>
      </c>
      <c r="AQ1057" s="59" t="str">
        <f t="shared" si="444"/>
        <v/>
      </c>
      <c r="AR1057" s="59" t="str">
        <f t="shared" si="445"/>
        <v/>
      </c>
      <c r="AS1057" s="59" t="str">
        <f t="shared" si="446"/>
        <v/>
      </c>
      <c r="AT1057" s="59" t="str">
        <f t="shared" si="447"/>
        <v/>
      </c>
      <c r="AV1057" s="59" t="str">
        <f t="shared" si="440"/>
        <v/>
      </c>
      <c r="AW1057" s="59" t="str">
        <f t="shared" si="422"/>
        <v/>
      </c>
      <c r="AX1057" s="59" t="str">
        <f t="shared" si="423"/>
        <v/>
      </c>
      <c r="AY1057" s="59" t="str">
        <f t="shared" si="424"/>
        <v/>
      </c>
      <c r="AZ1057" s="59" t="str">
        <f t="shared" si="425"/>
        <v/>
      </c>
      <c r="BA1057" s="59" t="str">
        <f t="shared" si="426"/>
        <v/>
      </c>
      <c r="BC1057" s="49" t="str">
        <f>IF($B1057="", "", IF(COUNTIF(BD1057:$BY1057, "")=BC$8, IF(D1057="", "", D1057), ""))</f>
        <v/>
      </c>
      <c r="BD1057" s="61" t="str">
        <f>IF($B1057="", "", IF(COUNTIF(BE1057:$BY1057, "")=BD$8, IF(E1057="", "", E1057), ""))</f>
        <v/>
      </c>
      <c r="BE1057" s="61" t="str">
        <f>IF($B1057="", "", IF(COUNTIF(BF1057:$BY1057, "")=BE$8, IF(F1057="", "", F1057), ""))</f>
        <v/>
      </c>
      <c r="BF1057" s="61" t="str">
        <f>IF($B1057="", "", IF(COUNTIF(BG1057:$BY1057, "")=BF$8, IF(G1057="", "", G1057), ""))</f>
        <v/>
      </c>
      <c r="BG1057" s="61" t="str">
        <f>IF($B1057="", "", IF(COUNTIF(BH1057:$BY1057, "")=BG$8, IF(H1057="", "", H1057), ""))</f>
        <v/>
      </c>
      <c r="BH1057" s="61" t="str">
        <f>IF($B1057="", "", IF(COUNTIF(BI1057:$BY1057, "")=BH$8, IF(I1057="", "", I1057), ""))</f>
        <v/>
      </c>
      <c r="BI1057" s="61" t="str">
        <f>IF($B1057="", "", IF(COUNTIF(BJ1057:$BY1057, "")=BI$8, IF(J1057="", "", J1057), ""))</f>
        <v/>
      </c>
      <c r="BJ1057" s="61" t="str">
        <f>IF($B1057="", "", IF(COUNTIF(BK1057:$BY1057, "")=BJ$8, IF(K1057="", "", K1057), ""))</f>
        <v/>
      </c>
      <c r="BK1057" s="61" t="str">
        <f>IF($B1057="", "", IF(COUNTIF(BL1057:$BY1057, "")=BK$8, IF(L1057="", "", L1057), ""))</f>
        <v/>
      </c>
      <c r="BL1057" s="61" t="str">
        <f>IF($B1057="", "", IF(COUNTIF(BM1057:$BY1057, "")=BL$8, IF(M1057="", "", M1057), ""))</f>
        <v/>
      </c>
      <c r="BM1057" s="61" t="str">
        <f>IF($B1057="", "", IF(COUNTIF(BN1057:$BY1057, "")=BM$8, IF(N1057="", "", N1057), ""))</f>
        <v/>
      </c>
      <c r="BN1057" s="61" t="str">
        <f>IF($B1057="", "", IF(COUNTIF(BO1057:$BY1057, "")=BN$8, IF(O1057="", "", O1057), ""))</f>
        <v/>
      </c>
      <c r="BO1057" s="61" t="str">
        <f>IF($B1057="", "", IF(COUNTIF(BP1057:$BY1057, "")=BO$8, IF(P1057="", "", P1057), ""))</f>
        <v/>
      </c>
      <c r="BP1057" s="61" t="str">
        <f>IF($B1057="", "", IF(COUNTIF(BQ1057:$BY1057, "")=BP$8, IF(Q1057="", "", Q1057), ""))</f>
        <v/>
      </c>
      <c r="BQ1057" s="61" t="str">
        <f>IF($B1057="", "", IF(COUNTIF(BR1057:$BY1057, "")=BQ$8, IF(R1057="", "", R1057), ""))</f>
        <v/>
      </c>
      <c r="BR1057" s="61" t="str">
        <f>IF($B1057="", "", IF(COUNTIF(BS1057:$BY1057, "")=BR$8, IF(S1057="", "", S1057), ""))</f>
        <v/>
      </c>
      <c r="BS1057" s="61" t="str">
        <f>IF($B1057="", "", IF(COUNTIF(BT1057:$BY1057, "")=BS$8, IF(T1057="", "", T1057), ""))</f>
        <v/>
      </c>
      <c r="BT1057" s="61" t="str">
        <f>IF($B1057="", "", IF(COUNTIF(BU1057:$BY1057, "")=BT$8, IF(U1057="", "", U1057), ""))</f>
        <v/>
      </c>
      <c r="BU1057" s="61" t="str">
        <f>IF($B1057="", "", IF(COUNTIF(BV1057:$BY1057, "")=BU$8, IF(V1057="", "", V1057), ""))</f>
        <v/>
      </c>
      <c r="BV1057" s="61" t="str">
        <f>IF($B1057="", "", IF(COUNTIF(BW1057:$BY1057, "")=BV$8, IF(W1057="", "", W1057), ""))</f>
        <v/>
      </c>
      <c r="BW1057" s="61" t="str">
        <f>IF($B1057="", "", IF(COUNTIF(BX1057:$BY1057, "")=BW$8, IF(X1057="", "", X1057), ""))</f>
        <v/>
      </c>
      <c r="BX1057" s="61" t="str">
        <f>IF($B1057="", "", IF(COUNTIF(BY1057:$BY1057, "")=BX$8, IF(Y1057="", "", Y1057), ""))</f>
        <v/>
      </c>
      <c r="BY1057" s="50" t="str">
        <f t="shared" si="441"/>
        <v/>
      </c>
      <c r="CA1057" s="6" t="str">
        <f t="shared" si="442"/>
        <v/>
      </c>
      <c r="CB1057" s="6" t="str">
        <f>IF(CA1057="", "", RANK(CA1057, $CA$9:$CA$2508, 0)+COUNTIF($CA$9:CA1057, CA1057)-1)</f>
        <v/>
      </c>
    </row>
    <row r="1058" spans="1:80" x14ac:dyDescent="0.25">
      <c r="A1058" s="22"/>
      <c r="B1058" s="121" t="str">
        <f>IF('Stock Details'!B1057="", "", 'Stock Details'!B1057)</f>
        <v/>
      </c>
      <c r="C1058" s="22"/>
      <c r="D1058" s="130"/>
      <c r="E1058" s="122"/>
      <c r="F1058" s="131"/>
      <c r="G1058" s="22"/>
      <c r="H1058" s="130" t="str">
        <f t="shared" si="427"/>
        <v/>
      </c>
      <c r="I1058" s="122"/>
      <c r="J1058" s="131"/>
      <c r="K1058" s="22"/>
      <c r="L1058" s="130" t="str">
        <f t="shared" si="428"/>
        <v/>
      </c>
      <c r="M1058" s="122"/>
      <c r="N1058" s="131"/>
      <c r="O1058" s="22"/>
      <c r="P1058" s="130" t="str">
        <f t="shared" si="429"/>
        <v/>
      </c>
      <c r="Q1058" s="122"/>
      <c r="R1058" s="131"/>
      <c r="S1058" s="22"/>
      <c r="T1058" s="130" t="str">
        <f t="shared" si="430"/>
        <v/>
      </c>
      <c r="U1058" s="122"/>
      <c r="V1058" s="131"/>
      <c r="W1058" s="22"/>
      <c r="X1058" s="130" t="str">
        <f t="shared" si="431"/>
        <v/>
      </c>
      <c r="Y1058" s="122"/>
      <c r="Z1058" s="131"/>
      <c r="AA1058" s="22"/>
      <c r="AC1058" s="6" t="str">
        <f t="shared" si="432"/>
        <v/>
      </c>
      <c r="AE1058" s="6" t="str">
        <f t="shared" si="433"/>
        <v/>
      </c>
      <c r="AF1058" s="6" t="str">
        <f t="shared" si="434"/>
        <v/>
      </c>
      <c r="AG1058" s="6" t="str">
        <f t="shared" si="435"/>
        <v/>
      </c>
      <c r="AH1058" s="6" t="str">
        <f t="shared" si="436"/>
        <v/>
      </c>
      <c r="AI1058" s="6" t="str">
        <f t="shared" si="437"/>
        <v/>
      </c>
      <c r="AJ1058" s="6" t="str">
        <f t="shared" si="438"/>
        <v/>
      </c>
      <c r="AL1058" s="9" t="str">
        <f>IF('Stock Details'!F1057="", "", 'Stock Details'!F1057)</f>
        <v/>
      </c>
      <c r="AM1058" s="9" t="str">
        <f>IF('Stock Details'!G1057="", "", 'Stock Details'!G1057)</f>
        <v/>
      </c>
      <c r="AO1058" s="59" t="str">
        <f t="shared" si="439"/>
        <v/>
      </c>
      <c r="AP1058" s="59" t="str">
        <f t="shared" si="443"/>
        <v/>
      </c>
      <c r="AQ1058" s="59" t="str">
        <f t="shared" si="444"/>
        <v/>
      </c>
      <c r="AR1058" s="59" t="str">
        <f t="shared" si="445"/>
        <v/>
      </c>
      <c r="AS1058" s="59" t="str">
        <f t="shared" si="446"/>
        <v/>
      </c>
      <c r="AT1058" s="59" t="str">
        <f t="shared" si="447"/>
        <v/>
      </c>
      <c r="AV1058" s="59" t="str">
        <f t="shared" si="440"/>
        <v/>
      </c>
      <c r="AW1058" s="59" t="str">
        <f t="shared" si="422"/>
        <v/>
      </c>
      <c r="AX1058" s="59" t="str">
        <f t="shared" si="423"/>
        <v/>
      </c>
      <c r="AY1058" s="59" t="str">
        <f t="shared" si="424"/>
        <v/>
      </c>
      <c r="AZ1058" s="59" t="str">
        <f t="shared" si="425"/>
        <v/>
      </c>
      <c r="BA1058" s="59" t="str">
        <f t="shared" si="426"/>
        <v/>
      </c>
      <c r="BC1058" s="49" t="str">
        <f>IF($B1058="", "", IF(COUNTIF(BD1058:$BY1058, "")=BC$8, IF(D1058="", "", D1058), ""))</f>
        <v/>
      </c>
      <c r="BD1058" s="61" t="str">
        <f>IF($B1058="", "", IF(COUNTIF(BE1058:$BY1058, "")=BD$8, IF(E1058="", "", E1058), ""))</f>
        <v/>
      </c>
      <c r="BE1058" s="61" t="str">
        <f>IF($B1058="", "", IF(COUNTIF(BF1058:$BY1058, "")=BE$8, IF(F1058="", "", F1058), ""))</f>
        <v/>
      </c>
      <c r="BF1058" s="61" t="str">
        <f>IF($B1058="", "", IF(COUNTIF(BG1058:$BY1058, "")=BF$8, IF(G1058="", "", G1058), ""))</f>
        <v/>
      </c>
      <c r="BG1058" s="61" t="str">
        <f>IF($B1058="", "", IF(COUNTIF(BH1058:$BY1058, "")=BG$8, IF(H1058="", "", H1058), ""))</f>
        <v/>
      </c>
      <c r="BH1058" s="61" t="str">
        <f>IF($B1058="", "", IF(COUNTIF(BI1058:$BY1058, "")=BH$8, IF(I1058="", "", I1058), ""))</f>
        <v/>
      </c>
      <c r="BI1058" s="61" t="str">
        <f>IF($B1058="", "", IF(COUNTIF(BJ1058:$BY1058, "")=BI$8, IF(J1058="", "", J1058), ""))</f>
        <v/>
      </c>
      <c r="BJ1058" s="61" t="str">
        <f>IF($B1058="", "", IF(COUNTIF(BK1058:$BY1058, "")=BJ$8, IF(K1058="", "", K1058), ""))</f>
        <v/>
      </c>
      <c r="BK1058" s="61" t="str">
        <f>IF($B1058="", "", IF(COUNTIF(BL1058:$BY1058, "")=BK$8, IF(L1058="", "", L1058), ""))</f>
        <v/>
      </c>
      <c r="BL1058" s="61" t="str">
        <f>IF($B1058="", "", IF(COUNTIF(BM1058:$BY1058, "")=BL$8, IF(M1058="", "", M1058), ""))</f>
        <v/>
      </c>
      <c r="BM1058" s="61" t="str">
        <f>IF($B1058="", "", IF(COUNTIF(BN1058:$BY1058, "")=BM$8, IF(N1058="", "", N1058), ""))</f>
        <v/>
      </c>
      <c r="BN1058" s="61" t="str">
        <f>IF($B1058="", "", IF(COUNTIF(BO1058:$BY1058, "")=BN$8, IF(O1058="", "", O1058), ""))</f>
        <v/>
      </c>
      <c r="BO1058" s="61" t="str">
        <f>IF($B1058="", "", IF(COUNTIF(BP1058:$BY1058, "")=BO$8, IF(P1058="", "", P1058), ""))</f>
        <v/>
      </c>
      <c r="BP1058" s="61" t="str">
        <f>IF($B1058="", "", IF(COUNTIF(BQ1058:$BY1058, "")=BP$8, IF(Q1058="", "", Q1058), ""))</f>
        <v/>
      </c>
      <c r="BQ1058" s="61" t="str">
        <f>IF($B1058="", "", IF(COUNTIF(BR1058:$BY1058, "")=BQ$8, IF(R1058="", "", R1058), ""))</f>
        <v/>
      </c>
      <c r="BR1058" s="61" t="str">
        <f>IF($B1058="", "", IF(COUNTIF(BS1058:$BY1058, "")=BR$8, IF(S1058="", "", S1058), ""))</f>
        <v/>
      </c>
      <c r="BS1058" s="61" t="str">
        <f>IF($B1058="", "", IF(COUNTIF(BT1058:$BY1058, "")=BS$8, IF(T1058="", "", T1058), ""))</f>
        <v/>
      </c>
      <c r="BT1058" s="61" t="str">
        <f>IF($B1058="", "", IF(COUNTIF(BU1058:$BY1058, "")=BT$8, IF(U1058="", "", U1058), ""))</f>
        <v/>
      </c>
      <c r="BU1058" s="61" t="str">
        <f>IF($B1058="", "", IF(COUNTIF(BV1058:$BY1058, "")=BU$8, IF(V1058="", "", V1058), ""))</f>
        <v/>
      </c>
      <c r="BV1058" s="61" t="str">
        <f>IF($B1058="", "", IF(COUNTIF(BW1058:$BY1058, "")=BV$8, IF(W1058="", "", W1058), ""))</f>
        <v/>
      </c>
      <c r="BW1058" s="61" t="str">
        <f>IF($B1058="", "", IF(COUNTIF(BX1058:$BY1058, "")=BW$8, IF(X1058="", "", X1058), ""))</f>
        <v/>
      </c>
      <c r="BX1058" s="61" t="str">
        <f>IF($B1058="", "", IF(COUNTIF(BY1058:$BY1058, "")=BX$8, IF(Y1058="", "", Y1058), ""))</f>
        <v/>
      </c>
      <c r="BY1058" s="50" t="str">
        <f t="shared" si="441"/>
        <v/>
      </c>
      <c r="CA1058" s="6" t="str">
        <f t="shared" si="442"/>
        <v/>
      </c>
      <c r="CB1058" s="6" t="str">
        <f>IF(CA1058="", "", RANK(CA1058, $CA$9:$CA$2508, 0)+COUNTIF($CA$9:CA1058, CA1058)-1)</f>
        <v/>
      </c>
    </row>
    <row r="1059" spans="1:80" x14ac:dyDescent="0.25">
      <c r="A1059" s="22"/>
      <c r="B1059" s="121" t="str">
        <f>IF('Stock Details'!B1058="", "", 'Stock Details'!B1058)</f>
        <v/>
      </c>
      <c r="C1059" s="22"/>
      <c r="D1059" s="130"/>
      <c r="E1059" s="122"/>
      <c r="F1059" s="131"/>
      <c r="G1059" s="22"/>
      <c r="H1059" s="130" t="str">
        <f t="shared" si="427"/>
        <v/>
      </c>
      <c r="I1059" s="122"/>
      <c r="J1059" s="131"/>
      <c r="K1059" s="22"/>
      <c r="L1059" s="130" t="str">
        <f t="shared" si="428"/>
        <v/>
      </c>
      <c r="M1059" s="122"/>
      <c r="N1059" s="131"/>
      <c r="O1059" s="22"/>
      <c r="P1059" s="130" t="str">
        <f t="shared" si="429"/>
        <v/>
      </c>
      <c r="Q1059" s="122"/>
      <c r="R1059" s="131"/>
      <c r="S1059" s="22"/>
      <c r="T1059" s="130" t="str">
        <f t="shared" si="430"/>
        <v/>
      </c>
      <c r="U1059" s="122"/>
      <c r="V1059" s="131"/>
      <c r="W1059" s="22"/>
      <c r="X1059" s="130" t="str">
        <f t="shared" si="431"/>
        <v/>
      </c>
      <c r="Y1059" s="122"/>
      <c r="Z1059" s="131"/>
      <c r="AA1059" s="22"/>
      <c r="AC1059" s="6" t="str">
        <f t="shared" si="432"/>
        <v/>
      </c>
      <c r="AE1059" s="6" t="str">
        <f t="shared" si="433"/>
        <v/>
      </c>
      <c r="AF1059" s="6" t="str">
        <f t="shared" si="434"/>
        <v/>
      </c>
      <c r="AG1059" s="6" t="str">
        <f t="shared" si="435"/>
        <v/>
      </c>
      <c r="AH1059" s="6" t="str">
        <f t="shared" si="436"/>
        <v/>
      </c>
      <c r="AI1059" s="6" t="str">
        <f t="shared" si="437"/>
        <v/>
      </c>
      <c r="AJ1059" s="6" t="str">
        <f t="shared" si="438"/>
        <v/>
      </c>
      <c r="AL1059" s="9" t="str">
        <f>IF('Stock Details'!F1058="", "", 'Stock Details'!F1058)</f>
        <v/>
      </c>
      <c r="AM1059" s="9" t="str">
        <f>IF('Stock Details'!G1058="", "", 'Stock Details'!G1058)</f>
        <v/>
      </c>
      <c r="AO1059" s="59" t="str">
        <f t="shared" si="439"/>
        <v/>
      </c>
      <c r="AP1059" s="59" t="str">
        <f t="shared" si="443"/>
        <v/>
      </c>
      <c r="AQ1059" s="59" t="str">
        <f t="shared" si="444"/>
        <v/>
      </c>
      <c r="AR1059" s="59" t="str">
        <f t="shared" si="445"/>
        <v/>
      </c>
      <c r="AS1059" s="59" t="str">
        <f t="shared" si="446"/>
        <v/>
      </c>
      <c r="AT1059" s="59" t="str">
        <f t="shared" si="447"/>
        <v/>
      </c>
      <c r="AV1059" s="59" t="str">
        <f t="shared" si="440"/>
        <v/>
      </c>
      <c r="AW1059" s="59" t="str">
        <f t="shared" si="422"/>
        <v/>
      </c>
      <c r="AX1059" s="59" t="str">
        <f t="shared" si="423"/>
        <v/>
      </c>
      <c r="AY1059" s="59" t="str">
        <f t="shared" si="424"/>
        <v/>
      </c>
      <c r="AZ1059" s="59" t="str">
        <f t="shared" si="425"/>
        <v/>
      </c>
      <c r="BA1059" s="59" t="str">
        <f t="shared" si="426"/>
        <v/>
      </c>
      <c r="BC1059" s="49" t="str">
        <f>IF($B1059="", "", IF(COUNTIF(BD1059:$BY1059, "")=BC$8, IF(D1059="", "", D1059), ""))</f>
        <v/>
      </c>
      <c r="BD1059" s="61" t="str">
        <f>IF($B1059="", "", IF(COUNTIF(BE1059:$BY1059, "")=BD$8, IF(E1059="", "", E1059), ""))</f>
        <v/>
      </c>
      <c r="BE1059" s="61" t="str">
        <f>IF($B1059="", "", IF(COUNTIF(BF1059:$BY1059, "")=BE$8, IF(F1059="", "", F1059), ""))</f>
        <v/>
      </c>
      <c r="BF1059" s="61" t="str">
        <f>IF($B1059="", "", IF(COUNTIF(BG1059:$BY1059, "")=BF$8, IF(G1059="", "", G1059), ""))</f>
        <v/>
      </c>
      <c r="BG1059" s="61" t="str">
        <f>IF($B1059="", "", IF(COUNTIF(BH1059:$BY1059, "")=BG$8, IF(H1059="", "", H1059), ""))</f>
        <v/>
      </c>
      <c r="BH1059" s="61" t="str">
        <f>IF($B1059="", "", IF(COUNTIF(BI1059:$BY1059, "")=BH$8, IF(I1059="", "", I1059), ""))</f>
        <v/>
      </c>
      <c r="BI1059" s="61" t="str">
        <f>IF($B1059="", "", IF(COUNTIF(BJ1059:$BY1059, "")=BI$8, IF(J1059="", "", J1059), ""))</f>
        <v/>
      </c>
      <c r="BJ1059" s="61" t="str">
        <f>IF($B1059="", "", IF(COUNTIF(BK1059:$BY1059, "")=BJ$8, IF(K1059="", "", K1059), ""))</f>
        <v/>
      </c>
      <c r="BK1059" s="61" t="str">
        <f>IF($B1059="", "", IF(COUNTIF(BL1059:$BY1059, "")=BK$8, IF(L1059="", "", L1059), ""))</f>
        <v/>
      </c>
      <c r="BL1059" s="61" t="str">
        <f>IF($B1059="", "", IF(COUNTIF(BM1059:$BY1059, "")=BL$8, IF(M1059="", "", M1059), ""))</f>
        <v/>
      </c>
      <c r="BM1059" s="61" t="str">
        <f>IF($B1059="", "", IF(COUNTIF(BN1059:$BY1059, "")=BM$8, IF(N1059="", "", N1059), ""))</f>
        <v/>
      </c>
      <c r="BN1059" s="61" t="str">
        <f>IF($B1059="", "", IF(COUNTIF(BO1059:$BY1059, "")=BN$8, IF(O1059="", "", O1059), ""))</f>
        <v/>
      </c>
      <c r="BO1059" s="61" t="str">
        <f>IF($B1059="", "", IF(COUNTIF(BP1059:$BY1059, "")=BO$8, IF(P1059="", "", P1059), ""))</f>
        <v/>
      </c>
      <c r="BP1059" s="61" t="str">
        <f>IF($B1059="", "", IF(COUNTIF(BQ1059:$BY1059, "")=BP$8, IF(Q1059="", "", Q1059), ""))</f>
        <v/>
      </c>
      <c r="BQ1059" s="61" t="str">
        <f>IF($B1059="", "", IF(COUNTIF(BR1059:$BY1059, "")=BQ$8, IF(R1059="", "", R1059), ""))</f>
        <v/>
      </c>
      <c r="BR1059" s="61" t="str">
        <f>IF($B1059="", "", IF(COUNTIF(BS1059:$BY1059, "")=BR$8, IF(S1059="", "", S1059), ""))</f>
        <v/>
      </c>
      <c r="BS1059" s="61" t="str">
        <f>IF($B1059="", "", IF(COUNTIF(BT1059:$BY1059, "")=BS$8, IF(T1059="", "", T1059), ""))</f>
        <v/>
      </c>
      <c r="BT1059" s="61" t="str">
        <f>IF($B1059="", "", IF(COUNTIF(BU1059:$BY1059, "")=BT$8, IF(U1059="", "", U1059), ""))</f>
        <v/>
      </c>
      <c r="BU1059" s="61" t="str">
        <f>IF($B1059="", "", IF(COUNTIF(BV1059:$BY1059, "")=BU$8, IF(V1059="", "", V1059), ""))</f>
        <v/>
      </c>
      <c r="BV1059" s="61" t="str">
        <f>IF($B1059="", "", IF(COUNTIF(BW1059:$BY1059, "")=BV$8, IF(W1059="", "", W1059), ""))</f>
        <v/>
      </c>
      <c r="BW1059" s="61" t="str">
        <f>IF($B1059="", "", IF(COUNTIF(BX1059:$BY1059, "")=BW$8, IF(X1059="", "", X1059), ""))</f>
        <v/>
      </c>
      <c r="BX1059" s="61" t="str">
        <f>IF($B1059="", "", IF(COUNTIF(BY1059:$BY1059, "")=BX$8, IF(Y1059="", "", Y1059), ""))</f>
        <v/>
      </c>
      <c r="BY1059" s="50" t="str">
        <f t="shared" si="441"/>
        <v/>
      </c>
      <c r="CA1059" s="6" t="str">
        <f t="shared" si="442"/>
        <v/>
      </c>
      <c r="CB1059" s="6" t="str">
        <f>IF(CA1059="", "", RANK(CA1059, $CA$9:$CA$2508, 0)+COUNTIF($CA$9:CA1059, CA1059)-1)</f>
        <v/>
      </c>
    </row>
    <row r="1060" spans="1:80" x14ac:dyDescent="0.25">
      <c r="A1060" s="22"/>
      <c r="B1060" s="121" t="str">
        <f>IF('Stock Details'!B1059="", "", 'Stock Details'!B1059)</f>
        <v/>
      </c>
      <c r="C1060" s="22"/>
      <c r="D1060" s="130"/>
      <c r="E1060" s="122"/>
      <c r="F1060" s="131"/>
      <c r="G1060" s="22"/>
      <c r="H1060" s="130" t="str">
        <f t="shared" si="427"/>
        <v/>
      </c>
      <c r="I1060" s="122"/>
      <c r="J1060" s="131"/>
      <c r="K1060" s="22"/>
      <c r="L1060" s="130" t="str">
        <f t="shared" si="428"/>
        <v/>
      </c>
      <c r="M1060" s="122"/>
      <c r="N1060" s="131"/>
      <c r="O1060" s="22"/>
      <c r="P1060" s="130" t="str">
        <f t="shared" si="429"/>
        <v/>
      </c>
      <c r="Q1060" s="122"/>
      <c r="R1060" s="131"/>
      <c r="S1060" s="22"/>
      <c r="T1060" s="130" t="str">
        <f t="shared" si="430"/>
        <v/>
      </c>
      <c r="U1060" s="122"/>
      <c r="V1060" s="131"/>
      <c r="W1060" s="22"/>
      <c r="X1060" s="130" t="str">
        <f t="shared" si="431"/>
        <v/>
      </c>
      <c r="Y1060" s="122"/>
      <c r="Z1060" s="131"/>
      <c r="AA1060" s="22"/>
      <c r="AC1060" s="6" t="str">
        <f t="shared" si="432"/>
        <v/>
      </c>
      <c r="AE1060" s="6" t="str">
        <f t="shared" si="433"/>
        <v/>
      </c>
      <c r="AF1060" s="6" t="str">
        <f t="shared" si="434"/>
        <v/>
      </c>
      <c r="AG1060" s="6" t="str">
        <f t="shared" si="435"/>
        <v/>
      </c>
      <c r="AH1060" s="6" t="str">
        <f t="shared" si="436"/>
        <v/>
      </c>
      <c r="AI1060" s="6" t="str">
        <f t="shared" si="437"/>
        <v/>
      </c>
      <c r="AJ1060" s="6" t="str">
        <f t="shared" si="438"/>
        <v/>
      </c>
      <c r="AL1060" s="9" t="str">
        <f>IF('Stock Details'!F1059="", "", 'Stock Details'!F1059)</f>
        <v/>
      </c>
      <c r="AM1060" s="9" t="str">
        <f>IF('Stock Details'!G1059="", "", 'Stock Details'!G1059)</f>
        <v/>
      </c>
      <c r="AO1060" s="59" t="str">
        <f t="shared" si="439"/>
        <v/>
      </c>
      <c r="AP1060" s="59" t="str">
        <f t="shared" si="443"/>
        <v/>
      </c>
      <c r="AQ1060" s="59" t="str">
        <f t="shared" si="444"/>
        <v/>
      </c>
      <c r="AR1060" s="59" t="str">
        <f t="shared" si="445"/>
        <v/>
      </c>
      <c r="AS1060" s="59" t="str">
        <f t="shared" si="446"/>
        <v/>
      </c>
      <c r="AT1060" s="59" t="str">
        <f t="shared" si="447"/>
        <v/>
      </c>
      <c r="AV1060" s="59" t="str">
        <f t="shared" si="440"/>
        <v/>
      </c>
      <c r="AW1060" s="59" t="str">
        <f t="shared" si="422"/>
        <v/>
      </c>
      <c r="AX1060" s="59" t="str">
        <f t="shared" si="423"/>
        <v/>
      </c>
      <c r="AY1060" s="59" t="str">
        <f t="shared" si="424"/>
        <v/>
      </c>
      <c r="AZ1060" s="59" t="str">
        <f t="shared" si="425"/>
        <v/>
      </c>
      <c r="BA1060" s="59" t="str">
        <f t="shared" si="426"/>
        <v/>
      </c>
      <c r="BC1060" s="49" t="str">
        <f>IF($B1060="", "", IF(COUNTIF(BD1060:$BY1060, "")=BC$8, IF(D1060="", "", D1060), ""))</f>
        <v/>
      </c>
      <c r="BD1060" s="61" t="str">
        <f>IF($B1060="", "", IF(COUNTIF(BE1060:$BY1060, "")=BD$8, IF(E1060="", "", E1060), ""))</f>
        <v/>
      </c>
      <c r="BE1060" s="61" t="str">
        <f>IF($B1060="", "", IF(COUNTIF(BF1060:$BY1060, "")=BE$8, IF(F1060="", "", F1060), ""))</f>
        <v/>
      </c>
      <c r="BF1060" s="61" t="str">
        <f>IF($B1060="", "", IF(COUNTIF(BG1060:$BY1060, "")=BF$8, IF(G1060="", "", G1060), ""))</f>
        <v/>
      </c>
      <c r="BG1060" s="61" t="str">
        <f>IF($B1060="", "", IF(COUNTIF(BH1060:$BY1060, "")=BG$8, IF(H1060="", "", H1060), ""))</f>
        <v/>
      </c>
      <c r="BH1060" s="61" t="str">
        <f>IF($B1060="", "", IF(COUNTIF(BI1060:$BY1060, "")=BH$8, IF(I1060="", "", I1060), ""))</f>
        <v/>
      </c>
      <c r="BI1060" s="61" t="str">
        <f>IF($B1060="", "", IF(COUNTIF(BJ1060:$BY1060, "")=BI$8, IF(J1060="", "", J1060), ""))</f>
        <v/>
      </c>
      <c r="BJ1060" s="61" t="str">
        <f>IF($B1060="", "", IF(COUNTIF(BK1060:$BY1060, "")=BJ$8, IF(K1060="", "", K1060), ""))</f>
        <v/>
      </c>
      <c r="BK1060" s="61" t="str">
        <f>IF($B1060="", "", IF(COUNTIF(BL1060:$BY1060, "")=BK$8, IF(L1060="", "", L1060), ""))</f>
        <v/>
      </c>
      <c r="BL1060" s="61" t="str">
        <f>IF($B1060="", "", IF(COUNTIF(BM1060:$BY1060, "")=BL$8, IF(M1060="", "", M1060), ""))</f>
        <v/>
      </c>
      <c r="BM1060" s="61" t="str">
        <f>IF($B1060="", "", IF(COUNTIF(BN1060:$BY1060, "")=BM$8, IF(N1060="", "", N1060), ""))</f>
        <v/>
      </c>
      <c r="BN1060" s="61" t="str">
        <f>IF($B1060="", "", IF(COUNTIF(BO1060:$BY1060, "")=BN$8, IF(O1060="", "", O1060), ""))</f>
        <v/>
      </c>
      <c r="BO1060" s="61" t="str">
        <f>IF($B1060="", "", IF(COUNTIF(BP1060:$BY1060, "")=BO$8, IF(P1060="", "", P1060), ""))</f>
        <v/>
      </c>
      <c r="BP1060" s="61" t="str">
        <f>IF($B1060="", "", IF(COUNTIF(BQ1060:$BY1060, "")=BP$8, IF(Q1060="", "", Q1060), ""))</f>
        <v/>
      </c>
      <c r="BQ1060" s="61" t="str">
        <f>IF($B1060="", "", IF(COUNTIF(BR1060:$BY1060, "")=BQ$8, IF(R1060="", "", R1060), ""))</f>
        <v/>
      </c>
      <c r="BR1060" s="61" t="str">
        <f>IF($B1060="", "", IF(COUNTIF(BS1060:$BY1060, "")=BR$8, IF(S1060="", "", S1060), ""))</f>
        <v/>
      </c>
      <c r="BS1060" s="61" t="str">
        <f>IF($B1060="", "", IF(COUNTIF(BT1060:$BY1060, "")=BS$8, IF(T1060="", "", T1060), ""))</f>
        <v/>
      </c>
      <c r="BT1060" s="61" t="str">
        <f>IF($B1060="", "", IF(COUNTIF(BU1060:$BY1060, "")=BT$8, IF(U1060="", "", U1060), ""))</f>
        <v/>
      </c>
      <c r="BU1060" s="61" t="str">
        <f>IF($B1060="", "", IF(COUNTIF(BV1060:$BY1060, "")=BU$8, IF(V1060="", "", V1060), ""))</f>
        <v/>
      </c>
      <c r="BV1060" s="61" t="str">
        <f>IF($B1060="", "", IF(COUNTIF(BW1060:$BY1060, "")=BV$8, IF(W1060="", "", W1060), ""))</f>
        <v/>
      </c>
      <c r="BW1060" s="61" t="str">
        <f>IF($B1060="", "", IF(COUNTIF(BX1060:$BY1060, "")=BW$8, IF(X1060="", "", X1060), ""))</f>
        <v/>
      </c>
      <c r="BX1060" s="61" t="str">
        <f>IF($B1060="", "", IF(COUNTIF(BY1060:$BY1060, "")=BX$8, IF(Y1060="", "", Y1060), ""))</f>
        <v/>
      </c>
      <c r="BY1060" s="50" t="str">
        <f t="shared" si="441"/>
        <v/>
      </c>
      <c r="CA1060" s="6" t="str">
        <f t="shared" si="442"/>
        <v/>
      </c>
      <c r="CB1060" s="6" t="str">
        <f>IF(CA1060="", "", RANK(CA1060, $CA$9:$CA$2508, 0)+COUNTIF($CA$9:CA1060, CA1060)-1)</f>
        <v/>
      </c>
    </row>
    <row r="1061" spans="1:80" x14ac:dyDescent="0.25">
      <c r="A1061" s="22"/>
      <c r="B1061" s="121" t="str">
        <f>IF('Stock Details'!B1060="", "", 'Stock Details'!B1060)</f>
        <v/>
      </c>
      <c r="C1061" s="22"/>
      <c r="D1061" s="130"/>
      <c r="E1061" s="122"/>
      <c r="F1061" s="131"/>
      <c r="G1061" s="22"/>
      <c r="H1061" s="130" t="str">
        <f t="shared" si="427"/>
        <v/>
      </c>
      <c r="I1061" s="122"/>
      <c r="J1061" s="131"/>
      <c r="K1061" s="22"/>
      <c r="L1061" s="130" t="str">
        <f t="shared" si="428"/>
        <v/>
      </c>
      <c r="M1061" s="122"/>
      <c r="N1061" s="131"/>
      <c r="O1061" s="22"/>
      <c r="P1061" s="130" t="str">
        <f t="shared" si="429"/>
        <v/>
      </c>
      <c r="Q1061" s="122"/>
      <c r="R1061" s="131"/>
      <c r="S1061" s="22"/>
      <c r="T1061" s="130" t="str">
        <f t="shared" si="430"/>
        <v/>
      </c>
      <c r="U1061" s="122"/>
      <c r="V1061" s="131"/>
      <c r="W1061" s="22"/>
      <c r="X1061" s="130" t="str">
        <f t="shared" si="431"/>
        <v/>
      </c>
      <c r="Y1061" s="122"/>
      <c r="Z1061" s="131"/>
      <c r="AA1061" s="22"/>
      <c r="AC1061" s="6" t="str">
        <f t="shared" si="432"/>
        <v/>
      </c>
      <c r="AE1061" s="6" t="str">
        <f t="shared" si="433"/>
        <v/>
      </c>
      <c r="AF1061" s="6" t="str">
        <f t="shared" si="434"/>
        <v/>
      </c>
      <c r="AG1061" s="6" t="str">
        <f t="shared" si="435"/>
        <v/>
      </c>
      <c r="AH1061" s="6" t="str">
        <f t="shared" si="436"/>
        <v/>
      </c>
      <c r="AI1061" s="6" t="str">
        <f t="shared" si="437"/>
        <v/>
      </c>
      <c r="AJ1061" s="6" t="str">
        <f t="shared" si="438"/>
        <v/>
      </c>
      <c r="AL1061" s="9" t="str">
        <f>IF('Stock Details'!F1060="", "", 'Stock Details'!F1060)</f>
        <v/>
      </c>
      <c r="AM1061" s="9" t="str">
        <f>IF('Stock Details'!G1060="", "", 'Stock Details'!G1060)</f>
        <v/>
      </c>
      <c r="AO1061" s="59" t="str">
        <f t="shared" si="439"/>
        <v/>
      </c>
      <c r="AP1061" s="59" t="str">
        <f t="shared" si="443"/>
        <v/>
      </c>
      <c r="AQ1061" s="59" t="str">
        <f t="shared" si="444"/>
        <v/>
      </c>
      <c r="AR1061" s="59" t="str">
        <f t="shared" si="445"/>
        <v/>
      </c>
      <c r="AS1061" s="59" t="str">
        <f t="shared" si="446"/>
        <v/>
      </c>
      <c r="AT1061" s="59" t="str">
        <f t="shared" si="447"/>
        <v/>
      </c>
      <c r="AV1061" s="59" t="str">
        <f t="shared" si="440"/>
        <v/>
      </c>
      <c r="AW1061" s="59" t="str">
        <f t="shared" si="422"/>
        <v/>
      </c>
      <c r="AX1061" s="59" t="str">
        <f t="shared" si="423"/>
        <v/>
      </c>
      <c r="AY1061" s="59" t="str">
        <f t="shared" si="424"/>
        <v/>
      </c>
      <c r="AZ1061" s="59" t="str">
        <f t="shared" si="425"/>
        <v/>
      </c>
      <c r="BA1061" s="59" t="str">
        <f t="shared" si="426"/>
        <v/>
      </c>
      <c r="BC1061" s="49" t="str">
        <f>IF($B1061="", "", IF(COUNTIF(BD1061:$BY1061, "")=BC$8, IF(D1061="", "", D1061), ""))</f>
        <v/>
      </c>
      <c r="BD1061" s="61" t="str">
        <f>IF($B1061="", "", IF(COUNTIF(BE1061:$BY1061, "")=BD$8, IF(E1061="", "", E1061), ""))</f>
        <v/>
      </c>
      <c r="BE1061" s="61" t="str">
        <f>IF($B1061="", "", IF(COUNTIF(BF1061:$BY1061, "")=BE$8, IF(F1061="", "", F1061), ""))</f>
        <v/>
      </c>
      <c r="BF1061" s="61" t="str">
        <f>IF($B1061="", "", IF(COUNTIF(BG1061:$BY1061, "")=BF$8, IF(G1061="", "", G1061), ""))</f>
        <v/>
      </c>
      <c r="BG1061" s="61" t="str">
        <f>IF($B1061="", "", IF(COUNTIF(BH1061:$BY1061, "")=BG$8, IF(H1061="", "", H1061), ""))</f>
        <v/>
      </c>
      <c r="BH1061" s="61" t="str">
        <f>IF($B1061="", "", IF(COUNTIF(BI1061:$BY1061, "")=BH$8, IF(I1061="", "", I1061), ""))</f>
        <v/>
      </c>
      <c r="BI1061" s="61" t="str">
        <f>IF($B1061="", "", IF(COUNTIF(BJ1061:$BY1061, "")=BI$8, IF(J1061="", "", J1061), ""))</f>
        <v/>
      </c>
      <c r="BJ1061" s="61" t="str">
        <f>IF($B1061="", "", IF(COUNTIF(BK1061:$BY1061, "")=BJ$8, IF(K1061="", "", K1061), ""))</f>
        <v/>
      </c>
      <c r="BK1061" s="61" t="str">
        <f>IF($B1061="", "", IF(COUNTIF(BL1061:$BY1061, "")=BK$8, IF(L1061="", "", L1061), ""))</f>
        <v/>
      </c>
      <c r="BL1061" s="61" t="str">
        <f>IF($B1061="", "", IF(COUNTIF(BM1061:$BY1061, "")=BL$8, IF(M1061="", "", M1061), ""))</f>
        <v/>
      </c>
      <c r="BM1061" s="61" t="str">
        <f>IF($B1061="", "", IF(COUNTIF(BN1061:$BY1061, "")=BM$8, IF(N1061="", "", N1061), ""))</f>
        <v/>
      </c>
      <c r="BN1061" s="61" t="str">
        <f>IF($B1061="", "", IF(COUNTIF(BO1061:$BY1061, "")=BN$8, IF(O1061="", "", O1061), ""))</f>
        <v/>
      </c>
      <c r="BO1061" s="61" t="str">
        <f>IF($B1061="", "", IF(COUNTIF(BP1061:$BY1061, "")=BO$8, IF(P1061="", "", P1061), ""))</f>
        <v/>
      </c>
      <c r="BP1061" s="61" t="str">
        <f>IF($B1061="", "", IF(COUNTIF(BQ1061:$BY1061, "")=BP$8, IF(Q1061="", "", Q1061), ""))</f>
        <v/>
      </c>
      <c r="BQ1061" s="61" t="str">
        <f>IF($B1061="", "", IF(COUNTIF(BR1061:$BY1061, "")=BQ$8, IF(R1061="", "", R1061), ""))</f>
        <v/>
      </c>
      <c r="BR1061" s="61" t="str">
        <f>IF($B1061="", "", IF(COUNTIF(BS1061:$BY1061, "")=BR$8, IF(S1061="", "", S1061), ""))</f>
        <v/>
      </c>
      <c r="BS1061" s="61" t="str">
        <f>IF($B1061="", "", IF(COUNTIF(BT1061:$BY1061, "")=BS$8, IF(T1061="", "", T1061), ""))</f>
        <v/>
      </c>
      <c r="BT1061" s="61" t="str">
        <f>IF($B1061="", "", IF(COUNTIF(BU1061:$BY1061, "")=BT$8, IF(U1061="", "", U1061), ""))</f>
        <v/>
      </c>
      <c r="BU1061" s="61" t="str">
        <f>IF($B1061="", "", IF(COUNTIF(BV1061:$BY1061, "")=BU$8, IF(V1061="", "", V1061), ""))</f>
        <v/>
      </c>
      <c r="BV1061" s="61" t="str">
        <f>IF($B1061="", "", IF(COUNTIF(BW1061:$BY1061, "")=BV$8, IF(W1061="", "", W1061), ""))</f>
        <v/>
      </c>
      <c r="BW1061" s="61" t="str">
        <f>IF($B1061="", "", IF(COUNTIF(BX1061:$BY1061, "")=BW$8, IF(X1061="", "", X1061), ""))</f>
        <v/>
      </c>
      <c r="BX1061" s="61" t="str">
        <f>IF($B1061="", "", IF(COUNTIF(BY1061:$BY1061, "")=BX$8, IF(Y1061="", "", Y1061), ""))</f>
        <v/>
      </c>
      <c r="BY1061" s="50" t="str">
        <f t="shared" si="441"/>
        <v/>
      </c>
      <c r="CA1061" s="6" t="str">
        <f t="shared" si="442"/>
        <v/>
      </c>
      <c r="CB1061" s="6" t="str">
        <f>IF(CA1061="", "", RANK(CA1061, $CA$9:$CA$2508, 0)+COUNTIF($CA$9:CA1061, CA1061)-1)</f>
        <v/>
      </c>
    </row>
    <row r="1062" spans="1:80" x14ac:dyDescent="0.25">
      <c r="A1062" s="22"/>
      <c r="B1062" s="121" t="str">
        <f>IF('Stock Details'!B1061="", "", 'Stock Details'!B1061)</f>
        <v/>
      </c>
      <c r="C1062" s="22"/>
      <c r="D1062" s="130"/>
      <c r="E1062" s="122"/>
      <c r="F1062" s="131"/>
      <c r="G1062" s="22"/>
      <c r="H1062" s="130" t="str">
        <f t="shared" si="427"/>
        <v/>
      </c>
      <c r="I1062" s="122"/>
      <c r="J1062" s="131"/>
      <c r="K1062" s="22"/>
      <c r="L1062" s="130" t="str">
        <f t="shared" si="428"/>
        <v/>
      </c>
      <c r="M1062" s="122"/>
      <c r="N1062" s="131"/>
      <c r="O1062" s="22"/>
      <c r="P1062" s="130" t="str">
        <f t="shared" si="429"/>
        <v/>
      </c>
      <c r="Q1062" s="122"/>
      <c r="R1062" s="131"/>
      <c r="S1062" s="22"/>
      <c r="T1062" s="130" t="str">
        <f t="shared" si="430"/>
        <v/>
      </c>
      <c r="U1062" s="122"/>
      <c r="V1062" s="131"/>
      <c r="W1062" s="22"/>
      <c r="X1062" s="130" t="str">
        <f t="shared" si="431"/>
        <v/>
      </c>
      <c r="Y1062" s="122"/>
      <c r="Z1062" s="131"/>
      <c r="AA1062" s="22"/>
      <c r="AC1062" s="6" t="str">
        <f t="shared" si="432"/>
        <v/>
      </c>
      <c r="AE1062" s="6" t="str">
        <f t="shared" si="433"/>
        <v/>
      </c>
      <c r="AF1062" s="6" t="str">
        <f t="shared" si="434"/>
        <v/>
      </c>
      <c r="AG1062" s="6" t="str">
        <f t="shared" si="435"/>
        <v/>
      </c>
      <c r="AH1062" s="6" t="str">
        <f t="shared" si="436"/>
        <v/>
      </c>
      <c r="AI1062" s="6" t="str">
        <f t="shared" si="437"/>
        <v/>
      </c>
      <c r="AJ1062" s="6" t="str">
        <f t="shared" si="438"/>
        <v/>
      </c>
      <c r="AL1062" s="9" t="str">
        <f>IF('Stock Details'!F1061="", "", 'Stock Details'!F1061)</f>
        <v/>
      </c>
      <c r="AM1062" s="9" t="str">
        <f>IF('Stock Details'!G1061="", "", 'Stock Details'!G1061)</f>
        <v/>
      </c>
      <c r="AO1062" s="59" t="str">
        <f t="shared" si="439"/>
        <v/>
      </c>
      <c r="AP1062" s="59" t="str">
        <f t="shared" si="443"/>
        <v/>
      </c>
      <c r="AQ1062" s="59" t="str">
        <f t="shared" si="444"/>
        <v/>
      </c>
      <c r="AR1062" s="59" t="str">
        <f t="shared" si="445"/>
        <v/>
      </c>
      <c r="AS1062" s="59" t="str">
        <f t="shared" si="446"/>
        <v/>
      </c>
      <c r="AT1062" s="59" t="str">
        <f t="shared" si="447"/>
        <v/>
      </c>
      <c r="AV1062" s="59" t="str">
        <f t="shared" si="440"/>
        <v/>
      </c>
      <c r="AW1062" s="59" t="str">
        <f t="shared" si="422"/>
        <v/>
      </c>
      <c r="AX1062" s="59" t="str">
        <f t="shared" si="423"/>
        <v/>
      </c>
      <c r="AY1062" s="59" t="str">
        <f t="shared" si="424"/>
        <v/>
      </c>
      <c r="AZ1062" s="59" t="str">
        <f t="shared" si="425"/>
        <v/>
      </c>
      <c r="BA1062" s="59" t="str">
        <f t="shared" si="426"/>
        <v/>
      </c>
      <c r="BC1062" s="49" t="str">
        <f>IF($B1062="", "", IF(COUNTIF(BD1062:$BY1062, "")=BC$8, IF(D1062="", "", D1062), ""))</f>
        <v/>
      </c>
      <c r="BD1062" s="61" t="str">
        <f>IF($B1062="", "", IF(COUNTIF(BE1062:$BY1062, "")=BD$8, IF(E1062="", "", E1062), ""))</f>
        <v/>
      </c>
      <c r="BE1062" s="61" t="str">
        <f>IF($B1062="", "", IF(COUNTIF(BF1062:$BY1062, "")=BE$8, IF(F1062="", "", F1062), ""))</f>
        <v/>
      </c>
      <c r="BF1062" s="61" t="str">
        <f>IF($B1062="", "", IF(COUNTIF(BG1062:$BY1062, "")=BF$8, IF(G1062="", "", G1062), ""))</f>
        <v/>
      </c>
      <c r="BG1062" s="61" t="str">
        <f>IF($B1062="", "", IF(COUNTIF(BH1062:$BY1062, "")=BG$8, IF(H1062="", "", H1062), ""))</f>
        <v/>
      </c>
      <c r="BH1062" s="61" t="str">
        <f>IF($B1062="", "", IF(COUNTIF(BI1062:$BY1062, "")=BH$8, IF(I1062="", "", I1062), ""))</f>
        <v/>
      </c>
      <c r="BI1062" s="61" t="str">
        <f>IF($B1062="", "", IF(COUNTIF(BJ1062:$BY1062, "")=BI$8, IF(J1062="", "", J1062), ""))</f>
        <v/>
      </c>
      <c r="BJ1062" s="61" t="str">
        <f>IF($B1062="", "", IF(COUNTIF(BK1062:$BY1062, "")=BJ$8, IF(K1062="", "", K1062), ""))</f>
        <v/>
      </c>
      <c r="BK1062" s="61" t="str">
        <f>IF($B1062="", "", IF(COUNTIF(BL1062:$BY1062, "")=BK$8, IF(L1062="", "", L1062), ""))</f>
        <v/>
      </c>
      <c r="BL1062" s="61" t="str">
        <f>IF($B1062="", "", IF(COUNTIF(BM1062:$BY1062, "")=BL$8, IF(M1062="", "", M1062), ""))</f>
        <v/>
      </c>
      <c r="BM1062" s="61" t="str">
        <f>IF($B1062="", "", IF(COUNTIF(BN1062:$BY1062, "")=BM$8, IF(N1062="", "", N1062), ""))</f>
        <v/>
      </c>
      <c r="BN1062" s="61" t="str">
        <f>IF($B1062="", "", IF(COUNTIF(BO1062:$BY1062, "")=BN$8, IF(O1062="", "", O1062), ""))</f>
        <v/>
      </c>
      <c r="BO1062" s="61" t="str">
        <f>IF($B1062="", "", IF(COUNTIF(BP1062:$BY1062, "")=BO$8, IF(P1062="", "", P1062), ""))</f>
        <v/>
      </c>
      <c r="BP1062" s="61" t="str">
        <f>IF($B1062="", "", IF(COUNTIF(BQ1062:$BY1062, "")=BP$8, IF(Q1062="", "", Q1062), ""))</f>
        <v/>
      </c>
      <c r="BQ1062" s="61" t="str">
        <f>IF($B1062="", "", IF(COUNTIF(BR1062:$BY1062, "")=BQ$8, IF(R1062="", "", R1062), ""))</f>
        <v/>
      </c>
      <c r="BR1062" s="61" t="str">
        <f>IF($B1062="", "", IF(COUNTIF(BS1062:$BY1062, "")=BR$8, IF(S1062="", "", S1062), ""))</f>
        <v/>
      </c>
      <c r="BS1062" s="61" t="str">
        <f>IF($B1062="", "", IF(COUNTIF(BT1062:$BY1062, "")=BS$8, IF(T1062="", "", T1062), ""))</f>
        <v/>
      </c>
      <c r="BT1062" s="61" t="str">
        <f>IF($B1062="", "", IF(COUNTIF(BU1062:$BY1062, "")=BT$8, IF(U1062="", "", U1062), ""))</f>
        <v/>
      </c>
      <c r="BU1062" s="61" t="str">
        <f>IF($B1062="", "", IF(COUNTIF(BV1062:$BY1062, "")=BU$8, IF(V1062="", "", V1062), ""))</f>
        <v/>
      </c>
      <c r="BV1062" s="61" t="str">
        <f>IF($B1062="", "", IF(COUNTIF(BW1062:$BY1062, "")=BV$8, IF(W1062="", "", W1062), ""))</f>
        <v/>
      </c>
      <c r="BW1062" s="61" t="str">
        <f>IF($B1062="", "", IF(COUNTIF(BX1062:$BY1062, "")=BW$8, IF(X1062="", "", X1062), ""))</f>
        <v/>
      </c>
      <c r="BX1062" s="61" t="str">
        <f>IF($B1062="", "", IF(COUNTIF(BY1062:$BY1062, "")=BX$8, IF(Y1062="", "", Y1062), ""))</f>
        <v/>
      </c>
      <c r="BY1062" s="50" t="str">
        <f t="shared" si="441"/>
        <v/>
      </c>
      <c r="CA1062" s="6" t="str">
        <f t="shared" si="442"/>
        <v/>
      </c>
      <c r="CB1062" s="6" t="str">
        <f>IF(CA1062="", "", RANK(CA1062, $CA$9:$CA$2508, 0)+COUNTIF($CA$9:CA1062, CA1062)-1)</f>
        <v/>
      </c>
    </row>
    <row r="1063" spans="1:80" x14ac:dyDescent="0.25">
      <c r="A1063" s="22"/>
      <c r="B1063" s="121" t="str">
        <f>IF('Stock Details'!B1062="", "", 'Stock Details'!B1062)</f>
        <v/>
      </c>
      <c r="C1063" s="22"/>
      <c r="D1063" s="130"/>
      <c r="E1063" s="122"/>
      <c r="F1063" s="131"/>
      <c r="G1063" s="22"/>
      <c r="H1063" s="130" t="str">
        <f t="shared" si="427"/>
        <v/>
      </c>
      <c r="I1063" s="122"/>
      <c r="J1063" s="131"/>
      <c r="K1063" s="22"/>
      <c r="L1063" s="130" t="str">
        <f t="shared" si="428"/>
        <v/>
      </c>
      <c r="M1063" s="122"/>
      <c r="N1063" s="131"/>
      <c r="O1063" s="22"/>
      <c r="P1063" s="130" t="str">
        <f t="shared" si="429"/>
        <v/>
      </c>
      <c r="Q1063" s="122"/>
      <c r="R1063" s="131"/>
      <c r="S1063" s="22"/>
      <c r="T1063" s="130" t="str">
        <f t="shared" si="430"/>
        <v/>
      </c>
      <c r="U1063" s="122"/>
      <c r="V1063" s="131"/>
      <c r="W1063" s="22"/>
      <c r="X1063" s="130" t="str">
        <f t="shared" si="431"/>
        <v/>
      </c>
      <c r="Y1063" s="122"/>
      <c r="Z1063" s="131"/>
      <c r="AA1063" s="22"/>
      <c r="AC1063" s="6" t="str">
        <f t="shared" si="432"/>
        <v/>
      </c>
      <c r="AE1063" s="6" t="str">
        <f t="shared" si="433"/>
        <v/>
      </c>
      <c r="AF1063" s="6" t="str">
        <f t="shared" si="434"/>
        <v/>
      </c>
      <c r="AG1063" s="6" t="str">
        <f t="shared" si="435"/>
        <v/>
      </c>
      <c r="AH1063" s="6" t="str">
        <f t="shared" si="436"/>
        <v/>
      </c>
      <c r="AI1063" s="6" t="str">
        <f t="shared" si="437"/>
        <v/>
      </c>
      <c r="AJ1063" s="6" t="str">
        <f t="shared" si="438"/>
        <v/>
      </c>
      <c r="AL1063" s="9" t="str">
        <f>IF('Stock Details'!F1062="", "", 'Stock Details'!F1062)</f>
        <v/>
      </c>
      <c r="AM1063" s="9" t="str">
        <f>IF('Stock Details'!G1062="", "", 'Stock Details'!G1062)</f>
        <v/>
      </c>
      <c r="AO1063" s="59" t="str">
        <f t="shared" si="439"/>
        <v/>
      </c>
      <c r="AP1063" s="59" t="str">
        <f t="shared" si="443"/>
        <v/>
      </c>
      <c r="AQ1063" s="59" t="str">
        <f t="shared" si="444"/>
        <v/>
      </c>
      <c r="AR1063" s="59" t="str">
        <f t="shared" si="445"/>
        <v/>
      </c>
      <c r="AS1063" s="59" t="str">
        <f t="shared" si="446"/>
        <v/>
      </c>
      <c r="AT1063" s="59" t="str">
        <f t="shared" si="447"/>
        <v/>
      </c>
      <c r="AV1063" s="59" t="str">
        <f t="shared" si="440"/>
        <v/>
      </c>
      <c r="AW1063" s="59" t="str">
        <f t="shared" si="422"/>
        <v/>
      </c>
      <c r="AX1063" s="59" t="str">
        <f t="shared" si="423"/>
        <v/>
      </c>
      <c r="AY1063" s="59" t="str">
        <f t="shared" si="424"/>
        <v/>
      </c>
      <c r="AZ1063" s="59" t="str">
        <f t="shared" si="425"/>
        <v/>
      </c>
      <c r="BA1063" s="59" t="str">
        <f t="shared" si="426"/>
        <v/>
      </c>
      <c r="BC1063" s="49" t="str">
        <f>IF($B1063="", "", IF(COUNTIF(BD1063:$BY1063, "")=BC$8, IF(D1063="", "", D1063), ""))</f>
        <v/>
      </c>
      <c r="BD1063" s="61" t="str">
        <f>IF($B1063="", "", IF(COUNTIF(BE1063:$BY1063, "")=BD$8, IF(E1063="", "", E1063), ""))</f>
        <v/>
      </c>
      <c r="BE1063" s="61" t="str">
        <f>IF($B1063="", "", IF(COUNTIF(BF1063:$BY1063, "")=BE$8, IF(F1063="", "", F1063), ""))</f>
        <v/>
      </c>
      <c r="BF1063" s="61" t="str">
        <f>IF($B1063="", "", IF(COUNTIF(BG1063:$BY1063, "")=BF$8, IF(G1063="", "", G1063), ""))</f>
        <v/>
      </c>
      <c r="BG1063" s="61" t="str">
        <f>IF($B1063="", "", IF(COUNTIF(BH1063:$BY1063, "")=BG$8, IF(H1063="", "", H1063), ""))</f>
        <v/>
      </c>
      <c r="BH1063" s="61" t="str">
        <f>IF($B1063="", "", IF(COUNTIF(BI1063:$BY1063, "")=BH$8, IF(I1063="", "", I1063), ""))</f>
        <v/>
      </c>
      <c r="BI1063" s="61" t="str">
        <f>IF($B1063="", "", IF(COUNTIF(BJ1063:$BY1063, "")=BI$8, IF(J1063="", "", J1063), ""))</f>
        <v/>
      </c>
      <c r="BJ1063" s="61" t="str">
        <f>IF($B1063="", "", IF(COUNTIF(BK1063:$BY1063, "")=BJ$8, IF(K1063="", "", K1063), ""))</f>
        <v/>
      </c>
      <c r="BK1063" s="61" t="str">
        <f>IF($B1063="", "", IF(COUNTIF(BL1063:$BY1063, "")=BK$8, IF(L1063="", "", L1063), ""))</f>
        <v/>
      </c>
      <c r="BL1063" s="61" t="str">
        <f>IF($B1063="", "", IF(COUNTIF(BM1063:$BY1063, "")=BL$8, IF(M1063="", "", M1063), ""))</f>
        <v/>
      </c>
      <c r="BM1063" s="61" t="str">
        <f>IF($B1063="", "", IF(COUNTIF(BN1063:$BY1063, "")=BM$8, IF(N1063="", "", N1063), ""))</f>
        <v/>
      </c>
      <c r="BN1063" s="61" t="str">
        <f>IF($B1063="", "", IF(COUNTIF(BO1063:$BY1063, "")=BN$8, IF(O1063="", "", O1063), ""))</f>
        <v/>
      </c>
      <c r="BO1063" s="61" t="str">
        <f>IF($B1063="", "", IF(COUNTIF(BP1063:$BY1063, "")=BO$8, IF(P1063="", "", P1063), ""))</f>
        <v/>
      </c>
      <c r="BP1063" s="61" t="str">
        <f>IF($B1063="", "", IF(COUNTIF(BQ1063:$BY1063, "")=BP$8, IF(Q1063="", "", Q1063), ""))</f>
        <v/>
      </c>
      <c r="BQ1063" s="61" t="str">
        <f>IF($B1063="", "", IF(COUNTIF(BR1063:$BY1063, "")=BQ$8, IF(R1063="", "", R1063), ""))</f>
        <v/>
      </c>
      <c r="BR1063" s="61" t="str">
        <f>IF($B1063="", "", IF(COUNTIF(BS1063:$BY1063, "")=BR$8, IF(S1063="", "", S1063), ""))</f>
        <v/>
      </c>
      <c r="BS1063" s="61" t="str">
        <f>IF($B1063="", "", IF(COUNTIF(BT1063:$BY1063, "")=BS$8, IF(T1063="", "", T1063), ""))</f>
        <v/>
      </c>
      <c r="BT1063" s="61" t="str">
        <f>IF($B1063="", "", IF(COUNTIF(BU1063:$BY1063, "")=BT$8, IF(U1063="", "", U1063), ""))</f>
        <v/>
      </c>
      <c r="BU1063" s="61" t="str">
        <f>IF($B1063="", "", IF(COUNTIF(BV1063:$BY1063, "")=BU$8, IF(V1063="", "", V1063), ""))</f>
        <v/>
      </c>
      <c r="BV1063" s="61" t="str">
        <f>IF($B1063="", "", IF(COUNTIF(BW1063:$BY1063, "")=BV$8, IF(W1063="", "", W1063), ""))</f>
        <v/>
      </c>
      <c r="BW1063" s="61" t="str">
        <f>IF($B1063="", "", IF(COUNTIF(BX1063:$BY1063, "")=BW$8, IF(X1063="", "", X1063), ""))</f>
        <v/>
      </c>
      <c r="BX1063" s="61" t="str">
        <f>IF($B1063="", "", IF(COUNTIF(BY1063:$BY1063, "")=BX$8, IF(Y1063="", "", Y1063), ""))</f>
        <v/>
      </c>
      <c r="BY1063" s="50" t="str">
        <f t="shared" si="441"/>
        <v/>
      </c>
      <c r="CA1063" s="6" t="str">
        <f t="shared" si="442"/>
        <v/>
      </c>
      <c r="CB1063" s="6" t="str">
        <f>IF(CA1063="", "", RANK(CA1063, $CA$9:$CA$2508, 0)+COUNTIF($CA$9:CA1063, CA1063)-1)</f>
        <v/>
      </c>
    </row>
    <row r="1064" spans="1:80" x14ac:dyDescent="0.25">
      <c r="A1064" s="22"/>
      <c r="B1064" s="121" t="str">
        <f>IF('Stock Details'!B1063="", "", 'Stock Details'!B1063)</f>
        <v/>
      </c>
      <c r="C1064" s="22"/>
      <c r="D1064" s="130"/>
      <c r="E1064" s="122"/>
      <c r="F1064" s="131"/>
      <c r="G1064" s="22"/>
      <c r="H1064" s="130" t="str">
        <f t="shared" si="427"/>
        <v/>
      </c>
      <c r="I1064" s="122"/>
      <c r="J1064" s="131"/>
      <c r="K1064" s="22"/>
      <c r="L1064" s="130" t="str">
        <f t="shared" si="428"/>
        <v/>
      </c>
      <c r="M1064" s="122"/>
      <c r="N1064" s="131"/>
      <c r="O1064" s="22"/>
      <c r="P1064" s="130" t="str">
        <f t="shared" si="429"/>
        <v/>
      </c>
      <c r="Q1064" s="122"/>
      <c r="R1064" s="131"/>
      <c r="S1064" s="22"/>
      <c r="T1064" s="130" t="str">
        <f t="shared" si="430"/>
        <v/>
      </c>
      <c r="U1064" s="122"/>
      <c r="V1064" s="131"/>
      <c r="W1064" s="22"/>
      <c r="X1064" s="130" t="str">
        <f t="shared" si="431"/>
        <v/>
      </c>
      <c r="Y1064" s="122"/>
      <c r="Z1064" s="131"/>
      <c r="AA1064" s="22"/>
      <c r="AC1064" s="6" t="str">
        <f t="shared" si="432"/>
        <v/>
      </c>
      <c r="AE1064" s="6" t="str">
        <f t="shared" si="433"/>
        <v/>
      </c>
      <c r="AF1064" s="6" t="str">
        <f t="shared" si="434"/>
        <v/>
      </c>
      <c r="AG1064" s="6" t="str">
        <f t="shared" si="435"/>
        <v/>
      </c>
      <c r="AH1064" s="6" t="str">
        <f t="shared" si="436"/>
        <v/>
      </c>
      <c r="AI1064" s="6" t="str">
        <f t="shared" si="437"/>
        <v/>
      </c>
      <c r="AJ1064" s="6" t="str">
        <f t="shared" si="438"/>
        <v/>
      </c>
      <c r="AL1064" s="9" t="str">
        <f>IF('Stock Details'!F1063="", "", 'Stock Details'!F1063)</f>
        <v/>
      </c>
      <c r="AM1064" s="9" t="str">
        <f>IF('Stock Details'!G1063="", "", 'Stock Details'!G1063)</f>
        <v/>
      </c>
      <c r="AO1064" s="59" t="str">
        <f t="shared" si="439"/>
        <v/>
      </c>
      <c r="AP1064" s="59" t="str">
        <f t="shared" si="443"/>
        <v/>
      </c>
      <c r="AQ1064" s="59" t="str">
        <f t="shared" si="444"/>
        <v/>
      </c>
      <c r="AR1064" s="59" t="str">
        <f t="shared" si="445"/>
        <v/>
      </c>
      <c r="AS1064" s="59" t="str">
        <f t="shared" si="446"/>
        <v/>
      </c>
      <c r="AT1064" s="59" t="str">
        <f t="shared" si="447"/>
        <v/>
      </c>
      <c r="AV1064" s="59" t="str">
        <f t="shared" si="440"/>
        <v/>
      </c>
      <c r="AW1064" s="59" t="str">
        <f t="shared" si="422"/>
        <v/>
      </c>
      <c r="AX1064" s="59" t="str">
        <f t="shared" si="423"/>
        <v/>
      </c>
      <c r="AY1064" s="59" t="str">
        <f t="shared" si="424"/>
        <v/>
      </c>
      <c r="AZ1064" s="59" t="str">
        <f t="shared" si="425"/>
        <v/>
      </c>
      <c r="BA1064" s="59" t="str">
        <f t="shared" si="426"/>
        <v/>
      </c>
      <c r="BC1064" s="49" t="str">
        <f>IF($B1064="", "", IF(COUNTIF(BD1064:$BY1064, "")=BC$8, IF(D1064="", "", D1064), ""))</f>
        <v/>
      </c>
      <c r="BD1064" s="61" t="str">
        <f>IF($B1064="", "", IF(COUNTIF(BE1064:$BY1064, "")=BD$8, IF(E1064="", "", E1064), ""))</f>
        <v/>
      </c>
      <c r="BE1064" s="61" t="str">
        <f>IF($B1064="", "", IF(COUNTIF(BF1064:$BY1064, "")=BE$8, IF(F1064="", "", F1064), ""))</f>
        <v/>
      </c>
      <c r="BF1064" s="61" t="str">
        <f>IF($B1064="", "", IF(COUNTIF(BG1064:$BY1064, "")=BF$8, IF(G1064="", "", G1064), ""))</f>
        <v/>
      </c>
      <c r="BG1064" s="61" t="str">
        <f>IF($B1064="", "", IF(COUNTIF(BH1064:$BY1064, "")=BG$8, IF(H1064="", "", H1064), ""))</f>
        <v/>
      </c>
      <c r="BH1064" s="61" t="str">
        <f>IF($B1064="", "", IF(COUNTIF(BI1064:$BY1064, "")=BH$8, IF(I1064="", "", I1064), ""))</f>
        <v/>
      </c>
      <c r="BI1064" s="61" t="str">
        <f>IF($B1064="", "", IF(COUNTIF(BJ1064:$BY1064, "")=BI$8, IF(J1064="", "", J1064), ""))</f>
        <v/>
      </c>
      <c r="BJ1064" s="61" t="str">
        <f>IF($B1064="", "", IF(COUNTIF(BK1064:$BY1064, "")=BJ$8, IF(K1064="", "", K1064), ""))</f>
        <v/>
      </c>
      <c r="BK1064" s="61" t="str">
        <f>IF($B1064="", "", IF(COUNTIF(BL1064:$BY1064, "")=BK$8, IF(L1064="", "", L1064), ""))</f>
        <v/>
      </c>
      <c r="BL1064" s="61" t="str">
        <f>IF($B1064="", "", IF(COUNTIF(BM1064:$BY1064, "")=BL$8, IF(M1064="", "", M1064), ""))</f>
        <v/>
      </c>
      <c r="BM1064" s="61" t="str">
        <f>IF($B1064="", "", IF(COUNTIF(BN1064:$BY1064, "")=BM$8, IF(N1064="", "", N1064), ""))</f>
        <v/>
      </c>
      <c r="BN1064" s="61" t="str">
        <f>IF($B1064="", "", IF(COUNTIF(BO1064:$BY1064, "")=BN$8, IF(O1064="", "", O1064), ""))</f>
        <v/>
      </c>
      <c r="BO1064" s="61" t="str">
        <f>IF($B1064="", "", IF(COUNTIF(BP1064:$BY1064, "")=BO$8, IF(P1064="", "", P1064), ""))</f>
        <v/>
      </c>
      <c r="BP1064" s="61" t="str">
        <f>IF($B1064="", "", IF(COUNTIF(BQ1064:$BY1064, "")=BP$8, IF(Q1064="", "", Q1064), ""))</f>
        <v/>
      </c>
      <c r="BQ1064" s="61" t="str">
        <f>IF($B1064="", "", IF(COUNTIF(BR1064:$BY1064, "")=BQ$8, IF(R1064="", "", R1064), ""))</f>
        <v/>
      </c>
      <c r="BR1064" s="61" t="str">
        <f>IF($B1064="", "", IF(COUNTIF(BS1064:$BY1064, "")=BR$8, IF(S1064="", "", S1064), ""))</f>
        <v/>
      </c>
      <c r="BS1064" s="61" t="str">
        <f>IF($B1064="", "", IF(COUNTIF(BT1064:$BY1064, "")=BS$8, IF(T1064="", "", T1064), ""))</f>
        <v/>
      </c>
      <c r="BT1064" s="61" t="str">
        <f>IF($B1064="", "", IF(COUNTIF(BU1064:$BY1064, "")=BT$8, IF(U1064="", "", U1064), ""))</f>
        <v/>
      </c>
      <c r="BU1064" s="61" t="str">
        <f>IF($B1064="", "", IF(COUNTIF(BV1064:$BY1064, "")=BU$8, IF(V1064="", "", V1064), ""))</f>
        <v/>
      </c>
      <c r="BV1064" s="61" t="str">
        <f>IF($B1064="", "", IF(COUNTIF(BW1064:$BY1064, "")=BV$8, IF(W1064="", "", W1064), ""))</f>
        <v/>
      </c>
      <c r="BW1064" s="61" t="str">
        <f>IF($B1064="", "", IF(COUNTIF(BX1064:$BY1064, "")=BW$8, IF(X1064="", "", X1064), ""))</f>
        <v/>
      </c>
      <c r="BX1064" s="61" t="str">
        <f>IF($B1064="", "", IF(COUNTIF(BY1064:$BY1064, "")=BX$8, IF(Y1064="", "", Y1064), ""))</f>
        <v/>
      </c>
      <c r="BY1064" s="50" t="str">
        <f t="shared" si="441"/>
        <v/>
      </c>
      <c r="CA1064" s="6" t="str">
        <f t="shared" si="442"/>
        <v/>
      </c>
      <c r="CB1064" s="6" t="str">
        <f>IF(CA1064="", "", RANK(CA1064, $CA$9:$CA$2508, 0)+COUNTIF($CA$9:CA1064, CA1064)-1)</f>
        <v/>
      </c>
    </row>
    <row r="1065" spans="1:80" x14ac:dyDescent="0.25">
      <c r="A1065" s="22"/>
      <c r="B1065" s="121" t="str">
        <f>IF('Stock Details'!B1064="", "", 'Stock Details'!B1064)</f>
        <v/>
      </c>
      <c r="C1065" s="22"/>
      <c r="D1065" s="130"/>
      <c r="E1065" s="122"/>
      <c r="F1065" s="131"/>
      <c r="G1065" s="22"/>
      <c r="H1065" s="130" t="str">
        <f t="shared" si="427"/>
        <v/>
      </c>
      <c r="I1065" s="122"/>
      <c r="J1065" s="131"/>
      <c r="K1065" s="22"/>
      <c r="L1065" s="130" t="str">
        <f t="shared" si="428"/>
        <v/>
      </c>
      <c r="M1065" s="122"/>
      <c r="N1065" s="131"/>
      <c r="O1065" s="22"/>
      <c r="P1065" s="130" t="str">
        <f t="shared" si="429"/>
        <v/>
      </c>
      <c r="Q1065" s="122"/>
      <c r="R1065" s="131"/>
      <c r="S1065" s="22"/>
      <c r="T1065" s="130" t="str">
        <f t="shared" si="430"/>
        <v/>
      </c>
      <c r="U1065" s="122"/>
      <c r="V1065" s="131"/>
      <c r="W1065" s="22"/>
      <c r="X1065" s="130" t="str">
        <f t="shared" si="431"/>
        <v/>
      </c>
      <c r="Y1065" s="122"/>
      <c r="Z1065" s="131"/>
      <c r="AA1065" s="22"/>
      <c r="AC1065" s="6" t="str">
        <f t="shared" si="432"/>
        <v/>
      </c>
      <c r="AE1065" s="6" t="str">
        <f t="shared" si="433"/>
        <v/>
      </c>
      <c r="AF1065" s="6" t="str">
        <f t="shared" si="434"/>
        <v/>
      </c>
      <c r="AG1065" s="6" t="str">
        <f t="shared" si="435"/>
        <v/>
      </c>
      <c r="AH1065" s="6" t="str">
        <f t="shared" si="436"/>
        <v/>
      </c>
      <c r="AI1065" s="6" t="str">
        <f t="shared" si="437"/>
        <v/>
      </c>
      <c r="AJ1065" s="6" t="str">
        <f t="shared" si="438"/>
        <v/>
      </c>
      <c r="AL1065" s="9" t="str">
        <f>IF('Stock Details'!F1064="", "", 'Stock Details'!F1064)</f>
        <v/>
      </c>
      <c r="AM1065" s="9" t="str">
        <f>IF('Stock Details'!G1064="", "", 'Stock Details'!G1064)</f>
        <v/>
      </c>
      <c r="AO1065" s="59" t="str">
        <f t="shared" si="439"/>
        <v/>
      </c>
      <c r="AP1065" s="59" t="str">
        <f t="shared" si="443"/>
        <v/>
      </c>
      <c r="AQ1065" s="59" t="str">
        <f t="shared" si="444"/>
        <v/>
      </c>
      <c r="AR1065" s="59" t="str">
        <f t="shared" si="445"/>
        <v/>
      </c>
      <c r="AS1065" s="59" t="str">
        <f t="shared" si="446"/>
        <v/>
      </c>
      <c r="AT1065" s="59" t="str">
        <f t="shared" si="447"/>
        <v/>
      </c>
      <c r="AV1065" s="59" t="str">
        <f t="shared" si="440"/>
        <v/>
      </c>
      <c r="AW1065" s="59" t="str">
        <f t="shared" si="422"/>
        <v/>
      </c>
      <c r="AX1065" s="59" t="str">
        <f t="shared" si="423"/>
        <v/>
      </c>
      <c r="AY1065" s="59" t="str">
        <f t="shared" si="424"/>
        <v/>
      </c>
      <c r="AZ1065" s="59" t="str">
        <f t="shared" si="425"/>
        <v/>
      </c>
      <c r="BA1065" s="59" t="str">
        <f t="shared" si="426"/>
        <v/>
      </c>
      <c r="BC1065" s="49" t="str">
        <f>IF($B1065="", "", IF(COUNTIF(BD1065:$BY1065, "")=BC$8, IF(D1065="", "", D1065), ""))</f>
        <v/>
      </c>
      <c r="BD1065" s="61" t="str">
        <f>IF($B1065="", "", IF(COUNTIF(BE1065:$BY1065, "")=BD$8, IF(E1065="", "", E1065), ""))</f>
        <v/>
      </c>
      <c r="BE1065" s="61" t="str">
        <f>IF($B1065="", "", IF(COUNTIF(BF1065:$BY1065, "")=BE$8, IF(F1065="", "", F1065), ""))</f>
        <v/>
      </c>
      <c r="BF1065" s="61" t="str">
        <f>IF($B1065="", "", IF(COUNTIF(BG1065:$BY1065, "")=BF$8, IF(G1065="", "", G1065), ""))</f>
        <v/>
      </c>
      <c r="BG1065" s="61" t="str">
        <f>IF($B1065="", "", IF(COUNTIF(BH1065:$BY1065, "")=BG$8, IF(H1065="", "", H1065), ""))</f>
        <v/>
      </c>
      <c r="BH1065" s="61" t="str">
        <f>IF($B1065="", "", IF(COUNTIF(BI1065:$BY1065, "")=BH$8, IF(I1065="", "", I1065), ""))</f>
        <v/>
      </c>
      <c r="BI1065" s="61" t="str">
        <f>IF($B1065="", "", IF(COUNTIF(BJ1065:$BY1065, "")=BI$8, IF(J1065="", "", J1065), ""))</f>
        <v/>
      </c>
      <c r="BJ1065" s="61" t="str">
        <f>IF($B1065="", "", IF(COUNTIF(BK1065:$BY1065, "")=BJ$8, IF(K1065="", "", K1065), ""))</f>
        <v/>
      </c>
      <c r="BK1065" s="61" t="str">
        <f>IF($B1065="", "", IF(COUNTIF(BL1065:$BY1065, "")=BK$8, IF(L1065="", "", L1065), ""))</f>
        <v/>
      </c>
      <c r="BL1065" s="61" t="str">
        <f>IF($B1065="", "", IF(COUNTIF(BM1065:$BY1065, "")=BL$8, IF(M1065="", "", M1065), ""))</f>
        <v/>
      </c>
      <c r="BM1065" s="61" t="str">
        <f>IF($B1065="", "", IF(COUNTIF(BN1065:$BY1065, "")=BM$8, IF(N1065="", "", N1065), ""))</f>
        <v/>
      </c>
      <c r="BN1065" s="61" t="str">
        <f>IF($B1065="", "", IF(COUNTIF(BO1065:$BY1065, "")=BN$8, IF(O1065="", "", O1065), ""))</f>
        <v/>
      </c>
      <c r="BO1065" s="61" t="str">
        <f>IF($B1065="", "", IF(COUNTIF(BP1065:$BY1065, "")=BO$8, IF(P1065="", "", P1065), ""))</f>
        <v/>
      </c>
      <c r="BP1065" s="61" t="str">
        <f>IF($B1065="", "", IF(COUNTIF(BQ1065:$BY1065, "")=BP$8, IF(Q1065="", "", Q1065), ""))</f>
        <v/>
      </c>
      <c r="BQ1065" s="61" t="str">
        <f>IF($B1065="", "", IF(COUNTIF(BR1065:$BY1065, "")=BQ$8, IF(R1065="", "", R1065), ""))</f>
        <v/>
      </c>
      <c r="BR1065" s="61" t="str">
        <f>IF($B1065="", "", IF(COUNTIF(BS1065:$BY1065, "")=BR$8, IF(S1065="", "", S1065), ""))</f>
        <v/>
      </c>
      <c r="BS1065" s="61" t="str">
        <f>IF($B1065="", "", IF(COUNTIF(BT1065:$BY1065, "")=BS$8, IF(T1065="", "", T1065), ""))</f>
        <v/>
      </c>
      <c r="BT1065" s="61" t="str">
        <f>IF($B1065="", "", IF(COUNTIF(BU1065:$BY1065, "")=BT$8, IF(U1065="", "", U1065), ""))</f>
        <v/>
      </c>
      <c r="BU1065" s="61" t="str">
        <f>IF($B1065="", "", IF(COUNTIF(BV1065:$BY1065, "")=BU$8, IF(V1065="", "", V1065), ""))</f>
        <v/>
      </c>
      <c r="BV1065" s="61" t="str">
        <f>IF($B1065="", "", IF(COUNTIF(BW1065:$BY1065, "")=BV$8, IF(W1065="", "", W1065), ""))</f>
        <v/>
      </c>
      <c r="BW1065" s="61" t="str">
        <f>IF($B1065="", "", IF(COUNTIF(BX1065:$BY1065, "")=BW$8, IF(X1065="", "", X1065), ""))</f>
        <v/>
      </c>
      <c r="BX1065" s="61" t="str">
        <f>IF($B1065="", "", IF(COUNTIF(BY1065:$BY1065, "")=BX$8, IF(Y1065="", "", Y1065), ""))</f>
        <v/>
      </c>
      <c r="BY1065" s="50" t="str">
        <f t="shared" si="441"/>
        <v/>
      </c>
      <c r="CA1065" s="6" t="str">
        <f t="shared" si="442"/>
        <v/>
      </c>
      <c r="CB1065" s="6" t="str">
        <f>IF(CA1065="", "", RANK(CA1065, $CA$9:$CA$2508, 0)+COUNTIF($CA$9:CA1065, CA1065)-1)</f>
        <v/>
      </c>
    </row>
    <row r="1066" spans="1:80" x14ac:dyDescent="0.25">
      <c r="A1066" s="22"/>
      <c r="B1066" s="121" t="str">
        <f>IF('Stock Details'!B1065="", "", 'Stock Details'!B1065)</f>
        <v/>
      </c>
      <c r="C1066" s="22"/>
      <c r="D1066" s="130"/>
      <c r="E1066" s="122"/>
      <c r="F1066" s="131"/>
      <c r="G1066" s="22"/>
      <c r="H1066" s="130" t="str">
        <f t="shared" si="427"/>
        <v/>
      </c>
      <c r="I1066" s="122"/>
      <c r="J1066" s="131"/>
      <c r="K1066" s="22"/>
      <c r="L1066" s="130" t="str">
        <f t="shared" si="428"/>
        <v/>
      </c>
      <c r="M1066" s="122"/>
      <c r="N1066" s="131"/>
      <c r="O1066" s="22"/>
      <c r="P1066" s="130" t="str">
        <f t="shared" si="429"/>
        <v/>
      </c>
      <c r="Q1066" s="122"/>
      <c r="R1066" s="131"/>
      <c r="S1066" s="22"/>
      <c r="T1066" s="130" t="str">
        <f t="shared" si="430"/>
        <v/>
      </c>
      <c r="U1066" s="122"/>
      <c r="V1066" s="131"/>
      <c r="W1066" s="22"/>
      <c r="X1066" s="130" t="str">
        <f t="shared" si="431"/>
        <v/>
      </c>
      <c r="Y1066" s="122"/>
      <c r="Z1066" s="131"/>
      <c r="AA1066" s="22"/>
      <c r="AC1066" s="6" t="str">
        <f t="shared" si="432"/>
        <v/>
      </c>
      <c r="AE1066" s="6" t="str">
        <f t="shared" si="433"/>
        <v/>
      </c>
      <c r="AF1066" s="6" t="str">
        <f t="shared" si="434"/>
        <v/>
      </c>
      <c r="AG1066" s="6" t="str">
        <f t="shared" si="435"/>
        <v/>
      </c>
      <c r="AH1066" s="6" t="str">
        <f t="shared" si="436"/>
        <v/>
      </c>
      <c r="AI1066" s="6" t="str">
        <f t="shared" si="437"/>
        <v/>
      </c>
      <c r="AJ1066" s="6" t="str">
        <f t="shared" si="438"/>
        <v/>
      </c>
      <c r="AL1066" s="9" t="str">
        <f>IF('Stock Details'!F1065="", "", 'Stock Details'!F1065)</f>
        <v/>
      </c>
      <c r="AM1066" s="9" t="str">
        <f>IF('Stock Details'!G1065="", "", 'Stock Details'!G1065)</f>
        <v/>
      </c>
      <c r="AO1066" s="59" t="str">
        <f t="shared" si="439"/>
        <v/>
      </c>
      <c r="AP1066" s="59" t="str">
        <f t="shared" si="443"/>
        <v/>
      </c>
      <c r="AQ1066" s="59" t="str">
        <f t="shared" si="444"/>
        <v/>
      </c>
      <c r="AR1066" s="59" t="str">
        <f t="shared" si="445"/>
        <v/>
      </c>
      <c r="AS1066" s="59" t="str">
        <f t="shared" si="446"/>
        <v/>
      </c>
      <c r="AT1066" s="59" t="str">
        <f t="shared" si="447"/>
        <v/>
      </c>
      <c r="AV1066" s="59" t="str">
        <f t="shared" si="440"/>
        <v/>
      </c>
      <c r="AW1066" s="59" t="str">
        <f t="shared" si="422"/>
        <v/>
      </c>
      <c r="AX1066" s="59" t="str">
        <f t="shared" si="423"/>
        <v/>
      </c>
      <c r="AY1066" s="59" t="str">
        <f t="shared" si="424"/>
        <v/>
      </c>
      <c r="AZ1066" s="59" t="str">
        <f t="shared" si="425"/>
        <v/>
      </c>
      <c r="BA1066" s="59" t="str">
        <f t="shared" si="426"/>
        <v/>
      </c>
      <c r="BC1066" s="49" t="str">
        <f>IF($B1066="", "", IF(COUNTIF(BD1066:$BY1066, "")=BC$8, IF(D1066="", "", D1066), ""))</f>
        <v/>
      </c>
      <c r="BD1066" s="61" t="str">
        <f>IF($B1066="", "", IF(COUNTIF(BE1066:$BY1066, "")=BD$8, IF(E1066="", "", E1066), ""))</f>
        <v/>
      </c>
      <c r="BE1066" s="61" t="str">
        <f>IF($B1066="", "", IF(COUNTIF(BF1066:$BY1066, "")=BE$8, IF(F1066="", "", F1066), ""))</f>
        <v/>
      </c>
      <c r="BF1066" s="61" t="str">
        <f>IF($B1066="", "", IF(COUNTIF(BG1066:$BY1066, "")=BF$8, IF(G1066="", "", G1066), ""))</f>
        <v/>
      </c>
      <c r="BG1066" s="61" t="str">
        <f>IF($B1066="", "", IF(COUNTIF(BH1066:$BY1066, "")=BG$8, IF(H1066="", "", H1066), ""))</f>
        <v/>
      </c>
      <c r="BH1066" s="61" t="str">
        <f>IF($B1066="", "", IF(COUNTIF(BI1066:$BY1066, "")=BH$8, IF(I1066="", "", I1066), ""))</f>
        <v/>
      </c>
      <c r="BI1066" s="61" t="str">
        <f>IF($B1066="", "", IF(COUNTIF(BJ1066:$BY1066, "")=BI$8, IF(J1066="", "", J1066), ""))</f>
        <v/>
      </c>
      <c r="BJ1066" s="61" t="str">
        <f>IF($B1066="", "", IF(COUNTIF(BK1066:$BY1066, "")=BJ$8, IF(K1066="", "", K1066), ""))</f>
        <v/>
      </c>
      <c r="BK1066" s="61" t="str">
        <f>IF($B1066="", "", IF(COUNTIF(BL1066:$BY1066, "")=BK$8, IF(L1066="", "", L1066), ""))</f>
        <v/>
      </c>
      <c r="BL1066" s="61" t="str">
        <f>IF($B1066="", "", IF(COUNTIF(BM1066:$BY1066, "")=BL$8, IF(M1066="", "", M1066), ""))</f>
        <v/>
      </c>
      <c r="BM1066" s="61" t="str">
        <f>IF($B1066="", "", IF(COUNTIF(BN1066:$BY1066, "")=BM$8, IF(N1066="", "", N1066), ""))</f>
        <v/>
      </c>
      <c r="BN1066" s="61" t="str">
        <f>IF($B1066="", "", IF(COUNTIF(BO1066:$BY1066, "")=BN$8, IF(O1066="", "", O1066), ""))</f>
        <v/>
      </c>
      <c r="BO1066" s="61" t="str">
        <f>IF($B1066="", "", IF(COUNTIF(BP1066:$BY1066, "")=BO$8, IF(P1066="", "", P1066), ""))</f>
        <v/>
      </c>
      <c r="BP1066" s="61" t="str">
        <f>IF($B1066="", "", IF(COUNTIF(BQ1066:$BY1066, "")=BP$8, IF(Q1066="", "", Q1066), ""))</f>
        <v/>
      </c>
      <c r="BQ1066" s="61" t="str">
        <f>IF($B1066="", "", IF(COUNTIF(BR1066:$BY1066, "")=BQ$8, IF(R1066="", "", R1066), ""))</f>
        <v/>
      </c>
      <c r="BR1066" s="61" t="str">
        <f>IF($B1066="", "", IF(COUNTIF(BS1066:$BY1066, "")=BR$8, IF(S1066="", "", S1066), ""))</f>
        <v/>
      </c>
      <c r="BS1066" s="61" t="str">
        <f>IF($B1066="", "", IF(COUNTIF(BT1066:$BY1066, "")=BS$8, IF(T1066="", "", T1066), ""))</f>
        <v/>
      </c>
      <c r="BT1066" s="61" t="str">
        <f>IF($B1066="", "", IF(COUNTIF(BU1066:$BY1066, "")=BT$8, IF(U1066="", "", U1066), ""))</f>
        <v/>
      </c>
      <c r="BU1066" s="61" t="str">
        <f>IF($B1066="", "", IF(COUNTIF(BV1066:$BY1066, "")=BU$8, IF(V1066="", "", V1066), ""))</f>
        <v/>
      </c>
      <c r="BV1066" s="61" t="str">
        <f>IF($B1066="", "", IF(COUNTIF(BW1066:$BY1066, "")=BV$8, IF(W1066="", "", W1066), ""))</f>
        <v/>
      </c>
      <c r="BW1066" s="61" t="str">
        <f>IF($B1066="", "", IF(COUNTIF(BX1066:$BY1066, "")=BW$8, IF(X1066="", "", X1066), ""))</f>
        <v/>
      </c>
      <c r="BX1066" s="61" t="str">
        <f>IF($B1066="", "", IF(COUNTIF(BY1066:$BY1066, "")=BX$8, IF(Y1066="", "", Y1066), ""))</f>
        <v/>
      </c>
      <c r="BY1066" s="50" t="str">
        <f t="shared" si="441"/>
        <v/>
      </c>
      <c r="CA1066" s="6" t="str">
        <f t="shared" si="442"/>
        <v/>
      </c>
      <c r="CB1066" s="6" t="str">
        <f>IF(CA1066="", "", RANK(CA1066, $CA$9:$CA$2508, 0)+COUNTIF($CA$9:CA1066, CA1066)-1)</f>
        <v/>
      </c>
    </row>
    <row r="1067" spans="1:80" x14ac:dyDescent="0.25">
      <c r="A1067" s="22"/>
      <c r="B1067" s="121" t="str">
        <f>IF('Stock Details'!B1066="", "", 'Stock Details'!B1066)</f>
        <v/>
      </c>
      <c r="C1067" s="22"/>
      <c r="D1067" s="130"/>
      <c r="E1067" s="122"/>
      <c r="F1067" s="131"/>
      <c r="G1067" s="22"/>
      <c r="H1067" s="130" t="str">
        <f t="shared" si="427"/>
        <v/>
      </c>
      <c r="I1067" s="122"/>
      <c r="J1067" s="131"/>
      <c r="K1067" s="22"/>
      <c r="L1067" s="130" t="str">
        <f t="shared" si="428"/>
        <v/>
      </c>
      <c r="M1067" s="122"/>
      <c r="N1067" s="131"/>
      <c r="O1067" s="22"/>
      <c r="P1067" s="130" t="str">
        <f t="shared" si="429"/>
        <v/>
      </c>
      <c r="Q1067" s="122"/>
      <c r="R1067" s="131"/>
      <c r="S1067" s="22"/>
      <c r="T1067" s="130" t="str">
        <f t="shared" si="430"/>
        <v/>
      </c>
      <c r="U1067" s="122"/>
      <c r="V1067" s="131"/>
      <c r="W1067" s="22"/>
      <c r="X1067" s="130" t="str">
        <f t="shared" si="431"/>
        <v/>
      </c>
      <c r="Y1067" s="122"/>
      <c r="Z1067" s="131"/>
      <c r="AA1067" s="22"/>
      <c r="AC1067" s="6" t="str">
        <f t="shared" si="432"/>
        <v/>
      </c>
      <c r="AE1067" s="6" t="str">
        <f t="shared" si="433"/>
        <v/>
      </c>
      <c r="AF1067" s="6" t="str">
        <f t="shared" si="434"/>
        <v/>
      </c>
      <c r="AG1067" s="6" t="str">
        <f t="shared" si="435"/>
        <v/>
      </c>
      <c r="AH1067" s="6" t="str">
        <f t="shared" si="436"/>
        <v/>
      </c>
      <c r="AI1067" s="6" t="str">
        <f t="shared" si="437"/>
        <v/>
      </c>
      <c r="AJ1067" s="6" t="str">
        <f t="shared" si="438"/>
        <v/>
      </c>
      <c r="AL1067" s="9" t="str">
        <f>IF('Stock Details'!F1066="", "", 'Stock Details'!F1066)</f>
        <v/>
      </c>
      <c r="AM1067" s="9" t="str">
        <f>IF('Stock Details'!G1066="", "", 'Stock Details'!G1066)</f>
        <v/>
      </c>
      <c r="AO1067" s="59" t="str">
        <f t="shared" si="439"/>
        <v/>
      </c>
      <c r="AP1067" s="59" t="str">
        <f t="shared" si="443"/>
        <v/>
      </c>
      <c r="AQ1067" s="59" t="str">
        <f t="shared" si="444"/>
        <v/>
      </c>
      <c r="AR1067" s="59" t="str">
        <f t="shared" si="445"/>
        <v/>
      </c>
      <c r="AS1067" s="59" t="str">
        <f t="shared" si="446"/>
        <v/>
      </c>
      <c r="AT1067" s="59" t="str">
        <f t="shared" si="447"/>
        <v/>
      </c>
      <c r="AV1067" s="59" t="str">
        <f t="shared" si="440"/>
        <v/>
      </c>
      <c r="AW1067" s="59" t="str">
        <f t="shared" si="422"/>
        <v/>
      </c>
      <c r="AX1067" s="59" t="str">
        <f t="shared" si="423"/>
        <v/>
      </c>
      <c r="AY1067" s="59" t="str">
        <f t="shared" si="424"/>
        <v/>
      </c>
      <c r="AZ1067" s="59" t="str">
        <f t="shared" si="425"/>
        <v/>
      </c>
      <c r="BA1067" s="59" t="str">
        <f t="shared" si="426"/>
        <v/>
      </c>
      <c r="BC1067" s="49" t="str">
        <f>IF($B1067="", "", IF(COUNTIF(BD1067:$BY1067, "")=BC$8, IF(D1067="", "", D1067), ""))</f>
        <v/>
      </c>
      <c r="BD1067" s="61" t="str">
        <f>IF($B1067="", "", IF(COUNTIF(BE1067:$BY1067, "")=BD$8, IF(E1067="", "", E1067), ""))</f>
        <v/>
      </c>
      <c r="BE1067" s="61" t="str">
        <f>IF($B1067="", "", IF(COUNTIF(BF1067:$BY1067, "")=BE$8, IF(F1067="", "", F1067), ""))</f>
        <v/>
      </c>
      <c r="BF1067" s="61" t="str">
        <f>IF($B1067="", "", IF(COUNTIF(BG1067:$BY1067, "")=BF$8, IF(G1067="", "", G1067), ""))</f>
        <v/>
      </c>
      <c r="BG1067" s="61" t="str">
        <f>IF($B1067="", "", IF(COUNTIF(BH1067:$BY1067, "")=BG$8, IF(H1067="", "", H1067), ""))</f>
        <v/>
      </c>
      <c r="BH1067" s="61" t="str">
        <f>IF($B1067="", "", IF(COUNTIF(BI1067:$BY1067, "")=BH$8, IF(I1067="", "", I1067), ""))</f>
        <v/>
      </c>
      <c r="BI1067" s="61" t="str">
        <f>IF($B1067="", "", IF(COUNTIF(BJ1067:$BY1067, "")=BI$8, IF(J1067="", "", J1067), ""))</f>
        <v/>
      </c>
      <c r="BJ1067" s="61" t="str">
        <f>IF($B1067="", "", IF(COUNTIF(BK1067:$BY1067, "")=BJ$8, IF(K1067="", "", K1067), ""))</f>
        <v/>
      </c>
      <c r="BK1067" s="61" t="str">
        <f>IF($B1067="", "", IF(COUNTIF(BL1067:$BY1067, "")=BK$8, IF(L1067="", "", L1067), ""))</f>
        <v/>
      </c>
      <c r="BL1067" s="61" t="str">
        <f>IF($B1067="", "", IF(COUNTIF(BM1067:$BY1067, "")=BL$8, IF(M1067="", "", M1067), ""))</f>
        <v/>
      </c>
      <c r="BM1067" s="61" t="str">
        <f>IF($B1067="", "", IF(COUNTIF(BN1067:$BY1067, "")=BM$8, IF(N1067="", "", N1067), ""))</f>
        <v/>
      </c>
      <c r="BN1067" s="61" t="str">
        <f>IF($B1067="", "", IF(COUNTIF(BO1067:$BY1067, "")=BN$8, IF(O1067="", "", O1067), ""))</f>
        <v/>
      </c>
      <c r="BO1067" s="61" t="str">
        <f>IF($B1067="", "", IF(COUNTIF(BP1067:$BY1067, "")=BO$8, IF(P1067="", "", P1067), ""))</f>
        <v/>
      </c>
      <c r="BP1067" s="61" t="str">
        <f>IF($B1067="", "", IF(COUNTIF(BQ1067:$BY1067, "")=BP$8, IF(Q1067="", "", Q1067), ""))</f>
        <v/>
      </c>
      <c r="BQ1067" s="61" t="str">
        <f>IF($B1067="", "", IF(COUNTIF(BR1067:$BY1067, "")=BQ$8, IF(R1067="", "", R1067), ""))</f>
        <v/>
      </c>
      <c r="BR1067" s="61" t="str">
        <f>IF($B1067="", "", IF(COUNTIF(BS1067:$BY1067, "")=BR$8, IF(S1067="", "", S1067), ""))</f>
        <v/>
      </c>
      <c r="BS1067" s="61" t="str">
        <f>IF($B1067="", "", IF(COUNTIF(BT1067:$BY1067, "")=BS$8, IF(T1067="", "", T1067), ""))</f>
        <v/>
      </c>
      <c r="BT1067" s="61" t="str">
        <f>IF($B1067="", "", IF(COUNTIF(BU1067:$BY1067, "")=BT$8, IF(U1067="", "", U1067), ""))</f>
        <v/>
      </c>
      <c r="BU1067" s="61" t="str">
        <f>IF($B1067="", "", IF(COUNTIF(BV1067:$BY1067, "")=BU$8, IF(V1067="", "", V1067), ""))</f>
        <v/>
      </c>
      <c r="BV1067" s="61" t="str">
        <f>IF($B1067="", "", IF(COUNTIF(BW1067:$BY1067, "")=BV$8, IF(W1067="", "", W1067), ""))</f>
        <v/>
      </c>
      <c r="BW1067" s="61" t="str">
        <f>IF($B1067="", "", IF(COUNTIF(BX1067:$BY1067, "")=BW$8, IF(X1067="", "", X1067), ""))</f>
        <v/>
      </c>
      <c r="BX1067" s="61" t="str">
        <f>IF($B1067="", "", IF(COUNTIF(BY1067:$BY1067, "")=BX$8, IF(Y1067="", "", Y1067), ""))</f>
        <v/>
      </c>
      <c r="BY1067" s="50" t="str">
        <f t="shared" si="441"/>
        <v/>
      </c>
      <c r="CA1067" s="6" t="str">
        <f t="shared" si="442"/>
        <v/>
      </c>
      <c r="CB1067" s="6" t="str">
        <f>IF(CA1067="", "", RANK(CA1067, $CA$9:$CA$2508, 0)+COUNTIF($CA$9:CA1067, CA1067)-1)</f>
        <v/>
      </c>
    </row>
    <row r="1068" spans="1:80" x14ac:dyDescent="0.25">
      <c r="A1068" s="22"/>
      <c r="B1068" s="121" t="str">
        <f>IF('Stock Details'!B1067="", "", 'Stock Details'!B1067)</f>
        <v/>
      </c>
      <c r="C1068" s="22"/>
      <c r="D1068" s="130"/>
      <c r="E1068" s="122"/>
      <c r="F1068" s="131"/>
      <c r="G1068" s="22"/>
      <c r="H1068" s="130" t="str">
        <f t="shared" si="427"/>
        <v/>
      </c>
      <c r="I1068" s="122"/>
      <c r="J1068" s="131"/>
      <c r="K1068" s="22"/>
      <c r="L1068" s="130" t="str">
        <f t="shared" si="428"/>
        <v/>
      </c>
      <c r="M1068" s="122"/>
      <c r="N1068" s="131"/>
      <c r="O1068" s="22"/>
      <c r="P1068" s="130" t="str">
        <f t="shared" si="429"/>
        <v/>
      </c>
      <c r="Q1068" s="122"/>
      <c r="R1068" s="131"/>
      <c r="S1068" s="22"/>
      <c r="T1068" s="130" t="str">
        <f t="shared" si="430"/>
        <v/>
      </c>
      <c r="U1068" s="122"/>
      <c r="V1068" s="131"/>
      <c r="W1068" s="22"/>
      <c r="X1068" s="130" t="str">
        <f t="shared" si="431"/>
        <v/>
      </c>
      <c r="Y1068" s="122"/>
      <c r="Z1068" s="131"/>
      <c r="AA1068" s="22"/>
      <c r="AC1068" s="6" t="str">
        <f t="shared" si="432"/>
        <v/>
      </c>
      <c r="AE1068" s="6" t="str">
        <f t="shared" si="433"/>
        <v/>
      </c>
      <c r="AF1068" s="6" t="str">
        <f t="shared" si="434"/>
        <v/>
      </c>
      <c r="AG1068" s="6" t="str">
        <f t="shared" si="435"/>
        <v/>
      </c>
      <c r="AH1068" s="6" t="str">
        <f t="shared" si="436"/>
        <v/>
      </c>
      <c r="AI1068" s="6" t="str">
        <f t="shared" si="437"/>
        <v/>
      </c>
      <c r="AJ1068" s="6" t="str">
        <f t="shared" si="438"/>
        <v/>
      </c>
      <c r="AL1068" s="9" t="str">
        <f>IF('Stock Details'!F1067="", "", 'Stock Details'!F1067)</f>
        <v/>
      </c>
      <c r="AM1068" s="9" t="str">
        <f>IF('Stock Details'!G1067="", "", 'Stock Details'!G1067)</f>
        <v/>
      </c>
      <c r="AO1068" s="59" t="str">
        <f t="shared" si="439"/>
        <v/>
      </c>
      <c r="AP1068" s="59" t="str">
        <f t="shared" si="443"/>
        <v/>
      </c>
      <c r="AQ1068" s="59" t="str">
        <f t="shared" si="444"/>
        <v/>
      </c>
      <c r="AR1068" s="59" t="str">
        <f t="shared" si="445"/>
        <v/>
      </c>
      <c r="AS1068" s="59" t="str">
        <f t="shared" si="446"/>
        <v/>
      </c>
      <c r="AT1068" s="59" t="str">
        <f t="shared" si="447"/>
        <v/>
      </c>
      <c r="AV1068" s="59" t="str">
        <f t="shared" si="440"/>
        <v/>
      </c>
      <c r="AW1068" s="59" t="str">
        <f t="shared" si="422"/>
        <v/>
      </c>
      <c r="AX1068" s="59" t="str">
        <f t="shared" si="423"/>
        <v/>
      </c>
      <c r="AY1068" s="59" t="str">
        <f t="shared" si="424"/>
        <v/>
      </c>
      <c r="AZ1068" s="59" t="str">
        <f t="shared" si="425"/>
        <v/>
      </c>
      <c r="BA1068" s="59" t="str">
        <f t="shared" si="426"/>
        <v/>
      </c>
      <c r="BC1068" s="49" t="str">
        <f>IF($B1068="", "", IF(COUNTIF(BD1068:$BY1068, "")=BC$8, IF(D1068="", "", D1068), ""))</f>
        <v/>
      </c>
      <c r="BD1068" s="61" t="str">
        <f>IF($B1068="", "", IF(COUNTIF(BE1068:$BY1068, "")=BD$8, IF(E1068="", "", E1068), ""))</f>
        <v/>
      </c>
      <c r="BE1068" s="61" t="str">
        <f>IF($B1068="", "", IF(COUNTIF(BF1068:$BY1068, "")=BE$8, IF(F1068="", "", F1068), ""))</f>
        <v/>
      </c>
      <c r="BF1068" s="61" t="str">
        <f>IF($B1068="", "", IF(COUNTIF(BG1068:$BY1068, "")=BF$8, IF(G1068="", "", G1068), ""))</f>
        <v/>
      </c>
      <c r="BG1068" s="61" t="str">
        <f>IF($B1068="", "", IF(COUNTIF(BH1068:$BY1068, "")=BG$8, IF(H1068="", "", H1068), ""))</f>
        <v/>
      </c>
      <c r="BH1068" s="61" t="str">
        <f>IF($B1068="", "", IF(COUNTIF(BI1068:$BY1068, "")=BH$8, IF(I1068="", "", I1068), ""))</f>
        <v/>
      </c>
      <c r="BI1068" s="61" t="str">
        <f>IF($B1068="", "", IF(COUNTIF(BJ1068:$BY1068, "")=BI$8, IF(J1068="", "", J1068), ""))</f>
        <v/>
      </c>
      <c r="BJ1068" s="61" t="str">
        <f>IF($B1068="", "", IF(COUNTIF(BK1068:$BY1068, "")=BJ$8, IF(K1068="", "", K1068), ""))</f>
        <v/>
      </c>
      <c r="BK1068" s="61" t="str">
        <f>IF($B1068="", "", IF(COUNTIF(BL1068:$BY1068, "")=BK$8, IF(L1068="", "", L1068), ""))</f>
        <v/>
      </c>
      <c r="BL1068" s="61" t="str">
        <f>IF($B1068="", "", IF(COUNTIF(BM1068:$BY1068, "")=BL$8, IF(M1068="", "", M1068), ""))</f>
        <v/>
      </c>
      <c r="BM1068" s="61" t="str">
        <f>IF($B1068="", "", IF(COUNTIF(BN1068:$BY1068, "")=BM$8, IF(N1068="", "", N1068), ""))</f>
        <v/>
      </c>
      <c r="BN1068" s="61" t="str">
        <f>IF($B1068="", "", IF(COUNTIF(BO1068:$BY1068, "")=BN$8, IF(O1068="", "", O1068), ""))</f>
        <v/>
      </c>
      <c r="BO1068" s="61" t="str">
        <f>IF($B1068="", "", IF(COUNTIF(BP1068:$BY1068, "")=BO$8, IF(P1068="", "", P1068), ""))</f>
        <v/>
      </c>
      <c r="BP1068" s="61" t="str">
        <f>IF($B1068="", "", IF(COUNTIF(BQ1068:$BY1068, "")=BP$8, IF(Q1068="", "", Q1068), ""))</f>
        <v/>
      </c>
      <c r="BQ1068" s="61" t="str">
        <f>IF($B1068="", "", IF(COUNTIF(BR1068:$BY1068, "")=BQ$8, IF(R1068="", "", R1068), ""))</f>
        <v/>
      </c>
      <c r="BR1068" s="61" t="str">
        <f>IF($B1068="", "", IF(COUNTIF(BS1068:$BY1068, "")=BR$8, IF(S1068="", "", S1068), ""))</f>
        <v/>
      </c>
      <c r="BS1068" s="61" t="str">
        <f>IF($B1068="", "", IF(COUNTIF(BT1068:$BY1068, "")=BS$8, IF(T1068="", "", T1068), ""))</f>
        <v/>
      </c>
      <c r="BT1068" s="61" t="str">
        <f>IF($B1068="", "", IF(COUNTIF(BU1068:$BY1068, "")=BT$8, IF(U1068="", "", U1068), ""))</f>
        <v/>
      </c>
      <c r="BU1068" s="61" t="str">
        <f>IF($B1068="", "", IF(COUNTIF(BV1068:$BY1068, "")=BU$8, IF(V1068="", "", V1068), ""))</f>
        <v/>
      </c>
      <c r="BV1068" s="61" t="str">
        <f>IF($B1068="", "", IF(COUNTIF(BW1068:$BY1068, "")=BV$8, IF(W1068="", "", W1068), ""))</f>
        <v/>
      </c>
      <c r="BW1068" s="61" t="str">
        <f>IF($B1068="", "", IF(COUNTIF(BX1068:$BY1068, "")=BW$8, IF(X1068="", "", X1068), ""))</f>
        <v/>
      </c>
      <c r="BX1068" s="61" t="str">
        <f>IF($B1068="", "", IF(COUNTIF(BY1068:$BY1068, "")=BX$8, IF(Y1068="", "", Y1068), ""))</f>
        <v/>
      </c>
      <c r="BY1068" s="50" t="str">
        <f t="shared" si="441"/>
        <v/>
      </c>
      <c r="CA1068" s="6" t="str">
        <f t="shared" si="442"/>
        <v/>
      </c>
      <c r="CB1068" s="6" t="str">
        <f>IF(CA1068="", "", RANK(CA1068, $CA$9:$CA$2508, 0)+COUNTIF($CA$9:CA1068, CA1068)-1)</f>
        <v/>
      </c>
    </row>
    <row r="1069" spans="1:80" x14ac:dyDescent="0.25">
      <c r="A1069" s="22"/>
      <c r="B1069" s="121" t="str">
        <f>IF('Stock Details'!B1068="", "", 'Stock Details'!B1068)</f>
        <v/>
      </c>
      <c r="C1069" s="22"/>
      <c r="D1069" s="130"/>
      <c r="E1069" s="122"/>
      <c r="F1069" s="131"/>
      <c r="G1069" s="22"/>
      <c r="H1069" s="130" t="str">
        <f t="shared" si="427"/>
        <v/>
      </c>
      <c r="I1069" s="122"/>
      <c r="J1069" s="131"/>
      <c r="K1069" s="22"/>
      <c r="L1069" s="130" t="str">
        <f t="shared" si="428"/>
        <v/>
      </c>
      <c r="M1069" s="122"/>
      <c r="N1069" s="131"/>
      <c r="O1069" s="22"/>
      <c r="P1069" s="130" t="str">
        <f t="shared" si="429"/>
        <v/>
      </c>
      <c r="Q1069" s="122"/>
      <c r="R1069" s="131"/>
      <c r="S1069" s="22"/>
      <c r="T1069" s="130" t="str">
        <f t="shared" si="430"/>
        <v/>
      </c>
      <c r="U1069" s="122"/>
      <c r="V1069" s="131"/>
      <c r="W1069" s="22"/>
      <c r="X1069" s="130" t="str">
        <f t="shared" si="431"/>
        <v/>
      </c>
      <c r="Y1069" s="122"/>
      <c r="Z1069" s="131"/>
      <c r="AA1069" s="22"/>
      <c r="AC1069" s="6" t="str">
        <f t="shared" si="432"/>
        <v/>
      </c>
      <c r="AE1069" s="6" t="str">
        <f t="shared" si="433"/>
        <v/>
      </c>
      <c r="AF1069" s="6" t="str">
        <f t="shared" si="434"/>
        <v/>
      </c>
      <c r="AG1069" s="6" t="str">
        <f t="shared" si="435"/>
        <v/>
      </c>
      <c r="AH1069" s="6" t="str">
        <f t="shared" si="436"/>
        <v/>
      </c>
      <c r="AI1069" s="6" t="str">
        <f t="shared" si="437"/>
        <v/>
      </c>
      <c r="AJ1069" s="6" t="str">
        <f t="shared" si="438"/>
        <v/>
      </c>
      <c r="AL1069" s="9" t="str">
        <f>IF('Stock Details'!F1068="", "", 'Stock Details'!F1068)</f>
        <v/>
      </c>
      <c r="AM1069" s="9" t="str">
        <f>IF('Stock Details'!G1068="", "", 'Stock Details'!G1068)</f>
        <v/>
      </c>
      <c r="AO1069" s="59" t="str">
        <f t="shared" si="439"/>
        <v/>
      </c>
      <c r="AP1069" s="59" t="str">
        <f t="shared" si="443"/>
        <v/>
      </c>
      <c r="AQ1069" s="59" t="str">
        <f t="shared" si="444"/>
        <v/>
      </c>
      <c r="AR1069" s="59" t="str">
        <f t="shared" si="445"/>
        <v/>
      </c>
      <c r="AS1069" s="59" t="str">
        <f t="shared" si="446"/>
        <v/>
      </c>
      <c r="AT1069" s="59" t="str">
        <f t="shared" si="447"/>
        <v/>
      </c>
      <c r="AV1069" s="59" t="str">
        <f t="shared" si="440"/>
        <v/>
      </c>
      <c r="AW1069" s="59" t="str">
        <f t="shared" si="422"/>
        <v/>
      </c>
      <c r="AX1069" s="59" t="str">
        <f t="shared" si="423"/>
        <v/>
      </c>
      <c r="AY1069" s="59" t="str">
        <f t="shared" si="424"/>
        <v/>
      </c>
      <c r="AZ1069" s="59" t="str">
        <f t="shared" si="425"/>
        <v/>
      </c>
      <c r="BA1069" s="59" t="str">
        <f t="shared" si="426"/>
        <v/>
      </c>
      <c r="BC1069" s="49" t="str">
        <f>IF($B1069="", "", IF(COUNTIF(BD1069:$BY1069, "")=BC$8, IF(D1069="", "", D1069), ""))</f>
        <v/>
      </c>
      <c r="BD1069" s="61" t="str">
        <f>IF($B1069="", "", IF(COUNTIF(BE1069:$BY1069, "")=BD$8, IF(E1069="", "", E1069), ""))</f>
        <v/>
      </c>
      <c r="BE1069" s="61" t="str">
        <f>IF($B1069="", "", IF(COUNTIF(BF1069:$BY1069, "")=BE$8, IF(F1069="", "", F1069), ""))</f>
        <v/>
      </c>
      <c r="BF1069" s="61" t="str">
        <f>IF($B1069="", "", IF(COUNTIF(BG1069:$BY1069, "")=BF$8, IF(G1069="", "", G1069), ""))</f>
        <v/>
      </c>
      <c r="BG1069" s="61" t="str">
        <f>IF($B1069="", "", IF(COUNTIF(BH1069:$BY1069, "")=BG$8, IF(H1069="", "", H1069), ""))</f>
        <v/>
      </c>
      <c r="BH1069" s="61" t="str">
        <f>IF($B1069="", "", IF(COUNTIF(BI1069:$BY1069, "")=BH$8, IF(I1069="", "", I1069), ""))</f>
        <v/>
      </c>
      <c r="BI1069" s="61" t="str">
        <f>IF($B1069="", "", IF(COUNTIF(BJ1069:$BY1069, "")=BI$8, IF(J1069="", "", J1069), ""))</f>
        <v/>
      </c>
      <c r="BJ1069" s="61" t="str">
        <f>IF($B1069="", "", IF(COUNTIF(BK1069:$BY1069, "")=BJ$8, IF(K1069="", "", K1069), ""))</f>
        <v/>
      </c>
      <c r="BK1069" s="61" t="str">
        <f>IF($B1069="", "", IF(COUNTIF(BL1069:$BY1069, "")=BK$8, IF(L1069="", "", L1069), ""))</f>
        <v/>
      </c>
      <c r="BL1069" s="61" t="str">
        <f>IF($B1069="", "", IF(COUNTIF(BM1069:$BY1069, "")=BL$8, IF(M1069="", "", M1069), ""))</f>
        <v/>
      </c>
      <c r="BM1069" s="61" t="str">
        <f>IF($B1069="", "", IF(COUNTIF(BN1069:$BY1069, "")=BM$8, IF(N1069="", "", N1069), ""))</f>
        <v/>
      </c>
      <c r="BN1069" s="61" t="str">
        <f>IF($B1069="", "", IF(COUNTIF(BO1069:$BY1069, "")=BN$8, IF(O1069="", "", O1069), ""))</f>
        <v/>
      </c>
      <c r="BO1069" s="61" t="str">
        <f>IF($B1069="", "", IF(COUNTIF(BP1069:$BY1069, "")=BO$8, IF(P1069="", "", P1069), ""))</f>
        <v/>
      </c>
      <c r="BP1069" s="61" t="str">
        <f>IF($B1069="", "", IF(COUNTIF(BQ1069:$BY1069, "")=BP$8, IF(Q1069="", "", Q1069), ""))</f>
        <v/>
      </c>
      <c r="BQ1069" s="61" t="str">
        <f>IF($B1069="", "", IF(COUNTIF(BR1069:$BY1069, "")=BQ$8, IF(R1069="", "", R1069), ""))</f>
        <v/>
      </c>
      <c r="BR1069" s="61" t="str">
        <f>IF($B1069="", "", IF(COUNTIF(BS1069:$BY1069, "")=BR$8, IF(S1069="", "", S1069), ""))</f>
        <v/>
      </c>
      <c r="BS1069" s="61" t="str">
        <f>IF($B1069="", "", IF(COUNTIF(BT1069:$BY1069, "")=BS$8, IF(T1069="", "", T1069), ""))</f>
        <v/>
      </c>
      <c r="BT1069" s="61" t="str">
        <f>IF($B1069="", "", IF(COUNTIF(BU1069:$BY1069, "")=BT$8, IF(U1069="", "", U1069), ""))</f>
        <v/>
      </c>
      <c r="BU1069" s="61" t="str">
        <f>IF($B1069="", "", IF(COUNTIF(BV1069:$BY1069, "")=BU$8, IF(V1069="", "", V1069), ""))</f>
        <v/>
      </c>
      <c r="BV1069" s="61" t="str">
        <f>IF($B1069="", "", IF(COUNTIF(BW1069:$BY1069, "")=BV$8, IF(W1069="", "", W1069), ""))</f>
        <v/>
      </c>
      <c r="BW1069" s="61" t="str">
        <f>IF($B1069="", "", IF(COUNTIF(BX1069:$BY1069, "")=BW$8, IF(X1069="", "", X1069), ""))</f>
        <v/>
      </c>
      <c r="BX1069" s="61" t="str">
        <f>IF($B1069="", "", IF(COUNTIF(BY1069:$BY1069, "")=BX$8, IF(Y1069="", "", Y1069), ""))</f>
        <v/>
      </c>
      <c r="BY1069" s="50" t="str">
        <f t="shared" si="441"/>
        <v/>
      </c>
      <c r="CA1069" s="6" t="str">
        <f t="shared" si="442"/>
        <v/>
      </c>
      <c r="CB1069" s="6" t="str">
        <f>IF(CA1069="", "", RANK(CA1069, $CA$9:$CA$2508, 0)+COUNTIF($CA$9:CA1069, CA1069)-1)</f>
        <v/>
      </c>
    </row>
    <row r="1070" spans="1:80" x14ac:dyDescent="0.25">
      <c r="A1070" s="22"/>
      <c r="B1070" s="121" t="str">
        <f>IF('Stock Details'!B1069="", "", 'Stock Details'!B1069)</f>
        <v/>
      </c>
      <c r="C1070" s="22"/>
      <c r="D1070" s="130"/>
      <c r="E1070" s="122"/>
      <c r="F1070" s="131"/>
      <c r="G1070" s="22"/>
      <c r="H1070" s="130" t="str">
        <f t="shared" si="427"/>
        <v/>
      </c>
      <c r="I1070" s="122"/>
      <c r="J1070" s="131"/>
      <c r="K1070" s="22"/>
      <c r="L1070" s="130" t="str">
        <f t="shared" si="428"/>
        <v/>
      </c>
      <c r="M1070" s="122"/>
      <c r="N1070" s="131"/>
      <c r="O1070" s="22"/>
      <c r="P1070" s="130" t="str">
        <f t="shared" si="429"/>
        <v/>
      </c>
      <c r="Q1070" s="122"/>
      <c r="R1070" s="131"/>
      <c r="S1070" s="22"/>
      <c r="T1070" s="130" t="str">
        <f t="shared" si="430"/>
        <v/>
      </c>
      <c r="U1070" s="122"/>
      <c r="V1070" s="131"/>
      <c r="W1070" s="22"/>
      <c r="X1070" s="130" t="str">
        <f t="shared" si="431"/>
        <v/>
      </c>
      <c r="Y1070" s="122"/>
      <c r="Z1070" s="131"/>
      <c r="AA1070" s="22"/>
      <c r="AC1070" s="6" t="str">
        <f t="shared" si="432"/>
        <v/>
      </c>
      <c r="AE1070" s="6" t="str">
        <f t="shared" si="433"/>
        <v/>
      </c>
      <c r="AF1070" s="6" t="str">
        <f t="shared" si="434"/>
        <v/>
      </c>
      <c r="AG1070" s="6" t="str">
        <f t="shared" si="435"/>
        <v/>
      </c>
      <c r="AH1070" s="6" t="str">
        <f t="shared" si="436"/>
        <v/>
      </c>
      <c r="AI1070" s="6" t="str">
        <f t="shared" si="437"/>
        <v/>
      </c>
      <c r="AJ1070" s="6" t="str">
        <f t="shared" si="438"/>
        <v/>
      </c>
      <c r="AL1070" s="9" t="str">
        <f>IF('Stock Details'!F1069="", "", 'Stock Details'!F1069)</f>
        <v/>
      </c>
      <c r="AM1070" s="9" t="str">
        <f>IF('Stock Details'!G1069="", "", 'Stock Details'!G1069)</f>
        <v/>
      </c>
      <c r="AO1070" s="59" t="str">
        <f t="shared" si="439"/>
        <v/>
      </c>
      <c r="AP1070" s="59" t="str">
        <f t="shared" si="443"/>
        <v/>
      </c>
      <c r="AQ1070" s="59" t="str">
        <f t="shared" si="444"/>
        <v/>
      </c>
      <c r="AR1070" s="59" t="str">
        <f t="shared" si="445"/>
        <v/>
      </c>
      <c r="AS1070" s="59" t="str">
        <f t="shared" si="446"/>
        <v/>
      </c>
      <c r="AT1070" s="59" t="str">
        <f t="shared" si="447"/>
        <v/>
      </c>
      <c r="AV1070" s="59" t="str">
        <f t="shared" si="440"/>
        <v/>
      </c>
      <c r="AW1070" s="59" t="str">
        <f t="shared" si="422"/>
        <v/>
      </c>
      <c r="AX1070" s="59" t="str">
        <f t="shared" si="423"/>
        <v/>
      </c>
      <c r="AY1070" s="59" t="str">
        <f t="shared" si="424"/>
        <v/>
      </c>
      <c r="AZ1070" s="59" t="str">
        <f t="shared" si="425"/>
        <v/>
      </c>
      <c r="BA1070" s="59" t="str">
        <f t="shared" si="426"/>
        <v/>
      </c>
      <c r="BC1070" s="49" t="str">
        <f>IF($B1070="", "", IF(COUNTIF(BD1070:$BY1070, "")=BC$8, IF(D1070="", "", D1070), ""))</f>
        <v/>
      </c>
      <c r="BD1070" s="61" t="str">
        <f>IF($B1070="", "", IF(COUNTIF(BE1070:$BY1070, "")=BD$8, IF(E1070="", "", E1070), ""))</f>
        <v/>
      </c>
      <c r="BE1070" s="61" t="str">
        <f>IF($B1070="", "", IF(COUNTIF(BF1070:$BY1070, "")=BE$8, IF(F1070="", "", F1070), ""))</f>
        <v/>
      </c>
      <c r="BF1070" s="61" t="str">
        <f>IF($B1070="", "", IF(COUNTIF(BG1070:$BY1070, "")=BF$8, IF(G1070="", "", G1070), ""))</f>
        <v/>
      </c>
      <c r="BG1070" s="61" t="str">
        <f>IF($B1070="", "", IF(COUNTIF(BH1070:$BY1070, "")=BG$8, IF(H1070="", "", H1070), ""))</f>
        <v/>
      </c>
      <c r="BH1070" s="61" t="str">
        <f>IF($B1070="", "", IF(COUNTIF(BI1070:$BY1070, "")=BH$8, IF(I1070="", "", I1070), ""))</f>
        <v/>
      </c>
      <c r="BI1070" s="61" t="str">
        <f>IF($B1070="", "", IF(COUNTIF(BJ1070:$BY1070, "")=BI$8, IF(J1070="", "", J1070), ""))</f>
        <v/>
      </c>
      <c r="BJ1070" s="61" t="str">
        <f>IF($B1070="", "", IF(COUNTIF(BK1070:$BY1070, "")=BJ$8, IF(K1070="", "", K1070), ""))</f>
        <v/>
      </c>
      <c r="BK1070" s="61" t="str">
        <f>IF($B1070="", "", IF(COUNTIF(BL1070:$BY1070, "")=BK$8, IF(L1070="", "", L1070), ""))</f>
        <v/>
      </c>
      <c r="BL1070" s="61" t="str">
        <f>IF($B1070="", "", IF(COUNTIF(BM1070:$BY1070, "")=BL$8, IF(M1070="", "", M1070), ""))</f>
        <v/>
      </c>
      <c r="BM1070" s="61" t="str">
        <f>IF($B1070="", "", IF(COUNTIF(BN1070:$BY1070, "")=BM$8, IF(N1070="", "", N1070), ""))</f>
        <v/>
      </c>
      <c r="BN1070" s="61" t="str">
        <f>IF($B1070="", "", IF(COUNTIF(BO1070:$BY1070, "")=BN$8, IF(O1070="", "", O1070), ""))</f>
        <v/>
      </c>
      <c r="BO1070" s="61" t="str">
        <f>IF($B1070="", "", IF(COUNTIF(BP1070:$BY1070, "")=BO$8, IF(P1070="", "", P1070), ""))</f>
        <v/>
      </c>
      <c r="BP1070" s="61" t="str">
        <f>IF($B1070="", "", IF(COUNTIF(BQ1070:$BY1070, "")=BP$8, IF(Q1070="", "", Q1070), ""))</f>
        <v/>
      </c>
      <c r="BQ1070" s="61" t="str">
        <f>IF($B1070="", "", IF(COUNTIF(BR1070:$BY1070, "")=BQ$8, IF(R1070="", "", R1070), ""))</f>
        <v/>
      </c>
      <c r="BR1070" s="61" t="str">
        <f>IF($B1070="", "", IF(COUNTIF(BS1070:$BY1070, "")=BR$8, IF(S1070="", "", S1070), ""))</f>
        <v/>
      </c>
      <c r="BS1070" s="61" t="str">
        <f>IF($B1070="", "", IF(COUNTIF(BT1070:$BY1070, "")=BS$8, IF(T1070="", "", T1070), ""))</f>
        <v/>
      </c>
      <c r="BT1070" s="61" t="str">
        <f>IF($B1070="", "", IF(COUNTIF(BU1070:$BY1070, "")=BT$8, IF(U1070="", "", U1070), ""))</f>
        <v/>
      </c>
      <c r="BU1070" s="61" t="str">
        <f>IF($B1070="", "", IF(COUNTIF(BV1070:$BY1070, "")=BU$8, IF(V1070="", "", V1070), ""))</f>
        <v/>
      </c>
      <c r="BV1070" s="61" t="str">
        <f>IF($B1070="", "", IF(COUNTIF(BW1070:$BY1070, "")=BV$8, IF(W1070="", "", W1070), ""))</f>
        <v/>
      </c>
      <c r="BW1070" s="61" t="str">
        <f>IF($B1070="", "", IF(COUNTIF(BX1070:$BY1070, "")=BW$8, IF(X1070="", "", X1070), ""))</f>
        <v/>
      </c>
      <c r="BX1070" s="61" t="str">
        <f>IF($B1070="", "", IF(COUNTIF(BY1070:$BY1070, "")=BX$8, IF(Y1070="", "", Y1070), ""))</f>
        <v/>
      </c>
      <c r="BY1070" s="50" t="str">
        <f t="shared" si="441"/>
        <v/>
      </c>
      <c r="CA1070" s="6" t="str">
        <f t="shared" si="442"/>
        <v/>
      </c>
      <c r="CB1070" s="6" t="str">
        <f>IF(CA1070="", "", RANK(CA1070, $CA$9:$CA$2508, 0)+COUNTIF($CA$9:CA1070, CA1070)-1)</f>
        <v/>
      </c>
    </row>
    <row r="1071" spans="1:80" x14ac:dyDescent="0.25">
      <c r="A1071" s="22"/>
      <c r="B1071" s="121" t="str">
        <f>IF('Stock Details'!B1070="", "", 'Stock Details'!B1070)</f>
        <v/>
      </c>
      <c r="C1071" s="22"/>
      <c r="D1071" s="130"/>
      <c r="E1071" s="122"/>
      <c r="F1071" s="131"/>
      <c r="G1071" s="22"/>
      <c r="H1071" s="130" t="str">
        <f t="shared" si="427"/>
        <v/>
      </c>
      <c r="I1071" s="122"/>
      <c r="J1071" s="131"/>
      <c r="K1071" s="22"/>
      <c r="L1071" s="130" t="str">
        <f t="shared" si="428"/>
        <v/>
      </c>
      <c r="M1071" s="122"/>
      <c r="N1071" s="131"/>
      <c r="O1071" s="22"/>
      <c r="P1071" s="130" t="str">
        <f t="shared" si="429"/>
        <v/>
      </c>
      <c r="Q1071" s="122"/>
      <c r="R1071" s="131"/>
      <c r="S1071" s="22"/>
      <c r="T1071" s="130" t="str">
        <f t="shared" si="430"/>
        <v/>
      </c>
      <c r="U1071" s="122"/>
      <c r="V1071" s="131"/>
      <c r="W1071" s="22"/>
      <c r="X1071" s="130" t="str">
        <f t="shared" si="431"/>
        <v/>
      </c>
      <c r="Y1071" s="122"/>
      <c r="Z1071" s="131"/>
      <c r="AA1071" s="22"/>
      <c r="AC1071" s="6" t="str">
        <f t="shared" si="432"/>
        <v/>
      </c>
      <c r="AE1071" s="6" t="str">
        <f t="shared" si="433"/>
        <v/>
      </c>
      <c r="AF1071" s="6" t="str">
        <f t="shared" si="434"/>
        <v/>
      </c>
      <c r="AG1071" s="6" t="str">
        <f t="shared" si="435"/>
        <v/>
      </c>
      <c r="AH1071" s="6" t="str">
        <f t="shared" si="436"/>
        <v/>
      </c>
      <c r="AI1071" s="6" t="str">
        <f t="shared" si="437"/>
        <v/>
      </c>
      <c r="AJ1071" s="6" t="str">
        <f t="shared" si="438"/>
        <v/>
      </c>
      <c r="AL1071" s="9" t="str">
        <f>IF('Stock Details'!F1070="", "", 'Stock Details'!F1070)</f>
        <v/>
      </c>
      <c r="AM1071" s="9" t="str">
        <f>IF('Stock Details'!G1070="", "", 'Stock Details'!G1070)</f>
        <v/>
      </c>
      <c r="AO1071" s="59" t="str">
        <f t="shared" si="439"/>
        <v/>
      </c>
      <c r="AP1071" s="59" t="str">
        <f t="shared" si="443"/>
        <v/>
      </c>
      <c r="AQ1071" s="59" t="str">
        <f t="shared" si="444"/>
        <v/>
      </c>
      <c r="AR1071" s="59" t="str">
        <f t="shared" si="445"/>
        <v/>
      </c>
      <c r="AS1071" s="59" t="str">
        <f t="shared" si="446"/>
        <v/>
      </c>
      <c r="AT1071" s="59" t="str">
        <f t="shared" si="447"/>
        <v/>
      </c>
      <c r="AV1071" s="59" t="str">
        <f t="shared" si="440"/>
        <v/>
      </c>
      <c r="AW1071" s="59" t="str">
        <f t="shared" si="422"/>
        <v/>
      </c>
      <c r="AX1071" s="59" t="str">
        <f t="shared" si="423"/>
        <v/>
      </c>
      <c r="AY1071" s="59" t="str">
        <f t="shared" si="424"/>
        <v/>
      </c>
      <c r="AZ1071" s="59" t="str">
        <f t="shared" si="425"/>
        <v/>
      </c>
      <c r="BA1071" s="59" t="str">
        <f t="shared" si="426"/>
        <v/>
      </c>
      <c r="BC1071" s="49" t="str">
        <f>IF($B1071="", "", IF(COUNTIF(BD1071:$BY1071, "")=BC$8, IF(D1071="", "", D1071), ""))</f>
        <v/>
      </c>
      <c r="BD1071" s="61" t="str">
        <f>IF($B1071="", "", IF(COUNTIF(BE1071:$BY1071, "")=BD$8, IF(E1071="", "", E1071), ""))</f>
        <v/>
      </c>
      <c r="BE1071" s="61" t="str">
        <f>IF($B1071="", "", IF(COUNTIF(BF1071:$BY1071, "")=BE$8, IF(F1071="", "", F1071), ""))</f>
        <v/>
      </c>
      <c r="BF1071" s="61" t="str">
        <f>IF($B1071="", "", IF(COUNTIF(BG1071:$BY1071, "")=BF$8, IF(G1071="", "", G1071), ""))</f>
        <v/>
      </c>
      <c r="BG1071" s="61" t="str">
        <f>IF($B1071="", "", IF(COUNTIF(BH1071:$BY1071, "")=BG$8, IF(H1071="", "", H1071), ""))</f>
        <v/>
      </c>
      <c r="BH1071" s="61" t="str">
        <f>IF($B1071="", "", IF(COUNTIF(BI1071:$BY1071, "")=BH$8, IF(I1071="", "", I1071), ""))</f>
        <v/>
      </c>
      <c r="BI1071" s="61" t="str">
        <f>IF($B1071="", "", IF(COUNTIF(BJ1071:$BY1071, "")=BI$8, IF(J1071="", "", J1071), ""))</f>
        <v/>
      </c>
      <c r="BJ1071" s="61" t="str">
        <f>IF($B1071="", "", IF(COUNTIF(BK1071:$BY1071, "")=BJ$8, IF(K1071="", "", K1071), ""))</f>
        <v/>
      </c>
      <c r="BK1071" s="61" t="str">
        <f>IF($B1071="", "", IF(COUNTIF(BL1071:$BY1071, "")=BK$8, IF(L1071="", "", L1071), ""))</f>
        <v/>
      </c>
      <c r="BL1071" s="61" t="str">
        <f>IF($B1071="", "", IF(COUNTIF(BM1071:$BY1071, "")=BL$8, IF(M1071="", "", M1071), ""))</f>
        <v/>
      </c>
      <c r="BM1071" s="61" t="str">
        <f>IF($B1071="", "", IF(COUNTIF(BN1071:$BY1071, "")=BM$8, IF(N1071="", "", N1071), ""))</f>
        <v/>
      </c>
      <c r="BN1071" s="61" t="str">
        <f>IF($B1071="", "", IF(COUNTIF(BO1071:$BY1071, "")=BN$8, IF(O1071="", "", O1071), ""))</f>
        <v/>
      </c>
      <c r="BO1071" s="61" t="str">
        <f>IF($B1071="", "", IF(COUNTIF(BP1071:$BY1071, "")=BO$8, IF(P1071="", "", P1071), ""))</f>
        <v/>
      </c>
      <c r="BP1071" s="61" t="str">
        <f>IF($B1071="", "", IF(COUNTIF(BQ1071:$BY1071, "")=BP$8, IF(Q1071="", "", Q1071), ""))</f>
        <v/>
      </c>
      <c r="BQ1071" s="61" t="str">
        <f>IF($B1071="", "", IF(COUNTIF(BR1071:$BY1071, "")=BQ$8, IF(R1071="", "", R1071), ""))</f>
        <v/>
      </c>
      <c r="BR1071" s="61" t="str">
        <f>IF($B1071="", "", IF(COUNTIF(BS1071:$BY1071, "")=BR$8, IF(S1071="", "", S1071), ""))</f>
        <v/>
      </c>
      <c r="BS1071" s="61" t="str">
        <f>IF($B1071="", "", IF(COUNTIF(BT1071:$BY1071, "")=BS$8, IF(T1071="", "", T1071), ""))</f>
        <v/>
      </c>
      <c r="BT1071" s="61" t="str">
        <f>IF($B1071="", "", IF(COUNTIF(BU1071:$BY1071, "")=BT$8, IF(U1071="", "", U1071), ""))</f>
        <v/>
      </c>
      <c r="BU1071" s="61" t="str">
        <f>IF($B1071="", "", IF(COUNTIF(BV1071:$BY1071, "")=BU$8, IF(V1071="", "", V1071), ""))</f>
        <v/>
      </c>
      <c r="BV1071" s="61" t="str">
        <f>IF($B1071="", "", IF(COUNTIF(BW1071:$BY1071, "")=BV$8, IF(W1071="", "", W1071), ""))</f>
        <v/>
      </c>
      <c r="BW1071" s="61" t="str">
        <f>IF($B1071="", "", IF(COUNTIF(BX1071:$BY1071, "")=BW$8, IF(X1071="", "", X1071), ""))</f>
        <v/>
      </c>
      <c r="BX1071" s="61" t="str">
        <f>IF($B1071="", "", IF(COUNTIF(BY1071:$BY1071, "")=BX$8, IF(Y1071="", "", Y1071), ""))</f>
        <v/>
      </c>
      <c r="BY1071" s="50" t="str">
        <f t="shared" si="441"/>
        <v/>
      </c>
      <c r="CA1071" s="6" t="str">
        <f t="shared" si="442"/>
        <v/>
      </c>
      <c r="CB1071" s="6" t="str">
        <f>IF(CA1071="", "", RANK(CA1071, $CA$9:$CA$2508, 0)+COUNTIF($CA$9:CA1071, CA1071)-1)</f>
        <v/>
      </c>
    </row>
    <row r="1072" spans="1:80" x14ac:dyDescent="0.25">
      <c r="A1072" s="22"/>
      <c r="B1072" s="121" t="str">
        <f>IF('Stock Details'!B1071="", "", 'Stock Details'!B1071)</f>
        <v/>
      </c>
      <c r="C1072" s="22"/>
      <c r="D1072" s="130"/>
      <c r="E1072" s="122"/>
      <c r="F1072" s="131"/>
      <c r="G1072" s="22"/>
      <c r="H1072" s="130" t="str">
        <f t="shared" si="427"/>
        <v/>
      </c>
      <c r="I1072" s="122"/>
      <c r="J1072" s="131"/>
      <c r="K1072" s="22"/>
      <c r="L1072" s="130" t="str">
        <f t="shared" si="428"/>
        <v/>
      </c>
      <c r="M1072" s="122"/>
      <c r="N1072" s="131"/>
      <c r="O1072" s="22"/>
      <c r="P1072" s="130" t="str">
        <f t="shared" si="429"/>
        <v/>
      </c>
      <c r="Q1072" s="122"/>
      <c r="R1072" s="131"/>
      <c r="S1072" s="22"/>
      <c r="T1072" s="130" t="str">
        <f t="shared" si="430"/>
        <v/>
      </c>
      <c r="U1072" s="122"/>
      <c r="V1072" s="131"/>
      <c r="W1072" s="22"/>
      <c r="X1072" s="130" t="str">
        <f t="shared" si="431"/>
        <v/>
      </c>
      <c r="Y1072" s="122"/>
      <c r="Z1072" s="131"/>
      <c r="AA1072" s="22"/>
      <c r="AC1072" s="6" t="str">
        <f t="shared" si="432"/>
        <v/>
      </c>
      <c r="AE1072" s="6" t="str">
        <f t="shared" si="433"/>
        <v/>
      </c>
      <c r="AF1072" s="6" t="str">
        <f t="shared" si="434"/>
        <v/>
      </c>
      <c r="AG1072" s="6" t="str">
        <f t="shared" si="435"/>
        <v/>
      </c>
      <c r="AH1072" s="6" t="str">
        <f t="shared" si="436"/>
        <v/>
      </c>
      <c r="AI1072" s="6" t="str">
        <f t="shared" si="437"/>
        <v/>
      </c>
      <c r="AJ1072" s="6" t="str">
        <f t="shared" si="438"/>
        <v/>
      </c>
      <c r="AL1072" s="9" t="str">
        <f>IF('Stock Details'!F1071="", "", 'Stock Details'!F1071)</f>
        <v/>
      </c>
      <c r="AM1072" s="9" t="str">
        <f>IF('Stock Details'!G1071="", "", 'Stock Details'!G1071)</f>
        <v/>
      </c>
      <c r="AO1072" s="59" t="str">
        <f t="shared" si="439"/>
        <v/>
      </c>
      <c r="AP1072" s="59" t="str">
        <f t="shared" si="443"/>
        <v/>
      </c>
      <c r="AQ1072" s="59" t="str">
        <f t="shared" si="444"/>
        <v/>
      </c>
      <c r="AR1072" s="59" t="str">
        <f t="shared" si="445"/>
        <v/>
      </c>
      <c r="AS1072" s="59" t="str">
        <f t="shared" si="446"/>
        <v/>
      </c>
      <c r="AT1072" s="59" t="str">
        <f t="shared" si="447"/>
        <v/>
      </c>
      <c r="AV1072" s="59" t="str">
        <f t="shared" si="440"/>
        <v/>
      </c>
      <c r="AW1072" s="59" t="str">
        <f t="shared" si="422"/>
        <v/>
      </c>
      <c r="AX1072" s="59" t="str">
        <f t="shared" si="423"/>
        <v/>
      </c>
      <c r="AY1072" s="59" t="str">
        <f t="shared" si="424"/>
        <v/>
      </c>
      <c r="AZ1072" s="59" t="str">
        <f t="shared" si="425"/>
        <v/>
      </c>
      <c r="BA1072" s="59" t="str">
        <f t="shared" si="426"/>
        <v/>
      </c>
      <c r="BC1072" s="49" t="str">
        <f>IF($B1072="", "", IF(COUNTIF(BD1072:$BY1072, "")=BC$8, IF(D1072="", "", D1072), ""))</f>
        <v/>
      </c>
      <c r="BD1072" s="61" t="str">
        <f>IF($B1072="", "", IF(COUNTIF(BE1072:$BY1072, "")=BD$8, IF(E1072="", "", E1072), ""))</f>
        <v/>
      </c>
      <c r="BE1072" s="61" t="str">
        <f>IF($B1072="", "", IF(COUNTIF(BF1072:$BY1072, "")=BE$8, IF(F1072="", "", F1072), ""))</f>
        <v/>
      </c>
      <c r="BF1072" s="61" t="str">
        <f>IF($B1072="", "", IF(COUNTIF(BG1072:$BY1072, "")=BF$8, IF(G1072="", "", G1072), ""))</f>
        <v/>
      </c>
      <c r="BG1072" s="61" t="str">
        <f>IF($B1072="", "", IF(COUNTIF(BH1072:$BY1072, "")=BG$8, IF(H1072="", "", H1072), ""))</f>
        <v/>
      </c>
      <c r="BH1072" s="61" t="str">
        <f>IF($B1072="", "", IF(COUNTIF(BI1072:$BY1072, "")=BH$8, IF(I1072="", "", I1072), ""))</f>
        <v/>
      </c>
      <c r="BI1072" s="61" t="str">
        <f>IF($B1072="", "", IF(COUNTIF(BJ1072:$BY1072, "")=BI$8, IF(J1072="", "", J1072), ""))</f>
        <v/>
      </c>
      <c r="BJ1072" s="61" t="str">
        <f>IF($B1072="", "", IF(COUNTIF(BK1072:$BY1072, "")=BJ$8, IF(K1072="", "", K1072), ""))</f>
        <v/>
      </c>
      <c r="BK1072" s="61" t="str">
        <f>IF($B1072="", "", IF(COUNTIF(BL1072:$BY1072, "")=BK$8, IF(L1072="", "", L1072), ""))</f>
        <v/>
      </c>
      <c r="BL1072" s="61" t="str">
        <f>IF($B1072="", "", IF(COUNTIF(BM1072:$BY1072, "")=BL$8, IF(M1072="", "", M1072), ""))</f>
        <v/>
      </c>
      <c r="BM1072" s="61" t="str">
        <f>IF($B1072="", "", IF(COUNTIF(BN1072:$BY1072, "")=BM$8, IF(N1072="", "", N1072), ""))</f>
        <v/>
      </c>
      <c r="BN1072" s="61" t="str">
        <f>IF($B1072="", "", IF(COUNTIF(BO1072:$BY1072, "")=BN$8, IF(O1072="", "", O1072), ""))</f>
        <v/>
      </c>
      <c r="BO1072" s="61" t="str">
        <f>IF($B1072="", "", IF(COUNTIF(BP1072:$BY1072, "")=BO$8, IF(P1072="", "", P1072), ""))</f>
        <v/>
      </c>
      <c r="BP1072" s="61" t="str">
        <f>IF($B1072="", "", IF(COUNTIF(BQ1072:$BY1072, "")=BP$8, IF(Q1072="", "", Q1072), ""))</f>
        <v/>
      </c>
      <c r="BQ1072" s="61" t="str">
        <f>IF($B1072="", "", IF(COUNTIF(BR1072:$BY1072, "")=BQ$8, IF(R1072="", "", R1072), ""))</f>
        <v/>
      </c>
      <c r="BR1072" s="61" t="str">
        <f>IF($B1072="", "", IF(COUNTIF(BS1072:$BY1072, "")=BR$8, IF(S1072="", "", S1072), ""))</f>
        <v/>
      </c>
      <c r="BS1072" s="61" t="str">
        <f>IF($B1072="", "", IF(COUNTIF(BT1072:$BY1072, "")=BS$8, IF(T1072="", "", T1072), ""))</f>
        <v/>
      </c>
      <c r="BT1072" s="61" t="str">
        <f>IF($B1072="", "", IF(COUNTIF(BU1072:$BY1072, "")=BT$8, IF(U1072="", "", U1072), ""))</f>
        <v/>
      </c>
      <c r="BU1072" s="61" t="str">
        <f>IF($B1072="", "", IF(COUNTIF(BV1072:$BY1072, "")=BU$8, IF(V1072="", "", V1072), ""))</f>
        <v/>
      </c>
      <c r="BV1072" s="61" t="str">
        <f>IF($B1072="", "", IF(COUNTIF(BW1072:$BY1072, "")=BV$8, IF(W1072="", "", W1072), ""))</f>
        <v/>
      </c>
      <c r="BW1072" s="61" t="str">
        <f>IF($B1072="", "", IF(COUNTIF(BX1072:$BY1072, "")=BW$8, IF(X1072="", "", X1072), ""))</f>
        <v/>
      </c>
      <c r="BX1072" s="61" t="str">
        <f>IF($B1072="", "", IF(COUNTIF(BY1072:$BY1072, "")=BX$8, IF(Y1072="", "", Y1072), ""))</f>
        <v/>
      </c>
      <c r="BY1072" s="50" t="str">
        <f t="shared" si="441"/>
        <v/>
      </c>
      <c r="CA1072" s="6" t="str">
        <f t="shared" si="442"/>
        <v/>
      </c>
      <c r="CB1072" s="6" t="str">
        <f>IF(CA1072="", "", RANK(CA1072, $CA$9:$CA$2508, 0)+COUNTIF($CA$9:CA1072, CA1072)-1)</f>
        <v/>
      </c>
    </row>
    <row r="1073" spans="1:80" x14ac:dyDescent="0.25">
      <c r="A1073" s="22"/>
      <c r="B1073" s="121" t="str">
        <f>IF('Stock Details'!B1072="", "", 'Stock Details'!B1072)</f>
        <v/>
      </c>
      <c r="C1073" s="22"/>
      <c r="D1073" s="130"/>
      <c r="E1073" s="122"/>
      <c r="F1073" s="131"/>
      <c r="G1073" s="22"/>
      <c r="H1073" s="130" t="str">
        <f t="shared" si="427"/>
        <v/>
      </c>
      <c r="I1073" s="122"/>
      <c r="J1073" s="131"/>
      <c r="K1073" s="22"/>
      <c r="L1073" s="130" t="str">
        <f t="shared" si="428"/>
        <v/>
      </c>
      <c r="M1073" s="122"/>
      <c r="N1073" s="131"/>
      <c r="O1073" s="22"/>
      <c r="P1073" s="130" t="str">
        <f t="shared" si="429"/>
        <v/>
      </c>
      <c r="Q1073" s="122"/>
      <c r="R1073" s="131"/>
      <c r="S1073" s="22"/>
      <c r="T1073" s="130" t="str">
        <f t="shared" si="430"/>
        <v/>
      </c>
      <c r="U1073" s="122"/>
      <c r="V1073" s="131"/>
      <c r="W1073" s="22"/>
      <c r="X1073" s="130" t="str">
        <f t="shared" si="431"/>
        <v/>
      </c>
      <c r="Y1073" s="122"/>
      <c r="Z1073" s="131"/>
      <c r="AA1073" s="22"/>
      <c r="AC1073" s="6" t="str">
        <f t="shared" si="432"/>
        <v/>
      </c>
      <c r="AE1073" s="6" t="str">
        <f t="shared" si="433"/>
        <v/>
      </c>
      <c r="AF1073" s="6" t="str">
        <f t="shared" si="434"/>
        <v/>
      </c>
      <c r="AG1073" s="6" t="str">
        <f t="shared" si="435"/>
        <v/>
      </c>
      <c r="AH1073" s="6" t="str">
        <f t="shared" si="436"/>
        <v/>
      </c>
      <c r="AI1073" s="6" t="str">
        <f t="shared" si="437"/>
        <v/>
      </c>
      <c r="AJ1073" s="6" t="str">
        <f t="shared" si="438"/>
        <v/>
      </c>
      <c r="AL1073" s="9" t="str">
        <f>IF('Stock Details'!F1072="", "", 'Stock Details'!F1072)</f>
        <v/>
      </c>
      <c r="AM1073" s="9" t="str">
        <f>IF('Stock Details'!G1072="", "", 'Stock Details'!G1072)</f>
        <v/>
      </c>
      <c r="AO1073" s="59" t="str">
        <f t="shared" si="439"/>
        <v/>
      </c>
      <c r="AP1073" s="59" t="str">
        <f t="shared" si="443"/>
        <v/>
      </c>
      <c r="AQ1073" s="59" t="str">
        <f t="shared" si="444"/>
        <v/>
      </c>
      <c r="AR1073" s="59" t="str">
        <f t="shared" si="445"/>
        <v/>
      </c>
      <c r="AS1073" s="59" t="str">
        <f t="shared" si="446"/>
        <v/>
      </c>
      <c r="AT1073" s="59" t="str">
        <f t="shared" si="447"/>
        <v/>
      </c>
      <c r="AV1073" s="59" t="str">
        <f t="shared" si="440"/>
        <v/>
      </c>
      <c r="AW1073" s="59" t="str">
        <f t="shared" si="422"/>
        <v/>
      </c>
      <c r="AX1073" s="59" t="str">
        <f t="shared" si="423"/>
        <v/>
      </c>
      <c r="AY1073" s="59" t="str">
        <f t="shared" si="424"/>
        <v/>
      </c>
      <c r="AZ1073" s="59" t="str">
        <f t="shared" si="425"/>
        <v/>
      </c>
      <c r="BA1073" s="59" t="str">
        <f t="shared" si="426"/>
        <v/>
      </c>
      <c r="BC1073" s="49" t="str">
        <f>IF($B1073="", "", IF(COUNTIF(BD1073:$BY1073, "")=BC$8, IF(D1073="", "", D1073), ""))</f>
        <v/>
      </c>
      <c r="BD1073" s="61" t="str">
        <f>IF($B1073="", "", IF(COUNTIF(BE1073:$BY1073, "")=BD$8, IF(E1073="", "", E1073), ""))</f>
        <v/>
      </c>
      <c r="BE1073" s="61" t="str">
        <f>IF($B1073="", "", IF(COUNTIF(BF1073:$BY1073, "")=BE$8, IF(F1073="", "", F1073), ""))</f>
        <v/>
      </c>
      <c r="BF1073" s="61" t="str">
        <f>IF($B1073="", "", IF(COUNTIF(BG1073:$BY1073, "")=BF$8, IF(G1073="", "", G1073), ""))</f>
        <v/>
      </c>
      <c r="BG1073" s="61" t="str">
        <f>IF($B1073="", "", IF(COUNTIF(BH1073:$BY1073, "")=BG$8, IF(H1073="", "", H1073), ""))</f>
        <v/>
      </c>
      <c r="BH1073" s="61" t="str">
        <f>IF($B1073="", "", IF(COUNTIF(BI1073:$BY1073, "")=BH$8, IF(I1073="", "", I1073), ""))</f>
        <v/>
      </c>
      <c r="BI1073" s="61" t="str">
        <f>IF($B1073="", "", IF(COUNTIF(BJ1073:$BY1073, "")=BI$8, IF(J1073="", "", J1073), ""))</f>
        <v/>
      </c>
      <c r="BJ1073" s="61" t="str">
        <f>IF($B1073="", "", IF(COUNTIF(BK1073:$BY1073, "")=BJ$8, IF(K1073="", "", K1073), ""))</f>
        <v/>
      </c>
      <c r="BK1073" s="61" t="str">
        <f>IF($B1073="", "", IF(COUNTIF(BL1073:$BY1073, "")=BK$8, IF(L1073="", "", L1073), ""))</f>
        <v/>
      </c>
      <c r="BL1073" s="61" t="str">
        <f>IF($B1073="", "", IF(COUNTIF(BM1073:$BY1073, "")=BL$8, IF(M1073="", "", M1073), ""))</f>
        <v/>
      </c>
      <c r="BM1073" s="61" t="str">
        <f>IF($B1073="", "", IF(COUNTIF(BN1073:$BY1073, "")=BM$8, IF(N1073="", "", N1073), ""))</f>
        <v/>
      </c>
      <c r="BN1073" s="61" t="str">
        <f>IF($B1073="", "", IF(COUNTIF(BO1073:$BY1073, "")=BN$8, IF(O1073="", "", O1073), ""))</f>
        <v/>
      </c>
      <c r="BO1073" s="61" t="str">
        <f>IF($B1073="", "", IF(COUNTIF(BP1073:$BY1073, "")=BO$8, IF(P1073="", "", P1073), ""))</f>
        <v/>
      </c>
      <c r="BP1073" s="61" t="str">
        <f>IF($B1073="", "", IF(COUNTIF(BQ1073:$BY1073, "")=BP$8, IF(Q1073="", "", Q1073), ""))</f>
        <v/>
      </c>
      <c r="BQ1073" s="61" t="str">
        <f>IF($B1073="", "", IF(COUNTIF(BR1073:$BY1073, "")=BQ$8, IF(R1073="", "", R1073), ""))</f>
        <v/>
      </c>
      <c r="BR1073" s="61" t="str">
        <f>IF($B1073="", "", IF(COUNTIF(BS1073:$BY1073, "")=BR$8, IF(S1073="", "", S1073), ""))</f>
        <v/>
      </c>
      <c r="BS1073" s="61" t="str">
        <f>IF($B1073="", "", IF(COUNTIF(BT1073:$BY1073, "")=BS$8, IF(T1073="", "", T1073), ""))</f>
        <v/>
      </c>
      <c r="BT1073" s="61" t="str">
        <f>IF($B1073="", "", IF(COUNTIF(BU1073:$BY1073, "")=BT$8, IF(U1073="", "", U1073), ""))</f>
        <v/>
      </c>
      <c r="BU1073" s="61" t="str">
        <f>IF($B1073="", "", IF(COUNTIF(BV1073:$BY1073, "")=BU$8, IF(V1073="", "", V1073), ""))</f>
        <v/>
      </c>
      <c r="BV1073" s="61" t="str">
        <f>IF($B1073="", "", IF(COUNTIF(BW1073:$BY1073, "")=BV$8, IF(W1073="", "", W1073), ""))</f>
        <v/>
      </c>
      <c r="BW1073" s="61" t="str">
        <f>IF($B1073="", "", IF(COUNTIF(BX1073:$BY1073, "")=BW$8, IF(X1073="", "", X1073), ""))</f>
        <v/>
      </c>
      <c r="BX1073" s="61" t="str">
        <f>IF($B1073="", "", IF(COUNTIF(BY1073:$BY1073, "")=BX$8, IF(Y1073="", "", Y1073), ""))</f>
        <v/>
      </c>
      <c r="BY1073" s="50" t="str">
        <f t="shared" si="441"/>
        <v/>
      </c>
      <c r="CA1073" s="6" t="str">
        <f t="shared" si="442"/>
        <v/>
      </c>
      <c r="CB1073" s="6" t="str">
        <f>IF(CA1073="", "", RANK(CA1073, $CA$9:$CA$2508, 0)+COUNTIF($CA$9:CA1073, CA1073)-1)</f>
        <v/>
      </c>
    </row>
    <row r="1074" spans="1:80" x14ac:dyDescent="0.25">
      <c r="A1074" s="22"/>
      <c r="B1074" s="121" t="str">
        <f>IF('Stock Details'!B1073="", "", 'Stock Details'!B1073)</f>
        <v/>
      </c>
      <c r="C1074" s="22"/>
      <c r="D1074" s="130"/>
      <c r="E1074" s="122"/>
      <c r="F1074" s="131"/>
      <c r="G1074" s="22"/>
      <c r="H1074" s="130" t="str">
        <f t="shared" si="427"/>
        <v/>
      </c>
      <c r="I1074" s="122"/>
      <c r="J1074" s="131"/>
      <c r="K1074" s="22"/>
      <c r="L1074" s="130" t="str">
        <f t="shared" si="428"/>
        <v/>
      </c>
      <c r="M1074" s="122"/>
      <c r="N1074" s="131"/>
      <c r="O1074" s="22"/>
      <c r="P1074" s="130" t="str">
        <f t="shared" si="429"/>
        <v/>
      </c>
      <c r="Q1074" s="122"/>
      <c r="R1074" s="131"/>
      <c r="S1074" s="22"/>
      <c r="T1074" s="130" t="str">
        <f t="shared" si="430"/>
        <v/>
      </c>
      <c r="U1074" s="122"/>
      <c r="V1074" s="131"/>
      <c r="W1074" s="22"/>
      <c r="X1074" s="130" t="str">
        <f t="shared" si="431"/>
        <v/>
      </c>
      <c r="Y1074" s="122"/>
      <c r="Z1074" s="131"/>
      <c r="AA1074" s="22"/>
      <c r="AC1074" s="6" t="str">
        <f t="shared" si="432"/>
        <v/>
      </c>
      <c r="AE1074" s="6" t="str">
        <f t="shared" si="433"/>
        <v/>
      </c>
      <c r="AF1074" s="6" t="str">
        <f t="shared" si="434"/>
        <v/>
      </c>
      <c r="AG1074" s="6" t="str">
        <f t="shared" si="435"/>
        <v/>
      </c>
      <c r="AH1074" s="6" t="str">
        <f t="shared" si="436"/>
        <v/>
      </c>
      <c r="AI1074" s="6" t="str">
        <f t="shared" si="437"/>
        <v/>
      </c>
      <c r="AJ1074" s="6" t="str">
        <f t="shared" si="438"/>
        <v/>
      </c>
      <c r="AL1074" s="9" t="str">
        <f>IF('Stock Details'!F1073="", "", 'Stock Details'!F1073)</f>
        <v/>
      </c>
      <c r="AM1074" s="9" t="str">
        <f>IF('Stock Details'!G1073="", "", 'Stock Details'!G1073)</f>
        <v/>
      </c>
      <c r="AO1074" s="59" t="str">
        <f t="shared" si="439"/>
        <v/>
      </c>
      <c r="AP1074" s="59" t="str">
        <f t="shared" si="443"/>
        <v/>
      </c>
      <c r="AQ1074" s="59" t="str">
        <f t="shared" si="444"/>
        <v/>
      </c>
      <c r="AR1074" s="59" t="str">
        <f t="shared" si="445"/>
        <v/>
      </c>
      <c r="AS1074" s="59" t="str">
        <f t="shared" si="446"/>
        <v/>
      </c>
      <c r="AT1074" s="59" t="str">
        <f t="shared" si="447"/>
        <v/>
      </c>
      <c r="AV1074" s="59" t="str">
        <f t="shared" si="440"/>
        <v/>
      </c>
      <c r="AW1074" s="59" t="str">
        <f t="shared" si="422"/>
        <v/>
      </c>
      <c r="AX1074" s="59" t="str">
        <f t="shared" si="423"/>
        <v/>
      </c>
      <c r="AY1074" s="59" t="str">
        <f t="shared" si="424"/>
        <v/>
      </c>
      <c r="AZ1074" s="59" t="str">
        <f t="shared" si="425"/>
        <v/>
      </c>
      <c r="BA1074" s="59" t="str">
        <f t="shared" si="426"/>
        <v/>
      </c>
      <c r="BC1074" s="49" t="str">
        <f>IF($B1074="", "", IF(COUNTIF(BD1074:$BY1074, "")=BC$8, IF(D1074="", "", D1074), ""))</f>
        <v/>
      </c>
      <c r="BD1074" s="61" t="str">
        <f>IF($B1074="", "", IF(COUNTIF(BE1074:$BY1074, "")=BD$8, IF(E1074="", "", E1074), ""))</f>
        <v/>
      </c>
      <c r="BE1074" s="61" t="str">
        <f>IF($B1074="", "", IF(COUNTIF(BF1074:$BY1074, "")=BE$8, IF(F1074="", "", F1074), ""))</f>
        <v/>
      </c>
      <c r="BF1074" s="61" t="str">
        <f>IF($B1074="", "", IF(COUNTIF(BG1074:$BY1074, "")=BF$8, IF(G1074="", "", G1074), ""))</f>
        <v/>
      </c>
      <c r="BG1074" s="61" t="str">
        <f>IF($B1074="", "", IF(COUNTIF(BH1074:$BY1074, "")=BG$8, IF(H1074="", "", H1074), ""))</f>
        <v/>
      </c>
      <c r="BH1074" s="61" t="str">
        <f>IF($B1074="", "", IF(COUNTIF(BI1074:$BY1074, "")=BH$8, IF(I1074="", "", I1074), ""))</f>
        <v/>
      </c>
      <c r="BI1074" s="61" t="str">
        <f>IF($B1074="", "", IF(COUNTIF(BJ1074:$BY1074, "")=BI$8, IF(J1074="", "", J1074), ""))</f>
        <v/>
      </c>
      <c r="BJ1074" s="61" t="str">
        <f>IF($B1074="", "", IF(COUNTIF(BK1074:$BY1074, "")=BJ$8, IF(K1074="", "", K1074), ""))</f>
        <v/>
      </c>
      <c r="BK1074" s="61" t="str">
        <f>IF($B1074="", "", IF(COUNTIF(BL1074:$BY1074, "")=BK$8, IF(L1074="", "", L1074), ""))</f>
        <v/>
      </c>
      <c r="BL1074" s="61" t="str">
        <f>IF($B1074="", "", IF(COUNTIF(BM1074:$BY1074, "")=BL$8, IF(M1074="", "", M1074), ""))</f>
        <v/>
      </c>
      <c r="BM1074" s="61" t="str">
        <f>IF($B1074="", "", IF(COUNTIF(BN1074:$BY1074, "")=BM$8, IF(N1074="", "", N1074), ""))</f>
        <v/>
      </c>
      <c r="BN1074" s="61" t="str">
        <f>IF($B1074="", "", IF(COUNTIF(BO1074:$BY1074, "")=BN$8, IF(O1074="", "", O1074), ""))</f>
        <v/>
      </c>
      <c r="BO1074" s="61" t="str">
        <f>IF($B1074="", "", IF(COUNTIF(BP1074:$BY1074, "")=BO$8, IF(P1074="", "", P1074), ""))</f>
        <v/>
      </c>
      <c r="BP1074" s="61" t="str">
        <f>IF($B1074="", "", IF(COUNTIF(BQ1074:$BY1074, "")=BP$8, IF(Q1074="", "", Q1074), ""))</f>
        <v/>
      </c>
      <c r="BQ1074" s="61" t="str">
        <f>IF($B1074="", "", IF(COUNTIF(BR1074:$BY1074, "")=BQ$8, IF(R1074="", "", R1074), ""))</f>
        <v/>
      </c>
      <c r="BR1074" s="61" t="str">
        <f>IF($B1074="", "", IF(COUNTIF(BS1074:$BY1074, "")=BR$8, IF(S1074="", "", S1074), ""))</f>
        <v/>
      </c>
      <c r="BS1074" s="61" t="str">
        <f>IF($B1074="", "", IF(COUNTIF(BT1074:$BY1074, "")=BS$8, IF(T1074="", "", T1074), ""))</f>
        <v/>
      </c>
      <c r="BT1074" s="61" t="str">
        <f>IF($B1074="", "", IF(COUNTIF(BU1074:$BY1074, "")=BT$8, IF(U1074="", "", U1074), ""))</f>
        <v/>
      </c>
      <c r="BU1074" s="61" t="str">
        <f>IF($B1074="", "", IF(COUNTIF(BV1074:$BY1074, "")=BU$8, IF(V1074="", "", V1074), ""))</f>
        <v/>
      </c>
      <c r="BV1074" s="61" t="str">
        <f>IF($B1074="", "", IF(COUNTIF(BW1074:$BY1074, "")=BV$8, IF(W1074="", "", W1074), ""))</f>
        <v/>
      </c>
      <c r="BW1074" s="61" t="str">
        <f>IF($B1074="", "", IF(COUNTIF(BX1074:$BY1074, "")=BW$8, IF(X1074="", "", X1074), ""))</f>
        <v/>
      </c>
      <c r="BX1074" s="61" t="str">
        <f>IF($B1074="", "", IF(COUNTIF(BY1074:$BY1074, "")=BX$8, IF(Y1074="", "", Y1074), ""))</f>
        <v/>
      </c>
      <c r="BY1074" s="50" t="str">
        <f t="shared" si="441"/>
        <v/>
      </c>
      <c r="CA1074" s="6" t="str">
        <f t="shared" si="442"/>
        <v/>
      </c>
      <c r="CB1074" s="6" t="str">
        <f>IF(CA1074="", "", RANK(CA1074, $CA$9:$CA$2508, 0)+COUNTIF($CA$9:CA1074, CA1074)-1)</f>
        <v/>
      </c>
    </row>
    <row r="1075" spans="1:80" x14ac:dyDescent="0.25">
      <c r="A1075" s="22"/>
      <c r="B1075" s="121" t="str">
        <f>IF('Stock Details'!B1074="", "", 'Stock Details'!B1074)</f>
        <v/>
      </c>
      <c r="C1075" s="22"/>
      <c r="D1075" s="130"/>
      <c r="E1075" s="122"/>
      <c r="F1075" s="131"/>
      <c r="G1075" s="22"/>
      <c r="H1075" s="130" t="str">
        <f t="shared" si="427"/>
        <v/>
      </c>
      <c r="I1075" s="122"/>
      <c r="J1075" s="131"/>
      <c r="K1075" s="22"/>
      <c r="L1075" s="130" t="str">
        <f t="shared" si="428"/>
        <v/>
      </c>
      <c r="M1075" s="122"/>
      <c r="N1075" s="131"/>
      <c r="O1075" s="22"/>
      <c r="P1075" s="130" t="str">
        <f t="shared" si="429"/>
        <v/>
      </c>
      <c r="Q1075" s="122"/>
      <c r="R1075" s="131"/>
      <c r="S1075" s="22"/>
      <c r="T1075" s="130" t="str">
        <f t="shared" si="430"/>
        <v/>
      </c>
      <c r="U1075" s="122"/>
      <c r="V1075" s="131"/>
      <c r="W1075" s="22"/>
      <c r="X1075" s="130" t="str">
        <f t="shared" si="431"/>
        <v/>
      </c>
      <c r="Y1075" s="122"/>
      <c r="Z1075" s="131"/>
      <c r="AA1075" s="22"/>
      <c r="AC1075" s="6" t="str">
        <f t="shared" si="432"/>
        <v/>
      </c>
      <c r="AE1075" s="6" t="str">
        <f t="shared" si="433"/>
        <v/>
      </c>
      <c r="AF1075" s="6" t="str">
        <f t="shared" si="434"/>
        <v/>
      </c>
      <c r="AG1075" s="6" t="str">
        <f t="shared" si="435"/>
        <v/>
      </c>
      <c r="AH1075" s="6" t="str">
        <f t="shared" si="436"/>
        <v/>
      </c>
      <c r="AI1075" s="6" t="str">
        <f t="shared" si="437"/>
        <v/>
      </c>
      <c r="AJ1075" s="6" t="str">
        <f t="shared" si="438"/>
        <v/>
      </c>
      <c r="AL1075" s="9" t="str">
        <f>IF('Stock Details'!F1074="", "", 'Stock Details'!F1074)</f>
        <v/>
      </c>
      <c r="AM1075" s="9" t="str">
        <f>IF('Stock Details'!G1074="", "", 'Stock Details'!G1074)</f>
        <v/>
      </c>
      <c r="AO1075" s="59" t="str">
        <f t="shared" si="439"/>
        <v/>
      </c>
      <c r="AP1075" s="59" t="str">
        <f t="shared" si="443"/>
        <v/>
      </c>
      <c r="AQ1075" s="59" t="str">
        <f t="shared" si="444"/>
        <v/>
      </c>
      <c r="AR1075" s="59" t="str">
        <f t="shared" si="445"/>
        <v/>
      </c>
      <c r="AS1075" s="59" t="str">
        <f t="shared" si="446"/>
        <v/>
      </c>
      <c r="AT1075" s="59" t="str">
        <f t="shared" si="447"/>
        <v/>
      </c>
      <c r="AV1075" s="59" t="str">
        <f t="shared" si="440"/>
        <v/>
      </c>
      <c r="AW1075" s="59" t="str">
        <f t="shared" si="422"/>
        <v/>
      </c>
      <c r="AX1075" s="59" t="str">
        <f t="shared" si="423"/>
        <v/>
      </c>
      <c r="AY1075" s="59" t="str">
        <f t="shared" si="424"/>
        <v/>
      </c>
      <c r="AZ1075" s="59" t="str">
        <f t="shared" si="425"/>
        <v/>
      </c>
      <c r="BA1075" s="59" t="str">
        <f t="shared" si="426"/>
        <v/>
      </c>
      <c r="BC1075" s="49" t="str">
        <f>IF($B1075="", "", IF(COUNTIF(BD1075:$BY1075, "")=BC$8, IF(D1075="", "", D1075), ""))</f>
        <v/>
      </c>
      <c r="BD1075" s="61" t="str">
        <f>IF($B1075="", "", IF(COUNTIF(BE1075:$BY1075, "")=BD$8, IF(E1075="", "", E1075), ""))</f>
        <v/>
      </c>
      <c r="BE1075" s="61" t="str">
        <f>IF($B1075="", "", IF(COUNTIF(BF1075:$BY1075, "")=BE$8, IF(F1075="", "", F1075), ""))</f>
        <v/>
      </c>
      <c r="BF1075" s="61" t="str">
        <f>IF($B1075="", "", IF(COUNTIF(BG1075:$BY1075, "")=BF$8, IF(G1075="", "", G1075), ""))</f>
        <v/>
      </c>
      <c r="BG1075" s="61" t="str">
        <f>IF($B1075="", "", IF(COUNTIF(BH1075:$BY1075, "")=BG$8, IF(H1075="", "", H1075), ""))</f>
        <v/>
      </c>
      <c r="BH1075" s="61" t="str">
        <f>IF($B1075="", "", IF(COUNTIF(BI1075:$BY1075, "")=BH$8, IF(I1075="", "", I1075), ""))</f>
        <v/>
      </c>
      <c r="BI1075" s="61" t="str">
        <f>IF($B1075="", "", IF(COUNTIF(BJ1075:$BY1075, "")=BI$8, IF(J1075="", "", J1075), ""))</f>
        <v/>
      </c>
      <c r="BJ1075" s="61" t="str">
        <f>IF($B1075="", "", IF(COUNTIF(BK1075:$BY1075, "")=BJ$8, IF(K1075="", "", K1075), ""))</f>
        <v/>
      </c>
      <c r="BK1075" s="61" t="str">
        <f>IF($B1075="", "", IF(COUNTIF(BL1075:$BY1075, "")=BK$8, IF(L1075="", "", L1075), ""))</f>
        <v/>
      </c>
      <c r="BL1075" s="61" t="str">
        <f>IF($B1075="", "", IF(COUNTIF(BM1075:$BY1075, "")=BL$8, IF(M1075="", "", M1075), ""))</f>
        <v/>
      </c>
      <c r="BM1075" s="61" t="str">
        <f>IF($B1075="", "", IF(COUNTIF(BN1075:$BY1075, "")=BM$8, IF(N1075="", "", N1075), ""))</f>
        <v/>
      </c>
      <c r="BN1075" s="61" t="str">
        <f>IF($B1075="", "", IF(COUNTIF(BO1075:$BY1075, "")=BN$8, IF(O1075="", "", O1075), ""))</f>
        <v/>
      </c>
      <c r="BO1075" s="61" t="str">
        <f>IF($B1075="", "", IF(COUNTIF(BP1075:$BY1075, "")=BO$8, IF(P1075="", "", P1075), ""))</f>
        <v/>
      </c>
      <c r="BP1075" s="61" t="str">
        <f>IF($B1075="", "", IF(COUNTIF(BQ1075:$BY1075, "")=BP$8, IF(Q1075="", "", Q1075), ""))</f>
        <v/>
      </c>
      <c r="BQ1075" s="61" t="str">
        <f>IF($B1075="", "", IF(COUNTIF(BR1075:$BY1075, "")=BQ$8, IF(R1075="", "", R1075), ""))</f>
        <v/>
      </c>
      <c r="BR1075" s="61" t="str">
        <f>IF($B1075="", "", IF(COUNTIF(BS1075:$BY1075, "")=BR$8, IF(S1075="", "", S1075), ""))</f>
        <v/>
      </c>
      <c r="BS1075" s="61" t="str">
        <f>IF($B1075="", "", IF(COUNTIF(BT1075:$BY1075, "")=BS$8, IF(T1075="", "", T1075), ""))</f>
        <v/>
      </c>
      <c r="BT1075" s="61" t="str">
        <f>IF($B1075="", "", IF(COUNTIF(BU1075:$BY1075, "")=BT$8, IF(U1075="", "", U1075), ""))</f>
        <v/>
      </c>
      <c r="BU1075" s="61" t="str">
        <f>IF($B1075="", "", IF(COUNTIF(BV1075:$BY1075, "")=BU$8, IF(V1075="", "", V1075), ""))</f>
        <v/>
      </c>
      <c r="BV1075" s="61" t="str">
        <f>IF($B1075="", "", IF(COUNTIF(BW1075:$BY1075, "")=BV$8, IF(W1075="", "", W1075), ""))</f>
        <v/>
      </c>
      <c r="BW1075" s="61" t="str">
        <f>IF($B1075="", "", IF(COUNTIF(BX1075:$BY1075, "")=BW$8, IF(X1075="", "", X1075), ""))</f>
        <v/>
      </c>
      <c r="BX1075" s="61" t="str">
        <f>IF($B1075="", "", IF(COUNTIF(BY1075:$BY1075, "")=BX$8, IF(Y1075="", "", Y1075), ""))</f>
        <v/>
      </c>
      <c r="BY1075" s="50" t="str">
        <f t="shared" si="441"/>
        <v/>
      </c>
      <c r="CA1075" s="6" t="str">
        <f t="shared" si="442"/>
        <v/>
      </c>
      <c r="CB1075" s="6" t="str">
        <f>IF(CA1075="", "", RANK(CA1075, $CA$9:$CA$2508, 0)+COUNTIF($CA$9:CA1075, CA1075)-1)</f>
        <v/>
      </c>
    </row>
    <row r="1076" spans="1:80" x14ac:dyDescent="0.25">
      <c r="A1076" s="22"/>
      <c r="B1076" s="121" t="str">
        <f>IF('Stock Details'!B1075="", "", 'Stock Details'!B1075)</f>
        <v/>
      </c>
      <c r="C1076" s="22"/>
      <c r="D1076" s="130"/>
      <c r="E1076" s="122"/>
      <c r="F1076" s="131"/>
      <c r="G1076" s="22"/>
      <c r="H1076" s="130" t="str">
        <f t="shared" si="427"/>
        <v/>
      </c>
      <c r="I1076" s="122"/>
      <c r="J1076" s="131"/>
      <c r="K1076" s="22"/>
      <c r="L1076" s="130" t="str">
        <f t="shared" si="428"/>
        <v/>
      </c>
      <c r="M1076" s="122"/>
      <c r="N1076" s="131"/>
      <c r="O1076" s="22"/>
      <c r="P1076" s="130" t="str">
        <f t="shared" si="429"/>
        <v/>
      </c>
      <c r="Q1076" s="122"/>
      <c r="R1076" s="131"/>
      <c r="S1076" s="22"/>
      <c r="T1076" s="130" t="str">
        <f t="shared" si="430"/>
        <v/>
      </c>
      <c r="U1076" s="122"/>
      <c r="V1076" s="131"/>
      <c r="W1076" s="22"/>
      <c r="X1076" s="130" t="str">
        <f t="shared" si="431"/>
        <v/>
      </c>
      <c r="Y1076" s="122"/>
      <c r="Z1076" s="131"/>
      <c r="AA1076" s="22"/>
      <c r="AC1076" s="6" t="str">
        <f t="shared" si="432"/>
        <v/>
      </c>
      <c r="AE1076" s="6" t="str">
        <f t="shared" si="433"/>
        <v/>
      </c>
      <c r="AF1076" s="6" t="str">
        <f t="shared" si="434"/>
        <v/>
      </c>
      <c r="AG1076" s="6" t="str">
        <f t="shared" si="435"/>
        <v/>
      </c>
      <c r="AH1076" s="6" t="str">
        <f t="shared" si="436"/>
        <v/>
      </c>
      <c r="AI1076" s="6" t="str">
        <f t="shared" si="437"/>
        <v/>
      </c>
      <c r="AJ1076" s="6" t="str">
        <f t="shared" si="438"/>
        <v/>
      </c>
      <c r="AL1076" s="9" t="str">
        <f>IF('Stock Details'!F1075="", "", 'Stock Details'!F1075)</f>
        <v/>
      </c>
      <c r="AM1076" s="9" t="str">
        <f>IF('Stock Details'!G1075="", "", 'Stock Details'!G1075)</f>
        <v/>
      </c>
      <c r="AO1076" s="59" t="str">
        <f t="shared" si="439"/>
        <v/>
      </c>
      <c r="AP1076" s="59" t="str">
        <f t="shared" si="443"/>
        <v/>
      </c>
      <c r="AQ1076" s="59" t="str">
        <f t="shared" si="444"/>
        <v/>
      </c>
      <c r="AR1076" s="59" t="str">
        <f t="shared" si="445"/>
        <v/>
      </c>
      <c r="AS1076" s="59" t="str">
        <f t="shared" si="446"/>
        <v/>
      </c>
      <c r="AT1076" s="59" t="str">
        <f t="shared" si="447"/>
        <v/>
      </c>
      <c r="AV1076" s="59" t="str">
        <f t="shared" si="440"/>
        <v/>
      </c>
      <c r="AW1076" s="59" t="str">
        <f t="shared" si="422"/>
        <v/>
      </c>
      <c r="AX1076" s="59" t="str">
        <f t="shared" si="423"/>
        <v/>
      </c>
      <c r="AY1076" s="59" t="str">
        <f t="shared" si="424"/>
        <v/>
      </c>
      <c r="AZ1076" s="59" t="str">
        <f t="shared" si="425"/>
        <v/>
      </c>
      <c r="BA1076" s="59" t="str">
        <f t="shared" si="426"/>
        <v/>
      </c>
      <c r="BC1076" s="49" t="str">
        <f>IF($B1076="", "", IF(COUNTIF(BD1076:$BY1076, "")=BC$8, IF(D1076="", "", D1076), ""))</f>
        <v/>
      </c>
      <c r="BD1076" s="61" t="str">
        <f>IF($B1076="", "", IF(COUNTIF(BE1076:$BY1076, "")=BD$8, IF(E1076="", "", E1076), ""))</f>
        <v/>
      </c>
      <c r="BE1076" s="61" t="str">
        <f>IF($B1076="", "", IF(COUNTIF(BF1076:$BY1076, "")=BE$8, IF(F1076="", "", F1076), ""))</f>
        <v/>
      </c>
      <c r="BF1076" s="61" t="str">
        <f>IF($B1076="", "", IF(COUNTIF(BG1076:$BY1076, "")=BF$8, IF(G1076="", "", G1076), ""))</f>
        <v/>
      </c>
      <c r="BG1076" s="61" t="str">
        <f>IF($B1076="", "", IF(COUNTIF(BH1076:$BY1076, "")=BG$8, IF(H1076="", "", H1076), ""))</f>
        <v/>
      </c>
      <c r="BH1076" s="61" t="str">
        <f>IF($B1076="", "", IF(COUNTIF(BI1076:$BY1076, "")=BH$8, IF(I1076="", "", I1076), ""))</f>
        <v/>
      </c>
      <c r="BI1076" s="61" t="str">
        <f>IF($B1076="", "", IF(COUNTIF(BJ1076:$BY1076, "")=BI$8, IF(J1076="", "", J1076), ""))</f>
        <v/>
      </c>
      <c r="BJ1076" s="61" t="str">
        <f>IF($B1076="", "", IF(COUNTIF(BK1076:$BY1076, "")=BJ$8, IF(K1076="", "", K1076), ""))</f>
        <v/>
      </c>
      <c r="BK1076" s="61" t="str">
        <f>IF($B1076="", "", IF(COUNTIF(BL1076:$BY1076, "")=BK$8, IF(L1076="", "", L1076), ""))</f>
        <v/>
      </c>
      <c r="BL1076" s="61" t="str">
        <f>IF($B1076="", "", IF(COUNTIF(BM1076:$BY1076, "")=BL$8, IF(M1076="", "", M1076), ""))</f>
        <v/>
      </c>
      <c r="BM1076" s="61" t="str">
        <f>IF($B1076="", "", IF(COUNTIF(BN1076:$BY1076, "")=BM$8, IF(N1076="", "", N1076), ""))</f>
        <v/>
      </c>
      <c r="BN1076" s="61" t="str">
        <f>IF($B1076="", "", IF(COUNTIF(BO1076:$BY1076, "")=BN$8, IF(O1076="", "", O1076), ""))</f>
        <v/>
      </c>
      <c r="BO1076" s="61" t="str">
        <f>IF($B1076="", "", IF(COUNTIF(BP1076:$BY1076, "")=BO$8, IF(P1076="", "", P1076), ""))</f>
        <v/>
      </c>
      <c r="BP1076" s="61" t="str">
        <f>IF($B1076="", "", IF(COUNTIF(BQ1076:$BY1076, "")=BP$8, IF(Q1076="", "", Q1076), ""))</f>
        <v/>
      </c>
      <c r="BQ1076" s="61" t="str">
        <f>IF($B1076="", "", IF(COUNTIF(BR1076:$BY1076, "")=BQ$8, IF(R1076="", "", R1076), ""))</f>
        <v/>
      </c>
      <c r="BR1076" s="61" t="str">
        <f>IF($B1076="", "", IF(COUNTIF(BS1076:$BY1076, "")=BR$8, IF(S1076="", "", S1076), ""))</f>
        <v/>
      </c>
      <c r="BS1076" s="61" t="str">
        <f>IF($B1076="", "", IF(COUNTIF(BT1076:$BY1076, "")=BS$8, IF(T1076="", "", T1076), ""))</f>
        <v/>
      </c>
      <c r="BT1076" s="61" t="str">
        <f>IF($B1076="", "", IF(COUNTIF(BU1076:$BY1076, "")=BT$8, IF(U1076="", "", U1076), ""))</f>
        <v/>
      </c>
      <c r="BU1076" s="61" t="str">
        <f>IF($B1076="", "", IF(COUNTIF(BV1076:$BY1076, "")=BU$8, IF(V1076="", "", V1076), ""))</f>
        <v/>
      </c>
      <c r="BV1076" s="61" t="str">
        <f>IF($B1076="", "", IF(COUNTIF(BW1076:$BY1076, "")=BV$8, IF(W1076="", "", W1076), ""))</f>
        <v/>
      </c>
      <c r="BW1076" s="61" t="str">
        <f>IF($B1076="", "", IF(COUNTIF(BX1076:$BY1076, "")=BW$8, IF(X1076="", "", X1076), ""))</f>
        <v/>
      </c>
      <c r="BX1076" s="61" t="str">
        <f>IF($B1076="", "", IF(COUNTIF(BY1076:$BY1076, "")=BX$8, IF(Y1076="", "", Y1076), ""))</f>
        <v/>
      </c>
      <c r="BY1076" s="50" t="str">
        <f t="shared" si="441"/>
        <v/>
      </c>
      <c r="CA1076" s="6" t="str">
        <f t="shared" si="442"/>
        <v/>
      </c>
      <c r="CB1076" s="6" t="str">
        <f>IF(CA1076="", "", RANK(CA1076, $CA$9:$CA$2508, 0)+COUNTIF($CA$9:CA1076, CA1076)-1)</f>
        <v/>
      </c>
    </row>
    <row r="1077" spans="1:80" x14ac:dyDescent="0.25">
      <c r="A1077" s="22"/>
      <c r="B1077" s="121" t="str">
        <f>IF('Stock Details'!B1076="", "", 'Stock Details'!B1076)</f>
        <v/>
      </c>
      <c r="C1077" s="22"/>
      <c r="D1077" s="130"/>
      <c r="E1077" s="122"/>
      <c r="F1077" s="131"/>
      <c r="G1077" s="22"/>
      <c r="H1077" s="130" t="str">
        <f t="shared" si="427"/>
        <v/>
      </c>
      <c r="I1077" s="122"/>
      <c r="J1077" s="131"/>
      <c r="K1077" s="22"/>
      <c r="L1077" s="130" t="str">
        <f t="shared" si="428"/>
        <v/>
      </c>
      <c r="M1077" s="122"/>
      <c r="N1077" s="131"/>
      <c r="O1077" s="22"/>
      <c r="P1077" s="130" t="str">
        <f t="shared" si="429"/>
        <v/>
      </c>
      <c r="Q1077" s="122"/>
      <c r="R1077" s="131"/>
      <c r="S1077" s="22"/>
      <c r="T1077" s="130" t="str">
        <f t="shared" si="430"/>
        <v/>
      </c>
      <c r="U1077" s="122"/>
      <c r="V1077" s="131"/>
      <c r="W1077" s="22"/>
      <c r="X1077" s="130" t="str">
        <f t="shared" si="431"/>
        <v/>
      </c>
      <c r="Y1077" s="122"/>
      <c r="Z1077" s="131"/>
      <c r="AA1077" s="22"/>
      <c r="AC1077" s="6" t="str">
        <f t="shared" si="432"/>
        <v/>
      </c>
      <c r="AE1077" s="6" t="str">
        <f t="shared" si="433"/>
        <v/>
      </c>
      <c r="AF1077" s="6" t="str">
        <f t="shared" si="434"/>
        <v/>
      </c>
      <c r="AG1077" s="6" t="str">
        <f t="shared" si="435"/>
        <v/>
      </c>
      <c r="AH1077" s="6" t="str">
        <f t="shared" si="436"/>
        <v/>
      </c>
      <c r="AI1077" s="6" t="str">
        <f t="shared" si="437"/>
        <v/>
      </c>
      <c r="AJ1077" s="6" t="str">
        <f t="shared" si="438"/>
        <v/>
      </c>
      <c r="AL1077" s="9" t="str">
        <f>IF('Stock Details'!F1076="", "", 'Stock Details'!F1076)</f>
        <v/>
      </c>
      <c r="AM1077" s="9" t="str">
        <f>IF('Stock Details'!G1076="", "", 'Stock Details'!G1076)</f>
        <v/>
      </c>
      <c r="AO1077" s="59" t="str">
        <f t="shared" si="439"/>
        <v/>
      </c>
      <c r="AP1077" s="59" t="str">
        <f t="shared" si="443"/>
        <v/>
      </c>
      <c r="AQ1077" s="59" t="str">
        <f t="shared" si="444"/>
        <v/>
      </c>
      <c r="AR1077" s="59" t="str">
        <f t="shared" si="445"/>
        <v/>
      </c>
      <c r="AS1077" s="59" t="str">
        <f t="shared" si="446"/>
        <v/>
      </c>
      <c r="AT1077" s="59" t="str">
        <f t="shared" si="447"/>
        <v/>
      </c>
      <c r="AV1077" s="59" t="str">
        <f t="shared" si="440"/>
        <v/>
      </c>
      <c r="AW1077" s="59" t="str">
        <f t="shared" si="422"/>
        <v/>
      </c>
      <c r="AX1077" s="59" t="str">
        <f t="shared" si="423"/>
        <v/>
      </c>
      <c r="AY1077" s="59" t="str">
        <f t="shared" si="424"/>
        <v/>
      </c>
      <c r="AZ1077" s="59" t="str">
        <f t="shared" si="425"/>
        <v/>
      </c>
      <c r="BA1077" s="59" t="str">
        <f t="shared" si="426"/>
        <v/>
      </c>
      <c r="BC1077" s="49" t="str">
        <f>IF($B1077="", "", IF(COUNTIF(BD1077:$BY1077, "")=BC$8, IF(D1077="", "", D1077), ""))</f>
        <v/>
      </c>
      <c r="BD1077" s="61" t="str">
        <f>IF($B1077="", "", IF(COUNTIF(BE1077:$BY1077, "")=BD$8, IF(E1077="", "", E1077), ""))</f>
        <v/>
      </c>
      <c r="BE1077" s="61" t="str">
        <f>IF($B1077="", "", IF(COUNTIF(BF1077:$BY1077, "")=BE$8, IF(F1077="", "", F1077), ""))</f>
        <v/>
      </c>
      <c r="BF1077" s="61" t="str">
        <f>IF($B1077="", "", IF(COUNTIF(BG1077:$BY1077, "")=BF$8, IF(G1077="", "", G1077), ""))</f>
        <v/>
      </c>
      <c r="BG1077" s="61" t="str">
        <f>IF($B1077="", "", IF(COUNTIF(BH1077:$BY1077, "")=BG$8, IF(H1077="", "", H1077), ""))</f>
        <v/>
      </c>
      <c r="BH1077" s="61" t="str">
        <f>IF($B1077="", "", IF(COUNTIF(BI1077:$BY1077, "")=BH$8, IF(I1077="", "", I1077), ""))</f>
        <v/>
      </c>
      <c r="BI1077" s="61" t="str">
        <f>IF($B1077="", "", IF(COUNTIF(BJ1077:$BY1077, "")=BI$8, IF(J1077="", "", J1077), ""))</f>
        <v/>
      </c>
      <c r="BJ1077" s="61" t="str">
        <f>IF($B1077="", "", IF(COUNTIF(BK1077:$BY1077, "")=BJ$8, IF(K1077="", "", K1077), ""))</f>
        <v/>
      </c>
      <c r="BK1077" s="61" t="str">
        <f>IF($B1077="", "", IF(COUNTIF(BL1077:$BY1077, "")=BK$8, IF(L1077="", "", L1077), ""))</f>
        <v/>
      </c>
      <c r="BL1077" s="61" t="str">
        <f>IF($B1077="", "", IF(COUNTIF(BM1077:$BY1077, "")=BL$8, IF(M1077="", "", M1077), ""))</f>
        <v/>
      </c>
      <c r="BM1077" s="61" t="str">
        <f>IF($B1077="", "", IF(COUNTIF(BN1077:$BY1077, "")=BM$8, IF(N1077="", "", N1077), ""))</f>
        <v/>
      </c>
      <c r="BN1077" s="61" t="str">
        <f>IF($B1077="", "", IF(COUNTIF(BO1077:$BY1077, "")=BN$8, IF(O1077="", "", O1077), ""))</f>
        <v/>
      </c>
      <c r="BO1077" s="61" t="str">
        <f>IF($B1077="", "", IF(COUNTIF(BP1077:$BY1077, "")=BO$8, IF(P1077="", "", P1077), ""))</f>
        <v/>
      </c>
      <c r="BP1077" s="61" t="str">
        <f>IF($B1077="", "", IF(COUNTIF(BQ1077:$BY1077, "")=BP$8, IF(Q1077="", "", Q1077), ""))</f>
        <v/>
      </c>
      <c r="BQ1077" s="61" t="str">
        <f>IF($B1077="", "", IF(COUNTIF(BR1077:$BY1077, "")=BQ$8, IF(R1077="", "", R1077), ""))</f>
        <v/>
      </c>
      <c r="BR1077" s="61" t="str">
        <f>IF($B1077="", "", IF(COUNTIF(BS1077:$BY1077, "")=BR$8, IF(S1077="", "", S1077), ""))</f>
        <v/>
      </c>
      <c r="BS1077" s="61" t="str">
        <f>IF($B1077="", "", IF(COUNTIF(BT1077:$BY1077, "")=BS$8, IF(T1077="", "", T1077), ""))</f>
        <v/>
      </c>
      <c r="BT1077" s="61" t="str">
        <f>IF($B1077="", "", IF(COUNTIF(BU1077:$BY1077, "")=BT$8, IF(U1077="", "", U1077), ""))</f>
        <v/>
      </c>
      <c r="BU1077" s="61" t="str">
        <f>IF($B1077="", "", IF(COUNTIF(BV1077:$BY1077, "")=BU$8, IF(V1077="", "", V1077), ""))</f>
        <v/>
      </c>
      <c r="BV1077" s="61" t="str">
        <f>IF($B1077="", "", IF(COUNTIF(BW1077:$BY1077, "")=BV$8, IF(W1077="", "", W1077), ""))</f>
        <v/>
      </c>
      <c r="BW1077" s="61" t="str">
        <f>IF($B1077="", "", IF(COUNTIF(BX1077:$BY1077, "")=BW$8, IF(X1077="", "", X1077), ""))</f>
        <v/>
      </c>
      <c r="BX1077" s="61" t="str">
        <f>IF($B1077="", "", IF(COUNTIF(BY1077:$BY1077, "")=BX$8, IF(Y1077="", "", Y1077), ""))</f>
        <v/>
      </c>
      <c r="BY1077" s="50" t="str">
        <f t="shared" si="441"/>
        <v/>
      </c>
      <c r="CA1077" s="6" t="str">
        <f t="shared" si="442"/>
        <v/>
      </c>
      <c r="CB1077" s="6" t="str">
        <f>IF(CA1077="", "", RANK(CA1077, $CA$9:$CA$2508, 0)+COUNTIF($CA$9:CA1077, CA1077)-1)</f>
        <v/>
      </c>
    </row>
    <row r="1078" spans="1:80" x14ac:dyDescent="0.25">
      <c r="A1078" s="22"/>
      <c r="B1078" s="121" t="str">
        <f>IF('Stock Details'!B1077="", "", 'Stock Details'!B1077)</f>
        <v/>
      </c>
      <c r="C1078" s="22"/>
      <c r="D1078" s="130"/>
      <c r="E1078" s="122"/>
      <c r="F1078" s="131"/>
      <c r="G1078" s="22"/>
      <c r="H1078" s="130" t="str">
        <f t="shared" si="427"/>
        <v/>
      </c>
      <c r="I1078" s="122"/>
      <c r="J1078" s="131"/>
      <c r="K1078" s="22"/>
      <c r="L1078" s="130" t="str">
        <f t="shared" si="428"/>
        <v/>
      </c>
      <c r="M1078" s="122"/>
      <c r="N1078" s="131"/>
      <c r="O1078" s="22"/>
      <c r="P1078" s="130" t="str">
        <f t="shared" si="429"/>
        <v/>
      </c>
      <c r="Q1078" s="122"/>
      <c r="R1078" s="131"/>
      <c r="S1078" s="22"/>
      <c r="T1078" s="130" t="str">
        <f t="shared" si="430"/>
        <v/>
      </c>
      <c r="U1078" s="122"/>
      <c r="V1078" s="131"/>
      <c r="W1078" s="22"/>
      <c r="X1078" s="130" t="str">
        <f t="shared" si="431"/>
        <v/>
      </c>
      <c r="Y1078" s="122"/>
      <c r="Z1078" s="131"/>
      <c r="AA1078" s="22"/>
      <c r="AC1078" s="6" t="str">
        <f t="shared" si="432"/>
        <v/>
      </c>
      <c r="AE1078" s="6" t="str">
        <f t="shared" si="433"/>
        <v/>
      </c>
      <c r="AF1078" s="6" t="str">
        <f t="shared" si="434"/>
        <v/>
      </c>
      <c r="AG1078" s="6" t="str">
        <f t="shared" si="435"/>
        <v/>
      </c>
      <c r="AH1078" s="6" t="str">
        <f t="shared" si="436"/>
        <v/>
      </c>
      <c r="AI1078" s="6" t="str">
        <f t="shared" si="437"/>
        <v/>
      </c>
      <c r="AJ1078" s="6" t="str">
        <f t="shared" si="438"/>
        <v/>
      </c>
      <c r="AL1078" s="9" t="str">
        <f>IF('Stock Details'!F1077="", "", 'Stock Details'!F1077)</f>
        <v/>
      </c>
      <c r="AM1078" s="9" t="str">
        <f>IF('Stock Details'!G1077="", "", 'Stock Details'!G1077)</f>
        <v/>
      </c>
      <c r="AO1078" s="59" t="str">
        <f t="shared" si="439"/>
        <v/>
      </c>
      <c r="AP1078" s="59" t="str">
        <f t="shared" si="443"/>
        <v/>
      </c>
      <c r="AQ1078" s="59" t="str">
        <f t="shared" si="444"/>
        <v/>
      </c>
      <c r="AR1078" s="59" t="str">
        <f t="shared" si="445"/>
        <v/>
      </c>
      <c r="AS1078" s="59" t="str">
        <f t="shared" si="446"/>
        <v/>
      </c>
      <c r="AT1078" s="59" t="str">
        <f t="shared" si="447"/>
        <v/>
      </c>
      <c r="AV1078" s="59" t="str">
        <f t="shared" si="440"/>
        <v/>
      </c>
      <c r="AW1078" s="59" t="str">
        <f t="shared" si="422"/>
        <v/>
      </c>
      <c r="AX1078" s="59" t="str">
        <f t="shared" si="423"/>
        <v/>
      </c>
      <c r="AY1078" s="59" t="str">
        <f t="shared" si="424"/>
        <v/>
      </c>
      <c r="AZ1078" s="59" t="str">
        <f t="shared" si="425"/>
        <v/>
      </c>
      <c r="BA1078" s="59" t="str">
        <f t="shared" si="426"/>
        <v/>
      </c>
      <c r="BC1078" s="49" t="str">
        <f>IF($B1078="", "", IF(COUNTIF(BD1078:$BY1078, "")=BC$8, IF(D1078="", "", D1078), ""))</f>
        <v/>
      </c>
      <c r="BD1078" s="61" t="str">
        <f>IF($B1078="", "", IF(COUNTIF(BE1078:$BY1078, "")=BD$8, IF(E1078="", "", E1078), ""))</f>
        <v/>
      </c>
      <c r="BE1078" s="61" t="str">
        <f>IF($B1078="", "", IF(COUNTIF(BF1078:$BY1078, "")=BE$8, IF(F1078="", "", F1078), ""))</f>
        <v/>
      </c>
      <c r="BF1078" s="61" t="str">
        <f>IF($B1078="", "", IF(COUNTIF(BG1078:$BY1078, "")=BF$8, IF(G1078="", "", G1078), ""))</f>
        <v/>
      </c>
      <c r="BG1078" s="61" t="str">
        <f>IF($B1078="", "", IF(COUNTIF(BH1078:$BY1078, "")=BG$8, IF(H1078="", "", H1078), ""))</f>
        <v/>
      </c>
      <c r="BH1078" s="61" t="str">
        <f>IF($B1078="", "", IF(COUNTIF(BI1078:$BY1078, "")=BH$8, IF(I1078="", "", I1078), ""))</f>
        <v/>
      </c>
      <c r="BI1078" s="61" t="str">
        <f>IF($B1078="", "", IF(COUNTIF(BJ1078:$BY1078, "")=BI$8, IF(J1078="", "", J1078), ""))</f>
        <v/>
      </c>
      <c r="BJ1078" s="61" t="str">
        <f>IF($B1078="", "", IF(COUNTIF(BK1078:$BY1078, "")=BJ$8, IF(K1078="", "", K1078), ""))</f>
        <v/>
      </c>
      <c r="BK1078" s="61" t="str">
        <f>IF($B1078="", "", IF(COUNTIF(BL1078:$BY1078, "")=BK$8, IF(L1078="", "", L1078), ""))</f>
        <v/>
      </c>
      <c r="BL1078" s="61" t="str">
        <f>IF($B1078="", "", IF(COUNTIF(BM1078:$BY1078, "")=BL$8, IF(M1078="", "", M1078), ""))</f>
        <v/>
      </c>
      <c r="BM1078" s="61" t="str">
        <f>IF($B1078="", "", IF(COUNTIF(BN1078:$BY1078, "")=BM$8, IF(N1078="", "", N1078), ""))</f>
        <v/>
      </c>
      <c r="BN1078" s="61" t="str">
        <f>IF($B1078="", "", IF(COUNTIF(BO1078:$BY1078, "")=BN$8, IF(O1078="", "", O1078), ""))</f>
        <v/>
      </c>
      <c r="BO1078" s="61" t="str">
        <f>IF($B1078="", "", IF(COUNTIF(BP1078:$BY1078, "")=BO$8, IF(P1078="", "", P1078), ""))</f>
        <v/>
      </c>
      <c r="BP1078" s="61" t="str">
        <f>IF($B1078="", "", IF(COUNTIF(BQ1078:$BY1078, "")=BP$8, IF(Q1078="", "", Q1078), ""))</f>
        <v/>
      </c>
      <c r="BQ1078" s="61" t="str">
        <f>IF($B1078="", "", IF(COUNTIF(BR1078:$BY1078, "")=BQ$8, IF(R1078="", "", R1078), ""))</f>
        <v/>
      </c>
      <c r="BR1078" s="61" t="str">
        <f>IF($B1078="", "", IF(COUNTIF(BS1078:$BY1078, "")=BR$8, IF(S1078="", "", S1078), ""))</f>
        <v/>
      </c>
      <c r="BS1078" s="61" t="str">
        <f>IF($B1078="", "", IF(COUNTIF(BT1078:$BY1078, "")=BS$8, IF(T1078="", "", T1078), ""))</f>
        <v/>
      </c>
      <c r="BT1078" s="61" t="str">
        <f>IF($B1078="", "", IF(COUNTIF(BU1078:$BY1078, "")=BT$8, IF(U1078="", "", U1078), ""))</f>
        <v/>
      </c>
      <c r="BU1078" s="61" t="str">
        <f>IF($B1078="", "", IF(COUNTIF(BV1078:$BY1078, "")=BU$8, IF(V1078="", "", V1078), ""))</f>
        <v/>
      </c>
      <c r="BV1078" s="61" t="str">
        <f>IF($B1078="", "", IF(COUNTIF(BW1078:$BY1078, "")=BV$8, IF(W1078="", "", W1078), ""))</f>
        <v/>
      </c>
      <c r="BW1078" s="61" t="str">
        <f>IF($B1078="", "", IF(COUNTIF(BX1078:$BY1078, "")=BW$8, IF(X1078="", "", X1078), ""))</f>
        <v/>
      </c>
      <c r="BX1078" s="61" t="str">
        <f>IF($B1078="", "", IF(COUNTIF(BY1078:$BY1078, "")=BX$8, IF(Y1078="", "", Y1078), ""))</f>
        <v/>
      </c>
      <c r="BY1078" s="50" t="str">
        <f t="shared" si="441"/>
        <v/>
      </c>
      <c r="CA1078" s="6" t="str">
        <f t="shared" si="442"/>
        <v/>
      </c>
      <c r="CB1078" s="6" t="str">
        <f>IF(CA1078="", "", RANK(CA1078, $CA$9:$CA$2508, 0)+COUNTIF($CA$9:CA1078, CA1078)-1)</f>
        <v/>
      </c>
    </row>
    <row r="1079" spans="1:80" x14ac:dyDescent="0.25">
      <c r="A1079" s="22"/>
      <c r="B1079" s="121" t="str">
        <f>IF('Stock Details'!B1078="", "", 'Stock Details'!B1078)</f>
        <v/>
      </c>
      <c r="C1079" s="22"/>
      <c r="D1079" s="130"/>
      <c r="E1079" s="122"/>
      <c r="F1079" s="131"/>
      <c r="G1079" s="22"/>
      <c r="H1079" s="130" t="str">
        <f t="shared" si="427"/>
        <v/>
      </c>
      <c r="I1079" s="122"/>
      <c r="J1079" s="131"/>
      <c r="K1079" s="22"/>
      <c r="L1079" s="130" t="str">
        <f t="shared" si="428"/>
        <v/>
      </c>
      <c r="M1079" s="122"/>
      <c r="N1079" s="131"/>
      <c r="O1079" s="22"/>
      <c r="P1079" s="130" t="str">
        <f t="shared" si="429"/>
        <v/>
      </c>
      <c r="Q1079" s="122"/>
      <c r="R1079" s="131"/>
      <c r="S1079" s="22"/>
      <c r="T1079" s="130" t="str">
        <f t="shared" si="430"/>
        <v/>
      </c>
      <c r="U1079" s="122"/>
      <c r="V1079" s="131"/>
      <c r="W1079" s="22"/>
      <c r="X1079" s="130" t="str">
        <f t="shared" si="431"/>
        <v/>
      </c>
      <c r="Y1079" s="122"/>
      <c r="Z1079" s="131"/>
      <c r="AA1079" s="22"/>
      <c r="AC1079" s="6" t="str">
        <f t="shared" si="432"/>
        <v/>
      </c>
      <c r="AE1079" s="6" t="str">
        <f t="shared" si="433"/>
        <v/>
      </c>
      <c r="AF1079" s="6" t="str">
        <f t="shared" si="434"/>
        <v/>
      </c>
      <c r="AG1079" s="6" t="str">
        <f t="shared" si="435"/>
        <v/>
      </c>
      <c r="AH1079" s="6" t="str">
        <f t="shared" si="436"/>
        <v/>
      </c>
      <c r="AI1079" s="6" t="str">
        <f t="shared" si="437"/>
        <v/>
      </c>
      <c r="AJ1079" s="6" t="str">
        <f t="shared" si="438"/>
        <v/>
      </c>
      <c r="AL1079" s="9" t="str">
        <f>IF('Stock Details'!F1078="", "", 'Stock Details'!F1078)</f>
        <v/>
      </c>
      <c r="AM1079" s="9" t="str">
        <f>IF('Stock Details'!G1078="", "", 'Stock Details'!G1078)</f>
        <v/>
      </c>
      <c r="AO1079" s="59" t="str">
        <f t="shared" si="439"/>
        <v/>
      </c>
      <c r="AP1079" s="59" t="str">
        <f t="shared" si="443"/>
        <v/>
      </c>
      <c r="AQ1079" s="59" t="str">
        <f t="shared" si="444"/>
        <v/>
      </c>
      <c r="AR1079" s="59" t="str">
        <f t="shared" si="445"/>
        <v/>
      </c>
      <c r="AS1079" s="59" t="str">
        <f t="shared" si="446"/>
        <v/>
      </c>
      <c r="AT1079" s="59" t="str">
        <f t="shared" si="447"/>
        <v/>
      </c>
      <c r="AV1079" s="59" t="str">
        <f t="shared" si="440"/>
        <v/>
      </c>
      <c r="AW1079" s="59" t="str">
        <f t="shared" si="422"/>
        <v/>
      </c>
      <c r="AX1079" s="59" t="str">
        <f t="shared" si="423"/>
        <v/>
      </c>
      <c r="AY1079" s="59" t="str">
        <f t="shared" si="424"/>
        <v/>
      </c>
      <c r="AZ1079" s="59" t="str">
        <f t="shared" si="425"/>
        <v/>
      </c>
      <c r="BA1079" s="59" t="str">
        <f t="shared" si="426"/>
        <v/>
      </c>
      <c r="BC1079" s="49" t="str">
        <f>IF($B1079="", "", IF(COUNTIF(BD1079:$BY1079, "")=BC$8, IF(D1079="", "", D1079), ""))</f>
        <v/>
      </c>
      <c r="BD1079" s="61" t="str">
        <f>IF($B1079="", "", IF(COUNTIF(BE1079:$BY1079, "")=BD$8, IF(E1079="", "", E1079), ""))</f>
        <v/>
      </c>
      <c r="BE1079" s="61" t="str">
        <f>IF($B1079="", "", IF(COUNTIF(BF1079:$BY1079, "")=BE$8, IF(F1079="", "", F1079), ""))</f>
        <v/>
      </c>
      <c r="BF1079" s="61" t="str">
        <f>IF($B1079="", "", IF(COUNTIF(BG1079:$BY1079, "")=BF$8, IF(G1079="", "", G1079), ""))</f>
        <v/>
      </c>
      <c r="BG1079" s="61" t="str">
        <f>IF($B1079="", "", IF(COUNTIF(BH1079:$BY1079, "")=BG$8, IF(H1079="", "", H1079), ""))</f>
        <v/>
      </c>
      <c r="BH1079" s="61" t="str">
        <f>IF($B1079="", "", IF(COUNTIF(BI1079:$BY1079, "")=BH$8, IF(I1079="", "", I1079), ""))</f>
        <v/>
      </c>
      <c r="BI1079" s="61" t="str">
        <f>IF($B1079="", "", IF(COUNTIF(BJ1079:$BY1079, "")=BI$8, IF(J1079="", "", J1079), ""))</f>
        <v/>
      </c>
      <c r="BJ1079" s="61" t="str">
        <f>IF($B1079="", "", IF(COUNTIF(BK1079:$BY1079, "")=BJ$8, IF(K1079="", "", K1079), ""))</f>
        <v/>
      </c>
      <c r="BK1079" s="61" t="str">
        <f>IF($B1079="", "", IF(COUNTIF(BL1079:$BY1079, "")=BK$8, IF(L1079="", "", L1079), ""))</f>
        <v/>
      </c>
      <c r="BL1079" s="61" t="str">
        <f>IF($B1079="", "", IF(COUNTIF(BM1079:$BY1079, "")=BL$8, IF(M1079="", "", M1079), ""))</f>
        <v/>
      </c>
      <c r="BM1079" s="61" t="str">
        <f>IF($B1079="", "", IF(COUNTIF(BN1079:$BY1079, "")=BM$8, IF(N1079="", "", N1079), ""))</f>
        <v/>
      </c>
      <c r="BN1079" s="61" t="str">
        <f>IF($B1079="", "", IF(COUNTIF(BO1079:$BY1079, "")=BN$8, IF(O1079="", "", O1079), ""))</f>
        <v/>
      </c>
      <c r="BO1079" s="61" t="str">
        <f>IF($B1079="", "", IF(COUNTIF(BP1079:$BY1079, "")=BO$8, IF(P1079="", "", P1079), ""))</f>
        <v/>
      </c>
      <c r="BP1079" s="61" t="str">
        <f>IF($B1079="", "", IF(COUNTIF(BQ1079:$BY1079, "")=BP$8, IF(Q1079="", "", Q1079), ""))</f>
        <v/>
      </c>
      <c r="BQ1079" s="61" t="str">
        <f>IF($B1079="", "", IF(COUNTIF(BR1079:$BY1079, "")=BQ$8, IF(R1079="", "", R1079), ""))</f>
        <v/>
      </c>
      <c r="BR1079" s="61" t="str">
        <f>IF($B1079="", "", IF(COUNTIF(BS1079:$BY1079, "")=BR$8, IF(S1079="", "", S1079), ""))</f>
        <v/>
      </c>
      <c r="BS1079" s="61" t="str">
        <f>IF($B1079="", "", IF(COUNTIF(BT1079:$BY1079, "")=BS$8, IF(T1079="", "", T1079), ""))</f>
        <v/>
      </c>
      <c r="BT1079" s="61" t="str">
        <f>IF($B1079="", "", IF(COUNTIF(BU1079:$BY1079, "")=BT$8, IF(U1079="", "", U1079), ""))</f>
        <v/>
      </c>
      <c r="BU1079" s="61" t="str">
        <f>IF($B1079="", "", IF(COUNTIF(BV1079:$BY1079, "")=BU$8, IF(V1079="", "", V1079), ""))</f>
        <v/>
      </c>
      <c r="BV1079" s="61" t="str">
        <f>IF($B1079="", "", IF(COUNTIF(BW1079:$BY1079, "")=BV$8, IF(W1079="", "", W1079), ""))</f>
        <v/>
      </c>
      <c r="BW1079" s="61" t="str">
        <f>IF($B1079="", "", IF(COUNTIF(BX1079:$BY1079, "")=BW$8, IF(X1079="", "", X1079), ""))</f>
        <v/>
      </c>
      <c r="BX1079" s="61" t="str">
        <f>IF($B1079="", "", IF(COUNTIF(BY1079:$BY1079, "")=BX$8, IF(Y1079="", "", Y1079), ""))</f>
        <v/>
      </c>
      <c r="BY1079" s="50" t="str">
        <f t="shared" si="441"/>
        <v/>
      </c>
      <c r="CA1079" s="6" t="str">
        <f t="shared" si="442"/>
        <v/>
      </c>
      <c r="CB1079" s="6" t="str">
        <f>IF(CA1079="", "", RANK(CA1079, $CA$9:$CA$2508, 0)+COUNTIF($CA$9:CA1079, CA1079)-1)</f>
        <v/>
      </c>
    </row>
    <row r="1080" spans="1:80" x14ac:dyDescent="0.25">
      <c r="A1080" s="22"/>
      <c r="B1080" s="121" t="str">
        <f>IF('Stock Details'!B1079="", "", 'Stock Details'!B1079)</f>
        <v/>
      </c>
      <c r="C1080" s="22"/>
      <c r="D1080" s="130"/>
      <c r="E1080" s="122"/>
      <c r="F1080" s="131"/>
      <c r="G1080" s="22"/>
      <c r="H1080" s="130" t="str">
        <f t="shared" si="427"/>
        <v/>
      </c>
      <c r="I1080" s="122"/>
      <c r="J1080" s="131"/>
      <c r="K1080" s="22"/>
      <c r="L1080" s="130" t="str">
        <f t="shared" si="428"/>
        <v/>
      </c>
      <c r="M1080" s="122"/>
      <c r="N1080" s="131"/>
      <c r="O1080" s="22"/>
      <c r="P1080" s="130" t="str">
        <f t="shared" si="429"/>
        <v/>
      </c>
      <c r="Q1080" s="122"/>
      <c r="R1080" s="131"/>
      <c r="S1080" s="22"/>
      <c r="T1080" s="130" t="str">
        <f t="shared" si="430"/>
        <v/>
      </c>
      <c r="U1080" s="122"/>
      <c r="V1080" s="131"/>
      <c r="W1080" s="22"/>
      <c r="X1080" s="130" t="str">
        <f t="shared" si="431"/>
        <v/>
      </c>
      <c r="Y1080" s="122"/>
      <c r="Z1080" s="131"/>
      <c r="AA1080" s="22"/>
      <c r="AC1080" s="6" t="str">
        <f t="shared" si="432"/>
        <v/>
      </c>
      <c r="AE1080" s="6" t="str">
        <f t="shared" si="433"/>
        <v/>
      </c>
      <c r="AF1080" s="6" t="str">
        <f t="shared" si="434"/>
        <v/>
      </c>
      <c r="AG1080" s="6" t="str">
        <f t="shared" si="435"/>
        <v/>
      </c>
      <c r="AH1080" s="6" t="str">
        <f t="shared" si="436"/>
        <v/>
      </c>
      <c r="AI1080" s="6" t="str">
        <f t="shared" si="437"/>
        <v/>
      </c>
      <c r="AJ1080" s="6" t="str">
        <f t="shared" si="438"/>
        <v/>
      </c>
      <c r="AL1080" s="9" t="str">
        <f>IF('Stock Details'!F1079="", "", 'Stock Details'!F1079)</f>
        <v/>
      </c>
      <c r="AM1080" s="9" t="str">
        <f>IF('Stock Details'!G1079="", "", 'Stock Details'!G1079)</f>
        <v/>
      </c>
      <c r="AO1080" s="59" t="str">
        <f t="shared" si="439"/>
        <v/>
      </c>
      <c r="AP1080" s="59" t="str">
        <f t="shared" si="443"/>
        <v/>
      </c>
      <c r="AQ1080" s="59" t="str">
        <f t="shared" si="444"/>
        <v/>
      </c>
      <c r="AR1080" s="59" t="str">
        <f t="shared" si="445"/>
        <v/>
      </c>
      <c r="AS1080" s="59" t="str">
        <f t="shared" si="446"/>
        <v/>
      </c>
      <c r="AT1080" s="59" t="str">
        <f t="shared" si="447"/>
        <v/>
      </c>
      <c r="AV1080" s="59" t="str">
        <f t="shared" si="440"/>
        <v/>
      </c>
      <c r="AW1080" s="59" t="str">
        <f t="shared" si="422"/>
        <v/>
      </c>
      <c r="AX1080" s="59" t="str">
        <f t="shared" si="423"/>
        <v/>
      </c>
      <c r="AY1080" s="59" t="str">
        <f t="shared" si="424"/>
        <v/>
      </c>
      <c r="AZ1080" s="59" t="str">
        <f t="shared" si="425"/>
        <v/>
      </c>
      <c r="BA1080" s="59" t="str">
        <f t="shared" si="426"/>
        <v/>
      </c>
      <c r="BC1080" s="49" t="str">
        <f>IF($B1080="", "", IF(COUNTIF(BD1080:$BY1080, "")=BC$8, IF(D1080="", "", D1080), ""))</f>
        <v/>
      </c>
      <c r="BD1080" s="61" t="str">
        <f>IF($B1080="", "", IF(COUNTIF(BE1080:$BY1080, "")=BD$8, IF(E1080="", "", E1080), ""))</f>
        <v/>
      </c>
      <c r="BE1080" s="61" t="str">
        <f>IF($B1080="", "", IF(COUNTIF(BF1080:$BY1080, "")=BE$8, IF(F1080="", "", F1080), ""))</f>
        <v/>
      </c>
      <c r="BF1080" s="61" t="str">
        <f>IF($B1080="", "", IF(COUNTIF(BG1080:$BY1080, "")=BF$8, IF(G1080="", "", G1080), ""))</f>
        <v/>
      </c>
      <c r="BG1080" s="61" t="str">
        <f>IF($B1080="", "", IF(COUNTIF(BH1080:$BY1080, "")=BG$8, IF(H1080="", "", H1080), ""))</f>
        <v/>
      </c>
      <c r="BH1080" s="61" t="str">
        <f>IF($B1080="", "", IF(COUNTIF(BI1080:$BY1080, "")=BH$8, IF(I1080="", "", I1080), ""))</f>
        <v/>
      </c>
      <c r="BI1080" s="61" t="str">
        <f>IF($B1080="", "", IF(COUNTIF(BJ1080:$BY1080, "")=BI$8, IF(J1080="", "", J1080), ""))</f>
        <v/>
      </c>
      <c r="BJ1080" s="61" t="str">
        <f>IF($B1080="", "", IF(COUNTIF(BK1080:$BY1080, "")=BJ$8, IF(K1080="", "", K1080), ""))</f>
        <v/>
      </c>
      <c r="BK1080" s="61" t="str">
        <f>IF($B1080="", "", IF(COUNTIF(BL1080:$BY1080, "")=BK$8, IF(L1080="", "", L1080), ""))</f>
        <v/>
      </c>
      <c r="BL1080" s="61" t="str">
        <f>IF($B1080="", "", IF(COUNTIF(BM1080:$BY1080, "")=BL$8, IF(M1080="", "", M1080), ""))</f>
        <v/>
      </c>
      <c r="BM1080" s="61" t="str">
        <f>IF($B1080="", "", IF(COUNTIF(BN1080:$BY1080, "")=BM$8, IF(N1080="", "", N1080), ""))</f>
        <v/>
      </c>
      <c r="BN1080" s="61" t="str">
        <f>IF($B1080="", "", IF(COUNTIF(BO1080:$BY1080, "")=BN$8, IF(O1080="", "", O1080), ""))</f>
        <v/>
      </c>
      <c r="BO1080" s="61" t="str">
        <f>IF($B1080="", "", IF(COUNTIF(BP1080:$BY1080, "")=BO$8, IF(P1080="", "", P1080), ""))</f>
        <v/>
      </c>
      <c r="BP1080" s="61" t="str">
        <f>IF($B1080="", "", IF(COUNTIF(BQ1080:$BY1080, "")=BP$8, IF(Q1080="", "", Q1080), ""))</f>
        <v/>
      </c>
      <c r="BQ1080" s="61" t="str">
        <f>IF($B1080="", "", IF(COUNTIF(BR1080:$BY1080, "")=BQ$8, IF(R1080="", "", R1080), ""))</f>
        <v/>
      </c>
      <c r="BR1080" s="61" t="str">
        <f>IF($B1080="", "", IF(COUNTIF(BS1080:$BY1080, "")=BR$8, IF(S1080="", "", S1080), ""))</f>
        <v/>
      </c>
      <c r="BS1080" s="61" t="str">
        <f>IF($B1080="", "", IF(COUNTIF(BT1080:$BY1080, "")=BS$8, IF(T1080="", "", T1080), ""))</f>
        <v/>
      </c>
      <c r="BT1080" s="61" t="str">
        <f>IF($B1080="", "", IF(COUNTIF(BU1080:$BY1080, "")=BT$8, IF(U1080="", "", U1080), ""))</f>
        <v/>
      </c>
      <c r="BU1080" s="61" t="str">
        <f>IF($B1080="", "", IF(COUNTIF(BV1080:$BY1080, "")=BU$8, IF(V1080="", "", V1080), ""))</f>
        <v/>
      </c>
      <c r="BV1080" s="61" t="str">
        <f>IF($B1080="", "", IF(COUNTIF(BW1080:$BY1080, "")=BV$8, IF(W1080="", "", W1080), ""))</f>
        <v/>
      </c>
      <c r="BW1080" s="61" t="str">
        <f>IF($B1080="", "", IF(COUNTIF(BX1080:$BY1080, "")=BW$8, IF(X1080="", "", X1080), ""))</f>
        <v/>
      </c>
      <c r="BX1080" s="61" t="str">
        <f>IF($B1080="", "", IF(COUNTIF(BY1080:$BY1080, "")=BX$8, IF(Y1080="", "", Y1080), ""))</f>
        <v/>
      </c>
      <c r="BY1080" s="50" t="str">
        <f t="shared" si="441"/>
        <v/>
      </c>
      <c r="CA1080" s="6" t="str">
        <f t="shared" si="442"/>
        <v/>
      </c>
      <c r="CB1080" s="6" t="str">
        <f>IF(CA1080="", "", RANK(CA1080, $CA$9:$CA$2508, 0)+COUNTIF($CA$9:CA1080, CA1080)-1)</f>
        <v/>
      </c>
    </row>
    <row r="1081" spans="1:80" x14ac:dyDescent="0.25">
      <c r="A1081" s="22"/>
      <c r="B1081" s="121" t="str">
        <f>IF('Stock Details'!B1080="", "", 'Stock Details'!B1080)</f>
        <v/>
      </c>
      <c r="C1081" s="22"/>
      <c r="D1081" s="130"/>
      <c r="E1081" s="122"/>
      <c r="F1081" s="131"/>
      <c r="G1081" s="22"/>
      <c r="H1081" s="130" t="str">
        <f t="shared" si="427"/>
        <v/>
      </c>
      <c r="I1081" s="122"/>
      <c r="J1081" s="131"/>
      <c r="K1081" s="22"/>
      <c r="L1081" s="130" t="str">
        <f t="shared" si="428"/>
        <v/>
      </c>
      <c r="M1081" s="122"/>
      <c r="N1081" s="131"/>
      <c r="O1081" s="22"/>
      <c r="P1081" s="130" t="str">
        <f t="shared" si="429"/>
        <v/>
      </c>
      <c r="Q1081" s="122"/>
      <c r="R1081" s="131"/>
      <c r="S1081" s="22"/>
      <c r="T1081" s="130" t="str">
        <f t="shared" si="430"/>
        <v/>
      </c>
      <c r="U1081" s="122"/>
      <c r="V1081" s="131"/>
      <c r="W1081" s="22"/>
      <c r="X1081" s="130" t="str">
        <f t="shared" si="431"/>
        <v/>
      </c>
      <c r="Y1081" s="122"/>
      <c r="Z1081" s="131"/>
      <c r="AA1081" s="22"/>
      <c r="AC1081" s="6" t="str">
        <f t="shared" si="432"/>
        <v/>
      </c>
      <c r="AE1081" s="6" t="str">
        <f t="shared" si="433"/>
        <v/>
      </c>
      <c r="AF1081" s="6" t="str">
        <f t="shared" si="434"/>
        <v/>
      </c>
      <c r="AG1081" s="6" t="str">
        <f t="shared" si="435"/>
        <v/>
      </c>
      <c r="AH1081" s="6" t="str">
        <f t="shared" si="436"/>
        <v/>
      </c>
      <c r="AI1081" s="6" t="str">
        <f t="shared" si="437"/>
        <v/>
      </c>
      <c r="AJ1081" s="6" t="str">
        <f t="shared" si="438"/>
        <v/>
      </c>
      <c r="AL1081" s="9" t="str">
        <f>IF('Stock Details'!F1080="", "", 'Stock Details'!F1080)</f>
        <v/>
      </c>
      <c r="AM1081" s="9" t="str">
        <f>IF('Stock Details'!G1080="", "", 'Stock Details'!G1080)</f>
        <v/>
      </c>
      <c r="AO1081" s="59" t="str">
        <f t="shared" si="439"/>
        <v/>
      </c>
      <c r="AP1081" s="59" t="str">
        <f t="shared" si="443"/>
        <v/>
      </c>
      <c r="AQ1081" s="59" t="str">
        <f t="shared" si="444"/>
        <v/>
      </c>
      <c r="AR1081" s="59" t="str">
        <f t="shared" si="445"/>
        <v/>
      </c>
      <c r="AS1081" s="59" t="str">
        <f t="shared" si="446"/>
        <v/>
      </c>
      <c r="AT1081" s="59" t="str">
        <f t="shared" si="447"/>
        <v/>
      </c>
      <c r="AV1081" s="59" t="str">
        <f t="shared" si="440"/>
        <v/>
      </c>
      <c r="AW1081" s="59" t="str">
        <f t="shared" si="422"/>
        <v/>
      </c>
      <c r="AX1081" s="59" t="str">
        <f t="shared" si="423"/>
        <v/>
      </c>
      <c r="AY1081" s="59" t="str">
        <f t="shared" si="424"/>
        <v/>
      </c>
      <c r="AZ1081" s="59" t="str">
        <f t="shared" si="425"/>
        <v/>
      </c>
      <c r="BA1081" s="59" t="str">
        <f t="shared" si="426"/>
        <v/>
      </c>
      <c r="BC1081" s="49" t="str">
        <f>IF($B1081="", "", IF(COUNTIF(BD1081:$BY1081, "")=BC$8, IF(D1081="", "", D1081), ""))</f>
        <v/>
      </c>
      <c r="BD1081" s="61" t="str">
        <f>IF($B1081="", "", IF(COUNTIF(BE1081:$BY1081, "")=BD$8, IF(E1081="", "", E1081), ""))</f>
        <v/>
      </c>
      <c r="BE1081" s="61" t="str">
        <f>IF($B1081="", "", IF(COUNTIF(BF1081:$BY1081, "")=BE$8, IF(F1081="", "", F1081), ""))</f>
        <v/>
      </c>
      <c r="BF1081" s="61" t="str">
        <f>IF($B1081="", "", IF(COUNTIF(BG1081:$BY1081, "")=BF$8, IF(G1081="", "", G1081), ""))</f>
        <v/>
      </c>
      <c r="BG1081" s="61" t="str">
        <f>IF($B1081="", "", IF(COUNTIF(BH1081:$BY1081, "")=BG$8, IF(H1081="", "", H1081), ""))</f>
        <v/>
      </c>
      <c r="BH1081" s="61" t="str">
        <f>IF($B1081="", "", IF(COUNTIF(BI1081:$BY1081, "")=BH$8, IF(I1081="", "", I1081), ""))</f>
        <v/>
      </c>
      <c r="BI1081" s="61" t="str">
        <f>IF($B1081="", "", IF(COUNTIF(BJ1081:$BY1081, "")=BI$8, IF(J1081="", "", J1081), ""))</f>
        <v/>
      </c>
      <c r="BJ1081" s="61" t="str">
        <f>IF($B1081="", "", IF(COUNTIF(BK1081:$BY1081, "")=BJ$8, IF(K1081="", "", K1081), ""))</f>
        <v/>
      </c>
      <c r="BK1081" s="61" t="str">
        <f>IF($B1081="", "", IF(COUNTIF(BL1081:$BY1081, "")=BK$8, IF(L1081="", "", L1081), ""))</f>
        <v/>
      </c>
      <c r="BL1081" s="61" t="str">
        <f>IF($B1081="", "", IF(COUNTIF(BM1081:$BY1081, "")=BL$8, IF(M1081="", "", M1081), ""))</f>
        <v/>
      </c>
      <c r="BM1081" s="61" t="str">
        <f>IF($B1081="", "", IF(COUNTIF(BN1081:$BY1081, "")=BM$8, IF(N1081="", "", N1081), ""))</f>
        <v/>
      </c>
      <c r="BN1081" s="61" t="str">
        <f>IF($B1081="", "", IF(COUNTIF(BO1081:$BY1081, "")=BN$8, IF(O1081="", "", O1081), ""))</f>
        <v/>
      </c>
      <c r="BO1081" s="61" t="str">
        <f>IF($B1081="", "", IF(COUNTIF(BP1081:$BY1081, "")=BO$8, IF(P1081="", "", P1081), ""))</f>
        <v/>
      </c>
      <c r="BP1081" s="61" t="str">
        <f>IF($B1081="", "", IF(COUNTIF(BQ1081:$BY1081, "")=BP$8, IF(Q1081="", "", Q1081), ""))</f>
        <v/>
      </c>
      <c r="BQ1081" s="61" t="str">
        <f>IF($B1081="", "", IF(COUNTIF(BR1081:$BY1081, "")=BQ$8, IF(R1081="", "", R1081), ""))</f>
        <v/>
      </c>
      <c r="BR1081" s="61" t="str">
        <f>IF($B1081="", "", IF(COUNTIF(BS1081:$BY1081, "")=BR$8, IF(S1081="", "", S1081), ""))</f>
        <v/>
      </c>
      <c r="BS1081" s="61" t="str">
        <f>IF($B1081="", "", IF(COUNTIF(BT1081:$BY1081, "")=BS$8, IF(T1081="", "", T1081), ""))</f>
        <v/>
      </c>
      <c r="BT1081" s="61" t="str">
        <f>IF($B1081="", "", IF(COUNTIF(BU1081:$BY1081, "")=BT$8, IF(U1081="", "", U1081), ""))</f>
        <v/>
      </c>
      <c r="BU1081" s="61" t="str">
        <f>IF($B1081="", "", IF(COUNTIF(BV1081:$BY1081, "")=BU$8, IF(V1081="", "", V1081), ""))</f>
        <v/>
      </c>
      <c r="BV1081" s="61" t="str">
        <f>IF($B1081="", "", IF(COUNTIF(BW1081:$BY1081, "")=BV$8, IF(W1081="", "", W1081), ""))</f>
        <v/>
      </c>
      <c r="BW1081" s="61" t="str">
        <f>IF($B1081="", "", IF(COUNTIF(BX1081:$BY1081, "")=BW$8, IF(X1081="", "", X1081), ""))</f>
        <v/>
      </c>
      <c r="BX1081" s="61" t="str">
        <f>IF($B1081="", "", IF(COUNTIF(BY1081:$BY1081, "")=BX$8, IF(Y1081="", "", Y1081), ""))</f>
        <v/>
      </c>
      <c r="BY1081" s="50" t="str">
        <f t="shared" si="441"/>
        <v/>
      </c>
      <c r="CA1081" s="6" t="str">
        <f t="shared" si="442"/>
        <v/>
      </c>
      <c r="CB1081" s="6" t="str">
        <f>IF(CA1081="", "", RANK(CA1081, $CA$9:$CA$2508, 0)+COUNTIF($CA$9:CA1081, CA1081)-1)</f>
        <v/>
      </c>
    </row>
    <row r="1082" spans="1:80" x14ac:dyDescent="0.25">
      <c r="A1082" s="22"/>
      <c r="B1082" s="121" t="str">
        <f>IF('Stock Details'!B1081="", "", 'Stock Details'!B1081)</f>
        <v/>
      </c>
      <c r="C1082" s="22"/>
      <c r="D1082" s="130"/>
      <c r="E1082" s="122"/>
      <c r="F1082" s="131"/>
      <c r="G1082" s="22"/>
      <c r="H1082" s="130" t="str">
        <f t="shared" si="427"/>
        <v/>
      </c>
      <c r="I1082" s="122"/>
      <c r="J1082" s="131"/>
      <c r="K1082" s="22"/>
      <c r="L1082" s="130" t="str">
        <f t="shared" si="428"/>
        <v/>
      </c>
      <c r="M1082" s="122"/>
      <c r="N1082" s="131"/>
      <c r="O1082" s="22"/>
      <c r="P1082" s="130" t="str">
        <f t="shared" si="429"/>
        <v/>
      </c>
      <c r="Q1082" s="122"/>
      <c r="R1082" s="131"/>
      <c r="S1082" s="22"/>
      <c r="T1082" s="130" t="str">
        <f t="shared" si="430"/>
        <v/>
      </c>
      <c r="U1082" s="122"/>
      <c r="V1082" s="131"/>
      <c r="W1082" s="22"/>
      <c r="X1082" s="130" t="str">
        <f t="shared" si="431"/>
        <v/>
      </c>
      <c r="Y1082" s="122"/>
      <c r="Z1082" s="131"/>
      <c r="AA1082" s="22"/>
      <c r="AC1082" s="6" t="str">
        <f t="shared" si="432"/>
        <v/>
      </c>
      <c r="AE1082" s="6" t="str">
        <f t="shared" si="433"/>
        <v/>
      </c>
      <c r="AF1082" s="6" t="str">
        <f t="shared" si="434"/>
        <v/>
      </c>
      <c r="AG1082" s="6" t="str">
        <f t="shared" si="435"/>
        <v/>
      </c>
      <c r="AH1082" s="6" t="str">
        <f t="shared" si="436"/>
        <v/>
      </c>
      <c r="AI1082" s="6" t="str">
        <f t="shared" si="437"/>
        <v/>
      </c>
      <c r="AJ1082" s="6" t="str">
        <f t="shared" si="438"/>
        <v/>
      </c>
      <c r="AL1082" s="9" t="str">
        <f>IF('Stock Details'!F1081="", "", 'Stock Details'!F1081)</f>
        <v/>
      </c>
      <c r="AM1082" s="9" t="str">
        <f>IF('Stock Details'!G1081="", "", 'Stock Details'!G1081)</f>
        <v/>
      </c>
      <c r="AO1082" s="59" t="str">
        <f t="shared" si="439"/>
        <v/>
      </c>
      <c r="AP1082" s="59" t="str">
        <f t="shared" si="443"/>
        <v/>
      </c>
      <c r="AQ1082" s="59" t="str">
        <f t="shared" si="444"/>
        <v/>
      </c>
      <c r="AR1082" s="59" t="str">
        <f t="shared" si="445"/>
        <v/>
      </c>
      <c r="AS1082" s="59" t="str">
        <f t="shared" si="446"/>
        <v/>
      </c>
      <c r="AT1082" s="59" t="str">
        <f t="shared" si="447"/>
        <v/>
      </c>
      <c r="AV1082" s="59" t="str">
        <f t="shared" si="440"/>
        <v/>
      </c>
      <c r="AW1082" s="59" t="str">
        <f t="shared" si="422"/>
        <v/>
      </c>
      <c r="AX1082" s="59" t="str">
        <f t="shared" si="423"/>
        <v/>
      </c>
      <c r="AY1082" s="59" t="str">
        <f t="shared" si="424"/>
        <v/>
      </c>
      <c r="AZ1082" s="59" t="str">
        <f t="shared" si="425"/>
        <v/>
      </c>
      <c r="BA1082" s="59" t="str">
        <f t="shared" si="426"/>
        <v/>
      </c>
      <c r="BC1082" s="49" t="str">
        <f>IF($B1082="", "", IF(COUNTIF(BD1082:$BY1082, "")=BC$8, IF(D1082="", "", D1082), ""))</f>
        <v/>
      </c>
      <c r="BD1082" s="61" t="str">
        <f>IF($B1082="", "", IF(COUNTIF(BE1082:$BY1082, "")=BD$8, IF(E1082="", "", E1082), ""))</f>
        <v/>
      </c>
      <c r="BE1082" s="61" t="str">
        <f>IF($B1082="", "", IF(COUNTIF(BF1082:$BY1082, "")=BE$8, IF(F1082="", "", F1082), ""))</f>
        <v/>
      </c>
      <c r="BF1082" s="61" t="str">
        <f>IF($B1082="", "", IF(COUNTIF(BG1082:$BY1082, "")=BF$8, IF(G1082="", "", G1082), ""))</f>
        <v/>
      </c>
      <c r="BG1082" s="61" t="str">
        <f>IF($B1082="", "", IF(COUNTIF(BH1082:$BY1082, "")=BG$8, IF(H1082="", "", H1082), ""))</f>
        <v/>
      </c>
      <c r="BH1082" s="61" t="str">
        <f>IF($B1082="", "", IF(COUNTIF(BI1082:$BY1082, "")=BH$8, IF(I1082="", "", I1082), ""))</f>
        <v/>
      </c>
      <c r="BI1082" s="61" t="str">
        <f>IF($B1082="", "", IF(COUNTIF(BJ1082:$BY1082, "")=BI$8, IF(J1082="", "", J1082), ""))</f>
        <v/>
      </c>
      <c r="BJ1082" s="61" t="str">
        <f>IF($B1082="", "", IF(COUNTIF(BK1082:$BY1082, "")=BJ$8, IF(K1082="", "", K1082), ""))</f>
        <v/>
      </c>
      <c r="BK1082" s="61" t="str">
        <f>IF($B1082="", "", IF(COUNTIF(BL1082:$BY1082, "")=BK$8, IF(L1082="", "", L1082), ""))</f>
        <v/>
      </c>
      <c r="BL1082" s="61" t="str">
        <f>IF($B1082="", "", IF(COUNTIF(BM1082:$BY1082, "")=BL$8, IF(M1082="", "", M1082), ""))</f>
        <v/>
      </c>
      <c r="BM1082" s="61" t="str">
        <f>IF($B1082="", "", IF(COUNTIF(BN1082:$BY1082, "")=BM$8, IF(N1082="", "", N1082), ""))</f>
        <v/>
      </c>
      <c r="BN1082" s="61" t="str">
        <f>IF($B1082="", "", IF(COUNTIF(BO1082:$BY1082, "")=BN$8, IF(O1082="", "", O1082), ""))</f>
        <v/>
      </c>
      <c r="BO1082" s="61" t="str">
        <f>IF($B1082="", "", IF(COUNTIF(BP1082:$BY1082, "")=BO$8, IF(P1082="", "", P1082), ""))</f>
        <v/>
      </c>
      <c r="BP1082" s="61" t="str">
        <f>IF($B1082="", "", IF(COUNTIF(BQ1082:$BY1082, "")=BP$8, IF(Q1082="", "", Q1082), ""))</f>
        <v/>
      </c>
      <c r="BQ1082" s="61" t="str">
        <f>IF($B1082="", "", IF(COUNTIF(BR1082:$BY1082, "")=BQ$8, IF(R1082="", "", R1082), ""))</f>
        <v/>
      </c>
      <c r="BR1082" s="61" t="str">
        <f>IF($B1082="", "", IF(COUNTIF(BS1082:$BY1082, "")=BR$8, IF(S1082="", "", S1082), ""))</f>
        <v/>
      </c>
      <c r="BS1082" s="61" t="str">
        <f>IF($B1082="", "", IF(COUNTIF(BT1082:$BY1082, "")=BS$8, IF(T1082="", "", T1082), ""))</f>
        <v/>
      </c>
      <c r="BT1082" s="61" t="str">
        <f>IF($B1082="", "", IF(COUNTIF(BU1082:$BY1082, "")=BT$8, IF(U1082="", "", U1082), ""))</f>
        <v/>
      </c>
      <c r="BU1082" s="61" t="str">
        <f>IF($B1082="", "", IF(COUNTIF(BV1082:$BY1082, "")=BU$8, IF(V1082="", "", V1082), ""))</f>
        <v/>
      </c>
      <c r="BV1082" s="61" t="str">
        <f>IF($B1082="", "", IF(COUNTIF(BW1082:$BY1082, "")=BV$8, IF(W1082="", "", W1082), ""))</f>
        <v/>
      </c>
      <c r="BW1082" s="61" t="str">
        <f>IF($B1082="", "", IF(COUNTIF(BX1082:$BY1082, "")=BW$8, IF(X1082="", "", X1082), ""))</f>
        <v/>
      </c>
      <c r="BX1082" s="61" t="str">
        <f>IF($B1082="", "", IF(COUNTIF(BY1082:$BY1082, "")=BX$8, IF(Y1082="", "", Y1082), ""))</f>
        <v/>
      </c>
      <c r="BY1082" s="50" t="str">
        <f t="shared" si="441"/>
        <v/>
      </c>
      <c r="CA1082" s="6" t="str">
        <f t="shared" si="442"/>
        <v/>
      </c>
      <c r="CB1082" s="6" t="str">
        <f>IF(CA1082="", "", RANK(CA1082, $CA$9:$CA$2508, 0)+COUNTIF($CA$9:CA1082, CA1082)-1)</f>
        <v/>
      </c>
    </row>
    <row r="1083" spans="1:80" x14ac:dyDescent="0.25">
      <c r="A1083" s="22"/>
      <c r="B1083" s="121" t="str">
        <f>IF('Stock Details'!B1082="", "", 'Stock Details'!B1082)</f>
        <v/>
      </c>
      <c r="C1083" s="22"/>
      <c r="D1083" s="130"/>
      <c r="E1083" s="122"/>
      <c r="F1083" s="131"/>
      <c r="G1083" s="22"/>
      <c r="H1083" s="130" t="str">
        <f t="shared" si="427"/>
        <v/>
      </c>
      <c r="I1083" s="122"/>
      <c r="J1083" s="131"/>
      <c r="K1083" s="22"/>
      <c r="L1083" s="130" t="str">
        <f t="shared" si="428"/>
        <v/>
      </c>
      <c r="M1083" s="122"/>
      <c r="N1083" s="131"/>
      <c r="O1083" s="22"/>
      <c r="P1083" s="130" t="str">
        <f t="shared" si="429"/>
        <v/>
      </c>
      <c r="Q1083" s="122"/>
      <c r="R1083" s="131"/>
      <c r="S1083" s="22"/>
      <c r="T1083" s="130" t="str">
        <f t="shared" si="430"/>
        <v/>
      </c>
      <c r="U1083" s="122"/>
      <c r="V1083" s="131"/>
      <c r="W1083" s="22"/>
      <c r="X1083" s="130" t="str">
        <f t="shared" si="431"/>
        <v/>
      </c>
      <c r="Y1083" s="122"/>
      <c r="Z1083" s="131"/>
      <c r="AA1083" s="22"/>
      <c r="AC1083" s="6" t="str">
        <f t="shared" si="432"/>
        <v/>
      </c>
      <c r="AE1083" s="6" t="str">
        <f t="shared" si="433"/>
        <v/>
      </c>
      <c r="AF1083" s="6" t="str">
        <f t="shared" si="434"/>
        <v/>
      </c>
      <c r="AG1083" s="6" t="str">
        <f t="shared" si="435"/>
        <v/>
      </c>
      <c r="AH1083" s="6" t="str">
        <f t="shared" si="436"/>
        <v/>
      </c>
      <c r="AI1083" s="6" t="str">
        <f t="shared" si="437"/>
        <v/>
      </c>
      <c r="AJ1083" s="6" t="str">
        <f t="shared" si="438"/>
        <v/>
      </c>
      <c r="AL1083" s="9" t="str">
        <f>IF('Stock Details'!F1082="", "", 'Stock Details'!F1082)</f>
        <v/>
      </c>
      <c r="AM1083" s="9" t="str">
        <f>IF('Stock Details'!G1082="", "", 'Stock Details'!G1082)</f>
        <v/>
      </c>
      <c r="AO1083" s="59" t="str">
        <f t="shared" si="439"/>
        <v/>
      </c>
      <c r="AP1083" s="59" t="str">
        <f t="shared" si="443"/>
        <v/>
      </c>
      <c r="AQ1083" s="59" t="str">
        <f t="shared" si="444"/>
        <v/>
      </c>
      <c r="AR1083" s="59" t="str">
        <f t="shared" si="445"/>
        <v/>
      </c>
      <c r="AS1083" s="59" t="str">
        <f t="shared" si="446"/>
        <v/>
      </c>
      <c r="AT1083" s="59" t="str">
        <f t="shared" si="447"/>
        <v/>
      </c>
      <c r="AV1083" s="59" t="str">
        <f t="shared" si="440"/>
        <v/>
      </c>
      <c r="AW1083" s="59" t="str">
        <f t="shared" si="422"/>
        <v/>
      </c>
      <c r="AX1083" s="59" t="str">
        <f t="shared" si="423"/>
        <v/>
      </c>
      <c r="AY1083" s="59" t="str">
        <f t="shared" si="424"/>
        <v/>
      </c>
      <c r="AZ1083" s="59" t="str">
        <f t="shared" si="425"/>
        <v/>
      </c>
      <c r="BA1083" s="59" t="str">
        <f t="shared" si="426"/>
        <v/>
      </c>
      <c r="BC1083" s="49" t="str">
        <f>IF($B1083="", "", IF(COUNTIF(BD1083:$BY1083, "")=BC$8, IF(D1083="", "", D1083), ""))</f>
        <v/>
      </c>
      <c r="BD1083" s="61" t="str">
        <f>IF($B1083="", "", IF(COUNTIF(BE1083:$BY1083, "")=BD$8, IF(E1083="", "", E1083), ""))</f>
        <v/>
      </c>
      <c r="BE1083" s="61" t="str">
        <f>IF($B1083="", "", IF(COUNTIF(BF1083:$BY1083, "")=BE$8, IF(F1083="", "", F1083), ""))</f>
        <v/>
      </c>
      <c r="BF1083" s="61" t="str">
        <f>IF($B1083="", "", IF(COUNTIF(BG1083:$BY1083, "")=BF$8, IF(G1083="", "", G1083), ""))</f>
        <v/>
      </c>
      <c r="BG1083" s="61" t="str">
        <f>IF($B1083="", "", IF(COUNTIF(BH1083:$BY1083, "")=BG$8, IF(H1083="", "", H1083), ""))</f>
        <v/>
      </c>
      <c r="BH1083" s="61" t="str">
        <f>IF($B1083="", "", IF(COUNTIF(BI1083:$BY1083, "")=BH$8, IF(I1083="", "", I1083), ""))</f>
        <v/>
      </c>
      <c r="BI1083" s="61" t="str">
        <f>IF($B1083="", "", IF(COUNTIF(BJ1083:$BY1083, "")=BI$8, IF(J1083="", "", J1083), ""))</f>
        <v/>
      </c>
      <c r="BJ1083" s="61" t="str">
        <f>IF($B1083="", "", IF(COUNTIF(BK1083:$BY1083, "")=BJ$8, IF(K1083="", "", K1083), ""))</f>
        <v/>
      </c>
      <c r="BK1083" s="61" t="str">
        <f>IF($B1083="", "", IF(COUNTIF(BL1083:$BY1083, "")=BK$8, IF(L1083="", "", L1083), ""))</f>
        <v/>
      </c>
      <c r="BL1083" s="61" t="str">
        <f>IF($B1083="", "", IF(COUNTIF(BM1083:$BY1083, "")=BL$8, IF(M1083="", "", M1083), ""))</f>
        <v/>
      </c>
      <c r="BM1083" s="61" t="str">
        <f>IF($B1083="", "", IF(COUNTIF(BN1083:$BY1083, "")=BM$8, IF(N1083="", "", N1083), ""))</f>
        <v/>
      </c>
      <c r="BN1083" s="61" t="str">
        <f>IF($B1083="", "", IF(COUNTIF(BO1083:$BY1083, "")=BN$8, IF(O1083="", "", O1083), ""))</f>
        <v/>
      </c>
      <c r="BO1083" s="61" t="str">
        <f>IF($B1083="", "", IF(COUNTIF(BP1083:$BY1083, "")=BO$8, IF(P1083="", "", P1083), ""))</f>
        <v/>
      </c>
      <c r="BP1083" s="61" t="str">
        <f>IF($B1083="", "", IF(COUNTIF(BQ1083:$BY1083, "")=BP$8, IF(Q1083="", "", Q1083), ""))</f>
        <v/>
      </c>
      <c r="BQ1083" s="61" t="str">
        <f>IF($B1083="", "", IF(COUNTIF(BR1083:$BY1083, "")=BQ$8, IF(R1083="", "", R1083), ""))</f>
        <v/>
      </c>
      <c r="BR1083" s="61" t="str">
        <f>IF($B1083="", "", IF(COUNTIF(BS1083:$BY1083, "")=BR$8, IF(S1083="", "", S1083), ""))</f>
        <v/>
      </c>
      <c r="BS1083" s="61" t="str">
        <f>IF($B1083="", "", IF(COUNTIF(BT1083:$BY1083, "")=BS$8, IF(T1083="", "", T1083), ""))</f>
        <v/>
      </c>
      <c r="BT1083" s="61" t="str">
        <f>IF($B1083="", "", IF(COUNTIF(BU1083:$BY1083, "")=BT$8, IF(U1083="", "", U1083), ""))</f>
        <v/>
      </c>
      <c r="BU1083" s="61" t="str">
        <f>IF($B1083="", "", IF(COUNTIF(BV1083:$BY1083, "")=BU$8, IF(V1083="", "", V1083), ""))</f>
        <v/>
      </c>
      <c r="BV1083" s="61" t="str">
        <f>IF($B1083="", "", IF(COUNTIF(BW1083:$BY1083, "")=BV$8, IF(W1083="", "", W1083), ""))</f>
        <v/>
      </c>
      <c r="BW1083" s="61" t="str">
        <f>IF($B1083="", "", IF(COUNTIF(BX1083:$BY1083, "")=BW$8, IF(X1083="", "", X1083), ""))</f>
        <v/>
      </c>
      <c r="BX1083" s="61" t="str">
        <f>IF($B1083="", "", IF(COUNTIF(BY1083:$BY1083, "")=BX$8, IF(Y1083="", "", Y1083), ""))</f>
        <v/>
      </c>
      <c r="BY1083" s="50" t="str">
        <f t="shared" si="441"/>
        <v/>
      </c>
      <c r="CA1083" s="6" t="str">
        <f t="shared" si="442"/>
        <v/>
      </c>
      <c r="CB1083" s="6" t="str">
        <f>IF(CA1083="", "", RANK(CA1083, $CA$9:$CA$2508, 0)+COUNTIF($CA$9:CA1083, CA1083)-1)</f>
        <v/>
      </c>
    </row>
    <row r="1084" spans="1:80" x14ac:dyDescent="0.25">
      <c r="A1084" s="22"/>
      <c r="B1084" s="121" t="str">
        <f>IF('Stock Details'!B1083="", "", 'Stock Details'!B1083)</f>
        <v/>
      </c>
      <c r="C1084" s="22"/>
      <c r="D1084" s="130"/>
      <c r="E1084" s="122"/>
      <c r="F1084" s="131"/>
      <c r="G1084" s="22"/>
      <c r="H1084" s="130" t="str">
        <f t="shared" si="427"/>
        <v/>
      </c>
      <c r="I1084" s="122"/>
      <c r="J1084" s="131"/>
      <c r="K1084" s="22"/>
      <c r="L1084" s="130" t="str">
        <f t="shared" si="428"/>
        <v/>
      </c>
      <c r="M1084" s="122"/>
      <c r="N1084" s="131"/>
      <c r="O1084" s="22"/>
      <c r="P1084" s="130" t="str">
        <f t="shared" si="429"/>
        <v/>
      </c>
      <c r="Q1084" s="122"/>
      <c r="R1084" s="131"/>
      <c r="S1084" s="22"/>
      <c r="T1084" s="130" t="str">
        <f t="shared" si="430"/>
        <v/>
      </c>
      <c r="U1084" s="122"/>
      <c r="V1084" s="131"/>
      <c r="W1084" s="22"/>
      <c r="X1084" s="130" t="str">
        <f t="shared" si="431"/>
        <v/>
      </c>
      <c r="Y1084" s="122"/>
      <c r="Z1084" s="131"/>
      <c r="AA1084" s="22"/>
      <c r="AC1084" s="6" t="str">
        <f t="shared" si="432"/>
        <v/>
      </c>
      <c r="AE1084" s="6" t="str">
        <f t="shared" si="433"/>
        <v/>
      </c>
      <c r="AF1084" s="6" t="str">
        <f t="shared" si="434"/>
        <v/>
      </c>
      <c r="AG1084" s="6" t="str">
        <f t="shared" si="435"/>
        <v/>
      </c>
      <c r="AH1084" s="6" t="str">
        <f t="shared" si="436"/>
        <v/>
      </c>
      <c r="AI1084" s="6" t="str">
        <f t="shared" si="437"/>
        <v/>
      </c>
      <c r="AJ1084" s="6" t="str">
        <f t="shared" si="438"/>
        <v/>
      </c>
      <c r="AL1084" s="9" t="str">
        <f>IF('Stock Details'!F1083="", "", 'Stock Details'!F1083)</f>
        <v/>
      </c>
      <c r="AM1084" s="9" t="str">
        <f>IF('Stock Details'!G1083="", "", 'Stock Details'!G1083)</f>
        <v/>
      </c>
      <c r="AO1084" s="59" t="str">
        <f t="shared" si="439"/>
        <v/>
      </c>
      <c r="AP1084" s="59" t="str">
        <f t="shared" si="443"/>
        <v/>
      </c>
      <c r="AQ1084" s="59" t="str">
        <f t="shared" si="444"/>
        <v/>
      </c>
      <c r="AR1084" s="59" t="str">
        <f t="shared" si="445"/>
        <v/>
      </c>
      <c r="AS1084" s="59" t="str">
        <f t="shared" si="446"/>
        <v/>
      </c>
      <c r="AT1084" s="59" t="str">
        <f t="shared" si="447"/>
        <v/>
      </c>
      <c r="AV1084" s="59" t="str">
        <f t="shared" si="440"/>
        <v/>
      </c>
      <c r="AW1084" s="59" t="str">
        <f t="shared" si="422"/>
        <v/>
      </c>
      <c r="AX1084" s="59" t="str">
        <f t="shared" si="423"/>
        <v/>
      </c>
      <c r="AY1084" s="59" t="str">
        <f t="shared" si="424"/>
        <v/>
      </c>
      <c r="AZ1084" s="59" t="str">
        <f t="shared" si="425"/>
        <v/>
      </c>
      <c r="BA1084" s="59" t="str">
        <f t="shared" si="426"/>
        <v/>
      </c>
      <c r="BC1084" s="49" t="str">
        <f>IF($B1084="", "", IF(COUNTIF(BD1084:$BY1084, "")=BC$8, IF(D1084="", "", D1084), ""))</f>
        <v/>
      </c>
      <c r="BD1084" s="61" t="str">
        <f>IF($B1084="", "", IF(COUNTIF(BE1084:$BY1084, "")=BD$8, IF(E1084="", "", E1084), ""))</f>
        <v/>
      </c>
      <c r="BE1084" s="61" t="str">
        <f>IF($B1084="", "", IF(COUNTIF(BF1084:$BY1084, "")=BE$8, IF(F1084="", "", F1084), ""))</f>
        <v/>
      </c>
      <c r="BF1084" s="61" t="str">
        <f>IF($B1084="", "", IF(COUNTIF(BG1084:$BY1084, "")=BF$8, IF(G1084="", "", G1084), ""))</f>
        <v/>
      </c>
      <c r="BG1084" s="61" t="str">
        <f>IF($B1084="", "", IF(COUNTIF(BH1084:$BY1084, "")=BG$8, IF(H1084="", "", H1084), ""))</f>
        <v/>
      </c>
      <c r="BH1084" s="61" t="str">
        <f>IF($B1084="", "", IF(COUNTIF(BI1084:$BY1084, "")=BH$8, IF(I1084="", "", I1084), ""))</f>
        <v/>
      </c>
      <c r="BI1084" s="61" t="str">
        <f>IF($B1084="", "", IF(COUNTIF(BJ1084:$BY1084, "")=BI$8, IF(J1084="", "", J1084), ""))</f>
        <v/>
      </c>
      <c r="BJ1084" s="61" t="str">
        <f>IF($B1084="", "", IF(COUNTIF(BK1084:$BY1084, "")=BJ$8, IF(K1084="", "", K1084), ""))</f>
        <v/>
      </c>
      <c r="BK1084" s="61" t="str">
        <f>IF($B1084="", "", IF(COUNTIF(BL1084:$BY1084, "")=BK$8, IF(L1084="", "", L1084), ""))</f>
        <v/>
      </c>
      <c r="BL1084" s="61" t="str">
        <f>IF($B1084="", "", IF(COUNTIF(BM1084:$BY1084, "")=BL$8, IF(M1084="", "", M1084), ""))</f>
        <v/>
      </c>
      <c r="BM1084" s="61" t="str">
        <f>IF($B1084="", "", IF(COUNTIF(BN1084:$BY1084, "")=BM$8, IF(N1084="", "", N1084), ""))</f>
        <v/>
      </c>
      <c r="BN1084" s="61" t="str">
        <f>IF($B1084="", "", IF(COUNTIF(BO1084:$BY1084, "")=BN$8, IF(O1084="", "", O1084), ""))</f>
        <v/>
      </c>
      <c r="BO1084" s="61" t="str">
        <f>IF($B1084="", "", IF(COUNTIF(BP1084:$BY1084, "")=BO$8, IF(P1084="", "", P1084), ""))</f>
        <v/>
      </c>
      <c r="BP1084" s="61" t="str">
        <f>IF($B1084="", "", IF(COUNTIF(BQ1084:$BY1084, "")=BP$8, IF(Q1084="", "", Q1084), ""))</f>
        <v/>
      </c>
      <c r="BQ1084" s="61" t="str">
        <f>IF($B1084="", "", IF(COUNTIF(BR1084:$BY1084, "")=BQ$8, IF(R1084="", "", R1084), ""))</f>
        <v/>
      </c>
      <c r="BR1084" s="61" t="str">
        <f>IF($B1084="", "", IF(COUNTIF(BS1084:$BY1084, "")=BR$8, IF(S1084="", "", S1084), ""))</f>
        <v/>
      </c>
      <c r="BS1084" s="61" t="str">
        <f>IF($B1084="", "", IF(COUNTIF(BT1084:$BY1084, "")=BS$8, IF(T1084="", "", T1084), ""))</f>
        <v/>
      </c>
      <c r="BT1084" s="61" t="str">
        <f>IF($B1084="", "", IF(COUNTIF(BU1084:$BY1084, "")=BT$8, IF(U1084="", "", U1084), ""))</f>
        <v/>
      </c>
      <c r="BU1084" s="61" t="str">
        <f>IF($B1084="", "", IF(COUNTIF(BV1084:$BY1084, "")=BU$8, IF(V1084="", "", V1084), ""))</f>
        <v/>
      </c>
      <c r="BV1084" s="61" t="str">
        <f>IF($B1084="", "", IF(COUNTIF(BW1084:$BY1084, "")=BV$8, IF(W1084="", "", W1084), ""))</f>
        <v/>
      </c>
      <c r="BW1084" s="61" t="str">
        <f>IF($B1084="", "", IF(COUNTIF(BX1084:$BY1084, "")=BW$8, IF(X1084="", "", X1084), ""))</f>
        <v/>
      </c>
      <c r="BX1084" s="61" t="str">
        <f>IF($B1084="", "", IF(COUNTIF(BY1084:$BY1084, "")=BX$8, IF(Y1084="", "", Y1084), ""))</f>
        <v/>
      </c>
      <c r="BY1084" s="50" t="str">
        <f t="shared" si="441"/>
        <v/>
      </c>
      <c r="CA1084" s="6" t="str">
        <f t="shared" si="442"/>
        <v/>
      </c>
      <c r="CB1084" s="6" t="str">
        <f>IF(CA1084="", "", RANK(CA1084, $CA$9:$CA$2508, 0)+COUNTIF($CA$9:CA1084, CA1084)-1)</f>
        <v/>
      </c>
    </row>
    <row r="1085" spans="1:80" x14ac:dyDescent="0.25">
      <c r="A1085" s="22"/>
      <c r="B1085" s="121" t="str">
        <f>IF('Stock Details'!B1084="", "", 'Stock Details'!B1084)</f>
        <v/>
      </c>
      <c r="C1085" s="22"/>
      <c r="D1085" s="130"/>
      <c r="E1085" s="122"/>
      <c r="F1085" s="131"/>
      <c r="G1085" s="22"/>
      <c r="H1085" s="130" t="str">
        <f t="shared" si="427"/>
        <v/>
      </c>
      <c r="I1085" s="122"/>
      <c r="J1085" s="131"/>
      <c r="K1085" s="22"/>
      <c r="L1085" s="130" t="str">
        <f t="shared" si="428"/>
        <v/>
      </c>
      <c r="M1085" s="122"/>
      <c r="N1085" s="131"/>
      <c r="O1085" s="22"/>
      <c r="P1085" s="130" t="str">
        <f t="shared" si="429"/>
        <v/>
      </c>
      <c r="Q1085" s="122"/>
      <c r="R1085" s="131"/>
      <c r="S1085" s="22"/>
      <c r="T1085" s="130" t="str">
        <f t="shared" si="430"/>
        <v/>
      </c>
      <c r="U1085" s="122"/>
      <c r="V1085" s="131"/>
      <c r="W1085" s="22"/>
      <c r="X1085" s="130" t="str">
        <f t="shared" si="431"/>
        <v/>
      </c>
      <c r="Y1085" s="122"/>
      <c r="Z1085" s="131"/>
      <c r="AA1085" s="22"/>
      <c r="AC1085" s="6" t="str">
        <f t="shared" si="432"/>
        <v/>
      </c>
      <c r="AE1085" s="6" t="str">
        <f t="shared" si="433"/>
        <v/>
      </c>
      <c r="AF1085" s="6" t="str">
        <f t="shared" si="434"/>
        <v/>
      </c>
      <c r="AG1085" s="6" t="str">
        <f t="shared" si="435"/>
        <v/>
      </c>
      <c r="AH1085" s="6" t="str">
        <f t="shared" si="436"/>
        <v/>
      </c>
      <c r="AI1085" s="6" t="str">
        <f t="shared" si="437"/>
        <v/>
      </c>
      <c r="AJ1085" s="6" t="str">
        <f t="shared" si="438"/>
        <v/>
      </c>
      <c r="AL1085" s="9" t="str">
        <f>IF('Stock Details'!F1084="", "", 'Stock Details'!F1084)</f>
        <v/>
      </c>
      <c r="AM1085" s="9" t="str">
        <f>IF('Stock Details'!G1084="", "", 'Stock Details'!G1084)</f>
        <v/>
      </c>
      <c r="AO1085" s="59" t="str">
        <f t="shared" si="439"/>
        <v/>
      </c>
      <c r="AP1085" s="59" t="str">
        <f t="shared" si="443"/>
        <v/>
      </c>
      <c r="AQ1085" s="59" t="str">
        <f t="shared" si="444"/>
        <v/>
      </c>
      <c r="AR1085" s="59" t="str">
        <f t="shared" si="445"/>
        <v/>
      </c>
      <c r="AS1085" s="59" t="str">
        <f t="shared" si="446"/>
        <v/>
      </c>
      <c r="AT1085" s="59" t="str">
        <f t="shared" si="447"/>
        <v/>
      </c>
      <c r="AV1085" s="59" t="str">
        <f t="shared" si="440"/>
        <v/>
      </c>
      <c r="AW1085" s="59" t="str">
        <f t="shared" si="422"/>
        <v/>
      </c>
      <c r="AX1085" s="59" t="str">
        <f t="shared" si="423"/>
        <v/>
      </c>
      <c r="AY1085" s="59" t="str">
        <f t="shared" si="424"/>
        <v/>
      </c>
      <c r="AZ1085" s="59" t="str">
        <f t="shared" si="425"/>
        <v/>
      </c>
      <c r="BA1085" s="59" t="str">
        <f t="shared" si="426"/>
        <v/>
      </c>
      <c r="BC1085" s="49" t="str">
        <f>IF($B1085="", "", IF(COUNTIF(BD1085:$BY1085, "")=BC$8, IF(D1085="", "", D1085), ""))</f>
        <v/>
      </c>
      <c r="BD1085" s="61" t="str">
        <f>IF($B1085="", "", IF(COUNTIF(BE1085:$BY1085, "")=BD$8, IF(E1085="", "", E1085), ""))</f>
        <v/>
      </c>
      <c r="BE1085" s="61" t="str">
        <f>IF($B1085="", "", IF(COUNTIF(BF1085:$BY1085, "")=BE$8, IF(F1085="", "", F1085), ""))</f>
        <v/>
      </c>
      <c r="BF1085" s="61" t="str">
        <f>IF($B1085="", "", IF(COUNTIF(BG1085:$BY1085, "")=BF$8, IF(G1085="", "", G1085), ""))</f>
        <v/>
      </c>
      <c r="BG1085" s="61" t="str">
        <f>IF($B1085="", "", IF(COUNTIF(BH1085:$BY1085, "")=BG$8, IF(H1085="", "", H1085), ""))</f>
        <v/>
      </c>
      <c r="BH1085" s="61" t="str">
        <f>IF($B1085="", "", IF(COUNTIF(BI1085:$BY1085, "")=BH$8, IF(I1085="", "", I1085), ""))</f>
        <v/>
      </c>
      <c r="BI1085" s="61" t="str">
        <f>IF($B1085="", "", IF(COUNTIF(BJ1085:$BY1085, "")=BI$8, IF(J1085="", "", J1085), ""))</f>
        <v/>
      </c>
      <c r="BJ1085" s="61" t="str">
        <f>IF($B1085="", "", IF(COUNTIF(BK1085:$BY1085, "")=BJ$8, IF(K1085="", "", K1085), ""))</f>
        <v/>
      </c>
      <c r="BK1085" s="61" t="str">
        <f>IF($B1085="", "", IF(COUNTIF(BL1085:$BY1085, "")=BK$8, IF(L1085="", "", L1085), ""))</f>
        <v/>
      </c>
      <c r="BL1085" s="61" t="str">
        <f>IF($B1085="", "", IF(COUNTIF(BM1085:$BY1085, "")=BL$8, IF(M1085="", "", M1085), ""))</f>
        <v/>
      </c>
      <c r="BM1085" s="61" t="str">
        <f>IF($B1085="", "", IF(COUNTIF(BN1085:$BY1085, "")=BM$8, IF(N1085="", "", N1085), ""))</f>
        <v/>
      </c>
      <c r="BN1085" s="61" t="str">
        <f>IF($B1085="", "", IF(COUNTIF(BO1085:$BY1085, "")=BN$8, IF(O1085="", "", O1085), ""))</f>
        <v/>
      </c>
      <c r="BO1085" s="61" t="str">
        <f>IF($B1085="", "", IF(COUNTIF(BP1085:$BY1085, "")=BO$8, IF(P1085="", "", P1085), ""))</f>
        <v/>
      </c>
      <c r="BP1085" s="61" t="str">
        <f>IF($B1085="", "", IF(COUNTIF(BQ1085:$BY1085, "")=BP$8, IF(Q1085="", "", Q1085), ""))</f>
        <v/>
      </c>
      <c r="BQ1085" s="61" t="str">
        <f>IF($B1085="", "", IF(COUNTIF(BR1085:$BY1085, "")=BQ$8, IF(R1085="", "", R1085), ""))</f>
        <v/>
      </c>
      <c r="BR1085" s="61" t="str">
        <f>IF($B1085="", "", IF(COUNTIF(BS1085:$BY1085, "")=BR$8, IF(S1085="", "", S1085), ""))</f>
        <v/>
      </c>
      <c r="BS1085" s="61" t="str">
        <f>IF($B1085="", "", IF(COUNTIF(BT1085:$BY1085, "")=BS$8, IF(T1085="", "", T1085), ""))</f>
        <v/>
      </c>
      <c r="BT1085" s="61" t="str">
        <f>IF($B1085="", "", IF(COUNTIF(BU1085:$BY1085, "")=BT$8, IF(U1085="", "", U1085), ""))</f>
        <v/>
      </c>
      <c r="BU1085" s="61" t="str">
        <f>IF($B1085="", "", IF(COUNTIF(BV1085:$BY1085, "")=BU$8, IF(V1085="", "", V1085), ""))</f>
        <v/>
      </c>
      <c r="BV1085" s="61" t="str">
        <f>IF($B1085="", "", IF(COUNTIF(BW1085:$BY1085, "")=BV$8, IF(W1085="", "", W1085), ""))</f>
        <v/>
      </c>
      <c r="BW1085" s="61" t="str">
        <f>IF($B1085="", "", IF(COUNTIF(BX1085:$BY1085, "")=BW$8, IF(X1085="", "", X1085), ""))</f>
        <v/>
      </c>
      <c r="BX1085" s="61" t="str">
        <f>IF($B1085="", "", IF(COUNTIF(BY1085:$BY1085, "")=BX$8, IF(Y1085="", "", Y1085), ""))</f>
        <v/>
      </c>
      <c r="BY1085" s="50" t="str">
        <f t="shared" si="441"/>
        <v/>
      </c>
      <c r="CA1085" s="6" t="str">
        <f t="shared" si="442"/>
        <v/>
      </c>
      <c r="CB1085" s="6" t="str">
        <f>IF(CA1085="", "", RANK(CA1085, $CA$9:$CA$2508, 0)+COUNTIF($CA$9:CA1085, CA1085)-1)</f>
        <v/>
      </c>
    </row>
    <row r="1086" spans="1:80" x14ac:dyDescent="0.25">
      <c r="A1086" s="22"/>
      <c r="B1086" s="121" t="str">
        <f>IF('Stock Details'!B1085="", "", 'Stock Details'!B1085)</f>
        <v/>
      </c>
      <c r="C1086" s="22"/>
      <c r="D1086" s="130"/>
      <c r="E1086" s="122"/>
      <c r="F1086" s="131"/>
      <c r="G1086" s="22"/>
      <c r="H1086" s="130" t="str">
        <f t="shared" si="427"/>
        <v/>
      </c>
      <c r="I1086" s="122"/>
      <c r="J1086" s="131"/>
      <c r="K1086" s="22"/>
      <c r="L1086" s="130" t="str">
        <f t="shared" si="428"/>
        <v/>
      </c>
      <c r="M1086" s="122"/>
      <c r="N1086" s="131"/>
      <c r="O1086" s="22"/>
      <c r="P1086" s="130" t="str">
        <f t="shared" si="429"/>
        <v/>
      </c>
      <c r="Q1086" s="122"/>
      <c r="R1086" s="131"/>
      <c r="S1086" s="22"/>
      <c r="T1086" s="130" t="str">
        <f t="shared" si="430"/>
        <v/>
      </c>
      <c r="U1086" s="122"/>
      <c r="V1086" s="131"/>
      <c r="W1086" s="22"/>
      <c r="X1086" s="130" t="str">
        <f t="shared" si="431"/>
        <v/>
      </c>
      <c r="Y1086" s="122"/>
      <c r="Z1086" s="131"/>
      <c r="AA1086" s="22"/>
      <c r="AC1086" s="6" t="str">
        <f t="shared" si="432"/>
        <v/>
      </c>
      <c r="AE1086" s="6" t="str">
        <f t="shared" si="433"/>
        <v/>
      </c>
      <c r="AF1086" s="6" t="str">
        <f t="shared" si="434"/>
        <v/>
      </c>
      <c r="AG1086" s="6" t="str">
        <f t="shared" si="435"/>
        <v/>
      </c>
      <c r="AH1086" s="6" t="str">
        <f t="shared" si="436"/>
        <v/>
      </c>
      <c r="AI1086" s="6" t="str">
        <f t="shared" si="437"/>
        <v/>
      </c>
      <c r="AJ1086" s="6" t="str">
        <f t="shared" si="438"/>
        <v/>
      </c>
      <c r="AL1086" s="9" t="str">
        <f>IF('Stock Details'!F1085="", "", 'Stock Details'!F1085)</f>
        <v/>
      </c>
      <c r="AM1086" s="9" t="str">
        <f>IF('Stock Details'!G1085="", "", 'Stock Details'!G1085)</f>
        <v/>
      </c>
      <c r="AO1086" s="59" t="str">
        <f t="shared" si="439"/>
        <v/>
      </c>
      <c r="AP1086" s="59" t="str">
        <f t="shared" si="443"/>
        <v/>
      </c>
      <c r="AQ1086" s="59" t="str">
        <f t="shared" si="444"/>
        <v/>
      </c>
      <c r="AR1086" s="59" t="str">
        <f t="shared" si="445"/>
        <v/>
      </c>
      <c r="AS1086" s="59" t="str">
        <f t="shared" si="446"/>
        <v/>
      </c>
      <c r="AT1086" s="59" t="str">
        <f t="shared" si="447"/>
        <v/>
      </c>
      <c r="AV1086" s="59" t="str">
        <f t="shared" si="440"/>
        <v/>
      </c>
      <c r="AW1086" s="59" t="str">
        <f t="shared" si="422"/>
        <v/>
      </c>
      <c r="AX1086" s="59" t="str">
        <f t="shared" si="423"/>
        <v/>
      </c>
      <c r="AY1086" s="59" t="str">
        <f t="shared" si="424"/>
        <v/>
      </c>
      <c r="AZ1086" s="59" t="str">
        <f t="shared" si="425"/>
        <v/>
      </c>
      <c r="BA1086" s="59" t="str">
        <f t="shared" si="426"/>
        <v/>
      </c>
      <c r="BC1086" s="49" t="str">
        <f>IF($B1086="", "", IF(COUNTIF(BD1086:$BY1086, "")=BC$8, IF(D1086="", "", D1086), ""))</f>
        <v/>
      </c>
      <c r="BD1086" s="61" t="str">
        <f>IF($B1086="", "", IF(COUNTIF(BE1086:$BY1086, "")=BD$8, IF(E1086="", "", E1086), ""))</f>
        <v/>
      </c>
      <c r="BE1086" s="61" t="str">
        <f>IF($B1086="", "", IF(COUNTIF(BF1086:$BY1086, "")=BE$8, IF(F1086="", "", F1086), ""))</f>
        <v/>
      </c>
      <c r="BF1086" s="61" t="str">
        <f>IF($B1086="", "", IF(COUNTIF(BG1086:$BY1086, "")=BF$8, IF(G1086="", "", G1086), ""))</f>
        <v/>
      </c>
      <c r="BG1086" s="61" t="str">
        <f>IF($B1086="", "", IF(COUNTIF(BH1086:$BY1086, "")=BG$8, IF(H1086="", "", H1086), ""))</f>
        <v/>
      </c>
      <c r="BH1086" s="61" t="str">
        <f>IF($B1086="", "", IF(COUNTIF(BI1086:$BY1086, "")=BH$8, IF(I1086="", "", I1086), ""))</f>
        <v/>
      </c>
      <c r="BI1086" s="61" t="str">
        <f>IF($B1086="", "", IF(COUNTIF(BJ1086:$BY1086, "")=BI$8, IF(J1086="", "", J1086), ""))</f>
        <v/>
      </c>
      <c r="BJ1086" s="61" t="str">
        <f>IF($B1086="", "", IF(COUNTIF(BK1086:$BY1086, "")=BJ$8, IF(K1086="", "", K1086), ""))</f>
        <v/>
      </c>
      <c r="BK1086" s="61" t="str">
        <f>IF($B1086="", "", IF(COUNTIF(BL1086:$BY1086, "")=BK$8, IF(L1086="", "", L1086), ""))</f>
        <v/>
      </c>
      <c r="BL1086" s="61" t="str">
        <f>IF($B1086="", "", IF(COUNTIF(BM1086:$BY1086, "")=BL$8, IF(M1086="", "", M1086), ""))</f>
        <v/>
      </c>
      <c r="BM1086" s="61" t="str">
        <f>IF($B1086="", "", IF(COUNTIF(BN1086:$BY1086, "")=BM$8, IF(N1086="", "", N1086), ""))</f>
        <v/>
      </c>
      <c r="BN1086" s="61" t="str">
        <f>IF($B1086="", "", IF(COUNTIF(BO1086:$BY1086, "")=BN$8, IF(O1086="", "", O1086), ""))</f>
        <v/>
      </c>
      <c r="BO1086" s="61" t="str">
        <f>IF($B1086="", "", IF(COUNTIF(BP1086:$BY1086, "")=BO$8, IF(P1086="", "", P1086), ""))</f>
        <v/>
      </c>
      <c r="BP1086" s="61" t="str">
        <f>IF($B1086="", "", IF(COUNTIF(BQ1086:$BY1086, "")=BP$8, IF(Q1086="", "", Q1086), ""))</f>
        <v/>
      </c>
      <c r="BQ1086" s="61" t="str">
        <f>IF($B1086="", "", IF(COUNTIF(BR1086:$BY1086, "")=BQ$8, IF(R1086="", "", R1086), ""))</f>
        <v/>
      </c>
      <c r="BR1086" s="61" t="str">
        <f>IF($B1086="", "", IF(COUNTIF(BS1086:$BY1086, "")=BR$8, IF(S1086="", "", S1086), ""))</f>
        <v/>
      </c>
      <c r="BS1086" s="61" t="str">
        <f>IF($B1086="", "", IF(COUNTIF(BT1086:$BY1086, "")=BS$8, IF(T1086="", "", T1086), ""))</f>
        <v/>
      </c>
      <c r="BT1086" s="61" t="str">
        <f>IF($B1086="", "", IF(COUNTIF(BU1086:$BY1086, "")=BT$8, IF(U1086="", "", U1086), ""))</f>
        <v/>
      </c>
      <c r="BU1086" s="61" t="str">
        <f>IF($B1086="", "", IF(COUNTIF(BV1086:$BY1086, "")=BU$8, IF(V1086="", "", V1086), ""))</f>
        <v/>
      </c>
      <c r="BV1086" s="61" t="str">
        <f>IF($B1086="", "", IF(COUNTIF(BW1086:$BY1086, "")=BV$8, IF(W1086="", "", W1086), ""))</f>
        <v/>
      </c>
      <c r="BW1086" s="61" t="str">
        <f>IF($B1086="", "", IF(COUNTIF(BX1086:$BY1086, "")=BW$8, IF(X1086="", "", X1086), ""))</f>
        <v/>
      </c>
      <c r="BX1086" s="61" t="str">
        <f>IF($B1086="", "", IF(COUNTIF(BY1086:$BY1086, "")=BX$8, IF(Y1086="", "", Y1086), ""))</f>
        <v/>
      </c>
      <c r="BY1086" s="50" t="str">
        <f t="shared" si="441"/>
        <v/>
      </c>
      <c r="CA1086" s="6" t="str">
        <f t="shared" si="442"/>
        <v/>
      </c>
      <c r="CB1086" s="6" t="str">
        <f>IF(CA1086="", "", RANK(CA1086, $CA$9:$CA$2508, 0)+COUNTIF($CA$9:CA1086, CA1086)-1)</f>
        <v/>
      </c>
    </row>
    <row r="1087" spans="1:80" x14ac:dyDescent="0.25">
      <c r="A1087" s="22"/>
      <c r="B1087" s="121" t="str">
        <f>IF('Stock Details'!B1086="", "", 'Stock Details'!B1086)</f>
        <v/>
      </c>
      <c r="C1087" s="22"/>
      <c r="D1087" s="130"/>
      <c r="E1087" s="122"/>
      <c r="F1087" s="131"/>
      <c r="G1087" s="22"/>
      <c r="H1087" s="130" t="str">
        <f t="shared" si="427"/>
        <v/>
      </c>
      <c r="I1087" s="122"/>
      <c r="J1087" s="131"/>
      <c r="K1087" s="22"/>
      <c r="L1087" s="130" t="str">
        <f t="shared" si="428"/>
        <v/>
      </c>
      <c r="M1087" s="122"/>
      <c r="N1087" s="131"/>
      <c r="O1087" s="22"/>
      <c r="P1087" s="130" t="str">
        <f t="shared" si="429"/>
        <v/>
      </c>
      <c r="Q1087" s="122"/>
      <c r="R1087" s="131"/>
      <c r="S1087" s="22"/>
      <c r="T1087" s="130" t="str">
        <f t="shared" si="430"/>
        <v/>
      </c>
      <c r="U1087" s="122"/>
      <c r="V1087" s="131"/>
      <c r="W1087" s="22"/>
      <c r="X1087" s="130" t="str">
        <f t="shared" si="431"/>
        <v/>
      </c>
      <c r="Y1087" s="122"/>
      <c r="Z1087" s="131"/>
      <c r="AA1087" s="22"/>
      <c r="AC1087" s="6" t="str">
        <f t="shared" si="432"/>
        <v/>
      </c>
      <c r="AE1087" s="6" t="str">
        <f t="shared" si="433"/>
        <v/>
      </c>
      <c r="AF1087" s="6" t="str">
        <f t="shared" si="434"/>
        <v/>
      </c>
      <c r="AG1087" s="6" t="str">
        <f t="shared" si="435"/>
        <v/>
      </c>
      <c r="AH1087" s="6" t="str">
        <f t="shared" si="436"/>
        <v/>
      </c>
      <c r="AI1087" s="6" t="str">
        <f t="shared" si="437"/>
        <v/>
      </c>
      <c r="AJ1087" s="6" t="str">
        <f t="shared" si="438"/>
        <v/>
      </c>
      <c r="AL1087" s="9" t="str">
        <f>IF('Stock Details'!F1086="", "", 'Stock Details'!F1086)</f>
        <v/>
      </c>
      <c r="AM1087" s="9" t="str">
        <f>IF('Stock Details'!G1086="", "", 'Stock Details'!G1086)</f>
        <v/>
      </c>
      <c r="AO1087" s="59" t="str">
        <f t="shared" si="439"/>
        <v/>
      </c>
      <c r="AP1087" s="59" t="str">
        <f t="shared" si="443"/>
        <v/>
      </c>
      <c r="AQ1087" s="59" t="str">
        <f t="shared" si="444"/>
        <v/>
      </c>
      <c r="AR1087" s="59" t="str">
        <f t="shared" si="445"/>
        <v/>
      </c>
      <c r="AS1087" s="59" t="str">
        <f t="shared" si="446"/>
        <v/>
      </c>
      <c r="AT1087" s="59" t="str">
        <f t="shared" si="447"/>
        <v/>
      </c>
      <c r="AV1087" s="59" t="str">
        <f t="shared" si="440"/>
        <v/>
      </c>
      <c r="AW1087" s="59" t="str">
        <f t="shared" si="422"/>
        <v/>
      </c>
      <c r="AX1087" s="59" t="str">
        <f t="shared" si="423"/>
        <v/>
      </c>
      <c r="AY1087" s="59" t="str">
        <f t="shared" si="424"/>
        <v/>
      </c>
      <c r="AZ1087" s="59" t="str">
        <f t="shared" si="425"/>
        <v/>
      </c>
      <c r="BA1087" s="59" t="str">
        <f t="shared" si="426"/>
        <v/>
      </c>
      <c r="BC1087" s="49" t="str">
        <f>IF($B1087="", "", IF(COUNTIF(BD1087:$BY1087, "")=BC$8, IF(D1087="", "", D1087), ""))</f>
        <v/>
      </c>
      <c r="BD1087" s="61" t="str">
        <f>IF($B1087="", "", IF(COUNTIF(BE1087:$BY1087, "")=BD$8, IF(E1087="", "", E1087), ""))</f>
        <v/>
      </c>
      <c r="BE1087" s="61" t="str">
        <f>IF($B1087="", "", IF(COUNTIF(BF1087:$BY1087, "")=BE$8, IF(F1087="", "", F1087), ""))</f>
        <v/>
      </c>
      <c r="BF1087" s="61" t="str">
        <f>IF($B1087="", "", IF(COUNTIF(BG1087:$BY1087, "")=BF$8, IF(G1087="", "", G1087), ""))</f>
        <v/>
      </c>
      <c r="BG1087" s="61" t="str">
        <f>IF($B1087="", "", IF(COUNTIF(BH1087:$BY1087, "")=BG$8, IF(H1087="", "", H1087), ""))</f>
        <v/>
      </c>
      <c r="BH1087" s="61" t="str">
        <f>IF($B1087="", "", IF(COUNTIF(BI1087:$BY1087, "")=BH$8, IF(I1087="", "", I1087), ""))</f>
        <v/>
      </c>
      <c r="BI1087" s="61" t="str">
        <f>IF($B1087="", "", IF(COUNTIF(BJ1087:$BY1087, "")=BI$8, IF(J1087="", "", J1087), ""))</f>
        <v/>
      </c>
      <c r="BJ1087" s="61" t="str">
        <f>IF($B1087="", "", IF(COUNTIF(BK1087:$BY1087, "")=BJ$8, IF(K1087="", "", K1087), ""))</f>
        <v/>
      </c>
      <c r="BK1087" s="61" t="str">
        <f>IF($B1087="", "", IF(COUNTIF(BL1087:$BY1087, "")=BK$8, IF(L1087="", "", L1087), ""))</f>
        <v/>
      </c>
      <c r="BL1087" s="61" t="str">
        <f>IF($B1087="", "", IF(COUNTIF(BM1087:$BY1087, "")=BL$8, IF(M1087="", "", M1087), ""))</f>
        <v/>
      </c>
      <c r="BM1087" s="61" t="str">
        <f>IF($B1087="", "", IF(COUNTIF(BN1087:$BY1087, "")=BM$8, IF(N1087="", "", N1087), ""))</f>
        <v/>
      </c>
      <c r="BN1087" s="61" t="str">
        <f>IF($B1087="", "", IF(COUNTIF(BO1087:$BY1087, "")=BN$8, IF(O1087="", "", O1087), ""))</f>
        <v/>
      </c>
      <c r="BO1087" s="61" t="str">
        <f>IF($B1087="", "", IF(COUNTIF(BP1087:$BY1087, "")=BO$8, IF(P1087="", "", P1087), ""))</f>
        <v/>
      </c>
      <c r="BP1087" s="61" t="str">
        <f>IF($B1087="", "", IF(COUNTIF(BQ1087:$BY1087, "")=BP$8, IF(Q1087="", "", Q1087), ""))</f>
        <v/>
      </c>
      <c r="BQ1087" s="61" t="str">
        <f>IF($B1087="", "", IF(COUNTIF(BR1087:$BY1087, "")=BQ$8, IF(R1087="", "", R1087), ""))</f>
        <v/>
      </c>
      <c r="BR1087" s="61" t="str">
        <f>IF($B1087="", "", IF(COUNTIF(BS1087:$BY1087, "")=BR$8, IF(S1087="", "", S1087), ""))</f>
        <v/>
      </c>
      <c r="BS1087" s="61" t="str">
        <f>IF($B1087="", "", IF(COUNTIF(BT1087:$BY1087, "")=BS$8, IF(T1087="", "", T1087), ""))</f>
        <v/>
      </c>
      <c r="BT1087" s="61" t="str">
        <f>IF($B1087="", "", IF(COUNTIF(BU1087:$BY1087, "")=BT$8, IF(U1087="", "", U1087), ""))</f>
        <v/>
      </c>
      <c r="BU1087" s="61" t="str">
        <f>IF($B1087="", "", IF(COUNTIF(BV1087:$BY1087, "")=BU$8, IF(V1087="", "", V1087), ""))</f>
        <v/>
      </c>
      <c r="BV1087" s="61" t="str">
        <f>IF($B1087="", "", IF(COUNTIF(BW1087:$BY1087, "")=BV$8, IF(W1087="", "", W1087), ""))</f>
        <v/>
      </c>
      <c r="BW1087" s="61" t="str">
        <f>IF($B1087="", "", IF(COUNTIF(BX1087:$BY1087, "")=BW$8, IF(X1087="", "", X1087), ""))</f>
        <v/>
      </c>
      <c r="BX1087" s="61" t="str">
        <f>IF($B1087="", "", IF(COUNTIF(BY1087:$BY1087, "")=BX$8, IF(Y1087="", "", Y1087), ""))</f>
        <v/>
      </c>
      <c r="BY1087" s="50" t="str">
        <f t="shared" si="441"/>
        <v/>
      </c>
      <c r="CA1087" s="6" t="str">
        <f t="shared" si="442"/>
        <v/>
      </c>
      <c r="CB1087" s="6" t="str">
        <f>IF(CA1087="", "", RANK(CA1087, $CA$9:$CA$2508, 0)+COUNTIF($CA$9:CA1087, CA1087)-1)</f>
        <v/>
      </c>
    </row>
    <row r="1088" spans="1:80" x14ac:dyDescent="0.25">
      <c r="A1088" s="22"/>
      <c r="B1088" s="121" t="str">
        <f>IF('Stock Details'!B1087="", "", 'Stock Details'!B1087)</f>
        <v/>
      </c>
      <c r="C1088" s="22"/>
      <c r="D1088" s="130"/>
      <c r="E1088" s="122"/>
      <c r="F1088" s="131"/>
      <c r="G1088" s="22"/>
      <c r="H1088" s="130" t="str">
        <f t="shared" si="427"/>
        <v/>
      </c>
      <c r="I1088" s="122"/>
      <c r="J1088" s="131"/>
      <c r="K1088" s="22"/>
      <c r="L1088" s="130" t="str">
        <f t="shared" si="428"/>
        <v/>
      </c>
      <c r="M1088" s="122"/>
      <c r="N1088" s="131"/>
      <c r="O1088" s="22"/>
      <c r="P1088" s="130" t="str">
        <f t="shared" si="429"/>
        <v/>
      </c>
      <c r="Q1088" s="122"/>
      <c r="R1088" s="131"/>
      <c r="S1088" s="22"/>
      <c r="T1088" s="130" t="str">
        <f t="shared" si="430"/>
        <v/>
      </c>
      <c r="U1088" s="122"/>
      <c r="V1088" s="131"/>
      <c r="W1088" s="22"/>
      <c r="X1088" s="130" t="str">
        <f t="shared" si="431"/>
        <v/>
      </c>
      <c r="Y1088" s="122"/>
      <c r="Z1088" s="131"/>
      <c r="AA1088" s="22"/>
      <c r="AC1088" s="6" t="str">
        <f t="shared" si="432"/>
        <v/>
      </c>
      <c r="AE1088" s="6" t="str">
        <f t="shared" si="433"/>
        <v/>
      </c>
      <c r="AF1088" s="6" t="str">
        <f t="shared" si="434"/>
        <v/>
      </c>
      <c r="AG1088" s="6" t="str">
        <f t="shared" si="435"/>
        <v/>
      </c>
      <c r="AH1088" s="6" t="str">
        <f t="shared" si="436"/>
        <v/>
      </c>
      <c r="AI1088" s="6" t="str">
        <f t="shared" si="437"/>
        <v/>
      </c>
      <c r="AJ1088" s="6" t="str">
        <f t="shared" si="438"/>
        <v/>
      </c>
      <c r="AL1088" s="9" t="str">
        <f>IF('Stock Details'!F1087="", "", 'Stock Details'!F1087)</f>
        <v/>
      </c>
      <c r="AM1088" s="9" t="str">
        <f>IF('Stock Details'!G1087="", "", 'Stock Details'!G1087)</f>
        <v/>
      </c>
      <c r="AO1088" s="59" t="str">
        <f t="shared" si="439"/>
        <v/>
      </c>
      <c r="AP1088" s="59" t="str">
        <f t="shared" si="443"/>
        <v/>
      </c>
      <c r="AQ1088" s="59" t="str">
        <f t="shared" si="444"/>
        <v/>
      </c>
      <c r="AR1088" s="59" t="str">
        <f t="shared" si="445"/>
        <v/>
      </c>
      <c r="AS1088" s="59" t="str">
        <f t="shared" si="446"/>
        <v/>
      </c>
      <c r="AT1088" s="59" t="str">
        <f t="shared" si="447"/>
        <v/>
      </c>
      <c r="AV1088" s="59" t="str">
        <f t="shared" si="440"/>
        <v/>
      </c>
      <c r="AW1088" s="59" t="str">
        <f t="shared" si="422"/>
        <v/>
      </c>
      <c r="AX1088" s="59" t="str">
        <f t="shared" si="423"/>
        <v/>
      </c>
      <c r="AY1088" s="59" t="str">
        <f t="shared" si="424"/>
        <v/>
      </c>
      <c r="AZ1088" s="59" t="str">
        <f t="shared" si="425"/>
        <v/>
      </c>
      <c r="BA1088" s="59" t="str">
        <f t="shared" si="426"/>
        <v/>
      </c>
      <c r="BC1088" s="49" t="str">
        <f>IF($B1088="", "", IF(COUNTIF(BD1088:$BY1088, "")=BC$8, IF(D1088="", "", D1088), ""))</f>
        <v/>
      </c>
      <c r="BD1088" s="61" t="str">
        <f>IF($B1088="", "", IF(COUNTIF(BE1088:$BY1088, "")=BD$8, IF(E1088="", "", E1088), ""))</f>
        <v/>
      </c>
      <c r="BE1088" s="61" t="str">
        <f>IF($B1088="", "", IF(COUNTIF(BF1088:$BY1088, "")=BE$8, IF(F1088="", "", F1088), ""))</f>
        <v/>
      </c>
      <c r="BF1088" s="61" t="str">
        <f>IF($B1088="", "", IF(COUNTIF(BG1088:$BY1088, "")=BF$8, IF(G1088="", "", G1088), ""))</f>
        <v/>
      </c>
      <c r="BG1088" s="61" t="str">
        <f>IF($B1088="", "", IF(COUNTIF(BH1088:$BY1088, "")=BG$8, IF(H1088="", "", H1088), ""))</f>
        <v/>
      </c>
      <c r="BH1088" s="61" t="str">
        <f>IF($B1088="", "", IF(COUNTIF(BI1088:$BY1088, "")=BH$8, IF(I1088="", "", I1088), ""))</f>
        <v/>
      </c>
      <c r="BI1088" s="61" t="str">
        <f>IF($B1088="", "", IF(COUNTIF(BJ1088:$BY1088, "")=BI$8, IF(J1088="", "", J1088), ""))</f>
        <v/>
      </c>
      <c r="BJ1088" s="61" t="str">
        <f>IF($B1088="", "", IF(COUNTIF(BK1088:$BY1088, "")=BJ$8, IF(K1088="", "", K1088), ""))</f>
        <v/>
      </c>
      <c r="BK1088" s="61" t="str">
        <f>IF($B1088="", "", IF(COUNTIF(BL1088:$BY1088, "")=BK$8, IF(L1088="", "", L1088), ""))</f>
        <v/>
      </c>
      <c r="BL1088" s="61" t="str">
        <f>IF($B1088="", "", IF(COUNTIF(BM1088:$BY1088, "")=BL$8, IF(M1088="", "", M1088), ""))</f>
        <v/>
      </c>
      <c r="BM1088" s="61" t="str">
        <f>IF($B1088="", "", IF(COUNTIF(BN1088:$BY1088, "")=BM$8, IF(N1088="", "", N1088), ""))</f>
        <v/>
      </c>
      <c r="BN1088" s="61" t="str">
        <f>IF($B1088="", "", IF(COUNTIF(BO1088:$BY1088, "")=BN$8, IF(O1088="", "", O1088), ""))</f>
        <v/>
      </c>
      <c r="BO1088" s="61" t="str">
        <f>IF($B1088="", "", IF(COUNTIF(BP1088:$BY1088, "")=BO$8, IF(P1088="", "", P1088), ""))</f>
        <v/>
      </c>
      <c r="BP1088" s="61" t="str">
        <f>IF($B1088="", "", IF(COUNTIF(BQ1088:$BY1088, "")=BP$8, IF(Q1088="", "", Q1088), ""))</f>
        <v/>
      </c>
      <c r="BQ1088" s="61" t="str">
        <f>IF($B1088="", "", IF(COUNTIF(BR1088:$BY1088, "")=BQ$8, IF(R1088="", "", R1088), ""))</f>
        <v/>
      </c>
      <c r="BR1088" s="61" t="str">
        <f>IF($B1088="", "", IF(COUNTIF(BS1088:$BY1088, "")=BR$8, IF(S1088="", "", S1088), ""))</f>
        <v/>
      </c>
      <c r="BS1088" s="61" t="str">
        <f>IF($B1088="", "", IF(COUNTIF(BT1088:$BY1088, "")=BS$8, IF(T1088="", "", T1088), ""))</f>
        <v/>
      </c>
      <c r="BT1088" s="61" t="str">
        <f>IF($B1088="", "", IF(COUNTIF(BU1088:$BY1088, "")=BT$8, IF(U1088="", "", U1088), ""))</f>
        <v/>
      </c>
      <c r="BU1088" s="61" t="str">
        <f>IF($B1088="", "", IF(COUNTIF(BV1088:$BY1088, "")=BU$8, IF(V1088="", "", V1088), ""))</f>
        <v/>
      </c>
      <c r="BV1088" s="61" t="str">
        <f>IF($B1088="", "", IF(COUNTIF(BW1088:$BY1088, "")=BV$8, IF(W1088="", "", W1088), ""))</f>
        <v/>
      </c>
      <c r="BW1088" s="61" t="str">
        <f>IF($B1088="", "", IF(COUNTIF(BX1088:$BY1088, "")=BW$8, IF(X1088="", "", X1088), ""))</f>
        <v/>
      </c>
      <c r="BX1088" s="61" t="str">
        <f>IF($B1088="", "", IF(COUNTIF(BY1088:$BY1088, "")=BX$8, IF(Y1088="", "", Y1088), ""))</f>
        <v/>
      </c>
      <c r="BY1088" s="50" t="str">
        <f t="shared" si="441"/>
        <v/>
      </c>
      <c r="CA1088" s="6" t="str">
        <f t="shared" si="442"/>
        <v/>
      </c>
      <c r="CB1088" s="6" t="str">
        <f>IF(CA1088="", "", RANK(CA1088, $CA$9:$CA$2508, 0)+COUNTIF($CA$9:CA1088, CA1088)-1)</f>
        <v/>
      </c>
    </row>
    <row r="1089" spans="1:80" x14ac:dyDescent="0.25">
      <c r="A1089" s="22"/>
      <c r="B1089" s="121" t="str">
        <f>IF('Stock Details'!B1088="", "", 'Stock Details'!B1088)</f>
        <v/>
      </c>
      <c r="C1089" s="22"/>
      <c r="D1089" s="130"/>
      <c r="E1089" s="122"/>
      <c r="F1089" s="131"/>
      <c r="G1089" s="22"/>
      <c r="H1089" s="130" t="str">
        <f t="shared" si="427"/>
        <v/>
      </c>
      <c r="I1089" s="122"/>
      <c r="J1089" s="131"/>
      <c r="K1089" s="22"/>
      <c r="L1089" s="130" t="str">
        <f t="shared" si="428"/>
        <v/>
      </c>
      <c r="M1089" s="122"/>
      <c r="N1089" s="131"/>
      <c r="O1089" s="22"/>
      <c r="P1089" s="130" t="str">
        <f t="shared" si="429"/>
        <v/>
      </c>
      <c r="Q1089" s="122"/>
      <c r="R1089" s="131"/>
      <c r="S1089" s="22"/>
      <c r="T1089" s="130" t="str">
        <f t="shared" si="430"/>
        <v/>
      </c>
      <c r="U1089" s="122"/>
      <c r="V1089" s="131"/>
      <c r="W1089" s="22"/>
      <c r="X1089" s="130" t="str">
        <f t="shared" si="431"/>
        <v/>
      </c>
      <c r="Y1089" s="122"/>
      <c r="Z1089" s="131"/>
      <c r="AA1089" s="22"/>
      <c r="AC1089" s="6" t="str">
        <f t="shared" si="432"/>
        <v/>
      </c>
      <c r="AE1089" s="6" t="str">
        <f t="shared" si="433"/>
        <v/>
      </c>
      <c r="AF1089" s="6" t="str">
        <f t="shared" si="434"/>
        <v/>
      </c>
      <c r="AG1089" s="6" t="str">
        <f t="shared" si="435"/>
        <v/>
      </c>
      <c r="AH1089" s="6" t="str">
        <f t="shared" si="436"/>
        <v/>
      </c>
      <c r="AI1089" s="6" t="str">
        <f t="shared" si="437"/>
        <v/>
      </c>
      <c r="AJ1089" s="6" t="str">
        <f t="shared" si="438"/>
        <v/>
      </c>
      <c r="AL1089" s="9" t="str">
        <f>IF('Stock Details'!F1088="", "", 'Stock Details'!F1088)</f>
        <v/>
      </c>
      <c r="AM1089" s="9" t="str">
        <f>IF('Stock Details'!G1088="", "", 'Stock Details'!G1088)</f>
        <v/>
      </c>
      <c r="AO1089" s="59" t="str">
        <f t="shared" si="439"/>
        <v/>
      </c>
      <c r="AP1089" s="59" t="str">
        <f t="shared" si="443"/>
        <v/>
      </c>
      <c r="AQ1089" s="59" t="str">
        <f t="shared" si="444"/>
        <v/>
      </c>
      <c r="AR1089" s="59" t="str">
        <f t="shared" si="445"/>
        <v/>
      </c>
      <c r="AS1089" s="59" t="str">
        <f t="shared" si="446"/>
        <v/>
      </c>
      <c r="AT1089" s="59" t="str">
        <f t="shared" si="447"/>
        <v/>
      </c>
      <c r="AV1089" s="59" t="str">
        <f t="shared" si="440"/>
        <v/>
      </c>
      <c r="AW1089" s="59" t="str">
        <f t="shared" si="422"/>
        <v/>
      </c>
      <c r="AX1089" s="59" t="str">
        <f t="shared" si="423"/>
        <v/>
      </c>
      <c r="AY1089" s="59" t="str">
        <f t="shared" si="424"/>
        <v/>
      </c>
      <c r="AZ1089" s="59" t="str">
        <f t="shared" si="425"/>
        <v/>
      </c>
      <c r="BA1089" s="59" t="str">
        <f t="shared" si="426"/>
        <v/>
      </c>
      <c r="BC1089" s="49" t="str">
        <f>IF($B1089="", "", IF(COUNTIF(BD1089:$BY1089, "")=BC$8, IF(D1089="", "", D1089), ""))</f>
        <v/>
      </c>
      <c r="BD1089" s="61" t="str">
        <f>IF($B1089="", "", IF(COUNTIF(BE1089:$BY1089, "")=BD$8, IF(E1089="", "", E1089), ""))</f>
        <v/>
      </c>
      <c r="BE1089" s="61" t="str">
        <f>IF($B1089="", "", IF(COUNTIF(BF1089:$BY1089, "")=BE$8, IF(F1089="", "", F1089), ""))</f>
        <v/>
      </c>
      <c r="BF1089" s="61" t="str">
        <f>IF($B1089="", "", IF(COUNTIF(BG1089:$BY1089, "")=BF$8, IF(G1089="", "", G1089), ""))</f>
        <v/>
      </c>
      <c r="BG1089" s="61" t="str">
        <f>IF($B1089="", "", IF(COUNTIF(BH1089:$BY1089, "")=BG$8, IF(H1089="", "", H1089), ""))</f>
        <v/>
      </c>
      <c r="BH1089" s="61" t="str">
        <f>IF($B1089="", "", IF(COUNTIF(BI1089:$BY1089, "")=BH$8, IF(I1089="", "", I1089), ""))</f>
        <v/>
      </c>
      <c r="BI1089" s="61" t="str">
        <f>IF($B1089="", "", IF(COUNTIF(BJ1089:$BY1089, "")=BI$8, IF(J1089="", "", J1089), ""))</f>
        <v/>
      </c>
      <c r="BJ1089" s="61" t="str">
        <f>IF($B1089="", "", IF(COUNTIF(BK1089:$BY1089, "")=BJ$8, IF(K1089="", "", K1089), ""))</f>
        <v/>
      </c>
      <c r="BK1089" s="61" t="str">
        <f>IF($B1089="", "", IF(COUNTIF(BL1089:$BY1089, "")=BK$8, IF(L1089="", "", L1089), ""))</f>
        <v/>
      </c>
      <c r="BL1089" s="61" t="str">
        <f>IF($B1089="", "", IF(COUNTIF(BM1089:$BY1089, "")=BL$8, IF(M1089="", "", M1089), ""))</f>
        <v/>
      </c>
      <c r="BM1089" s="61" t="str">
        <f>IF($B1089="", "", IF(COUNTIF(BN1089:$BY1089, "")=BM$8, IF(N1089="", "", N1089), ""))</f>
        <v/>
      </c>
      <c r="BN1089" s="61" t="str">
        <f>IF($B1089="", "", IF(COUNTIF(BO1089:$BY1089, "")=BN$8, IF(O1089="", "", O1089), ""))</f>
        <v/>
      </c>
      <c r="BO1089" s="61" t="str">
        <f>IF($B1089="", "", IF(COUNTIF(BP1089:$BY1089, "")=BO$8, IF(P1089="", "", P1089), ""))</f>
        <v/>
      </c>
      <c r="BP1089" s="61" t="str">
        <f>IF($B1089="", "", IF(COUNTIF(BQ1089:$BY1089, "")=BP$8, IF(Q1089="", "", Q1089), ""))</f>
        <v/>
      </c>
      <c r="BQ1089" s="61" t="str">
        <f>IF($B1089="", "", IF(COUNTIF(BR1089:$BY1089, "")=BQ$8, IF(R1089="", "", R1089), ""))</f>
        <v/>
      </c>
      <c r="BR1089" s="61" t="str">
        <f>IF($B1089="", "", IF(COUNTIF(BS1089:$BY1089, "")=BR$8, IF(S1089="", "", S1089), ""))</f>
        <v/>
      </c>
      <c r="BS1089" s="61" t="str">
        <f>IF($B1089="", "", IF(COUNTIF(BT1089:$BY1089, "")=BS$8, IF(T1089="", "", T1089), ""))</f>
        <v/>
      </c>
      <c r="BT1089" s="61" t="str">
        <f>IF($B1089="", "", IF(COUNTIF(BU1089:$BY1089, "")=BT$8, IF(U1089="", "", U1089), ""))</f>
        <v/>
      </c>
      <c r="BU1089" s="61" t="str">
        <f>IF($B1089="", "", IF(COUNTIF(BV1089:$BY1089, "")=BU$8, IF(V1089="", "", V1089), ""))</f>
        <v/>
      </c>
      <c r="BV1089" s="61" t="str">
        <f>IF($B1089="", "", IF(COUNTIF(BW1089:$BY1089, "")=BV$8, IF(W1089="", "", W1089), ""))</f>
        <v/>
      </c>
      <c r="BW1089" s="61" t="str">
        <f>IF($B1089="", "", IF(COUNTIF(BX1089:$BY1089, "")=BW$8, IF(X1089="", "", X1089), ""))</f>
        <v/>
      </c>
      <c r="BX1089" s="61" t="str">
        <f>IF($B1089="", "", IF(COUNTIF(BY1089:$BY1089, "")=BX$8, IF(Y1089="", "", Y1089), ""))</f>
        <v/>
      </c>
      <c r="BY1089" s="50" t="str">
        <f t="shared" si="441"/>
        <v/>
      </c>
      <c r="CA1089" s="6" t="str">
        <f t="shared" si="442"/>
        <v/>
      </c>
      <c r="CB1089" s="6" t="str">
        <f>IF(CA1089="", "", RANK(CA1089, $CA$9:$CA$2508, 0)+COUNTIF($CA$9:CA1089, CA1089)-1)</f>
        <v/>
      </c>
    </row>
    <row r="1090" spans="1:80" x14ac:dyDescent="0.25">
      <c r="A1090" s="22"/>
      <c r="B1090" s="121" t="str">
        <f>IF('Stock Details'!B1089="", "", 'Stock Details'!B1089)</f>
        <v/>
      </c>
      <c r="C1090" s="22"/>
      <c r="D1090" s="130"/>
      <c r="E1090" s="122"/>
      <c r="F1090" s="131"/>
      <c r="G1090" s="22"/>
      <c r="H1090" s="130" t="str">
        <f t="shared" si="427"/>
        <v/>
      </c>
      <c r="I1090" s="122"/>
      <c r="J1090" s="131"/>
      <c r="K1090" s="22"/>
      <c r="L1090" s="130" t="str">
        <f t="shared" si="428"/>
        <v/>
      </c>
      <c r="M1090" s="122"/>
      <c r="N1090" s="131"/>
      <c r="O1090" s="22"/>
      <c r="P1090" s="130" t="str">
        <f t="shared" si="429"/>
        <v/>
      </c>
      <c r="Q1090" s="122"/>
      <c r="R1090" s="131"/>
      <c r="S1090" s="22"/>
      <c r="T1090" s="130" t="str">
        <f t="shared" si="430"/>
        <v/>
      </c>
      <c r="U1090" s="122"/>
      <c r="V1090" s="131"/>
      <c r="W1090" s="22"/>
      <c r="X1090" s="130" t="str">
        <f t="shared" si="431"/>
        <v/>
      </c>
      <c r="Y1090" s="122"/>
      <c r="Z1090" s="131"/>
      <c r="AA1090" s="22"/>
      <c r="AC1090" s="6" t="str">
        <f t="shared" si="432"/>
        <v/>
      </c>
      <c r="AE1090" s="6" t="str">
        <f t="shared" si="433"/>
        <v/>
      </c>
      <c r="AF1090" s="6" t="str">
        <f t="shared" si="434"/>
        <v/>
      </c>
      <c r="AG1090" s="6" t="str">
        <f t="shared" si="435"/>
        <v/>
      </c>
      <c r="AH1090" s="6" t="str">
        <f t="shared" si="436"/>
        <v/>
      </c>
      <c r="AI1090" s="6" t="str">
        <f t="shared" si="437"/>
        <v/>
      </c>
      <c r="AJ1090" s="6" t="str">
        <f t="shared" si="438"/>
        <v/>
      </c>
      <c r="AL1090" s="9" t="str">
        <f>IF('Stock Details'!F1089="", "", 'Stock Details'!F1089)</f>
        <v/>
      </c>
      <c r="AM1090" s="9" t="str">
        <f>IF('Stock Details'!G1089="", "", 'Stock Details'!G1089)</f>
        <v/>
      </c>
      <c r="AO1090" s="59" t="str">
        <f t="shared" si="439"/>
        <v/>
      </c>
      <c r="AP1090" s="59" t="str">
        <f t="shared" si="443"/>
        <v/>
      </c>
      <c r="AQ1090" s="59" t="str">
        <f t="shared" si="444"/>
        <v/>
      </c>
      <c r="AR1090" s="59" t="str">
        <f t="shared" si="445"/>
        <v/>
      </c>
      <c r="AS1090" s="59" t="str">
        <f t="shared" si="446"/>
        <v/>
      </c>
      <c r="AT1090" s="59" t="str">
        <f t="shared" si="447"/>
        <v/>
      </c>
      <c r="AV1090" s="59" t="str">
        <f t="shared" si="440"/>
        <v/>
      </c>
      <c r="AW1090" s="59" t="str">
        <f t="shared" si="422"/>
        <v/>
      </c>
      <c r="AX1090" s="59" t="str">
        <f t="shared" si="423"/>
        <v/>
      </c>
      <c r="AY1090" s="59" t="str">
        <f t="shared" si="424"/>
        <v/>
      </c>
      <c r="AZ1090" s="59" t="str">
        <f t="shared" si="425"/>
        <v/>
      </c>
      <c r="BA1090" s="59" t="str">
        <f t="shared" si="426"/>
        <v/>
      </c>
      <c r="BC1090" s="49" t="str">
        <f>IF($B1090="", "", IF(COUNTIF(BD1090:$BY1090, "")=BC$8, IF(D1090="", "", D1090), ""))</f>
        <v/>
      </c>
      <c r="BD1090" s="61" t="str">
        <f>IF($B1090="", "", IF(COUNTIF(BE1090:$BY1090, "")=BD$8, IF(E1090="", "", E1090), ""))</f>
        <v/>
      </c>
      <c r="BE1090" s="61" t="str">
        <f>IF($B1090="", "", IF(COUNTIF(BF1090:$BY1090, "")=BE$8, IF(F1090="", "", F1090), ""))</f>
        <v/>
      </c>
      <c r="BF1090" s="61" t="str">
        <f>IF($B1090="", "", IF(COUNTIF(BG1090:$BY1090, "")=BF$8, IF(G1090="", "", G1090), ""))</f>
        <v/>
      </c>
      <c r="BG1090" s="61" t="str">
        <f>IF($B1090="", "", IF(COUNTIF(BH1090:$BY1090, "")=BG$8, IF(H1090="", "", H1090), ""))</f>
        <v/>
      </c>
      <c r="BH1090" s="61" t="str">
        <f>IF($B1090="", "", IF(COUNTIF(BI1090:$BY1090, "")=BH$8, IF(I1090="", "", I1090), ""))</f>
        <v/>
      </c>
      <c r="BI1090" s="61" t="str">
        <f>IF($B1090="", "", IF(COUNTIF(BJ1090:$BY1090, "")=BI$8, IF(J1090="", "", J1090), ""))</f>
        <v/>
      </c>
      <c r="BJ1090" s="61" t="str">
        <f>IF($B1090="", "", IF(COUNTIF(BK1090:$BY1090, "")=BJ$8, IF(K1090="", "", K1090), ""))</f>
        <v/>
      </c>
      <c r="BK1090" s="61" t="str">
        <f>IF($B1090="", "", IF(COUNTIF(BL1090:$BY1090, "")=BK$8, IF(L1090="", "", L1090), ""))</f>
        <v/>
      </c>
      <c r="BL1090" s="61" t="str">
        <f>IF($B1090="", "", IF(COUNTIF(BM1090:$BY1090, "")=BL$8, IF(M1090="", "", M1090), ""))</f>
        <v/>
      </c>
      <c r="BM1090" s="61" t="str">
        <f>IF($B1090="", "", IF(COUNTIF(BN1090:$BY1090, "")=BM$8, IF(N1090="", "", N1090), ""))</f>
        <v/>
      </c>
      <c r="BN1090" s="61" t="str">
        <f>IF($B1090="", "", IF(COUNTIF(BO1090:$BY1090, "")=BN$8, IF(O1090="", "", O1090), ""))</f>
        <v/>
      </c>
      <c r="BO1090" s="61" t="str">
        <f>IF($B1090="", "", IF(COUNTIF(BP1090:$BY1090, "")=BO$8, IF(P1090="", "", P1090), ""))</f>
        <v/>
      </c>
      <c r="BP1090" s="61" t="str">
        <f>IF($B1090="", "", IF(COUNTIF(BQ1090:$BY1090, "")=BP$8, IF(Q1090="", "", Q1090), ""))</f>
        <v/>
      </c>
      <c r="BQ1090" s="61" t="str">
        <f>IF($B1090="", "", IF(COUNTIF(BR1090:$BY1090, "")=BQ$8, IF(R1090="", "", R1090), ""))</f>
        <v/>
      </c>
      <c r="BR1090" s="61" t="str">
        <f>IF($B1090="", "", IF(COUNTIF(BS1090:$BY1090, "")=BR$8, IF(S1090="", "", S1090), ""))</f>
        <v/>
      </c>
      <c r="BS1090" s="61" t="str">
        <f>IF($B1090="", "", IF(COUNTIF(BT1090:$BY1090, "")=BS$8, IF(T1090="", "", T1090), ""))</f>
        <v/>
      </c>
      <c r="BT1090" s="61" t="str">
        <f>IF($B1090="", "", IF(COUNTIF(BU1090:$BY1090, "")=BT$8, IF(U1090="", "", U1090), ""))</f>
        <v/>
      </c>
      <c r="BU1090" s="61" t="str">
        <f>IF($B1090="", "", IF(COUNTIF(BV1090:$BY1090, "")=BU$8, IF(V1090="", "", V1090), ""))</f>
        <v/>
      </c>
      <c r="BV1090" s="61" t="str">
        <f>IF($B1090="", "", IF(COUNTIF(BW1090:$BY1090, "")=BV$8, IF(W1090="", "", W1090), ""))</f>
        <v/>
      </c>
      <c r="BW1090" s="61" t="str">
        <f>IF($B1090="", "", IF(COUNTIF(BX1090:$BY1090, "")=BW$8, IF(X1090="", "", X1090), ""))</f>
        <v/>
      </c>
      <c r="BX1090" s="61" t="str">
        <f>IF($B1090="", "", IF(COUNTIF(BY1090:$BY1090, "")=BX$8, IF(Y1090="", "", Y1090), ""))</f>
        <v/>
      </c>
      <c r="BY1090" s="50" t="str">
        <f t="shared" si="441"/>
        <v/>
      </c>
      <c r="CA1090" s="6" t="str">
        <f t="shared" si="442"/>
        <v/>
      </c>
      <c r="CB1090" s="6" t="str">
        <f>IF(CA1090="", "", RANK(CA1090, $CA$9:$CA$2508, 0)+COUNTIF($CA$9:CA1090, CA1090)-1)</f>
        <v/>
      </c>
    </row>
    <row r="1091" spans="1:80" x14ac:dyDescent="0.25">
      <c r="A1091" s="22"/>
      <c r="B1091" s="121" t="str">
        <f>IF('Stock Details'!B1090="", "", 'Stock Details'!B1090)</f>
        <v/>
      </c>
      <c r="C1091" s="22"/>
      <c r="D1091" s="130"/>
      <c r="E1091" s="122"/>
      <c r="F1091" s="131"/>
      <c r="G1091" s="22"/>
      <c r="H1091" s="130" t="str">
        <f t="shared" si="427"/>
        <v/>
      </c>
      <c r="I1091" s="122"/>
      <c r="J1091" s="131"/>
      <c r="K1091" s="22"/>
      <c r="L1091" s="130" t="str">
        <f t="shared" si="428"/>
        <v/>
      </c>
      <c r="M1091" s="122"/>
      <c r="N1091" s="131"/>
      <c r="O1091" s="22"/>
      <c r="P1091" s="130" t="str">
        <f t="shared" si="429"/>
        <v/>
      </c>
      <c r="Q1091" s="122"/>
      <c r="R1091" s="131"/>
      <c r="S1091" s="22"/>
      <c r="T1091" s="130" t="str">
        <f t="shared" si="430"/>
        <v/>
      </c>
      <c r="U1091" s="122"/>
      <c r="V1091" s="131"/>
      <c r="W1091" s="22"/>
      <c r="X1091" s="130" t="str">
        <f t="shared" si="431"/>
        <v/>
      </c>
      <c r="Y1091" s="122"/>
      <c r="Z1091" s="131"/>
      <c r="AA1091" s="22"/>
      <c r="AC1091" s="6" t="str">
        <f t="shared" si="432"/>
        <v/>
      </c>
      <c r="AE1091" s="6" t="str">
        <f t="shared" si="433"/>
        <v/>
      </c>
      <c r="AF1091" s="6" t="str">
        <f t="shared" si="434"/>
        <v/>
      </c>
      <c r="AG1091" s="6" t="str">
        <f t="shared" si="435"/>
        <v/>
      </c>
      <c r="AH1091" s="6" t="str">
        <f t="shared" si="436"/>
        <v/>
      </c>
      <c r="AI1091" s="6" t="str">
        <f t="shared" si="437"/>
        <v/>
      </c>
      <c r="AJ1091" s="6" t="str">
        <f t="shared" si="438"/>
        <v/>
      </c>
      <c r="AL1091" s="9" t="str">
        <f>IF('Stock Details'!F1090="", "", 'Stock Details'!F1090)</f>
        <v/>
      </c>
      <c r="AM1091" s="9" t="str">
        <f>IF('Stock Details'!G1090="", "", 'Stock Details'!G1090)</f>
        <v/>
      </c>
      <c r="AO1091" s="59" t="str">
        <f t="shared" si="439"/>
        <v/>
      </c>
      <c r="AP1091" s="59" t="str">
        <f t="shared" si="443"/>
        <v/>
      </c>
      <c r="AQ1091" s="59" t="str">
        <f t="shared" si="444"/>
        <v/>
      </c>
      <c r="AR1091" s="59" t="str">
        <f t="shared" si="445"/>
        <v/>
      </c>
      <c r="AS1091" s="59" t="str">
        <f t="shared" si="446"/>
        <v/>
      </c>
      <c r="AT1091" s="59" t="str">
        <f t="shared" si="447"/>
        <v/>
      </c>
      <c r="AV1091" s="59" t="str">
        <f t="shared" si="440"/>
        <v/>
      </c>
      <c r="AW1091" s="59" t="str">
        <f t="shared" si="422"/>
        <v/>
      </c>
      <c r="AX1091" s="59" t="str">
        <f t="shared" si="423"/>
        <v/>
      </c>
      <c r="AY1091" s="59" t="str">
        <f t="shared" si="424"/>
        <v/>
      </c>
      <c r="AZ1091" s="59" t="str">
        <f t="shared" si="425"/>
        <v/>
      </c>
      <c r="BA1091" s="59" t="str">
        <f t="shared" si="426"/>
        <v/>
      </c>
      <c r="BC1091" s="49" t="str">
        <f>IF($B1091="", "", IF(COUNTIF(BD1091:$BY1091, "")=BC$8, IF(D1091="", "", D1091), ""))</f>
        <v/>
      </c>
      <c r="BD1091" s="61" t="str">
        <f>IF($B1091="", "", IF(COUNTIF(BE1091:$BY1091, "")=BD$8, IF(E1091="", "", E1091), ""))</f>
        <v/>
      </c>
      <c r="BE1091" s="61" t="str">
        <f>IF($B1091="", "", IF(COUNTIF(BF1091:$BY1091, "")=BE$8, IF(F1091="", "", F1091), ""))</f>
        <v/>
      </c>
      <c r="BF1091" s="61" t="str">
        <f>IF($B1091="", "", IF(COUNTIF(BG1091:$BY1091, "")=BF$8, IF(G1091="", "", G1091), ""))</f>
        <v/>
      </c>
      <c r="BG1091" s="61" t="str">
        <f>IF($B1091="", "", IF(COUNTIF(BH1091:$BY1091, "")=BG$8, IF(H1091="", "", H1091), ""))</f>
        <v/>
      </c>
      <c r="BH1091" s="61" t="str">
        <f>IF($B1091="", "", IF(COUNTIF(BI1091:$BY1091, "")=BH$8, IF(I1091="", "", I1091), ""))</f>
        <v/>
      </c>
      <c r="BI1091" s="61" t="str">
        <f>IF($B1091="", "", IF(COUNTIF(BJ1091:$BY1091, "")=BI$8, IF(J1091="", "", J1091), ""))</f>
        <v/>
      </c>
      <c r="BJ1091" s="61" t="str">
        <f>IF($B1091="", "", IF(COUNTIF(BK1091:$BY1091, "")=BJ$8, IF(K1091="", "", K1091), ""))</f>
        <v/>
      </c>
      <c r="BK1091" s="61" t="str">
        <f>IF($B1091="", "", IF(COUNTIF(BL1091:$BY1091, "")=BK$8, IF(L1091="", "", L1091), ""))</f>
        <v/>
      </c>
      <c r="BL1091" s="61" t="str">
        <f>IF($B1091="", "", IF(COUNTIF(BM1091:$BY1091, "")=BL$8, IF(M1091="", "", M1091), ""))</f>
        <v/>
      </c>
      <c r="BM1091" s="61" t="str">
        <f>IF($B1091="", "", IF(COUNTIF(BN1091:$BY1091, "")=BM$8, IF(N1091="", "", N1091), ""))</f>
        <v/>
      </c>
      <c r="BN1091" s="61" t="str">
        <f>IF($B1091="", "", IF(COUNTIF(BO1091:$BY1091, "")=BN$8, IF(O1091="", "", O1091), ""))</f>
        <v/>
      </c>
      <c r="BO1091" s="61" t="str">
        <f>IF($B1091="", "", IF(COUNTIF(BP1091:$BY1091, "")=BO$8, IF(P1091="", "", P1091), ""))</f>
        <v/>
      </c>
      <c r="BP1091" s="61" t="str">
        <f>IF($B1091="", "", IF(COUNTIF(BQ1091:$BY1091, "")=BP$8, IF(Q1091="", "", Q1091), ""))</f>
        <v/>
      </c>
      <c r="BQ1091" s="61" t="str">
        <f>IF($B1091="", "", IF(COUNTIF(BR1091:$BY1091, "")=BQ$8, IF(R1091="", "", R1091), ""))</f>
        <v/>
      </c>
      <c r="BR1091" s="61" t="str">
        <f>IF($B1091="", "", IF(COUNTIF(BS1091:$BY1091, "")=BR$8, IF(S1091="", "", S1091), ""))</f>
        <v/>
      </c>
      <c r="BS1091" s="61" t="str">
        <f>IF($B1091="", "", IF(COUNTIF(BT1091:$BY1091, "")=BS$8, IF(T1091="", "", T1091), ""))</f>
        <v/>
      </c>
      <c r="BT1091" s="61" t="str">
        <f>IF($B1091="", "", IF(COUNTIF(BU1091:$BY1091, "")=BT$8, IF(U1091="", "", U1091), ""))</f>
        <v/>
      </c>
      <c r="BU1091" s="61" t="str">
        <f>IF($B1091="", "", IF(COUNTIF(BV1091:$BY1091, "")=BU$8, IF(V1091="", "", V1091), ""))</f>
        <v/>
      </c>
      <c r="BV1091" s="61" t="str">
        <f>IF($B1091="", "", IF(COUNTIF(BW1091:$BY1091, "")=BV$8, IF(W1091="", "", W1091), ""))</f>
        <v/>
      </c>
      <c r="BW1091" s="61" t="str">
        <f>IF($B1091="", "", IF(COUNTIF(BX1091:$BY1091, "")=BW$8, IF(X1091="", "", X1091), ""))</f>
        <v/>
      </c>
      <c r="BX1091" s="61" t="str">
        <f>IF($B1091="", "", IF(COUNTIF(BY1091:$BY1091, "")=BX$8, IF(Y1091="", "", Y1091), ""))</f>
        <v/>
      </c>
      <c r="BY1091" s="50" t="str">
        <f t="shared" si="441"/>
        <v/>
      </c>
      <c r="CA1091" s="6" t="str">
        <f t="shared" si="442"/>
        <v/>
      </c>
      <c r="CB1091" s="6" t="str">
        <f>IF(CA1091="", "", RANK(CA1091, $CA$9:$CA$2508, 0)+COUNTIF($CA$9:CA1091, CA1091)-1)</f>
        <v/>
      </c>
    </row>
    <row r="1092" spans="1:80" x14ac:dyDescent="0.25">
      <c r="A1092" s="22"/>
      <c r="B1092" s="121" t="str">
        <f>IF('Stock Details'!B1091="", "", 'Stock Details'!B1091)</f>
        <v/>
      </c>
      <c r="C1092" s="22"/>
      <c r="D1092" s="130"/>
      <c r="E1092" s="122"/>
      <c r="F1092" s="131"/>
      <c r="G1092" s="22"/>
      <c r="H1092" s="130" t="str">
        <f t="shared" si="427"/>
        <v/>
      </c>
      <c r="I1092" s="122"/>
      <c r="J1092" s="131"/>
      <c r="K1092" s="22"/>
      <c r="L1092" s="130" t="str">
        <f t="shared" si="428"/>
        <v/>
      </c>
      <c r="M1092" s="122"/>
      <c r="N1092" s="131"/>
      <c r="O1092" s="22"/>
      <c r="P1092" s="130" t="str">
        <f t="shared" si="429"/>
        <v/>
      </c>
      <c r="Q1092" s="122"/>
      <c r="R1092" s="131"/>
      <c r="S1092" s="22"/>
      <c r="T1092" s="130" t="str">
        <f t="shared" si="430"/>
        <v/>
      </c>
      <c r="U1092" s="122"/>
      <c r="V1092" s="131"/>
      <c r="W1092" s="22"/>
      <c r="X1092" s="130" t="str">
        <f t="shared" si="431"/>
        <v/>
      </c>
      <c r="Y1092" s="122"/>
      <c r="Z1092" s="131"/>
      <c r="AA1092" s="22"/>
      <c r="AC1092" s="6" t="str">
        <f t="shared" si="432"/>
        <v/>
      </c>
      <c r="AE1092" s="6" t="str">
        <f t="shared" si="433"/>
        <v/>
      </c>
      <c r="AF1092" s="6" t="str">
        <f t="shared" si="434"/>
        <v/>
      </c>
      <c r="AG1092" s="6" t="str">
        <f t="shared" si="435"/>
        <v/>
      </c>
      <c r="AH1092" s="6" t="str">
        <f t="shared" si="436"/>
        <v/>
      </c>
      <c r="AI1092" s="6" t="str">
        <f t="shared" si="437"/>
        <v/>
      </c>
      <c r="AJ1092" s="6" t="str">
        <f t="shared" si="438"/>
        <v/>
      </c>
      <c r="AL1092" s="9" t="str">
        <f>IF('Stock Details'!F1091="", "", 'Stock Details'!F1091)</f>
        <v/>
      </c>
      <c r="AM1092" s="9" t="str">
        <f>IF('Stock Details'!G1091="", "", 'Stock Details'!G1091)</f>
        <v/>
      </c>
      <c r="AO1092" s="59" t="str">
        <f t="shared" si="439"/>
        <v/>
      </c>
      <c r="AP1092" s="59" t="str">
        <f t="shared" si="443"/>
        <v/>
      </c>
      <c r="AQ1092" s="59" t="str">
        <f t="shared" si="444"/>
        <v/>
      </c>
      <c r="AR1092" s="59" t="str">
        <f t="shared" si="445"/>
        <v/>
      </c>
      <c r="AS1092" s="59" t="str">
        <f t="shared" si="446"/>
        <v/>
      </c>
      <c r="AT1092" s="59" t="str">
        <f t="shared" si="447"/>
        <v/>
      </c>
      <c r="AV1092" s="59" t="str">
        <f t="shared" si="440"/>
        <v/>
      </c>
      <c r="AW1092" s="59" t="str">
        <f t="shared" si="422"/>
        <v/>
      </c>
      <c r="AX1092" s="59" t="str">
        <f t="shared" si="423"/>
        <v/>
      </c>
      <c r="AY1092" s="59" t="str">
        <f t="shared" si="424"/>
        <v/>
      </c>
      <c r="AZ1092" s="59" t="str">
        <f t="shared" si="425"/>
        <v/>
      </c>
      <c r="BA1092" s="59" t="str">
        <f t="shared" si="426"/>
        <v/>
      </c>
      <c r="BC1092" s="49" t="str">
        <f>IF($B1092="", "", IF(COUNTIF(BD1092:$BY1092, "")=BC$8, IF(D1092="", "", D1092), ""))</f>
        <v/>
      </c>
      <c r="BD1092" s="61" t="str">
        <f>IF($B1092="", "", IF(COUNTIF(BE1092:$BY1092, "")=BD$8, IF(E1092="", "", E1092), ""))</f>
        <v/>
      </c>
      <c r="BE1092" s="61" t="str">
        <f>IF($B1092="", "", IF(COUNTIF(BF1092:$BY1092, "")=BE$8, IF(F1092="", "", F1092), ""))</f>
        <v/>
      </c>
      <c r="BF1092" s="61" t="str">
        <f>IF($B1092="", "", IF(COUNTIF(BG1092:$BY1092, "")=BF$8, IF(G1092="", "", G1092), ""))</f>
        <v/>
      </c>
      <c r="BG1092" s="61" t="str">
        <f>IF($B1092="", "", IF(COUNTIF(BH1092:$BY1092, "")=BG$8, IF(H1092="", "", H1092), ""))</f>
        <v/>
      </c>
      <c r="BH1092" s="61" t="str">
        <f>IF($B1092="", "", IF(COUNTIF(BI1092:$BY1092, "")=BH$8, IF(I1092="", "", I1092), ""))</f>
        <v/>
      </c>
      <c r="BI1092" s="61" t="str">
        <f>IF($B1092="", "", IF(COUNTIF(BJ1092:$BY1092, "")=BI$8, IF(J1092="", "", J1092), ""))</f>
        <v/>
      </c>
      <c r="BJ1092" s="61" t="str">
        <f>IF($B1092="", "", IF(COUNTIF(BK1092:$BY1092, "")=BJ$8, IF(K1092="", "", K1092), ""))</f>
        <v/>
      </c>
      <c r="BK1092" s="61" t="str">
        <f>IF($B1092="", "", IF(COUNTIF(BL1092:$BY1092, "")=BK$8, IF(L1092="", "", L1092), ""))</f>
        <v/>
      </c>
      <c r="BL1092" s="61" t="str">
        <f>IF($B1092="", "", IF(COUNTIF(BM1092:$BY1092, "")=BL$8, IF(M1092="", "", M1092), ""))</f>
        <v/>
      </c>
      <c r="BM1092" s="61" t="str">
        <f>IF($B1092="", "", IF(COUNTIF(BN1092:$BY1092, "")=BM$8, IF(N1092="", "", N1092), ""))</f>
        <v/>
      </c>
      <c r="BN1092" s="61" t="str">
        <f>IF($B1092="", "", IF(COUNTIF(BO1092:$BY1092, "")=BN$8, IF(O1092="", "", O1092), ""))</f>
        <v/>
      </c>
      <c r="BO1092" s="61" t="str">
        <f>IF($B1092="", "", IF(COUNTIF(BP1092:$BY1092, "")=BO$8, IF(P1092="", "", P1092), ""))</f>
        <v/>
      </c>
      <c r="BP1092" s="61" t="str">
        <f>IF($B1092="", "", IF(COUNTIF(BQ1092:$BY1092, "")=BP$8, IF(Q1092="", "", Q1092), ""))</f>
        <v/>
      </c>
      <c r="BQ1092" s="61" t="str">
        <f>IF($B1092="", "", IF(COUNTIF(BR1092:$BY1092, "")=BQ$8, IF(R1092="", "", R1092), ""))</f>
        <v/>
      </c>
      <c r="BR1092" s="61" t="str">
        <f>IF($B1092="", "", IF(COUNTIF(BS1092:$BY1092, "")=BR$8, IF(S1092="", "", S1092), ""))</f>
        <v/>
      </c>
      <c r="BS1092" s="61" t="str">
        <f>IF($B1092="", "", IF(COUNTIF(BT1092:$BY1092, "")=BS$8, IF(T1092="", "", T1092), ""))</f>
        <v/>
      </c>
      <c r="BT1092" s="61" t="str">
        <f>IF($B1092="", "", IF(COUNTIF(BU1092:$BY1092, "")=BT$8, IF(U1092="", "", U1092), ""))</f>
        <v/>
      </c>
      <c r="BU1092" s="61" t="str">
        <f>IF($B1092="", "", IF(COUNTIF(BV1092:$BY1092, "")=BU$8, IF(V1092="", "", V1092), ""))</f>
        <v/>
      </c>
      <c r="BV1092" s="61" t="str">
        <f>IF($B1092="", "", IF(COUNTIF(BW1092:$BY1092, "")=BV$8, IF(W1092="", "", W1092), ""))</f>
        <v/>
      </c>
      <c r="BW1092" s="61" t="str">
        <f>IF($B1092="", "", IF(COUNTIF(BX1092:$BY1092, "")=BW$8, IF(X1092="", "", X1092), ""))</f>
        <v/>
      </c>
      <c r="BX1092" s="61" t="str">
        <f>IF($B1092="", "", IF(COUNTIF(BY1092:$BY1092, "")=BX$8, IF(Y1092="", "", Y1092), ""))</f>
        <v/>
      </c>
      <c r="BY1092" s="50" t="str">
        <f t="shared" si="441"/>
        <v/>
      </c>
      <c r="CA1092" s="6" t="str">
        <f t="shared" si="442"/>
        <v/>
      </c>
      <c r="CB1092" s="6" t="str">
        <f>IF(CA1092="", "", RANK(CA1092, $CA$9:$CA$2508, 0)+COUNTIF($CA$9:CA1092, CA1092)-1)</f>
        <v/>
      </c>
    </row>
    <row r="1093" spans="1:80" x14ac:dyDescent="0.25">
      <c r="A1093" s="22"/>
      <c r="B1093" s="121" t="str">
        <f>IF('Stock Details'!B1092="", "", 'Stock Details'!B1092)</f>
        <v/>
      </c>
      <c r="C1093" s="22"/>
      <c r="D1093" s="130"/>
      <c r="E1093" s="122"/>
      <c r="F1093" s="131"/>
      <c r="G1093" s="22"/>
      <c r="H1093" s="130" t="str">
        <f t="shared" si="427"/>
        <v/>
      </c>
      <c r="I1093" s="122"/>
      <c r="J1093" s="131"/>
      <c r="K1093" s="22"/>
      <c r="L1093" s="130" t="str">
        <f t="shared" si="428"/>
        <v/>
      </c>
      <c r="M1093" s="122"/>
      <c r="N1093" s="131"/>
      <c r="O1093" s="22"/>
      <c r="P1093" s="130" t="str">
        <f t="shared" si="429"/>
        <v/>
      </c>
      <c r="Q1093" s="122"/>
      <c r="R1093" s="131"/>
      <c r="S1093" s="22"/>
      <c r="T1093" s="130" t="str">
        <f t="shared" si="430"/>
        <v/>
      </c>
      <c r="U1093" s="122"/>
      <c r="V1093" s="131"/>
      <c r="W1093" s="22"/>
      <c r="X1093" s="130" t="str">
        <f t="shared" si="431"/>
        <v/>
      </c>
      <c r="Y1093" s="122"/>
      <c r="Z1093" s="131"/>
      <c r="AA1093" s="22"/>
      <c r="AC1093" s="6" t="str">
        <f t="shared" si="432"/>
        <v/>
      </c>
      <c r="AE1093" s="6" t="str">
        <f t="shared" si="433"/>
        <v/>
      </c>
      <c r="AF1093" s="6" t="str">
        <f t="shared" si="434"/>
        <v/>
      </c>
      <c r="AG1093" s="6" t="str">
        <f t="shared" si="435"/>
        <v/>
      </c>
      <c r="AH1093" s="6" t="str">
        <f t="shared" si="436"/>
        <v/>
      </c>
      <c r="AI1093" s="6" t="str">
        <f t="shared" si="437"/>
        <v/>
      </c>
      <c r="AJ1093" s="6" t="str">
        <f t="shared" si="438"/>
        <v/>
      </c>
      <c r="AL1093" s="9" t="str">
        <f>IF('Stock Details'!F1092="", "", 'Stock Details'!F1092)</f>
        <v/>
      </c>
      <c r="AM1093" s="9" t="str">
        <f>IF('Stock Details'!G1092="", "", 'Stock Details'!G1092)</f>
        <v/>
      </c>
      <c r="AO1093" s="59" t="str">
        <f t="shared" si="439"/>
        <v/>
      </c>
      <c r="AP1093" s="59" t="str">
        <f t="shared" si="443"/>
        <v/>
      </c>
      <c r="AQ1093" s="59" t="str">
        <f t="shared" si="444"/>
        <v/>
      </c>
      <c r="AR1093" s="59" t="str">
        <f t="shared" si="445"/>
        <v/>
      </c>
      <c r="AS1093" s="59" t="str">
        <f t="shared" si="446"/>
        <v/>
      </c>
      <c r="AT1093" s="59" t="str">
        <f t="shared" si="447"/>
        <v/>
      </c>
      <c r="AV1093" s="59" t="str">
        <f t="shared" si="440"/>
        <v/>
      </c>
      <c r="AW1093" s="59" t="str">
        <f t="shared" si="422"/>
        <v/>
      </c>
      <c r="AX1093" s="59" t="str">
        <f t="shared" si="423"/>
        <v/>
      </c>
      <c r="AY1093" s="59" t="str">
        <f t="shared" si="424"/>
        <v/>
      </c>
      <c r="AZ1093" s="59" t="str">
        <f t="shared" si="425"/>
        <v/>
      </c>
      <c r="BA1093" s="59" t="str">
        <f t="shared" si="426"/>
        <v/>
      </c>
      <c r="BC1093" s="49" t="str">
        <f>IF($B1093="", "", IF(COUNTIF(BD1093:$BY1093, "")=BC$8, IF(D1093="", "", D1093), ""))</f>
        <v/>
      </c>
      <c r="BD1093" s="61" t="str">
        <f>IF($B1093="", "", IF(COUNTIF(BE1093:$BY1093, "")=BD$8, IF(E1093="", "", E1093), ""))</f>
        <v/>
      </c>
      <c r="BE1093" s="61" t="str">
        <f>IF($B1093="", "", IF(COUNTIF(BF1093:$BY1093, "")=BE$8, IF(F1093="", "", F1093), ""))</f>
        <v/>
      </c>
      <c r="BF1093" s="61" t="str">
        <f>IF($B1093="", "", IF(COUNTIF(BG1093:$BY1093, "")=BF$8, IF(G1093="", "", G1093), ""))</f>
        <v/>
      </c>
      <c r="BG1093" s="61" t="str">
        <f>IF($B1093="", "", IF(COUNTIF(BH1093:$BY1093, "")=BG$8, IF(H1093="", "", H1093), ""))</f>
        <v/>
      </c>
      <c r="BH1093" s="61" t="str">
        <f>IF($B1093="", "", IF(COUNTIF(BI1093:$BY1093, "")=BH$8, IF(I1093="", "", I1093), ""))</f>
        <v/>
      </c>
      <c r="BI1093" s="61" t="str">
        <f>IF($B1093="", "", IF(COUNTIF(BJ1093:$BY1093, "")=BI$8, IF(J1093="", "", J1093), ""))</f>
        <v/>
      </c>
      <c r="BJ1093" s="61" t="str">
        <f>IF($B1093="", "", IF(COUNTIF(BK1093:$BY1093, "")=BJ$8, IF(K1093="", "", K1093), ""))</f>
        <v/>
      </c>
      <c r="BK1093" s="61" t="str">
        <f>IF($B1093="", "", IF(COUNTIF(BL1093:$BY1093, "")=BK$8, IF(L1093="", "", L1093), ""))</f>
        <v/>
      </c>
      <c r="BL1093" s="61" t="str">
        <f>IF($B1093="", "", IF(COUNTIF(BM1093:$BY1093, "")=BL$8, IF(M1093="", "", M1093), ""))</f>
        <v/>
      </c>
      <c r="BM1093" s="61" t="str">
        <f>IF($B1093="", "", IF(COUNTIF(BN1093:$BY1093, "")=BM$8, IF(N1093="", "", N1093), ""))</f>
        <v/>
      </c>
      <c r="BN1093" s="61" t="str">
        <f>IF($B1093="", "", IF(COUNTIF(BO1093:$BY1093, "")=BN$8, IF(O1093="", "", O1093), ""))</f>
        <v/>
      </c>
      <c r="BO1093" s="61" t="str">
        <f>IF($B1093="", "", IF(COUNTIF(BP1093:$BY1093, "")=BO$8, IF(P1093="", "", P1093), ""))</f>
        <v/>
      </c>
      <c r="BP1093" s="61" t="str">
        <f>IF($B1093="", "", IF(COUNTIF(BQ1093:$BY1093, "")=BP$8, IF(Q1093="", "", Q1093), ""))</f>
        <v/>
      </c>
      <c r="BQ1093" s="61" t="str">
        <f>IF($B1093="", "", IF(COUNTIF(BR1093:$BY1093, "")=BQ$8, IF(R1093="", "", R1093), ""))</f>
        <v/>
      </c>
      <c r="BR1093" s="61" t="str">
        <f>IF($B1093="", "", IF(COUNTIF(BS1093:$BY1093, "")=BR$8, IF(S1093="", "", S1093), ""))</f>
        <v/>
      </c>
      <c r="BS1093" s="61" t="str">
        <f>IF($B1093="", "", IF(COUNTIF(BT1093:$BY1093, "")=BS$8, IF(T1093="", "", T1093), ""))</f>
        <v/>
      </c>
      <c r="BT1093" s="61" t="str">
        <f>IF($B1093="", "", IF(COUNTIF(BU1093:$BY1093, "")=BT$8, IF(U1093="", "", U1093), ""))</f>
        <v/>
      </c>
      <c r="BU1093" s="61" t="str">
        <f>IF($B1093="", "", IF(COUNTIF(BV1093:$BY1093, "")=BU$8, IF(V1093="", "", V1093), ""))</f>
        <v/>
      </c>
      <c r="BV1093" s="61" t="str">
        <f>IF($B1093="", "", IF(COUNTIF(BW1093:$BY1093, "")=BV$8, IF(W1093="", "", W1093), ""))</f>
        <v/>
      </c>
      <c r="BW1093" s="61" t="str">
        <f>IF($B1093="", "", IF(COUNTIF(BX1093:$BY1093, "")=BW$8, IF(X1093="", "", X1093), ""))</f>
        <v/>
      </c>
      <c r="BX1093" s="61" t="str">
        <f>IF($B1093="", "", IF(COUNTIF(BY1093:$BY1093, "")=BX$8, IF(Y1093="", "", Y1093), ""))</f>
        <v/>
      </c>
      <c r="BY1093" s="50" t="str">
        <f t="shared" si="441"/>
        <v/>
      </c>
      <c r="CA1093" s="6" t="str">
        <f t="shared" si="442"/>
        <v/>
      </c>
      <c r="CB1093" s="6" t="str">
        <f>IF(CA1093="", "", RANK(CA1093, $CA$9:$CA$2508, 0)+COUNTIF($CA$9:CA1093, CA1093)-1)</f>
        <v/>
      </c>
    </row>
    <row r="1094" spans="1:80" x14ac:dyDescent="0.25">
      <c r="A1094" s="22"/>
      <c r="B1094" s="121" t="str">
        <f>IF('Stock Details'!B1093="", "", 'Stock Details'!B1093)</f>
        <v/>
      </c>
      <c r="C1094" s="22"/>
      <c r="D1094" s="130"/>
      <c r="E1094" s="122"/>
      <c r="F1094" s="131"/>
      <c r="G1094" s="22"/>
      <c r="H1094" s="130" t="str">
        <f t="shared" si="427"/>
        <v/>
      </c>
      <c r="I1094" s="122"/>
      <c r="J1094" s="131"/>
      <c r="K1094" s="22"/>
      <c r="L1094" s="130" t="str">
        <f t="shared" si="428"/>
        <v/>
      </c>
      <c r="M1094" s="122"/>
      <c r="N1094" s="131"/>
      <c r="O1094" s="22"/>
      <c r="P1094" s="130" t="str">
        <f t="shared" si="429"/>
        <v/>
      </c>
      <c r="Q1094" s="122"/>
      <c r="R1094" s="131"/>
      <c r="S1094" s="22"/>
      <c r="T1094" s="130" t="str">
        <f t="shared" si="430"/>
        <v/>
      </c>
      <c r="U1094" s="122"/>
      <c r="V1094" s="131"/>
      <c r="W1094" s="22"/>
      <c r="X1094" s="130" t="str">
        <f t="shared" si="431"/>
        <v/>
      </c>
      <c r="Y1094" s="122"/>
      <c r="Z1094" s="131"/>
      <c r="AA1094" s="22"/>
      <c r="AC1094" s="6" t="str">
        <f t="shared" si="432"/>
        <v/>
      </c>
      <c r="AE1094" s="6" t="str">
        <f t="shared" si="433"/>
        <v/>
      </c>
      <c r="AF1094" s="6" t="str">
        <f t="shared" si="434"/>
        <v/>
      </c>
      <c r="AG1094" s="6" t="str">
        <f t="shared" si="435"/>
        <v/>
      </c>
      <c r="AH1094" s="6" t="str">
        <f t="shared" si="436"/>
        <v/>
      </c>
      <c r="AI1094" s="6" t="str">
        <f t="shared" si="437"/>
        <v/>
      </c>
      <c r="AJ1094" s="6" t="str">
        <f t="shared" si="438"/>
        <v/>
      </c>
      <c r="AL1094" s="9" t="str">
        <f>IF('Stock Details'!F1093="", "", 'Stock Details'!F1093)</f>
        <v/>
      </c>
      <c r="AM1094" s="9" t="str">
        <f>IF('Stock Details'!G1093="", "", 'Stock Details'!G1093)</f>
        <v/>
      </c>
      <c r="AO1094" s="59" t="str">
        <f t="shared" si="439"/>
        <v/>
      </c>
      <c r="AP1094" s="59" t="str">
        <f t="shared" si="443"/>
        <v/>
      </c>
      <c r="AQ1094" s="59" t="str">
        <f t="shared" si="444"/>
        <v/>
      </c>
      <c r="AR1094" s="59" t="str">
        <f t="shared" si="445"/>
        <v/>
      </c>
      <c r="AS1094" s="59" t="str">
        <f t="shared" si="446"/>
        <v/>
      </c>
      <c r="AT1094" s="59" t="str">
        <f t="shared" si="447"/>
        <v/>
      </c>
      <c r="AV1094" s="59" t="str">
        <f t="shared" si="440"/>
        <v/>
      </c>
      <c r="AW1094" s="59" t="str">
        <f t="shared" si="422"/>
        <v/>
      </c>
      <c r="AX1094" s="59" t="str">
        <f t="shared" si="423"/>
        <v/>
      </c>
      <c r="AY1094" s="59" t="str">
        <f t="shared" si="424"/>
        <v/>
      </c>
      <c r="AZ1094" s="59" t="str">
        <f t="shared" si="425"/>
        <v/>
      </c>
      <c r="BA1094" s="59" t="str">
        <f t="shared" si="426"/>
        <v/>
      </c>
      <c r="BC1094" s="49" t="str">
        <f>IF($B1094="", "", IF(COUNTIF(BD1094:$BY1094, "")=BC$8, IF(D1094="", "", D1094), ""))</f>
        <v/>
      </c>
      <c r="BD1094" s="61" t="str">
        <f>IF($B1094="", "", IF(COUNTIF(BE1094:$BY1094, "")=BD$8, IF(E1094="", "", E1094), ""))</f>
        <v/>
      </c>
      <c r="BE1094" s="61" t="str">
        <f>IF($B1094="", "", IF(COUNTIF(BF1094:$BY1094, "")=BE$8, IF(F1094="", "", F1094), ""))</f>
        <v/>
      </c>
      <c r="BF1094" s="61" t="str">
        <f>IF($B1094="", "", IF(COUNTIF(BG1094:$BY1094, "")=BF$8, IF(G1094="", "", G1094), ""))</f>
        <v/>
      </c>
      <c r="BG1094" s="61" t="str">
        <f>IF($B1094="", "", IF(COUNTIF(BH1094:$BY1094, "")=BG$8, IF(H1094="", "", H1094), ""))</f>
        <v/>
      </c>
      <c r="BH1094" s="61" t="str">
        <f>IF($B1094="", "", IF(COUNTIF(BI1094:$BY1094, "")=BH$8, IF(I1094="", "", I1094), ""))</f>
        <v/>
      </c>
      <c r="BI1094" s="61" t="str">
        <f>IF($B1094="", "", IF(COUNTIF(BJ1094:$BY1094, "")=BI$8, IF(J1094="", "", J1094), ""))</f>
        <v/>
      </c>
      <c r="BJ1094" s="61" t="str">
        <f>IF($B1094="", "", IF(COUNTIF(BK1094:$BY1094, "")=BJ$8, IF(K1094="", "", K1094), ""))</f>
        <v/>
      </c>
      <c r="BK1094" s="61" t="str">
        <f>IF($B1094="", "", IF(COUNTIF(BL1094:$BY1094, "")=BK$8, IF(L1094="", "", L1094), ""))</f>
        <v/>
      </c>
      <c r="BL1094" s="61" t="str">
        <f>IF($B1094="", "", IF(COUNTIF(BM1094:$BY1094, "")=BL$8, IF(M1094="", "", M1094), ""))</f>
        <v/>
      </c>
      <c r="BM1094" s="61" t="str">
        <f>IF($B1094="", "", IF(COUNTIF(BN1094:$BY1094, "")=BM$8, IF(N1094="", "", N1094), ""))</f>
        <v/>
      </c>
      <c r="BN1094" s="61" t="str">
        <f>IF($B1094="", "", IF(COUNTIF(BO1094:$BY1094, "")=BN$8, IF(O1094="", "", O1094), ""))</f>
        <v/>
      </c>
      <c r="BO1094" s="61" t="str">
        <f>IF($B1094="", "", IF(COUNTIF(BP1094:$BY1094, "")=BO$8, IF(P1094="", "", P1094), ""))</f>
        <v/>
      </c>
      <c r="BP1094" s="61" t="str">
        <f>IF($B1094="", "", IF(COUNTIF(BQ1094:$BY1094, "")=BP$8, IF(Q1094="", "", Q1094), ""))</f>
        <v/>
      </c>
      <c r="BQ1094" s="61" t="str">
        <f>IF($B1094="", "", IF(COUNTIF(BR1094:$BY1094, "")=BQ$8, IF(R1094="", "", R1094), ""))</f>
        <v/>
      </c>
      <c r="BR1094" s="61" t="str">
        <f>IF($B1094="", "", IF(COUNTIF(BS1094:$BY1094, "")=BR$8, IF(S1094="", "", S1094), ""))</f>
        <v/>
      </c>
      <c r="BS1094" s="61" t="str">
        <f>IF($B1094="", "", IF(COUNTIF(BT1094:$BY1094, "")=BS$8, IF(T1094="", "", T1094), ""))</f>
        <v/>
      </c>
      <c r="BT1094" s="61" t="str">
        <f>IF($B1094="", "", IF(COUNTIF(BU1094:$BY1094, "")=BT$8, IF(U1094="", "", U1094), ""))</f>
        <v/>
      </c>
      <c r="BU1094" s="61" t="str">
        <f>IF($B1094="", "", IF(COUNTIF(BV1094:$BY1094, "")=BU$8, IF(V1094="", "", V1094), ""))</f>
        <v/>
      </c>
      <c r="BV1094" s="61" t="str">
        <f>IF($B1094="", "", IF(COUNTIF(BW1094:$BY1094, "")=BV$8, IF(W1094="", "", W1094), ""))</f>
        <v/>
      </c>
      <c r="BW1094" s="61" t="str">
        <f>IF($B1094="", "", IF(COUNTIF(BX1094:$BY1094, "")=BW$8, IF(X1094="", "", X1094), ""))</f>
        <v/>
      </c>
      <c r="BX1094" s="61" t="str">
        <f>IF($B1094="", "", IF(COUNTIF(BY1094:$BY1094, "")=BX$8, IF(Y1094="", "", Y1094), ""))</f>
        <v/>
      </c>
      <c r="BY1094" s="50" t="str">
        <f t="shared" si="441"/>
        <v/>
      </c>
      <c r="CA1094" s="6" t="str">
        <f t="shared" si="442"/>
        <v/>
      </c>
      <c r="CB1094" s="6" t="str">
        <f>IF(CA1094="", "", RANK(CA1094, $CA$9:$CA$2508, 0)+COUNTIF($CA$9:CA1094, CA1094)-1)</f>
        <v/>
      </c>
    </row>
    <row r="1095" spans="1:80" x14ac:dyDescent="0.25">
      <c r="A1095" s="22"/>
      <c r="B1095" s="121" t="str">
        <f>IF('Stock Details'!B1094="", "", 'Stock Details'!B1094)</f>
        <v/>
      </c>
      <c r="C1095" s="22"/>
      <c r="D1095" s="130"/>
      <c r="E1095" s="122"/>
      <c r="F1095" s="131"/>
      <c r="G1095" s="22"/>
      <c r="H1095" s="130" t="str">
        <f t="shared" si="427"/>
        <v/>
      </c>
      <c r="I1095" s="122"/>
      <c r="J1095" s="131"/>
      <c r="K1095" s="22"/>
      <c r="L1095" s="130" t="str">
        <f t="shared" si="428"/>
        <v/>
      </c>
      <c r="M1095" s="122"/>
      <c r="N1095" s="131"/>
      <c r="O1095" s="22"/>
      <c r="P1095" s="130" t="str">
        <f t="shared" si="429"/>
        <v/>
      </c>
      <c r="Q1095" s="122"/>
      <c r="R1095" s="131"/>
      <c r="S1095" s="22"/>
      <c r="T1095" s="130" t="str">
        <f t="shared" si="430"/>
        <v/>
      </c>
      <c r="U1095" s="122"/>
      <c r="V1095" s="131"/>
      <c r="W1095" s="22"/>
      <c r="X1095" s="130" t="str">
        <f t="shared" si="431"/>
        <v/>
      </c>
      <c r="Y1095" s="122"/>
      <c r="Z1095" s="131"/>
      <c r="AA1095" s="22"/>
      <c r="AC1095" s="6" t="str">
        <f t="shared" si="432"/>
        <v/>
      </c>
      <c r="AE1095" s="6" t="str">
        <f t="shared" si="433"/>
        <v/>
      </c>
      <c r="AF1095" s="6" t="str">
        <f t="shared" si="434"/>
        <v/>
      </c>
      <c r="AG1095" s="6" t="str">
        <f t="shared" si="435"/>
        <v/>
      </c>
      <c r="AH1095" s="6" t="str">
        <f t="shared" si="436"/>
        <v/>
      </c>
      <c r="AI1095" s="6" t="str">
        <f t="shared" si="437"/>
        <v/>
      </c>
      <c r="AJ1095" s="6" t="str">
        <f t="shared" si="438"/>
        <v/>
      </c>
      <c r="AL1095" s="9" t="str">
        <f>IF('Stock Details'!F1094="", "", 'Stock Details'!F1094)</f>
        <v/>
      </c>
      <c r="AM1095" s="9" t="str">
        <f>IF('Stock Details'!G1094="", "", 'Stock Details'!G1094)</f>
        <v/>
      </c>
      <c r="AO1095" s="59" t="str">
        <f t="shared" si="439"/>
        <v/>
      </c>
      <c r="AP1095" s="59" t="str">
        <f t="shared" si="443"/>
        <v/>
      </c>
      <c r="AQ1095" s="59" t="str">
        <f t="shared" si="444"/>
        <v/>
      </c>
      <c r="AR1095" s="59" t="str">
        <f t="shared" si="445"/>
        <v/>
      </c>
      <c r="AS1095" s="59" t="str">
        <f t="shared" si="446"/>
        <v/>
      </c>
      <c r="AT1095" s="59" t="str">
        <f t="shared" si="447"/>
        <v/>
      </c>
      <c r="AV1095" s="59" t="str">
        <f t="shared" si="440"/>
        <v/>
      </c>
      <c r="AW1095" s="59" t="str">
        <f t="shared" si="422"/>
        <v/>
      </c>
      <c r="AX1095" s="59" t="str">
        <f t="shared" si="423"/>
        <v/>
      </c>
      <c r="AY1095" s="59" t="str">
        <f t="shared" si="424"/>
        <v/>
      </c>
      <c r="AZ1095" s="59" t="str">
        <f t="shared" si="425"/>
        <v/>
      </c>
      <c r="BA1095" s="59" t="str">
        <f t="shared" si="426"/>
        <v/>
      </c>
      <c r="BC1095" s="49" t="str">
        <f>IF($B1095="", "", IF(COUNTIF(BD1095:$BY1095, "")=BC$8, IF(D1095="", "", D1095), ""))</f>
        <v/>
      </c>
      <c r="BD1095" s="61" t="str">
        <f>IF($B1095="", "", IF(COUNTIF(BE1095:$BY1095, "")=BD$8, IF(E1095="", "", E1095), ""))</f>
        <v/>
      </c>
      <c r="BE1095" s="61" t="str">
        <f>IF($B1095="", "", IF(COUNTIF(BF1095:$BY1095, "")=BE$8, IF(F1095="", "", F1095), ""))</f>
        <v/>
      </c>
      <c r="BF1095" s="61" t="str">
        <f>IF($B1095="", "", IF(COUNTIF(BG1095:$BY1095, "")=BF$8, IF(G1095="", "", G1095), ""))</f>
        <v/>
      </c>
      <c r="BG1095" s="61" t="str">
        <f>IF($B1095="", "", IF(COUNTIF(BH1095:$BY1095, "")=BG$8, IF(H1095="", "", H1095), ""))</f>
        <v/>
      </c>
      <c r="BH1095" s="61" t="str">
        <f>IF($B1095="", "", IF(COUNTIF(BI1095:$BY1095, "")=BH$8, IF(I1095="", "", I1095), ""))</f>
        <v/>
      </c>
      <c r="BI1095" s="61" t="str">
        <f>IF($B1095="", "", IF(COUNTIF(BJ1095:$BY1095, "")=BI$8, IF(J1095="", "", J1095), ""))</f>
        <v/>
      </c>
      <c r="BJ1095" s="61" t="str">
        <f>IF($B1095="", "", IF(COUNTIF(BK1095:$BY1095, "")=BJ$8, IF(K1095="", "", K1095), ""))</f>
        <v/>
      </c>
      <c r="BK1095" s="61" t="str">
        <f>IF($B1095="", "", IF(COUNTIF(BL1095:$BY1095, "")=BK$8, IF(L1095="", "", L1095), ""))</f>
        <v/>
      </c>
      <c r="BL1095" s="61" t="str">
        <f>IF($B1095="", "", IF(COUNTIF(BM1095:$BY1095, "")=BL$8, IF(M1095="", "", M1095), ""))</f>
        <v/>
      </c>
      <c r="BM1095" s="61" t="str">
        <f>IF($B1095="", "", IF(COUNTIF(BN1095:$BY1095, "")=BM$8, IF(N1095="", "", N1095), ""))</f>
        <v/>
      </c>
      <c r="BN1095" s="61" t="str">
        <f>IF($B1095="", "", IF(COUNTIF(BO1095:$BY1095, "")=BN$8, IF(O1095="", "", O1095), ""))</f>
        <v/>
      </c>
      <c r="BO1095" s="61" t="str">
        <f>IF($B1095="", "", IF(COUNTIF(BP1095:$BY1095, "")=BO$8, IF(P1095="", "", P1095), ""))</f>
        <v/>
      </c>
      <c r="BP1095" s="61" t="str">
        <f>IF($B1095="", "", IF(COUNTIF(BQ1095:$BY1095, "")=BP$8, IF(Q1095="", "", Q1095), ""))</f>
        <v/>
      </c>
      <c r="BQ1095" s="61" t="str">
        <f>IF($B1095="", "", IF(COUNTIF(BR1095:$BY1095, "")=BQ$8, IF(R1095="", "", R1095), ""))</f>
        <v/>
      </c>
      <c r="BR1095" s="61" t="str">
        <f>IF($B1095="", "", IF(COUNTIF(BS1095:$BY1095, "")=BR$8, IF(S1095="", "", S1095), ""))</f>
        <v/>
      </c>
      <c r="BS1095" s="61" t="str">
        <f>IF($B1095="", "", IF(COUNTIF(BT1095:$BY1095, "")=BS$8, IF(T1095="", "", T1095), ""))</f>
        <v/>
      </c>
      <c r="BT1095" s="61" t="str">
        <f>IF($B1095="", "", IF(COUNTIF(BU1095:$BY1095, "")=BT$8, IF(U1095="", "", U1095), ""))</f>
        <v/>
      </c>
      <c r="BU1095" s="61" t="str">
        <f>IF($B1095="", "", IF(COUNTIF(BV1095:$BY1095, "")=BU$8, IF(V1095="", "", V1095), ""))</f>
        <v/>
      </c>
      <c r="BV1095" s="61" t="str">
        <f>IF($B1095="", "", IF(COUNTIF(BW1095:$BY1095, "")=BV$8, IF(W1095="", "", W1095), ""))</f>
        <v/>
      </c>
      <c r="BW1095" s="61" t="str">
        <f>IF($B1095="", "", IF(COUNTIF(BX1095:$BY1095, "")=BW$8, IF(X1095="", "", X1095), ""))</f>
        <v/>
      </c>
      <c r="BX1095" s="61" t="str">
        <f>IF($B1095="", "", IF(COUNTIF(BY1095:$BY1095, "")=BX$8, IF(Y1095="", "", Y1095), ""))</f>
        <v/>
      </c>
      <c r="BY1095" s="50" t="str">
        <f t="shared" si="441"/>
        <v/>
      </c>
      <c r="CA1095" s="6" t="str">
        <f t="shared" si="442"/>
        <v/>
      </c>
      <c r="CB1095" s="6" t="str">
        <f>IF(CA1095="", "", RANK(CA1095, $CA$9:$CA$2508, 0)+COUNTIF($CA$9:CA1095, CA1095)-1)</f>
        <v/>
      </c>
    </row>
    <row r="1096" spans="1:80" x14ac:dyDescent="0.25">
      <c r="A1096" s="22"/>
      <c r="B1096" s="121" t="str">
        <f>IF('Stock Details'!B1095="", "", 'Stock Details'!B1095)</f>
        <v/>
      </c>
      <c r="C1096" s="22"/>
      <c r="D1096" s="130"/>
      <c r="E1096" s="122"/>
      <c r="F1096" s="131"/>
      <c r="G1096" s="22"/>
      <c r="H1096" s="130" t="str">
        <f t="shared" si="427"/>
        <v/>
      </c>
      <c r="I1096" s="122"/>
      <c r="J1096" s="131"/>
      <c r="K1096" s="22"/>
      <c r="L1096" s="130" t="str">
        <f t="shared" si="428"/>
        <v/>
      </c>
      <c r="M1096" s="122"/>
      <c r="N1096" s="131"/>
      <c r="O1096" s="22"/>
      <c r="P1096" s="130" t="str">
        <f t="shared" si="429"/>
        <v/>
      </c>
      <c r="Q1096" s="122"/>
      <c r="R1096" s="131"/>
      <c r="S1096" s="22"/>
      <c r="T1096" s="130" t="str">
        <f t="shared" si="430"/>
        <v/>
      </c>
      <c r="U1096" s="122"/>
      <c r="V1096" s="131"/>
      <c r="W1096" s="22"/>
      <c r="X1096" s="130" t="str">
        <f t="shared" si="431"/>
        <v/>
      </c>
      <c r="Y1096" s="122"/>
      <c r="Z1096" s="131"/>
      <c r="AA1096" s="22"/>
      <c r="AC1096" s="6" t="str">
        <f t="shared" si="432"/>
        <v/>
      </c>
      <c r="AE1096" s="6" t="str">
        <f t="shared" si="433"/>
        <v/>
      </c>
      <c r="AF1096" s="6" t="str">
        <f t="shared" si="434"/>
        <v/>
      </c>
      <c r="AG1096" s="6" t="str">
        <f t="shared" si="435"/>
        <v/>
      </c>
      <c r="AH1096" s="6" t="str">
        <f t="shared" si="436"/>
        <v/>
      </c>
      <c r="AI1096" s="6" t="str">
        <f t="shared" si="437"/>
        <v/>
      </c>
      <c r="AJ1096" s="6" t="str">
        <f t="shared" si="438"/>
        <v/>
      </c>
      <c r="AL1096" s="9" t="str">
        <f>IF('Stock Details'!F1095="", "", 'Stock Details'!F1095)</f>
        <v/>
      </c>
      <c r="AM1096" s="9" t="str">
        <f>IF('Stock Details'!G1095="", "", 'Stock Details'!G1095)</f>
        <v/>
      </c>
      <c r="AO1096" s="59" t="str">
        <f t="shared" si="439"/>
        <v/>
      </c>
      <c r="AP1096" s="59" t="str">
        <f t="shared" si="443"/>
        <v/>
      </c>
      <c r="AQ1096" s="59" t="str">
        <f t="shared" si="444"/>
        <v/>
      </c>
      <c r="AR1096" s="59" t="str">
        <f t="shared" si="445"/>
        <v/>
      </c>
      <c r="AS1096" s="59" t="str">
        <f t="shared" si="446"/>
        <v/>
      </c>
      <c r="AT1096" s="59" t="str">
        <f t="shared" si="447"/>
        <v/>
      </c>
      <c r="AV1096" s="59" t="str">
        <f t="shared" si="440"/>
        <v/>
      </c>
      <c r="AW1096" s="59" t="str">
        <f t="shared" si="422"/>
        <v/>
      </c>
      <c r="AX1096" s="59" t="str">
        <f t="shared" si="423"/>
        <v/>
      </c>
      <c r="AY1096" s="59" t="str">
        <f t="shared" si="424"/>
        <v/>
      </c>
      <c r="AZ1096" s="59" t="str">
        <f t="shared" si="425"/>
        <v/>
      </c>
      <c r="BA1096" s="59" t="str">
        <f t="shared" si="426"/>
        <v/>
      </c>
      <c r="BC1096" s="49" t="str">
        <f>IF($B1096="", "", IF(COUNTIF(BD1096:$BY1096, "")=BC$8, IF(D1096="", "", D1096), ""))</f>
        <v/>
      </c>
      <c r="BD1096" s="61" t="str">
        <f>IF($B1096="", "", IF(COUNTIF(BE1096:$BY1096, "")=BD$8, IF(E1096="", "", E1096), ""))</f>
        <v/>
      </c>
      <c r="BE1096" s="61" t="str">
        <f>IF($B1096="", "", IF(COUNTIF(BF1096:$BY1096, "")=BE$8, IF(F1096="", "", F1096), ""))</f>
        <v/>
      </c>
      <c r="BF1096" s="61" t="str">
        <f>IF($B1096="", "", IF(COUNTIF(BG1096:$BY1096, "")=BF$8, IF(G1096="", "", G1096), ""))</f>
        <v/>
      </c>
      <c r="BG1096" s="61" t="str">
        <f>IF($B1096="", "", IF(COUNTIF(BH1096:$BY1096, "")=BG$8, IF(H1096="", "", H1096), ""))</f>
        <v/>
      </c>
      <c r="BH1096" s="61" t="str">
        <f>IF($B1096="", "", IF(COUNTIF(BI1096:$BY1096, "")=BH$8, IF(I1096="", "", I1096), ""))</f>
        <v/>
      </c>
      <c r="BI1096" s="61" t="str">
        <f>IF($B1096="", "", IF(COUNTIF(BJ1096:$BY1096, "")=BI$8, IF(J1096="", "", J1096), ""))</f>
        <v/>
      </c>
      <c r="BJ1096" s="61" t="str">
        <f>IF($B1096="", "", IF(COUNTIF(BK1096:$BY1096, "")=BJ$8, IF(K1096="", "", K1096), ""))</f>
        <v/>
      </c>
      <c r="BK1096" s="61" t="str">
        <f>IF($B1096="", "", IF(COUNTIF(BL1096:$BY1096, "")=BK$8, IF(L1096="", "", L1096), ""))</f>
        <v/>
      </c>
      <c r="BL1096" s="61" t="str">
        <f>IF($B1096="", "", IF(COUNTIF(BM1096:$BY1096, "")=BL$8, IF(M1096="", "", M1096), ""))</f>
        <v/>
      </c>
      <c r="BM1096" s="61" t="str">
        <f>IF($B1096="", "", IF(COUNTIF(BN1096:$BY1096, "")=BM$8, IF(N1096="", "", N1096), ""))</f>
        <v/>
      </c>
      <c r="BN1096" s="61" t="str">
        <f>IF($B1096="", "", IF(COUNTIF(BO1096:$BY1096, "")=BN$8, IF(O1096="", "", O1096), ""))</f>
        <v/>
      </c>
      <c r="BO1096" s="61" t="str">
        <f>IF($B1096="", "", IF(COUNTIF(BP1096:$BY1096, "")=BO$8, IF(P1096="", "", P1096), ""))</f>
        <v/>
      </c>
      <c r="BP1096" s="61" t="str">
        <f>IF($B1096="", "", IF(COUNTIF(BQ1096:$BY1096, "")=BP$8, IF(Q1096="", "", Q1096), ""))</f>
        <v/>
      </c>
      <c r="BQ1096" s="61" t="str">
        <f>IF($B1096="", "", IF(COUNTIF(BR1096:$BY1096, "")=BQ$8, IF(R1096="", "", R1096), ""))</f>
        <v/>
      </c>
      <c r="BR1096" s="61" t="str">
        <f>IF($B1096="", "", IF(COUNTIF(BS1096:$BY1096, "")=BR$8, IF(S1096="", "", S1096), ""))</f>
        <v/>
      </c>
      <c r="BS1096" s="61" t="str">
        <f>IF($B1096="", "", IF(COUNTIF(BT1096:$BY1096, "")=BS$8, IF(T1096="", "", T1096), ""))</f>
        <v/>
      </c>
      <c r="BT1096" s="61" t="str">
        <f>IF($B1096="", "", IF(COUNTIF(BU1096:$BY1096, "")=BT$8, IF(U1096="", "", U1096), ""))</f>
        <v/>
      </c>
      <c r="BU1096" s="61" t="str">
        <f>IF($B1096="", "", IF(COUNTIF(BV1096:$BY1096, "")=BU$8, IF(V1096="", "", V1096), ""))</f>
        <v/>
      </c>
      <c r="BV1096" s="61" t="str">
        <f>IF($B1096="", "", IF(COUNTIF(BW1096:$BY1096, "")=BV$8, IF(W1096="", "", W1096), ""))</f>
        <v/>
      </c>
      <c r="BW1096" s="61" t="str">
        <f>IF($B1096="", "", IF(COUNTIF(BX1096:$BY1096, "")=BW$8, IF(X1096="", "", X1096), ""))</f>
        <v/>
      </c>
      <c r="BX1096" s="61" t="str">
        <f>IF($B1096="", "", IF(COUNTIF(BY1096:$BY1096, "")=BX$8, IF(Y1096="", "", Y1096), ""))</f>
        <v/>
      </c>
      <c r="BY1096" s="50" t="str">
        <f t="shared" si="441"/>
        <v/>
      </c>
      <c r="CA1096" s="6" t="str">
        <f t="shared" si="442"/>
        <v/>
      </c>
      <c r="CB1096" s="6" t="str">
        <f>IF(CA1096="", "", RANK(CA1096, $CA$9:$CA$2508, 0)+COUNTIF($CA$9:CA1096, CA1096)-1)</f>
        <v/>
      </c>
    </row>
    <row r="1097" spans="1:80" x14ac:dyDescent="0.25">
      <c r="A1097" s="22"/>
      <c r="B1097" s="121" t="str">
        <f>IF('Stock Details'!B1096="", "", 'Stock Details'!B1096)</f>
        <v/>
      </c>
      <c r="C1097" s="22"/>
      <c r="D1097" s="130"/>
      <c r="E1097" s="122"/>
      <c r="F1097" s="131"/>
      <c r="G1097" s="22"/>
      <c r="H1097" s="130" t="str">
        <f t="shared" si="427"/>
        <v/>
      </c>
      <c r="I1097" s="122"/>
      <c r="J1097" s="131"/>
      <c r="K1097" s="22"/>
      <c r="L1097" s="130" t="str">
        <f t="shared" si="428"/>
        <v/>
      </c>
      <c r="M1097" s="122"/>
      <c r="N1097" s="131"/>
      <c r="O1097" s="22"/>
      <c r="P1097" s="130" t="str">
        <f t="shared" si="429"/>
        <v/>
      </c>
      <c r="Q1097" s="122"/>
      <c r="R1097" s="131"/>
      <c r="S1097" s="22"/>
      <c r="T1097" s="130" t="str">
        <f t="shared" si="430"/>
        <v/>
      </c>
      <c r="U1097" s="122"/>
      <c r="V1097" s="131"/>
      <c r="W1097" s="22"/>
      <c r="X1097" s="130" t="str">
        <f t="shared" si="431"/>
        <v/>
      </c>
      <c r="Y1097" s="122"/>
      <c r="Z1097" s="131"/>
      <c r="AA1097" s="22"/>
      <c r="AC1097" s="6" t="str">
        <f t="shared" si="432"/>
        <v/>
      </c>
      <c r="AE1097" s="6" t="str">
        <f t="shared" si="433"/>
        <v/>
      </c>
      <c r="AF1097" s="6" t="str">
        <f t="shared" si="434"/>
        <v/>
      </c>
      <c r="AG1097" s="6" t="str">
        <f t="shared" si="435"/>
        <v/>
      </c>
      <c r="AH1097" s="6" t="str">
        <f t="shared" si="436"/>
        <v/>
      </c>
      <c r="AI1097" s="6" t="str">
        <f t="shared" si="437"/>
        <v/>
      </c>
      <c r="AJ1097" s="6" t="str">
        <f t="shared" si="438"/>
        <v/>
      </c>
      <c r="AL1097" s="9" t="str">
        <f>IF('Stock Details'!F1096="", "", 'Stock Details'!F1096)</f>
        <v/>
      </c>
      <c r="AM1097" s="9" t="str">
        <f>IF('Stock Details'!G1096="", "", 'Stock Details'!G1096)</f>
        <v/>
      </c>
      <c r="AO1097" s="59" t="str">
        <f t="shared" si="439"/>
        <v/>
      </c>
      <c r="AP1097" s="59" t="str">
        <f t="shared" si="443"/>
        <v/>
      </c>
      <c r="AQ1097" s="59" t="str">
        <f t="shared" si="444"/>
        <v/>
      </c>
      <c r="AR1097" s="59" t="str">
        <f t="shared" si="445"/>
        <v/>
      </c>
      <c r="AS1097" s="59" t="str">
        <f t="shared" si="446"/>
        <v/>
      </c>
      <c r="AT1097" s="59" t="str">
        <f t="shared" si="447"/>
        <v/>
      </c>
      <c r="AV1097" s="59" t="str">
        <f t="shared" si="440"/>
        <v/>
      </c>
      <c r="AW1097" s="59" t="str">
        <f t="shared" ref="AW1097:AW1160" si="448">IF(AF1097="", "", AF1097*$AM1097)</f>
        <v/>
      </c>
      <c r="AX1097" s="59" t="str">
        <f t="shared" ref="AX1097:AX1160" si="449">IF(AG1097="", "", AG1097*$AM1097)</f>
        <v/>
      </c>
      <c r="AY1097" s="59" t="str">
        <f t="shared" ref="AY1097:AY1160" si="450">IF(AH1097="", "", AH1097*$AM1097)</f>
        <v/>
      </c>
      <c r="AZ1097" s="59" t="str">
        <f t="shared" ref="AZ1097:AZ1160" si="451">IF(AI1097="", "", AI1097*$AM1097)</f>
        <v/>
      </c>
      <c r="BA1097" s="59" t="str">
        <f t="shared" ref="BA1097:BA1160" si="452">IF(AJ1097="", "", AJ1097*$AM1097)</f>
        <v/>
      </c>
      <c r="BC1097" s="49" t="str">
        <f>IF($B1097="", "", IF(COUNTIF(BD1097:$BY1097, "")=BC$8, IF(D1097="", "", D1097), ""))</f>
        <v/>
      </c>
      <c r="BD1097" s="61" t="str">
        <f>IF($B1097="", "", IF(COUNTIF(BE1097:$BY1097, "")=BD$8, IF(E1097="", "", E1097), ""))</f>
        <v/>
      </c>
      <c r="BE1097" s="61" t="str">
        <f>IF($B1097="", "", IF(COUNTIF(BF1097:$BY1097, "")=BE$8, IF(F1097="", "", F1097), ""))</f>
        <v/>
      </c>
      <c r="BF1097" s="61" t="str">
        <f>IF($B1097="", "", IF(COUNTIF(BG1097:$BY1097, "")=BF$8, IF(G1097="", "", G1097), ""))</f>
        <v/>
      </c>
      <c r="BG1097" s="61" t="str">
        <f>IF($B1097="", "", IF(COUNTIF(BH1097:$BY1097, "")=BG$8, IF(H1097="", "", H1097), ""))</f>
        <v/>
      </c>
      <c r="BH1097" s="61" t="str">
        <f>IF($B1097="", "", IF(COUNTIF(BI1097:$BY1097, "")=BH$8, IF(I1097="", "", I1097), ""))</f>
        <v/>
      </c>
      <c r="BI1097" s="61" t="str">
        <f>IF($B1097="", "", IF(COUNTIF(BJ1097:$BY1097, "")=BI$8, IF(J1097="", "", J1097), ""))</f>
        <v/>
      </c>
      <c r="BJ1097" s="61" t="str">
        <f>IF($B1097="", "", IF(COUNTIF(BK1097:$BY1097, "")=BJ$8, IF(K1097="", "", K1097), ""))</f>
        <v/>
      </c>
      <c r="BK1097" s="61" t="str">
        <f>IF($B1097="", "", IF(COUNTIF(BL1097:$BY1097, "")=BK$8, IF(L1097="", "", L1097), ""))</f>
        <v/>
      </c>
      <c r="BL1097" s="61" t="str">
        <f>IF($B1097="", "", IF(COUNTIF(BM1097:$BY1097, "")=BL$8, IF(M1097="", "", M1097), ""))</f>
        <v/>
      </c>
      <c r="BM1097" s="61" t="str">
        <f>IF($B1097="", "", IF(COUNTIF(BN1097:$BY1097, "")=BM$8, IF(N1097="", "", N1097), ""))</f>
        <v/>
      </c>
      <c r="BN1097" s="61" t="str">
        <f>IF($B1097="", "", IF(COUNTIF(BO1097:$BY1097, "")=BN$8, IF(O1097="", "", O1097), ""))</f>
        <v/>
      </c>
      <c r="BO1097" s="61" t="str">
        <f>IF($B1097="", "", IF(COUNTIF(BP1097:$BY1097, "")=BO$8, IF(P1097="", "", P1097), ""))</f>
        <v/>
      </c>
      <c r="BP1097" s="61" t="str">
        <f>IF($B1097="", "", IF(COUNTIF(BQ1097:$BY1097, "")=BP$8, IF(Q1097="", "", Q1097), ""))</f>
        <v/>
      </c>
      <c r="BQ1097" s="61" t="str">
        <f>IF($B1097="", "", IF(COUNTIF(BR1097:$BY1097, "")=BQ$8, IF(R1097="", "", R1097), ""))</f>
        <v/>
      </c>
      <c r="BR1097" s="61" t="str">
        <f>IF($B1097="", "", IF(COUNTIF(BS1097:$BY1097, "")=BR$8, IF(S1097="", "", S1097), ""))</f>
        <v/>
      </c>
      <c r="BS1097" s="61" t="str">
        <f>IF($B1097="", "", IF(COUNTIF(BT1097:$BY1097, "")=BS$8, IF(T1097="", "", T1097), ""))</f>
        <v/>
      </c>
      <c r="BT1097" s="61" t="str">
        <f>IF($B1097="", "", IF(COUNTIF(BU1097:$BY1097, "")=BT$8, IF(U1097="", "", U1097), ""))</f>
        <v/>
      </c>
      <c r="BU1097" s="61" t="str">
        <f>IF($B1097="", "", IF(COUNTIF(BV1097:$BY1097, "")=BU$8, IF(V1097="", "", V1097), ""))</f>
        <v/>
      </c>
      <c r="BV1097" s="61" t="str">
        <f>IF($B1097="", "", IF(COUNTIF(BW1097:$BY1097, "")=BV$8, IF(W1097="", "", W1097), ""))</f>
        <v/>
      </c>
      <c r="BW1097" s="61" t="str">
        <f>IF($B1097="", "", IF(COUNTIF(BX1097:$BY1097, "")=BW$8, IF(X1097="", "", X1097), ""))</f>
        <v/>
      </c>
      <c r="BX1097" s="61" t="str">
        <f>IF($B1097="", "", IF(COUNTIF(BY1097:$BY1097, "")=BX$8, IF(Y1097="", "", Y1097), ""))</f>
        <v/>
      </c>
      <c r="BY1097" s="50" t="str">
        <f t="shared" si="441"/>
        <v/>
      </c>
      <c r="CA1097" s="6" t="str">
        <f t="shared" si="442"/>
        <v/>
      </c>
      <c r="CB1097" s="6" t="str">
        <f>IF(CA1097="", "", RANK(CA1097, $CA$9:$CA$2508, 0)+COUNTIF($CA$9:CA1097, CA1097)-1)</f>
        <v/>
      </c>
    </row>
    <row r="1098" spans="1:80" x14ac:dyDescent="0.25">
      <c r="A1098" s="22"/>
      <c r="B1098" s="121" t="str">
        <f>IF('Stock Details'!B1097="", "", 'Stock Details'!B1097)</f>
        <v/>
      </c>
      <c r="C1098" s="22"/>
      <c r="D1098" s="130"/>
      <c r="E1098" s="122"/>
      <c r="F1098" s="131"/>
      <c r="G1098" s="22"/>
      <c r="H1098" s="130" t="str">
        <f t="shared" ref="H1098:H1161" si="453">IF(F1098="", "", F1098)</f>
        <v/>
      </c>
      <c r="I1098" s="122"/>
      <c r="J1098" s="131"/>
      <c r="K1098" s="22"/>
      <c r="L1098" s="130" t="str">
        <f t="shared" ref="L1098:L1161" si="454">IF(J1098="", "", J1098)</f>
        <v/>
      </c>
      <c r="M1098" s="122"/>
      <c r="N1098" s="131"/>
      <c r="O1098" s="22"/>
      <c r="P1098" s="130" t="str">
        <f t="shared" ref="P1098:P1161" si="455">IF(N1098="", "", N1098)</f>
        <v/>
      </c>
      <c r="Q1098" s="122"/>
      <c r="R1098" s="131"/>
      <c r="S1098" s="22"/>
      <c r="T1098" s="130" t="str">
        <f t="shared" ref="T1098:T1161" si="456">IF(R1098="", "", R1098)</f>
        <v/>
      </c>
      <c r="U1098" s="122"/>
      <c r="V1098" s="131"/>
      <c r="W1098" s="22"/>
      <c r="X1098" s="130" t="str">
        <f t="shared" ref="X1098:X1161" si="457">IF(V1098="", "", V1098)</f>
        <v/>
      </c>
      <c r="Y1098" s="122"/>
      <c r="Z1098" s="131"/>
      <c r="AA1098" s="22"/>
      <c r="AC1098" s="6" t="str">
        <f t="shared" ref="AC1098:AC1161" si="458">IF(B1098="", "", SUM($BC1098:$BY1098))</f>
        <v/>
      </c>
      <c r="AE1098" s="6" t="str">
        <f t="shared" ref="AE1098:AE1161" si="459">IF(F1098="", "", IF(AND(D1098="", E1098=""), "", IF(E1098="", D1098-F1098, E1098-F1098)))</f>
        <v/>
      </c>
      <c r="AF1098" s="6" t="str">
        <f t="shared" ref="AF1098:AF1161" si="460">IF(J1098="", "", IF(AND(H1098="", I1098=""), "", IF(I1098="", H1098-J1098, I1098-J1098)))</f>
        <v/>
      </c>
      <c r="AG1098" s="6" t="str">
        <f t="shared" ref="AG1098:AG1161" si="461">IF(N1098="", "", IF(AND(L1098="", M1098=""), "", IF(M1098="", L1098-N1098, M1098-N1098)))</f>
        <v/>
      </c>
      <c r="AH1098" s="6" t="str">
        <f t="shared" ref="AH1098:AH1161" si="462">IF(R1098="", "", IF(AND(P1098="", Q1098=""), "", IF(Q1098="", P1098-R1098, Q1098-R1098)))</f>
        <v/>
      </c>
      <c r="AI1098" s="6" t="str">
        <f t="shared" ref="AI1098:AI1161" si="463">IF(V1098="", "", IF(AND(T1098="", U1098=""), "", IF(U1098="", T1098-V1098, U1098-V1098)))</f>
        <v/>
      </c>
      <c r="AJ1098" s="6" t="str">
        <f t="shared" ref="AJ1098:AJ1161" si="464">IF(Z1098="", "", IF(AND(X1098="", Y1098=""), "", IF(Y1098="", X1098-Z1098, Y1098-Z1098)))</f>
        <v/>
      </c>
      <c r="AL1098" s="9" t="str">
        <f>IF('Stock Details'!F1097="", "", 'Stock Details'!F1097)</f>
        <v/>
      </c>
      <c r="AM1098" s="9" t="str">
        <f>IF('Stock Details'!G1097="", "", 'Stock Details'!G1097)</f>
        <v/>
      </c>
      <c r="AO1098" s="59" t="str">
        <f t="shared" ref="AO1098:AO1161" si="465">IF(AE1098="", "", AE1098*$AL1098)</f>
        <v/>
      </c>
      <c r="AP1098" s="59" t="str">
        <f t="shared" si="443"/>
        <v/>
      </c>
      <c r="AQ1098" s="59" t="str">
        <f t="shared" si="444"/>
        <v/>
      </c>
      <c r="AR1098" s="59" t="str">
        <f t="shared" si="445"/>
        <v/>
      </c>
      <c r="AS1098" s="59" t="str">
        <f t="shared" si="446"/>
        <v/>
      </c>
      <c r="AT1098" s="59" t="str">
        <f t="shared" si="447"/>
        <v/>
      </c>
      <c r="AV1098" s="59" t="str">
        <f t="shared" ref="AV1098:AV1161" si="466">IF(AE1098="", "", AE1098*$AM1098)</f>
        <v/>
      </c>
      <c r="AW1098" s="59" t="str">
        <f t="shared" si="448"/>
        <v/>
      </c>
      <c r="AX1098" s="59" t="str">
        <f t="shared" si="449"/>
        <v/>
      </c>
      <c r="AY1098" s="59" t="str">
        <f t="shared" si="450"/>
        <v/>
      </c>
      <c r="AZ1098" s="59" t="str">
        <f t="shared" si="451"/>
        <v/>
      </c>
      <c r="BA1098" s="59" t="str">
        <f t="shared" si="452"/>
        <v/>
      </c>
      <c r="BC1098" s="49" t="str">
        <f>IF($B1098="", "", IF(COUNTIF(BD1098:$BY1098, "")=BC$8, IF(D1098="", "", D1098), ""))</f>
        <v/>
      </c>
      <c r="BD1098" s="61" t="str">
        <f>IF($B1098="", "", IF(COUNTIF(BE1098:$BY1098, "")=BD$8, IF(E1098="", "", E1098), ""))</f>
        <v/>
      </c>
      <c r="BE1098" s="61" t="str">
        <f>IF($B1098="", "", IF(COUNTIF(BF1098:$BY1098, "")=BE$8, IF(F1098="", "", F1098), ""))</f>
        <v/>
      </c>
      <c r="BF1098" s="61" t="str">
        <f>IF($B1098="", "", IF(COUNTIF(BG1098:$BY1098, "")=BF$8, IF(G1098="", "", G1098), ""))</f>
        <v/>
      </c>
      <c r="BG1098" s="61" t="str">
        <f>IF($B1098="", "", IF(COUNTIF(BH1098:$BY1098, "")=BG$8, IF(H1098="", "", H1098), ""))</f>
        <v/>
      </c>
      <c r="BH1098" s="61" t="str">
        <f>IF($B1098="", "", IF(COUNTIF(BI1098:$BY1098, "")=BH$8, IF(I1098="", "", I1098), ""))</f>
        <v/>
      </c>
      <c r="BI1098" s="61" t="str">
        <f>IF($B1098="", "", IF(COUNTIF(BJ1098:$BY1098, "")=BI$8, IF(J1098="", "", J1098), ""))</f>
        <v/>
      </c>
      <c r="BJ1098" s="61" t="str">
        <f>IF($B1098="", "", IF(COUNTIF(BK1098:$BY1098, "")=BJ$8, IF(K1098="", "", K1098), ""))</f>
        <v/>
      </c>
      <c r="BK1098" s="61" t="str">
        <f>IF($B1098="", "", IF(COUNTIF(BL1098:$BY1098, "")=BK$8, IF(L1098="", "", L1098), ""))</f>
        <v/>
      </c>
      <c r="BL1098" s="61" t="str">
        <f>IF($B1098="", "", IF(COUNTIF(BM1098:$BY1098, "")=BL$8, IF(M1098="", "", M1098), ""))</f>
        <v/>
      </c>
      <c r="BM1098" s="61" t="str">
        <f>IF($B1098="", "", IF(COUNTIF(BN1098:$BY1098, "")=BM$8, IF(N1098="", "", N1098), ""))</f>
        <v/>
      </c>
      <c r="BN1098" s="61" t="str">
        <f>IF($B1098="", "", IF(COUNTIF(BO1098:$BY1098, "")=BN$8, IF(O1098="", "", O1098), ""))</f>
        <v/>
      </c>
      <c r="BO1098" s="61" t="str">
        <f>IF($B1098="", "", IF(COUNTIF(BP1098:$BY1098, "")=BO$8, IF(P1098="", "", P1098), ""))</f>
        <v/>
      </c>
      <c r="BP1098" s="61" t="str">
        <f>IF($B1098="", "", IF(COUNTIF(BQ1098:$BY1098, "")=BP$8, IF(Q1098="", "", Q1098), ""))</f>
        <v/>
      </c>
      <c r="BQ1098" s="61" t="str">
        <f>IF($B1098="", "", IF(COUNTIF(BR1098:$BY1098, "")=BQ$8, IF(R1098="", "", R1098), ""))</f>
        <v/>
      </c>
      <c r="BR1098" s="61" t="str">
        <f>IF($B1098="", "", IF(COUNTIF(BS1098:$BY1098, "")=BR$8, IF(S1098="", "", S1098), ""))</f>
        <v/>
      </c>
      <c r="BS1098" s="61" t="str">
        <f>IF($B1098="", "", IF(COUNTIF(BT1098:$BY1098, "")=BS$8, IF(T1098="", "", T1098), ""))</f>
        <v/>
      </c>
      <c r="BT1098" s="61" t="str">
        <f>IF($B1098="", "", IF(COUNTIF(BU1098:$BY1098, "")=BT$8, IF(U1098="", "", U1098), ""))</f>
        <v/>
      </c>
      <c r="BU1098" s="61" t="str">
        <f>IF($B1098="", "", IF(COUNTIF(BV1098:$BY1098, "")=BU$8, IF(V1098="", "", V1098), ""))</f>
        <v/>
      </c>
      <c r="BV1098" s="61" t="str">
        <f>IF($B1098="", "", IF(COUNTIF(BW1098:$BY1098, "")=BV$8, IF(W1098="", "", W1098), ""))</f>
        <v/>
      </c>
      <c r="BW1098" s="61" t="str">
        <f>IF($B1098="", "", IF(COUNTIF(BX1098:$BY1098, "")=BW$8, IF(X1098="", "", X1098), ""))</f>
        <v/>
      </c>
      <c r="BX1098" s="61" t="str">
        <f>IF($B1098="", "", IF(COUNTIF(BY1098:$BY1098, "")=BX$8, IF(Y1098="", "", Y1098), ""))</f>
        <v/>
      </c>
      <c r="BY1098" s="50" t="str">
        <f t="shared" ref="BY1098:BY1161" si="467">IF($B1098="", "", IF(Z1098="", "", Z1098))</f>
        <v/>
      </c>
      <c r="CA1098" s="6" t="str">
        <f t="shared" ref="CA1098:CA1161" si="468">IF($CA$5=AE$5, AE1098, IF($CA$5=AF$5, AF1098, IF($CA$5=AG$5, AG1098, IF($CA$5=AH$5, AH1098, IF($CA$5=AI$5, AI1098, IF($CA$5=AJ$5, AJ1098, ""))))))</f>
        <v/>
      </c>
      <c r="CB1098" s="6" t="str">
        <f>IF(CA1098="", "", RANK(CA1098, $CA$9:$CA$2508, 0)+COUNTIF($CA$9:CA1098, CA1098)-1)</f>
        <v/>
      </c>
    </row>
    <row r="1099" spans="1:80" x14ac:dyDescent="0.25">
      <c r="A1099" s="22"/>
      <c r="B1099" s="121" t="str">
        <f>IF('Stock Details'!B1098="", "", 'Stock Details'!B1098)</f>
        <v/>
      </c>
      <c r="C1099" s="22"/>
      <c r="D1099" s="130"/>
      <c r="E1099" s="122"/>
      <c r="F1099" s="131"/>
      <c r="G1099" s="22"/>
      <c r="H1099" s="130" t="str">
        <f t="shared" si="453"/>
        <v/>
      </c>
      <c r="I1099" s="122"/>
      <c r="J1099" s="131"/>
      <c r="K1099" s="22"/>
      <c r="L1099" s="130" t="str">
        <f t="shared" si="454"/>
        <v/>
      </c>
      <c r="M1099" s="122"/>
      <c r="N1099" s="131"/>
      <c r="O1099" s="22"/>
      <c r="P1099" s="130" t="str">
        <f t="shared" si="455"/>
        <v/>
      </c>
      <c r="Q1099" s="122"/>
      <c r="R1099" s="131"/>
      <c r="S1099" s="22"/>
      <c r="T1099" s="130" t="str">
        <f t="shared" si="456"/>
        <v/>
      </c>
      <c r="U1099" s="122"/>
      <c r="V1099" s="131"/>
      <c r="W1099" s="22"/>
      <c r="X1099" s="130" t="str">
        <f t="shared" si="457"/>
        <v/>
      </c>
      <c r="Y1099" s="122"/>
      <c r="Z1099" s="131"/>
      <c r="AA1099" s="22"/>
      <c r="AC1099" s="6" t="str">
        <f t="shared" si="458"/>
        <v/>
      </c>
      <c r="AE1099" s="6" t="str">
        <f t="shared" si="459"/>
        <v/>
      </c>
      <c r="AF1099" s="6" t="str">
        <f t="shared" si="460"/>
        <v/>
      </c>
      <c r="AG1099" s="6" t="str">
        <f t="shared" si="461"/>
        <v/>
      </c>
      <c r="AH1099" s="6" t="str">
        <f t="shared" si="462"/>
        <v/>
      </c>
      <c r="AI1099" s="6" t="str">
        <f t="shared" si="463"/>
        <v/>
      </c>
      <c r="AJ1099" s="6" t="str">
        <f t="shared" si="464"/>
        <v/>
      </c>
      <c r="AL1099" s="9" t="str">
        <f>IF('Stock Details'!F1098="", "", 'Stock Details'!F1098)</f>
        <v/>
      </c>
      <c r="AM1099" s="9" t="str">
        <f>IF('Stock Details'!G1098="", "", 'Stock Details'!G1098)</f>
        <v/>
      </c>
      <c r="AO1099" s="59" t="str">
        <f t="shared" si="465"/>
        <v/>
      </c>
      <c r="AP1099" s="59" t="str">
        <f t="shared" si="443"/>
        <v/>
      </c>
      <c r="AQ1099" s="59" t="str">
        <f t="shared" si="444"/>
        <v/>
      </c>
      <c r="AR1099" s="59" t="str">
        <f t="shared" si="445"/>
        <v/>
      </c>
      <c r="AS1099" s="59" t="str">
        <f t="shared" si="446"/>
        <v/>
      </c>
      <c r="AT1099" s="59" t="str">
        <f t="shared" si="447"/>
        <v/>
      </c>
      <c r="AV1099" s="59" t="str">
        <f t="shared" si="466"/>
        <v/>
      </c>
      <c r="AW1099" s="59" t="str">
        <f t="shared" si="448"/>
        <v/>
      </c>
      <c r="AX1099" s="59" t="str">
        <f t="shared" si="449"/>
        <v/>
      </c>
      <c r="AY1099" s="59" t="str">
        <f t="shared" si="450"/>
        <v/>
      </c>
      <c r="AZ1099" s="59" t="str">
        <f t="shared" si="451"/>
        <v/>
      </c>
      <c r="BA1099" s="59" t="str">
        <f t="shared" si="452"/>
        <v/>
      </c>
      <c r="BC1099" s="49" t="str">
        <f>IF($B1099="", "", IF(COUNTIF(BD1099:$BY1099, "")=BC$8, IF(D1099="", "", D1099), ""))</f>
        <v/>
      </c>
      <c r="BD1099" s="61" t="str">
        <f>IF($B1099="", "", IF(COUNTIF(BE1099:$BY1099, "")=BD$8, IF(E1099="", "", E1099), ""))</f>
        <v/>
      </c>
      <c r="BE1099" s="61" t="str">
        <f>IF($B1099="", "", IF(COUNTIF(BF1099:$BY1099, "")=BE$8, IF(F1099="", "", F1099), ""))</f>
        <v/>
      </c>
      <c r="BF1099" s="61" t="str">
        <f>IF($B1099="", "", IF(COUNTIF(BG1099:$BY1099, "")=BF$8, IF(G1099="", "", G1099), ""))</f>
        <v/>
      </c>
      <c r="BG1099" s="61" t="str">
        <f>IF($B1099="", "", IF(COUNTIF(BH1099:$BY1099, "")=BG$8, IF(H1099="", "", H1099), ""))</f>
        <v/>
      </c>
      <c r="BH1099" s="61" t="str">
        <f>IF($B1099="", "", IF(COUNTIF(BI1099:$BY1099, "")=BH$8, IF(I1099="", "", I1099), ""))</f>
        <v/>
      </c>
      <c r="BI1099" s="61" t="str">
        <f>IF($B1099="", "", IF(COUNTIF(BJ1099:$BY1099, "")=BI$8, IF(J1099="", "", J1099), ""))</f>
        <v/>
      </c>
      <c r="BJ1099" s="61" t="str">
        <f>IF($B1099="", "", IF(COUNTIF(BK1099:$BY1099, "")=BJ$8, IF(K1099="", "", K1099), ""))</f>
        <v/>
      </c>
      <c r="BK1099" s="61" t="str">
        <f>IF($B1099="", "", IF(COUNTIF(BL1099:$BY1099, "")=BK$8, IF(L1099="", "", L1099), ""))</f>
        <v/>
      </c>
      <c r="BL1099" s="61" t="str">
        <f>IF($B1099="", "", IF(COUNTIF(BM1099:$BY1099, "")=BL$8, IF(M1099="", "", M1099), ""))</f>
        <v/>
      </c>
      <c r="BM1099" s="61" t="str">
        <f>IF($B1099="", "", IF(COUNTIF(BN1099:$BY1099, "")=BM$8, IF(N1099="", "", N1099), ""))</f>
        <v/>
      </c>
      <c r="BN1099" s="61" t="str">
        <f>IF($B1099="", "", IF(COUNTIF(BO1099:$BY1099, "")=BN$8, IF(O1099="", "", O1099), ""))</f>
        <v/>
      </c>
      <c r="BO1099" s="61" t="str">
        <f>IF($B1099="", "", IF(COUNTIF(BP1099:$BY1099, "")=BO$8, IF(P1099="", "", P1099), ""))</f>
        <v/>
      </c>
      <c r="BP1099" s="61" t="str">
        <f>IF($B1099="", "", IF(COUNTIF(BQ1099:$BY1099, "")=BP$8, IF(Q1099="", "", Q1099), ""))</f>
        <v/>
      </c>
      <c r="BQ1099" s="61" t="str">
        <f>IF($B1099="", "", IF(COUNTIF(BR1099:$BY1099, "")=BQ$8, IF(R1099="", "", R1099), ""))</f>
        <v/>
      </c>
      <c r="BR1099" s="61" t="str">
        <f>IF($B1099="", "", IF(COUNTIF(BS1099:$BY1099, "")=BR$8, IF(S1099="", "", S1099), ""))</f>
        <v/>
      </c>
      <c r="BS1099" s="61" t="str">
        <f>IF($B1099="", "", IF(COUNTIF(BT1099:$BY1099, "")=BS$8, IF(T1099="", "", T1099), ""))</f>
        <v/>
      </c>
      <c r="BT1099" s="61" t="str">
        <f>IF($B1099="", "", IF(COUNTIF(BU1099:$BY1099, "")=BT$8, IF(U1099="", "", U1099), ""))</f>
        <v/>
      </c>
      <c r="BU1099" s="61" t="str">
        <f>IF($B1099="", "", IF(COUNTIF(BV1099:$BY1099, "")=BU$8, IF(V1099="", "", V1099), ""))</f>
        <v/>
      </c>
      <c r="BV1099" s="61" t="str">
        <f>IF($B1099="", "", IF(COUNTIF(BW1099:$BY1099, "")=BV$8, IF(W1099="", "", W1099), ""))</f>
        <v/>
      </c>
      <c r="BW1099" s="61" t="str">
        <f>IF($B1099="", "", IF(COUNTIF(BX1099:$BY1099, "")=BW$8, IF(X1099="", "", X1099), ""))</f>
        <v/>
      </c>
      <c r="BX1099" s="61" t="str">
        <f>IF($B1099="", "", IF(COUNTIF(BY1099:$BY1099, "")=BX$8, IF(Y1099="", "", Y1099), ""))</f>
        <v/>
      </c>
      <c r="BY1099" s="50" t="str">
        <f t="shared" si="467"/>
        <v/>
      </c>
      <c r="CA1099" s="6" t="str">
        <f t="shared" si="468"/>
        <v/>
      </c>
      <c r="CB1099" s="6" t="str">
        <f>IF(CA1099="", "", RANK(CA1099, $CA$9:$CA$2508, 0)+COUNTIF($CA$9:CA1099, CA1099)-1)</f>
        <v/>
      </c>
    </row>
    <row r="1100" spans="1:80" x14ac:dyDescent="0.25">
      <c r="A1100" s="22"/>
      <c r="B1100" s="121" t="str">
        <f>IF('Stock Details'!B1099="", "", 'Stock Details'!B1099)</f>
        <v/>
      </c>
      <c r="C1100" s="22"/>
      <c r="D1100" s="130"/>
      <c r="E1100" s="122"/>
      <c r="F1100" s="131"/>
      <c r="G1100" s="22"/>
      <c r="H1100" s="130" t="str">
        <f t="shared" si="453"/>
        <v/>
      </c>
      <c r="I1100" s="122"/>
      <c r="J1100" s="131"/>
      <c r="K1100" s="22"/>
      <c r="L1100" s="130" t="str">
        <f t="shared" si="454"/>
        <v/>
      </c>
      <c r="M1100" s="122"/>
      <c r="N1100" s="131"/>
      <c r="O1100" s="22"/>
      <c r="P1100" s="130" t="str">
        <f t="shared" si="455"/>
        <v/>
      </c>
      <c r="Q1100" s="122"/>
      <c r="R1100" s="131"/>
      <c r="S1100" s="22"/>
      <c r="T1100" s="130" t="str">
        <f t="shared" si="456"/>
        <v/>
      </c>
      <c r="U1100" s="122"/>
      <c r="V1100" s="131"/>
      <c r="W1100" s="22"/>
      <c r="X1100" s="130" t="str">
        <f t="shared" si="457"/>
        <v/>
      </c>
      <c r="Y1100" s="122"/>
      <c r="Z1100" s="131"/>
      <c r="AA1100" s="22"/>
      <c r="AC1100" s="6" t="str">
        <f t="shared" si="458"/>
        <v/>
      </c>
      <c r="AE1100" s="6" t="str">
        <f t="shared" si="459"/>
        <v/>
      </c>
      <c r="AF1100" s="6" t="str">
        <f t="shared" si="460"/>
        <v/>
      </c>
      <c r="AG1100" s="6" t="str">
        <f t="shared" si="461"/>
        <v/>
      </c>
      <c r="AH1100" s="6" t="str">
        <f t="shared" si="462"/>
        <v/>
      </c>
      <c r="AI1100" s="6" t="str">
        <f t="shared" si="463"/>
        <v/>
      </c>
      <c r="AJ1100" s="6" t="str">
        <f t="shared" si="464"/>
        <v/>
      </c>
      <c r="AL1100" s="9" t="str">
        <f>IF('Stock Details'!F1099="", "", 'Stock Details'!F1099)</f>
        <v/>
      </c>
      <c r="AM1100" s="9" t="str">
        <f>IF('Stock Details'!G1099="", "", 'Stock Details'!G1099)</f>
        <v/>
      </c>
      <c r="AO1100" s="59" t="str">
        <f t="shared" si="465"/>
        <v/>
      </c>
      <c r="AP1100" s="59" t="str">
        <f t="shared" si="443"/>
        <v/>
      </c>
      <c r="AQ1100" s="59" t="str">
        <f t="shared" si="444"/>
        <v/>
      </c>
      <c r="AR1100" s="59" t="str">
        <f t="shared" si="445"/>
        <v/>
      </c>
      <c r="AS1100" s="59" t="str">
        <f t="shared" si="446"/>
        <v/>
      </c>
      <c r="AT1100" s="59" t="str">
        <f t="shared" si="447"/>
        <v/>
      </c>
      <c r="AV1100" s="59" t="str">
        <f t="shared" si="466"/>
        <v/>
      </c>
      <c r="AW1100" s="59" t="str">
        <f t="shared" si="448"/>
        <v/>
      </c>
      <c r="AX1100" s="59" t="str">
        <f t="shared" si="449"/>
        <v/>
      </c>
      <c r="AY1100" s="59" t="str">
        <f t="shared" si="450"/>
        <v/>
      </c>
      <c r="AZ1100" s="59" t="str">
        <f t="shared" si="451"/>
        <v/>
      </c>
      <c r="BA1100" s="59" t="str">
        <f t="shared" si="452"/>
        <v/>
      </c>
      <c r="BC1100" s="49" t="str">
        <f>IF($B1100="", "", IF(COUNTIF(BD1100:$BY1100, "")=BC$8, IF(D1100="", "", D1100), ""))</f>
        <v/>
      </c>
      <c r="BD1100" s="61" t="str">
        <f>IF($B1100="", "", IF(COUNTIF(BE1100:$BY1100, "")=BD$8, IF(E1100="", "", E1100), ""))</f>
        <v/>
      </c>
      <c r="BE1100" s="61" t="str">
        <f>IF($B1100="", "", IF(COUNTIF(BF1100:$BY1100, "")=BE$8, IF(F1100="", "", F1100), ""))</f>
        <v/>
      </c>
      <c r="BF1100" s="61" t="str">
        <f>IF($B1100="", "", IF(COUNTIF(BG1100:$BY1100, "")=BF$8, IF(G1100="", "", G1100), ""))</f>
        <v/>
      </c>
      <c r="BG1100" s="61" t="str">
        <f>IF($B1100="", "", IF(COUNTIF(BH1100:$BY1100, "")=BG$8, IF(H1100="", "", H1100), ""))</f>
        <v/>
      </c>
      <c r="BH1100" s="61" t="str">
        <f>IF($B1100="", "", IF(COUNTIF(BI1100:$BY1100, "")=BH$8, IF(I1100="", "", I1100), ""))</f>
        <v/>
      </c>
      <c r="BI1100" s="61" t="str">
        <f>IF($B1100="", "", IF(COUNTIF(BJ1100:$BY1100, "")=BI$8, IF(J1100="", "", J1100), ""))</f>
        <v/>
      </c>
      <c r="BJ1100" s="61" t="str">
        <f>IF($B1100="", "", IF(COUNTIF(BK1100:$BY1100, "")=BJ$8, IF(K1100="", "", K1100), ""))</f>
        <v/>
      </c>
      <c r="BK1100" s="61" t="str">
        <f>IF($B1100="", "", IF(COUNTIF(BL1100:$BY1100, "")=BK$8, IF(L1100="", "", L1100), ""))</f>
        <v/>
      </c>
      <c r="BL1100" s="61" t="str">
        <f>IF($B1100="", "", IF(COUNTIF(BM1100:$BY1100, "")=BL$8, IF(M1100="", "", M1100), ""))</f>
        <v/>
      </c>
      <c r="BM1100" s="61" t="str">
        <f>IF($B1100="", "", IF(COUNTIF(BN1100:$BY1100, "")=BM$8, IF(N1100="", "", N1100), ""))</f>
        <v/>
      </c>
      <c r="BN1100" s="61" t="str">
        <f>IF($B1100="", "", IF(COUNTIF(BO1100:$BY1100, "")=BN$8, IF(O1100="", "", O1100), ""))</f>
        <v/>
      </c>
      <c r="BO1100" s="61" t="str">
        <f>IF($B1100="", "", IF(COUNTIF(BP1100:$BY1100, "")=BO$8, IF(P1100="", "", P1100), ""))</f>
        <v/>
      </c>
      <c r="BP1100" s="61" t="str">
        <f>IF($B1100="", "", IF(COUNTIF(BQ1100:$BY1100, "")=BP$8, IF(Q1100="", "", Q1100), ""))</f>
        <v/>
      </c>
      <c r="BQ1100" s="61" t="str">
        <f>IF($B1100="", "", IF(COUNTIF(BR1100:$BY1100, "")=BQ$8, IF(R1100="", "", R1100), ""))</f>
        <v/>
      </c>
      <c r="BR1100" s="61" t="str">
        <f>IF($B1100="", "", IF(COUNTIF(BS1100:$BY1100, "")=BR$8, IF(S1100="", "", S1100), ""))</f>
        <v/>
      </c>
      <c r="BS1100" s="61" t="str">
        <f>IF($B1100="", "", IF(COUNTIF(BT1100:$BY1100, "")=BS$8, IF(T1100="", "", T1100), ""))</f>
        <v/>
      </c>
      <c r="BT1100" s="61" t="str">
        <f>IF($B1100="", "", IF(COUNTIF(BU1100:$BY1100, "")=BT$8, IF(U1100="", "", U1100), ""))</f>
        <v/>
      </c>
      <c r="BU1100" s="61" t="str">
        <f>IF($B1100="", "", IF(COUNTIF(BV1100:$BY1100, "")=BU$8, IF(V1100="", "", V1100), ""))</f>
        <v/>
      </c>
      <c r="BV1100" s="61" t="str">
        <f>IF($B1100="", "", IF(COUNTIF(BW1100:$BY1100, "")=BV$8, IF(W1100="", "", W1100), ""))</f>
        <v/>
      </c>
      <c r="BW1100" s="61" t="str">
        <f>IF($B1100="", "", IF(COUNTIF(BX1100:$BY1100, "")=BW$8, IF(X1100="", "", X1100), ""))</f>
        <v/>
      </c>
      <c r="BX1100" s="61" t="str">
        <f>IF($B1100="", "", IF(COUNTIF(BY1100:$BY1100, "")=BX$8, IF(Y1100="", "", Y1100), ""))</f>
        <v/>
      </c>
      <c r="BY1100" s="50" t="str">
        <f t="shared" si="467"/>
        <v/>
      </c>
      <c r="CA1100" s="6" t="str">
        <f t="shared" si="468"/>
        <v/>
      </c>
      <c r="CB1100" s="6" t="str">
        <f>IF(CA1100="", "", RANK(CA1100, $CA$9:$CA$2508, 0)+COUNTIF($CA$9:CA1100, CA1100)-1)</f>
        <v/>
      </c>
    </row>
    <row r="1101" spans="1:80" x14ac:dyDescent="0.25">
      <c r="A1101" s="22"/>
      <c r="B1101" s="121" t="str">
        <f>IF('Stock Details'!B1100="", "", 'Stock Details'!B1100)</f>
        <v/>
      </c>
      <c r="C1101" s="22"/>
      <c r="D1101" s="130"/>
      <c r="E1101" s="122"/>
      <c r="F1101" s="131"/>
      <c r="G1101" s="22"/>
      <c r="H1101" s="130" t="str">
        <f t="shared" si="453"/>
        <v/>
      </c>
      <c r="I1101" s="122"/>
      <c r="J1101" s="131"/>
      <c r="K1101" s="22"/>
      <c r="L1101" s="130" t="str">
        <f t="shared" si="454"/>
        <v/>
      </c>
      <c r="M1101" s="122"/>
      <c r="N1101" s="131"/>
      <c r="O1101" s="22"/>
      <c r="P1101" s="130" t="str">
        <f t="shared" si="455"/>
        <v/>
      </c>
      <c r="Q1101" s="122"/>
      <c r="R1101" s="131"/>
      <c r="S1101" s="22"/>
      <c r="T1101" s="130" t="str">
        <f t="shared" si="456"/>
        <v/>
      </c>
      <c r="U1101" s="122"/>
      <c r="V1101" s="131"/>
      <c r="W1101" s="22"/>
      <c r="X1101" s="130" t="str">
        <f t="shared" si="457"/>
        <v/>
      </c>
      <c r="Y1101" s="122"/>
      <c r="Z1101" s="131"/>
      <c r="AA1101" s="22"/>
      <c r="AC1101" s="6" t="str">
        <f t="shared" si="458"/>
        <v/>
      </c>
      <c r="AE1101" s="6" t="str">
        <f t="shared" si="459"/>
        <v/>
      </c>
      <c r="AF1101" s="6" t="str">
        <f t="shared" si="460"/>
        <v/>
      </c>
      <c r="AG1101" s="6" t="str">
        <f t="shared" si="461"/>
        <v/>
      </c>
      <c r="AH1101" s="6" t="str">
        <f t="shared" si="462"/>
        <v/>
      </c>
      <c r="AI1101" s="6" t="str">
        <f t="shared" si="463"/>
        <v/>
      </c>
      <c r="AJ1101" s="6" t="str">
        <f t="shared" si="464"/>
        <v/>
      </c>
      <c r="AL1101" s="9" t="str">
        <f>IF('Stock Details'!F1100="", "", 'Stock Details'!F1100)</f>
        <v/>
      </c>
      <c r="AM1101" s="9" t="str">
        <f>IF('Stock Details'!G1100="", "", 'Stock Details'!G1100)</f>
        <v/>
      </c>
      <c r="AO1101" s="59" t="str">
        <f t="shared" si="465"/>
        <v/>
      </c>
      <c r="AP1101" s="59" t="str">
        <f t="shared" si="443"/>
        <v/>
      </c>
      <c r="AQ1101" s="59" t="str">
        <f t="shared" si="444"/>
        <v/>
      </c>
      <c r="AR1101" s="59" t="str">
        <f t="shared" si="445"/>
        <v/>
      </c>
      <c r="AS1101" s="59" t="str">
        <f t="shared" si="446"/>
        <v/>
      </c>
      <c r="AT1101" s="59" t="str">
        <f t="shared" si="447"/>
        <v/>
      </c>
      <c r="AV1101" s="59" t="str">
        <f t="shared" si="466"/>
        <v/>
      </c>
      <c r="AW1101" s="59" t="str">
        <f t="shared" si="448"/>
        <v/>
      </c>
      <c r="AX1101" s="59" t="str">
        <f t="shared" si="449"/>
        <v/>
      </c>
      <c r="AY1101" s="59" t="str">
        <f t="shared" si="450"/>
        <v/>
      </c>
      <c r="AZ1101" s="59" t="str">
        <f t="shared" si="451"/>
        <v/>
      </c>
      <c r="BA1101" s="59" t="str">
        <f t="shared" si="452"/>
        <v/>
      </c>
      <c r="BC1101" s="49" t="str">
        <f>IF($B1101="", "", IF(COUNTIF(BD1101:$BY1101, "")=BC$8, IF(D1101="", "", D1101), ""))</f>
        <v/>
      </c>
      <c r="BD1101" s="61" t="str">
        <f>IF($B1101="", "", IF(COUNTIF(BE1101:$BY1101, "")=BD$8, IF(E1101="", "", E1101), ""))</f>
        <v/>
      </c>
      <c r="BE1101" s="61" t="str">
        <f>IF($B1101="", "", IF(COUNTIF(BF1101:$BY1101, "")=BE$8, IF(F1101="", "", F1101), ""))</f>
        <v/>
      </c>
      <c r="BF1101" s="61" t="str">
        <f>IF($B1101="", "", IF(COUNTIF(BG1101:$BY1101, "")=BF$8, IF(G1101="", "", G1101), ""))</f>
        <v/>
      </c>
      <c r="BG1101" s="61" t="str">
        <f>IF($B1101="", "", IF(COUNTIF(BH1101:$BY1101, "")=BG$8, IF(H1101="", "", H1101), ""))</f>
        <v/>
      </c>
      <c r="BH1101" s="61" t="str">
        <f>IF($B1101="", "", IF(COUNTIF(BI1101:$BY1101, "")=BH$8, IF(I1101="", "", I1101), ""))</f>
        <v/>
      </c>
      <c r="BI1101" s="61" t="str">
        <f>IF($B1101="", "", IF(COUNTIF(BJ1101:$BY1101, "")=BI$8, IF(J1101="", "", J1101), ""))</f>
        <v/>
      </c>
      <c r="BJ1101" s="61" t="str">
        <f>IF($B1101="", "", IF(COUNTIF(BK1101:$BY1101, "")=BJ$8, IF(K1101="", "", K1101), ""))</f>
        <v/>
      </c>
      <c r="BK1101" s="61" t="str">
        <f>IF($B1101="", "", IF(COUNTIF(BL1101:$BY1101, "")=BK$8, IF(L1101="", "", L1101), ""))</f>
        <v/>
      </c>
      <c r="BL1101" s="61" t="str">
        <f>IF($B1101="", "", IF(COUNTIF(BM1101:$BY1101, "")=BL$8, IF(M1101="", "", M1101), ""))</f>
        <v/>
      </c>
      <c r="BM1101" s="61" t="str">
        <f>IF($B1101="", "", IF(COUNTIF(BN1101:$BY1101, "")=BM$8, IF(N1101="", "", N1101), ""))</f>
        <v/>
      </c>
      <c r="BN1101" s="61" t="str">
        <f>IF($B1101="", "", IF(COUNTIF(BO1101:$BY1101, "")=BN$8, IF(O1101="", "", O1101), ""))</f>
        <v/>
      </c>
      <c r="BO1101" s="61" t="str">
        <f>IF($B1101="", "", IF(COUNTIF(BP1101:$BY1101, "")=BO$8, IF(P1101="", "", P1101), ""))</f>
        <v/>
      </c>
      <c r="BP1101" s="61" t="str">
        <f>IF($B1101="", "", IF(COUNTIF(BQ1101:$BY1101, "")=BP$8, IF(Q1101="", "", Q1101), ""))</f>
        <v/>
      </c>
      <c r="BQ1101" s="61" t="str">
        <f>IF($B1101="", "", IF(COUNTIF(BR1101:$BY1101, "")=BQ$8, IF(R1101="", "", R1101), ""))</f>
        <v/>
      </c>
      <c r="BR1101" s="61" t="str">
        <f>IF($B1101="", "", IF(COUNTIF(BS1101:$BY1101, "")=BR$8, IF(S1101="", "", S1101), ""))</f>
        <v/>
      </c>
      <c r="BS1101" s="61" t="str">
        <f>IF($B1101="", "", IF(COUNTIF(BT1101:$BY1101, "")=BS$8, IF(T1101="", "", T1101), ""))</f>
        <v/>
      </c>
      <c r="BT1101" s="61" t="str">
        <f>IF($B1101="", "", IF(COUNTIF(BU1101:$BY1101, "")=BT$8, IF(U1101="", "", U1101), ""))</f>
        <v/>
      </c>
      <c r="BU1101" s="61" t="str">
        <f>IF($B1101="", "", IF(COUNTIF(BV1101:$BY1101, "")=BU$8, IF(V1101="", "", V1101), ""))</f>
        <v/>
      </c>
      <c r="BV1101" s="61" t="str">
        <f>IF($B1101="", "", IF(COUNTIF(BW1101:$BY1101, "")=BV$8, IF(W1101="", "", W1101), ""))</f>
        <v/>
      </c>
      <c r="BW1101" s="61" t="str">
        <f>IF($B1101="", "", IF(COUNTIF(BX1101:$BY1101, "")=BW$8, IF(X1101="", "", X1101), ""))</f>
        <v/>
      </c>
      <c r="BX1101" s="61" t="str">
        <f>IF($B1101="", "", IF(COUNTIF(BY1101:$BY1101, "")=BX$8, IF(Y1101="", "", Y1101), ""))</f>
        <v/>
      </c>
      <c r="BY1101" s="50" t="str">
        <f t="shared" si="467"/>
        <v/>
      </c>
      <c r="CA1101" s="6" t="str">
        <f t="shared" si="468"/>
        <v/>
      </c>
      <c r="CB1101" s="6" t="str">
        <f>IF(CA1101="", "", RANK(CA1101, $CA$9:$CA$2508, 0)+COUNTIF($CA$9:CA1101, CA1101)-1)</f>
        <v/>
      </c>
    </row>
    <row r="1102" spans="1:80" x14ac:dyDescent="0.25">
      <c r="A1102" s="22"/>
      <c r="B1102" s="121" t="str">
        <f>IF('Stock Details'!B1101="", "", 'Stock Details'!B1101)</f>
        <v/>
      </c>
      <c r="C1102" s="22"/>
      <c r="D1102" s="130"/>
      <c r="E1102" s="122"/>
      <c r="F1102" s="131"/>
      <c r="G1102" s="22"/>
      <c r="H1102" s="130" t="str">
        <f t="shared" si="453"/>
        <v/>
      </c>
      <c r="I1102" s="122"/>
      <c r="J1102" s="131"/>
      <c r="K1102" s="22"/>
      <c r="L1102" s="130" t="str">
        <f t="shared" si="454"/>
        <v/>
      </c>
      <c r="M1102" s="122"/>
      <c r="N1102" s="131"/>
      <c r="O1102" s="22"/>
      <c r="P1102" s="130" t="str">
        <f t="shared" si="455"/>
        <v/>
      </c>
      <c r="Q1102" s="122"/>
      <c r="R1102" s="131"/>
      <c r="S1102" s="22"/>
      <c r="T1102" s="130" t="str">
        <f t="shared" si="456"/>
        <v/>
      </c>
      <c r="U1102" s="122"/>
      <c r="V1102" s="131"/>
      <c r="W1102" s="22"/>
      <c r="X1102" s="130" t="str">
        <f t="shared" si="457"/>
        <v/>
      </c>
      <c r="Y1102" s="122"/>
      <c r="Z1102" s="131"/>
      <c r="AA1102" s="22"/>
      <c r="AC1102" s="6" t="str">
        <f t="shared" si="458"/>
        <v/>
      </c>
      <c r="AE1102" s="6" t="str">
        <f t="shared" si="459"/>
        <v/>
      </c>
      <c r="AF1102" s="6" t="str">
        <f t="shared" si="460"/>
        <v/>
      </c>
      <c r="AG1102" s="6" t="str">
        <f t="shared" si="461"/>
        <v/>
      </c>
      <c r="AH1102" s="6" t="str">
        <f t="shared" si="462"/>
        <v/>
      </c>
      <c r="AI1102" s="6" t="str">
        <f t="shared" si="463"/>
        <v/>
      </c>
      <c r="AJ1102" s="6" t="str">
        <f t="shared" si="464"/>
        <v/>
      </c>
      <c r="AL1102" s="9" t="str">
        <f>IF('Stock Details'!F1101="", "", 'Stock Details'!F1101)</f>
        <v/>
      </c>
      <c r="AM1102" s="9" t="str">
        <f>IF('Stock Details'!G1101="", "", 'Stock Details'!G1101)</f>
        <v/>
      </c>
      <c r="AO1102" s="59" t="str">
        <f t="shared" si="465"/>
        <v/>
      </c>
      <c r="AP1102" s="59" t="str">
        <f t="shared" si="443"/>
        <v/>
      </c>
      <c r="AQ1102" s="59" t="str">
        <f t="shared" si="444"/>
        <v/>
      </c>
      <c r="AR1102" s="59" t="str">
        <f t="shared" si="445"/>
        <v/>
      </c>
      <c r="AS1102" s="59" t="str">
        <f t="shared" si="446"/>
        <v/>
      </c>
      <c r="AT1102" s="59" t="str">
        <f t="shared" si="447"/>
        <v/>
      </c>
      <c r="AV1102" s="59" t="str">
        <f t="shared" si="466"/>
        <v/>
      </c>
      <c r="AW1102" s="59" t="str">
        <f t="shared" si="448"/>
        <v/>
      </c>
      <c r="AX1102" s="59" t="str">
        <f t="shared" si="449"/>
        <v/>
      </c>
      <c r="AY1102" s="59" t="str">
        <f t="shared" si="450"/>
        <v/>
      </c>
      <c r="AZ1102" s="59" t="str">
        <f t="shared" si="451"/>
        <v/>
      </c>
      <c r="BA1102" s="59" t="str">
        <f t="shared" si="452"/>
        <v/>
      </c>
      <c r="BC1102" s="49" t="str">
        <f>IF($B1102="", "", IF(COUNTIF(BD1102:$BY1102, "")=BC$8, IF(D1102="", "", D1102), ""))</f>
        <v/>
      </c>
      <c r="BD1102" s="61" t="str">
        <f>IF($B1102="", "", IF(COUNTIF(BE1102:$BY1102, "")=BD$8, IF(E1102="", "", E1102), ""))</f>
        <v/>
      </c>
      <c r="BE1102" s="61" t="str">
        <f>IF($B1102="", "", IF(COUNTIF(BF1102:$BY1102, "")=BE$8, IF(F1102="", "", F1102), ""))</f>
        <v/>
      </c>
      <c r="BF1102" s="61" t="str">
        <f>IF($B1102="", "", IF(COUNTIF(BG1102:$BY1102, "")=BF$8, IF(G1102="", "", G1102), ""))</f>
        <v/>
      </c>
      <c r="BG1102" s="61" t="str">
        <f>IF($B1102="", "", IF(COUNTIF(BH1102:$BY1102, "")=BG$8, IF(H1102="", "", H1102), ""))</f>
        <v/>
      </c>
      <c r="BH1102" s="61" t="str">
        <f>IF($B1102="", "", IF(COUNTIF(BI1102:$BY1102, "")=BH$8, IF(I1102="", "", I1102), ""))</f>
        <v/>
      </c>
      <c r="BI1102" s="61" t="str">
        <f>IF($B1102="", "", IF(COUNTIF(BJ1102:$BY1102, "")=BI$8, IF(J1102="", "", J1102), ""))</f>
        <v/>
      </c>
      <c r="BJ1102" s="61" t="str">
        <f>IF($B1102="", "", IF(COUNTIF(BK1102:$BY1102, "")=BJ$8, IF(K1102="", "", K1102), ""))</f>
        <v/>
      </c>
      <c r="BK1102" s="61" t="str">
        <f>IF($B1102="", "", IF(COUNTIF(BL1102:$BY1102, "")=BK$8, IF(L1102="", "", L1102), ""))</f>
        <v/>
      </c>
      <c r="BL1102" s="61" t="str">
        <f>IF($B1102="", "", IF(COUNTIF(BM1102:$BY1102, "")=BL$8, IF(M1102="", "", M1102), ""))</f>
        <v/>
      </c>
      <c r="BM1102" s="61" t="str">
        <f>IF($B1102="", "", IF(COUNTIF(BN1102:$BY1102, "")=BM$8, IF(N1102="", "", N1102), ""))</f>
        <v/>
      </c>
      <c r="BN1102" s="61" t="str">
        <f>IF($B1102="", "", IF(COUNTIF(BO1102:$BY1102, "")=BN$8, IF(O1102="", "", O1102), ""))</f>
        <v/>
      </c>
      <c r="BO1102" s="61" t="str">
        <f>IF($B1102="", "", IF(COUNTIF(BP1102:$BY1102, "")=BO$8, IF(P1102="", "", P1102), ""))</f>
        <v/>
      </c>
      <c r="BP1102" s="61" t="str">
        <f>IF($B1102="", "", IF(COUNTIF(BQ1102:$BY1102, "")=BP$8, IF(Q1102="", "", Q1102), ""))</f>
        <v/>
      </c>
      <c r="BQ1102" s="61" t="str">
        <f>IF($B1102="", "", IF(COUNTIF(BR1102:$BY1102, "")=BQ$8, IF(R1102="", "", R1102), ""))</f>
        <v/>
      </c>
      <c r="BR1102" s="61" t="str">
        <f>IF($B1102="", "", IF(COUNTIF(BS1102:$BY1102, "")=BR$8, IF(S1102="", "", S1102), ""))</f>
        <v/>
      </c>
      <c r="BS1102" s="61" t="str">
        <f>IF($B1102="", "", IF(COUNTIF(BT1102:$BY1102, "")=BS$8, IF(T1102="", "", T1102), ""))</f>
        <v/>
      </c>
      <c r="BT1102" s="61" t="str">
        <f>IF($B1102="", "", IF(COUNTIF(BU1102:$BY1102, "")=BT$8, IF(U1102="", "", U1102), ""))</f>
        <v/>
      </c>
      <c r="BU1102" s="61" t="str">
        <f>IF($B1102="", "", IF(COUNTIF(BV1102:$BY1102, "")=BU$8, IF(V1102="", "", V1102), ""))</f>
        <v/>
      </c>
      <c r="BV1102" s="61" t="str">
        <f>IF($B1102="", "", IF(COUNTIF(BW1102:$BY1102, "")=BV$8, IF(W1102="", "", W1102), ""))</f>
        <v/>
      </c>
      <c r="BW1102" s="61" t="str">
        <f>IF($B1102="", "", IF(COUNTIF(BX1102:$BY1102, "")=BW$8, IF(X1102="", "", X1102), ""))</f>
        <v/>
      </c>
      <c r="BX1102" s="61" t="str">
        <f>IF($B1102="", "", IF(COUNTIF(BY1102:$BY1102, "")=BX$8, IF(Y1102="", "", Y1102), ""))</f>
        <v/>
      </c>
      <c r="BY1102" s="50" t="str">
        <f t="shared" si="467"/>
        <v/>
      </c>
      <c r="CA1102" s="6" t="str">
        <f t="shared" si="468"/>
        <v/>
      </c>
      <c r="CB1102" s="6" t="str">
        <f>IF(CA1102="", "", RANK(CA1102, $CA$9:$CA$2508, 0)+COUNTIF($CA$9:CA1102, CA1102)-1)</f>
        <v/>
      </c>
    </row>
    <row r="1103" spans="1:80" x14ac:dyDescent="0.25">
      <c r="A1103" s="22"/>
      <c r="B1103" s="121" t="str">
        <f>IF('Stock Details'!B1102="", "", 'Stock Details'!B1102)</f>
        <v/>
      </c>
      <c r="C1103" s="22"/>
      <c r="D1103" s="130"/>
      <c r="E1103" s="122"/>
      <c r="F1103" s="131"/>
      <c r="G1103" s="22"/>
      <c r="H1103" s="130" t="str">
        <f t="shared" si="453"/>
        <v/>
      </c>
      <c r="I1103" s="122"/>
      <c r="J1103" s="131"/>
      <c r="K1103" s="22"/>
      <c r="L1103" s="130" t="str">
        <f t="shared" si="454"/>
        <v/>
      </c>
      <c r="M1103" s="122"/>
      <c r="N1103" s="131"/>
      <c r="O1103" s="22"/>
      <c r="P1103" s="130" t="str">
        <f t="shared" si="455"/>
        <v/>
      </c>
      <c r="Q1103" s="122"/>
      <c r="R1103" s="131"/>
      <c r="S1103" s="22"/>
      <c r="T1103" s="130" t="str">
        <f t="shared" si="456"/>
        <v/>
      </c>
      <c r="U1103" s="122"/>
      <c r="V1103" s="131"/>
      <c r="W1103" s="22"/>
      <c r="X1103" s="130" t="str">
        <f t="shared" si="457"/>
        <v/>
      </c>
      <c r="Y1103" s="122"/>
      <c r="Z1103" s="131"/>
      <c r="AA1103" s="22"/>
      <c r="AC1103" s="6" t="str">
        <f t="shared" si="458"/>
        <v/>
      </c>
      <c r="AE1103" s="6" t="str">
        <f t="shared" si="459"/>
        <v/>
      </c>
      <c r="AF1103" s="6" t="str">
        <f t="shared" si="460"/>
        <v/>
      </c>
      <c r="AG1103" s="6" t="str">
        <f t="shared" si="461"/>
        <v/>
      </c>
      <c r="AH1103" s="6" t="str">
        <f t="shared" si="462"/>
        <v/>
      </c>
      <c r="AI1103" s="6" t="str">
        <f t="shared" si="463"/>
        <v/>
      </c>
      <c r="AJ1103" s="6" t="str">
        <f t="shared" si="464"/>
        <v/>
      </c>
      <c r="AL1103" s="9" t="str">
        <f>IF('Stock Details'!F1102="", "", 'Stock Details'!F1102)</f>
        <v/>
      </c>
      <c r="AM1103" s="9" t="str">
        <f>IF('Stock Details'!G1102="", "", 'Stock Details'!G1102)</f>
        <v/>
      </c>
      <c r="AO1103" s="59" t="str">
        <f t="shared" si="465"/>
        <v/>
      </c>
      <c r="AP1103" s="59" t="str">
        <f t="shared" si="443"/>
        <v/>
      </c>
      <c r="AQ1103" s="59" t="str">
        <f t="shared" si="444"/>
        <v/>
      </c>
      <c r="AR1103" s="59" t="str">
        <f t="shared" si="445"/>
        <v/>
      </c>
      <c r="AS1103" s="59" t="str">
        <f t="shared" si="446"/>
        <v/>
      </c>
      <c r="AT1103" s="59" t="str">
        <f t="shared" si="447"/>
        <v/>
      </c>
      <c r="AV1103" s="59" t="str">
        <f t="shared" si="466"/>
        <v/>
      </c>
      <c r="AW1103" s="59" t="str">
        <f t="shared" si="448"/>
        <v/>
      </c>
      <c r="AX1103" s="59" t="str">
        <f t="shared" si="449"/>
        <v/>
      </c>
      <c r="AY1103" s="59" t="str">
        <f t="shared" si="450"/>
        <v/>
      </c>
      <c r="AZ1103" s="59" t="str">
        <f t="shared" si="451"/>
        <v/>
      </c>
      <c r="BA1103" s="59" t="str">
        <f t="shared" si="452"/>
        <v/>
      </c>
      <c r="BC1103" s="49" t="str">
        <f>IF($B1103="", "", IF(COUNTIF(BD1103:$BY1103, "")=BC$8, IF(D1103="", "", D1103), ""))</f>
        <v/>
      </c>
      <c r="BD1103" s="61" t="str">
        <f>IF($B1103="", "", IF(COUNTIF(BE1103:$BY1103, "")=BD$8, IF(E1103="", "", E1103), ""))</f>
        <v/>
      </c>
      <c r="BE1103" s="61" t="str">
        <f>IF($B1103="", "", IF(COUNTIF(BF1103:$BY1103, "")=BE$8, IF(F1103="", "", F1103), ""))</f>
        <v/>
      </c>
      <c r="BF1103" s="61" t="str">
        <f>IF($B1103="", "", IF(COUNTIF(BG1103:$BY1103, "")=BF$8, IF(G1103="", "", G1103), ""))</f>
        <v/>
      </c>
      <c r="BG1103" s="61" t="str">
        <f>IF($B1103="", "", IF(COUNTIF(BH1103:$BY1103, "")=BG$8, IF(H1103="", "", H1103), ""))</f>
        <v/>
      </c>
      <c r="BH1103" s="61" t="str">
        <f>IF($B1103="", "", IF(COUNTIF(BI1103:$BY1103, "")=BH$8, IF(I1103="", "", I1103), ""))</f>
        <v/>
      </c>
      <c r="BI1103" s="61" t="str">
        <f>IF($B1103="", "", IF(COUNTIF(BJ1103:$BY1103, "")=BI$8, IF(J1103="", "", J1103), ""))</f>
        <v/>
      </c>
      <c r="BJ1103" s="61" t="str">
        <f>IF($B1103="", "", IF(COUNTIF(BK1103:$BY1103, "")=BJ$8, IF(K1103="", "", K1103), ""))</f>
        <v/>
      </c>
      <c r="BK1103" s="61" t="str">
        <f>IF($B1103="", "", IF(COUNTIF(BL1103:$BY1103, "")=BK$8, IF(L1103="", "", L1103), ""))</f>
        <v/>
      </c>
      <c r="BL1103" s="61" t="str">
        <f>IF($B1103="", "", IF(COUNTIF(BM1103:$BY1103, "")=BL$8, IF(M1103="", "", M1103), ""))</f>
        <v/>
      </c>
      <c r="BM1103" s="61" t="str">
        <f>IF($B1103="", "", IF(COUNTIF(BN1103:$BY1103, "")=BM$8, IF(N1103="", "", N1103), ""))</f>
        <v/>
      </c>
      <c r="BN1103" s="61" t="str">
        <f>IF($B1103="", "", IF(COUNTIF(BO1103:$BY1103, "")=BN$8, IF(O1103="", "", O1103), ""))</f>
        <v/>
      </c>
      <c r="BO1103" s="61" t="str">
        <f>IF($B1103="", "", IF(COUNTIF(BP1103:$BY1103, "")=BO$8, IF(P1103="", "", P1103), ""))</f>
        <v/>
      </c>
      <c r="BP1103" s="61" t="str">
        <f>IF($B1103="", "", IF(COUNTIF(BQ1103:$BY1103, "")=BP$8, IF(Q1103="", "", Q1103), ""))</f>
        <v/>
      </c>
      <c r="BQ1103" s="61" t="str">
        <f>IF($B1103="", "", IF(COUNTIF(BR1103:$BY1103, "")=BQ$8, IF(R1103="", "", R1103), ""))</f>
        <v/>
      </c>
      <c r="BR1103" s="61" t="str">
        <f>IF($B1103="", "", IF(COUNTIF(BS1103:$BY1103, "")=BR$8, IF(S1103="", "", S1103), ""))</f>
        <v/>
      </c>
      <c r="BS1103" s="61" t="str">
        <f>IF($B1103="", "", IF(COUNTIF(BT1103:$BY1103, "")=BS$8, IF(T1103="", "", T1103), ""))</f>
        <v/>
      </c>
      <c r="BT1103" s="61" t="str">
        <f>IF($B1103="", "", IF(COUNTIF(BU1103:$BY1103, "")=BT$8, IF(U1103="", "", U1103), ""))</f>
        <v/>
      </c>
      <c r="BU1103" s="61" t="str">
        <f>IF($B1103="", "", IF(COUNTIF(BV1103:$BY1103, "")=BU$8, IF(V1103="", "", V1103), ""))</f>
        <v/>
      </c>
      <c r="BV1103" s="61" t="str">
        <f>IF($B1103="", "", IF(COUNTIF(BW1103:$BY1103, "")=BV$8, IF(W1103="", "", W1103), ""))</f>
        <v/>
      </c>
      <c r="BW1103" s="61" t="str">
        <f>IF($B1103="", "", IF(COUNTIF(BX1103:$BY1103, "")=BW$8, IF(X1103="", "", X1103), ""))</f>
        <v/>
      </c>
      <c r="BX1103" s="61" t="str">
        <f>IF($B1103="", "", IF(COUNTIF(BY1103:$BY1103, "")=BX$8, IF(Y1103="", "", Y1103), ""))</f>
        <v/>
      </c>
      <c r="BY1103" s="50" t="str">
        <f t="shared" si="467"/>
        <v/>
      </c>
      <c r="CA1103" s="6" t="str">
        <f t="shared" si="468"/>
        <v/>
      </c>
      <c r="CB1103" s="6" t="str">
        <f>IF(CA1103="", "", RANK(CA1103, $CA$9:$CA$2508, 0)+COUNTIF($CA$9:CA1103, CA1103)-1)</f>
        <v/>
      </c>
    </row>
    <row r="1104" spans="1:80" x14ac:dyDescent="0.25">
      <c r="A1104" s="22"/>
      <c r="B1104" s="121" t="str">
        <f>IF('Stock Details'!B1103="", "", 'Stock Details'!B1103)</f>
        <v/>
      </c>
      <c r="C1104" s="22"/>
      <c r="D1104" s="130"/>
      <c r="E1104" s="122"/>
      <c r="F1104" s="131"/>
      <c r="G1104" s="22"/>
      <c r="H1104" s="130" t="str">
        <f t="shared" si="453"/>
        <v/>
      </c>
      <c r="I1104" s="122"/>
      <c r="J1104" s="131"/>
      <c r="K1104" s="22"/>
      <c r="L1104" s="130" t="str">
        <f t="shared" si="454"/>
        <v/>
      </c>
      <c r="M1104" s="122"/>
      <c r="N1104" s="131"/>
      <c r="O1104" s="22"/>
      <c r="P1104" s="130" t="str">
        <f t="shared" si="455"/>
        <v/>
      </c>
      <c r="Q1104" s="122"/>
      <c r="R1104" s="131"/>
      <c r="S1104" s="22"/>
      <c r="T1104" s="130" t="str">
        <f t="shared" si="456"/>
        <v/>
      </c>
      <c r="U1104" s="122"/>
      <c r="V1104" s="131"/>
      <c r="W1104" s="22"/>
      <c r="X1104" s="130" t="str">
        <f t="shared" si="457"/>
        <v/>
      </c>
      <c r="Y1104" s="122"/>
      <c r="Z1104" s="131"/>
      <c r="AA1104" s="22"/>
      <c r="AC1104" s="6" t="str">
        <f t="shared" si="458"/>
        <v/>
      </c>
      <c r="AE1104" s="6" t="str">
        <f t="shared" si="459"/>
        <v/>
      </c>
      <c r="AF1104" s="6" t="str">
        <f t="shared" si="460"/>
        <v/>
      </c>
      <c r="AG1104" s="6" t="str">
        <f t="shared" si="461"/>
        <v/>
      </c>
      <c r="AH1104" s="6" t="str">
        <f t="shared" si="462"/>
        <v/>
      </c>
      <c r="AI1104" s="6" t="str">
        <f t="shared" si="463"/>
        <v/>
      </c>
      <c r="AJ1104" s="6" t="str">
        <f t="shared" si="464"/>
        <v/>
      </c>
      <c r="AL1104" s="9" t="str">
        <f>IF('Stock Details'!F1103="", "", 'Stock Details'!F1103)</f>
        <v/>
      </c>
      <c r="AM1104" s="9" t="str">
        <f>IF('Stock Details'!G1103="", "", 'Stock Details'!G1103)</f>
        <v/>
      </c>
      <c r="AO1104" s="59" t="str">
        <f t="shared" si="465"/>
        <v/>
      </c>
      <c r="AP1104" s="59" t="str">
        <f t="shared" si="443"/>
        <v/>
      </c>
      <c r="AQ1104" s="59" t="str">
        <f t="shared" si="444"/>
        <v/>
      </c>
      <c r="AR1104" s="59" t="str">
        <f t="shared" si="445"/>
        <v/>
      </c>
      <c r="AS1104" s="59" t="str">
        <f t="shared" si="446"/>
        <v/>
      </c>
      <c r="AT1104" s="59" t="str">
        <f t="shared" si="447"/>
        <v/>
      </c>
      <c r="AV1104" s="59" t="str">
        <f t="shared" si="466"/>
        <v/>
      </c>
      <c r="AW1104" s="59" t="str">
        <f t="shared" si="448"/>
        <v/>
      </c>
      <c r="AX1104" s="59" t="str">
        <f t="shared" si="449"/>
        <v/>
      </c>
      <c r="AY1104" s="59" t="str">
        <f t="shared" si="450"/>
        <v/>
      </c>
      <c r="AZ1104" s="59" t="str">
        <f t="shared" si="451"/>
        <v/>
      </c>
      <c r="BA1104" s="59" t="str">
        <f t="shared" si="452"/>
        <v/>
      </c>
      <c r="BC1104" s="49" t="str">
        <f>IF($B1104="", "", IF(COUNTIF(BD1104:$BY1104, "")=BC$8, IF(D1104="", "", D1104), ""))</f>
        <v/>
      </c>
      <c r="BD1104" s="61" t="str">
        <f>IF($B1104="", "", IF(COUNTIF(BE1104:$BY1104, "")=BD$8, IF(E1104="", "", E1104), ""))</f>
        <v/>
      </c>
      <c r="BE1104" s="61" t="str">
        <f>IF($B1104="", "", IF(COUNTIF(BF1104:$BY1104, "")=BE$8, IF(F1104="", "", F1104), ""))</f>
        <v/>
      </c>
      <c r="BF1104" s="61" t="str">
        <f>IF($B1104="", "", IF(COUNTIF(BG1104:$BY1104, "")=BF$8, IF(G1104="", "", G1104), ""))</f>
        <v/>
      </c>
      <c r="BG1104" s="61" t="str">
        <f>IF($B1104="", "", IF(COUNTIF(BH1104:$BY1104, "")=BG$8, IF(H1104="", "", H1104), ""))</f>
        <v/>
      </c>
      <c r="BH1104" s="61" t="str">
        <f>IF($B1104="", "", IF(COUNTIF(BI1104:$BY1104, "")=BH$8, IF(I1104="", "", I1104), ""))</f>
        <v/>
      </c>
      <c r="BI1104" s="61" t="str">
        <f>IF($B1104="", "", IF(COUNTIF(BJ1104:$BY1104, "")=BI$8, IF(J1104="", "", J1104), ""))</f>
        <v/>
      </c>
      <c r="BJ1104" s="61" t="str">
        <f>IF($B1104="", "", IF(COUNTIF(BK1104:$BY1104, "")=BJ$8, IF(K1104="", "", K1104), ""))</f>
        <v/>
      </c>
      <c r="BK1104" s="61" t="str">
        <f>IF($B1104="", "", IF(COUNTIF(BL1104:$BY1104, "")=BK$8, IF(L1104="", "", L1104), ""))</f>
        <v/>
      </c>
      <c r="BL1104" s="61" t="str">
        <f>IF($B1104="", "", IF(COUNTIF(BM1104:$BY1104, "")=BL$8, IF(M1104="", "", M1104), ""))</f>
        <v/>
      </c>
      <c r="BM1104" s="61" t="str">
        <f>IF($B1104="", "", IF(COUNTIF(BN1104:$BY1104, "")=BM$8, IF(N1104="", "", N1104), ""))</f>
        <v/>
      </c>
      <c r="BN1104" s="61" t="str">
        <f>IF($B1104="", "", IF(COUNTIF(BO1104:$BY1104, "")=BN$8, IF(O1104="", "", O1104), ""))</f>
        <v/>
      </c>
      <c r="BO1104" s="61" t="str">
        <f>IF($B1104="", "", IF(COUNTIF(BP1104:$BY1104, "")=BO$8, IF(P1104="", "", P1104), ""))</f>
        <v/>
      </c>
      <c r="BP1104" s="61" t="str">
        <f>IF($B1104="", "", IF(COUNTIF(BQ1104:$BY1104, "")=BP$8, IF(Q1104="", "", Q1104), ""))</f>
        <v/>
      </c>
      <c r="BQ1104" s="61" t="str">
        <f>IF($B1104="", "", IF(COUNTIF(BR1104:$BY1104, "")=BQ$8, IF(R1104="", "", R1104), ""))</f>
        <v/>
      </c>
      <c r="BR1104" s="61" t="str">
        <f>IF($B1104="", "", IF(COUNTIF(BS1104:$BY1104, "")=BR$8, IF(S1104="", "", S1104), ""))</f>
        <v/>
      </c>
      <c r="BS1104" s="61" t="str">
        <f>IF($B1104="", "", IF(COUNTIF(BT1104:$BY1104, "")=BS$8, IF(T1104="", "", T1104), ""))</f>
        <v/>
      </c>
      <c r="BT1104" s="61" t="str">
        <f>IF($B1104="", "", IF(COUNTIF(BU1104:$BY1104, "")=BT$8, IF(U1104="", "", U1104), ""))</f>
        <v/>
      </c>
      <c r="BU1104" s="61" t="str">
        <f>IF($B1104="", "", IF(COUNTIF(BV1104:$BY1104, "")=BU$8, IF(V1104="", "", V1104), ""))</f>
        <v/>
      </c>
      <c r="BV1104" s="61" t="str">
        <f>IF($B1104="", "", IF(COUNTIF(BW1104:$BY1104, "")=BV$8, IF(W1104="", "", W1104), ""))</f>
        <v/>
      </c>
      <c r="BW1104" s="61" t="str">
        <f>IF($B1104="", "", IF(COUNTIF(BX1104:$BY1104, "")=BW$8, IF(X1104="", "", X1104), ""))</f>
        <v/>
      </c>
      <c r="BX1104" s="61" t="str">
        <f>IF($B1104="", "", IF(COUNTIF(BY1104:$BY1104, "")=BX$8, IF(Y1104="", "", Y1104), ""))</f>
        <v/>
      </c>
      <c r="BY1104" s="50" t="str">
        <f t="shared" si="467"/>
        <v/>
      </c>
      <c r="CA1104" s="6" t="str">
        <f t="shared" si="468"/>
        <v/>
      </c>
      <c r="CB1104" s="6" t="str">
        <f>IF(CA1104="", "", RANK(CA1104, $CA$9:$CA$2508, 0)+COUNTIF($CA$9:CA1104, CA1104)-1)</f>
        <v/>
      </c>
    </row>
    <row r="1105" spans="1:80" x14ac:dyDescent="0.25">
      <c r="A1105" s="22"/>
      <c r="B1105" s="121" t="str">
        <f>IF('Stock Details'!B1104="", "", 'Stock Details'!B1104)</f>
        <v/>
      </c>
      <c r="C1105" s="22"/>
      <c r="D1105" s="130"/>
      <c r="E1105" s="122"/>
      <c r="F1105" s="131"/>
      <c r="G1105" s="22"/>
      <c r="H1105" s="130" t="str">
        <f t="shared" si="453"/>
        <v/>
      </c>
      <c r="I1105" s="122"/>
      <c r="J1105" s="131"/>
      <c r="K1105" s="22"/>
      <c r="L1105" s="130" t="str">
        <f t="shared" si="454"/>
        <v/>
      </c>
      <c r="M1105" s="122"/>
      <c r="N1105" s="131"/>
      <c r="O1105" s="22"/>
      <c r="P1105" s="130" t="str">
        <f t="shared" si="455"/>
        <v/>
      </c>
      <c r="Q1105" s="122"/>
      <c r="R1105" s="131"/>
      <c r="S1105" s="22"/>
      <c r="T1105" s="130" t="str">
        <f t="shared" si="456"/>
        <v/>
      </c>
      <c r="U1105" s="122"/>
      <c r="V1105" s="131"/>
      <c r="W1105" s="22"/>
      <c r="X1105" s="130" t="str">
        <f t="shared" si="457"/>
        <v/>
      </c>
      <c r="Y1105" s="122"/>
      <c r="Z1105" s="131"/>
      <c r="AA1105" s="22"/>
      <c r="AC1105" s="6" t="str">
        <f t="shared" si="458"/>
        <v/>
      </c>
      <c r="AE1105" s="6" t="str">
        <f t="shared" si="459"/>
        <v/>
      </c>
      <c r="AF1105" s="6" t="str">
        <f t="shared" si="460"/>
        <v/>
      </c>
      <c r="AG1105" s="6" t="str">
        <f t="shared" si="461"/>
        <v/>
      </c>
      <c r="AH1105" s="6" t="str">
        <f t="shared" si="462"/>
        <v/>
      </c>
      <c r="AI1105" s="6" t="str">
        <f t="shared" si="463"/>
        <v/>
      </c>
      <c r="AJ1105" s="6" t="str">
        <f t="shared" si="464"/>
        <v/>
      </c>
      <c r="AL1105" s="9" t="str">
        <f>IF('Stock Details'!F1104="", "", 'Stock Details'!F1104)</f>
        <v/>
      </c>
      <c r="AM1105" s="9" t="str">
        <f>IF('Stock Details'!G1104="", "", 'Stock Details'!G1104)</f>
        <v/>
      </c>
      <c r="AO1105" s="59" t="str">
        <f t="shared" si="465"/>
        <v/>
      </c>
      <c r="AP1105" s="59" t="str">
        <f t="shared" si="443"/>
        <v/>
      </c>
      <c r="AQ1105" s="59" t="str">
        <f t="shared" si="444"/>
        <v/>
      </c>
      <c r="AR1105" s="59" t="str">
        <f t="shared" si="445"/>
        <v/>
      </c>
      <c r="AS1105" s="59" t="str">
        <f t="shared" si="446"/>
        <v/>
      </c>
      <c r="AT1105" s="59" t="str">
        <f t="shared" si="447"/>
        <v/>
      </c>
      <c r="AV1105" s="59" t="str">
        <f t="shared" si="466"/>
        <v/>
      </c>
      <c r="AW1105" s="59" t="str">
        <f t="shared" si="448"/>
        <v/>
      </c>
      <c r="AX1105" s="59" t="str">
        <f t="shared" si="449"/>
        <v/>
      </c>
      <c r="AY1105" s="59" t="str">
        <f t="shared" si="450"/>
        <v/>
      </c>
      <c r="AZ1105" s="59" t="str">
        <f t="shared" si="451"/>
        <v/>
      </c>
      <c r="BA1105" s="59" t="str">
        <f t="shared" si="452"/>
        <v/>
      </c>
      <c r="BC1105" s="49" t="str">
        <f>IF($B1105="", "", IF(COUNTIF(BD1105:$BY1105, "")=BC$8, IF(D1105="", "", D1105), ""))</f>
        <v/>
      </c>
      <c r="BD1105" s="61" t="str">
        <f>IF($B1105="", "", IF(COUNTIF(BE1105:$BY1105, "")=BD$8, IF(E1105="", "", E1105), ""))</f>
        <v/>
      </c>
      <c r="BE1105" s="61" t="str">
        <f>IF($B1105="", "", IF(COUNTIF(BF1105:$BY1105, "")=BE$8, IF(F1105="", "", F1105), ""))</f>
        <v/>
      </c>
      <c r="BF1105" s="61" t="str">
        <f>IF($B1105="", "", IF(COUNTIF(BG1105:$BY1105, "")=BF$8, IF(G1105="", "", G1105), ""))</f>
        <v/>
      </c>
      <c r="BG1105" s="61" t="str">
        <f>IF($B1105="", "", IF(COUNTIF(BH1105:$BY1105, "")=BG$8, IF(H1105="", "", H1105), ""))</f>
        <v/>
      </c>
      <c r="BH1105" s="61" t="str">
        <f>IF($B1105="", "", IF(COUNTIF(BI1105:$BY1105, "")=BH$8, IF(I1105="", "", I1105), ""))</f>
        <v/>
      </c>
      <c r="BI1105" s="61" t="str">
        <f>IF($B1105="", "", IF(COUNTIF(BJ1105:$BY1105, "")=BI$8, IF(J1105="", "", J1105), ""))</f>
        <v/>
      </c>
      <c r="BJ1105" s="61" t="str">
        <f>IF($B1105="", "", IF(COUNTIF(BK1105:$BY1105, "")=BJ$8, IF(K1105="", "", K1105), ""))</f>
        <v/>
      </c>
      <c r="BK1105" s="61" t="str">
        <f>IF($B1105="", "", IF(COUNTIF(BL1105:$BY1105, "")=BK$8, IF(L1105="", "", L1105), ""))</f>
        <v/>
      </c>
      <c r="BL1105" s="61" t="str">
        <f>IF($B1105="", "", IF(COUNTIF(BM1105:$BY1105, "")=BL$8, IF(M1105="", "", M1105), ""))</f>
        <v/>
      </c>
      <c r="BM1105" s="61" t="str">
        <f>IF($B1105="", "", IF(COUNTIF(BN1105:$BY1105, "")=BM$8, IF(N1105="", "", N1105), ""))</f>
        <v/>
      </c>
      <c r="BN1105" s="61" t="str">
        <f>IF($B1105="", "", IF(COUNTIF(BO1105:$BY1105, "")=BN$8, IF(O1105="", "", O1105), ""))</f>
        <v/>
      </c>
      <c r="BO1105" s="61" t="str">
        <f>IF($B1105="", "", IF(COUNTIF(BP1105:$BY1105, "")=BO$8, IF(P1105="", "", P1105), ""))</f>
        <v/>
      </c>
      <c r="BP1105" s="61" t="str">
        <f>IF($B1105="", "", IF(COUNTIF(BQ1105:$BY1105, "")=BP$8, IF(Q1105="", "", Q1105), ""))</f>
        <v/>
      </c>
      <c r="BQ1105" s="61" t="str">
        <f>IF($B1105="", "", IF(COUNTIF(BR1105:$BY1105, "")=BQ$8, IF(R1105="", "", R1105), ""))</f>
        <v/>
      </c>
      <c r="BR1105" s="61" t="str">
        <f>IF($B1105="", "", IF(COUNTIF(BS1105:$BY1105, "")=BR$8, IF(S1105="", "", S1105), ""))</f>
        <v/>
      </c>
      <c r="BS1105" s="61" t="str">
        <f>IF($B1105="", "", IF(COUNTIF(BT1105:$BY1105, "")=BS$8, IF(T1105="", "", T1105), ""))</f>
        <v/>
      </c>
      <c r="BT1105" s="61" t="str">
        <f>IF($B1105="", "", IF(COUNTIF(BU1105:$BY1105, "")=BT$8, IF(U1105="", "", U1105), ""))</f>
        <v/>
      </c>
      <c r="BU1105" s="61" t="str">
        <f>IF($B1105="", "", IF(COUNTIF(BV1105:$BY1105, "")=BU$8, IF(V1105="", "", V1105), ""))</f>
        <v/>
      </c>
      <c r="BV1105" s="61" t="str">
        <f>IF($B1105="", "", IF(COUNTIF(BW1105:$BY1105, "")=BV$8, IF(W1105="", "", W1105), ""))</f>
        <v/>
      </c>
      <c r="BW1105" s="61" t="str">
        <f>IF($B1105="", "", IF(COUNTIF(BX1105:$BY1105, "")=BW$8, IF(X1105="", "", X1105), ""))</f>
        <v/>
      </c>
      <c r="BX1105" s="61" t="str">
        <f>IF($B1105="", "", IF(COUNTIF(BY1105:$BY1105, "")=BX$8, IF(Y1105="", "", Y1105), ""))</f>
        <v/>
      </c>
      <c r="BY1105" s="50" t="str">
        <f t="shared" si="467"/>
        <v/>
      </c>
      <c r="CA1105" s="6" t="str">
        <f t="shared" si="468"/>
        <v/>
      </c>
      <c r="CB1105" s="6" t="str">
        <f>IF(CA1105="", "", RANK(CA1105, $CA$9:$CA$2508, 0)+COUNTIF($CA$9:CA1105, CA1105)-1)</f>
        <v/>
      </c>
    </row>
    <row r="1106" spans="1:80" x14ac:dyDescent="0.25">
      <c r="A1106" s="22"/>
      <c r="B1106" s="121" t="str">
        <f>IF('Stock Details'!B1105="", "", 'Stock Details'!B1105)</f>
        <v/>
      </c>
      <c r="C1106" s="22"/>
      <c r="D1106" s="130"/>
      <c r="E1106" s="122"/>
      <c r="F1106" s="131"/>
      <c r="G1106" s="22"/>
      <c r="H1106" s="130" t="str">
        <f t="shared" si="453"/>
        <v/>
      </c>
      <c r="I1106" s="122"/>
      <c r="J1106" s="131"/>
      <c r="K1106" s="22"/>
      <c r="L1106" s="130" t="str">
        <f t="shared" si="454"/>
        <v/>
      </c>
      <c r="M1106" s="122"/>
      <c r="N1106" s="131"/>
      <c r="O1106" s="22"/>
      <c r="P1106" s="130" t="str">
        <f t="shared" si="455"/>
        <v/>
      </c>
      <c r="Q1106" s="122"/>
      <c r="R1106" s="131"/>
      <c r="S1106" s="22"/>
      <c r="T1106" s="130" t="str">
        <f t="shared" si="456"/>
        <v/>
      </c>
      <c r="U1106" s="122"/>
      <c r="V1106" s="131"/>
      <c r="W1106" s="22"/>
      <c r="X1106" s="130" t="str">
        <f t="shared" si="457"/>
        <v/>
      </c>
      <c r="Y1106" s="122"/>
      <c r="Z1106" s="131"/>
      <c r="AA1106" s="22"/>
      <c r="AC1106" s="6" t="str">
        <f t="shared" si="458"/>
        <v/>
      </c>
      <c r="AE1106" s="6" t="str">
        <f t="shared" si="459"/>
        <v/>
      </c>
      <c r="AF1106" s="6" t="str">
        <f t="shared" si="460"/>
        <v/>
      </c>
      <c r="AG1106" s="6" t="str">
        <f t="shared" si="461"/>
        <v/>
      </c>
      <c r="AH1106" s="6" t="str">
        <f t="shared" si="462"/>
        <v/>
      </c>
      <c r="AI1106" s="6" t="str">
        <f t="shared" si="463"/>
        <v/>
      </c>
      <c r="AJ1106" s="6" t="str">
        <f t="shared" si="464"/>
        <v/>
      </c>
      <c r="AL1106" s="9" t="str">
        <f>IF('Stock Details'!F1105="", "", 'Stock Details'!F1105)</f>
        <v/>
      </c>
      <c r="AM1106" s="9" t="str">
        <f>IF('Stock Details'!G1105="", "", 'Stock Details'!G1105)</f>
        <v/>
      </c>
      <c r="AO1106" s="59" t="str">
        <f t="shared" si="465"/>
        <v/>
      </c>
      <c r="AP1106" s="59" t="str">
        <f t="shared" si="443"/>
        <v/>
      </c>
      <c r="AQ1106" s="59" t="str">
        <f t="shared" si="444"/>
        <v/>
      </c>
      <c r="AR1106" s="59" t="str">
        <f t="shared" si="445"/>
        <v/>
      </c>
      <c r="AS1106" s="59" t="str">
        <f t="shared" si="446"/>
        <v/>
      </c>
      <c r="AT1106" s="59" t="str">
        <f t="shared" si="447"/>
        <v/>
      </c>
      <c r="AV1106" s="59" t="str">
        <f t="shared" si="466"/>
        <v/>
      </c>
      <c r="AW1106" s="59" t="str">
        <f t="shared" si="448"/>
        <v/>
      </c>
      <c r="AX1106" s="59" t="str">
        <f t="shared" si="449"/>
        <v/>
      </c>
      <c r="AY1106" s="59" t="str">
        <f t="shared" si="450"/>
        <v/>
      </c>
      <c r="AZ1106" s="59" t="str">
        <f t="shared" si="451"/>
        <v/>
      </c>
      <c r="BA1106" s="59" t="str">
        <f t="shared" si="452"/>
        <v/>
      </c>
      <c r="BC1106" s="49" t="str">
        <f>IF($B1106="", "", IF(COUNTIF(BD1106:$BY1106, "")=BC$8, IF(D1106="", "", D1106), ""))</f>
        <v/>
      </c>
      <c r="BD1106" s="61" t="str">
        <f>IF($B1106="", "", IF(COUNTIF(BE1106:$BY1106, "")=BD$8, IF(E1106="", "", E1106), ""))</f>
        <v/>
      </c>
      <c r="BE1106" s="61" t="str">
        <f>IF($B1106="", "", IF(COUNTIF(BF1106:$BY1106, "")=BE$8, IF(F1106="", "", F1106), ""))</f>
        <v/>
      </c>
      <c r="BF1106" s="61" t="str">
        <f>IF($B1106="", "", IF(COUNTIF(BG1106:$BY1106, "")=BF$8, IF(G1106="", "", G1106), ""))</f>
        <v/>
      </c>
      <c r="BG1106" s="61" t="str">
        <f>IF($B1106="", "", IF(COUNTIF(BH1106:$BY1106, "")=BG$8, IF(H1106="", "", H1106), ""))</f>
        <v/>
      </c>
      <c r="BH1106" s="61" t="str">
        <f>IF($B1106="", "", IF(COUNTIF(BI1106:$BY1106, "")=BH$8, IF(I1106="", "", I1106), ""))</f>
        <v/>
      </c>
      <c r="BI1106" s="61" t="str">
        <f>IF($B1106="", "", IF(COUNTIF(BJ1106:$BY1106, "")=BI$8, IF(J1106="", "", J1106), ""))</f>
        <v/>
      </c>
      <c r="BJ1106" s="61" t="str">
        <f>IF($B1106="", "", IF(COUNTIF(BK1106:$BY1106, "")=BJ$8, IF(K1106="", "", K1106), ""))</f>
        <v/>
      </c>
      <c r="BK1106" s="61" t="str">
        <f>IF($B1106="", "", IF(COUNTIF(BL1106:$BY1106, "")=BK$8, IF(L1106="", "", L1106), ""))</f>
        <v/>
      </c>
      <c r="BL1106" s="61" t="str">
        <f>IF($B1106="", "", IF(COUNTIF(BM1106:$BY1106, "")=BL$8, IF(M1106="", "", M1106), ""))</f>
        <v/>
      </c>
      <c r="BM1106" s="61" t="str">
        <f>IF($B1106="", "", IF(COUNTIF(BN1106:$BY1106, "")=BM$8, IF(N1106="", "", N1106), ""))</f>
        <v/>
      </c>
      <c r="BN1106" s="61" t="str">
        <f>IF($B1106="", "", IF(COUNTIF(BO1106:$BY1106, "")=BN$8, IF(O1106="", "", O1106), ""))</f>
        <v/>
      </c>
      <c r="BO1106" s="61" t="str">
        <f>IF($B1106="", "", IF(COUNTIF(BP1106:$BY1106, "")=BO$8, IF(P1106="", "", P1106), ""))</f>
        <v/>
      </c>
      <c r="BP1106" s="61" t="str">
        <f>IF($B1106="", "", IF(COUNTIF(BQ1106:$BY1106, "")=BP$8, IF(Q1106="", "", Q1106), ""))</f>
        <v/>
      </c>
      <c r="BQ1106" s="61" t="str">
        <f>IF($B1106="", "", IF(COUNTIF(BR1106:$BY1106, "")=BQ$8, IF(R1106="", "", R1106), ""))</f>
        <v/>
      </c>
      <c r="BR1106" s="61" t="str">
        <f>IF($B1106="", "", IF(COUNTIF(BS1106:$BY1106, "")=BR$8, IF(S1106="", "", S1106), ""))</f>
        <v/>
      </c>
      <c r="BS1106" s="61" t="str">
        <f>IF($B1106="", "", IF(COUNTIF(BT1106:$BY1106, "")=BS$8, IF(T1106="", "", T1106), ""))</f>
        <v/>
      </c>
      <c r="BT1106" s="61" t="str">
        <f>IF($B1106="", "", IF(COUNTIF(BU1106:$BY1106, "")=BT$8, IF(U1106="", "", U1106), ""))</f>
        <v/>
      </c>
      <c r="BU1106" s="61" t="str">
        <f>IF($B1106="", "", IF(COUNTIF(BV1106:$BY1106, "")=BU$8, IF(V1106="", "", V1106), ""))</f>
        <v/>
      </c>
      <c r="BV1106" s="61" t="str">
        <f>IF($B1106="", "", IF(COUNTIF(BW1106:$BY1106, "")=BV$8, IF(W1106="", "", W1106), ""))</f>
        <v/>
      </c>
      <c r="BW1106" s="61" t="str">
        <f>IF($B1106="", "", IF(COUNTIF(BX1106:$BY1106, "")=BW$8, IF(X1106="", "", X1106), ""))</f>
        <v/>
      </c>
      <c r="BX1106" s="61" t="str">
        <f>IF($B1106="", "", IF(COUNTIF(BY1106:$BY1106, "")=BX$8, IF(Y1106="", "", Y1106), ""))</f>
        <v/>
      </c>
      <c r="BY1106" s="50" t="str">
        <f t="shared" si="467"/>
        <v/>
      </c>
      <c r="CA1106" s="6" t="str">
        <f t="shared" si="468"/>
        <v/>
      </c>
      <c r="CB1106" s="6" t="str">
        <f>IF(CA1106="", "", RANK(CA1106, $CA$9:$CA$2508, 0)+COUNTIF($CA$9:CA1106, CA1106)-1)</f>
        <v/>
      </c>
    </row>
    <row r="1107" spans="1:80" x14ac:dyDescent="0.25">
      <c r="A1107" s="22"/>
      <c r="B1107" s="121" t="str">
        <f>IF('Stock Details'!B1106="", "", 'Stock Details'!B1106)</f>
        <v/>
      </c>
      <c r="C1107" s="22"/>
      <c r="D1107" s="130"/>
      <c r="E1107" s="122"/>
      <c r="F1107" s="131"/>
      <c r="G1107" s="22"/>
      <c r="H1107" s="130" t="str">
        <f t="shared" si="453"/>
        <v/>
      </c>
      <c r="I1107" s="122"/>
      <c r="J1107" s="131"/>
      <c r="K1107" s="22"/>
      <c r="L1107" s="130" t="str">
        <f t="shared" si="454"/>
        <v/>
      </c>
      <c r="M1107" s="122"/>
      <c r="N1107" s="131"/>
      <c r="O1107" s="22"/>
      <c r="P1107" s="130" t="str">
        <f t="shared" si="455"/>
        <v/>
      </c>
      <c r="Q1107" s="122"/>
      <c r="R1107" s="131"/>
      <c r="S1107" s="22"/>
      <c r="T1107" s="130" t="str">
        <f t="shared" si="456"/>
        <v/>
      </c>
      <c r="U1107" s="122"/>
      <c r="V1107" s="131"/>
      <c r="W1107" s="22"/>
      <c r="X1107" s="130" t="str">
        <f t="shared" si="457"/>
        <v/>
      </c>
      <c r="Y1107" s="122"/>
      <c r="Z1107" s="131"/>
      <c r="AA1107" s="22"/>
      <c r="AC1107" s="6" t="str">
        <f t="shared" si="458"/>
        <v/>
      </c>
      <c r="AE1107" s="6" t="str">
        <f t="shared" si="459"/>
        <v/>
      </c>
      <c r="AF1107" s="6" t="str">
        <f t="shared" si="460"/>
        <v/>
      </c>
      <c r="AG1107" s="6" t="str">
        <f t="shared" si="461"/>
        <v/>
      </c>
      <c r="AH1107" s="6" t="str">
        <f t="shared" si="462"/>
        <v/>
      </c>
      <c r="AI1107" s="6" t="str">
        <f t="shared" si="463"/>
        <v/>
      </c>
      <c r="AJ1107" s="6" t="str">
        <f t="shared" si="464"/>
        <v/>
      </c>
      <c r="AL1107" s="9" t="str">
        <f>IF('Stock Details'!F1106="", "", 'Stock Details'!F1106)</f>
        <v/>
      </c>
      <c r="AM1107" s="9" t="str">
        <f>IF('Stock Details'!G1106="", "", 'Stock Details'!G1106)</f>
        <v/>
      </c>
      <c r="AO1107" s="59" t="str">
        <f t="shared" si="465"/>
        <v/>
      </c>
      <c r="AP1107" s="59" t="str">
        <f t="shared" si="443"/>
        <v/>
      </c>
      <c r="AQ1107" s="59" t="str">
        <f t="shared" si="444"/>
        <v/>
      </c>
      <c r="AR1107" s="59" t="str">
        <f t="shared" si="445"/>
        <v/>
      </c>
      <c r="AS1107" s="59" t="str">
        <f t="shared" si="446"/>
        <v/>
      </c>
      <c r="AT1107" s="59" t="str">
        <f t="shared" si="447"/>
        <v/>
      </c>
      <c r="AV1107" s="59" t="str">
        <f t="shared" si="466"/>
        <v/>
      </c>
      <c r="AW1107" s="59" t="str">
        <f t="shared" si="448"/>
        <v/>
      </c>
      <c r="AX1107" s="59" t="str">
        <f t="shared" si="449"/>
        <v/>
      </c>
      <c r="AY1107" s="59" t="str">
        <f t="shared" si="450"/>
        <v/>
      </c>
      <c r="AZ1107" s="59" t="str">
        <f t="shared" si="451"/>
        <v/>
      </c>
      <c r="BA1107" s="59" t="str">
        <f t="shared" si="452"/>
        <v/>
      </c>
      <c r="BC1107" s="49" t="str">
        <f>IF($B1107="", "", IF(COUNTIF(BD1107:$BY1107, "")=BC$8, IF(D1107="", "", D1107), ""))</f>
        <v/>
      </c>
      <c r="BD1107" s="61" t="str">
        <f>IF($B1107="", "", IF(COUNTIF(BE1107:$BY1107, "")=BD$8, IF(E1107="", "", E1107), ""))</f>
        <v/>
      </c>
      <c r="BE1107" s="61" t="str">
        <f>IF($B1107="", "", IF(COUNTIF(BF1107:$BY1107, "")=BE$8, IF(F1107="", "", F1107), ""))</f>
        <v/>
      </c>
      <c r="BF1107" s="61" t="str">
        <f>IF($B1107="", "", IF(COUNTIF(BG1107:$BY1107, "")=BF$8, IF(G1107="", "", G1107), ""))</f>
        <v/>
      </c>
      <c r="BG1107" s="61" t="str">
        <f>IF($B1107="", "", IF(COUNTIF(BH1107:$BY1107, "")=BG$8, IF(H1107="", "", H1107), ""))</f>
        <v/>
      </c>
      <c r="BH1107" s="61" t="str">
        <f>IF($B1107="", "", IF(COUNTIF(BI1107:$BY1107, "")=BH$8, IF(I1107="", "", I1107), ""))</f>
        <v/>
      </c>
      <c r="BI1107" s="61" t="str">
        <f>IF($B1107="", "", IF(COUNTIF(BJ1107:$BY1107, "")=BI$8, IF(J1107="", "", J1107), ""))</f>
        <v/>
      </c>
      <c r="BJ1107" s="61" t="str">
        <f>IF($B1107="", "", IF(COUNTIF(BK1107:$BY1107, "")=BJ$8, IF(K1107="", "", K1107), ""))</f>
        <v/>
      </c>
      <c r="BK1107" s="61" t="str">
        <f>IF($B1107="", "", IF(COUNTIF(BL1107:$BY1107, "")=BK$8, IF(L1107="", "", L1107), ""))</f>
        <v/>
      </c>
      <c r="BL1107" s="61" t="str">
        <f>IF($B1107="", "", IF(COUNTIF(BM1107:$BY1107, "")=BL$8, IF(M1107="", "", M1107), ""))</f>
        <v/>
      </c>
      <c r="BM1107" s="61" t="str">
        <f>IF($B1107="", "", IF(COUNTIF(BN1107:$BY1107, "")=BM$8, IF(N1107="", "", N1107), ""))</f>
        <v/>
      </c>
      <c r="BN1107" s="61" t="str">
        <f>IF($B1107="", "", IF(COUNTIF(BO1107:$BY1107, "")=BN$8, IF(O1107="", "", O1107), ""))</f>
        <v/>
      </c>
      <c r="BO1107" s="61" t="str">
        <f>IF($B1107="", "", IF(COUNTIF(BP1107:$BY1107, "")=BO$8, IF(P1107="", "", P1107), ""))</f>
        <v/>
      </c>
      <c r="BP1107" s="61" t="str">
        <f>IF($B1107="", "", IF(COUNTIF(BQ1107:$BY1107, "")=BP$8, IF(Q1107="", "", Q1107), ""))</f>
        <v/>
      </c>
      <c r="BQ1107" s="61" t="str">
        <f>IF($B1107="", "", IF(COUNTIF(BR1107:$BY1107, "")=BQ$8, IF(R1107="", "", R1107), ""))</f>
        <v/>
      </c>
      <c r="BR1107" s="61" t="str">
        <f>IF($B1107="", "", IF(COUNTIF(BS1107:$BY1107, "")=BR$8, IF(S1107="", "", S1107), ""))</f>
        <v/>
      </c>
      <c r="BS1107" s="61" t="str">
        <f>IF($B1107="", "", IF(COUNTIF(BT1107:$BY1107, "")=BS$8, IF(T1107="", "", T1107), ""))</f>
        <v/>
      </c>
      <c r="BT1107" s="61" t="str">
        <f>IF($B1107="", "", IF(COUNTIF(BU1107:$BY1107, "")=BT$8, IF(U1107="", "", U1107), ""))</f>
        <v/>
      </c>
      <c r="BU1107" s="61" t="str">
        <f>IF($B1107="", "", IF(COUNTIF(BV1107:$BY1107, "")=BU$8, IF(V1107="", "", V1107), ""))</f>
        <v/>
      </c>
      <c r="BV1107" s="61" t="str">
        <f>IF($B1107="", "", IF(COUNTIF(BW1107:$BY1107, "")=BV$8, IF(W1107="", "", W1107), ""))</f>
        <v/>
      </c>
      <c r="BW1107" s="61" t="str">
        <f>IF($B1107="", "", IF(COUNTIF(BX1107:$BY1107, "")=BW$8, IF(X1107="", "", X1107), ""))</f>
        <v/>
      </c>
      <c r="BX1107" s="61" t="str">
        <f>IF($B1107="", "", IF(COUNTIF(BY1107:$BY1107, "")=BX$8, IF(Y1107="", "", Y1107), ""))</f>
        <v/>
      </c>
      <c r="BY1107" s="50" t="str">
        <f t="shared" si="467"/>
        <v/>
      </c>
      <c r="CA1107" s="6" t="str">
        <f t="shared" si="468"/>
        <v/>
      </c>
      <c r="CB1107" s="6" t="str">
        <f>IF(CA1107="", "", RANK(CA1107, $CA$9:$CA$2508, 0)+COUNTIF($CA$9:CA1107, CA1107)-1)</f>
        <v/>
      </c>
    </row>
    <row r="1108" spans="1:80" x14ac:dyDescent="0.25">
      <c r="A1108" s="22"/>
      <c r="B1108" s="121" t="str">
        <f>IF('Stock Details'!B1107="", "", 'Stock Details'!B1107)</f>
        <v/>
      </c>
      <c r="C1108" s="22"/>
      <c r="D1108" s="130"/>
      <c r="E1108" s="122"/>
      <c r="F1108" s="131"/>
      <c r="G1108" s="22"/>
      <c r="H1108" s="130" t="str">
        <f t="shared" si="453"/>
        <v/>
      </c>
      <c r="I1108" s="122"/>
      <c r="J1108" s="131"/>
      <c r="K1108" s="22"/>
      <c r="L1108" s="130" t="str">
        <f t="shared" si="454"/>
        <v/>
      </c>
      <c r="M1108" s="122"/>
      <c r="N1108" s="131"/>
      <c r="O1108" s="22"/>
      <c r="P1108" s="130" t="str">
        <f t="shared" si="455"/>
        <v/>
      </c>
      <c r="Q1108" s="122"/>
      <c r="R1108" s="131"/>
      <c r="S1108" s="22"/>
      <c r="T1108" s="130" t="str">
        <f t="shared" si="456"/>
        <v/>
      </c>
      <c r="U1108" s="122"/>
      <c r="V1108" s="131"/>
      <c r="W1108" s="22"/>
      <c r="X1108" s="130" t="str">
        <f t="shared" si="457"/>
        <v/>
      </c>
      <c r="Y1108" s="122"/>
      <c r="Z1108" s="131"/>
      <c r="AA1108" s="22"/>
      <c r="AC1108" s="6" t="str">
        <f t="shared" si="458"/>
        <v/>
      </c>
      <c r="AE1108" s="6" t="str">
        <f t="shared" si="459"/>
        <v/>
      </c>
      <c r="AF1108" s="6" t="str">
        <f t="shared" si="460"/>
        <v/>
      </c>
      <c r="AG1108" s="6" t="str">
        <f t="shared" si="461"/>
        <v/>
      </c>
      <c r="AH1108" s="6" t="str">
        <f t="shared" si="462"/>
        <v/>
      </c>
      <c r="AI1108" s="6" t="str">
        <f t="shared" si="463"/>
        <v/>
      </c>
      <c r="AJ1108" s="6" t="str">
        <f t="shared" si="464"/>
        <v/>
      </c>
      <c r="AL1108" s="9" t="str">
        <f>IF('Stock Details'!F1107="", "", 'Stock Details'!F1107)</f>
        <v/>
      </c>
      <c r="AM1108" s="9" t="str">
        <f>IF('Stock Details'!G1107="", "", 'Stock Details'!G1107)</f>
        <v/>
      </c>
      <c r="AO1108" s="59" t="str">
        <f t="shared" si="465"/>
        <v/>
      </c>
      <c r="AP1108" s="59" t="str">
        <f t="shared" si="443"/>
        <v/>
      </c>
      <c r="AQ1108" s="59" t="str">
        <f t="shared" si="444"/>
        <v/>
      </c>
      <c r="AR1108" s="59" t="str">
        <f t="shared" si="445"/>
        <v/>
      </c>
      <c r="AS1108" s="59" t="str">
        <f t="shared" si="446"/>
        <v/>
      </c>
      <c r="AT1108" s="59" t="str">
        <f t="shared" si="447"/>
        <v/>
      </c>
      <c r="AV1108" s="59" t="str">
        <f t="shared" si="466"/>
        <v/>
      </c>
      <c r="AW1108" s="59" t="str">
        <f t="shared" si="448"/>
        <v/>
      </c>
      <c r="AX1108" s="59" t="str">
        <f t="shared" si="449"/>
        <v/>
      </c>
      <c r="AY1108" s="59" t="str">
        <f t="shared" si="450"/>
        <v/>
      </c>
      <c r="AZ1108" s="59" t="str">
        <f t="shared" si="451"/>
        <v/>
      </c>
      <c r="BA1108" s="59" t="str">
        <f t="shared" si="452"/>
        <v/>
      </c>
      <c r="BC1108" s="49" t="str">
        <f>IF($B1108="", "", IF(COUNTIF(BD1108:$BY1108, "")=BC$8, IF(D1108="", "", D1108), ""))</f>
        <v/>
      </c>
      <c r="BD1108" s="61" t="str">
        <f>IF($B1108="", "", IF(COUNTIF(BE1108:$BY1108, "")=BD$8, IF(E1108="", "", E1108), ""))</f>
        <v/>
      </c>
      <c r="BE1108" s="61" t="str">
        <f>IF($B1108="", "", IF(COUNTIF(BF1108:$BY1108, "")=BE$8, IF(F1108="", "", F1108), ""))</f>
        <v/>
      </c>
      <c r="BF1108" s="61" t="str">
        <f>IF($B1108="", "", IF(COUNTIF(BG1108:$BY1108, "")=BF$8, IF(G1108="", "", G1108), ""))</f>
        <v/>
      </c>
      <c r="BG1108" s="61" t="str">
        <f>IF($B1108="", "", IF(COUNTIF(BH1108:$BY1108, "")=BG$8, IF(H1108="", "", H1108), ""))</f>
        <v/>
      </c>
      <c r="BH1108" s="61" t="str">
        <f>IF($B1108="", "", IF(COUNTIF(BI1108:$BY1108, "")=BH$8, IF(I1108="", "", I1108), ""))</f>
        <v/>
      </c>
      <c r="BI1108" s="61" t="str">
        <f>IF($B1108="", "", IF(COUNTIF(BJ1108:$BY1108, "")=BI$8, IF(J1108="", "", J1108), ""))</f>
        <v/>
      </c>
      <c r="BJ1108" s="61" t="str">
        <f>IF($B1108="", "", IF(COUNTIF(BK1108:$BY1108, "")=BJ$8, IF(K1108="", "", K1108), ""))</f>
        <v/>
      </c>
      <c r="BK1108" s="61" t="str">
        <f>IF($B1108="", "", IF(COUNTIF(BL1108:$BY1108, "")=BK$8, IF(L1108="", "", L1108), ""))</f>
        <v/>
      </c>
      <c r="BL1108" s="61" t="str">
        <f>IF($B1108="", "", IF(COUNTIF(BM1108:$BY1108, "")=BL$8, IF(M1108="", "", M1108), ""))</f>
        <v/>
      </c>
      <c r="BM1108" s="61" t="str">
        <f>IF($B1108="", "", IF(COUNTIF(BN1108:$BY1108, "")=BM$8, IF(N1108="", "", N1108), ""))</f>
        <v/>
      </c>
      <c r="BN1108" s="61" t="str">
        <f>IF($B1108="", "", IF(COUNTIF(BO1108:$BY1108, "")=BN$8, IF(O1108="", "", O1108), ""))</f>
        <v/>
      </c>
      <c r="BO1108" s="61" t="str">
        <f>IF($B1108="", "", IF(COUNTIF(BP1108:$BY1108, "")=BO$8, IF(P1108="", "", P1108), ""))</f>
        <v/>
      </c>
      <c r="BP1108" s="61" t="str">
        <f>IF($B1108="", "", IF(COUNTIF(BQ1108:$BY1108, "")=BP$8, IF(Q1108="", "", Q1108), ""))</f>
        <v/>
      </c>
      <c r="BQ1108" s="61" t="str">
        <f>IF($B1108="", "", IF(COUNTIF(BR1108:$BY1108, "")=BQ$8, IF(R1108="", "", R1108), ""))</f>
        <v/>
      </c>
      <c r="BR1108" s="61" t="str">
        <f>IF($B1108="", "", IF(COUNTIF(BS1108:$BY1108, "")=BR$8, IF(S1108="", "", S1108), ""))</f>
        <v/>
      </c>
      <c r="BS1108" s="61" t="str">
        <f>IF($B1108="", "", IF(COUNTIF(BT1108:$BY1108, "")=BS$8, IF(T1108="", "", T1108), ""))</f>
        <v/>
      </c>
      <c r="BT1108" s="61" t="str">
        <f>IF($B1108="", "", IF(COUNTIF(BU1108:$BY1108, "")=BT$8, IF(U1108="", "", U1108), ""))</f>
        <v/>
      </c>
      <c r="BU1108" s="61" t="str">
        <f>IF($B1108="", "", IF(COUNTIF(BV1108:$BY1108, "")=BU$8, IF(V1108="", "", V1108), ""))</f>
        <v/>
      </c>
      <c r="BV1108" s="61" t="str">
        <f>IF($B1108="", "", IF(COUNTIF(BW1108:$BY1108, "")=BV$8, IF(W1108="", "", W1108), ""))</f>
        <v/>
      </c>
      <c r="BW1108" s="61" t="str">
        <f>IF($B1108="", "", IF(COUNTIF(BX1108:$BY1108, "")=BW$8, IF(X1108="", "", X1108), ""))</f>
        <v/>
      </c>
      <c r="BX1108" s="61" t="str">
        <f>IF($B1108="", "", IF(COUNTIF(BY1108:$BY1108, "")=BX$8, IF(Y1108="", "", Y1108), ""))</f>
        <v/>
      </c>
      <c r="BY1108" s="50" t="str">
        <f t="shared" si="467"/>
        <v/>
      </c>
      <c r="CA1108" s="6" t="str">
        <f t="shared" si="468"/>
        <v/>
      </c>
      <c r="CB1108" s="6" t="str">
        <f>IF(CA1108="", "", RANK(CA1108, $CA$9:$CA$2508, 0)+COUNTIF($CA$9:CA1108, CA1108)-1)</f>
        <v/>
      </c>
    </row>
    <row r="1109" spans="1:80" x14ac:dyDescent="0.25">
      <c r="A1109" s="22"/>
      <c r="B1109" s="121" t="str">
        <f>IF('Stock Details'!B1108="", "", 'Stock Details'!B1108)</f>
        <v/>
      </c>
      <c r="C1109" s="22"/>
      <c r="D1109" s="130"/>
      <c r="E1109" s="122"/>
      <c r="F1109" s="131"/>
      <c r="G1109" s="22"/>
      <c r="H1109" s="130" t="str">
        <f t="shared" si="453"/>
        <v/>
      </c>
      <c r="I1109" s="122"/>
      <c r="J1109" s="131"/>
      <c r="K1109" s="22"/>
      <c r="L1109" s="130" t="str">
        <f t="shared" si="454"/>
        <v/>
      </c>
      <c r="M1109" s="122"/>
      <c r="N1109" s="131"/>
      <c r="O1109" s="22"/>
      <c r="P1109" s="130" t="str">
        <f t="shared" si="455"/>
        <v/>
      </c>
      <c r="Q1109" s="122"/>
      <c r="R1109" s="131"/>
      <c r="S1109" s="22"/>
      <c r="T1109" s="130" t="str">
        <f t="shared" si="456"/>
        <v/>
      </c>
      <c r="U1109" s="122"/>
      <c r="V1109" s="131"/>
      <c r="W1109" s="22"/>
      <c r="X1109" s="130" t="str">
        <f t="shared" si="457"/>
        <v/>
      </c>
      <c r="Y1109" s="122"/>
      <c r="Z1109" s="131"/>
      <c r="AA1109" s="22"/>
      <c r="AC1109" s="6" t="str">
        <f t="shared" si="458"/>
        <v/>
      </c>
      <c r="AE1109" s="6" t="str">
        <f t="shared" si="459"/>
        <v/>
      </c>
      <c r="AF1109" s="6" t="str">
        <f t="shared" si="460"/>
        <v/>
      </c>
      <c r="AG1109" s="6" t="str">
        <f t="shared" si="461"/>
        <v/>
      </c>
      <c r="AH1109" s="6" t="str">
        <f t="shared" si="462"/>
        <v/>
      </c>
      <c r="AI1109" s="6" t="str">
        <f t="shared" si="463"/>
        <v/>
      </c>
      <c r="AJ1109" s="6" t="str">
        <f t="shared" si="464"/>
        <v/>
      </c>
      <c r="AL1109" s="9" t="str">
        <f>IF('Stock Details'!F1108="", "", 'Stock Details'!F1108)</f>
        <v/>
      </c>
      <c r="AM1109" s="9" t="str">
        <f>IF('Stock Details'!G1108="", "", 'Stock Details'!G1108)</f>
        <v/>
      </c>
      <c r="AO1109" s="59" t="str">
        <f t="shared" si="465"/>
        <v/>
      </c>
      <c r="AP1109" s="59" t="str">
        <f t="shared" si="443"/>
        <v/>
      </c>
      <c r="AQ1109" s="59" t="str">
        <f t="shared" si="444"/>
        <v/>
      </c>
      <c r="AR1109" s="59" t="str">
        <f t="shared" si="445"/>
        <v/>
      </c>
      <c r="AS1109" s="59" t="str">
        <f t="shared" si="446"/>
        <v/>
      </c>
      <c r="AT1109" s="59" t="str">
        <f t="shared" si="447"/>
        <v/>
      </c>
      <c r="AV1109" s="59" t="str">
        <f t="shared" si="466"/>
        <v/>
      </c>
      <c r="AW1109" s="59" t="str">
        <f t="shared" si="448"/>
        <v/>
      </c>
      <c r="AX1109" s="59" t="str">
        <f t="shared" si="449"/>
        <v/>
      </c>
      <c r="AY1109" s="59" t="str">
        <f t="shared" si="450"/>
        <v/>
      </c>
      <c r="AZ1109" s="59" t="str">
        <f t="shared" si="451"/>
        <v/>
      </c>
      <c r="BA1109" s="59" t="str">
        <f t="shared" si="452"/>
        <v/>
      </c>
      <c r="BC1109" s="49" t="str">
        <f>IF($B1109="", "", IF(COUNTIF(BD1109:$BY1109, "")=BC$8, IF(D1109="", "", D1109), ""))</f>
        <v/>
      </c>
      <c r="BD1109" s="61" t="str">
        <f>IF($B1109="", "", IF(COUNTIF(BE1109:$BY1109, "")=BD$8, IF(E1109="", "", E1109), ""))</f>
        <v/>
      </c>
      <c r="BE1109" s="61" t="str">
        <f>IF($B1109="", "", IF(COUNTIF(BF1109:$BY1109, "")=BE$8, IF(F1109="", "", F1109), ""))</f>
        <v/>
      </c>
      <c r="BF1109" s="61" t="str">
        <f>IF($B1109="", "", IF(COUNTIF(BG1109:$BY1109, "")=BF$8, IF(G1109="", "", G1109), ""))</f>
        <v/>
      </c>
      <c r="BG1109" s="61" t="str">
        <f>IF($B1109="", "", IF(COUNTIF(BH1109:$BY1109, "")=BG$8, IF(H1109="", "", H1109), ""))</f>
        <v/>
      </c>
      <c r="BH1109" s="61" t="str">
        <f>IF($B1109="", "", IF(COUNTIF(BI1109:$BY1109, "")=BH$8, IF(I1109="", "", I1109), ""))</f>
        <v/>
      </c>
      <c r="BI1109" s="61" t="str">
        <f>IF($B1109="", "", IF(COUNTIF(BJ1109:$BY1109, "")=BI$8, IF(J1109="", "", J1109), ""))</f>
        <v/>
      </c>
      <c r="BJ1109" s="61" t="str">
        <f>IF($B1109="", "", IF(COUNTIF(BK1109:$BY1109, "")=BJ$8, IF(K1109="", "", K1109), ""))</f>
        <v/>
      </c>
      <c r="BK1109" s="61" t="str">
        <f>IF($B1109="", "", IF(COUNTIF(BL1109:$BY1109, "")=BK$8, IF(L1109="", "", L1109), ""))</f>
        <v/>
      </c>
      <c r="BL1109" s="61" t="str">
        <f>IF($B1109="", "", IF(COUNTIF(BM1109:$BY1109, "")=BL$8, IF(M1109="", "", M1109), ""))</f>
        <v/>
      </c>
      <c r="BM1109" s="61" t="str">
        <f>IF($B1109="", "", IF(COUNTIF(BN1109:$BY1109, "")=BM$8, IF(N1109="", "", N1109), ""))</f>
        <v/>
      </c>
      <c r="BN1109" s="61" t="str">
        <f>IF($B1109="", "", IF(COUNTIF(BO1109:$BY1109, "")=BN$8, IF(O1109="", "", O1109), ""))</f>
        <v/>
      </c>
      <c r="BO1109" s="61" t="str">
        <f>IF($B1109="", "", IF(COUNTIF(BP1109:$BY1109, "")=BO$8, IF(P1109="", "", P1109), ""))</f>
        <v/>
      </c>
      <c r="BP1109" s="61" t="str">
        <f>IF($B1109="", "", IF(COUNTIF(BQ1109:$BY1109, "")=BP$8, IF(Q1109="", "", Q1109), ""))</f>
        <v/>
      </c>
      <c r="BQ1109" s="61" t="str">
        <f>IF($B1109="", "", IF(COUNTIF(BR1109:$BY1109, "")=BQ$8, IF(R1109="", "", R1109), ""))</f>
        <v/>
      </c>
      <c r="BR1109" s="61" t="str">
        <f>IF($B1109="", "", IF(COUNTIF(BS1109:$BY1109, "")=BR$8, IF(S1109="", "", S1109), ""))</f>
        <v/>
      </c>
      <c r="BS1109" s="61" t="str">
        <f>IF($B1109="", "", IF(COUNTIF(BT1109:$BY1109, "")=BS$8, IF(T1109="", "", T1109), ""))</f>
        <v/>
      </c>
      <c r="BT1109" s="61" t="str">
        <f>IF($B1109="", "", IF(COUNTIF(BU1109:$BY1109, "")=BT$8, IF(U1109="", "", U1109), ""))</f>
        <v/>
      </c>
      <c r="BU1109" s="61" t="str">
        <f>IF($B1109="", "", IF(COUNTIF(BV1109:$BY1109, "")=BU$8, IF(V1109="", "", V1109), ""))</f>
        <v/>
      </c>
      <c r="BV1109" s="61" t="str">
        <f>IF($B1109="", "", IF(COUNTIF(BW1109:$BY1109, "")=BV$8, IF(W1109="", "", W1109), ""))</f>
        <v/>
      </c>
      <c r="BW1109" s="61" t="str">
        <f>IF($B1109="", "", IF(COUNTIF(BX1109:$BY1109, "")=BW$8, IF(X1109="", "", X1109), ""))</f>
        <v/>
      </c>
      <c r="BX1109" s="61" t="str">
        <f>IF($B1109="", "", IF(COUNTIF(BY1109:$BY1109, "")=BX$8, IF(Y1109="", "", Y1109), ""))</f>
        <v/>
      </c>
      <c r="BY1109" s="50" t="str">
        <f t="shared" si="467"/>
        <v/>
      </c>
      <c r="CA1109" s="6" t="str">
        <f t="shared" si="468"/>
        <v/>
      </c>
      <c r="CB1109" s="6" t="str">
        <f>IF(CA1109="", "", RANK(CA1109, $CA$9:$CA$2508, 0)+COUNTIF($CA$9:CA1109, CA1109)-1)</f>
        <v/>
      </c>
    </row>
    <row r="1110" spans="1:80" x14ac:dyDescent="0.25">
      <c r="A1110" s="22"/>
      <c r="B1110" s="121" t="str">
        <f>IF('Stock Details'!B1109="", "", 'Stock Details'!B1109)</f>
        <v/>
      </c>
      <c r="C1110" s="22"/>
      <c r="D1110" s="130"/>
      <c r="E1110" s="122"/>
      <c r="F1110" s="131"/>
      <c r="G1110" s="22"/>
      <c r="H1110" s="130" t="str">
        <f t="shared" si="453"/>
        <v/>
      </c>
      <c r="I1110" s="122"/>
      <c r="J1110" s="131"/>
      <c r="K1110" s="22"/>
      <c r="L1110" s="130" t="str">
        <f t="shared" si="454"/>
        <v/>
      </c>
      <c r="M1110" s="122"/>
      <c r="N1110" s="131"/>
      <c r="O1110" s="22"/>
      <c r="P1110" s="130" t="str">
        <f t="shared" si="455"/>
        <v/>
      </c>
      <c r="Q1110" s="122"/>
      <c r="R1110" s="131"/>
      <c r="S1110" s="22"/>
      <c r="T1110" s="130" t="str">
        <f t="shared" si="456"/>
        <v/>
      </c>
      <c r="U1110" s="122"/>
      <c r="V1110" s="131"/>
      <c r="W1110" s="22"/>
      <c r="X1110" s="130" t="str">
        <f t="shared" si="457"/>
        <v/>
      </c>
      <c r="Y1110" s="122"/>
      <c r="Z1110" s="131"/>
      <c r="AA1110" s="22"/>
      <c r="AC1110" s="6" t="str">
        <f t="shared" si="458"/>
        <v/>
      </c>
      <c r="AE1110" s="6" t="str">
        <f t="shared" si="459"/>
        <v/>
      </c>
      <c r="AF1110" s="6" t="str">
        <f t="shared" si="460"/>
        <v/>
      </c>
      <c r="AG1110" s="6" t="str">
        <f t="shared" si="461"/>
        <v/>
      </c>
      <c r="AH1110" s="6" t="str">
        <f t="shared" si="462"/>
        <v/>
      </c>
      <c r="AI1110" s="6" t="str">
        <f t="shared" si="463"/>
        <v/>
      </c>
      <c r="AJ1110" s="6" t="str">
        <f t="shared" si="464"/>
        <v/>
      </c>
      <c r="AL1110" s="9" t="str">
        <f>IF('Stock Details'!F1109="", "", 'Stock Details'!F1109)</f>
        <v/>
      </c>
      <c r="AM1110" s="9" t="str">
        <f>IF('Stock Details'!G1109="", "", 'Stock Details'!G1109)</f>
        <v/>
      </c>
      <c r="AO1110" s="59" t="str">
        <f t="shared" si="465"/>
        <v/>
      </c>
      <c r="AP1110" s="59" t="str">
        <f t="shared" si="443"/>
        <v/>
      </c>
      <c r="AQ1110" s="59" t="str">
        <f t="shared" si="444"/>
        <v/>
      </c>
      <c r="AR1110" s="59" t="str">
        <f t="shared" si="445"/>
        <v/>
      </c>
      <c r="AS1110" s="59" t="str">
        <f t="shared" si="446"/>
        <v/>
      </c>
      <c r="AT1110" s="59" t="str">
        <f t="shared" si="447"/>
        <v/>
      </c>
      <c r="AV1110" s="59" t="str">
        <f t="shared" si="466"/>
        <v/>
      </c>
      <c r="AW1110" s="59" t="str">
        <f t="shared" si="448"/>
        <v/>
      </c>
      <c r="AX1110" s="59" t="str">
        <f t="shared" si="449"/>
        <v/>
      </c>
      <c r="AY1110" s="59" t="str">
        <f t="shared" si="450"/>
        <v/>
      </c>
      <c r="AZ1110" s="59" t="str">
        <f t="shared" si="451"/>
        <v/>
      </c>
      <c r="BA1110" s="59" t="str">
        <f t="shared" si="452"/>
        <v/>
      </c>
      <c r="BC1110" s="49" t="str">
        <f>IF($B1110="", "", IF(COUNTIF(BD1110:$BY1110, "")=BC$8, IF(D1110="", "", D1110), ""))</f>
        <v/>
      </c>
      <c r="BD1110" s="61" t="str">
        <f>IF($B1110="", "", IF(COUNTIF(BE1110:$BY1110, "")=BD$8, IF(E1110="", "", E1110), ""))</f>
        <v/>
      </c>
      <c r="BE1110" s="61" t="str">
        <f>IF($B1110="", "", IF(COUNTIF(BF1110:$BY1110, "")=BE$8, IF(F1110="", "", F1110), ""))</f>
        <v/>
      </c>
      <c r="BF1110" s="61" t="str">
        <f>IF($B1110="", "", IF(COUNTIF(BG1110:$BY1110, "")=BF$8, IF(G1110="", "", G1110), ""))</f>
        <v/>
      </c>
      <c r="BG1110" s="61" t="str">
        <f>IF($B1110="", "", IF(COUNTIF(BH1110:$BY1110, "")=BG$8, IF(H1110="", "", H1110), ""))</f>
        <v/>
      </c>
      <c r="BH1110" s="61" t="str">
        <f>IF($B1110="", "", IF(COUNTIF(BI1110:$BY1110, "")=BH$8, IF(I1110="", "", I1110), ""))</f>
        <v/>
      </c>
      <c r="BI1110" s="61" t="str">
        <f>IF($B1110="", "", IF(COUNTIF(BJ1110:$BY1110, "")=BI$8, IF(J1110="", "", J1110), ""))</f>
        <v/>
      </c>
      <c r="BJ1110" s="61" t="str">
        <f>IF($B1110="", "", IF(COUNTIF(BK1110:$BY1110, "")=BJ$8, IF(K1110="", "", K1110), ""))</f>
        <v/>
      </c>
      <c r="BK1110" s="61" t="str">
        <f>IF($B1110="", "", IF(COUNTIF(BL1110:$BY1110, "")=BK$8, IF(L1110="", "", L1110), ""))</f>
        <v/>
      </c>
      <c r="BL1110" s="61" t="str">
        <f>IF($B1110="", "", IF(COUNTIF(BM1110:$BY1110, "")=BL$8, IF(M1110="", "", M1110), ""))</f>
        <v/>
      </c>
      <c r="BM1110" s="61" t="str">
        <f>IF($B1110="", "", IF(COUNTIF(BN1110:$BY1110, "")=BM$8, IF(N1110="", "", N1110), ""))</f>
        <v/>
      </c>
      <c r="BN1110" s="61" t="str">
        <f>IF($B1110="", "", IF(COUNTIF(BO1110:$BY1110, "")=BN$8, IF(O1110="", "", O1110), ""))</f>
        <v/>
      </c>
      <c r="BO1110" s="61" t="str">
        <f>IF($B1110="", "", IF(COUNTIF(BP1110:$BY1110, "")=BO$8, IF(P1110="", "", P1110), ""))</f>
        <v/>
      </c>
      <c r="BP1110" s="61" t="str">
        <f>IF($B1110="", "", IF(COUNTIF(BQ1110:$BY1110, "")=BP$8, IF(Q1110="", "", Q1110), ""))</f>
        <v/>
      </c>
      <c r="BQ1110" s="61" t="str">
        <f>IF($B1110="", "", IF(COUNTIF(BR1110:$BY1110, "")=BQ$8, IF(R1110="", "", R1110), ""))</f>
        <v/>
      </c>
      <c r="BR1110" s="61" t="str">
        <f>IF($B1110="", "", IF(COUNTIF(BS1110:$BY1110, "")=BR$8, IF(S1110="", "", S1110), ""))</f>
        <v/>
      </c>
      <c r="BS1110" s="61" t="str">
        <f>IF($B1110="", "", IF(COUNTIF(BT1110:$BY1110, "")=BS$8, IF(T1110="", "", T1110), ""))</f>
        <v/>
      </c>
      <c r="BT1110" s="61" t="str">
        <f>IF($B1110="", "", IF(COUNTIF(BU1110:$BY1110, "")=BT$8, IF(U1110="", "", U1110), ""))</f>
        <v/>
      </c>
      <c r="BU1110" s="61" t="str">
        <f>IF($B1110="", "", IF(COUNTIF(BV1110:$BY1110, "")=BU$8, IF(V1110="", "", V1110), ""))</f>
        <v/>
      </c>
      <c r="BV1110" s="61" t="str">
        <f>IF($B1110="", "", IF(COUNTIF(BW1110:$BY1110, "")=BV$8, IF(W1110="", "", W1110), ""))</f>
        <v/>
      </c>
      <c r="BW1110" s="61" t="str">
        <f>IF($B1110="", "", IF(COUNTIF(BX1110:$BY1110, "")=BW$8, IF(X1110="", "", X1110), ""))</f>
        <v/>
      </c>
      <c r="BX1110" s="61" t="str">
        <f>IF($B1110="", "", IF(COUNTIF(BY1110:$BY1110, "")=BX$8, IF(Y1110="", "", Y1110), ""))</f>
        <v/>
      </c>
      <c r="BY1110" s="50" t="str">
        <f t="shared" si="467"/>
        <v/>
      </c>
      <c r="CA1110" s="6" t="str">
        <f t="shared" si="468"/>
        <v/>
      </c>
      <c r="CB1110" s="6" t="str">
        <f>IF(CA1110="", "", RANK(CA1110, $CA$9:$CA$2508, 0)+COUNTIF($CA$9:CA1110, CA1110)-1)</f>
        <v/>
      </c>
    </row>
    <row r="1111" spans="1:80" x14ac:dyDescent="0.25">
      <c r="A1111" s="22"/>
      <c r="B1111" s="121" t="str">
        <f>IF('Stock Details'!B1110="", "", 'Stock Details'!B1110)</f>
        <v/>
      </c>
      <c r="C1111" s="22"/>
      <c r="D1111" s="130"/>
      <c r="E1111" s="122"/>
      <c r="F1111" s="131"/>
      <c r="G1111" s="22"/>
      <c r="H1111" s="130" t="str">
        <f t="shared" si="453"/>
        <v/>
      </c>
      <c r="I1111" s="122"/>
      <c r="J1111" s="131"/>
      <c r="K1111" s="22"/>
      <c r="L1111" s="130" t="str">
        <f t="shared" si="454"/>
        <v/>
      </c>
      <c r="M1111" s="122"/>
      <c r="N1111" s="131"/>
      <c r="O1111" s="22"/>
      <c r="P1111" s="130" t="str">
        <f t="shared" si="455"/>
        <v/>
      </c>
      <c r="Q1111" s="122"/>
      <c r="R1111" s="131"/>
      <c r="S1111" s="22"/>
      <c r="T1111" s="130" t="str">
        <f t="shared" si="456"/>
        <v/>
      </c>
      <c r="U1111" s="122"/>
      <c r="V1111" s="131"/>
      <c r="W1111" s="22"/>
      <c r="X1111" s="130" t="str">
        <f t="shared" si="457"/>
        <v/>
      </c>
      <c r="Y1111" s="122"/>
      <c r="Z1111" s="131"/>
      <c r="AA1111" s="22"/>
      <c r="AC1111" s="6" t="str">
        <f t="shared" si="458"/>
        <v/>
      </c>
      <c r="AE1111" s="6" t="str">
        <f t="shared" si="459"/>
        <v/>
      </c>
      <c r="AF1111" s="6" t="str">
        <f t="shared" si="460"/>
        <v/>
      </c>
      <c r="AG1111" s="6" t="str">
        <f t="shared" si="461"/>
        <v/>
      </c>
      <c r="AH1111" s="6" t="str">
        <f t="shared" si="462"/>
        <v/>
      </c>
      <c r="AI1111" s="6" t="str">
        <f t="shared" si="463"/>
        <v/>
      </c>
      <c r="AJ1111" s="6" t="str">
        <f t="shared" si="464"/>
        <v/>
      </c>
      <c r="AL1111" s="9" t="str">
        <f>IF('Stock Details'!F1110="", "", 'Stock Details'!F1110)</f>
        <v/>
      </c>
      <c r="AM1111" s="9" t="str">
        <f>IF('Stock Details'!G1110="", "", 'Stock Details'!G1110)</f>
        <v/>
      </c>
      <c r="AO1111" s="59" t="str">
        <f t="shared" si="465"/>
        <v/>
      </c>
      <c r="AP1111" s="59" t="str">
        <f t="shared" si="443"/>
        <v/>
      </c>
      <c r="AQ1111" s="59" t="str">
        <f t="shared" si="444"/>
        <v/>
      </c>
      <c r="AR1111" s="59" t="str">
        <f t="shared" si="445"/>
        <v/>
      </c>
      <c r="AS1111" s="59" t="str">
        <f t="shared" si="446"/>
        <v/>
      </c>
      <c r="AT1111" s="59" t="str">
        <f t="shared" si="447"/>
        <v/>
      </c>
      <c r="AV1111" s="59" t="str">
        <f t="shared" si="466"/>
        <v/>
      </c>
      <c r="AW1111" s="59" t="str">
        <f t="shared" si="448"/>
        <v/>
      </c>
      <c r="AX1111" s="59" t="str">
        <f t="shared" si="449"/>
        <v/>
      </c>
      <c r="AY1111" s="59" t="str">
        <f t="shared" si="450"/>
        <v/>
      </c>
      <c r="AZ1111" s="59" t="str">
        <f t="shared" si="451"/>
        <v/>
      </c>
      <c r="BA1111" s="59" t="str">
        <f t="shared" si="452"/>
        <v/>
      </c>
      <c r="BC1111" s="49" t="str">
        <f>IF($B1111="", "", IF(COUNTIF(BD1111:$BY1111, "")=BC$8, IF(D1111="", "", D1111), ""))</f>
        <v/>
      </c>
      <c r="BD1111" s="61" t="str">
        <f>IF($B1111="", "", IF(COUNTIF(BE1111:$BY1111, "")=BD$8, IF(E1111="", "", E1111), ""))</f>
        <v/>
      </c>
      <c r="BE1111" s="61" t="str">
        <f>IF($B1111="", "", IF(COUNTIF(BF1111:$BY1111, "")=BE$8, IF(F1111="", "", F1111), ""))</f>
        <v/>
      </c>
      <c r="BF1111" s="61" t="str">
        <f>IF($B1111="", "", IF(COUNTIF(BG1111:$BY1111, "")=BF$8, IF(G1111="", "", G1111), ""))</f>
        <v/>
      </c>
      <c r="BG1111" s="61" t="str">
        <f>IF($B1111="", "", IF(COUNTIF(BH1111:$BY1111, "")=BG$8, IF(H1111="", "", H1111), ""))</f>
        <v/>
      </c>
      <c r="BH1111" s="61" t="str">
        <f>IF($B1111="", "", IF(COUNTIF(BI1111:$BY1111, "")=BH$8, IF(I1111="", "", I1111), ""))</f>
        <v/>
      </c>
      <c r="BI1111" s="61" t="str">
        <f>IF($B1111="", "", IF(COUNTIF(BJ1111:$BY1111, "")=BI$8, IF(J1111="", "", J1111), ""))</f>
        <v/>
      </c>
      <c r="BJ1111" s="61" t="str">
        <f>IF($B1111="", "", IF(COUNTIF(BK1111:$BY1111, "")=BJ$8, IF(K1111="", "", K1111), ""))</f>
        <v/>
      </c>
      <c r="BK1111" s="61" t="str">
        <f>IF($B1111="", "", IF(COUNTIF(BL1111:$BY1111, "")=BK$8, IF(L1111="", "", L1111), ""))</f>
        <v/>
      </c>
      <c r="BL1111" s="61" t="str">
        <f>IF($B1111="", "", IF(COUNTIF(BM1111:$BY1111, "")=BL$8, IF(M1111="", "", M1111), ""))</f>
        <v/>
      </c>
      <c r="BM1111" s="61" t="str">
        <f>IF($B1111="", "", IF(COUNTIF(BN1111:$BY1111, "")=BM$8, IF(N1111="", "", N1111), ""))</f>
        <v/>
      </c>
      <c r="BN1111" s="61" t="str">
        <f>IF($B1111="", "", IF(COUNTIF(BO1111:$BY1111, "")=BN$8, IF(O1111="", "", O1111), ""))</f>
        <v/>
      </c>
      <c r="BO1111" s="61" t="str">
        <f>IF($B1111="", "", IF(COUNTIF(BP1111:$BY1111, "")=BO$8, IF(P1111="", "", P1111), ""))</f>
        <v/>
      </c>
      <c r="BP1111" s="61" t="str">
        <f>IF($B1111="", "", IF(COUNTIF(BQ1111:$BY1111, "")=BP$8, IF(Q1111="", "", Q1111), ""))</f>
        <v/>
      </c>
      <c r="BQ1111" s="61" t="str">
        <f>IF($B1111="", "", IF(COUNTIF(BR1111:$BY1111, "")=BQ$8, IF(R1111="", "", R1111), ""))</f>
        <v/>
      </c>
      <c r="BR1111" s="61" t="str">
        <f>IF($B1111="", "", IF(COUNTIF(BS1111:$BY1111, "")=BR$8, IF(S1111="", "", S1111), ""))</f>
        <v/>
      </c>
      <c r="BS1111" s="61" t="str">
        <f>IF($B1111="", "", IF(COUNTIF(BT1111:$BY1111, "")=BS$8, IF(T1111="", "", T1111), ""))</f>
        <v/>
      </c>
      <c r="BT1111" s="61" t="str">
        <f>IF($B1111="", "", IF(COUNTIF(BU1111:$BY1111, "")=BT$8, IF(U1111="", "", U1111), ""))</f>
        <v/>
      </c>
      <c r="BU1111" s="61" t="str">
        <f>IF($B1111="", "", IF(COUNTIF(BV1111:$BY1111, "")=BU$8, IF(V1111="", "", V1111), ""))</f>
        <v/>
      </c>
      <c r="BV1111" s="61" t="str">
        <f>IF($B1111="", "", IF(COUNTIF(BW1111:$BY1111, "")=BV$8, IF(W1111="", "", W1111), ""))</f>
        <v/>
      </c>
      <c r="BW1111" s="61" t="str">
        <f>IF($B1111="", "", IF(COUNTIF(BX1111:$BY1111, "")=BW$8, IF(X1111="", "", X1111), ""))</f>
        <v/>
      </c>
      <c r="BX1111" s="61" t="str">
        <f>IF($B1111="", "", IF(COUNTIF(BY1111:$BY1111, "")=BX$8, IF(Y1111="", "", Y1111), ""))</f>
        <v/>
      </c>
      <c r="BY1111" s="50" t="str">
        <f t="shared" si="467"/>
        <v/>
      </c>
      <c r="CA1111" s="6" t="str">
        <f t="shared" si="468"/>
        <v/>
      </c>
      <c r="CB1111" s="6" t="str">
        <f>IF(CA1111="", "", RANK(CA1111, $CA$9:$CA$2508, 0)+COUNTIF($CA$9:CA1111, CA1111)-1)</f>
        <v/>
      </c>
    </row>
    <row r="1112" spans="1:80" x14ac:dyDescent="0.25">
      <c r="A1112" s="22"/>
      <c r="B1112" s="121" t="str">
        <f>IF('Stock Details'!B1111="", "", 'Stock Details'!B1111)</f>
        <v/>
      </c>
      <c r="C1112" s="22"/>
      <c r="D1112" s="130"/>
      <c r="E1112" s="122"/>
      <c r="F1112" s="131"/>
      <c r="G1112" s="22"/>
      <c r="H1112" s="130" t="str">
        <f t="shared" si="453"/>
        <v/>
      </c>
      <c r="I1112" s="122"/>
      <c r="J1112" s="131"/>
      <c r="K1112" s="22"/>
      <c r="L1112" s="130" t="str">
        <f t="shared" si="454"/>
        <v/>
      </c>
      <c r="M1112" s="122"/>
      <c r="N1112" s="131"/>
      <c r="O1112" s="22"/>
      <c r="P1112" s="130" t="str">
        <f t="shared" si="455"/>
        <v/>
      </c>
      <c r="Q1112" s="122"/>
      <c r="R1112" s="131"/>
      <c r="S1112" s="22"/>
      <c r="T1112" s="130" t="str">
        <f t="shared" si="456"/>
        <v/>
      </c>
      <c r="U1112" s="122"/>
      <c r="V1112" s="131"/>
      <c r="W1112" s="22"/>
      <c r="X1112" s="130" t="str">
        <f t="shared" si="457"/>
        <v/>
      </c>
      <c r="Y1112" s="122"/>
      <c r="Z1112" s="131"/>
      <c r="AA1112" s="22"/>
      <c r="AC1112" s="6" t="str">
        <f t="shared" si="458"/>
        <v/>
      </c>
      <c r="AE1112" s="6" t="str">
        <f t="shared" si="459"/>
        <v/>
      </c>
      <c r="AF1112" s="6" t="str">
        <f t="shared" si="460"/>
        <v/>
      </c>
      <c r="AG1112" s="6" t="str">
        <f t="shared" si="461"/>
        <v/>
      </c>
      <c r="AH1112" s="6" t="str">
        <f t="shared" si="462"/>
        <v/>
      </c>
      <c r="AI1112" s="6" t="str">
        <f t="shared" si="463"/>
        <v/>
      </c>
      <c r="AJ1112" s="6" t="str">
        <f t="shared" si="464"/>
        <v/>
      </c>
      <c r="AL1112" s="9" t="str">
        <f>IF('Stock Details'!F1111="", "", 'Stock Details'!F1111)</f>
        <v/>
      </c>
      <c r="AM1112" s="9" t="str">
        <f>IF('Stock Details'!G1111="", "", 'Stock Details'!G1111)</f>
        <v/>
      </c>
      <c r="AO1112" s="59" t="str">
        <f t="shared" si="465"/>
        <v/>
      </c>
      <c r="AP1112" s="59" t="str">
        <f t="shared" si="443"/>
        <v/>
      </c>
      <c r="AQ1112" s="59" t="str">
        <f t="shared" si="444"/>
        <v/>
      </c>
      <c r="AR1112" s="59" t="str">
        <f t="shared" si="445"/>
        <v/>
      </c>
      <c r="AS1112" s="59" t="str">
        <f t="shared" si="446"/>
        <v/>
      </c>
      <c r="AT1112" s="59" t="str">
        <f t="shared" si="447"/>
        <v/>
      </c>
      <c r="AV1112" s="59" t="str">
        <f t="shared" si="466"/>
        <v/>
      </c>
      <c r="AW1112" s="59" t="str">
        <f t="shared" si="448"/>
        <v/>
      </c>
      <c r="AX1112" s="59" t="str">
        <f t="shared" si="449"/>
        <v/>
      </c>
      <c r="AY1112" s="59" t="str">
        <f t="shared" si="450"/>
        <v/>
      </c>
      <c r="AZ1112" s="59" t="str">
        <f t="shared" si="451"/>
        <v/>
      </c>
      <c r="BA1112" s="59" t="str">
        <f t="shared" si="452"/>
        <v/>
      </c>
      <c r="BC1112" s="49" t="str">
        <f>IF($B1112="", "", IF(COUNTIF(BD1112:$BY1112, "")=BC$8, IF(D1112="", "", D1112), ""))</f>
        <v/>
      </c>
      <c r="BD1112" s="61" t="str">
        <f>IF($B1112="", "", IF(COUNTIF(BE1112:$BY1112, "")=BD$8, IF(E1112="", "", E1112), ""))</f>
        <v/>
      </c>
      <c r="BE1112" s="61" t="str">
        <f>IF($B1112="", "", IF(COUNTIF(BF1112:$BY1112, "")=BE$8, IF(F1112="", "", F1112), ""))</f>
        <v/>
      </c>
      <c r="BF1112" s="61" t="str">
        <f>IF($B1112="", "", IF(COUNTIF(BG1112:$BY1112, "")=BF$8, IF(G1112="", "", G1112), ""))</f>
        <v/>
      </c>
      <c r="BG1112" s="61" t="str">
        <f>IF($B1112="", "", IF(COUNTIF(BH1112:$BY1112, "")=BG$8, IF(H1112="", "", H1112), ""))</f>
        <v/>
      </c>
      <c r="BH1112" s="61" t="str">
        <f>IF($B1112="", "", IF(COUNTIF(BI1112:$BY1112, "")=BH$8, IF(I1112="", "", I1112), ""))</f>
        <v/>
      </c>
      <c r="BI1112" s="61" t="str">
        <f>IF($B1112="", "", IF(COUNTIF(BJ1112:$BY1112, "")=BI$8, IF(J1112="", "", J1112), ""))</f>
        <v/>
      </c>
      <c r="BJ1112" s="61" t="str">
        <f>IF($B1112="", "", IF(COUNTIF(BK1112:$BY1112, "")=BJ$8, IF(K1112="", "", K1112), ""))</f>
        <v/>
      </c>
      <c r="BK1112" s="61" t="str">
        <f>IF($B1112="", "", IF(COUNTIF(BL1112:$BY1112, "")=BK$8, IF(L1112="", "", L1112), ""))</f>
        <v/>
      </c>
      <c r="BL1112" s="61" t="str">
        <f>IF($B1112="", "", IF(COUNTIF(BM1112:$BY1112, "")=BL$8, IF(M1112="", "", M1112), ""))</f>
        <v/>
      </c>
      <c r="BM1112" s="61" t="str">
        <f>IF($B1112="", "", IF(COUNTIF(BN1112:$BY1112, "")=BM$8, IF(N1112="", "", N1112), ""))</f>
        <v/>
      </c>
      <c r="BN1112" s="61" t="str">
        <f>IF($B1112="", "", IF(COUNTIF(BO1112:$BY1112, "")=BN$8, IF(O1112="", "", O1112), ""))</f>
        <v/>
      </c>
      <c r="BO1112" s="61" t="str">
        <f>IF($B1112="", "", IF(COUNTIF(BP1112:$BY1112, "")=BO$8, IF(P1112="", "", P1112), ""))</f>
        <v/>
      </c>
      <c r="BP1112" s="61" t="str">
        <f>IF($B1112="", "", IF(COUNTIF(BQ1112:$BY1112, "")=BP$8, IF(Q1112="", "", Q1112), ""))</f>
        <v/>
      </c>
      <c r="BQ1112" s="61" t="str">
        <f>IF($B1112="", "", IF(COUNTIF(BR1112:$BY1112, "")=BQ$8, IF(R1112="", "", R1112), ""))</f>
        <v/>
      </c>
      <c r="BR1112" s="61" t="str">
        <f>IF($B1112="", "", IF(COUNTIF(BS1112:$BY1112, "")=BR$8, IF(S1112="", "", S1112), ""))</f>
        <v/>
      </c>
      <c r="BS1112" s="61" t="str">
        <f>IF($B1112="", "", IF(COUNTIF(BT1112:$BY1112, "")=BS$8, IF(T1112="", "", T1112), ""))</f>
        <v/>
      </c>
      <c r="BT1112" s="61" t="str">
        <f>IF($B1112="", "", IF(COUNTIF(BU1112:$BY1112, "")=BT$8, IF(U1112="", "", U1112), ""))</f>
        <v/>
      </c>
      <c r="BU1112" s="61" t="str">
        <f>IF($B1112="", "", IF(COUNTIF(BV1112:$BY1112, "")=BU$8, IF(V1112="", "", V1112), ""))</f>
        <v/>
      </c>
      <c r="BV1112" s="61" t="str">
        <f>IF($B1112="", "", IF(COUNTIF(BW1112:$BY1112, "")=BV$8, IF(W1112="", "", W1112), ""))</f>
        <v/>
      </c>
      <c r="BW1112" s="61" t="str">
        <f>IF($B1112="", "", IF(COUNTIF(BX1112:$BY1112, "")=BW$8, IF(X1112="", "", X1112), ""))</f>
        <v/>
      </c>
      <c r="BX1112" s="61" t="str">
        <f>IF($B1112="", "", IF(COUNTIF(BY1112:$BY1112, "")=BX$8, IF(Y1112="", "", Y1112), ""))</f>
        <v/>
      </c>
      <c r="BY1112" s="50" t="str">
        <f t="shared" si="467"/>
        <v/>
      </c>
      <c r="CA1112" s="6" t="str">
        <f t="shared" si="468"/>
        <v/>
      </c>
      <c r="CB1112" s="6" t="str">
        <f>IF(CA1112="", "", RANK(CA1112, $CA$9:$CA$2508, 0)+COUNTIF($CA$9:CA1112, CA1112)-1)</f>
        <v/>
      </c>
    </row>
    <row r="1113" spans="1:80" x14ac:dyDescent="0.25">
      <c r="A1113" s="22"/>
      <c r="B1113" s="121" t="str">
        <f>IF('Stock Details'!B1112="", "", 'Stock Details'!B1112)</f>
        <v/>
      </c>
      <c r="C1113" s="22"/>
      <c r="D1113" s="130"/>
      <c r="E1113" s="122"/>
      <c r="F1113" s="131"/>
      <c r="G1113" s="22"/>
      <c r="H1113" s="130" t="str">
        <f t="shared" si="453"/>
        <v/>
      </c>
      <c r="I1113" s="122"/>
      <c r="J1113" s="131"/>
      <c r="K1113" s="22"/>
      <c r="L1113" s="130" t="str">
        <f t="shared" si="454"/>
        <v/>
      </c>
      <c r="M1113" s="122"/>
      <c r="N1113" s="131"/>
      <c r="O1113" s="22"/>
      <c r="P1113" s="130" t="str">
        <f t="shared" si="455"/>
        <v/>
      </c>
      <c r="Q1113" s="122"/>
      <c r="R1113" s="131"/>
      <c r="S1113" s="22"/>
      <c r="T1113" s="130" t="str">
        <f t="shared" si="456"/>
        <v/>
      </c>
      <c r="U1113" s="122"/>
      <c r="V1113" s="131"/>
      <c r="W1113" s="22"/>
      <c r="X1113" s="130" t="str">
        <f t="shared" si="457"/>
        <v/>
      </c>
      <c r="Y1113" s="122"/>
      <c r="Z1113" s="131"/>
      <c r="AA1113" s="22"/>
      <c r="AC1113" s="6" t="str">
        <f t="shared" si="458"/>
        <v/>
      </c>
      <c r="AE1113" s="6" t="str">
        <f t="shared" si="459"/>
        <v/>
      </c>
      <c r="AF1113" s="6" t="str">
        <f t="shared" si="460"/>
        <v/>
      </c>
      <c r="AG1113" s="6" t="str">
        <f t="shared" si="461"/>
        <v/>
      </c>
      <c r="AH1113" s="6" t="str">
        <f t="shared" si="462"/>
        <v/>
      </c>
      <c r="AI1113" s="6" t="str">
        <f t="shared" si="463"/>
        <v/>
      </c>
      <c r="AJ1113" s="6" t="str">
        <f t="shared" si="464"/>
        <v/>
      </c>
      <c r="AL1113" s="9" t="str">
        <f>IF('Stock Details'!F1112="", "", 'Stock Details'!F1112)</f>
        <v/>
      </c>
      <c r="AM1113" s="9" t="str">
        <f>IF('Stock Details'!G1112="", "", 'Stock Details'!G1112)</f>
        <v/>
      </c>
      <c r="AO1113" s="59" t="str">
        <f t="shared" si="465"/>
        <v/>
      </c>
      <c r="AP1113" s="59" t="str">
        <f t="shared" ref="AP1113:AP1176" si="469">IF(AF1113="", "", AF1113*$AL1113)</f>
        <v/>
      </c>
      <c r="AQ1113" s="59" t="str">
        <f t="shared" ref="AQ1113:AQ1176" si="470">IF(AG1113="", "", AG1113*$AL1113)</f>
        <v/>
      </c>
      <c r="AR1113" s="59" t="str">
        <f t="shared" ref="AR1113:AR1176" si="471">IF(AH1113="", "", AH1113*$AL1113)</f>
        <v/>
      </c>
      <c r="AS1113" s="59" t="str">
        <f t="shared" ref="AS1113:AS1176" si="472">IF(AI1113="", "", AI1113*$AL1113)</f>
        <v/>
      </c>
      <c r="AT1113" s="59" t="str">
        <f t="shared" ref="AT1113:AT1176" si="473">IF(AJ1113="", "", AJ1113*$AL1113)</f>
        <v/>
      </c>
      <c r="AV1113" s="59" t="str">
        <f t="shared" si="466"/>
        <v/>
      </c>
      <c r="AW1113" s="59" t="str">
        <f t="shared" si="448"/>
        <v/>
      </c>
      <c r="AX1113" s="59" t="str">
        <f t="shared" si="449"/>
        <v/>
      </c>
      <c r="AY1113" s="59" t="str">
        <f t="shared" si="450"/>
        <v/>
      </c>
      <c r="AZ1113" s="59" t="str">
        <f t="shared" si="451"/>
        <v/>
      </c>
      <c r="BA1113" s="59" t="str">
        <f t="shared" si="452"/>
        <v/>
      </c>
      <c r="BC1113" s="49" t="str">
        <f>IF($B1113="", "", IF(COUNTIF(BD1113:$BY1113, "")=BC$8, IF(D1113="", "", D1113), ""))</f>
        <v/>
      </c>
      <c r="BD1113" s="61" t="str">
        <f>IF($B1113="", "", IF(COUNTIF(BE1113:$BY1113, "")=BD$8, IF(E1113="", "", E1113), ""))</f>
        <v/>
      </c>
      <c r="BE1113" s="61" t="str">
        <f>IF($B1113="", "", IF(COUNTIF(BF1113:$BY1113, "")=BE$8, IF(F1113="", "", F1113), ""))</f>
        <v/>
      </c>
      <c r="BF1113" s="61" t="str">
        <f>IF($B1113="", "", IF(COUNTIF(BG1113:$BY1113, "")=BF$8, IF(G1113="", "", G1113), ""))</f>
        <v/>
      </c>
      <c r="BG1113" s="61" t="str">
        <f>IF($B1113="", "", IF(COUNTIF(BH1113:$BY1113, "")=BG$8, IF(H1113="", "", H1113), ""))</f>
        <v/>
      </c>
      <c r="BH1113" s="61" t="str">
        <f>IF($B1113="", "", IF(COUNTIF(BI1113:$BY1113, "")=BH$8, IF(I1113="", "", I1113), ""))</f>
        <v/>
      </c>
      <c r="BI1113" s="61" t="str">
        <f>IF($B1113="", "", IF(COUNTIF(BJ1113:$BY1113, "")=BI$8, IF(J1113="", "", J1113), ""))</f>
        <v/>
      </c>
      <c r="BJ1113" s="61" t="str">
        <f>IF($B1113="", "", IF(COUNTIF(BK1113:$BY1113, "")=BJ$8, IF(K1113="", "", K1113), ""))</f>
        <v/>
      </c>
      <c r="BK1113" s="61" t="str">
        <f>IF($B1113="", "", IF(COUNTIF(BL1113:$BY1113, "")=BK$8, IF(L1113="", "", L1113), ""))</f>
        <v/>
      </c>
      <c r="BL1113" s="61" t="str">
        <f>IF($B1113="", "", IF(COUNTIF(BM1113:$BY1113, "")=BL$8, IF(M1113="", "", M1113), ""))</f>
        <v/>
      </c>
      <c r="BM1113" s="61" t="str">
        <f>IF($B1113="", "", IF(COUNTIF(BN1113:$BY1113, "")=BM$8, IF(N1113="", "", N1113), ""))</f>
        <v/>
      </c>
      <c r="BN1113" s="61" t="str">
        <f>IF($B1113="", "", IF(COUNTIF(BO1113:$BY1113, "")=BN$8, IF(O1113="", "", O1113), ""))</f>
        <v/>
      </c>
      <c r="BO1113" s="61" t="str">
        <f>IF($B1113="", "", IF(COUNTIF(BP1113:$BY1113, "")=BO$8, IF(P1113="", "", P1113), ""))</f>
        <v/>
      </c>
      <c r="BP1113" s="61" t="str">
        <f>IF($B1113="", "", IF(COUNTIF(BQ1113:$BY1113, "")=BP$8, IF(Q1113="", "", Q1113), ""))</f>
        <v/>
      </c>
      <c r="BQ1113" s="61" t="str">
        <f>IF($B1113="", "", IF(COUNTIF(BR1113:$BY1113, "")=BQ$8, IF(R1113="", "", R1113), ""))</f>
        <v/>
      </c>
      <c r="BR1113" s="61" t="str">
        <f>IF($B1113="", "", IF(COUNTIF(BS1113:$BY1113, "")=BR$8, IF(S1113="", "", S1113), ""))</f>
        <v/>
      </c>
      <c r="BS1113" s="61" t="str">
        <f>IF($B1113="", "", IF(COUNTIF(BT1113:$BY1113, "")=BS$8, IF(T1113="", "", T1113), ""))</f>
        <v/>
      </c>
      <c r="BT1113" s="61" t="str">
        <f>IF($B1113="", "", IF(COUNTIF(BU1113:$BY1113, "")=BT$8, IF(U1113="", "", U1113), ""))</f>
        <v/>
      </c>
      <c r="BU1113" s="61" t="str">
        <f>IF($B1113="", "", IF(COUNTIF(BV1113:$BY1113, "")=BU$8, IF(V1113="", "", V1113), ""))</f>
        <v/>
      </c>
      <c r="BV1113" s="61" t="str">
        <f>IF($B1113="", "", IF(COUNTIF(BW1113:$BY1113, "")=BV$8, IF(W1113="", "", W1113), ""))</f>
        <v/>
      </c>
      <c r="BW1113" s="61" t="str">
        <f>IF($B1113="", "", IF(COUNTIF(BX1113:$BY1113, "")=BW$8, IF(X1113="", "", X1113), ""))</f>
        <v/>
      </c>
      <c r="BX1113" s="61" t="str">
        <f>IF($B1113="", "", IF(COUNTIF(BY1113:$BY1113, "")=BX$8, IF(Y1113="", "", Y1113), ""))</f>
        <v/>
      </c>
      <c r="BY1113" s="50" t="str">
        <f t="shared" si="467"/>
        <v/>
      </c>
      <c r="CA1113" s="6" t="str">
        <f t="shared" si="468"/>
        <v/>
      </c>
      <c r="CB1113" s="6" t="str">
        <f>IF(CA1113="", "", RANK(CA1113, $CA$9:$CA$2508, 0)+COUNTIF($CA$9:CA1113, CA1113)-1)</f>
        <v/>
      </c>
    </row>
    <row r="1114" spans="1:80" x14ac:dyDescent="0.25">
      <c r="A1114" s="22"/>
      <c r="B1114" s="121" t="str">
        <f>IF('Stock Details'!B1113="", "", 'Stock Details'!B1113)</f>
        <v/>
      </c>
      <c r="C1114" s="22"/>
      <c r="D1114" s="130"/>
      <c r="E1114" s="122"/>
      <c r="F1114" s="131"/>
      <c r="G1114" s="22"/>
      <c r="H1114" s="130" t="str">
        <f t="shared" si="453"/>
        <v/>
      </c>
      <c r="I1114" s="122"/>
      <c r="J1114" s="131"/>
      <c r="K1114" s="22"/>
      <c r="L1114" s="130" t="str">
        <f t="shared" si="454"/>
        <v/>
      </c>
      <c r="M1114" s="122"/>
      <c r="N1114" s="131"/>
      <c r="O1114" s="22"/>
      <c r="P1114" s="130" t="str">
        <f t="shared" si="455"/>
        <v/>
      </c>
      <c r="Q1114" s="122"/>
      <c r="R1114" s="131"/>
      <c r="S1114" s="22"/>
      <c r="T1114" s="130" t="str">
        <f t="shared" si="456"/>
        <v/>
      </c>
      <c r="U1114" s="122"/>
      <c r="V1114" s="131"/>
      <c r="W1114" s="22"/>
      <c r="X1114" s="130" t="str">
        <f t="shared" si="457"/>
        <v/>
      </c>
      <c r="Y1114" s="122"/>
      <c r="Z1114" s="131"/>
      <c r="AA1114" s="22"/>
      <c r="AC1114" s="6" t="str">
        <f t="shared" si="458"/>
        <v/>
      </c>
      <c r="AE1114" s="6" t="str">
        <f t="shared" si="459"/>
        <v/>
      </c>
      <c r="AF1114" s="6" t="str">
        <f t="shared" si="460"/>
        <v/>
      </c>
      <c r="AG1114" s="6" t="str">
        <f t="shared" si="461"/>
        <v/>
      </c>
      <c r="AH1114" s="6" t="str">
        <f t="shared" si="462"/>
        <v/>
      </c>
      <c r="AI1114" s="6" t="str">
        <f t="shared" si="463"/>
        <v/>
      </c>
      <c r="AJ1114" s="6" t="str">
        <f t="shared" si="464"/>
        <v/>
      </c>
      <c r="AL1114" s="9" t="str">
        <f>IF('Stock Details'!F1113="", "", 'Stock Details'!F1113)</f>
        <v/>
      </c>
      <c r="AM1114" s="9" t="str">
        <f>IF('Stock Details'!G1113="", "", 'Stock Details'!G1113)</f>
        <v/>
      </c>
      <c r="AO1114" s="59" t="str">
        <f t="shared" si="465"/>
        <v/>
      </c>
      <c r="AP1114" s="59" t="str">
        <f t="shared" si="469"/>
        <v/>
      </c>
      <c r="AQ1114" s="59" t="str">
        <f t="shared" si="470"/>
        <v/>
      </c>
      <c r="AR1114" s="59" t="str">
        <f t="shared" si="471"/>
        <v/>
      </c>
      <c r="AS1114" s="59" t="str">
        <f t="shared" si="472"/>
        <v/>
      </c>
      <c r="AT1114" s="59" t="str">
        <f t="shared" si="473"/>
        <v/>
      </c>
      <c r="AV1114" s="59" t="str">
        <f t="shared" si="466"/>
        <v/>
      </c>
      <c r="AW1114" s="59" t="str">
        <f t="shared" si="448"/>
        <v/>
      </c>
      <c r="AX1114" s="59" t="str">
        <f t="shared" si="449"/>
        <v/>
      </c>
      <c r="AY1114" s="59" t="str">
        <f t="shared" si="450"/>
        <v/>
      </c>
      <c r="AZ1114" s="59" t="str">
        <f t="shared" si="451"/>
        <v/>
      </c>
      <c r="BA1114" s="59" t="str">
        <f t="shared" si="452"/>
        <v/>
      </c>
      <c r="BC1114" s="49" t="str">
        <f>IF($B1114="", "", IF(COUNTIF(BD1114:$BY1114, "")=BC$8, IF(D1114="", "", D1114), ""))</f>
        <v/>
      </c>
      <c r="BD1114" s="61" t="str">
        <f>IF($B1114="", "", IF(COUNTIF(BE1114:$BY1114, "")=BD$8, IF(E1114="", "", E1114), ""))</f>
        <v/>
      </c>
      <c r="BE1114" s="61" t="str">
        <f>IF($B1114="", "", IF(COUNTIF(BF1114:$BY1114, "")=BE$8, IF(F1114="", "", F1114), ""))</f>
        <v/>
      </c>
      <c r="BF1114" s="61" t="str">
        <f>IF($B1114="", "", IF(COUNTIF(BG1114:$BY1114, "")=BF$8, IF(G1114="", "", G1114), ""))</f>
        <v/>
      </c>
      <c r="BG1114" s="61" t="str">
        <f>IF($B1114="", "", IF(COUNTIF(BH1114:$BY1114, "")=BG$8, IF(H1114="", "", H1114), ""))</f>
        <v/>
      </c>
      <c r="BH1114" s="61" t="str">
        <f>IF($B1114="", "", IF(COUNTIF(BI1114:$BY1114, "")=BH$8, IF(I1114="", "", I1114), ""))</f>
        <v/>
      </c>
      <c r="BI1114" s="61" t="str">
        <f>IF($B1114="", "", IF(COUNTIF(BJ1114:$BY1114, "")=BI$8, IF(J1114="", "", J1114), ""))</f>
        <v/>
      </c>
      <c r="BJ1114" s="61" t="str">
        <f>IF($B1114="", "", IF(COUNTIF(BK1114:$BY1114, "")=BJ$8, IF(K1114="", "", K1114), ""))</f>
        <v/>
      </c>
      <c r="BK1114" s="61" t="str">
        <f>IF($B1114="", "", IF(COUNTIF(BL1114:$BY1114, "")=BK$8, IF(L1114="", "", L1114), ""))</f>
        <v/>
      </c>
      <c r="BL1114" s="61" t="str">
        <f>IF($B1114="", "", IF(COUNTIF(BM1114:$BY1114, "")=BL$8, IF(M1114="", "", M1114), ""))</f>
        <v/>
      </c>
      <c r="BM1114" s="61" t="str">
        <f>IF($B1114="", "", IF(COUNTIF(BN1114:$BY1114, "")=BM$8, IF(N1114="", "", N1114), ""))</f>
        <v/>
      </c>
      <c r="BN1114" s="61" t="str">
        <f>IF($B1114="", "", IF(COUNTIF(BO1114:$BY1114, "")=BN$8, IF(O1114="", "", O1114), ""))</f>
        <v/>
      </c>
      <c r="BO1114" s="61" t="str">
        <f>IF($B1114="", "", IF(COUNTIF(BP1114:$BY1114, "")=BO$8, IF(P1114="", "", P1114), ""))</f>
        <v/>
      </c>
      <c r="BP1114" s="61" t="str">
        <f>IF($B1114="", "", IF(COUNTIF(BQ1114:$BY1114, "")=BP$8, IF(Q1114="", "", Q1114), ""))</f>
        <v/>
      </c>
      <c r="BQ1114" s="61" t="str">
        <f>IF($B1114="", "", IF(COUNTIF(BR1114:$BY1114, "")=BQ$8, IF(R1114="", "", R1114), ""))</f>
        <v/>
      </c>
      <c r="BR1114" s="61" t="str">
        <f>IF($B1114="", "", IF(COUNTIF(BS1114:$BY1114, "")=BR$8, IF(S1114="", "", S1114), ""))</f>
        <v/>
      </c>
      <c r="BS1114" s="61" t="str">
        <f>IF($B1114="", "", IF(COUNTIF(BT1114:$BY1114, "")=BS$8, IF(T1114="", "", T1114), ""))</f>
        <v/>
      </c>
      <c r="BT1114" s="61" t="str">
        <f>IF($B1114="", "", IF(COUNTIF(BU1114:$BY1114, "")=BT$8, IF(U1114="", "", U1114), ""))</f>
        <v/>
      </c>
      <c r="BU1114" s="61" t="str">
        <f>IF($B1114="", "", IF(COUNTIF(BV1114:$BY1114, "")=BU$8, IF(V1114="", "", V1114), ""))</f>
        <v/>
      </c>
      <c r="BV1114" s="61" t="str">
        <f>IF($B1114="", "", IF(COUNTIF(BW1114:$BY1114, "")=BV$8, IF(W1114="", "", W1114), ""))</f>
        <v/>
      </c>
      <c r="BW1114" s="61" t="str">
        <f>IF($B1114="", "", IF(COUNTIF(BX1114:$BY1114, "")=BW$8, IF(X1114="", "", X1114), ""))</f>
        <v/>
      </c>
      <c r="BX1114" s="61" t="str">
        <f>IF($B1114="", "", IF(COUNTIF(BY1114:$BY1114, "")=BX$8, IF(Y1114="", "", Y1114), ""))</f>
        <v/>
      </c>
      <c r="BY1114" s="50" t="str">
        <f t="shared" si="467"/>
        <v/>
      </c>
      <c r="CA1114" s="6" t="str">
        <f t="shared" si="468"/>
        <v/>
      </c>
      <c r="CB1114" s="6" t="str">
        <f>IF(CA1114="", "", RANK(CA1114, $CA$9:$CA$2508, 0)+COUNTIF($CA$9:CA1114, CA1114)-1)</f>
        <v/>
      </c>
    </row>
    <row r="1115" spans="1:80" x14ac:dyDescent="0.25">
      <c r="A1115" s="22"/>
      <c r="B1115" s="121" t="str">
        <f>IF('Stock Details'!B1114="", "", 'Stock Details'!B1114)</f>
        <v/>
      </c>
      <c r="C1115" s="22"/>
      <c r="D1115" s="130"/>
      <c r="E1115" s="122"/>
      <c r="F1115" s="131"/>
      <c r="G1115" s="22"/>
      <c r="H1115" s="130" t="str">
        <f t="shared" si="453"/>
        <v/>
      </c>
      <c r="I1115" s="122"/>
      <c r="J1115" s="131"/>
      <c r="K1115" s="22"/>
      <c r="L1115" s="130" t="str">
        <f t="shared" si="454"/>
        <v/>
      </c>
      <c r="M1115" s="122"/>
      <c r="N1115" s="131"/>
      <c r="O1115" s="22"/>
      <c r="P1115" s="130" t="str">
        <f t="shared" si="455"/>
        <v/>
      </c>
      <c r="Q1115" s="122"/>
      <c r="R1115" s="131"/>
      <c r="S1115" s="22"/>
      <c r="T1115" s="130" t="str">
        <f t="shared" si="456"/>
        <v/>
      </c>
      <c r="U1115" s="122"/>
      <c r="V1115" s="131"/>
      <c r="W1115" s="22"/>
      <c r="X1115" s="130" t="str">
        <f t="shared" si="457"/>
        <v/>
      </c>
      <c r="Y1115" s="122"/>
      <c r="Z1115" s="131"/>
      <c r="AA1115" s="22"/>
      <c r="AC1115" s="6" t="str">
        <f t="shared" si="458"/>
        <v/>
      </c>
      <c r="AE1115" s="6" t="str">
        <f t="shared" si="459"/>
        <v/>
      </c>
      <c r="AF1115" s="6" t="str">
        <f t="shared" si="460"/>
        <v/>
      </c>
      <c r="AG1115" s="6" t="str">
        <f t="shared" si="461"/>
        <v/>
      </c>
      <c r="AH1115" s="6" t="str">
        <f t="shared" si="462"/>
        <v/>
      </c>
      <c r="AI1115" s="6" t="str">
        <f t="shared" si="463"/>
        <v/>
      </c>
      <c r="AJ1115" s="6" t="str">
        <f t="shared" si="464"/>
        <v/>
      </c>
      <c r="AL1115" s="9" t="str">
        <f>IF('Stock Details'!F1114="", "", 'Stock Details'!F1114)</f>
        <v/>
      </c>
      <c r="AM1115" s="9" t="str">
        <f>IF('Stock Details'!G1114="", "", 'Stock Details'!G1114)</f>
        <v/>
      </c>
      <c r="AO1115" s="59" t="str">
        <f t="shared" si="465"/>
        <v/>
      </c>
      <c r="AP1115" s="59" t="str">
        <f t="shared" si="469"/>
        <v/>
      </c>
      <c r="AQ1115" s="59" t="str">
        <f t="shared" si="470"/>
        <v/>
      </c>
      <c r="AR1115" s="59" t="str">
        <f t="shared" si="471"/>
        <v/>
      </c>
      <c r="AS1115" s="59" t="str">
        <f t="shared" si="472"/>
        <v/>
      </c>
      <c r="AT1115" s="59" t="str">
        <f t="shared" si="473"/>
        <v/>
      </c>
      <c r="AV1115" s="59" t="str">
        <f t="shared" si="466"/>
        <v/>
      </c>
      <c r="AW1115" s="59" t="str">
        <f t="shared" si="448"/>
        <v/>
      </c>
      <c r="AX1115" s="59" t="str">
        <f t="shared" si="449"/>
        <v/>
      </c>
      <c r="AY1115" s="59" t="str">
        <f t="shared" si="450"/>
        <v/>
      </c>
      <c r="AZ1115" s="59" t="str">
        <f t="shared" si="451"/>
        <v/>
      </c>
      <c r="BA1115" s="59" t="str">
        <f t="shared" si="452"/>
        <v/>
      </c>
      <c r="BC1115" s="49" t="str">
        <f>IF($B1115="", "", IF(COUNTIF(BD1115:$BY1115, "")=BC$8, IF(D1115="", "", D1115), ""))</f>
        <v/>
      </c>
      <c r="BD1115" s="61" t="str">
        <f>IF($B1115="", "", IF(COUNTIF(BE1115:$BY1115, "")=BD$8, IF(E1115="", "", E1115), ""))</f>
        <v/>
      </c>
      <c r="BE1115" s="61" t="str">
        <f>IF($B1115="", "", IF(COUNTIF(BF1115:$BY1115, "")=BE$8, IF(F1115="", "", F1115), ""))</f>
        <v/>
      </c>
      <c r="BF1115" s="61" t="str">
        <f>IF($B1115="", "", IF(COUNTIF(BG1115:$BY1115, "")=BF$8, IF(G1115="", "", G1115), ""))</f>
        <v/>
      </c>
      <c r="BG1115" s="61" t="str">
        <f>IF($B1115="", "", IF(COUNTIF(BH1115:$BY1115, "")=BG$8, IF(H1115="", "", H1115), ""))</f>
        <v/>
      </c>
      <c r="BH1115" s="61" t="str">
        <f>IF($B1115="", "", IF(COUNTIF(BI1115:$BY1115, "")=BH$8, IF(I1115="", "", I1115), ""))</f>
        <v/>
      </c>
      <c r="BI1115" s="61" t="str">
        <f>IF($B1115="", "", IF(COUNTIF(BJ1115:$BY1115, "")=BI$8, IF(J1115="", "", J1115), ""))</f>
        <v/>
      </c>
      <c r="BJ1115" s="61" t="str">
        <f>IF($B1115="", "", IF(COUNTIF(BK1115:$BY1115, "")=BJ$8, IF(K1115="", "", K1115), ""))</f>
        <v/>
      </c>
      <c r="BK1115" s="61" t="str">
        <f>IF($B1115="", "", IF(COUNTIF(BL1115:$BY1115, "")=BK$8, IF(L1115="", "", L1115), ""))</f>
        <v/>
      </c>
      <c r="BL1115" s="61" t="str">
        <f>IF($B1115="", "", IF(COUNTIF(BM1115:$BY1115, "")=BL$8, IF(M1115="", "", M1115), ""))</f>
        <v/>
      </c>
      <c r="BM1115" s="61" t="str">
        <f>IF($B1115="", "", IF(COUNTIF(BN1115:$BY1115, "")=BM$8, IF(N1115="", "", N1115), ""))</f>
        <v/>
      </c>
      <c r="BN1115" s="61" t="str">
        <f>IF($B1115="", "", IF(COUNTIF(BO1115:$BY1115, "")=BN$8, IF(O1115="", "", O1115), ""))</f>
        <v/>
      </c>
      <c r="BO1115" s="61" t="str">
        <f>IF($B1115="", "", IF(COUNTIF(BP1115:$BY1115, "")=BO$8, IF(P1115="", "", P1115), ""))</f>
        <v/>
      </c>
      <c r="BP1115" s="61" t="str">
        <f>IF($B1115="", "", IF(COUNTIF(BQ1115:$BY1115, "")=BP$8, IF(Q1115="", "", Q1115), ""))</f>
        <v/>
      </c>
      <c r="BQ1115" s="61" t="str">
        <f>IF($B1115="", "", IF(COUNTIF(BR1115:$BY1115, "")=BQ$8, IF(R1115="", "", R1115), ""))</f>
        <v/>
      </c>
      <c r="BR1115" s="61" t="str">
        <f>IF($B1115="", "", IF(COUNTIF(BS1115:$BY1115, "")=BR$8, IF(S1115="", "", S1115), ""))</f>
        <v/>
      </c>
      <c r="BS1115" s="61" t="str">
        <f>IF($B1115="", "", IF(COUNTIF(BT1115:$BY1115, "")=BS$8, IF(T1115="", "", T1115), ""))</f>
        <v/>
      </c>
      <c r="BT1115" s="61" t="str">
        <f>IF($B1115="", "", IF(COUNTIF(BU1115:$BY1115, "")=BT$8, IF(U1115="", "", U1115), ""))</f>
        <v/>
      </c>
      <c r="BU1115" s="61" t="str">
        <f>IF($B1115="", "", IF(COUNTIF(BV1115:$BY1115, "")=BU$8, IF(V1115="", "", V1115), ""))</f>
        <v/>
      </c>
      <c r="BV1115" s="61" t="str">
        <f>IF($B1115="", "", IF(COUNTIF(BW1115:$BY1115, "")=BV$8, IF(W1115="", "", W1115), ""))</f>
        <v/>
      </c>
      <c r="BW1115" s="61" t="str">
        <f>IF($B1115="", "", IF(COUNTIF(BX1115:$BY1115, "")=BW$8, IF(X1115="", "", X1115), ""))</f>
        <v/>
      </c>
      <c r="BX1115" s="61" t="str">
        <f>IF($B1115="", "", IF(COUNTIF(BY1115:$BY1115, "")=BX$8, IF(Y1115="", "", Y1115), ""))</f>
        <v/>
      </c>
      <c r="BY1115" s="50" t="str">
        <f t="shared" si="467"/>
        <v/>
      </c>
      <c r="CA1115" s="6" t="str">
        <f t="shared" si="468"/>
        <v/>
      </c>
      <c r="CB1115" s="6" t="str">
        <f>IF(CA1115="", "", RANK(CA1115, $CA$9:$CA$2508, 0)+COUNTIF($CA$9:CA1115, CA1115)-1)</f>
        <v/>
      </c>
    </row>
    <row r="1116" spans="1:80" x14ac:dyDescent="0.25">
      <c r="A1116" s="22"/>
      <c r="B1116" s="121" t="str">
        <f>IF('Stock Details'!B1115="", "", 'Stock Details'!B1115)</f>
        <v/>
      </c>
      <c r="C1116" s="22"/>
      <c r="D1116" s="130"/>
      <c r="E1116" s="122"/>
      <c r="F1116" s="131"/>
      <c r="G1116" s="22"/>
      <c r="H1116" s="130" t="str">
        <f t="shared" si="453"/>
        <v/>
      </c>
      <c r="I1116" s="122"/>
      <c r="J1116" s="131"/>
      <c r="K1116" s="22"/>
      <c r="L1116" s="130" t="str">
        <f t="shared" si="454"/>
        <v/>
      </c>
      <c r="M1116" s="122"/>
      <c r="N1116" s="131"/>
      <c r="O1116" s="22"/>
      <c r="P1116" s="130" t="str">
        <f t="shared" si="455"/>
        <v/>
      </c>
      <c r="Q1116" s="122"/>
      <c r="R1116" s="131"/>
      <c r="S1116" s="22"/>
      <c r="T1116" s="130" t="str">
        <f t="shared" si="456"/>
        <v/>
      </c>
      <c r="U1116" s="122"/>
      <c r="V1116" s="131"/>
      <c r="W1116" s="22"/>
      <c r="X1116" s="130" t="str">
        <f t="shared" si="457"/>
        <v/>
      </c>
      <c r="Y1116" s="122"/>
      <c r="Z1116" s="131"/>
      <c r="AA1116" s="22"/>
      <c r="AC1116" s="6" t="str">
        <f t="shared" si="458"/>
        <v/>
      </c>
      <c r="AE1116" s="6" t="str">
        <f t="shared" si="459"/>
        <v/>
      </c>
      <c r="AF1116" s="6" t="str">
        <f t="shared" si="460"/>
        <v/>
      </c>
      <c r="AG1116" s="6" t="str">
        <f t="shared" si="461"/>
        <v/>
      </c>
      <c r="AH1116" s="6" t="str">
        <f t="shared" si="462"/>
        <v/>
      </c>
      <c r="AI1116" s="6" t="str">
        <f t="shared" si="463"/>
        <v/>
      </c>
      <c r="AJ1116" s="6" t="str">
        <f t="shared" si="464"/>
        <v/>
      </c>
      <c r="AL1116" s="9" t="str">
        <f>IF('Stock Details'!F1115="", "", 'Stock Details'!F1115)</f>
        <v/>
      </c>
      <c r="AM1116" s="9" t="str">
        <f>IF('Stock Details'!G1115="", "", 'Stock Details'!G1115)</f>
        <v/>
      </c>
      <c r="AO1116" s="59" t="str">
        <f t="shared" si="465"/>
        <v/>
      </c>
      <c r="AP1116" s="59" t="str">
        <f t="shared" si="469"/>
        <v/>
      </c>
      <c r="AQ1116" s="59" t="str">
        <f t="shared" si="470"/>
        <v/>
      </c>
      <c r="AR1116" s="59" t="str">
        <f t="shared" si="471"/>
        <v/>
      </c>
      <c r="AS1116" s="59" t="str">
        <f t="shared" si="472"/>
        <v/>
      </c>
      <c r="AT1116" s="59" t="str">
        <f t="shared" si="473"/>
        <v/>
      </c>
      <c r="AV1116" s="59" t="str">
        <f t="shared" si="466"/>
        <v/>
      </c>
      <c r="AW1116" s="59" t="str">
        <f t="shared" si="448"/>
        <v/>
      </c>
      <c r="AX1116" s="59" t="str">
        <f t="shared" si="449"/>
        <v/>
      </c>
      <c r="AY1116" s="59" t="str">
        <f t="shared" si="450"/>
        <v/>
      </c>
      <c r="AZ1116" s="59" t="str">
        <f t="shared" si="451"/>
        <v/>
      </c>
      <c r="BA1116" s="59" t="str">
        <f t="shared" si="452"/>
        <v/>
      </c>
      <c r="BC1116" s="49" t="str">
        <f>IF($B1116="", "", IF(COUNTIF(BD1116:$BY1116, "")=BC$8, IF(D1116="", "", D1116), ""))</f>
        <v/>
      </c>
      <c r="BD1116" s="61" t="str">
        <f>IF($B1116="", "", IF(COUNTIF(BE1116:$BY1116, "")=BD$8, IF(E1116="", "", E1116), ""))</f>
        <v/>
      </c>
      <c r="BE1116" s="61" t="str">
        <f>IF($B1116="", "", IF(COUNTIF(BF1116:$BY1116, "")=BE$8, IF(F1116="", "", F1116), ""))</f>
        <v/>
      </c>
      <c r="BF1116" s="61" t="str">
        <f>IF($B1116="", "", IF(COUNTIF(BG1116:$BY1116, "")=BF$8, IF(G1116="", "", G1116), ""))</f>
        <v/>
      </c>
      <c r="BG1116" s="61" t="str">
        <f>IF($B1116="", "", IF(COUNTIF(BH1116:$BY1116, "")=BG$8, IF(H1116="", "", H1116), ""))</f>
        <v/>
      </c>
      <c r="BH1116" s="61" t="str">
        <f>IF($B1116="", "", IF(COUNTIF(BI1116:$BY1116, "")=BH$8, IF(I1116="", "", I1116), ""))</f>
        <v/>
      </c>
      <c r="BI1116" s="61" t="str">
        <f>IF($B1116="", "", IF(COUNTIF(BJ1116:$BY1116, "")=BI$8, IF(J1116="", "", J1116), ""))</f>
        <v/>
      </c>
      <c r="BJ1116" s="61" t="str">
        <f>IF($B1116="", "", IF(COUNTIF(BK1116:$BY1116, "")=BJ$8, IF(K1116="", "", K1116), ""))</f>
        <v/>
      </c>
      <c r="BK1116" s="61" t="str">
        <f>IF($B1116="", "", IF(COUNTIF(BL1116:$BY1116, "")=BK$8, IF(L1116="", "", L1116), ""))</f>
        <v/>
      </c>
      <c r="BL1116" s="61" t="str">
        <f>IF($B1116="", "", IF(COUNTIF(BM1116:$BY1116, "")=BL$8, IF(M1116="", "", M1116), ""))</f>
        <v/>
      </c>
      <c r="BM1116" s="61" t="str">
        <f>IF($B1116="", "", IF(COUNTIF(BN1116:$BY1116, "")=BM$8, IF(N1116="", "", N1116), ""))</f>
        <v/>
      </c>
      <c r="BN1116" s="61" t="str">
        <f>IF($B1116="", "", IF(COUNTIF(BO1116:$BY1116, "")=BN$8, IF(O1116="", "", O1116), ""))</f>
        <v/>
      </c>
      <c r="BO1116" s="61" t="str">
        <f>IF($B1116="", "", IF(COUNTIF(BP1116:$BY1116, "")=BO$8, IF(P1116="", "", P1116), ""))</f>
        <v/>
      </c>
      <c r="BP1116" s="61" t="str">
        <f>IF($B1116="", "", IF(COUNTIF(BQ1116:$BY1116, "")=BP$8, IF(Q1116="", "", Q1116), ""))</f>
        <v/>
      </c>
      <c r="BQ1116" s="61" t="str">
        <f>IF($B1116="", "", IF(COUNTIF(BR1116:$BY1116, "")=BQ$8, IF(R1116="", "", R1116), ""))</f>
        <v/>
      </c>
      <c r="BR1116" s="61" t="str">
        <f>IF($B1116="", "", IF(COUNTIF(BS1116:$BY1116, "")=BR$8, IF(S1116="", "", S1116), ""))</f>
        <v/>
      </c>
      <c r="BS1116" s="61" t="str">
        <f>IF($B1116="", "", IF(COUNTIF(BT1116:$BY1116, "")=BS$8, IF(T1116="", "", T1116), ""))</f>
        <v/>
      </c>
      <c r="BT1116" s="61" t="str">
        <f>IF($B1116="", "", IF(COUNTIF(BU1116:$BY1116, "")=BT$8, IF(U1116="", "", U1116), ""))</f>
        <v/>
      </c>
      <c r="BU1116" s="61" t="str">
        <f>IF($B1116="", "", IF(COUNTIF(BV1116:$BY1116, "")=BU$8, IF(V1116="", "", V1116), ""))</f>
        <v/>
      </c>
      <c r="BV1116" s="61" t="str">
        <f>IF($B1116="", "", IF(COUNTIF(BW1116:$BY1116, "")=BV$8, IF(W1116="", "", W1116), ""))</f>
        <v/>
      </c>
      <c r="BW1116" s="61" t="str">
        <f>IF($B1116="", "", IF(COUNTIF(BX1116:$BY1116, "")=BW$8, IF(X1116="", "", X1116), ""))</f>
        <v/>
      </c>
      <c r="BX1116" s="61" t="str">
        <f>IF($B1116="", "", IF(COUNTIF(BY1116:$BY1116, "")=BX$8, IF(Y1116="", "", Y1116), ""))</f>
        <v/>
      </c>
      <c r="BY1116" s="50" t="str">
        <f t="shared" si="467"/>
        <v/>
      </c>
      <c r="CA1116" s="6" t="str">
        <f t="shared" si="468"/>
        <v/>
      </c>
      <c r="CB1116" s="6" t="str">
        <f>IF(CA1116="", "", RANK(CA1116, $CA$9:$CA$2508, 0)+COUNTIF($CA$9:CA1116, CA1116)-1)</f>
        <v/>
      </c>
    </row>
    <row r="1117" spans="1:80" x14ac:dyDescent="0.25">
      <c r="A1117" s="22"/>
      <c r="B1117" s="121" t="str">
        <f>IF('Stock Details'!B1116="", "", 'Stock Details'!B1116)</f>
        <v/>
      </c>
      <c r="C1117" s="22"/>
      <c r="D1117" s="130"/>
      <c r="E1117" s="122"/>
      <c r="F1117" s="131"/>
      <c r="G1117" s="22"/>
      <c r="H1117" s="130" t="str">
        <f t="shared" si="453"/>
        <v/>
      </c>
      <c r="I1117" s="122"/>
      <c r="J1117" s="131"/>
      <c r="K1117" s="22"/>
      <c r="L1117" s="130" t="str">
        <f t="shared" si="454"/>
        <v/>
      </c>
      <c r="M1117" s="122"/>
      <c r="N1117" s="131"/>
      <c r="O1117" s="22"/>
      <c r="P1117" s="130" t="str">
        <f t="shared" si="455"/>
        <v/>
      </c>
      <c r="Q1117" s="122"/>
      <c r="R1117" s="131"/>
      <c r="S1117" s="22"/>
      <c r="T1117" s="130" t="str">
        <f t="shared" si="456"/>
        <v/>
      </c>
      <c r="U1117" s="122"/>
      <c r="V1117" s="131"/>
      <c r="W1117" s="22"/>
      <c r="X1117" s="130" t="str">
        <f t="shared" si="457"/>
        <v/>
      </c>
      <c r="Y1117" s="122"/>
      <c r="Z1117" s="131"/>
      <c r="AA1117" s="22"/>
      <c r="AC1117" s="6" t="str">
        <f t="shared" si="458"/>
        <v/>
      </c>
      <c r="AE1117" s="6" t="str">
        <f t="shared" si="459"/>
        <v/>
      </c>
      <c r="AF1117" s="6" t="str">
        <f t="shared" si="460"/>
        <v/>
      </c>
      <c r="AG1117" s="6" t="str">
        <f t="shared" si="461"/>
        <v/>
      </c>
      <c r="AH1117" s="6" t="str">
        <f t="shared" si="462"/>
        <v/>
      </c>
      <c r="AI1117" s="6" t="str">
        <f t="shared" si="463"/>
        <v/>
      </c>
      <c r="AJ1117" s="6" t="str">
        <f t="shared" si="464"/>
        <v/>
      </c>
      <c r="AL1117" s="9" t="str">
        <f>IF('Stock Details'!F1116="", "", 'Stock Details'!F1116)</f>
        <v/>
      </c>
      <c r="AM1117" s="9" t="str">
        <f>IF('Stock Details'!G1116="", "", 'Stock Details'!G1116)</f>
        <v/>
      </c>
      <c r="AO1117" s="59" t="str">
        <f t="shared" si="465"/>
        <v/>
      </c>
      <c r="AP1117" s="59" t="str">
        <f t="shared" si="469"/>
        <v/>
      </c>
      <c r="AQ1117" s="59" t="str">
        <f t="shared" si="470"/>
        <v/>
      </c>
      <c r="AR1117" s="59" t="str">
        <f t="shared" si="471"/>
        <v/>
      </c>
      <c r="AS1117" s="59" t="str">
        <f t="shared" si="472"/>
        <v/>
      </c>
      <c r="AT1117" s="59" t="str">
        <f t="shared" si="473"/>
        <v/>
      </c>
      <c r="AV1117" s="59" t="str">
        <f t="shared" si="466"/>
        <v/>
      </c>
      <c r="AW1117" s="59" t="str">
        <f t="shared" si="448"/>
        <v/>
      </c>
      <c r="AX1117" s="59" t="str">
        <f t="shared" si="449"/>
        <v/>
      </c>
      <c r="AY1117" s="59" t="str">
        <f t="shared" si="450"/>
        <v/>
      </c>
      <c r="AZ1117" s="59" t="str">
        <f t="shared" si="451"/>
        <v/>
      </c>
      <c r="BA1117" s="59" t="str">
        <f t="shared" si="452"/>
        <v/>
      </c>
      <c r="BC1117" s="49" t="str">
        <f>IF($B1117="", "", IF(COUNTIF(BD1117:$BY1117, "")=BC$8, IF(D1117="", "", D1117), ""))</f>
        <v/>
      </c>
      <c r="BD1117" s="61" t="str">
        <f>IF($B1117="", "", IF(COUNTIF(BE1117:$BY1117, "")=BD$8, IF(E1117="", "", E1117), ""))</f>
        <v/>
      </c>
      <c r="BE1117" s="61" t="str">
        <f>IF($B1117="", "", IF(COUNTIF(BF1117:$BY1117, "")=BE$8, IF(F1117="", "", F1117), ""))</f>
        <v/>
      </c>
      <c r="BF1117" s="61" t="str">
        <f>IF($B1117="", "", IF(COUNTIF(BG1117:$BY1117, "")=BF$8, IF(G1117="", "", G1117), ""))</f>
        <v/>
      </c>
      <c r="BG1117" s="61" t="str">
        <f>IF($B1117="", "", IF(COUNTIF(BH1117:$BY1117, "")=BG$8, IF(H1117="", "", H1117), ""))</f>
        <v/>
      </c>
      <c r="BH1117" s="61" t="str">
        <f>IF($B1117="", "", IF(COUNTIF(BI1117:$BY1117, "")=BH$8, IF(I1117="", "", I1117), ""))</f>
        <v/>
      </c>
      <c r="BI1117" s="61" t="str">
        <f>IF($B1117="", "", IF(COUNTIF(BJ1117:$BY1117, "")=BI$8, IF(J1117="", "", J1117), ""))</f>
        <v/>
      </c>
      <c r="BJ1117" s="61" t="str">
        <f>IF($B1117="", "", IF(COUNTIF(BK1117:$BY1117, "")=BJ$8, IF(K1117="", "", K1117), ""))</f>
        <v/>
      </c>
      <c r="BK1117" s="61" t="str">
        <f>IF($B1117="", "", IF(COUNTIF(BL1117:$BY1117, "")=BK$8, IF(L1117="", "", L1117), ""))</f>
        <v/>
      </c>
      <c r="BL1117" s="61" t="str">
        <f>IF($B1117="", "", IF(COUNTIF(BM1117:$BY1117, "")=BL$8, IF(M1117="", "", M1117), ""))</f>
        <v/>
      </c>
      <c r="BM1117" s="61" t="str">
        <f>IF($B1117="", "", IF(COUNTIF(BN1117:$BY1117, "")=BM$8, IF(N1117="", "", N1117), ""))</f>
        <v/>
      </c>
      <c r="BN1117" s="61" t="str">
        <f>IF($B1117="", "", IF(COUNTIF(BO1117:$BY1117, "")=BN$8, IF(O1117="", "", O1117), ""))</f>
        <v/>
      </c>
      <c r="BO1117" s="61" t="str">
        <f>IF($B1117="", "", IF(COUNTIF(BP1117:$BY1117, "")=BO$8, IF(P1117="", "", P1117), ""))</f>
        <v/>
      </c>
      <c r="BP1117" s="61" t="str">
        <f>IF($B1117="", "", IF(COUNTIF(BQ1117:$BY1117, "")=BP$8, IF(Q1117="", "", Q1117), ""))</f>
        <v/>
      </c>
      <c r="BQ1117" s="61" t="str">
        <f>IF($B1117="", "", IF(COUNTIF(BR1117:$BY1117, "")=BQ$8, IF(R1117="", "", R1117), ""))</f>
        <v/>
      </c>
      <c r="BR1117" s="61" t="str">
        <f>IF($B1117="", "", IF(COUNTIF(BS1117:$BY1117, "")=BR$8, IF(S1117="", "", S1117), ""))</f>
        <v/>
      </c>
      <c r="BS1117" s="61" t="str">
        <f>IF($B1117="", "", IF(COUNTIF(BT1117:$BY1117, "")=BS$8, IF(T1117="", "", T1117), ""))</f>
        <v/>
      </c>
      <c r="BT1117" s="61" t="str">
        <f>IF($B1117="", "", IF(COUNTIF(BU1117:$BY1117, "")=BT$8, IF(U1117="", "", U1117), ""))</f>
        <v/>
      </c>
      <c r="BU1117" s="61" t="str">
        <f>IF($B1117="", "", IF(COUNTIF(BV1117:$BY1117, "")=BU$8, IF(V1117="", "", V1117), ""))</f>
        <v/>
      </c>
      <c r="BV1117" s="61" t="str">
        <f>IF($B1117="", "", IF(COUNTIF(BW1117:$BY1117, "")=BV$8, IF(W1117="", "", W1117), ""))</f>
        <v/>
      </c>
      <c r="BW1117" s="61" t="str">
        <f>IF($B1117="", "", IF(COUNTIF(BX1117:$BY1117, "")=BW$8, IF(X1117="", "", X1117), ""))</f>
        <v/>
      </c>
      <c r="BX1117" s="61" t="str">
        <f>IF($B1117="", "", IF(COUNTIF(BY1117:$BY1117, "")=BX$8, IF(Y1117="", "", Y1117), ""))</f>
        <v/>
      </c>
      <c r="BY1117" s="50" t="str">
        <f t="shared" si="467"/>
        <v/>
      </c>
      <c r="CA1117" s="6" t="str">
        <f t="shared" si="468"/>
        <v/>
      </c>
      <c r="CB1117" s="6" t="str">
        <f>IF(CA1117="", "", RANK(CA1117, $CA$9:$CA$2508, 0)+COUNTIF($CA$9:CA1117, CA1117)-1)</f>
        <v/>
      </c>
    </row>
    <row r="1118" spans="1:80" x14ac:dyDescent="0.25">
      <c r="A1118" s="22"/>
      <c r="B1118" s="121" t="str">
        <f>IF('Stock Details'!B1117="", "", 'Stock Details'!B1117)</f>
        <v/>
      </c>
      <c r="C1118" s="22"/>
      <c r="D1118" s="130"/>
      <c r="E1118" s="122"/>
      <c r="F1118" s="131"/>
      <c r="G1118" s="22"/>
      <c r="H1118" s="130" t="str">
        <f t="shared" si="453"/>
        <v/>
      </c>
      <c r="I1118" s="122"/>
      <c r="J1118" s="131"/>
      <c r="K1118" s="22"/>
      <c r="L1118" s="130" t="str">
        <f t="shared" si="454"/>
        <v/>
      </c>
      <c r="M1118" s="122"/>
      <c r="N1118" s="131"/>
      <c r="O1118" s="22"/>
      <c r="P1118" s="130" t="str">
        <f t="shared" si="455"/>
        <v/>
      </c>
      <c r="Q1118" s="122"/>
      <c r="R1118" s="131"/>
      <c r="S1118" s="22"/>
      <c r="T1118" s="130" t="str">
        <f t="shared" si="456"/>
        <v/>
      </c>
      <c r="U1118" s="122"/>
      <c r="V1118" s="131"/>
      <c r="W1118" s="22"/>
      <c r="X1118" s="130" t="str">
        <f t="shared" si="457"/>
        <v/>
      </c>
      <c r="Y1118" s="122"/>
      <c r="Z1118" s="131"/>
      <c r="AA1118" s="22"/>
      <c r="AC1118" s="6" t="str">
        <f t="shared" si="458"/>
        <v/>
      </c>
      <c r="AE1118" s="6" t="str">
        <f t="shared" si="459"/>
        <v/>
      </c>
      <c r="AF1118" s="6" t="str">
        <f t="shared" si="460"/>
        <v/>
      </c>
      <c r="AG1118" s="6" t="str">
        <f t="shared" si="461"/>
        <v/>
      </c>
      <c r="AH1118" s="6" t="str">
        <f t="shared" si="462"/>
        <v/>
      </c>
      <c r="AI1118" s="6" t="str">
        <f t="shared" si="463"/>
        <v/>
      </c>
      <c r="AJ1118" s="6" t="str">
        <f t="shared" si="464"/>
        <v/>
      </c>
      <c r="AL1118" s="9" t="str">
        <f>IF('Stock Details'!F1117="", "", 'Stock Details'!F1117)</f>
        <v/>
      </c>
      <c r="AM1118" s="9" t="str">
        <f>IF('Stock Details'!G1117="", "", 'Stock Details'!G1117)</f>
        <v/>
      </c>
      <c r="AO1118" s="59" t="str">
        <f t="shared" si="465"/>
        <v/>
      </c>
      <c r="AP1118" s="59" t="str">
        <f t="shared" si="469"/>
        <v/>
      </c>
      <c r="AQ1118" s="59" t="str">
        <f t="shared" si="470"/>
        <v/>
      </c>
      <c r="AR1118" s="59" t="str">
        <f t="shared" si="471"/>
        <v/>
      </c>
      <c r="AS1118" s="59" t="str">
        <f t="shared" si="472"/>
        <v/>
      </c>
      <c r="AT1118" s="59" t="str">
        <f t="shared" si="473"/>
        <v/>
      </c>
      <c r="AV1118" s="59" t="str">
        <f t="shared" si="466"/>
        <v/>
      </c>
      <c r="AW1118" s="59" t="str">
        <f t="shared" si="448"/>
        <v/>
      </c>
      <c r="AX1118" s="59" t="str">
        <f t="shared" si="449"/>
        <v/>
      </c>
      <c r="AY1118" s="59" t="str">
        <f t="shared" si="450"/>
        <v/>
      </c>
      <c r="AZ1118" s="59" t="str">
        <f t="shared" si="451"/>
        <v/>
      </c>
      <c r="BA1118" s="59" t="str">
        <f t="shared" si="452"/>
        <v/>
      </c>
      <c r="BC1118" s="49" t="str">
        <f>IF($B1118="", "", IF(COUNTIF(BD1118:$BY1118, "")=BC$8, IF(D1118="", "", D1118), ""))</f>
        <v/>
      </c>
      <c r="BD1118" s="61" t="str">
        <f>IF($B1118="", "", IF(COUNTIF(BE1118:$BY1118, "")=BD$8, IF(E1118="", "", E1118), ""))</f>
        <v/>
      </c>
      <c r="BE1118" s="61" t="str">
        <f>IF($B1118="", "", IF(COUNTIF(BF1118:$BY1118, "")=BE$8, IF(F1118="", "", F1118), ""))</f>
        <v/>
      </c>
      <c r="BF1118" s="61" t="str">
        <f>IF($B1118="", "", IF(COUNTIF(BG1118:$BY1118, "")=BF$8, IF(G1118="", "", G1118), ""))</f>
        <v/>
      </c>
      <c r="BG1118" s="61" t="str">
        <f>IF($B1118="", "", IF(COUNTIF(BH1118:$BY1118, "")=BG$8, IF(H1118="", "", H1118), ""))</f>
        <v/>
      </c>
      <c r="BH1118" s="61" t="str">
        <f>IF($B1118="", "", IF(COUNTIF(BI1118:$BY1118, "")=BH$8, IF(I1118="", "", I1118), ""))</f>
        <v/>
      </c>
      <c r="BI1118" s="61" t="str">
        <f>IF($B1118="", "", IF(COUNTIF(BJ1118:$BY1118, "")=BI$8, IF(J1118="", "", J1118), ""))</f>
        <v/>
      </c>
      <c r="BJ1118" s="61" t="str">
        <f>IF($B1118="", "", IF(COUNTIF(BK1118:$BY1118, "")=BJ$8, IF(K1118="", "", K1118), ""))</f>
        <v/>
      </c>
      <c r="BK1118" s="61" t="str">
        <f>IF($B1118="", "", IF(COUNTIF(BL1118:$BY1118, "")=BK$8, IF(L1118="", "", L1118), ""))</f>
        <v/>
      </c>
      <c r="BL1118" s="61" t="str">
        <f>IF($B1118="", "", IF(COUNTIF(BM1118:$BY1118, "")=BL$8, IF(M1118="", "", M1118), ""))</f>
        <v/>
      </c>
      <c r="BM1118" s="61" t="str">
        <f>IF($B1118="", "", IF(COUNTIF(BN1118:$BY1118, "")=BM$8, IF(N1118="", "", N1118), ""))</f>
        <v/>
      </c>
      <c r="BN1118" s="61" t="str">
        <f>IF($B1118="", "", IF(COUNTIF(BO1118:$BY1118, "")=BN$8, IF(O1118="", "", O1118), ""))</f>
        <v/>
      </c>
      <c r="BO1118" s="61" t="str">
        <f>IF($B1118="", "", IF(COUNTIF(BP1118:$BY1118, "")=BO$8, IF(P1118="", "", P1118), ""))</f>
        <v/>
      </c>
      <c r="BP1118" s="61" t="str">
        <f>IF($B1118="", "", IF(COUNTIF(BQ1118:$BY1118, "")=BP$8, IF(Q1118="", "", Q1118), ""))</f>
        <v/>
      </c>
      <c r="BQ1118" s="61" t="str">
        <f>IF($B1118="", "", IF(COUNTIF(BR1118:$BY1118, "")=BQ$8, IF(R1118="", "", R1118), ""))</f>
        <v/>
      </c>
      <c r="BR1118" s="61" t="str">
        <f>IF($B1118="", "", IF(COUNTIF(BS1118:$BY1118, "")=BR$8, IF(S1118="", "", S1118), ""))</f>
        <v/>
      </c>
      <c r="BS1118" s="61" t="str">
        <f>IF($B1118="", "", IF(COUNTIF(BT1118:$BY1118, "")=BS$8, IF(T1118="", "", T1118), ""))</f>
        <v/>
      </c>
      <c r="BT1118" s="61" t="str">
        <f>IF($B1118="", "", IF(COUNTIF(BU1118:$BY1118, "")=BT$8, IF(U1118="", "", U1118), ""))</f>
        <v/>
      </c>
      <c r="BU1118" s="61" t="str">
        <f>IF($B1118="", "", IF(COUNTIF(BV1118:$BY1118, "")=BU$8, IF(V1118="", "", V1118), ""))</f>
        <v/>
      </c>
      <c r="BV1118" s="61" t="str">
        <f>IF($B1118="", "", IF(COUNTIF(BW1118:$BY1118, "")=BV$8, IF(W1118="", "", W1118), ""))</f>
        <v/>
      </c>
      <c r="BW1118" s="61" t="str">
        <f>IF($B1118="", "", IF(COUNTIF(BX1118:$BY1118, "")=BW$8, IF(X1118="", "", X1118), ""))</f>
        <v/>
      </c>
      <c r="BX1118" s="61" t="str">
        <f>IF($B1118="", "", IF(COUNTIF(BY1118:$BY1118, "")=BX$8, IF(Y1118="", "", Y1118), ""))</f>
        <v/>
      </c>
      <c r="BY1118" s="50" t="str">
        <f t="shared" si="467"/>
        <v/>
      </c>
      <c r="CA1118" s="6" t="str">
        <f t="shared" si="468"/>
        <v/>
      </c>
      <c r="CB1118" s="6" t="str">
        <f>IF(CA1118="", "", RANK(CA1118, $CA$9:$CA$2508, 0)+COUNTIF($CA$9:CA1118, CA1118)-1)</f>
        <v/>
      </c>
    </row>
    <row r="1119" spans="1:80" x14ac:dyDescent="0.25">
      <c r="A1119" s="22"/>
      <c r="B1119" s="121" t="str">
        <f>IF('Stock Details'!B1118="", "", 'Stock Details'!B1118)</f>
        <v/>
      </c>
      <c r="C1119" s="22"/>
      <c r="D1119" s="130"/>
      <c r="E1119" s="122"/>
      <c r="F1119" s="131"/>
      <c r="G1119" s="22"/>
      <c r="H1119" s="130" t="str">
        <f t="shared" si="453"/>
        <v/>
      </c>
      <c r="I1119" s="122"/>
      <c r="J1119" s="131"/>
      <c r="K1119" s="22"/>
      <c r="L1119" s="130" t="str">
        <f t="shared" si="454"/>
        <v/>
      </c>
      <c r="M1119" s="122"/>
      <c r="N1119" s="131"/>
      <c r="O1119" s="22"/>
      <c r="P1119" s="130" t="str">
        <f t="shared" si="455"/>
        <v/>
      </c>
      <c r="Q1119" s="122"/>
      <c r="R1119" s="131"/>
      <c r="S1119" s="22"/>
      <c r="T1119" s="130" t="str">
        <f t="shared" si="456"/>
        <v/>
      </c>
      <c r="U1119" s="122"/>
      <c r="V1119" s="131"/>
      <c r="W1119" s="22"/>
      <c r="X1119" s="130" t="str">
        <f t="shared" si="457"/>
        <v/>
      </c>
      <c r="Y1119" s="122"/>
      <c r="Z1119" s="131"/>
      <c r="AA1119" s="22"/>
      <c r="AC1119" s="6" t="str">
        <f t="shared" si="458"/>
        <v/>
      </c>
      <c r="AE1119" s="6" t="str">
        <f t="shared" si="459"/>
        <v/>
      </c>
      <c r="AF1119" s="6" t="str">
        <f t="shared" si="460"/>
        <v/>
      </c>
      <c r="AG1119" s="6" t="str">
        <f t="shared" si="461"/>
        <v/>
      </c>
      <c r="AH1119" s="6" t="str">
        <f t="shared" si="462"/>
        <v/>
      </c>
      <c r="AI1119" s="6" t="str">
        <f t="shared" si="463"/>
        <v/>
      </c>
      <c r="AJ1119" s="6" t="str">
        <f t="shared" si="464"/>
        <v/>
      </c>
      <c r="AL1119" s="9" t="str">
        <f>IF('Stock Details'!F1118="", "", 'Stock Details'!F1118)</f>
        <v/>
      </c>
      <c r="AM1119" s="9" t="str">
        <f>IF('Stock Details'!G1118="", "", 'Stock Details'!G1118)</f>
        <v/>
      </c>
      <c r="AO1119" s="59" t="str">
        <f t="shared" si="465"/>
        <v/>
      </c>
      <c r="AP1119" s="59" t="str">
        <f t="shared" si="469"/>
        <v/>
      </c>
      <c r="AQ1119" s="59" t="str">
        <f t="shared" si="470"/>
        <v/>
      </c>
      <c r="AR1119" s="59" t="str">
        <f t="shared" si="471"/>
        <v/>
      </c>
      <c r="AS1119" s="59" t="str">
        <f t="shared" si="472"/>
        <v/>
      </c>
      <c r="AT1119" s="59" t="str">
        <f t="shared" si="473"/>
        <v/>
      </c>
      <c r="AV1119" s="59" t="str">
        <f t="shared" si="466"/>
        <v/>
      </c>
      <c r="AW1119" s="59" t="str">
        <f t="shared" si="448"/>
        <v/>
      </c>
      <c r="AX1119" s="59" t="str">
        <f t="shared" si="449"/>
        <v/>
      </c>
      <c r="AY1119" s="59" t="str">
        <f t="shared" si="450"/>
        <v/>
      </c>
      <c r="AZ1119" s="59" t="str">
        <f t="shared" si="451"/>
        <v/>
      </c>
      <c r="BA1119" s="59" t="str">
        <f t="shared" si="452"/>
        <v/>
      </c>
      <c r="BC1119" s="49" t="str">
        <f>IF($B1119="", "", IF(COUNTIF(BD1119:$BY1119, "")=BC$8, IF(D1119="", "", D1119), ""))</f>
        <v/>
      </c>
      <c r="BD1119" s="61" t="str">
        <f>IF($B1119="", "", IF(COUNTIF(BE1119:$BY1119, "")=BD$8, IF(E1119="", "", E1119), ""))</f>
        <v/>
      </c>
      <c r="BE1119" s="61" t="str">
        <f>IF($B1119="", "", IF(COUNTIF(BF1119:$BY1119, "")=BE$8, IF(F1119="", "", F1119), ""))</f>
        <v/>
      </c>
      <c r="BF1119" s="61" t="str">
        <f>IF($B1119="", "", IF(COUNTIF(BG1119:$BY1119, "")=BF$8, IF(G1119="", "", G1119), ""))</f>
        <v/>
      </c>
      <c r="BG1119" s="61" t="str">
        <f>IF($B1119="", "", IF(COUNTIF(BH1119:$BY1119, "")=BG$8, IF(H1119="", "", H1119), ""))</f>
        <v/>
      </c>
      <c r="BH1119" s="61" t="str">
        <f>IF($B1119="", "", IF(COUNTIF(BI1119:$BY1119, "")=BH$8, IF(I1119="", "", I1119), ""))</f>
        <v/>
      </c>
      <c r="BI1119" s="61" t="str">
        <f>IF($B1119="", "", IF(COUNTIF(BJ1119:$BY1119, "")=BI$8, IF(J1119="", "", J1119), ""))</f>
        <v/>
      </c>
      <c r="BJ1119" s="61" t="str">
        <f>IF($B1119="", "", IF(COUNTIF(BK1119:$BY1119, "")=BJ$8, IF(K1119="", "", K1119), ""))</f>
        <v/>
      </c>
      <c r="BK1119" s="61" t="str">
        <f>IF($B1119="", "", IF(COUNTIF(BL1119:$BY1119, "")=BK$8, IF(L1119="", "", L1119), ""))</f>
        <v/>
      </c>
      <c r="BL1119" s="61" t="str">
        <f>IF($B1119="", "", IF(COUNTIF(BM1119:$BY1119, "")=BL$8, IF(M1119="", "", M1119), ""))</f>
        <v/>
      </c>
      <c r="BM1119" s="61" t="str">
        <f>IF($B1119="", "", IF(COUNTIF(BN1119:$BY1119, "")=BM$8, IF(N1119="", "", N1119), ""))</f>
        <v/>
      </c>
      <c r="BN1119" s="61" t="str">
        <f>IF($B1119="", "", IF(COUNTIF(BO1119:$BY1119, "")=BN$8, IF(O1119="", "", O1119), ""))</f>
        <v/>
      </c>
      <c r="BO1119" s="61" t="str">
        <f>IF($B1119="", "", IF(COUNTIF(BP1119:$BY1119, "")=BO$8, IF(P1119="", "", P1119), ""))</f>
        <v/>
      </c>
      <c r="BP1119" s="61" t="str">
        <f>IF($B1119="", "", IF(COUNTIF(BQ1119:$BY1119, "")=BP$8, IF(Q1119="", "", Q1119), ""))</f>
        <v/>
      </c>
      <c r="BQ1119" s="61" t="str">
        <f>IF($B1119="", "", IF(COUNTIF(BR1119:$BY1119, "")=BQ$8, IF(R1119="", "", R1119), ""))</f>
        <v/>
      </c>
      <c r="BR1119" s="61" t="str">
        <f>IF($B1119="", "", IF(COUNTIF(BS1119:$BY1119, "")=BR$8, IF(S1119="", "", S1119), ""))</f>
        <v/>
      </c>
      <c r="BS1119" s="61" t="str">
        <f>IF($B1119="", "", IF(COUNTIF(BT1119:$BY1119, "")=BS$8, IF(T1119="", "", T1119), ""))</f>
        <v/>
      </c>
      <c r="BT1119" s="61" t="str">
        <f>IF($B1119="", "", IF(COUNTIF(BU1119:$BY1119, "")=BT$8, IF(U1119="", "", U1119), ""))</f>
        <v/>
      </c>
      <c r="BU1119" s="61" t="str">
        <f>IF($B1119="", "", IF(COUNTIF(BV1119:$BY1119, "")=BU$8, IF(V1119="", "", V1119), ""))</f>
        <v/>
      </c>
      <c r="BV1119" s="61" t="str">
        <f>IF($B1119="", "", IF(COUNTIF(BW1119:$BY1119, "")=BV$8, IF(W1119="", "", W1119), ""))</f>
        <v/>
      </c>
      <c r="BW1119" s="61" t="str">
        <f>IF($B1119="", "", IF(COUNTIF(BX1119:$BY1119, "")=BW$8, IF(X1119="", "", X1119), ""))</f>
        <v/>
      </c>
      <c r="BX1119" s="61" t="str">
        <f>IF($B1119="", "", IF(COUNTIF(BY1119:$BY1119, "")=BX$8, IF(Y1119="", "", Y1119), ""))</f>
        <v/>
      </c>
      <c r="BY1119" s="50" t="str">
        <f t="shared" si="467"/>
        <v/>
      </c>
      <c r="CA1119" s="6" t="str">
        <f t="shared" si="468"/>
        <v/>
      </c>
      <c r="CB1119" s="6" t="str">
        <f>IF(CA1119="", "", RANK(CA1119, $CA$9:$CA$2508, 0)+COUNTIF($CA$9:CA1119, CA1119)-1)</f>
        <v/>
      </c>
    </row>
    <row r="1120" spans="1:80" x14ac:dyDescent="0.25">
      <c r="A1120" s="22"/>
      <c r="B1120" s="121" t="str">
        <f>IF('Stock Details'!B1119="", "", 'Stock Details'!B1119)</f>
        <v/>
      </c>
      <c r="C1120" s="22"/>
      <c r="D1120" s="130"/>
      <c r="E1120" s="122"/>
      <c r="F1120" s="131"/>
      <c r="G1120" s="22"/>
      <c r="H1120" s="130" t="str">
        <f t="shared" si="453"/>
        <v/>
      </c>
      <c r="I1120" s="122"/>
      <c r="J1120" s="131"/>
      <c r="K1120" s="22"/>
      <c r="L1120" s="130" t="str">
        <f t="shared" si="454"/>
        <v/>
      </c>
      <c r="M1120" s="122"/>
      <c r="N1120" s="131"/>
      <c r="O1120" s="22"/>
      <c r="P1120" s="130" t="str">
        <f t="shared" si="455"/>
        <v/>
      </c>
      <c r="Q1120" s="122"/>
      <c r="R1120" s="131"/>
      <c r="S1120" s="22"/>
      <c r="T1120" s="130" t="str">
        <f t="shared" si="456"/>
        <v/>
      </c>
      <c r="U1120" s="122"/>
      <c r="V1120" s="131"/>
      <c r="W1120" s="22"/>
      <c r="X1120" s="130" t="str">
        <f t="shared" si="457"/>
        <v/>
      </c>
      <c r="Y1120" s="122"/>
      <c r="Z1120" s="131"/>
      <c r="AA1120" s="22"/>
      <c r="AC1120" s="6" t="str">
        <f t="shared" si="458"/>
        <v/>
      </c>
      <c r="AE1120" s="6" t="str">
        <f t="shared" si="459"/>
        <v/>
      </c>
      <c r="AF1120" s="6" t="str">
        <f t="shared" si="460"/>
        <v/>
      </c>
      <c r="AG1120" s="6" t="str">
        <f t="shared" si="461"/>
        <v/>
      </c>
      <c r="AH1120" s="6" t="str">
        <f t="shared" si="462"/>
        <v/>
      </c>
      <c r="AI1120" s="6" t="str">
        <f t="shared" si="463"/>
        <v/>
      </c>
      <c r="AJ1120" s="6" t="str">
        <f t="shared" si="464"/>
        <v/>
      </c>
      <c r="AL1120" s="9" t="str">
        <f>IF('Stock Details'!F1119="", "", 'Stock Details'!F1119)</f>
        <v/>
      </c>
      <c r="AM1120" s="9" t="str">
        <f>IF('Stock Details'!G1119="", "", 'Stock Details'!G1119)</f>
        <v/>
      </c>
      <c r="AO1120" s="59" t="str">
        <f t="shared" si="465"/>
        <v/>
      </c>
      <c r="AP1120" s="59" t="str">
        <f t="shared" si="469"/>
        <v/>
      </c>
      <c r="AQ1120" s="59" t="str">
        <f t="shared" si="470"/>
        <v/>
      </c>
      <c r="AR1120" s="59" t="str">
        <f t="shared" si="471"/>
        <v/>
      </c>
      <c r="AS1120" s="59" t="str">
        <f t="shared" si="472"/>
        <v/>
      </c>
      <c r="AT1120" s="59" t="str">
        <f t="shared" si="473"/>
        <v/>
      </c>
      <c r="AV1120" s="59" t="str">
        <f t="shared" si="466"/>
        <v/>
      </c>
      <c r="AW1120" s="59" t="str">
        <f t="shared" si="448"/>
        <v/>
      </c>
      <c r="AX1120" s="59" t="str">
        <f t="shared" si="449"/>
        <v/>
      </c>
      <c r="AY1120" s="59" t="str">
        <f t="shared" si="450"/>
        <v/>
      </c>
      <c r="AZ1120" s="59" t="str">
        <f t="shared" si="451"/>
        <v/>
      </c>
      <c r="BA1120" s="59" t="str">
        <f t="shared" si="452"/>
        <v/>
      </c>
      <c r="BC1120" s="49" t="str">
        <f>IF($B1120="", "", IF(COUNTIF(BD1120:$BY1120, "")=BC$8, IF(D1120="", "", D1120), ""))</f>
        <v/>
      </c>
      <c r="BD1120" s="61" t="str">
        <f>IF($B1120="", "", IF(COUNTIF(BE1120:$BY1120, "")=BD$8, IF(E1120="", "", E1120), ""))</f>
        <v/>
      </c>
      <c r="BE1120" s="61" t="str">
        <f>IF($B1120="", "", IF(COUNTIF(BF1120:$BY1120, "")=BE$8, IF(F1120="", "", F1120), ""))</f>
        <v/>
      </c>
      <c r="BF1120" s="61" t="str">
        <f>IF($B1120="", "", IF(COUNTIF(BG1120:$BY1120, "")=BF$8, IF(G1120="", "", G1120), ""))</f>
        <v/>
      </c>
      <c r="BG1120" s="61" t="str">
        <f>IF($B1120="", "", IF(COUNTIF(BH1120:$BY1120, "")=BG$8, IF(H1120="", "", H1120), ""))</f>
        <v/>
      </c>
      <c r="BH1120" s="61" t="str">
        <f>IF($B1120="", "", IF(COUNTIF(BI1120:$BY1120, "")=BH$8, IF(I1120="", "", I1120), ""))</f>
        <v/>
      </c>
      <c r="BI1120" s="61" t="str">
        <f>IF($B1120="", "", IF(COUNTIF(BJ1120:$BY1120, "")=BI$8, IF(J1120="", "", J1120), ""))</f>
        <v/>
      </c>
      <c r="BJ1120" s="61" t="str">
        <f>IF($B1120="", "", IF(COUNTIF(BK1120:$BY1120, "")=BJ$8, IF(K1120="", "", K1120), ""))</f>
        <v/>
      </c>
      <c r="BK1120" s="61" t="str">
        <f>IF($B1120="", "", IF(COUNTIF(BL1120:$BY1120, "")=BK$8, IF(L1120="", "", L1120), ""))</f>
        <v/>
      </c>
      <c r="BL1120" s="61" t="str">
        <f>IF($B1120="", "", IF(COUNTIF(BM1120:$BY1120, "")=BL$8, IF(M1120="", "", M1120), ""))</f>
        <v/>
      </c>
      <c r="BM1120" s="61" t="str">
        <f>IF($B1120="", "", IF(COUNTIF(BN1120:$BY1120, "")=BM$8, IF(N1120="", "", N1120), ""))</f>
        <v/>
      </c>
      <c r="BN1120" s="61" t="str">
        <f>IF($B1120="", "", IF(COUNTIF(BO1120:$BY1120, "")=BN$8, IF(O1120="", "", O1120), ""))</f>
        <v/>
      </c>
      <c r="BO1120" s="61" t="str">
        <f>IF($B1120="", "", IF(COUNTIF(BP1120:$BY1120, "")=BO$8, IF(P1120="", "", P1120), ""))</f>
        <v/>
      </c>
      <c r="BP1120" s="61" t="str">
        <f>IF($B1120="", "", IF(COUNTIF(BQ1120:$BY1120, "")=BP$8, IF(Q1120="", "", Q1120), ""))</f>
        <v/>
      </c>
      <c r="BQ1120" s="61" t="str">
        <f>IF($B1120="", "", IF(COUNTIF(BR1120:$BY1120, "")=BQ$8, IF(R1120="", "", R1120), ""))</f>
        <v/>
      </c>
      <c r="BR1120" s="61" t="str">
        <f>IF($B1120="", "", IF(COUNTIF(BS1120:$BY1120, "")=BR$8, IF(S1120="", "", S1120), ""))</f>
        <v/>
      </c>
      <c r="BS1120" s="61" t="str">
        <f>IF($B1120="", "", IF(COUNTIF(BT1120:$BY1120, "")=BS$8, IF(T1120="", "", T1120), ""))</f>
        <v/>
      </c>
      <c r="BT1120" s="61" t="str">
        <f>IF($B1120="", "", IF(COUNTIF(BU1120:$BY1120, "")=BT$8, IF(U1120="", "", U1120), ""))</f>
        <v/>
      </c>
      <c r="BU1120" s="61" t="str">
        <f>IF($B1120="", "", IF(COUNTIF(BV1120:$BY1120, "")=BU$8, IF(V1120="", "", V1120), ""))</f>
        <v/>
      </c>
      <c r="BV1120" s="61" t="str">
        <f>IF($B1120="", "", IF(COUNTIF(BW1120:$BY1120, "")=BV$8, IF(W1120="", "", W1120), ""))</f>
        <v/>
      </c>
      <c r="BW1120" s="61" t="str">
        <f>IF($B1120="", "", IF(COUNTIF(BX1120:$BY1120, "")=BW$8, IF(X1120="", "", X1120), ""))</f>
        <v/>
      </c>
      <c r="BX1120" s="61" t="str">
        <f>IF($B1120="", "", IF(COUNTIF(BY1120:$BY1120, "")=BX$8, IF(Y1120="", "", Y1120), ""))</f>
        <v/>
      </c>
      <c r="BY1120" s="50" t="str">
        <f t="shared" si="467"/>
        <v/>
      </c>
      <c r="CA1120" s="6" t="str">
        <f t="shared" si="468"/>
        <v/>
      </c>
      <c r="CB1120" s="6" t="str">
        <f>IF(CA1120="", "", RANK(CA1120, $CA$9:$CA$2508, 0)+COUNTIF($CA$9:CA1120, CA1120)-1)</f>
        <v/>
      </c>
    </row>
    <row r="1121" spans="1:80" x14ac:dyDescent="0.25">
      <c r="A1121" s="22"/>
      <c r="B1121" s="121" t="str">
        <f>IF('Stock Details'!B1120="", "", 'Stock Details'!B1120)</f>
        <v/>
      </c>
      <c r="C1121" s="22"/>
      <c r="D1121" s="130"/>
      <c r="E1121" s="122"/>
      <c r="F1121" s="131"/>
      <c r="G1121" s="22"/>
      <c r="H1121" s="130" t="str">
        <f t="shared" si="453"/>
        <v/>
      </c>
      <c r="I1121" s="122"/>
      <c r="J1121" s="131"/>
      <c r="K1121" s="22"/>
      <c r="L1121" s="130" t="str">
        <f t="shared" si="454"/>
        <v/>
      </c>
      <c r="M1121" s="122"/>
      <c r="N1121" s="131"/>
      <c r="O1121" s="22"/>
      <c r="P1121" s="130" t="str">
        <f t="shared" si="455"/>
        <v/>
      </c>
      <c r="Q1121" s="122"/>
      <c r="R1121" s="131"/>
      <c r="S1121" s="22"/>
      <c r="T1121" s="130" t="str">
        <f t="shared" si="456"/>
        <v/>
      </c>
      <c r="U1121" s="122"/>
      <c r="V1121" s="131"/>
      <c r="W1121" s="22"/>
      <c r="X1121" s="130" t="str">
        <f t="shared" si="457"/>
        <v/>
      </c>
      <c r="Y1121" s="122"/>
      <c r="Z1121" s="131"/>
      <c r="AA1121" s="22"/>
      <c r="AC1121" s="6" t="str">
        <f t="shared" si="458"/>
        <v/>
      </c>
      <c r="AE1121" s="6" t="str">
        <f t="shared" si="459"/>
        <v/>
      </c>
      <c r="AF1121" s="6" t="str">
        <f t="shared" si="460"/>
        <v/>
      </c>
      <c r="AG1121" s="6" t="str">
        <f t="shared" si="461"/>
        <v/>
      </c>
      <c r="AH1121" s="6" t="str">
        <f t="shared" si="462"/>
        <v/>
      </c>
      <c r="AI1121" s="6" t="str">
        <f t="shared" si="463"/>
        <v/>
      </c>
      <c r="AJ1121" s="6" t="str">
        <f t="shared" si="464"/>
        <v/>
      </c>
      <c r="AL1121" s="9" t="str">
        <f>IF('Stock Details'!F1120="", "", 'Stock Details'!F1120)</f>
        <v/>
      </c>
      <c r="AM1121" s="9" t="str">
        <f>IF('Stock Details'!G1120="", "", 'Stock Details'!G1120)</f>
        <v/>
      </c>
      <c r="AO1121" s="59" t="str">
        <f t="shared" si="465"/>
        <v/>
      </c>
      <c r="AP1121" s="59" t="str">
        <f t="shared" si="469"/>
        <v/>
      </c>
      <c r="AQ1121" s="59" t="str">
        <f t="shared" si="470"/>
        <v/>
      </c>
      <c r="AR1121" s="59" t="str">
        <f t="shared" si="471"/>
        <v/>
      </c>
      <c r="AS1121" s="59" t="str">
        <f t="shared" si="472"/>
        <v/>
      </c>
      <c r="AT1121" s="59" t="str">
        <f t="shared" si="473"/>
        <v/>
      </c>
      <c r="AV1121" s="59" t="str">
        <f t="shared" si="466"/>
        <v/>
      </c>
      <c r="AW1121" s="59" t="str">
        <f t="shared" si="448"/>
        <v/>
      </c>
      <c r="AX1121" s="59" t="str">
        <f t="shared" si="449"/>
        <v/>
      </c>
      <c r="AY1121" s="59" t="str">
        <f t="shared" si="450"/>
        <v/>
      </c>
      <c r="AZ1121" s="59" t="str">
        <f t="shared" si="451"/>
        <v/>
      </c>
      <c r="BA1121" s="59" t="str">
        <f t="shared" si="452"/>
        <v/>
      </c>
      <c r="BC1121" s="49" t="str">
        <f>IF($B1121="", "", IF(COUNTIF(BD1121:$BY1121, "")=BC$8, IF(D1121="", "", D1121), ""))</f>
        <v/>
      </c>
      <c r="BD1121" s="61" t="str">
        <f>IF($B1121="", "", IF(COUNTIF(BE1121:$BY1121, "")=BD$8, IF(E1121="", "", E1121), ""))</f>
        <v/>
      </c>
      <c r="BE1121" s="61" t="str">
        <f>IF($B1121="", "", IF(COUNTIF(BF1121:$BY1121, "")=BE$8, IF(F1121="", "", F1121), ""))</f>
        <v/>
      </c>
      <c r="BF1121" s="61" t="str">
        <f>IF($B1121="", "", IF(COUNTIF(BG1121:$BY1121, "")=BF$8, IF(G1121="", "", G1121), ""))</f>
        <v/>
      </c>
      <c r="BG1121" s="61" t="str">
        <f>IF($B1121="", "", IF(COUNTIF(BH1121:$BY1121, "")=BG$8, IF(H1121="", "", H1121), ""))</f>
        <v/>
      </c>
      <c r="BH1121" s="61" t="str">
        <f>IF($B1121="", "", IF(COUNTIF(BI1121:$BY1121, "")=BH$8, IF(I1121="", "", I1121), ""))</f>
        <v/>
      </c>
      <c r="BI1121" s="61" t="str">
        <f>IF($B1121="", "", IF(COUNTIF(BJ1121:$BY1121, "")=BI$8, IF(J1121="", "", J1121), ""))</f>
        <v/>
      </c>
      <c r="BJ1121" s="61" t="str">
        <f>IF($B1121="", "", IF(COUNTIF(BK1121:$BY1121, "")=BJ$8, IF(K1121="", "", K1121), ""))</f>
        <v/>
      </c>
      <c r="BK1121" s="61" t="str">
        <f>IF($B1121="", "", IF(COUNTIF(BL1121:$BY1121, "")=BK$8, IF(L1121="", "", L1121), ""))</f>
        <v/>
      </c>
      <c r="BL1121" s="61" t="str">
        <f>IF($B1121="", "", IF(COUNTIF(BM1121:$BY1121, "")=BL$8, IF(M1121="", "", M1121), ""))</f>
        <v/>
      </c>
      <c r="BM1121" s="61" t="str">
        <f>IF($B1121="", "", IF(COUNTIF(BN1121:$BY1121, "")=BM$8, IF(N1121="", "", N1121), ""))</f>
        <v/>
      </c>
      <c r="BN1121" s="61" t="str">
        <f>IF($B1121="", "", IF(COUNTIF(BO1121:$BY1121, "")=BN$8, IF(O1121="", "", O1121), ""))</f>
        <v/>
      </c>
      <c r="BO1121" s="61" t="str">
        <f>IF($B1121="", "", IF(COUNTIF(BP1121:$BY1121, "")=BO$8, IF(P1121="", "", P1121), ""))</f>
        <v/>
      </c>
      <c r="BP1121" s="61" t="str">
        <f>IF($B1121="", "", IF(COUNTIF(BQ1121:$BY1121, "")=BP$8, IF(Q1121="", "", Q1121), ""))</f>
        <v/>
      </c>
      <c r="BQ1121" s="61" t="str">
        <f>IF($B1121="", "", IF(COUNTIF(BR1121:$BY1121, "")=BQ$8, IF(R1121="", "", R1121), ""))</f>
        <v/>
      </c>
      <c r="BR1121" s="61" t="str">
        <f>IF($B1121="", "", IF(COUNTIF(BS1121:$BY1121, "")=BR$8, IF(S1121="", "", S1121), ""))</f>
        <v/>
      </c>
      <c r="BS1121" s="61" t="str">
        <f>IF($B1121="", "", IF(COUNTIF(BT1121:$BY1121, "")=BS$8, IF(T1121="", "", T1121), ""))</f>
        <v/>
      </c>
      <c r="BT1121" s="61" t="str">
        <f>IF($B1121="", "", IF(COUNTIF(BU1121:$BY1121, "")=BT$8, IF(U1121="", "", U1121), ""))</f>
        <v/>
      </c>
      <c r="BU1121" s="61" t="str">
        <f>IF($B1121="", "", IF(COUNTIF(BV1121:$BY1121, "")=BU$8, IF(V1121="", "", V1121), ""))</f>
        <v/>
      </c>
      <c r="BV1121" s="61" t="str">
        <f>IF($B1121="", "", IF(COUNTIF(BW1121:$BY1121, "")=BV$8, IF(W1121="", "", W1121), ""))</f>
        <v/>
      </c>
      <c r="BW1121" s="61" t="str">
        <f>IF($B1121="", "", IF(COUNTIF(BX1121:$BY1121, "")=BW$8, IF(X1121="", "", X1121), ""))</f>
        <v/>
      </c>
      <c r="BX1121" s="61" t="str">
        <f>IF($B1121="", "", IF(COUNTIF(BY1121:$BY1121, "")=BX$8, IF(Y1121="", "", Y1121), ""))</f>
        <v/>
      </c>
      <c r="BY1121" s="50" t="str">
        <f t="shared" si="467"/>
        <v/>
      </c>
      <c r="CA1121" s="6" t="str">
        <f t="shared" si="468"/>
        <v/>
      </c>
      <c r="CB1121" s="6" t="str">
        <f>IF(CA1121="", "", RANK(CA1121, $CA$9:$CA$2508, 0)+COUNTIF($CA$9:CA1121, CA1121)-1)</f>
        <v/>
      </c>
    </row>
    <row r="1122" spans="1:80" x14ac:dyDescent="0.25">
      <c r="A1122" s="22"/>
      <c r="B1122" s="121" t="str">
        <f>IF('Stock Details'!B1121="", "", 'Stock Details'!B1121)</f>
        <v/>
      </c>
      <c r="C1122" s="22"/>
      <c r="D1122" s="130"/>
      <c r="E1122" s="122"/>
      <c r="F1122" s="131"/>
      <c r="G1122" s="22"/>
      <c r="H1122" s="130" t="str">
        <f t="shared" si="453"/>
        <v/>
      </c>
      <c r="I1122" s="122"/>
      <c r="J1122" s="131"/>
      <c r="K1122" s="22"/>
      <c r="L1122" s="130" t="str">
        <f t="shared" si="454"/>
        <v/>
      </c>
      <c r="M1122" s="122"/>
      <c r="N1122" s="131"/>
      <c r="O1122" s="22"/>
      <c r="P1122" s="130" t="str">
        <f t="shared" si="455"/>
        <v/>
      </c>
      <c r="Q1122" s="122"/>
      <c r="R1122" s="131"/>
      <c r="S1122" s="22"/>
      <c r="T1122" s="130" t="str">
        <f t="shared" si="456"/>
        <v/>
      </c>
      <c r="U1122" s="122"/>
      <c r="V1122" s="131"/>
      <c r="W1122" s="22"/>
      <c r="X1122" s="130" t="str">
        <f t="shared" si="457"/>
        <v/>
      </c>
      <c r="Y1122" s="122"/>
      <c r="Z1122" s="131"/>
      <c r="AA1122" s="22"/>
      <c r="AC1122" s="6" t="str">
        <f t="shared" si="458"/>
        <v/>
      </c>
      <c r="AE1122" s="6" t="str">
        <f t="shared" si="459"/>
        <v/>
      </c>
      <c r="AF1122" s="6" t="str">
        <f t="shared" si="460"/>
        <v/>
      </c>
      <c r="AG1122" s="6" t="str">
        <f t="shared" si="461"/>
        <v/>
      </c>
      <c r="AH1122" s="6" t="str">
        <f t="shared" si="462"/>
        <v/>
      </c>
      <c r="AI1122" s="6" t="str">
        <f t="shared" si="463"/>
        <v/>
      </c>
      <c r="AJ1122" s="6" t="str">
        <f t="shared" si="464"/>
        <v/>
      </c>
      <c r="AL1122" s="9" t="str">
        <f>IF('Stock Details'!F1121="", "", 'Stock Details'!F1121)</f>
        <v/>
      </c>
      <c r="AM1122" s="9" t="str">
        <f>IF('Stock Details'!G1121="", "", 'Stock Details'!G1121)</f>
        <v/>
      </c>
      <c r="AO1122" s="59" t="str">
        <f t="shared" si="465"/>
        <v/>
      </c>
      <c r="AP1122" s="59" t="str">
        <f t="shared" si="469"/>
        <v/>
      </c>
      <c r="AQ1122" s="59" t="str">
        <f t="shared" si="470"/>
        <v/>
      </c>
      <c r="AR1122" s="59" t="str">
        <f t="shared" si="471"/>
        <v/>
      </c>
      <c r="AS1122" s="59" t="str">
        <f t="shared" si="472"/>
        <v/>
      </c>
      <c r="AT1122" s="59" t="str">
        <f t="shared" si="473"/>
        <v/>
      </c>
      <c r="AV1122" s="59" t="str">
        <f t="shared" si="466"/>
        <v/>
      </c>
      <c r="AW1122" s="59" t="str">
        <f t="shared" si="448"/>
        <v/>
      </c>
      <c r="AX1122" s="59" t="str">
        <f t="shared" si="449"/>
        <v/>
      </c>
      <c r="AY1122" s="59" t="str">
        <f t="shared" si="450"/>
        <v/>
      </c>
      <c r="AZ1122" s="59" t="str">
        <f t="shared" si="451"/>
        <v/>
      </c>
      <c r="BA1122" s="59" t="str">
        <f t="shared" si="452"/>
        <v/>
      </c>
      <c r="BC1122" s="49" t="str">
        <f>IF($B1122="", "", IF(COUNTIF(BD1122:$BY1122, "")=BC$8, IF(D1122="", "", D1122), ""))</f>
        <v/>
      </c>
      <c r="BD1122" s="61" t="str">
        <f>IF($B1122="", "", IF(COUNTIF(BE1122:$BY1122, "")=BD$8, IF(E1122="", "", E1122), ""))</f>
        <v/>
      </c>
      <c r="BE1122" s="61" t="str">
        <f>IF($B1122="", "", IF(COUNTIF(BF1122:$BY1122, "")=BE$8, IF(F1122="", "", F1122), ""))</f>
        <v/>
      </c>
      <c r="BF1122" s="61" t="str">
        <f>IF($B1122="", "", IF(COUNTIF(BG1122:$BY1122, "")=BF$8, IF(G1122="", "", G1122), ""))</f>
        <v/>
      </c>
      <c r="BG1122" s="61" t="str">
        <f>IF($B1122="", "", IF(COUNTIF(BH1122:$BY1122, "")=BG$8, IF(H1122="", "", H1122), ""))</f>
        <v/>
      </c>
      <c r="BH1122" s="61" t="str">
        <f>IF($B1122="", "", IF(COUNTIF(BI1122:$BY1122, "")=BH$8, IF(I1122="", "", I1122), ""))</f>
        <v/>
      </c>
      <c r="BI1122" s="61" t="str">
        <f>IF($B1122="", "", IF(COUNTIF(BJ1122:$BY1122, "")=BI$8, IF(J1122="", "", J1122), ""))</f>
        <v/>
      </c>
      <c r="BJ1122" s="61" t="str">
        <f>IF($B1122="", "", IF(COUNTIF(BK1122:$BY1122, "")=BJ$8, IF(K1122="", "", K1122), ""))</f>
        <v/>
      </c>
      <c r="BK1122" s="61" t="str">
        <f>IF($B1122="", "", IF(COUNTIF(BL1122:$BY1122, "")=BK$8, IF(L1122="", "", L1122), ""))</f>
        <v/>
      </c>
      <c r="BL1122" s="61" t="str">
        <f>IF($B1122="", "", IF(COUNTIF(BM1122:$BY1122, "")=BL$8, IF(M1122="", "", M1122), ""))</f>
        <v/>
      </c>
      <c r="BM1122" s="61" t="str">
        <f>IF($B1122="", "", IF(COUNTIF(BN1122:$BY1122, "")=BM$8, IF(N1122="", "", N1122), ""))</f>
        <v/>
      </c>
      <c r="BN1122" s="61" t="str">
        <f>IF($B1122="", "", IF(COUNTIF(BO1122:$BY1122, "")=BN$8, IF(O1122="", "", O1122), ""))</f>
        <v/>
      </c>
      <c r="BO1122" s="61" t="str">
        <f>IF($B1122="", "", IF(COUNTIF(BP1122:$BY1122, "")=BO$8, IF(P1122="", "", P1122), ""))</f>
        <v/>
      </c>
      <c r="BP1122" s="61" t="str">
        <f>IF($B1122="", "", IF(COUNTIF(BQ1122:$BY1122, "")=BP$8, IF(Q1122="", "", Q1122), ""))</f>
        <v/>
      </c>
      <c r="BQ1122" s="61" t="str">
        <f>IF($B1122="", "", IF(COUNTIF(BR1122:$BY1122, "")=BQ$8, IF(R1122="", "", R1122), ""))</f>
        <v/>
      </c>
      <c r="BR1122" s="61" t="str">
        <f>IF($B1122="", "", IF(COUNTIF(BS1122:$BY1122, "")=BR$8, IF(S1122="", "", S1122), ""))</f>
        <v/>
      </c>
      <c r="BS1122" s="61" t="str">
        <f>IF($B1122="", "", IF(COUNTIF(BT1122:$BY1122, "")=BS$8, IF(T1122="", "", T1122), ""))</f>
        <v/>
      </c>
      <c r="BT1122" s="61" t="str">
        <f>IF($B1122="", "", IF(COUNTIF(BU1122:$BY1122, "")=BT$8, IF(U1122="", "", U1122), ""))</f>
        <v/>
      </c>
      <c r="BU1122" s="61" t="str">
        <f>IF($B1122="", "", IF(COUNTIF(BV1122:$BY1122, "")=BU$8, IF(V1122="", "", V1122), ""))</f>
        <v/>
      </c>
      <c r="BV1122" s="61" t="str">
        <f>IF($B1122="", "", IF(COUNTIF(BW1122:$BY1122, "")=BV$8, IF(W1122="", "", W1122), ""))</f>
        <v/>
      </c>
      <c r="BW1122" s="61" t="str">
        <f>IF($B1122="", "", IF(COUNTIF(BX1122:$BY1122, "")=BW$8, IF(X1122="", "", X1122), ""))</f>
        <v/>
      </c>
      <c r="BX1122" s="61" t="str">
        <f>IF($B1122="", "", IF(COUNTIF(BY1122:$BY1122, "")=BX$8, IF(Y1122="", "", Y1122), ""))</f>
        <v/>
      </c>
      <c r="BY1122" s="50" t="str">
        <f t="shared" si="467"/>
        <v/>
      </c>
      <c r="CA1122" s="6" t="str">
        <f t="shared" si="468"/>
        <v/>
      </c>
      <c r="CB1122" s="6" t="str">
        <f>IF(CA1122="", "", RANK(CA1122, $CA$9:$CA$2508, 0)+COUNTIF($CA$9:CA1122, CA1122)-1)</f>
        <v/>
      </c>
    </row>
    <row r="1123" spans="1:80" x14ac:dyDescent="0.25">
      <c r="A1123" s="22"/>
      <c r="B1123" s="121" t="str">
        <f>IF('Stock Details'!B1122="", "", 'Stock Details'!B1122)</f>
        <v/>
      </c>
      <c r="C1123" s="22"/>
      <c r="D1123" s="130"/>
      <c r="E1123" s="122"/>
      <c r="F1123" s="131"/>
      <c r="G1123" s="22"/>
      <c r="H1123" s="130" t="str">
        <f t="shared" si="453"/>
        <v/>
      </c>
      <c r="I1123" s="122"/>
      <c r="J1123" s="131"/>
      <c r="K1123" s="22"/>
      <c r="L1123" s="130" t="str">
        <f t="shared" si="454"/>
        <v/>
      </c>
      <c r="M1123" s="122"/>
      <c r="N1123" s="131"/>
      <c r="O1123" s="22"/>
      <c r="P1123" s="130" t="str">
        <f t="shared" si="455"/>
        <v/>
      </c>
      <c r="Q1123" s="122"/>
      <c r="R1123" s="131"/>
      <c r="S1123" s="22"/>
      <c r="T1123" s="130" t="str">
        <f t="shared" si="456"/>
        <v/>
      </c>
      <c r="U1123" s="122"/>
      <c r="V1123" s="131"/>
      <c r="W1123" s="22"/>
      <c r="X1123" s="130" t="str">
        <f t="shared" si="457"/>
        <v/>
      </c>
      <c r="Y1123" s="122"/>
      <c r="Z1123" s="131"/>
      <c r="AA1123" s="22"/>
      <c r="AC1123" s="6" t="str">
        <f t="shared" si="458"/>
        <v/>
      </c>
      <c r="AE1123" s="6" t="str">
        <f t="shared" si="459"/>
        <v/>
      </c>
      <c r="AF1123" s="6" t="str">
        <f t="shared" si="460"/>
        <v/>
      </c>
      <c r="AG1123" s="6" t="str">
        <f t="shared" si="461"/>
        <v/>
      </c>
      <c r="AH1123" s="6" t="str">
        <f t="shared" si="462"/>
        <v/>
      </c>
      <c r="AI1123" s="6" t="str">
        <f t="shared" si="463"/>
        <v/>
      </c>
      <c r="AJ1123" s="6" t="str">
        <f t="shared" si="464"/>
        <v/>
      </c>
      <c r="AL1123" s="9" t="str">
        <f>IF('Stock Details'!F1122="", "", 'Stock Details'!F1122)</f>
        <v/>
      </c>
      <c r="AM1123" s="9" t="str">
        <f>IF('Stock Details'!G1122="", "", 'Stock Details'!G1122)</f>
        <v/>
      </c>
      <c r="AO1123" s="59" t="str">
        <f t="shared" si="465"/>
        <v/>
      </c>
      <c r="AP1123" s="59" t="str">
        <f t="shared" si="469"/>
        <v/>
      </c>
      <c r="AQ1123" s="59" t="str">
        <f t="shared" si="470"/>
        <v/>
      </c>
      <c r="AR1123" s="59" t="str">
        <f t="shared" si="471"/>
        <v/>
      </c>
      <c r="AS1123" s="59" t="str">
        <f t="shared" si="472"/>
        <v/>
      </c>
      <c r="AT1123" s="59" t="str">
        <f t="shared" si="473"/>
        <v/>
      </c>
      <c r="AV1123" s="59" t="str">
        <f t="shared" si="466"/>
        <v/>
      </c>
      <c r="AW1123" s="59" t="str">
        <f t="shared" si="448"/>
        <v/>
      </c>
      <c r="AX1123" s="59" t="str">
        <f t="shared" si="449"/>
        <v/>
      </c>
      <c r="AY1123" s="59" t="str">
        <f t="shared" si="450"/>
        <v/>
      </c>
      <c r="AZ1123" s="59" t="str">
        <f t="shared" si="451"/>
        <v/>
      </c>
      <c r="BA1123" s="59" t="str">
        <f t="shared" si="452"/>
        <v/>
      </c>
      <c r="BC1123" s="49" t="str">
        <f>IF($B1123="", "", IF(COUNTIF(BD1123:$BY1123, "")=BC$8, IF(D1123="", "", D1123), ""))</f>
        <v/>
      </c>
      <c r="BD1123" s="61" t="str">
        <f>IF($B1123="", "", IF(COUNTIF(BE1123:$BY1123, "")=BD$8, IF(E1123="", "", E1123), ""))</f>
        <v/>
      </c>
      <c r="BE1123" s="61" t="str">
        <f>IF($B1123="", "", IF(COUNTIF(BF1123:$BY1123, "")=BE$8, IF(F1123="", "", F1123), ""))</f>
        <v/>
      </c>
      <c r="BF1123" s="61" t="str">
        <f>IF($B1123="", "", IF(COUNTIF(BG1123:$BY1123, "")=BF$8, IF(G1123="", "", G1123), ""))</f>
        <v/>
      </c>
      <c r="BG1123" s="61" t="str">
        <f>IF($B1123="", "", IF(COUNTIF(BH1123:$BY1123, "")=BG$8, IF(H1123="", "", H1123), ""))</f>
        <v/>
      </c>
      <c r="BH1123" s="61" t="str">
        <f>IF($B1123="", "", IF(COUNTIF(BI1123:$BY1123, "")=BH$8, IF(I1123="", "", I1123), ""))</f>
        <v/>
      </c>
      <c r="BI1123" s="61" t="str">
        <f>IF($B1123="", "", IF(COUNTIF(BJ1123:$BY1123, "")=BI$8, IF(J1123="", "", J1123), ""))</f>
        <v/>
      </c>
      <c r="BJ1123" s="61" t="str">
        <f>IF($B1123="", "", IF(COUNTIF(BK1123:$BY1123, "")=BJ$8, IF(K1123="", "", K1123), ""))</f>
        <v/>
      </c>
      <c r="BK1123" s="61" t="str">
        <f>IF($B1123="", "", IF(COUNTIF(BL1123:$BY1123, "")=BK$8, IF(L1123="", "", L1123), ""))</f>
        <v/>
      </c>
      <c r="BL1123" s="61" t="str">
        <f>IF($B1123="", "", IF(COUNTIF(BM1123:$BY1123, "")=BL$8, IF(M1123="", "", M1123), ""))</f>
        <v/>
      </c>
      <c r="BM1123" s="61" t="str">
        <f>IF($B1123="", "", IF(COUNTIF(BN1123:$BY1123, "")=BM$8, IF(N1123="", "", N1123), ""))</f>
        <v/>
      </c>
      <c r="BN1123" s="61" t="str">
        <f>IF($B1123="", "", IF(COUNTIF(BO1123:$BY1123, "")=BN$8, IF(O1123="", "", O1123), ""))</f>
        <v/>
      </c>
      <c r="BO1123" s="61" t="str">
        <f>IF($B1123="", "", IF(COUNTIF(BP1123:$BY1123, "")=BO$8, IF(P1123="", "", P1123), ""))</f>
        <v/>
      </c>
      <c r="BP1123" s="61" t="str">
        <f>IF($B1123="", "", IF(COUNTIF(BQ1123:$BY1123, "")=BP$8, IF(Q1123="", "", Q1123), ""))</f>
        <v/>
      </c>
      <c r="BQ1123" s="61" t="str">
        <f>IF($B1123="", "", IF(COUNTIF(BR1123:$BY1123, "")=BQ$8, IF(R1123="", "", R1123), ""))</f>
        <v/>
      </c>
      <c r="BR1123" s="61" t="str">
        <f>IF($B1123="", "", IF(COUNTIF(BS1123:$BY1123, "")=BR$8, IF(S1123="", "", S1123), ""))</f>
        <v/>
      </c>
      <c r="BS1123" s="61" t="str">
        <f>IF($B1123="", "", IF(COUNTIF(BT1123:$BY1123, "")=BS$8, IF(T1123="", "", T1123), ""))</f>
        <v/>
      </c>
      <c r="BT1123" s="61" t="str">
        <f>IF($B1123="", "", IF(COUNTIF(BU1123:$BY1123, "")=BT$8, IF(U1123="", "", U1123), ""))</f>
        <v/>
      </c>
      <c r="BU1123" s="61" t="str">
        <f>IF($B1123="", "", IF(COUNTIF(BV1123:$BY1123, "")=BU$8, IF(V1123="", "", V1123), ""))</f>
        <v/>
      </c>
      <c r="BV1123" s="61" t="str">
        <f>IF($B1123="", "", IF(COUNTIF(BW1123:$BY1123, "")=BV$8, IF(W1123="", "", W1123), ""))</f>
        <v/>
      </c>
      <c r="BW1123" s="61" t="str">
        <f>IF($B1123="", "", IF(COUNTIF(BX1123:$BY1123, "")=BW$8, IF(X1123="", "", X1123), ""))</f>
        <v/>
      </c>
      <c r="BX1123" s="61" t="str">
        <f>IF($B1123="", "", IF(COUNTIF(BY1123:$BY1123, "")=BX$8, IF(Y1123="", "", Y1123), ""))</f>
        <v/>
      </c>
      <c r="BY1123" s="50" t="str">
        <f t="shared" si="467"/>
        <v/>
      </c>
      <c r="CA1123" s="6" t="str">
        <f t="shared" si="468"/>
        <v/>
      </c>
      <c r="CB1123" s="6" t="str">
        <f>IF(CA1123="", "", RANK(CA1123, $CA$9:$CA$2508, 0)+COUNTIF($CA$9:CA1123, CA1123)-1)</f>
        <v/>
      </c>
    </row>
    <row r="1124" spans="1:80" x14ac:dyDescent="0.25">
      <c r="A1124" s="22"/>
      <c r="B1124" s="121" t="str">
        <f>IF('Stock Details'!B1123="", "", 'Stock Details'!B1123)</f>
        <v/>
      </c>
      <c r="C1124" s="22"/>
      <c r="D1124" s="130"/>
      <c r="E1124" s="122"/>
      <c r="F1124" s="131"/>
      <c r="G1124" s="22"/>
      <c r="H1124" s="130" t="str">
        <f t="shared" si="453"/>
        <v/>
      </c>
      <c r="I1124" s="122"/>
      <c r="J1124" s="131"/>
      <c r="K1124" s="22"/>
      <c r="L1124" s="130" t="str">
        <f t="shared" si="454"/>
        <v/>
      </c>
      <c r="M1124" s="122"/>
      <c r="N1124" s="131"/>
      <c r="O1124" s="22"/>
      <c r="P1124" s="130" t="str">
        <f t="shared" si="455"/>
        <v/>
      </c>
      <c r="Q1124" s="122"/>
      <c r="R1124" s="131"/>
      <c r="S1124" s="22"/>
      <c r="T1124" s="130" t="str">
        <f t="shared" si="456"/>
        <v/>
      </c>
      <c r="U1124" s="122"/>
      <c r="V1124" s="131"/>
      <c r="W1124" s="22"/>
      <c r="X1124" s="130" t="str">
        <f t="shared" si="457"/>
        <v/>
      </c>
      <c r="Y1124" s="122"/>
      <c r="Z1124" s="131"/>
      <c r="AA1124" s="22"/>
      <c r="AC1124" s="6" t="str">
        <f t="shared" si="458"/>
        <v/>
      </c>
      <c r="AE1124" s="6" t="str">
        <f t="shared" si="459"/>
        <v/>
      </c>
      <c r="AF1124" s="6" t="str">
        <f t="shared" si="460"/>
        <v/>
      </c>
      <c r="AG1124" s="6" t="str">
        <f t="shared" si="461"/>
        <v/>
      </c>
      <c r="AH1124" s="6" t="str">
        <f t="shared" si="462"/>
        <v/>
      </c>
      <c r="AI1124" s="6" t="str">
        <f t="shared" si="463"/>
        <v/>
      </c>
      <c r="AJ1124" s="6" t="str">
        <f t="shared" si="464"/>
        <v/>
      </c>
      <c r="AL1124" s="9" t="str">
        <f>IF('Stock Details'!F1123="", "", 'Stock Details'!F1123)</f>
        <v/>
      </c>
      <c r="AM1124" s="9" t="str">
        <f>IF('Stock Details'!G1123="", "", 'Stock Details'!G1123)</f>
        <v/>
      </c>
      <c r="AO1124" s="59" t="str">
        <f t="shared" si="465"/>
        <v/>
      </c>
      <c r="AP1124" s="59" t="str">
        <f t="shared" si="469"/>
        <v/>
      </c>
      <c r="AQ1124" s="59" t="str">
        <f t="shared" si="470"/>
        <v/>
      </c>
      <c r="AR1124" s="59" t="str">
        <f t="shared" si="471"/>
        <v/>
      </c>
      <c r="AS1124" s="59" t="str">
        <f t="shared" si="472"/>
        <v/>
      </c>
      <c r="AT1124" s="59" t="str">
        <f t="shared" si="473"/>
        <v/>
      </c>
      <c r="AV1124" s="59" t="str">
        <f t="shared" si="466"/>
        <v/>
      </c>
      <c r="AW1124" s="59" t="str">
        <f t="shared" si="448"/>
        <v/>
      </c>
      <c r="AX1124" s="59" t="str">
        <f t="shared" si="449"/>
        <v/>
      </c>
      <c r="AY1124" s="59" t="str">
        <f t="shared" si="450"/>
        <v/>
      </c>
      <c r="AZ1124" s="59" t="str">
        <f t="shared" si="451"/>
        <v/>
      </c>
      <c r="BA1124" s="59" t="str">
        <f t="shared" si="452"/>
        <v/>
      </c>
      <c r="BC1124" s="49" t="str">
        <f>IF($B1124="", "", IF(COUNTIF(BD1124:$BY1124, "")=BC$8, IF(D1124="", "", D1124), ""))</f>
        <v/>
      </c>
      <c r="BD1124" s="61" t="str">
        <f>IF($B1124="", "", IF(COUNTIF(BE1124:$BY1124, "")=BD$8, IF(E1124="", "", E1124), ""))</f>
        <v/>
      </c>
      <c r="BE1124" s="61" t="str">
        <f>IF($B1124="", "", IF(COUNTIF(BF1124:$BY1124, "")=BE$8, IF(F1124="", "", F1124), ""))</f>
        <v/>
      </c>
      <c r="BF1124" s="61" t="str">
        <f>IF($B1124="", "", IF(COUNTIF(BG1124:$BY1124, "")=BF$8, IF(G1124="", "", G1124), ""))</f>
        <v/>
      </c>
      <c r="BG1124" s="61" t="str">
        <f>IF($B1124="", "", IF(COUNTIF(BH1124:$BY1124, "")=BG$8, IF(H1124="", "", H1124), ""))</f>
        <v/>
      </c>
      <c r="BH1124" s="61" t="str">
        <f>IF($B1124="", "", IF(COUNTIF(BI1124:$BY1124, "")=BH$8, IF(I1124="", "", I1124), ""))</f>
        <v/>
      </c>
      <c r="BI1124" s="61" t="str">
        <f>IF($B1124="", "", IF(COUNTIF(BJ1124:$BY1124, "")=BI$8, IF(J1124="", "", J1124), ""))</f>
        <v/>
      </c>
      <c r="BJ1124" s="61" t="str">
        <f>IF($B1124="", "", IF(COUNTIF(BK1124:$BY1124, "")=BJ$8, IF(K1124="", "", K1124), ""))</f>
        <v/>
      </c>
      <c r="BK1124" s="61" t="str">
        <f>IF($B1124="", "", IF(COUNTIF(BL1124:$BY1124, "")=BK$8, IF(L1124="", "", L1124), ""))</f>
        <v/>
      </c>
      <c r="BL1124" s="61" t="str">
        <f>IF($B1124="", "", IF(COUNTIF(BM1124:$BY1124, "")=BL$8, IF(M1124="", "", M1124), ""))</f>
        <v/>
      </c>
      <c r="BM1124" s="61" t="str">
        <f>IF($B1124="", "", IF(COUNTIF(BN1124:$BY1124, "")=BM$8, IF(N1124="", "", N1124), ""))</f>
        <v/>
      </c>
      <c r="BN1124" s="61" t="str">
        <f>IF($B1124="", "", IF(COUNTIF(BO1124:$BY1124, "")=BN$8, IF(O1124="", "", O1124), ""))</f>
        <v/>
      </c>
      <c r="BO1124" s="61" t="str">
        <f>IF($B1124="", "", IF(COUNTIF(BP1124:$BY1124, "")=BO$8, IF(P1124="", "", P1124), ""))</f>
        <v/>
      </c>
      <c r="BP1124" s="61" t="str">
        <f>IF($B1124="", "", IF(COUNTIF(BQ1124:$BY1124, "")=BP$8, IF(Q1124="", "", Q1124), ""))</f>
        <v/>
      </c>
      <c r="BQ1124" s="61" t="str">
        <f>IF($B1124="", "", IF(COUNTIF(BR1124:$BY1124, "")=BQ$8, IF(R1124="", "", R1124), ""))</f>
        <v/>
      </c>
      <c r="BR1124" s="61" t="str">
        <f>IF($B1124="", "", IF(COUNTIF(BS1124:$BY1124, "")=BR$8, IF(S1124="", "", S1124), ""))</f>
        <v/>
      </c>
      <c r="BS1124" s="61" t="str">
        <f>IF($B1124="", "", IF(COUNTIF(BT1124:$BY1124, "")=BS$8, IF(T1124="", "", T1124), ""))</f>
        <v/>
      </c>
      <c r="BT1124" s="61" t="str">
        <f>IF($B1124="", "", IF(COUNTIF(BU1124:$BY1124, "")=BT$8, IF(U1124="", "", U1124), ""))</f>
        <v/>
      </c>
      <c r="BU1124" s="61" t="str">
        <f>IF($B1124="", "", IF(COUNTIF(BV1124:$BY1124, "")=BU$8, IF(V1124="", "", V1124), ""))</f>
        <v/>
      </c>
      <c r="BV1124" s="61" t="str">
        <f>IF($B1124="", "", IF(COUNTIF(BW1124:$BY1124, "")=BV$8, IF(W1124="", "", W1124), ""))</f>
        <v/>
      </c>
      <c r="BW1124" s="61" t="str">
        <f>IF($B1124="", "", IF(COUNTIF(BX1124:$BY1124, "")=BW$8, IF(X1124="", "", X1124), ""))</f>
        <v/>
      </c>
      <c r="BX1124" s="61" t="str">
        <f>IF($B1124="", "", IF(COUNTIF(BY1124:$BY1124, "")=BX$8, IF(Y1124="", "", Y1124), ""))</f>
        <v/>
      </c>
      <c r="BY1124" s="50" t="str">
        <f t="shared" si="467"/>
        <v/>
      </c>
      <c r="CA1124" s="6" t="str">
        <f t="shared" si="468"/>
        <v/>
      </c>
      <c r="CB1124" s="6" t="str">
        <f>IF(CA1124="", "", RANK(CA1124, $CA$9:$CA$2508, 0)+COUNTIF($CA$9:CA1124, CA1124)-1)</f>
        <v/>
      </c>
    </row>
    <row r="1125" spans="1:80" x14ac:dyDescent="0.25">
      <c r="A1125" s="22"/>
      <c r="B1125" s="121" t="str">
        <f>IF('Stock Details'!B1124="", "", 'Stock Details'!B1124)</f>
        <v/>
      </c>
      <c r="C1125" s="22"/>
      <c r="D1125" s="130"/>
      <c r="E1125" s="122"/>
      <c r="F1125" s="131"/>
      <c r="G1125" s="22"/>
      <c r="H1125" s="130" t="str">
        <f t="shared" si="453"/>
        <v/>
      </c>
      <c r="I1125" s="122"/>
      <c r="J1125" s="131"/>
      <c r="K1125" s="22"/>
      <c r="L1125" s="130" t="str">
        <f t="shared" si="454"/>
        <v/>
      </c>
      <c r="M1125" s="122"/>
      <c r="N1125" s="131"/>
      <c r="O1125" s="22"/>
      <c r="P1125" s="130" t="str">
        <f t="shared" si="455"/>
        <v/>
      </c>
      <c r="Q1125" s="122"/>
      <c r="R1125" s="131"/>
      <c r="S1125" s="22"/>
      <c r="T1125" s="130" t="str">
        <f t="shared" si="456"/>
        <v/>
      </c>
      <c r="U1125" s="122"/>
      <c r="V1125" s="131"/>
      <c r="W1125" s="22"/>
      <c r="X1125" s="130" t="str">
        <f t="shared" si="457"/>
        <v/>
      </c>
      <c r="Y1125" s="122"/>
      <c r="Z1125" s="131"/>
      <c r="AA1125" s="22"/>
      <c r="AC1125" s="6" t="str">
        <f t="shared" si="458"/>
        <v/>
      </c>
      <c r="AE1125" s="6" t="str">
        <f t="shared" si="459"/>
        <v/>
      </c>
      <c r="AF1125" s="6" t="str">
        <f t="shared" si="460"/>
        <v/>
      </c>
      <c r="AG1125" s="6" t="str">
        <f t="shared" si="461"/>
        <v/>
      </c>
      <c r="AH1125" s="6" t="str">
        <f t="shared" si="462"/>
        <v/>
      </c>
      <c r="AI1125" s="6" t="str">
        <f t="shared" si="463"/>
        <v/>
      </c>
      <c r="AJ1125" s="6" t="str">
        <f t="shared" si="464"/>
        <v/>
      </c>
      <c r="AL1125" s="9" t="str">
        <f>IF('Stock Details'!F1124="", "", 'Stock Details'!F1124)</f>
        <v/>
      </c>
      <c r="AM1125" s="9" t="str">
        <f>IF('Stock Details'!G1124="", "", 'Stock Details'!G1124)</f>
        <v/>
      </c>
      <c r="AO1125" s="59" t="str">
        <f t="shared" si="465"/>
        <v/>
      </c>
      <c r="AP1125" s="59" t="str">
        <f t="shared" si="469"/>
        <v/>
      </c>
      <c r="AQ1125" s="59" t="str">
        <f t="shared" si="470"/>
        <v/>
      </c>
      <c r="AR1125" s="59" t="str">
        <f t="shared" si="471"/>
        <v/>
      </c>
      <c r="AS1125" s="59" t="str">
        <f t="shared" si="472"/>
        <v/>
      </c>
      <c r="AT1125" s="59" t="str">
        <f t="shared" si="473"/>
        <v/>
      </c>
      <c r="AV1125" s="59" t="str">
        <f t="shared" si="466"/>
        <v/>
      </c>
      <c r="AW1125" s="59" t="str">
        <f t="shared" si="448"/>
        <v/>
      </c>
      <c r="AX1125" s="59" t="str">
        <f t="shared" si="449"/>
        <v/>
      </c>
      <c r="AY1125" s="59" t="str">
        <f t="shared" si="450"/>
        <v/>
      </c>
      <c r="AZ1125" s="59" t="str">
        <f t="shared" si="451"/>
        <v/>
      </c>
      <c r="BA1125" s="59" t="str">
        <f t="shared" si="452"/>
        <v/>
      </c>
      <c r="BC1125" s="49" t="str">
        <f>IF($B1125="", "", IF(COUNTIF(BD1125:$BY1125, "")=BC$8, IF(D1125="", "", D1125), ""))</f>
        <v/>
      </c>
      <c r="BD1125" s="61" t="str">
        <f>IF($B1125="", "", IF(COUNTIF(BE1125:$BY1125, "")=BD$8, IF(E1125="", "", E1125), ""))</f>
        <v/>
      </c>
      <c r="BE1125" s="61" t="str">
        <f>IF($B1125="", "", IF(COUNTIF(BF1125:$BY1125, "")=BE$8, IF(F1125="", "", F1125), ""))</f>
        <v/>
      </c>
      <c r="BF1125" s="61" t="str">
        <f>IF($B1125="", "", IF(COUNTIF(BG1125:$BY1125, "")=BF$8, IF(G1125="", "", G1125), ""))</f>
        <v/>
      </c>
      <c r="BG1125" s="61" t="str">
        <f>IF($B1125="", "", IF(COUNTIF(BH1125:$BY1125, "")=BG$8, IF(H1125="", "", H1125), ""))</f>
        <v/>
      </c>
      <c r="BH1125" s="61" t="str">
        <f>IF($B1125="", "", IF(COUNTIF(BI1125:$BY1125, "")=BH$8, IF(I1125="", "", I1125), ""))</f>
        <v/>
      </c>
      <c r="BI1125" s="61" t="str">
        <f>IF($B1125="", "", IF(COUNTIF(BJ1125:$BY1125, "")=BI$8, IF(J1125="", "", J1125), ""))</f>
        <v/>
      </c>
      <c r="BJ1125" s="61" t="str">
        <f>IF($B1125="", "", IF(COUNTIF(BK1125:$BY1125, "")=BJ$8, IF(K1125="", "", K1125), ""))</f>
        <v/>
      </c>
      <c r="BK1125" s="61" t="str">
        <f>IF($B1125="", "", IF(COUNTIF(BL1125:$BY1125, "")=BK$8, IF(L1125="", "", L1125), ""))</f>
        <v/>
      </c>
      <c r="BL1125" s="61" t="str">
        <f>IF($B1125="", "", IF(COUNTIF(BM1125:$BY1125, "")=BL$8, IF(M1125="", "", M1125), ""))</f>
        <v/>
      </c>
      <c r="BM1125" s="61" t="str">
        <f>IF($B1125="", "", IF(COUNTIF(BN1125:$BY1125, "")=BM$8, IF(N1125="", "", N1125), ""))</f>
        <v/>
      </c>
      <c r="BN1125" s="61" t="str">
        <f>IF($B1125="", "", IF(COUNTIF(BO1125:$BY1125, "")=BN$8, IF(O1125="", "", O1125), ""))</f>
        <v/>
      </c>
      <c r="BO1125" s="61" t="str">
        <f>IF($B1125="", "", IF(COUNTIF(BP1125:$BY1125, "")=BO$8, IF(P1125="", "", P1125), ""))</f>
        <v/>
      </c>
      <c r="BP1125" s="61" t="str">
        <f>IF($B1125="", "", IF(COUNTIF(BQ1125:$BY1125, "")=BP$8, IF(Q1125="", "", Q1125), ""))</f>
        <v/>
      </c>
      <c r="BQ1125" s="61" t="str">
        <f>IF($B1125="", "", IF(COUNTIF(BR1125:$BY1125, "")=BQ$8, IF(R1125="", "", R1125), ""))</f>
        <v/>
      </c>
      <c r="BR1125" s="61" t="str">
        <f>IF($B1125="", "", IF(COUNTIF(BS1125:$BY1125, "")=BR$8, IF(S1125="", "", S1125), ""))</f>
        <v/>
      </c>
      <c r="BS1125" s="61" t="str">
        <f>IF($B1125="", "", IF(COUNTIF(BT1125:$BY1125, "")=BS$8, IF(T1125="", "", T1125), ""))</f>
        <v/>
      </c>
      <c r="BT1125" s="61" t="str">
        <f>IF($B1125="", "", IF(COUNTIF(BU1125:$BY1125, "")=BT$8, IF(U1125="", "", U1125), ""))</f>
        <v/>
      </c>
      <c r="BU1125" s="61" t="str">
        <f>IF($B1125="", "", IF(COUNTIF(BV1125:$BY1125, "")=BU$8, IF(V1125="", "", V1125), ""))</f>
        <v/>
      </c>
      <c r="BV1125" s="61" t="str">
        <f>IF($B1125="", "", IF(COUNTIF(BW1125:$BY1125, "")=BV$8, IF(W1125="", "", W1125), ""))</f>
        <v/>
      </c>
      <c r="BW1125" s="61" t="str">
        <f>IF($B1125="", "", IF(COUNTIF(BX1125:$BY1125, "")=BW$8, IF(X1125="", "", X1125), ""))</f>
        <v/>
      </c>
      <c r="BX1125" s="61" t="str">
        <f>IF($B1125="", "", IF(COUNTIF(BY1125:$BY1125, "")=BX$8, IF(Y1125="", "", Y1125), ""))</f>
        <v/>
      </c>
      <c r="BY1125" s="50" t="str">
        <f t="shared" si="467"/>
        <v/>
      </c>
      <c r="CA1125" s="6" t="str">
        <f t="shared" si="468"/>
        <v/>
      </c>
      <c r="CB1125" s="6" t="str">
        <f>IF(CA1125="", "", RANK(CA1125, $CA$9:$CA$2508, 0)+COUNTIF($CA$9:CA1125, CA1125)-1)</f>
        <v/>
      </c>
    </row>
    <row r="1126" spans="1:80" x14ac:dyDescent="0.25">
      <c r="A1126" s="22"/>
      <c r="B1126" s="121" t="str">
        <f>IF('Stock Details'!B1125="", "", 'Stock Details'!B1125)</f>
        <v/>
      </c>
      <c r="C1126" s="22"/>
      <c r="D1126" s="130"/>
      <c r="E1126" s="122"/>
      <c r="F1126" s="131"/>
      <c r="G1126" s="22"/>
      <c r="H1126" s="130" t="str">
        <f t="shared" si="453"/>
        <v/>
      </c>
      <c r="I1126" s="122"/>
      <c r="J1126" s="131"/>
      <c r="K1126" s="22"/>
      <c r="L1126" s="130" t="str">
        <f t="shared" si="454"/>
        <v/>
      </c>
      <c r="M1126" s="122"/>
      <c r="N1126" s="131"/>
      <c r="O1126" s="22"/>
      <c r="P1126" s="130" t="str">
        <f t="shared" si="455"/>
        <v/>
      </c>
      <c r="Q1126" s="122"/>
      <c r="R1126" s="131"/>
      <c r="S1126" s="22"/>
      <c r="T1126" s="130" t="str">
        <f t="shared" si="456"/>
        <v/>
      </c>
      <c r="U1126" s="122"/>
      <c r="V1126" s="131"/>
      <c r="W1126" s="22"/>
      <c r="X1126" s="130" t="str">
        <f t="shared" si="457"/>
        <v/>
      </c>
      <c r="Y1126" s="122"/>
      <c r="Z1126" s="131"/>
      <c r="AA1126" s="22"/>
      <c r="AC1126" s="6" t="str">
        <f t="shared" si="458"/>
        <v/>
      </c>
      <c r="AE1126" s="6" t="str">
        <f t="shared" si="459"/>
        <v/>
      </c>
      <c r="AF1126" s="6" t="str">
        <f t="shared" si="460"/>
        <v/>
      </c>
      <c r="AG1126" s="6" t="str">
        <f t="shared" si="461"/>
        <v/>
      </c>
      <c r="AH1126" s="6" t="str">
        <f t="shared" si="462"/>
        <v/>
      </c>
      <c r="AI1126" s="6" t="str">
        <f t="shared" si="463"/>
        <v/>
      </c>
      <c r="AJ1126" s="6" t="str">
        <f t="shared" si="464"/>
        <v/>
      </c>
      <c r="AL1126" s="9" t="str">
        <f>IF('Stock Details'!F1125="", "", 'Stock Details'!F1125)</f>
        <v/>
      </c>
      <c r="AM1126" s="9" t="str">
        <f>IF('Stock Details'!G1125="", "", 'Stock Details'!G1125)</f>
        <v/>
      </c>
      <c r="AO1126" s="59" t="str">
        <f t="shared" si="465"/>
        <v/>
      </c>
      <c r="AP1126" s="59" t="str">
        <f t="shared" si="469"/>
        <v/>
      </c>
      <c r="AQ1126" s="59" t="str">
        <f t="shared" si="470"/>
        <v/>
      </c>
      <c r="AR1126" s="59" t="str">
        <f t="shared" si="471"/>
        <v/>
      </c>
      <c r="AS1126" s="59" t="str">
        <f t="shared" si="472"/>
        <v/>
      </c>
      <c r="AT1126" s="59" t="str">
        <f t="shared" si="473"/>
        <v/>
      </c>
      <c r="AV1126" s="59" t="str">
        <f t="shared" si="466"/>
        <v/>
      </c>
      <c r="AW1126" s="59" t="str">
        <f t="shared" si="448"/>
        <v/>
      </c>
      <c r="AX1126" s="59" t="str">
        <f t="shared" si="449"/>
        <v/>
      </c>
      <c r="AY1126" s="59" t="str">
        <f t="shared" si="450"/>
        <v/>
      </c>
      <c r="AZ1126" s="59" t="str">
        <f t="shared" si="451"/>
        <v/>
      </c>
      <c r="BA1126" s="59" t="str">
        <f t="shared" si="452"/>
        <v/>
      </c>
      <c r="BC1126" s="49" t="str">
        <f>IF($B1126="", "", IF(COUNTIF(BD1126:$BY1126, "")=BC$8, IF(D1126="", "", D1126), ""))</f>
        <v/>
      </c>
      <c r="BD1126" s="61" t="str">
        <f>IF($B1126="", "", IF(COUNTIF(BE1126:$BY1126, "")=BD$8, IF(E1126="", "", E1126), ""))</f>
        <v/>
      </c>
      <c r="BE1126" s="61" t="str">
        <f>IF($B1126="", "", IF(COUNTIF(BF1126:$BY1126, "")=BE$8, IF(F1126="", "", F1126), ""))</f>
        <v/>
      </c>
      <c r="BF1126" s="61" t="str">
        <f>IF($B1126="", "", IF(COUNTIF(BG1126:$BY1126, "")=BF$8, IF(G1126="", "", G1126), ""))</f>
        <v/>
      </c>
      <c r="BG1126" s="61" t="str">
        <f>IF($B1126="", "", IF(COUNTIF(BH1126:$BY1126, "")=BG$8, IF(H1126="", "", H1126), ""))</f>
        <v/>
      </c>
      <c r="BH1126" s="61" t="str">
        <f>IF($B1126="", "", IF(COUNTIF(BI1126:$BY1126, "")=BH$8, IF(I1126="", "", I1126), ""))</f>
        <v/>
      </c>
      <c r="BI1126" s="61" t="str">
        <f>IF($B1126="", "", IF(COUNTIF(BJ1126:$BY1126, "")=BI$8, IF(J1126="", "", J1126), ""))</f>
        <v/>
      </c>
      <c r="BJ1126" s="61" t="str">
        <f>IF($B1126="", "", IF(COUNTIF(BK1126:$BY1126, "")=BJ$8, IF(K1126="", "", K1126), ""))</f>
        <v/>
      </c>
      <c r="BK1126" s="61" t="str">
        <f>IF($B1126="", "", IF(COUNTIF(BL1126:$BY1126, "")=BK$8, IF(L1126="", "", L1126), ""))</f>
        <v/>
      </c>
      <c r="BL1126" s="61" t="str">
        <f>IF($B1126="", "", IF(COUNTIF(BM1126:$BY1126, "")=BL$8, IF(M1126="", "", M1126), ""))</f>
        <v/>
      </c>
      <c r="BM1126" s="61" t="str">
        <f>IF($B1126="", "", IF(COUNTIF(BN1126:$BY1126, "")=BM$8, IF(N1126="", "", N1126), ""))</f>
        <v/>
      </c>
      <c r="BN1126" s="61" t="str">
        <f>IF($B1126="", "", IF(COUNTIF(BO1126:$BY1126, "")=BN$8, IF(O1126="", "", O1126), ""))</f>
        <v/>
      </c>
      <c r="BO1126" s="61" t="str">
        <f>IF($B1126="", "", IF(COUNTIF(BP1126:$BY1126, "")=BO$8, IF(P1126="", "", P1126), ""))</f>
        <v/>
      </c>
      <c r="BP1126" s="61" t="str">
        <f>IF($B1126="", "", IF(COUNTIF(BQ1126:$BY1126, "")=BP$8, IF(Q1126="", "", Q1126), ""))</f>
        <v/>
      </c>
      <c r="BQ1126" s="61" t="str">
        <f>IF($B1126="", "", IF(COUNTIF(BR1126:$BY1126, "")=BQ$8, IF(R1126="", "", R1126), ""))</f>
        <v/>
      </c>
      <c r="BR1126" s="61" t="str">
        <f>IF($B1126="", "", IF(COUNTIF(BS1126:$BY1126, "")=BR$8, IF(S1126="", "", S1126), ""))</f>
        <v/>
      </c>
      <c r="BS1126" s="61" t="str">
        <f>IF($B1126="", "", IF(COUNTIF(BT1126:$BY1126, "")=BS$8, IF(T1126="", "", T1126), ""))</f>
        <v/>
      </c>
      <c r="BT1126" s="61" t="str">
        <f>IF($B1126="", "", IF(COUNTIF(BU1126:$BY1126, "")=BT$8, IF(U1126="", "", U1126), ""))</f>
        <v/>
      </c>
      <c r="BU1126" s="61" t="str">
        <f>IF($B1126="", "", IF(COUNTIF(BV1126:$BY1126, "")=BU$8, IF(V1126="", "", V1126), ""))</f>
        <v/>
      </c>
      <c r="BV1126" s="61" t="str">
        <f>IF($B1126="", "", IF(COUNTIF(BW1126:$BY1126, "")=BV$8, IF(W1126="", "", W1126), ""))</f>
        <v/>
      </c>
      <c r="BW1126" s="61" t="str">
        <f>IF($B1126="", "", IF(COUNTIF(BX1126:$BY1126, "")=BW$8, IF(X1126="", "", X1126), ""))</f>
        <v/>
      </c>
      <c r="BX1126" s="61" t="str">
        <f>IF($B1126="", "", IF(COUNTIF(BY1126:$BY1126, "")=BX$8, IF(Y1126="", "", Y1126), ""))</f>
        <v/>
      </c>
      <c r="BY1126" s="50" t="str">
        <f t="shared" si="467"/>
        <v/>
      </c>
      <c r="CA1126" s="6" t="str">
        <f t="shared" si="468"/>
        <v/>
      </c>
      <c r="CB1126" s="6" t="str">
        <f>IF(CA1126="", "", RANK(CA1126, $CA$9:$CA$2508, 0)+COUNTIF($CA$9:CA1126, CA1126)-1)</f>
        <v/>
      </c>
    </row>
    <row r="1127" spans="1:80" x14ac:dyDescent="0.25">
      <c r="A1127" s="22"/>
      <c r="B1127" s="121" t="str">
        <f>IF('Stock Details'!B1126="", "", 'Stock Details'!B1126)</f>
        <v/>
      </c>
      <c r="C1127" s="22"/>
      <c r="D1127" s="130"/>
      <c r="E1127" s="122"/>
      <c r="F1127" s="131"/>
      <c r="G1127" s="22"/>
      <c r="H1127" s="130" t="str">
        <f t="shared" si="453"/>
        <v/>
      </c>
      <c r="I1127" s="122"/>
      <c r="J1127" s="131"/>
      <c r="K1127" s="22"/>
      <c r="L1127" s="130" t="str">
        <f t="shared" si="454"/>
        <v/>
      </c>
      <c r="M1127" s="122"/>
      <c r="N1127" s="131"/>
      <c r="O1127" s="22"/>
      <c r="P1127" s="130" t="str">
        <f t="shared" si="455"/>
        <v/>
      </c>
      <c r="Q1127" s="122"/>
      <c r="R1127" s="131"/>
      <c r="S1127" s="22"/>
      <c r="T1127" s="130" t="str">
        <f t="shared" si="456"/>
        <v/>
      </c>
      <c r="U1127" s="122"/>
      <c r="V1127" s="131"/>
      <c r="W1127" s="22"/>
      <c r="X1127" s="130" t="str">
        <f t="shared" si="457"/>
        <v/>
      </c>
      <c r="Y1127" s="122"/>
      <c r="Z1127" s="131"/>
      <c r="AA1127" s="22"/>
      <c r="AC1127" s="6" t="str">
        <f t="shared" si="458"/>
        <v/>
      </c>
      <c r="AE1127" s="6" t="str">
        <f t="shared" si="459"/>
        <v/>
      </c>
      <c r="AF1127" s="6" t="str">
        <f t="shared" si="460"/>
        <v/>
      </c>
      <c r="AG1127" s="6" t="str">
        <f t="shared" si="461"/>
        <v/>
      </c>
      <c r="AH1127" s="6" t="str">
        <f t="shared" si="462"/>
        <v/>
      </c>
      <c r="AI1127" s="6" t="str">
        <f t="shared" si="463"/>
        <v/>
      </c>
      <c r="AJ1127" s="6" t="str">
        <f t="shared" si="464"/>
        <v/>
      </c>
      <c r="AL1127" s="9" t="str">
        <f>IF('Stock Details'!F1126="", "", 'Stock Details'!F1126)</f>
        <v/>
      </c>
      <c r="AM1127" s="9" t="str">
        <f>IF('Stock Details'!G1126="", "", 'Stock Details'!G1126)</f>
        <v/>
      </c>
      <c r="AO1127" s="59" t="str">
        <f t="shared" si="465"/>
        <v/>
      </c>
      <c r="AP1127" s="59" t="str">
        <f t="shared" si="469"/>
        <v/>
      </c>
      <c r="AQ1127" s="59" t="str">
        <f t="shared" si="470"/>
        <v/>
      </c>
      <c r="AR1127" s="59" t="str">
        <f t="shared" si="471"/>
        <v/>
      </c>
      <c r="AS1127" s="59" t="str">
        <f t="shared" si="472"/>
        <v/>
      </c>
      <c r="AT1127" s="59" t="str">
        <f t="shared" si="473"/>
        <v/>
      </c>
      <c r="AV1127" s="59" t="str">
        <f t="shared" si="466"/>
        <v/>
      </c>
      <c r="AW1127" s="59" t="str">
        <f t="shared" si="448"/>
        <v/>
      </c>
      <c r="AX1127" s="59" t="str">
        <f t="shared" si="449"/>
        <v/>
      </c>
      <c r="AY1127" s="59" t="str">
        <f t="shared" si="450"/>
        <v/>
      </c>
      <c r="AZ1127" s="59" t="str">
        <f t="shared" si="451"/>
        <v/>
      </c>
      <c r="BA1127" s="59" t="str">
        <f t="shared" si="452"/>
        <v/>
      </c>
      <c r="BC1127" s="49" t="str">
        <f>IF($B1127="", "", IF(COUNTIF(BD1127:$BY1127, "")=BC$8, IF(D1127="", "", D1127), ""))</f>
        <v/>
      </c>
      <c r="BD1127" s="61" t="str">
        <f>IF($B1127="", "", IF(COUNTIF(BE1127:$BY1127, "")=BD$8, IF(E1127="", "", E1127), ""))</f>
        <v/>
      </c>
      <c r="BE1127" s="61" t="str">
        <f>IF($B1127="", "", IF(COUNTIF(BF1127:$BY1127, "")=BE$8, IF(F1127="", "", F1127), ""))</f>
        <v/>
      </c>
      <c r="BF1127" s="61" t="str">
        <f>IF($B1127="", "", IF(COUNTIF(BG1127:$BY1127, "")=BF$8, IF(G1127="", "", G1127), ""))</f>
        <v/>
      </c>
      <c r="BG1127" s="61" t="str">
        <f>IF($B1127="", "", IF(COUNTIF(BH1127:$BY1127, "")=BG$8, IF(H1127="", "", H1127), ""))</f>
        <v/>
      </c>
      <c r="BH1127" s="61" t="str">
        <f>IF($B1127="", "", IF(COUNTIF(BI1127:$BY1127, "")=BH$8, IF(I1127="", "", I1127), ""))</f>
        <v/>
      </c>
      <c r="BI1127" s="61" t="str">
        <f>IF($B1127="", "", IF(COUNTIF(BJ1127:$BY1127, "")=BI$8, IF(J1127="", "", J1127), ""))</f>
        <v/>
      </c>
      <c r="BJ1127" s="61" t="str">
        <f>IF($B1127="", "", IF(COUNTIF(BK1127:$BY1127, "")=BJ$8, IF(K1127="", "", K1127), ""))</f>
        <v/>
      </c>
      <c r="BK1127" s="61" t="str">
        <f>IF($B1127="", "", IF(COUNTIF(BL1127:$BY1127, "")=BK$8, IF(L1127="", "", L1127), ""))</f>
        <v/>
      </c>
      <c r="BL1127" s="61" t="str">
        <f>IF($B1127="", "", IF(COUNTIF(BM1127:$BY1127, "")=BL$8, IF(M1127="", "", M1127), ""))</f>
        <v/>
      </c>
      <c r="BM1127" s="61" t="str">
        <f>IF($B1127="", "", IF(COUNTIF(BN1127:$BY1127, "")=BM$8, IF(N1127="", "", N1127), ""))</f>
        <v/>
      </c>
      <c r="BN1127" s="61" t="str">
        <f>IF($B1127="", "", IF(COUNTIF(BO1127:$BY1127, "")=BN$8, IF(O1127="", "", O1127), ""))</f>
        <v/>
      </c>
      <c r="BO1127" s="61" t="str">
        <f>IF($B1127="", "", IF(COUNTIF(BP1127:$BY1127, "")=BO$8, IF(P1127="", "", P1127), ""))</f>
        <v/>
      </c>
      <c r="BP1127" s="61" t="str">
        <f>IF($B1127="", "", IF(COUNTIF(BQ1127:$BY1127, "")=BP$8, IF(Q1127="", "", Q1127), ""))</f>
        <v/>
      </c>
      <c r="BQ1127" s="61" t="str">
        <f>IF($B1127="", "", IF(COUNTIF(BR1127:$BY1127, "")=BQ$8, IF(R1127="", "", R1127), ""))</f>
        <v/>
      </c>
      <c r="BR1127" s="61" t="str">
        <f>IF($B1127="", "", IF(COUNTIF(BS1127:$BY1127, "")=BR$8, IF(S1127="", "", S1127), ""))</f>
        <v/>
      </c>
      <c r="BS1127" s="61" t="str">
        <f>IF($B1127="", "", IF(COUNTIF(BT1127:$BY1127, "")=BS$8, IF(T1127="", "", T1127), ""))</f>
        <v/>
      </c>
      <c r="BT1127" s="61" t="str">
        <f>IF($B1127="", "", IF(COUNTIF(BU1127:$BY1127, "")=BT$8, IF(U1127="", "", U1127), ""))</f>
        <v/>
      </c>
      <c r="BU1127" s="61" t="str">
        <f>IF($B1127="", "", IF(COUNTIF(BV1127:$BY1127, "")=BU$8, IF(V1127="", "", V1127), ""))</f>
        <v/>
      </c>
      <c r="BV1127" s="61" t="str">
        <f>IF($B1127="", "", IF(COUNTIF(BW1127:$BY1127, "")=BV$8, IF(W1127="", "", W1127), ""))</f>
        <v/>
      </c>
      <c r="BW1127" s="61" t="str">
        <f>IF($B1127="", "", IF(COUNTIF(BX1127:$BY1127, "")=BW$8, IF(X1127="", "", X1127), ""))</f>
        <v/>
      </c>
      <c r="BX1127" s="61" t="str">
        <f>IF($B1127="", "", IF(COUNTIF(BY1127:$BY1127, "")=BX$8, IF(Y1127="", "", Y1127), ""))</f>
        <v/>
      </c>
      <c r="BY1127" s="50" t="str">
        <f t="shared" si="467"/>
        <v/>
      </c>
      <c r="CA1127" s="6" t="str">
        <f t="shared" si="468"/>
        <v/>
      </c>
      <c r="CB1127" s="6" t="str">
        <f>IF(CA1127="", "", RANK(CA1127, $CA$9:$CA$2508, 0)+COUNTIF($CA$9:CA1127, CA1127)-1)</f>
        <v/>
      </c>
    </row>
    <row r="1128" spans="1:80" x14ac:dyDescent="0.25">
      <c r="A1128" s="22"/>
      <c r="B1128" s="121" t="str">
        <f>IF('Stock Details'!B1127="", "", 'Stock Details'!B1127)</f>
        <v/>
      </c>
      <c r="C1128" s="22"/>
      <c r="D1128" s="130"/>
      <c r="E1128" s="122"/>
      <c r="F1128" s="131"/>
      <c r="G1128" s="22"/>
      <c r="H1128" s="130" t="str">
        <f t="shared" si="453"/>
        <v/>
      </c>
      <c r="I1128" s="122"/>
      <c r="J1128" s="131"/>
      <c r="K1128" s="22"/>
      <c r="L1128" s="130" t="str">
        <f t="shared" si="454"/>
        <v/>
      </c>
      <c r="M1128" s="122"/>
      <c r="N1128" s="131"/>
      <c r="O1128" s="22"/>
      <c r="P1128" s="130" t="str">
        <f t="shared" si="455"/>
        <v/>
      </c>
      <c r="Q1128" s="122"/>
      <c r="R1128" s="131"/>
      <c r="S1128" s="22"/>
      <c r="T1128" s="130" t="str">
        <f t="shared" si="456"/>
        <v/>
      </c>
      <c r="U1128" s="122"/>
      <c r="V1128" s="131"/>
      <c r="W1128" s="22"/>
      <c r="X1128" s="130" t="str">
        <f t="shared" si="457"/>
        <v/>
      </c>
      <c r="Y1128" s="122"/>
      <c r="Z1128" s="131"/>
      <c r="AA1128" s="22"/>
      <c r="AC1128" s="6" t="str">
        <f t="shared" si="458"/>
        <v/>
      </c>
      <c r="AE1128" s="6" t="str">
        <f t="shared" si="459"/>
        <v/>
      </c>
      <c r="AF1128" s="6" t="str">
        <f t="shared" si="460"/>
        <v/>
      </c>
      <c r="AG1128" s="6" t="str">
        <f t="shared" si="461"/>
        <v/>
      </c>
      <c r="AH1128" s="6" t="str">
        <f t="shared" si="462"/>
        <v/>
      </c>
      <c r="AI1128" s="6" t="str">
        <f t="shared" si="463"/>
        <v/>
      </c>
      <c r="AJ1128" s="6" t="str">
        <f t="shared" si="464"/>
        <v/>
      </c>
      <c r="AL1128" s="9" t="str">
        <f>IF('Stock Details'!F1127="", "", 'Stock Details'!F1127)</f>
        <v/>
      </c>
      <c r="AM1128" s="9" t="str">
        <f>IF('Stock Details'!G1127="", "", 'Stock Details'!G1127)</f>
        <v/>
      </c>
      <c r="AO1128" s="59" t="str">
        <f t="shared" si="465"/>
        <v/>
      </c>
      <c r="AP1128" s="59" t="str">
        <f t="shared" si="469"/>
        <v/>
      </c>
      <c r="AQ1128" s="59" t="str">
        <f t="shared" si="470"/>
        <v/>
      </c>
      <c r="AR1128" s="59" t="str">
        <f t="shared" si="471"/>
        <v/>
      </c>
      <c r="AS1128" s="59" t="str">
        <f t="shared" si="472"/>
        <v/>
      </c>
      <c r="AT1128" s="59" t="str">
        <f t="shared" si="473"/>
        <v/>
      </c>
      <c r="AV1128" s="59" t="str">
        <f t="shared" si="466"/>
        <v/>
      </c>
      <c r="AW1128" s="59" t="str">
        <f t="shared" si="448"/>
        <v/>
      </c>
      <c r="AX1128" s="59" t="str">
        <f t="shared" si="449"/>
        <v/>
      </c>
      <c r="AY1128" s="59" t="str">
        <f t="shared" si="450"/>
        <v/>
      </c>
      <c r="AZ1128" s="59" t="str">
        <f t="shared" si="451"/>
        <v/>
      </c>
      <c r="BA1128" s="59" t="str">
        <f t="shared" si="452"/>
        <v/>
      </c>
      <c r="BC1128" s="49" t="str">
        <f>IF($B1128="", "", IF(COUNTIF(BD1128:$BY1128, "")=BC$8, IF(D1128="", "", D1128), ""))</f>
        <v/>
      </c>
      <c r="BD1128" s="61" t="str">
        <f>IF($B1128="", "", IF(COUNTIF(BE1128:$BY1128, "")=BD$8, IF(E1128="", "", E1128), ""))</f>
        <v/>
      </c>
      <c r="BE1128" s="61" t="str">
        <f>IF($B1128="", "", IF(COUNTIF(BF1128:$BY1128, "")=BE$8, IF(F1128="", "", F1128), ""))</f>
        <v/>
      </c>
      <c r="BF1128" s="61" t="str">
        <f>IF($B1128="", "", IF(COUNTIF(BG1128:$BY1128, "")=BF$8, IF(G1128="", "", G1128), ""))</f>
        <v/>
      </c>
      <c r="BG1128" s="61" t="str">
        <f>IF($B1128="", "", IF(COUNTIF(BH1128:$BY1128, "")=BG$8, IF(H1128="", "", H1128), ""))</f>
        <v/>
      </c>
      <c r="BH1128" s="61" t="str">
        <f>IF($B1128="", "", IF(COUNTIF(BI1128:$BY1128, "")=BH$8, IF(I1128="", "", I1128), ""))</f>
        <v/>
      </c>
      <c r="BI1128" s="61" t="str">
        <f>IF($B1128="", "", IF(COUNTIF(BJ1128:$BY1128, "")=BI$8, IF(J1128="", "", J1128), ""))</f>
        <v/>
      </c>
      <c r="BJ1128" s="61" t="str">
        <f>IF($B1128="", "", IF(COUNTIF(BK1128:$BY1128, "")=BJ$8, IF(K1128="", "", K1128), ""))</f>
        <v/>
      </c>
      <c r="BK1128" s="61" t="str">
        <f>IF($B1128="", "", IF(COUNTIF(BL1128:$BY1128, "")=BK$8, IF(L1128="", "", L1128), ""))</f>
        <v/>
      </c>
      <c r="BL1128" s="61" t="str">
        <f>IF($B1128="", "", IF(COUNTIF(BM1128:$BY1128, "")=BL$8, IF(M1128="", "", M1128), ""))</f>
        <v/>
      </c>
      <c r="BM1128" s="61" t="str">
        <f>IF($B1128="", "", IF(COUNTIF(BN1128:$BY1128, "")=BM$8, IF(N1128="", "", N1128), ""))</f>
        <v/>
      </c>
      <c r="BN1128" s="61" t="str">
        <f>IF($B1128="", "", IF(COUNTIF(BO1128:$BY1128, "")=BN$8, IF(O1128="", "", O1128), ""))</f>
        <v/>
      </c>
      <c r="BO1128" s="61" t="str">
        <f>IF($B1128="", "", IF(COUNTIF(BP1128:$BY1128, "")=BO$8, IF(P1128="", "", P1128), ""))</f>
        <v/>
      </c>
      <c r="BP1128" s="61" t="str">
        <f>IF($B1128="", "", IF(COUNTIF(BQ1128:$BY1128, "")=BP$8, IF(Q1128="", "", Q1128), ""))</f>
        <v/>
      </c>
      <c r="BQ1128" s="61" t="str">
        <f>IF($B1128="", "", IF(COUNTIF(BR1128:$BY1128, "")=BQ$8, IF(R1128="", "", R1128), ""))</f>
        <v/>
      </c>
      <c r="BR1128" s="61" t="str">
        <f>IF($B1128="", "", IF(COUNTIF(BS1128:$BY1128, "")=BR$8, IF(S1128="", "", S1128), ""))</f>
        <v/>
      </c>
      <c r="BS1128" s="61" t="str">
        <f>IF($B1128="", "", IF(COUNTIF(BT1128:$BY1128, "")=BS$8, IF(T1128="", "", T1128), ""))</f>
        <v/>
      </c>
      <c r="BT1128" s="61" t="str">
        <f>IF($B1128="", "", IF(COUNTIF(BU1128:$BY1128, "")=BT$8, IF(U1128="", "", U1128), ""))</f>
        <v/>
      </c>
      <c r="BU1128" s="61" t="str">
        <f>IF($B1128="", "", IF(COUNTIF(BV1128:$BY1128, "")=BU$8, IF(V1128="", "", V1128), ""))</f>
        <v/>
      </c>
      <c r="BV1128" s="61" t="str">
        <f>IF($B1128="", "", IF(COUNTIF(BW1128:$BY1128, "")=BV$8, IF(W1128="", "", W1128), ""))</f>
        <v/>
      </c>
      <c r="BW1128" s="61" t="str">
        <f>IF($B1128="", "", IF(COUNTIF(BX1128:$BY1128, "")=BW$8, IF(X1128="", "", X1128), ""))</f>
        <v/>
      </c>
      <c r="BX1128" s="61" t="str">
        <f>IF($B1128="", "", IF(COUNTIF(BY1128:$BY1128, "")=BX$8, IF(Y1128="", "", Y1128), ""))</f>
        <v/>
      </c>
      <c r="BY1128" s="50" t="str">
        <f t="shared" si="467"/>
        <v/>
      </c>
      <c r="CA1128" s="6" t="str">
        <f t="shared" si="468"/>
        <v/>
      </c>
      <c r="CB1128" s="6" t="str">
        <f>IF(CA1128="", "", RANK(CA1128, $CA$9:$CA$2508, 0)+COUNTIF($CA$9:CA1128, CA1128)-1)</f>
        <v/>
      </c>
    </row>
    <row r="1129" spans="1:80" x14ac:dyDescent="0.25">
      <c r="A1129" s="22"/>
      <c r="B1129" s="121" t="str">
        <f>IF('Stock Details'!B1128="", "", 'Stock Details'!B1128)</f>
        <v/>
      </c>
      <c r="C1129" s="22"/>
      <c r="D1129" s="130"/>
      <c r="E1129" s="122"/>
      <c r="F1129" s="131"/>
      <c r="G1129" s="22"/>
      <c r="H1129" s="130" t="str">
        <f t="shared" si="453"/>
        <v/>
      </c>
      <c r="I1129" s="122"/>
      <c r="J1129" s="131"/>
      <c r="K1129" s="22"/>
      <c r="L1129" s="130" t="str">
        <f t="shared" si="454"/>
        <v/>
      </c>
      <c r="M1129" s="122"/>
      <c r="N1129" s="131"/>
      <c r="O1129" s="22"/>
      <c r="P1129" s="130" t="str">
        <f t="shared" si="455"/>
        <v/>
      </c>
      <c r="Q1129" s="122"/>
      <c r="R1129" s="131"/>
      <c r="S1129" s="22"/>
      <c r="T1129" s="130" t="str">
        <f t="shared" si="456"/>
        <v/>
      </c>
      <c r="U1129" s="122"/>
      <c r="V1129" s="131"/>
      <c r="W1129" s="22"/>
      <c r="X1129" s="130" t="str">
        <f t="shared" si="457"/>
        <v/>
      </c>
      <c r="Y1129" s="122"/>
      <c r="Z1129" s="131"/>
      <c r="AA1129" s="22"/>
      <c r="AC1129" s="6" t="str">
        <f t="shared" si="458"/>
        <v/>
      </c>
      <c r="AE1129" s="6" t="str">
        <f t="shared" si="459"/>
        <v/>
      </c>
      <c r="AF1129" s="6" t="str">
        <f t="shared" si="460"/>
        <v/>
      </c>
      <c r="AG1129" s="6" t="str">
        <f t="shared" si="461"/>
        <v/>
      </c>
      <c r="AH1129" s="6" t="str">
        <f t="shared" si="462"/>
        <v/>
      </c>
      <c r="AI1129" s="6" t="str">
        <f t="shared" si="463"/>
        <v/>
      </c>
      <c r="AJ1129" s="6" t="str">
        <f t="shared" si="464"/>
        <v/>
      </c>
      <c r="AL1129" s="9" t="str">
        <f>IF('Stock Details'!F1128="", "", 'Stock Details'!F1128)</f>
        <v/>
      </c>
      <c r="AM1129" s="9" t="str">
        <f>IF('Stock Details'!G1128="", "", 'Stock Details'!G1128)</f>
        <v/>
      </c>
      <c r="AO1129" s="59" t="str">
        <f t="shared" si="465"/>
        <v/>
      </c>
      <c r="AP1129" s="59" t="str">
        <f t="shared" si="469"/>
        <v/>
      </c>
      <c r="AQ1129" s="59" t="str">
        <f t="shared" si="470"/>
        <v/>
      </c>
      <c r="AR1129" s="59" t="str">
        <f t="shared" si="471"/>
        <v/>
      </c>
      <c r="AS1129" s="59" t="str">
        <f t="shared" si="472"/>
        <v/>
      </c>
      <c r="AT1129" s="59" t="str">
        <f t="shared" si="473"/>
        <v/>
      </c>
      <c r="AV1129" s="59" t="str">
        <f t="shared" si="466"/>
        <v/>
      </c>
      <c r="AW1129" s="59" t="str">
        <f t="shared" si="448"/>
        <v/>
      </c>
      <c r="AX1129" s="59" t="str">
        <f t="shared" si="449"/>
        <v/>
      </c>
      <c r="AY1129" s="59" t="str">
        <f t="shared" si="450"/>
        <v/>
      </c>
      <c r="AZ1129" s="59" t="str">
        <f t="shared" si="451"/>
        <v/>
      </c>
      <c r="BA1129" s="59" t="str">
        <f t="shared" si="452"/>
        <v/>
      </c>
      <c r="BC1129" s="49" t="str">
        <f>IF($B1129="", "", IF(COUNTIF(BD1129:$BY1129, "")=BC$8, IF(D1129="", "", D1129), ""))</f>
        <v/>
      </c>
      <c r="BD1129" s="61" t="str">
        <f>IF($B1129="", "", IF(COUNTIF(BE1129:$BY1129, "")=BD$8, IF(E1129="", "", E1129), ""))</f>
        <v/>
      </c>
      <c r="BE1129" s="61" t="str">
        <f>IF($B1129="", "", IF(COUNTIF(BF1129:$BY1129, "")=BE$8, IF(F1129="", "", F1129), ""))</f>
        <v/>
      </c>
      <c r="BF1129" s="61" t="str">
        <f>IF($B1129="", "", IF(COUNTIF(BG1129:$BY1129, "")=BF$8, IF(G1129="", "", G1129), ""))</f>
        <v/>
      </c>
      <c r="BG1129" s="61" t="str">
        <f>IF($B1129="", "", IF(COUNTIF(BH1129:$BY1129, "")=BG$8, IF(H1129="", "", H1129), ""))</f>
        <v/>
      </c>
      <c r="BH1129" s="61" t="str">
        <f>IF($B1129="", "", IF(COUNTIF(BI1129:$BY1129, "")=BH$8, IF(I1129="", "", I1129), ""))</f>
        <v/>
      </c>
      <c r="BI1129" s="61" t="str">
        <f>IF($B1129="", "", IF(COUNTIF(BJ1129:$BY1129, "")=BI$8, IF(J1129="", "", J1129), ""))</f>
        <v/>
      </c>
      <c r="BJ1129" s="61" t="str">
        <f>IF($B1129="", "", IF(COUNTIF(BK1129:$BY1129, "")=BJ$8, IF(K1129="", "", K1129), ""))</f>
        <v/>
      </c>
      <c r="BK1129" s="61" t="str">
        <f>IF($B1129="", "", IF(COUNTIF(BL1129:$BY1129, "")=BK$8, IF(L1129="", "", L1129), ""))</f>
        <v/>
      </c>
      <c r="BL1129" s="61" t="str">
        <f>IF($B1129="", "", IF(COUNTIF(BM1129:$BY1129, "")=BL$8, IF(M1129="", "", M1129), ""))</f>
        <v/>
      </c>
      <c r="BM1129" s="61" t="str">
        <f>IF($B1129="", "", IF(COUNTIF(BN1129:$BY1129, "")=BM$8, IF(N1129="", "", N1129), ""))</f>
        <v/>
      </c>
      <c r="BN1129" s="61" t="str">
        <f>IF($B1129="", "", IF(COUNTIF(BO1129:$BY1129, "")=BN$8, IF(O1129="", "", O1129), ""))</f>
        <v/>
      </c>
      <c r="BO1129" s="61" t="str">
        <f>IF($B1129="", "", IF(COUNTIF(BP1129:$BY1129, "")=BO$8, IF(P1129="", "", P1129), ""))</f>
        <v/>
      </c>
      <c r="BP1129" s="61" t="str">
        <f>IF($B1129="", "", IF(COUNTIF(BQ1129:$BY1129, "")=BP$8, IF(Q1129="", "", Q1129), ""))</f>
        <v/>
      </c>
      <c r="BQ1129" s="61" t="str">
        <f>IF($B1129="", "", IF(COUNTIF(BR1129:$BY1129, "")=BQ$8, IF(R1129="", "", R1129), ""))</f>
        <v/>
      </c>
      <c r="BR1129" s="61" t="str">
        <f>IF($B1129="", "", IF(COUNTIF(BS1129:$BY1129, "")=BR$8, IF(S1129="", "", S1129), ""))</f>
        <v/>
      </c>
      <c r="BS1129" s="61" t="str">
        <f>IF($B1129="", "", IF(COUNTIF(BT1129:$BY1129, "")=BS$8, IF(T1129="", "", T1129), ""))</f>
        <v/>
      </c>
      <c r="BT1129" s="61" t="str">
        <f>IF($B1129="", "", IF(COUNTIF(BU1129:$BY1129, "")=BT$8, IF(U1129="", "", U1129), ""))</f>
        <v/>
      </c>
      <c r="BU1129" s="61" t="str">
        <f>IF($B1129="", "", IF(COUNTIF(BV1129:$BY1129, "")=BU$8, IF(V1129="", "", V1129), ""))</f>
        <v/>
      </c>
      <c r="BV1129" s="61" t="str">
        <f>IF($B1129="", "", IF(COUNTIF(BW1129:$BY1129, "")=BV$8, IF(W1129="", "", W1129), ""))</f>
        <v/>
      </c>
      <c r="BW1129" s="61" t="str">
        <f>IF($B1129="", "", IF(COUNTIF(BX1129:$BY1129, "")=BW$8, IF(X1129="", "", X1129), ""))</f>
        <v/>
      </c>
      <c r="BX1129" s="61" t="str">
        <f>IF($B1129="", "", IF(COUNTIF(BY1129:$BY1129, "")=BX$8, IF(Y1129="", "", Y1129), ""))</f>
        <v/>
      </c>
      <c r="BY1129" s="50" t="str">
        <f t="shared" si="467"/>
        <v/>
      </c>
      <c r="CA1129" s="6" t="str">
        <f t="shared" si="468"/>
        <v/>
      </c>
      <c r="CB1129" s="6" t="str">
        <f>IF(CA1129="", "", RANK(CA1129, $CA$9:$CA$2508, 0)+COUNTIF($CA$9:CA1129, CA1129)-1)</f>
        <v/>
      </c>
    </row>
    <row r="1130" spans="1:80" x14ac:dyDescent="0.25">
      <c r="A1130" s="22"/>
      <c r="B1130" s="121" t="str">
        <f>IF('Stock Details'!B1129="", "", 'Stock Details'!B1129)</f>
        <v/>
      </c>
      <c r="C1130" s="22"/>
      <c r="D1130" s="130"/>
      <c r="E1130" s="122"/>
      <c r="F1130" s="131"/>
      <c r="G1130" s="22"/>
      <c r="H1130" s="130" t="str">
        <f t="shared" si="453"/>
        <v/>
      </c>
      <c r="I1130" s="122"/>
      <c r="J1130" s="131"/>
      <c r="K1130" s="22"/>
      <c r="L1130" s="130" t="str">
        <f t="shared" si="454"/>
        <v/>
      </c>
      <c r="M1130" s="122"/>
      <c r="N1130" s="131"/>
      <c r="O1130" s="22"/>
      <c r="P1130" s="130" t="str">
        <f t="shared" si="455"/>
        <v/>
      </c>
      <c r="Q1130" s="122"/>
      <c r="R1130" s="131"/>
      <c r="S1130" s="22"/>
      <c r="T1130" s="130" t="str">
        <f t="shared" si="456"/>
        <v/>
      </c>
      <c r="U1130" s="122"/>
      <c r="V1130" s="131"/>
      <c r="W1130" s="22"/>
      <c r="X1130" s="130" t="str">
        <f t="shared" si="457"/>
        <v/>
      </c>
      <c r="Y1130" s="122"/>
      <c r="Z1130" s="131"/>
      <c r="AA1130" s="22"/>
      <c r="AC1130" s="6" t="str">
        <f t="shared" si="458"/>
        <v/>
      </c>
      <c r="AE1130" s="6" t="str">
        <f t="shared" si="459"/>
        <v/>
      </c>
      <c r="AF1130" s="6" t="str">
        <f t="shared" si="460"/>
        <v/>
      </c>
      <c r="AG1130" s="6" t="str">
        <f t="shared" si="461"/>
        <v/>
      </c>
      <c r="AH1130" s="6" t="str">
        <f t="shared" si="462"/>
        <v/>
      </c>
      <c r="AI1130" s="6" t="str">
        <f t="shared" si="463"/>
        <v/>
      </c>
      <c r="AJ1130" s="6" t="str">
        <f t="shared" si="464"/>
        <v/>
      </c>
      <c r="AL1130" s="9" t="str">
        <f>IF('Stock Details'!F1129="", "", 'Stock Details'!F1129)</f>
        <v/>
      </c>
      <c r="AM1130" s="9" t="str">
        <f>IF('Stock Details'!G1129="", "", 'Stock Details'!G1129)</f>
        <v/>
      </c>
      <c r="AO1130" s="59" t="str">
        <f t="shared" si="465"/>
        <v/>
      </c>
      <c r="AP1130" s="59" t="str">
        <f t="shared" si="469"/>
        <v/>
      </c>
      <c r="AQ1130" s="59" t="str">
        <f t="shared" si="470"/>
        <v/>
      </c>
      <c r="AR1130" s="59" t="str">
        <f t="shared" si="471"/>
        <v/>
      </c>
      <c r="AS1130" s="59" t="str">
        <f t="shared" si="472"/>
        <v/>
      </c>
      <c r="AT1130" s="59" t="str">
        <f t="shared" si="473"/>
        <v/>
      </c>
      <c r="AV1130" s="59" t="str">
        <f t="shared" si="466"/>
        <v/>
      </c>
      <c r="AW1130" s="59" t="str">
        <f t="shared" si="448"/>
        <v/>
      </c>
      <c r="AX1130" s="59" t="str">
        <f t="shared" si="449"/>
        <v/>
      </c>
      <c r="AY1130" s="59" t="str">
        <f t="shared" si="450"/>
        <v/>
      </c>
      <c r="AZ1130" s="59" t="str">
        <f t="shared" si="451"/>
        <v/>
      </c>
      <c r="BA1130" s="59" t="str">
        <f t="shared" si="452"/>
        <v/>
      </c>
      <c r="BC1130" s="49" t="str">
        <f>IF($B1130="", "", IF(COUNTIF(BD1130:$BY1130, "")=BC$8, IF(D1130="", "", D1130), ""))</f>
        <v/>
      </c>
      <c r="BD1130" s="61" t="str">
        <f>IF($B1130="", "", IF(COUNTIF(BE1130:$BY1130, "")=BD$8, IF(E1130="", "", E1130), ""))</f>
        <v/>
      </c>
      <c r="BE1130" s="61" t="str">
        <f>IF($B1130="", "", IF(COUNTIF(BF1130:$BY1130, "")=BE$8, IF(F1130="", "", F1130), ""))</f>
        <v/>
      </c>
      <c r="BF1130" s="61" t="str">
        <f>IF($B1130="", "", IF(COUNTIF(BG1130:$BY1130, "")=BF$8, IF(G1130="", "", G1130), ""))</f>
        <v/>
      </c>
      <c r="BG1130" s="61" t="str">
        <f>IF($B1130="", "", IF(COUNTIF(BH1130:$BY1130, "")=BG$8, IF(H1130="", "", H1130), ""))</f>
        <v/>
      </c>
      <c r="BH1130" s="61" t="str">
        <f>IF($B1130="", "", IF(COUNTIF(BI1130:$BY1130, "")=BH$8, IF(I1130="", "", I1130), ""))</f>
        <v/>
      </c>
      <c r="BI1130" s="61" t="str">
        <f>IF($B1130="", "", IF(COUNTIF(BJ1130:$BY1130, "")=BI$8, IF(J1130="", "", J1130), ""))</f>
        <v/>
      </c>
      <c r="BJ1130" s="61" t="str">
        <f>IF($B1130="", "", IF(COUNTIF(BK1130:$BY1130, "")=BJ$8, IF(K1130="", "", K1130), ""))</f>
        <v/>
      </c>
      <c r="BK1130" s="61" t="str">
        <f>IF($B1130="", "", IF(COUNTIF(BL1130:$BY1130, "")=BK$8, IF(L1130="", "", L1130), ""))</f>
        <v/>
      </c>
      <c r="BL1130" s="61" t="str">
        <f>IF($B1130="", "", IF(COUNTIF(BM1130:$BY1130, "")=BL$8, IF(M1130="", "", M1130), ""))</f>
        <v/>
      </c>
      <c r="BM1130" s="61" t="str">
        <f>IF($B1130="", "", IF(COUNTIF(BN1130:$BY1130, "")=BM$8, IF(N1130="", "", N1130), ""))</f>
        <v/>
      </c>
      <c r="BN1130" s="61" t="str">
        <f>IF($B1130="", "", IF(COUNTIF(BO1130:$BY1130, "")=BN$8, IF(O1130="", "", O1130), ""))</f>
        <v/>
      </c>
      <c r="BO1130" s="61" t="str">
        <f>IF($B1130="", "", IF(COUNTIF(BP1130:$BY1130, "")=BO$8, IF(P1130="", "", P1130), ""))</f>
        <v/>
      </c>
      <c r="BP1130" s="61" t="str">
        <f>IF($B1130="", "", IF(COUNTIF(BQ1130:$BY1130, "")=BP$8, IF(Q1130="", "", Q1130), ""))</f>
        <v/>
      </c>
      <c r="BQ1130" s="61" t="str">
        <f>IF($B1130="", "", IF(COUNTIF(BR1130:$BY1130, "")=BQ$8, IF(R1130="", "", R1130), ""))</f>
        <v/>
      </c>
      <c r="BR1130" s="61" t="str">
        <f>IF($B1130="", "", IF(COUNTIF(BS1130:$BY1130, "")=BR$8, IF(S1130="", "", S1130), ""))</f>
        <v/>
      </c>
      <c r="BS1130" s="61" t="str">
        <f>IF($B1130="", "", IF(COUNTIF(BT1130:$BY1130, "")=BS$8, IF(T1130="", "", T1130), ""))</f>
        <v/>
      </c>
      <c r="BT1130" s="61" t="str">
        <f>IF($B1130="", "", IF(COUNTIF(BU1130:$BY1130, "")=BT$8, IF(U1130="", "", U1130), ""))</f>
        <v/>
      </c>
      <c r="BU1130" s="61" t="str">
        <f>IF($B1130="", "", IF(COUNTIF(BV1130:$BY1130, "")=BU$8, IF(V1130="", "", V1130), ""))</f>
        <v/>
      </c>
      <c r="BV1130" s="61" t="str">
        <f>IF($B1130="", "", IF(COUNTIF(BW1130:$BY1130, "")=BV$8, IF(W1130="", "", W1130), ""))</f>
        <v/>
      </c>
      <c r="BW1130" s="61" t="str">
        <f>IF($B1130="", "", IF(COUNTIF(BX1130:$BY1130, "")=BW$8, IF(X1130="", "", X1130), ""))</f>
        <v/>
      </c>
      <c r="BX1130" s="61" t="str">
        <f>IF($B1130="", "", IF(COUNTIF(BY1130:$BY1130, "")=BX$8, IF(Y1130="", "", Y1130), ""))</f>
        <v/>
      </c>
      <c r="BY1130" s="50" t="str">
        <f t="shared" si="467"/>
        <v/>
      </c>
      <c r="CA1130" s="6" t="str">
        <f t="shared" si="468"/>
        <v/>
      </c>
      <c r="CB1130" s="6" t="str">
        <f>IF(CA1130="", "", RANK(CA1130, $CA$9:$CA$2508, 0)+COUNTIF($CA$9:CA1130, CA1130)-1)</f>
        <v/>
      </c>
    </row>
    <row r="1131" spans="1:80" x14ac:dyDescent="0.25">
      <c r="A1131" s="22"/>
      <c r="B1131" s="121" t="str">
        <f>IF('Stock Details'!B1130="", "", 'Stock Details'!B1130)</f>
        <v/>
      </c>
      <c r="C1131" s="22"/>
      <c r="D1131" s="130"/>
      <c r="E1131" s="122"/>
      <c r="F1131" s="131"/>
      <c r="G1131" s="22"/>
      <c r="H1131" s="130" t="str">
        <f t="shared" si="453"/>
        <v/>
      </c>
      <c r="I1131" s="122"/>
      <c r="J1131" s="131"/>
      <c r="K1131" s="22"/>
      <c r="L1131" s="130" t="str">
        <f t="shared" si="454"/>
        <v/>
      </c>
      <c r="M1131" s="122"/>
      <c r="N1131" s="131"/>
      <c r="O1131" s="22"/>
      <c r="P1131" s="130" t="str">
        <f t="shared" si="455"/>
        <v/>
      </c>
      <c r="Q1131" s="122"/>
      <c r="R1131" s="131"/>
      <c r="S1131" s="22"/>
      <c r="T1131" s="130" t="str">
        <f t="shared" si="456"/>
        <v/>
      </c>
      <c r="U1131" s="122"/>
      <c r="V1131" s="131"/>
      <c r="W1131" s="22"/>
      <c r="X1131" s="130" t="str">
        <f t="shared" si="457"/>
        <v/>
      </c>
      <c r="Y1131" s="122"/>
      <c r="Z1131" s="131"/>
      <c r="AA1131" s="22"/>
      <c r="AC1131" s="6" t="str">
        <f t="shared" si="458"/>
        <v/>
      </c>
      <c r="AE1131" s="6" t="str">
        <f t="shared" si="459"/>
        <v/>
      </c>
      <c r="AF1131" s="6" t="str">
        <f t="shared" si="460"/>
        <v/>
      </c>
      <c r="AG1131" s="6" t="str">
        <f t="shared" si="461"/>
        <v/>
      </c>
      <c r="AH1131" s="6" t="str">
        <f t="shared" si="462"/>
        <v/>
      </c>
      <c r="AI1131" s="6" t="str">
        <f t="shared" si="463"/>
        <v/>
      </c>
      <c r="AJ1131" s="6" t="str">
        <f t="shared" si="464"/>
        <v/>
      </c>
      <c r="AL1131" s="9" t="str">
        <f>IF('Stock Details'!F1130="", "", 'Stock Details'!F1130)</f>
        <v/>
      </c>
      <c r="AM1131" s="9" t="str">
        <f>IF('Stock Details'!G1130="", "", 'Stock Details'!G1130)</f>
        <v/>
      </c>
      <c r="AO1131" s="59" t="str">
        <f t="shared" si="465"/>
        <v/>
      </c>
      <c r="AP1131" s="59" t="str">
        <f t="shared" si="469"/>
        <v/>
      </c>
      <c r="AQ1131" s="59" t="str">
        <f t="shared" si="470"/>
        <v/>
      </c>
      <c r="AR1131" s="59" t="str">
        <f t="shared" si="471"/>
        <v/>
      </c>
      <c r="AS1131" s="59" t="str">
        <f t="shared" si="472"/>
        <v/>
      </c>
      <c r="AT1131" s="59" t="str">
        <f t="shared" si="473"/>
        <v/>
      </c>
      <c r="AV1131" s="59" t="str">
        <f t="shared" si="466"/>
        <v/>
      </c>
      <c r="AW1131" s="59" t="str">
        <f t="shared" si="448"/>
        <v/>
      </c>
      <c r="AX1131" s="59" t="str">
        <f t="shared" si="449"/>
        <v/>
      </c>
      <c r="AY1131" s="59" t="str">
        <f t="shared" si="450"/>
        <v/>
      </c>
      <c r="AZ1131" s="59" t="str">
        <f t="shared" si="451"/>
        <v/>
      </c>
      <c r="BA1131" s="59" t="str">
        <f t="shared" si="452"/>
        <v/>
      </c>
      <c r="BC1131" s="49" t="str">
        <f>IF($B1131="", "", IF(COUNTIF(BD1131:$BY1131, "")=BC$8, IF(D1131="", "", D1131), ""))</f>
        <v/>
      </c>
      <c r="BD1131" s="61" t="str">
        <f>IF($B1131="", "", IF(COUNTIF(BE1131:$BY1131, "")=BD$8, IF(E1131="", "", E1131), ""))</f>
        <v/>
      </c>
      <c r="BE1131" s="61" t="str">
        <f>IF($B1131="", "", IF(COUNTIF(BF1131:$BY1131, "")=BE$8, IF(F1131="", "", F1131), ""))</f>
        <v/>
      </c>
      <c r="BF1131" s="61" t="str">
        <f>IF($B1131="", "", IF(COUNTIF(BG1131:$BY1131, "")=BF$8, IF(G1131="", "", G1131), ""))</f>
        <v/>
      </c>
      <c r="BG1131" s="61" t="str">
        <f>IF($B1131="", "", IF(COUNTIF(BH1131:$BY1131, "")=BG$8, IF(H1131="", "", H1131), ""))</f>
        <v/>
      </c>
      <c r="BH1131" s="61" t="str">
        <f>IF($B1131="", "", IF(COUNTIF(BI1131:$BY1131, "")=BH$8, IF(I1131="", "", I1131), ""))</f>
        <v/>
      </c>
      <c r="BI1131" s="61" t="str">
        <f>IF($B1131="", "", IF(COUNTIF(BJ1131:$BY1131, "")=BI$8, IF(J1131="", "", J1131), ""))</f>
        <v/>
      </c>
      <c r="BJ1131" s="61" t="str">
        <f>IF($B1131="", "", IF(COUNTIF(BK1131:$BY1131, "")=BJ$8, IF(K1131="", "", K1131), ""))</f>
        <v/>
      </c>
      <c r="BK1131" s="61" t="str">
        <f>IF($B1131="", "", IF(COUNTIF(BL1131:$BY1131, "")=BK$8, IF(L1131="", "", L1131), ""))</f>
        <v/>
      </c>
      <c r="BL1131" s="61" t="str">
        <f>IF($B1131="", "", IF(COUNTIF(BM1131:$BY1131, "")=BL$8, IF(M1131="", "", M1131), ""))</f>
        <v/>
      </c>
      <c r="BM1131" s="61" t="str">
        <f>IF($B1131="", "", IF(COUNTIF(BN1131:$BY1131, "")=BM$8, IF(N1131="", "", N1131), ""))</f>
        <v/>
      </c>
      <c r="BN1131" s="61" t="str">
        <f>IF($B1131="", "", IF(COUNTIF(BO1131:$BY1131, "")=BN$8, IF(O1131="", "", O1131), ""))</f>
        <v/>
      </c>
      <c r="BO1131" s="61" t="str">
        <f>IF($B1131="", "", IF(COUNTIF(BP1131:$BY1131, "")=BO$8, IF(P1131="", "", P1131), ""))</f>
        <v/>
      </c>
      <c r="BP1131" s="61" t="str">
        <f>IF($B1131="", "", IF(COUNTIF(BQ1131:$BY1131, "")=BP$8, IF(Q1131="", "", Q1131), ""))</f>
        <v/>
      </c>
      <c r="BQ1131" s="61" t="str">
        <f>IF($B1131="", "", IF(COUNTIF(BR1131:$BY1131, "")=BQ$8, IF(R1131="", "", R1131), ""))</f>
        <v/>
      </c>
      <c r="BR1131" s="61" t="str">
        <f>IF($B1131="", "", IF(COUNTIF(BS1131:$BY1131, "")=BR$8, IF(S1131="", "", S1131), ""))</f>
        <v/>
      </c>
      <c r="BS1131" s="61" t="str">
        <f>IF($B1131="", "", IF(COUNTIF(BT1131:$BY1131, "")=BS$8, IF(T1131="", "", T1131), ""))</f>
        <v/>
      </c>
      <c r="BT1131" s="61" t="str">
        <f>IF($B1131="", "", IF(COUNTIF(BU1131:$BY1131, "")=BT$8, IF(U1131="", "", U1131), ""))</f>
        <v/>
      </c>
      <c r="BU1131" s="61" t="str">
        <f>IF($B1131="", "", IF(COUNTIF(BV1131:$BY1131, "")=BU$8, IF(V1131="", "", V1131), ""))</f>
        <v/>
      </c>
      <c r="BV1131" s="61" t="str">
        <f>IF($B1131="", "", IF(COUNTIF(BW1131:$BY1131, "")=BV$8, IF(W1131="", "", W1131), ""))</f>
        <v/>
      </c>
      <c r="BW1131" s="61" t="str">
        <f>IF($B1131="", "", IF(COUNTIF(BX1131:$BY1131, "")=BW$8, IF(X1131="", "", X1131), ""))</f>
        <v/>
      </c>
      <c r="BX1131" s="61" t="str">
        <f>IF($B1131="", "", IF(COUNTIF(BY1131:$BY1131, "")=BX$8, IF(Y1131="", "", Y1131), ""))</f>
        <v/>
      </c>
      <c r="BY1131" s="50" t="str">
        <f t="shared" si="467"/>
        <v/>
      </c>
      <c r="CA1131" s="6" t="str">
        <f t="shared" si="468"/>
        <v/>
      </c>
      <c r="CB1131" s="6" t="str">
        <f>IF(CA1131="", "", RANK(CA1131, $CA$9:$CA$2508, 0)+COUNTIF($CA$9:CA1131, CA1131)-1)</f>
        <v/>
      </c>
    </row>
    <row r="1132" spans="1:80" x14ac:dyDescent="0.25">
      <c r="A1132" s="22"/>
      <c r="B1132" s="121" t="str">
        <f>IF('Stock Details'!B1131="", "", 'Stock Details'!B1131)</f>
        <v/>
      </c>
      <c r="C1132" s="22"/>
      <c r="D1132" s="130"/>
      <c r="E1132" s="122"/>
      <c r="F1132" s="131"/>
      <c r="G1132" s="22"/>
      <c r="H1132" s="130" t="str">
        <f t="shared" si="453"/>
        <v/>
      </c>
      <c r="I1132" s="122"/>
      <c r="J1132" s="131"/>
      <c r="K1132" s="22"/>
      <c r="L1132" s="130" t="str">
        <f t="shared" si="454"/>
        <v/>
      </c>
      <c r="M1132" s="122"/>
      <c r="N1132" s="131"/>
      <c r="O1132" s="22"/>
      <c r="P1132" s="130" t="str">
        <f t="shared" si="455"/>
        <v/>
      </c>
      <c r="Q1132" s="122"/>
      <c r="R1132" s="131"/>
      <c r="S1132" s="22"/>
      <c r="T1132" s="130" t="str">
        <f t="shared" si="456"/>
        <v/>
      </c>
      <c r="U1132" s="122"/>
      <c r="V1132" s="131"/>
      <c r="W1132" s="22"/>
      <c r="X1132" s="130" t="str">
        <f t="shared" si="457"/>
        <v/>
      </c>
      <c r="Y1132" s="122"/>
      <c r="Z1132" s="131"/>
      <c r="AA1132" s="22"/>
      <c r="AC1132" s="6" t="str">
        <f t="shared" si="458"/>
        <v/>
      </c>
      <c r="AE1132" s="6" t="str">
        <f t="shared" si="459"/>
        <v/>
      </c>
      <c r="AF1132" s="6" t="str">
        <f t="shared" si="460"/>
        <v/>
      </c>
      <c r="AG1132" s="6" t="str">
        <f t="shared" si="461"/>
        <v/>
      </c>
      <c r="AH1132" s="6" t="str">
        <f t="shared" si="462"/>
        <v/>
      </c>
      <c r="AI1132" s="6" t="str">
        <f t="shared" si="463"/>
        <v/>
      </c>
      <c r="AJ1132" s="6" t="str">
        <f t="shared" si="464"/>
        <v/>
      </c>
      <c r="AL1132" s="9" t="str">
        <f>IF('Stock Details'!F1131="", "", 'Stock Details'!F1131)</f>
        <v/>
      </c>
      <c r="AM1132" s="9" t="str">
        <f>IF('Stock Details'!G1131="", "", 'Stock Details'!G1131)</f>
        <v/>
      </c>
      <c r="AO1132" s="59" t="str">
        <f t="shared" si="465"/>
        <v/>
      </c>
      <c r="AP1132" s="59" t="str">
        <f t="shared" si="469"/>
        <v/>
      </c>
      <c r="AQ1132" s="59" t="str">
        <f t="shared" si="470"/>
        <v/>
      </c>
      <c r="AR1132" s="59" t="str">
        <f t="shared" si="471"/>
        <v/>
      </c>
      <c r="AS1132" s="59" t="str">
        <f t="shared" si="472"/>
        <v/>
      </c>
      <c r="AT1132" s="59" t="str">
        <f t="shared" si="473"/>
        <v/>
      </c>
      <c r="AV1132" s="59" t="str">
        <f t="shared" si="466"/>
        <v/>
      </c>
      <c r="AW1132" s="59" t="str">
        <f t="shared" si="448"/>
        <v/>
      </c>
      <c r="AX1132" s="59" t="str">
        <f t="shared" si="449"/>
        <v/>
      </c>
      <c r="AY1132" s="59" t="str">
        <f t="shared" si="450"/>
        <v/>
      </c>
      <c r="AZ1132" s="59" t="str">
        <f t="shared" si="451"/>
        <v/>
      </c>
      <c r="BA1132" s="59" t="str">
        <f t="shared" si="452"/>
        <v/>
      </c>
      <c r="BC1132" s="49" t="str">
        <f>IF($B1132="", "", IF(COUNTIF(BD1132:$BY1132, "")=BC$8, IF(D1132="", "", D1132), ""))</f>
        <v/>
      </c>
      <c r="BD1132" s="61" t="str">
        <f>IF($B1132="", "", IF(COUNTIF(BE1132:$BY1132, "")=BD$8, IF(E1132="", "", E1132), ""))</f>
        <v/>
      </c>
      <c r="BE1132" s="61" t="str">
        <f>IF($B1132="", "", IF(COUNTIF(BF1132:$BY1132, "")=BE$8, IF(F1132="", "", F1132), ""))</f>
        <v/>
      </c>
      <c r="BF1132" s="61" t="str">
        <f>IF($B1132="", "", IF(COUNTIF(BG1132:$BY1132, "")=BF$8, IF(G1132="", "", G1132), ""))</f>
        <v/>
      </c>
      <c r="BG1132" s="61" t="str">
        <f>IF($B1132="", "", IF(COUNTIF(BH1132:$BY1132, "")=BG$8, IF(H1132="", "", H1132), ""))</f>
        <v/>
      </c>
      <c r="BH1132" s="61" t="str">
        <f>IF($B1132="", "", IF(COUNTIF(BI1132:$BY1132, "")=BH$8, IF(I1132="", "", I1132), ""))</f>
        <v/>
      </c>
      <c r="BI1132" s="61" t="str">
        <f>IF($B1132="", "", IF(COUNTIF(BJ1132:$BY1132, "")=BI$8, IF(J1132="", "", J1132), ""))</f>
        <v/>
      </c>
      <c r="BJ1132" s="61" t="str">
        <f>IF($B1132="", "", IF(COUNTIF(BK1132:$BY1132, "")=BJ$8, IF(K1132="", "", K1132), ""))</f>
        <v/>
      </c>
      <c r="BK1132" s="61" t="str">
        <f>IF($B1132="", "", IF(COUNTIF(BL1132:$BY1132, "")=BK$8, IF(L1132="", "", L1132), ""))</f>
        <v/>
      </c>
      <c r="BL1132" s="61" t="str">
        <f>IF($B1132="", "", IF(COUNTIF(BM1132:$BY1132, "")=BL$8, IF(M1132="", "", M1132), ""))</f>
        <v/>
      </c>
      <c r="BM1132" s="61" t="str">
        <f>IF($B1132="", "", IF(COUNTIF(BN1132:$BY1132, "")=BM$8, IF(N1132="", "", N1132), ""))</f>
        <v/>
      </c>
      <c r="BN1132" s="61" t="str">
        <f>IF($B1132="", "", IF(COUNTIF(BO1132:$BY1132, "")=BN$8, IF(O1132="", "", O1132), ""))</f>
        <v/>
      </c>
      <c r="BO1132" s="61" t="str">
        <f>IF($B1132="", "", IF(COUNTIF(BP1132:$BY1132, "")=BO$8, IF(P1132="", "", P1132), ""))</f>
        <v/>
      </c>
      <c r="BP1132" s="61" t="str">
        <f>IF($B1132="", "", IF(COUNTIF(BQ1132:$BY1132, "")=BP$8, IF(Q1132="", "", Q1132), ""))</f>
        <v/>
      </c>
      <c r="BQ1132" s="61" t="str">
        <f>IF($B1132="", "", IF(COUNTIF(BR1132:$BY1132, "")=BQ$8, IF(R1132="", "", R1132), ""))</f>
        <v/>
      </c>
      <c r="BR1132" s="61" t="str">
        <f>IF($B1132="", "", IF(COUNTIF(BS1132:$BY1132, "")=BR$8, IF(S1132="", "", S1132), ""))</f>
        <v/>
      </c>
      <c r="BS1132" s="61" t="str">
        <f>IF($B1132="", "", IF(COUNTIF(BT1132:$BY1132, "")=BS$8, IF(T1132="", "", T1132), ""))</f>
        <v/>
      </c>
      <c r="BT1132" s="61" t="str">
        <f>IF($B1132="", "", IF(COUNTIF(BU1132:$BY1132, "")=BT$8, IF(U1132="", "", U1132), ""))</f>
        <v/>
      </c>
      <c r="BU1132" s="61" t="str">
        <f>IF($B1132="", "", IF(COUNTIF(BV1132:$BY1132, "")=BU$8, IF(V1132="", "", V1132), ""))</f>
        <v/>
      </c>
      <c r="BV1132" s="61" t="str">
        <f>IF($B1132="", "", IF(COUNTIF(BW1132:$BY1132, "")=BV$8, IF(W1132="", "", W1132), ""))</f>
        <v/>
      </c>
      <c r="BW1132" s="61" t="str">
        <f>IF($B1132="", "", IF(COUNTIF(BX1132:$BY1132, "")=BW$8, IF(X1132="", "", X1132), ""))</f>
        <v/>
      </c>
      <c r="BX1132" s="61" t="str">
        <f>IF($B1132="", "", IF(COUNTIF(BY1132:$BY1132, "")=BX$8, IF(Y1132="", "", Y1132), ""))</f>
        <v/>
      </c>
      <c r="BY1132" s="50" t="str">
        <f t="shared" si="467"/>
        <v/>
      </c>
      <c r="CA1132" s="6" t="str">
        <f t="shared" si="468"/>
        <v/>
      </c>
      <c r="CB1132" s="6" t="str">
        <f>IF(CA1132="", "", RANK(CA1132, $CA$9:$CA$2508, 0)+COUNTIF($CA$9:CA1132, CA1132)-1)</f>
        <v/>
      </c>
    </row>
    <row r="1133" spans="1:80" x14ac:dyDescent="0.25">
      <c r="A1133" s="22"/>
      <c r="B1133" s="121" t="str">
        <f>IF('Stock Details'!B1132="", "", 'Stock Details'!B1132)</f>
        <v/>
      </c>
      <c r="C1133" s="22"/>
      <c r="D1133" s="130"/>
      <c r="E1133" s="122"/>
      <c r="F1133" s="131"/>
      <c r="G1133" s="22"/>
      <c r="H1133" s="130" t="str">
        <f t="shared" si="453"/>
        <v/>
      </c>
      <c r="I1133" s="122"/>
      <c r="J1133" s="131"/>
      <c r="K1133" s="22"/>
      <c r="L1133" s="130" t="str">
        <f t="shared" si="454"/>
        <v/>
      </c>
      <c r="M1133" s="122"/>
      <c r="N1133" s="131"/>
      <c r="O1133" s="22"/>
      <c r="P1133" s="130" t="str">
        <f t="shared" si="455"/>
        <v/>
      </c>
      <c r="Q1133" s="122"/>
      <c r="R1133" s="131"/>
      <c r="S1133" s="22"/>
      <c r="T1133" s="130" t="str">
        <f t="shared" si="456"/>
        <v/>
      </c>
      <c r="U1133" s="122"/>
      <c r="V1133" s="131"/>
      <c r="W1133" s="22"/>
      <c r="X1133" s="130" t="str">
        <f t="shared" si="457"/>
        <v/>
      </c>
      <c r="Y1133" s="122"/>
      <c r="Z1133" s="131"/>
      <c r="AA1133" s="22"/>
      <c r="AC1133" s="6" t="str">
        <f t="shared" si="458"/>
        <v/>
      </c>
      <c r="AE1133" s="6" t="str">
        <f t="shared" si="459"/>
        <v/>
      </c>
      <c r="AF1133" s="6" t="str">
        <f t="shared" si="460"/>
        <v/>
      </c>
      <c r="AG1133" s="6" t="str">
        <f t="shared" si="461"/>
        <v/>
      </c>
      <c r="AH1133" s="6" t="str">
        <f t="shared" si="462"/>
        <v/>
      </c>
      <c r="AI1133" s="6" t="str">
        <f t="shared" si="463"/>
        <v/>
      </c>
      <c r="AJ1133" s="6" t="str">
        <f t="shared" si="464"/>
        <v/>
      </c>
      <c r="AL1133" s="9" t="str">
        <f>IF('Stock Details'!F1132="", "", 'Stock Details'!F1132)</f>
        <v/>
      </c>
      <c r="AM1133" s="9" t="str">
        <f>IF('Stock Details'!G1132="", "", 'Stock Details'!G1132)</f>
        <v/>
      </c>
      <c r="AO1133" s="59" t="str">
        <f t="shared" si="465"/>
        <v/>
      </c>
      <c r="AP1133" s="59" t="str">
        <f t="shared" si="469"/>
        <v/>
      </c>
      <c r="AQ1133" s="59" t="str">
        <f t="shared" si="470"/>
        <v/>
      </c>
      <c r="AR1133" s="59" t="str">
        <f t="shared" si="471"/>
        <v/>
      </c>
      <c r="AS1133" s="59" t="str">
        <f t="shared" si="472"/>
        <v/>
      </c>
      <c r="AT1133" s="59" t="str">
        <f t="shared" si="473"/>
        <v/>
      </c>
      <c r="AV1133" s="59" t="str">
        <f t="shared" si="466"/>
        <v/>
      </c>
      <c r="AW1133" s="59" t="str">
        <f t="shared" si="448"/>
        <v/>
      </c>
      <c r="AX1133" s="59" t="str">
        <f t="shared" si="449"/>
        <v/>
      </c>
      <c r="AY1133" s="59" t="str">
        <f t="shared" si="450"/>
        <v/>
      </c>
      <c r="AZ1133" s="59" t="str">
        <f t="shared" si="451"/>
        <v/>
      </c>
      <c r="BA1133" s="59" t="str">
        <f t="shared" si="452"/>
        <v/>
      </c>
      <c r="BC1133" s="49" t="str">
        <f>IF($B1133="", "", IF(COUNTIF(BD1133:$BY1133, "")=BC$8, IF(D1133="", "", D1133), ""))</f>
        <v/>
      </c>
      <c r="BD1133" s="61" t="str">
        <f>IF($B1133="", "", IF(COUNTIF(BE1133:$BY1133, "")=BD$8, IF(E1133="", "", E1133), ""))</f>
        <v/>
      </c>
      <c r="BE1133" s="61" t="str">
        <f>IF($B1133="", "", IF(COUNTIF(BF1133:$BY1133, "")=BE$8, IF(F1133="", "", F1133), ""))</f>
        <v/>
      </c>
      <c r="BF1133" s="61" t="str">
        <f>IF($B1133="", "", IF(COUNTIF(BG1133:$BY1133, "")=BF$8, IF(G1133="", "", G1133), ""))</f>
        <v/>
      </c>
      <c r="BG1133" s="61" t="str">
        <f>IF($B1133="", "", IF(COUNTIF(BH1133:$BY1133, "")=BG$8, IF(H1133="", "", H1133), ""))</f>
        <v/>
      </c>
      <c r="BH1133" s="61" t="str">
        <f>IF($B1133="", "", IF(COUNTIF(BI1133:$BY1133, "")=BH$8, IF(I1133="", "", I1133), ""))</f>
        <v/>
      </c>
      <c r="BI1133" s="61" t="str">
        <f>IF($B1133="", "", IF(COUNTIF(BJ1133:$BY1133, "")=BI$8, IF(J1133="", "", J1133), ""))</f>
        <v/>
      </c>
      <c r="BJ1133" s="61" t="str">
        <f>IF($B1133="", "", IF(COUNTIF(BK1133:$BY1133, "")=BJ$8, IF(K1133="", "", K1133), ""))</f>
        <v/>
      </c>
      <c r="BK1133" s="61" t="str">
        <f>IF($B1133="", "", IF(COUNTIF(BL1133:$BY1133, "")=BK$8, IF(L1133="", "", L1133), ""))</f>
        <v/>
      </c>
      <c r="BL1133" s="61" t="str">
        <f>IF($B1133="", "", IF(COUNTIF(BM1133:$BY1133, "")=BL$8, IF(M1133="", "", M1133), ""))</f>
        <v/>
      </c>
      <c r="BM1133" s="61" t="str">
        <f>IF($B1133="", "", IF(COUNTIF(BN1133:$BY1133, "")=BM$8, IF(N1133="", "", N1133), ""))</f>
        <v/>
      </c>
      <c r="BN1133" s="61" t="str">
        <f>IF($B1133="", "", IF(COUNTIF(BO1133:$BY1133, "")=BN$8, IF(O1133="", "", O1133), ""))</f>
        <v/>
      </c>
      <c r="BO1133" s="61" t="str">
        <f>IF($B1133="", "", IF(COUNTIF(BP1133:$BY1133, "")=BO$8, IF(P1133="", "", P1133), ""))</f>
        <v/>
      </c>
      <c r="BP1133" s="61" t="str">
        <f>IF($B1133="", "", IF(COUNTIF(BQ1133:$BY1133, "")=BP$8, IF(Q1133="", "", Q1133), ""))</f>
        <v/>
      </c>
      <c r="BQ1133" s="61" t="str">
        <f>IF($B1133="", "", IF(COUNTIF(BR1133:$BY1133, "")=BQ$8, IF(R1133="", "", R1133), ""))</f>
        <v/>
      </c>
      <c r="BR1133" s="61" t="str">
        <f>IF($B1133="", "", IF(COUNTIF(BS1133:$BY1133, "")=BR$8, IF(S1133="", "", S1133), ""))</f>
        <v/>
      </c>
      <c r="BS1133" s="61" t="str">
        <f>IF($B1133="", "", IF(COUNTIF(BT1133:$BY1133, "")=BS$8, IF(T1133="", "", T1133), ""))</f>
        <v/>
      </c>
      <c r="BT1133" s="61" t="str">
        <f>IF($B1133="", "", IF(COUNTIF(BU1133:$BY1133, "")=BT$8, IF(U1133="", "", U1133), ""))</f>
        <v/>
      </c>
      <c r="BU1133" s="61" t="str">
        <f>IF($B1133="", "", IF(COUNTIF(BV1133:$BY1133, "")=BU$8, IF(V1133="", "", V1133), ""))</f>
        <v/>
      </c>
      <c r="BV1133" s="61" t="str">
        <f>IF($B1133="", "", IF(COUNTIF(BW1133:$BY1133, "")=BV$8, IF(W1133="", "", W1133), ""))</f>
        <v/>
      </c>
      <c r="BW1133" s="61" t="str">
        <f>IF($B1133="", "", IF(COUNTIF(BX1133:$BY1133, "")=BW$8, IF(X1133="", "", X1133), ""))</f>
        <v/>
      </c>
      <c r="BX1133" s="61" t="str">
        <f>IF($B1133="", "", IF(COUNTIF(BY1133:$BY1133, "")=BX$8, IF(Y1133="", "", Y1133), ""))</f>
        <v/>
      </c>
      <c r="BY1133" s="50" t="str">
        <f t="shared" si="467"/>
        <v/>
      </c>
      <c r="CA1133" s="6" t="str">
        <f t="shared" si="468"/>
        <v/>
      </c>
      <c r="CB1133" s="6" t="str">
        <f>IF(CA1133="", "", RANK(CA1133, $CA$9:$CA$2508, 0)+COUNTIF($CA$9:CA1133, CA1133)-1)</f>
        <v/>
      </c>
    </row>
    <row r="1134" spans="1:80" x14ac:dyDescent="0.25">
      <c r="A1134" s="22"/>
      <c r="B1134" s="121" t="str">
        <f>IF('Stock Details'!B1133="", "", 'Stock Details'!B1133)</f>
        <v/>
      </c>
      <c r="C1134" s="22"/>
      <c r="D1134" s="130"/>
      <c r="E1134" s="122"/>
      <c r="F1134" s="131"/>
      <c r="G1134" s="22"/>
      <c r="H1134" s="130" t="str">
        <f t="shared" si="453"/>
        <v/>
      </c>
      <c r="I1134" s="122"/>
      <c r="J1134" s="131"/>
      <c r="K1134" s="22"/>
      <c r="L1134" s="130" t="str">
        <f t="shared" si="454"/>
        <v/>
      </c>
      <c r="M1134" s="122"/>
      <c r="N1134" s="131"/>
      <c r="O1134" s="22"/>
      <c r="P1134" s="130" t="str">
        <f t="shared" si="455"/>
        <v/>
      </c>
      <c r="Q1134" s="122"/>
      <c r="R1134" s="131"/>
      <c r="S1134" s="22"/>
      <c r="T1134" s="130" t="str">
        <f t="shared" si="456"/>
        <v/>
      </c>
      <c r="U1134" s="122"/>
      <c r="V1134" s="131"/>
      <c r="W1134" s="22"/>
      <c r="X1134" s="130" t="str">
        <f t="shared" si="457"/>
        <v/>
      </c>
      <c r="Y1134" s="122"/>
      <c r="Z1134" s="131"/>
      <c r="AA1134" s="22"/>
      <c r="AC1134" s="6" t="str">
        <f t="shared" si="458"/>
        <v/>
      </c>
      <c r="AE1134" s="6" t="str">
        <f t="shared" si="459"/>
        <v/>
      </c>
      <c r="AF1134" s="6" t="str">
        <f t="shared" si="460"/>
        <v/>
      </c>
      <c r="AG1134" s="6" t="str">
        <f t="shared" si="461"/>
        <v/>
      </c>
      <c r="AH1134" s="6" t="str">
        <f t="shared" si="462"/>
        <v/>
      </c>
      <c r="AI1134" s="6" t="str">
        <f t="shared" si="463"/>
        <v/>
      </c>
      <c r="AJ1134" s="6" t="str">
        <f t="shared" si="464"/>
        <v/>
      </c>
      <c r="AL1134" s="9" t="str">
        <f>IF('Stock Details'!F1133="", "", 'Stock Details'!F1133)</f>
        <v/>
      </c>
      <c r="AM1134" s="9" t="str">
        <f>IF('Stock Details'!G1133="", "", 'Stock Details'!G1133)</f>
        <v/>
      </c>
      <c r="AO1134" s="59" t="str">
        <f t="shared" si="465"/>
        <v/>
      </c>
      <c r="AP1134" s="59" t="str">
        <f t="shared" si="469"/>
        <v/>
      </c>
      <c r="AQ1134" s="59" t="str">
        <f t="shared" si="470"/>
        <v/>
      </c>
      <c r="AR1134" s="59" t="str">
        <f t="shared" si="471"/>
        <v/>
      </c>
      <c r="AS1134" s="59" t="str">
        <f t="shared" si="472"/>
        <v/>
      </c>
      <c r="AT1134" s="59" t="str">
        <f t="shared" si="473"/>
        <v/>
      </c>
      <c r="AV1134" s="59" t="str">
        <f t="shared" si="466"/>
        <v/>
      </c>
      <c r="AW1134" s="59" t="str">
        <f t="shared" si="448"/>
        <v/>
      </c>
      <c r="AX1134" s="59" t="str">
        <f t="shared" si="449"/>
        <v/>
      </c>
      <c r="AY1134" s="59" t="str">
        <f t="shared" si="450"/>
        <v/>
      </c>
      <c r="AZ1134" s="59" t="str">
        <f t="shared" si="451"/>
        <v/>
      </c>
      <c r="BA1134" s="59" t="str">
        <f t="shared" si="452"/>
        <v/>
      </c>
      <c r="BC1134" s="49" t="str">
        <f>IF($B1134="", "", IF(COUNTIF(BD1134:$BY1134, "")=BC$8, IF(D1134="", "", D1134), ""))</f>
        <v/>
      </c>
      <c r="BD1134" s="61" t="str">
        <f>IF($B1134="", "", IF(COUNTIF(BE1134:$BY1134, "")=BD$8, IF(E1134="", "", E1134), ""))</f>
        <v/>
      </c>
      <c r="BE1134" s="61" t="str">
        <f>IF($B1134="", "", IF(COUNTIF(BF1134:$BY1134, "")=BE$8, IF(F1134="", "", F1134), ""))</f>
        <v/>
      </c>
      <c r="BF1134" s="61" t="str">
        <f>IF($B1134="", "", IF(COUNTIF(BG1134:$BY1134, "")=BF$8, IF(G1134="", "", G1134), ""))</f>
        <v/>
      </c>
      <c r="BG1134" s="61" t="str">
        <f>IF($B1134="", "", IF(COUNTIF(BH1134:$BY1134, "")=BG$8, IF(H1134="", "", H1134), ""))</f>
        <v/>
      </c>
      <c r="BH1134" s="61" t="str">
        <f>IF($B1134="", "", IF(COUNTIF(BI1134:$BY1134, "")=BH$8, IF(I1134="", "", I1134), ""))</f>
        <v/>
      </c>
      <c r="BI1134" s="61" t="str">
        <f>IF($B1134="", "", IF(COUNTIF(BJ1134:$BY1134, "")=BI$8, IF(J1134="", "", J1134), ""))</f>
        <v/>
      </c>
      <c r="BJ1134" s="61" t="str">
        <f>IF($B1134="", "", IF(COUNTIF(BK1134:$BY1134, "")=BJ$8, IF(K1134="", "", K1134), ""))</f>
        <v/>
      </c>
      <c r="BK1134" s="61" t="str">
        <f>IF($B1134="", "", IF(COUNTIF(BL1134:$BY1134, "")=BK$8, IF(L1134="", "", L1134), ""))</f>
        <v/>
      </c>
      <c r="BL1134" s="61" t="str">
        <f>IF($B1134="", "", IF(COUNTIF(BM1134:$BY1134, "")=BL$8, IF(M1134="", "", M1134), ""))</f>
        <v/>
      </c>
      <c r="BM1134" s="61" t="str">
        <f>IF($B1134="", "", IF(COUNTIF(BN1134:$BY1134, "")=BM$8, IF(N1134="", "", N1134), ""))</f>
        <v/>
      </c>
      <c r="BN1134" s="61" t="str">
        <f>IF($B1134="", "", IF(COUNTIF(BO1134:$BY1134, "")=BN$8, IF(O1134="", "", O1134), ""))</f>
        <v/>
      </c>
      <c r="BO1134" s="61" t="str">
        <f>IF($B1134="", "", IF(COUNTIF(BP1134:$BY1134, "")=BO$8, IF(P1134="", "", P1134), ""))</f>
        <v/>
      </c>
      <c r="BP1134" s="61" t="str">
        <f>IF($B1134="", "", IF(COUNTIF(BQ1134:$BY1134, "")=BP$8, IF(Q1134="", "", Q1134), ""))</f>
        <v/>
      </c>
      <c r="BQ1134" s="61" t="str">
        <f>IF($B1134="", "", IF(COUNTIF(BR1134:$BY1134, "")=BQ$8, IF(R1134="", "", R1134), ""))</f>
        <v/>
      </c>
      <c r="BR1134" s="61" t="str">
        <f>IF($B1134="", "", IF(COUNTIF(BS1134:$BY1134, "")=BR$8, IF(S1134="", "", S1134), ""))</f>
        <v/>
      </c>
      <c r="BS1134" s="61" t="str">
        <f>IF($B1134="", "", IF(COUNTIF(BT1134:$BY1134, "")=BS$8, IF(T1134="", "", T1134), ""))</f>
        <v/>
      </c>
      <c r="BT1134" s="61" t="str">
        <f>IF($B1134="", "", IF(COUNTIF(BU1134:$BY1134, "")=BT$8, IF(U1134="", "", U1134), ""))</f>
        <v/>
      </c>
      <c r="BU1134" s="61" t="str">
        <f>IF($B1134="", "", IF(COUNTIF(BV1134:$BY1134, "")=BU$8, IF(V1134="", "", V1134), ""))</f>
        <v/>
      </c>
      <c r="BV1134" s="61" t="str">
        <f>IF($B1134="", "", IF(COUNTIF(BW1134:$BY1134, "")=BV$8, IF(W1134="", "", W1134), ""))</f>
        <v/>
      </c>
      <c r="BW1134" s="61" t="str">
        <f>IF($B1134="", "", IF(COUNTIF(BX1134:$BY1134, "")=BW$8, IF(X1134="", "", X1134), ""))</f>
        <v/>
      </c>
      <c r="BX1134" s="61" t="str">
        <f>IF($B1134="", "", IF(COUNTIF(BY1134:$BY1134, "")=BX$8, IF(Y1134="", "", Y1134), ""))</f>
        <v/>
      </c>
      <c r="BY1134" s="50" t="str">
        <f t="shared" si="467"/>
        <v/>
      </c>
      <c r="CA1134" s="6" t="str">
        <f t="shared" si="468"/>
        <v/>
      </c>
      <c r="CB1134" s="6" t="str">
        <f>IF(CA1134="", "", RANK(CA1134, $CA$9:$CA$2508, 0)+COUNTIF($CA$9:CA1134, CA1134)-1)</f>
        <v/>
      </c>
    </row>
    <row r="1135" spans="1:80" x14ac:dyDescent="0.25">
      <c r="A1135" s="22"/>
      <c r="B1135" s="121" t="str">
        <f>IF('Stock Details'!B1134="", "", 'Stock Details'!B1134)</f>
        <v/>
      </c>
      <c r="C1135" s="22"/>
      <c r="D1135" s="130"/>
      <c r="E1135" s="122"/>
      <c r="F1135" s="131"/>
      <c r="G1135" s="22"/>
      <c r="H1135" s="130" t="str">
        <f t="shared" si="453"/>
        <v/>
      </c>
      <c r="I1135" s="122"/>
      <c r="J1135" s="131"/>
      <c r="K1135" s="22"/>
      <c r="L1135" s="130" t="str">
        <f t="shared" si="454"/>
        <v/>
      </c>
      <c r="M1135" s="122"/>
      <c r="N1135" s="131"/>
      <c r="O1135" s="22"/>
      <c r="P1135" s="130" t="str">
        <f t="shared" si="455"/>
        <v/>
      </c>
      <c r="Q1135" s="122"/>
      <c r="R1135" s="131"/>
      <c r="S1135" s="22"/>
      <c r="T1135" s="130" t="str">
        <f t="shared" si="456"/>
        <v/>
      </c>
      <c r="U1135" s="122"/>
      <c r="V1135" s="131"/>
      <c r="W1135" s="22"/>
      <c r="X1135" s="130" t="str">
        <f t="shared" si="457"/>
        <v/>
      </c>
      <c r="Y1135" s="122"/>
      <c r="Z1135" s="131"/>
      <c r="AA1135" s="22"/>
      <c r="AC1135" s="6" t="str">
        <f t="shared" si="458"/>
        <v/>
      </c>
      <c r="AE1135" s="6" t="str">
        <f t="shared" si="459"/>
        <v/>
      </c>
      <c r="AF1135" s="6" t="str">
        <f t="shared" si="460"/>
        <v/>
      </c>
      <c r="AG1135" s="6" t="str">
        <f t="shared" si="461"/>
        <v/>
      </c>
      <c r="AH1135" s="6" t="str">
        <f t="shared" si="462"/>
        <v/>
      </c>
      <c r="AI1135" s="6" t="str">
        <f t="shared" si="463"/>
        <v/>
      </c>
      <c r="AJ1135" s="6" t="str">
        <f t="shared" si="464"/>
        <v/>
      </c>
      <c r="AL1135" s="9" t="str">
        <f>IF('Stock Details'!F1134="", "", 'Stock Details'!F1134)</f>
        <v/>
      </c>
      <c r="AM1135" s="9" t="str">
        <f>IF('Stock Details'!G1134="", "", 'Stock Details'!G1134)</f>
        <v/>
      </c>
      <c r="AO1135" s="59" t="str">
        <f t="shared" si="465"/>
        <v/>
      </c>
      <c r="AP1135" s="59" t="str">
        <f t="shared" si="469"/>
        <v/>
      </c>
      <c r="AQ1135" s="59" t="str">
        <f t="shared" si="470"/>
        <v/>
      </c>
      <c r="AR1135" s="59" t="str">
        <f t="shared" si="471"/>
        <v/>
      </c>
      <c r="AS1135" s="59" t="str">
        <f t="shared" si="472"/>
        <v/>
      </c>
      <c r="AT1135" s="59" t="str">
        <f t="shared" si="473"/>
        <v/>
      </c>
      <c r="AV1135" s="59" t="str">
        <f t="shared" si="466"/>
        <v/>
      </c>
      <c r="AW1135" s="59" t="str">
        <f t="shared" si="448"/>
        <v/>
      </c>
      <c r="AX1135" s="59" t="str">
        <f t="shared" si="449"/>
        <v/>
      </c>
      <c r="AY1135" s="59" t="str">
        <f t="shared" si="450"/>
        <v/>
      </c>
      <c r="AZ1135" s="59" t="str">
        <f t="shared" si="451"/>
        <v/>
      </c>
      <c r="BA1135" s="59" t="str">
        <f t="shared" si="452"/>
        <v/>
      </c>
      <c r="BC1135" s="49" t="str">
        <f>IF($B1135="", "", IF(COUNTIF(BD1135:$BY1135, "")=BC$8, IF(D1135="", "", D1135), ""))</f>
        <v/>
      </c>
      <c r="BD1135" s="61" t="str">
        <f>IF($B1135="", "", IF(COUNTIF(BE1135:$BY1135, "")=BD$8, IF(E1135="", "", E1135), ""))</f>
        <v/>
      </c>
      <c r="BE1135" s="61" t="str">
        <f>IF($B1135="", "", IF(COUNTIF(BF1135:$BY1135, "")=BE$8, IF(F1135="", "", F1135), ""))</f>
        <v/>
      </c>
      <c r="BF1135" s="61" t="str">
        <f>IF($B1135="", "", IF(COUNTIF(BG1135:$BY1135, "")=BF$8, IF(G1135="", "", G1135), ""))</f>
        <v/>
      </c>
      <c r="BG1135" s="61" t="str">
        <f>IF($B1135="", "", IF(COUNTIF(BH1135:$BY1135, "")=BG$8, IF(H1135="", "", H1135), ""))</f>
        <v/>
      </c>
      <c r="BH1135" s="61" t="str">
        <f>IF($B1135="", "", IF(COUNTIF(BI1135:$BY1135, "")=BH$8, IF(I1135="", "", I1135), ""))</f>
        <v/>
      </c>
      <c r="BI1135" s="61" t="str">
        <f>IF($B1135="", "", IF(COUNTIF(BJ1135:$BY1135, "")=BI$8, IF(J1135="", "", J1135), ""))</f>
        <v/>
      </c>
      <c r="BJ1135" s="61" t="str">
        <f>IF($B1135="", "", IF(COUNTIF(BK1135:$BY1135, "")=BJ$8, IF(K1135="", "", K1135), ""))</f>
        <v/>
      </c>
      <c r="BK1135" s="61" t="str">
        <f>IF($B1135="", "", IF(COUNTIF(BL1135:$BY1135, "")=BK$8, IF(L1135="", "", L1135), ""))</f>
        <v/>
      </c>
      <c r="BL1135" s="61" t="str">
        <f>IF($B1135="", "", IF(COUNTIF(BM1135:$BY1135, "")=BL$8, IF(M1135="", "", M1135), ""))</f>
        <v/>
      </c>
      <c r="BM1135" s="61" t="str">
        <f>IF($B1135="", "", IF(COUNTIF(BN1135:$BY1135, "")=BM$8, IF(N1135="", "", N1135), ""))</f>
        <v/>
      </c>
      <c r="BN1135" s="61" t="str">
        <f>IF($B1135="", "", IF(COUNTIF(BO1135:$BY1135, "")=BN$8, IF(O1135="", "", O1135), ""))</f>
        <v/>
      </c>
      <c r="BO1135" s="61" t="str">
        <f>IF($B1135="", "", IF(COUNTIF(BP1135:$BY1135, "")=BO$8, IF(P1135="", "", P1135), ""))</f>
        <v/>
      </c>
      <c r="BP1135" s="61" t="str">
        <f>IF($B1135="", "", IF(COUNTIF(BQ1135:$BY1135, "")=BP$8, IF(Q1135="", "", Q1135), ""))</f>
        <v/>
      </c>
      <c r="BQ1135" s="61" t="str">
        <f>IF($B1135="", "", IF(COUNTIF(BR1135:$BY1135, "")=BQ$8, IF(R1135="", "", R1135), ""))</f>
        <v/>
      </c>
      <c r="BR1135" s="61" t="str">
        <f>IF($B1135="", "", IF(COUNTIF(BS1135:$BY1135, "")=BR$8, IF(S1135="", "", S1135), ""))</f>
        <v/>
      </c>
      <c r="BS1135" s="61" t="str">
        <f>IF($B1135="", "", IF(COUNTIF(BT1135:$BY1135, "")=BS$8, IF(T1135="", "", T1135), ""))</f>
        <v/>
      </c>
      <c r="BT1135" s="61" t="str">
        <f>IF($B1135="", "", IF(COUNTIF(BU1135:$BY1135, "")=BT$8, IF(U1135="", "", U1135), ""))</f>
        <v/>
      </c>
      <c r="BU1135" s="61" t="str">
        <f>IF($B1135="", "", IF(COUNTIF(BV1135:$BY1135, "")=BU$8, IF(V1135="", "", V1135), ""))</f>
        <v/>
      </c>
      <c r="BV1135" s="61" t="str">
        <f>IF($B1135="", "", IF(COUNTIF(BW1135:$BY1135, "")=BV$8, IF(W1135="", "", W1135), ""))</f>
        <v/>
      </c>
      <c r="BW1135" s="61" t="str">
        <f>IF($B1135="", "", IF(COUNTIF(BX1135:$BY1135, "")=BW$8, IF(X1135="", "", X1135), ""))</f>
        <v/>
      </c>
      <c r="BX1135" s="61" t="str">
        <f>IF($B1135="", "", IF(COUNTIF(BY1135:$BY1135, "")=BX$8, IF(Y1135="", "", Y1135), ""))</f>
        <v/>
      </c>
      <c r="BY1135" s="50" t="str">
        <f t="shared" si="467"/>
        <v/>
      </c>
      <c r="CA1135" s="6" t="str">
        <f t="shared" si="468"/>
        <v/>
      </c>
      <c r="CB1135" s="6" t="str">
        <f>IF(CA1135="", "", RANK(CA1135, $CA$9:$CA$2508, 0)+COUNTIF($CA$9:CA1135, CA1135)-1)</f>
        <v/>
      </c>
    </row>
    <row r="1136" spans="1:80" x14ac:dyDescent="0.25">
      <c r="A1136" s="22"/>
      <c r="B1136" s="121" t="str">
        <f>IF('Stock Details'!B1135="", "", 'Stock Details'!B1135)</f>
        <v/>
      </c>
      <c r="C1136" s="22"/>
      <c r="D1136" s="130"/>
      <c r="E1136" s="122"/>
      <c r="F1136" s="131"/>
      <c r="G1136" s="22"/>
      <c r="H1136" s="130" t="str">
        <f t="shared" si="453"/>
        <v/>
      </c>
      <c r="I1136" s="122"/>
      <c r="J1136" s="131"/>
      <c r="K1136" s="22"/>
      <c r="L1136" s="130" t="str">
        <f t="shared" si="454"/>
        <v/>
      </c>
      <c r="M1136" s="122"/>
      <c r="N1136" s="131"/>
      <c r="O1136" s="22"/>
      <c r="P1136" s="130" t="str">
        <f t="shared" si="455"/>
        <v/>
      </c>
      <c r="Q1136" s="122"/>
      <c r="R1136" s="131"/>
      <c r="S1136" s="22"/>
      <c r="T1136" s="130" t="str">
        <f t="shared" si="456"/>
        <v/>
      </c>
      <c r="U1136" s="122"/>
      <c r="V1136" s="131"/>
      <c r="W1136" s="22"/>
      <c r="X1136" s="130" t="str">
        <f t="shared" si="457"/>
        <v/>
      </c>
      <c r="Y1136" s="122"/>
      <c r="Z1136" s="131"/>
      <c r="AA1136" s="22"/>
      <c r="AC1136" s="6" t="str">
        <f t="shared" si="458"/>
        <v/>
      </c>
      <c r="AE1136" s="6" t="str">
        <f t="shared" si="459"/>
        <v/>
      </c>
      <c r="AF1136" s="6" t="str">
        <f t="shared" si="460"/>
        <v/>
      </c>
      <c r="AG1136" s="6" t="str">
        <f t="shared" si="461"/>
        <v/>
      </c>
      <c r="AH1136" s="6" t="str">
        <f t="shared" si="462"/>
        <v/>
      </c>
      <c r="AI1136" s="6" t="str">
        <f t="shared" si="463"/>
        <v/>
      </c>
      <c r="AJ1136" s="6" t="str">
        <f t="shared" si="464"/>
        <v/>
      </c>
      <c r="AL1136" s="9" t="str">
        <f>IF('Stock Details'!F1135="", "", 'Stock Details'!F1135)</f>
        <v/>
      </c>
      <c r="AM1136" s="9" t="str">
        <f>IF('Stock Details'!G1135="", "", 'Stock Details'!G1135)</f>
        <v/>
      </c>
      <c r="AO1136" s="59" t="str">
        <f t="shared" si="465"/>
        <v/>
      </c>
      <c r="AP1136" s="59" t="str">
        <f t="shared" si="469"/>
        <v/>
      </c>
      <c r="AQ1136" s="59" t="str">
        <f t="shared" si="470"/>
        <v/>
      </c>
      <c r="AR1136" s="59" t="str">
        <f t="shared" si="471"/>
        <v/>
      </c>
      <c r="AS1136" s="59" t="str">
        <f t="shared" si="472"/>
        <v/>
      </c>
      <c r="AT1136" s="59" t="str">
        <f t="shared" si="473"/>
        <v/>
      </c>
      <c r="AV1136" s="59" t="str">
        <f t="shared" si="466"/>
        <v/>
      </c>
      <c r="AW1136" s="59" t="str">
        <f t="shared" si="448"/>
        <v/>
      </c>
      <c r="AX1136" s="59" t="str">
        <f t="shared" si="449"/>
        <v/>
      </c>
      <c r="AY1136" s="59" t="str">
        <f t="shared" si="450"/>
        <v/>
      </c>
      <c r="AZ1136" s="59" t="str">
        <f t="shared" si="451"/>
        <v/>
      </c>
      <c r="BA1136" s="59" t="str">
        <f t="shared" si="452"/>
        <v/>
      </c>
      <c r="BC1136" s="49" t="str">
        <f>IF($B1136="", "", IF(COUNTIF(BD1136:$BY1136, "")=BC$8, IF(D1136="", "", D1136), ""))</f>
        <v/>
      </c>
      <c r="BD1136" s="61" t="str">
        <f>IF($B1136="", "", IF(COUNTIF(BE1136:$BY1136, "")=BD$8, IF(E1136="", "", E1136), ""))</f>
        <v/>
      </c>
      <c r="BE1136" s="61" t="str">
        <f>IF($B1136="", "", IF(COUNTIF(BF1136:$BY1136, "")=BE$8, IF(F1136="", "", F1136), ""))</f>
        <v/>
      </c>
      <c r="BF1136" s="61" t="str">
        <f>IF($B1136="", "", IF(COUNTIF(BG1136:$BY1136, "")=BF$8, IF(G1136="", "", G1136), ""))</f>
        <v/>
      </c>
      <c r="BG1136" s="61" t="str">
        <f>IF($B1136="", "", IF(COUNTIF(BH1136:$BY1136, "")=BG$8, IF(H1136="", "", H1136), ""))</f>
        <v/>
      </c>
      <c r="BH1136" s="61" t="str">
        <f>IF($B1136="", "", IF(COUNTIF(BI1136:$BY1136, "")=BH$8, IF(I1136="", "", I1136), ""))</f>
        <v/>
      </c>
      <c r="BI1136" s="61" t="str">
        <f>IF($B1136="", "", IF(COUNTIF(BJ1136:$BY1136, "")=BI$8, IF(J1136="", "", J1136), ""))</f>
        <v/>
      </c>
      <c r="BJ1136" s="61" t="str">
        <f>IF($B1136="", "", IF(COUNTIF(BK1136:$BY1136, "")=BJ$8, IF(K1136="", "", K1136), ""))</f>
        <v/>
      </c>
      <c r="BK1136" s="61" t="str">
        <f>IF($B1136="", "", IF(COUNTIF(BL1136:$BY1136, "")=BK$8, IF(L1136="", "", L1136), ""))</f>
        <v/>
      </c>
      <c r="BL1136" s="61" t="str">
        <f>IF($B1136="", "", IF(COUNTIF(BM1136:$BY1136, "")=BL$8, IF(M1136="", "", M1136), ""))</f>
        <v/>
      </c>
      <c r="BM1136" s="61" t="str">
        <f>IF($B1136="", "", IF(COUNTIF(BN1136:$BY1136, "")=BM$8, IF(N1136="", "", N1136), ""))</f>
        <v/>
      </c>
      <c r="BN1136" s="61" t="str">
        <f>IF($B1136="", "", IF(COUNTIF(BO1136:$BY1136, "")=BN$8, IF(O1136="", "", O1136), ""))</f>
        <v/>
      </c>
      <c r="BO1136" s="61" t="str">
        <f>IF($B1136="", "", IF(COUNTIF(BP1136:$BY1136, "")=BO$8, IF(P1136="", "", P1136), ""))</f>
        <v/>
      </c>
      <c r="BP1136" s="61" t="str">
        <f>IF($B1136="", "", IF(COUNTIF(BQ1136:$BY1136, "")=BP$8, IF(Q1136="", "", Q1136), ""))</f>
        <v/>
      </c>
      <c r="BQ1136" s="61" t="str">
        <f>IF($B1136="", "", IF(COUNTIF(BR1136:$BY1136, "")=BQ$8, IF(R1136="", "", R1136), ""))</f>
        <v/>
      </c>
      <c r="BR1136" s="61" t="str">
        <f>IF($B1136="", "", IF(COUNTIF(BS1136:$BY1136, "")=BR$8, IF(S1136="", "", S1136), ""))</f>
        <v/>
      </c>
      <c r="BS1136" s="61" t="str">
        <f>IF($B1136="", "", IF(COUNTIF(BT1136:$BY1136, "")=BS$8, IF(T1136="", "", T1136), ""))</f>
        <v/>
      </c>
      <c r="BT1136" s="61" t="str">
        <f>IF($B1136="", "", IF(COUNTIF(BU1136:$BY1136, "")=BT$8, IF(U1136="", "", U1136), ""))</f>
        <v/>
      </c>
      <c r="BU1136" s="61" t="str">
        <f>IF($B1136="", "", IF(COUNTIF(BV1136:$BY1136, "")=BU$8, IF(V1136="", "", V1136), ""))</f>
        <v/>
      </c>
      <c r="BV1136" s="61" t="str">
        <f>IF($B1136="", "", IF(COUNTIF(BW1136:$BY1136, "")=BV$8, IF(W1136="", "", W1136), ""))</f>
        <v/>
      </c>
      <c r="BW1136" s="61" t="str">
        <f>IF($B1136="", "", IF(COUNTIF(BX1136:$BY1136, "")=BW$8, IF(X1136="", "", X1136), ""))</f>
        <v/>
      </c>
      <c r="BX1136" s="61" t="str">
        <f>IF($B1136="", "", IF(COUNTIF(BY1136:$BY1136, "")=BX$8, IF(Y1136="", "", Y1136), ""))</f>
        <v/>
      </c>
      <c r="BY1136" s="50" t="str">
        <f t="shared" si="467"/>
        <v/>
      </c>
      <c r="CA1136" s="6" t="str">
        <f t="shared" si="468"/>
        <v/>
      </c>
      <c r="CB1136" s="6" t="str">
        <f>IF(CA1136="", "", RANK(CA1136, $CA$9:$CA$2508, 0)+COUNTIF($CA$9:CA1136, CA1136)-1)</f>
        <v/>
      </c>
    </row>
    <row r="1137" spans="1:80" x14ac:dyDescent="0.25">
      <c r="A1137" s="22"/>
      <c r="B1137" s="121" t="str">
        <f>IF('Stock Details'!B1136="", "", 'Stock Details'!B1136)</f>
        <v/>
      </c>
      <c r="C1137" s="22"/>
      <c r="D1137" s="130"/>
      <c r="E1137" s="122"/>
      <c r="F1137" s="131"/>
      <c r="G1137" s="22"/>
      <c r="H1137" s="130" t="str">
        <f t="shared" si="453"/>
        <v/>
      </c>
      <c r="I1137" s="122"/>
      <c r="J1137" s="131"/>
      <c r="K1137" s="22"/>
      <c r="L1137" s="130" t="str">
        <f t="shared" si="454"/>
        <v/>
      </c>
      <c r="M1137" s="122"/>
      <c r="N1137" s="131"/>
      <c r="O1137" s="22"/>
      <c r="P1137" s="130" t="str">
        <f t="shared" si="455"/>
        <v/>
      </c>
      <c r="Q1137" s="122"/>
      <c r="R1137" s="131"/>
      <c r="S1137" s="22"/>
      <c r="T1137" s="130" t="str">
        <f t="shared" si="456"/>
        <v/>
      </c>
      <c r="U1137" s="122"/>
      <c r="V1137" s="131"/>
      <c r="W1137" s="22"/>
      <c r="X1137" s="130" t="str">
        <f t="shared" si="457"/>
        <v/>
      </c>
      <c r="Y1137" s="122"/>
      <c r="Z1137" s="131"/>
      <c r="AA1137" s="22"/>
      <c r="AC1137" s="6" t="str">
        <f t="shared" si="458"/>
        <v/>
      </c>
      <c r="AE1137" s="6" t="str">
        <f t="shared" si="459"/>
        <v/>
      </c>
      <c r="AF1137" s="6" t="str">
        <f t="shared" si="460"/>
        <v/>
      </c>
      <c r="AG1137" s="6" t="str">
        <f t="shared" si="461"/>
        <v/>
      </c>
      <c r="AH1137" s="6" t="str">
        <f t="shared" si="462"/>
        <v/>
      </c>
      <c r="AI1137" s="6" t="str">
        <f t="shared" si="463"/>
        <v/>
      </c>
      <c r="AJ1137" s="6" t="str">
        <f t="shared" si="464"/>
        <v/>
      </c>
      <c r="AL1137" s="9" t="str">
        <f>IF('Stock Details'!F1136="", "", 'Stock Details'!F1136)</f>
        <v/>
      </c>
      <c r="AM1137" s="9" t="str">
        <f>IF('Stock Details'!G1136="", "", 'Stock Details'!G1136)</f>
        <v/>
      </c>
      <c r="AO1137" s="59" t="str">
        <f t="shared" si="465"/>
        <v/>
      </c>
      <c r="AP1137" s="59" t="str">
        <f t="shared" si="469"/>
        <v/>
      </c>
      <c r="AQ1137" s="59" t="str">
        <f t="shared" si="470"/>
        <v/>
      </c>
      <c r="AR1137" s="59" t="str">
        <f t="shared" si="471"/>
        <v/>
      </c>
      <c r="AS1137" s="59" t="str">
        <f t="shared" si="472"/>
        <v/>
      </c>
      <c r="AT1137" s="59" t="str">
        <f t="shared" si="473"/>
        <v/>
      </c>
      <c r="AV1137" s="59" t="str">
        <f t="shared" si="466"/>
        <v/>
      </c>
      <c r="AW1137" s="59" t="str">
        <f t="shared" si="448"/>
        <v/>
      </c>
      <c r="AX1137" s="59" t="str">
        <f t="shared" si="449"/>
        <v/>
      </c>
      <c r="AY1137" s="59" t="str">
        <f t="shared" si="450"/>
        <v/>
      </c>
      <c r="AZ1137" s="59" t="str">
        <f t="shared" si="451"/>
        <v/>
      </c>
      <c r="BA1137" s="59" t="str">
        <f t="shared" si="452"/>
        <v/>
      </c>
      <c r="BC1137" s="49" t="str">
        <f>IF($B1137="", "", IF(COUNTIF(BD1137:$BY1137, "")=BC$8, IF(D1137="", "", D1137), ""))</f>
        <v/>
      </c>
      <c r="BD1137" s="61" t="str">
        <f>IF($B1137="", "", IF(COUNTIF(BE1137:$BY1137, "")=BD$8, IF(E1137="", "", E1137), ""))</f>
        <v/>
      </c>
      <c r="BE1137" s="61" t="str">
        <f>IF($B1137="", "", IF(COUNTIF(BF1137:$BY1137, "")=BE$8, IF(F1137="", "", F1137), ""))</f>
        <v/>
      </c>
      <c r="BF1137" s="61" t="str">
        <f>IF($B1137="", "", IF(COUNTIF(BG1137:$BY1137, "")=BF$8, IF(G1137="", "", G1137), ""))</f>
        <v/>
      </c>
      <c r="BG1137" s="61" t="str">
        <f>IF($B1137="", "", IF(COUNTIF(BH1137:$BY1137, "")=BG$8, IF(H1137="", "", H1137), ""))</f>
        <v/>
      </c>
      <c r="BH1137" s="61" t="str">
        <f>IF($B1137="", "", IF(COUNTIF(BI1137:$BY1137, "")=BH$8, IF(I1137="", "", I1137), ""))</f>
        <v/>
      </c>
      <c r="BI1137" s="61" t="str">
        <f>IF($B1137="", "", IF(COUNTIF(BJ1137:$BY1137, "")=BI$8, IF(J1137="", "", J1137), ""))</f>
        <v/>
      </c>
      <c r="BJ1137" s="61" t="str">
        <f>IF($B1137="", "", IF(COUNTIF(BK1137:$BY1137, "")=BJ$8, IF(K1137="", "", K1137), ""))</f>
        <v/>
      </c>
      <c r="BK1137" s="61" t="str">
        <f>IF($B1137="", "", IF(COUNTIF(BL1137:$BY1137, "")=BK$8, IF(L1137="", "", L1137), ""))</f>
        <v/>
      </c>
      <c r="BL1137" s="61" t="str">
        <f>IF($B1137="", "", IF(COUNTIF(BM1137:$BY1137, "")=BL$8, IF(M1137="", "", M1137), ""))</f>
        <v/>
      </c>
      <c r="BM1137" s="61" t="str">
        <f>IF($B1137="", "", IF(COUNTIF(BN1137:$BY1137, "")=BM$8, IF(N1137="", "", N1137), ""))</f>
        <v/>
      </c>
      <c r="BN1137" s="61" t="str">
        <f>IF($B1137="", "", IF(COUNTIF(BO1137:$BY1137, "")=BN$8, IF(O1137="", "", O1137), ""))</f>
        <v/>
      </c>
      <c r="BO1137" s="61" t="str">
        <f>IF($B1137="", "", IF(COUNTIF(BP1137:$BY1137, "")=BO$8, IF(P1137="", "", P1137), ""))</f>
        <v/>
      </c>
      <c r="BP1137" s="61" t="str">
        <f>IF($B1137="", "", IF(COUNTIF(BQ1137:$BY1137, "")=BP$8, IF(Q1137="", "", Q1137), ""))</f>
        <v/>
      </c>
      <c r="BQ1137" s="61" t="str">
        <f>IF($B1137="", "", IF(COUNTIF(BR1137:$BY1137, "")=BQ$8, IF(R1137="", "", R1137), ""))</f>
        <v/>
      </c>
      <c r="BR1137" s="61" t="str">
        <f>IF($B1137="", "", IF(COUNTIF(BS1137:$BY1137, "")=BR$8, IF(S1137="", "", S1137), ""))</f>
        <v/>
      </c>
      <c r="BS1137" s="61" t="str">
        <f>IF($B1137="", "", IF(COUNTIF(BT1137:$BY1137, "")=BS$8, IF(T1137="", "", T1137), ""))</f>
        <v/>
      </c>
      <c r="BT1137" s="61" t="str">
        <f>IF($B1137="", "", IF(COUNTIF(BU1137:$BY1137, "")=BT$8, IF(U1137="", "", U1137), ""))</f>
        <v/>
      </c>
      <c r="BU1137" s="61" t="str">
        <f>IF($B1137="", "", IF(COUNTIF(BV1137:$BY1137, "")=BU$8, IF(V1137="", "", V1137), ""))</f>
        <v/>
      </c>
      <c r="BV1137" s="61" t="str">
        <f>IF($B1137="", "", IF(COUNTIF(BW1137:$BY1137, "")=BV$8, IF(W1137="", "", W1137), ""))</f>
        <v/>
      </c>
      <c r="BW1137" s="61" t="str">
        <f>IF($B1137="", "", IF(COUNTIF(BX1137:$BY1137, "")=BW$8, IF(X1137="", "", X1137), ""))</f>
        <v/>
      </c>
      <c r="BX1137" s="61" t="str">
        <f>IF($B1137="", "", IF(COUNTIF(BY1137:$BY1137, "")=BX$8, IF(Y1137="", "", Y1137), ""))</f>
        <v/>
      </c>
      <c r="BY1137" s="50" t="str">
        <f t="shared" si="467"/>
        <v/>
      </c>
      <c r="CA1137" s="6" t="str">
        <f t="shared" si="468"/>
        <v/>
      </c>
      <c r="CB1137" s="6" t="str">
        <f>IF(CA1137="", "", RANK(CA1137, $CA$9:$CA$2508, 0)+COUNTIF($CA$9:CA1137, CA1137)-1)</f>
        <v/>
      </c>
    </row>
    <row r="1138" spans="1:80" x14ac:dyDescent="0.25">
      <c r="A1138" s="22"/>
      <c r="B1138" s="121" t="str">
        <f>IF('Stock Details'!B1137="", "", 'Stock Details'!B1137)</f>
        <v/>
      </c>
      <c r="C1138" s="22"/>
      <c r="D1138" s="130"/>
      <c r="E1138" s="122"/>
      <c r="F1138" s="131"/>
      <c r="G1138" s="22"/>
      <c r="H1138" s="130" t="str">
        <f t="shared" si="453"/>
        <v/>
      </c>
      <c r="I1138" s="122"/>
      <c r="J1138" s="131"/>
      <c r="K1138" s="22"/>
      <c r="L1138" s="130" t="str">
        <f t="shared" si="454"/>
        <v/>
      </c>
      <c r="M1138" s="122"/>
      <c r="N1138" s="131"/>
      <c r="O1138" s="22"/>
      <c r="P1138" s="130" t="str">
        <f t="shared" si="455"/>
        <v/>
      </c>
      <c r="Q1138" s="122"/>
      <c r="R1138" s="131"/>
      <c r="S1138" s="22"/>
      <c r="T1138" s="130" t="str">
        <f t="shared" si="456"/>
        <v/>
      </c>
      <c r="U1138" s="122"/>
      <c r="V1138" s="131"/>
      <c r="W1138" s="22"/>
      <c r="X1138" s="130" t="str">
        <f t="shared" si="457"/>
        <v/>
      </c>
      <c r="Y1138" s="122"/>
      <c r="Z1138" s="131"/>
      <c r="AA1138" s="22"/>
      <c r="AC1138" s="6" t="str">
        <f t="shared" si="458"/>
        <v/>
      </c>
      <c r="AE1138" s="6" t="str">
        <f t="shared" si="459"/>
        <v/>
      </c>
      <c r="AF1138" s="6" t="str">
        <f t="shared" si="460"/>
        <v/>
      </c>
      <c r="AG1138" s="6" t="str">
        <f t="shared" si="461"/>
        <v/>
      </c>
      <c r="AH1138" s="6" t="str">
        <f t="shared" si="462"/>
        <v/>
      </c>
      <c r="AI1138" s="6" t="str">
        <f t="shared" si="463"/>
        <v/>
      </c>
      <c r="AJ1138" s="6" t="str">
        <f t="shared" si="464"/>
        <v/>
      </c>
      <c r="AL1138" s="9" t="str">
        <f>IF('Stock Details'!F1137="", "", 'Stock Details'!F1137)</f>
        <v/>
      </c>
      <c r="AM1138" s="9" t="str">
        <f>IF('Stock Details'!G1137="", "", 'Stock Details'!G1137)</f>
        <v/>
      </c>
      <c r="AO1138" s="59" t="str">
        <f t="shared" si="465"/>
        <v/>
      </c>
      <c r="AP1138" s="59" t="str">
        <f t="shared" si="469"/>
        <v/>
      </c>
      <c r="AQ1138" s="59" t="str">
        <f t="shared" si="470"/>
        <v/>
      </c>
      <c r="AR1138" s="59" t="str">
        <f t="shared" si="471"/>
        <v/>
      </c>
      <c r="AS1138" s="59" t="str">
        <f t="shared" si="472"/>
        <v/>
      </c>
      <c r="AT1138" s="59" t="str">
        <f t="shared" si="473"/>
        <v/>
      </c>
      <c r="AV1138" s="59" t="str">
        <f t="shared" si="466"/>
        <v/>
      </c>
      <c r="AW1138" s="59" t="str">
        <f t="shared" si="448"/>
        <v/>
      </c>
      <c r="AX1138" s="59" t="str">
        <f t="shared" si="449"/>
        <v/>
      </c>
      <c r="AY1138" s="59" t="str">
        <f t="shared" si="450"/>
        <v/>
      </c>
      <c r="AZ1138" s="59" t="str">
        <f t="shared" si="451"/>
        <v/>
      </c>
      <c r="BA1138" s="59" t="str">
        <f t="shared" si="452"/>
        <v/>
      </c>
      <c r="BC1138" s="49" t="str">
        <f>IF($B1138="", "", IF(COUNTIF(BD1138:$BY1138, "")=BC$8, IF(D1138="", "", D1138), ""))</f>
        <v/>
      </c>
      <c r="BD1138" s="61" t="str">
        <f>IF($B1138="", "", IF(COUNTIF(BE1138:$BY1138, "")=BD$8, IF(E1138="", "", E1138), ""))</f>
        <v/>
      </c>
      <c r="BE1138" s="61" t="str">
        <f>IF($B1138="", "", IF(COUNTIF(BF1138:$BY1138, "")=BE$8, IF(F1138="", "", F1138), ""))</f>
        <v/>
      </c>
      <c r="BF1138" s="61" t="str">
        <f>IF($B1138="", "", IF(COUNTIF(BG1138:$BY1138, "")=BF$8, IF(G1138="", "", G1138), ""))</f>
        <v/>
      </c>
      <c r="BG1138" s="61" t="str">
        <f>IF($B1138="", "", IF(COUNTIF(BH1138:$BY1138, "")=BG$8, IF(H1138="", "", H1138), ""))</f>
        <v/>
      </c>
      <c r="BH1138" s="61" t="str">
        <f>IF($B1138="", "", IF(COUNTIF(BI1138:$BY1138, "")=BH$8, IF(I1138="", "", I1138), ""))</f>
        <v/>
      </c>
      <c r="BI1138" s="61" t="str">
        <f>IF($B1138="", "", IF(COUNTIF(BJ1138:$BY1138, "")=BI$8, IF(J1138="", "", J1138), ""))</f>
        <v/>
      </c>
      <c r="BJ1138" s="61" t="str">
        <f>IF($B1138="", "", IF(COUNTIF(BK1138:$BY1138, "")=BJ$8, IF(K1138="", "", K1138), ""))</f>
        <v/>
      </c>
      <c r="BK1138" s="61" t="str">
        <f>IF($B1138="", "", IF(COUNTIF(BL1138:$BY1138, "")=BK$8, IF(L1138="", "", L1138), ""))</f>
        <v/>
      </c>
      <c r="BL1138" s="61" t="str">
        <f>IF($B1138="", "", IF(COUNTIF(BM1138:$BY1138, "")=BL$8, IF(M1138="", "", M1138), ""))</f>
        <v/>
      </c>
      <c r="BM1138" s="61" t="str">
        <f>IF($B1138="", "", IF(COUNTIF(BN1138:$BY1138, "")=BM$8, IF(N1138="", "", N1138), ""))</f>
        <v/>
      </c>
      <c r="BN1138" s="61" t="str">
        <f>IF($B1138="", "", IF(COUNTIF(BO1138:$BY1138, "")=BN$8, IF(O1138="", "", O1138), ""))</f>
        <v/>
      </c>
      <c r="BO1138" s="61" t="str">
        <f>IF($B1138="", "", IF(COUNTIF(BP1138:$BY1138, "")=BO$8, IF(P1138="", "", P1138), ""))</f>
        <v/>
      </c>
      <c r="BP1138" s="61" t="str">
        <f>IF($B1138="", "", IF(COUNTIF(BQ1138:$BY1138, "")=BP$8, IF(Q1138="", "", Q1138), ""))</f>
        <v/>
      </c>
      <c r="BQ1138" s="61" t="str">
        <f>IF($B1138="", "", IF(COUNTIF(BR1138:$BY1138, "")=BQ$8, IF(R1138="", "", R1138), ""))</f>
        <v/>
      </c>
      <c r="BR1138" s="61" t="str">
        <f>IF($B1138="", "", IF(COUNTIF(BS1138:$BY1138, "")=BR$8, IF(S1138="", "", S1138), ""))</f>
        <v/>
      </c>
      <c r="BS1138" s="61" t="str">
        <f>IF($B1138="", "", IF(COUNTIF(BT1138:$BY1138, "")=BS$8, IF(T1138="", "", T1138), ""))</f>
        <v/>
      </c>
      <c r="BT1138" s="61" t="str">
        <f>IF($B1138="", "", IF(COUNTIF(BU1138:$BY1138, "")=BT$8, IF(U1138="", "", U1138), ""))</f>
        <v/>
      </c>
      <c r="BU1138" s="61" t="str">
        <f>IF($B1138="", "", IF(COUNTIF(BV1138:$BY1138, "")=BU$8, IF(V1138="", "", V1138), ""))</f>
        <v/>
      </c>
      <c r="BV1138" s="61" t="str">
        <f>IF($B1138="", "", IF(COUNTIF(BW1138:$BY1138, "")=BV$8, IF(W1138="", "", W1138), ""))</f>
        <v/>
      </c>
      <c r="BW1138" s="61" t="str">
        <f>IF($B1138="", "", IF(COUNTIF(BX1138:$BY1138, "")=BW$8, IF(X1138="", "", X1138), ""))</f>
        <v/>
      </c>
      <c r="BX1138" s="61" t="str">
        <f>IF($B1138="", "", IF(COUNTIF(BY1138:$BY1138, "")=BX$8, IF(Y1138="", "", Y1138), ""))</f>
        <v/>
      </c>
      <c r="BY1138" s="50" t="str">
        <f t="shared" si="467"/>
        <v/>
      </c>
      <c r="CA1138" s="6" t="str">
        <f t="shared" si="468"/>
        <v/>
      </c>
      <c r="CB1138" s="6" t="str">
        <f>IF(CA1138="", "", RANK(CA1138, $CA$9:$CA$2508, 0)+COUNTIF($CA$9:CA1138, CA1138)-1)</f>
        <v/>
      </c>
    </row>
    <row r="1139" spans="1:80" x14ac:dyDescent="0.25">
      <c r="A1139" s="22"/>
      <c r="B1139" s="121" t="str">
        <f>IF('Stock Details'!B1138="", "", 'Stock Details'!B1138)</f>
        <v/>
      </c>
      <c r="C1139" s="22"/>
      <c r="D1139" s="130"/>
      <c r="E1139" s="122"/>
      <c r="F1139" s="131"/>
      <c r="G1139" s="22"/>
      <c r="H1139" s="130" t="str">
        <f t="shared" si="453"/>
        <v/>
      </c>
      <c r="I1139" s="122"/>
      <c r="J1139" s="131"/>
      <c r="K1139" s="22"/>
      <c r="L1139" s="130" t="str">
        <f t="shared" si="454"/>
        <v/>
      </c>
      <c r="M1139" s="122"/>
      <c r="N1139" s="131"/>
      <c r="O1139" s="22"/>
      <c r="P1139" s="130" t="str">
        <f t="shared" si="455"/>
        <v/>
      </c>
      <c r="Q1139" s="122"/>
      <c r="R1139" s="131"/>
      <c r="S1139" s="22"/>
      <c r="T1139" s="130" t="str">
        <f t="shared" si="456"/>
        <v/>
      </c>
      <c r="U1139" s="122"/>
      <c r="V1139" s="131"/>
      <c r="W1139" s="22"/>
      <c r="X1139" s="130" t="str">
        <f t="shared" si="457"/>
        <v/>
      </c>
      <c r="Y1139" s="122"/>
      <c r="Z1139" s="131"/>
      <c r="AA1139" s="22"/>
      <c r="AC1139" s="6" t="str">
        <f t="shared" si="458"/>
        <v/>
      </c>
      <c r="AE1139" s="6" t="str">
        <f t="shared" si="459"/>
        <v/>
      </c>
      <c r="AF1139" s="6" t="str">
        <f t="shared" si="460"/>
        <v/>
      </c>
      <c r="AG1139" s="6" t="str">
        <f t="shared" si="461"/>
        <v/>
      </c>
      <c r="AH1139" s="6" t="str">
        <f t="shared" si="462"/>
        <v/>
      </c>
      <c r="AI1139" s="6" t="str">
        <f t="shared" si="463"/>
        <v/>
      </c>
      <c r="AJ1139" s="6" t="str">
        <f t="shared" si="464"/>
        <v/>
      </c>
      <c r="AL1139" s="9" t="str">
        <f>IF('Stock Details'!F1138="", "", 'Stock Details'!F1138)</f>
        <v/>
      </c>
      <c r="AM1139" s="9" t="str">
        <f>IF('Stock Details'!G1138="", "", 'Stock Details'!G1138)</f>
        <v/>
      </c>
      <c r="AO1139" s="59" t="str">
        <f t="shared" si="465"/>
        <v/>
      </c>
      <c r="AP1139" s="59" t="str">
        <f t="shared" si="469"/>
        <v/>
      </c>
      <c r="AQ1139" s="59" t="str">
        <f t="shared" si="470"/>
        <v/>
      </c>
      <c r="AR1139" s="59" t="str">
        <f t="shared" si="471"/>
        <v/>
      </c>
      <c r="AS1139" s="59" t="str">
        <f t="shared" si="472"/>
        <v/>
      </c>
      <c r="AT1139" s="59" t="str">
        <f t="shared" si="473"/>
        <v/>
      </c>
      <c r="AV1139" s="59" t="str">
        <f t="shared" si="466"/>
        <v/>
      </c>
      <c r="AW1139" s="59" t="str">
        <f t="shared" si="448"/>
        <v/>
      </c>
      <c r="AX1139" s="59" t="str">
        <f t="shared" si="449"/>
        <v/>
      </c>
      <c r="AY1139" s="59" t="str">
        <f t="shared" si="450"/>
        <v/>
      </c>
      <c r="AZ1139" s="59" t="str">
        <f t="shared" si="451"/>
        <v/>
      </c>
      <c r="BA1139" s="59" t="str">
        <f t="shared" si="452"/>
        <v/>
      </c>
      <c r="BC1139" s="49" t="str">
        <f>IF($B1139="", "", IF(COUNTIF(BD1139:$BY1139, "")=BC$8, IF(D1139="", "", D1139), ""))</f>
        <v/>
      </c>
      <c r="BD1139" s="61" t="str">
        <f>IF($B1139="", "", IF(COUNTIF(BE1139:$BY1139, "")=BD$8, IF(E1139="", "", E1139), ""))</f>
        <v/>
      </c>
      <c r="BE1139" s="61" t="str">
        <f>IF($B1139="", "", IF(COUNTIF(BF1139:$BY1139, "")=BE$8, IF(F1139="", "", F1139), ""))</f>
        <v/>
      </c>
      <c r="BF1139" s="61" t="str">
        <f>IF($B1139="", "", IF(COUNTIF(BG1139:$BY1139, "")=BF$8, IF(G1139="", "", G1139), ""))</f>
        <v/>
      </c>
      <c r="BG1139" s="61" t="str">
        <f>IF($B1139="", "", IF(COUNTIF(BH1139:$BY1139, "")=BG$8, IF(H1139="", "", H1139), ""))</f>
        <v/>
      </c>
      <c r="BH1139" s="61" t="str">
        <f>IF($B1139="", "", IF(COUNTIF(BI1139:$BY1139, "")=BH$8, IF(I1139="", "", I1139), ""))</f>
        <v/>
      </c>
      <c r="BI1139" s="61" t="str">
        <f>IF($B1139="", "", IF(COUNTIF(BJ1139:$BY1139, "")=BI$8, IF(J1139="", "", J1139), ""))</f>
        <v/>
      </c>
      <c r="BJ1139" s="61" t="str">
        <f>IF($B1139="", "", IF(COUNTIF(BK1139:$BY1139, "")=BJ$8, IF(K1139="", "", K1139), ""))</f>
        <v/>
      </c>
      <c r="BK1139" s="61" t="str">
        <f>IF($B1139="", "", IF(COUNTIF(BL1139:$BY1139, "")=BK$8, IF(L1139="", "", L1139), ""))</f>
        <v/>
      </c>
      <c r="BL1139" s="61" t="str">
        <f>IF($B1139="", "", IF(COUNTIF(BM1139:$BY1139, "")=BL$8, IF(M1139="", "", M1139), ""))</f>
        <v/>
      </c>
      <c r="BM1139" s="61" t="str">
        <f>IF($B1139="", "", IF(COUNTIF(BN1139:$BY1139, "")=BM$8, IF(N1139="", "", N1139), ""))</f>
        <v/>
      </c>
      <c r="BN1139" s="61" t="str">
        <f>IF($B1139="", "", IF(COUNTIF(BO1139:$BY1139, "")=BN$8, IF(O1139="", "", O1139), ""))</f>
        <v/>
      </c>
      <c r="BO1139" s="61" t="str">
        <f>IF($B1139="", "", IF(COUNTIF(BP1139:$BY1139, "")=BO$8, IF(P1139="", "", P1139), ""))</f>
        <v/>
      </c>
      <c r="BP1139" s="61" t="str">
        <f>IF($B1139="", "", IF(COUNTIF(BQ1139:$BY1139, "")=BP$8, IF(Q1139="", "", Q1139), ""))</f>
        <v/>
      </c>
      <c r="BQ1139" s="61" t="str">
        <f>IF($B1139="", "", IF(COUNTIF(BR1139:$BY1139, "")=BQ$8, IF(R1139="", "", R1139), ""))</f>
        <v/>
      </c>
      <c r="BR1139" s="61" t="str">
        <f>IF($B1139="", "", IF(COUNTIF(BS1139:$BY1139, "")=BR$8, IF(S1139="", "", S1139), ""))</f>
        <v/>
      </c>
      <c r="BS1139" s="61" t="str">
        <f>IF($B1139="", "", IF(COUNTIF(BT1139:$BY1139, "")=BS$8, IF(T1139="", "", T1139), ""))</f>
        <v/>
      </c>
      <c r="BT1139" s="61" t="str">
        <f>IF($B1139="", "", IF(COUNTIF(BU1139:$BY1139, "")=BT$8, IF(U1139="", "", U1139), ""))</f>
        <v/>
      </c>
      <c r="BU1139" s="61" t="str">
        <f>IF($B1139="", "", IF(COUNTIF(BV1139:$BY1139, "")=BU$8, IF(V1139="", "", V1139), ""))</f>
        <v/>
      </c>
      <c r="BV1139" s="61" t="str">
        <f>IF($B1139="", "", IF(COUNTIF(BW1139:$BY1139, "")=BV$8, IF(W1139="", "", W1139), ""))</f>
        <v/>
      </c>
      <c r="BW1139" s="61" t="str">
        <f>IF($B1139="", "", IF(COUNTIF(BX1139:$BY1139, "")=BW$8, IF(X1139="", "", X1139), ""))</f>
        <v/>
      </c>
      <c r="BX1139" s="61" t="str">
        <f>IF($B1139="", "", IF(COUNTIF(BY1139:$BY1139, "")=BX$8, IF(Y1139="", "", Y1139), ""))</f>
        <v/>
      </c>
      <c r="BY1139" s="50" t="str">
        <f t="shared" si="467"/>
        <v/>
      </c>
      <c r="CA1139" s="6" t="str">
        <f t="shared" si="468"/>
        <v/>
      </c>
      <c r="CB1139" s="6" t="str">
        <f>IF(CA1139="", "", RANK(CA1139, $CA$9:$CA$2508, 0)+COUNTIF($CA$9:CA1139, CA1139)-1)</f>
        <v/>
      </c>
    </row>
    <row r="1140" spans="1:80" x14ac:dyDescent="0.25">
      <c r="A1140" s="22"/>
      <c r="B1140" s="121" t="str">
        <f>IF('Stock Details'!B1139="", "", 'Stock Details'!B1139)</f>
        <v/>
      </c>
      <c r="C1140" s="22"/>
      <c r="D1140" s="130"/>
      <c r="E1140" s="122"/>
      <c r="F1140" s="131"/>
      <c r="G1140" s="22"/>
      <c r="H1140" s="130" t="str">
        <f t="shared" si="453"/>
        <v/>
      </c>
      <c r="I1140" s="122"/>
      <c r="J1140" s="131"/>
      <c r="K1140" s="22"/>
      <c r="L1140" s="130" t="str">
        <f t="shared" si="454"/>
        <v/>
      </c>
      <c r="M1140" s="122"/>
      <c r="N1140" s="131"/>
      <c r="O1140" s="22"/>
      <c r="P1140" s="130" t="str">
        <f t="shared" si="455"/>
        <v/>
      </c>
      <c r="Q1140" s="122"/>
      <c r="R1140" s="131"/>
      <c r="S1140" s="22"/>
      <c r="T1140" s="130" t="str">
        <f t="shared" si="456"/>
        <v/>
      </c>
      <c r="U1140" s="122"/>
      <c r="V1140" s="131"/>
      <c r="W1140" s="22"/>
      <c r="X1140" s="130" t="str">
        <f t="shared" si="457"/>
        <v/>
      </c>
      <c r="Y1140" s="122"/>
      <c r="Z1140" s="131"/>
      <c r="AA1140" s="22"/>
      <c r="AC1140" s="6" t="str">
        <f t="shared" si="458"/>
        <v/>
      </c>
      <c r="AE1140" s="6" t="str">
        <f t="shared" si="459"/>
        <v/>
      </c>
      <c r="AF1140" s="6" t="str">
        <f t="shared" si="460"/>
        <v/>
      </c>
      <c r="AG1140" s="6" t="str">
        <f t="shared" si="461"/>
        <v/>
      </c>
      <c r="AH1140" s="6" t="str">
        <f t="shared" si="462"/>
        <v/>
      </c>
      <c r="AI1140" s="6" t="str">
        <f t="shared" si="463"/>
        <v/>
      </c>
      <c r="AJ1140" s="6" t="str">
        <f t="shared" si="464"/>
        <v/>
      </c>
      <c r="AL1140" s="9" t="str">
        <f>IF('Stock Details'!F1139="", "", 'Stock Details'!F1139)</f>
        <v/>
      </c>
      <c r="AM1140" s="9" t="str">
        <f>IF('Stock Details'!G1139="", "", 'Stock Details'!G1139)</f>
        <v/>
      </c>
      <c r="AO1140" s="59" t="str">
        <f t="shared" si="465"/>
        <v/>
      </c>
      <c r="AP1140" s="59" t="str">
        <f t="shared" si="469"/>
        <v/>
      </c>
      <c r="AQ1140" s="59" t="str">
        <f t="shared" si="470"/>
        <v/>
      </c>
      <c r="AR1140" s="59" t="str">
        <f t="shared" si="471"/>
        <v/>
      </c>
      <c r="AS1140" s="59" t="str">
        <f t="shared" si="472"/>
        <v/>
      </c>
      <c r="AT1140" s="59" t="str">
        <f t="shared" si="473"/>
        <v/>
      </c>
      <c r="AV1140" s="59" t="str">
        <f t="shared" si="466"/>
        <v/>
      </c>
      <c r="AW1140" s="59" t="str">
        <f t="shared" si="448"/>
        <v/>
      </c>
      <c r="AX1140" s="59" t="str">
        <f t="shared" si="449"/>
        <v/>
      </c>
      <c r="AY1140" s="59" t="str">
        <f t="shared" si="450"/>
        <v/>
      </c>
      <c r="AZ1140" s="59" t="str">
        <f t="shared" si="451"/>
        <v/>
      </c>
      <c r="BA1140" s="59" t="str">
        <f t="shared" si="452"/>
        <v/>
      </c>
      <c r="BC1140" s="49" t="str">
        <f>IF($B1140="", "", IF(COUNTIF(BD1140:$BY1140, "")=BC$8, IF(D1140="", "", D1140), ""))</f>
        <v/>
      </c>
      <c r="BD1140" s="61" t="str">
        <f>IF($B1140="", "", IF(COUNTIF(BE1140:$BY1140, "")=BD$8, IF(E1140="", "", E1140), ""))</f>
        <v/>
      </c>
      <c r="BE1140" s="61" t="str">
        <f>IF($B1140="", "", IF(COUNTIF(BF1140:$BY1140, "")=BE$8, IF(F1140="", "", F1140), ""))</f>
        <v/>
      </c>
      <c r="BF1140" s="61" t="str">
        <f>IF($B1140="", "", IF(COUNTIF(BG1140:$BY1140, "")=BF$8, IF(G1140="", "", G1140), ""))</f>
        <v/>
      </c>
      <c r="BG1140" s="61" t="str">
        <f>IF($B1140="", "", IF(COUNTIF(BH1140:$BY1140, "")=BG$8, IF(H1140="", "", H1140), ""))</f>
        <v/>
      </c>
      <c r="BH1140" s="61" t="str">
        <f>IF($B1140="", "", IF(COUNTIF(BI1140:$BY1140, "")=BH$8, IF(I1140="", "", I1140), ""))</f>
        <v/>
      </c>
      <c r="BI1140" s="61" t="str">
        <f>IF($B1140="", "", IF(COUNTIF(BJ1140:$BY1140, "")=BI$8, IF(J1140="", "", J1140), ""))</f>
        <v/>
      </c>
      <c r="BJ1140" s="61" t="str">
        <f>IF($B1140="", "", IF(COUNTIF(BK1140:$BY1140, "")=BJ$8, IF(K1140="", "", K1140), ""))</f>
        <v/>
      </c>
      <c r="BK1140" s="61" t="str">
        <f>IF($B1140="", "", IF(COUNTIF(BL1140:$BY1140, "")=BK$8, IF(L1140="", "", L1140), ""))</f>
        <v/>
      </c>
      <c r="BL1140" s="61" t="str">
        <f>IF($B1140="", "", IF(COUNTIF(BM1140:$BY1140, "")=BL$8, IF(M1140="", "", M1140), ""))</f>
        <v/>
      </c>
      <c r="BM1140" s="61" t="str">
        <f>IF($B1140="", "", IF(COUNTIF(BN1140:$BY1140, "")=BM$8, IF(N1140="", "", N1140), ""))</f>
        <v/>
      </c>
      <c r="BN1140" s="61" t="str">
        <f>IF($B1140="", "", IF(COUNTIF(BO1140:$BY1140, "")=BN$8, IF(O1140="", "", O1140), ""))</f>
        <v/>
      </c>
      <c r="BO1140" s="61" t="str">
        <f>IF($B1140="", "", IF(COUNTIF(BP1140:$BY1140, "")=BO$8, IF(P1140="", "", P1140), ""))</f>
        <v/>
      </c>
      <c r="BP1140" s="61" t="str">
        <f>IF($B1140="", "", IF(COUNTIF(BQ1140:$BY1140, "")=BP$8, IF(Q1140="", "", Q1140), ""))</f>
        <v/>
      </c>
      <c r="BQ1140" s="61" t="str">
        <f>IF($B1140="", "", IF(COUNTIF(BR1140:$BY1140, "")=BQ$8, IF(R1140="", "", R1140), ""))</f>
        <v/>
      </c>
      <c r="BR1140" s="61" t="str">
        <f>IF($B1140="", "", IF(COUNTIF(BS1140:$BY1140, "")=BR$8, IF(S1140="", "", S1140), ""))</f>
        <v/>
      </c>
      <c r="BS1140" s="61" t="str">
        <f>IF($B1140="", "", IF(COUNTIF(BT1140:$BY1140, "")=BS$8, IF(T1140="", "", T1140), ""))</f>
        <v/>
      </c>
      <c r="BT1140" s="61" t="str">
        <f>IF($B1140="", "", IF(COUNTIF(BU1140:$BY1140, "")=BT$8, IF(U1140="", "", U1140), ""))</f>
        <v/>
      </c>
      <c r="BU1140" s="61" t="str">
        <f>IF($B1140="", "", IF(COUNTIF(BV1140:$BY1140, "")=BU$8, IF(V1140="", "", V1140), ""))</f>
        <v/>
      </c>
      <c r="BV1140" s="61" t="str">
        <f>IF($B1140="", "", IF(COUNTIF(BW1140:$BY1140, "")=BV$8, IF(W1140="", "", W1140), ""))</f>
        <v/>
      </c>
      <c r="BW1140" s="61" t="str">
        <f>IF($B1140="", "", IF(COUNTIF(BX1140:$BY1140, "")=BW$8, IF(X1140="", "", X1140), ""))</f>
        <v/>
      </c>
      <c r="BX1140" s="61" t="str">
        <f>IF($B1140="", "", IF(COUNTIF(BY1140:$BY1140, "")=BX$8, IF(Y1140="", "", Y1140), ""))</f>
        <v/>
      </c>
      <c r="BY1140" s="50" t="str">
        <f t="shared" si="467"/>
        <v/>
      </c>
      <c r="CA1140" s="6" t="str">
        <f t="shared" si="468"/>
        <v/>
      </c>
      <c r="CB1140" s="6" t="str">
        <f>IF(CA1140="", "", RANK(CA1140, $CA$9:$CA$2508, 0)+COUNTIF($CA$9:CA1140, CA1140)-1)</f>
        <v/>
      </c>
    </row>
    <row r="1141" spans="1:80" x14ac:dyDescent="0.25">
      <c r="A1141" s="22"/>
      <c r="B1141" s="121" t="str">
        <f>IF('Stock Details'!B1140="", "", 'Stock Details'!B1140)</f>
        <v/>
      </c>
      <c r="C1141" s="22"/>
      <c r="D1141" s="130"/>
      <c r="E1141" s="122"/>
      <c r="F1141" s="131"/>
      <c r="G1141" s="22"/>
      <c r="H1141" s="130" t="str">
        <f t="shared" si="453"/>
        <v/>
      </c>
      <c r="I1141" s="122"/>
      <c r="J1141" s="131"/>
      <c r="K1141" s="22"/>
      <c r="L1141" s="130" t="str">
        <f t="shared" si="454"/>
        <v/>
      </c>
      <c r="M1141" s="122"/>
      <c r="N1141" s="131"/>
      <c r="O1141" s="22"/>
      <c r="P1141" s="130" t="str">
        <f t="shared" si="455"/>
        <v/>
      </c>
      <c r="Q1141" s="122"/>
      <c r="R1141" s="131"/>
      <c r="S1141" s="22"/>
      <c r="T1141" s="130" t="str">
        <f t="shared" si="456"/>
        <v/>
      </c>
      <c r="U1141" s="122"/>
      <c r="V1141" s="131"/>
      <c r="W1141" s="22"/>
      <c r="X1141" s="130" t="str">
        <f t="shared" si="457"/>
        <v/>
      </c>
      <c r="Y1141" s="122"/>
      <c r="Z1141" s="131"/>
      <c r="AA1141" s="22"/>
      <c r="AC1141" s="6" t="str">
        <f t="shared" si="458"/>
        <v/>
      </c>
      <c r="AE1141" s="6" t="str">
        <f t="shared" si="459"/>
        <v/>
      </c>
      <c r="AF1141" s="6" t="str">
        <f t="shared" si="460"/>
        <v/>
      </c>
      <c r="AG1141" s="6" t="str">
        <f t="shared" si="461"/>
        <v/>
      </c>
      <c r="AH1141" s="6" t="str">
        <f t="shared" si="462"/>
        <v/>
      </c>
      <c r="AI1141" s="6" t="str">
        <f t="shared" si="463"/>
        <v/>
      </c>
      <c r="AJ1141" s="6" t="str">
        <f t="shared" si="464"/>
        <v/>
      </c>
      <c r="AL1141" s="9" t="str">
        <f>IF('Stock Details'!F1140="", "", 'Stock Details'!F1140)</f>
        <v/>
      </c>
      <c r="AM1141" s="9" t="str">
        <f>IF('Stock Details'!G1140="", "", 'Stock Details'!G1140)</f>
        <v/>
      </c>
      <c r="AO1141" s="59" t="str">
        <f t="shared" si="465"/>
        <v/>
      </c>
      <c r="AP1141" s="59" t="str">
        <f t="shared" si="469"/>
        <v/>
      </c>
      <c r="AQ1141" s="59" t="str">
        <f t="shared" si="470"/>
        <v/>
      </c>
      <c r="AR1141" s="59" t="str">
        <f t="shared" si="471"/>
        <v/>
      </c>
      <c r="AS1141" s="59" t="str">
        <f t="shared" si="472"/>
        <v/>
      </c>
      <c r="AT1141" s="59" t="str">
        <f t="shared" si="473"/>
        <v/>
      </c>
      <c r="AV1141" s="59" t="str">
        <f t="shared" si="466"/>
        <v/>
      </c>
      <c r="AW1141" s="59" t="str">
        <f t="shared" si="448"/>
        <v/>
      </c>
      <c r="AX1141" s="59" t="str">
        <f t="shared" si="449"/>
        <v/>
      </c>
      <c r="AY1141" s="59" t="str">
        <f t="shared" si="450"/>
        <v/>
      </c>
      <c r="AZ1141" s="59" t="str">
        <f t="shared" si="451"/>
        <v/>
      </c>
      <c r="BA1141" s="59" t="str">
        <f t="shared" si="452"/>
        <v/>
      </c>
      <c r="BC1141" s="49" t="str">
        <f>IF($B1141="", "", IF(COUNTIF(BD1141:$BY1141, "")=BC$8, IF(D1141="", "", D1141), ""))</f>
        <v/>
      </c>
      <c r="BD1141" s="61" t="str">
        <f>IF($B1141="", "", IF(COUNTIF(BE1141:$BY1141, "")=BD$8, IF(E1141="", "", E1141), ""))</f>
        <v/>
      </c>
      <c r="BE1141" s="61" t="str">
        <f>IF($B1141="", "", IF(COUNTIF(BF1141:$BY1141, "")=BE$8, IF(F1141="", "", F1141), ""))</f>
        <v/>
      </c>
      <c r="BF1141" s="61" t="str">
        <f>IF($B1141="", "", IF(COUNTIF(BG1141:$BY1141, "")=BF$8, IF(G1141="", "", G1141), ""))</f>
        <v/>
      </c>
      <c r="BG1141" s="61" t="str">
        <f>IF($B1141="", "", IF(COUNTIF(BH1141:$BY1141, "")=BG$8, IF(H1141="", "", H1141), ""))</f>
        <v/>
      </c>
      <c r="BH1141" s="61" t="str">
        <f>IF($B1141="", "", IF(COUNTIF(BI1141:$BY1141, "")=BH$8, IF(I1141="", "", I1141), ""))</f>
        <v/>
      </c>
      <c r="BI1141" s="61" t="str">
        <f>IF($B1141="", "", IF(COUNTIF(BJ1141:$BY1141, "")=BI$8, IF(J1141="", "", J1141), ""))</f>
        <v/>
      </c>
      <c r="BJ1141" s="61" t="str">
        <f>IF($B1141="", "", IF(COUNTIF(BK1141:$BY1141, "")=BJ$8, IF(K1141="", "", K1141), ""))</f>
        <v/>
      </c>
      <c r="BK1141" s="61" t="str">
        <f>IF($B1141="", "", IF(COUNTIF(BL1141:$BY1141, "")=BK$8, IF(L1141="", "", L1141), ""))</f>
        <v/>
      </c>
      <c r="BL1141" s="61" t="str">
        <f>IF($B1141="", "", IF(COUNTIF(BM1141:$BY1141, "")=BL$8, IF(M1141="", "", M1141), ""))</f>
        <v/>
      </c>
      <c r="BM1141" s="61" t="str">
        <f>IF($B1141="", "", IF(COUNTIF(BN1141:$BY1141, "")=BM$8, IF(N1141="", "", N1141), ""))</f>
        <v/>
      </c>
      <c r="BN1141" s="61" t="str">
        <f>IF($B1141="", "", IF(COUNTIF(BO1141:$BY1141, "")=BN$8, IF(O1141="", "", O1141), ""))</f>
        <v/>
      </c>
      <c r="BO1141" s="61" t="str">
        <f>IF($B1141="", "", IF(COUNTIF(BP1141:$BY1141, "")=BO$8, IF(P1141="", "", P1141), ""))</f>
        <v/>
      </c>
      <c r="BP1141" s="61" t="str">
        <f>IF($B1141="", "", IF(COUNTIF(BQ1141:$BY1141, "")=BP$8, IF(Q1141="", "", Q1141), ""))</f>
        <v/>
      </c>
      <c r="BQ1141" s="61" t="str">
        <f>IF($B1141="", "", IF(COUNTIF(BR1141:$BY1141, "")=BQ$8, IF(R1141="", "", R1141), ""))</f>
        <v/>
      </c>
      <c r="BR1141" s="61" t="str">
        <f>IF($B1141="", "", IF(COUNTIF(BS1141:$BY1141, "")=BR$8, IF(S1141="", "", S1141), ""))</f>
        <v/>
      </c>
      <c r="BS1141" s="61" t="str">
        <f>IF($B1141="", "", IF(COUNTIF(BT1141:$BY1141, "")=BS$8, IF(T1141="", "", T1141), ""))</f>
        <v/>
      </c>
      <c r="BT1141" s="61" t="str">
        <f>IF($B1141="", "", IF(COUNTIF(BU1141:$BY1141, "")=BT$8, IF(U1141="", "", U1141), ""))</f>
        <v/>
      </c>
      <c r="BU1141" s="61" t="str">
        <f>IF($B1141="", "", IF(COUNTIF(BV1141:$BY1141, "")=BU$8, IF(V1141="", "", V1141), ""))</f>
        <v/>
      </c>
      <c r="BV1141" s="61" t="str">
        <f>IF($B1141="", "", IF(COUNTIF(BW1141:$BY1141, "")=BV$8, IF(W1141="", "", W1141), ""))</f>
        <v/>
      </c>
      <c r="BW1141" s="61" t="str">
        <f>IF($B1141="", "", IF(COUNTIF(BX1141:$BY1141, "")=BW$8, IF(X1141="", "", X1141), ""))</f>
        <v/>
      </c>
      <c r="BX1141" s="61" t="str">
        <f>IF($B1141="", "", IF(COUNTIF(BY1141:$BY1141, "")=BX$8, IF(Y1141="", "", Y1141), ""))</f>
        <v/>
      </c>
      <c r="BY1141" s="50" t="str">
        <f t="shared" si="467"/>
        <v/>
      </c>
      <c r="CA1141" s="6" t="str">
        <f t="shared" si="468"/>
        <v/>
      </c>
      <c r="CB1141" s="6" t="str">
        <f>IF(CA1141="", "", RANK(CA1141, $CA$9:$CA$2508, 0)+COUNTIF($CA$9:CA1141, CA1141)-1)</f>
        <v/>
      </c>
    </row>
    <row r="1142" spans="1:80" x14ac:dyDescent="0.25">
      <c r="A1142" s="22"/>
      <c r="B1142" s="121" t="str">
        <f>IF('Stock Details'!B1141="", "", 'Stock Details'!B1141)</f>
        <v/>
      </c>
      <c r="C1142" s="22"/>
      <c r="D1142" s="130"/>
      <c r="E1142" s="122"/>
      <c r="F1142" s="131"/>
      <c r="G1142" s="22"/>
      <c r="H1142" s="130" t="str">
        <f t="shared" si="453"/>
        <v/>
      </c>
      <c r="I1142" s="122"/>
      <c r="J1142" s="131"/>
      <c r="K1142" s="22"/>
      <c r="L1142" s="130" t="str">
        <f t="shared" si="454"/>
        <v/>
      </c>
      <c r="M1142" s="122"/>
      <c r="N1142" s="131"/>
      <c r="O1142" s="22"/>
      <c r="P1142" s="130" t="str">
        <f t="shared" si="455"/>
        <v/>
      </c>
      <c r="Q1142" s="122"/>
      <c r="R1142" s="131"/>
      <c r="S1142" s="22"/>
      <c r="T1142" s="130" t="str">
        <f t="shared" si="456"/>
        <v/>
      </c>
      <c r="U1142" s="122"/>
      <c r="V1142" s="131"/>
      <c r="W1142" s="22"/>
      <c r="X1142" s="130" t="str">
        <f t="shared" si="457"/>
        <v/>
      </c>
      <c r="Y1142" s="122"/>
      <c r="Z1142" s="131"/>
      <c r="AA1142" s="22"/>
      <c r="AC1142" s="6" t="str">
        <f t="shared" si="458"/>
        <v/>
      </c>
      <c r="AE1142" s="6" t="str">
        <f t="shared" si="459"/>
        <v/>
      </c>
      <c r="AF1142" s="6" t="str">
        <f t="shared" si="460"/>
        <v/>
      </c>
      <c r="AG1142" s="6" t="str">
        <f t="shared" si="461"/>
        <v/>
      </c>
      <c r="AH1142" s="6" t="str">
        <f t="shared" si="462"/>
        <v/>
      </c>
      <c r="AI1142" s="6" t="str">
        <f t="shared" si="463"/>
        <v/>
      </c>
      <c r="AJ1142" s="6" t="str">
        <f t="shared" si="464"/>
        <v/>
      </c>
      <c r="AL1142" s="9" t="str">
        <f>IF('Stock Details'!F1141="", "", 'Stock Details'!F1141)</f>
        <v/>
      </c>
      <c r="AM1142" s="9" t="str">
        <f>IF('Stock Details'!G1141="", "", 'Stock Details'!G1141)</f>
        <v/>
      </c>
      <c r="AO1142" s="59" t="str">
        <f t="shared" si="465"/>
        <v/>
      </c>
      <c r="AP1142" s="59" t="str">
        <f t="shared" si="469"/>
        <v/>
      </c>
      <c r="AQ1142" s="59" t="str">
        <f t="shared" si="470"/>
        <v/>
      </c>
      <c r="AR1142" s="59" t="str">
        <f t="shared" si="471"/>
        <v/>
      </c>
      <c r="AS1142" s="59" t="str">
        <f t="shared" si="472"/>
        <v/>
      </c>
      <c r="AT1142" s="59" t="str">
        <f t="shared" si="473"/>
        <v/>
      </c>
      <c r="AV1142" s="59" t="str">
        <f t="shared" si="466"/>
        <v/>
      </c>
      <c r="AW1142" s="59" t="str">
        <f t="shared" si="448"/>
        <v/>
      </c>
      <c r="AX1142" s="59" t="str">
        <f t="shared" si="449"/>
        <v/>
      </c>
      <c r="AY1142" s="59" t="str">
        <f t="shared" si="450"/>
        <v/>
      </c>
      <c r="AZ1142" s="59" t="str">
        <f t="shared" si="451"/>
        <v/>
      </c>
      <c r="BA1142" s="59" t="str">
        <f t="shared" si="452"/>
        <v/>
      </c>
      <c r="BC1142" s="49" t="str">
        <f>IF($B1142="", "", IF(COUNTIF(BD1142:$BY1142, "")=BC$8, IF(D1142="", "", D1142), ""))</f>
        <v/>
      </c>
      <c r="BD1142" s="61" t="str">
        <f>IF($B1142="", "", IF(COUNTIF(BE1142:$BY1142, "")=BD$8, IF(E1142="", "", E1142), ""))</f>
        <v/>
      </c>
      <c r="BE1142" s="61" t="str">
        <f>IF($B1142="", "", IF(COUNTIF(BF1142:$BY1142, "")=BE$8, IF(F1142="", "", F1142), ""))</f>
        <v/>
      </c>
      <c r="BF1142" s="61" t="str">
        <f>IF($B1142="", "", IF(COUNTIF(BG1142:$BY1142, "")=BF$8, IF(G1142="", "", G1142), ""))</f>
        <v/>
      </c>
      <c r="BG1142" s="61" t="str">
        <f>IF($B1142="", "", IF(COUNTIF(BH1142:$BY1142, "")=BG$8, IF(H1142="", "", H1142), ""))</f>
        <v/>
      </c>
      <c r="BH1142" s="61" t="str">
        <f>IF($B1142="", "", IF(COUNTIF(BI1142:$BY1142, "")=BH$8, IF(I1142="", "", I1142), ""))</f>
        <v/>
      </c>
      <c r="BI1142" s="61" t="str">
        <f>IF($B1142="", "", IF(COUNTIF(BJ1142:$BY1142, "")=BI$8, IF(J1142="", "", J1142), ""))</f>
        <v/>
      </c>
      <c r="BJ1142" s="61" t="str">
        <f>IF($B1142="", "", IF(COUNTIF(BK1142:$BY1142, "")=BJ$8, IF(K1142="", "", K1142), ""))</f>
        <v/>
      </c>
      <c r="BK1142" s="61" t="str">
        <f>IF($B1142="", "", IF(COUNTIF(BL1142:$BY1142, "")=BK$8, IF(L1142="", "", L1142), ""))</f>
        <v/>
      </c>
      <c r="BL1142" s="61" t="str">
        <f>IF($B1142="", "", IF(COUNTIF(BM1142:$BY1142, "")=BL$8, IF(M1142="", "", M1142), ""))</f>
        <v/>
      </c>
      <c r="BM1142" s="61" t="str">
        <f>IF($B1142="", "", IF(COUNTIF(BN1142:$BY1142, "")=BM$8, IF(N1142="", "", N1142), ""))</f>
        <v/>
      </c>
      <c r="BN1142" s="61" t="str">
        <f>IF($B1142="", "", IF(COUNTIF(BO1142:$BY1142, "")=BN$8, IF(O1142="", "", O1142), ""))</f>
        <v/>
      </c>
      <c r="BO1142" s="61" t="str">
        <f>IF($B1142="", "", IF(COUNTIF(BP1142:$BY1142, "")=BO$8, IF(P1142="", "", P1142), ""))</f>
        <v/>
      </c>
      <c r="BP1142" s="61" t="str">
        <f>IF($B1142="", "", IF(COUNTIF(BQ1142:$BY1142, "")=BP$8, IF(Q1142="", "", Q1142), ""))</f>
        <v/>
      </c>
      <c r="BQ1142" s="61" t="str">
        <f>IF($B1142="", "", IF(COUNTIF(BR1142:$BY1142, "")=BQ$8, IF(R1142="", "", R1142), ""))</f>
        <v/>
      </c>
      <c r="BR1142" s="61" t="str">
        <f>IF($B1142="", "", IF(COUNTIF(BS1142:$BY1142, "")=BR$8, IF(S1142="", "", S1142), ""))</f>
        <v/>
      </c>
      <c r="BS1142" s="61" t="str">
        <f>IF($B1142="", "", IF(COUNTIF(BT1142:$BY1142, "")=BS$8, IF(T1142="", "", T1142), ""))</f>
        <v/>
      </c>
      <c r="BT1142" s="61" t="str">
        <f>IF($B1142="", "", IF(COUNTIF(BU1142:$BY1142, "")=BT$8, IF(U1142="", "", U1142), ""))</f>
        <v/>
      </c>
      <c r="BU1142" s="61" t="str">
        <f>IF($B1142="", "", IF(COUNTIF(BV1142:$BY1142, "")=BU$8, IF(V1142="", "", V1142), ""))</f>
        <v/>
      </c>
      <c r="BV1142" s="61" t="str">
        <f>IF($B1142="", "", IF(COUNTIF(BW1142:$BY1142, "")=BV$8, IF(W1142="", "", W1142), ""))</f>
        <v/>
      </c>
      <c r="BW1142" s="61" t="str">
        <f>IF($B1142="", "", IF(COUNTIF(BX1142:$BY1142, "")=BW$8, IF(X1142="", "", X1142), ""))</f>
        <v/>
      </c>
      <c r="BX1142" s="61" t="str">
        <f>IF($B1142="", "", IF(COUNTIF(BY1142:$BY1142, "")=BX$8, IF(Y1142="", "", Y1142), ""))</f>
        <v/>
      </c>
      <c r="BY1142" s="50" t="str">
        <f t="shared" si="467"/>
        <v/>
      </c>
      <c r="CA1142" s="6" t="str">
        <f t="shared" si="468"/>
        <v/>
      </c>
      <c r="CB1142" s="6" t="str">
        <f>IF(CA1142="", "", RANK(CA1142, $CA$9:$CA$2508, 0)+COUNTIF($CA$9:CA1142, CA1142)-1)</f>
        <v/>
      </c>
    </row>
    <row r="1143" spans="1:80" x14ac:dyDescent="0.25">
      <c r="A1143" s="22"/>
      <c r="B1143" s="121" t="str">
        <f>IF('Stock Details'!B1142="", "", 'Stock Details'!B1142)</f>
        <v/>
      </c>
      <c r="C1143" s="22"/>
      <c r="D1143" s="130"/>
      <c r="E1143" s="122"/>
      <c r="F1143" s="131"/>
      <c r="G1143" s="22"/>
      <c r="H1143" s="130" t="str">
        <f t="shared" si="453"/>
        <v/>
      </c>
      <c r="I1143" s="122"/>
      <c r="J1143" s="131"/>
      <c r="K1143" s="22"/>
      <c r="L1143" s="130" t="str">
        <f t="shared" si="454"/>
        <v/>
      </c>
      <c r="M1143" s="122"/>
      <c r="N1143" s="131"/>
      <c r="O1143" s="22"/>
      <c r="P1143" s="130" t="str">
        <f t="shared" si="455"/>
        <v/>
      </c>
      <c r="Q1143" s="122"/>
      <c r="R1143" s="131"/>
      <c r="S1143" s="22"/>
      <c r="T1143" s="130" t="str">
        <f t="shared" si="456"/>
        <v/>
      </c>
      <c r="U1143" s="122"/>
      <c r="V1143" s="131"/>
      <c r="W1143" s="22"/>
      <c r="X1143" s="130" t="str">
        <f t="shared" si="457"/>
        <v/>
      </c>
      <c r="Y1143" s="122"/>
      <c r="Z1143" s="131"/>
      <c r="AA1143" s="22"/>
      <c r="AC1143" s="6" t="str">
        <f t="shared" si="458"/>
        <v/>
      </c>
      <c r="AE1143" s="6" t="str">
        <f t="shared" si="459"/>
        <v/>
      </c>
      <c r="AF1143" s="6" t="str">
        <f t="shared" si="460"/>
        <v/>
      </c>
      <c r="AG1143" s="6" t="str">
        <f t="shared" si="461"/>
        <v/>
      </c>
      <c r="AH1143" s="6" t="str">
        <f t="shared" si="462"/>
        <v/>
      </c>
      <c r="AI1143" s="6" t="str">
        <f t="shared" si="463"/>
        <v/>
      </c>
      <c r="AJ1143" s="6" t="str">
        <f t="shared" si="464"/>
        <v/>
      </c>
      <c r="AL1143" s="9" t="str">
        <f>IF('Stock Details'!F1142="", "", 'Stock Details'!F1142)</f>
        <v/>
      </c>
      <c r="AM1143" s="9" t="str">
        <f>IF('Stock Details'!G1142="", "", 'Stock Details'!G1142)</f>
        <v/>
      </c>
      <c r="AO1143" s="59" t="str">
        <f t="shared" si="465"/>
        <v/>
      </c>
      <c r="AP1143" s="59" t="str">
        <f t="shared" si="469"/>
        <v/>
      </c>
      <c r="AQ1143" s="59" t="str">
        <f t="shared" si="470"/>
        <v/>
      </c>
      <c r="AR1143" s="59" t="str">
        <f t="shared" si="471"/>
        <v/>
      </c>
      <c r="AS1143" s="59" t="str">
        <f t="shared" si="472"/>
        <v/>
      </c>
      <c r="AT1143" s="59" t="str">
        <f t="shared" si="473"/>
        <v/>
      </c>
      <c r="AV1143" s="59" t="str">
        <f t="shared" si="466"/>
        <v/>
      </c>
      <c r="AW1143" s="59" t="str">
        <f t="shared" si="448"/>
        <v/>
      </c>
      <c r="AX1143" s="59" t="str">
        <f t="shared" si="449"/>
        <v/>
      </c>
      <c r="AY1143" s="59" t="str">
        <f t="shared" si="450"/>
        <v/>
      </c>
      <c r="AZ1143" s="59" t="str">
        <f t="shared" si="451"/>
        <v/>
      </c>
      <c r="BA1143" s="59" t="str">
        <f t="shared" si="452"/>
        <v/>
      </c>
      <c r="BC1143" s="49" t="str">
        <f>IF($B1143="", "", IF(COUNTIF(BD1143:$BY1143, "")=BC$8, IF(D1143="", "", D1143), ""))</f>
        <v/>
      </c>
      <c r="BD1143" s="61" t="str">
        <f>IF($B1143="", "", IF(COUNTIF(BE1143:$BY1143, "")=BD$8, IF(E1143="", "", E1143), ""))</f>
        <v/>
      </c>
      <c r="BE1143" s="61" t="str">
        <f>IF($B1143="", "", IF(COUNTIF(BF1143:$BY1143, "")=BE$8, IF(F1143="", "", F1143), ""))</f>
        <v/>
      </c>
      <c r="BF1143" s="61" t="str">
        <f>IF($B1143="", "", IF(COUNTIF(BG1143:$BY1143, "")=BF$8, IF(G1143="", "", G1143), ""))</f>
        <v/>
      </c>
      <c r="BG1143" s="61" t="str">
        <f>IF($B1143="", "", IF(COUNTIF(BH1143:$BY1143, "")=BG$8, IF(H1143="", "", H1143), ""))</f>
        <v/>
      </c>
      <c r="BH1143" s="61" t="str">
        <f>IF($B1143="", "", IF(COUNTIF(BI1143:$BY1143, "")=BH$8, IF(I1143="", "", I1143), ""))</f>
        <v/>
      </c>
      <c r="BI1143" s="61" t="str">
        <f>IF($B1143="", "", IF(COUNTIF(BJ1143:$BY1143, "")=BI$8, IF(J1143="", "", J1143), ""))</f>
        <v/>
      </c>
      <c r="BJ1143" s="61" t="str">
        <f>IF($B1143="", "", IF(COUNTIF(BK1143:$BY1143, "")=BJ$8, IF(K1143="", "", K1143), ""))</f>
        <v/>
      </c>
      <c r="BK1143" s="61" t="str">
        <f>IF($B1143="", "", IF(COUNTIF(BL1143:$BY1143, "")=BK$8, IF(L1143="", "", L1143), ""))</f>
        <v/>
      </c>
      <c r="BL1143" s="61" t="str">
        <f>IF($B1143="", "", IF(COUNTIF(BM1143:$BY1143, "")=BL$8, IF(M1143="", "", M1143), ""))</f>
        <v/>
      </c>
      <c r="BM1143" s="61" t="str">
        <f>IF($B1143="", "", IF(COUNTIF(BN1143:$BY1143, "")=BM$8, IF(N1143="", "", N1143), ""))</f>
        <v/>
      </c>
      <c r="BN1143" s="61" t="str">
        <f>IF($B1143="", "", IF(COUNTIF(BO1143:$BY1143, "")=BN$8, IF(O1143="", "", O1143), ""))</f>
        <v/>
      </c>
      <c r="BO1143" s="61" t="str">
        <f>IF($B1143="", "", IF(COUNTIF(BP1143:$BY1143, "")=BO$8, IF(P1143="", "", P1143), ""))</f>
        <v/>
      </c>
      <c r="BP1143" s="61" t="str">
        <f>IF($B1143="", "", IF(COUNTIF(BQ1143:$BY1143, "")=BP$8, IF(Q1143="", "", Q1143), ""))</f>
        <v/>
      </c>
      <c r="BQ1143" s="61" t="str">
        <f>IF($B1143="", "", IF(COUNTIF(BR1143:$BY1143, "")=BQ$8, IF(R1143="", "", R1143), ""))</f>
        <v/>
      </c>
      <c r="BR1143" s="61" t="str">
        <f>IF($B1143="", "", IF(COUNTIF(BS1143:$BY1143, "")=BR$8, IF(S1143="", "", S1143), ""))</f>
        <v/>
      </c>
      <c r="BS1143" s="61" t="str">
        <f>IF($B1143="", "", IF(COUNTIF(BT1143:$BY1143, "")=BS$8, IF(T1143="", "", T1143), ""))</f>
        <v/>
      </c>
      <c r="BT1143" s="61" t="str">
        <f>IF($B1143="", "", IF(COUNTIF(BU1143:$BY1143, "")=BT$8, IF(U1143="", "", U1143), ""))</f>
        <v/>
      </c>
      <c r="BU1143" s="61" t="str">
        <f>IF($B1143="", "", IF(COUNTIF(BV1143:$BY1143, "")=BU$8, IF(V1143="", "", V1143), ""))</f>
        <v/>
      </c>
      <c r="BV1143" s="61" t="str">
        <f>IF($B1143="", "", IF(COUNTIF(BW1143:$BY1143, "")=BV$8, IF(W1143="", "", W1143), ""))</f>
        <v/>
      </c>
      <c r="BW1143" s="61" t="str">
        <f>IF($B1143="", "", IF(COUNTIF(BX1143:$BY1143, "")=BW$8, IF(X1143="", "", X1143), ""))</f>
        <v/>
      </c>
      <c r="BX1143" s="61" t="str">
        <f>IF($B1143="", "", IF(COUNTIF(BY1143:$BY1143, "")=BX$8, IF(Y1143="", "", Y1143), ""))</f>
        <v/>
      </c>
      <c r="BY1143" s="50" t="str">
        <f t="shared" si="467"/>
        <v/>
      </c>
      <c r="CA1143" s="6" t="str">
        <f t="shared" si="468"/>
        <v/>
      </c>
      <c r="CB1143" s="6" t="str">
        <f>IF(CA1143="", "", RANK(CA1143, $CA$9:$CA$2508, 0)+COUNTIF($CA$9:CA1143, CA1143)-1)</f>
        <v/>
      </c>
    </row>
    <row r="1144" spans="1:80" x14ac:dyDescent="0.25">
      <c r="A1144" s="22"/>
      <c r="B1144" s="121" t="str">
        <f>IF('Stock Details'!B1143="", "", 'Stock Details'!B1143)</f>
        <v/>
      </c>
      <c r="C1144" s="22"/>
      <c r="D1144" s="130"/>
      <c r="E1144" s="122"/>
      <c r="F1144" s="131"/>
      <c r="G1144" s="22"/>
      <c r="H1144" s="130" t="str">
        <f t="shared" si="453"/>
        <v/>
      </c>
      <c r="I1144" s="122"/>
      <c r="J1144" s="131"/>
      <c r="K1144" s="22"/>
      <c r="L1144" s="130" t="str">
        <f t="shared" si="454"/>
        <v/>
      </c>
      <c r="M1144" s="122"/>
      <c r="N1144" s="131"/>
      <c r="O1144" s="22"/>
      <c r="P1144" s="130" t="str">
        <f t="shared" si="455"/>
        <v/>
      </c>
      <c r="Q1144" s="122"/>
      <c r="R1144" s="131"/>
      <c r="S1144" s="22"/>
      <c r="T1144" s="130" t="str">
        <f t="shared" si="456"/>
        <v/>
      </c>
      <c r="U1144" s="122"/>
      <c r="V1144" s="131"/>
      <c r="W1144" s="22"/>
      <c r="X1144" s="130" t="str">
        <f t="shared" si="457"/>
        <v/>
      </c>
      <c r="Y1144" s="122"/>
      <c r="Z1144" s="131"/>
      <c r="AA1144" s="22"/>
      <c r="AC1144" s="6" t="str">
        <f t="shared" si="458"/>
        <v/>
      </c>
      <c r="AE1144" s="6" t="str">
        <f t="shared" si="459"/>
        <v/>
      </c>
      <c r="AF1144" s="6" t="str">
        <f t="shared" si="460"/>
        <v/>
      </c>
      <c r="AG1144" s="6" t="str">
        <f t="shared" si="461"/>
        <v/>
      </c>
      <c r="AH1144" s="6" t="str">
        <f t="shared" si="462"/>
        <v/>
      </c>
      <c r="AI1144" s="6" t="str">
        <f t="shared" si="463"/>
        <v/>
      </c>
      <c r="AJ1144" s="6" t="str">
        <f t="shared" si="464"/>
        <v/>
      </c>
      <c r="AL1144" s="9" t="str">
        <f>IF('Stock Details'!F1143="", "", 'Stock Details'!F1143)</f>
        <v/>
      </c>
      <c r="AM1144" s="9" t="str">
        <f>IF('Stock Details'!G1143="", "", 'Stock Details'!G1143)</f>
        <v/>
      </c>
      <c r="AO1144" s="59" t="str">
        <f t="shared" si="465"/>
        <v/>
      </c>
      <c r="AP1144" s="59" t="str">
        <f t="shared" si="469"/>
        <v/>
      </c>
      <c r="AQ1144" s="59" t="str">
        <f t="shared" si="470"/>
        <v/>
      </c>
      <c r="AR1144" s="59" t="str">
        <f t="shared" si="471"/>
        <v/>
      </c>
      <c r="AS1144" s="59" t="str">
        <f t="shared" si="472"/>
        <v/>
      </c>
      <c r="AT1144" s="59" t="str">
        <f t="shared" si="473"/>
        <v/>
      </c>
      <c r="AV1144" s="59" t="str">
        <f t="shared" si="466"/>
        <v/>
      </c>
      <c r="AW1144" s="59" t="str">
        <f t="shared" si="448"/>
        <v/>
      </c>
      <c r="AX1144" s="59" t="str">
        <f t="shared" si="449"/>
        <v/>
      </c>
      <c r="AY1144" s="59" t="str">
        <f t="shared" si="450"/>
        <v/>
      </c>
      <c r="AZ1144" s="59" t="str">
        <f t="shared" si="451"/>
        <v/>
      </c>
      <c r="BA1144" s="59" t="str">
        <f t="shared" si="452"/>
        <v/>
      </c>
      <c r="BC1144" s="49" t="str">
        <f>IF($B1144="", "", IF(COUNTIF(BD1144:$BY1144, "")=BC$8, IF(D1144="", "", D1144), ""))</f>
        <v/>
      </c>
      <c r="BD1144" s="61" t="str">
        <f>IF($B1144="", "", IF(COUNTIF(BE1144:$BY1144, "")=BD$8, IF(E1144="", "", E1144), ""))</f>
        <v/>
      </c>
      <c r="BE1144" s="61" t="str">
        <f>IF($B1144="", "", IF(COUNTIF(BF1144:$BY1144, "")=BE$8, IF(F1144="", "", F1144), ""))</f>
        <v/>
      </c>
      <c r="BF1144" s="61" t="str">
        <f>IF($B1144="", "", IF(COUNTIF(BG1144:$BY1144, "")=BF$8, IF(G1144="", "", G1144), ""))</f>
        <v/>
      </c>
      <c r="BG1144" s="61" t="str">
        <f>IF($B1144="", "", IF(COUNTIF(BH1144:$BY1144, "")=BG$8, IF(H1144="", "", H1144), ""))</f>
        <v/>
      </c>
      <c r="BH1144" s="61" t="str">
        <f>IF($B1144="", "", IF(COUNTIF(BI1144:$BY1144, "")=BH$8, IF(I1144="", "", I1144), ""))</f>
        <v/>
      </c>
      <c r="BI1144" s="61" t="str">
        <f>IF($B1144="", "", IF(COUNTIF(BJ1144:$BY1144, "")=BI$8, IF(J1144="", "", J1144), ""))</f>
        <v/>
      </c>
      <c r="BJ1144" s="61" t="str">
        <f>IF($B1144="", "", IF(COUNTIF(BK1144:$BY1144, "")=BJ$8, IF(K1144="", "", K1144), ""))</f>
        <v/>
      </c>
      <c r="BK1144" s="61" t="str">
        <f>IF($B1144="", "", IF(COUNTIF(BL1144:$BY1144, "")=BK$8, IF(L1144="", "", L1144), ""))</f>
        <v/>
      </c>
      <c r="BL1144" s="61" t="str">
        <f>IF($B1144="", "", IF(COUNTIF(BM1144:$BY1144, "")=BL$8, IF(M1144="", "", M1144), ""))</f>
        <v/>
      </c>
      <c r="BM1144" s="61" t="str">
        <f>IF($B1144="", "", IF(COUNTIF(BN1144:$BY1144, "")=BM$8, IF(N1144="", "", N1144), ""))</f>
        <v/>
      </c>
      <c r="BN1144" s="61" t="str">
        <f>IF($B1144="", "", IF(COUNTIF(BO1144:$BY1144, "")=BN$8, IF(O1144="", "", O1144), ""))</f>
        <v/>
      </c>
      <c r="BO1144" s="61" t="str">
        <f>IF($B1144="", "", IF(COUNTIF(BP1144:$BY1144, "")=BO$8, IF(P1144="", "", P1144), ""))</f>
        <v/>
      </c>
      <c r="BP1144" s="61" t="str">
        <f>IF($B1144="", "", IF(COUNTIF(BQ1144:$BY1144, "")=BP$8, IF(Q1144="", "", Q1144), ""))</f>
        <v/>
      </c>
      <c r="BQ1144" s="61" t="str">
        <f>IF($B1144="", "", IF(COUNTIF(BR1144:$BY1144, "")=BQ$8, IF(R1144="", "", R1144), ""))</f>
        <v/>
      </c>
      <c r="BR1144" s="61" t="str">
        <f>IF($B1144="", "", IF(COUNTIF(BS1144:$BY1144, "")=BR$8, IF(S1144="", "", S1144), ""))</f>
        <v/>
      </c>
      <c r="BS1144" s="61" t="str">
        <f>IF($B1144="", "", IF(COUNTIF(BT1144:$BY1144, "")=BS$8, IF(T1144="", "", T1144), ""))</f>
        <v/>
      </c>
      <c r="BT1144" s="61" t="str">
        <f>IF($B1144="", "", IF(COUNTIF(BU1144:$BY1144, "")=BT$8, IF(U1144="", "", U1144), ""))</f>
        <v/>
      </c>
      <c r="BU1144" s="61" t="str">
        <f>IF($B1144="", "", IF(COUNTIF(BV1144:$BY1144, "")=BU$8, IF(V1144="", "", V1144), ""))</f>
        <v/>
      </c>
      <c r="BV1144" s="61" t="str">
        <f>IF($B1144="", "", IF(COUNTIF(BW1144:$BY1144, "")=BV$8, IF(W1144="", "", W1144), ""))</f>
        <v/>
      </c>
      <c r="BW1144" s="61" t="str">
        <f>IF($B1144="", "", IF(COUNTIF(BX1144:$BY1144, "")=BW$8, IF(X1144="", "", X1144), ""))</f>
        <v/>
      </c>
      <c r="BX1144" s="61" t="str">
        <f>IF($B1144="", "", IF(COUNTIF(BY1144:$BY1144, "")=BX$8, IF(Y1144="", "", Y1144), ""))</f>
        <v/>
      </c>
      <c r="BY1144" s="50" t="str">
        <f t="shared" si="467"/>
        <v/>
      </c>
      <c r="CA1144" s="6" t="str">
        <f t="shared" si="468"/>
        <v/>
      </c>
      <c r="CB1144" s="6" t="str">
        <f>IF(CA1144="", "", RANK(CA1144, $CA$9:$CA$2508, 0)+COUNTIF($CA$9:CA1144, CA1144)-1)</f>
        <v/>
      </c>
    </row>
    <row r="1145" spans="1:80" x14ac:dyDescent="0.25">
      <c r="A1145" s="22"/>
      <c r="B1145" s="121" t="str">
        <f>IF('Stock Details'!B1144="", "", 'Stock Details'!B1144)</f>
        <v/>
      </c>
      <c r="C1145" s="22"/>
      <c r="D1145" s="130"/>
      <c r="E1145" s="122"/>
      <c r="F1145" s="131"/>
      <c r="G1145" s="22"/>
      <c r="H1145" s="130" t="str">
        <f t="shared" si="453"/>
        <v/>
      </c>
      <c r="I1145" s="122"/>
      <c r="J1145" s="131"/>
      <c r="K1145" s="22"/>
      <c r="L1145" s="130" t="str">
        <f t="shared" si="454"/>
        <v/>
      </c>
      <c r="M1145" s="122"/>
      <c r="N1145" s="131"/>
      <c r="O1145" s="22"/>
      <c r="P1145" s="130" t="str">
        <f t="shared" si="455"/>
        <v/>
      </c>
      <c r="Q1145" s="122"/>
      <c r="R1145" s="131"/>
      <c r="S1145" s="22"/>
      <c r="T1145" s="130" t="str">
        <f t="shared" si="456"/>
        <v/>
      </c>
      <c r="U1145" s="122"/>
      <c r="V1145" s="131"/>
      <c r="W1145" s="22"/>
      <c r="X1145" s="130" t="str">
        <f t="shared" si="457"/>
        <v/>
      </c>
      <c r="Y1145" s="122"/>
      <c r="Z1145" s="131"/>
      <c r="AA1145" s="22"/>
      <c r="AC1145" s="6" t="str">
        <f t="shared" si="458"/>
        <v/>
      </c>
      <c r="AE1145" s="6" t="str">
        <f t="shared" si="459"/>
        <v/>
      </c>
      <c r="AF1145" s="6" t="str">
        <f t="shared" si="460"/>
        <v/>
      </c>
      <c r="AG1145" s="6" t="str">
        <f t="shared" si="461"/>
        <v/>
      </c>
      <c r="AH1145" s="6" t="str">
        <f t="shared" si="462"/>
        <v/>
      </c>
      <c r="AI1145" s="6" t="str">
        <f t="shared" si="463"/>
        <v/>
      </c>
      <c r="AJ1145" s="6" t="str">
        <f t="shared" si="464"/>
        <v/>
      </c>
      <c r="AL1145" s="9" t="str">
        <f>IF('Stock Details'!F1144="", "", 'Stock Details'!F1144)</f>
        <v/>
      </c>
      <c r="AM1145" s="9" t="str">
        <f>IF('Stock Details'!G1144="", "", 'Stock Details'!G1144)</f>
        <v/>
      </c>
      <c r="AO1145" s="59" t="str">
        <f t="shared" si="465"/>
        <v/>
      </c>
      <c r="AP1145" s="59" t="str">
        <f t="shared" si="469"/>
        <v/>
      </c>
      <c r="AQ1145" s="59" t="str">
        <f t="shared" si="470"/>
        <v/>
      </c>
      <c r="AR1145" s="59" t="str">
        <f t="shared" si="471"/>
        <v/>
      </c>
      <c r="AS1145" s="59" t="str">
        <f t="shared" si="472"/>
        <v/>
      </c>
      <c r="AT1145" s="59" t="str">
        <f t="shared" si="473"/>
        <v/>
      </c>
      <c r="AV1145" s="59" t="str">
        <f t="shared" si="466"/>
        <v/>
      </c>
      <c r="AW1145" s="59" t="str">
        <f t="shared" si="448"/>
        <v/>
      </c>
      <c r="AX1145" s="59" t="str">
        <f t="shared" si="449"/>
        <v/>
      </c>
      <c r="AY1145" s="59" t="str">
        <f t="shared" si="450"/>
        <v/>
      </c>
      <c r="AZ1145" s="59" t="str">
        <f t="shared" si="451"/>
        <v/>
      </c>
      <c r="BA1145" s="59" t="str">
        <f t="shared" si="452"/>
        <v/>
      </c>
      <c r="BC1145" s="49" t="str">
        <f>IF($B1145="", "", IF(COUNTIF(BD1145:$BY1145, "")=BC$8, IF(D1145="", "", D1145), ""))</f>
        <v/>
      </c>
      <c r="BD1145" s="61" t="str">
        <f>IF($B1145="", "", IF(COUNTIF(BE1145:$BY1145, "")=BD$8, IF(E1145="", "", E1145), ""))</f>
        <v/>
      </c>
      <c r="BE1145" s="61" t="str">
        <f>IF($B1145="", "", IF(COUNTIF(BF1145:$BY1145, "")=BE$8, IF(F1145="", "", F1145), ""))</f>
        <v/>
      </c>
      <c r="BF1145" s="61" t="str">
        <f>IF($B1145="", "", IF(COUNTIF(BG1145:$BY1145, "")=BF$8, IF(G1145="", "", G1145), ""))</f>
        <v/>
      </c>
      <c r="BG1145" s="61" t="str">
        <f>IF($B1145="", "", IF(COUNTIF(BH1145:$BY1145, "")=BG$8, IF(H1145="", "", H1145), ""))</f>
        <v/>
      </c>
      <c r="BH1145" s="61" t="str">
        <f>IF($B1145="", "", IF(COUNTIF(BI1145:$BY1145, "")=BH$8, IF(I1145="", "", I1145), ""))</f>
        <v/>
      </c>
      <c r="BI1145" s="61" t="str">
        <f>IF($B1145="", "", IF(COUNTIF(BJ1145:$BY1145, "")=BI$8, IF(J1145="", "", J1145), ""))</f>
        <v/>
      </c>
      <c r="BJ1145" s="61" t="str">
        <f>IF($B1145="", "", IF(COUNTIF(BK1145:$BY1145, "")=BJ$8, IF(K1145="", "", K1145), ""))</f>
        <v/>
      </c>
      <c r="BK1145" s="61" t="str">
        <f>IF($B1145="", "", IF(COUNTIF(BL1145:$BY1145, "")=BK$8, IF(L1145="", "", L1145), ""))</f>
        <v/>
      </c>
      <c r="BL1145" s="61" t="str">
        <f>IF($B1145="", "", IF(COUNTIF(BM1145:$BY1145, "")=BL$8, IF(M1145="", "", M1145), ""))</f>
        <v/>
      </c>
      <c r="BM1145" s="61" t="str">
        <f>IF($B1145="", "", IF(COUNTIF(BN1145:$BY1145, "")=BM$8, IF(N1145="", "", N1145), ""))</f>
        <v/>
      </c>
      <c r="BN1145" s="61" t="str">
        <f>IF($B1145="", "", IF(COUNTIF(BO1145:$BY1145, "")=BN$8, IF(O1145="", "", O1145), ""))</f>
        <v/>
      </c>
      <c r="BO1145" s="61" t="str">
        <f>IF($B1145="", "", IF(COUNTIF(BP1145:$BY1145, "")=BO$8, IF(P1145="", "", P1145), ""))</f>
        <v/>
      </c>
      <c r="BP1145" s="61" t="str">
        <f>IF($B1145="", "", IF(COUNTIF(BQ1145:$BY1145, "")=BP$8, IF(Q1145="", "", Q1145), ""))</f>
        <v/>
      </c>
      <c r="BQ1145" s="61" t="str">
        <f>IF($B1145="", "", IF(COUNTIF(BR1145:$BY1145, "")=BQ$8, IF(R1145="", "", R1145), ""))</f>
        <v/>
      </c>
      <c r="BR1145" s="61" t="str">
        <f>IF($B1145="", "", IF(COUNTIF(BS1145:$BY1145, "")=BR$8, IF(S1145="", "", S1145), ""))</f>
        <v/>
      </c>
      <c r="BS1145" s="61" t="str">
        <f>IF($B1145="", "", IF(COUNTIF(BT1145:$BY1145, "")=BS$8, IF(T1145="", "", T1145), ""))</f>
        <v/>
      </c>
      <c r="BT1145" s="61" t="str">
        <f>IF($B1145="", "", IF(COUNTIF(BU1145:$BY1145, "")=BT$8, IF(U1145="", "", U1145), ""))</f>
        <v/>
      </c>
      <c r="BU1145" s="61" t="str">
        <f>IF($B1145="", "", IF(COUNTIF(BV1145:$BY1145, "")=BU$8, IF(V1145="", "", V1145), ""))</f>
        <v/>
      </c>
      <c r="BV1145" s="61" t="str">
        <f>IF($B1145="", "", IF(COUNTIF(BW1145:$BY1145, "")=BV$8, IF(W1145="", "", W1145), ""))</f>
        <v/>
      </c>
      <c r="BW1145" s="61" t="str">
        <f>IF($B1145="", "", IF(COUNTIF(BX1145:$BY1145, "")=BW$8, IF(X1145="", "", X1145), ""))</f>
        <v/>
      </c>
      <c r="BX1145" s="61" t="str">
        <f>IF($B1145="", "", IF(COUNTIF(BY1145:$BY1145, "")=BX$8, IF(Y1145="", "", Y1145), ""))</f>
        <v/>
      </c>
      <c r="BY1145" s="50" t="str">
        <f t="shared" si="467"/>
        <v/>
      </c>
      <c r="CA1145" s="6" t="str">
        <f t="shared" si="468"/>
        <v/>
      </c>
      <c r="CB1145" s="6" t="str">
        <f>IF(CA1145="", "", RANK(CA1145, $CA$9:$CA$2508, 0)+COUNTIF($CA$9:CA1145, CA1145)-1)</f>
        <v/>
      </c>
    </row>
    <row r="1146" spans="1:80" x14ac:dyDescent="0.25">
      <c r="A1146" s="22"/>
      <c r="B1146" s="121" t="str">
        <f>IF('Stock Details'!B1145="", "", 'Stock Details'!B1145)</f>
        <v/>
      </c>
      <c r="C1146" s="22"/>
      <c r="D1146" s="130"/>
      <c r="E1146" s="122"/>
      <c r="F1146" s="131"/>
      <c r="G1146" s="22"/>
      <c r="H1146" s="130" t="str">
        <f t="shared" si="453"/>
        <v/>
      </c>
      <c r="I1146" s="122"/>
      <c r="J1146" s="131"/>
      <c r="K1146" s="22"/>
      <c r="L1146" s="130" t="str">
        <f t="shared" si="454"/>
        <v/>
      </c>
      <c r="M1146" s="122"/>
      <c r="N1146" s="131"/>
      <c r="O1146" s="22"/>
      <c r="P1146" s="130" t="str">
        <f t="shared" si="455"/>
        <v/>
      </c>
      <c r="Q1146" s="122"/>
      <c r="R1146" s="131"/>
      <c r="S1146" s="22"/>
      <c r="T1146" s="130" t="str">
        <f t="shared" si="456"/>
        <v/>
      </c>
      <c r="U1146" s="122"/>
      <c r="V1146" s="131"/>
      <c r="W1146" s="22"/>
      <c r="X1146" s="130" t="str">
        <f t="shared" si="457"/>
        <v/>
      </c>
      <c r="Y1146" s="122"/>
      <c r="Z1146" s="131"/>
      <c r="AA1146" s="22"/>
      <c r="AC1146" s="6" t="str">
        <f t="shared" si="458"/>
        <v/>
      </c>
      <c r="AE1146" s="6" t="str">
        <f t="shared" si="459"/>
        <v/>
      </c>
      <c r="AF1146" s="6" t="str">
        <f t="shared" si="460"/>
        <v/>
      </c>
      <c r="AG1146" s="6" t="str">
        <f t="shared" si="461"/>
        <v/>
      </c>
      <c r="AH1146" s="6" t="str">
        <f t="shared" si="462"/>
        <v/>
      </c>
      <c r="AI1146" s="6" t="str">
        <f t="shared" si="463"/>
        <v/>
      </c>
      <c r="AJ1146" s="6" t="str">
        <f t="shared" si="464"/>
        <v/>
      </c>
      <c r="AL1146" s="9" t="str">
        <f>IF('Stock Details'!F1145="", "", 'Stock Details'!F1145)</f>
        <v/>
      </c>
      <c r="AM1146" s="9" t="str">
        <f>IF('Stock Details'!G1145="", "", 'Stock Details'!G1145)</f>
        <v/>
      </c>
      <c r="AO1146" s="59" t="str">
        <f t="shared" si="465"/>
        <v/>
      </c>
      <c r="AP1146" s="59" t="str">
        <f t="shared" si="469"/>
        <v/>
      </c>
      <c r="AQ1146" s="59" t="str">
        <f t="shared" si="470"/>
        <v/>
      </c>
      <c r="AR1146" s="59" t="str">
        <f t="shared" si="471"/>
        <v/>
      </c>
      <c r="AS1146" s="59" t="str">
        <f t="shared" si="472"/>
        <v/>
      </c>
      <c r="AT1146" s="59" t="str">
        <f t="shared" si="473"/>
        <v/>
      </c>
      <c r="AV1146" s="59" t="str">
        <f t="shared" si="466"/>
        <v/>
      </c>
      <c r="AW1146" s="59" t="str">
        <f t="shared" si="448"/>
        <v/>
      </c>
      <c r="AX1146" s="59" t="str">
        <f t="shared" si="449"/>
        <v/>
      </c>
      <c r="AY1146" s="59" t="str">
        <f t="shared" si="450"/>
        <v/>
      </c>
      <c r="AZ1146" s="59" t="str">
        <f t="shared" si="451"/>
        <v/>
      </c>
      <c r="BA1146" s="59" t="str">
        <f t="shared" si="452"/>
        <v/>
      </c>
      <c r="BC1146" s="49" t="str">
        <f>IF($B1146="", "", IF(COUNTIF(BD1146:$BY1146, "")=BC$8, IF(D1146="", "", D1146), ""))</f>
        <v/>
      </c>
      <c r="BD1146" s="61" t="str">
        <f>IF($B1146="", "", IF(COUNTIF(BE1146:$BY1146, "")=BD$8, IF(E1146="", "", E1146), ""))</f>
        <v/>
      </c>
      <c r="BE1146" s="61" t="str">
        <f>IF($B1146="", "", IF(COUNTIF(BF1146:$BY1146, "")=BE$8, IF(F1146="", "", F1146), ""))</f>
        <v/>
      </c>
      <c r="BF1146" s="61" t="str">
        <f>IF($B1146="", "", IF(COUNTIF(BG1146:$BY1146, "")=BF$8, IF(G1146="", "", G1146), ""))</f>
        <v/>
      </c>
      <c r="BG1146" s="61" t="str">
        <f>IF($B1146="", "", IF(COUNTIF(BH1146:$BY1146, "")=BG$8, IF(H1146="", "", H1146), ""))</f>
        <v/>
      </c>
      <c r="BH1146" s="61" t="str">
        <f>IF($B1146="", "", IF(COUNTIF(BI1146:$BY1146, "")=BH$8, IF(I1146="", "", I1146), ""))</f>
        <v/>
      </c>
      <c r="BI1146" s="61" t="str">
        <f>IF($B1146="", "", IF(COUNTIF(BJ1146:$BY1146, "")=BI$8, IF(J1146="", "", J1146), ""))</f>
        <v/>
      </c>
      <c r="BJ1146" s="61" t="str">
        <f>IF($B1146="", "", IF(COUNTIF(BK1146:$BY1146, "")=BJ$8, IF(K1146="", "", K1146), ""))</f>
        <v/>
      </c>
      <c r="BK1146" s="61" t="str">
        <f>IF($B1146="", "", IF(COUNTIF(BL1146:$BY1146, "")=BK$8, IF(L1146="", "", L1146), ""))</f>
        <v/>
      </c>
      <c r="BL1146" s="61" t="str">
        <f>IF($B1146="", "", IF(COUNTIF(BM1146:$BY1146, "")=BL$8, IF(M1146="", "", M1146), ""))</f>
        <v/>
      </c>
      <c r="BM1146" s="61" t="str">
        <f>IF($B1146="", "", IF(COUNTIF(BN1146:$BY1146, "")=BM$8, IF(N1146="", "", N1146), ""))</f>
        <v/>
      </c>
      <c r="BN1146" s="61" t="str">
        <f>IF($B1146="", "", IF(COUNTIF(BO1146:$BY1146, "")=BN$8, IF(O1146="", "", O1146), ""))</f>
        <v/>
      </c>
      <c r="BO1146" s="61" t="str">
        <f>IF($B1146="", "", IF(COUNTIF(BP1146:$BY1146, "")=BO$8, IF(P1146="", "", P1146), ""))</f>
        <v/>
      </c>
      <c r="BP1146" s="61" t="str">
        <f>IF($B1146="", "", IF(COUNTIF(BQ1146:$BY1146, "")=BP$8, IF(Q1146="", "", Q1146), ""))</f>
        <v/>
      </c>
      <c r="BQ1146" s="61" t="str">
        <f>IF($B1146="", "", IF(COUNTIF(BR1146:$BY1146, "")=BQ$8, IF(R1146="", "", R1146), ""))</f>
        <v/>
      </c>
      <c r="BR1146" s="61" t="str">
        <f>IF($B1146="", "", IF(COUNTIF(BS1146:$BY1146, "")=BR$8, IF(S1146="", "", S1146), ""))</f>
        <v/>
      </c>
      <c r="BS1146" s="61" t="str">
        <f>IF($B1146="", "", IF(COUNTIF(BT1146:$BY1146, "")=BS$8, IF(T1146="", "", T1146), ""))</f>
        <v/>
      </c>
      <c r="BT1146" s="61" t="str">
        <f>IF($B1146="", "", IF(COUNTIF(BU1146:$BY1146, "")=BT$8, IF(U1146="", "", U1146), ""))</f>
        <v/>
      </c>
      <c r="BU1146" s="61" t="str">
        <f>IF($B1146="", "", IF(COUNTIF(BV1146:$BY1146, "")=BU$8, IF(V1146="", "", V1146), ""))</f>
        <v/>
      </c>
      <c r="BV1146" s="61" t="str">
        <f>IF($B1146="", "", IF(COUNTIF(BW1146:$BY1146, "")=BV$8, IF(W1146="", "", W1146), ""))</f>
        <v/>
      </c>
      <c r="BW1146" s="61" t="str">
        <f>IF($B1146="", "", IF(COUNTIF(BX1146:$BY1146, "")=BW$8, IF(X1146="", "", X1146), ""))</f>
        <v/>
      </c>
      <c r="BX1146" s="61" t="str">
        <f>IF($B1146="", "", IF(COUNTIF(BY1146:$BY1146, "")=BX$8, IF(Y1146="", "", Y1146), ""))</f>
        <v/>
      </c>
      <c r="BY1146" s="50" t="str">
        <f t="shared" si="467"/>
        <v/>
      </c>
      <c r="CA1146" s="6" t="str">
        <f t="shared" si="468"/>
        <v/>
      </c>
      <c r="CB1146" s="6" t="str">
        <f>IF(CA1146="", "", RANK(CA1146, $CA$9:$CA$2508, 0)+COUNTIF($CA$9:CA1146, CA1146)-1)</f>
        <v/>
      </c>
    </row>
    <row r="1147" spans="1:80" x14ac:dyDescent="0.25">
      <c r="A1147" s="22"/>
      <c r="B1147" s="121" t="str">
        <f>IF('Stock Details'!B1146="", "", 'Stock Details'!B1146)</f>
        <v/>
      </c>
      <c r="C1147" s="22"/>
      <c r="D1147" s="130"/>
      <c r="E1147" s="122"/>
      <c r="F1147" s="131"/>
      <c r="G1147" s="22"/>
      <c r="H1147" s="130" t="str">
        <f t="shared" si="453"/>
        <v/>
      </c>
      <c r="I1147" s="122"/>
      <c r="J1147" s="131"/>
      <c r="K1147" s="22"/>
      <c r="L1147" s="130" t="str">
        <f t="shared" si="454"/>
        <v/>
      </c>
      <c r="M1147" s="122"/>
      <c r="N1147" s="131"/>
      <c r="O1147" s="22"/>
      <c r="P1147" s="130" t="str">
        <f t="shared" si="455"/>
        <v/>
      </c>
      <c r="Q1147" s="122"/>
      <c r="R1147" s="131"/>
      <c r="S1147" s="22"/>
      <c r="T1147" s="130" t="str">
        <f t="shared" si="456"/>
        <v/>
      </c>
      <c r="U1147" s="122"/>
      <c r="V1147" s="131"/>
      <c r="W1147" s="22"/>
      <c r="X1147" s="130" t="str">
        <f t="shared" si="457"/>
        <v/>
      </c>
      <c r="Y1147" s="122"/>
      <c r="Z1147" s="131"/>
      <c r="AA1147" s="22"/>
      <c r="AC1147" s="6" t="str">
        <f t="shared" si="458"/>
        <v/>
      </c>
      <c r="AE1147" s="6" t="str">
        <f t="shared" si="459"/>
        <v/>
      </c>
      <c r="AF1147" s="6" t="str">
        <f t="shared" si="460"/>
        <v/>
      </c>
      <c r="AG1147" s="6" t="str">
        <f t="shared" si="461"/>
        <v/>
      </c>
      <c r="AH1147" s="6" t="str">
        <f t="shared" si="462"/>
        <v/>
      </c>
      <c r="AI1147" s="6" t="str">
        <f t="shared" si="463"/>
        <v/>
      </c>
      <c r="AJ1147" s="6" t="str">
        <f t="shared" si="464"/>
        <v/>
      </c>
      <c r="AL1147" s="9" t="str">
        <f>IF('Stock Details'!F1146="", "", 'Stock Details'!F1146)</f>
        <v/>
      </c>
      <c r="AM1147" s="9" t="str">
        <f>IF('Stock Details'!G1146="", "", 'Stock Details'!G1146)</f>
        <v/>
      </c>
      <c r="AO1147" s="59" t="str">
        <f t="shared" si="465"/>
        <v/>
      </c>
      <c r="AP1147" s="59" t="str">
        <f t="shared" si="469"/>
        <v/>
      </c>
      <c r="AQ1147" s="59" t="str">
        <f t="shared" si="470"/>
        <v/>
      </c>
      <c r="AR1147" s="59" t="str">
        <f t="shared" si="471"/>
        <v/>
      </c>
      <c r="AS1147" s="59" t="str">
        <f t="shared" si="472"/>
        <v/>
      </c>
      <c r="AT1147" s="59" t="str">
        <f t="shared" si="473"/>
        <v/>
      </c>
      <c r="AV1147" s="59" t="str">
        <f t="shared" si="466"/>
        <v/>
      </c>
      <c r="AW1147" s="59" t="str">
        <f t="shared" si="448"/>
        <v/>
      </c>
      <c r="AX1147" s="59" t="str">
        <f t="shared" si="449"/>
        <v/>
      </c>
      <c r="AY1147" s="59" t="str">
        <f t="shared" si="450"/>
        <v/>
      </c>
      <c r="AZ1147" s="59" t="str">
        <f t="shared" si="451"/>
        <v/>
      </c>
      <c r="BA1147" s="59" t="str">
        <f t="shared" si="452"/>
        <v/>
      </c>
      <c r="BC1147" s="49" t="str">
        <f>IF($B1147="", "", IF(COUNTIF(BD1147:$BY1147, "")=BC$8, IF(D1147="", "", D1147), ""))</f>
        <v/>
      </c>
      <c r="BD1147" s="61" t="str">
        <f>IF($B1147="", "", IF(COUNTIF(BE1147:$BY1147, "")=BD$8, IF(E1147="", "", E1147), ""))</f>
        <v/>
      </c>
      <c r="BE1147" s="61" t="str">
        <f>IF($B1147="", "", IF(COUNTIF(BF1147:$BY1147, "")=BE$8, IF(F1147="", "", F1147), ""))</f>
        <v/>
      </c>
      <c r="BF1147" s="61" t="str">
        <f>IF($B1147="", "", IF(COUNTIF(BG1147:$BY1147, "")=BF$8, IF(G1147="", "", G1147), ""))</f>
        <v/>
      </c>
      <c r="BG1147" s="61" t="str">
        <f>IF($B1147="", "", IF(COUNTIF(BH1147:$BY1147, "")=BG$8, IF(H1147="", "", H1147), ""))</f>
        <v/>
      </c>
      <c r="BH1147" s="61" t="str">
        <f>IF($B1147="", "", IF(COUNTIF(BI1147:$BY1147, "")=BH$8, IF(I1147="", "", I1147), ""))</f>
        <v/>
      </c>
      <c r="BI1147" s="61" t="str">
        <f>IF($B1147="", "", IF(COUNTIF(BJ1147:$BY1147, "")=BI$8, IF(J1147="", "", J1147), ""))</f>
        <v/>
      </c>
      <c r="BJ1147" s="61" t="str">
        <f>IF($B1147="", "", IF(COUNTIF(BK1147:$BY1147, "")=BJ$8, IF(K1147="", "", K1147), ""))</f>
        <v/>
      </c>
      <c r="BK1147" s="61" t="str">
        <f>IF($B1147="", "", IF(COUNTIF(BL1147:$BY1147, "")=BK$8, IF(L1147="", "", L1147), ""))</f>
        <v/>
      </c>
      <c r="BL1147" s="61" t="str">
        <f>IF($B1147="", "", IF(COUNTIF(BM1147:$BY1147, "")=BL$8, IF(M1147="", "", M1147), ""))</f>
        <v/>
      </c>
      <c r="BM1147" s="61" t="str">
        <f>IF($B1147="", "", IF(COUNTIF(BN1147:$BY1147, "")=BM$8, IF(N1147="", "", N1147), ""))</f>
        <v/>
      </c>
      <c r="BN1147" s="61" t="str">
        <f>IF($B1147="", "", IF(COUNTIF(BO1147:$BY1147, "")=BN$8, IF(O1147="", "", O1147), ""))</f>
        <v/>
      </c>
      <c r="BO1147" s="61" t="str">
        <f>IF($B1147="", "", IF(COUNTIF(BP1147:$BY1147, "")=BO$8, IF(P1147="", "", P1147), ""))</f>
        <v/>
      </c>
      <c r="BP1147" s="61" t="str">
        <f>IF($B1147="", "", IF(COUNTIF(BQ1147:$BY1147, "")=BP$8, IF(Q1147="", "", Q1147), ""))</f>
        <v/>
      </c>
      <c r="BQ1147" s="61" t="str">
        <f>IF($B1147="", "", IF(COUNTIF(BR1147:$BY1147, "")=BQ$8, IF(R1147="", "", R1147), ""))</f>
        <v/>
      </c>
      <c r="BR1147" s="61" t="str">
        <f>IF($B1147="", "", IF(COUNTIF(BS1147:$BY1147, "")=BR$8, IF(S1147="", "", S1147), ""))</f>
        <v/>
      </c>
      <c r="BS1147" s="61" t="str">
        <f>IF($B1147="", "", IF(COUNTIF(BT1147:$BY1147, "")=BS$8, IF(T1147="", "", T1147), ""))</f>
        <v/>
      </c>
      <c r="BT1147" s="61" t="str">
        <f>IF($B1147="", "", IF(COUNTIF(BU1147:$BY1147, "")=BT$8, IF(U1147="", "", U1147), ""))</f>
        <v/>
      </c>
      <c r="BU1147" s="61" t="str">
        <f>IF($B1147="", "", IF(COUNTIF(BV1147:$BY1147, "")=BU$8, IF(V1147="", "", V1147), ""))</f>
        <v/>
      </c>
      <c r="BV1147" s="61" t="str">
        <f>IF($B1147="", "", IF(COUNTIF(BW1147:$BY1147, "")=BV$8, IF(W1147="", "", W1147), ""))</f>
        <v/>
      </c>
      <c r="BW1147" s="61" t="str">
        <f>IF($B1147="", "", IF(COUNTIF(BX1147:$BY1147, "")=BW$8, IF(X1147="", "", X1147), ""))</f>
        <v/>
      </c>
      <c r="BX1147" s="61" t="str">
        <f>IF($B1147="", "", IF(COUNTIF(BY1147:$BY1147, "")=BX$8, IF(Y1147="", "", Y1147), ""))</f>
        <v/>
      </c>
      <c r="BY1147" s="50" t="str">
        <f t="shared" si="467"/>
        <v/>
      </c>
      <c r="CA1147" s="6" t="str">
        <f t="shared" si="468"/>
        <v/>
      </c>
      <c r="CB1147" s="6" t="str">
        <f>IF(CA1147="", "", RANK(CA1147, $CA$9:$CA$2508, 0)+COUNTIF($CA$9:CA1147, CA1147)-1)</f>
        <v/>
      </c>
    </row>
    <row r="1148" spans="1:80" x14ac:dyDescent="0.25">
      <c r="A1148" s="22"/>
      <c r="B1148" s="121" t="str">
        <f>IF('Stock Details'!B1147="", "", 'Stock Details'!B1147)</f>
        <v/>
      </c>
      <c r="C1148" s="22"/>
      <c r="D1148" s="130"/>
      <c r="E1148" s="122"/>
      <c r="F1148" s="131"/>
      <c r="G1148" s="22"/>
      <c r="H1148" s="130" t="str">
        <f t="shared" si="453"/>
        <v/>
      </c>
      <c r="I1148" s="122"/>
      <c r="J1148" s="131"/>
      <c r="K1148" s="22"/>
      <c r="L1148" s="130" t="str">
        <f t="shared" si="454"/>
        <v/>
      </c>
      <c r="M1148" s="122"/>
      <c r="N1148" s="131"/>
      <c r="O1148" s="22"/>
      <c r="P1148" s="130" t="str">
        <f t="shared" si="455"/>
        <v/>
      </c>
      <c r="Q1148" s="122"/>
      <c r="R1148" s="131"/>
      <c r="S1148" s="22"/>
      <c r="T1148" s="130" t="str">
        <f t="shared" si="456"/>
        <v/>
      </c>
      <c r="U1148" s="122"/>
      <c r="V1148" s="131"/>
      <c r="W1148" s="22"/>
      <c r="X1148" s="130" t="str">
        <f t="shared" si="457"/>
        <v/>
      </c>
      <c r="Y1148" s="122"/>
      <c r="Z1148" s="131"/>
      <c r="AA1148" s="22"/>
      <c r="AC1148" s="6" t="str">
        <f t="shared" si="458"/>
        <v/>
      </c>
      <c r="AE1148" s="6" t="str">
        <f t="shared" si="459"/>
        <v/>
      </c>
      <c r="AF1148" s="6" t="str">
        <f t="shared" si="460"/>
        <v/>
      </c>
      <c r="AG1148" s="6" t="str">
        <f t="shared" si="461"/>
        <v/>
      </c>
      <c r="AH1148" s="6" t="str">
        <f t="shared" si="462"/>
        <v/>
      </c>
      <c r="AI1148" s="6" t="str">
        <f t="shared" si="463"/>
        <v/>
      </c>
      <c r="AJ1148" s="6" t="str">
        <f t="shared" si="464"/>
        <v/>
      </c>
      <c r="AL1148" s="9" t="str">
        <f>IF('Stock Details'!F1147="", "", 'Stock Details'!F1147)</f>
        <v/>
      </c>
      <c r="AM1148" s="9" t="str">
        <f>IF('Stock Details'!G1147="", "", 'Stock Details'!G1147)</f>
        <v/>
      </c>
      <c r="AO1148" s="59" t="str">
        <f t="shared" si="465"/>
        <v/>
      </c>
      <c r="AP1148" s="59" t="str">
        <f t="shared" si="469"/>
        <v/>
      </c>
      <c r="AQ1148" s="59" t="str">
        <f t="shared" si="470"/>
        <v/>
      </c>
      <c r="AR1148" s="59" t="str">
        <f t="shared" si="471"/>
        <v/>
      </c>
      <c r="AS1148" s="59" t="str">
        <f t="shared" si="472"/>
        <v/>
      </c>
      <c r="AT1148" s="59" t="str">
        <f t="shared" si="473"/>
        <v/>
      </c>
      <c r="AV1148" s="59" t="str">
        <f t="shared" si="466"/>
        <v/>
      </c>
      <c r="AW1148" s="59" t="str">
        <f t="shared" si="448"/>
        <v/>
      </c>
      <c r="AX1148" s="59" t="str">
        <f t="shared" si="449"/>
        <v/>
      </c>
      <c r="AY1148" s="59" t="str">
        <f t="shared" si="450"/>
        <v/>
      </c>
      <c r="AZ1148" s="59" t="str">
        <f t="shared" si="451"/>
        <v/>
      </c>
      <c r="BA1148" s="59" t="str">
        <f t="shared" si="452"/>
        <v/>
      </c>
      <c r="BC1148" s="49" t="str">
        <f>IF($B1148="", "", IF(COUNTIF(BD1148:$BY1148, "")=BC$8, IF(D1148="", "", D1148), ""))</f>
        <v/>
      </c>
      <c r="BD1148" s="61" t="str">
        <f>IF($B1148="", "", IF(COUNTIF(BE1148:$BY1148, "")=BD$8, IF(E1148="", "", E1148), ""))</f>
        <v/>
      </c>
      <c r="BE1148" s="61" t="str">
        <f>IF($B1148="", "", IF(COUNTIF(BF1148:$BY1148, "")=BE$8, IF(F1148="", "", F1148), ""))</f>
        <v/>
      </c>
      <c r="BF1148" s="61" t="str">
        <f>IF($B1148="", "", IF(COUNTIF(BG1148:$BY1148, "")=BF$8, IF(G1148="", "", G1148), ""))</f>
        <v/>
      </c>
      <c r="BG1148" s="61" t="str">
        <f>IF($B1148="", "", IF(COUNTIF(BH1148:$BY1148, "")=BG$8, IF(H1148="", "", H1148), ""))</f>
        <v/>
      </c>
      <c r="BH1148" s="61" t="str">
        <f>IF($B1148="", "", IF(COUNTIF(BI1148:$BY1148, "")=BH$8, IF(I1148="", "", I1148), ""))</f>
        <v/>
      </c>
      <c r="BI1148" s="61" t="str">
        <f>IF($B1148="", "", IF(COUNTIF(BJ1148:$BY1148, "")=BI$8, IF(J1148="", "", J1148), ""))</f>
        <v/>
      </c>
      <c r="BJ1148" s="61" t="str">
        <f>IF($B1148="", "", IF(COUNTIF(BK1148:$BY1148, "")=BJ$8, IF(K1148="", "", K1148), ""))</f>
        <v/>
      </c>
      <c r="BK1148" s="61" t="str">
        <f>IF($B1148="", "", IF(COUNTIF(BL1148:$BY1148, "")=BK$8, IF(L1148="", "", L1148), ""))</f>
        <v/>
      </c>
      <c r="BL1148" s="61" t="str">
        <f>IF($B1148="", "", IF(COUNTIF(BM1148:$BY1148, "")=BL$8, IF(M1148="", "", M1148), ""))</f>
        <v/>
      </c>
      <c r="BM1148" s="61" t="str">
        <f>IF($B1148="", "", IF(COUNTIF(BN1148:$BY1148, "")=BM$8, IF(N1148="", "", N1148), ""))</f>
        <v/>
      </c>
      <c r="BN1148" s="61" t="str">
        <f>IF($B1148="", "", IF(COUNTIF(BO1148:$BY1148, "")=BN$8, IF(O1148="", "", O1148), ""))</f>
        <v/>
      </c>
      <c r="BO1148" s="61" t="str">
        <f>IF($B1148="", "", IF(COUNTIF(BP1148:$BY1148, "")=BO$8, IF(P1148="", "", P1148), ""))</f>
        <v/>
      </c>
      <c r="BP1148" s="61" t="str">
        <f>IF($B1148="", "", IF(COUNTIF(BQ1148:$BY1148, "")=BP$8, IF(Q1148="", "", Q1148), ""))</f>
        <v/>
      </c>
      <c r="BQ1148" s="61" t="str">
        <f>IF($B1148="", "", IF(COUNTIF(BR1148:$BY1148, "")=BQ$8, IF(R1148="", "", R1148), ""))</f>
        <v/>
      </c>
      <c r="BR1148" s="61" t="str">
        <f>IF($B1148="", "", IF(COUNTIF(BS1148:$BY1148, "")=BR$8, IF(S1148="", "", S1148), ""))</f>
        <v/>
      </c>
      <c r="BS1148" s="61" t="str">
        <f>IF($B1148="", "", IF(COUNTIF(BT1148:$BY1148, "")=BS$8, IF(T1148="", "", T1148), ""))</f>
        <v/>
      </c>
      <c r="BT1148" s="61" t="str">
        <f>IF($B1148="", "", IF(COUNTIF(BU1148:$BY1148, "")=BT$8, IF(U1148="", "", U1148), ""))</f>
        <v/>
      </c>
      <c r="BU1148" s="61" t="str">
        <f>IF($B1148="", "", IF(COUNTIF(BV1148:$BY1148, "")=BU$8, IF(V1148="", "", V1148), ""))</f>
        <v/>
      </c>
      <c r="BV1148" s="61" t="str">
        <f>IF($B1148="", "", IF(COUNTIF(BW1148:$BY1148, "")=BV$8, IF(W1148="", "", W1148), ""))</f>
        <v/>
      </c>
      <c r="BW1148" s="61" t="str">
        <f>IF($B1148="", "", IF(COUNTIF(BX1148:$BY1148, "")=BW$8, IF(X1148="", "", X1148), ""))</f>
        <v/>
      </c>
      <c r="BX1148" s="61" t="str">
        <f>IF($B1148="", "", IF(COUNTIF(BY1148:$BY1148, "")=BX$8, IF(Y1148="", "", Y1148), ""))</f>
        <v/>
      </c>
      <c r="BY1148" s="50" t="str">
        <f t="shared" si="467"/>
        <v/>
      </c>
      <c r="CA1148" s="6" t="str">
        <f t="shared" si="468"/>
        <v/>
      </c>
      <c r="CB1148" s="6" t="str">
        <f>IF(CA1148="", "", RANK(CA1148, $CA$9:$CA$2508, 0)+COUNTIF($CA$9:CA1148, CA1148)-1)</f>
        <v/>
      </c>
    </row>
    <row r="1149" spans="1:80" x14ac:dyDescent="0.25">
      <c r="A1149" s="22"/>
      <c r="B1149" s="121" t="str">
        <f>IF('Stock Details'!B1148="", "", 'Stock Details'!B1148)</f>
        <v/>
      </c>
      <c r="C1149" s="22"/>
      <c r="D1149" s="130"/>
      <c r="E1149" s="122"/>
      <c r="F1149" s="131"/>
      <c r="G1149" s="22"/>
      <c r="H1149" s="130" t="str">
        <f t="shared" si="453"/>
        <v/>
      </c>
      <c r="I1149" s="122"/>
      <c r="J1149" s="131"/>
      <c r="K1149" s="22"/>
      <c r="L1149" s="130" t="str">
        <f t="shared" si="454"/>
        <v/>
      </c>
      <c r="M1149" s="122"/>
      <c r="N1149" s="131"/>
      <c r="O1149" s="22"/>
      <c r="P1149" s="130" t="str">
        <f t="shared" si="455"/>
        <v/>
      </c>
      <c r="Q1149" s="122"/>
      <c r="R1149" s="131"/>
      <c r="S1149" s="22"/>
      <c r="T1149" s="130" t="str">
        <f t="shared" si="456"/>
        <v/>
      </c>
      <c r="U1149" s="122"/>
      <c r="V1149" s="131"/>
      <c r="W1149" s="22"/>
      <c r="X1149" s="130" t="str">
        <f t="shared" si="457"/>
        <v/>
      </c>
      <c r="Y1149" s="122"/>
      <c r="Z1149" s="131"/>
      <c r="AA1149" s="22"/>
      <c r="AC1149" s="6" t="str">
        <f t="shared" si="458"/>
        <v/>
      </c>
      <c r="AE1149" s="6" t="str">
        <f t="shared" si="459"/>
        <v/>
      </c>
      <c r="AF1149" s="6" t="str">
        <f t="shared" si="460"/>
        <v/>
      </c>
      <c r="AG1149" s="6" t="str">
        <f t="shared" si="461"/>
        <v/>
      </c>
      <c r="AH1149" s="6" t="str">
        <f t="shared" si="462"/>
        <v/>
      </c>
      <c r="AI1149" s="6" t="str">
        <f t="shared" si="463"/>
        <v/>
      </c>
      <c r="AJ1149" s="6" t="str">
        <f t="shared" si="464"/>
        <v/>
      </c>
      <c r="AL1149" s="9" t="str">
        <f>IF('Stock Details'!F1148="", "", 'Stock Details'!F1148)</f>
        <v/>
      </c>
      <c r="AM1149" s="9" t="str">
        <f>IF('Stock Details'!G1148="", "", 'Stock Details'!G1148)</f>
        <v/>
      </c>
      <c r="AO1149" s="59" t="str">
        <f t="shared" si="465"/>
        <v/>
      </c>
      <c r="AP1149" s="59" t="str">
        <f t="shared" si="469"/>
        <v/>
      </c>
      <c r="AQ1149" s="59" t="str">
        <f t="shared" si="470"/>
        <v/>
      </c>
      <c r="AR1149" s="59" t="str">
        <f t="shared" si="471"/>
        <v/>
      </c>
      <c r="AS1149" s="59" t="str">
        <f t="shared" si="472"/>
        <v/>
      </c>
      <c r="AT1149" s="59" t="str">
        <f t="shared" si="473"/>
        <v/>
      </c>
      <c r="AV1149" s="59" t="str">
        <f t="shared" si="466"/>
        <v/>
      </c>
      <c r="AW1149" s="59" t="str">
        <f t="shared" si="448"/>
        <v/>
      </c>
      <c r="AX1149" s="59" t="str">
        <f t="shared" si="449"/>
        <v/>
      </c>
      <c r="AY1149" s="59" t="str">
        <f t="shared" si="450"/>
        <v/>
      </c>
      <c r="AZ1149" s="59" t="str">
        <f t="shared" si="451"/>
        <v/>
      </c>
      <c r="BA1149" s="59" t="str">
        <f t="shared" si="452"/>
        <v/>
      </c>
      <c r="BC1149" s="49" t="str">
        <f>IF($B1149="", "", IF(COUNTIF(BD1149:$BY1149, "")=BC$8, IF(D1149="", "", D1149), ""))</f>
        <v/>
      </c>
      <c r="BD1149" s="61" t="str">
        <f>IF($B1149="", "", IF(COUNTIF(BE1149:$BY1149, "")=BD$8, IF(E1149="", "", E1149), ""))</f>
        <v/>
      </c>
      <c r="BE1149" s="61" t="str">
        <f>IF($B1149="", "", IF(COUNTIF(BF1149:$BY1149, "")=BE$8, IF(F1149="", "", F1149), ""))</f>
        <v/>
      </c>
      <c r="BF1149" s="61" t="str">
        <f>IF($B1149="", "", IF(COUNTIF(BG1149:$BY1149, "")=BF$8, IF(G1149="", "", G1149), ""))</f>
        <v/>
      </c>
      <c r="BG1149" s="61" t="str">
        <f>IF($B1149="", "", IF(COUNTIF(BH1149:$BY1149, "")=BG$8, IF(H1149="", "", H1149), ""))</f>
        <v/>
      </c>
      <c r="BH1149" s="61" t="str">
        <f>IF($B1149="", "", IF(COUNTIF(BI1149:$BY1149, "")=BH$8, IF(I1149="", "", I1149), ""))</f>
        <v/>
      </c>
      <c r="BI1149" s="61" t="str">
        <f>IF($B1149="", "", IF(COUNTIF(BJ1149:$BY1149, "")=BI$8, IF(J1149="", "", J1149), ""))</f>
        <v/>
      </c>
      <c r="BJ1149" s="61" t="str">
        <f>IF($B1149="", "", IF(COUNTIF(BK1149:$BY1149, "")=BJ$8, IF(K1149="", "", K1149), ""))</f>
        <v/>
      </c>
      <c r="BK1149" s="61" t="str">
        <f>IF($B1149="", "", IF(COUNTIF(BL1149:$BY1149, "")=BK$8, IF(L1149="", "", L1149), ""))</f>
        <v/>
      </c>
      <c r="BL1149" s="61" t="str">
        <f>IF($B1149="", "", IF(COUNTIF(BM1149:$BY1149, "")=BL$8, IF(M1149="", "", M1149), ""))</f>
        <v/>
      </c>
      <c r="BM1149" s="61" t="str">
        <f>IF($B1149="", "", IF(COUNTIF(BN1149:$BY1149, "")=BM$8, IF(N1149="", "", N1149), ""))</f>
        <v/>
      </c>
      <c r="BN1149" s="61" t="str">
        <f>IF($B1149="", "", IF(COUNTIF(BO1149:$BY1149, "")=BN$8, IF(O1149="", "", O1149), ""))</f>
        <v/>
      </c>
      <c r="BO1149" s="61" t="str">
        <f>IF($B1149="", "", IF(COUNTIF(BP1149:$BY1149, "")=BO$8, IF(P1149="", "", P1149), ""))</f>
        <v/>
      </c>
      <c r="BP1149" s="61" t="str">
        <f>IF($B1149="", "", IF(COUNTIF(BQ1149:$BY1149, "")=BP$8, IF(Q1149="", "", Q1149), ""))</f>
        <v/>
      </c>
      <c r="BQ1149" s="61" t="str">
        <f>IF($B1149="", "", IF(COUNTIF(BR1149:$BY1149, "")=BQ$8, IF(R1149="", "", R1149), ""))</f>
        <v/>
      </c>
      <c r="BR1149" s="61" t="str">
        <f>IF($B1149="", "", IF(COUNTIF(BS1149:$BY1149, "")=BR$8, IF(S1149="", "", S1149), ""))</f>
        <v/>
      </c>
      <c r="BS1149" s="61" t="str">
        <f>IF($B1149="", "", IF(COUNTIF(BT1149:$BY1149, "")=BS$8, IF(T1149="", "", T1149), ""))</f>
        <v/>
      </c>
      <c r="BT1149" s="61" t="str">
        <f>IF($B1149="", "", IF(COUNTIF(BU1149:$BY1149, "")=BT$8, IF(U1149="", "", U1149), ""))</f>
        <v/>
      </c>
      <c r="BU1149" s="61" t="str">
        <f>IF($B1149="", "", IF(COUNTIF(BV1149:$BY1149, "")=BU$8, IF(V1149="", "", V1149), ""))</f>
        <v/>
      </c>
      <c r="BV1149" s="61" t="str">
        <f>IF($B1149="", "", IF(COUNTIF(BW1149:$BY1149, "")=BV$8, IF(W1149="", "", W1149), ""))</f>
        <v/>
      </c>
      <c r="BW1149" s="61" t="str">
        <f>IF($B1149="", "", IF(COUNTIF(BX1149:$BY1149, "")=BW$8, IF(X1149="", "", X1149), ""))</f>
        <v/>
      </c>
      <c r="BX1149" s="61" t="str">
        <f>IF($B1149="", "", IF(COUNTIF(BY1149:$BY1149, "")=BX$8, IF(Y1149="", "", Y1149), ""))</f>
        <v/>
      </c>
      <c r="BY1149" s="50" t="str">
        <f t="shared" si="467"/>
        <v/>
      </c>
      <c r="CA1149" s="6" t="str">
        <f t="shared" si="468"/>
        <v/>
      </c>
      <c r="CB1149" s="6" t="str">
        <f>IF(CA1149="", "", RANK(CA1149, $CA$9:$CA$2508, 0)+COUNTIF($CA$9:CA1149, CA1149)-1)</f>
        <v/>
      </c>
    </row>
    <row r="1150" spans="1:80" x14ac:dyDescent="0.25">
      <c r="A1150" s="22"/>
      <c r="B1150" s="121" t="str">
        <f>IF('Stock Details'!B1149="", "", 'Stock Details'!B1149)</f>
        <v/>
      </c>
      <c r="C1150" s="22"/>
      <c r="D1150" s="130"/>
      <c r="E1150" s="122"/>
      <c r="F1150" s="131"/>
      <c r="G1150" s="22"/>
      <c r="H1150" s="130" t="str">
        <f t="shared" si="453"/>
        <v/>
      </c>
      <c r="I1150" s="122"/>
      <c r="J1150" s="131"/>
      <c r="K1150" s="22"/>
      <c r="L1150" s="130" t="str">
        <f t="shared" si="454"/>
        <v/>
      </c>
      <c r="M1150" s="122"/>
      <c r="N1150" s="131"/>
      <c r="O1150" s="22"/>
      <c r="P1150" s="130" t="str">
        <f t="shared" si="455"/>
        <v/>
      </c>
      <c r="Q1150" s="122"/>
      <c r="R1150" s="131"/>
      <c r="S1150" s="22"/>
      <c r="T1150" s="130" t="str">
        <f t="shared" si="456"/>
        <v/>
      </c>
      <c r="U1150" s="122"/>
      <c r="V1150" s="131"/>
      <c r="W1150" s="22"/>
      <c r="X1150" s="130" t="str">
        <f t="shared" si="457"/>
        <v/>
      </c>
      <c r="Y1150" s="122"/>
      <c r="Z1150" s="131"/>
      <c r="AA1150" s="22"/>
      <c r="AC1150" s="6" t="str">
        <f t="shared" si="458"/>
        <v/>
      </c>
      <c r="AE1150" s="6" t="str">
        <f t="shared" si="459"/>
        <v/>
      </c>
      <c r="AF1150" s="6" t="str">
        <f t="shared" si="460"/>
        <v/>
      </c>
      <c r="AG1150" s="6" t="str">
        <f t="shared" si="461"/>
        <v/>
      </c>
      <c r="AH1150" s="6" t="str">
        <f t="shared" si="462"/>
        <v/>
      </c>
      <c r="AI1150" s="6" t="str">
        <f t="shared" si="463"/>
        <v/>
      </c>
      <c r="AJ1150" s="6" t="str">
        <f t="shared" si="464"/>
        <v/>
      </c>
      <c r="AL1150" s="9" t="str">
        <f>IF('Stock Details'!F1149="", "", 'Stock Details'!F1149)</f>
        <v/>
      </c>
      <c r="AM1150" s="9" t="str">
        <f>IF('Stock Details'!G1149="", "", 'Stock Details'!G1149)</f>
        <v/>
      </c>
      <c r="AO1150" s="59" t="str">
        <f t="shared" si="465"/>
        <v/>
      </c>
      <c r="AP1150" s="59" t="str">
        <f t="shared" si="469"/>
        <v/>
      </c>
      <c r="AQ1150" s="59" t="str">
        <f t="shared" si="470"/>
        <v/>
      </c>
      <c r="AR1150" s="59" t="str">
        <f t="shared" si="471"/>
        <v/>
      </c>
      <c r="AS1150" s="59" t="str">
        <f t="shared" si="472"/>
        <v/>
      </c>
      <c r="AT1150" s="59" t="str">
        <f t="shared" si="473"/>
        <v/>
      </c>
      <c r="AV1150" s="59" t="str">
        <f t="shared" si="466"/>
        <v/>
      </c>
      <c r="AW1150" s="59" t="str">
        <f t="shared" si="448"/>
        <v/>
      </c>
      <c r="AX1150" s="59" t="str">
        <f t="shared" si="449"/>
        <v/>
      </c>
      <c r="AY1150" s="59" t="str">
        <f t="shared" si="450"/>
        <v/>
      </c>
      <c r="AZ1150" s="59" t="str">
        <f t="shared" si="451"/>
        <v/>
      </c>
      <c r="BA1150" s="59" t="str">
        <f t="shared" si="452"/>
        <v/>
      </c>
      <c r="BC1150" s="49" t="str">
        <f>IF($B1150="", "", IF(COUNTIF(BD1150:$BY1150, "")=BC$8, IF(D1150="", "", D1150), ""))</f>
        <v/>
      </c>
      <c r="BD1150" s="61" t="str">
        <f>IF($B1150="", "", IF(COUNTIF(BE1150:$BY1150, "")=BD$8, IF(E1150="", "", E1150), ""))</f>
        <v/>
      </c>
      <c r="BE1150" s="61" t="str">
        <f>IF($B1150="", "", IF(COUNTIF(BF1150:$BY1150, "")=BE$8, IF(F1150="", "", F1150), ""))</f>
        <v/>
      </c>
      <c r="BF1150" s="61" t="str">
        <f>IF($B1150="", "", IF(COUNTIF(BG1150:$BY1150, "")=BF$8, IF(G1150="", "", G1150), ""))</f>
        <v/>
      </c>
      <c r="BG1150" s="61" t="str">
        <f>IF($B1150="", "", IF(COUNTIF(BH1150:$BY1150, "")=BG$8, IF(H1150="", "", H1150), ""))</f>
        <v/>
      </c>
      <c r="BH1150" s="61" t="str">
        <f>IF($B1150="", "", IF(COUNTIF(BI1150:$BY1150, "")=BH$8, IF(I1150="", "", I1150), ""))</f>
        <v/>
      </c>
      <c r="BI1150" s="61" t="str">
        <f>IF($B1150="", "", IF(COUNTIF(BJ1150:$BY1150, "")=BI$8, IF(J1150="", "", J1150), ""))</f>
        <v/>
      </c>
      <c r="BJ1150" s="61" t="str">
        <f>IF($B1150="", "", IF(COUNTIF(BK1150:$BY1150, "")=BJ$8, IF(K1150="", "", K1150), ""))</f>
        <v/>
      </c>
      <c r="BK1150" s="61" t="str">
        <f>IF($B1150="", "", IF(COUNTIF(BL1150:$BY1150, "")=BK$8, IF(L1150="", "", L1150), ""))</f>
        <v/>
      </c>
      <c r="BL1150" s="61" t="str">
        <f>IF($B1150="", "", IF(COUNTIF(BM1150:$BY1150, "")=BL$8, IF(M1150="", "", M1150), ""))</f>
        <v/>
      </c>
      <c r="BM1150" s="61" t="str">
        <f>IF($B1150="", "", IF(COUNTIF(BN1150:$BY1150, "")=BM$8, IF(N1150="", "", N1150), ""))</f>
        <v/>
      </c>
      <c r="BN1150" s="61" t="str">
        <f>IF($B1150="", "", IF(COUNTIF(BO1150:$BY1150, "")=BN$8, IF(O1150="", "", O1150), ""))</f>
        <v/>
      </c>
      <c r="BO1150" s="61" t="str">
        <f>IF($B1150="", "", IF(COUNTIF(BP1150:$BY1150, "")=BO$8, IF(P1150="", "", P1150), ""))</f>
        <v/>
      </c>
      <c r="BP1150" s="61" t="str">
        <f>IF($B1150="", "", IF(COUNTIF(BQ1150:$BY1150, "")=BP$8, IF(Q1150="", "", Q1150), ""))</f>
        <v/>
      </c>
      <c r="BQ1150" s="61" t="str">
        <f>IF($B1150="", "", IF(COUNTIF(BR1150:$BY1150, "")=BQ$8, IF(R1150="", "", R1150), ""))</f>
        <v/>
      </c>
      <c r="BR1150" s="61" t="str">
        <f>IF($B1150="", "", IF(COUNTIF(BS1150:$BY1150, "")=BR$8, IF(S1150="", "", S1150), ""))</f>
        <v/>
      </c>
      <c r="BS1150" s="61" t="str">
        <f>IF($B1150="", "", IF(COUNTIF(BT1150:$BY1150, "")=BS$8, IF(T1150="", "", T1150), ""))</f>
        <v/>
      </c>
      <c r="BT1150" s="61" t="str">
        <f>IF($B1150="", "", IF(COUNTIF(BU1150:$BY1150, "")=BT$8, IF(U1150="", "", U1150), ""))</f>
        <v/>
      </c>
      <c r="BU1150" s="61" t="str">
        <f>IF($B1150="", "", IF(COUNTIF(BV1150:$BY1150, "")=BU$8, IF(V1150="", "", V1150), ""))</f>
        <v/>
      </c>
      <c r="BV1150" s="61" t="str">
        <f>IF($B1150="", "", IF(COUNTIF(BW1150:$BY1150, "")=BV$8, IF(W1150="", "", W1150), ""))</f>
        <v/>
      </c>
      <c r="BW1150" s="61" t="str">
        <f>IF($B1150="", "", IF(COUNTIF(BX1150:$BY1150, "")=BW$8, IF(X1150="", "", X1150), ""))</f>
        <v/>
      </c>
      <c r="BX1150" s="61" t="str">
        <f>IF($B1150="", "", IF(COUNTIF(BY1150:$BY1150, "")=BX$8, IF(Y1150="", "", Y1150), ""))</f>
        <v/>
      </c>
      <c r="BY1150" s="50" t="str">
        <f t="shared" si="467"/>
        <v/>
      </c>
      <c r="CA1150" s="6" t="str">
        <f t="shared" si="468"/>
        <v/>
      </c>
      <c r="CB1150" s="6" t="str">
        <f>IF(CA1150="", "", RANK(CA1150, $CA$9:$CA$2508, 0)+COUNTIF($CA$9:CA1150, CA1150)-1)</f>
        <v/>
      </c>
    </row>
    <row r="1151" spans="1:80" x14ac:dyDescent="0.25">
      <c r="A1151" s="22"/>
      <c r="B1151" s="121" t="str">
        <f>IF('Stock Details'!B1150="", "", 'Stock Details'!B1150)</f>
        <v/>
      </c>
      <c r="C1151" s="22"/>
      <c r="D1151" s="130"/>
      <c r="E1151" s="122"/>
      <c r="F1151" s="131"/>
      <c r="G1151" s="22"/>
      <c r="H1151" s="130" t="str">
        <f t="shared" si="453"/>
        <v/>
      </c>
      <c r="I1151" s="122"/>
      <c r="J1151" s="131"/>
      <c r="K1151" s="22"/>
      <c r="L1151" s="130" t="str">
        <f t="shared" si="454"/>
        <v/>
      </c>
      <c r="M1151" s="122"/>
      <c r="N1151" s="131"/>
      <c r="O1151" s="22"/>
      <c r="P1151" s="130" t="str">
        <f t="shared" si="455"/>
        <v/>
      </c>
      <c r="Q1151" s="122"/>
      <c r="R1151" s="131"/>
      <c r="S1151" s="22"/>
      <c r="T1151" s="130" t="str">
        <f t="shared" si="456"/>
        <v/>
      </c>
      <c r="U1151" s="122"/>
      <c r="V1151" s="131"/>
      <c r="W1151" s="22"/>
      <c r="X1151" s="130" t="str">
        <f t="shared" si="457"/>
        <v/>
      </c>
      <c r="Y1151" s="122"/>
      <c r="Z1151" s="131"/>
      <c r="AA1151" s="22"/>
      <c r="AC1151" s="6" t="str">
        <f t="shared" si="458"/>
        <v/>
      </c>
      <c r="AE1151" s="6" t="str">
        <f t="shared" si="459"/>
        <v/>
      </c>
      <c r="AF1151" s="6" t="str">
        <f t="shared" si="460"/>
        <v/>
      </c>
      <c r="AG1151" s="6" t="str">
        <f t="shared" si="461"/>
        <v/>
      </c>
      <c r="AH1151" s="6" t="str">
        <f t="shared" si="462"/>
        <v/>
      </c>
      <c r="AI1151" s="6" t="str">
        <f t="shared" si="463"/>
        <v/>
      </c>
      <c r="AJ1151" s="6" t="str">
        <f t="shared" si="464"/>
        <v/>
      </c>
      <c r="AL1151" s="9" t="str">
        <f>IF('Stock Details'!F1150="", "", 'Stock Details'!F1150)</f>
        <v/>
      </c>
      <c r="AM1151" s="9" t="str">
        <f>IF('Stock Details'!G1150="", "", 'Stock Details'!G1150)</f>
        <v/>
      </c>
      <c r="AO1151" s="59" t="str">
        <f t="shared" si="465"/>
        <v/>
      </c>
      <c r="AP1151" s="59" t="str">
        <f t="shared" si="469"/>
        <v/>
      </c>
      <c r="AQ1151" s="59" t="str">
        <f t="shared" si="470"/>
        <v/>
      </c>
      <c r="AR1151" s="59" t="str">
        <f t="shared" si="471"/>
        <v/>
      </c>
      <c r="AS1151" s="59" t="str">
        <f t="shared" si="472"/>
        <v/>
      </c>
      <c r="AT1151" s="59" t="str">
        <f t="shared" si="473"/>
        <v/>
      </c>
      <c r="AV1151" s="59" t="str">
        <f t="shared" si="466"/>
        <v/>
      </c>
      <c r="AW1151" s="59" t="str">
        <f t="shared" si="448"/>
        <v/>
      </c>
      <c r="AX1151" s="59" t="str">
        <f t="shared" si="449"/>
        <v/>
      </c>
      <c r="AY1151" s="59" t="str">
        <f t="shared" si="450"/>
        <v/>
      </c>
      <c r="AZ1151" s="59" t="str">
        <f t="shared" si="451"/>
        <v/>
      </c>
      <c r="BA1151" s="59" t="str">
        <f t="shared" si="452"/>
        <v/>
      </c>
      <c r="BC1151" s="49" t="str">
        <f>IF($B1151="", "", IF(COUNTIF(BD1151:$BY1151, "")=BC$8, IF(D1151="", "", D1151), ""))</f>
        <v/>
      </c>
      <c r="BD1151" s="61" t="str">
        <f>IF($B1151="", "", IF(COUNTIF(BE1151:$BY1151, "")=BD$8, IF(E1151="", "", E1151), ""))</f>
        <v/>
      </c>
      <c r="BE1151" s="61" t="str">
        <f>IF($B1151="", "", IF(COUNTIF(BF1151:$BY1151, "")=BE$8, IF(F1151="", "", F1151), ""))</f>
        <v/>
      </c>
      <c r="BF1151" s="61" t="str">
        <f>IF($B1151="", "", IF(COUNTIF(BG1151:$BY1151, "")=BF$8, IF(G1151="", "", G1151), ""))</f>
        <v/>
      </c>
      <c r="BG1151" s="61" t="str">
        <f>IF($B1151="", "", IF(COUNTIF(BH1151:$BY1151, "")=BG$8, IF(H1151="", "", H1151), ""))</f>
        <v/>
      </c>
      <c r="BH1151" s="61" t="str">
        <f>IF($B1151="", "", IF(COUNTIF(BI1151:$BY1151, "")=BH$8, IF(I1151="", "", I1151), ""))</f>
        <v/>
      </c>
      <c r="BI1151" s="61" t="str">
        <f>IF($B1151="", "", IF(COUNTIF(BJ1151:$BY1151, "")=BI$8, IF(J1151="", "", J1151), ""))</f>
        <v/>
      </c>
      <c r="BJ1151" s="61" t="str">
        <f>IF($B1151="", "", IF(COUNTIF(BK1151:$BY1151, "")=BJ$8, IF(K1151="", "", K1151), ""))</f>
        <v/>
      </c>
      <c r="BK1151" s="61" t="str">
        <f>IF($B1151="", "", IF(COUNTIF(BL1151:$BY1151, "")=BK$8, IF(L1151="", "", L1151), ""))</f>
        <v/>
      </c>
      <c r="BL1151" s="61" t="str">
        <f>IF($B1151="", "", IF(COUNTIF(BM1151:$BY1151, "")=BL$8, IF(M1151="", "", M1151), ""))</f>
        <v/>
      </c>
      <c r="BM1151" s="61" t="str">
        <f>IF($B1151="", "", IF(COUNTIF(BN1151:$BY1151, "")=BM$8, IF(N1151="", "", N1151), ""))</f>
        <v/>
      </c>
      <c r="BN1151" s="61" t="str">
        <f>IF($B1151="", "", IF(COUNTIF(BO1151:$BY1151, "")=BN$8, IF(O1151="", "", O1151), ""))</f>
        <v/>
      </c>
      <c r="BO1151" s="61" t="str">
        <f>IF($B1151="", "", IF(COUNTIF(BP1151:$BY1151, "")=BO$8, IF(P1151="", "", P1151), ""))</f>
        <v/>
      </c>
      <c r="BP1151" s="61" t="str">
        <f>IF($B1151="", "", IF(COUNTIF(BQ1151:$BY1151, "")=BP$8, IF(Q1151="", "", Q1151), ""))</f>
        <v/>
      </c>
      <c r="BQ1151" s="61" t="str">
        <f>IF($B1151="", "", IF(COUNTIF(BR1151:$BY1151, "")=BQ$8, IF(R1151="", "", R1151), ""))</f>
        <v/>
      </c>
      <c r="BR1151" s="61" t="str">
        <f>IF($B1151="", "", IF(COUNTIF(BS1151:$BY1151, "")=BR$8, IF(S1151="", "", S1151), ""))</f>
        <v/>
      </c>
      <c r="BS1151" s="61" t="str">
        <f>IF($B1151="", "", IF(COUNTIF(BT1151:$BY1151, "")=BS$8, IF(T1151="", "", T1151), ""))</f>
        <v/>
      </c>
      <c r="BT1151" s="61" t="str">
        <f>IF($B1151="", "", IF(COUNTIF(BU1151:$BY1151, "")=BT$8, IF(U1151="", "", U1151), ""))</f>
        <v/>
      </c>
      <c r="BU1151" s="61" t="str">
        <f>IF($B1151="", "", IF(COUNTIF(BV1151:$BY1151, "")=BU$8, IF(V1151="", "", V1151), ""))</f>
        <v/>
      </c>
      <c r="BV1151" s="61" t="str">
        <f>IF($B1151="", "", IF(COUNTIF(BW1151:$BY1151, "")=BV$8, IF(W1151="", "", W1151), ""))</f>
        <v/>
      </c>
      <c r="BW1151" s="61" t="str">
        <f>IF($B1151="", "", IF(COUNTIF(BX1151:$BY1151, "")=BW$8, IF(X1151="", "", X1151), ""))</f>
        <v/>
      </c>
      <c r="BX1151" s="61" t="str">
        <f>IF($B1151="", "", IF(COUNTIF(BY1151:$BY1151, "")=BX$8, IF(Y1151="", "", Y1151), ""))</f>
        <v/>
      </c>
      <c r="BY1151" s="50" t="str">
        <f t="shared" si="467"/>
        <v/>
      </c>
      <c r="CA1151" s="6" t="str">
        <f t="shared" si="468"/>
        <v/>
      </c>
      <c r="CB1151" s="6" t="str">
        <f>IF(CA1151="", "", RANK(CA1151, $CA$9:$CA$2508, 0)+COUNTIF($CA$9:CA1151, CA1151)-1)</f>
        <v/>
      </c>
    </row>
    <row r="1152" spans="1:80" x14ac:dyDescent="0.25">
      <c r="A1152" s="22"/>
      <c r="B1152" s="121" t="str">
        <f>IF('Stock Details'!B1151="", "", 'Stock Details'!B1151)</f>
        <v/>
      </c>
      <c r="C1152" s="22"/>
      <c r="D1152" s="130"/>
      <c r="E1152" s="122"/>
      <c r="F1152" s="131"/>
      <c r="G1152" s="22"/>
      <c r="H1152" s="130" t="str">
        <f t="shared" si="453"/>
        <v/>
      </c>
      <c r="I1152" s="122"/>
      <c r="J1152" s="131"/>
      <c r="K1152" s="22"/>
      <c r="L1152" s="130" t="str">
        <f t="shared" si="454"/>
        <v/>
      </c>
      <c r="M1152" s="122"/>
      <c r="N1152" s="131"/>
      <c r="O1152" s="22"/>
      <c r="P1152" s="130" t="str">
        <f t="shared" si="455"/>
        <v/>
      </c>
      <c r="Q1152" s="122"/>
      <c r="R1152" s="131"/>
      <c r="S1152" s="22"/>
      <c r="T1152" s="130" t="str">
        <f t="shared" si="456"/>
        <v/>
      </c>
      <c r="U1152" s="122"/>
      <c r="V1152" s="131"/>
      <c r="W1152" s="22"/>
      <c r="X1152" s="130" t="str">
        <f t="shared" si="457"/>
        <v/>
      </c>
      <c r="Y1152" s="122"/>
      <c r="Z1152" s="131"/>
      <c r="AA1152" s="22"/>
      <c r="AC1152" s="6" t="str">
        <f t="shared" si="458"/>
        <v/>
      </c>
      <c r="AE1152" s="6" t="str">
        <f t="shared" si="459"/>
        <v/>
      </c>
      <c r="AF1152" s="6" t="str">
        <f t="shared" si="460"/>
        <v/>
      </c>
      <c r="AG1152" s="6" t="str">
        <f t="shared" si="461"/>
        <v/>
      </c>
      <c r="AH1152" s="6" t="str">
        <f t="shared" si="462"/>
        <v/>
      </c>
      <c r="AI1152" s="6" t="str">
        <f t="shared" si="463"/>
        <v/>
      </c>
      <c r="AJ1152" s="6" t="str">
        <f t="shared" si="464"/>
        <v/>
      </c>
      <c r="AL1152" s="9" t="str">
        <f>IF('Stock Details'!F1151="", "", 'Stock Details'!F1151)</f>
        <v/>
      </c>
      <c r="AM1152" s="9" t="str">
        <f>IF('Stock Details'!G1151="", "", 'Stock Details'!G1151)</f>
        <v/>
      </c>
      <c r="AO1152" s="59" t="str">
        <f t="shared" si="465"/>
        <v/>
      </c>
      <c r="AP1152" s="59" t="str">
        <f t="shared" si="469"/>
        <v/>
      </c>
      <c r="AQ1152" s="59" t="str">
        <f t="shared" si="470"/>
        <v/>
      </c>
      <c r="AR1152" s="59" t="str">
        <f t="shared" si="471"/>
        <v/>
      </c>
      <c r="AS1152" s="59" t="str">
        <f t="shared" si="472"/>
        <v/>
      </c>
      <c r="AT1152" s="59" t="str">
        <f t="shared" si="473"/>
        <v/>
      </c>
      <c r="AV1152" s="59" t="str">
        <f t="shared" si="466"/>
        <v/>
      </c>
      <c r="AW1152" s="59" t="str">
        <f t="shared" si="448"/>
        <v/>
      </c>
      <c r="AX1152" s="59" t="str">
        <f t="shared" si="449"/>
        <v/>
      </c>
      <c r="AY1152" s="59" t="str">
        <f t="shared" si="450"/>
        <v/>
      </c>
      <c r="AZ1152" s="59" t="str">
        <f t="shared" si="451"/>
        <v/>
      </c>
      <c r="BA1152" s="59" t="str">
        <f t="shared" si="452"/>
        <v/>
      </c>
      <c r="BC1152" s="49" t="str">
        <f>IF($B1152="", "", IF(COUNTIF(BD1152:$BY1152, "")=BC$8, IF(D1152="", "", D1152), ""))</f>
        <v/>
      </c>
      <c r="BD1152" s="61" t="str">
        <f>IF($B1152="", "", IF(COUNTIF(BE1152:$BY1152, "")=BD$8, IF(E1152="", "", E1152), ""))</f>
        <v/>
      </c>
      <c r="BE1152" s="61" t="str">
        <f>IF($B1152="", "", IF(COUNTIF(BF1152:$BY1152, "")=BE$8, IF(F1152="", "", F1152), ""))</f>
        <v/>
      </c>
      <c r="BF1152" s="61" t="str">
        <f>IF($B1152="", "", IF(COUNTIF(BG1152:$BY1152, "")=BF$8, IF(G1152="", "", G1152), ""))</f>
        <v/>
      </c>
      <c r="BG1152" s="61" t="str">
        <f>IF($B1152="", "", IF(COUNTIF(BH1152:$BY1152, "")=BG$8, IF(H1152="", "", H1152), ""))</f>
        <v/>
      </c>
      <c r="BH1152" s="61" t="str">
        <f>IF($B1152="", "", IF(COUNTIF(BI1152:$BY1152, "")=BH$8, IF(I1152="", "", I1152), ""))</f>
        <v/>
      </c>
      <c r="BI1152" s="61" t="str">
        <f>IF($B1152="", "", IF(COUNTIF(BJ1152:$BY1152, "")=BI$8, IF(J1152="", "", J1152), ""))</f>
        <v/>
      </c>
      <c r="BJ1152" s="61" t="str">
        <f>IF($B1152="", "", IF(COUNTIF(BK1152:$BY1152, "")=BJ$8, IF(K1152="", "", K1152), ""))</f>
        <v/>
      </c>
      <c r="BK1152" s="61" t="str">
        <f>IF($B1152="", "", IF(COUNTIF(BL1152:$BY1152, "")=BK$8, IF(L1152="", "", L1152), ""))</f>
        <v/>
      </c>
      <c r="BL1152" s="61" t="str">
        <f>IF($B1152="", "", IF(COUNTIF(BM1152:$BY1152, "")=BL$8, IF(M1152="", "", M1152), ""))</f>
        <v/>
      </c>
      <c r="BM1152" s="61" t="str">
        <f>IF($B1152="", "", IF(COUNTIF(BN1152:$BY1152, "")=BM$8, IF(N1152="", "", N1152), ""))</f>
        <v/>
      </c>
      <c r="BN1152" s="61" t="str">
        <f>IF($B1152="", "", IF(COUNTIF(BO1152:$BY1152, "")=BN$8, IF(O1152="", "", O1152), ""))</f>
        <v/>
      </c>
      <c r="BO1152" s="61" t="str">
        <f>IF($B1152="", "", IF(COUNTIF(BP1152:$BY1152, "")=BO$8, IF(P1152="", "", P1152), ""))</f>
        <v/>
      </c>
      <c r="BP1152" s="61" t="str">
        <f>IF($B1152="", "", IF(COUNTIF(BQ1152:$BY1152, "")=BP$8, IF(Q1152="", "", Q1152), ""))</f>
        <v/>
      </c>
      <c r="BQ1152" s="61" t="str">
        <f>IF($B1152="", "", IF(COUNTIF(BR1152:$BY1152, "")=BQ$8, IF(R1152="", "", R1152), ""))</f>
        <v/>
      </c>
      <c r="BR1152" s="61" t="str">
        <f>IF($B1152="", "", IF(COUNTIF(BS1152:$BY1152, "")=BR$8, IF(S1152="", "", S1152), ""))</f>
        <v/>
      </c>
      <c r="BS1152" s="61" t="str">
        <f>IF($B1152="", "", IF(COUNTIF(BT1152:$BY1152, "")=BS$8, IF(T1152="", "", T1152), ""))</f>
        <v/>
      </c>
      <c r="BT1152" s="61" t="str">
        <f>IF($B1152="", "", IF(COUNTIF(BU1152:$BY1152, "")=BT$8, IF(U1152="", "", U1152), ""))</f>
        <v/>
      </c>
      <c r="BU1152" s="61" t="str">
        <f>IF($B1152="", "", IF(COUNTIF(BV1152:$BY1152, "")=BU$8, IF(V1152="", "", V1152), ""))</f>
        <v/>
      </c>
      <c r="BV1152" s="61" t="str">
        <f>IF($B1152="", "", IF(COUNTIF(BW1152:$BY1152, "")=BV$8, IF(W1152="", "", W1152), ""))</f>
        <v/>
      </c>
      <c r="BW1152" s="61" t="str">
        <f>IF($B1152="", "", IF(COUNTIF(BX1152:$BY1152, "")=BW$8, IF(X1152="", "", X1152), ""))</f>
        <v/>
      </c>
      <c r="BX1152" s="61" t="str">
        <f>IF($B1152="", "", IF(COUNTIF(BY1152:$BY1152, "")=BX$8, IF(Y1152="", "", Y1152), ""))</f>
        <v/>
      </c>
      <c r="BY1152" s="50" t="str">
        <f t="shared" si="467"/>
        <v/>
      </c>
      <c r="CA1152" s="6" t="str">
        <f t="shared" si="468"/>
        <v/>
      </c>
      <c r="CB1152" s="6" t="str">
        <f>IF(CA1152="", "", RANK(CA1152, $CA$9:$CA$2508, 0)+COUNTIF($CA$9:CA1152, CA1152)-1)</f>
        <v/>
      </c>
    </row>
    <row r="1153" spans="1:80" x14ac:dyDescent="0.25">
      <c r="A1153" s="22"/>
      <c r="B1153" s="121" t="str">
        <f>IF('Stock Details'!B1152="", "", 'Stock Details'!B1152)</f>
        <v/>
      </c>
      <c r="C1153" s="22"/>
      <c r="D1153" s="130"/>
      <c r="E1153" s="122"/>
      <c r="F1153" s="131"/>
      <c r="G1153" s="22"/>
      <c r="H1153" s="130" t="str">
        <f t="shared" si="453"/>
        <v/>
      </c>
      <c r="I1153" s="122"/>
      <c r="J1153" s="131"/>
      <c r="K1153" s="22"/>
      <c r="L1153" s="130" t="str">
        <f t="shared" si="454"/>
        <v/>
      </c>
      <c r="M1153" s="122"/>
      <c r="N1153" s="131"/>
      <c r="O1153" s="22"/>
      <c r="P1153" s="130" t="str">
        <f t="shared" si="455"/>
        <v/>
      </c>
      <c r="Q1153" s="122"/>
      <c r="R1153" s="131"/>
      <c r="S1153" s="22"/>
      <c r="T1153" s="130" t="str">
        <f t="shared" si="456"/>
        <v/>
      </c>
      <c r="U1153" s="122"/>
      <c r="V1153" s="131"/>
      <c r="W1153" s="22"/>
      <c r="X1153" s="130" t="str">
        <f t="shared" si="457"/>
        <v/>
      </c>
      <c r="Y1153" s="122"/>
      <c r="Z1153" s="131"/>
      <c r="AA1153" s="22"/>
      <c r="AC1153" s="6" t="str">
        <f t="shared" si="458"/>
        <v/>
      </c>
      <c r="AE1153" s="6" t="str">
        <f t="shared" si="459"/>
        <v/>
      </c>
      <c r="AF1153" s="6" t="str">
        <f t="shared" si="460"/>
        <v/>
      </c>
      <c r="AG1153" s="6" t="str">
        <f t="shared" si="461"/>
        <v/>
      </c>
      <c r="AH1153" s="6" t="str">
        <f t="shared" si="462"/>
        <v/>
      </c>
      <c r="AI1153" s="6" t="str">
        <f t="shared" si="463"/>
        <v/>
      </c>
      <c r="AJ1153" s="6" t="str">
        <f t="shared" si="464"/>
        <v/>
      </c>
      <c r="AL1153" s="9" t="str">
        <f>IF('Stock Details'!F1152="", "", 'Stock Details'!F1152)</f>
        <v/>
      </c>
      <c r="AM1153" s="9" t="str">
        <f>IF('Stock Details'!G1152="", "", 'Stock Details'!G1152)</f>
        <v/>
      </c>
      <c r="AO1153" s="59" t="str">
        <f t="shared" si="465"/>
        <v/>
      </c>
      <c r="AP1153" s="59" t="str">
        <f t="shared" si="469"/>
        <v/>
      </c>
      <c r="AQ1153" s="59" t="str">
        <f t="shared" si="470"/>
        <v/>
      </c>
      <c r="AR1153" s="59" t="str">
        <f t="shared" si="471"/>
        <v/>
      </c>
      <c r="AS1153" s="59" t="str">
        <f t="shared" si="472"/>
        <v/>
      </c>
      <c r="AT1153" s="59" t="str">
        <f t="shared" si="473"/>
        <v/>
      </c>
      <c r="AV1153" s="59" t="str">
        <f t="shared" si="466"/>
        <v/>
      </c>
      <c r="AW1153" s="59" t="str">
        <f t="shared" si="448"/>
        <v/>
      </c>
      <c r="AX1153" s="59" t="str">
        <f t="shared" si="449"/>
        <v/>
      </c>
      <c r="AY1153" s="59" t="str">
        <f t="shared" si="450"/>
        <v/>
      </c>
      <c r="AZ1153" s="59" t="str">
        <f t="shared" si="451"/>
        <v/>
      </c>
      <c r="BA1153" s="59" t="str">
        <f t="shared" si="452"/>
        <v/>
      </c>
      <c r="BC1153" s="49" t="str">
        <f>IF($B1153="", "", IF(COUNTIF(BD1153:$BY1153, "")=BC$8, IF(D1153="", "", D1153), ""))</f>
        <v/>
      </c>
      <c r="BD1153" s="61" t="str">
        <f>IF($B1153="", "", IF(COUNTIF(BE1153:$BY1153, "")=BD$8, IF(E1153="", "", E1153), ""))</f>
        <v/>
      </c>
      <c r="BE1153" s="61" t="str">
        <f>IF($B1153="", "", IF(COUNTIF(BF1153:$BY1153, "")=BE$8, IF(F1153="", "", F1153), ""))</f>
        <v/>
      </c>
      <c r="BF1153" s="61" t="str">
        <f>IF($B1153="", "", IF(COUNTIF(BG1153:$BY1153, "")=BF$8, IF(G1153="", "", G1153), ""))</f>
        <v/>
      </c>
      <c r="BG1153" s="61" t="str">
        <f>IF($B1153="", "", IF(COUNTIF(BH1153:$BY1153, "")=BG$8, IF(H1153="", "", H1153), ""))</f>
        <v/>
      </c>
      <c r="BH1153" s="61" t="str">
        <f>IF($B1153="", "", IF(COUNTIF(BI1153:$BY1153, "")=BH$8, IF(I1153="", "", I1153), ""))</f>
        <v/>
      </c>
      <c r="BI1153" s="61" t="str">
        <f>IF($B1153="", "", IF(COUNTIF(BJ1153:$BY1153, "")=BI$8, IF(J1153="", "", J1153), ""))</f>
        <v/>
      </c>
      <c r="BJ1153" s="61" t="str">
        <f>IF($B1153="", "", IF(COUNTIF(BK1153:$BY1153, "")=BJ$8, IF(K1153="", "", K1153), ""))</f>
        <v/>
      </c>
      <c r="BK1153" s="61" t="str">
        <f>IF($B1153="", "", IF(COUNTIF(BL1153:$BY1153, "")=BK$8, IF(L1153="", "", L1153), ""))</f>
        <v/>
      </c>
      <c r="BL1153" s="61" t="str">
        <f>IF($B1153="", "", IF(COUNTIF(BM1153:$BY1153, "")=BL$8, IF(M1153="", "", M1153), ""))</f>
        <v/>
      </c>
      <c r="BM1153" s="61" t="str">
        <f>IF($B1153="", "", IF(COUNTIF(BN1153:$BY1153, "")=BM$8, IF(N1153="", "", N1153), ""))</f>
        <v/>
      </c>
      <c r="BN1153" s="61" t="str">
        <f>IF($B1153="", "", IF(COUNTIF(BO1153:$BY1153, "")=BN$8, IF(O1153="", "", O1153), ""))</f>
        <v/>
      </c>
      <c r="BO1153" s="61" t="str">
        <f>IF($B1153="", "", IF(COUNTIF(BP1153:$BY1153, "")=BO$8, IF(P1153="", "", P1153), ""))</f>
        <v/>
      </c>
      <c r="BP1153" s="61" t="str">
        <f>IF($B1153="", "", IF(COUNTIF(BQ1153:$BY1153, "")=BP$8, IF(Q1153="", "", Q1153), ""))</f>
        <v/>
      </c>
      <c r="BQ1153" s="61" t="str">
        <f>IF($B1153="", "", IF(COUNTIF(BR1153:$BY1153, "")=BQ$8, IF(R1153="", "", R1153), ""))</f>
        <v/>
      </c>
      <c r="BR1153" s="61" t="str">
        <f>IF($B1153="", "", IF(COUNTIF(BS1153:$BY1153, "")=BR$8, IF(S1153="", "", S1153), ""))</f>
        <v/>
      </c>
      <c r="BS1153" s="61" t="str">
        <f>IF($B1153="", "", IF(COUNTIF(BT1153:$BY1153, "")=BS$8, IF(T1153="", "", T1153), ""))</f>
        <v/>
      </c>
      <c r="BT1153" s="61" t="str">
        <f>IF($B1153="", "", IF(COUNTIF(BU1153:$BY1153, "")=BT$8, IF(U1153="", "", U1153), ""))</f>
        <v/>
      </c>
      <c r="BU1153" s="61" t="str">
        <f>IF($B1153="", "", IF(COUNTIF(BV1153:$BY1153, "")=BU$8, IF(V1153="", "", V1153), ""))</f>
        <v/>
      </c>
      <c r="BV1153" s="61" t="str">
        <f>IF($B1153="", "", IF(COUNTIF(BW1153:$BY1153, "")=BV$8, IF(W1153="", "", W1153), ""))</f>
        <v/>
      </c>
      <c r="BW1153" s="61" t="str">
        <f>IF($B1153="", "", IF(COUNTIF(BX1153:$BY1153, "")=BW$8, IF(X1153="", "", X1153), ""))</f>
        <v/>
      </c>
      <c r="BX1153" s="61" t="str">
        <f>IF($B1153="", "", IF(COUNTIF(BY1153:$BY1153, "")=BX$8, IF(Y1153="", "", Y1153), ""))</f>
        <v/>
      </c>
      <c r="BY1153" s="50" t="str">
        <f t="shared" si="467"/>
        <v/>
      </c>
      <c r="CA1153" s="6" t="str">
        <f t="shared" si="468"/>
        <v/>
      </c>
      <c r="CB1153" s="6" t="str">
        <f>IF(CA1153="", "", RANK(CA1153, $CA$9:$CA$2508, 0)+COUNTIF($CA$9:CA1153, CA1153)-1)</f>
        <v/>
      </c>
    </row>
    <row r="1154" spans="1:80" x14ac:dyDescent="0.25">
      <c r="A1154" s="22"/>
      <c r="B1154" s="121" t="str">
        <f>IF('Stock Details'!B1153="", "", 'Stock Details'!B1153)</f>
        <v/>
      </c>
      <c r="C1154" s="22"/>
      <c r="D1154" s="130"/>
      <c r="E1154" s="122"/>
      <c r="F1154" s="131"/>
      <c r="G1154" s="22"/>
      <c r="H1154" s="130" t="str">
        <f t="shared" si="453"/>
        <v/>
      </c>
      <c r="I1154" s="122"/>
      <c r="J1154" s="131"/>
      <c r="K1154" s="22"/>
      <c r="L1154" s="130" t="str">
        <f t="shared" si="454"/>
        <v/>
      </c>
      <c r="M1154" s="122"/>
      <c r="N1154" s="131"/>
      <c r="O1154" s="22"/>
      <c r="P1154" s="130" t="str">
        <f t="shared" si="455"/>
        <v/>
      </c>
      <c r="Q1154" s="122"/>
      <c r="R1154" s="131"/>
      <c r="S1154" s="22"/>
      <c r="T1154" s="130" t="str">
        <f t="shared" si="456"/>
        <v/>
      </c>
      <c r="U1154" s="122"/>
      <c r="V1154" s="131"/>
      <c r="W1154" s="22"/>
      <c r="X1154" s="130" t="str">
        <f t="shared" si="457"/>
        <v/>
      </c>
      <c r="Y1154" s="122"/>
      <c r="Z1154" s="131"/>
      <c r="AA1154" s="22"/>
      <c r="AC1154" s="6" t="str">
        <f t="shared" si="458"/>
        <v/>
      </c>
      <c r="AE1154" s="6" t="str">
        <f t="shared" si="459"/>
        <v/>
      </c>
      <c r="AF1154" s="6" t="str">
        <f t="shared" si="460"/>
        <v/>
      </c>
      <c r="AG1154" s="6" t="str">
        <f t="shared" si="461"/>
        <v/>
      </c>
      <c r="AH1154" s="6" t="str">
        <f t="shared" si="462"/>
        <v/>
      </c>
      <c r="AI1154" s="6" t="str">
        <f t="shared" si="463"/>
        <v/>
      </c>
      <c r="AJ1154" s="6" t="str">
        <f t="shared" si="464"/>
        <v/>
      </c>
      <c r="AL1154" s="9" t="str">
        <f>IF('Stock Details'!F1153="", "", 'Stock Details'!F1153)</f>
        <v/>
      </c>
      <c r="AM1154" s="9" t="str">
        <f>IF('Stock Details'!G1153="", "", 'Stock Details'!G1153)</f>
        <v/>
      </c>
      <c r="AO1154" s="59" t="str">
        <f t="shared" si="465"/>
        <v/>
      </c>
      <c r="AP1154" s="59" t="str">
        <f t="shared" si="469"/>
        <v/>
      </c>
      <c r="AQ1154" s="59" t="str">
        <f t="shared" si="470"/>
        <v/>
      </c>
      <c r="AR1154" s="59" t="str">
        <f t="shared" si="471"/>
        <v/>
      </c>
      <c r="AS1154" s="59" t="str">
        <f t="shared" si="472"/>
        <v/>
      </c>
      <c r="AT1154" s="59" t="str">
        <f t="shared" si="473"/>
        <v/>
      </c>
      <c r="AV1154" s="59" t="str">
        <f t="shared" si="466"/>
        <v/>
      </c>
      <c r="AW1154" s="59" t="str">
        <f t="shared" si="448"/>
        <v/>
      </c>
      <c r="AX1154" s="59" t="str">
        <f t="shared" si="449"/>
        <v/>
      </c>
      <c r="AY1154" s="59" t="str">
        <f t="shared" si="450"/>
        <v/>
      </c>
      <c r="AZ1154" s="59" t="str">
        <f t="shared" si="451"/>
        <v/>
      </c>
      <c r="BA1154" s="59" t="str">
        <f t="shared" si="452"/>
        <v/>
      </c>
      <c r="BC1154" s="49" t="str">
        <f>IF($B1154="", "", IF(COUNTIF(BD1154:$BY1154, "")=BC$8, IF(D1154="", "", D1154), ""))</f>
        <v/>
      </c>
      <c r="BD1154" s="61" t="str">
        <f>IF($B1154="", "", IF(COUNTIF(BE1154:$BY1154, "")=BD$8, IF(E1154="", "", E1154), ""))</f>
        <v/>
      </c>
      <c r="BE1154" s="61" t="str">
        <f>IF($B1154="", "", IF(COUNTIF(BF1154:$BY1154, "")=BE$8, IF(F1154="", "", F1154), ""))</f>
        <v/>
      </c>
      <c r="BF1154" s="61" t="str">
        <f>IF($B1154="", "", IF(COUNTIF(BG1154:$BY1154, "")=BF$8, IF(G1154="", "", G1154), ""))</f>
        <v/>
      </c>
      <c r="BG1154" s="61" t="str">
        <f>IF($B1154="", "", IF(COUNTIF(BH1154:$BY1154, "")=BG$8, IF(H1154="", "", H1154), ""))</f>
        <v/>
      </c>
      <c r="BH1154" s="61" t="str">
        <f>IF($B1154="", "", IF(COUNTIF(BI1154:$BY1154, "")=BH$8, IF(I1154="", "", I1154), ""))</f>
        <v/>
      </c>
      <c r="BI1154" s="61" t="str">
        <f>IF($B1154="", "", IF(COUNTIF(BJ1154:$BY1154, "")=BI$8, IF(J1154="", "", J1154), ""))</f>
        <v/>
      </c>
      <c r="BJ1154" s="61" t="str">
        <f>IF($B1154="", "", IF(COUNTIF(BK1154:$BY1154, "")=BJ$8, IF(K1154="", "", K1154), ""))</f>
        <v/>
      </c>
      <c r="BK1154" s="61" t="str">
        <f>IF($B1154="", "", IF(COUNTIF(BL1154:$BY1154, "")=BK$8, IF(L1154="", "", L1154), ""))</f>
        <v/>
      </c>
      <c r="BL1154" s="61" t="str">
        <f>IF($B1154="", "", IF(COUNTIF(BM1154:$BY1154, "")=BL$8, IF(M1154="", "", M1154), ""))</f>
        <v/>
      </c>
      <c r="BM1154" s="61" t="str">
        <f>IF($B1154="", "", IF(COUNTIF(BN1154:$BY1154, "")=BM$8, IF(N1154="", "", N1154), ""))</f>
        <v/>
      </c>
      <c r="BN1154" s="61" t="str">
        <f>IF($B1154="", "", IF(COUNTIF(BO1154:$BY1154, "")=BN$8, IF(O1154="", "", O1154), ""))</f>
        <v/>
      </c>
      <c r="BO1154" s="61" t="str">
        <f>IF($B1154="", "", IF(COUNTIF(BP1154:$BY1154, "")=BO$8, IF(P1154="", "", P1154), ""))</f>
        <v/>
      </c>
      <c r="BP1154" s="61" t="str">
        <f>IF($B1154="", "", IF(COUNTIF(BQ1154:$BY1154, "")=BP$8, IF(Q1154="", "", Q1154), ""))</f>
        <v/>
      </c>
      <c r="BQ1154" s="61" t="str">
        <f>IF($B1154="", "", IF(COUNTIF(BR1154:$BY1154, "")=BQ$8, IF(R1154="", "", R1154), ""))</f>
        <v/>
      </c>
      <c r="BR1154" s="61" t="str">
        <f>IF($B1154="", "", IF(COUNTIF(BS1154:$BY1154, "")=BR$8, IF(S1154="", "", S1154), ""))</f>
        <v/>
      </c>
      <c r="BS1154" s="61" t="str">
        <f>IF($B1154="", "", IF(COUNTIF(BT1154:$BY1154, "")=BS$8, IF(T1154="", "", T1154), ""))</f>
        <v/>
      </c>
      <c r="BT1154" s="61" t="str">
        <f>IF($B1154="", "", IF(COUNTIF(BU1154:$BY1154, "")=BT$8, IF(U1154="", "", U1154), ""))</f>
        <v/>
      </c>
      <c r="BU1154" s="61" t="str">
        <f>IF($B1154="", "", IF(COUNTIF(BV1154:$BY1154, "")=BU$8, IF(V1154="", "", V1154), ""))</f>
        <v/>
      </c>
      <c r="BV1154" s="61" t="str">
        <f>IF($B1154="", "", IF(COUNTIF(BW1154:$BY1154, "")=BV$8, IF(W1154="", "", W1154), ""))</f>
        <v/>
      </c>
      <c r="BW1154" s="61" t="str">
        <f>IF($B1154="", "", IF(COUNTIF(BX1154:$BY1154, "")=BW$8, IF(X1154="", "", X1154), ""))</f>
        <v/>
      </c>
      <c r="BX1154" s="61" t="str">
        <f>IF($B1154="", "", IF(COUNTIF(BY1154:$BY1154, "")=BX$8, IF(Y1154="", "", Y1154), ""))</f>
        <v/>
      </c>
      <c r="BY1154" s="50" t="str">
        <f t="shared" si="467"/>
        <v/>
      </c>
      <c r="CA1154" s="6" t="str">
        <f t="shared" si="468"/>
        <v/>
      </c>
      <c r="CB1154" s="6" t="str">
        <f>IF(CA1154="", "", RANK(CA1154, $CA$9:$CA$2508, 0)+COUNTIF($CA$9:CA1154, CA1154)-1)</f>
        <v/>
      </c>
    </row>
    <row r="1155" spans="1:80" x14ac:dyDescent="0.25">
      <c r="A1155" s="22"/>
      <c r="B1155" s="121" t="str">
        <f>IF('Stock Details'!B1154="", "", 'Stock Details'!B1154)</f>
        <v/>
      </c>
      <c r="C1155" s="22"/>
      <c r="D1155" s="130"/>
      <c r="E1155" s="122"/>
      <c r="F1155" s="131"/>
      <c r="G1155" s="22"/>
      <c r="H1155" s="130" t="str">
        <f t="shared" si="453"/>
        <v/>
      </c>
      <c r="I1155" s="122"/>
      <c r="J1155" s="131"/>
      <c r="K1155" s="22"/>
      <c r="L1155" s="130" t="str">
        <f t="shared" si="454"/>
        <v/>
      </c>
      <c r="M1155" s="122"/>
      <c r="N1155" s="131"/>
      <c r="O1155" s="22"/>
      <c r="P1155" s="130" t="str">
        <f t="shared" si="455"/>
        <v/>
      </c>
      <c r="Q1155" s="122"/>
      <c r="R1155" s="131"/>
      <c r="S1155" s="22"/>
      <c r="T1155" s="130" t="str">
        <f t="shared" si="456"/>
        <v/>
      </c>
      <c r="U1155" s="122"/>
      <c r="V1155" s="131"/>
      <c r="W1155" s="22"/>
      <c r="X1155" s="130" t="str">
        <f t="shared" si="457"/>
        <v/>
      </c>
      <c r="Y1155" s="122"/>
      <c r="Z1155" s="131"/>
      <c r="AA1155" s="22"/>
      <c r="AC1155" s="6" t="str">
        <f t="shared" si="458"/>
        <v/>
      </c>
      <c r="AE1155" s="6" t="str">
        <f t="shared" si="459"/>
        <v/>
      </c>
      <c r="AF1155" s="6" t="str">
        <f t="shared" si="460"/>
        <v/>
      </c>
      <c r="AG1155" s="6" t="str">
        <f t="shared" si="461"/>
        <v/>
      </c>
      <c r="AH1155" s="6" t="str">
        <f t="shared" si="462"/>
        <v/>
      </c>
      <c r="AI1155" s="6" t="str">
        <f t="shared" si="463"/>
        <v/>
      </c>
      <c r="AJ1155" s="6" t="str">
        <f t="shared" si="464"/>
        <v/>
      </c>
      <c r="AL1155" s="9" t="str">
        <f>IF('Stock Details'!F1154="", "", 'Stock Details'!F1154)</f>
        <v/>
      </c>
      <c r="AM1155" s="9" t="str">
        <f>IF('Stock Details'!G1154="", "", 'Stock Details'!G1154)</f>
        <v/>
      </c>
      <c r="AO1155" s="59" t="str">
        <f t="shared" si="465"/>
        <v/>
      </c>
      <c r="AP1155" s="59" t="str">
        <f t="shared" si="469"/>
        <v/>
      </c>
      <c r="AQ1155" s="59" t="str">
        <f t="shared" si="470"/>
        <v/>
      </c>
      <c r="AR1155" s="59" t="str">
        <f t="shared" si="471"/>
        <v/>
      </c>
      <c r="AS1155" s="59" t="str">
        <f t="shared" si="472"/>
        <v/>
      </c>
      <c r="AT1155" s="59" t="str">
        <f t="shared" si="473"/>
        <v/>
      </c>
      <c r="AV1155" s="59" t="str">
        <f t="shared" si="466"/>
        <v/>
      </c>
      <c r="AW1155" s="59" t="str">
        <f t="shared" si="448"/>
        <v/>
      </c>
      <c r="AX1155" s="59" t="str">
        <f t="shared" si="449"/>
        <v/>
      </c>
      <c r="AY1155" s="59" t="str">
        <f t="shared" si="450"/>
        <v/>
      </c>
      <c r="AZ1155" s="59" t="str">
        <f t="shared" si="451"/>
        <v/>
      </c>
      <c r="BA1155" s="59" t="str">
        <f t="shared" si="452"/>
        <v/>
      </c>
      <c r="BC1155" s="49" t="str">
        <f>IF($B1155="", "", IF(COUNTIF(BD1155:$BY1155, "")=BC$8, IF(D1155="", "", D1155), ""))</f>
        <v/>
      </c>
      <c r="BD1155" s="61" t="str">
        <f>IF($B1155="", "", IF(COUNTIF(BE1155:$BY1155, "")=BD$8, IF(E1155="", "", E1155), ""))</f>
        <v/>
      </c>
      <c r="BE1155" s="61" t="str">
        <f>IF($B1155="", "", IF(COUNTIF(BF1155:$BY1155, "")=BE$8, IF(F1155="", "", F1155), ""))</f>
        <v/>
      </c>
      <c r="BF1155" s="61" t="str">
        <f>IF($B1155="", "", IF(COUNTIF(BG1155:$BY1155, "")=BF$8, IF(G1155="", "", G1155), ""))</f>
        <v/>
      </c>
      <c r="BG1155" s="61" t="str">
        <f>IF($B1155="", "", IF(COUNTIF(BH1155:$BY1155, "")=BG$8, IF(H1155="", "", H1155), ""))</f>
        <v/>
      </c>
      <c r="BH1155" s="61" t="str">
        <f>IF($B1155="", "", IF(COUNTIF(BI1155:$BY1155, "")=BH$8, IF(I1155="", "", I1155), ""))</f>
        <v/>
      </c>
      <c r="BI1155" s="61" t="str">
        <f>IF($B1155="", "", IF(COUNTIF(BJ1155:$BY1155, "")=BI$8, IF(J1155="", "", J1155), ""))</f>
        <v/>
      </c>
      <c r="BJ1155" s="61" t="str">
        <f>IF($B1155="", "", IF(COUNTIF(BK1155:$BY1155, "")=BJ$8, IF(K1155="", "", K1155), ""))</f>
        <v/>
      </c>
      <c r="BK1155" s="61" t="str">
        <f>IF($B1155="", "", IF(COUNTIF(BL1155:$BY1155, "")=BK$8, IF(L1155="", "", L1155), ""))</f>
        <v/>
      </c>
      <c r="BL1155" s="61" t="str">
        <f>IF($B1155="", "", IF(COUNTIF(BM1155:$BY1155, "")=BL$8, IF(M1155="", "", M1155), ""))</f>
        <v/>
      </c>
      <c r="BM1155" s="61" t="str">
        <f>IF($B1155="", "", IF(COUNTIF(BN1155:$BY1155, "")=BM$8, IF(N1155="", "", N1155), ""))</f>
        <v/>
      </c>
      <c r="BN1155" s="61" t="str">
        <f>IF($B1155="", "", IF(COUNTIF(BO1155:$BY1155, "")=BN$8, IF(O1155="", "", O1155), ""))</f>
        <v/>
      </c>
      <c r="BO1155" s="61" t="str">
        <f>IF($B1155="", "", IF(COUNTIF(BP1155:$BY1155, "")=BO$8, IF(P1155="", "", P1155), ""))</f>
        <v/>
      </c>
      <c r="BP1155" s="61" t="str">
        <f>IF($B1155="", "", IF(COUNTIF(BQ1155:$BY1155, "")=BP$8, IF(Q1155="", "", Q1155), ""))</f>
        <v/>
      </c>
      <c r="BQ1155" s="61" t="str">
        <f>IF($B1155="", "", IF(COUNTIF(BR1155:$BY1155, "")=BQ$8, IF(R1155="", "", R1155), ""))</f>
        <v/>
      </c>
      <c r="BR1155" s="61" t="str">
        <f>IF($B1155="", "", IF(COUNTIF(BS1155:$BY1155, "")=BR$8, IF(S1155="", "", S1155), ""))</f>
        <v/>
      </c>
      <c r="BS1155" s="61" t="str">
        <f>IF($B1155="", "", IF(COUNTIF(BT1155:$BY1155, "")=BS$8, IF(T1155="", "", T1155), ""))</f>
        <v/>
      </c>
      <c r="BT1155" s="61" t="str">
        <f>IF($B1155="", "", IF(COUNTIF(BU1155:$BY1155, "")=BT$8, IF(U1155="", "", U1155), ""))</f>
        <v/>
      </c>
      <c r="BU1155" s="61" t="str">
        <f>IF($B1155="", "", IF(COUNTIF(BV1155:$BY1155, "")=BU$8, IF(V1155="", "", V1155), ""))</f>
        <v/>
      </c>
      <c r="BV1155" s="61" t="str">
        <f>IF($B1155="", "", IF(COUNTIF(BW1155:$BY1155, "")=BV$8, IF(W1155="", "", W1155), ""))</f>
        <v/>
      </c>
      <c r="BW1155" s="61" t="str">
        <f>IF($B1155="", "", IF(COUNTIF(BX1155:$BY1155, "")=BW$8, IF(X1155="", "", X1155), ""))</f>
        <v/>
      </c>
      <c r="BX1155" s="61" t="str">
        <f>IF($B1155="", "", IF(COUNTIF(BY1155:$BY1155, "")=BX$8, IF(Y1155="", "", Y1155), ""))</f>
        <v/>
      </c>
      <c r="BY1155" s="50" t="str">
        <f t="shared" si="467"/>
        <v/>
      </c>
      <c r="CA1155" s="6" t="str">
        <f t="shared" si="468"/>
        <v/>
      </c>
      <c r="CB1155" s="6" t="str">
        <f>IF(CA1155="", "", RANK(CA1155, $CA$9:$CA$2508, 0)+COUNTIF($CA$9:CA1155, CA1155)-1)</f>
        <v/>
      </c>
    </row>
    <row r="1156" spans="1:80" x14ac:dyDescent="0.25">
      <c r="A1156" s="22"/>
      <c r="B1156" s="121" t="str">
        <f>IF('Stock Details'!B1155="", "", 'Stock Details'!B1155)</f>
        <v/>
      </c>
      <c r="C1156" s="22"/>
      <c r="D1156" s="130"/>
      <c r="E1156" s="122"/>
      <c r="F1156" s="131"/>
      <c r="G1156" s="22"/>
      <c r="H1156" s="130" t="str">
        <f t="shared" si="453"/>
        <v/>
      </c>
      <c r="I1156" s="122"/>
      <c r="J1156" s="131"/>
      <c r="K1156" s="22"/>
      <c r="L1156" s="130" t="str">
        <f t="shared" si="454"/>
        <v/>
      </c>
      <c r="M1156" s="122"/>
      <c r="N1156" s="131"/>
      <c r="O1156" s="22"/>
      <c r="P1156" s="130" t="str">
        <f t="shared" si="455"/>
        <v/>
      </c>
      <c r="Q1156" s="122"/>
      <c r="R1156" s="131"/>
      <c r="S1156" s="22"/>
      <c r="T1156" s="130" t="str">
        <f t="shared" si="456"/>
        <v/>
      </c>
      <c r="U1156" s="122"/>
      <c r="V1156" s="131"/>
      <c r="W1156" s="22"/>
      <c r="X1156" s="130" t="str">
        <f t="shared" si="457"/>
        <v/>
      </c>
      <c r="Y1156" s="122"/>
      <c r="Z1156" s="131"/>
      <c r="AA1156" s="22"/>
      <c r="AC1156" s="6" t="str">
        <f t="shared" si="458"/>
        <v/>
      </c>
      <c r="AE1156" s="6" t="str">
        <f t="shared" si="459"/>
        <v/>
      </c>
      <c r="AF1156" s="6" t="str">
        <f t="shared" si="460"/>
        <v/>
      </c>
      <c r="AG1156" s="6" t="str">
        <f t="shared" si="461"/>
        <v/>
      </c>
      <c r="AH1156" s="6" t="str">
        <f t="shared" si="462"/>
        <v/>
      </c>
      <c r="AI1156" s="6" t="str">
        <f t="shared" si="463"/>
        <v/>
      </c>
      <c r="AJ1156" s="6" t="str">
        <f t="shared" si="464"/>
        <v/>
      </c>
      <c r="AL1156" s="9" t="str">
        <f>IF('Stock Details'!F1155="", "", 'Stock Details'!F1155)</f>
        <v/>
      </c>
      <c r="AM1156" s="9" t="str">
        <f>IF('Stock Details'!G1155="", "", 'Stock Details'!G1155)</f>
        <v/>
      </c>
      <c r="AO1156" s="59" t="str">
        <f t="shared" si="465"/>
        <v/>
      </c>
      <c r="AP1156" s="59" t="str">
        <f t="shared" si="469"/>
        <v/>
      </c>
      <c r="AQ1156" s="59" t="str">
        <f t="shared" si="470"/>
        <v/>
      </c>
      <c r="AR1156" s="59" t="str">
        <f t="shared" si="471"/>
        <v/>
      </c>
      <c r="AS1156" s="59" t="str">
        <f t="shared" si="472"/>
        <v/>
      </c>
      <c r="AT1156" s="59" t="str">
        <f t="shared" si="473"/>
        <v/>
      </c>
      <c r="AV1156" s="59" t="str">
        <f t="shared" si="466"/>
        <v/>
      </c>
      <c r="AW1156" s="59" t="str">
        <f t="shared" si="448"/>
        <v/>
      </c>
      <c r="AX1156" s="59" t="str">
        <f t="shared" si="449"/>
        <v/>
      </c>
      <c r="AY1156" s="59" t="str">
        <f t="shared" si="450"/>
        <v/>
      </c>
      <c r="AZ1156" s="59" t="str">
        <f t="shared" si="451"/>
        <v/>
      </c>
      <c r="BA1156" s="59" t="str">
        <f t="shared" si="452"/>
        <v/>
      </c>
      <c r="BC1156" s="49" t="str">
        <f>IF($B1156="", "", IF(COUNTIF(BD1156:$BY1156, "")=BC$8, IF(D1156="", "", D1156), ""))</f>
        <v/>
      </c>
      <c r="BD1156" s="61" t="str">
        <f>IF($B1156="", "", IF(COUNTIF(BE1156:$BY1156, "")=BD$8, IF(E1156="", "", E1156), ""))</f>
        <v/>
      </c>
      <c r="BE1156" s="61" t="str">
        <f>IF($B1156="", "", IF(COUNTIF(BF1156:$BY1156, "")=BE$8, IF(F1156="", "", F1156), ""))</f>
        <v/>
      </c>
      <c r="BF1156" s="61" t="str">
        <f>IF($B1156="", "", IF(COUNTIF(BG1156:$BY1156, "")=BF$8, IF(G1156="", "", G1156), ""))</f>
        <v/>
      </c>
      <c r="BG1156" s="61" t="str">
        <f>IF($B1156="", "", IF(COUNTIF(BH1156:$BY1156, "")=BG$8, IF(H1156="", "", H1156), ""))</f>
        <v/>
      </c>
      <c r="BH1156" s="61" t="str">
        <f>IF($B1156="", "", IF(COUNTIF(BI1156:$BY1156, "")=BH$8, IF(I1156="", "", I1156), ""))</f>
        <v/>
      </c>
      <c r="BI1156" s="61" t="str">
        <f>IF($B1156="", "", IF(COUNTIF(BJ1156:$BY1156, "")=BI$8, IF(J1156="", "", J1156), ""))</f>
        <v/>
      </c>
      <c r="BJ1156" s="61" t="str">
        <f>IF($B1156="", "", IF(COUNTIF(BK1156:$BY1156, "")=BJ$8, IF(K1156="", "", K1156), ""))</f>
        <v/>
      </c>
      <c r="BK1156" s="61" t="str">
        <f>IF($B1156="", "", IF(COUNTIF(BL1156:$BY1156, "")=BK$8, IF(L1156="", "", L1156), ""))</f>
        <v/>
      </c>
      <c r="BL1156" s="61" t="str">
        <f>IF($B1156="", "", IF(COUNTIF(BM1156:$BY1156, "")=BL$8, IF(M1156="", "", M1156), ""))</f>
        <v/>
      </c>
      <c r="BM1156" s="61" t="str">
        <f>IF($B1156="", "", IF(COUNTIF(BN1156:$BY1156, "")=BM$8, IF(N1156="", "", N1156), ""))</f>
        <v/>
      </c>
      <c r="BN1156" s="61" t="str">
        <f>IF($B1156="", "", IF(COUNTIF(BO1156:$BY1156, "")=BN$8, IF(O1156="", "", O1156), ""))</f>
        <v/>
      </c>
      <c r="BO1156" s="61" t="str">
        <f>IF($B1156="", "", IF(COUNTIF(BP1156:$BY1156, "")=BO$8, IF(P1156="", "", P1156), ""))</f>
        <v/>
      </c>
      <c r="BP1156" s="61" t="str">
        <f>IF($B1156="", "", IF(COUNTIF(BQ1156:$BY1156, "")=BP$8, IF(Q1156="", "", Q1156), ""))</f>
        <v/>
      </c>
      <c r="BQ1156" s="61" t="str">
        <f>IF($B1156="", "", IF(COUNTIF(BR1156:$BY1156, "")=BQ$8, IF(R1156="", "", R1156), ""))</f>
        <v/>
      </c>
      <c r="BR1156" s="61" t="str">
        <f>IF($B1156="", "", IF(COUNTIF(BS1156:$BY1156, "")=BR$8, IF(S1156="", "", S1156), ""))</f>
        <v/>
      </c>
      <c r="BS1156" s="61" t="str">
        <f>IF($B1156="", "", IF(COUNTIF(BT1156:$BY1156, "")=BS$8, IF(T1156="", "", T1156), ""))</f>
        <v/>
      </c>
      <c r="BT1156" s="61" t="str">
        <f>IF($B1156="", "", IF(COUNTIF(BU1156:$BY1156, "")=BT$8, IF(U1156="", "", U1156), ""))</f>
        <v/>
      </c>
      <c r="BU1156" s="61" t="str">
        <f>IF($B1156="", "", IF(COUNTIF(BV1156:$BY1156, "")=BU$8, IF(V1156="", "", V1156), ""))</f>
        <v/>
      </c>
      <c r="BV1156" s="61" t="str">
        <f>IF($B1156="", "", IF(COUNTIF(BW1156:$BY1156, "")=BV$8, IF(W1156="", "", W1156), ""))</f>
        <v/>
      </c>
      <c r="BW1156" s="61" t="str">
        <f>IF($B1156="", "", IF(COUNTIF(BX1156:$BY1156, "")=BW$8, IF(X1156="", "", X1156), ""))</f>
        <v/>
      </c>
      <c r="BX1156" s="61" t="str">
        <f>IF($B1156="", "", IF(COUNTIF(BY1156:$BY1156, "")=BX$8, IF(Y1156="", "", Y1156), ""))</f>
        <v/>
      </c>
      <c r="BY1156" s="50" t="str">
        <f t="shared" si="467"/>
        <v/>
      </c>
      <c r="CA1156" s="6" t="str">
        <f t="shared" si="468"/>
        <v/>
      </c>
      <c r="CB1156" s="6" t="str">
        <f>IF(CA1156="", "", RANK(CA1156, $CA$9:$CA$2508, 0)+COUNTIF($CA$9:CA1156, CA1156)-1)</f>
        <v/>
      </c>
    </row>
    <row r="1157" spans="1:80" x14ac:dyDescent="0.25">
      <c r="A1157" s="22"/>
      <c r="B1157" s="121" t="str">
        <f>IF('Stock Details'!B1156="", "", 'Stock Details'!B1156)</f>
        <v/>
      </c>
      <c r="C1157" s="22"/>
      <c r="D1157" s="130"/>
      <c r="E1157" s="122"/>
      <c r="F1157" s="131"/>
      <c r="G1157" s="22"/>
      <c r="H1157" s="130" t="str">
        <f t="shared" si="453"/>
        <v/>
      </c>
      <c r="I1157" s="122"/>
      <c r="J1157" s="131"/>
      <c r="K1157" s="22"/>
      <c r="L1157" s="130" t="str">
        <f t="shared" si="454"/>
        <v/>
      </c>
      <c r="M1157" s="122"/>
      <c r="N1157" s="131"/>
      <c r="O1157" s="22"/>
      <c r="P1157" s="130" t="str">
        <f t="shared" si="455"/>
        <v/>
      </c>
      <c r="Q1157" s="122"/>
      <c r="R1157" s="131"/>
      <c r="S1157" s="22"/>
      <c r="T1157" s="130" t="str">
        <f t="shared" si="456"/>
        <v/>
      </c>
      <c r="U1157" s="122"/>
      <c r="V1157" s="131"/>
      <c r="W1157" s="22"/>
      <c r="X1157" s="130" t="str">
        <f t="shared" si="457"/>
        <v/>
      </c>
      <c r="Y1157" s="122"/>
      <c r="Z1157" s="131"/>
      <c r="AA1157" s="22"/>
      <c r="AC1157" s="6" t="str">
        <f t="shared" si="458"/>
        <v/>
      </c>
      <c r="AE1157" s="6" t="str">
        <f t="shared" si="459"/>
        <v/>
      </c>
      <c r="AF1157" s="6" t="str">
        <f t="shared" si="460"/>
        <v/>
      </c>
      <c r="AG1157" s="6" t="str">
        <f t="shared" si="461"/>
        <v/>
      </c>
      <c r="AH1157" s="6" t="str">
        <f t="shared" si="462"/>
        <v/>
      </c>
      <c r="AI1157" s="6" t="str">
        <f t="shared" si="463"/>
        <v/>
      </c>
      <c r="AJ1157" s="6" t="str">
        <f t="shared" si="464"/>
        <v/>
      </c>
      <c r="AL1157" s="9" t="str">
        <f>IF('Stock Details'!F1156="", "", 'Stock Details'!F1156)</f>
        <v/>
      </c>
      <c r="AM1157" s="9" t="str">
        <f>IF('Stock Details'!G1156="", "", 'Stock Details'!G1156)</f>
        <v/>
      </c>
      <c r="AO1157" s="59" t="str">
        <f t="shared" si="465"/>
        <v/>
      </c>
      <c r="AP1157" s="59" t="str">
        <f t="shared" si="469"/>
        <v/>
      </c>
      <c r="AQ1157" s="59" t="str">
        <f t="shared" si="470"/>
        <v/>
      </c>
      <c r="AR1157" s="59" t="str">
        <f t="shared" si="471"/>
        <v/>
      </c>
      <c r="AS1157" s="59" t="str">
        <f t="shared" si="472"/>
        <v/>
      </c>
      <c r="AT1157" s="59" t="str">
        <f t="shared" si="473"/>
        <v/>
      </c>
      <c r="AV1157" s="59" t="str">
        <f t="shared" si="466"/>
        <v/>
      </c>
      <c r="AW1157" s="59" t="str">
        <f t="shared" si="448"/>
        <v/>
      </c>
      <c r="AX1157" s="59" t="str">
        <f t="shared" si="449"/>
        <v/>
      </c>
      <c r="AY1157" s="59" t="str">
        <f t="shared" si="450"/>
        <v/>
      </c>
      <c r="AZ1157" s="59" t="str">
        <f t="shared" si="451"/>
        <v/>
      </c>
      <c r="BA1157" s="59" t="str">
        <f t="shared" si="452"/>
        <v/>
      </c>
      <c r="BC1157" s="49" t="str">
        <f>IF($B1157="", "", IF(COUNTIF(BD1157:$BY1157, "")=BC$8, IF(D1157="", "", D1157), ""))</f>
        <v/>
      </c>
      <c r="BD1157" s="61" t="str">
        <f>IF($B1157="", "", IF(COUNTIF(BE1157:$BY1157, "")=BD$8, IF(E1157="", "", E1157), ""))</f>
        <v/>
      </c>
      <c r="BE1157" s="61" t="str">
        <f>IF($B1157="", "", IF(COUNTIF(BF1157:$BY1157, "")=BE$8, IF(F1157="", "", F1157), ""))</f>
        <v/>
      </c>
      <c r="BF1157" s="61" t="str">
        <f>IF($B1157="", "", IF(COUNTIF(BG1157:$BY1157, "")=BF$8, IF(G1157="", "", G1157), ""))</f>
        <v/>
      </c>
      <c r="BG1157" s="61" t="str">
        <f>IF($B1157="", "", IF(COUNTIF(BH1157:$BY1157, "")=BG$8, IF(H1157="", "", H1157), ""))</f>
        <v/>
      </c>
      <c r="BH1157" s="61" t="str">
        <f>IF($B1157="", "", IF(COUNTIF(BI1157:$BY1157, "")=BH$8, IF(I1157="", "", I1157), ""))</f>
        <v/>
      </c>
      <c r="BI1157" s="61" t="str">
        <f>IF($B1157="", "", IF(COUNTIF(BJ1157:$BY1157, "")=BI$8, IF(J1157="", "", J1157), ""))</f>
        <v/>
      </c>
      <c r="BJ1157" s="61" t="str">
        <f>IF($B1157="", "", IF(COUNTIF(BK1157:$BY1157, "")=BJ$8, IF(K1157="", "", K1157), ""))</f>
        <v/>
      </c>
      <c r="BK1157" s="61" t="str">
        <f>IF($B1157="", "", IF(COUNTIF(BL1157:$BY1157, "")=BK$8, IF(L1157="", "", L1157), ""))</f>
        <v/>
      </c>
      <c r="BL1157" s="61" t="str">
        <f>IF($B1157="", "", IF(COUNTIF(BM1157:$BY1157, "")=BL$8, IF(M1157="", "", M1157), ""))</f>
        <v/>
      </c>
      <c r="BM1157" s="61" t="str">
        <f>IF($B1157="", "", IF(COUNTIF(BN1157:$BY1157, "")=BM$8, IF(N1157="", "", N1157), ""))</f>
        <v/>
      </c>
      <c r="BN1157" s="61" t="str">
        <f>IF($B1157="", "", IF(COUNTIF(BO1157:$BY1157, "")=BN$8, IF(O1157="", "", O1157), ""))</f>
        <v/>
      </c>
      <c r="BO1157" s="61" t="str">
        <f>IF($B1157="", "", IF(COUNTIF(BP1157:$BY1157, "")=BO$8, IF(P1157="", "", P1157), ""))</f>
        <v/>
      </c>
      <c r="BP1157" s="61" t="str">
        <f>IF($B1157="", "", IF(COUNTIF(BQ1157:$BY1157, "")=BP$8, IF(Q1157="", "", Q1157), ""))</f>
        <v/>
      </c>
      <c r="BQ1157" s="61" t="str">
        <f>IF($B1157="", "", IF(COUNTIF(BR1157:$BY1157, "")=BQ$8, IF(R1157="", "", R1157), ""))</f>
        <v/>
      </c>
      <c r="BR1157" s="61" t="str">
        <f>IF($B1157="", "", IF(COUNTIF(BS1157:$BY1157, "")=BR$8, IF(S1157="", "", S1157), ""))</f>
        <v/>
      </c>
      <c r="BS1157" s="61" t="str">
        <f>IF($B1157="", "", IF(COUNTIF(BT1157:$BY1157, "")=BS$8, IF(T1157="", "", T1157), ""))</f>
        <v/>
      </c>
      <c r="BT1157" s="61" t="str">
        <f>IF($B1157="", "", IF(COUNTIF(BU1157:$BY1157, "")=BT$8, IF(U1157="", "", U1157), ""))</f>
        <v/>
      </c>
      <c r="BU1157" s="61" t="str">
        <f>IF($B1157="", "", IF(COUNTIF(BV1157:$BY1157, "")=BU$8, IF(V1157="", "", V1157), ""))</f>
        <v/>
      </c>
      <c r="BV1157" s="61" t="str">
        <f>IF($B1157="", "", IF(COUNTIF(BW1157:$BY1157, "")=BV$8, IF(W1157="", "", W1157), ""))</f>
        <v/>
      </c>
      <c r="BW1157" s="61" t="str">
        <f>IF($B1157="", "", IF(COUNTIF(BX1157:$BY1157, "")=BW$8, IF(X1157="", "", X1157), ""))</f>
        <v/>
      </c>
      <c r="BX1157" s="61" t="str">
        <f>IF($B1157="", "", IF(COUNTIF(BY1157:$BY1157, "")=BX$8, IF(Y1157="", "", Y1157), ""))</f>
        <v/>
      </c>
      <c r="BY1157" s="50" t="str">
        <f t="shared" si="467"/>
        <v/>
      </c>
      <c r="CA1157" s="6" t="str">
        <f t="shared" si="468"/>
        <v/>
      </c>
      <c r="CB1157" s="6" t="str">
        <f>IF(CA1157="", "", RANK(CA1157, $CA$9:$CA$2508, 0)+COUNTIF($CA$9:CA1157, CA1157)-1)</f>
        <v/>
      </c>
    </row>
    <row r="1158" spans="1:80" x14ac:dyDescent="0.25">
      <c r="A1158" s="22"/>
      <c r="B1158" s="121" t="str">
        <f>IF('Stock Details'!B1157="", "", 'Stock Details'!B1157)</f>
        <v/>
      </c>
      <c r="C1158" s="22"/>
      <c r="D1158" s="130"/>
      <c r="E1158" s="122"/>
      <c r="F1158" s="131"/>
      <c r="G1158" s="22"/>
      <c r="H1158" s="130" t="str">
        <f t="shared" si="453"/>
        <v/>
      </c>
      <c r="I1158" s="122"/>
      <c r="J1158" s="131"/>
      <c r="K1158" s="22"/>
      <c r="L1158" s="130" t="str">
        <f t="shared" si="454"/>
        <v/>
      </c>
      <c r="M1158" s="122"/>
      <c r="N1158" s="131"/>
      <c r="O1158" s="22"/>
      <c r="P1158" s="130" t="str">
        <f t="shared" si="455"/>
        <v/>
      </c>
      <c r="Q1158" s="122"/>
      <c r="R1158" s="131"/>
      <c r="S1158" s="22"/>
      <c r="T1158" s="130" t="str">
        <f t="shared" si="456"/>
        <v/>
      </c>
      <c r="U1158" s="122"/>
      <c r="V1158" s="131"/>
      <c r="W1158" s="22"/>
      <c r="X1158" s="130" t="str">
        <f t="shared" si="457"/>
        <v/>
      </c>
      <c r="Y1158" s="122"/>
      <c r="Z1158" s="131"/>
      <c r="AA1158" s="22"/>
      <c r="AC1158" s="6" t="str">
        <f t="shared" si="458"/>
        <v/>
      </c>
      <c r="AE1158" s="6" t="str">
        <f t="shared" si="459"/>
        <v/>
      </c>
      <c r="AF1158" s="6" t="str">
        <f t="shared" si="460"/>
        <v/>
      </c>
      <c r="AG1158" s="6" t="str">
        <f t="shared" si="461"/>
        <v/>
      </c>
      <c r="AH1158" s="6" t="str">
        <f t="shared" si="462"/>
        <v/>
      </c>
      <c r="AI1158" s="6" t="str">
        <f t="shared" si="463"/>
        <v/>
      </c>
      <c r="AJ1158" s="6" t="str">
        <f t="shared" si="464"/>
        <v/>
      </c>
      <c r="AL1158" s="9" t="str">
        <f>IF('Stock Details'!F1157="", "", 'Stock Details'!F1157)</f>
        <v/>
      </c>
      <c r="AM1158" s="9" t="str">
        <f>IF('Stock Details'!G1157="", "", 'Stock Details'!G1157)</f>
        <v/>
      </c>
      <c r="AO1158" s="59" t="str">
        <f t="shared" si="465"/>
        <v/>
      </c>
      <c r="AP1158" s="59" t="str">
        <f t="shared" si="469"/>
        <v/>
      </c>
      <c r="AQ1158" s="59" t="str">
        <f t="shared" si="470"/>
        <v/>
      </c>
      <c r="AR1158" s="59" t="str">
        <f t="shared" si="471"/>
        <v/>
      </c>
      <c r="AS1158" s="59" t="str">
        <f t="shared" si="472"/>
        <v/>
      </c>
      <c r="AT1158" s="59" t="str">
        <f t="shared" si="473"/>
        <v/>
      </c>
      <c r="AV1158" s="59" t="str">
        <f t="shared" si="466"/>
        <v/>
      </c>
      <c r="AW1158" s="59" t="str">
        <f t="shared" si="448"/>
        <v/>
      </c>
      <c r="AX1158" s="59" t="str">
        <f t="shared" si="449"/>
        <v/>
      </c>
      <c r="AY1158" s="59" t="str">
        <f t="shared" si="450"/>
        <v/>
      </c>
      <c r="AZ1158" s="59" t="str">
        <f t="shared" si="451"/>
        <v/>
      </c>
      <c r="BA1158" s="59" t="str">
        <f t="shared" si="452"/>
        <v/>
      </c>
      <c r="BC1158" s="49" t="str">
        <f>IF($B1158="", "", IF(COUNTIF(BD1158:$BY1158, "")=BC$8, IF(D1158="", "", D1158), ""))</f>
        <v/>
      </c>
      <c r="BD1158" s="61" t="str">
        <f>IF($B1158="", "", IF(COUNTIF(BE1158:$BY1158, "")=BD$8, IF(E1158="", "", E1158), ""))</f>
        <v/>
      </c>
      <c r="BE1158" s="61" t="str">
        <f>IF($B1158="", "", IF(COUNTIF(BF1158:$BY1158, "")=BE$8, IF(F1158="", "", F1158), ""))</f>
        <v/>
      </c>
      <c r="BF1158" s="61" t="str">
        <f>IF($B1158="", "", IF(COUNTIF(BG1158:$BY1158, "")=BF$8, IF(G1158="", "", G1158), ""))</f>
        <v/>
      </c>
      <c r="BG1158" s="61" t="str">
        <f>IF($B1158="", "", IF(COUNTIF(BH1158:$BY1158, "")=BG$8, IF(H1158="", "", H1158), ""))</f>
        <v/>
      </c>
      <c r="BH1158" s="61" t="str">
        <f>IF($B1158="", "", IF(COUNTIF(BI1158:$BY1158, "")=BH$8, IF(I1158="", "", I1158), ""))</f>
        <v/>
      </c>
      <c r="BI1158" s="61" t="str">
        <f>IF($B1158="", "", IF(COUNTIF(BJ1158:$BY1158, "")=BI$8, IF(J1158="", "", J1158), ""))</f>
        <v/>
      </c>
      <c r="BJ1158" s="61" t="str">
        <f>IF($B1158="", "", IF(COUNTIF(BK1158:$BY1158, "")=BJ$8, IF(K1158="", "", K1158), ""))</f>
        <v/>
      </c>
      <c r="BK1158" s="61" t="str">
        <f>IF($B1158="", "", IF(COUNTIF(BL1158:$BY1158, "")=BK$8, IF(L1158="", "", L1158), ""))</f>
        <v/>
      </c>
      <c r="BL1158" s="61" t="str">
        <f>IF($B1158="", "", IF(COUNTIF(BM1158:$BY1158, "")=BL$8, IF(M1158="", "", M1158), ""))</f>
        <v/>
      </c>
      <c r="BM1158" s="61" t="str">
        <f>IF($B1158="", "", IF(COUNTIF(BN1158:$BY1158, "")=BM$8, IF(N1158="", "", N1158), ""))</f>
        <v/>
      </c>
      <c r="BN1158" s="61" t="str">
        <f>IF($B1158="", "", IF(COUNTIF(BO1158:$BY1158, "")=BN$8, IF(O1158="", "", O1158), ""))</f>
        <v/>
      </c>
      <c r="BO1158" s="61" t="str">
        <f>IF($B1158="", "", IF(COUNTIF(BP1158:$BY1158, "")=BO$8, IF(P1158="", "", P1158), ""))</f>
        <v/>
      </c>
      <c r="BP1158" s="61" t="str">
        <f>IF($B1158="", "", IF(COUNTIF(BQ1158:$BY1158, "")=BP$8, IF(Q1158="", "", Q1158), ""))</f>
        <v/>
      </c>
      <c r="BQ1158" s="61" t="str">
        <f>IF($B1158="", "", IF(COUNTIF(BR1158:$BY1158, "")=BQ$8, IF(R1158="", "", R1158), ""))</f>
        <v/>
      </c>
      <c r="BR1158" s="61" t="str">
        <f>IF($B1158="", "", IF(COUNTIF(BS1158:$BY1158, "")=BR$8, IF(S1158="", "", S1158), ""))</f>
        <v/>
      </c>
      <c r="BS1158" s="61" t="str">
        <f>IF($B1158="", "", IF(COUNTIF(BT1158:$BY1158, "")=BS$8, IF(T1158="", "", T1158), ""))</f>
        <v/>
      </c>
      <c r="BT1158" s="61" t="str">
        <f>IF($B1158="", "", IF(COUNTIF(BU1158:$BY1158, "")=BT$8, IF(U1158="", "", U1158), ""))</f>
        <v/>
      </c>
      <c r="BU1158" s="61" t="str">
        <f>IF($B1158="", "", IF(COUNTIF(BV1158:$BY1158, "")=BU$8, IF(V1158="", "", V1158), ""))</f>
        <v/>
      </c>
      <c r="BV1158" s="61" t="str">
        <f>IF($B1158="", "", IF(COUNTIF(BW1158:$BY1158, "")=BV$8, IF(W1158="", "", W1158), ""))</f>
        <v/>
      </c>
      <c r="BW1158" s="61" t="str">
        <f>IF($B1158="", "", IF(COUNTIF(BX1158:$BY1158, "")=BW$8, IF(X1158="", "", X1158), ""))</f>
        <v/>
      </c>
      <c r="BX1158" s="61" t="str">
        <f>IF($B1158="", "", IF(COUNTIF(BY1158:$BY1158, "")=BX$8, IF(Y1158="", "", Y1158), ""))</f>
        <v/>
      </c>
      <c r="BY1158" s="50" t="str">
        <f t="shared" si="467"/>
        <v/>
      </c>
      <c r="CA1158" s="6" t="str">
        <f t="shared" si="468"/>
        <v/>
      </c>
      <c r="CB1158" s="6" t="str">
        <f>IF(CA1158="", "", RANK(CA1158, $CA$9:$CA$2508, 0)+COUNTIF($CA$9:CA1158, CA1158)-1)</f>
        <v/>
      </c>
    </row>
    <row r="1159" spans="1:80" x14ac:dyDescent="0.25">
      <c r="A1159" s="22"/>
      <c r="B1159" s="121" t="str">
        <f>IF('Stock Details'!B1158="", "", 'Stock Details'!B1158)</f>
        <v/>
      </c>
      <c r="C1159" s="22"/>
      <c r="D1159" s="130"/>
      <c r="E1159" s="122"/>
      <c r="F1159" s="131"/>
      <c r="G1159" s="22"/>
      <c r="H1159" s="130" t="str">
        <f t="shared" si="453"/>
        <v/>
      </c>
      <c r="I1159" s="122"/>
      <c r="J1159" s="131"/>
      <c r="K1159" s="22"/>
      <c r="L1159" s="130" t="str">
        <f t="shared" si="454"/>
        <v/>
      </c>
      <c r="M1159" s="122"/>
      <c r="N1159" s="131"/>
      <c r="O1159" s="22"/>
      <c r="P1159" s="130" t="str">
        <f t="shared" si="455"/>
        <v/>
      </c>
      <c r="Q1159" s="122"/>
      <c r="R1159" s="131"/>
      <c r="S1159" s="22"/>
      <c r="T1159" s="130" t="str">
        <f t="shared" si="456"/>
        <v/>
      </c>
      <c r="U1159" s="122"/>
      <c r="V1159" s="131"/>
      <c r="W1159" s="22"/>
      <c r="X1159" s="130" t="str">
        <f t="shared" si="457"/>
        <v/>
      </c>
      <c r="Y1159" s="122"/>
      <c r="Z1159" s="131"/>
      <c r="AA1159" s="22"/>
      <c r="AC1159" s="6" t="str">
        <f t="shared" si="458"/>
        <v/>
      </c>
      <c r="AE1159" s="6" t="str">
        <f t="shared" si="459"/>
        <v/>
      </c>
      <c r="AF1159" s="6" t="str">
        <f t="shared" si="460"/>
        <v/>
      </c>
      <c r="AG1159" s="6" t="str">
        <f t="shared" si="461"/>
        <v/>
      </c>
      <c r="AH1159" s="6" t="str">
        <f t="shared" si="462"/>
        <v/>
      </c>
      <c r="AI1159" s="6" t="str">
        <f t="shared" si="463"/>
        <v/>
      </c>
      <c r="AJ1159" s="6" t="str">
        <f t="shared" si="464"/>
        <v/>
      </c>
      <c r="AL1159" s="9" t="str">
        <f>IF('Stock Details'!F1158="", "", 'Stock Details'!F1158)</f>
        <v/>
      </c>
      <c r="AM1159" s="9" t="str">
        <f>IF('Stock Details'!G1158="", "", 'Stock Details'!G1158)</f>
        <v/>
      </c>
      <c r="AO1159" s="59" t="str">
        <f t="shared" si="465"/>
        <v/>
      </c>
      <c r="AP1159" s="59" t="str">
        <f t="shared" si="469"/>
        <v/>
      </c>
      <c r="AQ1159" s="59" t="str">
        <f t="shared" si="470"/>
        <v/>
      </c>
      <c r="AR1159" s="59" t="str">
        <f t="shared" si="471"/>
        <v/>
      </c>
      <c r="AS1159" s="59" t="str">
        <f t="shared" si="472"/>
        <v/>
      </c>
      <c r="AT1159" s="59" t="str">
        <f t="shared" si="473"/>
        <v/>
      </c>
      <c r="AV1159" s="59" t="str">
        <f t="shared" si="466"/>
        <v/>
      </c>
      <c r="AW1159" s="59" t="str">
        <f t="shared" si="448"/>
        <v/>
      </c>
      <c r="AX1159" s="59" t="str">
        <f t="shared" si="449"/>
        <v/>
      </c>
      <c r="AY1159" s="59" t="str">
        <f t="shared" si="450"/>
        <v/>
      </c>
      <c r="AZ1159" s="59" t="str">
        <f t="shared" si="451"/>
        <v/>
      </c>
      <c r="BA1159" s="59" t="str">
        <f t="shared" si="452"/>
        <v/>
      </c>
      <c r="BC1159" s="49" t="str">
        <f>IF($B1159="", "", IF(COUNTIF(BD1159:$BY1159, "")=BC$8, IF(D1159="", "", D1159), ""))</f>
        <v/>
      </c>
      <c r="BD1159" s="61" t="str">
        <f>IF($B1159="", "", IF(COUNTIF(BE1159:$BY1159, "")=BD$8, IF(E1159="", "", E1159), ""))</f>
        <v/>
      </c>
      <c r="BE1159" s="61" t="str">
        <f>IF($B1159="", "", IF(COUNTIF(BF1159:$BY1159, "")=BE$8, IF(F1159="", "", F1159), ""))</f>
        <v/>
      </c>
      <c r="BF1159" s="61" t="str">
        <f>IF($B1159="", "", IF(COUNTIF(BG1159:$BY1159, "")=BF$8, IF(G1159="", "", G1159), ""))</f>
        <v/>
      </c>
      <c r="BG1159" s="61" t="str">
        <f>IF($B1159="", "", IF(COUNTIF(BH1159:$BY1159, "")=BG$8, IF(H1159="", "", H1159), ""))</f>
        <v/>
      </c>
      <c r="BH1159" s="61" t="str">
        <f>IF($B1159="", "", IF(COUNTIF(BI1159:$BY1159, "")=BH$8, IF(I1159="", "", I1159), ""))</f>
        <v/>
      </c>
      <c r="BI1159" s="61" t="str">
        <f>IF($B1159="", "", IF(COUNTIF(BJ1159:$BY1159, "")=BI$8, IF(J1159="", "", J1159), ""))</f>
        <v/>
      </c>
      <c r="BJ1159" s="61" t="str">
        <f>IF($B1159="", "", IF(COUNTIF(BK1159:$BY1159, "")=BJ$8, IF(K1159="", "", K1159), ""))</f>
        <v/>
      </c>
      <c r="BK1159" s="61" t="str">
        <f>IF($B1159="", "", IF(COUNTIF(BL1159:$BY1159, "")=BK$8, IF(L1159="", "", L1159), ""))</f>
        <v/>
      </c>
      <c r="BL1159" s="61" t="str">
        <f>IF($B1159="", "", IF(COUNTIF(BM1159:$BY1159, "")=BL$8, IF(M1159="", "", M1159), ""))</f>
        <v/>
      </c>
      <c r="BM1159" s="61" t="str">
        <f>IF($B1159="", "", IF(COUNTIF(BN1159:$BY1159, "")=BM$8, IF(N1159="", "", N1159), ""))</f>
        <v/>
      </c>
      <c r="BN1159" s="61" t="str">
        <f>IF($B1159="", "", IF(COUNTIF(BO1159:$BY1159, "")=BN$8, IF(O1159="", "", O1159), ""))</f>
        <v/>
      </c>
      <c r="BO1159" s="61" t="str">
        <f>IF($B1159="", "", IF(COUNTIF(BP1159:$BY1159, "")=BO$8, IF(P1159="", "", P1159), ""))</f>
        <v/>
      </c>
      <c r="BP1159" s="61" t="str">
        <f>IF($B1159="", "", IF(COUNTIF(BQ1159:$BY1159, "")=BP$8, IF(Q1159="", "", Q1159), ""))</f>
        <v/>
      </c>
      <c r="BQ1159" s="61" t="str">
        <f>IF($B1159="", "", IF(COUNTIF(BR1159:$BY1159, "")=BQ$8, IF(R1159="", "", R1159), ""))</f>
        <v/>
      </c>
      <c r="BR1159" s="61" t="str">
        <f>IF($B1159="", "", IF(COUNTIF(BS1159:$BY1159, "")=BR$8, IF(S1159="", "", S1159), ""))</f>
        <v/>
      </c>
      <c r="BS1159" s="61" t="str">
        <f>IF($B1159="", "", IF(COUNTIF(BT1159:$BY1159, "")=BS$8, IF(T1159="", "", T1159), ""))</f>
        <v/>
      </c>
      <c r="BT1159" s="61" t="str">
        <f>IF($B1159="", "", IF(COUNTIF(BU1159:$BY1159, "")=BT$8, IF(U1159="", "", U1159), ""))</f>
        <v/>
      </c>
      <c r="BU1159" s="61" t="str">
        <f>IF($B1159="", "", IF(COUNTIF(BV1159:$BY1159, "")=BU$8, IF(V1159="", "", V1159), ""))</f>
        <v/>
      </c>
      <c r="BV1159" s="61" t="str">
        <f>IF($B1159="", "", IF(COUNTIF(BW1159:$BY1159, "")=BV$8, IF(W1159="", "", W1159), ""))</f>
        <v/>
      </c>
      <c r="BW1159" s="61" t="str">
        <f>IF($B1159="", "", IF(COUNTIF(BX1159:$BY1159, "")=BW$8, IF(X1159="", "", X1159), ""))</f>
        <v/>
      </c>
      <c r="BX1159" s="61" t="str">
        <f>IF($B1159="", "", IF(COUNTIF(BY1159:$BY1159, "")=BX$8, IF(Y1159="", "", Y1159), ""))</f>
        <v/>
      </c>
      <c r="BY1159" s="50" t="str">
        <f t="shared" si="467"/>
        <v/>
      </c>
      <c r="CA1159" s="6" t="str">
        <f t="shared" si="468"/>
        <v/>
      </c>
      <c r="CB1159" s="6" t="str">
        <f>IF(CA1159="", "", RANK(CA1159, $CA$9:$CA$2508, 0)+COUNTIF($CA$9:CA1159, CA1159)-1)</f>
        <v/>
      </c>
    </row>
    <row r="1160" spans="1:80" x14ac:dyDescent="0.25">
      <c r="A1160" s="22"/>
      <c r="B1160" s="121" t="str">
        <f>IF('Stock Details'!B1159="", "", 'Stock Details'!B1159)</f>
        <v/>
      </c>
      <c r="C1160" s="22"/>
      <c r="D1160" s="130"/>
      <c r="E1160" s="122"/>
      <c r="F1160" s="131"/>
      <c r="G1160" s="22"/>
      <c r="H1160" s="130" t="str">
        <f t="shared" si="453"/>
        <v/>
      </c>
      <c r="I1160" s="122"/>
      <c r="J1160" s="131"/>
      <c r="K1160" s="22"/>
      <c r="L1160" s="130" t="str">
        <f t="shared" si="454"/>
        <v/>
      </c>
      <c r="M1160" s="122"/>
      <c r="N1160" s="131"/>
      <c r="O1160" s="22"/>
      <c r="P1160" s="130" t="str">
        <f t="shared" si="455"/>
        <v/>
      </c>
      <c r="Q1160" s="122"/>
      <c r="R1160" s="131"/>
      <c r="S1160" s="22"/>
      <c r="T1160" s="130" t="str">
        <f t="shared" si="456"/>
        <v/>
      </c>
      <c r="U1160" s="122"/>
      <c r="V1160" s="131"/>
      <c r="W1160" s="22"/>
      <c r="X1160" s="130" t="str">
        <f t="shared" si="457"/>
        <v/>
      </c>
      <c r="Y1160" s="122"/>
      <c r="Z1160" s="131"/>
      <c r="AA1160" s="22"/>
      <c r="AC1160" s="6" t="str">
        <f t="shared" si="458"/>
        <v/>
      </c>
      <c r="AE1160" s="6" t="str">
        <f t="shared" si="459"/>
        <v/>
      </c>
      <c r="AF1160" s="6" t="str">
        <f t="shared" si="460"/>
        <v/>
      </c>
      <c r="AG1160" s="6" t="str">
        <f t="shared" si="461"/>
        <v/>
      </c>
      <c r="AH1160" s="6" t="str">
        <f t="shared" si="462"/>
        <v/>
      </c>
      <c r="AI1160" s="6" t="str">
        <f t="shared" si="463"/>
        <v/>
      </c>
      <c r="AJ1160" s="6" t="str">
        <f t="shared" si="464"/>
        <v/>
      </c>
      <c r="AL1160" s="9" t="str">
        <f>IF('Stock Details'!F1159="", "", 'Stock Details'!F1159)</f>
        <v/>
      </c>
      <c r="AM1160" s="9" t="str">
        <f>IF('Stock Details'!G1159="", "", 'Stock Details'!G1159)</f>
        <v/>
      </c>
      <c r="AO1160" s="59" t="str">
        <f t="shared" si="465"/>
        <v/>
      </c>
      <c r="AP1160" s="59" t="str">
        <f t="shared" si="469"/>
        <v/>
      </c>
      <c r="AQ1160" s="59" t="str">
        <f t="shared" si="470"/>
        <v/>
      </c>
      <c r="AR1160" s="59" t="str">
        <f t="shared" si="471"/>
        <v/>
      </c>
      <c r="AS1160" s="59" t="str">
        <f t="shared" si="472"/>
        <v/>
      </c>
      <c r="AT1160" s="59" t="str">
        <f t="shared" si="473"/>
        <v/>
      </c>
      <c r="AV1160" s="59" t="str">
        <f t="shared" si="466"/>
        <v/>
      </c>
      <c r="AW1160" s="59" t="str">
        <f t="shared" si="448"/>
        <v/>
      </c>
      <c r="AX1160" s="59" t="str">
        <f t="shared" si="449"/>
        <v/>
      </c>
      <c r="AY1160" s="59" t="str">
        <f t="shared" si="450"/>
        <v/>
      </c>
      <c r="AZ1160" s="59" t="str">
        <f t="shared" si="451"/>
        <v/>
      </c>
      <c r="BA1160" s="59" t="str">
        <f t="shared" si="452"/>
        <v/>
      </c>
      <c r="BC1160" s="49" t="str">
        <f>IF($B1160="", "", IF(COUNTIF(BD1160:$BY1160, "")=BC$8, IF(D1160="", "", D1160), ""))</f>
        <v/>
      </c>
      <c r="BD1160" s="61" t="str">
        <f>IF($B1160="", "", IF(COUNTIF(BE1160:$BY1160, "")=BD$8, IF(E1160="", "", E1160), ""))</f>
        <v/>
      </c>
      <c r="BE1160" s="61" t="str">
        <f>IF($B1160="", "", IF(COUNTIF(BF1160:$BY1160, "")=BE$8, IF(F1160="", "", F1160), ""))</f>
        <v/>
      </c>
      <c r="BF1160" s="61" t="str">
        <f>IF($B1160="", "", IF(COUNTIF(BG1160:$BY1160, "")=BF$8, IF(G1160="", "", G1160), ""))</f>
        <v/>
      </c>
      <c r="BG1160" s="61" t="str">
        <f>IF($B1160="", "", IF(COUNTIF(BH1160:$BY1160, "")=BG$8, IF(H1160="", "", H1160), ""))</f>
        <v/>
      </c>
      <c r="BH1160" s="61" t="str">
        <f>IF($B1160="", "", IF(COUNTIF(BI1160:$BY1160, "")=BH$8, IF(I1160="", "", I1160), ""))</f>
        <v/>
      </c>
      <c r="BI1160" s="61" t="str">
        <f>IF($B1160="", "", IF(COUNTIF(BJ1160:$BY1160, "")=BI$8, IF(J1160="", "", J1160), ""))</f>
        <v/>
      </c>
      <c r="BJ1160" s="61" t="str">
        <f>IF($B1160="", "", IF(COUNTIF(BK1160:$BY1160, "")=BJ$8, IF(K1160="", "", K1160), ""))</f>
        <v/>
      </c>
      <c r="BK1160" s="61" t="str">
        <f>IF($B1160="", "", IF(COUNTIF(BL1160:$BY1160, "")=BK$8, IF(L1160="", "", L1160), ""))</f>
        <v/>
      </c>
      <c r="BL1160" s="61" t="str">
        <f>IF($B1160="", "", IF(COUNTIF(BM1160:$BY1160, "")=BL$8, IF(M1160="", "", M1160), ""))</f>
        <v/>
      </c>
      <c r="BM1160" s="61" t="str">
        <f>IF($B1160="", "", IF(COUNTIF(BN1160:$BY1160, "")=BM$8, IF(N1160="", "", N1160), ""))</f>
        <v/>
      </c>
      <c r="BN1160" s="61" t="str">
        <f>IF($B1160="", "", IF(COUNTIF(BO1160:$BY1160, "")=BN$8, IF(O1160="", "", O1160), ""))</f>
        <v/>
      </c>
      <c r="BO1160" s="61" t="str">
        <f>IF($B1160="", "", IF(COUNTIF(BP1160:$BY1160, "")=BO$8, IF(P1160="", "", P1160), ""))</f>
        <v/>
      </c>
      <c r="BP1160" s="61" t="str">
        <f>IF($B1160="", "", IF(COUNTIF(BQ1160:$BY1160, "")=BP$8, IF(Q1160="", "", Q1160), ""))</f>
        <v/>
      </c>
      <c r="BQ1160" s="61" t="str">
        <f>IF($B1160="", "", IF(COUNTIF(BR1160:$BY1160, "")=BQ$8, IF(R1160="", "", R1160), ""))</f>
        <v/>
      </c>
      <c r="BR1160" s="61" t="str">
        <f>IF($B1160="", "", IF(COUNTIF(BS1160:$BY1160, "")=BR$8, IF(S1160="", "", S1160), ""))</f>
        <v/>
      </c>
      <c r="BS1160" s="61" t="str">
        <f>IF($B1160="", "", IF(COUNTIF(BT1160:$BY1160, "")=BS$8, IF(T1160="", "", T1160), ""))</f>
        <v/>
      </c>
      <c r="BT1160" s="61" t="str">
        <f>IF($B1160="", "", IF(COUNTIF(BU1160:$BY1160, "")=BT$8, IF(U1160="", "", U1160), ""))</f>
        <v/>
      </c>
      <c r="BU1160" s="61" t="str">
        <f>IF($B1160="", "", IF(COUNTIF(BV1160:$BY1160, "")=BU$8, IF(V1160="", "", V1160), ""))</f>
        <v/>
      </c>
      <c r="BV1160" s="61" t="str">
        <f>IF($B1160="", "", IF(COUNTIF(BW1160:$BY1160, "")=BV$8, IF(W1160="", "", W1160), ""))</f>
        <v/>
      </c>
      <c r="BW1160" s="61" t="str">
        <f>IF($B1160="", "", IF(COUNTIF(BX1160:$BY1160, "")=BW$8, IF(X1160="", "", X1160), ""))</f>
        <v/>
      </c>
      <c r="BX1160" s="61" t="str">
        <f>IF($B1160="", "", IF(COUNTIF(BY1160:$BY1160, "")=BX$8, IF(Y1160="", "", Y1160), ""))</f>
        <v/>
      </c>
      <c r="BY1160" s="50" t="str">
        <f t="shared" si="467"/>
        <v/>
      </c>
      <c r="CA1160" s="6" t="str">
        <f t="shared" si="468"/>
        <v/>
      </c>
      <c r="CB1160" s="6" t="str">
        <f>IF(CA1160="", "", RANK(CA1160, $CA$9:$CA$2508, 0)+COUNTIF($CA$9:CA1160, CA1160)-1)</f>
        <v/>
      </c>
    </row>
    <row r="1161" spans="1:80" x14ac:dyDescent="0.25">
      <c r="A1161" s="22"/>
      <c r="B1161" s="121" t="str">
        <f>IF('Stock Details'!B1160="", "", 'Stock Details'!B1160)</f>
        <v/>
      </c>
      <c r="C1161" s="22"/>
      <c r="D1161" s="130"/>
      <c r="E1161" s="122"/>
      <c r="F1161" s="131"/>
      <c r="G1161" s="22"/>
      <c r="H1161" s="130" t="str">
        <f t="shared" si="453"/>
        <v/>
      </c>
      <c r="I1161" s="122"/>
      <c r="J1161" s="131"/>
      <c r="K1161" s="22"/>
      <c r="L1161" s="130" t="str">
        <f t="shared" si="454"/>
        <v/>
      </c>
      <c r="M1161" s="122"/>
      <c r="N1161" s="131"/>
      <c r="O1161" s="22"/>
      <c r="P1161" s="130" t="str">
        <f t="shared" si="455"/>
        <v/>
      </c>
      <c r="Q1161" s="122"/>
      <c r="R1161" s="131"/>
      <c r="S1161" s="22"/>
      <c r="T1161" s="130" t="str">
        <f t="shared" si="456"/>
        <v/>
      </c>
      <c r="U1161" s="122"/>
      <c r="V1161" s="131"/>
      <c r="W1161" s="22"/>
      <c r="X1161" s="130" t="str">
        <f t="shared" si="457"/>
        <v/>
      </c>
      <c r="Y1161" s="122"/>
      <c r="Z1161" s="131"/>
      <c r="AA1161" s="22"/>
      <c r="AC1161" s="6" t="str">
        <f t="shared" si="458"/>
        <v/>
      </c>
      <c r="AE1161" s="6" t="str">
        <f t="shared" si="459"/>
        <v/>
      </c>
      <c r="AF1161" s="6" t="str">
        <f t="shared" si="460"/>
        <v/>
      </c>
      <c r="AG1161" s="6" t="str">
        <f t="shared" si="461"/>
        <v/>
      </c>
      <c r="AH1161" s="6" t="str">
        <f t="shared" si="462"/>
        <v/>
      </c>
      <c r="AI1161" s="6" t="str">
        <f t="shared" si="463"/>
        <v/>
      </c>
      <c r="AJ1161" s="6" t="str">
        <f t="shared" si="464"/>
        <v/>
      </c>
      <c r="AL1161" s="9" t="str">
        <f>IF('Stock Details'!F1160="", "", 'Stock Details'!F1160)</f>
        <v/>
      </c>
      <c r="AM1161" s="9" t="str">
        <f>IF('Stock Details'!G1160="", "", 'Stock Details'!G1160)</f>
        <v/>
      </c>
      <c r="AO1161" s="59" t="str">
        <f t="shared" si="465"/>
        <v/>
      </c>
      <c r="AP1161" s="59" t="str">
        <f t="shared" si="469"/>
        <v/>
      </c>
      <c r="AQ1161" s="59" t="str">
        <f t="shared" si="470"/>
        <v/>
      </c>
      <c r="AR1161" s="59" t="str">
        <f t="shared" si="471"/>
        <v/>
      </c>
      <c r="AS1161" s="59" t="str">
        <f t="shared" si="472"/>
        <v/>
      </c>
      <c r="AT1161" s="59" t="str">
        <f t="shared" si="473"/>
        <v/>
      </c>
      <c r="AV1161" s="59" t="str">
        <f t="shared" si="466"/>
        <v/>
      </c>
      <c r="AW1161" s="59" t="str">
        <f t="shared" ref="AW1161:AW1224" si="474">IF(AF1161="", "", AF1161*$AM1161)</f>
        <v/>
      </c>
      <c r="AX1161" s="59" t="str">
        <f t="shared" ref="AX1161:AX1224" si="475">IF(AG1161="", "", AG1161*$AM1161)</f>
        <v/>
      </c>
      <c r="AY1161" s="59" t="str">
        <f t="shared" ref="AY1161:AY1224" si="476">IF(AH1161="", "", AH1161*$AM1161)</f>
        <v/>
      </c>
      <c r="AZ1161" s="59" t="str">
        <f t="shared" ref="AZ1161:AZ1224" si="477">IF(AI1161="", "", AI1161*$AM1161)</f>
        <v/>
      </c>
      <c r="BA1161" s="59" t="str">
        <f t="shared" ref="BA1161:BA1224" si="478">IF(AJ1161="", "", AJ1161*$AM1161)</f>
        <v/>
      </c>
      <c r="BC1161" s="49" t="str">
        <f>IF($B1161="", "", IF(COUNTIF(BD1161:$BY1161, "")=BC$8, IF(D1161="", "", D1161), ""))</f>
        <v/>
      </c>
      <c r="BD1161" s="61" t="str">
        <f>IF($B1161="", "", IF(COUNTIF(BE1161:$BY1161, "")=BD$8, IF(E1161="", "", E1161), ""))</f>
        <v/>
      </c>
      <c r="BE1161" s="61" t="str">
        <f>IF($B1161="", "", IF(COUNTIF(BF1161:$BY1161, "")=BE$8, IF(F1161="", "", F1161), ""))</f>
        <v/>
      </c>
      <c r="BF1161" s="61" t="str">
        <f>IF($B1161="", "", IF(COUNTIF(BG1161:$BY1161, "")=BF$8, IF(G1161="", "", G1161), ""))</f>
        <v/>
      </c>
      <c r="BG1161" s="61" t="str">
        <f>IF($B1161="", "", IF(COUNTIF(BH1161:$BY1161, "")=BG$8, IF(H1161="", "", H1161), ""))</f>
        <v/>
      </c>
      <c r="BH1161" s="61" t="str">
        <f>IF($B1161="", "", IF(COUNTIF(BI1161:$BY1161, "")=BH$8, IF(I1161="", "", I1161), ""))</f>
        <v/>
      </c>
      <c r="BI1161" s="61" t="str">
        <f>IF($B1161="", "", IF(COUNTIF(BJ1161:$BY1161, "")=BI$8, IF(J1161="", "", J1161), ""))</f>
        <v/>
      </c>
      <c r="BJ1161" s="61" t="str">
        <f>IF($B1161="", "", IF(COUNTIF(BK1161:$BY1161, "")=BJ$8, IF(K1161="", "", K1161), ""))</f>
        <v/>
      </c>
      <c r="BK1161" s="61" t="str">
        <f>IF($B1161="", "", IF(COUNTIF(BL1161:$BY1161, "")=BK$8, IF(L1161="", "", L1161), ""))</f>
        <v/>
      </c>
      <c r="BL1161" s="61" t="str">
        <f>IF($B1161="", "", IF(COUNTIF(BM1161:$BY1161, "")=BL$8, IF(M1161="", "", M1161), ""))</f>
        <v/>
      </c>
      <c r="BM1161" s="61" t="str">
        <f>IF($B1161="", "", IF(COUNTIF(BN1161:$BY1161, "")=BM$8, IF(N1161="", "", N1161), ""))</f>
        <v/>
      </c>
      <c r="BN1161" s="61" t="str">
        <f>IF($B1161="", "", IF(COUNTIF(BO1161:$BY1161, "")=BN$8, IF(O1161="", "", O1161), ""))</f>
        <v/>
      </c>
      <c r="BO1161" s="61" t="str">
        <f>IF($B1161="", "", IF(COUNTIF(BP1161:$BY1161, "")=BO$8, IF(P1161="", "", P1161), ""))</f>
        <v/>
      </c>
      <c r="BP1161" s="61" t="str">
        <f>IF($B1161="", "", IF(COUNTIF(BQ1161:$BY1161, "")=BP$8, IF(Q1161="", "", Q1161), ""))</f>
        <v/>
      </c>
      <c r="BQ1161" s="61" t="str">
        <f>IF($B1161="", "", IF(COUNTIF(BR1161:$BY1161, "")=BQ$8, IF(R1161="", "", R1161), ""))</f>
        <v/>
      </c>
      <c r="BR1161" s="61" t="str">
        <f>IF($B1161="", "", IF(COUNTIF(BS1161:$BY1161, "")=BR$8, IF(S1161="", "", S1161), ""))</f>
        <v/>
      </c>
      <c r="BS1161" s="61" t="str">
        <f>IF($B1161="", "", IF(COUNTIF(BT1161:$BY1161, "")=BS$8, IF(T1161="", "", T1161), ""))</f>
        <v/>
      </c>
      <c r="BT1161" s="61" t="str">
        <f>IF($B1161="", "", IF(COUNTIF(BU1161:$BY1161, "")=BT$8, IF(U1161="", "", U1161), ""))</f>
        <v/>
      </c>
      <c r="BU1161" s="61" t="str">
        <f>IF($B1161="", "", IF(COUNTIF(BV1161:$BY1161, "")=BU$8, IF(V1161="", "", V1161), ""))</f>
        <v/>
      </c>
      <c r="BV1161" s="61" t="str">
        <f>IF($B1161="", "", IF(COUNTIF(BW1161:$BY1161, "")=BV$8, IF(W1161="", "", W1161), ""))</f>
        <v/>
      </c>
      <c r="BW1161" s="61" t="str">
        <f>IF($B1161="", "", IF(COUNTIF(BX1161:$BY1161, "")=BW$8, IF(X1161="", "", X1161), ""))</f>
        <v/>
      </c>
      <c r="BX1161" s="61" t="str">
        <f>IF($B1161="", "", IF(COUNTIF(BY1161:$BY1161, "")=BX$8, IF(Y1161="", "", Y1161), ""))</f>
        <v/>
      </c>
      <c r="BY1161" s="50" t="str">
        <f t="shared" si="467"/>
        <v/>
      </c>
      <c r="CA1161" s="6" t="str">
        <f t="shared" si="468"/>
        <v/>
      </c>
      <c r="CB1161" s="6" t="str">
        <f>IF(CA1161="", "", RANK(CA1161, $CA$9:$CA$2508, 0)+COUNTIF($CA$9:CA1161, CA1161)-1)</f>
        <v/>
      </c>
    </row>
    <row r="1162" spans="1:80" x14ac:dyDescent="0.25">
      <c r="A1162" s="22"/>
      <c r="B1162" s="121" t="str">
        <f>IF('Stock Details'!B1161="", "", 'Stock Details'!B1161)</f>
        <v/>
      </c>
      <c r="C1162" s="22"/>
      <c r="D1162" s="130"/>
      <c r="E1162" s="122"/>
      <c r="F1162" s="131"/>
      <c r="G1162" s="22"/>
      <c r="H1162" s="130" t="str">
        <f t="shared" ref="H1162:H1225" si="479">IF(F1162="", "", F1162)</f>
        <v/>
      </c>
      <c r="I1162" s="122"/>
      <c r="J1162" s="131"/>
      <c r="K1162" s="22"/>
      <c r="L1162" s="130" t="str">
        <f t="shared" ref="L1162:L1225" si="480">IF(J1162="", "", J1162)</f>
        <v/>
      </c>
      <c r="M1162" s="122"/>
      <c r="N1162" s="131"/>
      <c r="O1162" s="22"/>
      <c r="P1162" s="130" t="str">
        <f t="shared" ref="P1162:P1225" si="481">IF(N1162="", "", N1162)</f>
        <v/>
      </c>
      <c r="Q1162" s="122"/>
      <c r="R1162" s="131"/>
      <c r="S1162" s="22"/>
      <c r="T1162" s="130" t="str">
        <f t="shared" ref="T1162:T1225" si="482">IF(R1162="", "", R1162)</f>
        <v/>
      </c>
      <c r="U1162" s="122"/>
      <c r="V1162" s="131"/>
      <c r="W1162" s="22"/>
      <c r="X1162" s="130" t="str">
        <f t="shared" ref="X1162:X1225" si="483">IF(V1162="", "", V1162)</f>
        <v/>
      </c>
      <c r="Y1162" s="122"/>
      <c r="Z1162" s="131"/>
      <c r="AA1162" s="22"/>
      <c r="AC1162" s="6" t="str">
        <f t="shared" ref="AC1162:AC1225" si="484">IF(B1162="", "", SUM($BC1162:$BY1162))</f>
        <v/>
      </c>
      <c r="AE1162" s="6" t="str">
        <f t="shared" ref="AE1162:AE1225" si="485">IF(F1162="", "", IF(AND(D1162="", E1162=""), "", IF(E1162="", D1162-F1162, E1162-F1162)))</f>
        <v/>
      </c>
      <c r="AF1162" s="6" t="str">
        <f t="shared" ref="AF1162:AF1225" si="486">IF(J1162="", "", IF(AND(H1162="", I1162=""), "", IF(I1162="", H1162-J1162, I1162-J1162)))</f>
        <v/>
      </c>
      <c r="AG1162" s="6" t="str">
        <f t="shared" ref="AG1162:AG1225" si="487">IF(N1162="", "", IF(AND(L1162="", M1162=""), "", IF(M1162="", L1162-N1162, M1162-N1162)))</f>
        <v/>
      </c>
      <c r="AH1162" s="6" t="str">
        <f t="shared" ref="AH1162:AH1225" si="488">IF(R1162="", "", IF(AND(P1162="", Q1162=""), "", IF(Q1162="", P1162-R1162, Q1162-R1162)))</f>
        <v/>
      </c>
      <c r="AI1162" s="6" t="str">
        <f t="shared" ref="AI1162:AI1225" si="489">IF(V1162="", "", IF(AND(T1162="", U1162=""), "", IF(U1162="", T1162-V1162, U1162-V1162)))</f>
        <v/>
      </c>
      <c r="AJ1162" s="6" t="str">
        <f t="shared" ref="AJ1162:AJ1225" si="490">IF(Z1162="", "", IF(AND(X1162="", Y1162=""), "", IF(Y1162="", X1162-Z1162, Y1162-Z1162)))</f>
        <v/>
      </c>
      <c r="AL1162" s="9" t="str">
        <f>IF('Stock Details'!F1161="", "", 'Stock Details'!F1161)</f>
        <v/>
      </c>
      <c r="AM1162" s="9" t="str">
        <f>IF('Stock Details'!G1161="", "", 'Stock Details'!G1161)</f>
        <v/>
      </c>
      <c r="AO1162" s="59" t="str">
        <f t="shared" ref="AO1162:AO1225" si="491">IF(AE1162="", "", AE1162*$AL1162)</f>
        <v/>
      </c>
      <c r="AP1162" s="59" t="str">
        <f t="shared" si="469"/>
        <v/>
      </c>
      <c r="AQ1162" s="59" t="str">
        <f t="shared" si="470"/>
        <v/>
      </c>
      <c r="AR1162" s="59" t="str">
        <f t="shared" si="471"/>
        <v/>
      </c>
      <c r="AS1162" s="59" t="str">
        <f t="shared" si="472"/>
        <v/>
      </c>
      <c r="AT1162" s="59" t="str">
        <f t="shared" si="473"/>
        <v/>
      </c>
      <c r="AV1162" s="59" t="str">
        <f t="shared" ref="AV1162:AV1225" si="492">IF(AE1162="", "", AE1162*$AM1162)</f>
        <v/>
      </c>
      <c r="AW1162" s="59" t="str">
        <f t="shared" si="474"/>
        <v/>
      </c>
      <c r="AX1162" s="59" t="str">
        <f t="shared" si="475"/>
        <v/>
      </c>
      <c r="AY1162" s="59" t="str">
        <f t="shared" si="476"/>
        <v/>
      </c>
      <c r="AZ1162" s="59" t="str">
        <f t="shared" si="477"/>
        <v/>
      </c>
      <c r="BA1162" s="59" t="str">
        <f t="shared" si="478"/>
        <v/>
      </c>
      <c r="BC1162" s="49" t="str">
        <f>IF($B1162="", "", IF(COUNTIF(BD1162:$BY1162, "")=BC$8, IF(D1162="", "", D1162), ""))</f>
        <v/>
      </c>
      <c r="BD1162" s="61" t="str">
        <f>IF($B1162="", "", IF(COUNTIF(BE1162:$BY1162, "")=BD$8, IF(E1162="", "", E1162), ""))</f>
        <v/>
      </c>
      <c r="BE1162" s="61" t="str">
        <f>IF($B1162="", "", IF(COUNTIF(BF1162:$BY1162, "")=BE$8, IF(F1162="", "", F1162), ""))</f>
        <v/>
      </c>
      <c r="BF1162" s="61" t="str">
        <f>IF($B1162="", "", IF(COUNTIF(BG1162:$BY1162, "")=BF$8, IF(G1162="", "", G1162), ""))</f>
        <v/>
      </c>
      <c r="BG1162" s="61" t="str">
        <f>IF($B1162="", "", IF(COUNTIF(BH1162:$BY1162, "")=BG$8, IF(H1162="", "", H1162), ""))</f>
        <v/>
      </c>
      <c r="BH1162" s="61" t="str">
        <f>IF($B1162="", "", IF(COUNTIF(BI1162:$BY1162, "")=BH$8, IF(I1162="", "", I1162), ""))</f>
        <v/>
      </c>
      <c r="BI1162" s="61" t="str">
        <f>IF($B1162="", "", IF(COUNTIF(BJ1162:$BY1162, "")=BI$8, IF(J1162="", "", J1162), ""))</f>
        <v/>
      </c>
      <c r="BJ1162" s="61" t="str">
        <f>IF($B1162="", "", IF(COUNTIF(BK1162:$BY1162, "")=BJ$8, IF(K1162="", "", K1162), ""))</f>
        <v/>
      </c>
      <c r="BK1162" s="61" t="str">
        <f>IF($B1162="", "", IF(COUNTIF(BL1162:$BY1162, "")=BK$8, IF(L1162="", "", L1162), ""))</f>
        <v/>
      </c>
      <c r="BL1162" s="61" t="str">
        <f>IF($B1162="", "", IF(COUNTIF(BM1162:$BY1162, "")=BL$8, IF(M1162="", "", M1162), ""))</f>
        <v/>
      </c>
      <c r="BM1162" s="61" t="str">
        <f>IF($B1162="", "", IF(COUNTIF(BN1162:$BY1162, "")=BM$8, IF(N1162="", "", N1162), ""))</f>
        <v/>
      </c>
      <c r="BN1162" s="61" t="str">
        <f>IF($B1162="", "", IF(COUNTIF(BO1162:$BY1162, "")=BN$8, IF(O1162="", "", O1162), ""))</f>
        <v/>
      </c>
      <c r="BO1162" s="61" t="str">
        <f>IF($B1162="", "", IF(COUNTIF(BP1162:$BY1162, "")=BO$8, IF(P1162="", "", P1162), ""))</f>
        <v/>
      </c>
      <c r="BP1162" s="61" t="str">
        <f>IF($B1162="", "", IF(COUNTIF(BQ1162:$BY1162, "")=BP$8, IF(Q1162="", "", Q1162), ""))</f>
        <v/>
      </c>
      <c r="BQ1162" s="61" t="str">
        <f>IF($B1162="", "", IF(COUNTIF(BR1162:$BY1162, "")=BQ$8, IF(R1162="", "", R1162), ""))</f>
        <v/>
      </c>
      <c r="BR1162" s="61" t="str">
        <f>IF($B1162="", "", IF(COUNTIF(BS1162:$BY1162, "")=BR$8, IF(S1162="", "", S1162), ""))</f>
        <v/>
      </c>
      <c r="BS1162" s="61" t="str">
        <f>IF($B1162="", "", IF(COUNTIF(BT1162:$BY1162, "")=BS$8, IF(T1162="", "", T1162), ""))</f>
        <v/>
      </c>
      <c r="BT1162" s="61" t="str">
        <f>IF($B1162="", "", IF(COUNTIF(BU1162:$BY1162, "")=BT$8, IF(U1162="", "", U1162), ""))</f>
        <v/>
      </c>
      <c r="BU1162" s="61" t="str">
        <f>IF($B1162="", "", IF(COUNTIF(BV1162:$BY1162, "")=BU$8, IF(V1162="", "", V1162), ""))</f>
        <v/>
      </c>
      <c r="BV1162" s="61" t="str">
        <f>IF($B1162="", "", IF(COUNTIF(BW1162:$BY1162, "")=BV$8, IF(W1162="", "", W1162), ""))</f>
        <v/>
      </c>
      <c r="BW1162" s="61" t="str">
        <f>IF($B1162="", "", IF(COUNTIF(BX1162:$BY1162, "")=BW$8, IF(X1162="", "", X1162), ""))</f>
        <v/>
      </c>
      <c r="BX1162" s="61" t="str">
        <f>IF($B1162="", "", IF(COUNTIF(BY1162:$BY1162, "")=BX$8, IF(Y1162="", "", Y1162), ""))</f>
        <v/>
      </c>
      <c r="BY1162" s="50" t="str">
        <f t="shared" ref="BY1162:BY1225" si="493">IF($B1162="", "", IF(Z1162="", "", Z1162))</f>
        <v/>
      </c>
      <c r="CA1162" s="6" t="str">
        <f t="shared" ref="CA1162:CA1225" si="494">IF($CA$5=AE$5, AE1162, IF($CA$5=AF$5, AF1162, IF($CA$5=AG$5, AG1162, IF($CA$5=AH$5, AH1162, IF($CA$5=AI$5, AI1162, IF($CA$5=AJ$5, AJ1162, ""))))))</f>
        <v/>
      </c>
      <c r="CB1162" s="6" t="str">
        <f>IF(CA1162="", "", RANK(CA1162, $CA$9:$CA$2508, 0)+COUNTIF($CA$9:CA1162, CA1162)-1)</f>
        <v/>
      </c>
    </row>
    <row r="1163" spans="1:80" x14ac:dyDescent="0.25">
      <c r="A1163" s="22"/>
      <c r="B1163" s="121" t="str">
        <f>IF('Stock Details'!B1162="", "", 'Stock Details'!B1162)</f>
        <v/>
      </c>
      <c r="C1163" s="22"/>
      <c r="D1163" s="130"/>
      <c r="E1163" s="122"/>
      <c r="F1163" s="131"/>
      <c r="G1163" s="22"/>
      <c r="H1163" s="130" t="str">
        <f t="shared" si="479"/>
        <v/>
      </c>
      <c r="I1163" s="122"/>
      <c r="J1163" s="131"/>
      <c r="K1163" s="22"/>
      <c r="L1163" s="130" t="str">
        <f t="shared" si="480"/>
        <v/>
      </c>
      <c r="M1163" s="122"/>
      <c r="N1163" s="131"/>
      <c r="O1163" s="22"/>
      <c r="P1163" s="130" t="str">
        <f t="shared" si="481"/>
        <v/>
      </c>
      <c r="Q1163" s="122"/>
      <c r="R1163" s="131"/>
      <c r="S1163" s="22"/>
      <c r="T1163" s="130" t="str">
        <f t="shared" si="482"/>
        <v/>
      </c>
      <c r="U1163" s="122"/>
      <c r="V1163" s="131"/>
      <c r="W1163" s="22"/>
      <c r="X1163" s="130" t="str">
        <f t="shared" si="483"/>
        <v/>
      </c>
      <c r="Y1163" s="122"/>
      <c r="Z1163" s="131"/>
      <c r="AA1163" s="22"/>
      <c r="AC1163" s="6" t="str">
        <f t="shared" si="484"/>
        <v/>
      </c>
      <c r="AE1163" s="6" t="str">
        <f t="shared" si="485"/>
        <v/>
      </c>
      <c r="AF1163" s="6" t="str">
        <f t="shared" si="486"/>
        <v/>
      </c>
      <c r="AG1163" s="6" t="str">
        <f t="shared" si="487"/>
        <v/>
      </c>
      <c r="AH1163" s="6" t="str">
        <f t="shared" si="488"/>
        <v/>
      </c>
      <c r="AI1163" s="6" t="str">
        <f t="shared" si="489"/>
        <v/>
      </c>
      <c r="AJ1163" s="6" t="str">
        <f t="shared" si="490"/>
        <v/>
      </c>
      <c r="AL1163" s="9" t="str">
        <f>IF('Stock Details'!F1162="", "", 'Stock Details'!F1162)</f>
        <v/>
      </c>
      <c r="AM1163" s="9" t="str">
        <f>IF('Stock Details'!G1162="", "", 'Stock Details'!G1162)</f>
        <v/>
      </c>
      <c r="AO1163" s="59" t="str">
        <f t="shared" si="491"/>
        <v/>
      </c>
      <c r="AP1163" s="59" t="str">
        <f t="shared" si="469"/>
        <v/>
      </c>
      <c r="AQ1163" s="59" t="str">
        <f t="shared" si="470"/>
        <v/>
      </c>
      <c r="AR1163" s="59" t="str">
        <f t="shared" si="471"/>
        <v/>
      </c>
      <c r="AS1163" s="59" t="str">
        <f t="shared" si="472"/>
        <v/>
      </c>
      <c r="AT1163" s="59" t="str">
        <f t="shared" si="473"/>
        <v/>
      </c>
      <c r="AV1163" s="59" t="str">
        <f t="shared" si="492"/>
        <v/>
      </c>
      <c r="AW1163" s="59" t="str">
        <f t="shared" si="474"/>
        <v/>
      </c>
      <c r="AX1163" s="59" t="str">
        <f t="shared" si="475"/>
        <v/>
      </c>
      <c r="AY1163" s="59" t="str">
        <f t="shared" si="476"/>
        <v/>
      </c>
      <c r="AZ1163" s="59" t="str">
        <f t="shared" si="477"/>
        <v/>
      </c>
      <c r="BA1163" s="59" t="str">
        <f t="shared" si="478"/>
        <v/>
      </c>
      <c r="BC1163" s="49" t="str">
        <f>IF($B1163="", "", IF(COUNTIF(BD1163:$BY1163, "")=BC$8, IF(D1163="", "", D1163), ""))</f>
        <v/>
      </c>
      <c r="BD1163" s="61" t="str">
        <f>IF($B1163="", "", IF(COUNTIF(BE1163:$BY1163, "")=BD$8, IF(E1163="", "", E1163), ""))</f>
        <v/>
      </c>
      <c r="BE1163" s="61" t="str">
        <f>IF($B1163="", "", IF(COUNTIF(BF1163:$BY1163, "")=BE$8, IF(F1163="", "", F1163), ""))</f>
        <v/>
      </c>
      <c r="BF1163" s="61" t="str">
        <f>IF($B1163="", "", IF(COUNTIF(BG1163:$BY1163, "")=BF$8, IF(G1163="", "", G1163), ""))</f>
        <v/>
      </c>
      <c r="BG1163" s="61" t="str">
        <f>IF($B1163="", "", IF(COUNTIF(BH1163:$BY1163, "")=BG$8, IF(H1163="", "", H1163), ""))</f>
        <v/>
      </c>
      <c r="BH1163" s="61" t="str">
        <f>IF($B1163="", "", IF(COUNTIF(BI1163:$BY1163, "")=BH$8, IF(I1163="", "", I1163), ""))</f>
        <v/>
      </c>
      <c r="BI1163" s="61" t="str">
        <f>IF($B1163="", "", IF(COUNTIF(BJ1163:$BY1163, "")=BI$8, IF(J1163="", "", J1163), ""))</f>
        <v/>
      </c>
      <c r="BJ1163" s="61" t="str">
        <f>IF($B1163="", "", IF(COUNTIF(BK1163:$BY1163, "")=BJ$8, IF(K1163="", "", K1163), ""))</f>
        <v/>
      </c>
      <c r="BK1163" s="61" t="str">
        <f>IF($B1163="", "", IF(COUNTIF(BL1163:$BY1163, "")=BK$8, IF(L1163="", "", L1163), ""))</f>
        <v/>
      </c>
      <c r="BL1163" s="61" t="str">
        <f>IF($B1163="", "", IF(COUNTIF(BM1163:$BY1163, "")=BL$8, IF(M1163="", "", M1163), ""))</f>
        <v/>
      </c>
      <c r="BM1163" s="61" t="str">
        <f>IF($B1163="", "", IF(COUNTIF(BN1163:$BY1163, "")=BM$8, IF(N1163="", "", N1163), ""))</f>
        <v/>
      </c>
      <c r="BN1163" s="61" t="str">
        <f>IF($B1163="", "", IF(COUNTIF(BO1163:$BY1163, "")=BN$8, IF(O1163="", "", O1163), ""))</f>
        <v/>
      </c>
      <c r="BO1163" s="61" t="str">
        <f>IF($B1163="", "", IF(COUNTIF(BP1163:$BY1163, "")=BO$8, IF(P1163="", "", P1163), ""))</f>
        <v/>
      </c>
      <c r="BP1163" s="61" t="str">
        <f>IF($B1163="", "", IF(COUNTIF(BQ1163:$BY1163, "")=BP$8, IF(Q1163="", "", Q1163), ""))</f>
        <v/>
      </c>
      <c r="BQ1163" s="61" t="str">
        <f>IF($B1163="", "", IF(COUNTIF(BR1163:$BY1163, "")=BQ$8, IF(R1163="", "", R1163), ""))</f>
        <v/>
      </c>
      <c r="BR1163" s="61" t="str">
        <f>IF($B1163="", "", IF(COUNTIF(BS1163:$BY1163, "")=BR$8, IF(S1163="", "", S1163), ""))</f>
        <v/>
      </c>
      <c r="BS1163" s="61" t="str">
        <f>IF($B1163="", "", IF(COUNTIF(BT1163:$BY1163, "")=BS$8, IF(T1163="", "", T1163), ""))</f>
        <v/>
      </c>
      <c r="BT1163" s="61" t="str">
        <f>IF($B1163="", "", IF(COUNTIF(BU1163:$BY1163, "")=BT$8, IF(U1163="", "", U1163), ""))</f>
        <v/>
      </c>
      <c r="BU1163" s="61" t="str">
        <f>IF($B1163="", "", IF(COUNTIF(BV1163:$BY1163, "")=BU$8, IF(V1163="", "", V1163), ""))</f>
        <v/>
      </c>
      <c r="BV1163" s="61" t="str">
        <f>IF($B1163="", "", IF(COUNTIF(BW1163:$BY1163, "")=BV$8, IF(W1163="", "", W1163), ""))</f>
        <v/>
      </c>
      <c r="BW1163" s="61" t="str">
        <f>IF($B1163="", "", IF(COUNTIF(BX1163:$BY1163, "")=BW$8, IF(X1163="", "", X1163), ""))</f>
        <v/>
      </c>
      <c r="BX1163" s="61" t="str">
        <f>IF($B1163="", "", IF(COUNTIF(BY1163:$BY1163, "")=BX$8, IF(Y1163="", "", Y1163), ""))</f>
        <v/>
      </c>
      <c r="BY1163" s="50" t="str">
        <f t="shared" si="493"/>
        <v/>
      </c>
      <c r="CA1163" s="6" t="str">
        <f t="shared" si="494"/>
        <v/>
      </c>
      <c r="CB1163" s="6" t="str">
        <f>IF(CA1163="", "", RANK(CA1163, $CA$9:$CA$2508, 0)+COUNTIF($CA$9:CA1163, CA1163)-1)</f>
        <v/>
      </c>
    </row>
    <row r="1164" spans="1:80" x14ac:dyDescent="0.25">
      <c r="A1164" s="22"/>
      <c r="B1164" s="121" t="str">
        <f>IF('Stock Details'!B1163="", "", 'Stock Details'!B1163)</f>
        <v/>
      </c>
      <c r="C1164" s="22"/>
      <c r="D1164" s="130"/>
      <c r="E1164" s="122"/>
      <c r="F1164" s="131"/>
      <c r="G1164" s="22"/>
      <c r="H1164" s="130" t="str">
        <f t="shared" si="479"/>
        <v/>
      </c>
      <c r="I1164" s="122"/>
      <c r="J1164" s="131"/>
      <c r="K1164" s="22"/>
      <c r="L1164" s="130" t="str">
        <f t="shared" si="480"/>
        <v/>
      </c>
      <c r="M1164" s="122"/>
      <c r="N1164" s="131"/>
      <c r="O1164" s="22"/>
      <c r="P1164" s="130" t="str">
        <f t="shared" si="481"/>
        <v/>
      </c>
      <c r="Q1164" s="122"/>
      <c r="R1164" s="131"/>
      <c r="S1164" s="22"/>
      <c r="T1164" s="130" t="str">
        <f t="shared" si="482"/>
        <v/>
      </c>
      <c r="U1164" s="122"/>
      <c r="V1164" s="131"/>
      <c r="W1164" s="22"/>
      <c r="X1164" s="130" t="str">
        <f t="shared" si="483"/>
        <v/>
      </c>
      <c r="Y1164" s="122"/>
      <c r="Z1164" s="131"/>
      <c r="AA1164" s="22"/>
      <c r="AC1164" s="6" t="str">
        <f t="shared" si="484"/>
        <v/>
      </c>
      <c r="AE1164" s="6" t="str">
        <f t="shared" si="485"/>
        <v/>
      </c>
      <c r="AF1164" s="6" t="str">
        <f t="shared" si="486"/>
        <v/>
      </c>
      <c r="AG1164" s="6" t="str">
        <f t="shared" si="487"/>
        <v/>
      </c>
      <c r="AH1164" s="6" t="str">
        <f t="shared" si="488"/>
        <v/>
      </c>
      <c r="AI1164" s="6" t="str">
        <f t="shared" si="489"/>
        <v/>
      </c>
      <c r="AJ1164" s="6" t="str">
        <f t="shared" si="490"/>
        <v/>
      </c>
      <c r="AL1164" s="9" t="str">
        <f>IF('Stock Details'!F1163="", "", 'Stock Details'!F1163)</f>
        <v/>
      </c>
      <c r="AM1164" s="9" t="str">
        <f>IF('Stock Details'!G1163="", "", 'Stock Details'!G1163)</f>
        <v/>
      </c>
      <c r="AO1164" s="59" t="str">
        <f t="shared" si="491"/>
        <v/>
      </c>
      <c r="AP1164" s="59" t="str">
        <f t="shared" si="469"/>
        <v/>
      </c>
      <c r="AQ1164" s="59" t="str">
        <f t="shared" si="470"/>
        <v/>
      </c>
      <c r="AR1164" s="59" t="str">
        <f t="shared" si="471"/>
        <v/>
      </c>
      <c r="AS1164" s="59" t="str">
        <f t="shared" si="472"/>
        <v/>
      </c>
      <c r="AT1164" s="59" t="str">
        <f t="shared" si="473"/>
        <v/>
      </c>
      <c r="AV1164" s="59" t="str">
        <f t="shared" si="492"/>
        <v/>
      </c>
      <c r="AW1164" s="59" t="str">
        <f t="shared" si="474"/>
        <v/>
      </c>
      <c r="AX1164" s="59" t="str">
        <f t="shared" si="475"/>
        <v/>
      </c>
      <c r="AY1164" s="59" t="str">
        <f t="shared" si="476"/>
        <v/>
      </c>
      <c r="AZ1164" s="59" t="str">
        <f t="shared" si="477"/>
        <v/>
      </c>
      <c r="BA1164" s="59" t="str">
        <f t="shared" si="478"/>
        <v/>
      </c>
      <c r="BC1164" s="49" t="str">
        <f>IF($B1164="", "", IF(COUNTIF(BD1164:$BY1164, "")=BC$8, IF(D1164="", "", D1164), ""))</f>
        <v/>
      </c>
      <c r="BD1164" s="61" t="str">
        <f>IF($B1164="", "", IF(COUNTIF(BE1164:$BY1164, "")=BD$8, IF(E1164="", "", E1164), ""))</f>
        <v/>
      </c>
      <c r="BE1164" s="61" t="str">
        <f>IF($B1164="", "", IF(COUNTIF(BF1164:$BY1164, "")=BE$8, IF(F1164="", "", F1164), ""))</f>
        <v/>
      </c>
      <c r="BF1164" s="61" t="str">
        <f>IF($B1164="", "", IF(COUNTIF(BG1164:$BY1164, "")=BF$8, IF(G1164="", "", G1164), ""))</f>
        <v/>
      </c>
      <c r="BG1164" s="61" t="str">
        <f>IF($B1164="", "", IF(COUNTIF(BH1164:$BY1164, "")=BG$8, IF(H1164="", "", H1164), ""))</f>
        <v/>
      </c>
      <c r="BH1164" s="61" t="str">
        <f>IF($B1164="", "", IF(COUNTIF(BI1164:$BY1164, "")=BH$8, IF(I1164="", "", I1164), ""))</f>
        <v/>
      </c>
      <c r="BI1164" s="61" t="str">
        <f>IF($B1164="", "", IF(COUNTIF(BJ1164:$BY1164, "")=BI$8, IF(J1164="", "", J1164), ""))</f>
        <v/>
      </c>
      <c r="BJ1164" s="61" t="str">
        <f>IF($B1164="", "", IF(COUNTIF(BK1164:$BY1164, "")=BJ$8, IF(K1164="", "", K1164), ""))</f>
        <v/>
      </c>
      <c r="BK1164" s="61" t="str">
        <f>IF($B1164="", "", IF(COUNTIF(BL1164:$BY1164, "")=BK$8, IF(L1164="", "", L1164), ""))</f>
        <v/>
      </c>
      <c r="BL1164" s="61" t="str">
        <f>IF($B1164="", "", IF(COUNTIF(BM1164:$BY1164, "")=BL$8, IF(M1164="", "", M1164), ""))</f>
        <v/>
      </c>
      <c r="BM1164" s="61" t="str">
        <f>IF($B1164="", "", IF(COUNTIF(BN1164:$BY1164, "")=BM$8, IF(N1164="", "", N1164), ""))</f>
        <v/>
      </c>
      <c r="BN1164" s="61" t="str">
        <f>IF($B1164="", "", IF(COUNTIF(BO1164:$BY1164, "")=BN$8, IF(O1164="", "", O1164), ""))</f>
        <v/>
      </c>
      <c r="BO1164" s="61" t="str">
        <f>IF($B1164="", "", IF(COUNTIF(BP1164:$BY1164, "")=BO$8, IF(P1164="", "", P1164), ""))</f>
        <v/>
      </c>
      <c r="BP1164" s="61" t="str">
        <f>IF($B1164="", "", IF(COUNTIF(BQ1164:$BY1164, "")=BP$8, IF(Q1164="", "", Q1164), ""))</f>
        <v/>
      </c>
      <c r="BQ1164" s="61" t="str">
        <f>IF($B1164="", "", IF(COUNTIF(BR1164:$BY1164, "")=BQ$8, IF(R1164="", "", R1164), ""))</f>
        <v/>
      </c>
      <c r="BR1164" s="61" t="str">
        <f>IF($B1164="", "", IF(COUNTIF(BS1164:$BY1164, "")=BR$8, IF(S1164="", "", S1164), ""))</f>
        <v/>
      </c>
      <c r="BS1164" s="61" t="str">
        <f>IF($B1164="", "", IF(COUNTIF(BT1164:$BY1164, "")=BS$8, IF(T1164="", "", T1164), ""))</f>
        <v/>
      </c>
      <c r="BT1164" s="61" t="str">
        <f>IF($B1164="", "", IF(COUNTIF(BU1164:$BY1164, "")=BT$8, IF(U1164="", "", U1164), ""))</f>
        <v/>
      </c>
      <c r="BU1164" s="61" t="str">
        <f>IF($B1164="", "", IF(COUNTIF(BV1164:$BY1164, "")=BU$8, IF(V1164="", "", V1164), ""))</f>
        <v/>
      </c>
      <c r="BV1164" s="61" t="str">
        <f>IF($B1164="", "", IF(COUNTIF(BW1164:$BY1164, "")=BV$8, IF(W1164="", "", W1164), ""))</f>
        <v/>
      </c>
      <c r="BW1164" s="61" t="str">
        <f>IF($B1164="", "", IF(COUNTIF(BX1164:$BY1164, "")=BW$8, IF(X1164="", "", X1164), ""))</f>
        <v/>
      </c>
      <c r="BX1164" s="61" t="str">
        <f>IF($B1164="", "", IF(COUNTIF(BY1164:$BY1164, "")=BX$8, IF(Y1164="", "", Y1164), ""))</f>
        <v/>
      </c>
      <c r="BY1164" s="50" t="str">
        <f t="shared" si="493"/>
        <v/>
      </c>
      <c r="CA1164" s="6" t="str">
        <f t="shared" si="494"/>
        <v/>
      </c>
      <c r="CB1164" s="6" t="str">
        <f>IF(CA1164="", "", RANK(CA1164, $CA$9:$CA$2508, 0)+COUNTIF($CA$9:CA1164, CA1164)-1)</f>
        <v/>
      </c>
    </row>
    <row r="1165" spans="1:80" x14ac:dyDescent="0.25">
      <c r="A1165" s="22"/>
      <c r="B1165" s="121" t="str">
        <f>IF('Stock Details'!B1164="", "", 'Stock Details'!B1164)</f>
        <v/>
      </c>
      <c r="C1165" s="22"/>
      <c r="D1165" s="130"/>
      <c r="E1165" s="122"/>
      <c r="F1165" s="131"/>
      <c r="G1165" s="22"/>
      <c r="H1165" s="130" t="str">
        <f t="shared" si="479"/>
        <v/>
      </c>
      <c r="I1165" s="122"/>
      <c r="J1165" s="131"/>
      <c r="K1165" s="22"/>
      <c r="L1165" s="130" t="str">
        <f t="shared" si="480"/>
        <v/>
      </c>
      <c r="M1165" s="122"/>
      <c r="N1165" s="131"/>
      <c r="O1165" s="22"/>
      <c r="P1165" s="130" t="str">
        <f t="shared" si="481"/>
        <v/>
      </c>
      <c r="Q1165" s="122"/>
      <c r="R1165" s="131"/>
      <c r="S1165" s="22"/>
      <c r="T1165" s="130" t="str">
        <f t="shared" si="482"/>
        <v/>
      </c>
      <c r="U1165" s="122"/>
      <c r="V1165" s="131"/>
      <c r="W1165" s="22"/>
      <c r="X1165" s="130" t="str">
        <f t="shared" si="483"/>
        <v/>
      </c>
      <c r="Y1165" s="122"/>
      <c r="Z1165" s="131"/>
      <c r="AA1165" s="22"/>
      <c r="AC1165" s="6" t="str">
        <f t="shared" si="484"/>
        <v/>
      </c>
      <c r="AE1165" s="6" t="str">
        <f t="shared" si="485"/>
        <v/>
      </c>
      <c r="AF1165" s="6" t="str">
        <f t="shared" si="486"/>
        <v/>
      </c>
      <c r="AG1165" s="6" t="str">
        <f t="shared" si="487"/>
        <v/>
      </c>
      <c r="AH1165" s="6" t="str">
        <f t="shared" si="488"/>
        <v/>
      </c>
      <c r="AI1165" s="6" t="str">
        <f t="shared" si="489"/>
        <v/>
      </c>
      <c r="AJ1165" s="6" t="str">
        <f t="shared" si="490"/>
        <v/>
      </c>
      <c r="AL1165" s="9" t="str">
        <f>IF('Stock Details'!F1164="", "", 'Stock Details'!F1164)</f>
        <v/>
      </c>
      <c r="AM1165" s="9" t="str">
        <f>IF('Stock Details'!G1164="", "", 'Stock Details'!G1164)</f>
        <v/>
      </c>
      <c r="AO1165" s="59" t="str">
        <f t="shared" si="491"/>
        <v/>
      </c>
      <c r="AP1165" s="59" t="str">
        <f t="shared" si="469"/>
        <v/>
      </c>
      <c r="AQ1165" s="59" t="str">
        <f t="shared" si="470"/>
        <v/>
      </c>
      <c r="AR1165" s="59" t="str">
        <f t="shared" si="471"/>
        <v/>
      </c>
      <c r="AS1165" s="59" t="str">
        <f t="shared" si="472"/>
        <v/>
      </c>
      <c r="AT1165" s="59" t="str">
        <f t="shared" si="473"/>
        <v/>
      </c>
      <c r="AV1165" s="59" t="str">
        <f t="shared" si="492"/>
        <v/>
      </c>
      <c r="AW1165" s="59" t="str">
        <f t="shared" si="474"/>
        <v/>
      </c>
      <c r="AX1165" s="59" t="str">
        <f t="shared" si="475"/>
        <v/>
      </c>
      <c r="AY1165" s="59" t="str">
        <f t="shared" si="476"/>
        <v/>
      </c>
      <c r="AZ1165" s="59" t="str">
        <f t="shared" si="477"/>
        <v/>
      </c>
      <c r="BA1165" s="59" t="str">
        <f t="shared" si="478"/>
        <v/>
      </c>
      <c r="BC1165" s="49" t="str">
        <f>IF($B1165="", "", IF(COUNTIF(BD1165:$BY1165, "")=BC$8, IF(D1165="", "", D1165), ""))</f>
        <v/>
      </c>
      <c r="BD1165" s="61" t="str">
        <f>IF($B1165="", "", IF(COUNTIF(BE1165:$BY1165, "")=BD$8, IF(E1165="", "", E1165), ""))</f>
        <v/>
      </c>
      <c r="BE1165" s="61" t="str">
        <f>IF($B1165="", "", IF(COUNTIF(BF1165:$BY1165, "")=BE$8, IF(F1165="", "", F1165), ""))</f>
        <v/>
      </c>
      <c r="BF1165" s="61" t="str">
        <f>IF($B1165="", "", IF(COUNTIF(BG1165:$BY1165, "")=BF$8, IF(G1165="", "", G1165), ""))</f>
        <v/>
      </c>
      <c r="BG1165" s="61" t="str">
        <f>IF($B1165="", "", IF(COUNTIF(BH1165:$BY1165, "")=BG$8, IF(H1165="", "", H1165), ""))</f>
        <v/>
      </c>
      <c r="BH1165" s="61" t="str">
        <f>IF($B1165="", "", IF(COUNTIF(BI1165:$BY1165, "")=BH$8, IF(I1165="", "", I1165), ""))</f>
        <v/>
      </c>
      <c r="BI1165" s="61" t="str">
        <f>IF($B1165="", "", IF(COUNTIF(BJ1165:$BY1165, "")=BI$8, IF(J1165="", "", J1165), ""))</f>
        <v/>
      </c>
      <c r="BJ1165" s="61" t="str">
        <f>IF($B1165="", "", IF(COUNTIF(BK1165:$BY1165, "")=BJ$8, IF(K1165="", "", K1165), ""))</f>
        <v/>
      </c>
      <c r="BK1165" s="61" t="str">
        <f>IF($B1165="", "", IF(COUNTIF(BL1165:$BY1165, "")=BK$8, IF(L1165="", "", L1165), ""))</f>
        <v/>
      </c>
      <c r="BL1165" s="61" t="str">
        <f>IF($B1165="", "", IF(COUNTIF(BM1165:$BY1165, "")=BL$8, IF(M1165="", "", M1165), ""))</f>
        <v/>
      </c>
      <c r="BM1165" s="61" t="str">
        <f>IF($B1165="", "", IF(COUNTIF(BN1165:$BY1165, "")=BM$8, IF(N1165="", "", N1165), ""))</f>
        <v/>
      </c>
      <c r="BN1165" s="61" t="str">
        <f>IF($B1165="", "", IF(COUNTIF(BO1165:$BY1165, "")=BN$8, IF(O1165="", "", O1165), ""))</f>
        <v/>
      </c>
      <c r="BO1165" s="61" t="str">
        <f>IF($B1165="", "", IF(COUNTIF(BP1165:$BY1165, "")=BO$8, IF(P1165="", "", P1165), ""))</f>
        <v/>
      </c>
      <c r="BP1165" s="61" t="str">
        <f>IF($B1165="", "", IF(COUNTIF(BQ1165:$BY1165, "")=BP$8, IF(Q1165="", "", Q1165), ""))</f>
        <v/>
      </c>
      <c r="BQ1165" s="61" t="str">
        <f>IF($B1165="", "", IF(COUNTIF(BR1165:$BY1165, "")=BQ$8, IF(R1165="", "", R1165), ""))</f>
        <v/>
      </c>
      <c r="BR1165" s="61" t="str">
        <f>IF($B1165="", "", IF(COUNTIF(BS1165:$BY1165, "")=BR$8, IF(S1165="", "", S1165), ""))</f>
        <v/>
      </c>
      <c r="BS1165" s="61" t="str">
        <f>IF($B1165="", "", IF(COUNTIF(BT1165:$BY1165, "")=BS$8, IF(T1165="", "", T1165), ""))</f>
        <v/>
      </c>
      <c r="BT1165" s="61" t="str">
        <f>IF($B1165="", "", IF(COUNTIF(BU1165:$BY1165, "")=BT$8, IF(U1165="", "", U1165), ""))</f>
        <v/>
      </c>
      <c r="BU1165" s="61" t="str">
        <f>IF($B1165="", "", IF(COUNTIF(BV1165:$BY1165, "")=BU$8, IF(V1165="", "", V1165), ""))</f>
        <v/>
      </c>
      <c r="BV1165" s="61" t="str">
        <f>IF($B1165="", "", IF(COUNTIF(BW1165:$BY1165, "")=BV$8, IF(W1165="", "", W1165), ""))</f>
        <v/>
      </c>
      <c r="BW1165" s="61" t="str">
        <f>IF($B1165="", "", IF(COUNTIF(BX1165:$BY1165, "")=BW$8, IF(X1165="", "", X1165), ""))</f>
        <v/>
      </c>
      <c r="BX1165" s="61" t="str">
        <f>IF($B1165="", "", IF(COUNTIF(BY1165:$BY1165, "")=BX$8, IF(Y1165="", "", Y1165), ""))</f>
        <v/>
      </c>
      <c r="BY1165" s="50" t="str">
        <f t="shared" si="493"/>
        <v/>
      </c>
      <c r="CA1165" s="6" t="str">
        <f t="shared" si="494"/>
        <v/>
      </c>
      <c r="CB1165" s="6" t="str">
        <f>IF(CA1165="", "", RANK(CA1165, $CA$9:$CA$2508, 0)+COUNTIF($CA$9:CA1165, CA1165)-1)</f>
        <v/>
      </c>
    </row>
    <row r="1166" spans="1:80" x14ac:dyDescent="0.25">
      <c r="A1166" s="22"/>
      <c r="B1166" s="121" t="str">
        <f>IF('Stock Details'!B1165="", "", 'Stock Details'!B1165)</f>
        <v/>
      </c>
      <c r="C1166" s="22"/>
      <c r="D1166" s="130"/>
      <c r="E1166" s="122"/>
      <c r="F1166" s="131"/>
      <c r="G1166" s="22"/>
      <c r="H1166" s="130" t="str">
        <f t="shared" si="479"/>
        <v/>
      </c>
      <c r="I1166" s="122"/>
      <c r="J1166" s="131"/>
      <c r="K1166" s="22"/>
      <c r="L1166" s="130" t="str">
        <f t="shared" si="480"/>
        <v/>
      </c>
      <c r="M1166" s="122"/>
      <c r="N1166" s="131"/>
      <c r="O1166" s="22"/>
      <c r="P1166" s="130" t="str">
        <f t="shared" si="481"/>
        <v/>
      </c>
      <c r="Q1166" s="122"/>
      <c r="R1166" s="131"/>
      <c r="S1166" s="22"/>
      <c r="T1166" s="130" t="str">
        <f t="shared" si="482"/>
        <v/>
      </c>
      <c r="U1166" s="122"/>
      <c r="V1166" s="131"/>
      <c r="W1166" s="22"/>
      <c r="X1166" s="130" t="str">
        <f t="shared" si="483"/>
        <v/>
      </c>
      <c r="Y1166" s="122"/>
      <c r="Z1166" s="131"/>
      <c r="AA1166" s="22"/>
      <c r="AC1166" s="6" t="str">
        <f t="shared" si="484"/>
        <v/>
      </c>
      <c r="AE1166" s="6" t="str">
        <f t="shared" si="485"/>
        <v/>
      </c>
      <c r="AF1166" s="6" t="str">
        <f t="shared" si="486"/>
        <v/>
      </c>
      <c r="AG1166" s="6" t="str">
        <f t="shared" si="487"/>
        <v/>
      </c>
      <c r="AH1166" s="6" t="str">
        <f t="shared" si="488"/>
        <v/>
      </c>
      <c r="AI1166" s="6" t="str">
        <f t="shared" si="489"/>
        <v/>
      </c>
      <c r="AJ1166" s="6" t="str">
        <f t="shared" si="490"/>
        <v/>
      </c>
      <c r="AL1166" s="9" t="str">
        <f>IF('Stock Details'!F1165="", "", 'Stock Details'!F1165)</f>
        <v/>
      </c>
      <c r="AM1166" s="9" t="str">
        <f>IF('Stock Details'!G1165="", "", 'Stock Details'!G1165)</f>
        <v/>
      </c>
      <c r="AO1166" s="59" t="str">
        <f t="shared" si="491"/>
        <v/>
      </c>
      <c r="AP1166" s="59" t="str">
        <f t="shared" si="469"/>
        <v/>
      </c>
      <c r="AQ1166" s="59" t="str">
        <f t="shared" si="470"/>
        <v/>
      </c>
      <c r="AR1166" s="59" t="str">
        <f t="shared" si="471"/>
        <v/>
      </c>
      <c r="AS1166" s="59" t="str">
        <f t="shared" si="472"/>
        <v/>
      </c>
      <c r="AT1166" s="59" t="str">
        <f t="shared" si="473"/>
        <v/>
      </c>
      <c r="AV1166" s="59" t="str">
        <f t="shared" si="492"/>
        <v/>
      </c>
      <c r="AW1166" s="59" t="str">
        <f t="shared" si="474"/>
        <v/>
      </c>
      <c r="AX1166" s="59" t="str">
        <f t="shared" si="475"/>
        <v/>
      </c>
      <c r="AY1166" s="59" t="str">
        <f t="shared" si="476"/>
        <v/>
      </c>
      <c r="AZ1166" s="59" t="str">
        <f t="shared" si="477"/>
        <v/>
      </c>
      <c r="BA1166" s="59" t="str">
        <f t="shared" si="478"/>
        <v/>
      </c>
      <c r="BC1166" s="49" t="str">
        <f>IF($B1166="", "", IF(COUNTIF(BD1166:$BY1166, "")=BC$8, IF(D1166="", "", D1166), ""))</f>
        <v/>
      </c>
      <c r="BD1166" s="61" t="str">
        <f>IF($B1166="", "", IF(COUNTIF(BE1166:$BY1166, "")=BD$8, IF(E1166="", "", E1166), ""))</f>
        <v/>
      </c>
      <c r="BE1166" s="61" t="str">
        <f>IF($B1166="", "", IF(COUNTIF(BF1166:$BY1166, "")=BE$8, IF(F1166="", "", F1166), ""))</f>
        <v/>
      </c>
      <c r="BF1166" s="61" t="str">
        <f>IF($B1166="", "", IF(COUNTIF(BG1166:$BY1166, "")=BF$8, IF(G1166="", "", G1166), ""))</f>
        <v/>
      </c>
      <c r="BG1166" s="61" t="str">
        <f>IF($B1166="", "", IF(COUNTIF(BH1166:$BY1166, "")=BG$8, IF(H1166="", "", H1166), ""))</f>
        <v/>
      </c>
      <c r="BH1166" s="61" t="str">
        <f>IF($B1166="", "", IF(COUNTIF(BI1166:$BY1166, "")=BH$8, IF(I1166="", "", I1166), ""))</f>
        <v/>
      </c>
      <c r="BI1166" s="61" t="str">
        <f>IF($B1166="", "", IF(COUNTIF(BJ1166:$BY1166, "")=BI$8, IF(J1166="", "", J1166), ""))</f>
        <v/>
      </c>
      <c r="BJ1166" s="61" t="str">
        <f>IF($B1166="", "", IF(COUNTIF(BK1166:$BY1166, "")=BJ$8, IF(K1166="", "", K1166), ""))</f>
        <v/>
      </c>
      <c r="BK1166" s="61" t="str">
        <f>IF($B1166="", "", IF(COUNTIF(BL1166:$BY1166, "")=BK$8, IF(L1166="", "", L1166), ""))</f>
        <v/>
      </c>
      <c r="BL1166" s="61" t="str">
        <f>IF($B1166="", "", IF(COUNTIF(BM1166:$BY1166, "")=BL$8, IF(M1166="", "", M1166), ""))</f>
        <v/>
      </c>
      <c r="BM1166" s="61" t="str">
        <f>IF($B1166="", "", IF(COUNTIF(BN1166:$BY1166, "")=BM$8, IF(N1166="", "", N1166), ""))</f>
        <v/>
      </c>
      <c r="BN1166" s="61" t="str">
        <f>IF($B1166="", "", IF(COUNTIF(BO1166:$BY1166, "")=BN$8, IF(O1166="", "", O1166), ""))</f>
        <v/>
      </c>
      <c r="BO1166" s="61" t="str">
        <f>IF($B1166="", "", IF(COUNTIF(BP1166:$BY1166, "")=BO$8, IF(P1166="", "", P1166), ""))</f>
        <v/>
      </c>
      <c r="BP1166" s="61" t="str">
        <f>IF($B1166="", "", IF(COUNTIF(BQ1166:$BY1166, "")=BP$8, IF(Q1166="", "", Q1166), ""))</f>
        <v/>
      </c>
      <c r="BQ1166" s="61" t="str">
        <f>IF($B1166="", "", IF(COUNTIF(BR1166:$BY1166, "")=BQ$8, IF(R1166="", "", R1166), ""))</f>
        <v/>
      </c>
      <c r="BR1166" s="61" t="str">
        <f>IF($B1166="", "", IF(COUNTIF(BS1166:$BY1166, "")=BR$8, IF(S1166="", "", S1166), ""))</f>
        <v/>
      </c>
      <c r="BS1166" s="61" t="str">
        <f>IF($B1166="", "", IF(COUNTIF(BT1166:$BY1166, "")=BS$8, IF(T1166="", "", T1166), ""))</f>
        <v/>
      </c>
      <c r="BT1166" s="61" t="str">
        <f>IF($B1166="", "", IF(COUNTIF(BU1166:$BY1166, "")=BT$8, IF(U1166="", "", U1166), ""))</f>
        <v/>
      </c>
      <c r="BU1166" s="61" t="str">
        <f>IF($B1166="", "", IF(COUNTIF(BV1166:$BY1166, "")=BU$8, IF(V1166="", "", V1166), ""))</f>
        <v/>
      </c>
      <c r="BV1166" s="61" t="str">
        <f>IF($B1166="", "", IF(COUNTIF(BW1166:$BY1166, "")=BV$8, IF(W1166="", "", W1166), ""))</f>
        <v/>
      </c>
      <c r="BW1166" s="61" t="str">
        <f>IF($B1166="", "", IF(COUNTIF(BX1166:$BY1166, "")=BW$8, IF(X1166="", "", X1166), ""))</f>
        <v/>
      </c>
      <c r="BX1166" s="61" t="str">
        <f>IF($B1166="", "", IF(COUNTIF(BY1166:$BY1166, "")=BX$8, IF(Y1166="", "", Y1166), ""))</f>
        <v/>
      </c>
      <c r="BY1166" s="50" t="str">
        <f t="shared" si="493"/>
        <v/>
      </c>
      <c r="CA1166" s="6" t="str">
        <f t="shared" si="494"/>
        <v/>
      </c>
      <c r="CB1166" s="6" t="str">
        <f>IF(CA1166="", "", RANK(CA1166, $CA$9:$CA$2508, 0)+COUNTIF($CA$9:CA1166, CA1166)-1)</f>
        <v/>
      </c>
    </row>
    <row r="1167" spans="1:80" x14ac:dyDescent="0.25">
      <c r="A1167" s="22"/>
      <c r="B1167" s="121" t="str">
        <f>IF('Stock Details'!B1166="", "", 'Stock Details'!B1166)</f>
        <v/>
      </c>
      <c r="C1167" s="22"/>
      <c r="D1167" s="130"/>
      <c r="E1167" s="122"/>
      <c r="F1167" s="131"/>
      <c r="G1167" s="22"/>
      <c r="H1167" s="130" t="str">
        <f t="shared" si="479"/>
        <v/>
      </c>
      <c r="I1167" s="122"/>
      <c r="J1167" s="131"/>
      <c r="K1167" s="22"/>
      <c r="L1167" s="130" t="str">
        <f t="shared" si="480"/>
        <v/>
      </c>
      <c r="M1167" s="122"/>
      <c r="N1167" s="131"/>
      <c r="O1167" s="22"/>
      <c r="P1167" s="130" t="str">
        <f t="shared" si="481"/>
        <v/>
      </c>
      <c r="Q1167" s="122"/>
      <c r="R1167" s="131"/>
      <c r="S1167" s="22"/>
      <c r="T1167" s="130" t="str">
        <f t="shared" si="482"/>
        <v/>
      </c>
      <c r="U1167" s="122"/>
      <c r="V1167" s="131"/>
      <c r="W1167" s="22"/>
      <c r="X1167" s="130" t="str">
        <f t="shared" si="483"/>
        <v/>
      </c>
      <c r="Y1167" s="122"/>
      <c r="Z1167" s="131"/>
      <c r="AA1167" s="22"/>
      <c r="AC1167" s="6" t="str">
        <f t="shared" si="484"/>
        <v/>
      </c>
      <c r="AE1167" s="6" t="str">
        <f t="shared" si="485"/>
        <v/>
      </c>
      <c r="AF1167" s="6" t="str">
        <f t="shared" si="486"/>
        <v/>
      </c>
      <c r="AG1167" s="6" t="str">
        <f t="shared" si="487"/>
        <v/>
      </c>
      <c r="AH1167" s="6" t="str">
        <f t="shared" si="488"/>
        <v/>
      </c>
      <c r="AI1167" s="6" t="str">
        <f t="shared" si="489"/>
        <v/>
      </c>
      <c r="AJ1167" s="6" t="str">
        <f t="shared" si="490"/>
        <v/>
      </c>
      <c r="AL1167" s="9" t="str">
        <f>IF('Stock Details'!F1166="", "", 'Stock Details'!F1166)</f>
        <v/>
      </c>
      <c r="AM1167" s="9" t="str">
        <f>IF('Stock Details'!G1166="", "", 'Stock Details'!G1166)</f>
        <v/>
      </c>
      <c r="AO1167" s="59" t="str">
        <f t="shared" si="491"/>
        <v/>
      </c>
      <c r="AP1167" s="59" t="str">
        <f t="shared" si="469"/>
        <v/>
      </c>
      <c r="AQ1167" s="59" t="str">
        <f t="shared" si="470"/>
        <v/>
      </c>
      <c r="AR1167" s="59" t="str">
        <f t="shared" si="471"/>
        <v/>
      </c>
      <c r="AS1167" s="59" t="str">
        <f t="shared" si="472"/>
        <v/>
      </c>
      <c r="AT1167" s="59" t="str">
        <f t="shared" si="473"/>
        <v/>
      </c>
      <c r="AV1167" s="59" t="str">
        <f t="shared" si="492"/>
        <v/>
      </c>
      <c r="AW1167" s="59" t="str">
        <f t="shared" si="474"/>
        <v/>
      </c>
      <c r="AX1167" s="59" t="str">
        <f t="shared" si="475"/>
        <v/>
      </c>
      <c r="AY1167" s="59" t="str">
        <f t="shared" si="476"/>
        <v/>
      </c>
      <c r="AZ1167" s="59" t="str">
        <f t="shared" si="477"/>
        <v/>
      </c>
      <c r="BA1167" s="59" t="str">
        <f t="shared" si="478"/>
        <v/>
      </c>
      <c r="BC1167" s="49" t="str">
        <f>IF($B1167="", "", IF(COUNTIF(BD1167:$BY1167, "")=BC$8, IF(D1167="", "", D1167), ""))</f>
        <v/>
      </c>
      <c r="BD1167" s="61" t="str">
        <f>IF($B1167="", "", IF(COUNTIF(BE1167:$BY1167, "")=BD$8, IF(E1167="", "", E1167), ""))</f>
        <v/>
      </c>
      <c r="BE1167" s="61" t="str">
        <f>IF($B1167="", "", IF(COUNTIF(BF1167:$BY1167, "")=BE$8, IF(F1167="", "", F1167), ""))</f>
        <v/>
      </c>
      <c r="BF1167" s="61" t="str">
        <f>IF($B1167="", "", IF(COUNTIF(BG1167:$BY1167, "")=BF$8, IF(G1167="", "", G1167), ""))</f>
        <v/>
      </c>
      <c r="BG1167" s="61" t="str">
        <f>IF($B1167="", "", IF(COUNTIF(BH1167:$BY1167, "")=BG$8, IF(H1167="", "", H1167), ""))</f>
        <v/>
      </c>
      <c r="BH1167" s="61" t="str">
        <f>IF($B1167="", "", IF(COUNTIF(BI1167:$BY1167, "")=BH$8, IF(I1167="", "", I1167), ""))</f>
        <v/>
      </c>
      <c r="BI1167" s="61" t="str">
        <f>IF($B1167="", "", IF(COUNTIF(BJ1167:$BY1167, "")=BI$8, IF(J1167="", "", J1167), ""))</f>
        <v/>
      </c>
      <c r="BJ1167" s="61" t="str">
        <f>IF($B1167="", "", IF(COUNTIF(BK1167:$BY1167, "")=BJ$8, IF(K1167="", "", K1167), ""))</f>
        <v/>
      </c>
      <c r="BK1167" s="61" t="str">
        <f>IF($B1167="", "", IF(COUNTIF(BL1167:$BY1167, "")=BK$8, IF(L1167="", "", L1167), ""))</f>
        <v/>
      </c>
      <c r="BL1167" s="61" t="str">
        <f>IF($B1167="", "", IF(COUNTIF(BM1167:$BY1167, "")=BL$8, IF(M1167="", "", M1167), ""))</f>
        <v/>
      </c>
      <c r="BM1167" s="61" t="str">
        <f>IF($B1167="", "", IF(COUNTIF(BN1167:$BY1167, "")=BM$8, IF(N1167="", "", N1167), ""))</f>
        <v/>
      </c>
      <c r="BN1167" s="61" t="str">
        <f>IF($B1167="", "", IF(COUNTIF(BO1167:$BY1167, "")=BN$8, IF(O1167="", "", O1167), ""))</f>
        <v/>
      </c>
      <c r="BO1167" s="61" t="str">
        <f>IF($B1167="", "", IF(COUNTIF(BP1167:$BY1167, "")=BO$8, IF(P1167="", "", P1167), ""))</f>
        <v/>
      </c>
      <c r="BP1167" s="61" t="str">
        <f>IF($B1167="", "", IF(COUNTIF(BQ1167:$BY1167, "")=BP$8, IF(Q1167="", "", Q1167), ""))</f>
        <v/>
      </c>
      <c r="BQ1167" s="61" t="str">
        <f>IF($B1167="", "", IF(COUNTIF(BR1167:$BY1167, "")=BQ$8, IF(R1167="", "", R1167), ""))</f>
        <v/>
      </c>
      <c r="BR1167" s="61" t="str">
        <f>IF($B1167="", "", IF(COUNTIF(BS1167:$BY1167, "")=BR$8, IF(S1167="", "", S1167), ""))</f>
        <v/>
      </c>
      <c r="BS1167" s="61" t="str">
        <f>IF($B1167="", "", IF(COUNTIF(BT1167:$BY1167, "")=BS$8, IF(T1167="", "", T1167), ""))</f>
        <v/>
      </c>
      <c r="BT1167" s="61" t="str">
        <f>IF($B1167="", "", IF(COUNTIF(BU1167:$BY1167, "")=BT$8, IF(U1167="", "", U1167), ""))</f>
        <v/>
      </c>
      <c r="BU1167" s="61" t="str">
        <f>IF($B1167="", "", IF(COUNTIF(BV1167:$BY1167, "")=BU$8, IF(V1167="", "", V1167), ""))</f>
        <v/>
      </c>
      <c r="BV1167" s="61" t="str">
        <f>IF($B1167="", "", IF(COUNTIF(BW1167:$BY1167, "")=BV$8, IF(W1167="", "", W1167), ""))</f>
        <v/>
      </c>
      <c r="BW1167" s="61" t="str">
        <f>IF($B1167="", "", IF(COUNTIF(BX1167:$BY1167, "")=BW$8, IF(X1167="", "", X1167), ""))</f>
        <v/>
      </c>
      <c r="BX1167" s="61" t="str">
        <f>IF($B1167="", "", IF(COUNTIF(BY1167:$BY1167, "")=BX$8, IF(Y1167="", "", Y1167), ""))</f>
        <v/>
      </c>
      <c r="BY1167" s="50" t="str">
        <f t="shared" si="493"/>
        <v/>
      </c>
      <c r="CA1167" s="6" t="str">
        <f t="shared" si="494"/>
        <v/>
      </c>
      <c r="CB1167" s="6" t="str">
        <f>IF(CA1167="", "", RANK(CA1167, $CA$9:$CA$2508, 0)+COUNTIF($CA$9:CA1167, CA1167)-1)</f>
        <v/>
      </c>
    </row>
    <row r="1168" spans="1:80" x14ac:dyDescent="0.25">
      <c r="A1168" s="22"/>
      <c r="B1168" s="121" t="str">
        <f>IF('Stock Details'!B1167="", "", 'Stock Details'!B1167)</f>
        <v/>
      </c>
      <c r="C1168" s="22"/>
      <c r="D1168" s="130"/>
      <c r="E1168" s="122"/>
      <c r="F1168" s="131"/>
      <c r="G1168" s="22"/>
      <c r="H1168" s="130" t="str">
        <f t="shared" si="479"/>
        <v/>
      </c>
      <c r="I1168" s="122"/>
      <c r="J1168" s="131"/>
      <c r="K1168" s="22"/>
      <c r="L1168" s="130" t="str">
        <f t="shared" si="480"/>
        <v/>
      </c>
      <c r="M1168" s="122"/>
      <c r="N1168" s="131"/>
      <c r="O1168" s="22"/>
      <c r="P1168" s="130" t="str">
        <f t="shared" si="481"/>
        <v/>
      </c>
      <c r="Q1168" s="122"/>
      <c r="R1168" s="131"/>
      <c r="S1168" s="22"/>
      <c r="T1168" s="130" t="str">
        <f t="shared" si="482"/>
        <v/>
      </c>
      <c r="U1168" s="122"/>
      <c r="V1168" s="131"/>
      <c r="W1168" s="22"/>
      <c r="X1168" s="130" t="str">
        <f t="shared" si="483"/>
        <v/>
      </c>
      <c r="Y1168" s="122"/>
      <c r="Z1168" s="131"/>
      <c r="AA1168" s="22"/>
      <c r="AC1168" s="6" t="str">
        <f t="shared" si="484"/>
        <v/>
      </c>
      <c r="AE1168" s="6" t="str">
        <f t="shared" si="485"/>
        <v/>
      </c>
      <c r="AF1168" s="6" t="str">
        <f t="shared" si="486"/>
        <v/>
      </c>
      <c r="AG1168" s="6" t="str">
        <f t="shared" si="487"/>
        <v/>
      </c>
      <c r="AH1168" s="6" t="str">
        <f t="shared" si="488"/>
        <v/>
      </c>
      <c r="AI1168" s="6" t="str">
        <f t="shared" si="489"/>
        <v/>
      </c>
      <c r="AJ1168" s="6" t="str">
        <f t="shared" si="490"/>
        <v/>
      </c>
      <c r="AL1168" s="9" t="str">
        <f>IF('Stock Details'!F1167="", "", 'Stock Details'!F1167)</f>
        <v/>
      </c>
      <c r="AM1168" s="9" t="str">
        <f>IF('Stock Details'!G1167="", "", 'Stock Details'!G1167)</f>
        <v/>
      </c>
      <c r="AO1168" s="59" t="str">
        <f t="shared" si="491"/>
        <v/>
      </c>
      <c r="AP1168" s="59" t="str">
        <f t="shared" si="469"/>
        <v/>
      </c>
      <c r="AQ1168" s="59" t="str">
        <f t="shared" si="470"/>
        <v/>
      </c>
      <c r="AR1168" s="59" t="str">
        <f t="shared" si="471"/>
        <v/>
      </c>
      <c r="AS1168" s="59" t="str">
        <f t="shared" si="472"/>
        <v/>
      </c>
      <c r="AT1168" s="59" t="str">
        <f t="shared" si="473"/>
        <v/>
      </c>
      <c r="AV1168" s="59" t="str">
        <f t="shared" si="492"/>
        <v/>
      </c>
      <c r="AW1168" s="59" t="str">
        <f t="shared" si="474"/>
        <v/>
      </c>
      <c r="AX1168" s="59" t="str">
        <f t="shared" si="475"/>
        <v/>
      </c>
      <c r="AY1168" s="59" t="str">
        <f t="shared" si="476"/>
        <v/>
      </c>
      <c r="AZ1168" s="59" t="str">
        <f t="shared" si="477"/>
        <v/>
      </c>
      <c r="BA1168" s="59" t="str">
        <f t="shared" si="478"/>
        <v/>
      </c>
      <c r="BC1168" s="49" t="str">
        <f>IF($B1168="", "", IF(COUNTIF(BD1168:$BY1168, "")=BC$8, IF(D1168="", "", D1168), ""))</f>
        <v/>
      </c>
      <c r="BD1168" s="61" t="str">
        <f>IF($B1168="", "", IF(COUNTIF(BE1168:$BY1168, "")=BD$8, IF(E1168="", "", E1168), ""))</f>
        <v/>
      </c>
      <c r="BE1168" s="61" t="str">
        <f>IF($B1168="", "", IF(COUNTIF(BF1168:$BY1168, "")=BE$8, IF(F1168="", "", F1168), ""))</f>
        <v/>
      </c>
      <c r="BF1168" s="61" t="str">
        <f>IF($B1168="", "", IF(COUNTIF(BG1168:$BY1168, "")=BF$8, IF(G1168="", "", G1168), ""))</f>
        <v/>
      </c>
      <c r="BG1168" s="61" t="str">
        <f>IF($B1168="", "", IF(COUNTIF(BH1168:$BY1168, "")=BG$8, IF(H1168="", "", H1168), ""))</f>
        <v/>
      </c>
      <c r="BH1168" s="61" t="str">
        <f>IF($B1168="", "", IF(COUNTIF(BI1168:$BY1168, "")=BH$8, IF(I1168="", "", I1168), ""))</f>
        <v/>
      </c>
      <c r="BI1168" s="61" t="str">
        <f>IF($B1168="", "", IF(COUNTIF(BJ1168:$BY1168, "")=BI$8, IF(J1168="", "", J1168), ""))</f>
        <v/>
      </c>
      <c r="BJ1168" s="61" t="str">
        <f>IF($B1168="", "", IF(COUNTIF(BK1168:$BY1168, "")=BJ$8, IF(K1168="", "", K1168), ""))</f>
        <v/>
      </c>
      <c r="BK1168" s="61" t="str">
        <f>IF($B1168="", "", IF(COUNTIF(BL1168:$BY1168, "")=BK$8, IF(L1168="", "", L1168), ""))</f>
        <v/>
      </c>
      <c r="BL1168" s="61" t="str">
        <f>IF($B1168="", "", IF(COUNTIF(BM1168:$BY1168, "")=BL$8, IF(M1168="", "", M1168), ""))</f>
        <v/>
      </c>
      <c r="BM1168" s="61" t="str">
        <f>IF($B1168="", "", IF(COUNTIF(BN1168:$BY1168, "")=BM$8, IF(N1168="", "", N1168), ""))</f>
        <v/>
      </c>
      <c r="BN1168" s="61" t="str">
        <f>IF($B1168="", "", IF(COUNTIF(BO1168:$BY1168, "")=BN$8, IF(O1168="", "", O1168), ""))</f>
        <v/>
      </c>
      <c r="BO1168" s="61" t="str">
        <f>IF($B1168="", "", IF(COUNTIF(BP1168:$BY1168, "")=BO$8, IF(P1168="", "", P1168), ""))</f>
        <v/>
      </c>
      <c r="BP1168" s="61" t="str">
        <f>IF($B1168="", "", IF(COUNTIF(BQ1168:$BY1168, "")=BP$8, IF(Q1168="", "", Q1168), ""))</f>
        <v/>
      </c>
      <c r="BQ1168" s="61" t="str">
        <f>IF($B1168="", "", IF(COUNTIF(BR1168:$BY1168, "")=BQ$8, IF(R1168="", "", R1168), ""))</f>
        <v/>
      </c>
      <c r="BR1168" s="61" t="str">
        <f>IF($B1168="", "", IF(COUNTIF(BS1168:$BY1168, "")=BR$8, IF(S1168="", "", S1168), ""))</f>
        <v/>
      </c>
      <c r="BS1168" s="61" t="str">
        <f>IF($B1168="", "", IF(COUNTIF(BT1168:$BY1168, "")=BS$8, IF(T1168="", "", T1168), ""))</f>
        <v/>
      </c>
      <c r="BT1168" s="61" t="str">
        <f>IF($B1168="", "", IF(COUNTIF(BU1168:$BY1168, "")=BT$8, IF(U1168="", "", U1168), ""))</f>
        <v/>
      </c>
      <c r="BU1168" s="61" t="str">
        <f>IF($B1168="", "", IF(COUNTIF(BV1168:$BY1168, "")=BU$8, IF(V1168="", "", V1168), ""))</f>
        <v/>
      </c>
      <c r="BV1168" s="61" t="str">
        <f>IF($B1168="", "", IF(COUNTIF(BW1168:$BY1168, "")=BV$8, IF(W1168="", "", W1168), ""))</f>
        <v/>
      </c>
      <c r="BW1168" s="61" t="str">
        <f>IF($B1168="", "", IF(COUNTIF(BX1168:$BY1168, "")=BW$8, IF(X1168="", "", X1168), ""))</f>
        <v/>
      </c>
      <c r="BX1168" s="61" t="str">
        <f>IF($B1168="", "", IF(COUNTIF(BY1168:$BY1168, "")=BX$8, IF(Y1168="", "", Y1168), ""))</f>
        <v/>
      </c>
      <c r="BY1168" s="50" t="str">
        <f t="shared" si="493"/>
        <v/>
      </c>
      <c r="CA1168" s="6" t="str">
        <f t="shared" si="494"/>
        <v/>
      </c>
      <c r="CB1168" s="6" t="str">
        <f>IF(CA1168="", "", RANK(CA1168, $CA$9:$CA$2508, 0)+COUNTIF($CA$9:CA1168, CA1168)-1)</f>
        <v/>
      </c>
    </row>
    <row r="1169" spans="1:80" x14ac:dyDescent="0.25">
      <c r="A1169" s="22"/>
      <c r="B1169" s="121" t="str">
        <f>IF('Stock Details'!B1168="", "", 'Stock Details'!B1168)</f>
        <v/>
      </c>
      <c r="C1169" s="22"/>
      <c r="D1169" s="130"/>
      <c r="E1169" s="122"/>
      <c r="F1169" s="131"/>
      <c r="G1169" s="22"/>
      <c r="H1169" s="130" t="str">
        <f t="shared" si="479"/>
        <v/>
      </c>
      <c r="I1169" s="122"/>
      <c r="J1169" s="131"/>
      <c r="K1169" s="22"/>
      <c r="L1169" s="130" t="str">
        <f t="shared" si="480"/>
        <v/>
      </c>
      <c r="M1169" s="122"/>
      <c r="N1169" s="131"/>
      <c r="O1169" s="22"/>
      <c r="P1169" s="130" t="str">
        <f t="shared" si="481"/>
        <v/>
      </c>
      <c r="Q1169" s="122"/>
      <c r="R1169" s="131"/>
      <c r="S1169" s="22"/>
      <c r="T1169" s="130" t="str">
        <f t="shared" si="482"/>
        <v/>
      </c>
      <c r="U1169" s="122"/>
      <c r="V1169" s="131"/>
      <c r="W1169" s="22"/>
      <c r="X1169" s="130" t="str">
        <f t="shared" si="483"/>
        <v/>
      </c>
      <c r="Y1169" s="122"/>
      <c r="Z1169" s="131"/>
      <c r="AA1169" s="22"/>
      <c r="AC1169" s="6" t="str">
        <f t="shared" si="484"/>
        <v/>
      </c>
      <c r="AE1169" s="6" t="str">
        <f t="shared" si="485"/>
        <v/>
      </c>
      <c r="AF1169" s="6" t="str">
        <f t="shared" si="486"/>
        <v/>
      </c>
      <c r="AG1169" s="6" t="str">
        <f t="shared" si="487"/>
        <v/>
      </c>
      <c r="AH1169" s="6" t="str">
        <f t="shared" si="488"/>
        <v/>
      </c>
      <c r="AI1169" s="6" t="str">
        <f t="shared" si="489"/>
        <v/>
      </c>
      <c r="AJ1169" s="6" t="str">
        <f t="shared" si="490"/>
        <v/>
      </c>
      <c r="AL1169" s="9" t="str">
        <f>IF('Stock Details'!F1168="", "", 'Stock Details'!F1168)</f>
        <v/>
      </c>
      <c r="AM1169" s="9" t="str">
        <f>IF('Stock Details'!G1168="", "", 'Stock Details'!G1168)</f>
        <v/>
      </c>
      <c r="AO1169" s="59" t="str">
        <f t="shared" si="491"/>
        <v/>
      </c>
      <c r="AP1169" s="59" t="str">
        <f t="shared" si="469"/>
        <v/>
      </c>
      <c r="AQ1169" s="59" t="str">
        <f t="shared" si="470"/>
        <v/>
      </c>
      <c r="AR1169" s="59" t="str">
        <f t="shared" si="471"/>
        <v/>
      </c>
      <c r="AS1169" s="59" t="str">
        <f t="shared" si="472"/>
        <v/>
      </c>
      <c r="AT1169" s="59" t="str">
        <f t="shared" si="473"/>
        <v/>
      </c>
      <c r="AV1169" s="59" t="str">
        <f t="shared" si="492"/>
        <v/>
      </c>
      <c r="AW1169" s="59" t="str">
        <f t="shared" si="474"/>
        <v/>
      </c>
      <c r="AX1169" s="59" t="str">
        <f t="shared" si="475"/>
        <v/>
      </c>
      <c r="AY1169" s="59" t="str">
        <f t="shared" si="476"/>
        <v/>
      </c>
      <c r="AZ1169" s="59" t="str">
        <f t="shared" si="477"/>
        <v/>
      </c>
      <c r="BA1169" s="59" t="str">
        <f t="shared" si="478"/>
        <v/>
      </c>
      <c r="BC1169" s="49" t="str">
        <f>IF($B1169="", "", IF(COUNTIF(BD1169:$BY1169, "")=BC$8, IF(D1169="", "", D1169), ""))</f>
        <v/>
      </c>
      <c r="BD1169" s="61" t="str">
        <f>IF($B1169="", "", IF(COUNTIF(BE1169:$BY1169, "")=BD$8, IF(E1169="", "", E1169), ""))</f>
        <v/>
      </c>
      <c r="BE1169" s="61" t="str">
        <f>IF($B1169="", "", IF(COUNTIF(BF1169:$BY1169, "")=BE$8, IF(F1169="", "", F1169), ""))</f>
        <v/>
      </c>
      <c r="BF1169" s="61" t="str">
        <f>IF($B1169="", "", IF(COUNTIF(BG1169:$BY1169, "")=BF$8, IF(G1169="", "", G1169), ""))</f>
        <v/>
      </c>
      <c r="BG1169" s="61" t="str">
        <f>IF($B1169="", "", IF(COUNTIF(BH1169:$BY1169, "")=BG$8, IF(H1169="", "", H1169), ""))</f>
        <v/>
      </c>
      <c r="BH1169" s="61" t="str">
        <f>IF($B1169="", "", IF(COUNTIF(BI1169:$BY1169, "")=BH$8, IF(I1169="", "", I1169), ""))</f>
        <v/>
      </c>
      <c r="BI1169" s="61" t="str">
        <f>IF($B1169="", "", IF(COUNTIF(BJ1169:$BY1169, "")=BI$8, IF(J1169="", "", J1169), ""))</f>
        <v/>
      </c>
      <c r="BJ1169" s="61" t="str">
        <f>IF($B1169="", "", IF(COUNTIF(BK1169:$BY1169, "")=BJ$8, IF(K1169="", "", K1169), ""))</f>
        <v/>
      </c>
      <c r="BK1169" s="61" t="str">
        <f>IF($B1169="", "", IF(COUNTIF(BL1169:$BY1169, "")=BK$8, IF(L1169="", "", L1169), ""))</f>
        <v/>
      </c>
      <c r="BL1169" s="61" t="str">
        <f>IF($B1169="", "", IF(COUNTIF(BM1169:$BY1169, "")=BL$8, IF(M1169="", "", M1169), ""))</f>
        <v/>
      </c>
      <c r="BM1169" s="61" t="str">
        <f>IF($B1169="", "", IF(COUNTIF(BN1169:$BY1169, "")=BM$8, IF(N1169="", "", N1169), ""))</f>
        <v/>
      </c>
      <c r="BN1169" s="61" t="str">
        <f>IF($B1169="", "", IF(COUNTIF(BO1169:$BY1169, "")=BN$8, IF(O1169="", "", O1169), ""))</f>
        <v/>
      </c>
      <c r="BO1169" s="61" t="str">
        <f>IF($B1169="", "", IF(COUNTIF(BP1169:$BY1169, "")=BO$8, IF(P1169="", "", P1169), ""))</f>
        <v/>
      </c>
      <c r="BP1169" s="61" t="str">
        <f>IF($B1169="", "", IF(COUNTIF(BQ1169:$BY1169, "")=BP$8, IF(Q1169="", "", Q1169), ""))</f>
        <v/>
      </c>
      <c r="BQ1169" s="61" t="str">
        <f>IF($B1169="", "", IF(COUNTIF(BR1169:$BY1169, "")=BQ$8, IF(R1169="", "", R1169), ""))</f>
        <v/>
      </c>
      <c r="BR1169" s="61" t="str">
        <f>IF($B1169="", "", IF(COUNTIF(BS1169:$BY1169, "")=BR$8, IF(S1169="", "", S1169), ""))</f>
        <v/>
      </c>
      <c r="BS1169" s="61" t="str">
        <f>IF($B1169="", "", IF(COUNTIF(BT1169:$BY1169, "")=BS$8, IF(T1169="", "", T1169), ""))</f>
        <v/>
      </c>
      <c r="BT1169" s="61" t="str">
        <f>IF($B1169="", "", IF(COUNTIF(BU1169:$BY1169, "")=BT$8, IF(U1169="", "", U1169), ""))</f>
        <v/>
      </c>
      <c r="BU1169" s="61" t="str">
        <f>IF($B1169="", "", IF(COUNTIF(BV1169:$BY1169, "")=BU$8, IF(V1169="", "", V1169), ""))</f>
        <v/>
      </c>
      <c r="BV1169" s="61" t="str">
        <f>IF($B1169="", "", IF(COUNTIF(BW1169:$BY1169, "")=BV$8, IF(W1169="", "", W1169), ""))</f>
        <v/>
      </c>
      <c r="BW1169" s="61" t="str">
        <f>IF($B1169="", "", IF(COUNTIF(BX1169:$BY1169, "")=BW$8, IF(X1169="", "", X1169), ""))</f>
        <v/>
      </c>
      <c r="BX1169" s="61" t="str">
        <f>IF($B1169="", "", IF(COUNTIF(BY1169:$BY1169, "")=BX$8, IF(Y1169="", "", Y1169), ""))</f>
        <v/>
      </c>
      <c r="BY1169" s="50" t="str">
        <f t="shared" si="493"/>
        <v/>
      </c>
      <c r="CA1169" s="6" t="str">
        <f t="shared" si="494"/>
        <v/>
      </c>
      <c r="CB1169" s="6" t="str">
        <f>IF(CA1169="", "", RANK(CA1169, $CA$9:$CA$2508, 0)+COUNTIF($CA$9:CA1169, CA1169)-1)</f>
        <v/>
      </c>
    </row>
    <row r="1170" spans="1:80" x14ac:dyDescent="0.25">
      <c r="A1170" s="22"/>
      <c r="B1170" s="121" t="str">
        <f>IF('Stock Details'!B1169="", "", 'Stock Details'!B1169)</f>
        <v/>
      </c>
      <c r="C1170" s="22"/>
      <c r="D1170" s="130"/>
      <c r="E1170" s="122"/>
      <c r="F1170" s="131"/>
      <c r="G1170" s="22"/>
      <c r="H1170" s="130" t="str">
        <f t="shared" si="479"/>
        <v/>
      </c>
      <c r="I1170" s="122"/>
      <c r="J1170" s="131"/>
      <c r="K1170" s="22"/>
      <c r="L1170" s="130" t="str">
        <f t="shared" si="480"/>
        <v/>
      </c>
      <c r="M1170" s="122"/>
      <c r="N1170" s="131"/>
      <c r="O1170" s="22"/>
      <c r="P1170" s="130" t="str">
        <f t="shared" si="481"/>
        <v/>
      </c>
      <c r="Q1170" s="122"/>
      <c r="R1170" s="131"/>
      <c r="S1170" s="22"/>
      <c r="T1170" s="130" t="str">
        <f t="shared" si="482"/>
        <v/>
      </c>
      <c r="U1170" s="122"/>
      <c r="V1170" s="131"/>
      <c r="W1170" s="22"/>
      <c r="X1170" s="130" t="str">
        <f t="shared" si="483"/>
        <v/>
      </c>
      <c r="Y1170" s="122"/>
      <c r="Z1170" s="131"/>
      <c r="AA1170" s="22"/>
      <c r="AC1170" s="6" t="str">
        <f t="shared" si="484"/>
        <v/>
      </c>
      <c r="AE1170" s="6" t="str">
        <f t="shared" si="485"/>
        <v/>
      </c>
      <c r="AF1170" s="6" t="str">
        <f t="shared" si="486"/>
        <v/>
      </c>
      <c r="AG1170" s="6" t="str">
        <f t="shared" si="487"/>
        <v/>
      </c>
      <c r="AH1170" s="6" t="str">
        <f t="shared" si="488"/>
        <v/>
      </c>
      <c r="AI1170" s="6" t="str">
        <f t="shared" si="489"/>
        <v/>
      </c>
      <c r="AJ1170" s="6" t="str">
        <f t="shared" si="490"/>
        <v/>
      </c>
      <c r="AL1170" s="9" t="str">
        <f>IF('Stock Details'!F1169="", "", 'Stock Details'!F1169)</f>
        <v/>
      </c>
      <c r="AM1170" s="9" t="str">
        <f>IF('Stock Details'!G1169="", "", 'Stock Details'!G1169)</f>
        <v/>
      </c>
      <c r="AO1170" s="59" t="str">
        <f t="shared" si="491"/>
        <v/>
      </c>
      <c r="AP1170" s="59" t="str">
        <f t="shared" si="469"/>
        <v/>
      </c>
      <c r="AQ1170" s="59" t="str">
        <f t="shared" si="470"/>
        <v/>
      </c>
      <c r="AR1170" s="59" t="str">
        <f t="shared" si="471"/>
        <v/>
      </c>
      <c r="AS1170" s="59" t="str">
        <f t="shared" si="472"/>
        <v/>
      </c>
      <c r="AT1170" s="59" t="str">
        <f t="shared" si="473"/>
        <v/>
      </c>
      <c r="AV1170" s="59" t="str">
        <f t="shared" si="492"/>
        <v/>
      </c>
      <c r="AW1170" s="59" t="str">
        <f t="shared" si="474"/>
        <v/>
      </c>
      <c r="AX1170" s="59" t="str">
        <f t="shared" si="475"/>
        <v/>
      </c>
      <c r="AY1170" s="59" t="str">
        <f t="shared" si="476"/>
        <v/>
      </c>
      <c r="AZ1170" s="59" t="str">
        <f t="shared" si="477"/>
        <v/>
      </c>
      <c r="BA1170" s="59" t="str">
        <f t="shared" si="478"/>
        <v/>
      </c>
      <c r="BC1170" s="49" t="str">
        <f>IF($B1170="", "", IF(COUNTIF(BD1170:$BY1170, "")=BC$8, IF(D1170="", "", D1170), ""))</f>
        <v/>
      </c>
      <c r="BD1170" s="61" t="str">
        <f>IF($B1170="", "", IF(COUNTIF(BE1170:$BY1170, "")=BD$8, IF(E1170="", "", E1170), ""))</f>
        <v/>
      </c>
      <c r="BE1170" s="61" t="str">
        <f>IF($B1170="", "", IF(COUNTIF(BF1170:$BY1170, "")=BE$8, IF(F1170="", "", F1170), ""))</f>
        <v/>
      </c>
      <c r="BF1170" s="61" t="str">
        <f>IF($B1170="", "", IF(COUNTIF(BG1170:$BY1170, "")=BF$8, IF(G1170="", "", G1170), ""))</f>
        <v/>
      </c>
      <c r="BG1170" s="61" t="str">
        <f>IF($B1170="", "", IF(COUNTIF(BH1170:$BY1170, "")=BG$8, IF(H1170="", "", H1170), ""))</f>
        <v/>
      </c>
      <c r="BH1170" s="61" t="str">
        <f>IF($B1170="", "", IF(COUNTIF(BI1170:$BY1170, "")=BH$8, IF(I1170="", "", I1170), ""))</f>
        <v/>
      </c>
      <c r="BI1170" s="61" t="str">
        <f>IF($B1170="", "", IF(COUNTIF(BJ1170:$BY1170, "")=BI$8, IF(J1170="", "", J1170), ""))</f>
        <v/>
      </c>
      <c r="BJ1170" s="61" t="str">
        <f>IF($B1170="", "", IF(COUNTIF(BK1170:$BY1170, "")=BJ$8, IF(K1170="", "", K1170), ""))</f>
        <v/>
      </c>
      <c r="BK1170" s="61" t="str">
        <f>IF($B1170="", "", IF(COUNTIF(BL1170:$BY1170, "")=BK$8, IF(L1170="", "", L1170), ""))</f>
        <v/>
      </c>
      <c r="BL1170" s="61" t="str">
        <f>IF($B1170="", "", IF(COUNTIF(BM1170:$BY1170, "")=BL$8, IF(M1170="", "", M1170), ""))</f>
        <v/>
      </c>
      <c r="BM1170" s="61" t="str">
        <f>IF($B1170="", "", IF(COUNTIF(BN1170:$BY1170, "")=BM$8, IF(N1170="", "", N1170), ""))</f>
        <v/>
      </c>
      <c r="BN1170" s="61" t="str">
        <f>IF($B1170="", "", IF(COUNTIF(BO1170:$BY1170, "")=BN$8, IF(O1170="", "", O1170), ""))</f>
        <v/>
      </c>
      <c r="BO1170" s="61" t="str">
        <f>IF($B1170="", "", IF(COUNTIF(BP1170:$BY1170, "")=BO$8, IF(P1170="", "", P1170), ""))</f>
        <v/>
      </c>
      <c r="BP1170" s="61" t="str">
        <f>IF($B1170="", "", IF(COUNTIF(BQ1170:$BY1170, "")=BP$8, IF(Q1170="", "", Q1170), ""))</f>
        <v/>
      </c>
      <c r="BQ1170" s="61" t="str">
        <f>IF($B1170="", "", IF(COUNTIF(BR1170:$BY1170, "")=BQ$8, IF(R1170="", "", R1170), ""))</f>
        <v/>
      </c>
      <c r="BR1170" s="61" t="str">
        <f>IF($B1170="", "", IF(COUNTIF(BS1170:$BY1170, "")=BR$8, IF(S1170="", "", S1170), ""))</f>
        <v/>
      </c>
      <c r="BS1170" s="61" t="str">
        <f>IF($B1170="", "", IF(COUNTIF(BT1170:$BY1170, "")=BS$8, IF(T1170="", "", T1170), ""))</f>
        <v/>
      </c>
      <c r="BT1170" s="61" t="str">
        <f>IF($B1170="", "", IF(COUNTIF(BU1170:$BY1170, "")=BT$8, IF(U1170="", "", U1170), ""))</f>
        <v/>
      </c>
      <c r="BU1170" s="61" t="str">
        <f>IF($B1170="", "", IF(COUNTIF(BV1170:$BY1170, "")=BU$8, IF(V1170="", "", V1170), ""))</f>
        <v/>
      </c>
      <c r="BV1170" s="61" t="str">
        <f>IF($B1170="", "", IF(COUNTIF(BW1170:$BY1170, "")=BV$8, IF(W1170="", "", W1170), ""))</f>
        <v/>
      </c>
      <c r="BW1170" s="61" t="str">
        <f>IF($B1170="", "", IF(COUNTIF(BX1170:$BY1170, "")=BW$8, IF(X1170="", "", X1170), ""))</f>
        <v/>
      </c>
      <c r="BX1170" s="61" t="str">
        <f>IF($B1170="", "", IF(COUNTIF(BY1170:$BY1170, "")=BX$8, IF(Y1170="", "", Y1170), ""))</f>
        <v/>
      </c>
      <c r="BY1170" s="50" t="str">
        <f t="shared" si="493"/>
        <v/>
      </c>
      <c r="CA1170" s="6" t="str">
        <f t="shared" si="494"/>
        <v/>
      </c>
      <c r="CB1170" s="6" t="str">
        <f>IF(CA1170="", "", RANK(CA1170, $CA$9:$CA$2508, 0)+COUNTIF($CA$9:CA1170, CA1170)-1)</f>
        <v/>
      </c>
    </row>
    <row r="1171" spans="1:80" x14ac:dyDescent="0.25">
      <c r="A1171" s="22"/>
      <c r="B1171" s="121" t="str">
        <f>IF('Stock Details'!B1170="", "", 'Stock Details'!B1170)</f>
        <v/>
      </c>
      <c r="C1171" s="22"/>
      <c r="D1171" s="130"/>
      <c r="E1171" s="122"/>
      <c r="F1171" s="131"/>
      <c r="G1171" s="22"/>
      <c r="H1171" s="130" t="str">
        <f t="shared" si="479"/>
        <v/>
      </c>
      <c r="I1171" s="122"/>
      <c r="J1171" s="131"/>
      <c r="K1171" s="22"/>
      <c r="L1171" s="130" t="str">
        <f t="shared" si="480"/>
        <v/>
      </c>
      <c r="M1171" s="122"/>
      <c r="N1171" s="131"/>
      <c r="O1171" s="22"/>
      <c r="P1171" s="130" t="str">
        <f t="shared" si="481"/>
        <v/>
      </c>
      <c r="Q1171" s="122"/>
      <c r="R1171" s="131"/>
      <c r="S1171" s="22"/>
      <c r="T1171" s="130" t="str">
        <f t="shared" si="482"/>
        <v/>
      </c>
      <c r="U1171" s="122"/>
      <c r="V1171" s="131"/>
      <c r="W1171" s="22"/>
      <c r="X1171" s="130" t="str">
        <f t="shared" si="483"/>
        <v/>
      </c>
      <c r="Y1171" s="122"/>
      <c r="Z1171" s="131"/>
      <c r="AA1171" s="22"/>
      <c r="AC1171" s="6" t="str">
        <f t="shared" si="484"/>
        <v/>
      </c>
      <c r="AE1171" s="6" t="str">
        <f t="shared" si="485"/>
        <v/>
      </c>
      <c r="AF1171" s="6" t="str">
        <f t="shared" si="486"/>
        <v/>
      </c>
      <c r="AG1171" s="6" t="str">
        <f t="shared" si="487"/>
        <v/>
      </c>
      <c r="AH1171" s="6" t="str">
        <f t="shared" si="488"/>
        <v/>
      </c>
      <c r="AI1171" s="6" t="str">
        <f t="shared" si="489"/>
        <v/>
      </c>
      <c r="AJ1171" s="6" t="str">
        <f t="shared" si="490"/>
        <v/>
      </c>
      <c r="AL1171" s="9" t="str">
        <f>IF('Stock Details'!F1170="", "", 'Stock Details'!F1170)</f>
        <v/>
      </c>
      <c r="AM1171" s="9" t="str">
        <f>IF('Stock Details'!G1170="", "", 'Stock Details'!G1170)</f>
        <v/>
      </c>
      <c r="AO1171" s="59" t="str">
        <f t="shared" si="491"/>
        <v/>
      </c>
      <c r="AP1171" s="59" t="str">
        <f t="shared" si="469"/>
        <v/>
      </c>
      <c r="AQ1171" s="59" t="str">
        <f t="shared" si="470"/>
        <v/>
      </c>
      <c r="AR1171" s="59" t="str">
        <f t="shared" si="471"/>
        <v/>
      </c>
      <c r="AS1171" s="59" t="str">
        <f t="shared" si="472"/>
        <v/>
      </c>
      <c r="AT1171" s="59" t="str">
        <f t="shared" si="473"/>
        <v/>
      </c>
      <c r="AV1171" s="59" t="str">
        <f t="shared" si="492"/>
        <v/>
      </c>
      <c r="AW1171" s="59" t="str">
        <f t="shared" si="474"/>
        <v/>
      </c>
      <c r="AX1171" s="59" t="str">
        <f t="shared" si="475"/>
        <v/>
      </c>
      <c r="AY1171" s="59" t="str">
        <f t="shared" si="476"/>
        <v/>
      </c>
      <c r="AZ1171" s="59" t="str">
        <f t="shared" si="477"/>
        <v/>
      </c>
      <c r="BA1171" s="59" t="str">
        <f t="shared" si="478"/>
        <v/>
      </c>
      <c r="BC1171" s="49" t="str">
        <f>IF($B1171="", "", IF(COUNTIF(BD1171:$BY1171, "")=BC$8, IF(D1171="", "", D1171), ""))</f>
        <v/>
      </c>
      <c r="BD1171" s="61" t="str">
        <f>IF($B1171="", "", IF(COUNTIF(BE1171:$BY1171, "")=BD$8, IF(E1171="", "", E1171), ""))</f>
        <v/>
      </c>
      <c r="BE1171" s="61" t="str">
        <f>IF($B1171="", "", IF(COUNTIF(BF1171:$BY1171, "")=BE$8, IF(F1171="", "", F1171), ""))</f>
        <v/>
      </c>
      <c r="BF1171" s="61" t="str">
        <f>IF($B1171="", "", IF(COUNTIF(BG1171:$BY1171, "")=BF$8, IF(G1171="", "", G1171), ""))</f>
        <v/>
      </c>
      <c r="BG1171" s="61" t="str">
        <f>IF($B1171="", "", IF(COUNTIF(BH1171:$BY1171, "")=BG$8, IF(H1171="", "", H1171), ""))</f>
        <v/>
      </c>
      <c r="BH1171" s="61" t="str">
        <f>IF($B1171="", "", IF(COUNTIF(BI1171:$BY1171, "")=BH$8, IF(I1171="", "", I1171), ""))</f>
        <v/>
      </c>
      <c r="BI1171" s="61" t="str">
        <f>IF($B1171="", "", IF(COUNTIF(BJ1171:$BY1171, "")=BI$8, IF(J1171="", "", J1171), ""))</f>
        <v/>
      </c>
      <c r="BJ1171" s="61" t="str">
        <f>IF($B1171="", "", IF(COUNTIF(BK1171:$BY1171, "")=BJ$8, IF(K1171="", "", K1171), ""))</f>
        <v/>
      </c>
      <c r="BK1171" s="61" t="str">
        <f>IF($B1171="", "", IF(COUNTIF(BL1171:$BY1171, "")=BK$8, IF(L1171="", "", L1171), ""))</f>
        <v/>
      </c>
      <c r="BL1171" s="61" t="str">
        <f>IF($B1171="", "", IF(COUNTIF(BM1171:$BY1171, "")=BL$8, IF(M1171="", "", M1171), ""))</f>
        <v/>
      </c>
      <c r="BM1171" s="61" t="str">
        <f>IF($B1171="", "", IF(COUNTIF(BN1171:$BY1171, "")=BM$8, IF(N1171="", "", N1171), ""))</f>
        <v/>
      </c>
      <c r="BN1171" s="61" t="str">
        <f>IF($B1171="", "", IF(COUNTIF(BO1171:$BY1171, "")=BN$8, IF(O1171="", "", O1171), ""))</f>
        <v/>
      </c>
      <c r="BO1171" s="61" t="str">
        <f>IF($B1171="", "", IF(COUNTIF(BP1171:$BY1171, "")=BO$8, IF(P1171="", "", P1171), ""))</f>
        <v/>
      </c>
      <c r="BP1171" s="61" t="str">
        <f>IF($B1171="", "", IF(COUNTIF(BQ1171:$BY1171, "")=BP$8, IF(Q1171="", "", Q1171), ""))</f>
        <v/>
      </c>
      <c r="BQ1171" s="61" t="str">
        <f>IF($B1171="", "", IF(COUNTIF(BR1171:$BY1171, "")=BQ$8, IF(R1171="", "", R1171), ""))</f>
        <v/>
      </c>
      <c r="BR1171" s="61" t="str">
        <f>IF($B1171="", "", IF(COUNTIF(BS1171:$BY1171, "")=BR$8, IF(S1171="", "", S1171), ""))</f>
        <v/>
      </c>
      <c r="BS1171" s="61" t="str">
        <f>IF($B1171="", "", IF(COUNTIF(BT1171:$BY1171, "")=BS$8, IF(T1171="", "", T1171), ""))</f>
        <v/>
      </c>
      <c r="BT1171" s="61" t="str">
        <f>IF($B1171="", "", IF(COUNTIF(BU1171:$BY1171, "")=BT$8, IF(U1171="", "", U1171), ""))</f>
        <v/>
      </c>
      <c r="BU1171" s="61" t="str">
        <f>IF($B1171="", "", IF(COUNTIF(BV1171:$BY1171, "")=BU$8, IF(V1171="", "", V1171), ""))</f>
        <v/>
      </c>
      <c r="BV1171" s="61" t="str">
        <f>IF($B1171="", "", IF(COUNTIF(BW1171:$BY1171, "")=BV$8, IF(W1171="", "", W1171), ""))</f>
        <v/>
      </c>
      <c r="BW1171" s="61" t="str">
        <f>IF($B1171="", "", IF(COUNTIF(BX1171:$BY1171, "")=BW$8, IF(X1171="", "", X1171), ""))</f>
        <v/>
      </c>
      <c r="BX1171" s="61" t="str">
        <f>IF($B1171="", "", IF(COUNTIF(BY1171:$BY1171, "")=BX$8, IF(Y1171="", "", Y1171), ""))</f>
        <v/>
      </c>
      <c r="BY1171" s="50" t="str">
        <f t="shared" si="493"/>
        <v/>
      </c>
      <c r="CA1171" s="6" t="str">
        <f t="shared" si="494"/>
        <v/>
      </c>
      <c r="CB1171" s="6" t="str">
        <f>IF(CA1171="", "", RANK(CA1171, $CA$9:$CA$2508, 0)+COUNTIF($CA$9:CA1171, CA1171)-1)</f>
        <v/>
      </c>
    </row>
    <row r="1172" spans="1:80" x14ac:dyDescent="0.25">
      <c r="A1172" s="22"/>
      <c r="B1172" s="121" t="str">
        <f>IF('Stock Details'!B1171="", "", 'Stock Details'!B1171)</f>
        <v/>
      </c>
      <c r="C1172" s="22"/>
      <c r="D1172" s="130"/>
      <c r="E1172" s="122"/>
      <c r="F1172" s="131"/>
      <c r="G1172" s="22"/>
      <c r="H1172" s="130" t="str">
        <f t="shared" si="479"/>
        <v/>
      </c>
      <c r="I1172" s="122"/>
      <c r="J1172" s="131"/>
      <c r="K1172" s="22"/>
      <c r="L1172" s="130" t="str">
        <f t="shared" si="480"/>
        <v/>
      </c>
      <c r="M1172" s="122"/>
      <c r="N1172" s="131"/>
      <c r="O1172" s="22"/>
      <c r="P1172" s="130" t="str">
        <f t="shared" si="481"/>
        <v/>
      </c>
      <c r="Q1172" s="122"/>
      <c r="R1172" s="131"/>
      <c r="S1172" s="22"/>
      <c r="T1172" s="130" t="str">
        <f t="shared" si="482"/>
        <v/>
      </c>
      <c r="U1172" s="122"/>
      <c r="V1172" s="131"/>
      <c r="W1172" s="22"/>
      <c r="X1172" s="130" t="str">
        <f t="shared" si="483"/>
        <v/>
      </c>
      <c r="Y1172" s="122"/>
      <c r="Z1172" s="131"/>
      <c r="AA1172" s="22"/>
      <c r="AC1172" s="6" t="str">
        <f t="shared" si="484"/>
        <v/>
      </c>
      <c r="AE1172" s="6" t="str">
        <f t="shared" si="485"/>
        <v/>
      </c>
      <c r="AF1172" s="6" t="str">
        <f t="shared" si="486"/>
        <v/>
      </c>
      <c r="AG1172" s="6" t="str">
        <f t="shared" si="487"/>
        <v/>
      </c>
      <c r="AH1172" s="6" t="str">
        <f t="shared" si="488"/>
        <v/>
      </c>
      <c r="AI1172" s="6" t="str">
        <f t="shared" si="489"/>
        <v/>
      </c>
      <c r="AJ1172" s="6" t="str">
        <f t="shared" si="490"/>
        <v/>
      </c>
      <c r="AL1172" s="9" t="str">
        <f>IF('Stock Details'!F1171="", "", 'Stock Details'!F1171)</f>
        <v/>
      </c>
      <c r="AM1172" s="9" t="str">
        <f>IF('Stock Details'!G1171="", "", 'Stock Details'!G1171)</f>
        <v/>
      </c>
      <c r="AO1172" s="59" t="str">
        <f t="shared" si="491"/>
        <v/>
      </c>
      <c r="AP1172" s="59" t="str">
        <f t="shared" si="469"/>
        <v/>
      </c>
      <c r="AQ1172" s="59" t="str">
        <f t="shared" si="470"/>
        <v/>
      </c>
      <c r="AR1172" s="59" t="str">
        <f t="shared" si="471"/>
        <v/>
      </c>
      <c r="AS1172" s="59" t="str">
        <f t="shared" si="472"/>
        <v/>
      </c>
      <c r="AT1172" s="59" t="str">
        <f t="shared" si="473"/>
        <v/>
      </c>
      <c r="AV1172" s="59" t="str">
        <f t="shared" si="492"/>
        <v/>
      </c>
      <c r="AW1172" s="59" t="str">
        <f t="shared" si="474"/>
        <v/>
      </c>
      <c r="AX1172" s="59" t="str">
        <f t="shared" si="475"/>
        <v/>
      </c>
      <c r="AY1172" s="59" t="str">
        <f t="shared" si="476"/>
        <v/>
      </c>
      <c r="AZ1172" s="59" t="str">
        <f t="shared" si="477"/>
        <v/>
      </c>
      <c r="BA1172" s="59" t="str">
        <f t="shared" si="478"/>
        <v/>
      </c>
      <c r="BC1172" s="49" t="str">
        <f>IF($B1172="", "", IF(COUNTIF(BD1172:$BY1172, "")=BC$8, IF(D1172="", "", D1172), ""))</f>
        <v/>
      </c>
      <c r="BD1172" s="61" t="str">
        <f>IF($B1172="", "", IF(COUNTIF(BE1172:$BY1172, "")=BD$8, IF(E1172="", "", E1172), ""))</f>
        <v/>
      </c>
      <c r="BE1172" s="61" t="str">
        <f>IF($B1172="", "", IF(COUNTIF(BF1172:$BY1172, "")=BE$8, IF(F1172="", "", F1172), ""))</f>
        <v/>
      </c>
      <c r="BF1172" s="61" t="str">
        <f>IF($B1172="", "", IF(COUNTIF(BG1172:$BY1172, "")=BF$8, IF(G1172="", "", G1172), ""))</f>
        <v/>
      </c>
      <c r="BG1172" s="61" t="str">
        <f>IF($B1172="", "", IF(COUNTIF(BH1172:$BY1172, "")=BG$8, IF(H1172="", "", H1172), ""))</f>
        <v/>
      </c>
      <c r="BH1172" s="61" t="str">
        <f>IF($B1172="", "", IF(COUNTIF(BI1172:$BY1172, "")=BH$8, IF(I1172="", "", I1172), ""))</f>
        <v/>
      </c>
      <c r="BI1172" s="61" t="str">
        <f>IF($B1172="", "", IF(COUNTIF(BJ1172:$BY1172, "")=BI$8, IF(J1172="", "", J1172), ""))</f>
        <v/>
      </c>
      <c r="BJ1172" s="61" t="str">
        <f>IF($B1172="", "", IF(COUNTIF(BK1172:$BY1172, "")=BJ$8, IF(K1172="", "", K1172), ""))</f>
        <v/>
      </c>
      <c r="BK1172" s="61" t="str">
        <f>IF($B1172="", "", IF(COUNTIF(BL1172:$BY1172, "")=BK$8, IF(L1172="", "", L1172), ""))</f>
        <v/>
      </c>
      <c r="BL1172" s="61" t="str">
        <f>IF($B1172="", "", IF(COUNTIF(BM1172:$BY1172, "")=BL$8, IF(M1172="", "", M1172), ""))</f>
        <v/>
      </c>
      <c r="BM1172" s="61" t="str">
        <f>IF($B1172="", "", IF(COUNTIF(BN1172:$BY1172, "")=BM$8, IF(N1172="", "", N1172), ""))</f>
        <v/>
      </c>
      <c r="BN1172" s="61" t="str">
        <f>IF($B1172="", "", IF(COUNTIF(BO1172:$BY1172, "")=BN$8, IF(O1172="", "", O1172), ""))</f>
        <v/>
      </c>
      <c r="BO1172" s="61" t="str">
        <f>IF($B1172="", "", IF(COUNTIF(BP1172:$BY1172, "")=BO$8, IF(P1172="", "", P1172), ""))</f>
        <v/>
      </c>
      <c r="BP1172" s="61" t="str">
        <f>IF($B1172="", "", IF(COUNTIF(BQ1172:$BY1172, "")=BP$8, IF(Q1172="", "", Q1172), ""))</f>
        <v/>
      </c>
      <c r="BQ1172" s="61" t="str">
        <f>IF($B1172="", "", IF(COUNTIF(BR1172:$BY1172, "")=BQ$8, IF(R1172="", "", R1172), ""))</f>
        <v/>
      </c>
      <c r="BR1172" s="61" t="str">
        <f>IF($B1172="", "", IF(COUNTIF(BS1172:$BY1172, "")=BR$8, IF(S1172="", "", S1172), ""))</f>
        <v/>
      </c>
      <c r="BS1172" s="61" t="str">
        <f>IF($B1172="", "", IF(COUNTIF(BT1172:$BY1172, "")=BS$8, IF(T1172="", "", T1172), ""))</f>
        <v/>
      </c>
      <c r="BT1172" s="61" t="str">
        <f>IF($B1172="", "", IF(COUNTIF(BU1172:$BY1172, "")=BT$8, IF(U1172="", "", U1172), ""))</f>
        <v/>
      </c>
      <c r="BU1172" s="61" t="str">
        <f>IF($B1172="", "", IF(COUNTIF(BV1172:$BY1172, "")=BU$8, IF(V1172="", "", V1172), ""))</f>
        <v/>
      </c>
      <c r="BV1172" s="61" t="str">
        <f>IF($B1172="", "", IF(COUNTIF(BW1172:$BY1172, "")=BV$8, IF(W1172="", "", W1172), ""))</f>
        <v/>
      </c>
      <c r="BW1172" s="61" t="str">
        <f>IF($B1172="", "", IF(COUNTIF(BX1172:$BY1172, "")=BW$8, IF(X1172="", "", X1172), ""))</f>
        <v/>
      </c>
      <c r="BX1172" s="61" t="str">
        <f>IF($B1172="", "", IF(COUNTIF(BY1172:$BY1172, "")=BX$8, IF(Y1172="", "", Y1172), ""))</f>
        <v/>
      </c>
      <c r="BY1172" s="50" t="str">
        <f t="shared" si="493"/>
        <v/>
      </c>
      <c r="CA1172" s="6" t="str">
        <f t="shared" si="494"/>
        <v/>
      </c>
      <c r="CB1172" s="6" t="str">
        <f>IF(CA1172="", "", RANK(CA1172, $CA$9:$CA$2508, 0)+COUNTIF($CA$9:CA1172, CA1172)-1)</f>
        <v/>
      </c>
    </row>
    <row r="1173" spans="1:80" x14ac:dyDescent="0.25">
      <c r="A1173" s="22"/>
      <c r="B1173" s="121" t="str">
        <f>IF('Stock Details'!B1172="", "", 'Stock Details'!B1172)</f>
        <v/>
      </c>
      <c r="C1173" s="22"/>
      <c r="D1173" s="130"/>
      <c r="E1173" s="122"/>
      <c r="F1173" s="131"/>
      <c r="G1173" s="22"/>
      <c r="H1173" s="130" t="str">
        <f t="shared" si="479"/>
        <v/>
      </c>
      <c r="I1173" s="122"/>
      <c r="J1173" s="131"/>
      <c r="K1173" s="22"/>
      <c r="L1173" s="130" t="str">
        <f t="shared" si="480"/>
        <v/>
      </c>
      <c r="M1173" s="122"/>
      <c r="N1173" s="131"/>
      <c r="O1173" s="22"/>
      <c r="P1173" s="130" t="str">
        <f t="shared" si="481"/>
        <v/>
      </c>
      <c r="Q1173" s="122"/>
      <c r="R1173" s="131"/>
      <c r="S1173" s="22"/>
      <c r="T1173" s="130" t="str">
        <f t="shared" si="482"/>
        <v/>
      </c>
      <c r="U1173" s="122"/>
      <c r="V1173" s="131"/>
      <c r="W1173" s="22"/>
      <c r="X1173" s="130" t="str">
        <f t="shared" si="483"/>
        <v/>
      </c>
      <c r="Y1173" s="122"/>
      <c r="Z1173" s="131"/>
      <c r="AA1173" s="22"/>
      <c r="AC1173" s="6" t="str">
        <f t="shared" si="484"/>
        <v/>
      </c>
      <c r="AE1173" s="6" t="str">
        <f t="shared" si="485"/>
        <v/>
      </c>
      <c r="AF1173" s="6" t="str">
        <f t="shared" si="486"/>
        <v/>
      </c>
      <c r="AG1173" s="6" t="str">
        <f t="shared" si="487"/>
        <v/>
      </c>
      <c r="AH1173" s="6" t="str">
        <f t="shared" si="488"/>
        <v/>
      </c>
      <c r="AI1173" s="6" t="str">
        <f t="shared" si="489"/>
        <v/>
      </c>
      <c r="AJ1173" s="6" t="str">
        <f t="shared" si="490"/>
        <v/>
      </c>
      <c r="AL1173" s="9" t="str">
        <f>IF('Stock Details'!F1172="", "", 'Stock Details'!F1172)</f>
        <v/>
      </c>
      <c r="AM1173" s="9" t="str">
        <f>IF('Stock Details'!G1172="", "", 'Stock Details'!G1172)</f>
        <v/>
      </c>
      <c r="AO1173" s="59" t="str">
        <f t="shared" si="491"/>
        <v/>
      </c>
      <c r="AP1173" s="59" t="str">
        <f t="shared" si="469"/>
        <v/>
      </c>
      <c r="AQ1173" s="59" t="str">
        <f t="shared" si="470"/>
        <v/>
      </c>
      <c r="AR1173" s="59" t="str">
        <f t="shared" si="471"/>
        <v/>
      </c>
      <c r="AS1173" s="59" t="str">
        <f t="shared" si="472"/>
        <v/>
      </c>
      <c r="AT1173" s="59" t="str">
        <f t="shared" si="473"/>
        <v/>
      </c>
      <c r="AV1173" s="59" t="str">
        <f t="shared" si="492"/>
        <v/>
      </c>
      <c r="AW1173" s="59" t="str">
        <f t="shared" si="474"/>
        <v/>
      </c>
      <c r="AX1173" s="59" t="str">
        <f t="shared" si="475"/>
        <v/>
      </c>
      <c r="AY1173" s="59" t="str">
        <f t="shared" si="476"/>
        <v/>
      </c>
      <c r="AZ1173" s="59" t="str">
        <f t="shared" si="477"/>
        <v/>
      </c>
      <c r="BA1173" s="59" t="str">
        <f t="shared" si="478"/>
        <v/>
      </c>
      <c r="BC1173" s="49" t="str">
        <f>IF($B1173="", "", IF(COUNTIF(BD1173:$BY1173, "")=BC$8, IF(D1173="", "", D1173), ""))</f>
        <v/>
      </c>
      <c r="BD1173" s="61" t="str">
        <f>IF($B1173="", "", IF(COUNTIF(BE1173:$BY1173, "")=BD$8, IF(E1173="", "", E1173), ""))</f>
        <v/>
      </c>
      <c r="BE1173" s="61" t="str">
        <f>IF($B1173="", "", IF(COUNTIF(BF1173:$BY1173, "")=BE$8, IF(F1173="", "", F1173), ""))</f>
        <v/>
      </c>
      <c r="BF1173" s="61" t="str">
        <f>IF($B1173="", "", IF(COUNTIF(BG1173:$BY1173, "")=BF$8, IF(G1173="", "", G1173), ""))</f>
        <v/>
      </c>
      <c r="BG1173" s="61" t="str">
        <f>IF($B1173="", "", IF(COUNTIF(BH1173:$BY1173, "")=BG$8, IF(H1173="", "", H1173), ""))</f>
        <v/>
      </c>
      <c r="BH1173" s="61" t="str">
        <f>IF($B1173="", "", IF(COUNTIF(BI1173:$BY1173, "")=BH$8, IF(I1173="", "", I1173), ""))</f>
        <v/>
      </c>
      <c r="BI1173" s="61" t="str">
        <f>IF($B1173="", "", IF(COUNTIF(BJ1173:$BY1173, "")=BI$8, IF(J1173="", "", J1173), ""))</f>
        <v/>
      </c>
      <c r="BJ1173" s="61" t="str">
        <f>IF($B1173="", "", IF(COUNTIF(BK1173:$BY1173, "")=BJ$8, IF(K1173="", "", K1173), ""))</f>
        <v/>
      </c>
      <c r="BK1173" s="61" t="str">
        <f>IF($B1173="", "", IF(COUNTIF(BL1173:$BY1173, "")=BK$8, IF(L1173="", "", L1173), ""))</f>
        <v/>
      </c>
      <c r="BL1173" s="61" t="str">
        <f>IF($B1173="", "", IF(COUNTIF(BM1173:$BY1173, "")=BL$8, IF(M1173="", "", M1173), ""))</f>
        <v/>
      </c>
      <c r="BM1173" s="61" t="str">
        <f>IF($B1173="", "", IF(COUNTIF(BN1173:$BY1173, "")=BM$8, IF(N1173="", "", N1173), ""))</f>
        <v/>
      </c>
      <c r="BN1173" s="61" t="str">
        <f>IF($B1173="", "", IF(COUNTIF(BO1173:$BY1173, "")=BN$8, IF(O1173="", "", O1173), ""))</f>
        <v/>
      </c>
      <c r="BO1173" s="61" t="str">
        <f>IF($B1173="", "", IF(COUNTIF(BP1173:$BY1173, "")=BO$8, IF(P1173="", "", P1173), ""))</f>
        <v/>
      </c>
      <c r="BP1173" s="61" t="str">
        <f>IF($B1173="", "", IF(COUNTIF(BQ1173:$BY1173, "")=BP$8, IF(Q1173="", "", Q1173), ""))</f>
        <v/>
      </c>
      <c r="BQ1173" s="61" t="str">
        <f>IF($B1173="", "", IF(COUNTIF(BR1173:$BY1173, "")=BQ$8, IF(R1173="", "", R1173), ""))</f>
        <v/>
      </c>
      <c r="BR1173" s="61" t="str">
        <f>IF($B1173="", "", IF(COUNTIF(BS1173:$BY1173, "")=BR$8, IF(S1173="", "", S1173), ""))</f>
        <v/>
      </c>
      <c r="BS1173" s="61" t="str">
        <f>IF($B1173="", "", IF(COUNTIF(BT1173:$BY1173, "")=BS$8, IF(T1173="", "", T1173), ""))</f>
        <v/>
      </c>
      <c r="BT1173" s="61" t="str">
        <f>IF($B1173="", "", IF(COUNTIF(BU1173:$BY1173, "")=BT$8, IF(U1173="", "", U1173), ""))</f>
        <v/>
      </c>
      <c r="BU1173" s="61" t="str">
        <f>IF($B1173="", "", IF(COUNTIF(BV1173:$BY1173, "")=BU$8, IF(V1173="", "", V1173), ""))</f>
        <v/>
      </c>
      <c r="BV1173" s="61" t="str">
        <f>IF($B1173="", "", IF(COUNTIF(BW1173:$BY1173, "")=BV$8, IF(W1173="", "", W1173), ""))</f>
        <v/>
      </c>
      <c r="BW1173" s="61" t="str">
        <f>IF($B1173="", "", IF(COUNTIF(BX1173:$BY1173, "")=BW$8, IF(X1173="", "", X1173), ""))</f>
        <v/>
      </c>
      <c r="BX1173" s="61" t="str">
        <f>IF($B1173="", "", IF(COUNTIF(BY1173:$BY1173, "")=BX$8, IF(Y1173="", "", Y1173), ""))</f>
        <v/>
      </c>
      <c r="BY1173" s="50" t="str">
        <f t="shared" si="493"/>
        <v/>
      </c>
      <c r="CA1173" s="6" t="str">
        <f t="shared" si="494"/>
        <v/>
      </c>
      <c r="CB1173" s="6" t="str">
        <f>IF(CA1173="", "", RANK(CA1173, $CA$9:$CA$2508, 0)+COUNTIF($CA$9:CA1173, CA1173)-1)</f>
        <v/>
      </c>
    </row>
    <row r="1174" spans="1:80" x14ac:dyDescent="0.25">
      <c r="A1174" s="22"/>
      <c r="B1174" s="121" t="str">
        <f>IF('Stock Details'!B1173="", "", 'Stock Details'!B1173)</f>
        <v/>
      </c>
      <c r="C1174" s="22"/>
      <c r="D1174" s="130"/>
      <c r="E1174" s="122"/>
      <c r="F1174" s="131"/>
      <c r="G1174" s="22"/>
      <c r="H1174" s="130" t="str">
        <f t="shared" si="479"/>
        <v/>
      </c>
      <c r="I1174" s="122"/>
      <c r="J1174" s="131"/>
      <c r="K1174" s="22"/>
      <c r="L1174" s="130" t="str">
        <f t="shared" si="480"/>
        <v/>
      </c>
      <c r="M1174" s="122"/>
      <c r="N1174" s="131"/>
      <c r="O1174" s="22"/>
      <c r="P1174" s="130" t="str">
        <f t="shared" si="481"/>
        <v/>
      </c>
      <c r="Q1174" s="122"/>
      <c r="R1174" s="131"/>
      <c r="S1174" s="22"/>
      <c r="T1174" s="130" t="str">
        <f t="shared" si="482"/>
        <v/>
      </c>
      <c r="U1174" s="122"/>
      <c r="V1174" s="131"/>
      <c r="W1174" s="22"/>
      <c r="X1174" s="130" t="str">
        <f t="shared" si="483"/>
        <v/>
      </c>
      <c r="Y1174" s="122"/>
      <c r="Z1174" s="131"/>
      <c r="AA1174" s="22"/>
      <c r="AC1174" s="6" t="str">
        <f t="shared" si="484"/>
        <v/>
      </c>
      <c r="AE1174" s="6" t="str">
        <f t="shared" si="485"/>
        <v/>
      </c>
      <c r="AF1174" s="6" t="str">
        <f t="shared" si="486"/>
        <v/>
      </c>
      <c r="AG1174" s="6" t="str">
        <f t="shared" si="487"/>
        <v/>
      </c>
      <c r="AH1174" s="6" t="str">
        <f t="shared" si="488"/>
        <v/>
      </c>
      <c r="AI1174" s="6" t="str">
        <f t="shared" si="489"/>
        <v/>
      </c>
      <c r="AJ1174" s="6" t="str">
        <f t="shared" si="490"/>
        <v/>
      </c>
      <c r="AL1174" s="9" t="str">
        <f>IF('Stock Details'!F1173="", "", 'Stock Details'!F1173)</f>
        <v/>
      </c>
      <c r="AM1174" s="9" t="str">
        <f>IF('Stock Details'!G1173="", "", 'Stock Details'!G1173)</f>
        <v/>
      </c>
      <c r="AO1174" s="59" t="str">
        <f t="shared" si="491"/>
        <v/>
      </c>
      <c r="AP1174" s="59" t="str">
        <f t="shared" si="469"/>
        <v/>
      </c>
      <c r="AQ1174" s="59" t="str">
        <f t="shared" si="470"/>
        <v/>
      </c>
      <c r="AR1174" s="59" t="str">
        <f t="shared" si="471"/>
        <v/>
      </c>
      <c r="AS1174" s="59" t="str">
        <f t="shared" si="472"/>
        <v/>
      </c>
      <c r="AT1174" s="59" t="str">
        <f t="shared" si="473"/>
        <v/>
      </c>
      <c r="AV1174" s="59" t="str">
        <f t="shared" si="492"/>
        <v/>
      </c>
      <c r="AW1174" s="59" t="str">
        <f t="shared" si="474"/>
        <v/>
      </c>
      <c r="AX1174" s="59" t="str">
        <f t="shared" si="475"/>
        <v/>
      </c>
      <c r="AY1174" s="59" t="str">
        <f t="shared" si="476"/>
        <v/>
      </c>
      <c r="AZ1174" s="59" t="str">
        <f t="shared" si="477"/>
        <v/>
      </c>
      <c r="BA1174" s="59" t="str">
        <f t="shared" si="478"/>
        <v/>
      </c>
      <c r="BC1174" s="49" t="str">
        <f>IF($B1174="", "", IF(COUNTIF(BD1174:$BY1174, "")=BC$8, IF(D1174="", "", D1174), ""))</f>
        <v/>
      </c>
      <c r="BD1174" s="61" t="str">
        <f>IF($B1174="", "", IF(COUNTIF(BE1174:$BY1174, "")=BD$8, IF(E1174="", "", E1174), ""))</f>
        <v/>
      </c>
      <c r="BE1174" s="61" t="str">
        <f>IF($B1174="", "", IF(COUNTIF(BF1174:$BY1174, "")=BE$8, IF(F1174="", "", F1174), ""))</f>
        <v/>
      </c>
      <c r="BF1174" s="61" t="str">
        <f>IF($B1174="", "", IF(COUNTIF(BG1174:$BY1174, "")=BF$8, IF(G1174="", "", G1174), ""))</f>
        <v/>
      </c>
      <c r="BG1174" s="61" t="str">
        <f>IF($B1174="", "", IF(COUNTIF(BH1174:$BY1174, "")=BG$8, IF(H1174="", "", H1174), ""))</f>
        <v/>
      </c>
      <c r="BH1174" s="61" t="str">
        <f>IF($B1174="", "", IF(COUNTIF(BI1174:$BY1174, "")=BH$8, IF(I1174="", "", I1174), ""))</f>
        <v/>
      </c>
      <c r="BI1174" s="61" t="str">
        <f>IF($B1174="", "", IF(COUNTIF(BJ1174:$BY1174, "")=BI$8, IF(J1174="", "", J1174), ""))</f>
        <v/>
      </c>
      <c r="BJ1174" s="61" t="str">
        <f>IF($B1174="", "", IF(COUNTIF(BK1174:$BY1174, "")=BJ$8, IF(K1174="", "", K1174), ""))</f>
        <v/>
      </c>
      <c r="BK1174" s="61" t="str">
        <f>IF($B1174="", "", IF(COUNTIF(BL1174:$BY1174, "")=BK$8, IF(L1174="", "", L1174), ""))</f>
        <v/>
      </c>
      <c r="BL1174" s="61" t="str">
        <f>IF($B1174="", "", IF(COUNTIF(BM1174:$BY1174, "")=BL$8, IF(M1174="", "", M1174), ""))</f>
        <v/>
      </c>
      <c r="BM1174" s="61" t="str">
        <f>IF($B1174="", "", IF(COUNTIF(BN1174:$BY1174, "")=BM$8, IF(N1174="", "", N1174), ""))</f>
        <v/>
      </c>
      <c r="BN1174" s="61" t="str">
        <f>IF($B1174="", "", IF(COUNTIF(BO1174:$BY1174, "")=BN$8, IF(O1174="", "", O1174), ""))</f>
        <v/>
      </c>
      <c r="BO1174" s="61" t="str">
        <f>IF($B1174="", "", IF(COUNTIF(BP1174:$BY1174, "")=BO$8, IF(P1174="", "", P1174), ""))</f>
        <v/>
      </c>
      <c r="BP1174" s="61" t="str">
        <f>IF($B1174="", "", IF(COUNTIF(BQ1174:$BY1174, "")=BP$8, IF(Q1174="", "", Q1174), ""))</f>
        <v/>
      </c>
      <c r="BQ1174" s="61" t="str">
        <f>IF($B1174="", "", IF(COUNTIF(BR1174:$BY1174, "")=BQ$8, IF(R1174="", "", R1174), ""))</f>
        <v/>
      </c>
      <c r="BR1174" s="61" t="str">
        <f>IF($B1174="", "", IF(COUNTIF(BS1174:$BY1174, "")=BR$8, IF(S1174="", "", S1174), ""))</f>
        <v/>
      </c>
      <c r="BS1174" s="61" t="str">
        <f>IF($B1174="", "", IF(COUNTIF(BT1174:$BY1174, "")=BS$8, IF(T1174="", "", T1174), ""))</f>
        <v/>
      </c>
      <c r="BT1174" s="61" t="str">
        <f>IF($B1174="", "", IF(COUNTIF(BU1174:$BY1174, "")=BT$8, IF(U1174="", "", U1174), ""))</f>
        <v/>
      </c>
      <c r="BU1174" s="61" t="str">
        <f>IF($B1174="", "", IF(COUNTIF(BV1174:$BY1174, "")=BU$8, IF(V1174="", "", V1174), ""))</f>
        <v/>
      </c>
      <c r="BV1174" s="61" t="str">
        <f>IF($B1174="", "", IF(COUNTIF(BW1174:$BY1174, "")=BV$8, IF(W1174="", "", W1174), ""))</f>
        <v/>
      </c>
      <c r="BW1174" s="61" t="str">
        <f>IF($B1174="", "", IF(COUNTIF(BX1174:$BY1174, "")=BW$8, IF(X1174="", "", X1174), ""))</f>
        <v/>
      </c>
      <c r="BX1174" s="61" t="str">
        <f>IF($B1174="", "", IF(COUNTIF(BY1174:$BY1174, "")=BX$8, IF(Y1174="", "", Y1174), ""))</f>
        <v/>
      </c>
      <c r="BY1174" s="50" t="str">
        <f t="shared" si="493"/>
        <v/>
      </c>
      <c r="CA1174" s="6" t="str">
        <f t="shared" si="494"/>
        <v/>
      </c>
      <c r="CB1174" s="6" t="str">
        <f>IF(CA1174="", "", RANK(CA1174, $CA$9:$CA$2508, 0)+COUNTIF($CA$9:CA1174, CA1174)-1)</f>
        <v/>
      </c>
    </row>
    <row r="1175" spans="1:80" x14ac:dyDescent="0.25">
      <c r="A1175" s="22"/>
      <c r="B1175" s="121" t="str">
        <f>IF('Stock Details'!B1174="", "", 'Stock Details'!B1174)</f>
        <v/>
      </c>
      <c r="C1175" s="22"/>
      <c r="D1175" s="130"/>
      <c r="E1175" s="122"/>
      <c r="F1175" s="131"/>
      <c r="G1175" s="22"/>
      <c r="H1175" s="130" t="str">
        <f t="shared" si="479"/>
        <v/>
      </c>
      <c r="I1175" s="122"/>
      <c r="J1175" s="131"/>
      <c r="K1175" s="22"/>
      <c r="L1175" s="130" t="str">
        <f t="shared" si="480"/>
        <v/>
      </c>
      <c r="M1175" s="122"/>
      <c r="N1175" s="131"/>
      <c r="O1175" s="22"/>
      <c r="P1175" s="130" t="str">
        <f t="shared" si="481"/>
        <v/>
      </c>
      <c r="Q1175" s="122"/>
      <c r="R1175" s="131"/>
      <c r="S1175" s="22"/>
      <c r="T1175" s="130" t="str">
        <f t="shared" si="482"/>
        <v/>
      </c>
      <c r="U1175" s="122"/>
      <c r="V1175" s="131"/>
      <c r="W1175" s="22"/>
      <c r="X1175" s="130" t="str">
        <f t="shared" si="483"/>
        <v/>
      </c>
      <c r="Y1175" s="122"/>
      <c r="Z1175" s="131"/>
      <c r="AA1175" s="22"/>
      <c r="AC1175" s="6" t="str">
        <f t="shared" si="484"/>
        <v/>
      </c>
      <c r="AE1175" s="6" t="str">
        <f t="shared" si="485"/>
        <v/>
      </c>
      <c r="AF1175" s="6" t="str">
        <f t="shared" si="486"/>
        <v/>
      </c>
      <c r="AG1175" s="6" t="str">
        <f t="shared" si="487"/>
        <v/>
      </c>
      <c r="AH1175" s="6" t="str">
        <f t="shared" si="488"/>
        <v/>
      </c>
      <c r="AI1175" s="6" t="str">
        <f t="shared" si="489"/>
        <v/>
      </c>
      <c r="AJ1175" s="6" t="str">
        <f t="shared" si="490"/>
        <v/>
      </c>
      <c r="AL1175" s="9" t="str">
        <f>IF('Stock Details'!F1174="", "", 'Stock Details'!F1174)</f>
        <v/>
      </c>
      <c r="AM1175" s="9" t="str">
        <f>IF('Stock Details'!G1174="", "", 'Stock Details'!G1174)</f>
        <v/>
      </c>
      <c r="AO1175" s="59" t="str">
        <f t="shared" si="491"/>
        <v/>
      </c>
      <c r="AP1175" s="59" t="str">
        <f t="shared" si="469"/>
        <v/>
      </c>
      <c r="AQ1175" s="59" t="str">
        <f t="shared" si="470"/>
        <v/>
      </c>
      <c r="AR1175" s="59" t="str">
        <f t="shared" si="471"/>
        <v/>
      </c>
      <c r="AS1175" s="59" t="str">
        <f t="shared" si="472"/>
        <v/>
      </c>
      <c r="AT1175" s="59" t="str">
        <f t="shared" si="473"/>
        <v/>
      </c>
      <c r="AV1175" s="59" t="str">
        <f t="shared" si="492"/>
        <v/>
      </c>
      <c r="AW1175" s="59" t="str">
        <f t="shared" si="474"/>
        <v/>
      </c>
      <c r="AX1175" s="59" t="str">
        <f t="shared" si="475"/>
        <v/>
      </c>
      <c r="AY1175" s="59" t="str">
        <f t="shared" si="476"/>
        <v/>
      </c>
      <c r="AZ1175" s="59" t="str">
        <f t="shared" si="477"/>
        <v/>
      </c>
      <c r="BA1175" s="59" t="str">
        <f t="shared" si="478"/>
        <v/>
      </c>
      <c r="BC1175" s="49" t="str">
        <f>IF($B1175="", "", IF(COUNTIF(BD1175:$BY1175, "")=BC$8, IF(D1175="", "", D1175), ""))</f>
        <v/>
      </c>
      <c r="BD1175" s="61" t="str">
        <f>IF($B1175="", "", IF(COUNTIF(BE1175:$BY1175, "")=BD$8, IF(E1175="", "", E1175), ""))</f>
        <v/>
      </c>
      <c r="BE1175" s="61" t="str">
        <f>IF($B1175="", "", IF(COUNTIF(BF1175:$BY1175, "")=BE$8, IF(F1175="", "", F1175), ""))</f>
        <v/>
      </c>
      <c r="BF1175" s="61" t="str">
        <f>IF($B1175="", "", IF(COUNTIF(BG1175:$BY1175, "")=BF$8, IF(G1175="", "", G1175), ""))</f>
        <v/>
      </c>
      <c r="BG1175" s="61" t="str">
        <f>IF($B1175="", "", IF(COUNTIF(BH1175:$BY1175, "")=BG$8, IF(H1175="", "", H1175), ""))</f>
        <v/>
      </c>
      <c r="BH1175" s="61" t="str">
        <f>IF($B1175="", "", IF(COUNTIF(BI1175:$BY1175, "")=BH$8, IF(I1175="", "", I1175), ""))</f>
        <v/>
      </c>
      <c r="BI1175" s="61" t="str">
        <f>IF($B1175="", "", IF(COUNTIF(BJ1175:$BY1175, "")=BI$8, IF(J1175="", "", J1175), ""))</f>
        <v/>
      </c>
      <c r="BJ1175" s="61" t="str">
        <f>IF($B1175="", "", IF(COUNTIF(BK1175:$BY1175, "")=BJ$8, IF(K1175="", "", K1175), ""))</f>
        <v/>
      </c>
      <c r="BK1175" s="61" t="str">
        <f>IF($B1175="", "", IF(COUNTIF(BL1175:$BY1175, "")=BK$8, IF(L1175="", "", L1175), ""))</f>
        <v/>
      </c>
      <c r="BL1175" s="61" t="str">
        <f>IF($B1175="", "", IF(COUNTIF(BM1175:$BY1175, "")=BL$8, IF(M1175="", "", M1175), ""))</f>
        <v/>
      </c>
      <c r="BM1175" s="61" t="str">
        <f>IF($B1175="", "", IF(COUNTIF(BN1175:$BY1175, "")=BM$8, IF(N1175="", "", N1175), ""))</f>
        <v/>
      </c>
      <c r="BN1175" s="61" t="str">
        <f>IF($B1175="", "", IF(COUNTIF(BO1175:$BY1175, "")=BN$8, IF(O1175="", "", O1175), ""))</f>
        <v/>
      </c>
      <c r="BO1175" s="61" t="str">
        <f>IF($B1175="", "", IF(COUNTIF(BP1175:$BY1175, "")=BO$8, IF(P1175="", "", P1175), ""))</f>
        <v/>
      </c>
      <c r="BP1175" s="61" t="str">
        <f>IF($B1175="", "", IF(COUNTIF(BQ1175:$BY1175, "")=BP$8, IF(Q1175="", "", Q1175), ""))</f>
        <v/>
      </c>
      <c r="BQ1175" s="61" t="str">
        <f>IF($B1175="", "", IF(COUNTIF(BR1175:$BY1175, "")=BQ$8, IF(R1175="", "", R1175), ""))</f>
        <v/>
      </c>
      <c r="BR1175" s="61" t="str">
        <f>IF($B1175="", "", IF(COUNTIF(BS1175:$BY1175, "")=BR$8, IF(S1175="", "", S1175), ""))</f>
        <v/>
      </c>
      <c r="BS1175" s="61" t="str">
        <f>IF($B1175="", "", IF(COUNTIF(BT1175:$BY1175, "")=BS$8, IF(T1175="", "", T1175), ""))</f>
        <v/>
      </c>
      <c r="BT1175" s="61" t="str">
        <f>IF($B1175="", "", IF(COUNTIF(BU1175:$BY1175, "")=BT$8, IF(U1175="", "", U1175), ""))</f>
        <v/>
      </c>
      <c r="BU1175" s="61" t="str">
        <f>IF($B1175="", "", IF(COUNTIF(BV1175:$BY1175, "")=BU$8, IF(V1175="", "", V1175), ""))</f>
        <v/>
      </c>
      <c r="BV1175" s="61" t="str">
        <f>IF($B1175="", "", IF(COUNTIF(BW1175:$BY1175, "")=BV$8, IF(W1175="", "", W1175), ""))</f>
        <v/>
      </c>
      <c r="BW1175" s="61" t="str">
        <f>IF($B1175="", "", IF(COUNTIF(BX1175:$BY1175, "")=BW$8, IF(X1175="", "", X1175), ""))</f>
        <v/>
      </c>
      <c r="BX1175" s="61" t="str">
        <f>IF($B1175="", "", IF(COUNTIF(BY1175:$BY1175, "")=BX$8, IF(Y1175="", "", Y1175), ""))</f>
        <v/>
      </c>
      <c r="BY1175" s="50" t="str">
        <f t="shared" si="493"/>
        <v/>
      </c>
      <c r="CA1175" s="6" t="str">
        <f t="shared" si="494"/>
        <v/>
      </c>
      <c r="CB1175" s="6" t="str">
        <f>IF(CA1175="", "", RANK(CA1175, $CA$9:$CA$2508, 0)+COUNTIF($CA$9:CA1175, CA1175)-1)</f>
        <v/>
      </c>
    </row>
    <row r="1176" spans="1:80" x14ac:dyDescent="0.25">
      <c r="A1176" s="22"/>
      <c r="B1176" s="121" t="str">
        <f>IF('Stock Details'!B1175="", "", 'Stock Details'!B1175)</f>
        <v/>
      </c>
      <c r="C1176" s="22"/>
      <c r="D1176" s="130"/>
      <c r="E1176" s="122"/>
      <c r="F1176" s="131"/>
      <c r="G1176" s="22"/>
      <c r="H1176" s="130" t="str">
        <f t="shared" si="479"/>
        <v/>
      </c>
      <c r="I1176" s="122"/>
      <c r="J1176" s="131"/>
      <c r="K1176" s="22"/>
      <c r="L1176" s="130" t="str">
        <f t="shared" si="480"/>
        <v/>
      </c>
      <c r="M1176" s="122"/>
      <c r="N1176" s="131"/>
      <c r="O1176" s="22"/>
      <c r="P1176" s="130" t="str">
        <f t="shared" si="481"/>
        <v/>
      </c>
      <c r="Q1176" s="122"/>
      <c r="R1176" s="131"/>
      <c r="S1176" s="22"/>
      <c r="T1176" s="130" t="str">
        <f t="shared" si="482"/>
        <v/>
      </c>
      <c r="U1176" s="122"/>
      <c r="V1176" s="131"/>
      <c r="W1176" s="22"/>
      <c r="X1176" s="130" t="str">
        <f t="shared" si="483"/>
        <v/>
      </c>
      <c r="Y1176" s="122"/>
      <c r="Z1176" s="131"/>
      <c r="AA1176" s="22"/>
      <c r="AC1176" s="6" t="str">
        <f t="shared" si="484"/>
        <v/>
      </c>
      <c r="AE1176" s="6" t="str">
        <f t="shared" si="485"/>
        <v/>
      </c>
      <c r="AF1176" s="6" t="str">
        <f t="shared" si="486"/>
        <v/>
      </c>
      <c r="AG1176" s="6" t="str">
        <f t="shared" si="487"/>
        <v/>
      </c>
      <c r="AH1176" s="6" t="str">
        <f t="shared" si="488"/>
        <v/>
      </c>
      <c r="AI1176" s="6" t="str">
        <f t="shared" si="489"/>
        <v/>
      </c>
      <c r="AJ1176" s="6" t="str">
        <f t="shared" si="490"/>
        <v/>
      </c>
      <c r="AL1176" s="9" t="str">
        <f>IF('Stock Details'!F1175="", "", 'Stock Details'!F1175)</f>
        <v/>
      </c>
      <c r="AM1176" s="9" t="str">
        <f>IF('Stock Details'!G1175="", "", 'Stock Details'!G1175)</f>
        <v/>
      </c>
      <c r="AO1176" s="59" t="str">
        <f t="shared" si="491"/>
        <v/>
      </c>
      <c r="AP1176" s="59" t="str">
        <f t="shared" si="469"/>
        <v/>
      </c>
      <c r="AQ1176" s="59" t="str">
        <f t="shared" si="470"/>
        <v/>
      </c>
      <c r="AR1176" s="59" t="str">
        <f t="shared" si="471"/>
        <v/>
      </c>
      <c r="AS1176" s="59" t="str">
        <f t="shared" si="472"/>
        <v/>
      </c>
      <c r="AT1176" s="59" t="str">
        <f t="shared" si="473"/>
        <v/>
      </c>
      <c r="AV1176" s="59" t="str">
        <f t="shared" si="492"/>
        <v/>
      </c>
      <c r="AW1176" s="59" t="str">
        <f t="shared" si="474"/>
        <v/>
      </c>
      <c r="AX1176" s="59" t="str">
        <f t="shared" si="475"/>
        <v/>
      </c>
      <c r="AY1176" s="59" t="str">
        <f t="shared" si="476"/>
        <v/>
      </c>
      <c r="AZ1176" s="59" t="str">
        <f t="shared" si="477"/>
        <v/>
      </c>
      <c r="BA1176" s="59" t="str">
        <f t="shared" si="478"/>
        <v/>
      </c>
      <c r="BC1176" s="49" t="str">
        <f>IF($B1176="", "", IF(COUNTIF(BD1176:$BY1176, "")=BC$8, IF(D1176="", "", D1176), ""))</f>
        <v/>
      </c>
      <c r="BD1176" s="61" t="str">
        <f>IF($B1176="", "", IF(COUNTIF(BE1176:$BY1176, "")=BD$8, IF(E1176="", "", E1176), ""))</f>
        <v/>
      </c>
      <c r="BE1176" s="61" t="str">
        <f>IF($B1176="", "", IF(COUNTIF(BF1176:$BY1176, "")=BE$8, IF(F1176="", "", F1176), ""))</f>
        <v/>
      </c>
      <c r="BF1176" s="61" t="str">
        <f>IF($B1176="", "", IF(COUNTIF(BG1176:$BY1176, "")=BF$8, IF(G1176="", "", G1176), ""))</f>
        <v/>
      </c>
      <c r="BG1176" s="61" t="str">
        <f>IF($B1176="", "", IF(COUNTIF(BH1176:$BY1176, "")=BG$8, IF(H1176="", "", H1176), ""))</f>
        <v/>
      </c>
      <c r="BH1176" s="61" t="str">
        <f>IF($B1176="", "", IF(COUNTIF(BI1176:$BY1176, "")=BH$8, IF(I1176="", "", I1176), ""))</f>
        <v/>
      </c>
      <c r="BI1176" s="61" t="str">
        <f>IF($B1176="", "", IF(COUNTIF(BJ1176:$BY1176, "")=BI$8, IF(J1176="", "", J1176), ""))</f>
        <v/>
      </c>
      <c r="BJ1176" s="61" t="str">
        <f>IF($B1176="", "", IF(COUNTIF(BK1176:$BY1176, "")=BJ$8, IF(K1176="", "", K1176), ""))</f>
        <v/>
      </c>
      <c r="BK1176" s="61" t="str">
        <f>IF($B1176="", "", IF(COUNTIF(BL1176:$BY1176, "")=BK$8, IF(L1176="", "", L1176), ""))</f>
        <v/>
      </c>
      <c r="BL1176" s="61" t="str">
        <f>IF($B1176="", "", IF(COUNTIF(BM1176:$BY1176, "")=BL$8, IF(M1176="", "", M1176), ""))</f>
        <v/>
      </c>
      <c r="BM1176" s="61" t="str">
        <f>IF($B1176="", "", IF(COUNTIF(BN1176:$BY1176, "")=BM$8, IF(N1176="", "", N1176), ""))</f>
        <v/>
      </c>
      <c r="BN1176" s="61" t="str">
        <f>IF($B1176="", "", IF(COUNTIF(BO1176:$BY1176, "")=BN$8, IF(O1176="", "", O1176), ""))</f>
        <v/>
      </c>
      <c r="BO1176" s="61" t="str">
        <f>IF($B1176="", "", IF(COUNTIF(BP1176:$BY1176, "")=BO$8, IF(P1176="", "", P1176), ""))</f>
        <v/>
      </c>
      <c r="BP1176" s="61" t="str">
        <f>IF($B1176="", "", IF(COUNTIF(BQ1176:$BY1176, "")=BP$8, IF(Q1176="", "", Q1176), ""))</f>
        <v/>
      </c>
      <c r="BQ1176" s="61" t="str">
        <f>IF($B1176="", "", IF(COUNTIF(BR1176:$BY1176, "")=BQ$8, IF(R1176="", "", R1176), ""))</f>
        <v/>
      </c>
      <c r="BR1176" s="61" t="str">
        <f>IF($B1176="", "", IF(COUNTIF(BS1176:$BY1176, "")=BR$8, IF(S1176="", "", S1176), ""))</f>
        <v/>
      </c>
      <c r="BS1176" s="61" t="str">
        <f>IF($B1176="", "", IF(COUNTIF(BT1176:$BY1176, "")=BS$8, IF(T1176="", "", T1176), ""))</f>
        <v/>
      </c>
      <c r="BT1176" s="61" t="str">
        <f>IF($B1176="", "", IF(COUNTIF(BU1176:$BY1176, "")=BT$8, IF(U1176="", "", U1176), ""))</f>
        <v/>
      </c>
      <c r="BU1176" s="61" t="str">
        <f>IF($B1176="", "", IF(COUNTIF(BV1176:$BY1176, "")=BU$8, IF(V1176="", "", V1176), ""))</f>
        <v/>
      </c>
      <c r="BV1176" s="61" t="str">
        <f>IF($B1176="", "", IF(COUNTIF(BW1176:$BY1176, "")=BV$8, IF(W1176="", "", W1176), ""))</f>
        <v/>
      </c>
      <c r="BW1176" s="61" t="str">
        <f>IF($B1176="", "", IF(COUNTIF(BX1176:$BY1176, "")=BW$8, IF(X1176="", "", X1176), ""))</f>
        <v/>
      </c>
      <c r="BX1176" s="61" t="str">
        <f>IF($B1176="", "", IF(COUNTIF(BY1176:$BY1176, "")=BX$8, IF(Y1176="", "", Y1176), ""))</f>
        <v/>
      </c>
      <c r="BY1176" s="50" t="str">
        <f t="shared" si="493"/>
        <v/>
      </c>
      <c r="CA1176" s="6" t="str">
        <f t="shared" si="494"/>
        <v/>
      </c>
      <c r="CB1176" s="6" t="str">
        <f>IF(CA1176="", "", RANK(CA1176, $CA$9:$CA$2508, 0)+COUNTIF($CA$9:CA1176, CA1176)-1)</f>
        <v/>
      </c>
    </row>
    <row r="1177" spans="1:80" x14ac:dyDescent="0.25">
      <c r="A1177" s="22"/>
      <c r="B1177" s="121" t="str">
        <f>IF('Stock Details'!B1176="", "", 'Stock Details'!B1176)</f>
        <v/>
      </c>
      <c r="C1177" s="22"/>
      <c r="D1177" s="130"/>
      <c r="E1177" s="122"/>
      <c r="F1177" s="131"/>
      <c r="G1177" s="22"/>
      <c r="H1177" s="130" t="str">
        <f t="shared" si="479"/>
        <v/>
      </c>
      <c r="I1177" s="122"/>
      <c r="J1177" s="131"/>
      <c r="K1177" s="22"/>
      <c r="L1177" s="130" t="str">
        <f t="shared" si="480"/>
        <v/>
      </c>
      <c r="M1177" s="122"/>
      <c r="N1177" s="131"/>
      <c r="O1177" s="22"/>
      <c r="P1177" s="130" t="str">
        <f t="shared" si="481"/>
        <v/>
      </c>
      <c r="Q1177" s="122"/>
      <c r="R1177" s="131"/>
      <c r="S1177" s="22"/>
      <c r="T1177" s="130" t="str">
        <f t="shared" si="482"/>
        <v/>
      </c>
      <c r="U1177" s="122"/>
      <c r="V1177" s="131"/>
      <c r="W1177" s="22"/>
      <c r="X1177" s="130" t="str">
        <f t="shared" si="483"/>
        <v/>
      </c>
      <c r="Y1177" s="122"/>
      <c r="Z1177" s="131"/>
      <c r="AA1177" s="22"/>
      <c r="AC1177" s="6" t="str">
        <f t="shared" si="484"/>
        <v/>
      </c>
      <c r="AE1177" s="6" t="str">
        <f t="shared" si="485"/>
        <v/>
      </c>
      <c r="AF1177" s="6" t="str">
        <f t="shared" si="486"/>
        <v/>
      </c>
      <c r="AG1177" s="6" t="str">
        <f t="shared" si="487"/>
        <v/>
      </c>
      <c r="AH1177" s="6" t="str">
        <f t="shared" si="488"/>
        <v/>
      </c>
      <c r="AI1177" s="6" t="str">
        <f t="shared" si="489"/>
        <v/>
      </c>
      <c r="AJ1177" s="6" t="str">
        <f t="shared" si="490"/>
        <v/>
      </c>
      <c r="AL1177" s="9" t="str">
        <f>IF('Stock Details'!F1176="", "", 'Stock Details'!F1176)</f>
        <v/>
      </c>
      <c r="AM1177" s="9" t="str">
        <f>IF('Stock Details'!G1176="", "", 'Stock Details'!G1176)</f>
        <v/>
      </c>
      <c r="AO1177" s="59" t="str">
        <f t="shared" si="491"/>
        <v/>
      </c>
      <c r="AP1177" s="59" t="str">
        <f t="shared" ref="AP1177:AP1240" si="495">IF(AF1177="", "", AF1177*$AL1177)</f>
        <v/>
      </c>
      <c r="AQ1177" s="59" t="str">
        <f t="shared" ref="AQ1177:AQ1240" si="496">IF(AG1177="", "", AG1177*$AL1177)</f>
        <v/>
      </c>
      <c r="AR1177" s="59" t="str">
        <f t="shared" ref="AR1177:AR1240" si="497">IF(AH1177="", "", AH1177*$AL1177)</f>
        <v/>
      </c>
      <c r="AS1177" s="59" t="str">
        <f t="shared" ref="AS1177:AS1240" si="498">IF(AI1177="", "", AI1177*$AL1177)</f>
        <v/>
      </c>
      <c r="AT1177" s="59" t="str">
        <f t="shared" ref="AT1177:AT1240" si="499">IF(AJ1177="", "", AJ1177*$AL1177)</f>
        <v/>
      </c>
      <c r="AV1177" s="59" t="str">
        <f t="shared" si="492"/>
        <v/>
      </c>
      <c r="AW1177" s="59" t="str">
        <f t="shared" si="474"/>
        <v/>
      </c>
      <c r="AX1177" s="59" t="str">
        <f t="shared" si="475"/>
        <v/>
      </c>
      <c r="AY1177" s="59" t="str">
        <f t="shared" si="476"/>
        <v/>
      </c>
      <c r="AZ1177" s="59" t="str">
        <f t="shared" si="477"/>
        <v/>
      </c>
      <c r="BA1177" s="59" t="str">
        <f t="shared" si="478"/>
        <v/>
      </c>
      <c r="BC1177" s="49" t="str">
        <f>IF($B1177="", "", IF(COUNTIF(BD1177:$BY1177, "")=BC$8, IF(D1177="", "", D1177), ""))</f>
        <v/>
      </c>
      <c r="BD1177" s="61" t="str">
        <f>IF($B1177="", "", IF(COUNTIF(BE1177:$BY1177, "")=BD$8, IF(E1177="", "", E1177), ""))</f>
        <v/>
      </c>
      <c r="BE1177" s="61" t="str">
        <f>IF($B1177="", "", IF(COUNTIF(BF1177:$BY1177, "")=BE$8, IF(F1177="", "", F1177), ""))</f>
        <v/>
      </c>
      <c r="BF1177" s="61" t="str">
        <f>IF($B1177="", "", IF(COUNTIF(BG1177:$BY1177, "")=BF$8, IF(G1177="", "", G1177), ""))</f>
        <v/>
      </c>
      <c r="BG1177" s="61" t="str">
        <f>IF($B1177="", "", IF(COUNTIF(BH1177:$BY1177, "")=BG$8, IF(H1177="", "", H1177), ""))</f>
        <v/>
      </c>
      <c r="BH1177" s="61" t="str">
        <f>IF($B1177="", "", IF(COUNTIF(BI1177:$BY1177, "")=BH$8, IF(I1177="", "", I1177), ""))</f>
        <v/>
      </c>
      <c r="BI1177" s="61" t="str">
        <f>IF($B1177="", "", IF(COUNTIF(BJ1177:$BY1177, "")=BI$8, IF(J1177="", "", J1177), ""))</f>
        <v/>
      </c>
      <c r="BJ1177" s="61" t="str">
        <f>IF($B1177="", "", IF(COUNTIF(BK1177:$BY1177, "")=BJ$8, IF(K1177="", "", K1177), ""))</f>
        <v/>
      </c>
      <c r="BK1177" s="61" t="str">
        <f>IF($B1177="", "", IF(COUNTIF(BL1177:$BY1177, "")=BK$8, IF(L1177="", "", L1177), ""))</f>
        <v/>
      </c>
      <c r="BL1177" s="61" t="str">
        <f>IF($B1177="", "", IF(COUNTIF(BM1177:$BY1177, "")=BL$8, IF(M1177="", "", M1177), ""))</f>
        <v/>
      </c>
      <c r="BM1177" s="61" t="str">
        <f>IF($B1177="", "", IF(COUNTIF(BN1177:$BY1177, "")=BM$8, IF(N1177="", "", N1177), ""))</f>
        <v/>
      </c>
      <c r="BN1177" s="61" t="str">
        <f>IF($B1177="", "", IF(COUNTIF(BO1177:$BY1177, "")=BN$8, IF(O1177="", "", O1177), ""))</f>
        <v/>
      </c>
      <c r="BO1177" s="61" t="str">
        <f>IF($B1177="", "", IF(COUNTIF(BP1177:$BY1177, "")=BO$8, IF(P1177="", "", P1177), ""))</f>
        <v/>
      </c>
      <c r="BP1177" s="61" t="str">
        <f>IF($B1177="", "", IF(COUNTIF(BQ1177:$BY1177, "")=BP$8, IF(Q1177="", "", Q1177), ""))</f>
        <v/>
      </c>
      <c r="BQ1177" s="61" t="str">
        <f>IF($B1177="", "", IF(COUNTIF(BR1177:$BY1177, "")=BQ$8, IF(R1177="", "", R1177), ""))</f>
        <v/>
      </c>
      <c r="BR1177" s="61" t="str">
        <f>IF($B1177="", "", IF(COUNTIF(BS1177:$BY1177, "")=BR$8, IF(S1177="", "", S1177), ""))</f>
        <v/>
      </c>
      <c r="BS1177" s="61" t="str">
        <f>IF($B1177="", "", IF(COUNTIF(BT1177:$BY1177, "")=BS$8, IF(T1177="", "", T1177), ""))</f>
        <v/>
      </c>
      <c r="BT1177" s="61" t="str">
        <f>IF($B1177="", "", IF(COUNTIF(BU1177:$BY1177, "")=BT$8, IF(U1177="", "", U1177), ""))</f>
        <v/>
      </c>
      <c r="BU1177" s="61" t="str">
        <f>IF($B1177="", "", IF(COUNTIF(BV1177:$BY1177, "")=BU$8, IF(V1177="", "", V1177), ""))</f>
        <v/>
      </c>
      <c r="BV1177" s="61" t="str">
        <f>IF($B1177="", "", IF(COUNTIF(BW1177:$BY1177, "")=BV$8, IF(W1177="", "", W1177), ""))</f>
        <v/>
      </c>
      <c r="BW1177" s="61" t="str">
        <f>IF($B1177="", "", IF(COUNTIF(BX1177:$BY1177, "")=BW$8, IF(X1177="", "", X1177), ""))</f>
        <v/>
      </c>
      <c r="BX1177" s="61" t="str">
        <f>IF($B1177="", "", IF(COUNTIF(BY1177:$BY1177, "")=BX$8, IF(Y1177="", "", Y1177), ""))</f>
        <v/>
      </c>
      <c r="BY1177" s="50" t="str">
        <f t="shared" si="493"/>
        <v/>
      </c>
      <c r="CA1177" s="6" t="str">
        <f t="shared" si="494"/>
        <v/>
      </c>
      <c r="CB1177" s="6" t="str">
        <f>IF(CA1177="", "", RANK(CA1177, $CA$9:$CA$2508, 0)+COUNTIF($CA$9:CA1177, CA1177)-1)</f>
        <v/>
      </c>
    </row>
    <row r="1178" spans="1:80" x14ac:dyDescent="0.25">
      <c r="A1178" s="22"/>
      <c r="B1178" s="121" t="str">
        <f>IF('Stock Details'!B1177="", "", 'Stock Details'!B1177)</f>
        <v/>
      </c>
      <c r="C1178" s="22"/>
      <c r="D1178" s="130"/>
      <c r="E1178" s="122"/>
      <c r="F1178" s="131"/>
      <c r="G1178" s="22"/>
      <c r="H1178" s="130" t="str">
        <f t="shared" si="479"/>
        <v/>
      </c>
      <c r="I1178" s="122"/>
      <c r="J1178" s="131"/>
      <c r="K1178" s="22"/>
      <c r="L1178" s="130" t="str">
        <f t="shared" si="480"/>
        <v/>
      </c>
      <c r="M1178" s="122"/>
      <c r="N1178" s="131"/>
      <c r="O1178" s="22"/>
      <c r="P1178" s="130" t="str">
        <f t="shared" si="481"/>
        <v/>
      </c>
      <c r="Q1178" s="122"/>
      <c r="R1178" s="131"/>
      <c r="S1178" s="22"/>
      <c r="T1178" s="130" t="str">
        <f t="shared" si="482"/>
        <v/>
      </c>
      <c r="U1178" s="122"/>
      <c r="V1178" s="131"/>
      <c r="W1178" s="22"/>
      <c r="X1178" s="130" t="str">
        <f t="shared" si="483"/>
        <v/>
      </c>
      <c r="Y1178" s="122"/>
      <c r="Z1178" s="131"/>
      <c r="AA1178" s="22"/>
      <c r="AC1178" s="6" t="str">
        <f t="shared" si="484"/>
        <v/>
      </c>
      <c r="AE1178" s="6" t="str">
        <f t="shared" si="485"/>
        <v/>
      </c>
      <c r="AF1178" s="6" t="str">
        <f t="shared" si="486"/>
        <v/>
      </c>
      <c r="AG1178" s="6" t="str">
        <f t="shared" si="487"/>
        <v/>
      </c>
      <c r="AH1178" s="6" t="str">
        <f t="shared" si="488"/>
        <v/>
      </c>
      <c r="AI1178" s="6" t="str">
        <f t="shared" si="489"/>
        <v/>
      </c>
      <c r="AJ1178" s="6" t="str">
        <f t="shared" si="490"/>
        <v/>
      </c>
      <c r="AL1178" s="9" t="str">
        <f>IF('Stock Details'!F1177="", "", 'Stock Details'!F1177)</f>
        <v/>
      </c>
      <c r="AM1178" s="9" t="str">
        <f>IF('Stock Details'!G1177="", "", 'Stock Details'!G1177)</f>
        <v/>
      </c>
      <c r="AO1178" s="59" t="str">
        <f t="shared" si="491"/>
        <v/>
      </c>
      <c r="AP1178" s="59" t="str">
        <f t="shared" si="495"/>
        <v/>
      </c>
      <c r="AQ1178" s="59" t="str">
        <f t="shared" si="496"/>
        <v/>
      </c>
      <c r="AR1178" s="59" t="str">
        <f t="shared" si="497"/>
        <v/>
      </c>
      <c r="AS1178" s="59" t="str">
        <f t="shared" si="498"/>
        <v/>
      </c>
      <c r="AT1178" s="59" t="str">
        <f t="shared" si="499"/>
        <v/>
      </c>
      <c r="AV1178" s="59" t="str">
        <f t="shared" si="492"/>
        <v/>
      </c>
      <c r="AW1178" s="59" t="str">
        <f t="shared" si="474"/>
        <v/>
      </c>
      <c r="AX1178" s="59" t="str">
        <f t="shared" si="475"/>
        <v/>
      </c>
      <c r="AY1178" s="59" t="str">
        <f t="shared" si="476"/>
        <v/>
      </c>
      <c r="AZ1178" s="59" t="str">
        <f t="shared" si="477"/>
        <v/>
      </c>
      <c r="BA1178" s="59" t="str">
        <f t="shared" si="478"/>
        <v/>
      </c>
      <c r="BC1178" s="49" t="str">
        <f>IF($B1178="", "", IF(COUNTIF(BD1178:$BY1178, "")=BC$8, IF(D1178="", "", D1178), ""))</f>
        <v/>
      </c>
      <c r="BD1178" s="61" t="str">
        <f>IF($B1178="", "", IF(COUNTIF(BE1178:$BY1178, "")=BD$8, IF(E1178="", "", E1178), ""))</f>
        <v/>
      </c>
      <c r="BE1178" s="61" t="str">
        <f>IF($B1178="", "", IF(COUNTIF(BF1178:$BY1178, "")=BE$8, IF(F1178="", "", F1178), ""))</f>
        <v/>
      </c>
      <c r="BF1178" s="61" t="str">
        <f>IF($B1178="", "", IF(COUNTIF(BG1178:$BY1178, "")=BF$8, IF(G1178="", "", G1178), ""))</f>
        <v/>
      </c>
      <c r="BG1178" s="61" t="str">
        <f>IF($B1178="", "", IF(COUNTIF(BH1178:$BY1178, "")=BG$8, IF(H1178="", "", H1178), ""))</f>
        <v/>
      </c>
      <c r="BH1178" s="61" t="str">
        <f>IF($B1178="", "", IF(COUNTIF(BI1178:$BY1178, "")=BH$8, IF(I1178="", "", I1178), ""))</f>
        <v/>
      </c>
      <c r="BI1178" s="61" t="str">
        <f>IF($B1178="", "", IF(COUNTIF(BJ1178:$BY1178, "")=BI$8, IF(J1178="", "", J1178), ""))</f>
        <v/>
      </c>
      <c r="BJ1178" s="61" t="str">
        <f>IF($B1178="", "", IF(COUNTIF(BK1178:$BY1178, "")=BJ$8, IF(K1178="", "", K1178), ""))</f>
        <v/>
      </c>
      <c r="BK1178" s="61" t="str">
        <f>IF($B1178="", "", IF(COUNTIF(BL1178:$BY1178, "")=BK$8, IF(L1178="", "", L1178), ""))</f>
        <v/>
      </c>
      <c r="BL1178" s="61" t="str">
        <f>IF($B1178="", "", IF(COUNTIF(BM1178:$BY1178, "")=BL$8, IF(M1178="", "", M1178), ""))</f>
        <v/>
      </c>
      <c r="BM1178" s="61" t="str">
        <f>IF($B1178="", "", IF(COUNTIF(BN1178:$BY1178, "")=BM$8, IF(N1178="", "", N1178), ""))</f>
        <v/>
      </c>
      <c r="BN1178" s="61" t="str">
        <f>IF($B1178="", "", IF(COUNTIF(BO1178:$BY1178, "")=BN$8, IF(O1178="", "", O1178), ""))</f>
        <v/>
      </c>
      <c r="BO1178" s="61" t="str">
        <f>IF($B1178="", "", IF(COUNTIF(BP1178:$BY1178, "")=BO$8, IF(P1178="", "", P1178), ""))</f>
        <v/>
      </c>
      <c r="BP1178" s="61" t="str">
        <f>IF($B1178="", "", IF(COUNTIF(BQ1178:$BY1178, "")=BP$8, IF(Q1178="", "", Q1178), ""))</f>
        <v/>
      </c>
      <c r="BQ1178" s="61" t="str">
        <f>IF($B1178="", "", IF(COUNTIF(BR1178:$BY1178, "")=BQ$8, IF(R1178="", "", R1178), ""))</f>
        <v/>
      </c>
      <c r="BR1178" s="61" t="str">
        <f>IF($B1178="", "", IF(COUNTIF(BS1178:$BY1178, "")=BR$8, IF(S1178="", "", S1178), ""))</f>
        <v/>
      </c>
      <c r="BS1178" s="61" t="str">
        <f>IF($B1178="", "", IF(COUNTIF(BT1178:$BY1178, "")=BS$8, IF(T1178="", "", T1178), ""))</f>
        <v/>
      </c>
      <c r="BT1178" s="61" t="str">
        <f>IF($B1178="", "", IF(COUNTIF(BU1178:$BY1178, "")=BT$8, IF(U1178="", "", U1178), ""))</f>
        <v/>
      </c>
      <c r="BU1178" s="61" t="str">
        <f>IF($B1178="", "", IF(COUNTIF(BV1178:$BY1178, "")=BU$8, IF(V1178="", "", V1178), ""))</f>
        <v/>
      </c>
      <c r="BV1178" s="61" t="str">
        <f>IF($B1178="", "", IF(COUNTIF(BW1178:$BY1178, "")=BV$8, IF(W1178="", "", W1178), ""))</f>
        <v/>
      </c>
      <c r="BW1178" s="61" t="str">
        <f>IF($B1178="", "", IF(COUNTIF(BX1178:$BY1178, "")=BW$8, IF(X1178="", "", X1178), ""))</f>
        <v/>
      </c>
      <c r="BX1178" s="61" t="str">
        <f>IF($B1178="", "", IF(COUNTIF(BY1178:$BY1178, "")=BX$8, IF(Y1178="", "", Y1178), ""))</f>
        <v/>
      </c>
      <c r="BY1178" s="50" t="str">
        <f t="shared" si="493"/>
        <v/>
      </c>
      <c r="CA1178" s="6" t="str">
        <f t="shared" si="494"/>
        <v/>
      </c>
      <c r="CB1178" s="6" t="str">
        <f>IF(CA1178="", "", RANK(CA1178, $CA$9:$CA$2508, 0)+COUNTIF($CA$9:CA1178, CA1178)-1)</f>
        <v/>
      </c>
    </row>
    <row r="1179" spans="1:80" x14ac:dyDescent="0.25">
      <c r="A1179" s="22"/>
      <c r="B1179" s="121" t="str">
        <f>IF('Stock Details'!B1178="", "", 'Stock Details'!B1178)</f>
        <v/>
      </c>
      <c r="C1179" s="22"/>
      <c r="D1179" s="130"/>
      <c r="E1179" s="122"/>
      <c r="F1179" s="131"/>
      <c r="G1179" s="22"/>
      <c r="H1179" s="130" t="str">
        <f t="shared" si="479"/>
        <v/>
      </c>
      <c r="I1179" s="122"/>
      <c r="J1179" s="131"/>
      <c r="K1179" s="22"/>
      <c r="L1179" s="130" t="str">
        <f t="shared" si="480"/>
        <v/>
      </c>
      <c r="M1179" s="122"/>
      <c r="N1179" s="131"/>
      <c r="O1179" s="22"/>
      <c r="P1179" s="130" t="str">
        <f t="shared" si="481"/>
        <v/>
      </c>
      <c r="Q1179" s="122"/>
      <c r="R1179" s="131"/>
      <c r="S1179" s="22"/>
      <c r="T1179" s="130" t="str">
        <f t="shared" si="482"/>
        <v/>
      </c>
      <c r="U1179" s="122"/>
      <c r="V1179" s="131"/>
      <c r="W1179" s="22"/>
      <c r="X1179" s="130" t="str">
        <f t="shared" si="483"/>
        <v/>
      </c>
      <c r="Y1179" s="122"/>
      <c r="Z1179" s="131"/>
      <c r="AA1179" s="22"/>
      <c r="AC1179" s="6" t="str">
        <f t="shared" si="484"/>
        <v/>
      </c>
      <c r="AE1179" s="6" t="str">
        <f t="shared" si="485"/>
        <v/>
      </c>
      <c r="AF1179" s="6" t="str">
        <f t="shared" si="486"/>
        <v/>
      </c>
      <c r="AG1179" s="6" t="str">
        <f t="shared" si="487"/>
        <v/>
      </c>
      <c r="AH1179" s="6" t="str">
        <f t="shared" si="488"/>
        <v/>
      </c>
      <c r="AI1179" s="6" t="str">
        <f t="shared" si="489"/>
        <v/>
      </c>
      <c r="AJ1179" s="6" t="str">
        <f t="shared" si="490"/>
        <v/>
      </c>
      <c r="AL1179" s="9" t="str">
        <f>IF('Stock Details'!F1178="", "", 'Stock Details'!F1178)</f>
        <v/>
      </c>
      <c r="AM1179" s="9" t="str">
        <f>IF('Stock Details'!G1178="", "", 'Stock Details'!G1178)</f>
        <v/>
      </c>
      <c r="AO1179" s="59" t="str">
        <f t="shared" si="491"/>
        <v/>
      </c>
      <c r="AP1179" s="59" t="str">
        <f t="shared" si="495"/>
        <v/>
      </c>
      <c r="AQ1179" s="59" t="str">
        <f t="shared" si="496"/>
        <v/>
      </c>
      <c r="AR1179" s="59" t="str">
        <f t="shared" si="497"/>
        <v/>
      </c>
      <c r="AS1179" s="59" t="str">
        <f t="shared" si="498"/>
        <v/>
      </c>
      <c r="AT1179" s="59" t="str">
        <f t="shared" si="499"/>
        <v/>
      </c>
      <c r="AV1179" s="59" t="str">
        <f t="shared" si="492"/>
        <v/>
      </c>
      <c r="AW1179" s="59" t="str">
        <f t="shared" si="474"/>
        <v/>
      </c>
      <c r="AX1179" s="59" t="str">
        <f t="shared" si="475"/>
        <v/>
      </c>
      <c r="AY1179" s="59" t="str">
        <f t="shared" si="476"/>
        <v/>
      </c>
      <c r="AZ1179" s="59" t="str">
        <f t="shared" si="477"/>
        <v/>
      </c>
      <c r="BA1179" s="59" t="str">
        <f t="shared" si="478"/>
        <v/>
      </c>
      <c r="BC1179" s="49" t="str">
        <f>IF($B1179="", "", IF(COUNTIF(BD1179:$BY1179, "")=BC$8, IF(D1179="", "", D1179), ""))</f>
        <v/>
      </c>
      <c r="BD1179" s="61" t="str">
        <f>IF($B1179="", "", IF(COUNTIF(BE1179:$BY1179, "")=BD$8, IF(E1179="", "", E1179), ""))</f>
        <v/>
      </c>
      <c r="BE1179" s="61" t="str">
        <f>IF($B1179="", "", IF(COUNTIF(BF1179:$BY1179, "")=BE$8, IF(F1179="", "", F1179), ""))</f>
        <v/>
      </c>
      <c r="BF1179" s="61" t="str">
        <f>IF($B1179="", "", IF(COUNTIF(BG1179:$BY1179, "")=BF$8, IF(G1179="", "", G1179), ""))</f>
        <v/>
      </c>
      <c r="BG1179" s="61" t="str">
        <f>IF($B1179="", "", IF(COUNTIF(BH1179:$BY1179, "")=BG$8, IF(H1179="", "", H1179), ""))</f>
        <v/>
      </c>
      <c r="BH1179" s="61" t="str">
        <f>IF($B1179="", "", IF(COUNTIF(BI1179:$BY1179, "")=BH$8, IF(I1179="", "", I1179), ""))</f>
        <v/>
      </c>
      <c r="BI1179" s="61" t="str">
        <f>IF($B1179="", "", IF(COUNTIF(BJ1179:$BY1179, "")=BI$8, IF(J1179="", "", J1179), ""))</f>
        <v/>
      </c>
      <c r="BJ1179" s="61" t="str">
        <f>IF($B1179="", "", IF(COUNTIF(BK1179:$BY1179, "")=BJ$8, IF(K1179="", "", K1179), ""))</f>
        <v/>
      </c>
      <c r="BK1179" s="61" t="str">
        <f>IF($B1179="", "", IF(COUNTIF(BL1179:$BY1179, "")=BK$8, IF(L1179="", "", L1179), ""))</f>
        <v/>
      </c>
      <c r="BL1179" s="61" t="str">
        <f>IF($B1179="", "", IF(COUNTIF(BM1179:$BY1179, "")=BL$8, IF(M1179="", "", M1179), ""))</f>
        <v/>
      </c>
      <c r="BM1179" s="61" t="str">
        <f>IF($B1179="", "", IF(COUNTIF(BN1179:$BY1179, "")=BM$8, IF(N1179="", "", N1179), ""))</f>
        <v/>
      </c>
      <c r="BN1179" s="61" t="str">
        <f>IF($B1179="", "", IF(COUNTIF(BO1179:$BY1179, "")=BN$8, IF(O1179="", "", O1179), ""))</f>
        <v/>
      </c>
      <c r="BO1179" s="61" t="str">
        <f>IF($B1179="", "", IF(COUNTIF(BP1179:$BY1179, "")=BO$8, IF(P1179="", "", P1179), ""))</f>
        <v/>
      </c>
      <c r="BP1179" s="61" t="str">
        <f>IF($B1179="", "", IF(COUNTIF(BQ1179:$BY1179, "")=BP$8, IF(Q1179="", "", Q1179), ""))</f>
        <v/>
      </c>
      <c r="BQ1179" s="61" t="str">
        <f>IF($B1179="", "", IF(COUNTIF(BR1179:$BY1179, "")=BQ$8, IF(R1179="", "", R1179), ""))</f>
        <v/>
      </c>
      <c r="BR1179" s="61" t="str">
        <f>IF($B1179="", "", IF(COUNTIF(BS1179:$BY1179, "")=BR$8, IF(S1179="", "", S1179), ""))</f>
        <v/>
      </c>
      <c r="BS1179" s="61" t="str">
        <f>IF($B1179="", "", IF(COUNTIF(BT1179:$BY1179, "")=BS$8, IF(T1179="", "", T1179), ""))</f>
        <v/>
      </c>
      <c r="BT1179" s="61" t="str">
        <f>IF($B1179="", "", IF(COUNTIF(BU1179:$BY1179, "")=BT$8, IF(U1179="", "", U1179), ""))</f>
        <v/>
      </c>
      <c r="BU1179" s="61" t="str">
        <f>IF($B1179="", "", IF(COUNTIF(BV1179:$BY1179, "")=BU$8, IF(V1179="", "", V1179), ""))</f>
        <v/>
      </c>
      <c r="BV1179" s="61" t="str">
        <f>IF($B1179="", "", IF(COUNTIF(BW1179:$BY1179, "")=BV$8, IF(W1179="", "", W1179), ""))</f>
        <v/>
      </c>
      <c r="BW1179" s="61" t="str">
        <f>IF($B1179="", "", IF(COUNTIF(BX1179:$BY1179, "")=BW$8, IF(X1179="", "", X1179), ""))</f>
        <v/>
      </c>
      <c r="BX1179" s="61" t="str">
        <f>IF($B1179="", "", IF(COUNTIF(BY1179:$BY1179, "")=BX$8, IF(Y1179="", "", Y1179), ""))</f>
        <v/>
      </c>
      <c r="BY1179" s="50" t="str">
        <f t="shared" si="493"/>
        <v/>
      </c>
      <c r="CA1179" s="6" t="str">
        <f t="shared" si="494"/>
        <v/>
      </c>
      <c r="CB1179" s="6" t="str">
        <f>IF(CA1179="", "", RANK(CA1179, $CA$9:$CA$2508, 0)+COUNTIF($CA$9:CA1179, CA1179)-1)</f>
        <v/>
      </c>
    </row>
    <row r="1180" spans="1:80" x14ac:dyDescent="0.25">
      <c r="A1180" s="22"/>
      <c r="B1180" s="121" t="str">
        <f>IF('Stock Details'!B1179="", "", 'Stock Details'!B1179)</f>
        <v/>
      </c>
      <c r="C1180" s="22"/>
      <c r="D1180" s="130"/>
      <c r="E1180" s="122"/>
      <c r="F1180" s="131"/>
      <c r="G1180" s="22"/>
      <c r="H1180" s="130" t="str">
        <f t="shared" si="479"/>
        <v/>
      </c>
      <c r="I1180" s="122"/>
      <c r="J1180" s="131"/>
      <c r="K1180" s="22"/>
      <c r="L1180" s="130" t="str">
        <f t="shared" si="480"/>
        <v/>
      </c>
      <c r="M1180" s="122"/>
      <c r="N1180" s="131"/>
      <c r="O1180" s="22"/>
      <c r="P1180" s="130" t="str">
        <f t="shared" si="481"/>
        <v/>
      </c>
      <c r="Q1180" s="122"/>
      <c r="R1180" s="131"/>
      <c r="S1180" s="22"/>
      <c r="T1180" s="130" t="str">
        <f t="shared" si="482"/>
        <v/>
      </c>
      <c r="U1180" s="122"/>
      <c r="V1180" s="131"/>
      <c r="W1180" s="22"/>
      <c r="X1180" s="130" t="str">
        <f t="shared" si="483"/>
        <v/>
      </c>
      <c r="Y1180" s="122"/>
      <c r="Z1180" s="131"/>
      <c r="AA1180" s="22"/>
      <c r="AC1180" s="6" t="str">
        <f t="shared" si="484"/>
        <v/>
      </c>
      <c r="AE1180" s="6" t="str">
        <f t="shared" si="485"/>
        <v/>
      </c>
      <c r="AF1180" s="6" t="str">
        <f t="shared" si="486"/>
        <v/>
      </c>
      <c r="AG1180" s="6" t="str">
        <f t="shared" si="487"/>
        <v/>
      </c>
      <c r="AH1180" s="6" t="str">
        <f t="shared" si="488"/>
        <v/>
      </c>
      <c r="AI1180" s="6" t="str">
        <f t="shared" si="489"/>
        <v/>
      </c>
      <c r="AJ1180" s="6" t="str">
        <f t="shared" si="490"/>
        <v/>
      </c>
      <c r="AL1180" s="9" t="str">
        <f>IF('Stock Details'!F1179="", "", 'Stock Details'!F1179)</f>
        <v/>
      </c>
      <c r="AM1180" s="9" t="str">
        <f>IF('Stock Details'!G1179="", "", 'Stock Details'!G1179)</f>
        <v/>
      </c>
      <c r="AO1180" s="59" t="str">
        <f t="shared" si="491"/>
        <v/>
      </c>
      <c r="AP1180" s="59" t="str">
        <f t="shared" si="495"/>
        <v/>
      </c>
      <c r="AQ1180" s="59" t="str">
        <f t="shared" si="496"/>
        <v/>
      </c>
      <c r="AR1180" s="59" t="str">
        <f t="shared" si="497"/>
        <v/>
      </c>
      <c r="AS1180" s="59" t="str">
        <f t="shared" si="498"/>
        <v/>
      </c>
      <c r="AT1180" s="59" t="str">
        <f t="shared" si="499"/>
        <v/>
      </c>
      <c r="AV1180" s="59" t="str">
        <f t="shared" si="492"/>
        <v/>
      </c>
      <c r="AW1180" s="59" t="str">
        <f t="shared" si="474"/>
        <v/>
      </c>
      <c r="AX1180" s="59" t="str">
        <f t="shared" si="475"/>
        <v/>
      </c>
      <c r="AY1180" s="59" t="str">
        <f t="shared" si="476"/>
        <v/>
      </c>
      <c r="AZ1180" s="59" t="str">
        <f t="shared" si="477"/>
        <v/>
      </c>
      <c r="BA1180" s="59" t="str">
        <f t="shared" si="478"/>
        <v/>
      </c>
      <c r="BC1180" s="49" t="str">
        <f>IF($B1180="", "", IF(COUNTIF(BD1180:$BY1180, "")=BC$8, IF(D1180="", "", D1180), ""))</f>
        <v/>
      </c>
      <c r="BD1180" s="61" t="str">
        <f>IF($B1180="", "", IF(COUNTIF(BE1180:$BY1180, "")=BD$8, IF(E1180="", "", E1180), ""))</f>
        <v/>
      </c>
      <c r="BE1180" s="61" t="str">
        <f>IF($B1180="", "", IF(COUNTIF(BF1180:$BY1180, "")=BE$8, IF(F1180="", "", F1180), ""))</f>
        <v/>
      </c>
      <c r="BF1180" s="61" t="str">
        <f>IF($B1180="", "", IF(COUNTIF(BG1180:$BY1180, "")=BF$8, IF(G1180="", "", G1180), ""))</f>
        <v/>
      </c>
      <c r="BG1180" s="61" t="str">
        <f>IF($B1180="", "", IF(COUNTIF(BH1180:$BY1180, "")=BG$8, IF(H1180="", "", H1180), ""))</f>
        <v/>
      </c>
      <c r="BH1180" s="61" t="str">
        <f>IF($B1180="", "", IF(COUNTIF(BI1180:$BY1180, "")=BH$8, IF(I1180="", "", I1180), ""))</f>
        <v/>
      </c>
      <c r="BI1180" s="61" t="str">
        <f>IF($B1180="", "", IF(COUNTIF(BJ1180:$BY1180, "")=BI$8, IF(J1180="", "", J1180), ""))</f>
        <v/>
      </c>
      <c r="BJ1180" s="61" t="str">
        <f>IF($B1180="", "", IF(COUNTIF(BK1180:$BY1180, "")=BJ$8, IF(K1180="", "", K1180), ""))</f>
        <v/>
      </c>
      <c r="BK1180" s="61" t="str">
        <f>IF($B1180="", "", IF(COUNTIF(BL1180:$BY1180, "")=BK$8, IF(L1180="", "", L1180), ""))</f>
        <v/>
      </c>
      <c r="BL1180" s="61" t="str">
        <f>IF($B1180="", "", IF(COUNTIF(BM1180:$BY1180, "")=BL$8, IF(M1180="", "", M1180), ""))</f>
        <v/>
      </c>
      <c r="BM1180" s="61" t="str">
        <f>IF($B1180="", "", IF(COUNTIF(BN1180:$BY1180, "")=BM$8, IF(N1180="", "", N1180), ""))</f>
        <v/>
      </c>
      <c r="BN1180" s="61" t="str">
        <f>IF($B1180="", "", IF(COUNTIF(BO1180:$BY1180, "")=BN$8, IF(O1180="", "", O1180), ""))</f>
        <v/>
      </c>
      <c r="BO1180" s="61" t="str">
        <f>IF($B1180="", "", IF(COUNTIF(BP1180:$BY1180, "")=BO$8, IF(P1180="", "", P1180), ""))</f>
        <v/>
      </c>
      <c r="BP1180" s="61" t="str">
        <f>IF($B1180="", "", IF(COUNTIF(BQ1180:$BY1180, "")=BP$8, IF(Q1180="", "", Q1180), ""))</f>
        <v/>
      </c>
      <c r="BQ1180" s="61" t="str">
        <f>IF($B1180="", "", IF(COUNTIF(BR1180:$BY1180, "")=BQ$8, IF(R1180="", "", R1180), ""))</f>
        <v/>
      </c>
      <c r="BR1180" s="61" t="str">
        <f>IF($B1180="", "", IF(COUNTIF(BS1180:$BY1180, "")=BR$8, IF(S1180="", "", S1180), ""))</f>
        <v/>
      </c>
      <c r="BS1180" s="61" t="str">
        <f>IF($B1180="", "", IF(COUNTIF(BT1180:$BY1180, "")=BS$8, IF(T1180="", "", T1180), ""))</f>
        <v/>
      </c>
      <c r="BT1180" s="61" t="str">
        <f>IF($B1180="", "", IF(COUNTIF(BU1180:$BY1180, "")=BT$8, IF(U1180="", "", U1180), ""))</f>
        <v/>
      </c>
      <c r="BU1180" s="61" t="str">
        <f>IF($B1180="", "", IF(COUNTIF(BV1180:$BY1180, "")=BU$8, IF(V1180="", "", V1180), ""))</f>
        <v/>
      </c>
      <c r="BV1180" s="61" t="str">
        <f>IF($B1180="", "", IF(COUNTIF(BW1180:$BY1180, "")=BV$8, IF(W1180="", "", W1180), ""))</f>
        <v/>
      </c>
      <c r="BW1180" s="61" t="str">
        <f>IF($B1180="", "", IF(COUNTIF(BX1180:$BY1180, "")=BW$8, IF(X1180="", "", X1180), ""))</f>
        <v/>
      </c>
      <c r="BX1180" s="61" t="str">
        <f>IF($B1180="", "", IF(COUNTIF(BY1180:$BY1180, "")=BX$8, IF(Y1180="", "", Y1180), ""))</f>
        <v/>
      </c>
      <c r="BY1180" s="50" t="str">
        <f t="shared" si="493"/>
        <v/>
      </c>
      <c r="CA1180" s="6" t="str">
        <f t="shared" si="494"/>
        <v/>
      </c>
      <c r="CB1180" s="6" t="str">
        <f>IF(CA1180="", "", RANK(CA1180, $CA$9:$CA$2508, 0)+COUNTIF($CA$9:CA1180, CA1180)-1)</f>
        <v/>
      </c>
    </row>
    <row r="1181" spans="1:80" x14ac:dyDescent="0.25">
      <c r="A1181" s="22"/>
      <c r="B1181" s="121" t="str">
        <f>IF('Stock Details'!B1180="", "", 'Stock Details'!B1180)</f>
        <v/>
      </c>
      <c r="C1181" s="22"/>
      <c r="D1181" s="130"/>
      <c r="E1181" s="122"/>
      <c r="F1181" s="131"/>
      <c r="G1181" s="22"/>
      <c r="H1181" s="130" t="str">
        <f t="shared" si="479"/>
        <v/>
      </c>
      <c r="I1181" s="122"/>
      <c r="J1181" s="131"/>
      <c r="K1181" s="22"/>
      <c r="L1181" s="130" t="str">
        <f t="shared" si="480"/>
        <v/>
      </c>
      <c r="M1181" s="122"/>
      <c r="N1181" s="131"/>
      <c r="O1181" s="22"/>
      <c r="P1181" s="130" t="str">
        <f t="shared" si="481"/>
        <v/>
      </c>
      <c r="Q1181" s="122"/>
      <c r="R1181" s="131"/>
      <c r="S1181" s="22"/>
      <c r="T1181" s="130" t="str">
        <f t="shared" si="482"/>
        <v/>
      </c>
      <c r="U1181" s="122"/>
      <c r="V1181" s="131"/>
      <c r="W1181" s="22"/>
      <c r="X1181" s="130" t="str">
        <f t="shared" si="483"/>
        <v/>
      </c>
      <c r="Y1181" s="122"/>
      <c r="Z1181" s="131"/>
      <c r="AA1181" s="22"/>
      <c r="AC1181" s="6" t="str">
        <f t="shared" si="484"/>
        <v/>
      </c>
      <c r="AE1181" s="6" t="str">
        <f t="shared" si="485"/>
        <v/>
      </c>
      <c r="AF1181" s="6" t="str">
        <f t="shared" si="486"/>
        <v/>
      </c>
      <c r="AG1181" s="6" t="str">
        <f t="shared" si="487"/>
        <v/>
      </c>
      <c r="AH1181" s="6" t="str">
        <f t="shared" si="488"/>
        <v/>
      </c>
      <c r="AI1181" s="6" t="str">
        <f t="shared" si="489"/>
        <v/>
      </c>
      <c r="AJ1181" s="6" t="str">
        <f t="shared" si="490"/>
        <v/>
      </c>
      <c r="AL1181" s="9" t="str">
        <f>IF('Stock Details'!F1180="", "", 'Stock Details'!F1180)</f>
        <v/>
      </c>
      <c r="AM1181" s="9" t="str">
        <f>IF('Stock Details'!G1180="", "", 'Stock Details'!G1180)</f>
        <v/>
      </c>
      <c r="AO1181" s="59" t="str">
        <f t="shared" si="491"/>
        <v/>
      </c>
      <c r="AP1181" s="59" t="str">
        <f t="shared" si="495"/>
        <v/>
      </c>
      <c r="AQ1181" s="59" t="str">
        <f t="shared" si="496"/>
        <v/>
      </c>
      <c r="AR1181" s="59" t="str">
        <f t="shared" si="497"/>
        <v/>
      </c>
      <c r="AS1181" s="59" t="str">
        <f t="shared" si="498"/>
        <v/>
      </c>
      <c r="AT1181" s="59" t="str">
        <f t="shared" si="499"/>
        <v/>
      </c>
      <c r="AV1181" s="59" t="str">
        <f t="shared" si="492"/>
        <v/>
      </c>
      <c r="AW1181" s="59" t="str">
        <f t="shared" si="474"/>
        <v/>
      </c>
      <c r="AX1181" s="59" t="str">
        <f t="shared" si="475"/>
        <v/>
      </c>
      <c r="AY1181" s="59" t="str">
        <f t="shared" si="476"/>
        <v/>
      </c>
      <c r="AZ1181" s="59" t="str">
        <f t="shared" si="477"/>
        <v/>
      </c>
      <c r="BA1181" s="59" t="str">
        <f t="shared" si="478"/>
        <v/>
      </c>
      <c r="BC1181" s="49" t="str">
        <f>IF($B1181="", "", IF(COUNTIF(BD1181:$BY1181, "")=BC$8, IF(D1181="", "", D1181), ""))</f>
        <v/>
      </c>
      <c r="BD1181" s="61" t="str">
        <f>IF($B1181="", "", IF(COUNTIF(BE1181:$BY1181, "")=BD$8, IF(E1181="", "", E1181), ""))</f>
        <v/>
      </c>
      <c r="BE1181" s="61" t="str">
        <f>IF($B1181="", "", IF(COUNTIF(BF1181:$BY1181, "")=BE$8, IF(F1181="", "", F1181), ""))</f>
        <v/>
      </c>
      <c r="BF1181" s="61" t="str">
        <f>IF($B1181="", "", IF(COUNTIF(BG1181:$BY1181, "")=BF$8, IF(G1181="", "", G1181), ""))</f>
        <v/>
      </c>
      <c r="BG1181" s="61" t="str">
        <f>IF($B1181="", "", IF(COUNTIF(BH1181:$BY1181, "")=BG$8, IF(H1181="", "", H1181), ""))</f>
        <v/>
      </c>
      <c r="BH1181" s="61" t="str">
        <f>IF($B1181="", "", IF(COUNTIF(BI1181:$BY1181, "")=BH$8, IF(I1181="", "", I1181), ""))</f>
        <v/>
      </c>
      <c r="BI1181" s="61" t="str">
        <f>IF($B1181="", "", IF(COUNTIF(BJ1181:$BY1181, "")=BI$8, IF(J1181="", "", J1181), ""))</f>
        <v/>
      </c>
      <c r="BJ1181" s="61" t="str">
        <f>IF($B1181="", "", IF(COUNTIF(BK1181:$BY1181, "")=BJ$8, IF(K1181="", "", K1181), ""))</f>
        <v/>
      </c>
      <c r="BK1181" s="61" t="str">
        <f>IF($B1181="", "", IF(COUNTIF(BL1181:$BY1181, "")=BK$8, IF(L1181="", "", L1181), ""))</f>
        <v/>
      </c>
      <c r="BL1181" s="61" t="str">
        <f>IF($B1181="", "", IF(COUNTIF(BM1181:$BY1181, "")=BL$8, IF(M1181="", "", M1181), ""))</f>
        <v/>
      </c>
      <c r="BM1181" s="61" t="str">
        <f>IF($B1181="", "", IF(COUNTIF(BN1181:$BY1181, "")=BM$8, IF(N1181="", "", N1181), ""))</f>
        <v/>
      </c>
      <c r="BN1181" s="61" t="str">
        <f>IF($B1181="", "", IF(COUNTIF(BO1181:$BY1181, "")=BN$8, IF(O1181="", "", O1181), ""))</f>
        <v/>
      </c>
      <c r="BO1181" s="61" t="str">
        <f>IF($B1181="", "", IF(COUNTIF(BP1181:$BY1181, "")=BO$8, IF(P1181="", "", P1181), ""))</f>
        <v/>
      </c>
      <c r="BP1181" s="61" t="str">
        <f>IF($B1181="", "", IF(COUNTIF(BQ1181:$BY1181, "")=BP$8, IF(Q1181="", "", Q1181), ""))</f>
        <v/>
      </c>
      <c r="BQ1181" s="61" t="str">
        <f>IF($B1181="", "", IF(COUNTIF(BR1181:$BY1181, "")=BQ$8, IF(R1181="", "", R1181), ""))</f>
        <v/>
      </c>
      <c r="BR1181" s="61" t="str">
        <f>IF($B1181="", "", IF(COUNTIF(BS1181:$BY1181, "")=BR$8, IF(S1181="", "", S1181), ""))</f>
        <v/>
      </c>
      <c r="BS1181" s="61" t="str">
        <f>IF($B1181="", "", IF(COUNTIF(BT1181:$BY1181, "")=BS$8, IF(T1181="", "", T1181), ""))</f>
        <v/>
      </c>
      <c r="BT1181" s="61" t="str">
        <f>IF($B1181="", "", IF(COUNTIF(BU1181:$BY1181, "")=BT$8, IF(U1181="", "", U1181), ""))</f>
        <v/>
      </c>
      <c r="BU1181" s="61" t="str">
        <f>IF($B1181="", "", IF(COUNTIF(BV1181:$BY1181, "")=BU$8, IF(V1181="", "", V1181), ""))</f>
        <v/>
      </c>
      <c r="BV1181" s="61" t="str">
        <f>IF($B1181="", "", IF(COUNTIF(BW1181:$BY1181, "")=BV$8, IF(W1181="", "", W1181), ""))</f>
        <v/>
      </c>
      <c r="BW1181" s="61" t="str">
        <f>IF($B1181="", "", IF(COUNTIF(BX1181:$BY1181, "")=BW$8, IF(X1181="", "", X1181), ""))</f>
        <v/>
      </c>
      <c r="BX1181" s="61" t="str">
        <f>IF($B1181="", "", IF(COUNTIF(BY1181:$BY1181, "")=BX$8, IF(Y1181="", "", Y1181), ""))</f>
        <v/>
      </c>
      <c r="BY1181" s="50" t="str">
        <f t="shared" si="493"/>
        <v/>
      </c>
      <c r="CA1181" s="6" t="str">
        <f t="shared" si="494"/>
        <v/>
      </c>
      <c r="CB1181" s="6" t="str">
        <f>IF(CA1181="", "", RANK(CA1181, $CA$9:$CA$2508, 0)+COUNTIF($CA$9:CA1181, CA1181)-1)</f>
        <v/>
      </c>
    </row>
    <row r="1182" spans="1:80" x14ac:dyDescent="0.25">
      <c r="A1182" s="22"/>
      <c r="B1182" s="121" t="str">
        <f>IF('Stock Details'!B1181="", "", 'Stock Details'!B1181)</f>
        <v/>
      </c>
      <c r="C1182" s="22"/>
      <c r="D1182" s="130"/>
      <c r="E1182" s="122"/>
      <c r="F1182" s="131"/>
      <c r="G1182" s="22"/>
      <c r="H1182" s="130" t="str">
        <f t="shared" si="479"/>
        <v/>
      </c>
      <c r="I1182" s="122"/>
      <c r="J1182" s="131"/>
      <c r="K1182" s="22"/>
      <c r="L1182" s="130" t="str">
        <f t="shared" si="480"/>
        <v/>
      </c>
      <c r="M1182" s="122"/>
      <c r="N1182" s="131"/>
      <c r="O1182" s="22"/>
      <c r="P1182" s="130" t="str">
        <f t="shared" si="481"/>
        <v/>
      </c>
      <c r="Q1182" s="122"/>
      <c r="R1182" s="131"/>
      <c r="S1182" s="22"/>
      <c r="T1182" s="130" t="str">
        <f t="shared" si="482"/>
        <v/>
      </c>
      <c r="U1182" s="122"/>
      <c r="V1182" s="131"/>
      <c r="W1182" s="22"/>
      <c r="X1182" s="130" t="str">
        <f t="shared" si="483"/>
        <v/>
      </c>
      <c r="Y1182" s="122"/>
      <c r="Z1182" s="131"/>
      <c r="AA1182" s="22"/>
      <c r="AC1182" s="6" t="str">
        <f t="shared" si="484"/>
        <v/>
      </c>
      <c r="AE1182" s="6" t="str">
        <f t="shared" si="485"/>
        <v/>
      </c>
      <c r="AF1182" s="6" t="str">
        <f t="shared" si="486"/>
        <v/>
      </c>
      <c r="AG1182" s="6" t="str">
        <f t="shared" si="487"/>
        <v/>
      </c>
      <c r="AH1182" s="6" t="str">
        <f t="shared" si="488"/>
        <v/>
      </c>
      <c r="AI1182" s="6" t="str">
        <f t="shared" si="489"/>
        <v/>
      </c>
      <c r="AJ1182" s="6" t="str">
        <f t="shared" si="490"/>
        <v/>
      </c>
      <c r="AL1182" s="9" t="str">
        <f>IF('Stock Details'!F1181="", "", 'Stock Details'!F1181)</f>
        <v/>
      </c>
      <c r="AM1182" s="9" t="str">
        <f>IF('Stock Details'!G1181="", "", 'Stock Details'!G1181)</f>
        <v/>
      </c>
      <c r="AO1182" s="59" t="str">
        <f t="shared" si="491"/>
        <v/>
      </c>
      <c r="AP1182" s="59" t="str">
        <f t="shared" si="495"/>
        <v/>
      </c>
      <c r="AQ1182" s="59" t="str">
        <f t="shared" si="496"/>
        <v/>
      </c>
      <c r="AR1182" s="59" t="str">
        <f t="shared" si="497"/>
        <v/>
      </c>
      <c r="AS1182" s="59" t="str">
        <f t="shared" si="498"/>
        <v/>
      </c>
      <c r="AT1182" s="59" t="str">
        <f t="shared" si="499"/>
        <v/>
      </c>
      <c r="AV1182" s="59" t="str">
        <f t="shared" si="492"/>
        <v/>
      </c>
      <c r="AW1182" s="59" t="str">
        <f t="shared" si="474"/>
        <v/>
      </c>
      <c r="AX1182" s="59" t="str">
        <f t="shared" si="475"/>
        <v/>
      </c>
      <c r="AY1182" s="59" t="str">
        <f t="shared" si="476"/>
        <v/>
      </c>
      <c r="AZ1182" s="59" t="str">
        <f t="shared" si="477"/>
        <v/>
      </c>
      <c r="BA1182" s="59" t="str">
        <f t="shared" si="478"/>
        <v/>
      </c>
      <c r="BC1182" s="49" t="str">
        <f>IF($B1182="", "", IF(COUNTIF(BD1182:$BY1182, "")=BC$8, IF(D1182="", "", D1182), ""))</f>
        <v/>
      </c>
      <c r="BD1182" s="61" t="str">
        <f>IF($B1182="", "", IF(COUNTIF(BE1182:$BY1182, "")=BD$8, IF(E1182="", "", E1182), ""))</f>
        <v/>
      </c>
      <c r="BE1182" s="61" t="str">
        <f>IF($B1182="", "", IF(COUNTIF(BF1182:$BY1182, "")=BE$8, IF(F1182="", "", F1182), ""))</f>
        <v/>
      </c>
      <c r="BF1182" s="61" t="str">
        <f>IF($B1182="", "", IF(COUNTIF(BG1182:$BY1182, "")=BF$8, IF(G1182="", "", G1182), ""))</f>
        <v/>
      </c>
      <c r="BG1182" s="61" t="str">
        <f>IF($B1182="", "", IF(COUNTIF(BH1182:$BY1182, "")=BG$8, IF(H1182="", "", H1182), ""))</f>
        <v/>
      </c>
      <c r="BH1182" s="61" t="str">
        <f>IF($B1182="", "", IF(COUNTIF(BI1182:$BY1182, "")=BH$8, IF(I1182="", "", I1182), ""))</f>
        <v/>
      </c>
      <c r="BI1182" s="61" t="str">
        <f>IF($B1182="", "", IF(COUNTIF(BJ1182:$BY1182, "")=BI$8, IF(J1182="", "", J1182), ""))</f>
        <v/>
      </c>
      <c r="BJ1182" s="61" t="str">
        <f>IF($B1182="", "", IF(COUNTIF(BK1182:$BY1182, "")=BJ$8, IF(K1182="", "", K1182), ""))</f>
        <v/>
      </c>
      <c r="BK1182" s="61" t="str">
        <f>IF($B1182="", "", IF(COUNTIF(BL1182:$BY1182, "")=BK$8, IF(L1182="", "", L1182), ""))</f>
        <v/>
      </c>
      <c r="BL1182" s="61" t="str">
        <f>IF($B1182="", "", IF(COUNTIF(BM1182:$BY1182, "")=BL$8, IF(M1182="", "", M1182), ""))</f>
        <v/>
      </c>
      <c r="BM1182" s="61" t="str">
        <f>IF($B1182="", "", IF(COUNTIF(BN1182:$BY1182, "")=BM$8, IF(N1182="", "", N1182), ""))</f>
        <v/>
      </c>
      <c r="BN1182" s="61" t="str">
        <f>IF($B1182="", "", IF(COUNTIF(BO1182:$BY1182, "")=BN$8, IF(O1182="", "", O1182), ""))</f>
        <v/>
      </c>
      <c r="BO1182" s="61" t="str">
        <f>IF($B1182="", "", IF(COUNTIF(BP1182:$BY1182, "")=BO$8, IF(P1182="", "", P1182), ""))</f>
        <v/>
      </c>
      <c r="BP1182" s="61" t="str">
        <f>IF($B1182="", "", IF(COUNTIF(BQ1182:$BY1182, "")=BP$8, IF(Q1182="", "", Q1182), ""))</f>
        <v/>
      </c>
      <c r="BQ1182" s="61" t="str">
        <f>IF($B1182="", "", IF(COUNTIF(BR1182:$BY1182, "")=BQ$8, IF(R1182="", "", R1182), ""))</f>
        <v/>
      </c>
      <c r="BR1182" s="61" t="str">
        <f>IF($B1182="", "", IF(COUNTIF(BS1182:$BY1182, "")=BR$8, IF(S1182="", "", S1182), ""))</f>
        <v/>
      </c>
      <c r="BS1182" s="61" t="str">
        <f>IF($B1182="", "", IF(COUNTIF(BT1182:$BY1182, "")=BS$8, IF(T1182="", "", T1182), ""))</f>
        <v/>
      </c>
      <c r="BT1182" s="61" t="str">
        <f>IF($B1182="", "", IF(COUNTIF(BU1182:$BY1182, "")=BT$8, IF(U1182="", "", U1182), ""))</f>
        <v/>
      </c>
      <c r="BU1182" s="61" t="str">
        <f>IF($B1182="", "", IF(COUNTIF(BV1182:$BY1182, "")=BU$8, IF(V1182="", "", V1182), ""))</f>
        <v/>
      </c>
      <c r="BV1182" s="61" t="str">
        <f>IF($B1182="", "", IF(COUNTIF(BW1182:$BY1182, "")=BV$8, IF(W1182="", "", W1182), ""))</f>
        <v/>
      </c>
      <c r="BW1182" s="61" t="str">
        <f>IF($B1182="", "", IF(COUNTIF(BX1182:$BY1182, "")=BW$8, IF(X1182="", "", X1182), ""))</f>
        <v/>
      </c>
      <c r="BX1182" s="61" t="str">
        <f>IF($B1182="", "", IF(COUNTIF(BY1182:$BY1182, "")=BX$8, IF(Y1182="", "", Y1182), ""))</f>
        <v/>
      </c>
      <c r="BY1182" s="50" t="str">
        <f t="shared" si="493"/>
        <v/>
      </c>
      <c r="CA1182" s="6" t="str">
        <f t="shared" si="494"/>
        <v/>
      </c>
      <c r="CB1182" s="6" t="str">
        <f>IF(CA1182="", "", RANK(CA1182, $CA$9:$CA$2508, 0)+COUNTIF($CA$9:CA1182, CA1182)-1)</f>
        <v/>
      </c>
    </row>
    <row r="1183" spans="1:80" x14ac:dyDescent="0.25">
      <c r="A1183" s="22"/>
      <c r="B1183" s="121" t="str">
        <f>IF('Stock Details'!B1182="", "", 'Stock Details'!B1182)</f>
        <v/>
      </c>
      <c r="C1183" s="22"/>
      <c r="D1183" s="130"/>
      <c r="E1183" s="122"/>
      <c r="F1183" s="131"/>
      <c r="G1183" s="22"/>
      <c r="H1183" s="130" t="str">
        <f t="shared" si="479"/>
        <v/>
      </c>
      <c r="I1183" s="122"/>
      <c r="J1183" s="131"/>
      <c r="K1183" s="22"/>
      <c r="L1183" s="130" t="str">
        <f t="shared" si="480"/>
        <v/>
      </c>
      <c r="M1183" s="122"/>
      <c r="N1183" s="131"/>
      <c r="O1183" s="22"/>
      <c r="P1183" s="130" t="str">
        <f t="shared" si="481"/>
        <v/>
      </c>
      <c r="Q1183" s="122"/>
      <c r="R1183" s="131"/>
      <c r="S1183" s="22"/>
      <c r="T1183" s="130" t="str">
        <f t="shared" si="482"/>
        <v/>
      </c>
      <c r="U1183" s="122"/>
      <c r="V1183" s="131"/>
      <c r="W1183" s="22"/>
      <c r="X1183" s="130" t="str">
        <f t="shared" si="483"/>
        <v/>
      </c>
      <c r="Y1183" s="122"/>
      <c r="Z1183" s="131"/>
      <c r="AA1183" s="22"/>
      <c r="AC1183" s="6" t="str">
        <f t="shared" si="484"/>
        <v/>
      </c>
      <c r="AE1183" s="6" t="str">
        <f t="shared" si="485"/>
        <v/>
      </c>
      <c r="AF1183" s="6" t="str">
        <f t="shared" si="486"/>
        <v/>
      </c>
      <c r="AG1183" s="6" t="str">
        <f t="shared" si="487"/>
        <v/>
      </c>
      <c r="AH1183" s="6" t="str">
        <f t="shared" si="488"/>
        <v/>
      </c>
      <c r="AI1183" s="6" t="str">
        <f t="shared" si="489"/>
        <v/>
      </c>
      <c r="AJ1183" s="6" t="str">
        <f t="shared" si="490"/>
        <v/>
      </c>
      <c r="AL1183" s="9" t="str">
        <f>IF('Stock Details'!F1182="", "", 'Stock Details'!F1182)</f>
        <v/>
      </c>
      <c r="AM1183" s="9" t="str">
        <f>IF('Stock Details'!G1182="", "", 'Stock Details'!G1182)</f>
        <v/>
      </c>
      <c r="AO1183" s="59" t="str">
        <f t="shared" si="491"/>
        <v/>
      </c>
      <c r="AP1183" s="59" t="str">
        <f t="shared" si="495"/>
        <v/>
      </c>
      <c r="AQ1183" s="59" t="str">
        <f t="shared" si="496"/>
        <v/>
      </c>
      <c r="AR1183" s="59" t="str">
        <f t="shared" si="497"/>
        <v/>
      </c>
      <c r="AS1183" s="59" t="str">
        <f t="shared" si="498"/>
        <v/>
      </c>
      <c r="AT1183" s="59" t="str">
        <f t="shared" si="499"/>
        <v/>
      </c>
      <c r="AV1183" s="59" t="str">
        <f t="shared" si="492"/>
        <v/>
      </c>
      <c r="AW1183" s="59" t="str">
        <f t="shared" si="474"/>
        <v/>
      </c>
      <c r="AX1183" s="59" t="str">
        <f t="shared" si="475"/>
        <v/>
      </c>
      <c r="AY1183" s="59" t="str">
        <f t="shared" si="476"/>
        <v/>
      </c>
      <c r="AZ1183" s="59" t="str">
        <f t="shared" si="477"/>
        <v/>
      </c>
      <c r="BA1183" s="59" t="str">
        <f t="shared" si="478"/>
        <v/>
      </c>
      <c r="BC1183" s="49" t="str">
        <f>IF($B1183="", "", IF(COUNTIF(BD1183:$BY1183, "")=BC$8, IF(D1183="", "", D1183), ""))</f>
        <v/>
      </c>
      <c r="BD1183" s="61" t="str">
        <f>IF($B1183="", "", IF(COUNTIF(BE1183:$BY1183, "")=BD$8, IF(E1183="", "", E1183), ""))</f>
        <v/>
      </c>
      <c r="BE1183" s="61" t="str">
        <f>IF($B1183="", "", IF(COUNTIF(BF1183:$BY1183, "")=BE$8, IF(F1183="", "", F1183), ""))</f>
        <v/>
      </c>
      <c r="BF1183" s="61" t="str">
        <f>IF($B1183="", "", IF(COUNTIF(BG1183:$BY1183, "")=BF$8, IF(G1183="", "", G1183), ""))</f>
        <v/>
      </c>
      <c r="BG1183" s="61" t="str">
        <f>IF($B1183="", "", IF(COUNTIF(BH1183:$BY1183, "")=BG$8, IF(H1183="", "", H1183), ""))</f>
        <v/>
      </c>
      <c r="BH1183" s="61" t="str">
        <f>IF($B1183="", "", IF(COUNTIF(BI1183:$BY1183, "")=BH$8, IF(I1183="", "", I1183), ""))</f>
        <v/>
      </c>
      <c r="BI1183" s="61" t="str">
        <f>IF($B1183="", "", IF(COUNTIF(BJ1183:$BY1183, "")=BI$8, IF(J1183="", "", J1183), ""))</f>
        <v/>
      </c>
      <c r="BJ1183" s="61" t="str">
        <f>IF($B1183="", "", IF(COUNTIF(BK1183:$BY1183, "")=BJ$8, IF(K1183="", "", K1183), ""))</f>
        <v/>
      </c>
      <c r="BK1183" s="61" t="str">
        <f>IF($B1183="", "", IF(COUNTIF(BL1183:$BY1183, "")=BK$8, IF(L1183="", "", L1183), ""))</f>
        <v/>
      </c>
      <c r="BL1183" s="61" t="str">
        <f>IF($B1183="", "", IF(COUNTIF(BM1183:$BY1183, "")=BL$8, IF(M1183="", "", M1183), ""))</f>
        <v/>
      </c>
      <c r="BM1183" s="61" t="str">
        <f>IF($B1183="", "", IF(COUNTIF(BN1183:$BY1183, "")=BM$8, IF(N1183="", "", N1183), ""))</f>
        <v/>
      </c>
      <c r="BN1183" s="61" t="str">
        <f>IF($B1183="", "", IF(COUNTIF(BO1183:$BY1183, "")=BN$8, IF(O1183="", "", O1183), ""))</f>
        <v/>
      </c>
      <c r="BO1183" s="61" t="str">
        <f>IF($B1183="", "", IF(COUNTIF(BP1183:$BY1183, "")=BO$8, IF(P1183="", "", P1183), ""))</f>
        <v/>
      </c>
      <c r="BP1183" s="61" t="str">
        <f>IF($B1183="", "", IF(COUNTIF(BQ1183:$BY1183, "")=BP$8, IF(Q1183="", "", Q1183), ""))</f>
        <v/>
      </c>
      <c r="BQ1183" s="61" t="str">
        <f>IF($B1183="", "", IF(COUNTIF(BR1183:$BY1183, "")=BQ$8, IF(R1183="", "", R1183), ""))</f>
        <v/>
      </c>
      <c r="BR1183" s="61" t="str">
        <f>IF($B1183="", "", IF(COUNTIF(BS1183:$BY1183, "")=BR$8, IF(S1183="", "", S1183), ""))</f>
        <v/>
      </c>
      <c r="BS1183" s="61" t="str">
        <f>IF($B1183="", "", IF(COUNTIF(BT1183:$BY1183, "")=BS$8, IF(T1183="", "", T1183), ""))</f>
        <v/>
      </c>
      <c r="BT1183" s="61" t="str">
        <f>IF($B1183="", "", IF(COUNTIF(BU1183:$BY1183, "")=BT$8, IF(U1183="", "", U1183), ""))</f>
        <v/>
      </c>
      <c r="BU1183" s="61" t="str">
        <f>IF($B1183="", "", IF(COUNTIF(BV1183:$BY1183, "")=BU$8, IF(V1183="", "", V1183), ""))</f>
        <v/>
      </c>
      <c r="BV1183" s="61" t="str">
        <f>IF($B1183="", "", IF(COUNTIF(BW1183:$BY1183, "")=BV$8, IF(W1183="", "", W1183), ""))</f>
        <v/>
      </c>
      <c r="BW1183" s="61" t="str">
        <f>IF($B1183="", "", IF(COUNTIF(BX1183:$BY1183, "")=BW$8, IF(X1183="", "", X1183), ""))</f>
        <v/>
      </c>
      <c r="BX1183" s="61" t="str">
        <f>IF($B1183="", "", IF(COUNTIF(BY1183:$BY1183, "")=BX$8, IF(Y1183="", "", Y1183), ""))</f>
        <v/>
      </c>
      <c r="BY1183" s="50" t="str">
        <f t="shared" si="493"/>
        <v/>
      </c>
      <c r="CA1183" s="6" t="str">
        <f t="shared" si="494"/>
        <v/>
      </c>
      <c r="CB1183" s="6" t="str">
        <f>IF(CA1183="", "", RANK(CA1183, $CA$9:$CA$2508, 0)+COUNTIF($CA$9:CA1183, CA1183)-1)</f>
        <v/>
      </c>
    </row>
    <row r="1184" spans="1:80" x14ac:dyDescent="0.25">
      <c r="A1184" s="22"/>
      <c r="B1184" s="121" t="str">
        <f>IF('Stock Details'!B1183="", "", 'Stock Details'!B1183)</f>
        <v/>
      </c>
      <c r="C1184" s="22"/>
      <c r="D1184" s="130"/>
      <c r="E1184" s="122"/>
      <c r="F1184" s="131"/>
      <c r="G1184" s="22"/>
      <c r="H1184" s="130" t="str">
        <f t="shared" si="479"/>
        <v/>
      </c>
      <c r="I1184" s="122"/>
      <c r="J1184" s="131"/>
      <c r="K1184" s="22"/>
      <c r="L1184" s="130" t="str">
        <f t="shared" si="480"/>
        <v/>
      </c>
      <c r="M1184" s="122"/>
      <c r="N1184" s="131"/>
      <c r="O1184" s="22"/>
      <c r="P1184" s="130" t="str">
        <f t="shared" si="481"/>
        <v/>
      </c>
      <c r="Q1184" s="122"/>
      <c r="R1184" s="131"/>
      <c r="S1184" s="22"/>
      <c r="T1184" s="130" t="str">
        <f t="shared" si="482"/>
        <v/>
      </c>
      <c r="U1184" s="122"/>
      <c r="V1184" s="131"/>
      <c r="W1184" s="22"/>
      <c r="X1184" s="130" t="str">
        <f t="shared" si="483"/>
        <v/>
      </c>
      <c r="Y1184" s="122"/>
      <c r="Z1184" s="131"/>
      <c r="AA1184" s="22"/>
      <c r="AC1184" s="6" t="str">
        <f t="shared" si="484"/>
        <v/>
      </c>
      <c r="AE1184" s="6" t="str">
        <f t="shared" si="485"/>
        <v/>
      </c>
      <c r="AF1184" s="6" t="str">
        <f t="shared" si="486"/>
        <v/>
      </c>
      <c r="AG1184" s="6" t="str">
        <f t="shared" si="487"/>
        <v/>
      </c>
      <c r="AH1184" s="6" t="str">
        <f t="shared" si="488"/>
        <v/>
      </c>
      <c r="AI1184" s="6" t="str">
        <f t="shared" si="489"/>
        <v/>
      </c>
      <c r="AJ1184" s="6" t="str">
        <f t="shared" si="490"/>
        <v/>
      </c>
      <c r="AL1184" s="9" t="str">
        <f>IF('Stock Details'!F1183="", "", 'Stock Details'!F1183)</f>
        <v/>
      </c>
      <c r="AM1184" s="9" t="str">
        <f>IF('Stock Details'!G1183="", "", 'Stock Details'!G1183)</f>
        <v/>
      </c>
      <c r="AO1184" s="59" t="str">
        <f t="shared" si="491"/>
        <v/>
      </c>
      <c r="AP1184" s="59" t="str">
        <f t="shared" si="495"/>
        <v/>
      </c>
      <c r="AQ1184" s="59" t="str">
        <f t="shared" si="496"/>
        <v/>
      </c>
      <c r="AR1184" s="59" t="str">
        <f t="shared" si="497"/>
        <v/>
      </c>
      <c r="AS1184" s="59" t="str">
        <f t="shared" si="498"/>
        <v/>
      </c>
      <c r="AT1184" s="59" t="str">
        <f t="shared" si="499"/>
        <v/>
      </c>
      <c r="AV1184" s="59" t="str">
        <f t="shared" si="492"/>
        <v/>
      </c>
      <c r="AW1184" s="59" t="str">
        <f t="shared" si="474"/>
        <v/>
      </c>
      <c r="AX1184" s="59" t="str">
        <f t="shared" si="475"/>
        <v/>
      </c>
      <c r="AY1184" s="59" t="str">
        <f t="shared" si="476"/>
        <v/>
      </c>
      <c r="AZ1184" s="59" t="str">
        <f t="shared" si="477"/>
        <v/>
      </c>
      <c r="BA1184" s="59" t="str">
        <f t="shared" si="478"/>
        <v/>
      </c>
      <c r="BC1184" s="49" t="str">
        <f>IF($B1184="", "", IF(COUNTIF(BD1184:$BY1184, "")=BC$8, IF(D1184="", "", D1184), ""))</f>
        <v/>
      </c>
      <c r="BD1184" s="61" t="str">
        <f>IF($B1184="", "", IF(COUNTIF(BE1184:$BY1184, "")=BD$8, IF(E1184="", "", E1184), ""))</f>
        <v/>
      </c>
      <c r="BE1184" s="61" t="str">
        <f>IF($B1184="", "", IF(COUNTIF(BF1184:$BY1184, "")=BE$8, IF(F1184="", "", F1184), ""))</f>
        <v/>
      </c>
      <c r="BF1184" s="61" t="str">
        <f>IF($B1184="", "", IF(COUNTIF(BG1184:$BY1184, "")=BF$8, IF(G1184="", "", G1184), ""))</f>
        <v/>
      </c>
      <c r="BG1184" s="61" t="str">
        <f>IF($B1184="", "", IF(COUNTIF(BH1184:$BY1184, "")=BG$8, IF(H1184="", "", H1184), ""))</f>
        <v/>
      </c>
      <c r="BH1184" s="61" t="str">
        <f>IF($B1184="", "", IF(COUNTIF(BI1184:$BY1184, "")=BH$8, IF(I1184="", "", I1184), ""))</f>
        <v/>
      </c>
      <c r="BI1184" s="61" t="str">
        <f>IF($B1184="", "", IF(COUNTIF(BJ1184:$BY1184, "")=BI$8, IF(J1184="", "", J1184), ""))</f>
        <v/>
      </c>
      <c r="BJ1184" s="61" t="str">
        <f>IF($B1184="", "", IF(COUNTIF(BK1184:$BY1184, "")=BJ$8, IF(K1184="", "", K1184), ""))</f>
        <v/>
      </c>
      <c r="BK1184" s="61" t="str">
        <f>IF($B1184="", "", IF(COUNTIF(BL1184:$BY1184, "")=BK$8, IF(L1184="", "", L1184), ""))</f>
        <v/>
      </c>
      <c r="BL1184" s="61" t="str">
        <f>IF($B1184="", "", IF(COUNTIF(BM1184:$BY1184, "")=BL$8, IF(M1184="", "", M1184), ""))</f>
        <v/>
      </c>
      <c r="BM1184" s="61" t="str">
        <f>IF($B1184="", "", IF(COUNTIF(BN1184:$BY1184, "")=BM$8, IF(N1184="", "", N1184), ""))</f>
        <v/>
      </c>
      <c r="BN1184" s="61" t="str">
        <f>IF($B1184="", "", IF(COUNTIF(BO1184:$BY1184, "")=BN$8, IF(O1184="", "", O1184), ""))</f>
        <v/>
      </c>
      <c r="BO1184" s="61" t="str">
        <f>IF($B1184="", "", IF(COUNTIF(BP1184:$BY1184, "")=BO$8, IF(P1184="", "", P1184), ""))</f>
        <v/>
      </c>
      <c r="BP1184" s="61" t="str">
        <f>IF($B1184="", "", IF(COUNTIF(BQ1184:$BY1184, "")=BP$8, IF(Q1184="", "", Q1184), ""))</f>
        <v/>
      </c>
      <c r="BQ1184" s="61" t="str">
        <f>IF($B1184="", "", IF(COUNTIF(BR1184:$BY1184, "")=BQ$8, IF(R1184="", "", R1184), ""))</f>
        <v/>
      </c>
      <c r="BR1184" s="61" t="str">
        <f>IF($B1184="", "", IF(COUNTIF(BS1184:$BY1184, "")=BR$8, IF(S1184="", "", S1184), ""))</f>
        <v/>
      </c>
      <c r="BS1184" s="61" t="str">
        <f>IF($B1184="", "", IF(COUNTIF(BT1184:$BY1184, "")=BS$8, IF(T1184="", "", T1184), ""))</f>
        <v/>
      </c>
      <c r="BT1184" s="61" t="str">
        <f>IF($B1184="", "", IF(COUNTIF(BU1184:$BY1184, "")=BT$8, IF(U1184="", "", U1184), ""))</f>
        <v/>
      </c>
      <c r="BU1184" s="61" t="str">
        <f>IF($B1184="", "", IF(COUNTIF(BV1184:$BY1184, "")=BU$8, IF(V1184="", "", V1184), ""))</f>
        <v/>
      </c>
      <c r="BV1184" s="61" t="str">
        <f>IF($B1184="", "", IF(COUNTIF(BW1184:$BY1184, "")=BV$8, IF(W1184="", "", W1184), ""))</f>
        <v/>
      </c>
      <c r="BW1184" s="61" t="str">
        <f>IF($B1184="", "", IF(COUNTIF(BX1184:$BY1184, "")=BW$8, IF(X1184="", "", X1184), ""))</f>
        <v/>
      </c>
      <c r="BX1184" s="61" t="str">
        <f>IF($B1184="", "", IF(COUNTIF(BY1184:$BY1184, "")=BX$8, IF(Y1184="", "", Y1184), ""))</f>
        <v/>
      </c>
      <c r="BY1184" s="50" t="str">
        <f t="shared" si="493"/>
        <v/>
      </c>
      <c r="CA1184" s="6" t="str">
        <f t="shared" si="494"/>
        <v/>
      </c>
      <c r="CB1184" s="6" t="str">
        <f>IF(CA1184="", "", RANK(CA1184, $CA$9:$CA$2508, 0)+COUNTIF($CA$9:CA1184, CA1184)-1)</f>
        <v/>
      </c>
    </row>
    <row r="1185" spans="1:80" x14ac:dyDescent="0.25">
      <c r="A1185" s="22"/>
      <c r="B1185" s="121" t="str">
        <f>IF('Stock Details'!B1184="", "", 'Stock Details'!B1184)</f>
        <v/>
      </c>
      <c r="C1185" s="22"/>
      <c r="D1185" s="130"/>
      <c r="E1185" s="122"/>
      <c r="F1185" s="131"/>
      <c r="G1185" s="22"/>
      <c r="H1185" s="130" t="str">
        <f t="shared" si="479"/>
        <v/>
      </c>
      <c r="I1185" s="122"/>
      <c r="J1185" s="131"/>
      <c r="K1185" s="22"/>
      <c r="L1185" s="130" t="str">
        <f t="shared" si="480"/>
        <v/>
      </c>
      <c r="M1185" s="122"/>
      <c r="N1185" s="131"/>
      <c r="O1185" s="22"/>
      <c r="P1185" s="130" t="str">
        <f t="shared" si="481"/>
        <v/>
      </c>
      <c r="Q1185" s="122"/>
      <c r="R1185" s="131"/>
      <c r="S1185" s="22"/>
      <c r="T1185" s="130" t="str">
        <f t="shared" si="482"/>
        <v/>
      </c>
      <c r="U1185" s="122"/>
      <c r="V1185" s="131"/>
      <c r="W1185" s="22"/>
      <c r="X1185" s="130" t="str">
        <f t="shared" si="483"/>
        <v/>
      </c>
      <c r="Y1185" s="122"/>
      <c r="Z1185" s="131"/>
      <c r="AA1185" s="22"/>
      <c r="AC1185" s="6" t="str">
        <f t="shared" si="484"/>
        <v/>
      </c>
      <c r="AE1185" s="6" t="str">
        <f t="shared" si="485"/>
        <v/>
      </c>
      <c r="AF1185" s="6" t="str">
        <f t="shared" si="486"/>
        <v/>
      </c>
      <c r="AG1185" s="6" t="str">
        <f t="shared" si="487"/>
        <v/>
      </c>
      <c r="AH1185" s="6" t="str">
        <f t="shared" si="488"/>
        <v/>
      </c>
      <c r="AI1185" s="6" t="str">
        <f t="shared" si="489"/>
        <v/>
      </c>
      <c r="AJ1185" s="6" t="str">
        <f t="shared" si="490"/>
        <v/>
      </c>
      <c r="AL1185" s="9" t="str">
        <f>IF('Stock Details'!F1184="", "", 'Stock Details'!F1184)</f>
        <v/>
      </c>
      <c r="AM1185" s="9" t="str">
        <f>IF('Stock Details'!G1184="", "", 'Stock Details'!G1184)</f>
        <v/>
      </c>
      <c r="AO1185" s="59" t="str">
        <f t="shared" si="491"/>
        <v/>
      </c>
      <c r="AP1185" s="59" t="str">
        <f t="shared" si="495"/>
        <v/>
      </c>
      <c r="AQ1185" s="59" t="str">
        <f t="shared" si="496"/>
        <v/>
      </c>
      <c r="AR1185" s="59" t="str">
        <f t="shared" si="497"/>
        <v/>
      </c>
      <c r="AS1185" s="59" t="str">
        <f t="shared" si="498"/>
        <v/>
      </c>
      <c r="AT1185" s="59" t="str">
        <f t="shared" si="499"/>
        <v/>
      </c>
      <c r="AV1185" s="59" t="str">
        <f t="shared" si="492"/>
        <v/>
      </c>
      <c r="AW1185" s="59" t="str">
        <f t="shared" si="474"/>
        <v/>
      </c>
      <c r="AX1185" s="59" t="str">
        <f t="shared" si="475"/>
        <v/>
      </c>
      <c r="AY1185" s="59" t="str">
        <f t="shared" si="476"/>
        <v/>
      </c>
      <c r="AZ1185" s="59" t="str">
        <f t="shared" si="477"/>
        <v/>
      </c>
      <c r="BA1185" s="59" t="str">
        <f t="shared" si="478"/>
        <v/>
      </c>
      <c r="BC1185" s="49" t="str">
        <f>IF($B1185="", "", IF(COUNTIF(BD1185:$BY1185, "")=BC$8, IF(D1185="", "", D1185), ""))</f>
        <v/>
      </c>
      <c r="BD1185" s="61" t="str">
        <f>IF($B1185="", "", IF(COUNTIF(BE1185:$BY1185, "")=BD$8, IF(E1185="", "", E1185), ""))</f>
        <v/>
      </c>
      <c r="BE1185" s="61" t="str">
        <f>IF($B1185="", "", IF(COUNTIF(BF1185:$BY1185, "")=BE$8, IF(F1185="", "", F1185), ""))</f>
        <v/>
      </c>
      <c r="BF1185" s="61" t="str">
        <f>IF($B1185="", "", IF(COUNTIF(BG1185:$BY1185, "")=BF$8, IF(G1185="", "", G1185), ""))</f>
        <v/>
      </c>
      <c r="BG1185" s="61" t="str">
        <f>IF($B1185="", "", IF(COUNTIF(BH1185:$BY1185, "")=BG$8, IF(H1185="", "", H1185), ""))</f>
        <v/>
      </c>
      <c r="BH1185" s="61" t="str">
        <f>IF($B1185="", "", IF(COUNTIF(BI1185:$BY1185, "")=BH$8, IF(I1185="", "", I1185), ""))</f>
        <v/>
      </c>
      <c r="BI1185" s="61" t="str">
        <f>IF($B1185="", "", IF(COUNTIF(BJ1185:$BY1185, "")=BI$8, IF(J1185="", "", J1185), ""))</f>
        <v/>
      </c>
      <c r="BJ1185" s="61" t="str">
        <f>IF($B1185="", "", IF(COUNTIF(BK1185:$BY1185, "")=BJ$8, IF(K1185="", "", K1185), ""))</f>
        <v/>
      </c>
      <c r="BK1185" s="61" t="str">
        <f>IF($B1185="", "", IF(COUNTIF(BL1185:$BY1185, "")=BK$8, IF(L1185="", "", L1185), ""))</f>
        <v/>
      </c>
      <c r="BL1185" s="61" t="str">
        <f>IF($B1185="", "", IF(COUNTIF(BM1185:$BY1185, "")=BL$8, IF(M1185="", "", M1185), ""))</f>
        <v/>
      </c>
      <c r="BM1185" s="61" t="str">
        <f>IF($B1185="", "", IF(COUNTIF(BN1185:$BY1185, "")=BM$8, IF(N1185="", "", N1185), ""))</f>
        <v/>
      </c>
      <c r="BN1185" s="61" t="str">
        <f>IF($B1185="", "", IF(COUNTIF(BO1185:$BY1185, "")=BN$8, IF(O1185="", "", O1185), ""))</f>
        <v/>
      </c>
      <c r="BO1185" s="61" t="str">
        <f>IF($B1185="", "", IF(COUNTIF(BP1185:$BY1185, "")=BO$8, IF(P1185="", "", P1185), ""))</f>
        <v/>
      </c>
      <c r="BP1185" s="61" t="str">
        <f>IF($B1185="", "", IF(COUNTIF(BQ1185:$BY1185, "")=BP$8, IF(Q1185="", "", Q1185), ""))</f>
        <v/>
      </c>
      <c r="BQ1185" s="61" t="str">
        <f>IF($B1185="", "", IF(COUNTIF(BR1185:$BY1185, "")=BQ$8, IF(R1185="", "", R1185), ""))</f>
        <v/>
      </c>
      <c r="BR1185" s="61" t="str">
        <f>IF($B1185="", "", IF(COUNTIF(BS1185:$BY1185, "")=BR$8, IF(S1185="", "", S1185), ""))</f>
        <v/>
      </c>
      <c r="BS1185" s="61" t="str">
        <f>IF($B1185="", "", IF(COUNTIF(BT1185:$BY1185, "")=BS$8, IF(T1185="", "", T1185), ""))</f>
        <v/>
      </c>
      <c r="BT1185" s="61" t="str">
        <f>IF($B1185="", "", IF(COUNTIF(BU1185:$BY1185, "")=BT$8, IF(U1185="", "", U1185), ""))</f>
        <v/>
      </c>
      <c r="BU1185" s="61" t="str">
        <f>IF($B1185="", "", IF(COUNTIF(BV1185:$BY1185, "")=BU$8, IF(V1185="", "", V1185), ""))</f>
        <v/>
      </c>
      <c r="BV1185" s="61" t="str">
        <f>IF($B1185="", "", IF(COUNTIF(BW1185:$BY1185, "")=BV$8, IF(W1185="", "", W1185), ""))</f>
        <v/>
      </c>
      <c r="BW1185" s="61" t="str">
        <f>IF($B1185="", "", IF(COUNTIF(BX1185:$BY1185, "")=BW$8, IF(X1185="", "", X1185), ""))</f>
        <v/>
      </c>
      <c r="BX1185" s="61" t="str">
        <f>IF($B1185="", "", IF(COUNTIF(BY1185:$BY1185, "")=BX$8, IF(Y1185="", "", Y1185), ""))</f>
        <v/>
      </c>
      <c r="BY1185" s="50" t="str">
        <f t="shared" si="493"/>
        <v/>
      </c>
      <c r="CA1185" s="6" t="str">
        <f t="shared" si="494"/>
        <v/>
      </c>
      <c r="CB1185" s="6" t="str">
        <f>IF(CA1185="", "", RANK(CA1185, $CA$9:$CA$2508, 0)+COUNTIF($CA$9:CA1185, CA1185)-1)</f>
        <v/>
      </c>
    </row>
    <row r="1186" spans="1:80" x14ac:dyDescent="0.25">
      <c r="A1186" s="22"/>
      <c r="B1186" s="121" t="str">
        <f>IF('Stock Details'!B1185="", "", 'Stock Details'!B1185)</f>
        <v/>
      </c>
      <c r="C1186" s="22"/>
      <c r="D1186" s="130"/>
      <c r="E1186" s="122"/>
      <c r="F1186" s="131"/>
      <c r="G1186" s="22"/>
      <c r="H1186" s="130" t="str">
        <f t="shared" si="479"/>
        <v/>
      </c>
      <c r="I1186" s="122"/>
      <c r="J1186" s="131"/>
      <c r="K1186" s="22"/>
      <c r="L1186" s="130" t="str">
        <f t="shared" si="480"/>
        <v/>
      </c>
      <c r="M1186" s="122"/>
      <c r="N1186" s="131"/>
      <c r="O1186" s="22"/>
      <c r="P1186" s="130" t="str">
        <f t="shared" si="481"/>
        <v/>
      </c>
      <c r="Q1186" s="122"/>
      <c r="R1186" s="131"/>
      <c r="S1186" s="22"/>
      <c r="T1186" s="130" t="str">
        <f t="shared" si="482"/>
        <v/>
      </c>
      <c r="U1186" s="122"/>
      <c r="V1186" s="131"/>
      <c r="W1186" s="22"/>
      <c r="X1186" s="130" t="str">
        <f t="shared" si="483"/>
        <v/>
      </c>
      <c r="Y1186" s="122"/>
      <c r="Z1186" s="131"/>
      <c r="AA1186" s="22"/>
      <c r="AC1186" s="6" t="str">
        <f t="shared" si="484"/>
        <v/>
      </c>
      <c r="AE1186" s="6" t="str">
        <f t="shared" si="485"/>
        <v/>
      </c>
      <c r="AF1186" s="6" t="str">
        <f t="shared" si="486"/>
        <v/>
      </c>
      <c r="AG1186" s="6" t="str">
        <f t="shared" si="487"/>
        <v/>
      </c>
      <c r="AH1186" s="6" t="str">
        <f t="shared" si="488"/>
        <v/>
      </c>
      <c r="AI1186" s="6" t="str">
        <f t="shared" si="489"/>
        <v/>
      </c>
      <c r="AJ1186" s="6" t="str">
        <f t="shared" si="490"/>
        <v/>
      </c>
      <c r="AL1186" s="9" t="str">
        <f>IF('Stock Details'!F1185="", "", 'Stock Details'!F1185)</f>
        <v/>
      </c>
      <c r="AM1186" s="9" t="str">
        <f>IF('Stock Details'!G1185="", "", 'Stock Details'!G1185)</f>
        <v/>
      </c>
      <c r="AO1186" s="59" t="str">
        <f t="shared" si="491"/>
        <v/>
      </c>
      <c r="AP1186" s="59" t="str">
        <f t="shared" si="495"/>
        <v/>
      </c>
      <c r="AQ1186" s="59" t="str">
        <f t="shared" si="496"/>
        <v/>
      </c>
      <c r="AR1186" s="59" t="str">
        <f t="shared" si="497"/>
        <v/>
      </c>
      <c r="AS1186" s="59" t="str">
        <f t="shared" si="498"/>
        <v/>
      </c>
      <c r="AT1186" s="59" t="str">
        <f t="shared" si="499"/>
        <v/>
      </c>
      <c r="AV1186" s="59" t="str">
        <f t="shared" si="492"/>
        <v/>
      </c>
      <c r="AW1186" s="59" t="str">
        <f t="shared" si="474"/>
        <v/>
      </c>
      <c r="AX1186" s="59" t="str">
        <f t="shared" si="475"/>
        <v/>
      </c>
      <c r="AY1186" s="59" t="str">
        <f t="shared" si="476"/>
        <v/>
      </c>
      <c r="AZ1186" s="59" t="str">
        <f t="shared" si="477"/>
        <v/>
      </c>
      <c r="BA1186" s="59" t="str">
        <f t="shared" si="478"/>
        <v/>
      </c>
      <c r="BC1186" s="49" t="str">
        <f>IF($B1186="", "", IF(COUNTIF(BD1186:$BY1186, "")=BC$8, IF(D1186="", "", D1186), ""))</f>
        <v/>
      </c>
      <c r="BD1186" s="61" t="str">
        <f>IF($B1186="", "", IF(COUNTIF(BE1186:$BY1186, "")=BD$8, IF(E1186="", "", E1186), ""))</f>
        <v/>
      </c>
      <c r="BE1186" s="61" t="str">
        <f>IF($B1186="", "", IF(COUNTIF(BF1186:$BY1186, "")=BE$8, IF(F1186="", "", F1186), ""))</f>
        <v/>
      </c>
      <c r="BF1186" s="61" t="str">
        <f>IF($B1186="", "", IF(COUNTIF(BG1186:$BY1186, "")=BF$8, IF(G1186="", "", G1186), ""))</f>
        <v/>
      </c>
      <c r="BG1186" s="61" t="str">
        <f>IF($B1186="", "", IF(COUNTIF(BH1186:$BY1186, "")=BG$8, IF(H1186="", "", H1186), ""))</f>
        <v/>
      </c>
      <c r="BH1186" s="61" t="str">
        <f>IF($B1186="", "", IF(COUNTIF(BI1186:$BY1186, "")=BH$8, IF(I1186="", "", I1186), ""))</f>
        <v/>
      </c>
      <c r="BI1186" s="61" t="str">
        <f>IF($B1186="", "", IF(COUNTIF(BJ1186:$BY1186, "")=BI$8, IF(J1186="", "", J1186), ""))</f>
        <v/>
      </c>
      <c r="BJ1186" s="61" t="str">
        <f>IF($B1186="", "", IF(COUNTIF(BK1186:$BY1186, "")=BJ$8, IF(K1186="", "", K1186), ""))</f>
        <v/>
      </c>
      <c r="BK1186" s="61" t="str">
        <f>IF($B1186="", "", IF(COUNTIF(BL1186:$BY1186, "")=BK$8, IF(L1186="", "", L1186), ""))</f>
        <v/>
      </c>
      <c r="BL1186" s="61" t="str">
        <f>IF($B1186="", "", IF(COUNTIF(BM1186:$BY1186, "")=BL$8, IF(M1186="", "", M1186), ""))</f>
        <v/>
      </c>
      <c r="BM1186" s="61" t="str">
        <f>IF($B1186="", "", IF(COUNTIF(BN1186:$BY1186, "")=BM$8, IF(N1186="", "", N1186), ""))</f>
        <v/>
      </c>
      <c r="BN1186" s="61" t="str">
        <f>IF($B1186="", "", IF(COUNTIF(BO1186:$BY1186, "")=BN$8, IF(O1186="", "", O1186), ""))</f>
        <v/>
      </c>
      <c r="BO1186" s="61" t="str">
        <f>IF($B1186="", "", IF(COUNTIF(BP1186:$BY1186, "")=BO$8, IF(P1186="", "", P1186), ""))</f>
        <v/>
      </c>
      <c r="BP1186" s="61" t="str">
        <f>IF($B1186="", "", IF(COUNTIF(BQ1186:$BY1186, "")=BP$8, IF(Q1186="", "", Q1186), ""))</f>
        <v/>
      </c>
      <c r="BQ1186" s="61" t="str">
        <f>IF($B1186="", "", IF(COUNTIF(BR1186:$BY1186, "")=BQ$8, IF(R1186="", "", R1186), ""))</f>
        <v/>
      </c>
      <c r="BR1186" s="61" t="str">
        <f>IF($B1186="", "", IF(COUNTIF(BS1186:$BY1186, "")=BR$8, IF(S1186="", "", S1186), ""))</f>
        <v/>
      </c>
      <c r="BS1186" s="61" t="str">
        <f>IF($B1186="", "", IF(COUNTIF(BT1186:$BY1186, "")=BS$8, IF(T1186="", "", T1186), ""))</f>
        <v/>
      </c>
      <c r="BT1186" s="61" t="str">
        <f>IF($B1186="", "", IF(COUNTIF(BU1186:$BY1186, "")=BT$8, IF(U1186="", "", U1186), ""))</f>
        <v/>
      </c>
      <c r="BU1186" s="61" t="str">
        <f>IF($B1186="", "", IF(COUNTIF(BV1186:$BY1186, "")=BU$8, IF(V1186="", "", V1186), ""))</f>
        <v/>
      </c>
      <c r="BV1186" s="61" t="str">
        <f>IF($B1186="", "", IF(COUNTIF(BW1186:$BY1186, "")=BV$8, IF(W1186="", "", W1186), ""))</f>
        <v/>
      </c>
      <c r="BW1186" s="61" t="str">
        <f>IF($B1186="", "", IF(COUNTIF(BX1186:$BY1186, "")=BW$8, IF(X1186="", "", X1186), ""))</f>
        <v/>
      </c>
      <c r="BX1186" s="61" t="str">
        <f>IF($B1186="", "", IF(COUNTIF(BY1186:$BY1186, "")=BX$8, IF(Y1186="", "", Y1186), ""))</f>
        <v/>
      </c>
      <c r="BY1186" s="50" t="str">
        <f t="shared" si="493"/>
        <v/>
      </c>
      <c r="CA1186" s="6" t="str">
        <f t="shared" si="494"/>
        <v/>
      </c>
      <c r="CB1186" s="6" t="str">
        <f>IF(CA1186="", "", RANK(CA1186, $CA$9:$CA$2508, 0)+COUNTIF($CA$9:CA1186, CA1186)-1)</f>
        <v/>
      </c>
    </row>
    <row r="1187" spans="1:80" x14ac:dyDescent="0.25">
      <c r="A1187" s="22"/>
      <c r="B1187" s="121" t="str">
        <f>IF('Stock Details'!B1186="", "", 'Stock Details'!B1186)</f>
        <v/>
      </c>
      <c r="C1187" s="22"/>
      <c r="D1187" s="130"/>
      <c r="E1187" s="122"/>
      <c r="F1187" s="131"/>
      <c r="G1187" s="22"/>
      <c r="H1187" s="130" t="str">
        <f t="shared" si="479"/>
        <v/>
      </c>
      <c r="I1187" s="122"/>
      <c r="J1187" s="131"/>
      <c r="K1187" s="22"/>
      <c r="L1187" s="130" t="str">
        <f t="shared" si="480"/>
        <v/>
      </c>
      <c r="M1187" s="122"/>
      <c r="N1187" s="131"/>
      <c r="O1187" s="22"/>
      <c r="P1187" s="130" t="str">
        <f t="shared" si="481"/>
        <v/>
      </c>
      <c r="Q1187" s="122"/>
      <c r="R1187" s="131"/>
      <c r="S1187" s="22"/>
      <c r="T1187" s="130" t="str">
        <f t="shared" si="482"/>
        <v/>
      </c>
      <c r="U1187" s="122"/>
      <c r="V1187" s="131"/>
      <c r="W1187" s="22"/>
      <c r="X1187" s="130" t="str">
        <f t="shared" si="483"/>
        <v/>
      </c>
      <c r="Y1187" s="122"/>
      <c r="Z1187" s="131"/>
      <c r="AA1187" s="22"/>
      <c r="AC1187" s="6" t="str">
        <f t="shared" si="484"/>
        <v/>
      </c>
      <c r="AE1187" s="6" t="str">
        <f t="shared" si="485"/>
        <v/>
      </c>
      <c r="AF1187" s="6" t="str">
        <f t="shared" si="486"/>
        <v/>
      </c>
      <c r="AG1187" s="6" t="str">
        <f t="shared" si="487"/>
        <v/>
      </c>
      <c r="AH1187" s="6" t="str">
        <f t="shared" si="488"/>
        <v/>
      </c>
      <c r="AI1187" s="6" t="str">
        <f t="shared" si="489"/>
        <v/>
      </c>
      <c r="AJ1187" s="6" t="str">
        <f t="shared" si="490"/>
        <v/>
      </c>
      <c r="AL1187" s="9" t="str">
        <f>IF('Stock Details'!F1186="", "", 'Stock Details'!F1186)</f>
        <v/>
      </c>
      <c r="AM1187" s="9" t="str">
        <f>IF('Stock Details'!G1186="", "", 'Stock Details'!G1186)</f>
        <v/>
      </c>
      <c r="AO1187" s="59" t="str">
        <f t="shared" si="491"/>
        <v/>
      </c>
      <c r="AP1187" s="59" t="str">
        <f t="shared" si="495"/>
        <v/>
      </c>
      <c r="AQ1187" s="59" t="str">
        <f t="shared" si="496"/>
        <v/>
      </c>
      <c r="AR1187" s="59" t="str">
        <f t="shared" si="497"/>
        <v/>
      </c>
      <c r="AS1187" s="59" t="str">
        <f t="shared" si="498"/>
        <v/>
      </c>
      <c r="AT1187" s="59" t="str">
        <f t="shared" si="499"/>
        <v/>
      </c>
      <c r="AV1187" s="59" t="str">
        <f t="shared" si="492"/>
        <v/>
      </c>
      <c r="AW1187" s="59" t="str">
        <f t="shared" si="474"/>
        <v/>
      </c>
      <c r="AX1187" s="59" t="str">
        <f t="shared" si="475"/>
        <v/>
      </c>
      <c r="AY1187" s="59" t="str">
        <f t="shared" si="476"/>
        <v/>
      </c>
      <c r="AZ1187" s="59" t="str">
        <f t="shared" si="477"/>
        <v/>
      </c>
      <c r="BA1187" s="59" t="str">
        <f t="shared" si="478"/>
        <v/>
      </c>
      <c r="BC1187" s="49" t="str">
        <f>IF($B1187="", "", IF(COUNTIF(BD1187:$BY1187, "")=BC$8, IF(D1187="", "", D1187), ""))</f>
        <v/>
      </c>
      <c r="BD1187" s="61" t="str">
        <f>IF($B1187="", "", IF(COUNTIF(BE1187:$BY1187, "")=BD$8, IF(E1187="", "", E1187), ""))</f>
        <v/>
      </c>
      <c r="BE1187" s="61" t="str">
        <f>IF($B1187="", "", IF(COUNTIF(BF1187:$BY1187, "")=BE$8, IF(F1187="", "", F1187), ""))</f>
        <v/>
      </c>
      <c r="BF1187" s="61" t="str">
        <f>IF($B1187="", "", IF(COUNTIF(BG1187:$BY1187, "")=BF$8, IF(G1187="", "", G1187), ""))</f>
        <v/>
      </c>
      <c r="BG1187" s="61" t="str">
        <f>IF($B1187="", "", IF(COUNTIF(BH1187:$BY1187, "")=BG$8, IF(H1187="", "", H1187), ""))</f>
        <v/>
      </c>
      <c r="BH1187" s="61" t="str">
        <f>IF($B1187="", "", IF(COUNTIF(BI1187:$BY1187, "")=BH$8, IF(I1187="", "", I1187), ""))</f>
        <v/>
      </c>
      <c r="BI1187" s="61" t="str">
        <f>IF($B1187="", "", IF(COUNTIF(BJ1187:$BY1187, "")=BI$8, IF(J1187="", "", J1187), ""))</f>
        <v/>
      </c>
      <c r="BJ1187" s="61" t="str">
        <f>IF($B1187="", "", IF(COUNTIF(BK1187:$BY1187, "")=BJ$8, IF(K1187="", "", K1187), ""))</f>
        <v/>
      </c>
      <c r="BK1187" s="61" t="str">
        <f>IF($B1187="", "", IF(COUNTIF(BL1187:$BY1187, "")=BK$8, IF(L1187="", "", L1187), ""))</f>
        <v/>
      </c>
      <c r="BL1187" s="61" t="str">
        <f>IF($B1187="", "", IF(COUNTIF(BM1187:$BY1187, "")=BL$8, IF(M1187="", "", M1187), ""))</f>
        <v/>
      </c>
      <c r="BM1187" s="61" t="str">
        <f>IF($B1187="", "", IF(COUNTIF(BN1187:$BY1187, "")=BM$8, IF(N1187="", "", N1187), ""))</f>
        <v/>
      </c>
      <c r="BN1187" s="61" t="str">
        <f>IF($B1187="", "", IF(COUNTIF(BO1187:$BY1187, "")=BN$8, IF(O1187="", "", O1187), ""))</f>
        <v/>
      </c>
      <c r="BO1187" s="61" t="str">
        <f>IF($B1187="", "", IF(COUNTIF(BP1187:$BY1187, "")=BO$8, IF(P1187="", "", P1187), ""))</f>
        <v/>
      </c>
      <c r="BP1187" s="61" t="str">
        <f>IF($B1187="", "", IF(COUNTIF(BQ1187:$BY1187, "")=BP$8, IF(Q1187="", "", Q1187), ""))</f>
        <v/>
      </c>
      <c r="BQ1187" s="61" t="str">
        <f>IF($B1187="", "", IF(COUNTIF(BR1187:$BY1187, "")=BQ$8, IF(R1187="", "", R1187), ""))</f>
        <v/>
      </c>
      <c r="BR1187" s="61" t="str">
        <f>IF($B1187="", "", IF(COUNTIF(BS1187:$BY1187, "")=BR$8, IF(S1187="", "", S1187), ""))</f>
        <v/>
      </c>
      <c r="BS1187" s="61" t="str">
        <f>IF($B1187="", "", IF(COUNTIF(BT1187:$BY1187, "")=BS$8, IF(T1187="", "", T1187), ""))</f>
        <v/>
      </c>
      <c r="BT1187" s="61" t="str">
        <f>IF($B1187="", "", IF(COUNTIF(BU1187:$BY1187, "")=BT$8, IF(U1187="", "", U1187), ""))</f>
        <v/>
      </c>
      <c r="BU1187" s="61" t="str">
        <f>IF($B1187="", "", IF(COUNTIF(BV1187:$BY1187, "")=BU$8, IF(V1187="", "", V1187), ""))</f>
        <v/>
      </c>
      <c r="BV1187" s="61" t="str">
        <f>IF($B1187="", "", IF(COUNTIF(BW1187:$BY1187, "")=BV$8, IF(W1187="", "", W1187), ""))</f>
        <v/>
      </c>
      <c r="BW1187" s="61" t="str">
        <f>IF($B1187="", "", IF(COUNTIF(BX1187:$BY1187, "")=BW$8, IF(X1187="", "", X1187), ""))</f>
        <v/>
      </c>
      <c r="BX1187" s="61" t="str">
        <f>IF($B1187="", "", IF(COUNTIF(BY1187:$BY1187, "")=BX$8, IF(Y1187="", "", Y1187), ""))</f>
        <v/>
      </c>
      <c r="BY1187" s="50" t="str">
        <f t="shared" si="493"/>
        <v/>
      </c>
      <c r="CA1187" s="6" t="str">
        <f t="shared" si="494"/>
        <v/>
      </c>
      <c r="CB1187" s="6" t="str">
        <f>IF(CA1187="", "", RANK(CA1187, $CA$9:$CA$2508, 0)+COUNTIF($CA$9:CA1187, CA1187)-1)</f>
        <v/>
      </c>
    </row>
    <row r="1188" spans="1:80" x14ac:dyDescent="0.25">
      <c r="A1188" s="22"/>
      <c r="B1188" s="121" t="str">
        <f>IF('Stock Details'!B1187="", "", 'Stock Details'!B1187)</f>
        <v/>
      </c>
      <c r="C1188" s="22"/>
      <c r="D1188" s="130"/>
      <c r="E1188" s="122"/>
      <c r="F1188" s="131"/>
      <c r="G1188" s="22"/>
      <c r="H1188" s="130" t="str">
        <f t="shared" si="479"/>
        <v/>
      </c>
      <c r="I1188" s="122"/>
      <c r="J1188" s="131"/>
      <c r="K1188" s="22"/>
      <c r="L1188" s="130" t="str">
        <f t="shared" si="480"/>
        <v/>
      </c>
      <c r="M1188" s="122"/>
      <c r="N1188" s="131"/>
      <c r="O1188" s="22"/>
      <c r="P1188" s="130" t="str">
        <f t="shared" si="481"/>
        <v/>
      </c>
      <c r="Q1188" s="122"/>
      <c r="R1188" s="131"/>
      <c r="S1188" s="22"/>
      <c r="T1188" s="130" t="str">
        <f t="shared" si="482"/>
        <v/>
      </c>
      <c r="U1188" s="122"/>
      <c r="V1188" s="131"/>
      <c r="W1188" s="22"/>
      <c r="X1188" s="130" t="str">
        <f t="shared" si="483"/>
        <v/>
      </c>
      <c r="Y1188" s="122"/>
      <c r="Z1188" s="131"/>
      <c r="AA1188" s="22"/>
      <c r="AC1188" s="6" t="str">
        <f t="shared" si="484"/>
        <v/>
      </c>
      <c r="AE1188" s="6" t="str">
        <f t="shared" si="485"/>
        <v/>
      </c>
      <c r="AF1188" s="6" t="str">
        <f t="shared" si="486"/>
        <v/>
      </c>
      <c r="AG1188" s="6" t="str">
        <f t="shared" si="487"/>
        <v/>
      </c>
      <c r="AH1188" s="6" t="str">
        <f t="shared" si="488"/>
        <v/>
      </c>
      <c r="AI1188" s="6" t="str">
        <f t="shared" si="489"/>
        <v/>
      </c>
      <c r="AJ1188" s="6" t="str">
        <f t="shared" si="490"/>
        <v/>
      </c>
      <c r="AL1188" s="9" t="str">
        <f>IF('Stock Details'!F1187="", "", 'Stock Details'!F1187)</f>
        <v/>
      </c>
      <c r="AM1188" s="9" t="str">
        <f>IF('Stock Details'!G1187="", "", 'Stock Details'!G1187)</f>
        <v/>
      </c>
      <c r="AO1188" s="59" t="str">
        <f t="shared" si="491"/>
        <v/>
      </c>
      <c r="AP1188" s="59" t="str">
        <f t="shared" si="495"/>
        <v/>
      </c>
      <c r="AQ1188" s="59" t="str">
        <f t="shared" si="496"/>
        <v/>
      </c>
      <c r="AR1188" s="59" t="str">
        <f t="shared" si="497"/>
        <v/>
      </c>
      <c r="AS1188" s="59" t="str">
        <f t="shared" si="498"/>
        <v/>
      </c>
      <c r="AT1188" s="59" t="str">
        <f t="shared" si="499"/>
        <v/>
      </c>
      <c r="AV1188" s="59" t="str">
        <f t="shared" si="492"/>
        <v/>
      </c>
      <c r="AW1188" s="59" t="str">
        <f t="shared" si="474"/>
        <v/>
      </c>
      <c r="AX1188" s="59" t="str">
        <f t="shared" si="475"/>
        <v/>
      </c>
      <c r="AY1188" s="59" t="str">
        <f t="shared" si="476"/>
        <v/>
      </c>
      <c r="AZ1188" s="59" t="str">
        <f t="shared" si="477"/>
        <v/>
      </c>
      <c r="BA1188" s="59" t="str">
        <f t="shared" si="478"/>
        <v/>
      </c>
      <c r="BC1188" s="49" t="str">
        <f>IF($B1188="", "", IF(COUNTIF(BD1188:$BY1188, "")=BC$8, IF(D1188="", "", D1188), ""))</f>
        <v/>
      </c>
      <c r="BD1188" s="61" t="str">
        <f>IF($B1188="", "", IF(COUNTIF(BE1188:$BY1188, "")=BD$8, IF(E1188="", "", E1188), ""))</f>
        <v/>
      </c>
      <c r="BE1188" s="61" t="str">
        <f>IF($B1188="", "", IF(COUNTIF(BF1188:$BY1188, "")=BE$8, IF(F1188="", "", F1188), ""))</f>
        <v/>
      </c>
      <c r="BF1188" s="61" t="str">
        <f>IF($B1188="", "", IF(COUNTIF(BG1188:$BY1188, "")=BF$8, IF(G1188="", "", G1188), ""))</f>
        <v/>
      </c>
      <c r="BG1188" s="61" t="str">
        <f>IF($B1188="", "", IF(COUNTIF(BH1188:$BY1188, "")=BG$8, IF(H1188="", "", H1188), ""))</f>
        <v/>
      </c>
      <c r="BH1188" s="61" t="str">
        <f>IF($B1188="", "", IF(COUNTIF(BI1188:$BY1188, "")=BH$8, IF(I1188="", "", I1188), ""))</f>
        <v/>
      </c>
      <c r="BI1188" s="61" t="str">
        <f>IF($B1188="", "", IF(COUNTIF(BJ1188:$BY1188, "")=BI$8, IF(J1188="", "", J1188), ""))</f>
        <v/>
      </c>
      <c r="BJ1188" s="61" t="str">
        <f>IF($B1188="", "", IF(COUNTIF(BK1188:$BY1188, "")=BJ$8, IF(K1188="", "", K1188), ""))</f>
        <v/>
      </c>
      <c r="BK1188" s="61" t="str">
        <f>IF($B1188="", "", IF(COUNTIF(BL1188:$BY1188, "")=BK$8, IF(L1188="", "", L1188), ""))</f>
        <v/>
      </c>
      <c r="BL1188" s="61" t="str">
        <f>IF($B1188="", "", IF(COUNTIF(BM1188:$BY1188, "")=BL$8, IF(M1188="", "", M1188), ""))</f>
        <v/>
      </c>
      <c r="BM1188" s="61" t="str">
        <f>IF($B1188="", "", IF(COUNTIF(BN1188:$BY1188, "")=BM$8, IF(N1188="", "", N1188), ""))</f>
        <v/>
      </c>
      <c r="BN1188" s="61" t="str">
        <f>IF($B1188="", "", IF(COUNTIF(BO1188:$BY1188, "")=BN$8, IF(O1188="", "", O1188), ""))</f>
        <v/>
      </c>
      <c r="BO1188" s="61" t="str">
        <f>IF($B1188="", "", IF(COUNTIF(BP1188:$BY1188, "")=BO$8, IF(P1188="", "", P1188), ""))</f>
        <v/>
      </c>
      <c r="BP1188" s="61" t="str">
        <f>IF($B1188="", "", IF(COUNTIF(BQ1188:$BY1188, "")=BP$8, IF(Q1188="", "", Q1188), ""))</f>
        <v/>
      </c>
      <c r="BQ1188" s="61" t="str">
        <f>IF($B1188="", "", IF(COUNTIF(BR1188:$BY1188, "")=BQ$8, IF(R1188="", "", R1188), ""))</f>
        <v/>
      </c>
      <c r="BR1188" s="61" t="str">
        <f>IF($B1188="", "", IF(COUNTIF(BS1188:$BY1188, "")=BR$8, IF(S1188="", "", S1188), ""))</f>
        <v/>
      </c>
      <c r="BS1188" s="61" t="str">
        <f>IF($B1188="", "", IF(COUNTIF(BT1188:$BY1188, "")=BS$8, IF(T1188="", "", T1188), ""))</f>
        <v/>
      </c>
      <c r="BT1188" s="61" t="str">
        <f>IF($B1188="", "", IF(COUNTIF(BU1188:$BY1188, "")=BT$8, IF(U1188="", "", U1188), ""))</f>
        <v/>
      </c>
      <c r="BU1188" s="61" t="str">
        <f>IF($B1188="", "", IF(COUNTIF(BV1188:$BY1188, "")=BU$8, IF(V1188="", "", V1188), ""))</f>
        <v/>
      </c>
      <c r="BV1188" s="61" t="str">
        <f>IF($B1188="", "", IF(COUNTIF(BW1188:$BY1188, "")=BV$8, IF(W1188="", "", W1188), ""))</f>
        <v/>
      </c>
      <c r="BW1188" s="61" t="str">
        <f>IF($B1188="", "", IF(COUNTIF(BX1188:$BY1188, "")=BW$8, IF(X1188="", "", X1188), ""))</f>
        <v/>
      </c>
      <c r="BX1188" s="61" t="str">
        <f>IF($B1188="", "", IF(COUNTIF(BY1188:$BY1188, "")=BX$8, IF(Y1188="", "", Y1188), ""))</f>
        <v/>
      </c>
      <c r="BY1188" s="50" t="str">
        <f t="shared" si="493"/>
        <v/>
      </c>
      <c r="CA1188" s="6" t="str">
        <f t="shared" si="494"/>
        <v/>
      </c>
      <c r="CB1188" s="6" t="str">
        <f>IF(CA1188="", "", RANK(CA1188, $CA$9:$CA$2508, 0)+COUNTIF($CA$9:CA1188, CA1188)-1)</f>
        <v/>
      </c>
    </row>
    <row r="1189" spans="1:80" x14ac:dyDescent="0.25">
      <c r="A1189" s="22"/>
      <c r="B1189" s="121" t="str">
        <f>IF('Stock Details'!B1188="", "", 'Stock Details'!B1188)</f>
        <v/>
      </c>
      <c r="C1189" s="22"/>
      <c r="D1189" s="130"/>
      <c r="E1189" s="122"/>
      <c r="F1189" s="131"/>
      <c r="G1189" s="22"/>
      <c r="H1189" s="130" t="str">
        <f t="shared" si="479"/>
        <v/>
      </c>
      <c r="I1189" s="122"/>
      <c r="J1189" s="131"/>
      <c r="K1189" s="22"/>
      <c r="L1189" s="130" t="str">
        <f t="shared" si="480"/>
        <v/>
      </c>
      <c r="M1189" s="122"/>
      <c r="N1189" s="131"/>
      <c r="O1189" s="22"/>
      <c r="P1189" s="130" t="str">
        <f t="shared" si="481"/>
        <v/>
      </c>
      <c r="Q1189" s="122"/>
      <c r="R1189" s="131"/>
      <c r="S1189" s="22"/>
      <c r="T1189" s="130" t="str">
        <f t="shared" si="482"/>
        <v/>
      </c>
      <c r="U1189" s="122"/>
      <c r="V1189" s="131"/>
      <c r="W1189" s="22"/>
      <c r="X1189" s="130" t="str">
        <f t="shared" si="483"/>
        <v/>
      </c>
      <c r="Y1189" s="122"/>
      <c r="Z1189" s="131"/>
      <c r="AA1189" s="22"/>
      <c r="AC1189" s="6" t="str">
        <f t="shared" si="484"/>
        <v/>
      </c>
      <c r="AE1189" s="6" t="str">
        <f t="shared" si="485"/>
        <v/>
      </c>
      <c r="AF1189" s="6" t="str">
        <f t="shared" si="486"/>
        <v/>
      </c>
      <c r="AG1189" s="6" t="str">
        <f t="shared" si="487"/>
        <v/>
      </c>
      <c r="AH1189" s="6" t="str">
        <f t="shared" si="488"/>
        <v/>
      </c>
      <c r="AI1189" s="6" t="str">
        <f t="shared" si="489"/>
        <v/>
      </c>
      <c r="AJ1189" s="6" t="str">
        <f t="shared" si="490"/>
        <v/>
      </c>
      <c r="AL1189" s="9" t="str">
        <f>IF('Stock Details'!F1188="", "", 'Stock Details'!F1188)</f>
        <v/>
      </c>
      <c r="AM1189" s="9" t="str">
        <f>IF('Stock Details'!G1188="", "", 'Stock Details'!G1188)</f>
        <v/>
      </c>
      <c r="AO1189" s="59" t="str">
        <f t="shared" si="491"/>
        <v/>
      </c>
      <c r="AP1189" s="59" t="str">
        <f t="shared" si="495"/>
        <v/>
      </c>
      <c r="AQ1189" s="59" t="str">
        <f t="shared" si="496"/>
        <v/>
      </c>
      <c r="AR1189" s="59" t="str">
        <f t="shared" si="497"/>
        <v/>
      </c>
      <c r="AS1189" s="59" t="str">
        <f t="shared" si="498"/>
        <v/>
      </c>
      <c r="AT1189" s="59" t="str">
        <f t="shared" si="499"/>
        <v/>
      </c>
      <c r="AV1189" s="59" t="str">
        <f t="shared" si="492"/>
        <v/>
      </c>
      <c r="AW1189" s="59" t="str">
        <f t="shared" si="474"/>
        <v/>
      </c>
      <c r="AX1189" s="59" t="str">
        <f t="shared" si="475"/>
        <v/>
      </c>
      <c r="AY1189" s="59" t="str">
        <f t="shared" si="476"/>
        <v/>
      </c>
      <c r="AZ1189" s="59" t="str">
        <f t="shared" si="477"/>
        <v/>
      </c>
      <c r="BA1189" s="59" t="str">
        <f t="shared" si="478"/>
        <v/>
      </c>
      <c r="BC1189" s="49" t="str">
        <f>IF($B1189="", "", IF(COUNTIF(BD1189:$BY1189, "")=BC$8, IF(D1189="", "", D1189), ""))</f>
        <v/>
      </c>
      <c r="BD1189" s="61" t="str">
        <f>IF($B1189="", "", IF(COUNTIF(BE1189:$BY1189, "")=BD$8, IF(E1189="", "", E1189), ""))</f>
        <v/>
      </c>
      <c r="BE1189" s="61" t="str">
        <f>IF($B1189="", "", IF(COUNTIF(BF1189:$BY1189, "")=BE$8, IF(F1189="", "", F1189), ""))</f>
        <v/>
      </c>
      <c r="BF1189" s="61" t="str">
        <f>IF($B1189="", "", IF(COUNTIF(BG1189:$BY1189, "")=BF$8, IF(G1189="", "", G1189), ""))</f>
        <v/>
      </c>
      <c r="BG1189" s="61" t="str">
        <f>IF($B1189="", "", IF(COUNTIF(BH1189:$BY1189, "")=BG$8, IF(H1189="", "", H1189), ""))</f>
        <v/>
      </c>
      <c r="BH1189" s="61" t="str">
        <f>IF($B1189="", "", IF(COUNTIF(BI1189:$BY1189, "")=BH$8, IF(I1189="", "", I1189), ""))</f>
        <v/>
      </c>
      <c r="BI1189" s="61" t="str">
        <f>IF($B1189="", "", IF(COUNTIF(BJ1189:$BY1189, "")=BI$8, IF(J1189="", "", J1189), ""))</f>
        <v/>
      </c>
      <c r="BJ1189" s="61" t="str">
        <f>IF($B1189="", "", IF(COUNTIF(BK1189:$BY1189, "")=BJ$8, IF(K1189="", "", K1189), ""))</f>
        <v/>
      </c>
      <c r="BK1189" s="61" t="str">
        <f>IF($B1189="", "", IF(COUNTIF(BL1189:$BY1189, "")=BK$8, IF(L1189="", "", L1189), ""))</f>
        <v/>
      </c>
      <c r="BL1189" s="61" t="str">
        <f>IF($B1189="", "", IF(COUNTIF(BM1189:$BY1189, "")=BL$8, IF(M1189="", "", M1189), ""))</f>
        <v/>
      </c>
      <c r="BM1189" s="61" t="str">
        <f>IF($B1189="", "", IF(COUNTIF(BN1189:$BY1189, "")=BM$8, IF(N1189="", "", N1189), ""))</f>
        <v/>
      </c>
      <c r="BN1189" s="61" t="str">
        <f>IF($B1189="", "", IF(COUNTIF(BO1189:$BY1189, "")=BN$8, IF(O1189="", "", O1189), ""))</f>
        <v/>
      </c>
      <c r="BO1189" s="61" t="str">
        <f>IF($B1189="", "", IF(COUNTIF(BP1189:$BY1189, "")=BO$8, IF(P1189="", "", P1189), ""))</f>
        <v/>
      </c>
      <c r="BP1189" s="61" t="str">
        <f>IF($B1189="", "", IF(COUNTIF(BQ1189:$BY1189, "")=BP$8, IF(Q1189="", "", Q1189), ""))</f>
        <v/>
      </c>
      <c r="BQ1189" s="61" t="str">
        <f>IF($B1189="", "", IF(COUNTIF(BR1189:$BY1189, "")=BQ$8, IF(R1189="", "", R1189), ""))</f>
        <v/>
      </c>
      <c r="BR1189" s="61" t="str">
        <f>IF($B1189="", "", IF(COUNTIF(BS1189:$BY1189, "")=BR$8, IF(S1189="", "", S1189), ""))</f>
        <v/>
      </c>
      <c r="BS1189" s="61" t="str">
        <f>IF($B1189="", "", IF(COUNTIF(BT1189:$BY1189, "")=BS$8, IF(T1189="", "", T1189), ""))</f>
        <v/>
      </c>
      <c r="BT1189" s="61" t="str">
        <f>IF($B1189="", "", IF(COUNTIF(BU1189:$BY1189, "")=BT$8, IF(U1189="", "", U1189), ""))</f>
        <v/>
      </c>
      <c r="BU1189" s="61" t="str">
        <f>IF($B1189="", "", IF(COUNTIF(BV1189:$BY1189, "")=BU$8, IF(V1189="", "", V1189), ""))</f>
        <v/>
      </c>
      <c r="BV1189" s="61" t="str">
        <f>IF($B1189="", "", IF(COUNTIF(BW1189:$BY1189, "")=BV$8, IF(W1189="", "", W1189), ""))</f>
        <v/>
      </c>
      <c r="BW1189" s="61" t="str">
        <f>IF($B1189="", "", IF(COUNTIF(BX1189:$BY1189, "")=BW$8, IF(X1189="", "", X1189), ""))</f>
        <v/>
      </c>
      <c r="BX1189" s="61" t="str">
        <f>IF($B1189="", "", IF(COUNTIF(BY1189:$BY1189, "")=BX$8, IF(Y1189="", "", Y1189), ""))</f>
        <v/>
      </c>
      <c r="BY1189" s="50" t="str">
        <f t="shared" si="493"/>
        <v/>
      </c>
      <c r="CA1189" s="6" t="str">
        <f t="shared" si="494"/>
        <v/>
      </c>
      <c r="CB1189" s="6" t="str">
        <f>IF(CA1189="", "", RANK(CA1189, $CA$9:$CA$2508, 0)+COUNTIF($CA$9:CA1189, CA1189)-1)</f>
        <v/>
      </c>
    </row>
    <row r="1190" spans="1:80" x14ac:dyDescent="0.25">
      <c r="A1190" s="22"/>
      <c r="B1190" s="121" t="str">
        <f>IF('Stock Details'!B1189="", "", 'Stock Details'!B1189)</f>
        <v/>
      </c>
      <c r="C1190" s="22"/>
      <c r="D1190" s="130"/>
      <c r="E1190" s="122"/>
      <c r="F1190" s="131"/>
      <c r="G1190" s="22"/>
      <c r="H1190" s="130" t="str">
        <f t="shared" si="479"/>
        <v/>
      </c>
      <c r="I1190" s="122"/>
      <c r="J1190" s="131"/>
      <c r="K1190" s="22"/>
      <c r="L1190" s="130" t="str">
        <f t="shared" si="480"/>
        <v/>
      </c>
      <c r="M1190" s="122"/>
      <c r="N1190" s="131"/>
      <c r="O1190" s="22"/>
      <c r="P1190" s="130" t="str">
        <f t="shared" si="481"/>
        <v/>
      </c>
      <c r="Q1190" s="122"/>
      <c r="R1190" s="131"/>
      <c r="S1190" s="22"/>
      <c r="T1190" s="130" t="str">
        <f t="shared" si="482"/>
        <v/>
      </c>
      <c r="U1190" s="122"/>
      <c r="V1190" s="131"/>
      <c r="W1190" s="22"/>
      <c r="X1190" s="130" t="str">
        <f t="shared" si="483"/>
        <v/>
      </c>
      <c r="Y1190" s="122"/>
      <c r="Z1190" s="131"/>
      <c r="AA1190" s="22"/>
      <c r="AC1190" s="6" t="str">
        <f t="shared" si="484"/>
        <v/>
      </c>
      <c r="AE1190" s="6" t="str">
        <f t="shared" si="485"/>
        <v/>
      </c>
      <c r="AF1190" s="6" t="str">
        <f t="shared" si="486"/>
        <v/>
      </c>
      <c r="AG1190" s="6" t="str">
        <f t="shared" si="487"/>
        <v/>
      </c>
      <c r="AH1190" s="6" t="str">
        <f t="shared" si="488"/>
        <v/>
      </c>
      <c r="AI1190" s="6" t="str">
        <f t="shared" si="489"/>
        <v/>
      </c>
      <c r="AJ1190" s="6" t="str">
        <f t="shared" si="490"/>
        <v/>
      </c>
      <c r="AL1190" s="9" t="str">
        <f>IF('Stock Details'!F1189="", "", 'Stock Details'!F1189)</f>
        <v/>
      </c>
      <c r="AM1190" s="9" t="str">
        <f>IF('Stock Details'!G1189="", "", 'Stock Details'!G1189)</f>
        <v/>
      </c>
      <c r="AO1190" s="59" t="str">
        <f t="shared" si="491"/>
        <v/>
      </c>
      <c r="AP1190" s="59" t="str">
        <f t="shared" si="495"/>
        <v/>
      </c>
      <c r="AQ1190" s="59" t="str">
        <f t="shared" si="496"/>
        <v/>
      </c>
      <c r="AR1190" s="59" t="str">
        <f t="shared" si="497"/>
        <v/>
      </c>
      <c r="AS1190" s="59" t="str">
        <f t="shared" si="498"/>
        <v/>
      </c>
      <c r="AT1190" s="59" t="str">
        <f t="shared" si="499"/>
        <v/>
      </c>
      <c r="AV1190" s="59" t="str">
        <f t="shared" si="492"/>
        <v/>
      </c>
      <c r="AW1190" s="59" t="str">
        <f t="shared" si="474"/>
        <v/>
      </c>
      <c r="AX1190" s="59" t="str">
        <f t="shared" si="475"/>
        <v/>
      </c>
      <c r="AY1190" s="59" t="str">
        <f t="shared" si="476"/>
        <v/>
      </c>
      <c r="AZ1190" s="59" t="str">
        <f t="shared" si="477"/>
        <v/>
      </c>
      <c r="BA1190" s="59" t="str">
        <f t="shared" si="478"/>
        <v/>
      </c>
      <c r="BC1190" s="49" t="str">
        <f>IF($B1190="", "", IF(COUNTIF(BD1190:$BY1190, "")=BC$8, IF(D1190="", "", D1190), ""))</f>
        <v/>
      </c>
      <c r="BD1190" s="61" t="str">
        <f>IF($B1190="", "", IF(COUNTIF(BE1190:$BY1190, "")=BD$8, IF(E1190="", "", E1190), ""))</f>
        <v/>
      </c>
      <c r="BE1190" s="61" t="str">
        <f>IF($B1190="", "", IF(COUNTIF(BF1190:$BY1190, "")=BE$8, IF(F1190="", "", F1190), ""))</f>
        <v/>
      </c>
      <c r="BF1190" s="61" t="str">
        <f>IF($B1190="", "", IF(COUNTIF(BG1190:$BY1190, "")=BF$8, IF(G1190="", "", G1190), ""))</f>
        <v/>
      </c>
      <c r="BG1190" s="61" t="str">
        <f>IF($B1190="", "", IF(COUNTIF(BH1190:$BY1190, "")=BG$8, IF(H1190="", "", H1190), ""))</f>
        <v/>
      </c>
      <c r="BH1190" s="61" t="str">
        <f>IF($B1190="", "", IF(COUNTIF(BI1190:$BY1190, "")=BH$8, IF(I1190="", "", I1190), ""))</f>
        <v/>
      </c>
      <c r="BI1190" s="61" t="str">
        <f>IF($B1190="", "", IF(COUNTIF(BJ1190:$BY1190, "")=BI$8, IF(J1190="", "", J1190), ""))</f>
        <v/>
      </c>
      <c r="BJ1190" s="61" t="str">
        <f>IF($B1190="", "", IF(COUNTIF(BK1190:$BY1190, "")=BJ$8, IF(K1190="", "", K1190), ""))</f>
        <v/>
      </c>
      <c r="BK1190" s="61" t="str">
        <f>IF($B1190="", "", IF(COUNTIF(BL1190:$BY1190, "")=BK$8, IF(L1190="", "", L1190), ""))</f>
        <v/>
      </c>
      <c r="BL1190" s="61" t="str">
        <f>IF($B1190="", "", IF(COUNTIF(BM1190:$BY1190, "")=BL$8, IF(M1190="", "", M1190), ""))</f>
        <v/>
      </c>
      <c r="BM1190" s="61" t="str">
        <f>IF($B1190="", "", IF(COUNTIF(BN1190:$BY1190, "")=BM$8, IF(N1190="", "", N1190), ""))</f>
        <v/>
      </c>
      <c r="BN1190" s="61" t="str">
        <f>IF($B1190="", "", IF(COUNTIF(BO1190:$BY1190, "")=BN$8, IF(O1190="", "", O1190), ""))</f>
        <v/>
      </c>
      <c r="BO1190" s="61" t="str">
        <f>IF($B1190="", "", IF(COUNTIF(BP1190:$BY1190, "")=BO$8, IF(P1190="", "", P1190), ""))</f>
        <v/>
      </c>
      <c r="BP1190" s="61" t="str">
        <f>IF($B1190="", "", IF(COUNTIF(BQ1190:$BY1190, "")=BP$8, IF(Q1190="", "", Q1190), ""))</f>
        <v/>
      </c>
      <c r="BQ1190" s="61" t="str">
        <f>IF($B1190="", "", IF(COUNTIF(BR1190:$BY1190, "")=BQ$8, IF(R1190="", "", R1190), ""))</f>
        <v/>
      </c>
      <c r="BR1190" s="61" t="str">
        <f>IF($B1190="", "", IF(COUNTIF(BS1190:$BY1190, "")=BR$8, IF(S1190="", "", S1190), ""))</f>
        <v/>
      </c>
      <c r="BS1190" s="61" t="str">
        <f>IF($B1190="", "", IF(COUNTIF(BT1190:$BY1190, "")=BS$8, IF(T1190="", "", T1190), ""))</f>
        <v/>
      </c>
      <c r="BT1190" s="61" t="str">
        <f>IF($B1190="", "", IF(COUNTIF(BU1190:$BY1190, "")=BT$8, IF(U1190="", "", U1190), ""))</f>
        <v/>
      </c>
      <c r="BU1190" s="61" t="str">
        <f>IF($B1190="", "", IF(COUNTIF(BV1190:$BY1190, "")=BU$8, IF(V1190="", "", V1190), ""))</f>
        <v/>
      </c>
      <c r="BV1190" s="61" t="str">
        <f>IF($B1190="", "", IF(COUNTIF(BW1190:$BY1190, "")=BV$8, IF(W1190="", "", W1190), ""))</f>
        <v/>
      </c>
      <c r="BW1190" s="61" t="str">
        <f>IF($B1190="", "", IF(COUNTIF(BX1190:$BY1190, "")=BW$8, IF(X1190="", "", X1190), ""))</f>
        <v/>
      </c>
      <c r="BX1190" s="61" t="str">
        <f>IF($B1190="", "", IF(COUNTIF(BY1190:$BY1190, "")=BX$8, IF(Y1190="", "", Y1190), ""))</f>
        <v/>
      </c>
      <c r="BY1190" s="50" t="str">
        <f t="shared" si="493"/>
        <v/>
      </c>
      <c r="CA1190" s="6" t="str">
        <f t="shared" si="494"/>
        <v/>
      </c>
      <c r="CB1190" s="6" t="str">
        <f>IF(CA1190="", "", RANK(CA1190, $CA$9:$CA$2508, 0)+COUNTIF($CA$9:CA1190, CA1190)-1)</f>
        <v/>
      </c>
    </row>
    <row r="1191" spans="1:80" x14ac:dyDescent="0.25">
      <c r="A1191" s="22"/>
      <c r="B1191" s="121" t="str">
        <f>IF('Stock Details'!B1190="", "", 'Stock Details'!B1190)</f>
        <v/>
      </c>
      <c r="C1191" s="22"/>
      <c r="D1191" s="130"/>
      <c r="E1191" s="122"/>
      <c r="F1191" s="131"/>
      <c r="G1191" s="22"/>
      <c r="H1191" s="130" t="str">
        <f t="shared" si="479"/>
        <v/>
      </c>
      <c r="I1191" s="122"/>
      <c r="J1191" s="131"/>
      <c r="K1191" s="22"/>
      <c r="L1191" s="130" t="str">
        <f t="shared" si="480"/>
        <v/>
      </c>
      <c r="M1191" s="122"/>
      <c r="N1191" s="131"/>
      <c r="O1191" s="22"/>
      <c r="P1191" s="130" t="str">
        <f t="shared" si="481"/>
        <v/>
      </c>
      <c r="Q1191" s="122"/>
      <c r="R1191" s="131"/>
      <c r="S1191" s="22"/>
      <c r="T1191" s="130" t="str">
        <f t="shared" si="482"/>
        <v/>
      </c>
      <c r="U1191" s="122"/>
      <c r="V1191" s="131"/>
      <c r="W1191" s="22"/>
      <c r="X1191" s="130" t="str">
        <f t="shared" si="483"/>
        <v/>
      </c>
      <c r="Y1191" s="122"/>
      <c r="Z1191" s="131"/>
      <c r="AA1191" s="22"/>
      <c r="AC1191" s="6" t="str">
        <f t="shared" si="484"/>
        <v/>
      </c>
      <c r="AE1191" s="6" t="str">
        <f t="shared" si="485"/>
        <v/>
      </c>
      <c r="AF1191" s="6" t="str">
        <f t="shared" si="486"/>
        <v/>
      </c>
      <c r="AG1191" s="6" t="str">
        <f t="shared" si="487"/>
        <v/>
      </c>
      <c r="AH1191" s="6" t="str">
        <f t="shared" si="488"/>
        <v/>
      </c>
      <c r="AI1191" s="6" t="str">
        <f t="shared" si="489"/>
        <v/>
      </c>
      <c r="AJ1191" s="6" t="str">
        <f t="shared" si="490"/>
        <v/>
      </c>
      <c r="AL1191" s="9" t="str">
        <f>IF('Stock Details'!F1190="", "", 'Stock Details'!F1190)</f>
        <v/>
      </c>
      <c r="AM1191" s="9" t="str">
        <f>IF('Stock Details'!G1190="", "", 'Stock Details'!G1190)</f>
        <v/>
      </c>
      <c r="AO1191" s="59" t="str">
        <f t="shared" si="491"/>
        <v/>
      </c>
      <c r="AP1191" s="59" t="str">
        <f t="shared" si="495"/>
        <v/>
      </c>
      <c r="AQ1191" s="59" t="str">
        <f t="shared" si="496"/>
        <v/>
      </c>
      <c r="AR1191" s="59" t="str">
        <f t="shared" si="497"/>
        <v/>
      </c>
      <c r="AS1191" s="59" t="str">
        <f t="shared" si="498"/>
        <v/>
      </c>
      <c r="AT1191" s="59" t="str">
        <f t="shared" si="499"/>
        <v/>
      </c>
      <c r="AV1191" s="59" t="str">
        <f t="shared" si="492"/>
        <v/>
      </c>
      <c r="AW1191" s="59" t="str">
        <f t="shared" si="474"/>
        <v/>
      </c>
      <c r="AX1191" s="59" t="str">
        <f t="shared" si="475"/>
        <v/>
      </c>
      <c r="AY1191" s="59" t="str">
        <f t="shared" si="476"/>
        <v/>
      </c>
      <c r="AZ1191" s="59" t="str">
        <f t="shared" si="477"/>
        <v/>
      </c>
      <c r="BA1191" s="59" t="str">
        <f t="shared" si="478"/>
        <v/>
      </c>
      <c r="BC1191" s="49" t="str">
        <f>IF($B1191="", "", IF(COUNTIF(BD1191:$BY1191, "")=BC$8, IF(D1191="", "", D1191), ""))</f>
        <v/>
      </c>
      <c r="BD1191" s="61" t="str">
        <f>IF($B1191="", "", IF(COUNTIF(BE1191:$BY1191, "")=BD$8, IF(E1191="", "", E1191), ""))</f>
        <v/>
      </c>
      <c r="BE1191" s="61" t="str">
        <f>IF($B1191="", "", IF(COUNTIF(BF1191:$BY1191, "")=BE$8, IF(F1191="", "", F1191), ""))</f>
        <v/>
      </c>
      <c r="BF1191" s="61" t="str">
        <f>IF($B1191="", "", IF(COUNTIF(BG1191:$BY1191, "")=BF$8, IF(G1191="", "", G1191), ""))</f>
        <v/>
      </c>
      <c r="BG1191" s="61" t="str">
        <f>IF($B1191="", "", IF(COUNTIF(BH1191:$BY1191, "")=BG$8, IF(H1191="", "", H1191), ""))</f>
        <v/>
      </c>
      <c r="BH1191" s="61" t="str">
        <f>IF($B1191="", "", IF(COUNTIF(BI1191:$BY1191, "")=BH$8, IF(I1191="", "", I1191), ""))</f>
        <v/>
      </c>
      <c r="BI1191" s="61" t="str">
        <f>IF($B1191="", "", IF(COUNTIF(BJ1191:$BY1191, "")=BI$8, IF(J1191="", "", J1191), ""))</f>
        <v/>
      </c>
      <c r="BJ1191" s="61" t="str">
        <f>IF($B1191="", "", IF(COUNTIF(BK1191:$BY1191, "")=BJ$8, IF(K1191="", "", K1191), ""))</f>
        <v/>
      </c>
      <c r="BK1191" s="61" t="str">
        <f>IF($B1191="", "", IF(COUNTIF(BL1191:$BY1191, "")=BK$8, IF(L1191="", "", L1191), ""))</f>
        <v/>
      </c>
      <c r="BL1191" s="61" t="str">
        <f>IF($B1191="", "", IF(COUNTIF(BM1191:$BY1191, "")=BL$8, IF(M1191="", "", M1191), ""))</f>
        <v/>
      </c>
      <c r="BM1191" s="61" t="str">
        <f>IF($B1191="", "", IF(COUNTIF(BN1191:$BY1191, "")=BM$8, IF(N1191="", "", N1191), ""))</f>
        <v/>
      </c>
      <c r="BN1191" s="61" t="str">
        <f>IF($B1191="", "", IF(COUNTIF(BO1191:$BY1191, "")=BN$8, IF(O1191="", "", O1191), ""))</f>
        <v/>
      </c>
      <c r="BO1191" s="61" t="str">
        <f>IF($B1191="", "", IF(COUNTIF(BP1191:$BY1191, "")=BO$8, IF(P1191="", "", P1191), ""))</f>
        <v/>
      </c>
      <c r="BP1191" s="61" t="str">
        <f>IF($B1191="", "", IF(COUNTIF(BQ1191:$BY1191, "")=BP$8, IF(Q1191="", "", Q1191), ""))</f>
        <v/>
      </c>
      <c r="BQ1191" s="61" t="str">
        <f>IF($B1191="", "", IF(COUNTIF(BR1191:$BY1191, "")=BQ$8, IF(R1191="", "", R1191), ""))</f>
        <v/>
      </c>
      <c r="BR1191" s="61" t="str">
        <f>IF($B1191="", "", IF(COUNTIF(BS1191:$BY1191, "")=BR$8, IF(S1191="", "", S1191), ""))</f>
        <v/>
      </c>
      <c r="BS1191" s="61" t="str">
        <f>IF($B1191="", "", IF(COUNTIF(BT1191:$BY1191, "")=BS$8, IF(T1191="", "", T1191), ""))</f>
        <v/>
      </c>
      <c r="BT1191" s="61" t="str">
        <f>IF($B1191="", "", IF(COUNTIF(BU1191:$BY1191, "")=BT$8, IF(U1191="", "", U1191), ""))</f>
        <v/>
      </c>
      <c r="BU1191" s="61" t="str">
        <f>IF($B1191="", "", IF(COUNTIF(BV1191:$BY1191, "")=BU$8, IF(V1191="", "", V1191), ""))</f>
        <v/>
      </c>
      <c r="BV1191" s="61" t="str">
        <f>IF($B1191="", "", IF(COUNTIF(BW1191:$BY1191, "")=BV$8, IF(W1191="", "", W1191), ""))</f>
        <v/>
      </c>
      <c r="BW1191" s="61" t="str">
        <f>IF($B1191="", "", IF(COUNTIF(BX1191:$BY1191, "")=BW$8, IF(X1191="", "", X1191), ""))</f>
        <v/>
      </c>
      <c r="BX1191" s="61" t="str">
        <f>IF($B1191="", "", IF(COUNTIF(BY1191:$BY1191, "")=BX$8, IF(Y1191="", "", Y1191), ""))</f>
        <v/>
      </c>
      <c r="BY1191" s="50" t="str">
        <f t="shared" si="493"/>
        <v/>
      </c>
      <c r="CA1191" s="6" t="str">
        <f t="shared" si="494"/>
        <v/>
      </c>
      <c r="CB1191" s="6" t="str">
        <f>IF(CA1191="", "", RANK(CA1191, $CA$9:$CA$2508, 0)+COUNTIF($CA$9:CA1191, CA1191)-1)</f>
        <v/>
      </c>
    </row>
    <row r="1192" spans="1:80" x14ac:dyDescent="0.25">
      <c r="A1192" s="22"/>
      <c r="B1192" s="121" t="str">
        <f>IF('Stock Details'!B1191="", "", 'Stock Details'!B1191)</f>
        <v/>
      </c>
      <c r="C1192" s="22"/>
      <c r="D1192" s="130"/>
      <c r="E1192" s="122"/>
      <c r="F1192" s="131"/>
      <c r="G1192" s="22"/>
      <c r="H1192" s="130" t="str">
        <f t="shared" si="479"/>
        <v/>
      </c>
      <c r="I1192" s="122"/>
      <c r="J1192" s="131"/>
      <c r="K1192" s="22"/>
      <c r="L1192" s="130" t="str">
        <f t="shared" si="480"/>
        <v/>
      </c>
      <c r="M1192" s="122"/>
      <c r="N1192" s="131"/>
      <c r="O1192" s="22"/>
      <c r="P1192" s="130" t="str">
        <f t="shared" si="481"/>
        <v/>
      </c>
      <c r="Q1192" s="122"/>
      <c r="R1192" s="131"/>
      <c r="S1192" s="22"/>
      <c r="T1192" s="130" t="str">
        <f t="shared" si="482"/>
        <v/>
      </c>
      <c r="U1192" s="122"/>
      <c r="V1192" s="131"/>
      <c r="W1192" s="22"/>
      <c r="X1192" s="130" t="str">
        <f t="shared" si="483"/>
        <v/>
      </c>
      <c r="Y1192" s="122"/>
      <c r="Z1192" s="131"/>
      <c r="AA1192" s="22"/>
      <c r="AC1192" s="6" t="str">
        <f t="shared" si="484"/>
        <v/>
      </c>
      <c r="AE1192" s="6" t="str">
        <f t="shared" si="485"/>
        <v/>
      </c>
      <c r="AF1192" s="6" t="str">
        <f t="shared" si="486"/>
        <v/>
      </c>
      <c r="AG1192" s="6" t="str">
        <f t="shared" si="487"/>
        <v/>
      </c>
      <c r="AH1192" s="6" t="str">
        <f t="shared" si="488"/>
        <v/>
      </c>
      <c r="AI1192" s="6" t="str">
        <f t="shared" si="489"/>
        <v/>
      </c>
      <c r="AJ1192" s="6" t="str">
        <f t="shared" si="490"/>
        <v/>
      </c>
      <c r="AL1192" s="9" t="str">
        <f>IF('Stock Details'!F1191="", "", 'Stock Details'!F1191)</f>
        <v/>
      </c>
      <c r="AM1192" s="9" t="str">
        <f>IF('Stock Details'!G1191="", "", 'Stock Details'!G1191)</f>
        <v/>
      </c>
      <c r="AO1192" s="59" t="str">
        <f t="shared" si="491"/>
        <v/>
      </c>
      <c r="AP1192" s="59" t="str">
        <f t="shared" si="495"/>
        <v/>
      </c>
      <c r="AQ1192" s="59" t="str">
        <f t="shared" si="496"/>
        <v/>
      </c>
      <c r="AR1192" s="59" t="str">
        <f t="shared" si="497"/>
        <v/>
      </c>
      <c r="AS1192" s="59" t="str">
        <f t="shared" si="498"/>
        <v/>
      </c>
      <c r="AT1192" s="59" t="str">
        <f t="shared" si="499"/>
        <v/>
      </c>
      <c r="AV1192" s="59" t="str">
        <f t="shared" si="492"/>
        <v/>
      </c>
      <c r="AW1192" s="59" t="str">
        <f t="shared" si="474"/>
        <v/>
      </c>
      <c r="AX1192" s="59" t="str">
        <f t="shared" si="475"/>
        <v/>
      </c>
      <c r="AY1192" s="59" t="str">
        <f t="shared" si="476"/>
        <v/>
      </c>
      <c r="AZ1192" s="59" t="str">
        <f t="shared" si="477"/>
        <v/>
      </c>
      <c r="BA1192" s="59" t="str">
        <f t="shared" si="478"/>
        <v/>
      </c>
      <c r="BC1192" s="49" t="str">
        <f>IF($B1192="", "", IF(COUNTIF(BD1192:$BY1192, "")=BC$8, IF(D1192="", "", D1192), ""))</f>
        <v/>
      </c>
      <c r="BD1192" s="61" t="str">
        <f>IF($B1192="", "", IF(COUNTIF(BE1192:$BY1192, "")=BD$8, IF(E1192="", "", E1192), ""))</f>
        <v/>
      </c>
      <c r="BE1192" s="61" t="str">
        <f>IF($B1192="", "", IF(COUNTIF(BF1192:$BY1192, "")=BE$8, IF(F1192="", "", F1192), ""))</f>
        <v/>
      </c>
      <c r="BF1192" s="61" t="str">
        <f>IF($B1192="", "", IF(COUNTIF(BG1192:$BY1192, "")=BF$8, IF(G1192="", "", G1192), ""))</f>
        <v/>
      </c>
      <c r="BG1192" s="61" t="str">
        <f>IF($B1192="", "", IF(COUNTIF(BH1192:$BY1192, "")=BG$8, IF(H1192="", "", H1192), ""))</f>
        <v/>
      </c>
      <c r="BH1192" s="61" t="str">
        <f>IF($B1192="", "", IF(COUNTIF(BI1192:$BY1192, "")=BH$8, IF(I1192="", "", I1192), ""))</f>
        <v/>
      </c>
      <c r="BI1192" s="61" t="str">
        <f>IF($B1192="", "", IF(COUNTIF(BJ1192:$BY1192, "")=BI$8, IF(J1192="", "", J1192), ""))</f>
        <v/>
      </c>
      <c r="BJ1192" s="61" t="str">
        <f>IF($B1192="", "", IF(COUNTIF(BK1192:$BY1192, "")=BJ$8, IF(K1192="", "", K1192), ""))</f>
        <v/>
      </c>
      <c r="BK1192" s="61" t="str">
        <f>IF($B1192="", "", IF(COUNTIF(BL1192:$BY1192, "")=BK$8, IF(L1192="", "", L1192), ""))</f>
        <v/>
      </c>
      <c r="BL1192" s="61" t="str">
        <f>IF($B1192="", "", IF(COUNTIF(BM1192:$BY1192, "")=BL$8, IF(M1192="", "", M1192), ""))</f>
        <v/>
      </c>
      <c r="BM1192" s="61" t="str">
        <f>IF($B1192="", "", IF(COUNTIF(BN1192:$BY1192, "")=BM$8, IF(N1192="", "", N1192), ""))</f>
        <v/>
      </c>
      <c r="BN1192" s="61" t="str">
        <f>IF($B1192="", "", IF(COUNTIF(BO1192:$BY1192, "")=BN$8, IF(O1192="", "", O1192), ""))</f>
        <v/>
      </c>
      <c r="BO1192" s="61" t="str">
        <f>IF($B1192="", "", IF(COUNTIF(BP1192:$BY1192, "")=BO$8, IF(P1192="", "", P1192), ""))</f>
        <v/>
      </c>
      <c r="BP1192" s="61" t="str">
        <f>IF($B1192="", "", IF(COUNTIF(BQ1192:$BY1192, "")=BP$8, IF(Q1192="", "", Q1192), ""))</f>
        <v/>
      </c>
      <c r="BQ1192" s="61" t="str">
        <f>IF($B1192="", "", IF(COUNTIF(BR1192:$BY1192, "")=BQ$8, IF(R1192="", "", R1192), ""))</f>
        <v/>
      </c>
      <c r="BR1192" s="61" t="str">
        <f>IF($B1192="", "", IF(COUNTIF(BS1192:$BY1192, "")=BR$8, IF(S1192="", "", S1192), ""))</f>
        <v/>
      </c>
      <c r="BS1192" s="61" t="str">
        <f>IF($B1192="", "", IF(COUNTIF(BT1192:$BY1192, "")=BS$8, IF(T1192="", "", T1192), ""))</f>
        <v/>
      </c>
      <c r="BT1192" s="61" t="str">
        <f>IF($B1192="", "", IF(COUNTIF(BU1192:$BY1192, "")=BT$8, IF(U1192="", "", U1192), ""))</f>
        <v/>
      </c>
      <c r="BU1192" s="61" t="str">
        <f>IF($B1192="", "", IF(COUNTIF(BV1192:$BY1192, "")=BU$8, IF(V1192="", "", V1192), ""))</f>
        <v/>
      </c>
      <c r="BV1192" s="61" t="str">
        <f>IF($B1192="", "", IF(COUNTIF(BW1192:$BY1192, "")=BV$8, IF(W1192="", "", W1192), ""))</f>
        <v/>
      </c>
      <c r="BW1192" s="61" t="str">
        <f>IF($B1192="", "", IF(COUNTIF(BX1192:$BY1192, "")=BW$8, IF(X1192="", "", X1192), ""))</f>
        <v/>
      </c>
      <c r="BX1192" s="61" t="str">
        <f>IF($B1192="", "", IF(COUNTIF(BY1192:$BY1192, "")=BX$8, IF(Y1192="", "", Y1192), ""))</f>
        <v/>
      </c>
      <c r="BY1192" s="50" t="str">
        <f t="shared" si="493"/>
        <v/>
      </c>
      <c r="CA1192" s="6" t="str">
        <f t="shared" si="494"/>
        <v/>
      </c>
      <c r="CB1192" s="6" t="str">
        <f>IF(CA1192="", "", RANK(CA1192, $CA$9:$CA$2508, 0)+COUNTIF($CA$9:CA1192, CA1192)-1)</f>
        <v/>
      </c>
    </row>
    <row r="1193" spans="1:80" x14ac:dyDescent="0.25">
      <c r="A1193" s="22"/>
      <c r="B1193" s="121" t="str">
        <f>IF('Stock Details'!B1192="", "", 'Stock Details'!B1192)</f>
        <v/>
      </c>
      <c r="C1193" s="22"/>
      <c r="D1193" s="130"/>
      <c r="E1193" s="122"/>
      <c r="F1193" s="131"/>
      <c r="G1193" s="22"/>
      <c r="H1193" s="130" t="str">
        <f t="shared" si="479"/>
        <v/>
      </c>
      <c r="I1193" s="122"/>
      <c r="J1193" s="131"/>
      <c r="K1193" s="22"/>
      <c r="L1193" s="130" t="str">
        <f t="shared" si="480"/>
        <v/>
      </c>
      <c r="M1193" s="122"/>
      <c r="N1193" s="131"/>
      <c r="O1193" s="22"/>
      <c r="P1193" s="130" t="str">
        <f t="shared" si="481"/>
        <v/>
      </c>
      <c r="Q1193" s="122"/>
      <c r="R1193" s="131"/>
      <c r="S1193" s="22"/>
      <c r="T1193" s="130" t="str">
        <f t="shared" si="482"/>
        <v/>
      </c>
      <c r="U1193" s="122"/>
      <c r="V1193" s="131"/>
      <c r="W1193" s="22"/>
      <c r="X1193" s="130" t="str">
        <f t="shared" si="483"/>
        <v/>
      </c>
      <c r="Y1193" s="122"/>
      <c r="Z1193" s="131"/>
      <c r="AA1193" s="22"/>
      <c r="AC1193" s="6" t="str">
        <f t="shared" si="484"/>
        <v/>
      </c>
      <c r="AE1193" s="6" t="str">
        <f t="shared" si="485"/>
        <v/>
      </c>
      <c r="AF1193" s="6" t="str">
        <f t="shared" si="486"/>
        <v/>
      </c>
      <c r="AG1193" s="6" t="str">
        <f t="shared" si="487"/>
        <v/>
      </c>
      <c r="AH1193" s="6" t="str">
        <f t="shared" si="488"/>
        <v/>
      </c>
      <c r="AI1193" s="6" t="str">
        <f t="shared" si="489"/>
        <v/>
      </c>
      <c r="AJ1193" s="6" t="str">
        <f t="shared" si="490"/>
        <v/>
      </c>
      <c r="AL1193" s="9" t="str">
        <f>IF('Stock Details'!F1192="", "", 'Stock Details'!F1192)</f>
        <v/>
      </c>
      <c r="AM1193" s="9" t="str">
        <f>IF('Stock Details'!G1192="", "", 'Stock Details'!G1192)</f>
        <v/>
      </c>
      <c r="AO1193" s="59" t="str">
        <f t="shared" si="491"/>
        <v/>
      </c>
      <c r="AP1193" s="59" t="str">
        <f t="shared" si="495"/>
        <v/>
      </c>
      <c r="AQ1193" s="59" t="str">
        <f t="shared" si="496"/>
        <v/>
      </c>
      <c r="AR1193" s="59" t="str">
        <f t="shared" si="497"/>
        <v/>
      </c>
      <c r="AS1193" s="59" t="str">
        <f t="shared" si="498"/>
        <v/>
      </c>
      <c r="AT1193" s="59" t="str">
        <f t="shared" si="499"/>
        <v/>
      </c>
      <c r="AV1193" s="59" t="str">
        <f t="shared" si="492"/>
        <v/>
      </c>
      <c r="AW1193" s="59" t="str">
        <f t="shared" si="474"/>
        <v/>
      </c>
      <c r="AX1193" s="59" t="str">
        <f t="shared" si="475"/>
        <v/>
      </c>
      <c r="AY1193" s="59" t="str">
        <f t="shared" si="476"/>
        <v/>
      </c>
      <c r="AZ1193" s="59" t="str">
        <f t="shared" si="477"/>
        <v/>
      </c>
      <c r="BA1193" s="59" t="str">
        <f t="shared" si="478"/>
        <v/>
      </c>
      <c r="BC1193" s="49" t="str">
        <f>IF($B1193="", "", IF(COUNTIF(BD1193:$BY1193, "")=BC$8, IF(D1193="", "", D1193), ""))</f>
        <v/>
      </c>
      <c r="BD1193" s="61" t="str">
        <f>IF($B1193="", "", IF(COUNTIF(BE1193:$BY1193, "")=BD$8, IF(E1193="", "", E1193), ""))</f>
        <v/>
      </c>
      <c r="BE1193" s="61" t="str">
        <f>IF($B1193="", "", IF(COUNTIF(BF1193:$BY1193, "")=BE$8, IF(F1193="", "", F1193), ""))</f>
        <v/>
      </c>
      <c r="BF1193" s="61" t="str">
        <f>IF($B1193="", "", IF(COUNTIF(BG1193:$BY1193, "")=BF$8, IF(G1193="", "", G1193), ""))</f>
        <v/>
      </c>
      <c r="BG1193" s="61" t="str">
        <f>IF($B1193="", "", IF(COUNTIF(BH1193:$BY1193, "")=BG$8, IF(H1193="", "", H1193), ""))</f>
        <v/>
      </c>
      <c r="BH1193" s="61" t="str">
        <f>IF($B1193="", "", IF(COUNTIF(BI1193:$BY1193, "")=BH$8, IF(I1193="", "", I1193), ""))</f>
        <v/>
      </c>
      <c r="BI1193" s="61" t="str">
        <f>IF($B1193="", "", IF(COUNTIF(BJ1193:$BY1193, "")=BI$8, IF(J1193="", "", J1193), ""))</f>
        <v/>
      </c>
      <c r="BJ1193" s="61" t="str">
        <f>IF($B1193="", "", IF(COUNTIF(BK1193:$BY1193, "")=BJ$8, IF(K1193="", "", K1193), ""))</f>
        <v/>
      </c>
      <c r="BK1193" s="61" t="str">
        <f>IF($B1193="", "", IF(COUNTIF(BL1193:$BY1193, "")=BK$8, IF(L1193="", "", L1193), ""))</f>
        <v/>
      </c>
      <c r="BL1193" s="61" t="str">
        <f>IF($B1193="", "", IF(COUNTIF(BM1193:$BY1193, "")=BL$8, IF(M1193="", "", M1193), ""))</f>
        <v/>
      </c>
      <c r="BM1193" s="61" t="str">
        <f>IF($B1193="", "", IF(COUNTIF(BN1193:$BY1193, "")=BM$8, IF(N1193="", "", N1193), ""))</f>
        <v/>
      </c>
      <c r="BN1193" s="61" t="str">
        <f>IF($B1193="", "", IF(COUNTIF(BO1193:$BY1193, "")=BN$8, IF(O1193="", "", O1193), ""))</f>
        <v/>
      </c>
      <c r="BO1193" s="61" t="str">
        <f>IF($B1193="", "", IF(COUNTIF(BP1193:$BY1193, "")=BO$8, IF(P1193="", "", P1193), ""))</f>
        <v/>
      </c>
      <c r="BP1193" s="61" t="str">
        <f>IF($B1193="", "", IF(COUNTIF(BQ1193:$BY1193, "")=BP$8, IF(Q1193="", "", Q1193), ""))</f>
        <v/>
      </c>
      <c r="BQ1193" s="61" t="str">
        <f>IF($B1193="", "", IF(COUNTIF(BR1193:$BY1193, "")=BQ$8, IF(R1193="", "", R1193), ""))</f>
        <v/>
      </c>
      <c r="BR1193" s="61" t="str">
        <f>IF($B1193="", "", IF(COUNTIF(BS1193:$BY1193, "")=BR$8, IF(S1193="", "", S1193), ""))</f>
        <v/>
      </c>
      <c r="BS1193" s="61" t="str">
        <f>IF($B1193="", "", IF(COUNTIF(BT1193:$BY1193, "")=BS$8, IF(T1193="", "", T1193), ""))</f>
        <v/>
      </c>
      <c r="BT1193" s="61" t="str">
        <f>IF($B1193="", "", IF(COUNTIF(BU1193:$BY1193, "")=BT$8, IF(U1193="", "", U1193), ""))</f>
        <v/>
      </c>
      <c r="BU1193" s="61" t="str">
        <f>IF($B1193="", "", IF(COUNTIF(BV1193:$BY1193, "")=BU$8, IF(V1193="", "", V1193), ""))</f>
        <v/>
      </c>
      <c r="BV1193" s="61" t="str">
        <f>IF($B1193="", "", IF(COUNTIF(BW1193:$BY1193, "")=BV$8, IF(W1193="", "", W1193), ""))</f>
        <v/>
      </c>
      <c r="BW1193" s="61" t="str">
        <f>IF($B1193="", "", IF(COUNTIF(BX1193:$BY1193, "")=BW$8, IF(X1193="", "", X1193), ""))</f>
        <v/>
      </c>
      <c r="BX1193" s="61" t="str">
        <f>IF($B1193="", "", IF(COUNTIF(BY1193:$BY1193, "")=BX$8, IF(Y1193="", "", Y1193), ""))</f>
        <v/>
      </c>
      <c r="BY1193" s="50" t="str">
        <f t="shared" si="493"/>
        <v/>
      </c>
      <c r="CA1193" s="6" t="str">
        <f t="shared" si="494"/>
        <v/>
      </c>
      <c r="CB1193" s="6" t="str">
        <f>IF(CA1193="", "", RANK(CA1193, $CA$9:$CA$2508, 0)+COUNTIF($CA$9:CA1193, CA1193)-1)</f>
        <v/>
      </c>
    </row>
    <row r="1194" spans="1:80" x14ac:dyDescent="0.25">
      <c r="A1194" s="22"/>
      <c r="B1194" s="121" t="str">
        <f>IF('Stock Details'!B1193="", "", 'Stock Details'!B1193)</f>
        <v/>
      </c>
      <c r="C1194" s="22"/>
      <c r="D1194" s="130"/>
      <c r="E1194" s="122"/>
      <c r="F1194" s="131"/>
      <c r="G1194" s="22"/>
      <c r="H1194" s="130" t="str">
        <f t="shared" si="479"/>
        <v/>
      </c>
      <c r="I1194" s="122"/>
      <c r="J1194" s="131"/>
      <c r="K1194" s="22"/>
      <c r="L1194" s="130" t="str">
        <f t="shared" si="480"/>
        <v/>
      </c>
      <c r="M1194" s="122"/>
      <c r="N1194" s="131"/>
      <c r="O1194" s="22"/>
      <c r="P1194" s="130" t="str">
        <f t="shared" si="481"/>
        <v/>
      </c>
      <c r="Q1194" s="122"/>
      <c r="R1194" s="131"/>
      <c r="S1194" s="22"/>
      <c r="T1194" s="130" t="str">
        <f t="shared" si="482"/>
        <v/>
      </c>
      <c r="U1194" s="122"/>
      <c r="V1194" s="131"/>
      <c r="W1194" s="22"/>
      <c r="X1194" s="130" t="str">
        <f t="shared" si="483"/>
        <v/>
      </c>
      <c r="Y1194" s="122"/>
      <c r="Z1194" s="131"/>
      <c r="AA1194" s="22"/>
      <c r="AC1194" s="6" t="str">
        <f t="shared" si="484"/>
        <v/>
      </c>
      <c r="AE1194" s="6" t="str">
        <f t="shared" si="485"/>
        <v/>
      </c>
      <c r="AF1194" s="6" t="str">
        <f t="shared" si="486"/>
        <v/>
      </c>
      <c r="AG1194" s="6" t="str">
        <f t="shared" si="487"/>
        <v/>
      </c>
      <c r="AH1194" s="6" t="str">
        <f t="shared" si="488"/>
        <v/>
      </c>
      <c r="AI1194" s="6" t="str">
        <f t="shared" si="489"/>
        <v/>
      </c>
      <c r="AJ1194" s="6" t="str">
        <f t="shared" si="490"/>
        <v/>
      </c>
      <c r="AL1194" s="9" t="str">
        <f>IF('Stock Details'!F1193="", "", 'Stock Details'!F1193)</f>
        <v/>
      </c>
      <c r="AM1194" s="9" t="str">
        <f>IF('Stock Details'!G1193="", "", 'Stock Details'!G1193)</f>
        <v/>
      </c>
      <c r="AO1194" s="59" t="str">
        <f t="shared" si="491"/>
        <v/>
      </c>
      <c r="AP1194" s="59" t="str">
        <f t="shared" si="495"/>
        <v/>
      </c>
      <c r="AQ1194" s="59" t="str">
        <f t="shared" si="496"/>
        <v/>
      </c>
      <c r="AR1194" s="59" t="str">
        <f t="shared" si="497"/>
        <v/>
      </c>
      <c r="AS1194" s="59" t="str">
        <f t="shared" si="498"/>
        <v/>
      </c>
      <c r="AT1194" s="59" t="str">
        <f t="shared" si="499"/>
        <v/>
      </c>
      <c r="AV1194" s="59" t="str">
        <f t="shared" si="492"/>
        <v/>
      </c>
      <c r="AW1194" s="59" t="str">
        <f t="shared" si="474"/>
        <v/>
      </c>
      <c r="AX1194" s="59" t="str">
        <f t="shared" si="475"/>
        <v/>
      </c>
      <c r="AY1194" s="59" t="str">
        <f t="shared" si="476"/>
        <v/>
      </c>
      <c r="AZ1194" s="59" t="str">
        <f t="shared" si="477"/>
        <v/>
      </c>
      <c r="BA1194" s="59" t="str">
        <f t="shared" si="478"/>
        <v/>
      </c>
      <c r="BC1194" s="49" t="str">
        <f>IF($B1194="", "", IF(COUNTIF(BD1194:$BY1194, "")=BC$8, IF(D1194="", "", D1194), ""))</f>
        <v/>
      </c>
      <c r="BD1194" s="61" t="str">
        <f>IF($B1194="", "", IF(COUNTIF(BE1194:$BY1194, "")=BD$8, IF(E1194="", "", E1194), ""))</f>
        <v/>
      </c>
      <c r="BE1194" s="61" t="str">
        <f>IF($B1194="", "", IF(COUNTIF(BF1194:$BY1194, "")=BE$8, IF(F1194="", "", F1194), ""))</f>
        <v/>
      </c>
      <c r="BF1194" s="61" t="str">
        <f>IF($B1194="", "", IF(COUNTIF(BG1194:$BY1194, "")=BF$8, IF(G1194="", "", G1194), ""))</f>
        <v/>
      </c>
      <c r="BG1194" s="61" t="str">
        <f>IF($B1194="", "", IF(COUNTIF(BH1194:$BY1194, "")=BG$8, IF(H1194="", "", H1194), ""))</f>
        <v/>
      </c>
      <c r="BH1194" s="61" t="str">
        <f>IF($B1194="", "", IF(COUNTIF(BI1194:$BY1194, "")=BH$8, IF(I1194="", "", I1194), ""))</f>
        <v/>
      </c>
      <c r="BI1194" s="61" t="str">
        <f>IF($B1194="", "", IF(COUNTIF(BJ1194:$BY1194, "")=BI$8, IF(J1194="", "", J1194), ""))</f>
        <v/>
      </c>
      <c r="BJ1194" s="61" t="str">
        <f>IF($B1194="", "", IF(COUNTIF(BK1194:$BY1194, "")=BJ$8, IF(K1194="", "", K1194), ""))</f>
        <v/>
      </c>
      <c r="BK1194" s="61" t="str">
        <f>IF($B1194="", "", IF(COUNTIF(BL1194:$BY1194, "")=BK$8, IF(L1194="", "", L1194), ""))</f>
        <v/>
      </c>
      <c r="BL1194" s="61" t="str">
        <f>IF($B1194="", "", IF(COUNTIF(BM1194:$BY1194, "")=BL$8, IF(M1194="", "", M1194), ""))</f>
        <v/>
      </c>
      <c r="BM1194" s="61" t="str">
        <f>IF($B1194="", "", IF(COUNTIF(BN1194:$BY1194, "")=BM$8, IF(N1194="", "", N1194), ""))</f>
        <v/>
      </c>
      <c r="BN1194" s="61" t="str">
        <f>IF($B1194="", "", IF(COUNTIF(BO1194:$BY1194, "")=BN$8, IF(O1194="", "", O1194), ""))</f>
        <v/>
      </c>
      <c r="BO1194" s="61" t="str">
        <f>IF($B1194="", "", IF(COUNTIF(BP1194:$BY1194, "")=BO$8, IF(P1194="", "", P1194), ""))</f>
        <v/>
      </c>
      <c r="BP1194" s="61" t="str">
        <f>IF($B1194="", "", IF(COUNTIF(BQ1194:$BY1194, "")=BP$8, IF(Q1194="", "", Q1194), ""))</f>
        <v/>
      </c>
      <c r="BQ1194" s="61" t="str">
        <f>IF($B1194="", "", IF(COUNTIF(BR1194:$BY1194, "")=BQ$8, IF(R1194="", "", R1194), ""))</f>
        <v/>
      </c>
      <c r="BR1194" s="61" t="str">
        <f>IF($B1194="", "", IF(COUNTIF(BS1194:$BY1194, "")=BR$8, IF(S1194="", "", S1194), ""))</f>
        <v/>
      </c>
      <c r="BS1194" s="61" t="str">
        <f>IF($B1194="", "", IF(COUNTIF(BT1194:$BY1194, "")=BS$8, IF(T1194="", "", T1194), ""))</f>
        <v/>
      </c>
      <c r="BT1194" s="61" t="str">
        <f>IF($B1194="", "", IF(COUNTIF(BU1194:$BY1194, "")=BT$8, IF(U1194="", "", U1194), ""))</f>
        <v/>
      </c>
      <c r="BU1194" s="61" t="str">
        <f>IF($B1194="", "", IF(COUNTIF(BV1194:$BY1194, "")=BU$8, IF(V1194="", "", V1194), ""))</f>
        <v/>
      </c>
      <c r="BV1194" s="61" t="str">
        <f>IF($B1194="", "", IF(COUNTIF(BW1194:$BY1194, "")=BV$8, IF(W1194="", "", W1194), ""))</f>
        <v/>
      </c>
      <c r="BW1194" s="61" t="str">
        <f>IF($B1194="", "", IF(COUNTIF(BX1194:$BY1194, "")=BW$8, IF(X1194="", "", X1194), ""))</f>
        <v/>
      </c>
      <c r="BX1194" s="61" t="str">
        <f>IF($B1194="", "", IF(COUNTIF(BY1194:$BY1194, "")=BX$8, IF(Y1194="", "", Y1194), ""))</f>
        <v/>
      </c>
      <c r="BY1194" s="50" t="str">
        <f t="shared" si="493"/>
        <v/>
      </c>
      <c r="CA1194" s="6" t="str">
        <f t="shared" si="494"/>
        <v/>
      </c>
      <c r="CB1194" s="6" t="str">
        <f>IF(CA1194="", "", RANK(CA1194, $CA$9:$CA$2508, 0)+COUNTIF($CA$9:CA1194, CA1194)-1)</f>
        <v/>
      </c>
    </row>
    <row r="1195" spans="1:80" x14ac:dyDescent="0.25">
      <c r="A1195" s="22"/>
      <c r="B1195" s="121" t="str">
        <f>IF('Stock Details'!B1194="", "", 'Stock Details'!B1194)</f>
        <v/>
      </c>
      <c r="C1195" s="22"/>
      <c r="D1195" s="130"/>
      <c r="E1195" s="122"/>
      <c r="F1195" s="131"/>
      <c r="G1195" s="22"/>
      <c r="H1195" s="130" t="str">
        <f t="shared" si="479"/>
        <v/>
      </c>
      <c r="I1195" s="122"/>
      <c r="J1195" s="131"/>
      <c r="K1195" s="22"/>
      <c r="L1195" s="130" t="str">
        <f t="shared" si="480"/>
        <v/>
      </c>
      <c r="M1195" s="122"/>
      <c r="N1195" s="131"/>
      <c r="O1195" s="22"/>
      <c r="P1195" s="130" t="str">
        <f t="shared" si="481"/>
        <v/>
      </c>
      <c r="Q1195" s="122"/>
      <c r="R1195" s="131"/>
      <c r="S1195" s="22"/>
      <c r="T1195" s="130" t="str">
        <f t="shared" si="482"/>
        <v/>
      </c>
      <c r="U1195" s="122"/>
      <c r="V1195" s="131"/>
      <c r="W1195" s="22"/>
      <c r="X1195" s="130" t="str">
        <f t="shared" si="483"/>
        <v/>
      </c>
      <c r="Y1195" s="122"/>
      <c r="Z1195" s="131"/>
      <c r="AA1195" s="22"/>
      <c r="AC1195" s="6" t="str">
        <f t="shared" si="484"/>
        <v/>
      </c>
      <c r="AE1195" s="6" t="str">
        <f t="shared" si="485"/>
        <v/>
      </c>
      <c r="AF1195" s="6" t="str">
        <f t="shared" si="486"/>
        <v/>
      </c>
      <c r="AG1195" s="6" t="str">
        <f t="shared" si="487"/>
        <v/>
      </c>
      <c r="AH1195" s="6" t="str">
        <f t="shared" si="488"/>
        <v/>
      </c>
      <c r="AI1195" s="6" t="str">
        <f t="shared" si="489"/>
        <v/>
      </c>
      <c r="AJ1195" s="6" t="str">
        <f t="shared" si="490"/>
        <v/>
      </c>
      <c r="AL1195" s="9" t="str">
        <f>IF('Stock Details'!F1194="", "", 'Stock Details'!F1194)</f>
        <v/>
      </c>
      <c r="AM1195" s="9" t="str">
        <f>IF('Stock Details'!G1194="", "", 'Stock Details'!G1194)</f>
        <v/>
      </c>
      <c r="AO1195" s="59" t="str">
        <f t="shared" si="491"/>
        <v/>
      </c>
      <c r="AP1195" s="59" t="str">
        <f t="shared" si="495"/>
        <v/>
      </c>
      <c r="AQ1195" s="59" t="str">
        <f t="shared" si="496"/>
        <v/>
      </c>
      <c r="AR1195" s="59" t="str">
        <f t="shared" si="497"/>
        <v/>
      </c>
      <c r="AS1195" s="59" t="str">
        <f t="shared" si="498"/>
        <v/>
      </c>
      <c r="AT1195" s="59" t="str">
        <f t="shared" si="499"/>
        <v/>
      </c>
      <c r="AV1195" s="59" t="str">
        <f t="shared" si="492"/>
        <v/>
      </c>
      <c r="AW1195" s="59" t="str">
        <f t="shared" si="474"/>
        <v/>
      </c>
      <c r="AX1195" s="59" t="str">
        <f t="shared" si="475"/>
        <v/>
      </c>
      <c r="AY1195" s="59" t="str">
        <f t="shared" si="476"/>
        <v/>
      </c>
      <c r="AZ1195" s="59" t="str">
        <f t="shared" si="477"/>
        <v/>
      </c>
      <c r="BA1195" s="59" t="str">
        <f t="shared" si="478"/>
        <v/>
      </c>
      <c r="BC1195" s="49" t="str">
        <f>IF($B1195="", "", IF(COUNTIF(BD1195:$BY1195, "")=BC$8, IF(D1195="", "", D1195), ""))</f>
        <v/>
      </c>
      <c r="BD1195" s="61" t="str">
        <f>IF($B1195="", "", IF(COUNTIF(BE1195:$BY1195, "")=BD$8, IF(E1195="", "", E1195), ""))</f>
        <v/>
      </c>
      <c r="BE1195" s="61" t="str">
        <f>IF($B1195="", "", IF(COUNTIF(BF1195:$BY1195, "")=BE$8, IF(F1195="", "", F1195), ""))</f>
        <v/>
      </c>
      <c r="BF1195" s="61" t="str">
        <f>IF($B1195="", "", IF(COUNTIF(BG1195:$BY1195, "")=BF$8, IF(G1195="", "", G1195), ""))</f>
        <v/>
      </c>
      <c r="BG1195" s="61" t="str">
        <f>IF($B1195="", "", IF(COUNTIF(BH1195:$BY1195, "")=BG$8, IF(H1195="", "", H1195), ""))</f>
        <v/>
      </c>
      <c r="BH1195" s="61" t="str">
        <f>IF($B1195="", "", IF(COUNTIF(BI1195:$BY1195, "")=BH$8, IF(I1195="", "", I1195), ""))</f>
        <v/>
      </c>
      <c r="BI1195" s="61" t="str">
        <f>IF($B1195="", "", IF(COUNTIF(BJ1195:$BY1195, "")=BI$8, IF(J1195="", "", J1195), ""))</f>
        <v/>
      </c>
      <c r="BJ1195" s="61" t="str">
        <f>IF($B1195="", "", IF(COUNTIF(BK1195:$BY1195, "")=BJ$8, IF(K1195="", "", K1195), ""))</f>
        <v/>
      </c>
      <c r="BK1195" s="61" t="str">
        <f>IF($B1195="", "", IF(COUNTIF(BL1195:$BY1195, "")=BK$8, IF(L1195="", "", L1195), ""))</f>
        <v/>
      </c>
      <c r="BL1195" s="61" t="str">
        <f>IF($B1195="", "", IF(COUNTIF(BM1195:$BY1195, "")=BL$8, IF(M1195="", "", M1195), ""))</f>
        <v/>
      </c>
      <c r="BM1195" s="61" t="str">
        <f>IF($B1195="", "", IF(COUNTIF(BN1195:$BY1195, "")=BM$8, IF(N1195="", "", N1195), ""))</f>
        <v/>
      </c>
      <c r="BN1195" s="61" t="str">
        <f>IF($B1195="", "", IF(COUNTIF(BO1195:$BY1195, "")=BN$8, IF(O1195="", "", O1195), ""))</f>
        <v/>
      </c>
      <c r="BO1195" s="61" t="str">
        <f>IF($B1195="", "", IF(COUNTIF(BP1195:$BY1195, "")=BO$8, IF(P1195="", "", P1195), ""))</f>
        <v/>
      </c>
      <c r="BP1195" s="61" t="str">
        <f>IF($B1195="", "", IF(COUNTIF(BQ1195:$BY1195, "")=BP$8, IF(Q1195="", "", Q1195), ""))</f>
        <v/>
      </c>
      <c r="BQ1195" s="61" t="str">
        <f>IF($B1195="", "", IF(COUNTIF(BR1195:$BY1195, "")=BQ$8, IF(R1195="", "", R1195), ""))</f>
        <v/>
      </c>
      <c r="BR1195" s="61" t="str">
        <f>IF($B1195="", "", IF(COUNTIF(BS1195:$BY1195, "")=BR$8, IF(S1195="", "", S1195), ""))</f>
        <v/>
      </c>
      <c r="BS1195" s="61" t="str">
        <f>IF($B1195="", "", IF(COUNTIF(BT1195:$BY1195, "")=BS$8, IF(T1195="", "", T1195), ""))</f>
        <v/>
      </c>
      <c r="BT1195" s="61" t="str">
        <f>IF($B1195="", "", IF(COUNTIF(BU1195:$BY1195, "")=BT$8, IF(U1195="", "", U1195), ""))</f>
        <v/>
      </c>
      <c r="BU1195" s="61" t="str">
        <f>IF($B1195="", "", IF(COUNTIF(BV1195:$BY1195, "")=BU$8, IF(V1195="", "", V1195), ""))</f>
        <v/>
      </c>
      <c r="BV1195" s="61" t="str">
        <f>IF($B1195="", "", IF(COUNTIF(BW1195:$BY1195, "")=BV$8, IF(W1195="", "", W1195), ""))</f>
        <v/>
      </c>
      <c r="BW1195" s="61" t="str">
        <f>IF($B1195="", "", IF(COUNTIF(BX1195:$BY1195, "")=BW$8, IF(X1195="", "", X1195), ""))</f>
        <v/>
      </c>
      <c r="BX1195" s="61" t="str">
        <f>IF($B1195="", "", IF(COUNTIF(BY1195:$BY1195, "")=BX$8, IF(Y1195="", "", Y1195), ""))</f>
        <v/>
      </c>
      <c r="BY1195" s="50" t="str">
        <f t="shared" si="493"/>
        <v/>
      </c>
      <c r="CA1195" s="6" t="str">
        <f t="shared" si="494"/>
        <v/>
      </c>
      <c r="CB1195" s="6" t="str">
        <f>IF(CA1195="", "", RANK(CA1195, $CA$9:$CA$2508, 0)+COUNTIF($CA$9:CA1195, CA1195)-1)</f>
        <v/>
      </c>
    </row>
    <row r="1196" spans="1:80" x14ac:dyDescent="0.25">
      <c r="A1196" s="22"/>
      <c r="B1196" s="121" t="str">
        <f>IF('Stock Details'!B1195="", "", 'Stock Details'!B1195)</f>
        <v/>
      </c>
      <c r="C1196" s="22"/>
      <c r="D1196" s="130"/>
      <c r="E1196" s="122"/>
      <c r="F1196" s="131"/>
      <c r="G1196" s="22"/>
      <c r="H1196" s="130" t="str">
        <f t="shared" si="479"/>
        <v/>
      </c>
      <c r="I1196" s="122"/>
      <c r="J1196" s="131"/>
      <c r="K1196" s="22"/>
      <c r="L1196" s="130" t="str">
        <f t="shared" si="480"/>
        <v/>
      </c>
      <c r="M1196" s="122"/>
      <c r="N1196" s="131"/>
      <c r="O1196" s="22"/>
      <c r="P1196" s="130" t="str">
        <f t="shared" si="481"/>
        <v/>
      </c>
      <c r="Q1196" s="122"/>
      <c r="R1196" s="131"/>
      <c r="S1196" s="22"/>
      <c r="T1196" s="130" t="str">
        <f t="shared" si="482"/>
        <v/>
      </c>
      <c r="U1196" s="122"/>
      <c r="V1196" s="131"/>
      <c r="W1196" s="22"/>
      <c r="X1196" s="130" t="str">
        <f t="shared" si="483"/>
        <v/>
      </c>
      <c r="Y1196" s="122"/>
      <c r="Z1196" s="131"/>
      <c r="AA1196" s="22"/>
      <c r="AC1196" s="6" t="str">
        <f t="shared" si="484"/>
        <v/>
      </c>
      <c r="AE1196" s="6" t="str">
        <f t="shared" si="485"/>
        <v/>
      </c>
      <c r="AF1196" s="6" t="str">
        <f t="shared" si="486"/>
        <v/>
      </c>
      <c r="AG1196" s="6" t="str">
        <f t="shared" si="487"/>
        <v/>
      </c>
      <c r="AH1196" s="6" t="str">
        <f t="shared" si="488"/>
        <v/>
      </c>
      <c r="AI1196" s="6" t="str">
        <f t="shared" si="489"/>
        <v/>
      </c>
      <c r="AJ1196" s="6" t="str">
        <f t="shared" si="490"/>
        <v/>
      </c>
      <c r="AL1196" s="9" t="str">
        <f>IF('Stock Details'!F1195="", "", 'Stock Details'!F1195)</f>
        <v/>
      </c>
      <c r="AM1196" s="9" t="str">
        <f>IF('Stock Details'!G1195="", "", 'Stock Details'!G1195)</f>
        <v/>
      </c>
      <c r="AO1196" s="59" t="str">
        <f t="shared" si="491"/>
        <v/>
      </c>
      <c r="AP1196" s="59" t="str">
        <f t="shared" si="495"/>
        <v/>
      </c>
      <c r="AQ1196" s="59" t="str">
        <f t="shared" si="496"/>
        <v/>
      </c>
      <c r="AR1196" s="59" t="str">
        <f t="shared" si="497"/>
        <v/>
      </c>
      <c r="AS1196" s="59" t="str">
        <f t="shared" si="498"/>
        <v/>
      </c>
      <c r="AT1196" s="59" t="str">
        <f t="shared" si="499"/>
        <v/>
      </c>
      <c r="AV1196" s="59" t="str">
        <f t="shared" si="492"/>
        <v/>
      </c>
      <c r="AW1196" s="59" t="str">
        <f t="shared" si="474"/>
        <v/>
      </c>
      <c r="AX1196" s="59" t="str">
        <f t="shared" si="475"/>
        <v/>
      </c>
      <c r="AY1196" s="59" t="str">
        <f t="shared" si="476"/>
        <v/>
      </c>
      <c r="AZ1196" s="59" t="str">
        <f t="shared" si="477"/>
        <v/>
      </c>
      <c r="BA1196" s="59" t="str">
        <f t="shared" si="478"/>
        <v/>
      </c>
      <c r="BC1196" s="49" t="str">
        <f>IF($B1196="", "", IF(COUNTIF(BD1196:$BY1196, "")=BC$8, IF(D1196="", "", D1196), ""))</f>
        <v/>
      </c>
      <c r="BD1196" s="61" t="str">
        <f>IF($B1196="", "", IF(COUNTIF(BE1196:$BY1196, "")=BD$8, IF(E1196="", "", E1196), ""))</f>
        <v/>
      </c>
      <c r="BE1196" s="61" t="str">
        <f>IF($B1196="", "", IF(COUNTIF(BF1196:$BY1196, "")=BE$8, IF(F1196="", "", F1196), ""))</f>
        <v/>
      </c>
      <c r="BF1196" s="61" t="str">
        <f>IF($B1196="", "", IF(COUNTIF(BG1196:$BY1196, "")=BF$8, IF(G1196="", "", G1196), ""))</f>
        <v/>
      </c>
      <c r="BG1196" s="61" t="str">
        <f>IF($B1196="", "", IF(COUNTIF(BH1196:$BY1196, "")=BG$8, IF(H1196="", "", H1196), ""))</f>
        <v/>
      </c>
      <c r="BH1196" s="61" t="str">
        <f>IF($B1196="", "", IF(COUNTIF(BI1196:$BY1196, "")=BH$8, IF(I1196="", "", I1196), ""))</f>
        <v/>
      </c>
      <c r="BI1196" s="61" t="str">
        <f>IF($B1196="", "", IF(COUNTIF(BJ1196:$BY1196, "")=BI$8, IF(J1196="", "", J1196), ""))</f>
        <v/>
      </c>
      <c r="BJ1196" s="61" t="str">
        <f>IF($B1196="", "", IF(COUNTIF(BK1196:$BY1196, "")=BJ$8, IF(K1196="", "", K1196), ""))</f>
        <v/>
      </c>
      <c r="BK1196" s="61" t="str">
        <f>IF($B1196="", "", IF(COUNTIF(BL1196:$BY1196, "")=BK$8, IF(L1196="", "", L1196), ""))</f>
        <v/>
      </c>
      <c r="BL1196" s="61" t="str">
        <f>IF($B1196="", "", IF(COUNTIF(BM1196:$BY1196, "")=BL$8, IF(M1196="", "", M1196), ""))</f>
        <v/>
      </c>
      <c r="BM1196" s="61" t="str">
        <f>IF($B1196="", "", IF(COUNTIF(BN1196:$BY1196, "")=BM$8, IF(N1196="", "", N1196), ""))</f>
        <v/>
      </c>
      <c r="BN1196" s="61" t="str">
        <f>IF($B1196="", "", IF(COUNTIF(BO1196:$BY1196, "")=BN$8, IF(O1196="", "", O1196), ""))</f>
        <v/>
      </c>
      <c r="BO1196" s="61" t="str">
        <f>IF($B1196="", "", IF(COUNTIF(BP1196:$BY1196, "")=BO$8, IF(P1196="", "", P1196), ""))</f>
        <v/>
      </c>
      <c r="BP1196" s="61" t="str">
        <f>IF($B1196="", "", IF(COUNTIF(BQ1196:$BY1196, "")=BP$8, IF(Q1196="", "", Q1196), ""))</f>
        <v/>
      </c>
      <c r="BQ1196" s="61" t="str">
        <f>IF($B1196="", "", IF(COUNTIF(BR1196:$BY1196, "")=BQ$8, IF(R1196="", "", R1196), ""))</f>
        <v/>
      </c>
      <c r="BR1196" s="61" t="str">
        <f>IF($B1196="", "", IF(COUNTIF(BS1196:$BY1196, "")=BR$8, IF(S1196="", "", S1196), ""))</f>
        <v/>
      </c>
      <c r="BS1196" s="61" t="str">
        <f>IF($B1196="", "", IF(COUNTIF(BT1196:$BY1196, "")=BS$8, IF(T1196="", "", T1196), ""))</f>
        <v/>
      </c>
      <c r="BT1196" s="61" t="str">
        <f>IF($B1196="", "", IF(COUNTIF(BU1196:$BY1196, "")=BT$8, IF(U1196="", "", U1196), ""))</f>
        <v/>
      </c>
      <c r="BU1196" s="61" t="str">
        <f>IF($B1196="", "", IF(COUNTIF(BV1196:$BY1196, "")=BU$8, IF(V1196="", "", V1196), ""))</f>
        <v/>
      </c>
      <c r="BV1196" s="61" t="str">
        <f>IF($B1196="", "", IF(COUNTIF(BW1196:$BY1196, "")=BV$8, IF(W1196="", "", W1196), ""))</f>
        <v/>
      </c>
      <c r="BW1196" s="61" t="str">
        <f>IF($B1196="", "", IF(COUNTIF(BX1196:$BY1196, "")=BW$8, IF(X1196="", "", X1196), ""))</f>
        <v/>
      </c>
      <c r="BX1196" s="61" t="str">
        <f>IF($B1196="", "", IF(COUNTIF(BY1196:$BY1196, "")=BX$8, IF(Y1196="", "", Y1196), ""))</f>
        <v/>
      </c>
      <c r="BY1196" s="50" t="str">
        <f t="shared" si="493"/>
        <v/>
      </c>
      <c r="CA1196" s="6" t="str">
        <f t="shared" si="494"/>
        <v/>
      </c>
      <c r="CB1196" s="6" t="str">
        <f>IF(CA1196="", "", RANK(CA1196, $CA$9:$CA$2508, 0)+COUNTIF($CA$9:CA1196, CA1196)-1)</f>
        <v/>
      </c>
    </row>
    <row r="1197" spans="1:80" x14ac:dyDescent="0.25">
      <c r="A1197" s="22"/>
      <c r="B1197" s="121" t="str">
        <f>IF('Stock Details'!B1196="", "", 'Stock Details'!B1196)</f>
        <v/>
      </c>
      <c r="C1197" s="22"/>
      <c r="D1197" s="130"/>
      <c r="E1197" s="122"/>
      <c r="F1197" s="131"/>
      <c r="G1197" s="22"/>
      <c r="H1197" s="130" t="str">
        <f t="shared" si="479"/>
        <v/>
      </c>
      <c r="I1197" s="122"/>
      <c r="J1197" s="131"/>
      <c r="K1197" s="22"/>
      <c r="L1197" s="130" t="str">
        <f t="shared" si="480"/>
        <v/>
      </c>
      <c r="M1197" s="122"/>
      <c r="N1197" s="131"/>
      <c r="O1197" s="22"/>
      <c r="P1197" s="130" t="str">
        <f t="shared" si="481"/>
        <v/>
      </c>
      <c r="Q1197" s="122"/>
      <c r="R1197" s="131"/>
      <c r="S1197" s="22"/>
      <c r="T1197" s="130" t="str">
        <f t="shared" si="482"/>
        <v/>
      </c>
      <c r="U1197" s="122"/>
      <c r="V1197" s="131"/>
      <c r="W1197" s="22"/>
      <c r="X1197" s="130" t="str">
        <f t="shared" si="483"/>
        <v/>
      </c>
      <c r="Y1197" s="122"/>
      <c r="Z1197" s="131"/>
      <c r="AA1197" s="22"/>
      <c r="AC1197" s="6" t="str">
        <f t="shared" si="484"/>
        <v/>
      </c>
      <c r="AE1197" s="6" t="str">
        <f t="shared" si="485"/>
        <v/>
      </c>
      <c r="AF1197" s="6" t="str">
        <f t="shared" si="486"/>
        <v/>
      </c>
      <c r="AG1197" s="6" t="str">
        <f t="shared" si="487"/>
        <v/>
      </c>
      <c r="AH1197" s="6" t="str">
        <f t="shared" si="488"/>
        <v/>
      </c>
      <c r="AI1197" s="6" t="str">
        <f t="shared" si="489"/>
        <v/>
      </c>
      <c r="AJ1197" s="6" t="str">
        <f t="shared" si="490"/>
        <v/>
      </c>
      <c r="AL1197" s="9" t="str">
        <f>IF('Stock Details'!F1196="", "", 'Stock Details'!F1196)</f>
        <v/>
      </c>
      <c r="AM1197" s="9" t="str">
        <f>IF('Stock Details'!G1196="", "", 'Stock Details'!G1196)</f>
        <v/>
      </c>
      <c r="AO1197" s="59" t="str">
        <f t="shared" si="491"/>
        <v/>
      </c>
      <c r="AP1197" s="59" t="str">
        <f t="shared" si="495"/>
        <v/>
      </c>
      <c r="AQ1197" s="59" t="str">
        <f t="shared" si="496"/>
        <v/>
      </c>
      <c r="AR1197" s="59" t="str">
        <f t="shared" si="497"/>
        <v/>
      </c>
      <c r="AS1197" s="59" t="str">
        <f t="shared" si="498"/>
        <v/>
      </c>
      <c r="AT1197" s="59" t="str">
        <f t="shared" si="499"/>
        <v/>
      </c>
      <c r="AV1197" s="59" t="str">
        <f t="shared" si="492"/>
        <v/>
      </c>
      <c r="AW1197" s="59" t="str">
        <f t="shared" si="474"/>
        <v/>
      </c>
      <c r="AX1197" s="59" t="str">
        <f t="shared" si="475"/>
        <v/>
      </c>
      <c r="AY1197" s="59" t="str">
        <f t="shared" si="476"/>
        <v/>
      </c>
      <c r="AZ1197" s="59" t="str">
        <f t="shared" si="477"/>
        <v/>
      </c>
      <c r="BA1197" s="59" t="str">
        <f t="shared" si="478"/>
        <v/>
      </c>
      <c r="BC1197" s="49" t="str">
        <f>IF($B1197="", "", IF(COUNTIF(BD1197:$BY1197, "")=BC$8, IF(D1197="", "", D1197), ""))</f>
        <v/>
      </c>
      <c r="BD1197" s="61" t="str">
        <f>IF($B1197="", "", IF(COUNTIF(BE1197:$BY1197, "")=BD$8, IF(E1197="", "", E1197), ""))</f>
        <v/>
      </c>
      <c r="BE1197" s="61" t="str">
        <f>IF($B1197="", "", IF(COUNTIF(BF1197:$BY1197, "")=BE$8, IF(F1197="", "", F1197), ""))</f>
        <v/>
      </c>
      <c r="BF1197" s="61" t="str">
        <f>IF($B1197="", "", IF(COUNTIF(BG1197:$BY1197, "")=BF$8, IF(G1197="", "", G1197), ""))</f>
        <v/>
      </c>
      <c r="BG1197" s="61" t="str">
        <f>IF($B1197="", "", IF(COUNTIF(BH1197:$BY1197, "")=BG$8, IF(H1197="", "", H1197), ""))</f>
        <v/>
      </c>
      <c r="BH1197" s="61" t="str">
        <f>IF($B1197="", "", IF(COUNTIF(BI1197:$BY1197, "")=BH$8, IF(I1197="", "", I1197), ""))</f>
        <v/>
      </c>
      <c r="BI1197" s="61" t="str">
        <f>IF($B1197="", "", IF(COUNTIF(BJ1197:$BY1197, "")=BI$8, IF(J1197="", "", J1197), ""))</f>
        <v/>
      </c>
      <c r="BJ1197" s="61" t="str">
        <f>IF($B1197="", "", IF(COUNTIF(BK1197:$BY1197, "")=BJ$8, IF(K1197="", "", K1197), ""))</f>
        <v/>
      </c>
      <c r="BK1197" s="61" t="str">
        <f>IF($B1197="", "", IF(COUNTIF(BL1197:$BY1197, "")=BK$8, IF(L1197="", "", L1197), ""))</f>
        <v/>
      </c>
      <c r="BL1197" s="61" t="str">
        <f>IF($B1197="", "", IF(COUNTIF(BM1197:$BY1197, "")=BL$8, IF(M1197="", "", M1197), ""))</f>
        <v/>
      </c>
      <c r="BM1197" s="61" t="str">
        <f>IF($B1197="", "", IF(COUNTIF(BN1197:$BY1197, "")=BM$8, IF(N1197="", "", N1197), ""))</f>
        <v/>
      </c>
      <c r="BN1197" s="61" t="str">
        <f>IF($B1197="", "", IF(COUNTIF(BO1197:$BY1197, "")=BN$8, IF(O1197="", "", O1197), ""))</f>
        <v/>
      </c>
      <c r="BO1197" s="61" t="str">
        <f>IF($B1197="", "", IF(COUNTIF(BP1197:$BY1197, "")=BO$8, IF(P1197="", "", P1197), ""))</f>
        <v/>
      </c>
      <c r="BP1197" s="61" t="str">
        <f>IF($B1197="", "", IF(COUNTIF(BQ1197:$BY1197, "")=BP$8, IF(Q1197="", "", Q1197), ""))</f>
        <v/>
      </c>
      <c r="BQ1197" s="61" t="str">
        <f>IF($B1197="", "", IF(COUNTIF(BR1197:$BY1197, "")=BQ$8, IF(R1197="", "", R1197), ""))</f>
        <v/>
      </c>
      <c r="BR1197" s="61" t="str">
        <f>IF($B1197="", "", IF(COUNTIF(BS1197:$BY1197, "")=BR$8, IF(S1197="", "", S1197), ""))</f>
        <v/>
      </c>
      <c r="BS1197" s="61" t="str">
        <f>IF($B1197="", "", IF(COUNTIF(BT1197:$BY1197, "")=BS$8, IF(T1197="", "", T1197), ""))</f>
        <v/>
      </c>
      <c r="BT1197" s="61" t="str">
        <f>IF($B1197="", "", IF(COUNTIF(BU1197:$BY1197, "")=BT$8, IF(U1197="", "", U1197), ""))</f>
        <v/>
      </c>
      <c r="BU1197" s="61" t="str">
        <f>IF($B1197="", "", IF(COUNTIF(BV1197:$BY1197, "")=BU$8, IF(V1197="", "", V1197), ""))</f>
        <v/>
      </c>
      <c r="BV1197" s="61" t="str">
        <f>IF($B1197="", "", IF(COUNTIF(BW1197:$BY1197, "")=BV$8, IF(W1197="", "", W1197), ""))</f>
        <v/>
      </c>
      <c r="BW1197" s="61" t="str">
        <f>IF($B1197="", "", IF(COUNTIF(BX1197:$BY1197, "")=BW$8, IF(X1197="", "", X1197), ""))</f>
        <v/>
      </c>
      <c r="BX1197" s="61" t="str">
        <f>IF($B1197="", "", IF(COUNTIF(BY1197:$BY1197, "")=BX$8, IF(Y1197="", "", Y1197), ""))</f>
        <v/>
      </c>
      <c r="BY1197" s="50" t="str">
        <f t="shared" si="493"/>
        <v/>
      </c>
      <c r="CA1197" s="6" t="str">
        <f t="shared" si="494"/>
        <v/>
      </c>
      <c r="CB1197" s="6" t="str">
        <f>IF(CA1197="", "", RANK(CA1197, $CA$9:$CA$2508, 0)+COUNTIF($CA$9:CA1197, CA1197)-1)</f>
        <v/>
      </c>
    </row>
    <row r="1198" spans="1:80" x14ac:dyDescent="0.25">
      <c r="A1198" s="22"/>
      <c r="B1198" s="121" t="str">
        <f>IF('Stock Details'!B1197="", "", 'Stock Details'!B1197)</f>
        <v/>
      </c>
      <c r="C1198" s="22"/>
      <c r="D1198" s="130"/>
      <c r="E1198" s="122"/>
      <c r="F1198" s="131"/>
      <c r="G1198" s="22"/>
      <c r="H1198" s="130" t="str">
        <f t="shared" si="479"/>
        <v/>
      </c>
      <c r="I1198" s="122"/>
      <c r="J1198" s="131"/>
      <c r="K1198" s="22"/>
      <c r="L1198" s="130" t="str">
        <f t="shared" si="480"/>
        <v/>
      </c>
      <c r="M1198" s="122"/>
      <c r="N1198" s="131"/>
      <c r="O1198" s="22"/>
      <c r="P1198" s="130" t="str">
        <f t="shared" si="481"/>
        <v/>
      </c>
      <c r="Q1198" s="122"/>
      <c r="R1198" s="131"/>
      <c r="S1198" s="22"/>
      <c r="T1198" s="130" t="str">
        <f t="shared" si="482"/>
        <v/>
      </c>
      <c r="U1198" s="122"/>
      <c r="V1198" s="131"/>
      <c r="W1198" s="22"/>
      <c r="X1198" s="130" t="str">
        <f t="shared" si="483"/>
        <v/>
      </c>
      <c r="Y1198" s="122"/>
      <c r="Z1198" s="131"/>
      <c r="AA1198" s="22"/>
      <c r="AC1198" s="6" t="str">
        <f t="shared" si="484"/>
        <v/>
      </c>
      <c r="AE1198" s="6" t="str">
        <f t="shared" si="485"/>
        <v/>
      </c>
      <c r="AF1198" s="6" t="str">
        <f t="shared" si="486"/>
        <v/>
      </c>
      <c r="AG1198" s="6" t="str">
        <f t="shared" si="487"/>
        <v/>
      </c>
      <c r="AH1198" s="6" t="str">
        <f t="shared" si="488"/>
        <v/>
      </c>
      <c r="AI1198" s="6" t="str">
        <f t="shared" si="489"/>
        <v/>
      </c>
      <c r="AJ1198" s="6" t="str">
        <f t="shared" si="490"/>
        <v/>
      </c>
      <c r="AL1198" s="9" t="str">
        <f>IF('Stock Details'!F1197="", "", 'Stock Details'!F1197)</f>
        <v/>
      </c>
      <c r="AM1198" s="9" t="str">
        <f>IF('Stock Details'!G1197="", "", 'Stock Details'!G1197)</f>
        <v/>
      </c>
      <c r="AO1198" s="59" t="str">
        <f t="shared" si="491"/>
        <v/>
      </c>
      <c r="AP1198" s="59" t="str">
        <f t="shared" si="495"/>
        <v/>
      </c>
      <c r="AQ1198" s="59" t="str">
        <f t="shared" si="496"/>
        <v/>
      </c>
      <c r="AR1198" s="59" t="str">
        <f t="shared" si="497"/>
        <v/>
      </c>
      <c r="AS1198" s="59" t="str">
        <f t="shared" si="498"/>
        <v/>
      </c>
      <c r="AT1198" s="59" t="str">
        <f t="shared" si="499"/>
        <v/>
      </c>
      <c r="AV1198" s="59" t="str">
        <f t="shared" si="492"/>
        <v/>
      </c>
      <c r="AW1198" s="59" t="str">
        <f t="shared" si="474"/>
        <v/>
      </c>
      <c r="AX1198" s="59" t="str">
        <f t="shared" si="475"/>
        <v/>
      </c>
      <c r="AY1198" s="59" t="str">
        <f t="shared" si="476"/>
        <v/>
      </c>
      <c r="AZ1198" s="59" t="str">
        <f t="shared" si="477"/>
        <v/>
      </c>
      <c r="BA1198" s="59" t="str">
        <f t="shared" si="478"/>
        <v/>
      </c>
      <c r="BC1198" s="49" t="str">
        <f>IF($B1198="", "", IF(COUNTIF(BD1198:$BY1198, "")=BC$8, IF(D1198="", "", D1198), ""))</f>
        <v/>
      </c>
      <c r="BD1198" s="61" t="str">
        <f>IF($B1198="", "", IF(COUNTIF(BE1198:$BY1198, "")=BD$8, IF(E1198="", "", E1198), ""))</f>
        <v/>
      </c>
      <c r="BE1198" s="61" t="str">
        <f>IF($B1198="", "", IF(COUNTIF(BF1198:$BY1198, "")=BE$8, IF(F1198="", "", F1198), ""))</f>
        <v/>
      </c>
      <c r="BF1198" s="61" t="str">
        <f>IF($B1198="", "", IF(COUNTIF(BG1198:$BY1198, "")=BF$8, IF(G1198="", "", G1198), ""))</f>
        <v/>
      </c>
      <c r="BG1198" s="61" t="str">
        <f>IF($B1198="", "", IF(COUNTIF(BH1198:$BY1198, "")=BG$8, IF(H1198="", "", H1198), ""))</f>
        <v/>
      </c>
      <c r="BH1198" s="61" t="str">
        <f>IF($B1198="", "", IF(COUNTIF(BI1198:$BY1198, "")=BH$8, IF(I1198="", "", I1198), ""))</f>
        <v/>
      </c>
      <c r="BI1198" s="61" t="str">
        <f>IF($B1198="", "", IF(COUNTIF(BJ1198:$BY1198, "")=BI$8, IF(J1198="", "", J1198), ""))</f>
        <v/>
      </c>
      <c r="BJ1198" s="61" t="str">
        <f>IF($B1198="", "", IF(COUNTIF(BK1198:$BY1198, "")=BJ$8, IF(K1198="", "", K1198), ""))</f>
        <v/>
      </c>
      <c r="BK1198" s="61" t="str">
        <f>IF($B1198="", "", IF(COUNTIF(BL1198:$BY1198, "")=BK$8, IF(L1198="", "", L1198), ""))</f>
        <v/>
      </c>
      <c r="BL1198" s="61" t="str">
        <f>IF($B1198="", "", IF(COUNTIF(BM1198:$BY1198, "")=BL$8, IF(M1198="", "", M1198), ""))</f>
        <v/>
      </c>
      <c r="BM1198" s="61" t="str">
        <f>IF($B1198="", "", IF(COUNTIF(BN1198:$BY1198, "")=BM$8, IF(N1198="", "", N1198), ""))</f>
        <v/>
      </c>
      <c r="BN1198" s="61" t="str">
        <f>IF($B1198="", "", IF(COUNTIF(BO1198:$BY1198, "")=BN$8, IF(O1198="", "", O1198), ""))</f>
        <v/>
      </c>
      <c r="BO1198" s="61" t="str">
        <f>IF($B1198="", "", IF(COUNTIF(BP1198:$BY1198, "")=BO$8, IF(P1198="", "", P1198), ""))</f>
        <v/>
      </c>
      <c r="BP1198" s="61" t="str">
        <f>IF($B1198="", "", IF(COUNTIF(BQ1198:$BY1198, "")=BP$8, IF(Q1198="", "", Q1198), ""))</f>
        <v/>
      </c>
      <c r="BQ1198" s="61" t="str">
        <f>IF($B1198="", "", IF(COUNTIF(BR1198:$BY1198, "")=BQ$8, IF(R1198="", "", R1198), ""))</f>
        <v/>
      </c>
      <c r="BR1198" s="61" t="str">
        <f>IF($B1198="", "", IF(COUNTIF(BS1198:$BY1198, "")=BR$8, IF(S1198="", "", S1198), ""))</f>
        <v/>
      </c>
      <c r="BS1198" s="61" t="str">
        <f>IF($B1198="", "", IF(COUNTIF(BT1198:$BY1198, "")=BS$8, IF(T1198="", "", T1198), ""))</f>
        <v/>
      </c>
      <c r="BT1198" s="61" t="str">
        <f>IF($B1198="", "", IF(COUNTIF(BU1198:$BY1198, "")=BT$8, IF(U1198="", "", U1198), ""))</f>
        <v/>
      </c>
      <c r="BU1198" s="61" t="str">
        <f>IF($B1198="", "", IF(COUNTIF(BV1198:$BY1198, "")=BU$8, IF(V1198="", "", V1198), ""))</f>
        <v/>
      </c>
      <c r="BV1198" s="61" t="str">
        <f>IF($B1198="", "", IF(COUNTIF(BW1198:$BY1198, "")=BV$8, IF(W1198="", "", W1198), ""))</f>
        <v/>
      </c>
      <c r="BW1198" s="61" t="str">
        <f>IF($B1198="", "", IF(COUNTIF(BX1198:$BY1198, "")=BW$8, IF(X1198="", "", X1198), ""))</f>
        <v/>
      </c>
      <c r="BX1198" s="61" t="str">
        <f>IF($B1198="", "", IF(COUNTIF(BY1198:$BY1198, "")=BX$8, IF(Y1198="", "", Y1198), ""))</f>
        <v/>
      </c>
      <c r="BY1198" s="50" t="str">
        <f t="shared" si="493"/>
        <v/>
      </c>
      <c r="CA1198" s="6" t="str">
        <f t="shared" si="494"/>
        <v/>
      </c>
      <c r="CB1198" s="6" t="str">
        <f>IF(CA1198="", "", RANK(CA1198, $CA$9:$CA$2508, 0)+COUNTIF($CA$9:CA1198, CA1198)-1)</f>
        <v/>
      </c>
    </row>
    <row r="1199" spans="1:80" x14ac:dyDescent="0.25">
      <c r="A1199" s="22"/>
      <c r="B1199" s="121" t="str">
        <f>IF('Stock Details'!B1198="", "", 'Stock Details'!B1198)</f>
        <v/>
      </c>
      <c r="C1199" s="22"/>
      <c r="D1199" s="130"/>
      <c r="E1199" s="122"/>
      <c r="F1199" s="131"/>
      <c r="G1199" s="22"/>
      <c r="H1199" s="130" t="str">
        <f t="shared" si="479"/>
        <v/>
      </c>
      <c r="I1199" s="122"/>
      <c r="J1199" s="131"/>
      <c r="K1199" s="22"/>
      <c r="L1199" s="130" t="str">
        <f t="shared" si="480"/>
        <v/>
      </c>
      <c r="M1199" s="122"/>
      <c r="N1199" s="131"/>
      <c r="O1199" s="22"/>
      <c r="P1199" s="130" t="str">
        <f t="shared" si="481"/>
        <v/>
      </c>
      <c r="Q1199" s="122"/>
      <c r="R1199" s="131"/>
      <c r="S1199" s="22"/>
      <c r="T1199" s="130" t="str">
        <f t="shared" si="482"/>
        <v/>
      </c>
      <c r="U1199" s="122"/>
      <c r="V1199" s="131"/>
      <c r="W1199" s="22"/>
      <c r="X1199" s="130" t="str">
        <f t="shared" si="483"/>
        <v/>
      </c>
      <c r="Y1199" s="122"/>
      <c r="Z1199" s="131"/>
      <c r="AA1199" s="22"/>
      <c r="AC1199" s="6" t="str">
        <f t="shared" si="484"/>
        <v/>
      </c>
      <c r="AE1199" s="6" t="str">
        <f t="shared" si="485"/>
        <v/>
      </c>
      <c r="AF1199" s="6" t="str">
        <f t="shared" si="486"/>
        <v/>
      </c>
      <c r="AG1199" s="6" t="str">
        <f t="shared" si="487"/>
        <v/>
      </c>
      <c r="AH1199" s="6" t="str">
        <f t="shared" si="488"/>
        <v/>
      </c>
      <c r="AI1199" s="6" t="str">
        <f t="shared" si="489"/>
        <v/>
      </c>
      <c r="AJ1199" s="6" t="str">
        <f t="shared" si="490"/>
        <v/>
      </c>
      <c r="AL1199" s="9" t="str">
        <f>IF('Stock Details'!F1198="", "", 'Stock Details'!F1198)</f>
        <v/>
      </c>
      <c r="AM1199" s="9" t="str">
        <f>IF('Stock Details'!G1198="", "", 'Stock Details'!G1198)</f>
        <v/>
      </c>
      <c r="AO1199" s="59" t="str">
        <f t="shared" si="491"/>
        <v/>
      </c>
      <c r="AP1199" s="59" t="str">
        <f t="shared" si="495"/>
        <v/>
      </c>
      <c r="AQ1199" s="59" t="str">
        <f t="shared" si="496"/>
        <v/>
      </c>
      <c r="AR1199" s="59" t="str">
        <f t="shared" si="497"/>
        <v/>
      </c>
      <c r="AS1199" s="59" t="str">
        <f t="shared" si="498"/>
        <v/>
      </c>
      <c r="AT1199" s="59" t="str">
        <f t="shared" si="499"/>
        <v/>
      </c>
      <c r="AV1199" s="59" t="str">
        <f t="shared" si="492"/>
        <v/>
      </c>
      <c r="AW1199" s="59" t="str">
        <f t="shared" si="474"/>
        <v/>
      </c>
      <c r="AX1199" s="59" t="str">
        <f t="shared" si="475"/>
        <v/>
      </c>
      <c r="AY1199" s="59" t="str">
        <f t="shared" si="476"/>
        <v/>
      </c>
      <c r="AZ1199" s="59" t="str">
        <f t="shared" si="477"/>
        <v/>
      </c>
      <c r="BA1199" s="59" t="str">
        <f t="shared" si="478"/>
        <v/>
      </c>
      <c r="BC1199" s="49" t="str">
        <f>IF($B1199="", "", IF(COUNTIF(BD1199:$BY1199, "")=BC$8, IF(D1199="", "", D1199), ""))</f>
        <v/>
      </c>
      <c r="BD1199" s="61" t="str">
        <f>IF($B1199="", "", IF(COUNTIF(BE1199:$BY1199, "")=BD$8, IF(E1199="", "", E1199), ""))</f>
        <v/>
      </c>
      <c r="BE1199" s="61" t="str">
        <f>IF($B1199="", "", IF(COUNTIF(BF1199:$BY1199, "")=BE$8, IF(F1199="", "", F1199), ""))</f>
        <v/>
      </c>
      <c r="BF1199" s="61" t="str">
        <f>IF($B1199="", "", IF(COUNTIF(BG1199:$BY1199, "")=BF$8, IF(G1199="", "", G1199), ""))</f>
        <v/>
      </c>
      <c r="BG1199" s="61" t="str">
        <f>IF($B1199="", "", IF(COUNTIF(BH1199:$BY1199, "")=BG$8, IF(H1199="", "", H1199), ""))</f>
        <v/>
      </c>
      <c r="BH1199" s="61" t="str">
        <f>IF($B1199="", "", IF(COUNTIF(BI1199:$BY1199, "")=BH$8, IF(I1199="", "", I1199), ""))</f>
        <v/>
      </c>
      <c r="BI1199" s="61" t="str">
        <f>IF($B1199="", "", IF(COUNTIF(BJ1199:$BY1199, "")=BI$8, IF(J1199="", "", J1199), ""))</f>
        <v/>
      </c>
      <c r="BJ1199" s="61" t="str">
        <f>IF($B1199="", "", IF(COUNTIF(BK1199:$BY1199, "")=BJ$8, IF(K1199="", "", K1199), ""))</f>
        <v/>
      </c>
      <c r="BK1199" s="61" t="str">
        <f>IF($B1199="", "", IF(COUNTIF(BL1199:$BY1199, "")=BK$8, IF(L1199="", "", L1199), ""))</f>
        <v/>
      </c>
      <c r="BL1199" s="61" t="str">
        <f>IF($B1199="", "", IF(COUNTIF(BM1199:$BY1199, "")=BL$8, IF(M1199="", "", M1199), ""))</f>
        <v/>
      </c>
      <c r="BM1199" s="61" t="str">
        <f>IF($B1199="", "", IF(COUNTIF(BN1199:$BY1199, "")=BM$8, IF(N1199="", "", N1199), ""))</f>
        <v/>
      </c>
      <c r="BN1199" s="61" t="str">
        <f>IF($B1199="", "", IF(COUNTIF(BO1199:$BY1199, "")=BN$8, IF(O1199="", "", O1199), ""))</f>
        <v/>
      </c>
      <c r="BO1199" s="61" t="str">
        <f>IF($B1199="", "", IF(COUNTIF(BP1199:$BY1199, "")=BO$8, IF(P1199="", "", P1199), ""))</f>
        <v/>
      </c>
      <c r="BP1199" s="61" t="str">
        <f>IF($B1199="", "", IF(COUNTIF(BQ1199:$BY1199, "")=BP$8, IF(Q1199="", "", Q1199), ""))</f>
        <v/>
      </c>
      <c r="BQ1199" s="61" t="str">
        <f>IF($B1199="", "", IF(COUNTIF(BR1199:$BY1199, "")=BQ$8, IF(R1199="", "", R1199), ""))</f>
        <v/>
      </c>
      <c r="BR1199" s="61" t="str">
        <f>IF($B1199="", "", IF(COUNTIF(BS1199:$BY1199, "")=BR$8, IF(S1199="", "", S1199), ""))</f>
        <v/>
      </c>
      <c r="BS1199" s="61" t="str">
        <f>IF($B1199="", "", IF(COUNTIF(BT1199:$BY1199, "")=BS$8, IF(T1199="", "", T1199), ""))</f>
        <v/>
      </c>
      <c r="BT1199" s="61" t="str">
        <f>IF($B1199="", "", IF(COUNTIF(BU1199:$BY1199, "")=BT$8, IF(U1199="", "", U1199), ""))</f>
        <v/>
      </c>
      <c r="BU1199" s="61" t="str">
        <f>IF($B1199="", "", IF(COUNTIF(BV1199:$BY1199, "")=BU$8, IF(V1199="", "", V1199), ""))</f>
        <v/>
      </c>
      <c r="BV1199" s="61" t="str">
        <f>IF($B1199="", "", IF(COUNTIF(BW1199:$BY1199, "")=BV$8, IF(W1199="", "", W1199), ""))</f>
        <v/>
      </c>
      <c r="BW1199" s="61" t="str">
        <f>IF($B1199="", "", IF(COUNTIF(BX1199:$BY1199, "")=BW$8, IF(X1199="", "", X1199), ""))</f>
        <v/>
      </c>
      <c r="BX1199" s="61" t="str">
        <f>IF($B1199="", "", IF(COUNTIF(BY1199:$BY1199, "")=BX$8, IF(Y1199="", "", Y1199), ""))</f>
        <v/>
      </c>
      <c r="BY1199" s="50" t="str">
        <f t="shared" si="493"/>
        <v/>
      </c>
      <c r="CA1199" s="6" t="str">
        <f t="shared" si="494"/>
        <v/>
      </c>
      <c r="CB1199" s="6" t="str">
        <f>IF(CA1199="", "", RANK(CA1199, $CA$9:$CA$2508, 0)+COUNTIF($CA$9:CA1199, CA1199)-1)</f>
        <v/>
      </c>
    </row>
    <row r="1200" spans="1:80" x14ac:dyDescent="0.25">
      <c r="A1200" s="22"/>
      <c r="B1200" s="121" t="str">
        <f>IF('Stock Details'!B1199="", "", 'Stock Details'!B1199)</f>
        <v/>
      </c>
      <c r="C1200" s="22"/>
      <c r="D1200" s="130"/>
      <c r="E1200" s="122"/>
      <c r="F1200" s="131"/>
      <c r="G1200" s="22"/>
      <c r="H1200" s="130" t="str">
        <f t="shared" si="479"/>
        <v/>
      </c>
      <c r="I1200" s="122"/>
      <c r="J1200" s="131"/>
      <c r="K1200" s="22"/>
      <c r="L1200" s="130" t="str">
        <f t="shared" si="480"/>
        <v/>
      </c>
      <c r="M1200" s="122"/>
      <c r="N1200" s="131"/>
      <c r="O1200" s="22"/>
      <c r="P1200" s="130" t="str">
        <f t="shared" si="481"/>
        <v/>
      </c>
      <c r="Q1200" s="122"/>
      <c r="R1200" s="131"/>
      <c r="S1200" s="22"/>
      <c r="T1200" s="130" t="str">
        <f t="shared" si="482"/>
        <v/>
      </c>
      <c r="U1200" s="122"/>
      <c r="V1200" s="131"/>
      <c r="W1200" s="22"/>
      <c r="X1200" s="130" t="str">
        <f t="shared" si="483"/>
        <v/>
      </c>
      <c r="Y1200" s="122"/>
      <c r="Z1200" s="131"/>
      <c r="AA1200" s="22"/>
      <c r="AC1200" s="6" t="str">
        <f t="shared" si="484"/>
        <v/>
      </c>
      <c r="AE1200" s="6" t="str">
        <f t="shared" si="485"/>
        <v/>
      </c>
      <c r="AF1200" s="6" t="str">
        <f t="shared" si="486"/>
        <v/>
      </c>
      <c r="AG1200" s="6" t="str">
        <f t="shared" si="487"/>
        <v/>
      </c>
      <c r="AH1200" s="6" t="str">
        <f t="shared" si="488"/>
        <v/>
      </c>
      <c r="AI1200" s="6" t="str">
        <f t="shared" si="489"/>
        <v/>
      </c>
      <c r="AJ1200" s="6" t="str">
        <f t="shared" si="490"/>
        <v/>
      </c>
      <c r="AL1200" s="9" t="str">
        <f>IF('Stock Details'!F1199="", "", 'Stock Details'!F1199)</f>
        <v/>
      </c>
      <c r="AM1200" s="9" t="str">
        <f>IF('Stock Details'!G1199="", "", 'Stock Details'!G1199)</f>
        <v/>
      </c>
      <c r="AO1200" s="59" t="str">
        <f t="shared" si="491"/>
        <v/>
      </c>
      <c r="AP1200" s="59" t="str">
        <f t="shared" si="495"/>
        <v/>
      </c>
      <c r="AQ1200" s="59" t="str">
        <f t="shared" si="496"/>
        <v/>
      </c>
      <c r="AR1200" s="59" t="str">
        <f t="shared" si="497"/>
        <v/>
      </c>
      <c r="AS1200" s="59" t="str">
        <f t="shared" si="498"/>
        <v/>
      </c>
      <c r="AT1200" s="59" t="str">
        <f t="shared" si="499"/>
        <v/>
      </c>
      <c r="AV1200" s="59" t="str">
        <f t="shared" si="492"/>
        <v/>
      </c>
      <c r="AW1200" s="59" t="str">
        <f t="shared" si="474"/>
        <v/>
      </c>
      <c r="AX1200" s="59" t="str">
        <f t="shared" si="475"/>
        <v/>
      </c>
      <c r="AY1200" s="59" t="str">
        <f t="shared" si="476"/>
        <v/>
      </c>
      <c r="AZ1200" s="59" t="str">
        <f t="shared" si="477"/>
        <v/>
      </c>
      <c r="BA1200" s="59" t="str">
        <f t="shared" si="478"/>
        <v/>
      </c>
      <c r="BC1200" s="49" t="str">
        <f>IF($B1200="", "", IF(COUNTIF(BD1200:$BY1200, "")=BC$8, IF(D1200="", "", D1200), ""))</f>
        <v/>
      </c>
      <c r="BD1200" s="61" t="str">
        <f>IF($B1200="", "", IF(COUNTIF(BE1200:$BY1200, "")=BD$8, IF(E1200="", "", E1200), ""))</f>
        <v/>
      </c>
      <c r="BE1200" s="61" t="str">
        <f>IF($B1200="", "", IF(COUNTIF(BF1200:$BY1200, "")=BE$8, IF(F1200="", "", F1200), ""))</f>
        <v/>
      </c>
      <c r="BF1200" s="61" t="str">
        <f>IF($B1200="", "", IF(COUNTIF(BG1200:$BY1200, "")=BF$8, IF(G1200="", "", G1200), ""))</f>
        <v/>
      </c>
      <c r="BG1200" s="61" t="str">
        <f>IF($B1200="", "", IF(COUNTIF(BH1200:$BY1200, "")=BG$8, IF(H1200="", "", H1200), ""))</f>
        <v/>
      </c>
      <c r="BH1200" s="61" t="str">
        <f>IF($B1200="", "", IF(COUNTIF(BI1200:$BY1200, "")=BH$8, IF(I1200="", "", I1200), ""))</f>
        <v/>
      </c>
      <c r="BI1200" s="61" t="str">
        <f>IF($B1200="", "", IF(COUNTIF(BJ1200:$BY1200, "")=BI$8, IF(J1200="", "", J1200), ""))</f>
        <v/>
      </c>
      <c r="BJ1200" s="61" t="str">
        <f>IF($B1200="", "", IF(COUNTIF(BK1200:$BY1200, "")=BJ$8, IF(K1200="", "", K1200), ""))</f>
        <v/>
      </c>
      <c r="BK1200" s="61" t="str">
        <f>IF($B1200="", "", IF(COUNTIF(BL1200:$BY1200, "")=BK$8, IF(L1200="", "", L1200), ""))</f>
        <v/>
      </c>
      <c r="BL1200" s="61" t="str">
        <f>IF($B1200="", "", IF(COUNTIF(BM1200:$BY1200, "")=BL$8, IF(M1200="", "", M1200), ""))</f>
        <v/>
      </c>
      <c r="BM1200" s="61" t="str">
        <f>IF($B1200="", "", IF(COUNTIF(BN1200:$BY1200, "")=BM$8, IF(N1200="", "", N1200), ""))</f>
        <v/>
      </c>
      <c r="BN1200" s="61" t="str">
        <f>IF($B1200="", "", IF(COUNTIF(BO1200:$BY1200, "")=BN$8, IF(O1200="", "", O1200), ""))</f>
        <v/>
      </c>
      <c r="BO1200" s="61" t="str">
        <f>IF($B1200="", "", IF(COUNTIF(BP1200:$BY1200, "")=BO$8, IF(P1200="", "", P1200), ""))</f>
        <v/>
      </c>
      <c r="BP1200" s="61" t="str">
        <f>IF($B1200="", "", IF(COUNTIF(BQ1200:$BY1200, "")=BP$8, IF(Q1200="", "", Q1200), ""))</f>
        <v/>
      </c>
      <c r="BQ1200" s="61" t="str">
        <f>IF($B1200="", "", IF(COUNTIF(BR1200:$BY1200, "")=BQ$8, IF(R1200="", "", R1200), ""))</f>
        <v/>
      </c>
      <c r="BR1200" s="61" t="str">
        <f>IF($B1200="", "", IF(COUNTIF(BS1200:$BY1200, "")=BR$8, IF(S1200="", "", S1200), ""))</f>
        <v/>
      </c>
      <c r="BS1200" s="61" t="str">
        <f>IF($B1200="", "", IF(COUNTIF(BT1200:$BY1200, "")=BS$8, IF(T1200="", "", T1200), ""))</f>
        <v/>
      </c>
      <c r="BT1200" s="61" t="str">
        <f>IF($B1200="", "", IF(COUNTIF(BU1200:$BY1200, "")=BT$8, IF(U1200="", "", U1200), ""))</f>
        <v/>
      </c>
      <c r="BU1200" s="61" t="str">
        <f>IF($B1200="", "", IF(COUNTIF(BV1200:$BY1200, "")=BU$8, IF(V1200="", "", V1200), ""))</f>
        <v/>
      </c>
      <c r="BV1200" s="61" t="str">
        <f>IF($B1200="", "", IF(COUNTIF(BW1200:$BY1200, "")=BV$8, IF(W1200="", "", W1200), ""))</f>
        <v/>
      </c>
      <c r="BW1200" s="61" t="str">
        <f>IF($B1200="", "", IF(COUNTIF(BX1200:$BY1200, "")=BW$8, IF(X1200="", "", X1200), ""))</f>
        <v/>
      </c>
      <c r="BX1200" s="61" t="str">
        <f>IF($B1200="", "", IF(COUNTIF(BY1200:$BY1200, "")=BX$8, IF(Y1200="", "", Y1200), ""))</f>
        <v/>
      </c>
      <c r="BY1200" s="50" t="str">
        <f t="shared" si="493"/>
        <v/>
      </c>
      <c r="CA1200" s="6" t="str">
        <f t="shared" si="494"/>
        <v/>
      </c>
      <c r="CB1200" s="6" t="str">
        <f>IF(CA1200="", "", RANK(CA1200, $CA$9:$CA$2508, 0)+COUNTIF($CA$9:CA1200, CA1200)-1)</f>
        <v/>
      </c>
    </row>
    <row r="1201" spans="1:80" x14ac:dyDescent="0.25">
      <c r="A1201" s="22"/>
      <c r="B1201" s="121" t="str">
        <f>IF('Stock Details'!B1200="", "", 'Stock Details'!B1200)</f>
        <v/>
      </c>
      <c r="C1201" s="22"/>
      <c r="D1201" s="130"/>
      <c r="E1201" s="122"/>
      <c r="F1201" s="131"/>
      <c r="G1201" s="22"/>
      <c r="H1201" s="130" t="str">
        <f t="shared" si="479"/>
        <v/>
      </c>
      <c r="I1201" s="122"/>
      <c r="J1201" s="131"/>
      <c r="K1201" s="22"/>
      <c r="L1201" s="130" t="str">
        <f t="shared" si="480"/>
        <v/>
      </c>
      <c r="M1201" s="122"/>
      <c r="N1201" s="131"/>
      <c r="O1201" s="22"/>
      <c r="P1201" s="130" t="str">
        <f t="shared" si="481"/>
        <v/>
      </c>
      <c r="Q1201" s="122"/>
      <c r="R1201" s="131"/>
      <c r="S1201" s="22"/>
      <c r="T1201" s="130" t="str">
        <f t="shared" si="482"/>
        <v/>
      </c>
      <c r="U1201" s="122"/>
      <c r="V1201" s="131"/>
      <c r="W1201" s="22"/>
      <c r="X1201" s="130" t="str">
        <f t="shared" si="483"/>
        <v/>
      </c>
      <c r="Y1201" s="122"/>
      <c r="Z1201" s="131"/>
      <c r="AA1201" s="22"/>
      <c r="AC1201" s="6" t="str">
        <f t="shared" si="484"/>
        <v/>
      </c>
      <c r="AE1201" s="6" t="str">
        <f t="shared" si="485"/>
        <v/>
      </c>
      <c r="AF1201" s="6" t="str">
        <f t="shared" si="486"/>
        <v/>
      </c>
      <c r="AG1201" s="6" t="str">
        <f t="shared" si="487"/>
        <v/>
      </c>
      <c r="AH1201" s="6" t="str">
        <f t="shared" si="488"/>
        <v/>
      </c>
      <c r="AI1201" s="6" t="str">
        <f t="shared" si="489"/>
        <v/>
      </c>
      <c r="AJ1201" s="6" t="str">
        <f t="shared" si="490"/>
        <v/>
      </c>
      <c r="AL1201" s="9" t="str">
        <f>IF('Stock Details'!F1200="", "", 'Stock Details'!F1200)</f>
        <v/>
      </c>
      <c r="AM1201" s="9" t="str">
        <f>IF('Stock Details'!G1200="", "", 'Stock Details'!G1200)</f>
        <v/>
      </c>
      <c r="AO1201" s="59" t="str">
        <f t="shared" si="491"/>
        <v/>
      </c>
      <c r="AP1201" s="59" t="str">
        <f t="shared" si="495"/>
        <v/>
      </c>
      <c r="AQ1201" s="59" t="str">
        <f t="shared" si="496"/>
        <v/>
      </c>
      <c r="AR1201" s="59" t="str">
        <f t="shared" si="497"/>
        <v/>
      </c>
      <c r="AS1201" s="59" t="str">
        <f t="shared" si="498"/>
        <v/>
      </c>
      <c r="AT1201" s="59" t="str">
        <f t="shared" si="499"/>
        <v/>
      </c>
      <c r="AV1201" s="59" t="str">
        <f t="shared" si="492"/>
        <v/>
      </c>
      <c r="AW1201" s="59" t="str">
        <f t="shared" si="474"/>
        <v/>
      </c>
      <c r="AX1201" s="59" t="str">
        <f t="shared" si="475"/>
        <v/>
      </c>
      <c r="AY1201" s="59" t="str">
        <f t="shared" si="476"/>
        <v/>
      </c>
      <c r="AZ1201" s="59" t="str">
        <f t="shared" si="477"/>
        <v/>
      </c>
      <c r="BA1201" s="59" t="str">
        <f t="shared" si="478"/>
        <v/>
      </c>
      <c r="BC1201" s="49" t="str">
        <f>IF($B1201="", "", IF(COUNTIF(BD1201:$BY1201, "")=BC$8, IF(D1201="", "", D1201), ""))</f>
        <v/>
      </c>
      <c r="BD1201" s="61" t="str">
        <f>IF($B1201="", "", IF(COUNTIF(BE1201:$BY1201, "")=BD$8, IF(E1201="", "", E1201), ""))</f>
        <v/>
      </c>
      <c r="BE1201" s="61" t="str">
        <f>IF($B1201="", "", IF(COUNTIF(BF1201:$BY1201, "")=BE$8, IF(F1201="", "", F1201), ""))</f>
        <v/>
      </c>
      <c r="BF1201" s="61" t="str">
        <f>IF($B1201="", "", IF(COUNTIF(BG1201:$BY1201, "")=BF$8, IF(G1201="", "", G1201), ""))</f>
        <v/>
      </c>
      <c r="BG1201" s="61" t="str">
        <f>IF($B1201="", "", IF(COUNTIF(BH1201:$BY1201, "")=BG$8, IF(H1201="", "", H1201), ""))</f>
        <v/>
      </c>
      <c r="BH1201" s="61" t="str">
        <f>IF($B1201="", "", IF(COUNTIF(BI1201:$BY1201, "")=BH$8, IF(I1201="", "", I1201), ""))</f>
        <v/>
      </c>
      <c r="BI1201" s="61" t="str">
        <f>IF($B1201="", "", IF(COUNTIF(BJ1201:$BY1201, "")=BI$8, IF(J1201="", "", J1201), ""))</f>
        <v/>
      </c>
      <c r="BJ1201" s="61" t="str">
        <f>IF($B1201="", "", IF(COUNTIF(BK1201:$BY1201, "")=BJ$8, IF(K1201="", "", K1201), ""))</f>
        <v/>
      </c>
      <c r="BK1201" s="61" t="str">
        <f>IF($B1201="", "", IF(COUNTIF(BL1201:$BY1201, "")=BK$8, IF(L1201="", "", L1201), ""))</f>
        <v/>
      </c>
      <c r="BL1201" s="61" t="str">
        <f>IF($B1201="", "", IF(COUNTIF(BM1201:$BY1201, "")=BL$8, IF(M1201="", "", M1201), ""))</f>
        <v/>
      </c>
      <c r="BM1201" s="61" t="str">
        <f>IF($B1201="", "", IF(COUNTIF(BN1201:$BY1201, "")=BM$8, IF(N1201="", "", N1201), ""))</f>
        <v/>
      </c>
      <c r="BN1201" s="61" t="str">
        <f>IF($B1201="", "", IF(COUNTIF(BO1201:$BY1201, "")=BN$8, IF(O1201="", "", O1201), ""))</f>
        <v/>
      </c>
      <c r="BO1201" s="61" t="str">
        <f>IF($B1201="", "", IF(COUNTIF(BP1201:$BY1201, "")=BO$8, IF(P1201="", "", P1201), ""))</f>
        <v/>
      </c>
      <c r="BP1201" s="61" t="str">
        <f>IF($B1201="", "", IF(COUNTIF(BQ1201:$BY1201, "")=BP$8, IF(Q1201="", "", Q1201), ""))</f>
        <v/>
      </c>
      <c r="BQ1201" s="61" t="str">
        <f>IF($B1201="", "", IF(COUNTIF(BR1201:$BY1201, "")=BQ$8, IF(R1201="", "", R1201), ""))</f>
        <v/>
      </c>
      <c r="BR1201" s="61" t="str">
        <f>IF($B1201="", "", IF(COUNTIF(BS1201:$BY1201, "")=BR$8, IF(S1201="", "", S1201), ""))</f>
        <v/>
      </c>
      <c r="BS1201" s="61" t="str">
        <f>IF($B1201="", "", IF(COUNTIF(BT1201:$BY1201, "")=BS$8, IF(T1201="", "", T1201), ""))</f>
        <v/>
      </c>
      <c r="BT1201" s="61" t="str">
        <f>IF($B1201="", "", IF(COUNTIF(BU1201:$BY1201, "")=BT$8, IF(U1201="", "", U1201), ""))</f>
        <v/>
      </c>
      <c r="BU1201" s="61" t="str">
        <f>IF($B1201="", "", IF(COUNTIF(BV1201:$BY1201, "")=BU$8, IF(V1201="", "", V1201), ""))</f>
        <v/>
      </c>
      <c r="BV1201" s="61" t="str">
        <f>IF($B1201="", "", IF(COUNTIF(BW1201:$BY1201, "")=BV$8, IF(W1201="", "", W1201), ""))</f>
        <v/>
      </c>
      <c r="BW1201" s="61" t="str">
        <f>IF($B1201="", "", IF(COUNTIF(BX1201:$BY1201, "")=BW$8, IF(X1201="", "", X1201), ""))</f>
        <v/>
      </c>
      <c r="BX1201" s="61" t="str">
        <f>IF($B1201="", "", IF(COUNTIF(BY1201:$BY1201, "")=BX$8, IF(Y1201="", "", Y1201), ""))</f>
        <v/>
      </c>
      <c r="BY1201" s="50" t="str">
        <f t="shared" si="493"/>
        <v/>
      </c>
      <c r="CA1201" s="6" t="str">
        <f t="shared" si="494"/>
        <v/>
      </c>
      <c r="CB1201" s="6" t="str">
        <f>IF(CA1201="", "", RANK(CA1201, $CA$9:$CA$2508, 0)+COUNTIF($CA$9:CA1201, CA1201)-1)</f>
        <v/>
      </c>
    </row>
    <row r="1202" spans="1:80" x14ac:dyDescent="0.25">
      <c r="A1202" s="22"/>
      <c r="B1202" s="121" t="str">
        <f>IF('Stock Details'!B1201="", "", 'Stock Details'!B1201)</f>
        <v/>
      </c>
      <c r="C1202" s="22"/>
      <c r="D1202" s="130"/>
      <c r="E1202" s="122"/>
      <c r="F1202" s="131"/>
      <c r="G1202" s="22"/>
      <c r="H1202" s="130" t="str">
        <f t="shared" si="479"/>
        <v/>
      </c>
      <c r="I1202" s="122"/>
      <c r="J1202" s="131"/>
      <c r="K1202" s="22"/>
      <c r="L1202" s="130" t="str">
        <f t="shared" si="480"/>
        <v/>
      </c>
      <c r="M1202" s="122"/>
      <c r="N1202" s="131"/>
      <c r="O1202" s="22"/>
      <c r="P1202" s="130" t="str">
        <f t="shared" si="481"/>
        <v/>
      </c>
      <c r="Q1202" s="122"/>
      <c r="R1202" s="131"/>
      <c r="S1202" s="22"/>
      <c r="T1202" s="130" t="str">
        <f t="shared" si="482"/>
        <v/>
      </c>
      <c r="U1202" s="122"/>
      <c r="V1202" s="131"/>
      <c r="W1202" s="22"/>
      <c r="X1202" s="130" t="str">
        <f t="shared" si="483"/>
        <v/>
      </c>
      <c r="Y1202" s="122"/>
      <c r="Z1202" s="131"/>
      <c r="AA1202" s="22"/>
      <c r="AC1202" s="6" t="str">
        <f t="shared" si="484"/>
        <v/>
      </c>
      <c r="AE1202" s="6" t="str">
        <f t="shared" si="485"/>
        <v/>
      </c>
      <c r="AF1202" s="6" t="str">
        <f t="shared" si="486"/>
        <v/>
      </c>
      <c r="AG1202" s="6" t="str">
        <f t="shared" si="487"/>
        <v/>
      </c>
      <c r="AH1202" s="6" t="str">
        <f t="shared" si="488"/>
        <v/>
      </c>
      <c r="AI1202" s="6" t="str">
        <f t="shared" si="489"/>
        <v/>
      </c>
      <c r="AJ1202" s="6" t="str">
        <f t="shared" si="490"/>
        <v/>
      </c>
      <c r="AL1202" s="9" t="str">
        <f>IF('Stock Details'!F1201="", "", 'Stock Details'!F1201)</f>
        <v/>
      </c>
      <c r="AM1202" s="9" t="str">
        <f>IF('Stock Details'!G1201="", "", 'Stock Details'!G1201)</f>
        <v/>
      </c>
      <c r="AO1202" s="59" t="str">
        <f t="shared" si="491"/>
        <v/>
      </c>
      <c r="AP1202" s="59" t="str">
        <f t="shared" si="495"/>
        <v/>
      </c>
      <c r="AQ1202" s="59" t="str">
        <f t="shared" si="496"/>
        <v/>
      </c>
      <c r="AR1202" s="59" t="str">
        <f t="shared" si="497"/>
        <v/>
      </c>
      <c r="AS1202" s="59" t="str">
        <f t="shared" si="498"/>
        <v/>
      </c>
      <c r="AT1202" s="59" t="str">
        <f t="shared" si="499"/>
        <v/>
      </c>
      <c r="AV1202" s="59" t="str">
        <f t="shared" si="492"/>
        <v/>
      </c>
      <c r="AW1202" s="59" t="str">
        <f t="shared" si="474"/>
        <v/>
      </c>
      <c r="AX1202" s="59" t="str">
        <f t="shared" si="475"/>
        <v/>
      </c>
      <c r="AY1202" s="59" t="str">
        <f t="shared" si="476"/>
        <v/>
      </c>
      <c r="AZ1202" s="59" t="str">
        <f t="shared" si="477"/>
        <v/>
      </c>
      <c r="BA1202" s="59" t="str">
        <f t="shared" si="478"/>
        <v/>
      </c>
      <c r="BC1202" s="49" t="str">
        <f>IF($B1202="", "", IF(COUNTIF(BD1202:$BY1202, "")=BC$8, IF(D1202="", "", D1202), ""))</f>
        <v/>
      </c>
      <c r="BD1202" s="61" t="str">
        <f>IF($B1202="", "", IF(COUNTIF(BE1202:$BY1202, "")=BD$8, IF(E1202="", "", E1202), ""))</f>
        <v/>
      </c>
      <c r="BE1202" s="61" t="str">
        <f>IF($B1202="", "", IF(COUNTIF(BF1202:$BY1202, "")=BE$8, IF(F1202="", "", F1202), ""))</f>
        <v/>
      </c>
      <c r="BF1202" s="61" t="str">
        <f>IF($B1202="", "", IF(COUNTIF(BG1202:$BY1202, "")=BF$8, IF(G1202="", "", G1202), ""))</f>
        <v/>
      </c>
      <c r="BG1202" s="61" t="str">
        <f>IF($B1202="", "", IF(COUNTIF(BH1202:$BY1202, "")=BG$8, IF(H1202="", "", H1202), ""))</f>
        <v/>
      </c>
      <c r="BH1202" s="61" t="str">
        <f>IF($B1202="", "", IF(COUNTIF(BI1202:$BY1202, "")=BH$8, IF(I1202="", "", I1202), ""))</f>
        <v/>
      </c>
      <c r="BI1202" s="61" t="str">
        <f>IF($B1202="", "", IF(COUNTIF(BJ1202:$BY1202, "")=BI$8, IF(J1202="", "", J1202), ""))</f>
        <v/>
      </c>
      <c r="BJ1202" s="61" t="str">
        <f>IF($B1202="", "", IF(COUNTIF(BK1202:$BY1202, "")=BJ$8, IF(K1202="", "", K1202), ""))</f>
        <v/>
      </c>
      <c r="BK1202" s="61" t="str">
        <f>IF($B1202="", "", IF(COUNTIF(BL1202:$BY1202, "")=BK$8, IF(L1202="", "", L1202), ""))</f>
        <v/>
      </c>
      <c r="BL1202" s="61" t="str">
        <f>IF($B1202="", "", IF(COUNTIF(BM1202:$BY1202, "")=BL$8, IF(M1202="", "", M1202), ""))</f>
        <v/>
      </c>
      <c r="BM1202" s="61" t="str">
        <f>IF($B1202="", "", IF(COUNTIF(BN1202:$BY1202, "")=BM$8, IF(N1202="", "", N1202), ""))</f>
        <v/>
      </c>
      <c r="BN1202" s="61" t="str">
        <f>IF($B1202="", "", IF(COUNTIF(BO1202:$BY1202, "")=BN$8, IF(O1202="", "", O1202), ""))</f>
        <v/>
      </c>
      <c r="BO1202" s="61" t="str">
        <f>IF($B1202="", "", IF(COUNTIF(BP1202:$BY1202, "")=BO$8, IF(P1202="", "", P1202), ""))</f>
        <v/>
      </c>
      <c r="BP1202" s="61" t="str">
        <f>IF($B1202="", "", IF(COUNTIF(BQ1202:$BY1202, "")=BP$8, IF(Q1202="", "", Q1202), ""))</f>
        <v/>
      </c>
      <c r="BQ1202" s="61" t="str">
        <f>IF($B1202="", "", IF(COUNTIF(BR1202:$BY1202, "")=BQ$8, IF(R1202="", "", R1202), ""))</f>
        <v/>
      </c>
      <c r="BR1202" s="61" t="str">
        <f>IF($B1202="", "", IF(COUNTIF(BS1202:$BY1202, "")=BR$8, IF(S1202="", "", S1202), ""))</f>
        <v/>
      </c>
      <c r="BS1202" s="61" t="str">
        <f>IF($B1202="", "", IF(COUNTIF(BT1202:$BY1202, "")=BS$8, IF(T1202="", "", T1202), ""))</f>
        <v/>
      </c>
      <c r="BT1202" s="61" t="str">
        <f>IF($B1202="", "", IF(COUNTIF(BU1202:$BY1202, "")=BT$8, IF(U1202="", "", U1202), ""))</f>
        <v/>
      </c>
      <c r="BU1202" s="61" t="str">
        <f>IF($B1202="", "", IF(COUNTIF(BV1202:$BY1202, "")=BU$8, IF(V1202="", "", V1202), ""))</f>
        <v/>
      </c>
      <c r="BV1202" s="61" t="str">
        <f>IF($B1202="", "", IF(COUNTIF(BW1202:$BY1202, "")=BV$8, IF(W1202="", "", W1202), ""))</f>
        <v/>
      </c>
      <c r="BW1202" s="61" t="str">
        <f>IF($B1202="", "", IF(COUNTIF(BX1202:$BY1202, "")=BW$8, IF(X1202="", "", X1202), ""))</f>
        <v/>
      </c>
      <c r="BX1202" s="61" t="str">
        <f>IF($B1202="", "", IF(COUNTIF(BY1202:$BY1202, "")=BX$8, IF(Y1202="", "", Y1202), ""))</f>
        <v/>
      </c>
      <c r="BY1202" s="50" t="str">
        <f t="shared" si="493"/>
        <v/>
      </c>
      <c r="CA1202" s="6" t="str">
        <f t="shared" si="494"/>
        <v/>
      </c>
      <c r="CB1202" s="6" t="str">
        <f>IF(CA1202="", "", RANK(CA1202, $CA$9:$CA$2508, 0)+COUNTIF($CA$9:CA1202, CA1202)-1)</f>
        <v/>
      </c>
    </row>
    <row r="1203" spans="1:80" x14ac:dyDescent="0.25">
      <c r="A1203" s="22"/>
      <c r="B1203" s="121" t="str">
        <f>IF('Stock Details'!B1202="", "", 'Stock Details'!B1202)</f>
        <v/>
      </c>
      <c r="C1203" s="22"/>
      <c r="D1203" s="130"/>
      <c r="E1203" s="122"/>
      <c r="F1203" s="131"/>
      <c r="G1203" s="22"/>
      <c r="H1203" s="130" t="str">
        <f t="shared" si="479"/>
        <v/>
      </c>
      <c r="I1203" s="122"/>
      <c r="J1203" s="131"/>
      <c r="K1203" s="22"/>
      <c r="L1203" s="130" t="str">
        <f t="shared" si="480"/>
        <v/>
      </c>
      <c r="M1203" s="122"/>
      <c r="N1203" s="131"/>
      <c r="O1203" s="22"/>
      <c r="P1203" s="130" t="str">
        <f t="shared" si="481"/>
        <v/>
      </c>
      <c r="Q1203" s="122"/>
      <c r="R1203" s="131"/>
      <c r="S1203" s="22"/>
      <c r="T1203" s="130" t="str">
        <f t="shared" si="482"/>
        <v/>
      </c>
      <c r="U1203" s="122"/>
      <c r="V1203" s="131"/>
      <c r="W1203" s="22"/>
      <c r="X1203" s="130" t="str">
        <f t="shared" si="483"/>
        <v/>
      </c>
      <c r="Y1203" s="122"/>
      <c r="Z1203" s="131"/>
      <c r="AA1203" s="22"/>
      <c r="AC1203" s="6" t="str">
        <f t="shared" si="484"/>
        <v/>
      </c>
      <c r="AE1203" s="6" t="str">
        <f t="shared" si="485"/>
        <v/>
      </c>
      <c r="AF1203" s="6" t="str">
        <f t="shared" si="486"/>
        <v/>
      </c>
      <c r="AG1203" s="6" t="str">
        <f t="shared" si="487"/>
        <v/>
      </c>
      <c r="AH1203" s="6" t="str">
        <f t="shared" si="488"/>
        <v/>
      </c>
      <c r="AI1203" s="6" t="str">
        <f t="shared" si="489"/>
        <v/>
      </c>
      <c r="AJ1203" s="6" t="str">
        <f t="shared" si="490"/>
        <v/>
      </c>
      <c r="AL1203" s="9" t="str">
        <f>IF('Stock Details'!F1202="", "", 'Stock Details'!F1202)</f>
        <v/>
      </c>
      <c r="AM1203" s="9" t="str">
        <f>IF('Stock Details'!G1202="", "", 'Stock Details'!G1202)</f>
        <v/>
      </c>
      <c r="AO1203" s="59" t="str">
        <f t="shared" si="491"/>
        <v/>
      </c>
      <c r="AP1203" s="59" t="str">
        <f t="shared" si="495"/>
        <v/>
      </c>
      <c r="AQ1203" s="59" t="str">
        <f t="shared" si="496"/>
        <v/>
      </c>
      <c r="AR1203" s="59" t="str">
        <f t="shared" si="497"/>
        <v/>
      </c>
      <c r="AS1203" s="59" t="str">
        <f t="shared" si="498"/>
        <v/>
      </c>
      <c r="AT1203" s="59" t="str">
        <f t="shared" si="499"/>
        <v/>
      </c>
      <c r="AV1203" s="59" t="str">
        <f t="shared" si="492"/>
        <v/>
      </c>
      <c r="AW1203" s="59" t="str">
        <f t="shared" si="474"/>
        <v/>
      </c>
      <c r="AX1203" s="59" t="str">
        <f t="shared" si="475"/>
        <v/>
      </c>
      <c r="AY1203" s="59" t="str">
        <f t="shared" si="476"/>
        <v/>
      </c>
      <c r="AZ1203" s="59" t="str">
        <f t="shared" si="477"/>
        <v/>
      </c>
      <c r="BA1203" s="59" t="str">
        <f t="shared" si="478"/>
        <v/>
      </c>
      <c r="BC1203" s="49" t="str">
        <f>IF($B1203="", "", IF(COUNTIF(BD1203:$BY1203, "")=BC$8, IF(D1203="", "", D1203), ""))</f>
        <v/>
      </c>
      <c r="BD1203" s="61" t="str">
        <f>IF($B1203="", "", IF(COUNTIF(BE1203:$BY1203, "")=BD$8, IF(E1203="", "", E1203), ""))</f>
        <v/>
      </c>
      <c r="BE1203" s="61" t="str">
        <f>IF($B1203="", "", IF(COUNTIF(BF1203:$BY1203, "")=BE$8, IF(F1203="", "", F1203), ""))</f>
        <v/>
      </c>
      <c r="BF1203" s="61" t="str">
        <f>IF($B1203="", "", IF(COUNTIF(BG1203:$BY1203, "")=BF$8, IF(G1203="", "", G1203), ""))</f>
        <v/>
      </c>
      <c r="BG1203" s="61" t="str">
        <f>IF($B1203="", "", IF(COUNTIF(BH1203:$BY1203, "")=BG$8, IF(H1203="", "", H1203), ""))</f>
        <v/>
      </c>
      <c r="BH1203" s="61" t="str">
        <f>IF($B1203="", "", IF(COUNTIF(BI1203:$BY1203, "")=BH$8, IF(I1203="", "", I1203), ""))</f>
        <v/>
      </c>
      <c r="BI1203" s="61" t="str">
        <f>IF($B1203="", "", IF(COUNTIF(BJ1203:$BY1203, "")=BI$8, IF(J1203="", "", J1203), ""))</f>
        <v/>
      </c>
      <c r="BJ1203" s="61" t="str">
        <f>IF($B1203="", "", IF(COUNTIF(BK1203:$BY1203, "")=BJ$8, IF(K1203="", "", K1203), ""))</f>
        <v/>
      </c>
      <c r="BK1203" s="61" t="str">
        <f>IF($B1203="", "", IF(COUNTIF(BL1203:$BY1203, "")=BK$8, IF(L1203="", "", L1203), ""))</f>
        <v/>
      </c>
      <c r="BL1203" s="61" t="str">
        <f>IF($B1203="", "", IF(COUNTIF(BM1203:$BY1203, "")=BL$8, IF(M1203="", "", M1203), ""))</f>
        <v/>
      </c>
      <c r="BM1203" s="61" t="str">
        <f>IF($B1203="", "", IF(COUNTIF(BN1203:$BY1203, "")=BM$8, IF(N1203="", "", N1203), ""))</f>
        <v/>
      </c>
      <c r="BN1203" s="61" t="str">
        <f>IF($B1203="", "", IF(COUNTIF(BO1203:$BY1203, "")=BN$8, IF(O1203="", "", O1203), ""))</f>
        <v/>
      </c>
      <c r="BO1203" s="61" t="str">
        <f>IF($B1203="", "", IF(COUNTIF(BP1203:$BY1203, "")=BO$8, IF(P1203="", "", P1203), ""))</f>
        <v/>
      </c>
      <c r="BP1203" s="61" t="str">
        <f>IF($B1203="", "", IF(COUNTIF(BQ1203:$BY1203, "")=BP$8, IF(Q1203="", "", Q1203), ""))</f>
        <v/>
      </c>
      <c r="BQ1203" s="61" t="str">
        <f>IF($B1203="", "", IF(COUNTIF(BR1203:$BY1203, "")=BQ$8, IF(R1203="", "", R1203), ""))</f>
        <v/>
      </c>
      <c r="BR1203" s="61" t="str">
        <f>IF($B1203="", "", IF(COUNTIF(BS1203:$BY1203, "")=BR$8, IF(S1203="", "", S1203), ""))</f>
        <v/>
      </c>
      <c r="BS1203" s="61" t="str">
        <f>IF($B1203="", "", IF(COUNTIF(BT1203:$BY1203, "")=BS$8, IF(T1203="", "", T1203), ""))</f>
        <v/>
      </c>
      <c r="BT1203" s="61" t="str">
        <f>IF($B1203="", "", IF(COUNTIF(BU1203:$BY1203, "")=BT$8, IF(U1203="", "", U1203), ""))</f>
        <v/>
      </c>
      <c r="BU1203" s="61" t="str">
        <f>IF($B1203="", "", IF(COUNTIF(BV1203:$BY1203, "")=BU$8, IF(V1203="", "", V1203), ""))</f>
        <v/>
      </c>
      <c r="BV1203" s="61" t="str">
        <f>IF($B1203="", "", IF(COUNTIF(BW1203:$BY1203, "")=BV$8, IF(W1203="", "", W1203), ""))</f>
        <v/>
      </c>
      <c r="BW1203" s="61" t="str">
        <f>IF($B1203="", "", IF(COUNTIF(BX1203:$BY1203, "")=BW$8, IF(X1203="", "", X1203), ""))</f>
        <v/>
      </c>
      <c r="BX1203" s="61" t="str">
        <f>IF($B1203="", "", IF(COUNTIF(BY1203:$BY1203, "")=BX$8, IF(Y1203="", "", Y1203), ""))</f>
        <v/>
      </c>
      <c r="BY1203" s="50" t="str">
        <f t="shared" si="493"/>
        <v/>
      </c>
      <c r="CA1203" s="6" t="str">
        <f t="shared" si="494"/>
        <v/>
      </c>
      <c r="CB1203" s="6" t="str">
        <f>IF(CA1203="", "", RANK(CA1203, $CA$9:$CA$2508, 0)+COUNTIF($CA$9:CA1203, CA1203)-1)</f>
        <v/>
      </c>
    </row>
    <row r="1204" spans="1:80" x14ac:dyDescent="0.25">
      <c r="A1204" s="22"/>
      <c r="B1204" s="121" t="str">
        <f>IF('Stock Details'!B1203="", "", 'Stock Details'!B1203)</f>
        <v/>
      </c>
      <c r="C1204" s="22"/>
      <c r="D1204" s="130"/>
      <c r="E1204" s="122"/>
      <c r="F1204" s="131"/>
      <c r="G1204" s="22"/>
      <c r="H1204" s="130" t="str">
        <f t="shared" si="479"/>
        <v/>
      </c>
      <c r="I1204" s="122"/>
      <c r="J1204" s="131"/>
      <c r="K1204" s="22"/>
      <c r="L1204" s="130" t="str">
        <f t="shared" si="480"/>
        <v/>
      </c>
      <c r="M1204" s="122"/>
      <c r="N1204" s="131"/>
      <c r="O1204" s="22"/>
      <c r="P1204" s="130" t="str">
        <f t="shared" si="481"/>
        <v/>
      </c>
      <c r="Q1204" s="122"/>
      <c r="R1204" s="131"/>
      <c r="S1204" s="22"/>
      <c r="T1204" s="130" t="str">
        <f t="shared" si="482"/>
        <v/>
      </c>
      <c r="U1204" s="122"/>
      <c r="V1204" s="131"/>
      <c r="W1204" s="22"/>
      <c r="X1204" s="130" t="str">
        <f t="shared" si="483"/>
        <v/>
      </c>
      <c r="Y1204" s="122"/>
      <c r="Z1204" s="131"/>
      <c r="AA1204" s="22"/>
      <c r="AC1204" s="6" t="str">
        <f t="shared" si="484"/>
        <v/>
      </c>
      <c r="AE1204" s="6" t="str">
        <f t="shared" si="485"/>
        <v/>
      </c>
      <c r="AF1204" s="6" t="str">
        <f t="shared" si="486"/>
        <v/>
      </c>
      <c r="AG1204" s="6" t="str">
        <f t="shared" si="487"/>
        <v/>
      </c>
      <c r="AH1204" s="6" t="str">
        <f t="shared" si="488"/>
        <v/>
      </c>
      <c r="AI1204" s="6" t="str">
        <f t="shared" si="489"/>
        <v/>
      </c>
      <c r="AJ1204" s="6" t="str">
        <f t="shared" si="490"/>
        <v/>
      </c>
      <c r="AL1204" s="9" t="str">
        <f>IF('Stock Details'!F1203="", "", 'Stock Details'!F1203)</f>
        <v/>
      </c>
      <c r="AM1204" s="9" t="str">
        <f>IF('Stock Details'!G1203="", "", 'Stock Details'!G1203)</f>
        <v/>
      </c>
      <c r="AO1204" s="59" t="str">
        <f t="shared" si="491"/>
        <v/>
      </c>
      <c r="AP1204" s="59" t="str">
        <f t="shared" si="495"/>
        <v/>
      </c>
      <c r="AQ1204" s="59" t="str">
        <f t="shared" si="496"/>
        <v/>
      </c>
      <c r="AR1204" s="59" t="str">
        <f t="shared" si="497"/>
        <v/>
      </c>
      <c r="AS1204" s="59" t="str">
        <f t="shared" si="498"/>
        <v/>
      </c>
      <c r="AT1204" s="59" t="str">
        <f t="shared" si="499"/>
        <v/>
      </c>
      <c r="AV1204" s="59" t="str">
        <f t="shared" si="492"/>
        <v/>
      </c>
      <c r="AW1204" s="59" t="str">
        <f t="shared" si="474"/>
        <v/>
      </c>
      <c r="AX1204" s="59" t="str">
        <f t="shared" si="475"/>
        <v/>
      </c>
      <c r="AY1204" s="59" t="str">
        <f t="shared" si="476"/>
        <v/>
      </c>
      <c r="AZ1204" s="59" t="str">
        <f t="shared" si="477"/>
        <v/>
      </c>
      <c r="BA1204" s="59" t="str">
        <f t="shared" si="478"/>
        <v/>
      </c>
      <c r="BC1204" s="49" t="str">
        <f>IF($B1204="", "", IF(COUNTIF(BD1204:$BY1204, "")=BC$8, IF(D1204="", "", D1204), ""))</f>
        <v/>
      </c>
      <c r="BD1204" s="61" t="str">
        <f>IF($B1204="", "", IF(COUNTIF(BE1204:$BY1204, "")=BD$8, IF(E1204="", "", E1204), ""))</f>
        <v/>
      </c>
      <c r="BE1204" s="61" t="str">
        <f>IF($B1204="", "", IF(COUNTIF(BF1204:$BY1204, "")=BE$8, IF(F1204="", "", F1204), ""))</f>
        <v/>
      </c>
      <c r="BF1204" s="61" t="str">
        <f>IF($B1204="", "", IF(COUNTIF(BG1204:$BY1204, "")=BF$8, IF(G1204="", "", G1204), ""))</f>
        <v/>
      </c>
      <c r="BG1204" s="61" t="str">
        <f>IF($B1204="", "", IF(COUNTIF(BH1204:$BY1204, "")=BG$8, IF(H1204="", "", H1204), ""))</f>
        <v/>
      </c>
      <c r="BH1204" s="61" t="str">
        <f>IF($B1204="", "", IF(COUNTIF(BI1204:$BY1204, "")=BH$8, IF(I1204="", "", I1204), ""))</f>
        <v/>
      </c>
      <c r="BI1204" s="61" t="str">
        <f>IF($B1204="", "", IF(COUNTIF(BJ1204:$BY1204, "")=BI$8, IF(J1204="", "", J1204), ""))</f>
        <v/>
      </c>
      <c r="BJ1204" s="61" t="str">
        <f>IF($B1204="", "", IF(COUNTIF(BK1204:$BY1204, "")=BJ$8, IF(K1204="", "", K1204), ""))</f>
        <v/>
      </c>
      <c r="BK1204" s="61" t="str">
        <f>IF($B1204="", "", IF(COUNTIF(BL1204:$BY1204, "")=BK$8, IF(L1204="", "", L1204), ""))</f>
        <v/>
      </c>
      <c r="BL1204" s="61" t="str">
        <f>IF($B1204="", "", IF(COUNTIF(BM1204:$BY1204, "")=BL$8, IF(M1204="", "", M1204), ""))</f>
        <v/>
      </c>
      <c r="BM1204" s="61" t="str">
        <f>IF($B1204="", "", IF(COUNTIF(BN1204:$BY1204, "")=BM$8, IF(N1204="", "", N1204), ""))</f>
        <v/>
      </c>
      <c r="BN1204" s="61" t="str">
        <f>IF($B1204="", "", IF(COUNTIF(BO1204:$BY1204, "")=BN$8, IF(O1204="", "", O1204), ""))</f>
        <v/>
      </c>
      <c r="BO1204" s="61" t="str">
        <f>IF($B1204="", "", IF(COUNTIF(BP1204:$BY1204, "")=BO$8, IF(P1204="", "", P1204), ""))</f>
        <v/>
      </c>
      <c r="BP1204" s="61" t="str">
        <f>IF($B1204="", "", IF(COUNTIF(BQ1204:$BY1204, "")=BP$8, IF(Q1204="", "", Q1204), ""))</f>
        <v/>
      </c>
      <c r="BQ1204" s="61" t="str">
        <f>IF($B1204="", "", IF(COUNTIF(BR1204:$BY1204, "")=BQ$8, IF(R1204="", "", R1204), ""))</f>
        <v/>
      </c>
      <c r="BR1204" s="61" t="str">
        <f>IF($B1204="", "", IF(COUNTIF(BS1204:$BY1204, "")=BR$8, IF(S1204="", "", S1204), ""))</f>
        <v/>
      </c>
      <c r="BS1204" s="61" t="str">
        <f>IF($B1204="", "", IF(COUNTIF(BT1204:$BY1204, "")=BS$8, IF(T1204="", "", T1204), ""))</f>
        <v/>
      </c>
      <c r="BT1204" s="61" t="str">
        <f>IF($B1204="", "", IF(COUNTIF(BU1204:$BY1204, "")=BT$8, IF(U1204="", "", U1204), ""))</f>
        <v/>
      </c>
      <c r="BU1204" s="61" t="str">
        <f>IF($B1204="", "", IF(COUNTIF(BV1204:$BY1204, "")=BU$8, IF(V1204="", "", V1204), ""))</f>
        <v/>
      </c>
      <c r="BV1204" s="61" t="str">
        <f>IF($B1204="", "", IF(COUNTIF(BW1204:$BY1204, "")=BV$8, IF(W1204="", "", W1204), ""))</f>
        <v/>
      </c>
      <c r="BW1204" s="61" t="str">
        <f>IF($B1204="", "", IF(COUNTIF(BX1204:$BY1204, "")=BW$8, IF(X1204="", "", X1204), ""))</f>
        <v/>
      </c>
      <c r="BX1204" s="61" t="str">
        <f>IF($B1204="", "", IF(COUNTIF(BY1204:$BY1204, "")=BX$8, IF(Y1204="", "", Y1204), ""))</f>
        <v/>
      </c>
      <c r="BY1204" s="50" t="str">
        <f t="shared" si="493"/>
        <v/>
      </c>
      <c r="CA1204" s="6" t="str">
        <f t="shared" si="494"/>
        <v/>
      </c>
      <c r="CB1204" s="6" t="str">
        <f>IF(CA1204="", "", RANK(CA1204, $CA$9:$CA$2508, 0)+COUNTIF($CA$9:CA1204, CA1204)-1)</f>
        <v/>
      </c>
    </row>
    <row r="1205" spans="1:80" x14ac:dyDescent="0.25">
      <c r="A1205" s="22"/>
      <c r="B1205" s="121" t="str">
        <f>IF('Stock Details'!B1204="", "", 'Stock Details'!B1204)</f>
        <v/>
      </c>
      <c r="C1205" s="22"/>
      <c r="D1205" s="130"/>
      <c r="E1205" s="122"/>
      <c r="F1205" s="131"/>
      <c r="G1205" s="22"/>
      <c r="H1205" s="130" t="str">
        <f t="shared" si="479"/>
        <v/>
      </c>
      <c r="I1205" s="122"/>
      <c r="J1205" s="131"/>
      <c r="K1205" s="22"/>
      <c r="L1205" s="130" t="str">
        <f t="shared" si="480"/>
        <v/>
      </c>
      <c r="M1205" s="122"/>
      <c r="N1205" s="131"/>
      <c r="O1205" s="22"/>
      <c r="P1205" s="130" t="str">
        <f t="shared" si="481"/>
        <v/>
      </c>
      <c r="Q1205" s="122"/>
      <c r="R1205" s="131"/>
      <c r="S1205" s="22"/>
      <c r="T1205" s="130" t="str">
        <f t="shared" si="482"/>
        <v/>
      </c>
      <c r="U1205" s="122"/>
      <c r="V1205" s="131"/>
      <c r="W1205" s="22"/>
      <c r="X1205" s="130" t="str">
        <f t="shared" si="483"/>
        <v/>
      </c>
      <c r="Y1205" s="122"/>
      <c r="Z1205" s="131"/>
      <c r="AA1205" s="22"/>
      <c r="AC1205" s="6" t="str">
        <f t="shared" si="484"/>
        <v/>
      </c>
      <c r="AE1205" s="6" t="str">
        <f t="shared" si="485"/>
        <v/>
      </c>
      <c r="AF1205" s="6" t="str">
        <f t="shared" si="486"/>
        <v/>
      </c>
      <c r="AG1205" s="6" t="str">
        <f t="shared" si="487"/>
        <v/>
      </c>
      <c r="AH1205" s="6" t="str">
        <f t="shared" si="488"/>
        <v/>
      </c>
      <c r="AI1205" s="6" t="str">
        <f t="shared" si="489"/>
        <v/>
      </c>
      <c r="AJ1205" s="6" t="str">
        <f t="shared" si="490"/>
        <v/>
      </c>
      <c r="AL1205" s="9" t="str">
        <f>IF('Stock Details'!F1204="", "", 'Stock Details'!F1204)</f>
        <v/>
      </c>
      <c r="AM1205" s="9" t="str">
        <f>IF('Stock Details'!G1204="", "", 'Stock Details'!G1204)</f>
        <v/>
      </c>
      <c r="AO1205" s="59" t="str">
        <f t="shared" si="491"/>
        <v/>
      </c>
      <c r="AP1205" s="59" t="str">
        <f t="shared" si="495"/>
        <v/>
      </c>
      <c r="AQ1205" s="59" t="str">
        <f t="shared" si="496"/>
        <v/>
      </c>
      <c r="AR1205" s="59" t="str">
        <f t="shared" si="497"/>
        <v/>
      </c>
      <c r="AS1205" s="59" t="str">
        <f t="shared" si="498"/>
        <v/>
      </c>
      <c r="AT1205" s="59" t="str">
        <f t="shared" si="499"/>
        <v/>
      </c>
      <c r="AV1205" s="59" t="str">
        <f t="shared" si="492"/>
        <v/>
      </c>
      <c r="AW1205" s="59" t="str">
        <f t="shared" si="474"/>
        <v/>
      </c>
      <c r="AX1205" s="59" t="str">
        <f t="shared" si="475"/>
        <v/>
      </c>
      <c r="AY1205" s="59" t="str">
        <f t="shared" si="476"/>
        <v/>
      </c>
      <c r="AZ1205" s="59" t="str">
        <f t="shared" si="477"/>
        <v/>
      </c>
      <c r="BA1205" s="59" t="str">
        <f t="shared" si="478"/>
        <v/>
      </c>
      <c r="BC1205" s="49" t="str">
        <f>IF($B1205="", "", IF(COUNTIF(BD1205:$BY1205, "")=BC$8, IF(D1205="", "", D1205), ""))</f>
        <v/>
      </c>
      <c r="BD1205" s="61" t="str">
        <f>IF($B1205="", "", IF(COUNTIF(BE1205:$BY1205, "")=BD$8, IF(E1205="", "", E1205), ""))</f>
        <v/>
      </c>
      <c r="BE1205" s="61" t="str">
        <f>IF($B1205="", "", IF(COUNTIF(BF1205:$BY1205, "")=BE$8, IF(F1205="", "", F1205), ""))</f>
        <v/>
      </c>
      <c r="BF1205" s="61" t="str">
        <f>IF($B1205="", "", IF(COUNTIF(BG1205:$BY1205, "")=BF$8, IF(G1205="", "", G1205), ""))</f>
        <v/>
      </c>
      <c r="BG1205" s="61" t="str">
        <f>IF($B1205="", "", IF(COUNTIF(BH1205:$BY1205, "")=BG$8, IF(H1205="", "", H1205), ""))</f>
        <v/>
      </c>
      <c r="BH1205" s="61" t="str">
        <f>IF($B1205="", "", IF(COUNTIF(BI1205:$BY1205, "")=BH$8, IF(I1205="", "", I1205), ""))</f>
        <v/>
      </c>
      <c r="BI1205" s="61" t="str">
        <f>IF($B1205="", "", IF(COUNTIF(BJ1205:$BY1205, "")=BI$8, IF(J1205="", "", J1205), ""))</f>
        <v/>
      </c>
      <c r="BJ1205" s="61" t="str">
        <f>IF($B1205="", "", IF(COUNTIF(BK1205:$BY1205, "")=BJ$8, IF(K1205="", "", K1205), ""))</f>
        <v/>
      </c>
      <c r="BK1205" s="61" t="str">
        <f>IF($B1205="", "", IF(COUNTIF(BL1205:$BY1205, "")=BK$8, IF(L1205="", "", L1205), ""))</f>
        <v/>
      </c>
      <c r="BL1205" s="61" t="str">
        <f>IF($B1205="", "", IF(COUNTIF(BM1205:$BY1205, "")=BL$8, IF(M1205="", "", M1205), ""))</f>
        <v/>
      </c>
      <c r="BM1205" s="61" t="str">
        <f>IF($B1205="", "", IF(COUNTIF(BN1205:$BY1205, "")=BM$8, IF(N1205="", "", N1205), ""))</f>
        <v/>
      </c>
      <c r="BN1205" s="61" t="str">
        <f>IF($B1205="", "", IF(COUNTIF(BO1205:$BY1205, "")=BN$8, IF(O1205="", "", O1205), ""))</f>
        <v/>
      </c>
      <c r="BO1205" s="61" t="str">
        <f>IF($B1205="", "", IF(COUNTIF(BP1205:$BY1205, "")=BO$8, IF(P1205="", "", P1205), ""))</f>
        <v/>
      </c>
      <c r="BP1205" s="61" t="str">
        <f>IF($B1205="", "", IF(COUNTIF(BQ1205:$BY1205, "")=BP$8, IF(Q1205="", "", Q1205), ""))</f>
        <v/>
      </c>
      <c r="BQ1205" s="61" t="str">
        <f>IF($B1205="", "", IF(COUNTIF(BR1205:$BY1205, "")=BQ$8, IF(R1205="", "", R1205), ""))</f>
        <v/>
      </c>
      <c r="BR1205" s="61" t="str">
        <f>IF($B1205="", "", IF(COUNTIF(BS1205:$BY1205, "")=BR$8, IF(S1205="", "", S1205), ""))</f>
        <v/>
      </c>
      <c r="BS1205" s="61" t="str">
        <f>IF($B1205="", "", IF(COUNTIF(BT1205:$BY1205, "")=BS$8, IF(T1205="", "", T1205), ""))</f>
        <v/>
      </c>
      <c r="BT1205" s="61" t="str">
        <f>IF($B1205="", "", IF(COUNTIF(BU1205:$BY1205, "")=BT$8, IF(U1205="", "", U1205), ""))</f>
        <v/>
      </c>
      <c r="BU1205" s="61" t="str">
        <f>IF($B1205="", "", IF(COUNTIF(BV1205:$BY1205, "")=BU$8, IF(V1205="", "", V1205), ""))</f>
        <v/>
      </c>
      <c r="BV1205" s="61" t="str">
        <f>IF($B1205="", "", IF(COUNTIF(BW1205:$BY1205, "")=BV$8, IF(W1205="", "", W1205), ""))</f>
        <v/>
      </c>
      <c r="BW1205" s="61" t="str">
        <f>IF($B1205="", "", IF(COUNTIF(BX1205:$BY1205, "")=BW$8, IF(X1205="", "", X1205), ""))</f>
        <v/>
      </c>
      <c r="BX1205" s="61" t="str">
        <f>IF($B1205="", "", IF(COUNTIF(BY1205:$BY1205, "")=BX$8, IF(Y1205="", "", Y1205), ""))</f>
        <v/>
      </c>
      <c r="BY1205" s="50" t="str">
        <f t="shared" si="493"/>
        <v/>
      </c>
      <c r="CA1205" s="6" t="str">
        <f t="shared" si="494"/>
        <v/>
      </c>
      <c r="CB1205" s="6" t="str">
        <f>IF(CA1205="", "", RANK(CA1205, $CA$9:$CA$2508, 0)+COUNTIF($CA$9:CA1205, CA1205)-1)</f>
        <v/>
      </c>
    </row>
    <row r="1206" spans="1:80" x14ac:dyDescent="0.25">
      <c r="A1206" s="22"/>
      <c r="B1206" s="121" t="str">
        <f>IF('Stock Details'!B1205="", "", 'Stock Details'!B1205)</f>
        <v/>
      </c>
      <c r="C1206" s="22"/>
      <c r="D1206" s="130"/>
      <c r="E1206" s="122"/>
      <c r="F1206" s="131"/>
      <c r="G1206" s="22"/>
      <c r="H1206" s="130" t="str">
        <f t="shared" si="479"/>
        <v/>
      </c>
      <c r="I1206" s="122"/>
      <c r="J1206" s="131"/>
      <c r="K1206" s="22"/>
      <c r="L1206" s="130" t="str">
        <f t="shared" si="480"/>
        <v/>
      </c>
      <c r="M1206" s="122"/>
      <c r="N1206" s="131"/>
      <c r="O1206" s="22"/>
      <c r="P1206" s="130" t="str">
        <f t="shared" si="481"/>
        <v/>
      </c>
      <c r="Q1206" s="122"/>
      <c r="R1206" s="131"/>
      <c r="S1206" s="22"/>
      <c r="T1206" s="130" t="str">
        <f t="shared" si="482"/>
        <v/>
      </c>
      <c r="U1206" s="122"/>
      <c r="V1206" s="131"/>
      <c r="W1206" s="22"/>
      <c r="X1206" s="130" t="str">
        <f t="shared" si="483"/>
        <v/>
      </c>
      <c r="Y1206" s="122"/>
      <c r="Z1206" s="131"/>
      <c r="AA1206" s="22"/>
      <c r="AC1206" s="6" t="str">
        <f t="shared" si="484"/>
        <v/>
      </c>
      <c r="AE1206" s="6" t="str">
        <f t="shared" si="485"/>
        <v/>
      </c>
      <c r="AF1206" s="6" t="str">
        <f t="shared" si="486"/>
        <v/>
      </c>
      <c r="AG1206" s="6" t="str">
        <f t="shared" si="487"/>
        <v/>
      </c>
      <c r="AH1206" s="6" t="str">
        <f t="shared" si="488"/>
        <v/>
      </c>
      <c r="AI1206" s="6" t="str">
        <f t="shared" si="489"/>
        <v/>
      </c>
      <c r="AJ1206" s="6" t="str">
        <f t="shared" si="490"/>
        <v/>
      </c>
      <c r="AL1206" s="9" t="str">
        <f>IF('Stock Details'!F1205="", "", 'Stock Details'!F1205)</f>
        <v/>
      </c>
      <c r="AM1206" s="9" t="str">
        <f>IF('Stock Details'!G1205="", "", 'Stock Details'!G1205)</f>
        <v/>
      </c>
      <c r="AO1206" s="59" t="str">
        <f t="shared" si="491"/>
        <v/>
      </c>
      <c r="AP1206" s="59" t="str">
        <f t="shared" si="495"/>
        <v/>
      </c>
      <c r="AQ1206" s="59" t="str">
        <f t="shared" si="496"/>
        <v/>
      </c>
      <c r="AR1206" s="59" t="str">
        <f t="shared" si="497"/>
        <v/>
      </c>
      <c r="AS1206" s="59" t="str">
        <f t="shared" si="498"/>
        <v/>
      </c>
      <c r="AT1206" s="59" t="str">
        <f t="shared" si="499"/>
        <v/>
      </c>
      <c r="AV1206" s="59" t="str">
        <f t="shared" si="492"/>
        <v/>
      </c>
      <c r="AW1206" s="59" t="str">
        <f t="shared" si="474"/>
        <v/>
      </c>
      <c r="AX1206" s="59" t="str">
        <f t="shared" si="475"/>
        <v/>
      </c>
      <c r="AY1206" s="59" t="str">
        <f t="shared" si="476"/>
        <v/>
      </c>
      <c r="AZ1206" s="59" t="str">
        <f t="shared" si="477"/>
        <v/>
      </c>
      <c r="BA1206" s="59" t="str">
        <f t="shared" si="478"/>
        <v/>
      </c>
      <c r="BC1206" s="49" t="str">
        <f>IF($B1206="", "", IF(COUNTIF(BD1206:$BY1206, "")=BC$8, IF(D1206="", "", D1206), ""))</f>
        <v/>
      </c>
      <c r="BD1206" s="61" t="str">
        <f>IF($B1206="", "", IF(COUNTIF(BE1206:$BY1206, "")=BD$8, IF(E1206="", "", E1206), ""))</f>
        <v/>
      </c>
      <c r="BE1206" s="61" t="str">
        <f>IF($B1206="", "", IF(COUNTIF(BF1206:$BY1206, "")=BE$8, IF(F1206="", "", F1206), ""))</f>
        <v/>
      </c>
      <c r="BF1206" s="61" t="str">
        <f>IF($B1206="", "", IF(COUNTIF(BG1206:$BY1206, "")=BF$8, IF(G1206="", "", G1206), ""))</f>
        <v/>
      </c>
      <c r="BG1206" s="61" t="str">
        <f>IF($B1206="", "", IF(COUNTIF(BH1206:$BY1206, "")=BG$8, IF(H1206="", "", H1206), ""))</f>
        <v/>
      </c>
      <c r="BH1206" s="61" t="str">
        <f>IF($B1206="", "", IF(COUNTIF(BI1206:$BY1206, "")=BH$8, IF(I1206="", "", I1206), ""))</f>
        <v/>
      </c>
      <c r="BI1206" s="61" t="str">
        <f>IF($B1206="", "", IF(COUNTIF(BJ1206:$BY1206, "")=BI$8, IF(J1206="", "", J1206), ""))</f>
        <v/>
      </c>
      <c r="BJ1206" s="61" t="str">
        <f>IF($B1206="", "", IF(COUNTIF(BK1206:$BY1206, "")=BJ$8, IF(K1206="", "", K1206), ""))</f>
        <v/>
      </c>
      <c r="BK1206" s="61" t="str">
        <f>IF($B1206="", "", IF(COUNTIF(BL1206:$BY1206, "")=BK$8, IF(L1206="", "", L1206), ""))</f>
        <v/>
      </c>
      <c r="BL1206" s="61" t="str">
        <f>IF($B1206="", "", IF(COUNTIF(BM1206:$BY1206, "")=BL$8, IF(M1206="", "", M1206), ""))</f>
        <v/>
      </c>
      <c r="BM1206" s="61" t="str">
        <f>IF($B1206="", "", IF(COUNTIF(BN1206:$BY1206, "")=BM$8, IF(N1206="", "", N1206), ""))</f>
        <v/>
      </c>
      <c r="BN1206" s="61" t="str">
        <f>IF($B1206="", "", IF(COUNTIF(BO1206:$BY1206, "")=BN$8, IF(O1206="", "", O1206), ""))</f>
        <v/>
      </c>
      <c r="BO1206" s="61" t="str">
        <f>IF($B1206="", "", IF(COUNTIF(BP1206:$BY1206, "")=BO$8, IF(P1206="", "", P1206), ""))</f>
        <v/>
      </c>
      <c r="BP1206" s="61" t="str">
        <f>IF($B1206="", "", IF(COUNTIF(BQ1206:$BY1206, "")=BP$8, IF(Q1206="", "", Q1206), ""))</f>
        <v/>
      </c>
      <c r="BQ1206" s="61" t="str">
        <f>IF($B1206="", "", IF(COUNTIF(BR1206:$BY1206, "")=BQ$8, IF(R1206="", "", R1206), ""))</f>
        <v/>
      </c>
      <c r="BR1206" s="61" t="str">
        <f>IF($B1206="", "", IF(COUNTIF(BS1206:$BY1206, "")=BR$8, IF(S1206="", "", S1206), ""))</f>
        <v/>
      </c>
      <c r="BS1206" s="61" t="str">
        <f>IF($B1206="", "", IF(COUNTIF(BT1206:$BY1206, "")=BS$8, IF(T1206="", "", T1206), ""))</f>
        <v/>
      </c>
      <c r="BT1206" s="61" t="str">
        <f>IF($B1206="", "", IF(COUNTIF(BU1206:$BY1206, "")=BT$8, IF(U1206="", "", U1206), ""))</f>
        <v/>
      </c>
      <c r="BU1206" s="61" t="str">
        <f>IF($B1206="", "", IF(COUNTIF(BV1206:$BY1206, "")=BU$8, IF(V1206="", "", V1206), ""))</f>
        <v/>
      </c>
      <c r="BV1206" s="61" t="str">
        <f>IF($B1206="", "", IF(COUNTIF(BW1206:$BY1206, "")=BV$8, IF(W1206="", "", W1206), ""))</f>
        <v/>
      </c>
      <c r="BW1206" s="61" t="str">
        <f>IF($B1206="", "", IF(COUNTIF(BX1206:$BY1206, "")=BW$8, IF(X1206="", "", X1206), ""))</f>
        <v/>
      </c>
      <c r="BX1206" s="61" t="str">
        <f>IF($B1206="", "", IF(COUNTIF(BY1206:$BY1206, "")=BX$8, IF(Y1206="", "", Y1206), ""))</f>
        <v/>
      </c>
      <c r="BY1206" s="50" t="str">
        <f t="shared" si="493"/>
        <v/>
      </c>
      <c r="CA1206" s="6" t="str">
        <f t="shared" si="494"/>
        <v/>
      </c>
      <c r="CB1206" s="6" t="str">
        <f>IF(CA1206="", "", RANK(CA1206, $CA$9:$CA$2508, 0)+COUNTIF($CA$9:CA1206, CA1206)-1)</f>
        <v/>
      </c>
    </row>
    <row r="1207" spans="1:80" x14ac:dyDescent="0.25">
      <c r="A1207" s="22"/>
      <c r="B1207" s="121" t="str">
        <f>IF('Stock Details'!B1206="", "", 'Stock Details'!B1206)</f>
        <v/>
      </c>
      <c r="C1207" s="22"/>
      <c r="D1207" s="130"/>
      <c r="E1207" s="122"/>
      <c r="F1207" s="131"/>
      <c r="G1207" s="22"/>
      <c r="H1207" s="130" t="str">
        <f t="shared" si="479"/>
        <v/>
      </c>
      <c r="I1207" s="122"/>
      <c r="J1207" s="131"/>
      <c r="K1207" s="22"/>
      <c r="L1207" s="130" t="str">
        <f t="shared" si="480"/>
        <v/>
      </c>
      <c r="M1207" s="122"/>
      <c r="N1207" s="131"/>
      <c r="O1207" s="22"/>
      <c r="P1207" s="130" t="str">
        <f t="shared" si="481"/>
        <v/>
      </c>
      <c r="Q1207" s="122"/>
      <c r="R1207" s="131"/>
      <c r="S1207" s="22"/>
      <c r="T1207" s="130" t="str">
        <f t="shared" si="482"/>
        <v/>
      </c>
      <c r="U1207" s="122"/>
      <c r="V1207" s="131"/>
      <c r="W1207" s="22"/>
      <c r="X1207" s="130" t="str">
        <f t="shared" si="483"/>
        <v/>
      </c>
      <c r="Y1207" s="122"/>
      <c r="Z1207" s="131"/>
      <c r="AA1207" s="22"/>
      <c r="AC1207" s="6" t="str">
        <f t="shared" si="484"/>
        <v/>
      </c>
      <c r="AE1207" s="6" t="str">
        <f t="shared" si="485"/>
        <v/>
      </c>
      <c r="AF1207" s="6" t="str">
        <f t="shared" si="486"/>
        <v/>
      </c>
      <c r="AG1207" s="6" t="str">
        <f t="shared" si="487"/>
        <v/>
      </c>
      <c r="AH1207" s="6" t="str">
        <f t="shared" si="488"/>
        <v/>
      </c>
      <c r="AI1207" s="6" t="str">
        <f t="shared" si="489"/>
        <v/>
      </c>
      <c r="AJ1207" s="6" t="str">
        <f t="shared" si="490"/>
        <v/>
      </c>
      <c r="AL1207" s="9" t="str">
        <f>IF('Stock Details'!F1206="", "", 'Stock Details'!F1206)</f>
        <v/>
      </c>
      <c r="AM1207" s="9" t="str">
        <f>IF('Stock Details'!G1206="", "", 'Stock Details'!G1206)</f>
        <v/>
      </c>
      <c r="AO1207" s="59" t="str">
        <f t="shared" si="491"/>
        <v/>
      </c>
      <c r="AP1207" s="59" t="str">
        <f t="shared" si="495"/>
        <v/>
      </c>
      <c r="AQ1207" s="59" t="str">
        <f t="shared" si="496"/>
        <v/>
      </c>
      <c r="AR1207" s="59" t="str">
        <f t="shared" si="497"/>
        <v/>
      </c>
      <c r="AS1207" s="59" t="str">
        <f t="shared" si="498"/>
        <v/>
      </c>
      <c r="AT1207" s="59" t="str">
        <f t="shared" si="499"/>
        <v/>
      </c>
      <c r="AV1207" s="59" t="str">
        <f t="shared" si="492"/>
        <v/>
      </c>
      <c r="AW1207" s="59" t="str">
        <f t="shared" si="474"/>
        <v/>
      </c>
      <c r="AX1207" s="59" t="str">
        <f t="shared" si="475"/>
        <v/>
      </c>
      <c r="AY1207" s="59" t="str">
        <f t="shared" si="476"/>
        <v/>
      </c>
      <c r="AZ1207" s="59" t="str">
        <f t="shared" si="477"/>
        <v/>
      </c>
      <c r="BA1207" s="59" t="str">
        <f t="shared" si="478"/>
        <v/>
      </c>
      <c r="BC1207" s="49" t="str">
        <f>IF($B1207="", "", IF(COUNTIF(BD1207:$BY1207, "")=BC$8, IF(D1207="", "", D1207), ""))</f>
        <v/>
      </c>
      <c r="BD1207" s="61" t="str">
        <f>IF($B1207="", "", IF(COUNTIF(BE1207:$BY1207, "")=BD$8, IF(E1207="", "", E1207), ""))</f>
        <v/>
      </c>
      <c r="BE1207" s="61" t="str">
        <f>IF($B1207="", "", IF(COUNTIF(BF1207:$BY1207, "")=BE$8, IF(F1207="", "", F1207), ""))</f>
        <v/>
      </c>
      <c r="BF1207" s="61" t="str">
        <f>IF($B1207="", "", IF(COUNTIF(BG1207:$BY1207, "")=BF$8, IF(G1207="", "", G1207), ""))</f>
        <v/>
      </c>
      <c r="BG1207" s="61" t="str">
        <f>IF($B1207="", "", IF(COUNTIF(BH1207:$BY1207, "")=BG$8, IF(H1207="", "", H1207), ""))</f>
        <v/>
      </c>
      <c r="BH1207" s="61" t="str">
        <f>IF($B1207="", "", IF(COUNTIF(BI1207:$BY1207, "")=BH$8, IF(I1207="", "", I1207), ""))</f>
        <v/>
      </c>
      <c r="BI1207" s="61" t="str">
        <f>IF($B1207="", "", IF(COUNTIF(BJ1207:$BY1207, "")=BI$8, IF(J1207="", "", J1207), ""))</f>
        <v/>
      </c>
      <c r="BJ1207" s="61" t="str">
        <f>IF($B1207="", "", IF(COUNTIF(BK1207:$BY1207, "")=BJ$8, IF(K1207="", "", K1207), ""))</f>
        <v/>
      </c>
      <c r="BK1207" s="61" t="str">
        <f>IF($B1207="", "", IF(COUNTIF(BL1207:$BY1207, "")=BK$8, IF(L1207="", "", L1207), ""))</f>
        <v/>
      </c>
      <c r="BL1207" s="61" t="str">
        <f>IF($B1207="", "", IF(COUNTIF(BM1207:$BY1207, "")=BL$8, IF(M1207="", "", M1207), ""))</f>
        <v/>
      </c>
      <c r="BM1207" s="61" t="str">
        <f>IF($B1207="", "", IF(COUNTIF(BN1207:$BY1207, "")=BM$8, IF(N1207="", "", N1207), ""))</f>
        <v/>
      </c>
      <c r="BN1207" s="61" t="str">
        <f>IF($B1207="", "", IF(COUNTIF(BO1207:$BY1207, "")=BN$8, IF(O1207="", "", O1207), ""))</f>
        <v/>
      </c>
      <c r="BO1207" s="61" t="str">
        <f>IF($B1207="", "", IF(COUNTIF(BP1207:$BY1207, "")=BO$8, IF(P1207="", "", P1207), ""))</f>
        <v/>
      </c>
      <c r="BP1207" s="61" t="str">
        <f>IF($B1207="", "", IF(COUNTIF(BQ1207:$BY1207, "")=BP$8, IF(Q1207="", "", Q1207), ""))</f>
        <v/>
      </c>
      <c r="BQ1207" s="61" t="str">
        <f>IF($B1207="", "", IF(COUNTIF(BR1207:$BY1207, "")=BQ$8, IF(R1207="", "", R1207), ""))</f>
        <v/>
      </c>
      <c r="BR1207" s="61" t="str">
        <f>IF($B1207="", "", IF(COUNTIF(BS1207:$BY1207, "")=BR$8, IF(S1207="", "", S1207), ""))</f>
        <v/>
      </c>
      <c r="BS1207" s="61" t="str">
        <f>IF($B1207="", "", IF(COUNTIF(BT1207:$BY1207, "")=BS$8, IF(T1207="", "", T1207), ""))</f>
        <v/>
      </c>
      <c r="BT1207" s="61" t="str">
        <f>IF($B1207="", "", IF(COUNTIF(BU1207:$BY1207, "")=BT$8, IF(U1207="", "", U1207), ""))</f>
        <v/>
      </c>
      <c r="BU1207" s="61" t="str">
        <f>IF($B1207="", "", IF(COUNTIF(BV1207:$BY1207, "")=BU$8, IF(V1207="", "", V1207), ""))</f>
        <v/>
      </c>
      <c r="BV1207" s="61" t="str">
        <f>IF($B1207="", "", IF(COUNTIF(BW1207:$BY1207, "")=BV$8, IF(W1207="", "", W1207), ""))</f>
        <v/>
      </c>
      <c r="BW1207" s="61" t="str">
        <f>IF($B1207="", "", IF(COUNTIF(BX1207:$BY1207, "")=BW$8, IF(X1207="", "", X1207), ""))</f>
        <v/>
      </c>
      <c r="BX1207" s="61" t="str">
        <f>IF($B1207="", "", IF(COUNTIF(BY1207:$BY1207, "")=BX$8, IF(Y1207="", "", Y1207), ""))</f>
        <v/>
      </c>
      <c r="BY1207" s="50" t="str">
        <f t="shared" si="493"/>
        <v/>
      </c>
      <c r="CA1207" s="6" t="str">
        <f t="shared" si="494"/>
        <v/>
      </c>
      <c r="CB1207" s="6" t="str">
        <f>IF(CA1207="", "", RANK(CA1207, $CA$9:$CA$2508, 0)+COUNTIF($CA$9:CA1207, CA1207)-1)</f>
        <v/>
      </c>
    </row>
    <row r="1208" spans="1:80" x14ac:dyDescent="0.25">
      <c r="A1208" s="22"/>
      <c r="B1208" s="121" t="str">
        <f>IF('Stock Details'!B1207="", "", 'Stock Details'!B1207)</f>
        <v/>
      </c>
      <c r="C1208" s="22"/>
      <c r="D1208" s="130"/>
      <c r="E1208" s="122"/>
      <c r="F1208" s="131"/>
      <c r="G1208" s="22"/>
      <c r="H1208" s="130" t="str">
        <f t="shared" si="479"/>
        <v/>
      </c>
      <c r="I1208" s="122"/>
      <c r="J1208" s="131"/>
      <c r="K1208" s="22"/>
      <c r="L1208" s="130" t="str">
        <f t="shared" si="480"/>
        <v/>
      </c>
      <c r="M1208" s="122"/>
      <c r="N1208" s="131"/>
      <c r="O1208" s="22"/>
      <c r="P1208" s="130" t="str">
        <f t="shared" si="481"/>
        <v/>
      </c>
      <c r="Q1208" s="122"/>
      <c r="R1208" s="131"/>
      <c r="S1208" s="22"/>
      <c r="T1208" s="130" t="str">
        <f t="shared" si="482"/>
        <v/>
      </c>
      <c r="U1208" s="122"/>
      <c r="V1208" s="131"/>
      <c r="W1208" s="22"/>
      <c r="X1208" s="130" t="str">
        <f t="shared" si="483"/>
        <v/>
      </c>
      <c r="Y1208" s="122"/>
      <c r="Z1208" s="131"/>
      <c r="AA1208" s="22"/>
      <c r="AC1208" s="6" t="str">
        <f t="shared" si="484"/>
        <v/>
      </c>
      <c r="AE1208" s="6" t="str">
        <f t="shared" si="485"/>
        <v/>
      </c>
      <c r="AF1208" s="6" t="str">
        <f t="shared" si="486"/>
        <v/>
      </c>
      <c r="AG1208" s="6" t="str">
        <f t="shared" si="487"/>
        <v/>
      </c>
      <c r="AH1208" s="6" t="str">
        <f t="shared" si="488"/>
        <v/>
      </c>
      <c r="AI1208" s="6" t="str">
        <f t="shared" si="489"/>
        <v/>
      </c>
      <c r="AJ1208" s="6" t="str">
        <f t="shared" si="490"/>
        <v/>
      </c>
      <c r="AL1208" s="9" t="str">
        <f>IF('Stock Details'!F1207="", "", 'Stock Details'!F1207)</f>
        <v/>
      </c>
      <c r="AM1208" s="9" t="str">
        <f>IF('Stock Details'!G1207="", "", 'Stock Details'!G1207)</f>
        <v/>
      </c>
      <c r="AO1208" s="59" t="str">
        <f t="shared" si="491"/>
        <v/>
      </c>
      <c r="AP1208" s="59" t="str">
        <f t="shared" si="495"/>
        <v/>
      </c>
      <c r="AQ1208" s="59" t="str">
        <f t="shared" si="496"/>
        <v/>
      </c>
      <c r="AR1208" s="59" t="str">
        <f t="shared" si="497"/>
        <v/>
      </c>
      <c r="AS1208" s="59" t="str">
        <f t="shared" si="498"/>
        <v/>
      </c>
      <c r="AT1208" s="59" t="str">
        <f t="shared" si="499"/>
        <v/>
      </c>
      <c r="AV1208" s="59" t="str">
        <f t="shared" si="492"/>
        <v/>
      </c>
      <c r="AW1208" s="59" t="str">
        <f t="shared" si="474"/>
        <v/>
      </c>
      <c r="AX1208" s="59" t="str">
        <f t="shared" si="475"/>
        <v/>
      </c>
      <c r="AY1208" s="59" t="str">
        <f t="shared" si="476"/>
        <v/>
      </c>
      <c r="AZ1208" s="59" t="str">
        <f t="shared" si="477"/>
        <v/>
      </c>
      <c r="BA1208" s="59" t="str">
        <f t="shared" si="478"/>
        <v/>
      </c>
      <c r="BC1208" s="49" t="str">
        <f>IF($B1208="", "", IF(COUNTIF(BD1208:$BY1208, "")=BC$8, IF(D1208="", "", D1208), ""))</f>
        <v/>
      </c>
      <c r="BD1208" s="61" t="str">
        <f>IF($B1208="", "", IF(COUNTIF(BE1208:$BY1208, "")=BD$8, IF(E1208="", "", E1208), ""))</f>
        <v/>
      </c>
      <c r="BE1208" s="61" t="str">
        <f>IF($B1208="", "", IF(COUNTIF(BF1208:$BY1208, "")=BE$8, IF(F1208="", "", F1208), ""))</f>
        <v/>
      </c>
      <c r="BF1208" s="61" t="str">
        <f>IF($B1208="", "", IF(COUNTIF(BG1208:$BY1208, "")=BF$8, IF(G1208="", "", G1208), ""))</f>
        <v/>
      </c>
      <c r="BG1208" s="61" t="str">
        <f>IF($B1208="", "", IF(COUNTIF(BH1208:$BY1208, "")=BG$8, IF(H1208="", "", H1208), ""))</f>
        <v/>
      </c>
      <c r="BH1208" s="61" t="str">
        <f>IF($B1208="", "", IF(COUNTIF(BI1208:$BY1208, "")=BH$8, IF(I1208="", "", I1208), ""))</f>
        <v/>
      </c>
      <c r="BI1208" s="61" t="str">
        <f>IF($B1208="", "", IF(COUNTIF(BJ1208:$BY1208, "")=BI$8, IF(J1208="", "", J1208), ""))</f>
        <v/>
      </c>
      <c r="BJ1208" s="61" t="str">
        <f>IF($B1208="", "", IF(COUNTIF(BK1208:$BY1208, "")=BJ$8, IF(K1208="", "", K1208), ""))</f>
        <v/>
      </c>
      <c r="BK1208" s="61" t="str">
        <f>IF($B1208="", "", IF(COUNTIF(BL1208:$BY1208, "")=BK$8, IF(L1208="", "", L1208), ""))</f>
        <v/>
      </c>
      <c r="BL1208" s="61" t="str">
        <f>IF($B1208="", "", IF(COUNTIF(BM1208:$BY1208, "")=BL$8, IF(M1208="", "", M1208), ""))</f>
        <v/>
      </c>
      <c r="BM1208" s="61" t="str">
        <f>IF($B1208="", "", IF(COUNTIF(BN1208:$BY1208, "")=BM$8, IF(N1208="", "", N1208), ""))</f>
        <v/>
      </c>
      <c r="BN1208" s="61" t="str">
        <f>IF($B1208="", "", IF(COUNTIF(BO1208:$BY1208, "")=BN$8, IF(O1208="", "", O1208), ""))</f>
        <v/>
      </c>
      <c r="BO1208" s="61" t="str">
        <f>IF($B1208="", "", IF(COUNTIF(BP1208:$BY1208, "")=BO$8, IF(P1208="", "", P1208), ""))</f>
        <v/>
      </c>
      <c r="BP1208" s="61" t="str">
        <f>IF($B1208="", "", IF(COUNTIF(BQ1208:$BY1208, "")=BP$8, IF(Q1208="", "", Q1208), ""))</f>
        <v/>
      </c>
      <c r="BQ1208" s="61" t="str">
        <f>IF($B1208="", "", IF(COUNTIF(BR1208:$BY1208, "")=BQ$8, IF(R1208="", "", R1208), ""))</f>
        <v/>
      </c>
      <c r="BR1208" s="61" t="str">
        <f>IF($B1208="", "", IF(COUNTIF(BS1208:$BY1208, "")=BR$8, IF(S1208="", "", S1208), ""))</f>
        <v/>
      </c>
      <c r="BS1208" s="61" t="str">
        <f>IF($B1208="", "", IF(COUNTIF(BT1208:$BY1208, "")=BS$8, IF(T1208="", "", T1208), ""))</f>
        <v/>
      </c>
      <c r="BT1208" s="61" t="str">
        <f>IF($B1208="", "", IF(COUNTIF(BU1208:$BY1208, "")=BT$8, IF(U1208="", "", U1208), ""))</f>
        <v/>
      </c>
      <c r="BU1208" s="61" t="str">
        <f>IF($B1208="", "", IF(COUNTIF(BV1208:$BY1208, "")=BU$8, IF(V1208="", "", V1208), ""))</f>
        <v/>
      </c>
      <c r="BV1208" s="61" t="str">
        <f>IF($B1208="", "", IF(COUNTIF(BW1208:$BY1208, "")=BV$8, IF(W1208="", "", W1208), ""))</f>
        <v/>
      </c>
      <c r="BW1208" s="61" t="str">
        <f>IF($B1208="", "", IF(COUNTIF(BX1208:$BY1208, "")=BW$8, IF(X1208="", "", X1208), ""))</f>
        <v/>
      </c>
      <c r="BX1208" s="61" t="str">
        <f>IF($B1208="", "", IF(COUNTIF(BY1208:$BY1208, "")=BX$8, IF(Y1208="", "", Y1208), ""))</f>
        <v/>
      </c>
      <c r="BY1208" s="50" t="str">
        <f t="shared" si="493"/>
        <v/>
      </c>
      <c r="CA1208" s="6" t="str">
        <f t="shared" si="494"/>
        <v/>
      </c>
      <c r="CB1208" s="6" t="str">
        <f>IF(CA1208="", "", RANK(CA1208, $CA$9:$CA$2508, 0)+COUNTIF($CA$9:CA1208, CA1208)-1)</f>
        <v/>
      </c>
    </row>
    <row r="1209" spans="1:80" x14ac:dyDescent="0.25">
      <c r="A1209" s="22"/>
      <c r="B1209" s="121" t="str">
        <f>IF('Stock Details'!B1208="", "", 'Stock Details'!B1208)</f>
        <v/>
      </c>
      <c r="C1209" s="22"/>
      <c r="D1209" s="130"/>
      <c r="E1209" s="122"/>
      <c r="F1209" s="131"/>
      <c r="G1209" s="22"/>
      <c r="H1209" s="130" t="str">
        <f t="shared" si="479"/>
        <v/>
      </c>
      <c r="I1209" s="122"/>
      <c r="J1209" s="131"/>
      <c r="K1209" s="22"/>
      <c r="L1209" s="130" t="str">
        <f t="shared" si="480"/>
        <v/>
      </c>
      <c r="M1209" s="122"/>
      <c r="N1209" s="131"/>
      <c r="O1209" s="22"/>
      <c r="P1209" s="130" t="str">
        <f t="shared" si="481"/>
        <v/>
      </c>
      <c r="Q1209" s="122"/>
      <c r="R1209" s="131"/>
      <c r="S1209" s="22"/>
      <c r="T1209" s="130" t="str">
        <f t="shared" si="482"/>
        <v/>
      </c>
      <c r="U1209" s="122"/>
      <c r="V1209" s="131"/>
      <c r="W1209" s="22"/>
      <c r="X1209" s="130" t="str">
        <f t="shared" si="483"/>
        <v/>
      </c>
      <c r="Y1209" s="122"/>
      <c r="Z1209" s="131"/>
      <c r="AA1209" s="22"/>
      <c r="AC1209" s="6" t="str">
        <f t="shared" si="484"/>
        <v/>
      </c>
      <c r="AE1209" s="6" t="str">
        <f t="shared" si="485"/>
        <v/>
      </c>
      <c r="AF1209" s="6" t="str">
        <f t="shared" si="486"/>
        <v/>
      </c>
      <c r="AG1209" s="6" t="str">
        <f t="shared" si="487"/>
        <v/>
      </c>
      <c r="AH1209" s="6" t="str">
        <f t="shared" si="488"/>
        <v/>
      </c>
      <c r="AI1209" s="6" t="str">
        <f t="shared" si="489"/>
        <v/>
      </c>
      <c r="AJ1209" s="6" t="str">
        <f t="shared" si="490"/>
        <v/>
      </c>
      <c r="AL1209" s="9" t="str">
        <f>IF('Stock Details'!F1208="", "", 'Stock Details'!F1208)</f>
        <v/>
      </c>
      <c r="AM1209" s="9" t="str">
        <f>IF('Stock Details'!G1208="", "", 'Stock Details'!G1208)</f>
        <v/>
      </c>
      <c r="AO1209" s="59" t="str">
        <f t="shared" si="491"/>
        <v/>
      </c>
      <c r="AP1209" s="59" t="str">
        <f t="shared" si="495"/>
        <v/>
      </c>
      <c r="AQ1209" s="59" t="str">
        <f t="shared" si="496"/>
        <v/>
      </c>
      <c r="AR1209" s="59" t="str">
        <f t="shared" si="497"/>
        <v/>
      </c>
      <c r="AS1209" s="59" t="str">
        <f t="shared" si="498"/>
        <v/>
      </c>
      <c r="AT1209" s="59" t="str">
        <f t="shared" si="499"/>
        <v/>
      </c>
      <c r="AV1209" s="59" t="str">
        <f t="shared" si="492"/>
        <v/>
      </c>
      <c r="AW1209" s="59" t="str">
        <f t="shared" si="474"/>
        <v/>
      </c>
      <c r="AX1209" s="59" t="str">
        <f t="shared" si="475"/>
        <v/>
      </c>
      <c r="AY1209" s="59" t="str">
        <f t="shared" si="476"/>
        <v/>
      </c>
      <c r="AZ1209" s="59" t="str">
        <f t="shared" si="477"/>
        <v/>
      </c>
      <c r="BA1209" s="59" t="str">
        <f t="shared" si="478"/>
        <v/>
      </c>
      <c r="BC1209" s="49" t="str">
        <f>IF($B1209="", "", IF(COUNTIF(BD1209:$BY1209, "")=BC$8, IF(D1209="", "", D1209), ""))</f>
        <v/>
      </c>
      <c r="BD1209" s="61" t="str">
        <f>IF($B1209="", "", IF(COUNTIF(BE1209:$BY1209, "")=BD$8, IF(E1209="", "", E1209), ""))</f>
        <v/>
      </c>
      <c r="BE1209" s="61" t="str">
        <f>IF($B1209="", "", IF(COUNTIF(BF1209:$BY1209, "")=BE$8, IF(F1209="", "", F1209), ""))</f>
        <v/>
      </c>
      <c r="BF1209" s="61" t="str">
        <f>IF($B1209="", "", IF(COUNTIF(BG1209:$BY1209, "")=BF$8, IF(G1209="", "", G1209), ""))</f>
        <v/>
      </c>
      <c r="BG1209" s="61" t="str">
        <f>IF($B1209="", "", IF(COUNTIF(BH1209:$BY1209, "")=BG$8, IF(H1209="", "", H1209), ""))</f>
        <v/>
      </c>
      <c r="BH1209" s="61" t="str">
        <f>IF($B1209="", "", IF(COUNTIF(BI1209:$BY1209, "")=BH$8, IF(I1209="", "", I1209), ""))</f>
        <v/>
      </c>
      <c r="BI1209" s="61" t="str">
        <f>IF($B1209="", "", IF(COUNTIF(BJ1209:$BY1209, "")=BI$8, IF(J1209="", "", J1209), ""))</f>
        <v/>
      </c>
      <c r="BJ1209" s="61" t="str">
        <f>IF($B1209="", "", IF(COUNTIF(BK1209:$BY1209, "")=BJ$8, IF(K1209="", "", K1209), ""))</f>
        <v/>
      </c>
      <c r="BK1209" s="61" t="str">
        <f>IF($B1209="", "", IF(COUNTIF(BL1209:$BY1209, "")=BK$8, IF(L1209="", "", L1209), ""))</f>
        <v/>
      </c>
      <c r="BL1209" s="61" t="str">
        <f>IF($B1209="", "", IF(COUNTIF(BM1209:$BY1209, "")=BL$8, IF(M1209="", "", M1209), ""))</f>
        <v/>
      </c>
      <c r="BM1209" s="61" t="str">
        <f>IF($B1209="", "", IF(COUNTIF(BN1209:$BY1209, "")=BM$8, IF(N1209="", "", N1209), ""))</f>
        <v/>
      </c>
      <c r="BN1209" s="61" t="str">
        <f>IF($B1209="", "", IF(COUNTIF(BO1209:$BY1209, "")=BN$8, IF(O1209="", "", O1209), ""))</f>
        <v/>
      </c>
      <c r="BO1209" s="61" t="str">
        <f>IF($B1209="", "", IF(COUNTIF(BP1209:$BY1209, "")=BO$8, IF(P1209="", "", P1209), ""))</f>
        <v/>
      </c>
      <c r="BP1209" s="61" t="str">
        <f>IF($B1209="", "", IF(COUNTIF(BQ1209:$BY1209, "")=BP$8, IF(Q1209="", "", Q1209), ""))</f>
        <v/>
      </c>
      <c r="BQ1209" s="61" t="str">
        <f>IF($B1209="", "", IF(COUNTIF(BR1209:$BY1209, "")=BQ$8, IF(R1209="", "", R1209), ""))</f>
        <v/>
      </c>
      <c r="BR1209" s="61" t="str">
        <f>IF($B1209="", "", IF(COUNTIF(BS1209:$BY1209, "")=BR$8, IF(S1209="", "", S1209), ""))</f>
        <v/>
      </c>
      <c r="BS1209" s="61" t="str">
        <f>IF($B1209="", "", IF(COUNTIF(BT1209:$BY1209, "")=BS$8, IF(T1209="", "", T1209), ""))</f>
        <v/>
      </c>
      <c r="BT1209" s="61" t="str">
        <f>IF($B1209="", "", IF(COUNTIF(BU1209:$BY1209, "")=BT$8, IF(U1209="", "", U1209), ""))</f>
        <v/>
      </c>
      <c r="BU1209" s="61" t="str">
        <f>IF($B1209="", "", IF(COUNTIF(BV1209:$BY1209, "")=BU$8, IF(V1209="", "", V1209), ""))</f>
        <v/>
      </c>
      <c r="BV1209" s="61" t="str">
        <f>IF($B1209="", "", IF(COUNTIF(BW1209:$BY1209, "")=BV$8, IF(W1209="", "", W1209), ""))</f>
        <v/>
      </c>
      <c r="BW1209" s="61" t="str">
        <f>IF($B1209="", "", IF(COUNTIF(BX1209:$BY1209, "")=BW$8, IF(X1209="", "", X1209), ""))</f>
        <v/>
      </c>
      <c r="BX1209" s="61" t="str">
        <f>IF($B1209="", "", IF(COUNTIF(BY1209:$BY1209, "")=BX$8, IF(Y1209="", "", Y1209), ""))</f>
        <v/>
      </c>
      <c r="BY1209" s="50" t="str">
        <f t="shared" si="493"/>
        <v/>
      </c>
      <c r="CA1209" s="6" t="str">
        <f t="shared" si="494"/>
        <v/>
      </c>
      <c r="CB1209" s="6" t="str">
        <f>IF(CA1209="", "", RANK(CA1209, $CA$9:$CA$2508, 0)+COUNTIF($CA$9:CA1209, CA1209)-1)</f>
        <v/>
      </c>
    </row>
    <row r="1210" spans="1:80" x14ac:dyDescent="0.25">
      <c r="A1210" s="22"/>
      <c r="B1210" s="121" t="str">
        <f>IF('Stock Details'!B1209="", "", 'Stock Details'!B1209)</f>
        <v/>
      </c>
      <c r="C1210" s="22"/>
      <c r="D1210" s="130"/>
      <c r="E1210" s="122"/>
      <c r="F1210" s="131"/>
      <c r="G1210" s="22"/>
      <c r="H1210" s="130" t="str">
        <f t="shared" si="479"/>
        <v/>
      </c>
      <c r="I1210" s="122"/>
      <c r="J1210" s="131"/>
      <c r="K1210" s="22"/>
      <c r="L1210" s="130" t="str">
        <f t="shared" si="480"/>
        <v/>
      </c>
      <c r="M1210" s="122"/>
      <c r="N1210" s="131"/>
      <c r="O1210" s="22"/>
      <c r="P1210" s="130" t="str">
        <f t="shared" si="481"/>
        <v/>
      </c>
      <c r="Q1210" s="122"/>
      <c r="R1210" s="131"/>
      <c r="S1210" s="22"/>
      <c r="T1210" s="130" t="str">
        <f t="shared" si="482"/>
        <v/>
      </c>
      <c r="U1210" s="122"/>
      <c r="V1210" s="131"/>
      <c r="W1210" s="22"/>
      <c r="X1210" s="130" t="str">
        <f t="shared" si="483"/>
        <v/>
      </c>
      <c r="Y1210" s="122"/>
      <c r="Z1210" s="131"/>
      <c r="AA1210" s="22"/>
      <c r="AC1210" s="6" t="str">
        <f t="shared" si="484"/>
        <v/>
      </c>
      <c r="AE1210" s="6" t="str">
        <f t="shared" si="485"/>
        <v/>
      </c>
      <c r="AF1210" s="6" t="str">
        <f t="shared" si="486"/>
        <v/>
      </c>
      <c r="AG1210" s="6" t="str">
        <f t="shared" si="487"/>
        <v/>
      </c>
      <c r="AH1210" s="6" t="str">
        <f t="shared" si="488"/>
        <v/>
      </c>
      <c r="AI1210" s="6" t="str">
        <f t="shared" si="489"/>
        <v/>
      </c>
      <c r="AJ1210" s="6" t="str">
        <f t="shared" si="490"/>
        <v/>
      </c>
      <c r="AL1210" s="9" t="str">
        <f>IF('Stock Details'!F1209="", "", 'Stock Details'!F1209)</f>
        <v/>
      </c>
      <c r="AM1210" s="9" t="str">
        <f>IF('Stock Details'!G1209="", "", 'Stock Details'!G1209)</f>
        <v/>
      </c>
      <c r="AO1210" s="59" t="str">
        <f t="shared" si="491"/>
        <v/>
      </c>
      <c r="AP1210" s="59" t="str">
        <f t="shared" si="495"/>
        <v/>
      </c>
      <c r="AQ1210" s="59" t="str">
        <f t="shared" si="496"/>
        <v/>
      </c>
      <c r="AR1210" s="59" t="str">
        <f t="shared" si="497"/>
        <v/>
      </c>
      <c r="AS1210" s="59" t="str">
        <f t="shared" si="498"/>
        <v/>
      </c>
      <c r="AT1210" s="59" t="str">
        <f t="shared" si="499"/>
        <v/>
      </c>
      <c r="AV1210" s="59" t="str">
        <f t="shared" si="492"/>
        <v/>
      </c>
      <c r="AW1210" s="59" t="str">
        <f t="shared" si="474"/>
        <v/>
      </c>
      <c r="AX1210" s="59" t="str">
        <f t="shared" si="475"/>
        <v/>
      </c>
      <c r="AY1210" s="59" t="str">
        <f t="shared" si="476"/>
        <v/>
      </c>
      <c r="AZ1210" s="59" t="str">
        <f t="shared" si="477"/>
        <v/>
      </c>
      <c r="BA1210" s="59" t="str">
        <f t="shared" si="478"/>
        <v/>
      </c>
      <c r="BC1210" s="49" t="str">
        <f>IF($B1210="", "", IF(COUNTIF(BD1210:$BY1210, "")=BC$8, IF(D1210="", "", D1210), ""))</f>
        <v/>
      </c>
      <c r="BD1210" s="61" t="str">
        <f>IF($B1210="", "", IF(COUNTIF(BE1210:$BY1210, "")=BD$8, IF(E1210="", "", E1210), ""))</f>
        <v/>
      </c>
      <c r="BE1210" s="61" t="str">
        <f>IF($B1210="", "", IF(COUNTIF(BF1210:$BY1210, "")=BE$8, IF(F1210="", "", F1210), ""))</f>
        <v/>
      </c>
      <c r="BF1210" s="61" t="str">
        <f>IF($B1210="", "", IF(COUNTIF(BG1210:$BY1210, "")=BF$8, IF(G1210="", "", G1210), ""))</f>
        <v/>
      </c>
      <c r="BG1210" s="61" t="str">
        <f>IF($B1210="", "", IF(COUNTIF(BH1210:$BY1210, "")=BG$8, IF(H1210="", "", H1210), ""))</f>
        <v/>
      </c>
      <c r="BH1210" s="61" t="str">
        <f>IF($B1210="", "", IF(COUNTIF(BI1210:$BY1210, "")=BH$8, IF(I1210="", "", I1210), ""))</f>
        <v/>
      </c>
      <c r="BI1210" s="61" t="str">
        <f>IF($B1210="", "", IF(COUNTIF(BJ1210:$BY1210, "")=BI$8, IF(J1210="", "", J1210), ""))</f>
        <v/>
      </c>
      <c r="BJ1210" s="61" t="str">
        <f>IF($B1210="", "", IF(COUNTIF(BK1210:$BY1210, "")=BJ$8, IF(K1210="", "", K1210), ""))</f>
        <v/>
      </c>
      <c r="BK1210" s="61" t="str">
        <f>IF($B1210="", "", IF(COUNTIF(BL1210:$BY1210, "")=BK$8, IF(L1210="", "", L1210), ""))</f>
        <v/>
      </c>
      <c r="BL1210" s="61" t="str">
        <f>IF($B1210="", "", IF(COUNTIF(BM1210:$BY1210, "")=BL$8, IF(M1210="", "", M1210), ""))</f>
        <v/>
      </c>
      <c r="BM1210" s="61" t="str">
        <f>IF($B1210="", "", IF(COUNTIF(BN1210:$BY1210, "")=BM$8, IF(N1210="", "", N1210), ""))</f>
        <v/>
      </c>
      <c r="BN1210" s="61" t="str">
        <f>IF($B1210="", "", IF(COUNTIF(BO1210:$BY1210, "")=BN$8, IF(O1210="", "", O1210), ""))</f>
        <v/>
      </c>
      <c r="BO1210" s="61" t="str">
        <f>IF($B1210="", "", IF(COUNTIF(BP1210:$BY1210, "")=BO$8, IF(P1210="", "", P1210), ""))</f>
        <v/>
      </c>
      <c r="BP1210" s="61" t="str">
        <f>IF($B1210="", "", IF(COUNTIF(BQ1210:$BY1210, "")=BP$8, IF(Q1210="", "", Q1210), ""))</f>
        <v/>
      </c>
      <c r="BQ1210" s="61" t="str">
        <f>IF($B1210="", "", IF(COUNTIF(BR1210:$BY1210, "")=BQ$8, IF(R1210="", "", R1210), ""))</f>
        <v/>
      </c>
      <c r="BR1210" s="61" t="str">
        <f>IF($B1210="", "", IF(COUNTIF(BS1210:$BY1210, "")=BR$8, IF(S1210="", "", S1210), ""))</f>
        <v/>
      </c>
      <c r="BS1210" s="61" t="str">
        <f>IF($B1210="", "", IF(COUNTIF(BT1210:$BY1210, "")=BS$8, IF(T1210="", "", T1210), ""))</f>
        <v/>
      </c>
      <c r="BT1210" s="61" t="str">
        <f>IF($B1210="", "", IF(COUNTIF(BU1210:$BY1210, "")=BT$8, IF(U1210="", "", U1210), ""))</f>
        <v/>
      </c>
      <c r="BU1210" s="61" t="str">
        <f>IF($B1210="", "", IF(COUNTIF(BV1210:$BY1210, "")=BU$8, IF(V1210="", "", V1210), ""))</f>
        <v/>
      </c>
      <c r="BV1210" s="61" t="str">
        <f>IF($B1210="", "", IF(COUNTIF(BW1210:$BY1210, "")=BV$8, IF(W1210="", "", W1210), ""))</f>
        <v/>
      </c>
      <c r="BW1210" s="61" t="str">
        <f>IF($B1210="", "", IF(COUNTIF(BX1210:$BY1210, "")=BW$8, IF(X1210="", "", X1210), ""))</f>
        <v/>
      </c>
      <c r="BX1210" s="61" t="str">
        <f>IF($B1210="", "", IF(COUNTIF(BY1210:$BY1210, "")=BX$8, IF(Y1210="", "", Y1210), ""))</f>
        <v/>
      </c>
      <c r="BY1210" s="50" t="str">
        <f t="shared" si="493"/>
        <v/>
      </c>
      <c r="CA1210" s="6" t="str">
        <f t="shared" si="494"/>
        <v/>
      </c>
      <c r="CB1210" s="6" t="str">
        <f>IF(CA1210="", "", RANK(CA1210, $CA$9:$CA$2508, 0)+COUNTIF($CA$9:CA1210, CA1210)-1)</f>
        <v/>
      </c>
    </row>
    <row r="1211" spans="1:80" x14ac:dyDescent="0.25">
      <c r="A1211" s="22"/>
      <c r="B1211" s="121" t="str">
        <f>IF('Stock Details'!B1210="", "", 'Stock Details'!B1210)</f>
        <v/>
      </c>
      <c r="C1211" s="22"/>
      <c r="D1211" s="130"/>
      <c r="E1211" s="122"/>
      <c r="F1211" s="131"/>
      <c r="G1211" s="22"/>
      <c r="H1211" s="130" t="str">
        <f t="shared" si="479"/>
        <v/>
      </c>
      <c r="I1211" s="122"/>
      <c r="J1211" s="131"/>
      <c r="K1211" s="22"/>
      <c r="L1211" s="130" t="str">
        <f t="shared" si="480"/>
        <v/>
      </c>
      <c r="M1211" s="122"/>
      <c r="N1211" s="131"/>
      <c r="O1211" s="22"/>
      <c r="P1211" s="130" t="str">
        <f t="shared" si="481"/>
        <v/>
      </c>
      <c r="Q1211" s="122"/>
      <c r="R1211" s="131"/>
      <c r="S1211" s="22"/>
      <c r="T1211" s="130" t="str">
        <f t="shared" si="482"/>
        <v/>
      </c>
      <c r="U1211" s="122"/>
      <c r="V1211" s="131"/>
      <c r="W1211" s="22"/>
      <c r="X1211" s="130" t="str">
        <f t="shared" si="483"/>
        <v/>
      </c>
      <c r="Y1211" s="122"/>
      <c r="Z1211" s="131"/>
      <c r="AA1211" s="22"/>
      <c r="AC1211" s="6" t="str">
        <f t="shared" si="484"/>
        <v/>
      </c>
      <c r="AE1211" s="6" t="str">
        <f t="shared" si="485"/>
        <v/>
      </c>
      <c r="AF1211" s="6" t="str">
        <f t="shared" si="486"/>
        <v/>
      </c>
      <c r="AG1211" s="6" t="str">
        <f t="shared" si="487"/>
        <v/>
      </c>
      <c r="AH1211" s="6" t="str">
        <f t="shared" si="488"/>
        <v/>
      </c>
      <c r="AI1211" s="6" t="str">
        <f t="shared" si="489"/>
        <v/>
      </c>
      <c r="AJ1211" s="6" t="str">
        <f t="shared" si="490"/>
        <v/>
      </c>
      <c r="AL1211" s="9" t="str">
        <f>IF('Stock Details'!F1210="", "", 'Stock Details'!F1210)</f>
        <v/>
      </c>
      <c r="AM1211" s="9" t="str">
        <f>IF('Stock Details'!G1210="", "", 'Stock Details'!G1210)</f>
        <v/>
      </c>
      <c r="AO1211" s="59" t="str">
        <f t="shared" si="491"/>
        <v/>
      </c>
      <c r="AP1211" s="59" t="str">
        <f t="shared" si="495"/>
        <v/>
      </c>
      <c r="AQ1211" s="59" t="str">
        <f t="shared" si="496"/>
        <v/>
      </c>
      <c r="AR1211" s="59" t="str">
        <f t="shared" si="497"/>
        <v/>
      </c>
      <c r="AS1211" s="59" t="str">
        <f t="shared" si="498"/>
        <v/>
      </c>
      <c r="AT1211" s="59" t="str">
        <f t="shared" si="499"/>
        <v/>
      </c>
      <c r="AV1211" s="59" t="str">
        <f t="shared" si="492"/>
        <v/>
      </c>
      <c r="AW1211" s="59" t="str">
        <f t="shared" si="474"/>
        <v/>
      </c>
      <c r="AX1211" s="59" t="str">
        <f t="shared" si="475"/>
        <v/>
      </c>
      <c r="AY1211" s="59" t="str">
        <f t="shared" si="476"/>
        <v/>
      </c>
      <c r="AZ1211" s="59" t="str">
        <f t="shared" si="477"/>
        <v/>
      </c>
      <c r="BA1211" s="59" t="str">
        <f t="shared" si="478"/>
        <v/>
      </c>
      <c r="BC1211" s="49" t="str">
        <f>IF($B1211="", "", IF(COUNTIF(BD1211:$BY1211, "")=BC$8, IF(D1211="", "", D1211), ""))</f>
        <v/>
      </c>
      <c r="BD1211" s="61" t="str">
        <f>IF($B1211="", "", IF(COUNTIF(BE1211:$BY1211, "")=BD$8, IF(E1211="", "", E1211), ""))</f>
        <v/>
      </c>
      <c r="BE1211" s="61" t="str">
        <f>IF($B1211="", "", IF(COUNTIF(BF1211:$BY1211, "")=BE$8, IF(F1211="", "", F1211), ""))</f>
        <v/>
      </c>
      <c r="BF1211" s="61" t="str">
        <f>IF($B1211="", "", IF(COUNTIF(BG1211:$BY1211, "")=BF$8, IF(G1211="", "", G1211), ""))</f>
        <v/>
      </c>
      <c r="BG1211" s="61" t="str">
        <f>IF($B1211="", "", IF(COUNTIF(BH1211:$BY1211, "")=BG$8, IF(H1211="", "", H1211), ""))</f>
        <v/>
      </c>
      <c r="BH1211" s="61" t="str">
        <f>IF($B1211="", "", IF(COUNTIF(BI1211:$BY1211, "")=BH$8, IF(I1211="", "", I1211), ""))</f>
        <v/>
      </c>
      <c r="BI1211" s="61" t="str">
        <f>IF($B1211="", "", IF(COUNTIF(BJ1211:$BY1211, "")=BI$8, IF(J1211="", "", J1211), ""))</f>
        <v/>
      </c>
      <c r="BJ1211" s="61" t="str">
        <f>IF($B1211="", "", IF(COUNTIF(BK1211:$BY1211, "")=BJ$8, IF(K1211="", "", K1211), ""))</f>
        <v/>
      </c>
      <c r="BK1211" s="61" t="str">
        <f>IF($B1211="", "", IF(COUNTIF(BL1211:$BY1211, "")=BK$8, IF(L1211="", "", L1211), ""))</f>
        <v/>
      </c>
      <c r="BL1211" s="61" t="str">
        <f>IF($B1211="", "", IF(COUNTIF(BM1211:$BY1211, "")=BL$8, IF(M1211="", "", M1211), ""))</f>
        <v/>
      </c>
      <c r="BM1211" s="61" t="str">
        <f>IF($B1211="", "", IF(COUNTIF(BN1211:$BY1211, "")=BM$8, IF(N1211="", "", N1211), ""))</f>
        <v/>
      </c>
      <c r="BN1211" s="61" t="str">
        <f>IF($B1211="", "", IF(COUNTIF(BO1211:$BY1211, "")=BN$8, IF(O1211="", "", O1211), ""))</f>
        <v/>
      </c>
      <c r="BO1211" s="61" t="str">
        <f>IF($B1211="", "", IF(COUNTIF(BP1211:$BY1211, "")=BO$8, IF(P1211="", "", P1211), ""))</f>
        <v/>
      </c>
      <c r="BP1211" s="61" t="str">
        <f>IF($B1211="", "", IF(COUNTIF(BQ1211:$BY1211, "")=BP$8, IF(Q1211="", "", Q1211), ""))</f>
        <v/>
      </c>
      <c r="BQ1211" s="61" t="str">
        <f>IF($B1211="", "", IF(COUNTIF(BR1211:$BY1211, "")=BQ$8, IF(R1211="", "", R1211), ""))</f>
        <v/>
      </c>
      <c r="BR1211" s="61" t="str">
        <f>IF($B1211="", "", IF(COUNTIF(BS1211:$BY1211, "")=BR$8, IF(S1211="", "", S1211), ""))</f>
        <v/>
      </c>
      <c r="BS1211" s="61" t="str">
        <f>IF($B1211="", "", IF(COUNTIF(BT1211:$BY1211, "")=BS$8, IF(T1211="", "", T1211), ""))</f>
        <v/>
      </c>
      <c r="BT1211" s="61" t="str">
        <f>IF($B1211="", "", IF(COUNTIF(BU1211:$BY1211, "")=BT$8, IF(U1211="", "", U1211), ""))</f>
        <v/>
      </c>
      <c r="BU1211" s="61" t="str">
        <f>IF($B1211="", "", IF(COUNTIF(BV1211:$BY1211, "")=BU$8, IF(V1211="", "", V1211), ""))</f>
        <v/>
      </c>
      <c r="BV1211" s="61" t="str">
        <f>IF($B1211="", "", IF(COUNTIF(BW1211:$BY1211, "")=BV$8, IF(W1211="", "", W1211), ""))</f>
        <v/>
      </c>
      <c r="BW1211" s="61" t="str">
        <f>IF($B1211="", "", IF(COUNTIF(BX1211:$BY1211, "")=BW$8, IF(X1211="", "", X1211), ""))</f>
        <v/>
      </c>
      <c r="BX1211" s="61" t="str">
        <f>IF($B1211="", "", IF(COUNTIF(BY1211:$BY1211, "")=BX$8, IF(Y1211="", "", Y1211), ""))</f>
        <v/>
      </c>
      <c r="BY1211" s="50" t="str">
        <f t="shared" si="493"/>
        <v/>
      </c>
      <c r="CA1211" s="6" t="str">
        <f t="shared" si="494"/>
        <v/>
      </c>
      <c r="CB1211" s="6" t="str">
        <f>IF(CA1211="", "", RANK(CA1211, $CA$9:$CA$2508, 0)+COUNTIF($CA$9:CA1211, CA1211)-1)</f>
        <v/>
      </c>
    </row>
    <row r="1212" spans="1:80" x14ac:dyDescent="0.25">
      <c r="A1212" s="22"/>
      <c r="B1212" s="121" t="str">
        <f>IF('Stock Details'!B1211="", "", 'Stock Details'!B1211)</f>
        <v/>
      </c>
      <c r="C1212" s="22"/>
      <c r="D1212" s="130"/>
      <c r="E1212" s="122"/>
      <c r="F1212" s="131"/>
      <c r="G1212" s="22"/>
      <c r="H1212" s="130" t="str">
        <f t="shared" si="479"/>
        <v/>
      </c>
      <c r="I1212" s="122"/>
      <c r="J1212" s="131"/>
      <c r="K1212" s="22"/>
      <c r="L1212" s="130" t="str">
        <f t="shared" si="480"/>
        <v/>
      </c>
      <c r="M1212" s="122"/>
      <c r="N1212" s="131"/>
      <c r="O1212" s="22"/>
      <c r="P1212" s="130" t="str">
        <f t="shared" si="481"/>
        <v/>
      </c>
      <c r="Q1212" s="122"/>
      <c r="R1212" s="131"/>
      <c r="S1212" s="22"/>
      <c r="T1212" s="130" t="str">
        <f t="shared" si="482"/>
        <v/>
      </c>
      <c r="U1212" s="122"/>
      <c r="V1212" s="131"/>
      <c r="W1212" s="22"/>
      <c r="X1212" s="130" t="str">
        <f t="shared" si="483"/>
        <v/>
      </c>
      <c r="Y1212" s="122"/>
      <c r="Z1212" s="131"/>
      <c r="AA1212" s="22"/>
      <c r="AC1212" s="6" t="str">
        <f t="shared" si="484"/>
        <v/>
      </c>
      <c r="AE1212" s="6" t="str">
        <f t="shared" si="485"/>
        <v/>
      </c>
      <c r="AF1212" s="6" t="str">
        <f t="shared" si="486"/>
        <v/>
      </c>
      <c r="AG1212" s="6" t="str">
        <f t="shared" si="487"/>
        <v/>
      </c>
      <c r="AH1212" s="6" t="str">
        <f t="shared" si="488"/>
        <v/>
      </c>
      <c r="AI1212" s="6" t="str">
        <f t="shared" si="489"/>
        <v/>
      </c>
      <c r="AJ1212" s="6" t="str">
        <f t="shared" si="490"/>
        <v/>
      </c>
      <c r="AL1212" s="9" t="str">
        <f>IF('Stock Details'!F1211="", "", 'Stock Details'!F1211)</f>
        <v/>
      </c>
      <c r="AM1212" s="9" t="str">
        <f>IF('Stock Details'!G1211="", "", 'Stock Details'!G1211)</f>
        <v/>
      </c>
      <c r="AO1212" s="59" t="str">
        <f t="shared" si="491"/>
        <v/>
      </c>
      <c r="AP1212" s="59" t="str">
        <f t="shared" si="495"/>
        <v/>
      </c>
      <c r="AQ1212" s="59" t="str">
        <f t="shared" si="496"/>
        <v/>
      </c>
      <c r="AR1212" s="59" t="str">
        <f t="shared" si="497"/>
        <v/>
      </c>
      <c r="AS1212" s="59" t="str">
        <f t="shared" si="498"/>
        <v/>
      </c>
      <c r="AT1212" s="59" t="str">
        <f t="shared" si="499"/>
        <v/>
      </c>
      <c r="AV1212" s="59" t="str">
        <f t="shared" si="492"/>
        <v/>
      </c>
      <c r="AW1212" s="59" t="str">
        <f t="shared" si="474"/>
        <v/>
      </c>
      <c r="AX1212" s="59" t="str">
        <f t="shared" si="475"/>
        <v/>
      </c>
      <c r="AY1212" s="59" t="str">
        <f t="shared" si="476"/>
        <v/>
      </c>
      <c r="AZ1212" s="59" t="str">
        <f t="shared" si="477"/>
        <v/>
      </c>
      <c r="BA1212" s="59" t="str">
        <f t="shared" si="478"/>
        <v/>
      </c>
      <c r="BC1212" s="49" t="str">
        <f>IF($B1212="", "", IF(COUNTIF(BD1212:$BY1212, "")=BC$8, IF(D1212="", "", D1212), ""))</f>
        <v/>
      </c>
      <c r="BD1212" s="61" t="str">
        <f>IF($B1212="", "", IF(COUNTIF(BE1212:$BY1212, "")=BD$8, IF(E1212="", "", E1212), ""))</f>
        <v/>
      </c>
      <c r="BE1212" s="61" t="str">
        <f>IF($B1212="", "", IF(COUNTIF(BF1212:$BY1212, "")=BE$8, IF(F1212="", "", F1212), ""))</f>
        <v/>
      </c>
      <c r="BF1212" s="61" t="str">
        <f>IF($B1212="", "", IF(COUNTIF(BG1212:$BY1212, "")=BF$8, IF(G1212="", "", G1212), ""))</f>
        <v/>
      </c>
      <c r="BG1212" s="61" t="str">
        <f>IF($B1212="", "", IF(COUNTIF(BH1212:$BY1212, "")=BG$8, IF(H1212="", "", H1212), ""))</f>
        <v/>
      </c>
      <c r="BH1212" s="61" t="str">
        <f>IF($B1212="", "", IF(COUNTIF(BI1212:$BY1212, "")=BH$8, IF(I1212="", "", I1212), ""))</f>
        <v/>
      </c>
      <c r="BI1212" s="61" t="str">
        <f>IF($B1212="", "", IF(COUNTIF(BJ1212:$BY1212, "")=BI$8, IF(J1212="", "", J1212), ""))</f>
        <v/>
      </c>
      <c r="BJ1212" s="61" t="str">
        <f>IF($B1212="", "", IF(COUNTIF(BK1212:$BY1212, "")=BJ$8, IF(K1212="", "", K1212), ""))</f>
        <v/>
      </c>
      <c r="BK1212" s="61" t="str">
        <f>IF($B1212="", "", IF(COUNTIF(BL1212:$BY1212, "")=BK$8, IF(L1212="", "", L1212), ""))</f>
        <v/>
      </c>
      <c r="BL1212" s="61" t="str">
        <f>IF($B1212="", "", IF(COUNTIF(BM1212:$BY1212, "")=BL$8, IF(M1212="", "", M1212), ""))</f>
        <v/>
      </c>
      <c r="BM1212" s="61" t="str">
        <f>IF($B1212="", "", IF(COUNTIF(BN1212:$BY1212, "")=BM$8, IF(N1212="", "", N1212), ""))</f>
        <v/>
      </c>
      <c r="BN1212" s="61" t="str">
        <f>IF($B1212="", "", IF(COUNTIF(BO1212:$BY1212, "")=BN$8, IF(O1212="", "", O1212), ""))</f>
        <v/>
      </c>
      <c r="BO1212" s="61" t="str">
        <f>IF($B1212="", "", IF(COUNTIF(BP1212:$BY1212, "")=BO$8, IF(P1212="", "", P1212), ""))</f>
        <v/>
      </c>
      <c r="BP1212" s="61" t="str">
        <f>IF($B1212="", "", IF(COUNTIF(BQ1212:$BY1212, "")=BP$8, IF(Q1212="", "", Q1212), ""))</f>
        <v/>
      </c>
      <c r="BQ1212" s="61" t="str">
        <f>IF($B1212="", "", IF(COUNTIF(BR1212:$BY1212, "")=BQ$8, IF(R1212="", "", R1212), ""))</f>
        <v/>
      </c>
      <c r="BR1212" s="61" t="str">
        <f>IF($B1212="", "", IF(COUNTIF(BS1212:$BY1212, "")=BR$8, IF(S1212="", "", S1212), ""))</f>
        <v/>
      </c>
      <c r="BS1212" s="61" t="str">
        <f>IF($B1212="", "", IF(COUNTIF(BT1212:$BY1212, "")=BS$8, IF(T1212="", "", T1212), ""))</f>
        <v/>
      </c>
      <c r="BT1212" s="61" t="str">
        <f>IF($B1212="", "", IF(COUNTIF(BU1212:$BY1212, "")=BT$8, IF(U1212="", "", U1212), ""))</f>
        <v/>
      </c>
      <c r="BU1212" s="61" t="str">
        <f>IF($B1212="", "", IF(COUNTIF(BV1212:$BY1212, "")=BU$8, IF(V1212="", "", V1212), ""))</f>
        <v/>
      </c>
      <c r="BV1212" s="61" t="str">
        <f>IF($B1212="", "", IF(COUNTIF(BW1212:$BY1212, "")=BV$8, IF(W1212="", "", W1212), ""))</f>
        <v/>
      </c>
      <c r="BW1212" s="61" t="str">
        <f>IF($B1212="", "", IF(COUNTIF(BX1212:$BY1212, "")=BW$8, IF(X1212="", "", X1212), ""))</f>
        <v/>
      </c>
      <c r="BX1212" s="61" t="str">
        <f>IF($B1212="", "", IF(COUNTIF(BY1212:$BY1212, "")=BX$8, IF(Y1212="", "", Y1212), ""))</f>
        <v/>
      </c>
      <c r="BY1212" s="50" t="str">
        <f t="shared" si="493"/>
        <v/>
      </c>
      <c r="CA1212" s="6" t="str">
        <f t="shared" si="494"/>
        <v/>
      </c>
      <c r="CB1212" s="6" t="str">
        <f>IF(CA1212="", "", RANK(CA1212, $CA$9:$CA$2508, 0)+COUNTIF($CA$9:CA1212, CA1212)-1)</f>
        <v/>
      </c>
    </row>
    <row r="1213" spans="1:80" x14ac:dyDescent="0.25">
      <c r="A1213" s="22"/>
      <c r="B1213" s="121" t="str">
        <f>IF('Stock Details'!B1212="", "", 'Stock Details'!B1212)</f>
        <v/>
      </c>
      <c r="C1213" s="22"/>
      <c r="D1213" s="130"/>
      <c r="E1213" s="122"/>
      <c r="F1213" s="131"/>
      <c r="G1213" s="22"/>
      <c r="H1213" s="130" t="str">
        <f t="shared" si="479"/>
        <v/>
      </c>
      <c r="I1213" s="122"/>
      <c r="J1213" s="131"/>
      <c r="K1213" s="22"/>
      <c r="L1213" s="130" t="str">
        <f t="shared" si="480"/>
        <v/>
      </c>
      <c r="M1213" s="122"/>
      <c r="N1213" s="131"/>
      <c r="O1213" s="22"/>
      <c r="P1213" s="130" t="str">
        <f t="shared" si="481"/>
        <v/>
      </c>
      <c r="Q1213" s="122"/>
      <c r="R1213" s="131"/>
      <c r="S1213" s="22"/>
      <c r="T1213" s="130" t="str">
        <f t="shared" si="482"/>
        <v/>
      </c>
      <c r="U1213" s="122"/>
      <c r="V1213" s="131"/>
      <c r="W1213" s="22"/>
      <c r="X1213" s="130" t="str">
        <f t="shared" si="483"/>
        <v/>
      </c>
      <c r="Y1213" s="122"/>
      <c r="Z1213" s="131"/>
      <c r="AA1213" s="22"/>
      <c r="AC1213" s="6" t="str">
        <f t="shared" si="484"/>
        <v/>
      </c>
      <c r="AE1213" s="6" t="str">
        <f t="shared" si="485"/>
        <v/>
      </c>
      <c r="AF1213" s="6" t="str">
        <f t="shared" si="486"/>
        <v/>
      </c>
      <c r="AG1213" s="6" t="str">
        <f t="shared" si="487"/>
        <v/>
      </c>
      <c r="AH1213" s="6" t="str">
        <f t="shared" si="488"/>
        <v/>
      </c>
      <c r="AI1213" s="6" t="str">
        <f t="shared" si="489"/>
        <v/>
      </c>
      <c r="AJ1213" s="6" t="str">
        <f t="shared" si="490"/>
        <v/>
      </c>
      <c r="AL1213" s="9" t="str">
        <f>IF('Stock Details'!F1212="", "", 'Stock Details'!F1212)</f>
        <v/>
      </c>
      <c r="AM1213" s="9" t="str">
        <f>IF('Stock Details'!G1212="", "", 'Stock Details'!G1212)</f>
        <v/>
      </c>
      <c r="AO1213" s="59" t="str">
        <f t="shared" si="491"/>
        <v/>
      </c>
      <c r="AP1213" s="59" t="str">
        <f t="shared" si="495"/>
        <v/>
      </c>
      <c r="AQ1213" s="59" t="str">
        <f t="shared" si="496"/>
        <v/>
      </c>
      <c r="AR1213" s="59" t="str">
        <f t="shared" si="497"/>
        <v/>
      </c>
      <c r="AS1213" s="59" t="str">
        <f t="shared" si="498"/>
        <v/>
      </c>
      <c r="AT1213" s="59" t="str">
        <f t="shared" si="499"/>
        <v/>
      </c>
      <c r="AV1213" s="59" t="str">
        <f t="shared" si="492"/>
        <v/>
      </c>
      <c r="AW1213" s="59" t="str">
        <f t="shared" si="474"/>
        <v/>
      </c>
      <c r="AX1213" s="59" t="str">
        <f t="shared" si="475"/>
        <v/>
      </c>
      <c r="AY1213" s="59" t="str">
        <f t="shared" si="476"/>
        <v/>
      </c>
      <c r="AZ1213" s="59" t="str">
        <f t="shared" si="477"/>
        <v/>
      </c>
      <c r="BA1213" s="59" t="str">
        <f t="shared" si="478"/>
        <v/>
      </c>
      <c r="BC1213" s="49" t="str">
        <f>IF($B1213="", "", IF(COUNTIF(BD1213:$BY1213, "")=BC$8, IF(D1213="", "", D1213), ""))</f>
        <v/>
      </c>
      <c r="BD1213" s="61" t="str">
        <f>IF($B1213="", "", IF(COUNTIF(BE1213:$BY1213, "")=BD$8, IF(E1213="", "", E1213), ""))</f>
        <v/>
      </c>
      <c r="BE1213" s="61" t="str">
        <f>IF($B1213="", "", IF(COUNTIF(BF1213:$BY1213, "")=BE$8, IF(F1213="", "", F1213), ""))</f>
        <v/>
      </c>
      <c r="BF1213" s="61" t="str">
        <f>IF($B1213="", "", IF(COUNTIF(BG1213:$BY1213, "")=BF$8, IF(G1213="", "", G1213), ""))</f>
        <v/>
      </c>
      <c r="BG1213" s="61" t="str">
        <f>IF($B1213="", "", IF(COUNTIF(BH1213:$BY1213, "")=BG$8, IF(H1213="", "", H1213), ""))</f>
        <v/>
      </c>
      <c r="BH1213" s="61" t="str">
        <f>IF($B1213="", "", IF(COUNTIF(BI1213:$BY1213, "")=BH$8, IF(I1213="", "", I1213), ""))</f>
        <v/>
      </c>
      <c r="BI1213" s="61" t="str">
        <f>IF($B1213="", "", IF(COUNTIF(BJ1213:$BY1213, "")=BI$8, IF(J1213="", "", J1213), ""))</f>
        <v/>
      </c>
      <c r="BJ1213" s="61" t="str">
        <f>IF($B1213="", "", IF(COUNTIF(BK1213:$BY1213, "")=BJ$8, IF(K1213="", "", K1213), ""))</f>
        <v/>
      </c>
      <c r="BK1213" s="61" t="str">
        <f>IF($B1213="", "", IF(COUNTIF(BL1213:$BY1213, "")=BK$8, IF(L1213="", "", L1213), ""))</f>
        <v/>
      </c>
      <c r="BL1213" s="61" t="str">
        <f>IF($B1213="", "", IF(COUNTIF(BM1213:$BY1213, "")=BL$8, IF(M1213="", "", M1213), ""))</f>
        <v/>
      </c>
      <c r="BM1213" s="61" t="str">
        <f>IF($B1213="", "", IF(COUNTIF(BN1213:$BY1213, "")=BM$8, IF(N1213="", "", N1213), ""))</f>
        <v/>
      </c>
      <c r="BN1213" s="61" t="str">
        <f>IF($B1213="", "", IF(COUNTIF(BO1213:$BY1213, "")=BN$8, IF(O1213="", "", O1213), ""))</f>
        <v/>
      </c>
      <c r="BO1213" s="61" t="str">
        <f>IF($B1213="", "", IF(COUNTIF(BP1213:$BY1213, "")=BO$8, IF(P1213="", "", P1213), ""))</f>
        <v/>
      </c>
      <c r="BP1213" s="61" t="str">
        <f>IF($B1213="", "", IF(COUNTIF(BQ1213:$BY1213, "")=BP$8, IF(Q1213="", "", Q1213), ""))</f>
        <v/>
      </c>
      <c r="BQ1213" s="61" t="str">
        <f>IF($B1213="", "", IF(COUNTIF(BR1213:$BY1213, "")=BQ$8, IF(R1213="", "", R1213), ""))</f>
        <v/>
      </c>
      <c r="BR1213" s="61" t="str">
        <f>IF($B1213="", "", IF(COUNTIF(BS1213:$BY1213, "")=BR$8, IF(S1213="", "", S1213), ""))</f>
        <v/>
      </c>
      <c r="BS1213" s="61" t="str">
        <f>IF($B1213="", "", IF(COUNTIF(BT1213:$BY1213, "")=BS$8, IF(T1213="", "", T1213), ""))</f>
        <v/>
      </c>
      <c r="BT1213" s="61" t="str">
        <f>IF($B1213="", "", IF(COUNTIF(BU1213:$BY1213, "")=BT$8, IF(U1213="", "", U1213), ""))</f>
        <v/>
      </c>
      <c r="BU1213" s="61" t="str">
        <f>IF($B1213="", "", IF(COUNTIF(BV1213:$BY1213, "")=BU$8, IF(V1213="", "", V1213), ""))</f>
        <v/>
      </c>
      <c r="BV1213" s="61" t="str">
        <f>IF($B1213="", "", IF(COUNTIF(BW1213:$BY1213, "")=BV$8, IF(W1213="", "", W1213), ""))</f>
        <v/>
      </c>
      <c r="BW1213" s="61" t="str">
        <f>IF($B1213="", "", IF(COUNTIF(BX1213:$BY1213, "")=BW$8, IF(X1213="", "", X1213), ""))</f>
        <v/>
      </c>
      <c r="BX1213" s="61" t="str">
        <f>IF($B1213="", "", IF(COUNTIF(BY1213:$BY1213, "")=BX$8, IF(Y1213="", "", Y1213), ""))</f>
        <v/>
      </c>
      <c r="BY1213" s="50" t="str">
        <f t="shared" si="493"/>
        <v/>
      </c>
      <c r="CA1213" s="6" t="str">
        <f t="shared" si="494"/>
        <v/>
      </c>
      <c r="CB1213" s="6" t="str">
        <f>IF(CA1213="", "", RANK(CA1213, $CA$9:$CA$2508, 0)+COUNTIF($CA$9:CA1213, CA1213)-1)</f>
        <v/>
      </c>
    </row>
    <row r="1214" spans="1:80" x14ac:dyDescent="0.25">
      <c r="A1214" s="22"/>
      <c r="B1214" s="121" t="str">
        <f>IF('Stock Details'!B1213="", "", 'Stock Details'!B1213)</f>
        <v/>
      </c>
      <c r="C1214" s="22"/>
      <c r="D1214" s="130"/>
      <c r="E1214" s="122"/>
      <c r="F1214" s="131"/>
      <c r="G1214" s="22"/>
      <c r="H1214" s="130" t="str">
        <f t="shared" si="479"/>
        <v/>
      </c>
      <c r="I1214" s="122"/>
      <c r="J1214" s="131"/>
      <c r="K1214" s="22"/>
      <c r="L1214" s="130" t="str">
        <f t="shared" si="480"/>
        <v/>
      </c>
      <c r="M1214" s="122"/>
      <c r="N1214" s="131"/>
      <c r="O1214" s="22"/>
      <c r="P1214" s="130" t="str">
        <f t="shared" si="481"/>
        <v/>
      </c>
      <c r="Q1214" s="122"/>
      <c r="R1214" s="131"/>
      <c r="S1214" s="22"/>
      <c r="T1214" s="130" t="str">
        <f t="shared" si="482"/>
        <v/>
      </c>
      <c r="U1214" s="122"/>
      <c r="V1214" s="131"/>
      <c r="W1214" s="22"/>
      <c r="X1214" s="130" t="str">
        <f t="shared" si="483"/>
        <v/>
      </c>
      <c r="Y1214" s="122"/>
      <c r="Z1214" s="131"/>
      <c r="AA1214" s="22"/>
      <c r="AC1214" s="6" t="str">
        <f t="shared" si="484"/>
        <v/>
      </c>
      <c r="AE1214" s="6" t="str">
        <f t="shared" si="485"/>
        <v/>
      </c>
      <c r="AF1214" s="6" t="str">
        <f t="shared" si="486"/>
        <v/>
      </c>
      <c r="AG1214" s="6" t="str">
        <f t="shared" si="487"/>
        <v/>
      </c>
      <c r="AH1214" s="6" t="str">
        <f t="shared" si="488"/>
        <v/>
      </c>
      <c r="AI1214" s="6" t="str">
        <f t="shared" si="489"/>
        <v/>
      </c>
      <c r="AJ1214" s="6" t="str">
        <f t="shared" si="490"/>
        <v/>
      </c>
      <c r="AL1214" s="9" t="str">
        <f>IF('Stock Details'!F1213="", "", 'Stock Details'!F1213)</f>
        <v/>
      </c>
      <c r="AM1214" s="9" t="str">
        <f>IF('Stock Details'!G1213="", "", 'Stock Details'!G1213)</f>
        <v/>
      </c>
      <c r="AO1214" s="59" t="str">
        <f t="shared" si="491"/>
        <v/>
      </c>
      <c r="AP1214" s="59" t="str">
        <f t="shared" si="495"/>
        <v/>
      </c>
      <c r="AQ1214" s="59" t="str">
        <f t="shared" si="496"/>
        <v/>
      </c>
      <c r="AR1214" s="59" t="str">
        <f t="shared" si="497"/>
        <v/>
      </c>
      <c r="AS1214" s="59" t="str">
        <f t="shared" si="498"/>
        <v/>
      </c>
      <c r="AT1214" s="59" t="str">
        <f t="shared" si="499"/>
        <v/>
      </c>
      <c r="AV1214" s="59" t="str">
        <f t="shared" si="492"/>
        <v/>
      </c>
      <c r="AW1214" s="59" t="str">
        <f t="shared" si="474"/>
        <v/>
      </c>
      <c r="AX1214" s="59" t="str">
        <f t="shared" si="475"/>
        <v/>
      </c>
      <c r="AY1214" s="59" t="str">
        <f t="shared" si="476"/>
        <v/>
      </c>
      <c r="AZ1214" s="59" t="str">
        <f t="shared" si="477"/>
        <v/>
      </c>
      <c r="BA1214" s="59" t="str">
        <f t="shared" si="478"/>
        <v/>
      </c>
      <c r="BC1214" s="49" t="str">
        <f>IF($B1214="", "", IF(COUNTIF(BD1214:$BY1214, "")=BC$8, IF(D1214="", "", D1214), ""))</f>
        <v/>
      </c>
      <c r="BD1214" s="61" t="str">
        <f>IF($B1214="", "", IF(COUNTIF(BE1214:$BY1214, "")=BD$8, IF(E1214="", "", E1214), ""))</f>
        <v/>
      </c>
      <c r="BE1214" s="61" t="str">
        <f>IF($B1214="", "", IF(COUNTIF(BF1214:$BY1214, "")=BE$8, IF(F1214="", "", F1214), ""))</f>
        <v/>
      </c>
      <c r="BF1214" s="61" t="str">
        <f>IF($B1214="", "", IF(COUNTIF(BG1214:$BY1214, "")=BF$8, IF(G1214="", "", G1214), ""))</f>
        <v/>
      </c>
      <c r="BG1214" s="61" t="str">
        <f>IF($B1214="", "", IF(COUNTIF(BH1214:$BY1214, "")=BG$8, IF(H1214="", "", H1214), ""))</f>
        <v/>
      </c>
      <c r="BH1214" s="61" t="str">
        <f>IF($B1214="", "", IF(COUNTIF(BI1214:$BY1214, "")=BH$8, IF(I1214="", "", I1214), ""))</f>
        <v/>
      </c>
      <c r="BI1214" s="61" t="str">
        <f>IF($B1214="", "", IF(COUNTIF(BJ1214:$BY1214, "")=BI$8, IF(J1214="", "", J1214), ""))</f>
        <v/>
      </c>
      <c r="BJ1214" s="61" t="str">
        <f>IF($B1214="", "", IF(COUNTIF(BK1214:$BY1214, "")=BJ$8, IF(K1214="", "", K1214), ""))</f>
        <v/>
      </c>
      <c r="BK1214" s="61" t="str">
        <f>IF($B1214="", "", IF(COUNTIF(BL1214:$BY1214, "")=BK$8, IF(L1214="", "", L1214), ""))</f>
        <v/>
      </c>
      <c r="BL1214" s="61" t="str">
        <f>IF($B1214="", "", IF(COUNTIF(BM1214:$BY1214, "")=BL$8, IF(M1214="", "", M1214), ""))</f>
        <v/>
      </c>
      <c r="BM1214" s="61" t="str">
        <f>IF($B1214="", "", IF(COUNTIF(BN1214:$BY1214, "")=BM$8, IF(N1214="", "", N1214), ""))</f>
        <v/>
      </c>
      <c r="BN1214" s="61" t="str">
        <f>IF($B1214="", "", IF(COUNTIF(BO1214:$BY1214, "")=BN$8, IF(O1214="", "", O1214), ""))</f>
        <v/>
      </c>
      <c r="BO1214" s="61" t="str">
        <f>IF($B1214="", "", IF(COUNTIF(BP1214:$BY1214, "")=BO$8, IF(P1214="", "", P1214), ""))</f>
        <v/>
      </c>
      <c r="BP1214" s="61" t="str">
        <f>IF($B1214="", "", IF(COUNTIF(BQ1214:$BY1214, "")=BP$8, IF(Q1214="", "", Q1214), ""))</f>
        <v/>
      </c>
      <c r="BQ1214" s="61" t="str">
        <f>IF($B1214="", "", IF(COUNTIF(BR1214:$BY1214, "")=BQ$8, IF(R1214="", "", R1214), ""))</f>
        <v/>
      </c>
      <c r="BR1214" s="61" t="str">
        <f>IF($B1214="", "", IF(COUNTIF(BS1214:$BY1214, "")=BR$8, IF(S1214="", "", S1214), ""))</f>
        <v/>
      </c>
      <c r="BS1214" s="61" t="str">
        <f>IF($B1214="", "", IF(COUNTIF(BT1214:$BY1214, "")=BS$8, IF(T1214="", "", T1214), ""))</f>
        <v/>
      </c>
      <c r="BT1214" s="61" t="str">
        <f>IF($B1214="", "", IF(COUNTIF(BU1214:$BY1214, "")=BT$8, IF(U1214="", "", U1214), ""))</f>
        <v/>
      </c>
      <c r="BU1214" s="61" t="str">
        <f>IF($B1214="", "", IF(COUNTIF(BV1214:$BY1214, "")=BU$8, IF(V1214="", "", V1214), ""))</f>
        <v/>
      </c>
      <c r="BV1214" s="61" t="str">
        <f>IF($B1214="", "", IF(COUNTIF(BW1214:$BY1214, "")=BV$8, IF(W1214="", "", W1214), ""))</f>
        <v/>
      </c>
      <c r="BW1214" s="61" t="str">
        <f>IF($B1214="", "", IF(COUNTIF(BX1214:$BY1214, "")=BW$8, IF(X1214="", "", X1214), ""))</f>
        <v/>
      </c>
      <c r="BX1214" s="61" t="str">
        <f>IF($B1214="", "", IF(COUNTIF(BY1214:$BY1214, "")=BX$8, IF(Y1214="", "", Y1214), ""))</f>
        <v/>
      </c>
      <c r="BY1214" s="50" t="str">
        <f t="shared" si="493"/>
        <v/>
      </c>
      <c r="CA1214" s="6" t="str">
        <f t="shared" si="494"/>
        <v/>
      </c>
      <c r="CB1214" s="6" t="str">
        <f>IF(CA1214="", "", RANK(CA1214, $CA$9:$CA$2508, 0)+COUNTIF($CA$9:CA1214, CA1214)-1)</f>
        <v/>
      </c>
    </row>
    <row r="1215" spans="1:80" x14ac:dyDescent="0.25">
      <c r="A1215" s="22"/>
      <c r="B1215" s="121" t="str">
        <f>IF('Stock Details'!B1214="", "", 'Stock Details'!B1214)</f>
        <v/>
      </c>
      <c r="C1215" s="22"/>
      <c r="D1215" s="130"/>
      <c r="E1215" s="122"/>
      <c r="F1215" s="131"/>
      <c r="G1215" s="22"/>
      <c r="H1215" s="130" t="str">
        <f t="shared" si="479"/>
        <v/>
      </c>
      <c r="I1215" s="122"/>
      <c r="J1215" s="131"/>
      <c r="K1215" s="22"/>
      <c r="L1215" s="130" t="str">
        <f t="shared" si="480"/>
        <v/>
      </c>
      <c r="M1215" s="122"/>
      <c r="N1215" s="131"/>
      <c r="O1215" s="22"/>
      <c r="P1215" s="130" t="str">
        <f t="shared" si="481"/>
        <v/>
      </c>
      <c r="Q1215" s="122"/>
      <c r="R1215" s="131"/>
      <c r="S1215" s="22"/>
      <c r="T1215" s="130" t="str">
        <f t="shared" si="482"/>
        <v/>
      </c>
      <c r="U1215" s="122"/>
      <c r="V1215" s="131"/>
      <c r="W1215" s="22"/>
      <c r="X1215" s="130" t="str">
        <f t="shared" si="483"/>
        <v/>
      </c>
      <c r="Y1215" s="122"/>
      <c r="Z1215" s="131"/>
      <c r="AA1215" s="22"/>
      <c r="AC1215" s="6" t="str">
        <f t="shared" si="484"/>
        <v/>
      </c>
      <c r="AE1215" s="6" t="str">
        <f t="shared" si="485"/>
        <v/>
      </c>
      <c r="AF1215" s="6" t="str">
        <f t="shared" si="486"/>
        <v/>
      </c>
      <c r="AG1215" s="6" t="str">
        <f t="shared" si="487"/>
        <v/>
      </c>
      <c r="AH1215" s="6" t="str">
        <f t="shared" si="488"/>
        <v/>
      </c>
      <c r="AI1215" s="6" t="str">
        <f t="shared" si="489"/>
        <v/>
      </c>
      <c r="AJ1215" s="6" t="str">
        <f t="shared" si="490"/>
        <v/>
      </c>
      <c r="AL1215" s="9" t="str">
        <f>IF('Stock Details'!F1214="", "", 'Stock Details'!F1214)</f>
        <v/>
      </c>
      <c r="AM1215" s="9" t="str">
        <f>IF('Stock Details'!G1214="", "", 'Stock Details'!G1214)</f>
        <v/>
      </c>
      <c r="AO1215" s="59" t="str">
        <f t="shared" si="491"/>
        <v/>
      </c>
      <c r="AP1215" s="59" t="str">
        <f t="shared" si="495"/>
        <v/>
      </c>
      <c r="AQ1215" s="59" t="str">
        <f t="shared" si="496"/>
        <v/>
      </c>
      <c r="AR1215" s="59" t="str">
        <f t="shared" si="497"/>
        <v/>
      </c>
      <c r="AS1215" s="59" t="str">
        <f t="shared" si="498"/>
        <v/>
      </c>
      <c r="AT1215" s="59" t="str">
        <f t="shared" si="499"/>
        <v/>
      </c>
      <c r="AV1215" s="59" t="str">
        <f t="shared" si="492"/>
        <v/>
      </c>
      <c r="AW1215" s="59" t="str">
        <f t="shared" si="474"/>
        <v/>
      </c>
      <c r="AX1215" s="59" t="str">
        <f t="shared" si="475"/>
        <v/>
      </c>
      <c r="AY1215" s="59" t="str">
        <f t="shared" si="476"/>
        <v/>
      </c>
      <c r="AZ1215" s="59" t="str">
        <f t="shared" si="477"/>
        <v/>
      </c>
      <c r="BA1215" s="59" t="str">
        <f t="shared" si="478"/>
        <v/>
      </c>
      <c r="BC1215" s="49" t="str">
        <f>IF($B1215="", "", IF(COUNTIF(BD1215:$BY1215, "")=BC$8, IF(D1215="", "", D1215), ""))</f>
        <v/>
      </c>
      <c r="BD1215" s="61" t="str">
        <f>IF($B1215="", "", IF(COUNTIF(BE1215:$BY1215, "")=BD$8, IF(E1215="", "", E1215), ""))</f>
        <v/>
      </c>
      <c r="BE1215" s="61" t="str">
        <f>IF($B1215="", "", IF(COUNTIF(BF1215:$BY1215, "")=BE$8, IF(F1215="", "", F1215), ""))</f>
        <v/>
      </c>
      <c r="BF1215" s="61" t="str">
        <f>IF($B1215="", "", IF(COUNTIF(BG1215:$BY1215, "")=BF$8, IF(G1215="", "", G1215), ""))</f>
        <v/>
      </c>
      <c r="BG1215" s="61" t="str">
        <f>IF($B1215="", "", IF(COUNTIF(BH1215:$BY1215, "")=BG$8, IF(H1215="", "", H1215), ""))</f>
        <v/>
      </c>
      <c r="BH1215" s="61" t="str">
        <f>IF($B1215="", "", IF(COUNTIF(BI1215:$BY1215, "")=BH$8, IF(I1215="", "", I1215), ""))</f>
        <v/>
      </c>
      <c r="BI1215" s="61" t="str">
        <f>IF($B1215="", "", IF(COUNTIF(BJ1215:$BY1215, "")=BI$8, IF(J1215="", "", J1215), ""))</f>
        <v/>
      </c>
      <c r="BJ1215" s="61" t="str">
        <f>IF($B1215="", "", IF(COUNTIF(BK1215:$BY1215, "")=BJ$8, IF(K1215="", "", K1215), ""))</f>
        <v/>
      </c>
      <c r="BK1215" s="61" t="str">
        <f>IF($B1215="", "", IF(COUNTIF(BL1215:$BY1215, "")=BK$8, IF(L1215="", "", L1215), ""))</f>
        <v/>
      </c>
      <c r="BL1215" s="61" t="str">
        <f>IF($B1215="", "", IF(COUNTIF(BM1215:$BY1215, "")=BL$8, IF(M1215="", "", M1215), ""))</f>
        <v/>
      </c>
      <c r="BM1215" s="61" t="str">
        <f>IF($B1215="", "", IF(COUNTIF(BN1215:$BY1215, "")=BM$8, IF(N1215="", "", N1215), ""))</f>
        <v/>
      </c>
      <c r="BN1215" s="61" t="str">
        <f>IF($B1215="", "", IF(COUNTIF(BO1215:$BY1215, "")=BN$8, IF(O1215="", "", O1215), ""))</f>
        <v/>
      </c>
      <c r="BO1215" s="61" t="str">
        <f>IF($B1215="", "", IF(COUNTIF(BP1215:$BY1215, "")=BO$8, IF(P1215="", "", P1215), ""))</f>
        <v/>
      </c>
      <c r="BP1215" s="61" t="str">
        <f>IF($B1215="", "", IF(COUNTIF(BQ1215:$BY1215, "")=BP$8, IF(Q1215="", "", Q1215), ""))</f>
        <v/>
      </c>
      <c r="BQ1215" s="61" t="str">
        <f>IF($B1215="", "", IF(COUNTIF(BR1215:$BY1215, "")=BQ$8, IF(R1215="", "", R1215), ""))</f>
        <v/>
      </c>
      <c r="BR1215" s="61" t="str">
        <f>IF($B1215="", "", IF(COUNTIF(BS1215:$BY1215, "")=BR$8, IF(S1215="", "", S1215), ""))</f>
        <v/>
      </c>
      <c r="BS1215" s="61" t="str">
        <f>IF($B1215="", "", IF(COUNTIF(BT1215:$BY1215, "")=BS$8, IF(T1215="", "", T1215), ""))</f>
        <v/>
      </c>
      <c r="BT1215" s="61" t="str">
        <f>IF($B1215="", "", IF(COUNTIF(BU1215:$BY1215, "")=BT$8, IF(U1215="", "", U1215), ""))</f>
        <v/>
      </c>
      <c r="BU1215" s="61" t="str">
        <f>IF($B1215="", "", IF(COUNTIF(BV1215:$BY1215, "")=BU$8, IF(V1215="", "", V1215), ""))</f>
        <v/>
      </c>
      <c r="BV1215" s="61" t="str">
        <f>IF($B1215="", "", IF(COUNTIF(BW1215:$BY1215, "")=BV$8, IF(W1215="", "", W1215), ""))</f>
        <v/>
      </c>
      <c r="BW1215" s="61" t="str">
        <f>IF($B1215="", "", IF(COUNTIF(BX1215:$BY1215, "")=BW$8, IF(X1215="", "", X1215), ""))</f>
        <v/>
      </c>
      <c r="BX1215" s="61" t="str">
        <f>IF($B1215="", "", IF(COUNTIF(BY1215:$BY1215, "")=BX$8, IF(Y1215="", "", Y1215), ""))</f>
        <v/>
      </c>
      <c r="BY1215" s="50" t="str">
        <f t="shared" si="493"/>
        <v/>
      </c>
      <c r="CA1215" s="6" t="str">
        <f t="shared" si="494"/>
        <v/>
      </c>
      <c r="CB1215" s="6" t="str">
        <f>IF(CA1215="", "", RANK(CA1215, $CA$9:$CA$2508, 0)+COUNTIF($CA$9:CA1215, CA1215)-1)</f>
        <v/>
      </c>
    </row>
    <row r="1216" spans="1:80" x14ac:dyDescent="0.25">
      <c r="A1216" s="22"/>
      <c r="B1216" s="121" t="str">
        <f>IF('Stock Details'!B1215="", "", 'Stock Details'!B1215)</f>
        <v/>
      </c>
      <c r="C1216" s="22"/>
      <c r="D1216" s="130"/>
      <c r="E1216" s="122"/>
      <c r="F1216" s="131"/>
      <c r="G1216" s="22"/>
      <c r="H1216" s="130" t="str">
        <f t="shared" si="479"/>
        <v/>
      </c>
      <c r="I1216" s="122"/>
      <c r="J1216" s="131"/>
      <c r="K1216" s="22"/>
      <c r="L1216" s="130" t="str">
        <f t="shared" si="480"/>
        <v/>
      </c>
      <c r="M1216" s="122"/>
      <c r="N1216" s="131"/>
      <c r="O1216" s="22"/>
      <c r="P1216" s="130" t="str">
        <f t="shared" si="481"/>
        <v/>
      </c>
      <c r="Q1216" s="122"/>
      <c r="R1216" s="131"/>
      <c r="S1216" s="22"/>
      <c r="T1216" s="130" t="str">
        <f t="shared" si="482"/>
        <v/>
      </c>
      <c r="U1216" s="122"/>
      <c r="V1216" s="131"/>
      <c r="W1216" s="22"/>
      <c r="X1216" s="130" t="str">
        <f t="shared" si="483"/>
        <v/>
      </c>
      <c r="Y1216" s="122"/>
      <c r="Z1216" s="131"/>
      <c r="AA1216" s="22"/>
      <c r="AC1216" s="6" t="str">
        <f t="shared" si="484"/>
        <v/>
      </c>
      <c r="AE1216" s="6" t="str">
        <f t="shared" si="485"/>
        <v/>
      </c>
      <c r="AF1216" s="6" t="str">
        <f t="shared" si="486"/>
        <v/>
      </c>
      <c r="AG1216" s="6" t="str">
        <f t="shared" si="487"/>
        <v/>
      </c>
      <c r="AH1216" s="6" t="str">
        <f t="shared" si="488"/>
        <v/>
      </c>
      <c r="AI1216" s="6" t="str">
        <f t="shared" si="489"/>
        <v/>
      </c>
      <c r="AJ1216" s="6" t="str">
        <f t="shared" si="490"/>
        <v/>
      </c>
      <c r="AL1216" s="9" t="str">
        <f>IF('Stock Details'!F1215="", "", 'Stock Details'!F1215)</f>
        <v/>
      </c>
      <c r="AM1216" s="9" t="str">
        <f>IF('Stock Details'!G1215="", "", 'Stock Details'!G1215)</f>
        <v/>
      </c>
      <c r="AO1216" s="59" t="str">
        <f t="shared" si="491"/>
        <v/>
      </c>
      <c r="AP1216" s="59" t="str">
        <f t="shared" si="495"/>
        <v/>
      </c>
      <c r="AQ1216" s="59" t="str">
        <f t="shared" si="496"/>
        <v/>
      </c>
      <c r="AR1216" s="59" t="str">
        <f t="shared" si="497"/>
        <v/>
      </c>
      <c r="AS1216" s="59" t="str">
        <f t="shared" si="498"/>
        <v/>
      </c>
      <c r="AT1216" s="59" t="str">
        <f t="shared" si="499"/>
        <v/>
      </c>
      <c r="AV1216" s="59" t="str">
        <f t="shared" si="492"/>
        <v/>
      </c>
      <c r="AW1216" s="59" t="str">
        <f t="shared" si="474"/>
        <v/>
      </c>
      <c r="AX1216" s="59" t="str">
        <f t="shared" si="475"/>
        <v/>
      </c>
      <c r="AY1216" s="59" t="str">
        <f t="shared" si="476"/>
        <v/>
      </c>
      <c r="AZ1216" s="59" t="str">
        <f t="shared" si="477"/>
        <v/>
      </c>
      <c r="BA1216" s="59" t="str">
        <f t="shared" si="478"/>
        <v/>
      </c>
      <c r="BC1216" s="49" t="str">
        <f>IF($B1216="", "", IF(COUNTIF(BD1216:$BY1216, "")=BC$8, IF(D1216="", "", D1216), ""))</f>
        <v/>
      </c>
      <c r="BD1216" s="61" t="str">
        <f>IF($B1216="", "", IF(COUNTIF(BE1216:$BY1216, "")=BD$8, IF(E1216="", "", E1216), ""))</f>
        <v/>
      </c>
      <c r="BE1216" s="61" t="str">
        <f>IF($B1216="", "", IF(COUNTIF(BF1216:$BY1216, "")=BE$8, IF(F1216="", "", F1216), ""))</f>
        <v/>
      </c>
      <c r="BF1216" s="61" t="str">
        <f>IF($B1216="", "", IF(COUNTIF(BG1216:$BY1216, "")=BF$8, IF(G1216="", "", G1216), ""))</f>
        <v/>
      </c>
      <c r="BG1216" s="61" t="str">
        <f>IF($B1216="", "", IF(COUNTIF(BH1216:$BY1216, "")=BG$8, IF(H1216="", "", H1216), ""))</f>
        <v/>
      </c>
      <c r="BH1216" s="61" t="str">
        <f>IF($B1216="", "", IF(COUNTIF(BI1216:$BY1216, "")=BH$8, IF(I1216="", "", I1216), ""))</f>
        <v/>
      </c>
      <c r="BI1216" s="61" t="str">
        <f>IF($B1216="", "", IF(COUNTIF(BJ1216:$BY1216, "")=BI$8, IF(J1216="", "", J1216), ""))</f>
        <v/>
      </c>
      <c r="BJ1216" s="61" t="str">
        <f>IF($B1216="", "", IF(COUNTIF(BK1216:$BY1216, "")=BJ$8, IF(K1216="", "", K1216), ""))</f>
        <v/>
      </c>
      <c r="BK1216" s="61" t="str">
        <f>IF($B1216="", "", IF(COUNTIF(BL1216:$BY1216, "")=BK$8, IF(L1216="", "", L1216), ""))</f>
        <v/>
      </c>
      <c r="BL1216" s="61" t="str">
        <f>IF($B1216="", "", IF(COUNTIF(BM1216:$BY1216, "")=BL$8, IF(M1216="", "", M1216), ""))</f>
        <v/>
      </c>
      <c r="BM1216" s="61" t="str">
        <f>IF($B1216="", "", IF(COUNTIF(BN1216:$BY1216, "")=BM$8, IF(N1216="", "", N1216), ""))</f>
        <v/>
      </c>
      <c r="BN1216" s="61" t="str">
        <f>IF($B1216="", "", IF(COUNTIF(BO1216:$BY1216, "")=BN$8, IF(O1216="", "", O1216), ""))</f>
        <v/>
      </c>
      <c r="BO1216" s="61" t="str">
        <f>IF($B1216="", "", IF(COUNTIF(BP1216:$BY1216, "")=BO$8, IF(P1216="", "", P1216), ""))</f>
        <v/>
      </c>
      <c r="BP1216" s="61" t="str">
        <f>IF($B1216="", "", IF(COUNTIF(BQ1216:$BY1216, "")=BP$8, IF(Q1216="", "", Q1216), ""))</f>
        <v/>
      </c>
      <c r="BQ1216" s="61" t="str">
        <f>IF($B1216="", "", IF(COUNTIF(BR1216:$BY1216, "")=BQ$8, IF(R1216="", "", R1216), ""))</f>
        <v/>
      </c>
      <c r="BR1216" s="61" t="str">
        <f>IF($B1216="", "", IF(COUNTIF(BS1216:$BY1216, "")=BR$8, IF(S1216="", "", S1216), ""))</f>
        <v/>
      </c>
      <c r="BS1216" s="61" t="str">
        <f>IF($B1216="", "", IF(COUNTIF(BT1216:$BY1216, "")=BS$8, IF(T1216="", "", T1216), ""))</f>
        <v/>
      </c>
      <c r="BT1216" s="61" t="str">
        <f>IF($B1216="", "", IF(COUNTIF(BU1216:$BY1216, "")=BT$8, IF(U1216="", "", U1216), ""))</f>
        <v/>
      </c>
      <c r="BU1216" s="61" t="str">
        <f>IF($B1216="", "", IF(COUNTIF(BV1216:$BY1216, "")=BU$8, IF(V1216="", "", V1216), ""))</f>
        <v/>
      </c>
      <c r="BV1216" s="61" t="str">
        <f>IF($B1216="", "", IF(COUNTIF(BW1216:$BY1216, "")=BV$8, IF(W1216="", "", W1216), ""))</f>
        <v/>
      </c>
      <c r="BW1216" s="61" t="str">
        <f>IF($B1216="", "", IF(COUNTIF(BX1216:$BY1216, "")=BW$8, IF(X1216="", "", X1216), ""))</f>
        <v/>
      </c>
      <c r="BX1216" s="61" t="str">
        <f>IF($B1216="", "", IF(COUNTIF(BY1216:$BY1216, "")=BX$8, IF(Y1216="", "", Y1216), ""))</f>
        <v/>
      </c>
      <c r="BY1216" s="50" t="str">
        <f t="shared" si="493"/>
        <v/>
      </c>
      <c r="CA1216" s="6" t="str">
        <f t="shared" si="494"/>
        <v/>
      </c>
      <c r="CB1216" s="6" t="str">
        <f>IF(CA1216="", "", RANK(CA1216, $CA$9:$CA$2508, 0)+COUNTIF($CA$9:CA1216, CA1216)-1)</f>
        <v/>
      </c>
    </row>
    <row r="1217" spans="1:80" x14ac:dyDescent="0.25">
      <c r="A1217" s="22"/>
      <c r="B1217" s="121" t="str">
        <f>IF('Stock Details'!B1216="", "", 'Stock Details'!B1216)</f>
        <v/>
      </c>
      <c r="C1217" s="22"/>
      <c r="D1217" s="130"/>
      <c r="E1217" s="122"/>
      <c r="F1217" s="131"/>
      <c r="G1217" s="22"/>
      <c r="H1217" s="130" t="str">
        <f t="shared" si="479"/>
        <v/>
      </c>
      <c r="I1217" s="122"/>
      <c r="J1217" s="131"/>
      <c r="K1217" s="22"/>
      <c r="L1217" s="130" t="str">
        <f t="shared" si="480"/>
        <v/>
      </c>
      <c r="M1217" s="122"/>
      <c r="N1217" s="131"/>
      <c r="O1217" s="22"/>
      <c r="P1217" s="130" t="str">
        <f t="shared" si="481"/>
        <v/>
      </c>
      <c r="Q1217" s="122"/>
      <c r="R1217" s="131"/>
      <c r="S1217" s="22"/>
      <c r="T1217" s="130" t="str">
        <f t="shared" si="482"/>
        <v/>
      </c>
      <c r="U1217" s="122"/>
      <c r="V1217" s="131"/>
      <c r="W1217" s="22"/>
      <c r="X1217" s="130" t="str">
        <f t="shared" si="483"/>
        <v/>
      </c>
      <c r="Y1217" s="122"/>
      <c r="Z1217" s="131"/>
      <c r="AA1217" s="22"/>
      <c r="AC1217" s="6" t="str">
        <f t="shared" si="484"/>
        <v/>
      </c>
      <c r="AE1217" s="6" t="str">
        <f t="shared" si="485"/>
        <v/>
      </c>
      <c r="AF1217" s="6" t="str">
        <f t="shared" si="486"/>
        <v/>
      </c>
      <c r="AG1217" s="6" t="str">
        <f t="shared" si="487"/>
        <v/>
      </c>
      <c r="AH1217" s="6" t="str">
        <f t="shared" si="488"/>
        <v/>
      </c>
      <c r="AI1217" s="6" t="str">
        <f t="shared" si="489"/>
        <v/>
      </c>
      <c r="AJ1217" s="6" t="str">
        <f t="shared" si="490"/>
        <v/>
      </c>
      <c r="AL1217" s="9" t="str">
        <f>IF('Stock Details'!F1216="", "", 'Stock Details'!F1216)</f>
        <v/>
      </c>
      <c r="AM1217" s="9" t="str">
        <f>IF('Stock Details'!G1216="", "", 'Stock Details'!G1216)</f>
        <v/>
      </c>
      <c r="AO1217" s="59" t="str">
        <f t="shared" si="491"/>
        <v/>
      </c>
      <c r="AP1217" s="59" t="str">
        <f t="shared" si="495"/>
        <v/>
      </c>
      <c r="AQ1217" s="59" t="str">
        <f t="shared" si="496"/>
        <v/>
      </c>
      <c r="AR1217" s="59" t="str">
        <f t="shared" si="497"/>
        <v/>
      </c>
      <c r="AS1217" s="59" t="str">
        <f t="shared" si="498"/>
        <v/>
      </c>
      <c r="AT1217" s="59" t="str">
        <f t="shared" si="499"/>
        <v/>
      </c>
      <c r="AV1217" s="59" t="str">
        <f t="shared" si="492"/>
        <v/>
      </c>
      <c r="AW1217" s="59" t="str">
        <f t="shared" si="474"/>
        <v/>
      </c>
      <c r="AX1217" s="59" t="str">
        <f t="shared" si="475"/>
        <v/>
      </c>
      <c r="AY1217" s="59" t="str">
        <f t="shared" si="476"/>
        <v/>
      </c>
      <c r="AZ1217" s="59" t="str">
        <f t="shared" si="477"/>
        <v/>
      </c>
      <c r="BA1217" s="59" t="str">
        <f t="shared" si="478"/>
        <v/>
      </c>
      <c r="BC1217" s="49" t="str">
        <f>IF($B1217="", "", IF(COUNTIF(BD1217:$BY1217, "")=BC$8, IF(D1217="", "", D1217), ""))</f>
        <v/>
      </c>
      <c r="BD1217" s="61" t="str">
        <f>IF($B1217="", "", IF(COUNTIF(BE1217:$BY1217, "")=BD$8, IF(E1217="", "", E1217), ""))</f>
        <v/>
      </c>
      <c r="BE1217" s="61" t="str">
        <f>IF($B1217="", "", IF(COUNTIF(BF1217:$BY1217, "")=BE$8, IF(F1217="", "", F1217), ""))</f>
        <v/>
      </c>
      <c r="BF1217" s="61" t="str">
        <f>IF($B1217="", "", IF(COUNTIF(BG1217:$BY1217, "")=BF$8, IF(G1217="", "", G1217), ""))</f>
        <v/>
      </c>
      <c r="BG1217" s="61" t="str">
        <f>IF($B1217="", "", IF(COUNTIF(BH1217:$BY1217, "")=BG$8, IF(H1217="", "", H1217), ""))</f>
        <v/>
      </c>
      <c r="BH1217" s="61" t="str">
        <f>IF($B1217="", "", IF(COUNTIF(BI1217:$BY1217, "")=BH$8, IF(I1217="", "", I1217), ""))</f>
        <v/>
      </c>
      <c r="BI1217" s="61" t="str">
        <f>IF($B1217="", "", IF(COUNTIF(BJ1217:$BY1217, "")=BI$8, IF(J1217="", "", J1217), ""))</f>
        <v/>
      </c>
      <c r="BJ1217" s="61" t="str">
        <f>IF($B1217="", "", IF(COUNTIF(BK1217:$BY1217, "")=BJ$8, IF(K1217="", "", K1217), ""))</f>
        <v/>
      </c>
      <c r="BK1217" s="61" t="str">
        <f>IF($B1217="", "", IF(COUNTIF(BL1217:$BY1217, "")=BK$8, IF(L1217="", "", L1217), ""))</f>
        <v/>
      </c>
      <c r="BL1217" s="61" t="str">
        <f>IF($B1217="", "", IF(COUNTIF(BM1217:$BY1217, "")=BL$8, IF(M1217="", "", M1217), ""))</f>
        <v/>
      </c>
      <c r="BM1217" s="61" t="str">
        <f>IF($B1217="", "", IF(COUNTIF(BN1217:$BY1217, "")=BM$8, IF(N1217="", "", N1217), ""))</f>
        <v/>
      </c>
      <c r="BN1217" s="61" t="str">
        <f>IF($B1217="", "", IF(COUNTIF(BO1217:$BY1217, "")=BN$8, IF(O1217="", "", O1217), ""))</f>
        <v/>
      </c>
      <c r="BO1217" s="61" t="str">
        <f>IF($B1217="", "", IF(COUNTIF(BP1217:$BY1217, "")=BO$8, IF(P1217="", "", P1217), ""))</f>
        <v/>
      </c>
      <c r="BP1217" s="61" t="str">
        <f>IF($B1217="", "", IF(COUNTIF(BQ1217:$BY1217, "")=BP$8, IF(Q1217="", "", Q1217), ""))</f>
        <v/>
      </c>
      <c r="BQ1217" s="61" t="str">
        <f>IF($B1217="", "", IF(COUNTIF(BR1217:$BY1217, "")=BQ$8, IF(R1217="", "", R1217), ""))</f>
        <v/>
      </c>
      <c r="BR1217" s="61" t="str">
        <f>IF($B1217="", "", IF(COUNTIF(BS1217:$BY1217, "")=BR$8, IF(S1217="", "", S1217), ""))</f>
        <v/>
      </c>
      <c r="BS1217" s="61" t="str">
        <f>IF($B1217="", "", IF(COUNTIF(BT1217:$BY1217, "")=BS$8, IF(T1217="", "", T1217), ""))</f>
        <v/>
      </c>
      <c r="BT1217" s="61" t="str">
        <f>IF($B1217="", "", IF(COUNTIF(BU1217:$BY1217, "")=BT$8, IF(U1217="", "", U1217), ""))</f>
        <v/>
      </c>
      <c r="BU1217" s="61" t="str">
        <f>IF($B1217="", "", IF(COUNTIF(BV1217:$BY1217, "")=BU$8, IF(V1217="", "", V1217), ""))</f>
        <v/>
      </c>
      <c r="BV1217" s="61" t="str">
        <f>IF($B1217="", "", IF(COUNTIF(BW1217:$BY1217, "")=BV$8, IF(W1217="", "", W1217), ""))</f>
        <v/>
      </c>
      <c r="BW1217" s="61" t="str">
        <f>IF($B1217="", "", IF(COUNTIF(BX1217:$BY1217, "")=BW$8, IF(X1217="", "", X1217), ""))</f>
        <v/>
      </c>
      <c r="BX1217" s="61" t="str">
        <f>IF($B1217="", "", IF(COUNTIF(BY1217:$BY1217, "")=BX$8, IF(Y1217="", "", Y1217), ""))</f>
        <v/>
      </c>
      <c r="BY1217" s="50" t="str">
        <f t="shared" si="493"/>
        <v/>
      </c>
      <c r="CA1217" s="6" t="str">
        <f t="shared" si="494"/>
        <v/>
      </c>
      <c r="CB1217" s="6" t="str">
        <f>IF(CA1217="", "", RANK(CA1217, $CA$9:$CA$2508, 0)+COUNTIF($CA$9:CA1217, CA1217)-1)</f>
        <v/>
      </c>
    </row>
    <row r="1218" spans="1:80" x14ac:dyDescent="0.25">
      <c r="A1218" s="22"/>
      <c r="B1218" s="121" t="str">
        <f>IF('Stock Details'!B1217="", "", 'Stock Details'!B1217)</f>
        <v/>
      </c>
      <c r="C1218" s="22"/>
      <c r="D1218" s="130"/>
      <c r="E1218" s="122"/>
      <c r="F1218" s="131"/>
      <c r="G1218" s="22"/>
      <c r="H1218" s="130" t="str">
        <f t="shared" si="479"/>
        <v/>
      </c>
      <c r="I1218" s="122"/>
      <c r="J1218" s="131"/>
      <c r="K1218" s="22"/>
      <c r="L1218" s="130" t="str">
        <f t="shared" si="480"/>
        <v/>
      </c>
      <c r="M1218" s="122"/>
      <c r="N1218" s="131"/>
      <c r="O1218" s="22"/>
      <c r="P1218" s="130" t="str">
        <f t="shared" si="481"/>
        <v/>
      </c>
      <c r="Q1218" s="122"/>
      <c r="R1218" s="131"/>
      <c r="S1218" s="22"/>
      <c r="T1218" s="130" t="str">
        <f t="shared" si="482"/>
        <v/>
      </c>
      <c r="U1218" s="122"/>
      <c r="V1218" s="131"/>
      <c r="W1218" s="22"/>
      <c r="X1218" s="130" t="str">
        <f t="shared" si="483"/>
        <v/>
      </c>
      <c r="Y1218" s="122"/>
      <c r="Z1218" s="131"/>
      <c r="AA1218" s="22"/>
      <c r="AC1218" s="6" t="str">
        <f t="shared" si="484"/>
        <v/>
      </c>
      <c r="AE1218" s="6" t="str">
        <f t="shared" si="485"/>
        <v/>
      </c>
      <c r="AF1218" s="6" t="str">
        <f t="shared" si="486"/>
        <v/>
      </c>
      <c r="AG1218" s="6" t="str">
        <f t="shared" si="487"/>
        <v/>
      </c>
      <c r="AH1218" s="6" t="str">
        <f t="shared" si="488"/>
        <v/>
      </c>
      <c r="AI1218" s="6" t="str">
        <f t="shared" si="489"/>
        <v/>
      </c>
      <c r="AJ1218" s="6" t="str">
        <f t="shared" si="490"/>
        <v/>
      </c>
      <c r="AL1218" s="9" t="str">
        <f>IF('Stock Details'!F1217="", "", 'Stock Details'!F1217)</f>
        <v/>
      </c>
      <c r="AM1218" s="9" t="str">
        <f>IF('Stock Details'!G1217="", "", 'Stock Details'!G1217)</f>
        <v/>
      </c>
      <c r="AO1218" s="59" t="str">
        <f t="shared" si="491"/>
        <v/>
      </c>
      <c r="AP1218" s="59" t="str">
        <f t="shared" si="495"/>
        <v/>
      </c>
      <c r="AQ1218" s="59" t="str">
        <f t="shared" si="496"/>
        <v/>
      </c>
      <c r="AR1218" s="59" t="str">
        <f t="shared" si="497"/>
        <v/>
      </c>
      <c r="AS1218" s="59" t="str">
        <f t="shared" si="498"/>
        <v/>
      </c>
      <c r="AT1218" s="59" t="str">
        <f t="shared" si="499"/>
        <v/>
      </c>
      <c r="AV1218" s="59" t="str">
        <f t="shared" si="492"/>
        <v/>
      </c>
      <c r="AW1218" s="59" t="str">
        <f t="shared" si="474"/>
        <v/>
      </c>
      <c r="AX1218" s="59" t="str">
        <f t="shared" si="475"/>
        <v/>
      </c>
      <c r="AY1218" s="59" t="str">
        <f t="shared" si="476"/>
        <v/>
      </c>
      <c r="AZ1218" s="59" t="str">
        <f t="shared" si="477"/>
        <v/>
      </c>
      <c r="BA1218" s="59" t="str">
        <f t="shared" si="478"/>
        <v/>
      </c>
      <c r="BC1218" s="49" t="str">
        <f>IF($B1218="", "", IF(COUNTIF(BD1218:$BY1218, "")=BC$8, IF(D1218="", "", D1218), ""))</f>
        <v/>
      </c>
      <c r="BD1218" s="61" t="str">
        <f>IF($B1218="", "", IF(COUNTIF(BE1218:$BY1218, "")=BD$8, IF(E1218="", "", E1218), ""))</f>
        <v/>
      </c>
      <c r="BE1218" s="61" t="str">
        <f>IF($B1218="", "", IF(COUNTIF(BF1218:$BY1218, "")=BE$8, IF(F1218="", "", F1218), ""))</f>
        <v/>
      </c>
      <c r="BF1218" s="61" t="str">
        <f>IF($B1218="", "", IF(COUNTIF(BG1218:$BY1218, "")=BF$8, IF(G1218="", "", G1218), ""))</f>
        <v/>
      </c>
      <c r="BG1218" s="61" t="str">
        <f>IF($B1218="", "", IF(COUNTIF(BH1218:$BY1218, "")=BG$8, IF(H1218="", "", H1218), ""))</f>
        <v/>
      </c>
      <c r="BH1218" s="61" t="str">
        <f>IF($B1218="", "", IF(COUNTIF(BI1218:$BY1218, "")=BH$8, IF(I1218="", "", I1218), ""))</f>
        <v/>
      </c>
      <c r="BI1218" s="61" t="str">
        <f>IF($B1218="", "", IF(COUNTIF(BJ1218:$BY1218, "")=BI$8, IF(J1218="", "", J1218), ""))</f>
        <v/>
      </c>
      <c r="BJ1218" s="61" t="str">
        <f>IF($B1218="", "", IF(COUNTIF(BK1218:$BY1218, "")=BJ$8, IF(K1218="", "", K1218), ""))</f>
        <v/>
      </c>
      <c r="BK1218" s="61" t="str">
        <f>IF($B1218="", "", IF(COUNTIF(BL1218:$BY1218, "")=BK$8, IF(L1218="", "", L1218), ""))</f>
        <v/>
      </c>
      <c r="BL1218" s="61" t="str">
        <f>IF($B1218="", "", IF(COUNTIF(BM1218:$BY1218, "")=BL$8, IF(M1218="", "", M1218), ""))</f>
        <v/>
      </c>
      <c r="BM1218" s="61" t="str">
        <f>IF($B1218="", "", IF(COUNTIF(BN1218:$BY1218, "")=BM$8, IF(N1218="", "", N1218), ""))</f>
        <v/>
      </c>
      <c r="BN1218" s="61" t="str">
        <f>IF($B1218="", "", IF(COUNTIF(BO1218:$BY1218, "")=BN$8, IF(O1218="", "", O1218), ""))</f>
        <v/>
      </c>
      <c r="BO1218" s="61" t="str">
        <f>IF($B1218="", "", IF(COUNTIF(BP1218:$BY1218, "")=BO$8, IF(P1218="", "", P1218), ""))</f>
        <v/>
      </c>
      <c r="BP1218" s="61" t="str">
        <f>IF($B1218="", "", IF(COUNTIF(BQ1218:$BY1218, "")=BP$8, IF(Q1218="", "", Q1218), ""))</f>
        <v/>
      </c>
      <c r="BQ1218" s="61" t="str">
        <f>IF($B1218="", "", IF(COUNTIF(BR1218:$BY1218, "")=BQ$8, IF(R1218="", "", R1218), ""))</f>
        <v/>
      </c>
      <c r="BR1218" s="61" t="str">
        <f>IF($B1218="", "", IF(COUNTIF(BS1218:$BY1218, "")=BR$8, IF(S1218="", "", S1218), ""))</f>
        <v/>
      </c>
      <c r="BS1218" s="61" t="str">
        <f>IF($B1218="", "", IF(COUNTIF(BT1218:$BY1218, "")=BS$8, IF(T1218="", "", T1218), ""))</f>
        <v/>
      </c>
      <c r="BT1218" s="61" t="str">
        <f>IF($B1218="", "", IF(COUNTIF(BU1218:$BY1218, "")=BT$8, IF(U1218="", "", U1218), ""))</f>
        <v/>
      </c>
      <c r="BU1218" s="61" t="str">
        <f>IF($B1218="", "", IF(COUNTIF(BV1218:$BY1218, "")=BU$8, IF(V1218="", "", V1218), ""))</f>
        <v/>
      </c>
      <c r="BV1218" s="61" t="str">
        <f>IF($B1218="", "", IF(COUNTIF(BW1218:$BY1218, "")=BV$8, IF(W1218="", "", W1218), ""))</f>
        <v/>
      </c>
      <c r="BW1218" s="61" t="str">
        <f>IF($B1218="", "", IF(COUNTIF(BX1218:$BY1218, "")=BW$8, IF(X1218="", "", X1218), ""))</f>
        <v/>
      </c>
      <c r="BX1218" s="61" t="str">
        <f>IF($B1218="", "", IF(COUNTIF(BY1218:$BY1218, "")=BX$8, IF(Y1218="", "", Y1218), ""))</f>
        <v/>
      </c>
      <c r="BY1218" s="50" t="str">
        <f t="shared" si="493"/>
        <v/>
      </c>
      <c r="CA1218" s="6" t="str">
        <f t="shared" si="494"/>
        <v/>
      </c>
      <c r="CB1218" s="6" t="str">
        <f>IF(CA1218="", "", RANK(CA1218, $CA$9:$CA$2508, 0)+COUNTIF($CA$9:CA1218, CA1218)-1)</f>
        <v/>
      </c>
    </row>
    <row r="1219" spans="1:80" x14ac:dyDescent="0.25">
      <c r="A1219" s="22"/>
      <c r="B1219" s="121" t="str">
        <f>IF('Stock Details'!B1218="", "", 'Stock Details'!B1218)</f>
        <v/>
      </c>
      <c r="C1219" s="22"/>
      <c r="D1219" s="130"/>
      <c r="E1219" s="122"/>
      <c r="F1219" s="131"/>
      <c r="G1219" s="22"/>
      <c r="H1219" s="130" t="str">
        <f t="shared" si="479"/>
        <v/>
      </c>
      <c r="I1219" s="122"/>
      <c r="J1219" s="131"/>
      <c r="K1219" s="22"/>
      <c r="L1219" s="130" t="str">
        <f t="shared" si="480"/>
        <v/>
      </c>
      <c r="M1219" s="122"/>
      <c r="N1219" s="131"/>
      <c r="O1219" s="22"/>
      <c r="P1219" s="130" t="str">
        <f t="shared" si="481"/>
        <v/>
      </c>
      <c r="Q1219" s="122"/>
      <c r="R1219" s="131"/>
      <c r="S1219" s="22"/>
      <c r="T1219" s="130" t="str">
        <f t="shared" si="482"/>
        <v/>
      </c>
      <c r="U1219" s="122"/>
      <c r="V1219" s="131"/>
      <c r="W1219" s="22"/>
      <c r="X1219" s="130" t="str">
        <f t="shared" si="483"/>
        <v/>
      </c>
      <c r="Y1219" s="122"/>
      <c r="Z1219" s="131"/>
      <c r="AA1219" s="22"/>
      <c r="AC1219" s="6" t="str">
        <f t="shared" si="484"/>
        <v/>
      </c>
      <c r="AE1219" s="6" t="str">
        <f t="shared" si="485"/>
        <v/>
      </c>
      <c r="AF1219" s="6" t="str">
        <f t="shared" si="486"/>
        <v/>
      </c>
      <c r="AG1219" s="6" t="str">
        <f t="shared" si="487"/>
        <v/>
      </c>
      <c r="AH1219" s="6" t="str">
        <f t="shared" si="488"/>
        <v/>
      </c>
      <c r="AI1219" s="6" t="str">
        <f t="shared" si="489"/>
        <v/>
      </c>
      <c r="AJ1219" s="6" t="str">
        <f t="shared" si="490"/>
        <v/>
      </c>
      <c r="AL1219" s="9" t="str">
        <f>IF('Stock Details'!F1218="", "", 'Stock Details'!F1218)</f>
        <v/>
      </c>
      <c r="AM1219" s="9" t="str">
        <f>IF('Stock Details'!G1218="", "", 'Stock Details'!G1218)</f>
        <v/>
      </c>
      <c r="AO1219" s="59" t="str">
        <f t="shared" si="491"/>
        <v/>
      </c>
      <c r="AP1219" s="59" t="str">
        <f t="shared" si="495"/>
        <v/>
      </c>
      <c r="AQ1219" s="59" t="str">
        <f t="shared" si="496"/>
        <v/>
      </c>
      <c r="AR1219" s="59" t="str">
        <f t="shared" si="497"/>
        <v/>
      </c>
      <c r="AS1219" s="59" t="str">
        <f t="shared" si="498"/>
        <v/>
      </c>
      <c r="AT1219" s="59" t="str">
        <f t="shared" si="499"/>
        <v/>
      </c>
      <c r="AV1219" s="59" t="str">
        <f t="shared" si="492"/>
        <v/>
      </c>
      <c r="AW1219" s="59" t="str">
        <f t="shared" si="474"/>
        <v/>
      </c>
      <c r="AX1219" s="59" t="str">
        <f t="shared" si="475"/>
        <v/>
      </c>
      <c r="AY1219" s="59" t="str">
        <f t="shared" si="476"/>
        <v/>
      </c>
      <c r="AZ1219" s="59" t="str">
        <f t="shared" si="477"/>
        <v/>
      </c>
      <c r="BA1219" s="59" t="str">
        <f t="shared" si="478"/>
        <v/>
      </c>
      <c r="BC1219" s="49" t="str">
        <f>IF($B1219="", "", IF(COUNTIF(BD1219:$BY1219, "")=BC$8, IF(D1219="", "", D1219), ""))</f>
        <v/>
      </c>
      <c r="BD1219" s="61" t="str">
        <f>IF($B1219="", "", IF(COUNTIF(BE1219:$BY1219, "")=BD$8, IF(E1219="", "", E1219), ""))</f>
        <v/>
      </c>
      <c r="BE1219" s="61" t="str">
        <f>IF($B1219="", "", IF(COUNTIF(BF1219:$BY1219, "")=BE$8, IF(F1219="", "", F1219), ""))</f>
        <v/>
      </c>
      <c r="BF1219" s="61" t="str">
        <f>IF($B1219="", "", IF(COUNTIF(BG1219:$BY1219, "")=BF$8, IF(G1219="", "", G1219), ""))</f>
        <v/>
      </c>
      <c r="BG1219" s="61" t="str">
        <f>IF($B1219="", "", IF(COUNTIF(BH1219:$BY1219, "")=BG$8, IF(H1219="", "", H1219), ""))</f>
        <v/>
      </c>
      <c r="BH1219" s="61" t="str">
        <f>IF($B1219="", "", IF(COUNTIF(BI1219:$BY1219, "")=BH$8, IF(I1219="", "", I1219), ""))</f>
        <v/>
      </c>
      <c r="BI1219" s="61" t="str">
        <f>IF($B1219="", "", IF(COUNTIF(BJ1219:$BY1219, "")=BI$8, IF(J1219="", "", J1219), ""))</f>
        <v/>
      </c>
      <c r="BJ1219" s="61" t="str">
        <f>IF($B1219="", "", IF(COUNTIF(BK1219:$BY1219, "")=BJ$8, IF(K1219="", "", K1219), ""))</f>
        <v/>
      </c>
      <c r="BK1219" s="61" t="str">
        <f>IF($B1219="", "", IF(COUNTIF(BL1219:$BY1219, "")=BK$8, IF(L1219="", "", L1219), ""))</f>
        <v/>
      </c>
      <c r="BL1219" s="61" t="str">
        <f>IF($B1219="", "", IF(COUNTIF(BM1219:$BY1219, "")=BL$8, IF(M1219="", "", M1219), ""))</f>
        <v/>
      </c>
      <c r="BM1219" s="61" t="str">
        <f>IF($B1219="", "", IF(COUNTIF(BN1219:$BY1219, "")=BM$8, IF(N1219="", "", N1219), ""))</f>
        <v/>
      </c>
      <c r="BN1219" s="61" t="str">
        <f>IF($B1219="", "", IF(COUNTIF(BO1219:$BY1219, "")=BN$8, IF(O1219="", "", O1219), ""))</f>
        <v/>
      </c>
      <c r="BO1219" s="61" t="str">
        <f>IF($B1219="", "", IF(COUNTIF(BP1219:$BY1219, "")=BO$8, IF(P1219="", "", P1219), ""))</f>
        <v/>
      </c>
      <c r="BP1219" s="61" t="str">
        <f>IF($B1219="", "", IF(COUNTIF(BQ1219:$BY1219, "")=BP$8, IF(Q1219="", "", Q1219), ""))</f>
        <v/>
      </c>
      <c r="BQ1219" s="61" t="str">
        <f>IF($B1219="", "", IF(COUNTIF(BR1219:$BY1219, "")=BQ$8, IF(R1219="", "", R1219), ""))</f>
        <v/>
      </c>
      <c r="BR1219" s="61" t="str">
        <f>IF($B1219="", "", IF(COUNTIF(BS1219:$BY1219, "")=BR$8, IF(S1219="", "", S1219), ""))</f>
        <v/>
      </c>
      <c r="BS1219" s="61" t="str">
        <f>IF($B1219="", "", IF(COUNTIF(BT1219:$BY1219, "")=BS$8, IF(T1219="", "", T1219), ""))</f>
        <v/>
      </c>
      <c r="BT1219" s="61" t="str">
        <f>IF($B1219="", "", IF(COUNTIF(BU1219:$BY1219, "")=BT$8, IF(U1219="", "", U1219), ""))</f>
        <v/>
      </c>
      <c r="BU1219" s="61" t="str">
        <f>IF($B1219="", "", IF(COUNTIF(BV1219:$BY1219, "")=BU$8, IF(V1219="", "", V1219), ""))</f>
        <v/>
      </c>
      <c r="BV1219" s="61" t="str">
        <f>IF($B1219="", "", IF(COUNTIF(BW1219:$BY1219, "")=BV$8, IF(W1219="", "", W1219), ""))</f>
        <v/>
      </c>
      <c r="BW1219" s="61" t="str">
        <f>IF($B1219="", "", IF(COUNTIF(BX1219:$BY1219, "")=BW$8, IF(X1219="", "", X1219), ""))</f>
        <v/>
      </c>
      <c r="BX1219" s="61" t="str">
        <f>IF($B1219="", "", IF(COUNTIF(BY1219:$BY1219, "")=BX$8, IF(Y1219="", "", Y1219), ""))</f>
        <v/>
      </c>
      <c r="BY1219" s="50" t="str">
        <f t="shared" si="493"/>
        <v/>
      </c>
      <c r="CA1219" s="6" t="str">
        <f t="shared" si="494"/>
        <v/>
      </c>
      <c r="CB1219" s="6" t="str">
        <f>IF(CA1219="", "", RANK(CA1219, $CA$9:$CA$2508, 0)+COUNTIF($CA$9:CA1219, CA1219)-1)</f>
        <v/>
      </c>
    </row>
    <row r="1220" spans="1:80" x14ac:dyDescent="0.25">
      <c r="A1220" s="22"/>
      <c r="B1220" s="121" t="str">
        <f>IF('Stock Details'!B1219="", "", 'Stock Details'!B1219)</f>
        <v/>
      </c>
      <c r="C1220" s="22"/>
      <c r="D1220" s="130"/>
      <c r="E1220" s="122"/>
      <c r="F1220" s="131"/>
      <c r="G1220" s="22"/>
      <c r="H1220" s="130" t="str">
        <f t="shared" si="479"/>
        <v/>
      </c>
      <c r="I1220" s="122"/>
      <c r="J1220" s="131"/>
      <c r="K1220" s="22"/>
      <c r="L1220" s="130" t="str">
        <f t="shared" si="480"/>
        <v/>
      </c>
      <c r="M1220" s="122"/>
      <c r="N1220" s="131"/>
      <c r="O1220" s="22"/>
      <c r="P1220" s="130" t="str">
        <f t="shared" si="481"/>
        <v/>
      </c>
      <c r="Q1220" s="122"/>
      <c r="R1220" s="131"/>
      <c r="S1220" s="22"/>
      <c r="T1220" s="130" t="str">
        <f t="shared" si="482"/>
        <v/>
      </c>
      <c r="U1220" s="122"/>
      <c r="V1220" s="131"/>
      <c r="W1220" s="22"/>
      <c r="X1220" s="130" t="str">
        <f t="shared" si="483"/>
        <v/>
      </c>
      <c r="Y1220" s="122"/>
      <c r="Z1220" s="131"/>
      <c r="AA1220" s="22"/>
      <c r="AC1220" s="6" t="str">
        <f t="shared" si="484"/>
        <v/>
      </c>
      <c r="AE1220" s="6" t="str">
        <f t="shared" si="485"/>
        <v/>
      </c>
      <c r="AF1220" s="6" t="str">
        <f t="shared" si="486"/>
        <v/>
      </c>
      <c r="AG1220" s="6" t="str">
        <f t="shared" si="487"/>
        <v/>
      </c>
      <c r="AH1220" s="6" t="str">
        <f t="shared" si="488"/>
        <v/>
      </c>
      <c r="AI1220" s="6" t="str">
        <f t="shared" si="489"/>
        <v/>
      </c>
      <c r="AJ1220" s="6" t="str">
        <f t="shared" si="490"/>
        <v/>
      </c>
      <c r="AL1220" s="9" t="str">
        <f>IF('Stock Details'!F1219="", "", 'Stock Details'!F1219)</f>
        <v/>
      </c>
      <c r="AM1220" s="9" t="str">
        <f>IF('Stock Details'!G1219="", "", 'Stock Details'!G1219)</f>
        <v/>
      </c>
      <c r="AO1220" s="59" t="str">
        <f t="shared" si="491"/>
        <v/>
      </c>
      <c r="AP1220" s="59" t="str">
        <f t="shared" si="495"/>
        <v/>
      </c>
      <c r="AQ1220" s="59" t="str">
        <f t="shared" si="496"/>
        <v/>
      </c>
      <c r="AR1220" s="59" t="str">
        <f t="shared" si="497"/>
        <v/>
      </c>
      <c r="AS1220" s="59" t="str">
        <f t="shared" si="498"/>
        <v/>
      </c>
      <c r="AT1220" s="59" t="str">
        <f t="shared" si="499"/>
        <v/>
      </c>
      <c r="AV1220" s="59" t="str">
        <f t="shared" si="492"/>
        <v/>
      </c>
      <c r="AW1220" s="59" t="str">
        <f t="shared" si="474"/>
        <v/>
      </c>
      <c r="AX1220" s="59" t="str">
        <f t="shared" si="475"/>
        <v/>
      </c>
      <c r="AY1220" s="59" t="str">
        <f t="shared" si="476"/>
        <v/>
      </c>
      <c r="AZ1220" s="59" t="str">
        <f t="shared" si="477"/>
        <v/>
      </c>
      <c r="BA1220" s="59" t="str">
        <f t="shared" si="478"/>
        <v/>
      </c>
      <c r="BC1220" s="49" t="str">
        <f>IF($B1220="", "", IF(COUNTIF(BD1220:$BY1220, "")=BC$8, IF(D1220="", "", D1220), ""))</f>
        <v/>
      </c>
      <c r="BD1220" s="61" t="str">
        <f>IF($B1220="", "", IF(COUNTIF(BE1220:$BY1220, "")=BD$8, IF(E1220="", "", E1220), ""))</f>
        <v/>
      </c>
      <c r="BE1220" s="61" t="str">
        <f>IF($B1220="", "", IF(COUNTIF(BF1220:$BY1220, "")=BE$8, IF(F1220="", "", F1220), ""))</f>
        <v/>
      </c>
      <c r="BF1220" s="61" t="str">
        <f>IF($B1220="", "", IF(COUNTIF(BG1220:$BY1220, "")=BF$8, IF(G1220="", "", G1220), ""))</f>
        <v/>
      </c>
      <c r="BG1220" s="61" t="str">
        <f>IF($B1220="", "", IF(COUNTIF(BH1220:$BY1220, "")=BG$8, IF(H1220="", "", H1220), ""))</f>
        <v/>
      </c>
      <c r="BH1220" s="61" t="str">
        <f>IF($B1220="", "", IF(COUNTIF(BI1220:$BY1220, "")=BH$8, IF(I1220="", "", I1220), ""))</f>
        <v/>
      </c>
      <c r="BI1220" s="61" t="str">
        <f>IF($B1220="", "", IF(COUNTIF(BJ1220:$BY1220, "")=BI$8, IF(J1220="", "", J1220), ""))</f>
        <v/>
      </c>
      <c r="BJ1220" s="61" t="str">
        <f>IF($B1220="", "", IF(COUNTIF(BK1220:$BY1220, "")=BJ$8, IF(K1220="", "", K1220), ""))</f>
        <v/>
      </c>
      <c r="BK1220" s="61" t="str">
        <f>IF($B1220="", "", IF(COUNTIF(BL1220:$BY1220, "")=BK$8, IF(L1220="", "", L1220), ""))</f>
        <v/>
      </c>
      <c r="BL1220" s="61" t="str">
        <f>IF($B1220="", "", IF(COUNTIF(BM1220:$BY1220, "")=BL$8, IF(M1220="", "", M1220), ""))</f>
        <v/>
      </c>
      <c r="BM1220" s="61" t="str">
        <f>IF($B1220="", "", IF(COUNTIF(BN1220:$BY1220, "")=BM$8, IF(N1220="", "", N1220), ""))</f>
        <v/>
      </c>
      <c r="BN1220" s="61" t="str">
        <f>IF($B1220="", "", IF(COUNTIF(BO1220:$BY1220, "")=BN$8, IF(O1220="", "", O1220), ""))</f>
        <v/>
      </c>
      <c r="BO1220" s="61" t="str">
        <f>IF($B1220="", "", IF(COUNTIF(BP1220:$BY1220, "")=BO$8, IF(P1220="", "", P1220), ""))</f>
        <v/>
      </c>
      <c r="BP1220" s="61" t="str">
        <f>IF($B1220="", "", IF(COUNTIF(BQ1220:$BY1220, "")=BP$8, IF(Q1220="", "", Q1220), ""))</f>
        <v/>
      </c>
      <c r="BQ1220" s="61" t="str">
        <f>IF($B1220="", "", IF(COUNTIF(BR1220:$BY1220, "")=BQ$8, IF(R1220="", "", R1220), ""))</f>
        <v/>
      </c>
      <c r="BR1220" s="61" t="str">
        <f>IF($B1220="", "", IF(COUNTIF(BS1220:$BY1220, "")=BR$8, IF(S1220="", "", S1220), ""))</f>
        <v/>
      </c>
      <c r="BS1220" s="61" t="str">
        <f>IF($B1220="", "", IF(COUNTIF(BT1220:$BY1220, "")=BS$8, IF(T1220="", "", T1220), ""))</f>
        <v/>
      </c>
      <c r="BT1220" s="61" t="str">
        <f>IF($B1220="", "", IF(COUNTIF(BU1220:$BY1220, "")=BT$8, IF(U1220="", "", U1220), ""))</f>
        <v/>
      </c>
      <c r="BU1220" s="61" t="str">
        <f>IF($B1220="", "", IF(COUNTIF(BV1220:$BY1220, "")=BU$8, IF(V1220="", "", V1220), ""))</f>
        <v/>
      </c>
      <c r="BV1220" s="61" t="str">
        <f>IF($B1220="", "", IF(COUNTIF(BW1220:$BY1220, "")=BV$8, IF(W1220="", "", W1220), ""))</f>
        <v/>
      </c>
      <c r="BW1220" s="61" t="str">
        <f>IF($B1220="", "", IF(COUNTIF(BX1220:$BY1220, "")=BW$8, IF(X1220="", "", X1220), ""))</f>
        <v/>
      </c>
      <c r="BX1220" s="61" t="str">
        <f>IF($B1220="", "", IF(COUNTIF(BY1220:$BY1220, "")=BX$8, IF(Y1220="", "", Y1220), ""))</f>
        <v/>
      </c>
      <c r="BY1220" s="50" t="str">
        <f t="shared" si="493"/>
        <v/>
      </c>
      <c r="CA1220" s="6" t="str">
        <f t="shared" si="494"/>
        <v/>
      </c>
      <c r="CB1220" s="6" t="str">
        <f>IF(CA1220="", "", RANK(CA1220, $CA$9:$CA$2508, 0)+COUNTIF($CA$9:CA1220, CA1220)-1)</f>
        <v/>
      </c>
    </row>
    <row r="1221" spans="1:80" x14ac:dyDescent="0.25">
      <c r="A1221" s="22"/>
      <c r="B1221" s="121" t="str">
        <f>IF('Stock Details'!B1220="", "", 'Stock Details'!B1220)</f>
        <v/>
      </c>
      <c r="C1221" s="22"/>
      <c r="D1221" s="130"/>
      <c r="E1221" s="122"/>
      <c r="F1221" s="131"/>
      <c r="G1221" s="22"/>
      <c r="H1221" s="130" t="str">
        <f t="shared" si="479"/>
        <v/>
      </c>
      <c r="I1221" s="122"/>
      <c r="J1221" s="131"/>
      <c r="K1221" s="22"/>
      <c r="L1221" s="130" t="str">
        <f t="shared" si="480"/>
        <v/>
      </c>
      <c r="M1221" s="122"/>
      <c r="N1221" s="131"/>
      <c r="O1221" s="22"/>
      <c r="P1221" s="130" t="str">
        <f t="shared" si="481"/>
        <v/>
      </c>
      <c r="Q1221" s="122"/>
      <c r="R1221" s="131"/>
      <c r="S1221" s="22"/>
      <c r="T1221" s="130" t="str">
        <f t="shared" si="482"/>
        <v/>
      </c>
      <c r="U1221" s="122"/>
      <c r="V1221" s="131"/>
      <c r="W1221" s="22"/>
      <c r="X1221" s="130" t="str">
        <f t="shared" si="483"/>
        <v/>
      </c>
      <c r="Y1221" s="122"/>
      <c r="Z1221" s="131"/>
      <c r="AA1221" s="22"/>
      <c r="AC1221" s="6" t="str">
        <f t="shared" si="484"/>
        <v/>
      </c>
      <c r="AE1221" s="6" t="str">
        <f t="shared" si="485"/>
        <v/>
      </c>
      <c r="AF1221" s="6" t="str">
        <f t="shared" si="486"/>
        <v/>
      </c>
      <c r="AG1221" s="6" t="str">
        <f t="shared" si="487"/>
        <v/>
      </c>
      <c r="AH1221" s="6" t="str">
        <f t="shared" si="488"/>
        <v/>
      </c>
      <c r="AI1221" s="6" t="str">
        <f t="shared" si="489"/>
        <v/>
      </c>
      <c r="AJ1221" s="6" t="str">
        <f t="shared" si="490"/>
        <v/>
      </c>
      <c r="AL1221" s="9" t="str">
        <f>IF('Stock Details'!F1220="", "", 'Stock Details'!F1220)</f>
        <v/>
      </c>
      <c r="AM1221" s="9" t="str">
        <f>IF('Stock Details'!G1220="", "", 'Stock Details'!G1220)</f>
        <v/>
      </c>
      <c r="AO1221" s="59" t="str">
        <f t="shared" si="491"/>
        <v/>
      </c>
      <c r="AP1221" s="59" t="str">
        <f t="shared" si="495"/>
        <v/>
      </c>
      <c r="AQ1221" s="59" t="str">
        <f t="shared" si="496"/>
        <v/>
      </c>
      <c r="AR1221" s="59" t="str">
        <f t="shared" si="497"/>
        <v/>
      </c>
      <c r="AS1221" s="59" t="str">
        <f t="shared" si="498"/>
        <v/>
      </c>
      <c r="AT1221" s="59" t="str">
        <f t="shared" si="499"/>
        <v/>
      </c>
      <c r="AV1221" s="59" t="str">
        <f t="shared" si="492"/>
        <v/>
      </c>
      <c r="AW1221" s="59" t="str">
        <f t="shared" si="474"/>
        <v/>
      </c>
      <c r="AX1221" s="59" t="str">
        <f t="shared" si="475"/>
        <v/>
      </c>
      <c r="AY1221" s="59" t="str">
        <f t="shared" si="476"/>
        <v/>
      </c>
      <c r="AZ1221" s="59" t="str">
        <f t="shared" si="477"/>
        <v/>
      </c>
      <c r="BA1221" s="59" t="str">
        <f t="shared" si="478"/>
        <v/>
      </c>
      <c r="BC1221" s="49" t="str">
        <f>IF($B1221="", "", IF(COUNTIF(BD1221:$BY1221, "")=BC$8, IF(D1221="", "", D1221), ""))</f>
        <v/>
      </c>
      <c r="BD1221" s="61" t="str">
        <f>IF($B1221="", "", IF(COUNTIF(BE1221:$BY1221, "")=BD$8, IF(E1221="", "", E1221), ""))</f>
        <v/>
      </c>
      <c r="BE1221" s="61" t="str">
        <f>IF($B1221="", "", IF(COUNTIF(BF1221:$BY1221, "")=BE$8, IF(F1221="", "", F1221), ""))</f>
        <v/>
      </c>
      <c r="BF1221" s="61" t="str">
        <f>IF($B1221="", "", IF(COUNTIF(BG1221:$BY1221, "")=BF$8, IF(G1221="", "", G1221), ""))</f>
        <v/>
      </c>
      <c r="BG1221" s="61" t="str">
        <f>IF($B1221="", "", IF(COUNTIF(BH1221:$BY1221, "")=BG$8, IF(H1221="", "", H1221), ""))</f>
        <v/>
      </c>
      <c r="BH1221" s="61" t="str">
        <f>IF($B1221="", "", IF(COUNTIF(BI1221:$BY1221, "")=BH$8, IF(I1221="", "", I1221), ""))</f>
        <v/>
      </c>
      <c r="BI1221" s="61" t="str">
        <f>IF($B1221="", "", IF(COUNTIF(BJ1221:$BY1221, "")=BI$8, IF(J1221="", "", J1221), ""))</f>
        <v/>
      </c>
      <c r="BJ1221" s="61" t="str">
        <f>IF($B1221="", "", IF(COUNTIF(BK1221:$BY1221, "")=BJ$8, IF(K1221="", "", K1221), ""))</f>
        <v/>
      </c>
      <c r="BK1221" s="61" t="str">
        <f>IF($B1221="", "", IF(COUNTIF(BL1221:$BY1221, "")=BK$8, IF(L1221="", "", L1221), ""))</f>
        <v/>
      </c>
      <c r="BL1221" s="61" t="str">
        <f>IF($B1221="", "", IF(COUNTIF(BM1221:$BY1221, "")=BL$8, IF(M1221="", "", M1221), ""))</f>
        <v/>
      </c>
      <c r="BM1221" s="61" t="str">
        <f>IF($B1221="", "", IF(COUNTIF(BN1221:$BY1221, "")=BM$8, IF(N1221="", "", N1221), ""))</f>
        <v/>
      </c>
      <c r="BN1221" s="61" t="str">
        <f>IF($B1221="", "", IF(COUNTIF(BO1221:$BY1221, "")=BN$8, IF(O1221="", "", O1221), ""))</f>
        <v/>
      </c>
      <c r="BO1221" s="61" t="str">
        <f>IF($B1221="", "", IF(COUNTIF(BP1221:$BY1221, "")=BO$8, IF(P1221="", "", P1221), ""))</f>
        <v/>
      </c>
      <c r="BP1221" s="61" t="str">
        <f>IF($B1221="", "", IF(COUNTIF(BQ1221:$BY1221, "")=BP$8, IF(Q1221="", "", Q1221), ""))</f>
        <v/>
      </c>
      <c r="BQ1221" s="61" t="str">
        <f>IF($B1221="", "", IF(COUNTIF(BR1221:$BY1221, "")=BQ$8, IF(R1221="", "", R1221), ""))</f>
        <v/>
      </c>
      <c r="BR1221" s="61" t="str">
        <f>IF($B1221="", "", IF(COUNTIF(BS1221:$BY1221, "")=BR$8, IF(S1221="", "", S1221), ""))</f>
        <v/>
      </c>
      <c r="BS1221" s="61" t="str">
        <f>IF($B1221="", "", IF(COUNTIF(BT1221:$BY1221, "")=BS$8, IF(T1221="", "", T1221), ""))</f>
        <v/>
      </c>
      <c r="BT1221" s="61" t="str">
        <f>IF($B1221="", "", IF(COUNTIF(BU1221:$BY1221, "")=BT$8, IF(U1221="", "", U1221), ""))</f>
        <v/>
      </c>
      <c r="BU1221" s="61" t="str">
        <f>IF($B1221="", "", IF(COUNTIF(BV1221:$BY1221, "")=BU$8, IF(V1221="", "", V1221), ""))</f>
        <v/>
      </c>
      <c r="BV1221" s="61" t="str">
        <f>IF($B1221="", "", IF(COUNTIF(BW1221:$BY1221, "")=BV$8, IF(W1221="", "", W1221), ""))</f>
        <v/>
      </c>
      <c r="BW1221" s="61" t="str">
        <f>IF($B1221="", "", IF(COUNTIF(BX1221:$BY1221, "")=BW$8, IF(X1221="", "", X1221), ""))</f>
        <v/>
      </c>
      <c r="BX1221" s="61" t="str">
        <f>IF($B1221="", "", IF(COUNTIF(BY1221:$BY1221, "")=BX$8, IF(Y1221="", "", Y1221), ""))</f>
        <v/>
      </c>
      <c r="BY1221" s="50" t="str">
        <f t="shared" si="493"/>
        <v/>
      </c>
      <c r="CA1221" s="6" t="str">
        <f t="shared" si="494"/>
        <v/>
      </c>
      <c r="CB1221" s="6" t="str">
        <f>IF(CA1221="", "", RANK(CA1221, $CA$9:$CA$2508, 0)+COUNTIF($CA$9:CA1221, CA1221)-1)</f>
        <v/>
      </c>
    </row>
    <row r="1222" spans="1:80" x14ac:dyDescent="0.25">
      <c r="A1222" s="22"/>
      <c r="B1222" s="121" t="str">
        <f>IF('Stock Details'!B1221="", "", 'Stock Details'!B1221)</f>
        <v/>
      </c>
      <c r="C1222" s="22"/>
      <c r="D1222" s="130"/>
      <c r="E1222" s="122"/>
      <c r="F1222" s="131"/>
      <c r="G1222" s="22"/>
      <c r="H1222" s="130" t="str">
        <f t="shared" si="479"/>
        <v/>
      </c>
      <c r="I1222" s="122"/>
      <c r="J1222" s="131"/>
      <c r="K1222" s="22"/>
      <c r="L1222" s="130" t="str">
        <f t="shared" si="480"/>
        <v/>
      </c>
      <c r="M1222" s="122"/>
      <c r="N1222" s="131"/>
      <c r="O1222" s="22"/>
      <c r="P1222" s="130" t="str">
        <f t="shared" si="481"/>
        <v/>
      </c>
      <c r="Q1222" s="122"/>
      <c r="R1222" s="131"/>
      <c r="S1222" s="22"/>
      <c r="T1222" s="130" t="str">
        <f t="shared" si="482"/>
        <v/>
      </c>
      <c r="U1222" s="122"/>
      <c r="V1222" s="131"/>
      <c r="W1222" s="22"/>
      <c r="X1222" s="130" t="str">
        <f t="shared" si="483"/>
        <v/>
      </c>
      <c r="Y1222" s="122"/>
      <c r="Z1222" s="131"/>
      <c r="AA1222" s="22"/>
      <c r="AC1222" s="6" t="str">
        <f t="shared" si="484"/>
        <v/>
      </c>
      <c r="AE1222" s="6" t="str">
        <f t="shared" si="485"/>
        <v/>
      </c>
      <c r="AF1222" s="6" t="str">
        <f t="shared" si="486"/>
        <v/>
      </c>
      <c r="AG1222" s="6" t="str">
        <f t="shared" si="487"/>
        <v/>
      </c>
      <c r="AH1222" s="6" t="str">
        <f t="shared" si="488"/>
        <v/>
      </c>
      <c r="AI1222" s="6" t="str">
        <f t="shared" si="489"/>
        <v/>
      </c>
      <c r="AJ1222" s="6" t="str">
        <f t="shared" si="490"/>
        <v/>
      </c>
      <c r="AL1222" s="9" t="str">
        <f>IF('Stock Details'!F1221="", "", 'Stock Details'!F1221)</f>
        <v/>
      </c>
      <c r="AM1222" s="9" t="str">
        <f>IF('Stock Details'!G1221="", "", 'Stock Details'!G1221)</f>
        <v/>
      </c>
      <c r="AO1222" s="59" t="str">
        <f t="shared" si="491"/>
        <v/>
      </c>
      <c r="AP1222" s="59" t="str">
        <f t="shared" si="495"/>
        <v/>
      </c>
      <c r="AQ1222" s="59" t="str">
        <f t="shared" si="496"/>
        <v/>
      </c>
      <c r="AR1222" s="59" t="str">
        <f t="shared" si="497"/>
        <v/>
      </c>
      <c r="AS1222" s="59" t="str">
        <f t="shared" si="498"/>
        <v/>
      </c>
      <c r="AT1222" s="59" t="str">
        <f t="shared" si="499"/>
        <v/>
      </c>
      <c r="AV1222" s="59" t="str">
        <f t="shared" si="492"/>
        <v/>
      </c>
      <c r="AW1222" s="59" t="str">
        <f t="shared" si="474"/>
        <v/>
      </c>
      <c r="AX1222" s="59" t="str">
        <f t="shared" si="475"/>
        <v/>
      </c>
      <c r="AY1222" s="59" t="str">
        <f t="shared" si="476"/>
        <v/>
      </c>
      <c r="AZ1222" s="59" t="str">
        <f t="shared" si="477"/>
        <v/>
      </c>
      <c r="BA1222" s="59" t="str">
        <f t="shared" si="478"/>
        <v/>
      </c>
      <c r="BC1222" s="49" t="str">
        <f>IF($B1222="", "", IF(COUNTIF(BD1222:$BY1222, "")=BC$8, IF(D1222="", "", D1222), ""))</f>
        <v/>
      </c>
      <c r="BD1222" s="61" t="str">
        <f>IF($B1222="", "", IF(COUNTIF(BE1222:$BY1222, "")=BD$8, IF(E1222="", "", E1222), ""))</f>
        <v/>
      </c>
      <c r="BE1222" s="61" t="str">
        <f>IF($B1222="", "", IF(COUNTIF(BF1222:$BY1222, "")=BE$8, IF(F1222="", "", F1222), ""))</f>
        <v/>
      </c>
      <c r="BF1222" s="61" t="str">
        <f>IF($B1222="", "", IF(COUNTIF(BG1222:$BY1222, "")=BF$8, IF(G1222="", "", G1222), ""))</f>
        <v/>
      </c>
      <c r="BG1222" s="61" t="str">
        <f>IF($B1222="", "", IF(COUNTIF(BH1222:$BY1222, "")=BG$8, IF(H1222="", "", H1222), ""))</f>
        <v/>
      </c>
      <c r="BH1222" s="61" t="str">
        <f>IF($B1222="", "", IF(COUNTIF(BI1222:$BY1222, "")=BH$8, IF(I1222="", "", I1222), ""))</f>
        <v/>
      </c>
      <c r="BI1222" s="61" t="str">
        <f>IF($B1222="", "", IF(COUNTIF(BJ1222:$BY1222, "")=BI$8, IF(J1222="", "", J1222), ""))</f>
        <v/>
      </c>
      <c r="BJ1222" s="61" t="str">
        <f>IF($B1222="", "", IF(COUNTIF(BK1222:$BY1222, "")=BJ$8, IF(K1222="", "", K1222), ""))</f>
        <v/>
      </c>
      <c r="BK1222" s="61" t="str">
        <f>IF($B1222="", "", IF(COUNTIF(BL1222:$BY1222, "")=BK$8, IF(L1222="", "", L1222), ""))</f>
        <v/>
      </c>
      <c r="BL1222" s="61" t="str">
        <f>IF($B1222="", "", IF(COUNTIF(BM1222:$BY1222, "")=BL$8, IF(M1222="", "", M1222), ""))</f>
        <v/>
      </c>
      <c r="BM1222" s="61" t="str">
        <f>IF($B1222="", "", IF(COUNTIF(BN1222:$BY1222, "")=BM$8, IF(N1222="", "", N1222), ""))</f>
        <v/>
      </c>
      <c r="BN1222" s="61" t="str">
        <f>IF($B1222="", "", IF(COUNTIF(BO1222:$BY1222, "")=BN$8, IF(O1222="", "", O1222), ""))</f>
        <v/>
      </c>
      <c r="BO1222" s="61" t="str">
        <f>IF($B1222="", "", IF(COUNTIF(BP1222:$BY1222, "")=BO$8, IF(P1222="", "", P1222), ""))</f>
        <v/>
      </c>
      <c r="BP1222" s="61" t="str">
        <f>IF($B1222="", "", IF(COUNTIF(BQ1222:$BY1222, "")=BP$8, IF(Q1222="", "", Q1222), ""))</f>
        <v/>
      </c>
      <c r="BQ1222" s="61" t="str">
        <f>IF($B1222="", "", IF(COUNTIF(BR1222:$BY1222, "")=BQ$8, IF(R1222="", "", R1222), ""))</f>
        <v/>
      </c>
      <c r="BR1222" s="61" t="str">
        <f>IF($B1222="", "", IF(COUNTIF(BS1222:$BY1222, "")=BR$8, IF(S1222="", "", S1222), ""))</f>
        <v/>
      </c>
      <c r="BS1222" s="61" t="str">
        <f>IF($B1222="", "", IF(COUNTIF(BT1222:$BY1222, "")=BS$8, IF(T1222="", "", T1222), ""))</f>
        <v/>
      </c>
      <c r="BT1222" s="61" t="str">
        <f>IF($B1222="", "", IF(COUNTIF(BU1222:$BY1222, "")=BT$8, IF(U1222="", "", U1222), ""))</f>
        <v/>
      </c>
      <c r="BU1222" s="61" t="str">
        <f>IF($B1222="", "", IF(COUNTIF(BV1222:$BY1222, "")=BU$8, IF(V1222="", "", V1222), ""))</f>
        <v/>
      </c>
      <c r="BV1222" s="61" t="str">
        <f>IF($B1222="", "", IF(COUNTIF(BW1222:$BY1222, "")=BV$8, IF(W1222="", "", W1222), ""))</f>
        <v/>
      </c>
      <c r="BW1222" s="61" t="str">
        <f>IF($B1222="", "", IF(COUNTIF(BX1222:$BY1222, "")=BW$8, IF(X1222="", "", X1222), ""))</f>
        <v/>
      </c>
      <c r="BX1222" s="61" t="str">
        <f>IF($B1222="", "", IF(COUNTIF(BY1222:$BY1222, "")=BX$8, IF(Y1222="", "", Y1222), ""))</f>
        <v/>
      </c>
      <c r="BY1222" s="50" t="str">
        <f t="shared" si="493"/>
        <v/>
      </c>
      <c r="CA1222" s="6" t="str">
        <f t="shared" si="494"/>
        <v/>
      </c>
      <c r="CB1222" s="6" t="str">
        <f>IF(CA1222="", "", RANK(CA1222, $CA$9:$CA$2508, 0)+COUNTIF($CA$9:CA1222, CA1222)-1)</f>
        <v/>
      </c>
    </row>
    <row r="1223" spans="1:80" x14ac:dyDescent="0.25">
      <c r="A1223" s="22"/>
      <c r="B1223" s="121" t="str">
        <f>IF('Stock Details'!B1222="", "", 'Stock Details'!B1222)</f>
        <v/>
      </c>
      <c r="C1223" s="22"/>
      <c r="D1223" s="130"/>
      <c r="E1223" s="122"/>
      <c r="F1223" s="131"/>
      <c r="G1223" s="22"/>
      <c r="H1223" s="130" t="str">
        <f t="shared" si="479"/>
        <v/>
      </c>
      <c r="I1223" s="122"/>
      <c r="J1223" s="131"/>
      <c r="K1223" s="22"/>
      <c r="L1223" s="130" t="str">
        <f t="shared" si="480"/>
        <v/>
      </c>
      <c r="M1223" s="122"/>
      <c r="N1223" s="131"/>
      <c r="O1223" s="22"/>
      <c r="P1223" s="130" t="str">
        <f t="shared" si="481"/>
        <v/>
      </c>
      <c r="Q1223" s="122"/>
      <c r="R1223" s="131"/>
      <c r="S1223" s="22"/>
      <c r="T1223" s="130" t="str">
        <f t="shared" si="482"/>
        <v/>
      </c>
      <c r="U1223" s="122"/>
      <c r="V1223" s="131"/>
      <c r="W1223" s="22"/>
      <c r="X1223" s="130" t="str">
        <f t="shared" si="483"/>
        <v/>
      </c>
      <c r="Y1223" s="122"/>
      <c r="Z1223" s="131"/>
      <c r="AA1223" s="22"/>
      <c r="AC1223" s="6" t="str">
        <f t="shared" si="484"/>
        <v/>
      </c>
      <c r="AE1223" s="6" t="str">
        <f t="shared" si="485"/>
        <v/>
      </c>
      <c r="AF1223" s="6" t="str">
        <f t="shared" si="486"/>
        <v/>
      </c>
      <c r="AG1223" s="6" t="str">
        <f t="shared" si="487"/>
        <v/>
      </c>
      <c r="AH1223" s="6" t="str">
        <f t="shared" si="488"/>
        <v/>
      </c>
      <c r="AI1223" s="6" t="str">
        <f t="shared" si="489"/>
        <v/>
      </c>
      <c r="AJ1223" s="6" t="str">
        <f t="shared" si="490"/>
        <v/>
      </c>
      <c r="AL1223" s="9" t="str">
        <f>IF('Stock Details'!F1222="", "", 'Stock Details'!F1222)</f>
        <v/>
      </c>
      <c r="AM1223" s="9" t="str">
        <f>IF('Stock Details'!G1222="", "", 'Stock Details'!G1222)</f>
        <v/>
      </c>
      <c r="AO1223" s="59" t="str">
        <f t="shared" si="491"/>
        <v/>
      </c>
      <c r="AP1223" s="59" t="str">
        <f t="shared" si="495"/>
        <v/>
      </c>
      <c r="AQ1223" s="59" t="str">
        <f t="shared" si="496"/>
        <v/>
      </c>
      <c r="AR1223" s="59" t="str">
        <f t="shared" si="497"/>
        <v/>
      </c>
      <c r="AS1223" s="59" t="str">
        <f t="shared" si="498"/>
        <v/>
      </c>
      <c r="AT1223" s="59" t="str">
        <f t="shared" si="499"/>
        <v/>
      </c>
      <c r="AV1223" s="59" t="str">
        <f t="shared" si="492"/>
        <v/>
      </c>
      <c r="AW1223" s="59" t="str">
        <f t="shared" si="474"/>
        <v/>
      </c>
      <c r="AX1223" s="59" t="str">
        <f t="shared" si="475"/>
        <v/>
      </c>
      <c r="AY1223" s="59" t="str">
        <f t="shared" si="476"/>
        <v/>
      </c>
      <c r="AZ1223" s="59" t="str">
        <f t="shared" si="477"/>
        <v/>
      </c>
      <c r="BA1223" s="59" t="str">
        <f t="shared" si="478"/>
        <v/>
      </c>
      <c r="BC1223" s="49" t="str">
        <f>IF($B1223="", "", IF(COUNTIF(BD1223:$BY1223, "")=BC$8, IF(D1223="", "", D1223), ""))</f>
        <v/>
      </c>
      <c r="BD1223" s="61" t="str">
        <f>IF($B1223="", "", IF(COUNTIF(BE1223:$BY1223, "")=BD$8, IF(E1223="", "", E1223), ""))</f>
        <v/>
      </c>
      <c r="BE1223" s="61" t="str">
        <f>IF($B1223="", "", IF(COUNTIF(BF1223:$BY1223, "")=BE$8, IF(F1223="", "", F1223), ""))</f>
        <v/>
      </c>
      <c r="BF1223" s="61" t="str">
        <f>IF($B1223="", "", IF(COUNTIF(BG1223:$BY1223, "")=BF$8, IF(G1223="", "", G1223), ""))</f>
        <v/>
      </c>
      <c r="BG1223" s="61" t="str">
        <f>IF($B1223="", "", IF(COUNTIF(BH1223:$BY1223, "")=BG$8, IF(H1223="", "", H1223), ""))</f>
        <v/>
      </c>
      <c r="BH1223" s="61" t="str">
        <f>IF($B1223="", "", IF(COUNTIF(BI1223:$BY1223, "")=BH$8, IF(I1223="", "", I1223), ""))</f>
        <v/>
      </c>
      <c r="BI1223" s="61" t="str">
        <f>IF($B1223="", "", IF(COUNTIF(BJ1223:$BY1223, "")=BI$8, IF(J1223="", "", J1223), ""))</f>
        <v/>
      </c>
      <c r="BJ1223" s="61" t="str">
        <f>IF($B1223="", "", IF(COUNTIF(BK1223:$BY1223, "")=BJ$8, IF(K1223="", "", K1223), ""))</f>
        <v/>
      </c>
      <c r="BK1223" s="61" t="str">
        <f>IF($B1223="", "", IF(COUNTIF(BL1223:$BY1223, "")=BK$8, IF(L1223="", "", L1223), ""))</f>
        <v/>
      </c>
      <c r="BL1223" s="61" t="str">
        <f>IF($B1223="", "", IF(COUNTIF(BM1223:$BY1223, "")=BL$8, IF(M1223="", "", M1223), ""))</f>
        <v/>
      </c>
      <c r="BM1223" s="61" t="str">
        <f>IF($B1223="", "", IF(COUNTIF(BN1223:$BY1223, "")=BM$8, IF(N1223="", "", N1223), ""))</f>
        <v/>
      </c>
      <c r="BN1223" s="61" t="str">
        <f>IF($B1223="", "", IF(COUNTIF(BO1223:$BY1223, "")=BN$8, IF(O1223="", "", O1223), ""))</f>
        <v/>
      </c>
      <c r="BO1223" s="61" t="str">
        <f>IF($B1223="", "", IF(COUNTIF(BP1223:$BY1223, "")=BO$8, IF(P1223="", "", P1223), ""))</f>
        <v/>
      </c>
      <c r="BP1223" s="61" t="str">
        <f>IF($B1223="", "", IF(COUNTIF(BQ1223:$BY1223, "")=BP$8, IF(Q1223="", "", Q1223), ""))</f>
        <v/>
      </c>
      <c r="BQ1223" s="61" t="str">
        <f>IF($B1223="", "", IF(COUNTIF(BR1223:$BY1223, "")=BQ$8, IF(R1223="", "", R1223), ""))</f>
        <v/>
      </c>
      <c r="BR1223" s="61" t="str">
        <f>IF($B1223="", "", IF(COUNTIF(BS1223:$BY1223, "")=BR$8, IF(S1223="", "", S1223), ""))</f>
        <v/>
      </c>
      <c r="BS1223" s="61" t="str">
        <f>IF($B1223="", "", IF(COUNTIF(BT1223:$BY1223, "")=BS$8, IF(T1223="", "", T1223), ""))</f>
        <v/>
      </c>
      <c r="BT1223" s="61" t="str">
        <f>IF($B1223="", "", IF(COUNTIF(BU1223:$BY1223, "")=BT$8, IF(U1223="", "", U1223), ""))</f>
        <v/>
      </c>
      <c r="BU1223" s="61" t="str">
        <f>IF($B1223="", "", IF(COUNTIF(BV1223:$BY1223, "")=BU$8, IF(V1223="", "", V1223), ""))</f>
        <v/>
      </c>
      <c r="BV1223" s="61" t="str">
        <f>IF($B1223="", "", IF(COUNTIF(BW1223:$BY1223, "")=BV$8, IF(W1223="", "", W1223), ""))</f>
        <v/>
      </c>
      <c r="BW1223" s="61" t="str">
        <f>IF($B1223="", "", IF(COUNTIF(BX1223:$BY1223, "")=BW$8, IF(X1223="", "", X1223), ""))</f>
        <v/>
      </c>
      <c r="BX1223" s="61" t="str">
        <f>IF($B1223="", "", IF(COUNTIF(BY1223:$BY1223, "")=BX$8, IF(Y1223="", "", Y1223), ""))</f>
        <v/>
      </c>
      <c r="BY1223" s="50" t="str">
        <f t="shared" si="493"/>
        <v/>
      </c>
      <c r="CA1223" s="6" t="str">
        <f t="shared" si="494"/>
        <v/>
      </c>
      <c r="CB1223" s="6" t="str">
        <f>IF(CA1223="", "", RANK(CA1223, $CA$9:$CA$2508, 0)+COUNTIF($CA$9:CA1223, CA1223)-1)</f>
        <v/>
      </c>
    </row>
    <row r="1224" spans="1:80" x14ac:dyDescent="0.25">
      <c r="A1224" s="22"/>
      <c r="B1224" s="121" t="str">
        <f>IF('Stock Details'!B1223="", "", 'Stock Details'!B1223)</f>
        <v/>
      </c>
      <c r="C1224" s="22"/>
      <c r="D1224" s="130"/>
      <c r="E1224" s="122"/>
      <c r="F1224" s="131"/>
      <c r="G1224" s="22"/>
      <c r="H1224" s="130" t="str">
        <f t="shared" si="479"/>
        <v/>
      </c>
      <c r="I1224" s="122"/>
      <c r="J1224" s="131"/>
      <c r="K1224" s="22"/>
      <c r="L1224" s="130" t="str">
        <f t="shared" si="480"/>
        <v/>
      </c>
      <c r="M1224" s="122"/>
      <c r="N1224" s="131"/>
      <c r="O1224" s="22"/>
      <c r="P1224" s="130" t="str">
        <f t="shared" si="481"/>
        <v/>
      </c>
      <c r="Q1224" s="122"/>
      <c r="R1224" s="131"/>
      <c r="S1224" s="22"/>
      <c r="T1224" s="130" t="str">
        <f t="shared" si="482"/>
        <v/>
      </c>
      <c r="U1224" s="122"/>
      <c r="V1224" s="131"/>
      <c r="W1224" s="22"/>
      <c r="X1224" s="130" t="str">
        <f t="shared" si="483"/>
        <v/>
      </c>
      <c r="Y1224" s="122"/>
      <c r="Z1224" s="131"/>
      <c r="AA1224" s="22"/>
      <c r="AC1224" s="6" t="str">
        <f t="shared" si="484"/>
        <v/>
      </c>
      <c r="AE1224" s="6" t="str">
        <f t="shared" si="485"/>
        <v/>
      </c>
      <c r="AF1224" s="6" t="str">
        <f t="shared" si="486"/>
        <v/>
      </c>
      <c r="AG1224" s="6" t="str">
        <f t="shared" si="487"/>
        <v/>
      </c>
      <c r="AH1224" s="6" t="str">
        <f t="shared" si="488"/>
        <v/>
      </c>
      <c r="AI1224" s="6" t="str">
        <f t="shared" si="489"/>
        <v/>
      </c>
      <c r="AJ1224" s="6" t="str">
        <f t="shared" si="490"/>
        <v/>
      </c>
      <c r="AL1224" s="9" t="str">
        <f>IF('Stock Details'!F1223="", "", 'Stock Details'!F1223)</f>
        <v/>
      </c>
      <c r="AM1224" s="9" t="str">
        <f>IF('Stock Details'!G1223="", "", 'Stock Details'!G1223)</f>
        <v/>
      </c>
      <c r="AO1224" s="59" t="str">
        <f t="shared" si="491"/>
        <v/>
      </c>
      <c r="AP1224" s="59" t="str">
        <f t="shared" si="495"/>
        <v/>
      </c>
      <c r="AQ1224" s="59" t="str">
        <f t="shared" si="496"/>
        <v/>
      </c>
      <c r="AR1224" s="59" t="str">
        <f t="shared" si="497"/>
        <v/>
      </c>
      <c r="AS1224" s="59" t="str">
        <f t="shared" si="498"/>
        <v/>
      </c>
      <c r="AT1224" s="59" t="str">
        <f t="shared" si="499"/>
        <v/>
      </c>
      <c r="AV1224" s="59" t="str">
        <f t="shared" si="492"/>
        <v/>
      </c>
      <c r="AW1224" s="59" t="str">
        <f t="shared" si="474"/>
        <v/>
      </c>
      <c r="AX1224" s="59" t="str">
        <f t="shared" si="475"/>
        <v/>
      </c>
      <c r="AY1224" s="59" t="str">
        <f t="shared" si="476"/>
        <v/>
      </c>
      <c r="AZ1224" s="59" t="str">
        <f t="shared" si="477"/>
        <v/>
      </c>
      <c r="BA1224" s="59" t="str">
        <f t="shared" si="478"/>
        <v/>
      </c>
      <c r="BC1224" s="49" t="str">
        <f>IF($B1224="", "", IF(COUNTIF(BD1224:$BY1224, "")=BC$8, IF(D1224="", "", D1224), ""))</f>
        <v/>
      </c>
      <c r="BD1224" s="61" t="str">
        <f>IF($B1224="", "", IF(COUNTIF(BE1224:$BY1224, "")=BD$8, IF(E1224="", "", E1224), ""))</f>
        <v/>
      </c>
      <c r="BE1224" s="61" t="str">
        <f>IF($B1224="", "", IF(COUNTIF(BF1224:$BY1224, "")=BE$8, IF(F1224="", "", F1224), ""))</f>
        <v/>
      </c>
      <c r="BF1224" s="61" t="str">
        <f>IF($B1224="", "", IF(COUNTIF(BG1224:$BY1224, "")=BF$8, IF(G1224="", "", G1224), ""))</f>
        <v/>
      </c>
      <c r="BG1224" s="61" t="str">
        <f>IF($B1224="", "", IF(COUNTIF(BH1224:$BY1224, "")=BG$8, IF(H1224="", "", H1224), ""))</f>
        <v/>
      </c>
      <c r="BH1224" s="61" t="str">
        <f>IF($B1224="", "", IF(COUNTIF(BI1224:$BY1224, "")=BH$8, IF(I1224="", "", I1224), ""))</f>
        <v/>
      </c>
      <c r="BI1224" s="61" t="str">
        <f>IF($B1224="", "", IF(COUNTIF(BJ1224:$BY1224, "")=BI$8, IF(J1224="", "", J1224), ""))</f>
        <v/>
      </c>
      <c r="BJ1224" s="61" t="str">
        <f>IF($B1224="", "", IF(COUNTIF(BK1224:$BY1224, "")=BJ$8, IF(K1224="", "", K1224), ""))</f>
        <v/>
      </c>
      <c r="BK1224" s="61" t="str">
        <f>IF($B1224="", "", IF(COUNTIF(BL1224:$BY1224, "")=BK$8, IF(L1224="", "", L1224), ""))</f>
        <v/>
      </c>
      <c r="BL1224" s="61" t="str">
        <f>IF($B1224="", "", IF(COUNTIF(BM1224:$BY1224, "")=BL$8, IF(M1224="", "", M1224), ""))</f>
        <v/>
      </c>
      <c r="BM1224" s="61" t="str">
        <f>IF($B1224="", "", IF(COUNTIF(BN1224:$BY1224, "")=BM$8, IF(N1224="", "", N1224), ""))</f>
        <v/>
      </c>
      <c r="BN1224" s="61" t="str">
        <f>IF($B1224="", "", IF(COUNTIF(BO1224:$BY1224, "")=BN$8, IF(O1224="", "", O1224), ""))</f>
        <v/>
      </c>
      <c r="BO1224" s="61" t="str">
        <f>IF($B1224="", "", IF(COUNTIF(BP1224:$BY1224, "")=BO$8, IF(P1224="", "", P1224), ""))</f>
        <v/>
      </c>
      <c r="BP1224" s="61" t="str">
        <f>IF($B1224="", "", IF(COUNTIF(BQ1224:$BY1224, "")=BP$8, IF(Q1224="", "", Q1224), ""))</f>
        <v/>
      </c>
      <c r="BQ1224" s="61" t="str">
        <f>IF($B1224="", "", IF(COUNTIF(BR1224:$BY1224, "")=BQ$8, IF(R1224="", "", R1224), ""))</f>
        <v/>
      </c>
      <c r="BR1224" s="61" t="str">
        <f>IF($B1224="", "", IF(COUNTIF(BS1224:$BY1224, "")=BR$8, IF(S1224="", "", S1224), ""))</f>
        <v/>
      </c>
      <c r="BS1224" s="61" t="str">
        <f>IF($B1224="", "", IF(COUNTIF(BT1224:$BY1224, "")=BS$8, IF(T1224="", "", T1224), ""))</f>
        <v/>
      </c>
      <c r="BT1224" s="61" t="str">
        <f>IF($B1224="", "", IF(COUNTIF(BU1224:$BY1224, "")=BT$8, IF(U1224="", "", U1224), ""))</f>
        <v/>
      </c>
      <c r="BU1224" s="61" t="str">
        <f>IF($B1224="", "", IF(COUNTIF(BV1224:$BY1224, "")=BU$8, IF(V1224="", "", V1224), ""))</f>
        <v/>
      </c>
      <c r="BV1224" s="61" t="str">
        <f>IF($B1224="", "", IF(COUNTIF(BW1224:$BY1224, "")=BV$8, IF(W1224="", "", W1224), ""))</f>
        <v/>
      </c>
      <c r="BW1224" s="61" t="str">
        <f>IF($B1224="", "", IF(COUNTIF(BX1224:$BY1224, "")=BW$8, IF(X1224="", "", X1224), ""))</f>
        <v/>
      </c>
      <c r="BX1224" s="61" t="str">
        <f>IF($B1224="", "", IF(COUNTIF(BY1224:$BY1224, "")=BX$8, IF(Y1224="", "", Y1224), ""))</f>
        <v/>
      </c>
      <c r="BY1224" s="50" t="str">
        <f t="shared" si="493"/>
        <v/>
      </c>
      <c r="CA1224" s="6" t="str">
        <f t="shared" si="494"/>
        <v/>
      </c>
      <c r="CB1224" s="6" t="str">
        <f>IF(CA1224="", "", RANK(CA1224, $CA$9:$CA$2508, 0)+COUNTIF($CA$9:CA1224, CA1224)-1)</f>
        <v/>
      </c>
    </row>
    <row r="1225" spans="1:80" x14ac:dyDescent="0.25">
      <c r="A1225" s="22"/>
      <c r="B1225" s="121" t="str">
        <f>IF('Stock Details'!B1224="", "", 'Stock Details'!B1224)</f>
        <v/>
      </c>
      <c r="C1225" s="22"/>
      <c r="D1225" s="130"/>
      <c r="E1225" s="122"/>
      <c r="F1225" s="131"/>
      <c r="G1225" s="22"/>
      <c r="H1225" s="130" t="str">
        <f t="shared" si="479"/>
        <v/>
      </c>
      <c r="I1225" s="122"/>
      <c r="J1225" s="131"/>
      <c r="K1225" s="22"/>
      <c r="L1225" s="130" t="str">
        <f t="shared" si="480"/>
        <v/>
      </c>
      <c r="M1225" s="122"/>
      <c r="N1225" s="131"/>
      <c r="O1225" s="22"/>
      <c r="P1225" s="130" t="str">
        <f t="shared" si="481"/>
        <v/>
      </c>
      <c r="Q1225" s="122"/>
      <c r="R1225" s="131"/>
      <c r="S1225" s="22"/>
      <c r="T1225" s="130" t="str">
        <f t="shared" si="482"/>
        <v/>
      </c>
      <c r="U1225" s="122"/>
      <c r="V1225" s="131"/>
      <c r="W1225" s="22"/>
      <c r="X1225" s="130" t="str">
        <f t="shared" si="483"/>
        <v/>
      </c>
      <c r="Y1225" s="122"/>
      <c r="Z1225" s="131"/>
      <c r="AA1225" s="22"/>
      <c r="AC1225" s="6" t="str">
        <f t="shared" si="484"/>
        <v/>
      </c>
      <c r="AE1225" s="6" t="str">
        <f t="shared" si="485"/>
        <v/>
      </c>
      <c r="AF1225" s="6" t="str">
        <f t="shared" si="486"/>
        <v/>
      </c>
      <c r="AG1225" s="6" t="str">
        <f t="shared" si="487"/>
        <v/>
      </c>
      <c r="AH1225" s="6" t="str">
        <f t="shared" si="488"/>
        <v/>
      </c>
      <c r="AI1225" s="6" t="str">
        <f t="shared" si="489"/>
        <v/>
      </c>
      <c r="AJ1225" s="6" t="str">
        <f t="shared" si="490"/>
        <v/>
      </c>
      <c r="AL1225" s="9" t="str">
        <f>IF('Stock Details'!F1224="", "", 'Stock Details'!F1224)</f>
        <v/>
      </c>
      <c r="AM1225" s="9" t="str">
        <f>IF('Stock Details'!G1224="", "", 'Stock Details'!G1224)</f>
        <v/>
      </c>
      <c r="AO1225" s="59" t="str">
        <f t="shared" si="491"/>
        <v/>
      </c>
      <c r="AP1225" s="59" t="str">
        <f t="shared" si="495"/>
        <v/>
      </c>
      <c r="AQ1225" s="59" t="str">
        <f t="shared" si="496"/>
        <v/>
      </c>
      <c r="AR1225" s="59" t="str">
        <f t="shared" si="497"/>
        <v/>
      </c>
      <c r="AS1225" s="59" t="str">
        <f t="shared" si="498"/>
        <v/>
      </c>
      <c r="AT1225" s="59" t="str">
        <f t="shared" si="499"/>
        <v/>
      </c>
      <c r="AV1225" s="59" t="str">
        <f t="shared" si="492"/>
        <v/>
      </c>
      <c r="AW1225" s="59" t="str">
        <f t="shared" ref="AW1225:AW1288" si="500">IF(AF1225="", "", AF1225*$AM1225)</f>
        <v/>
      </c>
      <c r="AX1225" s="59" t="str">
        <f t="shared" ref="AX1225:AX1288" si="501">IF(AG1225="", "", AG1225*$AM1225)</f>
        <v/>
      </c>
      <c r="AY1225" s="59" t="str">
        <f t="shared" ref="AY1225:AY1288" si="502">IF(AH1225="", "", AH1225*$AM1225)</f>
        <v/>
      </c>
      <c r="AZ1225" s="59" t="str">
        <f t="shared" ref="AZ1225:AZ1288" si="503">IF(AI1225="", "", AI1225*$AM1225)</f>
        <v/>
      </c>
      <c r="BA1225" s="59" t="str">
        <f t="shared" ref="BA1225:BA1288" si="504">IF(AJ1225="", "", AJ1225*$AM1225)</f>
        <v/>
      </c>
      <c r="BC1225" s="49" t="str">
        <f>IF($B1225="", "", IF(COUNTIF(BD1225:$BY1225, "")=BC$8, IF(D1225="", "", D1225), ""))</f>
        <v/>
      </c>
      <c r="BD1225" s="61" t="str">
        <f>IF($B1225="", "", IF(COUNTIF(BE1225:$BY1225, "")=BD$8, IF(E1225="", "", E1225), ""))</f>
        <v/>
      </c>
      <c r="BE1225" s="61" t="str">
        <f>IF($B1225="", "", IF(COUNTIF(BF1225:$BY1225, "")=BE$8, IF(F1225="", "", F1225), ""))</f>
        <v/>
      </c>
      <c r="BF1225" s="61" t="str">
        <f>IF($B1225="", "", IF(COUNTIF(BG1225:$BY1225, "")=BF$8, IF(G1225="", "", G1225), ""))</f>
        <v/>
      </c>
      <c r="BG1225" s="61" t="str">
        <f>IF($B1225="", "", IF(COUNTIF(BH1225:$BY1225, "")=BG$8, IF(H1225="", "", H1225), ""))</f>
        <v/>
      </c>
      <c r="BH1225" s="61" t="str">
        <f>IF($B1225="", "", IF(COUNTIF(BI1225:$BY1225, "")=BH$8, IF(I1225="", "", I1225), ""))</f>
        <v/>
      </c>
      <c r="BI1225" s="61" t="str">
        <f>IF($B1225="", "", IF(COUNTIF(BJ1225:$BY1225, "")=BI$8, IF(J1225="", "", J1225), ""))</f>
        <v/>
      </c>
      <c r="BJ1225" s="61" t="str">
        <f>IF($B1225="", "", IF(COUNTIF(BK1225:$BY1225, "")=BJ$8, IF(K1225="", "", K1225), ""))</f>
        <v/>
      </c>
      <c r="BK1225" s="61" t="str">
        <f>IF($B1225="", "", IF(COUNTIF(BL1225:$BY1225, "")=BK$8, IF(L1225="", "", L1225), ""))</f>
        <v/>
      </c>
      <c r="BL1225" s="61" t="str">
        <f>IF($B1225="", "", IF(COUNTIF(BM1225:$BY1225, "")=BL$8, IF(M1225="", "", M1225), ""))</f>
        <v/>
      </c>
      <c r="BM1225" s="61" t="str">
        <f>IF($B1225="", "", IF(COUNTIF(BN1225:$BY1225, "")=BM$8, IF(N1225="", "", N1225), ""))</f>
        <v/>
      </c>
      <c r="BN1225" s="61" t="str">
        <f>IF($B1225="", "", IF(COUNTIF(BO1225:$BY1225, "")=BN$8, IF(O1225="", "", O1225), ""))</f>
        <v/>
      </c>
      <c r="BO1225" s="61" t="str">
        <f>IF($B1225="", "", IF(COUNTIF(BP1225:$BY1225, "")=BO$8, IF(P1225="", "", P1225), ""))</f>
        <v/>
      </c>
      <c r="BP1225" s="61" t="str">
        <f>IF($B1225="", "", IF(COUNTIF(BQ1225:$BY1225, "")=BP$8, IF(Q1225="", "", Q1225), ""))</f>
        <v/>
      </c>
      <c r="BQ1225" s="61" t="str">
        <f>IF($B1225="", "", IF(COUNTIF(BR1225:$BY1225, "")=BQ$8, IF(R1225="", "", R1225), ""))</f>
        <v/>
      </c>
      <c r="BR1225" s="61" t="str">
        <f>IF($B1225="", "", IF(COUNTIF(BS1225:$BY1225, "")=BR$8, IF(S1225="", "", S1225), ""))</f>
        <v/>
      </c>
      <c r="BS1225" s="61" t="str">
        <f>IF($B1225="", "", IF(COUNTIF(BT1225:$BY1225, "")=BS$8, IF(T1225="", "", T1225), ""))</f>
        <v/>
      </c>
      <c r="BT1225" s="61" t="str">
        <f>IF($B1225="", "", IF(COUNTIF(BU1225:$BY1225, "")=BT$8, IF(U1225="", "", U1225), ""))</f>
        <v/>
      </c>
      <c r="BU1225" s="61" t="str">
        <f>IF($B1225="", "", IF(COUNTIF(BV1225:$BY1225, "")=BU$8, IF(V1225="", "", V1225), ""))</f>
        <v/>
      </c>
      <c r="BV1225" s="61" t="str">
        <f>IF($B1225="", "", IF(COUNTIF(BW1225:$BY1225, "")=BV$8, IF(W1225="", "", W1225), ""))</f>
        <v/>
      </c>
      <c r="BW1225" s="61" t="str">
        <f>IF($B1225="", "", IF(COUNTIF(BX1225:$BY1225, "")=BW$8, IF(X1225="", "", X1225), ""))</f>
        <v/>
      </c>
      <c r="BX1225" s="61" t="str">
        <f>IF($B1225="", "", IF(COUNTIF(BY1225:$BY1225, "")=BX$8, IF(Y1225="", "", Y1225), ""))</f>
        <v/>
      </c>
      <c r="BY1225" s="50" t="str">
        <f t="shared" si="493"/>
        <v/>
      </c>
      <c r="CA1225" s="6" t="str">
        <f t="shared" si="494"/>
        <v/>
      </c>
      <c r="CB1225" s="6" t="str">
        <f>IF(CA1225="", "", RANK(CA1225, $CA$9:$CA$2508, 0)+COUNTIF($CA$9:CA1225, CA1225)-1)</f>
        <v/>
      </c>
    </row>
    <row r="1226" spans="1:80" x14ac:dyDescent="0.25">
      <c r="A1226" s="22"/>
      <c r="B1226" s="121" t="str">
        <f>IF('Stock Details'!B1225="", "", 'Stock Details'!B1225)</f>
        <v/>
      </c>
      <c r="C1226" s="22"/>
      <c r="D1226" s="130"/>
      <c r="E1226" s="122"/>
      <c r="F1226" s="131"/>
      <c r="G1226" s="22"/>
      <c r="H1226" s="130" t="str">
        <f t="shared" ref="H1226:H1289" si="505">IF(F1226="", "", F1226)</f>
        <v/>
      </c>
      <c r="I1226" s="122"/>
      <c r="J1226" s="131"/>
      <c r="K1226" s="22"/>
      <c r="L1226" s="130" t="str">
        <f t="shared" ref="L1226:L1289" si="506">IF(J1226="", "", J1226)</f>
        <v/>
      </c>
      <c r="M1226" s="122"/>
      <c r="N1226" s="131"/>
      <c r="O1226" s="22"/>
      <c r="P1226" s="130" t="str">
        <f t="shared" ref="P1226:P1289" si="507">IF(N1226="", "", N1226)</f>
        <v/>
      </c>
      <c r="Q1226" s="122"/>
      <c r="R1226" s="131"/>
      <c r="S1226" s="22"/>
      <c r="T1226" s="130" t="str">
        <f t="shared" ref="T1226:T1289" si="508">IF(R1226="", "", R1226)</f>
        <v/>
      </c>
      <c r="U1226" s="122"/>
      <c r="V1226" s="131"/>
      <c r="W1226" s="22"/>
      <c r="X1226" s="130" t="str">
        <f t="shared" ref="X1226:X1289" si="509">IF(V1226="", "", V1226)</f>
        <v/>
      </c>
      <c r="Y1226" s="122"/>
      <c r="Z1226" s="131"/>
      <c r="AA1226" s="22"/>
      <c r="AC1226" s="6" t="str">
        <f t="shared" ref="AC1226:AC1289" si="510">IF(B1226="", "", SUM($BC1226:$BY1226))</f>
        <v/>
      </c>
      <c r="AE1226" s="6" t="str">
        <f t="shared" ref="AE1226:AE1289" si="511">IF(F1226="", "", IF(AND(D1226="", E1226=""), "", IF(E1226="", D1226-F1226, E1226-F1226)))</f>
        <v/>
      </c>
      <c r="AF1226" s="6" t="str">
        <f t="shared" ref="AF1226:AF1289" si="512">IF(J1226="", "", IF(AND(H1226="", I1226=""), "", IF(I1226="", H1226-J1226, I1226-J1226)))</f>
        <v/>
      </c>
      <c r="AG1226" s="6" t="str">
        <f t="shared" ref="AG1226:AG1289" si="513">IF(N1226="", "", IF(AND(L1226="", M1226=""), "", IF(M1226="", L1226-N1226, M1226-N1226)))</f>
        <v/>
      </c>
      <c r="AH1226" s="6" t="str">
        <f t="shared" ref="AH1226:AH1289" si="514">IF(R1226="", "", IF(AND(P1226="", Q1226=""), "", IF(Q1226="", P1226-R1226, Q1226-R1226)))</f>
        <v/>
      </c>
      <c r="AI1226" s="6" t="str">
        <f t="shared" ref="AI1226:AI1289" si="515">IF(V1226="", "", IF(AND(T1226="", U1226=""), "", IF(U1226="", T1226-V1226, U1226-V1226)))</f>
        <v/>
      </c>
      <c r="AJ1226" s="6" t="str">
        <f t="shared" ref="AJ1226:AJ1289" si="516">IF(Z1226="", "", IF(AND(X1226="", Y1226=""), "", IF(Y1226="", X1226-Z1226, Y1226-Z1226)))</f>
        <v/>
      </c>
      <c r="AL1226" s="9" t="str">
        <f>IF('Stock Details'!F1225="", "", 'Stock Details'!F1225)</f>
        <v/>
      </c>
      <c r="AM1226" s="9" t="str">
        <f>IF('Stock Details'!G1225="", "", 'Stock Details'!G1225)</f>
        <v/>
      </c>
      <c r="AO1226" s="59" t="str">
        <f t="shared" ref="AO1226:AO1289" si="517">IF(AE1226="", "", AE1226*$AL1226)</f>
        <v/>
      </c>
      <c r="AP1226" s="59" t="str">
        <f t="shared" si="495"/>
        <v/>
      </c>
      <c r="AQ1226" s="59" t="str">
        <f t="shared" si="496"/>
        <v/>
      </c>
      <c r="AR1226" s="59" t="str">
        <f t="shared" si="497"/>
        <v/>
      </c>
      <c r="AS1226" s="59" t="str">
        <f t="shared" si="498"/>
        <v/>
      </c>
      <c r="AT1226" s="59" t="str">
        <f t="shared" si="499"/>
        <v/>
      </c>
      <c r="AV1226" s="59" t="str">
        <f t="shared" ref="AV1226:AV1289" si="518">IF(AE1226="", "", AE1226*$AM1226)</f>
        <v/>
      </c>
      <c r="AW1226" s="59" t="str">
        <f t="shared" si="500"/>
        <v/>
      </c>
      <c r="AX1226" s="59" t="str">
        <f t="shared" si="501"/>
        <v/>
      </c>
      <c r="AY1226" s="59" t="str">
        <f t="shared" si="502"/>
        <v/>
      </c>
      <c r="AZ1226" s="59" t="str">
        <f t="shared" si="503"/>
        <v/>
      </c>
      <c r="BA1226" s="59" t="str">
        <f t="shared" si="504"/>
        <v/>
      </c>
      <c r="BC1226" s="49" t="str">
        <f>IF($B1226="", "", IF(COUNTIF(BD1226:$BY1226, "")=BC$8, IF(D1226="", "", D1226), ""))</f>
        <v/>
      </c>
      <c r="BD1226" s="61" t="str">
        <f>IF($B1226="", "", IF(COUNTIF(BE1226:$BY1226, "")=BD$8, IF(E1226="", "", E1226), ""))</f>
        <v/>
      </c>
      <c r="BE1226" s="61" t="str">
        <f>IF($B1226="", "", IF(COUNTIF(BF1226:$BY1226, "")=BE$8, IF(F1226="", "", F1226), ""))</f>
        <v/>
      </c>
      <c r="BF1226" s="61" t="str">
        <f>IF($B1226="", "", IF(COUNTIF(BG1226:$BY1226, "")=BF$8, IF(G1226="", "", G1226), ""))</f>
        <v/>
      </c>
      <c r="BG1226" s="61" t="str">
        <f>IF($B1226="", "", IF(COUNTIF(BH1226:$BY1226, "")=BG$8, IF(H1226="", "", H1226), ""))</f>
        <v/>
      </c>
      <c r="BH1226" s="61" t="str">
        <f>IF($B1226="", "", IF(COUNTIF(BI1226:$BY1226, "")=BH$8, IF(I1226="", "", I1226), ""))</f>
        <v/>
      </c>
      <c r="BI1226" s="61" t="str">
        <f>IF($B1226="", "", IF(COUNTIF(BJ1226:$BY1226, "")=BI$8, IF(J1226="", "", J1226), ""))</f>
        <v/>
      </c>
      <c r="BJ1226" s="61" t="str">
        <f>IF($B1226="", "", IF(COUNTIF(BK1226:$BY1226, "")=BJ$8, IF(K1226="", "", K1226), ""))</f>
        <v/>
      </c>
      <c r="BK1226" s="61" t="str">
        <f>IF($B1226="", "", IF(COUNTIF(BL1226:$BY1226, "")=BK$8, IF(L1226="", "", L1226), ""))</f>
        <v/>
      </c>
      <c r="BL1226" s="61" t="str">
        <f>IF($B1226="", "", IF(COUNTIF(BM1226:$BY1226, "")=BL$8, IF(M1226="", "", M1226), ""))</f>
        <v/>
      </c>
      <c r="BM1226" s="61" t="str">
        <f>IF($B1226="", "", IF(COUNTIF(BN1226:$BY1226, "")=BM$8, IF(N1226="", "", N1226), ""))</f>
        <v/>
      </c>
      <c r="BN1226" s="61" t="str">
        <f>IF($B1226="", "", IF(COUNTIF(BO1226:$BY1226, "")=BN$8, IF(O1226="", "", O1226), ""))</f>
        <v/>
      </c>
      <c r="BO1226" s="61" t="str">
        <f>IF($B1226="", "", IF(COUNTIF(BP1226:$BY1226, "")=BO$8, IF(P1226="", "", P1226), ""))</f>
        <v/>
      </c>
      <c r="BP1226" s="61" t="str">
        <f>IF($B1226="", "", IF(COUNTIF(BQ1226:$BY1226, "")=BP$8, IF(Q1226="", "", Q1226), ""))</f>
        <v/>
      </c>
      <c r="BQ1226" s="61" t="str">
        <f>IF($B1226="", "", IF(COUNTIF(BR1226:$BY1226, "")=BQ$8, IF(R1226="", "", R1226), ""))</f>
        <v/>
      </c>
      <c r="BR1226" s="61" t="str">
        <f>IF($B1226="", "", IF(COUNTIF(BS1226:$BY1226, "")=BR$8, IF(S1226="", "", S1226), ""))</f>
        <v/>
      </c>
      <c r="BS1226" s="61" t="str">
        <f>IF($B1226="", "", IF(COUNTIF(BT1226:$BY1226, "")=BS$8, IF(T1226="", "", T1226), ""))</f>
        <v/>
      </c>
      <c r="BT1226" s="61" t="str">
        <f>IF($B1226="", "", IF(COUNTIF(BU1226:$BY1226, "")=BT$8, IF(U1226="", "", U1226), ""))</f>
        <v/>
      </c>
      <c r="BU1226" s="61" t="str">
        <f>IF($B1226="", "", IF(COUNTIF(BV1226:$BY1226, "")=BU$8, IF(V1226="", "", V1226), ""))</f>
        <v/>
      </c>
      <c r="BV1226" s="61" t="str">
        <f>IF($B1226="", "", IF(COUNTIF(BW1226:$BY1226, "")=BV$8, IF(W1226="", "", W1226), ""))</f>
        <v/>
      </c>
      <c r="BW1226" s="61" t="str">
        <f>IF($B1226="", "", IF(COUNTIF(BX1226:$BY1226, "")=BW$8, IF(X1226="", "", X1226), ""))</f>
        <v/>
      </c>
      <c r="BX1226" s="61" t="str">
        <f>IF($B1226="", "", IF(COUNTIF(BY1226:$BY1226, "")=BX$8, IF(Y1226="", "", Y1226), ""))</f>
        <v/>
      </c>
      <c r="BY1226" s="50" t="str">
        <f t="shared" ref="BY1226:BY1289" si="519">IF($B1226="", "", IF(Z1226="", "", Z1226))</f>
        <v/>
      </c>
      <c r="CA1226" s="6" t="str">
        <f t="shared" ref="CA1226:CA1289" si="520">IF($CA$5=AE$5, AE1226, IF($CA$5=AF$5, AF1226, IF($CA$5=AG$5, AG1226, IF($CA$5=AH$5, AH1226, IF($CA$5=AI$5, AI1226, IF($CA$5=AJ$5, AJ1226, ""))))))</f>
        <v/>
      </c>
      <c r="CB1226" s="6" t="str">
        <f>IF(CA1226="", "", RANK(CA1226, $CA$9:$CA$2508, 0)+COUNTIF($CA$9:CA1226, CA1226)-1)</f>
        <v/>
      </c>
    </row>
    <row r="1227" spans="1:80" x14ac:dyDescent="0.25">
      <c r="A1227" s="22"/>
      <c r="B1227" s="121" t="str">
        <f>IF('Stock Details'!B1226="", "", 'Stock Details'!B1226)</f>
        <v/>
      </c>
      <c r="C1227" s="22"/>
      <c r="D1227" s="130"/>
      <c r="E1227" s="122"/>
      <c r="F1227" s="131"/>
      <c r="G1227" s="22"/>
      <c r="H1227" s="130" t="str">
        <f t="shared" si="505"/>
        <v/>
      </c>
      <c r="I1227" s="122"/>
      <c r="J1227" s="131"/>
      <c r="K1227" s="22"/>
      <c r="L1227" s="130" t="str">
        <f t="shared" si="506"/>
        <v/>
      </c>
      <c r="M1227" s="122"/>
      <c r="N1227" s="131"/>
      <c r="O1227" s="22"/>
      <c r="P1227" s="130" t="str">
        <f t="shared" si="507"/>
        <v/>
      </c>
      <c r="Q1227" s="122"/>
      <c r="R1227" s="131"/>
      <c r="S1227" s="22"/>
      <c r="T1227" s="130" t="str">
        <f t="shared" si="508"/>
        <v/>
      </c>
      <c r="U1227" s="122"/>
      <c r="V1227" s="131"/>
      <c r="W1227" s="22"/>
      <c r="X1227" s="130" t="str">
        <f t="shared" si="509"/>
        <v/>
      </c>
      <c r="Y1227" s="122"/>
      <c r="Z1227" s="131"/>
      <c r="AA1227" s="22"/>
      <c r="AC1227" s="6" t="str">
        <f t="shared" si="510"/>
        <v/>
      </c>
      <c r="AE1227" s="6" t="str">
        <f t="shared" si="511"/>
        <v/>
      </c>
      <c r="AF1227" s="6" t="str">
        <f t="shared" si="512"/>
        <v/>
      </c>
      <c r="AG1227" s="6" t="str">
        <f t="shared" si="513"/>
        <v/>
      </c>
      <c r="AH1227" s="6" t="str">
        <f t="shared" si="514"/>
        <v/>
      </c>
      <c r="AI1227" s="6" t="str">
        <f t="shared" si="515"/>
        <v/>
      </c>
      <c r="AJ1227" s="6" t="str">
        <f t="shared" si="516"/>
        <v/>
      </c>
      <c r="AL1227" s="9" t="str">
        <f>IF('Stock Details'!F1226="", "", 'Stock Details'!F1226)</f>
        <v/>
      </c>
      <c r="AM1227" s="9" t="str">
        <f>IF('Stock Details'!G1226="", "", 'Stock Details'!G1226)</f>
        <v/>
      </c>
      <c r="AO1227" s="59" t="str">
        <f t="shared" si="517"/>
        <v/>
      </c>
      <c r="AP1227" s="59" t="str">
        <f t="shared" si="495"/>
        <v/>
      </c>
      <c r="AQ1227" s="59" t="str">
        <f t="shared" si="496"/>
        <v/>
      </c>
      <c r="AR1227" s="59" t="str">
        <f t="shared" si="497"/>
        <v/>
      </c>
      <c r="AS1227" s="59" t="str">
        <f t="shared" si="498"/>
        <v/>
      </c>
      <c r="AT1227" s="59" t="str">
        <f t="shared" si="499"/>
        <v/>
      </c>
      <c r="AV1227" s="59" t="str">
        <f t="shared" si="518"/>
        <v/>
      </c>
      <c r="AW1227" s="59" t="str">
        <f t="shared" si="500"/>
        <v/>
      </c>
      <c r="AX1227" s="59" t="str">
        <f t="shared" si="501"/>
        <v/>
      </c>
      <c r="AY1227" s="59" t="str">
        <f t="shared" si="502"/>
        <v/>
      </c>
      <c r="AZ1227" s="59" t="str">
        <f t="shared" si="503"/>
        <v/>
      </c>
      <c r="BA1227" s="59" t="str">
        <f t="shared" si="504"/>
        <v/>
      </c>
      <c r="BC1227" s="49" t="str">
        <f>IF($B1227="", "", IF(COUNTIF(BD1227:$BY1227, "")=BC$8, IF(D1227="", "", D1227), ""))</f>
        <v/>
      </c>
      <c r="BD1227" s="61" t="str">
        <f>IF($B1227="", "", IF(COUNTIF(BE1227:$BY1227, "")=BD$8, IF(E1227="", "", E1227), ""))</f>
        <v/>
      </c>
      <c r="BE1227" s="61" t="str">
        <f>IF($B1227="", "", IF(COUNTIF(BF1227:$BY1227, "")=BE$8, IF(F1227="", "", F1227), ""))</f>
        <v/>
      </c>
      <c r="BF1227" s="61" t="str">
        <f>IF($B1227="", "", IF(COUNTIF(BG1227:$BY1227, "")=BF$8, IF(G1227="", "", G1227), ""))</f>
        <v/>
      </c>
      <c r="BG1227" s="61" t="str">
        <f>IF($B1227="", "", IF(COUNTIF(BH1227:$BY1227, "")=BG$8, IF(H1227="", "", H1227), ""))</f>
        <v/>
      </c>
      <c r="BH1227" s="61" t="str">
        <f>IF($B1227="", "", IF(COUNTIF(BI1227:$BY1227, "")=BH$8, IF(I1227="", "", I1227), ""))</f>
        <v/>
      </c>
      <c r="BI1227" s="61" t="str">
        <f>IF($B1227="", "", IF(COUNTIF(BJ1227:$BY1227, "")=BI$8, IF(J1227="", "", J1227), ""))</f>
        <v/>
      </c>
      <c r="BJ1227" s="61" t="str">
        <f>IF($B1227="", "", IF(COUNTIF(BK1227:$BY1227, "")=BJ$8, IF(K1227="", "", K1227), ""))</f>
        <v/>
      </c>
      <c r="BK1227" s="61" t="str">
        <f>IF($B1227="", "", IF(COUNTIF(BL1227:$BY1227, "")=BK$8, IF(L1227="", "", L1227), ""))</f>
        <v/>
      </c>
      <c r="BL1227" s="61" t="str">
        <f>IF($B1227="", "", IF(COUNTIF(BM1227:$BY1227, "")=BL$8, IF(M1227="", "", M1227), ""))</f>
        <v/>
      </c>
      <c r="BM1227" s="61" t="str">
        <f>IF($B1227="", "", IF(COUNTIF(BN1227:$BY1227, "")=BM$8, IF(N1227="", "", N1227), ""))</f>
        <v/>
      </c>
      <c r="BN1227" s="61" t="str">
        <f>IF($B1227="", "", IF(COUNTIF(BO1227:$BY1227, "")=BN$8, IF(O1227="", "", O1227), ""))</f>
        <v/>
      </c>
      <c r="BO1227" s="61" t="str">
        <f>IF($B1227="", "", IF(COUNTIF(BP1227:$BY1227, "")=BO$8, IF(P1227="", "", P1227), ""))</f>
        <v/>
      </c>
      <c r="BP1227" s="61" t="str">
        <f>IF($B1227="", "", IF(COUNTIF(BQ1227:$BY1227, "")=BP$8, IF(Q1227="", "", Q1227), ""))</f>
        <v/>
      </c>
      <c r="BQ1227" s="61" t="str">
        <f>IF($B1227="", "", IF(COUNTIF(BR1227:$BY1227, "")=BQ$8, IF(R1227="", "", R1227), ""))</f>
        <v/>
      </c>
      <c r="BR1227" s="61" t="str">
        <f>IF($B1227="", "", IF(COUNTIF(BS1227:$BY1227, "")=BR$8, IF(S1227="", "", S1227), ""))</f>
        <v/>
      </c>
      <c r="BS1227" s="61" t="str">
        <f>IF($B1227="", "", IF(COUNTIF(BT1227:$BY1227, "")=BS$8, IF(T1227="", "", T1227), ""))</f>
        <v/>
      </c>
      <c r="BT1227" s="61" t="str">
        <f>IF($B1227="", "", IF(COUNTIF(BU1227:$BY1227, "")=BT$8, IF(U1227="", "", U1227), ""))</f>
        <v/>
      </c>
      <c r="BU1227" s="61" t="str">
        <f>IF($B1227="", "", IF(COUNTIF(BV1227:$BY1227, "")=BU$8, IF(V1227="", "", V1227), ""))</f>
        <v/>
      </c>
      <c r="BV1227" s="61" t="str">
        <f>IF($B1227="", "", IF(COUNTIF(BW1227:$BY1227, "")=BV$8, IF(W1227="", "", W1227), ""))</f>
        <v/>
      </c>
      <c r="BW1227" s="61" t="str">
        <f>IF($B1227="", "", IF(COUNTIF(BX1227:$BY1227, "")=BW$8, IF(X1227="", "", X1227), ""))</f>
        <v/>
      </c>
      <c r="BX1227" s="61" t="str">
        <f>IF($B1227="", "", IF(COUNTIF(BY1227:$BY1227, "")=BX$8, IF(Y1227="", "", Y1227), ""))</f>
        <v/>
      </c>
      <c r="BY1227" s="50" t="str">
        <f t="shared" si="519"/>
        <v/>
      </c>
      <c r="CA1227" s="6" t="str">
        <f t="shared" si="520"/>
        <v/>
      </c>
      <c r="CB1227" s="6" t="str">
        <f>IF(CA1227="", "", RANK(CA1227, $CA$9:$CA$2508, 0)+COUNTIF($CA$9:CA1227, CA1227)-1)</f>
        <v/>
      </c>
    </row>
    <row r="1228" spans="1:80" x14ac:dyDescent="0.25">
      <c r="A1228" s="22"/>
      <c r="B1228" s="121" t="str">
        <f>IF('Stock Details'!B1227="", "", 'Stock Details'!B1227)</f>
        <v/>
      </c>
      <c r="C1228" s="22"/>
      <c r="D1228" s="130"/>
      <c r="E1228" s="122"/>
      <c r="F1228" s="131"/>
      <c r="G1228" s="22"/>
      <c r="H1228" s="130" t="str">
        <f t="shared" si="505"/>
        <v/>
      </c>
      <c r="I1228" s="122"/>
      <c r="J1228" s="131"/>
      <c r="K1228" s="22"/>
      <c r="L1228" s="130" t="str">
        <f t="shared" si="506"/>
        <v/>
      </c>
      <c r="M1228" s="122"/>
      <c r="N1228" s="131"/>
      <c r="O1228" s="22"/>
      <c r="P1228" s="130" t="str">
        <f t="shared" si="507"/>
        <v/>
      </c>
      <c r="Q1228" s="122"/>
      <c r="R1228" s="131"/>
      <c r="S1228" s="22"/>
      <c r="T1228" s="130" t="str">
        <f t="shared" si="508"/>
        <v/>
      </c>
      <c r="U1228" s="122"/>
      <c r="V1228" s="131"/>
      <c r="W1228" s="22"/>
      <c r="X1228" s="130" t="str">
        <f t="shared" si="509"/>
        <v/>
      </c>
      <c r="Y1228" s="122"/>
      <c r="Z1228" s="131"/>
      <c r="AA1228" s="22"/>
      <c r="AC1228" s="6" t="str">
        <f t="shared" si="510"/>
        <v/>
      </c>
      <c r="AE1228" s="6" t="str">
        <f t="shared" si="511"/>
        <v/>
      </c>
      <c r="AF1228" s="6" t="str">
        <f t="shared" si="512"/>
        <v/>
      </c>
      <c r="AG1228" s="6" t="str">
        <f t="shared" si="513"/>
        <v/>
      </c>
      <c r="AH1228" s="6" t="str">
        <f t="shared" si="514"/>
        <v/>
      </c>
      <c r="AI1228" s="6" t="str">
        <f t="shared" si="515"/>
        <v/>
      </c>
      <c r="AJ1228" s="6" t="str">
        <f t="shared" si="516"/>
        <v/>
      </c>
      <c r="AL1228" s="9" t="str">
        <f>IF('Stock Details'!F1227="", "", 'Stock Details'!F1227)</f>
        <v/>
      </c>
      <c r="AM1228" s="9" t="str">
        <f>IF('Stock Details'!G1227="", "", 'Stock Details'!G1227)</f>
        <v/>
      </c>
      <c r="AO1228" s="59" t="str">
        <f t="shared" si="517"/>
        <v/>
      </c>
      <c r="AP1228" s="59" t="str">
        <f t="shared" si="495"/>
        <v/>
      </c>
      <c r="AQ1228" s="59" t="str">
        <f t="shared" si="496"/>
        <v/>
      </c>
      <c r="AR1228" s="59" t="str">
        <f t="shared" si="497"/>
        <v/>
      </c>
      <c r="AS1228" s="59" t="str">
        <f t="shared" si="498"/>
        <v/>
      </c>
      <c r="AT1228" s="59" t="str">
        <f t="shared" si="499"/>
        <v/>
      </c>
      <c r="AV1228" s="59" t="str">
        <f t="shared" si="518"/>
        <v/>
      </c>
      <c r="AW1228" s="59" t="str">
        <f t="shared" si="500"/>
        <v/>
      </c>
      <c r="AX1228" s="59" t="str">
        <f t="shared" si="501"/>
        <v/>
      </c>
      <c r="AY1228" s="59" t="str">
        <f t="shared" si="502"/>
        <v/>
      </c>
      <c r="AZ1228" s="59" t="str">
        <f t="shared" si="503"/>
        <v/>
      </c>
      <c r="BA1228" s="59" t="str">
        <f t="shared" si="504"/>
        <v/>
      </c>
      <c r="BC1228" s="49" t="str">
        <f>IF($B1228="", "", IF(COUNTIF(BD1228:$BY1228, "")=BC$8, IF(D1228="", "", D1228), ""))</f>
        <v/>
      </c>
      <c r="BD1228" s="61" t="str">
        <f>IF($B1228="", "", IF(COUNTIF(BE1228:$BY1228, "")=BD$8, IF(E1228="", "", E1228), ""))</f>
        <v/>
      </c>
      <c r="BE1228" s="61" t="str">
        <f>IF($B1228="", "", IF(COUNTIF(BF1228:$BY1228, "")=BE$8, IF(F1228="", "", F1228), ""))</f>
        <v/>
      </c>
      <c r="BF1228" s="61" t="str">
        <f>IF($B1228="", "", IF(COUNTIF(BG1228:$BY1228, "")=BF$8, IF(G1228="", "", G1228), ""))</f>
        <v/>
      </c>
      <c r="BG1228" s="61" t="str">
        <f>IF($B1228="", "", IF(COUNTIF(BH1228:$BY1228, "")=BG$8, IF(H1228="", "", H1228), ""))</f>
        <v/>
      </c>
      <c r="BH1228" s="61" t="str">
        <f>IF($B1228="", "", IF(COUNTIF(BI1228:$BY1228, "")=BH$8, IF(I1228="", "", I1228), ""))</f>
        <v/>
      </c>
      <c r="BI1228" s="61" t="str">
        <f>IF($B1228="", "", IF(COUNTIF(BJ1228:$BY1228, "")=BI$8, IF(J1228="", "", J1228), ""))</f>
        <v/>
      </c>
      <c r="BJ1228" s="61" t="str">
        <f>IF($B1228="", "", IF(COUNTIF(BK1228:$BY1228, "")=BJ$8, IF(K1228="", "", K1228), ""))</f>
        <v/>
      </c>
      <c r="BK1228" s="61" t="str">
        <f>IF($B1228="", "", IF(COUNTIF(BL1228:$BY1228, "")=BK$8, IF(L1228="", "", L1228), ""))</f>
        <v/>
      </c>
      <c r="BL1228" s="61" t="str">
        <f>IF($B1228="", "", IF(COUNTIF(BM1228:$BY1228, "")=BL$8, IF(M1228="", "", M1228), ""))</f>
        <v/>
      </c>
      <c r="BM1228" s="61" t="str">
        <f>IF($B1228="", "", IF(COUNTIF(BN1228:$BY1228, "")=BM$8, IF(N1228="", "", N1228), ""))</f>
        <v/>
      </c>
      <c r="BN1228" s="61" t="str">
        <f>IF($B1228="", "", IF(COUNTIF(BO1228:$BY1228, "")=BN$8, IF(O1228="", "", O1228), ""))</f>
        <v/>
      </c>
      <c r="BO1228" s="61" t="str">
        <f>IF($B1228="", "", IF(COUNTIF(BP1228:$BY1228, "")=BO$8, IF(P1228="", "", P1228), ""))</f>
        <v/>
      </c>
      <c r="BP1228" s="61" t="str">
        <f>IF($B1228="", "", IF(COUNTIF(BQ1228:$BY1228, "")=BP$8, IF(Q1228="", "", Q1228), ""))</f>
        <v/>
      </c>
      <c r="BQ1228" s="61" t="str">
        <f>IF($B1228="", "", IF(COUNTIF(BR1228:$BY1228, "")=BQ$8, IF(R1228="", "", R1228), ""))</f>
        <v/>
      </c>
      <c r="BR1228" s="61" t="str">
        <f>IF($B1228="", "", IF(COUNTIF(BS1228:$BY1228, "")=BR$8, IF(S1228="", "", S1228), ""))</f>
        <v/>
      </c>
      <c r="BS1228" s="61" t="str">
        <f>IF($B1228="", "", IF(COUNTIF(BT1228:$BY1228, "")=BS$8, IF(T1228="", "", T1228), ""))</f>
        <v/>
      </c>
      <c r="BT1228" s="61" t="str">
        <f>IF($B1228="", "", IF(COUNTIF(BU1228:$BY1228, "")=BT$8, IF(U1228="", "", U1228), ""))</f>
        <v/>
      </c>
      <c r="BU1228" s="61" t="str">
        <f>IF($B1228="", "", IF(COUNTIF(BV1228:$BY1228, "")=BU$8, IF(V1228="", "", V1228), ""))</f>
        <v/>
      </c>
      <c r="BV1228" s="61" t="str">
        <f>IF($B1228="", "", IF(COUNTIF(BW1228:$BY1228, "")=BV$8, IF(W1228="", "", W1228), ""))</f>
        <v/>
      </c>
      <c r="BW1228" s="61" t="str">
        <f>IF($B1228="", "", IF(COUNTIF(BX1228:$BY1228, "")=BW$8, IF(X1228="", "", X1228), ""))</f>
        <v/>
      </c>
      <c r="BX1228" s="61" t="str">
        <f>IF($B1228="", "", IF(COUNTIF(BY1228:$BY1228, "")=BX$8, IF(Y1228="", "", Y1228), ""))</f>
        <v/>
      </c>
      <c r="BY1228" s="50" t="str">
        <f t="shared" si="519"/>
        <v/>
      </c>
      <c r="CA1228" s="6" t="str">
        <f t="shared" si="520"/>
        <v/>
      </c>
      <c r="CB1228" s="6" t="str">
        <f>IF(CA1228="", "", RANK(CA1228, $CA$9:$CA$2508, 0)+COUNTIF($CA$9:CA1228, CA1228)-1)</f>
        <v/>
      </c>
    </row>
    <row r="1229" spans="1:80" x14ac:dyDescent="0.25">
      <c r="A1229" s="22"/>
      <c r="B1229" s="121" t="str">
        <f>IF('Stock Details'!B1228="", "", 'Stock Details'!B1228)</f>
        <v/>
      </c>
      <c r="C1229" s="22"/>
      <c r="D1229" s="130"/>
      <c r="E1229" s="122"/>
      <c r="F1229" s="131"/>
      <c r="G1229" s="22"/>
      <c r="H1229" s="130" t="str">
        <f t="shared" si="505"/>
        <v/>
      </c>
      <c r="I1229" s="122"/>
      <c r="J1229" s="131"/>
      <c r="K1229" s="22"/>
      <c r="L1229" s="130" t="str">
        <f t="shared" si="506"/>
        <v/>
      </c>
      <c r="M1229" s="122"/>
      <c r="N1229" s="131"/>
      <c r="O1229" s="22"/>
      <c r="P1229" s="130" t="str">
        <f t="shared" si="507"/>
        <v/>
      </c>
      <c r="Q1229" s="122"/>
      <c r="R1229" s="131"/>
      <c r="S1229" s="22"/>
      <c r="T1229" s="130" t="str">
        <f t="shared" si="508"/>
        <v/>
      </c>
      <c r="U1229" s="122"/>
      <c r="V1229" s="131"/>
      <c r="W1229" s="22"/>
      <c r="X1229" s="130" t="str">
        <f t="shared" si="509"/>
        <v/>
      </c>
      <c r="Y1229" s="122"/>
      <c r="Z1229" s="131"/>
      <c r="AA1229" s="22"/>
      <c r="AC1229" s="6" t="str">
        <f t="shared" si="510"/>
        <v/>
      </c>
      <c r="AE1229" s="6" t="str">
        <f t="shared" si="511"/>
        <v/>
      </c>
      <c r="AF1229" s="6" t="str">
        <f t="shared" si="512"/>
        <v/>
      </c>
      <c r="AG1229" s="6" t="str">
        <f t="shared" si="513"/>
        <v/>
      </c>
      <c r="AH1229" s="6" t="str">
        <f t="shared" si="514"/>
        <v/>
      </c>
      <c r="AI1229" s="6" t="str">
        <f t="shared" si="515"/>
        <v/>
      </c>
      <c r="AJ1229" s="6" t="str">
        <f t="shared" si="516"/>
        <v/>
      </c>
      <c r="AL1229" s="9" t="str">
        <f>IF('Stock Details'!F1228="", "", 'Stock Details'!F1228)</f>
        <v/>
      </c>
      <c r="AM1229" s="9" t="str">
        <f>IF('Stock Details'!G1228="", "", 'Stock Details'!G1228)</f>
        <v/>
      </c>
      <c r="AO1229" s="59" t="str">
        <f t="shared" si="517"/>
        <v/>
      </c>
      <c r="AP1229" s="59" t="str">
        <f t="shared" si="495"/>
        <v/>
      </c>
      <c r="AQ1229" s="59" t="str">
        <f t="shared" si="496"/>
        <v/>
      </c>
      <c r="AR1229" s="59" t="str">
        <f t="shared" si="497"/>
        <v/>
      </c>
      <c r="AS1229" s="59" t="str">
        <f t="shared" si="498"/>
        <v/>
      </c>
      <c r="AT1229" s="59" t="str">
        <f t="shared" si="499"/>
        <v/>
      </c>
      <c r="AV1229" s="59" t="str">
        <f t="shared" si="518"/>
        <v/>
      </c>
      <c r="AW1229" s="59" t="str">
        <f t="shared" si="500"/>
        <v/>
      </c>
      <c r="AX1229" s="59" t="str">
        <f t="shared" si="501"/>
        <v/>
      </c>
      <c r="AY1229" s="59" t="str">
        <f t="shared" si="502"/>
        <v/>
      </c>
      <c r="AZ1229" s="59" t="str">
        <f t="shared" si="503"/>
        <v/>
      </c>
      <c r="BA1229" s="59" t="str">
        <f t="shared" si="504"/>
        <v/>
      </c>
      <c r="BC1229" s="49" t="str">
        <f>IF($B1229="", "", IF(COUNTIF(BD1229:$BY1229, "")=BC$8, IF(D1229="", "", D1229), ""))</f>
        <v/>
      </c>
      <c r="BD1229" s="61" t="str">
        <f>IF($B1229="", "", IF(COUNTIF(BE1229:$BY1229, "")=BD$8, IF(E1229="", "", E1229), ""))</f>
        <v/>
      </c>
      <c r="BE1229" s="61" t="str">
        <f>IF($B1229="", "", IF(COUNTIF(BF1229:$BY1229, "")=BE$8, IF(F1229="", "", F1229), ""))</f>
        <v/>
      </c>
      <c r="BF1229" s="61" t="str">
        <f>IF($B1229="", "", IF(COUNTIF(BG1229:$BY1229, "")=BF$8, IF(G1229="", "", G1229), ""))</f>
        <v/>
      </c>
      <c r="BG1229" s="61" t="str">
        <f>IF($B1229="", "", IF(COUNTIF(BH1229:$BY1229, "")=BG$8, IF(H1229="", "", H1229), ""))</f>
        <v/>
      </c>
      <c r="BH1229" s="61" t="str">
        <f>IF($B1229="", "", IF(COUNTIF(BI1229:$BY1229, "")=BH$8, IF(I1229="", "", I1229), ""))</f>
        <v/>
      </c>
      <c r="BI1229" s="61" t="str">
        <f>IF($B1229="", "", IF(COUNTIF(BJ1229:$BY1229, "")=BI$8, IF(J1229="", "", J1229), ""))</f>
        <v/>
      </c>
      <c r="BJ1229" s="61" t="str">
        <f>IF($B1229="", "", IF(COUNTIF(BK1229:$BY1229, "")=BJ$8, IF(K1229="", "", K1229), ""))</f>
        <v/>
      </c>
      <c r="BK1229" s="61" t="str">
        <f>IF($B1229="", "", IF(COUNTIF(BL1229:$BY1229, "")=BK$8, IF(L1229="", "", L1229), ""))</f>
        <v/>
      </c>
      <c r="BL1229" s="61" t="str">
        <f>IF($B1229="", "", IF(COUNTIF(BM1229:$BY1229, "")=BL$8, IF(M1229="", "", M1229), ""))</f>
        <v/>
      </c>
      <c r="BM1229" s="61" t="str">
        <f>IF($B1229="", "", IF(COUNTIF(BN1229:$BY1229, "")=BM$8, IF(N1229="", "", N1229), ""))</f>
        <v/>
      </c>
      <c r="BN1229" s="61" t="str">
        <f>IF($B1229="", "", IF(COUNTIF(BO1229:$BY1229, "")=BN$8, IF(O1229="", "", O1229), ""))</f>
        <v/>
      </c>
      <c r="BO1229" s="61" t="str">
        <f>IF($B1229="", "", IF(COUNTIF(BP1229:$BY1229, "")=BO$8, IF(P1229="", "", P1229), ""))</f>
        <v/>
      </c>
      <c r="BP1229" s="61" t="str">
        <f>IF($B1229="", "", IF(COUNTIF(BQ1229:$BY1229, "")=BP$8, IF(Q1229="", "", Q1229), ""))</f>
        <v/>
      </c>
      <c r="BQ1229" s="61" t="str">
        <f>IF($B1229="", "", IF(COUNTIF(BR1229:$BY1229, "")=BQ$8, IF(R1229="", "", R1229), ""))</f>
        <v/>
      </c>
      <c r="BR1229" s="61" t="str">
        <f>IF($B1229="", "", IF(COUNTIF(BS1229:$BY1229, "")=BR$8, IF(S1229="", "", S1229), ""))</f>
        <v/>
      </c>
      <c r="BS1229" s="61" t="str">
        <f>IF($B1229="", "", IF(COUNTIF(BT1229:$BY1229, "")=BS$8, IF(T1229="", "", T1229), ""))</f>
        <v/>
      </c>
      <c r="BT1229" s="61" t="str">
        <f>IF($B1229="", "", IF(COUNTIF(BU1229:$BY1229, "")=BT$8, IF(U1229="", "", U1229), ""))</f>
        <v/>
      </c>
      <c r="BU1229" s="61" t="str">
        <f>IF($B1229="", "", IF(COUNTIF(BV1229:$BY1229, "")=BU$8, IF(V1229="", "", V1229), ""))</f>
        <v/>
      </c>
      <c r="BV1229" s="61" t="str">
        <f>IF($B1229="", "", IF(COUNTIF(BW1229:$BY1229, "")=BV$8, IF(W1229="", "", W1229), ""))</f>
        <v/>
      </c>
      <c r="BW1229" s="61" t="str">
        <f>IF($B1229="", "", IF(COUNTIF(BX1229:$BY1229, "")=BW$8, IF(X1229="", "", X1229), ""))</f>
        <v/>
      </c>
      <c r="BX1229" s="61" t="str">
        <f>IF($B1229="", "", IF(COUNTIF(BY1229:$BY1229, "")=BX$8, IF(Y1229="", "", Y1229), ""))</f>
        <v/>
      </c>
      <c r="BY1229" s="50" t="str">
        <f t="shared" si="519"/>
        <v/>
      </c>
      <c r="CA1229" s="6" t="str">
        <f t="shared" si="520"/>
        <v/>
      </c>
      <c r="CB1229" s="6" t="str">
        <f>IF(CA1229="", "", RANK(CA1229, $CA$9:$CA$2508, 0)+COUNTIF($CA$9:CA1229, CA1229)-1)</f>
        <v/>
      </c>
    </row>
    <row r="1230" spans="1:80" x14ac:dyDescent="0.25">
      <c r="A1230" s="22"/>
      <c r="B1230" s="121" t="str">
        <f>IF('Stock Details'!B1229="", "", 'Stock Details'!B1229)</f>
        <v/>
      </c>
      <c r="C1230" s="22"/>
      <c r="D1230" s="130"/>
      <c r="E1230" s="122"/>
      <c r="F1230" s="131"/>
      <c r="G1230" s="22"/>
      <c r="H1230" s="130" t="str">
        <f t="shared" si="505"/>
        <v/>
      </c>
      <c r="I1230" s="122"/>
      <c r="J1230" s="131"/>
      <c r="K1230" s="22"/>
      <c r="L1230" s="130" t="str">
        <f t="shared" si="506"/>
        <v/>
      </c>
      <c r="M1230" s="122"/>
      <c r="N1230" s="131"/>
      <c r="O1230" s="22"/>
      <c r="P1230" s="130" t="str">
        <f t="shared" si="507"/>
        <v/>
      </c>
      <c r="Q1230" s="122"/>
      <c r="R1230" s="131"/>
      <c r="S1230" s="22"/>
      <c r="T1230" s="130" t="str">
        <f t="shared" si="508"/>
        <v/>
      </c>
      <c r="U1230" s="122"/>
      <c r="V1230" s="131"/>
      <c r="W1230" s="22"/>
      <c r="X1230" s="130" t="str">
        <f t="shared" si="509"/>
        <v/>
      </c>
      <c r="Y1230" s="122"/>
      <c r="Z1230" s="131"/>
      <c r="AA1230" s="22"/>
      <c r="AC1230" s="6" t="str">
        <f t="shared" si="510"/>
        <v/>
      </c>
      <c r="AE1230" s="6" t="str">
        <f t="shared" si="511"/>
        <v/>
      </c>
      <c r="AF1230" s="6" t="str">
        <f t="shared" si="512"/>
        <v/>
      </c>
      <c r="AG1230" s="6" t="str">
        <f t="shared" si="513"/>
        <v/>
      </c>
      <c r="AH1230" s="6" t="str">
        <f t="shared" si="514"/>
        <v/>
      </c>
      <c r="AI1230" s="6" t="str">
        <f t="shared" si="515"/>
        <v/>
      </c>
      <c r="AJ1230" s="6" t="str">
        <f t="shared" si="516"/>
        <v/>
      </c>
      <c r="AL1230" s="9" t="str">
        <f>IF('Stock Details'!F1229="", "", 'Stock Details'!F1229)</f>
        <v/>
      </c>
      <c r="AM1230" s="9" t="str">
        <f>IF('Stock Details'!G1229="", "", 'Stock Details'!G1229)</f>
        <v/>
      </c>
      <c r="AO1230" s="59" t="str">
        <f t="shared" si="517"/>
        <v/>
      </c>
      <c r="AP1230" s="59" t="str">
        <f t="shared" si="495"/>
        <v/>
      </c>
      <c r="AQ1230" s="59" t="str">
        <f t="shared" si="496"/>
        <v/>
      </c>
      <c r="AR1230" s="59" t="str">
        <f t="shared" si="497"/>
        <v/>
      </c>
      <c r="AS1230" s="59" t="str">
        <f t="shared" si="498"/>
        <v/>
      </c>
      <c r="AT1230" s="59" t="str">
        <f t="shared" si="499"/>
        <v/>
      </c>
      <c r="AV1230" s="59" t="str">
        <f t="shared" si="518"/>
        <v/>
      </c>
      <c r="AW1230" s="59" t="str">
        <f t="shared" si="500"/>
        <v/>
      </c>
      <c r="AX1230" s="59" t="str">
        <f t="shared" si="501"/>
        <v/>
      </c>
      <c r="AY1230" s="59" t="str">
        <f t="shared" si="502"/>
        <v/>
      </c>
      <c r="AZ1230" s="59" t="str">
        <f t="shared" si="503"/>
        <v/>
      </c>
      <c r="BA1230" s="59" t="str">
        <f t="shared" si="504"/>
        <v/>
      </c>
      <c r="BC1230" s="49" t="str">
        <f>IF($B1230="", "", IF(COUNTIF(BD1230:$BY1230, "")=BC$8, IF(D1230="", "", D1230), ""))</f>
        <v/>
      </c>
      <c r="BD1230" s="61" t="str">
        <f>IF($B1230="", "", IF(COUNTIF(BE1230:$BY1230, "")=BD$8, IF(E1230="", "", E1230), ""))</f>
        <v/>
      </c>
      <c r="BE1230" s="61" t="str">
        <f>IF($B1230="", "", IF(COUNTIF(BF1230:$BY1230, "")=BE$8, IF(F1230="", "", F1230), ""))</f>
        <v/>
      </c>
      <c r="BF1230" s="61" t="str">
        <f>IF($B1230="", "", IF(COUNTIF(BG1230:$BY1230, "")=BF$8, IF(G1230="", "", G1230), ""))</f>
        <v/>
      </c>
      <c r="BG1230" s="61" t="str">
        <f>IF($B1230="", "", IF(COUNTIF(BH1230:$BY1230, "")=BG$8, IF(H1230="", "", H1230), ""))</f>
        <v/>
      </c>
      <c r="BH1230" s="61" t="str">
        <f>IF($B1230="", "", IF(COUNTIF(BI1230:$BY1230, "")=BH$8, IF(I1230="", "", I1230), ""))</f>
        <v/>
      </c>
      <c r="BI1230" s="61" t="str">
        <f>IF($B1230="", "", IF(COUNTIF(BJ1230:$BY1230, "")=BI$8, IF(J1230="", "", J1230), ""))</f>
        <v/>
      </c>
      <c r="BJ1230" s="61" t="str">
        <f>IF($B1230="", "", IF(COUNTIF(BK1230:$BY1230, "")=BJ$8, IF(K1230="", "", K1230), ""))</f>
        <v/>
      </c>
      <c r="BK1230" s="61" t="str">
        <f>IF($B1230="", "", IF(COUNTIF(BL1230:$BY1230, "")=BK$8, IF(L1230="", "", L1230), ""))</f>
        <v/>
      </c>
      <c r="BL1230" s="61" t="str">
        <f>IF($B1230="", "", IF(COUNTIF(BM1230:$BY1230, "")=BL$8, IF(M1230="", "", M1230), ""))</f>
        <v/>
      </c>
      <c r="BM1230" s="61" t="str">
        <f>IF($B1230="", "", IF(COUNTIF(BN1230:$BY1230, "")=BM$8, IF(N1230="", "", N1230), ""))</f>
        <v/>
      </c>
      <c r="BN1230" s="61" t="str">
        <f>IF($B1230="", "", IF(COUNTIF(BO1230:$BY1230, "")=BN$8, IF(O1230="", "", O1230), ""))</f>
        <v/>
      </c>
      <c r="BO1230" s="61" t="str">
        <f>IF($B1230="", "", IF(COUNTIF(BP1230:$BY1230, "")=BO$8, IF(P1230="", "", P1230), ""))</f>
        <v/>
      </c>
      <c r="BP1230" s="61" t="str">
        <f>IF($B1230="", "", IF(COUNTIF(BQ1230:$BY1230, "")=BP$8, IF(Q1230="", "", Q1230), ""))</f>
        <v/>
      </c>
      <c r="BQ1230" s="61" t="str">
        <f>IF($B1230="", "", IF(COUNTIF(BR1230:$BY1230, "")=BQ$8, IF(R1230="", "", R1230), ""))</f>
        <v/>
      </c>
      <c r="BR1230" s="61" t="str">
        <f>IF($B1230="", "", IF(COUNTIF(BS1230:$BY1230, "")=BR$8, IF(S1230="", "", S1230), ""))</f>
        <v/>
      </c>
      <c r="BS1230" s="61" t="str">
        <f>IF($B1230="", "", IF(COUNTIF(BT1230:$BY1230, "")=BS$8, IF(T1230="", "", T1230), ""))</f>
        <v/>
      </c>
      <c r="BT1230" s="61" t="str">
        <f>IF($B1230="", "", IF(COUNTIF(BU1230:$BY1230, "")=BT$8, IF(U1230="", "", U1230), ""))</f>
        <v/>
      </c>
      <c r="BU1230" s="61" t="str">
        <f>IF($B1230="", "", IF(COUNTIF(BV1230:$BY1230, "")=BU$8, IF(V1230="", "", V1230), ""))</f>
        <v/>
      </c>
      <c r="BV1230" s="61" t="str">
        <f>IF($B1230="", "", IF(COUNTIF(BW1230:$BY1230, "")=BV$8, IF(W1230="", "", W1230), ""))</f>
        <v/>
      </c>
      <c r="BW1230" s="61" t="str">
        <f>IF($B1230="", "", IF(COUNTIF(BX1230:$BY1230, "")=BW$8, IF(X1230="", "", X1230), ""))</f>
        <v/>
      </c>
      <c r="BX1230" s="61" t="str">
        <f>IF($B1230="", "", IF(COUNTIF(BY1230:$BY1230, "")=BX$8, IF(Y1230="", "", Y1230), ""))</f>
        <v/>
      </c>
      <c r="BY1230" s="50" t="str">
        <f t="shared" si="519"/>
        <v/>
      </c>
      <c r="CA1230" s="6" t="str">
        <f t="shared" si="520"/>
        <v/>
      </c>
      <c r="CB1230" s="6" t="str">
        <f>IF(CA1230="", "", RANK(CA1230, $CA$9:$CA$2508, 0)+COUNTIF($CA$9:CA1230, CA1230)-1)</f>
        <v/>
      </c>
    </row>
    <row r="1231" spans="1:80" x14ac:dyDescent="0.25">
      <c r="A1231" s="22"/>
      <c r="B1231" s="121" t="str">
        <f>IF('Stock Details'!B1230="", "", 'Stock Details'!B1230)</f>
        <v/>
      </c>
      <c r="C1231" s="22"/>
      <c r="D1231" s="130"/>
      <c r="E1231" s="122"/>
      <c r="F1231" s="131"/>
      <c r="G1231" s="22"/>
      <c r="H1231" s="130" t="str">
        <f t="shared" si="505"/>
        <v/>
      </c>
      <c r="I1231" s="122"/>
      <c r="J1231" s="131"/>
      <c r="K1231" s="22"/>
      <c r="L1231" s="130" t="str">
        <f t="shared" si="506"/>
        <v/>
      </c>
      <c r="M1231" s="122"/>
      <c r="N1231" s="131"/>
      <c r="O1231" s="22"/>
      <c r="P1231" s="130" t="str">
        <f t="shared" si="507"/>
        <v/>
      </c>
      <c r="Q1231" s="122"/>
      <c r="R1231" s="131"/>
      <c r="S1231" s="22"/>
      <c r="T1231" s="130" t="str">
        <f t="shared" si="508"/>
        <v/>
      </c>
      <c r="U1231" s="122"/>
      <c r="V1231" s="131"/>
      <c r="W1231" s="22"/>
      <c r="X1231" s="130" t="str">
        <f t="shared" si="509"/>
        <v/>
      </c>
      <c r="Y1231" s="122"/>
      <c r="Z1231" s="131"/>
      <c r="AA1231" s="22"/>
      <c r="AC1231" s="6" t="str">
        <f t="shared" si="510"/>
        <v/>
      </c>
      <c r="AE1231" s="6" t="str">
        <f t="shared" si="511"/>
        <v/>
      </c>
      <c r="AF1231" s="6" t="str">
        <f t="shared" si="512"/>
        <v/>
      </c>
      <c r="AG1231" s="6" t="str">
        <f t="shared" si="513"/>
        <v/>
      </c>
      <c r="AH1231" s="6" t="str">
        <f t="shared" si="514"/>
        <v/>
      </c>
      <c r="AI1231" s="6" t="str">
        <f t="shared" si="515"/>
        <v/>
      </c>
      <c r="AJ1231" s="6" t="str">
        <f t="shared" si="516"/>
        <v/>
      </c>
      <c r="AL1231" s="9" t="str">
        <f>IF('Stock Details'!F1230="", "", 'Stock Details'!F1230)</f>
        <v/>
      </c>
      <c r="AM1231" s="9" t="str">
        <f>IF('Stock Details'!G1230="", "", 'Stock Details'!G1230)</f>
        <v/>
      </c>
      <c r="AO1231" s="59" t="str">
        <f t="shared" si="517"/>
        <v/>
      </c>
      <c r="AP1231" s="59" t="str">
        <f t="shared" si="495"/>
        <v/>
      </c>
      <c r="AQ1231" s="59" t="str">
        <f t="shared" si="496"/>
        <v/>
      </c>
      <c r="AR1231" s="59" t="str">
        <f t="shared" si="497"/>
        <v/>
      </c>
      <c r="AS1231" s="59" t="str">
        <f t="shared" si="498"/>
        <v/>
      </c>
      <c r="AT1231" s="59" t="str">
        <f t="shared" si="499"/>
        <v/>
      </c>
      <c r="AV1231" s="59" t="str">
        <f t="shared" si="518"/>
        <v/>
      </c>
      <c r="AW1231" s="59" t="str">
        <f t="shared" si="500"/>
        <v/>
      </c>
      <c r="AX1231" s="59" t="str">
        <f t="shared" si="501"/>
        <v/>
      </c>
      <c r="AY1231" s="59" t="str">
        <f t="shared" si="502"/>
        <v/>
      </c>
      <c r="AZ1231" s="59" t="str">
        <f t="shared" si="503"/>
        <v/>
      </c>
      <c r="BA1231" s="59" t="str">
        <f t="shared" si="504"/>
        <v/>
      </c>
      <c r="BC1231" s="49" t="str">
        <f>IF($B1231="", "", IF(COUNTIF(BD1231:$BY1231, "")=BC$8, IF(D1231="", "", D1231), ""))</f>
        <v/>
      </c>
      <c r="BD1231" s="61" t="str">
        <f>IF($B1231="", "", IF(COUNTIF(BE1231:$BY1231, "")=BD$8, IF(E1231="", "", E1231), ""))</f>
        <v/>
      </c>
      <c r="BE1231" s="61" t="str">
        <f>IF($B1231="", "", IF(COUNTIF(BF1231:$BY1231, "")=BE$8, IF(F1231="", "", F1231), ""))</f>
        <v/>
      </c>
      <c r="BF1231" s="61" t="str">
        <f>IF($B1231="", "", IF(COUNTIF(BG1231:$BY1231, "")=BF$8, IF(G1231="", "", G1231), ""))</f>
        <v/>
      </c>
      <c r="BG1231" s="61" t="str">
        <f>IF($B1231="", "", IF(COUNTIF(BH1231:$BY1231, "")=BG$8, IF(H1231="", "", H1231), ""))</f>
        <v/>
      </c>
      <c r="BH1231" s="61" t="str">
        <f>IF($B1231="", "", IF(COUNTIF(BI1231:$BY1231, "")=BH$8, IF(I1231="", "", I1231), ""))</f>
        <v/>
      </c>
      <c r="BI1231" s="61" t="str">
        <f>IF($B1231="", "", IF(COUNTIF(BJ1231:$BY1231, "")=BI$8, IF(J1231="", "", J1231), ""))</f>
        <v/>
      </c>
      <c r="BJ1231" s="61" t="str">
        <f>IF($B1231="", "", IF(COUNTIF(BK1231:$BY1231, "")=BJ$8, IF(K1231="", "", K1231), ""))</f>
        <v/>
      </c>
      <c r="BK1231" s="61" t="str">
        <f>IF($B1231="", "", IF(COUNTIF(BL1231:$BY1231, "")=BK$8, IF(L1231="", "", L1231), ""))</f>
        <v/>
      </c>
      <c r="BL1231" s="61" t="str">
        <f>IF($B1231="", "", IF(COUNTIF(BM1231:$BY1231, "")=BL$8, IF(M1231="", "", M1231), ""))</f>
        <v/>
      </c>
      <c r="BM1231" s="61" t="str">
        <f>IF($B1231="", "", IF(COUNTIF(BN1231:$BY1231, "")=BM$8, IF(N1231="", "", N1231), ""))</f>
        <v/>
      </c>
      <c r="BN1231" s="61" t="str">
        <f>IF($B1231="", "", IF(COUNTIF(BO1231:$BY1231, "")=BN$8, IF(O1231="", "", O1231), ""))</f>
        <v/>
      </c>
      <c r="BO1231" s="61" t="str">
        <f>IF($B1231="", "", IF(COUNTIF(BP1231:$BY1231, "")=BO$8, IF(P1231="", "", P1231), ""))</f>
        <v/>
      </c>
      <c r="BP1231" s="61" t="str">
        <f>IF($B1231="", "", IF(COUNTIF(BQ1231:$BY1231, "")=BP$8, IF(Q1231="", "", Q1231), ""))</f>
        <v/>
      </c>
      <c r="BQ1231" s="61" t="str">
        <f>IF($B1231="", "", IF(COUNTIF(BR1231:$BY1231, "")=BQ$8, IF(R1231="", "", R1231), ""))</f>
        <v/>
      </c>
      <c r="BR1231" s="61" t="str">
        <f>IF($B1231="", "", IF(COUNTIF(BS1231:$BY1231, "")=BR$8, IF(S1231="", "", S1231), ""))</f>
        <v/>
      </c>
      <c r="BS1231" s="61" t="str">
        <f>IF($B1231="", "", IF(COUNTIF(BT1231:$BY1231, "")=BS$8, IF(T1231="", "", T1231), ""))</f>
        <v/>
      </c>
      <c r="BT1231" s="61" t="str">
        <f>IF($B1231="", "", IF(COUNTIF(BU1231:$BY1231, "")=BT$8, IF(U1231="", "", U1231), ""))</f>
        <v/>
      </c>
      <c r="BU1231" s="61" t="str">
        <f>IF($B1231="", "", IF(COUNTIF(BV1231:$BY1231, "")=BU$8, IF(V1231="", "", V1231), ""))</f>
        <v/>
      </c>
      <c r="BV1231" s="61" t="str">
        <f>IF($B1231="", "", IF(COUNTIF(BW1231:$BY1231, "")=BV$8, IF(W1231="", "", W1231), ""))</f>
        <v/>
      </c>
      <c r="BW1231" s="61" t="str">
        <f>IF($B1231="", "", IF(COUNTIF(BX1231:$BY1231, "")=BW$8, IF(X1231="", "", X1231), ""))</f>
        <v/>
      </c>
      <c r="BX1231" s="61" t="str">
        <f>IF($B1231="", "", IF(COUNTIF(BY1231:$BY1231, "")=BX$8, IF(Y1231="", "", Y1231), ""))</f>
        <v/>
      </c>
      <c r="BY1231" s="50" t="str">
        <f t="shared" si="519"/>
        <v/>
      </c>
      <c r="CA1231" s="6" t="str">
        <f t="shared" si="520"/>
        <v/>
      </c>
      <c r="CB1231" s="6" t="str">
        <f>IF(CA1231="", "", RANK(CA1231, $CA$9:$CA$2508, 0)+COUNTIF($CA$9:CA1231, CA1231)-1)</f>
        <v/>
      </c>
    </row>
    <row r="1232" spans="1:80" x14ac:dyDescent="0.25">
      <c r="A1232" s="22"/>
      <c r="B1232" s="121" t="str">
        <f>IF('Stock Details'!B1231="", "", 'Stock Details'!B1231)</f>
        <v/>
      </c>
      <c r="C1232" s="22"/>
      <c r="D1232" s="130"/>
      <c r="E1232" s="122"/>
      <c r="F1232" s="131"/>
      <c r="G1232" s="22"/>
      <c r="H1232" s="130" t="str">
        <f t="shared" si="505"/>
        <v/>
      </c>
      <c r="I1232" s="122"/>
      <c r="J1232" s="131"/>
      <c r="K1232" s="22"/>
      <c r="L1232" s="130" t="str">
        <f t="shared" si="506"/>
        <v/>
      </c>
      <c r="M1232" s="122"/>
      <c r="N1232" s="131"/>
      <c r="O1232" s="22"/>
      <c r="P1232" s="130" t="str">
        <f t="shared" si="507"/>
        <v/>
      </c>
      <c r="Q1232" s="122"/>
      <c r="R1232" s="131"/>
      <c r="S1232" s="22"/>
      <c r="T1232" s="130" t="str">
        <f t="shared" si="508"/>
        <v/>
      </c>
      <c r="U1232" s="122"/>
      <c r="V1232" s="131"/>
      <c r="W1232" s="22"/>
      <c r="X1232" s="130" t="str">
        <f t="shared" si="509"/>
        <v/>
      </c>
      <c r="Y1232" s="122"/>
      <c r="Z1232" s="131"/>
      <c r="AA1232" s="22"/>
      <c r="AC1232" s="6" t="str">
        <f t="shared" si="510"/>
        <v/>
      </c>
      <c r="AE1232" s="6" t="str">
        <f t="shared" si="511"/>
        <v/>
      </c>
      <c r="AF1232" s="6" t="str">
        <f t="shared" si="512"/>
        <v/>
      </c>
      <c r="AG1232" s="6" t="str">
        <f t="shared" si="513"/>
        <v/>
      </c>
      <c r="AH1232" s="6" t="str">
        <f t="shared" si="514"/>
        <v/>
      </c>
      <c r="AI1232" s="6" t="str">
        <f t="shared" si="515"/>
        <v/>
      </c>
      <c r="AJ1232" s="6" t="str">
        <f t="shared" si="516"/>
        <v/>
      </c>
      <c r="AL1232" s="9" t="str">
        <f>IF('Stock Details'!F1231="", "", 'Stock Details'!F1231)</f>
        <v/>
      </c>
      <c r="AM1232" s="9" t="str">
        <f>IF('Stock Details'!G1231="", "", 'Stock Details'!G1231)</f>
        <v/>
      </c>
      <c r="AO1232" s="59" t="str">
        <f t="shared" si="517"/>
        <v/>
      </c>
      <c r="AP1232" s="59" t="str">
        <f t="shared" si="495"/>
        <v/>
      </c>
      <c r="AQ1232" s="59" t="str">
        <f t="shared" si="496"/>
        <v/>
      </c>
      <c r="AR1232" s="59" t="str">
        <f t="shared" si="497"/>
        <v/>
      </c>
      <c r="AS1232" s="59" t="str">
        <f t="shared" si="498"/>
        <v/>
      </c>
      <c r="AT1232" s="59" t="str">
        <f t="shared" si="499"/>
        <v/>
      </c>
      <c r="AV1232" s="59" t="str">
        <f t="shared" si="518"/>
        <v/>
      </c>
      <c r="AW1232" s="59" t="str">
        <f t="shared" si="500"/>
        <v/>
      </c>
      <c r="AX1232" s="59" t="str">
        <f t="shared" si="501"/>
        <v/>
      </c>
      <c r="AY1232" s="59" t="str">
        <f t="shared" si="502"/>
        <v/>
      </c>
      <c r="AZ1232" s="59" t="str">
        <f t="shared" si="503"/>
        <v/>
      </c>
      <c r="BA1232" s="59" t="str">
        <f t="shared" si="504"/>
        <v/>
      </c>
      <c r="BC1232" s="49" t="str">
        <f>IF($B1232="", "", IF(COUNTIF(BD1232:$BY1232, "")=BC$8, IF(D1232="", "", D1232), ""))</f>
        <v/>
      </c>
      <c r="BD1232" s="61" t="str">
        <f>IF($B1232="", "", IF(COUNTIF(BE1232:$BY1232, "")=BD$8, IF(E1232="", "", E1232), ""))</f>
        <v/>
      </c>
      <c r="BE1232" s="61" t="str">
        <f>IF($B1232="", "", IF(COUNTIF(BF1232:$BY1232, "")=BE$8, IF(F1232="", "", F1232), ""))</f>
        <v/>
      </c>
      <c r="BF1232" s="61" t="str">
        <f>IF($B1232="", "", IF(COUNTIF(BG1232:$BY1232, "")=BF$8, IF(G1232="", "", G1232), ""))</f>
        <v/>
      </c>
      <c r="BG1232" s="61" t="str">
        <f>IF($B1232="", "", IF(COUNTIF(BH1232:$BY1232, "")=BG$8, IF(H1232="", "", H1232), ""))</f>
        <v/>
      </c>
      <c r="BH1232" s="61" t="str">
        <f>IF($B1232="", "", IF(COUNTIF(BI1232:$BY1232, "")=BH$8, IF(I1232="", "", I1232), ""))</f>
        <v/>
      </c>
      <c r="BI1232" s="61" t="str">
        <f>IF($B1232="", "", IF(COUNTIF(BJ1232:$BY1232, "")=BI$8, IF(J1232="", "", J1232), ""))</f>
        <v/>
      </c>
      <c r="BJ1232" s="61" t="str">
        <f>IF($B1232="", "", IF(COUNTIF(BK1232:$BY1232, "")=BJ$8, IF(K1232="", "", K1232), ""))</f>
        <v/>
      </c>
      <c r="BK1232" s="61" t="str">
        <f>IF($B1232="", "", IF(COUNTIF(BL1232:$BY1232, "")=BK$8, IF(L1232="", "", L1232), ""))</f>
        <v/>
      </c>
      <c r="BL1232" s="61" t="str">
        <f>IF($B1232="", "", IF(COUNTIF(BM1232:$BY1232, "")=BL$8, IF(M1232="", "", M1232), ""))</f>
        <v/>
      </c>
      <c r="BM1232" s="61" t="str">
        <f>IF($B1232="", "", IF(COUNTIF(BN1232:$BY1232, "")=BM$8, IF(N1232="", "", N1232), ""))</f>
        <v/>
      </c>
      <c r="BN1232" s="61" t="str">
        <f>IF($B1232="", "", IF(COUNTIF(BO1232:$BY1232, "")=BN$8, IF(O1232="", "", O1232), ""))</f>
        <v/>
      </c>
      <c r="BO1232" s="61" t="str">
        <f>IF($B1232="", "", IF(COUNTIF(BP1232:$BY1232, "")=BO$8, IF(P1232="", "", P1232), ""))</f>
        <v/>
      </c>
      <c r="BP1232" s="61" t="str">
        <f>IF($B1232="", "", IF(COUNTIF(BQ1232:$BY1232, "")=BP$8, IF(Q1232="", "", Q1232), ""))</f>
        <v/>
      </c>
      <c r="BQ1232" s="61" t="str">
        <f>IF($B1232="", "", IF(COUNTIF(BR1232:$BY1232, "")=BQ$8, IF(R1232="", "", R1232), ""))</f>
        <v/>
      </c>
      <c r="BR1232" s="61" t="str">
        <f>IF($B1232="", "", IF(COUNTIF(BS1232:$BY1232, "")=BR$8, IF(S1232="", "", S1232), ""))</f>
        <v/>
      </c>
      <c r="BS1232" s="61" t="str">
        <f>IF($B1232="", "", IF(COUNTIF(BT1232:$BY1232, "")=BS$8, IF(T1232="", "", T1232), ""))</f>
        <v/>
      </c>
      <c r="BT1232" s="61" t="str">
        <f>IF($B1232="", "", IF(COUNTIF(BU1232:$BY1232, "")=BT$8, IF(U1232="", "", U1232), ""))</f>
        <v/>
      </c>
      <c r="BU1232" s="61" t="str">
        <f>IF($B1232="", "", IF(COUNTIF(BV1232:$BY1232, "")=BU$8, IF(V1232="", "", V1232), ""))</f>
        <v/>
      </c>
      <c r="BV1232" s="61" t="str">
        <f>IF($B1232="", "", IF(COUNTIF(BW1232:$BY1232, "")=BV$8, IF(W1232="", "", W1232), ""))</f>
        <v/>
      </c>
      <c r="BW1232" s="61" t="str">
        <f>IF($B1232="", "", IF(COUNTIF(BX1232:$BY1232, "")=BW$8, IF(X1232="", "", X1232), ""))</f>
        <v/>
      </c>
      <c r="BX1232" s="61" t="str">
        <f>IF($B1232="", "", IF(COUNTIF(BY1232:$BY1232, "")=BX$8, IF(Y1232="", "", Y1232), ""))</f>
        <v/>
      </c>
      <c r="BY1232" s="50" t="str">
        <f t="shared" si="519"/>
        <v/>
      </c>
      <c r="CA1232" s="6" t="str">
        <f t="shared" si="520"/>
        <v/>
      </c>
      <c r="CB1232" s="6" t="str">
        <f>IF(CA1232="", "", RANK(CA1232, $CA$9:$CA$2508, 0)+COUNTIF($CA$9:CA1232, CA1232)-1)</f>
        <v/>
      </c>
    </row>
    <row r="1233" spans="1:80" x14ac:dyDescent="0.25">
      <c r="A1233" s="22"/>
      <c r="B1233" s="121" t="str">
        <f>IF('Stock Details'!B1232="", "", 'Stock Details'!B1232)</f>
        <v/>
      </c>
      <c r="C1233" s="22"/>
      <c r="D1233" s="130"/>
      <c r="E1233" s="122"/>
      <c r="F1233" s="131"/>
      <c r="G1233" s="22"/>
      <c r="H1233" s="130" t="str">
        <f t="shared" si="505"/>
        <v/>
      </c>
      <c r="I1233" s="122"/>
      <c r="J1233" s="131"/>
      <c r="K1233" s="22"/>
      <c r="L1233" s="130" t="str">
        <f t="shared" si="506"/>
        <v/>
      </c>
      <c r="M1233" s="122"/>
      <c r="N1233" s="131"/>
      <c r="O1233" s="22"/>
      <c r="P1233" s="130" t="str">
        <f t="shared" si="507"/>
        <v/>
      </c>
      <c r="Q1233" s="122"/>
      <c r="R1233" s="131"/>
      <c r="S1233" s="22"/>
      <c r="T1233" s="130" t="str">
        <f t="shared" si="508"/>
        <v/>
      </c>
      <c r="U1233" s="122"/>
      <c r="V1233" s="131"/>
      <c r="W1233" s="22"/>
      <c r="X1233" s="130" t="str">
        <f t="shared" si="509"/>
        <v/>
      </c>
      <c r="Y1233" s="122"/>
      <c r="Z1233" s="131"/>
      <c r="AA1233" s="22"/>
      <c r="AC1233" s="6" t="str">
        <f t="shared" si="510"/>
        <v/>
      </c>
      <c r="AE1233" s="6" t="str">
        <f t="shared" si="511"/>
        <v/>
      </c>
      <c r="AF1233" s="6" t="str">
        <f t="shared" si="512"/>
        <v/>
      </c>
      <c r="AG1233" s="6" t="str">
        <f t="shared" si="513"/>
        <v/>
      </c>
      <c r="AH1233" s="6" t="str">
        <f t="shared" si="514"/>
        <v/>
      </c>
      <c r="AI1233" s="6" t="str">
        <f t="shared" si="515"/>
        <v/>
      </c>
      <c r="AJ1233" s="6" t="str">
        <f t="shared" si="516"/>
        <v/>
      </c>
      <c r="AL1233" s="9" t="str">
        <f>IF('Stock Details'!F1232="", "", 'Stock Details'!F1232)</f>
        <v/>
      </c>
      <c r="AM1233" s="9" t="str">
        <f>IF('Stock Details'!G1232="", "", 'Stock Details'!G1232)</f>
        <v/>
      </c>
      <c r="AO1233" s="59" t="str">
        <f t="shared" si="517"/>
        <v/>
      </c>
      <c r="AP1233" s="59" t="str">
        <f t="shared" si="495"/>
        <v/>
      </c>
      <c r="AQ1233" s="59" t="str">
        <f t="shared" si="496"/>
        <v/>
      </c>
      <c r="AR1233" s="59" t="str">
        <f t="shared" si="497"/>
        <v/>
      </c>
      <c r="AS1233" s="59" t="str">
        <f t="shared" si="498"/>
        <v/>
      </c>
      <c r="AT1233" s="59" t="str">
        <f t="shared" si="499"/>
        <v/>
      </c>
      <c r="AV1233" s="59" t="str">
        <f t="shared" si="518"/>
        <v/>
      </c>
      <c r="AW1233" s="59" t="str">
        <f t="shared" si="500"/>
        <v/>
      </c>
      <c r="AX1233" s="59" t="str">
        <f t="shared" si="501"/>
        <v/>
      </c>
      <c r="AY1233" s="59" t="str">
        <f t="shared" si="502"/>
        <v/>
      </c>
      <c r="AZ1233" s="59" t="str">
        <f t="shared" si="503"/>
        <v/>
      </c>
      <c r="BA1233" s="59" t="str">
        <f t="shared" si="504"/>
        <v/>
      </c>
      <c r="BC1233" s="49" t="str">
        <f>IF($B1233="", "", IF(COUNTIF(BD1233:$BY1233, "")=BC$8, IF(D1233="", "", D1233), ""))</f>
        <v/>
      </c>
      <c r="BD1233" s="61" t="str">
        <f>IF($B1233="", "", IF(COUNTIF(BE1233:$BY1233, "")=BD$8, IF(E1233="", "", E1233), ""))</f>
        <v/>
      </c>
      <c r="BE1233" s="61" t="str">
        <f>IF($B1233="", "", IF(COUNTIF(BF1233:$BY1233, "")=BE$8, IF(F1233="", "", F1233), ""))</f>
        <v/>
      </c>
      <c r="BF1233" s="61" t="str">
        <f>IF($B1233="", "", IF(COUNTIF(BG1233:$BY1233, "")=BF$8, IF(G1233="", "", G1233), ""))</f>
        <v/>
      </c>
      <c r="BG1233" s="61" t="str">
        <f>IF($B1233="", "", IF(COUNTIF(BH1233:$BY1233, "")=BG$8, IF(H1233="", "", H1233), ""))</f>
        <v/>
      </c>
      <c r="BH1233" s="61" t="str">
        <f>IF($B1233="", "", IF(COUNTIF(BI1233:$BY1233, "")=BH$8, IF(I1233="", "", I1233), ""))</f>
        <v/>
      </c>
      <c r="BI1233" s="61" t="str">
        <f>IF($B1233="", "", IF(COUNTIF(BJ1233:$BY1233, "")=BI$8, IF(J1233="", "", J1233), ""))</f>
        <v/>
      </c>
      <c r="BJ1233" s="61" t="str">
        <f>IF($B1233="", "", IF(COUNTIF(BK1233:$BY1233, "")=BJ$8, IF(K1233="", "", K1233), ""))</f>
        <v/>
      </c>
      <c r="BK1233" s="61" t="str">
        <f>IF($B1233="", "", IF(COUNTIF(BL1233:$BY1233, "")=BK$8, IF(L1233="", "", L1233), ""))</f>
        <v/>
      </c>
      <c r="BL1233" s="61" t="str">
        <f>IF($B1233="", "", IF(COUNTIF(BM1233:$BY1233, "")=BL$8, IF(M1233="", "", M1233), ""))</f>
        <v/>
      </c>
      <c r="BM1233" s="61" t="str">
        <f>IF($B1233="", "", IF(COUNTIF(BN1233:$BY1233, "")=BM$8, IF(N1233="", "", N1233), ""))</f>
        <v/>
      </c>
      <c r="BN1233" s="61" t="str">
        <f>IF($B1233="", "", IF(COUNTIF(BO1233:$BY1233, "")=BN$8, IF(O1233="", "", O1233), ""))</f>
        <v/>
      </c>
      <c r="BO1233" s="61" t="str">
        <f>IF($B1233="", "", IF(COUNTIF(BP1233:$BY1233, "")=BO$8, IF(P1233="", "", P1233), ""))</f>
        <v/>
      </c>
      <c r="BP1233" s="61" t="str">
        <f>IF($B1233="", "", IF(COUNTIF(BQ1233:$BY1233, "")=BP$8, IF(Q1233="", "", Q1233), ""))</f>
        <v/>
      </c>
      <c r="BQ1233" s="61" t="str">
        <f>IF($B1233="", "", IF(COUNTIF(BR1233:$BY1233, "")=BQ$8, IF(R1233="", "", R1233), ""))</f>
        <v/>
      </c>
      <c r="BR1233" s="61" t="str">
        <f>IF($B1233="", "", IF(COUNTIF(BS1233:$BY1233, "")=BR$8, IF(S1233="", "", S1233), ""))</f>
        <v/>
      </c>
      <c r="BS1233" s="61" t="str">
        <f>IF($B1233="", "", IF(COUNTIF(BT1233:$BY1233, "")=BS$8, IF(T1233="", "", T1233), ""))</f>
        <v/>
      </c>
      <c r="BT1233" s="61" t="str">
        <f>IF($B1233="", "", IF(COUNTIF(BU1233:$BY1233, "")=BT$8, IF(U1233="", "", U1233), ""))</f>
        <v/>
      </c>
      <c r="BU1233" s="61" t="str">
        <f>IF($B1233="", "", IF(COUNTIF(BV1233:$BY1233, "")=BU$8, IF(V1233="", "", V1233), ""))</f>
        <v/>
      </c>
      <c r="BV1233" s="61" t="str">
        <f>IF($B1233="", "", IF(COUNTIF(BW1233:$BY1233, "")=BV$8, IF(W1233="", "", W1233), ""))</f>
        <v/>
      </c>
      <c r="BW1233" s="61" t="str">
        <f>IF($B1233="", "", IF(COUNTIF(BX1233:$BY1233, "")=BW$8, IF(X1233="", "", X1233), ""))</f>
        <v/>
      </c>
      <c r="BX1233" s="61" t="str">
        <f>IF($B1233="", "", IF(COUNTIF(BY1233:$BY1233, "")=BX$8, IF(Y1233="", "", Y1233), ""))</f>
        <v/>
      </c>
      <c r="BY1233" s="50" t="str">
        <f t="shared" si="519"/>
        <v/>
      </c>
      <c r="CA1233" s="6" t="str">
        <f t="shared" si="520"/>
        <v/>
      </c>
      <c r="CB1233" s="6" t="str">
        <f>IF(CA1233="", "", RANK(CA1233, $CA$9:$CA$2508, 0)+COUNTIF($CA$9:CA1233, CA1233)-1)</f>
        <v/>
      </c>
    </row>
    <row r="1234" spans="1:80" x14ac:dyDescent="0.25">
      <c r="A1234" s="22"/>
      <c r="B1234" s="121" t="str">
        <f>IF('Stock Details'!B1233="", "", 'Stock Details'!B1233)</f>
        <v/>
      </c>
      <c r="C1234" s="22"/>
      <c r="D1234" s="130"/>
      <c r="E1234" s="122"/>
      <c r="F1234" s="131"/>
      <c r="G1234" s="22"/>
      <c r="H1234" s="130" t="str">
        <f t="shared" si="505"/>
        <v/>
      </c>
      <c r="I1234" s="122"/>
      <c r="J1234" s="131"/>
      <c r="K1234" s="22"/>
      <c r="L1234" s="130" t="str">
        <f t="shared" si="506"/>
        <v/>
      </c>
      <c r="M1234" s="122"/>
      <c r="N1234" s="131"/>
      <c r="O1234" s="22"/>
      <c r="P1234" s="130" t="str">
        <f t="shared" si="507"/>
        <v/>
      </c>
      <c r="Q1234" s="122"/>
      <c r="R1234" s="131"/>
      <c r="S1234" s="22"/>
      <c r="T1234" s="130" t="str">
        <f t="shared" si="508"/>
        <v/>
      </c>
      <c r="U1234" s="122"/>
      <c r="V1234" s="131"/>
      <c r="W1234" s="22"/>
      <c r="X1234" s="130" t="str">
        <f t="shared" si="509"/>
        <v/>
      </c>
      <c r="Y1234" s="122"/>
      <c r="Z1234" s="131"/>
      <c r="AA1234" s="22"/>
      <c r="AC1234" s="6" t="str">
        <f t="shared" si="510"/>
        <v/>
      </c>
      <c r="AE1234" s="6" t="str">
        <f t="shared" si="511"/>
        <v/>
      </c>
      <c r="AF1234" s="6" t="str">
        <f t="shared" si="512"/>
        <v/>
      </c>
      <c r="AG1234" s="6" t="str">
        <f t="shared" si="513"/>
        <v/>
      </c>
      <c r="AH1234" s="6" t="str">
        <f t="shared" si="514"/>
        <v/>
      </c>
      <c r="AI1234" s="6" t="str">
        <f t="shared" si="515"/>
        <v/>
      </c>
      <c r="AJ1234" s="6" t="str">
        <f t="shared" si="516"/>
        <v/>
      </c>
      <c r="AL1234" s="9" t="str">
        <f>IF('Stock Details'!F1233="", "", 'Stock Details'!F1233)</f>
        <v/>
      </c>
      <c r="AM1234" s="9" t="str">
        <f>IF('Stock Details'!G1233="", "", 'Stock Details'!G1233)</f>
        <v/>
      </c>
      <c r="AO1234" s="59" t="str">
        <f t="shared" si="517"/>
        <v/>
      </c>
      <c r="AP1234" s="59" t="str">
        <f t="shared" si="495"/>
        <v/>
      </c>
      <c r="AQ1234" s="59" t="str">
        <f t="shared" si="496"/>
        <v/>
      </c>
      <c r="AR1234" s="59" t="str">
        <f t="shared" si="497"/>
        <v/>
      </c>
      <c r="AS1234" s="59" t="str">
        <f t="shared" si="498"/>
        <v/>
      </c>
      <c r="AT1234" s="59" t="str">
        <f t="shared" si="499"/>
        <v/>
      </c>
      <c r="AV1234" s="59" t="str">
        <f t="shared" si="518"/>
        <v/>
      </c>
      <c r="AW1234" s="59" t="str">
        <f t="shared" si="500"/>
        <v/>
      </c>
      <c r="AX1234" s="59" t="str">
        <f t="shared" si="501"/>
        <v/>
      </c>
      <c r="AY1234" s="59" t="str">
        <f t="shared" si="502"/>
        <v/>
      </c>
      <c r="AZ1234" s="59" t="str">
        <f t="shared" si="503"/>
        <v/>
      </c>
      <c r="BA1234" s="59" t="str">
        <f t="shared" si="504"/>
        <v/>
      </c>
      <c r="BC1234" s="49" t="str">
        <f>IF($B1234="", "", IF(COUNTIF(BD1234:$BY1234, "")=BC$8, IF(D1234="", "", D1234), ""))</f>
        <v/>
      </c>
      <c r="BD1234" s="61" t="str">
        <f>IF($B1234="", "", IF(COUNTIF(BE1234:$BY1234, "")=BD$8, IF(E1234="", "", E1234), ""))</f>
        <v/>
      </c>
      <c r="BE1234" s="61" t="str">
        <f>IF($B1234="", "", IF(COUNTIF(BF1234:$BY1234, "")=BE$8, IF(F1234="", "", F1234), ""))</f>
        <v/>
      </c>
      <c r="BF1234" s="61" t="str">
        <f>IF($B1234="", "", IF(COUNTIF(BG1234:$BY1234, "")=BF$8, IF(G1234="", "", G1234), ""))</f>
        <v/>
      </c>
      <c r="BG1234" s="61" t="str">
        <f>IF($B1234="", "", IF(COUNTIF(BH1234:$BY1234, "")=BG$8, IF(H1234="", "", H1234), ""))</f>
        <v/>
      </c>
      <c r="BH1234" s="61" t="str">
        <f>IF($B1234="", "", IF(COUNTIF(BI1234:$BY1234, "")=BH$8, IF(I1234="", "", I1234), ""))</f>
        <v/>
      </c>
      <c r="BI1234" s="61" t="str">
        <f>IF($B1234="", "", IF(COUNTIF(BJ1234:$BY1234, "")=BI$8, IF(J1234="", "", J1234), ""))</f>
        <v/>
      </c>
      <c r="BJ1234" s="61" t="str">
        <f>IF($B1234="", "", IF(COUNTIF(BK1234:$BY1234, "")=BJ$8, IF(K1234="", "", K1234), ""))</f>
        <v/>
      </c>
      <c r="BK1234" s="61" t="str">
        <f>IF($B1234="", "", IF(COUNTIF(BL1234:$BY1234, "")=BK$8, IF(L1234="", "", L1234), ""))</f>
        <v/>
      </c>
      <c r="BL1234" s="61" t="str">
        <f>IF($B1234="", "", IF(COUNTIF(BM1234:$BY1234, "")=BL$8, IF(M1234="", "", M1234), ""))</f>
        <v/>
      </c>
      <c r="BM1234" s="61" t="str">
        <f>IF($B1234="", "", IF(COUNTIF(BN1234:$BY1234, "")=BM$8, IF(N1234="", "", N1234), ""))</f>
        <v/>
      </c>
      <c r="BN1234" s="61" t="str">
        <f>IF($B1234="", "", IF(COUNTIF(BO1234:$BY1234, "")=BN$8, IF(O1234="", "", O1234), ""))</f>
        <v/>
      </c>
      <c r="BO1234" s="61" t="str">
        <f>IF($B1234="", "", IF(COUNTIF(BP1234:$BY1234, "")=BO$8, IF(P1234="", "", P1234), ""))</f>
        <v/>
      </c>
      <c r="BP1234" s="61" t="str">
        <f>IF($B1234="", "", IF(COUNTIF(BQ1234:$BY1234, "")=BP$8, IF(Q1234="", "", Q1234), ""))</f>
        <v/>
      </c>
      <c r="BQ1234" s="61" t="str">
        <f>IF($B1234="", "", IF(COUNTIF(BR1234:$BY1234, "")=BQ$8, IF(R1234="", "", R1234), ""))</f>
        <v/>
      </c>
      <c r="BR1234" s="61" t="str">
        <f>IF($B1234="", "", IF(COUNTIF(BS1234:$BY1234, "")=BR$8, IF(S1234="", "", S1234), ""))</f>
        <v/>
      </c>
      <c r="BS1234" s="61" t="str">
        <f>IF($B1234="", "", IF(COUNTIF(BT1234:$BY1234, "")=BS$8, IF(T1234="", "", T1234), ""))</f>
        <v/>
      </c>
      <c r="BT1234" s="61" t="str">
        <f>IF($B1234="", "", IF(COUNTIF(BU1234:$BY1234, "")=BT$8, IF(U1234="", "", U1234), ""))</f>
        <v/>
      </c>
      <c r="BU1234" s="61" t="str">
        <f>IF($B1234="", "", IF(COUNTIF(BV1234:$BY1234, "")=BU$8, IF(V1234="", "", V1234), ""))</f>
        <v/>
      </c>
      <c r="BV1234" s="61" t="str">
        <f>IF($B1234="", "", IF(COUNTIF(BW1234:$BY1234, "")=BV$8, IF(W1234="", "", W1234), ""))</f>
        <v/>
      </c>
      <c r="BW1234" s="61" t="str">
        <f>IF($B1234="", "", IF(COUNTIF(BX1234:$BY1234, "")=BW$8, IF(X1234="", "", X1234), ""))</f>
        <v/>
      </c>
      <c r="BX1234" s="61" t="str">
        <f>IF($B1234="", "", IF(COUNTIF(BY1234:$BY1234, "")=BX$8, IF(Y1234="", "", Y1234), ""))</f>
        <v/>
      </c>
      <c r="BY1234" s="50" t="str">
        <f t="shared" si="519"/>
        <v/>
      </c>
      <c r="CA1234" s="6" t="str">
        <f t="shared" si="520"/>
        <v/>
      </c>
      <c r="CB1234" s="6" t="str">
        <f>IF(CA1234="", "", RANK(CA1234, $CA$9:$CA$2508, 0)+COUNTIF($CA$9:CA1234, CA1234)-1)</f>
        <v/>
      </c>
    </row>
    <row r="1235" spans="1:80" x14ac:dyDescent="0.25">
      <c r="A1235" s="22"/>
      <c r="B1235" s="121" t="str">
        <f>IF('Stock Details'!B1234="", "", 'Stock Details'!B1234)</f>
        <v/>
      </c>
      <c r="C1235" s="22"/>
      <c r="D1235" s="130"/>
      <c r="E1235" s="122"/>
      <c r="F1235" s="131"/>
      <c r="G1235" s="22"/>
      <c r="H1235" s="130" t="str">
        <f t="shared" si="505"/>
        <v/>
      </c>
      <c r="I1235" s="122"/>
      <c r="J1235" s="131"/>
      <c r="K1235" s="22"/>
      <c r="L1235" s="130" t="str">
        <f t="shared" si="506"/>
        <v/>
      </c>
      <c r="M1235" s="122"/>
      <c r="N1235" s="131"/>
      <c r="O1235" s="22"/>
      <c r="P1235" s="130" t="str">
        <f t="shared" si="507"/>
        <v/>
      </c>
      <c r="Q1235" s="122"/>
      <c r="R1235" s="131"/>
      <c r="S1235" s="22"/>
      <c r="T1235" s="130" t="str">
        <f t="shared" si="508"/>
        <v/>
      </c>
      <c r="U1235" s="122"/>
      <c r="V1235" s="131"/>
      <c r="W1235" s="22"/>
      <c r="X1235" s="130" t="str">
        <f t="shared" si="509"/>
        <v/>
      </c>
      <c r="Y1235" s="122"/>
      <c r="Z1235" s="131"/>
      <c r="AA1235" s="22"/>
      <c r="AC1235" s="6" t="str">
        <f t="shared" si="510"/>
        <v/>
      </c>
      <c r="AE1235" s="6" t="str">
        <f t="shared" si="511"/>
        <v/>
      </c>
      <c r="AF1235" s="6" t="str">
        <f t="shared" si="512"/>
        <v/>
      </c>
      <c r="AG1235" s="6" t="str">
        <f t="shared" si="513"/>
        <v/>
      </c>
      <c r="AH1235" s="6" t="str">
        <f t="shared" si="514"/>
        <v/>
      </c>
      <c r="AI1235" s="6" t="str">
        <f t="shared" si="515"/>
        <v/>
      </c>
      <c r="AJ1235" s="6" t="str">
        <f t="shared" si="516"/>
        <v/>
      </c>
      <c r="AL1235" s="9" t="str">
        <f>IF('Stock Details'!F1234="", "", 'Stock Details'!F1234)</f>
        <v/>
      </c>
      <c r="AM1235" s="9" t="str">
        <f>IF('Stock Details'!G1234="", "", 'Stock Details'!G1234)</f>
        <v/>
      </c>
      <c r="AO1235" s="59" t="str">
        <f t="shared" si="517"/>
        <v/>
      </c>
      <c r="AP1235" s="59" t="str">
        <f t="shared" si="495"/>
        <v/>
      </c>
      <c r="AQ1235" s="59" t="str">
        <f t="shared" si="496"/>
        <v/>
      </c>
      <c r="AR1235" s="59" t="str">
        <f t="shared" si="497"/>
        <v/>
      </c>
      <c r="AS1235" s="59" t="str">
        <f t="shared" si="498"/>
        <v/>
      </c>
      <c r="AT1235" s="59" t="str">
        <f t="shared" si="499"/>
        <v/>
      </c>
      <c r="AV1235" s="59" t="str">
        <f t="shared" si="518"/>
        <v/>
      </c>
      <c r="AW1235" s="59" t="str">
        <f t="shared" si="500"/>
        <v/>
      </c>
      <c r="AX1235" s="59" t="str">
        <f t="shared" si="501"/>
        <v/>
      </c>
      <c r="AY1235" s="59" t="str">
        <f t="shared" si="502"/>
        <v/>
      </c>
      <c r="AZ1235" s="59" t="str">
        <f t="shared" si="503"/>
        <v/>
      </c>
      <c r="BA1235" s="59" t="str">
        <f t="shared" si="504"/>
        <v/>
      </c>
      <c r="BC1235" s="49" t="str">
        <f>IF($B1235="", "", IF(COUNTIF(BD1235:$BY1235, "")=BC$8, IF(D1235="", "", D1235), ""))</f>
        <v/>
      </c>
      <c r="BD1235" s="61" t="str">
        <f>IF($B1235="", "", IF(COUNTIF(BE1235:$BY1235, "")=BD$8, IF(E1235="", "", E1235), ""))</f>
        <v/>
      </c>
      <c r="BE1235" s="61" t="str">
        <f>IF($B1235="", "", IF(COUNTIF(BF1235:$BY1235, "")=BE$8, IF(F1235="", "", F1235), ""))</f>
        <v/>
      </c>
      <c r="BF1235" s="61" t="str">
        <f>IF($B1235="", "", IF(COUNTIF(BG1235:$BY1235, "")=BF$8, IF(G1235="", "", G1235), ""))</f>
        <v/>
      </c>
      <c r="BG1235" s="61" t="str">
        <f>IF($B1235="", "", IF(COUNTIF(BH1235:$BY1235, "")=BG$8, IF(H1235="", "", H1235), ""))</f>
        <v/>
      </c>
      <c r="BH1235" s="61" t="str">
        <f>IF($B1235="", "", IF(COUNTIF(BI1235:$BY1235, "")=BH$8, IF(I1235="", "", I1235), ""))</f>
        <v/>
      </c>
      <c r="BI1235" s="61" t="str">
        <f>IF($B1235="", "", IF(COUNTIF(BJ1235:$BY1235, "")=BI$8, IF(J1235="", "", J1235), ""))</f>
        <v/>
      </c>
      <c r="BJ1235" s="61" t="str">
        <f>IF($B1235="", "", IF(COUNTIF(BK1235:$BY1235, "")=BJ$8, IF(K1235="", "", K1235), ""))</f>
        <v/>
      </c>
      <c r="BK1235" s="61" t="str">
        <f>IF($B1235="", "", IF(COUNTIF(BL1235:$BY1235, "")=BK$8, IF(L1235="", "", L1235), ""))</f>
        <v/>
      </c>
      <c r="BL1235" s="61" t="str">
        <f>IF($B1235="", "", IF(COUNTIF(BM1235:$BY1235, "")=BL$8, IF(M1235="", "", M1235), ""))</f>
        <v/>
      </c>
      <c r="BM1235" s="61" t="str">
        <f>IF($B1235="", "", IF(COUNTIF(BN1235:$BY1235, "")=BM$8, IF(N1235="", "", N1235), ""))</f>
        <v/>
      </c>
      <c r="BN1235" s="61" t="str">
        <f>IF($B1235="", "", IF(COUNTIF(BO1235:$BY1235, "")=BN$8, IF(O1235="", "", O1235), ""))</f>
        <v/>
      </c>
      <c r="BO1235" s="61" t="str">
        <f>IF($B1235="", "", IF(COUNTIF(BP1235:$BY1235, "")=BO$8, IF(P1235="", "", P1235), ""))</f>
        <v/>
      </c>
      <c r="BP1235" s="61" t="str">
        <f>IF($B1235="", "", IF(COUNTIF(BQ1235:$BY1235, "")=BP$8, IF(Q1235="", "", Q1235), ""))</f>
        <v/>
      </c>
      <c r="BQ1235" s="61" t="str">
        <f>IF($B1235="", "", IF(COUNTIF(BR1235:$BY1235, "")=BQ$8, IF(R1235="", "", R1235), ""))</f>
        <v/>
      </c>
      <c r="BR1235" s="61" t="str">
        <f>IF($B1235="", "", IF(COUNTIF(BS1235:$BY1235, "")=BR$8, IF(S1235="", "", S1235), ""))</f>
        <v/>
      </c>
      <c r="BS1235" s="61" t="str">
        <f>IF($B1235="", "", IF(COUNTIF(BT1235:$BY1235, "")=BS$8, IF(T1235="", "", T1235), ""))</f>
        <v/>
      </c>
      <c r="BT1235" s="61" t="str">
        <f>IF($B1235="", "", IF(COUNTIF(BU1235:$BY1235, "")=BT$8, IF(U1235="", "", U1235), ""))</f>
        <v/>
      </c>
      <c r="BU1235" s="61" t="str">
        <f>IF($B1235="", "", IF(COUNTIF(BV1235:$BY1235, "")=BU$8, IF(V1235="", "", V1235), ""))</f>
        <v/>
      </c>
      <c r="BV1235" s="61" t="str">
        <f>IF($B1235="", "", IF(COUNTIF(BW1235:$BY1235, "")=BV$8, IF(W1235="", "", W1235), ""))</f>
        <v/>
      </c>
      <c r="BW1235" s="61" t="str">
        <f>IF($B1235="", "", IF(COUNTIF(BX1235:$BY1235, "")=BW$8, IF(X1235="", "", X1235), ""))</f>
        <v/>
      </c>
      <c r="BX1235" s="61" t="str">
        <f>IF($B1235="", "", IF(COUNTIF(BY1235:$BY1235, "")=BX$8, IF(Y1235="", "", Y1235), ""))</f>
        <v/>
      </c>
      <c r="BY1235" s="50" t="str">
        <f t="shared" si="519"/>
        <v/>
      </c>
      <c r="CA1235" s="6" t="str">
        <f t="shared" si="520"/>
        <v/>
      </c>
      <c r="CB1235" s="6" t="str">
        <f>IF(CA1235="", "", RANK(CA1235, $CA$9:$CA$2508, 0)+COUNTIF($CA$9:CA1235, CA1235)-1)</f>
        <v/>
      </c>
    </row>
    <row r="1236" spans="1:80" x14ac:dyDescent="0.25">
      <c r="A1236" s="22"/>
      <c r="B1236" s="121" t="str">
        <f>IF('Stock Details'!B1235="", "", 'Stock Details'!B1235)</f>
        <v/>
      </c>
      <c r="C1236" s="22"/>
      <c r="D1236" s="130"/>
      <c r="E1236" s="122"/>
      <c r="F1236" s="131"/>
      <c r="G1236" s="22"/>
      <c r="H1236" s="130" t="str">
        <f t="shared" si="505"/>
        <v/>
      </c>
      <c r="I1236" s="122"/>
      <c r="J1236" s="131"/>
      <c r="K1236" s="22"/>
      <c r="L1236" s="130" t="str">
        <f t="shared" si="506"/>
        <v/>
      </c>
      <c r="M1236" s="122"/>
      <c r="N1236" s="131"/>
      <c r="O1236" s="22"/>
      <c r="P1236" s="130" t="str">
        <f t="shared" si="507"/>
        <v/>
      </c>
      <c r="Q1236" s="122"/>
      <c r="R1236" s="131"/>
      <c r="S1236" s="22"/>
      <c r="T1236" s="130" t="str">
        <f t="shared" si="508"/>
        <v/>
      </c>
      <c r="U1236" s="122"/>
      <c r="V1236" s="131"/>
      <c r="W1236" s="22"/>
      <c r="X1236" s="130" t="str">
        <f t="shared" si="509"/>
        <v/>
      </c>
      <c r="Y1236" s="122"/>
      <c r="Z1236" s="131"/>
      <c r="AA1236" s="22"/>
      <c r="AC1236" s="6" t="str">
        <f t="shared" si="510"/>
        <v/>
      </c>
      <c r="AE1236" s="6" t="str">
        <f t="shared" si="511"/>
        <v/>
      </c>
      <c r="AF1236" s="6" t="str">
        <f t="shared" si="512"/>
        <v/>
      </c>
      <c r="AG1236" s="6" t="str">
        <f t="shared" si="513"/>
        <v/>
      </c>
      <c r="AH1236" s="6" t="str">
        <f t="shared" si="514"/>
        <v/>
      </c>
      <c r="AI1236" s="6" t="str">
        <f t="shared" si="515"/>
        <v/>
      </c>
      <c r="AJ1236" s="6" t="str">
        <f t="shared" si="516"/>
        <v/>
      </c>
      <c r="AL1236" s="9" t="str">
        <f>IF('Stock Details'!F1235="", "", 'Stock Details'!F1235)</f>
        <v/>
      </c>
      <c r="AM1236" s="9" t="str">
        <f>IF('Stock Details'!G1235="", "", 'Stock Details'!G1235)</f>
        <v/>
      </c>
      <c r="AO1236" s="59" t="str">
        <f t="shared" si="517"/>
        <v/>
      </c>
      <c r="AP1236" s="59" t="str">
        <f t="shared" si="495"/>
        <v/>
      </c>
      <c r="AQ1236" s="59" t="str">
        <f t="shared" si="496"/>
        <v/>
      </c>
      <c r="AR1236" s="59" t="str">
        <f t="shared" si="497"/>
        <v/>
      </c>
      <c r="AS1236" s="59" t="str">
        <f t="shared" si="498"/>
        <v/>
      </c>
      <c r="AT1236" s="59" t="str">
        <f t="shared" si="499"/>
        <v/>
      </c>
      <c r="AV1236" s="59" t="str">
        <f t="shared" si="518"/>
        <v/>
      </c>
      <c r="AW1236" s="59" t="str">
        <f t="shared" si="500"/>
        <v/>
      </c>
      <c r="AX1236" s="59" t="str">
        <f t="shared" si="501"/>
        <v/>
      </c>
      <c r="AY1236" s="59" t="str">
        <f t="shared" si="502"/>
        <v/>
      </c>
      <c r="AZ1236" s="59" t="str">
        <f t="shared" si="503"/>
        <v/>
      </c>
      <c r="BA1236" s="59" t="str">
        <f t="shared" si="504"/>
        <v/>
      </c>
      <c r="BC1236" s="49" t="str">
        <f>IF($B1236="", "", IF(COUNTIF(BD1236:$BY1236, "")=BC$8, IF(D1236="", "", D1236), ""))</f>
        <v/>
      </c>
      <c r="BD1236" s="61" t="str">
        <f>IF($B1236="", "", IF(COUNTIF(BE1236:$BY1236, "")=BD$8, IF(E1236="", "", E1236), ""))</f>
        <v/>
      </c>
      <c r="BE1236" s="61" t="str">
        <f>IF($B1236="", "", IF(COUNTIF(BF1236:$BY1236, "")=BE$8, IF(F1236="", "", F1236), ""))</f>
        <v/>
      </c>
      <c r="BF1236" s="61" t="str">
        <f>IF($B1236="", "", IF(COUNTIF(BG1236:$BY1236, "")=BF$8, IF(G1236="", "", G1236), ""))</f>
        <v/>
      </c>
      <c r="BG1236" s="61" t="str">
        <f>IF($B1236="", "", IF(COUNTIF(BH1236:$BY1236, "")=BG$8, IF(H1236="", "", H1236), ""))</f>
        <v/>
      </c>
      <c r="BH1236" s="61" t="str">
        <f>IF($B1236="", "", IF(COUNTIF(BI1236:$BY1236, "")=BH$8, IF(I1236="", "", I1236), ""))</f>
        <v/>
      </c>
      <c r="BI1236" s="61" t="str">
        <f>IF($B1236="", "", IF(COUNTIF(BJ1236:$BY1236, "")=BI$8, IF(J1236="", "", J1236), ""))</f>
        <v/>
      </c>
      <c r="BJ1236" s="61" t="str">
        <f>IF($B1236="", "", IF(COUNTIF(BK1236:$BY1236, "")=BJ$8, IF(K1236="", "", K1236), ""))</f>
        <v/>
      </c>
      <c r="BK1236" s="61" t="str">
        <f>IF($B1236="", "", IF(COUNTIF(BL1236:$BY1236, "")=BK$8, IF(L1236="", "", L1236), ""))</f>
        <v/>
      </c>
      <c r="BL1236" s="61" t="str">
        <f>IF($B1236="", "", IF(COUNTIF(BM1236:$BY1236, "")=BL$8, IF(M1236="", "", M1236), ""))</f>
        <v/>
      </c>
      <c r="BM1236" s="61" t="str">
        <f>IF($B1236="", "", IF(COUNTIF(BN1236:$BY1236, "")=BM$8, IF(N1236="", "", N1236), ""))</f>
        <v/>
      </c>
      <c r="BN1236" s="61" t="str">
        <f>IF($B1236="", "", IF(COUNTIF(BO1236:$BY1236, "")=BN$8, IF(O1236="", "", O1236), ""))</f>
        <v/>
      </c>
      <c r="BO1236" s="61" t="str">
        <f>IF($B1236="", "", IF(COUNTIF(BP1236:$BY1236, "")=BO$8, IF(P1236="", "", P1236), ""))</f>
        <v/>
      </c>
      <c r="BP1236" s="61" t="str">
        <f>IF($B1236="", "", IF(COUNTIF(BQ1236:$BY1236, "")=BP$8, IF(Q1236="", "", Q1236), ""))</f>
        <v/>
      </c>
      <c r="BQ1236" s="61" t="str">
        <f>IF($B1236="", "", IF(COUNTIF(BR1236:$BY1236, "")=BQ$8, IF(R1236="", "", R1236), ""))</f>
        <v/>
      </c>
      <c r="BR1236" s="61" t="str">
        <f>IF($B1236="", "", IF(COUNTIF(BS1236:$BY1236, "")=BR$8, IF(S1236="", "", S1236), ""))</f>
        <v/>
      </c>
      <c r="BS1236" s="61" t="str">
        <f>IF($B1236="", "", IF(COUNTIF(BT1236:$BY1236, "")=BS$8, IF(T1236="", "", T1236), ""))</f>
        <v/>
      </c>
      <c r="BT1236" s="61" t="str">
        <f>IF($B1236="", "", IF(COUNTIF(BU1236:$BY1236, "")=BT$8, IF(U1236="", "", U1236), ""))</f>
        <v/>
      </c>
      <c r="BU1236" s="61" t="str">
        <f>IF($B1236="", "", IF(COUNTIF(BV1236:$BY1236, "")=BU$8, IF(V1236="", "", V1236), ""))</f>
        <v/>
      </c>
      <c r="BV1236" s="61" t="str">
        <f>IF($B1236="", "", IF(COUNTIF(BW1236:$BY1236, "")=BV$8, IF(W1236="", "", W1236), ""))</f>
        <v/>
      </c>
      <c r="BW1236" s="61" t="str">
        <f>IF($B1236="", "", IF(COUNTIF(BX1236:$BY1236, "")=BW$8, IF(X1236="", "", X1236), ""))</f>
        <v/>
      </c>
      <c r="BX1236" s="61" t="str">
        <f>IF($B1236="", "", IF(COUNTIF(BY1236:$BY1236, "")=BX$8, IF(Y1236="", "", Y1236), ""))</f>
        <v/>
      </c>
      <c r="BY1236" s="50" t="str">
        <f t="shared" si="519"/>
        <v/>
      </c>
      <c r="CA1236" s="6" t="str">
        <f t="shared" si="520"/>
        <v/>
      </c>
      <c r="CB1236" s="6" t="str">
        <f>IF(CA1236="", "", RANK(CA1236, $CA$9:$CA$2508, 0)+COUNTIF($CA$9:CA1236, CA1236)-1)</f>
        <v/>
      </c>
    </row>
    <row r="1237" spans="1:80" x14ac:dyDescent="0.25">
      <c r="A1237" s="22"/>
      <c r="B1237" s="121" t="str">
        <f>IF('Stock Details'!B1236="", "", 'Stock Details'!B1236)</f>
        <v/>
      </c>
      <c r="C1237" s="22"/>
      <c r="D1237" s="130"/>
      <c r="E1237" s="122"/>
      <c r="F1237" s="131"/>
      <c r="G1237" s="22"/>
      <c r="H1237" s="130" t="str">
        <f t="shared" si="505"/>
        <v/>
      </c>
      <c r="I1237" s="122"/>
      <c r="J1237" s="131"/>
      <c r="K1237" s="22"/>
      <c r="L1237" s="130" t="str">
        <f t="shared" si="506"/>
        <v/>
      </c>
      <c r="M1237" s="122"/>
      <c r="N1237" s="131"/>
      <c r="O1237" s="22"/>
      <c r="P1237" s="130" t="str">
        <f t="shared" si="507"/>
        <v/>
      </c>
      <c r="Q1237" s="122"/>
      <c r="R1237" s="131"/>
      <c r="S1237" s="22"/>
      <c r="T1237" s="130" t="str">
        <f t="shared" si="508"/>
        <v/>
      </c>
      <c r="U1237" s="122"/>
      <c r="V1237" s="131"/>
      <c r="W1237" s="22"/>
      <c r="X1237" s="130" t="str">
        <f t="shared" si="509"/>
        <v/>
      </c>
      <c r="Y1237" s="122"/>
      <c r="Z1237" s="131"/>
      <c r="AA1237" s="22"/>
      <c r="AC1237" s="6" t="str">
        <f t="shared" si="510"/>
        <v/>
      </c>
      <c r="AE1237" s="6" t="str">
        <f t="shared" si="511"/>
        <v/>
      </c>
      <c r="AF1237" s="6" t="str">
        <f t="shared" si="512"/>
        <v/>
      </c>
      <c r="AG1237" s="6" t="str">
        <f t="shared" si="513"/>
        <v/>
      </c>
      <c r="AH1237" s="6" t="str">
        <f t="shared" si="514"/>
        <v/>
      </c>
      <c r="AI1237" s="6" t="str">
        <f t="shared" si="515"/>
        <v/>
      </c>
      <c r="AJ1237" s="6" t="str">
        <f t="shared" si="516"/>
        <v/>
      </c>
      <c r="AL1237" s="9" t="str">
        <f>IF('Stock Details'!F1236="", "", 'Stock Details'!F1236)</f>
        <v/>
      </c>
      <c r="AM1237" s="9" t="str">
        <f>IF('Stock Details'!G1236="", "", 'Stock Details'!G1236)</f>
        <v/>
      </c>
      <c r="AO1237" s="59" t="str">
        <f t="shared" si="517"/>
        <v/>
      </c>
      <c r="AP1237" s="59" t="str">
        <f t="shared" si="495"/>
        <v/>
      </c>
      <c r="AQ1237" s="59" t="str">
        <f t="shared" si="496"/>
        <v/>
      </c>
      <c r="AR1237" s="59" t="str">
        <f t="shared" si="497"/>
        <v/>
      </c>
      <c r="AS1237" s="59" t="str">
        <f t="shared" si="498"/>
        <v/>
      </c>
      <c r="AT1237" s="59" t="str">
        <f t="shared" si="499"/>
        <v/>
      </c>
      <c r="AV1237" s="59" t="str">
        <f t="shared" si="518"/>
        <v/>
      </c>
      <c r="AW1237" s="59" t="str">
        <f t="shared" si="500"/>
        <v/>
      </c>
      <c r="AX1237" s="59" t="str">
        <f t="shared" si="501"/>
        <v/>
      </c>
      <c r="AY1237" s="59" t="str">
        <f t="shared" si="502"/>
        <v/>
      </c>
      <c r="AZ1237" s="59" t="str">
        <f t="shared" si="503"/>
        <v/>
      </c>
      <c r="BA1237" s="59" t="str">
        <f t="shared" si="504"/>
        <v/>
      </c>
      <c r="BC1237" s="49" t="str">
        <f>IF($B1237="", "", IF(COUNTIF(BD1237:$BY1237, "")=BC$8, IF(D1237="", "", D1237), ""))</f>
        <v/>
      </c>
      <c r="BD1237" s="61" t="str">
        <f>IF($B1237="", "", IF(COUNTIF(BE1237:$BY1237, "")=BD$8, IF(E1237="", "", E1237), ""))</f>
        <v/>
      </c>
      <c r="BE1237" s="61" t="str">
        <f>IF($B1237="", "", IF(COUNTIF(BF1237:$BY1237, "")=BE$8, IF(F1237="", "", F1237), ""))</f>
        <v/>
      </c>
      <c r="BF1237" s="61" t="str">
        <f>IF($B1237="", "", IF(COUNTIF(BG1237:$BY1237, "")=BF$8, IF(G1237="", "", G1237), ""))</f>
        <v/>
      </c>
      <c r="BG1237" s="61" t="str">
        <f>IF($B1237="", "", IF(COUNTIF(BH1237:$BY1237, "")=BG$8, IF(H1237="", "", H1237), ""))</f>
        <v/>
      </c>
      <c r="BH1237" s="61" t="str">
        <f>IF($B1237="", "", IF(COUNTIF(BI1237:$BY1237, "")=BH$8, IF(I1237="", "", I1237), ""))</f>
        <v/>
      </c>
      <c r="BI1237" s="61" t="str">
        <f>IF($B1237="", "", IF(COUNTIF(BJ1237:$BY1237, "")=BI$8, IF(J1237="", "", J1237), ""))</f>
        <v/>
      </c>
      <c r="BJ1237" s="61" t="str">
        <f>IF($B1237="", "", IF(COUNTIF(BK1237:$BY1237, "")=BJ$8, IF(K1237="", "", K1237), ""))</f>
        <v/>
      </c>
      <c r="BK1237" s="61" t="str">
        <f>IF($B1237="", "", IF(COUNTIF(BL1237:$BY1237, "")=BK$8, IF(L1237="", "", L1237), ""))</f>
        <v/>
      </c>
      <c r="BL1237" s="61" t="str">
        <f>IF($B1237="", "", IF(COUNTIF(BM1237:$BY1237, "")=BL$8, IF(M1237="", "", M1237), ""))</f>
        <v/>
      </c>
      <c r="BM1237" s="61" t="str">
        <f>IF($B1237="", "", IF(COUNTIF(BN1237:$BY1237, "")=BM$8, IF(N1237="", "", N1237), ""))</f>
        <v/>
      </c>
      <c r="BN1237" s="61" t="str">
        <f>IF($B1237="", "", IF(COUNTIF(BO1237:$BY1237, "")=BN$8, IF(O1237="", "", O1237), ""))</f>
        <v/>
      </c>
      <c r="BO1237" s="61" t="str">
        <f>IF($B1237="", "", IF(COUNTIF(BP1237:$BY1237, "")=BO$8, IF(P1237="", "", P1237), ""))</f>
        <v/>
      </c>
      <c r="BP1237" s="61" t="str">
        <f>IF($B1237="", "", IF(COUNTIF(BQ1237:$BY1237, "")=BP$8, IF(Q1237="", "", Q1237), ""))</f>
        <v/>
      </c>
      <c r="BQ1237" s="61" t="str">
        <f>IF($B1237="", "", IF(COUNTIF(BR1237:$BY1237, "")=BQ$8, IF(R1237="", "", R1237), ""))</f>
        <v/>
      </c>
      <c r="BR1237" s="61" t="str">
        <f>IF($B1237="", "", IF(COUNTIF(BS1237:$BY1237, "")=BR$8, IF(S1237="", "", S1237), ""))</f>
        <v/>
      </c>
      <c r="BS1237" s="61" t="str">
        <f>IF($B1237="", "", IF(COUNTIF(BT1237:$BY1237, "")=BS$8, IF(T1237="", "", T1237), ""))</f>
        <v/>
      </c>
      <c r="BT1237" s="61" t="str">
        <f>IF($B1237="", "", IF(COUNTIF(BU1237:$BY1237, "")=BT$8, IF(U1237="", "", U1237), ""))</f>
        <v/>
      </c>
      <c r="BU1237" s="61" t="str">
        <f>IF($B1237="", "", IF(COUNTIF(BV1237:$BY1237, "")=BU$8, IF(V1237="", "", V1237), ""))</f>
        <v/>
      </c>
      <c r="BV1237" s="61" t="str">
        <f>IF($B1237="", "", IF(COUNTIF(BW1237:$BY1237, "")=BV$8, IF(W1237="", "", W1237), ""))</f>
        <v/>
      </c>
      <c r="BW1237" s="61" t="str">
        <f>IF($B1237="", "", IF(COUNTIF(BX1237:$BY1237, "")=BW$8, IF(X1237="", "", X1237), ""))</f>
        <v/>
      </c>
      <c r="BX1237" s="61" t="str">
        <f>IF($B1237="", "", IF(COUNTIF(BY1237:$BY1237, "")=BX$8, IF(Y1237="", "", Y1237), ""))</f>
        <v/>
      </c>
      <c r="BY1237" s="50" t="str">
        <f t="shared" si="519"/>
        <v/>
      </c>
      <c r="CA1237" s="6" t="str">
        <f t="shared" si="520"/>
        <v/>
      </c>
      <c r="CB1237" s="6" t="str">
        <f>IF(CA1237="", "", RANK(CA1237, $CA$9:$CA$2508, 0)+COUNTIF($CA$9:CA1237, CA1237)-1)</f>
        <v/>
      </c>
    </row>
    <row r="1238" spans="1:80" x14ac:dyDescent="0.25">
      <c r="A1238" s="22"/>
      <c r="B1238" s="121" t="str">
        <f>IF('Stock Details'!B1237="", "", 'Stock Details'!B1237)</f>
        <v/>
      </c>
      <c r="C1238" s="22"/>
      <c r="D1238" s="130"/>
      <c r="E1238" s="122"/>
      <c r="F1238" s="131"/>
      <c r="G1238" s="22"/>
      <c r="H1238" s="130" t="str">
        <f t="shared" si="505"/>
        <v/>
      </c>
      <c r="I1238" s="122"/>
      <c r="J1238" s="131"/>
      <c r="K1238" s="22"/>
      <c r="L1238" s="130" t="str">
        <f t="shared" si="506"/>
        <v/>
      </c>
      <c r="M1238" s="122"/>
      <c r="N1238" s="131"/>
      <c r="O1238" s="22"/>
      <c r="P1238" s="130" t="str">
        <f t="shared" si="507"/>
        <v/>
      </c>
      <c r="Q1238" s="122"/>
      <c r="R1238" s="131"/>
      <c r="S1238" s="22"/>
      <c r="T1238" s="130" t="str">
        <f t="shared" si="508"/>
        <v/>
      </c>
      <c r="U1238" s="122"/>
      <c r="V1238" s="131"/>
      <c r="W1238" s="22"/>
      <c r="X1238" s="130" t="str">
        <f t="shared" si="509"/>
        <v/>
      </c>
      <c r="Y1238" s="122"/>
      <c r="Z1238" s="131"/>
      <c r="AA1238" s="22"/>
      <c r="AC1238" s="6" t="str">
        <f t="shared" si="510"/>
        <v/>
      </c>
      <c r="AE1238" s="6" t="str">
        <f t="shared" si="511"/>
        <v/>
      </c>
      <c r="AF1238" s="6" t="str">
        <f t="shared" si="512"/>
        <v/>
      </c>
      <c r="AG1238" s="6" t="str">
        <f t="shared" si="513"/>
        <v/>
      </c>
      <c r="AH1238" s="6" t="str">
        <f t="shared" si="514"/>
        <v/>
      </c>
      <c r="AI1238" s="6" t="str">
        <f t="shared" si="515"/>
        <v/>
      </c>
      <c r="AJ1238" s="6" t="str">
        <f t="shared" si="516"/>
        <v/>
      </c>
      <c r="AL1238" s="9" t="str">
        <f>IF('Stock Details'!F1237="", "", 'Stock Details'!F1237)</f>
        <v/>
      </c>
      <c r="AM1238" s="9" t="str">
        <f>IF('Stock Details'!G1237="", "", 'Stock Details'!G1237)</f>
        <v/>
      </c>
      <c r="AO1238" s="59" t="str">
        <f t="shared" si="517"/>
        <v/>
      </c>
      <c r="AP1238" s="59" t="str">
        <f t="shared" si="495"/>
        <v/>
      </c>
      <c r="AQ1238" s="59" t="str">
        <f t="shared" si="496"/>
        <v/>
      </c>
      <c r="AR1238" s="59" t="str">
        <f t="shared" si="497"/>
        <v/>
      </c>
      <c r="AS1238" s="59" t="str">
        <f t="shared" si="498"/>
        <v/>
      </c>
      <c r="AT1238" s="59" t="str">
        <f t="shared" si="499"/>
        <v/>
      </c>
      <c r="AV1238" s="59" t="str">
        <f t="shared" si="518"/>
        <v/>
      </c>
      <c r="AW1238" s="59" t="str">
        <f t="shared" si="500"/>
        <v/>
      </c>
      <c r="AX1238" s="59" t="str">
        <f t="shared" si="501"/>
        <v/>
      </c>
      <c r="AY1238" s="59" t="str">
        <f t="shared" si="502"/>
        <v/>
      </c>
      <c r="AZ1238" s="59" t="str">
        <f t="shared" si="503"/>
        <v/>
      </c>
      <c r="BA1238" s="59" t="str">
        <f t="shared" si="504"/>
        <v/>
      </c>
      <c r="BC1238" s="49" t="str">
        <f>IF($B1238="", "", IF(COUNTIF(BD1238:$BY1238, "")=BC$8, IF(D1238="", "", D1238), ""))</f>
        <v/>
      </c>
      <c r="BD1238" s="61" t="str">
        <f>IF($B1238="", "", IF(COUNTIF(BE1238:$BY1238, "")=BD$8, IF(E1238="", "", E1238), ""))</f>
        <v/>
      </c>
      <c r="BE1238" s="61" t="str">
        <f>IF($B1238="", "", IF(COUNTIF(BF1238:$BY1238, "")=BE$8, IF(F1238="", "", F1238), ""))</f>
        <v/>
      </c>
      <c r="BF1238" s="61" t="str">
        <f>IF($B1238="", "", IF(COUNTIF(BG1238:$BY1238, "")=BF$8, IF(G1238="", "", G1238), ""))</f>
        <v/>
      </c>
      <c r="BG1238" s="61" t="str">
        <f>IF($B1238="", "", IF(COUNTIF(BH1238:$BY1238, "")=BG$8, IF(H1238="", "", H1238), ""))</f>
        <v/>
      </c>
      <c r="BH1238" s="61" t="str">
        <f>IF($B1238="", "", IF(COUNTIF(BI1238:$BY1238, "")=BH$8, IF(I1238="", "", I1238), ""))</f>
        <v/>
      </c>
      <c r="BI1238" s="61" t="str">
        <f>IF($B1238="", "", IF(COUNTIF(BJ1238:$BY1238, "")=BI$8, IF(J1238="", "", J1238), ""))</f>
        <v/>
      </c>
      <c r="BJ1238" s="61" t="str">
        <f>IF($B1238="", "", IF(COUNTIF(BK1238:$BY1238, "")=BJ$8, IF(K1238="", "", K1238), ""))</f>
        <v/>
      </c>
      <c r="BK1238" s="61" t="str">
        <f>IF($B1238="", "", IF(COUNTIF(BL1238:$BY1238, "")=BK$8, IF(L1238="", "", L1238), ""))</f>
        <v/>
      </c>
      <c r="BL1238" s="61" t="str">
        <f>IF($B1238="", "", IF(COUNTIF(BM1238:$BY1238, "")=BL$8, IF(M1238="", "", M1238), ""))</f>
        <v/>
      </c>
      <c r="BM1238" s="61" t="str">
        <f>IF($B1238="", "", IF(COUNTIF(BN1238:$BY1238, "")=BM$8, IF(N1238="", "", N1238), ""))</f>
        <v/>
      </c>
      <c r="BN1238" s="61" t="str">
        <f>IF($B1238="", "", IF(COUNTIF(BO1238:$BY1238, "")=BN$8, IF(O1238="", "", O1238), ""))</f>
        <v/>
      </c>
      <c r="BO1238" s="61" t="str">
        <f>IF($B1238="", "", IF(COUNTIF(BP1238:$BY1238, "")=BO$8, IF(P1238="", "", P1238), ""))</f>
        <v/>
      </c>
      <c r="BP1238" s="61" t="str">
        <f>IF($B1238="", "", IF(COUNTIF(BQ1238:$BY1238, "")=BP$8, IF(Q1238="", "", Q1238), ""))</f>
        <v/>
      </c>
      <c r="BQ1238" s="61" t="str">
        <f>IF($B1238="", "", IF(COUNTIF(BR1238:$BY1238, "")=BQ$8, IF(R1238="", "", R1238), ""))</f>
        <v/>
      </c>
      <c r="BR1238" s="61" t="str">
        <f>IF($B1238="", "", IF(COUNTIF(BS1238:$BY1238, "")=BR$8, IF(S1238="", "", S1238), ""))</f>
        <v/>
      </c>
      <c r="BS1238" s="61" t="str">
        <f>IF($B1238="", "", IF(COUNTIF(BT1238:$BY1238, "")=BS$8, IF(T1238="", "", T1238), ""))</f>
        <v/>
      </c>
      <c r="BT1238" s="61" t="str">
        <f>IF($B1238="", "", IF(COUNTIF(BU1238:$BY1238, "")=BT$8, IF(U1238="", "", U1238), ""))</f>
        <v/>
      </c>
      <c r="BU1238" s="61" t="str">
        <f>IF($B1238="", "", IF(COUNTIF(BV1238:$BY1238, "")=BU$8, IF(V1238="", "", V1238), ""))</f>
        <v/>
      </c>
      <c r="BV1238" s="61" t="str">
        <f>IF($B1238="", "", IF(COUNTIF(BW1238:$BY1238, "")=BV$8, IF(W1238="", "", W1238), ""))</f>
        <v/>
      </c>
      <c r="BW1238" s="61" t="str">
        <f>IF($B1238="", "", IF(COUNTIF(BX1238:$BY1238, "")=BW$8, IF(X1238="", "", X1238), ""))</f>
        <v/>
      </c>
      <c r="BX1238" s="61" t="str">
        <f>IF($B1238="", "", IF(COUNTIF(BY1238:$BY1238, "")=BX$8, IF(Y1238="", "", Y1238), ""))</f>
        <v/>
      </c>
      <c r="BY1238" s="50" t="str">
        <f t="shared" si="519"/>
        <v/>
      </c>
      <c r="CA1238" s="6" t="str">
        <f t="shared" si="520"/>
        <v/>
      </c>
      <c r="CB1238" s="6" t="str">
        <f>IF(CA1238="", "", RANK(CA1238, $CA$9:$CA$2508, 0)+COUNTIF($CA$9:CA1238, CA1238)-1)</f>
        <v/>
      </c>
    </row>
    <row r="1239" spans="1:80" x14ac:dyDescent="0.25">
      <c r="A1239" s="22"/>
      <c r="B1239" s="121" t="str">
        <f>IF('Stock Details'!B1238="", "", 'Stock Details'!B1238)</f>
        <v/>
      </c>
      <c r="C1239" s="22"/>
      <c r="D1239" s="130"/>
      <c r="E1239" s="122"/>
      <c r="F1239" s="131"/>
      <c r="G1239" s="22"/>
      <c r="H1239" s="130" t="str">
        <f t="shared" si="505"/>
        <v/>
      </c>
      <c r="I1239" s="122"/>
      <c r="J1239" s="131"/>
      <c r="K1239" s="22"/>
      <c r="L1239" s="130" t="str">
        <f t="shared" si="506"/>
        <v/>
      </c>
      <c r="M1239" s="122"/>
      <c r="N1239" s="131"/>
      <c r="O1239" s="22"/>
      <c r="P1239" s="130" t="str">
        <f t="shared" si="507"/>
        <v/>
      </c>
      <c r="Q1239" s="122"/>
      <c r="R1239" s="131"/>
      <c r="S1239" s="22"/>
      <c r="T1239" s="130" t="str">
        <f t="shared" si="508"/>
        <v/>
      </c>
      <c r="U1239" s="122"/>
      <c r="V1239" s="131"/>
      <c r="W1239" s="22"/>
      <c r="X1239" s="130" t="str">
        <f t="shared" si="509"/>
        <v/>
      </c>
      <c r="Y1239" s="122"/>
      <c r="Z1239" s="131"/>
      <c r="AA1239" s="22"/>
      <c r="AC1239" s="6" t="str">
        <f t="shared" si="510"/>
        <v/>
      </c>
      <c r="AE1239" s="6" t="str">
        <f t="shared" si="511"/>
        <v/>
      </c>
      <c r="AF1239" s="6" t="str">
        <f t="shared" si="512"/>
        <v/>
      </c>
      <c r="AG1239" s="6" t="str">
        <f t="shared" si="513"/>
        <v/>
      </c>
      <c r="AH1239" s="6" t="str">
        <f t="shared" si="514"/>
        <v/>
      </c>
      <c r="AI1239" s="6" t="str">
        <f t="shared" si="515"/>
        <v/>
      </c>
      <c r="AJ1239" s="6" t="str">
        <f t="shared" si="516"/>
        <v/>
      </c>
      <c r="AL1239" s="9" t="str">
        <f>IF('Stock Details'!F1238="", "", 'Stock Details'!F1238)</f>
        <v/>
      </c>
      <c r="AM1239" s="9" t="str">
        <f>IF('Stock Details'!G1238="", "", 'Stock Details'!G1238)</f>
        <v/>
      </c>
      <c r="AO1239" s="59" t="str">
        <f t="shared" si="517"/>
        <v/>
      </c>
      <c r="AP1239" s="59" t="str">
        <f t="shared" si="495"/>
        <v/>
      </c>
      <c r="AQ1239" s="59" t="str">
        <f t="shared" si="496"/>
        <v/>
      </c>
      <c r="AR1239" s="59" t="str">
        <f t="shared" si="497"/>
        <v/>
      </c>
      <c r="AS1239" s="59" t="str">
        <f t="shared" si="498"/>
        <v/>
      </c>
      <c r="AT1239" s="59" t="str">
        <f t="shared" si="499"/>
        <v/>
      </c>
      <c r="AV1239" s="59" t="str">
        <f t="shared" si="518"/>
        <v/>
      </c>
      <c r="AW1239" s="59" t="str">
        <f t="shared" si="500"/>
        <v/>
      </c>
      <c r="AX1239" s="59" t="str">
        <f t="shared" si="501"/>
        <v/>
      </c>
      <c r="AY1239" s="59" t="str">
        <f t="shared" si="502"/>
        <v/>
      </c>
      <c r="AZ1239" s="59" t="str">
        <f t="shared" si="503"/>
        <v/>
      </c>
      <c r="BA1239" s="59" t="str">
        <f t="shared" si="504"/>
        <v/>
      </c>
      <c r="BC1239" s="49" t="str">
        <f>IF($B1239="", "", IF(COUNTIF(BD1239:$BY1239, "")=BC$8, IF(D1239="", "", D1239), ""))</f>
        <v/>
      </c>
      <c r="BD1239" s="61" t="str">
        <f>IF($B1239="", "", IF(COUNTIF(BE1239:$BY1239, "")=BD$8, IF(E1239="", "", E1239), ""))</f>
        <v/>
      </c>
      <c r="BE1239" s="61" t="str">
        <f>IF($B1239="", "", IF(COUNTIF(BF1239:$BY1239, "")=BE$8, IF(F1239="", "", F1239), ""))</f>
        <v/>
      </c>
      <c r="BF1239" s="61" t="str">
        <f>IF($B1239="", "", IF(COUNTIF(BG1239:$BY1239, "")=BF$8, IF(G1239="", "", G1239), ""))</f>
        <v/>
      </c>
      <c r="BG1239" s="61" t="str">
        <f>IF($B1239="", "", IF(COUNTIF(BH1239:$BY1239, "")=BG$8, IF(H1239="", "", H1239), ""))</f>
        <v/>
      </c>
      <c r="BH1239" s="61" t="str">
        <f>IF($B1239="", "", IF(COUNTIF(BI1239:$BY1239, "")=BH$8, IF(I1239="", "", I1239), ""))</f>
        <v/>
      </c>
      <c r="BI1239" s="61" t="str">
        <f>IF($B1239="", "", IF(COUNTIF(BJ1239:$BY1239, "")=BI$8, IF(J1239="", "", J1239), ""))</f>
        <v/>
      </c>
      <c r="BJ1239" s="61" t="str">
        <f>IF($B1239="", "", IF(COUNTIF(BK1239:$BY1239, "")=BJ$8, IF(K1239="", "", K1239), ""))</f>
        <v/>
      </c>
      <c r="BK1239" s="61" t="str">
        <f>IF($B1239="", "", IF(COUNTIF(BL1239:$BY1239, "")=BK$8, IF(L1239="", "", L1239), ""))</f>
        <v/>
      </c>
      <c r="BL1239" s="61" t="str">
        <f>IF($B1239="", "", IF(COUNTIF(BM1239:$BY1239, "")=BL$8, IF(M1239="", "", M1239), ""))</f>
        <v/>
      </c>
      <c r="BM1239" s="61" t="str">
        <f>IF($B1239="", "", IF(COUNTIF(BN1239:$BY1239, "")=BM$8, IF(N1239="", "", N1239), ""))</f>
        <v/>
      </c>
      <c r="BN1239" s="61" t="str">
        <f>IF($B1239="", "", IF(COUNTIF(BO1239:$BY1239, "")=BN$8, IF(O1239="", "", O1239), ""))</f>
        <v/>
      </c>
      <c r="BO1239" s="61" t="str">
        <f>IF($B1239="", "", IF(COUNTIF(BP1239:$BY1239, "")=BO$8, IF(P1239="", "", P1239), ""))</f>
        <v/>
      </c>
      <c r="BP1239" s="61" t="str">
        <f>IF($B1239="", "", IF(COUNTIF(BQ1239:$BY1239, "")=BP$8, IF(Q1239="", "", Q1239), ""))</f>
        <v/>
      </c>
      <c r="BQ1239" s="61" t="str">
        <f>IF($B1239="", "", IF(COUNTIF(BR1239:$BY1239, "")=BQ$8, IF(R1239="", "", R1239), ""))</f>
        <v/>
      </c>
      <c r="BR1239" s="61" t="str">
        <f>IF($B1239="", "", IF(COUNTIF(BS1239:$BY1239, "")=BR$8, IF(S1239="", "", S1239), ""))</f>
        <v/>
      </c>
      <c r="BS1239" s="61" t="str">
        <f>IF($B1239="", "", IF(COUNTIF(BT1239:$BY1239, "")=BS$8, IF(T1239="", "", T1239), ""))</f>
        <v/>
      </c>
      <c r="BT1239" s="61" t="str">
        <f>IF($B1239="", "", IF(COUNTIF(BU1239:$BY1239, "")=BT$8, IF(U1239="", "", U1239), ""))</f>
        <v/>
      </c>
      <c r="BU1239" s="61" t="str">
        <f>IF($B1239="", "", IF(COUNTIF(BV1239:$BY1239, "")=BU$8, IF(V1239="", "", V1239), ""))</f>
        <v/>
      </c>
      <c r="BV1239" s="61" t="str">
        <f>IF($B1239="", "", IF(COUNTIF(BW1239:$BY1239, "")=BV$8, IF(W1239="", "", W1239), ""))</f>
        <v/>
      </c>
      <c r="BW1239" s="61" t="str">
        <f>IF($B1239="", "", IF(COUNTIF(BX1239:$BY1239, "")=BW$8, IF(X1239="", "", X1239), ""))</f>
        <v/>
      </c>
      <c r="BX1239" s="61" t="str">
        <f>IF($B1239="", "", IF(COUNTIF(BY1239:$BY1239, "")=BX$8, IF(Y1239="", "", Y1239), ""))</f>
        <v/>
      </c>
      <c r="BY1239" s="50" t="str">
        <f t="shared" si="519"/>
        <v/>
      </c>
      <c r="CA1239" s="6" t="str">
        <f t="shared" si="520"/>
        <v/>
      </c>
      <c r="CB1239" s="6" t="str">
        <f>IF(CA1239="", "", RANK(CA1239, $CA$9:$CA$2508, 0)+COUNTIF($CA$9:CA1239, CA1239)-1)</f>
        <v/>
      </c>
    </row>
    <row r="1240" spans="1:80" x14ac:dyDescent="0.25">
      <c r="A1240" s="22"/>
      <c r="B1240" s="121" t="str">
        <f>IF('Stock Details'!B1239="", "", 'Stock Details'!B1239)</f>
        <v/>
      </c>
      <c r="C1240" s="22"/>
      <c r="D1240" s="130"/>
      <c r="E1240" s="122"/>
      <c r="F1240" s="131"/>
      <c r="G1240" s="22"/>
      <c r="H1240" s="130" t="str">
        <f t="shared" si="505"/>
        <v/>
      </c>
      <c r="I1240" s="122"/>
      <c r="J1240" s="131"/>
      <c r="K1240" s="22"/>
      <c r="L1240" s="130" t="str">
        <f t="shared" si="506"/>
        <v/>
      </c>
      <c r="M1240" s="122"/>
      <c r="N1240" s="131"/>
      <c r="O1240" s="22"/>
      <c r="P1240" s="130" t="str">
        <f t="shared" si="507"/>
        <v/>
      </c>
      <c r="Q1240" s="122"/>
      <c r="R1240" s="131"/>
      <c r="S1240" s="22"/>
      <c r="T1240" s="130" t="str">
        <f t="shared" si="508"/>
        <v/>
      </c>
      <c r="U1240" s="122"/>
      <c r="V1240" s="131"/>
      <c r="W1240" s="22"/>
      <c r="X1240" s="130" t="str">
        <f t="shared" si="509"/>
        <v/>
      </c>
      <c r="Y1240" s="122"/>
      <c r="Z1240" s="131"/>
      <c r="AA1240" s="22"/>
      <c r="AC1240" s="6" t="str">
        <f t="shared" si="510"/>
        <v/>
      </c>
      <c r="AE1240" s="6" t="str">
        <f t="shared" si="511"/>
        <v/>
      </c>
      <c r="AF1240" s="6" t="str">
        <f t="shared" si="512"/>
        <v/>
      </c>
      <c r="AG1240" s="6" t="str">
        <f t="shared" si="513"/>
        <v/>
      </c>
      <c r="AH1240" s="6" t="str">
        <f t="shared" si="514"/>
        <v/>
      </c>
      <c r="AI1240" s="6" t="str">
        <f t="shared" si="515"/>
        <v/>
      </c>
      <c r="AJ1240" s="6" t="str">
        <f t="shared" si="516"/>
        <v/>
      </c>
      <c r="AL1240" s="9" t="str">
        <f>IF('Stock Details'!F1239="", "", 'Stock Details'!F1239)</f>
        <v/>
      </c>
      <c r="AM1240" s="9" t="str">
        <f>IF('Stock Details'!G1239="", "", 'Stock Details'!G1239)</f>
        <v/>
      </c>
      <c r="AO1240" s="59" t="str">
        <f t="shared" si="517"/>
        <v/>
      </c>
      <c r="AP1240" s="59" t="str">
        <f t="shared" si="495"/>
        <v/>
      </c>
      <c r="AQ1240" s="59" t="str">
        <f t="shared" si="496"/>
        <v/>
      </c>
      <c r="AR1240" s="59" t="str">
        <f t="shared" si="497"/>
        <v/>
      </c>
      <c r="AS1240" s="59" t="str">
        <f t="shared" si="498"/>
        <v/>
      </c>
      <c r="AT1240" s="59" t="str">
        <f t="shared" si="499"/>
        <v/>
      </c>
      <c r="AV1240" s="59" t="str">
        <f t="shared" si="518"/>
        <v/>
      </c>
      <c r="AW1240" s="59" t="str">
        <f t="shared" si="500"/>
        <v/>
      </c>
      <c r="AX1240" s="59" t="str">
        <f t="shared" si="501"/>
        <v/>
      </c>
      <c r="AY1240" s="59" t="str">
        <f t="shared" si="502"/>
        <v/>
      </c>
      <c r="AZ1240" s="59" t="str">
        <f t="shared" si="503"/>
        <v/>
      </c>
      <c r="BA1240" s="59" t="str">
        <f t="shared" si="504"/>
        <v/>
      </c>
      <c r="BC1240" s="49" t="str">
        <f>IF($B1240="", "", IF(COUNTIF(BD1240:$BY1240, "")=BC$8, IF(D1240="", "", D1240), ""))</f>
        <v/>
      </c>
      <c r="BD1240" s="61" t="str">
        <f>IF($B1240="", "", IF(COUNTIF(BE1240:$BY1240, "")=BD$8, IF(E1240="", "", E1240), ""))</f>
        <v/>
      </c>
      <c r="BE1240" s="61" t="str">
        <f>IF($B1240="", "", IF(COUNTIF(BF1240:$BY1240, "")=BE$8, IF(F1240="", "", F1240), ""))</f>
        <v/>
      </c>
      <c r="BF1240" s="61" t="str">
        <f>IF($B1240="", "", IF(COUNTIF(BG1240:$BY1240, "")=BF$8, IF(G1240="", "", G1240), ""))</f>
        <v/>
      </c>
      <c r="BG1240" s="61" t="str">
        <f>IF($B1240="", "", IF(COUNTIF(BH1240:$BY1240, "")=BG$8, IF(H1240="", "", H1240), ""))</f>
        <v/>
      </c>
      <c r="BH1240" s="61" t="str">
        <f>IF($B1240="", "", IF(COUNTIF(BI1240:$BY1240, "")=BH$8, IF(I1240="", "", I1240), ""))</f>
        <v/>
      </c>
      <c r="BI1240" s="61" t="str">
        <f>IF($B1240="", "", IF(COUNTIF(BJ1240:$BY1240, "")=BI$8, IF(J1240="", "", J1240), ""))</f>
        <v/>
      </c>
      <c r="BJ1240" s="61" t="str">
        <f>IF($B1240="", "", IF(COUNTIF(BK1240:$BY1240, "")=BJ$8, IF(K1240="", "", K1240), ""))</f>
        <v/>
      </c>
      <c r="BK1240" s="61" t="str">
        <f>IF($B1240="", "", IF(COUNTIF(BL1240:$BY1240, "")=BK$8, IF(L1240="", "", L1240), ""))</f>
        <v/>
      </c>
      <c r="BL1240" s="61" t="str">
        <f>IF($B1240="", "", IF(COUNTIF(BM1240:$BY1240, "")=BL$8, IF(M1240="", "", M1240), ""))</f>
        <v/>
      </c>
      <c r="BM1240" s="61" t="str">
        <f>IF($B1240="", "", IF(COUNTIF(BN1240:$BY1240, "")=BM$8, IF(N1240="", "", N1240), ""))</f>
        <v/>
      </c>
      <c r="BN1240" s="61" t="str">
        <f>IF($B1240="", "", IF(COUNTIF(BO1240:$BY1240, "")=BN$8, IF(O1240="", "", O1240), ""))</f>
        <v/>
      </c>
      <c r="BO1240" s="61" t="str">
        <f>IF($B1240="", "", IF(COUNTIF(BP1240:$BY1240, "")=BO$8, IF(P1240="", "", P1240), ""))</f>
        <v/>
      </c>
      <c r="BP1240" s="61" t="str">
        <f>IF($B1240="", "", IF(COUNTIF(BQ1240:$BY1240, "")=BP$8, IF(Q1240="", "", Q1240), ""))</f>
        <v/>
      </c>
      <c r="BQ1240" s="61" t="str">
        <f>IF($B1240="", "", IF(COUNTIF(BR1240:$BY1240, "")=BQ$8, IF(R1240="", "", R1240), ""))</f>
        <v/>
      </c>
      <c r="BR1240" s="61" t="str">
        <f>IF($B1240="", "", IF(COUNTIF(BS1240:$BY1240, "")=BR$8, IF(S1240="", "", S1240), ""))</f>
        <v/>
      </c>
      <c r="BS1240" s="61" t="str">
        <f>IF($B1240="", "", IF(COUNTIF(BT1240:$BY1240, "")=BS$8, IF(T1240="", "", T1240), ""))</f>
        <v/>
      </c>
      <c r="BT1240" s="61" t="str">
        <f>IF($B1240="", "", IF(COUNTIF(BU1240:$BY1240, "")=BT$8, IF(U1240="", "", U1240), ""))</f>
        <v/>
      </c>
      <c r="BU1240" s="61" t="str">
        <f>IF($B1240="", "", IF(COUNTIF(BV1240:$BY1240, "")=BU$8, IF(V1240="", "", V1240), ""))</f>
        <v/>
      </c>
      <c r="BV1240" s="61" t="str">
        <f>IF($B1240="", "", IF(COUNTIF(BW1240:$BY1240, "")=BV$8, IF(W1240="", "", W1240), ""))</f>
        <v/>
      </c>
      <c r="BW1240" s="61" t="str">
        <f>IF($B1240="", "", IF(COUNTIF(BX1240:$BY1240, "")=BW$8, IF(X1240="", "", X1240), ""))</f>
        <v/>
      </c>
      <c r="BX1240" s="61" t="str">
        <f>IF($B1240="", "", IF(COUNTIF(BY1240:$BY1240, "")=BX$8, IF(Y1240="", "", Y1240), ""))</f>
        <v/>
      </c>
      <c r="BY1240" s="50" t="str">
        <f t="shared" si="519"/>
        <v/>
      </c>
      <c r="CA1240" s="6" t="str">
        <f t="shared" si="520"/>
        <v/>
      </c>
      <c r="CB1240" s="6" t="str">
        <f>IF(CA1240="", "", RANK(CA1240, $CA$9:$CA$2508, 0)+COUNTIF($CA$9:CA1240, CA1240)-1)</f>
        <v/>
      </c>
    </row>
    <row r="1241" spans="1:80" x14ac:dyDescent="0.25">
      <c r="A1241" s="22"/>
      <c r="B1241" s="121" t="str">
        <f>IF('Stock Details'!B1240="", "", 'Stock Details'!B1240)</f>
        <v/>
      </c>
      <c r="C1241" s="22"/>
      <c r="D1241" s="130"/>
      <c r="E1241" s="122"/>
      <c r="F1241" s="131"/>
      <c r="G1241" s="22"/>
      <c r="H1241" s="130" t="str">
        <f t="shared" si="505"/>
        <v/>
      </c>
      <c r="I1241" s="122"/>
      <c r="J1241" s="131"/>
      <c r="K1241" s="22"/>
      <c r="L1241" s="130" t="str">
        <f t="shared" si="506"/>
        <v/>
      </c>
      <c r="M1241" s="122"/>
      <c r="N1241" s="131"/>
      <c r="O1241" s="22"/>
      <c r="P1241" s="130" t="str">
        <f t="shared" si="507"/>
        <v/>
      </c>
      <c r="Q1241" s="122"/>
      <c r="R1241" s="131"/>
      <c r="S1241" s="22"/>
      <c r="T1241" s="130" t="str">
        <f t="shared" si="508"/>
        <v/>
      </c>
      <c r="U1241" s="122"/>
      <c r="V1241" s="131"/>
      <c r="W1241" s="22"/>
      <c r="X1241" s="130" t="str">
        <f t="shared" si="509"/>
        <v/>
      </c>
      <c r="Y1241" s="122"/>
      <c r="Z1241" s="131"/>
      <c r="AA1241" s="22"/>
      <c r="AC1241" s="6" t="str">
        <f t="shared" si="510"/>
        <v/>
      </c>
      <c r="AE1241" s="6" t="str">
        <f t="shared" si="511"/>
        <v/>
      </c>
      <c r="AF1241" s="6" t="str">
        <f t="shared" si="512"/>
        <v/>
      </c>
      <c r="AG1241" s="6" t="str">
        <f t="shared" si="513"/>
        <v/>
      </c>
      <c r="AH1241" s="6" t="str">
        <f t="shared" si="514"/>
        <v/>
      </c>
      <c r="AI1241" s="6" t="str">
        <f t="shared" si="515"/>
        <v/>
      </c>
      <c r="AJ1241" s="6" t="str">
        <f t="shared" si="516"/>
        <v/>
      </c>
      <c r="AL1241" s="9" t="str">
        <f>IF('Stock Details'!F1240="", "", 'Stock Details'!F1240)</f>
        <v/>
      </c>
      <c r="AM1241" s="9" t="str">
        <f>IF('Stock Details'!G1240="", "", 'Stock Details'!G1240)</f>
        <v/>
      </c>
      <c r="AO1241" s="59" t="str">
        <f t="shared" si="517"/>
        <v/>
      </c>
      <c r="AP1241" s="59" t="str">
        <f t="shared" ref="AP1241:AP1304" si="521">IF(AF1241="", "", AF1241*$AL1241)</f>
        <v/>
      </c>
      <c r="AQ1241" s="59" t="str">
        <f t="shared" ref="AQ1241:AQ1304" si="522">IF(AG1241="", "", AG1241*$AL1241)</f>
        <v/>
      </c>
      <c r="AR1241" s="59" t="str">
        <f t="shared" ref="AR1241:AR1304" si="523">IF(AH1241="", "", AH1241*$AL1241)</f>
        <v/>
      </c>
      <c r="AS1241" s="59" t="str">
        <f t="shared" ref="AS1241:AS1304" si="524">IF(AI1241="", "", AI1241*$AL1241)</f>
        <v/>
      </c>
      <c r="AT1241" s="59" t="str">
        <f t="shared" ref="AT1241:AT1304" si="525">IF(AJ1241="", "", AJ1241*$AL1241)</f>
        <v/>
      </c>
      <c r="AV1241" s="59" t="str">
        <f t="shared" si="518"/>
        <v/>
      </c>
      <c r="AW1241" s="59" t="str">
        <f t="shared" si="500"/>
        <v/>
      </c>
      <c r="AX1241" s="59" t="str">
        <f t="shared" si="501"/>
        <v/>
      </c>
      <c r="AY1241" s="59" t="str">
        <f t="shared" si="502"/>
        <v/>
      </c>
      <c r="AZ1241" s="59" t="str">
        <f t="shared" si="503"/>
        <v/>
      </c>
      <c r="BA1241" s="59" t="str">
        <f t="shared" si="504"/>
        <v/>
      </c>
      <c r="BC1241" s="49" t="str">
        <f>IF($B1241="", "", IF(COUNTIF(BD1241:$BY1241, "")=BC$8, IF(D1241="", "", D1241), ""))</f>
        <v/>
      </c>
      <c r="BD1241" s="61" t="str">
        <f>IF($B1241="", "", IF(COUNTIF(BE1241:$BY1241, "")=BD$8, IF(E1241="", "", E1241), ""))</f>
        <v/>
      </c>
      <c r="BE1241" s="61" t="str">
        <f>IF($B1241="", "", IF(COUNTIF(BF1241:$BY1241, "")=BE$8, IF(F1241="", "", F1241), ""))</f>
        <v/>
      </c>
      <c r="BF1241" s="61" t="str">
        <f>IF($B1241="", "", IF(COUNTIF(BG1241:$BY1241, "")=BF$8, IF(G1241="", "", G1241), ""))</f>
        <v/>
      </c>
      <c r="BG1241" s="61" t="str">
        <f>IF($B1241="", "", IF(COUNTIF(BH1241:$BY1241, "")=BG$8, IF(H1241="", "", H1241), ""))</f>
        <v/>
      </c>
      <c r="BH1241" s="61" t="str">
        <f>IF($B1241="", "", IF(COUNTIF(BI1241:$BY1241, "")=BH$8, IF(I1241="", "", I1241), ""))</f>
        <v/>
      </c>
      <c r="BI1241" s="61" t="str">
        <f>IF($B1241="", "", IF(COUNTIF(BJ1241:$BY1241, "")=BI$8, IF(J1241="", "", J1241), ""))</f>
        <v/>
      </c>
      <c r="BJ1241" s="61" t="str">
        <f>IF($B1241="", "", IF(COUNTIF(BK1241:$BY1241, "")=BJ$8, IF(K1241="", "", K1241), ""))</f>
        <v/>
      </c>
      <c r="BK1241" s="61" t="str">
        <f>IF($B1241="", "", IF(COUNTIF(BL1241:$BY1241, "")=BK$8, IF(L1241="", "", L1241), ""))</f>
        <v/>
      </c>
      <c r="BL1241" s="61" t="str">
        <f>IF($B1241="", "", IF(COUNTIF(BM1241:$BY1241, "")=BL$8, IF(M1241="", "", M1241), ""))</f>
        <v/>
      </c>
      <c r="BM1241" s="61" t="str">
        <f>IF($B1241="", "", IF(COUNTIF(BN1241:$BY1241, "")=BM$8, IF(N1241="", "", N1241), ""))</f>
        <v/>
      </c>
      <c r="BN1241" s="61" t="str">
        <f>IF($B1241="", "", IF(COUNTIF(BO1241:$BY1241, "")=BN$8, IF(O1241="", "", O1241), ""))</f>
        <v/>
      </c>
      <c r="BO1241" s="61" t="str">
        <f>IF($B1241="", "", IF(COUNTIF(BP1241:$BY1241, "")=BO$8, IF(P1241="", "", P1241), ""))</f>
        <v/>
      </c>
      <c r="BP1241" s="61" t="str">
        <f>IF($B1241="", "", IF(COUNTIF(BQ1241:$BY1241, "")=BP$8, IF(Q1241="", "", Q1241), ""))</f>
        <v/>
      </c>
      <c r="BQ1241" s="61" t="str">
        <f>IF($B1241="", "", IF(COUNTIF(BR1241:$BY1241, "")=BQ$8, IF(R1241="", "", R1241), ""))</f>
        <v/>
      </c>
      <c r="BR1241" s="61" t="str">
        <f>IF($B1241="", "", IF(COUNTIF(BS1241:$BY1241, "")=BR$8, IF(S1241="", "", S1241), ""))</f>
        <v/>
      </c>
      <c r="BS1241" s="61" t="str">
        <f>IF($B1241="", "", IF(COUNTIF(BT1241:$BY1241, "")=BS$8, IF(T1241="", "", T1241), ""))</f>
        <v/>
      </c>
      <c r="BT1241" s="61" t="str">
        <f>IF($B1241="", "", IF(COUNTIF(BU1241:$BY1241, "")=BT$8, IF(U1241="", "", U1241), ""))</f>
        <v/>
      </c>
      <c r="BU1241" s="61" t="str">
        <f>IF($B1241="", "", IF(COUNTIF(BV1241:$BY1241, "")=BU$8, IF(V1241="", "", V1241), ""))</f>
        <v/>
      </c>
      <c r="BV1241" s="61" t="str">
        <f>IF($B1241="", "", IF(COUNTIF(BW1241:$BY1241, "")=BV$8, IF(W1241="", "", W1241), ""))</f>
        <v/>
      </c>
      <c r="BW1241" s="61" t="str">
        <f>IF($B1241="", "", IF(COUNTIF(BX1241:$BY1241, "")=BW$8, IF(X1241="", "", X1241), ""))</f>
        <v/>
      </c>
      <c r="BX1241" s="61" t="str">
        <f>IF($B1241="", "", IF(COUNTIF(BY1241:$BY1241, "")=BX$8, IF(Y1241="", "", Y1241), ""))</f>
        <v/>
      </c>
      <c r="BY1241" s="50" t="str">
        <f t="shared" si="519"/>
        <v/>
      </c>
      <c r="CA1241" s="6" t="str">
        <f t="shared" si="520"/>
        <v/>
      </c>
      <c r="CB1241" s="6" t="str">
        <f>IF(CA1241="", "", RANK(CA1241, $CA$9:$CA$2508, 0)+COUNTIF($CA$9:CA1241, CA1241)-1)</f>
        <v/>
      </c>
    </row>
    <row r="1242" spans="1:80" x14ac:dyDescent="0.25">
      <c r="A1242" s="22"/>
      <c r="B1242" s="121" t="str">
        <f>IF('Stock Details'!B1241="", "", 'Stock Details'!B1241)</f>
        <v/>
      </c>
      <c r="C1242" s="22"/>
      <c r="D1242" s="130"/>
      <c r="E1242" s="122"/>
      <c r="F1242" s="131"/>
      <c r="G1242" s="22"/>
      <c r="H1242" s="130" t="str">
        <f t="shared" si="505"/>
        <v/>
      </c>
      <c r="I1242" s="122"/>
      <c r="J1242" s="131"/>
      <c r="K1242" s="22"/>
      <c r="L1242" s="130" t="str">
        <f t="shared" si="506"/>
        <v/>
      </c>
      <c r="M1242" s="122"/>
      <c r="N1242" s="131"/>
      <c r="O1242" s="22"/>
      <c r="P1242" s="130" t="str">
        <f t="shared" si="507"/>
        <v/>
      </c>
      <c r="Q1242" s="122"/>
      <c r="R1242" s="131"/>
      <c r="S1242" s="22"/>
      <c r="T1242" s="130" t="str">
        <f t="shared" si="508"/>
        <v/>
      </c>
      <c r="U1242" s="122"/>
      <c r="V1242" s="131"/>
      <c r="W1242" s="22"/>
      <c r="X1242" s="130" t="str">
        <f t="shared" si="509"/>
        <v/>
      </c>
      <c r="Y1242" s="122"/>
      <c r="Z1242" s="131"/>
      <c r="AA1242" s="22"/>
      <c r="AC1242" s="6" t="str">
        <f t="shared" si="510"/>
        <v/>
      </c>
      <c r="AE1242" s="6" t="str">
        <f t="shared" si="511"/>
        <v/>
      </c>
      <c r="AF1242" s="6" t="str">
        <f t="shared" si="512"/>
        <v/>
      </c>
      <c r="AG1242" s="6" t="str">
        <f t="shared" si="513"/>
        <v/>
      </c>
      <c r="AH1242" s="6" t="str">
        <f t="shared" si="514"/>
        <v/>
      </c>
      <c r="AI1242" s="6" t="str">
        <f t="shared" si="515"/>
        <v/>
      </c>
      <c r="AJ1242" s="6" t="str">
        <f t="shared" si="516"/>
        <v/>
      </c>
      <c r="AL1242" s="9" t="str">
        <f>IF('Stock Details'!F1241="", "", 'Stock Details'!F1241)</f>
        <v/>
      </c>
      <c r="AM1242" s="9" t="str">
        <f>IF('Stock Details'!G1241="", "", 'Stock Details'!G1241)</f>
        <v/>
      </c>
      <c r="AO1242" s="59" t="str">
        <f t="shared" si="517"/>
        <v/>
      </c>
      <c r="AP1242" s="59" t="str">
        <f t="shared" si="521"/>
        <v/>
      </c>
      <c r="AQ1242" s="59" t="str">
        <f t="shared" si="522"/>
        <v/>
      </c>
      <c r="AR1242" s="59" t="str">
        <f t="shared" si="523"/>
        <v/>
      </c>
      <c r="AS1242" s="59" t="str">
        <f t="shared" si="524"/>
        <v/>
      </c>
      <c r="AT1242" s="59" t="str">
        <f t="shared" si="525"/>
        <v/>
      </c>
      <c r="AV1242" s="59" t="str">
        <f t="shared" si="518"/>
        <v/>
      </c>
      <c r="AW1242" s="59" t="str">
        <f t="shared" si="500"/>
        <v/>
      </c>
      <c r="AX1242" s="59" t="str">
        <f t="shared" si="501"/>
        <v/>
      </c>
      <c r="AY1242" s="59" t="str">
        <f t="shared" si="502"/>
        <v/>
      </c>
      <c r="AZ1242" s="59" t="str">
        <f t="shared" si="503"/>
        <v/>
      </c>
      <c r="BA1242" s="59" t="str">
        <f t="shared" si="504"/>
        <v/>
      </c>
      <c r="BC1242" s="49" t="str">
        <f>IF($B1242="", "", IF(COUNTIF(BD1242:$BY1242, "")=BC$8, IF(D1242="", "", D1242), ""))</f>
        <v/>
      </c>
      <c r="BD1242" s="61" t="str">
        <f>IF($B1242="", "", IF(COUNTIF(BE1242:$BY1242, "")=BD$8, IF(E1242="", "", E1242), ""))</f>
        <v/>
      </c>
      <c r="BE1242" s="61" t="str">
        <f>IF($B1242="", "", IF(COUNTIF(BF1242:$BY1242, "")=BE$8, IF(F1242="", "", F1242), ""))</f>
        <v/>
      </c>
      <c r="BF1242" s="61" t="str">
        <f>IF($B1242="", "", IF(COUNTIF(BG1242:$BY1242, "")=BF$8, IF(G1242="", "", G1242), ""))</f>
        <v/>
      </c>
      <c r="BG1242" s="61" t="str">
        <f>IF($B1242="", "", IF(COUNTIF(BH1242:$BY1242, "")=BG$8, IF(H1242="", "", H1242), ""))</f>
        <v/>
      </c>
      <c r="BH1242" s="61" t="str">
        <f>IF($B1242="", "", IF(COUNTIF(BI1242:$BY1242, "")=BH$8, IF(I1242="", "", I1242), ""))</f>
        <v/>
      </c>
      <c r="BI1242" s="61" t="str">
        <f>IF($B1242="", "", IF(COUNTIF(BJ1242:$BY1242, "")=BI$8, IF(J1242="", "", J1242), ""))</f>
        <v/>
      </c>
      <c r="BJ1242" s="61" t="str">
        <f>IF($B1242="", "", IF(COUNTIF(BK1242:$BY1242, "")=BJ$8, IF(K1242="", "", K1242), ""))</f>
        <v/>
      </c>
      <c r="BK1242" s="61" t="str">
        <f>IF($B1242="", "", IF(COUNTIF(BL1242:$BY1242, "")=BK$8, IF(L1242="", "", L1242), ""))</f>
        <v/>
      </c>
      <c r="BL1242" s="61" t="str">
        <f>IF($B1242="", "", IF(COUNTIF(BM1242:$BY1242, "")=BL$8, IF(M1242="", "", M1242), ""))</f>
        <v/>
      </c>
      <c r="BM1242" s="61" t="str">
        <f>IF($B1242="", "", IF(COUNTIF(BN1242:$BY1242, "")=BM$8, IF(N1242="", "", N1242), ""))</f>
        <v/>
      </c>
      <c r="BN1242" s="61" t="str">
        <f>IF($B1242="", "", IF(COUNTIF(BO1242:$BY1242, "")=BN$8, IF(O1242="", "", O1242), ""))</f>
        <v/>
      </c>
      <c r="BO1242" s="61" t="str">
        <f>IF($B1242="", "", IF(COUNTIF(BP1242:$BY1242, "")=BO$8, IF(P1242="", "", P1242), ""))</f>
        <v/>
      </c>
      <c r="BP1242" s="61" t="str">
        <f>IF($B1242="", "", IF(COUNTIF(BQ1242:$BY1242, "")=BP$8, IF(Q1242="", "", Q1242), ""))</f>
        <v/>
      </c>
      <c r="BQ1242" s="61" t="str">
        <f>IF($B1242="", "", IF(COUNTIF(BR1242:$BY1242, "")=BQ$8, IF(R1242="", "", R1242), ""))</f>
        <v/>
      </c>
      <c r="BR1242" s="61" t="str">
        <f>IF($B1242="", "", IF(COUNTIF(BS1242:$BY1242, "")=BR$8, IF(S1242="", "", S1242), ""))</f>
        <v/>
      </c>
      <c r="BS1242" s="61" t="str">
        <f>IF($B1242="", "", IF(COUNTIF(BT1242:$BY1242, "")=BS$8, IF(T1242="", "", T1242), ""))</f>
        <v/>
      </c>
      <c r="BT1242" s="61" t="str">
        <f>IF($B1242="", "", IF(COUNTIF(BU1242:$BY1242, "")=BT$8, IF(U1242="", "", U1242), ""))</f>
        <v/>
      </c>
      <c r="BU1242" s="61" t="str">
        <f>IF($B1242="", "", IF(COUNTIF(BV1242:$BY1242, "")=BU$8, IF(V1242="", "", V1242), ""))</f>
        <v/>
      </c>
      <c r="BV1242" s="61" t="str">
        <f>IF($B1242="", "", IF(COUNTIF(BW1242:$BY1242, "")=BV$8, IF(W1242="", "", W1242), ""))</f>
        <v/>
      </c>
      <c r="BW1242" s="61" t="str">
        <f>IF($B1242="", "", IF(COUNTIF(BX1242:$BY1242, "")=BW$8, IF(X1242="", "", X1242), ""))</f>
        <v/>
      </c>
      <c r="BX1242" s="61" t="str">
        <f>IF($B1242="", "", IF(COUNTIF(BY1242:$BY1242, "")=BX$8, IF(Y1242="", "", Y1242), ""))</f>
        <v/>
      </c>
      <c r="BY1242" s="50" t="str">
        <f t="shared" si="519"/>
        <v/>
      </c>
      <c r="CA1242" s="6" t="str">
        <f t="shared" si="520"/>
        <v/>
      </c>
      <c r="CB1242" s="6" t="str">
        <f>IF(CA1242="", "", RANK(CA1242, $CA$9:$CA$2508, 0)+COUNTIF($CA$9:CA1242, CA1242)-1)</f>
        <v/>
      </c>
    </row>
    <row r="1243" spans="1:80" x14ac:dyDescent="0.25">
      <c r="A1243" s="22"/>
      <c r="B1243" s="121" t="str">
        <f>IF('Stock Details'!B1242="", "", 'Stock Details'!B1242)</f>
        <v/>
      </c>
      <c r="C1243" s="22"/>
      <c r="D1243" s="130"/>
      <c r="E1243" s="122"/>
      <c r="F1243" s="131"/>
      <c r="G1243" s="22"/>
      <c r="H1243" s="130" t="str">
        <f t="shared" si="505"/>
        <v/>
      </c>
      <c r="I1243" s="122"/>
      <c r="J1243" s="131"/>
      <c r="K1243" s="22"/>
      <c r="L1243" s="130" t="str">
        <f t="shared" si="506"/>
        <v/>
      </c>
      <c r="M1243" s="122"/>
      <c r="N1243" s="131"/>
      <c r="O1243" s="22"/>
      <c r="P1243" s="130" t="str">
        <f t="shared" si="507"/>
        <v/>
      </c>
      <c r="Q1243" s="122"/>
      <c r="R1243" s="131"/>
      <c r="S1243" s="22"/>
      <c r="T1243" s="130" t="str">
        <f t="shared" si="508"/>
        <v/>
      </c>
      <c r="U1243" s="122"/>
      <c r="V1243" s="131"/>
      <c r="W1243" s="22"/>
      <c r="X1243" s="130" t="str">
        <f t="shared" si="509"/>
        <v/>
      </c>
      <c r="Y1243" s="122"/>
      <c r="Z1243" s="131"/>
      <c r="AA1243" s="22"/>
      <c r="AC1243" s="6" t="str">
        <f t="shared" si="510"/>
        <v/>
      </c>
      <c r="AE1243" s="6" t="str">
        <f t="shared" si="511"/>
        <v/>
      </c>
      <c r="AF1243" s="6" t="str">
        <f t="shared" si="512"/>
        <v/>
      </c>
      <c r="AG1243" s="6" t="str">
        <f t="shared" si="513"/>
        <v/>
      </c>
      <c r="AH1243" s="6" t="str">
        <f t="shared" si="514"/>
        <v/>
      </c>
      <c r="AI1243" s="6" t="str">
        <f t="shared" si="515"/>
        <v/>
      </c>
      <c r="AJ1243" s="6" t="str">
        <f t="shared" si="516"/>
        <v/>
      </c>
      <c r="AL1243" s="9" t="str">
        <f>IF('Stock Details'!F1242="", "", 'Stock Details'!F1242)</f>
        <v/>
      </c>
      <c r="AM1243" s="9" t="str">
        <f>IF('Stock Details'!G1242="", "", 'Stock Details'!G1242)</f>
        <v/>
      </c>
      <c r="AO1243" s="59" t="str">
        <f t="shared" si="517"/>
        <v/>
      </c>
      <c r="AP1243" s="59" t="str">
        <f t="shared" si="521"/>
        <v/>
      </c>
      <c r="AQ1243" s="59" t="str">
        <f t="shared" si="522"/>
        <v/>
      </c>
      <c r="AR1243" s="59" t="str">
        <f t="shared" si="523"/>
        <v/>
      </c>
      <c r="AS1243" s="59" t="str">
        <f t="shared" si="524"/>
        <v/>
      </c>
      <c r="AT1243" s="59" t="str">
        <f t="shared" si="525"/>
        <v/>
      </c>
      <c r="AV1243" s="59" t="str">
        <f t="shared" si="518"/>
        <v/>
      </c>
      <c r="AW1243" s="59" t="str">
        <f t="shared" si="500"/>
        <v/>
      </c>
      <c r="AX1243" s="59" t="str">
        <f t="shared" si="501"/>
        <v/>
      </c>
      <c r="AY1243" s="59" t="str">
        <f t="shared" si="502"/>
        <v/>
      </c>
      <c r="AZ1243" s="59" t="str">
        <f t="shared" si="503"/>
        <v/>
      </c>
      <c r="BA1243" s="59" t="str">
        <f t="shared" si="504"/>
        <v/>
      </c>
      <c r="BC1243" s="49" t="str">
        <f>IF($B1243="", "", IF(COUNTIF(BD1243:$BY1243, "")=BC$8, IF(D1243="", "", D1243), ""))</f>
        <v/>
      </c>
      <c r="BD1243" s="61" t="str">
        <f>IF($B1243="", "", IF(COUNTIF(BE1243:$BY1243, "")=BD$8, IF(E1243="", "", E1243), ""))</f>
        <v/>
      </c>
      <c r="BE1243" s="61" t="str">
        <f>IF($B1243="", "", IF(COUNTIF(BF1243:$BY1243, "")=BE$8, IF(F1243="", "", F1243), ""))</f>
        <v/>
      </c>
      <c r="BF1243" s="61" t="str">
        <f>IF($B1243="", "", IF(COUNTIF(BG1243:$BY1243, "")=BF$8, IF(G1243="", "", G1243), ""))</f>
        <v/>
      </c>
      <c r="BG1243" s="61" t="str">
        <f>IF($B1243="", "", IF(COUNTIF(BH1243:$BY1243, "")=BG$8, IF(H1243="", "", H1243), ""))</f>
        <v/>
      </c>
      <c r="BH1243" s="61" t="str">
        <f>IF($B1243="", "", IF(COUNTIF(BI1243:$BY1243, "")=BH$8, IF(I1243="", "", I1243), ""))</f>
        <v/>
      </c>
      <c r="BI1243" s="61" t="str">
        <f>IF($B1243="", "", IF(COUNTIF(BJ1243:$BY1243, "")=BI$8, IF(J1243="", "", J1243), ""))</f>
        <v/>
      </c>
      <c r="BJ1243" s="61" t="str">
        <f>IF($B1243="", "", IF(COUNTIF(BK1243:$BY1243, "")=BJ$8, IF(K1243="", "", K1243), ""))</f>
        <v/>
      </c>
      <c r="BK1243" s="61" t="str">
        <f>IF($B1243="", "", IF(COUNTIF(BL1243:$BY1243, "")=BK$8, IF(L1243="", "", L1243), ""))</f>
        <v/>
      </c>
      <c r="BL1243" s="61" t="str">
        <f>IF($B1243="", "", IF(COUNTIF(BM1243:$BY1243, "")=BL$8, IF(M1243="", "", M1243), ""))</f>
        <v/>
      </c>
      <c r="BM1243" s="61" t="str">
        <f>IF($B1243="", "", IF(COUNTIF(BN1243:$BY1243, "")=BM$8, IF(N1243="", "", N1243), ""))</f>
        <v/>
      </c>
      <c r="BN1243" s="61" t="str">
        <f>IF($B1243="", "", IF(COUNTIF(BO1243:$BY1243, "")=BN$8, IF(O1243="", "", O1243), ""))</f>
        <v/>
      </c>
      <c r="BO1243" s="61" t="str">
        <f>IF($B1243="", "", IF(COUNTIF(BP1243:$BY1243, "")=BO$8, IF(P1243="", "", P1243), ""))</f>
        <v/>
      </c>
      <c r="BP1243" s="61" t="str">
        <f>IF($B1243="", "", IF(COUNTIF(BQ1243:$BY1243, "")=BP$8, IF(Q1243="", "", Q1243), ""))</f>
        <v/>
      </c>
      <c r="BQ1243" s="61" t="str">
        <f>IF($B1243="", "", IF(COUNTIF(BR1243:$BY1243, "")=BQ$8, IF(R1243="", "", R1243), ""))</f>
        <v/>
      </c>
      <c r="BR1243" s="61" t="str">
        <f>IF($B1243="", "", IF(COUNTIF(BS1243:$BY1243, "")=BR$8, IF(S1243="", "", S1243), ""))</f>
        <v/>
      </c>
      <c r="BS1243" s="61" t="str">
        <f>IF($B1243="", "", IF(COUNTIF(BT1243:$BY1243, "")=BS$8, IF(T1243="", "", T1243), ""))</f>
        <v/>
      </c>
      <c r="BT1243" s="61" t="str">
        <f>IF($B1243="", "", IF(COUNTIF(BU1243:$BY1243, "")=BT$8, IF(U1243="", "", U1243), ""))</f>
        <v/>
      </c>
      <c r="BU1243" s="61" t="str">
        <f>IF($B1243="", "", IF(COUNTIF(BV1243:$BY1243, "")=BU$8, IF(V1243="", "", V1243), ""))</f>
        <v/>
      </c>
      <c r="BV1243" s="61" t="str">
        <f>IF($B1243="", "", IF(COUNTIF(BW1243:$BY1243, "")=BV$8, IF(W1243="", "", W1243), ""))</f>
        <v/>
      </c>
      <c r="BW1243" s="61" t="str">
        <f>IF($B1243="", "", IF(COUNTIF(BX1243:$BY1243, "")=BW$8, IF(X1243="", "", X1243), ""))</f>
        <v/>
      </c>
      <c r="BX1243" s="61" t="str">
        <f>IF($B1243="", "", IF(COUNTIF(BY1243:$BY1243, "")=BX$8, IF(Y1243="", "", Y1243), ""))</f>
        <v/>
      </c>
      <c r="BY1243" s="50" t="str">
        <f t="shared" si="519"/>
        <v/>
      </c>
      <c r="CA1243" s="6" t="str">
        <f t="shared" si="520"/>
        <v/>
      </c>
      <c r="CB1243" s="6" t="str">
        <f>IF(CA1243="", "", RANK(CA1243, $CA$9:$CA$2508, 0)+COUNTIF($CA$9:CA1243, CA1243)-1)</f>
        <v/>
      </c>
    </row>
    <row r="1244" spans="1:80" x14ac:dyDescent="0.25">
      <c r="A1244" s="22"/>
      <c r="B1244" s="121" t="str">
        <f>IF('Stock Details'!B1243="", "", 'Stock Details'!B1243)</f>
        <v/>
      </c>
      <c r="C1244" s="22"/>
      <c r="D1244" s="130"/>
      <c r="E1244" s="122"/>
      <c r="F1244" s="131"/>
      <c r="G1244" s="22"/>
      <c r="H1244" s="130" t="str">
        <f t="shared" si="505"/>
        <v/>
      </c>
      <c r="I1244" s="122"/>
      <c r="J1244" s="131"/>
      <c r="K1244" s="22"/>
      <c r="L1244" s="130" t="str">
        <f t="shared" si="506"/>
        <v/>
      </c>
      <c r="M1244" s="122"/>
      <c r="N1244" s="131"/>
      <c r="O1244" s="22"/>
      <c r="P1244" s="130" t="str">
        <f t="shared" si="507"/>
        <v/>
      </c>
      <c r="Q1244" s="122"/>
      <c r="R1244" s="131"/>
      <c r="S1244" s="22"/>
      <c r="T1244" s="130" t="str">
        <f t="shared" si="508"/>
        <v/>
      </c>
      <c r="U1244" s="122"/>
      <c r="V1244" s="131"/>
      <c r="W1244" s="22"/>
      <c r="X1244" s="130" t="str">
        <f t="shared" si="509"/>
        <v/>
      </c>
      <c r="Y1244" s="122"/>
      <c r="Z1244" s="131"/>
      <c r="AA1244" s="22"/>
      <c r="AC1244" s="6" t="str">
        <f t="shared" si="510"/>
        <v/>
      </c>
      <c r="AE1244" s="6" t="str">
        <f t="shared" si="511"/>
        <v/>
      </c>
      <c r="AF1244" s="6" t="str">
        <f t="shared" si="512"/>
        <v/>
      </c>
      <c r="AG1244" s="6" t="str">
        <f t="shared" si="513"/>
        <v/>
      </c>
      <c r="AH1244" s="6" t="str">
        <f t="shared" si="514"/>
        <v/>
      </c>
      <c r="AI1244" s="6" t="str">
        <f t="shared" si="515"/>
        <v/>
      </c>
      <c r="AJ1244" s="6" t="str">
        <f t="shared" si="516"/>
        <v/>
      </c>
      <c r="AL1244" s="9" t="str">
        <f>IF('Stock Details'!F1243="", "", 'Stock Details'!F1243)</f>
        <v/>
      </c>
      <c r="AM1244" s="9" t="str">
        <f>IF('Stock Details'!G1243="", "", 'Stock Details'!G1243)</f>
        <v/>
      </c>
      <c r="AO1244" s="59" t="str">
        <f t="shared" si="517"/>
        <v/>
      </c>
      <c r="AP1244" s="59" t="str">
        <f t="shared" si="521"/>
        <v/>
      </c>
      <c r="AQ1244" s="59" t="str">
        <f t="shared" si="522"/>
        <v/>
      </c>
      <c r="AR1244" s="59" t="str">
        <f t="shared" si="523"/>
        <v/>
      </c>
      <c r="AS1244" s="59" t="str">
        <f t="shared" si="524"/>
        <v/>
      </c>
      <c r="AT1244" s="59" t="str">
        <f t="shared" si="525"/>
        <v/>
      </c>
      <c r="AV1244" s="59" t="str">
        <f t="shared" si="518"/>
        <v/>
      </c>
      <c r="AW1244" s="59" t="str">
        <f t="shared" si="500"/>
        <v/>
      </c>
      <c r="AX1244" s="59" t="str">
        <f t="shared" si="501"/>
        <v/>
      </c>
      <c r="AY1244" s="59" t="str">
        <f t="shared" si="502"/>
        <v/>
      </c>
      <c r="AZ1244" s="59" t="str">
        <f t="shared" si="503"/>
        <v/>
      </c>
      <c r="BA1244" s="59" t="str">
        <f t="shared" si="504"/>
        <v/>
      </c>
      <c r="BC1244" s="49" t="str">
        <f>IF($B1244="", "", IF(COUNTIF(BD1244:$BY1244, "")=BC$8, IF(D1244="", "", D1244), ""))</f>
        <v/>
      </c>
      <c r="BD1244" s="61" t="str">
        <f>IF($B1244="", "", IF(COUNTIF(BE1244:$BY1244, "")=BD$8, IF(E1244="", "", E1244), ""))</f>
        <v/>
      </c>
      <c r="BE1244" s="61" t="str">
        <f>IF($B1244="", "", IF(COUNTIF(BF1244:$BY1244, "")=BE$8, IF(F1244="", "", F1244), ""))</f>
        <v/>
      </c>
      <c r="BF1244" s="61" t="str">
        <f>IF($B1244="", "", IF(COUNTIF(BG1244:$BY1244, "")=BF$8, IF(G1244="", "", G1244), ""))</f>
        <v/>
      </c>
      <c r="BG1244" s="61" t="str">
        <f>IF($B1244="", "", IF(COUNTIF(BH1244:$BY1244, "")=BG$8, IF(H1244="", "", H1244), ""))</f>
        <v/>
      </c>
      <c r="BH1244" s="61" t="str">
        <f>IF($B1244="", "", IF(COUNTIF(BI1244:$BY1244, "")=BH$8, IF(I1244="", "", I1244), ""))</f>
        <v/>
      </c>
      <c r="BI1244" s="61" t="str">
        <f>IF($B1244="", "", IF(COUNTIF(BJ1244:$BY1244, "")=BI$8, IF(J1244="", "", J1244), ""))</f>
        <v/>
      </c>
      <c r="BJ1244" s="61" t="str">
        <f>IF($B1244="", "", IF(COUNTIF(BK1244:$BY1244, "")=BJ$8, IF(K1244="", "", K1244), ""))</f>
        <v/>
      </c>
      <c r="BK1244" s="61" t="str">
        <f>IF($B1244="", "", IF(COUNTIF(BL1244:$BY1244, "")=BK$8, IF(L1244="", "", L1244), ""))</f>
        <v/>
      </c>
      <c r="BL1244" s="61" t="str">
        <f>IF($B1244="", "", IF(COUNTIF(BM1244:$BY1244, "")=BL$8, IF(M1244="", "", M1244), ""))</f>
        <v/>
      </c>
      <c r="BM1244" s="61" t="str">
        <f>IF($B1244="", "", IF(COUNTIF(BN1244:$BY1244, "")=BM$8, IF(N1244="", "", N1244), ""))</f>
        <v/>
      </c>
      <c r="BN1244" s="61" t="str">
        <f>IF($B1244="", "", IF(COUNTIF(BO1244:$BY1244, "")=BN$8, IF(O1244="", "", O1244), ""))</f>
        <v/>
      </c>
      <c r="BO1244" s="61" t="str">
        <f>IF($B1244="", "", IF(COUNTIF(BP1244:$BY1244, "")=BO$8, IF(P1244="", "", P1244), ""))</f>
        <v/>
      </c>
      <c r="BP1244" s="61" t="str">
        <f>IF($B1244="", "", IF(COUNTIF(BQ1244:$BY1244, "")=BP$8, IF(Q1244="", "", Q1244), ""))</f>
        <v/>
      </c>
      <c r="BQ1244" s="61" t="str">
        <f>IF($B1244="", "", IF(COUNTIF(BR1244:$BY1244, "")=BQ$8, IF(R1244="", "", R1244), ""))</f>
        <v/>
      </c>
      <c r="BR1244" s="61" t="str">
        <f>IF($B1244="", "", IF(COUNTIF(BS1244:$BY1244, "")=BR$8, IF(S1244="", "", S1244), ""))</f>
        <v/>
      </c>
      <c r="BS1244" s="61" t="str">
        <f>IF($B1244="", "", IF(COUNTIF(BT1244:$BY1244, "")=BS$8, IF(T1244="", "", T1244), ""))</f>
        <v/>
      </c>
      <c r="BT1244" s="61" t="str">
        <f>IF($B1244="", "", IF(COUNTIF(BU1244:$BY1244, "")=BT$8, IF(U1244="", "", U1244), ""))</f>
        <v/>
      </c>
      <c r="BU1244" s="61" t="str">
        <f>IF($B1244="", "", IF(COUNTIF(BV1244:$BY1244, "")=BU$8, IF(V1244="", "", V1244), ""))</f>
        <v/>
      </c>
      <c r="BV1244" s="61" t="str">
        <f>IF($B1244="", "", IF(COUNTIF(BW1244:$BY1244, "")=BV$8, IF(W1244="", "", W1244), ""))</f>
        <v/>
      </c>
      <c r="BW1244" s="61" t="str">
        <f>IF($B1244="", "", IF(COUNTIF(BX1244:$BY1244, "")=BW$8, IF(X1244="", "", X1244), ""))</f>
        <v/>
      </c>
      <c r="BX1244" s="61" t="str">
        <f>IF($B1244="", "", IF(COUNTIF(BY1244:$BY1244, "")=BX$8, IF(Y1244="", "", Y1244), ""))</f>
        <v/>
      </c>
      <c r="BY1244" s="50" t="str">
        <f t="shared" si="519"/>
        <v/>
      </c>
      <c r="CA1244" s="6" t="str">
        <f t="shared" si="520"/>
        <v/>
      </c>
      <c r="CB1244" s="6" t="str">
        <f>IF(CA1244="", "", RANK(CA1244, $CA$9:$CA$2508, 0)+COUNTIF($CA$9:CA1244, CA1244)-1)</f>
        <v/>
      </c>
    </row>
    <row r="1245" spans="1:80" x14ac:dyDescent="0.25">
      <c r="A1245" s="22"/>
      <c r="B1245" s="121" t="str">
        <f>IF('Stock Details'!B1244="", "", 'Stock Details'!B1244)</f>
        <v/>
      </c>
      <c r="C1245" s="22"/>
      <c r="D1245" s="130"/>
      <c r="E1245" s="122"/>
      <c r="F1245" s="131"/>
      <c r="G1245" s="22"/>
      <c r="H1245" s="130" t="str">
        <f t="shared" si="505"/>
        <v/>
      </c>
      <c r="I1245" s="122"/>
      <c r="J1245" s="131"/>
      <c r="K1245" s="22"/>
      <c r="L1245" s="130" t="str">
        <f t="shared" si="506"/>
        <v/>
      </c>
      <c r="M1245" s="122"/>
      <c r="N1245" s="131"/>
      <c r="O1245" s="22"/>
      <c r="P1245" s="130" t="str">
        <f t="shared" si="507"/>
        <v/>
      </c>
      <c r="Q1245" s="122"/>
      <c r="R1245" s="131"/>
      <c r="S1245" s="22"/>
      <c r="T1245" s="130" t="str">
        <f t="shared" si="508"/>
        <v/>
      </c>
      <c r="U1245" s="122"/>
      <c r="V1245" s="131"/>
      <c r="W1245" s="22"/>
      <c r="X1245" s="130" t="str">
        <f t="shared" si="509"/>
        <v/>
      </c>
      <c r="Y1245" s="122"/>
      <c r="Z1245" s="131"/>
      <c r="AA1245" s="22"/>
      <c r="AC1245" s="6" t="str">
        <f t="shared" si="510"/>
        <v/>
      </c>
      <c r="AE1245" s="6" t="str">
        <f t="shared" si="511"/>
        <v/>
      </c>
      <c r="AF1245" s="6" t="str">
        <f t="shared" si="512"/>
        <v/>
      </c>
      <c r="AG1245" s="6" t="str">
        <f t="shared" si="513"/>
        <v/>
      </c>
      <c r="AH1245" s="6" t="str">
        <f t="shared" si="514"/>
        <v/>
      </c>
      <c r="AI1245" s="6" t="str">
        <f t="shared" si="515"/>
        <v/>
      </c>
      <c r="AJ1245" s="6" t="str">
        <f t="shared" si="516"/>
        <v/>
      </c>
      <c r="AL1245" s="9" t="str">
        <f>IF('Stock Details'!F1244="", "", 'Stock Details'!F1244)</f>
        <v/>
      </c>
      <c r="AM1245" s="9" t="str">
        <f>IF('Stock Details'!G1244="", "", 'Stock Details'!G1244)</f>
        <v/>
      </c>
      <c r="AO1245" s="59" t="str">
        <f t="shared" si="517"/>
        <v/>
      </c>
      <c r="AP1245" s="59" t="str">
        <f t="shared" si="521"/>
        <v/>
      </c>
      <c r="AQ1245" s="59" t="str">
        <f t="shared" si="522"/>
        <v/>
      </c>
      <c r="AR1245" s="59" t="str">
        <f t="shared" si="523"/>
        <v/>
      </c>
      <c r="AS1245" s="59" t="str">
        <f t="shared" si="524"/>
        <v/>
      </c>
      <c r="AT1245" s="59" t="str">
        <f t="shared" si="525"/>
        <v/>
      </c>
      <c r="AV1245" s="59" t="str">
        <f t="shared" si="518"/>
        <v/>
      </c>
      <c r="AW1245" s="59" t="str">
        <f t="shared" si="500"/>
        <v/>
      </c>
      <c r="AX1245" s="59" t="str">
        <f t="shared" si="501"/>
        <v/>
      </c>
      <c r="AY1245" s="59" t="str">
        <f t="shared" si="502"/>
        <v/>
      </c>
      <c r="AZ1245" s="59" t="str">
        <f t="shared" si="503"/>
        <v/>
      </c>
      <c r="BA1245" s="59" t="str">
        <f t="shared" si="504"/>
        <v/>
      </c>
      <c r="BC1245" s="49" t="str">
        <f>IF($B1245="", "", IF(COUNTIF(BD1245:$BY1245, "")=BC$8, IF(D1245="", "", D1245), ""))</f>
        <v/>
      </c>
      <c r="BD1245" s="61" t="str">
        <f>IF($B1245="", "", IF(COUNTIF(BE1245:$BY1245, "")=BD$8, IF(E1245="", "", E1245), ""))</f>
        <v/>
      </c>
      <c r="BE1245" s="61" t="str">
        <f>IF($B1245="", "", IF(COUNTIF(BF1245:$BY1245, "")=BE$8, IF(F1245="", "", F1245), ""))</f>
        <v/>
      </c>
      <c r="BF1245" s="61" t="str">
        <f>IF($B1245="", "", IF(COUNTIF(BG1245:$BY1245, "")=BF$8, IF(G1245="", "", G1245), ""))</f>
        <v/>
      </c>
      <c r="BG1245" s="61" t="str">
        <f>IF($B1245="", "", IF(COUNTIF(BH1245:$BY1245, "")=BG$8, IF(H1245="", "", H1245), ""))</f>
        <v/>
      </c>
      <c r="BH1245" s="61" t="str">
        <f>IF($B1245="", "", IF(COUNTIF(BI1245:$BY1245, "")=BH$8, IF(I1245="", "", I1245), ""))</f>
        <v/>
      </c>
      <c r="BI1245" s="61" t="str">
        <f>IF($B1245="", "", IF(COUNTIF(BJ1245:$BY1245, "")=BI$8, IF(J1245="", "", J1245), ""))</f>
        <v/>
      </c>
      <c r="BJ1245" s="61" t="str">
        <f>IF($B1245="", "", IF(COUNTIF(BK1245:$BY1245, "")=BJ$8, IF(K1245="", "", K1245), ""))</f>
        <v/>
      </c>
      <c r="BK1245" s="61" t="str">
        <f>IF($B1245="", "", IF(COUNTIF(BL1245:$BY1245, "")=BK$8, IF(L1245="", "", L1245), ""))</f>
        <v/>
      </c>
      <c r="BL1245" s="61" t="str">
        <f>IF($B1245="", "", IF(COUNTIF(BM1245:$BY1245, "")=BL$8, IF(M1245="", "", M1245), ""))</f>
        <v/>
      </c>
      <c r="BM1245" s="61" t="str">
        <f>IF($B1245="", "", IF(COUNTIF(BN1245:$BY1245, "")=BM$8, IF(N1245="", "", N1245), ""))</f>
        <v/>
      </c>
      <c r="BN1245" s="61" t="str">
        <f>IF($B1245="", "", IF(COUNTIF(BO1245:$BY1245, "")=BN$8, IF(O1245="", "", O1245), ""))</f>
        <v/>
      </c>
      <c r="BO1245" s="61" t="str">
        <f>IF($B1245="", "", IF(COUNTIF(BP1245:$BY1245, "")=BO$8, IF(P1245="", "", P1245), ""))</f>
        <v/>
      </c>
      <c r="BP1245" s="61" t="str">
        <f>IF($B1245="", "", IF(COUNTIF(BQ1245:$BY1245, "")=BP$8, IF(Q1245="", "", Q1245), ""))</f>
        <v/>
      </c>
      <c r="BQ1245" s="61" t="str">
        <f>IF($B1245="", "", IF(COUNTIF(BR1245:$BY1245, "")=BQ$8, IF(R1245="", "", R1245), ""))</f>
        <v/>
      </c>
      <c r="BR1245" s="61" t="str">
        <f>IF($B1245="", "", IF(COUNTIF(BS1245:$BY1245, "")=BR$8, IF(S1245="", "", S1245), ""))</f>
        <v/>
      </c>
      <c r="BS1245" s="61" t="str">
        <f>IF($B1245="", "", IF(COUNTIF(BT1245:$BY1245, "")=BS$8, IF(T1245="", "", T1245), ""))</f>
        <v/>
      </c>
      <c r="BT1245" s="61" t="str">
        <f>IF($B1245="", "", IF(COUNTIF(BU1245:$BY1245, "")=BT$8, IF(U1245="", "", U1245), ""))</f>
        <v/>
      </c>
      <c r="BU1245" s="61" t="str">
        <f>IF($B1245="", "", IF(COUNTIF(BV1245:$BY1245, "")=BU$8, IF(V1245="", "", V1245), ""))</f>
        <v/>
      </c>
      <c r="BV1245" s="61" t="str">
        <f>IF($B1245="", "", IF(COUNTIF(BW1245:$BY1245, "")=BV$8, IF(W1245="", "", W1245), ""))</f>
        <v/>
      </c>
      <c r="BW1245" s="61" t="str">
        <f>IF($B1245="", "", IF(COUNTIF(BX1245:$BY1245, "")=BW$8, IF(X1245="", "", X1245), ""))</f>
        <v/>
      </c>
      <c r="BX1245" s="61" t="str">
        <f>IF($B1245="", "", IF(COUNTIF(BY1245:$BY1245, "")=BX$8, IF(Y1245="", "", Y1245), ""))</f>
        <v/>
      </c>
      <c r="BY1245" s="50" t="str">
        <f t="shared" si="519"/>
        <v/>
      </c>
      <c r="CA1245" s="6" t="str">
        <f t="shared" si="520"/>
        <v/>
      </c>
      <c r="CB1245" s="6" t="str">
        <f>IF(CA1245="", "", RANK(CA1245, $CA$9:$CA$2508, 0)+COUNTIF($CA$9:CA1245, CA1245)-1)</f>
        <v/>
      </c>
    </row>
    <row r="1246" spans="1:80" x14ac:dyDescent="0.25">
      <c r="A1246" s="22"/>
      <c r="B1246" s="121" t="str">
        <f>IF('Stock Details'!B1245="", "", 'Stock Details'!B1245)</f>
        <v/>
      </c>
      <c r="C1246" s="22"/>
      <c r="D1246" s="130"/>
      <c r="E1246" s="122"/>
      <c r="F1246" s="131"/>
      <c r="G1246" s="22"/>
      <c r="H1246" s="130" t="str">
        <f t="shared" si="505"/>
        <v/>
      </c>
      <c r="I1246" s="122"/>
      <c r="J1246" s="131"/>
      <c r="K1246" s="22"/>
      <c r="L1246" s="130" t="str">
        <f t="shared" si="506"/>
        <v/>
      </c>
      <c r="M1246" s="122"/>
      <c r="N1246" s="131"/>
      <c r="O1246" s="22"/>
      <c r="P1246" s="130" t="str">
        <f t="shared" si="507"/>
        <v/>
      </c>
      <c r="Q1246" s="122"/>
      <c r="R1246" s="131"/>
      <c r="S1246" s="22"/>
      <c r="T1246" s="130" t="str">
        <f t="shared" si="508"/>
        <v/>
      </c>
      <c r="U1246" s="122"/>
      <c r="V1246" s="131"/>
      <c r="W1246" s="22"/>
      <c r="X1246" s="130" t="str">
        <f t="shared" si="509"/>
        <v/>
      </c>
      <c r="Y1246" s="122"/>
      <c r="Z1246" s="131"/>
      <c r="AA1246" s="22"/>
      <c r="AC1246" s="6" t="str">
        <f t="shared" si="510"/>
        <v/>
      </c>
      <c r="AE1246" s="6" t="str">
        <f t="shared" si="511"/>
        <v/>
      </c>
      <c r="AF1246" s="6" t="str">
        <f t="shared" si="512"/>
        <v/>
      </c>
      <c r="AG1246" s="6" t="str">
        <f t="shared" si="513"/>
        <v/>
      </c>
      <c r="AH1246" s="6" t="str">
        <f t="shared" si="514"/>
        <v/>
      </c>
      <c r="AI1246" s="6" t="str">
        <f t="shared" si="515"/>
        <v/>
      </c>
      <c r="AJ1246" s="6" t="str">
        <f t="shared" si="516"/>
        <v/>
      </c>
      <c r="AL1246" s="9" t="str">
        <f>IF('Stock Details'!F1245="", "", 'Stock Details'!F1245)</f>
        <v/>
      </c>
      <c r="AM1246" s="9" t="str">
        <f>IF('Stock Details'!G1245="", "", 'Stock Details'!G1245)</f>
        <v/>
      </c>
      <c r="AO1246" s="59" t="str">
        <f t="shared" si="517"/>
        <v/>
      </c>
      <c r="AP1246" s="59" t="str">
        <f t="shared" si="521"/>
        <v/>
      </c>
      <c r="AQ1246" s="59" t="str">
        <f t="shared" si="522"/>
        <v/>
      </c>
      <c r="AR1246" s="59" t="str">
        <f t="shared" si="523"/>
        <v/>
      </c>
      <c r="AS1246" s="59" t="str">
        <f t="shared" si="524"/>
        <v/>
      </c>
      <c r="AT1246" s="59" t="str">
        <f t="shared" si="525"/>
        <v/>
      </c>
      <c r="AV1246" s="59" t="str">
        <f t="shared" si="518"/>
        <v/>
      </c>
      <c r="AW1246" s="59" t="str">
        <f t="shared" si="500"/>
        <v/>
      </c>
      <c r="AX1246" s="59" t="str">
        <f t="shared" si="501"/>
        <v/>
      </c>
      <c r="AY1246" s="59" t="str">
        <f t="shared" si="502"/>
        <v/>
      </c>
      <c r="AZ1246" s="59" t="str">
        <f t="shared" si="503"/>
        <v/>
      </c>
      <c r="BA1246" s="59" t="str">
        <f t="shared" si="504"/>
        <v/>
      </c>
      <c r="BC1246" s="49" t="str">
        <f>IF($B1246="", "", IF(COUNTIF(BD1246:$BY1246, "")=BC$8, IF(D1246="", "", D1246), ""))</f>
        <v/>
      </c>
      <c r="BD1246" s="61" t="str">
        <f>IF($B1246="", "", IF(COUNTIF(BE1246:$BY1246, "")=BD$8, IF(E1246="", "", E1246), ""))</f>
        <v/>
      </c>
      <c r="BE1246" s="61" t="str">
        <f>IF($B1246="", "", IF(COUNTIF(BF1246:$BY1246, "")=BE$8, IF(F1246="", "", F1246), ""))</f>
        <v/>
      </c>
      <c r="BF1246" s="61" t="str">
        <f>IF($B1246="", "", IF(COUNTIF(BG1246:$BY1246, "")=BF$8, IF(G1246="", "", G1246), ""))</f>
        <v/>
      </c>
      <c r="BG1246" s="61" t="str">
        <f>IF($B1246="", "", IF(COUNTIF(BH1246:$BY1246, "")=BG$8, IF(H1246="", "", H1246), ""))</f>
        <v/>
      </c>
      <c r="BH1246" s="61" t="str">
        <f>IF($B1246="", "", IF(COUNTIF(BI1246:$BY1246, "")=BH$8, IF(I1246="", "", I1246), ""))</f>
        <v/>
      </c>
      <c r="BI1246" s="61" t="str">
        <f>IF($B1246="", "", IF(COUNTIF(BJ1246:$BY1246, "")=BI$8, IF(J1246="", "", J1246), ""))</f>
        <v/>
      </c>
      <c r="BJ1246" s="61" t="str">
        <f>IF($B1246="", "", IF(COUNTIF(BK1246:$BY1246, "")=BJ$8, IF(K1246="", "", K1246), ""))</f>
        <v/>
      </c>
      <c r="BK1246" s="61" t="str">
        <f>IF($B1246="", "", IF(COUNTIF(BL1246:$BY1246, "")=BK$8, IF(L1246="", "", L1246), ""))</f>
        <v/>
      </c>
      <c r="BL1246" s="61" t="str">
        <f>IF($B1246="", "", IF(COUNTIF(BM1246:$BY1246, "")=BL$8, IF(M1246="", "", M1246), ""))</f>
        <v/>
      </c>
      <c r="BM1246" s="61" t="str">
        <f>IF($B1246="", "", IF(COUNTIF(BN1246:$BY1246, "")=BM$8, IF(N1246="", "", N1246), ""))</f>
        <v/>
      </c>
      <c r="BN1246" s="61" t="str">
        <f>IF($B1246="", "", IF(COUNTIF(BO1246:$BY1246, "")=BN$8, IF(O1246="", "", O1246), ""))</f>
        <v/>
      </c>
      <c r="BO1246" s="61" t="str">
        <f>IF($B1246="", "", IF(COUNTIF(BP1246:$BY1246, "")=BO$8, IF(P1246="", "", P1246), ""))</f>
        <v/>
      </c>
      <c r="BP1246" s="61" t="str">
        <f>IF($B1246="", "", IF(COUNTIF(BQ1246:$BY1246, "")=BP$8, IF(Q1246="", "", Q1246), ""))</f>
        <v/>
      </c>
      <c r="BQ1246" s="61" t="str">
        <f>IF($B1246="", "", IF(COUNTIF(BR1246:$BY1246, "")=BQ$8, IF(R1246="", "", R1246), ""))</f>
        <v/>
      </c>
      <c r="BR1246" s="61" t="str">
        <f>IF($B1246="", "", IF(COUNTIF(BS1246:$BY1246, "")=BR$8, IF(S1246="", "", S1246), ""))</f>
        <v/>
      </c>
      <c r="BS1246" s="61" t="str">
        <f>IF($B1246="", "", IF(COUNTIF(BT1246:$BY1246, "")=BS$8, IF(T1246="", "", T1246), ""))</f>
        <v/>
      </c>
      <c r="BT1246" s="61" t="str">
        <f>IF($B1246="", "", IF(COUNTIF(BU1246:$BY1246, "")=BT$8, IF(U1246="", "", U1246), ""))</f>
        <v/>
      </c>
      <c r="BU1246" s="61" t="str">
        <f>IF($B1246="", "", IF(COUNTIF(BV1246:$BY1246, "")=BU$8, IF(V1246="", "", V1246), ""))</f>
        <v/>
      </c>
      <c r="BV1246" s="61" t="str">
        <f>IF($B1246="", "", IF(COUNTIF(BW1246:$BY1246, "")=BV$8, IF(W1246="", "", W1246), ""))</f>
        <v/>
      </c>
      <c r="BW1246" s="61" t="str">
        <f>IF($B1246="", "", IF(COUNTIF(BX1246:$BY1246, "")=BW$8, IF(X1246="", "", X1246), ""))</f>
        <v/>
      </c>
      <c r="BX1246" s="61" t="str">
        <f>IF($B1246="", "", IF(COUNTIF(BY1246:$BY1246, "")=BX$8, IF(Y1246="", "", Y1246), ""))</f>
        <v/>
      </c>
      <c r="BY1246" s="50" t="str">
        <f t="shared" si="519"/>
        <v/>
      </c>
      <c r="CA1246" s="6" t="str">
        <f t="shared" si="520"/>
        <v/>
      </c>
      <c r="CB1246" s="6" t="str">
        <f>IF(CA1246="", "", RANK(CA1246, $CA$9:$CA$2508, 0)+COUNTIF($CA$9:CA1246, CA1246)-1)</f>
        <v/>
      </c>
    </row>
    <row r="1247" spans="1:80" x14ac:dyDescent="0.25">
      <c r="A1247" s="22"/>
      <c r="B1247" s="121" t="str">
        <f>IF('Stock Details'!B1246="", "", 'Stock Details'!B1246)</f>
        <v/>
      </c>
      <c r="C1247" s="22"/>
      <c r="D1247" s="130"/>
      <c r="E1247" s="122"/>
      <c r="F1247" s="131"/>
      <c r="G1247" s="22"/>
      <c r="H1247" s="130" t="str">
        <f t="shared" si="505"/>
        <v/>
      </c>
      <c r="I1247" s="122"/>
      <c r="J1247" s="131"/>
      <c r="K1247" s="22"/>
      <c r="L1247" s="130" t="str">
        <f t="shared" si="506"/>
        <v/>
      </c>
      <c r="M1247" s="122"/>
      <c r="N1247" s="131"/>
      <c r="O1247" s="22"/>
      <c r="P1247" s="130" t="str">
        <f t="shared" si="507"/>
        <v/>
      </c>
      <c r="Q1247" s="122"/>
      <c r="R1247" s="131"/>
      <c r="S1247" s="22"/>
      <c r="T1247" s="130" t="str">
        <f t="shared" si="508"/>
        <v/>
      </c>
      <c r="U1247" s="122"/>
      <c r="V1247" s="131"/>
      <c r="W1247" s="22"/>
      <c r="X1247" s="130" t="str">
        <f t="shared" si="509"/>
        <v/>
      </c>
      <c r="Y1247" s="122"/>
      <c r="Z1247" s="131"/>
      <c r="AA1247" s="22"/>
      <c r="AC1247" s="6" t="str">
        <f t="shared" si="510"/>
        <v/>
      </c>
      <c r="AE1247" s="6" t="str">
        <f t="shared" si="511"/>
        <v/>
      </c>
      <c r="AF1247" s="6" t="str">
        <f t="shared" si="512"/>
        <v/>
      </c>
      <c r="AG1247" s="6" t="str">
        <f t="shared" si="513"/>
        <v/>
      </c>
      <c r="AH1247" s="6" t="str">
        <f t="shared" si="514"/>
        <v/>
      </c>
      <c r="AI1247" s="6" t="str">
        <f t="shared" si="515"/>
        <v/>
      </c>
      <c r="AJ1247" s="6" t="str">
        <f t="shared" si="516"/>
        <v/>
      </c>
      <c r="AL1247" s="9" t="str">
        <f>IF('Stock Details'!F1246="", "", 'Stock Details'!F1246)</f>
        <v/>
      </c>
      <c r="AM1247" s="9" t="str">
        <f>IF('Stock Details'!G1246="", "", 'Stock Details'!G1246)</f>
        <v/>
      </c>
      <c r="AO1247" s="59" t="str">
        <f t="shared" si="517"/>
        <v/>
      </c>
      <c r="AP1247" s="59" t="str">
        <f t="shared" si="521"/>
        <v/>
      </c>
      <c r="AQ1247" s="59" t="str">
        <f t="shared" si="522"/>
        <v/>
      </c>
      <c r="AR1247" s="59" t="str">
        <f t="shared" si="523"/>
        <v/>
      </c>
      <c r="AS1247" s="59" t="str">
        <f t="shared" si="524"/>
        <v/>
      </c>
      <c r="AT1247" s="59" t="str">
        <f t="shared" si="525"/>
        <v/>
      </c>
      <c r="AV1247" s="59" t="str">
        <f t="shared" si="518"/>
        <v/>
      </c>
      <c r="AW1247" s="59" t="str">
        <f t="shared" si="500"/>
        <v/>
      </c>
      <c r="AX1247" s="59" t="str">
        <f t="shared" si="501"/>
        <v/>
      </c>
      <c r="AY1247" s="59" t="str">
        <f t="shared" si="502"/>
        <v/>
      </c>
      <c r="AZ1247" s="59" t="str">
        <f t="shared" si="503"/>
        <v/>
      </c>
      <c r="BA1247" s="59" t="str">
        <f t="shared" si="504"/>
        <v/>
      </c>
      <c r="BC1247" s="49" t="str">
        <f>IF($B1247="", "", IF(COUNTIF(BD1247:$BY1247, "")=BC$8, IF(D1247="", "", D1247), ""))</f>
        <v/>
      </c>
      <c r="BD1247" s="61" t="str">
        <f>IF($B1247="", "", IF(COUNTIF(BE1247:$BY1247, "")=BD$8, IF(E1247="", "", E1247), ""))</f>
        <v/>
      </c>
      <c r="BE1247" s="61" t="str">
        <f>IF($B1247="", "", IF(COUNTIF(BF1247:$BY1247, "")=BE$8, IF(F1247="", "", F1247), ""))</f>
        <v/>
      </c>
      <c r="BF1247" s="61" t="str">
        <f>IF($B1247="", "", IF(COUNTIF(BG1247:$BY1247, "")=BF$8, IF(G1247="", "", G1247), ""))</f>
        <v/>
      </c>
      <c r="BG1247" s="61" t="str">
        <f>IF($B1247="", "", IF(COUNTIF(BH1247:$BY1247, "")=BG$8, IF(H1247="", "", H1247), ""))</f>
        <v/>
      </c>
      <c r="BH1247" s="61" t="str">
        <f>IF($B1247="", "", IF(COUNTIF(BI1247:$BY1247, "")=BH$8, IF(I1247="", "", I1247), ""))</f>
        <v/>
      </c>
      <c r="BI1247" s="61" t="str">
        <f>IF($B1247="", "", IF(COUNTIF(BJ1247:$BY1247, "")=BI$8, IF(J1247="", "", J1247), ""))</f>
        <v/>
      </c>
      <c r="BJ1247" s="61" t="str">
        <f>IF($B1247="", "", IF(COUNTIF(BK1247:$BY1247, "")=BJ$8, IF(K1247="", "", K1247), ""))</f>
        <v/>
      </c>
      <c r="BK1247" s="61" t="str">
        <f>IF($B1247="", "", IF(COUNTIF(BL1247:$BY1247, "")=BK$8, IF(L1247="", "", L1247), ""))</f>
        <v/>
      </c>
      <c r="BL1247" s="61" t="str">
        <f>IF($B1247="", "", IF(COUNTIF(BM1247:$BY1247, "")=BL$8, IF(M1247="", "", M1247), ""))</f>
        <v/>
      </c>
      <c r="BM1247" s="61" t="str">
        <f>IF($B1247="", "", IF(COUNTIF(BN1247:$BY1247, "")=BM$8, IF(N1247="", "", N1247), ""))</f>
        <v/>
      </c>
      <c r="BN1247" s="61" t="str">
        <f>IF($B1247="", "", IF(COUNTIF(BO1247:$BY1247, "")=BN$8, IF(O1247="", "", O1247), ""))</f>
        <v/>
      </c>
      <c r="BO1247" s="61" t="str">
        <f>IF($B1247="", "", IF(COUNTIF(BP1247:$BY1247, "")=BO$8, IF(P1247="", "", P1247), ""))</f>
        <v/>
      </c>
      <c r="BP1247" s="61" t="str">
        <f>IF($B1247="", "", IF(COUNTIF(BQ1247:$BY1247, "")=BP$8, IF(Q1247="", "", Q1247), ""))</f>
        <v/>
      </c>
      <c r="BQ1247" s="61" t="str">
        <f>IF($B1247="", "", IF(COUNTIF(BR1247:$BY1247, "")=BQ$8, IF(R1247="", "", R1247), ""))</f>
        <v/>
      </c>
      <c r="BR1247" s="61" t="str">
        <f>IF($B1247="", "", IF(COUNTIF(BS1247:$BY1247, "")=BR$8, IF(S1247="", "", S1247), ""))</f>
        <v/>
      </c>
      <c r="BS1247" s="61" t="str">
        <f>IF($B1247="", "", IF(COUNTIF(BT1247:$BY1247, "")=BS$8, IF(T1247="", "", T1247), ""))</f>
        <v/>
      </c>
      <c r="BT1247" s="61" t="str">
        <f>IF($B1247="", "", IF(COUNTIF(BU1247:$BY1247, "")=BT$8, IF(U1247="", "", U1247), ""))</f>
        <v/>
      </c>
      <c r="BU1247" s="61" t="str">
        <f>IF($B1247="", "", IF(COUNTIF(BV1247:$BY1247, "")=BU$8, IF(V1247="", "", V1247), ""))</f>
        <v/>
      </c>
      <c r="BV1247" s="61" t="str">
        <f>IF($B1247="", "", IF(COUNTIF(BW1247:$BY1247, "")=BV$8, IF(W1247="", "", W1247), ""))</f>
        <v/>
      </c>
      <c r="BW1247" s="61" t="str">
        <f>IF($B1247="", "", IF(COUNTIF(BX1247:$BY1247, "")=BW$8, IF(X1247="", "", X1247), ""))</f>
        <v/>
      </c>
      <c r="BX1247" s="61" t="str">
        <f>IF($B1247="", "", IF(COUNTIF(BY1247:$BY1247, "")=BX$8, IF(Y1247="", "", Y1247), ""))</f>
        <v/>
      </c>
      <c r="BY1247" s="50" t="str">
        <f t="shared" si="519"/>
        <v/>
      </c>
      <c r="CA1247" s="6" t="str">
        <f t="shared" si="520"/>
        <v/>
      </c>
      <c r="CB1247" s="6" t="str">
        <f>IF(CA1247="", "", RANK(CA1247, $CA$9:$CA$2508, 0)+COUNTIF($CA$9:CA1247, CA1247)-1)</f>
        <v/>
      </c>
    </row>
    <row r="1248" spans="1:80" x14ac:dyDescent="0.25">
      <c r="A1248" s="22"/>
      <c r="B1248" s="121" t="str">
        <f>IF('Stock Details'!B1247="", "", 'Stock Details'!B1247)</f>
        <v/>
      </c>
      <c r="C1248" s="22"/>
      <c r="D1248" s="130"/>
      <c r="E1248" s="122"/>
      <c r="F1248" s="131"/>
      <c r="G1248" s="22"/>
      <c r="H1248" s="130" t="str">
        <f t="shared" si="505"/>
        <v/>
      </c>
      <c r="I1248" s="122"/>
      <c r="J1248" s="131"/>
      <c r="K1248" s="22"/>
      <c r="L1248" s="130" t="str">
        <f t="shared" si="506"/>
        <v/>
      </c>
      <c r="M1248" s="122"/>
      <c r="N1248" s="131"/>
      <c r="O1248" s="22"/>
      <c r="P1248" s="130" t="str">
        <f t="shared" si="507"/>
        <v/>
      </c>
      <c r="Q1248" s="122"/>
      <c r="R1248" s="131"/>
      <c r="S1248" s="22"/>
      <c r="T1248" s="130" t="str">
        <f t="shared" si="508"/>
        <v/>
      </c>
      <c r="U1248" s="122"/>
      <c r="V1248" s="131"/>
      <c r="W1248" s="22"/>
      <c r="X1248" s="130" t="str">
        <f t="shared" si="509"/>
        <v/>
      </c>
      <c r="Y1248" s="122"/>
      <c r="Z1248" s="131"/>
      <c r="AA1248" s="22"/>
      <c r="AC1248" s="6" t="str">
        <f t="shared" si="510"/>
        <v/>
      </c>
      <c r="AE1248" s="6" t="str">
        <f t="shared" si="511"/>
        <v/>
      </c>
      <c r="AF1248" s="6" t="str">
        <f t="shared" si="512"/>
        <v/>
      </c>
      <c r="AG1248" s="6" t="str">
        <f t="shared" si="513"/>
        <v/>
      </c>
      <c r="AH1248" s="6" t="str">
        <f t="shared" si="514"/>
        <v/>
      </c>
      <c r="AI1248" s="6" t="str">
        <f t="shared" si="515"/>
        <v/>
      </c>
      <c r="AJ1248" s="6" t="str">
        <f t="shared" si="516"/>
        <v/>
      </c>
      <c r="AL1248" s="9" t="str">
        <f>IF('Stock Details'!F1247="", "", 'Stock Details'!F1247)</f>
        <v/>
      </c>
      <c r="AM1248" s="9" t="str">
        <f>IF('Stock Details'!G1247="", "", 'Stock Details'!G1247)</f>
        <v/>
      </c>
      <c r="AO1248" s="59" t="str">
        <f t="shared" si="517"/>
        <v/>
      </c>
      <c r="AP1248" s="59" t="str">
        <f t="shared" si="521"/>
        <v/>
      </c>
      <c r="AQ1248" s="59" t="str">
        <f t="shared" si="522"/>
        <v/>
      </c>
      <c r="AR1248" s="59" t="str">
        <f t="shared" si="523"/>
        <v/>
      </c>
      <c r="AS1248" s="59" t="str">
        <f t="shared" si="524"/>
        <v/>
      </c>
      <c r="AT1248" s="59" t="str">
        <f t="shared" si="525"/>
        <v/>
      </c>
      <c r="AV1248" s="59" t="str">
        <f t="shared" si="518"/>
        <v/>
      </c>
      <c r="AW1248" s="59" t="str">
        <f t="shared" si="500"/>
        <v/>
      </c>
      <c r="AX1248" s="59" t="str">
        <f t="shared" si="501"/>
        <v/>
      </c>
      <c r="AY1248" s="59" t="str">
        <f t="shared" si="502"/>
        <v/>
      </c>
      <c r="AZ1248" s="59" t="str">
        <f t="shared" si="503"/>
        <v/>
      </c>
      <c r="BA1248" s="59" t="str">
        <f t="shared" si="504"/>
        <v/>
      </c>
      <c r="BC1248" s="49" t="str">
        <f>IF($B1248="", "", IF(COUNTIF(BD1248:$BY1248, "")=BC$8, IF(D1248="", "", D1248), ""))</f>
        <v/>
      </c>
      <c r="BD1248" s="61" t="str">
        <f>IF($B1248="", "", IF(COUNTIF(BE1248:$BY1248, "")=BD$8, IF(E1248="", "", E1248), ""))</f>
        <v/>
      </c>
      <c r="BE1248" s="61" t="str">
        <f>IF($B1248="", "", IF(COUNTIF(BF1248:$BY1248, "")=BE$8, IF(F1248="", "", F1248), ""))</f>
        <v/>
      </c>
      <c r="BF1248" s="61" t="str">
        <f>IF($B1248="", "", IF(COUNTIF(BG1248:$BY1248, "")=BF$8, IF(G1248="", "", G1248), ""))</f>
        <v/>
      </c>
      <c r="BG1248" s="61" t="str">
        <f>IF($B1248="", "", IF(COUNTIF(BH1248:$BY1248, "")=BG$8, IF(H1248="", "", H1248), ""))</f>
        <v/>
      </c>
      <c r="BH1248" s="61" t="str">
        <f>IF($B1248="", "", IF(COUNTIF(BI1248:$BY1248, "")=BH$8, IF(I1248="", "", I1248), ""))</f>
        <v/>
      </c>
      <c r="BI1248" s="61" t="str">
        <f>IF($B1248="", "", IF(COUNTIF(BJ1248:$BY1248, "")=BI$8, IF(J1248="", "", J1248), ""))</f>
        <v/>
      </c>
      <c r="BJ1248" s="61" t="str">
        <f>IF($B1248="", "", IF(COUNTIF(BK1248:$BY1248, "")=BJ$8, IF(K1248="", "", K1248), ""))</f>
        <v/>
      </c>
      <c r="BK1248" s="61" t="str">
        <f>IF($B1248="", "", IF(COUNTIF(BL1248:$BY1248, "")=BK$8, IF(L1248="", "", L1248), ""))</f>
        <v/>
      </c>
      <c r="BL1248" s="61" t="str">
        <f>IF($B1248="", "", IF(COUNTIF(BM1248:$BY1248, "")=BL$8, IF(M1248="", "", M1248), ""))</f>
        <v/>
      </c>
      <c r="BM1248" s="61" t="str">
        <f>IF($B1248="", "", IF(COUNTIF(BN1248:$BY1248, "")=BM$8, IF(N1248="", "", N1248), ""))</f>
        <v/>
      </c>
      <c r="BN1248" s="61" t="str">
        <f>IF($B1248="", "", IF(COUNTIF(BO1248:$BY1248, "")=BN$8, IF(O1248="", "", O1248), ""))</f>
        <v/>
      </c>
      <c r="BO1248" s="61" t="str">
        <f>IF($B1248="", "", IF(COUNTIF(BP1248:$BY1248, "")=BO$8, IF(P1248="", "", P1248), ""))</f>
        <v/>
      </c>
      <c r="BP1248" s="61" t="str">
        <f>IF($B1248="", "", IF(COUNTIF(BQ1248:$BY1248, "")=BP$8, IF(Q1248="", "", Q1248), ""))</f>
        <v/>
      </c>
      <c r="BQ1248" s="61" t="str">
        <f>IF($B1248="", "", IF(COUNTIF(BR1248:$BY1248, "")=BQ$8, IF(R1248="", "", R1248), ""))</f>
        <v/>
      </c>
      <c r="BR1248" s="61" t="str">
        <f>IF($B1248="", "", IF(COUNTIF(BS1248:$BY1248, "")=BR$8, IF(S1248="", "", S1248), ""))</f>
        <v/>
      </c>
      <c r="BS1248" s="61" t="str">
        <f>IF($B1248="", "", IF(COUNTIF(BT1248:$BY1248, "")=BS$8, IF(T1248="", "", T1248), ""))</f>
        <v/>
      </c>
      <c r="BT1248" s="61" t="str">
        <f>IF($B1248="", "", IF(COUNTIF(BU1248:$BY1248, "")=BT$8, IF(U1248="", "", U1248), ""))</f>
        <v/>
      </c>
      <c r="BU1248" s="61" t="str">
        <f>IF($B1248="", "", IF(COUNTIF(BV1248:$BY1248, "")=BU$8, IF(V1248="", "", V1248), ""))</f>
        <v/>
      </c>
      <c r="BV1248" s="61" t="str">
        <f>IF($B1248="", "", IF(COUNTIF(BW1248:$BY1248, "")=BV$8, IF(W1248="", "", W1248), ""))</f>
        <v/>
      </c>
      <c r="BW1248" s="61" t="str">
        <f>IF($B1248="", "", IF(COUNTIF(BX1248:$BY1248, "")=BW$8, IF(X1248="", "", X1248), ""))</f>
        <v/>
      </c>
      <c r="BX1248" s="61" t="str">
        <f>IF($B1248="", "", IF(COUNTIF(BY1248:$BY1248, "")=BX$8, IF(Y1248="", "", Y1248), ""))</f>
        <v/>
      </c>
      <c r="BY1248" s="50" t="str">
        <f t="shared" si="519"/>
        <v/>
      </c>
      <c r="CA1248" s="6" t="str">
        <f t="shared" si="520"/>
        <v/>
      </c>
      <c r="CB1248" s="6" t="str">
        <f>IF(CA1248="", "", RANK(CA1248, $CA$9:$CA$2508, 0)+COUNTIF($CA$9:CA1248, CA1248)-1)</f>
        <v/>
      </c>
    </row>
    <row r="1249" spans="1:80" x14ac:dyDescent="0.25">
      <c r="A1249" s="22"/>
      <c r="B1249" s="121" t="str">
        <f>IF('Stock Details'!B1248="", "", 'Stock Details'!B1248)</f>
        <v/>
      </c>
      <c r="C1249" s="22"/>
      <c r="D1249" s="130"/>
      <c r="E1249" s="122"/>
      <c r="F1249" s="131"/>
      <c r="G1249" s="22"/>
      <c r="H1249" s="130" t="str">
        <f t="shared" si="505"/>
        <v/>
      </c>
      <c r="I1249" s="122"/>
      <c r="J1249" s="131"/>
      <c r="K1249" s="22"/>
      <c r="L1249" s="130" t="str">
        <f t="shared" si="506"/>
        <v/>
      </c>
      <c r="M1249" s="122"/>
      <c r="N1249" s="131"/>
      <c r="O1249" s="22"/>
      <c r="P1249" s="130" t="str">
        <f t="shared" si="507"/>
        <v/>
      </c>
      <c r="Q1249" s="122"/>
      <c r="R1249" s="131"/>
      <c r="S1249" s="22"/>
      <c r="T1249" s="130" t="str">
        <f t="shared" si="508"/>
        <v/>
      </c>
      <c r="U1249" s="122"/>
      <c r="V1249" s="131"/>
      <c r="W1249" s="22"/>
      <c r="X1249" s="130" t="str">
        <f t="shared" si="509"/>
        <v/>
      </c>
      <c r="Y1249" s="122"/>
      <c r="Z1249" s="131"/>
      <c r="AA1249" s="22"/>
      <c r="AC1249" s="6" t="str">
        <f t="shared" si="510"/>
        <v/>
      </c>
      <c r="AE1249" s="6" t="str">
        <f t="shared" si="511"/>
        <v/>
      </c>
      <c r="AF1249" s="6" t="str">
        <f t="shared" si="512"/>
        <v/>
      </c>
      <c r="AG1249" s="6" t="str">
        <f t="shared" si="513"/>
        <v/>
      </c>
      <c r="AH1249" s="6" t="str">
        <f t="shared" si="514"/>
        <v/>
      </c>
      <c r="AI1249" s="6" t="str">
        <f t="shared" si="515"/>
        <v/>
      </c>
      <c r="AJ1249" s="6" t="str">
        <f t="shared" si="516"/>
        <v/>
      </c>
      <c r="AL1249" s="9" t="str">
        <f>IF('Stock Details'!F1248="", "", 'Stock Details'!F1248)</f>
        <v/>
      </c>
      <c r="AM1249" s="9" t="str">
        <f>IF('Stock Details'!G1248="", "", 'Stock Details'!G1248)</f>
        <v/>
      </c>
      <c r="AO1249" s="59" t="str">
        <f t="shared" si="517"/>
        <v/>
      </c>
      <c r="AP1249" s="59" t="str">
        <f t="shared" si="521"/>
        <v/>
      </c>
      <c r="AQ1249" s="59" t="str">
        <f t="shared" si="522"/>
        <v/>
      </c>
      <c r="AR1249" s="59" t="str">
        <f t="shared" si="523"/>
        <v/>
      </c>
      <c r="AS1249" s="59" t="str">
        <f t="shared" si="524"/>
        <v/>
      </c>
      <c r="AT1249" s="59" t="str">
        <f t="shared" si="525"/>
        <v/>
      </c>
      <c r="AV1249" s="59" t="str">
        <f t="shared" si="518"/>
        <v/>
      </c>
      <c r="AW1249" s="59" t="str">
        <f t="shared" si="500"/>
        <v/>
      </c>
      <c r="AX1249" s="59" t="str">
        <f t="shared" si="501"/>
        <v/>
      </c>
      <c r="AY1249" s="59" t="str">
        <f t="shared" si="502"/>
        <v/>
      </c>
      <c r="AZ1249" s="59" t="str">
        <f t="shared" si="503"/>
        <v/>
      </c>
      <c r="BA1249" s="59" t="str">
        <f t="shared" si="504"/>
        <v/>
      </c>
      <c r="BC1249" s="49" t="str">
        <f>IF($B1249="", "", IF(COUNTIF(BD1249:$BY1249, "")=BC$8, IF(D1249="", "", D1249), ""))</f>
        <v/>
      </c>
      <c r="BD1249" s="61" t="str">
        <f>IF($B1249="", "", IF(COUNTIF(BE1249:$BY1249, "")=BD$8, IF(E1249="", "", E1249), ""))</f>
        <v/>
      </c>
      <c r="BE1249" s="61" t="str">
        <f>IF($B1249="", "", IF(COUNTIF(BF1249:$BY1249, "")=BE$8, IF(F1249="", "", F1249), ""))</f>
        <v/>
      </c>
      <c r="BF1249" s="61" t="str">
        <f>IF($B1249="", "", IF(COUNTIF(BG1249:$BY1249, "")=BF$8, IF(G1249="", "", G1249), ""))</f>
        <v/>
      </c>
      <c r="BG1249" s="61" t="str">
        <f>IF($B1249="", "", IF(COUNTIF(BH1249:$BY1249, "")=BG$8, IF(H1249="", "", H1249), ""))</f>
        <v/>
      </c>
      <c r="BH1249" s="61" t="str">
        <f>IF($B1249="", "", IF(COUNTIF(BI1249:$BY1249, "")=BH$8, IF(I1249="", "", I1249), ""))</f>
        <v/>
      </c>
      <c r="BI1249" s="61" t="str">
        <f>IF($B1249="", "", IF(COUNTIF(BJ1249:$BY1249, "")=BI$8, IF(J1249="", "", J1249), ""))</f>
        <v/>
      </c>
      <c r="BJ1249" s="61" t="str">
        <f>IF($B1249="", "", IF(COUNTIF(BK1249:$BY1249, "")=BJ$8, IF(K1249="", "", K1249), ""))</f>
        <v/>
      </c>
      <c r="BK1249" s="61" t="str">
        <f>IF($B1249="", "", IF(COUNTIF(BL1249:$BY1249, "")=BK$8, IF(L1249="", "", L1249), ""))</f>
        <v/>
      </c>
      <c r="BL1249" s="61" t="str">
        <f>IF($B1249="", "", IF(COUNTIF(BM1249:$BY1249, "")=BL$8, IF(M1249="", "", M1249), ""))</f>
        <v/>
      </c>
      <c r="BM1249" s="61" t="str">
        <f>IF($B1249="", "", IF(COUNTIF(BN1249:$BY1249, "")=BM$8, IF(N1249="", "", N1249), ""))</f>
        <v/>
      </c>
      <c r="BN1249" s="61" t="str">
        <f>IF($B1249="", "", IF(COUNTIF(BO1249:$BY1249, "")=BN$8, IF(O1249="", "", O1249), ""))</f>
        <v/>
      </c>
      <c r="BO1249" s="61" t="str">
        <f>IF($B1249="", "", IF(COUNTIF(BP1249:$BY1249, "")=BO$8, IF(P1249="", "", P1249), ""))</f>
        <v/>
      </c>
      <c r="BP1249" s="61" t="str">
        <f>IF($B1249="", "", IF(COUNTIF(BQ1249:$BY1249, "")=BP$8, IF(Q1249="", "", Q1249), ""))</f>
        <v/>
      </c>
      <c r="BQ1249" s="61" t="str">
        <f>IF($B1249="", "", IF(COUNTIF(BR1249:$BY1249, "")=BQ$8, IF(R1249="", "", R1249), ""))</f>
        <v/>
      </c>
      <c r="BR1249" s="61" t="str">
        <f>IF($B1249="", "", IF(COUNTIF(BS1249:$BY1249, "")=BR$8, IF(S1249="", "", S1249), ""))</f>
        <v/>
      </c>
      <c r="BS1249" s="61" t="str">
        <f>IF($B1249="", "", IF(COUNTIF(BT1249:$BY1249, "")=BS$8, IF(T1249="", "", T1249), ""))</f>
        <v/>
      </c>
      <c r="BT1249" s="61" t="str">
        <f>IF($B1249="", "", IF(COUNTIF(BU1249:$BY1249, "")=BT$8, IF(U1249="", "", U1249), ""))</f>
        <v/>
      </c>
      <c r="BU1249" s="61" t="str">
        <f>IF($B1249="", "", IF(COUNTIF(BV1249:$BY1249, "")=BU$8, IF(V1249="", "", V1249), ""))</f>
        <v/>
      </c>
      <c r="BV1249" s="61" t="str">
        <f>IF($B1249="", "", IF(COUNTIF(BW1249:$BY1249, "")=BV$8, IF(W1249="", "", W1249), ""))</f>
        <v/>
      </c>
      <c r="BW1249" s="61" t="str">
        <f>IF($B1249="", "", IF(COUNTIF(BX1249:$BY1249, "")=BW$8, IF(X1249="", "", X1249), ""))</f>
        <v/>
      </c>
      <c r="BX1249" s="61" t="str">
        <f>IF($B1249="", "", IF(COUNTIF(BY1249:$BY1249, "")=BX$8, IF(Y1249="", "", Y1249), ""))</f>
        <v/>
      </c>
      <c r="BY1249" s="50" t="str">
        <f t="shared" si="519"/>
        <v/>
      </c>
      <c r="CA1249" s="6" t="str">
        <f t="shared" si="520"/>
        <v/>
      </c>
      <c r="CB1249" s="6" t="str">
        <f>IF(CA1249="", "", RANK(CA1249, $CA$9:$CA$2508, 0)+COUNTIF($CA$9:CA1249, CA1249)-1)</f>
        <v/>
      </c>
    </row>
    <row r="1250" spans="1:80" x14ac:dyDescent="0.25">
      <c r="A1250" s="22"/>
      <c r="B1250" s="121" t="str">
        <f>IF('Stock Details'!B1249="", "", 'Stock Details'!B1249)</f>
        <v/>
      </c>
      <c r="C1250" s="22"/>
      <c r="D1250" s="130"/>
      <c r="E1250" s="122"/>
      <c r="F1250" s="131"/>
      <c r="G1250" s="22"/>
      <c r="H1250" s="130" t="str">
        <f t="shared" si="505"/>
        <v/>
      </c>
      <c r="I1250" s="122"/>
      <c r="J1250" s="131"/>
      <c r="K1250" s="22"/>
      <c r="L1250" s="130" t="str">
        <f t="shared" si="506"/>
        <v/>
      </c>
      <c r="M1250" s="122"/>
      <c r="N1250" s="131"/>
      <c r="O1250" s="22"/>
      <c r="P1250" s="130" t="str">
        <f t="shared" si="507"/>
        <v/>
      </c>
      <c r="Q1250" s="122"/>
      <c r="R1250" s="131"/>
      <c r="S1250" s="22"/>
      <c r="T1250" s="130" t="str">
        <f t="shared" si="508"/>
        <v/>
      </c>
      <c r="U1250" s="122"/>
      <c r="V1250" s="131"/>
      <c r="W1250" s="22"/>
      <c r="X1250" s="130" t="str">
        <f t="shared" si="509"/>
        <v/>
      </c>
      <c r="Y1250" s="122"/>
      <c r="Z1250" s="131"/>
      <c r="AA1250" s="22"/>
      <c r="AC1250" s="6" t="str">
        <f t="shared" si="510"/>
        <v/>
      </c>
      <c r="AE1250" s="6" t="str">
        <f t="shared" si="511"/>
        <v/>
      </c>
      <c r="AF1250" s="6" t="str">
        <f t="shared" si="512"/>
        <v/>
      </c>
      <c r="AG1250" s="6" t="str">
        <f t="shared" si="513"/>
        <v/>
      </c>
      <c r="AH1250" s="6" t="str">
        <f t="shared" si="514"/>
        <v/>
      </c>
      <c r="AI1250" s="6" t="str">
        <f t="shared" si="515"/>
        <v/>
      </c>
      <c r="AJ1250" s="6" t="str">
        <f t="shared" si="516"/>
        <v/>
      </c>
      <c r="AL1250" s="9" t="str">
        <f>IF('Stock Details'!F1249="", "", 'Stock Details'!F1249)</f>
        <v/>
      </c>
      <c r="AM1250" s="9" t="str">
        <f>IF('Stock Details'!G1249="", "", 'Stock Details'!G1249)</f>
        <v/>
      </c>
      <c r="AO1250" s="59" t="str">
        <f t="shared" si="517"/>
        <v/>
      </c>
      <c r="AP1250" s="59" t="str">
        <f t="shared" si="521"/>
        <v/>
      </c>
      <c r="AQ1250" s="59" t="str">
        <f t="shared" si="522"/>
        <v/>
      </c>
      <c r="AR1250" s="59" t="str">
        <f t="shared" si="523"/>
        <v/>
      </c>
      <c r="AS1250" s="59" t="str">
        <f t="shared" si="524"/>
        <v/>
      </c>
      <c r="AT1250" s="59" t="str">
        <f t="shared" si="525"/>
        <v/>
      </c>
      <c r="AV1250" s="59" t="str">
        <f t="shared" si="518"/>
        <v/>
      </c>
      <c r="AW1250" s="59" t="str">
        <f t="shared" si="500"/>
        <v/>
      </c>
      <c r="AX1250" s="59" t="str">
        <f t="shared" si="501"/>
        <v/>
      </c>
      <c r="AY1250" s="59" t="str">
        <f t="shared" si="502"/>
        <v/>
      </c>
      <c r="AZ1250" s="59" t="str">
        <f t="shared" si="503"/>
        <v/>
      </c>
      <c r="BA1250" s="59" t="str">
        <f t="shared" si="504"/>
        <v/>
      </c>
      <c r="BC1250" s="49" t="str">
        <f>IF($B1250="", "", IF(COUNTIF(BD1250:$BY1250, "")=BC$8, IF(D1250="", "", D1250), ""))</f>
        <v/>
      </c>
      <c r="BD1250" s="61" t="str">
        <f>IF($B1250="", "", IF(COUNTIF(BE1250:$BY1250, "")=BD$8, IF(E1250="", "", E1250), ""))</f>
        <v/>
      </c>
      <c r="BE1250" s="61" t="str">
        <f>IF($B1250="", "", IF(COUNTIF(BF1250:$BY1250, "")=BE$8, IF(F1250="", "", F1250), ""))</f>
        <v/>
      </c>
      <c r="BF1250" s="61" t="str">
        <f>IF($B1250="", "", IF(COUNTIF(BG1250:$BY1250, "")=BF$8, IF(G1250="", "", G1250), ""))</f>
        <v/>
      </c>
      <c r="BG1250" s="61" t="str">
        <f>IF($B1250="", "", IF(COUNTIF(BH1250:$BY1250, "")=BG$8, IF(H1250="", "", H1250), ""))</f>
        <v/>
      </c>
      <c r="BH1250" s="61" t="str">
        <f>IF($B1250="", "", IF(COUNTIF(BI1250:$BY1250, "")=BH$8, IF(I1250="", "", I1250), ""))</f>
        <v/>
      </c>
      <c r="BI1250" s="61" t="str">
        <f>IF($B1250="", "", IF(COUNTIF(BJ1250:$BY1250, "")=BI$8, IF(J1250="", "", J1250), ""))</f>
        <v/>
      </c>
      <c r="BJ1250" s="61" t="str">
        <f>IF($B1250="", "", IF(COUNTIF(BK1250:$BY1250, "")=BJ$8, IF(K1250="", "", K1250), ""))</f>
        <v/>
      </c>
      <c r="BK1250" s="61" t="str">
        <f>IF($B1250="", "", IF(COUNTIF(BL1250:$BY1250, "")=BK$8, IF(L1250="", "", L1250), ""))</f>
        <v/>
      </c>
      <c r="BL1250" s="61" t="str">
        <f>IF($B1250="", "", IF(COUNTIF(BM1250:$BY1250, "")=BL$8, IF(M1250="", "", M1250), ""))</f>
        <v/>
      </c>
      <c r="BM1250" s="61" t="str">
        <f>IF($B1250="", "", IF(COUNTIF(BN1250:$BY1250, "")=BM$8, IF(N1250="", "", N1250), ""))</f>
        <v/>
      </c>
      <c r="BN1250" s="61" t="str">
        <f>IF($B1250="", "", IF(COUNTIF(BO1250:$BY1250, "")=BN$8, IF(O1250="", "", O1250), ""))</f>
        <v/>
      </c>
      <c r="BO1250" s="61" t="str">
        <f>IF($B1250="", "", IF(COUNTIF(BP1250:$BY1250, "")=BO$8, IF(P1250="", "", P1250), ""))</f>
        <v/>
      </c>
      <c r="BP1250" s="61" t="str">
        <f>IF($B1250="", "", IF(COUNTIF(BQ1250:$BY1250, "")=BP$8, IF(Q1250="", "", Q1250), ""))</f>
        <v/>
      </c>
      <c r="BQ1250" s="61" t="str">
        <f>IF($B1250="", "", IF(COUNTIF(BR1250:$BY1250, "")=BQ$8, IF(R1250="", "", R1250), ""))</f>
        <v/>
      </c>
      <c r="BR1250" s="61" t="str">
        <f>IF($B1250="", "", IF(COUNTIF(BS1250:$BY1250, "")=BR$8, IF(S1250="", "", S1250), ""))</f>
        <v/>
      </c>
      <c r="BS1250" s="61" t="str">
        <f>IF($B1250="", "", IF(COUNTIF(BT1250:$BY1250, "")=BS$8, IF(T1250="", "", T1250), ""))</f>
        <v/>
      </c>
      <c r="BT1250" s="61" t="str">
        <f>IF($B1250="", "", IF(COUNTIF(BU1250:$BY1250, "")=BT$8, IF(U1250="", "", U1250), ""))</f>
        <v/>
      </c>
      <c r="BU1250" s="61" t="str">
        <f>IF($B1250="", "", IF(COUNTIF(BV1250:$BY1250, "")=BU$8, IF(V1250="", "", V1250), ""))</f>
        <v/>
      </c>
      <c r="BV1250" s="61" t="str">
        <f>IF($B1250="", "", IF(COUNTIF(BW1250:$BY1250, "")=BV$8, IF(W1250="", "", W1250), ""))</f>
        <v/>
      </c>
      <c r="BW1250" s="61" t="str">
        <f>IF($B1250="", "", IF(COUNTIF(BX1250:$BY1250, "")=BW$8, IF(X1250="", "", X1250), ""))</f>
        <v/>
      </c>
      <c r="BX1250" s="61" t="str">
        <f>IF($B1250="", "", IF(COUNTIF(BY1250:$BY1250, "")=BX$8, IF(Y1250="", "", Y1250), ""))</f>
        <v/>
      </c>
      <c r="BY1250" s="50" t="str">
        <f t="shared" si="519"/>
        <v/>
      </c>
      <c r="CA1250" s="6" t="str">
        <f t="shared" si="520"/>
        <v/>
      </c>
      <c r="CB1250" s="6" t="str">
        <f>IF(CA1250="", "", RANK(CA1250, $CA$9:$CA$2508, 0)+COUNTIF($CA$9:CA1250, CA1250)-1)</f>
        <v/>
      </c>
    </row>
    <row r="1251" spans="1:80" x14ac:dyDescent="0.25">
      <c r="A1251" s="22"/>
      <c r="B1251" s="121" t="str">
        <f>IF('Stock Details'!B1250="", "", 'Stock Details'!B1250)</f>
        <v/>
      </c>
      <c r="C1251" s="22"/>
      <c r="D1251" s="130"/>
      <c r="E1251" s="122"/>
      <c r="F1251" s="131"/>
      <c r="G1251" s="22"/>
      <c r="H1251" s="130" t="str">
        <f t="shared" si="505"/>
        <v/>
      </c>
      <c r="I1251" s="122"/>
      <c r="J1251" s="131"/>
      <c r="K1251" s="22"/>
      <c r="L1251" s="130" t="str">
        <f t="shared" si="506"/>
        <v/>
      </c>
      <c r="M1251" s="122"/>
      <c r="N1251" s="131"/>
      <c r="O1251" s="22"/>
      <c r="P1251" s="130" t="str">
        <f t="shared" si="507"/>
        <v/>
      </c>
      <c r="Q1251" s="122"/>
      <c r="R1251" s="131"/>
      <c r="S1251" s="22"/>
      <c r="T1251" s="130" t="str">
        <f t="shared" si="508"/>
        <v/>
      </c>
      <c r="U1251" s="122"/>
      <c r="V1251" s="131"/>
      <c r="W1251" s="22"/>
      <c r="X1251" s="130" t="str">
        <f t="shared" si="509"/>
        <v/>
      </c>
      <c r="Y1251" s="122"/>
      <c r="Z1251" s="131"/>
      <c r="AA1251" s="22"/>
      <c r="AC1251" s="6" t="str">
        <f t="shared" si="510"/>
        <v/>
      </c>
      <c r="AE1251" s="6" t="str">
        <f t="shared" si="511"/>
        <v/>
      </c>
      <c r="AF1251" s="6" t="str">
        <f t="shared" si="512"/>
        <v/>
      </c>
      <c r="AG1251" s="6" t="str">
        <f t="shared" si="513"/>
        <v/>
      </c>
      <c r="AH1251" s="6" t="str">
        <f t="shared" si="514"/>
        <v/>
      </c>
      <c r="AI1251" s="6" t="str">
        <f t="shared" si="515"/>
        <v/>
      </c>
      <c r="AJ1251" s="6" t="str">
        <f t="shared" si="516"/>
        <v/>
      </c>
      <c r="AL1251" s="9" t="str">
        <f>IF('Stock Details'!F1250="", "", 'Stock Details'!F1250)</f>
        <v/>
      </c>
      <c r="AM1251" s="9" t="str">
        <f>IF('Stock Details'!G1250="", "", 'Stock Details'!G1250)</f>
        <v/>
      </c>
      <c r="AO1251" s="59" t="str">
        <f t="shared" si="517"/>
        <v/>
      </c>
      <c r="AP1251" s="59" t="str">
        <f t="shared" si="521"/>
        <v/>
      </c>
      <c r="AQ1251" s="59" t="str">
        <f t="shared" si="522"/>
        <v/>
      </c>
      <c r="AR1251" s="59" t="str">
        <f t="shared" si="523"/>
        <v/>
      </c>
      <c r="AS1251" s="59" t="str">
        <f t="shared" si="524"/>
        <v/>
      </c>
      <c r="AT1251" s="59" t="str">
        <f t="shared" si="525"/>
        <v/>
      </c>
      <c r="AV1251" s="59" t="str">
        <f t="shared" si="518"/>
        <v/>
      </c>
      <c r="AW1251" s="59" t="str">
        <f t="shared" si="500"/>
        <v/>
      </c>
      <c r="AX1251" s="59" t="str">
        <f t="shared" si="501"/>
        <v/>
      </c>
      <c r="AY1251" s="59" t="str">
        <f t="shared" si="502"/>
        <v/>
      </c>
      <c r="AZ1251" s="59" t="str">
        <f t="shared" si="503"/>
        <v/>
      </c>
      <c r="BA1251" s="59" t="str">
        <f t="shared" si="504"/>
        <v/>
      </c>
      <c r="BC1251" s="49" t="str">
        <f>IF($B1251="", "", IF(COUNTIF(BD1251:$BY1251, "")=BC$8, IF(D1251="", "", D1251), ""))</f>
        <v/>
      </c>
      <c r="BD1251" s="61" t="str">
        <f>IF($B1251="", "", IF(COUNTIF(BE1251:$BY1251, "")=BD$8, IF(E1251="", "", E1251), ""))</f>
        <v/>
      </c>
      <c r="BE1251" s="61" t="str">
        <f>IF($B1251="", "", IF(COUNTIF(BF1251:$BY1251, "")=BE$8, IF(F1251="", "", F1251), ""))</f>
        <v/>
      </c>
      <c r="BF1251" s="61" t="str">
        <f>IF($B1251="", "", IF(COUNTIF(BG1251:$BY1251, "")=BF$8, IF(G1251="", "", G1251), ""))</f>
        <v/>
      </c>
      <c r="BG1251" s="61" t="str">
        <f>IF($B1251="", "", IF(COUNTIF(BH1251:$BY1251, "")=BG$8, IF(H1251="", "", H1251), ""))</f>
        <v/>
      </c>
      <c r="BH1251" s="61" t="str">
        <f>IF($B1251="", "", IF(COUNTIF(BI1251:$BY1251, "")=BH$8, IF(I1251="", "", I1251), ""))</f>
        <v/>
      </c>
      <c r="BI1251" s="61" t="str">
        <f>IF($B1251="", "", IF(COUNTIF(BJ1251:$BY1251, "")=BI$8, IF(J1251="", "", J1251), ""))</f>
        <v/>
      </c>
      <c r="BJ1251" s="61" t="str">
        <f>IF($B1251="", "", IF(COUNTIF(BK1251:$BY1251, "")=BJ$8, IF(K1251="", "", K1251), ""))</f>
        <v/>
      </c>
      <c r="BK1251" s="61" t="str">
        <f>IF($B1251="", "", IF(COUNTIF(BL1251:$BY1251, "")=BK$8, IF(L1251="", "", L1251), ""))</f>
        <v/>
      </c>
      <c r="BL1251" s="61" t="str">
        <f>IF($B1251="", "", IF(COUNTIF(BM1251:$BY1251, "")=BL$8, IF(M1251="", "", M1251), ""))</f>
        <v/>
      </c>
      <c r="BM1251" s="61" t="str">
        <f>IF($B1251="", "", IF(COUNTIF(BN1251:$BY1251, "")=BM$8, IF(N1251="", "", N1251), ""))</f>
        <v/>
      </c>
      <c r="BN1251" s="61" t="str">
        <f>IF($B1251="", "", IF(COUNTIF(BO1251:$BY1251, "")=BN$8, IF(O1251="", "", O1251), ""))</f>
        <v/>
      </c>
      <c r="BO1251" s="61" t="str">
        <f>IF($B1251="", "", IF(COUNTIF(BP1251:$BY1251, "")=BO$8, IF(P1251="", "", P1251), ""))</f>
        <v/>
      </c>
      <c r="BP1251" s="61" t="str">
        <f>IF($B1251="", "", IF(COUNTIF(BQ1251:$BY1251, "")=BP$8, IF(Q1251="", "", Q1251), ""))</f>
        <v/>
      </c>
      <c r="BQ1251" s="61" t="str">
        <f>IF($B1251="", "", IF(COUNTIF(BR1251:$BY1251, "")=BQ$8, IF(R1251="", "", R1251), ""))</f>
        <v/>
      </c>
      <c r="BR1251" s="61" t="str">
        <f>IF($B1251="", "", IF(COUNTIF(BS1251:$BY1251, "")=BR$8, IF(S1251="", "", S1251), ""))</f>
        <v/>
      </c>
      <c r="BS1251" s="61" t="str">
        <f>IF($B1251="", "", IF(COUNTIF(BT1251:$BY1251, "")=BS$8, IF(T1251="", "", T1251), ""))</f>
        <v/>
      </c>
      <c r="BT1251" s="61" t="str">
        <f>IF($B1251="", "", IF(COUNTIF(BU1251:$BY1251, "")=BT$8, IF(U1251="", "", U1251), ""))</f>
        <v/>
      </c>
      <c r="BU1251" s="61" t="str">
        <f>IF($B1251="", "", IF(COUNTIF(BV1251:$BY1251, "")=BU$8, IF(V1251="", "", V1251), ""))</f>
        <v/>
      </c>
      <c r="BV1251" s="61" t="str">
        <f>IF($B1251="", "", IF(COUNTIF(BW1251:$BY1251, "")=BV$8, IF(W1251="", "", W1251), ""))</f>
        <v/>
      </c>
      <c r="BW1251" s="61" t="str">
        <f>IF($B1251="", "", IF(COUNTIF(BX1251:$BY1251, "")=BW$8, IF(X1251="", "", X1251), ""))</f>
        <v/>
      </c>
      <c r="BX1251" s="61" t="str">
        <f>IF($B1251="", "", IF(COUNTIF(BY1251:$BY1251, "")=BX$8, IF(Y1251="", "", Y1251), ""))</f>
        <v/>
      </c>
      <c r="BY1251" s="50" t="str">
        <f t="shared" si="519"/>
        <v/>
      </c>
      <c r="CA1251" s="6" t="str">
        <f t="shared" si="520"/>
        <v/>
      </c>
      <c r="CB1251" s="6" t="str">
        <f>IF(CA1251="", "", RANK(CA1251, $CA$9:$CA$2508, 0)+COUNTIF($CA$9:CA1251, CA1251)-1)</f>
        <v/>
      </c>
    </row>
    <row r="1252" spans="1:80" x14ac:dyDescent="0.25">
      <c r="A1252" s="22"/>
      <c r="B1252" s="121" t="str">
        <f>IF('Stock Details'!B1251="", "", 'Stock Details'!B1251)</f>
        <v/>
      </c>
      <c r="C1252" s="22"/>
      <c r="D1252" s="130"/>
      <c r="E1252" s="122"/>
      <c r="F1252" s="131"/>
      <c r="G1252" s="22"/>
      <c r="H1252" s="130" t="str">
        <f t="shared" si="505"/>
        <v/>
      </c>
      <c r="I1252" s="122"/>
      <c r="J1252" s="131"/>
      <c r="K1252" s="22"/>
      <c r="L1252" s="130" t="str">
        <f t="shared" si="506"/>
        <v/>
      </c>
      <c r="M1252" s="122"/>
      <c r="N1252" s="131"/>
      <c r="O1252" s="22"/>
      <c r="P1252" s="130" t="str">
        <f t="shared" si="507"/>
        <v/>
      </c>
      <c r="Q1252" s="122"/>
      <c r="R1252" s="131"/>
      <c r="S1252" s="22"/>
      <c r="T1252" s="130" t="str">
        <f t="shared" si="508"/>
        <v/>
      </c>
      <c r="U1252" s="122"/>
      <c r="V1252" s="131"/>
      <c r="W1252" s="22"/>
      <c r="X1252" s="130" t="str">
        <f t="shared" si="509"/>
        <v/>
      </c>
      <c r="Y1252" s="122"/>
      <c r="Z1252" s="131"/>
      <c r="AA1252" s="22"/>
      <c r="AC1252" s="6" t="str">
        <f t="shared" si="510"/>
        <v/>
      </c>
      <c r="AE1252" s="6" t="str">
        <f t="shared" si="511"/>
        <v/>
      </c>
      <c r="AF1252" s="6" t="str">
        <f t="shared" si="512"/>
        <v/>
      </c>
      <c r="AG1252" s="6" t="str">
        <f t="shared" si="513"/>
        <v/>
      </c>
      <c r="AH1252" s="6" t="str">
        <f t="shared" si="514"/>
        <v/>
      </c>
      <c r="AI1252" s="6" t="str">
        <f t="shared" si="515"/>
        <v/>
      </c>
      <c r="AJ1252" s="6" t="str">
        <f t="shared" si="516"/>
        <v/>
      </c>
      <c r="AL1252" s="9" t="str">
        <f>IF('Stock Details'!F1251="", "", 'Stock Details'!F1251)</f>
        <v/>
      </c>
      <c r="AM1252" s="9" t="str">
        <f>IF('Stock Details'!G1251="", "", 'Stock Details'!G1251)</f>
        <v/>
      </c>
      <c r="AO1252" s="59" t="str">
        <f t="shared" si="517"/>
        <v/>
      </c>
      <c r="AP1252" s="59" t="str">
        <f t="shared" si="521"/>
        <v/>
      </c>
      <c r="AQ1252" s="59" t="str">
        <f t="shared" si="522"/>
        <v/>
      </c>
      <c r="AR1252" s="59" t="str">
        <f t="shared" si="523"/>
        <v/>
      </c>
      <c r="AS1252" s="59" t="str">
        <f t="shared" si="524"/>
        <v/>
      </c>
      <c r="AT1252" s="59" t="str">
        <f t="shared" si="525"/>
        <v/>
      </c>
      <c r="AV1252" s="59" t="str">
        <f t="shared" si="518"/>
        <v/>
      </c>
      <c r="AW1252" s="59" t="str">
        <f t="shared" si="500"/>
        <v/>
      </c>
      <c r="AX1252" s="59" t="str">
        <f t="shared" si="501"/>
        <v/>
      </c>
      <c r="AY1252" s="59" t="str">
        <f t="shared" si="502"/>
        <v/>
      </c>
      <c r="AZ1252" s="59" t="str">
        <f t="shared" si="503"/>
        <v/>
      </c>
      <c r="BA1252" s="59" t="str">
        <f t="shared" si="504"/>
        <v/>
      </c>
      <c r="BC1252" s="49" t="str">
        <f>IF($B1252="", "", IF(COUNTIF(BD1252:$BY1252, "")=BC$8, IF(D1252="", "", D1252), ""))</f>
        <v/>
      </c>
      <c r="BD1252" s="61" t="str">
        <f>IF($B1252="", "", IF(COUNTIF(BE1252:$BY1252, "")=BD$8, IF(E1252="", "", E1252), ""))</f>
        <v/>
      </c>
      <c r="BE1252" s="61" t="str">
        <f>IF($B1252="", "", IF(COUNTIF(BF1252:$BY1252, "")=BE$8, IF(F1252="", "", F1252), ""))</f>
        <v/>
      </c>
      <c r="BF1252" s="61" t="str">
        <f>IF($B1252="", "", IF(COUNTIF(BG1252:$BY1252, "")=BF$8, IF(G1252="", "", G1252), ""))</f>
        <v/>
      </c>
      <c r="BG1252" s="61" t="str">
        <f>IF($B1252="", "", IF(COUNTIF(BH1252:$BY1252, "")=BG$8, IF(H1252="", "", H1252), ""))</f>
        <v/>
      </c>
      <c r="BH1252" s="61" t="str">
        <f>IF($B1252="", "", IF(COUNTIF(BI1252:$BY1252, "")=BH$8, IF(I1252="", "", I1252), ""))</f>
        <v/>
      </c>
      <c r="BI1252" s="61" t="str">
        <f>IF($B1252="", "", IF(COUNTIF(BJ1252:$BY1252, "")=BI$8, IF(J1252="", "", J1252), ""))</f>
        <v/>
      </c>
      <c r="BJ1252" s="61" t="str">
        <f>IF($B1252="", "", IF(COUNTIF(BK1252:$BY1252, "")=BJ$8, IF(K1252="", "", K1252), ""))</f>
        <v/>
      </c>
      <c r="BK1252" s="61" t="str">
        <f>IF($B1252="", "", IF(COUNTIF(BL1252:$BY1252, "")=BK$8, IF(L1252="", "", L1252), ""))</f>
        <v/>
      </c>
      <c r="BL1252" s="61" t="str">
        <f>IF($B1252="", "", IF(COUNTIF(BM1252:$BY1252, "")=BL$8, IF(M1252="", "", M1252), ""))</f>
        <v/>
      </c>
      <c r="BM1252" s="61" t="str">
        <f>IF($B1252="", "", IF(COUNTIF(BN1252:$BY1252, "")=BM$8, IF(N1252="", "", N1252), ""))</f>
        <v/>
      </c>
      <c r="BN1252" s="61" t="str">
        <f>IF($B1252="", "", IF(COUNTIF(BO1252:$BY1252, "")=BN$8, IF(O1252="", "", O1252), ""))</f>
        <v/>
      </c>
      <c r="BO1252" s="61" t="str">
        <f>IF($B1252="", "", IF(COUNTIF(BP1252:$BY1252, "")=BO$8, IF(P1252="", "", P1252), ""))</f>
        <v/>
      </c>
      <c r="BP1252" s="61" t="str">
        <f>IF($B1252="", "", IF(COUNTIF(BQ1252:$BY1252, "")=BP$8, IF(Q1252="", "", Q1252), ""))</f>
        <v/>
      </c>
      <c r="BQ1252" s="61" t="str">
        <f>IF($B1252="", "", IF(COUNTIF(BR1252:$BY1252, "")=BQ$8, IF(R1252="", "", R1252), ""))</f>
        <v/>
      </c>
      <c r="BR1252" s="61" t="str">
        <f>IF($B1252="", "", IF(COUNTIF(BS1252:$BY1252, "")=BR$8, IF(S1252="", "", S1252), ""))</f>
        <v/>
      </c>
      <c r="BS1252" s="61" t="str">
        <f>IF($B1252="", "", IF(COUNTIF(BT1252:$BY1252, "")=BS$8, IF(T1252="", "", T1252), ""))</f>
        <v/>
      </c>
      <c r="BT1252" s="61" t="str">
        <f>IF($B1252="", "", IF(COUNTIF(BU1252:$BY1252, "")=BT$8, IF(U1252="", "", U1252), ""))</f>
        <v/>
      </c>
      <c r="BU1252" s="61" t="str">
        <f>IF($B1252="", "", IF(COUNTIF(BV1252:$BY1252, "")=BU$8, IF(V1252="", "", V1252), ""))</f>
        <v/>
      </c>
      <c r="BV1252" s="61" t="str">
        <f>IF($B1252="", "", IF(COUNTIF(BW1252:$BY1252, "")=BV$8, IF(W1252="", "", W1252), ""))</f>
        <v/>
      </c>
      <c r="BW1252" s="61" t="str">
        <f>IF($B1252="", "", IF(COUNTIF(BX1252:$BY1252, "")=BW$8, IF(X1252="", "", X1252), ""))</f>
        <v/>
      </c>
      <c r="BX1252" s="61" t="str">
        <f>IF($B1252="", "", IF(COUNTIF(BY1252:$BY1252, "")=BX$8, IF(Y1252="", "", Y1252), ""))</f>
        <v/>
      </c>
      <c r="BY1252" s="50" t="str">
        <f t="shared" si="519"/>
        <v/>
      </c>
      <c r="CA1252" s="6" t="str">
        <f t="shared" si="520"/>
        <v/>
      </c>
      <c r="CB1252" s="6" t="str">
        <f>IF(CA1252="", "", RANK(CA1252, $CA$9:$CA$2508, 0)+COUNTIF($CA$9:CA1252, CA1252)-1)</f>
        <v/>
      </c>
    </row>
    <row r="1253" spans="1:80" x14ac:dyDescent="0.25">
      <c r="A1253" s="22"/>
      <c r="B1253" s="121" t="str">
        <f>IF('Stock Details'!B1252="", "", 'Stock Details'!B1252)</f>
        <v/>
      </c>
      <c r="C1253" s="22"/>
      <c r="D1253" s="130"/>
      <c r="E1253" s="122"/>
      <c r="F1253" s="131"/>
      <c r="G1253" s="22"/>
      <c r="H1253" s="130" t="str">
        <f t="shared" si="505"/>
        <v/>
      </c>
      <c r="I1253" s="122"/>
      <c r="J1253" s="131"/>
      <c r="K1253" s="22"/>
      <c r="L1253" s="130" t="str">
        <f t="shared" si="506"/>
        <v/>
      </c>
      <c r="M1253" s="122"/>
      <c r="N1253" s="131"/>
      <c r="O1253" s="22"/>
      <c r="P1253" s="130" t="str">
        <f t="shared" si="507"/>
        <v/>
      </c>
      <c r="Q1253" s="122"/>
      <c r="R1253" s="131"/>
      <c r="S1253" s="22"/>
      <c r="T1253" s="130" t="str">
        <f t="shared" si="508"/>
        <v/>
      </c>
      <c r="U1253" s="122"/>
      <c r="V1253" s="131"/>
      <c r="W1253" s="22"/>
      <c r="X1253" s="130" t="str">
        <f t="shared" si="509"/>
        <v/>
      </c>
      <c r="Y1253" s="122"/>
      <c r="Z1253" s="131"/>
      <c r="AA1253" s="22"/>
      <c r="AC1253" s="6" t="str">
        <f t="shared" si="510"/>
        <v/>
      </c>
      <c r="AE1253" s="6" t="str">
        <f t="shared" si="511"/>
        <v/>
      </c>
      <c r="AF1253" s="6" t="str">
        <f t="shared" si="512"/>
        <v/>
      </c>
      <c r="AG1253" s="6" t="str">
        <f t="shared" si="513"/>
        <v/>
      </c>
      <c r="AH1253" s="6" t="str">
        <f t="shared" si="514"/>
        <v/>
      </c>
      <c r="AI1253" s="6" t="str">
        <f t="shared" si="515"/>
        <v/>
      </c>
      <c r="AJ1253" s="6" t="str">
        <f t="shared" si="516"/>
        <v/>
      </c>
      <c r="AL1253" s="9" t="str">
        <f>IF('Stock Details'!F1252="", "", 'Stock Details'!F1252)</f>
        <v/>
      </c>
      <c r="AM1253" s="9" t="str">
        <f>IF('Stock Details'!G1252="", "", 'Stock Details'!G1252)</f>
        <v/>
      </c>
      <c r="AO1253" s="59" t="str">
        <f t="shared" si="517"/>
        <v/>
      </c>
      <c r="AP1253" s="59" t="str">
        <f t="shared" si="521"/>
        <v/>
      </c>
      <c r="AQ1253" s="59" t="str">
        <f t="shared" si="522"/>
        <v/>
      </c>
      <c r="AR1253" s="59" t="str">
        <f t="shared" si="523"/>
        <v/>
      </c>
      <c r="AS1253" s="59" t="str">
        <f t="shared" si="524"/>
        <v/>
      </c>
      <c r="AT1253" s="59" t="str">
        <f t="shared" si="525"/>
        <v/>
      </c>
      <c r="AV1253" s="59" t="str">
        <f t="shared" si="518"/>
        <v/>
      </c>
      <c r="AW1253" s="59" t="str">
        <f t="shared" si="500"/>
        <v/>
      </c>
      <c r="AX1253" s="59" t="str">
        <f t="shared" si="501"/>
        <v/>
      </c>
      <c r="AY1253" s="59" t="str">
        <f t="shared" si="502"/>
        <v/>
      </c>
      <c r="AZ1253" s="59" t="str">
        <f t="shared" si="503"/>
        <v/>
      </c>
      <c r="BA1253" s="59" t="str">
        <f t="shared" si="504"/>
        <v/>
      </c>
      <c r="BC1253" s="49" t="str">
        <f>IF($B1253="", "", IF(COUNTIF(BD1253:$BY1253, "")=BC$8, IF(D1253="", "", D1253), ""))</f>
        <v/>
      </c>
      <c r="BD1253" s="61" t="str">
        <f>IF($B1253="", "", IF(COUNTIF(BE1253:$BY1253, "")=BD$8, IF(E1253="", "", E1253), ""))</f>
        <v/>
      </c>
      <c r="BE1253" s="61" t="str">
        <f>IF($B1253="", "", IF(COUNTIF(BF1253:$BY1253, "")=BE$8, IF(F1253="", "", F1253), ""))</f>
        <v/>
      </c>
      <c r="BF1253" s="61" t="str">
        <f>IF($B1253="", "", IF(COUNTIF(BG1253:$BY1253, "")=BF$8, IF(G1253="", "", G1253), ""))</f>
        <v/>
      </c>
      <c r="BG1253" s="61" t="str">
        <f>IF($B1253="", "", IF(COUNTIF(BH1253:$BY1253, "")=BG$8, IF(H1253="", "", H1253), ""))</f>
        <v/>
      </c>
      <c r="BH1253" s="61" t="str">
        <f>IF($B1253="", "", IF(COUNTIF(BI1253:$BY1253, "")=BH$8, IF(I1253="", "", I1253), ""))</f>
        <v/>
      </c>
      <c r="BI1253" s="61" t="str">
        <f>IF($B1253="", "", IF(COUNTIF(BJ1253:$BY1253, "")=BI$8, IF(J1253="", "", J1253), ""))</f>
        <v/>
      </c>
      <c r="BJ1253" s="61" t="str">
        <f>IF($B1253="", "", IF(COUNTIF(BK1253:$BY1253, "")=BJ$8, IF(K1253="", "", K1253), ""))</f>
        <v/>
      </c>
      <c r="BK1253" s="61" t="str">
        <f>IF($B1253="", "", IF(COUNTIF(BL1253:$BY1253, "")=BK$8, IF(L1253="", "", L1253), ""))</f>
        <v/>
      </c>
      <c r="BL1253" s="61" t="str">
        <f>IF($B1253="", "", IF(COUNTIF(BM1253:$BY1253, "")=BL$8, IF(M1253="", "", M1253), ""))</f>
        <v/>
      </c>
      <c r="BM1253" s="61" t="str">
        <f>IF($B1253="", "", IF(COUNTIF(BN1253:$BY1253, "")=BM$8, IF(N1253="", "", N1253), ""))</f>
        <v/>
      </c>
      <c r="BN1253" s="61" t="str">
        <f>IF($B1253="", "", IF(COUNTIF(BO1253:$BY1253, "")=BN$8, IF(O1253="", "", O1253), ""))</f>
        <v/>
      </c>
      <c r="BO1253" s="61" t="str">
        <f>IF($B1253="", "", IF(COUNTIF(BP1253:$BY1253, "")=BO$8, IF(P1253="", "", P1253), ""))</f>
        <v/>
      </c>
      <c r="BP1253" s="61" t="str">
        <f>IF($B1253="", "", IF(COUNTIF(BQ1253:$BY1253, "")=BP$8, IF(Q1253="", "", Q1253), ""))</f>
        <v/>
      </c>
      <c r="BQ1253" s="61" t="str">
        <f>IF($B1253="", "", IF(COUNTIF(BR1253:$BY1253, "")=BQ$8, IF(R1253="", "", R1253), ""))</f>
        <v/>
      </c>
      <c r="BR1253" s="61" t="str">
        <f>IF($B1253="", "", IF(COUNTIF(BS1253:$BY1253, "")=BR$8, IF(S1253="", "", S1253), ""))</f>
        <v/>
      </c>
      <c r="BS1253" s="61" t="str">
        <f>IF($B1253="", "", IF(COUNTIF(BT1253:$BY1253, "")=BS$8, IF(T1253="", "", T1253), ""))</f>
        <v/>
      </c>
      <c r="BT1253" s="61" t="str">
        <f>IF($B1253="", "", IF(COUNTIF(BU1253:$BY1253, "")=BT$8, IF(U1253="", "", U1253), ""))</f>
        <v/>
      </c>
      <c r="BU1253" s="61" t="str">
        <f>IF($B1253="", "", IF(COUNTIF(BV1253:$BY1253, "")=BU$8, IF(V1253="", "", V1253), ""))</f>
        <v/>
      </c>
      <c r="BV1253" s="61" t="str">
        <f>IF($B1253="", "", IF(COUNTIF(BW1253:$BY1253, "")=BV$8, IF(W1253="", "", W1253), ""))</f>
        <v/>
      </c>
      <c r="BW1253" s="61" t="str">
        <f>IF($B1253="", "", IF(COUNTIF(BX1253:$BY1253, "")=BW$8, IF(X1253="", "", X1253), ""))</f>
        <v/>
      </c>
      <c r="BX1253" s="61" t="str">
        <f>IF($B1253="", "", IF(COUNTIF(BY1253:$BY1253, "")=BX$8, IF(Y1253="", "", Y1253), ""))</f>
        <v/>
      </c>
      <c r="BY1253" s="50" t="str">
        <f t="shared" si="519"/>
        <v/>
      </c>
      <c r="CA1253" s="6" t="str">
        <f t="shared" si="520"/>
        <v/>
      </c>
      <c r="CB1253" s="6" t="str">
        <f>IF(CA1253="", "", RANK(CA1253, $CA$9:$CA$2508, 0)+COUNTIF($CA$9:CA1253, CA1253)-1)</f>
        <v/>
      </c>
    </row>
    <row r="1254" spans="1:80" x14ac:dyDescent="0.25">
      <c r="A1254" s="22"/>
      <c r="B1254" s="121" t="str">
        <f>IF('Stock Details'!B1253="", "", 'Stock Details'!B1253)</f>
        <v/>
      </c>
      <c r="C1254" s="22"/>
      <c r="D1254" s="130"/>
      <c r="E1254" s="122"/>
      <c r="F1254" s="131"/>
      <c r="G1254" s="22"/>
      <c r="H1254" s="130" t="str">
        <f t="shared" si="505"/>
        <v/>
      </c>
      <c r="I1254" s="122"/>
      <c r="J1254" s="131"/>
      <c r="K1254" s="22"/>
      <c r="L1254" s="130" t="str">
        <f t="shared" si="506"/>
        <v/>
      </c>
      <c r="M1254" s="122"/>
      <c r="N1254" s="131"/>
      <c r="O1254" s="22"/>
      <c r="P1254" s="130" t="str">
        <f t="shared" si="507"/>
        <v/>
      </c>
      <c r="Q1254" s="122"/>
      <c r="R1254" s="131"/>
      <c r="S1254" s="22"/>
      <c r="T1254" s="130" t="str">
        <f t="shared" si="508"/>
        <v/>
      </c>
      <c r="U1254" s="122"/>
      <c r="V1254" s="131"/>
      <c r="W1254" s="22"/>
      <c r="X1254" s="130" t="str">
        <f t="shared" si="509"/>
        <v/>
      </c>
      <c r="Y1254" s="122"/>
      <c r="Z1254" s="131"/>
      <c r="AA1254" s="22"/>
      <c r="AC1254" s="6" t="str">
        <f t="shared" si="510"/>
        <v/>
      </c>
      <c r="AE1254" s="6" t="str">
        <f t="shared" si="511"/>
        <v/>
      </c>
      <c r="AF1254" s="6" t="str">
        <f t="shared" si="512"/>
        <v/>
      </c>
      <c r="AG1254" s="6" t="str">
        <f t="shared" si="513"/>
        <v/>
      </c>
      <c r="AH1254" s="6" t="str">
        <f t="shared" si="514"/>
        <v/>
      </c>
      <c r="AI1254" s="6" t="str">
        <f t="shared" si="515"/>
        <v/>
      </c>
      <c r="AJ1254" s="6" t="str">
        <f t="shared" si="516"/>
        <v/>
      </c>
      <c r="AL1254" s="9" t="str">
        <f>IF('Stock Details'!F1253="", "", 'Stock Details'!F1253)</f>
        <v/>
      </c>
      <c r="AM1254" s="9" t="str">
        <f>IF('Stock Details'!G1253="", "", 'Stock Details'!G1253)</f>
        <v/>
      </c>
      <c r="AO1254" s="59" t="str">
        <f t="shared" si="517"/>
        <v/>
      </c>
      <c r="AP1254" s="59" t="str">
        <f t="shared" si="521"/>
        <v/>
      </c>
      <c r="AQ1254" s="59" t="str">
        <f t="shared" si="522"/>
        <v/>
      </c>
      <c r="AR1254" s="59" t="str">
        <f t="shared" si="523"/>
        <v/>
      </c>
      <c r="AS1254" s="59" t="str">
        <f t="shared" si="524"/>
        <v/>
      </c>
      <c r="AT1254" s="59" t="str">
        <f t="shared" si="525"/>
        <v/>
      </c>
      <c r="AV1254" s="59" t="str">
        <f t="shared" si="518"/>
        <v/>
      </c>
      <c r="AW1254" s="59" t="str">
        <f t="shared" si="500"/>
        <v/>
      </c>
      <c r="AX1254" s="59" t="str">
        <f t="shared" si="501"/>
        <v/>
      </c>
      <c r="AY1254" s="59" t="str">
        <f t="shared" si="502"/>
        <v/>
      </c>
      <c r="AZ1254" s="59" t="str">
        <f t="shared" si="503"/>
        <v/>
      </c>
      <c r="BA1254" s="59" t="str">
        <f t="shared" si="504"/>
        <v/>
      </c>
      <c r="BC1254" s="49" t="str">
        <f>IF($B1254="", "", IF(COUNTIF(BD1254:$BY1254, "")=BC$8, IF(D1254="", "", D1254), ""))</f>
        <v/>
      </c>
      <c r="BD1254" s="61" t="str">
        <f>IF($B1254="", "", IF(COUNTIF(BE1254:$BY1254, "")=BD$8, IF(E1254="", "", E1254), ""))</f>
        <v/>
      </c>
      <c r="BE1254" s="61" t="str">
        <f>IF($B1254="", "", IF(COUNTIF(BF1254:$BY1254, "")=BE$8, IF(F1254="", "", F1254), ""))</f>
        <v/>
      </c>
      <c r="BF1254" s="61" t="str">
        <f>IF($B1254="", "", IF(COUNTIF(BG1254:$BY1254, "")=BF$8, IF(G1254="", "", G1254), ""))</f>
        <v/>
      </c>
      <c r="BG1254" s="61" t="str">
        <f>IF($B1254="", "", IF(COUNTIF(BH1254:$BY1254, "")=BG$8, IF(H1254="", "", H1254), ""))</f>
        <v/>
      </c>
      <c r="BH1254" s="61" t="str">
        <f>IF($B1254="", "", IF(COUNTIF(BI1254:$BY1254, "")=BH$8, IF(I1254="", "", I1254), ""))</f>
        <v/>
      </c>
      <c r="BI1254" s="61" t="str">
        <f>IF($B1254="", "", IF(COUNTIF(BJ1254:$BY1254, "")=BI$8, IF(J1254="", "", J1254), ""))</f>
        <v/>
      </c>
      <c r="BJ1254" s="61" t="str">
        <f>IF($B1254="", "", IF(COUNTIF(BK1254:$BY1254, "")=BJ$8, IF(K1254="", "", K1254), ""))</f>
        <v/>
      </c>
      <c r="BK1254" s="61" t="str">
        <f>IF($B1254="", "", IF(COUNTIF(BL1254:$BY1254, "")=BK$8, IF(L1254="", "", L1254), ""))</f>
        <v/>
      </c>
      <c r="BL1254" s="61" t="str">
        <f>IF($B1254="", "", IF(COUNTIF(BM1254:$BY1254, "")=BL$8, IF(M1254="", "", M1254), ""))</f>
        <v/>
      </c>
      <c r="BM1254" s="61" t="str">
        <f>IF($B1254="", "", IF(COUNTIF(BN1254:$BY1254, "")=BM$8, IF(N1254="", "", N1254), ""))</f>
        <v/>
      </c>
      <c r="BN1254" s="61" t="str">
        <f>IF($B1254="", "", IF(COUNTIF(BO1254:$BY1254, "")=BN$8, IF(O1254="", "", O1254), ""))</f>
        <v/>
      </c>
      <c r="BO1254" s="61" t="str">
        <f>IF($B1254="", "", IF(COUNTIF(BP1254:$BY1254, "")=BO$8, IF(P1254="", "", P1254), ""))</f>
        <v/>
      </c>
      <c r="BP1254" s="61" t="str">
        <f>IF($B1254="", "", IF(COUNTIF(BQ1254:$BY1254, "")=BP$8, IF(Q1254="", "", Q1254), ""))</f>
        <v/>
      </c>
      <c r="BQ1254" s="61" t="str">
        <f>IF($B1254="", "", IF(COUNTIF(BR1254:$BY1254, "")=BQ$8, IF(R1254="", "", R1254), ""))</f>
        <v/>
      </c>
      <c r="BR1254" s="61" t="str">
        <f>IF($B1254="", "", IF(COUNTIF(BS1254:$BY1254, "")=BR$8, IF(S1254="", "", S1254), ""))</f>
        <v/>
      </c>
      <c r="BS1254" s="61" t="str">
        <f>IF($B1254="", "", IF(COUNTIF(BT1254:$BY1254, "")=BS$8, IF(T1254="", "", T1254), ""))</f>
        <v/>
      </c>
      <c r="BT1254" s="61" t="str">
        <f>IF($B1254="", "", IF(COUNTIF(BU1254:$BY1254, "")=BT$8, IF(U1254="", "", U1254), ""))</f>
        <v/>
      </c>
      <c r="BU1254" s="61" t="str">
        <f>IF($B1254="", "", IF(COUNTIF(BV1254:$BY1254, "")=BU$8, IF(V1254="", "", V1254), ""))</f>
        <v/>
      </c>
      <c r="BV1254" s="61" t="str">
        <f>IF($B1254="", "", IF(COUNTIF(BW1254:$BY1254, "")=BV$8, IF(W1254="", "", W1254), ""))</f>
        <v/>
      </c>
      <c r="BW1254" s="61" t="str">
        <f>IF($B1254="", "", IF(COUNTIF(BX1254:$BY1254, "")=BW$8, IF(X1254="", "", X1254), ""))</f>
        <v/>
      </c>
      <c r="BX1254" s="61" t="str">
        <f>IF($B1254="", "", IF(COUNTIF(BY1254:$BY1254, "")=BX$8, IF(Y1254="", "", Y1254), ""))</f>
        <v/>
      </c>
      <c r="BY1254" s="50" t="str">
        <f t="shared" si="519"/>
        <v/>
      </c>
      <c r="CA1254" s="6" t="str">
        <f t="shared" si="520"/>
        <v/>
      </c>
      <c r="CB1254" s="6" t="str">
        <f>IF(CA1254="", "", RANK(CA1254, $CA$9:$CA$2508, 0)+COUNTIF($CA$9:CA1254, CA1254)-1)</f>
        <v/>
      </c>
    </row>
    <row r="1255" spans="1:80" x14ac:dyDescent="0.25">
      <c r="A1255" s="22"/>
      <c r="B1255" s="121" t="str">
        <f>IF('Stock Details'!B1254="", "", 'Stock Details'!B1254)</f>
        <v/>
      </c>
      <c r="C1255" s="22"/>
      <c r="D1255" s="130"/>
      <c r="E1255" s="122"/>
      <c r="F1255" s="131"/>
      <c r="G1255" s="22"/>
      <c r="H1255" s="130" t="str">
        <f t="shared" si="505"/>
        <v/>
      </c>
      <c r="I1255" s="122"/>
      <c r="J1255" s="131"/>
      <c r="K1255" s="22"/>
      <c r="L1255" s="130" t="str">
        <f t="shared" si="506"/>
        <v/>
      </c>
      <c r="M1255" s="122"/>
      <c r="N1255" s="131"/>
      <c r="O1255" s="22"/>
      <c r="P1255" s="130" t="str">
        <f t="shared" si="507"/>
        <v/>
      </c>
      <c r="Q1255" s="122"/>
      <c r="R1255" s="131"/>
      <c r="S1255" s="22"/>
      <c r="T1255" s="130" t="str">
        <f t="shared" si="508"/>
        <v/>
      </c>
      <c r="U1255" s="122"/>
      <c r="V1255" s="131"/>
      <c r="W1255" s="22"/>
      <c r="X1255" s="130" t="str">
        <f t="shared" si="509"/>
        <v/>
      </c>
      <c r="Y1255" s="122"/>
      <c r="Z1255" s="131"/>
      <c r="AA1255" s="22"/>
      <c r="AC1255" s="6" t="str">
        <f t="shared" si="510"/>
        <v/>
      </c>
      <c r="AE1255" s="6" t="str">
        <f t="shared" si="511"/>
        <v/>
      </c>
      <c r="AF1255" s="6" t="str">
        <f t="shared" si="512"/>
        <v/>
      </c>
      <c r="AG1255" s="6" t="str">
        <f t="shared" si="513"/>
        <v/>
      </c>
      <c r="AH1255" s="6" t="str">
        <f t="shared" si="514"/>
        <v/>
      </c>
      <c r="AI1255" s="6" t="str">
        <f t="shared" si="515"/>
        <v/>
      </c>
      <c r="AJ1255" s="6" t="str">
        <f t="shared" si="516"/>
        <v/>
      </c>
      <c r="AL1255" s="9" t="str">
        <f>IF('Stock Details'!F1254="", "", 'Stock Details'!F1254)</f>
        <v/>
      </c>
      <c r="AM1255" s="9" t="str">
        <f>IF('Stock Details'!G1254="", "", 'Stock Details'!G1254)</f>
        <v/>
      </c>
      <c r="AO1255" s="59" t="str">
        <f t="shared" si="517"/>
        <v/>
      </c>
      <c r="AP1255" s="59" t="str">
        <f t="shared" si="521"/>
        <v/>
      </c>
      <c r="AQ1255" s="59" t="str">
        <f t="shared" si="522"/>
        <v/>
      </c>
      <c r="AR1255" s="59" t="str">
        <f t="shared" si="523"/>
        <v/>
      </c>
      <c r="AS1255" s="59" t="str">
        <f t="shared" si="524"/>
        <v/>
      </c>
      <c r="AT1255" s="59" t="str">
        <f t="shared" si="525"/>
        <v/>
      </c>
      <c r="AV1255" s="59" t="str">
        <f t="shared" si="518"/>
        <v/>
      </c>
      <c r="AW1255" s="59" t="str">
        <f t="shared" si="500"/>
        <v/>
      </c>
      <c r="AX1255" s="59" t="str">
        <f t="shared" si="501"/>
        <v/>
      </c>
      <c r="AY1255" s="59" t="str">
        <f t="shared" si="502"/>
        <v/>
      </c>
      <c r="AZ1255" s="59" t="str">
        <f t="shared" si="503"/>
        <v/>
      </c>
      <c r="BA1255" s="59" t="str">
        <f t="shared" si="504"/>
        <v/>
      </c>
      <c r="BC1255" s="49" t="str">
        <f>IF($B1255="", "", IF(COUNTIF(BD1255:$BY1255, "")=BC$8, IF(D1255="", "", D1255), ""))</f>
        <v/>
      </c>
      <c r="BD1255" s="61" t="str">
        <f>IF($B1255="", "", IF(COUNTIF(BE1255:$BY1255, "")=BD$8, IF(E1255="", "", E1255), ""))</f>
        <v/>
      </c>
      <c r="BE1255" s="61" t="str">
        <f>IF($B1255="", "", IF(COUNTIF(BF1255:$BY1255, "")=BE$8, IF(F1255="", "", F1255), ""))</f>
        <v/>
      </c>
      <c r="BF1255" s="61" t="str">
        <f>IF($B1255="", "", IF(COUNTIF(BG1255:$BY1255, "")=BF$8, IF(G1255="", "", G1255), ""))</f>
        <v/>
      </c>
      <c r="BG1255" s="61" t="str">
        <f>IF($B1255="", "", IF(COUNTIF(BH1255:$BY1255, "")=BG$8, IF(H1255="", "", H1255), ""))</f>
        <v/>
      </c>
      <c r="BH1255" s="61" t="str">
        <f>IF($B1255="", "", IF(COUNTIF(BI1255:$BY1255, "")=BH$8, IF(I1255="", "", I1255), ""))</f>
        <v/>
      </c>
      <c r="BI1255" s="61" t="str">
        <f>IF($B1255="", "", IF(COUNTIF(BJ1255:$BY1255, "")=BI$8, IF(J1255="", "", J1255), ""))</f>
        <v/>
      </c>
      <c r="BJ1255" s="61" t="str">
        <f>IF($B1255="", "", IF(COUNTIF(BK1255:$BY1255, "")=BJ$8, IF(K1255="", "", K1255), ""))</f>
        <v/>
      </c>
      <c r="BK1255" s="61" t="str">
        <f>IF($B1255="", "", IF(COUNTIF(BL1255:$BY1255, "")=BK$8, IF(L1255="", "", L1255), ""))</f>
        <v/>
      </c>
      <c r="BL1255" s="61" t="str">
        <f>IF($B1255="", "", IF(COUNTIF(BM1255:$BY1255, "")=BL$8, IF(M1255="", "", M1255), ""))</f>
        <v/>
      </c>
      <c r="BM1255" s="61" t="str">
        <f>IF($B1255="", "", IF(COUNTIF(BN1255:$BY1255, "")=BM$8, IF(N1255="", "", N1255), ""))</f>
        <v/>
      </c>
      <c r="BN1255" s="61" t="str">
        <f>IF($B1255="", "", IF(COUNTIF(BO1255:$BY1255, "")=BN$8, IF(O1255="", "", O1255), ""))</f>
        <v/>
      </c>
      <c r="BO1255" s="61" t="str">
        <f>IF($B1255="", "", IF(COUNTIF(BP1255:$BY1255, "")=BO$8, IF(P1255="", "", P1255), ""))</f>
        <v/>
      </c>
      <c r="BP1255" s="61" t="str">
        <f>IF($B1255="", "", IF(COUNTIF(BQ1255:$BY1255, "")=BP$8, IF(Q1255="", "", Q1255), ""))</f>
        <v/>
      </c>
      <c r="BQ1255" s="61" t="str">
        <f>IF($B1255="", "", IF(COUNTIF(BR1255:$BY1255, "")=BQ$8, IF(R1255="", "", R1255), ""))</f>
        <v/>
      </c>
      <c r="BR1255" s="61" t="str">
        <f>IF($B1255="", "", IF(COUNTIF(BS1255:$BY1255, "")=BR$8, IF(S1255="", "", S1255), ""))</f>
        <v/>
      </c>
      <c r="BS1255" s="61" t="str">
        <f>IF($B1255="", "", IF(COUNTIF(BT1255:$BY1255, "")=BS$8, IF(T1255="", "", T1255), ""))</f>
        <v/>
      </c>
      <c r="BT1255" s="61" t="str">
        <f>IF($B1255="", "", IF(COUNTIF(BU1255:$BY1255, "")=BT$8, IF(U1255="", "", U1255), ""))</f>
        <v/>
      </c>
      <c r="BU1255" s="61" t="str">
        <f>IF($B1255="", "", IF(COUNTIF(BV1255:$BY1255, "")=BU$8, IF(V1255="", "", V1255), ""))</f>
        <v/>
      </c>
      <c r="BV1255" s="61" t="str">
        <f>IF($B1255="", "", IF(COUNTIF(BW1255:$BY1255, "")=BV$8, IF(W1255="", "", W1255), ""))</f>
        <v/>
      </c>
      <c r="BW1255" s="61" t="str">
        <f>IF($B1255="", "", IF(COUNTIF(BX1255:$BY1255, "")=BW$8, IF(X1255="", "", X1255), ""))</f>
        <v/>
      </c>
      <c r="BX1255" s="61" t="str">
        <f>IF($B1255="", "", IF(COUNTIF(BY1255:$BY1255, "")=BX$8, IF(Y1255="", "", Y1255), ""))</f>
        <v/>
      </c>
      <c r="BY1255" s="50" t="str">
        <f t="shared" si="519"/>
        <v/>
      </c>
      <c r="CA1255" s="6" t="str">
        <f t="shared" si="520"/>
        <v/>
      </c>
      <c r="CB1255" s="6" t="str">
        <f>IF(CA1255="", "", RANK(CA1255, $CA$9:$CA$2508, 0)+COUNTIF($CA$9:CA1255, CA1255)-1)</f>
        <v/>
      </c>
    </row>
    <row r="1256" spans="1:80" x14ac:dyDescent="0.25">
      <c r="A1256" s="22"/>
      <c r="B1256" s="121" t="str">
        <f>IF('Stock Details'!B1255="", "", 'Stock Details'!B1255)</f>
        <v/>
      </c>
      <c r="C1256" s="22"/>
      <c r="D1256" s="130"/>
      <c r="E1256" s="122"/>
      <c r="F1256" s="131"/>
      <c r="G1256" s="22"/>
      <c r="H1256" s="130" t="str">
        <f t="shared" si="505"/>
        <v/>
      </c>
      <c r="I1256" s="122"/>
      <c r="J1256" s="131"/>
      <c r="K1256" s="22"/>
      <c r="L1256" s="130" t="str">
        <f t="shared" si="506"/>
        <v/>
      </c>
      <c r="M1256" s="122"/>
      <c r="N1256" s="131"/>
      <c r="O1256" s="22"/>
      <c r="P1256" s="130" t="str">
        <f t="shared" si="507"/>
        <v/>
      </c>
      <c r="Q1256" s="122"/>
      <c r="R1256" s="131"/>
      <c r="S1256" s="22"/>
      <c r="T1256" s="130" t="str">
        <f t="shared" si="508"/>
        <v/>
      </c>
      <c r="U1256" s="122"/>
      <c r="V1256" s="131"/>
      <c r="W1256" s="22"/>
      <c r="X1256" s="130" t="str">
        <f t="shared" si="509"/>
        <v/>
      </c>
      <c r="Y1256" s="122"/>
      <c r="Z1256" s="131"/>
      <c r="AA1256" s="22"/>
      <c r="AC1256" s="6" t="str">
        <f t="shared" si="510"/>
        <v/>
      </c>
      <c r="AE1256" s="6" t="str">
        <f t="shared" si="511"/>
        <v/>
      </c>
      <c r="AF1256" s="6" t="str">
        <f t="shared" si="512"/>
        <v/>
      </c>
      <c r="AG1256" s="6" t="str">
        <f t="shared" si="513"/>
        <v/>
      </c>
      <c r="AH1256" s="6" t="str">
        <f t="shared" si="514"/>
        <v/>
      </c>
      <c r="AI1256" s="6" t="str">
        <f t="shared" si="515"/>
        <v/>
      </c>
      <c r="AJ1256" s="6" t="str">
        <f t="shared" si="516"/>
        <v/>
      </c>
      <c r="AL1256" s="9" t="str">
        <f>IF('Stock Details'!F1255="", "", 'Stock Details'!F1255)</f>
        <v/>
      </c>
      <c r="AM1256" s="9" t="str">
        <f>IF('Stock Details'!G1255="", "", 'Stock Details'!G1255)</f>
        <v/>
      </c>
      <c r="AO1256" s="59" t="str">
        <f t="shared" si="517"/>
        <v/>
      </c>
      <c r="AP1256" s="59" t="str">
        <f t="shared" si="521"/>
        <v/>
      </c>
      <c r="AQ1256" s="59" t="str">
        <f t="shared" si="522"/>
        <v/>
      </c>
      <c r="AR1256" s="59" t="str">
        <f t="shared" si="523"/>
        <v/>
      </c>
      <c r="AS1256" s="59" t="str">
        <f t="shared" si="524"/>
        <v/>
      </c>
      <c r="AT1256" s="59" t="str">
        <f t="shared" si="525"/>
        <v/>
      </c>
      <c r="AV1256" s="59" t="str">
        <f t="shared" si="518"/>
        <v/>
      </c>
      <c r="AW1256" s="59" t="str">
        <f t="shared" si="500"/>
        <v/>
      </c>
      <c r="AX1256" s="59" t="str">
        <f t="shared" si="501"/>
        <v/>
      </c>
      <c r="AY1256" s="59" t="str">
        <f t="shared" si="502"/>
        <v/>
      </c>
      <c r="AZ1256" s="59" t="str">
        <f t="shared" si="503"/>
        <v/>
      </c>
      <c r="BA1256" s="59" t="str">
        <f t="shared" si="504"/>
        <v/>
      </c>
      <c r="BC1256" s="49" t="str">
        <f>IF($B1256="", "", IF(COUNTIF(BD1256:$BY1256, "")=BC$8, IF(D1256="", "", D1256), ""))</f>
        <v/>
      </c>
      <c r="BD1256" s="61" t="str">
        <f>IF($B1256="", "", IF(COUNTIF(BE1256:$BY1256, "")=BD$8, IF(E1256="", "", E1256), ""))</f>
        <v/>
      </c>
      <c r="BE1256" s="61" t="str">
        <f>IF($B1256="", "", IF(COUNTIF(BF1256:$BY1256, "")=BE$8, IF(F1256="", "", F1256), ""))</f>
        <v/>
      </c>
      <c r="BF1256" s="61" t="str">
        <f>IF($B1256="", "", IF(COUNTIF(BG1256:$BY1256, "")=BF$8, IF(G1256="", "", G1256), ""))</f>
        <v/>
      </c>
      <c r="BG1256" s="61" t="str">
        <f>IF($B1256="", "", IF(COUNTIF(BH1256:$BY1256, "")=BG$8, IF(H1256="", "", H1256), ""))</f>
        <v/>
      </c>
      <c r="BH1256" s="61" t="str">
        <f>IF($B1256="", "", IF(COUNTIF(BI1256:$BY1256, "")=BH$8, IF(I1256="", "", I1256), ""))</f>
        <v/>
      </c>
      <c r="BI1256" s="61" t="str">
        <f>IF($B1256="", "", IF(COUNTIF(BJ1256:$BY1256, "")=BI$8, IF(J1256="", "", J1256), ""))</f>
        <v/>
      </c>
      <c r="BJ1256" s="61" t="str">
        <f>IF($B1256="", "", IF(COUNTIF(BK1256:$BY1256, "")=BJ$8, IF(K1256="", "", K1256), ""))</f>
        <v/>
      </c>
      <c r="BK1256" s="61" t="str">
        <f>IF($B1256="", "", IF(COUNTIF(BL1256:$BY1256, "")=BK$8, IF(L1256="", "", L1256), ""))</f>
        <v/>
      </c>
      <c r="BL1256" s="61" t="str">
        <f>IF($B1256="", "", IF(COUNTIF(BM1256:$BY1256, "")=BL$8, IF(M1256="", "", M1256), ""))</f>
        <v/>
      </c>
      <c r="BM1256" s="61" t="str">
        <f>IF($B1256="", "", IF(COUNTIF(BN1256:$BY1256, "")=BM$8, IF(N1256="", "", N1256), ""))</f>
        <v/>
      </c>
      <c r="BN1256" s="61" t="str">
        <f>IF($B1256="", "", IF(COUNTIF(BO1256:$BY1256, "")=BN$8, IF(O1256="", "", O1256), ""))</f>
        <v/>
      </c>
      <c r="BO1256" s="61" t="str">
        <f>IF($B1256="", "", IF(COUNTIF(BP1256:$BY1256, "")=BO$8, IF(P1256="", "", P1256), ""))</f>
        <v/>
      </c>
      <c r="BP1256" s="61" t="str">
        <f>IF($B1256="", "", IF(COUNTIF(BQ1256:$BY1256, "")=BP$8, IF(Q1256="", "", Q1256), ""))</f>
        <v/>
      </c>
      <c r="BQ1256" s="61" t="str">
        <f>IF($B1256="", "", IF(COUNTIF(BR1256:$BY1256, "")=BQ$8, IF(R1256="", "", R1256), ""))</f>
        <v/>
      </c>
      <c r="BR1256" s="61" t="str">
        <f>IF($B1256="", "", IF(COUNTIF(BS1256:$BY1256, "")=BR$8, IF(S1256="", "", S1256), ""))</f>
        <v/>
      </c>
      <c r="BS1256" s="61" t="str">
        <f>IF($B1256="", "", IF(COUNTIF(BT1256:$BY1256, "")=BS$8, IF(T1256="", "", T1256), ""))</f>
        <v/>
      </c>
      <c r="BT1256" s="61" t="str">
        <f>IF($B1256="", "", IF(COUNTIF(BU1256:$BY1256, "")=BT$8, IF(U1256="", "", U1256), ""))</f>
        <v/>
      </c>
      <c r="BU1256" s="61" t="str">
        <f>IF($B1256="", "", IF(COUNTIF(BV1256:$BY1256, "")=BU$8, IF(V1256="", "", V1256), ""))</f>
        <v/>
      </c>
      <c r="BV1256" s="61" t="str">
        <f>IF($B1256="", "", IF(COUNTIF(BW1256:$BY1256, "")=BV$8, IF(W1256="", "", W1256), ""))</f>
        <v/>
      </c>
      <c r="BW1256" s="61" t="str">
        <f>IF($B1256="", "", IF(COUNTIF(BX1256:$BY1256, "")=BW$8, IF(X1256="", "", X1256), ""))</f>
        <v/>
      </c>
      <c r="BX1256" s="61" t="str">
        <f>IF($B1256="", "", IF(COUNTIF(BY1256:$BY1256, "")=BX$8, IF(Y1256="", "", Y1256), ""))</f>
        <v/>
      </c>
      <c r="BY1256" s="50" t="str">
        <f t="shared" si="519"/>
        <v/>
      </c>
      <c r="CA1256" s="6" t="str">
        <f t="shared" si="520"/>
        <v/>
      </c>
      <c r="CB1256" s="6" t="str">
        <f>IF(CA1256="", "", RANK(CA1256, $CA$9:$CA$2508, 0)+COUNTIF($CA$9:CA1256, CA1256)-1)</f>
        <v/>
      </c>
    </row>
    <row r="1257" spans="1:80" x14ac:dyDescent="0.25">
      <c r="A1257" s="22"/>
      <c r="B1257" s="121" t="str">
        <f>IF('Stock Details'!B1256="", "", 'Stock Details'!B1256)</f>
        <v/>
      </c>
      <c r="C1257" s="22"/>
      <c r="D1257" s="130"/>
      <c r="E1257" s="122"/>
      <c r="F1257" s="131"/>
      <c r="G1257" s="22"/>
      <c r="H1257" s="130" t="str">
        <f t="shared" si="505"/>
        <v/>
      </c>
      <c r="I1257" s="122"/>
      <c r="J1257" s="131"/>
      <c r="K1257" s="22"/>
      <c r="L1257" s="130" t="str">
        <f t="shared" si="506"/>
        <v/>
      </c>
      <c r="M1257" s="122"/>
      <c r="N1257" s="131"/>
      <c r="O1257" s="22"/>
      <c r="P1257" s="130" t="str">
        <f t="shared" si="507"/>
        <v/>
      </c>
      <c r="Q1257" s="122"/>
      <c r="R1257" s="131"/>
      <c r="S1257" s="22"/>
      <c r="T1257" s="130" t="str">
        <f t="shared" si="508"/>
        <v/>
      </c>
      <c r="U1257" s="122"/>
      <c r="V1257" s="131"/>
      <c r="W1257" s="22"/>
      <c r="X1257" s="130" t="str">
        <f t="shared" si="509"/>
        <v/>
      </c>
      <c r="Y1257" s="122"/>
      <c r="Z1257" s="131"/>
      <c r="AA1257" s="22"/>
      <c r="AC1257" s="6" t="str">
        <f t="shared" si="510"/>
        <v/>
      </c>
      <c r="AE1257" s="6" t="str">
        <f t="shared" si="511"/>
        <v/>
      </c>
      <c r="AF1257" s="6" t="str">
        <f t="shared" si="512"/>
        <v/>
      </c>
      <c r="AG1257" s="6" t="str">
        <f t="shared" si="513"/>
        <v/>
      </c>
      <c r="AH1257" s="6" t="str">
        <f t="shared" si="514"/>
        <v/>
      </c>
      <c r="AI1257" s="6" t="str">
        <f t="shared" si="515"/>
        <v/>
      </c>
      <c r="AJ1257" s="6" t="str">
        <f t="shared" si="516"/>
        <v/>
      </c>
      <c r="AL1257" s="9" t="str">
        <f>IF('Stock Details'!F1256="", "", 'Stock Details'!F1256)</f>
        <v/>
      </c>
      <c r="AM1257" s="9" t="str">
        <f>IF('Stock Details'!G1256="", "", 'Stock Details'!G1256)</f>
        <v/>
      </c>
      <c r="AO1257" s="59" t="str">
        <f t="shared" si="517"/>
        <v/>
      </c>
      <c r="AP1257" s="59" t="str">
        <f t="shared" si="521"/>
        <v/>
      </c>
      <c r="AQ1257" s="59" t="str">
        <f t="shared" si="522"/>
        <v/>
      </c>
      <c r="AR1257" s="59" t="str">
        <f t="shared" si="523"/>
        <v/>
      </c>
      <c r="AS1257" s="59" t="str">
        <f t="shared" si="524"/>
        <v/>
      </c>
      <c r="AT1257" s="59" t="str">
        <f t="shared" si="525"/>
        <v/>
      </c>
      <c r="AV1257" s="59" t="str">
        <f t="shared" si="518"/>
        <v/>
      </c>
      <c r="AW1257" s="59" t="str">
        <f t="shared" si="500"/>
        <v/>
      </c>
      <c r="AX1257" s="59" t="str">
        <f t="shared" si="501"/>
        <v/>
      </c>
      <c r="AY1257" s="59" t="str">
        <f t="shared" si="502"/>
        <v/>
      </c>
      <c r="AZ1257" s="59" t="str">
        <f t="shared" si="503"/>
        <v/>
      </c>
      <c r="BA1257" s="59" t="str">
        <f t="shared" si="504"/>
        <v/>
      </c>
      <c r="BC1257" s="49" t="str">
        <f>IF($B1257="", "", IF(COUNTIF(BD1257:$BY1257, "")=BC$8, IF(D1257="", "", D1257), ""))</f>
        <v/>
      </c>
      <c r="BD1257" s="61" t="str">
        <f>IF($B1257="", "", IF(COUNTIF(BE1257:$BY1257, "")=BD$8, IF(E1257="", "", E1257), ""))</f>
        <v/>
      </c>
      <c r="BE1257" s="61" t="str">
        <f>IF($B1257="", "", IF(COUNTIF(BF1257:$BY1257, "")=BE$8, IF(F1257="", "", F1257), ""))</f>
        <v/>
      </c>
      <c r="BF1257" s="61" t="str">
        <f>IF($B1257="", "", IF(COUNTIF(BG1257:$BY1257, "")=BF$8, IF(G1257="", "", G1257), ""))</f>
        <v/>
      </c>
      <c r="BG1257" s="61" t="str">
        <f>IF($B1257="", "", IF(COUNTIF(BH1257:$BY1257, "")=BG$8, IF(H1257="", "", H1257), ""))</f>
        <v/>
      </c>
      <c r="BH1257" s="61" t="str">
        <f>IF($B1257="", "", IF(COUNTIF(BI1257:$BY1257, "")=BH$8, IF(I1257="", "", I1257), ""))</f>
        <v/>
      </c>
      <c r="BI1257" s="61" t="str">
        <f>IF($B1257="", "", IF(COUNTIF(BJ1257:$BY1257, "")=BI$8, IF(J1257="", "", J1257), ""))</f>
        <v/>
      </c>
      <c r="BJ1257" s="61" t="str">
        <f>IF($B1257="", "", IF(COUNTIF(BK1257:$BY1257, "")=BJ$8, IF(K1257="", "", K1257), ""))</f>
        <v/>
      </c>
      <c r="BK1257" s="61" t="str">
        <f>IF($B1257="", "", IF(COUNTIF(BL1257:$BY1257, "")=BK$8, IF(L1257="", "", L1257), ""))</f>
        <v/>
      </c>
      <c r="BL1257" s="61" t="str">
        <f>IF($B1257="", "", IF(COUNTIF(BM1257:$BY1257, "")=BL$8, IF(M1257="", "", M1257), ""))</f>
        <v/>
      </c>
      <c r="BM1257" s="61" t="str">
        <f>IF($B1257="", "", IF(COUNTIF(BN1257:$BY1257, "")=BM$8, IF(N1257="", "", N1257), ""))</f>
        <v/>
      </c>
      <c r="BN1257" s="61" t="str">
        <f>IF($B1257="", "", IF(COUNTIF(BO1257:$BY1257, "")=BN$8, IF(O1257="", "", O1257), ""))</f>
        <v/>
      </c>
      <c r="BO1257" s="61" t="str">
        <f>IF($B1257="", "", IF(COUNTIF(BP1257:$BY1257, "")=BO$8, IF(P1257="", "", P1257), ""))</f>
        <v/>
      </c>
      <c r="BP1257" s="61" t="str">
        <f>IF($B1257="", "", IF(COUNTIF(BQ1257:$BY1257, "")=BP$8, IF(Q1257="", "", Q1257), ""))</f>
        <v/>
      </c>
      <c r="BQ1257" s="61" t="str">
        <f>IF($B1257="", "", IF(COUNTIF(BR1257:$BY1257, "")=BQ$8, IF(R1257="", "", R1257), ""))</f>
        <v/>
      </c>
      <c r="BR1257" s="61" t="str">
        <f>IF($B1257="", "", IF(COUNTIF(BS1257:$BY1257, "")=BR$8, IF(S1257="", "", S1257), ""))</f>
        <v/>
      </c>
      <c r="BS1257" s="61" t="str">
        <f>IF($B1257="", "", IF(COUNTIF(BT1257:$BY1257, "")=BS$8, IF(T1257="", "", T1257), ""))</f>
        <v/>
      </c>
      <c r="BT1257" s="61" t="str">
        <f>IF($B1257="", "", IF(COUNTIF(BU1257:$BY1257, "")=BT$8, IF(U1257="", "", U1257), ""))</f>
        <v/>
      </c>
      <c r="BU1257" s="61" t="str">
        <f>IF($B1257="", "", IF(COUNTIF(BV1257:$BY1257, "")=BU$8, IF(V1257="", "", V1257), ""))</f>
        <v/>
      </c>
      <c r="BV1257" s="61" t="str">
        <f>IF($B1257="", "", IF(COUNTIF(BW1257:$BY1257, "")=BV$8, IF(W1257="", "", W1257), ""))</f>
        <v/>
      </c>
      <c r="BW1257" s="61" t="str">
        <f>IF($B1257="", "", IF(COUNTIF(BX1257:$BY1257, "")=BW$8, IF(X1257="", "", X1257), ""))</f>
        <v/>
      </c>
      <c r="BX1257" s="61" t="str">
        <f>IF($B1257="", "", IF(COUNTIF(BY1257:$BY1257, "")=BX$8, IF(Y1257="", "", Y1257), ""))</f>
        <v/>
      </c>
      <c r="BY1257" s="50" t="str">
        <f t="shared" si="519"/>
        <v/>
      </c>
      <c r="CA1257" s="6" t="str">
        <f t="shared" si="520"/>
        <v/>
      </c>
      <c r="CB1257" s="6" t="str">
        <f>IF(CA1257="", "", RANK(CA1257, $CA$9:$CA$2508, 0)+COUNTIF($CA$9:CA1257, CA1257)-1)</f>
        <v/>
      </c>
    </row>
    <row r="1258" spans="1:80" x14ac:dyDescent="0.25">
      <c r="A1258" s="22"/>
      <c r="B1258" s="121" t="str">
        <f>IF('Stock Details'!B1257="", "", 'Stock Details'!B1257)</f>
        <v/>
      </c>
      <c r="C1258" s="22"/>
      <c r="D1258" s="130"/>
      <c r="E1258" s="122"/>
      <c r="F1258" s="131"/>
      <c r="G1258" s="22"/>
      <c r="H1258" s="130" t="str">
        <f t="shared" si="505"/>
        <v/>
      </c>
      <c r="I1258" s="122"/>
      <c r="J1258" s="131"/>
      <c r="K1258" s="22"/>
      <c r="L1258" s="130" t="str">
        <f t="shared" si="506"/>
        <v/>
      </c>
      <c r="M1258" s="122"/>
      <c r="N1258" s="131"/>
      <c r="O1258" s="22"/>
      <c r="P1258" s="130" t="str">
        <f t="shared" si="507"/>
        <v/>
      </c>
      <c r="Q1258" s="122"/>
      <c r="R1258" s="131"/>
      <c r="S1258" s="22"/>
      <c r="T1258" s="130" t="str">
        <f t="shared" si="508"/>
        <v/>
      </c>
      <c r="U1258" s="122"/>
      <c r="V1258" s="131"/>
      <c r="W1258" s="22"/>
      <c r="X1258" s="130" t="str">
        <f t="shared" si="509"/>
        <v/>
      </c>
      <c r="Y1258" s="122"/>
      <c r="Z1258" s="131"/>
      <c r="AA1258" s="22"/>
      <c r="AC1258" s="6" t="str">
        <f t="shared" si="510"/>
        <v/>
      </c>
      <c r="AE1258" s="6" t="str">
        <f t="shared" si="511"/>
        <v/>
      </c>
      <c r="AF1258" s="6" t="str">
        <f t="shared" si="512"/>
        <v/>
      </c>
      <c r="AG1258" s="6" t="str">
        <f t="shared" si="513"/>
        <v/>
      </c>
      <c r="AH1258" s="6" t="str">
        <f t="shared" si="514"/>
        <v/>
      </c>
      <c r="AI1258" s="6" t="str">
        <f t="shared" si="515"/>
        <v/>
      </c>
      <c r="AJ1258" s="6" t="str">
        <f t="shared" si="516"/>
        <v/>
      </c>
      <c r="AL1258" s="9" t="str">
        <f>IF('Stock Details'!F1257="", "", 'Stock Details'!F1257)</f>
        <v/>
      </c>
      <c r="AM1258" s="9" t="str">
        <f>IF('Stock Details'!G1257="", "", 'Stock Details'!G1257)</f>
        <v/>
      </c>
      <c r="AO1258" s="59" t="str">
        <f t="shared" si="517"/>
        <v/>
      </c>
      <c r="AP1258" s="59" t="str">
        <f t="shared" si="521"/>
        <v/>
      </c>
      <c r="AQ1258" s="59" t="str">
        <f t="shared" si="522"/>
        <v/>
      </c>
      <c r="AR1258" s="59" t="str">
        <f t="shared" si="523"/>
        <v/>
      </c>
      <c r="AS1258" s="59" t="str">
        <f t="shared" si="524"/>
        <v/>
      </c>
      <c r="AT1258" s="59" t="str">
        <f t="shared" si="525"/>
        <v/>
      </c>
      <c r="AV1258" s="59" t="str">
        <f t="shared" si="518"/>
        <v/>
      </c>
      <c r="AW1258" s="59" t="str">
        <f t="shared" si="500"/>
        <v/>
      </c>
      <c r="AX1258" s="59" t="str">
        <f t="shared" si="501"/>
        <v/>
      </c>
      <c r="AY1258" s="59" t="str">
        <f t="shared" si="502"/>
        <v/>
      </c>
      <c r="AZ1258" s="59" t="str">
        <f t="shared" si="503"/>
        <v/>
      </c>
      <c r="BA1258" s="59" t="str">
        <f t="shared" si="504"/>
        <v/>
      </c>
      <c r="BC1258" s="49" t="str">
        <f>IF($B1258="", "", IF(COUNTIF(BD1258:$BY1258, "")=BC$8, IF(D1258="", "", D1258), ""))</f>
        <v/>
      </c>
      <c r="BD1258" s="61" t="str">
        <f>IF($B1258="", "", IF(COUNTIF(BE1258:$BY1258, "")=BD$8, IF(E1258="", "", E1258), ""))</f>
        <v/>
      </c>
      <c r="BE1258" s="61" t="str">
        <f>IF($B1258="", "", IF(COUNTIF(BF1258:$BY1258, "")=BE$8, IF(F1258="", "", F1258), ""))</f>
        <v/>
      </c>
      <c r="BF1258" s="61" t="str">
        <f>IF($B1258="", "", IF(COUNTIF(BG1258:$BY1258, "")=BF$8, IF(G1258="", "", G1258), ""))</f>
        <v/>
      </c>
      <c r="BG1258" s="61" t="str">
        <f>IF($B1258="", "", IF(COUNTIF(BH1258:$BY1258, "")=BG$8, IF(H1258="", "", H1258), ""))</f>
        <v/>
      </c>
      <c r="BH1258" s="61" t="str">
        <f>IF($B1258="", "", IF(COUNTIF(BI1258:$BY1258, "")=BH$8, IF(I1258="", "", I1258), ""))</f>
        <v/>
      </c>
      <c r="BI1258" s="61" t="str">
        <f>IF($B1258="", "", IF(COUNTIF(BJ1258:$BY1258, "")=BI$8, IF(J1258="", "", J1258), ""))</f>
        <v/>
      </c>
      <c r="BJ1258" s="61" t="str">
        <f>IF($B1258="", "", IF(COUNTIF(BK1258:$BY1258, "")=BJ$8, IF(K1258="", "", K1258), ""))</f>
        <v/>
      </c>
      <c r="BK1258" s="61" t="str">
        <f>IF($B1258="", "", IF(COUNTIF(BL1258:$BY1258, "")=BK$8, IF(L1258="", "", L1258), ""))</f>
        <v/>
      </c>
      <c r="BL1258" s="61" t="str">
        <f>IF($B1258="", "", IF(COUNTIF(BM1258:$BY1258, "")=BL$8, IF(M1258="", "", M1258), ""))</f>
        <v/>
      </c>
      <c r="BM1258" s="61" t="str">
        <f>IF($B1258="", "", IF(COUNTIF(BN1258:$BY1258, "")=BM$8, IF(N1258="", "", N1258), ""))</f>
        <v/>
      </c>
      <c r="BN1258" s="61" t="str">
        <f>IF($B1258="", "", IF(COUNTIF(BO1258:$BY1258, "")=BN$8, IF(O1258="", "", O1258), ""))</f>
        <v/>
      </c>
      <c r="BO1258" s="61" t="str">
        <f>IF($B1258="", "", IF(COUNTIF(BP1258:$BY1258, "")=BO$8, IF(P1258="", "", P1258), ""))</f>
        <v/>
      </c>
      <c r="BP1258" s="61" t="str">
        <f>IF($B1258="", "", IF(COUNTIF(BQ1258:$BY1258, "")=BP$8, IF(Q1258="", "", Q1258), ""))</f>
        <v/>
      </c>
      <c r="BQ1258" s="61" t="str">
        <f>IF($B1258="", "", IF(COUNTIF(BR1258:$BY1258, "")=BQ$8, IF(R1258="", "", R1258), ""))</f>
        <v/>
      </c>
      <c r="BR1258" s="61" t="str">
        <f>IF($B1258="", "", IF(COUNTIF(BS1258:$BY1258, "")=BR$8, IF(S1258="", "", S1258), ""))</f>
        <v/>
      </c>
      <c r="BS1258" s="61" t="str">
        <f>IF($B1258="", "", IF(COUNTIF(BT1258:$BY1258, "")=BS$8, IF(T1258="", "", T1258), ""))</f>
        <v/>
      </c>
      <c r="BT1258" s="61" t="str">
        <f>IF($B1258="", "", IF(COUNTIF(BU1258:$BY1258, "")=BT$8, IF(U1258="", "", U1258), ""))</f>
        <v/>
      </c>
      <c r="BU1258" s="61" t="str">
        <f>IF($B1258="", "", IF(COUNTIF(BV1258:$BY1258, "")=BU$8, IF(V1258="", "", V1258), ""))</f>
        <v/>
      </c>
      <c r="BV1258" s="61" t="str">
        <f>IF($B1258="", "", IF(COUNTIF(BW1258:$BY1258, "")=BV$8, IF(W1258="", "", W1258), ""))</f>
        <v/>
      </c>
      <c r="BW1258" s="61" t="str">
        <f>IF($B1258="", "", IF(COUNTIF(BX1258:$BY1258, "")=BW$8, IF(X1258="", "", X1258), ""))</f>
        <v/>
      </c>
      <c r="BX1258" s="61" t="str">
        <f>IF($B1258="", "", IF(COUNTIF(BY1258:$BY1258, "")=BX$8, IF(Y1258="", "", Y1258), ""))</f>
        <v/>
      </c>
      <c r="BY1258" s="50" t="str">
        <f t="shared" si="519"/>
        <v/>
      </c>
      <c r="CA1258" s="6" t="str">
        <f t="shared" si="520"/>
        <v/>
      </c>
      <c r="CB1258" s="6" t="str">
        <f>IF(CA1258="", "", RANK(CA1258, $CA$9:$CA$2508, 0)+COUNTIF($CA$9:CA1258, CA1258)-1)</f>
        <v/>
      </c>
    </row>
    <row r="1259" spans="1:80" x14ac:dyDescent="0.25">
      <c r="A1259" s="22"/>
      <c r="B1259" s="121" t="str">
        <f>IF('Stock Details'!B1258="", "", 'Stock Details'!B1258)</f>
        <v/>
      </c>
      <c r="C1259" s="22"/>
      <c r="D1259" s="130"/>
      <c r="E1259" s="122"/>
      <c r="F1259" s="131"/>
      <c r="G1259" s="22"/>
      <c r="H1259" s="130" t="str">
        <f t="shared" si="505"/>
        <v/>
      </c>
      <c r="I1259" s="122"/>
      <c r="J1259" s="131"/>
      <c r="K1259" s="22"/>
      <c r="L1259" s="130" t="str">
        <f t="shared" si="506"/>
        <v/>
      </c>
      <c r="M1259" s="122"/>
      <c r="N1259" s="131"/>
      <c r="O1259" s="22"/>
      <c r="P1259" s="130" t="str">
        <f t="shared" si="507"/>
        <v/>
      </c>
      <c r="Q1259" s="122"/>
      <c r="R1259" s="131"/>
      <c r="S1259" s="22"/>
      <c r="T1259" s="130" t="str">
        <f t="shared" si="508"/>
        <v/>
      </c>
      <c r="U1259" s="122"/>
      <c r="V1259" s="131"/>
      <c r="W1259" s="22"/>
      <c r="X1259" s="130" t="str">
        <f t="shared" si="509"/>
        <v/>
      </c>
      <c r="Y1259" s="122"/>
      <c r="Z1259" s="131"/>
      <c r="AA1259" s="22"/>
      <c r="AC1259" s="6" t="str">
        <f t="shared" si="510"/>
        <v/>
      </c>
      <c r="AE1259" s="6" t="str">
        <f t="shared" si="511"/>
        <v/>
      </c>
      <c r="AF1259" s="6" t="str">
        <f t="shared" si="512"/>
        <v/>
      </c>
      <c r="AG1259" s="6" t="str">
        <f t="shared" si="513"/>
        <v/>
      </c>
      <c r="AH1259" s="6" t="str">
        <f t="shared" si="514"/>
        <v/>
      </c>
      <c r="AI1259" s="6" t="str">
        <f t="shared" si="515"/>
        <v/>
      </c>
      <c r="AJ1259" s="6" t="str">
        <f t="shared" si="516"/>
        <v/>
      </c>
      <c r="AL1259" s="9" t="str">
        <f>IF('Stock Details'!F1258="", "", 'Stock Details'!F1258)</f>
        <v/>
      </c>
      <c r="AM1259" s="9" t="str">
        <f>IF('Stock Details'!G1258="", "", 'Stock Details'!G1258)</f>
        <v/>
      </c>
      <c r="AO1259" s="59" t="str">
        <f t="shared" si="517"/>
        <v/>
      </c>
      <c r="AP1259" s="59" t="str">
        <f t="shared" si="521"/>
        <v/>
      </c>
      <c r="AQ1259" s="59" t="str">
        <f t="shared" si="522"/>
        <v/>
      </c>
      <c r="AR1259" s="59" t="str">
        <f t="shared" si="523"/>
        <v/>
      </c>
      <c r="AS1259" s="59" t="str">
        <f t="shared" si="524"/>
        <v/>
      </c>
      <c r="AT1259" s="59" t="str">
        <f t="shared" si="525"/>
        <v/>
      </c>
      <c r="AV1259" s="59" t="str">
        <f t="shared" si="518"/>
        <v/>
      </c>
      <c r="AW1259" s="59" t="str">
        <f t="shared" si="500"/>
        <v/>
      </c>
      <c r="AX1259" s="59" t="str">
        <f t="shared" si="501"/>
        <v/>
      </c>
      <c r="AY1259" s="59" t="str">
        <f t="shared" si="502"/>
        <v/>
      </c>
      <c r="AZ1259" s="59" t="str">
        <f t="shared" si="503"/>
        <v/>
      </c>
      <c r="BA1259" s="59" t="str">
        <f t="shared" si="504"/>
        <v/>
      </c>
      <c r="BC1259" s="49" t="str">
        <f>IF($B1259="", "", IF(COUNTIF(BD1259:$BY1259, "")=BC$8, IF(D1259="", "", D1259), ""))</f>
        <v/>
      </c>
      <c r="BD1259" s="61" t="str">
        <f>IF($B1259="", "", IF(COUNTIF(BE1259:$BY1259, "")=BD$8, IF(E1259="", "", E1259), ""))</f>
        <v/>
      </c>
      <c r="BE1259" s="61" t="str">
        <f>IF($B1259="", "", IF(COUNTIF(BF1259:$BY1259, "")=BE$8, IF(F1259="", "", F1259), ""))</f>
        <v/>
      </c>
      <c r="BF1259" s="61" t="str">
        <f>IF($B1259="", "", IF(COUNTIF(BG1259:$BY1259, "")=BF$8, IF(G1259="", "", G1259), ""))</f>
        <v/>
      </c>
      <c r="BG1259" s="61" t="str">
        <f>IF($B1259="", "", IF(COUNTIF(BH1259:$BY1259, "")=BG$8, IF(H1259="", "", H1259), ""))</f>
        <v/>
      </c>
      <c r="BH1259" s="61" t="str">
        <f>IF($B1259="", "", IF(COUNTIF(BI1259:$BY1259, "")=BH$8, IF(I1259="", "", I1259), ""))</f>
        <v/>
      </c>
      <c r="BI1259" s="61" t="str">
        <f>IF($B1259="", "", IF(COUNTIF(BJ1259:$BY1259, "")=BI$8, IF(J1259="", "", J1259), ""))</f>
        <v/>
      </c>
      <c r="BJ1259" s="61" t="str">
        <f>IF($B1259="", "", IF(COUNTIF(BK1259:$BY1259, "")=BJ$8, IF(K1259="", "", K1259), ""))</f>
        <v/>
      </c>
      <c r="BK1259" s="61" t="str">
        <f>IF($B1259="", "", IF(COUNTIF(BL1259:$BY1259, "")=BK$8, IF(L1259="", "", L1259), ""))</f>
        <v/>
      </c>
      <c r="BL1259" s="61" t="str">
        <f>IF($B1259="", "", IF(COUNTIF(BM1259:$BY1259, "")=BL$8, IF(M1259="", "", M1259), ""))</f>
        <v/>
      </c>
      <c r="BM1259" s="61" t="str">
        <f>IF($B1259="", "", IF(COUNTIF(BN1259:$BY1259, "")=BM$8, IF(N1259="", "", N1259), ""))</f>
        <v/>
      </c>
      <c r="BN1259" s="61" t="str">
        <f>IF($B1259="", "", IF(COUNTIF(BO1259:$BY1259, "")=BN$8, IF(O1259="", "", O1259), ""))</f>
        <v/>
      </c>
      <c r="BO1259" s="61" t="str">
        <f>IF($B1259="", "", IF(COUNTIF(BP1259:$BY1259, "")=BO$8, IF(P1259="", "", P1259), ""))</f>
        <v/>
      </c>
      <c r="BP1259" s="61" t="str">
        <f>IF($B1259="", "", IF(COUNTIF(BQ1259:$BY1259, "")=BP$8, IF(Q1259="", "", Q1259), ""))</f>
        <v/>
      </c>
      <c r="BQ1259" s="61" t="str">
        <f>IF($B1259="", "", IF(COUNTIF(BR1259:$BY1259, "")=BQ$8, IF(R1259="", "", R1259), ""))</f>
        <v/>
      </c>
      <c r="BR1259" s="61" t="str">
        <f>IF($B1259="", "", IF(COUNTIF(BS1259:$BY1259, "")=BR$8, IF(S1259="", "", S1259), ""))</f>
        <v/>
      </c>
      <c r="BS1259" s="61" t="str">
        <f>IF($B1259="", "", IF(COUNTIF(BT1259:$BY1259, "")=BS$8, IF(T1259="", "", T1259), ""))</f>
        <v/>
      </c>
      <c r="BT1259" s="61" t="str">
        <f>IF($B1259="", "", IF(COUNTIF(BU1259:$BY1259, "")=BT$8, IF(U1259="", "", U1259), ""))</f>
        <v/>
      </c>
      <c r="BU1259" s="61" t="str">
        <f>IF($B1259="", "", IF(COUNTIF(BV1259:$BY1259, "")=BU$8, IF(V1259="", "", V1259), ""))</f>
        <v/>
      </c>
      <c r="BV1259" s="61" t="str">
        <f>IF($B1259="", "", IF(COUNTIF(BW1259:$BY1259, "")=BV$8, IF(W1259="", "", W1259), ""))</f>
        <v/>
      </c>
      <c r="BW1259" s="61" t="str">
        <f>IF($B1259="", "", IF(COUNTIF(BX1259:$BY1259, "")=BW$8, IF(X1259="", "", X1259), ""))</f>
        <v/>
      </c>
      <c r="BX1259" s="61" t="str">
        <f>IF($B1259="", "", IF(COUNTIF(BY1259:$BY1259, "")=BX$8, IF(Y1259="", "", Y1259), ""))</f>
        <v/>
      </c>
      <c r="BY1259" s="50" t="str">
        <f t="shared" si="519"/>
        <v/>
      </c>
      <c r="CA1259" s="6" t="str">
        <f t="shared" si="520"/>
        <v/>
      </c>
      <c r="CB1259" s="6" t="str">
        <f>IF(CA1259="", "", RANK(CA1259, $CA$9:$CA$2508, 0)+COUNTIF($CA$9:CA1259, CA1259)-1)</f>
        <v/>
      </c>
    </row>
    <row r="1260" spans="1:80" x14ac:dyDescent="0.25">
      <c r="A1260" s="22"/>
      <c r="B1260" s="121" t="str">
        <f>IF('Stock Details'!B1259="", "", 'Stock Details'!B1259)</f>
        <v/>
      </c>
      <c r="C1260" s="22"/>
      <c r="D1260" s="130"/>
      <c r="E1260" s="122"/>
      <c r="F1260" s="131"/>
      <c r="G1260" s="22"/>
      <c r="H1260" s="130" t="str">
        <f t="shared" si="505"/>
        <v/>
      </c>
      <c r="I1260" s="122"/>
      <c r="J1260" s="131"/>
      <c r="K1260" s="22"/>
      <c r="L1260" s="130" t="str">
        <f t="shared" si="506"/>
        <v/>
      </c>
      <c r="M1260" s="122"/>
      <c r="N1260" s="131"/>
      <c r="O1260" s="22"/>
      <c r="P1260" s="130" t="str">
        <f t="shared" si="507"/>
        <v/>
      </c>
      <c r="Q1260" s="122"/>
      <c r="R1260" s="131"/>
      <c r="S1260" s="22"/>
      <c r="T1260" s="130" t="str">
        <f t="shared" si="508"/>
        <v/>
      </c>
      <c r="U1260" s="122"/>
      <c r="V1260" s="131"/>
      <c r="W1260" s="22"/>
      <c r="X1260" s="130" t="str">
        <f t="shared" si="509"/>
        <v/>
      </c>
      <c r="Y1260" s="122"/>
      <c r="Z1260" s="131"/>
      <c r="AA1260" s="22"/>
      <c r="AC1260" s="6" t="str">
        <f t="shared" si="510"/>
        <v/>
      </c>
      <c r="AE1260" s="6" t="str">
        <f t="shared" si="511"/>
        <v/>
      </c>
      <c r="AF1260" s="6" t="str">
        <f t="shared" si="512"/>
        <v/>
      </c>
      <c r="AG1260" s="6" t="str">
        <f t="shared" si="513"/>
        <v/>
      </c>
      <c r="AH1260" s="6" t="str">
        <f t="shared" si="514"/>
        <v/>
      </c>
      <c r="AI1260" s="6" t="str">
        <f t="shared" si="515"/>
        <v/>
      </c>
      <c r="AJ1260" s="6" t="str">
        <f t="shared" si="516"/>
        <v/>
      </c>
      <c r="AL1260" s="9" t="str">
        <f>IF('Stock Details'!F1259="", "", 'Stock Details'!F1259)</f>
        <v/>
      </c>
      <c r="AM1260" s="9" t="str">
        <f>IF('Stock Details'!G1259="", "", 'Stock Details'!G1259)</f>
        <v/>
      </c>
      <c r="AO1260" s="59" t="str">
        <f t="shared" si="517"/>
        <v/>
      </c>
      <c r="AP1260" s="59" t="str">
        <f t="shared" si="521"/>
        <v/>
      </c>
      <c r="AQ1260" s="59" t="str">
        <f t="shared" si="522"/>
        <v/>
      </c>
      <c r="AR1260" s="59" t="str">
        <f t="shared" si="523"/>
        <v/>
      </c>
      <c r="AS1260" s="59" t="str">
        <f t="shared" si="524"/>
        <v/>
      </c>
      <c r="AT1260" s="59" t="str">
        <f t="shared" si="525"/>
        <v/>
      </c>
      <c r="AV1260" s="59" t="str">
        <f t="shared" si="518"/>
        <v/>
      </c>
      <c r="AW1260" s="59" t="str">
        <f t="shared" si="500"/>
        <v/>
      </c>
      <c r="AX1260" s="59" t="str">
        <f t="shared" si="501"/>
        <v/>
      </c>
      <c r="AY1260" s="59" t="str">
        <f t="shared" si="502"/>
        <v/>
      </c>
      <c r="AZ1260" s="59" t="str">
        <f t="shared" si="503"/>
        <v/>
      </c>
      <c r="BA1260" s="59" t="str">
        <f t="shared" si="504"/>
        <v/>
      </c>
      <c r="BC1260" s="49" t="str">
        <f>IF($B1260="", "", IF(COUNTIF(BD1260:$BY1260, "")=BC$8, IF(D1260="", "", D1260), ""))</f>
        <v/>
      </c>
      <c r="BD1260" s="61" t="str">
        <f>IF($B1260="", "", IF(COUNTIF(BE1260:$BY1260, "")=BD$8, IF(E1260="", "", E1260), ""))</f>
        <v/>
      </c>
      <c r="BE1260" s="61" t="str">
        <f>IF($B1260="", "", IF(COUNTIF(BF1260:$BY1260, "")=BE$8, IF(F1260="", "", F1260), ""))</f>
        <v/>
      </c>
      <c r="BF1260" s="61" t="str">
        <f>IF($B1260="", "", IF(COUNTIF(BG1260:$BY1260, "")=BF$8, IF(G1260="", "", G1260), ""))</f>
        <v/>
      </c>
      <c r="BG1260" s="61" t="str">
        <f>IF($B1260="", "", IF(COUNTIF(BH1260:$BY1260, "")=BG$8, IF(H1260="", "", H1260), ""))</f>
        <v/>
      </c>
      <c r="BH1260" s="61" t="str">
        <f>IF($B1260="", "", IF(COUNTIF(BI1260:$BY1260, "")=BH$8, IF(I1260="", "", I1260), ""))</f>
        <v/>
      </c>
      <c r="BI1260" s="61" t="str">
        <f>IF($B1260="", "", IF(COUNTIF(BJ1260:$BY1260, "")=BI$8, IF(J1260="", "", J1260), ""))</f>
        <v/>
      </c>
      <c r="BJ1260" s="61" t="str">
        <f>IF($B1260="", "", IF(COUNTIF(BK1260:$BY1260, "")=BJ$8, IF(K1260="", "", K1260), ""))</f>
        <v/>
      </c>
      <c r="BK1260" s="61" t="str">
        <f>IF($B1260="", "", IF(COUNTIF(BL1260:$BY1260, "")=BK$8, IF(L1260="", "", L1260), ""))</f>
        <v/>
      </c>
      <c r="BL1260" s="61" t="str">
        <f>IF($B1260="", "", IF(COUNTIF(BM1260:$BY1260, "")=BL$8, IF(M1260="", "", M1260), ""))</f>
        <v/>
      </c>
      <c r="BM1260" s="61" t="str">
        <f>IF($B1260="", "", IF(COUNTIF(BN1260:$BY1260, "")=BM$8, IF(N1260="", "", N1260), ""))</f>
        <v/>
      </c>
      <c r="BN1260" s="61" t="str">
        <f>IF($B1260="", "", IF(COUNTIF(BO1260:$BY1260, "")=BN$8, IF(O1260="", "", O1260), ""))</f>
        <v/>
      </c>
      <c r="BO1260" s="61" t="str">
        <f>IF($B1260="", "", IF(COUNTIF(BP1260:$BY1260, "")=BO$8, IF(P1260="", "", P1260), ""))</f>
        <v/>
      </c>
      <c r="BP1260" s="61" t="str">
        <f>IF($B1260="", "", IF(COUNTIF(BQ1260:$BY1260, "")=BP$8, IF(Q1260="", "", Q1260), ""))</f>
        <v/>
      </c>
      <c r="BQ1260" s="61" t="str">
        <f>IF($B1260="", "", IF(COUNTIF(BR1260:$BY1260, "")=BQ$8, IF(R1260="", "", R1260), ""))</f>
        <v/>
      </c>
      <c r="BR1260" s="61" t="str">
        <f>IF($B1260="", "", IF(COUNTIF(BS1260:$BY1260, "")=BR$8, IF(S1260="", "", S1260), ""))</f>
        <v/>
      </c>
      <c r="BS1260" s="61" t="str">
        <f>IF($B1260="", "", IF(COUNTIF(BT1260:$BY1260, "")=BS$8, IF(T1260="", "", T1260), ""))</f>
        <v/>
      </c>
      <c r="BT1260" s="61" t="str">
        <f>IF($B1260="", "", IF(COUNTIF(BU1260:$BY1260, "")=BT$8, IF(U1260="", "", U1260), ""))</f>
        <v/>
      </c>
      <c r="BU1260" s="61" t="str">
        <f>IF($B1260="", "", IF(COUNTIF(BV1260:$BY1260, "")=BU$8, IF(V1260="", "", V1260), ""))</f>
        <v/>
      </c>
      <c r="BV1260" s="61" t="str">
        <f>IF($B1260="", "", IF(COUNTIF(BW1260:$BY1260, "")=BV$8, IF(W1260="", "", W1260), ""))</f>
        <v/>
      </c>
      <c r="BW1260" s="61" t="str">
        <f>IF($B1260="", "", IF(COUNTIF(BX1260:$BY1260, "")=BW$8, IF(X1260="", "", X1260), ""))</f>
        <v/>
      </c>
      <c r="BX1260" s="61" t="str">
        <f>IF($B1260="", "", IF(COUNTIF(BY1260:$BY1260, "")=BX$8, IF(Y1260="", "", Y1260), ""))</f>
        <v/>
      </c>
      <c r="BY1260" s="50" t="str">
        <f t="shared" si="519"/>
        <v/>
      </c>
      <c r="CA1260" s="6" t="str">
        <f t="shared" si="520"/>
        <v/>
      </c>
      <c r="CB1260" s="6" t="str">
        <f>IF(CA1260="", "", RANK(CA1260, $CA$9:$CA$2508, 0)+COUNTIF($CA$9:CA1260, CA1260)-1)</f>
        <v/>
      </c>
    </row>
    <row r="1261" spans="1:80" x14ac:dyDescent="0.25">
      <c r="A1261" s="22"/>
      <c r="B1261" s="121" t="str">
        <f>IF('Stock Details'!B1260="", "", 'Stock Details'!B1260)</f>
        <v/>
      </c>
      <c r="C1261" s="22"/>
      <c r="D1261" s="130"/>
      <c r="E1261" s="122"/>
      <c r="F1261" s="131"/>
      <c r="G1261" s="22"/>
      <c r="H1261" s="130" t="str">
        <f t="shared" si="505"/>
        <v/>
      </c>
      <c r="I1261" s="122"/>
      <c r="J1261" s="131"/>
      <c r="K1261" s="22"/>
      <c r="L1261" s="130" t="str">
        <f t="shared" si="506"/>
        <v/>
      </c>
      <c r="M1261" s="122"/>
      <c r="N1261" s="131"/>
      <c r="O1261" s="22"/>
      <c r="P1261" s="130" t="str">
        <f t="shared" si="507"/>
        <v/>
      </c>
      <c r="Q1261" s="122"/>
      <c r="R1261" s="131"/>
      <c r="S1261" s="22"/>
      <c r="T1261" s="130" t="str">
        <f t="shared" si="508"/>
        <v/>
      </c>
      <c r="U1261" s="122"/>
      <c r="V1261" s="131"/>
      <c r="W1261" s="22"/>
      <c r="X1261" s="130" t="str">
        <f t="shared" si="509"/>
        <v/>
      </c>
      <c r="Y1261" s="122"/>
      <c r="Z1261" s="131"/>
      <c r="AA1261" s="22"/>
      <c r="AC1261" s="6" t="str">
        <f t="shared" si="510"/>
        <v/>
      </c>
      <c r="AE1261" s="6" t="str">
        <f t="shared" si="511"/>
        <v/>
      </c>
      <c r="AF1261" s="6" t="str">
        <f t="shared" si="512"/>
        <v/>
      </c>
      <c r="AG1261" s="6" t="str">
        <f t="shared" si="513"/>
        <v/>
      </c>
      <c r="AH1261" s="6" t="str">
        <f t="shared" si="514"/>
        <v/>
      </c>
      <c r="AI1261" s="6" t="str">
        <f t="shared" si="515"/>
        <v/>
      </c>
      <c r="AJ1261" s="6" t="str">
        <f t="shared" si="516"/>
        <v/>
      </c>
      <c r="AL1261" s="9" t="str">
        <f>IF('Stock Details'!F1260="", "", 'Stock Details'!F1260)</f>
        <v/>
      </c>
      <c r="AM1261" s="9" t="str">
        <f>IF('Stock Details'!G1260="", "", 'Stock Details'!G1260)</f>
        <v/>
      </c>
      <c r="AO1261" s="59" t="str">
        <f t="shared" si="517"/>
        <v/>
      </c>
      <c r="AP1261" s="59" t="str">
        <f t="shared" si="521"/>
        <v/>
      </c>
      <c r="AQ1261" s="59" t="str">
        <f t="shared" si="522"/>
        <v/>
      </c>
      <c r="AR1261" s="59" t="str">
        <f t="shared" si="523"/>
        <v/>
      </c>
      <c r="AS1261" s="59" t="str">
        <f t="shared" si="524"/>
        <v/>
      </c>
      <c r="AT1261" s="59" t="str">
        <f t="shared" si="525"/>
        <v/>
      </c>
      <c r="AV1261" s="59" t="str">
        <f t="shared" si="518"/>
        <v/>
      </c>
      <c r="AW1261" s="59" t="str">
        <f t="shared" si="500"/>
        <v/>
      </c>
      <c r="AX1261" s="59" t="str">
        <f t="shared" si="501"/>
        <v/>
      </c>
      <c r="AY1261" s="59" t="str">
        <f t="shared" si="502"/>
        <v/>
      </c>
      <c r="AZ1261" s="59" t="str">
        <f t="shared" si="503"/>
        <v/>
      </c>
      <c r="BA1261" s="59" t="str">
        <f t="shared" si="504"/>
        <v/>
      </c>
      <c r="BC1261" s="49" t="str">
        <f>IF($B1261="", "", IF(COUNTIF(BD1261:$BY1261, "")=BC$8, IF(D1261="", "", D1261), ""))</f>
        <v/>
      </c>
      <c r="BD1261" s="61" t="str">
        <f>IF($B1261="", "", IF(COUNTIF(BE1261:$BY1261, "")=BD$8, IF(E1261="", "", E1261), ""))</f>
        <v/>
      </c>
      <c r="BE1261" s="61" t="str">
        <f>IF($B1261="", "", IF(COUNTIF(BF1261:$BY1261, "")=BE$8, IF(F1261="", "", F1261), ""))</f>
        <v/>
      </c>
      <c r="BF1261" s="61" t="str">
        <f>IF($B1261="", "", IF(COUNTIF(BG1261:$BY1261, "")=BF$8, IF(G1261="", "", G1261), ""))</f>
        <v/>
      </c>
      <c r="BG1261" s="61" t="str">
        <f>IF($B1261="", "", IF(COUNTIF(BH1261:$BY1261, "")=BG$8, IF(H1261="", "", H1261), ""))</f>
        <v/>
      </c>
      <c r="BH1261" s="61" t="str">
        <f>IF($B1261="", "", IF(COUNTIF(BI1261:$BY1261, "")=BH$8, IF(I1261="", "", I1261), ""))</f>
        <v/>
      </c>
      <c r="BI1261" s="61" t="str">
        <f>IF($B1261="", "", IF(COUNTIF(BJ1261:$BY1261, "")=BI$8, IF(J1261="", "", J1261), ""))</f>
        <v/>
      </c>
      <c r="BJ1261" s="61" t="str">
        <f>IF($B1261="", "", IF(COUNTIF(BK1261:$BY1261, "")=BJ$8, IF(K1261="", "", K1261), ""))</f>
        <v/>
      </c>
      <c r="BK1261" s="61" t="str">
        <f>IF($B1261="", "", IF(COUNTIF(BL1261:$BY1261, "")=BK$8, IF(L1261="", "", L1261), ""))</f>
        <v/>
      </c>
      <c r="BL1261" s="61" t="str">
        <f>IF($B1261="", "", IF(COUNTIF(BM1261:$BY1261, "")=BL$8, IF(M1261="", "", M1261), ""))</f>
        <v/>
      </c>
      <c r="BM1261" s="61" t="str">
        <f>IF($B1261="", "", IF(COUNTIF(BN1261:$BY1261, "")=BM$8, IF(N1261="", "", N1261), ""))</f>
        <v/>
      </c>
      <c r="BN1261" s="61" t="str">
        <f>IF($B1261="", "", IF(COUNTIF(BO1261:$BY1261, "")=BN$8, IF(O1261="", "", O1261), ""))</f>
        <v/>
      </c>
      <c r="BO1261" s="61" t="str">
        <f>IF($B1261="", "", IF(COUNTIF(BP1261:$BY1261, "")=BO$8, IF(P1261="", "", P1261), ""))</f>
        <v/>
      </c>
      <c r="BP1261" s="61" t="str">
        <f>IF($B1261="", "", IF(COUNTIF(BQ1261:$BY1261, "")=BP$8, IF(Q1261="", "", Q1261), ""))</f>
        <v/>
      </c>
      <c r="BQ1261" s="61" t="str">
        <f>IF($B1261="", "", IF(COUNTIF(BR1261:$BY1261, "")=BQ$8, IF(R1261="", "", R1261), ""))</f>
        <v/>
      </c>
      <c r="BR1261" s="61" t="str">
        <f>IF($B1261="", "", IF(COUNTIF(BS1261:$BY1261, "")=BR$8, IF(S1261="", "", S1261), ""))</f>
        <v/>
      </c>
      <c r="BS1261" s="61" t="str">
        <f>IF($B1261="", "", IF(COUNTIF(BT1261:$BY1261, "")=BS$8, IF(T1261="", "", T1261), ""))</f>
        <v/>
      </c>
      <c r="BT1261" s="61" t="str">
        <f>IF($B1261="", "", IF(COUNTIF(BU1261:$BY1261, "")=BT$8, IF(U1261="", "", U1261), ""))</f>
        <v/>
      </c>
      <c r="BU1261" s="61" t="str">
        <f>IF($B1261="", "", IF(COUNTIF(BV1261:$BY1261, "")=BU$8, IF(V1261="", "", V1261), ""))</f>
        <v/>
      </c>
      <c r="BV1261" s="61" t="str">
        <f>IF($B1261="", "", IF(COUNTIF(BW1261:$BY1261, "")=BV$8, IF(W1261="", "", W1261), ""))</f>
        <v/>
      </c>
      <c r="BW1261" s="61" t="str">
        <f>IF($B1261="", "", IF(COUNTIF(BX1261:$BY1261, "")=BW$8, IF(X1261="", "", X1261), ""))</f>
        <v/>
      </c>
      <c r="BX1261" s="61" t="str">
        <f>IF($B1261="", "", IF(COUNTIF(BY1261:$BY1261, "")=BX$8, IF(Y1261="", "", Y1261), ""))</f>
        <v/>
      </c>
      <c r="BY1261" s="50" t="str">
        <f t="shared" si="519"/>
        <v/>
      </c>
      <c r="CA1261" s="6" t="str">
        <f t="shared" si="520"/>
        <v/>
      </c>
      <c r="CB1261" s="6" t="str">
        <f>IF(CA1261="", "", RANK(CA1261, $CA$9:$CA$2508, 0)+COUNTIF($CA$9:CA1261, CA1261)-1)</f>
        <v/>
      </c>
    </row>
    <row r="1262" spans="1:80" x14ac:dyDescent="0.25">
      <c r="A1262" s="22"/>
      <c r="B1262" s="121" t="str">
        <f>IF('Stock Details'!B1261="", "", 'Stock Details'!B1261)</f>
        <v/>
      </c>
      <c r="C1262" s="22"/>
      <c r="D1262" s="130"/>
      <c r="E1262" s="122"/>
      <c r="F1262" s="131"/>
      <c r="G1262" s="22"/>
      <c r="H1262" s="130" t="str">
        <f t="shared" si="505"/>
        <v/>
      </c>
      <c r="I1262" s="122"/>
      <c r="J1262" s="131"/>
      <c r="K1262" s="22"/>
      <c r="L1262" s="130" t="str">
        <f t="shared" si="506"/>
        <v/>
      </c>
      <c r="M1262" s="122"/>
      <c r="N1262" s="131"/>
      <c r="O1262" s="22"/>
      <c r="P1262" s="130" t="str">
        <f t="shared" si="507"/>
        <v/>
      </c>
      <c r="Q1262" s="122"/>
      <c r="R1262" s="131"/>
      <c r="S1262" s="22"/>
      <c r="T1262" s="130" t="str">
        <f t="shared" si="508"/>
        <v/>
      </c>
      <c r="U1262" s="122"/>
      <c r="V1262" s="131"/>
      <c r="W1262" s="22"/>
      <c r="X1262" s="130" t="str">
        <f t="shared" si="509"/>
        <v/>
      </c>
      <c r="Y1262" s="122"/>
      <c r="Z1262" s="131"/>
      <c r="AA1262" s="22"/>
      <c r="AC1262" s="6" t="str">
        <f t="shared" si="510"/>
        <v/>
      </c>
      <c r="AE1262" s="6" t="str">
        <f t="shared" si="511"/>
        <v/>
      </c>
      <c r="AF1262" s="6" t="str">
        <f t="shared" si="512"/>
        <v/>
      </c>
      <c r="AG1262" s="6" t="str">
        <f t="shared" si="513"/>
        <v/>
      </c>
      <c r="AH1262" s="6" t="str">
        <f t="shared" si="514"/>
        <v/>
      </c>
      <c r="AI1262" s="6" t="str">
        <f t="shared" si="515"/>
        <v/>
      </c>
      <c r="AJ1262" s="6" t="str">
        <f t="shared" si="516"/>
        <v/>
      </c>
      <c r="AL1262" s="9" t="str">
        <f>IF('Stock Details'!F1261="", "", 'Stock Details'!F1261)</f>
        <v/>
      </c>
      <c r="AM1262" s="9" t="str">
        <f>IF('Stock Details'!G1261="", "", 'Stock Details'!G1261)</f>
        <v/>
      </c>
      <c r="AO1262" s="59" t="str">
        <f t="shared" si="517"/>
        <v/>
      </c>
      <c r="AP1262" s="59" t="str">
        <f t="shared" si="521"/>
        <v/>
      </c>
      <c r="AQ1262" s="59" t="str">
        <f t="shared" si="522"/>
        <v/>
      </c>
      <c r="AR1262" s="59" t="str">
        <f t="shared" si="523"/>
        <v/>
      </c>
      <c r="AS1262" s="59" t="str">
        <f t="shared" si="524"/>
        <v/>
      </c>
      <c r="AT1262" s="59" t="str">
        <f t="shared" si="525"/>
        <v/>
      </c>
      <c r="AV1262" s="59" t="str">
        <f t="shared" si="518"/>
        <v/>
      </c>
      <c r="AW1262" s="59" t="str">
        <f t="shared" si="500"/>
        <v/>
      </c>
      <c r="AX1262" s="59" t="str">
        <f t="shared" si="501"/>
        <v/>
      </c>
      <c r="AY1262" s="59" t="str">
        <f t="shared" si="502"/>
        <v/>
      </c>
      <c r="AZ1262" s="59" t="str">
        <f t="shared" si="503"/>
        <v/>
      </c>
      <c r="BA1262" s="59" t="str">
        <f t="shared" si="504"/>
        <v/>
      </c>
      <c r="BC1262" s="49" t="str">
        <f>IF($B1262="", "", IF(COUNTIF(BD1262:$BY1262, "")=BC$8, IF(D1262="", "", D1262), ""))</f>
        <v/>
      </c>
      <c r="BD1262" s="61" t="str">
        <f>IF($B1262="", "", IF(COUNTIF(BE1262:$BY1262, "")=BD$8, IF(E1262="", "", E1262), ""))</f>
        <v/>
      </c>
      <c r="BE1262" s="61" t="str">
        <f>IF($B1262="", "", IF(COUNTIF(BF1262:$BY1262, "")=BE$8, IF(F1262="", "", F1262), ""))</f>
        <v/>
      </c>
      <c r="BF1262" s="61" t="str">
        <f>IF($B1262="", "", IF(COUNTIF(BG1262:$BY1262, "")=BF$8, IF(G1262="", "", G1262), ""))</f>
        <v/>
      </c>
      <c r="BG1262" s="61" t="str">
        <f>IF($B1262="", "", IF(COUNTIF(BH1262:$BY1262, "")=BG$8, IF(H1262="", "", H1262), ""))</f>
        <v/>
      </c>
      <c r="BH1262" s="61" t="str">
        <f>IF($B1262="", "", IF(COUNTIF(BI1262:$BY1262, "")=BH$8, IF(I1262="", "", I1262), ""))</f>
        <v/>
      </c>
      <c r="BI1262" s="61" t="str">
        <f>IF($B1262="", "", IF(COUNTIF(BJ1262:$BY1262, "")=BI$8, IF(J1262="", "", J1262), ""))</f>
        <v/>
      </c>
      <c r="BJ1262" s="61" t="str">
        <f>IF($B1262="", "", IF(COUNTIF(BK1262:$BY1262, "")=BJ$8, IF(K1262="", "", K1262), ""))</f>
        <v/>
      </c>
      <c r="BK1262" s="61" t="str">
        <f>IF($B1262="", "", IF(COUNTIF(BL1262:$BY1262, "")=BK$8, IF(L1262="", "", L1262), ""))</f>
        <v/>
      </c>
      <c r="BL1262" s="61" t="str">
        <f>IF($B1262="", "", IF(COUNTIF(BM1262:$BY1262, "")=BL$8, IF(M1262="", "", M1262), ""))</f>
        <v/>
      </c>
      <c r="BM1262" s="61" t="str">
        <f>IF($B1262="", "", IF(COUNTIF(BN1262:$BY1262, "")=BM$8, IF(N1262="", "", N1262), ""))</f>
        <v/>
      </c>
      <c r="BN1262" s="61" t="str">
        <f>IF($B1262="", "", IF(COUNTIF(BO1262:$BY1262, "")=BN$8, IF(O1262="", "", O1262), ""))</f>
        <v/>
      </c>
      <c r="BO1262" s="61" t="str">
        <f>IF($B1262="", "", IF(COUNTIF(BP1262:$BY1262, "")=BO$8, IF(P1262="", "", P1262), ""))</f>
        <v/>
      </c>
      <c r="BP1262" s="61" t="str">
        <f>IF($B1262="", "", IF(COUNTIF(BQ1262:$BY1262, "")=BP$8, IF(Q1262="", "", Q1262), ""))</f>
        <v/>
      </c>
      <c r="BQ1262" s="61" t="str">
        <f>IF($B1262="", "", IF(COUNTIF(BR1262:$BY1262, "")=BQ$8, IF(R1262="", "", R1262), ""))</f>
        <v/>
      </c>
      <c r="BR1262" s="61" t="str">
        <f>IF($B1262="", "", IF(COUNTIF(BS1262:$BY1262, "")=BR$8, IF(S1262="", "", S1262), ""))</f>
        <v/>
      </c>
      <c r="BS1262" s="61" t="str">
        <f>IF($B1262="", "", IF(COUNTIF(BT1262:$BY1262, "")=BS$8, IF(T1262="", "", T1262), ""))</f>
        <v/>
      </c>
      <c r="BT1262" s="61" t="str">
        <f>IF($B1262="", "", IF(COUNTIF(BU1262:$BY1262, "")=BT$8, IF(U1262="", "", U1262), ""))</f>
        <v/>
      </c>
      <c r="BU1262" s="61" t="str">
        <f>IF($B1262="", "", IF(COUNTIF(BV1262:$BY1262, "")=BU$8, IF(V1262="", "", V1262), ""))</f>
        <v/>
      </c>
      <c r="BV1262" s="61" t="str">
        <f>IF($B1262="", "", IF(COUNTIF(BW1262:$BY1262, "")=BV$8, IF(W1262="", "", W1262), ""))</f>
        <v/>
      </c>
      <c r="BW1262" s="61" t="str">
        <f>IF($B1262="", "", IF(COUNTIF(BX1262:$BY1262, "")=BW$8, IF(X1262="", "", X1262), ""))</f>
        <v/>
      </c>
      <c r="BX1262" s="61" t="str">
        <f>IF($B1262="", "", IF(COUNTIF(BY1262:$BY1262, "")=BX$8, IF(Y1262="", "", Y1262), ""))</f>
        <v/>
      </c>
      <c r="BY1262" s="50" t="str">
        <f t="shared" si="519"/>
        <v/>
      </c>
      <c r="CA1262" s="6" t="str">
        <f t="shared" si="520"/>
        <v/>
      </c>
      <c r="CB1262" s="6" t="str">
        <f>IF(CA1262="", "", RANK(CA1262, $CA$9:$CA$2508, 0)+COUNTIF($CA$9:CA1262, CA1262)-1)</f>
        <v/>
      </c>
    </row>
    <row r="1263" spans="1:80" x14ac:dyDescent="0.25">
      <c r="A1263" s="22"/>
      <c r="B1263" s="121" t="str">
        <f>IF('Stock Details'!B1262="", "", 'Stock Details'!B1262)</f>
        <v/>
      </c>
      <c r="C1263" s="22"/>
      <c r="D1263" s="130"/>
      <c r="E1263" s="122"/>
      <c r="F1263" s="131"/>
      <c r="G1263" s="22"/>
      <c r="H1263" s="130" t="str">
        <f t="shared" si="505"/>
        <v/>
      </c>
      <c r="I1263" s="122"/>
      <c r="J1263" s="131"/>
      <c r="K1263" s="22"/>
      <c r="L1263" s="130" t="str">
        <f t="shared" si="506"/>
        <v/>
      </c>
      <c r="M1263" s="122"/>
      <c r="N1263" s="131"/>
      <c r="O1263" s="22"/>
      <c r="P1263" s="130" t="str">
        <f t="shared" si="507"/>
        <v/>
      </c>
      <c r="Q1263" s="122"/>
      <c r="R1263" s="131"/>
      <c r="S1263" s="22"/>
      <c r="T1263" s="130" t="str">
        <f t="shared" si="508"/>
        <v/>
      </c>
      <c r="U1263" s="122"/>
      <c r="V1263" s="131"/>
      <c r="W1263" s="22"/>
      <c r="X1263" s="130" t="str">
        <f t="shared" si="509"/>
        <v/>
      </c>
      <c r="Y1263" s="122"/>
      <c r="Z1263" s="131"/>
      <c r="AA1263" s="22"/>
      <c r="AC1263" s="6" t="str">
        <f t="shared" si="510"/>
        <v/>
      </c>
      <c r="AE1263" s="6" t="str">
        <f t="shared" si="511"/>
        <v/>
      </c>
      <c r="AF1263" s="6" t="str">
        <f t="shared" si="512"/>
        <v/>
      </c>
      <c r="AG1263" s="6" t="str">
        <f t="shared" si="513"/>
        <v/>
      </c>
      <c r="AH1263" s="6" t="str">
        <f t="shared" si="514"/>
        <v/>
      </c>
      <c r="AI1263" s="6" t="str">
        <f t="shared" si="515"/>
        <v/>
      </c>
      <c r="AJ1263" s="6" t="str">
        <f t="shared" si="516"/>
        <v/>
      </c>
      <c r="AL1263" s="9" t="str">
        <f>IF('Stock Details'!F1262="", "", 'Stock Details'!F1262)</f>
        <v/>
      </c>
      <c r="AM1263" s="9" t="str">
        <f>IF('Stock Details'!G1262="", "", 'Stock Details'!G1262)</f>
        <v/>
      </c>
      <c r="AO1263" s="59" t="str">
        <f t="shared" si="517"/>
        <v/>
      </c>
      <c r="AP1263" s="59" t="str">
        <f t="shared" si="521"/>
        <v/>
      </c>
      <c r="AQ1263" s="59" t="str">
        <f t="shared" si="522"/>
        <v/>
      </c>
      <c r="AR1263" s="59" t="str">
        <f t="shared" si="523"/>
        <v/>
      </c>
      <c r="AS1263" s="59" t="str">
        <f t="shared" si="524"/>
        <v/>
      </c>
      <c r="AT1263" s="59" t="str">
        <f t="shared" si="525"/>
        <v/>
      </c>
      <c r="AV1263" s="59" t="str">
        <f t="shared" si="518"/>
        <v/>
      </c>
      <c r="AW1263" s="59" t="str">
        <f t="shared" si="500"/>
        <v/>
      </c>
      <c r="AX1263" s="59" t="str">
        <f t="shared" si="501"/>
        <v/>
      </c>
      <c r="AY1263" s="59" t="str">
        <f t="shared" si="502"/>
        <v/>
      </c>
      <c r="AZ1263" s="59" t="str">
        <f t="shared" si="503"/>
        <v/>
      </c>
      <c r="BA1263" s="59" t="str">
        <f t="shared" si="504"/>
        <v/>
      </c>
      <c r="BC1263" s="49" t="str">
        <f>IF($B1263="", "", IF(COUNTIF(BD1263:$BY1263, "")=BC$8, IF(D1263="", "", D1263), ""))</f>
        <v/>
      </c>
      <c r="BD1263" s="61" t="str">
        <f>IF($B1263="", "", IF(COUNTIF(BE1263:$BY1263, "")=BD$8, IF(E1263="", "", E1263), ""))</f>
        <v/>
      </c>
      <c r="BE1263" s="61" t="str">
        <f>IF($B1263="", "", IF(COUNTIF(BF1263:$BY1263, "")=BE$8, IF(F1263="", "", F1263), ""))</f>
        <v/>
      </c>
      <c r="BF1263" s="61" t="str">
        <f>IF($B1263="", "", IF(COUNTIF(BG1263:$BY1263, "")=BF$8, IF(G1263="", "", G1263), ""))</f>
        <v/>
      </c>
      <c r="BG1263" s="61" t="str">
        <f>IF($B1263="", "", IF(COUNTIF(BH1263:$BY1263, "")=BG$8, IF(H1263="", "", H1263), ""))</f>
        <v/>
      </c>
      <c r="BH1263" s="61" t="str">
        <f>IF($B1263="", "", IF(COUNTIF(BI1263:$BY1263, "")=BH$8, IF(I1263="", "", I1263), ""))</f>
        <v/>
      </c>
      <c r="BI1263" s="61" t="str">
        <f>IF($B1263="", "", IF(COUNTIF(BJ1263:$BY1263, "")=BI$8, IF(J1263="", "", J1263), ""))</f>
        <v/>
      </c>
      <c r="BJ1263" s="61" t="str">
        <f>IF($B1263="", "", IF(COUNTIF(BK1263:$BY1263, "")=BJ$8, IF(K1263="", "", K1263), ""))</f>
        <v/>
      </c>
      <c r="BK1263" s="61" t="str">
        <f>IF($B1263="", "", IF(COUNTIF(BL1263:$BY1263, "")=BK$8, IF(L1263="", "", L1263), ""))</f>
        <v/>
      </c>
      <c r="BL1263" s="61" t="str">
        <f>IF($B1263="", "", IF(COUNTIF(BM1263:$BY1263, "")=BL$8, IF(M1263="", "", M1263), ""))</f>
        <v/>
      </c>
      <c r="BM1263" s="61" t="str">
        <f>IF($B1263="", "", IF(COUNTIF(BN1263:$BY1263, "")=BM$8, IF(N1263="", "", N1263), ""))</f>
        <v/>
      </c>
      <c r="BN1263" s="61" t="str">
        <f>IF($B1263="", "", IF(COUNTIF(BO1263:$BY1263, "")=BN$8, IF(O1263="", "", O1263), ""))</f>
        <v/>
      </c>
      <c r="BO1263" s="61" t="str">
        <f>IF($B1263="", "", IF(COUNTIF(BP1263:$BY1263, "")=BO$8, IF(P1263="", "", P1263), ""))</f>
        <v/>
      </c>
      <c r="BP1263" s="61" t="str">
        <f>IF($B1263="", "", IF(COUNTIF(BQ1263:$BY1263, "")=BP$8, IF(Q1263="", "", Q1263), ""))</f>
        <v/>
      </c>
      <c r="BQ1263" s="61" t="str">
        <f>IF($B1263="", "", IF(COUNTIF(BR1263:$BY1263, "")=BQ$8, IF(R1263="", "", R1263), ""))</f>
        <v/>
      </c>
      <c r="BR1263" s="61" t="str">
        <f>IF($B1263="", "", IF(COUNTIF(BS1263:$BY1263, "")=BR$8, IF(S1263="", "", S1263), ""))</f>
        <v/>
      </c>
      <c r="BS1263" s="61" t="str">
        <f>IF($B1263="", "", IF(COUNTIF(BT1263:$BY1263, "")=BS$8, IF(T1263="", "", T1263), ""))</f>
        <v/>
      </c>
      <c r="BT1263" s="61" t="str">
        <f>IF($B1263="", "", IF(COUNTIF(BU1263:$BY1263, "")=BT$8, IF(U1263="", "", U1263), ""))</f>
        <v/>
      </c>
      <c r="BU1263" s="61" t="str">
        <f>IF($B1263="", "", IF(COUNTIF(BV1263:$BY1263, "")=BU$8, IF(V1263="", "", V1263), ""))</f>
        <v/>
      </c>
      <c r="BV1263" s="61" t="str">
        <f>IF($B1263="", "", IF(COUNTIF(BW1263:$BY1263, "")=BV$8, IF(W1263="", "", W1263), ""))</f>
        <v/>
      </c>
      <c r="BW1263" s="61" t="str">
        <f>IF($B1263="", "", IF(COUNTIF(BX1263:$BY1263, "")=BW$8, IF(X1263="", "", X1263), ""))</f>
        <v/>
      </c>
      <c r="BX1263" s="61" t="str">
        <f>IF($B1263="", "", IF(COUNTIF(BY1263:$BY1263, "")=BX$8, IF(Y1263="", "", Y1263), ""))</f>
        <v/>
      </c>
      <c r="BY1263" s="50" t="str">
        <f t="shared" si="519"/>
        <v/>
      </c>
      <c r="CA1263" s="6" t="str">
        <f t="shared" si="520"/>
        <v/>
      </c>
      <c r="CB1263" s="6" t="str">
        <f>IF(CA1263="", "", RANK(CA1263, $CA$9:$CA$2508, 0)+COUNTIF($CA$9:CA1263, CA1263)-1)</f>
        <v/>
      </c>
    </row>
    <row r="1264" spans="1:80" x14ac:dyDescent="0.25">
      <c r="A1264" s="22"/>
      <c r="B1264" s="121" t="str">
        <f>IF('Stock Details'!B1263="", "", 'Stock Details'!B1263)</f>
        <v/>
      </c>
      <c r="C1264" s="22"/>
      <c r="D1264" s="130"/>
      <c r="E1264" s="122"/>
      <c r="F1264" s="131"/>
      <c r="G1264" s="22"/>
      <c r="H1264" s="130" t="str">
        <f t="shared" si="505"/>
        <v/>
      </c>
      <c r="I1264" s="122"/>
      <c r="J1264" s="131"/>
      <c r="K1264" s="22"/>
      <c r="L1264" s="130" t="str">
        <f t="shared" si="506"/>
        <v/>
      </c>
      <c r="M1264" s="122"/>
      <c r="N1264" s="131"/>
      <c r="O1264" s="22"/>
      <c r="P1264" s="130" t="str">
        <f t="shared" si="507"/>
        <v/>
      </c>
      <c r="Q1264" s="122"/>
      <c r="R1264" s="131"/>
      <c r="S1264" s="22"/>
      <c r="T1264" s="130" t="str">
        <f t="shared" si="508"/>
        <v/>
      </c>
      <c r="U1264" s="122"/>
      <c r="V1264" s="131"/>
      <c r="W1264" s="22"/>
      <c r="X1264" s="130" t="str">
        <f t="shared" si="509"/>
        <v/>
      </c>
      <c r="Y1264" s="122"/>
      <c r="Z1264" s="131"/>
      <c r="AA1264" s="22"/>
      <c r="AC1264" s="6" t="str">
        <f t="shared" si="510"/>
        <v/>
      </c>
      <c r="AE1264" s="6" t="str">
        <f t="shared" si="511"/>
        <v/>
      </c>
      <c r="AF1264" s="6" t="str">
        <f t="shared" si="512"/>
        <v/>
      </c>
      <c r="AG1264" s="6" t="str">
        <f t="shared" si="513"/>
        <v/>
      </c>
      <c r="AH1264" s="6" t="str">
        <f t="shared" si="514"/>
        <v/>
      </c>
      <c r="AI1264" s="6" t="str">
        <f t="shared" si="515"/>
        <v/>
      </c>
      <c r="AJ1264" s="6" t="str">
        <f t="shared" si="516"/>
        <v/>
      </c>
      <c r="AL1264" s="9" t="str">
        <f>IF('Stock Details'!F1263="", "", 'Stock Details'!F1263)</f>
        <v/>
      </c>
      <c r="AM1264" s="9" t="str">
        <f>IF('Stock Details'!G1263="", "", 'Stock Details'!G1263)</f>
        <v/>
      </c>
      <c r="AO1264" s="59" t="str">
        <f t="shared" si="517"/>
        <v/>
      </c>
      <c r="AP1264" s="59" t="str">
        <f t="shared" si="521"/>
        <v/>
      </c>
      <c r="AQ1264" s="59" t="str">
        <f t="shared" si="522"/>
        <v/>
      </c>
      <c r="AR1264" s="59" t="str">
        <f t="shared" si="523"/>
        <v/>
      </c>
      <c r="AS1264" s="59" t="str">
        <f t="shared" si="524"/>
        <v/>
      </c>
      <c r="AT1264" s="59" t="str">
        <f t="shared" si="525"/>
        <v/>
      </c>
      <c r="AV1264" s="59" t="str">
        <f t="shared" si="518"/>
        <v/>
      </c>
      <c r="AW1264" s="59" t="str">
        <f t="shared" si="500"/>
        <v/>
      </c>
      <c r="AX1264" s="59" t="str">
        <f t="shared" si="501"/>
        <v/>
      </c>
      <c r="AY1264" s="59" t="str">
        <f t="shared" si="502"/>
        <v/>
      </c>
      <c r="AZ1264" s="59" t="str">
        <f t="shared" si="503"/>
        <v/>
      </c>
      <c r="BA1264" s="59" t="str">
        <f t="shared" si="504"/>
        <v/>
      </c>
      <c r="BC1264" s="49" t="str">
        <f>IF($B1264="", "", IF(COUNTIF(BD1264:$BY1264, "")=BC$8, IF(D1264="", "", D1264), ""))</f>
        <v/>
      </c>
      <c r="BD1264" s="61" t="str">
        <f>IF($B1264="", "", IF(COUNTIF(BE1264:$BY1264, "")=BD$8, IF(E1264="", "", E1264), ""))</f>
        <v/>
      </c>
      <c r="BE1264" s="61" t="str">
        <f>IF($B1264="", "", IF(COUNTIF(BF1264:$BY1264, "")=BE$8, IF(F1264="", "", F1264), ""))</f>
        <v/>
      </c>
      <c r="BF1264" s="61" t="str">
        <f>IF($B1264="", "", IF(COUNTIF(BG1264:$BY1264, "")=BF$8, IF(G1264="", "", G1264), ""))</f>
        <v/>
      </c>
      <c r="BG1264" s="61" t="str">
        <f>IF($B1264="", "", IF(COUNTIF(BH1264:$BY1264, "")=BG$8, IF(H1264="", "", H1264), ""))</f>
        <v/>
      </c>
      <c r="BH1264" s="61" t="str">
        <f>IF($B1264="", "", IF(COUNTIF(BI1264:$BY1264, "")=BH$8, IF(I1264="", "", I1264), ""))</f>
        <v/>
      </c>
      <c r="BI1264" s="61" t="str">
        <f>IF($B1264="", "", IF(COUNTIF(BJ1264:$BY1264, "")=BI$8, IF(J1264="", "", J1264), ""))</f>
        <v/>
      </c>
      <c r="BJ1264" s="61" t="str">
        <f>IF($B1264="", "", IF(COUNTIF(BK1264:$BY1264, "")=BJ$8, IF(K1264="", "", K1264), ""))</f>
        <v/>
      </c>
      <c r="BK1264" s="61" t="str">
        <f>IF($B1264="", "", IF(COUNTIF(BL1264:$BY1264, "")=BK$8, IF(L1264="", "", L1264), ""))</f>
        <v/>
      </c>
      <c r="BL1264" s="61" t="str">
        <f>IF($B1264="", "", IF(COUNTIF(BM1264:$BY1264, "")=BL$8, IF(M1264="", "", M1264), ""))</f>
        <v/>
      </c>
      <c r="BM1264" s="61" t="str">
        <f>IF($B1264="", "", IF(COUNTIF(BN1264:$BY1264, "")=BM$8, IF(N1264="", "", N1264), ""))</f>
        <v/>
      </c>
      <c r="BN1264" s="61" t="str">
        <f>IF($B1264="", "", IF(COUNTIF(BO1264:$BY1264, "")=BN$8, IF(O1264="", "", O1264), ""))</f>
        <v/>
      </c>
      <c r="BO1264" s="61" t="str">
        <f>IF($B1264="", "", IF(COUNTIF(BP1264:$BY1264, "")=BO$8, IF(P1264="", "", P1264), ""))</f>
        <v/>
      </c>
      <c r="BP1264" s="61" t="str">
        <f>IF($B1264="", "", IF(COUNTIF(BQ1264:$BY1264, "")=BP$8, IF(Q1264="", "", Q1264), ""))</f>
        <v/>
      </c>
      <c r="BQ1264" s="61" t="str">
        <f>IF($B1264="", "", IF(COUNTIF(BR1264:$BY1264, "")=BQ$8, IF(R1264="", "", R1264), ""))</f>
        <v/>
      </c>
      <c r="BR1264" s="61" t="str">
        <f>IF($B1264="", "", IF(COUNTIF(BS1264:$BY1264, "")=BR$8, IF(S1264="", "", S1264), ""))</f>
        <v/>
      </c>
      <c r="BS1264" s="61" t="str">
        <f>IF($B1264="", "", IF(COUNTIF(BT1264:$BY1264, "")=BS$8, IF(T1264="", "", T1264), ""))</f>
        <v/>
      </c>
      <c r="BT1264" s="61" t="str">
        <f>IF($B1264="", "", IF(COUNTIF(BU1264:$BY1264, "")=BT$8, IF(U1264="", "", U1264), ""))</f>
        <v/>
      </c>
      <c r="BU1264" s="61" t="str">
        <f>IF($B1264="", "", IF(COUNTIF(BV1264:$BY1264, "")=BU$8, IF(V1264="", "", V1264), ""))</f>
        <v/>
      </c>
      <c r="BV1264" s="61" t="str">
        <f>IF($B1264="", "", IF(COUNTIF(BW1264:$BY1264, "")=BV$8, IF(W1264="", "", W1264), ""))</f>
        <v/>
      </c>
      <c r="BW1264" s="61" t="str">
        <f>IF($B1264="", "", IF(COUNTIF(BX1264:$BY1264, "")=BW$8, IF(X1264="", "", X1264), ""))</f>
        <v/>
      </c>
      <c r="BX1264" s="61" t="str">
        <f>IF($B1264="", "", IF(COUNTIF(BY1264:$BY1264, "")=BX$8, IF(Y1264="", "", Y1264), ""))</f>
        <v/>
      </c>
      <c r="BY1264" s="50" t="str">
        <f t="shared" si="519"/>
        <v/>
      </c>
      <c r="CA1264" s="6" t="str">
        <f t="shared" si="520"/>
        <v/>
      </c>
      <c r="CB1264" s="6" t="str">
        <f>IF(CA1264="", "", RANK(CA1264, $CA$9:$CA$2508, 0)+COUNTIF($CA$9:CA1264, CA1264)-1)</f>
        <v/>
      </c>
    </row>
    <row r="1265" spans="1:80" x14ac:dyDescent="0.25">
      <c r="A1265" s="22"/>
      <c r="B1265" s="121" t="str">
        <f>IF('Stock Details'!B1264="", "", 'Stock Details'!B1264)</f>
        <v/>
      </c>
      <c r="C1265" s="22"/>
      <c r="D1265" s="130"/>
      <c r="E1265" s="122"/>
      <c r="F1265" s="131"/>
      <c r="G1265" s="22"/>
      <c r="H1265" s="130" t="str">
        <f t="shared" si="505"/>
        <v/>
      </c>
      <c r="I1265" s="122"/>
      <c r="J1265" s="131"/>
      <c r="K1265" s="22"/>
      <c r="L1265" s="130" t="str">
        <f t="shared" si="506"/>
        <v/>
      </c>
      <c r="M1265" s="122"/>
      <c r="N1265" s="131"/>
      <c r="O1265" s="22"/>
      <c r="P1265" s="130" t="str">
        <f t="shared" si="507"/>
        <v/>
      </c>
      <c r="Q1265" s="122"/>
      <c r="R1265" s="131"/>
      <c r="S1265" s="22"/>
      <c r="T1265" s="130" t="str">
        <f t="shared" si="508"/>
        <v/>
      </c>
      <c r="U1265" s="122"/>
      <c r="V1265" s="131"/>
      <c r="W1265" s="22"/>
      <c r="X1265" s="130" t="str">
        <f t="shared" si="509"/>
        <v/>
      </c>
      <c r="Y1265" s="122"/>
      <c r="Z1265" s="131"/>
      <c r="AA1265" s="22"/>
      <c r="AC1265" s="6" t="str">
        <f t="shared" si="510"/>
        <v/>
      </c>
      <c r="AE1265" s="6" t="str">
        <f t="shared" si="511"/>
        <v/>
      </c>
      <c r="AF1265" s="6" t="str">
        <f t="shared" si="512"/>
        <v/>
      </c>
      <c r="AG1265" s="6" t="str">
        <f t="shared" si="513"/>
        <v/>
      </c>
      <c r="AH1265" s="6" t="str">
        <f t="shared" si="514"/>
        <v/>
      </c>
      <c r="AI1265" s="6" t="str">
        <f t="shared" si="515"/>
        <v/>
      </c>
      <c r="AJ1265" s="6" t="str">
        <f t="shared" si="516"/>
        <v/>
      </c>
      <c r="AL1265" s="9" t="str">
        <f>IF('Stock Details'!F1264="", "", 'Stock Details'!F1264)</f>
        <v/>
      </c>
      <c r="AM1265" s="9" t="str">
        <f>IF('Stock Details'!G1264="", "", 'Stock Details'!G1264)</f>
        <v/>
      </c>
      <c r="AO1265" s="59" t="str">
        <f t="shared" si="517"/>
        <v/>
      </c>
      <c r="AP1265" s="59" t="str">
        <f t="shared" si="521"/>
        <v/>
      </c>
      <c r="AQ1265" s="59" t="str">
        <f t="shared" si="522"/>
        <v/>
      </c>
      <c r="AR1265" s="59" t="str">
        <f t="shared" si="523"/>
        <v/>
      </c>
      <c r="AS1265" s="59" t="str">
        <f t="shared" si="524"/>
        <v/>
      </c>
      <c r="AT1265" s="59" t="str">
        <f t="shared" si="525"/>
        <v/>
      </c>
      <c r="AV1265" s="59" t="str">
        <f t="shared" si="518"/>
        <v/>
      </c>
      <c r="AW1265" s="59" t="str">
        <f t="shared" si="500"/>
        <v/>
      </c>
      <c r="AX1265" s="59" t="str">
        <f t="shared" si="501"/>
        <v/>
      </c>
      <c r="AY1265" s="59" t="str">
        <f t="shared" si="502"/>
        <v/>
      </c>
      <c r="AZ1265" s="59" t="str">
        <f t="shared" si="503"/>
        <v/>
      </c>
      <c r="BA1265" s="59" t="str">
        <f t="shared" si="504"/>
        <v/>
      </c>
      <c r="BC1265" s="49" t="str">
        <f>IF($B1265="", "", IF(COUNTIF(BD1265:$BY1265, "")=BC$8, IF(D1265="", "", D1265), ""))</f>
        <v/>
      </c>
      <c r="BD1265" s="61" t="str">
        <f>IF($B1265="", "", IF(COUNTIF(BE1265:$BY1265, "")=BD$8, IF(E1265="", "", E1265), ""))</f>
        <v/>
      </c>
      <c r="BE1265" s="61" t="str">
        <f>IF($B1265="", "", IF(COUNTIF(BF1265:$BY1265, "")=BE$8, IF(F1265="", "", F1265), ""))</f>
        <v/>
      </c>
      <c r="BF1265" s="61" t="str">
        <f>IF($B1265="", "", IF(COUNTIF(BG1265:$BY1265, "")=BF$8, IF(G1265="", "", G1265), ""))</f>
        <v/>
      </c>
      <c r="BG1265" s="61" t="str">
        <f>IF($B1265="", "", IF(COUNTIF(BH1265:$BY1265, "")=BG$8, IF(H1265="", "", H1265), ""))</f>
        <v/>
      </c>
      <c r="BH1265" s="61" t="str">
        <f>IF($B1265="", "", IF(COUNTIF(BI1265:$BY1265, "")=BH$8, IF(I1265="", "", I1265), ""))</f>
        <v/>
      </c>
      <c r="BI1265" s="61" t="str">
        <f>IF($B1265="", "", IF(COUNTIF(BJ1265:$BY1265, "")=BI$8, IF(J1265="", "", J1265), ""))</f>
        <v/>
      </c>
      <c r="BJ1265" s="61" t="str">
        <f>IF($B1265="", "", IF(COUNTIF(BK1265:$BY1265, "")=BJ$8, IF(K1265="", "", K1265), ""))</f>
        <v/>
      </c>
      <c r="BK1265" s="61" t="str">
        <f>IF($B1265="", "", IF(COUNTIF(BL1265:$BY1265, "")=BK$8, IF(L1265="", "", L1265), ""))</f>
        <v/>
      </c>
      <c r="BL1265" s="61" t="str">
        <f>IF($B1265="", "", IF(COUNTIF(BM1265:$BY1265, "")=BL$8, IF(M1265="", "", M1265), ""))</f>
        <v/>
      </c>
      <c r="BM1265" s="61" t="str">
        <f>IF($B1265="", "", IF(COUNTIF(BN1265:$BY1265, "")=BM$8, IF(N1265="", "", N1265), ""))</f>
        <v/>
      </c>
      <c r="BN1265" s="61" t="str">
        <f>IF($B1265="", "", IF(COUNTIF(BO1265:$BY1265, "")=BN$8, IF(O1265="", "", O1265), ""))</f>
        <v/>
      </c>
      <c r="BO1265" s="61" t="str">
        <f>IF($B1265="", "", IF(COUNTIF(BP1265:$BY1265, "")=BO$8, IF(P1265="", "", P1265), ""))</f>
        <v/>
      </c>
      <c r="BP1265" s="61" t="str">
        <f>IF($B1265="", "", IF(COUNTIF(BQ1265:$BY1265, "")=BP$8, IF(Q1265="", "", Q1265), ""))</f>
        <v/>
      </c>
      <c r="BQ1265" s="61" t="str">
        <f>IF($B1265="", "", IF(COUNTIF(BR1265:$BY1265, "")=BQ$8, IF(R1265="", "", R1265), ""))</f>
        <v/>
      </c>
      <c r="BR1265" s="61" t="str">
        <f>IF($B1265="", "", IF(COUNTIF(BS1265:$BY1265, "")=BR$8, IF(S1265="", "", S1265), ""))</f>
        <v/>
      </c>
      <c r="BS1265" s="61" t="str">
        <f>IF($B1265="", "", IF(COUNTIF(BT1265:$BY1265, "")=BS$8, IF(T1265="", "", T1265), ""))</f>
        <v/>
      </c>
      <c r="BT1265" s="61" t="str">
        <f>IF($B1265="", "", IF(COUNTIF(BU1265:$BY1265, "")=BT$8, IF(U1265="", "", U1265), ""))</f>
        <v/>
      </c>
      <c r="BU1265" s="61" t="str">
        <f>IF($B1265="", "", IF(COUNTIF(BV1265:$BY1265, "")=BU$8, IF(V1265="", "", V1265), ""))</f>
        <v/>
      </c>
      <c r="BV1265" s="61" t="str">
        <f>IF($B1265="", "", IF(COUNTIF(BW1265:$BY1265, "")=BV$8, IF(W1265="", "", W1265), ""))</f>
        <v/>
      </c>
      <c r="BW1265" s="61" t="str">
        <f>IF($B1265="", "", IF(COUNTIF(BX1265:$BY1265, "")=BW$8, IF(X1265="", "", X1265), ""))</f>
        <v/>
      </c>
      <c r="BX1265" s="61" t="str">
        <f>IF($B1265="", "", IF(COUNTIF(BY1265:$BY1265, "")=BX$8, IF(Y1265="", "", Y1265), ""))</f>
        <v/>
      </c>
      <c r="BY1265" s="50" t="str">
        <f t="shared" si="519"/>
        <v/>
      </c>
      <c r="CA1265" s="6" t="str">
        <f t="shared" si="520"/>
        <v/>
      </c>
      <c r="CB1265" s="6" t="str">
        <f>IF(CA1265="", "", RANK(CA1265, $CA$9:$CA$2508, 0)+COUNTIF($CA$9:CA1265, CA1265)-1)</f>
        <v/>
      </c>
    </row>
    <row r="1266" spans="1:80" x14ac:dyDescent="0.25">
      <c r="A1266" s="22"/>
      <c r="B1266" s="121" t="str">
        <f>IF('Stock Details'!B1265="", "", 'Stock Details'!B1265)</f>
        <v/>
      </c>
      <c r="C1266" s="22"/>
      <c r="D1266" s="130"/>
      <c r="E1266" s="122"/>
      <c r="F1266" s="131"/>
      <c r="G1266" s="22"/>
      <c r="H1266" s="130" t="str">
        <f t="shared" si="505"/>
        <v/>
      </c>
      <c r="I1266" s="122"/>
      <c r="J1266" s="131"/>
      <c r="K1266" s="22"/>
      <c r="L1266" s="130" t="str">
        <f t="shared" si="506"/>
        <v/>
      </c>
      <c r="M1266" s="122"/>
      <c r="N1266" s="131"/>
      <c r="O1266" s="22"/>
      <c r="P1266" s="130" t="str">
        <f t="shared" si="507"/>
        <v/>
      </c>
      <c r="Q1266" s="122"/>
      <c r="R1266" s="131"/>
      <c r="S1266" s="22"/>
      <c r="T1266" s="130" t="str">
        <f t="shared" si="508"/>
        <v/>
      </c>
      <c r="U1266" s="122"/>
      <c r="V1266" s="131"/>
      <c r="W1266" s="22"/>
      <c r="X1266" s="130" t="str">
        <f t="shared" si="509"/>
        <v/>
      </c>
      <c r="Y1266" s="122"/>
      <c r="Z1266" s="131"/>
      <c r="AA1266" s="22"/>
      <c r="AC1266" s="6" t="str">
        <f t="shared" si="510"/>
        <v/>
      </c>
      <c r="AE1266" s="6" t="str">
        <f t="shared" si="511"/>
        <v/>
      </c>
      <c r="AF1266" s="6" t="str">
        <f t="shared" si="512"/>
        <v/>
      </c>
      <c r="AG1266" s="6" t="str">
        <f t="shared" si="513"/>
        <v/>
      </c>
      <c r="AH1266" s="6" t="str">
        <f t="shared" si="514"/>
        <v/>
      </c>
      <c r="AI1266" s="6" t="str">
        <f t="shared" si="515"/>
        <v/>
      </c>
      <c r="AJ1266" s="6" t="str">
        <f t="shared" si="516"/>
        <v/>
      </c>
      <c r="AL1266" s="9" t="str">
        <f>IF('Stock Details'!F1265="", "", 'Stock Details'!F1265)</f>
        <v/>
      </c>
      <c r="AM1266" s="9" t="str">
        <f>IF('Stock Details'!G1265="", "", 'Stock Details'!G1265)</f>
        <v/>
      </c>
      <c r="AO1266" s="59" t="str">
        <f t="shared" si="517"/>
        <v/>
      </c>
      <c r="AP1266" s="59" t="str">
        <f t="shared" si="521"/>
        <v/>
      </c>
      <c r="AQ1266" s="59" t="str">
        <f t="shared" si="522"/>
        <v/>
      </c>
      <c r="AR1266" s="59" t="str">
        <f t="shared" si="523"/>
        <v/>
      </c>
      <c r="AS1266" s="59" t="str">
        <f t="shared" si="524"/>
        <v/>
      </c>
      <c r="AT1266" s="59" t="str">
        <f t="shared" si="525"/>
        <v/>
      </c>
      <c r="AV1266" s="59" t="str">
        <f t="shared" si="518"/>
        <v/>
      </c>
      <c r="AW1266" s="59" t="str">
        <f t="shared" si="500"/>
        <v/>
      </c>
      <c r="AX1266" s="59" t="str">
        <f t="shared" si="501"/>
        <v/>
      </c>
      <c r="AY1266" s="59" t="str">
        <f t="shared" si="502"/>
        <v/>
      </c>
      <c r="AZ1266" s="59" t="str">
        <f t="shared" si="503"/>
        <v/>
      </c>
      <c r="BA1266" s="59" t="str">
        <f t="shared" si="504"/>
        <v/>
      </c>
      <c r="BC1266" s="49" t="str">
        <f>IF($B1266="", "", IF(COUNTIF(BD1266:$BY1266, "")=BC$8, IF(D1266="", "", D1266), ""))</f>
        <v/>
      </c>
      <c r="BD1266" s="61" t="str">
        <f>IF($B1266="", "", IF(COUNTIF(BE1266:$BY1266, "")=BD$8, IF(E1266="", "", E1266), ""))</f>
        <v/>
      </c>
      <c r="BE1266" s="61" t="str">
        <f>IF($B1266="", "", IF(COUNTIF(BF1266:$BY1266, "")=BE$8, IF(F1266="", "", F1266), ""))</f>
        <v/>
      </c>
      <c r="BF1266" s="61" t="str">
        <f>IF($B1266="", "", IF(COUNTIF(BG1266:$BY1266, "")=BF$8, IF(G1266="", "", G1266), ""))</f>
        <v/>
      </c>
      <c r="BG1266" s="61" t="str">
        <f>IF($B1266="", "", IF(COUNTIF(BH1266:$BY1266, "")=BG$8, IF(H1266="", "", H1266), ""))</f>
        <v/>
      </c>
      <c r="BH1266" s="61" t="str">
        <f>IF($B1266="", "", IF(COUNTIF(BI1266:$BY1266, "")=BH$8, IF(I1266="", "", I1266), ""))</f>
        <v/>
      </c>
      <c r="BI1266" s="61" t="str">
        <f>IF($B1266="", "", IF(COUNTIF(BJ1266:$BY1266, "")=BI$8, IF(J1266="", "", J1266), ""))</f>
        <v/>
      </c>
      <c r="BJ1266" s="61" t="str">
        <f>IF($B1266="", "", IF(COUNTIF(BK1266:$BY1266, "")=BJ$8, IF(K1266="", "", K1266), ""))</f>
        <v/>
      </c>
      <c r="BK1266" s="61" t="str">
        <f>IF($B1266="", "", IF(COUNTIF(BL1266:$BY1266, "")=BK$8, IF(L1266="", "", L1266), ""))</f>
        <v/>
      </c>
      <c r="BL1266" s="61" t="str">
        <f>IF($B1266="", "", IF(COUNTIF(BM1266:$BY1266, "")=BL$8, IF(M1266="", "", M1266), ""))</f>
        <v/>
      </c>
      <c r="BM1266" s="61" t="str">
        <f>IF($B1266="", "", IF(COUNTIF(BN1266:$BY1266, "")=BM$8, IF(N1266="", "", N1266), ""))</f>
        <v/>
      </c>
      <c r="BN1266" s="61" t="str">
        <f>IF($B1266="", "", IF(COUNTIF(BO1266:$BY1266, "")=BN$8, IF(O1266="", "", O1266), ""))</f>
        <v/>
      </c>
      <c r="BO1266" s="61" t="str">
        <f>IF($B1266="", "", IF(COUNTIF(BP1266:$BY1266, "")=BO$8, IF(P1266="", "", P1266), ""))</f>
        <v/>
      </c>
      <c r="BP1266" s="61" t="str">
        <f>IF($B1266="", "", IF(COUNTIF(BQ1266:$BY1266, "")=BP$8, IF(Q1266="", "", Q1266), ""))</f>
        <v/>
      </c>
      <c r="BQ1266" s="61" t="str">
        <f>IF($B1266="", "", IF(COUNTIF(BR1266:$BY1266, "")=BQ$8, IF(R1266="", "", R1266), ""))</f>
        <v/>
      </c>
      <c r="BR1266" s="61" t="str">
        <f>IF($B1266="", "", IF(COUNTIF(BS1266:$BY1266, "")=BR$8, IF(S1266="", "", S1266), ""))</f>
        <v/>
      </c>
      <c r="BS1266" s="61" t="str">
        <f>IF($B1266="", "", IF(COUNTIF(BT1266:$BY1266, "")=BS$8, IF(T1266="", "", T1266), ""))</f>
        <v/>
      </c>
      <c r="BT1266" s="61" t="str">
        <f>IF($B1266="", "", IF(COUNTIF(BU1266:$BY1266, "")=BT$8, IF(U1266="", "", U1266), ""))</f>
        <v/>
      </c>
      <c r="BU1266" s="61" t="str">
        <f>IF($B1266="", "", IF(COUNTIF(BV1266:$BY1266, "")=BU$8, IF(V1266="", "", V1266), ""))</f>
        <v/>
      </c>
      <c r="BV1266" s="61" t="str">
        <f>IF($B1266="", "", IF(COUNTIF(BW1266:$BY1266, "")=BV$8, IF(W1266="", "", W1266), ""))</f>
        <v/>
      </c>
      <c r="BW1266" s="61" t="str">
        <f>IF($B1266="", "", IF(COUNTIF(BX1266:$BY1266, "")=BW$8, IF(X1266="", "", X1266), ""))</f>
        <v/>
      </c>
      <c r="BX1266" s="61" t="str">
        <f>IF($B1266="", "", IF(COUNTIF(BY1266:$BY1266, "")=BX$8, IF(Y1266="", "", Y1266), ""))</f>
        <v/>
      </c>
      <c r="BY1266" s="50" t="str">
        <f t="shared" si="519"/>
        <v/>
      </c>
      <c r="CA1266" s="6" t="str">
        <f t="shared" si="520"/>
        <v/>
      </c>
      <c r="CB1266" s="6" t="str">
        <f>IF(CA1266="", "", RANK(CA1266, $CA$9:$CA$2508, 0)+COUNTIF($CA$9:CA1266, CA1266)-1)</f>
        <v/>
      </c>
    </row>
    <row r="1267" spans="1:80" x14ac:dyDescent="0.25">
      <c r="A1267" s="22"/>
      <c r="B1267" s="121" t="str">
        <f>IF('Stock Details'!B1266="", "", 'Stock Details'!B1266)</f>
        <v/>
      </c>
      <c r="C1267" s="22"/>
      <c r="D1267" s="130"/>
      <c r="E1267" s="122"/>
      <c r="F1267" s="131"/>
      <c r="G1267" s="22"/>
      <c r="H1267" s="130" t="str">
        <f t="shared" si="505"/>
        <v/>
      </c>
      <c r="I1267" s="122"/>
      <c r="J1267" s="131"/>
      <c r="K1267" s="22"/>
      <c r="L1267" s="130" t="str">
        <f t="shared" si="506"/>
        <v/>
      </c>
      <c r="M1267" s="122"/>
      <c r="N1267" s="131"/>
      <c r="O1267" s="22"/>
      <c r="P1267" s="130" t="str">
        <f t="shared" si="507"/>
        <v/>
      </c>
      <c r="Q1267" s="122"/>
      <c r="R1267" s="131"/>
      <c r="S1267" s="22"/>
      <c r="T1267" s="130" t="str">
        <f t="shared" si="508"/>
        <v/>
      </c>
      <c r="U1267" s="122"/>
      <c r="V1267" s="131"/>
      <c r="W1267" s="22"/>
      <c r="X1267" s="130" t="str">
        <f t="shared" si="509"/>
        <v/>
      </c>
      <c r="Y1267" s="122"/>
      <c r="Z1267" s="131"/>
      <c r="AA1267" s="22"/>
      <c r="AC1267" s="6" t="str">
        <f t="shared" si="510"/>
        <v/>
      </c>
      <c r="AE1267" s="6" t="str">
        <f t="shared" si="511"/>
        <v/>
      </c>
      <c r="AF1267" s="6" t="str">
        <f t="shared" si="512"/>
        <v/>
      </c>
      <c r="AG1267" s="6" t="str">
        <f t="shared" si="513"/>
        <v/>
      </c>
      <c r="AH1267" s="6" t="str">
        <f t="shared" si="514"/>
        <v/>
      </c>
      <c r="AI1267" s="6" t="str">
        <f t="shared" si="515"/>
        <v/>
      </c>
      <c r="AJ1267" s="6" t="str">
        <f t="shared" si="516"/>
        <v/>
      </c>
      <c r="AL1267" s="9" t="str">
        <f>IF('Stock Details'!F1266="", "", 'Stock Details'!F1266)</f>
        <v/>
      </c>
      <c r="AM1267" s="9" t="str">
        <f>IF('Stock Details'!G1266="", "", 'Stock Details'!G1266)</f>
        <v/>
      </c>
      <c r="AO1267" s="59" t="str">
        <f t="shared" si="517"/>
        <v/>
      </c>
      <c r="AP1267" s="59" t="str">
        <f t="shared" si="521"/>
        <v/>
      </c>
      <c r="AQ1267" s="59" t="str">
        <f t="shared" si="522"/>
        <v/>
      </c>
      <c r="AR1267" s="59" t="str">
        <f t="shared" si="523"/>
        <v/>
      </c>
      <c r="AS1267" s="59" t="str">
        <f t="shared" si="524"/>
        <v/>
      </c>
      <c r="AT1267" s="59" t="str">
        <f t="shared" si="525"/>
        <v/>
      </c>
      <c r="AV1267" s="59" t="str">
        <f t="shared" si="518"/>
        <v/>
      </c>
      <c r="AW1267" s="59" t="str">
        <f t="shared" si="500"/>
        <v/>
      </c>
      <c r="AX1267" s="59" t="str">
        <f t="shared" si="501"/>
        <v/>
      </c>
      <c r="AY1267" s="59" t="str">
        <f t="shared" si="502"/>
        <v/>
      </c>
      <c r="AZ1267" s="59" t="str">
        <f t="shared" si="503"/>
        <v/>
      </c>
      <c r="BA1267" s="59" t="str">
        <f t="shared" si="504"/>
        <v/>
      </c>
      <c r="BC1267" s="49" t="str">
        <f>IF($B1267="", "", IF(COUNTIF(BD1267:$BY1267, "")=BC$8, IF(D1267="", "", D1267), ""))</f>
        <v/>
      </c>
      <c r="BD1267" s="61" t="str">
        <f>IF($B1267="", "", IF(COUNTIF(BE1267:$BY1267, "")=BD$8, IF(E1267="", "", E1267), ""))</f>
        <v/>
      </c>
      <c r="BE1267" s="61" t="str">
        <f>IF($B1267="", "", IF(COUNTIF(BF1267:$BY1267, "")=BE$8, IF(F1267="", "", F1267), ""))</f>
        <v/>
      </c>
      <c r="BF1267" s="61" t="str">
        <f>IF($B1267="", "", IF(COUNTIF(BG1267:$BY1267, "")=BF$8, IF(G1267="", "", G1267), ""))</f>
        <v/>
      </c>
      <c r="BG1267" s="61" t="str">
        <f>IF($B1267="", "", IF(COUNTIF(BH1267:$BY1267, "")=BG$8, IF(H1267="", "", H1267), ""))</f>
        <v/>
      </c>
      <c r="BH1267" s="61" t="str">
        <f>IF($B1267="", "", IF(COUNTIF(BI1267:$BY1267, "")=BH$8, IF(I1267="", "", I1267), ""))</f>
        <v/>
      </c>
      <c r="BI1267" s="61" t="str">
        <f>IF($B1267="", "", IF(COUNTIF(BJ1267:$BY1267, "")=BI$8, IF(J1267="", "", J1267), ""))</f>
        <v/>
      </c>
      <c r="BJ1267" s="61" t="str">
        <f>IF($B1267="", "", IF(COUNTIF(BK1267:$BY1267, "")=BJ$8, IF(K1267="", "", K1267), ""))</f>
        <v/>
      </c>
      <c r="BK1267" s="61" t="str">
        <f>IF($B1267="", "", IF(COUNTIF(BL1267:$BY1267, "")=BK$8, IF(L1267="", "", L1267), ""))</f>
        <v/>
      </c>
      <c r="BL1267" s="61" t="str">
        <f>IF($B1267="", "", IF(COUNTIF(BM1267:$BY1267, "")=BL$8, IF(M1267="", "", M1267), ""))</f>
        <v/>
      </c>
      <c r="BM1267" s="61" t="str">
        <f>IF($B1267="", "", IF(COUNTIF(BN1267:$BY1267, "")=BM$8, IF(N1267="", "", N1267), ""))</f>
        <v/>
      </c>
      <c r="BN1267" s="61" t="str">
        <f>IF($B1267="", "", IF(COUNTIF(BO1267:$BY1267, "")=BN$8, IF(O1267="", "", O1267), ""))</f>
        <v/>
      </c>
      <c r="BO1267" s="61" t="str">
        <f>IF($B1267="", "", IF(COUNTIF(BP1267:$BY1267, "")=BO$8, IF(P1267="", "", P1267), ""))</f>
        <v/>
      </c>
      <c r="BP1267" s="61" t="str">
        <f>IF($B1267="", "", IF(COUNTIF(BQ1267:$BY1267, "")=BP$8, IF(Q1267="", "", Q1267), ""))</f>
        <v/>
      </c>
      <c r="BQ1267" s="61" t="str">
        <f>IF($B1267="", "", IF(COUNTIF(BR1267:$BY1267, "")=BQ$8, IF(R1267="", "", R1267), ""))</f>
        <v/>
      </c>
      <c r="BR1267" s="61" t="str">
        <f>IF($B1267="", "", IF(COUNTIF(BS1267:$BY1267, "")=BR$8, IF(S1267="", "", S1267), ""))</f>
        <v/>
      </c>
      <c r="BS1267" s="61" t="str">
        <f>IF($B1267="", "", IF(COUNTIF(BT1267:$BY1267, "")=BS$8, IF(T1267="", "", T1267), ""))</f>
        <v/>
      </c>
      <c r="BT1267" s="61" t="str">
        <f>IF($B1267="", "", IF(COUNTIF(BU1267:$BY1267, "")=BT$8, IF(U1267="", "", U1267), ""))</f>
        <v/>
      </c>
      <c r="BU1267" s="61" t="str">
        <f>IF($B1267="", "", IF(COUNTIF(BV1267:$BY1267, "")=BU$8, IF(V1267="", "", V1267), ""))</f>
        <v/>
      </c>
      <c r="BV1267" s="61" t="str">
        <f>IF($B1267="", "", IF(COUNTIF(BW1267:$BY1267, "")=BV$8, IF(W1267="", "", W1267), ""))</f>
        <v/>
      </c>
      <c r="BW1267" s="61" t="str">
        <f>IF($B1267="", "", IF(COUNTIF(BX1267:$BY1267, "")=BW$8, IF(X1267="", "", X1267), ""))</f>
        <v/>
      </c>
      <c r="BX1267" s="61" t="str">
        <f>IF($B1267="", "", IF(COUNTIF(BY1267:$BY1267, "")=BX$8, IF(Y1267="", "", Y1267), ""))</f>
        <v/>
      </c>
      <c r="BY1267" s="50" t="str">
        <f t="shared" si="519"/>
        <v/>
      </c>
      <c r="CA1267" s="6" t="str">
        <f t="shared" si="520"/>
        <v/>
      </c>
      <c r="CB1267" s="6" t="str">
        <f>IF(CA1267="", "", RANK(CA1267, $CA$9:$CA$2508, 0)+COUNTIF($CA$9:CA1267, CA1267)-1)</f>
        <v/>
      </c>
    </row>
    <row r="1268" spans="1:80" x14ac:dyDescent="0.25">
      <c r="A1268" s="22"/>
      <c r="B1268" s="121" t="str">
        <f>IF('Stock Details'!B1267="", "", 'Stock Details'!B1267)</f>
        <v/>
      </c>
      <c r="C1268" s="22"/>
      <c r="D1268" s="130"/>
      <c r="E1268" s="122"/>
      <c r="F1268" s="131"/>
      <c r="G1268" s="22"/>
      <c r="H1268" s="130" t="str">
        <f t="shared" si="505"/>
        <v/>
      </c>
      <c r="I1268" s="122"/>
      <c r="J1268" s="131"/>
      <c r="K1268" s="22"/>
      <c r="L1268" s="130" t="str">
        <f t="shared" si="506"/>
        <v/>
      </c>
      <c r="M1268" s="122"/>
      <c r="N1268" s="131"/>
      <c r="O1268" s="22"/>
      <c r="P1268" s="130" t="str">
        <f t="shared" si="507"/>
        <v/>
      </c>
      <c r="Q1268" s="122"/>
      <c r="R1268" s="131"/>
      <c r="S1268" s="22"/>
      <c r="T1268" s="130" t="str">
        <f t="shared" si="508"/>
        <v/>
      </c>
      <c r="U1268" s="122"/>
      <c r="V1268" s="131"/>
      <c r="W1268" s="22"/>
      <c r="X1268" s="130" t="str">
        <f t="shared" si="509"/>
        <v/>
      </c>
      <c r="Y1268" s="122"/>
      <c r="Z1268" s="131"/>
      <c r="AA1268" s="22"/>
      <c r="AC1268" s="6" t="str">
        <f t="shared" si="510"/>
        <v/>
      </c>
      <c r="AE1268" s="6" t="str">
        <f t="shared" si="511"/>
        <v/>
      </c>
      <c r="AF1268" s="6" t="str">
        <f t="shared" si="512"/>
        <v/>
      </c>
      <c r="AG1268" s="6" t="str">
        <f t="shared" si="513"/>
        <v/>
      </c>
      <c r="AH1268" s="6" t="str">
        <f t="shared" si="514"/>
        <v/>
      </c>
      <c r="AI1268" s="6" t="str">
        <f t="shared" si="515"/>
        <v/>
      </c>
      <c r="AJ1268" s="6" t="str">
        <f t="shared" si="516"/>
        <v/>
      </c>
      <c r="AL1268" s="9" t="str">
        <f>IF('Stock Details'!F1267="", "", 'Stock Details'!F1267)</f>
        <v/>
      </c>
      <c r="AM1268" s="9" t="str">
        <f>IF('Stock Details'!G1267="", "", 'Stock Details'!G1267)</f>
        <v/>
      </c>
      <c r="AO1268" s="59" t="str">
        <f t="shared" si="517"/>
        <v/>
      </c>
      <c r="AP1268" s="59" t="str">
        <f t="shared" si="521"/>
        <v/>
      </c>
      <c r="AQ1268" s="59" t="str">
        <f t="shared" si="522"/>
        <v/>
      </c>
      <c r="AR1268" s="59" t="str">
        <f t="shared" si="523"/>
        <v/>
      </c>
      <c r="AS1268" s="59" t="str">
        <f t="shared" si="524"/>
        <v/>
      </c>
      <c r="AT1268" s="59" t="str">
        <f t="shared" si="525"/>
        <v/>
      </c>
      <c r="AV1268" s="59" t="str">
        <f t="shared" si="518"/>
        <v/>
      </c>
      <c r="AW1268" s="59" t="str">
        <f t="shared" si="500"/>
        <v/>
      </c>
      <c r="AX1268" s="59" t="str">
        <f t="shared" si="501"/>
        <v/>
      </c>
      <c r="AY1268" s="59" t="str">
        <f t="shared" si="502"/>
        <v/>
      </c>
      <c r="AZ1268" s="59" t="str">
        <f t="shared" si="503"/>
        <v/>
      </c>
      <c r="BA1268" s="59" t="str">
        <f t="shared" si="504"/>
        <v/>
      </c>
      <c r="BC1268" s="49" t="str">
        <f>IF($B1268="", "", IF(COUNTIF(BD1268:$BY1268, "")=BC$8, IF(D1268="", "", D1268), ""))</f>
        <v/>
      </c>
      <c r="BD1268" s="61" t="str">
        <f>IF($B1268="", "", IF(COUNTIF(BE1268:$BY1268, "")=BD$8, IF(E1268="", "", E1268), ""))</f>
        <v/>
      </c>
      <c r="BE1268" s="61" t="str">
        <f>IF($B1268="", "", IF(COUNTIF(BF1268:$BY1268, "")=BE$8, IF(F1268="", "", F1268), ""))</f>
        <v/>
      </c>
      <c r="BF1268" s="61" t="str">
        <f>IF($B1268="", "", IF(COUNTIF(BG1268:$BY1268, "")=BF$8, IF(G1268="", "", G1268), ""))</f>
        <v/>
      </c>
      <c r="BG1268" s="61" t="str">
        <f>IF($B1268="", "", IF(COUNTIF(BH1268:$BY1268, "")=BG$8, IF(H1268="", "", H1268), ""))</f>
        <v/>
      </c>
      <c r="BH1268" s="61" t="str">
        <f>IF($B1268="", "", IF(COUNTIF(BI1268:$BY1268, "")=BH$8, IF(I1268="", "", I1268), ""))</f>
        <v/>
      </c>
      <c r="BI1268" s="61" t="str">
        <f>IF($B1268="", "", IF(COUNTIF(BJ1268:$BY1268, "")=BI$8, IF(J1268="", "", J1268), ""))</f>
        <v/>
      </c>
      <c r="BJ1268" s="61" t="str">
        <f>IF($B1268="", "", IF(COUNTIF(BK1268:$BY1268, "")=BJ$8, IF(K1268="", "", K1268), ""))</f>
        <v/>
      </c>
      <c r="BK1268" s="61" t="str">
        <f>IF($B1268="", "", IF(COUNTIF(BL1268:$BY1268, "")=BK$8, IF(L1268="", "", L1268), ""))</f>
        <v/>
      </c>
      <c r="BL1268" s="61" t="str">
        <f>IF($B1268="", "", IF(COUNTIF(BM1268:$BY1268, "")=BL$8, IF(M1268="", "", M1268), ""))</f>
        <v/>
      </c>
      <c r="BM1268" s="61" t="str">
        <f>IF($B1268="", "", IF(COUNTIF(BN1268:$BY1268, "")=BM$8, IF(N1268="", "", N1268), ""))</f>
        <v/>
      </c>
      <c r="BN1268" s="61" t="str">
        <f>IF($B1268="", "", IF(COUNTIF(BO1268:$BY1268, "")=BN$8, IF(O1268="", "", O1268), ""))</f>
        <v/>
      </c>
      <c r="BO1268" s="61" t="str">
        <f>IF($B1268="", "", IF(COUNTIF(BP1268:$BY1268, "")=BO$8, IF(P1268="", "", P1268), ""))</f>
        <v/>
      </c>
      <c r="BP1268" s="61" t="str">
        <f>IF($B1268="", "", IF(COUNTIF(BQ1268:$BY1268, "")=BP$8, IF(Q1268="", "", Q1268), ""))</f>
        <v/>
      </c>
      <c r="BQ1268" s="61" t="str">
        <f>IF($B1268="", "", IF(COUNTIF(BR1268:$BY1268, "")=BQ$8, IF(R1268="", "", R1268), ""))</f>
        <v/>
      </c>
      <c r="BR1268" s="61" t="str">
        <f>IF($B1268="", "", IF(COUNTIF(BS1268:$BY1268, "")=BR$8, IF(S1268="", "", S1268), ""))</f>
        <v/>
      </c>
      <c r="BS1268" s="61" t="str">
        <f>IF($B1268="", "", IF(COUNTIF(BT1268:$BY1268, "")=BS$8, IF(T1268="", "", T1268), ""))</f>
        <v/>
      </c>
      <c r="BT1268" s="61" t="str">
        <f>IF($B1268="", "", IF(COUNTIF(BU1268:$BY1268, "")=BT$8, IF(U1268="", "", U1268), ""))</f>
        <v/>
      </c>
      <c r="BU1268" s="61" t="str">
        <f>IF($B1268="", "", IF(COUNTIF(BV1268:$BY1268, "")=BU$8, IF(V1268="", "", V1268), ""))</f>
        <v/>
      </c>
      <c r="BV1268" s="61" t="str">
        <f>IF($B1268="", "", IF(COUNTIF(BW1268:$BY1268, "")=BV$8, IF(W1268="", "", W1268), ""))</f>
        <v/>
      </c>
      <c r="BW1268" s="61" t="str">
        <f>IF($B1268="", "", IF(COUNTIF(BX1268:$BY1268, "")=BW$8, IF(X1268="", "", X1268), ""))</f>
        <v/>
      </c>
      <c r="BX1268" s="61" t="str">
        <f>IF($B1268="", "", IF(COUNTIF(BY1268:$BY1268, "")=BX$8, IF(Y1268="", "", Y1268), ""))</f>
        <v/>
      </c>
      <c r="BY1268" s="50" t="str">
        <f t="shared" si="519"/>
        <v/>
      </c>
      <c r="CA1268" s="6" t="str">
        <f t="shared" si="520"/>
        <v/>
      </c>
      <c r="CB1268" s="6" t="str">
        <f>IF(CA1268="", "", RANK(CA1268, $CA$9:$CA$2508, 0)+COUNTIF($CA$9:CA1268, CA1268)-1)</f>
        <v/>
      </c>
    </row>
    <row r="1269" spans="1:80" x14ac:dyDescent="0.25">
      <c r="A1269" s="22"/>
      <c r="B1269" s="121" t="str">
        <f>IF('Stock Details'!B1268="", "", 'Stock Details'!B1268)</f>
        <v/>
      </c>
      <c r="C1269" s="22"/>
      <c r="D1269" s="130"/>
      <c r="E1269" s="122"/>
      <c r="F1269" s="131"/>
      <c r="G1269" s="22"/>
      <c r="H1269" s="130" t="str">
        <f t="shared" si="505"/>
        <v/>
      </c>
      <c r="I1269" s="122"/>
      <c r="J1269" s="131"/>
      <c r="K1269" s="22"/>
      <c r="L1269" s="130" t="str">
        <f t="shared" si="506"/>
        <v/>
      </c>
      <c r="M1269" s="122"/>
      <c r="N1269" s="131"/>
      <c r="O1269" s="22"/>
      <c r="P1269" s="130" t="str">
        <f t="shared" si="507"/>
        <v/>
      </c>
      <c r="Q1269" s="122"/>
      <c r="R1269" s="131"/>
      <c r="S1269" s="22"/>
      <c r="T1269" s="130" t="str">
        <f t="shared" si="508"/>
        <v/>
      </c>
      <c r="U1269" s="122"/>
      <c r="V1269" s="131"/>
      <c r="W1269" s="22"/>
      <c r="X1269" s="130" t="str">
        <f t="shared" si="509"/>
        <v/>
      </c>
      <c r="Y1269" s="122"/>
      <c r="Z1269" s="131"/>
      <c r="AA1269" s="22"/>
      <c r="AC1269" s="6" t="str">
        <f t="shared" si="510"/>
        <v/>
      </c>
      <c r="AE1269" s="6" t="str">
        <f t="shared" si="511"/>
        <v/>
      </c>
      <c r="AF1269" s="6" t="str">
        <f t="shared" si="512"/>
        <v/>
      </c>
      <c r="AG1269" s="6" t="str">
        <f t="shared" si="513"/>
        <v/>
      </c>
      <c r="AH1269" s="6" t="str">
        <f t="shared" si="514"/>
        <v/>
      </c>
      <c r="AI1269" s="6" t="str">
        <f t="shared" si="515"/>
        <v/>
      </c>
      <c r="AJ1269" s="6" t="str">
        <f t="shared" si="516"/>
        <v/>
      </c>
      <c r="AL1269" s="9" t="str">
        <f>IF('Stock Details'!F1268="", "", 'Stock Details'!F1268)</f>
        <v/>
      </c>
      <c r="AM1269" s="9" t="str">
        <f>IF('Stock Details'!G1268="", "", 'Stock Details'!G1268)</f>
        <v/>
      </c>
      <c r="AO1269" s="59" t="str">
        <f t="shared" si="517"/>
        <v/>
      </c>
      <c r="AP1269" s="59" t="str">
        <f t="shared" si="521"/>
        <v/>
      </c>
      <c r="AQ1269" s="59" t="str">
        <f t="shared" si="522"/>
        <v/>
      </c>
      <c r="AR1269" s="59" t="str">
        <f t="shared" si="523"/>
        <v/>
      </c>
      <c r="AS1269" s="59" t="str">
        <f t="shared" si="524"/>
        <v/>
      </c>
      <c r="AT1269" s="59" t="str">
        <f t="shared" si="525"/>
        <v/>
      </c>
      <c r="AV1269" s="59" t="str">
        <f t="shared" si="518"/>
        <v/>
      </c>
      <c r="AW1269" s="59" t="str">
        <f t="shared" si="500"/>
        <v/>
      </c>
      <c r="AX1269" s="59" t="str">
        <f t="shared" si="501"/>
        <v/>
      </c>
      <c r="AY1269" s="59" t="str">
        <f t="shared" si="502"/>
        <v/>
      </c>
      <c r="AZ1269" s="59" t="str">
        <f t="shared" si="503"/>
        <v/>
      </c>
      <c r="BA1269" s="59" t="str">
        <f t="shared" si="504"/>
        <v/>
      </c>
      <c r="BC1269" s="49" t="str">
        <f>IF($B1269="", "", IF(COUNTIF(BD1269:$BY1269, "")=BC$8, IF(D1269="", "", D1269), ""))</f>
        <v/>
      </c>
      <c r="BD1269" s="61" t="str">
        <f>IF($B1269="", "", IF(COUNTIF(BE1269:$BY1269, "")=BD$8, IF(E1269="", "", E1269), ""))</f>
        <v/>
      </c>
      <c r="BE1269" s="61" t="str">
        <f>IF($B1269="", "", IF(COUNTIF(BF1269:$BY1269, "")=BE$8, IF(F1269="", "", F1269), ""))</f>
        <v/>
      </c>
      <c r="BF1269" s="61" t="str">
        <f>IF($B1269="", "", IF(COUNTIF(BG1269:$BY1269, "")=BF$8, IF(G1269="", "", G1269), ""))</f>
        <v/>
      </c>
      <c r="BG1269" s="61" t="str">
        <f>IF($B1269="", "", IF(COUNTIF(BH1269:$BY1269, "")=BG$8, IF(H1269="", "", H1269), ""))</f>
        <v/>
      </c>
      <c r="BH1269" s="61" t="str">
        <f>IF($B1269="", "", IF(COUNTIF(BI1269:$BY1269, "")=BH$8, IF(I1269="", "", I1269), ""))</f>
        <v/>
      </c>
      <c r="BI1269" s="61" t="str">
        <f>IF($B1269="", "", IF(COUNTIF(BJ1269:$BY1269, "")=BI$8, IF(J1269="", "", J1269), ""))</f>
        <v/>
      </c>
      <c r="BJ1269" s="61" t="str">
        <f>IF($B1269="", "", IF(COUNTIF(BK1269:$BY1269, "")=BJ$8, IF(K1269="", "", K1269), ""))</f>
        <v/>
      </c>
      <c r="BK1269" s="61" t="str">
        <f>IF($B1269="", "", IF(COUNTIF(BL1269:$BY1269, "")=BK$8, IF(L1269="", "", L1269), ""))</f>
        <v/>
      </c>
      <c r="BL1269" s="61" t="str">
        <f>IF($B1269="", "", IF(COUNTIF(BM1269:$BY1269, "")=BL$8, IF(M1269="", "", M1269), ""))</f>
        <v/>
      </c>
      <c r="BM1269" s="61" t="str">
        <f>IF($B1269="", "", IF(COUNTIF(BN1269:$BY1269, "")=BM$8, IF(N1269="", "", N1269), ""))</f>
        <v/>
      </c>
      <c r="BN1269" s="61" t="str">
        <f>IF($B1269="", "", IF(COUNTIF(BO1269:$BY1269, "")=BN$8, IF(O1269="", "", O1269), ""))</f>
        <v/>
      </c>
      <c r="BO1269" s="61" t="str">
        <f>IF($B1269="", "", IF(COUNTIF(BP1269:$BY1269, "")=BO$8, IF(P1269="", "", P1269), ""))</f>
        <v/>
      </c>
      <c r="BP1269" s="61" t="str">
        <f>IF($B1269="", "", IF(COUNTIF(BQ1269:$BY1269, "")=BP$8, IF(Q1269="", "", Q1269), ""))</f>
        <v/>
      </c>
      <c r="BQ1269" s="61" t="str">
        <f>IF($B1269="", "", IF(COUNTIF(BR1269:$BY1269, "")=BQ$8, IF(R1269="", "", R1269), ""))</f>
        <v/>
      </c>
      <c r="BR1269" s="61" t="str">
        <f>IF($B1269="", "", IF(COUNTIF(BS1269:$BY1269, "")=BR$8, IF(S1269="", "", S1269), ""))</f>
        <v/>
      </c>
      <c r="BS1269" s="61" t="str">
        <f>IF($B1269="", "", IF(COUNTIF(BT1269:$BY1269, "")=BS$8, IF(T1269="", "", T1269), ""))</f>
        <v/>
      </c>
      <c r="BT1269" s="61" t="str">
        <f>IF($B1269="", "", IF(COUNTIF(BU1269:$BY1269, "")=BT$8, IF(U1269="", "", U1269), ""))</f>
        <v/>
      </c>
      <c r="BU1269" s="61" t="str">
        <f>IF($B1269="", "", IF(COUNTIF(BV1269:$BY1269, "")=BU$8, IF(V1269="", "", V1269), ""))</f>
        <v/>
      </c>
      <c r="BV1269" s="61" t="str">
        <f>IF($B1269="", "", IF(COUNTIF(BW1269:$BY1269, "")=BV$8, IF(W1269="", "", W1269), ""))</f>
        <v/>
      </c>
      <c r="BW1269" s="61" t="str">
        <f>IF($B1269="", "", IF(COUNTIF(BX1269:$BY1269, "")=BW$8, IF(X1269="", "", X1269), ""))</f>
        <v/>
      </c>
      <c r="BX1269" s="61" t="str">
        <f>IF($B1269="", "", IF(COUNTIF(BY1269:$BY1269, "")=BX$8, IF(Y1269="", "", Y1269), ""))</f>
        <v/>
      </c>
      <c r="BY1269" s="50" t="str">
        <f t="shared" si="519"/>
        <v/>
      </c>
      <c r="CA1269" s="6" t="str">
        <f t="shared" si="520"/>
        <v/>
      </c>
      <c r="CB1269" s="6" t="str">
        <f>IF(CA1269="", "", RANK(CA1269, $CA$9:$CA$2508, 0)+COUNTIF($CA$9:CA1269, CA1269)-1)</f>
        <v/>
      </c>
    </row>
    <row r="1270" spans="1:80" x14ac:dyDescent="0.25">
      <c r="A1270" s="22"/>
      <c r="B1270" s="121" t="str">
        <f>IF('Stock Details'!B1269="", "", 'Stock Details'!B1269)</f>
        <v/>
      </c>
      <c r="C1270" s="22"/>
      <c r="D1270" s="130"/>
      <c r="E1270" s="122"/>
      <c r="F1270" s="131"/>
      <c r="G1270" s="22"/>
      <c r="H1270" s="130" t="str">
        <f t="shared" si="505"/>
        <v/>
      </c>
      <c r="I1270" s="122"/>
      <c r="J1270" s="131"/>
      <c r="K1270" s="22"/>
      <c r="L1270" s="130" t="str">
        <f t="shared" si="506"/>
        <v/>
      </c>
      <c r="M1270" s="122"/>
      <c r="N1270" s="131"/>
      <c r="O1270" s="22"/>
      <c r="P1270" s="130" t="str">
        <f t="shared" si="507"/>
        <v/>
      </c>
      <c r="Q1270" s="122"/>
      <c r="R1270" s="131"/>
      <c r="S1270" s="22"/>
      <c r="T1270" s="130" t="str">
        <f t="shared" si="508"/>
        <v/>
      </c>
      <c r="U1270" s="122"/>
      <c r="V1270" s="131"/>
      <c r="W1270" s="22"/>
      <c r="X1270" s="130" t="str">
        <f t="shared" si="509"/>
        <v/>
      </c>
      <c r="Y1270" s="122"/>
      <c r="Z1270" s="131"/>
      <c r="AA1270" s="22"/>
      <c r="AC1270" s="6" t="str">
        <f t="shared" si="510"/>
        <v/>
      </c>
      <c r="AE1270" s="6" t="str">
        <f t="shared" si="511"/>
        <v/>
      </c>
      <c r="AF1270" s="6" t="str">
        <f t="shared" si="512"/>
        <v/>
      </c>
      <c r="AG1270" s="6" t="str">
        <f t="shared" si="513"/>
        <v/>
      </c>
      <c r="AH1270" s="6" t="str">
        <f t="shared" si="514"/>
        <v/>
      </c>
      <c r="AI1270" s="6" t="str">
        <f t="shared" si="515"/>
        <v/>
      </c>
      <c r="AJ1270" s="6" t="str">
        <f t="shared" si="516"/>
        <v/>
      </c>
      <c r="AL1270" s="9" t="str">
        <f>IF('Stock Details'!F1269="", "", 'Stock Details'!F1269)</f>
        <v/>
      </c>
      <c r="AM1270" s="9" t="str">
        <f>IF('Stock Details'!G1269="", "", 'Stock Details'!G1269)</f>
        <v/>
      </c>
      <c r="AO1270" s="59" t="str">
        <f t="shared" si="517"/>
        <v/>
      </c>
      <c r="AP1270" s="59" t="str">
        <f t="shared" si="521"/>
        <v/>
      </c>
      <c r="AQ1270" s="59" t="str">
        <f t="shared" si="522"/>
        <v/>
      </c>
      <c r="AR1270" s="59" t="str">
        <f t="shared" si="523"/>
        <v/>
      </c>
      <c r="AS1270" s="59" t="str">
        <f t="shared" si="524"/>
        <v/>
      </c>
      <c r="AT1270" s="59" t="str">
        <f t="shared" si="525"/>
        <v/>
      </c>
      <c r="AV1270" s="59" t="str">
        <f t="shared" si="518"/>
        <v/>
      </c>
      <c r="AW1270" s="59" t="str">
        <f t="shared" si="500"/>
        <v/>
      </c>
      <c r="AX1270" s="59" t="str">
        <f t="shared" si="501"/>
        <v/>
      </c>
      <c r="AY1270" s="59" t="str">
        <f t="shared" si="502"/>
        <v/>
      </c>
      <c r="AZ1270" s="59" t="str">
        <f t="shared" si="503"/>
        <v/>
      </c>
      <c r="BA1270" s="59" t="str">
        <f t="shared" si="504"/>
        <v/>
      </c>
      <c r="BC1270" s="49" t="str">
        <f>IF($B1270="", "", IF(COUNTIF(BD1270:$BY1270, "")=BC$8, IF(D1270="", "", D1270), ""))</f>
        <v/>
      </c>
      <c r="BD1270" s="61" t="str">
        <f>IF($B1270="", "", IF(COUNTIF(BE1270:$BY1270, "")=BD$8, IF(E1270="", "", E1270), ""))</f>
        <v/>
      </c>
      <c r="BE1270" s="61" t="str">
        <f>IF($B1270="", "", IF(COUNTIF(BF1270:$BY1270, "")=BE$8, IF(F1270="", "", F1270), ""))</f>
        <v/>
      </c>
      <c r="BF1270" s="61" t="str">
        <f>IF($B1270="", "", IF(COUNTIF(BG1270:$BY1270, "")=BF$8, IF(G1270="", "", G1270), ""))</f>
        <v/>
      </c>
      <c r="BG1270" s="61" t="str">
        <f>IF($B1270="", "", IF(COUNTIF(BH1270:$BY1270, "")=BG$8, IF(H1270="", "", H1270), ""))</f>
        <v/>
      </c>
      <c r="BH1270" s="61" t="str">
        <f>IF($B1270="", "", IF(COUNTIF(BI1270:$BY1270, "")=BH$8, IF(I1270="", "", I1270), ""))</f>
        <v/>
      </c>
      <c r="BI1270" s="61" t="str">
        <f>IF($B1270="", "", IF(COUNTIF(BJ1270:$BY1270, "")=BI$8, IF(J1270="", "", J1270), ""))</f>
        <v/>
      </c>
      <c r="BJ1270" s="61" t="str">
        <f>IF($B1270="", "", IF(COUNTIF(BK1270:$BY1270, "")=BJ$8, IF(K1270="", "", K1270), ""))</f>
        <v/>
      </c>
      <c r="BK1270" s="61" t="str">
        <f>IF($B1270="", "", IF(COUNTIF(BL1270:$BY1270, "")=BK$8, IF(L1270="", "", L1270), ""))</f>
        <v/>
      </c>
      <c r="BL1270" s="61" t="str">
        <f>IF($B1270="", "", IF(COUNTIF(BM1270:$BY1270, "")=BL$8, IF(M1270="", "", M1270), ""))</f>
        <v/>
      </c>
      <c r="BM1270" s="61" t="str">
        <f>IF($B1270="", "", IF(COUNTIF(BN1270:$BY1270, "")=BM$8, IF(N1270="", "", N1270), ""))</f>
        <v/>
      </c>
      <c r="BN1270" s="61" t="str">
        <f>IF($B1270="", "", IF(COUNTIF(BO1270:$BY1270, "")=BN$8, IF(O1270="", "", O1270), ""))</f>
        <v/>
      </c>
      <c r="BO1270" s="61" t="str">
        <f>IF($B1270="", "", IF(COUNTIF(BP1270:$BY1270, "")=BO$8, IF(P1270="", "", P1270), ""))</f>
        <v/>
      </c>
      <c r="BP1270" s="61" t="str">
        <f>IF($B1270="", "", IF(COUNTIF(BQ1270:$BY1270, "")=BP$8, IF(Q1270="", "", Q1270), ""))</f>
        <v/>
      </c>
      <c r="BQ1270" s="61" t="str">
        <f>IF($B1270="", "", IF(COUNTIF(BR1270:$BY1270, "")=BQ$8, IF(R1270="", "", R1270), ""))</f>
        <v/>
      </c>
      <c r="BR1270" s="61" t="str">
        <f>IF($B1270="", "", IF(COUNTIF(BS1270:$BY1270, "")=BR$8, IF(S1270="", "", S1270), ""))</f>
        <v/>
      </c>
      <c r="BS1270" s="61" t="str">
        <f>IF($B1270="", "", IF(COUNTIF(BT1270:$BY1270, "")=BS$8, IF(T1270="", "", T1270), ""))</f>
        <v/>
      </c>
      <c r="BT1270" s="61" t="str">
        <f>IF($B1270="", "", IF(COUNTIF(BU1270:$BY1270, "")=BT$8, IF(U1270="", "", U1270), ""))</f>
        <v/>
      </c>
      <c r="BU1270" s="61" t="str">
        <f>IF($B1270="", "", IF(COUNTIF(BV1270:$BY1270, "")=BU$8, IF(V1270="", "", V1270), ""))</f>
        <v/>
      </c>
      <c r="BV1270" s="61" t="str">
        <f>IF($B1270="", "", IF(COUNTIF(BW1270:$BY1270, "")=BV$8, IF(W1270="", "", W1270), ""))</f>
        <v/>
      </c>
      <c r="BW1270" s="61" t="str">
        <f>IF($B1270="", "", IF(COUNTIF(BX1270:$BY1270, "")=BW$8, IF(X1270="", "", X1270), ""))</f>
        <v/>
      </c>
      <c r="BX1270" s="61" t="str">
        <f>IF($B1270="", "", IF(COUNTIF(BY1270:$BY1270, "")=BX$8, IF(Y1270="", "", Y1270), ""))</f>
        <v/>
      </c>
      <c r="BY1270" s="50" t="str">
        <f t="shared" si="519"/>
        <v/>
      </c>
      <c r="CA1270" s="6" t="str">
        <f t="shared" si="520"/>
        <v/>
      </c>
      <c r="CB1270" s="6" t="str">
        <f>IF(CA1270="", "", RANK(CA1270, $CA$9:$CA$2508, 0)+COUNTIF($CA$9:CA1270, CA1270)-1)</f>
        <v/>
      </c>
    </row>
    <row r="1271" spans="1:80" x14ac:dyDescent="0.25">
      <c r="A1271" s="22"/>
      <c r="B1271" s="121" t="str">
        <f>IF('Stock Details'!B1270="", "", 'Stock Details'!B1270)</f>
        <v/>
      </c>
      <c r="C1271" s="22"/>
      <c r="D1271" s="130"/>
      <c r="E1271" s="122"/>
      <c r="F1271" s="131"/>
      <c r="G1271" s="22"/>
      <c r="H1271" s="130" t="str">
        <f t="shared" si="505"/>
        <v/>
      </c>
      <c r="I1271" s="122"/>
      <c r="J1271" s="131"/>
      <c r="K1271" s="22"/>
      <c r="L1271" s="130" t="str">
        <f t="shared" si="506"/>
        <v/>
      </c>
      <c r="M1271" s="122"/>
      <c r="N1271" s="131"/>
      <c r="O1271" s="22"/>
      <c r="P1271" s="130" t="str">
        <f t="shared" si="507"/>
        <v/>
      </c>
      <c r="Q1271" s="122"/>
      <c r="R1271" s="131"/>
      <c r="S1271" s="22"/>
      <c r="T1271" s="130" t="str">
        <f t="shared" si="508"/>
        <v/>
      </c>
      <c r="U1271" s="122"/>
      <c r="V1271" s="131"/>
      <c r="W1271" s="22"/>
      <c r="X1271" s="130" t="str">
        <f t="shared" si="509"/>
        <v/>
      </c>
      <c r="Y1271" s="122"/>
      <c r="Z1271" s="131"/>
      <c r="AA1271" s="22"/>
      <c r="AC1271" s="6" t="str">
        <f t="shared" si="510"/>
        <v/>
      </c>
      <c r="AE1271" s="6" t="str">
        <f t="shared" si="511"/>
        <v/>
      </c>
      <c r="AF1271" s="6" t="str">
        <f t="shared" si="512"/>
        <v/>
      </c>
      <c r="AG1271" s="6" t="str">
        <f t="shared" si="513"/>
        <v/>
      </c>
      <c r="AH1271" s="6" t="str">
        <f t="shared" si="514"/>
        <v/>
      </c>
      <c r="AI1271" s="6" t="str">
        <f t="shared" si="515"/>
        <v/>
      </c>
      <c r="AJ1271" s="6" t="str">
        <f t="shared" si="516"/>
        <v/>
      </c>
      <c r="AL1271" s="9" t="str">
        <f>IF('Stock Details'!F1270="", "", 'Stock Details'!F1270)</f>
        <v/>
      </c>
      <c r="AM1271" s="9" t="str">
        <f>IF('Stock Details'!G1270="", "", 'Stock Details'!G1270)</f>
        <v/>
      </c>
      <c r="AO1271" s="59" t="str">
        <f t="shared" si="517"/>
        <v/>
      </c>
      <c r="AP1271" s="59" t="str">
        <f t="shared" si="521"/>
        <v/>
      </c>
      <c r="AQ1271" s="59" t="str">
        <f t="shared" si="522"/>
        <v/>
      </c>
      <c r="AR1271" s="59" t="str">
        <f t="shared" si="523"/>
        <v/>
      </c>
      <c r="AS1271" s="59" t="str">
        <f t="shared" si="524"/>
        <v/>
      </c>
      <c r="AT1271" s="59" t="str">
        <f t="shared" si="525"/>
        <v/>
      </c>
      <c r="AV1271" s="59" t="str">
        <f t="shared" si="518"/>
        <v/>
      </c>
      <c r="AW1271" s="59" t="str">
        <f t="shared" si="500"/>
        <v/>
      </c>
      <c r="AX1271" s="59" t="str">
        <f t="shared" si="501"/>
        <v/>
      </c>
      <c r="AY1271" s="59" t="str">
        <f t="shared" si="502"/>
        <v/>
      </c>
      <c r="AZ1271" s="59" t="str">
        <f t="shared" si="503"/>
        <v/>
      </c>
      <c r="BA1271" s="59" t="str">
        <f t="shared" si="504"/>
        <v/>
      </c>
      <c r="BC1271" s="49" t="str">
        <f>IF($B1271="", "", IF(COUNTIF(BD1271:$BY1271, "")=BC$8, IF(D1271="", "", D1271), ""))</f>
        <v/>
      </c>
      <c r="BD1271" s="61" t="str">
        <f>IF($B1271="", "", IF(COUNTIF(BE1271:$BY1271, "")=BD$8, IF(E1271="", "", E1271), ""))</f>
        <v/>
      </c>
      <c r="BE1271" s="61" t="str">
        <f>IF($B1271="", "", IF(COUNTIF(BF1271:$BY1271, "")=BE$8, IF(F1271="", "", F1271), ""))</f>
        <v/>
      </c>
      <c r="BF1271" s="61" t="str">
        <f>IF($B1271="", "", IF(COUNTIF(BG1271:$BY1271, "")=BF$8, IF(G1271="", "", G1271), ""))</f>
        <v/>
      </c>
      <c r="BG1271" s="61" t="str">
        <f>IF($B1271="", "", IF(COUNTIF(BH1271:$BY1271, "")=BG$8, IF(H1271="", "", H1271), ""))</f>
        <v/>
      </c>
      <c r="BH1271" s="61" t="str">
        <f>IF($B1271="", "", IF(COUNTIF(BI1271:$BY1271, "")=BH$8, IF(I1271="", "", I1271), ""))</f>
        <v/>
      </c>
      <c r="BI1271" s="61" t="str">
        <f>IF($B1271="", "", IF(COUNTIF(BJ1271:$BY1271, "")=BI$8, IF(J1271="", "", J1271), ""))</f>
        <v/>
      </c>
      <c r="BJ1271" s="61" t="str">
        <f>IF($B1271="", "", IF(COUNTIF(BK1271:$BY1271, "")=BJ$8, IF(K1271="", "", K1271), ""))</f>
        <v/>
      </c>
      <c r="BK1271" s="61" t="str">
        <f>IF($B1271="", "", IF(COUNTIF(BL1271:$BY1271, "")=BK$8, IF(L1271="", "", L1271), ""))</f>
        <v/>
      </c>
      <c r="BL1271" s="61" t="str">
        <f>IF($B1271="", "", IF(COUNTIF(BM1271:$BY1271, "")=BL$8, IF(M1271="", "", M1271), ""))</f>
        <v/>
      </c>
      <c r="BM1271" s="61" t="str">
        <f>IF($B1271="", "", IF(COUNTIF(BN1271:$BY1271, "")=BM$8, IF(N1271="", "", N1271), ""))</f>
        <v/>
      </c>
      <c r="BN1271" s="61" t="str">
        <f>IF($B1271="", "", IF(COUNTIF(BO1271:$BY1271, "")=BN$8, IF(O1271="", "", O1271), ""))</f>
        <v/>
      </c>
      <c r="BO1271" s="61" t="str">
        <f>IF($B1271="", "", IF(COUNTIF(BP1271:$BY1271, "")=BO$8, IF(P1271="", "", P1271), ""))</f>
        <v/>
      </c>
      <c r="BP1271" s="61" t="str">
        <f>IF($B1271="", "", IF(COUNTIF(BQ1271:$BY1271, "")=BP$8, IF(Q1271="", "", Q1271), ""))</f>
        <v/>
      </c>
      <c r="BQ1271" s="61" t="str">
        <f>IF($B1271="", "", IF(COUNTIF(BR1271:$BY1271, "")=BQ$8, IF(R1271="", "", R1271), ""))</f>
        <v/>
      </c>
      <c r="BR1271" s="61" t="str">
        <f>IF($B1271="", "", IF(COUNTIF(BS1271:$BY1271, "")=BR$8, IF(S1271="", "", S1271), ""))</f>
        <v/>
      </c>
      <c r="BS1271" s="61" t="str">
        <f>IF($B1271="", "", IF(COUNTIF(BT1271:$BY1271, "")=BS$8, IF(T1271="", "", T1271), ""))</f>
        <v/>
      </c>
      <c r="BT1271" s="61" t="str">
        <f>IF($B1271="", "", IF(COUNTIF(BU1271:$BY1271, "")=BT$8, IF(U1271="", "", U1271), ""))</f>
        <v/>
      </c>
      <c r="BU1271" s="61" t="str">
        <f>IF($B1271="", "", IF(COUNTIF(BV1271:$BY1271, "")=BU$8, IF(V1271="", "", V1271), ""))</f>
        <v/>
      </c>
      <c r="BV1271" s="61" t="str">
        <f>IF($B1271="", "", IF(COUNTIF(BW1271:$BY1271, "")=BV$8, IF(W1271="", "", W1271), ""))</f>
        <v/>
      </c>
      <c r="BW1271" s="61" t="str">
        <f>IF($B1271="", "", IF(COUNTIF(BX1271:$BY1271, "")=BW$8, IF(X1271="", "", X1271), ""))</f>
        <v/>
      </c>
      <c r="BX1271" s="61" t="str">
        <f>IF($B1271="", "", IF(COUNTIF(BY1271:$BY1271, "")=BX$8, IF(Y1271="", "", Y1271), ""))</f>
        <v/>
      </c>
      <c r="BY1271" s="50" t="str">
        <f t="shared" si="519"/>
        <v/>
      </c>
      <c r="CA1271" s="6" t="str">
        <f t="shared" si="520"/>
        <v/>
      </c>
      <c r="CB1271" s="6" t="str">
        <f>IF(CA1271="", "", RANK(CA1271, $CA$9:$CA$2508, 0)+COUNTIF($CA$9:CA1271, CA1271)-1)</f>
        <v/>
      </c>
    </row>
    <row r="1272" spans="1:80" x14ac:dyDescent="0.25">
      <c r="A1272" s="22"/>
      <c r="B1272" s="121" t="str">
        <f>IF('Stock Details'!B1271="", "", 'Stock Details'!B1271)</f>
        <v/>
      </c>
      <c r="C1272" s="22"/>
      <c r="D1272" s="130"/>
      <c r="E1272" s="122"/>
      <c r="F1272" s="131"/>
      <c r="G1272" s="22"/>
      <c r="H1272" s="130" t="str">
        <f t="shared" si="505"/>
        <v/>
      </c>
      <c r="I1272" s="122"/>
      <c r="J1272" s="131"/>
      <c r="K1272" s="22"/>
      <c r="L1272" s="130" t="str">
        <f t="shared" si="506"/>
        <v/>
      </c>
      <c r="M1272" s="122"/>
      <c r="N1272" s="131"/>
      <c r="O1272" s="22"/>
      <c r="P1272" s="130" t="str">
        <f t="shared" si="507"/>
        <v/>
      </c>
      <c r="Q1272" s="122"/>
      <c r="R1272" s="131"/>
      <c r="S1272" s="22"/>
      <c r="T1272" s="130" t="str">
        <f t="shared" si="508"/>
        <v/>
      </c>
      <c r="U1272" s="122"/>
      <c r="V1272" s="131"/>
      <c r="W1272" s="22"/>
      <c r="X1272" s="130" t="str">
        <f t="shared" si="509"/>
        <v/>
      </c>
      <c r="Y1272" s="122"/>
      <c r="Z1272" s="131"/>
      <c r="AA1272" s="22"/>
      <c r="AC1272" s="6" t="str">
        <f t="shared" si="510"/>
        <v/>
      </c>
      <c r="AE1272" s="6" t="str">
        <f t="shared" si="511"/>
        <v/>
      </c>
      <c r="AF1272" s="6" t="str">
        <f t="shared" si="512"/>
        <v/>
      </c>
      <c r="AG1272" s="6" t="str">
        <f t="shared" si="513"/>
        <v/>
      </c>
      <c r="AH1272" s="6" t="str">
        <f t="shared" si="514"/>
        <v/>
      </c>
      <c r="AI1272" s="6" t="str">
        <f t="shared" si="515"/>
        <v/>
      </c>
      <c r="AJ1272" s="6" t="str">
        <f t="shared" si="516"/>
        <v/>
      </c>
      <c r="AL1272" s="9" t="str">
        <f>IF('Stock Details'!F1271="", "", 'Stock Details'!F1271)</f>
        <v/>
      </c>
      <c r="AM1272" s="9" t="str">
        <f>IF('Stock Details'!G1271="", "", 'Stock Details'!G1271)</f>
        <v/>
      </c>
      <c r="AO1272" s="59" t="str">
        <f t="shared" si="517"/>
        <v/>
      </c>
      <c r="AP1272" s="59" t="str">
        <f t="shared" si="521"/>
        <v/>
      </c>
      <c r="AQ1272" s="59" t="str">
        <f t="shared" si="522"/>
        <v/>
      </c>
      <c r="AR1272" s="59" t="str">
        <f t="shared" si="523"/>
        <v/>
      </c>
      <c r="AS1272" s="59" t="str">
        <f t="shared" si="524"/>
        <v/>
      </c>
      <c r="AT1272" s="59" t="str">
        <f t="shared" si="525"/>
        <v/>
      </c>
      <c r="AV1272" s="59" t="str">
        <f t="shared" si="518"/>
        <v/>
      </c>
      <c r="AW1272" s="59" t="str">
        <f t="shared" si="500"/>
        <v/>
      </c>
      <c r="AX1272" s="59" t="str">
        <f t="shared" si="501"/>
        <v/>
      </c>
      <c r="AY1272" s="59" t="str">
        <f t="shared" si="502"/>
        <v/>
      </c>
      <c r="AZ1272" s="59" t="str">
        <f t="shared" si="503"/>
        <v/>
      </c>
      <c r="BA1272" s="59" t="str">
        <f t="shared" si="504"/>
        <v/>
      </c>
      <c r="BC1272" s="49" t="str">
        <f>IF($B1272="", "", IF(COUNTIF(BD1272:$BY1272, "")=BC$8, IF(D1272="", "", D1272), ""))</f>
        <v/>
      </c>
      <c r="BD1272" s="61" t="str">
        <f>IF($B1272="", "", IF(COUNTIF(BE1272:$BY1272, "")=BD$8, IF(E1272="", "", E1272), ""))</f>
        <v/>
      </c>
      <c r="BE1272" s="61" t="str">
        <f>IF($B1272="", "", IF(COUNTIF(BF1272:$BY1272, "")=BE$8, IF(F1272="", "", F1272), ""))</f>
        <v/>
      </c>
      <c r="BF1272" s="61" t="str">
        <f>IF($B1272="", "", IF(COUNTIF(BG1272:$BY1272, "")=BF$8, IF(G1272="", "", G1272), ""))</f>
        <v/>
      </c>
      <c r="BG1272" s="61" t="str">
        <f>IF($B1272="", "", IF(COUNTIF(BH1272:$BY1272, "")=BG$8, IF(H1272="", "", H1272), ""))</f>
        <v/>
      </c>
      <c r="BH1272" s="61" t="str">
        <f>IF($B1272="", "", IF(COUNTIF(BI1272:$BY1272, "")=BH$8, IF(I1272="", "", I1272), ""))</f>
        <v/>
      </c>
      <c r="BI1272" s="61" t="str">
        <f>IF($B1272="", "", IF(COUNTIF(BJ1272:$BY1272, "")=BI$8, IF(J1272="", "", J1272), ""))</f>
        <v/>
      </c>
      <c r="BJ1272" s="61" t="str">
        <f>IF($B1272="", "", IF(COUNTIF(BK1272:$BY1272, "")=BJ$8, IF(K1272="", "", K1272), ""))</f>
        <v/>
      </c>
      <c r="BK1272" s="61" t="str">
        <f>IF($B1272="", "", IF(COUNTIF(BL1272:$BY1272, "")=BK$8, IF(L1272="", "", L1272), ""))</f>
        <v/>
      </c>
      <c r="BL1272" s="61" t="str">
        <f>IF($B1272="", "", IF(COUNTIF(BM1272:$BY1272, "")=BL$8, IF(M1272="", "", M1272), ""))</f>
        <v/>
      </c>
      <c r="BM1272" s="61" t="str">
        <f>IF($B1272="", "", IF(COUNTIF(BN1272:$BY1272, "")=BM$8, IF(N1272="", "", N1272), ""))</f>
        <v/>
      </c>
      <c r="BN1272" s="61" t="str">
        <f>IF($B1272="", "", IF(COUNTIF(BO1272:$BY1272, "")=BN$8, IF(O1272="", "", O1272), ""))</f>
        <v/>
      </c>
      <c r="BO1272" s="61" t="str">
        <f>IF($B1272="", "", IF(COUNTIF(BP1272:$BY1272, "")=BO$8, IF(P1272="", "", P1272), ""))</f>
        <v/>
      </c>
      <c r="BP1272" s="61" t="str">
        <f>IF($B1272="", "", IF(COUNTIF(BQ1272:$BY1272, "")=BP$8, IF(Q1272="", "", Q1272), ""))</f>
        <v/>
      </c>
      <c r="BQ1272" s="61" t="str">
        <f>IF($B1272="", "", IF(COUNTIF(BR1272:$BY1272, "")=BQ$8, IF(R1272="", "", R1272), ""))</f>
        <v/>
      </c>
      <c r="BR1272" s="61" t="str">
        <f>IF($B1272="", "", IF(COUNTIF(BS1272:$BY1272, "")=BR$8, IF(S1272="", "", S1272), ""))</f>
        <v/>
      </c>
      <c r="BS1272" s="61" t="str">
        <f>IF($B1272="", "", IF(COUNTIF(BT1272:$BY1272, "")=BS$8, IF(T1272="", "", T1272), ""))</f>
        <v/>
      </c>
      <c r="BT1272" s="61" t="str">
        <f>IF($B1272="", "", IF(COUNTIF(BU1272:$BY1272, "")=BT$8, IF(U1272="", "", U1272), ""))</f>
        <v/>
      </c>
      <c r="BU1272" s="61" t="str">
        <f>IF($B1272="", "", IF(COUNTIF(BV1272:$BY1272, "")=BU$8, IF(V1272="", "", V1272), ""))</f>
        <v/>
      </c>
      <c r="BV1272" s="61" t="str">
        <f>IF($B1272="", "", IF(COUNTIF(BW1272:$BY1272, "")=BV$8, IF(W1272="", "", W1272), ""))</f>
        <v/>
      </c>
      <c r="BW1272" s="61" t="str">
        <f>IF($B1272="", "", IF(COUNTIF(BX1272:$BY1272, "")=BW$8, IF(X1272="", "", X1272), ""))</f>
        <v/>
      </c>
      <c r="BX1272" s="61" t="str">
        <f>IF($B1272="", "", IF(COUNTIF(BY1272:$BY1272, "")=BX$8, IF(Y1272="", "", Y1272), ""))</f>
        <v/>
      </c>
      <c r="BY1272" s="50" t="str">
        <f t="shared" si="519"/>
        <v/>
      </c>
      <c r="CA1272" s="6" t="str">
        <f t="shared" si="520"/>
        <v/>
      </c>
      <c r="CB1272" s="6" t="str">
        <f>IF(CA1272="", "", RANK(CA1272, $CA$9:$CA$2508, 0)+COUNTIF($CA$9:CA1272, CA1272)-1)</f>
        <v/>
      </c>
    </row>
    <row r="1273" spans="1:80" x14ac:dyDescent="0.25">
      <c r="A1273" s="22"/>
      <c r="B1273" s="121" t="str">
        <f>IF('Stock Details'!B1272="", "", 'Stock Details'!B1272)</f>
        <v/>
      </c>
      <c r="C1273" s="22"/>
      <c r="D1273" s="130"/>
      <c r="E1273" s="122"/>
      <c r="F1273" s="131"/>
      <c r="G1273" s="22"/>
      <c r="H1273" s="130" t="str">
        <f t="shared" si="505"/>
        <v/>
      </c>
      <c r="I1273" s="122"/>
      <c r="J1273" s="131"/>
      <c r="K1273" s="22"/>
      <c r="L1273" s="130" t="str">
        <f t="shared" si="506"/>
        <v/>
      </c>
      <c r="M1273" s="122"/>
      <c r="N1273" s="131"/>
      <c r="O1273" s="22"/>
      <c r="P1273" s="130" t="str">
        <f t="shared" si="507"/>
        <v/>
      </c>
      <c r="Q1273" s="122"/>
      <c r="R1273" s="131"/>
      <c r="S1273" s="22"/>
      <c r="T1273" s="130" t="str">
        <f t="shared" si="508"/>
        <v/>
      </c>
      <c r="U1273" s="122"/>
      <c r="V1273" s="131"/>
      <c r="W1273" s="22"/>
      <c r="X1273" s="130" t="str">
        <f t="shared" si="509"/>
        <v/>
      </c>
      <c r="Y1273" s="122"/>
      <c r="Z1273" s="131"/>
      <c r="AA1273" s="22"/>
      <c r="AC1273" s="6" t="str">
        <f t="shared" si="510"/>
        <v/>
      </c>
      <c r="AE1273" s="6" t="str">
        <f t="shared" si="511"/>
        <v/>
      </c>
      <c r="AF1273" s="6" t="str">
        <f t="shared" si="512"/>
        <v/>
      </c>
      <c r="AG1273" s="6" t="str">
        <f t="shared" si="513"/>
        <v/>
      </c>
      <c r="AH1273" s="6" t="str">
        <f t="shared" si="514"/>
        <v/>
      </c>
      <c r="AI1273" s="6" t="str">
        <f t="shared" si="515"/>
        <v/>
      </c>
      <c r="AJ1273" s="6" t="str">
        <f t="shared" si="516"/>
        <v/>
      </c>
      <c r="AL1273" s="9" t="str">
        <f>IF('Stock Details'!F1272="", "", 'Stock Details'!F1272)</f>
        <v/>
      </c>
      <c r="AM1273" s="9" t="str">
        <f>IF('Stock Details'!G1272="", "", 'Stock Details'!G1272)</f>
        <v/>
      </c>
      <c r="AO1273" s="59" t="str">
        <f t="shared" si="517"/>
        <v/>
      </c>
      <c r="AP1273" s="59" t="str">
        <f t="shared" si="521"/>
        <v/>
      </c>
      <c r="AQ1273" s="59" t="str">
        <f t="shared" si="522"/>
        <v/>
      </c>
      <c r="AR1273" s="59" t="str">
        <f t="shared" si="523"/>
        <v/>
      </c>
      <c r="AS1273" s="59" t="str">
        <f t="shared" si="524"/>
        <v/>
      </c>
      <c r="AT1273" s="59" t="str">
        <f t="shared" si="525"/>
        <v/>
      </c>
      <c r="AV1273" s="59" t="str">
        <f t="shared" si="518"/>
        <v/>
      </c>
      <c r="AW1273" s="59" t="str">
        <f t="shared" si="500"/>
        <v/>
      </c>
      <c r="AX1273" s="59" t="str">
        <f t="shared" si="501"/>
        <v/>
      </c>
      <c r="AY1273" s="59" t="str">
        <f t="shared" si="502"/>
        <v/>
      </c>
      <c r="AZ1273" s="59" t="str">
        <f t="shared" si="503"/>
        <v/>
      </c>
      <c r="BA1273" s="59" t="str">
        <f t="shared" si="504"/>
        <v/>
      </c>
      <c r="BC1273" s="49" t="str">
        <f>IF($B1273="", "", IF(COUNTIF(BD1273:$BY1273, "")=BC$8, IF(D1273="", "", D1273), ""))</f>
        <v/>
      </c>
      <c r="BD1273" s="61" t="str">
        <f>IF($B1273="", "", IF(COUNTIF(BE1273:$BY1273, "")=BD$8, IF(E1273="", "", E1273), ""))</f>
        <v/>
      </c>
      <c r="BE1273" s="61" t="str">
        <f>IF($B1273="", "", IF(COUNTIF(BF1273:$BY1273, "")=BE$8, IF(F1273="", "", F1273), ""))</f>
        <v/>
      </c>
      <c r="BF1273" s="61" t="str">
        <f>IF($B1273="", "", IF(COUNTIF(BG1273:$BY1273, "")=BF$8, IF(G1273="", "", G1273), ""))</f>
        <v/>
      </c>
      <c r="BG1273" s="61" t="str">
        <f>IF($B1273="", "", IF(COUNTIF(BH1273:$BY1273, "")=BG$8, IF(H1273="", "", H1273), ""))</f>
        <v/>
      </c>
      <c r="BH1273" s="61" t="str">
        <f>IF($B1273="", "", IF(COUNTIF(BI1273:$BY1273, "")=BH$8, IF(I1273="", "", I1273), ""))</f>
        <v/>
      </c>
      <c r="BI1273" s="61" t="str">
        <f>IF($B1273="", "", IF(COUNTIF(BJ1273:$BY1273, "")=BI$8, IF(J1273="", "", J1273), ""))</f>
        <v/>
      </c>
      <c r="BJ1273" s="61" t="str">
        <f>IF($B1273="", "", IF(COUNTIF(BK1273:$BY1273, "")=BJ$8, IF(K1273="", "", K1273), ""))</f>
        <v/>
      </c>
      <c r="BK1273" s="61" t="str">
        <f>IF($B1273="", "", IF(COUNTIF(BL1273:$BY1273, "")=BK$8, IF(L1273="", "", L1273), ""))</f>
        <v/>
      </c>
      <c r="BL1273" s="61" t="str">
        <f>IF($B1273="", "", IF(COUNTIF(BM1273:$BY1273, "")=BL$8, IF(M1273="", "", M1273), ""))</f>
        <v/>
      </c>
      <c r="BM1273" s="61" t="str">
        <f>IF($B1273="", "", IF(COUNTIF(BN1273:$BY1273, "")=BM$8, IF(N1273="", "", N1273), ""))</f>
        <v/>
      </c>
      <c r="BN1273" s="61" t="str">
        <f>IF($B1273="", "", IF(COUNTIF(BO1273:$BY1273, "")=BN$8, IF(O1273="", "", O1273), ""))</f>
        <v/>
      </c>
      <c r="BO1273" s="61" t="str">
        <f>IF($B1273="", "", IF(COUNTIF(BP1273:$BY1273, "")=BO$8, IF(P1273="", "", P1273), ""))</f>
        <v/>
      </c>
      <c r="BP1273" s="61" t="str">
        <f>IF($B1273="", "", IF(COUNTIF(BQ1273:$BY1273, "")=BP$8, IF(Q1273="", "", Q1273), ""))</f>
        <v/>
      </c>
      <c r="BQ1273" s="61" t="str">
        <f>IF($B1273="", "", IF(COUNTIF(BR1273:$BY1273, "")=BQ$8, IF(R1273="", "", R1273), ""))</f>
        <v/>
      </c>
      <c r="BR1273" s="61" t="str">
        <f>IF($B1273="", "", IF(COUNTIF(BS1273:$BY1273, "")=BR$8, IF(S1273="", "", S1273), ""))</f>
        <v/>
      </c>
      <c r="BS1273" s="61" t="str">
        <f>IF($B1273="", "", IF(COUNTIF(BT1273:$BY1273, "")=BS$8, IF(T1273="", "", T1273), ""))</f>
        <v/>
      </c>
      <c r="BT1273" s="61" t="str">
        <f>IF($B1273="", "", IF(COUNTIF(BU1273:$BY1273, "")=BT$8, IF(U1273="", "", U1273), ""))</f>
        <v/>
      </c>
      <c r="BU1273" s="61" t="str">
        <f>IF($B1273="", "", IF(COUNTIF(BV1273:$BY1273, "")=BU$8, IF(V1273="", "", V1273), ""))</f>
        <v/>
      </c>
      <c r="BV1273" s="61" t="str">
        <f>IF($B1273="", "", IF(COUNTIF(BW1273:$BY1273, "")=BV$8, IF(W1273="", "", W1273), ""))</f>
        <v/>
      </c>
      <c r="BW1273" s="61" t="str">
        <f>IF($B1273="", "", IF(COUNTIF(BX1273:$BY1273, "")=BW$8, IF(X1273="", "", X1273), ""))</f>
        <v/>
      </c>
      <c r="BX1273" s="61" t="str">
        <f>IF($B1273="", "", IF(COUNTIF(BY1273:$BY1273, "")=BX$8, IF(Y1273="", "", Y1273), ""))</f>
        <v/>
      </c>
      <c r="BY1273" s="50" t="str">
        <f t="shared" si="519"/>
        <v/>
      </c>
      <c r="CA1273" s="6" t="str">
        <f t="shared" si="520"/>
        <v/>
      </c>
      <c r="CB1273" s="6" t="str">
        <f>IF(CA1273="", "", RANK(CA1273, $CA$9:$CA$2508, 0)+COUNTIF($CA$9:CA1273, CA1273)-1)</f>
        <v/>
      </c>
    </row>
    <row r="1274" spans="1:80" x14ac:dyDescent="0.25">
      <c r="A1274" s="22"/>
      <c r="B1274" s="121" t="str">
        <f>IF('Stock Details'!B1273="", "", 'Stock Details'!B1273)</f>
        <v/>
      </c>
      <c r="C1274" s="22"/>
      <c r="D1274" s="130"/>
      <c r="E1274" s="122"/>
      <c r="F1274" s="131"/>
      <c r="G1274" s="22"/>
      <c r="H1274" s="130" t="str">
        <f t="shared" si="505"/>
        <v/>
      </c>
      <c r="I1274" s="122"/>
      <c r="J1274" s="131"/>
      <c r="K1274" s="22"/>
      <c r="L1274" s="130" t="str">
        <f t="shared" si="506"/>
        <v/>
      </c>
      <c r="M1274" s="122"/>
      <c r="N1274" s="131"/>
      <c r="O1274" s="22"/>
      <c r="P1274" s="130" t="str">
        <f t="shared" si="507"/>
        <v/>
      </c>
      <c r="Q1274" s="122"/>
      <c r="R1274" s="131"/>
      <c r="S1274" s="22"/>
      <c r="T1274" s="130" t="str">
        <f t="shared" si="508"/>
        <v/>
      </c>
      <c r="U1274" s="122"/>
      <c r="V1274" s="131"/>
      <c r="W1274" s="22"/>
      <c r="X1274" s="130" t="str">
        <f t="shared" si="509"/>
        <v/>
      </c>
      <c r="Y1274" s="122"/>
      <c r="Z1274" s="131"/>
      <c r="AA1274" s="22"/>
      <c r="AC1274" s="6" t="str">
        <f t="shared" si="510"/>
        <v/>
      </c>
      <c r="AE1274" s="6" t="str">
        <f t="shared" si="511"/>
        <v/>
      </c>
      <c r="AF1274" s="6" t="str">
        <f t="shared" si="512"/>
        <v/>
      </c>
      <c r="AG1274" s="6" t="str">
        <f t="shared" si="513"/>
        <v/>
      </c>
      <c r="AH1274" s="6" t="str">
        <f t="shared" si="514"/>
        <v/>
      </c>
      <c r="AI1274" s="6" t="str">
        <f t="shared" si="515"/>
        <v/>
      </c>
      <c r="AJ1274" s="6" t="str">
        <f t="shared" si="516"/>
        <v/>
      </c>
      <c r="AL1274" s="9" t="str">
        <f>IF('Stock Details'!F1273="", "", 'Stock Details'!F1273)</f>
        <v/>
      </c>
      <c r="AM1274" s="9" t="str">
        <f>IF('Stock Details'!G1273="", "", 'Stock Details'!G1273)</f>
        <v/>
      </c>
      <c r="AO1274" s="59" t="str">
        <f t="shared" si="517"/>
        <v/>
      </c>
      <c r="AP1274" s="59" t="str">
        <f t="shared" si="521"/>
        <v/>
      </c>
      <c r="AQ1274" s="59" t="str">
        <f t="shared" si="522"/>
        <v/>
      </c>
      <c r="AR1274" s="59" t="str">
        <f t="shared" si="523"/>
        <v/>
      </c>
      <c r="AS1274" s="59" t="str">
        <f t="shared" si="524"/>
        <v/>
      </c>
      <c r="AT1274" s="59" t="str">
        <f t="shared" si="525"/>
        <v/>
      </c>
      <c r="AV1274" s="59" t="str">
        <f t="shared" si="518"/>
        <v/>
      </c>
      <c r="AW1274" s="59" t="str">
        <f t="shared" si="500"/>
        <v/>
      </c>
      <c r="AX1274" s="59" t="str">
        <f t="shared" si="501"/>
        <v/>
      </c>
      <c r="AY1274" s="59" t="str">
        <f t="shared" si="502"/>
        <v/>
      </c>
      <c r="AZ1274" s="59" t="str">
        <f t="shared" si="503"/>
        <v/>
      </c>
      <c r="BA1274" s="59" t="str">
        <f t="shared" si="504"/>
        <v/>
      </c>
      <c r="BC1274" s="49" t="str">
        <f>IF($B1274="", "", IF(COUNTIF(BD1274:$BY1274, "")=BC$8, IF(D1274="", "", D1274), ""))</f>
        <v/>
      </c>
      <c r="BD1274" s="61" t="str">
        <f>IF($B1274="", "", IF(COUNTIF(BE1274:$BY1274, "")=BD$8, IF(E1274="", "", E1274), ""))</f>
        <v/>
      </c>
      <c r="BE1274" s="61" t="str">
        <f>IF($B1274="", "", IF(COUNTIF(BF1274:$BY1274, "")=BE$8, IF(F1274="", "", F1274), ""))</f>
        <v/>
      </c>
      <c r="BF1274" s="61" t="str">
        <f>IF($B1274="", "", IF(COUNTIF(BG1274:$BY1274, "")=BF$8, IF(G1274="", "", G1274), ""))</f>
        <v/>
      </c>
      <c r="BG1274" s="61" t="str">
        <f>IF($B1274="", "", IF(COUNTIF(BH1274:$BY1274, "")=BG$8, IF(H1274="", "", H1274), ""))</f>
        <v/>
      </c>
      <c r="BH1274" s="61" t="str">
        <f>IF($B1274="", "", IF(COUNTIF(BI1274:$BY1274, "")=BH$8, IF(I1274="", "", I1274), ""))</f>
        <v/>
      </c>
      <c r="BI1274" s="61" t="str">
        <f>IF($B1274="", "", IF(COUNTIF(BJ1274:$BY1274, "")=BI$8, IF(J1274="", "", J1274), ""))</f>
        <v/>
      </c>
      <c r="BJ1274" s="61" t="str">
        <f>IF($B1274="", "", IF(COUNTIF(BK1274:$BY1274, "")=BJ$8, IF(K1274="", "", K1274), ""))</f>
        <v/>
      </c>
      <c r="BK1274" s="61" t="str">
        <f>IF($B1274="", "", IF(COUNTIF(BL1274:$BY1274, "")=BK$8, IF(L1274="", "", L1274), ""))</f>
        <v/>
      </c>
      <c r="BL1274" s="61" t="str">
        <f>IF($B1274="", "", IF(COUNTIF(BM1274:$BY1274, "")=BL$8, IF(M1274="", "", M1274), ""))</f>
        <v/>
      </c>
      <c r="BM1274" s="61" t="str">
        <f>IF($B1274="", "", IF(COUNTIF(BN1274:$BY1274, "")=BM$8, IF(N1274="", "", N1274), ""))</f>
        <v/>
      </c>
      <c r="BN1274" s="61" t="str">
        <f>IF($B1274="", "", IF(COUNTIF(BO1274:$BY1274, "")=BN$8, IF(O1274="", "", O1274), ""))</f>
        <v/>
      </c>
      <c r="BO1274" s="61" t="str">
        <f>IF($B1274="", "", IF(COUNTIF(BP1274:$BY1274, "")=BO$8, IF(P1274="", "", P1274), ""))</f>
        <v/>
      </c>
      <c r="BP1274" s="61" t="str">
        <f>IF($B1274="", "", IF(COUNTIF(BQ1274:$BY1274, "")=BP$8, IF(Q1274="", "", Q1274), ""))</f>
        <v/>
      </c>
      <c r="BQ1274" s="61" t="str">
        <f>IF($B1274="", "", IF(COUNTIF(BR1274:$BY1274, "")=BQ$8, IF(R1274="", "", R1274), ""))</f>
        <v/>
      </c>
      <c r="BR1274" s="61" t="str">
        <f>IF($B1274="", "", IF(COUNTIF(BS1274:$BY1274, "")=BR$8, IF(S1274="", "", S1274), ""))</f>
        <v/>
      </c>
      <c r="BS1274" s="61" t="str">
        <f>IF($B1274="", "", IF(COUNTIF(BT1274:$BY1274, "")=BS$8, IF(T1274="", "", T1274), ""))</f>
        <v/>
      </c>
      <c r="BT1274" s="61" t="str">
        <f>IF($B1274="", "", IF(COUNTIF(BU1274:$BY1274, "")=BT$8, IF(U1274="", "", U1274), ""))</f>
        <v/>
      </c>
      <c r="BU1274" s="61" t="str">
        <f>IF($B1274="", "", IF(COUNTIF(BV1274:$BY1274, "")=BU$8, IF(V1274="", "", V1274), ""))</f>
        <v/>
      </c>
      <c r="BV1274" s="61" t="str">
        <f>IF($B1274="", "", IF(COUNTIF(BW1274:$BY1274, "")=BV$8, IF(W1274="", "", W1274), ""))</f>
        <v/>
      </c>
      <c r="BW1274" s="61" t="str">
        <f>IF($B1274="", "", IF(COUNTIF(BX1274:$BY1274, "")=BW$8, IF(X1274="", "", X1274), ""))</f>
        <v/>
      </c>
      <c r="BX1274" s="61" t="str">
        <f>IF($B1274="", "", IF(COUNTIF(BY1274:$BY1274, "")=BX$8, IF(Y1274="", "", Y1274), ""))</f>
        <v/>
      </c>
      <c r="BY1274" s="50" t="str">
        <f t="shared" si="519"/>
        <v/>
      </c>
      <c r="CA1274" s="6" t="str">
        <f t="shared" si="520"/>
        <v/>
      </c>
      <c r="CB1274" s="6" t="str">
        <f>IF(CA1274="", "", RANK(CA1274, $CA$9:$CA$2508, 0)+COUNTIF($CA$9:CA1274, CA1274)-1)</f>
        <v/>
      </c>
    </row>
    <row r="1275" spans="1:80" x14ac:dyDescent="0.25">
      <c r="A1275" s="22"/>
      <c r="B1275" s="121" t="str">
        <f>IF('Stock Details'!B1274="", "", 'Stock Details'!B1274)</f>
        <v/>
      </c>
      <c r="C1275" s="22"/>
      <c r="D1275" s="130"/>
      <c r="E1275" s="122"/>
      <c r="F1275" s="131"/>
      <c r="G1275" s="22"/>
      <c r="H1275" s="130" t="str">
        <f t="shared" si="505"/>
        <v/>
      </c>
      <c r="I1275" s="122"/>
      <c r="J1275" s="131"/>
      <c r="K1275" s="22"/>
      <c r="L1275" s="130" t="str">
        <f t="shared" si="506"/>
        <v/>
      </c>
      <c r="M1275" s="122"/>
      <c r="N1275" s="131"/>
      <c r="O1275" s="22"/>
      <c r="P1275" s="130" t="str">
        <f t="shared" si="507"/>
        <v/>
      </c>
      <c r="Q1275" s="122"/>
      <c r="R1275" s="131"/>
      <c r="S1275" s="22"/>
      <c r="T1275" s="130" t="str">
        <f t="shared" si="508"/>
        <v/>
      </c>
      <c r="U1275" s="122"/>
      <c r="V1275" s="131"/>
      <c r="W1275" s="22"/>
      <c r="X1275" s="130" t="str">
        <f t="shared" si="509"/>
        <v/>
      </c>
      <c r="Y1275" s="122"/>
      <c r="Z1275" s="131"/>
      <c r="AA1275" s="22"/>
      <c r="AC1275" s="6" t="str">
        <f t="shared" si="510"/>
        <v/>
      </c>
      <c r="AE1275" s="6" t="str">
        <f t="shared" si="511"/>
        <v/>
      </c>
      <c r="AF1275" s="6" t="str">
        <f t="shared" si="512"/>
        <v/>
      </c>
      <c r="AG1275" s="6" t="str">
        <f t="shared" si="513"/>
        <v/>
      </c>
      <c r="AH1275" s="6" t="str">
        <f t="shared" si="514"/>
        <v/>
      </c>
      <c r="AI1275" s="6" t="str">
        <f t="shared" si="515"/>
        <v/>
      </c>
      <c r="AJ1275" s="6" t="str">
        <f t="shared" si="516"/>
        <v/>
      </c>
      <c r="AL1275" s="9" t="str">
        <f>IF('Stock Details'!F1274="", "", 'Stock Details'!F1274)</f>
        <v/>
      </c>
      <c r="AM1275" s="9" t="str">
        <f>IF('Stock Details'!G1274="", "", 'Stock Details'!G1274)</f>
        <v/>
      </c>
      <c r="AO1275" s="59" t="str">
        <f t="shared" si="517"/>
        <v/>
      </c>
      <c r="AP1275" s="59" t="str">
        <f t="shared" si="521"/>
        <v/>
      </c>
      <c r="AQ1275" s="59" t="str">
        <f t="shared" si="522"/>
        <v/>
      </c>
      <c r="AR1275" s="59" t="str">
        <f t="shared" si="523"/>
        <v/>
      </c>
      <c r="AS1275" s="59" t="str">
        <f t="shared" si="524"/>
        <v/>
      </c>
      <c r="AT1275" s="59" t="str">
        <f t="shared" si="525"/>
        <v/>
      </c>
      <c r="AV1275" s="59" t="str">
        <f t="shared" si="518"/>
        <v/>
      </c>
      <c r="AW1275" s="59" t="str">
        <f t="shared" si="500"/>
        <v/>
      </c>
      <c r="AX1275" s="59" t="str">
        <f t="shared" si="501"/>
        <v/>
      </c>
      <c r="AY1275" s="59" t="str">
        <f t="shared" si="502"/>
        <v/>
      </c>
      <c r="AZ1275" s="59" t="str">
        <f t="shared" si="503"/>
        <v/>
      </c>
      <c r="BA1275" s="59" t="str">
        <f t="shared" si="504"/>
        <v/>
      </c>
      <c r="BC1275" s="49" t="str">
        <f>IF($B1275="", "", IF(COUNTIF(BD1275:$BY1275, "")=BC$8, IF(D1275="", "", D1275), ""))</f>
        <v/>
      </c>
      <c r="BD1275" s="61" t="str">
        <f>IF($B1275="", "", IF(COUNTIF(BE1275:$BY1275, "")=BD$8, IF(E1275="", "", E1275), ""))</f>
        <v/>
      </c>
      <c r="BE1275" s="61" t="str">
        <f>IF($B1275="", "", IF(COUNTIF(BF1275:$BY1275, "")=BE$8, IF(F1275="", "", F1275), ""))</f>
        <v/>
      </c>
      <c r="BF1275" s="61" t="str">
        <f>IF($B1275="", "", IF(COUNTIF(BG1275:$BY1275, "")=BF$8, IF(G1275="", "", G1275), ""))</f>
        <v/>
      </c>
      <c r="BG1275" s="61" t="str">
        <f>IF($B1275="", "", IF(COUNTIF(BH1275:$BY1275, "")=BG$8, IF(H1275="", "", H1275), ""))</f>
        <v/>
      </c>
      <c r="BH1275" s="61" t="str">
        <f>IF($B1275="", "", IF(COUNTIF(BI1275:$BY1275, "")=BH$8, IF(I1275="", "", I1275), ""))</f>
        <v/>
      </c>
      <c r="BI1275" s="61" t="str">
        <f>IF($B1275="", "", IF(COUNTIF(BJ1275:$BY1275, "")=BI$8, IF(J1275="", "", J1275), ""))</f>
        <v/>
      </c>
      <c r="BJ1275" s="61" t="str">
        <f>IF($B1275="", "", IF(COUNTIF(BK1275:$BY1275, "")=BJ$8, IF(K1275="", "", K1275), ""))</f>
        <v/>
      </c>
      <c r="BK1275" s="61" t="str">
        <f>IF($B1275="", "", IF(COUNTIF(BL1275:$BY1275, "")=BK$8, IF(L1275="", "", L1275), ""))</f>
        <v/>
      </c>
      <c r="BL1275" s="61" t="str">
        <f>IF($B1275="", "", IF(COUNTIF(BM1275:$BY1275, "")=BL$8, IF(M1275="", "", M1275), ""))</f>
        <v/>
      </c>
      <c r="BM1275" s="61" t="str">
        <f>IF($B1275="", "", IF(COUNTIF(BN1275:$BY1275, "")=BM$8, IF(N1275="", "", N1275), ""))</f>
        <v/>
      </c>
      <c r="BN1275" s="61" t="str">
        <f>IF($B1275="", "", IF(COUNTIF(BO1275:$BY1275, "")=BN$8, IF(O1275="", "", O1275), ""))</f>
        <v/>
      </c>
      <c r="BO1275" s="61" t="str">
        <f>IF($B1275="", "", IF(COUNTIF(BP1275:$BY1275, "")=BO$8, IF(P1275="", "", P1275), ""))</f>
        <v/>
      </c>
      <c r="BP1275" s="61" t="str">
        <f>IF($B1275="", "", IF(COUNTIF(BQ1275:$BY1275, "")=BP$8, IF(Q1275="", "", Q1275), ""))</f>
        <v/>
      </c>
      <c r="BQ1275" s="61" t="str">
        <f>IF($B1275="", "", IF(COUNTIF(BR1275:$BY1275, "")=BQ$8, IF(R1275="", "", R1275), ""))</f>
        <v/>
      </c>
      <c r="BR1275" s="61" t="str">
        <f>IF($B1275="", "", IF(COUNTIF(BS1275:$BY1275, "")=BR$8, IF(S1275="", "", S1275), ""))</f>
        <v/>
      </c>
      <c r="BS1275" s="61" t="str">
        <f>IF($B1275="", "", IF(COUNTIF(BT1275:$BY1275, "")=BS$8, IF(T1275="", "", T1275), ""))</f>
        <v/>
      </c>
      <c r="BT1275" s="61" t="str">
        <f>IF($B1275="", "", IF(COUNTIF(BU1275:$BY1275, "")=BT$8, IF(U1275="", "", U1275), ""))</f>
        <v/>
      </c>
      <c r="BU1275" s="61" t="str">
        <f>IF($B1275="", "", IF(COUNTIF(BV1275:$BY1275, "")=BU$8, IF(V1275="", "", V1275), ""))</f>
        <v/>
      </c>
      <c r="BV1275" s="61" t="str">
        <f>IF($B1275="", "", IF(COUNTIF(BW1275:$BY1275, "")=BV$8, IF(W1275="", "", W1275), ""))</f>
        <v/>
      </c>
      <c r="BW1275" s="61" t="str">
        <f>IF($B1275="", "", IF(COUNTIF(BX1275:$BY1275, "")=BW$8, IF(X1275="", "", X1275), ""))</f>
        <v/>
      </c>
      <c r="BX1275" s="61" t="str">
        <f>IF($B1275="", "", IF(COUNTIF(BY1275:$BY1275, "")=BX$8, IF(Y1275="", "", Y1275), ""))</f>
        <v/>
      </c>
      <c r="BY1275" s="50" t="str">
        <f t="shared" si="519"/>
        <v/>
      </c>
      <c r="CA1275" s="6" t="str">
        <f t="shared" si="520"/>
        <v/>
      </c>
      <c r="CB1275" s="6" t="str">
        <f>IF(CA1275="", "", RANK(CA1275, $CA$9:$CA$2508, 0)+COUNTIF($CA$9:CA1275, CA1275)-1)</f>
        <v/>
      </c>
    </row>
    <row r="1276" spans="1:80" x14ac:dyDescent="0.25">
      <c r="A1276" s="22"/>
      <c r="B1276" s="121" t="str">
        <f>IF('Stock Details'!B1275="", "", 'Stock Details'!B1275)</f>
        <v/>
      </c>
      <c r="C1276" s="22"/>
      <c r="D1276" s="130"/>
      <c r="E1276" s="122"/>
      <c r="F1276" s="131"/>
      <c r="G1276" s="22"/>
      <c r="H1276" s="130" t="str">
        <f t="shared" si="505"/>
        <v/>
      </c>
      <c r="I1276" s="122"/>
      <c r="J1276" s="131"/>
      <c r="K1276" s="22"/>
      <c r="L1276" s="130" t="str">
        <f t="shared" si="506"/>
        <v/>
      </c>
      <c r="M1276" s="122"/>
      <c r="N1276" s="131"/>
      <c r="O1276" s="22"/>
      <c r="P1276" s="130" t="str">
        <f t="shared" si="507"/>
        <v/>
      </c>
      <c r="Q1276" s="122"/>
      <c r="R1276" s="131"/>
      <c r="S1276" s="22"/>
      <c r="T1276" s="130" t="str">
        <f t="shared" si="508"/>
        <v/>
      </c>
      <c r="U1276" s="122"/>
      <c r="V1276" s="131"/>
      <c r="W1276" s="22"/>
      <c r="X1276" s="130" t="str">
        <f t="shared" si="509"/>
        <v/>
      </c>
      <c r="Y1276" s="122"/>
      <c r="Z1276" s="131"/>
      <c r="AA1276" s="22"/>
      <c r="AC1276" s="6" t="str">
        <f t="shared" si="510"/>
        <v/>
      </c>
      <c r="AE1276" s="6" t="str">
        <f t="shared" si="511"/>
        <v/>
      </c>
      <c r="AF1276" s="6" t="str">
        <f t="shared" si="512"/>
        <v/>
      </c>
      <c r="AG1276" s="6" t="str">
        <f t="shared" si="513"/>
        <v/>
      </c>
      <c r="AH1276" s="6" t="str">
        <f t="shared" si="514"/>
        <v/>
      </c>
      <c r="AI1276" s="6" t="str">
        <f t="shared" si="515"/>
        <v/>
      </c>
      <c r="AJ1276" s="6" t="str">
        <f t="shared" si="516"/>
        <v/>
      </c>
      <c r="AL1276" s="9" t="str">
        <f>IF('Stock Details'!F1275="", "", 'Stock Details'!F1275)</f>
        <v/>
      </c>
      <c r="AM1276" s="9" t="str">
        <f>IF('Stock Details'!G1275="", "", 'Stock Details'!G1275)</f>
        <v/>
      </c>
      <c r="AO1276" s="59" t="str">
        <f t="shared" si="517"/>
        <v/>
      </c>
      <c r="AP1276" s="59" t="str">
        <f t="shared" si="521"/>
        <v/>
      </c>
      <c r="AQ1276" s="59" t="str">
        <f t="shared" si="522"/>
        <v/>
      </c>
      <c r="AR1276" s="59" t="str">
        <f t="shared" si="523"/>
        <v/>
      </c>
      <c r="AS1276" s="59" t="str">
        <f t="shared" si="524"/>
        <v/>
      </c>
      <c r="AT1276" s="59" t="str">
        <f t="shared" si="525"/>
        <v/>
      </c>
      <c r="AV1276" s="59" t="str">
        <f t="shared" si="518"/>
        <v/>
      </c>
      <c r="AW1276" s="59" t="str">
        <f t="shared" si="500"/>
        <v/>
      </c>
      <c r="AX1276" s="59" t="str">
        <f t="shared" si="501"/>
        <v/>
      </c>
      <c r="AY1276" s="59" t="str">
        <f t="shared" si="502"/>
        <v/>
      </c>
      <c r="AZ1276" s="59" t="str">
        <f t="shared" si="503"/>
        <v/>
      </c>
      <c r="BA1276" s="59" t="str">
        <f t="shared" si="504"/>
        <v/>
      </c>
      <c r="BC1276" s="49" t="str">
        <f>IF($B1276="", "", IF(COUNTIF(BD1276:$BY1276, "")=BC$8, IF(D1276="", "", D1276), ""))</f>
        <v/>
      </c>
      <c r="BD1276" s="61" t="str">
        <f>IF($B1276="", "", IF(COUNTIF(BE1276:$BY1276, "")=BD$8, IF(E1276="", "", E1276), ""))</f>
        <v/>
      </c>
      <c r="BE1276" s="61" t="str">
        <f>IF($B1276="", "", IF(COUNTIF(BF1276:$BY1276, "")=BE$8, IF(F1276="", "", F1276), ""))</f>
        <v/>
      </c>
      <c r="BF1276" s="61" t="str">
        <f>IF($B1276="", "", IF(COUNTIF(BG1276:$BY1276, "")=BF$8, IF(G1276="", "", G1276), ""))</f>
        <v/>
      </c>
      <c r="BG1276" s="61" t="str">
        <f>IF($B1276="", "", IF(COUNTIF(BH1276:$BY1276, "")=BG$8, IF(H1276="", "", H1276), ""))</f>
        <v/>
      </c>
      <c r="BH1276" s="61" t="str">
        <f>IF($B1276="", "", IF(COUNTIF(BI1276:$BY1276, "")=BH$8, IF(I1276="", "", I1276), ""))</f>
        <v/>
      </c>
      <c r="BI1276" s="61" t="str">
        <f>IF($B1276="", "", IF(COUNTIF(BJ1276:$BY1276, "")=BI$8, IF(J1276="", "", J1276), ""))</f>
        <v/>
      </c>
      <c r="BJ1276" s="61" t="str">
        <f>IF($B1276="", "", IF(COUNTIF(BK1276:$BY1276, "")=BJ$8, IF(K1276="", "", K1276), ""))</f>
        <v/>
      </c>
      <c r="BK1276" s="61" t="str">
        <f>IF($B1276="", "", IF(COUNTIF(BL1276:$BY1276, "")=BK$8, IF(L1276="", "", L1276), ""))</f>
        <v/>
      </c>
      <c r="BL1276" s="61" t="str">
        <f>IF($B1276="", "", IF(COUNTIF(BM1276:$BY1276, "")=BL$8, IF(M1276="", "", M1276), ""))</f>
        <v/>
      </c>
      <c r="BM1276" s="61" t="str">
        <f>IF($B1276="", "", IF(COUNTIF(BN1276:$BY1276, "")=BM$8, IF(N1276="", "", N1276), ""))</f>
        <v/>
      </c>
      <c r="BN1276" s="61" t="str">
        <f>IF($B1276="", "", IF(COUNTIF(BO1276:$BY1276, "")=BN$8, IF(O1276="", "", O1276), ""))</f>
        <v/>
      </c>
      <c r="BO1276" s="61" t="str">
        <f>IF($B1276="", "", IF(COUNTIF(BP1276:$BY1276, "")=BO$8, IF(P1276="", "", P1276), ""))</f>
        <v/>
      </c>
      <c r="BP1276" s="61" t="str">
        <f>IF($B1276="", "", IF(COUNTIF(BQ1276:$BY1276, "")=BP$8, IF(Q1276="", "", Q1276), ""))</f>
        <v/>
      </c>
      <c r="BQ1276" s="61" t="str">
        <f>IF($B1276="", "", IF(COUNTIF(BR1276:$BY1276, "")=BQ$8, IF(R1276="", "", R1276), ""))</f>
        <v/>
      </c>
      <c r="BR1276" s="61" t="str">
        <f>IF($B1276="", "", IF(COUNTIF(BS1276:$BY1276, "")=BR$8, IF(S1276="", "", S1276), ""))</f>
        <v/>
      </c>
      <c r="BS1276" s="61" t="str">
        <f>IF($B1276="", "", IF(COUNTIF(BT1276:$BY1276, "")=BS$8, IF(T1276="", "", T1276), ""))</f>
        <v/>
      </c>
      <c r="BT1276" s="61" t="str">
        <f>IF($B1276="", "", IF(COUNTIF(BU1276:$BY1276, "")=BT$8, IF(U1276="", "", U1276), ""))</f>
        <v/>
      </c>
      <c r="BU1276" s="61" t="str">
        <f>IF($B1276="", "", IF(COUNTIF(BV1276:$BY1276, "")=BU$8, IF(V1276="", "", V1276), ""))</f>
        <v/>
      </c>
      <c r="BV1276" s="61" t="str">
        <f>IF($B1276="", "", IF(COUNTIF(BW1276:$BY1276, "")=BV$8, IF(W1276="", "", W1276), ""))</f>
        <v/>
      </c>
      <c r="BW1276" s="61" t="str">
        <f>IF($B1276="", "", IF(COUNTIF(BX1276:$BY1276, "")=BW$8, IF(X1276="", "", X1276), ""))</f>
        <v/>
      </c>
      <c r="BX1276" s="61" t="str">
        <f>IF($B1276="", "", IF(COUNTIF(BY1276:$BY1276, "")=BX$8, IF(Y1276="", "", Y1276), ""))</f>
        <v/>
      </c>
      <c r="BY1276" s="50" t="str">
        <f t="shared" si="519"/>
        <v/>
      </c>
      <c r="CA1276" s="6" t="str">
        <f t="shared" si="520"/>
        <v/>
      </c>
      <c r="CB1276" s="6" t="str">
        <f>IF(CA1276="", "", RANK(CA1276, $CA$9:$CA$2508, 0)+COUNTIF($CA$9:CA1276, CA1276)-1)</f>
        <v/>
      </c>
    </row>
    <row r="1277" spans="1:80" x14ac:dyDescent="0.25">
      <c r="A1277" s="22"/>
      <c r="B1277" s="121" t="str">
        <f>IF('Stock Details'!B1276="", "", 'Stock Details'!B1276)</f>
        <v/>
      </c>
      <c r="C1277" s="22"/>
      <c r="D1277" s="130"/>
      <c r="E1277" s="122"/>
      <c r="F1277" s="131"/>
      <c r="G1277" s="22"/>
      <c r="H1277" s="130" t="str">
        <f t="shared" si="505"/>
        <v/>
      </c>
      <c r="I1277" s="122"/>
      <c r="J1277" s="131"/>
      <c r="K1277" s="22"/>
      <c r="L1277" s="130" t="str">
        <f t="shared" si="506"/>
        <v/>
      </c>
      <c r="M1277" s="122"/>
      <c r="N1277" s="131"/>
      <c r="O1277" s="22"/>
      <c r="P1277" s="130" t="str">
        <f t="shared" si="507"/>
        <v/>
      </c>
      <c r="Q1277" s="122"/>
      <c r="R1277" s="131"/>
      <c r="S1277" s="22"/>
      <c r="T1277" s="130" t="str">
        <f t="shared" si="508"/>
        <v/>
      </c>
      <c r="U1277" s="122"/>
      <c r="V1277" s="131"/>
      <c r="W1277" s="22"/>
      <c r="X1277" s="130" t="str">
        <f t="shared" si="509"/>
        <v/>
      </c>
      <c r="Y1277" s="122"/>
      <c r="Z1277" s="131"/>
      <c r="AA1277" s="22"/>
      <c r="AC1277" s="6" t="str">
        <f t="shared" si="510"/>
        <v/>
      </c>
      <c r="AE1277" s="6" t="str">
        <f t="shared" si="511"/>
        <v/>
      </c>
      <c r="AF1277" s="6" t="str">
        <f t="shared" si="512"/>
        <v/>
      </c>
      <c r="AG1277" s="6" t="str">
        <f t="shared" si="513"/>
        <v/>
      </c>
      <c r="AH1277" s="6" t="str">
        <f t="shared" si="514"/>
        <v/>
      </c>
      <c r="AI1277" s="6" t="str">
        <f t="shared" si="515"/>
        <v/>
      </c>
      <c r="AJ1277" s="6" t="str">
        <f t="shared" si="516"/>
        <v/>
      </c>
      <c r="AL1277" s="9" t="str">
        <f>IF('Stock Details'!F1276="", "", 'Stock Details'!F1276)</f>
        <v/>
      </c>
      <c r="AM1277" s="9" t="str">
        <f>IF('Stock Details'!G1276="", "", 'Stock Details'!G1276)</f>
        <v/>
      </c>
      <c r="AO1277" s="59" t="str">
        <f t="shared" si="517"/>
        <v/>
      </c>
      <c r="AP1277" s="59" t="str">
        <f t="shared" si="521"/>
        <v/>
      </c>
      <c r="AQ1277" s="59" t="str">
        <f t="shared" si="522"/>
        <v/>
      </c>
      <c r="AR1277" s="59" t="str">
        <f t="shared" si="523"/>
        <v/>
      </c>
      <c r="AS1277" s="59" t="str">
        <f t="shared" si="524"/>
        <v/>
      </c>
      <c r="AT1277" s="59" t="str">
        <f t="shared" si="525"/>
        <v/>
      </c>
      <c r="AV1277" s="59" t="str">
        <f t="shared" si="518"/>
        <v/>
      </c>
      <c r="AW1277" s="59" t="str">
        <f t="shared" si="500"/>
        <v/>
      </c>
      <c r="AX1277" s="59" t="str">
        <f t="shared" si="501"/>
        <v/>
      </c>
      <c r="AY1277" s="59" t="str">
        <f t="shared" si="502"/>
        <v/>
      </c>
      <c r="AZ1277" s="59" t="str">
        <f t="shared" si="503"/>
        <v/>
      </c>
      <c r="BA1277" s="59" t="str">
        <f t="shared" si="504"/>
        <v/>
      </c>
      <c r="BC1277" s="49" t="str">
        <f>IF($B1277="", "", IF(COUNTIF(BD1277:$BY1277, "")=BC$8, IF(D1277="", "", D1277), ""))</f>
        <v/>
      </c>
      <c r="BD1277" s="61" t="str">
        <f>IF($B1277="", "", IF(COUNTIF(BE1277:$BY1277, "")=BD$8, IF(E1277="", "", E1277), ""))</f>
        <v/>
      </c>
      <c r="BE1277" s="61" t="str">
        <f>IF($B1277="", "", IF(COUNTIF(BF1277:$BY1277, "")=BE$8, IF(F1277="", "", F1277), ""))</f>
        <v/>
      </c>
      <c r="BF1277" s="61" t="str">
        <f>IF($B1277="", "", IF(COUNTIF(BG1277:$BY1277, "")=BF$8, IF(G1277="", "", G1277), ""))</f>
        <v/>
      </c>
      <c r="BG1277" s="61" t="str">
        <f>IF($B1277="", "", IF(COUNTIF(BH1277:$BY1277, "")=BG$8, IF(H1277="", "", H1277), ""))</f>
        <v/>
      </c>
      <c r="BH1277" s="61" t="str">
        <f>IF($B1277="", "", IF(COUNTIF(BI1277:$BY1277, "")=BH$8, IF(I1277="", "", I1277), ""))</f>
        <v/>
      </c>
      <c r="BI1277" s="61" t="str">
        <f>IF($B1277="", "", IF(COUNTIF(BJ1277:$BY1277, "")=BI$8, IF(J1277="", "", J1277), ""))</f>
        <v/>
      </c>
      <c r="BJ1277" s="61" t="str">
        <f>IF($B1277="", "", IF(COUNTIF(BK1277:$BY1277, "")=BJ$8, IF(K1277="", "", K1277), ""))</f>
        <v/>
      </c>
      <c r="BK1277" s="61" t="str">
        <f>IF($B1277="", "", IF(COUNTIF(BL1277:$BY1277, "")=BK$8, IF(L1277="", "", L1277), ""))</f>
        <v/>
      </c>
      <c r="BL1277" s="61" t="str">
        <f>IF($B1277="", "", IF(COUNTIF(BM1277:$BY1277, "")=BL$8, IF(M1277="", "", M1277), ""))</f>
        <v/>
      </c>
      <c r="BM1277" s="61" t="str">
        <f>IF($B1277="", "", IF(COUNTIF(BN1277:$BY1277, "")=BM$8, IF(N1277="", "", N1277), ""))</f>
        <v/>
      </c>
      <c r="BN1277" s="61" t="str">
        <f>IF($B1277="", "", IF(COUNTIF(BO1277:$BY1277, "")=BN$8, IF(O1277="", "", O1277), ""))</f>
        <v/>
      </c>
      <c r="BO1277" s="61" t="str">
        <f>IF($B1277="", "", IF(COUNTIF(BP1277:$BY1277, "")=BO$8, IF(P1277="", "", P1277), ""))</f>
        <v/>
      </c>
      <c r="BP1277" s="61" t="str">
        <f>IF($B1277="", "", IF(COUNTIF(BQ1277:$BY1277, "")=BP$8, IF(Q1277="", "", Q1277), ""))</f>
        <v/>
      </c>
      <c r="BQ1277" s="61" t="str">
        <f>IF($B1277="", "", IF(COUNTIF(BR1277:$BY1277, "")=BQ$8, IF(R1277="", "", R1277), ""))</f>
        <v/>
      </c>
      <c r="BR1277" s="61" t="str">
        <f>IF($B1277="", "", IF(COUNTIF(BS1277:$BY1277, "")=BR$8, IF(S1277="", "", S1277), ""))</f>
        <v/>
      </c>
      <c r="BS1277" s="61" t="str">
        <f>IF($B1277="", "", IF(COUNTIF(BT1277:$BY1277, "")=BS$8, IF(T1277="", "", T1277), ""))</f>
        <v/>
      </c>
      <c r="BT1277" s="61" t="str">
        <f>IF($B1277="", "", IF(COUNTIF(BU1277:$BY1277, "")=BT$8, IF(U1277="", "", U1277), ""))</f>
        <v/>
      </c>
      <c r="BU1277" s="61" t="str">
        <f>IF($B1277="", "", IF(COUNTIF(BV1277:$BY1277, "")=BU$8, IF(V1277="", "", V1277), ""))</f>
        <v/>
      </c>
      <c r="BV1277" s="61" t="str">
        <f>IF($B1277="", "", IF(COUNTIF(BW1277:$BY1277, "")=BV$8, IF(W1277="", "", W1277), ""))</f>
        <v/>
      </c>
      <c r="BW1277" s="61" t="str">
        <f>IF($B1277="", "", IF(COUNTIF(BX1277:$BY1277, "")=BW$8, IF(X1277="", "", X1277), ""))</f>
        <v/>
      </c>
      <c r="BX1277" s="61" t="str">
        <f>IF($B1277="", "", IF(COUNTIF(BY1277:$BY1277, "")=BX$8, IF(Y1277="", "", Y1277), ""))</f>
        <v/>
      </c>
      <c r="BY1277" s="50" t="str">
        <f t="shared" si="519"/>
        <v/>
      </c>
      <c r="CA1277" s="6" t="str">
        <f t="shared" si="520"/>
        <v/>
      </c>
      <c r="CB1277" s="6" t="str">
        <f>IF(CA1277="", "", RANK(CA1277, $CA$9:$CA$2508, 0)+COUNTIF($CA$9:CA1277, CA1277)-1)</f>
        <v/>
      </c>
    </row>
    <row r="1278" spans="1:80" x14ac:dyDescent="0.25">
      <c r="A1278" s="22"/>
      <c r="B1278" s="121" t="str">
        <f>IF('Stock Details'!B1277="", "", 'Stock Details'!B1277)</f>
        <v/>
      </c>
      <c r="C1278" s="22"/>
      <c r="D1278" s="130"/>
      <c r="E1278" s="122"/>
      <c r="F1278" s="131"/>
      <c r="G1278" s="22"/>
      <c r="H1278" s="130" t="str">
        <f t="shared" si="505"/>
        <v/>
      </c>
      <c r="I1278" s="122"/>
      <c r="J1278" s="131"/>
      <c r="K1278" s="22"/>
      <c r="L1278" s="130" t="str">
        <f t="shared" si="506"/>
        <v/>
      </c>
      <c r="M1278" s="122"/>
      <c r="N1278" s="131"/>
      <c r="O1278" s="22"/>
      <c r="P1278" s="130" t="str">
        <f t="shared" si="507"/>
        <v/>
      </c>
      <c r="Q1278" s="122"/>
      <c r="R1278" s="131"/>
      <c r="S1278" s="22"/>
      <c r="T1278" s="130" t="str">
        <f t="shared" si="508"/>
        <v/>
      </c>
      <c r="U1278" s="122"/>
      <c r="V1278" s="131"/>
      <c r="W1278" s="22"/>
      <c r="X1278" s="130" t="str">
        <f t="shared" si="509"/>
        <v/>
      </c>
      <c r="Y1278" s="122"/>
      <c r="Z1278" s="131"/>
      <c r="AA1278" s="22"/>
      <c r="AC1278" s="6" t="str">
        <f t="shared" si="510"/>
        <v/>
      </c>
      <c r="AE1278" s="6" t="str">
        <f t="shared" si="511"/>
        <v/>
      </c>
      <c r="AF1278" s="6" t="str">
        <f t="shared" si="512"/>
        <v/>
      </c>
      <c r="AG1278" s="6" t="str">
        <f t="shared" si="513"/>
        <v/>
      </c>
      <c r="AH1278" s="6" t="str">
        <f t="shared" si="514"/>
        <v/>
      </c>
      <c r="AI1278" s="6" t="str">
        <f t="shared" si="515"/>
        <v/>
      </c>
      <c r="AJ1278" s="6" t="str">
        <f t="shared" si="516"/>
        <v/>
      </c>
      <c r="AL1278" s="9" t="str">
        <f>IF('Stock Details'!F1277="", "", 'Stock Details'!F1277)</f>
        <v/>
      </c>
      <c r="AM1278" s="9" t="str">
        <f>IF('Stock Details'!G1277="", "", 'Stock Details'!G1277)</f>
        <v/>
      </c>
      <c r="AO1278" s="59" t="str">
        <f t="shared" si="517"/>
        <v/>
      </c>
      <c r="AP1278" s="59" t="str">
        <f t="shared" si="521"/>
        <v/>
      </c>
      <c r="AQ1278" s="59" t="str">
        <f t="shared" si="522"/>
        <v/>
      </c>
      <c r="AR1278" s="59" t="str">
        <f t="shared" si="523"/>
        <v/>
      </c>
      <c r="AS1278" s="59" t="str">
        <f t="shared" si="524"/>
        <v/>
      </c>
      <c r="AT1278" s="59" t="str">
        <f t="shared" si="525"/>
        <v/>
      </c>
      <c r="AV1278" s="59" t="str">
        <f t="shared" si="518"/>
        <v/>
      </c>
      <c r="AW1278" s="59" t="str">
        <f t="shared" si="500"/>
        <v/>
      </c>
      <c r="AX1278" s="59" t="str">
        <f t="shared" si="501"/>
        <v/>
      </c>
      <c r="AY1278" s="59" t="str">
        <f t="shared" si="502"/>
        <v/>
      </c>
      <c r="AZ1278" s="59" t="str">
        <f t="shared" si="503"/>
        <v/>
      </c>
      <c r="BA1278" s="59" t="str">
        <f t="shared" si="504"/>
        <v/>
      </c>
      <c r="BC1278" s="49" t="str">
        <f>IF($B1278="", "", IF(COUNTIF(BD1278:$BY1278, "")=BC$8, IF(D1278="", "", D1278), ""))</f>
        <v/>
      </c>
      <c r="BD1278" s="61" t="str">
        <f>IF($B1278="", "", IF(COUNTIF(BE1278:$BY1278, "")=BD$8, IF(E1278="", "", E1278), ""))</f>
        <v/>
      </c>
      <c r="BE1278" s="61" t="str">
        <f>IF($B1278="", "", IF(COUNTIF(BF1278:$BY1278, "")=BE$8, IF(F1278="", "", F1278), ""))</f>
        <v/>
      </c>
      <c r="BF1278" s="61" t="str">
        <f>IF($B1278="", "", IF(COUNTIF(BG1278:$BY1278, "")=BF$8, IF(G1278="", "", G1278), ""))</f>
        <v/>
      </c>
      <c r="BG1278" s="61" t="str">
        <f>IF($B1278="", "", IF(COUNTIF(BH1278:$BY1278, "")=BG$8, IF(H1278="", "", H1278), ""))</f>
        <v/>
      </c>
      <c r="BH1278" s="61" t="str">
        <f>IF($B1278="", "", IF(COUNTIF(BI1278:$BY1278, "")=BH$8, IF(I1278="", "", I1278), ""))</f>
        <v/>
      </c>
      <c r="BI1278" s="61" t="str">
        <f>IF($B1278="", "", IF(COUNTIF(BJ1278:$BY1278, "")=BI$8, IF(J1278="", "", J1278), ""))</f>
        <v/>
      </c>
      <c r="BJ1278" s="61" t="str">
        <f>IF($B1278="", "", IF(COUNTIF(BK1278:$BY1278, "")=BJ$8, IF(K1278="", "", K1278), ""))</f>
        <v/>
      </c>
      <c r="BK1278" s="61" t="str">
        <f>IF($B1278="", "", IF(COUNTIF(BL1278:$BY1278, "")=BK$8, IF(L1278="", "", L1278), ""))</f>
        <v/>
      </c>
      <c r="BL1278" s="61" t="str">
        <f>IF($B1278="", "", IF(COUNTIF(BM1278:$BY1278, "")=BL$8, IF(M1278="", "", M1278), ""))</f>
        <v/>
      </c>
      <c r="BM1278" s="61" t="str">
        <f>IF($B1278="", "", IF(COUNTIF(BN1278:$BY1278, "")=BM$8, IF(N1278="", "", N1278), ""))</f>
        <v/>
      </c>
      <c r="BN1278" s="61" t="str">
        <f>IF($B1278="", "", IF(COUNTIF(BO1278:$BY1278, "")=BN$8, IF(O1278="", "", O1278), ""))</f>
        <v/>
      </c>
      <c r="BO1278" s="61" t="str">
        <f>IF($B1278="", "", IF(COUNTIF(BP1278:$BY1278, "")=BO$8, IF(P1278="", "", P1278), ""))</f>
        <v/>
      </c>
      <c r="BP1278" s="61" t="str">
        <f>IF($B1278="", "", IF(COUNTIF(BQ1278:$BY1278, "")=BP$8, IF(Q1278="", "", Q1278), ""))</f>
        <v/>
      </c>
      <c r="BQ1278" s="61" t="str">
        <f>IF($B1278="", "", IF(COUNTIF(BR1278:$BY1278, "")=BQ$8, IF(R1278="", "", R1278), ""))</f>
        <v/>
      </c>
      <c r="BR1278" s="61" t="str">
        <f>IF($B1278="", "", IF(COUNTIF(BS1278:$BY1278, "")=BR$8, IF(S1278="", "", S1278), ""))</f>
        <v/>
      </c>
      <c r="BS1278" s="61" t="str">
        <f>IF($B1278="", "", IF(COUNTIF(BT1278:$BY1278, "")=BS$8, IF(T1278="", "", T1278), ""))</f>
        <v/>
      </c>
      <c r="BT1278" s="61" t="str">
        <f>IF($B1278="", "", IF(COUNTIF(BU1278:$BY1278, "")=BT$8, IF(U1278="", "", U1278), ""))</f>
        <v/>
      </c>
      <c r="BU1278" s="61" t="str">
        <f>IF($B1278="", "", IF(COUNTIF(BV1278:$BY1278, "")=BU$8, IF(V1278="", "", V1278), ""))</f>
        <v/>
      </c>
      <c r="BV1278" s="61" t="str">
        <f>IF($B1278="", "", IF(COUNTIF(BW1278:$BY1278, "")=BV$8, IF(W1278="", "", W1278), ""))</f>
        <v/>
      </c>
      <c r="BW1278" s="61" t="str">
        <f>IF($B1278="", "", IF(COUNTIF(BX1278:$BY1278, "")=BW$8, IF(X1278="", "", X1278), ""))</f>
        <v/>
      </c>
      <c r="BX1278" s="61" t="str">
        <f>IF($B1278="", "", IF(COUNTIF(BY1278:$BY1278, "")=BX$8, IF(Y1278="", "", Y1278), ""))</f>
        <v/>
      </c>
      <c r="BY1278" s="50" t="str">
        <f t="shared" si="519"/>
        <v/>
      </c>
      <c r="CA1278" s="6" t="str">
        <f t="shared" si="520"/>
        <v/>
      </c>
      <c r="CB1278" s="6" t="str">
        <f>IF(CA1278="", "", RANK(CA1278, $CA$9:$CA$2508, 0)+COUNTIF($CA$9:CA1278, CA1278)-1)</f>
        <v/>
      </c>
    </row>
    <row r="1279" spans="1:80" x14ac:dyDescent="0.25">
      <c r="A1279" s="22"/>
      <c r="B1279" s="121" t="str">
        <f>IF('Stock Details'!B1278="", "", 'Stock Details'!B1278)</f>
        <v/>
      </c>
      <c r="C1279" s="22"/>
      <c r="D1279" s="130"/>
      <c r="E1279" s="122"/>
      <c r="F1279" s="131"/>
      <c r="G1279" s="22"/>
      <c r="H1279" s="130" t="str">
        <f t="shared" si="505"/>
        <v/>
      </c>
      <c r="I1279" s="122"/>
      <c r="J1279" s="131"/>
      <c r="K1279" s="22"/>
      <c r="L1279" s="130" t="str">
        <f t="shared" si="506"/>
        <v/>
      </c>
      <c r="M1279" s="122"/>
      <c r="N1279" s="131"/>
      <c r="O1279" s="22"/>
      <c r="P1279" s="130" t="str">
        <f t="shared" si="507"/>
        <v/>
      </c>
      <c r="Q1279" s="122"/>
      <c r="R1279" s="131"/>
      <c r="S1279" s="22"/>
      <c r="T1279" s="130" t="str">
        <f t="shared" si="508"/>
        <v/>
      </c>
      <c r="U1279" s="122"/>
      <c r="V1279" s="131"/>
      <c r="W1279" s="22"/>
      <c r="X1279" s="130" t="str">
        <f t="shared" si="509"/>
        <v/>
      </c>
      <c r="Y1279" s="122"/>
      <c r="Z1279" s="131"/>
      <c r="AA1279" s="22"/>
      <c r="AC1279" s="6" t="str">
        <f t="shared" si="510"/>
        <v/>
      </c>
      <c r="AE1279" s="6" t="str">
        <f t="shared" si="511"/>
        <v/>
      </c>
      <c r="AF1279" s="6" t="str">
        <f t="shared" si="512"/>
        <v/>
      </c>
      <c r="AG1279" s="6" t="str">
        <f t="shared" si="513"/>
        <v/>
      </c>
      <c r="AH1279" s="6" t="str">
        <f t="shared" si="514"/>
        <v/>
      </c>
      <c r="AI1279" s="6" t="str">
        <f t="shared" si="515"/>
        <v/>
      </c>
      <c r="AJ1279" s="6" t="str">
        <f t="shared" si="516"/>
        <v/>
      </c>
      <c r="AL1279" s="9" t="str">
        <f>IF('Stock Details'!F1278="", "", 'Stock Details'!F1278)</f>
        <v/>
      </c>
      <c r="AM1279" s="9" t="str">
        <f>IF('Stock Details'!G1278="", "", 'Stock Details'!G1278)</f>
        <v/>
      </c>
      <c r="AO1279" s="59" t="str">
        <f t="shared" si="517"/>
        <v/>
      </c>
      <c r="AP1279" s="59" t="str">
        <f t="shared" si="521"/>
        <v/>
      </c>
      <c r="AQ1279" s="59" t="str">
        <f t="shared" si="522"/>
        <v/>
      </c>
      <c r="AR1279" s="59" t="str">
        <f t="shared" si="523"/>
        <v/>
      </c>
      <c r="AS1279" s="59" t="str">
        <f t="shared" si="524"/>
        <v/>
      </c>
      <c r="AT1279" s="59" t="str">
        <f t="shared" si="525"/>
        <v/>
      </c>
      <c r="AV1279" s="59" t="str">
        <f t="shared" si="518"/>
        <v/>
      </c>
      <c r="AW1279" s="59" t="str">
        <f t="shared" si="500"/>
        <v/>
      </c>
      <c r="AX1279" s="59" t="str">
        <f t="shared" si="501"/>
        <v/>
      </c>
      <c r="AY1279" s="59" t="str">
        <f t="shared" si="502"/>
        <v/>
      </c>
      <c r="AZ1279" s="59" t="str">
        <f t="shared" si="503"/>
        <v/>
      </c>
      <c r="BA1279" s="59" t="str">
        <f t="shared" si="504"/>
        <v/>
      </c>
      <c r="BC1279" s="49" t="str">
        <f>IF($B1279="", "", IF(COUNTIF(BD1279:$BY1279, "")=BC$8, IF(D1279="", "", D1279), ""))</f>
        <v/>
      </c>
      <c r="BD1279" s="61" t="str">
        <f>IF($B1279="", "", IF(COUNTIF(BE1279:$BY1279, "")=BD$8, IF(E1279="", "", E1279), ""))</f>
        <v/>
      </c>
      <c r="BE1279" s="61" t="str">
        <f>IF($B1279="", "", IF(COUNTIF(BF1279:$BY1279, "")=BE$8, IF(F1279="", "", F1279), ""))</f>
        <v/>
      </c>
      <c r="BF1279" s="61" t="str">
        <f>IF($B1279="", "", IF(COUNTIF(BG1279:$BY1279, "")=BF$8, IF(G1279="", "", G1279), ""))</f>
        <v/>
      </c>
      <c r="BG1279" s="61" t="str">
        <f>IF($B1279="", "", IF(COUNTIF(BH1279:$BY1279, "")=BG$8, IF(H1279="", "", H1279), ""))</f>
        <v/>
      </c>
      <c r="BH1279" s="61" t="str">
        <f>IF($B1279="", "", IF(COUNTIF(BI1279:$BY1279, "")=BH$8, IF(I1279="", "", I1279), ""))</f>
        <v/>
      </c>
      <c r="BI1279" s="61" t="str">
        <f>IF($B1279="", "", IF(COUNTIF(BJ1279:$BY1279, "")=BI$8, IF(J1279="", "", J1279), ""))</f>
        <v/>
      </c>
      <c r="BJ1279" s="61" t="str">
        <f>IF($B1279="", "", IF(COUNTIF(BK1279:$BY1279, "")=BJ$8, IF(K1279="", "", K1279), ""))</f>
        <v/>
      </c>
      <c r="BK1279" s="61" t="str">
        <f>IF($B1279="", "", IF(COUNTIF(BL1279:$BY1279, "")=BK$8, IF(L1279="", "", L1279), ""))</f>
        <v/>
      </c>
      <c r="BL1279" s="61" t="str">
        <f>IF($B1279="", "", IF(COUNTIF(BM1279:$BY1279, "")=BL$8, IF(M1279="", "", M1279), ""))</f>
        <v/>
      </c>
      <c r="BM1279" s="61" t="str">
        <f>IF($B1279="", "", IF(COUNTIF(BN1279:$BY1279, "")=BM$8, IF(N1279="", "", N1279), ""))</f>
        <v/>
      </c>
      <c r="BN1279" s="61" t="str">
        <f>IF($B1279="", "", IF(COUNTIF(BO1279:$BY1279, "")=BN$8, IF(O1279="", "", O1279), ""))</f>
        <v/>
      </c>
      <c r="BO1279" s="61" t="str">
        <f>IF($B1279="", "", IF(COUNTIF(BP1279:$BY1279, "")=BO$8, IF(P1279="", "", P1279), ""))</f>
        <v/>
      </c>
      <c r="BP1279" s="61" t="str">
        <f>IF($B1279="", "", IF(COUNTIF(BQ1279:$BY1279, "")=BP$8, IF(Q1279="", "", Q1279), ""))</f>
        <v/>
      </c>
      <c r="BQ1279" s="61" t="str">
        <f>IF($B1279="", "", IF(COUNTIF(BR1279:$BY1279, "")=BQ$8, IF(R1279="", "", R1279), ""))</f>
        <v/>
      </c>
      <c r="BR1279" s="61" t="str">
        <f>IF($B1279="", "", IF(COUNTIF(BS1279:$BY1279, "")=BR$8, IF(S1279="", "", S1279), ""))</f>
        <v/>
      </c>
      <c r="BS1279" s="61" t="str">
        <f>IF($B1279="", "", IF(COUNTIF(BT1279:$BY1279, "")=BS$8, IF(T1279="", "", T1279), ""))</f>
        <v/>
      </c>
      <c r="BT1279" s="61" t="str">
        <f>IF($B1279="", "", IF(COUNTIF(BU1279:$BY1279, "")=BT$8, IF(U1279="", "", U1279), ""))</f>
        <v/>
      </c>
      <c r="BU1279" s="61" t="str">
        <f>IF($B1279="", "", IF(COUNTIF(BV1279:$BY1279, "")=BU$8, IF(V1279="", "", V1279), ""))</f>
        <v/>
      </c>
      <c r="BV1279" s="61" t="str">
        <f>IF($B1279="", "", IF(COUNTIF(BW1279:$BY1279, "")=BV$8, IF(W1279="", "", W1279), ""))</f>
        <v/>
      </c>
      <c r="BW1279" s="61" t="str">
        <f>IF($B1279="", "", IF(COUNTIF(BX1279:$BY1279, "")=BW$8, IF(X1279="", "", X1279), ""))</f>
        <v/>
      </c>
      <c r="BX1279" s="61" t="str">
        <f>IF($B1279="", "", IF(COUNTIF(BY1279:$BY1279, "")=BX$8, IF(Y1279="", "", Y1279), ""))</f>
        <v/>
      </c>
      <c r="BY1279" s="50" t="str">
        <f t="shared" si="519"/>
        <v/>
      </c>
      <c r="CA1279" s="6" t="str">
        <f t="shared" si="520"/>
        <v/>
      </c>
      <c r="CB1279" s="6" t="str">
        <f>IF(CA1279="", "", RANK(CA1279, $CA$9:$CA$2508, 0)+COUNTIF($CA$9:CA1279, CA1279)-1)</f>
        <v/>
      </c>
    </row>
    <row r="1280" spans="1:80" x14ac:dyDescent="0.25">
      <c r="A1280" s="22"/>
      <c r="B1280" s="121" t="str">
        <f>IF('Stock Details'!B1279="", "", 'Stock Details'!B1279)</f>
        <v/>
      </c>
      <c r="C1280" s="22"/>
      <c r="D1280" s="130"/>
      <c r="E1280" s="122"/>
      <c r="F1280" s="131"/>
      <c r="G1280" s="22"/>
      <c r="H1280" s="130" t="str">
        <f t="shared" si="505"/>
        <v/>
      </c>
      <c r="I1280" s="122"/>
      <c r="J1280" s="131"/>
      <c r="K1280" s="22"/>
      <c r="L1280" s="130" t="str">
        <f t="shared" si="506"/>
        <v/>
      </c>
      <c r="M1280" s="122"/>
      <c r="N1280" s="131"/>
      <c r="O1280" s="22"/>
      <c r="P1280" s="130" t="str">
        <f t="shared" si="507"/>
        <v/>
      </c>
      <c r="Q1280" s="122"/>
      <c r="R1280" s="131"/>
      <c r="S1280" s="22"/>
      <c r="T1280" s="130" t="str">
        <f t="shared" si="508"/>
        <v/>
      </c>
      <c r="U1280" s="122"/>
      <c r="V1280" s="131"/>
      <c r="W1280" s="22"/>
      <c r="X1280" s="130" t="str">
        <f t="shared" si="509"/>
        <v/>
      </c>
      <c r="Y1280" s="122"/>
      <c r="Z1280" s="131"/>
      <c r="AA1280" s="22"/>
      <c r="AC1280" s="6" t="str">
        <f t="shared" si="510"/>
        <v/>
      </c>
      <c r="AE1280" s="6" t="str">
        <f t="shared" si="511"/>
        <v/>
      </c>
      <c r="AF1280" s="6" t="str">
        <f t="shared" si="512"/>
        <v/>
      </c>
      <c r="AG1280" s="6" t="str">
        <f t="shared" si="513"/>
        <v/>
      </c>
      <c r="AH1280" s="6" t="str">
        <f t="shared" si="514"/>
        <v/>
      </c>
      <c r="AI1280" s="6" t="str">
        <f t="shared" si="515"/>
        <v/>
      </c>
      <c r="AJ1280" s="6" t="str">
        <f t="shared" si="516"/>
        <v/>
      </c>
      <c r="AL1280" s="9" t="str">
        <f>IF('Stock Details'!F1279="", "", 'Stock Details'!F1279)</f>
        <v/>
      </c>
      <c r="AM1280" s="9" t="str">
        <f>IF('Stock Details'!G1279="", "", 'Stock Details'!G1279)</f>
        <v/>
      </c>
      <c r="AO1280" s="59" t="str">
        <f t="shared" si="517"/>
        <v/>
      </c>
      <c r="AP1280" s="59" t="str">
        <f t="shared" si="521"/>
        <v/>
      </c>
      <c r="AQ1280" s="59" t="str">
        <f t="shared" si="522"/>
        <v/>
      </c>
      <c r="AR1280" s="59" t="str">
        <f t="shared" si="523"/>
        <v/>
      </c>
      <c r="AS1280" s="59" t="str">
        <f t="shared" si="524"/>
        <v/>
      </c>
      <c r="AT1280" s="59" t="str">
        <f t="shared" si="525"/>
        <v/>
      </c>
      <c r="AV1280" s="59" t="str">
        <f t="shared" si="518"/>
        <v/>
      </c>
      <c r="AW1280" s="59" t="str">
        <f t="shared" si="500"/>
        <v/>
      </c>
      <c r="AX1280" s="59" t="str">
        <f t="shared" si="501"/>
        <v/>
      </c>
      <c r="AY1280" s="59" t="str">
        <f t="shared" si="502"/>
        <v/>
      </c>
      <c r="AZ1280" s="59" t="str">
        <f t="shared" si="503"/>
        <v/>
      </c>
      <c r="BA1280" s="59" t="str">
        <f t="shared" si="504"/>
        <v/>
      </c>
      <c r="BC1280" s="49" t="str">
        <f>IF($B1280="", "", IF(COUNTIF(BD1280:$BY1280, "")=BC$8, IF(D1280="", "", D1280), ""))</f>
        <v/>
      </c>
      <c r="BD1280" s="61" t="str">
        <f>IF($B1280="", "", IF(COUNTIF(BE1280:$BY1280, "")=BD$8, IF(E1280="", "", E1280), ""))</f>
        <v/>
      </c>
      <c r="BE1280" s="61" t="str">
        <f>IF($B1280="", "", IF(COUNTIF(BF1280:$BY1280, "")=BE$8, IF(F1280="", "", F1280), ""))</f>
        <v/>
      </c>
      <c r="BF1280" s="61" t="str">
        <f>IF($B1280="", "", IF(COUNTIF(BG1280:$BY1280, "")=BF$8, IF(G1280="", "", G1280), ""))</f>
        <v/>
      </c>
      <c r="BG1280" s="61" t="str">
        <f>IF($B1280="", "", IF(COUNTIF(BH1280:$BY1280, "")=BG$8, IF(H1280="", "", H1280), ""))</f>
        <v/>
      </c>
      <c r="BH1280" s="61" t="str">
        <f>IF($B1280="", "", IF(COUNTIF(BI1280:$BY1280, "")=BH$8, IF(I1280="", "", I1280), ""))</f>
        <v/>
      </c>
      <c r="BI1280" s="61" t="str">
        <f>IF($B1280="", "", IF(COUNTIF(BJ1280:$BY1280, "")=BI$8, IF(J1280="", "", J1280), ""))</f>
        <v/>
      </c>
      <c r="BJ1280" s="61" t="str">
        <f>IF($B1280="", "", IF(COUNTIF(BK1280:$BY1280, "")=BJ$8, IF(K1280="", "", K1280), ""))</f>
        <v/>
      </c>
      <c r="BK1280" s="61" t="str">
        <f>IF($B1280="", "", IF(COUNTIF(BL1280:$BY1280, "")=BK$8, IF(L1280="", "", L1280), ""))</f>
        <v/>
      </c>
      <c r="BL1280" s="61" t="str">
        <f>IF($B1280="", "", IF(COUNTIF(BM1280:$BY1280, "")=BL$8, IF(M1280="", "", M1280), ""))</f>
        <v/>
      </c>
      <c r="BM1280" s="61" t="str">
        <f>IF($B1280="", "", IF(COUNTIF(BN1280:$BY1280, "")=BM$8, IF(N1280="", "", N1280), ""))</f>
        <v/>
      </c>
      <c r="BN1280" s="61" t="str">
        <f>IF($B1280="", "", IF(COUNTIF(BO1280:$BY1280, "")=BN$8, IF(O1280="", "", O1280), ""))</f>
        <v/>
      </c>
      <c r="BO1280" s="61" t="str">
        <f>IF($B1280="", "", IF(COUNTIF(BP1280:$BY1280, "")=BO$8, IF(P1280="", "", P1280), ""))</f>
        <v/>
      </c>
      <c r="BP1280" s="61" t="str">
        <f>IF($B1280="", "", IF(COUNTIF(BQ1280:$BY1280, "")=BP$8, IF(Q1280="", "", Q1280), ""))</f>
        <v/>
      </c>
      <c r="BQ1280" s="61" t="str">
        <f>IF($B1280="", "", IF(COUNTIF(BR1280:$BY1280, "")=BQ$8, IF(R1280="", "", R1280), ""))</f>
        <v/>
      </c>
      <c r="BR1280" s="61" t="str">
        <f>IF($B1280="", "", IF(COUNTIF(BS1280:$BY1280, "")=BR$8, IF(S1280="", "", S1280), ""))</f>
        <v/>
      </c>
      <c r="BS1280" s="61" t="str">
        <f>IF($B1280="", "", IF(COUNTIF(BT1280:$BY1280, "")=BS$8, IF(T1280="", "", T1280), ""))</f>
        <v/>
      </c>
      <c r="BT1280" s="61" t="str">
        <f>IF($B1280="", "", IF(COUNTIF(BU1280:$BY1280, "")=BT$8, IF(U1280="", "", U1280), ""))</f>
        <v/>
      </c>
      <c r="BU1280" s="61" t="str">
        <f>IF($B1280="", "", IF(COUNTIF(BV1280:$BY1280, "")=BU$8, IF(V1280="", "", V1280), ""))</f>
        <v/>
      </c>
      <c r="BV1280" s="61" t="str">
        <f>IF($B1280="", "", IF(COUNTIF(BW1280:$BY1280, "")=BV$8, IF(W1280="", "", W1280), ""))</f>
        <v/>
      </c>
      <c r="BW1280" s="61" t="str">
        <f>IF($B1280="", "", IF(COUNTIF(BX1280:$BY1280, "")=BW$8, IF(X1280="", "", X1280), ""))</f>
        <v/>
      </c>
      <c r="BX1280" s="61" t="str">
        <f>IF($B1280="", "", IF(COUNTIF(BY1280:$BY1280, "")=BX$8, IF(Y1280="", "", Y1280), ""))</f>
        <v/>
      </c>
      <c r="BY1280" s="50" t="str">
        <f t="shared" si="519"/>
        <v/>
      </c>
      <c r="CA1280" s="6" t="str">
        <f t="shared" si="520"/>
        <v/>
      </c>
      <c r="CB1280" s="6" t="str">
        <f>IF(CA1280="", "", RANK(CA1280, $CA$9:$CA$2508, 0)+COUNTIF($CA$9:CA1280, CA1280)-1)</f>
        <v/>
      </c>
    </row>
    <row r="1281" spans="1:80" x14ac:dyDescent="0.25">
      <c r="A1281" s="22"/>
      <c r="B1281" s="121" t="str">
        <f>IF('Stock Details'!B1280="", "", 'Stock Details'!B1280)</f>
        <v/>
      </c>
      <c r="C1281" s="22"/>
      <c r="D1281" s="130"/>
      <c r="E1281" s="122"/>
      <c r="F1281" s="131"/>
      <c r="G1281" s="22"/>
      <c r="H1281" s="130" t="str">
        <f t="shared" si="505"/>
        <v/>
      </c>
      <c r="I1281" s="122"/>
      <c r="J1281" s="131"/>
      <c r="K1281" s="22"/>
      <c r="L1281" s="130" t="str">
        <f t="shared" si="506"/>
        <v/>
      </c>
      <c r="M1281" s="122"/>
      <c r="N1281" s="131"/>
      <c r="O1281" s="22"/>
      <c r="P1281" s="130" t="str">
        <f t="shared" si="507"/>
        <v/>
      </c>
      <c r="Q1281" s="122"/>
      <c r="R1281" s="131"/>
      <c r="S1281" s="22"/>
      <c r="T1281" s="130" t="str">
        <f t="shared" si="508"/>
        <v/>
      </c>
      <c r="U1281" s="122"/>
      <c r="V1281" s="131"/>
      <c r="W1281" s="22"/>
      <c r="X1281" s="130" t="str">
        <f t="shared" si="509"/>
        <v/>
      </c>
      <c r="Y1281" s="122"/>
      <c r="Z1281" s="131"/>
      <c r="AA1281" s="22"/>
      <c r="AC1281" s="6" t="str">
        <f t="shared" si="510"/>
        <v/>
      </c>
      <c r="AE1281" s="6" t="str">
        <f t="shared" si="511"/>
        <v/>
      </c>
      <c r="AF1281" s="6" t="str">
        <f t="shared" si="512"/>
        <v/>
      </c>
      <c r="AG1281" s="6" t="str">
        <f t="shared" si="513"/>
        <v/>
      </c>
      <c r="AH1281" s="6" t="str">
        <f t="shared" si="514"/>
        <v/>
      </c>
      <c r="AI1281" s="6" t="str">
        <f t="shared" si="515"/>
        <v/>
      </c>
      <c r="AJ1281" s="6" t="str">
        <f t="shared" si="516"/>
        <v/>
      </c>
      <c r="AL1281" s="9" t="str">
        <f>IF('Stock Details'!F1280="", "", 'Stock Details'!F1280)</f>
        <v/>
      </c>
      <c r="AM1281" s="9" t="str">
        <f>IF('Stock Details'!G1280="", "", 'Stock Details'!G1280)</f>
        <v/>
      </c>
      <c r="AO1281" s="59" t="str">
        <f t="shared" si="517"/>
        <v/>
      </c>
      <c r="AP1281" s="59" t="str">
        <f t="shared" si="521"/>
        <v/>
      </c>
      <c r="AQ1281" s="59" t="str">
        <f t="shared" si="522"/>
        <v/>
      </c>
      <c r="AR1281" s="59" t="str">
        <f t="shared" si="523"/>
        <v/>
      </c>
      <c r="AS1281" s="59" t="str">
        <f t="shared" si="524"/>
        <v/>
      </c>
      <c r="AT1281" s="59" t="str">
        <f t="shared" si="525"/>
        <v/>
      </c>
      <c r="AV1281" s="59" t="str">
        <f t="shared" si="518"/>
        <v/>
      </c>
      <c r="AW1281" s="59" t="str">
        <f t="shared" si="500"/>
        <v/>
      </c>
      <c r="AX1281" s="59" t="str">
        <f t="shared" si="501"/>
        <v/>
      </c>
      <c r="AY1281" s="59" t="str">
        <f t="shared" si="502"/>
        <v/>
      </c>
      <c r="AZ1281" s="59" t="str">
        <f t="shared" si="503"/>
        <v/>
      </c>
      <c r="BA1281" s="59" t="str">
        <f t="shared" si="504"/>
        <v/>
      </c>
      <c r="BC1281" s="49" t="str">
        <f>IF($B1281="", "", IF(COUNTIF(BD1281:$BY1281, "")=BC$8, IF(D1281="", "", D1281), ""))</f>
        <v/>
      </c>
      <c r="BD1281" s="61" t="str">
        <f>IF($B1281="", "", IF(COUNTIF(BE1281:$BY1281, "")=BD$8, IF(E1281="", "", E1281), ""))</f>
        <v/>
      </c>
      <c r="BE1281" s="61" t="str">
        <f>IF($B1281="", "", IF(COUNTIF(BF1281:$BY1281, "")=BE$8, IF(F1281="", "", F1281), ""))</f>
        <v/>
      </c>
      <c r="BF1281" s="61" t="str">
        <f>IF($B1281="", "", IF(COUNTIF(BG1281:$BY1281, "")=BF$8, IF(G1281="", "", G1281), ""))</f>
        <v/>
      </c>
      <c r="BG1281" s="61" t="str">
        <f>IF($B1281="", "", IF(COUNTIF(BH1281:$BY1281, "")=BG$8, IF(H1281="", "", H1281), ""))</f>
        <v/>
      </c>
      <c r="BH1281" s="61" t="str">
        <f>IF($B1281="", "", IF(COUNTIF(BI1281:$BY1281, "")=BH$8, IF(I1281="", "", I1281), ""))</f>
        <v/>
      </c>
      <c r="BI1281" s="61" t="str">
        <f>IF($B1281="", "", IF(COUNTIF(BJ1281:$BY1281, "")=BI$8, IF(J1281="", "", J1281), ""))</f>
        <v/>
      </c>
      <c r="BJ1281" s="61" t="str">
        <f>IF($B1281="", "", IF(COUNTIF(BK1281:$BY1281, "")=BJ$8, IF(K1281="", "", K1281), ""))</f>
        <v/>
      </c>
      <c r="BK1281" s="61" t="str">
        <f>IF($B1281="", "", IF(COUNTIF(BL1281:$BY1281, "")=BK$8, IF(L1281="", "", L1281), ""))</f>
        <v/>
      </c>
      <c r="BL1281" s="61" t="str">
        <f>IF($B1281="", "", IF(COUNTIF(BM1281:$BY1281, "")=BL$8, IF(M1281="", "", M1281), ""))</f>
        <v/>
      </c>
      <c r="BM1281" s="61" t="str">
        <f>IF($B1281="", "", IF(COUNTIF(BN1281:$BY1281, "")=BM$8, IF(N1281="", "", N1281), ""))</f>
        <v/>
      </c>
      <c r="BN1281" s="61" t="str">
        <f>IF($B1281="", "", IF(COUNTIF(BO1281:$BY1281, "")=BN$8, IF(O1281="", "", O1281), ""))</f>
        <v/>
      </c>
      <c r="BO1281" s="61" t="str">
        <f>IF($B1281="", "", IF(COUNTIF(BP1281:$BY1281, "")=BO$8, IF(P1281="", "", P1281), ""))</f>
        <v/>
      </c>
      <c r="BP1281" s="61" t="str">
        <f>IF($B1281="", "", IF(COUNTIF(BQ1281:$BY1281, "")=BP$8, IF(Q1281="", "", Q1281), ""))</f>
        <v/>
      </c>
      <c r="BQ1281" s="61" t="str">
        <f>IF($B1281="", "", IF(COUNTIF(BR1281:$BY1281, "")=BQ$8, IF(R1281="", "", R1281), ""))</f>
        <v/>
      </c>
      <c r="BR1281" s="61" t="str">
        <f>IF($B1281="", "", IF(COUNTIF(BS1281:$BY1281, "")=BR$8, IF(S1281="", "", S1281), ""))</f>
        <v/>
      </c>
      <c r="BS1281" s="61" t="str">
        <f>IF($B1281="", "", IF(COUNTIF(BT1281:$BY1281, "")=BS$8, IF(T1281="", "", T1281), ""))</f>
        <v/>
      </c>
      <c r="BT1281" s="61" t="str">
        <f>IF($B1281="", "", IF(COUNTIF(BU1281:$BY1281, "")=BT$8, IF(U1281="", "", U1281), ""))</f>
        <v/>
      </c>
      <c r="BU1281" s="61" t="str">
        <f>IF($B1281="", "", IF(COUNTIF(BV1281:$BY1281, "")=BU$8, IF(V1281="", "", V1281), ""))</f>
        <v/>
      </c>
      <c r="BV1281" s="61" t="str">
        <f>IF($B1281="", "", IF(COUNTIF(BW1281:$BY1281, "")=BV$8, IF(W1281="", "", W1281), ""))</f>
        <v/>
      </c>
      <c r="BW1281" s="61" t="str">
        <f>IF($B1281="", "", IF(COUNTIF(BX1281:$BY1281, "")=BW$8, IF(X1281="", "", X1281), ""))</f>
        <v/>
      </c>
      <c r="BX1281" s="61" t="str">
        <f>IF($B1281="", "", IF(COUNTIF(BY1281:$BY1281, "")=BX$8, IF(Y1281="", "", Y1281), ""))</f>
        <v/>
      </c>
      <c r="BY1281" s="50" t="str">
        <f t="shared" si="519"/>
        <v/>
      </c>
      <c r="CA1281" s="6" t="str">
        <f t="shared" si="520"/>
        <v/>
      </c>
      <c r="CB1281" s="6" t="str">
        <f>IF(CA1281="", "", RANK(CA1281, $CA$9:$CA$2508, 0)+COUNTIF($CA$9:CA1281, CA1281)-1)</f>
        <v/>
      </c>
    </row>
    <row r="1282" spans="1:80" x14ac:dyDescent="0.25">
      <c r="A1282" s="22"/>
      <c r="B1282" s="121" t="str">
        <f>IF('Stock Details'!B1281="", "", 'Stock Details'!B1281)</f>
        <v/>
      </c>
      <c r="C1282" s="22"/>
      <c r="D1282" s="130"/>
      <c r="E1282" s="122"/>
      <c r="F1282" s="131"/>
      <c r="G1282" s="22"/>
      <c r="H1282" s="130" t="str">
        <f t="shared" si="505"/>
        <v/>
      </c>
      <c r="I1282" s="122"/>
      <c r="J1282" s="131"/>
      <c r="K1282" s="22"/>
      <c r="L1282" s="130" t="str">
        <f t="shared" si="506"/>
        <v/>
      </c>
      <c r="M1282" s="122"/>
      <c r="N1282" s="131"/>
      <c r="O1282" s="22"/>
      <c r="P1282" s="130" t="str">
        <f t="shared" si="507"/>
        <v/>
      </c>
      <c r="Q1282" s="122"/>
      <c r="R1282" s="131"/>
      <c r="S1282" s="22"/>
      <c r="T1282" s="130" t="str">
        <f t="shared" si="508"/>
        <v/>
      </c>
      <c r="U1282" s="122"/>
      <c r="V1282" s="131"/>
      <c r="W1282" s="22"/>
      <c r="X1282" s="130" t="str">
        <f t="shared" si="509"/>
        <v/>
      </c>
      <c r="Y1282" s="122"/>
      <c r="Z1282" s="131"/>
      <c r="AA1282" s="22"/>
      <c r="AC1282" s="6" t="str">
        <f t="shared" si="510"/>
        <v/>
      </c>
      <c r="AE1282" s="6" t="str">
        <f t="shared" si="511"/>
        <v/>
      </c>
      <c r="AF1282" s="6" t="str">
        <f t="shared" si="512"/>
        <v/>
      </c>
      <c r="AG1282" s="6" t="str">
        <f t="shared" si="513"/>
        <v/>
      </c>
      <c r="AH1282" s="6" t="str">
        <f t="shared" si="514"/>
        <v/>
      </c>
      <c r="AI1282" s="6" t="str">
        <f t="shared" si="515"/>
        <v/>
      </c>
      <c r="AJ1282" s="6" t="str">
        <f t="shared" si="516"/>
        <v/>
      </c>
      <c r="AL1282" s="9" t="str">
        <f>IF('Stock Details'!F1281="", "", 'Stock Details'!F1281)</f>
        <v/>
      </c>
      <c r="AM1282" s="9" t="str">
        <f>IF('Stock Details'!G1281="", "", 'Stock Details'!G1281)</f>
        <v/>
      </c>
      <c r="AO1282" s="59" t="str">
        <f t="shared" si="517"/>
        <v/>
      </c>
      <c r="AP1282" s="59" t="str">
        <f t="shared" si="521"/>
        <v/>
      </c>
      <c r="AQ1282" s="59" t="str">
        <f t="shared" si="522"/>
        <v/>
      </c>
      <c r="AR1282" s="59" t="str">
        <f t="shared" si="523"/>
        <v/>
      </c>
      <c r="AS1282" s="59" t="str">
        <f t="shared" si="524"/>
        <v/>
      </c>
      <c r="AT1282" s="59" t="str">
        <f t="shared" si="525"/>
        <v/>
      </c>
      <c r="AV1282" s="59" t="str">
        <f t="shared" si="518"/>
        <v/>
      </c>
      <c r="AW1282" s="59" t="str">
        <f t="shared" si="500"/>
        <v/>
      </c>
      <c r="AX1282" s="59" t="str">
        <f t="shared" si="501"/>
        <v/>
      </c>
      <c r="AY1282" s="59" t="str">
        <f t="shared" si="502"/>
        <v/>
      </c>
      <c r="AZ1282" s="59" t="str">
        <f t="shared" si="503"/>
        <v/>
      </c>
      <c r="BA1282" s="59" t="str">
        <f t="shared" si="504"/>
        <v/>
      </c>
      <c r="BC1282" s="49" t="str">
        <f>IF($B1282="", "", IF(COUNTIF(BD1282:$BY1282, "")=BC$8, IF(D1282="", "", D1282), ""))</f>
        <v/>
      </c>
      <c r="BD1282" s="61" t="str">
        <f>IF($B1282="", "", IF(COUNTIF(BE1282:$BY1282, "")=BD$8, IF(E1282="", "", E1282), ""))</f>
        <v/>
      </c>
      <c r="BE1282" s="61" t="str">
        <f>IF($B1282="", "", IF(COUNTIF(BF1282:$BY1282, "")=BE$8, IF(F1282="", "", F1282), ""))</f>
        <v/>
      </c>
      <c r="BF1282" s="61" t="str">
        <f>IF($B1282="", "", IF(COUNTIF(BG1282:$BY1282, "")=BF$8, IF(G1282="", "", G1282), ""))</f>
        <v/>
      </c>
      <c r="BG1282" s="61" t="str">
        <f>IF($B1282="", "", IF(COUNTIF(BH1282:$BY1282, "")=BG$8, IF(H1282="", "", H1282), ""))</f>
        <v/>
      </c>
      <c r="BH1282" s="61" t="str">
        <f>IF($B1282="", "", IF(COUNTIF(BI1282:$BY1282, "")=BH$8, IF(I1282="", "", I1282), ""))</f>
        <v/>
      </c>
      <c r="BI1282" s="61" t="str">
        <f>IF($B1282="", "", IF(COUNTIF(BJ1282:$BY1282, "")=BI$8, IF(J1282="", "", J1282), ""))</f>
        <v/>
      </c>
      <c r="BJ1282" s="61" t="str">
        <f>IF($B1282="", "", IF(COUNTIF(BK1282:$BY1282, "")=BJ$8, IF(K1282="", "", K1282), ""))</f>
        <v/>
      </c>
      <c r="BK1282" s="61" t="str">
        <f>IF($B1282="", "", IF(COUNTIF(BL1282:$BY1282, "")=BK$8, IF(L1282="", "", L1282), ""))</f>
        <v/>
      </c>
      <c r="BL1282" s="61" t="str">
        <f>IF($B1282="", "", IF(COUNTIF(BM1282:$BY1282, "")=BL$8, IF(M1282="", "", M1282), ""))</f>
        <v/>
      </c>
      <c r="BM1282" s="61" t="str">
        <f>IF($B1282="", "", IF(COUNTIF(BN1282:$BY1282, "")=BM$8, IF(N1282="", "", N1282), ""))</f>
        <v/>
      </c>
      <c r="BN1282" s="61" t="str">
        <f>IF($B1282="", "", IF(COUNTIF(BO1282:$BY1282, "")=BN$8, IF(O1282="", "", O1282), ""))</f>
        <v/>
      </c>
      <c r="BO1282" s="61" t="str">
        <f>IF($B1282="", "", IF(COUNTIF(BP1282:$BY1282, "")=BO$8, IF(P1282="", "", P1282), ""))</f>
        <v/>
      </c>
      <c r="BP1282" s="61" t="str">
        <f>IF($B1282="", "", IF(COUNTIF(BQ1282:$BY1282, "")=BP$8, IF(Q1282="", "", Q1282), ""))</f>
        <v/>
      </c>
      <c r="BQ1282" s="61" t="str">
        <f>IF($B1282="", "", IF(COUNTIF(BR1282:$BY1282, "")=BQ$8, IF(R1282="", "", R1282), ""))</f>
        <v/>
      </c>
      <c r="BR1282" s="61" t="str">
        <f>IF($B1282="", "", IF(COUNTIF(BS1282:$BY1282, "")=BR$8, IF(S1282="", "", S1282), ""))</f>
        <v/>
      </c>
      <c r="BS1282" s="61" t="str">
        <f>IF($B1282="", "", IF(COUNTIF(BT1282:$BY1282, "")=BS$8, IF(T1282="", "", T1282), ""))</f>
        <v/>
      </c>
      <c r="BT1282" s="61" t="str">
        <f>IF($B1282="", "", IF(COUNTIF(BU1282:$BY1282, "")=BT$8, IF(U1282="", "", U1282), ""))</f>
        <v/>
      </c>
      <c r="BU1282" s="61" t="str">
        <f>IF($B1282="", "", IF(COUNTIF(BV1282:$BY1282, "")=BU$8, IF(V1282="", "", V1282), ""))</f>
        <v/>
      </c>
      <c r="BV1282" s="61" t="str">
        <f>IF($B1282="", "", IF(COUNTIF(BW1282:$BY1282, "")=BV$8, IF(W1282="", "", W1282), ""))</f>
        <v/>
      </c>
      <c r="BW1282" s="61" t="str">
        <f>IF($B1282="", "", IF(COUNTIF(BX1282:$BY1282, "")=BW$8, IF(X1282="", "", X1282), ""))</f>
        <v/>
      </c>
      <c r="BX1282" s="61" t="str">
        <f>IF($B1282="", "", IF(COUNTIF(BY1282:$BY1282, "")=BX$8, IF(Y1282="", "", Y1282), ""))</f>
        <v/>
      </c>
      <c r="BY1282" s="50" t="str">
        <f t="shared" si="519"/>
        <v/>
      </c>
      <c r="CA1282" s="6" t="str">
        <f t="shared" si="520"/>
        <v/>
      </c>
      <c r="CB1282" s="6" t="str">
        <f>IF(CA1282="", "", RANK(CA1282, $CA$9:$CA$2508, 0)+COUNTIF($CA$9:CA1282, CA1282)-1)</f>
        <v/>
      </c>
    </row>
    <row r="1283" spans="1:80" x14ac:dyDescent="0.25">
      <c r="A1283" s="22"/>
      <c r="B1283" s="121" t="str">
        <f>IF('Stock Details'!B1282="", "", 'Stock Details'!B1282)</f>
        <v/>
      </c>
      <c r="C1283" s="22"/>
      <c r="D1283" s="130"/>
      <c r="E1283" s="122"/>
      <c r="F1283" s="131"/>
      <c r="G1283" s="22"/>
      <c r="H1283" s="130" t="str">
        <f t="shared" si="505"/>
        <v/>
      </c>
      <c r="I1283" s="122"/>
      <c r="J1283" s="131"/>
      <c r="K1283" s="22"/>
      <c r="L1283" s="130" t="str">
        <f t="shared" si="506"/>
        <v/>
      </c>
      <c r="M1283" s="122"/>
      <c r="N1283" s="131"/>
      <c r="O1283" s="22"/>
      <c r="P1283" s="130" t="str">
        <f t="shared" si="507"/>
        <v/>
      </c>
      <c r="Q1283" s="122"/>
      <c r="R1283" s="131"/>
      <c r="S1283" s="22"/>
      <c r="T1283" s="130" t="str">
        <f t="shared" si="508"/>
        <v/>
      </c>
      <c r="U1283" s="122"/>
      <c r="V1283" s="131"/>
      <c r="W1283" s="22"/>
      <c r="X1283" s="130" t="str">
        <f t="shared" si="509"/>
        <v/>
      </c>
      <c r="Y1283" s="122"/>
      <c r="Z1283" s="131"/>
      <c r="AA1283" s="22"/>
      <c r="AC1283" s="6" t="str">
        <f t="shared" si="510"/>
        <v/>
      </c>
      <c r="AE1283" s="6" t="str">
        <f t="shared" si="511"/>
        <v/>
      </c>
      <c r="AF1283" s="6" t="str">
        <f t="shared" si="512"/>
        <v/>
      </c>
      <c r="AG1283" s="6" t="str">
        <f t="shared" si="513"/>
        <v/>
      </c>
      <c r="AH1283" s="6" t="str">
        <f t="shared" si="514"/>
        <v/>
      </c>
      <c r="AI1283" s="6" t="str">
        <f t="shared" si="515"/>
        <v/>
      </c>
      <c r="AJ1283" s="6" t="str">
        <f t="shared" si="516"/>
        <v/>
      </c>
      <c r="AL1283" s="9" t="str">
        <f>IF('Stock Details'!F1282="", "", 'Stock Details'!F1282)</f>
        <v/>
      </c>
      <c r="AM1283" s="9" t="str">
        <f>IF('Stock Details'!G1282="", "", 'Stock Details'!G1282)</f>
        <v/>
      </c>
      <c r="AO1283" s="59" t="str">
        <f t="shared" si="517"/>
        <v/>
      </c>
      <c r="AP1283" s="59" t="str">
        <f t="shared" si="521"/>
        <v/>
      </c>
      <c r="AQ1283" s="59" t="str">
        <f t="shared" si="522"/>
        <v/>
      </c>
      <c r="AR1283" s="59" t="str">
        <f t="shared" si="523"/>
        <v/>
      </c>
      <c r="AS1283" s="59" t="str">
        <f t="shared" si="524"/>
        <v/>
      </c>
      <c r="AT1283" s="59" t="str">
        <f t="shared" si="525"/>
        <v/>
      </c>
      <c r="AV1283" s="59" t="str">
        <f t="shared" si="518"/>
        <v/>
      </c>
      <c r="AW1283" s="59" t="str">
        <f t="shared" si="500"/>
        <v/>
      </c>
      <c r="AX1283" s="59" t="str">
        <f t="shared" si="501"/>
        <v/>
      </c>
      <c r="AY1283" s="59" t="str">
        <f t="shared" si="502"/>
        <v/>
      </c>
      <c r="AZ1283" s="59" t="str">
        <f t="shared" si="503"/>
        <v/>
      </c>
      <c r="BA1283" s="59" t="str">
        <f t="shared" si="504"/>
        <v/>
      </c>
      <c r="BC1283" s="49" t="str">
        <f>IF($B1283="", "", IF(COUNTIF(BD1283:$BY1283, "")=BC$8, IF(D1283="", "", D1283), ""))</f>
        <v/>
      </c>
      <c r="BD1283" s="61" t="str">
        <f>IF($B1283="", "", IF(COUNTIF(BE1283:$BY1283, "")=BD$8, IF(E1283="", "", E1283), ""))</f>
        <v/>
      </c>
      <c r="BE1283" s="61" t="str">
        <f>IF($B1283="", "", IF(COUNTIF(BF1283:$BY1283, "")=BE$8, IF(F1283="", "", F1283), ""))</f>
        <v/>
      </c>
      <c r="BF1283" s="61" t="str">
        <f>IF($B1283="", "", IF(COUNTIF(BG1283:$BY1283, "")=BF$8, IF(G1283="", "", G1283), ""))</f>
        <v/>
      </c>
      <c r="BG1283" s="61" t="str">
        <f>IF($B1283="", "", IF(COUNTIF(BH1283:$BY1283, "")=BG$8, IF(H1283="", "", H1283), ""))</f>
        <v/>
      </c>
      <c r="BH1283" s="61" t="str">
        <f>IF($B1283="", "", IF(COUNTIF(BI1283:$BY1283, "")=BH$8, IF(I1283="", "", I1283), ""))</f>
        <v/>
      </c>
      <c r="BI1283" s="61" t="str">
        <f>IF($B1283="", "", IF(COUNTIF(BJ1283:$BY1283, "")=BI$8, IF(J1283="", "", J1283), ""))</f>
        <v/>
      </c>
      <c r="BJ1283" s="61" t="str">
        <f>IF($B1283="", "", IF(COUNTIF(BK1283:$BY1283, "")=BJ$8, IF(K1283="", "", K1283), ""))</f>
        <v/>
      </c>
      <c r="BK1283" s="61" t="str">
        <f>IF($B1283="", "", IF(COUNTIF(BL1283:$BY1283, "")=BK$8, IF(L1283="", "", L1283), ""))</f>
        <v/>
      </c>
      <c r="BL1283" s="61" t="str">
        <f>IF($B1283="", "", IF(COUNTIF(BM1283:$BY1283, "")=BL$8, IF(M1283="", "", M1283), ""))</f>
        <v/>
      </c>
      <c r="BM1283" s="61" t="str">
        <f>IF($B1283="", "", IF(COUNTIF(BN1283:$BY1283, "")=BM$8, IF(N1283="", "", N1283), ""))</f>
        <v/>
      </c>
      <c r="BN1283" s="61" t="str">
        <f>IF($B1283="", "", IF(COUNTIF(BO1283:$BY1283, "")=BN$8, IF(O1283="", "", O1283), ""))</f>
        <v/>
      </c>
      <c r="BO1283" s="61" t="str">
        <f>IF($B1283="", "", IF(COUNTIF(BP1283:$BY1283, "")=BO$8, IF(P1283="", "", P1283), ""))</f>
        <v/>
      </c>
      <c r="BP1283" s="61" t="str">
        <f>IF($B1283="", "", IF(COUNTIF(BQ1283:$BY1283, "")=BP$8, IF(Q1283="", "", Q1283), ""))</f>
        <v/>
      </c>
      <c r="BQ1283" s="61" t="str">
        <f>IF($B1283="", "", IF(COUNTIF(BR1283:$BY1283, "")=BQ$8, IF(R1283="", "", R1283), ""))</f>
        <v/>
      </c>
      <c r="BR1283" s="61" t="str">
        <f>IF($B1283="", "", IF(COUNTIF(BS1283:$BY1283, "")=BR$8, IF(S1283="", "", S1283), ""))</f>
        <v/>
      </c>
      <c r="BS1283" s="61" t="str">
        <f>IF($B1283="", "", IF(COUNTIF(BT1283:$BY1283, "")=BS$8, IF(T1283="", "", T1283), ""))</f>
        <v/>
      </c>
      <c r="BT1283" s="61" t="str">
        <f>IF($B1283="", "", IF(COUNTIF(BU1283:$BY1283, "")=BT$8, IF(U1283="", "", U1283), ""))</f>
        <v/>
      </c>
      <c r="BU1283" s="61" t="str">
        <f>IF($B1283="", "", IF(COUNTIF(BV1283:$BY1283, "")=BU$8, IF(V1283="", "", V1283), ""))</f>
        <v/>
      </c>
      <c r="BV1283" s="61" t="str">
        <f>IF($B1283="", "", IF(COUNTIF(BW1283:$BY1283, "")=BV$8, IF(W1283="", "", W1283), ""))</f>
        <v/>
      </c>
      <c r="BW1283" s="61" t="str">
        <f>IF($B1283="", "", IF(COUNTIF(BX1283:$BY1283, "")=BW$8, IF(X1283="", "", X1283), ""))</f>
        <v/>
      </c>
      <c r="BX1283" s="61" t="str">
        <f>IF($B1283="", "", IF(COUNTIF(BY1283:$BY1283, "")=BX$8, IF(Y1283="", "", Y1283), ""))</f>
        <v/>
      </c>
      <c r="BY1283" s="50" t="str">
        <f t="shared" si="519"/>
        <v/>
      </c>
      <c r="CA1283" s="6" t="str">
        <f t="shared" si="520"/>
        <v/>
      </c>
      <c r="CB1283" s="6" t="str">
        <f>IF(CA1283="", "", RANK(CA1283, $CA$9:$CA$2508, 0)+COUNTIF($CA$9:CA1283, CA1283)-1)</f>
        <v/>
      </c>
    </row>
    <row r="1284" spans="1:80" x14ac:dyDescent="0.25">
      <c r="A1284" s="22"/>
      <c r="B1284" s="121" t="str">
        <f>IF('Stock Details'!B1283="", "", 'Stock Details'!B1283)</f>
        <v/>
      </c>
      <c r="C1284" s="22"/>
      <c r="D1284" s="130"/>
      <c r="E1284" s="122"/>
      <c r="F1284" s="131"/>
      <c r="G1284" s="22"/>
      <c r="H1284" s="130" t="str">
        <f t="shared" si="505"/>
        <v/>
      </c>
      <c r="I1284" s="122"/>
      <c r="J1284" s="131"/>
      <c r="K1284" s="22"/>
      <c r="L1284" s="130" t="str">
        <f t="shared" si="506"/>
        <v/>
      </c>
      <c r="M1284" s="122"/>
      <c r="N1284" s="131"/>
      <c r="O1284" s="22"/>
      <c r="P1284" s="130" t="str">
        <f t="shared" si="507"/>
        <v/>
      </c>
      <c r="Q1284" s="122"/>
      <c r="R1284" s="131"/>
      <c r="S1284" s="22"/>
      <c r="T1284" s="130" t="str">
        <f t="shared" si="508"/>
        <v/>
      </c>
      <c r="U1284" s="122"/>
      <c r="V1284" s="131"/>
      <c r="W1284" s="22"/>
      <c r="X1284" s="130" t="str">
        <f t="shared" si="509"/>
        <v/>
      </c>
      <c r="Y1284" s="122"/>
      <c r="Z1284" s="131"/>
      <c r="AA1284" s="22"/>
      <c r="AC1284" s="6" t="str">
        <f t="shared" si="510"/>
        <v/>
      </c>
      <c r="AE1284" s="6" t="str">
        <f t="shared" si="511"/>
        <v/>
      </c>
      <c r="AF1284" s="6" t="str">
        <f t="shared" si="512"/>
        <v/>
      </c>
      <c r="AG1284" s="6" t="str">
        <f t="shared" si="513"/>
        <v/>
      </c>
      <c r="AH1284" s="6" t="str">
        <f t="shared" si="514"/>
        <v/>
      </c>
      <c r="AI1284" s="6" t="str">
        <f t="shared" si="515"/>
        <v/>
      </c>
      <c r="AJ1284" s="6" t="str">
        <f t="shared" si="516"/>
        <v/>
      </c>
      <c r="AL1284" s="9" t="str">
        <f>IF('Stock Details'!F1283="", "", 'Stock Details'!F1283)</f>
        <v/>
      </c>
      <c r="AM1284" s="9" t="str">
        <f>IF('Stock Details'!G1283="", "", 'Stock Details'!G1283)</f>
        <v/>
      </c>
      <c r="AO1284" s="59" t="str">
        <f t="shared" si="517"/>
        <v/>
      </c>
      <c r="AP1284" s="59" t="str">
        <f t="shared" si="521"/>
        <v/>
      </c>
      <c r="AQ1284" s="59" t="str">
        <f t="shared" si="522"/>
        <v/>
      </c>
      <c r="AR1284" s="59" t="str">
        <f t="shared" si="523"/>
        <v/>
      </c>
      <c r="AS1284" s="59" t="str">
        <f t="shared" si="524"/>
        <v/>
      </c>
      <c r="AT1284" s="59" t="str">
        <f t="shared" si="525"/>
        <v/>
      </c>
      <c r="AV1284" s="59" t="str">
        <f t="shared" si="518"/>
        <v/>
      </c>
      <c r="AW1284" s="59" t="str">
        <f t="shared" si="500"/>
        <v/>
      </c>
      <c r="AX1284" s="59" t="str">
        <f t="shared" si="501"/>
        <v/>
      </c>
      <c r="AY1284" s="59" t="str">
        <f t="shared" si="502"/>
        <v/>
      </c>
      <c r="AZ1284" s="59" t="str">
        <f t="shared" si="503"/>
        <v/>
      </c>
      <c r="BA1284" s="59" t="str">
        <f t="shared" si="504"/>
        <v/>
      </c>
      <c r="BC1284" s="49" t="str">
        <f>IF($B1284="", "", IF(COUNTIF(BD1284:$BY1284, "")=BC$8, IF(D1284="", "", D1284), ""))</f>
        <v/>
      </c>
      <c r="BD1284" s="61" t="str">
        <f>IF($B1284="", "", IF(COUNTIF(BE1284:$BY1284, "")=BD$8, IF(E1284="", "", E1284), ""))</f>
        <v/>
      </c>
      <c r="BE1284" s="61" t="str">
        <f>IF($B1284="", "", IF(COUNTIF(BF1284:$BY1284, "")=BE$8, IF(F1284="", "", F1284), ""))</f>
        <v/>
      </c>
      <c r="BF1284" s="61" t="str">
        <f>IF($B1284="", "", IF(COUNTIF(BG1284:$BY1284, "")=BF$8, IF(G1284="", "", G1284), ""))</f>
        <v/>
      </c>
      <c r="BG1284" s="61" t="str">
        <f>IF($B1284="", "", IF(COUNTIF(BH1284:$BY1284, "")=BG$8, IF(H1284="", "", H1284), ""))</f>
        <v/>
      </c>
      <c r="BH1284" s="61" t="str">
        <f>IF($B1284="", "", IF(COUNTIF(BI1284:$BY1284, "")=BH$8, IF(I1284="", "", I1284), ""))</f>
        <v/>
      </c>
      <c r="BI1284" s="61" t="str">
        <f>IF($B1284="", "", IF(COUNTIF(BJ1284:$BY1284, "")=BI$8, IF(J1284="", "", J1284), ""))</f>
        <v/>
      </c>
      <c r="BJ1284" s="61" t="str">
        <f>IF($B1284="", "", IF(COUNTIF(BK1284:$BY1284, "")=BJ$8, IF(K1284="", "", K1284), ""))</f>
        <v/>
      </c>
      <c r="BK1284" s="61" t="str">
        <f>IF($B1284="", "", IF(COUNTIF(BL1284:$BY1284, "")=BK$8, IF(L1284="", "", L1284), ""))</f>
        <v/>
      </c>
      <c r="BL1284" s="61" t="str">
        <f>IF($B1284="", "", IF(COUNTIF(BM1284:$BY1284, "")=BL$8, IF(M1284="", "", M1284), ""))</f>
        <v/>
      </c>
      <c r="BM1284" s="61" t="str">
        <f>IF($B1284="", "", IF(COUNTIF(BN1284:$BY1284, "")=BM$8, IF(N1284="", "", N1284), ""))</f>
        <v/>
      </c>
      <c r="BN1284" s="61" t="str">
        <f>IF($B1284="", "", IF(COUNTIF(BO1284:$BY1284, "")=BN$8, IF(O1284="", "", O1284), ""))</f>
        <v/>
      </c>
      <c r="BO1284" s="61" t="str">
        <f>IF($B1284="", "", IF(COUNTIF(BP1284:$BY1284, "")=BO$8, IF(P1284="", "", P1284), ""))</f>
        <v/>
      </c>
      <c r="BP1284" s="61" t="str">
        <f>IF($B1284="", "", IF(COUNTIF(BQ1284:$BY1284, "")=BP$8, IF(Q1284="", "", Q1284), ""))</f>
        <v/>
      </c>
      <c r="BQ1284" s="61" t="str">
        <f>IF($B1284="", "", IF(COUNTIF(BR1284:$BY1284, "")=BQ$8, IF(R1284="", "", R1284), ""))</f>
        <v/>
      </c>
      <c r="BR1284" s="61" t="str">
        <f>IF($B1284="", "", IF(COUNTIF(BS1284:$BY1284, "")=BR$8, IF(S1284="", "", S1284), ""))</f>
        <v/>
      </c>
      <c r="BS1284" s="61" t="str">
        <f>IF($B1284="", "", IF(COUNTIF(BT1284:$BY1284, "")=BS$8, IF(T1284="", "", T1284), ""))</f>
        <v/>
      </c>
      <c r="BT1284" s="61" t="str">
        <f>IF($B1284="", "", IF(COUNTIF(BU1284:$BY1284, "")=BT$8, IF(U1284="", "", U1284), ""))</f>
        <v/>
      </c>
      <c r="BU1284" s="61" t="str">
        <f>IF($B1284="", "", IF(COUNTIF(BV1284:$BY1284, "")=BU$8, IF(V1284="", "", V1284), ""))</f>
        <v/>
      </c>
      <c r="BV1284" s="61" t="str">
        <f>IF($B1284="", "", IF(COUNTIF(BW1284:$BY1284, "")=BV$8, IF(W1284="", "", W1284), ""))</f>
        <v/>
      </c>
      <c r="BW1284" s="61" t="str">
        <f>IF($B1284="", "", IF(COUNTIF(BX1284:$BY1284, "")=BW$8, IF(X1284="", "", X1284), ""))</f>
        <v/>
      </c>
      <c r="BX1284" s="61" t="str">
        <f>IF($B1284="", "", IF(COUNTIF(BY1284:$BY1284, "")=BX$8, IF(Y1284="", "", Y1284), ""))</f>
        <v/>
      </c>
      <c r="BY1284" s="50" t="str">
        <f t="shared" si="519"/>
        <v/>
      </c>
      <c r="CA1284" s="6" t="str">
        <f t="shared" si="520"/>
        <v/>
      </c>
      <c r="CB1284" s="6" t="str">
        <f>IF(CA1284="", "", RANK(CA1284, $CA$9:$CA$2508, 0)+COUNTIF($CA$9:CA1284, CA1284)-1)</f>
        <v/>
      </c>
    </row>
    <row r="1285" spans="1:80" x14ac:dyDescent="0.25">
      <c r="A1285" s="22"/>
      <c r="B1285" s="121" t="str">
        <f>IF('Stock Details'!B1284="", "", 'Stock Details'!B1284)</f>
        <v/>
      </c>
      <c r="C1285" s="22"/>
      <c r="D1285" s="130"/>
      <c r="E1285" s="122"/>
      <c r="F1285" s="131"/>
      <c r="G1285" s="22"/>
      <c r="H1285" s="130" t="str">
        <f t="shared" si="505"/>
        <v/>
      </c>
      <c r="I1285" s="122"/>
      <c r="J1285" s="131"/>
      <c r="K1285" s="22"/>
      <c r="L1285" s="130" t="str">
        <f t="shared" si="506"/>
        <v/>
      </c>
      <c r="M1285" s="122"/>
      <c r="N1285" s="131"/>
      <c r="O1285" s="22"/>
      <c r="P1285" s="130" t="str">
        <f t="shared" si="507"/>
        <v/>
      </c>
      <c r="Q1285" s="122"/>
      <c r="R1285" s="131"/>
      <c r="S1285" s="22"/>
      <c r="T1285" s="130" t="str">
        <f t="shared" si="508"/>
        <v/>
      </c>
      <c r="U1285" s="122"/>
      <c r="V1285" s="131"/>
      <c r="W1285" s="22"/>
      <c r="X1285" s="130" t="str">
        <f t="shared" si="509"/>
        <v/>
      </c>
      <c r="Y1285" s="122"/>
      <c r="Z1285" s="131"/>
      <c r="AA1285" s="22"/>
      <c r="AC1285" s="6" t="str">
        <f t="shared" si="510"/>
        <v/>
      </c>
      <c r="AE1285" s="6" t="str">
        <f t="shared" si="511"/>
        <v/>
      </c>
      <c r="AF1285" s="6" t="str">
        <f t="shared" si="512"/>
        <v/>
      </c>
      <c r="AG1285" s="6" t="str">
        <f t="shared" si="513"/>
        <v/>
      </c>
      <c r="AH1285" s="6" t="str">
        <f t="shared" si="514"/>
        <v/>
      </c>
      <c r="AI1285" s="6" t="str">
        <f t="shared" si="515"/>
        <v/>
      </c>
      <c r="AJ1285" s="6" t="str">
        <f t="shared" si="516"/>
        <v/>
      </c>
      <c r="AL1285" s="9" t="str">
        <f>IF('Stock Details'!F1284="", "", 'Stock Details'!F1284)</f>
        <v/>
      </c>
      <c r="AM1285" s="9" t="str">
        <f>IF('Stock Details'!G1284="", "", 'Stock Details'!G1284)</f>
        <v/>
      </c>
      <c r="AO1285" s="59" t="str">
        <f t="shared" si="517"/>
        <v/>
      </c>
      <c r="AP1285" s="59" t="str">
        <f t="shared" si="521"/>
        <v/>
      </c>
      <c r="AQ1285" s="59" t="str">
        <f t="shared" si="522"/>
        <v/>
      </c>
      <c r="AR1285" s="59" t="str">
        <f t="shared" si="523"/>
        <v/>
      </c>
      <c r="AS1285" s="59" t="str">
        <f t="shared" si="524"/>
        <v/>
      </c>
      <c r="AT1285" s="59" t="str">
        <f t="shared" si="525"/>
        <v/>
      </c>
      <c r="AV1285" s="59" t="str">
        <f t="shared" si="518"/>
        <v/>
      </c>
      <c r="AW1285" s="59" t="str">
        <f t="shared" si="500"/>
        <v/>
      </c>
      <c r="AX1285" s="59" t="str">
        <f t="shared" si="501"/>
        <v/>
      </c>
      <c r="AY1285" s="59" t="str">
        <f t="shared" si="502"/>
        <v/>
      </c>
      <c r="AZ1285" s="59" t="str">
        <f t="shared" si="503"/>
        <v/>
      </c>
      <c r="BA1285" s="59" t="str">
        <f t="shared" si="504"/>
        <v/>
      </c>
      <c r="BC1285" s="49" t="str">
        <f>IF($B1285="", "", IF(COUNTIF(BD1285:$BY1285, "")=BC$8, IF(D1285="", "", D1285), ""))</f>
        <v/>
      </c>
      <c r="BD1285" s="61" t="str">
        <f>IF($B1285="", "", IF(COUNTIF(BE1285:$BY1285, "")=BD$8, IF(E1285="", "", E1285), ""))</f>
        <v/>
      </c>
      <c r="BE1285" s="61" t="str">
        <f>IF($B1285="", "", IF(COUNTIF(BF1285:$BY1285, "")=BE$8, IF(F1285="", "", F1285), ""))</f>
        <v/>
      </c>
      <c r="BF1285" s="61" t="str">
        <f>IF($B1285="", "", IF(COUNTIF(BG1285:$BY1285, "")=BF$8, IF(G1285="", "", G1285), ""))</f>
        <v/>
      </c>
      <c r="BG1285" s="61" t="str">
        <f>IF($B1285="", "", IF(COUNTIF(BH1285:$BY1285, "")=BG$8, IF(H1285="", "", H1285), ""))</f>
        <v/>
      </c>
      <c r="BH1285" s="61" t="str">
        <f>IF($B1285="", "", IF(COUNTIF(BI1285:$BY1285, "")=BH$8, IF(I1285="", "", I1285), ""))</f>
        <v/>
      </c>
      <c r="BI1285" s="61" t="str">
        <f>IF($B1285="", "", IF(COUNTIF(BJ1285:$BY1285, "")=BI$8, IF(J1285="", "", J1285), ""))</f>
        <v/>
      </c>
      <c r="BJ1285" s="61" t="str">
        <f>IF($B1285="", "", IF(COUNTIF(BK1285:$BY1285, "")=BJ$8, IF(K1285="", "", K1285), ""))</f>
        <v/>
      </c>
      <c r="BK1285" s="61" t="str">
        <f>IF($B1285="", "", IF(COUNTIF(BL1285:$BY1285, "")=BK$8, IF(L1285="", "", L1285), ""))</f>
        <v/>
      </c>
      <c r="BL1285" s="61" t="str">
        <f>IF($B1285="", "", IF(COUNTIF(BM1285:$BY1285, "")=BL$8, IF(M1285="", "", M1285), ""))</f>
        <v/>
      </c>
      <c r="BM1285" s="61" t="str">
        <f>IF($B1285="", "", IF(COUNTIF(BN1285:$BY1285, "")=BM$8, IF(N1285="", "", N1285), ""))</f>
        <v/>
      </c>
      <c r="BN1285" s="61" t="str">
        <f>IF($B1285="", "", IF(COUNTIF(BO1285:$BY1285, "")=BN$8, IF(O1285="", "", O1285), ""))</f>
        <v/>
      </c>
      <c r="BO1285" s="61" t="str">
        <f>IF($B1285="", "", IF(COUNTIF(BP1285:$BY1285, "")=BO$8, IF(P1285="", "", P1285), ""))</f>
        <v/>
      </c>
      <c r="BP1285" s="61" t="str">
        <f>IF($B1285="", "", IF(COUNTIF(BQ1285:$BY1285, "")=BP$8, IF(Q1285="", "", Q1285), ""))</f>
        <v/>
      </c>
      <c r="BQ1285" s="61" t="str">
        <f>IF($B1285="", "", IF(COUNTIF(BR1285:$BY1285, "")=BQ$8, IF(R1285="", "", R1285), ""))</f>
        <v/>
      </c>
      <c r="BR1285" s="61" t="str">
        <f>IF($B1285="", "", IF(COUNTIF(BS1285:$BY1285, "")=BR$8, IF(S1285="", "", S1285), ""))</f>
        <v/>
      </c>
      <c r="BS1285" s="61" t="str">
        <f>IF($B1285="", "", IF(COUNTIF(BT1285:$BY1285, "")=BS$8, IF(T1285="", "", T1285), ""))</f>
        <v/>
      </c>
      <c r="BT1285" s="61" t="str">
        <f>IF($B1285="", "", IF(COUNTIF(BU1285:$BY1285, "")=BT$8, IF(U1285="", "", U1285), ""))</f>
        <v/>
      </c>
      <c r="BU1285" s="61" t="str">
        <f>IF($B1285="", "", IF(COUNTIF(BV1285:$BY1285, "")=BU$8, IF(V1285="", "", V1285), ""))</f>
        <v/>
      </c>
      <c r="BV1285" s="61" t="str">
        <f>IF($B1285="", "", IF(COUNTIF(BW1285:$BY1285, "")=BV$8, IF(W1285="", "", W1285), ""))</f>
        <v/>
      </c>
      <c r="BW1285" s="61" t="str">
        <f>IF($B1285="", "", IF(COUNTIF(BX1285:$BY1285, "")=BW$8, IF(X1285="", "", X1285), ""))</f>
        <v/>
      </c>
      <c r="BX1285" s="61" t="str">
        <f>IF($B1285="", "", IF(COUNTIF(BY1285:$BY1285, "")=BX$8, IF(Y1285="", "", Y1285), ""))</f>
        <v/>
      </c>
      <c r="BY1285" s="50" t="str">
        <f t="shared" si="519"/>
        <v/>
      </c>
      <c r="CA1285" s="6" t="str">
        <f t="shared" si="520"/>
        <v/>
      </c>
      <c r="CB1285" s="6" t="str">
        <f>IF(CA1285="", "", RANK(CA1285, $CA$9:$CA$2508, 0)+COUNTIF($CA$9:CA1285, CA1285)-1)</f>
        <v/>
      </c>
    </row>
    <row r="1286" spans="1:80" x14ac:dyDescent="0.25">
      <c r="A1286" s="22"/>
      <c r="B1286" s="121" t="str">
        <f>IF('Stock Details'!B1285="", "", 'Stock Details'!B1285)</f>
        <v/>
      </c>
      <c r="C1286" s="22"/>
      <c r="D1286" s="130"/>
      <c r="E1286" s="122"/>
      <c r="F1286" s="131"/>
      <c r="G1286" s="22"/>
      <c r="H1286" s="130" t="str">
        <f t="shared" si="505"/>
        <v/>
      </c>
      <c r="I1286" s="122"/>
      <c r="J1286" s="131"/>
      <c r="K1286" s="22"/>
      <c r="L1286" s="130" t="str">
        <f t="shared" si="506"/>
        <v/>
      </c>
      <c r="M1286" s="122"/>
      <c r="N1286" s="131"/>
      <c r="O1286" s="22"/>
      <c r="P1286" s="130" t="str">
        <f t="shared" si="507"/>
        <v/>
      </c>
      <c r="Q1286" s="122"/>
      <c r="R1286" s="131"/>
      <c r="S1286" s="22"/>
      <c r="T1286" s="130" t="str">
        <f t="shared" si="508"/>
        <v/>
      </c>
      <c r="U1286" s="122"/>
      <c r="V1286" s="131"/>
      <c r="W1286" s="22"/>
      <c r="X1286" s="130" t="str">
        <f t="shared" si="509"/>
        <v/>
      </c>
      <c r="Y1286" s="122"/>
      <c r="Z1286" s="131"/>
      <c r="AA1286" s="22"/>
      <c r="AC1286" s="6" t="str">
        <f t="shared" si="510"/>
        <v/>
      </c>
      <c r="AE1286" s="6" t="str">
        <f t="shared" si="511"/>
        <v/>
      </c>
      <c r="AF1286" s="6" t="str">
        <f t="shared" si="512"/>
        <v/>
      </c>
      <c r="AG1286" s="6" t="str">
        <f t="shared" si="513"/>
        <v/>
      </c>
      <c r="AH1286" s="6" t="str">
        <f t="shared" si="514"/>
        <v/>
      </c>
      <c r="AI1286" s="6" t="str">
        <f t="shared" si="515"/>
        <v/>
      </c>
      <c r="AJ1286" s="6" t="str">
        <f t="shared" si="516"/>
        <v/>
      </c>
      <c r="AL1286" s="9" t="str">
        <f>IF('Stock Details'!F1285="", "", 'Stock Details'!F1285)</f>
        <v/>
      </c>
      <c r="AM1286" s="9" t="str">
        <f>IF('Stock Details'!G1285="", "", 'Stock Details'!G1285)</f>
        <v/>
      </c>
      <c r="AO1286" s="59" t="str">
        <f t="shared" si="517"/>
        <v/>
      </c>
      <c r="AP1286" s="59" t="str">
        <f t="shared" si="521"/>
        <v/>
      </c>
      <c r="AQ1286" s="59" t="str">
        <f t="shared" si="522"/>
        <v/>
      </c>
      <c r="AR1286" s="59" t="str">
        <f t="shared" si="523"/>
        <v/>
      </c>
      <c r="AS1286" s="59" t="str">
        <f t="shared" si="524"/>
        <v/>
      </c>
      <c r="AT1286" s="59" t="str">
        <f t="shared" si="525"/>
        <v/>
      </c>
      <c r="AV1286" s="59" t="str">
        <f t="shared" si="518"/>
        <v/>
      </c>
      <c r="AW1286" s="59" t="str">
        <f t="shared" si="500"/>
        <v/>
      </c>
      <c r="AX1286" s="59" t="str">
        <f t="shared" si="501"/>
        <v/>
      </c>
      <c r="AY1286" s="59" t="str">
        <f t="shared" si="502"/>
        <v/>
      </c>
      <c r="AZ1286" s="59" t="str">
        <f t="shared" si="503"/>
        <v/>
      </c>
      <c r="BA1286" s="59" t="str">
        <f t="shared" si="504"/>
        <v/>
      </c>
      <c r="BC1286" s="49" t="str">
        <f>IF($B1286="", "", IF(COUNTIF(BD1286:$BY1286, "")=BC$8, IF(D1286="", "", D1286), ""))</f>
        <v/>
      </c>
      <c r="BD1286" s="61" t="str">
        <f>IF($B1286="", "", IF(COUNTIF(BE1286:$BY1286, "")=BD$8, IF(E1286="", "", E1286), ""))</f>
        <v/>
      </c>
      <c r="BE1286" s="61" t="str">
        <f>IF($B1286="", "", IF(COUNTIF(BF1286:$BY1286, "")=BE$8, IF(F1286="", "", F1286), ""))</f>
        <v/>
      </c>
      <c r="BF1286" s="61" t="str">
        <f>IF($B1286="", "", IF(COUNTIF(BG1286:$BY1286, "")=BF$8, IF(G1286="", "", G1286), ""))</f>
        <v/>
      </c>
      <c r="BG1286" s="61" t="str">
        <f>IF($B1286="", "", IF(COUNTIF(BH1286:$BY1286, "")=BG$8, IF(H1286="", "", H1286), ""))</f>
        <v/>
      </c>
      <c r="BH1286" s="61" t="str">
        <f>IF($B1286="", "", IF(COUNTIF(BI1286:$BY1286, "")=BH$8, IF(I1286="", "", I1286), ""))</f>
        <v/>
      </c>
      <c r="BI1286" s="61" t="str">
        <f>IF($B1286="", "", IF(COUNTIF(BJ1286:$BY1286, "")=BI$8, IF(J1286="", "", J1286), ""))</f>
        <v/>
      </c>
      <c r="BJ1286" s="61" t="str">
        <f>IF($B1286="", "", IF(COUNTIF(BK1286:$BY1286, "")=BJ$8, IF(K1286="", "", K1286), ""))</f>
        <v/>
      </c>
      <c r="BK1286" s="61" t="str">
        <f>IF($B1286="", "", IF(COUNTIF(BL1286:$BY1286, "")=BK$8, IF(L1286="", "", L1286), ""))</f>
        <v/>
      </c>
      <c r="BL1286" s="61" t="str">
        <f>IF($B1286="", "", IF(COUNTIF(BM1286:$BY1286, "")=BL$8, IF(M1286="", "", M1286), ""))</f>
        <v/>
      </c>
      <c r="BM1286" s="61" t="str">
        <f>IF($B1286="", "", IF(COUNTIF(BN1286:$BY1286, "")=BM$8, IF(N1286="", "", N1286), ""))</f>
        <v/>
      </c>
      <c r="BN1286" s="61" t="str">
        <f>IF($B1286="", "", IF(COUNTIF(BO1286:$BY1286, "")=BN$8, IF(O1286="", "", O1286), ""))</f>
        <v/>
      </c>
      <c r="BO1286" s="61" t="str">
        <f>IF($B1286="", "", IF(COUNTIF(BP1286:$BY1286, "")=BO$8, IF(P1286="", "", P1286), ""))</f>
        <v/>
      </c>
      <c r="BP1286" s="61" t="str">
        <f>IF($B1286="", "", IF(COUNTIF(BQ1286:$BY1286, "")=BP$8, IF(Q1286="", "", Q1286), ""))</f>
        <v/>
      </c>
      <c r="BQ1286" s="61" t="str">
        <f>IF($B1286="", "", IF(COUNTIF(BR1286:$BY1286, "")=BQ$8, IF(R1286="", "", R1286), ""))</f>
        <v/>
      </c>
      <c r="BR1286" s="61" t="str">
        <f>IF($B1286="", "", IF(COUNTIF(BS1286:$BY1286, "")=BR$8, IF(S1286="", "", S1286), ""))</f>
        <v/>
      </c>
      <c r="BS1286" s="61" t="str">
        <f>IF($B1286="", "", IF(COUNTIF(BT1286:$BY1286, "")=BS$8, IF(T1286="", "", T1286), ""))</f>
        <v/>
      </c>
      <c r="BT1286" s="61" t="str">
        <f>IF($B1286="", "", IF(COUNTIF(BU1286:$BY1286, "")=BT$8, IF(U1286="", "", U1286), ""))</f>
        <v/>
      </c>
      <c r="BU1286" s="61" t="str">
        <f>IF($B1286="", "", IF(COUNTIF(BV1286:$BY1286, "")=BU$8, IF(V1286="", "", V1286), ""))</f>
        <v/>
      </c>
      <c r="BV1286" s="61" t="str">
        <f>IF($B1286="", "", IF(COUNTIF(BW1286:$BY1286, "")=BV$8, IF(W1286="", "", W1286), ""))</f>
        <v/>
      </c>
      <c r="BW1286" s="61" t="str">
        <f>IF($B1286="", "", IF(COUNTIF(BX1286:$BY1286, "")=BW$8, IF(X1286="", "", X1286), ""))</f>
        <v/>
      </c>
      <c r="BX1286" s="61" t="str">
        <f>IF($B1286="", "", IF(COUNTIF(BY1286:$BY1286, "")=BX$8, IF(Y1286="", "", Y1286), ""))</f>
        <v/>
      </c>
      <c r="BY1286" s="50" t="str">
        <f t="shared" si="519"/>
        <v/>
      </c>
      <c r="CA1286" s="6" t="str">
        <f t="shared" si="520"/>
        <v/>
      </c>
      <c r="CB1286" s="6" t="str">
        <f>IF(CA1286="", "", RANK(CA1286, $CA$9:$CA$2508, 0)+COUNTIF($CA$9:CA1286, CA1286)-1)</f>
        <v/>
      </c>
    </row>
    <row r="1287" spans="1:80" x14ac:dyDescent="0.25">
      <c r="A1287" s="22"/>
      <c r="B1287" s="121" t="str">
        <f>IF('Stock Details'!B1286="", "", 'Stock Details'!B1286)</f>
        <v/>
      </c>
      <c r="C1287" s="22"/>
      <c r="D1287" s="130"/>
      <c r="E1287" s="122"/>
      <c r="F1287" s="131"/>
      <c r="G1287" s="22"/>
      <c r="H1287" s="130" t="str">
        <f t="shared" si="505"/>
        <v/>
      </c>
      <c r="I1287" s="122"/>
      <c r="J1287" s="131"/>
      <c r="K1287" s="22"/>
      <c r="L1287" s="130" t="str">
        <f t="shared" si="506"/>
        <v/>
      </c>
      <c r="M1287" s="122"/>
      <c r="N1287" s="131"/>
      <c r="O1287" s="22"/>
      <c r="P1287" s="130" t="str">
        <f t="shared" si="507"/>
        <v/>
      </c>
      <c r="Q1287" s="122"/>
      <c r="R1287" s="131"/>
      <c r="S1287" s="22"/>
      <c r="T1287" s="130" t="str">
        <f t="shared" si="508"/>
        <v/>
      </c>
      <c r="U1287" s="122"/>
      <c r="V1287" s="131"/>
      <c r="W1287" s="22"/>
      <c r="X1287" s="130" t="str">
        <f t="shared" si="509"/>
        <v/>
      </c>
      <c r="Y1287" s="122"/>
      <c r="Z1287" s="131"/>
      <c r="AA1287" s="22"/>
      <c r="AC1287" s="6" t="str">
        <f t="shared" si="510"/>
        <v/>
      </c>
      <c r="AE1287" s="6" t="str">
        <f t="shared" si="511"/>
        <v/>
      </c>
      <c r="AF1287" s="6" t="str">
        <f t="shared" si="512"/>
        <v/>
      </c>
      <c r="AG1287" s="6" t="str">
        <f t="shared" si="513"/>
        <v/>
      </c>
      <c r="AH1287" s="6" t="str">
        <f t="shared" si="514"/>
        <v/>
      </c>
      <c r="AI1287" s="6" t="str">
        <f t="shared" si="515"/>
        <v/>
      </c>
      <c r="AJ1287" s="6" t="str">
        <f t="shared" si="516"/>
        <v/>
      </c>
      <c r="AL1287" s="9" t="str">
        <f>IF('Stock Details'!F1286="", "", 'Stock Details'!F1286)</f>
        <v/>
      </c>
      <c r="AM1287" s="9" t="str">
        <f>IF('Stock Details'!G1286="", "", 'Stock Details'!G1286)</f>
        <v/>
      </c>
      <c r="AO1287" s="59" t="str">
        <f t="shared" si="517"/>
        <v/>
      </c>
      <c r="AP1287" s="59" t="str">
        <f t="shared" si="521"/>
        <v/>
      </c>
      <c r="AQ1287" s="59" t="str">
        <f t="shared" si="522"/>
        <v/>
      </c>
      <c r="AR1287" s="59" t="str">
        <f t="shared" si="523"/>
        <v/>
      </c>
      <c r="AS1287" s="59" t="str">
        <f t="shared" si="524"/>
        <v/>
      </c>
      <c r="AT1287" s="59" t="str">
        <f t="shared" si="525"/>
        <v/>
      </c>
      <c r="AV1287" s="59" t="str">
        <f t="shared" si="518"/>
        <v/>
      </c>
      <c r="AW1287" s="59" t="str">
        <f t="shared" si="500"/>
        <v/>
      </c>
      <c r="AX1287" s="59" t="str">
        <f t="shared" si="501"/>
        <v/>
      </c>
      <c r="AY1287" s="59" t="str">
        <f t="shared" si="502"/>
        <v/>
      </c>
      <c r="AZ1287" s="59" t="str">
        <f t="shared" si="503"/>
        <v/>
      </c>
      <c r="BA1287" s="59" t="str">
        <f t="shared" si="504"/>
        <v/>
      </c>
      <c r="BC1287" s="49" t="str">
        <f>IF($B1287="", "", IF(COUNTIF(BD1287:$BY1287, "")=BC$8, IF(D1287="", "", D1287), ""))</f>
        <v/>
      </c>
      <c r="BD1287" s="61" t="str">
        <f>IF($B1287="", "", IF(COUNTIF(BE1287:$BY1287, "")=BD$8, IF(E1287="", "", E1287), ""))</f>
        <v/>
      </c>
      <c r="BE1287" s="61" t="str">
        <f>IF($B1287="", "", IF(COUNTIF(BF1287:$BY1287, "")=BE$8, IF(F1287="", "", F1287), ""))</f>
        <v/>
      </c>
      <c r="BF1287" s="61" t="str">
        <f>IF($B1287="", "", IF(COUNTIF(BG1287:$BY1287, "")=BF$8, IF(G1287="", "", G1287), ""))</f>
        <v/>
      </c>
      <c r="BG1287" s="61" t="str">
        <f>IF($B1287="", "", IF(COUNTIF(BH1287:$BY1287, "")=BG$8, IF(H1287="", "", H1287), ""))</f>
        <v/>
      </c>
      <c r="BH1287" s="61" t="str">
        <f>IF($B1287="", "", IF(COUNTIF(BI1287:$BY1287, "")=BH$8, IF(I1287="", "", I1287), ""))</f>
        <v/>
      </c>
      <c r="BI1287" s="61" t="str">
        <f>IF($B1287="", "", IF(COUNTIF(BJ1287:$BY1287, "")=BI$8, IF(J1287="", "", J1287), ""))</f>
        <v/>
      </c>
      <c r="BJ1287" s="61" t="str">
        <f>IF($B1287="", "", IF(COUNTIF(BK1287:$BY1287, "")=BJ$8, IF(K1287="", "", K1287), ""))</f>
        <v/>
      </c>
      <c r="BK1287" s="61" t="str">
        <f>IF($B1287="", "", IF(COUNTIF(BL1287:$BY1287, "")=BK$8, IF(L1287="", "", L1287), ""))</f>
        <v/>
      </c>
      <c r="BL1287" s="61" t="str">
        <f>IF($B1287="", "", IF(COUNTIF(BM1287:$BY1287, "")=BL$8, IF(M1287="", "", M1287), ""))</f>
        <v/>
      </c>
      <c r="BM1287" s="61" t="str">
        <f>IF($B1287="", "", IF(COUNTIF(BN1287:$BY1287, "")=BM$8, IF(N1287="", "", N1287), ""))</f>
        <v/>
      </c>
      <c r="BN1287" s="61" t="str">
        <f>IF($B1287="", "", IF(COUNTIF(BO1287:$BY1287, "")=BN$8, IF(O1287="", "", O1287), ""))</f>
        <v/>
      </c>
      <c r="BO1287" s="61" t="str">
        <f>IF($B1287="", "", IF(COUNTIF(BP1287:$BY1287, "")=BO$8, IF(P1287="", "", P1287), ""))</f>
        <v/>
      </c>
      <c r="BP1287" s="61" t="str">
        <f>IF($B1287="", "", IF(COUNTIF(BQ1287:$BY1287, "")=BP$8, IF(Q1287="", "", Q1287), ""))</f>
        <v/>
      </c>
      <c r="BQ1287" s="61" t="str">
        <f>IF($B1287="", "", IF(COUNTIF(BR1287:$BY1287, "")=BQ$8, IF(R1287="", "", R1287), ""))</f>
        <v/>
      </c>
      <c r="BR1287" s="61" t="str">
        <f>IF($B1287="", "", IF(COUNTIF(BS1287:$BY1287, "")=BR$8, IF(S1287="", "", S1287), ""))</f>
        <v/>
      </c>
      <c r="BS1287" s="61" t="str">
        <f>IF($B1287="", "", IF(COUNTIF(BT1287:$BY1287, "")=BS$8, IF(T1287="", "", T1287), ""))</f>
        <v/>
      </c>
      <c r="BT1287" s="61" t="str">
        <f>IF($B1287="", "", IF(COUNTIF(BU1287:$BY1287, "")=BT$8, IF(U1287="", "", U1287), ""))</f>
        <v/>
      </c>
      <c r="BU1287" s="61" t="str">
        <f>IF($B1287="", "", IF(COUNTIF(BV1287:$BY1287, "")=BU$8, IF(V1287="", "", V1287), ""))</f>
        <v/>
      </c>
      <c r="BV1287" s="61" t="str">
        <f>IF($B1287="", "", IF(COUNTIF(BW1287:$BY1287, "")=BV$8, IF(W1287="", "", W1287), ""))</f>
        <v/>
      </c>
      <c r="BW1287" s="61" t="str">
        <f>IF($B1287="", "", IF(COUNTIF(BX1287:$BY1287, "")=BW$8, IF(X1287="", "", X1287), ""))</f>
        <v/>
      </c>
      <c r="BX1287" s="61" t="str">
        <f>IF($B1287="", "", IF(COUNTIF(BY1287:$BY1287, "")=BX$8, IF(Y1287="", "", Y1287), ""))</f>
        <v/>
      </c>
      <c r="BY1287" s="50" t="str">
        <f t="shared" si="519"/>
        <v/>
      </c>
      <c r="CA1287" s="6" t="str">
        <f t="shared" si="520"/>
        <v/>
      </c>
      <c r="CB1287" s="6" t="str">
        <f>IF(CA1287="", "", RANK(CA1287, $CA$9:$CA$2508, 0)+COUNTIF($CA$9:CA1287, CA1287)-1)</f>
        <v/>
      </c>
    </row>
    <row r="1288" spans="1:80" x14ac:dyDescent="0.25">
      <c r="A1288" s="22"/>
      <c r="B1288" s="121" t="str">
        <f>IF('Stock Details'!B1287="", "", 'Stock Details'!B1287)</f>
        <v/>
      </c>
      <c r="C1288" s="22"/>
      <c r="D1288" s="130"/>
      <c r="E1288" s="122"/>
      <c r="F1288" s="131"/>
      <c r="G1288" s="22"/>
      <c r="H1288" s="130" t="str">
        <f t="shared" si="505"/>
        <v/>
      </c>
      <c r="I1288" s="122"/>
      <c r="J1288" s="131"/>
      <c r="K1288" s="22"/>
      <c r="L1288" s="130" t="str">
        <f t="shared" si="506"/>
        <v/>
      </c>
      <c r="M1288" s="122"/>
      <c r="N1288" s="131"/>
      <c r="O1288" s="22"/>
      <c r="P1288" s="130" t="str">
        <f t="shared" si="507"/>
        <v/>
      </c>
      <c r="Q1288" s="122"/>
      <c r="R1288" s="131"/>
      <c r="S1288" s="22"/>
      <c r="T1288" s="130" t="str">
        <f t="shared" si="508"/>
        <v/>
      </c>
      <c r="U1288" s="122"/>
      <c r="V1288" s="131"/>
      <c r="W1288" s="22"/>
      <c r="X1288" s="130" t="str">
        <f t="shared" si="509"/>
        <v/>
      </c>
      <c r="Y1288" s="122"/>
      <c r="Z1288" s="131"/>
      <c r="AA1288" s="22"/>
      <c r="AC1288" s="6" t="str">
        <f t="shared" si="510"/>
        <v/>
      </c>
      <c r="AE1288" s="6" t="str">
        <f t="shared" si="511"/>
        <v/>
      </c>
      <c r="AF1288" s="6" t="str">
        <f t="shared" si="512"/>
        <v/>
      </c>
      <c r="AG1288" s="6" t="str">
        <f t="shared" si="513"/>
        <v/>
      </c>
      <c r="AH1288" s="6" t="str">
        <f t="shared" si="514"/>
        <v/>
      </c>
      <c r="AI1288" s="6" t="str">
        <f t="shared" si="515"/>
        <v/>
      </c>
      <c r="AJ1288" s="6" t="str">
        <f t="shared" si="516"/>
        <v/>
      </c>
      <c r="AL1288" s="9" t="str">
        <f>IF('Stock Details'!F1287="", "", 'Stock Details'!F1287)</f>
        <v/>
      </c>
      <c r="AM1288" s="9" t="str">
        <f>IF('Stock Details'!G1287="", "", 'Stock Details'!G1287)</f>
        <v/>
      </c>
      <c r="AO1288" s="59" t="str">
        <f t="shared" si="517"/>
        <v/>
      </c>
      <c r="AP1288" s="59" t="str">
        <f t="shared" si="521"/>
        <v/>
      </c>
      <c r="AQ1288" s="59" t="str">
        <f t="shared" si="522"/>
        <v/>
      </c>
      <c r="AR1288" s="59" t="str">
        <f t="shared" si="523"/>
        <v/>
      </c>
      <c r="AS1288" s="59" t="str">
        <f t="shared" si="524"/>
        <v/>
      </c>
      <c r="AT1288" s="59" t="str">
        <f t="shared" si="525"/>
        <v/>
      </c>
      <c r="AV1288" s="59" t="str">
        <f t="shared" si="518"/>
        <v/>
      </c>
      <c r="AW1288" s="59" t="str">
        <f t="shared" si="500"/>
        <v/>
      </c>
      <c r="AX1288" s="59" t="str">
        <f t="shared" si="501"/>
        <v/>
      </c>
      <c r="AY1288" s="59" t="str">
        <f t="shared" si="502"/>
        <v/>
      </c>
      <c r="AZ1288" s="59" t="str">
        <f t="shared" si="503"/>
        <v/>
      </c>
      <c r="BA1288" s="59" t="str">
        <f t="shared" si="504"/>
        <v/>
      </c>
      <c r="BC1288" s="49" t="str">
        <f>IF($B1288="", "", IF(COUNTIF(BD1288:$BY1288, "")=BC$8, IF(D1288="", "", D1288), ""))</f>
        <v/>
      </c>
      <c r="BD1288" s="61" t="str">
        <f>IF($B1288="", "", IF(COUNTIF(BE1288:$BY1288, "")=BD$8, IF(E1288="", "", E1288), ""))</f>
        <v/>
      </c>
      <c r="BE1288" s="61" t="str">
        <f>IF($B1288="", "", IF(COUNTIF(BF1288:$BY1288, "")=BE$8, IF(F1288="", "", F1288), ""))</f>
        <v/>
      </c>
      <c r="BF1288" s="61" t="str">
        <f>IF($B1288="", "", IF(COUNTIF(BG1288:$BY1288, "")=BF$8, IF(G1288="", "", G1288), ""))</f>
        <v/>
      </c>
      <c r="BG1288" s="61" t="str">
        <f>IF($B1288="", "", IF(COUNTIF(BH1288:$BY1288, "")=BG$8, IF(H1288="", "", H1288), ""))</f>
        <v/>
      </c>
      <c r="BH1288" s="61" t="str">
        <f>IF($B1288="", "", IF(COUNTIF(BI1288:$BY1288, "")=BH$8, IF(I1288="", "", I1288), ""))</f>
        <v/>
      </c>
      <c r="BI1288" s="61" t="str">
        <f>IF($B1288="", "", IF(COUNTIF(BJ1288:$BY1288, "")=BI$8, IF(J1288="", "", J1288), ""))</f>
        <v/>
      </c>
      <c r="BJ1288" s="61" t="str">
        <f>IF($B1288="", "", IF(COUNTIF(BK1288:$BY1288, "")=BJ$8, IF(K1288="", "", K1288), ""))</f>
        <v/>
      </c>
      <c r="BK1288" s="61" t="str">
        <f>IF($B1288="", "", IF(COUNTIF(BL1288:$BY1288, "")=BK$8, IF(L1288="", "", L1288), ""))</f>
        <v/>
      </c>
      <c r="BL1288" s="61" t="str">
        <f>IF($B1288="", "", IF(COUNTIF(BM1288:$BY1288, "")=BL$8, IF(M1288="", "", M1288), ""))</f>
        <v/>
      </c>
      <c r="BM1288" s="61" t="str">
        <f>IF($B1288="", "", IF(COUNTIF(BN1288:$BY1288, "")=BM$8, IF(N1288="", "", N1288), ""))</f>
        <v/>
      </c>
      <c r="BN1288" s="61" t="str">
        <f>IF($B1288="", "", IF(COUNTIF(BO1288:$BY1288, "")=BN$8, IF(O1288="", "", O1288), ""))</f>
        <v/>
      </c>
      <c r="BO1288" s="61" t="str">
        <f>IF($B1288="", "", IF(COUNTIF(BP1288:$BY1288, "")=BO$8, IF(P1288="", "", P1288), ""))</f>
        <v/>
      </c>
      <c r="BP1288" s="61" t="str">
        <f>IF($B1288="", "", IF(COUNTIF(BQ1288:$BY1288, "")=BP$8, IF(Q1288="", "", Q1288), ""))</f>
        <v/>
      </c>
      <c r="BQ1288" s="61" t="str">
        <f>IF($B1288="", "", IF(COUNTIF(BR1288:$BY1288, "")=BQ$8, IF(R1288="", "", R1288), ""))</f>
        <v/>
      </c>
      <c r="BR1288" s="61" t="str">
        <f>IF($B1288="", "", IF(COUNTIF(BS1288:$BY1288, "")=BR$8, IF(S1288="", "", S1288), ""))</f>
        <v/>
      </c>
      <c r="BS1288" s="61" t="str">
        <f>IF($B1288="", "", IF(COUNTIF(BT1288:$BY1288, "")=BS$8, IF(T1288="", "", T1288), ""))</f>
        <v/>
      </c>
      <c r="BT1288" s="61" t="str">
        <f>IF($B1288="", "", IF(COUNTIF(BU1288:$BY1288, "")=BT$8, IF(U1288="", "", U1288), ""))</f>
        <v/>
      </c>
      <c r="BU1288" s="61" t="str">
        <f>IF($B1288="", "", IF(COUNTIF(BV1288:$BY1288, "")=BU$8, IF(V1288="", "", V1288), ""))</f>
        <v/>
      </c>
      <c r="BV1288" s="61" t="str">
        <f>IF($B1288="", "", IF(COUNTIF(BW1288:$BY1288, "")=BV$8, IF(W1288="", "", W1288), ""))</f>
        <v/>
      </c>
      <c r="BW1288" s="61" t="str">
        <f>IF($B1288="", "", IF(COUNTIF(BX1288:$BY1288, "")=BW$8, IF(X1288="", "", X1288), ""))</f>
        <v/>
      </c>
      <c r="BX1288" s="61" t="str">
        <f>IF($B1288="", "", IF(COUNTIF(BY1288:$BY1288, "")=BX$8, IF(Y1288="", "", Y1288), ""))</f>
        <v/>
      </c>
      <c r="BY1288" s="50" t="str">
        <f t="shared" si="519"/>
        <v/>
      </c>
      <c r="CA1288" s="6" t="str">
        <f t="shared" si="520"/>
        <v/>
      </c>
      <c r="CB1288" s="6" t="str">
        <f>IF(CA1288="", "", RANK(CA1288, $CA$9:$CA$2508, 0)+COUNTIF($CA$9:CA1288, CA1288)-1)</f>
        <v/>
      </c>
    </row>
    <row r="1289" spans="1:80" x14ac:dyDescent="0.25">
      <c r="A1289" s="22"/>
      <c r="B1289" s="121" t="str">
        <f>IF('Stock Details'!B1288="", "", 'Stock Details'!B1288)</f>
        <v/>
      </c>
      <c r="C1289" s="22"/>
      <c r="D1289" s="130"/>
      <c r="E1289" s="122"/>
      <c r="F1289" s="131"/>
      <c r="G1289" s="22"/>
      <c r="H1289" s="130" t="str">
        <f t="shared" si="505"/>
        <v/>
      </c>
      <c r="I1289" s="122"/>
      <c r="J1289" s="131"/>
      <c r="K1289" s="22"/>
      <c r="L1289" s="130" t="str">
        <f t="shared" si="506"/>
        <v/>
      </c>
      <c r="M1289" s="122"/>
      <c r="N1289" s="131"/>
      <c r="O1289" s="22"/>
      <c r="P1289" s="130" t="str">
        <f t="shared" si="507"/>
        <v/>
      </c>
      <c r="Q1289" s="122"/>
      <c r="R1289" s="131"/>
      <c r="S1289" s="22"/>
      <c r="T1289" s="130" t="str">
        <f t="shared" si="508"/>
        <v/>
      </c>
      <c r="U1289" s="122"/>
      <c r="V1289" s="131"/>
      <c r="W1289" s="22"/>
      <c r="X1289" s="130" t="str">
        <f t="shared" si="509"/>
        <v/>
      </c>
      <c r="Y1289" s="122"/>
      <c r="Z1289" s="131"/>
      <c r="AA1289" s="22"/>
      <c r="AC1289" s="6" t="str">
        <f t="shared" si="510"/>
        <v/>
      </c>
      <c r="AE1289" s="6" t="str">
        <f t="shared" si="511"/>
        <v/>
      </c>
      <c r="AF1289" s="6" t="str">
        <f t="shared" si="512"/>
        <v/>
      </c>
      <c r="AG1289" s="6" t="str">
        <f t="shared" si="513"/>
        <v/>
      </c>
      <c r="AH1289" s="6" t="str">
        <f t="shared" si="514"/>
        <v/>
      </c>
      <c r="AI1289" s="6" t="str">
        <f t="shared" si="515"/>
        <v/>
      </c>
      <c r="AJ1289" s="6" t="str">
        <f t="shared" si="516"/>
        <v/>
      </c>
      <c r="AL1289" s="9" t="str">
        <f>IF('Stock Details'!F1288="", "", 'Stock Details'!F1288)</f>
        <v/>
      </c>
      <c r="AM1289" s="9" t="str">
        <f>IF('Stock Details'!G1288="", "", 'Stock Details'!G1288)</f>
        <v/>
      </c>
      <c r="AO1289" s="59" t="str">
        <f t="shared" si="517"/>
        <v/>
      </c>
      <c r="AP1289" s="59" t="str">
        <f t="shared" si="521"/>
        <v/>
      </c>
      <c r="AQ1289" s="59" t="str">
        <f t="shared" si="522"/>
        <v/>
      </c>
      <c r="AR1289" s="59" t="str">
        <f t="shared" si="523"/>
        <v/>
      </c>
      <c r="AS1289" s="59" t="str">
        <f t="shared" si="524"/>
        <v/>
      </c>
      <c r="AT1289" s="59" t="str">
        <f t="shared" si="525"/>
        <v/>
      </c>
      <c r="AV1289" s="59" t="str">
        <f t="shared" si="518"/>
        <v/>
      </c>
      <c r="AW1289" s="59" t="str">
        <f t="shared" ref="AW1289:AW1352" si="526">IF(AF1289="", "", AF1289*$AM1289)</f>
        <v/>
      </c>
      <c r="AX1289" s="59" t="str">
        <f t="shared" ref="AX1289:AX1352" si="527">IF(AG1289="", "", AG1289*$AM1289)</f>
        <v/>
      </c>
      <c r="AY1289" s="59" t="str">
        <f t="shared" ref="AY1289:AY1352" si="528">IF(AH1289="", "", AH1289*$AM1289)</f>
        <v/>
      </c>
      <c r="AZ1289" s="59" t="str">
        <f t="shared" ref="AZ1289:AZ1352" si="529">IF(AI1289="", "", AI1289*$AM1289)</f>
        <v/>
      </c>
      <c r="BA1289" s="59" t="str">
        <f t="shared" ref="BA1289:BA1352" si="530">IF(AJ1289="", "", AJ1289*$AM1289)</f>
        <v/>
      </c>
      <c r="BC1289" s="49" t="str">
        <f>IF($B1289="", "", IF(COUNTIF(BD1289:$BY1289, "")=BC$8, IF(D1289="", "", D1289), ""))</f>
        <v/>
      </c>
      <c r="BD1289" s="61" t="str">
        <f>IF($B1289="", "", IF(COUNTIF(BE1289:$BY1289, "")=BD$8, IF(E1289="", "", E1289), ""))</f>
        <v/>
      </c>
      <c r="BE1289" s="61" t="str">
        <f>IF($B1289="", "", IF(COUNTIF(BF1289:$BY1289, "")=BE$8, IF(F1289="", "", F1289), ""))</f>
        <v/>
      </c>
      <c r="BF1289" s="61" t="str">
        <f>IF($B1289="", "", IF(COUNTIF(BG1289:$BY1289, "")=BF$8, IF(G1289="", "", G1289), ""))</f>
        <v/>
      </c>
      <c r="BG1289" s="61" t="str">
        <f>IF($B1289="", "", IF(COUNTIF(BH1289:$BY1289, "")=BG$8, IF(H1289="", "", H1289), ""))</f>
        <v/>
      </c>
      <c r="BH1289" s="61" t="str">
        <f>IF($B1289="", "", IF(COUNTIF(BI1289:$BY1289, "")=BH$8, IF(I1289="", "", I1289), ""))</f>
        <v/>
      </c>
      <c r="BI1289" s="61" t="str">
        <f>IF($B1289="", "", IF(COUNTIF(BJ1289:$BY1289, "")=BI$8, IF(J1289="", "", J1289), ""))</f>
        <v/>
      </c>
      <c r="BJ1289" s="61" t="str">
        <f>IF($B1289="", "", IF(COUNTIF(BK1289:$BY1289, "")=BJ$8, IF(K1289="", "", K1289), ""))</f>
        <v/>
      </c>
      <c r="BK1289" s="61" t="str">
        <f>IF($B1289="", "", IF(COUNTIF(BL1289:$BY1289, "")=BK$8, IF(L1289="", "", L1289), ""))</f>
        <v/>
      </c>
      <c r="BL1289" s="61" t="str">
        <f>IF($B1289="", "", IF(COUNTIF(BM1289:$BY1289, "")=BL$8, IF(M1289="", "", M1289), ""))</f>
        <v/>
      </c>
      <c r="BM1289" s="61" t="str">
        <f>IF($B1289="", "", IF(COUNTIF(BN1289:$BY1289, "")=BM$8, IF(N1289="", "", N1289), ""))</f>
        <v/>
      </c>
      <c r="BN1289" s="61" t="str">
        <f>IF($B1289="", "", IF(COUNTIF(BO1289:$BY1289, "")=BN$8, IF(O1289="", "", O1289), ""))</f>
        <v/>
      </c>
      <c r="BO1289" s="61" t="str">
        <f>IF($B1289="", "", IF(COUNTIF(BP1289:$BY1289, "")=BO$8, IF(P1289="", "", P1289), ""))</f>
        <v/>
      </c>
      <c r="BP1289" s="61" t="str">
        <f>IF($B1289="", "", IF(COUNTIF(BQ1289:$BY1289, "")=BP$8, IF(Q1289="", "", Q1289), ""))</f>
        <v/>
      </c>
      <c r="BQ1289" s="61" t="str">
        <f>IF($B1289="", "", IF(COUNTIF(BR1289:$BY1289, "")=BQ$8, IF(R1289="", "", R1289), ""))</f>
        <v/>
      </c>
      <c r="BR1289" s="61" t="str">
        <f>IF($B1289="", "", IF(COUNTIF(BS1289:$BY1289, "")=BR$8, IF(S1289="", "", S1289), ""))</f>
        <v/>
      </c>
      <c r="BS1289" s="61" t="str">
        <f>IF($B1289="", "", IF(COUNTIF(BT1289:$BY1289, "")=BS$8, IF(T1289="", "", T1289), ""))</f>
        <v/>
      </c>
      <c r="BT1289" s="61" t="str">
        <f>IF($B1289="", "", IF(COUNTIF(BU1289:$BY1289, "")=BT$8, IF(U1289="", "", U1289), ""))</f>
        <v/>
      </c>
      <c r="BU1289" s="61" t="str">
        <f>IF($B1289="", "", IF(COUNTIF(BV1289:$BY1289, "")=BU$8, IF(V1289="", "", V1289), ""))</f>
        <v/>
      </c>
      <c r="BV1289" s="61" t="str">
        <f>IF($B1289="", "", IF(COUNTIF(BW1289:$BY1289, "")=BV$8, IF(W1289="", "", W1289), ""))</f>
        <v/>
      </c>
      <c r="BW1289" s="61" t="str">
        <f>IF($B1289="", "", IF(COUNTIF(BX1289:$BY1289, "")=BW$8, IF(X1289="", "", X1289), ""))</f>
        <v/>
      </c>
      <c r="BX1289" s="61" t="str">
        <f>IF($B1289="", "", IF(COUNTIF(BY1289:$BY1289, "")=BX$8, IF(Y1289="", "", Y1289), ""))</f>
        <v/>
      </c>
      <c r="BY1289" s="50" t="str">
        <f t="shared" si="519"/>
        <v/>
      </c>
      <c r="CA1289" s="6" t="str">
        <f t="shared" si="520"/>
        <v/>
      </c>
      <c r="CB1289" s="6" t="str">
        <f>IF(CA1289="", "", RANK(CA1289, $CA$9:$CA$2508, 0)+COUNTIF($CA$9:CA1289, CA1289)-1)</f>
        <v/>
      </c>
    </row>
    <row r="1290" spans="1:80" x14ac:dyDescent="0.25">
      <c r="A1290" s="22"/>
      <c r="B1290" s="121" t="str">
        <f>IF('Stock Details'!B1289="", "", 'Stock Details'!B1289)</f>
        <v/>
      </c>
      <c r="C1290" s="22"/>
      <c r="D1290" s="130"/>
      <c r="E1290" s="122"/>
      <c r="F1290" s="131"/>
      <c r="G1290" s="22"/>
      <c r="H1290" s="130" t="str">
        <f t="shared" ref="H1290:H1353" si="531">IF(F1290="", "", F1290)</f>
        <v/>
      </c>
      <c r="I1290" s="122"/>
      <c r="J1290" s="131"/>
      <c r="K1290" s="22"/>
      <c r="L1290" s="130" t="str">
        <f t="shared" ref="L1290:L1353" si="532">IF(J1290="", "", J1290)</f>
        <v/>
      </c>
      <c r="M1290" s="122"/>
      <c r="N1290" s="131"/>
      <c r="O1290" s="22"/>
      <c r="P1290" s="130" t="str">
        <f t="shared" ref="P1290:P1353" si="533">IF(N1290="", "", N1290)</f>
        <v/>
      </c>
      <c r="Q1290" s="122"/>
      <c r="R1290" s="131"/>
      <c r="S1290" s="22"/>
      <c r="T1290" s="130" t="str">
        <f t="shared" ref="T1290:T1353" si="534">IF(R1290="", "", R1290)</f>
        <v/>
      </c>
      <c r="U1290" s="122"/>
      <c r="V1290" s="131"/>
      <c r="W1290" s="22"/>
      <c r="X1290" s="130" t="str">
        <f t="shared" ref="X1290:X1353" si="535">IF(V1290="", "", V1290)</f>
        <v/>
      </c>
      <c r="Y1290" s="122"/>
      <c r="Z1290" s="131"/>
      <c r="AA1290" s="22"/>
      <c r="AC1290" s="6" t="str">
        <f t="shared" ref="AC1290:AC1353" si="536">IF(B1290="", "", SUM($BC1290:$BY1290))</f>
        <v/>
      </c>
      <c r="AE1290" s="6" t="str">
        <f t="shared" ref="AE1290:AE1353" si="537">IF(F1290="", "", IF(AND(D1290="", E1290=""), "", IF(E1290="", D1290-F1290, E1290-F1290)))</f>
        <v/>
      </c>
      <c r="AF1290" s="6" t="str">
        <f t="shared" ref="AF1290:AF1353" si="538">IF(J1290="", "", IF(AND(H1290="", I1290=""), "", IF(I1290="", H1290-J1290, I1290-J1290)))</f>
        <v/>
      </c>
      <c r="AG1290" s="6" t="str">
        <f t="shared" ref="AG1290:AG1353" si="539">IF(N1290="", "", IF(AND(L1290="", M1290=""), "", IF(M1290="", L1290-N1290, M1290-N1290)))</f>
        <v/>
      </c>
      <c r="AH1290" s="6" t="str">
        <f t="shared" ref="AH1290:AH1353" si="540">IF(R1290="", "", IF(AND(P1290="", Q1290=""), "", IF(Q1290="", P1290-R1290, Q1290-R1290)))</f>
        <v/>
      </c>
      <c r="AI1290" s="6" t="str">
        <f t="shared" ref="AI1290:AI1353" si="541">IF(V1290="", "", IF(AND(T1290="", U1290=""), "", IF(U1290="", T1290-V1290, U1290-V1290)))</f>
        <v/>
      </c>
      <c r="AJ1290" s="6" t="str">
        <f t="shared" ref="AJ1290:AJ1353" si="542">IF(Z1290="", "", IF(AND(X1290="", Y1290=""), "", IF(Y1290="", X1290-Z1290, Y1290-Z1290)))</f>
        <v/>
      </c>
      <c r="AL1290" s="9" t="str">
        <f>IF('Stock Details'!F1289="", "", 'Stock Details'!F1289)</f>
        <v/>
      </c>
      <c r="AM1290" s="9" t="str">
        <f>IF('Stock Details'!G1289="", "", 'Stock Details'!G1289)</f>
        <v/>
      </c>
      <c r="AO1290" s="59" t="str">
        <f t="shared" ref="AO1290:AO1353" si="543">IF(AE1290="", "", AE1290*$AL1290)</f>
        <v/>
      </c>
      <c r="AP1290" s="59" t="str">
        <f t="shared" si="521"/>
        <v/>
      </c>
      <c r="AQ1290" s="59" t="str">
        <f t="shared" si="522"/>
        <v/>
      </c>
      <c r="AR1290" s="59" t="str">
        <f t="shared" si="523"/>
        <v/>
      </c>
      <c r="AS1290" s="59" t="str">
        <f t="shared" si="524"/>
        <v/>
      </c>
      <c r="AT1290" s="59" t="str">
        <f t="shared" si="525"/>
        <v/>
      </c>
      <c r="AV1290" s="59" t="str">
        <f t="shared" ref="AV1290:AV1353" si="544">IF(AE1290="", "", AE1290*$AM1290)</f>
        <v/>
      </c>
      <c r="AW1290" s="59" t="str">
        <f t="shared" si="526"/>
        <v/>
      </c>
      <c r="AX1290" s="59" t="str">
        <f t="shared" si="527"/>
        <v/>
      </c>
      <c r="AY1290" s="59" t="str">
        <f t="shared" si="528"/>
        <v/>
      </c>
      <c r="AZ1290" s="59" t="str">
        <f t="shared" si="529"/>
        <v/>
      </c>
      <c r="BA1290" s="59" t="str">
        <f t="shared" si="530"/>
        <v/>
      </c>
      <c r="BC1290" s="49" t="str">
        <f>IF($B1290="", "", IF(COUNTIF(BD1290:$BY1290, "")=BC$8, IF(D1290="", "", D1290), ""))</f>
        <v/>
      </c>
      <c r="BD1290" s="61" t="str">
        <f>IF($B1290="", "", IF(COUNTIF(BE1290:$BY1290, "")=BD$8, IF(E1290="", "", E1290), ""))</f>
        <v/>
      </c>
      <c r="BE1290" s="61" t="str">
        <f>IF($B1290="", "", IF(COUNTIF(BF1290:$BY1290, "")=BE$8, IF(F1290="", "", F1290), ""))</f>
        <v/>
      </c>
      <c r="BF1290" s="61" t="str">
        <f>IF($B1290="", "", IF(COUNTIF(BG1290:$BY1290, "")=BF$8, IF(G1290="", "", G1290), ""))</f>
        <v/>
      </c>
      <c r="BG1290" s="61" t="str">
        <f>IF($B1290="", "", IF(COUNTIF(BH1290:$BY1290, "")=BG$8, IF(H1290="", "", H1290), ""))</f>
        <v/>
      </c>
      <c r="BH1290" s="61" t="str">
        <f>IF($B1290="", "", IF(COUNTIF(BI1290:$BY1290, "")=BH$8, IF(I1290="", "", I1290), ""))</f>
        <v/>
      </c>
      <c r="BI1290" s="61" t="str">
        <f>IF($B1290="", "", IF(COUNTIF(BJ1290:$BY1290, "")=BI$8, IF(J1290="", "", J1290), ""))</f>
        <v/>
      </c>
      <c r="BJ1290" s="61" t="str">
        <f>IF($B1290="", "", IF(COUNTIF(BK1290:$BY1290, "")=BJ$8, IF(K1290="", "", K1290), ""))</f>
        <v/>
      </c>
      <c r="BK1290" s="61" t="str">
        <f>IF($B1290="", "", IF(COUNTIF(BL1290:$BY1290, "")=BK$8, IF(L1290="", "", L1290), ""))</f>
        <v/>
      </c>
      <c r="BL1290" s="61" t="str">
        <f>IF($B1290="", "", IF(COUNTIF(BM1290:$BY1290, "")=BL$8, IF(M1290="", "", M1290), ""))</f>
        <v/>
      </c>
      <c r="BM1290" s="61" t="str">
        <f>IF($B1290="", "", IF(COUNTIF(BN1290:$BY1290, "")=BM$8, IF(N1290="", "", N1290), ""))</f>
        <v/>
      </c>
      <c r="BN1290" s="61" t="str">
        <f>IF($B1290="", "", IF(COUNTIF(BO1290:$BY1290, "")=BN$8, IF(O1290="", "", O1290), ""))</f>
        <v/>
      </c>
      <c r="BO1290" s="61" t="str">
        <f>IF($B1290="", "", IF(COUNTIF(BP1290:$BY1290, "")=BO$8, IF(P1290="", "", P1290), ""))</f>
        <v/>
      </c>
      <c r="BP1290" s="61" t="str">
        <f>IF($B1290="", "", IF(COUNTIF(BQ1290:$BY1290, "")=BP$8, IF(Q1290="", "", Q1290), ""))</f>
        <v/>
      </c>
      <c r="BQ1290" s="61" t="str">
        <f>IF($B1290="", "", IF(COUNTIF(BR1290:$BY1290, "")=BQ$8, IF(R1290="", "", R1290), ""))</f>
        <v/>
      </c>
      <c r="BR1290" s="61" t="str">
        <f>IF($B1290="", "", IF(COUNTIF(BS1290:$BY1290, "")=BR$8, IF(S1290="", "", S1290), ""))</f>
        <v/>
      </c>
      <c r="BS1290" s="61" t="str">
        <f>IF($B1290="", "", IF(COUNTIF(BT1290:$BY1290, "")=BS$8, IF(T1290="", "", T1290), ""))</f>
        <v/>
      </c>
      <c r="BT1290" s="61" t="str">
        <f>IF($B1290="", "", IF(COUNTIF(BU1290:$BY1290, "")=BT$8, IF(U1290="", "", U1290), ""))</f>
        <v/>
      </c>
      <c r="BU1290" s="61" t="str">
        <f>IF($B1290="", "", IF(COUNTIF(BV1290:$BY1290, "")=BU$8, IF(V1290="", "", V1290), ""))</f>
        <v/>
      </c>
      <c r="BV1290" s="61" t="str">
        <f>IF($B1290="", "", IF(COUNTIF(BW1290:$BY1290, "")=BV$8, IF(W1290="", "", W1290), ""))</f>
        <v/>
      </c>
      <c r="BW1290" s="61" t="str">
        <f>IF($B1290="", "", IF(COUNTIF(BX1290:$BY1290, "")=BW$8, IF(X1290="", "", X1290), ""))</f>
        <v/>
      </c>
      <c r="BX1290" s="61" t="str">
        <f>IF($B1290="", "", IF(COUNTIF(BY1290:$BY1290, "")=BX$8, IF(Y1290="", "", Y1290), ""))</f>
        <v/>
      </c>
      <c r="BY1290" s="50" t="str">
        <f t="shared" ref="BY1290:BY1353" si="545">IF($B1290="", "", IF(Z1290="", "", Z1290))</f>
        <v/>
      </c>
      <c r="CA1290" s="6" t="str">
        <f t="shared" ref="CA1290:CA1353" si="546">IF($CA$5=AE$5, AE1290, IF($CA$5=AF$5, AF1290, IF($CA$5=AG$5, AG1290, IF($CA$5=AH$5, AH1290, IF($CA$5=AI$5, AI1290, IF($CA$5=AJ$5, AJ1290, ""))))))</f>
        <v/>
      </c>
      <c r="CB1290" s="6" t="str">
        <f>IF(CA1290="", "", RANK(CA1290, $CA$9:$CA$2508, 0)+COUNTIF($CA$9:CA1290, CA1290)-1)</f>
        <v/>
      </c>
    </row>
    <row r="1291" spans="1:80" x14ac:dyDescent="0.25">
      <c r="A1291" s="22"/>
      <c r="B1291" s="121" t="str">
        <f>IF('Stock Details'!B1290="", "", 'Stock Details'!B1290)</f>
        <v/>
      </c>
      <c r="C1291" s="22"/>
      <c r="D1291" s="130"/>
      <c r="E1291" s="122"/>
      <c r="F1291" s="131"/>
      <c r="G1291" s="22"/>
      <c r="H1291" s="130" t="str">
        <f t="shared" si="531"/>
        <v/>
      </c>
      <c r="I1291" s="122"/>
      <c r="J1291" s="131"/>
      <c r="K1291" s="22"/>
      <c r="L1291" s="130" t="str">
        <f t="shared" si="532"/>
        <v/>
      </c>
      <c r="M1291" s="122"/>
      <c r="N1291" s="131"/>
      <c r="O1291" s="22"/>
      <c r="P1291" s="130" t="str">
        <f t="shared" si="533"/>
        <v/>
      </c>
      <c r="Q1291" s="122"/>
      <c r="R1291" s="131"/>
      <c r="S1291" s="22"/>
      <c r="T1291" s="130" t="str">
        <f t="shared" si="534"/>
        <v/>
      </c>
      <c r="U1291" s="122"/>
      <c r="V1291" s="131"/>
      <c r="W1291" s="22"/>
      <c r="X1291" s="130" t="str">
        <f t="shared" si="535"/>
        <v/>
      </c>
      <c r="Y1291" s="122"/>
      <c r="Z1291" s="131"/>
      <c r="AA1291" s="22"/>
      <c r="AC1291" s="6" t="str">
        <f t="shared" si="536"/>
        <v/>
      </c>
      <c r="AE1291" s="6" t="str">
        <f t="shared" si="537"/>
        <v/>
      </c>
      <c r="AF1291" s="6" t="str">
        <f t="shared" si="538"/>
        <v/>
      </c>
      <c r="AG1291" s="6" t="str">
        <f t="shared" si="539"/>
        <v/>
      </c>
      <c r="AH1291" s="6" t="str">
        <f t="shared" si="540"/>
        <v/>
      </c>
      <c r="AI1291" s="6" t="str">
        <f t="shared" si="541"/>
        <v/>
      </c>
      <c r="AJ1291" s="6" t="str">
        <f t="shared" si="542"/>
        <v/>
      </c>
      <c r="AL1291" s="9" t="str">
        <f>IF('Stock Details'!F1290="", "", 'Stock Details'!F1290)</f>
        <v/>
      </c>
      <c r="AM1291" s="9" t="str">
        <f>IF('Stock Details'!G1290="", "", 'Stock Details'!G1290)</f>
        <v/>
      </c>
      <c r="AO1291" s="59" t="str">
        <f t="shared" si="543"/>
        <v/>
      </c>
      <c r="AP1291" s="59" t="str">
        <f t="shared" si="521"/>
        <v/>
      </c>
      <c r="AQ1291" s="59" t="str">
        <f t="shared" si="522"/>
        <v/>
      </c>
      <c r="AR1291" s="59" t="str">
        <f t="shared" si="523"/>
        <v/>
      </c>
      <c r="AS1291" s="59" t="str">
        <f t="shared" si="524"/>
        <v/>
      </c>
      <c r="AT1291" s="59" t="str">
        <f t="shared" si="525"/>
        <v/>
      </c>
      <c r="AV1291" s="59" t="str">
        <f t="shared" si="544"/>
        <v/>
      </c>
      <c r="AW1291" s="59" t="str">
        <f t="shared" si="526"/>
        <v/>
      </c>
      <c r="AX1291" s="59" t="str">
        <f t="shared" si="527"/>
        <v/>
      </c>
      <c r="AY1291" s="59" t="str">
        <f t="shared" si="528"/>
        <v/>
      </c>
      <c r="AZ1291" s="59" t="str">
        <f t="shared" si="529"/>
        <v/>
      </c>
      <c r="BA1291" s="59" t="str">
        <f t="shared" si="530"/>
        <v/>
      </c>
      <c r="BC1291" s="49" t="str">
        <f>IF($B1291="", "", IF(COUNTIF(BD1291:$BY1291, "")=BC$8, IF(D1291="", "", D1291), ""))</f>
        <v/>
      </c>
      <c r="BD1291" s="61" t="str">
        <f>IF($B1291="", "", IF(COUNTIF(BE1291:$BY1291, "")=BD$8, IF(E1291="", "", E1291), ""))</f>
        <v/>
      </c>
      <c r="BE1291" s="61" t="str">
        <f>IF($B1291="", "", IF(COUNTIF(BF1291:$BY1291, "")=BE$8, IF(F1291="", "", F1291), ""))</f>
        <v/>
      </c>
      <c r="BF1291" s="61" t="str">
        <f>IF($B1291="", "", IF(COUNTIF(BG1291:$BY1291, "")=BF$8, IF(G1291="", "", G1291), ""))</f>
        <v/>
      </c>
      <c r="BG1291" s="61" t="str">
        <f>IF($B1291="", "", IF(COUNTIF(BH1291:$BY1291, "")=BG$8, IF(H1291="", "", H1291), ""))</f>
        <v/>
      </c>
      <c r="BH1291" s="61" t="str">
        <f>IF($B1291="", "", IF(COUNTIF(BI1291:$BY1291, "")=BH$8, IF(I1291="", "", I1291), ""))</f>
        <v/>
      </c>
      <c r="BI1291" s="61" t="str">
        <f>IF($B1291="", "", IF(COUNTIF(BJ1291:$BY1291, "")=BI$8, IF(J1291="", "", J1291), ""))</f>
        <v/>
      </c>
      <c r="BJ1291" s="61" t="str">
        <f>IF($B1291="", "", IF(COUNTIF(BK1291:$BY1291, "")=BJ$8, IF(K1291="", "", K1291), ""))</f>
        <v/>
      </c>
      <c r="BK1291" s="61" t="str">
        <f>IF($B1291="", "", IF(COUNTIF(BL1291:$BY1291, "")=BK$8, IF(L1291="", "", L1291), ""))</f>
        <v/>
      </c>
      <c r="BL1291" s="61" t="str">
        <f>IF($B1291="", "", IF(COUNTIF(BM1291:$BY1291, "")=BL$8, IF(M1291="", "", M1291), ""))</f>
        <v/>
      </c>
      <c r="BM1291" s="61" t="str">
        <f>IF($B1291="", "", IF(COUNTIF(BN1291:$BY1291, "")=BM$8, IF(N1291="", "", N1291), ""))</f>
        <v/>
      </c>
      <c r="BN1291" s="61" t="str">
        <f>IF($B1291="", "", IF(COUNTIF(BO1291:$BY1291, "")=BN$8, IF(O1291="", "", O1291), ""))</f>
        <v/>
      </c>
      <c r="BO1291" s="61" t="str">
        <f>IF($B1291="", "", IF(COUNTIF(BP1291:$BY1291, "")=BO$8, IF(P1291="", "", P1291), ""))</f>
        <v/>
      </c>
      <c r="BP1291" s="61" t="str">
        <f>IF($B1291="", "", IF(COUNTIF(BQ1291:$BY1291, "")=BP$8, IF(Q1291="", "", Q1291), ""))</f>
        <v/>
      </c>
      <c r="BQ1291" s="61" t="str">
        <f>IF($B1291="", "", IF(COUNTIF(BR1291:$BY1291, "")=BQ$8, IF(R1291="", "", R1291), ""))</f>
        <v/>
      </c>
      <c r="BR1291" s="61" t="str">
        <f>IF($B1291="", "", IF(COUNTIF(BS1291:$BY1291, "")=BR$8, IF(S1291="", "", S1291), ""))</f>
        <v/>
      </c>
      <c r="BS1291" s="61" t="str">
        <f>IF($B1291="", "", IF(COUNTIF(BT1291:$BY1291, "")=BS$8, IF(T1291="", "", T1291), ""))</f>
        <v/>
      </c>
      <c r="BT1291" s="61" t="str">
        <f>IF($B1291="", "", IF(COUNTIF(BU1291:$BY1291, "")=BT$8, IF(U1291="", "", U1291), ""))</f>
        <v/>
      </c>
      <c r="BU1291" s="61" t="str">
        <f>IF($B1291="", "", IF(COUNTIF(BV1291:$BY1291, "")=BU$8, IF(V1291="", "", V1291), ""))</f>
        <v/>
      </c>
      <c r="BV1291" s="61" t="str">
        <f>IF($B1291="", "", IF(COUNTIF(BW1291:$BY1291, "")=BV$8, IF(W1291="", "", W1291), ""))</f>
        <v/>
      </c>
      <c r="BW1291" s="61" t="str">
        <f>IF($B1291="", "", IF(COUNTIF(BX1291:$BY1291, "")=BW$8, IF(X1291="", "", X1291), ""))</f>
        <v/>
      </c>
      <c r="BX1291" s="61" t="str">
        <f>IF($B1291="", "", IF(COUNTIF(BY1291:$BY1291, "")=BX$8, IF(Y1291="", "", Y1291), ""))</f>
        <v/>
      </c>
      <c r="BY1291" s="50" t="str">
        <f t="shared" si="545"/>
        <v/>
      </c>
      <c r="CA1291" s="6" t="str">
        <f t="shared" si="546"/>
        <v/>
      </c>
      <c r="CB1291" s="6" t="str">
        <f>IF(CA1291="", "", RANK(CA1291, $CA$9:$CA$2508, 0)+COUNTIF($CA$9:CA1291, CA1291)-1)</f>
        <v/>
      </c>
    </row>
    <row r="1292" spans="1:80" x14ac:dyDescent="0.25">
      <c r="A1292" s="22"/>
      <c r="B1292" s="121" t="str">
        <f>IF('Stock Details'!B1291="", "", 'Stock Details'!B1291)</f>
        <v/>
      </c>
      <c r="C1292" s="22"/>
      <c r="D1292" s="130"/>
      <c r="E1292" s="122"/>
      <c r="F1292" s="131"/>
      <c r="G1292" s="22"/>
      <c r="H1292" s="130" t="str">
        <f t="shared" si="531"/>
        <v/>
      </c>
      <c r="I1292" s="122"/>
      <c r="J1292" s="131"/>
      <c r="K1292" s="22"/>
      <c r="L1292" s="130" t="str">
        <f t="shared" si="532"/>
        <v/>
      </c>
      <c r="M1292" s="122"/>
      <c r="N1292" s="131"/>
      <c r="O1292" s="22"/>
      <c r="P1292" s="130" t="str">
        <f t="shared" si="533"/>
        <v/>
      </c>
      <c r="Q1292" s="122"/>
      <c r="R1292" s="131"/>
      <c r="S1292" s="22"/>
      <c r="T1292" s="130" t="str">
        <f t="shared" si="534"/>
        <v/>
      </c>
      <c r="U1292" s="122"/>
      <c r="V1292" s="131"/>
      <c r="W1292" s="22"/>
      <c r="X1292" s="130" t="str">
        <f t="shared" si="535"/>
        <v/>
      </c>
      <c r="Y1292" s="122"/>
      <c r="Z1292" s="131"/>
      <c r="AA1292" s="22"/>
      <c r="AC1292" s="6" t="str">
        <f t="shared" si="536"/>
        <v/>
      </c>
      <c r="AE1292" s="6" t="str">
        <f t="shared" si="537"/>
        <v/>
      </c>
      <c r="AF1292" s="6" t="str">
        <f t="shared" si="538"/>
        <v/>
      </c>
      <c r="AG1292" s="6" t="str">
        <f t="shared" si="539"/>
        <v/>
      </c>
      <c r="AH1292" s="6" t="str">
        <f t="shared" si="540"/>
        <v/>
      </c>
      <c r="AI1292" s="6" t="str">
        <f t="shared" si="541"/>
        <v/>
      </c>
      <c r="AJ1292" s="6" t="str">
        <f t="shared" si="542"/>
        <v/>
      </c>
      <c r="AL1292" s="9" t="str">
        <f>IF('Stock Details'!F1291="", "", 'Stock Details'!F1291)</f>
        <v/>
      </c>
      <c r="AM1292" s="9" t="str">
        <f>IF('Stock Details'!G1291="", "", 'Stock Details'!G1291)</f>
        <v/>
      </c>
      <c r="AO1292" s="59" t="str">
        <f t="shared" si="543"/>
        <v/>
      </c>
      <c r="AP1292" s="59" t="str">
        <f t="shared" si="521"/>
        <v/>
      </c>
      <c r="AQ1292" s="59" t="str">
        <f t="shared" si="522"/>
        <v/>
      </c>
      <c r="AR1292" s="59" t="str">
        <f t="shared" si="523"/>
        <v/>
      </c>
      <c r="AS1292" s="59" t="str">
        <f t="shared" si="524"/>
        <v/>
      </c>
      <c r="AT1292" s="59" t="str">
        <f t="shared" si="525"/>
        <v/>
      </c>
      <c r="AV1292" s="59" t="str">
        <f t="shared" si="544"/>
        <v/>
      </c>
      <c r="AW1292" s="59" t="str">
        <f t="shared" si="526"/>
        <v/>
      </c>
      <c r="AX1292" s="59" t="str">
        <f t="shared" si="527"/>
        <v/>
      </c>
      <c r="AY1292" s="59" t="str">
        <f t="shared" si="528"/>
        <v/>
      </c>
      <c r="AZ1292" s="59" t="str">
        <f t="shared" si="529"/>
        <v/>
      </c>
      <c r="BA1292" s="59" t="str">
        <f t="shared" si="530"/>
        <v/>
      </c>
      <c r="BC1292" s="49" t="str">
        <f>IF($B1292="", "", IF(COUNTIF(BD1292:$BY1292, "")=BC$8, IF(D1292="", "", D1292), ""))</f>
        <v/>
      </c>
      <c r="BD1292" s="61" t="str">
        <f>IF($B1292="", "", IF(COUNTIF(BE1292:$BY1292, "")=BD$8, IF(E1292="", "", E1292), ""))</f>
        <v/>
      </c>
      <c r="BE1292" s="61" t="str">
        <f>IF($B1292="", "", IF(COUNTIF(BF1292:$BY1292, "")=BE$8, IF(F1292="", "", F1292), ""))</f>
        <v/>
      </c>
      <c r="BF1292" s="61" t="str">
        <f>IF($B1292="", "", IF(COUNTIF(BG1292:$BY1292, "")=BF$8, IF(G1292="", "", G1292), ""))</f>
        <v/>
      </c>
      <c r="BG1292" s="61" t="str">
        <f>IF($B1292="", "", IF(COUNTIF(BH1292:$BY1292, "")=BG$8, IF(H1292="", "", H1292), ""))</f>
        <v/>
      </c>
      <c r="BH1292" s="61" t="str">
        <f>IF($B1292="", "", IF(COUNTIF(BI1292:$BY1292, "")=BH$8, IF(I1292="", "", I1292), ""))</f>
        <v/>
      </c>
      <c r="BI1292" s="61" t="str">
        <f>IF($B1292="", "", IF(COUNTIF(BJ1292:$BY1292, "")=BI$8, IF(J1292="", "", J1292), ""))</f>
        <v/>
      </c>
      <c r="BJ1292" s="61" t="str">
        <f>IF($B1292="", "", IF(COUNTIF(BK1292:$BY1292, "")=BJ$8, IF(K1292="", "", K1292), ""))</f>
        <v/>
      </c>
      <c r="BK1292" s="61" t="str">
        <f>IF($B1292="", "", IF(COUNTIF(BL1292:$BY1292, "")=BK$8, IF(L1292="", "", L1292), ""))</f>
        <v/>
      </c>
      <c r="BL1292" s="61" t="str">
        <f>IF($B1292="", "", IF(COUNTIF(BM1292:$BY1292, "")=BL$8, IF(M1292="", "", M1292), ""))</f>
        <v/>
      </c>
      <c r="BM1292" s="61" t="str">
        <f>IF($B1292="", "", IF(COUNTIF(BN1292:$BY1292, "")=BM$8, IF(N1292="", "", N1292), ""))</f>
        <v/>
      </c>
      <c r="BN1292" s="61" t="str">
        <f>IF($B1292="", "", IF(COUNTIF(BO1292:$BY1292, "")=BN$8, IF(O1292="", "", O1292), ""))</f>
        <v/>
      </c>
      <c r="BO1292" s="61" t="str">
        <f>IF($B1292="", "", IF(COUNTIF(BP1292:$BY1292, "")=BO$8, IF(P1292="", "", P1292), ""))</f>
        <v/>
      </c>
      <c r="BP1292" s="61" t="str">
        <f>IF($B1292="", "", IF(COUNTIF(BQ1292:$BY1292, "")=BP$8, IF(Q1292="", "", Q1292), ""))</f>
        <v/>
      </c>
      <c r="BQ1292" s="61" t="str">
        <f>IF($B1292="", "", IF(COUNTIF(BR1292:$BY1292, "")=BQ$8, IF(R1292="", "", R1292), ""))</f>
        <v/>
      </c>
      <c r="BR1292" s="61" t="str">
        <f>IF($B1292="", "", IF(COUNTIF(BS1292:$BY1292, "")=BR$8, IF(S1292="", "", S1292), ""))</f>
        <v/>
      </c>
      <c r="BS1292" s="61" t="str">
        <f>IF($B1292="", "", IF(COUNTIF(BT1292:$BY1292, "")=BS$8, IF(T1292="", "", T1292), ""))</f>
        <v/>
      </c>
      <c r="BT1292" s="61" t="str">
        <f>IF($B1292="", "", IF(COUNTIF(BU1292:$BY1292, "")=BT$8, IF(U1292="", "", U1292), ""))</f>
        <v/>
      </c>
      <c r="BU1292" s="61" t="str">
        <f>IF($B1292="", "", IF(COUNTIF(BV1292:$BY1292, "")=BU$8, IF(V1292="", "", V1292), ""))</f>
        <v/>
      </c>
      <c r="BV1292" s="61" t="str">
        <f>IF($B1292="", "", IF(COUNTIF(BW1292:$BY1292, "")=BV$8, IF(W1292="", "", W1292), ""))</f>
        <v/>
      </c>
      <c r="BW1292" s="61" t="str">
        <f>IF($B1292="", "", IF(COUNTIF(BX1292:$BY1292, "")=BW$8, IF(X1292="", "", X1292), ""))</f>
        <v/>
      </c>
      <c r="BX1292" s="61" t="str">
        <f>IF($B1292="", "", IF(COUNTIF(BY1292:$BY1292, "")=BX$8, IF(Y1292="", "", Y1292), ""))</f>
        <v/>
      </c>
      <c r="BY1292" s="50" t="str">
        <f t="shared" si="545"/>
        <v/>
      </c>
      <c r="CA1292" s="6" t="str">
        <f t="shared" si="546"/>
        <v/>
      </c>
      <c r="CB1292" s="6" t="str">
        <f>IF(CA1292="", "", RANK(CA1292, $CA$9:$CA$2508, 0)+COUNTIF($CA$9:CA1292, CA1292)-1)</f>
        <v/>
      </c>
    </row>
    <row r="1293" spans="1:80" x14ac:dyDescent="0.25">
      <c r="A1293" s="22"/>
      <c r="B1293" s="121" t="str">
        <f>IF('Stock Details'!B1292="", "", 'Stock Details'!B1292)</f>
        <v/>
      </c>
      <c r="C1293" s="22"/>
      <c r="D1293" s="130"/>
      <c r="E1293" s="122"/>
      <c r="F1293" s="131"/>
      <c r="G1293" s="22"/>
      <c r="H1293" s="130" t="str">
        <f t="shared" si="531"/>
        <v/>
      </c>
      <c r="I1293" s="122"/>
      <c r="J1293" s="131"/>
      <c r="K1293" s="22"/>
      <c r="L1293" s="130" t="str">
        <f t="shared" si="532"/>
        <v/>
      </c>
      <c r="M1293" s="122"/>
      <c r="N1293" s="131"/>
      <c r="O1293" s="22"/>
      <c r="P1293" s="130" t="str">
        <f t="shared" si="533"/>
        <v/>
      </c>
      <c r="Q1293" s="122"/>
      <c r="R1293" s="131"/>
      <c r="S1293" s="22"/>
      <c r="T1293" s="130" t="str">
        <f t="shared" si="534"/>
        <v/>
      </c>
      <c r="U1293" s="122"/>
      <c r="V1293" s="131"/>
      <c r="W1293" s="22"/>
      <c r="X1293" s="130" t="str">
        <f t="shared" si="535"/>
        <v/>
      </c>
      <c r="Y1293" s="122"/>
      <c r="Z1293" s="131"/>
      <c r="AA1293" s="22"/>
      <c r="AC1293" s="6" t="str">
        <f t="shared" si="536"/>
        <v/>
      </c>
      <c r="AE1293" s="6" t="str">
        <f t="shared" si="537"/>
        <v/>
      </c>
      <c r="AF1293" s="6" t="str">
        <f t="shared" si="538"/>
        <v/>
      </c>
      <c r="AG1293" s="6" t="str">
        <f t="shared" si="539"/>
        <v/>
      </c>
      <c r="AH1293" s="6" t="str">
        <f t="shared" si="540"/>
        <v/>
      </c>
      <c r="AI1293" s="6" t="str">
        <f t="shared" si="541"/>
        <v/>
      </c>
      <c r="AJ1293" s="6" t="str">
        <f t="shared" si="542"/>
        <v/>
      </c>
      <c r="AL1293" s="9" t="str">
        <f>IF('Stock Details'!F1292="", "", 'Stock Details'!F1292)</f>
        <v/>
      </c>
      <c r="AM1293" s="9" t="str">
        <f>IF('Stock Details'!G1292="", "", 'Stock Details'!G1292)</f>
        <v/>
      </c>
      <c r="AO1293" s="59" t="str">
        <f t="shared" si="543"/>
        <v/>
      </c>
      <c r="AP1293" s="59" t="str">
        <f t="shared" si="521"/>
        <v/>
      </c>
      <c r="AQ1293" s="59" t="str">
        <f t="shared" si="522"/>
        <v/>
      </c>
      <c r="AR1293" s="59" t="str">
        <f t="shared" si="523"/>
        <v/>
      </c>
      <c r="AS1293" s="59" t="str">
        <f t="shared" si="524"/>
        <v/>
      </c>
      <c r="AT1293" s="59" t="str">
        <f t="shared" si="525"/>
        <v/>
      </c>
      <c r="AV1293" s="59" t="str">
        <f t="shared" si="544"/>
        <v/>
      </c>
      <c r="AW1293" s="59" t="str">
        <f t="shared" si="526"/>
        <v/>
      </c>
      <c r="AX1293" s="59" t="str">
        <f t="shared" si="527"/>
        <v/>
      </c>
      <c r="AY1293" s="59" t="str">
        <f t="shared" si="528"/>
        <v/>
      </c>
      <c r="AZ1293" s="59" t="str">
        <f t="shared" si="529"/>
        <v/>
      </c>
      <c r="BA1293" s="59" t="str">
        <f t="shared" si="530"/>
        <v/>
      </c>
      <c r="BC1293" s="49" t="str">
        <f>IF($B1293="", "", IF(COUNTIF(BD1293:$BY1293, "")=BC$8, IF(D1293="", "", D1293), ""))</f>
        <v/>
      </c>
      <c r="BD1293" s="61" t="str">
        <f>IF($B1293="", "", IF(COUNTIF(BE1293:$BY1293, "")=BD$8, IF(E1293="", "", E1293), ""))</f>
        <v/>
      </c>
      <c r="BE1293" s="61" t="str">
        <f>IF($B1293="", "", IF(COUNTIF(BF1293:$BY1293, "")=BE$8, IF(F1293="", "", F1293), ""))</f>
        <v/>
      </c>
      <c r="BF1293" s="61" t="str">
        <f>IF($B1293="", "", IF(COUNTIF(BG1293:$BY1293, "")=BF$8, IF(G1293="", "", G1293), ""))</f>
        <v/>
      </c>
      <c r="BG1293" s="61" t="str">
        <f>IF($B1293="", "", IF(COUNTIF(BH1293:$BY1293, "")=BG$8, IF(H1293="", "", H1293), ""))</f>
        <v/>
      </c>
      <c r="BH1293" s="61" t="str">
        <f>IF($B1293="", "", IF(COUNTIF(BI1293:$BY1293, "")=BH$8, IF(I1293="", "", I1293), ""))</f>
        <v/>
      </c>
      <c r="BI1293" s="61" t="str">
        <f>IF($B1293="", "", IF(COUNTIF(BJ1293:$BY1293, "")=BI$8, IF(J1293="", "", J1293), ""))</f>
        <v/>
      </c>
      <c r="BJ1293" s="61" t="str">
        <f>IF($B1293="", "", IF(COUNTIF(BK1293:$BY1293, "")=BJ$8, IF(K1293="", "", K1293), ""))</f>
        <v/>
      </c>
      <c r="BK1293" s="61" t="str">
        <f>IF($B1293="", "", IF(COUNTIF(BL1293:$BY1293, "")=BK$8, IF(L1293="", "", L1293), ""))</f>
        <v/>
      </c>
      <c r="BL1293" s="61" t="str">
        <f>IF($B1293="", "", IF(COUNTIF(BM1293:$BY1293, "")=BL$8, IF(M1293="", "", M1293), ""))</f>
        <v/>
      </c>
      <c r="BM1293" s="61" t="str">
        <f>IF($B1293="", "", IF(COUNTIF(BN1293:$BY1293, "")=BM$8, IF(N1293="", "", N1293), ""))</f>
        <v/>
      </c>
      <c r="BN1293" s="61" t="str">
        <f>IF($B1293="", "", IF(COUNTIF(BO1293:$BY1293, "")=BN$8, IF(O1293="", "", O1293), ""))</f>
        <v/>
      </c>
      <c r="BO1293" s="61" t="str">
        <f>IF($B1293="", "", IF(COUNTIF(BP1293:$BY1293, "")=BO$8, IF(P1293="", "", P1293), ""))</f>
        <v/>
      </c>
      <c r="BP1293" s="61" t="str">
        <f>IF($B1293="", "", IF(COUNTIF(BQ1293:$BY1293, "")=BP$8, IF(Q1293="", "", Q1293), ""))</f>
        <v/>
      </c>
      <c r="BQ1293" s="61" t="str">
        <f>IF($B1293="", "", IF(COUNTIF(BR1293:$BY1293, "")=BQ$8, IF(R1293="", "", R1293), ""))</f>
        <v/>
      </c>
      <c r="BR1293" s="61" t="str">
        <f>IF($B1293="", "", IF(COUNTIF(BS1293:$BY1293, "")=BR$8, IF(S1293="", "", S1293), ""))</f>
        <v/>
      </c>
      <c r="BS1293" s="61" t="str">
        <f>IF($B1293="", "", IF(COUNTIF(BT1293:$BY1293, "")=BS$8, IF(T1293="", "", T1293), ""))</f>
        <v/>
      </c>
      <c r="BT1293" s="61" t="str">
        <f>IF($B1293="", "", IF(COUNTIF(BU1293:$BY1293, "")=BT$8, IF(U1293="", "", U1293), ""))</f>
        <v/>
      </c>
      <c r="BU1293" s="61" t="str">
        <f>IF($B1293="", "", IF(COUNTIF(BV1293:$BY1293, "")=BU$8, IF(V1293="", "", V1293), ""))</f>
        <v/>
      </c>
      <c r="BV1293" s="61" t="str">
        <f>IF($B1293="", "", IF(COUNTIF(BW1293:$BY1293, "")=BV$8, IF(W1293="", "", W1293), ""))</f>
        <v/>
      </c>
      <c r="BW1293" s="61" t="str">
        <f>IF($B1293="", "", IF(COUNTIF(BX1293:$BY1293, "")=BW$8, IF(X1293="", "", X1293), ""))</f>
        <v/>
      </c>
      <c r="BX1293" s="61" t="str">
        <f>IF($B1293="", "", IF(COUNTIF(BY1293:$BY1293, "")=BX$8, IF(Y1293="", "", Y1293), ""))</f>
        <v/>
      </c>
      <c r="BY1293" s="50" t="str">
        <f t="shared" si="545"/>
        <v/>
      </c>
      <c r="CA1293" s="6" t="str">
        <f t="shared" si="546"/>
        <v/>
      </c>
      <c r="CB1293" s="6" t="str">
        <f>IF(CA1293="", "", RANK(CA1293, $CA$9:$CA$2508, 0)+COUNTIF($CA$9:CA1293, CA1293)-1)</f>
        <v/>
      </c>
    </row>
    <row r="1294" spans="1:80" x14ac:dyDescent="0.25">
      <c r="A1294" s="22"/>
      <c r="B1294" s="121" t="str">
        <f>IF('Stock Details'!B1293="", "", 'Stock Details'!B1293)</f>
        <v/>
      </c>
      <c r="C1294" s="22"/>
      <c r="D1294" s="130"/>
      <c r="E1294" s="122"/>
      <c r="F1294" s="131"/>
      <c r="G1294" s="22"/>
      <c r="H1294" s="130" t="str">
        <f t="shared" si="531"/>
        <v/>
      </c>
      <c r="I1294" s="122"/>
      <c r="J1294" s="131"/>
      <c r="K1294" s="22"/>
      <c r="L1294" s="130" t="str">
        <f t="shared" si="532"/>
        <v/>
      </c>
      <c r="M1294" s="122"/>
      <c r="N1294" s="131"/>
      <c r="O1294" s="22"/>
      <c r="P1294" s="130" t="str">
        <f t="shared" si="533"/>
        <v/>
      </c>
      <c r="Q1294" s="122"/>
      <c r="R1294" s="131"/>
      <c r="S1294" s="22"/>
      <c r="T1294" s="130" t="str">
        <f t="shared" si="534"/>
        <v/>
      </c>
      <c r="U1294" s="122"/>
      <c r="V1294" s="131"/>
      <c r="W1294" s="22"/>
      <c r="X1294" s="130" t="str">
        <f t="shared" si="535"/>
        <v/>
      </c>
      <c r="Y1294" s="122"/>
      <c r="Z1294" s="131"/>
      <c r="AA1294" s="22"/>
      <c r="AC1294" s="6" t="str">
        <f t="shared" si="536"/>
        <v/>
      </c>
      <c r="AE1294" s="6" t="str">
        <f t="shared" si="537"/>
        <v/>
      </c>
      <c r="AF1294" s="6" t="str">
        <f t="shared" si="538"/>
        <v/>
      </c>
      <c r="AG1294" s="6" t="str">
        <f t="shared" si="539"/>
        <v/>
      </c>
      <c r="AH1294" s="6" t="str">
        <f t="shared" si="540"/>
        <v/>
      </c>
      <c r="AI1294" s="6" t="str">
        <f t="shared" si="541"/>
        <v/>
      </c>
      <c r="AJ1294" s="6" t="str">
        <f t="shared" si="542"/>
        <v/>
      </c>
      <c r="AL1294" s="9" t="str">
        <f>IF('Stock Details'!F1293="", "", 'Stock Details'!F1293)</f>
        <v/>
      </c>
      <c r="AM1294" s="9" t="str">
        <f>IF('Stock Details'!G1293="", "", 'Stock Details'!G1293)</f>
        <v/>
      </c>
      <c r="AO1294" s="59" t="str">
        <f t="shared" si="543"/>
        <v/>
      </c>
      <c r="AP1294" s="59" t="str">
        <f t="shared" si="521"/>
        <v/>
      </c>
      <c r="AQ1294" s="59" t="str">
        <f t="shared" si="522"/>
        <v/>
      </c>
      <c r="AR1294" s="59" t="str">
        <f t="shared" si="523"/>
        <v/>
      </c>
      <c r="AS1294" s="59" t="str">
        <f t="shared" si="524"/>
        <v/>
      </c>
      <c r="AT1294" s="59" t="str">
        <f t="shared" si="525"/>
        <v/>
      </c>
      <c r="AV1294" s="59" t="str">
        <f t="shared" si="544"/>
        <v/>
      </c>
      <c r="AW1294" s="59" t="str">
        <f t="shared" si="526"/>
        <v/>
      </c>
      <c r="AX1294" s="59" t="str">
        <f t="shared" si="527"/>
        <v/>
      </c>
      <c r="AY1294" s="59" t="str">
        <f t="shared" si="528"/>
        <v/>
      </c>
      <c r="AZ1294" s="59" t="str">
        <f t="shared" si="529"/>
        <v/>
      </c>
      <c r="BA1294" s="59" t="str">
        <f t="shared" si="530"/>
        <v/>
      </c>
      <c r="BC1294" s="49" t="str">
        <f>IF($B1294="", "", IF(COUNTIF(BD1294:$BY1294, "")=BC$8, IF(D1294="", "", D1294), ""))</f>
        <v/>
      </c>
      <c r="BD1294" s="61" t="str">
        <f>IF($B1294="", "", IF(COUNTIF(BE1294:$BY1294, "")=BD$8, IF(E1294="", "", E1294), ""))</f>
        <v/>
      </c>
      <c r="BE1294" s="61" t="str">
        <f>IF($B1294="", "", IF(COUNTIF(BF1294:$BY1294, "")=BE$8, IF(F1294="", "", F1294), ""))</f>
        <v/>
      </c>
      <c r="BF1294" s="61" t="str">
        <f>IF($B1294="", "", IF(COUNTIF(BG1294:$BY1294, "")=BF$8, IF(G1294="", "", G1294), ""))</f>
        <v/>
      </c>
      <c r="BG1294" s="61" t="str">
        <f>IF($B1294="", "", IF(COUNTIF(BH1294:$BY1294, "")=BG$8, IF(H1294="", "", H1294), ""))</f>
        <v/>
      </c>
      <c r="BH1294" s="61" t="str">
        <f>IF($B1294="", "", IF(COUNTIF(BI1294:$BY1294, "")=BH$8, IF(I1294="", "", I1294), ""))</f>
        <v/>
      </c>
      <c r="BI1294" s="61" t="str">
        <f>IF($B1294="", "", IF(COUNTIF(BJ1294:$BY1294, "")=BI$8, IF(J1294="", "", J1294), ""))</f>
        <v/>
      </c>
      <c r="BJ1294" s="61" t="str">
        <f>IF($B1294="", "", IF(COUNTIF(BK1294:$BY1294, "")=BJ$8, IF(K1294="", "", K1294), ""))</f>
        <v/>
      </c>
      <c r="BK1294" s="61" t="str">
        <f>IF($B1294="", "", IF(COUNTIF(BL1294:$BY1294, "")=BK$8, IF(L1294="", "", L1294), ""))</f>
        <v/>
      </c>
      <c r="BL1294" s="61" t="str">
        <f>IF($B1294="", "", IF(COUNTIF(BM1294:$BY1294, "")=BL$8, IF(M1294="", "", M1294), ""))</f>
        <v/>
      </c>
      <c r="BM1294" s="61" t="str">
        <f>IF($B1294="", "", IF(COUNTIF(BN1294:$BY1294, "")=BM$8, IF(N1294="", "", N1294), ""))</f>
        <v/>
      </c>
      <c r="BN1294" s="61" t="str">
        <f>IF($B1294="", "", IF(COUNTIF(BO1294:$BY1294, "")=BN$8, IF(O1294="", "", O1294), ""))</f>
        <v/>
      </c>
      <c r="BO1294" s="61" t="str">
        <f>IF($B1294="", "", IF(COUNTIF(BP1294:$BY1294, "")=BO$8, IF(P1294="", "", P1294), ""))</f>
        <v/>
      </c>
      <c r="BP1294" s="61" t="str">
        <f>IF($B1294="", "", IF(COUNTIF(BQ1294:$BY1294, "")=BP$8, IF(Q1294="", "", Q1294), ""))</f>
        <v/>
      </c>
      <c r="BQ1294" s="61" t="str">
        <f>IF($B1294="", "", IF(COUNTIF(BR1294:$BY1294, "")=BQ$8, IF(R1294="", "", R1294), ""))</f>
        <v/>
      </c>
      <c r="BR1294" s="61" t="str">
        <f>IF($B1294="", "", IF(COUNTIF(BS1294:$BY1294, "")=BR$8, IF(S1294="", "", S1294), ""))</f>
        <v/>
      </c>
      <c r="BS1294" s="61" t="str">
        <f>IF($B1294="", "", IF(COUNTIF(BT1294:$BY1294, "")=BS$8, IF(T1294="", "", T1294), ""))</f>
        <v/>
      </c>
      <c r="BT1294" s="61" t="str">
        <f>IF($B1294="", "", IF(COUNTIF(BU1294:$BY1294, "")=BT$8, IF(U1294="", "", U1294), ""))</f>
        <v/>
      </c>
      <c r="BU1294" s="61" t="str">
        <f>IF($B1294="", "", IF(COUNTIF(BV1294:$BY1294, "")=BU$8, IF(V1294="", "", V1294), ""))</f>
        <v/>
      </c>
      <c r="BV1294" s="61" t="str">
        <f>IF($B1294="", "", IF(COUNTIF(BW1294:$BY1294, "")=BV$8, IF(W1294="", "", W1294), ""))</f>
        <v/>
      </c>
      <c r="BW1294" s="61" t="str">
        <f>IF($B1294="", "", IF(COUNTIF(BX1294:$BY1294, "")=BW$8, IF(X1294="", "", X1294), ""))</f>
        <v/>
      </c>
      <c r="BX1294" s="61" t="str">
        <f>IF($B1294="", "", IF(COUNTIF(BY1294:$BY1294, "")=BX$8, IF(Y1294="", "", Y1294), ""))</f>
        <v/>
      </c>
      <c r="BY1294" s="50" t="str">
        <f t="shared" si="545"/>
        <v/>
      </c>
      <c r="CA1294" s="6" t="str">
        <f t="shared" si="546"/>
        <v/>
      </c>
      <c r="CB1294" s="6" t="str">
        <f>IF(CA1294="", "", RANK(CA1294, $CA$9:$CA$2508, 0)+COUNTIF($CA$9:CA1294, CA1294)-1)</f>
        <v/>
      </c>
    </row>
    <row r="1295" spans="1:80" x14ac:dyDescent="0.25">
      <c r="A1295" s="22"/>
      <c r="B1295" s="121" t="str">
        <f>IF('Stock Details'!B1294="", "", 'Stock Details'!B1294)</f>
        <v/>
      </c>
      <c r="C1295" s="22"/>
      <c r="D1295" s="130"/>
      <c r="E1295" s="122"/>
      <c r="F1295" s="131"/>
      <c r="G1295" s="22"/>
      <c r="H1295" s="130" t="str">
        <f t="shared" si="531"/>
        <v/>
      </c>
      <c r="I1295" s="122"/>
      <c r="J1295" s="131"/>
      <c r="K1295" s="22"/>
      <c r="L1295" s="130" t="str">
        <f t="shared" si="532"/>
        <v/>
      </c>
      <c r="M1295" s="122"/>
      <c r="N1295" s="131"/>
      <c r="O1295" s="22"/>
      <c r="P1295" s="130" t="str">
        <f t="shared" si="533"/>
        <v/>
      </c>
      <c r="Q1295" s="122"/>
      <c r="R1295" s="131"/>
      <c r="S1295" s="22"/>
      <c r="T1295" s="130" t="str">
        <f t="shared" si="534"/>
        <v/>
      </c>
      <c r="U1295" s="122"/>
      <c r="V1295" s="131"/>
      <c r="W1295" s="22"/>
      <c r="X1295" s="130" t="str">
        <f t="shared" si="535"/>
        <v/>
      </c>
      <c r="Y1295" s="122"/>
      <c r="Z1295" s="131"/>
      <c r="AA1295" s="22"/>
      <c r="AC1295" s="6" t="str">
        <f t="shared" si="536"/>
        <v/>
      </c>
      <c r="AE1295" s="6" t="str">
        <f t="shared" si="537"/>
        <v/>
      </c>
      <c r="AF1295" s="6" t="str">
        <f t="shared" si="538"/>
        <v/>
      </c>
      <c r="AG1295" s="6" t="str">
        <f t="shared" si="539"/>
        <v/>
      </c>
      <c r="AH1295" s="6" t="str">
        <f t="shared" si="540"/>
        <v/>
      </c>
      <c r="AI1295" s="6" t="str">
        <f t="shared" si="541"/>
        <v/>
      </c>
      <c r="AJ1295" s="6" t="str">
        <f t="shared" si="542"/>
        <v/>
      </c>
      <c r="AL1295" s="9" t="str">
        <f>IF('Stock Details'!F1294="", "", 'Stock Details'!F1294)</f>
        <v/>
      </c>
      <c r="AM1295" s="9" t="str">
        <f>IF('Stock Details'!G1294="", "", 'Stock Details'!G1294)</f>
        <v/>
      </c>
      <c r="AO1295" s="59" t="str">
        <f t="shared" si="543"/>
        <v/>
      </c>
      <c r="AP1295" s="59" t="str">
        <f t="shared" si="521"/>
        <v/>
      </c>
      <c r="AQ1295" s="59" t="str">
        <f t="shared" si="522"/>
        <v/>
      </c>
      <c r="AR1295" s="59" t="str">
        <f t="shared" si="523"/>
        <v/>
      </c>
      <c r="AS1295" s="59" t="str">
        <f t="shared" si="524"/>
        <v/>
      </c>
      <c r="AT1295" s="59" t="str">
        <f t="shared" si="525"/>
        <v/>
      </c>
      <c r="AV1295" s="59" t="str">
        <f t="shared" si="544"/>
        <v/>
      </c>
      <c r="AW1295" s="59" t="str">
        <f t="shared" si="526"/>
        <v/>
      </c>
      <c r="AX1295" s="59" t="str">
        <f t="shared" si="527"/>
        <v/>
      </c>
      <c r="AY1295" s="59" t="str">
        <f t="shared" si="528"/>
        <v/>
      </c>
      <c r="AZ1295" s="59" t="str">
        <f t="shared" si="529"/>
        <v/>
      </c>
      <c r="BA1295" s="59" t="str">
        <f t="shared" si="530"/>
        <v/>
      </c>
      <c r="BC1295" s="49" t="str">
        <f>IF($B1295="", "", IF(COUNTIF(BD1295:$BY1295, "")=BC$8, IF(D1295="", "", D1295), ""))</f>
        <v/>
      </c>
      <c r="BD1295" s="61" t="str">
        <f>IF($B1295="", "", IF(COUNTIF(BE1295:$BY1295, "")=BD$8, IF(E1295="", "", E1295), ""))</f>
        <v/>
      </c>
      <c r="BE1295" s="61" t="str">
        <f>IF($B1295="", "", IF(COUNTIF(BF1295:$BY1295, "")=BE$8, IF(F1295="", "", F1295), ""))</f>
        <v/>
      </c>
      <c r="BF1295" s="61" t="str">
        <f>IF($B1295="", "", IF(COUNTIF(BG1295:$BY1295, "")=BF$8, IF(G1295="", "", G1295), ""))</f>
        <v/>
      </c>
      <c r="BG1295" s="61" t="str">
        <f>IF($B1295="", "", IF(COUNTIF(BH1295:$BY1295, "")=BG$8, IF(H1295="", "", H1295), ""))</f>
        <v/>
      </c>
      <c r="BH1295" s="61" t="str">
        <f>IF($B1295="", "", IF(COUNTIF(BI1295:$BY1295, "")=BH$8, IF(I1295="", "", I1295), ""))</f>
        <v/>
      </c>
      <c r="BI1295" s="61" t="str">
        <f>IF($B1295="", "", IF(COUNTIF(BJ1295:$BY1295, "")=BI$8, IF(J1295="", "", J1295), ""))</f>
        <v/>
      </c>
      <c r="BJ1295" s="61" t="str">
        <f>IF($B1295="", "", IF(COUNTIF(BK1295:$BY1295, "")=BJ$8, IF(K1295="", "", K1295), ""))</f>
        <v/>
      </c>
      <c r="BK1295" s="61" t="str">
        <f>IF($B1295="", "", IF(COUNTIF(BL1295:$BY1295, "")=BK$8, IF(L1295="", "", L1295), ""))</f>
        <v/>
      </c>
      <c r="BL1295" s="61" t="str">
        <f>IF($B1295="", "", IF(COUNTIF(BM1295:$BY1295, "")=BL$8, IF(M1295="", "", M1295), ""))</f>
        <v/>
      </c>
      <c r="BM1295" s="61" t="str">
        <f>IF($B1295="", "", IF(COUNTIF(BN1295:$BY1295, "")=BM$8, IF(N1295="", "", N1295), ""))</f>
        <v/>
      </c>
      <c r="BN1295" s="61" t="str">
        <f>IF($B1295="", "", IF(COUNTIF(BO1295:$BY1295, "")=BN$8, IF(O1295="", "", O1295), ""))</f>
        <v/>
      </c>
      <c r="BO1295" s="61" t="str">
        <f>IF($B1295="", "", IF(COUNTIF(BP1295:$BY1295, "")=BO$8, IF(P1295="", "", P1295), ""))</f>
        <v/>
      </c>
      <c r="BP1295" s="61" t="str">
        <f>IF($B1295="", "", IF(COUNTIF(BQ1295:$BY1295, "")=BP$8, IF(Q1295="", "", Q1295), ""))</f>
        <v/>
      </c>
      <c r="BQ1295" s="61" t="str">
        <f>IF($B1295="", "", IF(COUNTIF(BR1295:$BY1295, "")=BQ$8, IF(R1295="", "", R1295), ""))</f>
        <v/>
      </c>
      <c r="BR1295" s="61" t="str">
        <f>IF($B1295="", "", IF(COUNTIF(BS1295:$BY1295, "")=BR$8, IF(S1295="", "", S1295), ""))</f>
        <v/>
      </c>
      <c r="BS1295" s="61" t="str">
        <f>IF($B1295="", "", IF(COUNTIF(BT1295:$BY1295, "")=BS$8, IF(T1295="", "", T1295), ""))</f>
        <v/>
      </c>
      <c r="BT1295" s="61" t="str">
        <f>IF($B1295="", "", IF(COUNTIF(BU1295:$BY1295, "")=BT$8, IF(U1295="", "", U1295), ""))</f>
        <v/>
      </c>
      <c r="BU1295" s="61" t="str">
        <f>IF($B1295="", "", IF(COUNTIF(BV1295:$BY1295, "")=BU$8, IF(V1295="", "", V1295), ""))</f>
        <v/>
      </c>
      <c r="BV1295" s="61" t="str">
        <f>IF($B1295="", "", IF(COUNTIF(BW1295:$BY1295, "")=BV$8, IF(W1295="", "", W1295), ""))</f>
        <v/>
      </c>
      <c r="BW1295" s="61" t="str">
        <f>IF($B1295="", "", IF(COUNTIF(BX1295:$BY1295, "")=BW$8, IF(X1295="", "", X1295), ""))</f>
        <v/>
      </c>
      <c r="BX1295" s="61" t="str">
        <f>IF($B1295="", "", IF(COUNTIF(BY1295:$BY1295, "")=BX$8, IF(Y1295="", "", Y1295), ""))</f>
        <v/>
      </c>
      <c r="BY1295" s="50" t="str">
        <f t="shared" si="545"/>
        <v/>
      </c>
      <c r="CA1295" s="6" t="str">
        <f t="shared" si="546"/>
        <v/>
      </c>
      <c r="CB1295" s="6" t="str">
        <f>IF(CA1295="", "", RANK(CA1295, $CA$9:$CA$2508, 0)+COUNTIF($CA$9:CA1295, CA1295)-1)</f>
        <v/>
      </c>
    </row>
    <row r="1296" spans="1:80" x14ac:dyDescent="0.25">
      <c r="A1296" s="22"/>
      <c r="B1296" s="121" t="str">
        <f>IF('Stock Details'!B1295="", "", 'Stock Details'!B1295)</f>
        <v/>
      </c>
      <c r="C1296" s="22"/>
      <c r="D1296" s="130"/>
      <c r="E1296" s="122"/>
      <c r="F1296" s="131"/>
      <c r="G1296" s="22"/>
      <c r="H1296" s="130" t="str">
        <f t="shared" si="531"/>
        <v/>
      </c>
      <c r="I1296" s="122"/>
      <c r="J1296" s="131"/>
      <c r="K1296" s="22"/>
      <c r="L1296" s="130" t="str">
        <f t="shared" si="532"/>
        <v/>
      </c>
      <c r="M1296" s="122"/>
      <c r="N1296" s="131"/>
      <c r="O1296" s="22"/>
      <c r="P1296" s="130" t="str">
        <f t="shared" si="533"/>
        <v/>
      </c>
      <c r="Q1296" s="122"/>
      <c r="R1296" s="131"/>
      <c r="S1296" s="22"/>
      <c r="T1296" s="130" t="str">
        <f t="shared" si="534"/>
        <v/>
      </c>
      <c r="U1296" s="122"/>
      <c r="V1296" s="131"/>
      <c r="W1296" s="22"/>
      <c r="X1296" s="130" t="str">
        <f t="shared" si="535"/>
        <v/>
      </c>
      <c r="Y1296" s="122"/>
      <c r="Z1296" s="131"/>
      <c r="AA1296" s="22"/>
      <c r="AC1296" s="6" t="str">
        <f t="shared" si="536"/>
        <v/>
      </c>
      <c r="AE1296" s="6" t="str">
        <f t="shared" si="537"/>
        <v/>
      </c>
      <c r="AF1296" s="6" t="str">
        <f t="shared" si="538"/>
        <v/>
      </c>
      <c r="AG1296" s="6" t="str">
        <f t="shared" si="539"/>
        <v/>
      </c>
      <c r="AH1296" s="6" t="str">
        <f t="shared" si="540"/>
        <v/>
      </c>
      <c r="AI1296" s="6" t="str">
        <f t="shared" si="541"/>
        <v/>
      </c>
      <c r="AJ1296" s="6" t="str">
        <f t="shared" si="542"/>
        <v/>
      </c>
      <c r="AL1296" s="9" t="str">
        <f>IF('Stock Details'!F1295="", "", 'Stock Details'!F1295)</f>
        <v/>
      </c>
      <c r="AM1296" s="9" t="str">
        <f>IF('Stock Details'!G1295="", "", 'Stock Details'!G1295)</f>
        <v/>
      </c>
      <c r="AO1296" s="59" t="str">
        <f t="shared" si="543"/>
        <v/>
      </c>
      <c r="AP1296" s="59" t="str">
        <f t="shared" si="521"/>
        <v/>
      </c>
      <c r="AQ1296" s="59" t="str">
        <f t="shared" si="522"/>
        <v/>
      </c>
      <c r="AR1296" s="59" t="str">
        <f t="shared" si="523"/>
        <v/>
      </c>
      <c r="AS1296" s="59" t="str">
        <f t="shared" si="524"/>
        <v/>
      </c>
      <c r="AT1296" s="59" t="str">
        <f t="shared" si="525"/>
        <v/>
      </c>
      <c r="AV1296" s="59" t="str">
        <f t="shared" si="544"/>
        <v/>
      </c>
      <c r="AW1296" s="59" t="str">
        <f t="shared" si="526"/>
        <v/>
      </c>
      <c r="AX1296" s="59" t="str">
        <f t="shared" si="527"/>
        <v/>
      </c>
      <c r="AY1296" s="59" t="str">
        <f t="shared" si="528"/>
        <v/>
      </c>
      <c r="AZ1296" s="59" t="str">
        <f t="shared" si="529"/>
        <v/>
      </c>
      <c r="BA1296" s="59" t="str">
        <f t="shared" si="530"/>
        <v/>
      </c>
      <c r="BC1296" s="49" t="str">
        <f>IF($B1296="", "", IF(COUNTIF(BD1296:$BY1296, "")=BC$8, IF(D1296="", "", D1296), ""))</f>
        <v/>
      </c>
      <c r="BD1296" s="61" t="str">
        <f>IF($B1296="", "", IF(COUNTIF(BE1296:$BY1296, "")=BD$8, IF(E1296="", "", E1296), ""))</f>
        <v/>
      </c>
      <c r="BE1296" s="61" t="str">
        <f>IF($B1296="", "", IF(COUNTIF(BF1296:$BY1296, "")=BE$8, IF(F1296="", "", F1296), ""))</f>
        <v/>
      </c>
      <c r="BF1296" s="61" t="str">
        <f>IF($B1296="", "", IF(COUNTIF(BG1296:$BY1296, "")=BF$8, IF(G1296="", "", G1296), ""))</f>
        <v/>
      </c>
      <c r="BG1296" s="61" t="str">
        <f>IF($B1296="", "", IF(COUNTIF(BH1296:$BY1296, "")=BG$8, IF(H1296="", "", H1296), ""))</f>
        <v/>
      </c>
      <c r="BH1296" s="61" t="str">
        <f>IF($B1296="", "", IF(COUNTIF(BI1296:$BY1296, "")=BH$8, IF(I1296="", "", I1296), ""))</f>
        <v/>
      </c>
      <c r="BI1296" s="61" t="str">
        <f>IF($B1296="", "", IF(COUNTIF(BJ1296:$BY1296, "")=BI$8, IF(J1296="", "", J1296), ""))</f>
        <v/>
      </c>
      <c r="BJ1296" s="61" t="str">
        <f>IF($B1296="", "", IF(COUNTIF(BK1296:$BY1296, "")=BJ$8, IF(K1296="", "", K1296), ""))</f>
        <v/>
      </c>
      <c r="BK1296" s="61" t="str">
        <f>IF($B1296="", "", IF(COUNTIF(BL1296:$BY1296, "")=BK$8, IF(L1296="", "", L1296), ""))</f>
        <v/>
      </c>
      <c r="BL1296" s="61" t="str">
        <f>IF($B1296="", "", IF(COUNTIF(BM1296:$BY1296, "")=BL$8, IF(M1296="", "", M1296), ""))</f>
        <v/>
      </c>
      <c r="BM1296" s="61" t="str">
        <f>IF($B1296="", "", IF(COUNTIF(BN1296:$BY1296, "")=BM$8, IF(N1296="", "", N1296), ""))</f>
        <v/>
      </c>
      <c r="BN1296" s="61" t="str">
        <f>IF($B1296="", "", IF(COUNTIF(BO1296:$BY1296, "")=BN$8, IF(O1296="", "", O1296), ""))</f>
        <v/>
      </c>
      <c r="BO1296" s="61" t="str">
        <f>IF($B1296="", "", IF(COUNTIF(BP1296:$BY1296, "")=BO$8, IF(P1296="", "", P1296), ""))</f>
        <v/>
      </c>
      <c r="BP1296" s="61" t="str">
        <f>IF($B1296="", "", IF(COUNTIF(BQ1296:$BY1296, "")=BP$8, IF(Q1296="", "", Q1296), ""))</f>
        <v/>
      </c>
      <c r="BQ1296" s="61" t="str">
        <f>IF($B1296="", "", IF(COUNTIF(BR1296:$BY1296, "")=BQ$8, IF(R1296="", "", R1296), ""))</f>
        <v/>
      </c>
      <c r="BR1296" s="61" t="str">
        <f>IF($B1296="", "", IF(COUNTIF(BS1296:$BY1296, "")=BR$8, IF(S1296="", "", S1296), ""))</f>
        <v/>
      </c>
      <c r="BS1296" s="61" t="str">
        <f>IF($B1296="", "", IF(COUNTIF(BT1296:$BY1296, "")=BS$8, IF(T1296="", "", T1296), ""))</f>
        <v/>
      </c>
      <c r="BT1296" s="61" t="str">
        <f>IF($B1296="", "", IF(COUNTIF(BU1296:$BY1296, "")=BT$8, IF(U1296="", "", U1296), ""))</f>
        <v/>
      </c>
      <c r="BU1296" s="61" t="str">
        <f>IF($B1296="", "", IF(COUNTIF(BV1296:$BY1296, "")=BU$8, IF(V1296="", "", V1296), ""))</f>
        <v/>
      </c>
      <c r="BV1296" s="61" t="str">
        <f>IF($B1296="", "", IF(COUNTIF(BW1296:$BY1296, "")=BV$8, IF(W1296="", "", W1296), ""))</f>
        <v/>
      </c>
      <c r="BW1296" s="61" t="str">
        <f>IF($B1296="", "", IF(COUNTIF(BX1296:$BY1296, "")=BW$8, IF(X1296="", "", X1296), ""))</f>
        <v/>
      </c>
      <c r="BX1296" s="61" t="str">
        <f>IF($B1296="", "", IF(COUNTIF(BY1296:$BY1296, "")=BX$8, IF(Y1296="", "", Y1296), ""))</f>
        <v/>
      </c>
      <c r="BY1296" s="50" t="str">
        <f t="shared" si="545"/>
        <v/>
      </c>
      <c r="CA1296" s="6" t="str">
        <f t="shared" si="546"/>
        <v/>
      </c>
      <c r="CB1296" s="6" t="str">
        <f>IF(CA1296="", "", RANK(CA1296, $CA$9:$CA$2508, 0)+COUNTIF($CA$9:CA1296, CA1296)-1)</f>
        <v/>
      </c>
    </row>
    <row r="1297" spans="1:80" x14ac:dyDescent="0.25">
      <c r="A1297" s="22"/>
      <c r="B1297" s="121" t="str">
        <f>IF('Stock Details'!B1296="", "", 'Stock Details'!B1296)</f>
        <v/>
      </c>
      <c r="C1297" s="22"/>
      <c r="D1297" s="130"/>
      <c r="E1297" s="122"/>
      <c r="F1297" s="131"/>
      <c r="G1297" s="22"/>
      <c r="H1297" s="130" t="str">
        <f t="shared" si="531"/>
        <v/>
      </c>
      <c r="I1297" s="122"/>
      <c r="J1297" s="131"/>
      <c r="K1297" s="22"/>
      <c r="L1297" s="130" t="str">
        <f t="shared" si="532"/>
        <v/>
      </c>
      <c r="M1297" s="122"/>
      <c r="N1297" s="131"/>
      <c r="O1297" s="22"/>
      <c r="P1297" s="130" t="str">
        <f t="shared" si="533"/>
        <v/>
      </c>
      <c r="Q1297" s="122"/>
      <c r="R1297" s="131"/>
      <c r="S1297" s="22"/>
      <c r="T1297" s="130" t="str">
        <f t="shared" si="534"/>
        <v/>
      </c>
      <c r="U1297" s="122"/>
      <c r="V1297" s="131"/>
      <c r="W1297" s="22"/>
      <c r="X1297" s="130" t="str">
        <f t="shared" si="535"/>
        <v/>
      </c>
      <c r="Y1297" s="122"/>
      <c r="Z1297" s="131"/>
      <c r="AA1297" s="22"/>
      <c r="AC1297" s="6" t="str">
        <f t="shared" si="536"/>
        <v/>
      </c>
      <c r="AE1297" s="6" t="str">
        <f t="shared" si="537"/>
        <v/>
      </c>
      <c r="AF1297" s="6" t="str">
        <f t="shared" si="538"/>
        <v/>
      </c>
      <c r="AG1297" s="6" t="str">
        <f t="shared" si="539"/>
        <v/>
      </c>
      <c r="AH1297" s="6" t="str">
        <f t="shared" si="540"/>
        <v/>
      </c>
      <c r="AI1297" s="6" t="str">
        <f t="shared" si="541"/>
        <v/>
      </c>
      <c r="AJ1297" s="6" t="str">
        <f t="shared" si="542"/>
        <v/>
      </c>
      <c r="AL1297" s="9" t="str">
        <f>IF('Stock Details'!F1296="", "", 'Stock Details'!F1296)</f>
        <v/>
      </c>
      <c r="AM1297" s="9" t="str">
        <f>IF('Stock Details'!G1296="", "", 'Stock Details'!G1296)</f>
        <v/>
      </c>
      <c r="AO1297" s="59" t="str">
        <f t="shared" si="543"/>
        <v/>
      </c>
      <c r="AP1297" s="59" t="str">
        <f t="shared" si="521"/>
        <v/>
      </c>
      <c r="AQ1297" s="59" t="str">
        <f t="shared" si="522"/>
        <v/>
      </c>
      <c r="AR1297" s="59" t="str">
        <f t="shared" si="523"/>
        <v/>
      </c>
      <c r="AS1297" s="59" t="str">
        <f t="shared" si="524"/>
        <v/>
      </c>
      <c r="AT1297" s="59" t="str">
        <f t="shared" si="525"/>
        <v/>
      </c>
      <c r="AV1297" s="59" t="str">
        <f t="shared" si="544"/>
        <v/>
      </c>
      <c r="AW1297" s="59" t="str">
        <f t="shared" si="526"/>
        <v/>
      </c>
      <c r="AX1297" s="59" t="str">
        <f t="shared" si="527"/>
        <v/>
      </c>
      <c r="AY1297" s="59" t="str">
        <f t="shared" si="528"/>
        <v/>
      </c>
      <c r="AZ1297" s="59" t="str">
        <f t="shared" si="529"/>
        <v/>
      </c>
      <c r="BA1297" s="59" t="str">
        <f t="shared" si="530"/>
        <v/>
      </c>
      <c r="BC1297" s="49" t="str">
        <f>IF($B1297="", "", IF(COUNTIF(BD1297:$BY1297, "")=BC$8, IF(D1297="", "", D1297), ""))</f>
        <v/>
      </c>
      <c r="BD1297" s="61" t="str">
        <f>IF($B1297="", "", IF(COUNTIF(BE1297:$BY1297, "")=BD$8, IF(E1297="", "", E1297), ""))</f>
        <v/>
      </c>
      <c r="BE1297" s="61" t="str">
        <f>IF($B1297="", "", IF(COUNTIF(BF1297:$BY1297, "")=BE$8, IF(F1297="", "", F1297), ""))</f>
        <v/>
      </c>
      <c r="BF1297" s="61" t="str">
        <f>IF($B1297="", "", IF(COUNTIF(BG1297:$BY1297, "")=BF$8, IF(G1297="", "", G1297), ""))</f>
        <v/>
      </c>
      <c r="BG1297" s="61" t="str">
        <f>IF($B1297="", "", IF(COUNTIF(BH1297:$BY1297, "")=BG$8, IF(H1297="", "", H1297), ""))</f>
        <v/>
      </c>
      <c r="BH1297" s="61" t="str">
        <f>IF($B1297="", "", IF(COUNTIF(BI1297:$BY1297, "")=BH$8, IF(I1297="", "", I1297), ""))</f>
        <v/>
      </c>
      <c r="BI1297" s="61" t="str">
        <f>IF($B1297="", "", IF(COUNTIF(BJ1297:$BY1297, "")=BI$8, IF(J1297="", "", J1297), ""))</f>
        <v/>
      </c>
      <c r="BJ1297" s="61" t="str">
        <f>IF($B1297="", "", IF(COUNTIF(BK1297:$BY1297, "")=BJ$8, IF(K1297="", "", K1297), ""))</f>
        <v/>
      </c>
      <c r="BK1297" s="61" t="str">
        <f>IF($B1297="", "", IF(COUNTIF(BL1297:$BY1297, "")=BK$8, IF(L1297="", "", L1297), ""))</f>
        <v/>
      </c>
      <c r="BL1297" s="61" t="str">
        <f>IF($B1297="", "", IF(COUNTIF(BM1297:$BY1297, "")=BL$8, IF(M1297="", "", M1297), ""))</f>
        <v/>
      </c>
      <c r="BM1297" s="61" t="str">
        <f>IF($B1297="", "", IF(COUNTIF(BN1297:$BY1297, "")=BM$8, IF(N1297="", "", N1297), ""))</f>
        <v/>
      </c>
      <c r="BN1297" s="61" t="str">
        <f>IF($B1297="", "", IF(COUNTIF(BO1297:$BY1297, "")=BN$8, IF(O1297="", "", O1297), ""))</f>
        <v/>
      </c>
      <c r="BO1297" s="61" t="str">
        <f>IF($B1297="", "", IF(COUNTIF(BP1297:$BY1297, "")=BO$8, IF(P1297="", "", P1297), ""))</f>
        <v/>
      </c>
      <c r="BP1297" s="61" t="str">
        <f>IF($B1297="", "", IF(COUNTIF(BQ1297:$BY1297, "")=BP$8, IF(Q1297="", "", Q1297), ""))</f>
        <v/>
      </c>
      <c r="BQ1297" s="61" t="str">
        <f>IF($B1297="", "", IF(COUNTIF(BR1297:$BY1297, "")=BQ$8, IF(R1297="", "", R1297), ""))</f>
        <v/>
      </c>
      <c r="BR1297" s="61" t="str">
        <f>IF($B1297="", "", IF(COUNTIF(BS1297:$BY1297, "")=BR$8, IF(S1297="", "", S1297), ""))</f>
        <v/>
      </c>
      <c r="BS1297" s="61" t="str">
        <f>IF($B1297="", "", IF(COUNTIF(BT1297:$BY1297, "")=BS$8, IF(T1297="", "", T1297), ""))</f>
        <v/>
      </c>
      <c r="BT1297" s="61" t="str">
        <f>IF($B1297="", "", IF(COUNTIF(BU1297:$BY1297, "")=BT$8, IF(U1297="", "", U1297), ""))</f>
        <v/>
      </c>
      <c r="BU1297" s="61" t="str">
        <f>IF($B1297="", "", IF(COUNTIF(BV1297:$BY1297, "")=BU$8, IF(V1297="", "", V1297), ""))</f>
        <v/>
      </c>
      <c r="BV1297" s="61" t="str">
        <f>IF($B1297="", "", IF(COUNTIF(BW1297:$BY1297, "")=BV$8, IF(W1297="", "", W1297), ""))</f>
        <v/>
      </c>
      <c r="BW1297" s="61" t="str">
        <f>IF($B1297="", "", IF(COUNTIF(BX1297:$BY1297, "")=BW$8, IF(X1297="", "", X1297), ""))</f>
        <v/>
      </c>
      <c r="BX1297" s="61" t="str">
        <f>IF($B1297="", "", IF(COUNTIF(BY1297:$BY1297, "")=BX$8, IF(Y1297="", "", Y1297), ""))</f>
        <v/>
      </c>
      <c r="BY1297" s="50" t="str">
        <f t="shared" si="545"/>
        <v/>
      </c>
      <c r="CA1297" s="6" t="str">
        <f t="shared" si="546"/>
        <v/>
      </c>
      <c r="CB1297" s="6" t="str">
        <f>IF(CA1297="", "", RANK(CA1297, $CA$9:$CA$2508, 0)+COUNTIF($CA$9:CA1297, CA1297)-1)</f>
        <v/>
      </c>
    </row>
    <row r="1298" spans="1:80" x14ac:dyDescent="0.25">
      <c r="A1298" s="22"/>
      <c r="B1298" s="121" t="str">
        <f>IF('Stock Details'!B1297="", "", 'Stock Details'!B1297)</f>
        <v/>
      </c>
      <c r="C1298" s="22"/>
      <c r="D1298" s="130"/>
      <c r="E1298" s="122"/>
      <c r="F1298" s="131"/>
      <c r="G1298" s="22"/>
      <c r="H1298" s="130" t="str">
        <f t="shared" si="531"/>
        <v/>
      </c>
      <c r="I1298" s="122"/>
      <c r="J1298" s="131"/>
      <c r="K1298" s="22"/>
      <c r="L1298" s="130" t="str">
        <f t="shared" si="532"/>
        <v/>
      </c>
      <c r="M1298" s="122"/>
      <c r="N1298" s="131"/>
      <c r="O1298" s="22"/>
      <c r="P1298" s="130" t="str">
        <f t="shared" si="533"/>
        <v/>
      </c>
      <c r="Q1298" s="122"/>
      <c r="R1298" s="131"/>
      <c r="S1298" s="22"/>
      <c r="T1298" s="130" t="str">
        <f t="shared" si="534"/>
        <v/>
      </c>
      <c r="U1298" s="122"/>
      <c r="V1298" s="131"/>
      <c r="W1298" s="22"/>
      <c r="X1298" s="130" t="str">
        <f t="shared" si="535"/>
        <v/>
      </c>
      <c r="Y1298" s="122"/>
      <c r="Z1298" s="131"/>
      <c r="AA1298" s="22"/>
      <c r="AC1298" s="6" t="str">
        <f t="shared" si="536"/>
        <v/>
      </c>
      <c r="AE1298" s="6" t="str">
        <f t="shared" si="537"/>
        <v/>
      </c>
      <c r="AF1298" s="6" t="str">
        <f t="shared" si="538"/>
        <v/>
      </c>
      <c r="AG1298" s="6" t="str">
        <f t="shared" si="539"/>
        <v/>
      </c>
      <c r="AH1298" s="6" t="str">
        <f t="shared" si="540"/>
        <v/>
      </c>
      <c r="AI1298" s="6" t="str">
        <f t="shared" si="541"/>
        <v/>
      </c>
      <c r="AJ1298" s="6" t="str">
        <f t="shared" si="542"/>
        <v/>
      </c>
      <c r="AL1298" s="9" t="str">
        <f>IF('Stock Details'!F1297="", "", 'Stock Details'!F1297)</f>
        <v/>
      </c>
      <c r="AM1298" s="9" t="str">
        <f>IF('Stock Details'!G1297="", "", 'Stock Details'!G1297)</f>
        <v/>
      </c>
      <c r="AO1298" s="59" t="str">
        <f t="shared" si="543"/>
        <v/>
      </c>
      <c r="AP1298" s="59" t="str">
        <f t="shared" si="521"/>
        <v/>
      </c>
      <c r="AQ1298" s="59" t="str">
        <f t="shared" si="522"/>
        <v/>
      </c>
      <c r="AR1298" s="59" t="str">
        <f t="shared" si="523"/>
        <v/>
      </c>
      <c r="AS1298" s="59" t="str">
        <f t="shared" si="524"/>
        <v/>
      </c>
      <c r="AT1298" s="59" t="str">
        <f t="shared" si="525"/>
        <v/>
      </c>
      <c r="AV1298" s="59" t="str">
        <f t="shared" si="544"/>
        <v/>
      </c>
      <c r="AW1298" s="59" t="str">
        <f t="shared" si="526"/>
        <v/>
      </c>
      <c r="AX1298" s="59" t="str">
        <f t="shared" si="527"/>
        <v/>
      </c>
      <c r="AY1298" s="59" t="str">
        <f t="shared" si="528"/>
        <v/>
      </c>
      <c r="AZ1298" s="59" t="str">
        <f t="shared" si="529"/>
        <v/>
      </c>
      <c r="BA1298" s="59" t="str">
        <f t="shared" si="530"/>
        <v/>
      </c>
      <c r="BC1298" s="49" t="str">
        <f>IF($B1298="", "", IF(COUNTIF(BD1298:$BY1298, "")=BC$8, IF(D1298="", "", D1298), ""))</f>
        <v/>
      </c>
      <c r="BD1298" s="61" t="str">
        <f>IF($B1298="", "", IF(COUNTIF(BE1298:$BY1298, "")=BD$8, IF(E1298="", "", E1298), ""))</f>
        <v/>
      </c>
      <c r="BE1298" s="61" t="str">
        <f>IF($B1298="", "", IF(COUNTIF(BF1298:$BY1298, "")=BE$8, IF(F1298="", "", F1298), ""))</f>
        <v/>
      </c>
      <c r="BF1298" s="61" t="str">
        <f>IF($B1298="", "", IF(COUNTIF(BG1298:$BY1298, "")=BF$8, IF(G1298="", "", G1298), ""))</f>
        <v/>
      </c>
      <c r="BG1298" s="61" t="str">
        <f>IF($B1298="", "", IF(COUNTIF(BH1298:$BY1298, "")=BG$8, IF(H1298="", "", H1298), ""))</f>
        <v/>
      </c>
      <c r="BH1298" s="61" t="str">
        <f>IF($B1298="", "", IF(COUNTIF(BI1298:$BY1298, "")=BH$8, IF(I1298="", "", I1298), ""))</f>
        <v/>
      </c>
      <c r="BI1298" s="61" t="str">
        <f>IF($B1298="", "", IF(COUNTIF(BJ1298:$BY1298, "")=BI$8, IF(J1298="", "", J1298), ""))</f>
        <v/>
      </c>
      <c r="BJ1298" s="61" t="str">
        <f>IF($B1298="", "", IF(COUNTIF(BK1298:$BY1298, "")=BJ$8, IF(K1298="", "", K1298), ""))</f>
        <v/>
      </c>
      <c r="BK1298" s="61" t="str">
        <f>IF($B1298="", "", IF(COUNTIF(BL1298:$BY1298, "")=BK$8, IF(L1298="", "", L1298), ""))</f>
        <v/>
      </c>
      <c r="BL1298" s="61" t="str">
        <f>IF($B1298="", "", IF(COUNTIF(BM1298:$BY1298, "")=BL$8, IF(M1298="", "", M1298), ""))</f>
        <v/>
      </c>
      <c r="BM1298" s="61" t="str">
        <f>IF($B1298="", "", IF(COUNTIF(BN1298:$BY1298, "")=BM$8, IF(N1298="", "", N1298), ""))</f>
        <v/>
      </c>
      <c r="BN1298" s="61" t="str">
        <f>IF($B1298="", "", IF(COUNTIF(BO1298:$BY1298, "")=BN$8, IF(O1298="", "", O1298), ""))</f>
        <v/>
      </c>
      <c r="BO1298" s="61" t="str">
        <f>IF($B1298="", "", IF(COUNTIF(BP1298:$BY1298, "")=BO$8, IF(P1298="", "", P1298), ""))</f>
        <v/>
      </c>
      <c r="BP1298" s="61" t="str">
        <f>IF($B1298="", "", IF(COUNTIF(BQ1298:$BY1298, "")=BP$8, IF(Q1298="", "", Q1298), ""))</f>
        <v/>
      </c>
      <c r="BQ1298" s="61" t="str">
        <f>IF($B1298="", "", IF(COUNTIF(BR1298:$BY1298, "")=BQ$8, IF(R1298="", "", R1298), ""))</f>
        <v/>
      </c>
      <c r="BR1298" s="61" t="str">
        <f>IF($B1298="", "", IF(COUNTIF(BS1298:$BY1298, "")=BR$8, IF(S1298="", "", S1298), ""))</f>
        <v/>
      </c>
      <c r="BS1298" s="61" t="str">
        <f>IF($B1298="", "", IF(COUNTIF(BT1298:$BY1298, "")=BS$8, IF(T1298="", "", T1298), ""))</f>
        <v/>
      </c>
      <c r="BT1298" s="61" t="str">
        <f>IF($B1298="", "", IF(COUNTIF(BU1298:$BY1298, "")=BT$8, IF(U1298="", "", U1298), ""))</f>
        <v/>
      </c>
      <c r="BU1298" s="61" t="str">
        <f>IF($B1298="", "", IF(COUNTIF(BV1298:$BY1298, "")=BU$8, IF(V1298="", "", V1298), ""))</f>
        <v/>
      </c>
      <c r="BV1298" s="61" t="str">
        <f>IF($B1298="", "", IF(COUNTIF(BW1298:$BY1298, "")=BV$8, IF(W1298="", "", W1298), ""))</f>
        <v/>
      </c>
      <c r="BW1298" s="61" t="str">
        <f>IF($B1298="", "", IF(COUNTIF(BX1298:$BY1298, "")=BW$8, IF(X1298="", "", X1298), ""))</f>
        <v/>
      </c>
      <c r="BX1298" s="61" t="str">
        <f>IF($B1298="", "", IF(COUNTIF(BY1298:$BY1298, "")=BX$8, IF(Y1298="", "", Y1298), ""))</f>
        <v/>
      </c>
      <c r="BY1298" s="50" t="str">
        <f t="shared" si="545"/>
        <v/>
      </c>
      <c r="CA1298" s="6" t="str">
        <f t="shared" si="546"/>
        <v/>
      </c>
      <c r="CB1298" s="6" t="str">
        <f>IF(CA1298="", "", RANK(CA1298, $CA$9:$CA$2508, 0)+COUNTIF($CA$9:CA1298, CA1298)-1)</f>
        <v/>
      </c>
    </row>
    <row r="1299" spans="1:80" x14ac:dyDescent="0.25">
      <c r="A1299" s="22"/>
      <c r="B1299" s="121" t="str">
        <f>IF('Stock Details'!B1298="", "", 'Stock Details'!B1298)</f>
        <v/>
      </c>
      <c r="C1299" s="22"/>
      <c r="D1299" s="130"/>
      <c r="E1299" s="122"/>
      <c r="F1299" s="131"/>
      <c r="G1299" s="22"/>
      <c r="H1299" s="130" t="str">
        <f t="shared" si="531"/>
        <v/>
      </c>
      <c r="I1299" s="122"/>
      <c r="J1299" s="131"/>
      <c r="K1299" s="22"/>
      <c r="L1299" s="130" t="str">
        <f t="shared" si="532"/>
        <v/>
      </c>
      <c r="M1299" s="122"/>
      <c r="N1299" s="131"/>
      <c r="O1299" s="22"/>
      <c r="P1299" s="130" t="str">
        <f t="shared" si="533"/>
        <v/>
      </c>
      <c r="Q1299" s="122"/>
      <c r="R1299" s="131"/>
      <c r="S1299" s="22"/>
      <c r="T1299" s="130" t="str">
        <f t="shared" si="534"/>
        <v/>
      </c>
      <c r="U1299" s="122"/>
      <c r="V1299" s="131"/>
      <c r="W1299" s="22"/>
      <c r="X1299" s="130" t="str">
        <f t="shared" si="535"/>
        <v/>
      </c>
      <c r="Y1299" s="122"/>
      <c r="Z1299" s="131"/>
      <c r="AA1299" s="22"/>
      <c r="AC1299" s="6" t="str">
        <f t="shared" si="536"/>
        <v/>
      </c>
      <c r="AE1299" s="6" t="str">
        <f t="shared" si="537"/>
        <v/>
      </c>
      <c r="AF1299" s="6" t="str">
        <f t="shared" si="538"/>
        <v/>
      </c>
      <c r="AG1299" s="6" t="str">
        <f t="shared" si="539"/>
        <v/>
      </c>
      <c r="AH1299" s="6" t="str">
        <f t="shared" si="540"/>
        <v/>
      </c>
      <c r="AI1299" s="6" t="str">
        <f t="shared" si="541"/>
        <v/>
      </c>
      <c r="AJ1299" s="6" t="str">
        <f t="shared" si="542"/>
        <v/>
      </c>
      <c r="AL1299" s="9" t="str">
        <f>IF('Stock Details'!F1298="", "", 'Stock Details'!F1298)</f>
        <v/>
      </c>
      <c r="AM1299" s="9" t="str">
        <f>IF('Stock Details'!G1298="", "", 'Stock Details'!G1298)</f>
        <v/>
      </c>
      <c r="AO1299" s="59" t="str">
        <f t="shared" si="543"/>
        <v/>
      </c>
      <c r="AP1299" s="59" t="str">
        <f t="shared" si="521"/>
        <v/>
      </c>
      <c r="AQ1299" s="59" t="str">
        <f t="shared" si="522"/>
        <v/>
      </c>
      <c r="AR1299" s="59" t="str">
        <f t="shared" si="523"/>
        <v/>
      </c>
      <c r="AS1299" s="59" t="str">
        <f t="shared" si="524"/>
        <v/>
      </c>
      <c r="AT1299" s="59" t="str">
        <f t="shared" si="525"/>
        <v/>
      </c>
      <c r="AV1299" s="59" t="str">
        <f t="shared" si="544"/>
        <v/>
      </c>
      <c r="AW1299" s="59" t="str">
        <f t="shared" si="526"/>
        <v/>
      </c>
      <c r="AX1299" s="59" t="str">
        <f t="shared" si="527"/>
        <v/>
      </c>
      <c r="AY1299" s="59" t="str">
        <f t="shared" si="528"/>
        <v/>
      </c>
      <c r="AZ1299" s="59" t="str">
        <f t="shared" si="529"/>
        <v/>
      </c>
      <c r="BA1299" s="59" t="str">
        <f t="shared" si="530"/>
        <v/>
      </c>
      <c r="BC1299" s="49" t="str">
        <f>IF($B1299="", "", IF(COUNTIF(BD1299:$BY1299, "")=BC$8, IF(D1299="", "", D1299), ""))</f>
        <v/>
      </c>
      <c r="BD1299" s="61" t="str">
        <f>IF($B1299="", "", IF(COUNTIF(BE1299:$BY1299, "")=BD$8, IF(E1299="", "", E1299), ""))</f>
        <v/>
      </c>
      <c r="BE1299" s="61" t="str">
        <f>IF($B1299="", "", IF(COUNTIF(BF1299:$BY1299, "")=BE$8, IF(F1299="", "", F1299), ""))</f>
        <v/>
      </c>
      <c r="BF1299" s="61" t="str">
        <f>IF($B1299="", "", IF(COUNTIF(BG1299:$BY1299, "")=BF$8, IF(G1299="", "", G1299), ""))</f>
        <v/>
      </c>
      <c r="BG1299" s="61" t="str">
        <f>IF($B1299="", "", IF(COUNTIF(BH1299:$BY1299, "")=BG$8, IF(H1299="", "", H1299), ""))</f>
        <v/>
      </c>
      <c r="BH1299" s="61" t="str">
        <f>IF($B1299="", "", IF(COUNTIF(BI1299:$BY1299, "")=BH$8, IF(I1299="", "", I1299), ""))</f>
        <v/>
      </c>
      <c r="BI1299" s="61" t="str">
        <f>IF($B1299="", "", IF(COUNTIF(BJ1299:$BY1299, "")=BI$8, IF(J1299="", "", J1299), ""))</f>
        <v/>
      </c>
      <c r="BJ1299" s="61" t="str">
        <f>IF($B1299="", "", IF(COUNTIF(BK1299:$BY1299, "")=BJ$8, IF(K1299="", "", K1299), ""))</f>
        <v/>
      </c>
      <c r="BK1299" s="61" t="str">
        <f>IF($B1299="", "", IF(COUNTIF(BL1299:$BY1299, "")=BK$8, IF(L1299="", "", L1299), ""))</f>
        <v/>
      </c>
      <c r="BL1299" s="61" t="str">
        <f>IF($B1299="", "", IF(COUNTIF(BM1299:$BY1299, "")=BL$8, IF(M1299="", "", M1299), ""))</f>
        <v/>
      </c>
      <c r="BM1299" s="61" t="str">
        <f>IF($B1299="", "", IF(COUNTIF(BN1299:$BY1299, "")=BM$8, IF(N1299="", "", N1299), ""))</f>
        <v/>
      </c>
      <c r="BN1299" s="61" t="str">
        <f>IF($B1299="", "", IF(COUNTIF(BO1299:$BY1299, "")=BN$8, IF(O1299="", "", O1299), ""))</f>
        <v/>
      </c>
      <c r="BO1299" s="61" t="str">
        <f>IF($B1299="", "", IF(COUNTIF(BP1299:$BY1299, "")=BO$8, IF(P1299="", "", P1299), ""))</f>
        <v/>
      </c>
      <c r="BP1299" s="61" t="str">
        <f>IF($B1299="", "", IF(COUNTIF(BQ1299:$BY1299, "")=BP$8, IF(Q1299="", "", Q1299), ""))</f>
        <v/>
      </c>
      <c r="BQ1299" s="61" t="str">
        <f>IF($B1299="", "", IF(COUNTIF(BR1299:$BY1299, "")=BQ$8, IF(R1299="", "", R1299), ""))</f>
        <v/>
      </c>
      <c r="BR1299" s="61" t="str">
        <f>IF($B1299="", "", IF(COUNTIF(BS1299:$BY1299, "")=BR$8, IF(S1299="", "", S1299), ""))</f>
        <v/>
      </c>
      <c r="BS1299" s="61" t="str">
        <f>IF($B1299="", "", IF(COUNTIF(BT1299:$BY1299, "")=BS$8, IF(T1299="", "", T1299), ""))</f>
        <v/>
      </c>
      <c r="BT1299" s="61" t="str">
        <f>IF($B1299="", "", IF(COUNTIF(BU1299:$BY1299, "")=BT$8, IF(U1299="", "", U1299), ""))</f>
        <v/>
      </c>
      <c r="BU1299" s="61" t="str">
        <f>IF($B1299="", "", IF(COUNTIF(BV1299:$BY1299, "")=BU$8, IF(V1299="", "", V1299), ""))</f>
        <v/>
      </c>
      <c r="BV1299" s="61" t="str">
        <f>IF($B1299="", "", IF(COUNTIF(BW1299:$BY1299, "")=BV$8, IF(W1299="", "", W1299), ""))</f>
        <v/>
      </c>
      <c r="BW1299" s="61" t="str">
        <f>IF($B1299="", "", IF(COUNTIF(BX1299:$BY1299, "")=BW$8, IF(X1299="", "", X1299), ""))</f>
        <v/>
      </c>
      <c r="BX1299" s="61" t="str">
        <f>IF($B1299="", "", IF(COUNTIF(BY1299:$BY1299, "")=BX$8, IF(Y1299="", "", Y1299), ""))</f>
        <v/>
      </c>
      <c r="BY1299" s="50" t="str">
        <f t="shared" si="545"/>
        <v/>
      </c>
      <c r="CA1299" s="6" t="str">
        <f t="shared" si="546"/>
        <v/>
      </c>
      <c r="CB1299" s="6" t="str">
        <f>IF(CA1299="", "", RANK(CA1299, $CA$9:$CA$2508, 0)+COUNTIF($CA$9:CA1299, CA1299)-1)</f>
        <v/>
      </c>
    </row>
    <row r="1300" spans="1:80" x14ac:dyDescent="0.25">
      <c r="A1300" s="22"/>
      <c r="B1300" s="121" t="str">
        <f>IF('Stock Details'!B1299="", "", 'Stock Details'!B1299)</f>
        <v/>
      </c>
      <c r="C1300" s="22"/>
      <c r="D1300" s="130"/>
      <c r="E1300" s="122"/>
      <c r="F1300" s="131"/>
      <c r="G1300" s="22"/>
      <c r="H1300" s="130" t="str">
        <f t="shared" si="531"/>
        <v/>
      </c>
      <c r="I1300" s="122"/>
      <c r="J1300" s="131"/>
      <c r="K1300" s="22"/>
      <c r="L1300" s="130" t="str">
        <f t="shared" si="532"/>
        <v/>
      </c>
      <c r="M1300" s="122"/>
      <c r="N1300" s="131"/>
      <c r="O1300" s="22"/>
      <c r="P1300" s="130" t="str">
        <f t="shared" si="533"/>
        <v/>
      </c>
      <c r="Q1300" s="122"/>
      <c r="R1300" s="131"/>
      <c r="S1300" s="22"/>
      <c r="T1300" s="130" t="str">
        <f t="shared" si="534"/>
        <v/>
      </c>
      <c r="U1300" s="122"/>
      <c r="V1300" s="131"/>
      <c r="W1300" s="22"/>
      <c r="X1300" s="130" t="str">
        <f t="shared" si="535"/>
        <v/>
      </c>
      <c r="Y1300" s="122"/>
      <c r="Z1300" s="131"/>
      <c r="AA1300" s="22"/>
      <c r="AC1300" s="6" t="str">
        <f t="shared" si="536"/>
        <v/>
      </c>
      <c r="AE1300" s="6" t="str">
        <f t="shared" si="537"/>
        <v/>
      </c>
      <c r="AF1300" s="6" t="str">
        <f t="shared" si="538"/>
        <v/>
      </c>
      <c r="AG1300" s="6" t="str">
        <f t="shared" si="539"/>
        <v/>
      </c>
      <c r="AH1300" s="6" t="str">
        <f t="shared" si="540"/>
        <v/>
      </c>
      <c r="AI1300" s="6" t="str">
        <f t="shared" si="541"/>
        <v/>
      </c>
      <c r="AJ1300" s="6" t="str">
        <f t="shared" si="542"/>
        <v/>
      </c>
      <c r="AL1300" s="9" t="str">
        <f>IF('Stock Details'!F1299="", "", 'Stock Details'!F1299)</f>
        <v/>
      </c>
      <c r="AM1300" s="9" t="str">
        <f>IF('Stock Details'!G1299="", "", 'Stock Details'!G1299)</f>
        <v/>
      </c>
      <c r="AO1300" s="59" t="str">
        <f t="shared" si="543"/>
        <v/>
      </c>
      <c r="AP1300" s="59" t="str">
        <f t="shared" si="521"/>
        <v/>
      </c>
      <c r="AQ1300" s="59" t="str">
        <f t="shared" si="522"/>
        <v/>
      </c>
      <c r="AR1300" s="59" t="str">
        <f t="shared" si="523"/>
        <v/>
      </c>
      <c r="AS1300" s="59" t="str">
        <f t="shared" si="524"/>
        <v/>
      </c>
      <c r="AT1300" s="59" t="str">
        <f t="shared" si="525"/>
        <v/>
      </c>
      <c r="AV1300" s="59" t="str">
        <f t="shared" si="544"/>
        <v/>
      </c>
      <c r="AW1300" s="59" t="str">
        <f t="shared" si="526"/>
        <v/>
      </c>
      <c r="AX1300" s="59" t="str">
        <f t="shared" si="527"/>
        <v/>
      </c>
      <c r="AY1300" s="59" t="str">
        <f t="shared" si="528"/>
        <v/>
      </c>
      <c r="AZ1300" s="59" t="str">
        <f t="shared" si="529"/>
        <v/>
      </c>
      <c r="BA1300" s="59" t="str">
        <f t="shared" si="530"/>
        <v/>
      </c>
      <c r="BC1300" s="49" t="str">
        <f>IF($B1300="", "", IF(COUNTIF(BD1300:$BY1300, "")=BC$8, IF(D1300="", "", D1300), ""))</f>
        <v/>
      </c>
      <c r="BD1300" s="61" t="str">
        <f>IF($B1300="", "", IF(COUNTIF(BE1300:$BY1300, "")=BD$8, IF(E1300="", "", E1300), ""))</f>
        <v/>
      </c>
      <c r="BE1300" s="61" t="str">
        <f>IF($B1300="", "", IF(COUNTIF(BF1300:$BY1300, "")=BE$8, IF(F1300="", "", F1300), ""))</f>
        <v/>
      </c>
      <c r="BF1300" s="61" t="str">
        <f>IF($B1300="", "", IF(COUNTIF(BG1300:$BY1300, "")=BF$8, IF(G1300="", "", G1300), ""))</f>
        <v/>
      </c>
      <c r="BG1300" s="61" t="str">
        <f>IF($B1300="", "", IF(COUNTIF(BH1300:$BY1300, "")=BG$8, IF(H1300="", "", H1300), ""))</f>
        <v/>
      </c>
      <c r="BH1300" s="61" t="str">
        <f>IF($B1300="", "", IF(COUNTIF(BI1300:$BY1300, "")=BH$8, IF(I1300="", "", I1300), ""))</f>
        <v/>
      </c>
      <c r="BI1300" s="61" t="str">
        <f>IF($B1300="", "", IF(COUNTIF(BJ1300:$BY1300, "")=BI$8, IF(J1300="", "", J1300), ""))</f>
        <v/>
      </c>
      <c r="BJ1300" s="61" t="str">
        <f>IF($B1300="", "", IF(COUNTIF(BK1300:$BY1300, "")=BJ$8, IF(K1300="", "", K1300), ""))</f>
        <v/>
      </c>
      <c r="BK1300" s="61" t="str">
        <f>IF($B1300="", "", IF(COUNTIF(BL1300:$BY1300, "")=BK$8, IF(L1300="", "", L1300), ""))</f>
        <v/>
      </c>
      <c r="BL1300" s="61" t="str">
        <f>IF($B1300="", "", IF(COUNTIF(BM1300:$BY1300, "")=BL$8, IF(M1300="", "", M1300), ""))</f>
        <v/>
      </c>
      <c r="BM1300" s="61" t="str">
        <f>IF($B1300="", "", IF(COUNTIF(BN1300:$BY1300, "")=BM$8, IF(N1300="", "", N1300), ""))</f>
        <v/>
      </c>
      <c r="BN1300" s="61" t="str">
        <f>IF($B1300="", "", IF(COUNTIF(BO1300:$BY1300, "")=BN$8, IF(O1300="", "", O1300), ""))</f>
        <v/>
      </c>
      <c r="BO1300" s="61" t="str">
        <f>IF($B1300="", "", IF(COUNTIF(BP1300:$BY1300, "")=BO$8, IF(P1300="", "", P1300), ""))</f>
        <v/>
      </c>
      <c r="BP1300" s="61" t="str">
        <f>IF($B1300="", "", IF(COUNTIF(BQ1300:$BY1300, "")=BP$8, IF(Q1300="", "", Q1300), ""))</f>
        <v/>
      </c>
      <c r="BQ1300" s="61" t="str">
        <f>IF($B1300="", "", IF(COUNTIF(BR1300:$BY1300, "")=BQ$8, IF(R1300="", "", R1300), ""))</f>
        <v/>
      </c>
      <c r="BR1300" s="61" t="str">
        <f>IF($B1300="", "", IF(COUNTIF(BS1300:$BY1300, "")=BR$8, IF(S1300="", "", S1300), ""))</f>
        <v/>
      </c>
      <c r="BS1300" s="61" t="str">
        <f>IF($B1300="", "", IF(COUNTIF(BT1300:$BY1300, "")=BS$8, IF(T1300="", "", T1300), ""))</f>
        <v/>
      </c>
      <c r="BT1300" s="61" t="str">
        <f>IF($B1300="", "", IF(COUNTIF(BU1300:$BY1300, "")=BT$8, IF(U1300="", "", U1300), ""))</f>
        <v/>
      </c>
      <c r="BU1300" s="61" t="str">
        <f>IF($B1300="", "", IF(COUNTIF(BV1300:$BY1300, "")=BU$8, IF(V1300="", "", V1300), ""))</f>
        <v/>
      </c>
      <c r="BV1300" s="61" t="str">
        <f>IF($B1300="", "", IF(COUNTIF(BW1300:$BY1300, "")=BV$8, IF(W1300="", "", W1300), ""))</f>
        <v/>
      </c>
      <c r="BW1300" s="61" t="str">
        <f>IF($B1300="", "", IF(COUNTIF(BX1300:$BY1300, "")=BW$8, IF(X1300="", "", X1300), ""))</f>
        <v/>
      </c>
      <c r="BX1300" s="61" t="str">
        <f>IF($B1300="", "", IF(COUNTIF(BY1300:$BY1300, "")=BX$8, IF(Y1300="", "", Y1300), ""))</f>
        <v/>
      </c>
      <c r="BY1300" s="50" t="str">
        <f t="shared" si="545"/>
        <v/>
      </c>
      <c r="CA1300" s="6" t="str">
        <f t="shared" si="546"/>
        <v/>
      </c>
      <c r="CB1300" s="6" t="str">
        <f>IF(CA1300="", "", RANK(CA1300, $CA$9:$CA$2508, 0)+COUNTIF($CA$9:CA1300, CA1300)-1)</f>
        <v/>
      </c>
    </row>
    <row r="1301" spans="1:80" x14ac:dyDescent="0.25">
      <c r="A1301" s="22"/>
      <c r="B1301" s="121" t="str">
        <f>IF('Stock Details'!B1300="", "", 'Stock Details'!B1300)</f>
        <v/>
      </c>
      <c r="C1301" s="22"/>
      <c r="D1301" s="130"/>
      <c r="E1301" s="122"/>
      <c r="F1301" s="131"/>
      <c r="G1301" s="22"/>
      <c r="H1301" s="130" t="str">
        <f t="shared" si="531"/>
        <v/>
      </c>
      <c r="I1301" s="122"/>
      <c r="J1301" s="131"/>
      <c r="K1301" s="22"/>
      <c r="L1301" s="130" t="str">
        <f t="shared" si="532"/>
        <v/>
      </c>
      <c r="M1301" s="122"/>
      <c r="N1301" s="131"/>
      <c r="O1301" s="22"/>
      <c r="P1301" s="130" t="str">
        <f t="shared" si="533"/>
        <v/>
      </c>
      <c r="Q1301" s="122"/>
      <c r="R1301" s="131"/>
      <c r="S1301" s="22"/>
      <c r="T1301" s="130" t="str">
        <f t="shared" si="534"/>
        <v/>
      </c>
      <c r="U1301" s="122"/>
      <c r="V1301" s="131"/>
      <c r="W1301" s="22"/>
      <c r="X1301" s="130" t="str">
        <f t="shared" si="535"/>
        <v/>
      </c>
      <c r="Y1301" s="122"/>
      <c r="Z1301" s="131"/>
      <c r="AA1301" s="22"/>
      <c r="AC1301" s="6" t="str">
        <f t="shared" si="536"/>
        <v/>
      </c>
      <c r="AE1301" s="6" t="str">
        <f t="shared" si="537"/>
        <v/>
      </c>
      <c r="AF1301" s="6" t="str">
        <f t="shared" si="538"/>
        <v/>
      </c>
      <c r="AG1301" s="6" t="str">
        <f t="shared" si="539"/>
        <v/>
      </c>
      <c r="AH1301" s="6" t="str">
        <f t="shared" si="540"/>
        <v/>
      </c>
      <c r="AI1301" s="6" t="str">
        <f t="shared" si="541"/>
        <v/>
      </c>
      <c r="AJ1301" s="6" t="str">
        <f t="shared" si="542"/>
        <v/>
      </c>
      <c r="AL1301" s="9" t="str">
        <f>IF('Stock Details'!F1300="", "", 'Stock Details'!F1300)</f>
        <v/>
      </c>
      <c r="AM1301" s="9" t="str">
        <f>IF('Stock Details'!G1300="", "", 'Stock Details'!G1300)</f>
        <v/>
      </c>
      <c r="AO1301" s="59" t="str">
        <f t="shared" si="543"/>
        <v/>
      </c>
      <c r="AP1301" s="59" t="str">
        <f t="shared" si="521"/>
        <v/>
      </c>
      <c r="AQ1301" s="59" t="str">
        <f t="shared" si="522"/>
        <v/>
      </c>
      <c r="AR1301" s="59" t="str">
        <f t="shared" si="523"/>
        <v/>
      </c>
      <c r="AS1301" s="59" t="str">
        <f t="shared" si="524"/>
        <v/>
      </c>
      <c r="AT1301" s="59" t="str">
        <f t="shared" si="525"/>
        <v/>
      </c>
      <c r="AV1301" s="59" t="str">
        <f t="shared" si="544"/>
        <v/>
      </c>
      <c r="AW1301" s="59" t="str">
        <f t="shared" si="526"/>
        <v/>
      </c>
      <c r="AX1301" s="59" t="str">
        <f t="shared" si="527"/>
        <v/>
      </c>
      <c r="AY1301" s="59" t="str">
        <f t="shared" si="528"/>
        <v/>
      </c>
      <c r="AZ1301" s="59" t="str">
        <f t="shared" si="529"/>
        <v/>
      </c>
      <c r="BA1301" s="59" t="str">
        <f t="shared" si="530"/>
        <v/>
      </c>
      <c r="BC1301" s="49" t="str">
        <f>IF($B1301="", "", IF(COUNTIF(BD1301:$BY1301, "")=BC$8, IF(D1301="", "", D1301), ""))</f>
        <v/>
      </c>
      <c r="BD1301" s="61" t="str">
        <f>IF($B1301="", "", IF(COUNTIF(BE1301:$BY1301, "")=BD$8, IF(E1301="", "", E1301), ""))</f>
        <v/>
      </c>
      <c r="BE1301" s="61" t="str">
        <f>IF($B1301="", "", IF(COUNTIF(BF1301:$BY1301, "")=BE$8, IF(F1301="", "", F1301), ""))</f>
        <v/>
      </c>
      <c r="BF1301" s="61" t="str">
        <f>IF($B1301="", "", IF(COUNTIF(BG1301:$BY1301, "")=BF$8, IF(G1301="", "", G1301), ""))</f>
        <v/>
      </c>
      <c r="BG1301" s="61" t="str">
        <f>IF($B1301="", "", IF(COUNTIF(BH1301:$BY1301, "")=BG$8, IF(H1301="", "", H1301), ""))</f>
        <v/>
      </c>
      <c r="BH1301" s="61" t="str">
        <f>IF($B1301="", "", IF(COUNTIF(BI1301:$BY1301, "")=BH$8, IF(I1301="", "", I1301), ""))</f>
        <v/>
      </c>
      <c r="BI1301" s="61" t="str">
        <f>IF($B1301="", "", IF(COUNTIF(BJ1301:$BY1301, "")=BI$8, IF(J1301="", "", J1301), ""))</f>
        <v/>
      </c>
      <c r="BJ1301" s="61" t="str">
        <f>IF($B1301="", "", IF(COUNTIF(BK1301:$BY1301, "")=BJ$8, IF(K1301="", "", K1301), ""))</f>
        <v/>
      </c>
      <c r="BK1301" s="61" t="str">
        <f>IF($B1301="", "", IF(COUNTIF(BL1301:$BY1301, "")=BK$8, IF(L1301="", "", L1301), ""))</f>
        <v/>
      </c>
      <c r="BL1301" s="61" t="str">
        <f>IF($B1301="", "", IF(COUNTIF(BM1301:$BY1301, "")=BL$8, IF(M1301="", "", M1301), ""))</f>
        <v/>
      </c>
      <c r="BM1301" s="61" t="str">
        <f>IF($B1301="", "", IF(COUNTIF(BN1301:$BY1301, "")=BM$8, IF(N1301="", "", N1301), ""))</f>
        <v/>
      </c>
      <c r="BN1301" s="61" t="str">
        <f>IF($B1301="", "", IF(COUNTIF(BO1301:$BY1301, "")=BN$8, IF(O1301="", "", O1301), ""))</f>
        <v/>
      </c>
      <c r="BO1301" s="61" t="str">
        <f>IF($B1301="", "", IF(COUNTIF(BP1301:$BY1301, "")=BO$8, IF(P1301="", "", P1301), ""))</f>
        <v/>
      </c>
      <c r="BP1301" s="61" t="str">
        <f>IF($B1301="", "", IF(COUNTIF(BQ1301:$BY1301, "")=BP$8, IF(Q1301="", "", Q1301), ""))</f>
        <v/>
      </c>
      <c r="BQ1301" s="61" t="str">
        <f>IF($B1301="", "", IF(COUNTIF(BR1301:$BY1301, "")=BQ$8, IF(R1301="", "", R1301), ""))</f>
        <v/>
      </c>
      <c r="BR1301" s="61" t="str">
        <f>IF($B1301="", "", IF(COUNTIF(BS1301:$BY1301, "")=BR$8, IF(S1301="", "", S1301), ""))</f>
        <v/>
      </c>
      <c r="BS1301" s="61" t="str">
        <f>IF($B1301="", "", IF(COUNTIF(BT1301:$BY1301, "")=BS$8, IF(T1301="", "", T1301), ""))</f>
        <v/>
      </c>
      <c r="BT1301" s="61" t="str">
        <f>IF($B1301="", "", IF(COUNTIF(BU1301:$BY1301, "")=BT$8, IF(U1301="", "", U1301), ""))</f>
        <v/>
      </c>
      <c r="BU1301" s="61" t="str">
        <f>IF($B1301="", "", IF(COUNTIF(BV1301:$BY1301, "")=BU$8, IF(V1301="", "", V1301), ""))</f>
        <v/>
      </c>
      <c r="BV1301" s="61" t="str">
        <f>IF($B1301="", "", IF(COUNTIF(BW1301:$BY1301, "")=BV$8, IF(W1301="", "", W1301), ""))</f>
        <v/>
      </c>
      <c r="BW1301" s="61" t="str">
        <f>IF($B1301="", "", IF(COUNTIF(BX1301:$BY1301, "")=BW$8, IF(X1301="", "", X1301), ""))</f>
        <v/>
      </c>
      <c r="BX1301" s="61" t="str">
        <f>IF($B1301="", "", IF(COUNTIF(BY1301:$BY1301, "")=BX$8, IF(Y1301="", "", Y1301), ""))</f>
        <v/>
      </c>
      <c r="BY1301" s="50" t="str">
        <f t="shared" si="545"/>
        <v/>
      </c>
      <c r="CA1301" s="6" t="str">
        <f t="shared" si="546"/>
        <v/>
      </c>
      <c r="CB1301" s="6" t="str">
        <f>IF(CA1301="", "", RANK(CA1301, $CA$9:$CA$2508, 0)+COUNTIF($CA$9:CA1301, CA1301)-1)</f>
        <v/>
      </c>
    </row>
    <row r="1302" spans="1:80" x14ac:dyDescent="0.25">
      <c r="A1302" s="22"/>
      <c r="B1302" s="121" t="str">
        <f>IF('Stock Details'!B1301="", "", 'Stock Details'!B1301)</f>
        <v/>
      </c>
      <c r="C1302" s="22"/>
      <c r="D1302" s="130"/>
      <c r="E1302" s="122"/>
      <c r="F1302" s="131"/>
      <c r="G1302" s="22"/>
      <c r="H1302" s="130" t="str">
        <f t="shared" si="531"/>
        <v/>
      </c>
      <c r="I1302" s="122"/>
      <c r="J1302" s="131"/>
      <c r="K1302" s="22"/>
      <c r="L1302" s="130" t="str">
        <f t="shared" si="532"/>
        <v/>
      </c>
      <c r="M1302" s="122"/>
      <c r="N1302" s="131"/>
      <c r="O1302" s="22"/>
      <c r="P1302" s="130" t="str">
        <f t="shared" si="533"/>
        <v/>
      </c>
      <c r="Q1302" s="122"/>
      <c r="R1302" s="131"/>
      <c r="S1302" s="22"/>
      <c r="T1302" s="130" t="str">
        <f t="shared" si="534"/>
        <v/>
      </c>
      <c r="U1302" s="122"/>
      <c r="V1302" s="131"/>
      <c r="W1302" s="22"/>
      <c r="X1302" s="130" t="str">
        <f t="shared" si="535"/>
        <v/>
      </c>
      <c r="Y1302" s="122"/>
      <c r="Z1302" s="131"/>
      <c r="AA1302" s="22"/>
      <c r="AC1302" s="6" t="str">
        <f t="shared" si="536"/>
        <v/>
      </c>
      <c r="AE1302" s="6" t="str">
        <f t="shared" si="537"/>
        <v/>
      </c>
      <c r="AF1302" s="6" t="str">
        <f t="shared" si="538"/>
        <v/>
      </c>
      <c r="AG1302" s="6" t="str">
        <f t="shared" si="539"/>
        <v/>
      </c>
      <c r="AH1302" s="6" t="str">
        <f t="shared" si="540"/>
        <v/>
      </c>
      <c r="AI1302" s="6" t="str">
        <f t="shared" si="541"/>
        <v/>
      </c>
      <c r="AJ1302" s="6" t="str">
        <f t="shared" si="542"/>
        <v/>
      </c>
      <c r="AL1302" s="9" t="str">
        <f>IF('Stock Details'!F1301="", "", 'Stock Details'!F1301)</f>
        <v/>
      </c>
      <c r="AM1302" s="9" t="str">
        <f>IF('Stock Details'!G1301="", "", 'Stock Details'!G1301)</f>
        <v/>
      </c>
      <c r="AO1302" s="59" t="str">
        <f t="shared" si="543"/>
        <v/>
      </c>
      <c r="AP1302" s="59" t="str">
        <f t="shared" si="521"/>
        <v/>
      </c>
      <c r="AQ1302" s="59" t="str">
        <f t="shared" si="522"/>
        <v/>
      </c>
      <c r="AR1302" s="59" t="str">
        <f t="shared" si="523"/>
        <v/>
      </c>
      <c r="AS1302" s="59" t="str">
        <f t="shared" si="524"/>
        <v/>
      </c>
      <c r="AT1302" s="59" t="str">
        <f t="shared" si="525"/>
        <v/>
      </c>
      <c r="AV1302" s="59" t="str">
        <f t="shared" si="544"/>
        <v/>
      </c>
      <c r="AW1302" s="59" t="str">
        <f t="shared" si="526"/>
        <v/>
      </c>
      <c r="AX1302" s="59" t="str">
        <f t="shared" si="527"/>
        <v/>
      </c>
      <c r="AY1302" s="59" t="str">
        <f t="shared" si="528"/>
        <v/>
      </c>
      <c r="AZ1302" s="59" t="str">
        <f t="shared" si="529"/>
        <v/>
      </c>
      <c r="BA1302" s="59" t="str">
        <f t="shared" si="530"/>
        <v/>
      </c>
      <c r="BC1302" s="49" t="str">
        <f>IF($B1302="", "", IF(COUNTIF(BD1302:$BY1302, "")=BC$8, IF(D1302="", "", D1302), ""))</f>
        <v/>
      </c>
      <c r="BD1302" s="61" t="str">
        <f>IF($B1302="", "", IF(COUNTIF(BE1302:$BY1302, "")=BD$8, IF(E1302="", "", E1302), ""))</f>
        <v/>
      </c>
      <c r="BE1302" s="61" t="str">
        <f>IF($B1302="", "", IF(COUNTIF(BF1302:$BY1302, "")=BE$8, IF(F1302="", "", F1302), ""))</f>
        <v/>
      </c>
      <c r="BF1302" s="61" t="str">
        <f>IF($B1302="", "", IF(COUNTIF(BG1302:$BY1302, "")=BF$8, IF(G1302="", "", G1302), ""))</f>
        <v/>
      </c>
      <c r="BG1302" s="61" t="str">
        <f>IF($B1302="", "", IF(COUNTIF(BH1302:$BY1302, "")=BG$8, IF(H1302="", "", H1302), ""))</f>
        <v/>
      </c>
      <c r="BH1302" s="61" t="str">
        <f>IF($B1302="", "", IF(COUNTIF(BI1302:$BY1302, "")=BH$8, IF(I1302="", "", I1302), ""))</f>
        <v/>
      </c>
      <c r="BI1302" s="61" t="str">
        <f>IF($B1302="", "", IF(COUNTIF(BJ1302:$BY1302, "")=BI$8, IF(J1302="", "", J1302), ""))</f>
        <v/>
      </c>
      <c r="BJ1302" s="61" t="str">
        <f>IF($B1302="", "", IF(COUNTIF(BK1302:$BY1302, "")=BJ$8, IF(K1302="", "", K1302), ""))</f>
        <v/>
      </c>
      <c r="BK1302" s="61" t="str">
        <f>IF($B1302="", "", IF(COUNTIF(BL1302:$BY1302, "")=BK$8, IF(L1302="", "", L1302), ""))</f>
        <v/>
      </c>
      <c r="BL1302" s="61" t="str">
        <f>IF($B1302="", "", IF(COUNTIF(BM1302:$BY1302, "")=BL$8, IF(M1302="", "", M1302), ""))</f>
        <v/>
      </c>
      <c r="BM1302" s="61" t="str">
        <f>IF($B1302="", "", IF(COUNTIF(BN1302:$BY1302, "")=BM$8, IF(N1302="", "", N1302), ""))</f>
        <v/>
      </c>
      <c r="BN1302" s="61" t="str">
        <f>IF($B1302="", "", IF(COUNTIF(BO1302:$BY1302, "")=BN$8, IF(O1302="", "", O1302), ""))</f>
        <v/>
      </c>
      <c r="BO1302" s="61" t="str">
        <f>IF($B1302="", "", IF(COUNTIF(BP1302:$BY1302, "")=BO$8, IF(P1302="", "", P1302), ""))</f>
        <v/>
      </c>
      <c r="BP1302" s="61" t="str">
        <f>IF($B1302="", "", IF(COUNTIF(BQ1302:$BY1302, "")=BP$8, IF(Q1302="", "", Q1302), ""))</f>
        <v/>
      </c>
      <c r="BQ1302" s="61" t="str">
        <f>IF($B1302="", "", IF(COUNTIF(BR1302:$BY1302, "")=BQ$8, IF(R1302="", "", R1302), ""))</f>
        <v/>
      </c>
      <c r="BR1302" s="61" t="str">
        <f>IF($B1302="", "", IF(COUNTIF(BS1302:$BY1302, "")=BR$8, IF(S1302="", "", S1302), ""))</f>
        <v/>
      </c>
      <c r="BS1302" s="61" t="str">
        <f>IF($B1302="", "", IF(COUNTIF(BT1302:$BY1302, "")=BS$8, IF(T1302="", "", T1302), ""))</f>
        <v/>
      </c>
      <c r="BT1302" s="61" t="str">
        <f>IF($B1302="", "", IF(COUNTIF(BU1302:$BY1302, "")=BT$8, IF(U1302="", "", U1302), ""))</f>
        <v/>
      </c>
      <c r="BU1302" s="61" t="str">
        <f>IF($B1302="", "", IF(COUNTIF(BV1302:$BY1302, "")=BU$8, IF(V1302="", "", V1302), ""))</f>
        <v/>
      </c>
      <c r="BV1302" s="61" t="str">
        <f>IF($B1302="", "", IF(COUNTIF(BW1302:$BY1302, "")=BV$8, IF(W1302="", "", W1302), ""))</f>
        <v/>
      </c>
      <c r="BW1302" s="61" t="str">
        <f>IF($B1302="", "", IF(COUNTIF(BX1302:$BY1302, "")=BW$8, IF(X1302="", "", X1302), ""))</f>
        <v/>
      </c>
      <c r="BX1302" s="61" t="str">
        <f>IF($B1302="", "", IF(COUNTIF(BY1302:$BY1302, "")=BX$8, IF(Y1302="", "", Y1302), ""))</f>
        <v/>
      </c>
      <c r="BY1302" s="50" t="str">
        <f t="shared" si="545"/>
        <v/>
      </c>
      <c r="CA1302" s="6" t="str">
        <f t="shared" si="546"/>
        <v/>
      </c>
      <c r="CB1302" s="6" t="str">
        <f>IF(CA1302="", "", RANK(CA1302, $CA$9:$CA$2508, 0)+COUNTIF($CA$9:CA1302, CA1302)-1)</f>
        <v/>
      </c>
    </row>
    <row r="1303" spans="1:80" x14ac:dyDescent="0.25">
      <c r="A1303" s="22"/>
      <c r="B1303" s="121" t="str">
        <f>IF('Stock Details'!B1302="", "", 'Stock Details'!B1302)</f>
        <v/>
      </c>
      <c r="C1303" s="22"/>
      <c r="D1303" s="130"/>
      <c r="E1303" s="122"/>
      <c r="F1303" s="131"/>
      <c r="G1303" s="22"/>
      <c r="H1303" s="130" t="str">
        <f t="shared" si="531"/>
        <v/>
      </c>
      <c r="I1303" s="122"/>
      <c r="J1303" s="131"/>
      <c r="K1303" s="22"/>
      <c r="L1303" s="130" t="str">
        <f t="shared" si="532"/>
        <v/>
      </c>
      <c r="M1303" s="122"/>
      <c r="N1303" s="131"/>
      <c r="O1303" s="22"/>
      <c r="P1303" s="130" t="str">
        <f t="shared" si="533"/>
        <v/>
      </c>
      <c r="Q1303" s="122"/>
      <c r="R1303" s="131"/>
      <c r="S1303" s="22"/>
      <c r="T1303" s="130" t="str">
        <f t="shared" si="534"/>
        <v/>
      </c>
      <c r="U1303" s="122"/>
      <c r="V1303" s="131"/>
      <c r="W1303" s="22"/>
      <c r="X1303" s="130" t="str">
        <f t="shared" si="535"/>
        <v/>
      </c>
      <c r="Y1303" s="122"/>
      <c r="Z1303" s="131"/>
      <c r="AA1303" s="22"/>
      <c r="AC1303" s="6" t="str">
        <f t="shared" si="536"/>
        <v/>
      </c>
      <c r="AE1303" s="6" t="str">
        <f t="shared" si="537"/>
        <v/>
      </c>
      <c r="AF1303" s="6" t="str">
        <f t="shared" si="538"/>
        <v/>
      </c>
      <c r="AG1303" s="6" t="str">
        <f t="shared" si="539"/>
        <v/>
      </c>
      <c r="AH1303" s="6" t="str">
        <f t="shared" si="540"/>
        <v/>
      </c>
      <c r="AI1303" s="6" t="str">
        <f t="shared" si="541"/>
        <v/>
      </c>
      <c r="AJ1303" s="6" t="str">
        <f t="shared" si="542"/>
        <v/>
      </c>
      <c r="AL1303" s="9" t="str">
        <f>IF('Stock Details'!F1302="", "", 'Stock Details'!F1302)</f>
        <v/>
      </c>
      <c r="AM1303" s="9" t="str">
        <f>IF('Stock Details'!G1302="", "", 'Stock Details'!G1302)</f>
        <v/>
      </c>
      <c r="AO1303" s="59" t="str">
        <f t="shared" si="543"/>
        <v/>
      </c>
      <c r="AP1303" s="59" t="str">
        <f t="shared" si="521"/>
        <v/>
      </c>
      <c r="AQ1303" s="59" t="str">
        <f t="shared" si="522"/>
        <v/>
      </c>
      <c r="AR1303" s="59" t="str">
        <f t="shared" si="523"/>
        <v/>
      </c>
      <c r="AS1303" s="59" t="str">
        <f t="shared" si="524"/>
        <v/>
      </c>
      <c r="AT1303" s="59" t="str">
        <f t="shared" si="525"/>
        <v/>
      </c>
      <c r="AV1303" s="59" t="str">
        <f t="shared" si="544"/>
        <v/>
      </c>
      <c r="AW1303" s="59" t="str">
        <f t="shared" si="526"/>
        <v/>
      </c>
      <c r="AX1303" s="59" t="str">
        <f t="shared" si="527"/>
        <v/>
      </c>
      <c r="AY1303" s="59" t="str">
        <f t="shared" si="528"/>
        <v/>
      </c>
      <c r="AZ1303" s="59" t="str">
        <f t="shared" si="529"/>
        <v/>
      </c>
      <c r="BA1303" s="59" t="str">
        <f t="shared" si="530"/>
        <v/>
      </c>
      <c r="BC1303" s="49" t="str">
        <f>IF($B1303="", "", IF(COUNTIF(BD1303:$BY1303, "")=BC$8, IF(D1303="", "", D1303), ""))</f>
        <v/>
      </c>
      <c r="BD1303" s="61" t="str">
        <f>IF($B1303="", "", IF(COUNTIF(BE1303:$BY1303, "")=BD$8, IF(E1303="", "", E1303), ""))</f>
        <v/>
      </c>
      <c r="BE1303" s="61" t="str">
        <f>IF($B1303="", "", IF(COUNTIF(BF1303:$BY1303, "")=BE$8, IF(F1303="", "", F1303), ""))</f>
        <v/>
      </c>
      <c r="BF1303" s="61" t="str">
        <f>IF($B1303="", "", IF(COUNTIF(BG1303:$BY1303, "")=BF$8, IF(G1303="", "", G1303), ""))</f>
        <v/>
      </c>
      <c r="BG1303" s="61" t="str">
        <f>IF($B1303="", "", IF(COUNTIF(BH1303:$BY1303, "")=BG$8, IF(H1303="", "", H1303), ""))</f>
        <v/>
      </c>
      <c r="BH1303" s="61" t="str">
        <f>IF($B1303="", "", IF(COUNTIF(BI1303:$BY1303, "")=BH$8, IF(I1303="", "", I1303), ""))</f>
        <v/>
      </c>
      <c r="BI1303" s="61" t="str">
        <f>IF($B1303="", "", IF(COUNTIF(BJ1303:$BY1303, "")=BI$8, IF(J1303="", "", J1303), ""))</f>
        <v/>
      </c>
      <c r="BJ1303" s="61" t="str">
        <f>IF($B1303="", "", IF(COUNTIF(BK1303:$BY1303, "")=BJ$8, IF(K1303="", "", K1303), ""))</f>
        <v/>
      </c>
      <c r="BK1303" s="61" t="str">
        <f>IF($B1303="", "", IF(COUNTIF(BL1303:$BY1303, "")=BK$8, IF(L1303="", "", L1303), ""))</f>
        <v/>
      </c>
      <c r="BL1303" s="61" t="str">
        <f>IF($B1303="", "", IF(COUNTIF(BM1303:$BY1303, "")=BL$8, IF(M1303="", "", M1303), ""))</f>
        <v/>
      </c>
      <c r="BM1303" s="61" t="str">
        <f>IF($B1303="", "", IF(COUNTIF(BN1303:$BY1303, "")=BM$8, IF(N1303="", "", N1303), ""))</f>
        <v/>
      </c>
      <c r="BN1303" s="61" t="str">
        <f>IF($B1303="", "", IF(COUNTIF(BO1303:$BY1303, "")=BN$8, IF(O1303="", "", O1303), ""))</f>
        <v/>
      </c>
      <c r="BO1303" s="61" t="str">
        <f>IF($B1303="", "", IF(COUNTIF(BP1303:$BY1303, "")=BO$8, IF(P1303="", "", P1303), ""))</f>
        <v/>
      </c>
      <c r="BP1303" s="61" t="str">
        <f>IF($B1303="", "", IF(COUNTIF(BQ1303:$BY1303, "")=BP$8, IF(Q1303="", "", Q1303), ""))</f>
        <v/>
      </c>
      <c r="BQ1303" s="61" t="str">
        <f>IF($B1303="", "", IF(COUNTIF(BR1303:$BY1303, "")=BQ$8, IF(R1303="", "", R1303), ""))</f>
        <v/>
      </c>
      <c r="BR1303" s="61" t="str">
        <f>IF($B1303="", "", IF(COUNTIF(BS1303:$BY1303, "")=BR$8, IF(S1303="", "", S1303), ""))</f>
        <v/>
      </c>
      <c r="BS1303" s="61" t="str">
        <f>IF($B1303="", "", IF(COUNTIF(BT1303:$BY1303, "")=BS$8, IF(T1303="", "", T1303), ""))</f>
        <v/>
      </c>
      <c r="BT1303" s="61" t="str">
        <f>IF($B1303="", "", IF(COUNTIF(BU1303:$BY1303, "")=BT$8, IF(U1303="", "", U1303), ""))</f>
        <v/>
      </c>
      <c r="BU1303" s="61" t="str">
        <f>IF($B1303="", "", IF(COUNTIF(BV1303:$BY1303, "")=BU$8, IF(V1303="", "", V1303), ""))</f>
        <v/>
      </c>
      <c r="BV1303" s="61" t="str">
        <f>IF($B1303="", "", IF(COUNTIF(BW1303:$BY1303, "")=BV$8, IF(W1303="", "", W1303), ""))</f>
        <v/>
      </c>
      <c r="BW1303" s="61" t="str">
        <f>IF($B1303="", "", IF(COUNTIF(BX1303:$BY1303, "")=BW$8, IF(X1303="", "", X1303), ""))</f>
        <v/>
      </c>
      <c r="BX1303" s="61" t="str">
        <f>IF($B1303="", "", IF(COUNTIF(BY1303:$BY1303, "")=BX$8, IF(Y1303="", "", Y1303), ""))</f>
        <v/>
      </c>
      <c r="BY1303" s="50" t="str">
        <f t="shared" si="545"/>
        <v/>
      </c>
      <c r="CA1303" s="6" t="str">
        <f t="shared" si="546"/>
        <v/>
      </c>
      <c r="CB1303" s="6" t="str">
        <f>IF(CA1303="", "", RANK(CA1303, $CA$9:$CA$2508, 0)+COUNTIF($CA$9:CA1303, CA1303)-1)</f>
        <v/>
      </c>
    </row>
    <row r="1304" spans="1:80" x14ac:dyDescent="0.25">
      <c r="A1304" s="22"/>
      <c r="B1304" s="121" t="str">
        <f>IF('Stock Details'!B1303="", "", 'Stock Details'!B1303)</f>
        <v/>
      </c>
      <c r="C1304" s="22"/>
      <c r="D1304" s="130"/>
      <c r="E1304" s="122"/>
      <c r="F1304" s="131"/>
      <c r="G1304" s="22"/>
      <c r="H1304" s="130" t="str">
        <f t="shared" si="531"/>
        <v/>
      </c>
      <c r="I1304" s="122"/>
      <c r="J1304" s="131"/>
      <c r="K1304" s="22"/>
      <c r="L1304" s="130" t="str">
        <f t="shared" si="532"/>
        <v/>
      </c>
      <c r="M1304" s="122"/>
      <c r="N1304" s="131"/>
      <c r="O1304" s="22"/>
      <c r="P1304" s="130" t="str">
        <f t="shared" si="533"/>
        <v/>
      </c>
      <c r="Q1304" s="122"/>
      <c r="R1304" s="131"/>
      <c r="S1304" s="22"/>
      <c r="T1304" s="130" t="str">
        <f t="shared" si="534"/>
        <v/>
      </c>
      <c r="U1304" s="122"/>
      <c r="V1304" s="131"/>
      <c r="W1304" s="22"/>
      <c r="X1304" s="130" t="str">
        <f t="shared" si="535"/>
        <v/>
      </c>
      <c r="Y1304" s="122"/>
      <c r="Z1304" s="131"/>
      <c r="AA1304" s="22"/>
      <c r="AC1304" s="6" t="str">
        <f t="shared" si="536"/>
        <v/>
      </c>
      <c r="AE1304" s="6" t="str">
        <f t="shared" si="537"/>
        <v/>
      </c>
      <c r="AF1304" s="6" t="str">
        <f t="shared" si="538"/>
        <v/>
      </c>
      <c r="AG1304" s="6" t="str">
        <f t="shared" si="539"/>
        <v/>
      </c>
      <c r="AH1304" s="6" t="str">
        <f t="shared" si="540"/>
        <v/>
      </c>
      <c r="AI1304" s="6" t="str">
        <f t="shared" si="541"/>
        <v/>
      </c>
      <c r="AJ1304" s="6" t="str">
        <f t="shared" si="542"/>
        <v/>
      </c>
      <c r="AL1304" s="9" t="str">
        <f>IF('Stock Details'!F1303="", "", 'Stock Details'!F1303)</f>
        <v/>
      </c>
      <c r="AM1304" s="9" t="str">
        <f>IF('Stock Details'!G1303="", "", 'Stock Details'!G1303)</f>
        <v/>
      </c>
      <c r="AO1304" s="59" t="str">
        <f t="shared" si="543"/>
        <v/>
      </c>
      <c r="AP1304" s="59" t="str">
        <f t="shared" si="521"/>
        <v/>
      </c>
      <c r="AQ1304" s="59" t="str">
        <f t="shared" si="522"/>
        <v/>
      </c>
      <c r="AR1304" s="59" t="str">
        <f t="shared" si="523"/>
        <v/>
      </c>
      <c r="AS1304" s="59" t="str">
        <f t="shared" si="524"/>
        <v/>
      </c>
      <c r="AT1304" s="59" t="str">
        <f t="shared" si="525"/>
        <v/>
      </c>
      <c r="AV1304" s="59" t="str">
        <f t="shared" si="544"/>
        <v/>
      </c>
      <c r="AW1304" s="59" t="str">
        <f t="shared" si="526"/>
        <v/>
      </c>
      <c r="AX1304" s="59" t="str">
        <f t="shared" si="527"/>
        <v/>
      </c>
      <c r="AY1304" s="59" t="str">
        <f t="shared" si="528"/>
        <v/>
      </c>
      <c r="AZ1304" s="59" t="str">
        <f t="shared" si="529"/>
        <v/>
      </c>
      <c r="BA1304" s="59" t="str">
        <f t="shared" si="530"/>
        <v/>
      </c>
      <c r="BC1304" s="49" t="str">
        <f>IF($B1304="", "", IF(COUNTIF(BD1304:$BY1304, "")=BC$8, IF(D1304="", "", D1304), ""))</f>
        <v/>
      </c>
      <c r="BD1304" s="61" t="str">
        <f>IF($B1304="", "", IF(COUNTIF(BE1304:$BY1304, "")=BD$8, IF(E1304="", "", E1304), ""))</f>
        <v/>
      </c>
      <c r="BE1304" s="61" t="str">
        <f>IF($B1304="", "", IF(COUNTIF(BF1304:$BY1304, "")=BE$8, IF(F1304="", "", F1304), ""))</f>
        <v/>
      </c>
      <c r="BF1304" s="61" t="str">
        <f>IF($B1304="", "", IF(COUNTIF(BG1304:$BY1304, "")=BF$8, IF(G1304="", "", G1304), ""))</f>
        <v/>
      </c>
      <c r="BG1304" s="61" t="str">
        <f>IF($B1304="", "", IF(COUNTIF(BH1304:$BY1304, "")=BG$8, IF(H1304="", "", H1304), ""))</f>
        <v/>
      </c>
      <c r="BH1304" s="61" t="str">
        <f>IF($B1304="", "", IF(COUNTIF(BI1304:$BY1304, "")=BH$8, IF(I1304="", "", I1304), ""))</f>
        <v/>
      </c>
      <c r="BI1304" s="61" t="str">
        <f>IF($B1304="", "", IF(COUNTIF(BJ1304:$BY1304, "")=BI$8, IF(J1304="", "", J1304), ""))</f>
        <v/>
      </c>
      <c r="BJ1304" s="61" t="str">
        <f>IF($B1304="", "", IF(COUNTIF(BK1304:$BY1304, "")=BJ$8, IF(K1304="", "", K1304), ""))</f>
        <v/>
      </c>
      <c r="BK1304" s="61" t="str">
        <f>IF($B1304="", "", IF(COUNTIF(BL1304:$BY1304, "")=BK$8, IF(L1304="", "", L1304), ""))</f>
        <v/>
      </c>
      <c r="BL1304" s="61" t="str">
        <f>IF($B1304="", "", IF(COUNTIF(BM1304:$BY1304, "")=BL$8, IF(M1304="", "", M1304), ""))</f>
        <v/>
      </c>
      <c r="BM1304" s="61" t="str">
        <f>IF($B1304="", "", IF(COUNTIF(BN1304:$BY1304, "")=BM$8, IF(N1304="", "", N1304), ""))</f>
        <v/>
      </c>
      <c r="BN1304" s="61" t="str">
        <f>IF($B1304="", "", IF(COUNTIF(BO1304:$BY1304, "")=BN$8, IF(O1304="", "", O1304), ""))</f>
        <v/>
      </c>
      <c r="BO1304" s="61" t="str">
        <f>IF($B1304="", "", IF(COUNTIF(BP1304:$BY1304, "")=BO$8, IF(P1304="", "", P1304), ""))</f>
        <v/>
      </c>
      <c r="BP1304" s="61" t="str">
        <f>IF($B1304="", "", IF(COUNTIF(BQ1304:$BY1304, "")=BP$8, IF(Q1304="", "", Q1304), ""))</f>
        <v/>
      </c>
      <c r="BQ1304" s="61" t="str">
        <f>IF($B1304="", "", IF(COUNTIF(BR1304:$BY1304, "")=BQ$8, IF(R1304="", "", R1304), ""))</f>
        <v/>
      </c>
      <c r="BR1304" s="61" t="str">
        <f>IF($B1304="", "", IF(COUNTIF(BS1304:$BY1304, "")=BR$8, IF(S1304="", "", S1304), ""))</f>
        <v/>
      </c>
      <c r="BS1304" s="61" t="str">
        <f>IF($B1304="", "", IF(COUNTIF(BT1304:$BY1304, "")=BS$8, IF(T1304="", "", T1304), ""))</f>
        <v/>
      </c>
      <c r="BT1304" s="61" t="str">
        <f>IF($B1304="", "", IF(COUNTIF(BU1304:$BY1304, "")=BT$8, IF(U1304="", "", U1304), ""))</f>
        <v/>
      </c>
      <c r="BU1304" s="61" t="str">
        <f>IF($B1304="", "", IF(COUNTIF(BV1304:$BY1304, "")=BU$8, IF(V1304="", "", V1304), ""))</f>
        <v/>
      </c>
      <c r="BV1304" s="61" t="str">
        <f>IF($B1304="", "", IF(COUNTIF(BW1304:$BY1304, "")=BV$8, IF(W1304="", "", W1304), ""))</f>
        <v/>
      </c>
      <c r="BW1304" s="61" t="str">
        <f>IF($B1304="", "", IF(COUNTIF(BX1304:$BY1304, "")=BW$8, IF(X1304="", "", X1304), ""))</f>
        <v/>
      </c>
      <c r="BX1304" s="61" t="str">
        <f>IF($B1304="", "", IF(COUNTIF(BY1304:$BY1304, "")=BX$8, IF(Y1304="", "", Y1304), ""))</f>
        <v/>
      </c>
      <c r="BY1304" s="50" t="str">
        <f t="shared" si="545"/>
        <v/>
      </c>
      <c r="CA1304" s="6" t="str">
        <f t="shared" si="546"/>
        <v/>
      </c>
      <c r="CB1304" s="6" t="str">
        <f>IF(CA1304="", "", RANK(CA1304, $CA$9:$CA$2508, 0)+COUNTIF($CA$9:CA1304, CA1304)-1)</f>
        <v/>
      </c>
    </row>
    <row r="1305" spans="1:80" x14ac:dyDescent="0.25">
      <c r="A1305" s="22"/>
      <c r="B1305" s="121" t="str">
        <f>IF('Stock Details'!B1304="", "", 'Stock Details'!B1304)</f>
        <v/>
      </c>
      <c r="C1305" s="22"/>
      <c r="D1305" s="130"/>
      <c r="E1305" s="122"/>
      <c r="F1305" s="131"/>
      <c r="G1305" s="22"/>
      <c r="H1305" s="130" t="str">
        <f t="shared" si="531"/>
        <v/>
      </c>
      <c r="I1305" s="122"/>
      <c r="J1305" s="131"/>
      <c r="K1305" s="22"/>
      <c r="L1305" s="130" t="str">
        <f t="shared" si="532"/>
        <v/>
      </c>
      <c r="M1305" s="122"/>
      <c r="N1305" s="131"/>
      <c r="O1305" s="22"/>
      <c r="P1305" s="130" t="str">
        <f t="shared" si="533"/>
        <v/>
      </c>
      <c r="Q1305" s="122"/>
      <c r="R1305" s="131"/>
      <c r="S1305" s="22"/>
      <c r="T1305" s="130" t="str">
        <f t="shared" si="534"/>
        <v/>
      </c>
      <c r="U1305" s="122"/>
      <c r="V1305" s="131"/>
      <c r="W1305" s="22"/>
      <c r="X1305" s="130" t="str">
        <f t="shared" si="535"/>
        <v/>
      </c>
      <c r="Y1305" s="122"/>
      <c r="Z1305" s="131"/>
      <c r="AA1305" s="22"/>
      <c r="AC1305" s="6" t="str">
        <f t="shared" si="536"/>
        <v/>
      </c>
      <c r="AE1305" s="6" t="str">
        <f t="shared" si="537"/>
        <v/>
      </c>
      <c r="AF1305" s="6" t="str">
        <f t="shared" si="538"/>
        <v/>
      </c>
      <c r="AG1305" s="6" t="str">
        <f t="shared" si="539"/>
        <v/>
      </c>
      <c r="AH1305" s="6" t="str">
        <f t="shared" si="540"/>
        <v/>
      </c>
      <c r="AI1305" s="6" t="str">
        <f t="shared" si="541"/>
        <v/>
      </c>
      <c r="AJ1305" s="6" t="str">
        <f t="shared" si="542"/>
        <v/>
      </c>
      <c r="AL1305" s="9" t="str">
        <f>IF('Stock Details'!F1304="", "", 'Stock Details'!F1304)</f>
        <v/>
      </c>
      <c r="AM1305" s="9" t="str">
        <f>IF('Stock Details'!G1304="", "", 'Stock Details'!G1304)</f>
        <v/>
      </c>
      <c r="AO1305" s="59" t="str">
        <f t="shared" si="543"/>
        <v/>
      </c>
      <c r="AP1305" s="59" t="str">
        <f t="shared" ref="AP1305:AP1368" si="547">IF(AF1305="", "", AF1305*$AL1305)</f>
        <v/>
      </c>
      <c r="AQ1305" s="59" t="str">
        <f t="shared" ref="AQ1305:AQ1368" si="548">IF(AG1305="", "", AG1305*$AL1305)</f>
        <v/>
      </c>
      <c r="AR1305" s="59" t="str">
        <f t="shared" ref="AR1305:AR1368" si="549">IF(AH1305="", "", AH1305*$AL1305)</f>
        <v/>
      </c>
      <c r="AS1305" s="59" t="str">
        <f t="shared" ref="AS1305:AS1368" si="550">IF(AI1305="", "", AI1305*$AL1305)</f>
        <v/>
      </c>
      <c r="AT1305" s="59" t="str">
        <f t="shared" ref="AT1305:AT1368" si="551">IF(AJ1305="", "", AJ1305*$AL1305)</f>
        <v/>
      </c>
      <c r="AV1305" s="59" t="str">
        <f t="shared" si="544"/>
        <v/>
      </c>
      <c r="AW1305" s="59" t="str">
        <f t="shared" si="526"/>
        <v/>
      </c>
      <c r="AX1305" s="59" t="str">
        <f t="shared" si="527"/>
        <v/>
      </c>
      <c r="AY1305" s="59" t="str">
        <f t="shared" si="528"/>
        <v/>
      </c>
      <c r="AZ1305" s="59" t="str">
        <f t="shared" si="529"/>
        <v/>
      </c>
      <c r="BA1305" s="59" t="str">
        <f t="shared" si="530"/>
        <v/>
      </c>
      <c r="BC1305" s="49" t="str">
        <f>IF($B1305="", "", IF(COUNTIF(BD1305:$BY1305, "")=BC$8, IF(D1305="", "", D1305), ""))</f>
        <v/>
      </c>
      <c r="BD1305" s="61" t="str">
        <f>IF($B1305="", "", IF(COUNTIF(BE1305:$BY1305, "")=BD$8, IF(E1305="", "", E1305), ""))</f>
        <v/>
      </c>
      <c r="BE1305" s="61" t="str">
        <f>IF($B1305="", "", IF(COUNTIF(BF1305:$BY1305, "")=BE$8, IF(F1305="", "", F1305), ""))</f>
        <v/>
      </c>
      <c r="BF1305" s="61" t="str">
        <f>IF($B1305="", "", IF(COUNTIF(BG1305:$BY1305, "")=BF$8, IF(G1305="", "", G1305), ""))</f>
        <v/>
      </c>
      <c r="BG1305" s="61" t="str">
        <f>IF($B1305="", "", IF(COUNTIF(BH1305:$BY1305, "")=BG$8, IF(H1305="", "", H1305), ""))</f>
        <v/>
      </c>
      <c r="BH1305" s="61" t="str">
        <f>IF($B1305="", "", IF(COUNTIF(BI1305:$BY1305, "")=BH$8, IF(I1305="", "", I1305), ""))</f>
        <v/>
      </c>
      <c r="BI1305" s="61" t="str">
        <f>IF($B1305="", "", IF(COUNTIF(BJ1305:$BY1305, "")=BI$8, IF(J1305="", "", J1305), ""))</f>
        <v/>
      </c>
      <c r="BJ1305" s="61" t="str">
        <f>IF($B1305="", "", IF(COUNTIF(BK1305:$BY1305, "")=BJ$8, IF(K1305="", "", K1305), ""))</f>
        <v/>
      </c>
      <c r="BK1305" s="61" t="str">
        <f>IF($B1305="", "", IF(COUNTIF(BL1305:$BY1305, "")=BK$8, IF(L1305="", "", L1305), ""))</f>
        <v/>
      </c>
      <c r="BL1305" s="61" t="str">
        <f>IF($B1305="", "", IF(COUNTIF(BM1305:$BY1305, "")=BL$8, IF(M1305="", "", M1305), ""))</f>
        <v/>
      </c>
      <c r="BM1305" s="61" t="str">
        <f>IF($B1305="", "", IF(COUNTIF(BN1305:$BY1305, "")=BM$8, IF(N1305="", "", N1305), ""))</f>
        <v/>
      </c>
      <c r="BN1305" s="61" t="str">
        <f>IF($B1305="", "", IF(COUNTIF(BO1305:$BY1305, "")=BN$8, IF(O1305="", "", O1305), ""))</f>
        <v/>
      </c>
      <c r="BO1305" s="61" t="str">
        <f>IF($B1305="", "", IF(COUNTIF(BP1305:$BY1305, "")=BO$8, IF(P1305="", "", P1305), ""))</f>
        <v/>
      </c>
      <c r="BP1305" s="61" t="str">
        <f>IF($B1305="", "", IF(COUNTIF(BQ1305:$BY1305, "")=BP$8, IF(Q1305="", "", Q1305), ""))</f>
        <v/>
      </c>
      <c r="BQ1305" s="61" t="str">
        <f>IF($B1305="", "", IF(COUNTIF(BR1305:$BY1305, "")=BQ$8, IF(R1305="", "", R1305), ""))</f>
        <v/>
      </c>
      <c r="BR1305" s="61" t="str">
        <f>IF($B1305="", "", IF(COUNTIF(BS1305:$BY1305, "")=BR$8, IF(S1305="", "", S1305), ""))</f>
        <v/>
      </c>
      <c r="BS1305" s="61" t="str">
        <f>IF($B1305="", "", IF(COUNTIF(BT1305:$BY1305, "")=BS$8, IF(T1305="", "", T1305), ""))</f>
        <v/>
      </c>
      <c r="BT1305" s="61" t="str">
        <f>IF($B1305="", "", IF(COUNTIF(BU1305:$BY1305, "")=BT$8, IF(U1305="", "", U1305), ""))</f>
        <v/>
      </c>
      <c r="BU1305" s="61" t="str">
        <f>IF($B1305="", "", IF(COUNTIF(BV1305:$BY1305, "")=BU$8, IF(V1305="", "", V1305), ""))</f>
        <v/>
      </c>
      <c r="BV1305" s="61" t="str">
        <f>IF($B1305="", "", IF(COUNTIF(BW1305:$BY1305, "")=BV$8, IF(W1305="", "", W1305), ""))</f>
        <v/>
      </c>
      <c r="BW1305" s="61" t="str">
        <f>IF($B1305="", "", IF(COUNTIF(BX1305:$BY1305, "")=BW$8, IF(X1305="", "", X1305), ""))</f>
        <v/>
      </c>
      <c r="BX1305" s="61" t="str">
        <f>IF($B1305="", "", IF(COUNTIF(BY1305:$BY1305, "")=BX$8, IF(Y1305="", "", Y1305), ""))</f>
        <v/>
      </c>
      <c r="BY1305" s="50" t="str">
        <f t="shared" si="545"/>
        <v/>
      </c>
      <c r="CA1305" s="6" t="str">
        <f t="shared" si="546"/>
        <v/>
      </c>
      <c r="CB1305" s="6" t="str">
        <f>IF(CA1305="", "", RANK(CA1305, $CA$9:$CA$2508, 0)+COUNTIF($CA$9:CA1305, CA1305)-1)</f>
        <v/>
      </c>
    </row>
    <row r="1306" spans="1:80" x14ac:dyDescent="0.25">
      <c r="A1306" s="22"/>
      <c r="B1306" s="121" t="str">
        <f>IF('Stock Details'!B1305="", "", 'Stock Details'!B1305)</f>
        <v/>
      </c>
      <c r="C1306" s="22"/>
      <c r="D1306" s="130"/>
      <c r="E1306" s="122"/>
      <c r="F1306" s="131"/>
      <c r="G1306" s="22"/>
      <c r="H1306" s="130" t="str">
        <f t="shared" si="531"/>
        <v/>
      </c>
      <c r="I1306" s="122"/>
      <c r="J1306" s="131"/>
      <c r="K1306" s="22"/>
      <c r="L1306" s="130" t="str">
        <f t="shared" si="532"/>
        <v/>
      </c>
      <c r="M1306" s="122"/>
      <c r="N1306" s="131"/>
      <c r="O1306" s="22"/>
      <c r="P1306" s="130" t="str">
        <f t="shared" si="533"/>
        <v/>
      </c>
      <c r="Q1306" s="122"/>
      <c r="R1306" s="131"/>
      <c r="S1306" s="22"/>
      <c r="T1306" s="130" t="str">
        <f t="shared" si="534"/>
        <v/>
      </c>
      <c r="U1306" s="122"/>
      <c r="V1306" s="131"/>
      <c r="W1306" s="22"/>
      <c r="X1306" s="130" t="str">
        <f t="shared" si="535"/>
        <v/>
      </c>
      <c r="Y1306" s="122"/>
      <c r="Z1306" s="131"/>
      <c r="AA1306" s="22"/>
      <c r="AC1306" s="6" t="str">
        <f t="shared" si="536"/>
        <v/>
      </c>
      <c r="AE1306" s="6" t="str">
        <f t="shared" si="537"/>
        <v/>
      </c>
      <c r="AF1306" s="6" t="str">
        <f t="shared" si="538"/>
        <v/>
      </c>
      <c r="AG1306" s="6" t="str">
        <f t="shared" si="539"/>
        <v/>
      </c>
      <c r="AH1306" s="6" t="str">
        <f t="shared" si="540"/>
        <v/>
      </c>
      <c r="AI1306" s="6" t="str">
        <f t="shared" si="541"/>
        <v/>
      </c>
      <c r="AJ1306" s="6" t="str">
        <f t="shared" si="542"/>
        <v/>
      </c>
      <c r="AL1306" s="9" t="str">
        <f>IF('Stock Details'!F1305="", "", 'Stock Details'!F1305)</f>
        <v/>
      </c>
      <c r="AM1306" s="9" t="str">
        <f>IF('Stock Details'!G1305="", "", 'Stock Details'!G1305)</f>
        <v/>
      </c>
      <c r="AO1306" s="59" t="str">
        <f t="shared" si="543"/>
        <v/>
      </c>
      <c r="AP1306" s="59" t="str">
        <f t="shared" si="547"/>
        <v/>
      </c>
      <c r="AQ1306" s="59" t="str">
        <f t="shared" si="548"/>
        <v/>
      </c>
      <c r="AR1306" s="59" t="str">
        <f t="shared" si="549"/>
        <v/>
      </c>
      <c r="AS1306" s="59" t="str">
        <f t="shared" si="550"/>
        <v/>
      </c>
      <c r="AT1306" s="59" t="str">
        <f t="shared" si="551"/>
        <v/>
      </c>
      <c r="AV1306" s="59" t="str">
        <f t="shared" si="544"/>
        <v/>
      </c>
      <c r="AW1306" s="59" t="str">
        <f t="shared" si="526"/>
        <v/>
      </c>
      <c r="AX1306" s="59" t="str">
        <f t="shared" si="527"/>
        <v/>
      </c>
      <c r="AY1306" s="59" t="str">
        <f t="shared" si="528"/>
        <v/>
      </c>
      <c r="AZ1306" s="59" t="str">
        <f t="shared" si="529"/>
        <v/>
      </c>
      <c r="BA1306" s="59" t="str">
        <f t="shared" si="530"/>
        <v/>
      </c>
      <c r="BC1306" s="49" t="str">
        <f>IF($B1306="", "", IF(COUNTIF(BD1306:$BY1306, "")=BC$8, IF(D1306="", "", D1306), ""))</f>
        <v/>
      </c>
      <c r="BD1306" s="61" t="str">
        <f>IF($B1306="", "", IF(COUNTIF(BE1306:$BY1306, "")=BD$8, IF(E1306="", "", E1306), ""))</f>
        <v/>
      </c>
      <c r="BE1306" s="61" t="str">
        <f>IF($B1306="", "", IF(COUNTIF(BF1306:$BY1306, "")=BE$8, IF(F1306="", "", F1306), ""))</f>
        <v/>
      </c>
      <c r="BF1306" s="61" t="str">
        <f>IF($B1306="", "", IF(COUNTIF(BG1306:$BY1306, "")=BF$8, IF(G1306="", "", G1306), ""))</f>
        <v/>
      </c>
      <c r="BG1306" s="61" t="str">
        <f>IF($B1306="", "", IF(COUNTIF(BH1306:$BY1306, "")=BG$8, IF(H1306="", "", H1306), ""))</f>
        <v/>
      </c>
      <c r="BH1306" s="61" t="str">
        <f>IF($B1306="", "", IF(COUNTIF(BI1306:$BY1306, "")=BH$8, IF(I1306="", "", I1306), ""))</f>
        <v/>
      </c>
      <c r="BI1306" s="61" t="str">
        <f>IF($B1306="", "", IF(COUNTIF(BJ1306:$BY1306, "")=BI$8, IF(J1306="", "", J1306), ""))</f>
        <v/>
      </c>
      <c r="BJ1306" s="61" t="str">
        <f>IF($B1306="", "", IF(COUNTIF(BK1306:$BY1306, "")=BJ$8, IF(K1306="", "", K1306), ""))</f>
        <v/>
      </c>
      <c r="BK1306" s="61" t="str">
        <f>IF($B1306="", "", IF(COUNTIF(BL1306:$BY1306, "")=BK$8, IF(L1306="", "", L1306), ""))</f>
        <v/>
      </c>
      <c r="BL1306" s="61" t="str">
        <f>IF($B1306="", "", IF(COUNTIF(BM1306:$BY1306, "")=BL$8, IF(M1306="", "", M1306), ""))</f>
        <v/>
      </c>
      <c r="BM1306" s="61" t="str">
        <f>IF($B1306="", "", IF(COUNTIF(BN1306:$BY1306, "")=BM$8, IF(N1306="", "", N1306), ""))</f>
        <v/>
      </c>
      <c r="BN1306" s="61" t="str">
        <f>IF($B1306="", "", IF(COUNTIF(BO1306:$BY1306, "")=BN$8, IF(O1306="", "", O1306), ""))</f>
        <v/>
      </c>
      <c r="BO1306" s="61" t="str">
        <f>IF($B1306="", "", IF(COUNTIF(BP1306:$BY1306, "")=BO$8, IF(P1306="", "", P1306), ""))</f>
        <v/>
      </c>
      <c r="BP1306" s="61" t="str">
        <f>IF($B1306="", "", IF(COUNTIF(BQ1306:$BY1306, "")=BP$8, IF(Q1306="", "", Q1306), ""))</f>
        <v/>
      </c>
      <c r="BQ1306" s="61" t="str">
        <f>IF($B1306="", "", IF(COUNTIF(BR1306:$BY1306, "")=BQ$8, IF(R1306="", "", R1306), ""))</f>
        <v/>
      </c>
      <c r="BR1306" s="61" t="str">
        <f>IF($B1306="", "", IF(COUNTIF(BS1306:$BY1306, "")=BR$8, IF(S1306="", "", S1306), ""))</f>
        <v/>
      </c>
      <c r="BS1306" s="61" t="str">
        <f>IF($B1306="", "", IF(COUNTIF(BT1306:$BY1306, "")=BS$8, IF(T1306="", "", T1306), ""))</f>
        <v/>
      </c>
      <c r="BT1306" s="61" t="str">
        <f>IF($B1306="", "", IF(COUNTIF(BU1306:$BY1306, "")=BT$8, IF(U1306="", "", U1306), ""))</f>
        <v/>
      </c>
      <c r="BU1306" s="61" t="str">
        <f>IF($B1306="", "", IF(COUNTIF(BV1306:$BY1306, "")=BU$8, IF(V1306="", "", V1306), ""))</f>
        <v/>
      </c>
      <c r="BV1306" s="61" t="str">
        <f>IF($B1306="", "", IF(COUNTIF(BW1306:$BY1306, "")=BV$8, IF(W1306="", "", W1306), ""))</f>
        <v/>
      </c>
      <c r="BW1306" s="61" t="str">
        <f>IF($B1306="", "", IF(COUNTIF(BX1306:$BY1306, "")=BW$8, IF(X1306="", "", X1306), ""))</f>
        <v/>
      </c>
      <c r="BX1306" s="61" t="str">
        <f>IF($B1306="", "", IF(COUNTIF(BY1306:$BY1306, "")=BX$8, IF(Y1306="", "", Y1306), ""))</f>
        <v/>
      </c>
      <c r="BY1306" s="50" t="str">
        <f t="shared" si="545"/>
        <v/>
      </c>
      <c r="CA1306" s="6" t="str">
        <f t="shared" si="546"/>
        <v/>
      </c>
      <c r="CB1306" s="6" t="str">
        <f>IF(CA1306="", "", RANK(CA1306, $CA$9:$CA$2508, 0)+COUNTIF($CA$9:CA1306, CA1306)-1)</f>
        <v/>
      </c>
    </row>
    <row r="1307" spans="1:80" x14ac:dyDescent="0.25">
      <c r="A1307" s="22"/>
      <c r="B1307" s="121" t="str">
        <f>IF('Stock Details'!B1306="", "", 'Stock Details'!B1306)</f>
        <v/>
      </c>
      <c r="C1307" s="22"/>
      <c r="D1307" s="130"/>
      <c r="E1307" s="122"/>
      <c r="F1307" s="131"/>
      <c r="G1307" s="22"/>
      <c r="H1307" s="130" t="str">
        <f t="shared" si="531"/>
        <v/>
      </c>
      <c r="I1307" s="122"/>
      <c r="J1307" s="131"/>
      <c r="K1307" s="22"/>
      <c r="L1307" s="130" t="str">
        <f t="shared" si="532"/>
        <v/>
      </c>
      <c r="M1307" s="122"/>
      <c r="N1307" s="131"/>
      <c r="O1307" s="22"/>
      <c r="P1307" s="130" t="str">
        <f t="shared" si="533"/>
        <v/>
      </c>
      <c r="Q1307" s="122"/>
      <c r="R1307" s="131"/>
      <c r="S1307" s="22"/>
      <c r="T1307" s="130" t="str">
        <f t="shared" si="534"/>
        <v/>
      </c>
      <c r="U1307" s="122"/>
      <c r="V1307" s="131"/>
      <c r="W1307" s="22"/>
      <c r="X1307" s="130" t="str">
        <f t="shared" si="535"/>
        <v/>
      </c>
      <c r="Y1307" s="122"/>
      <c r="Z1307" s="131"/>
      <c r="AA1307" s="22"/>
      <c r="AC1307" s="6" t="str">
        <f t="shared" si="536"/>
        <v/>
      </c>
      <c r="AE1307" s="6" t="str">
        <f t="shared" si="537"/>
        <v/>
      </c>
      <c r="AF1307" s="6" t="str">
        <f t="shared" si="538"/>
        <v/>
      </c>
      <c r="AG1307" s="6" t="str">
        <f t="shared" si="539"/>
        <v/>
      </c>
      <c r="AH1307" s="6" t="str">
        <f t="shared" si="540"/>
        <v/>
      </c>
      <c r="AI1307" s="6" t="str">
        <f t="shared" si="541"/>
        <v/>
      </c>
      <c r="AJ1307" s="6" t="str">
        <f t="shared" si="542"/>
        <v/>
      </c>
      <c r="AL1307" s="9" t="str">
        <f>IF('Stock Details'!F1306="", "", 'Stock Details'!F1306)</f>
        <v/>
      </c>
      <c r="AM1307" s="9" t="str">
        <f>IF('Stock Details'!G1306="", "", 'Stock Details'!G1306)</f>
        <v/>
      </c>
      <c r="AO1307" s="59" t="str">
        <f t="shared" si="543"/>
        <v/>
      </c>
      <c r="AP1307" s="59" t="str">
        <f t="shared" si="547"/>
        <v/>
      </c>
      <c r="AQ1307" s="59" t="str">
        <f t="shared" si="548"/>
        <v/>
      </c>
      <c r="AR1307" s="59" t="str">
        <f t="shared" si="549"/>
        <v/>
      </c>
      <c r="AS1307" s="59" t="str">
        <f t="shared" si="550"/>
        <v/>
      </c>
      <c r="AT1307" s="59" t="str">
        <f t="shared" si="551"/>
        <v/>
      </c>
      <c r="AV1307" s="59" t="str">
        <f t="shared" si="544"/>
        <v/>
      </c>
      <c r="AW1307" s="59" t="str">
        <f t="shared" si="526"/>
        <v/>
      </c>
      <c r="AX1307" s="59" t="str">
        <f t="shared" si="527"/>
        <v/>
      </c>
      <c r="AY1307" s="59" t="str">
        <f t="shared" si="528"/>
        <v/>
      </c>
      <c r="AZ1307" s="59" t="str">
        <f t="shared" si="529"/>
        <v/>
      </c>
      <c r="BA1307" s="59" t="str">
        <f t="shared" si="530"/>
        <v/>
      </c>
      <c r="BC1307" s="49" t="str">
        <f>IF($B1307="", "", IF(COUNTIF(BD1307:$BY1307, "")=BC$8, IF(D1307="", "", D1307), ""))</f>
        <v/>
      </c>
      <c r="BD1307" s="61" t="str">
        <f>IF($B1307="", "", IF(COUNTIF(BE1307:$BY1307, "")=BD$8, IF(E1307="", "", E1307), ""))</f>
        <v/>
      </c>
      <c r="BE1307" s="61" t="str">
        <f>IF($B1307="", "", IF(COUNTIF(BF1307:$BY1307, "")=BE$8, IF(F1307="", "", F1307), ""))</f>
        <v/>
      </c>
      <c r="BF1307" s="61" t="str">
        <f>IF($B1307="", "", IF(COUNTIF(BG1307:$BY1307, "")=BF$8, IF(G1307="", "", G1307), ""))</f>
        <v/>
      </c>
      <c r="BG1307" s="61" t="str">
        <f>IF($B1307="", "", IF(COUNTIF(BH1307:$BY1307, "")=BG$8, IF(H1307="", "", H1307), ""))</f>
        <v/>
      </c>
      <c r="BH1307" s="61" t="str">
        <f>IF($B1307="", "", IF(COUNTIF(BI1307:$BY1307, "")=BH$8, IF(I1307="", "", I1307), ""))</f>
        <v/>
      </c>
      <c r="BI1307" s="61" t="str">
        <f>IF($B1307="", "", IF(COUNTIF(BJ1307:$BY1307, "")=BI$8, IF(J1307="", "", J1307), ""))</f>
        <v/>
      </c>
      <c r="BJ1307" s="61" t="str">
        <f>IF($B1307="", "", IF(COUNTIF(BK1307:$BY1307, "")=BJ$8, IF(K1307="", "", K1307), ""))</f>
        <v/>
      </c>
      <c r="BK1307" s="61" t="str">
        <f>IF($B1307="", "", IF(COUNTIF(BL1307:$BY1307, "")=BK$8, IF(L1307="", "", L1307), ""))</f>
        <v/>
      </c>
      <c r="BL1307" s="61" t="str">
        <f>IF($B1307="", "", IF(COUNTIF(BM1307:$BY1307, "")=BL$8, IF(M1307="", "", M1307), ""))</f>
        <v/>
      </c>
      <c r="BM1307" s="61" t="str">
        <f>IF($B1307="", "", IF(COUNTIF(BN1307:$BY1307, "")=BM$8, IF(N1307="", "", N1307), ""))</f>
        <v/>
      </c>
      <c r="BN1307" s="61" t="str">
        <f>IF($B1307="", "", IF(COUNTIF(BO1307:$BY1307, "")=BN$8, IF(O1307="", "", O1307), ""))</f>
        <v/>
      </c>
      <c r="BO1307" s="61" t="str">
        <f>IF($B1307="", "", IF(COUNTIF(BP1307:$BY1307, "")=BO$8, IF(P1307="", "", P1307), ""))</f>
        <v/>
      </c>
      <c r="BP1307" s="61" t="str">
        <f>IF($B1307="", "", IF(COUNTIF(BQ1307:$BY1307, "")=BP$8, IF(Q1307="", "", Q1307), ""))</f>
        <v/>
      </c>
      <c r="BQ1307" s="61" t="str">
        <f>IF($B1307="", "", IF(COUNTIF(BR1307:$BY1307, "")=BQ$8, IF(R1307="", "", R1307), ""))</f>
        <v/>
      </c>
      <c r="BR1307" s="61" t="str">
        <f>IF($B1307="", "", IF(COUNTIF(BS1307:$BY1307, "")=BR$8, IF(S1307="", "", S1307), ""))</f>
        <v/>
      </c>
      <c r="BS1307" s="61" t="str">
        <f>IF($B1307="", "", IF(COUNTIF(BT1307:$BY1307, "")=BS$8, IF(T1307="", "", T1307), ""))</f>
        <v/>
      </c>
      <c r="BT1307" s="61" t="str">
        <f>IF($B1307="", "", IF(COUNTIF(BU1307:$BY1307, "")=BT$8, IF(U1307="", "", U1307), ""))</f>
        <v/>
      </c>
      <c r="BU1307" s="61" t="str">
        <f>IF($B1307="", "", IF(COUNTIF(BV1307:$BY1307, "")=BU$8, IF(V1307="", "", V1307), ""))</f>
        <v/>
      </c>
      <c r="BV1307" s="61" t="str">
        <f>IF($B1307="", "", IF(COUNTIF(BW1307:$BY1307, "")=BV$8, IF(W1307="", "", W1307), ""))</f>
        <v/>
      </c>
      <c r="BW1307" s="61" t="str">
        <f>IF($B1307="", "", IF(COUNTIF(BX1307:$BY1307, "")=BW$8, IF(X1307="", "", X1307), ""))</f>
        <v/>
      </c>
      <c r="BX1307" s="61" t="str">
        <f>IF($B1307="", "", IF(COUNTIF(BY1307:$BY1307, "")=BX$8, IF(Y1307="", "", Y1307), ""))</f>
        <v/>
      </c>
      <c r="BY1307" s="50" t="str">
        <f t="shared" si="545"/>
        <v/>
      </c>
      <c r="CA1307" s="6" t="str">
        <f t="shared" si="546"/>
        <v/>
      </c>
      <c r="CB1307" s="6" t="str">
        <f>IF(CA1307="", "", RANK(CA1307, $CA$9:$CA$2508, 0)+COUNTIF($CA$9:CA1307, CA1307)-1)</f>
        <v/>
      </c>
    </row>
    <row r="1308" spans="1:80" x14ac:dyDescent="0.25">
      <c r="A1308" s="22"/>
      <c r="B1308" s="121" t="str">
        <f>IF('Stock Details'!B1307="", "", 'Stock Details'!B1307)</f>
        <v/>
      </c>
      <c r="C1308" s="22"/>
      <c r="D1308" s="130"/>
      <c r="E1308" s="122"/>
      <c r="F1308" s="131"/>
      <c r="G1308" s="22"/>
      <c r="H1308" s="130" t="str">
        <f t="shared" si="531"/>
        <v/>
      </c>
      <c r="I1308" s="122"/>
      <c r="J1308" s="131"/>
      <c r="K1308" s="22"/>
      <c r="L1308" s="130" t="str">
        <f t="shared" si="532"/>
        <v/>
      </c>
      <c r="M1308" s="122"/>
      <c r="N1308" s="131"/>
      <c r="O1308" s="22"/>
      <c r="P1308" s="130" t="str">
        <f t="shared" si="533"/>
        <v/>
      </c>
      <c r="Q1308" s="122"/>
      <c r="R1308" s="131"/>
      <c r="S1308" s="22"/>
      <c r="T1308" s="130" t="str">
        <f t="shared" si="534"/>
        <v/>
      </c>
      <c r="U1308" s="122"/>
      <c r="V1308" s="131"/>
      <c r="W1308" s="22"/>
      <c r="X1308" s="130" t="str">
        <f t="shared" si="535"/>
        <v/>
      </c>
      <c r="Y1308" s="122"/>
      <c r="Z1308" s="131"/>
      <c r="AA1308" s="22"/>
      <c r="AC1308" s="6" t="str">
        <f t="shared" si="536"/>
        <v/>
      </c>
      <c r="AE1308" s="6" t="str">
        <f t="shared" si="537"/>
        <v/>
      </c>
      <c r="AF1308" s="6" t="str">
        <f t="shared" si="538"/>
        <v/>
      </c>
      <c r="AG1308" s="6" t="str">
        <f t="shared" si="539"/>
        <v/>
      </c>
      <c r="AH1308" s="6" t="str">
        <f t="shared" si="540"/>
        <v/>
      </c>
      <c r="AI1308" s="6" t="str">
        <f t="shared" si="541"/>
        <v/>
      </c>
      <c r="AJ1308" s="6" t="str">
        <f t="shared" si="542"/>
        <v/>
      </c>
      <c r="AL1308" s="9" t="str">
        <f>IF('Stock Details'!F1307="", "", 'Stock Details'!F1307)</f>
        <v/>
      </c>
      <c r="AM1308" s="9" t="str">
        <f>IF('Stock Details'!G1307="", "", 'Stock Details'!G1307)</f>
        <v/>
      </c>
      <c r="AO1308" s="59" t="str">
        <f t="shared" si="543"/>
        <v/>
      </c>
      <c r="AP1308" s="59" t="str">
        <f t="shared" si="547"/>
        <v/>
      </c>
      <c r="AQ1308" s="59" t="str">
        <f t="shared" si="548"/>
        <v/>
      </c>
      <c r="AR1308" s="59" t="str">
        <f t="shared" si="549"/>
        <v/>
      </c>
      <c r="AS1308" s="59" t="str">
        <f t="shared" si="550"/>
        <v/>
      </c>
      <c r="AT1308" s="59" t="str">
        <f t="shared" si="551"/>
        <v/>
      </c>
      <c r="AV1308" s="59" t="str">
        <f t="shared" si="544"/>
        <v/>
      </c>
      <c r="AW1308" s="59" t="str">
        <f t="shared" si="526"/>
        <v/>
      </c>
      <c r="AX1308" s="59" t="str">
        <f t="shared" si="527"/>
        <v/>
      </c>
      <c r="AY1308" s="59" t="str">
        <f t="shared" si="528"/>
        <v/>
      </c>
      <c r="AZ1308" s="59" t="str">
        <f t="shared" si="529"/>
        <v/>
      </c>
      <c r="BA1308" s="59" t="str">
        <f t="shared" si="530"/>
        <v/>
      </c>
      <c r="BC1308" s="49" t="str">
        <f>IF($B1308="", "", IF(COUNTIF(BD1308:$BY1308, "")=BC$8, IF(D1308="", "", D1308), ""))</f>
        <v/>
      </c>
      <c r="BD1308" s="61" t="str">
        <f>IF($B1308="", "", IF(COUNTIF(BE1308:$BY1308, "")=BD$8, IF(E1308="", "", E1308), ""))</f>
        <v/>
      </c>
      <c r="BE1308" s="61" t="str">
        <f>IF($B1308="", "", IF(COUNTIF(BF1308:$BY1308, "")=BE$8, IF(F1308="", "", F1308), ""))</f>
        <v/>
      </c>
      <c r="BF1308" s="61" t="str">
        <f>IF($B1308="", "", IF(COUNTIF(BG1308:$BY1308, "")=BF$8, IF(G1308="", "", G1308), ""))</f>
        <v/>
      </c>
      <c r="BG1308" s="61" t="str">
        <f>IF($B1308="", "", IF(COUNTIF(BH1308:$BY1308, "")=BG$8, IF(H1308="", "", H1308), ""))</f>
        <v/>
      </c>
      <c r="BH1308" s="61" t="str">
        <f>IF($B1308="", "", IF(COUNTIF(BI1308:$BY1308, "")=BH$8, IF(I1308="", "", I1308), ""))</f>
        <v/>
      </c>
      <c r="BI1308" s="61" t="str">
        <f>IF($B1308="", "", IF(COUNTIF(BJ1308:$BY1308, "")=BI$8, IF(J1308="", "", J1308), ""))</f>
        <v/>
      </c>
      <c r="BJ1308" s="61" t="str">
        <f>IF($B1308="", "", IF(COUNTIF(BK1308:$BY1308, "")=BJ$8, IF(K1308="", "", K1308), ""))</f>
        <v/>
      </c>
      <c r="BK1308" s="61" t="str">
        <f>IF($B1308="", "", IF(COUNTIF(BL1308:$BY1308, "")=BK$8, IF(L1308="", "", L1308), ""))</f>
        <v/>
      </c>
      <c r="BL1308" s="61" t="str">
        <f>IF($B1308="", "", IF(COUNTIF(BM1308:$BY1308, "")=BL$8, IF(M1308="", "", M1308), ""))</f>
        <v/>
      </c>
      <c r="BM1308" s="61" t="str">
        <f>IF($B1308="", "", IF(COUNTIF(BN1308:$BY1308, "")=BM$8, IF(N1308="", "", N1308), ""))</f>
        <v/>
      </c>
      <c r="BN1308" s="61" t="str">
        <f>IF($B1308="", "", IF(COUNTIF(BO1308:$BY1308, "")=BN$8, IF(O1308="", "", O1308), ""))</f>
        <v/>
      </c>
      <c r="BO1308" s="61" t="str">
        <f>IF($B1308="", "", IF(COUNTIF(BP1308:$BY1308, "")=BO$8, IF(P1308="", "", P1308), ""))</f>
        <v/>
      </c>
      <c r="BP1308" s="61" t="str">
        <f>IF($B1308="", "", IF(COUNTIF(BQ1308:$BY1308, "")=BP$8, IF(Q1308="", "", Q1308), ""))</f>
        <v/>
      </c>
      <c r="BQ1308" s="61" t="str">
        <f>IF($B1308="", "", IF(COUNTIF(BR1308:$BY1308, "")=BQ$8, IF(R1308="", "", R1308), ""))</f>
        <v/>
      </c>
      <c r="BR1308" s="61" t="str">
        <f>IF($B1308="", "", IF(COUNTIF(BS1308:$BY1308, "")=BR$8, IF(S1308="", "", S1308), ""))</f>
        <v/>
      </c>
      <c r="BS1308" s="61" t="str">
        <f>IF($B1308="", "", IF(COUNTIF(BT1308:$BY1308, "")=BS$8, IF(T1308="", "", T1308), ""))</f>
        <v/>
      </c>
      <c r="BT1308" s="61" t="str">
        <f>IF($B1308="", "", IF(COUNTIF(BU1308:$BY1308, "")=BT$8, IF(U1308="", "", U1308), ""))</f>
        <v/>
      </c>
      <c r="BU1308" s="61" t="str">
        <f>IF($B1308="", "", IF(COUNTIF(BV1308:$BY1308, "")=BU$8, IF(V1308="", "", V1308), ""))</f>
        <v/>
      </c>
      <c r="BV1308" s="61" t="str">
        <f>IF($B1308="", "", IF(COUNTIF(BW1308:$BY1308, "")=BV$8, IF(W1308="", "", W1308), ""))</f>
        <v/>
      </c>
      <c r="BW1308" s="61" t="str">
        <f>IF($B1308="", "", IF(COUNTIF(BX1308:$BY1308, "")=BW$8, IF(X1308="", "", X1308), ""))</f>
        <v/>
      </c>
      <c r="BX1308" s="61" t="str">
        <f>IF($B1308="", "", IF(COUNTIF(BY1308:$BY1308, "")=BX$8, IF(Y1308="", "", Y1308), ""))</f>
        <v/>
      </c>
      <c r="BY1308" s="50" t="str">
        <f t="shared" si="545"/>
        <v/>
      </c>
      <c r="CA1308" s="6" t="str">
        <f t="shared" si="546"/>
        <v/>
      </c>
      <c r="CB1308" s="6" t="str">
        <f>IF(CA1308="", "", RANK(CA1308, $CA$9:$CA$2508, 0)+COUNTIF($CA$9:CA1308, CA1308)-1)</f>
        <v/>
      </c>
    </row>
    <row r="1309" spans="1:80" x14ac:dyDescent="0.25">
      <c r="A1309" s="22"/>
      <c r="B1309" s="121" t="str">
        <f>IF('Stock Details'!B1308="", "", 'Stock Details'!B1308)</f>
        <v/>
      </c>
      <c r="C1309" s="22"/>
      <c r="D1309" s="130"/>
      <c r="E1309" s="122"/>
      <c r="F1309" s="131"/>
      <c r="G1309" s="22"/>
      <c r="H1309" s="130" t="str">
        <f t="shared" si="531"/>
        <v/>
      </c>
      <c r="I1309" s="122"/>
      <c r="J1309" s="131"/>
      <c r="K1309" s="22"/>
      <c r="L1309" s="130" t="str">
        <f t="shared" si="532"/>
        <v/>
      </c>
      <c r="M1309" s="122"/>
      <c r="N1309" s="131"/>
      <c r="O1309" s="22"/>
      <c r="P1309" s="130" t="str">
        <f t="shared" si="533"/>
        <v/>
      </c>
      <c r="Q1309" s="122"/>
      <c r="R1309" s="131"/>
      <c r="S1309" s="22"/>
      <c r="T1309" s="130" t="str">
        <f t="shared" si="534"/>
        <v/>
      </c>
      <c r="U1309" s="122"/>
      <c r="V1309" s="131"/>
      <c r="W1309" s="22"/>
      <c r="X1309" s="130" t="str">
        <f t="shared" si="535"/>
        <v/>
      </c>
      <c r="Y1309" s="122"/>
      <c r="Z1309" s="131"/>
      <c r="AA1309" s="22"/>
      <c r="AC1309" s="6" t="str">
        <f t="shared" si="536"/>
        <v/>
      </c>
      <c r="AE1309" s="6" t="str">
        <f t="shared" si="537"/>
        <v/>
      </c>
      <c r="AF1309" s="6" t="str">
        <f t="shared" si="538"/>
        <v/>
      </c>
      <c r="AG1309" s="6" t="str">
        <f t="shared" si="539"/>
        <v/>
      </c>
      <c r="AH1309" s="6" t="str">
        <f t="shared" si="540"/>
        <v/>
      </c>
      <c r="AI1309" s="6" t="str">
        <f t="shared" si="541"/>
        <v/>
      </c>
      <c r="AJ1309" s="6" t="str">
        <f t="shared" si="542"/>
        <v/>
      </c>
      <c r="AL1309" s="9" t="str">
        <f>IF('Stock Details'!F1308="", "", 'Stock Details'!F1308)</f>
        <v/>
      </c>
      <c r="AM1309" s="9" t="str">
        <f>IF('Stock Details'!G1308="", "", 'Stock Details'!G1308)</f>
        <v/>
      </c>
      <c r="AO1309" s="59" t="str">
        <f t="shared" si="543"/>
        <v/>
      </c>
      <c r="AP1309" s="59" t="str">
        <f t="shared" si="547"/>
        <v/>
      </c>
      <c r="AQ1309" s="59" t="str">
        <f t="shared" si="548"/>
        <v/>
      </c>
      <c r="AR1309" s="59" t="str">
        <f t="shared" si="549"/>
        <v/>
      </c>
      <c r="AS1309" s="59" t="str">
        <f t="shared" si="550"/>
        <v/>
      </c>
      <c r="AT1309" s="59" t="str">
        <f t="shared" si="551"/>
        <v/>
      </c>
      <c r="AV1309" s="59" t="str">
        <f t="shared" si="544"/>
        <v/>
      </c>
      <c r="AW1309" s="59" t="str">
        <f t="shared" si="526"/>
        <v/>
      </c>
      <c r="AX1309" s="59" t="str">
        <f t="shared" si="527"/>
        <v/>
      </c>
      <c r="AY1309" s="59" t="str">
        <f t="shared" si="528"/>
        <v/>
      </c>
      <c r="AZ1309" s="59" t="str">
        <f t="shared" si="529"/>
        <v/>
      </c>
      <c r="BA1309" s="59" t="str">
        <f t="shared" si="530"/>
        <v/>
      </c>
      <c r="BC1309" s="49" t="str">
        <f>IF($B1309="", "", IF(COUNTIF(BD1309:$BY1309, "")=BC$8, IF(D1309="", "", D1309), ""))</f>
        <v/>
      </c>
      <c r="BD1309" s="61" t="str">
        <f>IF($B1309="", "", IF(COUNTIF(BE1309:$BY1309, "")=BD$8, IF(E1309="", "", E1309), ""))</f>
        <v/>
      </c>
      <c r="BE1309" s="61" t="str">
        <f>IF($B1309="", "", IF(COUNTIF(BF1309:$BY1309, "")=BE$8, IF(F1309="", "", F1309), ""))</f>
        <v/>
      </c>
      <c r="BF1309" s="61" t="str">
        <f>IF($B1309="", "", IF(COUNTIF(BG1309:$BY1309, "")=BF$8, IF(G1309="", "", G1309), ""))</f>
        <v/>
      </c>
      <c r="BG1309" s="61" t="str">
        <f>IF($B1309="", "", IF(COUNTIF(BH1309:$BY1309, "")=BG$8, IF(H1309="", "", H1309), ""))</f>
        <v/>
      </c>
      <c r="BH1309" s="61" t="str">
        <f>IF($B1309="", "", IF(COUNTIF(BI1309:$BY1309, "")=BH$8, IF(I1309="", "", I1309), ""))</f>
        <v/>
      </c>
      <c r="BI1309" s="61" t="str">
        <f>IF($B1309="", "", IF(COUNTIF(BJ1309:$BY1309, "")=BI$8, IF(J1309="", "", J1309), ""))</f>
        <v/>
      </c>
      <c r="BJ1309" s="61" t="str">
        <f>IF($B1309="", "", IF(COUNTIF(BK1309:$BY1309, "")=BJ$8, IF(K1309="", "", K1309), ""))</f>
        <v/>
      </c>
      <c r="BK1309" s="61" t="str">
        <f>IF($B1309="", "", IF(COUNTIF(BL1309:$BY1309, "")=BK$8, IF(L1309="", "", L1309), ""))</f>
        <v/>
      </c>
      <c r="BL1309" s="61" t="str">
        <f>IF($B1309="", "", IF(COUNTIF(BM1309:$BY1309, "")=BL$8, IF(M1309="", "", M1309), ""))</f>
        <v/>
      </c>
      <c r="BM1309" s="61" t="str">
        <f>IF($B1309="", "", IF(COUNTIF(BN1309:$BY1309, "")=BM$8, IF(N1309="", "", N1309), ""))</f>
        <v/>
      </c>
      <c r="BN1309" s="61" t="str">
        <f>IF($B1309="", "", IF(COUNTIF(BO1309:$BY1309, "")=BN$8, IF(O1309="", "", O1309), ""))</f>
        <v/>
      </c>
      <c r="BO1309" s="61" t="str">
        <f>IF($B1309="", "", IF(COUNTIF(BP1309:$BY1309, "")=BO$8, IF(P1309="", "", P1309), ""))</f>
        <v/>
      </c>
      <c r="BP1309" s="61" t="str">
        <f>IF($B1309="", "", IF(COUNTIF(BQ1309:$BY1309, "")=BP$8, IF(Q1309="", "", Q1309), ""))</f>
        <v/>
      </c>
      <c r="BQ1309" s="61" t="str">
        <f>IF($B1309="", "", IF(COUNTIF(BR1309:$BY1309, "")=BQ$8, IF(R1309="", "", R1309), ""))</f>
        <v/>
      </c>
      <c r="BR1309" s="61" t="str">
        <f>IF($B1309="", "", IF(COUNTIF(BS1309:$BY1309, "")=BR$8, IF(S1309="", "", S1309), ""))</f>
        <v/>
      </c>
      <c r="BS1309" s="61" t="str">
        <f>IF($B1309="", "", IF(COUNTIF(BT1309:$BY1309, "")=BS$8, IF(T1309="", "", T1309), ""))</f>
        <v/>
      </c>
      <c r="BT1309" s="61" t="str">
        <f>IF($B1309="", "", IF(COUNTIF(BU1309:$BY1309, "")=BT$8, IF(U1309="", "", U1309), ""))</f>
        <v/>
      </c>
      <c r="BU1309" s="61" t="str">
        <f>IF($B1309="", "", IF(COUNTIF(BV1309:$BY1309, "")=BU$8, IF(V1309="", "", V1309), ""))</f>
        <v/>
      </c>
      <c r="BV1309" s="61" t="str">
        <f>IF($B1309="", "", IF(COUNTIF(BW1309:$BY1309, "")=BV$8, IF(W1309="", "", W1309), ""))</f>
        <v/>
      </c>
      <c r="BW1309" s="61" t="str">
        <f>IF($B1309="", "", IF(COUNTIF(BX1309:$BY1309, "")=BW$8, IF(X1309="", "", X1309), ""))</f>
        <v/>
      </c>
      <c r="BX1309" s="61" t="str">
        <f>IF($B1309="", "", IF(COUNTIF(BY1309:$BY1309, "")=BX$8, IF(Y1309="", "", Y1309), ""))</f>
        <v/>
      </c>
      <c r="BY1309" s="50" t="str">
        <f t="shared" si="545"/>
        <v/>
      </c>
      <c r="CA1309" s="6" t="str">
        <f t="shared" si="546"/>
        <v/>
      </c>
      <c r="CB1309" s="6" t="str">
        <f>IF(CA1309="", "", RANK(CA1309, $CA$9:$CA$2508, 0)+COUNTIF($CA$9:CA1309, CA1309)-1)</f>
        <v/>
      </c>
    </row>
    <row r="1310" spans="1:80" x14ac:dyDescent="0.25">
      <c r="A1310" s="22"/>
      <c r="B1310" s="121" t="str">
        <f>IF('Stock Details'!B1309="", "", 'Stock Details'!B1309)</f>
        <v/>
      </c>
      <c r="C1310" s="22"/>
      <c r="D1310" s="130"/>
      <c r="E1310" s="122"/>
      <c r="F1310" s="131"/>
      <c r="G1310" s="22"/>
      <c r="H1310" s="130" t="str">
        <f t="shared" si="531"/>
        <v/>
      </c>
      <c r="I1310" s="122"/>
      <c r="J1310" s="131"/>
      <c r="K1310" s="22"/>
      <c r="L1310" s="130" t="str">
        <f t="shared" si="532"/>
        <v/>
      </c>
      <c r="M1310" s="122"/>
      <c r="N1310" s="131"/>
      <c r="O1310" s="22"/>
      <c r="P1310" s="130" t="str">
        <f t="shared" si="533"/>
        <v/>
      </c>
      <c r="Q1310" s="122"/>
      <c r="R1310" s="131"/>
      <c r="S1310" s="22"/>
      <c r="T1310" s="130" t="str">
        <f t="shared" si="534"/>
        <v/>
      </c>
      <c r="U1310" s="122"/>
      <c r="V1310" s="131"/>
      <c r="W1310" s="22"/>
      <c r="X1310" s="130" t="str">
        <f t="shared" si="535"/>
        <v/>
      </c>
      <c r="Y1310" s="122"/>
      <c r="Z1310" s="131"/>
      <c r="AA1310" s="22"/>
      <c r="AC1310" s="6" t="str">
        <f t="shared" si="536"/>
        <v/>
      </c>
      <c r="AE1310" s="6" t="str">
        <f t="shared" si="537"/>
        <v/>
      </c>
      <c r="AF1310" s="6" t="str">
        <f t="shared" si="538"/>
        <v/>
      </c>
      <c r="AG1310" s="6" t="str">
        <f t="shared" si="539"/>
        <v/>
      </c>
      <c r="AH1310" s="6" t="str">
        <f t="shared" si="540"/>
        <v/>
      </c>
      <c r="AI1310" s="6" t="str">
        <f t="shared" si="541"/>
        <v/>
      </c>
      <c r="AJ1310" s="6" t="str">
        <f t="shared" si="542"/>
        <v/>
      </c>
      <c r="AL1310" s="9" t="str">
        <f>IF('Stock Details'!F1309="", "", 'Stock Details'!F1309)</f>
        <v/>
      </c>
      <c r="AM1310" s="9" t="str">
        <f>IF('Stock Details'!G1309="", "", 'Stock Details'!G1309)</f>
        <v/>
      </c>
      <c r="AO1310" s="59" t="str">
        <f t="shared" si="543"/>
        <v/>
      </c>
      <c r="AP1310" s="59" t="str">
        <f t="shared" si="547"/>
        <v/>
      </c>
      <c r="AQ1310" s="59" t="str">
        <f t="shared" si="548"/>
        <v/>
      </c>
      <c r="AR1310" s="59" t="str">
        <f t="shared" si="549"/>
        <v/>
      </c>
      <c r="AS1310" s="59" t="str">
        <f t="shared" si="550"/>
        <v/>
      </c>
      <c r="AT1310" s="59" t="str">
        <f t="shared" si="551"/>
        <v/>
      </c>
      <c r="AV1310" s="59" t="str">
        <f t="shared" si="544"/>
        <v/>
      </c>
      <c r="AW1310" s="59" t="str">
        <f t="shared" si="526"/>
        <v/>
      </c>
      <c r="AX1310" s="59" t="str">
        <f t="shared" si="527"/>
        <v/>
      </c>
      <c r="AY1310" s="59" t="str">
        <f t="shared" si="528"/>
        <v/>
      </c>
      <c r="AZ1310" s="59" t="str">
        <f t="shared" si="529"/>
        <v/>
      </c>
      <c r="BA1310" s="59" t="str">
        <f t="shared" si="530"/>
        <v/>
      </c>
      <c r="BC1310" s="49" t="str">
        <f>IF($B1310="", "", IF(COUNTIF(BD1310:$BY1310, "")=BC$8, IF(D1310="", "", D1310), ""))</f>
        <v/>
      </c>
      <c r="BD1310" s="61" t="str">
        <f>IF($B1310="", "", IF(COUNTIF(BE1310:$BY1310, "")=BD$8, IF(E1310="", "", E1310), ""))</f>
        <v/>
      </c>
      <c r="BE1310" s="61" t="str">
        <f>IF($B1310="", "", IF(COUNTIF(BF1310:$BY1310, "")=BE$8, IF(F1310="", "", F1310), ""))</f>
        <v/>
      </c>
      <c r="BF1310" s="61" t="str">
        <f>IF($B1310="", "", IF(COUNTIF(BG1310:$BY1310, "")=BF$8, IF(G1310="", "", G1310), ""))</f>
        <v/>
      </c>
      <c r="BG1310" s="61" t="str">
        <f>IF($B1310="", "", IF(COUNTIF(BH1310:$BY1310, "")=BG$8, IF(H1310="", "", H1310), ""))</f>
        <v/>
      </c>
      <c r="BH1310" s="61" t="str">
        <f>IF($B1310="", "", IF(COUNTIF(BI1310:$BY1310, "")=BH$8, IF(I1310="", "", I1310), ""))</f>
        <v/>
      </c>
      <c r="BI1310" s="61" t="str">
        <f>IF($B1310="", "", IF(COUNTIF(BJ1310:$BY1310, "")=BI$8, IF(J1310="", "", J1310), ""))</f>
        <v/>
      </c>
      <c r="BJ1310" s="61" t="str">
        <f>IF($B1310="", "", IF(COUNTIF(BK1310:$BY1310, "")=BJ$8, IF(K1310="", "", K1310), ""))</f>
        <v/>
      </c>
      <c r="BK1310" s="61" t="str">
        <f>IF($B1310="", "", IF(COUNTIF(BL1310:$BY1310, "")=BK$8, IF(L1310="", "", L1310), ""))</f>
        <v/>
      </c>
      <c r="BL1310" s="61" t="str">
        <f>IF($B1310="", "", IF(COUNTIF(BM1310:$BY1310, "")=BL$8, IF(M1310="", "", M1310), ""))</f>
        <v/>
      </c>
      <c r="BM1310" s="61" t="str">
        <f>IF($B1310="", "", IF(COUNTIF(BN1310:$BY1310, "")=BM$8, IF(N1310="", "", N1310), ""))</f>
        <v/>
      </c>
      <c r="BN1310" s="61" t="str">
        <f>IF($B1310="", "", IF(COUNTIF(BO1310:$BY1310, "")=BN$8, IF(O1310="", "", O1310), ""))</f>
        <v/>
      </c>
      <c r="BO1310" s="61" t="str">
        <f>IF($B1310="", "", IF(COUNTIF(BP1310:$BY1310, "")=BO$8, IF(P1310="", "", P1310), ""))</f>
        <v/>
      </c>
      <c r="BP1310" s="61" t="str">
        <f>IF($B1310="", "", IF(COUNTIF(BQ1310:$BY1310, "")=BP$8, IF(Q1310="", "", Q1310), ""))</f>
        <v/>
      </c>
      <c r="BQ1310" s="61" t="str">
        <f>IF($B1310="", "", IF(COUNTIF(BR1310:$BY1310, "")=BQ$8, IF(R1310="", "", R1310), ""))</f>
        <v/>
      </c>
      <c r="BR1310" s="61" t="str">
        <f>IF($B1310="", "", IF(COUNTIF(BS1310:$BY1310, "")=BR$8, IF(S1310="", "", S1310), ""))</f>
        <v/>
      </c>
      <c r="BS1310" s="61" t="str">
        <f>IF($B1310="", "", IF(COUNTIF(BT1310:$BY1310, "")=BS$8, IF(T1310="", "", T1310), ""))</f>
        <v/>
      </c>
      <c r="BT1310" s="61" t="str">
        <f>IF($B1310="", "", IF(COUNTIF(BU1310:$BY1310, "")=BT$8, IF(U1310="", "", U1310), ""))</f>
        <v/>
      </c>
      <c r="BU1310" s="61" t="str">
        <f>IF($B1310="", "", IF(COUNTIF(BV1310:$BY1310, "")=BU$8, IF(V1310="", "", V1310), ""))</f>
        <v/>
      </c>
      <c r="BV1310" s="61" t="str">
        <f>IF($B1310="", "", IF(COUNTIF(BW1310:$BY1310, "")=BV$8, IF(W1310="", "", W1310), ""))</f>
        <v/>
      </c>
      <c r="BW1310" s="61" t="str">
        <f>IF($B1310="", "", IF(COUNTIF(BX1310:$BY1310, "")=BW$8, IF(X1310="", "", X1310), ""))</f>
        <v/>
      </c>
      <c r="BX1310" s="61" t="str">
        <f>IF($B1310="", "", IF(COUNTIF(BY1310:$BY1310, "")=BX$8, IF(Y1310="", "", Y1310), ""))</f>
        <v/>
      </c>
      <c r="BY1310" s="50" t="str">
        <f t="shared" si="545"/>
        <v/>
      </c>
      <c r="CA1310" s="6" t="str">
        <f t="shared" si="546"/>
        <v/>
      </c>
      <c r="CB1310" s="6" t="str">
        <f>IF(CA1310="", "", RANK(CA1310, $CA$9:$CA$2508, 0)+COUNTIF($CA$9:CA1310, CA1310)-1)</f>
        <v/>
      </c>
    </row>
    <row r="1311" spans="1:80" x14ac:dyDescent="0.25">
      <c r="A1311" s="22"/>
      <c r="B1311" s="121" t="str">
        <f>IF('Stock Details'!B1310="", "", 'Stock Details'!B1310)</f>
        <v/>
      </c>
      <c r="C1311" s="22"/>
      <c r="D1311" s="130"/>
      <c r="E1311" s="122"/>
      <c r="F1311" s="131"/>
      <c r="G1311" s="22"/>
      <c r="H1311" s="130" t="str">
        <f t="shared" si="531"/>
        <v/>
      </c>
      <c r="I1311" s="122"/>
      <c r="J1311" s="131"/>
      <c r="K1311" s="22"/>
      <c r="L1311" s="130" t="str">
        <f t="shared" si="532"/>
        <v/>
      </c>
      <c r="M1311" s="122"/>
      <c r="N1311" s="131"/>
      <c r="O1311" s="22"/>
      <c r="P1311" s="130" t="str">
        <f t="shared" si="533"/>
        <v/>
      </c>
      <c r="Q1311" s="122"/>
      <c r="R1311" s="131"/>
      <c r="S1311" s="22"/>
      <c r="T1311" s="130" t="str">
        <f t="shared" si="534"/>
        <v/>
      </c>
      <c r="U1311" s="122"/>
      <c r="V1311" s="131"/>
      <c r="W1311" s="22"/>
      <c r="X1311" s="130" t="str">
        <f t="shared" si="535"/>
        <v/>
      </c>
      <c r="Y1311" s="122"/>
      <c r="Z1311" s="131"/>
      <c r="AA1311" s="22"/>
      <c r="AC1311" s="6" t="str">
        <f t="shared" si="536"/>
        <v/>
      </c>
      <c r="AE1311" s="6" t="str">
        <f t="shared" si="537"/>
        <v/>
      </c>
      <c r="AF1311" s="6" t="str">
        <f t="shared" si="538"/>
        <v/>
      </c>
      <c r="AG1311" s="6" t="str">
        <f t="shared" si="539"/>
        <v/>
      </c>
      <c r="AH1311" s="6" t="str">
        <f t="shared" si="540"/>
        <v/>
      </c>
      <c r="AI1311" s="6" t="str">
        <f t="shared" si="541"/>
        <v/>
      </c>
      <c r="AJ1311" s="6" t="str">
        <f t="shared" si="542"/>
        <v/>
      </c>
      <c r="AL1311" s="9" t="str">
        <f>IF('Stock Details'!F1310="", "", 'Stock Details'!F1310)</f>
        <v/>
      </c>
      <c r="AM1311" s="9" t="str">
        <f>IF('Stock Details'!G1310="", "", 'Stock Details'!G1310)</f>
        <v/>
      </c>
      <c r="AO1311" s="59" t="str">
        <f t="shared" si="543"/>
        <v/>
      </c>
      <c r="AP1311" s="59" t="str">
        <f t="shared" si="547"/>
        <v/>
      </c>
      <c r="AQ1311" s="59" t="str">
        <f t="shared" si="548"/>
        <v/>
      </c>
      <c r="AR1311" s="59" t="str">
        <f t="shared" si="549"/>
        <v/>
      </c>
      <c r="AS1311" s="59" t="str">
        <f t="shared" si="550"/>
        <v/>
      </c>
      <c r="AT1311" s="59" t="str">
        <f t="shared" si="551"/>
        <v/>
      </c>
      <c r="AV1311" s="59" t="str">
        <f t="shared" si="544"/>
        <v/>
      </c>
      <c r="AW1311" s="59" t="str">
        <f t="shared" si="526"/>
        <v/>
      </c>
      <c r="AX1311" s="59" t="str">
        <f t="shared" si="527"/>
        <v/>
      </c>
      <c r="AY1311" s="59" t="str">
        <f t="shared" si="528"/>
        <v/>
      </c>
      <c r="AZ1311" s="59" t="str">
        <f t="shared" si="529"/>
        <v/>
      </c>
      <c r="BA1311" s="59" t="str">
        <f t="shared" si="530"/>
        <v/>
      </c>
      <c r="BC1311" s="49" t="str">
        <f>IF($B1311="", "", IF(COUNTIF(BD1311:$BY1311, "")=BC$8, IF(D1311="", "", D1311), ""))</f>
        <v/>
      </c>
      <c r="BD1311" s="61" t="str">
        <f>IF($B1311="", "", IF(COUNTIF(BE1311:$BY1311, "")=BD$8, IF(E1311="", "", E1311), ""))</f>
        <v/>
      </c>
      <c r="BE1311" s="61" t="str">
        <f>IF($B1311="", "", IF(COUNTIF(BF1311:$BY1311, "")=BE$8, IF(F1311="", "", F1311), ""))</f>
        <v/>
      </c>
      <c r="BF1311" s="61" t="str">
        <f>IF($B1311="", "", IF(COUNTIF(BG1311:$BY1311, "")=BF$8, IF(G1311="", "", G1311), ""))</f>
        <v/>
      </c>
      <c r="BG1311" s="61" t="str">
        <f>IF($B1311="", "", IF(COUNTIF(BH1311:$BY1311, "")=BG$8, IF(H1311="", "", H1311), ""))</f>
        <v/>
      </c>
      <c r="BH1311" s="61" t="str">
        <f>IF($B1311="", "", IF(COUNTIF(BI1311:$BY1311, "")=BH$8, IF(I1311="", "", I1311), ""))</f>
        <v/>
      </c>
      <c r="BI1311" s="61" t="str">
        <f>IF($B1311="", "", IF(COUNTIF(BJ1311:$BY1311, "")=BI$8, IF(J1311="", "", J1311), ""))</f>
        <v/>
      </c>
      <c r="BJ1311" s="61" t="str">
        <f>IF($B1311="", "", IF(COUNTIF(BK1311:$BY1311, "")=BJ$8, IF(K1311="", "", K1311), ""))</f>
        <v/>
      </c>
      <c r="BK1311" s="61" t="str">
        <f>IF($B1311="", "", IF(COUNTIF(BL1311:$BY1311, "")=BK$8, IF(L1311="", "", L1311), ""))</f>
        <v/>
      </c>
      <c r="BL1311" s="61" t="str">
        <f>IF($B1311="", "", IF(COUNTIF(BM1311:$BY1311, "")=BL$8, IF(M1311="", "", M1311), ""))</f>
        <v/>
      </c>
      <c r="BM1311" s="61" t="str">
        <f>IF($B1311="", "", IF(COUNTIF(BN1311:$BY1311, "")=BM$8, IF(N1311="", "", N1311), ""))</f>
        <v/>
      </c>
      <c r="BN1311" s="61" t="str">
        <f>IF($B1311="", "", IF(COUNTIF(BO1311:$BY1311, "")=BN$8, IF(O1311="", "", O1311), ""))</f>
        <v/>
      </c>
      <c r="BO1311" s="61" t="str">
        <f>IF($B1311="", "", IF(COUNTIF(BP1311:$BY1311, "")=BO$8, IF(P1311="", "", P1311), ""))</f>
        <v/>
      </c>
      <c r="BP1311" s="61" t="str">
        <f>IF($B1311="", "", IF(COUNTIF(BQ1311:$BY1311, "")=BP$8, IF(Q1311="", "", Q1311), ""))</f>
        <v/>
      </c>
      <c r="BQ1311" s="61" t="str">
        <f>IF($B1311="", "", IF(COUNTIF(BR1311:$BY1311, "")=BQ$8, IF(R1311="", "", R1311), ""))</f>
        <v/>
      </c>
      <c r="BR1311" s="61" t="str">
        <f>IF($B1311="", "", IF(COUNTIF(BS1311:$BY1311, "")=BR$8, IF(S1311="", "", S1311), ""))</f>
        <v/>
      </c>
      <c r="BS1311" s="61" t="str">
        <f>IF($B1311="", "", IF(COUNTIF(BT1311:$BY1311, "")=BS$8, IF(T1311="", "", T1311), ""))</f>
        <v/>
      </c>
      <c r="BT1311" s="61" t="str">
        <f>IF($B1311="", "", IF(COUNTIF(BU1311:$BY1311, "")=BT$8, IF(U1311="", "", U1311), ""))</f>
        <v/>
      </c>
      <c r="BU1311" s="61" t="str">
        <f>IF($B1311="", "", IF(COUNTIF(BV1311:$BY1311, "")=BU$8, IF(V1311="", "", V1311), ""))</f>
        <v/>
      </c>
      <c r="BV1311" s="61" t="str">
        <f>IF($B1311="", "", IF(COUNTIF(BW1311:$BY1311, "")=BV$8, IF(W1311="", "", W1311), ""))</f>
        <v/>
      </c>
      <c r="BW1311" s="61" t="str">
        <f>IF($B1311="", "", IF(COUNTIF(BX1311:$BY1311, "")=BW$8, IF(X1311="", "", X1311), ""))</f>
        <v/>
      </c>
      <c r="BX1311" s="61" t="str">
        <f>IF($B1311="", "", IF(COUNTIF(BY1311:$BY1311, "")=BX$8, IF(Y1311="", "", Y1311), ""))</f>
        <v/>
      </c>
      <c r="BY1311" s="50" t="str">
        <f t="shared" si="545"/>
        <v/>
      </c>
      <c r="CA1311" s="6" t="str">
        <f t="shared" si="546"/>
        <v/>
      </c>
      <c r="CB1311" s="6" t="str">
        <f>IF(CA1311="", "", RANK(CA1311, $CA$9:$CA$2508, 0)+COUNTIF($CA$9:CA1311, CA1311)-1)</f>
        <v/>
      </c>
    </row>
    <row r="1312" spans="1:80" x14ac:dyDescent="0.25">
      <c r="A1312" s="22"/>
      <c r="B1312" s="121" t="str">
        <f>IF('Stock Details'!B1311="", "", 'Stock Details'!B1311)</f>
        <v/>
      </c>
      <c r="C1312" s="22"/>
      <c r="D1312" s="130"/>
      <c r="E1312" s="122"/>
      <c r="F1312" s="131"/>
      <c r="G1312" s="22"/>
      <c r="H1312" s="130" t="str">
        <f t="shared" si="531"/>
        <v/>
      </c>
      <c r="I1312" s="122"/>
      <c r="J1312" s="131"/>
      <c r="K1312" s="22"/>
      <c r="L1312" s="130" t="str">
        <f t="shared" si="532"/>
        <v/>
      </c>
      <c r="M1312" s="122"/>
      <c r="N1312" s="131"/>
      <c r="O1312" s="22"/>
      <c r="P1312" s="130" t="str">
        <f t="shared" si="533"/>
        <v/>
      </c>
      <c r="Q1312" s="122"/>
      <c r="R1312" s="131"/>
      <c r="S1312" s="22"/>
      <c r="T1312" s="130" t="str">
        <f t="shared" si="534"/>
        <v/>
      </c>
      <c r="U1312" s="122"/>
      <c r="V1312" s="131"/>
      <c r="W1312" s="22"/>
      <c r="X1312" s="130" t="str">
        <f t="shared" si="535"/>
        <v/>
      </c>
      <c r="Y1312" s="122"/>
      <c r="Z1312" s="131"/>
      <c r="AA1312" s="22"/>
      <c r="AC1312" s="6" t="str">
        <f t="shared" si="536"/>
        <v/>
      </c>
      <c r="AE1312" s="6" t="str">
        <f t="shared" si="537"/>
        <v/>
      </c>
      <c r="AF1312" s="6" t="str">
        <f t="shared" si="538"/>
        <v/>
      </c>
      <c r="AG1312" s="6" t="str">
        <f t="shared" si="539"/>
        <v/>
      </c>
      <c r="AH1312" s="6" t="str">
        <f t="shared" si="540"/>
        <v/>
      </c>
      <c r="AI1312" s="6" t="str">
        <f t="shared" si="541"/>
        <v/>
      </c>
      <c r="AJ1312" s="6" t="str">
        <f t="shared" si="542"/>
        <v/>
      </c>
      <c r="AL1312" s="9" t="str">
        <f>IF('Stock Details'!F1311="", "", 'Stock Details'!F1311)</f>
        <v/>
      </c>
      <c r="AM1312" s="9" t="str">
        <f>IF('Stock Details'!G1311="", "", 'Stock Details'!G1311)</f>
        <v/>
      </c>
      <c r="AO1312" s="59" t="str">
        <f t="shared" si="543"/>
        <v/>
      </c>
      <c r="AP1312" s="59" t="str">
        <f t="shared" si="547"/>
        <v/>
      </c>
      <c r="AQ1312" s="59" t="str">
        <f t="shared" si="548"/>
        <v/>
      </c>
      <c r="AR1312" s="59" t="str">
        <f t="shared" si="549"/>
        <v/>
      </c>
      <c r="AS1312" s="59" t="str">
        <f t="shared" si="550"/>
        <v/>
      </c>
      <c r="AT1312" s="59" t="str">
        <f t="shared" si="551"/>
        <v/>
      </c>
      <c r="AV1312" s="59" t="str">
        <f t="shared" si="544"/>
        <v/>
      </c>
      <c r="AW1312" s="59" t="str">
        <f t="shared" si="526"/>
        <v/>
      </c>
      <c r="AX1312" s="59" t="str">
        <f t="shared" si="527"/>
        <v/>
      </c>
      <c r="AY1312" s="59" t="str">
        <f t="shared" si="528"/>
        <v/>
      </c>
      <c r="AZ1312" s="59" t="str">
        <f t="shared" si="529"/>
        <v/>
      </c>
      <c r="BA1312" s="59" t="str">
        <f t="shared" si="530"/>
        <v/>
      </c>
      <c r="BC1312" s="49" t="str">
        <f>IF($B1312="", "", IF(COUNTIF(BD1312:$BY1312, "")=BC$8, IF(D1312="", "", D1312), ""))</f>
        <v/>
      </c>
      <c r="BD1312" s="61" t="str">
        <f>IF($B1312="", "", IF(COUNTIF(BE1312:$BY1312, "")=BD$8, IF(E1312="", "", E1312), ""))</f>
        <v/>
      </c>
      <c r="BE1312" s="61" t="str">
        <f>IF($B1312="", "", IF(COUNTIF(BF1312:$BY1312, "")=BE$8, IF(F1312="", "", F1312), ""))</f>
        <v/>
      </c>
      <c r="BF1312" s="61" t="str">
        <f>IF($B1312="", "", IF(COUNTIF(BG1312:$BY1312, "")=BF$8, IF(G1312="", "", G1312), ""))</f>
        <v/>
      </c>
      <c r="BG1312" s="61" t="str">
        <f>IF($B1312="", "", IF(COUNTIF(BH1312:$BY1312, "")=BG$8, IF(H1312="", "", H1312), ""))</f>
        <v/>
      </c>
      <c r="BH1312" s="61" t="str">
        <f>IF($B1312="", "", IF(COUNTIF(BI1312:$BY1312, "")=BH$8, IF(I1312="", "", I1312), ""))</f>
        <v/>
      </c>
      <c r="BI1312" s="61" t="str">
        <f>IF($B1312="", "", IF(COUNTIF(BJ1312:$BY1312, "")=BI$8, IF(J1312="", "", J1312), ""))</f>
        <v/>
      </c>
      <c r="BJ1312" s="61" t="str">
        <f>IF($B1312="", "", IF(COUNTIF(BK1312:$BY1312, "")=BJ$8, IF(K1312="", "", K1312), ""))</f>
        <v/>
      </c>
      <c r="BK1312" s="61" t="str">
        <f>IF($B1312="", "", IF(COUNTIF(BL1312:$BY1312, "")=BK$8, IF(L1312="", "", L1312), ""))</f>
        <v/>
      </c>
      <c r="BL1312" s="61" t="str">
        <f>IF($B1312="", "", IF(COUNTIF(BM1312:$BY1312, "")=BL$8, IF(M1312="", "", M1312), ""))</f>
        <v/>
      </c>
      <c r="BM1312" s="61" t="str">
        <f>IF($B1312="", "", IF(COUNTIF(BN1312:$BY1312, "")=BM$8, IF(N1312="", "", N1312), ""))</f>
        <v/>
      </c>
      <c r="BN1312" s="61" t="str">
        <f>IF($B1312="", "", IF(COUNTIF(BO1312:$BY1312, "")=BN$8, IF(O1312="", "", O1312), ""))</f>
        <v/>
      </c>
      <c r="BO1312" s="61" t="str">
        <f>IF($B1312="", "", IF(COUNTIF(BP1312:$BY1312, "")=BO$8, IF(P1312="", "", P1312), ""))</f>
        <v/>
      </c>
      <c r="BP1312" s="61" t="str">
        <f>IF($B1312="", "", IF(COUNTIF(BQ1312:$BY1312, "")=BP$8, IF(Q1312="", "", Q1312), ""))</f>
        <v/>
      </c>
      <c r="BQ1312" s="61" t="str">
        <f>IF($B1312="", "", IF(COUNTIF(BR1312:$BY1312, "")=BQ$8, IF(R1312="", "", R1312), ""))</f>
        <v/>
      </c>
      <c r="BR1312" s="61" t="str">
        <f>IF($B1312="", "", IF(COUNTIF(BS1312:$BY1312, "")=BR$8, IF(S1312="", "", S1312), ""))</f>
        <v/>
      </c>
      <c r="BS1312" s="61" t="str">
        <f>IF($B1312="", "", IF(COUNTIF(BT1312:$BY1312, "")=BS$8, IF(T1312="", "", T1312), ""))</f>
        <v/>
      </c>
      <c r="BT1312" s="61" t="str">
        <f>IF($B1312="", "", IF(COUNTIF(BU1312:$BY1312, "")=BT$8, IF(U1312="", "", U1312), ""))</f>
        <v/>
      </c>
      <c r="BU1312" s="61" t="str">
        <f>IF($B1312="", "", IF(COUNTIF(BV1312:$BY1312, "")=BU$8, IF(V1312="", "", V1312), ""))</f>
        <v/>
      </c>
      <c r="BV1312" s="61" t="str">
        <f>IF($B1312="", "", IF(COUNTIF(BW1312:$BY1312, "")=BV$8, IF(W1312="", "", W1312), ""))</f>
        <v/>
      </c>
      <c r="BW1312" s="61" t="str">
        <f>IF($B1312="", "", IF(COUNTIF(BX1312:$BY1312, "")=BW$8, IF(X1312="", "", X1312), ""))</f>
        <v/>
      </c>
      <c r="BX1312" s="61" t="str">
        <f>IF($B1312="", "", IF(COUNTIF(BY1312:$BY1312, "")=BX$8, IF(Y1312="", "", Y1312), ""))</f>
        <v/>
      </c>
      <c r="BY1312" s="50" t="str">
        <f t="shared" si="545"/>
        <v/>
      </c>
      <c r="CA1312" s="6" t="str">
        <f t="shared" si="546"/>
        <v/>
      </c>
      <c r="CB1312" s="6" t="str">
        <f>IF(CA1312="", "", RANK(CA1312, $CA$9:$CA$2508, 0)+COUNTIF($CA$9:CA1312, CA1312)-1)</f>
        <v/>
      </c>
    </row>
    <row r="1313" spans="1:80" x14ac:dyDescent="0.25">
      <c r="A1313" s="22"/>
      <c r="B1313" s="121" t="str">
        <f>IF('Stock Details'!B1312="", "", 'Stock Details'!B1312)</f>
        <v/>
      </c>
      <c r="C1313" s="22"/>
      <c r="D1313" s="130"/>
      <c r="E1313" s="122"/>
      <c r="F1313" s="131"/>
      <c r="G1313" s="22"/>
      <c r="H1313" s="130" t="str">
        <f t="shared" si="531"/>
        <v/>
      </c>
      <c r="I1313" s="122"/>
      <c r="J1313" s="131"/>
      <c r="K1313" s="22"/>
      <c r="L1313" s="130" t="str">
        <f t="shared" si="532"/>
        <v/>
      </c>
      <c r="M1313" s="122"/>
      <c r="N1313" s="131"/>
      <c r="O1313" s="22"/>
      <c r="P1313" s="130" t="str">
        <f t="shared" si="533"/>
        <v/>
      </c>
      <c r="Q1313" s="122"/>
      <c r="R1313" s="131"/>
      <c r="S1313" s="22"/>
      <c r="T1313" s="130" t="str">
        <f t="shared" si="534"/>
        <v/>
      </c>
      <c r="U1313" s="122"/>
      <c r="V1313" s="131"/>
      <c r="W1313" s="22"/>
      <c r="X1313" s="130" t="str">
        <f t="shared" si="535"/>
        <v/>
      </c>
      <c r="Y1313" s="122"/>
      <c r="Z1313" s="131"/>
      <c r="AA1313" s="22"/>
      <c r="AC1313" s="6" t="str">
        <f t="shared" si="536"/>
        <v/>
      </c>
      <c r="AE1313" s="6" t="str">
        <f t="shared" si="537"/>
        <v/>
      </c>
      <c r="AF1313" s="6" t="str">
        <f t="shared" si="538"/>
        <v/>
      </c>
      <c r="AG1313" s="6" t="str">
        <f t="shared" si="539"/>
        <v/>
      </c>
      <c r="AH1313" s="6" t="str">
        <f t="shared" si="540"/>
        <v/>
      </c>
      <c r="AI1313" s="6" t="str">
        <f t="shared" si="541"/>
        <v/>
      </c>
      <c r="AJ1313" s="6" t="str">
        <f t="shared" si="542"/>
        <v/>
      </c>
      <c r="AL1313" s="9" t="str">
        <f>IF('Stock Details'!F1312="", "", 'Stock Details'!F1312)</f>
        <v/>
      </c>
      <c r="AM1313" s="9" t="str">
        <f>IF('Stock Details'!G1312="", "", 'Stock Details'!G1312)</f>
        <v/>
      </c>
      <c r="AO1313" s="59" t="str">
        <f t="shared" si="543"/>
        <v/>
      </c>
      <c r="AP1313" s="59" t="str">
        <f t="shared" si="547"/>
        <v/>
      </c>
      <c r="AQ1313" s="59" t="str">
        <f t="shared" si="548"/>
        <v/>
      </c>
      <c r="AR1313" s="59" t="str">
        <f t="shared" si="549"/>
        <v/>
      </c>
      <c r="AS1313" s="59" t="str">
        <f t="shared" si="550"/>
        <v/>
      </c>
      <c r="AT1313" s="59" t="str">
        <f t="shared" si="551"/>
        <v/>
      </c>
      <c r="AV1313" s="59" t="str">
        <f t="shared" si="544"/>
        <v/>
      </c>
      <c r="AW1313" s="59" t="str">
        <f t="shared" si="526"/>
        <v/>
      </c>
      <c r="AX1313" s="59" t="str">
        <f t="shared" si="527"/>
        <v/>
      </c>
      <c r="AY1313" s="59" t="str">
        <f t="shared" si="528"/>
        <v/>
      </c>
      <c r="AZ1313" s="59" t="str">
        <f t="shared" si="529"/>
        <v/>
      </c>
      <c r="BA1313" s="59" t="str">
        <f t="shared" si="530"/>
        <v/>
      </c>
      <c r="BC1313" s="49" t="str">
        <f>IF($B1313="", "", IF(COUNTIF(BD1313:$BY1313, "")=BC$8, IF(D1313="", "", D1313), ""))</f>
        <v/>
      </c>
      <c r="BD1313" s="61" t="str">
        <f>IF($B1313="", "", IF(COUNTIF(BE1313:$BY1313, "")=BD$8, IF(E1313="", "", E1313), ""))</f>
        <v/>
      </c>
      <c r="BE1313" s="61" t="str">
        <f>IF($B1313="", "", IF(COUNTIF(BF1313:$BY1313, "")=BE$8, IF(F1313="", "", F1313), ""))</f>
        <v/>
      </c>
      <c r="BF1313" s="61" t="str">
        <f>IF($B1313="", "", IF(COUNTIF(BG1313:$BY1313, "")=BF$8, IF(G1313="", "", G1313), ""))</f>
        <v/>
      </c>
      <c r="BG1313" s="61" t="str">
        <f>IF($B1313="", "", IF(COUNTIF(BH1313:$BY1313, "")=BG$8, IF(H1313="", "", H1313), ""))</f>
        <v/>
      </c>
      <c r="BH1313" s="61" t="str">
        <f>IF($B1313="", "", IF(COUNTIF(BI1313:$BY1313, "")=BH$8, IF(I1313="", "", I1313), ""))</f>
        <v/>
      </c>
      <c r="BI1313" s="61" t="str">
        <f>IF($B1313="", "", IF(COUNTIF(BJ1313:$BY1313, "")=BI$8, IF(J1313="", "", J1313), ""))</f>
        <v/>
      </c>
      <c r="BJ1313" s="61" t="str">
        <f>IF($B1313="", "", IF(COUNTIF(BK1313:$BY1313, "")=BJ$8, IF(K1313="", "", K1313), ""))</f>
        <v/>
      </c>
      <c r="BK1313" s="61" t="str">
        <f>IF($B1313="", "", IF(COUNTIF(BL1313:$BY1313, "")=BK$8, IF(L1313="", "", L1313), ""))</f>
        <v/>
      </c>
      <c r="BL1313" s="61" t="str">
        <f>IF($B1313="", "", IF(COUNTIF(BM1313:$BY1313, "")=BL$8, IF(M1313="", "", M1313), ""))</f>
        <v/>
      </c>
      <c r="BM1313" s="61" t="str">
        <f>IF($B1313="", "", IF(COUNTIF(BN1313:$BY1313, "")=BM$8, IF(N1313="", "", N1313), ""))</f>
        <v/>
      </c>
      <c r="BN1313" s="61" t="str">
        <f>IF($B1313="", "", IF(COUNTIF(BO1313:$BY1313, "")=BN$8, IF(O1313="", "", O1313), ""))</f>
        <v/>
      </c>
      <c r="BO1313" s="61" t="str">
        <f>IF($B1313="", "", IF(COUNTIF(BP1313:$BY1313, "")=BO$8, IF(P1313="", "", P1313), ""))</f>
        <v/>
      </c>
      <c r="BP1313" s="61" t="str">
        <f>IF($B1313="", "", IF(COUNTIF(BQ1313:$BY1313, "")=BP$8, IF(Q1313="", "", Q1313), ""))</f>
        <v/>
      </c>
      <c r="BQ1313" s="61" t="str">
        <f>IF($B1313="", "", IF(COUNTIF(BR1313:$BY1313, "")=BQ$8, IF(R1313="", "", R1313), ""))</f>
        <v/>
      </c>
      <c r="BR1313" s="61" t="str">
        <f>IF($B1313="", "", IF(COUNTIF(BS1313:$BY1313, "")=BR$8, IF(S1313="", "", S1313), ""))</f>
        <v/>
      </c>
      <c r="BS1313" s="61" t="str">
        <f>IF($B1313="", "", IF(COUNTIF(BT1313:$BY1313, "")=BS$8, IF(T1313="", "", T1313), ""))</f>
        <v/>
      </c>
      <c r="BT1313" s="61" t="str">
        <f>IF($B1313="", "", IF(COUNTIF(BU1313:$BY1313, "")=BT$8, IF(U1313="", "", U1313), ""))</f>
        <v/>
      </c>
      <c r="BU1313" s="61" t="str">
        <f>IF($B1313="", "", IF(COUNTIF(BV1313:$BY1313, "")=BU$8, IF(V1313="", "", V1313), ""))</f>
        <v/>
      </c>
      <c r="BV1313" s="61" t="str">
        <f>IF($B1313="", "", IF(COUNTIF(BW1313:$BY1313, "")=BV$8, IF(W1313="", "", W1313), ""))</f>
        <v/>
      </c>
      <c r="BW1313" s="61" t="str">
        <f>IF($B1313="", "", IF(COUNTIF(BX1313:$BY1313, "")=BW$8, IF(X1313="", "", X1313), ""))</f>
        <v/>
      </c>
      <c r="BX1313" s="61" t="str">
        <f>IF($B1313="", "", IF(COUNTIF(BY1313:$BY1313, "")=BX$8, IF(Y1313="", "", Y1313), ""))</f>
        <v/>
      </c>
      <c r="BY1313" s="50" t="str">
        <f t="shared" si="545"/>
        <v/>
      </c>
      <c r="CA1313" s="6" t="str">
        <f t="shared" si="546"/>
        <v/>
      </c>
      <c r="CB1313" s="6" t="str">
        <f>IF(CA1313="", "", RANK(CA1313, $CA$9:$CA$2508, 0)+COUNTIF($CA$9:CA1313, CA1313)-1)</f>
        <v/>
      </c>
    </row>
    <row r="1314" spans="1:80" x14ac:dyDescent="0.25">
      <c r="A1314" s="22"/>
      <c r="B1314" s="121" t="str">
        <f>IF('Stock Details'!B1313="", "", 'Stock Details'!B1313)</f>
        <v/>
      </c>
      <c r="C1314" s="22"/>
      <c r="D1314" s="130"/>
      <c r="E1314" s="122"/>
      <c r="F1314" s="131"/>
      <c r="G1314" s="22"/>
      <c r="H1314" s="130" t="str">
        <f t="shared" si="531"/>
        <v/>
      </c>
      <c r="I1314" s="122"/>
      <c r="J1314" s="131"/>
      <c r="K1314" s="22"/>
      <c r="L1314" s="130" t="str">
        <f t="shared" si="532"/>
        <v/>
      </c>
      <c r="M1314" s="122"/>
      <c r="N1314" s="131"/>
      <c r="O1314" s="22"/>
      <c r="P1314" s="130" t="str">
        <f t="shared" si="533"/>
        <v/>
      </c>
      <c r="Q1314" s="122"/>
      <c r="R1314" s="131"/>
      <c r="S1314" s="22"/>
      <c r="T1314" s="130" t="str">
        <f t="shared" si="534"/>
        <v/>
      </c>
      <c r="U1314" s="122"/>
      <c r="V1314" s="131"/>
      <c r="W1314" s="22"/>
      <c r="X1314" s="130" t="str">
        <f t="shared" si="535"/>
        <v/>
      </c>
      <c r="Y1314" s="122"/>
      <c r="Z1314" s="131"/>
      <c r="AA1314" s="22"/>
      <c r="AC1314" s="6" t="str">
        <f t="shared" si="536"/>
        <v/>
      </c>
      <c r="AE1314" s="6" t="str">
        <f t="shared" si="537"/>
        <v/>
      </c>
      <c r="AF1314" s="6" t="str">
        <f t="shared" si="538"/>
        <v/>
      </c>
      <c r="AG1314" s="6" t="str">
        <f t="shared" si="539"/>
        <v/>
      </c>
      <c r="AH1314" s="6" t="str">
        <f t="shared" si="540"/>
        <v/>
      </c>
      <c r="AI1314" s="6" t="str">
        <f t="shared" si="541"/>
        <v/>
      </c>
      <c r="AJ1314" s="6" t="str">
        <f t="shared" si="542"/>
        <v/>
      </c>
      <c r="AL1314" s="9" t="str">
        <f>IF('Stock Details'!F1313="", "", 'Stock Details'!F1313)</f>
        <v/>
      </c>
      <c r="AM1314" s="9" t="str">
        <f>IF('Stock Details'!G1313="", "", 'Stock Details'!G1313)</f>
        <v/>
      </c>
      <c r="AO1314" s="59" t="str">
        <f t="shared" si="543"/>
        <v/>
      </c>
      <c r="AP1314" s="59" t="str">
        <f t="shared" si="547"/>
        <v/>
      </c>
      <c r="AQ1314" s="59" t="str">
        <f t="shared" si="548"/>
        <v/>
      </c>
      <c r="AR1314" s="59" t="str">
        <f t="shared" si="549"/>
        <v/>
      </c>
      <c r="AS1314" s="59" t="str">
        <f t="shared" si="550"/>
        <v/>
      </c>
      <c r="AT1314" s="59" t="str">
        <f t="shared" si="551"/>
        <v/>
      </c>
      <c r="AV1314" s="59" t="str">
        <f t="shared" si="544"/>
        <v/>
      </c>
      <c r="AW1314" s="59" t="str">
        <f t="shared" si="526"/>
        <v/>
      </c>
      <c r="AX1314" s="59" t="str">
        <f t="shared" si="527"/>
        <v/>
      </c>
      <c r="AY1314" s="59" t="str">
        <f t="shared" si="528"/>
        <v/>
      </c>
      <c r="AZ1314" s="59" t="str">
        <f t="shared" si="529"/>
        <v/>
      </c>
      <c r="BA1314" s="59" t="str">
        <f t="shared" si="530"/>
        <v/>
      </c>
      <c r="BC1314" s="49" t="str">
        <f>IF($B1314="", "", IF(COUNTIF(BD1314:$BY1314, "")=BC$8, IF(D1314="", "", D1314), ""))</f>
        <v/>
      </c>
      <c r="BD1314" s="61" t="str">
        <f>IF($B1314="", "", IF(COUNTIF(BE1314:$BY1314, "")=BD$8, IF(E1314="", "", E1314), ""))</f>
        <v/>
      </c>
      <c r="BE1314" s="61" t="str">
        <f>IF($B1314="", "", IF(COUNTIF(BF1314:$BY1314, "")=BE$8, IF(F1314="", "", F1314), ""))</f>
        <v/>
      </c>
      <c r="BF1314" s="61" t="str">
        <f>IF($B1314="", "", IF(COUNTIF(BG1314:$BY1314, "")=BF$8, IF(G1314="", "", G1314), ""))</f>
        <v/>
      </c>
      <c r="BG1314" s="61" t="str">
        <f>IF($B1314="", "", IF(COUNTIF(BH1314:$BY1314, "")=BG$8, IF(H1314="", "", H1314), ""))</f>
        <v/>
      </c>
      <c r="BH1314" s="61" t="str">
        <f>IF($B1314="", "", IF(COUNTIF(BI1314:$BY1314, "")=BH$8, IF(I1314="", "", I1314), ""))</f>
        <v/>
      </c>
      <c r="BI1314" s="61" t="str">
        <f>IF($B1314="", "", IF(COUNTIF(BJ1314:$BY1314, "")=BI$8, IF(J1314="", "", J1314), ""))</f>
        <v/>
      </c>
      <c r="BJ1314" s="61" t="str">
        <f>IF($B1314="", "", IF(COUNTIF(BK1314:$BY1314, "")=BJ$8, IF(K1314="", "", K1314), ""))</f>
        <v/>
      </c>
      <c r="BK1314" s="61" t="str">
        <f>IF($B1314="", "", IF(COUNTIF(BL1314:$BY1314, "")=BK$8, IF(L1314="", "", L1314), ""))</f>
        <v/>
      </c>
      <c r="BL1314" s="61" t="str">
        <f>IF($B1314="", "", IF(COUNTIF(BM1314:$BY1314, "")=BL$8, IF(M1314="", "", M1314), ""))</f>
        <v/>
      </c>
      <c r="BM1314" s="61" t="str">
        <f>IF($B1314="", "", IF(COUNTIF(BN1314:$BY1314, "")=BM$8, IF(N1314="", "", N1314), ""))</f>
        <v/>
      </c>
      <c r="BN1314" s="61" t="str">
        <f>IF($B1314="", "", IF(COUNTIF(BO1314:$BY1314, "")=BN$8, IF(O1314="", "", O1314), ""))</f>
        <v/>
      </c>
      <c r="BO1314" s="61" t="str">
        <f>IF($B1314="", "", IF(COUNTIF(BP1314:$BY1314, "")=BO$8, IF(P1314="", "", P1314), ""))</f>
        <v/>
      </c>
      <c r="BP1314" s="61" t="str">
        <f>IF($B1314="", "", IF(COUNTIF(BQ1314:$BY1314, "")=BP$8, IF(Q1314="", "", Q1314), ""))</f>
        <v/>
      </c>
      <c r="BQ1314" s="61" t="str">
        <f>IF($B1314="", "", IF(COUNTIF(BR1314:$BY1314, "")=BQ$8, IF(R1314="", "", R1314), ""))</f>
        <v/>
      </c>
      <c r="BR1314" s="61" t="str">
        <f>IF($B1314="", "", IF(COUNTIF(BS1314:$BY1314, "")=BR$8, IF(S1314="", "", S1314), ""))</f>
        <v/>
      </c>
      <c r="BS1314" s="61" t="str">
        <f>IF($B1314="", "", IF(COUNTIF(BT1314:$BY1314, "")=BS$8, IF(T1314="", "", T1314), ""))</f>
        <v/>
      </c>
      <c r="BT1314" s="61" t="str">
        <f>IF($B1314="", "", IF(COUNTIF(BU1314:$BY1314, "")=BT$8, IF(U1314="", "", U1314), ""))</f>
        <v/>
      </c>
      <c r="BU1314" s="61" t="str">
        <f>IF($B1314="", "", IF(COUNTIF(BV1314:$BY1314, "")=BU$8, IF(V1314="", "", V1314), ""))</f>
        <v/>
      </c>
      <c r="BV1314" s="61" t="str">
        <f>IF($B1314="", "", IF(COUNTIF(BW1314:$BY1314, "")=BV$8, IF(W1314="", "", W1314), ""))</f>
        <v/>
      </c>
      <c r="BW1314" s="61" t="str">
        <f>IF($B1314="", "", IF(COUNTIF(BX1314:$BY1314, "")=BW$8, IF(X1314="", "", X1314), ""))</f>
        <v/>
      </c>
      <c r="BX1314" s="61" t="str">
        <f>IF($B1314="", "", IF(COUNTIF(BY1314:$BY1314, "")=BX$8, IF(Y1314="", "", Y1314), ""))</f>
        <v/>
      </c>
      <c r="BY1314" s="50" t="str">
        <f t="shared" si="545"/>
        <v/>
      </c>
      <c r="CA1314" s="6" t="str">
        <f t="shared" si="546"/>
        <v/>
      </c>
      <c r="CB1314" s="6" t="str">
        <f>IF(CA1314="", "", RANK(CA1314, $CA$9:$CA$2508, 0)+COUNTIF($CA$9:CA1314, CA1314)-1)</f>
        <v/>
      </c>
    </row>
    <row r="1315" spans="1:80" x14ac:dyDescent="0.25">
      <c r="A1315" s="22"/>
      <c r="B1315" s="121" t="str">
        <f>IF('Stock Details'!B1314="", "", 'Stock Details'!B1314)</f>
        <v/>
      </c>
      <c r="C1315" s="22"/>
      <c r="D1315" s="130"/>
      <c r="E1315" s="122"/>
      <c r="F1315" s="131"/>
      <c r="G1315" s="22"/>
      <c r="H1315" s="130" t="str">
        <f t="shared" si="531"/>
        <v/>
      </c>
      <c r="I1315" s="122"/>
      <c r="J1315" s="131"/>
      <c r="K1315" s="22"/>
      <c r="L1315" s="130" t="str">
        <f t="shared" si="532"/>
        <v/>
      </c>
      <c r="M1315" s="122"/>
      <c r="N1315" s="131"/>
      <c r="O1315" s="22"/>
      <c r="P1315" s="130" t="str">
        <f t="shared" si="533"/>
        <v/>
      </c>
      <c r="Q1315" s="122"/>
      <c r="R1315" s="131"/>
      <c r="S1315" s="22"/>
      <c r="T1315" s="130" t="str">
        <f t="shared" si="534"/>
        <v/>
      </c>
      <c r="U1315" s="122"/>
      <c r="V1315" s="131"/>
      <c r="W1315" s="22"/>
      <c r="X1315" s="130" t="str">
        <f t="shared" si="535"/>
        <v/>
      </c>
      <c r="Y1315" s="122"/>
      <c r="Z1315" s="131"/>
      <c r="AA1315" s="22"/>
      <c r="AC1315" s="6" t="str">
        <f t="shared" si="536"/>
        <v/>
      </c>
      <c r="AE1315" s="6" t="str">
        <f t="shared" si="537"/>
        <v/>
      </c>
      <c r="AF1315" s="6" t="str">
        <f t="shared" si="538"/>
        <v/>
      </c>
      <c r="AG1315" s="6" t="str">
        <f t="shared" si="539"/>
        <v/>
      </c>
      <c r="AH1315" s="6" t="str">
        <f t="shared" si="540"/>
        <v/>
      </c>
      <c r="AI1315" s="6" t="str">
        <f t="shared" si="541"/>
        <v/>
      </c>
      <c r="AJ1315" s="6" t="str">
        <f t="shared" si="542"/>
        <v/>
      </c>
      <c r="AL1315" s="9" t="str">
        <f>IF('Stock Details'!F1314="", "", 'Stock Details'!F1314)</f>
        <v/>
      </c>
      <c r="AM1315" s="9" t="str">
        <f>IF('Stock Details'!G1314="", "", 'Stock Details'!G1314)</f>
        <v/>
      </c>
      <c r="AO1315" s="59" t="str">
        <f t="shared" si="543"/>
        <v/>
      </c>
      <c r="AP1315" s="59" t="str">
        <f t="shared" si="547"/>
        <v/>
      </c>
      <c r="AQ1315" s="59" t="str">
        <f t="shared" si="548"/>
        <v/>
      </c>
      <c r="AR1315" s="59" t="str">
        <f t="shared" si="549"/>
        <v/>
      </c>
      <c r="AS1315" s="59" t="str">
        <f t="shared" si="550"/>
        <v/>
      </c>
      <c r="AT1315" s="59" t="str">
        <f t="shared" si="551"/>
        <v/>
      </c>
      <c r="AV1315" s="59" t="str">
        <f t="shared" si="544"/>
        <v/>
      </c>
      <c r="AW1315" s="59" t="str">
        <f t="shared" si="526"/>
        <v/>
      </c>
      <c r="AX1315" s="59" t="str">
        <f t="shared" si="527"/>
        <v/>
      </c>
      <c r="AY1315" s="59" t="str">
        <f t="shared" si="528"/>
        <v/>
      </c>
      <c r="AZ1315" s="59" t="str">
        <f t="shared" si="529"/>
        <v/>
      </c>
      <c r="BA1315" s="59" t="str">
        <f t="shared" si="530"/>
        <v/>
      </c>
      <c r="BC1315" s="49" t="str">
        <f>IF($B1315="", "", IF(COUNTIF(BD1315:$BY1315, "")=BC$8, IF(D1315="", "", D1315), ""))</f>
        <v/>
      </c>
      <c r="BD1315" s="61" t="str">
        <f>IF($B1315="", "", IF(COUNTIF(BE1315:$BY1315, "")=BD$8, IF(E1315="", "", E1315), ""))</f>
        <v/>
      </c>
      <c r="BE1315" s="61" t="str">
        <f>IF($B1315="", "", IF(COUNTIF(BF1315:$BY1315, "")=BE$8, IF(F1315="", "", F1315), ""))</f>
        <v/>
      </c>
      <c r="BF1315" s="61" t="str">
        <f>IF($B1315="", "", IF(COUNTIF(BG1315:$BY1315, "")=BF$8, IF(G1315="", "", G1315), ""))</f>
        <v/>
      </c>
      <c r="BG1315" s="61" t="str">
        <f>IF($B1315="", "", IF(COUNTIF(BH1315:$BY1315, "")=BG$8, IF(H1315="", "", H1315), ""))</f>
        <v/>
      </c>
      <c r="BH1315" s="61" t="str">
        <f>IF($B1315="", "", IF(COUNTIF(BI1315:$BY1315, "")=BH$8, IF(I1315="", "", I1315), ""))</f>
        <v/>
      </c>
      <c r="BI1315" s="61" t="str">
        <f>IF($B1315="", "", IF(COUNTIF(BJ1315:$BY1315, "")=BI$8, IF(J1315="", "", J1315), ""))</f>
        <v/>
      </c>
      <c r="BJ1315" s="61" t="str">
        <f>IF($B1315="", "", IF(COUNTIF(BK1315:$BY1315, "")=BJ$8, IF(K1315="", "", K1315), ""))</f>
        <v/>
      </c>
      <c r="BK1315" s="61" t="str">
        <f>IF($B1315="", "", IF(COUNTIF(BL1315:$BY1315, "")=BK$8, IF(L1315="", "", L1315), ""))</f>
        <v/>
      </c>
      <c r="BL1315" s="61" t="str">
        <f>IF($B1315="", "", IF(COUNTIF(BM1315:$BY1315, "")=BL$8, IF(M1315="", "", M1315), ""))</f>
        <v/>
      </c>
      <c r="BM1315" s="61" t="str">
        <f>IF($B1315="", "", IF(COUNTIF(BN1315:$BY1315, "")=BM$8, IF(N1315="", "", N1315), ""))</f>
        <v/>
      </c>
      <c r="BN1315" s="61" t="str">
        <f>IF($B1315="", "", IF(COUNTIF(BO1315:$BY1315, "")=BN$8, IF(O1315="", "", O1315), ""))</f>
        <v/>
      </c>
      <c r="BO1315" s="61" t="str">
        <f>IF($B1315="", "", IF(COUNTIF(BP1315:$BY1315, "")=BO$8, IF(P1315="", "", P1315), ""))</f>
        <v/>
      </c>
      <c r="BP1315" s="61" t="str">
        <f>IF($B1315="", "", IF(COUNTIF(BQ1315:$BY1315, "")=BP$8, IF(Q1315="", "", Q1315), ""))</f>
        <v/>
      </c>
      <c r="BQ1315" s="61" t="str">
        <f>IF($B1315="", "", IF(COUNTIF(BR1315:$BY1315, "")=BQ$8, IF(R1315="", "", R1315), ""))</f>
        <v/>
      </c>
      <c r="BR1315" s="61" t="str">
        <f>IF($B1315="", "", IF(COUNTIF(BS1315:$BY1315, "")=BR$8, IF(S1315="", "", S1315), ""))</f>
        <v/>
      </c>
      <c r="BS1315" s="61" t="str">
        <f>IF($B1315="", "", IF(COUNTIF(BT1315:$BY1315, "")=BS$8, IF(T1315="", "", T1315), ""))</f>
        <v/>
      </c>
      <c r="BT1315" s="61" t="str">
        <f>IF($B1315="", "", IF(COUNTIF(BU1315:$BY1315, "")=BT$8, IF(U1315="", "", U1315), ""))</f>
        <v/>
      </c>
      <c r="BU1315" s="61" t="str">
        <f>IF($B1315="", "", IF(COUNTIF(BV1315:$BY1315, "")=BU$8, IF(V1315="", "", V1315), ""))</f>
        <v/>
      </c>
      <c r="BV1315" s="61" t="str">
        <f>IF($B1315="", "", IF(COUNTIF(BW1315:$BY1315, "")=BV$8, IF(W1315="", "", W1315), ""))</f>
        <v/>
      </c>
      <c r="BW1315" s="61" t="str">
        <f>IF($B1315="", "", IF(COUNTIF(BX1315:$BY1315, "")=BW$8, IF(X1315="", "", X1315), ""))</f>
        <v/>
      </c>
      <c r="BX1315" s="61" t="str">
        <f>IF($B1315="", "", IF(COUNTIF(BY1315:$BY1315, "")=BX$8, IF(Y1315="", "", Y1315), ""))</f>
        <v/>
      </c>
      <c r="BY1315" s="50" t="str">
        <f t="shared" si="545"/>
        <v/>
      </c>
      <c r="CA1315" s="6" t="str">
        <f t="shared" si="546"/>
        <v/>
      </c>
      <c r="CB1315" s="6" t="str">
        <f>IF(CA1315="", "", RANK(CA1315, $CA$9:$CA$2508, 0)+COUNTIF($CA$9:CA1315, CA1315)-1)</f>
        <v/>
      </c>
    </row>
    <row r="1316" spans="1:80" x14ac:dyDescent="0.25">
      <c r="A1316" s="22"/>
      <c r="B1316" s="121" t="str">
        <f>IF('Stock Details'!B1315="", "", 'Stock Details'!B1315)</f>
        <v/>
      </c>
      <c r="C1316" s="22"/>
      <c r="D1316" s="130"/>
      <c r="E1316" s="122"/>
      <c r="F1316" s="131"/>
      <c r="G1316" s="22"/>
      <c r="H1316" s="130" t="str">
        <f t="shared" si="531"/>
        <v/>
      </c>
      <c r="I1316" s="122"/>
      <c r="J1316" s="131"/>
      <c r="K1316" s="22"/>
      <c r="L1316" s="130" t="str">
        <f t="shared" si="532"/>
        <v/>
      </c>
      <c r="M1316" s="122"/>
      <c r="N1316" s="131"/>
      <c r="O1316" s="22"/>
      <c r="P1316" s="130" t="str">
        <f t="shared" si="533"/>
        <v/>
      </c>
      <c r="Q1316" s="122"/>
      <c r="R1316" s="131"/>
      <c r="S1316" s="22"/>
      <c r="T1316" s="130" t="str">
        <f t="shared" si="534"/>
        <v/>
      </c>
      <c r="U1316" s="122"/>
      <c r="V1316" s="131"/>
      <c r="W1316" s="22"/>
      <c r="X1316" s="130" t="str">
        <f t="shared" si="535"/>
        <v/>
      </c>
      <c r="Y1316" s="122"/>
      <c r="Z1316" s="131"/>
      <c r="AA1316" s="22"/>
      <c r="AC1316" s="6" t="str">
        <f t="shared" si="536"/>
        <v/>
      </c>
      <c r="AE1316" s="6" t="str">
        <f t="shared" si="537"/>
        <v/>
      </c>
      <c r="AF1316" s="6" t="str">
        <f t="shared" si="538"/>
        <v/>
      </c>
      <c r="AG1316" s="6" t="str">
        <f t="shared" si="539"/>
        <v/>
      </c>
      <c r="AH1316" s="6" t="str">
        <f t="shared" si="540"/>
        <v/>
      </c>
      <c r="AI1316" s="6" t="str">
        <f t="shared" si="541"/>
        <v/>
      </c>
      <c r="AJ1316" s="6" t="str">
        <f t="shared" si="542"/>
        <v/>
      </c>
      <c r="AL1316" s="9" t="str">
        <f>IF('Stock Details'!F1315="", "", 'Stock Details'!F1315)</f>
        <v/>
      </c>
      <c r="AM1316" s="9" t="str">
        <f>IF('Stock Details'!G1315="", "", 'Stock Details'!G1315)</f>
        <v/>
      </c>
      <c r="AO1316" s="59" t="str">
        <f t="shared" si="543"/>
        <v/>
      </c>
      <c r="AP1316" s="59" t="str">
        <f t="shared" si="547"/>
        <v/>
      </c>
      <c r="AQ1316" s="59" t="str">
        <f t="shared" si="548"/>
        <v/>
      </c>
      <c r="AR1316" s="59" t="str">
        <f t="shared" si="549"/>
        <v/>
      </c>
      <c r="AS1316" s="59" t="str">
        <f t="shared" si="550"/>
        <v/>
      </c>
      <c r="AT1316" s="59" t="str">
        <f t="shared" si="551"/>
        <v/>
      </c>
      <c r="AV1316" s="59" t="str">
        <f t="shared" si="544"/>
        <v/>
      </c>
      <c r="AW1316" s="59" t="str">
        <f t="shared" si="526"/>
        <v/>
      </c>
      <c r="AX1316" s="59" t="str">
        <f t="shared" si="527"/>
        <v/>
      </c>
      <c r="AY1316" s="59" t="str">
        <f t="shared" si="528"/>
        <v/>
      </c>
      <c r="AZ1316" s="59" t="str">
        <f t="shared" si="529"/>
        <v/>
      </c>
      <c r="BA1316" s="59" t="str">
        <f t="shared" si="530"/>
        <v/>
      </c>
      <c r="BC1316" s="49" t="str">
        <f>IF($B1316="", "", IF(COUNTIF(BD1316:$BY1316, "")=BC$8, IF(D1316="", "", D1316), ""))</f>
        <v/>
      </c>
      <c r="BD1316" s="61" t="str">
        <f>IF($B1316="", "", IF(COUNTIF(BE1316:$BY1316, "")=BD$8, IF(E1316="", "", E1316), ""))</f>
        <v/>
      </c>
      <c r="BE1316" s="61" t="str">
        <f>IF($B1316="", "", IF(COUNTIF(BF1316:$BY1316, "")=BE$8, IF(F1316="", "", F1316), ""))</f>
        <v/>
      </c>
      <c r="BF1316" s="61" t="str">
        <f>IF($B1316="", "", IF(COUNTIF(BG1316:$BY1316, "")=BF$8, IF(G1316="", "", G1316), ""))</f>
        <v/>
      </c>
      <c r="BG1316" s="61" t="str">
        <f>IF($B1316="", "", IF(COUNTIF(BH1316:$BY1316, "")=BG$8, IF(H1316="", "", H1316), ""))</f>
        <v/>
      </c>
      <c r="BH1316" s="61" t="str">
        <f>IF($B1316="", "", IF(COUNTIF(BI1316:$BY1316, "")=BH$8, IF(I1316="", "", I1316), ""))</f>
        <v/>
      </c>
      <c r="BI1316" s="61" t="str">
        <f>IF($B1316="", "", IF(COUNTIF(BJ1316:$BY1316, "")=BI$8, IF(J1316="", "", J1316), ""))</f>
        <v/>
      </c>
      <c r="BJ1316" s="61" t="str">
        <f>IF($B1316="", "", IF(COUNTIF(BK1316:$BY1316, "")=BJ$8, IF(K1316="", "", K1316), ""))</f>
        <v/>
      </c>
      <c r="BK1316" s="61" t="str">
        <f>IF($B1316="", "", IF(COUNTIF(BL1316:$BY1316, "")=BK$8, IF(L1316="", "", L1316), ""))</f>
        <v/>
      </c>
      <c r="BL1316" s="61" t="str">
        <f>IF($B1316="", "", IF(COUNTIF(BM1316:$BY1316, "")=BL$8, IF(M1316="", "", M1316), ""))</f>
        <v/>
      </c>
      <c r="BM1316" s="61" t="str">
        <f>IF($B1316="", "", IF(COUNTIF(BN1316:$BY1316, "")=BM$8, IF(N1316="", "", N1316), ""))</f>
        <v/>
      </c>
      <c r="BN1316" s="61" t="str">
        <f>IF($B1316="", "", IF(COUNTIF(BO1316:$BY1316, "")=BN$8, IF(O1316="", "", O1316), ""))</f>
        <v/>
      </c>
      <c r="BO1316" s="61" t="str">
        <f>IF($B1316="", "", IF(COUNTIF(BP1316:$BY1316, "")=BO$8, IF(P1316="", "", P1316), ""))</f>
        <v/>
      </c>
      <c r="BP1316" s="61" t="str">
        <f>IF($B1316="", "", IF(COUNTIF(BQ1316:$BY1316, "")=BP$8, IF(Q1316="", "", Q1316), ""))</f>
        <v/>
      </c>
      <c r="BQ1316" s="61" t="str">
        <f>IF($B1316="", "", IF(COUNTIF(BR1316:$BY1316, "")=BQ$8, IF(R1316="", "", R1316), ""))</f>
        <v/>
      </c>
      <c r="BR1316" s="61" t="str">
        <f>IF($B1316="", "", IF(COUNTIF(BS1316:$BY1316, "")=BR$8, IF(S1316="", "", S1316), ""))</f>
        <v/>
      </c>
      <c r="BS1316" s="61" t="str">
        <f>IF($B1316="", "", IF(COUNTIF(BT1316:$BY1316, "")=BS$8, IF(T1316="", "", T1316), ""))</f>
        <v/>
      </c>
      <c r="BT1316" s="61" t="str">
        <f>IF($B1316="", "", IF(COUNTIF(BU1316:$BY1316, "")=BT$8, IF(U1316="", "", U1316), ""))</f>
        <v/>
      </c>
      <c r="BU1316" s="61" t="str">
        <f>IF($B1316="", "", IF(COUNTIF(BV1316:$BY1316, "")=BU$8, IF(V1316="", "", V1316), ""))</f>
        <v/>
      </c>
      <c r="BV1316" s="61" t="str">
        <f>IF($B1316="", "", IF(COUNTIF(BW1316:$BY1316, "")=BV$8, IF(W1316="", "", W1316), ""))</f>
        <v/>
      </c>
      <c r="BW1316" s="61" t="str">
        <f>IF($B1316="", "", IF(COUNTIF(BX1316:$BY1316, "")=BW$8, IF(X1316="", "", X1316), ""))</f>
        <v/>
      </c>
      <c r="BX1316" s="61" t="str">
        <f>IF($B1316="", "", IF(COUNTIF(BY1316:$BY1316, "")=BX$8, IF(Y1316="", "", Y1316), ""))</f>
        <v/>
      </c>
      <c r="BY1316" s="50" t="str">
        <f t="shared" si="545"/>
        <v/>
      </c>
      <c r="CA1316" s="6" t="str">
        <f t="shared" si="546"/>
        <v/>
      </c>
      <c r="CB1316" s="6" t="str">
        <f>IF(CA1316="", "", RANK(CA1316, $CA$9:$CA$2508, 0)+COUNTIF($CA$9:CA1316, CA1316)-1)</f>
        <v/>
      </c>
    </row>
    <row r="1317" spans="1:80" x14ac:dyDescent="0.25">
      <c r="A1317" s="22"/>
      <c r="B1317" s="121" t="str">
        <f>IF('Stock Details'!B1316="", "", 'Stock Details'!B1316)</f>
        <v/>
      </c>
      <c r="C1317" s="22"/>
      <c r="D1317" s="130"/>
      <c r="E1317" s="122"/>
      <c r="F1317" s="131"/>
      <c r="G1317" s="22"/>
      <c r="H1317" s="130" t="str">
        <f t="shared" si="531"/>
        <v/>
      </c>
      <c r="I1317" s="122"/>
      <c r="J1317" s="131"/>
      <c r="K1317" s="22"/>
      <c r="L1317" s="130" t="str">
        <f t="shared" si="532"/>
        <v/>
      </c>
      <c r="M1317" s="122"/>
      <c r="N1317" s="131"/>
      <c r="O1317" s="22"/>
      <c r="P1317" s="130" t="str">
        <f t="shared" si="533"/>
        <v/>
      </c>
      <c r="Q1317" s="122"/>
      <c r="R1317" s="131"/>
      <c r="S1317" s="22"/>
      <c r="T1317" s="130" t="str">
        <f t="shared" si="534"/>
        <v/>
      </c>
      <c r="U1317" s="122"/>
      <c r="V1317" s="131"/>
      <c r="W1317" s="22"/>
      <c r="X1317" s="130" t="str">
        <f t="shared" si="535"/>
        <v/>
      </c>
      <c r="Y1317" s="122"/>
      <c r="Z1317" s="131"/>
      <c r="AA1317" s="22"/>
      <c r="AC1317" s="6" t="str">
        <f t="shared" si="536"/>
        <v/>
      </c>
      <c r="AE1317" s="6" t="str">
        <f t="shared" si="537"/>
        <v/>
      </c>
      <c r="AF1317" s="6" t="str">
        <f t="shared" si="538"/>
        <v/>
      </c>
      <c r="AG1317" s="6" t="str">
        <f t="shared" si="539"/>
        <v/>
      </c>
      <c r="AH1317" s="6" t="str">
        <f t="shared" si="540"/>
        <v/>
      </c>
      <c r="AI1317" s="6" t="str">
        <f t="shared" si="541"/>
        <v/>
      </c>
      <c r="AJ1317" s="6" t="str">
        <f t="shared" si="542"/>
        <v/>
      </c>
      <c r="AL1317" s="9" t="str">
        <f>IF('Stock Details'!F1316="", "", 'Stock Details'!F1316)</f>
        <v/>
      </c>
      <c r="AM1317" s="9" t="str">
        <f>IF('Stock Details'!G1316="", "", 'Stock Details'!G1316)</f>
        <v/>
      </c>
      <c r="AO1317" s="59" t="str">
        <f t="shared" si="543"/>
        <v/>
      </c>
      <c r="AP1317" s="59" t="str">
        <f t="shared" si="547"/>
        <v/>
      </c>
      <c r="AQ1317" s="59" t="str">
        <f t="shared" si="548"/>
        <v/>
      </c>
      <c r="AR1317" s="59" t="str">
        <f t="shared" si="549"/>
        <v/>
      </c>
      <c r="AS1317" s="59" t="str">
        <f t="shared" si="550"/>
        <v/>
      </c>
      <c r="AT1317" s="59" t="str">
        <f t="shared" si="551"/>
        <v/>
      </c>
      <c r="AV1317" s="59" t="str">
        <f t="shared" si="544"/>
        <v/>
      </c>
      <c r="AW1317" s="59" t="str">
        <f t="shared" si="526"/>
        <v/>
      </c>
      <c r="AX1317" s="59" t="str">
        <f t="shared" si="527"/>
        <v/>
      </c>
      <c r="AY1317" s="59" t="str">
        <f t="shared" si="528"/>
        <v/>
      </c>
      <c r="AZ1317" s="59" t="str">
        <f t="shared" si="529"/>
        <v/>
      </c>
      <c r="BA1317" s="59" t="str">
        <f t="shared" si="530"/>
        <v/>
      </c>
      <c r="BC1317" s="49" t="str">
        <f>IF($B1317="", "", IF(COUNTIF(BD1317:$BY1317, "")=BC$8, IF(D1317="", "", D1317), ""))</f>
        <v/>
      </c>
      <c r="BD1317" s="61" t="str">
        <f>IF($B1317="", "", IF(COUNTIF(BE1317:$BY1317, "")=BD$8, IF(E1317="", "", E1317), ""))</f>
        <v/>
      </c>
      <c r="BE1317" s="61" t="str">
        <f>IF($B1317="", "", IF(COUNTIF(BF1317:$BY1317, "")=BE$8, IF(F1317="", "", F1317), ""))</f>
        <v/>
      </c>
      <c r="BF1317" s="61" t="str">
        <f>IF($B1317="", "", IF(COUNTIF(BG1317:$BY1317, "")=BF$8, IF(G1317="", "", G1317), ""))</f>
        <v/>
      </c>
      <c r="BG1317" s="61" t="str">
        <f>IF($B1317="", "", IF(COUNTIF(BH1317:$BY1317, "")=BG$8, IF(H1317="", "", H1317), ""))</f>
        <v/>
      </c>
      <c r="BH1317" s="61" t="str">
        <f>IF($B1317="", "", IF(COUNTIF(BI1317:$BY1317, "")=BH$8, IF(I1317="", "", I1317), ""))</f>
        <v/>
      </c>
      <c r="BI1317" s="61" t="str">
        <f>IF($B1317="", "", IF(COUNTIF(BJ1317:$BY1317, "")=BI$8, IF(J1317="", "", J1317), ""))</f>
        <v/>
      </c>
      <c r="BJ1317" s="61" t="str">
        <f>IF($B1317="", "", IF(COUNTIF(BK1317:$BY1317, "")=BJ$8, IF(K1317="", "", K1317), ""))</f>
        <v/>
      </c>
      <c r="BK1317" s="61" t="str">
        <f>IF($B1317="", "", IF(COUNTIF(BL1317:$BY1317, "")=BK$8, IF(L1317="", "", L1317), ""))</f>
        <v/>
      </c>
      <c r="BL1317" s="61" t="str">
        <f>IF($B1317="", "", IF(COUNTIF(BM1317:$BY1317, "")=BL$8, IF(M1317="", "", M1317), ""))</f>
        <v/>
      </c>
      <c r="BM1317" s="61" t="str">
        <f>IF($B1317="", "", IF(COUNTIF(BN1317:$BY1317, "")=BM$8, IF(N1317="", "", N1317), ""))</f>
        <v/>
      </c>
      <c r="BN1317" s="61" t="str">
        <f>IF($B1317="", "", IF(COUNTIF(BO1317:$BY1317, "")=BN$8, IF(O1317="", "", O1317), ""))</f>
        <v/>
      </c>
      <c r="BO1317" s="61" t="str">
        <f>IF($B1317="", "", IF(COUNTIF(BP1317:$BY1317, "")=BO$8, IF(P1317="", "", P1317), ""))</f>
        <v/>
      </c>
      <c r="BP1317" s="61" t="str">
        <f>IF($B1317="", "", IF(COUNTIF(BQ1317:$BY1317, "")=BP$8, IF(Q1317="", "", Q1317), ""))</f>
        <v/>
      </c>
      <c r="BQ1317" s="61" t="str">
        <f>IF($B1317="", "", IF(COUNTIF(BR1317:$BY1317, "")=BQ$8, IF(R1317="", "", R1317), ""))</f>
        <v/>
      </c>
      <c r="BR1317" s="61" t="str">
        <f>IF($B1317="", "", IF(COUNTIF(BS1317:$BY1317, "")=BR$8, IF(S1317="", "", S1317), ""))</f>
        <v/>
      </c>
      <c r="BS1317" s="61" t="str">
        <f>IF($B1317="", "", IF(COUNTIF(BT1317:$BY1317, "")=BS$8, IF(T1317="", "", T1317), ""))</f>
        <v/>
      </c>
      <c r="BT1317" s="61" t="str">
        <f>IF($B1317="", "", IF(COUNTIF(BU1317:$BY1317, "")=BT$8, IF(U1317="", "", U1317), ""))</f>
        <v/>
      </c>
      <c r="BU1317" s="61" t="str">
        <f>IF($B1317="", "", IF(COUNTIF(BV1317:$BY1317, "")=BU$8, IF(V1317="", "", V1317), ""))</f>
        <v/>
      </c>
      <c r="BV1317" s="61" t="str">
        <f>IF($B1317="", "", IF(COUNTIF(BW1317:$BY1317, "")=BV$8, IF(W1317="", "", W1317), ""))</f>
        <v/>
      </c>
      <c r="BW1317" s="61" t="str">
        <f>IF($B1317="", "", IF(COUNTIF(BX1317:$BY1317, "")=BW$8, IF(X1317="", "", X1317), ""))</f>
        <v/>
      </c>
      <c r="BX1317" s="61" t="str">
        <f>IF($B1317="", "", IF(COUNTIF(BY1317:$BY1317, "")=BX$8, IF(Y1317="", "", Y1317), ""))</f>
        <v/>
      </c>
      <c r="BY1317" s="50" t="str">
        <f t="shared" si="545"/>
        <v/>
      </c>
      <c r="CA1317" s="6" t="str">
        <f t="shared" si="546"/>
        <v/>
      </c>
      <c r="CB1317" s="6" t="str">
        <f>IF(CA1317="", "", RANK(CA1317, $CA$9:$CA$2508, 0)+COUNTIF($CA$9:CA1317, CA1317)-1)</f>
        <v/>
      </c>
    </row>
    <row r="1318" spans="1:80" x14ac:dyDescent="0.25">
      <c r="A1318" s="22"/>
      <c r="B1318" s="121" t="str">
        <f>IF('Stock Details'!B1317="", "", 'Stock Details'!B1317)</f>
        <v/>
      </c>
      <c r="C1318" s="22"/>
      <c r="D1318" s="130"/>
      <c r="E1318" s="122"/>
      <c r="F1318" s="131"/>
      <c r="G1318" s="22"/>
      <c r="H1318" s="130" t="str">
        <f t="shared" si="531"/>
        <v/>
      </c>
      <c r="I1318" s="122"/>
      <c r="J1318" s="131"/>
      <c r="K1318" s="22"/>
      <c r="L1318" s="130" t="str">
        <f t="shared" si="532"/>
        <v/>
      </c>
      <c r="M1318" s="122"/>
      <c r="N1318" s="131"/>
      <c r="O1318" s="22"/>
      <c r="P1318" s="130" t="str">
        <f t="shared" si="533"/>
        <v/>
      </c>
      <c r="Q1318" s="122"/>
      <c r="R1318" s="131"/>
      <c r="S1318" s="22"/>
      <c r="T1318" s="130" t="str">
        <f t="shared" si="534"/>
        <v/>
      </c>
      <c r="U1318" s="122"/>
      <c r="V1318" s="131"/>
      <c r="W1318" s="22"/>
      <c r="X1318" s="130" t="str">
        <f t="shared" si="535"/>
        <v/>
      </c>
      <c r="Y1318" s="122"/>
      <c r="Z1318" s="131"/>
      <c r="AA1318" s="22"/>
      <c r="AC1318" s="6" t="str">
        <f t="shared" si="536"/>
        <v/>
      </c>
      <c r="AE1318" s="6" t="str">
        <f t="shared" si="537"/>
        <v/>
      </c>
      <c r="AF1318" s="6" t="str">
        <f t="shared" si="538"/>
        <v/>
      </c>
      <c r="AG1318" s="6" t="str">
        <f t="shared" si="539"/>
        <v/>
      </c>
      <c r="AH1318" s="6" t="str">
        <f t="shared" si="540"/>
        <v/>
      </c>
      <c r="AI1318" s="6" t="str">
        <f t="shared" si="541"/>
        <v/>
      </c>
      <c r="AJ1318" s="6" t="str">
        <f t="shared" si="542"/>
        <v/>
      </c>
      <c r="AL1318" s="9" t="str">
        <f>IF('Stock Details'!F1317="", "", 'Stock Details'!F1317)</f>
        <v/>
      </c>
      <c r="AM1318" s="9" t="str">
        <f>IF('Stock Details'!G1317="", "", 'Stock Details'!G1317)</f>
        <v/>
      </c>
      <c r="AO1318" s="59" t="str">
        <f t="shared" si="543"/>
        <v/>
      </c>
      <c r="AP1318" s="59" t="str">
        <f t="shared" si="547"/>
        <v/>
      </c>
      <c r="AQ1318" s="59" t="str">
        <f t="shared" si="548"/>
        <v/>
      </c>
      <c r="AR1318" s="59" t="str">
        <f t="shared" si="549"/>
        <v/>
      </c>
      <c r="AS1318" s="59" t="str">
        <f t="shared" si="550"/>
        <v/>
      </c>
      <c r="AT1318" s="59" t="str">
        <f t="shared" si="551"/>
        <v/>
      </c>
      <c r="AV1318" s="59" t="str">
        <f t="shared" si="544"/>
        <v/>
      </c>
      <c r="AW1318" s="59" t="str">
        <f t="shared" si="526"/>
        <v/>
      </c>
      <c r="AX1318" s="59" t="str">
        <f t="shared" si="527"/>
        <v/>
      </c>
      <c r="AY1318" s="59" t="str">
        <f t="shared" si="528"/>
        <v/>
      </c>
      <c r="AZ1318" s="59" t="str">
        <f t="shared" si="529"/>
        <v/>
      </c>
      <c r="BA1318" s="59" t="str">
        <f t="shared" si="530"/>
        <v/>
      </c>
      <c r="BC1318" s="49" t="str">
        <f>IF($B1318="", "", IF(COUNTIF(BD1318:$BY1318, "")=BC$8, IF(D1318="", "", D1318), ""))</f>
        <v/>
      </c>
      <c r="BD1318" s="61" t="str">
        <f>IF($B1318="", "", IF(COUNTIF(BE1318:$BY1318, "")=BD$8, IF(E1318="", "", E1318), ""))</f>
        <v/>
      </c>
      <c r="BE1318" s="61" t="str">
        <f>IF($B1318="", "", IF(COUNTIF(BF1318:$BY1318, "")=BE$8, IF(F1318="", "", F1318), ""))</f>
        <v/>
      </c>
      <c r="BF1318" s="61" t="str">
        <f>IF($B1318="", "", IF(COUNTIF(BG1318:$BY1318, "")=BF$8, IF(G1318="", "", G1318), ""))</f>
        <v/>
      </c>
      <c r="BG1318" s="61" t="str">
        <f>IF($B1318="", "", IF(COUNTIF(BH1318:$BY1318, "")=BG$8, IF(H1318="", "", H1318), ""))</f>
        <v/>
      </c>
      <c r="BH1318" s="61" t="str">
        <f>IF($B1318="", "", IF(COUNTIF(BI1318:$BY1318, "")=BH$8, IF(I1318="", "", I1318), ""))</f>
        <v/>
      </c>
      <c r="BI1318" s="61" t="str">
        <f>IF($B1318="", "", IF(COUNTIF(BJ1318:$BY1318, "")=BI$8, IF(J1318="", "", J1318), ""))</f>
        <v/>
      </c>
      <c r="BJ1318" s="61" t="str">
        <f>IF($B1318="", "", IF(COUNTIF(BK1318:$BY1318, "")=BJ$8, IF(K1318="", "", K1318), ""))</f>
        <v/>
      </c>
      <c r="BK1318" s="61" t="str">
        <f>IF($B1318="", "", IF(COUNTIF(BL1318:$BY1318, "")=BK$8, IF(L1318="", "", L1318), ""))</f>
        <v/>
      </c>
      <c r="BL1318" s="61" t="str">
        <f>IF($B1318="", "", IF(COUNTIF(BM1318:$BY1318, "")=BL$8, IF(M1318="", "", M1318), ""))</f>
        <v/>
      </c>
      <c r="BM1318" s="61" t="str">
        <f>IF($B1318="", "", IF(COUNTIF(BN1318:$BY1318, "")=BM$8, IF(N1318="", "", N1318), ""))</f>
        <v/>
      </c>
      <c r="BN1318" s="61" t="str">
        <f>IF($B1318="", "", IF(COUNTIF(BO1318:$BY1318, "")=BN$8, IF(O1318="", "", O1318), ""))</f>
        <v/>
      </c>
      <c r="BO1318" s="61" t="str">
        <f>IF($B1318="", "", IF(COUNTIF(BP1318:$BY1318, "")=BO$8, IF(P1318="", "", P1318), ""))</f>
        <v/>
      </c>
      <c r="BP1318" s="61" t="str">
        <f>IF($B1318="", "", IF(COUNTIF(BQ1318:$BY1318, "")=BP$8, IF(Q1318="", "", Q1318), ""))</f>
        <v/>
      </c>
      <c r="BQ1318" s="61" t="str">
        <f>IF($B1318="", "", IF(COUNTIF(BR1318:$BY1318, "")=BQ$8, IF(R1318="", "", R1318), ""))</f>
        <v/>
      </c>
      <c r="BR1318" s="61" t="str">
        <f>IF($B1318="", "", IF(COUNTIF(BS1318:$BY1318, "")=BR$8, IF(S1318="", "", S1318), ""))</f>
        <v/>
      </c>
      <c r="BS1318" s="61" t="str">
        <f>IF($B1318="", "", IF(COUNTIF(BT1318:$BY1318, "")=BS$8, IF(T1318="", "", T1318), ""))</f>
        <v/>
      </c>
      <c r="BT1318" s="61" t="str">
        <f>IF($B1318="", "", IF(COUNTIF(BU1318:$BY1318, "")=BT$8, IF(U1318="", "", U1318), ""))</f>
        <v/>
      </c>
      <c r="BU1318" s="61" t="str">
        <f>IF($B1318="", "", IF(COUNTIF(BV1318:$BY1318, "")=BU$8, IF(V1318="", "", V1318), ""))</f>
        <v/>
      </c>
      <c r="BV1318" s="61" t="str">
        <f>IF($B1318="", "", IF(COUNTIF(BW1318:$BY1318, "")=BV$8, IF(W1318="", "", W1318), ""))</f>
        <v/>
      </c>
      <c r="BW1318" s="61" t="str">
        <f>IF($B1318="", "", IF(COUNTIF(BX1318:$BY1318, "")=BW$8, IF(X1318="", "", X1318), ""))</f>
        <v/>
      </c>
      <c r="BX1318" s="61" t="str">
        <f>IF($B1318="", "", IF(COUNTIF(BY1318:$BY1318, "")=BX$8, IF(Y1318="", "", Y1318), ""))</f>
        <v/>
      </c>
      <c r="BY1318" s="50" t="str">
        <f t="shared" si="545"/>
        <v/>
      </c>
      <c r="CA1318" s="6" t="str">
        <f t="shared" si="546"/>
        <v/>
      </c>
      <c r="CB1318" s="6" t="str">
        <f>IF(CA1318="", "", RANK(CA1318, $CA$9:$CA$2508, 0)+COUNTIF($CA$9:CA1318, CA1318)-1)</f>
        <v/>
      </c>
    </row>
    <row r="1319" spans="1:80" x14ac:dyDescent="0.25">
      <c r="A1319" s="22"/>
      <c r="B1319" s="121" t="str">
        <f>IF('Stock Details'!B1318="", "", 'Stock Details'!B1318)</f>
        <v/>
      </c>
      <c r="C1319" s="22"/>
      <c r="D1319" s="130"/>
      <c r="E1319" s="122"/>
      <c r="F1319" s="131"/>
      <c r="G1319" s="22"/>
      <c r="H1319" s="130" t="str">
        <f t="shared" si="531"/>
        <v/>
      </c>
      <c r="I1319" s="122"/>
      <c r="J1319" s="131"/>
      <c r="K1319" s="22"/>
      <c r="L1319" s="130" t="str">
        <f t="shared" si="532"/>
        <v/>
      </c>
      <c r="M1319" s="122"/>
      <c r="N1319" s="131"/>
      <c r="O1319" s="22"/>
      <c r="P1319" s="130" t="str">
        <f t="shared" si="533"/>
        <v/>
      </c>
      <c r="Q1319" s="122"/>
      <c r="R1319" s="131"/>
      <c r="S1319" s="22"/>
      <c r="T1319" s="130" t="str">
        <f t="shared" si="534"/>
        <v/>
      </c>
      <c r="U1319" s="122"/>
      <c r="V1319" s="131"/>
      <c r="W1319" s="22"/>
      <c r="X1319" s="130" t="str">
        <f t="shared" si="535"/>
        <v/>
      </c>
      <c r="Y1319" s="122"/>
      <c r="Z1319" s="131"/>
      <c r="AA1319" s="22"/>
      <c r="AC1319" s="6" t="str">
        <f t="shared" si="536"/>
        <v/>
      </c>
      <c r="AE1319" s="6" t="str">
        <f t="shared" si="537"/>
        <v/>
      </c>
      <c r="AF1319" s="6" t="str">
        <f t="shared" si="538"/>
        <v/>
      </c>
      <c r="AG1319" s="6" t="str">
        <f t="shared" si="539"/>
        <v/>
      </c>
      <c r="AH1319" s="6" t="str">
        <f t="shared" si="540"/>
        <v/>
      </c>
      <c r="AI1319" s="6" t="str">
        <f t="shared" si="541"/>
        <v/>
      </c>
      <c r="AJ1319" s="6" t="str">
        <f t="shared" si="542"/>
        <v/>
      </c>
      <c r="AL1319" s="9" t="str">
        <f>IF('Stock Details'!F1318="", "", 'Stock Details'!F1318)</f>
        <v/>
      </c>
      <c r="AM1319" s="9" t="str">
        <f>IF('Stock Details'!G1318="", "", 'Stock Details'!G1318)</f>
        <v/>
      </c>
      <c r="AO1319" s="59" t="str">
        <f t="shared" si="543"/>
        <v/>
      </c>
      <c r="AP1319" s="59" t="str">
        <f t="shared" si="547"/>
        <v/>
      </c>
      <c r="AQ1319" s="59" t="str">
        <f t="shared" si="548"/>
        <v/>
      </c>
      <c r="AR1319" s="59" t="str">
        <f t="shared" si="549"/>
        <v/>
      </c>
      <c r="AS1319" s="59" t="str">
        <f t="shared" si="550"/>
        <v/>
      </c>
      <c r="AT1319" s="59" t="str">
        <f t="shared" si="551"/>
        <v/>
      </c>
      <c r="AV1319" s="59" t="str">
        <f t="shared" si="544"/>
        <v/>
      </c>
      <c r="AW1319" s="59" t="str">
        <f t="shared" si="526"/>
        <v/>
      </c>
      <c r="AX1319" s="59" t="str">
        <f t="shared" si="527"/>
        <v/>
      </c>
      <c r="AY1319" s="59" t="str">
        <f t="shared" si="528"/>
        <v/>
      </c>
      <c r="AZ1319" s="59" t="str">
        <f t="shared" si="529"/>
        <v/>
      </c>
      <c r="BA1319" s="59" t="str">
        <f t="shared" si="530"/>
        <v/>
      </c>
      <c r="BC1319" s="49" t="str">
        <f>IF($B1319="", "", IF(COUNTIF(BD1319:$BY1319, "")=BC$8, IF(D1319="", "", D1319), ""))</f>
        <v/>
      </c>
      <c r="BD1319" s="61" t="str">
        <f>IF($B1319="", "", IF(COUNTIF(BE1319:$BY1319, "")=BD$8, IF(E1319="", "", E1319), ""))</f>
        <v/>
      </c>
      <c r="BE1319" s="61" t="str">
        <f>IF($B1319="", "", IF(COUNTIF(BF1319:$BY1319, "")=BE$8, IF(F1319="", "", F1319), ""))</f>
        <v/>
      </c>
      <c r="BF1319" s="61" t="str">
        <f>IF($B1319="", "", IF(COUNTIF(BG1319:$BY1319, "")=BF$8, IF(G1319="", "", G1319), ""))</f>
        <v/>
      </c>
      <c r="BG1319" s="61" t="str">
        <f>IF($B1319="", "", IF(COUNTIF(BH1319:$BY1319, "")=BG$8, IF(H1319="", "", H1319), ""))</f>
        <v/>
      </c>
      <c r="BH1319" s="61" t="str">
        <f>IF($B1319="", "", IF(COUNTIF(BI1319:$BY1319, "")=BH$8, IF(I1319="", "", I1319), ""))</f>
        <v/>
      </c>
      <c r="BI1319" s="61" t="str">
        <f>IF($B1319="", "", IF(COUNTIF(BJ1319:$BY1319, "")=BI$8, IF(J1319="", "", J1319), ""))</f>
        <v/>
      </c>
      <c r="BJ1319" s="61" t="str">
        <f>IF($B1319="", "", IF(COUNTIF(BK1319:$BY1319, "")=BJ$8, IF(K1319="", "", K1319), ""))</f>
        <v/>
      </c>
      <c r="BK1319" s="61" t="str">
        <f>IF($B1319="", "", IF(COUNTIF(BL1319:$BY1319, "")=BK$8, IF(L1319="", "", L1319), ""))</f>
        <v/>
      </c>
      <c r="BL1319" s="61" t="str">
        <f>IF($B1319="", "", IF(COUNTIF(BM1319:$BY1319, "")=BL$8, IF(M1319="", "", M1319), ""))</f>
        <v/>
      </c>
      <c r="BM1319" s="61" t="str">
        <f>IF($B1319="", "", IF(COUNTIF(BN1319:$BY1319, "")=BM$8, IF(N1319="", "", N1319), ""))</f>
        <v/>
      </c>
      <c r="BN1319" s="61" t="str">
        <f>IF($B1319="", "", IF(COUNTIF(BO1319:$BY1319, "")=BN$8, IF(O1319="", "", O1319), ""))</f>
        <v/>
      </c>
      <c r="BO1319" s="61" t="str">
        <f>IF($B1319="", "", IF(COUNTIF(BP1319:$BY1319, "")=BO$8, IF(P1319="", "", P1319), ""))</f>
        <v/>
      </c>
      <c r="BP1319" s="61" t="str">
        <f>IF($B1319="", "", IF(COUNTIF(BQ1319:$BY1319, "")=BP$8, IF(Q1319="", "", Q1319), ""))</f>
        <v/>
      </c>
      <c r="BQ1319" s="61" t="str">
        <f>IF($B1319="", "", IF(COUNTIF(BR1319:$BY1319, "")=BQ$8, IF(R1319="", "", R1319), ""))</f>
        <v/>
      </c>
      <c r="BR1319" s="61" t="str">
        <f>IF($B1319="", "", IF(COUNTIF(BS1319:$BY1319, "")=BR$8, IF(S1319="", "", S1319), ""))</f>
        <v/>
      </c>
      <c r="BS1319" s="61" t="str">
        <f>IF($B1319="", "", IF(COUNTIF(BT1319:$BY1319, "")=BS$8, IF(T1319="", "", T1319), ""))</f>
        <v/>
      </c>
      <c r="BT1319" s="61" t="str">
        <f>IF($B1319="", "", IF(COUNTIF(BU1319:$BY1319, "")=BT$8, IF(U1319="", "", U1319), ""))</f>
        <v/>
      </c>
      <c r="BU1319" s="61" t="str">
        <f>IF($B1319="", "", IF(COUNTIF(BV1319:$BY1319, "")=BU$8, IF(V1319="", "", V1319), ""))</f>
        <v/>
      </c>
      <c r="BV1319" s="61" t="str">
        <f>IF($B1319="", "", IF(COUNTIF(BW1319:$BY1319, "")=BV$8, IF(W1319="", "", W1319), ""))</f>
        <v/>
      </c>
      <c r="BW1319" s="61" t="str">
        <f>IF($B1319="", "", IF(COUNTIF(BX1319:$BY1319, "")=BW$8, IF(X1319="", "", X1319), ""))</f>
        <v/>
      </c>
      <c r="BX1319" s="61" t="str">
        <f>IF($B1319="", "", IF(COUNTIF(BY1319:$BY1319, "")=BX$8, IF(Y1319="", "", Y1319), ""))</f>
        <v/>
      </c>
      <c r="BY1319" s="50" t="str">
        <f t="shared" si="545"/>
        <v/>
      </c>
      <c r="CA1319" s="6" t="str">
        <f t="shared" si="546"/>
        <v/>
      </c>
      <c r="CB1319" s="6" t="str">
        <f>IF(CA1319="", "", RANK(CA1319, $CA$9:$CA$2508, 0)+COUNTIF($CA$9:CA1319, CA1319)-1)</f>
        <v/>
      </c>
    </row>
    <row r="1320" spans="1:80" x14ac:dyDescent="0.25">
      <c r="A1320" s="22"/>
      <c r="B1320" s="121" t="str">
        <f>IF('Stock Details'!B1319="", "", 'Stock Details'!B1319)</f>
        <v/>
      </c>
      <c r="C1320" s="22"/>
      <c r="D1320" s="130"/>
      <c r="E1320" s="122"/>
      <c r="F1320" s="131"/>
      <c r="G1320" s="22"/>
      <c r="H1320" s="130" t="str">
        <f t="shared" si="531"/>
        <v/>
      </c>
      <c r="I1320" s="122"/>
      <c r="J1320" s="131"/>
      <c r="K1320" s="22"/>
      <c r="L1320" s="130" t="str">
        <f t="shared" si="532"/>
        <v/>
      </c>
      <c r="M1320" s="122"/>
      <c r="N1320" s="131"/>
      <c r="O1320" s="22"/>
      <c r="P1320" s="130" t="str">
        <f t="shared" si="533"/>
        <v/>
      </c>
      <c r="Q1320" s="122"/>
      <c r="R1320" s="131"/>
      <c r="S1320" s="22"/>
      <c r="T1320" s="130" t="str">
        <f t="shared" si="534"/>
        <v/>
      </c>
      <c r="U1320" s="122"/>
      <c r="V1320" s="131"/>
      <c r="W1320" s="22"/>
      <c r="X1320" s="130" t="str">
        <f t="shared" si="535"/>
        <v/>
      </c>
      <c r="Y1320" s="122"/>
      <c r="Z1320" s="131"/>
      <c r="AA1320" s="22"/>
      <c r="AC1320" s="6" t="str">
        <f t="shared" si="536"/>
        <v/>
      </c>
      <c r="AE1320" s="6" t="str">
        <f t="shared" si="537"/>
        <v/>
      </c>
      <c r="AF1320" s="6" t="str">
        <f t="shared" si="538"/>
        <v/>
      </c>
      <c r="AG1320" s="6" t="str">
        <f t="shared" si="539"/>
        <v/>
      </c>
      <c r="AH1320" s="6" t="str">
        <f t="shared" si="540"/>
        <v/>
      </c>
      <c r="AI1320" s="6" t="str">
        <f t="shared" si="541"/>
        <v/>
      </c>
      <c r="AJ1320" s="6" t="str">
        <f t="shared" si="542"/>
        <v/>
      </c>
      <c r="AL1320" s="9" t="str">
        <f>IF('Stock Details'!F1319="", "", 'Stock Details'!F1319)</f>
        <v/>
      </c>
      <c r="AM1320" s="9" t="str">
        <f>IF('Stock Details'!G1319="", "", 'Stock Details'!G1319)</f>
        <v/>
      </c>
      <c r="AO1320" s="59" t="str">
        <f t="shared" si="543"/>
        <v/>
      </c>
      <c r="AP1320" s="59" t="str">
        <f t="shared" si="547"/>
        <v/>
      </c>
      <c r="AQ1320" s="59" t="str">
        <f t="shared" si="548"/>
        <v/>
      </c>
      <c r="AR1320" s="59" t="str">
        <f t="shared" si="549"/>
        <v/>
      </c>
      <c r="AS1320" s="59" t="str">
        <f t="shared" si="550"/>
        <v/>
      </c>
      <c r="AT1320" s="59" t="str">
        <f t="shared" si="551"/>
        <v/>
      </c>
      <c r="AV1320" s="59" t="str">
        <f t="shared" si="544"/>
        <v/>
      </c>
      <c r="AW1320" s="59" t="str">
        <f t="shared" si="526"/>
        <v/>
      </c>
      <c r="AX1320" s="59" t="str">
        <f t="shared" si="527"/>
        <v/>
      </c>
      <c r="AY1320" s="59" t="str">
        <f t="shared" si="528"/>
        <v/>
      </c>
      <c r="AZ1320" s="59" t="str">
        <f t="shared" si="529"/>
        <v/>
      </c>
      <c r="BA1320" s="59" t="str">
        <f t="shared" si="530"/>
        <v/>
      </c>
      <c r="BC1320" s="49" t="str">
        <f>IF($B1320="", "", IF(COUNTIF(BD1320:$BY1320, "")=BC$8, IF(D1320="", "", D1320), ""))</f>
        <v/>
      </c>
      <c r="BD1320" s="61" t="str">
        <f>IF($B1320="", "", IF(COUNTIF(BE1320:$BY1320, "")=BD$8, IF(E1320="", "", E1320), ""))</f>
        <v/>
      </c>
      <c r="BE1320" s="61" t="str">
        <f>IF($B1320="", "", IF(COUNTIF(BF1320:$BY1320, "")=BE$8, IF(F1320="", "", F1320), ""))</f>
        <v/>
      </c>
      <c r="BF1320" s="61" t="str">
        <f>IF($B1320="", "", IF(COUNTIF(BG1320:$BY1320, "")=BF$8, IF(G1320="", "", G1320), ""))</f>
        <v/>
      </c>
      <c r="BG1320" s="61" t="str">
        <f>IF($B1320="", "", IF(COUNTIF(BH1320:$BY1320, "")=BG$8, IF(H1320="", "", H1320), ""))</f>
        <v/>
      </c>
      <c r="BH1320" s="61" t="str">
        <f>IF($B1320="", "", IF(COUNTIF(BI1320:$BY1320, "")=BH$8, IF(I1320="", "", I1320), ""))</f>
        <v/>
      </c>
      <c r="BI1320" s="61" t="str">
        <f>IF($B1320="", "", IF(COUNTIF(BJ1320:$BY1320, "")=BI$8, IF(J1320="", "", J1320), ""))</f>
        <v/>
      </c>
      <c r="BJ1320" s="61" t="str">
        <f>IF($B1320="", "", IF(COUNTIF(BK1320:$BY1320, "")=BJ$8, IF(K1320="", "", K1320), ""))</f>
        <v/>
      </c>
      <c r="BK1320" s="61" t="str">
        <f>IF($B1320="", "", IF(COUNTIF(BL1320:$BY1320, "")=BK$8, IF(L1320="", "", L1320), ""))</f>
        <v/>
      </c>
      <c r="BL1320" s="61" t="str">
        <f>IF($B1320="", "", IF(COUNTIF(BM1320:$BY1320, "")=BL$8, IF(M1320="", "", M1320), ""))</f>
        <v/>
      </c>
      <c r="BM1320" s="61" t="str">
        <f>IF($B1320="", "", IF(COUNTIF(BN1320:$BY1320, "")=BM$8, IF(N1320="", "", N1320), ""))</f>
        <v/>
      </c>
      <c r="BN1320" s="61" t="str">
        <f>IF($B1320="", "", IF(COUNTIF(BO1320:$BY1320, "")=BN$8, IF(O1320="", "", O1320), ""))</f>
        <v/>
      </c>
      <c r="BO1320" s="61" t="str">
        <f>IF($B1320="", "", IF(COUNTIF(BP1320:$BY1320, "")=BO$8, IF(P1320="", "", P1320), ""))</f>
        <v/>
      </c>
      <c r="BP1320" s="61" t="str">
        <f>IF($B1320="", "", IF(COUNTIF(BQ1320:$BY1320, "")=BP$8, IF(Q1320="", "", Q1320), ""))</f>
        <v/>
      </c>
      <c r="BQ1320" s="61" t="str">
        <f>IF($B1320="", "", IF(COUNTIF(BR1320:$BY1320, "")=BQ$8, IF(R1320="", "", R1320), ""))</f>
        <v/>
      </c>
      <c r="BR1320" s="61" t="str">
        <f>IF($B1320="", "", IF(COUNTIF(BS1320:$BY1320, "")=BR$8, IF(S1320="", "", S1320), ""))</f>
        <v/>
      </c>
      <c r="BS1320" s="61" t="str">
        <f>IF($B1320="", "", IF(COUNTIF(BT1320:$BY1320, "")=BS$8, IF(T1320="", "", T1320), ""))</f>
        <v/>
      </c>
      <c r="BT1320" s="61" t="str">
        <f>IF($B1320="", "", IF(COUNTIF(BU1320:$BY1320, "")=BT$8, IF(U1320="", "", U1320), ""))</f>
        <v/>
      </c>
      <c r="BU1320" s="61" t="str">
        <f>IF($B1320="", "", IF(COUNTIF(BV1320:$BY1320, "")=BU$8, IF(V1320="", "", V1320), ""))</f>
        <v/>
      </c>
      <c r="BV1320" s="61" t="str">
        <f>IF($B1320="", "", IF(COUNTIF(BW1320:$BY1320, "")=BV$8, IF(W1320="", "", W1320), ""))</f>
        <v/>
      </c>
      <c r="BW1320" s="61" t="str">
        <f>IF($B1320="", "", IF(COUNTIF(BX1320:$BY1320, "")=BW$8, IF(X1320="", "", X1320), ""))</f>
        <v/>
      </c>
      <c r="BX1320" s="61" t="str">
        <f>IF($B1320="", "", IF(COUNTIF(BY1320:$BY1320, "")=BX$8, IF(Y1320="", "", Y1320), ""))</f>
        <v/>
      </c>
      <c r="BY1320" s="50" t="str">
        <f t="shared" si="545"/>
        <v/>
      </c>
      <c r="CA1320" s="6" t="str">
        <f t="shared" si="546"/>
        <v/>
      </c>
      <c r="CB1320" s="6" t="str">
        <f>IF(CA1320="", "", RANK(CA1320, $CA$9:$CA$2508, 0)+COUNTIF($CA$9:CA1320, CA1320)-1)</f>
        <v/>
      </c>
    </row>
    <row r="1321" spans="1:80" x14ac:dyDescent="0.25">
      <c r="A1321" s="22"/>
      <c r="B1321" s="121" t="str">
        <f>IF('Stock Details'!B1320="", "", 'Stock Details'!B1320)</f>
        <v/>
      </c>
      <c r="C1321" s="22"/>
      <c r="D1321" s="130"/>
      <c r="E1321" s="122"/>
      <c r="F1321" s="131"/>
      <c r="G1321" s="22"/>
      <c r="H1321" s="130" t="str">
        <f t="shared" si="531"/>
        <v/>
      </c>
      <c r="I1321" s="122"/>
      <c r="J1321" s="131"/>
      <c r="K1321" s="22"/>
      <c r="L1321" s="130" t="str">
        <f t="shared" si="532"/>
        <v/>
      </c>
      <c r="M1321" s="122"/>
      <c r="N1321" s="131"/>
      <c r="O1321" s="22"/>
      <c r="P1321" s="130" t="str">
        <f t="shared" si="533"/>
        <v/>
      </c>
      <c r="Q1321" s="122"/>
      <c r="R1321" s="131"/>
      <c r="S1321" s="22"/>
      <c r="T1321" s="130" t="str">
        <f t="shared" si="534"/>
        <v/>
      </c>
      <c r="U1321" s="122"/>
      <c r="V1321" s="131"/>
      <c r="W1321" s="22"/>
      <c r="X1321" s="130" t="str">
        <f t="shared" si="535"/>
        <v/>
      </c>
      <c r="Y1321" s="122"/>
      <c r="Z1321" s="131"/>
      <c r="AA1321" s="22"/>
      <c r="AC1321" s="6" t="str">
        <f t="shared" si="536"/>
        <v/>
      </c>
      <c r="AE1321" s="6" t="str">
        <f t="shared" si="537"/>
        <v/>
      </c>
      <c r="AF1321" s="6" t="str">
        <f t="shared" si="538"/>
        <v/>
      </c>
      <c r="AG1321" s="6" t="str">
        <f t="shared" si="539"/>
        <v/>
      </c>
      <c r="AH1321" s="6" t="str">
        <f t="shared" si="540"/>
        <v/>
      </c>
      <c r="AI1321" s="6" t="str">
        <f t="shared" si="541"/>
        <v/>
      </c>
      <c r="AJ1321" s="6" t="str">
        <f t="shared" si="542"/>
        <v/>
      </c>
      <c r="AL1321" s="9" t="str">
        <f>IF('Stock Details'!F1320="", "", 'Stock Details'!F1320)</f>
        <v/>
      </c>
      <c r="AM1321" s="9" t="str">
        <f>IF('Stock Details'!G1320="", "", 'Stock Details'!G1320)</f>
        <v/>
      </c>
      <c r="AO1321" s="59" t="str">
        <f t="shared" si="543"/>
        <v/>
      </c>
      <c r="AP1321" s="59" t="str">
        <f t="shared" si="547"/>
        <v/>
      </c>
      <c r="AQ1321" s="59" t="str">
        <f t="shared" si="548"/>
        <v/>
      </c>
      <c r="AR1321" s="59" t="str">
        <f t="shared" si="549"/>
        <v/>
      </c>
      <c r="AS1321" s="59" t="str">
        <f t="shared" si="550"/>
        <v/>
      </c>
      <c r="AT1321" s="59" t="str">
        <f t="shared" si="551"/>
        <v/>
      </c>
      <c r="AV1321" s="59" t="str">
        <f t="shared" si="544"/>
        <v/>
      </c>
      <c r="AW1321" s="59" t="str">
        <f t="shared" si="526"/>
        <v/>
      </c>
      <c r="AX1321" s="59" t="str">
        <f t="shared" si="527"/>
        <v/>
      </c>
      <c r="AY1321" s="59" t="str">
        <f t="shared" si="528"/>
        <v/>
      </c>
      <c r="AZ1321" s="59" t="str">
        <f t="shared" si="529"/>
        <v/>
      </c>
      <c r="BA1321" s="59" t="str">
        <f t="shared" si="530"/>
        <v/>
      </c>
      <c r="BC1321" s="49" t="str">
        <f>IF($B1321="", "", IF(COUNTIF(BD1321:$BY1321, "")=BC$8, IF(D1321="", "", D1321), ""))</f>
        <v/>
      </c>
      <c r="BD1321" s="61" t="str">
        <f>IF($B1321="", "", IF(COUNTIF(BE1321:$BY1321, "")=BD$8, IF(E1321="", "", E1321), ""))</f>
        <v/>
      </c>
      <c r="BE1321" s="61" t="str">
        <f>IF($B1321="", "", IF(COUNTIF(BF1321:$BY1321, "")=BE$8, IF(F1321="", "", F1321), ""))</f>
        <v/>
      </c>
      <c r="BF1321" s="61" t="str">
        <f>IF($B1321="", "", IF(COUNTIF(BG1321:$BY1321, "")=BF$8, IF(G1321="", "", G1321), ""))</f>
        <v/>
      </c>
      <c r="BG1321" s="61" t="str">
        <f>IF($B1321="", "", IF(COUNTIF(BH1321:$BY1321, "")=BG$8, IF(H1321="", "", H1321), ""))</f>
        <v/>
      </c>
      <c r="BH1321" s="61" t="str">
        <f>IF($B1321="", "", IF(COUNTIF(BI1321:$BY1321, "")=BH$8, IF(I1321="", "", I1321), ""))</f>
        <v/>
      </c>
      <c r="BI1321" s="61" t="str">
        <f>IF($B1321="", "", IF(COUNTIF(BJ1321:$BY1321, "")=BI$8, IF(J1321="", "", J1321), ""))</f>
        <v/>
      </c>
      <c r="BJ1321" s="61" t="str">
        <f>IF($B1321="", "", IF(COUNTIF(BK1321:$BY1321, "")=BJ$8, IF(K1321="", "", K1321), ""))</f>
        <v/>
      </c>
      <c r="BK1321" s="61" t="str">
        <f>IF($B1321="", "", IF(COUNTIF(BL1321:$BY1321, "")=BK$8, IF(L1321="", "", L1321), ""))</f>
        <v/>
      </c>
      <c r="BL1321" s="61" t="str">
        <f>IF($B1321="", "", IF(COUNTIF(BM1321:$BY1321, "")=BL$8, IF(M1321="", "", M1321), ""))</f>
        <v/>
      </c>
      <c r="BM1321" s="61" t="str">
        <f>IF($B1321="", "", IF(COUNTIF(BN1321:$BY1321, "")=BM$8, IF(N1321="", "", N1321), ""))</f>
        <v/>
      </c>
      <c r="BN1321" s="61" t="str">
        <f>IF($B1321="", "", IF(COUNTIF(BO1321:$BY1321, "")=BN$8, IF(O1321="", "", O1321), ""))</f>
        <v/>
      </c>
      <c r="BO1321" s="61" t="str">
        <f>IF($B1321="", "", IF(COUNTIF(BP1321:$BY1321, "")=BO$8, IF(P1321="", "", P1321), ""))</f>
        <v/>
      </c>
      <c r="BP1321" s="61" t="str">
        <f>IF($B1321="", "", IF(COUNTIF(BQ1321:$BY1321, "")=BP$8, IF(Q1321="", "", Q1321), ""))</f>
        <v/>
      </c>
      <c r="BQ1321" s="61" t="str">
        <f>IF($B1321="", "", IF(COUNTIF(BR1321:$BY1321, "")=BQ$8, IF(R1321="", "", R1321), ""))</f>
        <v/>
      </c>
      <c r="BR1321" s="61" t="str">
        <f>IF($B1321="", "", IF(COUNTIF(BS1321:$BY1321, "")=BR$8, IF(S1321="", "", S1321), ""))</f>
        <v/>
      </c>
      <c r="BS1321" s="61" t="str">
        <f>IF($B1321="", "", IF(COUNTIF(BT1321:$BY1321, "")=BS$8, IF(T1321="", "", T1321), ""))</f>
        <v/>
      </c>
      <c r="BT1321" s="61" t="str">
        <f>IF($B1321="", "", IF(COUNTIF(BU1321:$BY1321, "")=BT$8, IF(U1321="", "", U1321), ""))</f>
        <v/>
      </c>
      <c r="BU1321" s="61" t="str">
        <f>IF($B1321="", "", IF(COUNTIF(BV1321:$BY1321, "")=BU$8, IF(V1321="", "", V1321), ""))</f>
        <v/>
      </c>
      <c r="BV1321" s="61" t="str">
        <f>IF($B1321="", "", IF(COUNTIF(BW1321:$BY1321, "")=BV$8, IF(W1321="", "", W1321), ""))</f>
        <v/>
      </c>
      <c r="BW1321" s="61" t="str">
        <f>IF($B1321="", "", IF(COUNTIF(BX1321:$BY1321, "")=BW$8, IF(X1321="", "", X1321), ""))</f>
        <v/>
      </c>
      <c r="BX1321" s="61" t="str">
        <f>IF($B1321="", "", IF(COUNTIF(BY1321:$BY1321, "")=BX$8, IF(Y1321="", "", Y1321), ""))</f>
        <v/>
      </c>
      <c r="BY1321" s="50" t="str">
        <f t="shared" si="545"/>
        <v/>
      </c>
      <c r="CA1321" s="6" t="str">
        <f t="shared" si="546"/>
        <v/>
      </c>
      <c r="CB1321" s="6" t="str">
        <f>IF(CA1321="", "", RANK(CA1321, $CA$9:$CA$2508, 0)+COUNTIF($CA$9:CA1321, CA1321)-1)</f>
        <v/>
      </c>
    </row>
    <row r="1322" spans="1:80" x14ac:dyDescent="0.25">
      <c r="A1322" s="22"/>
      <c r="B1322" s="121" t="str">
        <f>IF('Stock Details'!B1321="", "", 'Stock Details'!B1321)</f>
        <v/>
      </c>
      <c r="C1322" s="22"/>
      <c r="D1322" s="130"/>
      <c r="E1322" s="122"/>
      <c r="F1322" s="131"/>
      <c r="G1322" s="22"/>
      <c r="H1322" s="130" t="str">
        <f t="shared" si="531"/>
        <v/>
      </c>
      <c r="I1322" s="122"/>
      <c r="J1322" s="131"/>
      <c r="K1322" s="22"/>
      <c r="L1322" s="130" t="str">
        <f t="shared" si="532"/>
        <v/>
      </c>
      <c r="M1322" s="122"/>
      <c r="N1322" s="131"/>
      <c r="O1322" s="22"/>
      <c r="P1322" s="130" t="str">
        <f t="shared" si="533"/>
        <v/>
      </c>
      <c r="Q1322" s="122"/>
      <c r="R1322" s="131"/>
      <c r="S1322" s="22"/>
      <c r="T1322" s="130" t="str">
        <f t="shared" si="534"/>
        <v/>
      </c>
      <c r="U1322" s="122"/>
      <c r="V1322" s="131"/>
      <c r="W1322" s="22"/>
      <c r="X1322" s="130" t="str">
        <f t="shared" si="535"/>
        <v/>
      </c>
      <c r="Y1322" s="122"/>
      <c r="Z1322" s="131"/>
      <c r="AA1322" s="22"/>
      <c r="AC1322" s="6" t="str">
        <f t="shared" si="536"/>
        <v/>
      </c>
      <c r="AE1322" s="6" t="str">
        <f t="shared" si="537"/>
        <v/>
      </c>
      <c r="AF1322" s="6" t="str">
        <f t="shared" si="538"/>
        <v/>
      </c>
      <c r="AG1322" s="6" t="str">
        <f t="shared" si="539"/>
        <v/>
      </c>
      <c r="AH1322" s="6" t="str">
        <f t="shared" si="540"/>
        <v/>
      </c>
      <c r="AI1322" s="6" t="str">
        <f t="shared" si="541"/>
        <v/>
      </c>
      <c r="AJ1322" s="6" t="str">
        <f t="shared" si="542"/>
        <v/>
      </c>
      <c r="AL1322" s="9" t="str">
        <f>IF('Stock Details'!F1321="", "", 'Stock Details'!F1321)</f>
        <v/>
      </c>
      <c r="AM1322" s="9" t="str">
        <f>IF('Stock Details'!G1321="", "", 'Stock Details'!G1321)</f>
        <v/>
      </c>
      <c r="AO1322" s="59" t="str">
        <f t="shared" si="543"/>
        <v/>
      </c>
      <c r="AP1322" s="59" t="str">
        <f t="shared" si="547"/>
        <v/>
      </c>
      <c r="AQ1322" s="59" t="str">
        <f t="shared" si="548"/>
        <v/>
      </c>
      <c r="AR1322" s="59" t="str">
        <f t="shared" si="549"/>
        <v/>
      </c>
      <c r="AS1322" s="59" t="str">
        <f t="shared" si="550"/>
        <v/>
      </c>
      <c r="AT1322" s="59" t="str">
        <f t="shared" si="551"/>
        <v/>
      </c>
      <c r="AV1322" s="59" t="str">
        <f t="shared" si="544"/>
        <v/>
      </c>
      <c r="AW1322" s="59" t="str">
        <f t="shared" si="526"/>
        <v/>
      </c>
      <c r="AX1322" s="59" t="str">
        <f t="shared" si="527"/>
        <v/>
      </c>
      <c r="AY1322" s="59" t="str">
        <f t="shared" si="528"/>
        <v/>
      </c>
      <c r="AZ1322" s="59" t="str">
        <f t="shared" si="529"/>
        <v/>
      </c>
      <c r="BA1322" s="59" t="str">
        <f t="shared" si="530"/>
        <v/>
      </c>
      <c r="BC1322" s="49" t="str">
        <f>IF($B1322="", "", IF(COUNTIF(BD1322:$BY1322, "")=BC$8, IF(D1322="", "", D1322), ""))</f>
        <v/>
      </c>
      <c r="BD1322" s="61" t="str">
        <f>IF($B1322="", "", IF(COUNTIF(BE1322:$BY1322, "")=BD$8, IF(E1322="", "", E1322), ""))</f>
        <v/>
      </c>
      <c r="BE1322" s="61" t="str">
        <f>IF($B1322="", "", IF(COUNTIF(BF1322:$BY1322, "")=BE$8, IF(F1322="", "", F1322), ""))</f>
        <v/>
      </c>
      <c r="BF1322" s="61" t="str">
        <f>IF($B1322="", "", IF(COUNTIF(BG1322:$BY1322, "")=BF$8, IF(G1322="", "", G1322), ""))</f>
        <v/>
      </c>
      <c r="BG1322" s="61" t="str">
        <f>IF($B1322="", "", IF(COUNTIF(BH1322:$BY1322, "")=BG$8, IF(H1322="", "", H1322), ""))</f>
        <v/>
      </c>
      <c r="BH1322" s="61" t="str">
        <f>IF($B1322="", "", IF(COUNTIF(BI1322:$BY1322, "")=BH$8, IF(I1322="", "", I1322), ""))</f>
        <v/>
      </c>
      <c r="BI1322" s="61" t="str">
        <f>IF($B1322="", "", IF(COUNTIF(BJ1322:$BY1322, "")=BI$8, IF(J1322="", "", J1322), ""))</f>
        <v/>
      </c>
      <c r="BJ1322" s="61" t="str">
        <f>IF($B1322="", "", IF(COUNTIF(BK1322:$BY1322, "")=BJ$8, IF(K1322="", "", K1322), ""))</f>
        <v/>
      </c>
      <c r="BK1322" s="61" t="str">
        <f>IF($B1322="", "", IF(COUNTIF(BL1322:$BY1322, "")=BK$8, IF(L1322="", "", L1322), ""))</f>
        <v/>
      </c>
      <c r="BL1322" s="61" t="str">
        <f>IF($B1322="", "", IF(COUNTIF(BM1322:$BY1322, "")=BL$8, IF(M1322="", "", M1322), ""))</f>
        <v/>
      </c>
      <c r="BM1322" s="61" t="str">
        <f>IF($B1322="", "", IF(COUNTIF(BN1322:$BY1322, "")=BM$8, IF(N1322="", "", N1322), ""))</f>
        <v/>
      </c>
      <c r="BN1322" s="61" t="str">
        <f>IF($B1322="", "", IF(COUNTIF(BO1322:$BY1322, "")=BN$8, IF(O1322="", "", O1322), ""))</f>
        <v/>
      </c>
      <c r="BO1322" s="61" t="str">
        <f>IF($B1322="", "", IF(COUNTIF(BP1322:$BY1322, "")=BO$8, IF(P1322="", "", P1322), ""))</f>
        <v/>
      </c>
      <c r="BP1322" s="61" t="str">
        <f>IF($B1322="", "", IF(COUNTIF(BQ1322:$BY1322, "")=BP$8, IF(Q1322="", "", Q1322), ""))</f>
        <v/>
      </c>
      <c r="BQ1322" s="61" t="str">
        <f>IF($B1322="", "", IF(COUNTIF(BR1322:$BY1322, "")=BQ$8, IF(R1322="", "", R1322), ""))</f>
        <v/>
      </c>
      <c r="BR1322" s="61" t="str">
        <f>IF($B1322="", "", IF(COUNTIF(BS1322:$BY1322, "")=BR$8, IF(S1322="", "", S1322), ""))</f>
        <v/>
      </c>
      <c r="BS1322" s="61" t="str">
        <f>IF($B1322="", "", IF(COUNTIF(BT1322:$BY1322, "")=BS$8, IF(T1322="", "", T1322), ""))</f>
        <v/>
      </c>
      <c r="BT1322" s="61" t="str">
        <f>IF($B1322="", "", IF(COUNTIF(BU1322:$BY1322, "")=BT$8, IF(U1322="", "", U1322), ""))</f>
        <v/>
      </c>
      <c r="BU1322" s="61" t="str">
        <f>IF($B1322="", "", IF(COUNTIF(BV1322:$BY1322, "")=BU$8, IF(V1322="", "", V1322), ""))</f>
        <v/>
      </c>
      <c r="BV1322" s="61" t="str">
        <f>IF($B1322="", "", IF(COUNTIF(BW1322:$BY1322, "")=BV$8, IF(W1322="", "", W1322), ""))</f>
        <v/>
      </c>
      <c r="BW1322" s="61" t="str">
        <f>IF($B1322="", "", IF(COUNTIF(BX1322:$BY1322, "")=BW$8, IF(X1322="", "", X1322), ""))</f>
        <v/>
      </c>
      <c r="BX1322" s="61" t="str">
        <f>IF($B1322="", "", IF(COUNTIF(BY1322:$BY1322, "")=BX$8, IF(Y1322="", "", Y1322), ""))</f>
        <v/>
      </c>
      <c r="BY1322" s="50" t="str">
        <f t="shared" si="545"/>
        <v/>
      </c>
      <c r="CA1322" s="6" t="str">
        <f t="shared" si="546"/>
        <v/>
      </c>
      <c r="CB1322" s="6" t="str">
        <f>IF(CA1322="", "", RANK(CA1322, $CA$9:$CA$2508, 0)+COUNTIF($CA$9:CA1322, CA1322)-1)</f>
        <v/>
      </c>
    </row>
    <row r="1323" spans="1:80" x14ac:dyDescent="0.25">
      <c r="A1323" s="22"/>
      <c r="B1323" s="121" t="str">
        <f>IF('Stock Details'!B1322="", "", 'Stock Details'!B1322)</f>
        <v/>
      </c>
      <c r="C1323" s="22"/>
      <c r="D1323" s="130"/>
      <c r="E1323" s="122"/>
      <c r="F1323" s="131"/>
      <c r="G1323" s="22"/>
      <c r="H1323" s="130" t="str">
        <f t="shared" si="531"/>
        <v/>
      </c>
      <c r="I1323" s="122"/>
      <c r="J1323" s="131"/>
      <c r="K1323" s="22"/>
      <c r="L1323" s="130" t="str">
        <f t="shared" si="532"/>
        <v/>
      </c>
      <c r="M1323" s="122"/>
      <c r="N1323" s="131"/>
      <c r="O1323" s="22"/>
      <c r="P1323" s="130" t="str">
        <f t="shared" si="533"/>
        <v/>
      </c>
      <c r="Q1323" s="122"/>
      <c r="R1323" s="131"/>
      <c r="S1323" s="22"/>
      <c r="T1323" s="130" t="str">
        <f t="shared" si="534"/>
        <v/>
      </c>
      <c r="U1323" s="122"/>
      <c r="V1323" s="131"/>
      <c r="W1323" s="22"/>
      <c r="X1323" s="130" t="str">
        <f t="shared" si="535"/>
        <v/>
      </c>
      <c r="Y1323" s="122"/>
      <c r="Z1323" s="131"/>
      <c r="AA1323" s="22"/>
      <c r="AC1323" s="6" t="str">
        <f t="shared" si="536"/>
        <v/>
      </c>
      <c r="AE1323" s="6" t="str">
        <f t="shared" si="537"/>
        <v/>
      </c>
      <c r="AF1323" s="6" t="str">
        <f t="shared" si="538"/>
        <v/>
      </c>
      <c r="AG1323" s="6" t="str">
        <f t="shared" si="539"/>
        <v/>
      </c>
      <c r="AH1323" s="6" t="str">
        <f t="shared" si="540"/>
        <v/>
      </c>
      <c r="AI1323" s="6" t="str">
        <f t="shared" si="541"/>
        <v/>
      </c>
      <c r="AJ1323" s="6" t="str">
        <f t="shared" si="542"/>
        <v/>
      </c>
      <c r="AL1323" s="9" t="str">
        <f>IF('Stock Details'!F1322="", "", 'Stock Details'!F1322)</f>
        <v/>
      </c>
      <c r="AM1323" s="9" t="str">
        <f>IF('Stock Details'!G1322="", "", 'Stock Details'!G1322)</f>
        <v/>
      </c>
      <c r="AO1323" s="59" t="str">
        <f t="shared" si="543"/>
        <v/>
      </c>
      <c r="AP1323" s="59" t="str">
        <f t="shared" si="547"/>
        <v/>
      </c>
      <c r="AQ1323" s="59" t="str">
        <f t="shared" si="548"/>
        <v/>
      </c>
      <c r="AR1323" s="59" t="str">
        <f t="shared" si="549"/>
        <v/>
      </c>
      <c r="AS1323" s="59" t="str">
        <f t="shared" si="550"/>
        <v/>
      </c>
      <c r="AT1323" s="59" t="str">
        <f t="shared" si="551"/>
        <v/>
      </c>
      <c r="AV1323" s="59" t="str">
        <f t="shared" si="544"/>
        <v/>
      </c>
      <c r="AW1323" s="59" t="str">
        <f t="shared" si="526"/>
        <v/>
      </c>
      <c r="AX1323" s="59" t="str">
        <f t="shared" si="527"/>
        <v/>
      </c>
      <c r="AY1323" s="59" t="str">
        <f t="shared" si="528"/>
        <v/>
      </c>
      <c r="AZ1323" s="59" t="str">
        <f t="shared" si="529"/>
        <v/>
      </c>
      <c r="BA1323" s="59" t="str">
        <f t="shared" si="530"/>
        <v/>
      </c>
      <c r="BC1323" s="49" t="str">
        <f>IF($B1323="", "", IF(COUNTIF(BD1323:$BY1323, "")=BC$8, IF(D1323="", "", D1323), ""))</f>
        <v/>
      </c>
      <c r="BD1323" s="61" t="str">
        <f>IF($B1323="", "", IF(COUNTIF(BE1323:$BY1323, "")=BD$8, IF(E1323="", "", E1323), ""))</f>
        <v/>
      </c>
      <c r="BE1323" s="61" t="str">
        <f>IF($B1323="", "", IF(COUNTIF(BF1323:$BY1323, "")=BE$8, IF(F1323="", "", F1323), ""))</f>
        <v/>
      </c>
      <c r="BF1323" s="61" t="str">
        <f>IF($B1323="", "", IF(COUNTIF(BG1323:$BY1323, "")=BF$8, IF(G1323="", "", G1323), ""))</f>
        <v/>
      </c>
      <c r="BG1323" s="61" t="str">
        <f>IF($B1323="", "", IF(COUNTIF(BH1323:$BY1323, "")=BG$8, IF(H1323="", "", H1323), ""))</f>
        <v/>
      </c>
      <c r="BH1323" s="61" t="str">
        <f>IF($B1323="", "", IF(COUNTIF(BI1323:$BY1323, "")=BH$8, IF(I1323="", "", I1323), ""))</f>
        <v/>
      </c>
      <c r="BI1323" s="61" t="str">
        <f>IF($B1323="", "", IF(COUNTIF(BJ1323:$BY1323, "")=BI$8, IF(J1323="", "", J1323), ""))</f>
        <v/>
      </c>
      <c r="BJ1323" s="61" t="str">
        <f>IF($B1323="", "", IF(COUNTIF(BK1323:$BY1323, "")=BJ$8, IF(K1323="", "", K1323), ""))</f>
        <v/>
      </c>
      <c r="BK1323" s="61" t="str">
        <f>IF($B1323="", "", IF(COUNTIF(BL1323:$BY1323, "")=BK$8, IF(L1323="", "", L1323), ""))</f>
        <v/>
      </c>
      <c r="BL1323" s="61" t="str">
        <f>IF($B1323="", "", IF(COUNTIF(BM1323:$BY1323, "")=BL$8, IF(M1323="", "", M1323), ""))</f>
        <v/>
      </c>
      <c r="BM1323" s="61" t="str">
        <f>IF($B1323="", "", IF(COUNTIF(BN1323:$BY1323, "")=BM$8, IF(N1323="", "", N1323), ""))</f>
        <v/>
      </c>
      <c r="BN1323" s="61" t="str">
        <f>IF($B1323="", "", IF(COUNTIF(BO1323:$BY1323, "")=BN$8, IF(O1323="", "", O1323), ""))</f>
        <v/>
      </c>
      <c r="BO1323" s="61" t="str">
        <f>IF($B1323="", "", IF(COUNTIF(BP1323:$BY1323, "")=BO$8, IF(P1323="", "", P1323), ""))</f>
        <v/>
      </c>
      <c r="BP1323" s="61" t="str">
        <f>IF($B1323="", "", IF(COUNTIF(BQ1323:$BY1323, "")=BP$8, IF(Q1323="", "", Q1323), ""))</f>
        <v/>
      </c>
      <c r="BQ1323" s="61" t="str">
        <f>IF($B1323="", "", IF(COUNTIF(BR1323:$BY1323, "")=BQ$8, IF(R1323="", "", R1323), ""))</f>
        <v/>
      </c>
      <c r="BR1323" s="61" t="str">
        <f>IF($B1323="", "", IF(COUNTIF(BS1323:$BY1323, "")=BR$8, IF(S1323="", "", S1323), ""))</f>
        <v/>
      </c>
      <c r="BS1323" s="61" t="str">
        <f>IF($B1323="", "", IF(COUNTIF(BT1323:$BY1323, "")=BS$8, IF(T1323="", "", T1323), ""))</f>
        <v/>
      </c>
      <c r="BT1323" s="61" t="str">
        <f>IF($B1323="", "", IF(COUNTIF(BU1323:$BY1323, "")=BT$8, IF(U1323="", "", U1323), ""))</f>
        <v/>
      </c>
      <c r="BU1323" s="61" t="str">
        <f>IF($B1323="", "", IF(COUNTIF(BV1323:$BY1323, "")=BU$8, IF(V1323="", "", V1323), ""))</f>
        <v/>
      </c>
      <c r="BV1323" s="61" t="str">
        <f>IF($B1323="", "", IF(COUNTIF(BW1323:$BY1323, "")=BV$8, IF(W1323="", "", W1323), ""))</f>
        <v/>
      </c>
      <c r="BW1323" s="61" t="str">
        <f>IF($B1323="", "", IF(COUNTIF(BX1323:$BY1323, "")=BW$8, IF(X1323="", "", X1323), ""))</f>
        <v/>
      </c>
      <c r="BX1323" s="61" t="str">
        <f>IF($B1323="", "", IF(COUNTIF(BY1323:$BY1323, "")=BX$8, IF(Y1323="", "", Y1323), ""))</f>
        <v/>
      </c>
      <c r="BY1323" s="50" t="str">
        <f t="shared" si="545"/>
        <v/>
      </c>
      <c r="CA1323" s="6" t="str">
        <f t="shared" si="546"/>
        <v/>
      </c>
      <c r="CB1323" s="6" t="str">
        <f>IF(CA1323="", "", RANK(CA1323, $CA$9:$CA$2508, 0)+COUNTIF($CA$9:CA1323, CA1323)-1)</f>
        <v/>
      </c>
    </row>
    <row r="1324" spans="1:80" x14ac:dyDescent="0.25">
      <c r="A1324" s="22"/>
      <c r="B1324" s="121" t="str">
        <f>IF('Stock Details'!B1323="", "", 'Stock Details'!B1323)</f>
        <v/>
      </c>
      <c r="C1324" s="22"/>
      <c r="D1324" s="130"/>
      <c r="E1324" s="122"/>
      <c r="F1324" s="131"/>
      <c r="G1324" s="22"/>
      <c r="H1324" s="130" t="str">
        <f t="shared" si="531"/>
        <v/>
      </c>
      <c r="I1324" s="122"/>
      <c r="J1324" s="131"/>
      <c r="K1324" s="22"/>
      <c r="L1324" s="130" t="str">
        <f t="shared" si="532"/>
        <v/>
      </c>
      <c r="M1324" s="122"/>
      <c r="N1324" s="131"/>
      <c r="O1324" s="22"/>
      <c r="P1324" s="130" t="str">
        <f t="shared" si="533"/>
        <v/>
      </c>
      <c r="Q1324" s="122"/>
      <c r="R1324" s="131"/>
      <c r="S1324" s="22"/>
      <c r="T1324" s="130" t="str">
        <f t="shared" si="534"/>
        <v/>
      </c>
      <c r="U1324" s="122"/>
      <c r="V1324" s="131"/>
      <c r="W1324" s="22"/>
      <c r="X1324" s="130" t="str">
        <f t="shared" si="535"/>
        <v/>
      </c>
      <c r="Y1324" s="122"/>
      <c r="Z1324" s="131"/>
      <c r="AA1324" s="22"/>
      <c r="AC1324" s="6" t="str">
        <f t="shared" si="536"/>
        <v/>
      </c>
      <c r="AE1324" s="6" t="str">
        <f t="shared" si="537"/>
        <v/>
      </c>
      <c r="AF1324" s="6" t="str">
        <f t="shared" si="538"/>
        <v/>
      </c>
      <c r="AG1324" s="6" t="str">
        <f t="shared" si="539"/>
        <v/>
      </c>
      <c r="AH1324" s="6" t="str">
        <f t="shared" si="540"/>
        <v/>
      </c>
      <c r="AI1324" s="6" t="str">
        <f t="shared" si="541"/>
        <v/>
      </c>
      <c r="AJ1324" s="6" t="str">
        <f t="shared" si="542"/>
        <v/>
      </c>
      <c r="AL1324" s="9" t="str">
        <f>IF('Stock Details'!F1323="", "", 'Stock Details'!F1323)</f>
        <v/>
      </c>
      <c r="AM1324" s="9" t="str">
        <f>IF('Stock Details'!G1323="", "", 'Stock Details'!G1323)</f>
        <v/>
      </c>
      <c r="AO1324" s="59" t="str">
        <f t="shared" si="543"/>
        <v/>
      </c>
      <c r="AP1324" s="59" t="str">
        <f t="shared" si="547"/>
        <v/>
      </c>
      <c r="AQ1324" s="59" t="str">
        <f t="shared" si="548"/>
        <v/>
      </c>
      <c r="AR1324" s="59" t="str">
        <f t="shared" si="549"/>
        <v/>
      </c>
      <c r="AS1324" s="59" t="str">
        <f t="shared" si="550"/>
        <v/>
      </c>
      <c r="AT1324" s="59" t="str">
        <f t="shared" si="551"/>
        <v/>
      </c>
      <c r="AV1324" s="59" t="str">
        <f t="shared" si="544"/>
        <v/>
      </c>
      <c r="AW1324" s="59" t="str">
        <f t="shared" si="526"/>
        <v/>
      </c>
      <c r="AX1324" s="59" t="str">
        <f t="shared" si="527"/>
        <v/>
      </c>
      <c r="AY1324" s="59" t="str">
        <f t="shared" si="528"/>
        <v/>
      </c>
      <c r="AZ1324" s="59" t="str">
        <f t="shared" si="529"/>
        <v/>
      </c>
      <c r="BA1324" s="59" t="str">
        <f t="shared" si="530"/>
        <v/>
      </c>
      <c r="BC1324" s="49" t="str">
        <f>IF($B1324="", "", IF(COUNTIF(BD1324:$BY1324, "")=BC$8, IF(D1324="", "", D1324), ""))</f>
        <v/>
      </c>
      <c r="BD1324" s="61" t="str">
        <f>IF($B1324="", "", IF(COUNTIF(BE1324:$BY1324, "")=BD$8, IF(E1324="", "", E1324), ""))</f>
        <v/>
      </c>
      <c r="BE1324" s="61" t="str">
        <f>IF($B1324="", "", IF(COUNTIF(BF1324:$BY1324, "")=BE$8, IF(F1324="", "", F1324), ""))</f>
        <v/>
      </c>
      <c r="BF1324" s="61" t="str">
        <f>IF($B1324="", "", IF(COUNTIF(BG1324:$BY1324, "")=BF$8, IF(G1324="", "", G1324), ""))</f>
        <v/>
      </c>
      <c r="BG1324" s="61" t="str">
        <f>IF($B1324="", "", IF(COUNTIF(BH1324:$BY1324, "")=BG$8, IF(H1324="", "", H1324), ""))</f>
        <v/>
      </c>
      <c r="BH1324" s="61" t="str">
        <f>IF($B1324="", "", IF(COUNTIF(BI1324:$BY1324, "")=BH$8, IF(I1324="", "", I1324), ""))</f>
        <v/>
      </c>
      <c r="BI1324" s="61" t="str">
        <f>IF($B1324="", "", IF(COUNTIF(BJ1324:$BY1324, "")=BI$8, IF(J1324="", "", J1324), ""))</f>
        <v/>
      </c>
      <c r="BJ1324" s="61" t="str">
        <f>IF($B1324="", "", IF(COUNTIF(BK1324:$BY1324, "")=BJ$8, IF(K1324="", "", K1324), ""))</f>
        <v/>
      </c>
      <c r="BK1324" s="61" t="str">
        <f>IF($B1324="", "", IF(COUNTIF(BL1324:$BY1324, "")=BK$8, IF(L1324="", "", L1324), ""))</f>
        <v/>
      </c>
      <c r="BL1324" s="61" t="str">
        <f>IF($B1324="", "", IF(COUNTIF(BM1324:$BY1324, "")=BL$8, IF(M1324="", "", M1324), ""))</f>
        <v/>
      </c>
      <c r="BM1324" s="61" t="str">
        <f>IF($B1324="", "", IF(COUNTIF(BN1324:$BY1324, "")=BM$8, IF(N1324="", "", N1324), ""))</f>
        <v/>
      </c>
      <c r="BN1324" s="61" t="str">
        <f>IF($B1324="", "", IF(COUNTIF(BO1324:$BY1324, "")=BN$8, IF(O1324="", "", O1324), ""))</f>
        <v/>
      </c>
      <c r="BO1324" s="61" t="str">
        <f>IF($B1324="", "", IF(COUNTIF(BP1324:$BY1324, "")=BO$8, IF(P1324="", "", P1324), ""))</f>
        <v/>
      </c>
      <c r="BP1324" s="61" t="str">
        <f>IF($B1324="", "", IF(COUNTIF(BQ1324:$BY1324, "")=BP$8, IF(Q1324="", "", Q1324), ""))</f>
        <v/>
      </c>
      <c r="BQ1324" s="61" t="str">
        <f>IF($B1324="", "", IF(COUNTIF(BR1324:$BY1324, "")=BQ$8, IF(R1324="", "", R1324), ""))</f>
        <v/>
      </c>
      <c r="BR1324" s="61" t="str">
        <f>IF($B1324="", "", IF(COUNTIF(BS1324:$BY1324, "")=BR$8, IF(S1324="", "", S1324), ""))</f>
        <v/>
      </c>
      <c r="BS1324" s="61" t="str">
        <f>IF($B1324="", "", IF(COUNTIF(BT1324:$BY1324, "")=BS$8, IF(T1324="", "", T1324), ""))</f>
        <v/>
      </c>
      <c r="BT1324" s="61" t="str">
        <f>IF($B1324="", "", IF(COUNTIF(BU1324:$BY1324, "")=BT$8, IF(U1324="", "", U1324), ""))</f>
        <v/>
      </c>
      <c r="BU1324" s="61" t="str">
        <f>IF($B1324="", "", IF(COUNTIF(BV1324:$BY1324, "")=BU$8, IF(V1324="", "", V1324), ""))</f>
        <v/>
      </c>
      <c r="BV1324" s="61" t="str">
        <f>IF($B1324="", "", IF(COUNTIF(BW1324:$BY1324, "")=BV$8, IF(W1324="", "", W1324), ""))</f>
        <v/>
      </c>
      <c r="BW1324" s="61" t="str">
        <f>IF($B1324="", "", IF(COUNTIF(BX1324:$BY1324, "")=BW$8, IF(X1324="", "", X1324), ""))</f>
        <v/>
      </c>
      <c r="BX1324" s="61" t="str">
        <f>IF($B1324="", "", IF(COUNTIF(BY1324:$BY1324, "")=BX$8, IF(Y1324="", "", Y1324), ""))</f>
        <v/>
      </c>
      <c r="BY1324" s="50" t="str">
        <f t="shared" si="545"/>
        <v/>
      </c>
      <c r="CA1324" s="6" t="str">
        <f t="shared" si="546"/>
        <v/>
      </c>
      <c r="CB1324" s="6" t="str">
        <f>IF(CA1324="", "", RANK(CA1324, $CA$9:$CA$2508, 0)+COUNTIF($CA$9:CA1324, CA1324)-1)</f>
        <v/>
      </c>
    </row>
    <row r="1325" spans="1:80" x14ac:dyDescent="0.25">
      <c r="A1325" s="22"/>
      <c r="B1325" s="121" t="str">
        <f>IF('Stock Details'!B1324="", "", 'Stock Details'!B1324)</f>
        <v/>
      </c>
      <c r="C1325" s="22"/>
      <c r="D1325" s="130"/>
      <c r="E1325" s="122"/>
      <c r="F1325" s="131"/>
      <c r="G1325" s="22"/>
      <c r="H1325" s="130" t="str">
        <f t="shared" si="531"/>
        <v/>
      </c>
      <c r="I1325" s="122"/>
      <c r="J1325" s="131"/>
      <c r="K1325" s="22"/>
      <c r="L1325" s="130" t="str">
        <f t="shared" si="532"/>
        <v/>
      </c>
      <c r="M1325" s="122"/>
      <c r="N1325" s="131"/>
      <c r="O1325" s="22"/>
      <c r="P1325" s="130" t="str">
        <f t="shared" si="533"/>
        <v/>
      </c>
      <c r="Q1325" s="122"/>
      <c r="R1325" s="131"/>
      <c r="S1325" s="22"/>
      <c r="T1325" s="130" t="str">
        <f t="shared" si="534"/>
        <v/>
      </c>
      <c r="U1325" s="122"/>
      <c r="V1325" s="131"/>
      <c r="W1325" s="22"/>
      <c r="X1325" s="130" t="str">
        <f t="shared" si="535"/>
        <v/>
      </c>
      <c r="Y1325" s="122"/>
      <c r="Z1325" s="131"/>
      <c r="AA1325" s="22"/>
      <c r="AC1325" s="6" t="str">
        <f t="shared" si="536"/>
        <v/>
      </c>
      <c r="AE1325" s="6" t="str">
        <f t="shared" si="537"/>
        <v/>
      </c>
      <c r="AF1325" s="6" t="str">
        <f t="shared" si="538"/>
        <v/>
      </c>
      <c r="AG1325" s="6" t="str">
        <f t="shared" si="539"/>
        <v/>
      </c>
      <c r="AH1325" s="6" t="str">
        <f t="shared" si="540"/>
        <v/>
      </c>
      <c r="AI1325" s="6" t="str">
        <f t="shared" si="541"/>
        <v/>
      </c>
      <c r="AJ1325" s="6" t="str">
        <f t="shared" si="542"/>
        <v/>
      </c>
      <c r="AL1325" s="9" t="str">
        <f>IF('Stock Details'!F1324="", "", 'Stock Details'!F1324)</f>
        <v/>
      </c>
      <c r="AM1325" s="9" t="str">
        <f>IF('Stock Details'!G1324="", "", 'Stock Details'!G1324)</f>
        <v/>
      </c>
      <c r="AO1325" s="59" t="str">
        <f t="shared" si="543"/>
        <v/>
      </c>
      <c r="AP1325" s="59" t="str">
        <f t="shared" si="547"/>
        <v/>
      </c>
      <c r="AQ1325" s="59" t="str">
        <f t="shared" si="548"/>
        <v/>
      </c>
      <c r="AR1325" s="59" t="str">
        <f t="shared" si="549"/>
        <v/>
      </c>
      <c r="AS1325" s="59" t="str">
        <f t="shared" si="550"/>
        <v/>
      </c>
      <c r="AT1325" s="59" t="str">
        <f t="shared" si="551"/>
        <v/>
      </c>
      <c r="AV1325" s="59" t="str">
        <f t="shared" si="544"/>
        <v/>
      </c>
      <c r="AW1325" s="59" t="str">
        <f t="shared" si="526"/>
        <v/>
      </c>
      <c r="AX1325" s="59" t="str">
        <f t="shared" si="527"/>
        <v/>
      </c>
      <c r="AY1325" s="59" t="str">
        <f t="shared" si="528"/>
        <v/>
      </c>
      <c r="AZ1325" s="59" t="str">
        <f t="shared" si="529"/>
        <v/>
      </c>
      <c r="BA1325" s="59" t="str">
        <f t="shared" si="530"/>
        <v/>
      </c>
      <c r="BC1325" s="49" t="str">
        <f>IF($B1325="", "", IF(COUNTIF(BD1325:$BY1325, "")=BC$8, IF(D1325="", "", D1325), ""))</f>
        <v/>
      </c>
      <c r="BD1325" s="61" t="str">
        <f>IF($B1325="", "", IF(COUNTIF(BE1325:$BY1325, "")=BD$8, IF(E1325="", "", E1325), ""))</f>
        <v/>
      </c>
      <c r="BE1325" s="61" t="str">
        <f>IF($B1325="", "", IF(COUNTIF(BF1325:$BY1325, "")=BE$8, IF(F1325="", "", F1325), ""))</f>
        <v/>
      </c>
      <c r="BF1325" s="61" t="str">
        <f>IF($B1325="", "", IF(COUNTIF(BG1325:$BY1325, "")=BF$8, IF(G1325="", "", G1325), ""))</f>
        <v/>
      </c>
      <c r="BG1325" s="61" t="str">
        <f>IF($B1325="", "", IF(COUNTIF(BH1325:$BY1325, "")=BG$8, IF(H1325="", "", H1325), ""))</f>
        <v/>
      </c>
      <c r="BH1325" s="61" t="str">
        <f>IF($B1325="", "", IF(COUNTIF(BI1325:$BY1325, "")=BH$8, IF(I1325="", "", I1325), ""))</f>
        <v/>
      </c>
      <c r="BI1325" s="61" t="str">
        <f>IF($B1325="", "", IF(COUNTIF(BJ1325:$BY1325, "")=BI$8, IF(J1325="", "", J1325), ""))</f>
        <v/>
      </c>
      <c r="BJ1325" s="61" t="str">
        <f>IF($B1325="", "", IF(COUNTIF(BK1325:$BY1325, "")=BJ$8, IF(K1325="", "", K1325), ""))</f>
        <v/>
      </c>
      <c r="BK1325" s="61" t="str">
        <f>IF($B1325="", "", IF(COUNTIF(BL1325:$BY1325, "")=BK$8, IF(L1325="", "", L1325), ""))</f>
        <v/>
      </c>
      <c r="BL1325" s="61" t="str">
        <f>IF($B1325="", "", IF(COUNTIF(BM1325:$BY1325, "")=BL$8, IF(M1325="", "", M1325), ""))</f>
        <v/>
      </c>
      <c r="BM1325" s="61" t="str">
        <f>IF($B1325="", "", IF(COUNTIF(BN1325:$BY1325, "")=BM$8, IF(N1325="", "", N1325), ""))</f>
        <v/>
      </c>
      <c r="BN1325" s="61" t="str">
        <f>IF($B1325="", "", IF(COUNTIF(BO1325:$BY1325, "")=BN$8, IF(O1325="", "", O1325), ""))</f>
        <v/>
      </c>
      <c r="BO1325" s="61" t="str">
        <f>IF($B1325="", "", IF(COUNTIF(BP1325:$BY1325, "")=BO$8, IF(P1325="", "", P1325), ""))</f>
        <v/>
      </c>
      <c r="BP1325" s="61" t="str">
        <f>IF($B1325="", "", IF(COUNTIF(BQ1325:$BY1325, "")=BP$8, IF(Q1325="", "", Q1325), ""))</f>
        <v/>
      </c>
      <c r="BQ1325" s="61" t="str">
        <f>IF($B1325="", "", IF(COUNTIF(BR1325:$BY1325, "")=BQ$8, IF(R1325="", "", R1325), ""))</f>
        <v/>
      </c>
      <c r="BR1325" s="61" t="str">
        <f>IF($B1325="", "", IF(COUNTIF(BS1325:$BY1325, "")=BR$8, IF(S1325="", "", S1325), ""))</f>
        <v/>
      </c>
      <c r="BS1325" s="61" t="str">
        <f>IF($B1325="", "", IF(COUNTIF(BT1325:$BY1325, "")=BS$8, IF(T1325="", "", T1325), ""))</f>
        <v/>
      </c>
      <c r="BT1325" s="61" t="str">
        <f>IF($B1325="", "", IF(COUNTIF(BU1325:$BY1325, "")=BT$8, IF(U1325="", "", U1325), ""))</f>
        <v/>
      </c>
      <c r="BU1325" s="61" t="str">
        <f>IF($B1325="", "", IF(COUNTIF(BV1325:$BY1325, "")=BU$8, IF(V1325="", "", V1325), ""))</f>
        <v/>
      </c>
      <c r="BV1325" s="61" t="str">
        <f>IF($B1325="", "", IF(COUNTIF(BW1325:$BY1325, "")=BV$8, IF(W1325="", "", W1325), ""))</f>
        <v/>
      </c>
      <c r="BW1325" s="61" t="str">
        <f>IF($B1325="", "", IF(COUNTIF(BX1325:$BY1325, "")=BW$8, IF(X1325="", "", X1325), ""))</f>
        <v/>
      </c>
      <c r="BX1325" s="61" t="str">
        <f>IF($B1325="", "", IF(COUNTIF(BY1325:$BY1325, "")=BX$8, IF(Y1325="", "", Y1325), ""))</f>
        <v/>
      </c>
      <c r="BY1325" s="50" t="str">
        <f t="shared" si="545"/>
        <v/>
      </c>
      <c r="CA1325" s="6" t="str">
        <f t="shared" si="546"/>
        <v/>
      </c>
      <c r="CB1325" s="6" t="str">
        <f>IF(CA1325="", "", RANK(CA1325, $CA$9:$CA$2508, 0)+COUNTIF($CA$9:CA1325, CA1325)-1)</f>
        <v/>
      </c>
    </row>
    <row r="1326" spans="1:80" x14ac:dyDescent="0.25">
      <c r="A1326" s="22"/>
      <c r="B1326" s="121" t="str">
        <f>IF('Stock Details'!B1325="", "", 'Stock Details'!B1325)</f>
        <v/>
      </c>
      <c r="C1326" s="22"/>
      <c r="D1326" s="130"/>
      <c r="E1326" s="122"/>
      <c r="F1326" s="131"/>
      <c r="G1326" s="22"/>
      <c r="H1326" s="130" t="str">
        <f t="shared" si="531"/>
        <v/>
      </c>
      <c r="I1326" s="122"/>
      <c r="J1326" s="131"/>
      <c r="K1326" s="22"/>
      <c r="L1326" s="130" t="str">
        <f t="shared" si="532"/>
        <v/>
      </c>
      <c r="M1326" s="122"/>
      <c r="N1326" s="131"/>
      <c r="O1326" s="22"/>
      <c r="P1326" s="130" t="str">
        <f t="shared" si="533"/>
        <v/>
      </c>
      <c r="Q1326" s="122"/>
      <c r="R1326" s="131"/>
      <c r="S1326" s="22"/>
      <c r="T1326" s="130" t="str">
        <f t="shared" si="534"/>
        <v/>
      </c>
      <c r="U1326" s="122"/>
      <c r="V1326" s="131"/>
      <c r="W1326" s="22"/>
      <c r="X1326" s="130" t="str">
        <f t="shared" si="535"/>
        <v/>
      </c>
      <c r="Y1326" s="122"/>
      <c r="Z1326" s="131"/>
      <c r="AA1326" s="22"/>
      <c r="AC1326" s="6" t="str">
        <f t="shared" si="536"/>
        <v/>
      </c>
      <c r="AE1326" s="6" t="str">
        <f t="shared" si="537"/>
        <v/>
      </c>
      <c r="AF1326" s="6" t="str">
        <f t="shared" si="538"/>
        <v/>
      </c>
      <c r="AG1326" s="6" t="str">
        <f t="shared" si="539"/>
        <v/>
      </c>
      <c r="AH1326" s="6" t="str">
        <f t="shared" si="540"/>
        <v/>
      </c>
      <c r="AI1326" s="6" t="str">
        <f t="shared" si="541"/>
        <v/>
      </c>
      <c r="AJ1326" s="6" t="str">
        <f t="shared" si="542"/>
        <v/>
      </c>
      <c r="AL1326" s="9" t="str">
        <f>IF('Stock Details'!F1325="", "", 'Stock Details'!F1325)</f>
        <v/>
      </c>
      <c r="AM1326" s="9" t="str">
        <f>IF('Stock Details'!G1325="", "", 'Stock Details'!G1325)</f>
        <v/>
      </c>
      <c r="AO1326" s="59" t="str">
        <f t="shared" si="543"/>
        <v/>
      </c>
      <c r="AP1326" s="59" t="str">
        <f t="shared" si="547"/>
        <v/>
      </c>
      <c r="AQ1326" s="59" t="str">
        <f t="shared" si="548"/>
        <v/>
      </c>
      <c r="AR1326" s="59" t="str">
        <f t="shared" si="549"/>
        <v/>
      </c>
      <c r="AS1326" s="59" t="str">
        <f t="shared" si="550"/>
        <v/>
      </c>
      <c r="AT1326" s="59" t="str">
        <f t="shared" si="551"/>
        <v/>
      </c>
      <c r="AV1326" s="59" t="str">
        <f t="shared" si="544"/>
        <v/>
      </c>
      <c r="AW1326" s="59" t="str">
        <f t="shared" si="526"/>
        <v/>
      </c>
      <c r="AX1326" s="59" t="str">
        <f t="shared" si="527"/>
        <v/>
      </c>
      <c r="AY1326" s="59" t="str">
        <f t="shared" si="528"/>
        <v/>
      </c>
      <c r="AZ1326" s="59" t="str">
        <f t="shared" si="529"/>
        <v/>
      </c>
      <c r="BA1326" s="59" t="str">
        <f t="shared" si="530"/>
        <v/>
      </c>
      <c r="BC1326" s="49" t="str">
        <f>IF($B1326="", "", IF(COUNTIF(BD1326:$BY1326, "")=BC$8, IF(D1326="", "", D1326), ""))</f>
        <v/>
      </c>
      <c r="BD1326" s="61" t="str">
        <f>IF($B1326="", "", IF(COUNTIF(BE1326:$BY1326, "")=BD$8, IF(E1326="", "", E1326), ""))</f>
        <v/>
      </c>
      <c r="BE1326" s="61" t="str">
        <f>IF($B1326="", "", IF(COUNTIF(BF1326:$BY1326, "")=BE$8, IF(F1326="", "", F1326), ""))</f>
        <v/>
      </c>
      <c r="BF1326" s="61" t="str">
        <f>IF($B1326="", "", IF(COUNTIF(BG1326:$BY1326, "")=BF$8, IF(G1326="", "", G1326), ""))</f>
        <v/>
      </c>
      <c r="BG1326" s="61" t="str">
        <f>IF($B1326="", "", IF(COUNTIF(BH1326:$BY1326, "")=BG$8, IF(H1326="", "", H1326), ""))</f>
        <v/>
      </c>
      <c r="BH1326" s="61" t="str">
        <f>IF($B1326="", "", IF(COUNTIF(BI1326:$BY1326, "")=BH$8, IF(I1326="", "", I1326), ""))</f>
        <v/>
      </c>
      <c r="BI1326" s="61" t="str">
        <f>IF($B1326="", "", IF(COUNTIF(BJ1326:$BY1326, "")=BI$8, IF(J1326="", "", J1326), ""))</f>
        <v/>
      </c>
      <c r="BJ1326" s="61" t="str">
        <f>IF($B1326="", "", IF(COUNTIF(BK1326:$BY1326, "")=BJ$8, IF(K1326="", "", K1326), ""))</f>
        <v/>
      </c>
      <c r="BK1326" s="61" t="str">
        <f>IF($B1326="", "", IF(COUNTIF(BL1326:$BY1326, "")=BK$8, IF(L1326="", "", L1326), ""))</f>
        <v/>
      </c>
      <c r="BL1326" s="61" t="str">
        <f>IF($B1326="", "", IF(COUNTIF(BM1326:$BY1326, "")=BL$8, IF(M1326="", "", M1326), ""))</f>
        <v/>
      </c>
      <c r="BM1326" s="61" t="str">
        <f>IF($B1326="", "", IF(COUNTIF(BN1326:$BY1326, "")=BM$8, IF(N1326="", "", N1326), ""))</f>
        <v/>
      </c>
      <c r="BN1326" s="61" t="str">
        <f>IF($B1326="", "", IF(COUNTIF(BO1326:$BY1326, "")=BN$8, IF(O1326="", "", O1326), ""))</f>
        <v/>
      </c>
      <c r="BO1326" s="61" t="str">
        <f>IF($B1326="", "", IF(COUNTIF(BP1326:$BY1326, "")=BO$8, IF(P1326="", "", P1326), ""))</f>
        <v/>
      </c>
      <c r="BP1326" s="61" t="str">
        <f>IF($B1326="", "", IF(COUNTIF(BQ1326:$BY1326, "")=BP$8, IF(Q1326="", "", Q1326), ""))</f>
        <v/>
      </c>
      <c r="BQ1326" s="61" t="str">
        <f>IF($B1326="", "", IF(COUNTIF(BR1326:$BY1326, "")=BQ$8, IF(R1326="", "", R1326), ""))</f>
        <v/>
      </c>
      <c r="BR1326" s="61" t="str">
        <f>IF($B1326="", "", IF(COUNTIF(BS1326:$BY1326, "")=BR$8, IF(S1326="", "", S1326), ""))</f>
        <v/>
      </c>
      <c r="BS1326" s="61" t="str">
        <f>IF($B1326="", "", IF(COUNTIF(BT1326:$BY1326, "")=BS$8, IF(T1326="", "", T1326), ""))</f>
        <v/>
      </c>
      <c r="BT1326" s="61" t="str">
        <f>IF($B1326="", "", IF(COUNTIF(BU1326:$BY1326, "")=BT$8, IF(U1326="", "", U1326), ""))</f>
        <v/>
      </c>
      <c r="BU1326" s="61" t="str">
        <f>IF($B1326="", "", IF(COUNTIF(BV1326:$BY1326, "")=BU$8, IF(V1326="", "", V1326), ""))</f>
        <v/>
      </c>
      <c r="BV1326" s="61" t="str">
        <f>IF($B1326="", "", IF(COUNTIF(BW1326:$BY1326, "")=BV$8, IF(W1326="", "", W1326), ""))</f>
        <v/>
      </c>
      <c r="BW1326" s="61" t="str">
        <f>IF($B1326="", "", IF(COUNTIF(BX1326:$BY1326, "")=BW$8, IF(X1326="", "", X1326), ""))</f>
        <v/>
      </c>
      <c r="BX1326" s="61" t="str">
        <f>IF($B1326="", "", IF(COUNTIF(BY1326:$BY1326, "")=BX$8, IF(Y1326="", "", Y1326), ""))</f>
        <v/>
      </c>
      <c r="BY1326" s="50" t="str">
        <f t="shared" si="545"/>
        <v/>
      </c>
      <c r="CA1326" s="6" t="str">
        <f t="shared" si="546"/>
        <v/>
      </c>
      <c r="CB1326" s="6" t="str">
        <f>IF(CA1326="", "", RANK(CA1326, $CA$9:$CA$2508, 0)+COUNTIF($CA$9:CA1326, CA1326)-1)</f>
        <v/>
      </c>
    </row>
    <row r="1327" spans="1:80" x14ac:dyDescent="0.25">
      <c r="A1327" s="22"/>
      <c r="B1327" s="121" t="str">
        <f>IF('Stock Details'!B1326="", "", 'Stock Details'!B1326)</f>
        <v/>
      </c>
      <c r="C1327" s="22"/>
      <c r="D1327" s="130"/>
      <c r="E1327" s="122"/>
      <c r="F1327" s="131"/>
      <c r="G1327" s="22"/>
      <c r="H1327" s="130" t="str">
        <f t="shared" si="531"/>
        <v/>
      </c>
      <c r="I1327" s="122"/>
      <c r="J1327" s="131"/>
      <c r="K1327" s="22"/>
      <c r="L1327" s="130" t="str">
        <f t="shared" si="532"/>
        <v/>
      </c>
      <c r="M1327" s="122"/>
      <c r="N1327" s="131"/>
      <c r="O1327" s="22"/>
      <c r="P1327" s="130" t="str">
        <f t="shared" si="533"/>
        <v/>
      </c>
      <c r="Q1327" s="122"/>
      <c r="R1327" s="131"/>
      <c r="S1327" s="22"/>
      <c r="T1327" s="130" t="str">
        <f t="shared" si="534"/>
        <v/>
      </c>
      <c r="U1327" s="122"/>
      <c r="V1327" s="131"/>
      <c r="W1327" s="22"/>
      <c r="X1327" s="130" t="str">
        <f t="shared" si="535"/>
        <v/>
      </c>
      <c r="Y1327" s="122"/>
      <c r="Z1327" s="131"/>
      <c r="AA1327" s="22"/>
      <c r="AC1327" s="6" t="str">
        <f t="shared" si="536"/>
        <v/>
      </c>
      <c r="AE1327" s="6" t="str">
        <f t="shared" si="537"/>
        <v/>
      </c>
      <c r="AF1327" s="6" t="str">
        <f t="shared" si="538"/>
        <v/>
      </c>
      <c r="AG1327" s="6" t="str">
        <f t="shared" si="539"/>
        <v/>
      </c>
      <c r="AH1327" s="6" t="str">
        <f t="shared" si="540"/>
        <v/>
      </c>
      <c r="AI1327" s="6" t="str">
        <f t="shared" si="541"/>
        <v/>
      </c>
      <c r="AJ1327" s="6" t="str">
        <f t="shared" si="542"/>
        <v/>
      </c>
      <c r="AL1327" s="9" t="str">
        <f>IF('Stock Details'!F1326="", "", 'Stock Details'!F1326)</f>
        <v/>
      </c>
      <c r="AM1327" s="9" t="str">
        <f>IF('Stock Details'!G1326="", "", 'Stock Details'!G1326)</f>
        <v/>
      </c>
      <c r="AO1327" s="59" t="str">
        <f t="shared" si="543"/>
        <v/>
      </c>
      <c r="AP1327" s="59" t="str">
        <f t="shared" si="547"/>
        <v/>
      </c>
      <c r="AQ1327" s="59" t="str">
        <f t="shared" si="548"/>
        <v/>
      </c>
      <c r="AR1327" s="59" t="str">
        <f t="shared" si="549"/>
        <v/>
      </c>
      <c r="AS1327" s="59" t="str">
        <f t="shared" si="550"/>
        <v/>
      </c>
      <c r="AT1327" s="59" t="str">
        <f t="shared" si="551"/>
        <v/>
      </c>
      <c r="AV1327" s="59" t="str">
        <f t="shared" si="544"/>
        <v/>
      </c>
      <c r="AW1327" s="59" t="str">
        <f t="shared" si="526"/>
        <v/>
      </c>
      <c r="AX1327" s="59" t="str">
        <f t="shared" si="527"/>
        <v/>
      </c>
      <c r="AY1327" s="59" t="str">
        <f t="shared" si="528"/>
        <v/>
      </c>
      <c r="AZ1327" s="59" t="str">
        <f t="shared" si="529"/>
        <v/>
      </c>
      <c r="BA1327" s="59" t="str">
        <f t="shared" si="530"/>
        <v/>
      </c>
      <c r="BC1327" s="49" t="str">
        <f>IF($B1327="", "", IF(COUNTIF(BD1327:$BY1327, "")=BC$8, IF(D1327="", "", D1327), ""))</f>
        <v/>
      </c>
      <c r="BD1327" s="61" t="str">
        <f>IF($B1327="", "", IF(COUNTIF(BE1327:$BY1327, "")=BD$8, IF(E1327="", "", E1327), ""))</f>
        <v/>
      </c>
      <c r="BE1327" s="61" t="str">
        <f>IF($B1327="", "", IF(COUNTIF(BF1327:$BY1327, "")=BE$8, IF(F1327="", "", F1327), ""))</f>
        <v/>
      </c>
      <c r="BF1327" s="61" t="str">
        <f>IF($B1327="", "", IF(COUNTIF(BG1327:$BY1327, "")=BF$8, IF(G1327="", "", G1327), ""))</f>
        <v/>
      </c>
      <c r="BG1327" s="61" t="str">
        <f>IF($B1327="", "", IF(COUNTIF(BH1327:$BY1327, "")=BG$8, IF(H1327="", "", H1327), ""))</f>
        <v/>
      </c>
      <c r="BH1327" s="61" t="str">
        <f>IF($B1327="", "", IF(COUNTIF(BI1327:$BY1327, "")=BH$8, IF(I1327="", "", I1327), ""))</f>
        <v/>
      </c>
      <c r="BI1327" s="61" t="str">
        <f>IF($B1327="", "", IF(COUNTIF(BJ1327:$BY1327, "")=BI$8, IF(J1327="", "", J1327), ""))</f>
        <v/>
      </c>
      <c r="BJ1327" s="61" t="str">
        <f>IF($B1327="", "", IF(COUNTIF(BK1327:$BY1327, "")=BJ$8, IF(K1327="", "", K1327), ""))</f>
        <v/>
      </c>
      <c r="BK1327" s="61" t="str">
        <f>IF($B1327="", "", IF(COUNTIF(BL1327:$BY1327, "")=BK$8, IF(L1327="", "", L1327), ""))</f>
        <v/>
      </c>
      <c r="BL1327" s="61" t="str">
        <f>IF($B1327="", "", IF(COUNTIF(BM1327:$BY1327, "")=BL$8, IF(M1327="", "", M1327), ""))</f>
        <v/>
      </c>
      <c r="BM1327" s="61" t="str">
        <f>IF($B1327="", "", IF(COUNTIF(BN1327:$BY1327, "")=BM$8, IF(N1327="", "", N1327), ""))</f>
        <v/>
      </c>
      <c r="BN1327" s="61" t="str">
        <f>IF($B1327="", "", IF(COUNTIF(BO1327:$BY1327, "")=BN$8, IF(O1327="", "", O1327), ""))</f>
        <v/>
      </c>
      <c r="BO1327" s="61" t="str">
        <f>IF($B1327="", "", IF(COUNTIF(BP1327:$BY1327, "")=BO$8, IF(P1327="", "", P1327), ""))</f>
        <v/>
      </c>
      <c r="BP1327" s="61" t="str">
        <f>IF($B1327="", "", IF(COUNTIF(BQ1327:$BY1327, "")=BP$8, IF(Q1327="", "", Q1327), ""))</f>
        <v/>
      </c>
      <c r="BQ1327" s="61" t="str">
        <f>IF($B1327="", "", IF(COUNTIF(BR1327:$BY1327, "")=BQ$8, IF(R1327="", "", R1327), ""))</f>
        <v/>
      </c>
      <c r="BR1327" s="61" t="str">
        <f>IF($B1327="", "", IF(COUNTIF(BS1327:$BY1327, "")=BR$8, IF(S1327="", "", S1327), ""))</f>
        <v/>
      </c>
      <c r="BS1327" s="61" t="str">
        <f>IF($B1327="", "", IF(COUNTIF(BT1327:$BY1327, "")=BS$8, IF(T1327="", "", T1327), ""))</f>
        <v/>
      </c>
      <c r="BT1327" s="61" t="str">
        <f>IF($B1327="", "", IF(COUNTIF(BU1327:$BY1327, "")=BT$8, IF(U1327="", "", U1327), ""))</f>
        <v/>
      </c>
      <c r="BU1327" s="61" t="str">
        <f>IF($B1327="", "", IF(COUNTIF(BV1327:$BY1327, "")=BU$8, IF(V1327="", "", V1327), ""))</f>
        <v/>
      </c>
      <c r="BV1327" s="61" t="str">
        <f>IF($B1327="", "", IF(COUNTIF(BW1327:$BY1327, "")=BV$8, IF(W1327="", "", W1327), ""))</f>
        <v/>
      </c>
      <c r="BW1327" s="61" t="str">
        <f>IF($B1327="", "", IF(COUNTIF(BX1327:$BY1327, "")=BW$8, IF(X1327="", "", X1327), ""))</f>
        <v/>
      </c>
      <c r="BX1327" s="61" t="str">
        <f>IF($B1327="", "", IF(COUNTIF(BY1327:$BY1327, "")=BX$8, IF(Y1327="", "", Y1327), ""))</f>
        <v/>
      </c>
      <c r="BY1327" s="50" t="str">
        <f t="shared" si="545"/>
        <v/>
      </c>
      <c r="CA1327" s="6" t="str">
        <f t="shared" si="546"/>
        <v/>
      </c>
      <c r="CB1327" s="6" t="str">
        <f>IF(CA1327="", "", RANK(CA1327, $CA$9:$CA$2508, 0)+COUNTIF($CA$9:CA1327, CA1327)-1)</f>
        <v/>
      </c>
    </row>
    <row r="1328" spans="1:80" x14ac:dyDescent="0.25">
      <c r="A1328" s="22"/>
      <c r="B1328" s="121" t="str">
        <f>IF('Stock Details'!B1327="", "", 'Stock Details'!B1327)</f>
        <v/>
      </c>
      <c r="C1328" s="22"/>
      <c r="D1328" s="130"/>
      <c r="E1328" s="122"/>
      <c r="F1328" s="131"/>
      <c r="G1328" s="22"/>
      <c r="H1328" s="130" t="str">
        <f t="shared" si="531"/>
        <v/>
      </c>
      <c r="I1328" s="122"/>
      <c r="J1328" s="131"/>
      <c r="K1328" s="22"/>
      <c r="L1328" s="130" t="str">
        <f t="shared" si="532"/>
        <v/>
      </c>
      <c r="M1328" s="122"/>
      <c r="N1328" s="131"/>
      <c r="O1328" s="22"/>
      <c r="P1328" s="130" t="str">
        <f t="shared" si="533"/>
        <v/>
      </c>
      <c r="Q1328" s="122"/>
      <c r="R1328" s="131"/>
      <c r="S1328" s="22"/>
      <c r="T1328" s="130" t="str">
        <f t="shared" si="534"/>
        <v/>
      </c>
      <c r="U1328" s="122"/>
      <c r="V1328" s="131"/>
      <c r="W1328" s="22"/>
      <c r="X1328" s="130" t="str">
        <f t="shared" si="535"/>
        <v/>
      </c>
      <c r="Y1328" s="122"/>
      <c r="Z1328" s="131"/>
      <c r="AA1328" s="22"/>
      <c r="AC1328" s="6" t="str">
        <f t="shared" si="536"/>
        <v/>
      </c>
      <c r="AE1328" s="6" t="str">
        <f t="shared" si="537"/>
        <v/>
      </c>
      <c r="AF1328" s="6" t="str">
        <f t="shared" si="538"/>
        <v/>
      </c>
      <c r="AG1328" s="6" t="str">
        <f t="shared" si="539"/>
        <v/>
      </c>
      <c r="AH1328" s="6" t="str">
        <f t="shared" si="540"/>
        <v/>
      </c>
      <c r="AI1328" s="6" t="str">
        <f t="shared" si="541"/>
        <v/>
      </c>
      <c r="AJ1328" s="6" t="str">
        <f t="shared" si="542"/>
        <v/>
      </c>
      <c r="AL1328" s="9" t="str">
        <f>IF('Stock Details'!F1327="", "", 'Stock Details'!F1327)</f>
        <v/>
      </c>
      <c r="AM1328" s="9" t="str">
        <f>IF('Stock Details'!G1327="", "", 'Stock Details'!G1327)</f>
        <v/>
      </c>
      <c r="AO1328" s="59" t="str">
        <f t="shared" si="543"/>
        <v/>
      </c>
      <c r="AP1328" s="59" t="str">
        <f t="shared" si="547"/>
        <v/>
      </c>
      <c r="AQ1328" s="59" t="str">
        <f t="shared" si="548"/>
        <v/>
      </c>
      <c r="AR1328" s="59" t="str">
        <f t="shared" si="549"/>
        <v/>
      </c>
      <c r="AS1328" s="59" t="str">
        <f t="shared" si="550"/>
        <v/>
      </c>
      <c r="AT1328" s="59" t="str">
        <f t="shared" si="551"/>
        <v/>
      </c>
      <c r="AV1328" s="59" t="str">
        <f t="shared" si="544"/>
        <v/>
      </c>
      <c r="AW1328" s="59" t="str">
        <f t="shared" si="526"/>
        <v/>
      </c>
      <c r="AX1328" s="59" t="str">
        <f t="shared" si="527"/>
        <v/>
      </c>
      <c r="AY1328" s="59" t="str">
        <f t="shared" si="528"/>
        <v/>
      </c>
      <c r="AZ1328" s="59" t="str">
        <f t="shared" si="529"/>
        <v/>
      </c>
      <c r="BA1328" s="59" t="str">
        <f t="shared" si="530"/>
        <v/>
      </c>
      <c r="BC1328" s="49" t="str">
        <f>IF($B1328="", "", IF(COUNTIF(BD1328:$BY1328, "")=BC$8, IF(D1328="", "", D1328), ""))</f>
        <v/>
      </c>
      <c r="BD1328" s="61" t="str">
        <f>IF($B1328="", "", IF(COUNTIF(BE1328:$BY1328, "")=BD$8, IF(E1328="", "", E1328), ""))</f>
        <v/>
      </c>
      <c r="BE1328" s="61" t="str">
        <f>IF($B1328="", "", IF(COUNTIF(BF1328:$BY1328, "")=BE$8, IF(F1328="", "", F1328), ""))</f>
        <v/>
      </c>
      <c r="BF1328" s="61" t="str">
        <f>IF($B1328="", "", IF(COUNTIF(BG1328:$BY1328, "")=BF$8, IF(G1328="", "", G1328), ""))</f>
        <v/>
      </c>
      <c r="BG1328" s="61" t="str">
        <f>IF($B1328="", "", IF(COUNTIF(BH1328:$BY1328, "")=BG$8, IF(H1328="", "", H1328), ""))</f>
        <v/>
      </c>
      <c r="BH1328" s="61" t="str">
        <f>IF($B1328="", "", IF(COUNTIF(BI1328:$BY1328, "")=BH$8, IF(I1328="", "", I1328), ""))</f>
        <v/>
      </c>
      <c r="BI1328" s="61" t="str">
        <f>IF($B1328="", "", IF(COUNTIF(BJ1328:$BY1328, "")=BI$8, IF(J1328="", "", J1328), ""))</f>
        <v/>
      </c>
      <c r="BJ1328" s="61" t="str">
        <f>IF($B1328="", "", IF(COUNTIF(BK1328:$BY1328, "")=BJ$8, IF(K1328="", "", K1328), ""))</f>
        <v/>
      </c>
      <c r="BK1328" s="61" t="str">
        <f>IF($B1328="", "", IF(COUNTIF(BL1328:$BY1328, "")=BK$8, IF(L1328="", "", L1328), ""))</f>
        <v/>
      </c>
      <c r="BL1328" s="61" t="str">
        <f>IF($B1328="", "", IF(COUNTIF(BM1328:$BY1328, "")=BL$8, IF(M1328="", "", M1328), ""))</f>
        <v/>
      </c>
      <c r="BM1328" s="61" t="str">
        <f>IF($B1328="", "", IF(COUNTIF(BN1328:$BY1328, "")=BM$8, IF(N1328="", "", N1328), ""))</f>
        <v/>
      </c>
      <c r="BN1328" s="61" t="str">
        <f>IF($B1328="", "", IF(COUNTIF(BO1328:$BY1328, "")=BN$8, IF(O1328="", "", O1328), ""))</f>
        <v/>
      </c>
      <c r="BO1328" s="61" t="str">
        <f>IF($B1328="", "", IF(COUNTIF(BP1328:$BY1328, "")=BO$8, IF(P1328="", "", P1328), ""))</f>
        <v/>
      </c>
      <c r="BP1328" s="61" t="str">
        <f>IF($B1328="", "", IF(COUNTIF(BQ1328:$BY1328, "")=BP$8, IF(Q1328="", "", Q1328), ""))</f>
        <v/>
      </c>
      <c r="BQ1328" s="61" t="str">
        <f>IF($B1328="", "", IF(COUNTIF(BR1328:$BY1328, "")=BQ$8, IF(R1328="", "", R1328), ""))</f>
        <v/>
      </c>
      <c r="BR1328" s="61" t="str">
        <f>IF($B1328="", "", IF(COUNTIF(BS1328:$BY1328, "")=BR$8, IF(S1328="", "", S1328), ""))</f>
        <v/>
      </c>
      <c r="BS1328" s="61" t="str">
        <f>IF($B1328="", "", IF(COUNTIF(BT1328:$BY1328, "")=BS$8, IF(T1328="", "", T1328), ""))</f>
        <v/>
      </c>
      <c r="BT1328" s="61" t="str">
        <f>IF($B1328="", "", IF(COUNTIF(BU1328:$BY1328, "")=BT$8, IF(U1328="", "", U1328), ""))</f>
        <v/>
      </c>
      <c r="BU1328" s="61" t="str">
        <f>IF($B1328="", "", IF(COUNTIF(BV1328:$BY1328, "")=BU$8, IF(V1328="", "", V1328), ""))</f>
        <v/>
      </c>
      <c r="BV1328" s="61" t="str">
        <f>IF($B1328="", "", IF(COUNTIF(BW1328:$BY1328, "")=BV$8, IF(W1328="", "", W1328), ""))</f>
        <v/>
      </c>
      <c r="BW1328" s="61" t="str">
        <f>IF($B1328="", "", IF(COUNTIF(BX1328:$BY1328, "")=BW$8, IF(X1328="", "", X1328), ""))</f>
        <v/>
      </c>
      <c r="BX1328" s="61" t="str">
        <f>IF($B1328="", "", IF(COUNTIF(BY1328:$BY1328, "")=BX$8, IF(Y1328="", "", Y1328), ""))</f>
        <v/>
      </c>
      <c r="BY1328" s="50" t="str">
        <f t="shared" si="545"/>
        <v/>
      </c>
      <c r="CA1328" s="6" t="str">
        <f t="shared" si="546"/>
        <v/>
      </c>
      <c r="CB1328" s="6" t="str">
        <f>IF(CA1328="", "", RANK(CA1328, $CA$9:$CA$2508, 0)+COUNTIF($CA$9:CA1328, CA1328)-1)</f>
        <v/>
      </c>
    </row>
    <row r="1329" spans="1:80" x14ac:dyDescent="0.25">
      <c r="A1329" s="22"/>
      <c r="B1329" s="121" t="str">
        <f>IF('Stock Details'!B1328="", "", 'Stock Details'!B1328)</f>
        <v/>
      </c>
      <c r="C1329" s="22"/>
      <c r="D1329" s="130"/>
      <c r="E1329" s="122"/>
      <c r="F1329" s="131"/>
      <c r="G1329" s="22"/>
      <c r="H1329" s="130" t="str">
        <f t="shared" si="531"/>
        <v/>
      </c>
      <c r="I1329" s="122"/>
      <c r="J1329" s="131"/>
      <c r="K1329" s="22"/>
      <c r="L1329" s="130" t="str">
        <f t="shared" si="532"/>
        <v/>
      </c>
      <c r="M1329" s="122"/>
      <c r="N1329" s="131"/>
      <c r="O1329" s="22"/>
      <c r="P1329" s="130" t="str">
        <f t="shared" si="533"/>
        <v/>
      </c>
      <c r="Q1329" s="122"/>
      <c r="R1329" s="131"/>
      <c r="S1329" s="22"/>
      <c r="T1329" s="130" t="str">
        <f t="shared" si="534"/>
        <v/>
      </c>
      <c r="U1329" s="122"/>
      <c r="V1329" s="131"/>
      <c r="W1329" s="22"/>
      <c r="X1329" s="130" t="str">
        <f t="shared" si="535"/>
        <v/>
      </c>
      <c r="Y1329" s="122"/>
      <c r="Z1329" s="131"/>
      <c r="AA1329" s="22"/>
      <c r="AC1329" s="6" t="str">
        <f t="shared" si="536"/>
        <v/>
      </c>
      <c r="AE1329" s="6" t="str">
        <f t="shared" si="537"/>
        <v/>
      </c>
      <c r="AF1329" s="6" t="str">
        <f t="shared" si="538"/>
        <v/>
      </c>
      <c r="AG1329" s="6" t="str">
        <f t="shared" si="539"/>
        <v/>
      </c>
      <c r="AH1329" s="6" t="str">
        <f t="shared" si="540"/>
        <v/>
      </c>
      <c r="AI1329" s="6" t="str">
        <f t="shared" si="541"/>
        <v/>
      </c>
      <c r="AJ1329" s="6" t="str">
        <f t="shared" si="542"/>
        <v/>
      </c>
      <c r="AL1329" s="9" t="str">
        <f>IF('Stock Details'!F1328="", "", 'Stock Details'!F1328)</f>
        <v/>
      </c>
      <c r="AM1329" s="9" t="str">
        <f>IF('Stock Details'!G1328="", "", 'Stock Details'!G1328)</f>
        <v/>
      </c>
      <c r="AO1329" s="59" t="str">
        <f t="shared" si="543"/>
        <v/>
      </c>
      <c r="AP1329" s="59" t="str">
        <f t="shared" si="547"/>
        <v/>
      </c>
      <c r="AQ1329" s="59" t="str">
        <f t="shared" si="548"/>
        <v/>
      </c>
      <c r="AR1329" s="59" t="str">
        <f t="shared" si="549"/>
        <v/>
      </c>
      <c r="AS1329" s="59" t="str">
        <f t="shared" si="550"/>
        <v/>
      </c>
      <c r="AT1329" s="59" t="str">
        <f t="shared" si="551"/>
        <v/>
      </c>
      <c r="AV1329" s="59" t="str">
        <f t="shared" si="544"/>
        <v/>
      </c>
      <c r="AW1329" s="59" t="str">
        <f t="shared" si="526"/>
        <v/>
      </c>
      <c r="AX1329" s="59" t="str">
        <f t="shared" si="527"/>
        <v/>
      </c>
      <c r="AY1329" s="59" t="str">
        <f t="shared" si="528"/>
        <v/>
      </c>
      <c r="AZ1329" s="59" t="str">
        <f t="shared" si="529"/>
        <v/>
      </c>
      <c r="BA1329" s="59" t="str">
        <f t="shared" si="530"/>
        <v/>
      </c>
      <c r="BC1329" s="49" t="str">
        <f>IF($B1329="", "", IF(COUNTIF(BD1329:$BY1329, "")=BC$8, IF(D1329="", "", D1329), ""))</f>
        <v/>
      </c>
      <c r="BD1329" s="61" t="str">
        <f>IF($B1329="", "", IF(COUNTIF(BE1329:$BY1329, "")=BD$8, IF(E1329="", "", E1329), ""))</f>
        <v/>
      </c>
      <c r="BE1329" s="61" t="str">
        <f>IF($B1329="", "", IF(COUNTIF(BF1329:$BY1329, "")=BE$8, IF(F1329="", "", F1329), ""))</f>
        <v/>
      </c>
      <c r="BF1329" s="61" t="str">
        <f>IF($B1329="", "", IF(COUNTIF(BG1329:$BY1329, "")=BF$8, IF(G1329="", "", G1329), ""))</f>
        <v/>
      </c>
      <c r="BG1329" s="61" t="str">
        <f>IF($B1329="", "", IF(COUNTIF(BH1329:$BY1329, "")=BG$8, IF(H1329="", "", H1329), ""))</f>
        <v/>
      </c>
      <c r="BH1329" s="61" t="str">
        <f>IF($B1329="", "", IF(COUNTIF(BI1329:$BY1329, "")=BH$8, IF(I1329="", "", I1329), ""))</f>
        <v/>
      </c>
      <c r="BI1329" s="61" t="str">
        <f>IF($B1329="", "", IF(COUNTIF(BJ1329:$BY1329, "")=BI$8, IF(J1329="", "", J1329), ""))</f>
        <v/>
      </c>
      <c r="BJ1329" s="61" t="str">
        <f>IF($B1329="", "", IF(COUNTIF(BK1329:$BY1329, "")=BJ$8, IF(K1329="", "", K1329), ""))</f>
        <v/>
      </c>
      <c r="BK1329" s="61" t="str">
        <f>IF($B1329="", "", IF(COUNTIF(BL1329:$BY1329, "")=BK$8, IF(L1329="", "", L1329), ""))</f>
        <v/>
      </c>
      <c r="BL1329" s="61" t="str">
        <f>IF($B1329="", "", IF(COUNTIF(BM1329:$BY1329, "")=BL$8, IF(M1329="", "", M1329), ""))</f>
        <v/>
      </c>
      <c r="BM1329" s="61" t="str">
        <f>IF($B1329="", "", IF(COUNTIF(BN1329:$BY1329, "")=BM$8, IF(N1329="", "", N1329), ""))</f>
        <v/>
      </c>
      <c r="BN1329" s="61" t="str">
        <f>IF($B1329="", "", IF(COUNTIF(BO1329:$BY1329, "")=BN$8, IF(O1329="", "", O1329), ""))</f>
        <v/>
      </c>
      <c r="BO1329" s="61" t="str">
        <f>IF($B1329="", "", IF(COUNTIF(BP1329:$BY1329, "")=BO$8, IF(P1329="", "", P1329), ""))</f>
        <v/>
      </c>
      <c r="BP1329" s="61" t="str">
        <f>IF($B1329="", "", IF(COUNTIF(BQ1329:$BY1329, "")=BP$8, IF(Q1329="", "", Q1329), ""))</f>
        <v/>
      </c>
      <c r="BQ1329" s="61" t="str">
        <f>IF($B1329="", "", IF(COUNTIF(BR1329:$BY1329, "")=BQ$8, IF(R1329="", "", R1329), ""))</f>
        <v/>
      </c>
      <c r="BR1329" s="61" t="str">
        <f>IF($B1329="", "", IF(COUNTIF(BS1329:$BY1329, "")=BR$8, IF(S1329="", "", S1329), ""))</f>
        <v/>
      </c>
      <c r="BS1329" s="61" t="str">
        <f>IF($B1329="", "", IF(COUNTIF(BT1329:$BY1329, "")=BS$8, IF(T1329="", "", T1329), ""))</f>
        <v/>
      </c>
      <c r="BT1329" s="61" t="str">
        <f>IF($B1329="", "", IF(COUNTIF(BU1329:$BY1329, "")=BT$8, IF(U1329="", "", U1329), ""))</f>
        <v/>
      </c>
      <c r="BU1329" s="61" t="str">
        <f>IF($B1329="", "", IF(COUNTIF(BV1329:$BY1329, "")=BU$8, IF(V1329="", "", V1329), ""))</f>
        <v/>
      </c>
      <c r="BV1329" s="61" t="str">
        <f>IF($B1329="", "", IF(COUNTIF(BW1329:$BY1329, "")=BV$8, IF(W1329="", "", W1329), ""))</f>
        <v/>
      </c>
      <c r="BW1329" s="61" t="str">
        <f>IF($B1329="", "", IF(COUNTIF(BX1329:$BY1329, "")=BW$8, IF(X1329="", "", X1329), ""))</f>
        <v/>
      </c>
      <c r="BX1329" s="61" t="str">
        <f>IF($B1329="", "", IF(COUNTIF(BY1329:$BY1329, "")=BX$8, IF(Y1329="", "", Y1329), ""))</f>
        <v/>
      </c>
      <c r="BY1329" s="50" t="str">
        <f t="shared" si="545"/>
        <v/>
      </c>
      <c r="CA1329" s="6" t="str">
        <f t="shared" si="546"/>
        <v/>
      </c>
      <c r="CB1329" s="6" t="str">
        <f>IF(CA1329="", "", RANK(CA1329, $CA$9:$CA$2508, 0)+COUNTIF($CA$9:CA1329, CA1329)-1)</f>
        <v/>
      </c>
    </row>
    <row r="1330" spans="1:80" x14ac:dyDescent="0.25">
      <c r="A1330" s="22"/>
      <c r="B1330" s="121" t="str">
        <f>IF('Stock Details'!B1329="", "", 'Stock Details'!B1329)</f>
        <v/>
      </c>
      <c r="C1330" s="22"/>
      <c r="D1330" s="130"/>
      <c r="E1330" s="122"/>
      <c r="F1330" s="131"/>
      <c r="G1330" s="22"/>
      <c r="H1330" s="130" t="str">
        <f t="shared" si="531"/>
        <v/>
      </c>
      <c r="I1330" s="122"/>
      <c r="J1330" s="131"/>
      <c r="K1330" s="22"/>
      <c r="L1330" s="130" t="str">
        <f t="shared" si="532"/>
        <v/>
      </c>
      <c r="M1330" s="122"/>
      <c r="N1330" s="131"/>
      <c r="O1330" s="22"/>
      <c r="P1330" s="130" t="str">
        <f t="shared" si="533"/>
        <v/>
      </c>
      <c r="Q1330" s="122"/>
      <c r="R1330" s="131"/>
      <c r="S1330" s="22"/>
      <c r="T1330" s="130" t="str">
        <f t="shared" si="534"/>
        <v/>
      </c>
      <c r="U1330" s="122"/>
      <c r="V1330" s="131"/>
      <c r="W1330" s="22"/>
      <c r="X1330" s="130" t="str">
        <f t="shared" si="535"/>
        <v/>
      </c>
      <c r="Y1330" s="122"/>
      <c r="Z1330" s="131"/>
      <c r="AA1330" s="22"/>
      <c r="AC1330" s="6" t="str">
        <f t="shared" si="536"/>
        <v/>
      </c>
      <c r="AE1330" s="6" t="str">
        <f t="shared" si="537"/>
        <v/>
      </c>
      <c r="AF1330" s="6" t="str">
        <f t="shared" si="538"/>
        <v/>
      </c>
      <c r="AG1330" s="6" t="str">
        <f t="shared" si="539"/>
        <v/>
      </c>
      <c r="AH1330" s="6" t="str">
        <f t="shared" si="540"/>
        <v/>
      </c>
      <c r="AI1330" s="6" t="str">
        <f t="shared" si="541"/>
        <v/>
      </c>
      <c r="AJ1330" s="6" t="str">
        <f t="shared" si="542"/>
        <v/>
      </c>
      <c r="AL1330" s="9" t="str">
        <f>IF('Stock Details'!F1329="", "", 'Stock Details'!F1329)</f>
        <v/>
      </c>
      <c r="AM1330" s="9" t="str">
        <f>IF('Stock Details'!G1329="", "", 'Stock Details'!G1329)</f>
        <v/>
      </c>
      <c r="AO1330" s="59" t="str">
        <f t="shared" si="543"/>
        <v/>
      </c>
      <c r="AP1330" s="59" t="str">
        <f t="shared" si="547"/>
        <v/>
      </c>
      <c r="AQ1330" s="59" t="str">
        <f t="shared" si="548"/>
        <v/>
      </c>
      <c r="AR1330" s="59" t="str">
        <f t="shared" si="549"/>
        <v/>
      </c>
      <c r="AS1330" s="59" t="str">
        <f t="shared" si="550"/>
        <v/>
      </c>
      <c r="AT1330" s="59" t="str">
        <f t="shared" si="551"/>
        <v/>
      </c>
      <c r="AV1330" s="59" t="str">
        <f t="shared" si="544"/>
        <v/>
      </c>
      <c r="AW1330" s="59" t="str">
        <f t="shared" si="526"/>
        <v/>
      </c>
      <c r="AX1330" s="59" t="str">
        <f t="shared" si="527"/>
        <v/>
      </c>
      <c r="AY1330" s="59" t="str">
        <f t="shared" si="528"/>
        <v/>
      </c>
      <c r="AZ1330" s="59" t="str">
        <f t="shared" si="529"/>
        <v/>
      </c>
      <c r="BA1330" s="59" t="str">
        <f t="shared" si="530"/>
        <v/>
      </c>
      <c r="BC1330" s="49" t="str">
        <f>IF($B1330="", "", IF(COUNTIF(BD1330:$BY1330, "")=BC$8, IF(D1330="", "", D1330), ""))</f>
        <v/>
      </c>
      <c r="BD1330" s="61" t="str">
        <f>IF($B1330="", "", IF(COUNTIF(BE1330:$BY1330, "")=BD$8, IF(E1330="", "", E1330), ""))</f>
        <v/>
      </c>
      <c r="BE1330" s="61" t="str">
        <f>IF($B1330="", "", IF(COUNTIF(BF1330:$BY1330, "")=BE$8, IF(F1330="", "", F1330), ""))</f>
        <v/>
      </c>
      <c r="BF1330" s="61" t="str">
        <f>IF($B1330="", "", IF(COUNTIF(BG1330:$BY1330, "")=BF$8, IF(G1330="", "", G1330), ""))</f>
        <v/>
      </c>
      <c r="BG1330" s="61" t="str">
        <f>IF($B1330="", "", IF(COUNTIF(BH1330:$BY1330, "")=BG$8, IF(H1330="", "", H1330), ""))</f>
        <v/>
      </c>
      <c r="BH1330" s="61" t="str">
        <f>IF($B1330="", "", IF(COUNTIF(BI1330:$BY1330, "")=BH$8, IF(I1330="", "", I1330), ""))</f>
        <v/>
      </c>
      <c r="BI1330" s="61" t="str">
        <f>IF($B1330="", "", IF(COUNTIF(BJ1330:$BY1330, "")=BI$8, IF(J1330="", "", J1330), ""))</f>
        <v/>
      </c>
      <c r="BJ1330" s="61" t="str">
        <f>IF($B1330="", "", IF(COUNTIF(BK1330:$BY1330, "")=BJ$8, IF(K1330="", "", K1330), ""))</f>
        <v/>
      </c>
      <c r="BK1330" s="61" t="str">
        <f>IF($B1330="", "", IF(COUNTIF(BL1330:$BY1330, "")=BK$8, IF(L1330="", "", L1330), ""))</f>
        <v/>
      </c>
      <c r="BL1330" s="61" t="str">
        <f>IF($B1330="", "", IF(COUNTIF(BM1330:$BY1330, "")=BL$8, IF(M1330="", "", M1330), ""))</f>
        <v/>
      </c>
      <c r="BM1330" s="61" t="str">
        <f>IF($B1330="", "", IF(COUNTIF(BN1330:$BY1330, "")=BM$8, IF(N1330="", "", N1330), ""))</f>
        <v/>
      </c>
      <c r="BN1330" s="61" t="str">
        <f>IF($B1330="", "", IF(COUNTIF(BO1330:$BY1330, "")=BN$8, IF(O1330="", "", O1330), ""))</f>
        <v/>
      </c>
      <c r="BO1330" s="61" t="str">
        <f>IF($B1330="", "", IF(COUNTIF(BP1330:$BY1330, "")=BO$8, IF(P1330="", "", P1330), ""))</f>
        <v/>
      </c>
      <c r="BP1330" s="61" t="str">
        <f>IF($B1330="", "", IF(COUNTIF(BQ1330:$BY1330, "")=BP$8, IF(Q1330="", "", Q1330), ""))</f>
        <v/>
      </c>
      <c r="BQ1330" s="61" t="str">
        <f>IF($B1330="", "", IF(COUNTIF(BR1330:$BY1330, "")=BQ$8, IF(R1330="", "", R1330), ""))</f>
        <v/>
      </c>
      <c r="BR1330" s="61" t="str">
        <f>IF($B1330="", "", IF(COUNTIF(BS1330:$BY1330, "")=BR$8, IF(S1330="", "", S1330), ""))</f>
        <v/>
      </c>
      <c r="BS1330" s="61" t="str">
        <f>IF($B1330="", "", IF(COUNTIF(BT1330:$BY1330, "")=BS$8, IF(T1330="", "", T1330), ""))</f>
        <v/>
      </c>
      <c r="BT1330" s="61" t="str">
        <f>IF($B1330="", "", IF(COUNTIF(BU1330:$BY1330, "")=BT$8, IF(U1330="", "", U1330), ""))</f>
        <v/>
      </c>
      <c r="BU1330" s="61" t="str">
        <f>IF($B1330="", "", IF(COUNTIF(BV1330:$BY1330, "")=BU$8, IF(V1330="", "", V1330), ""))</f>
        <v/>
      </c>
      <c r="BV1330" s="61" t="str">
        <f>IF($B1330="", "", IF(COUNTIF(BW1330:$BY1330, "")=BV$8, IF(W1330="", "", W1330), ""))</f>
        <v/>
      </c>
      <c r="BW1330" s="61" t="str">
        <f>IF($B1330="", "", IF(COUNTIF(BX1330:$BY1330, "")=BW$8, IF(X1330="", "", X1330), ""))</f>
        <v/>
      </c>
      <c r="BX1330" s="61" t="str">
        <f>IF($B1330="", "", IF(COUNTIF(BY1330:$BY1330, "")=BX$8, IF(Y1330="", "", Y1330), ""))</f>
        <v/>
      </c>
      <c r="BY1330" s="50" t="str">
        <f t="shared" si="545"/>
        <v/>
      </c>
      <c r="CA1330" s="6" t="str">
        <f t="shared" si="546"/>
        <v/>
      </c>
      <c r="CB1330" s="6" t="str">
        <f>IF(CA1330="", "", RANK(CA1330, $CA$9:$CA$2508, 0)+COUNTIF($CA$9:CA1330, CA1330)-1)</f>
        <v/>
      </c>
    </row>
    <row r="1331" spans="1:80" x14ac:dyDescent="0.25">
      <c r="A1331" s="22"/>
      <c r="B1331" s="121" t="str">
        <f>IF('Stock Details'!B1330="", "", 'Stock Details'!B1330)</f>
        <v/>
      </c>
      <c r="C1331" s="22"/>
      <c r="D1331" s="130"/>
      <c r="E1331" s="122"/>
      <c r="F1331" s="131"/>
      <c r="G1331" s="22"/>
      <c r="H1331" s="130" t="str">
        <f t="shared" si="531"/>
        <v/>
      </c>
      <c r="I1331" s="122"/>
      <c r="J1331" s="131"/>
      <c r="K1331" s="22"/>
      <c r="L1331" s="130" t="str">
        <f t="shared" si="532"/>
        <v/>
      </c>
      <c r="M1331" s="122"/>
      <c r="N1331" s="131"/>
      <c r="O1331" s="22"/>
      <c r="P1331" s="130" t="str">
        <f t="shared" si="533"/>
        <v/>
      </c>
      <c r="Q1331" s="122"/>
      <c r="R1331" s="131"/>
      <c r="S1331" s="22"/>
      <c r="T1331" s="130" t="str">
        <f t="shared" si="534"/>
        <v/>
      </c>
      <c r="U1331" s="122"/>
      <c r="V1331" s="131"/>
      <c r="W1331" s="22"/>
      <c r="X1331" s="130" t="str">
        <f t="shared" si="535"/>
        <v/>
      </c>
      <c r="Y1331" s="122"/>
      <c r="Z1331" s="131"/>
      <c r="AA1331" s="22"/>
      <c r="AC1331" s="6" t="str">
        <f t="shared" si="536"/>
        <v/>
      </c>
      <c r="AE1331" s="6" t="str">
        <f t="shared" si="537"/>
        <v/>
      </c>
      <c r="AF1331" s="6" t="str">
        <f t="shared" si="538"/>
        <v/>
      </c>
      <c r="AG1331" s="6" t="str">
        <f t="shared" si="539"/>
        <v/>
      </c>
      <c r="AH1331" s="6" t="str">
        <f t="shared" si="540"/>
        <v/>
      </c>
      <c r="AI1331" s="6" t="str">
        <f t="shared" si="541"/>
        <v/>
      </c>
      <c r="AJ1331" s="6" t="str">
        <f t="shared" si="542"/>
        <v/>
      </c>
      <c r="AL1331" s="9" t="str">
        <f>IF('Stock Details'!F1330="", "", 'Stock Details'!F1330)</f>
        <v/>
      </c>
      <c r="AM1331" s="9" t="str">
        <f>IF('Stock Details'!G1330="", "", 'Stock Details'!G1330)</f>
        <v/>
      </c>
      <c r="AO1331" s="59" t="str">
        <f t="shared" si="543"/>
        <v/>
      </c>
      <c r="AP1331" s="59" t="str">
        <f t="shared" si="547"/>
        <v/>
      </c>
      <c r="AQ1331" s="59" t="str">
        <f t="shared" si="548"/>
        <v/>
      </c>
      <c r="AR1331" s="59" t="str">
        <f t="shared" si="549"/>
        <v/>
      </c>
      <c r="AS1331" s="59" t="str">
        <f t="shared" si="550"/>
        <v/>
      </c>
      <c r="AT1331" s="59" t="str">
        <f t="shared" si="551"/>
        <v/>
      </c>
      <c r="AV1331" s="59" t="str">
        <f t="shared" si="544"/>
        <v/>
      </c>
      <c r="AW1331" s="59" t="str">
        <f t="shared" si="526"/>
        <v/>
      </c>
      <c r="AX1331" s="59" t="str">
        <f t="shared" si="527"/>
        <v/>
      </c>
      <c r="AY1331" s="59" t="str">
        <f t="shared" si="528"/>
        <v/>
      </c>
      <c r="AZ1331" s="59" t="str">
        <f t="shared" si="529"/>
        <v/>
      </c>
      <c r="BA1331" s="59" t="str">
        <f t="shared" si="530"/>
        <v/>
      </c>
      <c r="BC1331" s="49" t="str">
        <f>IF($B1331="", "", IF(COUNTIF(BD1331:$BY1331, "")=BC$8, IF(D1331="", "", D1331), ""))</f>
        <v/>
      </c>
      <c r="BD1331" s="61" t="str">
        <f>IF($B1331="", "", IF(COUNTIF(BE1331:$BY1331, "")=BD$8, IF(E1331="", "", E1331), ""))</f>
        <v/>
      </c>
      <c r="BE1331" s="61" t="str">
        <f>IF($B1331="", "", IF(COUNTIF(BF1331:$BY1331, "")=BE$8, IF(F1331="", "", F1331), ""))</f>
        <v/>
      </c>
      <c r="BF1331" s="61" t="str">
        <f>IF($B1331="", "", IF(COUNTIF(BG1331:$BY1331, "")=BF$8, IF(G1331="", "", G1331), ""))</f>
        <v/>
      </c>
      <c r="BG1331" s="61" t="str">
        <f>IF($B1331="", "", IF(COUNTIF(BH1331:$BY1331, "")=BG$8, IF(H1331="", "", H1331), ""))</f>
        <v/>
      </c>
      <c r="BH1331" s="61" t="str">
        <f>IF($B1331="", "", IF(COUNTIF(BI1331:$BY1331, "")=BH$8, IF(I1331="", "", I1331), ""))</f>
        <v/>
      </c>
      <c r="BI1331" s="61" t="str">
        <f>IF($B1331="", "", IF(COUNTIF(BJ1331:$BY1331, "")=BI$8, IF(J1331="", "", J1331), ""))</f>
        <v/>
      </c>
      <c r="BJ1331" s="61" t="str">
        <f>IF($B1331="", "", IF(COUNTIF(BK1331:$BY1331, "")=BJ$8, IF(K1331="", "", K1331), ""))</f>
        <v/>
      </c>
      <c r="BK1331" s="61" t="str">
        <f>IF($B1331="", "", IF(COUNTIF(BL1331:$BY1331, "")=BK$8, IF(L1331="", "", L1331), ""))</f>
        <v/>
      </c>
      <c r="BL1331" s="61" t="str">
        <f>IF($B1331="", "", IF(COUNTIF(BM1331:$BY1331, "")=BL$8, IF(M1331="", "", M1331), ""))</f>
        <v/>
      </c>
      <c r="BM1331" s="61" t="str">
        <f>IF($B1331="", "", IF(COUNTIF(BN1331:$BY1331, "")=BM$8, IF(N1331="", "", N1331), ""))</f>
        <v/>
      </c>
      <c r="BN1331" s="61" t="str">
        <f>IF($B1331="", "", IF(COUNTIF(BO1331:$BY1331, "")=BN$8, IF(O1331="", "", O1331), ""))</f>
        <v/>
      </c>
      <c r="BO1331" s="61" t="str">
        <f>IF($B1331="", "", IF(COUNTIF(BP1331:$BY1331, "")=BO$8, IF(P1331="", "", P1331), ""))</f>
        <v/>
      </c>
      <c r="BP1331" s="61" t="str">
        <f>IF($B1331="", "", IF(COUNTIF(BQ1331:$BY1331, "")=BP$8, IF(Q1331="", "", Q1331), ""))</f>
        <v/>
      </c>
      <c r="BQ1331" s="61" t="str">
        <f>IF($B1331="", "", IF(COUNTIF(BR1331:$BY1331, "")=BQ$8, IF(R1331="", "", R1331), ""))</f>
        <v/>
      </c>
      <c r="BR1331" s="61" t="str">
        <f>IF($B1331="", "", IF(COUNTIF(BS1331:$BY1331, "")=BR$8, IF(S1331="", "", S1331), ""))</f>
        <v/>
      </c>
      <c r="BS1331" s="61" t="str">
        <f>IF($B1331="", "", IF(COUNTIF(BT1331:$BY1331, "")=BS$8, IF(T1331="", "", T1331), ""))</f>
        <v/>
      </c>
      <c r="BT1331" s="61" t="str">
        <f>IF($B1331="", "", IF(COUNTIF(BU1331:$BY1331, "")=BT$8, IF(U1331="", "", U1331), ""))</f>
        <v/>
      </c>
      <c r="BU1331" s="61" t="str">
        <f>IF($B1331="", "", IF(COUNTIF(BV1331:$BY1331, "")=BU$8, IF(V1331="", "", V1331), ""))</f>
        <v/>
      </c>
      <c r="BV1331" s="61" t="str">
        <f>IF($B1331="", "", IF(COUNTIF(BW1331:$BY1331, "")=BV$8, IF(W1331="", "", W1331), ""))</f>
        <v/>
      </c>
      <c r="BW1331" s="61" t="str">
        <f>IF($B1331="", "", IF(COUNTIF(BX1331:$BY1331, "")=BW$8, IF(X1331="", "", X1331), ""))</f>
        <v/>
      </c>
      <c r="BX1331" s="61" t="str">
        <f>IF($B1331="", "", IF(COUNTIF(BY1331:$BY1331, "")=BX$8, IF(Y1331="", "", Y1331), ""))</f>
        <v/>
      </c>
      <c r="BY1331" s="50" t="str">
        <f t="shared" si="545"/>
        <v/>
      </c>
      <c r="CA1331" s="6" t="str">
        <f t="shared" si="546"/>
        <v/>
      </c>
      <c r="CB1331" s="6" t="str">
        <f>IF(CA1331="", "", RANK(CA1331, $CA$9:$CA$2508, 0)+COUNTIF($CA$9:CA1331, CA1331)-1)</f>
        <v/>
      </c>
    </row>
    <row r="1332" spans="1:80" x14ac:dyDescent="0.25">
      <c r="A1332" s="22"/>
      <c r="B1332" s="121" t="str">
        <f>IF('Stock Details'!B1331="", "", 'Stock Details'!B1331)</f>
        <v/>
      </c>
      <c r="C1332" s="22"/>
      <c r="D1332" s="130"/>
      <c r="E1332" s="122"/>
      <c r="F1332" s="131"/>
      <c r="G1332" s="22"/>
      <c r="H1332" s="130" t="str">
        <f t="shared" si="531"/>
        <v/>
      </c>
      <c r="I1332" s="122"/>
      <c r="J1332" s="131"/>
      <c r="K1332" s="22"/>
      <c r="L1332" s="130" t="str">
        <f t="shared" si="532"/>
        <v/>
      </c>
      <c r="M1332" s="122"/>
      <c r="N1332" s="131"/>
      <c r="O1332" s="22"/>
      <c r="P1332" s="130" t="str">
        <f t="shared" si="533"/>
        <v/>
      </c>
      <c r="Q1332" s="122"/>
      <c r="R1332" s="131"/>
      <c r="S1332" s="22"/>
      <c r="T1332" s="130" t="str">
        <f t="shared" si="534"/>
        <v/>
      </c>
      <c r="U1332" s="122"/>
      <c r="V1332" s="131"/>
      <c r="W1332" s="22"/>
      <c r="X1332" s="130" t="str">
        <f t="shared" si="535"/>
        <v/>
      </c>
      <c r="Y1332" s="122"/>
      <c r="Z1332" s="131"/>
      <c r="AA1332" s="22"/>
      <c r="AC1332" s="6" t="str">
        <f t="shared" si="536"/>
        <v/>
      </c>
      <c r="AE1332" s="6" t="str">
        <f t="shared" si="537"/>
        <v/>
      </c>
      <c r="AF1332" s="6" t="str">
        <f t="shared" si="538"/>
        <v/>
      </c>
      <c r="AG1332" s="6" t="str">
        <f t="shared" si="539"/>
        <v/>
      </c>
      <c r="AH1332" s="6" t="str">
        <f t="shared" si="540"/>
        <v/>
      </c>
      <c r="AI1332" s="6" t="str">
        <f t="shared" si="541"/>
        <v/>
      </c>
      <c r="AJ1332" s="6" t="str">
        <f t="shared" si="542"/>
        <v/>
      </c>
      <c r="AL1332" s="9" t="str">
        <f>IF('Stock Details'!F1331="", "", 'Stock Details'!F1331)</f>
        <v/>
      </c>
      <c r="AM1332" s="9" t="str">
        <f>IF('Stock Details'!G1331="", "", 'Stock Details'!G1331)</f>
        <v/>
      </c>
      <c r="AO1332" s="59" t="str">
        <f t="shared" si="543"/>
        <v/>
      </c>
      <c r="AP1332" s="59" t="str">
        <f t="shared" si="547"/>
        <v/>
      </c>
      <c r="AQ1332" s="59" t="str">
        <f t="shared" si="548"/>
        <v/>
      </c>
      <c r="AR1332" s="59" t="str">
        <f t="shared" si="549"/>
        <v/>
      </c>
      <c r="AS1332" s="59" t="str">
        <f t="shared" si="550"/>
        <v/>
      </c>
      <c r="AT1332" s="59" t="str">
        <f t="shared" si="551"/>
        <v/>
      </c>
      <c r="AV1332" s="59" t="str">
        <f t="shared" si="544"/>
        <v/>
      </c>
      <c r="AW1332" s="59" t="str">
        <f t="shared" si="526"/>
        <v/>
      </c>
      <c r="AX1332" s="59" t="str">
        <f t="shared" si="527"/>
        <v/>
      </c>
      <c r="AY1332" s="59" t="str">
        <f t="shared" si="528"/>
        <v/>
      </c>
      <c r="AZ1332" s="59" t="str">
        <f t="shared" si="529"/>
        <v/>
      </c>
      <c r="BA1332" s="59" t="str">
        <f t="shared" si="530"/>
        <v/>
      </c>
      <c r="BC1332" s="49" t="str">
        <f>IF($B1332="", "", IF(COUNTIF(BD1332:$BY1332, "")=BC$8, IF(D1332="", "", D1332), ""))</f>
        <v/>
      </c>
      <c r="BD1332" s="61" t="str">
        <f>IF($B1332="", "", IF(COUNTIF(BE1332:$BY1332, "")=BD$8, IF(E1332="", "", E1332), ""))</f>
        <v/>
      </c>
      <c r="BE1332" s="61" t="str">
        <f>IF($B1332="", "", IF(COUNTIF(BF1332:$BY1332, "")=BE$8, IF(F1332="", "", F1332), ""))</f>
        <v/>
      </c>
      <c r="BF1332" s="61" t="str">
        <f>IF($B1332="", "", IF(COUNTIF(BG1332:$BY1332, "")=BF$8, IF(G1332="", "", G1332), ""))</f>
        <v/>
      </c>
      <c r="BG1332" s="61" t="str">
        <f>IF($B1332="", "", IF(COUNTIF(BH1332:$BY1332, "")=BG$8, IF(H1332="", "", H1332), ""))</f>
        <v/>
      </c>
      <c r="BH1332" s="61" t="str">
        <f>IF($B1332="", "", IF(COUNTIF(BI1332:$BY1332, "")=BH$8, IF(I1332="", "", I1332), ""))</f>
        <v/>
      </c>
      <c r="BI1332" s="61" t="str">
        <f>IF($B1332="", "", IF(COUNTIF(BJ1332:$BY1332, "")=BI$8, IF(J1332="", "", J1332), ""))</f>
        <v/>
      </c>
      <c r="BJ1332" s="61" t="str">
        <f>IF($B1332="", "", IF(COUNTIF(BK1332:$BY1332, "")=BJ$8, IF(K1332="", "", K1332), ""))</f>
        <v/>
      </c>
      <c r="BK1332" s="61" t="str">
        <f>IF($B1332="", "", IF(COUNTIF(BL1332:$BY1332, "")=BK$8, IF(L1332="", "", L1332), ""))</f>
        <v/>
      </c>
      <c r="BL1332" s="61" t="str">
        <f>IF($B1332="", "", IF(COUNTIF(BM1332:$BY1332, "")=BL$8, IF(M1332="", "", M1332), ""))</f>
        <v/>
      </c>
      <c r="BM1332" s="61" t="str">
        <f>IF($B1332="", "", IF(COUNTIF(BN1332:$BY1332, "")=BM$8, IF(N1332="", "", N1332), ""))</f>
        <v/>
      </c>
      <c r="BN1332" s="61" t="str">
        <f>IF($B1332="", "", IF(COUNTIF(BO1332:$BY1332, "")=BN$8, IF(O1332="", "", O1332), ""))</f>
        <v/>
      </c>
      <c r="BO1332" s="61" t="str">
        <f>IF($B1332="", "", IF(COUNTIF(BP1332:$BY1332, "")=BO$8, IF(P1332="", "", P1332), ""))</f>
        <v/>
      </c>
      <c r="BP1332" s="61" t="str">
        <f>IF($B1332="", "", IF(COUNTIF(BQ1332:$BY1332, "")=BP$8, IF(Q1332="", "", Q1332), ""))</f>
        <v/>
      </c>
      <c r="BQ1332" s="61" t="str">
        <f>IF($B1332="", "", IF(COUNTIF(BR1332:$BY1332, "")=BQ$8, IF(R1332="", "", R1332), ""))</f>
        <v/>
      </c>
      <c r="BR1332" s="61" t="str">
        <f>IF($B1332="", "", IF(COUNTIF(BS1332:$BY1332, "")=BR$8, IF(S1332="", "", S1332), ""))</f>
        <v/>
      </c>
      <c r="BS1332" s="61" t="str">
        <f>IF($B1332="", "", IF(COUNTIF(BT1332:$BY1332, "")=BS$8, IF(T1332="", "", T1332), ""))</f>
        <v/>
      </c>
      <c r="BT1332" s="61" t="str">
        <f>IF($B1332="", "", IF(COUNTIF(BU1332:$BY1332, "")=BT$8, IF(U1332="", "", U1332), ""))</f>
        <v/>
      </c>
      <c r="BU1332" s="61" t="str">
        <f>IF($B1332="", "", IF(COUNTIF(BV1332:$BY1332, "")=BU$8, IF(V1332="", "", V1332), ""))</f>
        <v/>
      </c>
      <c r="BV1332" s="61" t="str">
        <f>IF($B1332="", "", IF(COUNTIF(BW1332:$BY1332, "")=BV$8, IF(W1332="", "", W1332), ""))</f>
        <v/>
      </c>
      <c r="BW1332" s="61" t="str">
        <f>IF($B1332="", "", IF(COUNTIF(BX1332:$BY1332, "")=BW$8, IF(X1332="", "", X1332), ""))</f>
        <v/>
      </c>
      <c r="BX1332" s="61" t="str">
        <f>IF($B1332="", "", IF(COUNTIF(BY1332:$BY1332, "")=BX$8, IF(Y1332="", "", Y1332), ""))</f>
        <v/>
      </c>
      <c r="BY1332" s="50" t="str">
        <f t="shared" si="545"/>
        <v/>
      </c>
      <c r="CA1332" s="6" t="str">
        <f t="shared" si="546"/>
        <v/>
      </c>
      <c r="CB1332" s="6" t="str">
        <f>IF(CA1332="", "", RANK(CA1332, $CA$9:$CA$2508, 0)+COUNTIF($CA$9:CA1332, CA1332)-1)</f>
        <v/>
      </c>
    </row>
    <row r="1333" spans="1:80" x14ac:dyDescent="0.25">
      <c r="A1333" s="22"/>
      <c r="B1333" s="121" t="str">
        <f>IF('Stock Details'!B1332="", "", 'Stock Details'!B1332)</f>
        <v/>
      </c>
      <c r="C1333" s="22"/>
      <c r="D1333" s="130"/>
      <c r="E1333" s="122"/>
      <c r="F1333" s="131"/>
      <c r="G1333" s="22"/>
      <c r="H1333" s="130" t="str">
        <f t="shared" si="531"/>
        <v/>
      </c>
      <c r="I1333" s="122"/>
      <c r="J1333" s="131"/>
      <c r="K1333" s="22"/>
      <c r="L1333" s="130" t="str">
        <f t="shared" si="532"/>
        <v/>
      </c>
      <c r="M1333" s="122"/>
      <c r="N1333" s="131"/>
      <c r="O1333" s="22"/>
      <c r="P1333" s="130" t="str">
        <f t="shared" si="533"/>
        <v/>
      </c>
      <c r="Q1333" s="122"/>
      <c r="R1333" s="131"/>
      <c r="S1333" s="22"/>
      <c r="T1333" s="130" t="str">
        <f t="shared" si="534"/>
        <v/>
      </c>
      <c r="U1333" s="122"/>
      <c r="V1333" s="131"/>
      <c r="W1333" s="22"/>
      <c r="X1333" s="130" t="str">
        <f t="shared" si="535"/>
        <v/>
      </c>
      <c r="Y1333" s="122"/>
      <c r="Z1333" s="131"/>
      <c r="AA1333" s="22"/>
      <c r="AC1333" s="6" t="str">
        <f t="shared" si="536"/>
        <v/>
      </c>
      <c r="AE1333" s="6" t="str">
        <f t="shared" si="537"/>
        <v/>
      </c>
      <c r="AF1333" s="6" t="str">
        <f t="shared" si="538"/>
        <v/>
      </c>
      <c r="AG1333" s="6" t="str">
        <f t="shared" si="539"/>
        <v/>
      </c>
      <c r="AH1333" s="6" t="str">
        <f t="shared" si="540"/>
        <v/>
      </c>
      <c r="AI1333" s="6" t="str">
        <f t="shared" si="541"/>
        <v/>
      </c>
      <c r="AJ1333" s="6" t="str">
        <f t="shared" si="542"/>
        <v/>
      </c>
      <c r="AL1333" s="9" t="str">
        <f>IF('Stock Details'!F1332="", "", 'Stock Details'!F1332)</f>
        <v/>
      </c>
      <c r="AM1333" s="9" t="str">
        <f>IF('Stock Details'!G1332="", "", 'Stock Details'!G1332)</f>
        <v/>
      </c>
      <c r="AO1333" s="59" t="str">
        <f t="shared" si="543"/>
        <v/>
      </c>
      <c r="AP1333" s="59" t="str">
        <f t="shared" si="547"/>
        <v/>
      </c>
      <c r="AQ1333" s="59" t="str">
        <f t="shared" si="548"/>
        <v/>
      </c>
      <c r="AR1333" s="59" t="str">
        <f t="shared" si="549"/>
        <v/>
      </c>
      <c r="AS1333" s="59" t="str">
        <f t="shared" si="550"/>
        <v/>
      </c>
      <c r="AT1333" s="59" t="str">
        <f t="shared" si="551"/>
        <v/>
      </c>
      <c r="AV1333" s="59" t="str">
        <f t="shared" si="544"/>
        <v/>
      </c>
      <c r="AW1333" s="59" t="str">
        <f t="shared" si="526"/>
        <v/>
      </c>
      <c r="AX1333" s="59" t="str">
        <f t="shared" si="527"/>
        <v/>
      </c>
      <c r="AY1333" s="59" t="str">
        <f t="shared" si="528"/>
        <v/>
      </c>
      <c r="AZ1333" s="59" t="str">
        <f t="shared" si="529"/>
        <v/>
      </c>
      <c r="BA1333" s="59" t="str">
        <f t="shared" si="530"/>
        <v/>
      </c>
      <c r="BC1333" s="49" t="str">
        <f>IF($B1333="", "", IF(COUNTIF(BD1333:$BY1333, "")=BC$8, IF(D1333="", "", D1333), ""))</f>
        <v/>
      </c>
      <c r="BD1333" s="61" t="str">
        <f>IF($B1333="", "", IF(COUNTIF(BE1333:$BY1333, "")=BD$8, IF(E1333="", "", E1333), ""))</f>
        <v/>
      </c>
      <c r="BE1333" s="61" t="str">
        <f>IF($B1333="", "", IF(COUNTIF(BF1333:$BY1333, "")=BE$8, IF(F1333="", "", F1333), ""))</f>
        <v/>
      </c>
      <c r="BF1333" s="61" t="str">
        <f>IF($B1333="", "", IF(COUNTIF(BG1333:$BY1333, "")=BF$8, IF(G1333="", "", G1333), ""))</f>
        <v/>
      </c>
      <c r="BG1333" s="61" t="str">
        <f>IF($B1333="", "", IF(COUNTIF(BH1333:$BY1333, "")=BG$8, IF(H1333="", "", H1333), ""))</f>
        <v/>
      </c>
      <c r="BH1333" s="61" t="str">
        <f>IF($B1333="", "", IF(COUNTIF(BI1333:$BY1333, "")=BH$8, IF(I1333="", "", I1333), ""))</f>
        <v/>
      </c>
      <c r="BI1333" s="61" t="str">
        <f>IF($B1333="", "", IF(COUNTIF(BJ1333:$BY1333, "")=BI$8, IF(J1333="", "", J1333), ""))</f>
        <v/>
      </c>
      <c r="BJ1333" s="61" t="str">
        <f>IF($B1333="", "", IF(COUNTIF(BK1333:$BY1333, "")=BJ$8, IF(K1333="", "", K1333), ""))</f>
        <v/>
      </c>
      <c r="BK1333" s="61" t="str">
        <f>IF($B1333="", "", IF(COUNTIF(BL1333:$BY1333, "")=BK$8, IF(L1333="", "", L1333), ""))</f>
        <v/>
      </c>
      <c r="BL1333" s="61" t="str">
        <f>IF($B1333="", "", IF(COUNTIF(BM1333:$BY1333, "")=BL$8, IF(M1333="", "", M1333), ""))</f>
        <v/>
      </c>
      <c r="BM1333" s="61" t="str">
        <f>IF($B1333="", "", IF(COUNTIF(BN1333:$BY1333, "")=BM$8, IF(N1333="", "", N1333), ""))</f>
        <v/>
      </c>
      <c r="BN1333" s="61" t="str">
        <f>IF($B1333="", "", IF(COUNTIF(BO1333:$BY1333, "")=BN$8, IF(O1333="", "", O1333), ""))</f>
        <v/>
      </c>
      <c r="BO1333" s="61" t="str">
        <f>IF($B1333="", "", IF(COUNTIF(BP1333:$BY1333, "")=BO$8, IF(P1333="", "", P1333), ""))</f>
        <v/>
      </c>
      <c r="BP1333" s="61" t="str">
        <f>IF($B1333="", "", IF(COUNTIF(BQ1333:$BY1333, "")=BP$8, IF(Q1333="", "", Q1333), ""))</f>
        <v/>
      </c>
      <c r="BQ1333" s="61" t="str">
        <f>IF($B1333="", "", IF(COUNTIF(BR1333:$BY1333, "")=BQ$8, IF(R1333="", "", R1333), ""))</f>
        <v/>
      </c>
      <c r="BR1333" s="61" t="str">
        <f>IF($B1333="", "", IF(COUNTIF(BS1333:$BY1333, "")=BR$8, IF(S1333="", "", S1333), ""))</f>
        <v/>
      </c>
      <c r="BS1333" s="61" t="str">
        <f>IF($B1333="", "", IF(COUNTIF(BT1333:$BY1333, "")=BS$8, IF(T1333="", "", T1333), ""))</f>
        <v/>
      </c>
      <c r="BT1333" s="61" t="str">
        <f>IF($B1333="", "", IF(COUNTIF(BU1333:$BY1333, "")=BT$8, IF(U1333="", "", U1333), ""))</f>
        <v/>
      </c>
      <c r="BU1333" s="61" t="str">
        <f>IF($B1333="", "", IF(COUNTIF(BV1333:$BY1333, "")=BU$8, IF(V1333="", "", V1333), ""))</f>
        <v/>
      </c>
      <c r="BV1333" s="61" t="str">
        <f>IF($B1333="", "", IF(COUNTIF(BW1333:$BY1333, "")=BV$8, IF(W1333="", "", W1333), ""))</f>
        <v/>
      </c>
      <c r="BW1333" s="61" t="str">
        <f>IF($B1333="", "", IF(COUNTIF(BX1333:$BY1333, "")=BW$8, IF(X1333="", "", X1333), ""))</f>
        <v/>
      </c>
      <c r="BX1333" s="61" t="str">
        <f>IF($B1333="", "", IF(COUNTIF(BY1333:$BY1333, "")=BX$8, IF(Y1333="", "", Y1333), ""))</f>
        <v/>
      </c>
      <c r="BY1333" s="50" t="str">
        <f t="shared" si="545"/>
        <v/>
      </c>
      <c r="CA1333" s="6" t="str">
        <f t="shared" si="546"/>
        <v/>
      </c>
      <c r="CB1333" s="6" t="str">
        <f>IF(CA1333="", "", RANK(CA1333, $CA$9:$CA$2508, 0)+COUNTIF($CA$9:CA1333, CA1333)-1)</f>
        <v/>
      </c>
    </row>
    <row r="1334" spans="1:80" x14ac:dyDescent="0.25">
      <c r="A1334" s="22"/>
      <c r="B1334" s="121" t="str">
        <f>IF('Stock Details'!B1333="", "", 'Stock Details'!B1333)</f>
        <v/>
      </c>
      <c r="C1334" s="22"/>
      <c r="D1334" s="130"/>
      <c r="E1334" s="122"/>
      <c r="F1334" s="131"/>
      <c r="G1334" s="22"/>
      <c r="H1334" s="130" t="str">
        <f t="shared" si="531"/>
        <v/>
      </c>
      <c r="I1334" s="122"/>
      <c r="J1334" s="131"/>
      <c r="K1334" s="22"/>
      <c r="L1334" s="130" t="str">
        <f t="shared" si="532"/>
        <v/>
      </c>
      <c r="M1334" s="122"/>
      <c r="N1334" s="131"/>
      <c r="O1334" s="22"/>
      <c r="P1334" s="130" t="str">
        <f t="shared" si="533"/>
        <v/>
      </c>
      <c r="Q1334" s="122"/>
      <c r="R1334" s="131"/>
      <c r="S1334" s="22"/>
      <c r="T1334" s="130" t="str">
        <f t="shared" si="534"/>
        <v/>
      </c>
      <c r="U1334" s="122"/>
      <c r="V1334" s="131"/>
      <c r="W1334" s="22"/>
      <c r="X1334" s="130" t="str">
        <f t="shared" si="535"/>
        <v/>
      </c>
      <c r="Y1334" s="122"/>
      <c r="Z1334" s="131"/>
      <c r="AA1334" s="22"/>
      <c r="AC1334" s="6" t="str">
        <f t="shared" si="536"/>
        <v/>
      </c>
      <c r="AE1334" s="6" t="str">
        <f t="shared" si="537"/>
        <v/>
      </c>
      <c r="AF1334" s="6" t="str">
        <f t="shared" si="538"/>
        <v/>
      </c>
      <c r="AG1334" s="6" t="str">
        <f t="shared" si="539"/>
        <v/>
      </c>
      <c r="AH1334" s="6" t="str">
        <f t="shared" si="540"/>
        <v/>
      </c>
      <c r="AI1334" s="6" t="str">
        <f t="shared" si="541"/>
        <v/>
      </c>
      <c r="AJ1334" s="6" t="str">
        <f t="shared" si="542"/>
        <v/>
      </c>
      <c r="AL1334" s="9" t="str">
        <f>IF('Stock Details'!F1333="", "", 'Stock Details'!F1333)</f>
        <v/>
      </c>
      <c r="AM1334" s="9" t="str">
        <f>IF('Stock Details'!G1333="", "", 'Stock Details'!G1333)</f>
        <v/>
      </c>
      <c r="AO1334" s="59" t="str">
        <f t="shared" si="543"/>
        <v/>
      </c>
      <c r="AP1334" s="59" t="str">
        <f t="shared" si="547"/>
        <v/>
      </c>
      <c r="AQ1334" s="59" t="str">
        <f t="shared" si="548"/>
        <v/>
      </c>
      <c r="AR1334" s="59" t="str">
        <f t="shared" si="549"/>
        <v/>
      </c>
      <c r="AS1334" s="59" t="str">
        <f t="shared" si="550"/>
        <v/>
      </c>
      <c r="AT1334" s="59" t="str">
        <f t="shared" si="551"/>
        <v/>
      </c>
      <c r="AV1334" s="59" t="str">
        <f t="shared" si="544"/>
        <v/>
      </c>
      <c r="AW1334" s="59" t="str">
        <f t="shared" si="526"/>
        <v/>
      </c>
      <c r="AX1334" s="59" t="str">
        <f t="shared" si="527"/>
        <v/>
      </c>
      <c r="AY1334" s="59" t="str">
        <f t="shared" si="528"/>
        <v/>
      </c>
      <c r="AZ1334" s="59" t="str">
        <f t="shared" si="529"/>
        <v/>
      </c>
      <c r="BA1334" s="59" t="str">
        <f t="shared" si="530"/>
        <v/>
      </c>
      <c r="BC1334" s="49" t="str">
        <f>IF($B1334="", "", IF(COUNTIF(BD1334:$BY1334, "")=BC$8, IF(D1334="", "", D1334), ""))</f>
        <v/>
      </c>
      <c r="BD1334" s="61" t="str">
        <f>IF($B1334="", "", IF(COUNTIF(BE1334:$BY1334, "")=BD$8, IF(E1334="", "", E1334), ""))</f>
        <v/>
      </c>
      <c r="BE1334" s="61" t="str">
        <f>IF($B1334="", "", IF(COUNTIF(BF1334:$BY1334, "")=BE$8, IF(F1334="", "", F1334), ""))</f>
        <v/>
      </c>
      <c r="BF1334" s="61" t="str">
        <f>IF($B1334="", "", IF(COUNTIF(BG1334:$BY1334, "")=BF$8, IF(G1334="", "", G1334), ""))</f>
        <v/>
      </c>
      <c r="BG1334" s="61" t="str">
        <f>IF($B1334="", "", IF(COUNTIF(BH1334:$BY1334, "")=BG$8, IF(H1334="", "", H1334), ""))</f>
        <v/>
      </c>
      <c r="BH1334" s="61" t="str">
        <f>IF($B1334="", "", IF(COUNTIF(BI1334:$BY1334, "")=BH$8, IF(I1334="", "", I1334), ""))</f>
        <v/>
      </c>
      <c r="BI1334" s="61" t="str">
        <f>IF($B1334="", "", IF(COUNTIF(BJ1334:$BY1334, "")=BI$8, IF(J1334="", "", J1334), ""))</f>
        <v/>
      </c>
      <c r="BJ1334" s="61" t="str">
        <f>IF($B1334="", "", IF(COUNTIF(BK1334:$BY1334, "")=BJ$8, IF(K1334="", "", K1334), ""))</f>
        <v/>
      </c>
      <c r="BK1334" s="61" t="str">
        <f>IF($B1334="", "", IF(COUNTIF(BL1334:$BY1334, "")=BK$8, IF(L1334="", "", L1334), ""))</f>
        <v/>
      </c>
      <c r="BL1334" s="61" t="str">
        <f>IF($B1334="", "", IF(COUNTIF(BM1334:$BY1334, "")=BL$8, IF(M1334="", "", M1334), ""))</f>
        <v/>
      </c>
      <c r="BM1334" s="61" t="str">
        <f>IF($B1334="", "", IF(COUNTIF(BN1334:$BY1334, "")=BM$8, IF(N1334="", "", N1334), ""))</f>
        <v/>
      </c>
      <c r="BN1334" s="61" t="str">
        <f>IF($B1334="", "", IF(COUNTIF(BO1334:$BY1334, "")=BN$8, IF(O1334="", "", O1334), ""))</f>
        <v/>
      </c>
      <c r="BO1334" s="61" t="str">
        <f>IF($B1334="", "", IF(COUNTIF(BP1334:$BY1334, "")=BO$8, IF(P1334="", "", P1334), ""))</f>
        <v/>
      </c>
      <c r="BP1334" s="61" t="str">
        <f>IF($B1334="", "", IF(COUNTIF(BQ1334:$BY1334, "")=BP$8, IF(Q1334="", "", Q1334), ""))</f>
        <v/>
      </c>
      <c r="BQ1334" s="61" t="str">
        <f>IF($B1334="", "", IF(COUNTIF(BR1334:$BY1334, "")=BQ$8, IF(R1334="", "", R1334), ""))</f>
        <v/>
      </c>
      <c r="BR1334" s="61" t="str">
        <f>IF($B1334="", "", IF(COUNTIF(BS1334:$BY1334, "")=BR$8, IF(S1334="", "", S1334), ""))</f>
        <v/>
      </c>
      <c r="BS1334" s="61" t="str">
        <f>IF($B1334="", "", IF(COUNTIF(BT1334:$BY1334, "")=BS$8, IF(T1334="", "", T1334), ""))</f>
        <v/>
      </c>
      <c r="BT1334" s="61" t="str">
        <f>IF($B1334="", "", IF(COUNTIF(BU1334:$BY1334, "")=BT$8, IF(U1334="", "", U1334), ""))</f>
        <v/>
      </c>
      <c r="BU1334" s="61" t="str">
        <f>IF($B1334="", "", IF(COUNTIF(BV1334:$BY1334, "")=BU$8, IF(V1334="", "", V1334), ""))</f>
        <v/>
      </c>
      <c r="BV1334" s="61" t="str">
        <f>IF($B1334="", "", IF(COUNTIF(BW1334:$BY1334, "")=BV$8, IF(W1334="", "", W1334), ""))</f>
        <v/>
      </c>
      <c r="BW1334" s="61" t="str">
        <f>IF($B1334="", "", IF(COUNTIF(BX1334:$BY1334, "")=BW$8, IF(X1334="", "", X1334), ""))</f>
        <v/>
      </c>
      <c r="BX1334" s="61" t="str">
        <f>IF($B1334="", "", IF(COUNTIF(BY1334:$BY1334, "")=BX$8, IF(Y1334="", "", Y1334), ""))</f>
        <v/>
      </c>
      <c r="BY1334" s="50" t="str">
        <f t="shared" si="545"/>
        <v/>
      </c>
      <c r="CA1334" s="6" t="str">
        <f t="shared" si="546"/>
        <v/>
      </c>
      <c r="CB1334" s="6" t="str">
        <f>IF(CA1334="", "", RANK(CA1334, $CA$9:$CA$2508, 0)+COUNTIF($CA$9:CA1334, CA1334)-1)</f>
        <v/>
      </c>
    </row>
    <row r="1335" spans="1:80" x14ac:dyDescent="0.25">
      <c r="A1335" s="22"/>
      <c r="B1335" s="121" t="str">
        <f>IF('Stock Details'!B1334="", "", 'Stock Details'!B1334)</f>
        <v/>
      </c>
      <c r="C1335" s="22"/>
      <c r="D1335" s="130"/>
      <c r="E1335" s="122"/>
      <c r="F1335" s="131"/>
      <c r="G1335" s="22"/>
      <c r="H1335" s="130" t="str">
        <f t="shared" si="531"/>
        <v/>
      </c>
      <c r="I1335" s="122"/>
      <c r="J1335" s="131"/>
      <c r="K1335" s="22"/>
      <c r="L1335" s="130" t="str">
        <f t="shared" si="532"/>
        <v/>
      </c>
      <c r="M1335" s="122"/>
      <c r="N1335" s="131"/>
      <c r="O1335" s="22"/>
      <c r="P1335" s="130" t="str">
        <f t="shared" si="533"/>
        <v/>
      </c>
      <c r="Q1335" s="122"/>
      <c r="R1335" s="131"/>
      <c r="S1335" s="22"/>
      <c r="T1335" s="130" t="str">
        <f t="shared" si="534"/>
        <v/>
      </c>
      <c r="U1335" s="122"/>
      <c r="V1335" s="131"/>
      <c r="W1335" s="22"/>
      <c r="X1335" s="130" t="str">
        <f t="shared" si="535"/>
        <v/>
      </c>
      <c r="Y1335" s="122"/>
      <c r="Z1335" s="131"/>
      <c r="AA1335" s="22"/>
      <c r="AC1335" s="6" t="str">
        <f t="shared" si="536"/>
        <v/>
      </c>
      <c r="AE1335" s="6" t="str">
        <f t="shared" si="537"/>
        <v/>
      </c>
      <c r="AF1335" s="6" t="str">
        <f t="shared" si="538"/>
        <v/>
      </c>
      <c r="AG1335" s="6" t="str">
        <f t="shared" si="539"/>
        <v/>
      </c>
      <c r="AH1335" s="6" t="str">
        <f t="shared" si="540"/>
        <v/>
      </c>
      <c r="AI1335" s="6" t="str">
        <f t="shared" si="541"/>
        <v/>
      </c>
      <c r="AJ1335" s="6" t="str">
        <f t="shared" si="542"/>
        <v/>
      </c>
      <c r="AL1335" s="9" t="str">
        <f>IF('Stock Details'!F1334="", "", 'Stock Details'!F1334)</f>
        <v/>
      </c>
      <c r="AM1335" s="9" t="str">
        <f>IF('Stock Details'!G1334="", "", 'Stock Details'!G1334)</f>
        <v/>
      </c>
      <c r="AO1335" s="59" t="str">
        <f t="shared" si="543"/>
        <v/>
      </c>
      <c r="AP1335" s="59" t="str">
        <f t="shared" si="547"/>
        <v/>
      </c>
      <c r="AQ1335" s="59" t="str">
        <f t="shared" si="548"/>
        <v/>
      </c>
      <c r="AR1335" s="59" t="str">
        <f t="shared" si="549"/>
        <v/>
      </c>
      <c r="AS1335" s="59" t="str">
        <f t="shared" si="550"/>
        <v/>
      </c>
      <c r="AT1335" s="59" t="str">
        <f t="shared" si="551"/>
        <v/>
      </c>
      <c r="AV1335" s="59" t="str">
        <f t="shared" si="544"/>
        <v/>
      </c>
      <c r="AW1335" s="59" t="str">
        <f t="shared" si="526"/>
        <v/>
      </c>
      <c r="AX1335" s="59" t="str">
        <f t="shared" si="527"/>
        <v/>
      </c>
      <c r="AY1335" s="59" t="str">
        <f t="shared" si="528"/>
        <v/>
      </c>
      <c r="AZ1335" s="59" t="str">
        <f t="shared" si="529"/>
        <v/>
      </c>
      <c r="BA1335" s="59" t="str">
        <f t="shared" si="530"/>
        <v/>
      </c>
      <c r="BC1335" s="49" t="str">
        <f>IF($B1335="", "", IF(COUNTIF(BD1335:$BY1335, "")=BC$8, IF(D1335="", "", D1335), ""))</f>
        <v/>
      </c>
      <c r="BD1335" s="61" t="str">
        <f>IF($B1335="", "", IF(COUNTIF(BE1335:$BY1335, "")=BD$8, IF(E1335="", "", E1335), ""))</f>
        <v/>
      </c>
      <c r="BE1335" s="61" t="str">
        <f>IF($B1335="", "", IF(COUNTIF(BF1335:$BY1335, "")=BE$8, IF(F1335="", "", F1335), ""))</f>
        <v/>
      </c>
      <c r="BF1335" s="61" t="str">
        <f>IF($B1335="", "", IF(COUNTIF(BG1335:$BY1335, "")=BF$8, IF(G1335="", "", G1335), ""))</f>
        <v/>
      </c>
      <c r="BG1335" s="61" t="str">
        <f>IF($B1335="", "", IF(COUNTIF(BH1335:$BY1335, "")=BG$8, IF(H1335="", "", H1335), ""))</f>
        <v/>
      </c>
      <c r="BH1335" s="61" t="str">
        <f>IF($B1335="", "", IF(COUNTIF(BI1335:$BY1335, "")=BH$8, IF(I1335="", "", I1335), ""))</f>
        <v/>
      </c>
      <c r="BI1335" s="61" t="str">
        <f>IF($B1335="", "", IF(COUNTIF(BJ1335:$BY1335, "")=BI$8, IF(J1335="", "", J1335), ""))</f>
        <v/>
      </c>
      <c r="BJ1335" s="61" t="str">
        <f>IF($B1335="", "", IF(COUNTIF(BK1335:$BY1335, "")=BJ$8, IF(K1335="", "", K1335), ""))</f>
        <v/>
      </c>
      <c r="BK1335" s="61" t="str">
        <f>IF($B1335="", "", IF(COUNTIF(BL1335:$BY1335, "")=BK$8, IF(L1335="", "", L1335), ""))</f>
        <v/>
      </c>
      <c r="BL1335" s="61" t="str">
        <f>IF($B1335="", "", IF(COUNTIF(BM1335:$BY1335, "")=BL$8, IF(M1335="", "", M1335), ""))</f>
        <v/>
      </c>
      <c r="BM1335" s="61" t="str">
        <f>IF($B1335="", "", IF(COUNTIF(BN1335:$BY1335, "")=BM$8, IF(N1335="", "", N1335), ""))</f>
        <v/>
      </c>
      <c r="BN1335" s="61" t="str">
        <f>IF($B1335="", "", IF(COUNTIF(BO1335:$BY1335, "")=BN$8, IF(O1335="", "", O1335), ""))</f>
        <v/>
      </c>
      <c r="BO1335" s="61" t="str">
        <f>IF($B1335="", "", IF(COUNTIF(BP1335:$BY1335, "")=BO$8, IF(P1335="", "", P1335), ""))</f>
        <v/>
      </c>
      <c r="BP1335" s="61" t="str">
        <f>IF($B1335="", "", IF(COUNTIF(BQ1335:$BY1335, "")=BP$8, IF(Q1335="", "", Q1335), ""))</f>
        <v/>
      </c>
      <c r="BQ1335" s="61" t="str">
        <f>IF($B1335="", "", IF(COUNTIF(BR1335:$BY1335, "")=BQ$8, IF(R1335="", "", R1335), ""))</f>
        <v/>
      </c>
      <c r="BR1335" s="61" t="str">
        <f>IF($B1335="", "", IF(COUNTIF(BS1335:$BY1335, "")=BR$8, IF(S1335="", "", S1335), ""))</f>
        <v/>
      </c>
      <c r="BS1335" s="61" t="str">
        <f>IF($B1335="", "", IF(COUNTIF(BT1335:$BY1335, "")=BS$8, IF(T1335="", "", T1335), ""))</f>
        <v/>
      </c>
      <c r="BT1335" s="61" t="str">
        <f>IF($B1335="", "", IF(COUNTIF(BU1335:$BY1335, "")=BT$8, IF(U1335="", "", U1335), ""))</f>
        <v/>
      </c>
      <c r="BU1335" s="61" t="str">
        <f>IF($B1335="", "", IF(COUNTIF(BV1335:$BY1335, "")=BU$8, IF(V1335="", "", V1335), ""))</f>
        <v/>
      </c>
      <c r="BV1335" s="61" t="str">
        <f>IF($B1335="", "", IF(COUNTIF(BW1335:$BY1335, "")=BV$8, IF(W1335="", "", W1335), ""))</f>
        <v/>
      </c>
      <c r="BW1335" s="61" t="str">
        <f>IF($B1335="", "", IF(COUNTIF(BX1335:$BY1335, "")=BW$8, IF(X1335="", "", X1335), ""))</f>
        <v/>
      </c>
      <c r="BX1335" s="61" t="str">
        <f>IF($B1335="", "", IF(COUNTIF(BY1335:$BY1335, "")=BX$8, IF(Y1335="", "", Y1335), ""))</f>
        <v/>
      </c>
      <c r="BY1335" s="50" t="str">
        <f t="shared" si="545"/>
        <v/>
      </c>
      <c r="CA1335" s="6" t="str">
        <f t="shared" si="546"/>
        <v/>
      </c>
      <c r="CB1335" s="6" t="str">
        <f>IF(CA1335="", "", RANK(CA1335, $CA$9:$CA$2508, 0)+COUNTIF($CA$9:CA1335, CA1335)-1)</f>
        <v/>
      </c>
    </row>
    <row r="1336" spans="1:80" x14ac:dyDescent="0.25">
      <c r="A1336" s="22"/>
      <c r="B1336" s="121" t="str">
        <f>IF('Stock Details'!B1335="", "", 'Stock Details'!B1335)</f>
        <v/>
      </c>
      <c r="C1336" s="22"/>
      <c r="D1336" s="130"/>
      <c r="E1336" s="122"/>
      <c r="F1336" s="131"/>
      <c r="G1336" s="22"/>
      <c r="H1336" s="130" t="str">
        <f t="shared" si="531"/>
        <v/>
      </c>
      <c r="I1336" s="122"/>
      <c r="J1336" s="131"/>
      <c r="K1336" s="22"/>
      <c r="L1336" s="130" t="str">
        <f t="shared" si="532"/>
        <v/>
      </c>
      <c r="M1336" s="122"/>
      <c r="N1336" s="131"/>
      <c r="O1336" s="22"/>
      <c r="P1336" s="130" t="str">
        <f t="shared" si="533"/>
        <v/>
      </c>
      <c r="Q1336" s="122"/>
      <c r="R1336" s="131"/>
      <c r="S1336" s="22"/>
      <c r="T1336" s="130" t="str">
        <f t="shared" si="534"/>
        <v/>
      </c>
      <c r="U1336" s="122"/>
      <c r="V1336" s="131"/>
      <c r="W1336" s="22"/>
      <c r="X1336" s="130" t="str">
        <f t="shared" si="535"/>
        <v/>
      </c>
      <c r="Y1336" s="122"/>
      <c r="Z1336" s="131"/>
      <c r="AA1336" s="22"/>
      <c r="AC1336" s="6" t="str">
        <f t="shared" si="536"/>
        <v/>
      </c>
      <c r="AE1336" s="6" t="str">
        <f t="shared" si="537"/>
        <v/>
      </c>
      <c r="AF1336" s="6" t="str">
        <f t="shared" si="538"/>
        <v/>
      </c>
      <c r="AG1336" s="6" t="str">
        <f t="shared" si="539"/>
        <v/>
      </c>
      <c r="AH1336" s="6" t="str">
        <f t="shared" si="540"/>
        <v/>
      </c>
      <c r="AI1336" s="6" t="str">
        <f t="shared" si="541"/>
        <v/>
      </c>
      <c r="AJ1336" s="6" t="str">
        <f t="shared" si="542"/>
        <v/>
      </c>
      <c r="AL1336" s="9" t="str">
        <f>IF('Stock Details'!F1335="", "", 'Stock Details'!F1335)</f>
        <v/>
      </c>
      <c r="AM1336" s="9" t="str">
        <f>IF('Stock Details'!G1335="", "", 'Stock Details'!G1335)</f>
        <v/>
      </c>
      <c r="AO1336" s="59" t="str">
        <f t="shared" si="543"/>
        <v/>
      </c>
      <c r="AP1336" s="59" t="str">
        <f t="shared" si="547"/>
        <v/>
      </c>
      <c r="AQ1336" s="59" t="str">
        <f t="shared" si="548"/>
        <v/>
      </c>
      <c r="AR1336" s="59" t="str">
        <f t="shared" si="549"/>
        <v/>
      </c>
      <c r="AS1336" s="59" t="str">
        <f t="shared" si="550"/>
        <v/>
      </c>
      <c r="AT1336" s="59" t="str">
        <f t="shared" si="551"/>
        <v/>
      </c>
      <c r="AV1336" s="59" t="str">
        <f t="shared" si="544"/>
        <v/>
      </c>
      <c r="AW1336" s="59" t="str">
        <f t="shared" si="526"/>
        <v/>
      </c>
      <c r="AX1336" s="59" t="str">
        <f t="shared" si="527"/>
        <v/>
      </c>
      <c r="AY1336" s="59" t="str">
        <f t="shared" si="528"/>
        <v/>
      </c>
      <c r="AZ1336" s="59" t="str">
        <f t="shared" si="529"/>
        <v/>
      </c>
      <c r="BA1336" s="59" t="str">
        <f t="shared" si="530"/>
        <v/>
      </c>
      <c r="BC1336" s="49" t="str">
        <f>IF($B1336="", "", IF(COUNTIF(BD1336:$BY1336, "")=BC$8, IF(D1336="", "", D1336), ""))</f>
        <v/>
      </c>
      <c r="BD1336" s="61" t="str">
        <f>IF($B1336="", "", IF(COUNTIF(BE1336:$BY1336, "")=BD$8, IF(E1336="", "", E1336), ""))</f>
        <v/>
      </c>
      <c r="BE1336" s="61" t="str">
        <f>IF($B1336="", "", IF(COUNTIF(BF1336:$BY1336, "")=BE$8, IF(F1336="", "", F1336), ""))</f>
        <v/>
      </c>
      <c r="BF1336" s="61" t="str">
        <f>IF($B1336="", "", IF(COUNTIF(BG1336:$BY1336, "")=BF$8, IF(G1336="", "", G1336), ""))</f>
        <v/>
      </c>
      <c r="BG1336" s="61" t="str">
        <f>IF($B1336="", "", IF(COUNTIF(BH1336:$BY1336, "")=BG$8, IF(H1336="", "", H1336), ""))</f>
        <v/>
      </c>
      <c r="BH1336" s="61" t="str">
        <f>IF($B1336="", "", IF(COUNTIF(BI1336:$BY1336, "")=BH$8, IF(I1336="", "", I1336), ""))</f>
        <v/>
      </c>
      <c r="BI1336" s="61" t="str">
        <f>IF($B1336="", "", IF(COUNTIF(BJ1336:$BY1336, "")=BI$8, IF(J1336="", "", J1336), ""))</f>
        <v/>
      </c>
      <c r="BJ1336" s="61" t="str">
        <f>IF($B1336="", "", IF(COUNTIF(BK1336:$BY1336, "")=BJ$8, IF(K1336="", "", K1336), ""))</f>
        <v/>
      </c>
      <c r="BK1336" s="61" t="str">
        <f>IF($B1336="", "", IF(COUNTIF(BL1336:$BY1336, "")=BK$8, IF(L1336="", "", L1336), ""))</f>
        <v/>
      </c>
      <c r="BL1336" s="61" t="str">
        <f>IF($B1336="", "", IF(COUNTIF(BM1336:$BY1336, "")=BL$8, IF(M1336="", "", M1336), ""))</f>
        <v/>
      </c>
      <c r="BM1336" s="61" t="str">
        <f>IF($B1336="", "", IF(COUNTIF(BN1336:$BY1336, "")=BM$8, IF(N1336="", "", N1336), ""))</f>
        <v/>
      </c>
      <c r="BN1336" s="61" t="str">
        <f>IF($B1336="", "", IF(COUNTIF(BO1336:$BY1336, "")=BN$8, IF(O1336="", "", O1336), ""))</f>
        <v/>
      </c>
      <c r="BO1336" s="61" t="str">
        <f>IF($B1336="", "", IF(COUNTIF(BP1336:$BY1336, "")=BO$8, IF(P1336="", "", P1336), ""))</f>
        <v/>
      </c>
      <c r="BP1336" s="61" t="str">
        <f>IF($B1336="", "", IF(COUNTIF(BQ1336:$BY1336, "")=BP$8, IF(Q1336="", "", Q1336), ""))</f>
        <v/>
      </c>
      <c r="BQ1336" s="61" t="str">
        <f>IF($B1336="", "", IF(COUNTIF(BR1336:$BY1336, "")=BQ$8, IF(R1336="", "", R1336), ""))</f>
        <v/>
      </c>
      <c r="BR1336" s="61" t="str">
        <f>IF($B1336="", "", IF(COUNTIF(BS1336:$BY1336, "")=BR$8, IF(S1336="", "", S1336), ""))</f>
        <v/>
      </c>
      <c r="BS1336" s="61" t="str">
        <f>IF($B1336="", "", IF(COUNTIF(BT1336:$BY1336, "")=BS$8, IF(T1336="", "", T1336), ""))</f>
        <v/>
      </c>
      <c r="BT1336" s="61" t="str">
        <f>IF($B1336="", "", IF(COUNTIF(BU1336:$BY1336, "")=BT$8, IF(U1336="", "", U1336), ""))</f>
        <v/>
      </c>
      <c r="BU1336" s="61" t="str">
        <f>IF($B1336="", "", IF(COUNTIF(BV1336:$BY1336, "")=BU$8, IF(V1336="", "", V1336), ""))</f>
        <v/>
      </c>
      <c r="BV1336" s="61" t="str">
        <f>IF($B1336="", "", IF(COUNTIF(BW1336:$BY1336, "")=BV$8, IF(W1336="", "", W1336), ""))</f>
        <v/>
      </c>
      <c r="BW1336" s="61" t="str">
        <f>IF($B1336="", "", IF(COUNTIF(BX1336:$BY1336, "")=BW$8, IF(X1336="", "", X1336), ""))</f>
        <v/>
      </c>
      <c r="BX1336" s="61" t="str">
        <f>IF($B1336="", "", IF(COUNTIF(BY1336:$BY1336, "")=BX$8, IF(Y1336="", "", Y1336), ""))</f>
        <v/>
      </c>
      <c r="BY1336" s="50" t="str">
        <f t="shared" si="545"/>
        <v/>
      </c>
      <c r="CA1336" s="6" t="str">
        <f t="shared" si="546"/>
        <v/>
      </c>
      <c r="CB1336" s="6" t="str">
        <f>IF(CA1336="", "", RANK(CA1336, $CA$9:$CA$2508, 0)+COUNTIF($CA$9:CA1336, CA1336)-1)</f>
        <v/>
      </c>
    </row>
    <row r="1337" spans="1:80" x14ac:dyDescent="0.25">
      <c r="A1337" s="22"/>
      <c r="B1337" s="121" t="str">
        <f>IF('Stock Details'!B1336="", "", 'Stock Details'!B1336)</f>
        <v/>
      </c>
      <c r="C1337" s="22"/>
      <c r="D1337" s="130"/>
      <c r="E1337" s="122"/>
      <c r="F1337" s="131"/>
      <c r="G1337" s="22"/>
      <c r="H1337" s="130" t="str">
        <f t="shared" si="531"/>
        <v/>
      </c>
      <c r="I1337" s="122"/>
      <c r="J1337" s="131"/>
      <c r="K1337" s="22"/>
      <c r="L1337" s="130" t="str">
        <f t="shared" si="532"/>
        <v/>
      </c>
      <c r="M1337" s="122"/>
      <c r="N1337" s="131"/>
      <c r="O1337" s="22"/>
      <c r="P1337" s="130" t="str">
        <f t="shared" si="533"/>
        <v/>
      </c>
      <c r="Q1337" s="122"/>
      <c r="R1337" s="131"/>
      <c r="S1337" s="22"/>
      <c r="T1337" s="130" t="str">
        <f t="shared" si="534"/>
        <v/>
      </c>
      <c r="U1337" s="122"/>
      <c r="V1337" s="131"/>
      <c r="W1337" s="22"/>
      <c r="X1337" s="130" t="str">
        <f t="shared" si="535"/>
        <v/>
      </c>
      <c r="Y1337" s="122"/>
      <c r="Z1337" s="131"/>
      <c r="AA1337" s="22"/>
      <c r="AC1337" s="6" t="str">
        <f t="shared" si="536"/>
        <v/>
      </c>
      <c r="AE1337" s="6" t="str">
        <f t="shared" si="537"/>
        <v/>
      </c>
      <c r="AF1337" s="6" t="str">
        <f t="shared" si="538"/>
        <v/>
      </c>
      <c r="AG1337" s="6" t="str">
        <f t="shared" si="539"/>
        <v/>
      </c>
      <c r="AH1337" s="6" t="str">
        <f t="shared" si="540"/>
        <v/>
      </c>
      <c r="AI1337" s="6" t="str">
        <f t="shared" si="541"/>
        <v/>
      </c>
      <c r="AJ1337" s="6" t="str">
        <f t="shared" si="542"/>
        <v/>
      </c>
      <c r="AL1337" s="9" t="str">
        <f>IF('Stock Details'!F1336="", "", 'Stock Details'!F1336)</f>
        <v/>
      </c>
      <c r="AM1337" s="9" t="str">
        <f>IF('Stock Details'!G1336="", "", 'Stock Details'!G1336)</f>
        <v/>
      </c>
      <c r="AO1337" s="59" t="str">
        <f t="shared" si="543"/>
        <v/>
      </c>
      <c r="AP1337" s="59" t="str">
        <f t="shared" si="547"/>
        <v/>
      </c>
      <c r="AQ1337" s="59" t="str">
        <f t="shared" si="548"/>
        <v/>
      </c>
      <c r="AR1337" s="59" t="str">
        <f t="shared" si="549"/>
        <v/>
      </c>
      <c r="AS1337" s="59" t="str">
        <f t="shared" si="550"/>
        <v/>
      </c>
      <c r="AT1337" s="59" t="str">
        <f t="shared" si="551"/>
        <v/>
      </c>
      <c r="AV1337" s="59" t="str">
        <f t="shared" si="544"/>
        <v/>
      </c>
      <c r="AW1337" s="59" t="str">
        <f t="shared" si="526"/>
        <v/>
      </c>
      <c r="AX1337" s="59" t="str">
        <f t="shared" si="527"/>
        <v/>
      </c>
      <c r="AY1337" s="59" t="str">
        <f t="shared" si="528"/>
        <v/>
      </c>
      <c r="AZ1337" s="59" t="str">
        <f t="shared" si="529"/>
        <v/>
      </c>
      <c r="BA1337" s="59" t="str">
        <f t="shared" si="530"/>
        <v/>
      </c>
      <c r="BC1337" s="49" t="str">
        <f>IF($B1337="", "", IF(COUNTIF(BD1337:$BY1337, "")=BC$8, IF(D1337="", "", D1337), ""))</f>
        <v/>
      </c>
      <c r="BD1337" s="61" t="str">
        <f>IF($B1337="", "", IF(COUNTIF(BE1337:$BY1337, "")=BD$8, IF(E1337="", "", E1337), ""))</f>
        <v/>
      </c>
      <c r="BE1337" s="61" t="str">
        <f>IF($B1337="", "", IF(COUNTIF(BF1337:$BY1337, "")=BE$8, IF(F1337="", "", F1337), ""))</f>
        <v/>
      </c>
      <c r="BF1337" s="61" t="str">
        <f>IF($B1337="", "", IF(COUNTIF(BG1337:$BY1337, "")=BF$8, IF(G1337="", "", G1337), ""))</f>
        <v/>
      </c>
      <c r="BG1337" s="61" t="str">
        <f>IF($B1337="", "", IF(COUNTIF(BH1337:$BY1337, "")=BG$8, IF(H1337="", "", H1337), ""))</f>
        <v/>
      </c>
      <c r="BH1337" s="61" t="str">
        <f>IF($B1337="", "", IF(COUNTIF(BI1337:$BY1337, "")=BH$8, IF(I1337="", "", I1337), ""))</f>
        <v/>
      </c>
      <c r="BI1337" s="61" t="str">
        <f>IF($B1337="", "", IF(COUNTIF(BJ1337:$BY1337, "")=BI$8, IF(J1337="", "", J1337), ""))</f>
        <v/>
      </c>
      <c r="BJ1337" s="61" t="str">
        <f>IF($B1337="", "", IF(COUNTIF(BK1337:$BY1337, "")=BJ$8, IF(K1337="", "", K1337), ""))</f>
        <v/>
      </c>
      <c r="BK1337" s="61" t="str">
        <f>IF($B1337="", "", IF(COUNTIF(BL1337:$BY1337, "")=BK$8, IF(L1337="", "", L1337), ""))</f>
        <v/>
      </c>
      <c r="BL1337" s="61" t="str">
        <f>IF($B1337="", "", IF(COUNTIF(BM1337:$BY1337, "")=BL$8, IF(M1337="", "", M1337), ""))</f>
        <v/>
      </c>
      <c r="BM1337" s="61" t="str">
        <f>IF($B1337="", "", IF(COUNTIF(BN1337:$BY1337, "")=BM$8, IF(N1337="", "", N1337), ""))</f>
        <v/>
      </c>
      <c r="BN1337" s="61" t="str">
        <f>IF($B1337="", "", IF(COUNTIF(BO1337:$BY1337, "")=BN$8, IF(O1337="", "", O1337), ""))</f>
        <v/>
      </c>
      <c r="BO1337" s="61" t="str">
        <f>IF($B1337="", "", IF(COUNTIF(BP1337:$BY1337, "")=BO$8, IF(P1337="", "", P1337), ""))</f>
        <v/>
      </c>
      <c r="BP1337" s="61" t="str">
        <f>IF($B1337="", "", IF(COUNTIF(BQ1337:$BY1337, "")=BP$8, IF(Q1337="", "", Q1337), ""))</f>
        <v/>
      </c>
      <c r="BQ1337" s="61" t="str">
        <f>IF($B1337="", "", IF(COUNTIF(BR1337:$BY1337, "")=BQ$8, IF(R1337="", "", R1337), ""))</f>
        <v/>
      </c>
      <c r="BR1337" s="61" t="str">
        <f>IF($B1337="", "", IF(COUNTIF(BS1337:$BY1337, "")=BR$8, IF(S1337="", "", S1337), ""))</f>
        <v/>
      </c>
      <c r="BS1337" s="61" t="str">
        <f>IF($B1337="", "", IF(COUNTIF(BT1337:$BY1337, "")=BS$8, IF(T1337="", "", T1337), ""))</f>
        <v/>
      </c>
      <c r="BT1337" s="61" t="str">
        <f>IF($B1337="", "", IF(COUNTIF(BU1337:$BY1337, "")=BT$8, IF(U1337="", "", U1337), ""))</f>
        <v/>
      </c>
      <c r="BU1337" s="61" t="str">
        <f>IF($B1337="", "", IF(COUNTIF(BV1337:$BY1337, "")=BU$8, IF(V1337="", "", V1337), ""))</f>
        <v/>
      </c>
      <c r="BV1337" s="61" t="str">
        <f>IF($B1337="", "", IF(COUNTIF(BW1337:$BY1337, "")=BV$8, IF(W1337="", "", W1337), ""))</f>
        <v/>
      </c>
      <c r="BW1337" s="61" t="str">
        <f>IF($B1337="", "", IF(COUNTIF(BX1337:$BY1337, "")=BW$8, IF(X1337="", "", X1337), ""))</f>
        <v/>
      </c>
      <c r="BX1337" s="61" t="str">
        <f>IF($B1337="", "", IF(COUNTIF(BY1337:$BY1337, "")=BX$8, IF(Y1337="", "", Y1337), ""))</f>
        <v/>
      </c>
      <c r="BY1337" s="50" t="str">
        <f t="shared" si="545"/>
        <v/>
      </c>
      <c r="CA1337" s="6" t="str">
        <f t="shared" si="546"/>
        <v/>
      </c>
      <c r="CB1337" s="6" t="str">
        <f>IF(CA1337="", "", RANK(CA1337, $CA$9:$CA$2508, 0)+COUNTIF($CA$9:CA1337, CA1337)-1)</f>
        <v/>
      </c>
    </row>
    <row r="1338" spans="1:80" x14ac:dyDescent="0.25">
      <c r="A1338" s="22"/>
      <c r="B1338" s="121" t="str">
        <f>IF('Stock Details'!B1337="", "", 'Stock Details'!B1337)</f>
        <v/>
      </c>
      <c r="C1338" s="22"/>
      <c r="D1338" s="130"/>
      <c r="E1338" s="122"/>
      <c r="F1338" s="131"/>
      <c r="G1338" s="22"/>
      <c r="H1338" s="130" t="str">
        <f t="shared" si="531"/>
        <v/>
      </c>
      <c r="I1338" s="122"/>
      <c r="J1338" s="131"/>
      <c r="K1338" s="22"/>
      <c r="L1338" s="130" t="str">
        <f t="shared" si="532"/>
        <v/>
      </c>
      <c r="M1338" s="122"/>
      <c r="N1338" s="131"/>
      <c r="O1338" s="22"/>
      <c r="P1338" s="130" t="str">
        <f t="shared" si="533"/>
        <v/>
      </c>
      <c r="Q1338" s="122"/>
      <c r="R1338" s="131"/>
      <c r="S1338" s="22"/>
      <c r="T1338" s="130" t="str">
        <f t="shared" si="534"/>
        <v/>
      </c>
      <c r="U1338" s="122"/>
      <c r="V1338" s="131"/>
      <c r="W1338" s="22"/>
      <c r="X1338" s="130" t="str">
        <f t="shared" si="535"/>
        <v/>
      </c>
      <c r="Y1338" s="122"/>
      <c r="Z1338" s="131"/>
      <c r="AA1338" s="22"/>
      <c r="AC1338" s="6" t="str">
        <f t="shared" si="536"/>
        <v/>
      </c>
      <c r="AE1338" s="6" t="str">
        <f t="shared" si="537"/>
        <v/>
      </c>
      <c r="AF1338" s="6" t="str">
        <f t="shared" si="538"/>
        <v/>
      </c>
      <c r="AG1338" s="6" t="str">
        <f t="shared" si="539"/>
        <v/>
      </c>
      <c r="AH1338" s="6" t="str">
        <f t="shared" si="540"/>
        <v/>
      </c>
      <c r="AI1338" s="6" t="str">
        <f t="shared" si="541"/>
        <v/>
      </c>
      <c r="AJ1338" s="6" t="str">
        <f t="shared" si="542"/>
        <v/>
      </c>
      <c r="AL1338" s="9" t="str">
        <f>IF('Stock Details'!F1337="", "", 'Stock Details'!F1337)</f>
        <v/>
      </c>
      <c r="AM1338" s="9" t="str">
        <f>IF('Stock Details'!G1337="", "", 'Stock Details'!G1337)</f>
        <v/>
      </c>
      <c r="AO1338" s="59" t="str">
        <f t="shared" si="543"/>
        <v/>
      </c>
      <c r="AP1338" s="59" t="str">
        <f t="shared" si="547"/>
        <v/>
      </c>
      <c r="AQ1338" s="59" t="str">
        <f t="shared" si="548"/>
        <v/>
      </c>
      <c r="AR1338" s="59" t="str">
        <f t="shared" si="549"/>
        <v/>
      </c>
      <c r="AS1338" s="59" t="str">
        <f t="shared" si="550"/>
        <v/>
      </c>
      <c r="AT1338" s="59" t="str">
        <f t="shared" si="551"/>
        <v/>
      </c>
      <c r="AV1338" s="59" t="str">
        <f t="shared" si="544"/>
        <v/>
      </c>
      <c r="AW1338" s="59" t="str">
        <f t="shared" si="526"/>
        <v/>
      </c>
      <c r="AX1338" s="59" t="str">
        <f t="shared" si="527"/>
        <v/>
      </c>
      <c r="AY1338" s="59" t="str">
        <f t="shared" si="528"/>
        <v/>
      </c>
      <c r="AZ1338" s="59" t="str">
        <f t="shared" si="529"/>
        <v/>
      </c>
      <c r="BA1338" s="59" t="str">
        <f t="shared" si="530"/>
        <v/>
      </c>
      <c r="BC1338" s="49" t="str">
        <f>IF($B1338="", "", IF(COUNTIF(BD1338:$BY1338, "")=BC$8, IF(D1338="", "", D1338), ""))</f>
        <v/>
      </c>
      <c r="BD1338" s="61" t="str">
        <f>IF($B1338="", "", IF(COUNTIF(BE1338:$BY1338, "")=BD$8, IF(E1338="", "", E1338), ""))</f>
        <v/>
      </c>
      <c r="BE1338" s="61" t="str">
        <f>IF($B1338="", "", IF(COUNTIF(BF1338:$BY1338, "")=BE$8, IF(F1338="", "", F1338), ""))</f>
        <v/>
      </c>
      <c r="BF1338" s="61" t="str">
        <f>IF($B1338="", "", IF(COUNTIF(BG1338:$BY1338, "")=BF$8, IF(G1338="", "", G1338), ""))</f>
        <v/>
      </c>
      <c r="BG1338" s="61" t="str">
        <f>IF($B1338="", "", IF(COUNTIF(BH1338:$BY1338, "")=BG$8, IF(H1338="", "", H1338), ""))</f>
        <v/>
      </c>
      <c r="BH1338" s="61" t="str">
        <f>IF($B1338="", "", IF(COUNTIF(BI1338:$BY1338, "")=BH$8, IF(I1338="", "", I1338), ""))</f>
        <v/>
      </c>
      <c r="BI1338" s="61" t="str">
        <f>IF($B1338="", "", IF(COUNTIF(BJ1338:$BY1338, "")=BI$8, IF(J1338="", "", J1338), ""))</f>
        <v/>
      </c>
      <c r="BJ1338" s="61" t="str">
        <f>IF($B1338="", "", IF(COUNTIF(BK1338:$BY1338, "")=BJ$8, IF(K1338="", "", K1338), ""))</f>
        <v/>
      </c>
      <c r="BK1338" s="61" t="str">
        <f>IF($B1338="", "", IF(COUNTIF(BL1338:$BY1338, "")=BK$8, IF(L1338="", "", L1338), ""))</f>
        <v/>
      </c>
      <c r="BL1338" s="61" t="str">
        <f>IF($B1338="", "", IF(COUNTIF(BM1338:$BY1338, "")=BL$8, IF(M1338="", "", M1338), ""))</f>
        <v/>
      </c>
      <c r="BM1338" s="61" t="str">
        <f>IF($B1338="", "", IF(COUNTIF(BN1338:$BY1338, "")=BM$8, IF(N1338="", "", N1338), ""))</f>
        <v/>
      </c>
      <c r="BN1338" s="61" t="str">
        <f>IF($B1338="", "", IF(COUNTIF(BO1338:$BY1338, "")=BN$8, IF(O1338="", "", O1338), ""))</f>
        <v/>
      </c>
      <c r="BO1338" s="61" t="str">
        <f>IF($B1338="", "", IF(COUNTIF(BP1338:$BY1338, "")=BO$8, IF(P1338="", "", P1338), ""))</f>
        <v/>
      </c>
      <c r="BP1338" s="61" t="str">
        <f>IF($B1338="", "", IF(COUNTIF(BQ1338:$BY1338, "")=BP$8, IF(Q1338="", "", Q1338), ""))</f>
        <v/>
      </c>
      <c r="BQ1338" s="61" t="str">
        <f>IF($B1338="", "", IF(COUNTIF(BR1338:$BY1338, "")=BQ$8, IF(R1338="", "", R1338), ""))</f>
        <v/>
      </c>
      <c r="BR1338" s="61" t="str">
        <f>IF($B1338="", "", IF(COUNTIF(BS1338:$BY1338, "")=BR$8, IF(S1338="", "", S1338), ""))</f>
        <v/>
      </c>
      <c r="BS1338" s="61" t="str">
        <f>IF($B1338="", "", IF(COUNTIF(BT1338:$BY1338, "")=BS$8, IF(T1338="", "", T1338), ""))</f>
        <v/>
      </c>
      <c r="BT1338" s="61" t="str">
        <f>IF($B1338="", "", IF(COUNTIF(BU1338:$BY1338, "")=BT$8, IF(U1338="", "", U1338), ""))</f>
        <v/>
      </c>
      <c r="BU1338" s="61" t="str">
        <f>IF($B1338="", "", IF(COUNTIF(BV1338:$BY1338, "")=BU$8, IF(V1338="", "", V1338), ""))</f>
        <v/>
      </c>
      <c r="BV1338" s="61" t="str">
        <f>IF($B1338="", "", IF(COUNTIF(BW1338:$BY1338, "")=BV$8, IF(W1338="", "", W1338), ""))</f>
        <v/>
      </c>
      <c r="BW1338" s="61" t="str">
        <f>IF($B1338="", "", IF(COUNTIF(BX1338:$BY1338, "")=BW$8, IF(X1338="", "", X1338), ""))</f>
        <v/>
      </c>
      <c r="BX1338" s="61" t="str">
        <f>IF($B1338="", "", IF(COUNTIF(BY1338:$BY1338, "")=BX$8, IF(Y1338="", "", Y1338), ""))</f>
        <v/>
      </c>
      <c r="BY1338" s="50" t="str">
        <f t="shared" si="545"/>
        <v/>
      </c>
      <c r="CA1338" s="6" t="str">
        <f t="shared" si="546"/>
        <v/>
      </c>
      <c r="CB1338" s="6" t="str">
        <f>IF(CA1338="", "", RANK(CA1338, $CA$9:$CA$2508, 0)+COUNTIF($CA$9:CA1338, CA1338)-1)</f>
        <v/>
      </c>
    </row>
    <row r="1339" spans="1:80" x14ac:dyDescent="0.25">
      <c r="A1339" s="22"/>
      <c r="B1339" s="121" t="str">
        <f>IF('Stock Details'!B1338="", "", 'Stock Details'!B1338)</f>
        <v/>
      </c>
      <c r="C1339" s="22"/>
      <c r="D1339" s="130"/>
      <c r="E1339" s="122"/>
      <c r="F1339" s="131"/>
      <c r="G1339" s="22"/>
      <c r="H1339" s="130" t="str">
        <f t="shared" si="531"/>
        <v/>
      </c>
      <c r="I1339" s="122"/>
      <c r="J1339" s="131"/>
      <c r="K1339" s="22"/>
      <c r="L1339" s="130" t="str">
        <f t="shared" si="532"/>
        <v/>
      </c>
      <c r="M1339" s="122"/>
      <c r="N1339" s="131"/>
      <c r="O1339" s="22"/>
      <c r="P1339" s="130" t="str">
        <f t="shared" si="533"/>
        <v/>
      </c>
      <c r="Q1339" s="122"/>
      <c r="R1339" s="131"/>
      <c r="S1339" s="22"/>
      <c r="T1339" s="130" t="str">
        <f t="shared" si="534"/>
        <v/>
      </c>
      <c r="U1339" s="122"/>
      <c r="V1339" s="131"/>
      <c r="W1339" s="22"/>
      <c r="X1339" s="130" t="str">
        <f t="shared" si="535"/>
        <v/>
      </c>
      <c r="Y1339" s="122"/>
      <c r="Z1339" s="131"/>
      <c r="AA1339" s="22"/>
      <c r="AC1339" s="6" t="str">
        <f t="shared" si="536"/>
        <v/>
      </c>
      <c r="AE1339" s="6" t="str">
        <f t="shared" si="537"/>
        <v/>
      </c>
      <c r="AF1339" s="6" t="str">
        <f t="shared" si="538"/>
        <v/>
      </c>
      <c r="AG1339" s="6" t="str">
        <f t="shared" si="539"/>
        <v/>
      </c>
      <c r="AH1339" s="6" t="str">
        <f t="shared" si="540"/>
        <v/>
      </c>
      <c r="AI1339" s="6" t="str">
        <f t="shared" si="541"/>
        <v/>
      </c>
      <c r="AJ1339" s="6" t="str">
        <f t="shared" si="542"/>
        <v/>
      </c>
      <c r="AL1339" s="9" t="str">
        <f>IF('Stock Details'!F1338="", "", 'Stock Details'!F1338)</f>
        <v/>
      </c>
      <c r="AM1339" s="9" t="str">
        <f>IF('Stock Details'!G1338="", "", 'Stock Details'!G1338)</f>
        <v/>
      </c>
      <c r="AO1339" s="59" t="str">
        <f t="shared" si="543"/>
        <v/>
      </c>
      <c r="AP1339" s="59" t="str">
        <f t="shared" si="547"/>
        <v/>
      </c>
      <c r="AQ1339" s="59" t="str">
        <f t="shared" si="548"/>
        <v/>
      </c>
      <c r="AR1339" s="59" t="str">
        <f t="shared" si="549"/>
        <v/>
      </c>
      <c r="AS1339" s="59" t="str">
        <f t="shared" si="550"/>
        <v/>
      </c>
      <c r="AT1339" s="59" t="str">
        <f t="shared" si="551"/>
        <v/>
      </c>
      <c r="AV1339" s="59" t="str">
        <f t="shared" si="544"/>
        <v/>
      </c>
      <c r="AW1339" s="59" t="str">
        <f t="shared" si="526"/>
        <v/>
      </c>
      <c r="AX1339" s="59" t="str">
        <f t="shared" si="527"/>
        <v/>
      </c>
      <c r="AY1339" s="59" t="str">
        <f t="shared" si="528"/>
        <v/>
      </c>
      <c r="AZ1339" s="59" t="str">
        <f t="shared" si="529"/>
        <v/>
      </c>
      <c r="BA1339" s="59" t="str">
        <f t="shared" si="530"/>
        <v/>
      </c>
      <c r="BC1339" s="49" t="str">
        <f>IF($B1339="", "", IF(COUNTIF(BD1339:$BY1339, "")=BC$8, IF(D1339="", "", D1339), ""))</f>
        <v/>
      </c>
      <c r="BD1339" s="61" t="str">
        <f>IF($B1339="", "", IF(COUNTIF(BE1339:$BY1339, "")=BD$8, IF(E1339="", "", E1339), ""))</f>
        <v/>
      </c>
      <c r="BE1339" s="61" t="str">
        <f>IF($B1339="", "", IF(COUNTIF(BF1339:$BY1339, "")=BE$8, IF(F1339="", "", F1339), ""))</f>
        <v/>
      </c>
      <c r="BF1339" s="61" t="str">
        <f>IF($B1339="", "", IF(COUNTIF(BG1339:$BY1339, "")=BF$8, IF(G1339="", "", G1339), ""))</f>
        <v/>
      </c>
      <c r="BG1339" s="61" t="str">
        <f>IF($B1339="", "", IF(COUNTIF(BH1339:$BY1339, "")=BG$8, IF(H1339="", "", H1339), ""))</f>
        <v/>
      </c>
      <c r="BH1339" s="61" t="str">
        <f>IF($B1339="", "", IF(COUNTIF(BI1339:$BY1339, "")=BH$8, IF(I1339="", "", I1339), ""))</f>
        <v/>
      </c>
      <c r="BI1339" s="61" t="str">
        <f>IF($B1339="", "", IF(COUNTIF(BJ1339:$BY1339, "")=BI$8, IF(J1339="", "", J1339), ""))</f>
        <v/>
      </c>
      <c r="BJ1339" s="61" t="str">
        <f>IF($B1339="", "", IF(COUNTIF(BK1339:$BY1339, "")=BJ$8, IF(K1339="", "", K1339), ""))</f>
        <v/>
      </c>
      <c r="BK1339" s="61" t="str">
        <f>IF($B1339="", "", IF(COUNTIF(BL1339:$BY1339, "")=BK$8, IF(L1339="", "", L1339), ""))</f>
        <v/>
      </c>
      <c r="BL1339" s="61" t="str">
        <f>IF($B1339="", "", IF(COUNTIF(BM1339:$BY1339, "")=BL$8, IF(M1339="", "", M1339), ""))</f>
        <v/>
      </c>
      <c r="BM1339" s="61" t="str">
        <f>IF($B1339="", "", IF(COUNTIF(BN1339:$BY1339, "")=BM$8, IF(N1339="", "", N1339), ""))</f>
        <v/>
      </c>
      <c r="BN1339" s="61" t="str">
        <f>IF($B1339="", "", IF(COUNTIF(BO1339:$BY1339, "")=BN$8, IF(O1339="", "", O1339), ""))</f>
        <v/>
      </c>
      <c r="BO1339" s="61" t="str">
        <f>IF($B1339="", "", IF(COUNTIF(BP1339:$BY1339, "")=BO$8, IF(P1339="", "", P1339), ""))</f>
        <v/>
      </c>
      <c r="BP1339" s="61" t="str">
        <f>IF($B1339="", "", IF(COUNTIF(BQ1339:$BY1339, "")=BP$8, IF(Q1339="", "", Q1339), ""))</f>
        <v/>
      </c>
      <c r="BQ1339" s="61" t="str">
        <f>IF($B1339="", "", IF(COUNTIF(BR1339:$BY1339, "")=BQ$8, IF(R1339="", "", R1339), ""))</f>
        <v/>
      </c>
      <c r="BR1339" s="61" t="str">
        <f>IF($B1339="", "", IF(COUNTIF(BS1339:$BY1339, "")=BR$8, IF(S1339="", "", S1339), ""))</f>
        <v/>
      </c>
      <c r="BS1339" s="61" t="str">
        <f>IF($B1339="", "", IF(COUNTIF(BT1339:$BY1339, "")=BS$8, IF(T1339="", "", T1339), ""))</f>
        <v/>
      </c>
      <c r="BT1339" s="61" t="str">
        <f>IF($B1339="", "", IF(COUNTIF(BU1339:$BY1339, "")=BT$8, IF(U1339="", "", U1339), ""))</f>
        <v/>
      </c>
      <c r="BU1339" s="61" t="str">
        <f>IF($B1339="", "", IF(COUNTIF(BV1339:$BY1339, "")=BU$8, IF(V1339="", "", V1339), ""))</f>
        <v/>
      </c>
      <c r="BV1339" s="61" t="str">
        <f>IF($B1339="", "", IF(COUNTIF(BW1339:$BY1339, "")=BV$8, IF(W1339="", "", W1339), ""))</f>
        <v/>
      </c>
      <c r="BW1339" s="61" t="str">
        <f>IF($B1339="", "", IF(COUNTIF(BX1339:$BY1339, "")=BW$8, IF(X1339="", "", X1339), ""))</f>
        <v/>
      </c>
      <c r="BX1339" s="61" t="str">
        <f>IF($B1339="", "", IF(COUNTIF(BY1339:$BY1339, "")=BX$8, IF(Y1339="", "", Y1339), ""))</f>
        <v/>
      </c>
      <c r="BY1339" s="50" t="str">
        <f t="shared" si="545"/>
        <v/>
      </c>
      <c r="CA1339" s="6" t="str">
        <f t="shared" si="546"/>
        <v/>
      </c>
      <c r="CB1339" s="6" t="str">
        <f>IF(CA1339="", "", RANK(CA1339, $CA$9:$CA$2508, 0)+COUNTIF($CA$9:CA1339, CA1339)-1)</f>
        <v/>
      </c>
    </row>
    <row r="1340" spans="1:80" x14ac:dyDescent="0.25">
      <c r="A1340" s="22"/>
      <c r="B1340" s="121" t="str">
        <f>IF('Stock Details'!B1339="", "", 'Stock Details'!B1339)</f>
        <v/>
      </c>
      <c r="C1340" s="22"/>
      <c r="D1340" s="130"/>
      <c r="E1340" s="122"/>
      <c r="F1340" s="131"/>
      <c r="G1340" s="22"/>
      <c r="H1340" s="130" t="str">
        <f t="shared" si="531"/>
        <v/>
      </c>
      <c r="I1340" s="122"/>
      <c r="J1340" s="131"/>
      <c r="K1340" s="22"/>
      <c r="L1340" s="130" t="str">
        <f t="shared" si="532"/>
        <v/>
      </c>
      <c r="M1340" s="122"/>
      <c r="N1340" s="131"/>
      <c r="O1340" s="22"/>
      <c r="P1340" s="130" t="str">
        <f t="shared" si="533"/>
        <v/>
      </c>
      <c r="Q1340" s="122"/>
      <c r="R1340" s="131"/>
      <c r="S1340" s="22"/>
      <c r="T1340" s="130" t="str">
        <f t="shared" si="534"/>
        <v/>
      </c>
      <c r="U1340" s="122"/>
      <c r="V1340" s="131"/>
      <c r="W1340" s="22"/>
      <c r="X1340" s="130" t="str">
        <f t="shared" si="535"/>
        <v/>
      </c>
      <c r="Y1340" s="122"/>
      <c r="Z1340" s="131"/>
      <c r="AA1340" s="22"/>
      <c r="AC1340" s="6" t="str">
        <f t="shared" si="536"/>
        <v/>
      </c>
      <c r="AE1340" s="6" t="str">
        <f t="shared" si="537"/>
        <v/>
      </c>
      <c r="AF1340" s="6" t="str">
        <f t="shared" si="538"/>
        <v/>
      </c>
      <c r="AG1340" s="6" t="str">
        <f t="shared" si="539"/>
        <v/>
      </c>
      <c r="AH1340" s="6" t="str">
        <f t="shared" si="540"/>
        <v/>
      </c>
      <c r="AI1340" s="6" t="str">
        <f t="shared" si="541"/>
        <v/>
      </c>
      <c r="AJ1340" s="6" t="str">
        <f t="shared" si="542"/>
        <v/>
      </c>
      <c r="AL1340" s="9" t="str">
        <f>IF('Stock Details'!F1339="", "", 'Stock Details'!F1339)</f>
        <v/>
      </c>
      <c r="AM1340" s="9" t="str">
        <f>IF('Stock Details'!G1339="", "", 'Stock Details'!G1339)</f>
        <v/>
      </c>
      <c r="AO1340" s="59" t="str">
        <f t="shared" si="543"/>
        <v/>
      </c>
      <c r="AP1340" s="59" t="str">
        <f t="shared" si="547"/>
        <v/>
      </c>
      <c r="AQ1340" s="59" t="str">
        <f t="shared" si="548"/>
        <v/>
      </c>
      <c r="AR1340" s="59" t="str">
        <f t="shared" si="549"/>
        <v/>
      </c>
      <c r="AS1340" s="59" t="str">
        <f t="shared" si="550"/>
        <v/>
      </c>
      <c r="AT1340" s="59" t="str">
        <f t="shared" si="551"/>
        <v/>
      </c>
      <c r="AV1340" s="59" t="str">
        <f t="shared" si="544"/>
        <v/>
      </c>
      <c r="AW1340" s="59" t="str">
        <f t="shared" si="526"/>
        <v/>
      </c>
      <c r="AX1340" s="59" t="str">
        <f t="shared" si="527"/>
        <v/>
      </c>
      <c r="AY1340" s="59" t="str">
        <f t="shared" si="528"/>
        <v/>
      </c>
      <c r="AZ1340" s="59" t="str">
        <f t="shared" si="529"/>
        <v/>
      </c>
      <c r="BA1340" s="59" t="str">
        <f t="shared" si="530"/>
        <v/>
      </c>
      <c r="BC1340" s="49" t="str">
        <f>IF($B1340="", "", IF(COUNTIF(BD1340:$BY1340, "")=BC$8, IF(D1340="", "", D1340), ""))</f>
        <v/>
      </c>
      <c r="BD1340" s="61" t="str">
        <f>IF($B1340="", "", IF(COUNTIF(BE1340:$BY1340, "")=BD$8, IF(E1340="", "", E1340), ""))</f>
        <v/>
      </c>
      <c r="BE1340" s="61" t="str">
        <f>IF($B1340="", "", IF(COUNTIF(BF1340:$BY1340, "")=BE$8, IF(F1340="", "", F1340), ""))</f>
        <v/>
      </c>
      <c r="BF1340" s="61" t="str">
        <f>IF($B1340="", "", IF(COUNTIF(BG1340:$BY1340, "")=BF$8, IF(G1340="", "", G1340), ""))</f>
        <v/>
      </c>
      <c r="BG1340" s="61" t="str">
        <f>IF($B1340="", "", IF(COUNTIF(BH1340:$BY1340, "")=BG$8, IF(H1340="", "", H1340), ""))</f>
        <v/>
      </c>
      <c r="BH1340" s="61" t="str">
        <f>IF($B1340="", "", IF(COUNTIF(BI1340:$BY1340, "")=BH$8, IF(I1340="", "", I1340), ""))</f>
        <v/>
      </c>
      <c r="BI1340" s="61" t="str">
        <f>IF($B1340="", "", IF(COUNTIF(BJ1340:$BY1340, "")=BI$8, IF(J1340="", "", J1340), ""))</f>
        <v/>
      </c>
      <c r="BJ1340" s="61" t="str">
        <f>IF($B1340="", "", IF(COUNTIF(BK1340:$BY1340, "")=BJ$8, IF(K1340="", "", K1340), ""))</f>
        <v/>
      </c>
      <c r="BK1340" s="61" t="str">
        <f>IF($B1340="", "", IF(COUNTIF(BL1340:$BY1340, "")=BK$8, IF(L1340="", "", L1340), ""))</f>
        <v/>
      </c>
      <c r="BL1340" s="61" t="str">
        <f>IF($B1340="", "", IF(COUNTIF(BM1340:$BY1340, "")=BL$8, IF(M1340="", "", M1340), ""))</f>
        <v/>
      </c>
      <c r="BM1340" s="61" t="str">
        <f>IF($B1340="", "", IF(COUNTIF(BN1340:$BY1340, "")=BM$8, IF(N1340="", "", N1340), ""))</f>
        <v/>
      </c>
      <c r="BN1340" s="61" t="str">
        <f>IF($B1340="", "", IF(COUNTIF(BO1340:$BY1340, "")=BN$8, IF(O1340="", "", O1340), ""))</f>
        <v/>
      </c>
      <c r="BO1340" s="61" t="str">
        <f>IF($B1340="", "", IF(COUNTIF(BP1340:$BY1340, "")=BO$8, IF(P1340="", "", P1340), ""))</f>
        <v/>
      </c>
      <c r="BP1340" s="61" t="str">
        <f>IF($B1340="", "", IF(COUNTIF(BQ1340:$BY1340, "")=BP$8, IF(Q1340="", "", Q1340), ""))</f>
        <v/>
      </c>
      <c r="BQ1340" s="61" t="str">
        <f>IF($B1340="", "", IF(COUNTIF(BR1340:$BY1340, "")=BQ$8, IF(R1340="", "", R1340), ""))</f>
        <v/>
      </c>
      <c r="BR1340" s="61" t="str">
        <f>IF($B1340="", "", IF(COUNTIF(BS1340:$BY1340, "")=BR$8, IF(S1340="", "", S1340), ""))</f>
        <v/>
      </c>
      <c r="BS1340" s="61" t="str">
        <f>IF($B1340="", "", IF(COUNTIF(BT1340:$BY1340, "")=BS$8, IF(T1340="", "", T1340), ""))</f>
        <v/>
      </c>
      <c r="BT1340" s="61" t="str">
        <f>IF($B1340="", "", IF(COUNTIF(BU1340:$BY1340, "")=BT$8, IF(U1340="", "", U1340), ""))</f>
        <v/>
      </c>
      <c r="BU1340" s="61" t="str">
        <f>IF($B1340="", "", IF(COUNTIF(BV1340:$BY1340, "")=BU$8, IF(V1340="", "", V1340), ""))</f>
        <v/>
      </c>
      <c r="BV1340" s="61" t="str">
        <f>IF($B1340="", "", IF(COUNTIF(BW1340:$BY1340, "")=BV$8, IF(W1340="", "", W1340), ""))</f>
        <v/>
      </c>
      <c r="BW1340" s="61" t="str">
        <f>IF($B1340="", "", IF(COUNTIF(BX1340:$BY1340, "")=BW$8, IF(X1340="", "", X1340), ""))</f>
        <v/>
      </c>
      <c r="BX1340" s="61" t="str">
        <f>IF($B1340="", "", IF(COUNTIF(BY1340:$BY1340, "")=BX$8, IF(Y1340="", "", Y1340), ""))</f>
        <v/>
      </c>
      <c r="BY1340" s="50" t="str">
        <f t="shared" si="545"/>
        <v/>
      </c>
      <c r="CA1340" s="6" t="str">
        <f t="shared" si="546"/>
        <v/>
      </c>
      <c r="CB1340" s="6" t="str">
        <f>IF(CA1340="", "", RANK(CA1340, $CA$9:$CA$2508, 0)+COUNTIF($CA$9:CA1340, CA1340)-1)</f>
        <v/>
      </c>
    </row>
    <row r="1341" spans="1:80" x14ac:dyDescent="0.25">
      <c r="A1341" s="22"/>
      <c r="B1341" s="121" t="str">
        <f>IF('Stock Details'!B1340="", "", 'Stock Details'!B1340)</f>
        <v/>
      </c>
      <c r="C1341" s="22"/>
      <c r="D1341" s="130"/>
      <c r="E1341" s="122"/>
      <c r="F1341" s="131"/>
      <c r="G1341" s="22"/>
      <c r="H1341" s="130" t="str">
        <f t="shared" si="531"/>
        <v/>
      </c>
      <c r="I1341" s="122"/>
      <c r="J1341" s="131"/>
      <c r="K1341" s="22"/>
      <c r="L1341" s="130" t="str">
        <f t="shared" si="532"/>
        <v/>
      </c>
      <c r="M1341" s="122"/>
      <c r="N1341" s="131"/>
      <c r="O1341" s="22"/>
      <c r="P1341" s="130" t="str">
        <f t="shared" si="533"/>
        <v/>
      </c>
      <c r="Q1341" s="122"/>
      <c r="R1341" s="131"/>
      <c r="S1341" s="22"/>
      <c r="T1341" s="130" t="str">
        <f t="shared" si="534"/>
        <v/>
      </c>
      <c r="U1341" s="122"/>
      <c r="V1341" s="131"/>
      <c r="W1341" s="22"/>
      <c r="X1341" s="130" t="str">
        <f t="shared" si="535"/>
        <v/>
      </c>
      <c r="Y1341" s="122"/>
      <c r="Z1341" s="131"/>
      <c r="AA1341" s="22"/>
      <c r="AC1341" s="6" t="str">
        <f t="shared" si="536"/>
        <v/>
      </c>
      <c r="AE1341" s="6" t="str">
        <f t="shared" si="537"/>
        <v/>
      </c>
      <c r="AF1341" s="6" t="str">
        <f t="shared" si="538"/>
        <v/>
      </c>
      <c r="AG1341" s="6" t="str">
        <f t="shared" si="539"/>
        <v/>
      </c>
      <c r="AH1341" s="6" t="str">
        <f t="shared" si="540"/>
        <v/>
      </c>
      <c r="AI1341" s="6" t="str">
        <f t="shared" si="541"/>
        <v/>
      </c>
      <c r="AJ1341" s="6" t="str">
        <f t="shared" si="542"/>
        <v/>
      </c>
      <c r="AL1341" s="9" t="str">
        <f>IF('Stock Details'!F1340="", "", 'Stock Details'!F1340)</f>
        <v/>
      </c>
      <c r="AM1341" s="9" t="str">
        <f>IF('Stock Details'!G1340="", "", 'Stock Details'!G1340)</f>
        <v/>
      </c>
      <c r="AO1341" s="59" t="str">
        <f t="shared" si="543"/>
        <v/>
      </c>
      <c r="AP1341" s="59" t="str">
        <f t="shared" si="547"/>
        <v/>
      </c>
      <c r="AQ1341" s="59" t="str">
        <f t="shared" si="548"/>
        <v/>
      </c>
      <c r="AR1341" s="59" t="str">
        <f t="shared" si="549"/>
        <v/>
      </c>
      <c r="AS1341" s="59" t="str">
        <f t="shared" si="550"/>
        <v/>
      </c>
      <c r="AT1341" s="59" t="str">
        <f t="shared" si="551"/>
        <v/>
      </c>
      <c r="AV1341" s="59" t="str">
        <f t="shared" si="544"/>
        <v/>
      </c>
      <c r="AW1341" s="59" t="str">
        <f t="shared" si="526"/>
        <v/>
      </c>
      <c r="AX1341" s="59" t="str">
        <f t="shared" si="527"/>
        <v/>
      </c>
      <c r="AY1341" s="59" t="str">
        <f t="shared" si="528"/>
        <v/>
      </c>
      <c r="AZ1341" s="59" t="str">
        <f t="shared" si="529"/>
        <v/>
      </c>
      <c r="BA1341" s="59" t="str">
        <f t="shared" si="530"/>
        <v/>
      </c>
      <c r="BC1341" s="49" t="str">
        <f>IF($B1341="", "", IF(COUNTIF(BD1341:$BY1341, "")=BC$8, IF(D1341="", "", D1341), ""))</f>
        <v/>
      </c>
      <c r="BD1341" s="61" t="str">
        <f>IF($B1341="", "", IF(COUNTIF(BE1341:$BY1341, "")=BD$8, IF(E1341="", "", E1341), ""))</f>
        <v/>
      </c>
      <c r="BE1341" s="61" t="str">
        <f>IF($B1341="", "", IF(COUNTIF(BF1341:$BY1341, "")=BE$8, IF(F1341="", "", F1341), ""))</f>
        <v/>
      </c>
      <c r="BF1341" s="61" t="str">
        <f>IF($B1341="", "", IF(COUNTIF(BG1341:$BY1341, "")=BF$8, IF(G1341="", "", G1341), ""))</f>
        <v/>
      </c>
      <c r="BG1341" s="61" t="str">
        <f>IF($B1341="", "", IF(COUNTIF(BH1341:$BY1341, "")=BG$8, IF(H1341="", "", H1341), ""))</f>
        <v/>
      </c>
      <c r="BH1341" s="61" t="str">
        <f>IF($B1341="", "", IF(COUNTIF(BI1341:$BY1341, "")=BH$8, IF(I1341="", "", I1341), ""))</f>
        <v/>
      </c>
      <c r="BI1341" s="61" t="str">
        <f>IF($B1341="", "", IF(COUNTIF(BJ1341:$BY1341, "")=BI$8, IF(J1341="", "", J1341), ""))</f>
        <v/>
      </c>
      <c r="BJ1341" s="61" t="str">
        <f>IF($B1341="", "", IF(COUNTIF(BK1341:$BY1341, "")=BJ$8, IF(K1341="", "", K1341), ""))</f>
        <v/>
      </c>
      <c r="BK1341" s="61" t="str">
        <f>IF($B1341="", "", IF(COUNTIF(BL1341:$BY1341, "")=BK$8, IF(L1341="", "", L1341), ""))</f>
        <v/>
      </c>
      <c r="BL1341" s="61" t="str">
        <f>IF($B1341="", "", IF(COUNTIF(BM1341:$BY1341, "")=BL$8, IF(M1341="", "", M1341), ""))</f>
        <v/>
      </c>
      <c r="BM1341" s="61" t="str">
        <f>IF($B1341="", "", IF(COUNTIF(BN1341:$BY1341, "")=BM$8, IF(N1341="", "", N1341), ""))</f>
        <v/>
      </c>
      <c r="BN1341" s="61" t="str">
        <f>IF($B1341="", "", IF(COUNTIF(BO1341:$BY1341, "")=BN$8, IF(O1341="", "", O1341), ""))</f>
        <v/>
      </c>
      <c r="BO1341" s="61" t="str">
        <f>IF($B1341="", "", IF(COUNTIF(BP1341:$BY1341, "")=BO$8, IF(P1341="", "", P1341), ""))</f>
        <v/>
      </c>
      <c r="BP1341" s="61" t="str">
        <f>IF($B1341="", "", IF(COUNTIF(BQ1341:$BY1341, "")=BP$8, IF(Q1341="", "", Q1341), ""))</f>
        <v/>
      </c>
      <c r="BQ1341" s="61" t="str">
        <f>IF($B1341="", "", IF(COUNTIF(BR1341:$BY1341, "")=BQ$8, IF(R1341="", "", R1341), ""))</f>
        <v/>
      </c>
      <c r="BR1341" s="61" t="str">
        <f>IF($B1341="", "", IF(COUNTIF(BS1341:$BY1341, "")=BR$8, IF(S1341="", "", S1341), ""))</f>
        <v/>
      </c>
      <c r="BS1341" s="61" t="str">
        <f>IF($B1341="", "", IF(COUNTIF(BT1341:$BY1341, "")=BS$8, IF(T1341="", "", T1341), ""))</f>
        <v/>
      </c>
      <c r="BT1341" s="61" t="str">
        <f>IF($B1341="", "", IF(COUNTIF(BU1341:$BY1341, "")=BT$8, IF(U1341="", "", U1341), ""))</f>
        <v/>
      </c>
      <c r="BU1341" s="61" t="str">
        <f>IF($B1341="", "", IF(COUNTIF(BV1341:$BY1341, "")=BU$8, IF(V1341="", "", V1341), ""))</f>
        <v/>
      </c>
      <c r="BV1341" s="61" t="str">
        <f>IF($B1341="", "", IF(COUNTIF(BW1341:$BY1341, "")=BV$8, IF(W1341="", "", W1341), ""))</f>
        <v/>
      </c>
      <c r="BW1341" s="61" t="str">
        <f>IF($B1341="", "", IF(COUNTIF(BX1341:$BY1341, "")=BW$8, IF(X1341="", "", X1341), ""))</f>
        <v/>
      </c>
      <c r="BX1341" s="61" t="str">
        <f>IF($B1341="", "", IF(COUNTIF(BY1341:$BY1341, "")=BX$8, IF(Y1341="", "", Y1341), ""))</f>
        <v/>
      </c>
      <c r="BY1341" s="50" t="str">
        <f t="shared" si="545"/>
        <v/>
      </c>
      <c r="CA1341" s="6" t="str">
        <f t="shared" si="546"/>
        <v/>
      </c>
      <c r="CB1341" s="6" t="str">
        <f>IF(CA1341="", "", RANK(CA1341, $CA$9:$CA$2508, 0)+COUNTIF($CA$9:CA1341, CA1341)-1)</f>
        <v/>
      </c>
    </row>
    <row r="1342" spans="1:80" x14ac:dyDescent="0.25">
      <c r="A1342" s="22"/>
      <c r="B1342" s="121" t="str">
        <f>IF('Stock Details'!B1341="", "", 'Stock Details'!B1341)</f>
        <v/>
      </c>
      <c r="C1342" s="22"/>
      <c r="D1342" s="130"/>
      <c r="E1342" s="122"/>
      <c r="F1342" s="131"/>
      <c r="G1342" s="22"/>
      <c r="H1342" s="130" t="str">
        <f t="shared" si="531"/>
        <v/>
      </c>
      <c r="I1342" s="122"/>
      <c r="J1342" s="131"/>
      <c r="K1342" s="22"/>
      <c r="L1342" s="130" t="str">
        <f t="shared" si="532"/>
        <v/>
      </c>
      <c r="M1342" s="122"/>
      <c r="N1342" s="131"/>
      <c r="O1342" s="22"/>
      <c r="P1342" s="130" t="str">
        <f t="shared" si="533"/>
        <v/>
      </c>
      <c r="Q1342" s="122"/>
      <c r="R1342" s="131"/>
      <c r="S1342" s="22"/>
      <c r="T1342" s="130" t="str">
        <f t="shared" si="534"/>
        <v/>
      </c>
      <c r="U1342" s="122"/>
      <c r="V1342" s="131"/>
      <c r="W1342" s="22"/>
      <c r="X1342" s="130" t="str">
        <f t="shared" si="535"/>
        <v/>
      </c>
      <c r="Y1342" s="122"/>
      <c r="Z1342" s="131"/>
      <c r="AA1342" s="22"/>
      <c r="AC1342" s="6" t="str">
        <f t="shared" si="536"/>
        <v/>
      </c>
      <c r="AE1342" s="6" t="str">
        <f t="shared" si="537"/>
        <v/>
      </c>
      <c r="AF1342" s="6" t="str">
        <f t="shared" si="538"/>
        <v/>
      </c>
      <c r="AG1342" s="6" t="str">
        <f t="shared" si="539"/>
        <v/>
      </c>
      <c r="AH1342" s="6" t="str">
        <f t="shared" si="540"/>
        <v/>
      </c>
      <c r="AI1342" s="6" t="str">
        <f t="shared" si="541"/>
        <v/>
      </c>
      <c r="AJ1342" s="6" t="str">
        <f t="shared" si="542"/>
        <v/>
      </c>
      <c r="AL1342" s="9" t="str">
        <f>IF('Stock Details'!F1341="", "", 'Stock Details'!F1341)</f>
        <v/>
      </c>
      <c r="AM1342" s="9" t="str">
        <f>IF('Stock Details'!G1341="", "", 'Stock Details'!G1341)</f>
        <v/>
      </c>
      <c r="AO1342" s="59" t="str">
        <f t="shared" si="543"/>
        <v/>
      </c>
      <c r="AP1342" s="59" t="str">
        <f t="shared" si="547"/>
        <v/>
      </c>
      <c r="AQ1342" s="59" t="str">
        <f t="shared" si="548"/>
        <v/>
      </c>
      <c r="AR1342" s="59" t="str">
        <f t="shared" si="549"/>
        <v/>
      </c>
      <c r="AS1342" s="59" t="str">
        <f t="shared" si="550"/>
        <v/>
      </c>
      <c r="AT1342" s="59" t="str">
        <f t="shared" si="551"/>
        <v/>
      </c>
      <c r="AV1342" s="59" t="str">
        <f t="shared" si="544"/>
        <v/>
      </c>
      <c r="AW1342" s="59" t="str">
        <f t="shared" si="526"/>
        <v/>
      </c>
      <c r="AX1342" s="59" t="str">
        <f t="shared" si="527"/>
        <v/>
      </c>
      <c r="AY1342" s="59" t="str">
        <f t="shared" si="528"/>
        <v/>
      </c>
      <c r="AZ1342" s="59" t="str">
        <f t="shared" si="529"/>
        <v/>
      </c>
      <c r="BA1342" s="59" t="str">
        <f t="shared" si="530"/>
        <v/>
      </c>
      <c r="BC1342" s="49" t="str">
        <f>IF($B1342="", "", IF(COUNTIF(BD1342:$BY1342, "")=BC$8, IF(D1342="", "", D1342), ""))</f>
        <v/>
      </c>
      <c r="BD1342" s="61" t="str">
        <f>IF($B1342="", "", IF(COUNTIF(BE1342:$BY1342, "")=BD$8, IF(E1342="", "", E1342), ""))</f>
        <v/>
      </c>
      <c r="BE1342" s="61" t="str">
        <f>IF($B1342="", "", IF(COUNTIF(BF1342:$BY1342, "")=BE$8, IF(F1342="", "", F1342), ""))</f>
        <v/>
      </c>
      <c r="BF1342" s="61" t="str">
        <f>IF($B1342="", "", IF(COUNTIF(BG1342:$BY1342, "")=BF$8, IF(G1342="", "", G1342), ""))</f>
        <v/>
      </c>
      <c r="BG1342" s="61" t="str">
        <f>IF($B1342="", "", IF(COUNTIF(BH1342:$BY1342, "")=BG$8, IF(H1342="", "", H1342), ""))</f>
        <v/>
      </c>
      <c r="BH1342" s="61" t="str">
        <f>IF($B1342="", "", IF(COUNTIF(BI1342:$BY1342, "")=BH$8, IF(I1342="", "", I1342), ""))</f>
        <v/>
      </c>
      <c r="BI1342" s="61" t="str">
        <f>IF($B1342="", "", IF(COUNTIF(BJ1342:$BY1342, "")=BI$8, IF(J1342="", "", J1342), ""))</f>
        <v/>
      </c>
      <c r="BJ1342" s="61" t="str">
        <f>IF($B1342="", "", IF(COUNTIF(BK1342:$BY1342, "")=BJ$8, IF(K1342="", "", K1342), ""))</f>
        <v/>
      </c>
      <c r="BK1342" s="61" t="str">
        <f>IF($B1342="", "", IF(COUNTIF(BL1342:$BY1342, "")=BK$8, IF(L1342="", "", L1342), ""))</f>
        <v/>
      </c>
      <c r="BL1342" s="61" t="str">
        <f>IF($B1342="", "", IF(COUNTIF(BM1342:$BY1342, "")=BL$8, IF(M1342="", "", M1342), ""))</f>
        <v/>
      </c>
      <c r="BM1342" s="61" t="str">
        <f>IF($B1342="", "", IF(COUNTIF(BN1342:$BY1342, "")=BM$8, IF(N1342="", "", N1342), ""))</f>
        <v/>
      </c>
      <c r="BN1342" s="61" t="str">
        <f>IF($B1342="", "", IF(COUNTIF(BO1342:$BY1342, "")=BN$8, IF(O1342="", "", O1342), ""))</f>
        <v/>
      </c>
      <c r="BO1342" s="61" t="str">
        <f>IF($B1342="", "", IF(COUNTIF(BP1342:$BY1342, "")=BO$8, IF(P1342="", "", P1342), ""))</f>
        <v/>
      </c>
      <c r="BP1342" s="61" t="str">
        <f>IF($B1342="", "", IF(COUNTIF(BQ1342:$BY1342, "")=BP$8, IF(Q1342="", "", Q1342), ""))</f>
        <v/>
      </c>
      <c r="BQ1342" s="61" t="str">
        <f>IF($B1342="", "", IF(COUNTIF(BR1342:$BY1342, "")=BQ$8, IF(R1342="", "", R1342), ""))</f>
        <v/>
      </c>
      <c r="BR1342" s="61" t="str">
        <f>IF($B1342="", "", IF(COUNTIF(BS1342:$BY1342, "")=BR$8, IF(S1342="", "", S1342), ""))</f>
        <v/>
      </c>
      <c r="BS1342" s="61" t="str">
        <f>IF($B1342="", "", IF(COUNTIF(BT1342:$BY1342, "")=BS$8, IF(T1342="", "", T1342), ""))</f>
        <v/>
      </c>
      <c r="BT1342" s="61" t="str">
        <f>IF($B1342="", "", IF(COUNTIF(BU1342:$BY1342, "")=BT$8, IF(U1342="", "", U1342), ""))</f>
        <v/>
      </c>
      <c r="BU1342" s="61" t="str">
        <f>IF($B1342="", "", IF(COUNTIF(BV1342:$BY1342, "")=BU$8, IF(V1342="", "", V1342), ""))</f>
        <v/>
      </c>
      <c r="BV1342" s="61" t="str">
        <f>IF($B1342="", "", IF(COUNTIF(BW1342:$BY1342, "")=BV$8, IF(W1342="", "", W1342), ""))</f>
        <v/>
      </c>
      <c r="BW1342" s="61" t="str">
        <f>IF($B1342="", "", IF(COUNTIF(BX1342:$BY1342, "")=BW$8, IF(X1342="", "", X1342), ""))</f>
        <v/>
      </c>
      <c r="BX1342" s="61" t="str">
        <f>IF($B1342="", "", IF(COUNTIF(BY1342:$BY1342, "")=BX$8, IF(Y1342="", "", Y1342), ""))</f>
        <v/>
      </c>
      <c r="BY1342" s="50" t="str">
        <f t="shared" si="545"/>
        <v/>
      </c>
      <c r="CA1342" s="6" t="str">
        <f t="shared" si="546"/>
        <v/>
      </c>
      <c r="CB1342" s="6" t="str">
        <f>IF(CA1342="", "", RANK(CA1342, $CA$9:$CA$2508, 0)+COUNTIF($CA$9:CA1342, CA1342)-1)</f>
        <v/>
      </c>
    </row>
    <row r="1343" spans="1:80" x14ac:dyDescent="0.25">
      <c r="A1343" s="22"/>
      <c r="B1343" s="121" t="str">
        <f>IF('Stock Details'!B1342="", "", 'Stock Details'!B1342)</f>
        <v/>
      </c>
      <c r="C1343" s="22"/>
      <c r="D1343" s="130"/>
      <c r="E1343" s="122"/>
      <c r="F1343" s="131"/>
      <c r="G1343" s="22"/>
      <c r="H1343" s="130" t="str">
        <f t="shared" si="531"/>
        <v/>
      </c>
      <c r="I1343" s="122"/>
      <c r="J1343" s="131"/>
      <c r="K1343" s="22"/>
      <c r="L1343" s="130" t="str">
        <f t="shared" si="532"/>
        <v/>
      </c>
      <c r="M1343" s="122"/>
      <c r="N1343" s="131"/>
      <c r="O1343" s="22"/>
      <c r="P1343" s="130" t="str">
        <f t="shared" si="533"/>
        <v/>
      </c>
      <c r="Q1343" s="122"/>
      <c r="R1343" s="131"/>
      <c r="S1343" s="22"/>
      <c r="T1343" s="130" t="str">
        <f t="shared" si="534"/>
        <v/>
      </c>
      <c r="U1343" s="122"/>
      <c r="V1343" s="131"/>
      <c r="W1343" s="22"/>
      <c r="X1343" s="130" t="str">
        <f t="shared" si="535"/>
        <v/>
      </c>
      <c r="Y1343" s="122"/>
      <c r="Z1343" s="131"/>
      <c r="AA1343" s="22"/>
      <c r="AC1343" s="6" t="str">
        <f t="shared" si="536"/>
        <v/>
      </c>
      <c r="AE1343" s="6" t="str">
        <f t="shared" si="537"/>
        <v/>
      </c>
      <c r="AF1343" s="6" t="str">
        <f t="shared" si="538"/>
        <v/>
      </c>
      <c r="AG1343" s="6" t="str">
        <f t="shared" si="539"/>
        <v/>
      </c>
      <c r="AH1343" s="6" t="str">
        <f t="shared" si="540"/>
        <v/>
      </c>
      <c r="AI1343" s="6" t="str">
        <f t="shared" si="541"/>
        <v/>
      </c>
      <c r="AJ1343" s="6" t="str">
        <f t="shared" si="542"/>
        <v/>
      </c>
      <c r="AL1343" s="9" t="str">
        <f>IF('Stock Details'!F1342="", "", 'Stock Details'!F1342)</f>
        <v/>
      </c>
      <c r="AM1343" s="9" t="str">
        <f>IF('Stock Details'!G1342="", "", 'Stock Details'!G1342)</f>
        <v/>
      </c>
      <c r="AO1343" s="59" t="str">
        <f t="shared" si="543"/>
        <v/>
      </c>
      <c r="AP1343" s="59" t="str">
        <f t="shared" si="547"/>
        <v/>
      </c>
      <c r="AQ1343" s="59" t="str">
        <f t="shared" si="548"/>
        <v/>
      </c>
      <c r="AR1343" s="59" t="str">
        <f t="shared" si="549"/>
        <v/>
      </c>
      <c r="AS1343" s="59" t="str">
        <f t="shared" si="550"/>
        <v/>
      </c>
      <c r="AT1343" s="59" t="str">
        <f t="shared" si="551"/>
        <v/>
      </c>
      <c r="AV1343" s="59" t="str">
        <f t="shared" si="544"/>
        <v/>
      </c>
      <c r="AW1343" s="59" t="str">
        <f t="shared" si="526"/>
        <v/>
      </c>
      <c r="AX1343" s="59" t="str">
        <f t="shared" si="527"/>
        <v/>
      </c>
      <c r="AY1343" s="59" t="str">
        <f t="shared" si="528"/>
        <v/>
      </c>
      <c r="AZ1343" s="59" t="str">
        <f t="shared" si="529"/>
        <v/>
      </c>
      <c r="BA1343" s="59" t="str">
        <f t="shared" si="530"/>
        <v/>
      </c>
      <c r="BC1343" s="49" t="str">
        <f>IF($B1343="", "", IF(COUNTIF(BD1343:$BY1343, "")=BC$8, IF(D1343="", "", D1343), ""))</f>
        <v/>
      </c>
      <c r="BD1343" s="61" t="str">
        <f>IF($B1343="", "", IF(COUNTIF(BE1343:$BY1343, "")=BD$8, IF(E1343="", "", E1343), ""))</f>
        <v/>
      </c>
      <c r="BE1343" s="61" t="str">
        <f>IF($B1343="", "", IF(COUNTIF(BF1343:$BY1343, "")=BE$8, IF(F1343="", "", F1343), ""))</f>
        <v/>
      </c>
      <c r="BF1343" s="61" t="str">
        <f>IF($B1343="", "", IF(COUNTIF(BG1343:$BY1343, "")=BF$8, IF(G1343="", "", G1343), ""))</f>
        <v/>
      </c>
      <c r="BG1343" s="61" t="str">
        <f>IF($B1343="", "", IF(COUNTIF(BH1343:$BY1343, "")=BG$8, IF(H1343="", "", H1343), ""))</f>
        <v/>
      </c>
      <c r="BH1343" s="61" t="str">
        <f>IF($B1343="", "", IF(COUNTIF(BI1343:$BY1343, "")=BH$8, IF(I1343="", "", I1343), ""))</f>
        <v/>
      </c>
      <c r="BI1343" s="61" t="str">
        <f>IF($B1343="", "", IF(COUNTIF(BJ1343:$BY1343, "")=BI$8, IF(J1343="", "", J1343), ""))</f>
        <v/>
      </c>
      <c r="BJ1343" s="61" t="str">
        <f>IF($B1343="", "", IF(COUNTIF(BK1343:$BY1343, "")=BJ$8, IF(K1343="", "", K1343), ""))</f>
        <v/>
      </c>
      <c r="BK1343" s="61" t="str">
        <f>IF($B1343="", "", IF(COUNTIF(BL1343:$BY1343, "")=BK$8, IF(L1343="", "", L1343), ""))</f>
        <v/>
      </c>
      <c r="BL1343" s="61" t="str">
        <f>IF($B1343="", "", IF(COUNTIF(BM1343:$BY1343, "")=BL$8, IF(M1343="", "", M1343), ""))</f>
        <v/>
      </c>
      <c r="BM1343" s="61" t="str">
        <f>IF($B1343="", "", IF(COUNTIF(BN1343:$BY1343, "")=BM$8, IF(N1343="", "", N1343), ""))</f>
        <v/>
      </c>
      <c r="BN1343" s="61" t="str">
        <f>IF($B1343="", "", IF(COUNTIF(BO1343:$BY1343, "")=BN$8, IF(O1343="", "", O1343), ""))</f>
        <v/>
      </c>
      <c r="BO1343" s="61" t="str">
        <f>IF($B1343="", "", IF(COUNTIF(BP1343:$BY1343, "")=BO$8, IF(P1343="", "", P1343), ""))</f>
        <v/>
      </c>
      <c r="BP1343" s="61" t="str">
        <f>IF($B1343="", "", IF(COUNTIF(BQ1343:$BY1343, "")=BP$8, IF(Q1343="", "", Q1343), ""))</f>
        <v/>
      </c>
      <c r="BQ1343" s="61" t="str">
        <f>IF($B1343="", "", IF(COUNTIF(BR1343:$BY1343, "")=BQ$8, IF(R1343="", "", R1343), ""))</f>
        <v/>
      </c>
      <c r="BR1343" s="61" t="str">
        <f>IF($B1343="", "", IF(COUNTIF(BS1343:$BY1343, "")=BR$8, IF(S1343="", "", S1343), ""))</f>
        <v/>
      </c>
      <c r="BS1343" s="61" t="str">
        <f>IF($B1343="", "", IF(COUNTIF(BT1343:$BY1343, "")=BS$8, IF(T1343="", "", T1343), ""))</f>
        <v/>
      </c>
      <c r="BT1343" s="61" t="str">
        <f>IF($B1343="", "", IF(COUNTIF(BU1343:$BY1343, "")=BT$8, IF(U1343="", "", U1343), ""))</f>
        <v/>
      </c>
      <c r="BU1343" s="61" t="str">
        <f>IF($B1343="", "", IF(COUNTIF(BV1343:$BY1343, "")=BU$8, IF(V1343="", "", V1343), ""))</f>
        <v/>
      </c>
      <c r="BV1343" s="61" t="str">
        <f>IF($B1343="", "", IF(COUNTIF(BW1343:$BY1343, "")=BV$8, IF(W1343="", "", W1343), ""))</f>
        <v/>
      </c>
      <c r="BW1343" s="61" t="str">
        <f>IF($B1343="", "", IF(COUNTIF(BX1343:$BY1343, "")=BW$8, IF(X1343="", "", X1343), ""))</f>
        <v/>
      </c>
      <c r="BX1343" s="61" t="str">
        <f>IF($B1343="", "", IF(COUNTIF(BY1343:$BY1343, "")=BX$8, IF(Y1343="", "", Y1343), ""))</f>
        <v/>
      </c>
      <c r="BY1343" s="50" t="str">
        <f t="shared" si="545"/>
        <v/>
      </c>
      <c r="CA1343" s="6" t="str">
        <f t="shared" si="546"/>
        <v/>
      </c>
      <c r="CB1343" s="6" t="str">
        <f>IF(CA1343="", "", RANK(CA1343, $CA$9:$CA$2508, 0)+COUNTIF($CA$9:CA1343, CA1343)-1)</f>
        <v/>
      </c>
    </row>
    <row r="1344" spans="1:80" x14ac:dyDescent="0.25">
      <c r="A1344" s="22"/>
      <c r="B1344" s="121" t="str">
        <f>IF('Stock Details'!B1343="", "", 'Stock Details'!B1343)</f>
        <v/>
      </c>
      <c r="C1344" s="22"/>
      <c r="D1344" s="130"/>
      <c r="E1344" s="122"/>
      <c r="F1344" s="131"/>
      <c r="G1344" s="22"/>
      <c r="H1344" s="130" t="str">
        <f t="shared" si="531"/>
        <v/>
      </c>
      <c r="I1344" s="122"/>
      <c r="J1344" s="131"/>
      <c r="K1344" s="22"/>
      <c r="L1344" s="130" t="str">
        <f t="shared" si="532"/>
        <v/>
      </c>
      <c r="M1344" s="122"/>
      <c r="N1344" s="131"/>
      <c r="O1344" s="22"/>
      <c r="P1344" s="130" t="str">
        <f t="shared" si="533"/>
        <v/>
      </c>
      <c r="Q1344" s="122"/>
      <c r="R1344" s="131"/>
      <c r="S1344" s="22"/>
      <c r="T1344" s="130" t="str">
        <f t="shared" si="534"/>
        <v/>
      </c>
      <c r="U1344" s="122"/>
      <c r="V1344" s="131"/>
      <c r="W1344" s="22"/>
      <c r="X1344" s="130" t="str">
        <f t="shared" si="535"/>
        <v/>
      </c>
      <c r="Y1344" s="122"/>
      <c r="Z1344" s="131"/>
      <c r="AA1344" s="22"/>
      <c r="AC1344" s="6" t="str">
        <f t="shared" si="536"/>
        <v/>
      </c>
      <c r="AE1344" s="6" t="str">
        <f t="shared" si="537"/>
        <v/>
      </c>
      <c r="AF1344" s="6" t="str">
        <f t="shared" si="538"/>
        <v/>
      </c>
      <c r="AG1344" s="6" t="str">
        <f t="shared" si="539"/>
        <v/>
      </c>
      <c r="AH1344" s="6" t="str">
        <f t="shared" si="540"/>
        <v/>
      </c>
      <c r="AI1344" s="6" t="str">
        <f t="shared" si="541"/>
        <v/>
      </c>
      <c r="AJ1344" s="6" t="str">
        <f t="shared" si="542"/>
        <v/>
      </c>
      <c r="AL1344" s="9" t="str">
        <f>IF('Stock Details'!F1343="", "", 'Stock Details'!F1343)</f>
        <v/>
      </c>
      <c r="AM1344" s="9" t="str">
        <f>IF('Stock Details'!G1343="", "", 'Stock Details'!G1343)</f>
        <v/>
      </c>
      <c r="AO1344" s="59" t="str">
        <f t="shared" si="543"/>
        <v/>
      </c>
      <c r="AP1344" s="59" t="str">
        <f t="shared" si="547"/>
        <v/>
      </c>
      <c r="AQ1344" s="59" t="str">
        <f t="shared" si="548"/>
        <v/>
      </c>
      <c r="AR1344" s="59" t="str">
        <f t="shared" si="549"/>
        <v/>
      </c>
      <c r="AS1344" s="59" t="str">
        <f t="shared" si="550"/>
        <v/>
      </c>
      <c r="AT1344" s="59" t="str">
        <f t="shared" si="551"/>
        <v/>
      </c>
      <c r="AV1344" s="59" t="str">
        <f t="shared" si="544"/>
        <v/>
      </c>
      <c r="AW1344" s="59" t="str">
        <f t="shared" si="526"/>
        <v/>
      </c>
      <c r="AX1344" s="59" t="str">
        <f t="shared" si="527"/>
        <v/>
      </c>
      <c r="AY1344" s="59" t="str">
        <f t="shared" si="528"/>
        <v/>
      </c>
      <c r="AZ1344" s="59" t="str">
        <f t="shared" si="529"/>
        <v/>
      </c>
      <c r="BA1344" s="59" t="str">
        <f t="shared" si="530"/>
        <v/>
      </c>
      <c r="BC1344" s="49" t="str">
        <f>IF($B1344="", "", IF(COUNTIF(BD1344:$BY1344, "")=BC$8, IF(D1344="", "", D1344), ""))</f>
        <v/>
      </c>
      <c r="BD1344" s="61" t="str">
        <f>IF($B1344="", "", IF(COUNTIF(BE1344:$BY1344, "")=BD$8, IF(E1344="", "", E1344), ""))</f>
        <v/>
      </c>
      <c r="BE1344" s="61" t="str">
        <f>IF($B1344="", "", IF(COUNTIF(BF1344:$BY1344, "")=BE$8, IF(F1344="", "", F1344), ""))</f>
        <v/>
      </c>
      <c r="BF1344" s="61" t="str">
        <f>IF($B1344="", "", IF(COUNTIF(BG1344:$BY1344, "")=BF$8, IF(G1344="", "", G1344), ""))</f>
        <v/>
      </c>
      <c r="BG1344" s="61" t="str">
        <f>IF($B1344="", "", IF(COUNTIF(BH1344:$BY1344, "")=BG$8, IF(H1344="", "", H1344), ""))</f>
        <v/>
      </c>
      <c r="BH1344" s="61" t="str">
        <f>IF($B1344="", "", IF(COUNTIF(BI1344:$BY1344, "")=BH$8, IF(I1344="", "", I1344), ""))</f>
        <v/>
      </c>
      <c r="BI1344" s="61" t="str">
        <f>IF($B1344="", "", IF(COUNTIF(BJ1344:$BY1344, "")=BI$8, IF(J1344="", "", J1344), ""))</f>
        <v/>
      </c>
      <c r="BJ1344" s="61" t="str">
        <f>IF($B1344="", "", IF(COUNTIF(BK1344:$BY1344, "")=BJ$8, IF(K1344="", "", K1344), ""))</f>
        <v/>
      </c>
      <c r="BK1344" s="61" t="str">
        <f>IF($B1344="", "", IF(COUNTIF(BL1344:$BY1344, "")=BK$8, IF(L1344="", "", L1344), ""))</f>
        <v/>
      </c>
      <c r="BL1344" s="61" t="str">
        <f>IF($B1344="", "", IF(COUNTIF(BM1344:$BY1344, "")=BL$8, IF(M1344="", "", M1344), ""))</f>
        <v/>
      </c>
      <c r="BM1344" s="61" t="str">
        <f>IF($B1344="", "", IF(COUNTIF(BN1344:$BY1344, "")=BM$8, IF(N1344="", "", N1344), ""))</f>
        <v/>
      </c>
      <c r="BN1344" s="61" t="str">
        <f>IF($B1344="", "", IF(COUNTIF(BO1344:$BY1344, "")=BN$8, IF(O1344="", "", O1344), ""))</f>
        <v/>
      </c>
      <c r="BO1344" s="61" t="str">
        <f>IF($B1344="", "", IF(COUNTIF(BP1344:$BY1344, "")=BO$8, IF(P1344="", "", P1344), ""))</f>
        <v/>
      </c>
      <c r="BP1344" s="61" t="str">
        <f>IF($B1344="", "", IF(COUNTIF(BQ1344:$BY1344, "")=BP$8, IF(Q1344="", "", Q1344), ""))</f>
        <v/>
      </c>
      <c r="BQ1344" s="61" t="str">
        <f>IF($B1344="", "", IF(COUNTIF(BR1344:$BY1344, "")=BQ$8, IF(R1344="", "", R1344), ""))</f>
        <v/>
      </c>
      <c r="BR1344" s="61" t="str">
        <f>IF($B1344="", "", IF(COUNTIF(BS1344:$BY1344, "")=BR$8, IF(S1344="", "", S1344), ""))</f>
        <v/>
      </c>
      <c r="BS1344" s="61" t="str">
        <f>IF($B1344="", "", IF(COUNTIF(BT1344:$BY1344, "")=BS$8, IF(T1344="", "", T1344), ""))</f>
        <v/>
      </c>
      <c r="BT1344" s="61" t="str">
        <f>IF($B1344="", "", IF(COUNTIF(BU1344:$BY1344, "")=BT$8, IF(U1344="", "", U1344), ""))</f>
        <v/>
      </c>
      <c r="BU1344" s="61" t="str">
        <f>IF($B1344="", "", IF(COUNTIF(BV1344:$BY1344, "")=BU$8, IF(V1344="", "", V1344), ""))</f>
        <v/>
      </c>
      <c r="BV1344" s="61" t="str">
        <f>IF($B1344="", "", IF(COUNTIF(BW1344:$BY1344, "")=BV$8, IF(W1344="", "", W1344), ""))</f>
        <v/>
      </c>
      <c r="BW1344" s="61" t="str">
        <f>IF($B1344="", "", IF(COUNTIF(BX1344:$BY1344, "")=BW$8, IF(X1344="", "", X1344), ""))</f>
        <v/>
      </c>
      <c r="BX1344" s="61" t="str">
        <f>IF($B1344="", "", IF(COUNTIF(BY1344:$BY1344, "")=BX$8, IF(Y1344="", "", Y1344), ""))</f>
        <v/>
      </c>
      <c r="BY1344" s="50" t="str">
        <f t="shared" si="545"/>
        <v/>
      </c>
      <c r="CA1344" s="6" t="str">
        <f t="shared" si="546"/>
        <v/>
      </c>
      <c r="CB1344" s="6" t="str">
        <f>IF(CA1344="", "", RANK(CA1344, $CA$9:$CA$2508, 0)+COUNTIF($CA$9:CA1344, CA1344)-1)</f>
        <v/>
      </c>
    </row>
    <row r="1345" spans="1:80" x14ac:dyDescent="0.25">
      <c r="A1345" s="22"/>
      <c r="B1345" s="121" t="str">
        <f>IF('Stock Details'!B1344="", "", 'Stock Details'!B1344)</f>
        <v/>
      </c>
      <c r="C1345" s="22"/>
      <c r="D1345" s="130"/>
      <c r="E1345" s="122"/>
      <c r="F1345" s="131"/>
      <c r="G1345" s="22"/>
      <c r="H1345" s="130" t="str">
        <f t="shared" si="531"/>
        <v/>
      </c>
      <c r="I1345" s="122"/>
      <c r="J1345" s="131"/>
      <c r="K1345" s="22"/>
      <c r="L1345" s="130" t="str">
        <f t="shared" si="532"/>
        <v/>
      </c>
      <c r="M1345" s="122"/>
      <c r="N1345" s="131"/>
      <c r="O1345" s="22"/>
      <c r="P1345" s="130" t="str">
        <f t="shared" si="533"/>
        <v/>
      </c>
      <c r="Q1345" s="122"/>
      <c r="R1345" s="131"/>
      <c r="S1345" s="22"/>
      <c r="T1345" s="130" t="str">
        <f t="shared" si="534"/>
        <v/>
      </c>
      <c r="U1345" s="122"/>
      <c r="V1345" s="131"/>
      <c r="W1345" s="22"/>
      <c r="X1345" s="130" t="str">
        <f t="shared" si="535"/>
        <v/>
      </c>
      <c r="Y1345" s="122"/>
      <c r="Z1345" s="131"/>
      <c r="AA1345" s="22"/>
      <c r="AC1345" s="6" t="str">
        <f t="shared" si="536"/>
        <v/>
      </c>
      <c r="AE1345" s="6" t="str">
        <f t="shared" si="537"/>
        <v/>
      </c>
      <c r="AF1345" s="6" t="str">
        <f t="shared" si="538"/>
        <v/>
      </c>
      <c r="AG1345" s="6" t="str">
        <f t="shared" si="539"/>
        <v/>
      </c>
      <c r="AH1345" s="6" t="str">
        <f t="shared" si="540"/>
        <v/>
      </c>
      <c r="AI1345" s="6" t="str">
        <f t="shared" si="541"/>
        <v/>
      </c>
      <c r="AJ1345" s="6" t="str">
        <f t="shared" si="542"/>
        <v/>
      </c>
      <c r="AL1345" s="9" t="str">
        <f>IF('Stock Details'!F1344="", "", 'Stock Details'!F1344)</f>
        <v/>
      </c>
      <c r="AM1345" s="9" t="str">
        <f>IF('Stock Details'!G1344="", "", 'Stock Details'!G1344)</f>
        <v/>
      </c>
      <c r="AO1345" s="59" t="str">
        <f t="shared" si="543"/>
        <v/>
      </c>
      <c r="AP1345" s="59" t="str">
        <f t="shared" si="547"/>
        <v/>
      </c>
      <c r="AQ1345" s="59" t="str">
        <f t="shared" si="548"/>
        <v/>
      </c>
      <c r="AR1345" s="59" t="str">
        <f t="shared" si="549"/>
        <v/>
      </c>
      <c r="AS1345" s="59" t="str">
        <f t="shared" si="550"/>
        <v/>
      </c>
      <c r="AT1345" s="59" t="str">
        <f t="shared" si="551"/>
        <v/>
      </c>
      <c r="AV1345" s="59" t="str">
        <f t="shared" si="544"/>
        <v/>
      </c>
      <c r="AW1345" s="59" t="str">
        <f t="shared" si="526"/>
        <v/>
      </c>
      <c r="AX1345" s="59" t="str">
        <f t="shared" si="527"/>
        <v/>
      </c>
      <c r="AY1345" s="59" t="str">
        <f t="shared" si="528"/>
        <v/>
      </c>
      <c r="AZ1345" s="59" t="str">
        <f t="shared" si="529"/>
        <v/>
      </c>
      <c r="BA1345" s="59" t="str">
        <f t="shared" si="530"/>
        <v/>
      </c>
      <c r="BC1345" s="49" t="str">
        <f>IF($B1345="", "", IF(COUNTIF(BD1345:$BY1345, "")=BC$8, IF(D1345="", "", D1345), ""))</f>
        <v/>
      </c>
      <c r="BD1345" s="61" t="str">
        <f>IF($B1345="", "", IF(COUNTIF(BE1345:$BY1345, "")=BD$8, IF(E1345="", "", E1345), ""))</f>
        <v/>
      </c>
      <c r="BE1345" s="61" t="str">
        <f>IF($B1345="", "", IF(COUNTIF(BF1345:$BY1345, "")=BE$8, IF(F1345="", "", F1345), ""))</f>
        <v/>
      </c>
      <c r="BF1345" s="61" t="str">
        <f>IF($B1345="", "", IF(COUNTIF(BG1345:$BY1345, "")=BF$8, IF(G1345="", "", G1345), ""))</f>
        <v/>
      </c>
      <c r="BG1345" s="61" t="str">
        <f>IF($B1345="", "", IF(COUNTIF(BH1345:$BY1345, "")=BG$8, IF(H1345="", "", H1345), ""))</f>
        <v/>
      </c>
      <c r="BH1345" s="61" t="str">
        <f>IF($B1345="", "", IF(COUNTIF(BI1345:$BY1345, "")=BH$8, IF(I1345="", "", I1345), ""))</f>
        <v/>
      </c>
      <c r="BI1345" s="61" t="str">
        <f>IF($B1345="", "", IF(COUNTIF(BJ1345:$BY1345, "")=BI$8, IF(J1345="", "", J1345), ""))</f>
        <v/>
      </c>
      <c r="BJ1345" s="61" t="str">
        <f>IF($B1345="", "", IF(COUNTIF(BK1345:$BY1345, "")=BJ$8, IF(K1345="", "", K1345), ""))</f>
        <v/>
      </c>
      <c r="BK1345" s="61" t="str">
        <f>IF($B1345="", "", IF(COUNTIF(BL1345:$BY1345, "")=BK$8, IF(L1345="", "", L1345), ""))</f>
        <v/>
      </c>
      <c r="BL1345" s="61" t="str">
        <f>IF($B1345="", "", IF(COUNTIF(BM1345:$BY1345, "")=BL$8, IF(M1345="", "", M1345), ""))</f>
        <v/>
      </c>
      <c r="BM1345" s="61" t="str">
        <f>IF($B1345="", "", IF(COUNTIF(BN1345:$BY1345, "")=BM$8, IF(N1345="", "", N1345), ""))</f>
        <v/>
      </c>
      <c r="BN1345" s="61" t="str">
        <f>IF($B1345="", "", IF(COUNTIF(BO1345:$BY1345, "")=BN$8, IF(O1345="", "", O1345), ""))</f>
        <v/>
      </c>
      <c r="BO1345" s="61" t="str">
        <f>IF($B1345="", "", IF(COUNTIF(BP1345:$BY1345, "")=BO$8, IF(P1345="", "", P1345), ""))</f>
        <v/>
      </c>
      <c r="BP1345" s="61" t="str">
        <f>IF($B1345="", "", IF(COUNTIF(BQ1345:$BY1345, "")=BP$8, IF(Q1345="", "", Q1345), ""))</f>
        <v/>
      </c>
      <c r="BQ1345" s="61" t="str">
        <f>IF($B1345="", "", IF(COUNTIF(BR1345:$BY1345, "")=BQ$8, IF(R1345="", "", R1345), ""))</f>
        <v/>
      </c>
      <c r="BR1345" s="61" t="str">
        <f>IF($B1345="", "", IF(COUNTIF(BS1345:$BY1345, "")=BR$8, IF(S1345="", "", S1345), ""))</f>
        <v/>
      </c>
      <c r="BS1345" s="61" t="str">
        <f>IF($B1345="", "", IF(COUNTIF(BT1345:$BY1345, "")=BS$8, IF(T1345="", "", T1345), ""))</f>
        <v/>
      </c>
      <c r="BT1345" s="61" t="str">
        <f>IF($B1345="", "", IF(COUNTIF(BU1345:$BY1345, "")=BT$8, IF(U1345="", "", U1345), ""))</f>
        <v/>
      </c>
      <c r="BU1345" s="61" t="str">
        <f>IF($B1345="", "", IF(COUNTIF(BV1345:$BY1345, "")=BU$8, IF(V1345="", "", V1345), ""))</f>
        <v/>
      </c>
      <c r="BV1345" s="61" t="str">
        <f>IF($B1345="", "", IF(COUNTIF(BW1345:$BY1345, "")=BV$8, IF(W1345="", "", W1345), ""))</f>
        <v/>
      </c>
      <c r="BW1345" s="61" t="str">
        <f>IF($B1345="", "", IF(COUNTIF(BX1345:$BY1345, "")=BW$8, IF(X1345="", "", X1345), ""))</f>
        <v/>
      </c>
      <c r="BX1345" s="61" t="str">
        <f>IF($B1345="", "", IF(COUNTIF(BY1345:$BY1345, "")=BX$8, IF(Y1345="", "", Y1345), ""))</f>
        <v/>
      </c>
      <c r="BY1345" s="50" t="str">
        <f t="shared" si="545"/>
        <v/>
      </c>
      <c r="CA1345" s="6" t="str">
        <f t="shared" si="546"/>
        <v/>
      </c>
      <c r="CB1345" s="6" t="str">
        <f>IF(CA1345="", "", RANK(CA1345, $CA$9:$CA$2508, 0)+COUNTIF($CA$9:CA1345, CA1345)-1)</f>
        <v/>
      </c>
    </row>
    <row r="1346" spans="1:80" x14ac:dyDescent="0.25">
      <c r="A1346" s="22"/>
      <c r="B1346" s="121" t="str">
        <f>IF('Stock Details'!B1345="", "", 'Stock Details'!B1345)</f>
        <v/>
      </c>
      <c r="C1346" s="22"/>
      <c r="D1346" s="130"/>
      <c r="E1346" s="122"/>
      <c r="F1346" s="131"/>
      <c r="G1346" s="22"/>
      <c r="H1346" s="130" t="str">
        <f t="shared" si="531"/>
        <v/>
      </c>
      <c r="I1346" s="122"/>
      <c r="J1346" s="131"/>
      <c r="K1346" s="22"/>
      <c r="L1346" s="130" t="str">
        <f t="shared" si="532"/>
        <v/>
      </c>
      <c r="M1346" s="122"/>
      <c r="N1346" s="131"/>
      <c r="O1346" s="22"/>
      <c r="P1346" s="130" t="str">
        <f t="shared" si="533"/>
        <v/>
      </c>
      <c r="Q1346" s="122"/>
      <c r="R1346" s="131"/>
      <c r="S1346" s="22"/>
      <c r="T1346" s="130" t="str">
        <f t="shared" si="534"/>
        <v/>
      </c>
      <c r="U1346" s="122"/>
      <c r="V1346" s="131"/>
      <c r="W1346" s="22"/>
      <c r="X1346" s="130" t="str">
        <f t="shared" si="535"/>
        <v/>
      </c>
      <c r="Y1346" s="122"/>
      <c r="Z1346" s="131"/>
      <c r="AA1346" s="22"/>
      <c r="AC1346" s="6" t="str">
        <f t="shared" si="536"/>
        <v/>
      </c>
      <c r="AE1346" s="6" t="str">
        <f t="shared" si="537"/>
        <v/>
      </c>
      <c r="AF1346" s="6" t="str">
        <f t="shared" si="538"/>
        <v/>
      </c>
      <c r="AG1346" s="6" t="str">
        <f t="shared" si="539"/>
        <v/>
      </c>
      <c r="AH1346" s="6" t="str">
        <f t="shared" si="540"/>
        <v/>
      </c>
      <c r="AI1346" s="6" t="str">
        <f t="shared" si="541"/>
        <v/>
      </c>
      <c r="AJ1346" s="6" t="str">
        <f t="shared" si="542"/>
        <v/>
      </c>
      <c r="AL1346" s="9" t="str">
        <f>IF('Stock Details'!F1345="", "", 'Stock Details'!F1345)</f>
        <v/>
      </c>
      <c r="AM1346" s="9" t="str">
        <f>IF('Stock Details'!G1345="", "", 'Stock Details'!G1345)</f>
        <v/>
      </c>
      <c r="AO1346" s="59" t="str">
        <f t="shared" si="543"/>
        <v/>
      </c>
      <c r="AP1346" s="59" t="str">
        <f t="shared" si="547"/>
        <v/>
      </c>
      <c r="AQ1346" s="59" t="str">
        <f t="shared" si="548"/>
        <v/>
      </c>
      <c r="AR1346" s="59" t="str">
        <f t="shared" si="549"/>
        <v/>
      </c>
      <c r="AS1346" s="59" t="str">
        <f t="shared" si="550"/>
        <v/>
      </c>
      <c r="AT1346" s="59" t="str">
        <f t="shared" si="551"/>
        <v/>
      </c>
      <c r="AV1346" s="59" t="str">
        <f t="shared" si="544"/>
        <v/>
      </c>
      <c r="AW1346" s="59" t="str">
        <f t="shared" si="526"/>
        <v/>
      </c>
      <c r="AX1346" s="59" t="str">
        <f t="shared" si="527"/>
        <v/>
      </c>
      <c r="AY1346" s="59" t="str">
        <f t="shared" si="528"/>
        <v/>
      </c>
      <c r="AZ1346" s="59" t="str">
        <f t="shared" si="529"/>
        <v/>
      </c>
      <c r="BA1346" s="59" t="str">
        <f t="shared" si="530"/>
        <v/>
      </c>
      <c r="BC1346" s="49" t="str">
        <f>IF($B1346="", "", IF(COUNTIF(BD1346:$BY1346, "")=BC$8, IF(D1346="", "", D1346), ""))</f>
        <v/>
      </c>
      <c r="BD1346" s="61" t="str">
        <f>IF($B1346="", "", IF(COUNTIF(BE1346:$BY1346, "")=BD$8, IF(E1346="", "", E1346), ""))</f>
        <v/>
      </c>
      <c r="BE1346" s="61" t="str">
        <f>IF($B1346="", "", IF(COUNTIF(BF1346:$BY1346, "")=BE$8, IF(F1346="", "", F1346), ""))</f>
        <v/>
      </c>
      <c r="BF1346" s="61" t="str">
        <f>IF($B1346="", "", IF(COUNTIF(BG1346:$BY1346, "")=BF$8, IF(G1346="", "", G1346), ""))</f>
        <v/>
      </c>
      <c r="BG1346" s="61" t="str">
        <f>IF($B1346="", "", IF(COUNTIF(BH1346:$BY1346, "")=BG$8, IF(H1346="", "", H1346), ""))</f>
        <v/>
      </c>
      <c r="BH1346" s="61" t="str">
        <f>IF($B1346="", "", IF(COUNTIF(BI1346:$BY1346, "")=BH$8, IF(I1346="", "", I1346), ""))</f>
        <v/>
      </c>
      <c r="BI1346" s="61" t="str">
        <f>IF($B1346="", "", IF(COUNTIF(BJ1346:$BY1346, "")=BI$8, IF(J1346="", "", J1346), ""))</f>
        <v/>
      </c>
      <c r="BJ1346" s="61" t="str">
        <f>IF($B1346="", "", IF(COUNTIF(BK1346:$BY1346, "")=BJ$8, IF(K1346="", "", K1346), ""))</f>
        <v/>
      </c>
      <c r="BK1346" s="61" t="str">
        <f>IF($B1346="", "", IF(COUNTIF(BL1346:$BY1346, "")=BK$8, IF(L1346="", "", L1346), ""))</f>
        <v/>
      </c>
      <c r="BL1346" s="61" t="str">
        <f>IF($B1346="", "", IF(COUNTIF(BM1346:$BY1346, "")=BL$8, IF(M1346="", "", M1346), ""))</f>
        <v/>
      </c>
      <c r="BM1346" s="61" t="str">
        <f>IF($B1346="", "", IF(COUNTIF(BN1346:$BY1346, "")=BM$8, IF(N1346="", "", N1346), ""))</f>
        <v/>
      </c>
      <c r="BN1346" s="61" t="str">
        <f>IF($B1346="", "", IF(COUNTIF(BO1346:$BY1346, "")=BN$8, IF(O1346="", "", O1346), ""))</f>
        <v/>
      </c>
      <c r="BO1346" s="61" t="str">
        <f>IF($B1346="", "", IF(COUNTIF(BP1346:$BY1346, "")=BO$8, IF(P1346="", "", P1346), ""))</f>
        <v/>
      </c>
      <c r="BP1346" s="61" t="str">
        <f>IF($B1346="", "", IF(COUNTIF(BQ1346:$BY1346, "")=BP$8, IF(Q1346="", "", Q1346), ""))</f>
        <v/>
      </c>
      <c r="BQ1346" s="61" t="str">
        <f>IF($B1346="", "", IF(COUNTIF(BR1346:$BY1346, "")=BQ$8, IF(R1346="", "", R1346), ""))</f>
        <v/>
      </c>
      <c r="BR1346" s="61" t="str">
        <f>IF($B1346="", "", IF(COUNTIF(BS1346:$BY1346, "")=BR$8, IF(S1346="", "", S1346), ""))</f>
        <v/>
      </c>
      <c r="BS1346" s="61" t="str">
        <f>IF($B1346="", "", IF(COUNTIF(BT1346:$BY1346, "")=BS$8, IF(T1346="", "", T1346), ""))</f>
        <v/>
      </c>
      <c r="BT1346" s="61" t="str">
        <f>IF($B1346="", "", IF(COUNTIF(BU1346:$BY1346, "")=BT$8, IF(U1346="", "", U1346), ""))</f>
        <v/>
      </c>
      <c r="BU1346" s="61" t="str">
        <f>IF($B1346="", "", IF(COUNTIF(BV1346:$BY1346, "")=BU$8, IF(V1346="", "", V1346), ""))</f>
        <v/>
      </c>
      <c r="BV1346" s="61" t="str">
        <f>IF($B1346="", "", IF(COUNTIF(BW1346:$BY1346, "")=BV$8, IF(W1346="", "", W1346), ""))</f>
        <v/>
      </c>
      <c r="BW1346" s="61" t="str">
        <f>IF($B1346="", "", IF(COUNTIF(BX1346:$BY1346, "")=BW$8, IF(X1346="", "", X1346), ""))</f>
        <v/>
      </c>
      <c r="BX1346" s="61" t="str">
        <f>IF($B1346="", "", IF(COUNTIF(BY1346:$BY1346, "")=BX$8, IF(Y1346="", "", Y1346), ""))</f>
        <v/>
      </c>
      <c r="BY1346" s="50" t="str">
        <f t="shared" si="545"/>
        <v/>
      </c>
      <c r="CA1346" s="6" t="str">
        <f t="shared" si="546"/>
        <v/>
      </c>
      <c r="CB1346" s="6" t="str">
        <f>IF(CA1346="", "", RANK(CA1346, $CA$9:$CA$2508, 0)+COUNTIF($CA$9:CA1346, CA1346)-1)</f>
        <v/>
      </c>
    </row>
    <row r="1347" spans="1:80" x14ac:dyDescent="0.25">
      <c r="A1347" s="22"/>
      <c r="B1347" s="121" t="str">
        <f>IF('Stock Details'!B1346="", "", 'Stock Details'!B1346)</f>
        <v/>
      </c>
      <c r="C1347" s="22"/>
      <c r="D1347" s="130"/>
      <c r="E1347" s="122"/>
      <c r="F1347" s="131"/>
      <c r="G1347" s="22"/>
      <c r="H1347" s="130" t="str">
        <f t="shared" si="531"/>
        <v/>
      </c>
      <c r="I1347" s="122"/>
      <c r="J1347" s="131"/>
      <c r="K1347" s="22"/>
      <c r="L1347" s="130" t="str">
        <f t="shared" si="532"/>
        <v/>
      </c>
      <c r="M1347" s="122"/>
      <c r="N1347" s="131"/>
      <c r="O1347" s="22"/>
      <c r="P1347" s="130" t="str">
        <f t="shared" si="533"/>
        <v/>
      </c>
      <c r="Q1347" s="122"/>
      <c r="R1347" s="131"/>
      <c r="S1347" s="22"/>
      <c r="T1347" s="130" t="str">
        <f t="shared" si="534"/>
        <v/>
      </c>
      <c r="U1347" s="122"/>
      <c r="V1347" s="131"/>
      <c r="W1347" s="22"/>
      <c r="X1347" s="130" t="str">
        <f t="shared" si="535"/>
        <v/>
      </c>
      <c r="Y1347" s="122"/>
      <c r="Z1347" s="131"/>
      <c r="AA1347" s="22"/>
      <c r="AC1347" s="6" t="str">
        <f t="shared" si="536"/>
        <v/>
      </c>
      <c r="AE1347" s="6" t="str">
        <f t="shared" si="537"/>
        <v/>
      </c>
      <c r="AF1347" s="6" t="str">
        <f t="shared" si="538"/>
        <v/>
      </c>
      <c r="AG1347" s="6" t="str">
        <f t="shared" si="539"/>
        <v/>
      </c>
      <c r="AH1347" s="6" t="str">
        <f t="shared" si="540"/>
        <v/>
      </c>
      <c r="AI1347" s="6" t="str">
        <f t="shared" si="541"/>
        <v/>
      </c>
      <c r="AJ1347" s="6" t="str">
        <f t="shared" si="542"/>
        <v/>
      </c>
      <c r="AL1347" s="9" t="str">
        <f>IF('Stock Details'!F1346="", "", 'Stock Details'!F1346)</f>
        <v/>
      </c>
      <c r="AM1347" s="9" t="str">
        <f>IF('Stock Details'!G1346="", "", 'Stock Details'!G1346)</f>
        <v/>
      </c>
      <c r="AO1347" s="59" t="str">
        <f t="shared" si="543"/>
        <v/>
      </c>
      <c r="AP1347" s="59" t="str">
        <f t="shared" si="547"/>
        <v/>
      </c>
      <c r="AQ1347" s="59" t="str">
        <f t="shared" si="548"/>
        <v/>
      </c>
      <c r="AR1347" s="59" t="str">
        <f t="shared" si="549"/>
        <v/>
      </c>
      <c r="AS1347" s="59" t="str">
        <f t="shared" si="550"/>
        <v/>
      </c>
      <c r="AT1347" s="59" t="str">
        <f t="shared" si="551"/>
        <v/>
      </c>
      <c r="AV1347" s="59" t="str">
        <f t="shared" si="544"/>
        <v/>
      </c>
      <c r="AW1347" s="59" t="str">
        <f t="shared" si="526"/>
        <v/>
      </c>
      <c r="AX1347" s="59" t="str">
        <f t="shared" si="527"/>
        <v/>
      </c>
      <c r="AY1347" s="59" t="str">
        <f t="shared" si="528"/>
        <v/>
      </c>
      <c r="AZ1347" s="59" t="str">
        <f t="shared" si="529"/>
        <v/>
      </c>
      <c r="BA1347" s="59" t="str">
        <f t="shared" si="530"/>
        <v/>
      </c>
      <c r="BC1347" s="49" t="str">
        <f>IF($B1347="", "", IF(COUNTIF(BD1347:$BY1347, "")=BC$8, IF(D1347="", "", D1347), ""))</f>
        <v/>
      </c>
      <c r="BD1347" s="61" t="str">
        <f>IF($B1347="", "", IF(COUNTIF(BE1347:$BY1347, "")=BD$8, IF(E1347="", "", E1347), ""))</f>
        <v/>
      </c>
      <c r="BE1347" s="61" t="str">
        <f>IF($B1347="", "", IF(COUNTIF(BF1347:$BY1347, "")=BE$8, IF(F1347="", "", F1347), ""))</f>
        <v/>
      </c>
      <c r="BF1347" s="61" t="str">
        <f>IF($B1347="", "", IF(COUNTIF(BG1347:$BY1347, "")=BF$8, IF(G1347="", "", G1347), ""))</f>
        <v/>
      </c>
      <c r="BG1347" s="61" t="str">
        <f>IF($B1347="", "", IF(COUNTIF(BH1347:$BY1347, "")=BG$8, IF(H1347="", "", H1347), ""))</f>
        <v/>
      </c>
      <c r="BH1347" s="61" t="str">
        <f>IF($B1347="", "", IF(COUNTIF(BI1347:$BY1347, "")=BH$8, IF(I1347="", "", I1347), ""))</f>
        <v/>
      </c>
      <c r="BI1347" s="61" t="str">
        <f>IF($B1347="", "", IF(COUNTIF(BJ1347:$BY1347, "")=BI$8, IF(J1347="", "", J1347), ""))</f>
        <v/>
      </c>
      <c r="BJ1347" s="61" t="str">
        <f>IF($B1347="", "", IF(COUNTIF(BK1347:$BY1347, "")=BJ$8, IF(K1347="", "", K1347), ""))</f>
        <v/>
      </c>
      <c r="BK1347" s="61" t="str">
        <f>IF($B1347="", "", IF(COUNTIF(BL1347:$BY1347, "")=BK$8, IF(L1347="", "", L1347), ""))</f>
        <v/>
      </c>
      <c r="BL1347" s="61" t="str">
        <f>IF($B1347="", "", IF(COUNTIF(BM1347:$BY1347, "")=BL$8, IF(M1347="", "", M1347), ""))</f>
        <v/>
      </c>
      <c r="BM1347" s="61" t="str">
        <f>IF($B1347="", "", IF(COUNTIF(BN1347:$BY1347, "")=BM$8, IF(N1347="", "", N1347), ""))</f>
        <v/>
      </c>
      <c r="BN1347" s="61" t="str">
        <f>IF($B1347="", "", IF(COUNTIF(BO1347:$BY1347, "")=BN$8, IF(O1347="", "", O1347), ""))</f>
        <v/>
      </c>
      <c r="BO1347" s="61" t="str">
        <f>IF($B1347="", "", IF(COUNTIF(BP1347:$BY1347, "")=BO$8, IF(P1347="", "", P1347), ""))</f>
        <v/>
      </c>
      <c r="BP1347" s="61" t="str">
        <f>IF($B1347="", "", IF(COUNTIF(BQ1347:$BY1347, "")=BP$8, IF(Q1347="", "", Q1347), ""))</f>
        <v/>
      </c>
      <c r="BQ1347" s="61" t="str">
        <f>IF($B1347="", "", IF(COUNTIF(BR1347:$BY1347, "")=BQ$8, IF(R1347="", "", R1347), ""))</f>
        <v/>
      </c>
      <c r="BR1347" s="61" t="str">
        <f>IF($B1347="", "", IF(COUNTIF(BS1347:$BY1347, "")=BR$8, IF(S1347="", "", S1347), ""))</f>
        <v/>
      </c>
      <c r="BS1347" s="61" t="str">
        <f>IF($B1347="", "", IF(COUNTIF(BT1347:$BY1347, "")=BS$8, IF(T1347="", "", T1347), ""))</f>
        <v/>
      </c>
      <c r="BT1347" s="61" t="str">
        <f>IF($B1347="", "", IF(COUNTIF(BU1347:$BY1347, "")=BT$8, IF(U1347="", "", U1347), ""))</f>
        <v/>
      </c>
      <c r="BU1347" s="61" t="str">
        <f>IF($B1347="", "", IF(COUNTIF(BV1347:$BY1347, "")=BU$8, IF(V1347="", "", V1347), ""))</f>
        <v/>
      </c>
      <c r="BV1347" s="61" t="str">
        <f>IF($B1347="", "", IF(COUNTIF(BW1347:$BY1347, "")=BV$8, IF(W1347="", "", W1347), ""))</f>
        <v/>
      </c>
      <c r="BW1347" s="61" t="str">
        <f>IF($B1347="", "", IF(COUNTIF(BX1347:$BY1347, "")=BW$8, IF(X1347="", "", X1347), ""))</f>
        <v/>
      </c>
      <c r="BX1347" s="61" t="str">
        <f>IF($B1347="", "", IF(COUNTIF(BY1347:$BY1347, "")=BX$8, IF(Y1347="", "", Y1347), ""))</f>
        <v/>
      </c>
      <c r="BY1347" s="50" t="str">
        <f t="shared" si="545"/>
        <v/>
      </c>
      <c r="CA1347" s="6" t="str">
        <f t="shared" si="546"/>
        <v/>
      </c>
      <c r="CB1347" s="6" t="str">
        <f>IF(CA1347="", "", RANK(CA1347, $CA$9:$CA$2508, 0)+COUNTIF($CA$9:CA1347, CA1347)-1)</f>
        <v/>
      </c>
    </row>
    <row r="1348" spans="1:80" x14ac:dyDescent="0.25">
      <c r="A1348" s="22"/>
      <c r="B1348" s="121" t="str">
        <f>IF('Stock Details'!B1347="", "", 'Stock Details'!B1347)</f>
        <v/>
      </c>
      <c r="C1348" s="22"/>
      <c r="D1348" s="130"/>
      <c r="E1348" s="122"/>
      <c r="F1348" s="131"/>
      <c r="G1348" s="22"/>
      <c r="H1348" s="130" t="str">
        <f t="shared" si="531"/>
        <v/>
      </c>
      <c r="I1348" s="122"/>
      <c r="J1348" s="131"/>
      <c r="K1348" s="22"/>
      <c r="L1348" s="130" t="str">
        <f t="shared" si="532"/>
        <v/>
      </c>
      <c r="M1348" s="122"/>
      <c r="N1348" s="131"/>
      <c r="O1348" s="22"/>
      <c r="P1348" s="130" t="str">
        <f t="shared" si="533"/>
        <v/>
      </c>
      <c r="Q1348" s="122"/>
      <c r="R1348" s="131"/>
      <c r="S1348" s="22"/>
      <c r="T1348" s="130" t="str">
        <f t="shared" si="534"/>
        <v/>
      </c>
      <c r="U1348" s="122"/>
      <c r="V1348" s="131"/>
      <c r="W1348" s="22"/>
      <c r="X1348" s="130" t="str">
        <f t="shared" si="535"/>
        <v/>
      </c>
      <c r="Y1348" s="122"/>
      <c r="Z1348" s="131"/>
      <c r="AA1348" s="22"/>
      <c r="AC1348" s="6" t="str">
        <f t="shared" si="536"/>
        <v/>
      </c>
      <c r="AE1348" s="6" t="str">
        <f t="shared" si="537"/>
        <v/>
      </c>
      <c r="AF1348" s="6" t="str">
        <f t="shared" si="538"/>
        <v/>
      </c>
      <c r="AG1348" s="6" t="str">
        <f t="shared" si="539"/>
        <v/>
      </c>
      <c r="AH1348" s="6" t="str">
        <f t="shared" si="540"/>
        <v/>
      </c>
      <c r="AI1348" s="6" t="str">
        <f t="shared" si="541"/>
        <v/>
      </c>
      <c r="AJ1348" s="6" t="str">
        <f t="shared" si="542"/>
        <v/>
      </c>
      <c r="AL1348" s="9" t="str">
        <f>IF('Stock Details'!F1347="", "", 'Stock Details'!F1347)</f>
        <v/>
      </c>
      <c r="AM1348" s="9" t="str">
        <f>IF('Stock Details'!G1347="", "", 'Stock Details'!G1347)</f>
        <v/>
      </c>
      <c r="AO1348" s="59" t="str">
        <f t="shared" si="543"/>
        <v/>
      </c>
      <c r="AP1348" s="59" t="str">
        <f t="shared" si="547"/>
        <v/>
      </c>
      <c r="AQ1348" s="59" t="str">
        <f t="shared" si="548"/>
        <v/>
      </c>
      <c r="AR1348" s="59" t="str">
        <f t="shared" si="549"/>
        <v/>
      </c>
      <c r="AS1348" s="59" t="str">
        <f t="shared" si="550"/>
        <v/>
      </c>
      <c r="AT1348" s="59" t="str">
        <f t="shared" si="551"/>
        <v/>
      </c>
      <c r="AV1348" s="59" t="str">
        <f t="shared" si="544"/>
        <v/>
      </c>
      <c r="AW1348" s="59" t="str">
        <f t="shared" si="526"/>
        <v/>
      </c>
      <c r="AX1348" s="59" t="str">
        <f t="shared" si="527"/>
        <v/>
      </c>
      <c r="AY1348" s="59" t="str">
        <f t="shared" si="528"/>
        <v/>
      </c>
      <c r="AZ1348" s="59" t="str">
        <f t="shared" si="529"/>
        <v/>
      </c>
      <c r="BA1348" s="59" t="str">
        <f t="shared" si="530"/>
        <v/>
      </c>
      <c r="BC1348" s="49" t="str">
        <f>IF($B1348="", "", IF(COUNTIF(BD1348:$BY1348, "")=BC$8, IF(D1348="", "", D1348), ""))</f>
        <v/>
      </c>
      <c r="BD1348" s="61" t="str">
        <f>IF($B1348="", "", IF(COUNTIF(BE1348:$BY1348, "")=BD$8, IF(E1348="", "", E1348), ""))</f>
        <v/>
      </c>
      <c r="BE1348" s="61" t="str">
        <f>IF($B1348="", "", IF(COUNTIF(BF1348:$BY1348, "")=BE$8, IF(F1348="", "", F1348), ""))</f>
        <v/>
      </c>
      <c r="BF1348" s="61" t="str">
        <f>IF($B1348="", "", IF(COUNTIF(BG1348:$BY1348, "")=BF$8, IF(G1348="", "", G1348), ""))</f>
        <v/>
      </c>
      <c r="BG1348" s="61" t="str">
        <f>IF($B1348="", "", IF(COUNTIF(BH1348:$BY1348, "")=BG$8, IF(H1348="", "", H1348), ""))</f>
        <v/>
      </c>
      <c r="BH1348" s="61" t="str">
        <f>IF($B1348="", "", IF(COUNTIF(BI1348:$BY1348, "")=BH$8, IF(I1348="", "", I1348), ""))</f>
        <v/>
      </c>
      <c r="BI1348" s="61" t="str">
        <f>IF($B1348="", "", IF(COUNTIF(BJ1348:$BY1348, "")=BI$8, IF(J1348="", "", J1348), ""))</f>
        <v/>
      </c>
      <c r="BJ1348" s="61" t="str">
        <f>IF($B1348="", "", IF(COUNTIF(BK1348:$BY1348, "")=BJ$8, IF(K1348="", "", K1348), ""))</f>
        <v/>
      </c>
      <c r="BK1348" s="61" t="str">
        <f>IF($B1348="", "", IF(COUNTIF(BL1348:$BY1348, "")=BK$8, IF(L1348="", "", L1348), ""))</f>
        <v/>
      </c>
      <c r="BL1348" s="61" t="str">
        <f>IF($B1348="", "", IF(COUNTIF(BM1348:$BY1348, "")=BL$8, IF(M1348="", "", M1348), ""))</f>
        <v/>
      </c>
      <c r="BM1348" s="61" t="str">
        <f>IF($B1348="", "", IF(COUNTIF(BN1348:$BY1348, "")=BM$8, IF(N1348="", "", N1348), ""))</f>
        <v/>
      </c>
      <c r="BN1348" s="61" t="str">
        <f>IF($B1348="", "", IF(COUNTIF(BO1348:$BY1348, "")=BN$8, IF(O1348="", "", O1348), ""))</f>
        <v/>
      </c>
      <c r="BO1348" s="61" t="str">
        <f>IF($B1348="", "", IF(COUNTIF(BP1348:$BY1348, "")=BO$8, IF(P1348="", "", P1348), ""))</f>
        <v/>
      </c>
      <c r="BP1348" s="61" t="str">
        <f>IF($B1348="", "", IF(COUNTIF(BQ1348:$BY1348, "")=BP$8, IF(Q1348="", "", Q1348), ""))</f>
        <v/>
      </c>
      <c r="BQ1348" s="61" t="str">
        <f>IF($B1348="", "", IF(COUNTIF(BR1348:$BY1348, "")=BQ$8, IF(R1348="", "", R1348), ""))</f>
        <v/>
      </c>
      <c r="BR1348" s="61" t="str">
        <f>IF($B1348="", "", IF(COUNTIF(BS1348:$BY1348, "")=BR$8, IF(S1348="", "", S1348), ""))</f>
        <v/>
      </c>
      <c r="BS1348" s="61" t="str">
        <f>IF($B1348="", "", IF(COUNTIF(BT1348:$BY1348, "")=BS$8, IF(T1348="", "", T1348), ""))</f>
        <v/>
      </c>
      <c r="BT1348" s="61" t="str">
        <f>IF($B1348="", "", IF(COUNTIF(BU1348:$BY1348, "")=BT$8, IF(U1348="", "", U1348), ""))</f>
        <v/>
      </c>
      <c r="BU1348" s="61" t="str">
        <f>IF($B1348="", "", IF(COUNTIF(BV1348:$BY1348, "")=BU$8, IF(V1348="", "", V1348), ""))</f>
        <v/>
      </c>
      <c r="BV1348" s="61" t="str">
        <f>IF($B1348="", "", IF(COUNTIF(BW1348:$BY1348, "")=BV$8, IF(W1348="", "", W1348), ""))</f>
        <v/>
      </c>
      <c r="BW1348" s="61" t="str">
        <f>IF($B1348="", "", IF(COUNTIF(BX1348:$BY1348, "")=BW$8, IF(X1348="", "", X1348), ""))</f>
        <v/>
      </c>
      <c r="BX1348" s="61" t="str">
        <f>IF($B1348="", "", IF(COUNTIF(BY1348:$BY1348, "")=BX$8, IF(Y1348="", "", Y1348), ""))</f>
        <v/>
      </c>
      <c r="BY1348" s="50" t="str">
        <f t="shared" si="545"/>
        <v/>
      </c>
      <c r="CA1348" s="6" t="str">
        <f t="shared" si="546"/>
        <v/>
      </c>
      <c r="CB1348" s="6" t="str">
        <f>IF(CA1348="", "", RANK(CA1348, $CA$9:$CA$2508, 0)+COUNTIF($CA$9:CA1348, CA1348)-1)</f>
        <v/>
      </c>
    </row>
    <row r="1349" spans="1:80" x14ac:dyDescent="0.25">
      <c r="A1349" s="22"/>
      <c r="B1349" s="121" t="str">
        <f>IF('Stock Details'!B1348="", "", 'Stock Details'!B1348)</f>
        <v/>
      </c>
      <c r="C1349" s="22"/>
      <c r="D1349" s="130"/>
      <c r="E1349" s="122"/>
      <c r="F1349" s="131"/>
      <c r="G1349" s="22"/>
      <c r="H1349" s="130" t="str">
        <f t="shared" si="531"/>
        <v/>
      </c>
      <c r="I1349" s="122"/>
      <c r="J1349" s="131"/>
      <c r="K1349" s="22"/>
      <c r="L1349" s="130" t="str">
        <f t="shared" si="532"/>
        <v/>
      </c>
      <c r="M1349" s="122"/>
      <c r="N1349" s="131"/>
      <c r="O1349" s="22"/>
      <c r="P1349" s="130" t="str">
        <f t="shared" si="533"/>
        <v/>
      </c>
      <c r="Q1349" s="122"/>
      <c r="R1349" s="131"/>
      <c r="S1349" s="22"/>
      <c r="T1349" s="130" t="str">
        <f t="shared" si="534"/>
        <v/>
      </c>
      <c r="U1349" s="122"/>
      <c r="V1349" s="131"/>
      <c r="W1349" s="22"/>
      <c r="X1349" s="130" t="str">
        <f t="shared" si="535"/>
        <v/>
      </c>
      <c r="Y1349" s="122"/>
      <c r="Z1349" s="131"/>
      <c r="AA1349" s="22"/>
      <c r="AC1349" s="6" t="str">
        <f t="shared" si="536"/>
        <v/>
      </c>
      <c r="AE1349" s="6" t="str">
        <f t="shared" si="537"/>
        <v/>
      </c>
      <c r="AF1349" s="6" t="str">
        <f t="shared" si="538"/>
        <v/>
      </c>
      <c r="AG1349" s="6" t="str">
        <f t="shared" si="539"/>
        <v/>
      </c>
      <c r="AH1349" s="6" t="str">
        <f t="shared" si="540"/>
        <v/>
      </c>
      <c r="AI1349" s="6" t="str">
        <f t="shared" si="541"/>
        <v/>
      </c>
      <c r="AJ1349" s="6" t="str">
        <f t="shared" si="542"/>
        <v/>
      </c>
      <c r="AL1349" s="9" t="str">
        <f>IF('Stock Details'!F1348="", "", 'Stock Details'!F1348)</f>
        <v/>
      </c>
      <c r="AM1349" s="9" t="str">
        <f>IF('Stock Details'!G1348="", "", 'Stock Details'!G1348)</f>
        <v/>
      </c>
      <c r="AO1349" s="59" t="str">
        <f t="shared" si="543"/>
        <v/>
      </c>
      <c r="AP1349" s="59" t="str">
        <f t="shared" si="547"/>
        <v/>
      </c>
      <c r="AQ1349" s="59" t="str">
        <f t="shared" si="548"/>
        <v/>
      </c>
      <c r="AR1349" s="59" t="str">
        <f t="shared" si="549"/>
        <v/>
      </c>
      <c r="AS1349" s="59" t="str">
        <f t="shared" si="550"/>
        <v/>
      </c>
      <c r="AT1349" s="59" t="str">
        <f t="shared" si="551"/>
        <v/>
      </c>
      <c r="AV1349" s="59" t="str">
        <f t="shared" si="544"/>
        <v/>
      </c>
      <c r="AW1349" s="59" t="str">
        <f t="shared" si="526"/>
        <v/>
      </c>
      <c r="AX1349" s="59" t="str">
        <f t="shared" si="527"/>
        <v/>
      </c>
      <c r="AY1349" s="59" t="str">
        <f t="shared" si="528"/>
        <v/>
      </c>
      <c r="AZ1349" s="59" t="str">
        <f t="shared" si="529"/>
        <v/>
      </c>
      <c r="BA1349" s="59" t="str">
        <f t="shared" si="530"/>
        <v/>
      </c>
      <c r="BC1349" s="49" t="str">
        <f>IF($B1349="", "", IF(COUNTIF(BD1349:$BY1349, "")=BC$8, IF(D1349="", "", D1349), ""))</f>
        <v/>
      </c>
      <c r="BD1349" s="61" t="str">
        <f>IF($B1349="", "", IF(COUNTIF(BE1349:$BY1349, "")=BD$8, IF(E1349="", "", E1349), ""))</f>
        <v/>
      </c>
      <c r="BE1349" s="61" t="str">
        <f>IF($B1349="", "", IF(COUNTIF(BF1349:$BY1349, "")=BE$8, IF(F1349="", "", F1349), ""))</f>
        <v/>
      </c>
      <c r="BF1349" s="61" t="str">
        <f>IF($B1349="", "", IF(COUNTIF(BG1349:$BY1349, "")=BF$8, IF(G1349="", "", G1349), ""))</f>
        <v/>
      </c>
      <c r="BG1349" s="61" t="str">
        <f>IF($B1349="", "", IF(COUNTIF(BH1349:$BY1349, "")=BG$8, IF(H1349="", "", H1349), ""))</f>
        <v/>
      </c>
      <c r="BH1349" s="61" t="str">
        <f>IF($B1349="", "", IF(COUNTIF(BI1349:$BY1349, "")=BH$8, IF(I1349="", "", I1349), ""))</f>
        <v/>
      </c>
      <c r="BI1349" s="61" t="str">
        <f>IF($B1349="", "", IF(COUNTIF(BJ1349:$BY1349, "")=BI$8, IF(J1349="", "", J1349), ""))</f>
        <v/>
      </c>
      <c r="BJ1349" s="61" t="str">
        <f>IF($B1349="", "", IF(COUNTIF(BK1349:$BY1349, "")=BJ$8, IF(K1349="", "", K1349), ""))</f>
        <v/>
      </c>
      <c r="BK1349" s="61" t="str">
        <f>IF($B1349="", "", IF(COUNTIF(BL1349:$BY1349, "")=BK$8, IF(L1349="", "", L1349), ""))</f>
        <v/>
      </c>
      <c r="BL1349" s="61" t="str">
        <f>IF($B1349="", "", IF(COUNTIF(BM1349:$BY1349, "")=BL$8, IF(M1349="", "", M1349), ""))</f>
        <v/>
      </c>
      <c r="BM1349" s="61" t="str">
        <f>IF($B1349="", "", IF(COUNTIF(BN1349:$BY1349, "")=BM$8, IF(N1349="", "", N1349), ""))</f>
        <v/>
      </c>
      <c r="BN1349" s="61" t="str">
        <f>IF($B1349="", "", IF(COUNTIF(BO1349:$BY1349, "")=BN$8, IF(O1349="", "", O1349), ""))</f>
        <v/>
      </c>
      <c r="BO1349" s="61" t="str">
        <f>IF($B1349="", "", IF(COUNTIF(BP1349:$BY1349, "")=BO$8, IF(P1349="", "", P1349), ""))</f>
        <v/>
      </c>
      <c r="BP1349" s="61" t="str">
        <f>IF($B1349="", "", IF(COUNTIF(BQ1349:$BY1349, "")=BP$8, IF(Q1349="", "", Q1349), ""))</f>
        <v/>
      </c>
      <c r="BQ1349" s="61" t="str">
        <f>IF($B1349="", "", IF(COUNTIF(BR1349:$BY1349, "")=BQ$8, IF(R1349="", "", R1349), ""))</f>
        <v/>
      </c>
      <c r="BR1349" s="61" t="str">
        <f>IF($B1349="", "", IF(COUNTIF(BS1349:$BY1349, "")=BR$8, IF(S1349="", "", S1349), ""))</f>
        <v/>
      </c>
      <c r="BS1349" s="61" t="str">
        <f>IF($B1349="", "", IF(COUNTIF(BT1349:$BY1349, "")=BS$8, IF(T1349="", "", T1349), ""))</f>
        <v/>
      </c>
      <c r="BT1349" s="61" t="str">
        <f>IF($B1349="", "", IF(COUNTIF(BU1349:$BY1349, "")=BT$8, IF(U1349="", "", U1349), ""))</f>
        <v/>
      </c>
      <c r="BU1349" s="61" t="str">
        <f>IF($B1349="", "", IF(COUNTIF(BV1349:$BY1349, "")=BU$8, IF(V1349="", "", V1349), ""))</f>
        <v/>
      </c>
      <c r="BV1349" s="61" t="str">
        <f>IF($B1349="", "", IF(COUNTIF(BW1349:$BY1349, "")=BV$8, IF(W1349="", "", W1349), ""))</f>
        <v/>
      </c>
      <c r="BW1349" s="61" t="str">
        <f>IF($B1349="", "", IF(COUNTIF(BX1349:$BY1349, "")=BW$8, IF(X1349="", "", X1349), ""))</f>
        <v/>
      </c>
      <c r="BX1349" s="61" t="str">
        <f>IF($B1349="", "", IF(COUNTIF(BY1349:$BY1349, "")=BX$8, IF(Y1349="", "", Y1349), ""))</f>
        <v/>
      </c>
      <c r="BY1349" s="50" t="str">
        <f t="shared" si="545"/>
        <v/>
      </c>
      <c r="CA1349" s="6" t="str">
        <f t="shared" si="546"/>
        <v/>
      </c>
      <c r="CB1349" s="6" t="str">
        <f>IF(CA1349="", "", RANK(CA1349, $CA$9:$CA$2508, 0)+COUNTIF($CA$9:CA1349, CA1349)-1)</f>
        <v/>
      </c>
    </row>
    <row r="1350" spans="1:80" x14ac:dyDescent="0.25">
      <c r="A1350" s="22"/>
      <c r="B1350" s="121" t="str">
        <f>IF('Stock Details'!B1349="", "", 'Stock Details'!B1349)</f>
        <v/>
      </c>
      <c r="C1350" s="22"/>
      <c r="D1350" s="130"/>
      <c r="E1350" s="122"/>
      <c r="F1350" s="131"/>
      <c r="G1350" s="22"/>
      <c r="H1350" s="130" t="str">
        <f t="shared" si="531"/>
        <v/>
      </c>
      <c r="I1350" s="122"/>
      <c r="J1350" s="131"/>
      <c r="K1350" s="22"/>
      <c r="L1350" s="130" t="str">
        <f t="shared" si="532"/>
        <v/>
      </c>
      <c r="M1350" s="122"/>
      <c r="N1350" s="131"/>
      <c r="O1350" s="22"/>
      <c r="P1350" s="130" t="str">
        <f t="shared" si="533"/>
        <v/>
      </c>
      <c r="Q1350" s="122"/>
      <c r="R1350" s="131"/>
      <c r="S1350" s="22"/>
      <c r="T1350" s="130" t="str">
        <f t="shared" si="534"/>
        <v/>
      </c>
      <c r="U1350" s="122"/>
      <c r="V1350" s="131"/>
      <c r="W1350" s="22"/>
      <c r="X1350" s="130" t="str">
        <f t="shared" si="535"/>
        <v/>
      </c>
      <c r="Y1350" s="122"/>
      <c r="Z1350" s="131"/>
      <c r="AA1350" s="22"/>
      <c r="AC1350" s="6" t="str">
        <f t="shared" si="536"/>
        <v/>
      </c>
      <c r="AE1350" s="6" t="str">
        <f t="shared" si="537"/>
        <v/>
      </c>
      <c r="AF1350" s="6" t="str">
        <f t="shared" si="538"/>
        <v/>
      </c>
      <c r="AG1350" s="6" t="str">
        <f t="shared" si="539"/>
        <v/>
      </c>
      <c r="AH1350" s="6" t="str">
        <f t="shared" si="540"/>
        <v/>
      </c>
      <c r="AI1350" s="6" t="str">
        <f t="shared" si="541"/>
        <v/>
      </c>
      <c r="AJ1350" s="6" t="str">
        <f t="shared" si="542"/>
        <v/>
      </c>
      <c r="AL1350" s="9" t="str">
        <f>IF('Stock Details'!F1349="", "", 'Stock Details'!F1349)</f>
        <v/>
      </c>
      <c r="AM1350" s="9" t="str">
        <f>IF('Stock Details'!G1349="", "", 'Stock Details'!G1349)</f>
        <v/>
      </c>
      <c r="AO1350" s="59" t="str">
        <f t="shared" si="543"/>
        <v/>
      </c>
      <c r="AP1350" s="59" t="str">
        <f t="shared" si="547"/>
        <v/>
      </c>
      <c r="AQ1350" s="59" t="str">
        <f t="shared" si="548"/>
        <v/>
      </c>
      <c r="AR1350" s="59" t="str">
        <f t="shared" si="549"/>
        <v/>
      </c>
      <c r="AS1350" s="59" t="str">
        <f t="shared" si="550"/>
        <v/>
      </c>
      <c r="AT1350" s="59" t="str">
        <f t="shared" si="551"/>
        <v/>
      </c>
      <c r="AV1350" s="59" t="str">
        <f t="shared" si="544"/>
        <v/>
      </c>
      <c r="AW1350" s="59" t="str">
        <f t="shared" si="526"/>
        <v/>
      </c>
      <c r="AX1350" s="59" t="str">
        <f t="shared" si="527"/>
        <v/>
      </c>
      <c r="AY1350" s="59" t="str">
        <f t="shared" si="528"/>
        <v/>
      </c>
      <c r="AZ1350" s="59" t="str">
        <f t="shared" si="529"/>
        <v/>
      </c>
      <c r="BA1350" s="59" t="str">
        <f t="shared" si="530"/>
        <v/>
      </c>
      <c r="BC1350" s="49" t="str">
        <f>IF($B1350="", "", IF(COUNTIF(BD1350:$BY1350, "")=BC$8, IF(D1350="", "", D1350), ""))</f>
        <v/>
      </c>
      <c r="BD1350" s="61" t="str">
        <f>IF($B1350="", "", IF(COUNTIF(BE1350:$BY1350, "")=BD$8, IF(E1350="", "", E1350), ""))</f>
        <v/>
      </c>
      <c r="BE1350" s="61" t="str">
        <f>IF($B1350="", "", IF(COUNTIF(BF1350:$BY1350, "")=BE$8, IF(F1350="", "", F1350), ""))</f>
        <v/>
      </c>
      <c r="BF1350" s="61" t="str">
        <f>IF($B1350="", "", IF(COUNTIF(BG1350:$BY1350, "")=BF$8, IF(G1350="", "", G1350), ""))</f>
        <v/>
      </c>
      <c r="BG1350" s="61" t="str">
        <f>IF($B1350="", "", IF(COUNTIF(BH1350:$BY1350, "")=BG$8, IF(H1350="", "", H1350), ""))</f>
        <v/>
      </c>
      <c r="BH1350" s="61" t="str">
        <f>IF($B1350="", "", IF(COUNTIF(BI1350:$BY1350, "")=BH$8, IF(I1350="", "", I1350), ""))</f>
        <v/>
      </c>
      <c r="BI1350" s="61" t="str">
        <f>IF($B1350="", "", IF(COUNTIF(BJ1350:$BY1350, "")=BI$8, IF(J1350="", "", J1350), ""))</f>
        <v/>
      </c>
      <c r="BJ1350" s="61" t="str">
        <f>IF($B1350="", "", IF(COUNTIF(BK1350:$BY1350, "")=BJ$8, IF(K1350="", "", K1350), ""))</f>
        <v/>
      </c>
      <c r="BK1350" s="61" t="str">
        <f>IF($B1350="", "", IF(COUNTIF(BL1350:$BY1350, "")=BK$8, IF(L1350="", "", L1350), ""))</f>
        <v/>
      </c>
      <c r="BL1350" s="61" t="str">
        <f>IF($B1350="", "", IF(COUNTIF(BM1350:$BY1350, "")=BL$8, IF(M1350="", "", M1350), ""))</f>
        <v/>
      </c>
      <c r="BM1350" s="61" t="str">
        <f>IF($B1350="", "", IF(COUNTIF(BN1350:$BY1350, "")=BM$8, IF(N1350="", "", N1350), ""))</f>
        <v/>
      </c>
      <c r="BN1350" s="61" t="str">
        <f>IF($B1350="", "", IF(COUNTIF(BO1350:$BY1350, "")=BN$8, IF(O1350="", "", O1350), ""))</f>
        <v/>
      </c>
      <c r="BO1350" s="61" t="str">
        <f>IF($B1350="", "", IF(COUNTIF(BP1350:$BY1350, "")=BO$8, IF(P1350="", "", P1350), ""))</f>
        <v/>
      </c>
      <c r="BP1350" s="61" t="str">
        <f>IF($B1350="", "", IF(COUNTIF(BQ1350:$BY1350, "")=BP$8, IF(Q1350="", "", Q1350), ""))</f>
        <v/>
      </c>
      <c r="BQ1350" s="61" t="str">
        <f>IF($B1350="", "", IF(COUNTIF(BR1350:$BY1350, "")=BQ$8, IF(R1350="", "", R1350), ""))</f>
        <v/>
      </c>
      <c r="BR1350" s="61" t="str">
        <f>IF($B1350="", "", IF(COUNTIF(BS1350:$BY1350, "")=BR$8, IF(S1350="", "", S1350), ""))</f>
        <v/>
      </c>
      <c r="BS1350" s="61" t="str">
        <f>IF($B1350="", "", IF(COUNTIF(BT1350:$BY1350, "")=BS$8, IF(T1350="", "", T1350), ""))</f>
        <v/>
      </c>
      <c r="BT1350" s="61" t="str">
        <f>IF($B1350="", "", IF(COUNTIF(BU1350:$BY1350, "")=BT$8, IF(U1350="", "", U1350), ""))</f>
        <v/>
      </c>
      <c r="BU1350" s="61" t="str">
        <f>IF($B1350="", "", IF(COUNTIF(BV1350:$BY1350, "")=BU$8, IF(V1350="", "", V1350), ""))</f>
        <v/>
      </c>
      <c r="BV1350" s="61" t="str">
        <f>IF($B1350="", "", IF(COUNTIF(BW1350:$BY1350, "")=BV$8, IF(W1350="", "", W1350), ""))</f>
        <v/>
      </c>
      <c r="BW1350" s="61" t="str">
        <f>IF($B1350="", "", IF(COUNTIF(BX1350:$BY1350, "")=BW$8, IF(X1350="", "", X1350), ""))</f>
        <v/>
      </c>
      <c r="BX1350" s="61" t="str">
        <f>IF($B1350="", "", IF(COUNTIF(BY1350:$BY1350, "")=BX$8, IF(Y1350="", "", Y1350), ""))</f>
        <v/>
      </c>
      <c r="BY1350" s="50" t="str">
        <f t="shared" si="545"/>
        <v/>
      </c>
      <c r="CA1350" s="6" t="str">
        <f t="shared" si="546"/>
        <v/>
      </c>
      <c r="CB1350" s="6" t="str">
        <f>IF(CA1350="", "", RANK(CA1350, $CA$9:$CA$2508, 0)+COUNTIF($CA$9:CA1350, CA1350)-1)</f>
        <v/>
      </c>
    </row>
    <row r="1351" spans="1:80" x14ac:dyDescent="0.25">
      <c r="A1351" s="22"/>
      <c r="B1351" s="121" t="str">
        <f>IF('Stock Details'!B1350="", "", 'Stock Details'!B1350)</f>
        <v/>
      </c>
      <c r="C1351" s="22"/>
      <c r="D1351" s="130"/>
      <c r="E1351" s="122"/>
      <c r="F1351" s="131"/>
      <c r="G1351" s="22"/>
      <c r="H1351" s="130" t="str">
        <f t="shared" si="531"/>
        <v/>
      </c>
      <c r="I1351" s="122"/>
      <c r="J1351" s="131"/>
      <c r="K1351" s="22"/>
      <c r="L1351" s="130" t="str">
        <f t="shared" si="532"/>
        <v/>
      </c>
      <c r="M1351" s="122"/>
      <c r="N1351" s="131"/>
      <c r="O1351" s="22"/>
      <c r="P1351" s="130" t="str">
        <f t="shared" si="533"/>
        <v/>
      </c>
      <c r="Q1351" s="122"/>
      <c r="R1351" s="131"/>
      <c r="S1351" s="22"/>
      <c r="T1351" s="130" t="str">
        <f t="shared" si="534"/>
        <v/>
      </c>
      <c r="U1351" s="122"/>
      <c r="V1351" s="131"/>
      <c r="W1351" s="22"/>
      <c r="X1351" s="130" t="str">
        <f t="shared" si="535"/>
        <v/>
      </c>
      <c r="Y1351" s="122"/>
      <c r="Z1351" s="131"/>
      <c r="AA1351" s="22"/>
      <c r="AC1351" s="6" t="str">
        <f t="shared" si="536"/>
        <v/>
      </c>
      <c r="AE1351" s="6" t="str">
        <f t="shared" si="537"/>
        <v/>
      </c>
      <c r="AF1351" s="6" t="str">
        <f t="shared" si="538"/>
        <v/>
      </c>
      <c r="AG1351" s="6" t="str">
        <f t="shared" si="539"/>
        <v/>
      </c>
      <c r="AH1351" s="6" t="str">
        <f t="shared" si="540"/>
        <v/>
      </c>
      <c r="AI1351" s="6" t="str">
        <f t="shared" si="541"/>
        <v/>
      </c>
      <c r="AJ1351" s="6" t="str">
        <f t="shared" si="542"/>
        <v/>
      </c>
      <c r="AL1351" s="9" t="str">
        <f>IF('Stock Details'!F1350="", "", 'Stock Details'!F1350)</f>
        <v/>
      </c>
      <c r="AM1351" s="9" t="str">
        <f>IF('Stock Details'!G1350="", "", 'Stock Details'!G1350)</f>
        <v/>
      </c>
      <c r="AO1351" s="59" t="str">
        <f t="shared" si="543"/>
        <v/>
      </c>
      <c r="AP1351" s="59" t="str">
        <f t="shared" si="547"/>
        <v/>
      </c>
      <c r="AQ1351" s="59" t="str">
        <f t="shared" si="548"/>
        <v/>
      </c>
      <c r="AR1351" s="59" t="str">
        <f t="shared" si="549"/>
        <v/>
      </c>
      <c r="AS1351" s="59" t="str">
        <f t="shared" si="550"/>
        <v/>
      </c>
      <c r="AT1351" s="59" t="str">
        <f t="shared" si="551"/>
        <v/>
      </c>
      <c r="AV1351" s="59" t="str">
        <f t="shared" si="544"/>
        <v/>
      </c>
      <c r="AW1351" s="59" t="str">
        <f t="shared" si="526"/>
        <v/>
      </c>
      <c r="AX1351" s="59" t="str">
        <f t="shared" si="527"/>
        <v/>
      </c>
      <c r="AY1351" s="59" t="str">
        <f t="shared" si="528"/>
        <v/>
      </c>
      <c r="AZ1351" s="59" t="str">
        <f t="shared" si="529"/>
        <v/>
      </c>
      <c r="BA1351" s="59" t="str">
        <f t="shared" si="530"/>
        <v/>
      </c>
      <c r="BC1351" s="49" t="str">
        <f>IF($B1351="", "", IF(COUNTIF(BD1351:$BY1351, "")=BC$8, IF(D1351="", "", D1351), ""))</f>
        <v/>
      </c>
      <c r="BD1351" s="61" t="str">
        <f>IF($B1351="", "", IF(COUNTIF(BE1351:$BY1351, "")=BD$8, IF(E1351="", "", E1351), ""))</f>
        <v/>
      </c>
      <c r="BE1351" s="61" t="str">
        <f>IF($B1351="", "", IF(COUNTIF(BF1351:$BY1351, "")=BE$8, IF(F1351="", "", F1351), ""))</f>
        <v/>
      </c>
      <c r="BF1351" s="61" t="str">
        <f>IF($B1351="", "", IF(COUNTIF(BG1351:$BY1351, "")=BF$8, IF(G1351="", "", G1351), ""))</f>
        <v/>
      </c>
      <c r="BG1351" s="61" t="str">
        <f>IF($B1351="", "", IF(COUNTIF(BH1351:$BY1351, "")=BG$8, IF(H1351="", "", H1351), ""))</f>
        <v/>
      </c>
      <c r="BH1351" s="61" t="str">
        <f>IF($B1351="", "", IF(COUNTIF(BI1351:$BY1351, "")=BH$8, IF(I1351="", "", I1351), ""))</f>
        <v/>
      </c>
      <c r="BI1351" s="61" t="str">
        <f>IF($B1351="", "", IF(COUNTIF(BJ1351:$BY1351, "")=BI$8, IF(J1351="", "", J1351), ""))</f>
        <v/>
      </c>
      <c r="BJ1351" s="61" t="str">
        <f>IF($B1351="", "", IF(COUNTIF(BK1351:$BY1351, "")=BJ$8, IF(K1351="", "", K1351), ""))</f>
        <v/>
      </c>
      <c r="BK1351" s="61" t="str">
        <f>IF($B1351="", "", IF(COUNTIF(BL1351:$BY1351, "")=BK$8, IF(L1351="", "", L1351), ""))</f>
        <v/>
      </c>
      <c r="BL1351" s="61" t="str">
        <f>IF($B1351="", "", IF(COUNTIF(BM1351:$BY1351, "")=BL$8, IF(M1351="", "", M1351), ""))</f>
        <v/>
      </c>
      <c r="BM1351" s="61" t="str">
        <f>IF($B1351="", "", IF(COUNTIF(BN1351:$BY1351, "")=BM$8, IF(N1351="", "", N1351), ""))</f>
        <v/>
      </c>
      <c r="BN1351" s="61" t="str">
        <f>IF($B1351="", "", IF(COUNTIF(BO1351:$BY1351, "")=BN$8, IF(O1351="", "", O1351), ""))</f>
        <v/>
      </c>
      <c r="BO1351" s="61" t="str">
        <f>IF($B1351="", "", IF(COUNTIF(BP1351:$BY1351, "")=BO$8, IF(P1351="", "", P1351), ""))</f>
        <v/>
      </c>
      <c r="BP1351" s="61" t="str">
        <f>IF($B1351="", "", IF(COUNTIF(BQ1351:$BY1351, "")=BP$8, IF(Q1351="", "", Q1351), ""))</f>
        <v/>
      </c>
      <c r="BQ1351" s="61" t="str">
        <f>IF($B1351="", "", IF(COUNTIF(BR1351:$BY1351, "")=BQ$8, IF(R1351="", "", R1351), ""))</f>
        <v/>
      </c>
      <c r="BR1351" s="61" t="str">
        <f>IF($B1351="", "", IF(COUNTIF(BS1351:$BY1351, "")=BR$8, IF(S1351="", "", S1351), ""))</f>
        <v/>
      </c>
      <c r="BS1351" s="61" t="str">
        <f>IF($B1351="", "", IF(COUNTIF(BT1351:$BY1351, "")=BS$8, IF(T1351="", "", T1351), ""))</f>
        <v/>
      </c>
      <c r="BT1351" s="61" t="str">
        <f>IF($B1351="", "", IF(COUNTIF(BU1351:$BY1351, "")=BT$8, IF(U1351="", "", U1351), ""))</f>
        <v/>
      </c>
      <c r="BU1351" s="61" t="str">
        <f>IF($B1351="", "", IF(COUNTIF(BV1351:$BY1351, "")=BU$8, IF(V1351="", "", V1351), ""))</f>
        <v/>
      </c>
      <c r="BV1351" s="61" t="str">
        <f>IF($B1351="", "", IF(COUNTIF(BW1351:$BY1351, "")=BV$8, IF(W1351="", "", W1351), ""))</f>
        <v/>
      </c>
      <c r="BW1351" s="61" t="str">
        <f>IF($B1351="", "", IF(COUNTIF(BX1351:$BY1351, "")=BW$8, IF(X1351="", "", X1351), ""))</f>
        <v/>
      </c>
      <c r="BX1351" s="61" t="str">
        <f>IF($B1351="", "", IF(COUNTIF(BY1351:$BY1351, "")=BX$8, IF(Y1351="", "", Y1351), ""))</f>
        <v/>
      </c>
      <c r="BY1351" s="50" t="str">
        <f t="shared" si="545"/>
        <v/>
      </c>
      <c r="CA1351" s="6" t="str">
        <f t="shared" si="546"/>
        <v/>
      </c>
      <c r="CB1351" s="6" t="str">
        <f>IF(CA1351="", "", RANK(CA1351, $CA$9:$CA$2508, 0)+COUNTIF($CA$9:CA1351, CA1351)-1)</f>
        <v/>
      </c>
    </row>
    <row r="1352" spans="1:80" x14ac:dyDescent="0.25">
      <c r="A1352" s="22"/>
      <c r="B1352" s="121" t="str">
        <f>IF('Stock Details'!B1351="", "", 'Stock Details'!B1351)</f>
        <v/>
      </c>
      <c r="C1352" s="22"/>
      <c r="D1352" s="130"/>
      <c r="E1352" s="122"/>
      <c r="F1352" s="131"/>
      <c r="G1352" s="22"/>
      <c r="H1352" s="130" t="str">
        <f t="shared" si="531"/>
        <v/>
      </c>
      <c r="I1352" s="122"/>
      <c r="J1352" s="131"/>
      <c r="K1352" s="22"/>
      <c r="L1352" s="130" t="str">
        <f t="shared" si="532"/>
        <v/>
      </c>
      <c r="M1352" s="122"/>
      <c r="N1352" s="131"/>
      <c r="O1352" s="22"/>
      <c r="P1352" s="130" t="str">
        <f t="shared" si="533"/>
        <v/>
      </c>
      <c r="Q1352" s="122"/>
      <c r="R1352" s="131"/>
      <c r="S1352" s="22"/>
      <c r="T1352" s="130" t="str">
        <f t="shared" si="534"/>
        <v/>
      </c>
      <c r="U1352" s="122"/>
      <c r="V1352" s="131"/>
      <c r="W1352" s="22"/>
      <c r="X1352" s="130" t="str">
        <f t="shared" si="535"/>
        <v/>
      </c>
      <c r="Y1352" s="122"/>
      <c r="Z1352" s="131"/>
      <c r="AA1352" s="22"/>
      <c r="AC1352" s="6" t="str">
        <f t="shared" si="536"/>
        <v/>
      </c>
      <c r="AE1352" s="6" t="str">
        <f t="shared" si="537"/>
        <v/>
      </c>
      <c r="AF1352" s="6" t="str">
        <f t="shared" si="538"/>
        <v/>
      </c>
      <c r="AG1352" s="6" t="str">
        <f t="shared" si="539"/>
        <v/>
      </c>
      <c r="AH1352" s="6" t="str">
        <f t="shared" si="540"/>
        <v/>
      </c>
      <c r="AI1352" s="6" t="str">
        <f t="shared" si="541"/>
        <v/>
      </c>
      <c r="AJ1352" s="6" t="str">
        <f t="shared" si="542"/>
        <v/>
      </c>
      <c r="AL1352" s="9" t="str">
        <f>IF('Stock Details'!F1351="", "", 'Stock Details'!F1351)</f>
        <v/>
      </c>
      <c r="AM1352" s="9" t="str">
        <f>IF('Stock Details'!G1351="", "", 'Stock Details'!G1351)</f>
        <v/>
      </c>
      <c r="AO1352" s="59" t="str">
        <f t="shared" si="543"/>
        <v/>
      </c>
      <c r="AP1352" s="59" t="str">
        <f t="shared" si="547"/>
        <v/>
      </c>
      <c r="AQ1352" s="59" t="str">
        <f t="shared" si="548"/>
        <v/>
      </c>
      <c r="AR1352" s="59" t="str">
        <f t="shared" si="549"/>
        <v/>
      </c>
      <c r="AS1352" s="59" t="str">
        <f t="shared" si="550"/>
        <v/>
      </c>
      <c r="AT1352" s="59" t="str">
        <f t="shared" si="551"/>
        <v/>
      </c>
      <c r="AV1352" s="59" t="str">
        <f t="shared" si="544"/>
        <v/>
      </c>
      <c r="AW1352" s="59" t="str">
        <f t="shared" si="526"/>
        <v/>
      </c>
      <c r="AX1352" s="59" t="str">
        <f t="shared" si="527"/>
        <v/>
      </c>
      <c r="AY1352" s="59" t="str">
        <f t="shared" si="528"/>
        <v/>
      </c>
      <c r="AZ1352" s="59" t="str">
        <f t="shared" si="529"/>
        <v/>
      </c>
      <c r="BA1352" s="59" t="str">
        <f t="shared" si="530"/>
        <v/>
      </c>
      <c r="BC1352" s="49" t="str">
        <f>IF($B1352="", "", IF(COUNTIF(BD1352:$BY1352, "")=BC$8, IF(D1352="", "", D1352), ""))</f>
        <v/>
      </c>
      <c r="BD1352" s="61" t="str">
        <f>IF($B1352="", "", IF(COUNTIF(BE1352:$BY1352, "")=BD$8, IF(E1352="", "", E1352), ""))</f>
        <v/>
      </c>
      <c r="BE1352" s="61" t="str">
        <f>IF($B1352="", "", IF(COUNTIF(BF1352:$BY1352, "")=BE$8, IF(F1352="", "", F1352), ""))</f>
        <v/>
      </c>
      <c r="BF1352" s="61" t="str">
        <f>IF($B1352="", "", IF(COUNTIF(BG1352:$BY1352, "")=BF$8, IF(G1352="", "", G1352), ""))</f>
        <v/>
      </c>
      <c r="BG1352" s="61" t="str">
        <f>IF($B1352="", "", IF(COUNTIF(BH1352:$BY1352, "")=BG$8, IF(H1352="", "", H1352), ""))</f>
        <v/>
      </c>
      <c r="BH1352" s="61" t="str">
        <f>IF($B1352="", "", IF(COUNTIF(BI1352:$BY1352, "")=BH$8, IF(I1352="", "", I1352), ""))</f>
        <v/>
      </c>
      <c r="BI1352" s="61" t="str">
        <f>IF($B1352="", "", IF(COUNTIF(BJ1352:$BY1352, "")=BI$8, IF(J1352="", "", J1352), ""))</f>
        <v/>
      </c>
      <c r="BJ1352" s="61" t="str">
        <f>IF($B1352="", "", IF(COUNTIF(BK1352:$BY1352, "")=BJ$8, IF(K1352="", "", K1352), ""))</f>
        <v/>
      </c>
      <c r="BK1352" s="61" t="str">
        <f>IF($B1352="", "", IF(COUNTIF(BL1352:$BY1352, "")=BK$8, IF(L1352="", "", L1352), ""))</f>
        <v/>
      </c>
      <c r="BL1352" s="61" t="str">
        <f>IF($B1352="", "", IF(COUNTIF(BM1352:$BY1352, "")=BL$8, IF(M1352="", "", M1352), ""))</f>
        <v/>
      </c>
      <c r="BM1352" s="61" t="str">
        <f>IF($B1352="", "", IF(COUNTIF(BN1352:$BY1352, "")=BM$8, IF(N1352="", "", N1352), ""))</f>
        <v/>
      </c>
      <c r="BN1352" s="61" t="str">
        <f>IF($B1352="", "", IF(COUNTIF(BO1352:$BY1352, "")=BN$8, IF(O1352="", "", O1352), ""))</f>
        <v/>
      </c>
      <c r="BO1352" s="61" t="str">
        <f>IF($B1352="", "", IF(COUNTIF(BP1352:$BY1352, "")=BO$8, IF(P1352="", "", P1352), ""))</f>
        <v/>
      </c>
      <c r="BP1352" s="61" t="str">
        <f>IF($B1352="", "", IF(COUNTIF(BQ1352:$BY1352, "")=BP$8, IF(Q1352="", "", Q1352), ""))</f>
        <v/>
      </c>
      <c r="BQ1352" s="61" t="str">
        <f>IF($B1352="", "", IF(COUNTIF(BR1352:$BY1352, "")=BQ$8, IF(R1352="", "", R1352), ""))</f>
        <v/>
      </c>
      <c r="BR1352" s="61" t="str">
        <f>IF($B1352="", "", IF(COUNTIF(BS1352:$BY1352, "")=BR$8, IF(S1352="", "", S1352), ""))</f>
        <v/>
      </c>
      <c r="BS1352" s="61" t="str">
        <f>IF($B1352="", "", IF(COUNTIF(BT1352:$BY1352, "")=BS$8, IF(T1352="", "", T1352), ""))</f>
        <v/>
      </c>
      <c r="BT1352" s="61" t="str">
        <f>IF($B1352="", "", IF(COUNTIF(BU1352:$BY1352, "")=BT$8, IF(U1352="", "", U1352), ""))</f>
        <v/>
      </c>
      <c r="BU1352" s="61" t="str">
        <f>IF($B1352="", "", IF(COUNTIF(BV1352:$BY1352, "")=BU$8, IF(V1352="", "", V1352), ""))</f>
        <v/>
      </c>
      <c r="BV1352" s="61" t="str">
        <f>IF($B1352="", "", IF(COUNTIF(BW1352:$BY1352, "")=BV$8, IF(W1352="", "", W1352), ""))</f>
        <v/>
      </c>
      <c r="BW1352" s="61" t="str">
        <f>IF($B1352="", "", IF(COUNTIF(BX1352:$BY1352, "")=BW$8, IF(X1352="", "", X1352), ""))</f>
        <v/>
      </c>
      <c r="BX1352" s="61" t="str">
        <f>IF($B1352="", "", IF(COUNTIF(BY1352:$BY1352, "")=BX$8, IF(Y1352="", "", Y1352), ""))</f>
        <v/>
      </c>
      <c r="BY1352" s="50" t="str">
        <f t="shared" si="545"/>
        <v/>
      </c>
      <c r="CA1352" s="6" t="str">
        <f t="shared" si="546"/>
        <v/>
      </c>
      <c r="CB1352" s="6" t="str">
        <f>IF(CA1352="", "", RANK(CA1352, $CA$9:$CA$2508, 0)+COUNTIF($CA$9:CA1352, CA1352)-1)</f>
        <v/>
      </c>
    </row>
    <row r="1353" spans="1:80" x14ac:dyDescent="0.25">
      <c r="A1353" s="22"/>
      <c r="B1353" s="121" t="str">
        <f>IF('Stock Details'!B1352="", "", 'Stock Details'!B1352)</f>
        <v/>
      </c>
      <c r="C1353" s="22"/>
      <c r="D1353" s="130"/>
      <c r="E1353" s="122"/>
      <c r="F1353" s="131"/>
      <c r="G1353" s="22"/>
      <c r="H1353" s="130" t="str">
        <f t="shared" si="531"/>
        <v/>
      </c>
      <c r="I1353" s="122"/>
      <c r="J1353" s="131"/>
      <c r="K1353" s="22"/>
      <c r="L1353" s="130" t="str">
        <f t="shared" si="532"/>
        <v/>
      </c>
      <c r="M1353" s="122"/>
      <c r="N1353" s="131"/>
      <c r="O1353" s="22"/>
      <c r="P1353" s="130" t="str">
        <f t="shared" si="533"/>
        <v/>
      </c>
      <c r="Q1353" s="122"/>
      <c r="R1353" s="131"/>
      <c r="S1353" s="22"/>
      <c r="T1353" s="130" t="str">
        <f t="shared" si="534"/>
        <v/>
      </c>
      <c r="U1353" s="122"/>
      <c r="V1353" s="131"/>
      <c r="W1353" s="22"/>
      <c r="X1353" s="130" t="str">
        <f t="shared" si="535"/>
        <v/>
      </c>
      <c r="Y1353" s="122"/>
      <c r="Z1353" s="131"/>
      <c r="AA1353" s="22"/>
      <c r="AC1353" s="6" t="str">
        <f t="shared" si="536"/>
        <v/>
      </c>
      <c r="AE1353" s="6" t="str">
        <f t="shared" si="537"/>
        <v/>
      </c>
      <c r="AF1353" s="6" t="str">
        <f t="shared" si="538"/>
        <v/>
      </c>
      <c r="AG1353" s="6" t="str">
        <f t="shared" si="539"/>
        <v/>
      </c>
      <c r="AH1353" s="6" t="str">
        <f t="shared" si="540"/>
        <v/>
      </c>
      <c r="AI1353" s="6" t="str">
        <f t="shared" si="541"/>
        <v/>
      </c>
      <c r="AJ1353" s="6" t="str">
        <f t="shared" si="542"/>
        <v/>
      </c>
      <c r="AL1353" s="9" t="str">
        <f>IF('Stock Details'!F1352="", "", 'Stock Details'!F1352)</f>
        <v/>
      </c>
      <c r="AM1353" s="9" t="str">
        <f>IF('Stock Details'!G1352="", "", 'Stock Details'!G1352)</f>
        <v/>
      </c>
      <c r="AO1353" s="59" t="str">
        <f t="shared" si="543"/>
        <v/>
      </c>
      <c r="AP1353" s="59" t="str">
        <f t="shared" si="547"/>
        <v/>
      </c>
      <c r="AQ1353" s="59" t="str">
        <f t="shared" si="548"/>
        <v/>
      </c>
      <c r="AR1353" s="59" t="str">
        <f t="shared" si="549"/>
        <v/>
      </c>
      <c r="AS1353" s="59" t="str">
        <f t="shared" si="550"/>
        <v/>
      </c>
      <c r="AT1353" s="59" t="str">
        <f t="shared" si="551"/>
        <v/>
      </c>
      <c r="AV1353" s="59" t="str">
        <f t="shared" si="544"/>
        <v/>
      </c>
      <c r="AW1353" s="59" t="str">
        <f t="shared" ref="AW1353:AW1416" si="552">IF(AF1353="", "", AF1353*$AM1353)</f>
        <v/>
      </c>
      <c r="AX1353" s="59" t="str">
        <f t="shared" ref="AX1353:AX1416" si="553">IF(AG1353="", "", AG1353*$AM1353)</f>
        <v/>
      </c>
      <c r="AY1353" s="59" t="str">
        <f t="shared" ref="AY1353:AY1416" si="554">IF(AH1353="", "", AH1353*$AM1353)</f>
        <v/>
      </c>
      <c r="AZ1353" s="59" t="str">
        <f t="shared" ref="AZ1353:AZ1416" si="555">IF(AI1353="", "", AI1353*$AM1353)</f>
        <v/>
      </c>
      <c r="BA1353" s="59" t="str">
        <f t="shared" ref="BA1353:BA1416" si="556">IF(AJ1353="", "", AJ1353*$AM1353)</f>
        <v/>
      </c>
      <c r="BC1353" s="49" t="str">
        <f>IF($B1353="", "", IF(COUNTIF(BD1353:$BY1353, "")=BC$8, IF(D1353="", "", D1353), ""))</f>
        <v/>
      </c>
      <c r="BD1353" s="61" t="str">
        <f>IF($B1353="", "", IF(COUNTIF(BE1353:$BY1353, "")=BD$8, IF(E1353="", "", E1353), ""))</f>
        <v/>
      </c>
      <c r="BE1353" s="61" t="str">
        <f>IF($B1353="", "", IF(COUNTIF(BF1353:$BY1353, "")=BE$8, IF(F1353="", "", F1353), ""))</f>
        <v/>
      </c>
      <c r="BF1353" s="61" t="str">
        <f>IF($B1353="", "", IF(COUNTIF(BG1353:$BY1353, "")=BF$8, IF(G1353="", "", G1353), ""))</f>
        <v/>
      </c>
      <c r="BG1353" s="61" t="str">
        <f>IF($B1353="", "", IF(COUNTIF(BH1353:$BY1353, "")=BG$8, IF(H1353="", "", H1353), ""))</f>
        <v/>
      </c>
      <c r="BH1353" s="61" t="str">
        <f>IF($B1353="", "", IF(COUNTIF(BI1353:$BY1353, "")=BH$8, IF(I1353="", "", I1353), ""))</f>
        <v/>
      </c>
      <c r="BI1353" s="61" t="str">
        <f>IF($B1353="", "", IF(COUNTIF(BJ1353:$BY1353, "")=BI$8, IF(J1353="", "", J1353), ""))</f>
        <v/>
      </c>
      <c r="BJ1353" s="61" t="str">
        <f>IF($B1353="", "", IF(COUNTIF(BK1353:$BY1353, "")=BJ$8, IF(K1353="", "", K1353), ""))</f>
        <v/>
      </c>
      <c r="BK1353" s="61" t="str">
        <f>IF($B1353="", "", IF(COUNTIF(BL1353:$BY1353, "")=BK$8, IF(L1353="", "", L1353), ""))</f>
        <v/>
      </c>
      <c r="BL1353" s="61" t="str">
        <f>IF($B1353="", "", IF(COUNTIF(BM1353:$BY1353, "")=BL$8, IF(M1353="", "", M1353), ""))</f>
        <v/>
      </c>
      <c r="BM1353" s="61" t="str">
        <f>IF($B1353="", "", IF(COUNTIF(BN1353:$BY1353, "")=BM$8, IF(N1353="", "", N1353), ""))</f>
        <v/>
      </c>
      <c r="BN1353" s="61" t="str">
        <f>IF($B1353="", "", IF(COUNTIF(BO1353:$BY1353, "")=BN$8, IF(O1353="", "", O1353), ""))</f>
        <v/>
      </c>
      <c r="BO1353" s="61" t="str">
        <f>IF($B1353="", "", IF(COUNTIF(BP1353:$BY1353, "")=BO$8, IF(P1353="", "", P1353), ""))</f>
        <v/>
      </c>
      <c r="BP1353" s="61" t="str">
        <f>IF($B1353="", "", IF(COUNTIF(BQ1353:$BY1353, "")=BP$8, IF(Q1353="", "", Q1353), ""))</f>
        <v/>
      </c>
      <c r="BQ1353" s="61" t="str">
        <f>IF($B1353="", "", IF(COUNTIF(BR1353:$BY1353, "")=BQ$8, IF(R1353="", "", R1353), ""))</f>
        <v/>
      </c>
      <c r="BR1353" s="61" t="str">
        <f>IF($B1353="", "", IF(COUNTIF(BS1353:$BY1353, "")=BR$8, IF(S1353="", "", S1353), ""))</f>
        <v/>
      </c>
      <c r="BS1353" s="61" t="str">
        <f>IF($B1353="", "", IF(COUNTIF(BT1353:$BY1353, "")=BS$8, IF(T1353="", "", T1353), ""))</f>
        <v/>
      </c>
      <c r="BT1353" s="61" t="str">
        <f>IF($B1353="", "", IF(COUNTIF(BU1353:$BY1353, "")=BT$8, IF(U1353="", "", U1353), ""))</f>
        <v/>
      </c>
      <c r="BU1353" s="61" t="str">
        <f>IF($B1353="", "", IF(COUNTIF(BV1353:$BY1353, "")=BU$8, IF(V1353="", "", V1353), ""))</f>
        <v/>
      </c>
      <c r="BV1353" s="61" t="str">
        <f>IF($B1353="", "", IF(COUNTIF(BW1353:$BY1353, "")=BV$8, IF(W1353="", "", W1353), ""))</f>
        <v/>
      </c>
      <c r="BW1353" s="61" t="str">
        <f>IF($B1353="", "", IF(COUNTIF(BX1353:$BY1353, "")=BW$8, IF(X1353="", "", X1353), ""))</f>
        <v/>
      </c>
      <c r="BX1353" s="61" t="str">
        <f>IF($B1353="", "", IF(COUNTIF(BY1353:$BY1353, "")=BX$8, IF(Y1353="", "", Y1353), ""))</f>
        <v/>
      </c>
      <c r="BY1353" s="50" t="str">
        <f t="shared" si="545"/>
        <v/>
      </c>
      <c r="CA1353" s="6" t="str">
        <f t="shared" si="546"/>
        <v/>
      </c>
      <c r="CB1353" s="6" t="str">
        <f>IF(CA1353="", "", RANK(CA1353, $CA$9:$CA$2508, 0)+COUNTIF($CA$9:CA1353, CA1353)-1)</f>
        <v/>
      </c>
    </row>
    <row r="1354" spans="1:80" x14ac:dyDescent="0.25">
      <c r="A1354" s="22"/>
      <c r="B1354" s="121" t="str">
        <f>IF('Stock Details'!B1353="", "", 'Stock Details'!B1353)</f>
        <v/>
      </c>
      <c r="C1354" s="22"/>
      <c r="D1354" s="130"/>
      <c r="E1354" s="122"/>
      <c r="F1354" s="131"/>
      <c r="G1354" s="22"/>
      <c r="H1354" s="130" t="str">
        <f t="shared" ref="H1354:H1417" si="557">IF(F1354="", "", F1354)</f>
        <v/>
      </c>
      <c r="I1354" s="122"/>
      <c r="J1354" s="131"/>
      <c r="K1354" s="22"/>
      <c r="L1354" s="130" t="str">
        <f t="shared" ref="L1354:L1417" si="558">IF(J1354="", "", J1354)</f>
        <v/>
      </c>
      <c r="M1354" s="122"/>
      <c r="N1354" s="131"/>
      <c r="O1354" s="22"/>
      <c r="P1354" s="130" t="str">
        <f t="shared" ref="P1354:P1417" si="559">IF(N1354="", "", N1354)</f>
        <v/>
      </c>
      <c r="Q1354" s="122"/>
      <c r="R1354" s="131"/>
      <c r="S1354" s="22"/>
      <c r="T1354" s="130" t="str">
        <f t="shared" ref="T1354:T1417" si="560">IF(R1354="", "", R1354)</f>
        <v/>
      </c>
      <c r="U1354" s="122"/>
      <c r="V1354" s="131"/>
      <c r="W1354" s="22"/>
      <c r="X1354" s="130" t="str">
        <f t="shared" ref="X1354:X1417" si="561">IF(V1354="", "", V1354)</f>
        <v/>
      </c>
      <c r="Y1354" s="122"/>
      <c r="Z1354" s="131"/>
      <c r="AA1354" s="22"/>
      <c r="AC1354" s="6" t="str">
        <f t="shared" ref="AC1354:AC1417" si="562">IF(B1354="", "", SUM($BC1354:$BY1354))</f>
        <v/>
      </c>
      <c r="AE1354" s="6" t="str">
        <f t="shared" ref="AE1354:AE1417" si="563">IF(F1354="", "", IF(AND(D1354="", E1354=""), "", IF(E1354="", D1354-F1354, E1354-F1354)))</f>
        <v/>
      </c>
      <c r="AF1354" s="6" t="str">
        <f t="shared" ref="AF1354:AF1417" si="564">IF(J1354="", "", IF(AND(H1354="", I1354=""), "", IF(I1354="", H1354-J1354, I1354-J1354)))</f>
        <v/>
      </c>
      <c r="AG1354" s="6" t="str">
        <f t="shared" ref="AG1354:AG1417" si="565">IF(N1354="", "", IF(AND(L1354="", M1354=""), "", IF(M1354="", L1354-N1354, M1354-N1354)))</f>
        <v/>
      </c>
      <c r="AH1354" s="6" t="str">
        <f t="shared" ref="AH1354:AH1417" si="566">IF(R1354="", "", IF(AND(P1354="", Q1354=""), "", IF(Q1354="", P1354-R1354, Q1354-R1354)))</f>
        <v/>
      </c>
      <c r="AI1354" s="6" t="str">
        <f t="shared" ref="AI1354:AI1417" si="567">IF(V1354="", "", IF(AND(T1354="", U1354=""), "", IF(U1354="", T1354-V1354, U1354-V1354)))</f>
        <v/>
      </c>
      <c r="AJ1354" s="6" t="str">
        <f t="shared" ref="AJ1354:AJ1417" si="568">IF(Z1354="", "", IF(AND(X1354="", Y1354=""), "", IF(Y1354="", X1354-Z1354, Y1354-Z1354)))</f>
        <v/>
      </c>
      <c r="AL1354" s="9" t="str">
        <f>IF('Stock Details'!F1353="", "", 'Stock Details'!F1353)</f>
        <v/>
      </c>
      <c r="AM1354" s="9" t="str">
        <f>IF('Stock Details'!G1353="", "", 'Stock Details'!G1353)</f>
        <v/>
      </c>
      <c r="AO1354" s="59" t="str">
        <f t="shared" ref="AO1354:AO1417" si="569">IF(AE1354="", "", AE1354*$AL1354)</f>
        <v/>
      </c>
      <c r="AP1354" s="59" t="str">
        <f t="shared" si="547"/>
        <v/>
      </c>
      <c r="AQ1354" s="59" t="str">
        <f t="shared" si="548"/>
        <v/>
      </c>
      <c r="AR1354" s="59" t="str">
        <f t="shared" si="549"/>
        <v/>
      </c>
      <c r="AS1354" s="59" t="str">
        <f t="shared" si="550"/>
        <v/>
      </c>
      <c r="AT1354" s="59" t="str">
        <f t="shared" si="551"/>
        <v/>
      </c>
      <c r="AV1354" s="59" t="str">
        <f t="shared" ref="AV1354:AV1417" si="570">IF(AE1354="", "", AE1354*$AM1354)</f>
        <v/>
      </c>
      <c r="AW1354" s="59" t="str">
        <f t="shared" si="552"/>
        <v/>
      </c>
      <c r="AX1354" s="59" t="str">
        <f t="shared" si="553"/>
        <v/>
      </c>
      <c r="AY1354" s="59" t="str">
        <f t="shared" si="554"/>
        <v/>
      </c>
      <c r="AZ1354" s="59" t="str">
        <f t="shared" si="555"/>
        <v/>
      </c>
      <c r="BA1354" s="59" t="str">
        <f t="shared" si="556"/>
        <v/>
      </c>
      <c r="BC1354" s="49" t="str">
        <f>IF($B1354="", "", IF(COUNTIF(BD1354:$BY1354, "")=BC$8, IF(D1354="", "", D1354), ""))</f>
        <v/>
      </c>
      <c r="BD1354" s="61" t="str">
        <f>IF($B1354="", "", IF(COUNTIF(BE1354:$BY1354, "")=BD$8, IF(E1354="", "", E1354), ""))</f>
        <v/>
      </c>
      <c r="BE1354" s="61" t="str">
        <f>IF($B1354="", "", IF(COUNTIF(BF1354:$BY1354, "")=BE$8, IF(F1354="", "", F1354), ""))</f>
        <v/>
      </c>
      <c r="BF1354" s="61" t="str">
        <f>IF($B1354="", "", IF(COUNTIF(BG1354:$BY1354, "")=BF$8, IF(G1354="", "", G1354), ""))</f>
        <v/>
      </c>
      <c r="BG1354" s="61" t="str">
        <f>IF($B1354="", "", IF(COUNTIF(BH1354:$BY1354, "")=BG$8, IF(H1354="", "", H1354), ""))</f>
        <v/>
      </c>
      <c r="BH1354" s="61" t="str">
        <f>IF($B1354="", "", IF(COUNTIF(BI1354:$BY1354, "")=BH$8, IF(I1354="", "", I1354), ""))</f>
        <v/>
      </c>
      <c r="BI1354" s="61" t="str">
        <f>IF($B1354="", "", IF(COUNTIF(BJ1354:$BY1354, "")=BI$8, IF(J1354="", "", J1354), ""))</f>
        <v/>
      </c>
      <c r="BJ1354" s="61" t="str">
        <f>IF($B1354="", "", IF(COUNTIF(BK1354:$BY1354, "")=BJ$8, IF(K1354="", "", K1354), ""))</f>
        <v/>
      </c>
      <c r="BK1354" s="61" t="str">
        <f>IF($B1354="", "", IF(COUNTIF(BL1354:$BY1354, "")=BK$8, IF(L1354="", "", L1354), ""))</f>
        <v/>
      </c>
      <c r="BL1354" s="61" t="str">
        <f>IF($B1354="", "", IF(COUNTIF(BM1354:$BY1354, "")=BL$8, IF(M1354="", "", M1354), ""))</f>
        <v/>
      </c>
      <c r="BM1354" s="61" t="str">
        <f>IF($B1354="", "", IF(COUNTIF(BN1354:$BY1354, "")=BM$8, IF(N1354="", "", N1354), ""))</f>
        <v/>
      </c>
      <c r="BN1354" s="61" t="str">
        <f>IF($B1354="", "", IF(COUNTIF(BO1354:$BY1354, "")=BN$8, IF(O1354="", "", O1354), ""))</f>
        <v/>
      </c>
      <c r="BO1354" s="61" t="str">
        <f>IF($B1354="", "", IF(COUNTIF(BP1354:$BY1354, "")=BO$8, IF(P1354="", "", P1354), ""))</f>
        <v/>
      </c>
      <c r="BP1354" s="61" t="str">
        <f>IF($B1354="", "", IF(COUNTIF(BQ1354:$BY1354, "")=BP$8, IF(Q1354="", "", Q1354), ""))</f>
        <v/>
      </c>
      <c r="BQ1354" s="61" t="str">
        <f>IF($B1354="", "", IF(COUNTIF(BR1354:$BY1354, "")=BQ$8, IF(R1354="", "", R1354), ""))</f>
        <v/>
      </c>
      <c r="BR1354" s="61" t="str">
        <f>IF($B1354="", "", IF(COUNTIF(BS1354:$BY1354, "")=BR$8, IF(S1354="", "", S1354), ""))</f>
        <v/>
      </c>
      <c r="BS1354" s="61" t="str">
        <f>IF($B1354="", "", IF(COUNTIF(BT1354:$BY1354, "")=BS$8, IF(T1354="", "", T1354), ""))</f>
        <v/>
      </c>
      <c r="BT1354" s="61" t="str">
        <f>IF($B1354="", "", IF(COUNTIF(BU1354:$BY1354, "")=BT$8, IF(U1354="", "", U1354), ""))</f>
        <v/>
      </c>
      <c r="BU1354" s="61" t="str">
        <f>IF($B1354="", "", IF(COUNTIF(BV1354:$BY1354, "")=BU$8, IF(V1354="", "", V1354), ""))</f>
        <v/>
      </c>
      <c r="BV1354" s="61" t="str">
        <f>IF($B1354="", "", IF(COUNTIF(BW1354:$BY1354, "")=BV$8, IF(W1354="", "", W1354), ""))</f>
        <v/>
      </c>
      <c r="BW1354" s="61" t="str">
        <f>IF($B1354="", "", IF(COUNTIF(BX1354:$BY1354, "")=BW$8, IF(X1354="", "", X1354), ""))</f>
        <v/>
      </c>
      <c r="BX1354" s="61" t="str">
        <f>IF($B1354="", "", IF(COUNTIF(BY1354:$BY1354, "")=BX$8, IF(Y1354="", "", Y1354), ""))</f>
        <v/>
      </c>
      <c r="BY1354" s="50" t="str">
        <f t="shared" ref="BY1354:BY1417" si="571">IF($B1354="", "", IF(Z1354="", "", Z1354))</f>
        <v/>
      </c>
      <c r="CA1354" s="6" t="str">
        <f t="shared" ref="CA1354:CA1417" si="572">IF($CA$5=AE$5, AE1354, IF($CA$5=AF$5, AF1354, IF($CA$5=AG$5, AG1354, IF($CA$5=AH$5, AH1354, IF($CA$5=AI$5, AI1354, IF($CA$5=AJ$5, AJ1354, ""))))))</f>
        <v/>
      </c>
      <c r="CB1354" s="6" t="str">
        <f>IF(CA1354="", "", RANK(CA1354, $CA$9:$CA$2508, 0)+COUNTIF($CA$9:CA1354, CA1354)-1)</f>
        <v/>
      </c>
    </row>
    <row r="1355" spans="1:80" x14ac:dyDescent="0.25">
      <c r="A1355" s="22"/>
      <c r="B1355" s="121" t="str">
        <f>IF('Stock Details'!B1354="", "", 'Stock Details'!B1354)</f>
        <v/>
      </c>
      <c r="C1355" s="22"/>
      <c r="D1355" s="130"/>
      <c r="E1355" s="122"/>
      <c r="F1355" s="131"/>
      <c r="G1355" s="22"/>
      <c r="H1355" s="130" t="str">
        <f t="shared" si="557"/>
        <v/>
      </c>
      <c r="I1355" s="122"/>
      <c r="J1355" s="131"/>
      <c r="K1355" s="22"/>
      <c r="L1355" s="130" t="str">
        <f t="shared" si="558"/>
        <v/>
      </c>
      <c r="M1355" s="122"/>
      <c r="N1355" s="131"/>
      <c r="O1355" s="22"/>
      <c r="P1355" s="130" t="str">
        <f t="shared" si="559"/>
        <v/>
      </c>
      <c r="Q1355" s="122"/>
      <c r="R1355" s="131"/>
      <c r="S1355" s="22"/>
      <c r="T1355" s="130" t="str">
        <f t="shared" si="560"/>
        <v/>
      </c>
      <c r="U1355" s="122"/>
      <c r="V1355" s="131"/>
      <c r="W1355" s="22"/>
      <c r="X1355" s="130" t="str">
        <f t="shared" si="561"/>
        <v/>
      </c>
      <c r="Y1355" s="122"/>
      <c r="Z1355" s="131"/>
      <c r="AA1355" s="22"/>
      <c r="AC1355" s="6" t="str">
        <f t="shared" si="562"/>
        <v/>
      </c>
      <c r="AE1355" s="6" t="str">
        <f t="shared" si="563"/>
        <v/>
      </c>
      <c r="AF1355" s="6" t="str">
        <f t="shared" si="564"/>
        <v/>
      </c>
      <c r="AG1355" s="6" t="str">
        <f t="shared" si="565"/>
        <v/>
      </c>
      <c r="AH1355" s="6" t="str">
        <f t="shared" si="566"/>
        <v/>
      </c>
      <c r="AI1355" s="6" t="str">
        <f t="shared" si="567"/>
        <v/>
      </c>
      <c r="AJ1355" s="6" t="str">
        <f t="shared" si="568"/>
        <v/>
      </c>
      <c r="AL1355" s="9" t="str">
        <f>IF('Stock Details'!F1354="", "", 'Stock Details'!F1354)</f>
        <v/>
      </c>
      <c r="AM1355" s="9" t="str">
        <f>IF('Stock Details'!G1354="", "", 'Stock Details'!G1354)</f>
        <v/>
      </c>
      <c r="AO1355" s="59" t="str">
        <f t="shared" si="569"/>
        <v/>
      </c>
      <c r="AP1355" s="59" t="str">
        <f t="shared" si="547"/>
        <v/>
      </c>
      <c r="AQ1355" s="59" t="str">
        <f t="shared" si="548"/>
        <v/>
      </c>
      <c r="AR1355" s="59" t="str">
        <f t="shared" si="549"/>
        <v/>
      </c>
      <c r="AS1355" s="59" t="str">
        <f t="shared" si="550"/>
        <v/>
      </c>
      <c r="AT1355" s="59" t="str">
        <f t="shared" si="551"/>
        <v/>
      </c>
      <c r="AV1355" s="59" t="str">
        <f t="shared" si="570"/>
        <v/>
      </c>
      <c r="AW1355" s="59" t="str">
        <f t="shared" si="552"/>
        <v/>
      </c>
      <c r="AX1355" s="59" t="str">
        <f t="shared" si="553"/>
        <v/>
      </c>
      <c r="AY1355" s="59" t="str">
        <f t="shared" si="554"/>
        <v/>
      </c>
      <c r="AZ1355" s="59" t="str">
        <f t="shared" si="555"/>
        <v/>
      </c>
      <c r="BA1355" s="59" t="str">
        <f t="shared" si="556"/>
        <v/>
      </c>
      <c r="BC1355" s="49" t="str">
        <f>IF($B1355="", "", IF(COUNTIF(BD1355:$BY1355, "")=BC$8, IF(D1355="", "", D1355), ""))</f>
        <v/>
      </c>
      <c r="BD1355" s="61" t="str">
        <f>IF($B1355="", "", IF(COUNTIF(BE1355:$BY1355, "")=BD$8, IF(E1355="", "", E1355), ""))</f>
        <v/>
      </c>
      <c r="BE1355" s="61" t="str">
        <f>IF($B1355="", "", IF(COUNTIF(BF1355:$BY1355, "")=BE$8, IF(F1355="", "", F1355), ""))</f>
        <v/>
      </c>
      <c r="BF1355" s="61" t="str">
        <f>IF($B1355="", "", IF(COUNTIF(BG1355:$BY1355, "")=BF$8, IF(G1355="", "", G1355), ""))</f>
        <v/>
      </c>
      <c r="BG1355" s="61" t="str">
        <f>IF($B1355="", "", IF(COUNTIF(BH1355:$BY1355, "")=BG$8, IF(H1355="", "", H1355), ""))</f>
        <v/>
      </c>
      <c r="BH1355" s="61" t="str">
        <f>IF($B1355="", "", IF(COUNTIF(BI1355:$BY1355, "")=BH$8, IF(I1355="", "", I1355), ""))</f>
        <v/>
      </c>
      <c r="BI1355" s="61" t="str">
        <f>IF($B1355="", "", IF(COUNTIF(BJ1355:$BY1355, "")=BI$8, IF(J1355="", "", J1355), ""))</f>
        <v/>
      </c>
      <c r="BJ1355" s="61" t="str">
        <f>IF($B1355="", "", IF(COUNTIF(BK1355:$BY1355, "")=BJ$8, IF(K1355="", "", K1355), ""))</f>
        <v/>
      </c>
      <c r="BK1355" s="61" t="str">
        <f>IF($B1355="", "", IF(COUNTIF(BL1355:$BY1355, "")=BK$8, IF(L1355="", "", L1355), ""))</f>
        <v/>
      </c>
      <c r="BL1355" s="61" t="str">
        <f>IF($B1355="", "", IF(COUNTIF(BM1355:$BY1355, "")=BL$8, IF(M1355="", "", M1355), ""))</f>
        <v/>
      </c>
      <c r="BM1355" s="61" t="str">
        <f>IF($B1355="", "", IF(COUNTIF(BN1355:$BY1355, "")=BM$8, IF(N1355="", "", N1355), ""))</f>
        <v/>
      </c>
      <c r="BN1355" s="61" t="str">
        <f>IF($B1355="", "", IF(COUNTIF(BO1355:$BY1355, "")=BN$8, IF(O1355="", "", O1355), ""))</f>
        <v/>
      </c>
      <c r="BO1355" s="61" t="str">
        <f>IF($B1355="", "", IF(COUNTIF(BP1355:$BY1355, "")=BO$8, IF(P1355="", "", P1355), ""))</f>
        <v/>
      </c>
      <c r="BP1355" s="61" t="str">
        <f>IF($B1355="", "", IF(COUNTIF(BQ1355:$BY1355, "")=BP$8, IF(Q1355="", "", Q1355), ""))</f>
        <v/>
      </c>
      <c r="BQ1355" s="61" t="str">
        <f>IF($B1355="", "", IF(COUNTIF(BR1355:$BY1355, "")=BQ$8, IF(R1355="", "", R1355), ""))</f>
        <v/>
      </c>
      <c r="BR1355" s="61" t="str">
        <f>IF($B1355="", "", IF(COUNTIF(BS1355:$BY1355, "")=BR$8, IF(S1355="", "", S1355), ""))</f>
        <v/>
      </c>
      <c r="BS1355" s="61" t="str">
        <f>IF($B1355="", "", IF(COUNTIF(BT1355:$BY1355, "")=BS$8, IF(T1355="", "", T1355), ""))</f>
        <v/>
      </c>
      <c r="BT1355" s="61" t="str">
        <f>IF($B1355="", "", IF(COUNTIF(BU1355:$BY1355, "")=BT$8, IF(U1355="", "", U1355), ""))</f>
        <v/>
      </c>
      <c r="BU1355" s="61" t="str">
        <f>IF($B1355="", "", IF(COUNTIF(BV1355:$BY1355, "")=BU$8, IF(V1355="", "", V1355), ""))</f>
        <v/>
      </c>
      <c r="BV1355" s="61" t="str">
        <f>IF($B1355="", "", IF(COUNTIF(BW1355:$BY1355, "")=BV$8, IF(W1355="", "", W1355), ""))</f>
        <v/>
      </c>
      <c r="BW1355" s="61" t="str">
        <f>IF($B1355="", "", IF(COUNTIF(BX1355:$BY1355, "")=BW$8, IF(X1355="", "", X1355), ""))</f>
        <v/>
      </c>
      <c r="BX1355" s="61" t="str">
        <f>IF($B1355="", "", IF(COUNTIF(BY1355:$BY1355, "")=BX$8, IF(Y1355="", "", Y1355), ""))</f>
        <v/>
      </c>
      <c r="BY1355" s="50" t="str">
        <f t="shared" si="571"/>
        <v/>
      </c>
      <c r="CA1355" s="6" t="str">
        <f t="shared" si="572"/>
        <v/>
      </c>
      <c r="CB1355" s="6" t="str">
        <f>IF(CA1355="", "", RANK(CA1355, $CA$9:$CA$2508, 0)+COUNTIF($CA$9:CA1355, CA1355)-1)</f>
        <v/>
      </c>
    </row>
    <row r="1356" spans="1:80" x14ac:dyDescent="0.25">
      <c r="A1356" s="22"/>
      <c r="B1356" s="121" t="str">
        <f>IF('Stock Details'!B1355="", "", 'Stock Details'!B1355)</f>
        <v/>
      </c>
      <c r="C1356" s="22"/>
      <c r="D1356" s="130"/>
      <c r="E1356" s="122"/>
      <c r="F1356" s="131"/>
      <c r="G1356" s="22"/>
      <c r="H1356" s="130" t="str">
        <f t="shared" si="557"/>
        <v/>
      </c>
      <c r="I1356" s="122"/>
      <c r="J1356" s="131"/>
      <c r="K1356" s="22"/>
      <c r="L1356" s="130" t="str">
        <f t="shared" si="558"/>
        <v/>
      </c>
      <c r="M1356" s="122"/>
      <c r="N1356" s="131"/>
      <c r="O1356" s="22"/>
      <c r="P1356" s="130" t="str">
        <f t="shared" si="559"/>
        <v/>
      </c>
      <c r="Q1356" s="122"/>
      <c r="R1356" s="131"/>
      <c r="S1356" s="22"/>
      <c r="T1356" s="130" t="str">
        <f t="shared" si="560"/>
        <v/>
      </c>
      <c r="U1356" s="122"/>
      <c r="V1356" s="131"/>
      <c r="W1356" s="22"/>
      <c r="X1356" s="130" t="str">
        <f t="shared" si="561"/>
        <v/>
      </c>
      <c r="Y1356" s="122"/>
      <c r="Z1356" s="131"/>
      <c r="AA1356" s="22"/>
      <c r="AC1356" s="6" t="str">
        <f t="shared" si="562"/>
        <v/>
      </c>
      <c r="AE1356" s="6" t="str">
        <f t="shared" si="563"/>
        <v/>
      </c>
      <c r="AF1356" s="6" t="str">
        <f t="shared" si="564"/>
        <v/>
      </c>
      <c r="AG1356" s="6" t="str">
        <f t="shared" si="565"/>
        <v/>
      </c>
      <c r="AH1356" s="6" t="str">
        <f t="shared" si="566"/>
        <v/>
      </c>
      <c r="AI1356" s="6" t="str">
        <f t="shared" si="567"/>
        <v/>
      </c>
      <c r="AJ1356" s="6" t="str">
        <f t="shared" si="568"/>
        <v/>
      </c>
      <c r="AL1356" s="9" t="str">
        <f>IF('Stock Details'!F1355="", "", 'Stock Details'!F1355)</f>
        <v/>
      </c>
      <c r="AM1356" s="9" t="str">
        <f>IF('Stock Details'!G1355="", "", 'Stock Details'!G1355)</f>
        <v/>
      </c>
      <c r="AO1356" s="59" t="str">
        <f t="shared" si="569"/>
        <v/>
      </c>
      <c r="AP1356" s="59" t="str">
        <f t="shared" si="547"/>
        <v/>
      </c>
      <c r="AQ1356" s="59" t="str">
        <f t="shared" si="548"/>
        <v/>
      </c>
      <c r="AR1356" s="59" t="str">
        <f t="shared" si="549"/>
        <v/>
      </c>
      <c r="AS1356" s="59" t="str">
        <f t="shared" si="550"/>
        <v/>
      </c>
      <c r="AT1356" s="59" t="str">
        <f t="shared" si="551"/>
        <v/>
      </c>
      <c r="AV1356" s="59" t="str">
        <f t="shared" si="570"/>
        <v/>
      </c>
      <c r="AW1356" s="59" t="str">
        <f t="shared" si="552"/>
        <v/>
      </c>
      <c r="AX1356" s="59" t="str">
        <f t="shared" si="553"/>
        <v/>
      </c>
      <c r="AY1356" s="59" t="str">
        <f t="shared" si="554"/>
        <v/>
      </c>
      <c r="AZ1356" s="59" t="str">
        <f t="shared" si="555"/>
        <v/>
      </c>
      <c r="BA1356" s="59" t="str">
        <f t="shared" si="556"/>
        <v/>
      </c>
      <c r="BC1356" s="49" t="str">
        <f>IF($B1356="", "", IF(COUNTIF(BD1356:$BY1356, "")=BC$8, IF(D1356="", "", D1356), ""))</f>
        <v/>
      </c>
      <c r="BD1356" s="61" t="str">
        <f>IF($B1356="", "", IF(COUNTIF(BE1356:$BY1356, "")=BD$8, IF(E1356="", "", E1356), ""))</f>
        <v/>
      </c>
      <c r="BE1356" s="61" t="str">
        <f>IF($B1356="", "", IF(COUNTIF(BF1356:$BY1356, "")=BE$8, IF(F1356="", "", F1356), ""))</f>
        <v/>
      </c>
      <c r="BF1356" s="61" t="str">
        <f>IF($B1356="", "", IF(COUNTIF(BG1356:$BY1356, "")=BF$8, IF(G1356="", "", G1356), ""))</f>
        <v/>
      </c>
      <c r="BG1356" s="61" t="str">
        <f>IF($B1356="", "", IF(COUNTIF(BH1356:$BY1356, "")=BG$8, IF(H1356="", "", H1356), ""))</f>
        <v/>
      </c>
      <c r="BH1356" s="61" t="str">
        <f>IF($B1356="", "", IF(COUNTIF(BI1356:$BY1356, "")=BH$8, IF(I1356="", "", I1356), ""))</f>
        <v/>
      </c>
      <c r="BI1356" s="61" t="str">
        <f>IF($B1356="", "", IF(COUNTIF(BJ1356:$BY1356, "")=BI$8, IF(J1356="", "", J1356), ""))</f>
        <v/>
      </c>
      <c r="BJ1356" s="61" t="str">
        <f>IF($B1356="", "", IF(COUNTIF(BK1356:$BY1356, "")=BJ$8, IF(K1356="", "", K1356), ""))</f>
        <v/>
      </c>
      <c r="BK1356" s="61" t="str">
        <f>IF($B1356="", "", IF(COUNTIF(BL1356:$BY1356, "")=BK$8, IF(L1356="", "", L1356), ""))</f>
        <v/>
      </c>
      <c r="BL1356" s="61" t="str">
        <f>IF($B1356="", "", IF(COUNTIF(BM1356:$BY1356, "")=BL$8, IF(M1356="", "", M1356), ""))</f>
        <v/>
      </c>
      <c r="BM1356" s="61" t="str">
        <f>IF($B1356="", "", IF(COUNTIF(BN1356:$BY1356, "")=BM$8, IF(N1356="", "", N1356), ""))</f>
        <v/>
      </c>
      <c r="BN1356" s="61" t="str">
        <f>IF($B1356="", "", IF(COUNTIF(BO1356:$BY1356, "")=BN$8, IF(O1356="", "", O1356), ""))</f>
        <v/>
      </c>
      <c r="BO1356" s="61" t="str">
        <f>IF($B1356="", "", IF(COUNTIF(BP1356:$BY1356, "")=BO$8, IF(P1356="", "", P1356), ""))</f>
        <v/>
      </c>
      <c r="BP1356" s="61" t="str">
        <f>IF($B1356="", "", IF(COUNTIF(BQ1356:$BY1356, "")=BP$8, IF(Q1356="", "", Q1356), ""))</f>
        <v/>
      </c>
      <c r="BQ1356" s="61" t="str">
        <f>IF($B1356="", "", IF(COUNTIF(BR1356:$BY1356, "")=BQ$8, IF(R1356="", "", R1356), ""))</f>
        <v/>
      </c>
      <c r="BR1356" s="61" t="str">
        <f>IF($B1356="", "", IF(COUNTIF(BS1356:$BY1356, "")=BR$8, IF(S1356="", "", S1356), ""))</f>
        <v/>
      </c>
      <c r="BS1356" s="61" t="str">
        <f>IF($B1356="", "", IF(COUNTIF(BT1356:$BY1356, "")=BS$8, IF(T1356="", "", T1356), ""))</f>
        <v/>
      </c>
      <c r="BT1356" s="61" t="str">
        <f>IF($B1356="", "", IF(COUNTIF(BU1356:$BY1356, "")=BT$8, IF(U1356="", "", U1356), ""))</f>
        <v/>
      </c>
      <c r="BU1356" s="61" t="str">
        <f>IF($B1356="", "", IF(COUNTIF(BV1356:$BY1356, "")=BU$8, IF(V1356="", "", V1356), ""))</f>
        <v/>
      </c>
      <c r="BV1356" s="61" t="str">
        <f>IF($B1356="", "", IF(COUNTIF(BW1356:$BY1356, "")=BV$8, IF(W1356="", "", W1356), ""))</f>
        <v/>
      </c>
      <c r="BW1356" s="61" t="str">
        <f>IF($B1356="", "", IF(COUNTIF(BX1356:$BY1356, "")=BW$8, IF(X1356="", "", X1356), ""))</f>
        <v/>
      </c>
      <c r="BX1356" s="61" t="str">
        <f>IF($B1356="", "", IF(COUNTIF(BY1356:$BY1356, "")=BX$8, IF(Y1356="", "", Y1356), ""))</f>
        <v/>
      </c>
      <c r="BY1356" s="50" t="str">
        <f t="shared" si="571"/>
        <v/>
      </c>
      <c r="CA1356" s="6" t="str">
        <f t="shared" si="572"/>
        <v/>
      </c>
      <c r="CB1356" s="6" t="str">
        <f>IF(CA1356="", "", RANK(CA1356, $CA$9:$CA$2508, 0)+COUNTIF($CA$9:CA1356, CA1356)-1)</f>
        <v/>
      </c>
    </row>
    <row r="1357" spans="1:80" x14ac:dyDescent="0.25">
      <c r="A1357" s="22"/>
      <c r="B1357" s="121" t="str">
        <f>IF('Stock Details'!B1356="", "", 'Stock Details'!B1356)</f>
        <v/>
      </c>
      <c r="C1357" s="22"/>
      <c r="D1357" s="130"/>
      <c r="E1357" s="122"/>
      <c r="F1357" s="131"/>
      <c r="G1357" s="22"/>
      <c r="H1357" s="130" t="str">
        <f t="shared" si="557"/>
        <v/>
      </c>
      <c r="I1357" s="122"/>
      <c r="J1357" s="131"/>
      <c r="K1357" s="22"/>
      <c r="L1357" s="130" t="str">
        <f t="shared" si="558"/>
        <v/>
      </c>
      <c r="M1357" s="122"/>
      <c r="N1357" s="131"/>
      <c r="O1357" s="22"/>
      <c r="P1357" s="130" t="str">
        <f t="shared" si="559"/>
        <v/>
      </c>
      <c r="Q1357" s="122"/>
      <c r="R1357" s="131"/>
      <c r="S1357" s="22"/>
      <c r="T1357" s="130" t="str">
        <f t="shared" si="560"/>
        <v/>
      </c>
      <c r="U1357" s="122"/>
      <c r="V1357" s="131"/>
      <c r="W1357" s="22"/>
      <c r="X1357" s="130" t="str">
        <f t="shared" si="561"/>
        <v/>
      </c>
      <c r="Y1357" s="122"/>
      <c r="Z1357" s="131"/>
      <c r="AA1357" s="22"/>
      <c r="AC1357" s="6" t="str">
        <f t="shared" si="562"/>
        <v/>
      </c>
      <c r="AE1357" s="6" t="str">
        <f t="shared" si="563"/>
        <v/>
      </c>
      <c r="AF1357" s="6" t="str">
        <f t="shared" si="564"/>
        <v/>
      </c>
      <c r="AG1357" s="6" t="str">
        <f t="shared" si="565"/>
        <v/>
      </c>
      <c r="AH1357" s="6" t="str">
        <f t="shared" si="566"/>
        <v/>
      </c>
      <c r="AI1357" s="6" t="str">
        <f t="shared" si="567"/>
        <v/>
      </c>
      <c r="AJ1357" s="6" t="str">
        <f t="shared" si="568"/>
        <v/>
      </c>
      <c r="AL1357" s="9" t="str">
        <f>IF('Stock Details'!F1356="", "", 'Stock Details'!F1356)</f>
        <v/>
      </c>
      <c r="AM1357" s="9" t="str">
        <f>IF('Stock Details'!G1356="", "", 'Stock Details'!G1356)</f>
        <v/>
      </c>
      <c r="AO1357" s="59" t="str">
        <f t="shared" si="569"/>
        <v/>
      </c>
      <c r="AP1357" s="59" t="str">
        <f t="shared" si="547"/>
        <v/>
      </c>
      <c r="AQ1357" s="59" t="str">
        <f t="shared" si="548"/>
        <v/>
      </c>
      <c r="AR1357" s="59" t="str">
        <f t="shared" si="549"/>
        <v/>
      </c>
      <c r="AS1357" s="59" t="str">
        <f t="shared" si="550"/>
        <v/>
      </c>
      <c r="AT1357" s="59" t="str">
        <f t="shared" si="551"/>
        <v/>
      </c>
      <c r="AV1357" s="59" t="str">
        <f t="shared" si="570"/>
        <v/>
      </c>
      <c r="AW1357" s="59" t="str">
        <f t="shared" si="552"/>
        <v/>
      </c>
      <c r="AX1357" s="59" t="str">
        <f t="shared" si="553"/>
        <v/>
      </c>
      <c r="AY1357" s="59" t="str">
        <f t="shared" si="554"/>
        <v/>
      </c>
      <c r="AZ1357" s="59" t="str">
        <f t="shared" si="555"/>
        <v/>
      </c>
      <c r="BA1357" s="59" t="str">
        <f t="shared" si="556"/>
        <v/>
      </c>
      <c r="BC1357" s="49" t="str">
        <f>IF($B1357="", "", IF(COUNTIF(BD1357:$BY1357, "")=BC$8, IF(D1357="", "", D1357), ""))</f>
        <v/>
      </c>
      <c r="BD1357" s="61" t="str">
        <f>IF($B1357="", "", IF(COUNTIF(BE1357:$BY1357, "")=BD$8, IF(E1357="", "", E1357), ""))</f>
        <v/>
      </c>
      <c r="BE1357" s="61" t="str">
        <f>IF($B1357="", "", IF(COUNTIF(BF1357:$BY1357, "")=BE$8, IF(F1357="", "", F1357), ""))</f>
        <v/>
      </c>
      <c r="BF1357" s="61" t="str">
        <f>IF($B1357="", "", IF(COUNTIF(BG1357:$BY1357, "")=BF$8, IF(G1357="", "", G1357), ""))</f>
        <v/>
      </c>
      <c r="BG1357" s="61" t="str">
        <f>IF($B1357="", "", IF(COUNTIF(BH1357:$BY1357, "")=BG$8, IF(H1357="", "", H1357), ""))</f>
        <v/>
      </c>
      <c r="BH1357" s="61" t="str">
        <f>IF($B1357="", "", IF(COUNTIF(BI1357:$BY1357, "")=BH$8, IF(I1357="", "", I1357), ""))</f>
        <v/>
      </c>
      <c r="BI1357" s="61" t="str">
        <f>IF($B1357="", "", IF(COUNTIF(BJ1357:$BY1357, "")=BI$8, IF(J1357="", "", J1357), ""))</f>
        <v/>
      </c>
      <c r="BJ1357" s="61" t="str">
        <f>IF($B1357="", "", IF(COUNTIF(BK1357:$BY1357, "")=BJ$8, IF(K1357="", "", K1357), ""))</f>
        <v/>
      </c>
      <c r="BK1357" s="61" t="str">
        <f>IF($B1357="", "", IF(COUNTIF(BL1357:$BY1357, "")=BK$8, IF(L1357="", "", L1357), ""))</f>
        <v/>
      </c>
      <c r="BL1357" s="61" t="str">
        <f>IF($B1357="", "", IF(COUNTIF(BM1357:$BY1357, "")=BL$8, IF(M1357="", "", M1357), ""))</f>
        <v/>
      </c>
      <c r="BM1357" s="61" t="str">
        <f>IF($B1357="", "", IF(COUNTIF(BN1357:$BY1357, "")=BM$8, IF(N1357="", "", N1357), ""))</f>
        <v/>
      </c>
      <c r="BN1357" s="61" t="str">
        <f>IF($B1357="", "", IF(COUNTIF(BO1357:$BY1357, "")=BN$8, IF(O1357="", "", O1357), ""))</f>
        <v/>
      </c>
      <c r="BO1357" s="61" t="str">
        <f>IF($B1357="", "", IF(COUNTIF(BP1357:$BY1357, "")=BO$8, IF(P1357="", "", P1357), ""))</f>
        <v/>
      </c>
      <c r="BP1357" s="61" t="str">
        <f>IF($B1357="", "", IF(COUNTIF(BQ1357:$BY1357, "")=BP$8, IF(Q1357="", "", Q1357), ""))</f>
        <v/>
      </c>
      <c r="BQ1357" s="61" t="str">
        <f>IF($B1357="", "", IF(COUNTIF(BR1357:$BY1357, "")=BQ$8, IF(R1357="", "", R1357), ""))</f>
        <v/>
      </c>
      <c r="BR1357" s="61" t="str">
        <f>IF($B1357="", "", IF(COUNTIF(BS1357:$BY1357, "")=BR$8, IF(S1357="", "", S1357), ""))</f>
        <v/>
      </c>
      <c r="BS1357" s="61" t="str">
        <f>IF($B1357="", "", IF(COUNTIF(BT1357:$BY1357, "")=BS$8, IF(T1357="", "", T1357), ""))</f>
        <v/>
      </c>
      <c r="BT1357" s="61" t="str">
        <f>IF($B1357="", "", IF(COUNTIF(BU1357:$BY1357, "")=BT$8, IF(U1357="", "", U1357), ""))</f>
        <v/>
      </c>
      <c r="BU1357" s="61" t="str">
        <f>IF($B1357="", "", IF(COUNTIF(BV1357:$BY1357, "")=BU$8, IF(V1357="", "", V1357), ""))</f>
        <v/>
      </c>
      <c r="BV1357" s="61" t="str">
        <f>IF($B1357="", "", IF(COUNTIF(BW1357:$BY1357, "")=BV$8, IF(W1357="", "", W1357), ""))</f>
        <v/>
      </c>
      <c r="BW1357" s="61" t="str">
        <f>IF($B1357="", "", IF(COUNTIF(BX1357:$BY1357, "")=BW$8, IF(X1357="", "", X1357), ""))</f>
        <v/>
      </c>
      <c r="BX1357" s="61" t="str">
        <f>IF($B1357="", "", IF(COUNTIF(BY1357:$BY1357, "")=BX$8, IF(Y1357="", "", Y1357), ""))</f>
        <v/>
      </c>
      <c r="BY1357" s="50" t="str">
        <f t="shared" si="571"/>
        <v/>
      </c>
      <c r="CA1357" s="6" t="str">
        <f t="shared" si="572"/>
        <v/>
      </c>
      <c r="CB1357" s="6" t="str">
        <f>IF(CA1357="", "", RANK(CA1357, $CA$9:$CA$2508, 0)+COUNTIF($CA$9:CA1357, CA1357)-1)</f>
        <v/>
      </c>
    </row>
    <row r="1358" spans="1:80" x14ac:dyDescent="0.25">
      <c r="A1358" s="22"/>
      <c r="B1358" s="121" t="str">
        <f>IF('Stock Details'!B1357="", "", 'Stock Details'!B1357)</f>
        <v/>
      </c>
      <c r="C1358" s="22"/>
      <c r="D1358" s="130"/>
      <c r="E1358" s="122"/>
      <c r="F1358" s="131"/>
      <c r="G1358" s="22"/>
      <c r="H1358" s="130" t="str">
        <f t="shared" si="557"/>
        <v/>
      </c>
      <c r="I1358" s="122"/>
      <c r="J1358" s="131"/>
      <c r="K1358" s="22"/>
      <c r="L1358" s="130" t="str">
        <f t="shared" si="558"/>
        <v/>
      </c>
      <c r="M1358" s="122"/>
      <c r="N1358" s="131"/>
      <c r="O1358" s="22"/>
      <c r="P1358" s="130" t="str">
        <f t="shared" si="559"/>
        <v/>
      </c>
      <c r="Q1358" s="122"/>
      <c r="R1358" s="131"/>
      <c r="S1358" s="22"/>
      <c r="T1358" s="130" t="str">
        <f t="shared" si="560"/>
        <v/>
      </c>
      <c r="U1358" s="122"/>
      <c r="V1358" s="131"/>
      <c r="W1358" s="22"/>
      <c r="X1358" s="130" t="str">
        <f t="shared" si="561"/>
        <v/>
      </c>
      <c r="Y1358" s="122"/>
      <c r="Z1358" s="131"/>
      <c r="AA1358" s="22"/>
      <c r="AC1358" s="6" t="str">
        <f t="shared" si="562"/>
        <v/>
      </c>
      <c r="AE1358" s="6" t="str">
        <f t="shared" si="563"/>
        <v/>
      </c>
      <c r="AF1358" s="6" t="str">
        <f t="shared" si="564"/>
        <v/>
      </c>
      <c r="AG1358" s="6" t="str">
        <f t="shared" si="565"/>
        <v/>
      </c>
      <c r="AH1358" s="6" t="str">
        <f t="shared" si="566"/>
        <v/>
      </c>
      <c r="AI1358" s="6" t="str">
        <f t="shared" si="567"/>
        <v/>
      </c>
      <c r="AJ1358" s="6" t="str">
        <f t="shared" si="568"/>
        <v/>
      </c>
      <c r="AL1358" s="9" t="str">
        <f>IF('Stock Details'!F1357="", "", 'Stock Details'!F1357)</f>
        <v/>
      </c>
      <c r="AM1358" s="9" t="str">
        <f>IF('Stock Details'!G1357="", "", 'Stock Details'!G1357)</f>
        <v/>
      </c>
      <c r="AO1358" s="59" t="str">
        <f t="shared" si="569"/>
        <v/>
      </c>
      <c r="AP1358" s="59" t="str">
        <f t="shared" si="547"/>
        <v/>
      </c>
      <c r="AQ1358" s="59" t="str">
        <f t="shared" si="548"/>
        <v/>
      </c>
      <c r="AR1358" s="59" t="str">
        <f t="shared" si="549"/>
        <v/>
      </c>
      <c r="AS1358" s="59" t="str">
        <f t="shared" si="550"/>
        <v/>
      </c>
      <c r="AT1358" s="59" t="str">
        <f t="shared" si="551"/>
        <v/>
      </c>
      <c r="AV1358" s="59" t="str">
        <f t="shared" si="570"/>
        <v/>
      </c>
      <c r="AW1358" s="59" t="str">
        <f t="shared" si="552"/>
        <v/>
      </c>
      <c r="AX1358" s="59" t="str">
        <f t="shared" si="553"/>
        <v/>
      </c>
      <c r="AY1358" s="59" t="str">
        <f t="shared" si="554"/>
        <v/>
      </c>
      <c r="AZ1358" s="59" t="str">
        <f t="shared" si="555"/>
        <v/>
      </c>
      <c r="BA1358" s="59" t="str">
        <f t="shared" si="556"/>
        <v/>
      </c>
      <c r="BC1358" s="49" t="str">
        <f>IF($B1358="", "", IF(COUNTIF(BD1358:$BY1358, "")=BC$8, IF(D1358="", "", D1358), ""))</f>
        <v/>
      </c>
      <c r="BD1358" s="61" t="str">
        <f>IF($B1358="", "", IF(COUNTIF(BE1358:$BY1358, "")=BD$8, IF(E1358="", "", E1358), ""))</f>
        <v/>
      </c>
      <c r="BE1358" s="61" t="str">
        <f>IF($B1358="", "", IF(COUNTIF(BF1358:$BY1358, "")=BE$8, IF(F1358="", "", F1358), ""))</f>
        <v/>
      </c>
      <c r="BF1358" s="61" t="str">
        <f>IF($B1358="", "", IF(COUNTIF(BG1358:$BY1358, "")=BF$8, IF(G1358="", "", G1358), ""))</f>
        <v/>
      </c>
      <c r="BG1358" s="61" t="str">
        <f>IF($B1358="", "", IF(COUNTIF(BH1358:$BY1358, "")=BG$8, IF(H1358="", "", H1358), ""))</f>
        <v/>
      </c>
      <c r="BH1358" s="61" t="str">
        <f>IF($B1358="", "", IF(COUNTIF(BI1358:$BY1358, "")=BH$8, IF(I1358="", "", I1358), ""))</f>
        <v/>
      </c>
      <c r="BI1358" s="61" t="str">
        <f>IF($B1358="", "", IF(COUNTIF(BJ1358:$BY1358, "")=BI$8, IF(J1358="", "", J1358), ""))</f>
        <v/>
      </c>
      <c r="BJ1358" s="61" t="str">
        <f>IF($B1358="", "", IF(COUNTIF(BK1358:$BY1358, "")=BJ$8, IF(K1358="", "", K1358), ""))</f>
        <v/>
      </c>
      <c r="BK1358" s="61" t="str">
        <f>IF($B1358="", "", IF(COUNTIF(BL1358:$BY1358, "")=BK$8, IF(L1358="", "", L1358), ""))</f>
        <v/>
      </c>
      <c r="BL1358" s="61" t="str">
        <f>IF($B1358="", "", IF(COUNTIF(BM1358:$BY1358, "")=BL$8, IF(M1358="", "", M1358), ""))</f>
        <v/>
      </c>
      <c r="BM1358" s="61" t="str">
        <f>IF($B1358="", "", IF(COUNTIF(BN1358:$BY1358, "")=BM$8, IF(N1358="", "", N1358), ""))</f>
        <v/>
      </c>
      <c r="BN1358" s="61" t="str">
        <f>IF($B1358="", "", IF(COUNTIF(BO1358:$BY1358, "")=BN$8, IF(O1358="", "", O1358), ""))</f>
        <v/>
      </c>
      <c r="BO1358" s="61" t="str">
        <f>IF($B1358="", "", IF(COUNTIF(BP1358:$BY1358, "")=BO$8, IF(P1358="", "", P1358), ""))</f>
        <v/>
      </c>
      <c r="BP1358" s="61" t="str">
        <f>IF($B1358="", "", IF(COUNTIF(BQ1358:$BY1358, "")=BP$8, IF(Q1358="", "", Q1358), ""))</f>
        <v/>
      </c>
      <c r="BQ1358" s="61" t="str">
        <f>IF($B1358="", "", IF(COUNTIF(BR1358:$BY1358, "")=BQ$8, IF(R1358="", "", R1358), ""))</f>
        <v/>
      </c>
      <c r="BR1358" s="61" t="str">
        <f>IF($B1358="", "", IF(COUNTIF(BS1358:$BY1358, "")=BR$8, IF(S1358="", "", S1358), ""))</f>
        <v/>
      </c>
      <c r="BS1358" s="61" t="str">
        <f>IF($B1358="", "", IF(COUNTIF(BT1358:$BY1358, "")=BS$8, IF(T1358="", "", T1358), ""))</f>
        <v/>
      </c>
      <c r="BT1358" s="61" t="str">
        <f>IF($B1358="", "", IF(COUNTIF(BU1358:$BY1358, "")=BT$8, IF(U1358="", "", U1358), ""))</f>
        <v/>
      </c>
      <c r="BU1358" s="61" t="str">
        <f>IF($B1358="", "", IF(COUNTIF(BV1358:$BY1358, "")=BU$8, IF(V1358="", "", V1358), ""))</f>
        <v/>
      </c>
      <c r="BV1358" s="61" t="str">
        <f>IF($B1358="", "", IF(COUNTIF(BW1358:$BY1358, "")=BV$8, IF(W1358="", "", W1358), ""))</f>
        <v/>
      </c>
      <c r="BW1358" s="61" t="str">
        <f>IF($B1358="", "", IF(COUNTIF(BX1358:$BY1358, "")=BW$8, IF(X1358="", "", X1358), ""))</f>
        <v/>
      </c>
      <c r="BX1358" s="61" t="str">
        <f>IF($B1358="", "", IF(COUNTIF(BY1358:$BY1358, "")=BX$8, IF(Y1358="", "", Y1358), ""))</f>
        <v/>
      </c>
      <c r="BY1358" s="50" t="str">
        <f t="shared" si="571"/>
        <v/>
      </c>
      <c r="CA1358" s="6" t="str">
        <f t="shared" si="572"/>
        <v/>
      </c>
      <c r="CB1358" s="6" t="str">
        <f>IF(CA1358="", "", RANK(CA1358, $CA$9:$CA$2508, 0)+COUNTIF($CA$9:CA1358, CA1358)-1)</f>
        <v/>
      </c>
    </row>
    <row r="1359" spans="1:80" x14ac:dyDescent="0.25">
      <c r="A1359" s="22"/>
      <c r="B1359" s="121" t="str">
        <f>IF('Stock Details'!B1358="", "", 'Stock Details'!B1358)</f>
        <v/>
      </c>
      <c r="C1359" s="22"/>
      <c r="D1359" s="130"/>
      <c r="E1359" s="122"/>
      <c r="F1359" s="131"/>
      <c r="G1359" s="22"/>
      <c r="H1359" s="130" t="str">
        <f t="shared" si="557"/>
        <v/>
      </c>
      <c r="I1359" s="122"/>
      <c r="J1359" s="131"/>
      <c r="K1359" s="22"/>
      <c r="L1359" s="130" t="str">
        <f t="shared" si="558"/>
        <v/>
      </c>
      <c r="M1359" s="122"/>
      <c r="N1359" s="131"/>
      <c r="O1359" s="22"/>
      <c r="P1359" s="130" t="str">
        <f t="shared" si="559"/>
        <v/>
      </c>
      <c r="Q1359" s="122"/>
      <c r="R1359" s="131"/>
      <c r="S1359" s="22"/>
      <c r="T1359" s="130" t="str">
        <f t="shared" si="560"/>
        <v/>
      </c>
      <c r="U1359" s="122"/>
      <c r="V1359" s="131"/>
      <c r="W1359" s="22"/>
      <c r="X1359" s="130" t="str">
        <f t="shared" si="561"/>
        <v/>
      </c>
      <c r="Y1359" s="122"/>
      <c r="Z1359" s="131"/>
      <c r="AA1359" s="22"/>
      <c r="AC1359" s="6" t="str">
        <f t="shared" si="562"/>
        <v/>
      </c>
      <c r="AE1359" s="6" t="str">
        <f t="shared" si="563"/>
        <v/>
      </c>
      <c r="AF1359" s="6" t="str">
        <f t="shared" si="564"/>
        <v/>
      </c>
      <c r="AG1359" s="6" t="str">
        <f t="shared" si="565"/>
        <v/>
      </c>
      <c r="AH1359" s="6" t="str">
        <f t="shared" si="566"/>
        <v/>
      </c>
      <c r="AI1359" s="6" t="str">
        <f t="shared" si="567"/>
        <v/>
      </c>
      <c r="AJ1359" s="6" t="str">
        <f t="shared" si="568"/>
        <v/>
      </c>
      <c r="AL1359" s="9" t="str">
        <f>IF('Stock Details'!F1358="", "", 'Stock Details'!F1358)</f>
        <v/>
      </c>
      <c r="AM1359" s="9" t="str">
        <f>IF('Stock Details'!G1358="", "", 'Stock Details'!G1358)</f>
        <v/>
      </c>
      <c r="AO1359" s="59" t="str">
        <f t="shared" si="569"/>
        <v/>
      </c>
      <c r="AP1359" s="59" t="str">
        <f t="shared" si="547"/>
        <v/>
      </c>
      <c r="AQ1359" s="59" t="str">
        <f t="shared" si="548"/>
        <v/>
      </c>
      <c r="AR1359" s="59" t="str">
        <f t="shared" si="549"/>
        <v/>
      </c>
      <c r="AS1359" s="59" t="str">
        <f t="shared" si="550"/>
        <v/>
      </c>
      <c r="AT1359" s="59" t="str">
        <f t="shared" si="551"/>
        <v/>
      </c>
      <c r="AV1359" s="59" t="str">
        <f t="shared" si="570"/>
        <v/>
      </c>
      <c r="AW1359" s="59" t="str">
        <f t="shared" si="552"/>
        <v/>
      </c>
      <c r="AX1359" s="59" t="str">
        <f t="shared" si="553"/>
        <v/>
      </c>
      <c r="AY1359" s="59" t="str">
        <f t="shared" si="554"/>
        <v/>
      </c>
      <c r="AZ1359" s="59" t="str">
        <f t="shared" si="555"/>
        <v/>
      </c>
      <c r="BA1359" s="59" t="str">
        <f t="shared" si="556"/>
        <v/>
      </c>
      <c r="BC1359" s="49" t="str">
        <f>IF($B1359="", "", IF(COUNTIF(BD1359:$BY1359, "")=BC$8, IF(D1359="", "", D1359), ""))</f>
        <v/>
      </c>
      <c r="BD1359" s="61" t="str">
        <f>IF($B1359="", "", IF(COUNTIF(BE1359:$BY1359, "")=BD$8, IF(E1359="", "", E1359), ""))</f>
        <v/>
      </c>
      <c r="BE1359" s="61" t="str">
        <f>IF($B1359="", "", IF(COUNTIF(BF1359:$BY1359, "")=BE$8, IF(F1359="", "", F1359), ""))</f>
        <v/>
      </c>
      <c r="BF1359" s="61" t="str">
        <f>IF($B1359="", "", IF(COUNTIF(BG1359:$BY1359, "")=BF$8, IF(G1359="", "", G1359), ""))</f>
        <v/>
      </c>
      <c r="BG1359" s="61" t="str">
        <f>IF($B1359="", "", IF(COUNTIF(BH1359:$BY1359, "")=BG$8, IF(H1359="", "", H1359), ""))</f>
        <v/>
      </c>
      <c r="BH1359" s="61" t="str">
        <f>IF($B1359="", "", IF(COUNTIF(BI1359:$BY1359, "")=BH$8, IF(I1359="", "", I1359), ""))</f>
        <v/>
      </c>
      <c r="BI1359" s="61" t="str">
        <f>IF($B1359="", "", IF(COUNTIF(BJ1359:$BY1359, "")=BI$8, IF(J1359="", "", J1359), ""))</f>
        <v/>
      </c>
      <c r="BJ1359" s="61" t="str">
        <f>IF($B1359="", "", IF(COUNTIF(BK1359:$BY1359, "")=BJ$8, IF(K1359="", "", K1359), ""))</f>
        <v/>
      </c>
      <c r="BK1359" s="61" t="str">
        <f>IF($B1359="", "", IF(COUNTIF(BL1359:$BY1359, "")=BK$8, IF(L1359="", "", L1359), ""))</f>
        <v/>
      </c>
      <c r="BL1359" s="61" t="str">
        <f>IF($B1359="", "", IF(COUNTIF(BM1359:$BY1359, "")=BL$8, IF(M1359="", "", M1359), ""))</f>
        <v/>
      </c>
      <c r="BM1359" s="61" t="str">
        <f>IF($B1359="", "", IF(COUNTIF(BN1359:$BY1359, "")=BM$8, IF(N1359="", "", N1359), ""))</f>
        <v/>
      </c>
      <c r="BN1359" s="61" t="str">
        <f>IF($B1359="", "", IF(COUNTIF(BO1359:$BY1359, "")=BN$8, IF(O1359="", "", O1359), ""))</f>
        <v/>
      </c>
      <c r="BO1359" s="61" t="str">
        <f>IF($B1359="", "", IF(COUNTIF(BP1359:$BY1359, "")=BO$8, IF(P1359="", "", P1359), ""))</f>
        <v/>
      </c>
      <c r="BP1359" s="61" t="str">
        <f>IF($B1359="", "", IF(COUNTIF(BQ1359:$BY1359, "")=BP$8, IF(Q1359="", "", Q1359), ""))</f>
        <v/>
      </c>
      <c r="BQ1359" s="61" t="str">
        <f>IF($B1359="", "", IF(COUNTIF(BR1359:$BY1359, "")=BQ$8, IF(R1359="", "", R1359), ""))</f>
        <v/>
      </c>
      <c r="BR1359" s="61" t="str">
        <f>IF($B1359="", "", IF(COUNTIF(BS1359:$BY1359, "")=BR$8, IF(S1359="", "", S1359), ""))</f>
        <v/>
      </c>
      <c r="BS1359" s="61" t="str">
        <f>IF($B1359="", "", IF(COUNTIF(BT1359:$BY1359, "")=BS$8, IF(T1359="", "", T1359), ""))</f>
        <v/>
      </c>
      <c r="BT1359" s="61" t="str">
        <f>IF($B1359="", "", IF(COUNTIF(BU1359:$BY1359, "")=BT$8, IF(U1359="", "", U1359), ""))</f>
        <v/>
      </c>
      <c r="BU1359" s="61" t="str">
        <f>IF($B1359="", "", IF(COUNTIF(BV1359:$BY1359, "")=BU$8, IF(V1359="", "", V1359), ""))</f>
        <v/>
      </c>
      <c r="BV1359" s="61" t="str">
        <f>IF($B1359="", "", IF(COUNTIF(BW1359:$BY1359, "")=BV$8, IF(W1359="", "", W1359), ""))</f>
        <v/>
      </c>
      <c r="BW1359" s="61" t="str">
        <f>IF($B1359="", "", IF(COUNTIF(BX1359:$BY1359, "")=BW$8, IF(X1359="", "", X1359), ""))</f>
        <v/>
      </c>
      <c r="BX1359" s="61" t="str">
        <f>IF($B1359="", "", IF(COUNTIF(BY1359:$BY1359, "")=BX$8, IF(Y1359="", "", Y1359), ""))</f>
        <v/>
      </c>
      <c r="BY1359" s="50" t="str">
        <f t="shared" si="571"/>
        <v/>
      </c>
      <c r="CA1359" s="6" t="str">
        <f t="shared" si="572"/>
        <v/>
      </c>
      <c r="CB1359" s="6" t="str">
        <f>IF(CA1359="", "", RANK(CA1359, $CA$9:$CA$2508, 0)+COUNTIF($CA$9:CA1359, CA1359)-1)</f>
        <v/>
      </c>
    </row>
    <row r="1360" spans="1:80" x14ac:dyDescent="0.25">
      <c r="A1360" s="22"/>
      <c r="B1360" s="121" t="str">
        <f>IF('Stock Details'!B1359="", "", 'Stock Details'!B1359)</f>
        <v/>
      </c>
      <c r="C1360" s="22"/>
      <c r="D1360" s="130"/>
      <c r="E1360" s="122"/>
      <c r="F1360" s="131"/>
      <c r="G1360" s="22"/>
      <c r="H1360" s="130" t="str">
        <f t="shared" si="557"/>
        <v/>
      </c>
      <c r="I1360" s="122"/>
      <c r="J1360" s="131"/>
      <c r="K1360" s="22"/>
      <c r="L1360" s="130" t="str">
        <f t="shared" si="558"/>
        <v/>
      </c>
      <c r="M1360" s="122"/>
      <c r="N1360" s="131"/>
      <c r="O1360" s="22"/>
      <c r="P1360" s="130" t="str">
        <f t="shared" si="559"/>
        <v/>
      </c>
      <c r="Q1360" s="122"/>
      <c r="R1360" s="131"/>
      <c r="S1360" s="22"/>
      <c r="T1360" s="130" t="str">
        <f t="shared" si="560"/>
        <v/>
      </c>
      <c r="U1360" s="122"/>
      <c r="V1360" s="131"/>
      <c r="W1360" s="22"/>
      <c r="X1360" s="130" t="str">
        <f t="shared" si="561"/>
        <v/>
      </c>
      <c r="Y1360" s="122"/>
      <c r="Z1360" s="131"/>
      <c r="AA1360" s="22"/>
      <c r="AC1360" s="6" t="str">
        <f t="shared" si="562"/>
        <v/>
      </c>
      <c r="AE1360" s="6" t="str">
        <f t="shared" si="563"/>
        <v/>
      </c>
      <c r="AF1360" s="6" t="str">
        <f t="shared" si="564"/>
        <v/>
      </c>
      <c r="AG1360" s="6" t="str">
        <f t="shared" si="565"/>
        <v/>
      </c>
      <c r="AH1360" s="6" t="str">
        <f t="shared" si="566"/>
        <v/>
      </c>
      <c r="AI1360" s="6" t="str">
        <f t="shared" si="567"/>
        <v/>
      </c>
      <c r="AJ1360" s="6" t="str">
        <f t="shared" si="568"/>
        <v/>
      </c>
      <c r="AL1360" s="9" t="str">
        <f>IF('Stock Details'!F1359="", "", 'Stock Details'!F1359)</f>
        <v/>
      </c>
      <c r="AM1360" s="9" t="str">
        <f>IF('Stock Details'!G1359="", "", 'Stock Details'!G1359)</f>
        <v/>
      </c>
      <c r="AO1360" s="59" t="str">
        <f t="shared" si="569"/>
        <v/>
      </c>
      <c r="AP1360" s="59" t="str">
        <f t="shared" si="547"/>
        <v/>
      </c>
      <c r="AQ1360" s="59" t="str">
        <f t="shared" si="548"/>
        <v/>
      </c>
      <c r="AR1360" s="59" t="str">
        <f t="shared" si="549"/>
        <v/>
      </c>
      <c r="AS1360" s="59" t="str">
        <f t="shared" si="550"/>
        <v/>
      </c>
      <c r="AT1360" s="59" t="str">
        <f t="shared" si="551"/>
        <v/>
      </c>
      <c r="AV1360" s="59" t="str">
        <f t="shared" si="570"/>
        <v/>
      </c>
      <c r="AW1360" s="59" t="str">
        <f t="shared" si="552"/>
        <v/>
      </c>
      <c r="AX1360" s="59" t="str">
        <f t="shared" si="553"/>
        <v/>
      </c>
      <c r="AY1360" s="59" t="str">
        <f t="shared" si="554"/>
        <v/>
      </c>
      <c r="AZ1360" s="59" t="str">
        <f t="shared" si="555"/>
        <v/>
      </c>
      <c r="BA1360" s="59" t="str">
        <f t="shared" si="556"/>
        <v/>
      </c>
      <c r="BC1360" s="49" t="str">
        <f>IF($B1360="", "", IF(COUNTIF(BD1360:$BY1360, "")=BC$8, IF(D1360="", "", D1360), ""))</f>
        <v/>
      </c>
      <c r="BD1360" s="61" t="str">
        <f>IF($B1360="", "", IF(COUNTIF(BE1360:$BY1360, "")=BD$8, IF(E1360="", "", E1360), ""))</f>
        <v/>
      </c>
      <c r="BE1360" s="61" t="str">
        <f>IF($B1360="", "", IF(COUNTIF(BF1360:$BY1360, "")=BE$8, IF(F1360="", "", F1360), ""))</f>
        <v/>
      </c>
      <c r="BF1360" s="61" t="str">
        <f>IF($B1360="", "", IF(COUNTIF(BG1360:$BY1360, "")=BF$8, IF(G1360="", "", G1360), ""))</f>
        <v/>
      </c>
      <c r="BG1360" s="61" t="str">
        <f>IF($B1360="", "", IF(COUNTIF(BH1360:$BY1360, "")=BG$8, IF(H1360="", "", H1360), ""))</f>
        <v/>
      </c>
      <c r="BH1360" s="61" t="str">
        <f>IF($B1360="", "", IF(COUNTIF(BI1360:$BY1360, "")=BH$8, IF(I1360="", "", I1360), ""))</f>
        <v/>
      </c>
      <c r="BI1360" s="61" t="str">
        <f>IF($B1360="", "", IF(COUNTIF(BJ1360:$BY1360, "")=BI$8, IF(J1360="", "", J1360), ""))</f>
        <v/>
      </c>
      <c r="BJ1360" s="61" t="str">
        <f>IF($B1360="", "", IF(COUNTIF(BK1360:$BY1360, "")=BJ$8, IF(K1360="", "", K1360), ""))</f>
        <v/>
      </c>
      <c r="BK1360" s="61" t="str">
        <f>IF($B1360="", "", IF(COUNTIF(BL1360:$BY1360, "")=BK$8, IF(L1360="", "", L1360), ""))</f>
        <v/>
      </c>
      <c r="BL1360" s="61" t="str">
        <f>IF($B1360="", "", IF(COUNTIF(BM1360:$BY1360, "")=BL$8, IF(M1360="", "", M1360), ""))</f>
        <v/>
      </c>
      <c r="BM1360" s="61" t="str">
        <f>IF($B1360="", "", IF(COUNTIF(BN1360:$BY1360, "")=BM$8, IF(N1360="", "", N1360), ""))</f>
        <v/>
      </c>
      <c r="BN1360" s="61" t="str">
        <f>IF($B1360="", "", IF(COUNTIF(BO1360:$BY1360, "")=BN$8, IF(O1360="", "", O1360), ""))</f>
        <v/>
      </c>
      <c r="BO1360" s="61" t="str">
        <f>IF($B1360="", "", IF(COUNTIF(BP1360:$BY1360, "")=BO$8, IF(P1360="", "", P1360), ""))</f>
        <v/>
      </c>
      <c r="BP1360" s="61" t="str">
        <f>IF($B1360="", "", IF(COUNTIF(BQ1360:$BY1360, "")=BP$8, IF(Q1360="", "", Q1360), ""))</f>
        <v/>
      </c>
      <c r="BQ1360" s="61" t="str">
        <f>IF($B1360="", "", IF(COUNTIF(BR1360:$BY1360, "")=BQ$8, IF(R1360="", "", R1360), ""))</f>
        <v/>
      </c>
      <c r="BR1360" s="61" t="str">
        <f>IF($B1360="", "", IF(COUNTIF(BS1360:$BY1360, "")=BR$8, IF(S1360="", "", S1360), ""))</f>
        <v/>
      </c>
      <c r="BS1360" s="61" t="str">
        <f>IF($B1360="", "", IF(COUNTIF(BT1360:$BY1360, "")=BS$8, IF(T1360="", "", T1360), ""))</f>
        <v/>
      </c>
      <c r="BT1360" s="61" t="str">
        <f>IF($B1360="", "", IF(COUNTIF(BU1360:$BY1360, "")=BT$8, IF(U1360="", "", U1360), ""))</f>
        <v/>
      </c>
      <c r="BU1360" s="61" t="str">
        <f>IF($B1360="", "", IF(COUNTIF(BV1360:$BY1360, "")=BU$8, IF(V1360="", "", V1360), ""))</f>
        <v/>
      </c>
      <c r="BV1360" s="61" t="str">
        <f>IF($B1360="", "", IF(COUNTIF(BW1360:$BY1360, "")=BV$8, IF(W1360="", "", W1360), ""))</f>
        <v/>
      </c>
      <c r="BW1360" s="61" t="str">
        <f>IF($B1360="", "", IF(COUNTIF(BX1360:$BY1360, "")=BW$8, IF(X1360="", "", X1360), ""))</f>
        <v/>
      </c>
      <c r="BX1360" s="61" t="str">
        <f>IF($B1360="", "", IF(COUNTIF(BY1360:$BY1360, "")=BX$8, IF(Y1360="", "", Y1360), ""))</f>
        <v/>
      </c>
      <c r="BY1360" s="50" t="str">
        <f t="shared" si="571"/>
        <v/>
      </c>
      <c r="CA1360" s="6" t="str">
        <f t="shared" si="572"/>
        <v/>
      </c>
      <c r="CB1360" s="6" t="str">
        <f>IF(CA1360="", "", RANK(CA1360, $CA$9:$CA$2508, 0)+COUNTIF($CA$9:CA1360, CA1360)-1)</f>
        <v/>
      </c>
    </row>
    <row r="1361" spans="1:80" x14ac:dyDescent="0.25">
      <c r="A1361" s="22"/>
      <c r="B1361" s="121" t="str">
        <f>IF('Stock Details'!B1360="", "", 'Stock Details'!B1360)</f>
        <v/>
      </c>
      <c r="C1361" s="22"/>
      <c r="D1361" s="130"/>
      <c r="E1361" s="122"/>
      <c r="F1361" s="131"/>
      <c r="G1361" s="22"/>
      <c r="H1361" s="130" t="str">
        <f t="shared" si="557"/>
        <v/>
      </c>
      <c r="I1361" s="122"/>
      <c r="J1361" s="131"/>
      <c r="K1361" s="22"/>
      <c r="L1361" s="130" t="str">
        <f t="shared" si="558"/>
        <v/>
      </c>
      <c r="M1361" s="122"/>
      <c r="N1361" s="131"/>
      <c r="O1361" s="22"/>
      <c r="P1361" s="130" t="str">
        <f t="shared" si="559"/>
        <v/>
      </c>
      <c r="Q1361" s="122"/>
      <c r="R1361" s="131"/>
      <c r="S1361" s="22"/>
      <c r="T1361" s="130" t="str">
        <f t="shared" si="560"/>
        <v/>
      </c>
      <c r="U1361" s="122"/>
      <c r="V1361" s="131"/>
      <c r="W1361" s="22"/>
      <c r="X1361" s="130" t="str">
        <f t="shared" si="561"/>
        <v/>
      </c>
      <c r="Y1361" s="122"/>
      <c r="Z1361" s="131"/>
      <c r="AA1361" s="22"/>
      <c r="AC1361" s="6" t="str">
        <f t="shared" si="562"/>
        <v/>
      </c>
      <c r="AE1361" s="6" t="str">
        <f t="shared" si="563"/>
        <v/>
      </c>
      <c r="AF1361" s="6" t="str">
        <f t="shared" si="564"/>
        <v/>
      </c>
      <c r="AG1361" s="6" t="str">
        <f t="shared" si="565"/>
        <v/>
      </c>
      <c r="AH1361" s="6" t="str">
        <f t="shared" si="566"/>
        <v/>
      </c>
      <c r="AI1361" s="6" t="str">
        <f t="shared" si="567"/>
        <v/>
      </c>
      <c r="AJ1361" s="6" t="str">
        <f t="shared" si="568"/>
        <v/>
      </c>
      <c r="AL1361" s="9" t="str">
        <f>IF('Stock Details'!F1360="", "", 'Stock Details'!F1360)</f>
        <v/>
      </c>
      <c r="AM1361" s="9" t="str">
        <f>IF('Stock Details'!G1360="", "", 'Stock Details'!G1360)</f>
        <v/>
      </c>
      <c r="AO1361" s="59" t="str">
        <f t="shared" si="569"/>
        <v/>
      </c>
      <c r="AP1361" s="59" t="str">
        <f t="shared" si="547"/>
        <v/>
      </c>
      <c r="AQ1361" s="59" t="str">
        <f t="shared" si="548"/>
        <v/>
      </c>
      <c r="AR1361" s="59" t="str">
        <f t="shared" si="549"/>
        <v/>
      </c>
      <c r="AS1361" s="59" t="str">
        <f t="shared" si="550"/>
        <v/>
      </c>
      <c r="AT1361" s="59" t="str">
        <f t="shared" si="551"/>
        <v/>
      </c>
      <c r="AV1361" s="59" t="str">
        <f t="shared" si="570"/>
        <v/>
      </c>
      <c r="AW1361" s="59" t="str">
        <f t="shared" si="552"/>
        <v/>
      </c>
      <c r="AX1361" s="59" t="str">
        <f t="shared" si="553"/>
        <v/>
      </c>
      <c r="AY1361" s="59" t="str">
        <f t="shared" si="554"/>
        <v/>
      </c>
      <c r="AZ1361" s="59" t="str">
        <f t="shared" si="555"/>
        <v/>
      </c>
      <c r="BA1361" s="59" t="str">
        <f t="shared" si="556"/>
        <v/>
      </c>
      <c r="BC1361" s="49" t="str">
        <f>IF($B1361="", "", IF(COUNTIF(BD1361:$BY1361, "")=BC$8, IF(D1361="", "", D1361), ""))</f>
        <v/>
      </c>
      <c r="BD1361" s="61" t="str">
        <f>IF($B1361="", "", IF(COUNTIF(BE1361:$BY1361, "")=BD$8, IF(E1361="", "", E1361), ""))</f>
        <v/>
      </c>
      <c r="BE1361" s="61" t="str">
        <f>IF($B1361="", "", IF(COUNTIF(BF1361:$BY1361, "")=BE$8, IF(F1361="", "", F1361), ""))</f>
        <v/>
      </c>
      <c r="BF1361" s="61" t="str">
        <f>IF($B1361="", "", IF(COUNTIF(BG1361:$BY1361, "")=BF$8, IF(G1361="", "", G1361), ""))</f>
        <v/>
      </c>
      <c r="BG1361" s="61" t="str">
        <f>IF($B1361="", "", IF(COUNTIF(BH1361:$BY1361, "")=BG$8, IF(H1361="", "", H1361), ""))</f>
        <v/>
      </c>
      <c r="BH1361" s="61" t="str">
        <f>IF($B1361="", "", IF(COUNTIF(BI1361:$BY1361, "")=BH$8, IF(I1361="", "", I1361), ""))</f>
        <v/>
      </c>
      <c r="BI1361" s="61" t="str">
        <f>IF($B1361="", "", IF(COUNTIF(BJ1361:$BY1361, "")=BI$8, IF(J1361="", "", J1361), ""))</f>
        <v/>
      </c>
      <c r="BJ1361" s="61" t="str">
        <f>IF($B1361="", "", IF(COUNTIF(BK1361:$BY1361, "")=BJ$8, IF(K1361="", "", K1361), ""))</f>
        <v/>
      </c>
      <c r="BK1361" s="61" t="str">
        <f>IF($B1361="", "", IF(COUNTIF(BL1361:$BY1361, "")=BK$8, IF(L1361="", "", L1361), ""))</f>
        <v/>
      </c>
      <c r="BL1361" s="61" t="str">
        <f>IF($B1361="", "", IF(COUNTIF(BM1361:$BY1361, "")=BL$8, IF(M1361="", "", M1361), ""))</f>
        <v/>
      </c>
      <c r="BM1361" s="61" t="str">
        <f>IF($B1361="", "", IF(COUNTIF(BN1361:$BY1361, "")=BM$8, IF(N1361="", "", N1361), ""))</f>
        <v/>
      </c>
      <c r="BN1361" s="61" t="str">
        <f>IF($B1361="", "", IF(COUNTIF(BO1361:$BY1361, "")=BN$8, IF(O1361="", "", O1361), ""))</f>
        <v/>
      </c>
      <c r="BO1361" s="61" t="str">
        <f>IF($B1361="", "", IF(COUNTIF(BP1361:$BY1361, "")=BO$8, IF(P1361="", "", P1361), ""))</f>
        <v/>
      </c>
      <c r="BP1361" s="61" t="str">
        <f>IF($B1361="", "", IF(COUNTIF(BQ1361:$BY1361, "")=BP$8, IF(Q1361="", "", Q1361), ""))</f>
        <v/>
      </c>
      <c r="BQ1361" s="61" t="str">
        <f>IF($B1361="", "", IF(COUNTIF(BR1361:$BY1361, "")=BQ$8, IF(R1361="", "", R1361), ""))</f>
        <v/>
      </c>
      <c r="BR1361" s="61" t="str">
        <f>IF($B1361="", "", IF(COUNTIF(BS1361:$BY1361, "")=BR$8, IF(S1361="", "", S1361), ""))</f>
        <v/>
      </c>
      <c r="BS1361" s="61" t="str">
        <f>IF($B1361="", "", IF(COUNTIF(BT1361:$BY1361, "")=BS$8, IF(T1361="", "", T1361), ""))</f>
        <v/>
      </c>
      <c r="BT1361" s="61" t="str">
        <f>IF($B1361="", "", IF(COUNTIF(BU1361:$BY1361, "")=BT$8, IF(U1361="", "", U1361), ""))</f>
        <v/>
      </c>
      <c r="BU1361" s="61" t="str">
        <f>IF($B1361="", "", IF(COUNTIF(BV1361:$BY1361, "")=BU$8, IF(V1361="", "", V1361), ""))</f>
        <v/>
      </c>
      <c r="BV1361" s="61" t="str">
        <f>IF($B1361="", "", IF(COUNTIF(BW1361:$BY1361, "")=BV$8, IF(W1361="", "", W1361), ""))</f>
        <v/>
      </c>
      <c r="BW1361" s="61" t="str">
        <f>IF($B1361="", "", IF(COUNTIF(BX1361:$BY1361, "")=BW$8, IF(X1361="", "", X1361), ""))</f>
        <v/>
      </c>
      <c r="BX1361" s="61" t="str">
        <f>IF($B1361="", "", IF(COUNTIF(BY1361:$BY1361, "")=BX$8, IF(Y1361="", "", Y1361), ""))</f>
        <v/>
      </c>
      <c r="BY1361" s="50" t="str">
        <f t="shared" si="571"/>
        <v/>
      </c>
      <c r="CA1361" s="6" t="str">
        <f t="shared" si="572"/>
        <v/>
      </c>
      <c r="CB1361" s="6" t="str">
        <f>IF(CA1361="", "", RANK(CA1361, $CA$9:$CA$2508, 0)+COUNTIF($CA$9:CA1361, CA1361)-1)</f>
        <v/>
      </c>
    </row>
    <row r="1362" spans="1:80" x14ac:dyDescent="0.25">
      <c r="A1362" s="22"/>
      <c r="B1362" s="121" t="str">
        <f>IF('Stock Details'!B1361="", "", 'Stock Details'!B1361)</f>
        <v/>
      </c>
      <c r="C1362" s="22"/>
      <c r="D1362" s="130"/>
      <c r="E1362" s="122"/>
      <c r="F1362" s="131"/>
      <c r="G1362" s="22"/>
      <c r="H1362" s="130" t="str">
        <f t="shared" si="557"/>
        <v/>
      </c>
      <c r="I1362" s="122"/>
      <c r="J1362" s="131"/>
      <c r="K1362" s="22"/>
      <c r="L1362" s="130" t="str">
        <f t="shared" si="558"/>
        <v/>
      </c>
      <c r="M1362" s="122"/>
      <c r="N1362" s="131"/>
      <c r="O1362" s="22"/>
      <c r="P1362" s="130" t="str">
        <f t="shared" si="559"/>
        <v/>
      </c>
      <c r="Q1362" s="122"/>
      <c r="R1362" s="131"/>
      <c r="S1362" s="22"/>
      <c r="T1362" s="130" t="str">
        <f t="shared" si="560"/>
        <v/>
      </c>
      <c r="U1362" s="122"/>
      <c r="V1362" s="131"/>
      <c r="W1362" s="22"/>
      <c r="X1362" s="130" t="str">
        <f t="shared" si="561"/>
        <v/>
      </c>
      <c r="Y1362" s="122"/>
      <c r="Z1362" s="131"/>
      <c r="AA1362" s="22"/>
      <c r="AC1362" s="6" t="str">
        <f t="shared" si="562"/>
        <v/>
      </c>
      <c r="AE1362" s="6" t="str">
        <f t="shared" si="563"/>
        <v/>
      </c>
      <c r="AF1362" s="6" t="str">
        <f t="shared" si="564"/>
        <v/>
      </c>
      <c r="AG1362" s="6" t="str">
        <f t="shared" si="565"/>
        <v/>
      </c>
      <c r="AH1362" s="6" t="str">
        <f t="shared" si="566"/>
        <v/>
      </c>
      <c r="AI1362" s="6" t="str">
        <f t="shared" si="567"/>
        <v/>
      </c>
      <c r="AJ1362" s="6" t="str">
        <f t="shared" si="568"/>
        <v/>
      </c>
      <c r="AL1362" s="9" t="str">
        <f>IF('Stock Details'!F1361="", "", 'Stock Details'!F1361)</f>
        <v/>
      </c>
      <c r="AM1362" s="9" t="str">
        <f>IF('Stock Details'!G1361="", "", 'Stock Details'!G1361)</f>
        <v/>
      </c>
      <c r="AO1362" s="59" t="str">
        <f t="shared" si="569"/>
        <v/>
      </c>
      <c r="AP1362" s="59" t="str">
        <f t="shared" si="547"/>
        <v/>
      </c>
      <c r="AQ1362" s="59" t="str">
        <f t="shared" si="548"/>
        <v/>
      </c>
      <c r="AR1362" s="59" t="str">
        <f t="shared" si="549"/>
        <v/>
      </c>
      <c r="AS1362" s="59" t="str">
        <f t="shared" si="550"/>
        <v/>
      </c>
      <c r="AT1362" s="59" t="str">
        <f t="shared" si="551"/>
        <v/>
      </c>
      <c r="AV1362" s="59" t="str">
        <f t="shared" si="570"/>
        <v/>
      </c>
      <c r="AW1362" s="59" t="str">
        <f t="shared" si="552"/>
        <v/>
      </c>
      <c r="AX1362" s="59" t="str">
        <f t="shared" si="553"/>
        <v/>
      </c>
      <c r="AY1362" s="59" t="str">
        <f t="shared" si="554"/>
        <v/>
      </c>
      <c r="AZ1362" s="59" t="str">
        <f t="shared" si="555"/>
        <v/>
      </c>
      <c r="BA1362" s="59" t="str">
        <f t="shared" si="556"/>
        <v/>
      </c>
      <c r="BC1362" s="49" t="str">
        <f>IF($B1362="", "", IF(COUNTIF(BD1362:$BY1362, "")=BC$8, IF(D1362="", "", D1362), ""))</f>
        <v/>
      </c>
      <c r="BD1362" s="61" t="str">
        <f>IF($B1362="", "", IF(COUNTIF(BE1362:$BY1362, "")=BD$8, IF(E1362="", "", E1362), ""))</f>
        <v/>
      </c>
      <c r="BE1362" s="61" t="str">
        <f>IF($B1362="", "", IF(COUNTIF(BF1362:$BY1362, "")=BE$8, IF(F1362="", "", F1362), ""))</f>
        <v/>
      </c>
      <c r="BF1362" s="61" t="str">
        <f>IF($B1362="", "", IF(COUNTIF(BG1362:$BY1362, "")=BF$8, IF(G1362="", "", G1362), ""))</f>
        <v/>
      </c>
      <c r="BG1362" s="61" t="str">
        <f>IF($B1362="", "", IF(COUNTIF(BH1362:$BY1362, "")=BG$8, IF(H1362="", "", H1362), ""))</f>
        <v/>
      </c>
      <c r="BH1362" s="61" t="str">
        <f>IF($B1362="", "", IF(COUNTIF(BI1362:$BY1362, "")=BH$8, IF(I1362="", "", I1362), ""))</f>
        <v/>
      </c>
      <c r="BI1362" s="61" t="str">
        <f>IF($B1362="", "", IF(COUNTIF(BJ1362:$BY1362, "")=BI$8, IF(J1362="", "", J1362), ""))</f>
        <v/>
      </c>
      <c r="BJ1362" s="61" t="str">
        <f>IF($B1362="", "", IF(COUNTIF(BK1362:$BY1362, "")=BJ$8, IF(K1362="", "", K1362), ""))</f>
        <v/>
      </c>
      <c r="BK1362" s="61" t="str">
        <f>IF($B1362="", "", IF(COUNTIF(BL1362:$BY1362, "")=BK$8, IF(L1362="", "", L1362), ""))</f>
        <v/>
      </c>
      <c r="BL1362" s="61" t="str">
        <f>IF($B1362="", "", IF(COUNTIF(BM1362:$BY1362, "")=BL$8, IF(M1362="", "", M1362), ""))</f>
        <v/>
      </c>
      <c r="BM1362" s="61" t="str">
        <f>IF($B1362="", "", IF(COUNTIF(BN1362:$BY1362, "")=BM$8, IF(N1362="", "", N1362), ""))</f>
        <v/>
      </c>
      <c r="BN1362" s="61" t="str">
        <f>IF($B1362="", "", IF(COUNTIF(BO1362:$BY1362, "")=BN$8, IF(O1362="", "", O1362), ""))</f>
        <v/>
      </c>
      <c r="BO1362" s="61" t="str">
        <f>IF($B1362="", "", IF(COUNTIF(BP1362:$BY1362, "")=BO$8, IF(P1362="", "", P1362), ""))</f>
        <v/>
      </c>
      <c r="BP1362" s="61" t="str">
        <f>IF($B1362="", "", IF(COUNTIF(BQ1362:$BY1362, "")=BP$8, IF(Q1362="", "", Q1362), ""))</f>
        <v/>
      </c>
      <c r="BQ1362" s="61" t="str">
        <f>IF($B1362="", "", IF(COUNTIF(BR1362:$BY1362, "")=BQ$8, IF(R1362="", "", R1362), ""))</f>
        <v/>
      </c>
      <c r="BR1362" s="61" t="str">
        <f>IF($B1362="", "", IF(COUNTIF(BS1362:$BY1362, "")=BR$8, IF(S1362="", "", S1362), ""))</f>
        <v/>
      </c>
      <c r="BS1362" s="61" t="str">
        <f>IF($B1362="", "", IF(COUNTIF(BT1362:$BY1362, "")=BS$8, IF(T1362="", "", T1362), ""))</f>
        <v/>
      </c>
      <c r="BT1362" s="61" t="str">
        <f>IF($B1362="", "", IF(COUNTIF(BU1362:$BY1362, "")=BT$8, IF(U1362="", "", U1362), ""))</f>
        <v/>
      </c>
      <c r="BU1362" s="61" t="str">
        <f>IF($B1362="", "", IF(COUNTIF(BV1362:$BY1362, "")=BU$8, IF(V1362="", "", V1362), ""))</f>
        <v/>
      </c>
      <c r="BV1362" s="61" t="str">
        <f>IF($B1362="", "", IF(COUNTIF(BW1362:$BY1362, "")=BV$8, IF(W1362="", "", W1362), ""))</f>
        <v/>
      </c>
      <c r="BW1362" s="61" t="str">
        <f>IF($B1362="", "", IF(COUNTIF(BX1362:$BY1362, "")=BW$8, IF(X1362="", "", X1362), ""))</f>
        <v/>
      </c>
      <c r="BX1362" s="61" t="str">
        <f>IF($B1362="", "", IF(COUNTIF(BY1362:$BY1362, "")=BX$8, IF(Y1362="", "", Y1362), ""))</f>
        <v/>
      </c>
      <c r="BY1362" s="50" t="str">
        <f t="shared" si="571"/>
        <v/>
      </c>
      <c r="CA1362" s="6" t="str">
        <f t="shared" si="572"/>
        <v/>
      </c>
      <c r="CB1362" s="6" t="str">
        <f>IF(CA1362="", "", RANK(CA1362, $CA$9:$CA$2508, 0)+COUNTIF($CA$9:CA1362, CA1362)-1)</f>
        <v/>
      </c>
    </row>
    <row r="1363" spans="1:80" x14ac:dyDescent="0.25">
      <c r="A1363" s="22"/>
      <c r="B1363" s="121" t="str">
        <f>IF('Stock Details'!B1362="", "", 'Stock Details'!B1362)</f>
        <v/>
      </c>
      <c r="C1363" s="22"/>
      <c r="D1363" s="130"/>
      <c r="E1363" s="122"/>
      <c r="F1363" s="131"/>
      <c r="G1363" s="22"/>
      <c r="H1363" s="130" t="str">
        <f t="shared" si="557"/>
        <v/>
      </c>
      <c r="I1363" s="122"/>
      <c r="J1363" s="131"/>
      <c r="K1363" s="22"/>
      <c r="L1363" s="130" t="str">
        <f t="shared" si="558"/>
        <v/>
      </c>
      <c r="M1363" s="122"/>
      <c r="N1363" s="131"/>
      <c r="O1363" s="22"/>
      <c r="P1363" s="130" t="str">
        <f t="shared" si="559"/>
        <v/>
      </c>
      <c r="Q1363" s="122"/>
      <c r="R1363" s="131"/>
      <c r="S1363" s="22"/>
      <c r="T1363" s="130" t="str">
        <f t="shared" si="560"/>
        <v/>
      </c>
      <c r="U1363" s="122"/>
      <c r="V1363" s="131"/>
      <c r="W1363" s="22"/>
      <c r="X1363" s="130" t="str">
        <f t="shared" si="561"/>
        <v/>
      </c>
      <c r="Y1363" s="122"/>
      <c r="Z1363" s="131"/>
      <c r="AA1363" s="22"/>
      <c r="AC1363" s="6" t="str">
        <f t="shared" si="562"/>
        <v/>
      </c>
      <c r="AE1363" s="6" t="str">
        <f t="shared" si="563"/>
        <v/>
      </c>
      <c r="AF1363" s="6" t="str">
        <f t="shared" si="564"/>
        <v/>
      </c>
      <c r="AG1363" s="6" t="str">
        <f t="shared" si="565"/>
        <v/>
      </c>
      <c r="AH1363" s="6" t="str">
        <f t="shared" si="566"/>
        <v/>
      </c>
      <c r="AI1363" s="6" t="str">
        <f t="shared" si="567"/>
        <v/>
      </c>
      <c r="AJ1363" s="6" t="str">
        <f t="shared" si="568"/>
        <v/>
      </c>
      <c r="AL1363" s="9" t="str">
        <f>IF('Stock Details'!F1362="", "", 'Stock Details'!F1362)</f>
        <v/>
      </c>
      <c r="AM1363" s="9" t="str">
        <f>IF('Stock Details'!G1362="", "", 'Stock Details'!G1362)</f>
        <v/>
      </c>
      <c r="AO1363" s="59" t="str">
        <f t="shared" si="569"/>
        <v/>
      </c>
      <c r="AP1363" s="59" t="str">
        <f t="shared" si="547"/>
        <v/>
      </c>
      <c r="AQ1363" s="59" t="str">
        <f t="shared" si="548"/>
        <v/>
      </c>
      <c r="AR1363" s="59" t="str">
        <f t="shared" si="549"/>
        <v/>
      </c>
      <c r="AS1363" s="59" t="str">
        <f t="shared" si="550"/>
        <v/>
      </c>
      <c r="AT1363" s="59" t="str">
        <f t="shared" si="551"/>
        <v/>
      </c>
      <c r="AV1363" s="59" t="str">
        <f t="shared" si="570"/>
        <v/>
      </c>
      <c r="AW1363" s="59" t="str">
        <f t="shared" si="552"/>
        <v/>
      </c>
      <c r="AX1363" s="59" t="str">
        <f t="shared" si="553"/>
        <v/>
      </c>
      <c r="AY1363" s="59" t="str">
        <f t="shared" si="554"/>
        <v/>
      </c>
      <c r="AZ1363" s="59" t="str">
        <f t="shared" si="555"/>
        <v/>
      </c>
      <c r="BA1363" s="59" t="str">
        <f t="shared" si="556"/>
        <v/>
      </c>
      <c r="BC1363" s="49" t="str">
        <f>IF($B1363="", "", IF(COUNTIF(BD1363:$BY1363, "")=BC$8, IF(D1363="", "", D1363), ""))</f>
        <v/>
      </c>
      <c r="BD1363" s="61" t="str">
        <f>IF($B1363="", "", IF(COUNTIF(BE1363:$BY1363, "")=BD$8, IF(E1363="", "", E1363), ""))</f>
        <v/>
      </c>
      <c r="BE1363" s="61" t="str">
        <f>IF($B1363="", "", IF(COUNTIF(BF1363:$BY1363, "")=BE$8, IF(F1363="", "", F1363), ""))</f>
        <v/>
      </c>
      <c r="BF1363" s="61" t="str">
        <f>IF($B1363="", "", IF(COUNTIF(BG1363:$BY1363, "")=BF$8, IF(G1363="", "", G1363), ""))</f>
        <v/>
      </c>
      <c r="BG1363" s="61" t="str">
        <f>IF($B1363="", "", IF(COUNTIF(BH1363:$BY1363, "")=BG$8, IF(H1363="", "", H1363), ""))</f>
        <v/>
      </c>
      <c r="BH1363" s="61" t="str">
        <f>IF($B1363="", "", IF(COUNTIF(BI1363:$BY1363, "")=BH$8, IF(I1363="", "", I1363), ""))</f>
        <v/>
      </c>
      <c r="BI1363" s="61" t="str">
        <f>IF($B1363="", "", IF(COUNTIF(BJ1363:$BY1363, "")=BI$8, IF(J1363="", "", J1363), ""))</f>
        <v/>
      </c>
      <c r="BJ1363" s="61" t="str">
        <f>IF($B1363="", "", IF(COUNTIF(BK1363:$BY1363, "")=BJ$8, IF(K1363="", "", K1363), ""))</f>
        <v/>
      </c>
      <c r="BK1363" s="61" t="str">
        <f>IF($B1363="", "", IF(COUNTIF(BL1363:$BY1363, "")=BK$8, IF(L1363="", "", L1363), ""))</f>
        <v/>
      </c>
      <c r="BL1363" s="61" t="str">
        <f>IF($B1363="", "", IF(COUNTIF(BM1363:$BY1363, "")=BL$8, IF(M1363="", "", M1363), ""))</f>
        <v/>
      </c>
      <c r="BM1363" s="61" t="str">
        <f>IF($B1363="", "", IF(COUNTIF(BN1363:$BY1363, "")=BM$8, IF(N1363="", "", N1363), ""))</f>
        <v/>
      </c>
      <c r="BN1363" s="61" t="str">
        <f>IF($B1363="", "", IF(COUNTIF(BO1363:$BY1363, "")=BN$8, IF(O1363="", "", O1363), ""))</f>
        <v/>
      </c>
      <c r="BO1363" s="61" t="str">
        <f>IF($B1363="", "", IF(COUNTIF(BP1363:$BY1363, "")=BO$8, IF(P1363="", "", P1363), ""))</f>
        <v/>
      </c>
      <c r="BP1363" s="61" t="str">
        <f>IF($B1363="", "", IF(COUNTIF(BQ1363:$BY1363, "")=BP$8, IF(Q1363="", "", Q1363), ""))</f>
        <v/>
      </c>
      <c r="BQ1363" s="61" t="str">
        <f>IF($B1363="", "", IF(COUNTIF(BR1363:$BY1363, "")=BQ$8, IF(R1363="", "", R1363), ""))</f>
        <v/>
      </c>
      <c r="BR1363" s="61" t="str">
        <f>IF($B1363="", "", IF(COUNTIF(BS1363:$BY1363, "")=BR$8, IF(S1363="", "", S1363), ""))</f>
        <v/>
      </c>
      <c r="BS1363" s="61" t="str">
        <f>IF($B1363="", "", IF(COUNTIF(BT1363:$BY1363, "")=BS$8, IF(T1363="", "", T1363), ""))</f>
        <v/>
      </c>
      <c r="BT1363" s="61" t="str">
        <f>IF($B1363="", "", IF(COUNTIF(BU1363:$BY1363, "")=BT$8, IF(U1363="", "", U1363), ""))</f>
        <v/>
      </c>
      <c r="BU1363" s="61" t="str">
        <f>IF($B1363="", "", IF(COUNTIF(BV1363:$BY1363, "")=BU$8, IF(V1363="", "", V1363), ""))</f>
        <v/>
      </c>
      <c r="BV1363" s="61" t="str">
        <f>IF($B1363="", "", IF(COUNTIF(BW1363:$BY1363, "")=BV$8, IF(W1363="", "", W1363), ""))</f>
        <v/>
      </c>
      <c r="BW1363" s="61" t="str">
        <f>IF($B1363="", "", IF(COUNTIF(BX1363:$BY1363, "")=BW$8, IF(X1363="", "", X1363), ""))</f>
        <v/>
      </c>
      <c r="BX1363" s="61" t="str">
        <f>IF($B1363="", "", IF(COUNTIF(BY1363:$BY1363, "")=BX$8, IF(Y1363="", "", Y1363), ""))</f>
        <v/>
      </c>
      <c r="BY1363" s="50" t="str">
        <f t="shared" si="571"/>
        <v/>
      </c>
      <c r="CA1363" s="6" t="str">
        <f t="shared" si="572"/>
        <v/>
      </c>
      <c r="CB1363" s="6" t="str">
        <f>IF(CA1363="", "", RANK(CA1363, $CA$9:$CA$2508, 0)+COUNTIF($CA$9:CA1363, CA1363)-1)</f>
        <v/>
      </c>
    </row>
    <row r="1364" spans="1:80" x14ac:dyDescent="0.25">
      <c r="A1364" s="22"/>
      <c r="B1364" s="121" t="str">
        <f>IF('Stock Details'!B1363="", "", 'Stock Details'!B1363)</f>
        <v/>
      </c>
      <c r="C1364" s="22"/>
      <c r="D1364" s="130"/>
      <c r="E1364" s="122"/>
      <c r="F1364" s="131"/>
      <c r="G1364" s="22"/>
      <c r="H1364" s="130" t="str">
        <f t="shared" si="557"/>
        <v/>
      </c>
      <c r="I1364" s="122"/>
      <c r="J1364" s="131"/>
      <c r="K1364" s="22"/>
      <c r="L1364" s="130" t="str">
        <f t="shared" si="558"/>
        <v/>
      </c>
      <c r="M1364" s="122"/>
      <c r="N1364" s="131"/>
      <c r="O1364" s="22"/>
      <c r="P1364" s="130" t="str">
        <f t="shared" si="559"/>
        <v/>
      </c>
      <c r="Q1364" s="122"/>
      <c r="R1364" s="131"/>
      <c r="S1364" s="22"/>
      <c r="T1364" s="130" t="str">
        <f t="shared" si="560"/>
        <v/>
      </c>
      <c r="U1364" s="122"/>
      <c r="V1364" s="131"/>
      <c r="W1364" s="22"/>
      <c r="X1364" s="130" t="str">
        <f t="shared" si="561"/>
        <v/>
      </c>
      <c r="Y1364" s="122"/>
      <c r="Z1364" s="131"/>
      <c r="AA1364" s="22"/>
      <c r="AC1364" s="6" t="str">
        <f t="shared" si="562"/>
        <v/>
      </c>
      <c r="AE1364" s="6" t="str">
        <f t="shared" si="563"/>
        <v/>
      </c>
      <c r="AF1364" s="6" t="str">
        <f t="shared" si="564"/>
        <v/>
      </c>
      <c r="AG1364" s="6" t="str">
        <f t="shared" si="565"/>
        <v/>
      </c>
      <c r="AH1364" s="6" t="str">
        <f t="shared" si="566"/>
        <v/>
      </c>
      <c r="AI1364" s="6" t="str">
        <f t="shared" si="567"/>
        <v/>
      </c>
      <c r="AJ1364" s="6" t="str">
        <f t="shared" si="568"/>
        <v/>
      </c>
      <c r="AL1364" s="9" t="str">
        <f>IF('Stock Details'!F1363="", "", 'Stock Details'!F1363)</f>
        <v/>
      </c>
      <c r="AM1364" s="9" t="str">
        <f>IF('Stock Details'!G1363="", "", 'Stock Details'!G1363)</f>
        <v/>
      </c>
      <c r="AO1364" s="59" t="str">
        <f t="shared" si="569"/>
        <v/>
      </c>
      <c r="AP1364" s="59" t="str">
        <f t="shared" si="547"/>
        <v/>
      </c>
      <c r="AQ1364" s="59" t="str">
        <f t="shared" si="548"/>
        <v/>
      </c>
      <c r="AR1364" s="59" t="str">
        <f t="shared" si="549"/>
        <v/>
      </c>
      <c r="AS1364" s="59" t="str">
        <f t="shared" si="550"/>
        <v/>
      </c>
      <c r="AT1364" s="59" t="str">
        <f t="shared" si="551"/>
        <v/>
      </c>
      <c r="AV1364" s="59" t="str">
        <f t="shared" si="570"/>
        <v/>
      </c>
      <c r="AW1364" s="59" t="str">
        <f t="shared" si="552"/>
        <v/>
      </c>
      <c r="AX1364" s="59" t="str">
        <f t="shared" si="553"/>
        <v/>
      </c>
      <c r="AY1364" s="59" t="str">
        <f t="shared" si="554"/>
        <v/>
      </c>
      <c r="AZ1364" s="59" t="str">
        <f t="shared" si="555"/>
        <v/>
      </c>
      <c r="BA1364" s="59" t="str">
        <f t="shared" si="556"/>
        <v/>
      </c>
      <c r="BC1364" s="49" t="str">
        <f>IF($B1364="", "", IF(COUNTIF(BD1364:$BY1364, "")=BC$8, IF(D1364="", "", D1364), ""))</f>
        <v/>
      </c>
      <c r="BD1364" s="61" t="str">
        <f>IF($B1364="", "", IF(COUNTIF(BE1364:$BY1364, "")=BD$8, IF(E1364="", "", E1364), ""))</f>
        <v/>
      </c>
      <c r="BE1364" s="61" t="str">
        <f>IF($B1364="", "", IF(COUNTIF(BF1364:$BY1364, "")=BE$8, IF(F1364="", "", F1364), ""))</f>
        <v/>
      </c>
      <c r="BF1364" s="61" t="str">
        <f>IF($B1364="", "", IF(COUNTIF(BG1364:$BY1364, "")=BF$8, IF(G1364="", "", G1364), ""))</f>
        <v/>
      </c>
      <c r="BG1364" s="61" t="str">
        <f>IF($B1364="", "", IF(COUNTIF(BH1364:$BY1364, "")=BG$8, IF(H1364="", "", H1364), ""))</f>
        <v/>
      </c>
      <c r="BH1364" s="61" t="str">
        <f>IF($B1364="", "", IF(COUNTIF(BI1364:$BY1364, "")=BH$8, IF(I1364="", "", I1364), ""))</f>
        <v/>
      </c>
      <c r="BI1364" s="61" t="str">
        <f>IF($B1364="", "", IF(COUNTIF(BJ1364:$BY1364, "")=BI$8, IF(J1364="", "", J1364), ""))</f>
        <v/>
      </c>
      <c r="BJ1364" s="61" t="str">
        <f>IF($B1364="", "", IF(COUNTIF(BK1364:$BY1364, "")=BJ$8, IF(K1364="", "", K1364), ""))</f>
        <v/>
      </c>
      <c r="BK1364" s="61" t="str">
        <f>IF($B1364="", "", IF(COUNTIF(BL1364:$BY1364, "")=BK$8, IF(L1364="", "", L1364), ""))</f>
        <v/>
      </c>
      <c r="BL1364" s="61" t="str">
        <f>IF($B1364="", "", IF(COUNTIF(BM1364:$BY1364, "")=BL$8, IF(M1364="", "", M1364), ""))</f>
        <v/>
      </c>
      <c r="BM1364" s="61" t="str">
        <f>IF($B1364="", "", IF(COUNTIF(BN1364:$BY1364, "")=BM$8, IF(N1364="", "", N1364), ""))</f>
        <v/>
      </c>
      <c r="BN1364" s="61" t="str">
        <f>IF($B1364="", "", IF(COUNTIF(BO1364:$BY1364, "")=BN$8, IF(O1364="", "", O1364), ""))</f>
        <v/>
      </c>
      <c r="BO1364" s="61" t="str">
        <f>IF($B1364="", "", IF(COUNTIF(BP1364:$BY1364, "")=BO$8, IF(P1364="", "", P1364), ""))</f>
        <v/>
      </c>
      <c r="BP1364" s="61" t="str">
        <f>IF($B1364="", "", IF(COUNTIF(BQ1364:$BY1364, "")=BP$8, IF(Q1364="", "", Q1364), ""))</f>
        <v/>
      </c>
      <c r="BQ1364" s="61" t="str">
        <f>IF($B1364="", "", IF(COUNTIF(BR1364:$BY1364, "")=BQ$8, IF(R1364="", "", R1364), ""))</f>
        <v/>
      </c>
      <c r="BR1364" s="61" t="str">
        <f>IF($B1364="", "", IF(COUNTIF(BS1364:$BY1364, "")=BR$8, IF(S1364="", "", S1364), ""))</f>
        <v/>
      </c>
      <c r="BS1364" s="61" t="str">
        <f>IF($B1364="", "", IF(COUNTIF(BT1364:$BY1364, "")=BS$8, IF(T1364="", "", T1364), ""))</f>
        <v/>
      </c>
      <c r="BT1364" s="61" t="str">
        <f>IF($B1364="", "", IF(COUNTIF(BU1364:$BY1364, "")=BT$8, IF(U1364="", "", U1364), ""))</f>
        <v/>
      </c>
      <c r="BU1364" s="61" t="str">
        <f>IF($B1364="", "", IF(COUNTIF(BV1364:$BY1364, "")=BU$8, IF(V1364="", "", V1364), ""))</f>
        <v/>
      </c>
      <c r="BV1364" s="61" t="str">
        <f>IF($B1364="", "", IF(COUNTIF(BW1364:$BY1364, "")=BV$8, IF(W1364="", "", W1364), ""))</f>
        <v/>
      </c>
      <c r="BW1364" s="61" t="str">
        <f>IF($B1364="", "", IF(COUNTIF(BX1364:$BY1364, "")=BW$8, IF(X1364="", "", X1364), ""))</f>
        <v/>
      </c>
      <c r="BX1364" s="61" t="str">
        <f>IF($B1364="", "", IF(COUNTIF(BY1364:$BY1364, "")=BX$8, IF(Y1364="", "", Y1364), ""))</f>
        <v/>
      </c>
      <c r="BY1364" s="50" t="str">
        <f t="shared" si="571"/>
        <v/>
      </c>
      <c r="CA1364" s="6" t="str">
        <f t="shared" si="572"/>
        <v/>
      </c>
      <c r="CB1364" s="6" t="str">
        <f>IF(CA1364="", "", RANK(CA1364, $CA$9:$CA$2508, 0)+COUNTIF($CA$9:CA1364, CA1364)-1)</f>
        <v/>
      </c>
    </row>
    <row r="1365" spans="1:80" x14ac:dyDescent="0.25">
      <c r="A1365" s="22"/>
      <c r="B1365" s="121" t="str">
        <f>IF('Stock Details'!B1364="", "", 'Stock Details'!B1364)</f>
        <v/>
      </c>
      <c r="C1365" s="22"/>
      <c r="D1365" s="130"/>
      <c r="E1365" s="122"/>
      <c r="F1365" s="131"/>
      <c r="G1365" s="22"/>
      <c r="H1365" s="130" t="str">
        <f t="shared" si="557"/>
        <v/>
      </c>
      <c r="I1365" s="122"/>
      <c r="J1365" s="131"/>
      <c r="K1365" s="22"/>
      <c r="L1365" s="130" t="str">
        <f t="shared" si="558"/>
        <v/>
      </c>
      <c r="M1365" s="122"/>
      <c r="N1365" s="131"/>
      <c r="O1365" s="22"/>
      <c r="P1365" s="130" t="str">
        <f t="shared" si="559"/>
        <v/>
      </c>
      <c r="Q1365" s="122"/>
      <c r="R1365" s="131"/>
      <c r="S1365" s="22"/>
      <c r="T1365" s="130" t="str">
        <f t="shared" si="560"/>
        <v/>
      </c>
      <c r="U1365" s="122"/>
      <c r="V1365" s="131"/>
      <c r="W1365" s="22"/>
      <c r="X1365" s="130" t="str">
        <f t="shared" si="561"/>
        <v/>
      </c>
      <c r="Y1365" s="122"/>
      <c r="Z1365" s="131"/>
      <c r="AA1365" s="22"/>
      <c r="AC1365" s="6" t="str">
        <f t="shared" si="562"/>
        <v/>
      </c>
      <c r="AE1365" s="6" t="str">
        <f t="shared" si="563"/>
        <v/>
      </c>
      <c r="AF1365" s="6" t="str">
        <f t="shared" si="564"/>
        <v/>
      </c>
      <c r="AG1365" s="6" t="str">
        <f t="shared" si="565"/>
        <v/>
      </c>
      <c r="AH1365" s="6" t="str">
        <f t="shared" si="566"/>
        <v/>
      </c>
      <c r="AI1365" s="6" t="str">
        <f t="shared" si="567"/>
        <v/>
      </c>
      <c r="AJ1365" s="6" t="str">
        <f t="shared" si="568"/>
        <v/>
      </c>
      <c r="AL1365" s="9" t="str">
        <f>IF('Stock Details'!F1364="", "", 'Stock Details'!F1364)</f>
        <v/>
      </c>
      <c r="AM1365" s="9" t="str">
        <f>IF('Stock Details'!G1364="", "", 'Stock Details'!G1364)</f>
        <v/>
      </c>
      <c r="AO1365" s="59" t="str">
        <f t="shared" si="569"/>
        <v/>
      </c>
      <c r="AP1365" s="59" t="str">
        <f t="shared" si="547"/>
        <v/>
      </c>
      <c r="AQ1365" s="59" t="str">
        <f t="shared" si="548"/>
        <v/>
      </c>
      <c r="AR1365" s="59" t="str">
        <f t="shared" si="549"/>
        <v/>
      </c>
      <c r="AS1365" s="59" t="str">
        <f t="shared" si="550"/>
        <v/>
      </c>
      <c r="AT1365" s="59" t="str">
        <f t="shared" si="551"/>
        <v/>
      </c>
      <c r="AV1365" s="59" t="str">
        <f t="shared" si="570"/>
        <v/>
      </c>
      <c r="AW1365" s="59" t="str">
        <f t="shared" si="552"/>
        <v/>
      </c>
      <c r="AX1365" s="59" t="str">
        <f t="shared" si="553"/>
        <v/>
      </c>
      <c r="AY1365" s="59" t="str">
        <f t="shared" si="554"/>
        <v/>
      </c>
      <c r="AZ1365" s="59" t="str">
        <f t="shared" si="555"/>
        <v/>
      </c>
      <c r="BA1365" s="59" t="str">
        <f t="shared" si="556"/>
        <v/>
      </c>
      <c r="BC1365" s="49" t="str">
        <f>IF($B1365="", "", IF(COUNTIF(BD1365:$BY1365, "")=BC$8, IF(D1365="", "", D1365), ""))</f>
        <v/>
      </c>
      <c r="BD1365" s="61" t="str">
        <f>IF($B1365="", "", IF(COUNTIF(BE1365:$BY1365, "")=BD$8, IF(E1365="", "", E1365), ""))</f>
        <v/>
      </c>
      <c r="BE1365" s="61" t="str">
        <f>IF($B1365="", "", IF(COUNTIF(BF1365:$BY1365, "")=BE$8, IF(F1365="", "", F1365), ""))</f>
        <v/>
      </c>
      <c r="BF1365" s="61" t="str">
        <f>IF($B1365="", "", IF(COUNTIF(BG1365:$BY1365, "")=BF$8, IF(G1365="", "", G1365), ""))</f>
        <v/>
      </c>
      <c r="BG1365" s="61" t="str">
        <f>IF($B1365="", "", IF(COUNTIF(BH1365:$BY1365, "")=BG$8, IF(H1365="", "", H1365), ""))</f>
        <v/>
      </c>
      <c r="BH1365" s="61" t="str">
        <f>IF($B1365="", "", IF(COUNTIF(BI1365:$BY1365, "")=BH$8, IF(I1365="", "", I1365), ""))</f>
        <v/>
      </c>
      <c r="BI1365" s="61" t="str">
        <f>IF($B1365="", "", IF(COUNTIF(BJ1365:$BY1365, "")=BI$8, IF(J1365="", "", J1365), ""))</f>
        <v/>
      </c>
      <c r="BJ1365" s="61" t="str">
        <f>IF($B1365="", "", IF(COUNTIF(BK1365:$BY1365, "")=BJ$8, IF(K1365="", "", K1365), ""))</f>
        <v/>
      </c>
      <c r="BK1365" s="61" t="str">
        <f>IF($B1365="", "", IF(COUNTIF(BL1365:$BY1365, "")=BK$8, IF(L1365="", "", L1365), ""))</f>
        <v/>
      </c>
      <c r="BL1365" s="61" t="str">
        <f>IF($B1365="", "", IF(COUNTIF(BM1365:$BY1365, "")=BL$8, IF(M1365="", "", M1365), ""))</f>
        <v/>
      </c>
      <c r="BM1365" s="61" t="str">
        <f>IF($B1365="", "", IF(COUNTIF(BN1365:$BY1365, "")=BM$8, IF(N1365="", "", N1365), ""))</f>
        <v/>
      </c>
      <c r="BN1365" s="61" t="str">
        <f>IF($B1365="", "", IF(COUNTIF(BO1365:$BY1365, "")=BN$8, IF(O1365="", "", O1365), ""))</f>
        <v/>
      </c>
      <c r="BO1365" s="61" t="str">
        <f>IF($B1365="", "", IF(COUNTIF(BP1365:$BY1365, "")=BO$8, IF(P1365="", "", P1365), ""))</f>
        <v/>
      </c>
      <c r="BP1365" s="61" t="str">
        <f>IF($B1365="", "", IF(COUNTIF(BQ1365:$BY1365, "")=BP$8, IF(Q1365="", "", Q1365), ""))</f>
        <v/>
      </c>
      <c r="BQ1365" s="61" t="str">
        <f>IF($B1365="", "", IF(COUNTIF(BR1365:$BY1365, "")=BQ$8, IF(R1365="", "", R1365), ""))</f>
        <v/>
      </c>
      <c r="BR1365" s="61" t="str">
        <f>IF($B1365="", "", IF(COUNTIF(BS1365:$BY1365, "")=BR$8, IF(S1365="", "", S1365), ""))</f>
        <v/>
      </c>
      <c r="BS1365" s="61" t="str">
        <f>IF($B1365="", "", IF(COUNTIF(BT1365:$BY1365, "")=BS$8, IF(T1365="", "", T1365), ""))</f>
        <v/>
      </c>
      <c r="BT1365" s="61" t="str">
        <f>IF($B1365="", "", IF(COUNTIF(BU1365:$BY1365, "")=BT$8, IF(U1365="", "", U1365), ""))</f>
        <v/>
      </c>
      <c r="BU1365" s="61" t="str">
        <f>IF($B1365="", "", IF(COUNTIF(BV1365:$BY1365, "")=BU$8, IF(V1365="", "", V1365), ""))</f>
        <v/>
      </c>
      <c r="BV1365" s="61" t="str">
        <f>IF($B1365="", "", IF(COUNTIF(BW1365:$BY1365, "")=BV$8, IF(W1365="", "", W1365), ""))</f>
        <v/>
      </c>
      <c r="BW1365" s="61" t="str">
        <f>IF($B1365="", "", IF(COUNTIF(BX1365:$BY1365, "")=BW$8, IF(X1365="", "", X1365), ""))</f>
        <v/>
      </c>
      <c r="BX1365" s="61" t="str">
        <f>IF($B1365="", "", IF(COUNTIF(BY1365:$BY1365, "")=BX$8, IF(Y1365="", "", Y1365), ""))</f>
        <v/>
      </c>
      <c r="BY1365" s="50" t="str">
        <f t="shared" si="571"/>
        <v/>
      </c>
      <c r="CA1365" s="6" t="str">
        <f t="shared" si="572"/>
        <v/>
      </c>
      <c r="CB1365" s="6" t="str">
        <f>IF(CA1365="", "", RANK(CA1365, $CA$9:$CA$2508, 0)+COUNTIF($CA$9:CA1365, CA1365)-1)</f>
        <v/>
      </c>
    </row>
    <row r="1366" spans="1:80" x14ac:dyDescent="0.25">
      <c r="A1366" s="22"/>
      <c r="B1366" s="121" t="str">
        <f>IF('Stock Details'!B1365="", "", 'Stock Details'!B1365)</f>
        <v/>
      </c>
      <c r="C1366" s="22"/>
      <c r="D1366" s="130"/>
      <c r="E1366" s="122"/>
      <c r="F1366" s="131"/>
      <c r="G1366" s="22"/>
      <c r="H1366" s="130" t="str">
        <f t="shared" si="557"/>
        <v/>
      </c>
      <c r="I1366" s="122"/>
      <c r="J1366" s="131"/>
      <c r="K1366" s="22"/>
      <c r="L1366" s="130" t="str">
        <f t="shared" si="558"/>
        <v/>
      </c>
      <c r="M1366" s="122"/>
      <c r="N1366" s="131"/>
      <c r="O1366" s="22"/>
      <c r="P1366" s="130" t="str">
        <f t="shared" si="559"/>
        <v/>
      </c>
      <c r="Q1366" s="122"/>
      <c r="R1366" s="131"/>
      <c r="S1366" s="22"/>
      <c r="T1366" s="130" t="str">
        <f t="shared" si="560"/>
        <v/>
      </c>
      <c r="U1366" s="122"/>
      <c r="V1366" s="131"/>
      <c r="W1366" s="22"/>
      <c r="X1366" s="130" t="str">
        <f t="shared" si="561"/>
        <v/>
      </c>
      <c r="Y1366" s="122"/>
      <c r="Z1366" s="131"/>
      <c r="AA1366" s="22"/>
      <c r="AC1366" s="6" t="str">
        <f t="shared" si="562"/>
        <v/>
      </c>
      <c r="AE1366" s="6" t="str">
        <f t="shared" si="563"/>
        <v/>
      </c>
      <c r="AF1366" s="6" t="str">
        <f t="shared" si="564"/>
        <v/>
      </c>
      <c r="AG1366" s="6" t="str">
        <f t="shared" si="565"/>
        <v/>
      </c>
      <c r="AH1366" s="6" t="str">
        <f t="shared" si="566"/>
        <v/>
      </c>
      <c r="AI1366" s="6" t="str">
        <f t="shared" si="567"/>
        <v/>
      </c>
      <c r="AJ1366" s="6" t="str">
        <f t="shared" si="568"/>
        <v/>
      </c>
      <c r="AL1366" s="9" t="str">
        <f>IF('Stock Details'!F1365="", "", 'Stock Details'!F1365)</f>
        <v/>
      </c>
      <c r="AM1366" s="9" t="str">
        <f>IF('Stock Details'!G1365="", "", 'Stock Details'!G1365)</f>
        <v/>
      </c>
      <c r="AO1366" s="59" t="str">
        <f t="shared" si="569"/>
        <v/>
      </c>
      <c r="AP1366" s="59" t="str">
        <f t="shared" si="547"/>
        <v/>
      </c>
      <c r="AQ1366" s="59" t="str">
        <f t="shared" si="548"/>
        <v/>
      </c>
      <c r="AR1366" s="59" t="str">
        <f t="shared" si="549"/>
        <v/>
      </c>
      <c r="AS1366" s="59" t="str">
        <f t="shared" si="550"/>
        <v/>
      </c>
      <c r="AT1366" s="59" t="str">
        <f t="shared" si="551"/>
        <v/>
      </c>
      <c r="AV1366" s="59" t="str">
        <f t="shared" si="570"/>
        <v/>
      </c>
      <c r="AW1366" s="59" t="str">
        <f t="shared" si="552"/>
        <v/>
      </c>
      <c r="AX1366" s="59" t="str">
        <f t="shared" si="553"/>
        <v/>
      </c>
      <c r="AY1366" s="59" t="str">
        <f t="shared" si="554"/>
        <v/>
      </c>
      <c r="AZ1366" s="59" t="str">
        <f t="shared" si="555"/>
        <v/>
      </c>
      <c r="BA1366" s="59" t="str">
        <f t="shared" si="556"/>
        <v/>
      </c>
      <c r="BC1366" s="49" t="str">
        <f>IF($B1366="", "", IF(COUNTIF(BD1366:$BY1366, "")=BC$8, IF(D1366="", "", D1366), ""))</f>
        <v/>
      </c>
      <c r="BD1366" s="61" t="str">
        <f>IF($B1366="", "", IF(COUNTIF(BE1366:$BY1366, "")=BD$8, IF(E1366="", "", E1366), ""))</f>
        <v/>
      </c>
      <c r="BE1366" s="61" t="str">
        <f>IF($B1366="", "", IF(COUNTIF(BF1366:$BY1366, "")=BE$8, IF(F1366="", "", F1366), ""))</f>
        <v/>
      </c>
      <c r="BF1366" s="61" t="str">
        <f>IF($B1366="", "", IF(COUNTIF(BG1366:$BY1366, "")=BF$8, IF(G1366="", "", G1366), ""))</f>
        <v/>
      </c>
      <c r="BG1366" s="61" t="str">
        <f>IF($B1366="", "", IF(COUNTIF(BH1366:$BY1366, "")=BG$8, IF(H1366="", "", H1366), ""))</f>
        <v/>
      </c>
      <c r="BH1366" s="61" t="str">
        <f>IF($B1366="", "", IF(COUNTIF(BI1366:$BY1366, "")=BH$8, IF(I1366="", "", I1366), ""))</f>
        <v/>
      </c>
      <c r="BI1366" s="61" t="str">
        <f>IF($B1366="", "", IF(COUNTIF(BJ1366:$BY1366, "")=BI$8, IF(J1366="", "", J1366), ""))</f>
        <v/>
      </c>
      <c r="BJ1366" s="61" t="str">
        <f>IF($B1366="", "", IF(COUNTIF(BK1366:$BY1366, "")=BJ$8, IF(K1366="", "", K1366), ""))</f>
        <v/>
      </c>
      <c r="BK1366" s="61" t="str">
        <f>IF($B1366="", "", IF(COUNTIF(BL1366:$BY1366, "")=BK$8, IF(L1366="", "", L1366), ""))</f>
        <v/>
      </c>
      <c r="BL1366" s="61" t="str">
        <f>IF($B1366="", "", IF(COUNTIF(BM1366:$BY1366, "")=BL$8, IF(M1366="", "", M1366), ""))</f>
        <v/>
      </c>
      <c r="BM1366" s="61" t="str">
        <f>IF($B1366="", "", IF(COUNTIF(BN1366:$BY1366, "")=BM$8, IF(N1366="", "", N1366), ""))</f>
        <v/>
      </c>
      <c r="BN1366" s="61" t="str">
        <f>IF($B1366="", "", IF(COUNTIF(BO1366:$BY1366, "")=BN$8, IF(O1366="", "", O1366), ""))</f>
        <v/>
      </c>
      <c r="BO1366" s="61" t="str">
        <f>IF($B1366="", "", IF(COUNTIF(BP1366:$BY1366, "")=BO$8, IF(P1366="", "", P1366), ""))</f>
        <v/>
      </c>
      <c r="BP1366" s="61" t="str">
        <f>IF($B1366="", "", IF(COUNTIF(BQ1366:$BY1366, "")=BP$8, IF(Q1366="", "", Q1366), ""))</f>
        <v/>
      </c>
      <c r="BQ1366" s="61" t="str">
        <f>IF($B1366="", "", IF(COUNTIF(BR1366:$BY1366, "")=BQ$8, IF(R1366="", "", R1366), ""))</f>
        <v/>
      </c>
      <c r="BR1366" s="61" t="str">
        <f>IF($B1366="", "", IF(COUNTIF(BS1366:$BY1366, "")=BR$8, IF(S1366="", "", S1366), ""))</f>
        <v/>
      </c>
      <c r="BS1366" s="61" t="str">
        <f>IF($B1366="", "", IF(COUNTIF(BT1366:$BY1366, "")=BS$8, IF(T1366="", "", T1366), ""))</f>
        <v/>
      </c>
      <c r="BT1366" s="61" t="str">
        <f>IF($B1366="", "", IF(COUNTIF(BU1366:$BY1366, "")=BT$8, IF(U1366="", "", U1366), ""))</f>
        <v/>
      </c>
      <c r="BU1366" s="61" t="str">
        <f>IF($B1366="", "", IF(COUNTIF(BV1366:$BY1366, "")=BU$8, IF(V1366="", "", V1366), ""))</f>
        <v/>
      </c>
      <c r="BV1366" s="61" t="str">
        <f>IF($B1366="", "", IF(COUNTIF(BW1366:$BY1366, "")=BV$8, IF(W1366="", "", W1366), ""))</f>
        <v/>
      </c>
      <c r="BW1366" s="61" t="str">
        <f>IF($B1366="", "", IF(COUNTIF(BX1366:$BY1366, "")=BW$8, IF(X1366="", "", X1366), ""))</f>
        <v/>
      </c>
      <c r="BX1366" s="61" t="str">
        <f>IF($B1366="", "", IF(COUNTIF(BY1366:$BY1366, "")=BX$8, IF(Y1366="", "", Y1366), ""))</f>
        <v/>
      </c>
      <c r="BY1366" s="50" t="str">
        <f t="shared" si="571"/>
        <v/>
      </c>
      <c r="CA1366" s="6" t="str">
        <f t="shared" si="572"/>
        <v/>
      </c>
      <c r="CB1366" s="6" t="str">
        <f>IF(CA1366="", "", RANK(CA1366, $CA$9:$CA$2508, 0)+COUNTIF($CA$9:CA1366, CA1366)-1)</f>
        <v/>
      </c>
    </row>
    <row r="1367" spans="1:80" x14ac:dyDescent="0.25">
      <c r="A1367" s="22"/>
      <c r="B1367" s="121" t="str">
        <f>IF('Stock Details'!B1366="", "", 'Stock Details'!B1366)</f>
        <v/>
      </c>
      <c r="C1367" s="22"/>
      <c r="D1367" s="130"/>
      <c r="E1367" s="122"/>
      <c r="F1367" s="131"/>
      <c r="G1367" s="22"/>
      <c r="H1367" s="130" t="str">
        <f t="shared" si="557"/>
        <v/>
      </c>
      <c r="I1367" s="122"/>
      <c r="J1367" s="131"/>
      <c r="K1367" s="22"/>
      <c r="L1367" s="130" t="str">
        <f t="shared" si="558"/>
        <v/>
      </c>
      <c r="M1367" s="122"/>
      <c r="N1367" s="131"/>
      <c r="O1367" s="22"/>
      <c r="P1367" s="130" t="str">
        <f t="shared" si="559"/>
        <v/>
      </c>
      <c r="Q1367" s="122"/>
      <c r="R1367" s="131"/>
      <c r="S1367" s="22"/>
      <c r="T1367" s="130" t="str">
        <f t="shared" si="560"/>
        <v/>
      </c>
      <c r="U1367" s="122"/>
      <c r="V1367" s="131"/>
      <c r="W1367" s="22"/>
      <c r="X1367" s="130" t="str">
        <f t="shared" si="561"/>
        <v/>
      </c>
      <c r="Y1367" s="122"/>
      <c r="Z1367" s="131"/>
      <c r="AA1367" s="22"/>
      <c r="AC1367" s="6" t="str">
        <f t="shared" si="562"/>
        <v/>
      </c>
      <c r="AE1367" s="6" t="str">
        <f t="shared" si="563"/>
        <v/>
      </c>
      <c r="AF1367" s="6" t="str">
        <f t="shared" si="564"/>
        <v/>
      </c>
      <c r="AG1367" s="6" t="str">
        <f t="shared" si="565"/>
        <v/>
      </c>
      <c r="AH1367" s="6" t="str">
        <f t="shared" si="566"/>
        <v/>
      </c>
      <c r="AI1367" s="6" t="str">
        <f t="shared" si="567"/>
        <v/>
      </c>
      <c r="AJ1367" s="6" t="str">
        <f t="shared" si="568"/>
        <v/>
      </c>
      <c r="AL1367" s="9" t="str">
        <f>IF('Stock Details'!F1366="", "", 'Stock Details'!F1366)</f>
        <v/>
      </c>
      <c r="AM1367" s="9" t="str">
        <f>IF('Stock Details'!G1366="", "", 'Stock Details'!G1366)</f>
        <v/>
      </c>
      <c r="AO1367" s="59" t="str">
        <f t="shared" si="569"/>
        <v/>
      </c>
      <c r="AP1367" s="59" t="str">
        <f t="shared" si="547"/>
        <v/>
      </c>
      <c r="AQ1367" s="59" t="str">
        <f t="shared" si="548"/>
        <v/>
      </c>
      <c r="AR1367" s="59" t="str">
        <f t="shared" si="549"/>
        <v/>
      </c>
      <c r="AS1367" s="59" t="str">
        <f t="shared" si="550"/>
        <v/>
      </c>
      <c r="AT1367" s="59" t="str">
        <f t="shared" si="551"/>
        <v/>
      </c>
      <c r="AV1367" s="59" t="str">
        <f t="shared" si="570"/>
        <v/>
      </c>
      <c r="AW1367" s="59" t="str">
        <f t="shared" si="552"/>
        <v/>
      </c>
      <c r="AX1367" s="59" t="str">
        <f t="shared" si="553"/>
        <v/>
      </c>
      <c r="AY1367" s="59" t="str">
        <f t="shared" si="554"/>
        <v/>
      </c>
      <c r="AZ1367" s="59" t="str">
        <f t="shared" si="555"/>
        <v/>
      </c>
      <c r="BA1367" s="59" t="str">
        <f t="shared" si="556"/>
        <v/>
      </c>
      <c r="BC1367" s="49" t="str">
        <f>IF($B1367="", "", IF(COUNTIF(BD1367:$BY1367, "")=BC$8, IF(D1367="", "", D1367), ""))</f>
        <v/>
      </c>
      <c r="BD1367" s="61" t="str">
        <f>IF($B1367="", "", IF(COUNTIF(BE1367:$BY1367, "")=BD$8, IF(E1367="", "", E1367), ""))</f>
        <v/>
      </c>
      <c r="BE1367" s="61" t="str">
        <f>IF($B1367="", "", IF(COUNTIF(BF1367:$BY1367, "")=BE$8, IF(F1367="", "", F1367), ""))</f>
        <v/>
      </c>
      <c r="BF1367" s="61" t="str">
        <f>IF($B1367="", "", IF(COUNTIF(BG1367:$BY1367, "")=BF$8, IF(G1367="", "", G1367), ""))</f>
        <v/>
      </c>
      <c r="BG1367" s="61" t="str">
        <f>IF($B1367="", "", IF(COUNTIF(BH1367:$BY1367, "")=BG$8, IF(H1367="", "", H1367), ""))</f>
        <v/>
      </c>
      <c r="BH1367" s="61" t="str">
        <f>IF($B1367="", "", IF(COUNTIF(BI1367:$BY1367, "")=BH$8, IF(I1367="", "", I1367), ""))</f>
        <v/>
      </c>
      <c r="BI1367" s="61" t="str">
        <f>IF($B1367="", "", IF(COUNTIF(BJ1367:$BY1367, "")=BI$8, IF(J1367="", "", J1367), ""))</f>
        <v/>
      </c>
      <c r="BJ1367" s="61" t="str">
        <f>IF($B1367="", "", IF(COUNTIF(BK1367:$BY1367, "")=BJ$8, IF(K1367="", "", K1367), ""))</f>
        <v/>
      </c>
      <c r="BK1367" s="61" t="str">
        <f>IF($B1367="", "", IF(COUNTIF(BL1367:$BY1367, "")=BK$8, IF(L1367="", "", L1367), ""))</f>
        <v/>
      </c>
      <c r="BL1367" s="61" t="str">
        <f>IF($B1367="", "", IF(COUNTIF(BM1367:$BY1367, "")=BL$8, IF(M1367="", "", M1367), ""))</f>
        <v/>
      </c>
      <c r="BM1367" s="61" t="str">
        <f>IF($B1367="", "", IF(COUNTIF(BN1367:$BY1367, "")=BM$8, IF(N1367="", "", N1367), ""))</f>
        <v/>
      </c>
      <c r="BN1367" s="61" t="str">
        <f>IF($B1367="", "", IF(COUNTIF(BO1367:$BY1367, "")=BN$8, IF(O1367="", "", O1367), ""))</f>
        <v/>
      </c>
      <c r="BO1367" s="61" t="str">
        <f>IF($B1367="", "", IF(COUNTIF(BP1367:$BY1367, "")=BO$8, IF(P1367="", "", P1367), ""))</f>
        <v/>
      </c>
      <c r="BP1367" s="61" t="str">
        <f>IF($B1367="", "", IF(COUNTIF(BQ1367:$BY1367, "")=BP$8, IF(Q1367="", "", Q1367), ""))</f>
        <v/>
      </c>
      <c r="BQ1367" s="61" t="str">
        <f>IF($B1367="", "", IF(COUNTIF(BR1367:$BY1367, "")=BQ$8, IF(R1367="", "", R1367), ""))</f>
        <v/>
      </c>
      <c r="BR1367" s="61" t="str">
        <f>IF($B1367="", "", IF(COUNTIF(BS1367:$BY1367, "")=BR$8, IF(S1367="", "", S1367), ""))</f>
        <v/>
      </c>
      <c r="BS1367" s="61" t="str">
        <f>IF($B1367="", "", IF(COUNTIF(BT1367:$BY1367, "")=BS$8, IF(T1367="", "", T1367), ""))</f>
        <v/>
      </c>
      <c r="BT1367" s="61" t="str">
        <f>IF($B1367="", "", IF(COUNTIF(BU1367:$BY1367, "")=BT$8, IF(U1367="", "", U1367), ""))</f>
        <v/>
      </c>
      <c r="BU1367" s="61" t="str">
        <f>IF($B1367="", "", IF(COUNTIF(BV1367:$BY1367, "")=BU$8, IF(V1367="", "", V1367), ""))</f>
        <v/>
      </c>
      <c r="BV1367" s="61" t="str">
        <f>IF($B1367="", "", IF(COUNTIF(BW1367:$BY1367, "")=BV$8, IF(W1367="", "", W1367), ""))</f>
        <v/>
      </c>
      <c r="BW1367" s="61" t="str">
        <f>IF($B1367="", "", IF(COUNTIF(BX1367:$BY1367, "")=BW$8, IF(X1367="", "", X1367), ""))</f>
        <v/>
      </c>
      <c r="BX1367" s="61" t="str">
        <f>IF($B1367="", "", IF(COUNTIF(BY1367:$BY1367, "")=BX$8, IF(Y1367="", "", Y1367), ""))</f>
        <v/>
      </c>
      <c r="BY1367" s="50" t="str">
        <f t="shared" si="571"/>
        <v/>
      </c>
      <c r="CA1367" s="6" t="str">
        <f t="shared" si="572"/>
        <v/>
      </c>
      <c r="CB1367" s="6" t="str">
        <f>IF(CA1367="", "", RANK(CA1367, $CA$9:$CA$2508, 0)+COUNTIF($CA$9:CA1367, CA1367)-1)</f>
        <v/>
      </c>
    </row>
    <row r="1368" spans="1:80" x14ac:dyDescent="0.25">
      <c r="A1368" s="22"/>
      <c r="B1368" s="121" t="str">
        <f>IF('Stock Details'!B1367="", "", 'Stock Details'!B1367)</f>
        <v/>
      </c>
      <c r="C1368" s="22"/>
      <c r="D1368" s="130"/>
      <c r="E1368" s="122"/>
      <c r="F1368" s="131"/>
      <c r="G1368" s="22"/>
      <c r="H1368" s="130" t="str">
        <f t="shared" si="557"/>
        <v/>
      </c>
      <c r="I1368" s="122"/>
      <c r="J1368" s="131"/>
      <c r="K1368" s="22"/>
      <c r="L1368" s="130" t="str">
        <f t="shared" si="558"/>
        <v/>
      </c>
      <c r="M1368" s="122"/>
      <c r="N1368" s="131"/>
      <c r="O1368" s="22"/>
      <c r="P1368" s="130" t="str">
        <f t="shared" si="559"/>
        <v/>
      </c>
      <c r="Q1368" s="122"/>
      <c r="R1368" s="131"/>
      <c r="S1368" s="22"/>
      <c r="T1368" s="130" t="str">
        <f t="shared" si="560"/>
        <v/>
      </c>
      <c r="U1368" s="122"/>
      <c r="V1368" s="131"/>
      <c r="W1368" s="22"/>
      <c r="X1368" s="130" t="str">
        <f t="shared" si="561"/>
        <v/>
      </c>
      <c r="Y1368" s="122"/>
      <c r="Z1368" s="131"/>
      <c r="AA1368" s="22"/>
      <c r="AC1368" s="6" t="str">
        <f t="shared" si="562"/>
        <v/>
      </c>
      <c r="AE1368" s="6" t="str">
        <f t="shared" si="563"/>
        <v/>
      </c>
      <c r="AF1368" s="6" t="str">
        <f t="shared" si="564"/>
        <v/>
      </c>
      <c r="AG1368" s="6" t="str">
        <f t="shared" si="565"/>
        <v/>
      </c>
      <c r="AH1368" s="6" t="str">
        <f t="shared" si="566"/>
        <v/>
      </c>
      <c r="AI1368" s="6" t="str">
        <f t="shared" si="567"/>
        <v/>
      </c>
      <c r="AJ1368" s="6" t="str">
        <f t="shared" si="568"/>
        <v/>
      </c>
      <c r="AL1368" s="9" t="str">
        <f>IF('Stock Details'!F1367="", "", 'Stock Details'!F1367)</f>
        <v/>
      </c>
      <c r="AM1368" s="9" t="str">
        <f>IF('Stock Details'!G1367="", "", 'Stock Details'!G1367)</f>
        <v/>
      </c>
      <c r="AO1368" s="59" t="str">
        <f t="shared" si="569"/>
        <v/>
      </c>
      <c r="AP1368" s="59" t="str">
        <f t="shared" si="547"/>
        <v/>
      </c>
      <c r="AQ1368" s="59" t="str">
        <f t="shared" si="548"/>
        <v/>
      </c>
      <c r="AR1368" s="59" t="str">
        <f t="shared" si="549"/>
        <v/>
      </c>
      <c r="AS1368" s="59" t="str">
        <f t="shared" si="550"/>
        <v/>
      </c>
      <c r="AT1368" s="59" t="str">
        <f t="shared" si="551"/>
        <v/>
      </c>
      <c r="AV1368" s="59" t="str">
        <f t="shared" si="570"/>
        <v/>
      </c>
      <c r="AW1368" s="59" t="str">
        <f t="shared" si="552"/>
        <v/>
      </c>
      <c r="AX1368" s="59" t="str">
        <f t="shared" si="553"/>
        <v/>
      </c>
      <c r="AY1368" s="59" t="str">
        <f t="shared" si="554"/>
        <v/>
      </c>
      <c r="AZ1368" s="59" t="str">
        <f t="shared" si="555"/>
        <v/>
      </c>
      <c r="BA1368" s="59" t="str">
        <f t="shared" si="556"/>
        <v/>
      </c>
      <c r="BC1368" s="49" t="str">
        <f>IF($B1368="", "", IF(COUNTIF(BD1368:$BY1368, "")=BC$8, IF(D1368="", "", D1368), ""))</f>
        <v/>
      </c>
      <c r="BD1368" s="61" t="str">
        <f>IF($B1368="", "", IF(COUNTIF(BE1368:$BY1368, "")=BD$8, IF(E1368="", "", E1368), ""))</f>
        <v/>
      </c>
      <c r="BE1368" s="61" t="str">
        <f>IF($B1368="", "", IF(COUNTIF(BF1368:$BY1368, "")=BE$8, IF(F1368="", "", F1368), ""))</f>
        <v/>
      </c>
      <c r="BF1368" s="61" t="str">
        <f>IF($B1368="", "", IF(COUNTIF(BG1368:$BY1368, "")=BF$8, IF(G1368="", "", G1368), ""))</f>
        <v/>
      </c>
      <c r="BG1368" s="61" t="str">
        <f>IF($B1368="", "", IF(COUNTIF(BH1368:$BY1368, "")=BG$8, IF(H1368="", "", H1368), ""))</f>
        <v/>
      </c>
      <c r="BH1368" s="61" t="str">
        <f>IF($B1368="", "", IF(COUNTIF(BI1368:$BY1368, "")=BH$8, IF(I1368="", "", I1368), ""))</f>
        <v/>
      </c>
      <c r="BI1368" s="61" t="str">
        <f>IF($B1368="", "", IF(COUNTIF(BJ1368:$BY1368, "")=BI$8, IF(J1368="", "", J1368), ""))</f>
        <v/>
      </c>
      <c r="BJ1368" s="61" t="str">
        <f>IF($B1368="", "", IF(COUNTIF(BK1368:$BY1368, "")=BJ$8, IF(K1368="", "", K1368), ""))</f>
        <v/>
      </c>
      <c r="BK1368" s="61" t="str">
        <f>IF($B1368="", "", IF(COUNTIF(BL1368:$BY1368, "")=BK$8, IF(L1368="", "", L1368), ""))</f>
        <v/>
      </c>
      <c r="BL1368" s="61" t="str">
        <f>IF($B1368="", "", IF(COUNTIF(BM1368:$BY1368, "")=BL$8, IF(M1368="", "", M1368), ""))</f>
        <v/>
      </c>
      <c r="BM1368" s="61" t="str">
        <f>IF($B1368="", "", IF(COUNTIF(BN1368:$BY1368, "")=BM$8, IF(N1368="", "", N1368), ""))</f>
        <v/>
      </c>
      <c r="BN1368" s="61" t="str">
        <f>IF($B1368="", "", IF(COUNTIF(BO1368:$BY1368, "")=BN$8, IF(O1368="", "", O1368), ""))</f>
        <v/>
      </c>
      <c r="BO1368" s="61" t="str">
        <f>IF($B1368="", "", IF(COUNTIF(BP1368:$BY1368, "")=BO$8, IF(P1368="", "", P1368), ""))</f>
        <v/>
      </c>
      <c r="BP1368" s="61" t="str">
        <f>IF($B1368="", "", IF(COUNTIF(BQ1368:$BY1368, "")=BP$8, IF(Q1368="", "", Q1368), ""))</f>
        <v/>
      </c>
      <c r="BQ1368" s="61" t="str">
        <f>IF($B1368="", "", IF(COUNTIF(BR1368:$BY1368, "")=BQ$8, IF(R1368="", "", R1368), ""))</f>
        <v/>
      </c>
      <c r="BR1368" s="61" t="str">
        <f>IF($B1368="", "", IF(COUNTIF(BS1368:$BY1368, "")=BR$8, IF(S1368="", "", S1368), ""))</f>
        <v/>
      </c>
      <c r="BS1368" s="61" t="str">
        <f>IF($B1368="", "", IF(COUNTIF(BT1368:$BY1368, "")=BS$8, IF(T1368="", "", T1368), ""))</f>
        <v/>
      </c>
      <c r="BT1368" s="61" t="str">
        <f>IF($B1368="", "", IF(COUNTIF(BU1368:$BY1368, "")=BT$8, IF(U1368="", "", U1368), ""))</f>
        <v/>
      </c>
      <c r="BU1368" s="61" t="str">
        <f>IF($B1368="", "", IF(COUNTIF(BV1368:$BY1368, "")=BU$8, IF(V1368="", "", V1368), ""))</f>
        <v/>
      </c>
      <c r="BV1368" s="61" t="str">
        <f>IF($B1368="", "", IF(COUNTIF(BW1368:$BY1368, "")=BV$8, IF(W1368="", "", W1368), ""))</f>
        <v/>
      </c>
      <c r="BW1368" s="61" t="str">
        <f>IF($B1368="", "", IF(COUNTIF(BX1368:$BY1368, "")=BW$8, IF(X1368="", "", X1368), ""))</f>
        <v/>
      </c>
      <c r="BX1368" s="61" t="str">
        <f>IF($B1368="", "", IF(COUNTIF(BY1368:$BY1368, "")=BX$8, IF(Y1368="", "", Y1368), ""))</f>
        <v/>
      </c>
      <c r="BY1368" s="50" t="str">
        <f t="shared" si="571"/>
        <v/>
      </c>
      <c r="CA1368" s="6" t="str">
        <f t="shared" si="572"/>
        <v/>
      </c>
      <c r="CB1368" s="6" t="str">
        <f>IF(CA1368="", "", RANK(CA1368, $CA$9:$CA$2508, 0)+COUNTIF($CA$9:CA1368, CA1368)-1)</f>
        <v/>
      </c>
    </row>
    <row r="1369" spans="1:80" x14ac:dyDescent="0.25">
      <c r="A1369" s="22"/>
      <c r="B1369" s="121" t="str">
        <f>IF('Stock Details'!B1368="", "", 'Stock Details'!B1368)</f>
        <v/>
      </c>
      <c r="C1369" s="22"/>
      <c r="D1369" s="130"/>
      <c r="E1369" s="122"/>
      <c r="F1369" s="131"/>
      <c r="G1369" s="22"/>
      <c r="H1369" s="130" t="str">
        <f t="shared" si="557"/>
        <v/>
      </c>
      <c r="I1369" s="122"/>
      <c r="J1369" s="131"/>
      <c r="K1369" s="22"/>
      <c r="L1369" s="130" t="str">
        <f t="shared" si="558"/>
        <v/>
      </c>
      <c r="M1369" s="122"/>
      <c r="N1369" s="131"/>
      <c r="O1369" s="22"/>
      <c r="P1369" s="130" t="str">
        <f t="shared" si="559"/>
        <v/>
      </c>
      <c r="Q1369" s="122"/>
      <c r="R1369" s="131"/>
      <c r="S1369" s="22"/>
      <c r="T1369" s="130" t="str">
        <f t="shared" si="560"/>
        <v/>
      </c>
      <c r="U1369" s="122"/>
      <c r="V1369" s="131"/>
      <c r="W1369" s="22"/>
      <c r="X1369" s="130" t="str">
        <f t="shared" si="561"/>
        <v/>
      </c>
      <c r="Y1369" s="122"/>
      <c r="Z1369" s="131"/>
      <c r="AA1369" s="22"/>
      <c r="AC1369" s="6" t="str">
        <f t="shared" si="562"/>
        <v/>
      </c>
      <c r="AE1369" s="6" t="str">
        <f t="shared" si="563"/>
        <v/>
      </c>
      <c r="AF1369" s="6" t="str">
        <f t="shared" si="564"/>
        <v/>
      </c>
      <c r="AG1369" s="6" t="str">
        <f t="shared" si="565"/>
        <v/>
      </c>
      <c r="AH1369" s="6" t="str">
        <f t="shared" si="566"/>
        <v/>
      </c>
      <c r="AI1369" s="6" t="str">
        <f t="shared" si="567"/>
        <v/>
      </c>
      <c r="AJ1369" s="6" t="str">
        <f t="shared" si="568"/>
        <v/>
      </c>
      <c r="AL1369" s="9" t="str">
        <f>IF('Stock Details'!F1368="", "", 'Stock Details'!F1368)</f>
        <v/>
      </c>
      <c r="AM1369" s="9" t="str">
        <f>IF('Stock Details'!G1368="", "", 'Stock Details'!G1368)</f>
        <v/>
      </c>
      <c r="AO1369" s="59" t="str">
        <f t="shared" si="569"/>
        <v/>
      </c>
      <c r="AP1369" s="59" t="str">
        <f t="shared" ref="AP1369:AP1432" si="573">IF(AF1369="", "", AF1369*$AL1369)</f>
        <v/>
      </c>
      <c r="AQ1369" s="59" t="str">
        <f t="shared" ref="AQ1369:AQ1432" si="574">IF(AG1369="", "", AG1369*$AL1369)</f>
        <v/>
      </c>
      <c r="AR1369" s="59" t="str">
        <f t="shared" ref="AR1369:AR1432" si="575">IF(AH1369="", "", AH1369*$AL1369)</f>
        <v/>
      </c>
      <c r="AS1369" s="59" t="str">
        <f t="shared" ref="AS1369:AS1432" si="576">IF(AI1369="", "", AI1369*$AL1369)</f>
        <v/>
      </c>
      <c r="AT1369" s="59" t="str">
        <f t="shared" ref="AT1369:AT1432" si="577">IF(AJ1369="", "", AJ1369*$AL1369)</f>
        <v/>
      </c>
      <c r="AV1369" s="59" t="str">
        <f t="shared" si="570"/>
        <v/>
      </c>
      <c r="AW1369" s="59" t="str">
        <f t="shared" si="552"/>
        <v/>
      </c>
      <c r="AX1369" s="59" t="str">
        <f t="shared" si="553"/>
        <v/>
      </c>
      <c r="AY1369" s="59" t="str">
        <f t="shared" si="554"/>
        <v/>
      </c>
      <c r="AZ1369" s="59" t="str">
        <f t="shared" si="555"/>
        <v/>
      </c>
      <c r="BA1369" s="59" t="str">
        <f t="shared" si="556"/>
        <v/>
      </c>
      <c r="BC1369" s="49" t="str">
        <f>IF($B1369="", "", IF(COUNTIF(BD1369:$BY1369, "")=BC$8, IF(D1369="", "", D1369), ""))</f>
        <v/>
      </c>
      <c r="BD1369" s="61" t="str">
        <f>IF($B1369="", "", IF(COUNTIF(BE1369:$BY1369, "")=BD$8, IF(E1369="", "", E1369), ""))</f>
        <v/>
      </c>
      <c r="BE1369" s="61" t="str">
        <f>IF($B1369="", "", IF(COUNTIF(BF1369:$BY1369, "")=BE$8, IF(F1369="", "", F1369), ""))</f>
        <v/>
      </c>
      <c r="BF1369" s="61" t="str">
        <f>IF($B1369="", "", IF(COUNTIF(BG1369:$BY1369, "")=BF$8, IF(G1369="", "", G1369), ""))</f>
        <v/>
      </c>
      <c r="BG1369" s="61" t="str">
        <f>IF($B1369="", "", IF(COUNTIF(BH1369:$BY1369, "")=BG$8, IF(H1369="", "", H1369), ""))</f>
        <v/>
      </c>
      <c r="BH1369" s="61" t="str">
        <f>IF($B1369="", "", IF(COUNTIF(BI1369:$BY1369, "")=BH$8, IF(I1369="", "", I1369), ""))</f>
        <v/>
      </c>
      <c r="BI1369" s="61" t="str">
        <f>IF($B1369="", "", IF(COUNTIF(BJ1369:$BY1369, "")=BI$8, IF(J1369="", "", J1369), ""))</f>
        <v/>
      </c>
      <c r="BJ1369" s="61" t="str">
        <f>IF($B1369="", "", IF(COUNTIF(BK1369:$BY1369, "")=BJ$8, IF(K1369="", "", K1369), ""))</f>
        <v/>
      </c>
      <c r="BK1369" s="61" t="str">
        <f>IF($B1369="", "", IF(COUNTIF(BL1369:$BY1369, "")=BK$8, IF(L1369="", "", L1369), ""))</f>
        <v/>
      </c>
      <c r="BL1369" s="61" t="str">
        <f>IF($B1369="", "", IF(COUNTIF(BM1369:$BY1369, "")=BL$8, IF(M1369="", "", M1369), ""))</f>
        <v/>
      </c>
      <c r="BM1369" s="61" t="str">
        <f>IF($B1369="", "", IF(COUNTIF(BN1369:$BY1369, "")=BM$8, IF(N1369="", "", N1369), ""))</f>
        <v/>
      </c>
      <c r="BN1369" s="61" t="str">
        <f>IF($B1369="", "", IF(COUNTIF(BO1369:$BY1369, "")=BN$8, IF(O1369="", "", O1369), ""))</f>
        <v/>
      </c>
      <c r="BO1369" s="61" t="str">
        <f>IF($B1369="", "", IF(COUNTIF(BP1369:$BY1369, "")=BO$8, IF(P1369="", "", P1369), ""))</f>
        <v/>
      </c>
      <c r="BP1369" s="61" t="str">
        <f>IF($B1369="", "", IF(COUNTIF(BQ1369:$BY1369, "")=BP$8, IF(Q1369="", "", Q1369), ""))</f>
        <v/>
      </c>
      <c r="BQ1369" s="61" t="str">
        <f>IF($B1369="", "", IF(COUNTIF(BR1369:$BY1369, "")=BQ$8, IF(R1369="", "", R1369), ""))</f>
        <v/>
      </c>
      <c r="BR1369" s="61" t="str">
        <f>IF($B1369="", "", IF(COUNTIF(BS1369:$BY1369, "")=BR$8, IF(S1369="", "", S1369), ""))</f>
        <v/>
      </c>
      <c r="BS1369" s="61" t="str">
        <f>IF($B1369="", "", IF(COUNTIF(BT1369:$BY1369, "")=BS$8, IF(T1369="", "", T1369), ""))</f>
        <v/>
      </c>
      <c r="BT1369" s="61" t="str">
        <f>IF($B1369="", "", IF(COUNTIF(BU1369:$BY1369, "")=BT$8, IF(U1369="", "", U1369), ""))</f>
        <v/>
      </c>
      <c r="BU1369" s="61" t="str">
        <f>IF($B1369="", "", IF(COUNTIF(BV1369:$BY1369, "")=BU$8, IF(V1369="", "", V1369), ""))</f>
        <v/>
      </c>
      <c r="BV1369" s="61" t="str">
        <f>IF($B1369="", "", IF(COUNTIF(BW1369:$BY1369, "")=BV$8, IF(W1369="", "", W1369), ""))</f>
        <v/>
      </c>
      <c r="BW1369" s="61" t="str">
        <f>IF($B1369="", "", IF(COUNTIF(BX1369:$BY1369, "")=BW$8, IF(X1369="", "", X1369), ""))</f>
        <v/>
      </c>
      <c r="BX1369" s="61" t="str">
        <f>IF($B1369="", "", IF(COUNTIF(BY1369:$BY1369, "")=BX$8, IF(Y1369="", "", Y1369), ""))</f>
        <v/>
      </c>
      <c r="BY1369" s="50" t="str">
        <f t="shared" si="571"/>
        <v/>
      </c>
      <c r="CA1369" s="6" t="str">
        <f t="shared" si="572"/>
        <v/>
      </c>
      <c r="CB1369" s="6" t="str">
        <f>IF(CA1369="", "", RANK(CA1369, $CA$9:$CA$2508, 0)+COUNTIF($CA$9:CA1369, CA1369)-1)</f>
        <v/>
      </c>
    </row>
    <row r="1370" spans="1:80" x14ac:dyDescent="0.25">
      <c r="A1370" s="22"/>
      <c r="B1370" s="121" t="str">
        <f>IF('Stock Details'!B1369="", "", 'Stock Details'!B1369)</f>
        <v/>
      </c>
      <c r="C1370" s="22"/>
      <c r="D1370" s="130"/>
      <c r="E1370" s="122"/>
      <c r="F1370" s="131"/>
      <c r="G1370" s="22"/>
      <c r="H1370" s="130" t="str">
        <f t="shared" si="557"/>
        <v/>
      </c>
      <c r="I1370" s="122"/>
      <c r="J1370" s="131"/>
      <c r="K1370" s="22"/>
      <c r="L1370" s="130" t="str">
        <f t="shared" si="558"/>
        <v/>
      </c>
      <c r="M1370" s="122"/>
      <c r="N1370" s="131"/>
      <c r="O1370" s="22"/>
      <c r="P1370" s="130" t="str">
        <f t="shared" si="559"/>
        <v/>
      </c>
      <c r="Q1370" s="122"/>
      <c r="R1370" s="131"/>
      <c r="S1370" s="22"/>
      <c r="T1370" s="130" t="str">
        <f t="shared" si="560"/>
        <v/>
      </c>
      <c r="U1370" s="122"/>
      <c r="V1370" s="131"/>
      <c r="W1370" s="22"/>
      <c r="X1370" s="130" t="str">
        <f t="shared" si="561"/>
        <v/>
      </c>
      <c r="Y1370" s="122"/>
      <c r="Z1370" s="131"/>
      <c r="AA1370" s="22"/>
      <c r="AC1370" s="6" t="str">
        <f t="shared" si="562"/>
        <v/>
      </c>
      <c r="AE1370" s="6" t="str">
        <f t="shared" si="563"/>
        <v/>
      </c>
      <c r="AF1370" s="6" t="str">
        <f t="shared" si="564"/>
        <v/>
      </c>
      <c r="AG1370" s="6" t="str">
        <f t="shared" si="565"/>
        <v/>
      </c>
      <c r="AH1370" s="6" t="str">
        <f t="shared" si="566"/>
        <v/>
      </c>
      <c r="AI1370" s="6" t="str">
        <f t="shared" si="567"/>
        <v/>
      </c>
      <c r="AJ1370" s="6" t="str">
        <f t="shared" si="568"/>
        <v/>
      </c>
      <c r="AL1370" s="9" t="str">
        <f>IF('Stock Details'!F1369="", "", 'Stock Details'!F1369)</f>
        <v/>
      </c>
      <c r="AM1370" s="9" t="str">
        <f>IF('Stock Details'!G1369="", "", 'Stock Details'!G1369)</f>
        <v/>
      </c>
      <c r="AO1370" s="59" t="str">
        <f t="shared" si="569"/>
        <v/>
      </c>
      <c r="AP1370" s="59" t="str">
        <f t="shared" si="573"/>
        <v/>
      </c>
      <c r="AQ1370" s="59" t="str">
        <f t="shared" si="574"/>
        <v/>
      </c>
      <c r="AR1370" s="59" t="str">
        <f t="shared" si="575"/>
        <v/>
      </c>
      <c r="AS1370" s="59" t="str">
        <f t="shared" si="576"/>
        <v/>
      </c>
      <c r="AT1370" s="59" t="str">
        <f t="shared" si="577"/>
        <v/>
      </c>
      <c r="AV1370" s="59" t="str">
        <f t="shared" si="570"/>
        <v/>
      </c>
      <c r="AW1370" s="59" t="str">
        <f t="shared" si="552"/>
        <v/>
      </c>
      <c r="AX1370" s="59" t="str">
        <f t="shared" si="553"/>
        <v/>
      </c>
      <c r="AY1370" s="59" t="str">
        <f t="shared" si="554"/>
        <v/>
      </c>
      <c r="AZ1370" s="59" t="str">
        <f t="shared" si="555"/>
        <v/>
      </c>
      <c r="BA1370" s="59" t="str">
        <f t="shared" si="556"/>
        <v/>
      </c>
      <c r="BC1370" s="49" t="str">
        <f>IF($B1370="", "", IF(COUNTIF(BD1370:$BY1370, "")=BC$8, IF(D1370="", "", D1370), ""))</f>
        <v/>
      </c>
      <c r="BD1370" s="61" t="str">
        <f>IF($B1370="", "", IF(COUNTIF(BE1370:$BY1370, "")=BD$8, IF(E1370="", "", E1370), ""))</f>
        <v/>
      </c>
      <c r="BE1370" s="61" t="str">
        <f>IF($B1370="", "", IF(COUNTIF(BF1370:$BY1370, "")=BE$8, IF(F1370="", "", F1370), ""))</f>
        <v/>
      </c>
      <c r="BF1370" s="61" t="str">
        <f>IF($B1370="", "", IF(COUNTIF(BG1370:$BY1370, "")=BF$8, IF(G1370="", "", G1370), ""))</f>
        <v/>
      </c>
      <c r="BG1370" s="61" t="str">
        <f>IF($B1370="", "", IF(COUNTIF(BH1370:$BY1370, "")=BG$8, IF(H1370="", "", H1370), ""))</f>
        <v/>
      </c>
      <c r="BH1370" s="61" t="str">
        <f>IF($B1370="", "", IF(COUNTIF(BI1370:$BY1370, "")=BH$8, IF(I1370="", "", I1370), ""))</f>
        <v/>
      </c>
      <c r="BI1370" s="61" t="str">
        <f>IF($B1370="", "", IF(COUNTIF(BJ1370:$BY1370, "")=BI$8, IF(J1370="", "", J1370), ""))</f>
        <v/>
      </c>
      <c r="BJ1370" s="61" t="str">
        <f>IF($B1370="", "", IF(COUNTIF(BK1370:$BY1370, "")=BJ$8, IF(K1370="", "", K1370), ""))</f>
        <v/>
      </c>
      <c r="BK1370" s="61" t="str">
        <f>IF($B1370="", "", IF(COUNTIF(BL1370:$BY1370, "")=BK$8, IF(L1370="", "", L1370), ""))</f>
        <v/>
      </c>
      <c r="BL1370" s="61" t="str">
        <f>IF($B1370="", "", IF(COUNTIF(BM1370:$BY1370, "")=BL$8, IF(M1370="", "", M1370), ""))</f>
        <v/>
      </c>
      <c r="BM1370" s="61" t="str">
        <f>IF($B1370="", "", IF(COUNTIF(BN1370:$BY1370, "")=BM$8, IF(N1370="", "", N1370), ""))</f>
        <v/>
      </c>
      <c r="BN1370" s="61" t="str">
        <f>IF($B1370="", "", IF(COUNTIF(BO1370:$BY1370, "")=BN$8, IF(O1370="", "", O1370), ""))</f>
        <v/>
      </c>
      <c r="BO1370" s="61" t="str">
        <f>IF($B1370="", "", IF(COUNTIF(BP1370:$BY1370, "")=BO$8, IF(P1370="", "", P1370), ""))</f>
        <v/>
      </c>
      <c r="BP1370" s="61" t="str">
        <f>IF($B1370="", "", IF(COUNTIF(BQ1370:$BY1370, "")=BP$8, IF(Q1370="", "", Q1370), ""))</f>
        <v/>
      </c>
      <c r="BQ1370" s="61" t="str">
        <f>IF($B1370="", "", IF(COUNTIF(BR1370:$BY1370, "")=BQ$8, IF(R1370="", "", R1370), ""))</f>
        <v/>
      </c>
      <c r="BR1370" s="61" t="str">
        <f>IF($B1370="", "", IF(COUNTIF(BS1370:$BY1370, "")=BR$8, IF(S1370="", "", S1370), ""))</f>
        <v/>
      </c>
      <c r="BS1370" s="61" t="str">
        <f>IF($B1370="", "", IF(COUNTIF(BT1370:$BY1370, "")=BS$8, IF(T1370="", "", T1370), ""))</f>
        <v/>
      </c>
      <c r="BT1370" s="61" t="str">
        <f>IF($B1370="", "", IF(COUNTIF(BU1370:$BY1370, "")=BT$8, IF(U1370="", "", U1370), ""))</f>
        <v/>
      </c>
      <c r="BU1370" s="61" t="str">
        <f>IF($B1370="", "", IF(COUNTIF(BV1370:$BY1370, "")=BU$8, IF(V1370="", "", V1370), ""))</f>
        <v/>
      </c>
      <c r="BV1370" s="61" t="str">
        <f>IF($B1370="", "", IF(COUNTIF(BW1370:$BY1370, "")=BV$8, IF(W1370="", "", W1370), ""))</f>
        <v/>
      </c>
      <c r="BW1370" s="61" t="str">
        <f>IF($B1370="", "", IF(COUNTIF(BX1370:$BY1370, "")=BW$8, IF(X1370="", "", X1370), ""))</f>
        <v/>
      </c>
      <c r="BX1370" s="61" t="str">
        <f>IF($B1370="", "", IF(COUNTIF(BY1370:$BY1370, "")=BX$8, IF(Y1370="", "", Y1370), ""))</f>
        <v/>
      </c>
      <c r="BY1370" s="50" t="str">
        <f t="shared" si="571"/>
        <v/>
      </c>
      <c r="CA1370" s="6" t="str">
        <f t="shared" si="572"/>
        <v/>
      </c>
      <c r="CB1370" s="6" t="str">
        <f>IF(CA1370="", "", RANK(CA1370, $CA$9:$CA$2508, 0)+COUNTIF($CA$9:CA1370, CA1370)-1)</f>
        <v/>
      </c>
    </row>
    <row r="1371" spans="1:80" x14ac:dyDescent="0.25">
      <c r="A1371" s="22"/>
      <c r="B1371" s="121" t="str">
        <f>IF('Stock Details'!B1370="", "", 'Stock Details'!B1370)</f>
        <v/>
      </c>
      <c r="C1371" s="22"/>
      <c r="D1371" s="130"/>
      <c r="E1371" s="122"/>
      <c r="F1371" s="131"/>
      <c r="G1371" s="22"/>
      <c r="H1371" s="130" t="str">
        <f t="shared" si="557"/>
        <v/>
      </c>
      <c r="I1371" s="122"/>
      <c r="J1371" s="131"/>
      <c r="K1371" s="22"/>
      <c r="L1371" s="130" t="str">
        <f t="shared" si="558"/>
        <v/>
      </c>
      <c r="M1371" s="122"/>
      <c r="N1371" s="131"/>
      <c r="O1371" s="22"/>
      <c r="P1371" s="130" t="str">
        <f t="shared" si="559"/>
        <v/>
      </c>
      <c r="Q1371" s="122"/>
      <c r="R1371" s="131"/>
      <c r="S1371" s="22"/>
      <c r="T1371" s="130" t="str">
        <f t="shared" si="560"/>
        <v/>
      </c>
      <c r="U1371" s="122"/>
      <c r="V1371" s="131"/>
      <c r="W1371" s="22"/>
      <c r="X1371" s="130" t="str">
        <f t="shared" si="561"/>
        <v/>
      </c>
      <c r="Y1371" s="122"/>
      <c r="Z1371" s="131"/>
      <c r="AA1371" s="22"/>
      <c r="AC1371" s="6" t="str">
        <f t="shared" si="562"/>
        <v/>
      </c>
      <c r="AE1371" s="6" t="str">
        <f t="shared" si="563"/>
        <v/>
      </c>
      <c r="AF1371" s="6" t="str">
        <f t="shared" si="564"/>
        <v/>
      </c>
      <c r="AG1371" s="6" t="str">
        <f t="shared" si="565"/>
        <v/>
      </c>
      <c r="AH1371" s="6" t="str">
        <f t="shared" si="566"/>
        <v/>
      </c>
      <c r="AI1371" s="6" t="str">
        <f t="shared" si="567"/>
        <v/>
      </c>
      <c r="AJ1371" s="6" t="str">
        <f t="shared" si="568"/>
        <v/>
      </c>
      <c r="AL1371" s="9" t="str">
        <f>IF('Stock Details'!F1370="", "", 'Stock Details'!F1370)</f>
        <v/>
      </c>
      <c r="AM1371" s="9" t="str">
        <f>IF('Stock Details'!G1370="", "", 'Stock Details'!G1370)</f>
        <v/>
      </c>
      <c r="AO1371" s="59" t="str">
        <f t="shared" si="569"/>
        <v/>
      </c>
      <c r="AP1371" s="59" t="str">
        <f t="shared" si="573"/>
        <v/>
      </c>
      <c r="AQ1371" s="59" t="str">
        <f t="shared" si="574"/>
        <v/>
      </c>
      <c r="AR1371" s="59" t="str">
        <f t="shared" si="575"/>
        <v/>
      </c>
      <c r="AS1371" s="59" t="str">
        <f t="shared" si="576"/>
        <v/>
      </c>
      <c r="AT1371" s="59" t="str">
        <f t="shared" si="577"/>
        <v/>
      </c>
      <c r="AV1371" s="59" t="str">
        <f t="shared" si="570"/>
        <v/>
      </c>
      <c r="AW1371" s="59" t="str">
        <f t="shared" si="552"/>
        <v/>
      </c>
      <c r="AX1371" s="59" t="str">
        <f t="shared" si="553"/>
        <v/>
      </c>
      <c r="AY1371" s="59" t="str">
        <f t="shared" si="554"/>
        <v/>
      </c>
      <c r="AZ1371" s="59" t="str">
        <f t="shared" si="555"/>
        <v/>
      </c>
      <c r="BA1371" s="59" t="str">
        <f t="shared" si="556"/>
        <v/>
      </c>
      <c r="BC1371" s="49" t="str">
        <f>IF($B1371="", "", IF(COUNTIF(BD1371:$BY1371, "")=BC$8, IF(D1371="", "", D1371), ""))</f>
        <v/>
      </c>
      <c r="BD1371" s="61" t="str">
        <f>IF($B1371="", "", IF(COUNTIF(BE1371:$BY1371, "")=BD$8, IF(E1371="", "", E1371), ""))</f>
        <v/>
      </c>
      <c r="BE1371" s="61" t="str">
        <f>IF($B1371="", "", IF(COUNTIF(BF1371:$BY1371, "")=BE$8, IF(F1371="", "", F1371), ""))</f>
        <v/>
      </c>
      <c r="BF1371" s="61" t="str">
        <f>IF($B1371="", "", IF(COUNTIF(BG1371:$BY1371, "")=BF$8, IF(G1371="", "", G1371), ""))</f>
        <v/>
      </c>
      <c r="BG1371" s="61" t="str">
        <f>IF($B1371="", "", IF(COUNTIF(BH1371:$BY1371, "")=BG$8, IF(H1371="", "", H1371), ""))</f>
        <v/>
      </c>
      <c r="BH1371" s="61" t="str">
        <f>IF($B1371="", "", IF(COUNTIF(BI1371:$BY1371, "")=BH$8, IF(I1371="", "", I1371), ""))</f>
        <v/>
      </c>
      <c r="BI1371" s="61" t="str">
        <f>IF($B1371="", "", IF(COUNTIF(BJ1371:$BY1371, "")=BI$8, IF(J1371="", "", J1371), ""))</f>
        <v/>
      </c>
      <c r="BJ1371" s="61" t="str">
        <f>IF($B1371="", "", IF(COUNTIF(BK1371:$BY1371, "")=BJ$8, IF(K1371="", "", K1371), ""))</f>
        <v/>
      </c>
      <c r="BK1371" s="61" t="str">
        <f>IF($B1371="", "", IF(COUNTIF(BL1371:$BY1371, "")=BK$8, IF(L1371="", "", L1371), ""))</f>
        <v/>
      </c>
      <c r="BL1371" s="61" t="str">
        <f>IF($B1371="", "", IF(COUNTIF(BM1371:$BY1371, "")=BL$8, IF(M1371="", "", M1371), ""))</f>
        <v/>
      </c>
      <c r="BM1371" s="61" t="str">
        <f>IF($B1371="", "", IF(COUNTIF(BN1371:$BY1371, "")=BM$8, IF(N1371="", "", N1371), ""))</f>
        <v/>
      </c>
      <c r="BN1371" s="61" t="str">
        <f>IF($B1371="", "", IF(COUNTIF(BO1371:$BY1371, "")=BN$8, IF(O1371="", "", O1371), ""))</f>
        <v/>
      </c>
      <c r="BO1371" s="61" t="str">
        <f>IF($B1371="", "", IF(COUNTIF(BP1371:$BY1371, "")=BO$8, IF(P1371="", "", P1371), ""))</f>
        <v/>
      </c>
      <c r="BP1371" s="61" t="str">
        <f>IF($B1371="", "", IF(COUNTIF(BQ1371:$BY1371, "")=BP$8, IF(Q1371="", "", Q1371), ""))</f>
        <v/>
      </c>
      <c r="BQ1371" s="61" t="str">
        <f>IF($B1371="", "", IF(COUNTIF(BR1371:$BY1371, "")=BQ$8, IF(R1371="", "", R1371), ""))</f>
        <v/>
      </c>
      <c r="BR1371" s="61" t="str">
        <f>IF($B1371="", "", IF(COUNTIF(BS1371:$BY1371, "")=BR$8, IF(S1371="", "", S1371), ""))</f>
        <v/>
      </c>
      <c r="BS1371" s="61" t="str">
        <f>IF($B1371="", "", IF(COUNTIF(BT1371:$BY1371, "")=BS$8, IF(T1371="", "", T1371), ""))</f>
        <v/>
      </c>
      <c r="BT1371" s="61" t="str">
        <f>IF($B1371="", "", IF(COUNTIF(BU1371:$BY1371, "")=BT$8, IF(U1371="", "", U1371), ""))</f>
        <v/>
      </c>
      <c r="BU1371" s="61" t="str">
        <f>IF($B1371="", "", IF(COUNTIF(BV1371:$BY1371, "")=BU$8, IF(V1371="", "", V1371), ""))</f>
        <v/>
      </c>
      <c r="BV1371" s="61" t="str">
        <f>IF($B1371="", "", IF(COUNTIF(BW1371:$BY1371, "")=BV$8, IF(W1371="", "", W1371), ""))</f>
        <v/>
      </c>
      <c r="BW1371" s="61" t="str">
        <f>IF($B1371="", "", IF(COUNTIF(BX1371:$BY1371, "")=BW$8, IF(X1371="", "", X1371), ""))</f>
        <v/>
      </c>
      <c r="BX1371" s="61" t="str">
        <f>IF($B1371="", "", IF(COUNTIF(BY1371:$BY1371, "")=BX$8, IF(Y1371="", "", Y1371), ""))</f>
        <v/>
      </c>
      <c r="BY1371" s="50" t="str">
        <f t="shared" si="571"/>
        <v/>
      </c>
      <c r="CA1371" s="6" t="str">
        <f t="shared" si="572"/>
        <v/>
      </c>
      <c r="CB1371" s="6" t="str">
        <f>IF(CA1371="", "", RANK(CA1371, $CA$9:$CA$2508, 0)+COUNTIF($CA$9:CA1371, CA1371)-1)</f>
        <v/>
      </c>
    </row>
    <row r="1372" spans="1:80" x14ac:dyDescent="0.25">
      <c r="A1372" s="22"/>
      <c r="B1372" s="121" t="str">
        <f>IF('Stock Details'!B1371="", "", 'Stock Details'!B1371)</f>
        <v/>
      </c>
      <c r="C1372" s="22"/>
      <c r="D1372" s="130"/>
      <c r="E1372" s="122"/>
      <c r="F1372" s="131"/>
      <c r="G1372" s="22"/>
      <c r="H1372" s="130" t="str">
        <f t="shared" si="557"/>
        <v/>
      </c>
      <c r="I1372" s="122"/>
      <c r="J1372" s="131"/>
      <c r="K1372" s="22"/>
      <c r="L1372" s="130" t="str">
        <f t="shared" si="558"/>
        <v/>
      </c>
      <c r="M1372" s="122"/>
      <c r="N1372" s="131"/>
      <c r="O1372" s="22"/>
      <c r="P1372" s="130" t="str">
        <f t="shared" si="559"/>
        <v/>
      </c>
      <c r="Q1372" s="122"/>
      <c r="R1372" s="131"/>
      <c r="S1372" s="22"/>
      <c r="T1372" s="130" t="str">
        <f t="shared" si="560"/>
        <v/>
      </c>
      <c r="U1372" s="122"/>
      <c r="V1372" s="131"/>
      <c r="W1372" s="22"/>
      <c r="X1372" s="130" t="str">
        <f t="shared" si="561"/>
        <v/>
      </c>
      <c r="Y1372" s="122"/>
      <c r="Z1372" s="131"/>
      <c r="AA1372" s="22"/>
      <c r="AC1372" s="6" t="str">
        <f t="shared" si="562"/>
        <v/>
      </c>
      <c r="AE1372" s="6" t="str">
        <f t="shared" si="563"/>
        <v/>
      </c>
      <c r="AF1372" s="6" t="str">
        <f t="shared" si="564"/>
        <v/>
      </c>
      <c r="AG1372" s="6" t="str">
        <f t="shared" si="565"/>
        <v/>
      </c>
      <c r="AH1372" s="6" t="str">
        <f t="shared" si="566"/>
        <v/>
      </c>
      <c r="AI1372" s="6" t="str">
        <f t="shared" si="567"/>
        <v/>
      </c>
      <c r="AJ1372" s="6" t="str">
        <f t="shared" si="568"/>
        <v/>
      </c>
      <c r="AL1372" s="9" t="str">
        <f>IF('Stock Details'!F1371="", "", 'Stock Details'!F1371)</f>
        <v/>
      </c>
      <c r="AM1372" s="9" t="str">
        <f>IF('Stock Details'!G1371="", "", 'Stock Details'!G1371)</f>
        <v/>
      </c>
      <c r="AO1372" s="59" t="str">
        <f t="shared" si="569"/>
        <v/>
      </c>
      <c r="AP1372" s="59" t="str">
        <f t="shared" si="573"/>
        <v/>
      </c>
      <c r="AQ1372" s="59" t="str">
        <f t="shared" si="574"/>
        <v/>
      </c>
      <c r="AR1372" s="59" t="str">
        <f t="shared" si="575"/>
        <v/>
      </c>
      <c r="AS1372" s="59" t="str">
        <f t="shared" si="576"/>
        <v/>
      </c>
      <c r="AT1372" s="59" t="str">
        <f t="shared" si="577"/>
        <v/>
      </c>
      <c r="AV1372" s="59" t="str">
        <f t="shared" si="570"/>
        <v/>
      </c>
      <c r="AW1372" s="59" t="str">
        <f t="shared" si="552"/>
        <v/>
      </c>
      <c r="AX1372" s="59" t="str">
        <f t="shared" si="553"/>
        <v/>
      </c>
      <c r="AY1372" s="59" t="str">
        <f t="shared" si="554"/>
        <v/>
      </c>
      <c r="AZ1372" s="59" t="str">
        <f t="shared" si="555"/>
        <v/>
      </c>
      <c r="BA1372" s="59" t="str">
        <f t="shared" si="556"/>
        <v/>
      </c>
      <c r="BC1372" s="49" t="str">
        <f>IF($B1372="", "", IF(COUNTIF(BD1372:$BY1372, "")=BC$8, IF(D1372="", "", D1372), ""))</f>
        <v/>
      </c>
      <c r="BD1372" s="61" t="str">
        <f>IF($B1372="", "", IF(COUNTIF(BE1372:$BY1372, "")=BD$8, IF(E1372="", "", E1372), ""))</f>
        <v/>
      </c>
      <c r="BE1372" s="61" t="str">
        <f>IF($B1372="", "", IF(COUNTIF(BF1372:$BY1372, "")=BE$8, IF(F1372="", "", F1372), ""))</f>
        <v/>
      </c>
      <c r="BF1372" s="61" t="str">
        <f>IF($B1372="", "", IF(COUNTIF(BG1372:$BY1372, "")=BF$8, IF(G1372="", "", G1372), ""))</f>
        <v/>
      </c>
      <c r="BG1372" s="61" t="str">
        <f>IF($B1372="", "", IF(COUNTIF(BH1372:$BY1372, "")=BG$8, IF(H1372="", "", H1372), ""))</f>
        <v/>
      </c>
      <c r="BH1372" s="61" t="str">
        <f>IF($B1372="", "", IF(COUNTIF(BI1372:$BY1372, "")=BH$8, IF(I1372="", "", I1372), ""))</f>
        <v/>
      </c>
      <c r="BI1372" s="61" t="str">
        <f>IF($B1372="", "", IF(COUNTIF(BJ1372:$BY1372, "")=BI$8, IF(J1372="", "", J1372), ""))</f>
        <v/>
      </c>
      <c r="BJ1372" s="61" t="str">
        <f>IF($B1372="", "", IF(COUNTIF(BK1372:$BY1372, "")=BJ$8, IF(K1372="", "", K1372), ""))</f>
        <v/>
      </c>
      <c r="BK1372" s="61" t="str">
        <f>IF($B1372="", "", IF(COUNTIF(BL1372:$BY1372, "")=BK$8, IF(L1372="", "", L1372), ""))</f>
        <v/>
      </c>
      <c r="BL1372" s="61" t="str">
        <f>IF($B1372="", "", IF(COUNTIF(BM1372:$BY1372, "")=BL$8, IF(M1372="", "", M1372), ""))</f>
        <v/>
      </c>
      <c r="BM1372" s="61" t="str">
        <f>IF($B1372="", "", IF(COUNTIF(BN1372:$BY1372, "")=BM$8, IF(N1372="", "", N1372), ""))</f>
        <v/>
      </c>
      <c r="BN1372" s="61" t="str">
        <f>IF($B1372="", "", IF(COUNTIF(BO1372:$BY1372, "")=BN$8, IF(O1372="", "", O1372), ""))</f>
        <v/>
      </c>
      <c r="BO1372" s="61" t="str">
        <f>IF($B1372="", "", IF(COUNTIF(BP1372:$BY1372, "")=BO$8, IF(P1372="", "", P1372), ""))</f>
        <v/>
      </c>
      <c r="BP1372" s="61" t="str">
        <f>IF($B1372="", "", IF(COUNTIF(BQ1372:$BY1372, "")=BP$8, IF(Q1372="", "", Q1372), ""))</f>
        <v/>
      </c>
      <c r="BQ1372" s="61" t="str">
        <f>IF($B1372="", "", IF(COUNTIF(BR1372:$BY1372, "")=BQ$8, IF(R1372="", "", R1372), ""))</f>
        <v/>
      </c>
      <c r="BR1372" s="61" t="str">
        <f>IF($B1372="", "", IF(COUNTIF(BS1372:$BY1372, "")=BR$8, IF(S1372="", "", S1372), ""))</f>
        <v/>
      </c>
      <c r="BS1372" s="61" t="str">
        <f>IF($B1372="", "", IF(COUNTIF(BT1372:$BY1372, "")=BS$8, IF(T1372="", "", T1372), ""))</f>
        <v/>
      </c>
      <c r="BT1372" s="61" t="str">
        <f>IF($B1372="", "", IF(COUNTIF(BU1372:$BY1372, "")=BT$8, IF(U1372="", "", U1372), ""))</f>
        <v/>
      </c>
      <c r="BU1372" s="61" t="str">
        <f>IF($B1372="", "", IF(COUNTIF(BV1372:$BY1372, "")=BU$8, IF(V1372="", "", V1372), ""))</f>
        <v/>
      </c>
      <c r="BV1372" s="61" t="str">
        <f>IF($B1372="", "", IF(COUNTIF(BW1372:$BY1372, "")=BV$8, IF(W1372="", "", W1372), ""))</f>
        <v/>
      </c>
      <c r="BW1372" s="61" t="str">
        <f>IF($B1372="", "", IF(COUNTIF(BX1372:$BY1372, "")=BW$8, IF(X1372="", "", X1372), ""))</f>
        <v/>
      </c>
      <c r="BX1372" s="61" t="str">
        <f>IF($B1372="", "", IF(COUNTIF(BY1372:$BY1372, "")=BX$8, IF(Y1372="", "", Y1372), ""))</f>
        <v/>
      </c>
      <c r="BY1372" s="50" t="str">
        <f t="shared" si="571"/>
        <v/>
      </c>
      <c r="CA1372" s="6" t="str">
        <f t="shared" si="572"/>
        <v/>
      </c>
      <c r="CB1372" s="6" t="str">
        <f>IF(CA1372="", "", RANK(CA1372, $CA$9:$CA$2508, 0)+COUNTIF($CA$9:CA1372, CA1372)-1)</f>
        <v/>
      </c>
    </row>
    <row r="1373" spans="1:80" x14ac:dyDescent="0.25">
      <c r="A1373" s="22"/>
      <c r="B1373" s="121" t="str">
        <f>IF('Stock Details'!B1372="", "", 'Stock Details'!B1372)</f>
        <v/>
      </c>
      <c r="C1373" s="22"/>
      <c r="D1373" s="130"/>
      <c r="E1373" s="122"/>
      <c r="F1373" s="131"/>
      <c r="G1373" s="22"/>
      <c r="H1373" s="130" t="str">
        <f t="shared" si="557"/>
        <v/>
      </c>
      <c r="I1373" s="122"/>
      <c r="J1373" s="131"/>
      <c r="K1373" s="22"/>
      <c r="L1373" s="130" t="str">
        <f t="shared" si="558"/>
        <v/>
      </c>
      <c r="M1373" s="122"/>
      <c r="N1373" s="131"/>
      <c r="O1373" s="22"/>
      <c r="P1373" s="130" t="str">
        <f t="shared" si="559"/>
        <v/>
      </c>
      <c r="Q1373" s="122"/>
      <c r="R1373" s="131"/>
      <c r="S1373" s="22"/>
      <c r="T1373" s="130" t="str">
        <f t="shared" si="560"/>
        <v/>
      </c>
      <c r="U1373" s="122"/>
      <c r="V1373" s="131"/>
      <c r="W1373" s="22"/>
      <c r="X1373" s="130" t="str">
        <f t="shared" si="561"/>
        <v/>
      </c>
      <c r="Y1373" s="122"/>
      <c r="Z1373" s="131"/>
      <c r="AA1373" s="22"/>
      <c r="AC1373" s="6" t="str">
        <f t="shared" si="562"/>
        <v/>
      </c>
      <c r="AE1373" s="6" t="str">
        <f t="shared" si="563"/>
        <v/>
      </c>
      <c r="AF1373" s="6" t="str">
        <f t="shared" si="564"/>
        <v/>
      </c>
      <c r="AG1373" s="6" t="str">
        <f t="shared" si="565"/>
        <v/>
      </c>
      <c r="AH1373" s="6" t="str">
        <f t="shared" si="566"/>
        <v/>
      </c>
      <c r="AI1373" s="6" t="str">
        <f t="shared" si="567"/>
        <v/>
      </c>
      <c r="AJ1373" s="6" t="str">
        <f t="shared" si="568"/>
        <v/>
      </c>
      <c r="AL1373" s="9" t="str">
        <f>IF('Stock Details'!F1372="", "", 'Stock Details'!F1372)</f>
        <v/>
      </c>
      <c r="AM1373" s="9" t="str">
        <f>IF('Stock Details'!G1372="", "", 'Stock Details'!G1372)</f>
        <v/>
      </c>
      <c r="AO1373" s="59" t="str">
        <f t="shared" si="569"/>
        <v/>
      </c>
      <c r="AP1373" s="59" t="str">
        <f t="shared" si="573"/>
        <v/>
      </c>
      <c r="AQ1373" s="59" t="str">
        <f t="shared" si="574"/>
        <v/>
      </c>
      <c r="AR1373" s="59" t="str">
        <f t="shared" si="575"/>
        <v/>
      </c>
      <c r="AS1373" s="59" t="str">
        <f t="shared" si="576"/>
        <v/>
      </c>
      <c r="AT1373" s="59" t="str">
        <f t="shared" si="577"/>
        <v/>
      </c>
      <c r="AV1373" s="59" t="str">
        <f t="shared" si="570"/>
        <v/>
      </c>
      <c r="AW1373" s="59" t="str">
        <f t="shared" si="552"/>
        <v/>
      </c>
      <c r="AX1373" s="59" t="str">
        <f t="shared" si="553"/>
        <v/>
      </c>
      <c r="AY1373" s="59" t="str">
        <f t="shared" si="554"/>
        <v/>
      </c>
      <c r="AZ1373" s="59" t="str">
        <f t="shared" si="555"/>
        <v/>
      </c>
      <c r="BA1373" s="59" t="str">
        <f t="shared" si="556"/>
        <v/>
      </c>
      <c r="BC1373" s="49" t="str">
        <f>IF($B1373="", "", IF(COUNTIF(BD1373:$BY1373, "")=BC$8, IF(D1373="", "", D1373), ""))</f>
        <v/>
      </c>
      <c r="BD1373" s="61" t="str">
        <f>IF($B1373="", "", IF(COUNTIF(BE1373:$BY1373, "")=BD$8, IF(E1373="", "", E1373), ""))</f>
        <v/>
      </c>
      <c r="BE1373" s="61" t="str">
        <f>IF($B1373="", "", IF(COUNTIF(BF1373:$BY1373, "")=BE$8, IF(F1373="", "", F1373), ""))</f>
        <v/>
      </c>
      <c r="BF1373" s="61" t="str">
        <f>IF($B1373="", "", IF(COUNTIF(BG1373:$BY1373, "")=BF$8, IF(G1373="", "", G1373), ""))</f>
        <v/>
      </c>
      <c r="BG1373" s="61" t="str">
        <f>IF($B1373="", "", IF(COUNTIF(BH1373:$BY1373, "")=BG$8, IF(H1373="", "", H1373), ""))</f>
        <v/>
      </c>
      <c r="BH1373" s="61" t="str">
        <f>IF($B1373="", "", IF(COUNTIF(BI1373:$BY1373, "")=BH$8, IF(I1373="", "", I1373), ""))</f>
        <v/>
      </c>
      <c r="BI1373" s="61" t="str">
        <f>IF($B1373="", "", IF(COUNTIF(BJ1373:$BY1373, "")=BI$8, IF(J1373="", "", J1373), ""))</f>
        <v/>
      </c>
      <c r="BJ1373" s="61" t="str">
        <f>IF($B1373="", "", IF(COUNTIF(BK1373:$BY1373, "")=BJ$8, IF(K1373="", "", K1373), ""))</f>
        <v/>
      </c>
      <c r="BK1373" s="61" t="str">
        <f>IF($B1373="", "", IF(COUNTIF(BL1373:$BY1373, "")=BK$8, IF(L1373="", "", L1373), ""))</f>
        <v/>
      </c>
      <c r="BL1373" s="61" t="str">
        <f>IF($B1373="", "", IF(COUNTIF(BM1373:$BY1373, "")=BL$8, IF(M1373="", "", M1373), ""))</f>
        <v/>
      </c>
      <c r="BM1373" s="61" t="str">
        <f>IF($B1373="", "", IF(COUNTIF(BN1373:$BY1373, "")=BM$8, IF(N1373="", "", N1373), ""))</f>
        <v/>
      </c>
      <c r="BN1373" s="61" t="str">
        <f>IF($B1373="", "", IF(COUNTIF(BO1373:$BY1373, "")=BN$8, IF(O1373="", "", O1373), ""))</f>
        <v/>
      </c>
      <c r="BO1373" s="61" t="str">
        <f>IF($B1373="", "", IF(COUNTIF(BP1373:$BY1373, "")=BO$8, IF(P1373="", "", P1373), ""))</f>
        <v/>
      </c>
      <c r="BP1373" s="61" t="str">
        <f>IF($B1373="", "", IF(COUNTIF(BQ1373:$BY1373, "")=BP$8, IF(Q1373="", "", Q1373), ""))</f>
        <v/>
      </c>
      <c r="BQ1373" s="61" t="str">
        <f>IF($B1373="", "", IF(COUNTIF(BR1373:$BY1373, "")=BQ$8, IF(R1373="", "", R1373), ""))</f>
        <v/>
      </c>
      <c r="BR1373" s="61" t="str">
        <f>IF($B1373="", "", IF(COUNTIF(BS1373:$BY1373, "")=BR$8, IF(S1373="", "", S1373), ""))</f>
        <v/>
      </c>
      <c r="BS1373" s="61" t="str">
        <f>IF($B1373="", "", IF(COUNTIF(BT1373:$BY1373, "")=BS$8, IF(T1373="", "", T1373), ""))</f>
        <v/>
      </c>
      <c r="BT1373" s="61" t="str">
        <f>IF($B1373="", "", IF(COUNTIF(BU1373:$BY1373, "")=BT$8, IF(U1373="", "", U1373), ""))</f>
        <v/>
      </c>
      <c r="BU1373" s="61" t="str">
        <f>IF($B1373="", "", IF(COUNTIF(BV1373:$BY1373, "")=BU$8, IF(V1373="", "", V1373), ""))</f>
        <v/>
      </c>
      <c r="BV1373" s="61" t="str">
        <f>IF($B1373="", "", IF(COUNTIF(BW1373:$BY1373, "")=BV$8, IF(W1373="", "", W1373), ""))</f>
        <v/>
      </c>
      <c r="BW1373" s="61" t="str">
        <f>IF($B1373="", "", IF(COUNTIF(BX1373:$BY1373, "")=BW$8, IF(X1373="", "", X1373), ""))</f>
        <v/>
      </c>
      <c r="BX1373" s="61" t="str">
        <f>IF($B1373="", "", IF(COUNTIF(BY1373:$BY1373, "")=BX$8, IF(Y1373="", "", Y1373), ""))</f>
        <v/>
      </c>
      <c r="BY1373" s="50" t="str">
        <f t="shared" si="571"/>
        <v/>
      </c>
      <c r="CA1373" s="6" t="str">
        <f t="shared" si="572"/>
        <v/>
      </c>
      <c r="CB1373" s="6" t="str">
        <f>IF(CA1373="", "", RANK(CA1373, $CA$9:$CA$2508, 0)+COUNTIF($CA$9:CA1373, CA1373)-1)</f>
        <v/>
      </c>
    </row>
    <row r="1374" spans="1:80" x14ac:dyDescent="0.25">
      <c r="A1374" s="22"/>
      <c r="B1374" s="121" t="str">
        <f>IF('Stock Details'!B1373="", "", 'Stock Details'!B1373)</f>
        <v/>
      </c>
      <c r="C1374" s="22"/>
      <c r="D1374" s="130"/>
      <c r="E1374" s="122"/>
      <c r="F1374" s="131"/>
      <c r="G1374" s="22"/>
      <c r="H1374" s="130" t="str">
        <f t="shared" si="557"/>
        <v/>
      </c>
      <c r="I1374" s="122"/>
      <c r="J1374" s="131"/>
      <c r="K1374" s="22"/>
      <c r="L1374" s="130" t="str">
        <f t="shared" si="558"/>
        <v/>
      </c>
      <c r="M1374" s="122"/>
      <c r="N1374" s="131"/>
      <c r="O1374" s="22"/>
      <c r="P1374" s="130" t="str">
        <f t="shared" si="559"/>
        <v/>
      </c>
      <c r="Q1374" s="122"/>
      <c r="R1374" s="131"/>
      <c r="S1374" s="22"/>
      <c r="T1374" s="130" t="str">
        <f t="shared" si="560"/>
        <v/>
      </c>
      <c r="U1374" s="122"/>
      <c r="V1374" s="131"/>
      <c r="W1374" s="22"/>
      <c r="X1374" s="130" t="str">
        <f t="shared" si="561"/>
        <v/>
      </c>
      <c r="Y1374" s="122"/>
      <c r="Z1374" s="131"/>
      <c r="AA1374" s="22"/>
      <c r="AC1374" s="6" t="str">
        <f t="shared" si="562"/>
        <v/>
      </c>
      <c r="AE1374" s="6" t="str">
        <f t="shared" si="563"/>
        <v/>
      </c>
      <c r="AF1374" s="6" t="str">
        <f t="shared" si="564"/>
        <v/>
      </c>
      <c r="AG1374" s="6" t="str">
        <f t="shared" si="565"/>
        <v/>
      </c>
      <c r="AH1374" s="6" t="str">
        <f t="shared" si="566"/>
        <v/>
      </c>
      <c r="AI1374" s="6" t="str">
        <f t="shared" si="567"/>
        <v/>
      </c>
      <c r="AJ1374" s="6" t="str">
        <f t="shared" si="568"/>
        <v/>
      </c>
      <c r="AL1374" s="9" t="str">
        <f>IF('Stock Details'!F1373="", "", 'Stock Details'!F1373)</f>
        <v/>
      </c>
      <c r="AM1374" s="9" t="str">
        <f>IF('Stock Details'!G1373="", "", 'Stock Details'!G1373)</f>
        <v/>
      </c>
      <c r="AO1374" s="59" t="str">
        <f t="shared" si="569"/>
        <v/>
      </c>
      <c r="AP1374" s="59" t="str">
        <f t="shared" si="573"/>
        <v/>
      </c>
      <c r="AQ1374" s="59" t="str">
        <f t="shared" si="574"/>
        <v/>
      </c>
      <c r="AR1374" s="59" t="str">
        <f t="shared" si="575"/>
        <v/>
      </c>
      <c r="AS1374" s="59" t="str">
        <f t="shared" si="576"/>
        <v/>
      </c>
      <c r="AT1374" s="59" t="str">
        <f t="shared" si="577"/>
        <v/>
      </c>
      <c r="AV1374" s="59" t="str">
        <f t="shared" si="570"/>
        <v/>
      </c>
      <c r="AW1374" s="59" t="str">
        <f t="shared" si="552"/>
        <v/>
      </c>
      <c r="AX1374" s="59" t="str">
        <f t="shared" si="553"/>
        <v/>
      </c>
      <c r="AY1374" s="59" t="str">
        <f t="shared" si="554"/>
        <v/>
      </c>
      <c r="AZ1374" s="59" t="str">
        <f t="shared" si="555"/>
        <v/>
      </c>
      <c r="BA1374" s="59" t="str">
        <f t="shared" si="556"/>
        <v/>
      </c>
      <c r="BC1374" s="49" t="str">
        <f>IF($B1374="", "", IF(COUNTIF(BD1374:$BY1374, "")=BC$8, IF(D1374="", "", D1374), ""))</f>
        <v/>
      </c>
      <c r="BD1374" s="61" t="str">
        <f>IF($B1374="", "", IF(COUNTIF(BE1374:$BY1374, "")=BD$8, IF(E1374="", "", E1374), ""))</f>
        <v/>
      </c>
      <c r="BE1374" s="61" t="str">
        <f>IF($B1374="", "", IF(COUNTIF(BF1374:$BY1374, "")=BE$8, IF(F1374="", "", F1374), ""))</f>
        <v/>
      </c>
      <c r="BF1374" s="61" t="str">
        <f>IF($B1374="", "", IF(COUNTIF(BG1374:$BY1374, "")=BF$8, IF(G1374="", "", G1374), ""))</f>
        <v/>
      </c>
      <c r="BG1374" s="61" t="str">
        <f>IF($B1374="", "", IF(COUNTIF(BH1374:$BY1374, "")=BG$8, IF(H1374="", "", H1374), ""))</f>
        <v/>
      </c>
      <c r="BH1374" s="61" t="str">
        <f>IF($B1374="", "", IF(COUNTIF(BI1374:$BY1374, "")=BH$8, IF(I1374="", "", I1374), ""))</f>
        <v/>
      </c>
      <c r="BI1374" s="61" t="str">
        <f>IF($B1374="", "", IF(COUNTIF(BJ1374:$BY1374, "")=BI$8, IF(J1374="", "", J1374), ""))</f>
        <v/>
      </c>
      <c r="BJ1374" s="61" t="str">
        <f>IF($B1374="", "", IF(COUNTIF(BK1374:$BY1374, "")=BJ$8, IF(K1374="", "", K1374), ""))</f>
        <v/>
      </c>
      <c r="BK1374" s="61" t="str">
        <f>IF($B1374="", "", IF(COUNTIF(BL1374:$BY1374, "")=BK$8, IF(L1374="", "", L1374), ""))</f>
        <v/>
      </c>
      <c r="BL1374" s="61" t="str">
        <f>IF($B1374="", "", IF(COUNTIF(BM1374:$BY1374, "")=BL$8, IF(M1374="", "", M1374), ""))</f>
        <v/>
      </c>
      <c r="BM1374" s="61" t="str">
        <f>IF($B1374="", "", IF(COUNTIF(BN1374:$BY1374, "")=BM$8, IF(N1374="", "", N1374), ""))</f>
        <v/>
      </c>
      <c r="BN1374" s="61" t="str">
        <f>IF($B1374="", "", IF(COUNTIF(BO1374:$BY1374, "")=BN$8, IF(O1374="", "", O1374), ""))</f>
        <v/>
      </c>
      <c r="BO1374" s="61" t="str">
        <f>IF($B1374="", "", IF(COUNTIF(BP1374:$BY1374, "")=BO$8, IF(P1374="", "", P1374), ""))</f>
        <v/>
      </c>
      <c r="BP1374" s="61" t="str">
        <f>IF($B1374="", "", IF(COUNTIF(BQ1374:$BY1374, "")=BP$8, IF(Q1374="", "", Q1374), ""))</f>
        <v/>
      </c>
      <c r="BQ1374" s="61" t="str">
        <f>IF($B1374="", "", IF(COUNTIF(BR1374:$BY1374, "")=BQ$8, IF(R1374="", "", R1374), ""))</f>
        <v/>
      </c>
      <c r="BR1374" s="61" t="str">
        <f>IF($B1374="", "", IF(COUNTIF(BS1374:$BY1374, "")=BR$8, IF(S1374="", "", S1374), ""))</f>
        <v/>
      </c>
      <c r="BS1374" s="61" t="str">
        <f>IF($B1374="", "", IF(COUNTIF(BT1374:$BY1374, "")=BS$8, IF(T1374="", "", T1374), ""))</f>
        <v/>
      </c>
      <c r="BT1374" s="61" t="str">
        <f>IF($B1374="", "", IF(COUNTIF(BU1374:$BY1374, "")=BT$8, IF(U1374="", "", U1374), ""))</f>
        <v/>
      </c>
      <c r="BU1374" s="61" t="str">
        <f>IF($B1374="", "", IF(COUNTIF(BV1374:$BY1374, "")=BU$8, IF(V1374="", "", V1374), ""))</f>
        <v/>
      </c>
      <c r="BV1374" s="61" t="str">
        <f>IF($B1374="", "", IF(COUNTIF(BW1374:$BY1374, "")=BV$8, IF(W1374="", "", W1374), ""))</f>
        <v/>
      </c>
      <c r="BW1374" s="61" t="str">
        <f>IF($B1374="", "", IF(COUNTIF(BX1374:$BY1374, "")=BW$8, IF(X1374="", "", X1374), ""))</f>
        <v/>
      </c>
      <c r="BX1374" s="61" t="str">
        <f>IF($B1374="", "", IF(COUNTIF(BY1374:$BY1374, "")=BX$8, IF(Y1374="", "", Y1374), ""))</f>
        <v/>
      </c>
      <c r="BY1374" s="50" t="str">
        <f t="shared" si="571"/>
        <v/>
      </c>
      <c r="CA1374" s="6" t="str">
        <f t="shared" si="572"/>
        <v/>
      </c>
      <c r="CB1374" s="6" t="str">
        <f>IF(CA1374="", "", RANK(CA1374, $CA$9:$CA$2508, 0)+COUNTIF($CA$9:CA1374, CA1374)-1)</f>
        <v/>
      </c>
    </row>
    <row r="1375" spans="1:80" x14ac:dyDescent="0.25">
      <c r="A1375" s="22"/>
      <c r="B1375" s="121" t="str">
        <f>IF('Stock Details'!B1374="", "", 'Stock Details'!B1374)</f>
        <v/>
      </c>
      <c r="C1375" s="22"/>
      <c r="D1375" s="130"/>
      <c r="E1375" s="122"/>
      <c r="F1375" s="131"/>
      <c r="G1375" s="22"/>
      <c r="H1375" s="130" t="str">
        <f t="shared" si="557"/>
        <v/>
      </c>
      <c r="I1375" s="122"/>
      <c r="J1375" s="131"/>
      <c r="K1375" s="22"/>
      <c r="L1375" s="130" t="str">
        <f t="shared" si="558"/>
        <v/>
      </c>
      <c r="M1375" s="122"/>
      <c r="N1375" s="131"/>
      <c r="O1375" s="22"/>
      <c r="P1375" s="130" t="str">
        <f t="shared" si="559"/>
        <v/>
      </c>
      <c r="Q1375" s="122"/>
      <c r="R1375" s="131"/>
      <c r="S1375" s="22"/>
      <c r="T1375" s="130" t="str">
        <f t="shared" si="560"/>
        <v/>
      </c>
      <c r="U1375" s="122"/>
      <c r="V1375" s="131"/>
      <c r="W1375" s="22"/>
      <c r="X1375" s="130" t="str">
        <f t="shared" si="561"/>
        <v/>
      </c>
      <c r="Y1375" s="122"/>
      <c r="Z1375" s="131"/>
      <c r="AA1375" s="22"/>
      <c r="AC1375" s="6" t="str">
        <f t="shared" si="562"/>
        <v/>
      </c>
      <c r="AE1375" s="6" t="str">
        <f t="shared" si="563"/>
        <v/>
      </c>
      <c r="AF1375" s="6" t="str">
        <f t="shared" si="564"/>
        <v/>
      </c>
      <c r="AG1375" s="6" t="str">
        <f t="shared" si="565"/>
        <v/>
      </c>
      <c r="AH1375" s="6" t="str">
        <f t="shared" si="566"/>
        <v/>
      </c>
      <c r="AI1375" s="6" t="str">
        <f t="shared" si="567"/>
        <v/>
      </c>
      <c r="AJ1375" s="6" t="str">
        <f t="shared" si="568"/>
        <v/>
      </c>
      <c r="AL1375" s="9" t="str">
        <f>IF('Stock Details'!F1374="", "", 'Stock Details'!F1374)</f>
        <v/>
      </c>
      <c r="AM1375" s="9" t="str">
        <f>IF('Stock Details'!G1374="", "", 'Stock Details'!G1374)</f>
        <v/>
      </c>
      <c r="AO1375" s="59" t="str">
        <f t="shared" si="569"/>
        <v/>
      </c>
      <c r="AP1375" s="59" t="str">
        <f t="shared" si="573"/>
        <v/>
      </c>
      <c r="AQ1375" s="59" t="str">
        <f t="shared" si="574"/>
        <v/>
      </c>
      <c r="AR1375" s="59" t="str">
        <f t="shared" si="575"/>
        <v/>
      </c>
      <c r="AS1375" s="59" t="str">
        <f t="shared" si="576"/>
        <v/>
      </c>
      <c r="AT1375" s="59" t="str">
        <f t="shared" si="577"/>
        <v/>
      </c>
      <c r="AV1375" s="59" t="str">
        <f t="shared" si="570"/>
        <v/>
      </c>
      <c r="AW1375" s="59" t="str">
        <f t="shared" si="552"/>
        <v/>
      </c>
      <c r="AX1375" s="59" t="str">
        <f t="shared" si="553"/>
        <v/>
      </c>
      <c r="AY1375" s="59" t="str">
        <f t="shared" si="554"/>
        <v/>
      </c>
      <c r="AZ1375" s="59" t="str">
        <f t="shared" si="555"/>
        <v/>
      </c>
      <c r="BA1375" s="59" t="str">
        <f t="shared" si="556"/>
        <v/>
      </c>
      <c r="BC1375" s="49" t="str">
        <f>IF($B1375="", "", IF(COUNTIF(BD1375:$BY1375, "")=BC$8, IF(D1375="", "", D1375), ""))</f>
        <v/>
      </c>
      <c r="BD1375" s="61" t="str">
        <f>IF($B1375="", "", IF(COUNTIF(BE1375:$BY1375, "")=BD$8, IF(E1375="", "", E1375), ""))</f>
        <v/>
      </c>
      <c r="BE1375" s="61" t="str">
        <f>IF($B1375="", "", IF(COUNTIF(BF1375:$BY1375, "")=BE$8, IF(F1375="", "", F1375), ""))</f>
        <v/>
      </c>
      <c r="BF1375" s="61" t="str">
        <f>IF($B1375="", "", IF(COUNTIF(BG1375:$BY1375, "")=BF$8, IF(G1375="", "", G1375), ""))</f>
        <v/>
      </c>
      <c r="BG1375" s="61" t="str">
        <f>IF($B1375="", "", IF(COUNTIF(BH1375:$BY1375, "")=BG$8, IF(H1375="", "", H1375), ""))</f>
        <v/>
      </c>
      <c r="BH1375" s="61" t="str">
        <f>IF($B1375="", "", IF(COUNTIF(BI1375:$BY1375, "")=BH$8, IF(I1375="", "", I1375), ""))</f>
        <v/>
      </c>
      <c r="BI1375" s="61" t="str">
        <f>IF($B1375="", "", IF(COUNTIF(BJ1375:$BY1375, "")=BI$8, IF(J1375="", "", J1375), ""))</f>
        <v/>
      </c>
      <c r="BJ1375" s="61" t="str">
        <f>IF($B1375="", "", IF(COUNTIF(BK1375:$BY1375, "")=BJ$8, IF(K1375="", "", K1375), ""))</f>
        <v/>
      </c>
      <c r="BK1375" s="61" t="str">
        <f>IF($B1375="", "", IF(COUNTIF(BL1375:$BY1375, "")=BK$8, IF(L1375="", "", L1375), ""))</f>
        <v/>
      </c>
      <c r="BL1375" s="61" t="str">
        <f>IF($B1375="", "", IF(COUNTIF(BM1375:$BY1375, "")=BL$8, IF(M1375="", "", M1375), ""))</f>
        <v/>
      </c>
      <c r="BM1375" s="61" t="str">
        <f>IF($B1375="", "", IF(COUNTIF(BN1375:$BY1375, "")=BM$8, IF(N1375="", "", N1375), ""))</f>
        <v/>
      </c>
      <c r="BN1375" s="61" t="str">
        <f>IF($B1375="", "", IF(COUNTIF(BO1375:$BY1375, "")=BN$8, IF(O1375="", "", O1375), ""))</f>
        <v/>
      </c>
      <c r="BO1375" s="61" t="str">
        <f>IF($B1375="", "", IF(COUNTIF(BP1375:$BY1375, "")=BO$8, IF(P1375="", "", P1375), ""))</f>
        <v/>
      </c>
      <c r="BP1375" s="61" t="str">
        <f>IF($B1375="", "", IF(COUNTIF(BQ1375:$BY1375, "")=BP$8, IF(Q1375="", "", Q1375), ""))</f>
        <v/>
      </c>
      <c r="BQ1375" s="61" t="str">
        <f>IF($B1375="", "", IF(COUNTIF(BR1375:$BY1375, "")=BQ$8, IF(R1375="", "", R1375), ""))</f>
        <v/>
      </c>
      <c r="BR1375" s="61" t="str">
        <f>IF($B1375="", "", IF(COUNTIF(BS1375:$BY1375, "")=BR$8, IF(S1375="", "", S1375), ""))</f>
        <v/>
      </c>
      <c r="BS1375" s="61" t="str">
        <f>IF($B1375="", "", IF(COUNTIF(BT1375:$BY1375, "")=BS$8, IF(T1375="", "", T1375), ""))</f>
        <v/>
      </c>
      <c r="BT1375" s="61" t="str">
        <f>IF($B1375="", "", IF(COUNTIF(BU1375:$BY1375, "")=BT$8, IF(U1375="", "", U1375), ""))</f>
        <v/>
      </c>
      <c r="BU1375" s="61" t="str">
        <f>IF($B1375="", "", IF(COUNTIF(BV1375:$BY1375, "")=BU$8, IF(V1375="", "", V1375), ""))</f>
        <v/>
      </c>
      <c r="BV1375" s="61" t="str">
        <f>IF($B1375="", "", IF(COUNTIF(BW1375:$BY1375, "")=BV$8, IF(W1375="", "", W1375), ""))</f>
        <v/>
      </c>
      <c r="BW1375" s="61" t="str">
        <f>IF($B1375="", "", IF(COUNTIF(BX1375:$BY1375, "")=BW$8, IF(X1375="", "", X1375), ""))</f>
        <v/>
      </c>
      <c r="BX1375" s="61" t="str">
        <f>IF($B1375="", "", IF(COUNTIF(BY1375:$BY1375, "")=BX$8, IF(Y1375="", "", Y1375), ""))</f>
        <v/>
      </c>
      <c r="BY1375" s="50" t="str">
        <f t="shared" si="571"/>
        <v/>
      </c>
      <c r="CA1375" s="6" t="str">
        <f t="shared" si="572"/>
        <v/>
      </c>
      <c r="CB1375" s="6" t="str">
        <f>IF(CA1375="", "", RANK(CA1375, $CA$9:$CA$2508, 0)+COUNTIF($CA$9:CA1375, CA1375)-1)</f>
        <v/>
      </c>
    </row>
    <row r="1376" spans="1:80" x14ac:dyDescent="0.25">
      <c r="A1376" s="22"/>
      <c r="B1376" s="121" t="str">
        <f>IF('Stock Details'!B1375="", "", 'Stock Details'!B1375)</f>
        <v/>
      </c>
      <c r="C1376" s="22"/>
      <c r="D1376" s="130"/>
      <c r="E1376" s="122"/>
      <c r="F1376" s="131"/>
      <c r="G1376" s="22"/>
      <c r="H1376" s="130" t="str">
        <f t="shared" si="557"/>
        <v/>
      </c>
      <c r="I1376" s="122"/>
      <c r="J1376" s="131"/>
      <c r="K1376" s="22"/>
      <c r="L1376" s="130" t="str">
        <f t="shared" si="558"/>
        <v/>
      </c>
      <c r="M1376" s="122"/>
      <c r="N1376" s="131"/>
      <c r="O1376" s="22"/>
      <c r="P1376" s="130" t="str">
        <f t="shared" si="559"/>
        <v/>
      </c>
      <c r="Q1376" s="122"/>
      <c r="R1376" s="131"/>
      <c r="S1376" s="22"/>
      <c r="T1376" s="130" t="str">
        <f t="shared" si="560"/>
        <v/>
      </c>
      <c r="U1376" s="122"/>
      <c r="V1376" s="131"/>
      <c r="W1376" s="22"/>
      <c r="X1376" s="130" t="str">
        <f t="shared" si="561"/>
        <v/>
      </c>
      <c r="Y1376" s="122"/>
      <c r="Z1376" s="131"/>
      <c r="AA1376" s="22"/>
      <c r="AC1376" s="6" t="str">
        <f t="shared" si="562"/>
        <v/>
      </c>
      <c r="AE1376" s="6" t="str">
        <f t="shared" si="563"/>
        <v/>
      </c>
      <c r="AF1376" s="6" t="str">
        <f t="shared" si="564"/>
        <v/>
      </c>
      <c r="AG1376" s="6" t="str">
        <f t="shared" si="565"/>
        <v/>
      </c>
      <c r="AH1376" s="6" t="str">
        <f t="shared" si="566"/>
        <v/>
      </c>
      <c r="AI1376" s="6" t="str">
        <f t="shared" si="567"/>
        <v/>
      </c>
      <c r="AJ1376" s="6" t="str">
        <f t="shared" si="568"/>
        <v/>
      </c>
      <c r="AL1376" s="9" t="str">
        <f>IF('Stock Details'!F1375="", "", 'Stock Details'!F1375)</f>
        <v/>
      </c>
      <c r="AM1376" s="9" t="str">
        <f>IF('Stock Details'!G1375="", "", 'Stock Details'!G1375)</f>
        <v/>
      </c>
      <c r="AO1376" s="59" t="str">
        <f t="shared" si="569"/>
        <v/>
      </c>
      <c r="AP1376" s="59" t="str">
        <f t="shared" si="573"/>
        <v/>
      </c>
      <c r="AQ1376" s="59" t="str">
        <f t="shared" si="574"/>
        <v/>
      </c>
      <c r="AR1376" s="59" t="str">
        <f t="shared" si="575"/>
        <v/>
      </c>
      <c r="AS1376" s="59" t="str">
        <f t="shared" si="576"/>
        <v/>
      </c>
      <c r="AT1376" s="59" t="str">
        <f t="shared" si="577"/>
        <v/>
      </c>
      <c r="AV1376" s="59" t="str">
        <f t="shared" si="570"/>
        <v/>
      </c>
      <c r="AW1376" s="59" t="str">
        <f t="shared" si="552"/>
        <v/>
      </c>
      <c r="AX1376" s="59" t="str">
        <f t="shared" si="553"/>
        <v/>
      </c>
      <c r="AY1376" s="59" t="str">
        <f t="shared" si="554"/>
        <v/>
      </c>
      <c r="AZ1376" s="59" t="str">
        <f t="shared" si="555"/>
        <v/>
      </c>
      <c r="BA1376" s="59" t="str">
        <f t="shared" si="556"/>
        <v/>
      </c>
      <c r="BC1376" s="49" t="str">
        <f>IF($B1376="", "", IF(COUNTIF(BD1376:$BY1376, "")=BC$8, IF(D1376="", "", D1376), ""))</f>
        <v/>
      </c>
      <c r="BD1376" s="61" t="str">
        <f>IF($B1376="", "", IF(COUNTIF(BE1376:$BY1376, "")=BD$8, IF(E1376="", "", E1376), ""))</f>
        <v/>
      </c>
      <c r="BE1376" s="61" t="str">
        <f>IF($B1376="", "", IF(COUNTIF(BF1376:$BY1376, "")=BE$8, IF(F1376="", "", F1376), ""))</f>
        <v/>
      </c>
      <c r="BF1376" s="61" t="str">
        <f>IF($B1376="", "", IF(COUNTIF(BG1376:$BY1376, "")=BF$8, IF(G1376="", "", G1376), ""))</f>
        <v/>
      </c>
      <c r="BG1376" s="61" t="str">
        <f>IF($B1376="", "", IF(COUNTIF(BH1376:$BY1376, "")=BG$8, IF(H1376="", "", H1376), ""))</f>
        <v/>
      </c>
      <c r="BH1376" s="61" t="str">
        <f>IF($B1376="", "", IF(COUNTIF(BI1376:$BY1376, "")=BH$8, IF(I1376="", "", I1376), ""))</f>
        <v/>
      </c>
      <c r="BI1376" s="61" t="str">
        <f>IF($B1376="", "", IF(COUNTIF(BJ1376:$BY1376, "")=BI$8, IF(J1376="", "", J1376), ""))</f>
        <v/>
      </c>
      <c r="BJ1376" s="61" t="str">
        <f>IF($B1376="", "", IF(COUNTIF(BK1376:$BY1376, "")=BJ$8, IF(K1376="", "", K1376), ""))</f>
        <v/>
      </c>
      <c r="BK1376" s="61" t="str">
        <f>IF($B1376="", "", IF(COUNTIF(BL1376:$BY1376, "")=BK$8, IF(L1376="", "", L1376), ""))</f>
        <v/>
      </c>
      <c r="BL1376" s="61" t="str">
        <f>IF($B1376="", "", IF(COUNTIF(BM1376:$BY1376, "")=BL$8, IF(M1376="", "", M1376), ""))</f>
        <v/>
      </c>
      <c r="BM1376" s="61" t="str">
        <f>IF($B1376="", "", IF(COUNTIF(BN1376:$BY1376, "")=BM$8, IF(N1376="", "", N1376), ""))</f>
        <v/>
      </c>
      <c r="BN1376" s="61" t="str">
        <f>IF($B1376="", "", IF(COUNTIF(BO1376:$BY1376, "")=BN$8, IF(O1376="", "", O1376), ""))</f>
        <v/>
      </c>
      <c r="BO1376" s="61" t="str">
        <f>IF($B1376="", "", IF(COUNTIF(BP1376:$BY1376, "")=BO$8, IF(P1376="", "", P1376), ""))</f>
        <v/>
      </c>
      <c r="BP1376" s="61" t="str">
        <f>IF($B1376="", "", IF(COUNTIF(BQ1376:$BY1376, "")=BP$8, IF(Q1376="", "", Q1376), ""))</f>
        <v/>
      </c>
      <c r="BQ1376" s="61" t="str">
        <f>IF($B1376="", "", IF(COUNTIF(BR1376:$BY1376, "")=BQ$8, IF(R1376="", "", R1376), ""))</f>
        <v/>
      </c>
      <c r="BR1376" s="61" t="str">
        <f>IF($B1376="", "", IF(COUNTIF(BS1376:$BY1376, "")=BR$8, IF(S1376="", "", S1376), ""))</f>
        <v/>
      </c>
      <c r="BS1376" s="61" t="str">
        <f>IF($B1376="", "", IF(COUNTIF(BT1376:$BY1376, "")=BS$8, IF(T1376="", "", T1376), ""))</f>
        <v/>
      </c>
      <c r="BT1376" s="61" t="str">
        <f>IF($B1376="", "", IF(COUNTIF(BU1376:$BY1376, "")=BT$8, IF(U1376="", "", U1376), ""))</f>
        <v/>
      </c>
      <c r="BU1376" s="61" t="str">
        <f>IF($B1376="", "", IF(COUNTIF(BV1376:$BY1376, "")=BU$8, IF(V1376="", "", V1376), ""))</f>
        <v/>
      </c>
      <c r="BV1376" s="61" t="str">
        <f>IF($B1376="", "", IF(COUNTIF(BW1376:$BY1376, "")=BV$8, IF(W1376="", "", W1376), ""))</f>
        <v/>
      </c>
      <c r="BW1376" s="61" t="str">
        <f>IF($B1376="", "", IF(COUNTIF(BX1376:$BY1376, "")=BW$8, IF(X1376="", "", X1376), ""))</f>
        <v/>
      </c>
      <c r="BX1376" s="61" t="str">
        <f>IF($B1376="", "", IF(COUNTIF(BY1376:$BY1376, "")=BX$8, IF(Y1376="", "", Y1376), ""))</f>
        <v/>
      </c>
      <c r="BY1376" s="50" t="str">
        <f t="shared" si="571"/>
        <v/>
      </c>
      <c r="CA1376" s="6" t="str">
        <f t="shared" si="572"/>
        <v/>
      </c>
      <c r="CB1376" s="6" t="str">
        <f>IF(CA1376="", "", RANK(CA1376, $CA$9:$CA$2508, 0)+COUNTIF($CA$9:CA1376, CA1376)-1)</f>
        <v/>
      </c>
    </row>
    <row r="1377" spans="1:80" x14ac:dyDescent="0.25">
      <c r="A1377" s="22"/>
      <c r="B1377" s="121" t="str">
        <f>IF('Stock Details'!B1376="", "", 'Stock Details'!B1376)</f>
        <v/>
      </c>
      <c r="C1377" s="22"/>
      <c r="D1377" s="130"/>
      <c r="E1377" s="122"/>
      <c r="F1377" s="131"/>
      <c r="G1377" s="22"/>
      <c r="H1377" s="130" t="str">
        <f t="shared" si="557"/>
        <v/>
      </c>
      <c r="I1377" s="122"/>
      <c r="J1377" s="131"/>
      <c r="K1377" s="22"/>
      <c r="L1377" s="130" t="str">
        <f t="shared" si="558"/>
        <v/>
      </c>
      <c r="M1377" s="122"/>
      <c r="N1377" s="131"/>
      <c r="O1377" s="22"/>
      <c r="P1377" s="130" t="str">
        <f t="shared" si="559"/>
        <v/>
      </c>
      <c r="Q1377" s="122"/>
      <c r="R1377" s="131"/>
      <c r="S1377" s="22"/>
      <c r="T1377" s="130" t="str">
        <f t="shared" si="560"/>
        <v/>
      </c>
      <c r="U1377" s="122"/>
      <c r="V1377" s="131"/>
      <c r="W1377" s="22"/>
      <c r="X1377" s="130" t="str">
        <f t="shared" si="561"/>
        <v/>
      </c>
      <c r="Y1377" s="122"/>
      <c r="Z1377" s="131"/>
      <c r="AA1377" s="22"/>
      <c r="AC1377" s="6" t="str">
        <f t="shared" si="562"/>
        <v/>
      </c>
      <c r="AE1377" s="6" t="str">
        <f t="shared" si="563"/>
        <v/>
      </c>
      <c r="AF1377" s="6" t="str">
        <f t="shared" si="564"/>
        <v/>
      </c>
      <c r="AG1377" s="6" t="str">
        <f t="shared" si="565"/>
        <v/>
      </c>
      <c r="AH1377" s="6" t="str">
        <f t="shared" si="566"/>
        <v/>
      </c>
      <c r="AI1377" s="6" t="str">
        <f t="shared" si="567"/>
        <v/>
      </c>
      <c r="AJ1377" s="6" t="str">
        <f t="shared" si="568"/>
        <v/>
      </c>
      <c r="AL1377" s="9" t="str">
        <f>IF('Stock Details'!F1376="", "", 'Stock Details'!F1376)</f>
        <v/>
      </c>
      <c r="AM1377" s="9" t="str">
        <f>IF('Stock Details'!G1376="", "", 'Stock Details'!G1376)</f>
        <v/>
      </c>
      <c r="AO1377" s="59" t="str">
        <f t="shared" si="569"/>
        <v/>
      </c>
      <c r="AP1377" s="59" t="str">
        <f t="shared" si="573"/>
        <v/>
      </c>
      <c r="AQ1377" s="59" t="str">
        <f t="shared" si="574"/>
        <v/>
      </c>
      <c r="AR1377" s="59" t="str">
        <f t="shared" si="575"/>
        <v/>
      </c>
      <c r="AS1377" s="59" t="str">
        <f t="shared" si="576"/>
        <v/>
      </c>
      <c r="AT1377" s="59" t="str">
        <f t="shared" si="577"/>
        <v/>
      </c>
      <c r="AV1377" s="59" t="str">
        <f t="shared" si="570"/>
        <v/>
      </c>
      <c r="AW1377" s="59" t="str">
        <f t="shared" si="552"/>
        <v/>
      </c>
      <c r="AX1377" s="59" t="str">
        <f t="shared" si="553"/>
        <v/>
      </c>
      <c r="AY1377" s="59" t="str">
        <f t="shared" si="554"/>
        <v/>
      </c>
      <c r="AZ1377" s="59" t="str">
        <f t="shared" si="555"/>
        <v/>
      </c>
      <c r="BA1377" s="59" t="str">
        <f t="shared" si="556"/>
        <v/>
      </c>
      <c r="BC1377" s="49" t="str">
        <f>IF($B1377="", "", IF(COUNTIF(BD1377:$BY1377, "")=BC$8, IF(D1377="", "", D1377), ""))</f>
        <v/>
      </c>
      <c r="BD1377" s="61" t="str">
        <f>IF($B1377="", "", IF(COUNTIF(BE1377:$BY1377, "")=BD$8, IF(E1377="", "", E1377), ""))</f>
        <v/>
      </c>
      <c r="BE1377" s="61" t="str">
        <f>IF($B1377="", "", IF(COUNTIF(BF1377:$BY1377, "")=BE$8, IF(F1377="", "", F1377), ""))</f>
        <v/>
      </c>
      <c r="BF1377" s="61" t="str">
        <f>IF($B1377="", "", IF(COUNTIF(BG1377:$BY1377, "")=BF$8, IF(G1377="", "", G1377), ""))</f>
        <v/>
      </c>
      <c r="BG1377" s="61" t="str">
        <f>IF($B1377="", "", IF(COUNTIF(BH1377:$BY1377, "")=BG$8, IF(H1377="", "", H1377), ""))</f>
        <v/>
      </c>
      <c r="BH1377" s="61" t="str">
        <f>IF($B1377="", "", IF(COUNTIF(BI1377:$BY1377, "")=BH$8, IF(I1377="", "", I1377), ""))</f>
        <v/>
      </c>
      <c r="BI1377" s="61" t="str">
        <f>IF($B1377="", "", IF(COUNTIF(BJ1377:$BY1377, "")=BI$8, IF(J1377="", "", J1377), ""))</f>
        <v/>
      </c>
      <c r="BJ1377" s="61" t="str">
        <f>IF($B1377="", "", IF(COUNTIF(BK1377:$BY1377, "")=BJ$8, IF(K1377="", "", K1377), ""))</f>
        <v/>
      </c>
      <c r="BK1377" s="61" t="str">
        <f>IF($B1377="", "", IF(COUNTIF(BL1377:$BY1377, "")=BK$8, IF(L1377="", "", L1377), ""))</f>
        <v/>
      </c>
      <c r="BL1377" s="61" t="str">
        <f>IF($B1377="", "", IF(COUNTIF(BM1377:$BY1377, "")=BL$8, IF(M1377="", "", M1377), ""))</f>
        <v/>
      </c>
      <c r="BM1377" s="61" t="str">
        <f>IF($B1377="", "", IF(COUNTIF(BN1377:$BY1377, "")=BM$8, IF(N1377="", "", N1377), ""))</f>
        <v/>
      </c>
      <c r="BN1377" s="61" t="str">
        <f>IF($B1377="", "", IF(COUNTIF(BO1377:$BY1377, "")=BN$8, IF(O1377="", "", O1377), ""))</f>
        <v/>
      </c>
      <c r="BO1377" s="61" t="str">
        <f>IF($B1377="", "", IF(COUNTIF(BP1377:$BY1377, "")=BO$8, IF(P1377="", "", P1377), ""))</f>
        <v/>
      </c>
      <c r="BP1377" s="61" t="str">
        <f>IF($B1377="", "", IF(COUNTIF(BQ1377:$BY1377, "")=BP$8, IF(Q1377="", "", Q1377), ""))</f>
        <v/>
      </c>
      <c r="BQ1377" s="61" t="str">
        <f>IF($B1377="", "", IF(COUNTIF(BR1377:$BY1377, "")=BQ$8, IF(R1377="", "", R1377), ""))</f>
        <v/>
      </c>
      <c r="BR1377" s="61" t="str">
        <f>IF($B1377="", "", IF(COUNTIF(BS1377:$BY1377, "")=BR$8, IF(S1377="", "", S1377), ""))</f>
        <v/>
      </c>
      <c r="BS1377" s="61" t="str">
        <f>IF($B1377="", "", IF(COUNTIF(BT1377:$BY1377, "")=BS$8, IF(T1377="", "", T1377), ""))</f>
        <v/>
      </c>
      <c r="BT1377" s="61" t="str">
        <f>IF($B1377="", "", IF(COUNTIF(BU1377:$BY1377, "")=BT$8, IF(U1377="", "", U1377), ""))</f>
        <v/>
      </c>
      <c r="BU1377" s="61" t="str">
        <f>IF($B1377="", "", IF(COUNTIF(BV1377:$BY1377, "")=BU$8, IF(V1377="", "", V1377), ""))</f>
        <v/>
      </c>
      <c r="BV1377" s="61" t="str">
        <f>IF($B1377="", "", IF(COUNTIF(BW1377:$BY1377, "")=BV$8, IF(W1377="", "", W1377), ""))</f>
        <v/>
      </c>
      <c r="BW1377" s="61" t="str">
        <f>IF($B1377="", "", IF(COUNTIF(BX1377:$BY1377, "")=BW$8, IF(X1377="", "", X1377), ""))</f>
        <v/>
      </c>
      <c r="BX1377" s="61" t="str">
        <f>IF($B1377="", "", IF(COUNTIF(BY1377:$BY1377, "")=BX$8, IF(Y1377="", "", Y1377), ""))</f>
        <v/>
      </c>
      <c r="BY1377" s="50" t="str">
        <f t="shared" si="571"/>
        <v/>
      </c>
      <c r="CA1377" s="6" t="str">
        <f t="shared" si="572"/>
        <v/>
      </c>
      <c r="CB1377" s="6" t="str">
        <f>IF(CA1377="", "", RANK(CA1377, $CA$9:$CA$2508, 0)+COUNTIF($CA$9:CA1377, CA1377)-1)</f>
        <v/>
      </c>
    </row>
    <row r="1378" spans="1:80" x14ac:dyDescent="0.25">
      <c r="A1378" s="22"/>
      <c r="B1378" s="121" t="str">
        <f>IF('Stock Details'!B1377="", "", 'Stock Details'!B1377)</f>
        <v/>
      </c>
      <c r="C1378" s="22"/>
      <c r="D1378" s="130"/>
      <c r="E1378" s="122"/>
      <c r="F1378" s="131"/>
      <c r="G1378" s="22"/>
      <c r="H1378" s="130" t="str">
        <f t="shared" si="557"/>
        <v/>
      </c>
      <c r="I1378" s="122"/>
      <c r="J1378" s="131"/>
      <c r="K1378" s="22"/>
      <c r="L1378" s="130" t="str">
        <f t="shared" si="558"/>
        <v/>
      </c>
      <c r="M1378" s="122"/>
      <c r="N1378" s="131"/>
      <c r="O1378" s="22"/>
      <c r="P1378" s="130" t="str">
        <f t="shared" si="559"/>
        <v/>
      </c>
      <c r="Q1378" s="122"/>
      <c r="R1378" s="131"/>
      <c r="S1378" s="22"/>
      <c r="T1378" s="130" t="str">
        <f t="shared" si="560"/>
        <v/>
      </c>
      <c r="U1378" s="122"/>
      <c r="V1378" s="131"/>
      <c r="W1378" s="22"/>
      <c r="X1378" s="130" t="str">
        <f t="shared" si="561"/>
        <v/>
      </c>
      <c r="Y1378" s="122"/>
      <c r="Z1378" s="131"/>
      <c r="AA1378" s="22"/>
      <c r="AC1378" s="6" t="str">
        <f t="shared" si="562"/>
        <v/>
      </c>
      <c r="AE1378" s="6" t="str">
        <f t="shared" si="563"/>
        <v/>
      </c>
      <c r="AF1378" s="6" t="str">
        <f t="shared" si="564"/>
        <v/>
      </c>
      <c r="AG1378" s="6" t="str">
        <f t="shared" si="565"/>
        <v/>
      </c>
      <c r="AH1378" s="6" t="str">
        <f t="shared" si="566"/>
        <v/>
      </c>
      <c r="AI1378" s="6" t="str">
        <f t="shared" si="567"/>
        <v/>
      </c>
      <c r="AJ1378" s="6" t="str">
        <f t="shared" si="568"/>
        <v/>
      </c>
      <c r="AL1378" s="9" t="str">
        <f>IF('Stock Details'!F1377="", "", 'Stock Details'!F1377)</f>
        <v/>
      </c>
      <c r="AM1378" s="9" t="str">
        <f>IF('Stock Details'!G1377="", "", 'Stock Details'!G1377)</f>
        <v/>
      </c>
      <c r="AO1378" s="59" t="str">
        <f t="shared" si="569"/>
        <v/>
      </c>
      <c r="AP1378" s="59" t="str">
        <f t="shared" si="573"/>
        <v/>
      </c>
      <c r="AQ1378" s="59" t="str">
        <f t="shared" si="574"/>
        <v/>
      </c>
      <c r="AR1378" s="59" t="str">
        <f t="shared" si="575"/>
        <v/>
      </c>
      <c r="AS1378" s="59" t="str">
        <f t="shared" si="576"/>
        <v/>
      </c>
      <c r="AT1378" s="59" t="str">
        <f t="shared" si="577"/>
        <v/>
      </c>
      <c r="AV1378" s="59" t="str">
        <f t="shared" si="570"/>
        <v/>
      </c>
      <c r="AW1378" s="59" t="str">
        <f t="shared" si="552"/>
        <v/>
      </c>
      <c r="AX1378" s="59" t="str">
        <f t="shared" si="553"/>
        <v/>
      </c>
      <c r="AY1378" s="59" t="str">
        <f t="shared" si="554"/>
        <v/>
      </c>
      <c r="AZ1378" s="59" t="str">
        <f t="shared" si="555"/>
        <v/>
      </c>
      <c r="BA1378" s="59" t="str">
        <f t="shared" si="556"/>
        <v/>
      </c>
      <c r="BC1378" s="49" t="str">
        <f>IF($B1378="", "", IF(COUNTIF(BD1378:$BY1378, "")=BC$8, IF(D1378="", "", D1378), ""))</f>
        <v/>
      </c>
      <c r="BD1378" s="61" t="str">
        <f>IF($B1378="", "", IF(COUNTIF(BE1378:$BY1378, "")=BD$8, IF(E1378="", "", E1378), ""))</f>
        <v/>
      </c>
      <c r="BE1378" s="61" t="str">
        <f>IF($B1378="", "", IF(COUNTIF(BF1378:$BY1378, "")=BE$8, IF(F1378="", "", F1378), ""))</f>
        <v/>
      </c>
      <c r="BF1378" s="61" t="str">
        <f>IF($B1378="", "", IF(COUNTIF(BG1378:$BY1378, "")=BF$8, IF(G1378="", "", G1378), ""))</f>
        <v/>
      </c>
      <c r="BG1378" s="61" t="str">
        <f>IF($B1378="", "", IF(COUNTIF(BH1378:$BY1378, "")=BG$8, IF(H1378="", "", H1378), ""))</f>
        <v/>
      </c>
      <c r="BH1378" s="61" t="str">
        <f>IF($B1378="", "", IF(COUNTIF(BI1378:$BY1378, "")=BH$8, IF(I1378="", "", I1378), ""))</f>
        <v/>
      </c>
      <c r="BI1378" s="61" t="str">
        <f>IF($B1378="", "", IF(COUNTIF(BJ1378:$BY1378, "")=BI$8, IF(J1378="", "", J1378), ""))</f>
        <v/>
      </c>
      <c r="BJ1378" s="61" t="str">
        <f>IF($B1378="", "", IF(COUNTIF(BK1378:$BY1378, "")=BJ$8, IF(K1378="", "", K1378), ""))</f>
        <v/>
      </c>
      <c r="BK1378" s="61" t="str">
        <f>IF($B1378="", "", IF(COUNTIF(BL1378:$BY1378, "")=BK$8, IF(L1378="", "", L1378), ""))</f>
        <v/>
      </c>
      <c r="BL1378" s="61" t="str">
        <f>IF($B1378="", "", IF(COUNTIF(BM1378:$BY1378, "")=BL$8, IF(M1378="", "", M1378), ""))</f>
        <v/>
      </c>
      <c r="BM1378" s="61" t="str">
        <f>IF($B1378="", "", IF(COUNTIF(BN1378:$BY1378, "")=BM$8, IF(N1378="", "", N1378), ""))</f>
        <v/>
      </c>
      <c r="BN1378" s="61" t="str">
        <f>IF($B1378="", "", IF(COUNTIF(BO1378:$BY1378, "")=BN$8, IF(O1378="", "", O1378), ""))</f>
        <v/>
      </c>
      <c r="BO1378" s="61" t="str">
        <f>IF($B1378="", "", IF(COUNTIF(BP1378:$BY1378, "")=BO$8, IF(P1378="", "", P1378), ""))</f>
        <v/>
      </c>
      <c r="BP1378" s="61" t="str">
        <f>IF($B1378="", "", IF(COUNTIF(BQ1378:$BY1378, "")=BP$8, IF(Q1378="", "", Q1378), ""))</f>
        <v/>
      </c>
      <c r="BQ1378" s="61" t="str">
        <f>IF($B1378="", "", IF(COUNTIF(BR1378:$BY1378, "")=BQ$8, IF(R1378="", "", R1378), ""))</f>
        <v/>
      </c>
      <c r="BR1378" s="61" t="str">
        <f>IF($B1378="", "", IF(COUNTIF(BS1378:$BY1378, "")=BR$8, IF(S1378="", "", S1378), ""))</f>
        <v/>
      </c>
      <c r="BS1378" s="61" t="str">
        <f>IF($B1378="", "", IF(COUNTIF(BT1378:$BY1378, "")=BS$8, IF(T1378="", "", T1378), ""))</f>
        <v/>
      </c>
      <c r="BT1378" s="61" t="str">
        <f>IF($B1378="", "", IF(COUNTIF(BU1378:$BY1378, "")=BT$8, IF(U1378="", "", U1378), ""))</f>
        <v/>
      </c>
      <c r="BU1378" s="61" t="str">
        <f>IF($B1378="", "", IF(COUNTIF(BV1378:$BY1378, "")=BU$8, IF(V1378="", "", V1378), ""))</f>
        <v/>
      </c>
      <c r="BV1378" s="61" t="str">
        <f>IF($B1378="", "", IF(COUNTIF(BW1378:$BY1378, "")=BV$8, IF(W1378="", "", W1378), ""))</f>
        <v/>
      </c>
      <c r="BW1378" s="61" t="str">
        <f>IF($B1378="", "", IF(COUNTIF(BX1378:$BY1378, "")=BW$8, IF(X1378="", "", X1378), ""))</f>
        <v/>
      </c>
      <c r="BX1378" s="61" t="str">
        <f>IF($B1378="", "", IF(COUNTIF(BY1378:$BY1378, "")=BX$8, IF(Y1378="", "", Y1378), ""))</f>
        <v/>
      </c>
      <c r="BY1378" s="50" t="str">
        <f t="shared" si="571"/>
        <v/>
      </c>
      <c r="CA1378" s="6" t="str">
        <f t="shared" si="572"/>
        <v/>
      </c>
      <c r="CB1378" s="6" t="str">
        <f>IF(CA1378="", "", RANK(CA1378, $CA$9:$CA$2508, 0)+COUNTIF($CA$9:CA1378, CA1378)-1)</f>
        <v/>
      </c>
    </row>
    <row r="1379" spans="1:80" x14ac:dyDescent="0.25">
      <c r="A1379" s="22"/>
      <c r="B1379" s="121" t="str">
        <f>IF('Stock Details'!B1378="", "", 'Stock Details'!B1378)</f>
        <v/>
      </c>
      <c r="C1379" s="22"/>
      <c r="D1379" s="130"/>
      <c r="E1379" s="122"/>
      <c r="F1379" s="131"/>
      <c r="G1379" s="22"/>
      <c r="H1379" s="130" t="str">
        <f t="shared" si="557"/>
        <v/>
      </c>
      <c r="I1379" s="122"/>
      <c r="J1379" s="131"/>
      <c r="K1379" s="22"/>
      <c r="L1379" s="130" t="str">
        <f t="shared" si="558"/>
        <v/>
      </c>
      <c r="M1379" s="122"/>
      <c r="N1379" s="131"/>
      <c r="O1379" s="22"/>
      <c r="P1379" s="130" t="str">
        <f t="shared" si="559"/>
        <v/>
      </c>
      <c r="Q1379" s="122"/>
      <c r="R1379" s="131"/>
      <c r="S1379" s="22"/>
      <c r="T1379" s="130" t="str">
        <f t="shared" si="560"/>
        <v/>
      </c>
      <c r="U1379" s="122"/>
      <c r="V1379" s="131"/>
      <c r="W1379" s="22"/>
      <c r="X1379" s="130" t="str">
        <f t="shared" si="561"/>
        <v/>
      </c>
      <c r="Y1379" s="122"/>
      <c r="Z1379" s="131"/>
      <c r="AA1379" s="22"/>
      <c r="AC1379" s="6" t="str">
        <f t="shared" si="562"/>
        <v/>
      </c>
      <c r="AE1379" s="6" t="str">
        <f t="shared" si="563"/>
        <v/>
      </c>
      <c r="AF1379" s="6" t="str">
        <f t="shared" si="564"/>
        <v/>
      </c>
      <c r="AG1379" s="6" t="str">
        <f t="shared" si="565"/>
        <v/>
      </c>
      <c r="AH1379" s="6" t="str">
        <f t="shared" si="566"/>
        <v/>
      </c>
      <c r="AI1379" s="6" t="str">
        <f t="shared" si="567"/>
        <v/>
      </c>
      <c r="AJ1379" s="6" t="str">
        <f t="shared" si="568"/>
        <v/>
      </c>
      <c r="AL1379" s="9" t="str">
        <f>IF('Stock Details'!F1378="", "", 'Stock Details'!F1378)</f>
        <v/>
      </c>
      <c r="AM1379" s="9" t="str">
        <f>IF('Stock Details'!G1378="", "", 'Stock Details'!G1378)</f>
        <v/>
      </c>
      <c r="AO1379" s="59" t="str">
        <f t="shared" si="569"/>
        <v/>
      </c>
      <c r="AP1379" s="59" t="str">
        <f t="shared" si="573"/>
        <v/>
      </c>
      <c r="AQ1379" s="59" t="str">
        <f t="shared" si="574"/>
        <v/>
      </c>
      <c r="AR1379" s="59" t="str">
        <f t="shared" si="575"/>
        <v/>
      </c>
      <c r="AS1379" s="59" t="str">
        <f t="shared" si="576"/>
        <v/>
      </c>
      <c r="AT1379" s="59" t="str">
        <f t="shared" si="577"/>
        <v/>
      </c>
      <c r="AV1379" s="59" t="str">
        <f t="shared" si="570"/>
        <v/>
      </c>
      <c r="AW1379" s="59" t="str">
        <f t="shared" si="552"/>
        <v/>
      </c>
      <c r="AX1379" s="59" t="str">
        <f t="shared" si="553"/>
        <v/>
      </c>
      <c r="AY1379" s="59" t="str">
        <f t="shared" si="554"/>
        <v/>
      </c>
      <c r="AZ1379" s="59" t="str">
        <f t="shared" si="555"/>
        <v/>
      </c>
      <c r="BA1379" s="59" t="str">
        <f t="shared" si="556"/>
        <v/>
      </c>
      <c r="BC1379" s="49" t="str">
        <f>IF($B1379="", "", IF(COUNTIF(BD1379:$BY1379, "")=BC$8, IF(D1379="", "", D1379), ""))</f>
        <v/>
      </c>
      <c r="BD1379" s="61" t="str">
        <f>IF($B1379="", "", IF(COUNTIF(BE1379:$BY1379, "")=BD$8, IF(E1379="", "", E1379), ""))</f>
        <v/>
      </c>
      <c r="BE1379" s="61" t="str">
        <f>IF($B1379="", "", IF(COUNTIF(BF1379:$BY1379, "")=BE$8, IF(F1379="", "", F1379), ""))</f>
        <v/>
      </c>
      <c r="BF1379" s="61" t="str">
        <f>IF($B1379="", "", IF(COUNTIF(BG1379:$BY1379, "")=BF$8, IF(G1379="", "", G1379), ""))</f>
        <v/>
      </c>
      <c r="BG1379" s="61" t="str">
        <f>IF($B1379="", "", IF(COUNTIF(BH1379:$BY1379, "")=BG$8, IF(H1379="", "", H1379), ""))</f>
        <v/>
      </c>
      <c r="BH1379" s="61" t="str">
        <f>IF($B1379="", "", IF(COUNTIF(BI1379:$BY1379, "")=BH$8, IF(I1379="", "", I1379), ""))</f>
        <v/>
      </c>
      <c r="BI1379" s="61" t="str">
        <f>IF($B1379="", "", IF(COUNTIF(BJ1379:$BY1379, "")=BI$8, IF(J1379="", "", J1379), ""))</f>
        <v/>
      </c>
      <c r="BJ1379" s="61" t="str">
        <f>IF($B1379="", "", IF(COUNTIF(BK1379:$BY1379, "")=BJ$8, IF(K1379="", "", K1379), ""))</f>
        <v/>
      </c>
      <c r="BK1379" s="61" t="str">
        <f>IF($B1379="", "", IF(COUNTIF(BL1379:$BY1379, "")=BK$8, IF(L1379="", "", L1379), ""))</f>
        <v/>
      </c>
      <c r="BL1379" s="61" t="str">
        <f>IF($B1379="", "", IF(COUNTIF(BM1379:$BY1379, "")=BL$8, IF(M1379="", "", M1379), ""))</f>
        <v/>
      </c>
      <c r="BM1379" s="61" t="str">
        <f>IF($B1379="", "", IF(COUNTIF(BN1379:$BY1379, "")=BM$8, IF(N1379="", "", N1379), ""))</f>
        <v/>
      </c>
      <c r="BN1379" s="61" t="str">
        <f>IF($B1379="", "", IF(COUNTIF(BO1379:$BY1379, "")=BN$8, IF(O1379="", "", O1379), ""))</f>
        <v/>
      </c>
      <c r="BO1379" s="61" t="str">
        <f>IF($B1379="", "", IF(COUNTIF(BP1379:$BY1379, "")=BO$8, IF(P1379="", "", P1379), ""))</f>
        <v/>
      </c>
      <c r="BP1379" s="61" t="str">
        <f>IF($B1379="", "", IF(COUNTIF(BQ1379:$BY1379, "")=BP$8, IF(Q1379="", "", Q1379), ""))</f>
        <v/>
      </c>
      <c r="BQ1379" s="61" t="str">
        <f>IF($B1379="", "", IF(COUNTIF(BR1379:$BY1379, "")=BQ$8, IF(R1379="", "", R1379), ""))</f>
        <v/>
      </c>
      <c r="BR1379" s="61" t="str">
        <f>IF($B1379="", "", IF(COUNTIF(BS1379:$BY1379, "")=BR$8, IF(S1379="", "", S1379), ""))</f>
        <v/>
      </c>
      <c r="BS1379" s="61" t="str">
        <f>IF($B1379="", "", IF(COUNTIF(BT1379:$BY1379, "")=BS$8, IF(T1379="", "", T1379), ""))</f>
        <v/>
      </c>
      <c r="BT1379" s="61" t="str">
        <f>IF($B1379="", "", IF(COUNTIF(BU1379:$BY1379, "")=BT$8, IF(U1379="", "", U1379), ""))</f>
        <v/>
      </c>
      <c r="BU1379" s="61" t="str">
        <f>IF($B1379="", "", IF(COUNTIF(BV1379:$BY1379, "")=BU$8, IF(V1379="", "", V1379), ""))</f>
        <v/>
      </c>
      <c r="BV1379" s="61" t="str">
        <f>IF($B1379="", "", IF(COUNTIF(BW1379:$BY1379, "")=BV$8, IF(W1379="", "", W1379), ""))</f>
        <v/>
      </c>
      <c r="BW1379" s="61" t="str">
        <f>IF($B1379="", "", IF(COUNTIF(BX1379:$BY1379, "")=BW$8, IF(X1379="", "", X1379), ""))</f>
        <v/>
      </c>
      <c r="BX1379" s="61" t="str">
        <f>IF($B1379="", "", IF(COUNTIF(BY1379:$BY1379, "")=BX$8, IF(Y1379="", "", Y1379), ""))</f>
        <v/>
      </c>
      <c r="BY1379" s="50" t="str">
        <f t="shared" si="571"/>
        <v/>
      </c>
      <c r="CA1379" s="6" t="str">
        <f t="shared" si="572"/>
        <v/>
      </c>
      <c r="CB1379" s="6" t="str">
        <f>IF(CA1379="", "", RANK(CA1379, $CA$9:$CA$2508, 0)+COUNTIF($CA$9:CA1379, CA1379)-1)</f>
        <v/>
      </c>
    </row>
    <row r="1380" spans="1:80" x14ac:dyDescent="0.25">
      <c r="A1380" s="22"/>
      <c r="B1380" s="121" t="str">
        <f>IF('Stock Details'!B1379="", "", 'Stock Details'!B1379)</f>
        <v/>
      </c>
      <c r="C1380" s="22"/>
      <c r="D1380" s="130"/>
      <c r="E1380" s="122"/>
      <c r="F1380" s="131"/>
      <c r="G1380" s="22"/>
      <c r="H1380" s="130" t="str">
        <f t="shared" si="557"/>
        <v/>
      </c>
      <c r="I1380" s="122"/>
      <c r="J1380" s="131"/>
      <c r="K1380" s="22"/>
      <c r="L1380" s="130" t="str">
        <f t="shared" si="558"/>
        <v/>
      </c>
      <c r="M1380" s="122"/>
      <c r="N1380" s="131"/>
      <c r="O1380" s="22"/>
      <c r="P1380" s="130" t="str">
        <f t="shared" si="559"/>
        <v/>
      </c>
      <c r="Q1380" s="122"/>
      <c r="R1380" s="131"/>
      <c r="S1380" s="22"/>
      <c r="T1380" s="130" t="str">
        <f t="shared" si="560"/>
        <v/>
      </c>
      <c r="U1380" s="122"/>
      <c r="V1380" s="131"/>
      <c r="W1380" s="22"/>
      <c r="X1380" s="130" t="str">
        <f t="shared" si="561"/>
        <v/>
      </c>
      <c r="Y1380" s="122"/>
      <c r="Z1380" s="131"/>
      <c r="AA1380" s="22"/>
      <c r="AC1380" s="6" t="str">
        <f t="shared" si="562"/>
        <v/>
      </c>
      <c r="AE1380" s="6" t="str">
        <f t="shared" si="563"/>
        <v/>
      </c>
      <c r="AF1380" s="6" t="str">
        <f t="shared" si="564"/>
        <v/>
      </c>
      <c r="AG1380" s="6" t="str">
        <f t="shared" si="565"/>
        <v/>
      </c>
      <c r="AH1380" s="6" t="str">
        <f t="shared" si="566"/>
        <v/>
      </c>
      <c r="AI1380" s="6" t="str">
        <f t="shared" si="567"/>
        <v/>
      </c>
      <c r="AJ1380" s="6" t="str">
        <f t="shared" si="568"/>
        <v/>
      </c>
      <c r="AL1380" s="9" t="str">
        <f>IF('Stock Details'!F1379="", "", 'Stock Details'!F1379)</f>
        <v/>
      </c>
      <c r="AM1380" s="9" t="str">
        <f>IF('Stock Details'!G1379="", "", 'Stock Details'!G1379)</f>
        <v/>
      </c>
      <c r="AO1380" s="59" t="str">
        <f t="shared" si="569"/>
        <v/>
      </c>
      <c r="AP1380" s="59" t="str">
        <f t="shared" si="573"/>
        <v/>
      </c>
      <c r="AQ1380" s="59" t="str">
        <f t="shared" si="574"/>
        <v/>
      </c>
      <c r="AR1380" s="59" t="str">
        <f t="shared" si="575"/>
        <v/>
      </c>
      <c r="AS1380" s="59" t="str">
        <f t="shared" si="576"/>
        <v/>
      </c>
      <c r="AT1380" s="59" t="str">
        <f t="shared" si="577"/>
        <v/>
      </c>
      <c r="AV1380" s="59" t="str">
        <f t="shared" si="570"/>
        <v/>
      </c>
      <c r="AW1380" s="59" t="str">
        <f t="shared" si="552"/>
        <v/>
      </c>
      <c r="AX1380" s="59" t="str">
        <f t="shared" si="553"/>
        <v/>
      </c>
      <c r="AY1380" s="59" t="str">
        <f t="shared" si="554"/>
        <v/>
      </c>
      <c r="AZ1380" s="59" t="str">
        <f t="shared" si="555"/>
        <v/>
      </c>
      <c r="BA1380" s="59" t="str">
        <f t="shared" si="556"/>
        <v/>
      </c>
      <c r="BC1380" s="49" t="str">
        <f>IF($B1380="", "", IF(COUNTIF(BD1380:$BY1380, "")=BC$8, IF(D1380="", "", D1380), ""))</f>
        <v/>
      </c>
      <c r="BD1380" s="61" t="str">
        <f>IF($B1380="", "", IF(COUNTIF(BE1380:$BY1380, "")=BD$8, IF(E1380="", "", E1380), ""))</f>
        <v/>
      </c>
      <c r="BE1380" s="61" t="str">
        <f>IF($B1380="", "", IF(COUNTIF(BF1380:$BY1380, "")=BE$8, IF(F1380="", "", F1380), ""))</f>
        <v/>
      </c>
      <c r="BF1380" s="61" t="str">
        <f>IF($B1380="", "", IF(COUNTIF(BG1380:$BY1380, "")=BF$8, IF(G1380="", "", G1380), ""))</f>
        <v/>
      </c>
      <c r="BG1380" s="61" t="str">
        <f>IF($B1380="", "", IF(COUNTIF(BH1380:$BY1380, "")=BG$8, IF(H1380="", "", H1380), ""))</f>
        <v/>
      </c>
      <c r="BH1380" s="61" t="str">
        <f>IF($B1380="", "", IF(COUNTIF(BI1380:$BY1380, "")=BH$8, IF(I1380="", "", I1380), ""))</f>
        <v/>
      </c>
      <c r="BI1380" s="61" t="str">
        <f>IF($B1380="", "", IF(COUNTIF(BJ1380:$BY1380, "")=BI$8, IF(J1380="", "", J1380), ""))</f>
        <v/>
      </c>
      <c r="BJ1380" s="61" t="str">
        <f>IF($B1380="", "", IF(COUNTIF(BK1380:$BY1380, "")=BJ$8, IF(K1380="", "", K1380), ""))</f>
        <v/>
      </c>
      <c r="BK1380" s="61" t="str">
        <f>IF($B1380="", "", IF(COUNTIF(BL1380:$BY1380, "")=BK$8, IF(L1380="", "", L1380), ""))</f>
        <v/>
      </c>
      <c r="BL1380" s="61" t="str">
        <f>IF($B1380="", "", IF(COUNTIF(BM1380:$BY1380, "")=BL$8, IF(M1380="", "", M1380), ""))</f>
        <v/>
      </c>
      <c r="BM1380" s="61" t="str">
        <f>IF($B1380="", "", IF(COUNTIF(BN1380:$BY1380, "")=BM$8, IF(N1380="", "", N1380), ""))</f>
        <v/>
      </c>
      <c r="BN1380" s="61" t="str">
        <f>IF($B1380="", "", IF(COUNTIF(BO1380:$BY1380, "")=BN$8, IF(O1380="", "", O1380), ""))</f>
        <v/>
      </c>
      <c r="BO1380" s="61" t="str">
        <f>IF($B1380="", "", IF(COUNTIF(BP1380:$BY1380, "")=BO$8, IF(P1380="", "", P1380), ""))</f>
        <v/>
      </c>
      <c r="BP1380" s="61" t="str">
        <f>IF($B1380="", "", IF(COUNTIF(BQ1380:$BY1380, "")=BP$8, IF(Q1380="", "", Q1380), ""))</f>
        <v/>
      </c>
      <c r="BQ1380" s="61" t="str">
        <f>IF($B1380="", "", IF(COUNTIF(BR1380:$BY1380, "")=BQ$8, IF(R1380="", "", R1380), ""))</f>
        <v/>
      </c>
      <c r="BR1380" s="61" t="str">
        <f>IF($B1380="", "", IF(COUNTIF(BS1380:$BY1380, "")=BR$8, IF(S1380="", "", S1380), ""))</f>
        <v/>
      </c>
      <c r="BS1380" s="61" t="str">
        <f>IF($B1380="", "", IF(COUNTIF(BT1380:$BY1380, "")=BS$8, IF(T1380="", "", T1380), ""))</f>
        <v/>
      </c>
      <c r="BT1380" s="61" t="str">
        <f>IF($B1380="", "", IF(COUNTIF(BU1380:$BY1380, "")=BT$8, IF(U1380="", "", U1380), ""))</f>
        <v/>
      </c>
      <c r="BU1380" s="61" t="str">
        <f>IF($B1380="", "", IF(COUNTIF(BV1380:$BY1380, "")=BU$8, IF(V1380="", "", V1380), ""))</f>
        <v/>
      </c>
      <c r="BV1380" s="61" t="str">
        <f>IF($B1380="", "", IF(COUNTIF(BW1380:$BY1380, "")=BV$8, IF(W1380="", "", W1380), ""))</f>
        <v/>
      </c>
      <c r="BW1380" s="61" t="str">
        <f>IF($B1380="", "", IF(COUNTIF(BX1380:$BY1380, "")=BW$8, IF(X1380="", "", X1380), ""))</f>
        <v/>
      </c>
      <c r="BX1380" s="61" t="str">
        <f>IF($B1380="", "", IF(COUNTIF(BY1380:$BY1380, "")=BX$8, IF(Y1380="", "", Y1380), ""))</f>
        <v/>
      </c>
      <c r="BY1380" s="50" t="str">
        <f t="shared" si="571"/>
        <v/>
      </c>
      <c r="CA1380" s="6" t="str">
        <f t="shared" si="572"/>
        <v/>
      </c>
      <c r="CB1380" s="6" t="str">
        <f>IF(CA1380="", "", RANK(CA1380, $CA$9:$CA$2508, 0)+COUNTIF($CA$9:CA1380, CA1380)-1)</f>
        <v/>
      </c>
    </row>
    <row r="1381" spans="1:80" x14ac:dyDescent="0.25">
      <c r="A1381" s="22"/>
      <c r="B1381" s="121" t="str">
        <f>IF('Stock Details'!B1380="", "", 'Stock Details'!B1380)</f>
        <v/>
      </c>
      <c r="C1381" s="22"/>
      <c r="D1381" s="130"/>
      <c r="E1381" s="122"/>
      <c r="F1381" s="131"/>
      <c r="G1381" s="22"/>
      <c r="H1381" s="130" t="str">
        <f t="shared" si="557"/>
        <v/>
      </c>
      <c r="I1381" s="122"/>
      <c r="J1381" s="131"/>
      <c r="K1381" s="22"/>
      <c r="L1381" s="130" t="str">
        <f t="shared" si="558"/>
        <v/>
      </c>
      <c r="M1381" s="122"/>
      <c r="N1381" s="131"/>
      <c r="O1381" s="22"/>
      <c r="P1381" s="130" t="str">
        <f t="shared" si="559"/>
        <v/>
      </c>
      <c r="Q1381" s="122"/>
      <c r="R1381" s="131"/>
      <c r="S1381" s="22"/>
      <c r="T1381" s="130" t="str">
        <f t="shared" si="560"/>
        <v/>
      </c>
      <c r="U1381" s="122"/>
      <c r="V1381" s="131"/>
      <c r="W1381" s="22"/>
      <c r="X1381" s="130" t="str">
        <f t="shared" si="561"/>
        <v/>
      </c>
      <c r="Y1381" s="122"/>
      <c r="Z1381" s="131"/>
      <c r="AA1381" s="22"/>
      <c r="AC1381" s="6" t="str">
        <f t="shared" si="562"/>
        <v/>
      </c>
      <c r="AE1381" s="6" t="str">
        <f t="shared" si="563"/>
        <v/>
      </c>
      <c r="AF1381" s="6" t="str">
        <f t="shared" si="564"/>
        <v/>
      </c>
      <c r="AG1381" s="6" t="str">
        <f t="shared" si="565"/>
        <v/>
      </c>
      <c r="AH1381" s="6" t="str">
        <f t="shared" si="566"/>
        <v/>
      </c>
      <c r="AI1381" s="6" t="str">
        <f t="shared" si="567"/>
        <v/>
      </c>
      <c r="AJ1381" s="6" t="str">
        <f t="shared" si="568"/>
        <v/>
      </c>
      <c r="AL1381" s="9" t="str">
        <f>IF('Stock Details'!F1380="", "", 'Stock Details'!F1380)</f>
        <v/>
      </c>
      <c r="AM1381" s="9" t="str">
        <f>IF('Stock Details'!G1380="", "", 'Stock Details'!G1380)</f>
        <v/>
      </c>
      <c r="AO1381" s="59" t="str">
        <f t="shared" si="569"/>
        <v/>
      </c>
      <c r="AP1381" s="59" t="str">
        <f t="shared" si="573"/>
        <v/>
      </c>
      <c r="AQ1381" s="59" t="str">
        <f t="shared" si="574"/>
        <v/>
      </c>
      <c r="AR1381" s="59" t="str">
        <f t="shared" si="575"/>
        <v/>
      </c>
      <c r="AS1381" s="59" t="str">
        <f t="shared" si="576"/>
        <v/>
      </c>
      <c r="AT1381" s="59" t="str">
        <f t="shared" si="577"/>
        <v/>
      </c>
      <c r="AV1381" s="59" t="str">
        <f t="shared" si="570"/>
        <v/>
      </c>
      <c r="AW1381" s="59" t="str">
        <f t="shared" si="552"/>
        <v/>
      </c>
      <c r="AX1381" s="59" t="str">
        <f t="shared" si="553"/>
        <v/>
      </c>
      <c r="AY1381" s="59" t="str">
        <f t="shared" si="554"/>
        <v/>
      </c>
      <c r="AZ1381" s="59" t="str">
        <f t="shared" si="555"/>
        <v/>
      </c>
      <c r="BA1381" s="59" t="str">
        <f t="shared" si="556"/>
        <v/>
      </c>
      <c r="BC1381" s="49" t="str">
        <f>IF($B1381="", "", IF(COUNTIF(BD1381:$BY1381, "")=BC$8, IF(D1381="", "", D1381), ""))</f>
        <v/>
      </c>
      <c r="BD1381" s="61" t="str">
        <f>IF($B1381="", "", IF(COUNTIF(BE1381:$BY1381, "")=BD$8, IF(E1381="", "", E1381), ""))</f>
        <v/>
      </c>
      <c r="BE1381" s="61" t="str">
        <f>IF($B1381="", "", IF(COUNTIF(BF1381:$BY1381, "")=BE$8, IF(F1381="", "", F1381), ""))</f>
        <v/>
      </c>
      <c r="BF1381" s="61" t="str">
        <f>IF($B1381="", "", IF(COUNTIF(BG1381:$BY1381, "")=BF$8, IF(G1381="", "", G1381), ""))</f>
        <v/>
      </c>
      <c r="BG1381" s="61" t="str">
        <f>IF($B1381="", "", IF(COUNTIF(BH1381:$BY1381, "")=BG$8, IF(H1381="", "", H1381), ""))</f>
        <v/>
      </c>
      <c r="BH1381" s="61" t="str">
        <f>IF($B1381="", "", IF(COUNTIF(BI1381:$BY1381, "")=BH$8, IF(I1381="", "", I1381), ""))</f>
        <v/>
      </c>
      <c r="BI1381" s="61" t="str">
        <f>IF($B1381="", "", IF(COUNTIF(BJ1381:$BY1381, "")=BI$8, IF(J1381="", "", J1381), ""))</f>
        <v/>
      </c>
      <c r="BJ1381" s="61" t="str">
        <f>IF($B1381="", "", IF(COUNTIF(BK1381:$BY1381, "")=BJ$8, IF(K1381="", "", K1381), ""))</f>
        <v/>
      </c>
      <c r="BK1381" s="61" t="str">
        <f>IF($B1381="", "", IF(COUNTIF(BL1381:$BY1381, "")=BK$8, IF(L1381="", "", L1381), ""))</f>
        <v/>
      </c>
      <c r="BL1381" s="61" t="str">
        <f>IF($B1381="", "", IF(COUNTIF(BM1381:$BY1381, "")=BL$8, IF(M1381="", "", M1381), ""))</f>
        <v/>
      </c>
      <c r="BM1381" s="61" t="str">
        <f>IF($B1381="", "", IF(COUNTIF(BN1381:$BY1381, "")=BM$8, IF(N1381="", "", N1381), ""))</f>
        <v/>
      </c>
      <c r="BN1381" s="61" t="str">
        <f>IF($B1381="", "", IF(COUNTIF(BO1381:$BY1381, "")=BN$8, IF(O1381="", "", O1381), ""))</f>
        <v/>
      </c>
      <c r="BO1381" s="61" t="str">
        <f>IF($B1381="", "", IF(COUNTIF(BP1381:$BY1381, "")=BO$8, IF(P1381="", "", P1381), ""))</f>
        <v/>
      </c>
      <c r="BP1381" s="61" t="str">
        <f>IF($B1381="", "", IF(COUNTIF(BQ1381:$BY1381, "")=BP$8, IF(Q1381="", "", Q1381), ""))</f>
        <v/>
      </c>
      <c r="BQ1381" s="61" t="str">
        <f>IF($B1381="", "", IF(COUNTIF(BR1381:$BY1381, "")=BQ$8, IF(R1381="", "", R1381), ""))</f>
        <v/>
      </c>
      <c r="BR1381" s="61" t="str">
        <f>IF($B1381="", "", IF(COUNTIF(BS1381:$BY1381, "")=BR$8, IF(S1381="", "", S1381), ""))</f>
        <v/>
      </c>
      <c r="BS1381" s="61" t="str">
        <f>IF($B1381="", "", IF(COUNTIF(BT1381:$BY1381, "")=BS$8, IF(T1381="", "", T1381), ""))</f>
        <v/>
      </c>
      <c r="BT1381" s="61" t="str">
        <f>IF($B1381="", "", IF(COUNTIF(BU1381:$BY1381, "")=BT$8, IF(U1381="", "", U1381), ""))</f>
        <v/>
      </c>
      <c r="BU1381" s="61" t="str">
        <f>IF($B1381="", "", IF(COUNTIF(BV1381:$BY1381, "")=BU$8, IF(V1381="", "", V1381), ""))</f>
        <v/>
      </c>
      <c r="BV1381" s="61" t="str">
        <f>IF($B1381="", "", IF(COUNTIF(BW1381:$BY1381, "")=BV$8, IF(W1381="", "", W1381), ""))</f>
        <v/>
      </c>
      <c r="BW1381" s="61" t="str">
        <f>IF($B1381="", "", IF(COUNTIF(BX1381:$BY1381, "")=BW$8, IF(X1381="", "", X1381), ""))</f>
        <v/>
      </c>
      <c r="BX1381" s="61" t="str">
        <f>IF($B1381="", "", IF(COUNTIF(BY1381:$BY1381, "")=BX$8, IF(Y1381="", "", Y1381), ""))</f>
        <v/>
      </c>
      <c r="BY1381" s="50" t="str">
        <f t="shared" si="571"/>
        <v/>
      </c>
      <c r="CA1381" s="6" t="str">
        <f t="shared" si="572"/>
        <v/>
      </c>
      <c r="CB1381" s="6" t="str">
        <f>IF(CA1381="", "", RANK(CA1381, $CA$9:$CA$2508, 0)+COUNTIF($CA$9:CA1381, CA1381)-1)</f>
        <v/>
      </c>
    </row>
    <row r="1382" spans="1:80" x14ac:dyDescent="0.25">
      <c r="A1382" s="22"/>
      <c r="B1382" s="121" t="str">
        <f>IF('Stock Details'!B1381="", "", 'Stock Details'!B1381)</f>
        <v/>
      </c>
      <c r="C1382" s="22"/>
      <c r="D1382" s="130"/>
      <c r="E1382" s="122"/>
      <c r="F1382" s="131"/>
      <c r="G1382" s="22"/>
      <c r="H1382" s="130" t="str">
        <f t="shared" si="557"/>
        <v/>
      </c>
      <c r="I1382" s="122"/>
      <c r="J1382" s="131"/>
      <c r="K1382" s="22"/>
      <c r="L1382" s="130" t="str">
        <f t="shared" si="558"/>
        <v/>
      </c>
      <c r="M1382" s="122"/>
      <c r="N1382" s="131"/>
      <c r="O1382" s="22"/>
      <c r="P1382" s="130" t="str">
        <f t="shared" si="559"/>
        <v/>
      </c>
      <c r="Q1382" s="122"/>
      <c r="R1382" s="131"/>
      <c r="S1382" s="22"/>
      <c r="T1382" s="130" t="str">
        <f t="shared" si="560"/>
        <v/>
      </c>
      <c r="U1382" s="122"/>
      <c r="V1382" s="131"/>
      <c r="W1382" s="22"/>
      <c r="X1382" s="130" t="str">
        <f t="shared" si="561"/>
        <v/>
      </c>
      <c r="Y1382" s="122"/>
      <c r="Z1382" s="131"/>
      <c r="AA1382" s="22"/>
      <c r="AC1382" s="6" t="str">
        <f t="shared" si="562"/>
        <v/>
      </c>
      <c r="AE1382" s="6" t="str">
        <f t="shared" si="563"/>
        <v/>
      </c>
      <c r="AF1382" s="6" t="str">
        <f t="shared" si="564"/>
        <v/>
      </c>
      <c r="AG1382" s="6" t="str">
        <f t="shared" si="565"/>
        <v/>
      </c>
      <c r="AH1382" s="6" t="str">
        <f t="shared" si="566"/>
        <v/>
      </c>
      <c r="AI1382" s="6" t="str">
        <f t="shared" si="567"/>
        <v/>
      </c>
      <c r="AJ1382" s="6" t="str">
        <f t="shared" si="568"/>
        <v/>
      </c>
      <c r="AL1382" s="9" t="str">
        <f>IF('Stock Details'!F1381="", "", 'Stock Details'!F1381)</f>
        <v/>
      </c>
      <c r="AM1382" s="9" t="str">
        <f>IF('Stock Details'!G1381="", "", 'Stock Details'!G1381)</f>
        <v/>
      </c>
      <c r="AO1382" s="59" t="str">
        <f t="shared" si="569"/>
        <v/>
      </c>
      <c r="AP1382" s="59" t="str">
        <f t="shared" si="573"/>
        <v/>
      </c>
      <c r="AQ1382" s="59" t="str">
        <f t="shared" si="574"/>
        <v/>
      </c>
      <c r="AR1382" s="59" t="str">
        <f t="shared" si="575"/>
        <v/>
      </c>
      <c r="AS1382" s="59" t="str">
        <f t="shared" si="576"/>
        <v/>
      </c>
      <c r="AT1382" s="59" t="str">
        <f t="shared" si="577"/>
        <v/>
      </c>
      <c r="AV1382" s="59" t="str">
        <f t="shared" si="570"/>
        <v/>
      </c>
      <c r="AW1382" s="59" t="str">
        <f t="shared" si="552"/>
        <v/>
      </c>
      <c r="AX1382" s="59" t="str">
        <f t="shared" si="553"/>
        <v/>
      </c>
      <c r="AY1382" s="59" t="str">
        <f t="shared" si="554"/>
        <v/>
      </c>
      <c r="AZ1382" s="59" t="str">
        <f t="shared" si="555"/>
        <v/>
      </c>
      <c r="BA1382" s="59" t="str">
        <f t="shared" si="556"/>
        <v/>
      </c>
      <c r="BC1382" s="49" t="str">
        <f>IF($B1382="", "", IF(COUNTIF(BD1382:$BY1382, "")=BC$8, IF(D1382="", "", D1382), ""))</f>
        <v/>
      </c>
      <c r="BD1382" s="61" t="str">
        <f>IF($B1382="", "", IF(COUNTIF(BE1382:$BY1382, "")=BD$8, IF(E1382="", "", E1382), ""))</f>
        <v/>
      </c>
      <c r="BE1382" s="61" t="str">
        <f>IF($B1382="", "", IF(COUNTIF(BF1382:$BY1382, "")=BE$8, IF(F1382="", "", F1382), ""))</f>
        <v/>
      </c>
      <c r="BF1382" s="61" t="str">
        <f>IF($B1382="", "", IF(COUNTIF(BG1382:$BY1382, "")=BF$8, IF(G1382="", "", G1382), ""))</f>
        <v/>
      </c>
      <c r="BG1382" s="61" t="str">
        <f>IF($B1382="", "", IF(COUNTIF(BH1382:$BY1382, "")=BG$8, IF(H1382="", "", H1382), ""))</f>
        <v/>
      </c>
      <c r="BH1382" s="61" t="str">
        <f>IF($B1382="", "", IF(COUNTIF(BI1382:$BY1382, "")=BH$8, IF(I1382="", "", I1382), ""))</f>
        <v/>
      </c>
      <c r="BI1382" s="61" t="str">
        <f>IF($B1382="", "", IF(COUNTIF(BJ1382:$BY1382, "")=BI$8, IF(J1382="", "", J1382), ""))</f>
        <v/>
      </c>
      <c r="BJ1382" s="61" t="str">
        <f>IF($B1382="", "", IF(COUNTIF(BK1382:$BY1382, "")=BJ$8, IF(K1382="", "", K1382), ""))</f>
        <v/>
      </c>
      <c r="BK1382" s="61" t="str">
        <f>IF($B1382="", "", IF(COUNTIF(BL1382:$BY1382, "")=BK$8, IF(L1382="", "", L1382), ""))</f>
        <v/>
      </c>
      <c r="BL1382" s="61" t="str">
        <f>IF($B1382="", "", IF(COUNTIF(BM1382:$BY1382, "")=BL$8, IF(M1382="", "", M1382), ""))</f>
        <v/>
      </c>
      <c r="BM1382" s="61" t="str">
        <f>IF($B1382="", "", IF(COUNTIF(BN1382:$BY1382, "")=BM$8, IF(N1382="", "", N1382), ""))</f>
        <v/>
      </c>
      <c r="BN1382" s="61" t="str">
        <f>IF($B1382="", "", IF(COUNTIF(BO1382:$BY1382, "")=BN$8, IF(O1382="", "", O1382), ""))</f>
        <v/>
      </c>
      <c r="BO1382" s="61" t="str">
        <f>IF($B1382="", "", IF(COUNTIF(BP1382:$BY1382, "")=BO$8, IF(P1382="", "", P1382), ""))</f>
        <v/>
      </c>
      <c r="BP1382" s="61" t="str">
        <f>IF($B1382="", "", IF(COUNTIF(BQ1382:$BY1382, "")=BP$8, IF(Q1382="", "", Q1382), ""))</f>
        <v/>
      </c>
      <c r="BQ1382" s="61" t="str">
        <f>IF($B1382="", "", IF(COUNTIF(BR1382:$BY1382, "")=BQ$8, IF(R1382="", "", R1382), ""))</f>
        <v/>
      </c>
      <c r="BR1382" s="61" t="str">
        <f>IF($B1382="", "", IF(COUNTIF(BS1382:$BY1382, "")=BR$8, IF(S1382="", "", S1382), ""))</f>
        <v/>
      </c>
      <c r="BS1382" s="61" t="str">
        <f>IF($B1382="", "", IF(COUNTIF(BT1382:$BY1382, "")=BS$8, IF(T1382="", "", T1382), ""))</f>
        <v/>
      </c>
      <c r="BT1382" s="61" t="str">
        <f>IF($B1382="", "", IF(COUNTIF(BU1382:$BY1382, "")=BT$8, IF(U1382="", "", U1382), ""))</f>
        <v/>
      </c>
      <c r="BU1382" s="61" t="str">
        <f>IF($B1382="", "", IF(COUNTIF(BV1382:$BY1382, "")=BU$8, IF(V1382="", "", V1382), ""))</f>
        <v/>
      </c>
      <c r="BV1382" s="61" t="str">
        <f>IF($B1382="", "", IF(COUNTIF(BW1382:$BY1382, "")=BV$8, IF(W1382="", "", W1382), ""))</f>
        <v/>
      </c>
      <c r="BW1382" s="61" t="str">
        <f>IF($B1382="", "", IF(COUNTIF(BX1382:$BY1382, "")=BW$8, IF(X1382="", "", X1382), ""))</f>
        <v/>
      </c>
      <c r="BX1382" s="61" t="str">
        <f>IF($B1382="", "", IF(COUNTIF(BY1382:$BY1382, "")=BX$8, IF(Y1382="", "", Y1382), ""))</f>
        <v/>
      </c>
      <c r="BY1382" s="50" t="str">
        <f t="shared" si="571"/>
        <v/>
      </c>
      <c r="CA1382" s="6" t="str">
        <f t="shared" si="572"/>
        <v/>
      </c>
      <c r="CB1382" s="6" t="str">
        <f>IF(CA1382="", "", RANK(CA1382, $CA$9:$CA$2508, 0)+COUNTIF($CA$9:CA1382, CA1382)-1)</f>
        <v/>
      </c>
    </row>
    <row r="1383" spans="1:80" x14ac:dyDescent="0.25">
      <c r="A1383" s="22"/>
      <c r="B1383" s="121" t="str">
        <f>IF('Stock Details'!B1382="", "", 'Stock Details'!B1382)</f>
        <v/>
      </c>
      <c r="C1383" s="22"/>
      <c r="D1383" s="130"/>
      <c r="E1383" s="122"/>
      <c r="F1383" s="131"/>
      <c r="G1383" s="22"/>
      <c r="H1383" s="130" t="str">
        <f t="shared" si="557"/>
        <v/>
      </c>
      <c r="I1383" s="122"/>
      <c r="J1383" s="131"/>
      <c r="K1383" s="22"/>
      <c r="L1383" s="130" t="str">
        <f t="shared" si="558"/>
        <v/>
      </c>
      <c r="M1383" s="122"/>
      <c r="N1383" s="131"/>
      <c r="O1383" s="22"/>
      <c r="P1383" s="130" t="str">
        <f t="shared" si="559"/>
        <v/>
      </c>
      <c r="Q1383" s="122"/>
      <c r="R1383" s="131"/>
      <c r="S1383" s="22"/>
      <c r="T1383" s="130" t="str">
        <f t="shared" si="560"/>
        <v/>
      </c>
      <c r="U1383" s="122"/>
      <c r="V1383" s="131"/>
      <c r="W1383" s="22"/>
      <c r="X1383" s="130" t="str">
        <f t="shared" si="561"/>
        <v/>
      </c>
      <c r="Y1383" s="122"/>
      <c r="Z1383" s="131"/>
      <c r="AA1383" s="22"/>
      <c r="AC1383" s="6" t="str">
        <f t="shared" si="562"/>
        <v/>
      </c>
      <c r="AE1383" s="6" t="str">
        <f t="shared" si="563"/>
        <v/>
      </c>
      <c r="AF1383" s="6" t="str">
        <f t="shared" si="564"/>
        <v/>
      </c>
      <c r="AG1383" s="6" t="str">
        <f t="shared" si="565"/>
        <v/>
      </c>
      <c r="AH1383" s="6" t="str">
        <f t="shared" si="566"/>
        <v/>
      </c>
      <c r="AI1383" s="6" t="str">
        <f t="shared" si="567"/>
        <v/>
      </c>
      <c r="AJ1383" s="6" t="str">
        <f t="shared" si="568"/>
        <v/>
      </c>
      <c r="AL1383" s="9" t="str">
        <f>IF('Stock Details'!F1382="", "", 'Stock Details'!F1382)</f>
        <v/>
      </c>
      <c r="AM1383" s="9" t="str">
        <f>IF('Stock Details'!G1382="", "", 'Stock Details'!G1382)</f>
        <v/>
      </c>
      <c r="AO1383" s="59" t="str">
        <f t="shared" si="569"/>
        <v/>
      </c>
      <c r="AP1383" s="59" t="str">
        <f t="shared" si="573"/>
        <v/>
      </c>
      <c r="AQ1383" s="59" t="str">
        <f t="shared" si="574"/>
        <v/>
      </c>
      <c r="AR1383" s="59" t="str">
        <f t="shared" si="575"/>
        <v/>
      </c>
      <c r="AS1383" s="59" t="str">
        <f t="shared" si="576"/>
        <v/>
      </c>
      <c r="AT1383" s="59" t="str">
        <f t="shared" si="577"/>
        <v/>
      </c>
      <c r="AV1383" s="59" t="str">
        <f t="shared" si="570"/>
        <v/>
      </c>
      <c r="AW1383" s="59" t="str">
        <f t="shared" si="552"/>
        <v/>
      </c>
      <c r="AX1383" s="59" t="str">
        <f t="shared" si="553"/>
        <v/>
      </c>
      <c r="AY1383" s="59" t="str">
        <f t="shared" si="554"/>
        <v/>
      </c>
      <c r="AZ1383" s="59" t="str">
        <f t="shared" si="555"/>
        <v/>
      </c>
      <c r="BA1383" s="59" t="str">
        <f t="shared" si="556"/>
        <v/>
      </c>
      <c r="BC1383" s="49" t="str">
        <f>IF($B1383="", "", IF(COUNTIF(BD1383:$BY1383, "")=BC$8, IF(D1383="", "", D1383), ""))</f>
        <v/>
      </c>
      <c r="BD1383" s="61" t="str">
        <f>IF($B1383="", "", IF(COUNTIF(BE1383:$BY1383, "")=BD$8, IF(E1383="", "", E1383), ""))</f>
        <v/>
      </c>
      <c r="BE1383" s="61" t="str">
        <f>IF($B1383="", "", IF(COUNTIF(BF1383:$BY1383, "")=BE$8, IF(F1383="", "", F1383), ""))</f>
        <v/>
      </c>
      <c r="BF1383" s="61" t="str">
        <f>IF($B1383="", "", IF(COUNTIF(BG1383:$BY1383, "")=BF$8, IF(G1383="", "", G1383), ""))</f>
        <v/>
      </c>
      <c r="BG1383" s="61" t="str">
        <f>IF($B1383="", "", IF(COUNTIF(BH1383:$BY1383, "")=BG$8, IF(H1383="", "", H1383), ""))</f>
        <v/>
      </c>
      <c r="BH1383" s="61" t="str">
        <f>IF($B1383="", "", IF(COUNTIF(BI1383:$BY1383, "")=BH$8, IF(I1383="", "", I1383), ""))</f>
        <v/>
      </c>
      <c r="BI1383" s="61" t="str">
        <f>IF($B1383="", "", IF(COUNTIF(BJ1383:$BY1383, "")=BI$8, IF(J1383="", "", J1383), ""))</f>
        <v/>
      </c>
      <c r="BJ1383" s="61" t="str">
        <f>IF($B1383="", "", IF(COUNTIF(BK1383:$BY1383, "")=BJ$8, IF(K1383="", "", K1383), ""))</f>
        <v/>
      </c>
      <c r="BK1383" s="61" t="str">
        <f>IF($B1383="", "", IF(COUNTIF(BL1383:$BY1383, "")=BK$8, IF(L1383="", "", L1383), ""))</f>
        <v/>
      </c>
      <c r="BL1383" s="61" t="str">
        <f>IF($B1383="", "", IF(COUNTIF(BM1383:$BY1383, "")=BL$8, IF(M1383="", "", M1383), ""))</f>
        <v/>
      </c>
      <c r="BM1383" s="61" t="str">
        <f>IF($B1383="", "", IF(COUNTIF(BN1383:$BY1383, "")=BM$8, IF(N1383="", "", N1383), ""))</f>
        <v/>
      </c>
      <c r="BN1383" s="61" t="str">
        <f>IF($B1383="", "", IF(COUNTIF(BO1383:$BY1383, "")=BN$8, IF(O1383="", "", O1383), ""))</f>
        <v/>
      </c>
      <c r="BO1383" s="61" t="str">
        <f>IF($B1383="", "", IF(COUNTIF(BP1383:$BY1383, "")=BO$8, IF(P1383="", "", P1383), ""))</f>
        <v/>
      </c>
      <c r="BP1383" s="61" t="str">
        <f>IF($B1383="", "", IF(COUNTIF(BQ1383:$BY1383, "")=BP$8, IF(Q1383="", "", Q1383), ""))</f>
        <v/>
      </c>
      <c r="BQ1383" s="61" t="str">
        <f>IF($B1383="", "", IF(COUNTIF(BR1383:$BY1383, "")=BQ$8, IF(R1383="", "", R1383), ""))</f>
        <v/>
      </c>
      <c r="BR1383" s="61" t="str">
        <f>IF($B1383="", "", IF(COUNTIF(BS1383:$BY1383, "")=BR$8, IF(S1383="", "", S1383), ""))</f>
        <v/>
      </c>
      <c r="BS1383" s="61" t="str">
        <f>IF($B1383="", "", IF(COUNTIF(BT1383:$BY1383, "")=BS$8, IF(T1383="", "", T1383), ""))</f>
        <v/>
      </c>
      <c r="BT1383" s="61" t="str">
        <f>IF($B1383="", "", IF(COUNTIF(BU1383:$BY1383, "")=BT$8, IF(U1383="", "", U1383), ""))</f>
        <v/>
      </c>
      <c r="BU1383" s="61" t="str">
        <f>IF($B1383="", "", IF(COUNTIF(BV1383:$BY1383, "")=BU$8, IF(V1383="", "", V1383), ""))</f>
        <v/>
      </c>
      <c r="BV1383" s="61" t="str">
        <f>IF($B1383="", "", IF(COUNTIF(BW1383:$BY1383, "")=BV$8, IF(W1383="", "", W1383), ""))</f>
        <v/>
      </c>
      <c r="BW1383" s="61" t="str">
        <f>IF($B1383="", "", IF(COUNTIF(BX1383:$BY1383, "")=BW$8, IF(X1383="", "", X1383), ""))</f>
        <v/>
      </c>
      <c r="BX1383" s="61" t="str">
        <f>IF($B1383="", "", IF(COUNTIF(BY1383:$BY1383, "")=BX$8, IF(Y1383="", "", Y1383), ""))</f>
        <v/>
      </c>
      <c r="BY1383" s="50" t="str">
        <f t="shared" si="571"/>
        <v/>
      </c>
      <c r="CA1383" s="6" t="str">
        <f t="shared" si="572"/>
        <v/>
      </c>
      <c r="CB1383" s="6" t="str">
        <f>IF(CA1383="", "", RANK(CA1383, $CA$9:$CA$2508, 0)+COUNTIF($CA$9:CA1383, CA1383)-1)</f>
        <v/>
      </c>
    </row>
    <row r="1384" spans="1:80" x14ac:dyDescent="0.25">
      <c r="A1384" s="22"/>
      <c r="B1384" s="121" t="str">
        <f>IF('Stock Details'!B1383="", "", 'Stock Details'!B1383)</f>
        <v/>
      </c>
      <c r="C1384" s="22"/>
      <c r="D1384" s="130"/>
      <c r="E1384" s="122"/>
      <c r="F1384" s="131"/>
      <c r="G1384" s="22"/>
      <c r="H1384" s="130" t="str">
        <f t="shared" si="557"/>
        <v/>
      </c>
      <c r="I1384" s="122"/>
      <c r="J1384" s="131"/>
      <c r="K1384" s="22"/>
      <c r="L1384" s="130" t="str">
        <f t="shared" si="558"/>
        <v/>
      </c>
      <c r="M1384" s="122"/>
      <c r="N1384" s="131"/>
      <c r="O1384" s="22"/>
      <c r="P1384" s="130" t="str">
        <f t="shared" si="559"/>
        <v/>
      </c>
      <c r="Q1384" s="122"/>
      <c r="R1384" s="131"/>
      <c r="S1384" s="22"/>
      <c r="T1384" s="130" t="str">
        <f t="shared" si="560"/>
        <v/>
      </c>
      <c r="U1384" s="122"/>
      <c r="V1384" s="131"/>
      <c r="W1384" s="22"/>
      <c r="X1384" s="130" t="str">
        <f t="shared" si="561"/>
        <v/>
      </c>
      <c r="Y1384" s="122"/>
      <c r="Z1384" s="131"/>
      <c r="AA1384" s="22"/>
      <c r="AC1384" s="6" t="str">
        <f t="shared" si="562"/>
        <v/>
      </c>
      <c r="AE1384" s="6" t="str">
        <f t="shared" si="563"/>
        <v/>
      </c>
      <c r="AF1384" s="6" t="str">
        <f t="shared" si="564"/>
        <v/>
      </c>
      <c r="AG1384" s="6" t="str">
        <f t="shared" si="565"/>
        <v/>
      </c>
      <c r="AH1384" s="6" t="str">
        <f t="shared" si="566"/>
        <v/>
      </c>
      <c r="AI1384" s="6" t="str">
        <f t="shared" si="567"/>
        <v/>
      </c>
      <c r="AJ1384" s="6" t="str">
        <f t="shared" si="568"/>
        <v/>
      </c>
      <c r="AL1384" s="9" t="str">
        <f>IF('Stock Details'!F1383="", "", 'Stock Details'!F1383)</f>
        <v/>
      </c>
      <c r="AM1384" s="9" t="str">
        <f>IF('Stock Details'!G1383="", "", 'Stock Details'!G1383)</f>
        <v/>
      </c>
      <c r="AO1384" s="59" t="str">
        <f t="shared" si="569"/>
        <v/>
      </c>
      <c r="AP1384" s="59" t="str">
        <f t="shared" si="573"/>
        <v/>
      </c>
      <c r="AQ1384" s="59" t="str">
        <f t="shared" si="574"/>
        <v/>
      </c>
      <c r="AR1384" s="59" t="str">
        <f t="shared" si="575"/>
        <v/>
      </c>
      <c r="AS1384" s="59" t="str">
        <f t="shared" si="576"/>
        <v/>
      </c>
      <c r="AT1384" s="59" t="str">
        <f t="shared" si="577"/>
        <v/>
      </c>
      <c r="AV1384" s="59" t="str">
        <f t="shared" si="570"/>
        <v/>
      </c>
      <c r="AW1384" s="59" t="str">
        <f t="shared" si="552"/>
        <v/>
      </c>
      <c r="AX1384" s="59" t="str">
        <f t="shared" si="553"/>
        <v/>
      </c>
      <c r="AY1384" s="59" t="str">
        <f t="shared" si="554"/>
        <v/>
      </c>
      <c r="AZ1384" s="59" t="str">
        <f t="shared" si="555"/>
        <v/>
      </c>
      <c r="BA1384" s="59" t="str">
        <f t="shared" si="556"/>
        <v/>
      </c>
      <c r="BC1384" s="49" t="str">
        <f>IF($B1384="", "", IF(COUNTIF(BD1384:$BY1384, "")=BC$8, IF(D1384="", "", D1384), ""))</f>
        <v/>
      </c>
      <c r="BD1384" s="61" t="str">
        <f>IF($B1384="", "", IF(COUNTIF(BE1384:$BY1384, "")=BD$8, IF(E1384="", "", E1384), ""))</f>
        <v/>
      </c>
      <c r="BE1384" s="61" t="str">
        <f>IF($B1384="", "", IF(COUNTIF(BF1384:$BY1384, "")=BE$8, IF(F1384="", "", F1384), ""))</f>
        <v/>
      </c>
      <c r="BF1384" s="61" t="str">
        <f>IF($B1384="", "", IF(COUNTIF(BG1384:$BY1384, "")=BF$8, IF(G1384="", "", G1384), ""))</f>
        <v/>
      </c>
      <c r="BG1384" s="61" t="str">
        <f>IF($B1384="", "", IF(COUNTIF(BH1384:$BY1384, "")=BG$8, IF(H1384="", "", H1384), ""))</f>
        <v/>
      </c>
      <c r="BH1384" s="61" t="str">
        <f>IF($B1384="", "", IF(COUNTIF(BI1384:$BY1384, "")=BH$8, IF(I1384="", "", I1384), ""))</f>
        <v/>
      </c>
      <c r="BI1384" s="61" t="str">
        <f>IF($B1384="", "", IF(COUNTIF(BJ1384:$BY1384, "")=BI$8, IF(J1384="", "", J1384), ""))</f>
        <v/>
      </c>
      <c r="BJ1384" s="61" t="str">
        <f>IF($B1384="", "", IF(COUNTIF(BK1384:$BY1384, "")=BJ$8, IF(K1384="", "", K1384), ""))</f>
        <v/>
      </c>
      <c r="BK1384" s="61" t="str">
        <f>IF($B1384="", "", IF(COUNTIF(BL1384:$BY1384, "")=BK$8, IF(L1384="", "", L1384), ""))</f>
        <v/>
      </c>
      <c r="BL1384" s="61" t="str">
        <f>IF($B1384="", "", IF(COUNTIF(BM1384:$BY1384, "")=BL$8, IF(M1384="", "", M1384), ""))</f>
        <v/>
      </c>
      <c r="BM1384" s="61" t="str">
        <f>IF($B1384="", "", IF(COUNTIF(BN1384:$BY1384, "")=BM$8, IF(N1384="", "", N1384), ""))</f>
        <v/>
      </c>
      <c r="BN1384" s="61" t="str">
        <f>IF($B1384="", "", IF(COUNTIF(BO1384:$BY1384, "")=BN$8, IF(O1384="", "", O1384), ""))</f>
        <v/>
      </c>
      <c r="BO1384" s="61" t="str">
        <f>IF($B1384="", "", IF(COUNTIF(BP1384:$BY1384, "")=BO$8, IF(P1384="", "", P1384), ""))</f>
        <v/>
      </c>
      <c r="BP1384" s="61" t="str">
        <f>IF($B1384="", "", IF(COUNTIF(BQ1384:$BY1384, "")=BP$8, IF(Q1384="", "", Q1384), ""))</f>
        <v/>
      </c>
      <c r="BQ1384" s="61" t="str">
        <f>IF($B1384="", "", IF(COUNTIF(BR1384:$BY1384, "")=BQ$8, IF(R1384="", "", R1384), ""))</f>
        <v/>
      </c>
      <c r="BR1384" s="61" t="str">
        <f>IF($B1384="", "", IF(COUNTIF(BS1384:$BY1384, "")=BR$8, IF(S1384="", "", S1384), ""))</f>
        <v/>
      </c>
      <c r="BS1384" s="61" t="str">
        <f>IF($B1384="", "", IF(COUNTIF(BT1384:$BY1384, "")=BS$8, IF(T1384="", "", T1384), ""))</f>
        <v/>
      </c>
      <c r="BT1384" s="61" t="str">
        <f>IF($B1384="", "", IF(COUNTIF(BU1384:$BY1384, "")=BT$8, IF(U1384="", "", U1384), ""))</f>
        <v/>
      </c>
      <c r="BU1384" s="61" t="str">
        <f>IF($B1384="", "", IF(COUNTIF(BV1384:$BY1384, "")=BU$8, IF(V1384="", "", V1384), ""))</f>
        <v/>
      </c>
      <c r="BV1384" s="61" t="str">
        <f>IF($B1384="", "", IF(COUNTIF(BW1384:$BY1384, "")=BV$8, IF(W1384="", "", W1384), ""))</f>
        <v/>
      </c>
      <c r="BW1384" s="61" t="str">
        <f>IF($B1384="", "", IF(COUNTIF(BX1384:$BY1384, "")=BW$8, IF(X1384="", "", X1384), ""))</f>
        <v/>
      </c>
      <c r="BX1384" s="61" t="str">
        <f>IF($B1384="", "", IF(COUNTIF(BY1384:$BY1384, "")=BX$8, IF(Y1384="", "", Y1384), ""))</f>
        <v/>
      </c>
      <c r="BY1384" s="50" t="str">
        <f t="shared" si="571"/>
        <v/>
      </c>
      <c r="CA1384" s="6" t="str">
        <f t="shared" si="572"/>
        <v/>
      </c>
      <c r="CB1384" s="6" t="str">
        <f>IF(CA1384="", "", RANK(CA1384, $CA$9:$CA$2508, 0)+COUNTIF($CA$9:CA1384, CA1384)-1)</f>
        <v/>
      </c>
    </row>
    <row r="1385" spans="1:80" x14ac:dyDescent="0.25">
      <c r="A1385" s="22"/>
      <c r="B1385" s="121" t="str">
        <f>IF('Stock Details'!B1384="", "", 'Stock Details'!B1384)</f>
        <v/>
      </c>
      <c r="C1385" s="22"/>
      <c r="D1385" s="130"/>
      <c r="E1385" s="122"/>
      <c r="F1385" s="131"/>
      <c r="G1385" s="22"/>
      <c r="H1385" s="130" t="str">
        <f t="shared" si="557"/>
        <v/>
      </c>
      <c r="I1385" s="122"/>
      <c r="J1385" s="131"/>
      <c r="K1385" s="22"/>
      <c r="L1385" s="130" t="str">
        <f t="shared" si="558"/>
        <v/>
      </c>
      <c r="M1385" s="122"/>
      <c r="N1385" s="131"/>
      <c r="O1385" s="22"/>
      <c r="P1385" s="130" t="str">
        <f t="shared" si="559"/>
        <v/>
      </c>
      <c r="Q1385" s="122"/>
      <c r="R1385" s="131"/>
      <c r="S1385" s="22"/>
      <c r="T1385" s="130" t="str">
        <f t="shared" si="560"/>
        <v/>
      </c>
      <c r="U1385" s="122"/>
      <c r="V1385" s="131"/>
      <c r="W1385" s="22"/>
      <c r="X1385" s="130" t="str">
        <f t="shared" si="561"/>
        <v/>
      </c>
      <c r="Y1385" s="122"/>
      <c r="Z1385" s="131"/>
      <c r="AA1385" s="22"/>
      <c r="AC1385" s="6" t="str">
        <f t="shared" si="562"/>
        <v/>
      </c>
      <c r="AE1385" s="6" t="str">
        <f t="shared" si="563"/>
        <v/>
      </c>
      <c r="AF1385" s="6" t="str">
        <f t="shared" si="564"/>
        <v/>
      </c>
      <c r="AG1385" s="6" t="str">
        <f t="shared" si="565"/>
        <v/>
      </c>
      <c r="AH1385" s="6" t="str">
        <f t="shared" si="566"/>
        <v/>
      </c>
      <c r="AI1385" s="6" t="str">
        <f t="shared" si="567"/>
        <v/>
      </c>
      <c r="AJ1385" s="6" t="str">
        <f t="shared" si="568"/>
        <v/>
      </c>
      <c r="AL1385" s="9" t="str">
        <f>IF('Stock Details'!F1384="", "", 'Stock Details'!F1384)</f>
        <v/>
      </c>
      <c r="AM1385" s="9" t="str">
        <f>IF('Stock Details'!G1384="", "", 'Stock Details'!G1384)</f>
        <v/>
      </c>
      <c r="AO1385" s="59" t="str">
        <f t="shared" si="569"/>
        <v/>
      </c>
      <c r="AP1385" s="59" t="str">
        <f t="shared" si="573"/>
        <v/>
      </c>
      <c r="AQ1385" s="59" t="str">
        <f t="shared" si="574"/>
        <v/>
      </c>
      <c r="AR1385" s="59" t="str">
        <f t="shared" si="575"/>
        <v/>
      </c>
      <c r="AS1385" s="59" t="str">
        <f t="shared" si="576"/>
        <v/>
      </c>
      <c r="AT1385" s="59" t="str">
        <f t="shared" si="577"/>
        <v/>
      </c>
      <c r="AV1385" s="59" t="str">
        <f t="shared" si="570"/>
        <v/>
      </c>
      <c r="AW1385" s="59" t="str">
        <f t="shared" si="552"/>
        <v/>
      </c>
      <c r="AX1385" s="59" t="str">
        <f t="shared" si="553"/>
        <v/>
      </c>
      <c r="AY1385" s="59" t="str">
        <f t="shared" si="554"/>
        <v/>
      </c>
      <c r="AZ1385" s="59" t="str">
        <f t="shared" si="555"/>
        <v/>
      </c>
      <c r="BA1385" s="59" t="str">
        <f t="shared" si="556"/>
        <v/>
      </c>
      <c r="BC1385" s="49" t="str">
        <f>IF($B1385="", "", IF(COUNTIF(BD1385:$BY1385, "")=BC$8, IF(D1385="", "", D1385), ""))</f>
        <v/>
      </c>
      <c r="BD1385" s="61" t="str">
        <f>IF($B1385="", "", IF(COUNTIF(BE1385:$BY1385, "")=BD$8, IF(E1385="", "", E1385), ""))</f>
        <v/>
      </c>
      <c r="BE1385" s="61" t="str">
        <f>IF($B1385="", "", IF(COUNTIF(BF1385:$BY1385, "")=BE$8, IF(F1385="", "", F1385), ""))</f>
        <v/>
      </c>
      <c r="BF1385" s="61" t="str">
        <f>IF($B1385="", "", IF(COUNTIF(BG1385:$BY1385, "")=BF$8, IF(G1385="", "", G1385), ""))</f>
        <v/>
      </c>
      <c r="BG1385" s="61" t="str">
        <f>IF($B1385="", "", IF(COUNTIF(BH1385:$BY1385, "")=BG$8, IF(H1385="", "", H1385), ""))</f>
        <v/>
      </c>
      <c r="BH1385" s="61" t="str">
        <f>IF($B1385="", "", IF(COUNTIF(BI1385:$BY1385, "")=BH$8, IF(I1385="", "", I1385), ""))</f>
        <v/>
      </c>
      <c r="BI1385" s="61" t="str">
        <f>IF($B1385="", "", IF(COUNTIF(BJ1385:$BY1385, "")=BI$8, IF(J1385="", "", J1385), ""))</f>
        <v/>
      </c>
      <c r="BJ1385" s="61" t="str">
        <f>IF($B1385="", "", IF(COUNTIF(BK1385:$BY1385, "")=BJ$8, IF(K1385="", "", K1385), ""))</f>
        <v/>
      </c>
      <c r="BK1385" s="61" t="str">
        <f>IF($B1385="", "", IF(COUNTIF(BL1385:$BY1385, "")=BK$8, IF(L1385="", "", L1385), ""))</f>
        <v/>
      </c>
      <c r="BL1385" s="61" t="str">
        <f>IF($B1385="", "", IF(COUNTIF(BM1385:$BY1385, "")=BL$8, IF(M1385="", "", M1385), ""))</f>
        <v/>
      </c>
      <c r="BM1385" s="61" t="str">
        <f>IF($B1385="", "", IF(COUNTIF(BN1385:$BY1385, "")=BM$8, IF(N1385="", "", N1385), ""))</f>
        <v/>
      </c>
      <c r="BN1385" s="61" t="str">
        <f>IF($B1385="", "", IF(COUNTIF(BO1385:$BY1385, "")=BN$8, IF(O1385="", "", O1385), ""))</f>
        <v/>
      </c>
      <c r="BO1385" s="61" t="str">
        <f>IF($B1385="", "", IF(COUNTIF(BP1385:$BY1385, "")=BO$8, IF(P1385="", "", P1385), ""))</f>
        <v/>
      </c>
      <c r="BP1385" s="61" t="str">
        <f>IF($B1385="", "", IF(COUNTIF(BQ1385:$BY1385, "")=BP$8, IF(Q1385="", "", Q1385), ""))</f>
        <v/>
      </c>
      <c r="BQ1385" s="61" t="str">
        <f>IF($B1385="", "", IF(COUNTIF(BR1385:$BY1385, "")=BQ$8, IF(R1385="", "", R1385), ""))</f>
        <v/>
      </c>
      <c r="BR1385" s="61" t="str">
        <f>IF($B1385="", "", IF(COUNTIF(BS1385:$BY1385, "")=BR$8, IF(S1385="", "", S1385), ""))</f>
        <v/>
      </c>
      <c r="BS1385" s="61" t="str">
        <f>IF($B1385="", "", IF(COUNTIF(BT1385:$BY1385, "")=BS$8, IF(T1385="", "", T1385), ""))</f>
        <v/>
      </c>
      <c r="BT1385" s="61" t="str">
        <f>IF($B1385="", "", IF(COUNTIF(BU1385:$BY1385, "")=BT$8, IF(U1385="", "", U1385), ""))</f>
        <v/>
      </c>
      <c r="BU1385" s="61" t="str">
        <f>IF($B1385="", "", IF(COUNTIF(BV1385:$BY1385, "")=BU$8, IF(V1385="", "", V1385), ""))</f>
        <v/>
      </c>
      <c r="BV1385" s="61" t="str">
        <f>IF($B1385="", "", IF(COUNTIF(BW1385:$BY1385, "")=BV$8, IF(W1385="", "", W1385), ""))</f>
        <v/>
      </c>
      <c r="BW1385" s="61" t="str">
        <f>IF($B1385="", "", IF(COUNTIF(BX1385:$BY1385, "")=BW$8, IF(X1385="", "", X1385), ""))</f>
        <v/>
      </c>
      <c r="BX1385" s="61" t="str">
        <f>IF($B1385="", "", IF(COUNTIF(BY1385:$BY1385, "")=BX$8, IF(Y1385="", "", Y1385), ""))</f>
        <v/>
      </c>
      <c r="BY1385" s="50" t="str">
        <f t="shared" si="571"/>
        <v/>
      </c>
      <c r="CA1385" s="6" t="str">
        <f t="shared" si="572"/>
        <v/>
      </c>
      <c r="CB1385" s="6" t="str">
        <f>IF(CA1385="", "", RANK(CA1385, $CA$9:$CA$2508, 0)+COUNTIF($CA$9:CA1385, CA1385)-1)</f>
        <v/>
      </c>
    </row>
    <row r="1386" spans="1:80" x14ac:dyDescent="0.25">
      <c r="A1386" s="22"/>
      <c r="B1386" s="121" t="str">
        <f>IF('Stock Details'!B1385="", "", 'Stock Details'!B1385)</f>
        <v/>
      </c>
      <c r="C1386" s="22"/>
      <c r="D1386" s="130"/>
      <c r="E1386" s="122"/>
      <c r="F1386" s="131"/>
      <c r="G1386" s="22"/>
      <c r="H1386" s="130" t="str">
        <f t="shared" si="557"/>
        <v/>
      </c>
      <c r="I1386" s="122"/>
      <c r="J1386" s="131"/>
      <c r="K1386" s="22"/>
      <c r="L1386" s="130" t="str">
        <f t="shared" si="558"/>
        <v/>
      </c>
      <c r="M1386" s="122"/>
      <c r="N1386" s="131"/>
      <c r="O1386" s="22"/>
      <c r="P1386" s="130" t="str">
        <f t="shared" si="559"/>
        <v/>
      </c>
      <c r="Q1386" s="122"/>
      <c r="R1386" s="131"/>
      <c r="S1386" s="22"/>
      <c r="T1386" s="130" t="str">
        <f t="shared" si="560"/>
        <v/>
      </c>
      <c r="U1386" s="122"/>
      <c r="V1386" s="131"/>
      <c r="W1386" s="22"/>
      <c r="X1386" s="130" t="str">
        <f t="shared" si="561"/>
        <v/>
      </c>
      <c r="Y1386" s="122"/>
      <c r="Z1386" s="131"/>
      <c r="AA1386" s="22"/>
      <c r="AC1386" s="6" t="str">
        <f t="shared" si="562"/>
        <v/>
      </c>
      <c r="AE1386" s="6" t="str">
        <f t="shared" si="563"/>
        <v/>
      </c>
      <c r="AF1386" s="6" t="str">
        <f t="shared" si="564"/>
        <v/>
      </c>
      <c r="AG1386" s="6" t="str">
        <f t="shared" si="565"/>
        <v/>
      </c>
      <c r="AH1386" s="6" t="str">
        <f t="shared" si="566"/>
        <v/>
      </c>
      <c r="AI1386" s="6" t="str">
        <f t="shared" si="567"/>
        <v/>
      </c>
      <c r="AJ1386" s="6" t="str">
        <f t="shared" si="568"/>
        <v/>
      </c>
      <c r="AL1386" s="9" t="str">
        <f>IF('Stock Details'!F1385="", "", 'Stock Details'!F1385)</f>
        <v/>
      </c>
      <c r="AM1386" s="9" t="str">
        <f>IF('Stock Details'!G1385="", "", 'Stock Details'!G1385)</f>
        <v/>
      </c>
      <c r="AO1386" s="59" t="str">
        <f t="shared" si="569"/>
        <v/>
      </c>
      <c r="AP1386" s="59" t="str">
        <f t="shared" si="573"/>
        <v/>
      </c>
      <c r="AQ1386" s="59" t="str">
        <f t="shared" si="574"/>
        <v/>
      </c>
      <c r="AR1386" s="59" t="str">
        <f t="shared" si="575"/>
        <v/>
      </c>
      <c r="AS1386" s="59" t="str">
        <f t="shared" si="576"/>
        <v/>
      </c>
      <c r="AT1386" s="59" t="str">
        <f t="shared" si="577"/>
        <v/>
      </c>
      <c r="AV1386" s="59" t="str">
        <f t="shared" si="570"/>
        <v/>
      </c>
      <c r="AW1386" s="59" t="str">
        <f t="shared" si="552"/>
        <v/>
      </c>
      <c r="AX1386" s="59" t="str">
        <f t="shared" si="553"/>
        <v/>
      </c>
      <c r="AY1386" s="59" t="str">
        <f t="shared" si="554"/>
        <v/>
      </c>
      <c r="AZ1386" s="59" t="str">
        <f t="shared" si="555"/>
        <v/>
      </c>
      <c r="BA1386" s="59" t="str">
        <f t="shared" si="556"/>
        <v/>
      </c>
      <c r="BC1386" s="49" t="str">
        <f>IF($B1386="", "", IF(COUNTIF(BD1386:$BY1386, "")=BC$8, IF(D1386="", "", D1386), ""))</f>
        <v/>
      </c>
      <c r="BD1386" s="61" t="str">
        <f>IF($B1386="", "", IF(COUNTIF(BE1386:$BY1386, "")=BD$8, IF(E1386="", "", E1386), ""))</f>
        <v/>
      </c>
      <c r="BE1386" s="61" t="str">
        <f>IF($B1386="", "", IF(COUNTIF(BF1386:$BY1386, "")=BE$8, IF(F1386="", "", F1386), ""))</f>
        <v/>
      </c>
      <c r="BF1386" s="61" t="str">
        <f>IF($B1386="", "", IF(COUNTIF(BG1386:$BY1386, "")=BF$8, IF(G1386="", "", G1386), ""))</f>
        <v/>
      </c>
      <c r="BG1386" s="61" t="str">
        <f>IF($B1386="", "", IF(COUNTIF(BH1386:$BY1386, "")=BG$8, IF(H1386="", "", H1386), ""))</f>
        <v/>
      </c>
      <c r="BH1386" s="61" t="str">
        <f>IF($B1386="", "", IF(COUNTIF(BI1386:$BY1386, "")=BH$8, IF(I1386="", "", I1386), ""))</f>
        <v/>
      </c>
      <c r="BI1386" s="61" t="str">
        <f>IF($B1386="", "", IF(COUNTIF(BJ1386:$BY1386, "")=BI$8, IF(J1386="", "", J1386), ""))</f>
        <v/>
      </c>
      <c r="BJ1386" s="61" t="str">
        <f>IF($B1386="", "", IF(COUNTIF(BK1386:$BY1386, "")=BJ$8, IF(K1386="", "", K1386), ""))</f>
        <v/>
      </c>
      <c r="BK1386" s="61" t="str">
        <f>IF($B1386="", "", IF(COUNTIF(BL1386:$BY1386, "")=BK$8, IF(L1386="", "", L1386), ""))</f>
        <v/>
      </c>
      <c r="BL1386" s="61" t="str">
        <f>IF($B1386="", "", IF(COUNTIF(BM1386:$BY1386, "")=BL$8, IF(M1386="", "", M1386), ""))</f>
        <v/>
      </c>
      <c r="BM1386" s="61" t="str">
        <f>IF($B1386="", "", IF(COUNTIF(BN1386:$BY1386, "")=BM$8, IF(N1386="", "", N1386), ""))</f>
        <v/>
      </c>
      <c r="BN1386" s="61" t="str">
        <f>IF($B1386="", "", IF(COUNTIF(BO1386:$BY1386, "")=BN$8, IF(O1386="", "", O1386), ""))</f>
        <v/>
      </c>
      <c r="BO1386" s="61" t="str">
        <f>IF($B1386="", "", IF(COUNTIF(BP1386:$BY1386, "")=BO$8, IF(P1386="", "", P1386), ""))</f>
        <v/>
      </c>
      <c r="BP1386" s="61" t="str">
        <f>IF($B1386="", "", IF(COUNTIF(BQ1386:$BY1386, "")=BP$8, IF(Q1386="", "", Q1386), ""))</f>
        <v/>
      </c>
      <c r="BQ1386" s="61" t="str">
        <f>IF($B1386="", "", IF(COUNTIF(BR1386:$BY1386, "")=BQ$8, IF(R1386="", "", R1386), ""))</f>
        <v/>
      </c>
      <c r="BR1386" s="61" t="str">
        <f>IF($B1386="", "", IF(COUNTIF(BS1386:$BY1386, "")=BR$8, IF(S1386="", "", S1386), ""))</f>
        <v/>
      </c>
      <c r="BS1386" s="61" t="str">
        <f>IF($B1386="", "", IF(COUNTIF(BT1386:$BY1386, "")=BS$8, IF(T1386="", "", T1386), ""))</f>
        <v/>
      </c>
      <c r="BT1386" s="61" t="str">
        <f>IF($B1386="", "", IF(COUNTIF(BU1386:$BY1386, "")=BT$8, IF(U1386="", "", U1386), ""))</f>
        <v/>
      </c>
      <c r="BU1386" s="61" t="str">
        <f>IF($B1386="", "", IF(COUNTIF(BV1386:$BY1386, "")=BU$8, IF(V1386="", "", V1386), ""))</f>
        <v/>
      </c>
      <c r="BV1386" s="61" t="str">
        <f>IF($B1386="", "", IF(COUNTIF(BW1386:$BY1386, "")=BV$8, IF(W1386="", "", W1386), ""))</f>
        <v/>
      </c>
      <c r="BW1386" s="61" t="str">
        <f>IF($B1386="", "", IF(COUNTIF(BX1386:$BY1386, "")=BW$8, IF(X1386="", "", X1386), ""))</f>
        <v/>
      </c>
      <c r="BX1386" s="61" t="str">
        <f>IF($B1386="", "", IF(COUNTIF(BY1386:$BY1386, "")=BX$8, IF(Y1386="", "", Y1386), ""))</f>
        <v/>
      </c>
      <c r="BY1386" s="50" t="str">
        <f t="shared" si="571"/>
        <v/>
      </c>
      <c r="CA1386" s="6" t="str">
        <f t="shared" si="572"/>
        <v/>
      </c>
      <c r="CB1386" s="6" t="str">
        <f>IF(CA1386="", "", RANK(CA1386, $CA$9:$CA$2508, 0)+COUNTIF($CA$9:CA1386, CA1386)-1)</f>
        <v/>
      </c>
    </row>
    <row r="1387" spans="1:80" x14ac:dyDescent="0.25">
      <c r="A1387" s="22"/>
      <c r="B1387" s="121" t="str">
        <f>IF('Stock Details'!B1386="", "", 'Stock Details'!B1386)</f>
        <v/>
      </c>
      <c r="C1387" s="22"/>
      <c r="D1387" s="130"/>
      <c r="E1387" s="122"/>
      <c r="F1387" s="131"/>
      <c r="G1387" s="22"/>
      <c r="H1387" s="130" t="str">
        <f t="shared" si="557"/>
        <v/>
      </c>
      <c r="I1387" s="122"/>
      <c r="J1387" s="131"/>
      <c r="K1387" s="22"/>
      <c r="L1387" s="130" t="str">
        <f t="shared" si="558"/>
        <v/>
      </c>
      <c r="M1387" s="122"/>
      <c r="N1387" s="131"/>
      <c r="O1387" s="22"/>
      <c r="P1387" s="130" t="str">
        <f t="shared" si="559"/>
        <v/>
      </c>
      <c r="Q1387" s="122"/>
      <c r="R1387" s="131"/>
      <c r="S1387" s="22"/>
      <c r="T1387" s="130" t="str">
        <f t="shared" si="560"/>
        <v/>
      </c>
      <c r="U1387" s="122"/>
      <c r="V1387" s="131"/>
      <c r="W1387" s="22"/>
      <c r="X1387" s="130" t="str">
        <f t="shared" si="561"/>
        <v/>
      </c>
      <c r="Y1387" s="122"/>
      <c r="Z1387" s="131"/>
      <c r="AA1387" s="22"/>
      <c r="AC1387" s="6" t="str">
        <f t="shared" si="562"/>
        <v/>
      </c>
      <c r="AE1387" s="6" t="str">
        <f t="shared" si="563"/>
        <v/>
      </c>
      <c r="AF1387" s="6" t="str">
        <f t="shared" si="564"/>
        <v/>
      </c>
      <c r="AG1387" s="6" t="str">
        <f t="shared" si="565"/>
        <v/>
      </c>
      <c r="AH1387" s="6" t="str">
        <f t="shared" si="566"/>
        <v/>
      </c>
      <c r="AI1387" s="6" t="str">
        <f t="shared" si="567"/>
        <v/>
      </c>
      <c r="AJ1387" s="6" t="str">
        <f t="shared" si="568"/>
        <v/>
      </c>
      <c r="AL1387" s="9" t="str">
        <f>IF('Stock Details'!F1386="", "", 'Stock Details'!F1386)</f>
        <v/>
      </c>
      <c r="AM1387" s="9" t="str">
        <f>IF('Stock Details'!G1386="", "", 'Stock Details'!G1386)</f>
        <v/>
      </c>
      <c r="AO1387" s="59" t="str">
        <f t="shared" si="569"/>
        <v/>
      </c>
      <c r="AP1387" s="59" t="str">
        <f t="shared" si="573"/>
        <v/>
      </c>
      <c r="AQ1387" s="59" t="str">
        <f t="shared" si="574"/>
        <v/>
      </c>
      <c r="AR1387" s="59" t="str">
        <f t="shared" si="575"/>
        <v/>
      </c>
      <c r="AS1387" s="59" t="str">
        <f t="shared" si="576"/>
        <v/>
      </c>
      <c r="AT1387" s="59" t="str">
        <f t="shared" si="577"/>
        <v/>
      </c>
      <c r="AV1387" s="59" t="str">
        <f t="shared" si="570"/>
        <v/>
      </c>
      <c r="AW1387" s="59" t="str">
        <f t="shared" si="552"/>
        <v/>
      </c>
      <c r="AX1387" s="59" t="str">
        <f t="shared" si="553"/>
        <v/>
      </c>
      <c r="AY1387" s="59" t="str">
        <f t="shared" si="554"/>
        <v/>
      </c>
      <c r="AZ1387" s="59" t="str">
        <f t="shared" si="555"/>
        <v/>
      </c>
      <c r="BA1387" s="59" t="str">
        <f t="shared" si="556"/>
        <v/>
      </c>
      <c r="BC1387" s="49" t="str">
        <f>IF($B1387="", "", IF(COUNTIF(BD1387:$BY1387, "")=BC$8, IF(D1387="", "", D1387), ""))</f>
        <v/>
      </c>
      <c r="BD1387" s="61" t="str">
        <f>IF($B1387="", "", IF(COUNTIF(BE1387:$BY1387, "")=BD$8, IF(E1387="", "", E1387), ""))</f>
        <v/>
      </c>
      <c r="BE1387" s="61" t="str">
        <f>IF($B1387="", "", IF(COUNTIF(BF1387:$BY1387, "")=BE$8, IF(F1387="", "", F1387), ""))</f>
        <v/>
      </c>
      <c r="BF1387" s="61" t="str">
        <f>IF($B1387="", "", IF(COUNTIF(BG1387:$BY1387, "")=BF$8, IF(G1387="", "", G1387), ""))</f>
        <v/>
      </c>
      <c r="BG1387" s="61" t="str">
        <f>IF($B1387="", "", IF(COUNTIF(BH1387:$BY1387, "")=BG$8, IF(H1387="", "", H1387), ""))</f>
        <v/>
      </c>
      <c r="BH1387" s="61" t="str">
        <f>IF($B1387="", "", IF(COUNTIF(BI1387:$BY1387, "")=BH$8, IF(I1387="", "", I1387), ""))</f>
        <v/>
      </c>
      <c r="BI1387" s="61" t="str">
        <f>IF($B1387="", "", IF(COUNTIF(BJ1387:$BY1387, "")=BI$8, IF(J1387="", "", J1387), ""))</f>
        <v/>
      </c>
      <c r="BJ1387" s="61" t="str">
        <f>IF($B1387="", "", IF(COUNTIF(BK1387:$BY1387, "")=BJ$8, IF(K1387="", "", K1387), ""))</f>
        <v/>
      </c>
      <c r="BK1387" s="61" t="str">
        <f>IF($B1387="", "", IF(COUNTIF(BL1387:$BY1387, "")=BK$8, IF(L1387="", "", L1387), ""))</f>
        <v/>
      </c>
      <c r="BL1387" s="61" t="str">
        <f>IF($B1387="", "", IF(COUNTIF(BM1387:$BY1387, "")=BL$8, IF(M1387="", "", M1387), ""))</f>
        <v/>
      </c>
      <c r="BM1387" s="61" t="str">
        <f>IF($B1387="", "", IF(COUNTIF(BN1387:$BY1387, "")=BM$8, IF(N1387="", "", N1387), ""))</f>
        <v/>
      </c>
      <c r="BN1387" s="61" t="str">
        <f>IF($B1387="", "", IF(COUNTIF(BO1387:$BY1387, "")=BN$8, IF(O1387="", "", O1387), ""))</f>
        <v/>
      </c>
      <c r="BO1387" s="61" t="str">
        <f>IF($B1387="", "", IF(COUNTIF(BP1387:$BY1387, "")=BO$8, IF(P1387="", "", P1387), ""))</f>
        <v/>
      </c>
      <c r="BP1387" s="61" t="str">
        <f>IF($B1387="", "", IF(COUNTIF(BQ1387:$BY1387, "")=BP$8, IF(Q1387="", "", Q1387), ""))</f>
        <v/>
      </c>
      <c r="BQ1387" s="61" t="str">
        <f>IF($B1387="", "", IF(COUNTIF(BR1387:$BY1387, "")=BQ$8, IF(R1387="", "", R1387), ""))</f>
        <v/>
      </c>
      <c r="BR1387" s="61" t="str">
        <f>IF($B1387="", "", IF(COUNTIF(BS1387:$BY1387, "")=BR$8, IF(S1387="", "", S1387), ""))</f>
        <v/>
      </c>
      <c r="BS1387" s="61" t="str">
        <f>IF($B1387="", "", IF(COUNTIF(BT1387:$BY1387, "")=BS$8, IF(T1387="", "", T1387), ""))</f>
        <v/>
      </c>
      <c r="BT1387" s="61" t="str">
        <f>IF($B1387="", "", IF(COUNTIF(BU1387:$BY1387, "")=BT$8, IF(U1387="", "", U1387), ""))</f>
        <v/>
      </c>
      <c r="BU1387" s="61" t="str">
        <f>IF($B1387="", "", IF(COUNTIF(BV1387:$BY1387, "")=BU$8, IF(V1387="", "", V1387), ""))</f>
        <v/>
      </c>
      <c r="BV1387" s="61" t="str">
        <f>IF($B1387="", "", IF(COUNTIF(BW1387:$BY1387, "")=BV$8, IF(W1387="", "", W1387), ""))</f>
        <v/>
      </c>
      <c r="BW1387" s="61" t="str">
        <f>IF($B1387="", "", IF(COUNTIF(BX1387:$BY1387, "")=BW$8, IF(X1387="", "", X1387), ""))</f>
        <v/>
      </c>
      <c r="BX1387" s="61" t="str">
        <f>IF($B1387="", "", IF(COUNTIF(BY1387:$BY1387, "")=BX$8, IF(Y1387="", "", Y1387), ""))</f>
        <v/>
      </c>
      <c r="BY1387" s="50" t="str">
        <f t="shared" si="571"/>
        <v/>
      </c>
      <c r="CA1387" s="6" t="str">
        <f t="shared" si="572"/>
        <v/>
      </c>
      <c r="CB1387" s="6" t="str">
        <f>IF(CA1387="", "", RANK(CA1387, $CA$9:$CA$2508, 0)+COUNTIF($CA$9:CA1387, CA1387)-1)</f>
        <v/>
      </c>
    </row>
    <row r="1388" spans="1:80" x14ac:dyDescent="0.25">
      <c r="A1388" s="22"/>
      <c r="B1388" s="121" t="str">
        <f>IF('Stock Details'!B1387="", "", 'Stock Details'!B1387)</f>
        <v/>
      </c>
      <c r="C1388" s="22"/>
      <c r="D1388" s="130"/>
      <c r="E1388" s="122"/>
      <c r="F1388" s="131"/>
      <c r="G1388" s="22"/>
      <c r="H1388" s="130" t="str">
        <f t="shared" si="557"/>
        <v/>
      </c>
      <c r="I1388" s="122"/>
      <c r="J1388" s="131"/>
      <c r="K1388" s="22"/>
      <c r="L1388" s="130" t="str">
        <f t="shared" si="558"/>
        <v/>
      </c>
      <c r="M1388" s="122"/>
      <c r="N1388" s="131"/>
      <c r="O1388" s="22"/>
      <c r="P1388" s="130" t="str">
        <f t="shared" si="559"/>
        <v/>
      </c>
      <c r="Q1388" s="122"/>
      <c r="R1388" s="131"/>
      <c r="S1388" s="22"/>
      <c r="T1388" s="130" t="str">
        <f t="shared" si="560"/>
        <v/>
      </c>
      <c r="U1388" s="122"/>
      <c r="V1388" s="131"/>
      <c r="W1388" s="22"/>
      <c r="X1388" s="130" t="str">
        <f t="shared" si="561"/>
        <v/>
      </c>
      <c r="Y1388" s="122"/>
      <c r="Z1388" s="131"/>
      <c r="AA1388" s="22"/>
      <c r="AC1388" s="6" t="str">
        <f t="shared" si="562"/>
        <v/>
      </c>
      <c r="AE1388" s="6" t="str">
        <f t="shared" si="563"/>
        <v/>
      </c>
      <c r="AF1388" s="6" t="str">
        <f t="shared" si="564"/>
        <v/>
      </c>
      <c r="AG1388" s="6" t="str">
        <f t="shared" si="565"/>
        <v/>
      </c>
      <c r="AH1388" s="6" t="str">
        <f t="shared" si="566"/>
        <v/>
      </c>
      <c r="AI1388" s="6" t="str">
        <f t="shared" si="567"/>
        <v/>
      </c>
      <c r="AJ1388" s="6" t="str">
        <f t="shared" si="568"/>
        <v/>
      </c>
      <c r="AL1388" s="9" t="str">
        <f>IF('Stock Details'!F1387="", "", 'Stock Details'!F1387)</f>
        <v/>
      </c>
      <c r="AM1388" s="9" t="str">
        <f>IF('Stock Details'!G1387="", "", 'Stock Details'!G1387)</f>
        <v/>
      </c>
      <c r="AO1388" s="59" t="str">
        <f t="shared" si="569"/>
        <v/>
      </c>
      <c r="AP1388" s="59" t="str">
        <f t="shared" si="573"/>
        <v/>
      </c>
      <c r="AQ1388" s="59" t="str">
        <f t="shared" si="574"/>
        <v/>
      </c>
      <c r="AR1388" s="59" t="str">
        <f t="shared" si="575"/>
        <v/>
      </c>
      <c r="AS1388" s="59" t="str">
        <f t="shared" si="576"/>
        <v/>
      </c>
      <c r="AT1388" s="59" t="str">
        <f t="shared" si="577"/>
        <v/>
      </c>
      <c r="AV1388" s="59" t="str">
        <f t="shared" si="570"/>
        <v/>
      </c>
      <c r="AW1388" s="59" t="str">
        <f t="shared" si="552"/>
        <v/>
      </c>
      <c r="AX1388" s="59" t="str">
        <f t="shared" si="553"/>
        <v/>
      </c>
      <c r="AY1388" s="59" t="str">
        <f t="shared" si="554"/>
        <v/>
      </c>
      <c r="AZ1388" s="59" t="str">
        <f t="shared" si="555"/>
        <v/>
      </c>
      <c r="BA1388" s="59" t="str">
        <f t="shared" si="556"/>
        <v/>
      </c>
      <c r="BC1388" s="49" t="str">
        <f>IF($B1388="", "", IF(COUNTIF(BD1388:$BY1388, "")=BC$8, IF(D1388="", "", D1388), ""))</f>
        <v/>
      </c>
      <c r="BD1388" s="61" t="str">
        <f>IF($B1388="", "", IF(COUNTIF(BE1388:$BY1388, "")=BD$8, IF(E1388="", "", E1388), ""))</f>
        <v/>
      </c>
      <c r="BE1388" s="61" t="str">
        <f>IF($B1388="", "", IF(COUNTIF(BF1388:$BY1388, "")=BE$8, IF(F1388="", "", F1388), ""))</f>
        <v/>
      </c>
      <c r="BF1388" s="61" t="str">
        <f>IF($B1388="", "", IF(COUNTIF(BG1388:$BY1388, "")=BF$8, IF(G1388="", "", G1388), ""))</f>
        <v/>
      </c>
      <c r="BG1388" s="61" t="str">
        <f>IF($B1388="", "", IF(COUNTIF(BH1388:$BY1388, "")=BG$8, IF(H1388="", "", H1388), ""))</f>
        <v/>
      </c>
      <c r="BH1388" s="61" t="str">
        <f>IF($B1388="", "", IF(COUNTIF(BI1388:$BY1388, "")=BH$8, IF(I1388="", "", I1388), ""))</f>
        <v/>
      </c>
      <c r="BI1388" s="61" t="str">
        <f>IF($B1388="", "", IF(COUNTIF(BJ1388:$BY1388, "")=BI$8, IF(J1388="", "", J1388), ""))</f>
        <v/>
      </c>
      <c r="BJ1388" s="61" t="str">
        <f>IF($B1388="", "", IF(COUNTIF(BK1388:$BY1388, "")=BJ$8, IF(K1388="", "", K1388), ""))</f>
        <v/>
      </c>
      <c r="BK1388" s="61" t="str">
        <f>IF($B1388="", "", IF(COUNTIF(BL1388:$BY1388, "")=BK$8, IF(L1388="", "", L1388), ""))</f>
        <v/>
      </c>
      <c r="BL1388" s="61" t="str">
        <f>IF($B1388="", "", IF(COUNTIF(BM1388:$BY1388, "")=BL$8, IF(M1388="", "", M1388), ""))</f>
        <v/>
      </c>
      <c r="BM1388" s="61" t="str">
        <f>IF($B1388="", "", IF(COUNTIF(BN1388:$BY1388, "")=BM$8, IF(N1388="", "", N1388), ""))</f>
        <v/>
      </c>
      <c r="BN1388" s="61" t="str">
        <f>IF($B1388="", "", IF(COUNTIF(BO1388:$BY1388, "")=BN$8, IF(O1388="", "", O1388), ""))</f>
        <v/>
      </c>
      <c r="BO1388" s="61" t="str">
        <f>IF($B1388="", "", IF(COUNTIF(BP1388:$BY1388, "")=BO$8, IF(P1388="", "", P1388), ""))</f>
        <v/>
      </c>
      <c r="BP1388" s="61" t="str">
        <f>IF($B1388="", "", IF(COUNTIF(BQ1388:$BY1388, "")=BP$8, IF(Q1388="", "", Q1388), ""))</f>
        <v/>
      </c>
      <c r="BQ1388" s="61" t="str">
        <f>IF($B1388="", "", IF(COUNTIF(BR1388:$BY1388, "")=BQ$8, IF(R1388="", "", R1388), ""))</f>
        <v/>
      </c>
      <c r="BR1388" s="61" t="str">
        <f>IF($B1388="", "", IF(COUNTIF(BS1388:$BY1388, "")=BR$8, IF(S1388="", "", S1388), ""))</f>
        <v/>
      </c>
      <c r="BS1388" s="61" t="str">
        <f>IF($B1388="", "", IF(COUNTIF(BT1388:$BY1388, "")=BS$8, IF(T1388="", "", T1388), ""))</f>
        <v/>
      </c>
      <c r="BT1388" s="61" t="str">
        <f>IF($B1388="", "", IF(COUNTIF(BU1388:$BY1388, "")=BT$8, IF(U1388="", "", U1388), ""))</f>
        <v/>
      </c>
      <c r="BU1388" s="61" t="str">
        <f>IF($B1388="", "", IF(COUNTIF(BV1388:$BY1388, "")=BU$8, IF(V1388="", "", V1388), ""))</f>
        <v/>
      </c>
      <c r="BV1388" s="61" t="str">
        <f>IF($B1388="", "", IF(COUNTIF(BW1388:$BY1388, "")=BV$8, IF(W1388="", "", W1388), ""))</f>
        <v/>
      </c>
      <c r="BW1388" s="61" t="str">
        <f>IF($B1388="", "", IF(COUNTIF(BX1388:$BY1388, "")=BW$8, IF(X1388="", "", X1388), ""))</f>
        <v/>
      </c>
      <c r="BX1388" s="61" t="str">
        <f>IF($B1388="", "", IF(COUNTIF(BY1388:$BY1388, "")=BX$8, IF(Y1388="", "", Y1388), ""))</f>
        <v/>
      </c>
      <c r="BY1388" s="50" t="str">
        <f t="shared" si="571"/>
        <v/>
      </c>
      <c r="CA1388" s="6" t="str">
        <f t="shared" si="572"/>
        <v/>
      </c>
      <c r="CB1388" s="6" t="str">
        <f>IF(CA1388="", "", RANK(CA1388, $CA$9:$CA$2508, 0)+COUNTIF($CA$9:CA1388, CA1388)-1)</f>
        <v/>
      </c>
    </row>
    <row r="1389" spans="1:80" x14ac:dyDescent="0.25">
      <c r="A1389" s="22"/>
      <c r="B1389" s="121" t="str">
        <f>IF('Stock Details'!B1388="", "", 'Stock Details'!B1388)</f>
        <v/>
      </c>
      <c r="C1389" s="22"/>
      <c r="D1389" s="130"/>
      <c r="E1389" s="122"/>
      <c r="F1389" s="131"/>
      <c r="G1389" s="22"/>
      <c r="H1389" s="130" t="str">
        <f t="shared" si="557"/>
        <v/>
      </c>
      <c r="I1389" s="122"/>
      <c r="J1389" s="131"/>
      <c r="K1389" s="22"/>
      <c r="L1389" s="130" t="str">
        <f t="shared" si="558"/>
        <v/>
      </c>
      <c r="M1389" s="122"/>
      <c r="N1389" s="131"/>
      <c r="O1389" s="22"/>
      <c r="P1389" s="130" t="str">
        <f t="shared" si="559"/>
        <v/>
      </c>
      <c r="Q1389" s="122"/>
      <c r="R1389" s="131"/>
      <c r="S1389" s="22"/>
      <c r="T1389" s="130" t="str">
        <f t="shared" si="560"/>
        <v/>
      </c>
      <c r="U1389" s="122"/>
      <c r="V1389" s="131"/>
      <c r="W1389" s="22"/>
      <c r="X1389" s="130" t="str">
        <f t="shared" si="561"/>
        <v/>
      </c>
      <c r="Y1389" s="122"/>
      <c r="Z1389" s="131"/>
      <c r="AA1389" s="22"/>
      <c r="AC1389" s="6" t="str">
        <f t="shared" si="562"/>
        <v/>
      </c>
      <c r="AE1389" s="6" t="str">
        <f t="shared" si="563"/>
        <v/>
      </c>
      <c r="AF1389" s="6" t="str">
        <f t="shared" si="564"/>
        <v/>
      </c>
      <c r="AG1389" s="6" t="str">
        <f t="shared" si="565"/>
        <v/>
      </c>
      <c r="AH1389" s="6" t="str">
        <f t="shared" si="566"/>
        <v/>
      </c>
      <c r="AI1389" s="6" t="str">
        <f t="shared" si="567"/>
        <v/>
      </c>
      <c r="AJ1389" s="6" t="str">
        <f t="shared" si="568"/>
        <v/>
      </c>
      <c r="AL1389" s="9" t="str">
        <f>IF('Stock Details'!F1388="", "", 'Stock Details'!F1388)</f>
        <v/>
      </c>
      <c r="AM1389" s="9" t="str">
        <f>IF('Stock Details'!G1388="", "", 'Stock Details'!G1388)</f>
        <v/>
      </c>
      <c r="AO1389" s="59" t="str">
        <f t="shared" si="569"/>
        <v/>
      </c>
      <c r="AP1389" s="59" t="str">
        <f t="shared" si="573"/>
        <v/>
      </c>
      <c r="AQ1389" s="59" t="str">
        <f t="shared" si="574"/>
        <v/>
      </c>
      <c r="AR1389" s="59" t="str">
        <f t="shared" si="575"/>
        <v/>
      </c>
      <c r="AS1389" s="59" t="str">
        <f t="shared" si="576"/>
        <v/>
      </c>
      <c r="AT1389" s="59" t="str">
        <f t="shared" si="577"/>
        <v/>
      </c>
      <c r="AV1389" s="59" t="str">
        <f t="shared" si="570"/>
        <v/>
      </c>
      <c r="AW1389" s="59" t="str">
        <f t="shared" si="552"/>
        <v/>
      </c>
      <c r="AX1389" s="59" t="str">
        <f t="shared" si="553"/>
        <v/>
      </c>
      <c r="AY1389" s="59" t="str">
        <f t="shared" si="554"/>
        <v/>
      </c>
      <c r="AZ1389" s="59" t="str">
        <f t="shared" si="555"/>
        <v/>
      </c>
      <c r="BA1389" s="59" t="str">
        <f t="shared" si="556"/>
        <v/>
      </c>
      <c r="BC1389" s="49" t="str">
        <f>IF($B1389="", "", IF(COUNTIF(BD1389:$BY1389, "")=BC$8, IF(D1389="", "", D1389), ""))</f>
        <v/>
      </c>
      <c r="BD1389" s="61" t="str">
        <f>IF($B1389="", "", IF(COUNTIF(BE1389:$BY1389, "")=BD$8, IF(E1389="", "", E1389), ""))</f>
        <v/>
      </c>
      <c r="BE1389" s="61" t="str">
        <f>IF($B1389="", "", IF(COUNTIF(BF1389:$BY1389, "")=BE$8, IF(F1389="", "", F1389), ""))</f>
        <v/>
      </c>
      <c r="BF1389" s="61" t="str">
        <f>IF($B1389="", "", IF(COUNTIF(BG1389:$BY1389, "")=BF$8, IF(G1389="", "", G1389), ""))</f>
        <v/>
      </c>
      <c r="BG1389" s="61" t="str">
        <f>IF($B1389="", "", IF(COUNTIF(BH1389:$BY1389, "")=BG$8, IF(H1389="", "", H1389), ""))</f>
        <v/>
      </c>
      <c r="BH1389" s="61" t="str">
        <f>IF($B1389="", "", IF(COUNTIF(BI1389:$BY1389, "")=BH$8, IF(I1389="", "", I1389), ""))</f>
        <v/>
      </c>
      <c r="BI1389" s="61" t="str">
        <f>IF($B1389="", "", IF(COUNTIF(BJ1389:$BY1389, "")=BI$8, IF(J1389="", "", J1389), ""))</f>
        <v/>
      </c>
      <c r="BJ1389" s="61" t="str">
        <f>IF($B1389="", "", IF(COUNTIF(BK1389:$BY1389, "")=BJ$8, IF(K1389="", "", K1389), ""))</f>
        <v/>
      </c>
      <c r="BK1389" s="61" t="str">
        <f>IF($B1389="", "", IF(COUNTIF(BL1389:$BY1389, "")=BK$8, IF(L1389="", "", L1389), ""))</f>
        <v/>
      </c>
      <c r="BL1389" s="61" t="str">
        <f>IF($B1389="", "", IF(COUNTIF(BM1389:$BY1389, "")=BL$8, IF(M1389="", "", M1389), ""))</f>
        <v/>
      </c>
      <c r="BM1389" s="61" t="str">
        <f>IF($B1389="", "", IF(COUNTIF(BN1389:$BY1389, "")=BM$8, IF(N1389="", "", N1389), ""))</f>
        <v/>
      </c>
      <c r="BN1389" s="61" t="str">
        <f>IF($B1389="", "", IF(COUNTIF(BO1389:$BY1389, "")=BN$8, IF(O1389="", "", O1389), ""))</f>
        <v/>
      </c>
      <c r="BO1389" s="61" t="str">
        <f>IF($B1389="", "", IF(COUNTIF(BP1389:$BY1389, "")=BO$8, IF(P1389="", "", P1389), ""))</f>
        <v/>
      </c>
      <c r="BP1389" s="61" t="str">
        <f>IF($B1389="", "", IF(COUNTIF(BQ1389:$BY1389, "")=BP$8, IF(Q1389="", "", Q1389), ""))</f>
        <v/>
      </c>
      <c r="BQ1389" s="61" t="str">
        <f>IF($B1389="", "", IF(COUNTIF(BR1389:$BY1389, "")=BQ$8, IF(R1389="", "", R1389), ""))</f>
        <v/>
      </c>
      <c r="BR1389" s="61" t="str">
        <f>IF($B1389="", "", IF(COUNTIF(BS1389:$BY1389, "")=BR$8, IF(S1389="", "", S1389), ""))</f>
        <v/>
      </c>
      <c r="BS1389" s="61" t="str">
        <f>IF($B1389="", "", IF(COUNTIF(BT1389:$BY1389, "")=BS$8, IF(T1389="", "", T1389), ""))</f>
        <v/>
      </c>
      <c r="BT1389" s="61" t="str">
        <f>IF($B1389="", "", IF(COUNTIF(BU1389:$BY1389, "")=BT$8, IF(U1389="", "", U1389), ""))</f>
        <v/>
      </c>
      <c r="BU1389" s="61" t="str">
        <f>IF($B1389="", "", IF(COUNTIF(BV1389:$BY1389, "")=BU$8, IF(V1389="", "", V1389), ""))</f>
        <v/>
      </c>
      <c r="BV1389" s="61" t="str">
        <f>IF($B1389="", "", IF(COUNTIF(BW1389:$BY1389, "")=BV$8, IF(W1389="", "", W1389), ""))</f>
        <v/>
      </c>
      <c r="BW1389" s="61" t="str">
        <f>IF($B1389="", "", IF(COUNTIF(BX1389:$BY1389, "")=BW$8, IF(X1389="", "", X1389), ""))</f>
        <v/>
      </c>
      <c r="BX1389" s="61" t="str">
        <f>IF($B1389="", "", IF(COUNTIF(BY1389:$BY1389, "")=BX$8, IF(Y1389="", "", Y1389), ""))</f>
        <v/>
      </c>
      <c r="BY1389" s="50" t="str">
        <f t="shared" si="571"/>
        <v/>
      </c>
      <c r="CA1389" s="6" t="str">
        <f t="shared" si="572"/>
        <v/>
      </c>
      <c r="CB1389" s="6" t="str">
        <f>IF(CA1389="", "", RANK(CA1389, $CA$9:$CA$2508, 0)+COUNTIF($CA$9:CA1389, CA1389)-1)</f>
        <v/>
      </c>
    </row>
    <row r="1390" spans="1:80" x14ac:dyDescent="0.25">
      <c r="A1390" s="22"/>
      <c r="B1390" s="121" t="str">
        <f>IF('Stock Details'!B1389="", "", 'Stock Details'!B1389)</f>
        <v/>
      </c>
      <c r="C1390" s="22"/>
      <c r="D1390" s="130"/>
      <c r="E1390" s="122"/>
      <c r="F1390" s="131"/>
      <c r="G1390" s="22"/>
      <c r="H1390" s="130" t="str">
        <f t="shared" si="557"/>
        <v/>
      </c>
      <c r="I1390" s="122"/>
      <c r="J1390" s="131"/>
      <c r="K1390" s="22"/>
      <c r="L1390" s="130" t="str">
        <f t="shared" si="558"/>
        <v/>
      </c>
      <c r="M1390" s="122"/>
      <c r="N1390" s="131"/>
      <c r="O1390" s="22"/>
      <c r="P1390" s="130" t="str">
        <f t="shared" si="559"/>
        <v/>
      </c>
      <c r="Q1390" s="122"/>
      <c r="R1390" s="131"/>
      <c r="S1390" s="22"/>
      <c r="T1390" s="130" t="str">
        <f t="shared" si="560"/>
        <v/>
      </c>
      <c r="U1390" s="122"/>
      <c r="V1390" s="131"/>
      <c r="W1390" s="22"/>
      <c r="X1390" s="130" t="str">
        <f t="shared" si="561"/>
        <v/>
      </c>
      <c r="Y1390" s="122"/>
      <c r="Z1390" s="131"/>
      <c r="AA1390" s="22"/>
      <c r="AC1390" s="6" t="str">
        <f t="shared" si="562"/>
        <v/>
      </c>
      <c r="AE1390" s="6" t="str">
        <f t="shared" si="563"/>
        <v/>
      </c>
      <c r="AF1390" s="6" t="str">
        <f t="shared" si="564"/>
        <v/>
      </c>
      <c r="AG1390" s="6" t="str">
        <f t="shared" si="565"/>
        <v/>
      </c>
      <c r="AH1390" s="6" t="str">
        <f t="shared" si="566"/>
        <v/>
      </c>
      <c r="AI1390" s="6" t="str">
        <f t="shared" si="567"/>
        <v/>
      </c>
      <c r="AJ1390" s="6" t="str">
        <f t="shared" si="568"/>
        <v/>
      </c>
      <c r="AL1390" s="9" t="str">
        <f>IF('Stock Details'!F1389="", "", 'Stock Details'!F1389)</f>
        <v/>
      </c>
      <c r="AM1390" s="9" t="str">
        <f>IF('Stock Details'!G1389="", "", 'Stock Details'!G1389)</f>
        <v/>
      </c>
      <c r="AO1390" s="59" t="str">
        <f t="shared" si="569"/>
        <v/>
      </c>
      <c r="AP1390" s="59" t="str">
        <f t="shared" si="573"/>
        <v/>
      </c>
      <c r="AQ1390" s="59" t="str">
        <f t="shared" si="574"/>
        <v/>
      </c>
      <c r="AR1390" s="59" t="str">
        <f t="shared" si="575"/>
        <v/>
      </c>
      <c r="AS1390" s="59" t="str">
        <f t="shared" si="576"/>
        <v/>
      </c>
      <c r="AT1390" s="59" t="str">
        <f t="shared" si="577"/>
        <v/>
      </c>
      <c r="AV1390" s="59" t="str">
        <f t="shared" si="570"/>
        <v/>
      </c>
      <c r="AW1390" s="59" t="str">
        <f t="shared" si="552"/>
        <v/>
      </c>
      <c r="AX1390" s="59" t="str">
        <f t="shared" si="553"/>
        <v/>
      </c>
      <c r="AY1390" s="59" t="str">
        <f t="shared" si="554"/>
        <v/>
      </c>
      <c r="AZ1390" s="59" t="str">
        <f t="shared" si="555"/>
        <v/>
      </c>
      <c r="BA1390" s="59" t="str">
        <f t="shared" si="556"/>
        <v/>
      </c>
      <c r="BC1390" s="49" t="str">
        <f>IF($B1390="", "", IF(COUNTIF(BD1390:$BY1390, "")=BC$8, IF(D1390="", "", D1390), ""))</f>
        <v/>
      </c>
      <c r="BD1390" s="61" t="str">
        <f>IF($B1390="", "", IF(COUNTIF(BE1390:$BY1390, "")=BD$8, IF(E1390="", "", E1390), ""))</f>
        <v/>
      </c>
      <c r="BE1390" s="61" t="str">
        <f>IF($B1390="", "", IF(COUNTIF(BF1390:$BY1390, "")=BE$8, IF(F1390="", "", F1390), ""))</f>
        <v/>
      </c>
      <c r="BF1390" s="61" t="str">
        <f>IF($B1390="", "", IF(COUNTIF(BG1390:$BY1390, "")=BF$8, IF(G1390="", "", G1390), ""))</f>
        <v/>
      </c>
      <c r="BG1390" s="61" t="str">
        <f>IF($B1390="", "", IF(COUNTIF(BH1390:$BY1390, "")=BG$8, IF(H1390="", "", H1390), ""))</f>
        <v/>
      </c>
      <c r="BH1390" s="61" t="str">
        <f>IF($B1390="", "", IF(COUNTIF(BI1390:$BY1390, "")=BH$8, IF(I1390="", "", I1390), ""))</f>
        <v/>
      </c>
      <c r="BI1390" s="61" t="str">
        <f>IF($B1390="", "", IF(COUNTIF(BJ1390:$BY1390, "")=BI$8, IF(J1390="", "", J1390), ""))</f>
        <v/>
      </c>
      <c r="BJ1390" s="61" t="str">
        <f>IF($B1390="", "", IF(COUNTIF(BK1390:$BY1390, "")=BJ$8, IF(K1390="", "", K1390), ""))</f>
        <v/>
      </c>
      <c r="BK1390" s="61" t="str">
        <f>IF($B1390="", "", IF(COUNTIF(BL1390:$BY1390, "")=BK$8, IF(L1390="", "", L1390), ""))</f>
        <v/>
      </c>
      <c r="BL1390" s="61" t="str">
        <f>IF($B1390="", "", IF(COUNTIF(BM1390:$BY1390, "")=BL$8, IF(M1390="", "", M1390), ""))</f>
        <v/>
      </c>
      <c r="BM1390" s="61" t="str">
        <f>IF($B1390="", "", IF(COUNTIF(BN1390:$BY1390, "")=BM$8, IF(N1390="", "", N1390), ""))</f>
        <v/>
      </c>
      <c r="BN1390" s="61" t="str">
        <f>IF($B1390="", "", IF(COUNTIF(BO1390:$BY1390, "")=BN$8, IF(O1390="", "", O1390), ""))</f>
        <v/>
      </c>
      <c r="BO1390" s="61" t="str">
        <f>IF($B1390="", "", IF(COUNTIF(BP1390:$BY1390, "")=BO$8, IF(P1390="", "", P1390), ""))</f>
        <v/>
      </c>
      <c r="BP1390" s="61" t="str">
        <f>IF($B1390="", "", IF(COUNTIF(BQ1390:$BY1390, "")=BP$8, IF(Q1390="", "", Q1390), ""))</f>
        <v/>
      </c>
      <c r="BQ1390" s="61" t="str">
        <f>IF($B1390="", "", IF(COUNTIF(BR1390:$BY1390, "")=BQ$8, IF(R1390="", "", R1390), ""))</f>
        <v/>
      </c>
      <c r="BR1390" s="61" t="str">
        <f>IF($B1390="", "", IF(COUNTIF(BS1390:$BY1390, "")=BR$8, IF(S1390="", "", S1390), ""))</f>
        <v/>
      </c>
      <c r="BS1390" s="61" t="str">
        <f>IF($B1390="", "", IF(COUNTIF(BT1390:$BY1390, "")=BS$8, IF(T1390="", "", T1390), ""))</f>
        <v/>
      </c>
      <c r="BT1390" s="61" t="str">
        <f>IF($B1390="", "", IF(COUNTIF(BU1390:$BY1390, "")=BT$8, IF(U1390="", "", U1390), ""))</f>
        <v/>
      </c>
      <c r="BU1390" s="61" t="str">
        <f>IF($B1390="", "", IF(COUNTIF(BV1390:$BY1390, "")=BU$8, IF(V1390="", "", V1390), ""))</f>
        <v/>
      </c>
      <c r="BV1390" s="61" t="str">
        <f>IF($B1390="", "", IF(COUNTIF(BW1390:$BY1390, "")=BV$8, IF(W1390="", "", W1390), ""))</f>
        <v/>
      </c>
      <c r="BW1390" s="61" t="str">
        <f>IF($B1390="", "", IF(COUNTIF(BX1390:$BY1390, "")=BW$8, IF(X1390="", "", X1390), ""))</f>
        <v/>
      </c>
      <c r="BX1390" s="61" t="str">
        <f>IF($B1390="", "", IF(COUNTIF(BY1390:$BY1390, "")=BX$8, IF(Y1390="", "", Y1390), ""))</f>
        <v/>
      </c>
      <c r="BY1390" s="50" t="str">
        <f t="shared" si="571"/>
        <v/>
      </c>
      <c r="CA1390" s="6" t="str">
        <f t="shared" si="572"/>
        <v/>
      </c>
      <c r="CB1390" s="6" t="str">
        <f>IF(CA1390="", "", RANK(CA1390, $CA$9:$CA$2508, 0)+COUNTIF($CA$9:CA1390, CA1390)-1)</f>
        <v/>
      </c>
    </row>
    <row r="1391" spans="1:80" x14ac:dyDescent="0.25">
      <c r="A1391" s="22"/>
      <c r="B1391" s="121" t="str">
        <f>IF('Stock Details'!B1390="", "", 'Stock Details'!B1390)</f>
        <v/>
      </c>
      <c r="C1391" s="22"/>
      <c r="D1391" s="130"/>
      <c r="E1391" s="122"/>
      <c r="F1391" s="131"/>
      <c r="G1391" s="22"/>
      <c r="H1391" s="130" t="str">
        <f t="shared" si="557"/>
        <v/>
      </c>
      <c r="I1391" s="122"/>
      <c r="J1391" s="131"/>
      <c r="K1391" s="22"/>
      <c r="L1391" s="130" t="str">
        <f t="shared" si="558"/>
        <v/>
      </c>
      <c r="M1391" s="122"/>
      <c r="N1391" s="131"/>
      <c r="O1391" s="22"/>
      <c r="P1391" s="130" t="str">
        <f t="shared" si="559"/>
        <v/>
      </c>
      <c r="Q1391" s="122"/>
      <c r="R1391" s="131"/>
      <c r="S1391" s="22"/>
      <c r="T1391" s="130" t="str">
        <f t="shared" si="560"/>
        <v/>
      </c>
      <c r="U1391" s="122"/>
      <c r="V1391" s="131"/>
      <c r="W1391" s="22"/>
      <c r="X1391" s="130" t="str">
        <f t="shared" si="561"/>
        <v/>
      </c>
      <c r="Y1391" s="122"/>
      <c r="Z1391" s="131"/>
      <c r="AA1391" s="22"/>
      <c r="AC1391" s="6" t="str">
        <f t="shared" si="562"/>
        <v/>
      </c>
      <c r="AE1391" s="6" t="str">
        <f t="shared" si="563"/>
        <v/>
      </c>
      <c r="AF1391" s="6" t="str">
        <f t="shared" si="564"/>
        <v/>
      </c>
      <c r="AG1391" s="6" t="str">
        <f t="shared" si="565"/>
        <v/>
      </c>
      <c r="AH1391" s="6" t="str">
        <f t="shared" si="566"/>
        <v/>
      </c>
      <c r="AI1391" s="6" t="str">
        <f t="shared" si="567"/>
        <v/>
      </c>
      <c r="AJ1391" s="6" t="str">
        <f t="shared" si="568"/>
        <v/>
      </c>
      <c r="AL1391" s="9" t="str">
        <f>IF('Stock Details'!F1390="", "", 'Stock Details'!F1390)</f>
        <v/>
      </c>
      <c r="AM1391" s="9" t="str">
        <f>IF('Stock Details'!G1390="", "", 'Stock Details'!G1390)</f>
        <v/>
      </c>
      <c r="AO1391" s="59" t="str">
        <f t="shared" si="569"/>
        <v/>
      </c>
      <c r="AP1391" s="59" t="str">
        <f t="shared" si="573"/>
        <v/>
      </c>
      <c r="AQ1391" s="59" t="str">
        <f t="shared" si="574"/>
        <v/>
      </c>
      <c r="AR1391" s="59" t="str">
        <f t="shared" si="575"/>
        <v/>
      </c>
      <c r="AS1391" s="59" t="str">
        <f t="shared" si="576"/>
        <v/>
      </c>
      <c r="AT1391" s="59" t="str">
        <f t="shared" si="577"/>
        <v/>
      </c>
      <c r="AV1391" s="59" t="str">
        <f t="shared" si="570"/>
        <v/>
      </c>
      <c r="AW1391" s="59" t="str">
        <f t="shared" si="552"/>
        <v/>
      </c>
      <c r="AX1391" s="59" t="str">
        <f t="shared" si="553"/>
        <v/>
      </c>
      <c r="AY1391" s="59" t="str">
        <f t="shared" si="554"/>
        <v/>
      </c>
      <c r="AZ1391" s="59" t="str">
        <f t="shared" si="555"/>
        <v/>
      </c>
      <c r="BA1391" s="59" t="str">
        <f t="shared" si="556"/>
        <v/>
      </c>
      <c r="BC1391" s="49" t="str">
        <f>IF($B1391="", "", IF(COUNTIF(BD1391:$BY1391, "")=BC$8, IF(D1391="", "", D1391), ""))</f>
        <v/>
      </c>
      <c r="BD1391" s="61" t="str">
        <f>IF($B1391="", "", IF(COUNTIF(BE1391:$BY1391, "")=BD$8, IF(E1391="", "", E1391), ""))</f>
        <v/>
      </c>
      <c r="BE1391" s="61" t="str">
        <f>IF($B1391="", "", IF(COUNTIF(BF1391:$BY1391, "")=BE$8, IF(F1391="", "", F1391), ""))</f>
        <v/>
      </c>
      <c r="BF1391" s="61" t="str">
        <f>IF($B1391="", "", IF(COUNTIF(BG1391:$BY1391, "")=BF$8, IF(G1391="", "", G1391), ""))</f>
        <v/>
      </c>
      <c r="BG1391" s="61" t="str">
        <f>IF($B1391="", "", IF(COUNTIF(BH1391:$BY1391, "")=BG$8, IF(H1391="", "", H1391), ""))</f>
        <v/>
      </c>
      <c r="BH1391" s="61" t="str">
        <f>IF($B1391="", "", IF(COUNTIF(BI1391:$BY1391, "")=BH$8, IF(I1391="", "", I1391), ""))</f>
        <v/>
      </c>
      <c r="BI1391" s="61" t="str">
        <f>IF($B1391="", "", IF(COUNTIF(BJ1391:$BY1391, "")=BI$8, IF(J1391="", "", J1391), ""))</f>
        <v/>
      </c>
      <c r="BJ1391" s="61" t="str">
        <f>IF($B1391="", "", IF(COUNTIF(BK1391:$BY1391, "")=BJ$8, IF(K1391="", "", K1391), ""))</f>
        <v/>
      </c>
      <c r="BK1391" s="61" t="str">
        <f>IF($B1391="", "", IF(COUNTIF(BL1391:$BY1391, "")=BK$8, IF(L1391="", "", L1391), ""))</f>
        <v/>
      </c>
      <c r="BL1391" s="61" t="str">
        <f>IF($B1391="", "", IF(COUNTIF(BM1391:$BY1391, "")=BL$8, IF(M1391="", "", M1391), ""))</f>
        <v/>
      </c>
      <c r="BM1391" s="61" t="str">
        <f>IF($B1391="", "", IF(COUNTIF(BN1391:$BY1391, "")=BM$8, IF(N1391="", "", N1391), ""))</f>
        <v/>
      </c>
      <c r="BN1391" s="61" t="str">
        <f>IF($B1391="", "", IF(COUNTIF(BO1391:$BY1391, "")=BN$8, IF(O1391="", "", O1391), ""))</f>
        <v/>
      </c>
      <c r="BO1391" s="61" t="str">
        <f>IF($B1391="", "", IF(COUNTIF(BP1391:$BY1391, "")=BO$8, IF(P1391="", "", P1391), ""))</f>
        <v/>
      </c>
      <c r="BP1391" s="61" t="str">
        <f>IF($B1391="", "", IF(COUNTIF(BQ1391:$BY1391, "")=BP$8, IF(Q1391="", "", Q1391), ""))</f>
        <v/>
      </c>
      <c r="BQ1391" s="61" t="str">
        <f>IF($B1391="", "", IF(COUNTIF(BR1391:$BY1391, "")=BQ$8, IF(R1391="", "", R1391), ""))</f>
        <v/>
      </c>
      <c r="BR1391" s="61" t="str">
        <f>IF($B1391="", "", IF(COUNTIF(BS1391:$BY1391, "")=BR$8, IF(S1391="", "", S1391), ""))</f>
        <v/>
      </c>
      <c r="BS1391" s="61" t="str">
        <f>IF($B1391="", "", IF(COUNTIF(BT1391:$BY1391, "")=BS$8, IF(T1391="", "", T1391), ""))</f>
        <v/>
      </c>
      <c r="BT1391" s="61" t="str">
        <f>IF($B1391="", "", IF(COUNTIF(BU1391:$BY1391, "")=BT$8, IF(U1391="", "", U1391), ""))</f>
        <v/>
      </c>
      <c r="BU1391" s="61" t="str">
        <f>IF($B1391="", "", IF(COUNTIF(BV1391:$BY1391, "")=BU$8, IF(V1391="", "", V1391), ""))</f>
        <v/>
      </c>
      <c r="BV1391" s="61" t="str">
        <f>IF($B1391="", "", IF(COUNTIF(BW1391:$BY1391, "")=BV$8, IF(W1391="", "", W1391), ""))</f>
        <v/>
      </c>
      <c r="BW1391" s="61" t="str">
        <f>IF($B1391="", "", IF(COUNTIF(BX1391:$BY1391, "")=BW$8, IF(X1391="", "", X1391), ""))</f>
        <v/>
      </c>
      <c r="BX1391" s="61" t="str">
        <f>IF($B1391="", "", IF(COUNTIF(BY1391:$BY1391, "")=BX$8, IF(Y1391="", "", Y1391), ""))</f>
        <v/>
      </c>
      <c r="BY1391" s="50" t="str">
        <f t="shared" si="571"/>
        <v/>
      </c>
      <c r="CA1391" s="6" t="str">
        <f t="shared" si="572"/>
        <v/>
      </c>
      <c r="CB1391" s="6" t="str">
        <f>IF(CA1391="", "", RANK(CA1391, $CA$9:$CA$2508, 0)+COUNTIF($CA$9:CA1391, CA1391)-1)</f>
        <v/>
      </c>
    </row>
    <row r="1392" spans="1:80" x14ac:dyDescent="0.25">
      <c r="A1392" s="22"/>
      <c r="B1392" s="121" t="str">
        <f>IF('Stock Details'!B1391="", "", 'Stock Details'!B1391)</f>
        <v/>
      </c>
      <c r="C1392" s="22"/>
      <c r="D1392" s="130"/>
      <c r="E1392" s="122"/>
      <c r="F1392" s="131"/>
      <c r="G1392" s="22"/>
      <c r="H1392" s="130" t="str">
        <f t="shared" si="557"/>
        <v/>
      </c>
      <c r="I1392" s="122"/>
      <c r="J1392" s="131"/>
      <c r="K1392" s="22"/>
      <c r="L1392" s="130" t="str">
        <f t="shared" si="558"/>
        <v/>
      </c>
      <c r="M1392" s="122"/>
      <c r="N1392" s="131"/>
      <c r="O1392" s="22"/>
      <c r="P1392" s="130" t="str">
        <f t="shared" si="559"/>
        <v/>
      </c>
      <c r="Q1392" s="122"/>
      <c r="R1392" s="131"/>
      <c r="S1392" s="22"/>
      <c r="T1392" s="130" t="str">
        <f t="shared" si="560"/>
        <v/>
      </c>
      <c r="U1392" s="122"/>
      <c r="V1392" s="131"/>
      <c r="W1392" s="22"/>
      <c r="X1392" s="130" t="str">
        <f t="shared" si="561"/>
        <v/>
      </c>
      <c r="Y1392" s="122"/>
      <c r="Z1392" s="131"/>
      <c r="AA1392" s="22"/>
      <c r="AC1392" s="6" t="str">
        <f t="shared" si="562"/>
        <v/>
      </c>
      <c r="AE1392" s="6" t="str">
        <f t="shared" si="563"/>
        <v/>
      </c>
      <c r="AF1392" s="6" t="str">
        <f t="shared" si="564"/>
        <v/>
      </c>
      <c r="AG1392" s="6" t="str">
        <f t="shared" si="565"/>
        <v/>
      </c>
      <c r="AH1392" s="6" t="str">
        <f t="shared" si="566"/>
        <v/>
      </c>
      <c r="AI1392" s="6" t="str">
        <f t="shared" si="567"/>
        <v/>
      </c>
      <c r="AJ1392" s="6" t="str">
        <f t="shared" si="568"/>
        <v/>
      </c>
      <c r="AL1392" s="9" t="str">
        <f>IF('Stock Details'!F1391="", "", 'Stock Details'!F1391)</f>
        <v/>
      </c>
      <c r="AM1392" s="9" t="str">
        <f>IF('Stock Details'!G1391="", "", 'Stock Details'!G1391)</f>
        <v/>
      </c>
      <c r="AO1392" s="59" t="str">
        <f t="shared" si="569"/>
        <v/>
      </c>
      <c r="AP1392" s="59" t="str">
        <f t="shared" si="573"/>
        <v/>
      </c>
      <c r="AQ1392" s="59" t="str">
        <f t="shared" si="574"/>
        <v/>
      </c>
      <c r="AR1392" s="59" t="str">
        <f t="shared" si="575"/>
        <v/>
      </c>
      <c r="AS1392" s="59" t="str">
        <f t="shared" si="576"/>
        <v/>
      </c>
      <c r="AT1392" s="59" t="str">
        <f t="shared" si="577"/>
        <v/>
      </c>
      <c r="AV1392" s="59" t="str">
        <f t="shared" si="570"/>
        <v/>
      </c>
      <c r="AW1392" s="59" t="str">
        <f t="shared" si="552"/>
        <v/>
      </c>
      <c r="AX1392" s="59" t="str">
        <f t="shared" si="553"/>
        <v/>
      </c>
      <c r="AY1392" s="59" t="str">
        <f t="shared" si="554"/>
        <v/>
      </c>
      <c r="AZ1392" s="59" t="str">
        <f t="shared" si="555"/>
        <v/>
      </c>
      <c r="BA1392" s="59" t="str">
        <f t="shared" si="556"/>
        <v/>
      </c>
      <c r="BC1392" s="49" t="str">
        <f>IF($B1392="", "", IF(COUNTIF(BD1392:$BY1392, "")=BC$8, IF(D1392="", "", D1392), ""))</f>
        <v/>
      </c>
      <c r="BD1392" s="61" t="str">
        <f>IF($B1392="", "", IF(COUNTIF(BE1392:$BY1392, "")=BD$8, IF(E1392="", "", E1392), ""))</f>
        <v/>
      </c>
      <c r="BE1392" s="61" t="str">
        <f>IF($B1392="", "", IF(COUNTIF(BF1392:$BY1392, "")=BE$8, IF(F1392="", "", F1392), ""))</f>
        <v/>
      </c>
      <c r="BF1392" s="61" t="str">
        <f>IF($B1392="", "", IF(COUNTIF(BG1392:$BY1392, "")=BF$8, IF(G1392="", "", G1392), ""))</f>
        <v/>
      </c>
      <c r="BG1392" s="61" t="str">
        <f>IF($B1392="", "", IF(COUNTIF(BH1392:$BY1392, "")=BG$8, IF(H1392="", "", H1392), ""))</f>
        <v/>
      </c>
      <c r="BH1392" s="61" t="str">
        <f>IF($B1392="", "", IF(COUNTIF(BI1392:$BY1392, "")=BH$8, IF(I1392="", "", I1392), ""))</f>
        <v/>
      </c>
      <c r="BI1392" s="61" t="str">
        <f>IF($B1392="", "", IF(COUNTIF(BJ1392:$BY1392, "")=BI$8, IF(J1392="", "", J1392), ""))</f>
        <v/>
      </c>
      <c r="BJ1392" s="61" t="str">
        <f>IF($B1392="", "", IF(COUNTIF(BK1392:$BY1392, "")=BJ$8, IF(K1392="", "", K1392), ""))</f>
        <v/>
      </c>
      <c r="BK1392" s="61" t="str">
        <f>IF($B1392="", "", IF(COUNTIF(BL1392:$BY1392, "")=BK$8, IF(L1392="", "", L1392), ""))</f>
        <v/>
      </c>
      <c r="BL1392" s="61" t="str">
        <f>IF($B1392="", "", IF(COUNTIF(BM1392:$BY1392, "")=BL$8, IF(M1392="", "", M1392), ""))</f>
        <v/>
      </c>
      <c r="BM1392" s="61" t="str">
        <f>IF($B1392="", "", IF(COUNTIF(BN1392:$BY1392, "")=BM$8, IF(N1392="", "", N1392), ""))</f>
        <v/>
      </c>
      <c r="BN1392" s="61" t="str">
        <f>IF($B1392="", "", IF(COUNTIF(BO1392:$BY1392, "")=BN$8, IF(O1392="", "", O1392), ""))</f>
        <v/>
      </c>
      <c r="BO1392" s="61" t="str">
        <f>IF($B1392="", "", IF(COUNTIF(BP1392:$BY1392, "")=BO$8, IF(P1392="", "", P1392), ""))</f>
        <v/>
      </c>
      <c r="BP1392" s="61" t="str">
        <f>IF($B1392="", "", IF(COUNTIF(BQ1392:$BY1392, "")=BP$8, IF(Q1392="", "", Q1392), ""))</f>
        <v/>
      </c>
      <c r="BQ1392" s="61" t="str">
        <f>IF($B1392="", "", IF(COUNTIF(BR1392:$BY1392, "")=BQ$8, IF(R1392="", "", R1392), ""))</f>
        <v/>
      </c>
      <c r="BR1392" s="61" t="str">
        <f>IF($B1392="", "", IF(COUNTIF(BS1392:$BY1392, "")=BR$8, IF(S1392="", "", S1392), ""))</f>
        <v/>
      </c>
      <c r="BS1392" s="61" t="str">
        <f>IF($B1392="", "", IF(COUNTIF(BT1392:$BY1392, "")=BS$8, IF(T1392="", "", T1392), ""))</f>
        <v/>
      </c>
      <c r="BT1392" s="61" t="str">
        <f>IF($B1392="", "", IF(COUNTIF(BU1392:$BY1392, "")=BT$8, IF(U1392="", "", U1392), ""))</f>
        <v/>
      </c>
      <c r="BU1392" s="61" t="str">
        <f>IF($B1392="", "", IF(COUNTIF(BV1392:$BY1392, "")=BU$8, IF(V1392="", "", V1392), ""))</f>
        <v/>
      </c>
      <c r="BV1392" s="61" t="str">
        <f>IF($B1392="", "", IF(COUNTIF(BW1392:$BY1392, "")=BV$8, IF(W1392="", "", W1392), ""))</f>
        <v/>
      </c>
      <c r="BW1392" s="61" t="str">
        <f>IF($B1392="", "", IF(COUNTIF(BX1392:$BY1392, "")=BW$8, IF(X1392="", "", X1392), ""))</f>
        <v/>
      </c>
      <c r="BX1392" s="61" t="str">
        <f>IF($B1392="", "", IF(COUNTIF(BY1392:$BY1392, "")=BX$8, IF(Y1392="", "", Y1392), ""))</f>
        <v/>
      </c>
      <c r="BY1392" s="50" t="str">
        <f t="shared" si="571"/>
        <v/>
      </c>
      <c r="CA1392" s="6" t="str">
        <f t="shared" si="572"/>
        <v/>
      </c>
      <c r="CB1392" s="6" t="str">
        <f>IF(CA1392="", "", RANK(CA1392, $CA$9:$CA$2508, 0)+COUNTIF($CA$9:CA1392, CA1392)-1)</f>
        <v/>
      </c>
    </row>
    <row r="1393" spans="1:80" x14ac:dyDescent="0.25">
      <c r="A1393" s="22"/>
      <c r="B1393" s="121" t="str">
        <f>IF('Stock Details'!B1392="", "", 'Stock Details'!B1392)</f>
        <v/>
      </c>
      <c r="C1393" s="22"/>
      <c r="D1393" s="130"/>
      <c r="E1393" s="122"/>
      <c r="F1393" s="131"/>
      <c r="G1393" s="22"/>
      <c r="H1393" s="130" t="str">
        <f t="shared" si="557"/>
        <v/>
      </c>
      <c r="I1393" s="122"/>
      <c r="J1393" s="131"/>
      <c r="K1393" s="22"/>
      <c r="L1393" s="130" t="str">
        <f t="shared" si="558"/>
        <v/>
      </c>
      <c r="M1393" s="122"/>
      <c r="N1393" s="131"/>
      <c r="O1393" s="22"/>
      <c r="P1393" s="130" t="str">
        <f t="shared" si="559"/>
        <v/>
      </c>
      <c r="Q1393" s="122"/>
      <c r="R1393" s="131"/>
      <c r="S1393" s="22"/>
      <c r="T1393" s="130" t="str">
        <f t="shared" si="560"/>
        <v/>
      </c>
      <c r="U1393" s="122"/>
      <c r="V1393" s="131"/>
      <c r="W1393" s="22"/>
      <c r="X1393" s="130" t="str">
        <f t="shared" si="561"/>
        <v/>
      </c>
      <c r="Y1393" s="122"/>
      <c r="Z1393" s="131"/>
      <c r="AA1393" s="22"/>
      <c r="AC1393" s="6" t="str">
        <f t="shared" si="562"/>
        <v/>
      </c>
      <c r="AE1393" s="6" t="str">
        <f t="shared" si="563"/>
        <v/>
      </c>
      <c r="AF1393" s="6" t="str">
        <f t="shared" si="564"/>
        <v/>
      </c>
      <c r="AG1393" s="6" t="str">
        <f t="shared" si="565"/>
        <v/>
      </c>
      <c r="AH1393" s="6" t="str">
        <f t="shared" si="566"/>
        <v/>
      </c>
      <c r="AI1393" s="6" t="str">
        <f t="shared" si="567"/>
        <v/>
      </c>
      <c r="AJ1393" s="6" t="str">
        <f t="shared" si="568"/>
        <v/>
      </c>
      <c r="AL1393" s="9" t="str">
        <f>IF('Stock Details'!F1392="", "", 'Stock Details'!F1392)</f>
        <v/>
      </c>
      <c r="AM1393" s="9" t="str">
        <f>IF('Stock Details'!G1392="", "", 'Stock Details'!G1392)</f>
        <v/>
      </c>
      <c r="AO1393" s="59" t="str">
        <f t="shared" si="569"/>
        <v/>
      </c>
      <c r="AP1393" s="59" t="str">
        <f t="shared" si="573"/>
        <v/>
      </c>
      <c r="AQ1393" s="59" t="str">
        <f t="shared" si="574"/>
        <v/>
      </c>
      <c r="AR1393" s="59" t="str">
        <f t="shared" si="575"/>
        <v/>
      </c>
      <c r="AS1393" s="59" t="str">
        <f t="shared" si="576"/>
        <v/>
      </c>
      <c r="AT1393" s="59" t="str">
        <f t="shared" si="577"/>
        <v/>
      </c>
      <c r="AV1393" s="59" t="str">
        <f t="shared" si="570"/>
        <v/>
      </c>
      <c r="AW1393" s="59" t="str">
        <f t="shared" si="552"/>
        <v/>
      </c>
      <c r="AX1393" s="59" t="str">
        <f t="shared" si="553"/>
        <v/>
      </c>
      <c r="AY1393" s="59" t="str">
        <f t="shared" si="554"/>
        <v/>
      </c>
      <c r="AZ1393" s="59" t="str">
        <f t="shared" si="555"/>
        <v/>
      </c>
      <c r="BA1393" s="59" t="str">
        <f t="shared" si="556"/>
        <v/>
      </c>
      <c r="BC1393" s="49" t="str">
        <f>IF($B1393="", "", IF(COUNTIF(BD1393:$BY1393, "")=BC$8, IF(D1393="", "", D1393), ""))</f>
        <v/>
      </c>
      <c r="BD1393" s="61" t="str">
        <f>IF($B1393="", "", IF(COUNTIF(BE1393:$BY1393, "")=BD$8, IF(E1393="", "", E1393), ""))</f>
        <v/>
      </c>
      <c r="BE1393" s="61" t="str">
        <f>IF($B1393="", "", IF(COUNTIF(BF1393:$BY1393, "")=BE$8, IF(F1393="", "", F1393), ""))</f>
        <v/>
      </c>
      <c r="BF1393" s="61" t="str">
        <f>IF($B1393="", "", IF(COUNTIF(BG1393:$BY1393, "")=BF$8, IF(G1393="", "", G1393), ""))</f>
        <v/>
      </c>
      <c r="BG1393" s="61" t="str">
        <f>IF($B1393="", "", IF(COUNTIF(BH1393:$BY1393, "")=BG$8, IF(H1393="", "", H1393), ""))</f>
        <v/>
      </c>
      <c r="BH1393" s="61" t="str">
        <f>IF($B1393="", "", IF(COUNTIF(BI1393:$BY1393, "")=BH$8, IF(I1393="", "", I1393), ""))</f>
        <v/>
      </c>
      <c r="BI1393" s="61" t="str">
        <f>IF($B1393="", "", IF(COUNTIF(BJ1393:$BY1393, "")=BI$8, IF(J1393="", "", J1393), ""))</f>
        <v/>
      </c>
      <c r="BJ1393" s="61" t="str">
        <f>IF($B1393="", "", IF(COUNTIF(BK1393:$BY1393, "")=BJ$8, IF(K1393="", "", K1393), ""))</f>
        <v/>
      </c>
      <c r="BK1393" s="61" t="str">
        <f>IF($B1393="", "", IF(COUNTIF(BL1393:$BY1393, "")=BK$8, IF(L1393="", "", L1393), ""))</f>
        <v/>
      </c>
      <c r="BL1393" s="61" t="str">
        <f>IF($B1393="", "", IF(COUNTIF(BM1393:$BY1393, "")=BL$8, IF(M1393="", "", M1393), ""))</f>
        <v/>
      </c>
      <c r="BM1393" s="61" t="str">
        <f>IF($B1393="", "", IF(COUNTIF(BN1393:$BY1393, "")=BM$8, IF(N1393="", "", N1393), ""))</f>
        <v/>
      </c>
      <c r="BN1393" s="61" t="str">
        <f>IF($B1393="", "", IF(COUNTIF(BO1393:$BY1393, "")=BN$8, IF(O1393="", "", O1393), ""))</f>
        <v/>
      </c>
      <c r="BO1393" s="61" t="str">
        <f>IF($B1393="", "", IF(COUNTIF(BP1393:$BY1393, "")=BO$8, IF(P1393="", "", P1393), ""))</f>
        <v/>
      </c>
      <c r="BP1393" s="61" t="str">
        <f>IF($B1393="", "", IF(COUNTIF(BQ1393:$BY1393, "")=BP$8, IF(Q1393="", "", Q1393), ""))</f>
        <v/>
      </c>
      <c r="BQ1393" s="61" t="str">
        <f>IF($B1393="", "", IF(COUNTIF(BR1393:$BY1393, "")=BQ$8, IF(R1393="", "", R1393), ""))</f>
        <v/>
      </c>
      <c r="BR1393" s="61" t="str">
        <f>IF($B1393="", "", IF(COUNTIF(BS1393:$BY1393, "")=BR$8, IF(S1393="", "", S1393), ""))</f>
        <v/>
      </c>
      <c r="BS1393" s="61" t="str">
        <f>IF($B1393="", "", IF(COUNTIF(BT1393:$BY1393, "")=BS$8, IF(T1393="", "", T1393), ""))</f>
        <v/>
      </c>
      <c r="BT1393" s="61" t="str">
        <f>IF($B1393="", "", IF(COUNTIF(BU1393:$BY1393, "")=BT$8, IF(U1393="", "", U1393), ""))</f>
        <v/>
      </c>
      <c r="BU1393" s="61" t="str">
        <f>IF($B1393="", "", IF(COUNTIF(BV1393:$BY1393, "")=BU$8, IF(V1393="", "", V1393), ""))</f>
        <v/>
      </c>
      <c r="BV1393" s="61" t="str">
        <f>IF($B1393="", "", IF(COUNTIF(BW1393:$BY1393, "")=BV$8, IF(W1393="", "", W1393), ""))</f>
        <v/>
      </c>
      <c r="BW1393" s="61" t="str">
        <f>IF($B1393="", "", IF(COUNTIF(BX1393:$BY1393, "")=BW$8, IF(X1393="", "", X1393), ""))</f>
        <v/>
      </c>
      <c r="BX1393" s="61" t="str">
        <f>IF($B1393="", "", IF(COUNTIF(BY1393:$BY1393, "")=BX$8, IF(Y1393="", "", Y1393), ""))</f>
        <v/>
      </c>
      <c r="BY1393" s="50" t="str">
        <f t="shared" si="571"/>
        <v/>
      </c>
      <c r="CA1393" s="6" t="str">
        <f t="shared" si="572"/>
        <v/>
      </c>
      <c r="CB1393" s="6" t="str">
        <f>IF(CA1393="", "", RANK(CA1393, $CA$9:$CA$2508, 0)+COUNTIF($CA$9:CA1393, CA1393)-1)</f>
        <v/>
      </c>
    </row>
    <row r="1394" spans="1:80" x14ac:dyDescent="0.25">
      <c r="A1394" s="22"/>
      <c r="B1394" s="121" t="str">
        <f>IF('Stock Details'!B1393="", "", 'Stock Details'!B1393)</f>
        <v/>
      </c>
      <c r="C1394" s="22"/>
      <c r="D1394" s="130"/>
      <c r="E1394" s="122"/>
      <c r="F1394" s="131"/>
      <c r="G1394" s="22"/>
      <c r="H1394" s="130" t="str">
        <f t="shared" si="557"/>
        <v/>
      </c>
      <c r="I1394" s="122"/>
      <c r="J1394" s="131"/>
      <c r="K1394" s="22"/>
      <c r="L1394" s="130" t="str">
        <f t="shared" si="558"/>
        <v/>
      </c>
      <c r="M1394" s="122"/>
      <c r="N1394" s="131"/>
      <c r="O1394" s="22"/>
      <c r="P1394" s="130" t="str">
        <f t="shared" si="559"/>
        <v/>
      </c>
      <c r="Q1394" s="122"/>
      <c r="R1394" s="131"/>
      <c r="S1394" s="22"/>
      <c r="T1394" s="130" t="str">
        <f t="shared" si="560"/>
        <v/>
      </c>
      <c r="U1394" s="122"/>
      <c r="V1394" s="131"/>
      <c r="W1394" s="22"/>
      <c r="X1394" s="130" t="str">
        <f t="shared" si="561"/>
        <v/>
      </c>
      <c r="Y1394" s="122"/>
      <c r="Z1394" s="131"/>
      <c r="AA1394" s="22"/>
      <c r="AC1394" s="6" t="str">
        <f t="shared" si="562"/>
        <v/>
      </c>
      <c r="AE1394" s="6" t="str">
        <f t="shared" si="563"/>
        <v/>
      </c>
      <c r="AF1394" s="6" t="str">
        <f t="shared" si="564"/>
        <v/>
      </c>
      <c r="AG1394" s="6" t="str">
        <f t="shared" si="565"/>
        <v/>
      </c>
      <c r="AH1394" s="6" t="str">
        <f t="shared" si="566"/>
        <v/>
      </c>
      <c r="AI1394" s="6" t="str">
        <f t="shared" si="567"/>
        <v/>
      </c>
      <c r="AJ1394" s="6" t="str">
        <f t="shared" si="568"/>
        <v/>
      </c>
      <c r="AL1394" s="9" t="str">
        <f>IF('Stock Details'!F1393="", "", 'Stock Details'!F1393)</f>
        <v/>
      </c>
      <c r="AM1394" s="9" t="str">
        <f>IF('Stock Details'!G1393="", "", 'Stock Details'!G1393)</f>
        <v/>
      </c>
      <c r="AO1394" s="59" t="str">
        <f t="shared" si="569"/>
        <v/>
      </c>
      <c r="AP1394" s="59" t="str">
        <f t="shared" si="573"/>
        <v/>
      </c>
      <c r="AQ1394" s="59" t="str">
        <f t="shared" si="574"/>
        <v/>
      </c>
      <c r="AR1394" s="59" t="str">
        <f t="shared" si="575"/>
        <v/>
      </c>
      <c r="AS1394" s="59" t="str">
        <f t="shared" si="576"/>
        <v/>
      </c>
      <c r="AT1394" s="59" t="str">
        <f t="shared" si="577"/>
        <v/>
      </c>
      <c r="AV1394" s="59" t="str">
        <f t="shared" si="570"/>
        <v/>
      </c>
      <c r="AW1394" s="59" t="str">
        <f t="shared" si="552"/>
        <v/>
      </c>
      <c r="AX1394" s="59" t="str">
        <f t="shared" si="553"/>
        <v/>
      </c>
      <c r="AY1394" s="59" t="str">
        <f t="shared" si="554"/>
        <v/>
      </c>
      <c r="AZ1394" s="59" t="str">
        <f t="shared" si="555"/>
        <v/>
      </c>
      <c r="BA1394" s="59" t="str">
        <f t="shared" si="556"/>
        <v/>
      </c>
      <c r="BC1394" s="49" t="str">
        <f>IF($B1394="", "", IF(COUNTIF(BD1394:$BY1394, "")=BC$8, IF(D1394="", "", D1394), ""))</f>
        <v/>
      </c>
      <c r="BD1394" s="61" t="str">
        <f>IF($B1394="", "", IF(COUNTIF(BE1394:$BY1394, "")=BD$8, IF(E1394="", "", E1394), ""))</f>
        <v/>
      </c>
      <c r="BE1394" s="61" t="str">
        <f>IF($B1394="", "", IF(COUNTIF(BF1394:$BY1394, "")=BE$8, IF(F1394="", "", F1394), ""))</f>
        <v/>
      </c>
      <c r="BF1394" s="61" t="str">
        <f>IF($B1394="", "", IF(COUNTIF(BG1394:$BY1394, "")=BF$8, IF(G1394="", "", G1394), ""))</f>
        <v/>
      </c>
      <c r="BG1394" s="61" t="str">
        <f>IF($B1394="", "", IF(COUNTIF(BH1394:$BY1394, "")=BG$8, IF(H1394="", "", H1394), ""))</f>
        <v/>
      </c>
      <c r="BH1394" s="61" t="str">
        <f>IF($B1394="", "", IF(COUNTIF(BI1394:$BY1394, "")=BH$8, IF(I1394="", "", I1394), ""))</f>
        <v/>
      </c>
      <c r="BI1394" s="61" t="str">
        <f>IF($B1394="", "", IF(COUNTIF(BJ1394:$BY1394, "")=BI$8, IF(J1394="", "", J1394), ""))</f>
        <v/>
      </c>
      <c r="BJ1394" s="61" t="str">
        <f>IF($B1394="", "", IF(COUNTIF(BK1394:$BY1394, "")=BJ$8, IF(K1394="", "", K1394), ""))</f>
        <v/>
      </c>
      <c r="BK1394" s="61" t="str">
        <f>IF($B1394="", "", IF(COUNTIF(BL1394:$BY1394, "")=BK$8, IF(L1394="", "", L1394), ""))</f>
        <v/>
      </c>
      <c r="BL1394" s="61" t="str">
        <f>IF($B1394="", "", IF(COUNTIF(BM1394:$BY1394, "")=BL$8, IF(M1394="", "", M1394), ""))</f>
        <v/>
      </c>
      <c r="BM1394" s="61" t="str">
        <f>IF($B1394="", "", IF(COUNTIF(BN1394:$BY1394, "")=BM$8, IF(N1394="", "", N1394), ""))</f>
        <v/>
      </c>
      <c r="BN1394" s="61" t="str">
        <f>IF($B1394="", "", IF(COUNTIF(BO1394:$BY1394, "")=BN$8, IF(O1394="", "", O1394), ""))</f>
        <v/>
      </c>
      <c r="BO1394" s="61" t="str">
        <f>IF($B1394="", "", IF(COUNTIF(BP1394:$BY1394, "")=BO$8, IF(P1394="", "", P1394), ""))</f>
        <v/>
      </c>
      <c r="BP1394" s="61" t="str">
        <f>IF($B1394="", "", IF(COUNTIF(BQ1394:$BY1394, "")=BP$8, IF(Q1394="", "", Q1394), ""))</f>
        <v/>
      </c>
      <c r="BQ1394" s="61" t="str">
        <f>IF($B1394="", "", IF(COUNTIF(BR1394:$BY1394, "")=BQ$8, IF(R1394="", "", R1394), ""))</f>
        <v/>
      </c>
      <c r="BR1394" s="61" t="str">
        <f>IF($B1394="", "", IF(COUNTIF(BS1394:$BY1394, "")=BR$8, IF(S1394="", "", S1394), ""))</f>
        <v/>
      </c>
      <c r="BS1394" s="61" t="str">
        <f>IF($B1394="", "", IF(COUNTIF(BT1394:$BY1394, "")=BS$8, IF(T1394="", "", T1394), ""))</f>
        <v/>
      </c>
      <c r="BT1394" s="61" t="str">
        <f>IF($B1394="", "", IF(COUNTIF(BU1394:$BY1394, "")=BT$8, IF(U1394="", "", U1394), ""))</f>
        <v/>
      </c>
      <c r="BU1394" s="61" t="str">
        <f>IF($B1394="", "", IF(COUNTIF(BV1394:$BY1394, "")=BU$8, IF(V1394="", "", V1394), ""))</f>
        <v/>
      </c>
      <c r="BV1394" s="61" t="str">
        <f>IF($B1394="", "", IF(COUNTIF(BW1394:$BY1394, "")=BV$8, IF(W1394="", "", W1394), ""))</f>
        <v/>
      </c>
      <c r="BW1394" s="61" t="str">
        <f>IF($B1394="", "", IF(COUNTIF(BX1394:$BY1394, "")=BW$8, IF(X1394="", "", X1394), ""))</f>
        <v/>
      </c>
      <c r="BX1394" s="61" t="str">
        <f>IF($B1394="", "", IF(COUNTIF(BY1394:$BY1394, "")=BX$8, IF(Y1394="", "", Y1394), ""))</f>
        <v/>
      </c>
      <c r="BY1394" s="50" t="str">
        <f t="shared" si="571"/>
        <v/>
      </c>
      <c r="CA1394" s="6" t="str">
        <f t="shared" si="572"/>
        <v/>
      </c>
      <c r="CB1394" s="6" t="str">
        <f>IF(CA1394="", "", RANK(CA1394, $CA$9:$CA$2508, 0)+COUNTIF($CA$9:CA1394, CA1394)-1)</f>
        <v/>
      </c>
    </row>
    <row r="1395" spans="1:80" x14ac:dyDescent="0.25">
      <c r="A1395" s="22"/>
      <c r="B1395" s="121" t="str">
        <f>IF('Stock Details'!B1394="", "", 'Stock Details'!B1394)</f>
        <v/>
      </c>
      <c r="C1395" s="22"/>
      <c r="D1395" s="130"/>
      <c r="E1395" s="122"/>
      <c r="F1395" s="131"/>
      <c r="G1395" s="22"/>
      <c r="H1395" s="130" t="str">
        <f t="shared" si="557"/>
        <v/>
      </c>
      <c r="I1395" s="122"/>
      <c r="J1395" s="131"/>
      <c r="K1395" s="22"/>
      <c r="L1395" s="130" t="str">
        <f t="shared" si="558"/>
        <v/>
      </c>
      <c r="M1395" s="122"/>
      <c r="N1395" s="131"/>
      <c r="O1395" s="22"/>
      <c r="P1395" s="130" t="str">
        <f t="shared" si="559"/>
        <v/>
      </c>
      <c r="Q1395" s="122"/>
      <c r="R1395" s="131"/>
      <c r="S1395" s="22"/>
      <c r="T1395" s="130" t="str">
        <f t="shared" si="560"/>
        <v/>
      </c>
      <c r="U1395" s="122"/>
      <c r="V1395" s="131"/>
      <c r="W1395" s="22"/>
      <c r="X1395" s="130" t="str">
        <f t="shared" si="561"/>
        <v/>
      </c>
      <c r="Y1395" s="122"/>
      <c r="Z1395" s="131"/>
      <c r="AA1395" s="22"/>
      <c r="AC1395" s="6" t="str">
        <f t="shared" si="562"/>
        <v/>
      </c>
      <c r="AE1395" s="6" t="str">
        <f t="shared" si="563"/>
        <v/>
      </c>
      <c r="AF1395" s="6" t="str">
        <f t="shared" si="564"/>
        <v/>
      </c>
      <c r="AG1395" s="6" t="str">
        <f t="shared" si="565"/>
        <v/>
      </c>
      <c r="AH1395" s="6" t="str">
        <f t="shared" si="566"/>
        <v/>
      </c>
      <c r="AI1395" s="6" t="str">
        <f t="shared" si="567"/>
        <v/>
      </c>
      <c r="AJ1395" s="6" t="str">
        <f t="shared" si="568"/>
        <v/>
      </c>
      <c r="AL1395" s="9" t="str">
        <f>IF('Stock Details'!F1394="", "", 'Stock Details'!F1394)</f>
        <v/>
      </c>
      <c r="AM1395" s="9" t="str">
        <f>IF('Stock Details'!G1394="", "", 'Stock Details'!G1394)</f>
        <v/>
      </c>
      <c r="AO1395" s="59" t="str">
        <f t="shared" si="569"/>
        <v/>
      </c>
      <c r="AP1395" s="59" t="str">
        <f t="shared" si="573"/>
        <v/>
      </c>
      <c r="AQ1395" s="59" t="str">
        <f t="shared" si="574"/>
        <v/>
      </c>
      <c r="AR1395" s="59" t="str">
        <f t="shared" si="575"/>
        <v/>
      </c>
      <c r="AS1395" s="59" t="str">
        <f t="shared" si="576"/>
        <v/>
      </c>
      <c r="AT1395" s="59" t="str">
        <f t="shared" si="577"/>
        <v/>
      </c>
      <c r="AV1395" s="59" t="str">
        <f t="shared" si="570"/>
        <v/>
      </c>
      <c r="AW1395" s="59" t="str">
        <f t="shared" si="552"/>
        <v/>
      </c>
      <c r="AX1395" s="59" t="str">
        <f t="shared" si="553"/>
        <v/>
      </c>
      <c r="AY1395" s="59" t="str">
        <f t="shared" si="554"/>
        <v/>
      </c>
      <c r="AZ1395" s="59" t="str">
        <f t="shared" si="555"/>
        <v/>
      </c>
      <c r="BA1395" s="59" t="str">
        <f t="shared" si="556"/>
        <v/>
      </c>
      <c r="BC1395" s="49" t="str">
        <f>IF($B1395="", "", IF(COUNTIF(BD1395:$BY1395, "")=BC$8, IF(D1395="", "", D1395), ""))</f>
        <v/>
      </c>
      <c r="BD1395" s="61" t="str">
        <f>IF($B1395="", "", IF(COUNTIF(BE1395:$BY1395, "")=BD$8, IF(E1395="", "", E1395), ""))</f>
        <v/>
      </c>
      <c r="BE1395" s="61" t="str">
        <f>IF($B1395="", "", IF(COUNTIF(BF1395:$BY1395, "")=BE$8, IF(F1395="", "", F1395), ""))</f>
        <v/>
      </c>
      <c r="BF1395" s="61" t="str">
        <f>IF($B1395="", "", IF(COUNTIF(BG1395:$BY1395, "")=BF$8, IF(G1395="", "", G1395), ""))</f>
        <v/>
      </c>
      <c r="BG1395" s="61" t="str">
        <f>IF($B1395="", "", IF(COUNTIF(BH1395:$BY1395, "")=BG$8, IF(H1395="", "", H1395), ""))</f>
        <v/>
      </c>
      <c r="BH1395" s="61" t="str">
        <f>IF($B1395="", "", IF(COUNTIF(BI1395:$BY1395, "")=BH$8, IF(I1395="", "", I1395), ""))</f>
        <v/>
      </c>
      <c r="BI1395" s="61" t="str">
        <f>IF($B1395="", "", IF(COUNTIF(BJ1395:$BY1395, "")=BI$8, IF(J1395="", "", J1395), ""))</f>
        <v/>
      </c>
      <c r="BJ1395" s="61" t="str">
        <f>IF($B1395="", "", IF(COUNTIF(BK1395:$BY1395, "")=BJ$8, IF(K1395="", "", K1395), ""))</f>
        <v/>
      </c>
      <c r="BK1395" s="61" t="str">
        <f>IF($B1395="", "", IF(COUNTIF(BL1395:$BY1395, "")=BK$8, IF(L1395="", "", L1395), ""))</f>
        <v/>
      </c>
      <c r="BL1395" s="61" t="str">
        <f>IF($B1395="", "", IF(COUNTIF(BM1395:$BY1395, "")=BL$8, IF(M1395="", "", M1395), ""))</f>
        <v/>
      </c>
      <c r="BM1395" s="61" t="str">
        <f>IF($B1395="", "", IF(COUNTIF(BN1395:$BY1395, "")=BM$8, IF(N1395="", "", N1395), ""))</f>
        <v/>
      </c>
      <c r="BN1395" s="61" t="str">
        <f>IF($B1395="", "", IF(COUNTIF(BO1395:$BY1395, "")=BN$8, IF(O1395="", "", O1395), ""))</f>
        <v/>
      </c>
      <c r="BO1395" s="61" t="str">
        <f>IF($B1395="", "", IF(COUNTIF(BP1395:$BY1395, "")=BO$8, IF(P1395="", "", P1395), ""))</f>
        <v/>
      </c>
      <c r="BP1395" s="61" t="str">
        <f>IF($B1395="", "", IF(COUNTIF(BQ1395:$BY1395, "")=BP$8, IF(Q1395="", "", Q1395), ""))</f>
        <v/>
      </c>
      <c r="BQ1395" s="61" t="str">
        <f>IF($B1395="", "", IF(COUNTIF(BR1395:$BY1395, "")=BQ$8, IF(R1395="", "", R1395), ""))</f>
        <v/>
      </c>
      <c r="BR1395" s="61" t="str">
        <f>IF($B1395="", "", IF(COUNTIF(BS1395:$BY1395, "")=BR$8, IF(S1395="", "", S1395), ""))</f>
        <v/>
      </c>
      <c r="BS1395" s="61" t="str">
        <f>IF($B1395="", "", IF(COUNTIF(BT1395:$BY1395, "")=BS$8, IF(T1395="", "", T1395), ""))</f>
        <v/>
      </c>
      <c r="BT1395" s="61" t="str">
        <f>IF($B1395="", "", IF(COUNTIF(BU1395:$BY1395, "")=BT$8, IF(U1395="", "", U1395), ""))</f>
        <v/>
      </c>
      <c r="BU1395" s="61" t="str">
        <f>IF($B1395="", "", IF(COUNTIF(BV1395:$BY1395, "")=BU$8, IF(V1395="", "", V1395), ""))</f>
        <v/>
      </c>
      <c r="BV1395" s="61" t="str">
        <f>IF($B1395="", "", IF(COUNTIF(BW1395:$BY1395, "")=BV$8, IF(W1395="", "", W1395), ""))</f>
        <v/>
      </c>
      <c r="BW1395" s="61" t="str">
        <f>IF($B1395="", "", IF(COUNTIF(BX1395:$BY1395, "")=BW$8, IF(X1395="", "", X1395), ""))</f>
        <v/>
      </c>
      <c r="BX1395" s="61" t="str">
        <f>IF($B1395="", "", IF(COUNTIF(BY1395:$BY1395, "")=BX$8, IF(Y1395="", "", Y1395), ""))</f>
        <v/>
      </c>
      <c r="BY1395" s="50" t="str">
        <f t="shared" si="571"/>
        <v/>
      </c>
      <c r="CA1395" s="6" t="str">
        <f t="shared" si="572"/>
        <v/>
      </c>
      <c r="CB1395" s="6" t="str">
        <f>IF(CA1395="", "", RANK(CA1395, $CA$9:$CA$2508, 0)+COUNTIF($CA$9:CA1395, CA1395)-1)</f>
        <v/>
      </c>
    </row>
    <row r="1396" spans="1:80" x14ac:dyDescent="0.25">
      <c r="A1396" s="22"/>
      <c r="B1396" s="121" t="str">
        <f>IF('Stock Details'!B1395="", "", 'Stock Details'!B1395)</f>
        <v/>
      </c>
      <c r="C1396" s="22"/>
      <c r="D1396" s="130"/>
      <c r="E1396" s="122"/>
      <c r="F1396" s="131"/>
      <c r="G1396" s="22"/>
      <c r="H1396" s="130" t="str">
        <f t="shared" si="557"/>
        <v/>
      </c>
      <c r="I1396" s="122"/>
      <c r="J1396" s="131"/>
      <c r="K1396" s="22"/>
      <c r="L1396" s="130" t="str">
        <f t="shared" si="558"/>
        <v/>
      </c>
      <c r="M1396" s="122"/>
      <c r="N1396" s="131"/>
      <c r="O1396" s="22"/>
      <c r="P1396" s="130" t="str">
        <f t="shared" si="559"/>
        <v/>
      </c>
      <c r="Q1396" s="122"/>
      <c r="R1396" s="131"/>
      <c r="S1396" s="22"/>
      <c r="T1396" s="130" t="str">
        <f t="shared" si="560"/>
        <v/>
      </c>
      <c r="U1396" s="122"/>
      <c r="V1396" s="131"/>
      <c r="W1396" s="22"/>
      <c r="X1396" s="130" t="str">
        <f t="shared" si="561"/>
        <v/>
      </c>
      <c r="Y1396" s="122"/>
      <c r="Z1396" s="131"/>
      <c r="AA1396" s="22"/>
      <c r="AC1396" s="6" t="str">
        <f t="shared" si="562"/>
        <v/>
      </c>
      <c r="AE1396" s="6" t="str">
        <f t="shared" si="563"/>
        <v/>
      </c>
      <c r="AF1396" s="6" t="str">
        <f t="shared" si="564"/>
        <v/>
      </c>
      <c r="AG1396" s="6" t="str">
        <f t="shared" si="565"/>
        <v/>
      </c>
      <c r="AH1396" s="6" t="str">
        <f t="shared" si="566"/>
        <v/>
      </c>
      <c r="AI1396" s="6" t="str">
        <f t="shared" si="567"/>
        <v/>
      </c>
      <c r="AJ1396" s="6" t="str">
        <f t="shared" si="568"/>
        <v/>
      </c>
      <c r="AL1396" s="9" t="str">
        <f>IF('Stock Details'!F1395="", "", 'Stock Details'!F1395)</f>
        <v/>
      </c>
      <c r="AM1396" s="9" t="str">
        <f>IF('Stock Details'!G1395="", "", 'Stock Details'!G1395)</f>
        <v/>
      </c>
      <c r="AO1396" s="59" t="str">
        <f t="shared" si="569"/>
        <v/>
      </c>
      <c r="AP1396" s="59" t="str">
        <f t="shared" si="573"/>
        <v/>
      </c>
      <c r="AQ1396" s="59" t="str">
        <f t="shared" si="574"/>
        <v/>
      </c>
      <c r="AR1396" s="59" t="str">
        <f t="shared" si="575"/>
        <v/>
      </c>
      <c r="AS1396" s="59" t="str">
        <f t="shared" si="576"/>
        <v/>
      </c>
      <c r="AT1396" s="59" t="str">
        <f t="shared" si="577"/>
        <v/>
      </c>
      <c r="AV1396" s="59" t="str">
        <f t="shared" si="570"/>
        <v/>
      </c>
      <c r="AW1396" s="59" t="str">
        <f t="shared" si="552"/>
        <v/>
      </c>
      <c r="AX1396" s="59" t="str">
        <f t="shared" si="553"/>
        <v/>
      </c>
      <c r="AY1396" s="59" t="str">
        <f t="shared" si="554"/>
        <v/>
      </c>
      <c r="AZ1396" s="59" t="str">
        <f t="shared" si="555"/>
        <v/>
      </c>
      <c r="BA1396" s="59" t="str">
        <f t="shared" si="556"/>
        <v/>
      </c>
      <c r="BC1396" s="49" t="str">
        <f>IF($B1396="", "", IF(COUNTIF(BD1396:$BY1396, "")=BC$8, IF(D1396="", "", D1396), ""))</f>
        <v/>
      </c>
      <c r="BD1396" s="61" t="str">
        <f>IF($B1396="", "", IF(COUNTIF(BE1396:$BY1396, "")=BD$8, IF(E1396="", "", E1396), ""))</f>
        <v/>
      </c>
      <c r="BE1396" s="61" t="str">
        <f>IF($B1396="", "", IF(COUNTIF(BF1396:$BY1396, "")=BE$8, IF(F1396="", "", F1396), ""))</f>
        <v/>
      </c>
      <c r="BF1396" s="61" t="str">
        <f>IF($B1396="", "", IF(COUNTIF(BG1396:$BY1396, "")=BF$8, IF(G1396="", "", G1396), ""))</f>
        <v/>
      </c>
      <c r="BG1396" s="61" t="str">
        <f>IF($B1396="", "", IF(COUNTIF(BH1396:$BY1396, "")=BG$8, IF(H1396="", "", H1396), ""))</f>
        <v/>
      </c>
      <c r="BH1396" s="61" t="str">
        <f>IF($B1396="", "", IF(COUNTIF(BI1396:$BY1396, "")=BH$8, IF(I1396="", "", I1396), ""))</f>
        <v/>
      </c>
      <c r="BI1396" s="61" t="str">
        <f>IF($B1396="", "", IF(COUNTIF(BJ1396:$BY1396, "")=BI$8, IF(J1396="", "", J1396), ""))</f>
        <v/>
      </c>
      <c r="BJ1396" s="61" t="str">
        <f>IF($B1396="", "", IF(COUNTIF(BK1396:$BY1396, "")=BJ$8, IF(K1396="", "", K1396), ""))</f>
        <v/>
      </c>
      <c r="BK1396" s="61" t="str">
        <f>IF($B1396="", "", IF(COUNTIF(BL1396:$BY1396, "")=BK$8, IF(L1396="", "", L1396), ""))</f>
        <v/>
      </c>
      <c r="BL1396" s="61" t="str">
        <f>IF($B1396="", "", IF(COUNTIF(BM1396:$BY1396, "")=BL$8, IF(M1396="", "", M1396), ""))</f>
        <v/>
      </c>
      <c r="BM1396" s="61" t="str">
        <f>IF($B1396="", "", IF(COUNTIF(BN1396:$BY1396, "")=BM$8, IF(N1396="", "", N1396), ""))</f>
        <v/>
      </c>
      <c r="BN1396" s="61" t="str">
        <f>IF($B1396="", "", IF(COUNTIF(BO1396:$BY1396, "")=BN$8, IF(O1396="", "", O1396), ""))</f>
        <v/>
      </c>
      <c r="BO1396" s="61" t="str">
        <f>IF($B1396="", "", IF(COUNTIF(BP1396:$BY1396, "")=BO$8, IF(P1396="", "", P1396), ""))</f>
        <v/>
      </c>
      <c r="BP1396" s="61" t="str">
        <f>IF($B1396="", "", IF(COUNTIF(BQ1396:$BY1396, "")=BP$8, IF(Q1396="", "", Q1396), ""))</f>
        <v/>
      </c>
      <c r="BQ1396" s="61" t="str">
        <f>IF($B1396="", "", IF(COUNTIF(BR1396:$BY1396, "")=BQ$8, IF(R1396="", "", R1396), ""))</f>
        <v/>
      </c>
      <c r="BR1396" s="61" t="str">
        <f>IF($B1396="", "", IF(COUNTIF(BS1396:$BY1396, "")=BR$8, IF(S1396="", "", S1396), ""))</f>
        <v/>
      </c>
      <c r="BS1396" s="61" t="str">
        <f>IF($B1396="", "", IF(COUNTIF(BT1396:$BY1396, "")=BS$8, IF(T1396="", "", T1396), ""))</f>
        <v/>
      </c>
      <c r="BT1396" s="61" t="str">
        <f>IF($B1396="", "", IF(COUNTIF(BU1396:$BY1396, "")=BT$8, IF(U1396="", "", U1396), ""))</f>
        <v/>
      </c>
      <c r="BU1396" s="61" t="str">
        <f>IF($B1396="", "", IF(COUNTIF(BV1396:$BY1396, "")=BU$8, IF(V1396="", "", V1396), ""))</f>
        <v/>
      </c>
      <c r="BV1396" s="61" t="str">
        <f>IF($B1396="", "", IF(COUNTIF(BW1396:$BY1396, "")=BV$8, IF(W1396="", "", W1396), ""))</f>
        <v/>
      </c>
      <c r="BW1396" s="61" t="str">
        <f>IF($B1396="", "", IF(COUNTIF(BX1396:$BY1396, "")=BW$8, IF(X1396="", "", X1396), ""))</f>
        <v/>
      </c>
      <c r="BX1396" s="61" t="str">
        <f>IF($B1396="", "", IF(COUNTIF(BY1396:$BY1396, "")=BX$8, IF(Y1396="", "", Y1396), ""))</f>
        <v/>
      </c>
      <c r="BY1396" s="50" t="str">
        <f t="shared" si="571"/>
        <v/>
      </c>
      <c r="CA1396" s="6" t="str">
        <f t="shared" si="572"/>
        <v/>
      </c>
      <c r="CB1396" s="6" t="str">
        <f>IF(CA1396="", "", RANK(CA1396, $CA$9:$CA$2508, 0)+COUNTIF($CA$9:CA1396, CA1396)-1)</f>
        <v/>
      </c>
    </row>
    <row r="1397" spans="1:80" x14ac:dyDescent="0.25">
      <c r="A1397" s="22"/>
      <c r="B1397" s="121" t="str">
        <f>IF('Stock Details'!B1396="", "", 'Stock Details'!B1396)</f>
        <v/>
      </c>
      <c r="C1397" s="22"/>
      <c r="D1397" s="130"/>
      <c r="E1397" s="122"/>
      <c r="F1397" s="131"/>
      <c r="G1397" s="22"/>
      <c r="H1397" s="130" t="str">
        <f t="shared" si="557"/>
        <v/>
      </c>
      <c r="I1397" s="122"/>
      <c r="J1397" s="131"/>
      <c r="K1397" s="22"/>
      <c r="L1397" s="130" t="str">
        <f t="shared" si="558"/>
        <v/>
      </c>
      <c r="M1397" s="122"/>
      <c r="N1397" s="131"/>
      <c r="O1397" s="22"/>
      <c r="P1397" s="130" t="str">
        <f t="shared" si="559"/>
        <v/>
      </c>
      <c r="Q1397" s="122"/>
      <c r="R1397" s="131"/>
      <c r="S1397" s="22"/>
      <c r="T1397" s="130" t="str">
        <f t="shared" si="560"/>
        <v/>
      </c>
      <c r="U1397" s="122"/>
      <c r="V1397" s="131"/>
      <c r="W1397" s="22"/>
      <c r="X1397" s="130" t="str">
        <f t="shared" si="561"/>
        <v/>
      </c>
      <c r="Y1397" s="122"/>
      <c r="Z1397" s="131"/>
      <c r="AA1397" s="22"/>
      <c r="AC1397" s="6" t="str">
        <f t="shared" si="562"/>
        <v/>
      </c>
      <c r="AE1397" s="6" t="str">
        <f t="shared" si="563"/>
        <v/>
      </c>
      <c r="AF1397" s="6" t="str">
        <f t="shared" si="564"/>
        <v/>
      </c>
      <c r="AG1397" s="6" t="str">
        <f t="shared" si="565"/>
        <v/>
      </c>
      <c r="AH1397" s="6" t="str">
        <f t="shared" si="566"/>
        <v/>
      </c>
      <c r="AI1397" s="6" t="str">
        <f t="shared" si="567"/>
        <v/>
      </c>
      <c r="AJ1397" s="6" t="str">
        <f t="shared" si="568"/>
        <v/>
      </c>
      <c r="AL1397" s="9" t="str">
        <f>IF('Stock Details'!F1396="", "", 'Stock Details'!F1396)</f>
        <v/>
      </c>
      <c r="AM1397" s="9" t="str">
        <f>IF('Stock Details'!G1396="", "", 'Stock Details'!G1396)</f>
        <v/>
      </c>
      <c r="AO1397" s="59" t="str">
        <f t="shared" si="569"/>
        <v/>
      </c>
      <c r="AP1397" s="59" t="str">
        <f t="shared" si="573"/>
        <v/>
      </c>
      <c r="AQ1397" s="59" t="str">
        <f t="shared" si="574"/>
        <v/>
      </c>
      <c r="AR1397" s="59" t="str">
        <f t="shared" si="575"/>
        <v/>
      </c>
      <c r="AS1397" s="59" t="str">
        <f t="shared" si="576"/>
        <v/>
      </c>
      <c r="AT1397" s="59" t="str">
        <f t="shared" si="577"/>
        <v/>
      </c>
      <c r="AV1397" s="59" t="str">
        <f t="shared" si="570"/>
        <v/>
      </c>
      <c r="AW1397" s="59" t="str">
        <f t="shared" si="552"/>
        <v/>
      </c>
      <c r="AX1397" s="59" t="str">
        <f t="shared" si="553"/>
        <v/>
      </c>
      <c r="AY1397" s="59" t="str">
        <f t="shared" si="554"/>
        <v/>
      </c>
      <c r="AZ1397" s="59" t="str">
        <f t="shared" si="555"/>
        <v/>
      </c>
      <c r="BA1397" s="59" t="str">
        <f t="shared" si="556"/>
        <v/>
      </c>
      <c r="BC1397" s="49" t="str">
        <f>IF($B1397="", "", IF(COUNTIF(BD1397:$BY1397, "")=BC$8, IF(D1397="", "", D1397), ""))</f>
        <v/>
      </c>
      <c r="BD1397" s="61" t="str">
        <f>IF($B1397="", "", IF(COUNTIF(BE1397:$BY1397, "")=BD$8, IF(E1397="", "", E1397), ""))</f>
        <v/>
      </c>
      <c r="BE1397" s="61" t="str">
        <f>IF($B1397="", "", IF(COUNTIF(BF1397:$BY1397, "")=BE$8, IF(F1397="", "", F1397), ""))</f>
        <v/>
      </c>
      <c r="BF1397" s="61" t="str">
        <f>IF($B1397="", "", IF(COUNTIF(BG1397:$BY1397, "")=BF$8, IF(G1397="", "", G1397), ""))</f>
        <v/>
      </c>
      <c r="BG1397" s="61" t="str">
        <f>IF($B1397="", "", IF(COUNTIF(BH1397:$BY1397, "")=BG$8, IF(H1397="", "", H1397), ""))</f>
        <v/>
      </c>
      <c r="BH1397" s="61" t="str">
        <f>IF($B1397="", "", IF(COUNTIF(BI1397:$BY1397, "")=BH$8, IF(I1397="", "", I1397), ""))</f>
        <v/>
      </c>
      <c r="BI1397" s="61" t="str">
        <f>IF($B1397="", "", IF(COUNTIF(BJ1397:$BY1397, "")=BI$8, IF(J1397="", "", J1397), ""))</f>
        <v/>
      </c>
      <c r="BJ1397" s="61" t="str">
        <f>IF($B1397="", "", IF(COUNTIF(BK1397:$BY1397, "")=BJ$8, IF(K1397="", "", K1397), ""))</f>
        <v/>
      </c>
      <c r="BK1397" s="61" t="str">
        <f>IF($B1397="", "", IF(COUNTIF(BL1397:$BY1397, "")=BK$8, IF(L1397="", "", L1397), ""))</f>
        <v/>
      </c>
      <c r="BL1397" s="61" t="str">
        <f>IF($B1397="", "", IF(COUNTIF(BM1397:$BY1397, "")=BL$8, IF(M1397="", "", M1397), ""))</f>
        <v/>
      </c>
      <c r="BM1397" s="61" t="str">
        <f>IF($B1397="", "", IF(COUNTIF(BN1397:$BY1397, "")=BM$8, IF(N1397="", "", N1397), ""))</f>
        <v/>
      </c>
      <c r="BN1397" s="61" t="str">
        <f>IF($B1397="", "", IF(COUNTIF(BO1397:$BY1397, "")=BN$8, IF(O1397="", "", O1397), ""))</f>
        <v/>
      </c>
      <c r="BO1397" s="61" t="str">
        <f>IF($B1397="", "", IF(COUNTIF(BP1397:$BY1397, "")=BO$8, IF(P1397="", "", P1397), ""))</f>
        <v/>
      </c>
      <c r="BP1397" s="61" t="str">
        <f>IF($B1397="", "", IF(COUNTIF(BQ1397:$BY1397, "")=BP$8, IF(Q1397="", "", Q1397), ""))</f>
        <v/>
      </c>
      <c r="BQ1397" s="61" t="str">
        <f>IF($B1397="", "", IF(COUNTIF(BR1397:$BY1397, "")=BQ$8, IF(R1397="", "", R1397), ""))</f>
        <v/>
      </c>
      <c r="BR1397" s="61" t="str">
        <f>IF($B1397="", "", IF(COUNTIF(BS1397:$BY1397, "")=BR$8, IF(S1397="", "", S1397), ""))</f>
        <v/>
      </c>
      <c r="BS1397" s="61" t="str">
        <f>IF($B1397="", "", IF(COUNTIF(BT1397:$BY1397, "")=BS$8, IF(T1397="", "", T1397), ""))</f>
        <v/>
      </c>
      <c r="BT1397" s="61" t="str">
        <f>IF($B1397="", "", IF(COUNTIF(BU1397:$BY1397, "")=BT$8, IF(U1397="", "", U1397), ""))</f>
        <v/>
      </c>
      <c r="BU1397" s="61" t="str">
        <f>IF($B1397="", "", IF(COUNTIF(BV1397:$BY1397, "")=BU$8, IF(V1397="", "", V1397), ""))</f>
        <v/>
      </c>
      <c r="BV1397" s="61" t="str">
        <f>IF($B1397="", "", IF(COUNTIF(BW1397:$BY1397, "")=BV$8, IF(W1397="", "", W1397), ""))</f>
        <v/>
      </c>
      <c r="BW1397" s="61" t="str">
        <f>IF($B1397="", "", IF(COUNTIF(BX1397:$BY1397, "")=BW$8, IF(X1397="", "", X1397), ""))</f>
        <v/>
      </c>
      <c r="BX1397" s="61" t="str">
        <f>IF($B1397="", "", IF(COUNTIF(BY1397:$BY1397, "")=BX$8, IF(Y1397="", "", Y1397), ""))</f>
        <v/>
      </c>
      <c r="BY1397" s="50" t="str">
        <f t="shared" si="571"/>
        <v/>
      </c>
      <c r="CA1397" s="6" t="str">
        <f t="shared" si="572"/>
        <v/>
      </c>
      <c r="CB1397" s="6" t="str">
        <f>IF(CA1397="", "", RANK(CA1397, $CA$9:$CA$2508, 0)+COUNTIF($CA$9:CA1397, CA1397)-1)</f>
        <v/>
      </c>
    </row>
    <row r="1398" spans="1:80" x14ac:dyDescent="0.25">
      <c r="A1398" s="22"/>
      <c r="B1398" s="121" t="str">
        <f>IF('Stock Details'!B1397="", "", 'Stock Details'!B1397)</f>
        <v/>
      </c>
      <c r="C1398" s="22"/>
      <c r="D1398" s="130"/>
      <c r="E1398" s="122"/>
      <c r="F1398" s="131"/>
      <c r="G1398" s="22"/>
      <c r="H1398" s="130" t="str">
        <f t="shared" si="557"/>
        <v/>
      </c>
      <c r="I1398" s="122"/>
      <c r="J1398" s="131"/>
      <c r="K1398" s="22"/>
      <c r="L1398" s="130" t="str">
        <f t="shared" si="558"/>
        <v/>
      </c>
      <c r="M1398" s="122"/>
      <c r="N1398" s="131"/>
      <c r="O1398" s="22"/>
      <c r="P1398" s="130" t="str">
        <f t="shared" si="559"/>
        <v/>
      </c>
      <c r="Q1398" s="122"/>
      <c r="R1398" s="131"/>
      <c r="S1398" s="22"/>
      <c r="T1398" s="130" t="str">
        <f t="shared" si="560"/>
        <v/>
      </c>
      <c r="U1398" s="122"/>
      <c r="V1398" s="131"/>
      <c r="W1398" s="22"/>
      <c r="X1398" s="130" t="str">
        <f t="shared" si="561"/>
        <v/>
      </c>
      <c r="Y1398" s="122"/>
      <c r="Z1398" s="131"/>
      <c r="AA1398" s="22"/>
      <c r="AC1398" s="6" t="str">
        <f t="shared" si="562"/>
        <v/>
      </c>
      <c r="AE1398" s="6" t="str">
        <f t="shared" si="563"/>
        <v/>
      </c>
      <c r="AF1398" s="6" t="str">
        <f t="shared" si="564"/>
        <v/>
      </c>
      <c r="AG1398" s="6" t="str">
        <f t="shared" si="565"/>
        <v/>
      </c>
      <c r="AH1398" s="6" t="str">
        <f t="shared" si="566"/>
        <v/>
      </c>
      <c r="AI1398" s="6" t="str">
        <f t="shared" si="567"/>
        <v/>
      </c>
      <c r="AJ1398" s="6" t="str">
        <f t="shared" si="568"/>
        <v/>
      </c>
      <c r="AL1398" s="9" t="str">
        <f>IF('Stock Details'!F1397="", "", 'Stock Details'!F1397)</f>
        <v/>
      </c>
      <c r="AM1398" s="9" t="str">
        <f>IF('Stock Details'!G1397="", "", 'Stock Details'!G1397)</f>
        <v/>
      </c>
      <c r="AO1398" s="59" t="str">
        <f t="shared" si="569"/>
        <v/>
      </c>
      <c r="AP1398" s="59" t="str">
        <f t="shared" si="573"/>
        <v/>
      </c>
      <c r="AQ1398" s="59" t="str">
        <f t="shared" si="574"/>
        <v/>
      </c>
      <c r="AR1398" s="59" t="str">
        <f t="shared" si="575"/>
        <v/>
      </c>
      <c r="AS1398" s="59" t="str">
        <f t="shared" si="576"/>
        <v/>
      </c>
      <c r="AT1398" s="59" t="str">
        <f t="shared" si="577"/>
        <v/>
      </c>
      <c r="AV1398" s="59" t="str">
        <f t="shared" si="570"/>
        <v/>
      </c>
      <c r="AW1398" s="59" t="str">
        <f t="shared" si="552"/>
        <v/>
      </c>
      <c r="AX1398" s="59" t="str">
        <f t="shared" si="553"/>
        <v/>
      </c>
      <c r="AY1398" s="59" t="str">
        <f t="shared" si="554"/>
        <v/>
      </c>
      <c r="AZ1398" s="59" t="str">
        <f t="shared" si="555"/>
        <v/>
      </c>
      <c r="BA1398" s="59" t="str">
        <f t="shared" si="556"/>
        <v/>
      </c>
      <c r="BC1398" s="49" t="str">
        <f>IF($B1398="", "", IF(COUNTIF(BD1398:$BY1398, "")=BC$8, IF(D1398="", "", D1398), ""))</f>
        <v/>
      </c>
      <c r="BD1398" s="61" t="str">
        <f>IF($B1398="", "", IF(COUNTIF(BE1398:$BY1398, "")=BD$8, IF(E1398="", "", E1398), ""))</f>
        <v/>
      </c>
      <c r="BE1398" s="61" t="str">
        <f>IF($B1398="", "", IF(COUNTIF(BF1398:$BY1398, "")=BE$8, IF(F1398="", "", F1398), ""))</f>
        <v/>
      </c>
      <c r="BF1398" s="61" t="str">
        <f>IF($B1398="", "", IF(COUNTIF(BG1398:$BY1398, "")=BF$8, IF(G1398="", "", G1398), ""))</f>
        <v/>
      </c>
      <c r="BG1398" s="61" t="str">
        <f>IF($B1398="", "", IF(COUNTIF(BH1398:$BY1398, "")=BG$8, IF(H1398="", "", H1398), ""))</f>
        <v/>
      </c>
      <c r="BH1398" s="61" t="str">
        <f>IF($B1398="", "", IF(COUNTIF(BI1398:$BY1398, "")=BH$8, IF(I1398="", "", I1398), ""))</f>
        <v/>
      </c>
      <c r="BI1398" s="61" t="str">
        <f>IF($B1398="", "", IF(COUNTIF(BJ1398:$BY1398, "")=BI$8, IF(J1398="", "", J1398), ""))</f>
        <v/>
      </c>
      <c r="BJ1398" s="61" t="str">
        <f>IF($B1398="", "", IF(COUNTIF(BK1398:$BY1398, "")=BJ$8, IF(K1398="", "", K1398), ""))</f>
        <v/>
      </c>
      <c r="BK1398" s="61" t="str">
        <f>IF($B1398="", "", IF(COUNTIF(BL1398:$BY1398, "")=BK$8, IF(L1398="", "", L1398), ""))</f>
        <v/>
      </c>
      <c r="BL1398" s="61" t="str">
        <f>IF($B1398="", "", IF(COUNTIF(BM1398:$BY1398, "")=BL$8, IF(M1398="", "", M1398), ""))</f>
        <v/>
      </c>
      <c r="BM1398" s="61" t="str">
        <f>IF($B1398="", "", IF(COUNTIF(BN1398:$BY1398, "")=BM$8, IF(N1398="", "", N1398), ""))</f>
        <v/>
      </c>
      <c r="BN1398" s="61" t="str">
        <f>IF($B1398="", "", IF(COUNTIF(BO1398:$BY1398, "")=BN$8, IF(O1398="", "", O1398), ""))</f>
        <v/>
      </c>
      <c r="BO1398" s="61" t="str">
        <f>IF($B1398="", "", IF(COUNTIF(BP1398:$BY1398, "")=BO$8, IF(P1398="", "", P1398), ""))</f>
        <v/>
      </c>
      <c r="BP1398" s="61" t="str">
        <f>IF($B1398="", "", IF(COUNTIF(BQ1398:$BY1398, "")=BP$8, IF(Q1398="", "", Q1398), ""))</f>
        <v/>
      </c>
      <c r="BQ1398" s="61" t="str">
        <f>IF($B1398="", "", IF(COUNTIF(BR1398:$BY1398, "")=BQ$8, IF(R1398="", "", R1398), ""))</f>
        <v/>
      </c>
      <c r="BR1398" s="61" t="str">
        <f>IF($B1398="", "", IF(COUNTIF(BS1398:$BY1398, "")=BR$8, IF(S1398="", "", S1398), ""))</f>
        <v/>
      </c>
      <c r="BS1398" s="61" t="str">
        <f>IF($B1398="", "", IF(COUNTIF(BT1398:$BY1398, "")=BS$8, IF(T1398="", "", T1398), ""))</f>
        <v/>
      </c>
      <c r="BT1398" s="61" t="str">
        <f>IF($B1398="", "", IF(COUNTIF(BU1398:$BY1398, "")=BT$8, IF(U1398="", "", U1398), ""))</f>
        <v/>
      </c>
      <c r="BU1398" s="61" t="str">
        <f>IF($B1398="", "", IF(COUNTIF(BV1398:$BY1398, "")=BU$8, IF(V1398="", "", V1398), ""))</f>
        <v/>
      </c>
      <c r="BV1398" s="61" t="str">
        <f>IF($B1398="", "", IF(COUNTIF(BW1398:$BY1398, "")=BV$8, IF(W1398="", "", W1398), ""))</f>
        <v/>
      </c>
      <c r="BW1398" s="61" t="str">
        <f>IF($B1398="", "", IF(COUNTIF(BX1398:$BY1398, "")=BW$8, IF(X1398="", "", X1398), ""))</f>
        <v/>
      </c>
      <c r="BX1398" s="61" t="str">
        <f>IF($B1398="", "", IF(COUNTIF(BY1398:$BY1398, "")=BX$8, IF(Y1398="", "", Y1398), ""))</f>
        <v/>
      </c>
      <c r="BY1398" s="50" t="str">
        <f t="shared" si="571"/>
        <v/>
      </c>
      <c r="CA1398" s="6" t="str">
        <f t="shared" si="572"/>
        <v/>
      </c>
      <c r="CB1398" s="6" t="str">
        <f>IF(CA1398="", "", RANK(CA1398, $CA$9:$CA$2508, 0)+COUNTIF($CA$9:CA1398, CA1398)-1)</f>
        <v/>
      </c>
    </row>
    <row r="1399" spans="1:80" x14ac:dyDescent="0.25">
      <c r="A1399" s="22"/>
      <c r="B1399" s="121" t="str">
        <f>IF('Stock Details'!B1398="", "", 'Stock Details'!B1398)</f>
        <v/>
      </c>
      <c r="C1399" s="22"/>
      <c r="D1399" s="130"/>
      <c r="E1399" s="122"/>
      <c r="F1399" s="131"/>
      <c r="G1399" s="22"/>
      <c r="H1399" s="130" t="str">
        <f t="shared" si="557"/>
        <v/>
      </c>
      <c r="I1399" s="122"/>
      <c r="J1399" s="131"/>
      <c r="K1399" s="22"/>
      <c r="L1399" s="130" t="str">
        <f t="shared" si="558"/>
        <v/>
      </c>
      <c r="M1399" s="122"/>
      <c r="N1399" s="131"/>
      <c r="O1399" s="22"/>
      <c r="P1399" s="130" t="str">
        <f t="shared" si="559"/>
        <v/>
      </c>
      <c r="Q1399" s="122"/>
      <c r="R1399" s="131"/>
      <c r="S1399" s="22"/>
      <c r="T1399" s="130" t="str">
        <f t="shared" si="560"/>
        <v/>
      </c>
      <c r="U1399" s="122"/>
      <c r="V1399" s="131"/>
      <c r="W1399" s="22"/>
      <c r="X1399" s="130" t="str">
        <f t="shared" si="561"/>
        <v/>
      </c>
      <c r="Y1399" s="122"/>
      <c r="Z1399" s="131"/>
      <c r="AA1399" s="22"/>
      <c r="AC1399" s="6" t="str">
        <f t="shared" si="562"/>
        <v/>
      </c>
      <c r="AE1399" s="6" t="str">
        <f t="shared" si="563"/>
        <v/>
      </c>
      <c r="AF1399" s="6" t="str">
        <f t="shared" si="564"/>
        <v/>
      </c>
      <c r="AG1399" s="6" t="str">
        <f t="shared" si="565"/>
        <v/>
      </c>
      <c r="AH1399" s="6" t="str">
        <f t="shared" si="566"/>
        <v/>
      </c>
      <c r="AI1399" s="6" t="str">
        <f t="shared" si="567"/>
        <v/>
      </c>
      <c r="AJ1399" s="6" t="str">
        <f t="shared" si="568"/>
        <v/>
      </c>
      <c r="AL1399" s="9" t="str">
        <f>IF('Stock Details'!F1398="", "", 'Stock Details'!F1398)</f>
        <v/>
      </c>
      <c r="AM1399" s="9" t="str">
        <f>IF('Stock Details'!G1398="", "", 'Stock Details'!G1398)</f>
        <v/>
      </c>
      <c r="AO1399" s="59" t="str">
        <f t="shared" si="569"/>
        <v/>
      </c>
      <c r="AP1399" s="59" t="str">
        <f t="shared" si="573"/>
        <v/>
      </c>
      <c r="AQ1399" s="59" t="str">
        <f t="shared" si="574"/>
        <v/>
      </c>
      <c r="AR1399" s="59" t="str">
        <f t="shared" si="575"/>
        <v/>
      </c>
      <c r="AS1399" s="59" t="str">
        <f t="shared" si="576"/>
        <v/>
      </c>
      <c r="AT1399" s="59" t="str">
        <f t="shared" si="577"/>
        <v/>
      </c>
      <c r="AV1399" s="59" t="str">
        <f t="shared" si="570"/>
        <v/>
      </c>
      <c r="AW1399" s="59" t="str">
        <f t="shared" si="552"/>
        <v/>
      </c>
      <c r="AX1399" s="59" t="str">
        <f t="shared" si="553"/>
        <v/>
      </c>
      <c r="AY1399" s="59" t="str">
        <f t="shared" si="554"/>
        <v/>
      </c>
      <c r="AZ1399" s="59" t="str">
        <f t="shared" si="555"/>
        <v/>
      </c>
      <c r="BA1399" s="59" t="str">
        <f t="shared" si="556"/>
        <v/>
      </c>
      <c r="BC1399" s="49" t="str">
        <f>IF($B1399="", "", IF(COUNTIF(BD1399:$BY1399, "")=BC$8, IF(D1399="", "", D1399), ""))</f>
        <v/>
      </c>
      <c r="BD1399" s="61" t="str">
        <f>IF($B1399="", "", IF(COUNTIF(BE1399:$BY1399, "")=BD$8, IF(E1399="", "", E1399), ""))</f>
        <v/>
      </c>
      <c r="BE1399" s="61" t="str">
        <f>IF($B1399="", "", IF(COUNTIF(BF1399:$BY1399, "")=BE$8, IF(F1399="", "", F1399), ""))</f>
        <v/>
      </c>
      <c r="BF1399" s="61" t="str">
        <f>IF($B1399="", "", IF(COUNTIF(BG1399:$BY1399, "")=BF$8, IF(G1399="", "", G1399), ""))</f>
        <v/>
      </c>
      <c r="BG1399" s="61" t="str">
        <f>IF($B1399="", "", IF(COUNTIF(BH1399:$BY1399, "")=BG$8, IF(H1399="", "", H1399), ""))</f>
        <v/>
      </c>
      <c r="BH1399" s="61" t="str">
        <f>IF($B1399="", "", IF(COUNTIF(BI1399:$BY1399, "")=BH$8, IF(I1399="", "", I1399), ""))</f>
        <v/>
      </c>
      <c r="BI1399" s="61" t="str">
        <f>IF($B1399="", "", IF(COUNTIF(BJ1399:$BY1399, "")=BI$8, IF(J1399="", "", J1399), ""))</f>
        <v/>
      </c>
      <c r="BJ1399" s="61" t="str">
        <f>IF($B1399="", "", IF(COUNTIF(BK1399:$BY1399, "")=BJ$8, IF(K1399="", "", K1399), ""))</f>
        <v/>
      </c>
      <c r="BK1399" s="61" t="str">
        <f>IF($B1399="", "", IF(COUNTIF(BL1399:$BY1399, "")=BK$8, IF(L1399="", "", L1399), ""))</f>
        <v/>
      </c>
      <c r="BL1399" s="61" t="str">
        <f>IF($B1399="", "", IF(COUNTIF(BM1399:$BY1399, "")=BL$8, IF(M1399="", "", M1399), ""))</f>
        <v/>
      </c>
      <c r="BM1399" s="61" t="str">
        <f>IF($B1399="", "", IF(COUNTIF(BN1399:$BY1399, "")=BM$8, IF(N1399="", "", N1399), ""))</f>
        <v/>
      </c>
      <c r="BN1399" s="61" t="str">
        <f>IF($B1399="", "", IF(COUNTIF(BO1399:$BY1399, "")=BN$8, IF(O1399="", "", O1399), ""))</f>
        <v/>
      </c>
      <c r="BO1399" s="61" t="str">
        <f>IF($B1399="", "", IF(COUNTIF(BP1399:$BY1399, "")=BO$8, IF(P1399="", "", P1399), ""))</f>
        <v/>
      </c>
      <c r="BP1399" s="61" t="str">
        <f>IF($B1399="", "", IF(COUNTIF(BQ1399:$BY1399, "")=BP$8, IF(Q1399="", "", Q1399), ""))</f>
        <v/>
      </c>
      <c r="BQ1399" s="61" t="str">
        <f>IF($B1399="", "", IF(COUNTIF(BR1399:$BY1399, "")=BQ$8, IF(R1399="", "", R1399), ""))</f>
        <v/>
      </c>
      <c r="BR1399" s="61" t="str">
        <f>IF($B1399="", "", IF(COUNTIF(BS1399:$BY1399, "")=BR$8, IF(S1399="", "", S1399), ""))</f>
        <v/>
      </c>
      <c r="BS1399" s="61" t="str">
        <f>IF($B1399="", "", IF(COUNTIF(BT1399:$BY1399, "")=BS$8, IF(T1399="", "", T1399), ""))</f>
        <v/>
      </c>
      <c r="BT1399" s="61" t="str">
        <f>IF($B1399="", "", IF(COUNTIF(BU1399:$BY1399, "")=BT$8, IF(U1399="", "", U1399), ""))</f>
        <v/>
      </c>
      <c r="BU1399" s="61" t="str">
        <f>IF($B1399="", "", IF(COUNTIF(BV1399:$BY1399, "")=BU$8, IF(V1399="", "", V1399), ""))</f>
        <v/>
      </c>
      <c r="BV1399" s="61" t="str">
        <f>IF($B1399="", "", IF(COUNTIF(BW1399:$BY1399, "")=BV$8, IF(W1399="", "", W1399), ""))</f>
        <v/>
      </c>
      <c r="BW1399" s="61" t="str">
        <f>IF($B1399="", "", IF(COUNTIF(BX1399:$BY1399, "")=BW$8, IF(X1399="", "", X1399), ""))</f>
        <v/>
      </c>
      <c r="BX1399" s="61" t="str">
        <f>IF($B1399="", "", IF(COUNTIF(BY1399:$BY1399, "")=BX$8, IF(Y1399="", "", Y1399), ""))</f>
        <v/>
      </c>
      <c r="BY1399" s="50" t="str">
        <f t="shared" si="571"/>
        <v/>
      </c>
      <c r="CA1399" s="6" t="str">
        <f t="shared" si="572"/>
        <v/>
      </c>
      <c r="CB1399" s="6" t="str">
        <f>IF(CA1399="", "", RANK(CA1399, $CA$9:$CA$2508, 0)+COUNTIF($CA$9:CA1399, CA1399)-1)</f>
        <v/>
      </c>
    </row>
    <row r="1400" spans="1:80" x14ac:dyDescent="0.25">
      <c r="A1400" s="22"/>
      <c r="B1400" s="121" t="str">
        <f>IF('Stock Details'!B1399="", "", 'Stock Details'!B1399)</f>
        <v/>
      </c>
      <c r="C1400" s="22"/>
      <c r="D1400" s="130"/>
      <c r="E1400" s="122"/>
      <c r="F1400" s="131"/>
      <c r="G1400" s="22"/>
      <c r="H1400" s="130" t="str">
        <f t="shared" si="557"/>
        <v/>
      </c>
      <c r="I1400" s="122"/>
      <c r="J1400" s="131"/>
      <c r="K1400" s="22"/>
      <c r="L1400" s="130" t="str">
        <f t="shared" si="558"/>
        <v/>
      </c>
      <c r="M1400" s="122"/>
      <c r="N1400" s="131"/>
      <c r="O1400" s="22"/>
      <c r="P1400" s="130" t="str">
        <f t="shared" si="559"/>
        <v/>
      </c>
      <c r="Q1400" s="122"/>
      <c r="R1400" s="131"/>
      <c r="S1400" s="22"/>
      <c r="T1400" s="130" t="str">
        <f t="shared" si="560"/>
        <v/>
      </c>
      <c r="U1400" s="122"/>
      <c r="V1400" s="131"/>
      <c r="W1400" s="22"/>
      <c r="X1400" s="130" t="str">
        <f t="shared" si="561"/>
        <v/>
      </c>
      <c r="Y1400" s="122"/>
      <c r="Z1400" s="131"/>
      <c r="AA1400" s="22"/>
      <c r="AC1400" s="6" t="str">
        <f t="shared" si="562"/>
        <v/>
      </c>
      <c r="AE1400" s="6" t="str">
        <f t="shared" si="563"/>
        <v/>
      </c>
      <c r="AF1400" s="6" t="str">
        <f t="shared" si="564"/>
        <v/>
      </c>
      <c r="AG1400" s="6" t="str">
        <f t="shared" si="565"/>
        <v/>
      </c>
      <c r="AH1400" s="6" t="str">
        <f t="shared" si="566"/>
        <v/>
      </c>
      <c r="AI1400" s="6" t="str">
        <f t="shared" si="567"/>
        <v/>
      </c>
      <c r="AJ1400" s="6" t="str">
        <f t="shared" si="568"/>
        <v/>
      </c>
      <c r="AL1400" s="9" t="str">
        <f>IF('Stock Details'!F1399="", "", 'Stock Details'!F1399)</f>
        <v/>
      </c>
      <c r="AM1400" s="9" t="str">
        <f>IF('Stock Details'!G1399="", "", 'Stock Details'!G1399)</f>
        <v/>
      </c>
      <c r="AO1400" s="59" t="str">
        <f t="shared" si="569"/>
        <v/>
      </c>
      <c r="AP1400" s="59" t="str">
        <f t="shared" si="573"/>
        <v/>
      </c>
      <c r="AQ1400" s="59" t="str">
        <f t="shared" si="574"/>
        <v/>
      </c>
      <c r="AR1400" s="59" t="str">
        <f t="shared" si="575"/>
        <v/>
      </c>
      <c r="AS1400" s="59" t="str">
        <f t="shared" si="576"/>
        <v/>
      </c>
      <c r="AT1400" s="59" t="str">
        <f t="shared" si="577"/>
        <v/>
      </c>
      <c r="AV1400" s="59" t="str">
        <f t="shared" si="570"/>
        <v/>
      </c>
      <c r="AW1400" s="59" t="str">
        <f t="shared" si="552"/>
        <v/>
      </c>
      <c r="AX1400" s="59" t="str">
        <f t="shared" si="553"/>
        <v/>
      </c>
      <c r="AY1400" s="59" t="str">
        <f t="shared" si="554"/>
        <v/>
      </c>
      <c r="AZ1400" s="59" t="str">
        <f t="shared" si="555"/>
        <v/>
      </c>
      <c r="BA1400" s="59" t="str">
        <f t="shared" si="556"/>
        <v/>
      </c>
      <c r="BC1400" s="49" t="str">
        <f>IF($B1400="", "", IF(COUNTIF(BD1400:$BY1400, "")=BC$8, IF(D1400="", "", D1400), ""))</f>
        <v/>
      </c>
      <c r="BD1400" s="61" t="str">
        <f>IF($B1400="", "", IF(COUNTIF(BE1400:$BY1400, "")=BD$8, IF(E1400="", "", E1400), ""))</f>
        <v/>
      </c>
      <c r="BE1400" s="61" t="str">
        <f>IF($B1400="", "", IF(COUNTIF(BF1400:$BY1400, "")=BE$8, IF(F1400="", "", F1400), ""))</f>
        <v/>
      </c>
      <c r="BF1400" s="61" t="str">
        <f>IF($B1400="", "", IF(COUNTIF(BG1400:$BY1400, "")=BF$8, IF(G1400="", "", G1400), ""))</f>
        <v/>
      </c>
      <c r="BG1400" s="61" t="str">
        <f>IF($B1400="", "", IF(COUNTIF(BH1400:$BY1400, "")=BG$8, IF(H1400="", "", H1400), ""))</f>
        <v/>
      </c>
      <c r="BH1400" s="61" t="str">
        <f>IF($B1400="", "", IF(COUNTIF(BI1400:$BY1400, "")=BH$8, IF(I1400="", "", I1400), ""))</f>
        <v/>
      </c>
      <c r="BI1400" s="61" t="str">
        <f>IF($B1400="", "", IF(COUNTIF(BJ1400:$BY1400, "")=BI$8, IF(J1400="", "", J1400), ""))</f>
        <v/>
      </c>
      <c r="BJ1400" s="61" t="str">
        <f>IF($B1400="", "", IF(COUNTIF(BK1400:$BY1400, "")=BJ$8, IF(K1400="", "", K1400), ""))</f>
        <v/>
      </c>
      <c r="BK1400" s="61" t="str">
        <f>IF($B1400="", "", IF(COUNTIF(BL1400:$BY1400, "")=BK$8, IF(L1400="", "", L1400), ""))</f>
        <v/>
      </c>
      <c r="BL1400" s="61" t="str">
        <f>IF($B1400="", "", IF(COUNTIF(BM1400:$BY1400, "")=BL$8, IF(M1400="", "", M1400), ""))</f>
        <v/>
      </c>
      <c r="BM1400" s="61" t="str">
        <f>IF($B1400="", "", IF(COUNTIF(BN1400:$BY1400, "")=BM$8, IF(N1400="", "", N1400), ""))</f>
        <v/>
      </c>
      <c r="BN1400" s="61" t="str">
        <f>IF($B1400="", "", IF(COUNTIF(BO1400:$BY1400, "")=BN$8, IF(O1400="", "", O1400), ""))</f>
        <v/>
      </c>
      <c r="BO1400" s="61" t="str">
        <f>IF($B1400="", "", IF(COUNTIF(BP1400:$BY1400, "")=BO$8, IF(P1400="", "", P1400), ""))</f>
        <v/>
      </c>
      <c r="BP1400" s="61" t="str">
        <f>IF($B1400="", "", IF(COUNTIF(BQ1400:$BY1400, "")=BP$8, IF(Q1400="", "", Q1400), ""))</f>
        <v/>
      </c>
      <c r="BQ1400" s="61" t="str">
        <f>IF($B1400="", "", IF(COUNTIF(BR1400:$BY1400, "")=BQ$8, IF(R1400="", "", R1400), ""))</f>
        <v/>
      </c>
      <c r="BR1400" s="61" t="str">
        <f>IF($B1400="", "", IF(COUNTIF(BS1400:$BY1400, "")=BR$8, IF(S1400="", "", S1400), ""))</f>
        <v/>
      </c>
      <c r="BS1400" s="61" t="str">
        <f>IF($B1400="", "", IF(COUNTIF(BT1400:$BY1400, "")=BS$8, IF(T1400="", "", T1400), ""))</f>
        <v/>
      </c>
      <c r="BT1400" s="61" t="str">
        <f>IF($B1400="", "", IF(COUNTIF(BU1400:$BY1400, "")=BT$8, IF(U1400="", "", U1400), ""))</f>
        <v/>
      </c>
      <c r="BU1400" s="61" t="str">
        <f>IF($B1400="", "", IF(COUNTIF(BV1400:$BY1400, "")=BU$8, IF(V1400="", "", V1400), ""))</f>
        <v/>
      </c>
      <c r="BV1400" s="61" t="str">
        <f>IF($B1400="", "", IF(COUNTIF(BW1400:$BY1400, "")=BV$8, IF(W1400="", "", W1400), ""))</f>
        <v/>
      </c>
      <c r="BW1400" s="61" t="str">
        <f>IF($B1400="", "", IF(COUNTIF(BX1400:$BY1400, "")=BW$8, IF(X1400="", "", X1400), ""))</f>
        <v/>
      </c>
      <c r="BX1400" s="61" t="str">
        <f>IF($B1400="", "", IF(COUNTIF(BY1400:$BY1400, "")=BX$8, IF(Y1400="", "", Y1400), ""))</f>
        <v/>
      </c>
      <c r="BY1400" s="50" t="str">
        <f t="shared" si="571"/>
        <v/>
      </c>
      <c r="CA1400" s="6" t="str">
        <f t="shared" si="572"/>
        <v/>
      </c>
      <c r="CB1400" s="6" t="str">
        <f>IF(CA1400="", "", RANK(CA1400, $CA$9:$CA$2508, 0)+COUNTIF($CA$9:CA1400, CA1400)-1)</f>
        <v/>
      </c>
    </row>
    <row r="1401" spans="1:80" x14ac:dyDescent="0.25">
      <c r="A1401" s="22"/>
      <c r="B1401" s="121" t="str">
        <f>IF('Stock Details'!B1400="", "", 'Stock Details'!B1400)</f>
        <v/>
      </c>
      <c r="C1401" s="22"/>
      <c r="D1401" s="130"/>
      <c r="E1401" s="122"/>
      <c r="F1401" s="131"/>
      <c r="G1401" s="22"/>
      <c r="H1401" s="130" t="str">
        <f t="shared" si="557"/>
        <v/>
      </c>
      <c r="I1401" s="122"/>
      <c r="J1401" s="131"/>
      <c r="K1401" s="22"/>
      <c r="L1401" s="130" t="str">
        <f t="shared" si="558"/>
        <v/>
      </c>
      <c r="M1401" s="122"/>
      <c r="N1401" s="131"/>
      <c r="O1401" s="22"/>
      <c r="P1401" s="130" t="str">
        <f t="shared" si="559"/>
        <v/>
      </c>
      <c r="Q1401" s="122"/>
      <c r="R1401" s="131"/>
      <c r="S1401" s="22"/>
      <c r="T1401" s="130" t="str">
        <f t="shared" si="560"/>
        <v/>
      </c>
      <c r="U1401" s="122"/>
      <c r="V1401" s="131"/>
      <c r="W1401" s="22"/>
      <c r="X1401" s="130" t="str">
        <f t="shared" si="561"/>
        <v/>
      </c>
      <c r="Y1401" s="122"/>
      <c r="Z1401" s="131"/>
      <c r="AA1401" s="22"/>
      <c r="AC1401" s="6" t="str">
        <f t="shared" si="562"/>
        <v/>
      </c>
      <c r="AE1401" s="6" t="str">
        <f t="shared" si="563"/>
        <v/>
      </c>
      <c r="AF1401" s="6" t="str">
        <f t="shared" si="564"/>
        <v/>
      </c>
      <c r="AG1401" s="6" t="str">
        <f t="shared" si="565"/>
        <v/>
      </c>
      <c r="AH1401" s="6" t="str">
        <f t="shared" si="566"/>
        <v/>
      </c>
      <c r="AI1401" s="6" t="str">
        <f t="shared" si="567"/>
        <v/>
      </c>
      <c r="AJ1401" s="6" t="str">
        <f t="shared" si="568"/>
        <v/>
      </c>
      <c r="AL1401" s="9" t="str">
        <f>IF('Stock Details'!F1400="", "", 'Stock Details'!F1400)</f>
        <v/>
      </c>
      <c r="AM1401" s="9" t="str">
        <f>IF('Stock Details'!G1400="", "", 'Stock Details'!G1400)</f>
        <v/>
      </c>
      <c r="AO1401" s="59" t="str">
        <f t="shared" si="569"/>
        <v/>
      </c>
      <c r="AP1401" s="59" t="str">
        <f t="shared" si="573"/>
        <v/>
      </c>
      <c r="AQ1401" s="59" t="str">
        <f t="shared" si="574"/>
        <v/>
      </c>
      <c r="AR1401" s="59" t="str">
        <f t="shared" si="575"/>
        <v/>
      </c>
      <c r="AS1401" s="59" t="str">
        <f t="shared" si="576"/>
        <v/>
      </c>
      <c r="AT1401" s="59" t="str">
        <f t="shared" si="577"/>
        <v/>
      </c>
      <c r="AV1401" s="59" t="str">
        <f t="shared" si="570"/>
        <v/>
      </c>
      <c r="AW1401" s="59" t="str">
        <f t="shared" si="552"/>
        <v/>
      </c>
      <c r="AX1401" s="59" t="str">
        <f t="shared" si="553"/>
        <v/>
      </c>
      <c r="AY1401" s="59" t="str">
        <f t="shared" si="554"/>
        <v/>
      </c>
      <c r="AZ1401" s="59" t="str">
        <f t="shared" si="555"/>
        <v/>
      </c>
      <c r="BA1401" s="59" t="str">
        <f t="shared" si="556"/>
        <v/>
      </c>
      <c r="BC1401" s="49" t="str">
        <f>IF($B1401="", "", IF(COUNTIF(BD1401:$BY1401, "")=BC$8, IF(D1401="", "", D1401), ""))</f>
        <v/>
      </c>
      <c r="BD1401" s="61" t="str">
        <f>IF($B1401="", "", IF(COUNTIF(BE1401:$BY1401, "")=BD$8, IF(E1401="", "", E1401), ""))</f>
        <v/>
      </c>
      <c r="BE1401" s="61" t="str">
        <f>IF($B1401="", "", IF(COUNTIF(BF1401:$BY1401, "")=BE$8, IF(F1401="", "", F1401), ""))</f>
        <v/>
      </c>
      <c r="BF1401" s="61" t="str">
        <f>IF($B1401="", "", IF(COUNTIF(BG1401:$BY1401, "")=BF$8, IF(G1401="", "", G1401), ""))</f>
        <v/>
      </c>
      <c r="BG1401" s="61" t="str">
        <f>IF($B1401="", "", IF(COUNTIF(BH1401:$BY1401, "")=BG$8, IF(H1401="", "", H1401), ""))</f>
        <v/>
      </c>
      <c r="BH1401" s="61" t="str">
        <f>IF($B1401="", "", IF(COUNTIF(BI1401:$BY1401, "")=BH$8, IF(I1401="", "", I1401), ""))</f>
        <v/>
      </c>
      <c r="BI1401" s="61" t="str">
        <f>IF($B1401="", "", IF(COUNTIF(BJ1401:$BY1401, "")=BI$8, IF(J1401="", "", J1401), ""))</f>
        <v/>
      </c>
      <c r="BJ1401" s="61" t="str">
        <f>IF($B1401="", "", IF(COUNTIF(BK1401:$BY1401, "")=BJ$8, IF(K1401="", "", K1401), ""))</f>
        <v/>
      </c>
      <c r="BK1401" s="61" t="str">
        <f>IF($B1401="", "", IF(COUNTIF(BL1401:$BY1401, "")=BK$8, IF(L1401="", "", L1401), ""))</f>
        <v/>
      </c>
      <c r="BL1401" s="61" t="str">
        <f>IF($B1401="", "", IF(COUNTIF(BM1401:$BY1401, "")=BL$8, IF(M1401="", "", M1401), ""))</f>
        <v/>
      </c>
      <c r="BM1401" s="61" t="str">
        <f>IF($B1401="", "", IF(COUNTIF(BN1401:$BY1401, "")=BM$8, IF(N1401="", "", N1401), ""))</f>
        <v/>
      </c>
      <c r="BN1401" s="61" t="str">
        <f>IF($B1401="", "", IF(COUNTIF(BO1401:$BY1401, "")=BN$8, IF(O1401="", "", O1401), ""))</f>
        <v/>
      </c>
      <c r="BO1401" s="61" t="str">
        <f>IF($B1401="", "", IF(COUNTIF(BP1401:$BY1401, "")=BO$8, IF(P1401="", "", P1401), ""))</f>
        <v/>
      </c>
      <c r="BP1401" s="61" t="str">
        <f>IF($B1401="", "", IF(COUNTIF(BQ1401:$BY1401, "")=BP$8, IF(Q1401="", "", Q1401), ""))</f>
        <v/>
      </c>
      <c r="BQ1401" s="61" t="str">
        <f>IF($B1401="", "", IF(COUNTIF(BR1401:$BY1401, "")=BQ$8, IF(R1401="", "", R1401), ""))</f>
        <v/>
      </c>
      <c r="BR1401" s="61" t="str">
        <f>IF($B1401="", "", IF(COUNTIF(BS1401:$BY1401, "")=BR$8, IF(S1401="", "", S1401), ""))</f>
        <v/>
      </c>
      <c r="BS1401" s="61" t="str">
        <f>IF($B1401="", "", IF(COUNTIF(BT1401:$BY1401, "")=BS$8, IF(T1401="", "", T1401), ""))</f>
        <v/>
      </c>
      <c r="BT1401" s="61" t="str">
        <f>IF($B1401="", "", IF(COUNTIF(BU1401:$BY1401, "")=BT$8, IF(U1401="", "", U1401), ""))</f>
        <v/>
      </c>
      <c r="BU1401" s="61" t="str">
        <f>IF($B1401="", "", IF(COUNTIF(BV1401:$BY1401, "")=BU$8, IF(V1401="", "", V1401), ""))</f>
        <v/>
      </c>
      <c r="BV1401" s="61" t="str">
        <f>IF($B1401="", "", IF(COUNTIF(BW1401:$BY1401, "")=BV$8, IF(W1401="", "", W1401), ""))</f>
        <v/>
      </c>
      <c r="BW1401" s="61" t="str">
        <f>IF($B1401="", "", IF(COUNTIF(BX1401:$BY1401, "")=BW$8, IF(X1401="", "", X1401), ""))</f>
        <v/>
      </c>
      <c r="BX1401" s="61" t="str">
        <f>IF($B1401="", "", IF(COUNTIF(BY1401:$BY1401, "")=BX$8, IF(Y1401="", "", Y1401), ""))</f>
        <v/>
      </c>
      <c r="BY1401" s="50" t="str">
        <f t="shared" si="571"/>
        <v/>
      </c>
      <c r="CA1401" s="6" t="str">
        <f t="shared" si="572"/>
        <v/>
      </c>
      <c r="CB1401" s="6" t="str">
        <f>IF(CA1401="", "", RANK(CA1401, $CA$9:$CA$2508, 0)+COUNTIF($CA$9:CA1401, CA1401)-1)</f>
        <v/>
      </c>
    </row>
    <row r="1402" spans="1:80" x14ac:dyDescent="0.25">
      <c r="A1402" s="22"/>
      <c r="B1402" s="121" t="str">
        <f>IF('Stock Details'!B1401="", "", 'Stock Details'!B1401)</f>
        <v/>
      </c>
      <c r="C1402" s="22"/>
      <c r="D1402" s="130"/>
      <c r="E1402" s="122"/>
      <c r="F1402" s="131"/>
      <c r="G1402" s="22"/>
      <c r="H1402" s="130" t="str">
        <f t="shared" si="557"/>
        <v/>
      </c>
      <c r="I1402" s="122"/>
      <c r="J1402" s="131"/>
      <c r="K1402" s="22"/>
      <c r="L1402" s="130" t="str">
        <f t="shared" si="558"/>
        <v/>
      </c>
      <c r="M1402" s="122"/>
      <c r="N1402" s="131"/>
      <c r="O1402" s="22"/>
      <c r="P1402" s="130" t="str">
        <f t="shared" si="559"/>
        <v/>
      </c>
      <c r="Q1402" s="122"/>
      <c r="R1402" s="131"/>
      <c r="S1402" s="22"/>
      <c r="T1402" s="130" t="str">
        <f t="shared" si="560"/>
        <v/>
      </c>
      <c r="U1402" s="122"/>
      <c r="V1402" s="131"/>
      <c r="W1402" s="22"/>
      <c r="X1402" s="130" t="str">
        <f t="shared" si="561"/>
        <v/>
      </c>
      <c r="Y1402" s="122"/>
      <c r="Z1402" s="131"/>
      <c r="AA1402" s="22"/>
      <c r="AC1402" s="6" t="str">
        <f t="shared" si="562"/>
        <v/>
      </c>
      <c r="AE1402" s="6" t="str">
        <f t="shared" si="563"/>
        <v/>
      </c>
      <c r="AF1402" s="6" t="str">
        <f t="shared" si="564"/>
        <v/>
      </c>
      <c r="AG1402" s="6" t="str">
        <f t="shared" si="565"/>
        <v/>
      </c>
      <c r="AH1402" s="6" t="str">
        <f t="shared" si="566"/>
        <v/>
      </c>
      <c r="AI1402" s="6" t="str">
        <f t="shared" si="567"/>
        <v/>
      </c>
      <c r="AJ1402" s="6" t="str">
        <f t="shared" si="568"/>
        <v/>
      </c>
      <c r="AL1402" s="9" t="str">
        <f>IF('Stock Details'!F1401="", "", 'Stock Details'!F1401)</f>
        <v/>
      </c>
      <c r="AM1402" s="9" t="str">
        <f>IF('Stock Details'!G1401="", "", 'Stock Details'!G1401)</f>
        <v/>
      </c>
      <c r="AO1402" s="59" t="str">
        <f t="shared" si="569"/>
        <v/>
      </c>
      <c r="AP1402" s="59" t="str">
        <f t="shared" si="573"/>
        <v/>
      </c>
      <c r="AQ1402" s="59" t="str">
        <f t="shared" si="574"/>
        <v/>
      </c>
      <c r="AR1402" s="59" t="str">
        <f t="shared" si="575"/>
        <v/>
      </c>
      <c r="AS1402" s="59" t="str">
        <f t="shared" si="576"/>
        <v/>
      </c>
      <c r="AT1402" s="59" t="str">
        <f t="shared" si="577"/>
        <v/>
      </c>
      <c r="AV1402" s="59" t="str">
        <f t="shared" si="570"/>
        <v/>
      </c>
      <c r="AW1402" s="59" t="str">
        <f t="shared" si="552"/>
        <v/>
      </c>
      <c r="AX1402" s="59" t="str">
        <f t="shared" si="553"/>
        <v/>
      </c>
      <c r="AY1402" s="59" t="str">
        <f t="shared" si="554"/>
        <v/>
      </c>
      <c r="AZ1402" s="59" t="str">
        <f t="shared" si="555"/>
        <v/>
      </c>
      <c r="BA1402" s="59" t="str">
        <f t="shared" si="556"/>
        <v/>
      </c>
      <c r="BC1402" s="49" t="str">
        <f>IF($B1402="", "", IF(COUNTIF(BD1402:$BY1402, "")=BC$8, IF(D1402="", "", D1402), ""))</f>
        <v/>
      </c>
      <c r="BD1402" s="61" t="str">
        <f>IF($B1402="", "", IF(COUNTIF(BE1402:$BY1402, "")=BD$8, IF(E1402="", "", E1402), ""))</f>
        <v/>
      </c>
      <c r="BE1402" s="61" t="str">
        <f>IF($B1402="", "", IF(COUNTIF(BF1402:$BY1402, "")=BE$8, IF(F1402="", "", F1402), ""))</f>
        <v/>
      </c>
      <c r="BF1402" s="61" t="str">
        <f>IF($B1402="", "", IF(COUNTIF(BG1402:$BY1402, "")=BF$8, IF(G1402="", "", G1402), ""))</f>
        <v/>
      </c>
      <c r="BG1402" s="61" t="str">
        <f>IF($B1402="", "", IF(COUNTIF(BH1402:$BY1402, "")=BG$8, IF(H1402="", "", H1402), ""))</f>
        <v/>
      </c>
      <c r="BH1402" s="61" t="str">
        <f>IF($B1402="", "", IF(COUNTIF(BI1402:$BY1402, "")=BH$8, IF(I1402="", "", I1402), ""))</f>
        <v/>
      </c>
      <c r="BI1402" s="61" t="str">
        <f>IF($B1402="", "", IF(COUNTIF(BJ1402:$BY1402, "")=BI$8, IF(J1402="", "", J1402), ""))</f>
        <v/>
      </c>
      <c r="BJ1402" s="61" t="str">
        <f>IF($B1402="", "", IF(COUNTIF(BK1402:$BY1402, "")=BJ$8, IF(K1402="", "", K1402), ""))</f>
        <v/>
      </c>
      <c r="BK1402" s="61" t="str">
        <f>IF($B1402="", "", IF(COUNTIF(BL1402:$BY1402, "")=BK$8, IF(L1402="", "", L1402), ""))</f>
        <v/>
      </c>
      <c r="BL1402" s="61" t="str">
        <f>IF($B1402="", "", IF(COUNTIF(BM1402:$BY1402, "")=BL$8, IF(M1402="", "", M1402), ""))</f>
        <v/>
      </c>
      <c r="BM1402" s="61" t="str">
        <f>IF($B1402="", "", IF(COUNTIF(BN1402:$BY1402, "")=BM$8, IF(N1402="", "", N1402), ""))</f>
        <v/>
      </c>
      <c r="BN1402" s="61" t="str">
        <f>IF($B1402="", "", IF(COUNTIF(BO1402:$BY1402, "")=BN$8, IF(O1402="", "", O1402), ""))</f>
        <v/>
      </c>
      <c r="BO1402" s="61" t="str">
        <f>IF($B1402="", "", IF(COUNTIF(BP1402:$BY1402, "")=BO$8, IF(P1402="", "", P1402), ""))</f>
        <v/>
      </c>
      <c r="BP1402" s="61" t="str">
        <f>IF($B1402="", "", IF(COUNTIF(BQ1402:$BY1402, "")=BP$8, IF(Q1402="", "", Q1402), ""))</f>
        <v/>
      </c>
      <c r="BQ1402" s="61" t="str">
        <f>IF($B1402="", "", IF(COUNTIF(BR1402:$BY1402, "")=BQ$8, IF(R1402="", "", R1402), ""))</f>
        <v/>
      </c>
      <c r="BR1402" s="61" t="str">
        <f>IF($B1402="", "", IF(COUNTIF(BS1402:$BY1402, "")=BR$8, IF(S1402="", "", S1402), ""))</f>
        <v/>
      </c>
      <c r="BS1402" s="61" t="str">
        <f>IF($B1402="", "", IF(COUNTIF(BT1402:$BY1402, "")=BS$8, IF(T1402="", "", T1402), ""))</f>
        <v/>
      </c>
      <c r="BT1402" s="61" t="str">
        <f>IF($B1402="", "", IF(COUNTIF(BU1402:$BY1402, "")=BT$8, IF(U1402="", "", U1402), ""))</f>
        <v/>
      </c>
      <c r="BU1402" s="61" t="str">
        <f>IF($B1402="", "", IF(COUNTIF(BV1402:$BY1402, "")=BU$8, IF(V1402="", "", V1402), ""))</f>
        <v/>
      </c>
      <c r="BV1402" s="61" t="str">
        <f>IF($B1402="", "", IF(COUNTIF(BW1402:$BY1402, "")=BV$8, IF(W1402="", "", W1402), ""))</f>
        <v/>
      </c>
      <c r="BW1402" s="61" t="str">
        <f>IF($B1402="", "", IF(COUNTIF(BX1402:$BY1402, "")=BW$8, IF(X1402="", "", X1402), ""))</f>
        <v/>
      </c>
      <c r="BX1402" s="61" t="str">
        <f>IF($B1402="", "", IF(COUNTIF(BY1402:$BY1402, "")=BX$8, IF(Y1402="", "", Y1402), ""))</f>
        <v/>
      </c>
      <c r="BY1402" s="50" t="str">
        <f t="shared" si="571"/>
        <v/>
      </c>
      <c r="CA1402" s="6" t="str">
        <f t="shared" si="572"/>
        <v/>
      </c>
      <c r="CB1402" s="6" t="str">
        <f>IF(CA1402="", "", RANK(CA1402, $CA$9:$CA$2508, 0)+COUNTIF($CA$9:CA1402, CA1402)-1)</f>
        <v/>
      </c>
    </row>
    <row r="1403" spans="1:80" x14ac:dyDescent="0.25">
      <c r="A1403" s="22"/>
      <c r="B1403" s="121" t="str">
        <f>IF('Stock Details'!B1402="", "", 'Stock Details'!B1402)</f>
        <v/>
      </c>
      <c r="C1403" s="22"/>
      <c r="D1403" s="130"/>
      <c r="E1403" s="122"/>
      <c r="F1403" s="131"/>
      <c r="G1403" s="22"/>
      <c r="H1403" s="130" t="str">
        <f t="shared" si="557"/>
        <v/>
      </c>
      <c r="I1403" s="122"/>
      <c r="J1403" s="131"/>
      <c r="K1403" s="22"/>
      <c r="L1403" s="130" t="str">
        <f t="shared" si="558"/>
        <v/>
      </c>
      <c r="M1403" s="122"/>
      <c r="N1403" s="131"/>
      <c r="O1403" s="22"/>
      <c r="P1403" s="130" t="str">
        <f t="shared" si="559"/>
        <v/>
      </c>
      <c r="Q1403" s="122"/>
      <c r="R1403" s="131"/>
      <c r="S1403" s="22"/>
      <c r="T1403" s="130" t="str">
        <f t="shared" si="560"/>
        <v/>
      </c>
      <c r="U1403" s="122"/>
      <c r="V1403" s="131"/>
      <c r="W1403" s="22"/>
      <c r="X1403" s="130" t="str">
        <f t="shared" si="561"/>
        <v/>
      </c>
      <c r="Y1403" s="122"/>
      <c r="Z1403" s="131"/>
      <c r="AA1403" s="22"/>
      <c r="AC1403" s="6" t="str">
        <f t="shared" si="562"/>
        <v/>
      </c>
      <c r="AE1403" s="6" t="str">
        <f t="shared" si="563"/>
        <v/>
      </c>
      <c r="AF1403" s="6" t="str">
        <f t="shared" si="564"/>
        <v/>
      </c>
      <c r="AG1403" s="6" t="str">
        <f t="shared" si="565"/>
        <v/>
      </c>
      <c r="AH1403" s="6" t="str">
        <f t="shared" si="566"/>
        <v/>
      </c>
      <c r="AI1403" s="6" t="str">
        <f t="shared" si="567"/>
        <v/>
      </c>
      <c r="AJ1403" s="6" t="str">
        <f t="shared" si="568"/>
        <v/>
      </c>
      <c r="AL1403" s="9" t="str">
        <f>IF('Stock Details'!F1402="", "", 'Stock Details'!F1402)</f>
        <v/>
      </c>
      <c r="AM1403" s="9" t="str">
        <f>IF('Stock Details'!G1402="", "", 'Stock Details'!G1402)</f>
        <v/>
      </c>
      <c r="AO1403" s="59" t="str">
        <f t="shared" si="569"/>
        <v/>
      </c>
      <c r="AP1403" s="59" t="str">
        <f t="shared" si="573"/>
        <v/>
      </c>
      <c r="AQ1403" s="59" t="str">
        <f t="shared" si="574"/>
        <v/>
      </c>
      <c r="AR1403" s="59" t="str">
        <f t="shared" si="575"/>
        <v/>
      </c>
      <c r="AS1403" s="59" t="str">
        <f t="shared" si="576"/>
        <v/>
      </c>
      <c r="AT1403" s="59" t="str">
        <f t="shared" si="577"/>
        <v/>
      </c>
      <c r="AV1403" s="59" t="str">
        <f t="shared" si="570"/>
        <v/>
      </c>
      <c r="AW1403" s="59" t="str">
        <f t="shared" si="552"/>
        <v/>
      </c>
      <c r="AX1403" s="59" t="str">
        <f t="shared" si="553"/>
        <v/>
      </c>
      <c r="AY1403" s="59" t="str">
        <f t="shared" si="554"/>
        <v/>
      </c>
      <c r="AZ1403" s="59" t="str">
        <f t="shared" si="555"/>
        <v/>
      </c>
      <c r="BA1403" s="59" t="str">
        <f t="shared" si="556"/>
        <v/>
      </c>
      <c r="BC1403" s="49" t="str">
        <f>IF($B1403="", "", IF(COUNTIF(BD1403:$BY1403, "")=BC$8, IF(D1403="", "", D1403), ""))</f>
        <v/>
      </c>
      <c r="BD1403" s="61" t="str">
        <f>IF($B1403="", "", IF(COUNTIF(BE1403:$BY1403, "")=BD$8, IF(E1403="", "", E1403), ""))</f>
        <v/>
      </c>
      <c r="BE1403" s="61" t="str">
        <f>IF($B1403="", "", IF(COUNTIF(BF1403:$BY1403, "")=BE$8, IF(F1403="", "", F1403), ""))</f>
        <v/>
      </c>
      <c r="BF1403" s="61" t="str">
        <f>IF($B1403="", "", IF(COUNTIF(BG1403:$BY1403, "")=BF$8, IF(G1403="", "", G1403), ""))</f>
        <v/>
      </c>
      <c r="BG1403" s="61" t="str">
        <f>IF($B1403="", "", IF(COUNTIF(BH1403:$BY1403, "")=BG$8, IF(H1403="", "", H1403), ""))</f>
        <v/>
      </c>
      <c r="BH1403" s="61" t="str">
        <f>IF($B1403="", "", IF(COUNTIF(BI1403:$BY1403, "")=BH$8, IF(I1403="", "", I1403), ""))</f>
        <v/>
      </c>
      <c r="BI1403" s="61" t="str">
        <f>IF($B1403="", "", IF(COUNTIF(BJ1403:$BY1403, "")=BI$8, IF(J1403="", "", J1403), ""))</f>
        <v/>
      </c>
      <c r="BJ1403" s="61" t="str">
        <f>IF($B1403="", "", IF(COUNTIF(BK1403:$BY1403, "")=BJ$8, IF(K1403="", "", K1403), ""))</f>
        <v/>
      </c>
      <c r="BK1403" s="61" t="str">
        <f>IF($B1403="", "", IF(COUNTIF(BL1403:$BY1403, "")=BK$8, IF(L1403="", "", L1403), ""))</f>
        <v/>
      </c>
      <c r="BL1403" s="61" t="str">
        <f>IF($B1403="", "", IF(COUNTIF(BM1403:$BY1403, "")=BL$8, IF(M1403="", "", M1403), ""))</f>
        <v/>
      </c>
      <c r="BM1403" s="61" t="str">
        <f>IF($B1403="", "", IF(COUNTIF(BN1403:$BY1403, "")=BM$8, IF(N1403="", "", N1403), ""))</f>
        <v/>
      </c>
      <c r="BN1403" s="61" t="str">
        <f>IF($B1403="", "", IF(COUNTIF(BO1403:$BY1403, "")=BN$8, IF(O1403="", "", O1403), ""))</f>
        <v/>
      </c>
      <c r="BO1403" s="61" t="str">
        <f>IF($B1403="", "", IF(COUNTIF(BP1403:$BY1403, "")=BO$8, IF(P1403="", "", P1403), ""))</f>
        <v/>
      </c>
      <c r="BP1403" s="61" t="str">
        <f>IF($B1403="", "", IF(COUNTIF(BQ1403:$BY1403, "")=BP$8, IF(Q1403="", "", Q1403), ""))</f>
        <v/>
      </c>
      <c r="BQ1403" s="61" t="str">
        <f>IF($B1403="", "", IF(COUNTIF(BR1403:$BY1403, "")=BQ$8, IF(R1403="", "", R1403), ""))</f>
        <v/>
      </c>
      <c r="BR1403" s="61" t="str">
        <f>IF($B1403="", "", IF(COUNTIF(BS1403:$BY1403, "")=BR$8, IF(S1403="", "", S1403), ""))</f>
        <v/>
      </c>
      <c r="BS1403" s="61" t="str">
        <f>IF($B1403="", "", IF(COUNTIF(BT1403:$BY1403, "")=BS$8, IF(T1403="", "", T1403), ""))</f>
        <v/>
      </c>
      <c r="BT1403" s="61" t="str">
        <f>IF($B1403="", "", IF(COUNTIF(BU1403:$BY1403, "")=BT$8, IF(U1403="", "", U1403), ""))</f>
        <v/>
      </c>
      <c r="BU1403" s="61" t="str">
        <f>IF($B1403="", "", IF(COUNTIF(BV1403:$BY1403, "")=BU$8, IF(V1403="", "", V1403), ""))</f>
        <v/>
      </c>
      <c r="BV1403" s="61" t="str">
        <f>IF($B1403="", "", IF(COUNTIF(BW1403:$BY1403, "")=BV$8, IF(W1403="", "", W1403), ""))</f>
        <v/>
      </c>
      <c r="BW1403" s="61" t="str">
        <f>IF($B1403="", "", IF(COUNTIF(BX1403:$BY1403, "")=BW$8, IF(X1403="", "", X1403), ""))</f>
        <v/>
      </c>
      <c r="BX1403" s="61" t="str">
        <f>IF($B1403="", "", IF(COUNTIF(BY1403:$BY1403, "")=BX$8, IF(Y1403="", "", Y1403), ""))</f>
        <v/>
      </c>
      <c r="BY1403" s="50" t="str">
        <f t="shared" si="571"/>
        <v/>
      </c>
      <c r="CA1403" s="6" t="str">
        <f t="shared" si="572"/>
        <v/>
      </c>
      <c r="CB1403" s="6" t="str">
        <f>IF(CA1403="", "", RANK(CA1403, $CA$9:$CA$2508, 0)+COUNTIF($CA$9:CA1403, CA1403)-1)</f>
        <v/>
      </c>
    </row>
    <row r="1404" spans="1:80" x14ac:dyDescent="0.25">
      <c r="A1404" s="22"/>
      <c r="B1404" s="121" t="str">
        <f>IF('Stock Details'!B1403="", "", 'Stock Details'!B1403)</f>
        <v/>
      </c>
      <c r="C1404" s="22"/>
      <c r="D1404" s="130"/>
      <c r="E1404" s="122"/>
      <c r="F1404" s="131"/>
      <c r="G1404" s="22"/>
      <c r="H1404" s="130" t="str">
        <f t="shared" si="557"/>
        <v/>
      </c>
      <c r="I1404" s="122"/>
      <c r="J1404" s="131"/>
      <c r="K1404" s="22"/>
      <c r="L1404" s="130" t="str">
        <f t="shared" si="558"/>
        <v/>
      </c>
      <c r="M1404" s="122"/>
      <c r="N1404" s="131"/>
      <c r="O1404" s="22"/>
      <c r="P1404" s="130" t="str">
        <f t="shared" si="559"/>
        <v/>
      </c>
      <c r="Q1404" s="122"/>
      <c r="R1404" s="131"/>
      <c r="S1404" s="22"/>
      <c r="T1404" s="130" t="str">
        <f t="shared" si="560"/>
        <v/>
      </c>
      <c r="U1404" s="122"/>
      <c r="V1404" s="131"/>
      <c r="W1404" s="22"/>
      <c r="X1404" s="130" t="str">
        <f t="shared" si="561"/>
        <v/>
      </c>
      <c r="Y1404" s="122"/>
      <c r="Z1404" s="131"/>
      <c r="AA1404" s="22"/>
      <c r="AC1404" s="6" t="str">
        <f t="shared" si="562"/>
        <v/>
      </c>
      <c r="AE1404" s="6" t="str">
        <f t="shared" si="563"/>
        <v/>
      </c>
      <c r="AF1404" s="6" t="str">
        <f t="shared" si="564"/>
        <v/>
      </c>
      <c r="AG1404" s="6" t="str">
        <f t="shared" si="565"/>
        <v/>
      </c>
      <c r="AH1404" s="6" t="str">
        <f t="shared" si="566"/>
        <v/>
      </c>
      <c r="AI1404" s="6" t="str">
        <f t="shared" si="567"/>
        <v/>
      </c>
      <c r="AJ1404" s="6" t="str">
        <f t="shared" si="568"/>
        <v/>
      </c>
      <c r="AL1404" s="9" t="str">
        <f>IF('Stock Details'!F1403="", "", 'Stock Details'!F1403)</f>
        <v/>
      </c>
      <c r="AM1404" s="9" t="str">
        <f>IF('Stock Details'!G1403="", "", 'Stock Details'!G1403)</f>
        <v/>
      </c>
      <c r="AO1404" s="59" t="str">
        <f t="shared" si="569"/>
        <v/>
      </c>
      <c r="AP1404" s="59" t="str">
        <f t="shared" si="573"/>
        <v/>
      </c>
      <c r="AQ1404" s="59" t="str">
        <f t="shared" si="574"/>
        <v/>
      </c>
      <c r="AR1404" s="59" t="str">
        <f t="shared" si="575"/>
        <v/>
      </c>
      <c r="AS1404" s="59" t="str">
        <f t="shared" si="576"/>
        <v/>
      </c>
      <c r="AT1404" s="59" t="str">
        <f t="shared" si="577"/>
        <v/>
      </c>
      <c r="AV1404" s="59" t="str">
        <f t="shared" si="570"/>
        <v/>
      </c>
      <c r="AW1404" s="59" t="str">
        <f t="shared" si="552"/>
        <v/>
      </c>
      <c r="AX1404" s="59" t="str">
        <f t="shared" si="553"/>
        <v/>
      </c>
      <c r="AY1404" s="59" t="str">
        <f t="shared" si="554"/>
        <v/>
      </c>
      <c r="AZ1404" s="59" t="str">
        <f t="shared" si="555"/>
        <v/>
      </c>
      <c r="BA1404" s="59" t="str">
        <f t="shared" si="556"/>
        <v/>
      </c>
      <c r="BC1404" s="49" t="str">
        <f>IF($B1404="", "", IF(COUNTIF(BD1404:$BY1404, "")=BC$8, IF(D1404="", "", D1404), ""))</f>
        <v/>
      </c>
      <c r="BD1404" s="61" t="str">
        <f>IF($B1404="", "", IF(COUNTIF(BE1404:$BY1404, "")=BD$8, IF(E1404="", "", E1404), ""))</f>
        <v/>
      </c>
      <c r="BE1404" s="61" t="str">
        <f>IF($B1404="", "", IF(COUNTIF(BF1404:$BY1404, "")=BE$8, IF(F1404="", "", F1404), ""))</f>
        <v/>
      </c>
      <c r="BF1404" s="61" t="str">
        <f>IF($B1404="", "", IF(COUNTIF(BG1404:$BY1404, "")=BF$8, IF(G1404="", "", G1404), ""))</f>
        <v/>
      </c>
      <c r="BG1404" s="61" t="str">
        <f>IF($B1404="", "", IF(COUNTIF(BH1404:$BY1404, "")=BG$8, IF(H1404="", "", H1404), ""))</f>
        <v/>
      </c>
      <c r="BH1404" s="61" t="str">
        <f>IF($B1404="", "", IF(COUNTIF(BI1404:$BY1404, "")=BH$8, IF(I1404="", "", I1404), ""))</f>
        <v/>
      </c>
      <c r="BI1404" s="61" t="str">
        <f>IF($B1404="", "", IF(COUNTIF(BJ1404:$BY1404, "")=BI$8, IF(J1404="", "", J1404), ""))</f>
        <v/>
      </c>
      <c r="BJ1404" s="61" t="str">
        <f>IF($B1404="", "", IF(COUNTIF(BK1404:$BY1404, "")=BJ$8, IF(K1404="", "", K1404), ""))</f>
        <v/>
      </c>
      <c r="BK1404" s="61" t="str">
        <f>IF($B1404="", "", IF(COUNTIF(BL1404:$BY1404, "")=BK$8, IF(L1404="", "", L1404), ""))</f>
        <v/>
      </c>
      <c r="BL1404" s="61" t="str">
        <f>IF($B1404="", "", IF(COUNTIF(BM1404:$BY1404, "")=BL$8, IF(M1404="", "", M1404), ""))</f>
        <v/>
      </c>
      <c r="BM1404" s="61" t="str">
        <f>IF($B1404="", "", IF(COUNTIF(BN1404:$BY1404, "")=BM$8, IF(N1404="", "", N1404), ""))</f>
        <v/>
      </c>
      <c r="BN1404" s="61" t="str">
        <f>IF($B1404="", "", IF(COUNTIF(BO1404:$BY1404, "")=BN$8, IF(O1404="", "", O1404), ""))</f>
        <v/>
      </c>
      <c r="BO1404" s="61" t="str">
        <f>IF($B1404="", "", IF(COUNTIF(BP1404:$BY1404, "")=BO$8, IF(P1404="", "", P1404), ""))</f>
        <v/>
      </c>
      <c r="BP1404" s="61" t="str">
        <f>IF($B1404="", "", IF(COUNTIF(BQ1404:$BY1404, "")=BP$8, IF(Q1404="", "", Q1404), ""))</f>
        <v/>
      </c>
      <c r="BQ1404" s="61" t="str">
        <f>IF($B1404="", "", IF(COUNTIF(BR1404:$BY1404, "")=BQ$8, IF(R1404="", "", R1404), ""))</f>
        <v/>
      </c>
      <c r="BR1404" s="61" t="str">
        <f>IF($B1404="", "", IF(COUNTIF(BS1404:$BY1404, "")=BR$8, IF(S1404="", "", S1404), ""))</f>
        <v/>
      </c>
      <c r="BS1404" s="61" t="str">
        <f>IF($B1404="", "", IF(COUNTIF(BT1404:$BY1404, "")=BS$8, IF(T1404="", "", T1404), ""))</f>
        <v/>
      </c>
      <c r="BT1404" s="61" t="str">
        <f>IF($B1404="", "", IF(COUNTIF(BU1404:$BY1404, "")=BT$8, IF(U1404="", "", U1404), ""))</f>
        <v/>
      </c>
      <c r="BU1404" s="61" t="str">
        <f>IF($B1404="", "", IF(COUNTIF(BV1404:$BY1404, "")=BU$8, IF(V1404="", "", V1404), ""))</f>
        <v/>
      </c>
      <c r="BV1404" s="61" t="str">
        <f>IF($B1404="", "", IF(COUNTIF(BW1404:$BY1404, "")=BV$8, IF(W1404="", "", W1404), ""))</f>
        <v/>
      </c>
      <c r="BW1404" s="61" t="str">
        <f>IF($B1404="", "", IF(COUNTIF(BX1404:$BY1404, "")=BW$8, IF(X1404="", "", X1404), ""))</f>
        <v/>
      </c>
      <c r="BX1404" s="61" t="str">
        <f>IF($B1404="", "", IF(COUNTIF(BY1404:$BY1404, "")=BX$8, IF(Y1404="", "", Y1404), ""))</f>
        <v/>
      </c>
      <c r="BY1404" s="50" t="str">
        <f t="shared" si="571"/>
        <v/>
      </c>
      <c r="CA1404" s="6" t="str">
        <f t="shared" si="572"/>
        <v/>
      </c>
      <c r="CB1404" s="6" t="str">
        <f>IF(CA1404="", "", RANK(CA1404, $CA$9:$CA$2508, 0)+COUNTIF($CA$9:CA1404, CA1404)-1)</f>
        <v/>
      </c>
    </row>
    <row r="1405" spans="1:80" x14ac:dyDescent="0.25">
      <c r="A1405" s="22"/>
      <c r="B1405" s="121" t="str">
        <f>IF('Stock Details'!B1404="", "", 'Stock Details'!B1404)</f>
        <v/>
      </c>
      <c r="C1405" s="22"/>
      <c r="D1405" s="130"/>
      <c r="E1405" s="122"/>
      <c r="F1405" s="131"/>
      <c r="G1405" s="22"/>
      <c r="H1405" s="130" t="str">
        <f t="shared" si="557"/>
        <v/>
      </c>
      <c r="I1405" s="122"/>
      <c r="J1405" s="131"/>
      <c r="K1405" s="22"/>
      <c r="L1405" s="130" t="str">
        <f t="shared" si="558"/>
        <v/>
      </c>
      <c r="M1405" s="122"/>
      <c r="N1405" s="131"/>
      <c r="O1405" s="22"/>
      <c r="P1405" s="130" t="str">
        <f t="shared" si="559"/>
        <v/>
      </c>
      <c r="Q1405" s="122"/>
      <c r="R1405" s="131"/>
      <c r="S1405" s="22"/>
      <c r="T1405" s="130" t="str">
        <f t="shared" si="560"/>
        <v/>
      </c>
      <c r="U1405" s="122"/>
      <c r="V1405" s="131"/>
      <c r="W1405" s="22"/>
      <c r="X1405" s="130" t="str">
        <f t="shared" si="561"/>
        <v/>
      </c>
      <c r="Y1405" s="122"/>
      <c r="Z1405" s="131"/>
      <c r="AA1405" s="22"/>
      <c r="AC1405" s="6" t="str">
        <f t="shared" si="562"/>
        <v/>
      </c>
      <c r="AE1405" s="6" t="str">
        <f t="shared" si="563"/>
        <v/>
      </c>
      <c r="AF1405" s="6" t="str">
        <f t="shared" si="564"/>
        <v/>
      </c>
      <c r="AG1405" s="6" t="str">
        <f t="shared" si="565"/>
        <v/>
      </c>
      <c r="AH1405" s="6" t="str">
        <f t="shared" si="566"/>
        <v/>
      </c>
      <c r="AI1405" s="6" t="str">
        <f t="shared" si="567"/>
        <v/>
      </c>
      <c r="AJ1405" s="6" t="str">
        <f t="shared" si="568"/>
        <v/>
      </c>
      <c r="AL1405" s="9" t="str">
        <f>IF('Stock Details'!F1404="", "", 'Stock Details'!F1404)</f>
        <v/>
      </c>
      <c r="AM1405" s="9" t="str">
        <f>IF('Stock Details'!G1404="", "", 'Stock Details'!G1404)</f>
        <v/>
      </c>
      <c r="AO1405" s="59" t="str">
        <f t="shared" si="569"/>
        <v/>
      </c>
      <c r="AP1405" s="59" t="str">
        <f t="shared" si="573"/>
        <v/>
      </c>
      <c r="AQ1405" s="59" t="str">
        <f t="shared" si="574"/>
        <v/>
      </c>
      <c r="AR1405" s="59" t="str">
        <f t="shared" si="575"/>
        <v/>
      </c>
      <c r="AS1405" s="59" t="str">
        <f t="shared" si="576"/>
        <v/>
      </c>
      <c r="AT1405" s="59" t="str">
        <f t="shared" si="577"/>
        <v/>
      </c>
      <c r="AV1405" s="59" t="str">
        <f t="shared" si="570"/>
        <v/>
      </c>
      <c r="AW1405" s="59" t="str">
        <f t="shared" si="552"/>
        <v/>
      </c>
      <c r="AX1405" s="59" t="str">
        <f t="shared" si="553"/>
        <v/>
      </c>
      <c r="AY1405" s="59" t="str">
        <f t="shared" si="554"/>
        <v/>
      </c>
      <c r="AZ1405" s="59" t="str">
        <f t="shared" si="555"/>
        <v/>
      </c>
      <c r="BA1405" s="59" t="str">
        <f t="shared" si="556"/>
        <v/>
      </c>
      <c r="BC1405" s="49" t="str">
        <f>IF($B1405="", "", IF(COUNTIF(BD1405:$BY1405, "")=BC$8, IF(D1405="", "", D1405), ""))</f>
        <v/>
      </c>
      <c r="BD1405" s="61" t="str">
        <f>IF($B1405="", "", IF(COUNTIF(BE1405:$BY1405, "")=BD$8, IF(E1405="", "", E1405), ""))</f>
        <v/>
      </c>
      <c r="BE1405" s="61" t="str">
        <f>IF($B1405="", "", IF(COUNTIF(BF1405:$BY1405, "")=BE$8, IF(F1405="", "", F1405), ""))</f>
        <v/>
      </c>
      <c r="BF1405" s="61" t="str">
        <f>IF($B1405="", "", IF(COUNTIF(BG1405:$BY1405, "")=BF$8, IF(G1405="", "", G1405), ""))</f>
        <v/>
      </c>
      <c r="BG1405" s="61" t="str">
        <f>IF($B1405="", "", IF(COUNTIF(BH1405:$BY1405, "")=BG$8, IF(H1405="", "", H1405), ""))</f>
        <v/>
      </c>
      <c r="BH1405" s="61" t="str">
        <f>IF($B1405="", "", IF(COUNTIF(BI1405:$BY1405, "")=BH$8, IF(I1405="", "", I1405), ""))</f>
        <v/>
      </c>
      <c r="BI1405" s="61" t="str">
        <f>IF($B1405="", "", IF(COUNTIF(BJ1405:$BY1405, "")=BI$8, IF(J1405="", "", J1405), ""))</f>
        <v/>
      </c>
      <c r="BJ1405" s="61" t="str">
        <f>IF($B1405="", "", IF(COUNTIF(BK1405:$BY1405, "")=BJ$8, IF(K1405="", "", K1405), ""))</f>
        <v/>
      </c>
      <c r="BK1405" s="61" t="str">
        <f>IF($B1405="", "", IF(COUNTIF(BL1405:$BY1405, "")=BK$8, IF(L1405="", "", L1405), ""))</f>
        <v/>
      </c>
      <c r="BL1405" s="61" t="str">
        <f>IF($B1405="", "", IF(COUNTIF(BM1405:$BY1405, "")=BL$8, IF(M1405="", "", M1405), ""))</f>
        <v/>
      </c>
      <c r="BM1405" s="61" t="str">
        <f>IF($B1405="", "", IF(COUNTIF(BN1405:$BY1405, "")=BM$8, IF(N1405="", "", N1405), ""))</f>
        <v/>
      </c>
      <c r="BN1405" s="61" t="str">
        <f>IF($B1405="", "", IF(COUNTIF(BO1405:$BY1405, "")=BN$8, IF(O1405="", "", O1405), ""))</f>
        <v/>
      </c>
      <c r="BO1405" s="61" t="str">
        <f>IF($B1405="", "", IF(COUNTIF(BP1405:$BY1405, "")=BO$8, IF(P1405="", "", P1405), ""))</f>
        <v/>
      </c>
      <c r="BP1405" s="61" t="str">
        <f>IF($B1405="", "", IF(COUNTIF(BQ1405:$BY1405, "")=BP$8, IF(Q1405="", "", Q1405), ""))</f>
        <v/>
      </c>
      <c r="BQ1405" s="61" t="str">
        <f>IF($B1405="", "", IF(COUNTIF(BR1405:$BY1405, "")=BQ$8, IF(R1405="", "", R1405), ""))</f>
        <v/>
      </c>
      <c r="BR1405" s="61" t="str">
        <f>IF($B1405="", "", IF(COUNTIF(BS1405:$BY1405, "")=BR$8, IF(S1405="", "", S1405), ""))</f>
        <v/>
      </c>
      <c r="BS1405" s="61" t="str">
        <f>IF($B1405="", "", IF(COUNTIF(BT1405:$BY1405, "")=BS$8, IF(T1405="", "", T1405), ""))</f>
        <v/>
      </c>
      <c r="BT1405" s="61" t="str">
        <f>IF($B1405="", "", IF(COUNTIF(BU1405:$BY1405, "")=BT$8, IF(U1405="", "", U1405), ""))</f>
        <v/>
      </c>
      <c r="BU1405" s="61" t="str">
        <f>IF($B1405="", "", IF(COUNTIF(BV1405:$BY1405, "")=BU$8, IF(V1405="", "", V1405), ""))</f>
        <v/>
      </c>
      <c r="BV1405" s="61" t="str">
        <f>IF($B1405="", "", IF(COUNTIF(BW1405:$BY1405, "")=BV$8, IF(W1405="", "", W1405), ""))</f>
        <v/>
      </c>
      <c r="BW1405" s="61" t="str">
        <f>IF($B1405="", "", IF(COUNTIF(BX1405:$BY1405, "")=BW$8, IF(X1405="", "", X1405), ""))</f>
        <v/>
      </c>
      <c r="BX1405" s="61" t="str">
        <f>IF($B1405="", "", IF(COUNTIF(BY1405:$BY1405, "")=BX$8, IF(Y1405="", "", Y1405), ""))</f>
        <v/>
      </c>
      <c r="BY1405" s="50" t="str">
        <f t="shared" si="571"/>
        <v/>
      </c>
      <c r="CA1405" s="6" t="str">
        <f t="shared" si="572"/>
        <v/>
      </c>
      <c r="CB1405" s="6" t="str">
        <f>IF(CA1405="", "", RANK(CA1405, $CA$9:$CA$2508, 0)+COUNTIF($CA$9:CA1405, CA1405)-1)</f>
        <v/>
      </c>
    </row>
    <row r="1406" spans="1:80" x14ac:dyDescent="0.25">
      <c r="A1406" s="22"/>
      <c r="B1406" s="121" t="str">
        <f>IF('Stock Details'!B1405="", "", 'Stock Details'!B1405)</f>
        <v/>
      </c>
      <c r="C1406" s="22"/>
      <c r="D1406" s="130"/>
      <c r="E1406" s="122"/>
      <c r="F1406" s="131"/>
      <c r="G1406" s="22"/>
      <c r="H1406" s="130" t="str">
        <f t="shared" si="557"/>
        <v/>
      </c>
      <c r="I1406" s="122"/>
      <c r="J1406" s="131"/>
      <c r="K1406" s="22"/>
      <c r="L1406" s="130" t="str">
        <f t="shared" si="558"/>
        <v/>
      </c>
      <c r="M1406" s="122"/>
      <c r="N1406" s="131"/>
      <c r="O1406" s="22"/>
      <c r="P1406" s="130" t="str">
        <f t="shared" si="559"/>
        <v/>
      </c>
      <c r="Q1406" s="122"/>
      <c r="R1406" s="131"/>
      <c r="S1406" s="22"/>
      <c r="T1406" s="130" t="str">
        <f t="shared" si="560"/>
        <v/>
      </c>
      <c r="U1406" s="122"/>
      <c r="V1406" s="131"/>
      <c r="W1406" s="22"/>
      <c r="X1406" s="130" t="str">
        <f t="shared" si="561"/>
        <v/>
      </c>
      <c r="Y1406" s="122"/>
      <c r="Z1406" s="131"/>
      <c r="AA1406" s="22"/>
      <c r="AC1406" s="6" t="str">
        <f t="shared" si="562"/>
        <v/>
      </c>
      <c r="AE1406" s="6" t="str">
        <f t="shared" si="563"/>
        <v/>
      </c>
      <c r="AF1406" s="6" t="str">
        <f t="shared" si="564"/>
        <v/>
      </c>
      <c r="AG1406" s="6" t="str">
        <f t="shared" si="565"/>
        <v/>
      </c>
      <c r="AH1406" s="6" t="str">
        <f t="shared" si="566"/>
        <v/>
      </c>
      <c r="AI1406" s="6" t="str">
        <f t="shared" si="567"/>
        <v/>
      </c>
      <c r="AJ1406" s="6" t="str">
        <f t="shared" si="568"/>
        <v/>
      </c>
      <c r="AL1406" s="9" t="str">
        <f>IF('Stock Details'!F1405="", "", 'Stock Details'!F1405)</f>
        <v/>
      </c>
      <c r="AM1406" s="9" t="str">
        <f>IF('Stock Details'!G1405="", "", 'Stock Details'!G1405)</f>
        <v/>
      </c>
      <c r="AO1406" s="59" t="str">
        <f t="shared" si="569"/>
        <v/>
      </c>
      <c r="AP1406" s="59" t="str">
        <f t="shared" si="573"/>
        <v/>
      </c>
      <c r="AQ1406" s="59" t="str">
        <f t="shared" si="574"/>
        <v/>
      </c>
      <c r="AR1406" s="59" t="str">
        <f t="shared" si="575"/>
        <v/>
      </c>
      <c r="AS1406" s="59" t="str">
        <f t="shared" si="576"/>
        <v/>
      </c>
      <c r="AT1406" s="59" t="str">
        <f t="shared" si="577"/>
        <v/>
      </c>
      <c r="AV1406" s="59" t="str">
        <f t="shared" si="570"/>
        <v/>
      </c>
      <c r="AW1406" s="59" t="str">
        <f t="shared" si="552"/>
        <v/>
      </c>
      <c r="AX1406" s="59" t="str">
        <f t="shared" si="553"/>
        <v/>
      </c>
      <c r="AY1406" s="59" t="str">
        <f t="shared" si="554"/>
        <v/>
      </c>
      <c r="AZ1406" s="59" t="str">
        <f t="shared" si="555"/>
        <v/>
      </c>
      <c r="BA1406" s="59" t="str">
        <f t="shared" si="556"/>
        <v/>
      </c>
      <c r="BC1406" s="49" t="str">
        <f>IF($B1406="", "", IF(COUNTIF(BD1406:$BY1406, "")=BC$8, IF(D1406="", "", D1406), ""))</f>
        <v/>
      </c>
      <c r="BD1406" s="61" t="str">
        <f>IF($B1406="", "", IF(COUNTIF(BE1406:$BY1406, "")=BD$8, IF(E1406="", "", E1406), ""))</f>
        <v/>
      </c>
      <c r="BE1406" s="61" t="str">
        <f>IF($B1406="", "", IF(COUNTIF(BF1406:$BY1406, "")=BE$8, IF(F1406="", "", F1406), ""))</f>
        <v/>
      </c>
      <c r="BF1406" s="61" t="str">
        <f>IF($B1406="", "", IF(COUNTIF(BG1406:$BY1406, "")=BF$8, IF(G1406="", "", G1406), ""))</f>
        <v/>
      </c>
      <c r="BG1406" s="61" t="str">
        <f>IF($B1406="", "", IF(COUNTIF(BH1406:$BY1406, "")=BG$8, IF(H1406="", "", H1406), ""))</f>
        <v/>
      </c>
      <c r="BH1406" s="61" t="str">
        <f>IF($B1406="", "", IF(COUNTIF(BI1406:$BY1406, "")=BH$8, IF(I1406="", "", I1406), ""))</f>
        <v/>
      </c>
      <c r="BI1406" s="61" t="str">
        <f>IF($B1406="", "", IF(COUNTIF(BJ1406:$BY1406, "")=BI$8, IF(J1406="", "", J1406), ""))</f>
        <v/>
      </c>
      <c r="BJ1406" s="61" t="str">
        <f>IF($B1406="", "", IF(COUNTIF(BK1406:$BY1406, "")=BJ$8, IF(K1406="", "", K1406), ""))</f>
        <v/>
      </c>
      <c r="BK1406" s="61" t="str">
        <f>IF($B1406="", "", IF(COUNTIF(BL1406:$BY1406, "")=BK$8, IF(L1406="", "", L1406), ""))</f>
        <v/>
      </c>
      <c r="BL1406" s="61" t="str">
        <f>IF($B1406="", "", IF(COUNTIF(BM1406:$BY1406, "")=BL$8, IF(M1406="", "", M1406), ""))</f>
        <v/>
      </c>
      <c r="BM1406" s="61" t="str">
        <f>IF($B1406="", "", IF(COUNTIF(BN1406:$BY1406, "")=BM$8, IF(N1406="", "", N1406), ""))</f>
        <v/>
      </c>
      <c r="BN1406" s="61" t="str">
        <f>IF($B1406="", "", IF(COUNTIF(BO1406:$BY1406, "")=BN$8, IF(O1406="", "", O1406), ""))</f>
        <v/>
      </c>
      <c r="BO1406" s="61" t="str">
        <f>IF($B1406="", "", IF(COUNTIF(BP1406:$BY1406, "")=BO$8, IF(P1406="", "", P1406), ""))</f>
        <v/>
      </c>
      <c r="BP1406" s="61" t="str">
        <f>IF($B1406="", "", IF(COUNTIF(BQ1406:$BY1406, "")=BP$8, IF(Q1406="", "", Q1406), ""))</f>
        <v/>
      </c>
      <c r="BQ1406" s="61" t="str">
        <f>IF($B1406="", "", IF(COUNTIF(BR1406:$BY1406, "")=BQ$8, IF(R1406="", "", R1406), ""))</f>
        <v/>
      </c>
      <c r="BR1406" s="61" t="str">
        <f>IF($B1406="", "", IF(COUNTIF(BS1406:$BY1406, "")=BR$8, IF(S1406="", "", S1406), ""))</f>
        <v/>
      </c>
      <c r="BS1406" s="61" t="str">
        <f>IF($B1406="", "", IF(COUNTIF(BT1406:$BY1406, "")=BS$8, IF(T1406="", "", T1406), ""))</f>
        <v/>
      </c>
      <c r="BT1406" s="61" t="str">
        <f>IF($B1406="", "", IF(COUNTIF(BU1406:$BY1406, "")=BT$8, IF(U1406="", "", U1406), ""))</f>
        <v/>
      </c>
      <c r="BU1406" s="61" t="str">
        <f>IF($B1406="", "", IF(COUNTIF(BV1406:$BY1406, "")=BU$8, IF(V1406="", "", V1406), ""))</f>
        <v/>
      </c>
      <c r="BV1406" s="61" t="str">
        <f>IF($B1406="", "", IF(COUNTIF(BW1406:$BY1406, "")=BV$8, IF(W1406="", "", W1406), ""))</f>
        <v/>
      </c>
      <c r="BW1406" s="61" t="str">
        <f>IF($B1406="", "", IF(COUNTIF(BX1406:$BY1406, "")=BW$8, IF(X1406="", "", X1406), ""))</f>
        <v/>
      </c>
      <c r="BX1406" s="61" t="str">
        <f>IF($B1406="", "", IF(COUNTIF(BY1406:$BY1406, "")=BX$8, IF(Y1406="", "", Y1406), ""))</f>
        <v/>
      </c>
      <c r="BY1406" s="50" t="str">
        <f t="shared" si="571"/>
        <v/>
      </c>
      <c r="CA1406" s="6" t="str">
        <f t="shared" si="572"/>
        <v/>
      </c>
      <c r="CB1406" s="6" t="str">
        <f>IF(CA1406="", "", RANK(CA1406, $CA$9:$CA$2508, 0)+COUNTIF($CA$9:CA1406, CA1406)-1)</f>
        <v/>
      </c>
    </row>
    <row r="1407" spans="1:80" x14ac:dyDescent="0.25">
      <c r="A1407" s="22"/>
      <c r="B1407" s="121" t="str">
        <f>IF('Stock Details'!B1406="", "", 'Stock Details'!B1406)</f>
        <v/>
      </c>
      <c r="C1407" s="22"/>
      <c r="D1407" s="130"/>
      <c r="E1407" s="122"/>
      <c r="F1407" s="131"/>
      <c r="G1407" s="22"/>
      <c r="H1407" s="130" t="str">
        <f t="shared" si="557"/>
        <v/>
      </c>
      <c r="I1407" s="122"/>
      <c r="J1407" s="131"/>
      <c r="K1407" s="22"/>
      <c r="L1407" s="130" t="str">
        <f t="shared" si="558"/>
        <v/>
      </c>
      <c r="M1407" s="122"/>
      <c r="N1407" s="131"/>
      <c r="O1407" s="22"/>
      <c r="P1407" s="130" t="str">
        <f t="shared" si="559"/>
        <v/>
      </c>
      <c r="Q1407" s="122"/>
      <c r="R1407" s="131"/>
      <c r="S1407" s="22"/>
      <c r="T1407" s="130" t="str">
        <f t="shared" si="560"/>
        <v/>
      </c>
      <c r="U1407" s="122"/>
      <c r="V1407" s="131"/>
      <c r="W1407" s="22"/>
      <c r="X1407" s="130" t="str">
        <f t="shared" si="561"/>
        <v/>
      </c>
      <c r="Y1407" s="122"/>
      <c r="Z1407" s="131"/>
      <c r="AA1407" s="22"/>
      <c r="AC1407" s="6" t="str">
        <f t="shared" si="562"/>
        <v/>
      </c>
      <c r="AE1407" s="6" t="str">
        <f t="shared" si="563"/>
        <v/>
      </c>
      <c r="AF1407" s="6" t="str">
        <f t="shared" si="564"/>
        <v/>
      </c>
      <c r="AG1407" s="6" t="str">
        <f t="shared" si="565"/>
        <v/>
      </c>
      <c r="AH1407" s="6" t="str">
        <f t="shared" si="566"/>
        <v/>
      </c>
      <c r="AI1407" s="6" t="str">
        <f t="shared" si="567"/>
        <v/>
      </c>
      <c r="AJ1407" s="6" t="str">
        <f t="shared" si="568"/>
        <v/>
      </c>
      <c r="AL1407" s="9" t="str">
        <f>IF('Stock Details'!F1406="", "", 'Stock Details'!F1406)</f>
        <v/>
      </c>
      <c r="AM1407" s="9" t="str">
        <f>IF('Stock Details'!G1406="", "", 'Stock Details'!G1406)</f>
        <v/>
      </c>
      <c r="AO1407" s="59" t="str">
        <f t="shared" si="569"/>
        <v/>
      </c>
      <c r="AP1407" s="59" t="str">
        <f t="shared" si="573"/>
        <v/>
      </c>
      <c r="AQ1407" s="59" t="str">
        <f t="shared" si="574"/>
        <v/>
      </c>
      <c r="AR1407" s="59" t="str">
        <f t="shared" si="575"/>
        <v/>
      </c>
      <c r="AS1407" s="59" t="str">
        <f t="shared" si="576"/>
        <v/>
      </c>
      <c r="AT1407" s="59" t="str">
        <f t="shared" si="577"/>
        <v/>
      </c>
      <c r="AV1407" s="59" t="str">
        <f t="shared" si="570"/>
        <v/>
      </c>
      <c r="AW1407" s="59" t="str">
        <f t="shared" si="552"/>
        <v/>
      </c>
      <c r="AX1407" s="59" t="str">
        <f t="shared" si="553"/>
        <v/>
      </c>
      <c r="AY1407" s="59" t="str">
        <f t="shared" si="554"/>
        <v/>
      </c>
      <c r="AZ1407" s="59" t="str">
        <f t="shared" si="555"/>
        <v/>
      </c>
      <c r="BA1407" s="59" t="str">
        <f t="shared" si="556"/>
        <v/>
      </c>
      <c r="BC1407" s="49" t="str">
        <f>IF($B1407="", "", IF(COUNTIF(BD1407:$BY1407, "")=BC$8, IF(D1407="", "", D1407), ""))</f>
        <v/>
      </c>
      <c r="BD1407" s="61" t="str">
        <f>IF($B1407="", "", IF(COUNTIF(BE1407:$BY1407, "")=BD$8, IF(E1407="", "", E1407), ""))</f>
        <v/>
      </c>
      <c r="BE1407" s="61" t="str">
        <f>IF($B1407="", "", IF(COUNTIF(BF1407:$BY1407, "")=BE$8, IF(F1407="", "", F1407), ""))</f>
        <v/>
      </c>
      <c r="BF1407" s="61" t="str">
        <f>IF($B1407="", "", IF(COUNTIF(BG1407:$BY1407, "")=BF$8, IF(G1407="", "", G1407), ""))</f>
        <v/>
      </c>
      <c r="BG1407" s="61" t="str">
        <f>IF($B1407="", "", IF(COUNTIF(BH1407:$BY1407, "")=BG$8, IF(H1407="", "", H1407), ""))</f>
        <v/>
      </c>
      <c r="BH1407" s="61" t="str">
        <f>IF($B1407="", "", IF(COUNTIF(BI1407:$BY1407, "")=BH$8, IF(I1407="", "", I1407), ""))</f>
        <v/>
      </c>
      <c r="BI1407" s="61" t="str">
        <f>IF($B1407="", "", IF(COUNTIF(BJ1407:$BY1407, "")=BI$8, IF(J1407="", "", J1407), ""))</f>
        <v/>
      </c>
      <c r="BJ1407" s="61" t="str">
        <f>IF($B1407="", "", IF(COUNTIF(BK1407:$BY1407, "")=BJ$8, IF(K1407="", "", K1407), ""))</f>
        <v/>
      </c>
      <c r="BK1407" s="61" t="str">
        <f>IF($B1407="", "", IF(COUNTIF(BL1407:$BY1407, "")=BK$8, IF(L1407="", "", L1407), ""))</f>
        <v/>
      </c>
      <c r="BL1407" s="61" t="str">
        <f>IF($B1407="", "", IF(COUNTIF(BM1407:$BY1407, "")=BL$8, IF(M1407="", "", M1407), ""))</f>
        <v/>
      </c>
      <c r="BM1407" s="61" t="str">
        <f>IF($B1407="", "", IF(COUNTIF(BN1407:$BY1407, "")=BM$8, IF(N1407="", "", N1407), ""))</f>
        <v/>
      </c>
      <c r="BN1407" s="61" t="str">
        <f>IF($B1407="", "", IF(COUNTIF(BO1407:$BY1407, "")=BN$8, IF(O1407="", "", O1407), ""))</f>
        <v/>
      </c>
      <c r="BO1407" s="61" t="str">
        <f>IF($B1407="", "", IF(COUNTIF(BP1407:$BY1407, "")=BO$8, IF(P1407="", "", P1407), ""))</f>
        <v/>
      </c>
      <c r="BP1407" s="61" t="str">
        <f>IF($B1407="", "", IF(COUNTIF(BQ1407:$BY1407, "")=BP$8, IF(Q1407="", "", Q1407), ""))</f>
        <v/>
      </c>
      <c r="BQ1407" s="61" t="str">
        <f>IF($B1407="", "", IF(COUNTIF(BR1407:$BY1407, "")=BQ$8, IF(R1407="", "", R1407), ""))</f>
        <v/>
      </c>
      <c r="BR1407" s="61" t="str">
        <f>IF($B1407="", "", IF(COUNTIF(BS1407:$BY1407, "")=BR$8, IF(S1407="", "", S1407), ""))</f>
        <v/>
      </c>
      <c r="BS1407" s="61" t="str">
        <f>IF($B1407="", "", IF(COUNTIF(BT1407:$BY1407, "")=BS$8, IF(T1407="", "", T1407), ""))</f>
        <v/>
      </c>
      <c r="BT1407" s="61" t="str">
        <f>IF($B1407="", "", IF(COUNTIF(BU1407:$BY1407, "")=BT$8, IF(U1407="", "", U1407), ""))</f>
        <v/>
      </c>
      <c r="BU1407" s="61" t="str">
        <f>IF($B1407="", "", IF(COUNTIF(BV1407:$BY1407, "")=BU$8, IF(V1407="", "", V1407), ""))</f>
        <v/>
      </c>
      <c r="BV1407" s="61" t="str">
        <f>IF($B1407="", "", IF(COUNTIF(BW1407:$BY1407, "")=BV$8, IF(W1407="", "", W1407), ""))</f>
        <v/>
      </c>
      <c r="BW1407" s="61" t="str">
        <f>IF($B1407="", "", IF(COUNTIF(BX1407:$BY1407, "")=BW$8, IF(X1407="", "", X1407), ""))</f>
        <v/>
      </c>
      <c r="BX1407" s="61" t="str">
        <f>IF($B1407="", "", IF(COUNTIF(BY1407:$BY1407, "")=BX$8, IF(Y1407="", "", Y1407), ""))</f>
        <v/>
      </c>
      <c r="BY1407" s="50" t="str">
        <f t="shared" si="571"/>
        <v/>
      </c>
      <c r="CA1407" s="6" t="str">
        <f t="shared" si="572"/>
        <v/>
      </c>
      <c r="CB1407" s="6" t="str">
        <f>IF(CA1407="", "", RANK(CA1407, $CA$9:$CA$2508, 0)+COUNTIF($CA$9:CA1407, CA1407)-1)</f>
        <v/>
      </c>
    </row>
    <row r="1408" spans="1:80" x14ac:dyDescent="0.25">
      <c r="A1408" s="22"/>
      <c r="B1408" s="121" t="str">
        <f>IF('Stock Details'!B1407="", "", 'Stock Details'!B1407)</f>
        <v/>
      </c>
      <c r="C1408" s="22"/>
      <c r="D1408" s="130"/>
      <c r="E1408" s="122"/>
      <c r="F1408" s="131"/>
      <c r="G1408" s="22"/>
      <c r="H1408" s="130" t="str">
        <f t="shared" si="557"/>
        <v/>
      </c>
      <c r="I1408" s="122"/>
      <c r="J1408" s="131"/>
      <c r="K1408" s="22"/>
      <c r="L1408" s="130" t="str">
        <f t="shared" si="558"/>
        <v/>
      </c>
      <c r="M1408" s="122"/>
      <c r="N1408" s="131"/>
      <c r="O1408" s="22"/>
      <c r="P1408" s="130" t="str">
        <f t="shared" si="559"/>
        <v/>
      </c>
      <c r="Q1408" s="122"/>
      <c r="R1408" s="131"/>
      <c r="S1408" s="22"/>
      <c r="T1408" s="130" t="str">
        <f t="shared" si="560"/>
        <v/>
      </c>
      <c r="U1408" s="122"/>
      <c r="V1408" s="131"/>
      <c r="W1408" s="22"/>
      <c r="X1408" s="130" t="str">
        <f t="shared" si="561"/>
        <v/>
      </c>
      <c r="Y1408" s="122"/>
      <c r="Z1408" s="131"/>
      <c r="AA1408" s="22"/>
      <c r="AC1408" s="6" t="str">
        <f t="shared" si="562"/>
        <v/>
      </c>
      <c r="AE1408" s="6" t="str">
        <f t="shared" si="563"/>
        <v/>
      </c>
      <c r="AF1408" s="6" t="str">
        <f t="shared" si="564"/>
        <v/>
      </c>
      <c r="AG1408" s="6" t="str">
        <f t="shared" si="565"/>
        <v/>
      </c>
      <c r="AH1408" s="6" t="str">
        <f t="shared" si="566"/>
        <v/>
      </c>
      <c r="AI1408" s="6" t="str">
        <f t="shared" si="567"/>
        <v/>
      </c>
      <c r="AJ1408" s="6" t="str">
        <f t="shared" si="568"/>
        <v/>
      </c>
      <c r="AL1408" s="9" t="str">
        <f>IF('Stock Details'!F1407="", "", 'Stock Details'!F1407)</f>
        <v/>
      </c>
      <c r="AM1408" s="9" t="str">
        <f>IF('Stock Details'!G1407="", "", 'Stock Details'!G1407)</f>
        <v/>
      </c>
      <c r="AO1408" s="59" t="str">
        <f t="shared" si="569"/>
        <v/>
      </c>
      <c r="AP1408" s="59" t="str">
        <f t="shared" si="573"/>
        <v/>
      </c>
      <c r="AQ1408" s="59" t="str">
        <f t="shared" si="574"/>
        <v/>
      </c>
      <c r="AR1408" s="59" t="str">
        <f t="shared" si="575"/>
        <v/>
      </c>
      <c r="AS1408" s="59" t="str">
        <f t="shared" si="576"/>
        <v/>
      </c>
      <c r="AT1408" s="59" t="str">
        <f t="shared" si="577"/>
        <v/>
      </c>
      <c r="AV1408" s="59" t="str">
        <f t="shared" si="570"/>
        <v/>
      </c>
      <c r="AW1408" s="59" t="str">
        <f t="shared" si="552"/>
        <v/>
      </c>
      <c r="AX1408" s="59" t="str">
        <f t="shared" si="553"/>
        <v/>
      </c>
      <c r="AY1408" s="59" t="str">
        <f t="shared" si="554"/>
        <v/>
      </c>
      <c r="AZ1408" s="59" t="str">
        <f t="shared" si="555"/>
        <v/>
      </c>
      <c r="BA1408" s="59" t="str">
        <f t="shared" si="556"/>
        <v/>
      </c>
      <c r="BC1408" s="49" t="str">
        <f>IF($B1408="", "", IF(COUNTIF(BD1408:$BY1408, "")=BC$8, IF(D1408="", "", D1408), ""))</f>
        <v/>
      </c>
      <c r="BD1408" s="61" t="str">
        <f>IF($B1408="", "", IF(COUNTIF(BE1408:$BY1408, "")=BD$8, IF(E1408="", "", E1408), ""))</f>
        <v/>
      </c>
      <c r="BE1408" s="61" t="str">
        <f>IF($B1408="", "", IF(COUNTIF(BF1408:$BY1408, "")=BE$8, IF(F1408="", "", F1408), ""))</f>
        <v/>
      </c>
      <c r="BF1408" s="61" t="str">
        <f>IF($B1408="", "", IF(COUNTIF(BG1408:$BY1408, "")=BF$8, IF(G1408="", "", G1408), ""))</f>
        <v/>
      </c>
      <c r="BG1408" s="61" t="str">
        <f>IF($B1408="", "", IF(COUNTIF(BH1408:$BY1408, "")=BG$8, IF(H1408="", "", H1408), ""))</f>
        <v/>
      </c>
      <c r="BH1408" s="61" t="str">
        <f>IF($B1408="", "", IF(COUNTIF(BI1408:$BY1408, "")=BH$8, IF(I1408="", "", I1408), ""))</f>
        <v/>
      </c>
      <c r="BI1408" s="61" t="str">
        <f>IF($B1408="", "", IF(COUNTIF(BJ1408:$BY1408, "")=BI$8, IF(J1408="", "", J1408), ""))</f>
        <v/>
      </c>
      <c r="BJ1408" s="61" t="str">
        <f>IF($B1408="", "", IF(COUNTIF(BK1408:$BY1408, "")=BJ$8, IF(K1408="", "", K1408), ""))</f>
        <v/>
      </c>
      <c r="BK1408" s="61" t="str">
        <f>IF($B1408="", "", IF(COUNTIF(BL1408:$BY1408, "")=BK$8, IF(L1408="", "", L1408), ""))</f>
        <v/>
      </c>
      <c r="BL1408" s="61" t="str">
        <f>IF($B1408="", "", IF(COUNTIF(BM1408:$BY1408, "")=BL$8, IF(M1408="", "", M1408), ""))</f>
        <v/>
      </c>
      <c r="BM1408" s="61" t="str">
        <f>IF($B1408="", "", IF(COUNTIF(BN1408:$BY1408, "")=BM$8, IF(N1408="", "", N1408), ""))</f>
        <v/>
      </c>
      <c r="BN1408" s="61" t="str">
        <f>IF($B1408="", "", IF(COUNTIF(BO1408:$BY1408, "")=BN$8, IF(O1408="", "", O1408), ""))</f>
        <v/>
      </c>
      <c r="BO1408" s="61" t="str">
        <f>IF($B1408="", "", IF(COUNTIF(BP1408:$BY1408, "")=BO$8, IF(P1408="", "", P1408), ""))</f>
        <v/>
      </c>
      <c r="BP1408" s="61" t="str">
        <f>IF($B1408="", "", IF(COUNTIF(BQ1408:$BY1408, "")=BP$8, IF(Q1408="", "", Q1408), ""))</f>
        <v/>
      </c>
      <c r="BQ1408" s="61" t="str">
        <f>IF($B1408="", "", IF(COUNTIF(BR1408:$BY1408, "")=BQ$8, IF(R1408="", "", R1408), ""))</f>
        <v/>
      </c>
      <c r="BR1408" s="61" t="str">
        <f>IF($B1408="", "", IF(COUNTIF(BS1408:$BY1408, "")=BR$8, IF(S1408="", "", S1408), ""))</f>
        <v/>
      </c>
      <c r="BS1408" s="61" t="str">
        <f>IF($B1408="", "", IF(COUNTIF(BT1408:$BY1408, "")=BS$8, IF(T1408="", "", T1408), ""))</f>
        <v/>
      </c>
      <c r="BT1408" s="61" t="str">
        <f>IF($B1408="", "", IF(COUNTIF(BU1408:$BY1408, "")=BT$8, IF(U1408="", "", U1408), ""))</f>
        <v/>
      </c>
      <c r="BU1408" s="61" t="str">
        <f>IF($B1408="", "", IF(COUNTIF(BV1408:$BY1408, "")=BU$8, IF(V1408="", "", V1408), ""))</f>
        <v/>
      </c>
      <c r="BV1408" s="61" t="str">
        <f>IF($B1408="", "", IF(COUNTIF(BW1408:$BY1408, "")=BV$8, IF(W1408="", "", W1408), ""))</f>
        <v/>
      </c>
      <c r="BW1408" s="61" t="str">
        <f>IF($B1408="", "", IF(COUNTIF(BX1408:$BY1408, "")=BW$8, IF(X1408="", "", X1408), ""))</f>
        <v/>
      </c>
      <c r="BX1408" s="61" t="str">
        <f>IF($B1408="", "", IF(COUNTIF(BY1408:$BY1408, "")=BX$8, IF(Y1408="", "", Y1408), ""))</f>
        <v/>
      </c>
      <c r="BY1408" s="50" t="str">
        <f t="shared" si="571"/>
        <v/>
      </c>
      <c r="CA1408" s="6" t="str">
        <f t="shared" si="572"/>
        <v/>
      </c>
      <c r="CB1408" s="6" t="str">
        <f>IF(CA1408="", "", RANK(CA1408, $CA$9:$CA$2508, 0)+COUNTIF($CA$9:CA1408, CA1408)-1)</f>
        <v/>
      </c>
    </row>
    <row r="1409" spans="1:80" x14ac:dyDescent="0.25">
      <c r="A1409" s="22"/>
      <c r="B1409" s="121" t="str">
        <f>IF('Stock Details'!B1408="", "", 'Stock Details'!B1408)</f>
        <v/>
      </c>
      <c r="C1409" s="22"/>
      <c r="D1409" s="130"/>
      <c r="E1409" s="122"/>
      <c r="F1409" s="131"/>
      <c r="G1409" s="22"/>
      <c r="H1409" s="130" t="str">
        <f t="shared" si="557"/>
        <v/>
      </c>
      <c r="I1409" s="122"/>
      <c r="J1409" s="131"/>
      <c r="K1409" s="22"/>
      <c r="L1409" s="130" t="str">
        <f t="shared" si="558"/>
        <v/>
      </c>
      <c r="M1409" s="122"/>
      <c r="N1409" s="131"/>
      <c r="O1409" s="22"/>
      <c r="P1409" s="130" t="str">
        <f t="shared" si="559"/>
        <v/>
      </c>
      <c r="Q1409" s="122"/>
      <c r="R1409" s="131"/>
      <c r="S1409" s="22"/>
      <c r="T1409" s="130" t="str">
        <f t="shared" si="560"/>
        <v/>
      </c>
      <c r="U1409" s="122"/>
      <c r="V1409" s="131"/>
      <c r="W1409" s="22"/>
      <c r="X1409" s="130" t="str">
        <f t="shared" si="561"/>
        <v/>
      </c>
      <c r="Y1409" s="122"/>
      <c r="Z1409" s="131"/>
      <c r="AA1409" s="22"/>
      <c r="AC1409" s="6" t="str">
        <f t="shared" si="562"/>
        <v/>
      </c>
      <c r="AE1409" s="6" t="str">
        <f t="shared" si="563"/>
        <v/>
      </c>
      <c r="AF1409" s="6" t="str">
        <f t="shared" si="564"/>
        <v/>
      </c>
      <c r="AG1409" s="6" t="str">
        <f t="shared" si="565"/>
        <v/>
      </c>
      <c r="AH1409" s="6" t="str">
        <f t="shared" si="566"/>
        <v/>
      </c>
      <c r="AI1409" s="6" t="str">
        <f t="shared" si="567"/>
        <v/>
      </c>
      <c r="AJ1409" s="6" t="str">
        <f t="shared" si="568"/>
        <v/>
      </c>
      <c r="AL1409" s="9" t="str">
        <f>IF('Stock Details'!F1408="", "", 'Stock Details'!F1408)</f>
        <v/>
      </c>
      <c r="AM1409" s="9" t="str">
        <f>IF('Stock Details'!G1408="", "", 'Stock Details'!G1408)</f>
        <v/>
      </c>
      <c r="AO1409" s="59" t="str">
        <f t="shared" si="569"/>
        <v/>
      </c>
      <c r="AP1409" s="59" t="str">
        <f t="shared" si="573"/>
        <v/>
      </c>
      <c r="AQ1409" s="59" t="str">
        <f t="shared" si="574"/>
        <v/>
      </c>
      <c r="AR1409" s="59" t="str">
        <f t="shared" si="575"/>
        <v/>
      </c>
      <c r="AS1409" s="59" t="str">
        <f t="shared" si="576"/>
        <v/>
      </c>
      <c r="AT1409" s="59" t="str">
        <f t="shared" si="577"/>
        <v/>
      </c>
      <c r="AV1409" s="59" t="str">
        <f t="shared" si="570"/>
        <v/>
      </c>
      <c r="AW1409" s="59" t="str">
        <f t="shared" si="552"/>
        <v/>
      </c>
      <c r="AX1409" s="59" t="str">
        <f t="shared" si="553"/>
        <v/>
      </c>
      <c r="AY1409" s="59" t="str">
        <f t="shared" si="554"/>
        <v/>
      </c>
      <c r="AZ1409" s="59" t="str">
        <f t="shared" si="555"/>
        <v/>
      </c>
      <c r="BA1409" s="59" t="str">
        <f t="shared" si="556"/>
        <v/>
      </c>
      <c r="BC1409" s="49" t="str">
        <f>IF($B1409="", "", IF(COUNTIF(BD1409:$BY1409, "")=BC$8, IF(D1409="", "", D1409), ""))</f>
        <v/>
      </c>
      <c r="BD1409" s="61" t="str">
        <f>IF($B1409="", "", IF(COUNTIF(BE1409:$BY1409, "")=BD$8, IF(E1409="", "", E1409), ""))</f>
        <v/>
      </c>
      <c r="BE1409" s="61" t="str">
        <f>IF($B1409="", "", IF(COUNTIF(BF1409:$BY1409, "")=BE$8, IF(F1409="", "", F1409), ""))</f>
        <v/>
      </c>
      <c r="BF1409" s="61" t="str">
        <f>IF($B1409="", "", IF(COUNTIF(BG1409:$BY1409, "")=BF$8, IF(G1409="", "", G1409), ""))</f>
        <v/>
      </c>
      <c r="BG1409" s="61" t="str">
        <f>IF($B1409="", "", IF(COUNTIF(BH1409:$BY1409, "")=BG$8, IF(H1409="", "", H1409), ""))</f>
        <v/>
      </c>
      <c r="BH1409" s="61" t="str">
        <f>IF($B1409="", "", IF(COUNTIF(BI1409:$BY1409, "")=BH$8, IF(I1409="", "", I1409), ""))</f>
        <v/>
      </c>
      <c r="BI1409" s="61" t="str">
        <f>IF($B1409="", "", IF(COUNTIF(BJ1409:$BY1409, "")=BI$8, IF(J1409="", "", J1409), ""))</f>
        <v/>
      </c>
      <c r="BJ1409" s="61" t="str">
        <f>IF($B1409="", "", IF(COUNTIF(BK1409:$BY1409, "")=BJ$8, IF(K1409="", "", K1409), ""))</f>
        <v/>
      </c>
      <c r="BK1409" s="61" t="str">
        <f>IF($B1409="", "", IF(COUNTIF(BL1409:$BY1409, "")=BK$8, IF(L1409="", "", L1409), ""))</f>
        <v/>
      </c>
      <c r="BL1409" s="61" t="str">
        <f>IF($B1409="", "", IF(COUNTIF(BM1409:$BY1409, "")=BL$8, IF(M1409="", "", M1409), ""))</f>
        <v/>
      </c>
      <c r="BM1409" s="61" t="str">
        <f>IF($B1409="", "", IF(COUNTIF(BN1409:$BY1409, "")=BM$8, IF(N1409="", "", N1409), ""))</f>
        <v/>
      </c>
      <c r="BN1409" s="61" t="str">
        <f>IF($B1409="", "", IF(COUNTIF(BO1409:$BY1409, "")=BN$8, IF(O1409="", "", O1409), ""))</f>
        <v/>
      </c>
      <c r="BO1409" s="61" t="str">
        <f>IF($B1409="", "", IF(COUNTIF(BP1409:$BY1409, "")=BO$8, IF(P1409="", "", P1409), ""))</f>
        <v/>
      </c>
      <c r="BP1409" s="61" t="str">
        <f>IF($B1409="", "", IF(COUNTIF(BQ1409:$BY1409, "")=BP$8, IF(Q1409="", "", Q1409), ""))</f>
        <v/>
      </c>
      <c r="BQ1409" s="61" t="str">
        <f>IF($B1409="", "", IF(COUNTIF(BR1409:$BY1409, "")=BQ$8, IF(R1409="", "", R1409), ""))</f>
        <v/>
      </c>
      <c r="BR1409" s="61" t="str">
        <f>IF($B1409="", "", IF(COUNTIF(BS1409:$BY1409, "")=BR$8, IF(S1409="", "", S1409), ""))</f>
        <v/>
      </c>
      <c r="BS1409" s="61" t="str">
        <f>IF($B1409="", "", IF(COUNTIF(BT1409:$BY1409, "")=BS$8, IF(T1409="", "", T1409), ""))</f>
        <v/>
      </c>
      <c r="BT1409" s="61" t="str">
        <f>IF($B1409="", "", IF(COUNTIF(BU1409:$BY1409, "")=BT$8, IF(U1409="", "", U1409), ""))</f>
        <v/>
      </c>
      <c r="BU1409" s="61" t="str">
        <f>IF($B1409="", "", IF(COUNTIF(BV1409:$BY1409, "")=BU$8, IF(V1409="", "", V1409), ""))</f>
        <v/>
      </c>
      <c r="BV1409" s="61" t="str">
        <f>IF($B1409="", "", IF(COUNTIF(BW1409:$BY1409, "")=BV$8, IF(W1409="", "", W1409), ""))</f>
        <v/>
      </c>
      <c r="BW1409" s="61" t="str">
        <f>IF($B1409="", "", IF(COUNTIF(BX1409:$BY1409, "")=BW$8, IF(X1409="", "", X1409), ""))</f>
        <v/>
      </c>
      <c r="BX1409" s="61" t="str">
        <f>IF($B1409="", "", IF(COUNTIF(BY1409:$BY1409, "")=BX$8, IF(Y1409="", "", Y1409), ""))</f>
        <v/>
      </c>
      <c r="BY1409" s="50" t="str">
        <f t="shared" si="571"/>
        <v/>
      </c>
      <c r="CA1409" s="6" t="str">
        <f t="shared" si="572"/>
        <v/>
      </c>
      <c r="CB1409" s="6" t="str">
        <f>IF(CA1409="", "", RANK(CA1409, $CA$9:$CA$2508, 0)+COUNTIF($CA$9:CA1409, CA1409)-1)</f>
        <v/>
      </c>
    </row>
    <row r="1410" spans="1:80" x14ac:dyDescent="0.25">
      <c r="A1410" s="22"/>
      <c r="B1410" s="121" t="str">
        <f>IF('Stock Details'!B1409="", "", 'Stock Details'!B1409)</f>
        <v/>
      </c>
      <c r="C1410" s="22"/>
      <c r="D1410" s="130"/>
      <c r="E1410" s="122"/>
      <c r="F1410" s="131"/>
      <c r="G1410" s="22"/>
      <c r="H1410" s="130" t="str">
        <f t="shared" si="557"/>
        <v/>
      </c>
      <c r="I1410" s="122"/>
      <c r="J1410" s="131"/>
      <c r="K1410" s="22"/>
      <c r="L1410" s="130" t="str">
        <f t="shared" si="558"/>
        <v/>
      </c>
      <c r="M1410" s="122"/>
      <c r="N1410" s="131"/>
      <c r="O1410" s="22"/>
      <c r="P1410" s="130" t="str">
        <f t="shared" si="559"/>
        <v/>
      </c>
      <c r="Q1410" s="122"/>
      <c r="R1410" s="131"/>
      <c r="S1410" s="22"/>
      <c r="T1410" s="130" t="str">
        <f t="shared" si="560"/>
        <v/>
      </c>
      <c r="U1410" s="122"/>
      <c r="V1410" s="131"/>
      <c r="W1410" s="22"/>
      <c r="X1410" s="130" t="str">
        <f t="shared" si="561"/>
        <v/>
      </c>
      <c r="Y1410" s="122"/>
      <c r="Z1410" s="131"/>
      <c r="AA1410" s="22"/>
      <c r="AC1410" s="6" t="str">
        <f t="shared" si="562"/>
        <v/>
      </c>
      <c r="AE1410" s="6" t="str">
        <f t="shared" si="563"/>
        <v/>
      </c>
      <c r="AF1410" s="6" t="str">
        <f t="shared" si="564"/>
        <v/>
      </c>
      <c r="AG1410" s="6" t="str">
        <f t="shared" si="565"/>
        <v/>
      </c>
      <c r="AH1410" s="6" t="str">
        <f t="shared" si="566"/>
        <v/>
      </c>
      <c r="AI1410" s="6" t="str">
        <f t="shared" si="567"/>
        <v/>
      </c>
      <c r="AJ1410" s="6" t="str">
        <f t="shared" si="568"/>
        <v/>
      </c>
      <c r="AL1410" s="9" t="str">
        <f>IF('Stock Details'!F1409="", "", 'Stock Details'!F1409)</f>
        <v/>
      </c>
      <c r="AM1410" s="9" t="str">
        <f>IF('Stock Details'!G1409="", "", 'Stock Details'!G1409)</f>
        <v/>
      </c>
      <c r="AO1410" s="59" t="str">
        <f t="shared" si="569"/>
        <v/>
      </c>
      <c r="AP1410" s="59" t="str">
        <f t="shared" si="573"/>
        <v/>
      </c>
      <c r="AQ1410" s="59" t="str">
        <f t="shared" si="574"/>
        <v/>
      </c>
      <c r="AR1410" s="59" t="str">
        <f t="shared" si="575"/>
        <v/>
      </c>
      <c r="AS1410" s="59" t="str">
        <f t="shared" si="576"/>
        <v/>
      </c>
      <c r="AT1410" s="59" t="str">
        <f t="shared" si="577"/>
        <v/>
      </c>
      <c r="AV1410" s="59" t="str">
        <f t="shared" si="570"/>
        <v/>
      </c>
      <c r="AW1410" s="59" t="str">
        <f t="shared" si="552"/>
        <v/>
      </c>
      <c r="AX1410" s="59" t="str">
        <f t="shared" si="553"/>
        <v/>
      </c>
      <c r="AY1410" s="59" t="str">
        <f t="shared" si="554"/>
        <v/>
      </c>
      <c r="AZ1410" s="59" t="str">
        <f t="shared" si="555"/>
        <v/>
      </c>
      <c r="BA1410" s="59" t="str">
        <f t="shared" si="556"/>
        <v/>
      </c>
      <c r="BC1410" s="49" t="str">
        <f>IF($B1410="", "", IF(COUNTIF(BD1410:$BY1410, "")=BC$8, IF(D1410="", "", D1410), ""))</f>
        <v/>
      </c>
      <c r="BD1410" s="61" t="str">
        <f>IF($B1410="", "", IF(COUNTIF(BE1410:$BY1410, "")=BD$8, IF(E1410="", "", E1410), ""))</f>
        <v/>
      </c>
      <c r="BE1410" s="61" t="str">
        <f>IF($B1410="", "", IF(COUNTIF(BF1410:$BY1410, "")=BE$8, IF(F1410="", "", F1410), ""))</f>
        <v/>
      </c>
      <c r="BF1410" s="61" t="str">
        <f>IF($B1410="", "", IF(COUNTIF(BG1410:$BY1410, "")=BF$8, IF(G1410="", "", G1410), ""))</f>
        <v/>
      </c>
      <c r="BG1410" s="61" t="str">
        <f>IF($B1410="", "", IF(COUNTIF(BH1410:$BY1410, "")=BG$8, IF(H1410="", "", H1410), ""))</f>
        <v/>
      </c>
      <c r="BH1410" s="61" t="str">
        <f>IF($B1410="", "", IF(COUNTIF(BI1410:$BY1410, "")=BH$8, IF(I1410="", "", I1410), ""))</f>
        <v/>
      </c>
      <c r="BI1410" s="61" t="str">
        <f>IF($B1410="", "", IF(COUNTIF(BJ1410:$BY1410, "")=BI$8, IF(J1410="", "", J1410), ""))</f>
        <v/>
      </c>
      <c r="BJ1410" s="61" t="str">
        <f>IF($B1410="", "", IF(COUNTIF(BK1410:$BY1410, "")=BJ$8, IF(K1410="", "", K1410), ""))</f>
        <v/>
      </c>
      <c r="BK1410" s="61" t="str">
        <f>IF($B1410="", "", IF(COUNTIF(BL1410:$BY1410, "")=BK$8, IF(L1410="", "", L1410), ""))</f>
        <v/>
      </c>
      <c r="BL1410" s="61" t="str">
        <f>IF($B1410="", "", IF(COUNTIF(BM1410:$BY1410, "")=BL$8, IF(M1410="", "", M1410), ""))</f>
        <v/>
      </c>
      <c r="BM1410" s="61" t="str">
        <f>IF($B1410="", "", IF(COUNTIF(BN1410:$BY1410, "")=BM$8, IF(N1410="", "", N1410), ""))</f>
        <v/>
      </c>
      <c r="BN1410" s="61" t="str">
        <f>IF($B1410="", "", IF(COUNTIF(BO1410:$BY1410, "")=BN$8, IF(O1410="", "", O1410), ""))</f>
        <v/>
      </c>
      <c r="BO1410" s="61" t="str">
        <f>IF($B1410="", "", IF(COUNTIF(BP1410:$BY1410, "")=BO$8, IF(P1410="", "", P1410), ""))</f>
        <v/>
      </c>
      <c r="BP1410" s="61" t="str">
        <f>IF($B1410="", "", IF(COUNTIF(BQ1410:$BY1410, "")=BP$8, IF(Q1410="", "", Q1410), ""))</f>
        <v/>
      </c>
      <c r="BQ1410" s="61" t="str">
        <f>IF($B1410="", "", IF(COUNTIF(BR1410:$BY1410, "")=BQ$8, IF(R1410="", "", R1410), ""))</f>
        <v/>
      </c>
      <c r="BR1410" s="61" t="str">
        <f>IF($B1410="", "", IF(COUNTIF(BS1410:$BY1410, "")=BR$8, IF(S1410="", "", S1410), ""))</f>
        <v/>
      </c>
      <c r="BS1410" s="61" t="str">
        <f>IF($B1410="", "", IF(COUNTIF(BT1410:$BY1410, "")=BS$8, IF(T1410="", "", T1410), ""))</f>
        <v/>
      </c>
      <c r="BT1410" s="61" t="str">
        <f>IF($B1410="", "", IF(COUNTIF(BU1410:$BY1410, "")=BT$8, IF(U1410="", "", U1410), ""))</f>
        <v/>
      </c>
      <c r="BU1410" s="61" t="str">
        <f>IF($B1410="", "", IF(COUNTIF(BV1410:$BY1410, "")=BU$8, IF(V1410="", "", V1410), ""))</f>
        <v/>
      </c>
      <c r="BV1410" s="61" t="str">
        <f>IF($B1410="", "", IF(COUNTIF(BW1410:$BY1410, "")=BV$8, IF(W1410="", "", W1410), ""))</f>
        <v/>
      </c>
      <c r="BW1410" s="61" t="str">
        <f>IF($B1410="", "", IF(COUNTIF(BX1410:$BY1410, "")=BW$8, IF(X1410="", "", X1410), ""))</f>
        <v/>
      </c>
      <c r="BX1410" s="61" t="str">
        <f>IF($B1410="", "", IF(COUNTIF(BY1410:$BY1410, "")=BX$8, IF(Y1410="", "", Y1410), ""))</f>
        <v/>
      </c>
      <c r="BY1410" s="50" t="str">
        <f t="shared" si="571"/>
        <v/>
      </c>
      <c r="CA1410" s="6" t="str">
        <f t="shared" si="572"/>
        <v/>
      </c>
      <c r="CB1410" s="6" t="str">
        <f>IF(CA1410="", "", RANK(CA1410, $CA$9:$CA$2508, 0)+COUNTIF($CA$9:CA1410, CA1410)-1)</f>
        <v/>
      </c>
    </row>
    <row r="1411" spans="1:80" x14ac:dyDescent="0.25">
      <c r="A1411" s="22"/>
      <c r="B1411" s="121" t="str">
        <f>IF('Stock Details'!B1410="", "", 'Stock Details'!B1410)</f>
        <v/>
      </c>
      <c r="C1411" s="22"/>
      <c r="D1411" s="130"/>
      <c r="E1411" s="122"/>
      <c r="F1411" s="131"/>
      <c r="G1411" s="22"/>
      <c r="H1411" s="130" t="str">
        <f t="shared" si="557"/>
        <v/>
      </c>
      <c r="I1411" s="122"/>
      <c r="J1411" s="131"/>
      <c r="K1411" s="22"/>
      <c r="L1411" s="130" t="str">
        <f t="shared" si="558"/>
        <v/>
      </c>
      <c r="M1411" s="122"/>
      <c r="N1411" s="131"/>
      <c r="O1411" s="22"/>
      <c r="P1411" s="130" t="str">
        <f t="shared" si="559"/>
        <v/>
      </c>
      <c r="Q1411" s="122"/>
      <c r="R1411" s="131"/>
      <c r="S1411" s="22"/>
      <c r="T1411" s="130" t="str">
        <f t="shared" si="560"/>
        <v/>
      </c>
      <c r="U1411" s="122"/>
      <c r="V1411" s="131"/>
      <c r="W1411" s="22"/>
      <c r="X1411" s="130" t="str">
        <f t="shared" si="561"/>
        <v/>
      </c>
      <c r="Y1411" s="122"/>
      <c r="Z1411" s="131"/>
      <c r="AA1411" s="22"/>
      <c r="AC1411" s="6" t="str">
        <f t="shared" si="562"/>
        <v/>
      </c>
      <c r="AE1411" s="6" t="str">
        <f t="shared" si="563"/>
        <v/>
      </c>
      <c r="AF1411" s="6" t="str">
        <f t="shared" si="564"/>
        <v/>
      </c>
      <c r="AG1411" s="6" t="str">
        <f t="shared" si="565"/>
        <v/>
      </c>
      <c r="AH1411" s="6" t="str">
        <f t="shared" si="566"/>
        <v/>
      </c>
      <c r="AI1411" s="6" t="str">
        <f t="shared" si="567"/>
        <v/>
      </c>
      <c r="AJ1411" s="6" t="str">
        <f t="shared" si="568"/>
        <v/>
      </c>
      <c r="AL1411" s="9" t="str">
        <f>IF('Stock Details'!F1410="", "", 'Stock Details'!F1410)</f>
        <v/>
      </c>
      <c r="AM1411" s="9" t="str">
        <f>IF('Stock Details'!G1410="", "", 'Stock Details'!G1410)</f>
        <v/>
      </c>
      <c r="AO1411" s="59" t="str">
        <f t="shared" si="569"/>
        <v/>
      </c>
      <c r="AP1411" s="59" t="str">
        <f t="shared" si="573"/>
        <v/>
      </c>
      <c r="AQ1411" s="59" t="str">
        <f t="shared" si="574"/>
        <v/>
      </c>
      <c r="AR1411" s="59" t="str">
        <f t="shared" si="575"/>
        <v/>
      </c>
      <c r="AS1411" s="59" t="str">
        <f t="shared" si="576"/>
        <v/>
      </c>
      <c r="AT1411" s="59" t="str">
        <f t="shared" si="577"/>
        <v/>
      </c>
      <c r="AV1411" s="59" t="str">
        <f t="shared" si="570"/>
        <v/>
      </c>
      <c r="AW1411" s="59" t="str">
        <f t="shared" si="552"/>
        <v/>
      </c>
      <c r="AX1411" s="59" t="str">
        <f t="shared" si="553"/>
        <v/>
      </c>
      <c r="AY1411" s="59" t="str">
        <f t="shared" si="554"/>
        <v/>
      </c>
      <c r="AZ1411" s="59" t="str">
        <f t="shared" si="555"/>
        <v/>
      </c>
      <c r="BA1411" s="59" t="str">
        <f t="shared" si="556"/>
        <v/>
      </c>
      <c r="BC1411" s="49" t="str">
        <f>IF($B1411="", "", IF(COUNTIF(BD1411:$BY1411, "")=BC$8, IF(D1411="", "", D1411), ""))</f>
        <v/>
      </c>
      <c r="BD1411" s="61" t="str">
        <f>IF($B1411="", "", IF(COUNTIF(BE1411:$BY1411, "")=BD$8, IF(E1411="", "", E1411), ""))</f>
        <v/>
      </c>
      <c r="BE1411" s="61" t="str">
        <f>IF($B1411="", "", IF(COUNTIF(BF1411:$BY1411, "")=BE$8, IF(F1411="", "", F1411), ""))</f>
        <v/>
      </c>
      <c r="BF1411" s="61" t="str">
        <f>IF($B1411="", "", IF(COUNTIF(BG1411:$BY1411, "")=BF$8, IF(G1411="", "", G1411), ""))</f>
        <v/>
      </c>
      <c r="BG1411" s="61" t="str">
        <f>IF($B1411="", "", IF(COUNTIF(BH1411:$BY1411, "")=BG$8, IF(H1411="", "", H1411), ""))</f>
        <v/>
      </c>
      <c r="BH1411" s="61" t="str">
        <f>IF($B1411="", "", IF(COUNTIF(BI1411:$BY1411, "")=BH$8, IF(I1411="", "", I1411), ""))</f>
        <v/>
      </c>
      <c r="BI1411" s="61" t="str">
        <f>IF($B1411="", "", IF(COUNTIF(BJ1411:$BY1411, "")=BI$8, IF(J1411="", "", J1411), ""))</f>
        <v/>
      </c>
      <c r="BJ1411" s="61" t="str">
        <f>IF($B1411="", "", IF(COUNTIF(BK1411:$BY1411, "")=BJ$8, IF(K1411="", "", K1411), ""))</f>
        <v/>
      </c>
      <c r="BK1411" s="61" t="str">
        <f>IF($B1411="", "", IF(COUNTIF(BL1411:$BY1411, "")=BK$8, IF(L1411="", "", L1411), ""))</f>
        <v/>
      </c>
      <c r="BL1411" s="61" t="str">
        <f>IF($B1411="", "", IF(COUNTIF(BM1411:$BY1411, "")=BL$8, IF(M1411="", "", M1411), ""))</f>
        <v/>
      </c>
      <c r="BM1411" s="61" t="str">
        <f>IF($B1411="", "", IF(COUNTIF(BN1411:$BY1411, "")=BM$8, IF(N1411="", "", N1411), ""))</f>
        <v/>
      </c>
      <c r="BN1411" s="61" t="str">
        <f>IF($B1411="", "", IF(COUNTIF(BO1411:$BY1411, "")=BN$8, IF(O1411="", "", O1411), ""))</f>
        <v/>
      </c>
      <c r="BO1411" s="61" t="str">
        <f>IF($B1411="", "", IF(COUNTIF(BP1411:$BY1411, "")=BO$8, IF(P1411="", "", P1411), ""))</f>
        <v/>
      </c>
      <c r="BP1411" s="61" t="str">
        <f>IF($B1411="", "", IF(COUNTIF(BQ1411:$BY1411, "")=BP$8, IF(Q1411="", "", Q1411), ""))</f>
        <v/>
      </c>
      <c r="BQ1411" s="61" t="str">
        <f>IF($B1411="", "", IF(COUNTIF(BR1411:$BY1411, "")=BQ$8, IF(R1411="", "", R1411), ""))</f>
        <v/>
      </c>
      <c r="BR1411" s="61" t="str">
        <f>IF($B1411="", "", IF(COUNTIF(BS1411:$BY1411, "")=BR$8, IF(S1411="", "", S1411), ""))</f>
        <v/>
      </c>
      <c r="BS1411" s="61" t="str">
        <f>IF($B1411="", "", IF(COUNTIF(BT1411:$BY1411, "")=BS$8, IF(T1411="", "", T1411), ""))</f>
        <v/>
      </c>
      <c r="BT1411" s="61" t="str">
        <f>IF($B1411="", "", IF(COUNTIF(BU1411:$BY1411, "")=BT$8, IF(U1411="", "", U1411), ""))</f>
        <v/>
      </c>
      <c r="BU1411" s="61" t="str">
        <f>IF($B1411="", "", IF(COUNTIF(BV1411:$BY1411, "")=BU$8, IF(V1411="", "", V1411), ""))</f>
        <v/>
      </c>
      <c r="BV1411" s="61" t="str">
        <f>IF($B1411="", "", IF(COUNTIF(BW1411:$BY1411, "")=BV$8, IF(W1411="", "", W1411), ""))</f>
        <v/>
      </c>
      <c r="BW1411" s="61" t="str">
        <f>IF($B1411="", "", IF(COUNTIF(BX1411:$BY1411, "")=BW$8, IF(X1411="", "", X1411), ""))</f>
        <v/>
      </c>
      <c r="BX1411" s="61" t="str">
        <f>IF($B1411="", "", IF(COUNTIF(BY1411:$BY1411, "")=BX$8, IF(Y1411="", "", Y1411), ""))</f>
        <v/>
      </c>
      <c r="BY1411" s="50" t="str">
        <f t="shared" si="571"/>
        <v/>
      </c>
      <c r="CA1411" s="6" t="str">
        <f t="shared" si="572"/>
        <v/>
      </c>
      <c r="CB1411" s="6" t="str">
        <f>IF(CA1411="", "", RANK(CA1411, $CA$9:$CA$2508, 0)+COUNTIF($CA$9:CA1411, CA1411)-1)</f>
        <v/>
      </c>
    </row>
    <row r="1412" spans="1:80" x14ac:dyDescent="0.25">
      <c r="A1412" s="22"/>
      <c r="B1412" s="121" t="str">
        <f>IF('Stock Details'!B1411="", "", 'Stock Details'!B1411)</f>
        <v/>
      </c>
      <c r="C1412" s="22"/>
      <c r="D1412" s="130"/>
      <c r="E1412" s="122"/>
      <c r="F1412" s="131"/>
      <c r="G1412" s="22"/>
      <c r="H1412" s="130" t="str">
        <f t="shared" si="557"/>
        <v/>
      </c>
      <c r="I1412" s="122"/>
      <c r="J1412" s="131"/>
      <c r="K1412" s="22"/>
      <c r="L1412" s="130" t="str">
        <f t="shared" si="558"/>
        <v/>
      </c>
      <c r="M1412" s="122"/>
      <c r="N1412" s="131"/>
      <c r="O1412" s="22"/>
      <c r="P1412" s="130" t="str">
        <f t="shared" si="559"/>
        <v/>
      </c>
      <c r="Q1412" s="122"/>
      <c r="R1412" s="131"/>
      <c r="S1412" s="22"/>
      <c r="T1412" s="130" t="str">
        <f t="shared" si="560"/>
        <v/>
      </c>
      <c r="U1412" s="122"/>
      <c r="V1412" s="131"/>
      <c r="W1412" s="22"/>
      <c r="X1412" s="130" t="str">
        <f t="shared" si="561"/>
        <v/>
      </c>
      <c r="Y1412" s="122"/>
      <c r="Z1412" s="131"/>
      <c r="AA1412" s="22"/>
      <c r="AC1412" s="6" t="str">
        <f t="shared" si="562"/>
        <v/>
      </c>
      <c r="AE1412" s="6" t="str">
        <f t="shared" si="563"/>
        <v/>
      </c>
      <c r="AF1412" s="6" t="str">
        <f t="shared" si="564"/>
        <v/>
      </c>
      <c r="AG1412" s="6" t="str">
        <f t="shared" si="565"/>
        <v/>
      </c>
      <c r="AH1412" s="6" t="str">
        <f t="shared" si="566"/>
        <v/>
      </c>
      <c r="AI1412" s="6" t="str">
        <f t="shared" si="567"/>
        <v/>
      </c>
      <c r="AJ1412" s="6" t="str">
        <f t="shared" si="568"/>
        <v/>
      </c>
      <c r="AL1412" s="9" t="str">
        <f>IF('Stock Details'!F1411="", "", 'Stock Details'!F1411)</f>
        <v/>
      </c>
      <c r="AM1412" s="9" t="str">
        <f>IF('Stock Details'!G1411="", "", 'Stock Details'!G1411)</f>
        <v/>
      </c>
      <c r="AO1412" s="59" t="str">
        <f t="shared" si="569"/>
        <v/>
      </c>
      <c r="AP1412" s="59" t="str">
        <f t="shared" si="573"/>
        <v/>
      </c>
      <c r="AQ1412" s="59" t="str">
        <f t="shared" si="574"/>
        <v/>
      </c>
      <c r="AR1412" s="59" t="str">
        <f t="shared" si="575"/>
        <v/>
      </c>
      <c r="AS1412" s="59" t="str">
        <f t="shared" si="576"/>
        <v/>
      </c>
      <c r="AT1412" s="59" t="str">
        <f t="shared" si="577"/>
        <v/>
      </c>
      <c r="AV1412" s="59" t="str">
        <f t="shared" si="570"/>
        <v/>
      </c>
      <c r="AW1412" s="59" t="str">
        <f t="shared" si="552"/>
        <v/>
      </c>
      <c r="AX1412" s="59" t="str">
        <f t="shared" si="553"/>
        <v/>
      </c>
      <c r="AY1412" s="59" t="str">
        <f t="shared" si="554"/>
        <v/>
      </c>
      <c r="AZ1412" s="59" t="str">
        <f t="shared" si="555"/>
        <v/>
      </c>
      <c r="BA1412" s="59" t="str">
        <f t="shared" si="556"/>
        <v/>
      </c>
      <c r="BC1412" s="49" t="str">
        <f>IF($B1412="", "", IF(COUNTIF(BD1412:$BY1412, "")=BC$8, IF(D1412="", "", D1412), ""))</f>
        <v/>
      </c>
      <c r="BD1412" s="61" t="str">
        <f>IF($B1412="", "", IF(COUNTIF(BE1412:$BY1412, "")=BD$8, IF(E1412="", "", E1412), ""))</f>
        <v/>
      </c>
      <c r="BE1412" s="61" t="str">
        <f>IF($B1412="", "", IF(COUNTIF(BF1412:$BY1412, "")=BE$8, IF(F1412="", "", F1412), ""))</f>
        <v/>
      </c>
      <c r="BF1412" s="61" t="str">
        <f>IF($B1412="", "", IF(COUNTIF(BG1412:$BY1412, "")=BF$8, IF(G1412="", "", G1412), ""))</f>
        <v/>
      </c>
      <c r="BG1412" s="61" t="str">
        <f>IF($B1412="", "", IF(COUNTIF(BH1412:$BY1412, "")=BG$8, IF(H1412="", "", H1412), ""))</f>
        <v/>
      </c>
      <c r="BH1412" s="61" t="str">
        <f>IF($B1412="", "", IF(COUNTIF(BI1412:$BY1412, "")=BH$8, IF(I1412="", "", I1412), ""))</f>
        <v/>
      </c>
      <c r="BI1412" s="61" t="str">
        <f>IF($B1412="", "", IF(COUNTIF(BJ1412:$BY1412, "")=BI$8, IF(J1412="", "", J1412), ""))</f>
        <v/>
      </c>
      <c r="BJ1412" s="61" t="str">
        <f>IF($B1412="", "", IF(COUNTIF(BK1412:$BY1412, "")=BJ$8, IF(K1412="", "", K1412), ""))</f>
        <v/>
      </c>
      <c r="BK1412" s="61" t="str">
        <f>IF($B1412="", "", IF(COUNTIF(BL1412:$BY1412, "")=BK$8, IF(L1412="", "", L1412), ""))</f>
        <v/>
      </c>
      <c r="BL1412" s="61" t="str">
        <f>IF($B1412="", "", IF(COUNTIF(BM1412:$BY1412, "")=BL$8, IF(M1412="", "", M1412), ""))</f>
        <v/>
      </c>
      <c r="BM1412" s="61" t="str">
        <f>IF($B1412="", "", IF(COUNTIF(BN1412:$BY1412, "")=BM$8, IF(N1412="", "", N1412), ""))</f>
        <v/>
      </c>
      <c r="BN1412" s="61" t="str">
        <f>IF($B1412="", "", IF(COUNTIF(BO1412:$BY1412, "")=BN$8, IF(O1412="", "", O1412), ""))</f>
        <v/>
      </c>
      <c r="BO1412" s="61" t="str">
        <f>IF($B1412="", "", IF(COUNTIF(BP1412:$BY1412, "")=BO$8, IF(P1412="", "", P1412), ""))</f>
        <v/>
      </c>
      <c r="BP1412" s="61" t="str">
        <f>IF($B1412="", "", IF(COUNTIF(BQ1412:$BY1412, "")=BP$8, IF(Q1412="", "", Q1412), ""))</f>
        <v/>
      </c>
      <c r="BQ1412" s="61" t="str">
        <f>IF($B1412="", "", IF(COUNTIF(BR1412:$BY1412, "")=BQ$8, IF(R1412="", "", R1412), ""))</f>
        <v/>
      </c>
      <c r="BR1412" s="61" t="str">
        <f>IF($B1412="", "", IF(COUNTIF(BS1412:$BY1412, "")=BR$8, IF(S1412="", "", S1412), ""))</f>
        <v/>
      </c>
      <c r="BS1412" s="61" t="str">
        <f>IF($B1412="", "", IF(COUNTIF(BT1412:$BY1412, "")=BS$8, IF(T1412="", "", T1412), ""))</f>
        <v/>
      </c>
      <c r="BT1412" s="61" t="str">
        <f>IF($B1412="", "", IF(COUNTIF(BU1412:$BY1412, "")=BT$8, IF(U1412="", "", U1412), ""))</f>
        <v/>
      </c>
      <c r="BU1412" s="61" t="str">
        <f>IF($B1412="", "", IF(COUNTIF(BV1412:$BY1412, "")=BU$8, IF(V1412="", "", V1412), ""))</f>
        <v/>
      </c>
      <c r="BV1412" s="61" t="str">
        <f>IF($B1412="", "", IF(COUNTIF(BW1412:$BY1412, "")=BV$8, IF(W1412="", "", W1412), ""))</f>
        <v/>
      </c>
      <c r="BW1412" s="61" t="str">
        <f>IF($B1412="", "", IF(COUNTIF(BX1412:$BY1412, "")=BW$8, IF(X1412="", "", X1412), ""))</f>
        <v/>
      </c>
      <c r="BX1412" s="61" t="str">
        <f>IF($B1412="", "", IF(COUNTIF(BY1412:$BY1412, "")=BX$8, IF(Y1412="", "", Y1412), ""))</f>
        <v/>
      </c>
      <c r="BY1412" s="50" t="str">
        <f t="shared" si="571"/>
        <v/>
      </c>
      <c r="CA1412" s="6" t="str">
        <f t="shared" si="572"/>
        <v/>
      </c>
      <c r="CB1412" s="6" t="str">
        <f>IF(CA1412="", "", RANK(CA1412, $CA$9:$CA$2508, 0)+COUNTIF($CA$9:CA1412, CA1412)-1)</f>
        <v/>
      </c>
    </row>
    <row r="1413" spans="1:80" x14ac:dyDescent="0.25">
      <c r="A1413" s="22"/>
      <c r="B1413" s="121" t="str">
        <f>IF('Stock Details'!B1412="", "", 'Stock Details'!B1412)</f>
        <v/>
      </c>
      <c r="C1413" s="22"/>
      <c r="D1413" s="130"/>
      <c r="E1413" s="122"/>
      <c r="F1413" s="131"/>
      <c r="G1413" s="22"/>
      <c r="H1413" s="130" t="str">
        <f t="shared" si="557"/>
        <v/>
      </c>
      <c r="I1413" s="122"/>
      <c r="J1413" s="131"/>
      <c r="K1413" s="22"/>
      <c r="L1413" s="130" t="str">
        <f t="shared" si="558"/>
        <v/>
      </c>
      <c r="M1413" s="122"/>
      <c r="N1413" s="131"/>
      <c r="O1413" s="22"/>
      <c r="P1413" s="130" t="str">
        <f t="shared" si="559"/>
        <v/>
      </c>
      <c r="Q1413" s="122"/>
      <c r="R1413" s="131"/>
      <c r="S1413" s="22"/>
      <c r="T1413" s="130" t="str">
        <f t="shared" si="560"/>
        <v/>
      </c>
      <c r="U1413" s="122"/>
      <c r="V1413" s="131"/>
      <c r="W1413" s="22"/>
      <c r="X1413" s="130" t="str">
        <f t="shared" si="561"/>
        <v/>
      </c>
      <c r="Y1413" s="122"/>
      <c r="Z1413" s="131"/>
      <c r="AA1413" s="22"/>
      <c r="AC1413" s="6" t="str">
        <f t="shared" si="562"/>
        <v/>
      </c>
      <c r="AE1413" s="6" t="str">
        <f t="shared" si="563"/>
        <v/>
      </c>
      <c r="AF1413" s="6" t="str">
        <f t="shared" si="564"/>
        <v/>
      </c>
      <c r="AG1413" s="6" t="str">
        <f t="shared" si="565"/>
        <v/>
      </c>
      <c r="AH1413" s="6" t="str">
        <f t="shared" si="566"/>
        <v/>
      </c>
      <c r="AI1413" s="6" t="str">
        <f t="shared" si="567"/>
        <v/>
      </c>
      <c r="AJ1413" s="6" t="str">
        <f t="shared" si="568"/>
        <v/>
      </c>
      <c r="AL1413" s="9" t="str">
        <f>IF('Stock Details'!F1412="", "", 'Stock Details'!F1412)</f>
        <v/>
      </c>
      <c r="AM1413" s="9" t="str">
        <f>IF('Stock Details'!G1412="", "", 'Stock Details'!G1412)</f>
        <v/>
      </c>
      <c r="AO1413" s="59" t="str">
        <f t="shared" si="569"/>
        <v/>
      </c>
      <c r="AP1413" s="59" t="str">
        <f t="shared" si="573"/>
        <v/>
      </c>
      <c r="AQ1413" s="59" t="str">
        <f t="shared" si="574"/>
        <v/>
      </c>
      <c r="AR1413" s="59" t="str">
        <f t="shared" si="575"/>
        <v/>
      </c>
      <c r="AS1413" s="59" t="str">
        <f t="shared" si="576"/>
        <v/>
      </c>
      <c r="AT1413" s="59" t="str">
        <f t="shared" si="577"/>
        <v/>
      </c>
      <c r="AV1413" s="59" t="str">
        <f t="shared" si="570"/>
        <v/>
      </c>
      <c r="AW1413" s="59" t="str">
        <f t="shared" si="552"/>
        <v/>
      </c>
      <c r="AX1413" s="59" t="str">
        <f t="shared" si="553"/>
        <v/>
      </c>
      <c r="AY1413" s="59" t="str">
        <f t="shared" si="554"/>
        <v/>
      </c>
      <c r="AZ1413" s="59" t="str">
        <f t="shared" si="555"/>
        <v/>
      </c>
      <c r="BA1413" s="59" t="str">
        <f t="shared" si="556"/>
        <v/>
      </c>
      <c r="BC1413" s="49" t="str">
        <f>IF($B1413="", "", IF(COUNTIF(BD1413:$BY1413, "")=BC$8, IF(D1413="", "", D1413), ""))</f>
        <v/>
      </c>
      <c r="BD1413" s="61" t="str">
        <f>IF($B1413="", "", IF(COUNTIF(BE1413:$BY1413, "")=BD$8, IF(E1413="", "", E1413), ""))</f>
        <v/>
      </c>
      <c r="BE1413" s="61" t="str">
        <f>IF($B1413="", "", IF(COUNTIF(BF1413:$BY1413, "")=BE$8, IF(F1413="", "", F1413), ""))</f>
        <v/>
      </c>
      <c r="BF1413" s="61" t="str">
        <f>IF($B1413="", "", IF(COUNTIF(BG1413:$BY1413, "")=BF$8, IF(G1413="", "", G1413), ""))</f>
        <v/>
      </c>
      <c r="BG1413" s="61" t="str">
        <f>IF($B1413="", "", IF(COUNTIF(BH1413:$BY1413, "")=BG$8, IF(H1413="", "", H1413), ""))</f>
        <v/>
      </c>
      <c r="BH1413" s="61" t="str">
        <f>IF($B1413="", "", IF(COUNTIF(BI1413:$BY1413, "")=BH$8, IF(I1413="", "", I1413), ""))</f>
        <v/>
      </c>
      <c r="BI1413" s="61" t="str">
        <f>IF($B1413="", "", IF(COUNTIF(BJ1413:$BY1413, "")=BI$8, IF(J1413="", "", J1413), ""))</f>
        <v/>
      </c>
      <c r="BJ1413" s="61" t="str">
        <f>IF($B1413="", "", IF(COUNTIF(BK1413:$BY1413, "")=BJ$8, IF(K1413="", "", K1413), ""))</f>
        <v/>
      </c>
      <c r="BK1413" s="61" t="str">
        <f>IF($B1413="", "", IF(COUNTIF(BL1413:$BY1413, "")=BK$8, IF(L1413="", "", L1413), ""))</f>
        <v/>
      </c>
      <c r="BL1413" s="61" t="str">
        <f>IF($B1413="", "", IF(COUNTIF(BM1413:$BY1413, "")=BL$8, IF(M1413="", "", M1413), ""))</f>
        <v/>
      </c>
      <c r="BM1413" s="61" t="str">
        <f>IF($B1413="", "", IF(COUNTIF(BN1413:$BY1413, "")=BM$8, IF(N1413="", "", N1413), ""))</f>
        <v/>
      </c>
      <c r="BN1413" s="61" t="str">
        <f>IF($B1413="", "", IF(COUNTIF(BO1413:$BY1413, "")=BN$8, IF(O1413="", "", O1413), ""))</f>
        <v/>
      </c>
      <c r="BO1413" s="61" t="str">
        <f>IF($B1413="", "", IF(COUNTIF(BP1413:$BY1413, "")=BO$8, IF(P1413="", "", P1413), ""))</f>
        <v/>
      </c>
      <c r="BP1413" s="61" t="str">
        <f>IF($B1413="", "", IF(COUNTIF(BQ1413:$BY1413, "")=BP$8, IF(Q1413="", "", Q1413), ""))</f>
        <v/>
      </c>
      <c r="BQ1413" s="61" t="str">
        <f>IF($B1413="", "", IF(COUNTIF(BR1413:$BY1413, "")=BQ$8, IF(R1413="", "", R1413), ""))</f>
        <v/>
      </c>
      <c r="BR1413" s="61" t="str">
        <f>IF($B1413="", "", IF(COUNTIF(BS1413:$BY1413, "")=BR$8, IF(S1413="", "", S1413), ""))</f>
        <v/>
      </c>
      <c r="BS1413" s="61" t="str">
        <f>IF($B1413="", "", IF(COUNTIF(BT1413:$BY1413, "")=BS$8, IF(T1413="", "", T1413), ""))</f>
        <v/>
      </c>
      <c r="BT1413" s="61" t="str">
        <f>IF($B1413="", "", IF(COUNTIF(BU1413:$BY1413, "")=BT$8, IF(U1413="", "", U1413), ""))</f>
        <v/>
      </c>
      <c r="BU1413" s="61" t="str">
        <f>IF($B1413="", "", IF(COUNTIF(BV1413:$BY1413, "")=BU$8, IF(V1413="", "", V1413), ""))</f>
        <v/>
      </c>
      <c r="BV1413" s="61" t="str">
        <f>IF($B1413="", "", IF(COUNTIF(BW1413:$BY1413, "")=BV$8, IF(W1413="", "", W1413), ""))</f>
        <v/>
      </c>
      <c r="BW1413" s="61" t="str">
        <f>IF($B1413="", "", IF(COUNTIF(BX1413:$BY1413, "")=BW$8, IF(X1413="", "", X1413), ""))</f>
        <v/>
      </c>
      <c r="BX1413" s="61" t="str">
        <f>IF($B1413="", "", IF(COUNTIF(BY1413:$BY1413, "")=BX$8, IF(Y1413="", "", Y1413), ""))</f>
        <v/>
      </c>
      <c r="BY1413" s="50" t="str">
        <f t="shared" si="571"/>
        <v/>
      </c>
      <c r="CA1413" s="6" t="str">
        <f t="shared" si="572"/>
        <v/>
      </c>
      <c r="CB1413" s="6" t="str">
        <f>IF(CA1413="", "", RANK(CA1413, $CA$9:$CA$2508, 0)+COUNTIF($CA$9:CA1413, CA1413)-1)</f>
        <v/>
      </c>
    </row>
    <row r="1414" spans="1:80" x14ac:dyDescent="0.25">
      <c r="A1414" s="22"/>
      <c r="B1414" s="121" t="str">
        <f>IF('Stock Details'!B1413="", "", 'Stock Details'!B1413)</f>
        <v/>
      </c>
      <c r="C1414" s="22"/>
      <c r="D1414" s="130"/>
      <c r="E1414" s="122"/>
      <c r="F1414" s="131"/>
      <c r="G1414" s="22"/>
      <c r="H1414" s="130" t="str">
        <f t="shared" si="557"/>
        <v/>
      </c>
      <c r="I1414" s="122"/>
      <c r="J1414" s="131"/>
      <c r="K1414" s="22"/>
      <c r="L1414" s="130" t="str">
        <f t="shared" si="558"/>
        <v/>
      </c>
      <c r="M1414" s="122"/>
      <c r="N1414" s="131"/>
      <c r="O1414" s="22"/>
      <c r="P1414" s="130" t="str">
        <f t="shared" si="559"/>
        <v/>
      </c>
      <c r="Q1414" s="122"/>
      <c r="R1414" s="131"/>
      <c r="S1414" s="22"/>
      <c r="T1414" s="130" t="str">
        <f t="shared" si="560"/>
        <v/>
      </c>
      <c r="U1414" s="122"/>
      <c r="V1414" s="131"/>
      <c r="W1414" s="22"/>
      <c r="X1414" s="130" t="str">
        <f t="shared" si="561"/>
        <v/>
      </c>
      <c r="Y1414" s="122"/>
      <c r="Z1414" s="131"/>
      <c r="AA1414" s="22"/>
      <c r="AC1414" s="6" t="str">
        <f t="shared" si="562"/>
        <v/>
      </c>
      <c r="AE1414" s="6" t="str">
        <f t="shared" si="563"/>
        <v/>
      </c>
      <c r="AF1414" s="6" t="str">
        <f t="shared" si="564"/>
        <v/>
      </c>
      <c r="AG1414" s="6" t="str">
        <f t="shared" si="565"/>
        <v/>
      </c>
      <c r="AH1414" s="6" t="str">
        <f t="shared" si="566"/>
        <v/>
      </c>
      <c r="AI1414" s="6" t="str">
        <f t="shared" si="567"/>
        <v/>
      </c>
      <c r="AJ1414" s="6" t="str">
        <f t="shared" si="568"/>
        <v/>
      </c>
      <c r="AL1414" s="9" t="str">
        <f>IF('Stock Details'!F1413="", "", 'Stock Details'!F1413)</f>
        <v/>
      </c>
      <c r="AM1414" s="9" t="str">
        <f>IF('Stock Details'!G1413="", "", 'Stock Details'!G1413)</f>
        <v/>
      </c>
      <c r="AO1414" s="59" t="str">
        <f t="shared" si="569"/>
        <v/>
      </c>
      <c r="AP1414" s="59" t="str">
        <f t="shared" si="573"/>
        <v/>
      </c>
      <c r="AQ1414" s="59" t="str">
        <f t="shared" si="574"/>
        <v/>
      </c>
      <c r="AR1414" s="59" t="str">
        <f t="shared" si="575"/>
        <v/>
      </c>
      <c r="AS1414" s="59" t="str">
        <f t="shared" si="576"/>
        <v/>
      </c>
      <c r="AT1414" s="59" t="str">
        <f t="shared" si="577"/>
        <v/>
      </c>
      <c r="AV1414" s="59" t="str">
        <f t="shared" si="570"/>
        <v/>
      </c>
      <c r="AW1414" s="59" t="str">
        <f t="shared" si="552"/>
        <v/>
      </c>
      <c r="AX1414" s="59" t="str">
        <f t="shared" si="553"/>
        <v/>
      </c>
      <c r="AY1414" s="59" t="str">
        <f t="shared" si="554"/>
        <v/>
      </c>
      <c r="AZ1414" s="59" t="str">
        <f t="shared" si="555"/>
        <v/>
      </c>
      <c r="BA1414" s="59" t="str">
        <f t="shared" si="556"/>
        <v/>
      </c>
      <c r="BC1414" s="49" t="str">
        <f>IF($B1414="", "", IF(COUNTIF(BD1414:$BY1414, "")=BC$8, IF(D1414="", "", D1414), ""))</f>
        <v/>
      </c>
      <c r="BD1414" s="61" t="str">
        <f>IF($B1414="", "", IF(COUNTIF(BE1414:$BY1414, "")=BD$8, IF(E1414="", "", E1414), ""))</f>
        <v/>
      </c>
      <c r="BE1414" s="61" t="str">
        <f>IF($B1414="", "", IF(COUNTIF(BF1414:$BY1414, "")=BE$8, IF(F1414="", "", F1414), ""))</f>
        <v/>
      </c>
      <c r="BF1414" s="61" t="str">
        <f>IF($B1414="", "", IF(COUNTIF(BG1414:$BY1414, "")=BF$8, IF(G1414="", "", G1414), ""))</f>
        <v/>
      </c>
      <c r="BG1414" s="61" t="str">
        <f>IF($B1414="", "", IF(COUNTIF(BH1414:$BY1414, "")=BG$8, IF(H1414="", "", H1414), ""))</f>
        <v/>
      </c>
      <c r="BH1414" s="61" t="str">
        <f>IF($B1414="", "", IF(COUNTIF(BI1414:$BY1414, "")=BH$8, IF(I1414="", "", I1414), ""))</f>
        <v/>
      </c>
      <c r="BI1414" s="61" t="str">
        <f>IF($B1414="", "", IF(COUNTIF(BJ1414:$BY1414, "")=BI$8, IF(J1414="", "", J1414), ""))</f>
        <v/>
      </c>
      <c r="BJ1414" s="61" t="str">
        <f>IF($B1414="", "", IF(COUNTIF(BK1414:$BY1414, "")=BJ$8, IF(K1414="", "", K1414), ""))</f>
        <v/>
      </c>
      <c r="BK1414" s="61" t="str">
        <f>IF($B1414="", "", IF(COUNTIF(BL1414:$BY1414, "")=BK$8, IF(L1414="", "", L1414), ""))</f>
        <v/>
      </c>
      <c r="BL1414" s="61" t="str">
        <f>IF($B1414="", "", IF(COUNTIF(BM1414:$BY1414, "")=BL$8, IF(M1414="", "", M1414), ""))</f>
        <v/>
      </c>
      <c r="BM1414" s="61" t="str">
        <f>IF($B1414="", "", IF(COUNTIF(BN1414:$BY1414, "")=BM$8, IF(N1414="", "", N1414), ""))</f>
        <v/>
      </c>
      <c r="BN1414" s="61" t="str">
        <f>IF($B1414="", "", IF(COUNTIF(BO1414:$BY1414, "")=BN$8, IF(O1414="", "", O1414), ""))</f>
        <v/>
      </c>
      <c r="BO1414" s="61" t="str">
        <f>IF($B1414="", "", IF(COUNTIF(BP1414:$BY1414, "")=BO$8, IF(P1414="", "", P1414), ""))</f>
        <v/>
      </c>
      <c r="BP1414" s="61" t="str">
        <f>IF($B1414="", "", IF(COUNTIF(BQ1414:$BY1414, "")=BP$8, IF(Q1414="", "", Q1414), ""))</f>
        <v/>
      </c>
      <c r="BQ1414" s="61" t="str">
        <f>IF($B1414="", "", IF(COUNTIF(BR1414:$BY1414, "")=BQ$8, IF(R1414="", "", R1414), ""))</f>
        <v/>
      </c>
      <c r="BR1414" s="61" t="str">
        <f>IF($B1414="", "", IF(COUNTIF(BS1414:$BY1414, "")=BR$8, IF(S1414="", "", S1414), ""))</f>
        <v/>
      </c>
      <c r="BS1414" s="61" t="str">
        <f>IF($B1414="", "", IF(COUNTIF(BT1414:$BY1414, "")=BS$8, IF(T1414="", "", T1414), ""))</f>
        <v/>
      </c>
      <c r="BT1414" s="61" t="str">
        <f>IF($B1414="", "", IF(COUNTIF(BU1414:$BY1414, "")=BT$8, IF(U1414="", "", U1414), ""))</f>
        <v/>
      </c>
      <c r="BU1414" s="61" t="str">
        <f>IF($B1414="", "", IF(COUNTIF(BV1414:$BY1414, "")=BU$8, IF(V1414="", "", V1414), ""))</f>
        <v/>
      </c>
      <c r="BV1414" s="61" t="str">
        <f>IF($B1414="", "", IF(COUNTIF(BW1414:$BY1414, "")=BV$8, IF(W1414="", "", W1414), ""))</f>
        <v/>
      </c>
      <c r="BW1414" s="61" t="str">
        <f>IF($B1414="", "", IF(COUNTIF(BX1414:$BY1414, "")=BW$8, IF(X1414="", "", X1414), ""))</f>
        <v/>
      </c>
      <c r="BX1414" s="61" t="str">
        <f>IF($B1414="", "", IF(COUNTIF(BY1414:$BY1414, "")=BX$8, IF(Y1414="", "", Y1414), ""))</f>
        <v/>
      </c>
      <c r="BY1414" s="50" t="str">
        <f t="shared" si="571"/>
        <v/>
      </c>
      <c r="CA1414" s="6" t="str">
        <f t="shared" si="572"/>
        <v/>
      </c>
      <c r="CB1414" s="6" t="str">
        <f>IF(CA1414="", "", RANK(CA1414, $CA$9:$CA$2508, 0)+COUNTIF($CA$9:CA1414, CA1414)-1)</f>
        <v/>
      </c>
    </row>
    <row r="1415" spans="1:80" x14ac:dyDescent="0.25">
      <c r="A1415" s="22"/>
      <c r="B1415" s="121" t="str">
        <f>IF('Stock Details'!B1414="", "", 'Stock Details'!B1414)</f>
        <v/>
      </c>
      <c r="C1415" s="22"/>
      <c r="D1415" s="130"/>
      <c r="E1415" s="122"/>
      <c r="F1415" s="131"/>
      <c r="G1415" s="22"/>
      <c r="H1415" s="130" t="str">
        <f t="shared" si="557"/>
        <v/>
      </c>
      <c r="I1415" s="122"/>
      <c r="J1415" s="131"/>
      <c r="K1415" s="22"/>
      <c r="L1415" s="130" t="str">
        <f t="shared" si="558"/>
        <v/>
      </c>
      <c r="M1415" s="122"/>
      <c r="N1415" s="131"/>
      <c r="O1415" s="22"/>
      <c r="P1415" s="130" t="str">
        <f t="shared" si="559"/>
        <v/>
      </c>
      <c r="Q1415" s="122"/>
      <c r="R1415" s="131"/>
      <c r="S1415" s="22"/>
      <c r="T1415" s="130" t="str">
        <f t="shared" si="560"/>
        <v/>
      </c>
      <c r="U1415" s="122"/>
      <c r="V1415" s="131"/>
      <c r="W1415" s="22"/>
      <c r="X1415" s="130" t="str">
        <f t="shared" si="561"/>
        <v/>
      </c>
      <c r="Y1415" s="122"/>
      <c r="Z1415" s="131"/>
      <c r="AA1415" s="22"/>
      <c r="AC1415" s="6" t="str">
        <f t="shared" si="562"/>
        <v/>
      </c>
      <c r="AE1415" s="6" t="str">
        <f t="shared" si="563"/>
        <v/>
      </c>
      <c r="AF1415" s="6" t="str">
        <f t="shared" si="564"/>
        <v/>
      </c>
      <c r="AG1415" s="6" t="str">
        <f t="shared" si="565"/>
        <v/>
      </c>
      <c r="AH1415" s="6" t="str">
        <f t="shared" si="566"/>
        <v/>
      </c>
      <c r="AI1415" s="6" t="str">
        <f t="shared" si="567"/>
        <v/>
      </c>
      <c r="AJ1415" s="6" t="str">
        <f t="shared" si="568"/>
        <v/>
      </c>
      <c r="AL1415" s="9" t="str">
        <f>IF('Stock Details'!F1414="", "", 'Stock Details'!F1414)</f>
        <v/>
      </c>
      <c r="AM1415" s="9" t="str">
        <f>IF('Stock Details'!G1414="", "", 'Stock Details'!G1414)</f>
        <v/>
      </c>
      <c r="AO1415" s="59" t="str">
        <f t="shared" si="569"/>
        <v/>
      </c>
      <c r="AP1415" s="59" t="str">
        <f t="shared" si="573"/>
        <v/>
      </c>
      <c r="AQ1415" s="59" t="str">
        <f t="shared" si="574"/>
        <v/>
      </c>
      <c r="AR1415" s="59" t="str">
        <f t="shared" si="575"/>
        <v/>
      </c>
      <c r="AS1415" s="59" t="str">
        <f t="shared" si="576"/>
        <v/>
      </c>
      <c r="AT1415" s="59" t="str">
        <f t="shared" si="577"/>
        <v/>
      </c>
      <c r="AV1415" s="59" t="str">
        <f t="shared" si="570"/>
        <v/>
      </c>
      <c r="AW1415" s="59" t="str">
        <f t="shared" si="552"/>
        <v/>
      </c>
      <c r="AX1415" s="59" t="str">
        <f t="shared" si="553"/>
        <v/>
      </c>
      <c r="AY1415" s="59" t="str">
        <f t="shared" si="554"/>
        <v/>
      </c>
      <c r="AZ1415" s="59" t="str">
        <f t="shared" si="555"/>
        <v/>
      </c>
      <c r="BA1415" s="59" t="str">
        <f t="shared" si="556"/>
        <v/>
      </c>
      <c r="BC1415" s="49" t="str">
        <f>IF($B1415="", "", IF(COUNTIF(BD1415:$BY1415, "")=BC$8, IF(D1415="", "", D1415), ""))</f>
        <v/>
      </c>
      <c r="BD1415" s="61" t="str">
        <f>IF($B1415="", "", IF(COUNTIF(BE1415:$BY1415, "")=BD$8, IF(E1415="", "", E1415), ""))</f>
        <v/>
      </c>
      <c r="BE1415" s="61" t="str">
        <f>IF($B1415="", "", IF(COUNTIF(BF1415:$BY1415, "")=BE$8, IF(F1415="", "", F1415), ""))</f>
        <v/>
      </c>
      <c r="BF1415" s="61" t="str">
        <f>IF($B1415="", "", IF(COUNTIF(BG1415:$BY1415, "")=BF$8, IF(G1415="", "", G1415), ""))</f>
        <v/>
      </c>
      <c r="BG1415" s="61" t="str">
        <f>IF($B1415="", "", IF(COUNTIF(BH1415:$BY1415, "")=BG$8, IF(H1415="", "", H1415), ""))</f>
        <v/>
      </c>
      <c r="BH1415" s="61" t="str">
        <f>IF($B1415="", "", IF(COUNTIF(BI1415:$BY1415, "")=BH$8, IF(I1415="", "", I1415), ""))</f>
        <v/>
      </c>
      <c r="BI1415" s="61" t="str">
        <f>IF($B1415="", "", IF(COUNTIF(BJ1415:$BY1415, "")=BI$8, IF(J1415="", "", J1415), ""))</f>
        <v/>
      </c>
      <c r="BJ1415" s="61" t="str">
        <f>IF($B1415="", "", IF(COUNTIF(BK1415:$BY1415, "")=BJ$8, IF(K1415="", "", K1415), ""))</f>
        <v/>
      </c>
      <c r="BK1415" s="61" t="str">
        <f>IF($B1415="", "", IF(COUNTIF(BL1415:$BY1415, "")=BK$8, IF(L1415="", "", L1415), ""))</f>
        <v/>
      </c>
      <c r="BL1415" s="61" t="str">
        <f>IF($B1415="", "", IF(COUNTIF(BM1415:$BY1415, "")=BL$8, IF(M1415="", "", M1415), ""))</f>
        <v/>
      </c>
      <c r="BM1415" s="61" t="str">
        <f>IF($B1415="", "", IF(COUNTIF(BN1415:$BY1415, "")=BM$8, IF(N1415="", "", N1415), ""))</f>
        <v/>
      </c>
      <c r="BN1415" s="61" t="str">
        <f>IF($B1415="", "", IF(COUNTIF(BO1415:$BY1415, "")=BN$8, IF(O1415="", "", O1415), ""))</f>
        <v/>
      </c>
      <c r="BO1415" s="61" t="str">
        <f>IF($B1415="", "", IF(COUNTIF(BP1415:$BY1415, "")=BO$8, IF(P1415="", "", P1415), ""))</f>
        <v/>
      </c>
      <c r="BP1415" s="61" t="str">
        <f>IF($B1415="", "", IF(COUNTIF(BQ1415:$BY1415, "")=BP$8, IF(Q1415="", "", Q1415), ""))</f>
        <v/>
      </c>
      <c r="BQ1415" s="61" t="str">
        <f>IF($B1415="", "", IF(COUNTIF(BR1415:$BY1415, "")=BQ$8, IF(R1415="", "", R1415), ""))</f>
        <v/>
      </c>
      <c r="BR1415" s="61" t="str">
        <f>IF($B1415="", "", IF(COUNTIF(BS1415:$BY1415, "")=BR$8, IF(S1415="", "", S1415), ""))</f>
        <v/>
      </c>
      <c r="BS1415" s="61" t="str">
        <f>IF($B1415="", "", IF(COUNTIF(BT1415:$BY1415, "")=BS$8, IF(T1415="", "", T1415), ""))</f>
        <v/>
      </c>
      <c r="BT1415" s="61" t="str">
        <f>IF($B1415="", "", IF(COUNTIF(BU1415:$BY1415, "")=BT$8, IF(U1415="", "", U1415), ""))</f>
        <v/>
      </c>
      <c r="BU1415" s="61" t="str">
        <f>IF($B1415="", "", IF(COUNTIF(BV1415:$BY1415, "")=BU$8, IF(V1415="", "", V1415), ""))</f>
        <v/>
      </c>
      <c r="BV1415" s="61" t="str">
        <f>IF($B1415="", "", IF(COUNTIF(BW1415:$BY1415, "")=BV$8, IF(W1415="", "", W1415), ""))</f>
        <v/>
      </c>
      <c r="BW1415" s="61" t="str">
        <f>IF($B1415="", "", IF(COUNTIF(BX1415:$BY1415, "")=BW$8, IF(X1415="", "", X1415), ""))</f>
        <v/>
      </c>
      <c r="BX1415" s="61" t="str">
        <f>IF($B1415="", "", IF(COUNTIF(BY1415:$BY1415, "")=BX$8, IF(Y1415="", "", Y1415), ""))</f>
        <v/>
      </c>
      <c r="BY1415" s="50" t="str">
        <f t="shared" si="571"/>
        <v/>
      </c>
      <c r="CA1415" s="6" t="str">
        <f t="shared" si="572"/>
        <v/>
      </c>
      <c r="CB1415" s="6" t="str">
        <f>IF(CA1415="", "", RANK(CA1415, $CA$9:$CA$2508, 0)+COUNTIF($CA$9:CA1415, CA1415)-1)</f>
        <v/>
      </c>
    </row>
    <row r="1416" spans="1:80" x14ac:dyDescent="0.25">
      <c r="A1416" s="22"/>
      <c r="B1416" s="121" t="str">
        <f>IF('Stock Details'!B1415="", "", 'Stock Details'!B1415)</f>
        <v/>
      </c>
      <c r="C1416" s="22"/>
      <c r="D1416" s="130"/>
      <c r="E1416" s="122"/>
      <c r="F1416" s="131"/>
      <c r="G1416" s="22"/>
      <c r="H1416" s="130" t="str">
        <f t="shared" si="557"/>
        <v/>
      </c>
      <c r="I1416" s="122"/>
      <c r="J1416" s="131"/>
      <c r="K1416" s="22"/>
      <c r="L1416" s="130" t="str">
        <f t="shared" si="558"/>
        <v/>
      </c>
      <c r="M1416" s="122"/>
      <c r="N1416" s="131"/>
      <c r="O1416" s="22"/>
      <c r="P1416" s="130" t="str">
        <f t="shared" si="559"/>
        <v/>
      </c>
      <c r="Q1416" s="122"/>
      <c r="R1416" s="131"/>
      <c r="S1416" s="22"/>
      <c r="T1416" s="130" t="str">
        <f t="shared" si="560"/>
        <v/>
      </c>
      <c r="U1416" s="122"/>
      <c r="V1416" s="131"/>
      <c r="W1416" s="22"/>
      <c r="X1416" s="130" t="str">
        <f t="shared" si="561"/>
        <v/>
      </c>
      <c r="Y1416" s="122"/>
      <c r="Z1416" s="131"/>
      <c r="AA1416" s="22"/>
      <c r="AC1416" s="6" t="str">
        <f t="shared" si="562"/>
        <v/>
      </c>
      <c r="AE1416" s="6" t="str">
        <f t="shared" si="563"/>
        <v/>
      </c>
      <c r="AF1416" s="6" t="str">
        <f t="shared" si="564"/>
        <v/>
      </c>
      <c r="AG1416" s="6" t="str">
        <f t="shared" si="565"/>
        <v/>
      </c>
      <c r="AH1416" s="6" t="str">
        <f t="shared" si="566"/>
        <v/>
      </c>
      <c r="AI1416" s="6" t="str">
        <f t="shared" si="567"/>
        <v/>
      </c>
      <c r="AJ1416" s="6" t="str">
        <f t="shared" si="568"/>
        <v/>
      </c>
      <c r="AL1416" s="9" t="str">
        <f>IF('Stock Details'!F1415="", "", 'Stock Details'!F1415)</f>
        <v/>
      </c>
      <c r="AM1416" s="9" t="str">
        <f>IF('Stock Details'!G1415="", "", 'Stock Details'!G1415)</f>
        <v/>
      </c>
      <c r="AO1416" s="59" t="str">
        <f t="shared" si="569"/>
        <v/>
      </c>
      <c r="AP1416" s="59" t="str">
        <f t="shared" si="573"/>
        <v/>
      </c>
      <c r="AQ1416" s="59" t="str">
        <f t="shared" si="574"/>
        <v/>
      </c>
      <c r="AR1416" s="59" t="str">
        <f t="shared" si="575"/>
        <v/>
      </c>
      <c r="AS1416" s="59" t="str">
        <f t="shared" si="576"/>
        <v/>
      </c>
      <c r="AT1416" s="59" t="str">
        <f t="shared" si="577"/>
        <v/>
      </c>
      <c r="AV1416" s="59" t="str">
        <f t="shared" si="570"/>
        <v/>
      </c>
      <c r="AW1416" s="59" t="str">
        <f t="shared" si="552"/>
        <v/>
      </c>
      <c r="AX1416" s="59" t="str">
        <f t="shared" si="553"/>
        <v/>
      </c>
      <c r="AY1416" s="59" t="str">
        <f t="shared" si="554"/>
        <v/>
      </c>
      <c r="AZ1416" s="59" t="str">
        <f t="shared" si="555"/>
        <v/>
      </c>
      <c r="BA1416" s="59" t="str">
        <f t="shared" si="556"/>
        <v/>
      </c>
      <c r="BC1416" s="49" t="str">
        <f>IF($B1416="", "", IF(COUNTIF(BD1416:$BY1416, "")=BC$8, IF(D1416="", "", D1416), ""))</f>
        <v/>
      </c>
      <c r="BD1416" s="61" t="str">
        <f>IF($B1416="", "", IF(COUNTIF(BE1416:$BY1416, "")=BD$8, IF(E1416="", "", E1416), ""))</f>
        <v/>
      </c>
      <c r="BE1416" s="61" t="str">
        <f>IF($B1416="", "", IF(COUNTIF(BF1416:$BY1416, "")=BE$8, IF(F1416="", "", F1416), ""))</f>
        <v/>
      </c>
      <c r="BF1416" s="61" t="str">
        <f>IF($B1416="", "", IF(COUNTIF(BG1416:$BY1416, "")=BF$8, IF(G1416="", "", G1416), ""))</f>
        <v/>
      </c>
      <c r="BG1416" s="61" t="str">
        <f>IF($B1416="", "", IF(COUNTIF(BH1416:$BY1416, "")=BG$8, IF(H1416="", "", H1416), ""))</f>
        <v/>
      </c>
      <c r="BH1416" s="61" t="str">
        <f>IF($B1416="", "", IF(COUNTIF(BI1416:$BY1416, "")=BH$8, IF(I1416="", "", I1416), ""))</f>
        <v/>
      </c>
      <c r="BI1416" s="61" t="str">
        <f>IF($B1416="", "", IF(COUNTIF(BJ1416:$BY1416, "")=BI$8, IF(J1416="", "", J1416), ""))</f>
        <v/>
      </c>
      <c r="BJ1416" s="61" t="str">
        <f>IF($B1416="", "", IF(COUNTIF(BK1416:$BY1416, "")=BJ$8, IF(K1416="", "", K1416), ""))</f>
        <v/>
      </c>
      <c r="BK1416" s="61" t="str">
        <f>IF($B1416="", "", IF(COUNTIF(BL1416:$BY1416, "")=BK$8, IF(L1416="", "", L1416), ""))</f>
        <v/>
      </c>
      <c r="BL1416" s="61" t="str">
        <f>IF($B1416="", "", IF(COUNTIF(BM1416:$BY1416, "")=BL$8, IF(M1416="", "", M1416), ""))</f>
        <v/>
      </c>
      <c r="BM1416" s="61" t="str">
        <f>IF($B1416="", "", IF(COUNTIF(BN1416:$BY1416, "")=BM$8, IF(N1416="", "", N1416), ""))</f>
        <v/>
      </c>
      <c r="BN1416" s="61" t="str">
        <f>IF($B1416="", "", IF(COUNTIF(BO1416:$BY1416, "")=BN$8, IF(O1416="", "", O1416), ""))</f>
        <v/>
      </c>
      <c r="BO1416" s="61" t="str">
        <f>IF($B1416="", "", IF(COUNTIF(BP1416:$BY1416, "")=BO$8, IF(P1416="", "", P1416), ""))</f>
        <v/>
      </c>
      <c r="BP1416" s="61" t="str">
        <f>IF($B1416="", "", IF(COUNTIF(BQ1416:$BY1416, "")=BP$8, IF(Q1416="", "", Q1416), ""))</f>
        <v/>
      </c>
      <c r="BQ1416" s="61" t="str">
        <f>IF($B1416="", "", IF(COUNTIF(BR1416:$BY1416, "")=BQ$8, IF(R1416="", "", R1416), ""))</f>
        <v/>
      </c>
      <c r="BR1416" s="61" t="str">
        <f>IF($B1416="", "", IF(COUNTIF(BS1416:$BY1416, "")=BR$8, IF(S1416="", "", S1416), ""))</f>
        <v/>
      </c>
      <c r="BS1416" s="61" t="str">
        <f>IF($B1416="", "", IF(COUNTIF(BT1416:$BY1416, "")=BS$8, IF(T1416="", "", T1416), ""))</f>
        <v/>
      </c>
      <c r="BT1416" s="61" t="str">
        <f>IF($B1416="", "", IF(COUNTIF(BU1416:$BY1416, "")=BT$8, IF(U1416="", "", U1416), ""))</f>
        <v/>
      </c>
      <c r="BU1416" s="61" t="str">
        <f>IF($B1416="", "", IF(COUNTIF(BV1416:$BY1416, "")=BU$8, IF(V1416="", "", V1416), ""))</f>
        <v/>
      </c>
      <c r="BV1416" s="61" t="str">
        <f>IF($B1416="", "", IF(COUNTIF(BW1416:$BY1416, "")=BV$8, IF(W1416="", "", W1416), ""))</f>
        <v/>
      </c>
      <c r="BW1416" s="61" t="str">
        <f>IF($B1416="", "", IF(COUNTIF(BX1416:$BY1416, "")=BW$8, IF(X1416="", "", X1416), ""))</f>
        <v/>
      </c>
      <c r="BX1416" s="61" t="str">
        <f>IF($B1416="", "", IF(COUNTIF(BY1416:$BY1416, "")=BX$8, IF(Y1416="", "", Y1416), ""))</f>
        <v/>
      </c>
      <c r="BY1416" s="50" t="str">
        <f t="shared" si="571"/>
        <v/>
      </c>
      <c r="CA1416" s="6" t="str">
        <f t="shared" si="572"/>
        <v/>
      </c>
      <c r="CB1416" s="6" t="str">
        <f>IF(CA1416="", "", RANK(CA1416, $CA$9:$CA$2508, 0)+COUNTIF($CA$9:CA1416, CA1416)-1)</f>
        <v/>
      </c>
    </row>
    <row r="1417" spans="1:80" x14ac:dyDescent="0.25">
      <c r="A1417" s="22"/>
      <c r="B1417" s="121" t="str">
        <f>IF('Stock Details'!B1416="", "", 'Stock Details'!B1416)</f>
        <v/>
      </c>
      <c r="C1417" s="22"/>
      <c r="D1417" s="130"/>
      <c r="E1417" s="122"/>
      <c r="F1417" s="131"/>
      <c r="G1417" s="22"/>
      <c r="H1417" s="130" t="str">
        <f t="shared" si="557"/>
        <v/>
      </c>
      <c r="I1417" s="122"/>
      <c r="J1417" s="131"/>
      <c r="K1417" s="22"/>
      <c r="L1417" s="130" t="str">
        <f t="shared" si="558"/>
        <v/>
      </c>
      <c r="M1417" s="122"/>
      <c r="N1417" s="131"/>
      <c r="O1417" s="22"/>
      <c r="P1417" s="130" t="str">
        <f t="shared" si="559"/>
        <v/>
      </c>
      <c r="Q1417" s="122"/>
      <c r="R1417" s="131"/>
      <c r="S1417" s="22"/>
      <c r="T1417" s="130" t="str">
        <f t="shared" si="560"/>
        <v/>
      </c>
      <c r="U1417" s="122"/>
      <c r="V1417" s="131"/>
      <c r="W1417" s="22"/>
      <c r="X1417" s="130" t="str">
        <f t="shared" si="561"/>
        <v/>
      </c>
      <c r="Y1417" s="122"/>
      <c r="Z1417" s="131"/>
      <c r="AA1417" s="22"/>
      <c r="AC1417" s="6" t="str">
        <f t="shared" si="562"/>
        <v/>
      </c>
      <c r="AE1417" s="6" t="str">
        <f t="shared" si="563"/>
        <v/>
      </c>
      <c r="AF1417" s="6" t="str">
        <f t="shared" si="564"/>
        <v/>
      </c>
      <c r="AG1417" s="6" t="str">
        <f t="shared" si="565"/>
        <v/>
      </c>
      <c r="AH1417" s="6" t="str">
        <f t="shared" si="566"/>
        <v/>
      </c>
      <c r="AI1417" s="6" t="str">
        <f t="shared" si="567"/>
        <v/>
      </c>
      <c r="AJ1417" s="6" t="str">
        <f t="shared" si="568"/>
        <v/>
      </c>
      <c r="AL1417" s="9" t="str">
        <f>IF('Stock Details'!F1416="", "", 'Stock Details'!F1416)</f>
        <v/>
      </c>
      <c r="AM1417" s="9" t="str">
        <f>IF('Stock Details'!G1416="", "", 'Stock Details'!G1416)</f>
        <v/>
      </c>
      <c r="AO1417" s="59" t="str">
        <f t="shared" si="569"/>
        <v/>
      </c>
      <c r="AP1417" s="59" t="str">
        <f t="shared" si="573"/>
        <v/>
      </c>
      <c r="AQ1417" s="59" t="str">
        <f t="shared" si="574"/>
        <v/>
      </c>
      <c r="AR1417" s="59" t="str">
        <f t="shared" si="575"/>
        <v/>
      </c>
      <c r="AS1417" s="59" t="str">
        <f t="shared" si="576"/>
        <v/>
      </c>
      <c r="AT1417" s="59" t="str">
        <f t="shared" si="577"/>
        <v/>
      </c>
      <c r="AV1417" s="59" t="str">
        <f t="shared" si="570"/>
        <v/>
      </c>
      <c r="AW1417" s="59" t="str">
        <f t="shared" ref="AW1417:AW1480" si="578">IF(AF1417="", "", AF1417*$AM1417)</f>
        <v/>
      </c>
      <c r="AX1417" s="59" t="str">
        <f t="shared" ref="AX1417:AX1480" si="579">IF(AG1417="", "", AG1417*$AM1417)</f>
        <v/>
      </c>
      <c r="AY1417" s="59" t="str">
        <f t="shared" ref="AY1417:AY1480" si="580">IF(AH1417="", "", AH1417*$AM1417)</f>
        <v/>
      </c>
      <c r="AZ1417" s="59" t="str">
        <f t="shared" ref="AZ1417:AZ1480" si="581">IF(AI1417="", "", AI1417*$AM1417)</f>
        <v/>
      </c>
      <c r="BA1417" s="59" t="str">
        <f t="shared" ref="BA1417:BA1480" si="582">IF(AJ1417="", "", AJ1417*$AM1417)</f>
        <v/>
      </c>
      <c r="BC1417" s="49" t="str">
        <f>IF($B1417="", "", IF(COUNTIF(BD1417:$BY1417, "")=BC$8, IF(D1417="", "", D1417), ""))</f>
        <v/>
      </c>
      <c r="BD1417" s="61" t="str">
        <f>IF($B1417="", "", IF(COUNTIF(BE1417:$BY1417, "")=BD$8, IF(E1417="", "", E1417), ""))</f>
        <v/>
      </c>
      <c r="BE1417" s="61" t="str">
        <f>IF($B1417="", "", IF(COUNTIF(BF1417:$BY1417, "")=BE$8, IF(F1417="", "", F1417), ""))</f>
        <v/>
      </c>
      <c r="BF1417" s="61" t="str">
        <f>IF($B1417="", "", IF(COUNTIF(BG1417:$BY1417, "")=BF$8, IF(G1417="", "", G1417), ""))</f>
        <v/>
      </c>
      <c r="BG1417" s="61" t="str">
        <f>IF($B1417="", "", IF(COUNTIF(BH1417:$BY1417, "")=BG$8, IF(H1417="", "", H1417), ""))</f>
        <v/>
      </c>
      <c r="BH1417" s="61" t="str">
        <f>IF($B1417="", "", IF(COUNTIF(BI1417:$BY1417, "")=BH$8, IF(I1417="", "", I1417), ""))</f>
        <v/>
      </c>
      <c r="BI1417" s="61" t="str">
        <f>IF($B1417="", "", IF(COUNTIF(BJ1417:$BY1417, "")=BI$8, IF(J1417="", "", J1417), ""))</f>
        <v/>
      </c>
      <c r="BJ1417" s="61" t="str">
        <f>IF($B1417="", "", IF(COUNTIF(BK1417:$BY1417, "")=BJ$8, IF(K1417="", "", K1417), ""))</f>
        <v/>
      </c>
      <c r="BK1417" s="61" t="str">
        <f>IF($B1417="", "", IF(COUNTIF(BL1417:$BY1417, "")=BK$8, IF(L1417="", "", L1417), ""))</f>
        <v/>
      </c>
      <c r="BL1417" s="61" t="str">
        <f>IF($B1417="", "", IF(COUNTIF(BM1417:$BY1417, "")=BL$8, IF(M1417="", "", M1417), ""))</f>
        <v/>
      </c>
      <c r="BM1417" s="61" t="str">
        <f>IF($B1417="", "", IF(COUNTIF(BN1417:$BY1417, "")=BM$8, IF(N1417="", "", N1417), ""))</f>
        <v/>
      </c>
      <c r="BN1417" s="61" t="str">
        <f>IF($B1417="", "", IF(COUNTIF(BO1417:$BY1417, "")=BN$8, IF(O1417="", "", O1417), ""))</f>
        <v/>
      </c>
      <c r="BO1417" s="61" t="str">
        <f>IF($B1417="", "", IF(COUNTIF(BP1417:$BY1417, "")=BO$8, IF(P1417="", "", P1417), ""))</f>
        <v/>
      </c>
      <c r="BP1417" s="61" t="str">
        <f>IF($B1417="", "", IF(COUNTIF(BQ1417:$BY1417, "")=BP$8, IF(Q1417="", "", Q1417), ""))</f>
        <v/>
      </c>
      <c r="BQ1417" s="61" t="str">
        <f>IF($B1417="", "", IF(COUNTIF(BR1417:$BY1417, "")=BQ$8, IF(R1417="", "", R1417), ""))</f>
        <v/>
      </c>
      <c r="BR1417" s="61" t="str">
        <f>IF($B1417="", "", IF(COUNTIF(BS1417:$BY1417, "")=BR$8, IF(S1417="", "", S1417), ""))</f>
        <v/>
      </c>
      <c r="BS1417" s="61" t="str">
        <f>IF($B1417="", "", IF(COUNTIF(BT1417:$BY1417, "")=BS$8, IF(T1417="", "", T1417), ""))</f>
        <v/>
      </c>
      <c r="BT1417" s="61" t="str">
        <f>IF($B1417="", "", IF(COUNTIF(BU1417:$BY1417, "")=BT$8, IF(U1417="", "", U1417), ""))</f>
        <v/>
      </c>
      <c r="BU1417" s="61" t="str">
        <f>IF($B1417="", "", IF(COUNTIF(BV1417:$BY1417, "")=BU$8, IF(V1417="", "", V1417), ""))</f>
        <v/>
      </c>
      <c r="BV1417" s="61" t="str">
        <f>IF($B1417="", "", IF(COUNTIF(BW1417:$BY1417, "")=BV$8, IF(W1417="", "", W1417), ""))</f>
        <v/>
      </c>
      <c r="BW1417" s="61" t="str">
        <f>IF($B1417="", "", IF(COUNTIF(BX1417:$BY1417, "")=BW$8, IF(X1417="", "", X1417), ""))</f>
        <v/>
      </c>
      <c r="BX1417" s="61" t="str">
        <f>IF($B1417="", "", IF(COUNTIF(BY1417:$BY1417, "")=BX$8, IF(Y1417="", "", Y1417), ""))</f>
        <v/>
      </c>
      <c r="BY1417" s="50" t="str">
        <f t="shared" si="571"/>
        <v/>
      </c>
      <c r="CA1417" s="6" t="str">
        <f t="shared" si="572"/>
        <v/>
      </c>
      <c r="CB1417" s="6" t="str">
        <f>IF(CA1417="", "", RANK(CA1417, $CA$9:$CA$2508, 0)+COUNTIF($CA$9:CA1417, CA1417)-1)</f>
        <v/>
      </c>
    </row>
    <row r="1418" spans="1:80" x14ac:dyDescent="0.25">
      <c r="A1418" s="22"/>
      <c r="B1418" s="121" t="str">
        <f>IF('Stock Details'!B1417="", "", 'Stock Details'!B1417)</f>
        <v/>
      </c>
      <c r="C1418" s="22"/>
      <c r="D1418" s="130"/>
      <c r="E1418" s="122"/>
      <c r="F1418" s="131"/>
      <c r="G1418" s="22"/>
      <c r="H1418" s="130" t="str">
        <f t="shared" ref="H1418:H1481" si="583">IF(F1418="", "", F1418)</f>
        <v/>
      </c>
      <c r="I1418" s="122"/>
      <c r="J1418" s="131"/>
      <c r="K1418" s="22"/>
      <c r="L1418" s="130" t="str">
        <f t="shared" ref="L1418:L1481" si="584">IF(J1418="", "", J1418)</f>
        <v/>
      </c>
      <c r="M1418" s="122"/>
      <c r="N1418" s="131"/>
      <c r="O1418" s="22"/>
      <c r="P1418" s="130" t="str">
        <f t="shared" ref="P1418:P1481" si="585">IF(N1418="", "", N1418)</f>
        <v/>
      </c>
      <c r="Q1418" s="122"/>
      <c r="R1418" s="131"/>
      <c r="S1418" s="22"/>
      <c r="T1418" s="130" t="str">
        <f t="shared" ref="T1418:T1481" si="586">IF(R1418="", "", R1418)</f>
        <v/>
      </c>
      <c r="U1418" s="122"/>
      <c r="V1418" s="131"/>
      <c r="W1418" s="22"/>
      <c r="X1418" s="130" t="str">
        <f t="shared" ref="X1418:X1481" si="587">IF(V1418="", "", V1418)</f>
        <v/>
      </c>
      <c r="Y1418" s="122"/>
      <c r="Z1418" s="131"/>
      <c r="AA1418" s="22"/>
      <c r="AC1418" s="6" t="str">
        <f t="shared" ref="AC1418:AC1481" si="588">IF(B1418="", "", SUM($BC1418:$BY1418))</f>
        <v/>
      </c>
      <c r="AE1418" s="6" t="str">
        <f t="shared" ref="AE1418:AE1481" si="589">IF(F1418="", "", IF(AND(D1418="", E1418=""), "", IF(E1418="", D1418-F1418, E1418-F1418)))</f>
        <v/>
      </c>
      <c r="AF1418" s="6" t="str">
        <f t="shared" ref="AF1418:AF1481" si="590">IF(J1418="", "", IF(AND(H1418="", I1418=""), "", IF(I1418="", H1418-J1418, I1418-J1418)))</f>
        <v/>
      </c>
      <c r="AG1418" s="6" t="str">
        <f t="shared" ref="AG1418:AG1481" si="591">IF(N1418="", "", IF(AND(L1418="", M1418=""), "", IF(M1418="", L1418-N1418, M1418-N1418)))</f>
        <v/>
      </c>
      <c r="AH1418" s="6" t="str">
        <f t="shared" ref="AH1418:AH1481" si="592">IF(R1418="", "", IF(AND(P1418="", Q1418=""), "", IF(Q1418="", P1418-R1418, Q1418-R1418)))</f>
        <v/>
      </c>
      <c r="AI1418" s="6" t="str">
        <f t="shared" ref="AI1418:AI1481" si="593">IF(V1418="", "", IF(AND(T1418="", U1418=""), "", IF(U1418="", T1418-V1418, U1418-V1418)))</f>
        <v/>
      </c>
      <c r="AJ1418" s="6" t="str">
        <f t="shared" ref="AJ1418:AJ1481" si="594">IF(Z1418="", "", IF(AND(X1418="", Y1418=""), "", IF(Y1418="", X1418-Z1418, Y1418-Z1418)))</f>
        <v/>
      </c>
      <c r="AL1418" s="9" t="str">
        <f>IF('Stock Details'!F1417="", "", 'Stock Details'!F1417)</f>
        <v/>
      </c>
      <c r="AM1418" s="9" t="str">
        <f>IF('Stock Details'!G1417="", "", 'Stock Details'!G1417)</f>
        <v/>
      </c>
      <c r="AO1418" s="59" t="str">
        <f t="shared" ref="AO1418:AO1481" si="595">IF(AE1418="", "", AE1418*$AL1418)</f>
        <v/>
      </c>
      <c r="AP1418" s="59" t="str">
        <f t="shared" si="573"/>
        <v/>
      </c>
      <c r="AQ1418" s="59" t="str">
        <f t="shared" si="574"/>
        <v/>
      </c>
      <c r="AR1418" s="59" t="str">
        <f t="shared" si="575"/>
        <v/>
      </c>
      <c r="AS1418" s="59" t="str">
        <f t="shared" si="576"/>
        <v/>
      </c>
      <c r="AT1418" s="59" t="str">
        <f t="shared" si="577"/>
        <v/>
      </c>
      <c r="AV1418" s="59" t="str">
        <f t="shared" ref="AV1418:AV1481" si="596">IF(AE1418="", "", AE1418*$AM1418)</f>
        <v/>
      </c>
      <c r="AW1418" s="59" t="str">
        <f t="shared" si="578"/>
        <v/>
      </c>
      <c r="AX1418" s="59" t="str">
        <f t="shared" si="579"/>
        <v/>
      </c>
      <c r="AY1418" s="59" t="str">
        <f t="shared" si="580"/>
        <v/>
      </c>
      <c r="AZ1418" s="59" t="str">
        <f t="shared" si="581"/>
        <v/>
      </c>
      <c r="BA1418" s="59" t="str">
        <f t="shared" si="582"/>
        <v/>
      </c>
      <c r="BC1418" s="49" t="str">
        <f>IF($B1418="", "", IF(COUNTIF(BD1418:$BY1418, "")=BC$8, IF(D1418="", "", D1418), ""))</f>
        <v/>
      </c>
      <c r="BD1418" s="61" t="str">
        <f>IF($B1418="", "", IF(COUNTIF(BE1418:$BY1418, "")=BD$8, IF(E1418="", "", E1418), ""))</f>
        <v/>
      </c>
      <c r="BE1418" s="61" t="str">
        <f>IF($B1418="", "", IF(COUNTIF(BF1418:$BY1418, "")=BE$8, IF(F1418="", "", F1418), ""))</f>
        <v/>
      </c>
      <c r="BF1418" s="61" t="str">
        <f>IF($B1418="", "", IF(COUNTIF(BG1418:$BY1418, "")=BF$8, IF(G1418="", "", G1418), ""))</f>
        <v/>
      </c>
      <c r="BG1418" s="61" t="str">
        <f>IF($B1418="", "", IF(COUNTIF(BH1418:$BY1418, "")=BG$8, IF(H1418="", "", H1418), ""))</f>
        <v/>
      </c>
      <c r="BH1418" s="61" t="str">
        <f>IF($B1418="", "", IF(COUNTIF(BI1418:$BY1418, "")=BH$8, IF(I1418="", "", I1418), ""))</f>
        <v/>
      </c>
      <c r="BI1418" s="61" t="str">
        <f>IF($B1418="", "", IF(COUNTIF(BJ1418:$BY1418, "")=BI$8, IF(J1418="", "", J1418), ""))</f>
        <v/>
      </c>
      <c r="BJ1418" s="61" t="str">
        <f>IF($B1418="", "", IF(COUNTIF(BK1418:$BY1418, "")=BJ$8, IF(K1418="", "", K1418), ""))</f>
        <v/>
      </c>
      <c r="BK1418" s="61" t="str">
        <f>IF($B1418="", "", IF(COUNTIF(BL1418:$BY1418, "")=BK$8, IF(L1418="", "", L1418), ""))</f>
        <v/>
      </c>
      <c r="BL1418" s="61" t="str">
        <f>IF($B1418="", "", IF(COUNTIF(BM1418:$BY1418, "")=BL$8, IF(M1418="", "", M1418), ""))</f>
        <v/>
      </c>
      <c r="BM1418" s="61" t="str">
        <f>IF($B1418="", "", IF(COUNTIF(BN1418:$BY1418, "")=BM$8, IF(N1418="", "", N1418), ""))</f>
        <v/>
      </c>
      <c r="BN1418" s="61" t="str">
        <f>IF($B1418="", "", IF(COUNTIF(BO1418:$BY1418, "")=BN$8, IF(O1418="", "", O1418), ""))</f>
        <v/>
      </c>
      <c r="BO1418" s="61" t="str">
        <f>IF($B1418="", "", IF(COUNTIF(BP1418:$BY1418, "")=BO$8, IF(P1418="", "", P1418), ""))</f>
        <v/>
      </c>
      <c r="BP1418" s="61" t="str">
        <f>IF($B1418="", "", IF(COUNTIF(BQ1418:$BY1418, "")=BP$8, IF(Q1418="", "", Q1418), ""))</f>
        <v/>
      </c>
      <c r="BQ1418" s="61" t="str">
        <f>IF($B1418="", "", IF(COUNTIF(BR1418:$BY1418, "")=BQ$8, IF(R1418="", "", R1418), ""))</f>
        <v/>
      </c>
      <c r="BR1418" s="61" t="str">
        <f>IF($B1418="", "", IF(COUNTIF(BS1418:$BY1418, "")=BR$8, IF(S1418="", "", S1418), ""))</f>
        <v/>
      </c>
      <c r="BS1418" s="61" t="str">
        <f>IF($B1418="", "", IF(COUNTIF(BT1418:$BY1418, "")=BS$8, IF(T1418="", "", T1418), ""))</f>
        <v/>
      </c>
      <c r="BT1418" s="61" t="str">
        <f>IF($B1418="", "", IF(COUNTIF(BU1418:$BY1418, "")=BT$8, IF(U1418="", "", U1418), ""))</f>
        <v/>
      </c>
      <c r="BU1418" s="61" t="str">
        <f>IF($B1418="", "", IF(COUNTIF(BV1418:$BY1418, "")=BU$8, IF(V1418="", "", V1418), ""))</f>
        <v/>
      </c>
      <c r="BV1418" s="61" t="str">
        <f>IF($B1418="", "", IF(COUNTIF(BW1418:$BY1418, "")=BV$8, IF(W1418="", "", W1418), ""))</f>
        <v/>
      </c>
      <c r="BW1418" s="61" t="str">
        <f>IF($B1418="", "", IF(COUNTIF(BX1418:$BY1418, "")=BW$8, IF(X1418="", "", X1418), ""))</f>
        <v/>
      </c>
      <c r="BX1418" s="61" t="str">
        <f>IF($B1418="", "", IF(COUNTIF(BY1418:$BY1418, "")=BX$8, IF(Y1418="", "", Y1418), ""))</f>
        <v/>
      </c>
      <c r="BY1418" s="50" t="str">
        <f t="shared" ref="BY1418:BY1481" si="597">IF($B1418="", "", IF(Z1418="", "", Z1418))</f>
        <v/>
      </c>
      <c r="CA1418" s="6" t="str">
        <f t="shared" ref="CA1418:CA1481" si="598">IF($CA$5=AE$5, AE1418, IF($CA$5=AF$5, AF1418, IF($CA$5=AG$5, AG1418, IF($CA$5=AH$5, AH1418, IF($CA$5=AI$5, AI1418, IF($CA$5=AJ$5, AJ1418, ""))))))</f>
        <v/>
      </c>
      <c r="CB1418" s="6" t="str">
        <f>IF(CA1418="", "", RANK(CA1418, $CA$9:$CA$2508, 0)+COUNTIF($CA$9:CA1418, CA1418)-1)</f>
        <v/>
      </c>
    </row>
    <row r="1419" spans="1:80" x14ac:dyDescent="0.25">
      <c r="A1419" s="22"/>
      <c r="B1419" s="121" t="str">
        <f>IF('Stock Details'!B1418="", "", 'Stock Details'!B1418)</f>
        <v/>
      </c>
      <c r="C1419" s="22"/>
      <c r="D1419" s="130"/>
      <c r="E1419" s="122"/>
      <c r="F1419" s="131"/>
      <c r="G1419" s="22"/>
      <c r="H1419" s="130" t="str">
        <f t="shared" si="583"/>
        <v/>
      </c>
      <c r="I1419" s="122"/>
      <c r="J1419" s="131"/>
      <c r="K1419" s="22"/>
      <c r="L1419" s="130" t="str">
        <f t="shared" si="584"/>
        <v/>
      </c>
      <c r="M1419" s="122"/>
      <c r="N1419" s="131"/>
      <c r="O1419" s="22"/>
      <c r="P1419" s="130" t="str">
        <f t="shared" si="585"/>
        <v/>
      </c>
      <c r="Q1419" s="122"/>
      <c r="R1419" s="131"/>
      <c r="S1419" s="22"/>
      <c r="T1419" s="130" t="str">
        <f t="shared" si="586"/>
        <v/>
      </c>
      <c r="U1419" s="122"/>
      <c r="V1419" s="131"/>
      <c r="W1419" s="22"/>
      <c r="X1419" s="130" t="str">
        <f t="shared" si="587"/>
        <v/>
      </c>
      <c r="Y1419" s="122"/>
      <c r="Z1419" s="131"/>
      <c r="AA1419" s="22"/>
      <c r="AC1419" s="6" t="str">
        <f t="shared" si="588"/>
        <v/>
      </c>
      <c r="AE1419" s="6" t="str">
        <f t="shared" si="589"/>
        <v/>
      </c>
      <c r="AF1419" s="6" t="str">
        <f t="shared" si="590"/>
        <v/>
      </c>
      <c r="AG1419" s="6" t="str">
        <f t="shared" si="591"/>
        <v/>
      </c>
      <c r="AH1419" s="6" t="str">
        <f t="shared" si="592"/>
        <v/>
      </c>
      <c r="AI1419" s="6" t="str">
        <f t="shared" si="593"/>
        <v/>
      </c>
      <c r="AJ1419" s="6" t="str">
        <f t="shared" si="594"/>
        <v/>
      </c>
      <c r="AL1419" s="9" t="str">
        <f>IF('Stock Details'!F1418="", "", 'Stock Details'!F1418)</f>
        <v/>
      </c>
      <c r="AM1419" s="9" t="str">
        <f>IF('Stock Details'!G1418="", "", 'Stock Details'!G1418)</f>
        <v/>
      </c>
      <c r="AO1419" s="59" t="str">
        <f t="shared" si="595"/>
        <v/>
      </c>
      <c r="AP1419" s="59" t="str">
        <f t="shared" si="573"/>
        <v/>
      </c>
      <c r="AQ1419" s="59" t="str">
        <f t="shared" si="574"/>
        <v/>
      </c>
      <c r="AR1419" s="59" t="str">
        <f t="shared" si="575"/>
        <v/>
      </c>
      <c r="AS1419" s="59" t="str">
        <f t="shared" si="576"/>
        <v/>
      </c>
      <c r="AT1419" s="59" t="str">
        <f t="shared" si="577"/>
        <v/>
      </c>
      <c r="AV1419" s="59" t="str">
        <f t="shared" si="596"/>
        <v/>
      </c>
      <c r="AW1419" s="59" t="str">
        <f t="shared" si="578"/>
        <v/>
      </c>
      <c r="AX1419" s="59" t="str">
        <f t="shared" si="579"/>
        <v/>
      </c>
      <c r="AY1419" s="59" t="str">
        <f t="shared" si="580"/>
        <v/>
      </c>
      <c r="AZ1419" s="59" t="str">
        <f t="shared" si="581"/>
        <v/>
      </c>
      <c r="BA1419" s="59" t="str">
        <f t="shared" si="582"/>
        <v/>
      </c>
      <c r="BC1419" s="49" t="str">
        <f>IF($B1419="", "", IF(COUNTIF(BD1419:$BY1419, "")=BC$8, IF(D1419="", "", D1419), ""))</f>
        <v/>
      </c>
      <c r="BD1419" s="61" t="str">
        <f>IF($B1419="", "", IF(COUNTIF(BE1419:$BY1419, "")=BD$8, IF(E1419="", "", E1419), ""))</f>
        <v/>
      </c>
      <c r="BE1419" s="61" t="str">
        <f>IF($B1419="", "", IF(COUNTIF(BF1419:$BY1419, "")=BE$8, IF(F1419="", "", F1419), ""))</f>
        <v/>
      </c>
      <c r="BF1419" s="61" t="str">
        <f>IF($B1419="", "", IF(COUNTIF(BG1419:$BY1419, "")=BF$8, IF(G1419="", "", G1419), ""))</f>
        <v/>
      </c>
      <c r="BG1419" s="61" t="str">
        <f>IF($B1419="", "", IF(COUNTIF(BH1419:$BY1419, "")=BG$8, IF(H1419="", "", H1419), ""))</f>
        <v/>
      </c>
      <c r="BH1419" s="61" t="str">
        <f>IF($B1419="", "", IF(COUNTIF(BI1419:$BY1419, "")=BH$8, IF(I1419="", "", I1419), ""))</f>
        <v/>
      </c>
      <c r="BI1419" s="61" t="str">
        <f>IF($B1419="", "", IF(COUNTIF(BJ1419:$BY1419, "")=BI$8, IF(J1419="", "", J1419), ""))</f>
        <v/>
      </c>
      <c r="BJ1419" s="61" t="str">
        <f>IF($B1419="", "", IF(COUNTIF(BK1419:$BY1419, "")=BJ$8, IF(K1419="", "", K1419), ""))</f>
        <v/>
      </c>
      <c r="BK1419" s="61" t="str">
        <f>IF($B1419="", "", IF(COUNTIF(BL1419:$BY1419, "")=BK$8, IF(L1419="", "", L1419), ""))</f>
        <v/>
      </c>
      <c r="BL1419" s="61" t="str">
        <f>IF($B1419="", "", IF(COUNTIF(BM1419:$BY1419, "")=BL$8, IF(M1419="", "", M1419), ""))</f>
        <v/>
      </c>
      <c r="BM1419" s="61" t="str">
        <f>IF($B1419="", "", IF(COUNTIF(BN1419:$BY1419, "")=BM$8, IF(N1419="", "", N1419), ""))</f>
        <v/>
      </c>
      <c r="BN1419" s="61" t="str">
        <f>IF($B1419="", "", IF(COUNTIF(BO1419:$BY1419, "")=BN$8, IF(O1419="", "", O1419), ""))</f>
        <v/>
      </c>
      <c r="BO1419" s="61" t="str">
        <f>IF($B1419="", "", IF(COUNTIF(BP1419:$BY1419, "")=BO$8, IF(P1419="", "", P1419), ""))</f>
        <v/>
      </c>
      <c r="BP1419" s="61" t="str">
        <f>IF($B1419="", "", IF(COUNTIF(BQ1419:$BY1419, "")=BP$8, IF(Q1419="", "", Q1419), ""))</f>
        <v/>
      </c>
      <c r="BQ1419" s="61" t="str">
        <f>IF($B1419="", "", IF(COUNTIF(BR1419:$BY1419, "")=BQ$8, IF(R1419="", "", R1419), ""))</f>
        <v/>
      </c>
      <c r="BR1419" s="61" t="str">
        <f>IF($B1419="", "", IF(COUNTIF(BS1419:$BY1419, "")=BR$8, IF(S1419="", "", S1419), ""))</f>
        <v/>
      </c>
      <c r="BS1419" s="61" t="str">
        <f>IF($B1419="", "", IF(COUNTIF(BT1419:$BY1419, "")=BS$8, IF(T1419="", "", T1419), ""))</f>
        <v/>
      </c>
      <c r="BT1419" s="61" t="str">
        <f>IF($B1419="", "", IF(COUNTIF(BU1419:$BY1419, "")=BT$8, IF(U1419="", "", U1419), ""))</f>
        <v/>
      </c>
      <c r="BU1419" s="61" t="str">
        <f>IF($B1419="", "", IF(COUNTIF(BV1419:$BY1419, "")=BU$8, IF(V1419="", "", V1419), ""))</f>
        <v/>
      </c>
      <c r="BV1419" s="61" t="str">
        <f>IF($B1419="", "", IF(COUNTIF(BW1419:$BY1419, "")=BV$8, IF(W1419="", "", W1419), ""))</f>
        <v/>
      </c>
      <c r="BW1419" s="61" t="str">
        <f>IF($B1419="", "", IF(COUNTIF(BX1419:$BY1419, "")=BW$8, IF(X1419="", "", X1419), ""))</f>
        <v/>
      </c>
      <c r="BX1419" s="61" t="str">
        <f>IF($B1419="", "", IF(COUNTIF(BY1419:$BY1419, "")=BX$8, IF(Y1419="", "", Y1419), ""))</f>
        <v/>
      </c>
      <c r="BY1419" s="50" t="str">
        <f t="shared" si="597"/>
        <v/>
      </c>
      <c r="CA1419" s="6" t="str">
        <f t="shared" si="598"/>
        <v/>
      </c>
      <c r="CB1419" s="6" t="str">
        <f>IF(CA1419="", "", RANK(CA1419, $CA$9:$CA$2508, 0)+COUNTIF($CA$9:CA1419, CA1419)-1)</f>
        <v/>
      </c>
    </row>
    <row r="1420" spans="1:80" x14ac:dyDescent="0.25">
      <c r="A1420" s="22"/>
      <c r="B1420" s="121" t="str">
        <f>IF('Stock Details'!B1419="", "", 'Stock Details'!B1419)</f>
        <v/>
      </c>
      <c r="C1420" s="22"/>
      <c r="D1420" s="130"/>
      <c r="E1420" s="122"/>
      <c r="F1420" s="131"/>
      <c r="G1420" s="22"/>
      <c r="H1420" s="130" t="str">
        <f t="shared" si="583"/>
        <v/>
      </c>
      <c r="I1420" s="122"/>
      <c r="J1420" s="131"/>
      <c r="K1420" s="22"/>
      <c r="L1420" s="130" t="str">
        <f t="shared" si="584"/>
        <v/>
      </c>
      <c r="M1420" s="122"/>
      <c r="N1420" s="131"/>
      <c r="O1420" s="22"/>
      <c r="P1420" s="130" t="str">
        <f t="shared" si="585"/>
        <v/>
      </c>
      <c r="Q1420" s="122"/>
      <c r="R1420" s="131"/>
      <c r="S1420" s="22"/>
      <c r="T1420" s="130" t="str">
        <f t="shared" si="586"/>
        <v/>
      </c>
      <c r="U1420" s="122"/>
      <c r="V1420" s="131"/>
      <c r="W1420" s="22"/>
      <c r="X1420" s="130" t="str">
        <f t="shared" si="587"/>
        <v/>
      </c>
      <c r="Y1420" s="122"/>
      <c r="Z1420" s="131"/>
      <c r="AA1420" s="22"/>
      <c r="AC1420" s="6" t="str">
        <f t="shared" si="588"/>
        <v/>
      </c>
      <c r="AE1420" s="6" t="str">
        <f t="shared" si="589"/>
        <v/>
      </c>
      <c r="AF1420" s="6" t="str">
        <f t="shared" si="590"/>
        <v/>
      </c>
      <c r="AG1420" s="6" t="str">
        <f t="shared" si="591"/>
        <v/>
      </c>
      <c r="AH1420" s="6" t="str">
        <f t="shared" si="592"/>
        <v/>
      </c>
      <c r="AI1420" s="6" t="str">
        <f t="shared" si="593"/>
        <v/>
      </c>
      <c r="AJ1420" s="6" t="str">
        <f t="shared" si="594"/>
        <v/>
      </c>
      <c r="AL1420" s="9" t="str">
        <f>IF('Stock Details'!F1419="", "", 'Stock Details'!F1419)</f>
        <v/>
      </c>
      <c r="AM1420" s="9" t="str">
        <f>IF('Stock Details'!G1419="", "", 'Stock Details'!G1419)</f>
        <v/>
      </c>
      <c r="AO1420" s="59" t="str">
        <f t="shared" si="595"/>
        <v/>
      </c>
      <c r="AP1420" s="59" t="str">
        <f t="shared" si="573"/>
        <v/>
      </c>
      <c r="AQ1420" s="59" t="str">
        <f t="shared" si="574"/>
        <v/>
      </c>
      <c r="AR1420" s="59" t="str">
        <f t="shared" si="575"/>
        <v/>
      </c>
      <c r="AS1420" s="59" t="str">
        <f t="shared" si="576"/>
        <v/>
      </c>
      <c r="AT1420" s="59" t="str">
        <f t="shared" si="577"/>
        <v/>
      </c>
      <c r="AV1420" s="59" t="str">
        <f t="shared" si="596"/>
        <v/>
      </c>
      <c r="AW1420" s="59" t="str">
        <f t="shared" si="578"/>
        <v/>
      </c>
      <c r="AX1420" s="59" t="str">
        <f t="shared" si="579"/>
        <v/>
      </c>
      <c r="AY1420" s="59" t="str">
        <f t="shared" si="580"/>
        <v/>
      </c>
      <c r="AZ1420" s="59" t="str">
        <f t="shared" si="581"/>
        <v/>
      </c>
      <c r="BA1420" s="59" t="str">
        <f t="shared" si="582"/>
        <v/>
      </c>
      <c r="BC1420" s="49" t="str">
        <f>IF($B1420="", "", IF(COUNTIF(BD1420:$BY1420, "")=BC$8, IF(D1420="", "", D1420), ""))</f>
        <v/>
      </c>
      <c r="BD1420" s="61" t="str">
        <f>IF($B1420="", "", IF(COUNTIF(BE1420:$BY1420, "")=BD$8, IF(E1420="", "", E1420), ""))</f>
        <v/>
      </c>
      <c r="BE1420" s="61" t="str">
        <f>IF($B1420="", "", IF(COUNTIF(BF1420:$BY1420, "")=BE$8, IF(F1420="", "", F1420), ""))</f>
        <v/>
      </c>
      <c r="BF1420" s="61" t="str">
        <f>IF($B1420="", "", IF(COUNTIF(BG1420:$BY1420, "")=BF$8, IF(G1420="", "", G1420), ""))</f>
        <v/>
      </c>
      <c r="BG1420" s="61" t="str">
        <f>IF($B1420="", "", IF(COUNTIF(BH1420:$BY1420, "")=BG$8, IF(H1420="", "", H1420), ""))</f>
        <v/>
      </c>
      <c r="BH1420" s="61" t="str">
        <f>IF($B1420="", "", IF(COUNTIF(BI1420:$BY1420, "")=BH$8, IF(I1420="", "", I1420), ""))</f>
        <v/>
      </c>
      <c r="BI1420" s="61" t="str">
        <f>IF($B1420="", "", IF(COUNTIF(BJ1420:$BY1420, "")=BI$8, IF(J1420="", "", J1420), ""))</f>
        <v/>
      </c>
      <c r="BJ1420" s="61" t="str">
        <f>IF($B1420="", "", IF(COUNTIF(BK1420:$BY1420, "")=BJ$8, IF(K1420="", "", K1420), ""))</f>
        <v/>
      </c>
      <c r="BK1420" s="61" t="str">
        <f>IF($B1420="", "", IF(COUNTIF(BL1420:$BY1420, "")=BK$8, IF(L1420="", "", L1420), ""))</f>
        <v/>
      </c>
      <c r="BL1420" s="61" t="str">
        <f>IF($B1420="", "", IF(COUNTIF(BM1420:$BY1420, "")=BL$8, IF(M1420="", "", M1420), ""))</f>
        <v/>
      </c>
      <c r="BM1420" s="61" t="str">
        <f>IF($B1420="", "", IF(COUNTIF(BN1420:$BY1420, "")=BM$8, IF(N1420="", "", N1420), ""))</f>
        <v/>
      </c>
      <c r="BN1420" s="61" t="str">
        <f>IF($B1420="", "", IF(COUNTIF(BO1420:$BY1420, "")=BN$8, IF(O1420="", "", O1420), ""))</f>
        <v/>
      </c>
      <c r="BO1420" s="61" t="str">
        <f>IF($B1420="", "", IF(COUNTIF(BP1420:$BY1420, "")=BO$8, IF(P1420="", "", P1420), ""))</f>
        <v/>
      </c>
      <c r="BP1420" s="61" t="str">
        <f>IF($B1420="", "", IF(COUNTIF(BQ1420:$BY1420, "")=BP$8, IF(Q1420="", "", Q1420), ""))</f>
        <v/>
      </c>
      <c r="BQ1420" s="61" t="str">
        <f>IF($B1420="", "", IF(COUNTIF(BR1420:$BY1420, "")=BQ$8, IF(R1420="", "", R1420), ""))</f>
        <v/>
      </c>
      <c r="BR1420" s="61" t="str">
        <f>IF($B1420="", "", IF(COUNTIF(BS1420:$BY1420, "")=BR$8, IF(S1420="", "", S1420), ""))</f>
        <v/>
      </c>
      <c r="BS1420" s="61" t="str">
        <f>IF($B1420="", "", IF(COUNTIF(BT1420:$BY1420, "")=BS$8, IF(T1420="", "", T1420), ""))</f>
        <v/>
      </c>
      <c r="BT1420" s="61" t="str">
        <f>IF($B1420="", "", IF(COUNTIF(BU1420:$BY1420, "")=BT$8, IF(U1420="", "", U1420), ""))</f>
        <v/>
      </c>
      <c r="BU1420" s="61" t="str">
        <f>IF($B1420="", "", IF(COUNTIF(BV1420:$BY1420, "")=BU$8, IF(V1420="", "", V1420), ""))</f>
        <v/>
      </c>
      <c r="BV1420" s="61" t="str">
        <f>IF($B1420="", "", IF(COUNTIF(BW1420:$BY1420, "")=BV$8, IF(W1420="", "", W1420), ""))</f>
        <v/>
      </c>
      <c r="BW1420" s="61" t="str">
        <f>IF($B1420="", "", IF(COUNTIF(BX1420:$BY1420, "")=BW$8, IF(X1420="", "", X1420), ""))</f>
        <v/>
      </c>
      <c r="BX1420" s="61" t="str">
        <f>IF($B1420="", "", IF(COUNTIF(BY1420:$BY1420, "")=BX$8, IF(Y1420="", "", Y1420), ""))</f>
        <v/>
      </c>
      <c r="BY1420" s="50" t="str">
        <f t="shared" si="597"/>
        <v/>
      </c>
      <c r="CA1420" s="6" t="str">
        <f t="shared" si="598"/>
        <v/>
      </c>
      <c r="CB1420" s="6" t="str">
        <f>IF(CA1420="", "", RANK(CA1420, $CA$9:$CA$2508, 0)+COUNTIF($CA$9:CA1420, CA1420)-1)</f>
        <v/>
      </c>
    </row>
    <row r="1421" spans="1:80" x14ac:dyDescent="0.25">
      <c r="A1421" s="22"/>
      <c r="B1421" s="121" t="str">
        <f>IF('Stock Details'!B1420="", "", 'Stock Details'!B1420)</f>
        <v/>
      </c>
      <c r="C1421" s="22"/>
      <c r="D1421" s="130"/>
      <c r="E1421" s="122"/>
      <c r="F1421" s="131"/>
      <c r="G1421" s="22"/>
      <c r="H1421" s="130" t="str">
        <f t="shared" si="583"/>
        <v/>
      </c>
      <c r="I1421" s="122"/>
      <c r="J1421" s="131"/>
      <c r="K1421" s="22"/>
      <c r="L1421" s="130" t="str">
        <f t="shared" si="584"/>
        <v/>
      </c>
      <c r="M1421" s="122"/>
      <c r="N1421" s="131"/>
      <c r="O1421" s="22"/>
      <c r="P1421" s="130" t="str">
        <f t="shared" si="585"/>
        <v/>
      </c>
      <c r="Q1421" s="122"/>
      <c r="R1421" s="131"/>
      <c r="S1421" s="22"/>
      <c r="T1421" s="130" t="str">
        <f t="shared" si="586"/>
        <v/>
      </c>
      <c r="U1421" s="122"/>
      <c r="V1421" s="131"/>
      <c r="W1421" s="22"/>
      <c r="X1421" s="130" t="str">
        <f t="shared" si="587"/>
        <v/>
      </c>
      <c r="Y1421" s="122"/>
      <c r="Z1421" s="131"/>
      <c r="AA1421" s="22"/>
      <c r="AC1421" s="6" t="str">
        <f t="shared" si="588"/>
        <v/>
      </c>
      <c r="AE1421" s="6" t="str">
        <f t="shared" si="589"/>
        <v/>
      </c>
      <c r="AF1421" s="6" t="str">
        <f t="shared" si="590"/>
        <v/>
      </c>
      <c r="AG1421" s="6" t="str">
        <f t="shared" si="591"/>
        <v/>
      </c>
      <c r="AH1421" s="6" t="str">
        <f t="shared" si="592"/>
        <v/>
      </c>
      <c r="AI1421" s="6" t="str">
        <f t="shared" si="593"/>
        <v/>
      </c>
      <c r="AJ1421" s="6" t="str">
        <f t="shared" si="594"/>
        <v/>
      </c>
      <c r="AL1421" s="9" t="str">
        <f>IF('Stock Details'!F1420="", "", 'Stock Details'!F1420)</f>
        <v/>
      </c>
      <c r="AM1421" s="9" t="str">
        <f>IF('Stock Details'!G1420="", "", 'Stock Details'!G1420)</f>
        <v/>
      </c>
      <c r="AO1421" s="59" t="str">
        <f t="shared" si="595"/>
        <v/>
      </c>
      <c r="AP1421" s="59" t="str">
        <f t="shared" si="573"/>
        <v/>
      </c>
      <c r="AQ1421" s="59" t="str">
        <f t="shared" si="574"/>
        <v/>
      </c>
      <c r="AR1421" s="59" t="str">
        <f t="shared" si="575"/>
        <v/>
      </c>
      <c r="AS1421" s="59" t="str">
        <f t="shared" si="576"/>
        <v/>
      </c>
      <c r="AT1421" s="59" t="str">
        <f t="shared" si="577"/>
        <v/>
      </c>
      <c r="AV1421" s="59" t="str">
        <f t="shared" si="596"/>
        <v/>
      </c>
      <c r="AW1421" s="59" t="str">
        <f t="shared" si="578"/>
        <v/>
      </c>
      <c r="AX1421" s="59" t="str">
        <f t="shared" si="579"/>
        <v/>
      </c>
      <c r="AY1421" s="59" t="str">
        <f t="shared" si="580"/>
        <v/>
      </c>
      <c r="AZ1421" s="59" t="str">
        <f t="shared" si="581"/>
        <v/>
      </c>
      <c r="BA1421" s="59" t="str">
        <f t="shared" si="582"/>
        <v/>
      </c>
      <c r="BC1421" s="49" t="str">
        <f>IF($B1421="", "", IF(COUNTIF(BD1421:$BY1421, "")=BC$8, IF(D1421="", "", D1421), ""))</f>
        <v/>
      </c>
      <c r="BD1421" s="61" t="str">
        <f>IF($B1421="", "", IF(COUNTIF(BE1421:$BY1421, "")=BD$8, IF(E1421="", "", E1421), ""))</f>
        <v/>
      </c>
      <c r="BE1421" s="61" t="str">
        <f>IF($B1421="", "", IF(COUNTIF(BF1421:$BY1421, "")=BE$8, IF(F1421="", "", F1421), ""))</f>
        <v/>
      </c>
      <c r="BF1421" s="61" t="str">
        <f>IF($B1421="", "", IF(COUNTIF(BG1421:$BY1421, "")=BF$8, IF(G1421="", "", G1421), ""))</f>
        <v/>
      </c>
      <c r="BG1421" s="61" t="str">
        <f>IF($B1421="", "", IF(COUNTIF(BH1421:$BY1421, "")=BG$8, IF(H1421="", "", H1421), ""))</f>
        <v/>
      </c>
      <c r="BH1421" s="61" t="str">
        <f>IF($B1421="", "", IF(COUNTIF(BI1421:$BY1421, "")=BH$8, IF(I1421="", "", I1421), ""))</f>
        <v/>
      </c>
      <c r="BI1421" s="61" t="str">
        <f>IF($B1421="", "", IF(COUNTIF(BJ1421:$BY1421, "")=BI$8, IF(J1421="", "", J1421), ""))</f>
        <v/>
      </c>
      <c r="BJ1421" s="61" t="str">
        <f>IF($B1421="", "", IF(COUNTIF(BK1421:$BY1421, "")=BJ$8, IF(K1421="", "", K1421), ""))</f>
        <v/>
      </c>
      <c r="BK1421" s="61" t="str">
        <f>IF($B1421="", "", IF(COUNTIF(BL1421:$BY1421, "")=BK$8, IF(L1421="", "", L1421), ""))</f>
        <v/>
      </c>
      <c r="BL1421" s="61" t="str">
        <f>IF($B1421="", "", IF(COUNTIF(BM1421:$BY1421, "")=BL$8, IF(M1421="", "", M1421), ""))</f>
        <v/>
      </c>
      <c r="BM1421" s="61" t="str">
        <f>IF($B1421="", "", IF(COUNTIF(BN1421:$BY1421, "")=BM$8, IF(N1421="", "", N1421), ""))</f>
        <v/>
      </c>
      <c r="BN1421" s="61" t="str">
        <f>IF($B1421="", "", IF(COUNTIF(BO1421:$BY1421, "")=BN$8, IF(O1421="", "", O1421), ""))</f>
        <v/>
      </c>
      <c r="BO1421" s="61" t="str">
        <f>IF($B1421="", "", IF(COUNTIF(BP1421:$BY1421, "")=BO$8, IF(P1421="", "", P1421), ""))</f>
        <v/>
      </c>
      <c r="BP1421" s="61" t="str">
        <f>IF($B1421="", "", IF(COUNTIF(BQ1421:$BY1421, "")=BP$8, IF(Q1421="", "", Q1421), ""))</f>
        <v/>
      </c>
      <c r="BQ1421" s="61" t="str">
        <f>IF($B1421="", "", IF(COUNTIF(BR1421:$BY1421, "")=BQ$8, IF(R1421="", "", R1421), ""))</f>
        <v/>
      </c>
      <c r="BR1421" s="61" t="str">
        <f>IF($B1421="", "", IF(COUNTIF(BS1421:$BY1421, "")=BR$8, IF(S1421="", "", S1421), ""))</f>
        <v/>
      </c>
      <c r="BS1421" s="61" t="str">
        <f>IF($B1421="", "", IF(COUNTIF(BT1421:$BY1421, "")=BS$8, IF(T1421="", "", T1421), ""))</f>
        <v/>
      </c>
      <c r="BT1421" s="61" t="str">
        <f>IF($B1421="", "", IF(COUNTIF(BU1421:$BY1421, "")=BT$8, IF(U1421="", "", U1421), ""))</f>
        <v/>
      </c>
      <c r="BU1421" s="61" t="str">
        <f>IF($B1421="", "", IF(COUNTIF(BV1421:$BY1421, "")=BU$8, IF(V1421="", "", V1421), ""))</f>
        <v/>
      </c>
      <c r="BV1421" s="61" t="str">
        <f>IF($B1421="", "", IF(COUNTIF(BW1421:$BY1421, "")=BV$8, IF(W1421="", "", W1421), ""))</f>
        <v/>
      </c>
      <c r="BW1421" s="61" t="str">
        <f>IF($B1421="", "", IF(COUNTIF(BX1421:$BY1421, "")=BW$8, IF(X1421="", "", X1421), ""))</f>
        <v/>
      </c>
      <c r="BX1421" s="61" t="str">
        <f>IF($B1421="", "", IF(COUNTIF(BY1421:$BY1421, "")=BX$8, IF(Y1421="", "", Y1421), ""))</f>
        <v/>
      </c>
      <c r="BY1421" s="50" t="str">
        <f t="shared" si="597"/>
        <v/>
      </c>
      <c r="CA1421" s="6" t="str">
        <f t="shared" si="598"/>
        <v/>
      </c>
      <c r="CB1421" s="6" t="str">
        <f>IF(CA1421="", "", RANK(CA1421, $CA$9:$CA$2508, 0)+COUNTIF($CA$9:CA1421, CA1421)-1)</f>
        <v/>
      </c>
    </row>
    <row r="1422" spans="1:80" x14ac:dyDescent="0.25">
      <c r="A1422" s="22"/>
      <c r="B1422" s="121" t="str">
        <f>IF('Stock Details'!B1421="", "", 'Stock Details'!B1421)</f>
        <v/>
      </c>
      <c r="C1422" s="22"/>
      <c r="D1422" s="130"/>
      <c r="E1422" s="122"/>
      <c r="F1422" s="131"/>
      <c r="G1422" s="22"/>
      <c r="H1422" s="130" t="str">
        <f t="shared" si="583"/>
        <v/>
      </c>
      <c r="I1422" s="122"/>
      <c r="J1422" s="131"/>
      <c r="K1422" s="22"/>
      <c r="L1422" s="130" t="str">
        <f t="shared" si="584"/>
        <v/>
      </c>
      <c r="M1422" s="122"/>
      <c r="N1422" s="131"/>
      <c r="O1422" s="22"/>
      <c r="P1422" s="130" t="str">
        <f t="shared" si="585"/>
        <v/>
      </c>
      <c r="Q1422" s="122"/>
      <c r="R1422" s="131"/>
      <c r="S1422" s="22"/>
      <c r="T1422" s="130" t="str">
        <f t="shared" si="586"/>
        <v/>
      </c>
      <c r="U1422" s="122"/>
      <c r="V1422" s="131"/>
      <c r="W1422" s="22"/>
      <c r="X1422" s="130" t="str">
        <f t="shared" si="587"/>
        <v/>
      </c>
      <c r="Y1422" s="122"/>
      <c r="Z1422" s="131"/>
      <c r="AA1422" s="22"/>
      <c r="AC1422" s="6" t="str">
        <f t="shared" si="588"/>
        <v/>
      </c>
      <c r="AE1422" s="6" t="str">
        <f t="shared" si="589"/>
        <v/>
      </c>
      <c r="AF1422" s="6" t="str">
        <f t="shared" si="590"/>
        <v/>
      </c>
      <c r="AG1422" s="6" t="str">
        <f t="shared" si="591"/>
        <v/>
      </c>
      <c r="AH1422" s="6" t="str">
        <f t="shared" si="592"/>
        <v/>
      </c>
      <c r="AI1422" s="6" t="str">
        <f t="shared" si="593"/>
        <v/>
      </c>
      <c r="AJ1422" s="6" t="str">
        <f t="shared" si="594"/>
        <v/>
      </c>
      <c r="AL1422" s="9" t="str">
        <f>IF('Stock Details'!F1421="", "", 'Stock Details'!F1421)</f>
        <v/>
      </c>
      <c r="AM1422" s="9" t="str">
        <f>IF('Stock Details'!G1421="", "", 'Stock Details'!G1421)</f>
        <v/>
      </c>
      <c r="AO1422" s="59" t="str">
        <f t="shared" si="595"/>
        <v/>
      </c>
      <c r="AP1422" s="59" t="str">
        <f t="shared" si="573"/>
        <v/>
      </c>
      <c r="AQ1422" s="59" t="str">
        <f t="shared" si="574"/>
        <v/>
      </c>
      <c r="AR1422" s="59" t="str">
        <f t="shared" si="575"/>
        <v/>
      </c>
      <c r="AS1422" s="59" t="str">
        <f t="shared" si="576"/>
        <v/>
      </c>
      <c r="AT1422" s="59" t="str">
        <f t="shared" si="577"/>
        <v/>
      </c>
      <c r="AV1422" s="59" t="str">
        <f t="shared" si="596"/>
        <v/>
      </c>
      <c r="AW1422" s="59" t="str">
        <f t="shared" si="578"/>
        <v/>
      </c>
      <c r="AX1422" s="59" t="str">
        <f t="shared" si="579"/>
        <v/>
      </c>
      <c r="AY1422" s="59" t="str">
        <f t="shared" si="580"/>
        <v/>
      </c>
      <c r="AZ1422" s="59" t="str">
        <f t="shared" si="581"/>
        <v/>
      </c>
      <c r="BA1422" s="59" t="str">
        <f t="shared" si="582"/>
        <v/>
      </c>
      <c r="BC1422" s="49" t="str">
        <f>IF($B1422="", "", IF(COUNTIF(BD1422:$BY1422, "")=BC$8, IF(D1422="", "", D1422), ""))</f>
        <v/>
      </c>
      <c r="BD1422" s="61" t="str">
        <f>IF($B1422="", "", IF(COUNTIF(BE1422:$BY1422, "")=BD$8, IF(E1422="", "", E1422), ""))</f>
        <v/>
      </c>
      <c r="BE1422" s="61" t="str">
        <f>IF($B1422="", "", IF(COUNTIF(BF1422:$BY1422, "")=BE$8, IF(F1422="", "", F1422), ""))</f>
        <v/>
      </c>
      <c r="BF1422" s="61" t="str">
        <f>IF($B1422="", "", IF(COUNTIF(BG1422:$BY1422, "")=BF$8, IF(G1422="", "", G1422), ""))</f>
        <v/>
      </c>
      <c r="BG1422" s="61" t="str">
        <f>IF($B1422="", "", IF(COUNTIF(BH1422:$BY1422, "")=BG$8, IF(H1422="", "", H1422), ""))</f>
        <v/>
      </c>
      <c r="BH1422" s="61" t="str">
        <f>IF($B1422="", "", IF(COUNTIF(BI1422:$BY1422, "")=BH$8, IF(I1422="", "", I1422), ""))</f>
        <v/>
      </c>
      <c r="BI1422" s="61" t="str">
        <f>IF($B1422="", "", IF(COUNTIF(BJ1422:$BY1422, "")=BI$8, IF(J1422="", "", J1422), ""))</f>
        <v/>
      </c>
      <c r="BJ1422" s="61" t="str">
        <f>IF($B1422="", "", IF(COUNTIF(BK1422:$BY1422, "")=BJ$8, IF(K1422="", "", K1422), ""))</f>
        <v/>
      </c>
      <c r="BK1422" s="61" t="str">
        <f>IF($B1422="", "", IF(COUNTIF(BL1422:$BY1422, "")=BK$8, IF(L1422="", "", L1422), ""))</f>
        <v/>
      </c>
      <c r="BL1422" s="61" t="str">
        <f>IF($B1422="", "", IF(COUNTIF(BM1422:$BY1422, "")=BL$8, IF(M1422="", "", M1422), ""))</f>
        <v/>
      </c>
      <c r="BM1422" s="61" t="str">
        <f>IF($B1422="", "", IF(COUNTIF(BN1422:$BY1422, "")=BM$8, IF(N1422="", "", N1422), ""))</f>
        <v/>
      </c>
      <c r="BN1422" s="61" t="str">
        <f>IF($B1422="", "", IF(COUNTIF(BO1422:$BY1422, "")=BN$8, IF(O1422="", "", O1422), ""))</f>
        <v/>
      </c>
      <c r="BO1422" s="61" t="str">
        <f>IF($B1422="", "", IF(COUNTIF(BP1422:$BY1422, "")=BO$8, IF(P1422="", "", P1422), ""))</f>
        <v/>
      </c>
      <c r="BP1422" s="61" t="str">
        <f>IF($B1422="", "", IF(COUNTIF(BQ1422:$BY1422, "")=BP$8, IF(Q1422="", "", Q1422), ""))</f>
        <v/>
      </c>
      <c r="BQ1422" s="61" t="str">
        <f>IF($B1422="", "", IF(COUNTIF(BR1422:$BY1422, "")=BQ$8, IF(R1422="", "", R1422), ""))</f>
        <v/>
      </c>
      <c r="BR1422" s="61" t="str">
        <f>IF($B1422="", "", IF(COUNTIF(BS1422:$BY1422, "")=BR$8, IF(S1422="", "", S1422), ""))</f>
        <v/>
      </c>
      <c r="BS1422" s="61" t="str">
        <f>IF($B1422="", "", IF(COUNTIF(BT1422:$BY1422, "")=BS$8, IF(T1422="", "", T1422), ""))</f>
        <v/>
      </c>
      <c r="BT1422" s="61" t="str">
        <f>IF($B1422="", "", IF(COUNTIF(BU1422:$BY1422, "")=BT$8, IF(U1422="", "", U1422), ""))</f>
        <v/>
      </c>
      <c r="BU1422" s="61" t="str">
        <f>IF($B1422="", "", IF(COUNTIF(BV1422:$BY1422, "")=BU$8, IF(V1422="", "", V1422), ""))</f>
        <v/>
      </c>
      <c r="BV1422" s="61" t="str">
        <f>IF($B1422="", "", IF(COUNTIF(BW1422:$BY1422, "")=BV$8, IF(W1422="", "", W1422), ""))</f>
        <v/>
      </c>
      <c r="BW1422" s="61" t="str">
        <f>IF($B1422="", "", IF(COUNTIF(BX1422:$BY1422, "")=BW$8, IF(X1422="", "", X1422), ""))</f>
        <v/>
      </c>
      <c r="BX1422" s="61" t="str">
        <f>IF($B1422="", "", IF(COUNTIF(BY1422:$BY1422, "")=BX$8, IF(Y1422="", "", Y1422), ""))</f>
        <v/>
      </c>
      <c r="BY1422" s="50" t="str">
        <f t="shared" si="597"/>
        <v/>
      </c>
      <c r="CA1422" s="6" t="str">
        <f t="shared" si="598"/>
        <v/>
      </c>
      <c r="CB1422" s="6" t="str">
        <f>IF(CA1422="", "", RANK(CA1422, $CA$9:$CA$2508, 0)+COUNTIF($CA$9:CA1422, CA1422)-1)</f>
        <v/>
      </c>
    </row>
    <row r="1423" spans="1:80" x14ac:dyDescent="0.25">
      <c r="A1423" s="22"/>
      <c r="B1423" s="121" t="str">
        <f>IF('Stock Details'!B1422="", "", 'Stock Details'!B1422)</f>
        <v/>
      </c>
      <c r="C1423" s="22"/>
      <c r="D1423" s="130"/>
      <c r="E1423" s="122"/>
      <c r="F1423" s="131"/>
      <c r="G1423" s="22"/>
      <c r="H1423" s="130" t="str">
        <f t="shared" si="583"/>
        <v/>
      </c>
      <c r="I1423" s="122"/>
      <c r="J1423" s="131"/>
      <c r="K1423" s="22"/>
      <c r="L1423" s="130" t="str">
        <f t="shared" si="584"/>
        <v/>
      </c>
      <c r="M1423" s="122"/>
      <c r="N1423" s="131"/>
      <c r="O1423" s="22"/>
      <c r="P1423" s="130" t="str">
        <f t="shared" si="585"/>
        <v/>
      </c>
      <c r="Q1423" s="122"/>
      <c r="R1423" s="131"/>
      <c r="S1423" s="22"/>
      <c r="T1423" s="130" t="str">
        <f t="shared" si="586"/>
        <v/>
      </c>
      <c r="U1423" s="122"/>
      <c r="V1423" s="131"/>
      <c r="W1423" s="22"/>
      <c r="X1423" s="130" t="str">
        <f t="shared" si="587"/>
        <v/>
      </c>
      <c r="Y1423" s="122"/>
      <c r="Z1423" s="131"/>
      <c r="AA1423" s="22"/>
      <c r="AC1423" s="6" t="str">
        <f t="shared" si="588"/>
        <v/>
      </c>
      <c r="AE1423" s="6" t="str">
        <f t="shared" si="589"/>
        <v/>
      </c>
      <c r="AF1423" s="6" t="str">
        <f t="shared" si="590"/>
        <v/>
      </c>
      <c r="AG1423" s="6" t="str">
        <f t="shared" si="591"/>
        <v/>
      </c>
      <c r="AH1423" s="6" t="str">
        <f t="shared" si="592"/>
        <v/>
      </c>
      <c r="AI1423" s="6" t="str">
        <f t="shared" si="593"/>
        <v/>
      </c>
      <c r="AJ1423" s="6" t="str">
        <f t="shared" si="594"/>
        <v/>
      </c>
      <c r="AL1423" s="9" t="str">
        <f>IF('Stock Details'!F1422="", "", 'Stock Details'!F1422)</f>
        <v/>
      </c>
      <c r="AM1423" s="9" t="str">
        <f>IF('Stock Details'!G1422="", "", 'Stock Details'!G1422)</f>
        <v/>
      </c>
      <c r="AO1423" s="59" t="str">
        <f t="shared" si="595"/>
        <v/>
      </c>
      <c r="AP1423" s="59" t="str">
        <f t="shared" si="573"/>
        <v/>
      </c>
      <c r="AQ1423" s="59" t="str">
        <f t="shared" si="574"/>
        <v/>
      </c>
      <c r="AR1423" s="59" t="str">
        <f t="shared" si="575"/>
        <v/>
      </c>
      <c r="AS1423" s="59" t="str">
        <f t="shared" si="576"/>
        <v/>
      </c>
      <c r="AT1423" s="59" t="str">
        <f t="shared" si="577"/>
        <v/>
      </c>
      <c r="AV1423" s="59" t="str">
        <f t="shared" si="596"/>
        <v/>
      </c>
      <c r="AW1423" s="59" t="str">
        <f t="shared" si="578"/>
        <v/>
      </c>
      <c r="AX1423" s="59" t="str">
        <f t="shared" si="579"/>
        <v/>
      </c>
      <c r="AY1423" s="59" t="str">
        <f t="shared" si="580"/>
        <v/>
      </c>
      <c r="AZ1423" s="59" t="str">
        <f t="shared" si="581"/>
        <v/>
      </c>
      <c r="BA1423" s="59" t="str">
        <f t="shared" si="582"/>
        <v/>
      </c>
      <c r="BC1423" s="49" t="str">
        <f>IF($B1423="", "", IF(COUNTIF(BD1423:$BY1423, "")=BC$8, IF(D1423="", "", D1423), ""))</f>
        <v/>
      </c>
      <c r="BD1423" s="61" t="str">
        <f>IF($B1423="", "", IF(COUNTIF(BE1423:$BY1423, "")=BD$8, IF(E1423="", "", E1423), ""))</f>
        <v/>
      </c>
      <c r="BE1423" s="61" t="str">
        <f>IF($B1423="", "", IF(COUNTIF(BF1423:$BY1423, "")=BE$8, IF(F1423="", "", F1423), ""))</f>
        <v/>
      </c>
      <c r="BF1423" s="61" t="str">
        <f>IF($B1423="", "", IF(COUNTIF(BG1423:$BY1423, "")=BF$8, IF(G1423="", "", G1423), ""))</f>
        <v/>
      </c>
      <c r="BG1423" s="61" t="str">
        <f>IF($B1423="", "", IF(COUNTIF(BH1423:$BY1423, "")=BG$8, IF(H1423="", "", H1423), ""))</f>
        <v/>
      </c>
      <c r="BH1423" s="61" t="str">
        <f>IF($B1423="", "", IF(COUNTIF(BI1423:$BY1423, "")=BH$8, IF(I1423="", "", I1423), ""))</f>
        <v/>
      </c>
      <c r="BI1423" s="61" t="str">
        <f>IF($B1423="", "", IF(COUNTIF(BJ1423:$BY1423, "")=BI$8, IF(J1423="", "", J1423), ""))</f>
        <v/>
      </c>
      <c r="BJ1423" s="61" t="str">
        <f>IF($B1423="", "", IF(COUNTIF(BK1423:$BY1423, "")=BJ$8, IF(K1423="", "", K1423), ""))</f>
        <v/>
      </c>
      <c r="BK1423" s="61" t="str">
        <f>IF($B1423="", "", IF(COUNTIF(BL1423:$BY1423, "")=BK$8, IF(L1423="", "", L1423), ""))</f>
        <v/>
      </c>
      <c r="BL1423" s="61" t="str">
        <f>IF($B1423="", "", IF(COUNTIF(BM1423:$BY1423, "")=BL$8, IF(M1423="", "", M1423), ""))</f>
        <v/>
      </c>
      <c r="BM1423" s="61" t="str">
        <f>IF($B1423="", "", IF(COUNTIF(BN1423:$BY1423, "")=BM$8, IF(N1423="", "", N1423), ""))</f>
        <v/>
      </c>
      <c r="BN1423" s="61" t="str">
        <f>IF($B1423="", "", IF(COUNTIF(BO1423:$BY1423, "")=BN$8, IF(O1423="", "", O1423), ""))</f>
        <v/>
      </c>
      <c r="BO1423" s="61" t="str">
        <f>IF($B1423="", "", IF(COUNTIF(BP1423:$BY1423, "")=BO$8, IF(P1423="", "", P1423), ""))</f>
        <v/>
      </c>
      <c r="BP1423" s="61" t="str">
        <f>IF($B1423="", "", IF(COUNTIF(BQ1423:$BY1423, "")=BP$8, IF(Q1423="", "", Q1423), ""))</f>
        <v/>
      </c>
      <c r="BQ1423" s="61" t="str">
        <f>IF($B1423="", "", IF(COUNTIF(BR1423:$BY1423, "")=BQ$8, IF(R1423="", "", R1423), ""))</f>
        <v/>
      </c>
      <c r="BR1423" s="61" t="str">
        <f>IF($B1423="", "", IF(COUNTIF(BS1423:$BY1423, "")=BR$8, IF(S1423="", "", S1423), ""))</f>
        <v/>
      </c>
      <c r="BS1423" s="61" t="str">
        <f>IF($B1423="", "", IF(COUNTIF(BT1423:$BY1423, "")=BS$8, IF(T1423="", "", T1423), ""))</f>
        <v/>
      </c>
      <c r="BT1423" s="61" t="str">
        <f>IF($B1423="", "", IF(COUNTIF(BU1423:$BY1423, "")=BT$8, IF(U1423="", "", U1423), ""))</f>
        <v/>
      </c>
      <c r="BU1423" s="61" t="str">
        <f>IF($B1423="", "", IF(COUNTIF(BV1423:$BY1423, "")=BU$8, IF(V1423="", "", V1423), ""))</f>
        <v/>
      </c>
      <c r="BV1423" s="61" t="str">
        <f>IF($B1423="", "", IF(COUNTIF(BW1423:$BY1423, "")=BV$8, IF(W1423="", "", W1423), ""))</f>
        <v/>
      </c>
      <c r="BW1423" s="61" t="str">
        <f>IF($B1423="", "", IF(COUNTIF(BX1423:$BY1423, "")=BW$8, IF(X1423="", "", X1423), ""))</f>
        <v/>
      </c>
      <c r="BX1423" s="61" t="str">
        <f>IF($B1423="", "", IF(COUNTIF(BY1423:$BY1423, "")=BX$8, IF(Y1423="", "", Y1423), ""))</f>
        <v/>
      </c>
      <c r="BY1423" s="50" t="str">
        <f t="shared" si="597"/>
        <v/>
      </c>
      <c r="CA1423" s="6" t="str">
        <f t="shared" si="598"/>
        <v/>
      </c>
      <c r="CB1423" s="6" t="str">
        <f>IF(CA1423="", "", RANK(CA1423, $CA$9:$CA$2508, 0)+COUNTIF($CA$9:CA1423, CA1423)-1)</f>
        <v/>
      </c>
    </row>
    <row r="1424" spans="1:80" x14ac:dyDescent="0.25">
      <c r="A1424" s="22"/>
      <c r="B1424" s="121" t="str">
        <f>IF('Stock Details'!B1423="", "", 'Stock Details'!B1423)</f>
        <v/>
      </c>
      <c r="C1424" s="22"/>
      <c r="D1424" s="130"/>
      <c r="E1424" s="122"/>
      <c r="F1424" s="131"/>
      <c r="G1424" s="22"/>
      <c r="H1424" s="130" t="str">
        <f t="shared" si="583"/>
        <v/>
      </c>
      <c r="I1424" s="122"/>
      <c r="J1424" s="131"/>
      <c r="K1424" s="22"/>
      <c r="L1424" s="130" t="str">
        <f t="shared" si="584"/>
        <v/>
      </c>
      <c r="M1424" s="122"/>
      <c r="N1424" s="131"/>
      <c r="O1424" s="22"/>
      <c r="P1424" s="130" t="str">
        <f t="shared" si="585"/>
        <v/>
      </c>
      <c r="Q1424" s="122"/>
      <c r="R1424" s="131"/>
      <c r="S1424" s="22"/>
      <c r="T1424" s="130" t="str">
        <f t="shared" si="586"/>
        <v/>
      </c>
      <c r="U1424" s="122"/>
      <c r="V1424" s="131"/>
      <c r="W1424" s="22"/>
      <c r="X1424" s="130" t="str">
        <f t="shared" si="587"/>
        <v/>
      </c>
      <c r="Y1424" s="122"/>
      <c r="Z1424" s="131"/>
      <c r="AA1424" s="22"/>
      <c r="AC1424" s="6" t="str">
        <f t="shared" si="588"/>
        <v/>
      </c>
      <c r="AE1424" s="6" t="str">
        <f t="shared" si="589"/>
        <v/>
      </c>
      <c r="AF1424" s="6" t="str">
        <f t="shared" si="590"/>
        <v/>
      </c>
      <c r="AG1424" s="6" t="str">
        <f t="shared" si="591"/>
        <v/>
      </c>
      <c r="AH1424" s="6" t="str">
        <f t="shared" si="592"/>
        <v/>
      </c>
      <c r="AI1424" s="6" t="str">
        <f t="shared" si="593"/>
        <v/>
      </c>
      <c r="AJ1424" s="6" t="str">
        <f t="shared" si="594"/>
        <v/>
      </c>
      <c r="AL1424" s="9" t="str">
        <f>IF('Stock Details'!F1423="", "", 'Stock Details'!F1423)</f>
        <v/>
      </c>
      <c r="AM1424" s="9" t="str">
        <f>IF('Stock Details'!G1423="", "", 'Stock Details'!G1423)</f>
        <v/>
      </c>
      <c r="AO1424" s="59" t="str">
        <f t="shared" si="595"/>
        <v/>
      </c>
      <c r="AP1424" s="59" t="str">
        <f t="shared" si="573"/>
        <v/>
      </c>
      <c r="AQ1424" s="59" t="str">
        <f t="shared" si="574"/>
        <v/>
      </c>
      <c r="AR1424" s="59" t="str">
        <f t="shared" si="575"/>
        <v/>
      </c>
      <c r="AS1424" s="59" t="str">
        <f t="shared" si="576"/>
        <v/>
      </c>
      <c r="AT1424" s="59" t="str">
        <f t="shared" si="577"/>
        <v/>
      </c>
      <c r="AV1424" s="59" t="str">
        <f t="shared" si="596"/>
        <v/>
      </c>
      <c r="AW1424" s="59" t="str">
        <f t="shared" si="578"/>
        <v/>
      </c>
      <c r="AX1424" s="59" t="str">
        <f t="shared" si="579"/>
        <v/>
      </c>
      <c r="AY1424" s="59" t="str">
        <f t="shared" si="580"/>
        <v/>
      </c>
      <c r="AZ1424" s="59" t="str">
        <f t="shared" si="581"/>
        <v/>
      </c>
      <c r="BA1424" s="59" t="str">
        <f t="shared" si="582"/>
        <v/>
      </c>
      <c r="BC1424" s="49" t="str">
        <f>IF($B1424="", "", IF(COUNTIF(BD1424:$BY1424, "")=BC$8, IF(D1424="", "", D1424), ""))</f>
        <v/>
      </c>
      <c r="BD1424" s="61" t="str">
        <f>IF($B1424="", "", IF(COUNTIF(BE1424:$BY1424, "")=BD$8, IF(E1424="", "", E1424), ""))</f>
        <v/>
      </c>
      <c r="BE1424" s="61" t="str">
        <f>IF($B1424="", "", IF(COUNTIF(BF1424:$BY1424, "")=BE$8, IF(F1424="", "", F1424), ""))</f>
        <v/>
      </c>
      <c r="BF1424" s="61" t="str">
        <f>IF($B1424="", "", IF(COUNTIF(BG1424:$BY1424, "")=BF$8, IF(G1424="", "", G1424), ""))</f>
        <v/>
      </c>
      <c r="BG1424" s="61" t="str">
        <f>IF($B1424="", "", IF(COUNTIF(BH1424:$BY1424, "")=BG$8, IF(H1424="", "", H1424), ""))</f>
        <v/>
      </c>
      <c r="BH1424" s="61" t="str">
        <f>IF($B1424="", "", IF(COUNTIF(BI1424:$BY1424, "")=BH$8, IF(I1424="", "", I1424), ""))</f>
        <v/>
      </c>
      <c r="BI1424" s="61" t="str">
        <f>IF($B1424="", "", IF(COUNTIF(BJ1424:$BY1424, "")=BI$8, IF(J1424="", "", J1424), ""))</f>
        <v/>
      </c>
      <c r="BJ1424" s="61" t="str">
        <f>IF($B1424="", "", IF(COUNTIF(BK1424:$BY1424, "")=BJ$8, IF(K1424="", "", K1424), ""))</f>
        <v/>
      </c>
      <c r="BK1424" s="61" t="str">
        <f>IF($B1424="", "", IF(COUNTIF(BL1424:$BY1424, "")=BK$8, IF(L1424="", "", L1424), ""))</f>
        <v/>
      </c>
      <c r="BL1424" s="61" t="str">
        <f>IF($B1424="", "", IF(COUNTIF(BM1424:$BY1424, "")=BL$8, IF(M1424="", "", M1424), ""))</f>
        <v/>
      </c>
      <c r="BM1424" s="61" t="str">
        <f>IF($B1424="", "", IF(COUNTIF(BN1424:$BY1424, "")=BM$8, IF(N1424="", "", N1424), ""))</f>
        <v/>
      </c>
      <c r="BN1424" s="61" t="str">
        <f>IF($B1424="", "", IF(COUNTIF(BO1424:$BY1424, "")=BN$8, IF(O1424="", "", O1424), ""))</f>
        <v/>
      </c>
      <c r="BO1424" s="61" t="str">
        <f>IF($B1424="", "", IF(COUNTIF(BP1424:$BY1424, "")=BO$8, IF(P1424="", "", P1424), ""))</f>
        <v/>
      </c>
      <c r="BP1424" s="61" t="str">
        <f>IF($B1424="", "", IF(COUNTIF(BQ1424:$BY1424, "")=BP$8, IF(Q1424="", "", Q1424), ""))</f>
        <v/>
      </c>
      <c r="BQ1424" s="61" t="str">
        <f>IF($B1424="", "", IF(COUNTIF(BR1424:$BY1424, "")=BQ$8, IF(R1424="", "", R1424), ""))</f>
        <v/>
      </c>
      <c r="BR1424" s="61" t="str">
        <f>IF($B1424="", "", IF(COUNTIF(BS1424:$BY1424, "")=BR$8, IF(S1424="", "", S1424), ""))</f>
        <v/>
      </c>
      <c r="BS1424" s="61" t="str">
        <f>IF($B1424="", "", IF(COUNTIF(BT1424:$BY1424, "")=BS$8, IF(T1424="", "", T1424), ""))</f>
        <v/>
      </c>
      <c r="BT1424" s="61" t="str">
        <f>IF($B1424="", "", IF(COUNTIF(BU1424:$BY1424, "")=BT$8, IF(U1424="", "", U1424), ""))</f>
        <v/>
      </c>
      <c r="BU1424" s="61" t="str">
        <f>IF($B1424="", "", IF(COUNTIF(BV1424:$BY1424, "")=BU$8, IF(V1424="", "", V1424), ""))</f>
        <v/>
      </c>
      <c r="BV1424" s="61" t="str">
        <f>IF($B1424="", "", IF(COUNTIF(BW1424:$BY1424, "")=BV$8, IF(W1424="", "", W1424), ""))</f>
        <v/>
      </c>
      <c r="BW1424" s="61" t="str">
        <f>IF($B1424="", "", IF(COUNTIF(BX1424:$BY1424, "")=BW$8, IF(X1424="", "", X1424), ""))</f>
        <v/>
      </c>
      <c r="BX1424" s="61" t="str">
        <f>IF($B1424="", "", IF(COUNTIF(BY1424:$BY1424, "")=BX$8, IF(Y1424="", "", Y1424), ""))</f>
        <v/>
      </c>
      <c r="BY1424" s="50" t="str">
        <f t="shared" si="597"/>
        <v/>
      </c>
      <c r="CA1424" s="6" t="str">
        <f t="shared" si="598"/>
        <v/>
      </c>
      <c r="CB1424" s="6" t="str">
        <f>IF(CA1424="", "", RANK(CA1424, $CA$9:$CA$2508, 0)+COUNTIF($CA$9:CA1424, CA1424)-1)</f>
        <v/>
      </c>
    </row>
    <row r="1425" spans="1:80" x14ac:dyDescent="0.25">
      <c r="A1425" s="22"/>
      <c r="B1425" s="121" t="str">
        <f>IF('Stock Details'!B1424="", "", 'Stock Details'!B1424)</f>
        <v/>
      </c>
      <c r="C1425" s="22"/>
      <c r="D1425" s="130"/>
      <c r="E1425" s="122"/>
      <c r="F1425" s="131"/>
      <c r="G1425" s="22"/>
      <c r="H1425" s="130" t="str">
        <f t="shared" si="583"/>
        <v/>
      </c>
      <c r="I1425" s="122"/>
      <c r="J1425" s="131"/>
      <c r="K1425" s="22"/>
      <c r="L1425" s="130" t="str">
        <f t="shared" si="584"/>
        <v/>
      </c>
      <c r="M1425" s="122"/>
      <c r="N1425" s="131"/>
      <c r="O1425" s="22"/>
      <c r="P1425" s="130" t="str">
        <f t="shared" si="585"/>
        <v/>
      </c>
      <c r="Q1425" s="122"/>
      <c r="R1425" s="131"/>
      <c r="S1425" s="22"/>
      <c r="T1425" s="130" t="str">
        <f t="shared" si="586"/>
        <v/>
      </c>
      <c r="U1425" s="122"/>
      <c r="V1425" s="131"/>
      <c r="W1425" s="22"/>
      <c r="X1425" s="130" t="str">
        <f t="shared" si="587"/>
        <v/>
      </c>
      <c r="Y1425" s="122"/>
      <c r="Z1425" s="131"/>
      <c r="AA1425" s="22"/>
      <c r="AC1425" s="6" t="str">
        <f t="shared" si="588"/>
        <v/>
      </c>
      <c r="AE1425" s="6" t="str">
        <f t="shared" si="589"/>
        <v/>
      </c>
      <c r="AF1425" s="6" t="str">
        <f t="shared" si="590"/>
        <v/>
      </c>
      <c r="AG1425" s="6" t="str">
        <f t="shared" si="591"/>
        <v/>
      </c>
      <c r="AH1425" s="6" t="str">
        <f t="shared" si="592"/>
        <v/>
      </c>
      <c r="AI1425" s="6" t="str">
        <f t="shared" si="593"/>
        <v/>
      </c>
      <c r="AJ1425" s="6" t="str">
        <f t="shared" si="594"/>
        <v/>
      </c>
      <c r="AL1425" s="9" t="str">
        <f>IF('Stock Details'!F1424="", "", 'Stock Details'!F1424)</f>
        <v/>
      </c>
      <c r="AM1425" s="9" t="str">
        <f>IF('Stock Details'!G1424="", "", 'Stock Details'!G1424)</f>
        <v/>
      </c>
      <c r="AO1425" s="59" t="str">
        <f t="shared" si="595"/>
        <v/>
      </c>
      <c r="AP1425" s="59" t="str">
        <f t="shared" si="573"/>
        <v/>
      </c>
      <c r="AQ1425" s="59" t="str">
        <f t="shared" si="574"/>
        <v/>
      </c>
      <c r="AR1425" s="59" t="str">
        <f t="shared" si="575"/>
        <v/>
      </c>
      <c r="AS1425" s="59" t="str">
        <f t="shared" si="576"/>
        <v/>
      </c>
      <c r="AT1425" s="59" t="str">
        <f t="shared" si="577"/>
        <v/>
      </c>
      <c r="AV1425" s="59" t="str">
        <f t="shared" si="596"/>
        <v/>
      </c>
      <c r="AW1425" s="59" t="str">
        <f t="shared" si="578"/>
        <v/>
      </c>
      <c r="AX1425" s="59" t="str">
        <f t="shared" si="579"/>
        <v/>
      </c>
      <c r="AY1425" s="59" t="str">
        <f t="shared" si="580"/>
        <v/>
      </c>
      <c r="AZ1425" s="59" t="str">
        <f t="shared" si="581"/>
        <v/>
      </c>
      <c r="BA1425" s="59" t="str">
        <f t="shared" si="582"/>
        <v/>
      </c>
      <c r="BC1425" s="49" t="str">
        <f>IF($B1425="", "", IF(COUNTIF(BD1425:$BY1425, "")=BC$8, IF(D1425="", "", D1425), ""))</f>
        <v/>
      </c>
      <c r="BD1425" s="61" t="str">
        <f>IF($B1425="", "", IF(COUNTIF(BE1425:$BY1425, "")=BD$8, IF(E1425="", "", E1425), ""))</f>
        <v/>
      </c>
      <c r="BE1425" s="61" t="str">
        <f>IF($B1425="", "", IF(COUNTIF(BF1425:$BY1425, "")=BE$8, IF(F1425="", "", F1425), ""))</f>
        <v/>
      </c>
      <c r="BF1425" s="61" t="str">
        <f>IF($B1425="", "", IF(COUNTIF(BG1425:$BY1425, "")=BF$8, IF(G1425="", "", G1425), ""))</f>
        <v/>
      </c>
      <c r="BG1425" s="61" t="str">
        <f>IF($B1425="", "", IF(COUNTIF(BH1425:$BY1425, "")=BG$8, IF(H1425="", "", H1425), ""))</f>
        <v/>
      </c>
      <c r="BH1425" s="61" t="str">
        <f>IF($B1425="", "", IF(COUNTIF(BI1425:$BY1425, "")=BH$8, IF(I1425="", "", I1425), ""))</f>
        <v/>
      </c>
      <c r="BI1425" s="61" t="str">
        <f>IF($B1425="", "", IF(COUNTIF(BJ1425:$BY1425, "")=BI$8, IF(J1425="", "", J1425), ""))</f>
        <v/>
      </c>
      <c r="BJ1425" s="61" t="str">
        <f>IF($B1425="", "", IF(COUNTIF(BK1425:$BY1425, "")=BJ$8, IF(K1425="", "", K1425), ""))</f>
        <v/>
      </c>
      <c r="BK1425" s="61" t="str">
        <f>IF($B1425="", "", IF(COUNTIF(BL1425:$BY1425, "")=BK$8, IF(L1425="", "", L1425), ""))</f>
        <v/>
      </c>
      <c r="BL1425" s="61" t="str">
        <f>IF($B1425="", "", IF(COUNTIF(BM1425:$BY1425, "")=BL$8, IF(M1425="", "", M1425), ""))</f>
        <v/>
      </c>
      <c r="BM1425" s="61" t="str">
        <f>IF($B1425="", "", IF(COUNTIF(BN1425:$BY1425, "")=BM$8, IF(N1425="", "", N1425), ""))</f>
        <v/>
      </c>
      <c r="BN1425" s="61" t="str">
        <f>IF($B1425="", "", IF(COUNTIF(BO1425:$BY1425, "")=BN$8, IF(O1425="", "", O1425), ""))</f>
        <v/>
      </c>
      <c r="BO1425" s="61" t="str">
        <f>IF($B1425="", "", IF(COUNTIF(BP1425:$BY1425, "")=BO$8, IF(P1425="", "", P1425), ""))</f>
        <v/>
      </c>
      <c r="BP1425" s="61" t="str">
        <f>IF($B1425="", "", IF(COUNTIF(BQ1425:$BY1425, "")=BP$8, IF(Q1425="", "", Q1425), ""))</f>
        <v/>
      </c>
      <c r="BQ1425" s="61" t="str">
        <f>IF($B1425="", "", IF(COUNTIF(BR1425:$BY1425, "")=BQ$8, IF(R1425="", "", R1425), ""))</f>
        <v/>
      </c>
      <c r="BR1425" s="61" t="str">
        <f>IF($B1425="", "", IF(COUNTIF(BS1425:$BY1425, "")=BR$8, IF(S1425="", "", S1425), ""))</f>
        <v/>
      </c>
      <c r="BS1425" s="61" t="str">
        <f>IF($B1425="", "", IF(COUNTIF(BT1425:$BY1425, "")=BS$8, IF(T1425="", "", T1425), ""))</f>
        <v/>
      </c>
      <c r="BT1425" s="61" t="str">
        <f>IF($B1425="", "", IF(COUNTIF(BU1425:$BY1425, "")=BT$8, IF(U1425="", "", U1425), ""))</f>
        <v/>
      </c>
      <c r="BU1425" s="61" t="str">
        <f>IF($B1425="", "", IF(COUNTIF(BV1425:$BY1425, "")=BU$8, IF(V1425="", "", V1425), ""))</f>
        <v/>
      </c>
      <c r="BV1425" s="61" t="str">
        <f>IF($B1425="", "", IF(COUNTIF(BW1425:$BY1425, "")=BV$8, IF(W1425="", "", W1425), ""))</f>
        <v/>
      </c>
      <c r="BW1425" s="61" t="str">
        <f>IF($B1425="", "", IF(COUNTIF(BX1425:$BY1425, "")=BW$8, IF(X1425="", "", X1425), ""))</f>
        <v/>
      </c>
      <c r="BX1425" s="61" t="str">
        <f>IF($B1425="", "", IF(COUNTIF(BY1425:$BY1425, "")=BX$8, IF(Y1425="", "", Y1425), ""))</f>
        <v/>
      </c>
      <c r="BY1425" s="50" t="str">
        <f t="shared" si="597"/>
        <v/>
      </c>
      <c r="CA1425" s="6" t="str">
        <f t="shared" si="598"/>
        <v/>
      </c>
      <c r="CB1425" s="6" t="str">
        <f>IF(CA1425="", "", RANK(CA1425, $CA$9:$CA$2508, 0)+COUNTIF($CA$9:CA1425, CA1425)-1)</f>
        <v/>
      </c>
    </row>
    <row r="1426" spans="1:80" x14ac:dyDescent="0.25">
      <c r="A1426" s="22"/>
      <c r="B1426" s="121" t="str">
        <f>IF('Stock Details'!B1425="", "", 'Stock Details'!B1425)</f>
        <v/>
      </c>
      <c r="C1426" s="22"/>
      <c r="D1426" s="130"/>
      <c r="E1426" s="122"/>
      <c r="F1426" s="131"/>
      <c r="G1426" s="22"/>
      <c r="H1426" s="130" t="str">
        <f t="shared" si="583"/>
        <v/>
      </c>
      <c r="I1426" s="122"/>
      <c r="J1426" s="131"/>
      <c r="K1426" s="22"/>
      <c r="L1426" s="130" t="str">
        <f t="shared" si="584"/>
        <v/>
      </c>
      <c r="M1426" s="122"/>
      <c r="N1426" s="131"/>
      <c r="O1426" s="22"/>
      <c r="P1426" s="130" t="str">
        <f t="shared" si="585"/>
        <v/>
      </c>
      <c r="Q1426" s="122"/>
      <c r="R1426" s="131"/>
      <c r="S1426" s="22"/>
      <c r="T1426" s="130" t="str">
        <f t="shared" si="586"/>
        <v/>
      </c>
      <c r="U1426" s="122"/>
      <c r="V1426" s="131"/>
      <c r="W1426" s="22"/>
      <c r="X1426" s="130" t="str">
        <f t="shared" si="587"/>
        <v/>
      </c>
      <c r="Y1426" s="122"/>
      <c r="Z1426" s="131"/>
      <c r="AA1426" s="22"/>
      <c r="AC1426" s="6" t="str">
        <f t="shared" si="588"/>
        <v/>
      </c>
      <c r="AE1426" s="6" t="str">
        <f t="shared" si="589"/>
        <v/>
      </c>
      <c r="AF1426" s="6" t="str">
        <f t="shared" si="590"/>
        <v/>
      </c>
      <c r="AG1426" s="6" t="str">
        <f t="shared" si="591"/>
        <v/>
      </c>
      <c r="AH1426" s="6" t="str">
        <f t="shared" si="592"/>
        <v/>
      </c>
      <c r="AI1426" s="6" t="str">
        <f t="shared" si="593"/>
        <v/>
      </c>
      <c r="AJ1426" s="6" t="str">
        <f t="shared" si="594"/>
        <v/>
      </c>
      <c r="AL1426" s="9" t="str">
        <f>IF('Stock Details'!F1425="", "", 'Stock Details'!F1425)</f>
        <v/>
      </c>
      <c r="AM1426" s="9" t="str">
        <f>IF('Stock Details'!G1425="", "", 'Stock Details'!G1425)</f>
        <v/>
      </c>
      <c r="AO1426" s="59" t="str">
        <f t="shared" si="595"/>
        <v/>
      </c>
      <c r="AP1426" s="59" t="str">
        <f t="shared" si="573"/>
        <v/>
      </c>
      <c r="AQ1426" s="59" t="str">
        <f t="shared" si="574"/>
        <v/>
      </c>
      <c r="AR1426" s="59" t="str">
        <f t="shared" si="575"/>
        <v/>
      </c>
      <c r="AS1426" s="59" t="str">
        <f t="shared" si="576"/>
        <v/>
      </c>
      <c r="AT1426" s="59" t="str">
        <f t="shared" si="577"/>
        <v/>
      </c>
      <c r="AV1426" s="59" t="str">
        <f t="shared" si="596"/>
        <v/>
      </c>
      <c r="AW1426" s="59" t="str">
        <f t="shared" si="578"/>
        <v/>
      </c>
      <c r="AX1426" s="59" t="str">
        <f t="shared" si="579"/>
        <v/>
      </c>
      <c r="AY1426" s="59" t="str">
        <f t="shared" si="580"/>
        <v/>
      </c>
      <c r="AZ1426" s="59" t="str">
        <f t="shared" si="581"/>
        <v/>
      </c>
      <c r="BA1426" s="59" t="str">
        <f t="shared" si="582"/>
        <v/>
      </c>
      <c r="BC1426" s="49" t="str">
        <f>IF($B1426="", "", IF(COUNTIF(BD1426:$BY1426, "")=BC$8, IF(D1426="", "", D1426), ""))</f>
        <v/>
      </c>
      <c r="BD1426" s="61" t="str">
        <f>IF($B1426="", "", IF(COUNTIF(BE1426:$BY1426, "")=BD$8, IF(E1426="", "", E1426), ""))</f>
        <v/>
      </c>
      <c r="BE1426" s="61" t="str">
        <f>IF($B1426="", "", IF(COUNTIF(BF1426:$BY1426, "")=BE$8, IF(F1426="", "", F1426), ""))</f>
        <v/>
      </c>
      <c r="BF1426" s="61" t="str">
        <f>IF($B1426="", "", IF(COUNTIF(BG1426:$BY1426, "")=BF$8, IF(G1426="", "", G1426), ""))</f>
        <v/>
      </c>
      <c r="BG1426" s="61" t="str">
        <f>IF($B1426="", "", IF(COUNTIF(BH1426:$BY1426, "")=BG$8, IF(H1426="", "", H1426), ""))</f>
        <v/>
      </c>
      <c r="BH1426" s="61" t="str">
        <f>IF($B1426="", "", IF(COUNTIF(BI1426:$BY1426, "")=BH$8, IF(I1426="", "", I1426), ""))</f>
        <v/>
      </c>
      <c r="BI1426" s="61" t="str">
        <f>IF($B1426="", "", IF(COUNTIF(BJ1426:$BY1426, "")=BI$8, IF(J1426="", "", J1426), ""))</f>
        <v/>
      </c>
      <c r="BJ1426" s="61" t="str">
        <f>IF($B1426="", "", IF(COUNTIF(BK1426:$BY1426, "")=BJ$8, IF(K1426="", "", K1426), ""))</f>
        <v/>
      </c>
      <c r="BK1426" s="61" t="str">
        <f>IF($B1426="", "", IF(COUNTIF(BL1426:$BY1426, "")=BK$8, IF(L1426="", "", L1426), ""))</f>
        <v/>
      </c>
      <c r="BL1426" s="61" t="str">
        <f>IF($B1426="", "", IF(COUNTIF(BM1426:$BY1426, "")=BL$8, IF(M1426="", "", M1426), ""))</f>
        <v/>
      </c>
      <c r="BM1426" s="61" t="str">
        <f>IF($B1426="", "", IF(COUNTIF(BN1426:$BY1426, "")=BM$8, IF(N1426="", "", N1426), ""))</f>
        <v/>
      </c>
      <c r="BN1426" s="61" t="str">
        <f>IF($B1426="", "", IF(COUNTIF(BO1426:$BY1426, "")=BN$8, IF(O1426="", "", O1426), ""))</f>
        <v/>
      </c>
      <c r="BO1426" s="61" t="str">
        <f>IF($B1426="", "", IF(COUNTIF(BP1426:$BY1426, "")=BO$8, IF(P1426="", "", P1426), ""))</f>
        <v/>
      </c>
      <c r="BP1426" s="61" t="str">
        <f>IF($B1426="", "", IF(COUNTIF(BQ1426:$BY1426, "")=BP$8, IF(Q1426="", "", Q1426), ""))</f>
        <v/>
      </c>
      <c r="BQ1426" s="61" t="str">
        <f>IF($B1426="", "", IF(COUNTIF(BR1426:$BY1426, "")=BQ$8, IF(R1426="", "", R1426), ""))</f>
        <v/>
      </c>
      <c r="BR1426" s="61" t="str">
        <f>IF($B1426="", "", IF(COUNTIF(BS1426:$BY1426, "")=BR$8, IF(S1426="", "", S1426), ""))</f>
        <v/>
      </c>
      <c r="BS1426" s="61" t="str">
        <f>IF($B1426="", "", IF(COUNTIF(BT1426:$BY1426, "")=BS$8, IF(T1426="", "", T1426), ""))</f>
        <v/>
      </c>
      <c r="BT1426" s="61" t="str">
        <f>IF($B1426="", "", IF(COUNTIF(BU1426:$BY1426, "")=BT$8, IF(U1426="", "", U1426), ""))</f>
        <v/>
      </c>
      <c r="BU1426" s="61" t="str">
        <f>IF($B1426="", "", IF(COUNTIF(BV1426:$BY1426, "")=BU$8, IF(V1426="", "", V1426), ""))</f>
        <v/>
      </c>
      <c r="BV1426" s="61" t="str">
        <f>IF($B1426="", "", IF(COUNTIF(BW1426:$BY1426, "")=BV$8, IF(W1426="", "", W1426), ""))</f>
        <v/>
      </c>
      <c r="BW1426" s="61" t="str">
        <f>IF($B1426="", "", IF(COUNTIF(BX1426:$BY1426, "")=BW$8, IF(X1426="", "", X1426), ""))</f>
        <v/>
      </c>
      <c r="BX1426" s="61" t="str">
        <f>IF($B1426="", "", IF(COUNTIF(BY1426:$BY1426, "")=BX$8, IF(Y1426="", "", Y1426), ""))</f>
        <v/>
      </c>
      <c r="BY1426" s="50" t="str">
        <f t="shared" si="597"/>
        <v/>
      </c>
      <c r="CA1426" s="6" t="str">
        <f t="shared" si="598"/>
        <v/>
      </c>
      <c r="CB1426" s="6" t="str">
        <f>IF(CA1426="", "", RANK(CA1426, $CA$9:$CA$2508, 0)+COUNTIF($CA$9:CA1426, CA1426)-1)</f>
        <v/>
      </c>
    </row>
    <row r="1427" spans="1:80" x14ac:dyDescent="0.25">
      <c r="A1427" s="22"/>
      <c r="B1427" s="121" t="str">
        <f>IF('Stock Details'!B1426="", "", 'Stock Details'!B1426)</f>
        <v/>
      </c>
      <c r="C1427" s="22"/>
      <c r="D1427" s="130"/>
      <c r="E1427" s="122"/>
      <c r="F1427" s="131"/>
      <c r="G1427" s="22"/>
      <c r="H1427" s="130" t="str">
        <f t="shared" si="583"/>
        <v/>
      </c>
      <c r="I1427" s="122"/>
      <c r="J1427" s="131"/>
      <c r="K1427" s="22"/>
      <c r="L1427" s="130" t="str">
        <f t="shared" si="584"/>
        <v/>
      </c>
      <c r="M1427" s="122"/>
      <c r="N1427" s="131"/>
      <c r="O1427" s="22"/>
      <c r="P1427" s="130" t="str">
        <f t="shared" si="585"/>
        <v/>
      </c>
      <c r="Q1427" s="122"/>
      <c r="R1427" s="131"/>
      <c r="S1427" s="22"/>
      <c r="T1427" s="130" t="str">
        <f t="shared" si="586"/>
        <v/>
      </c>
      <c r="U1427" s="122"/>
      <c r="V1427" s="131"/>
      <c r="W1427" s="22"/>
      <c r="X1427" s="130" t="str">
        <f t="shared" si="587"/>
        <v/>
      </c>
      <c r="Y1427" s="122"/>
      <c r="Z1427" s="131"/>
      <c r="AA1427" s="22"/>
      <c r="AC1427" s="6" t="str">
        <f t="shared" si="588"/>
        <v/>
      </c>
      <c r="AE1427" s="6" t="str">
        <f t="shared" si="589"/>
        <v/>
      </c>
      <c r="AF1427" s="6" t="str">
        <f t="shared" si="590"/>
        <v/>
      </c>
      <c r="AG1427" s="6" t="str">
        <f t="shared" si="591"/>
        <v/>
      </c>
      <c r="AH1427" s="6" t="str">
        <f t="shared" si="592"/>
        <v/>
      </c>
      <c r="AI1427" s="6" t="str">
        <f t="shared" si="593"/>
        <v/>
      </c>
      <c r="AJ1427" s="6" t="str">
        <f t="shared" si="594"/>
        <v/>
      </c>
      <c r="AL1427" s="9" t="str">
        <f>IF('Stock Details'!F1426="", "", 'Stock Details'!F1426)</f>
        <v/>
      </c>
      <c r="AM1427" s="9" t="str">
        <f>IF('Stock Details'!G1426="", "", 'Stock Details'!G1426)</f>
        <v/>
      </c>
      <c r="AO1427" s="59" t="str">
        <f t="shared" si="595"/>
        <v/>
      </c>
      <c r="AP1427" s="59" t="str">
        <f t="shared" si="573"/>
        <v/>
      </c>
      <c r="AQ1427" s="59" t="str">
        <f t="shared" si="574"/>
        <v/>
      </c>
      <c r="AR1427" s="59" t="str">
        <f t="shared" si="575"/>
        <v/>
      </c>
      <c r="AS1427" s="59" t="str">
        <f t="shared" si="576"/>
        <v/>
      </c>
      <c r="AT1427" s="59" t="str">
        <f t="shared" si="577"/>
        <v/>
      </c>
      <c r="AV1427" s="59" t="str">
        <f t="shared" si="596"/>
        <v/>
      </c>
      <c r="AW1427" s="59" t="str">
        <f t="shared" si="578"/>
        <v/>
      </c>
      <c r="AX1427" s="59" t="str">
        <f t="shared" si="579"/>
        <v/>
      </c>
      <c r="AY1427" s="59" t="str">
        <f t="shared" si="580"/>
        <v/>
      </c>
      <c r="AZ1427" s="59" t="str">
        <f t="shared" si="581"/>
        <v/>
      </c>
      <c r="BA1427" s="59" t="str">
        <f t="shared" si="582"/>
        <v/>
      </c>
      <c r="BC1427" s="49" t="str">
        <f>IF($B1427="", "", IF(COUNTIF(BD1427:$BY1427, "")=BC$8, IF(D1427="", "", D1427), ""))</f>
        <v/>
      </c>
      <c r="BD1427" s="61" t="str">
        <f>IF($B1427="", "", IF(COUNTIF(BE1427:$BY1427, "")=BD$8, IF(E1427="", "", E1427), ""))</f>
        <v/>
      </c>
      <c r="BE1427" s="61" t="str">
        <f>IF($B1427="", "", IF(COUNTIF(BF1427:$BY1427, "")=BE$8, IF(F1427="", "", F1427), ""))</f>
        <v/>
      </c>
      <c r="BF1427" s="61" t="str">
        <f>IF($B1427="", "", IF(COUNTIF(BG1427:$BY1427, "")=BF$8, IF(G1427="", "", G1427), ""))</f>
        <v/>
      </c>
      <c r="BG1427" s="61" t="str">
        <f>IF($B1427="", "", IF(COUNTIF(BH1427:$BY1427, "")=BG$8, IF(H1427="", "", H1427), ""))</f>
        <v/>
      </c>
      <c r="BH1427" s="61" t="str">
        <f>IF($B1427="", "", IF(COUNTIF(BI1427:$BY1427, "")=BH$8, IF(I1427="", "", I1427), ""))</f>
        <v/>
      </c>
      <c r="BI1427" s="61" t="str">
        <f>IF($B1427="", "", IF(COUNTIF(BJ1427:$BY1427, "")=BI$8, IF(J1427="", "", J1427), ""))</f>
        <v/>
      </c>
      <c r="BJ1427" s="61" t="str">
        <f>IF($B1427="", "", IF(COUNTIF(BK1427:$BY1427, "")=BJ$8, IF(K1427="", "", K1427), ""))</f>
        <v/>
      </c>
      <c r="BK1427" s="61" t="str">
        <f>IF($B1427="", "", IF(COUNTIF(BL1427:$BY1427, "")=BK$8, IF(L1427="", "", L1427), ""))</f>
        <v/>
      </c>
      <c r="BL1427" s="61" t="str">
        <f>IF($B1427="", "", IF(COUNTIF(BM1427:$BY1427, "")=BL$8, IF(M1427="", "", M1427), ""))</f>
        <v/>
      </c>
      <c r="BM1427" s="61" t="str">
        <f>IF($B1427="", "", IF(COUNTIF(BN1427:$BY1427, "")=BM$8, IF(N1427="", "", N1427), ""))</f>
        <v/>
      </c>
      <c r="BN1427" s="61" t="str">
        <f>IF($B1427="", "", IF(COUNTIF(BO1427:$BY1427, "")=BN$8, IF(O1427="", "", O1427), ""))</f>
        <v/>
      </c>
      <c r="BO1427" s="61" t="str">
        <f>IF($B1427="", "", IF(COUNTIF(BP1427:$BY1427, "")=BO$8, IF(P1427="", "", P1427), ""))</f>
        <v/>
      </c>
      <c r="BP1427" s="61" t="str">
        <f>IF($B1427="", "", IF(COUNTIF(BQ1427:$BY1427, "")=BP$8, IF(Q1427="", "", Q1427), ""))</f>
        <v/>
      </c>
      <c r="BQ1427" s="61" t="str">
        <f>IF($B1427="", "", IF(COUNTIF(BR1427:$BY1427, "")=BQ$8, IF(R1427="", "", R1427), ""))</f>
        <v/>
      </c>
      <c r="BR1427" s="61" t="str">
        <f>IF($B1427="", "", IF(COUNTIF(BS1427:$BY1427, "")=BR$8, IF(S1427="", "", S1427), ""))</f>
        <v/>
      </c>
      <c r="BS1427" s="61" t="str">
        <f>IF($B1427="", "", IF(COUNTIF(BT1427:$BY1427, "")=BS$8, IF(T1427="", "", T1427), ""))</f>
        <v/>
      </c>
      <c r="BT1427" s="61" t="str">
        <f>IF($B1427="", "", IF(COUNTIF(BU1427:$BY1427, "")=BT$8, IF(U1427="", "", U1427), ""))</f>
        <v/>
      </c>
      <c r="BU1427" s="61" t="str">
        <f>IF($B1427="", "", IF(COUNTIF(BV1427:$BY1427, "")=BU$8, IF(V1427="", "", V1427), ""))</f>
        <v/>
      </c>
      <c r="BV1427" s="61" t="str">
        <f>IF($B1427="", "", IF(COUNTIF(BW1427:$BY1427, "")=BV$8, IF(W1427="", "", W1427), ""))</f>
        <v/>
      </c>
      <c r="BW1427" s="61" t="str">
        <f>IF($B1427="", "", IF(COUNTIF(BX1427:$BY1427, "")=BW$8, IF(X1427="", "", X1427), ""))</f>
        <v/>
      </c>
      <c r="BX1427" s="61" t="str">
        <f>IF($B1427="", "", IF(COUNTIF(BY1427:$BY1427, "")=BX$8, IF(Y1427="", "", Y1427), ""))</f>
        <v/>
      </c>
      <c r="BY1427" s="50" t="str">
        <f t="shared" si="597"/>
        <v/>
      </c>
      <c r="CA1427" s="6" t="str">
        <f t="shared" si="598"/>
        <v/>
      </c>
      <c r="CB1427" s="6" t="str">
        <f>IF(CA1427="", "", RANK(CA1427, $CA$9:$CA$2508, 0)+COUNTIF($CA$9:CA1427, CA1427)-1)</f>
        <v/>
      </c>
    </row>
    <row r="1428" spans="1:80" x14ac:dyDescent="0.25">
      <c r="A1428" s="22"/>
      <c r="B1428" s="121" t="str">
        <f>IF('Stock Details'!B1427="", "", 'Stock Details'!B1427)</f>
        <v/>
      </c>
      <c r="C1428" s="22"/>
      <c r="D1428" s="130"/>
      <c r="E1428" s="122"/>
      <c r="F1428" s="131"/>
      <c r="G1428" s="22"/>
      <c r="H1428" s="130" t="str">
        <f t="shared" si="583"/>
        <v/>
      </c>
      <c r="I1428" s="122"/>
      <c r="J1428" s="131"/>
      <c r="K1428" s="22"/>
      <c r="L1428" s="130" t="str">
        <f t="shared" si="584"/>
        <v/>
      </c>
      <c r="M1428" s="122"/>
      <c r="N1428" s="131"/>
      <c r="O1428" s="22"/>
      <c r="P1428" s="130" t="str">
        <f t="shared" si="585"/>
        <v/>
      </c>
      <c r="Q1428" s="122"/>
      <c r="R1428" s="131"/>
      <c r="S1428" s="22"/>
      <c r="T1428" s="130" t="str">
        <f t="shared" si="586"/>
        <v/>
      </c>
      <c r="U1428" s="122"/>
      <c r="V1428" s="131"/>
      <c r="W1428" s="22"/>
      <c r="X1428" s="130" t="str">
        <f t="shared" si="587"/>
        <v/>
      </c>
      <c r="Y1428" s="122"/>
      <c r="Z1428" s="131"/>
      <c r="AA1428" s="22"/>
      <c r="AC1428" s="6" t="str">
        <f t="shared" si="588"/>
        <v/>
      </c>
      <c r="AE1428" s="6" t="str">
        <f t="shared" si="589"/>
        <v/>
      </c>
      <c r="AF1428" s="6" t="str">
        <f t="shared" si="590"/>
        <v/>
      </c>
      <c r="AG1428" s="6" t="str">
        <f t="shared" si="591"/>
        <v/>
      </c>
      <c r="AH1428" s="6" t="str">
        <f t="shared" si="592"/>
        <v/>
      </c>
      <c r="AI1428" s="6" t="str">
        <f t="shared" si="593"/>
        <v/>
      </c>
      <c r="AJ1428" s="6" t="str">
        <f t="shared" si="594"/>
        <v/>
      </c>
      <c r="AL1428" s="9" t="str">
        <f>IF('Stock Details'!F1427="", "", 'Stock Details'!F1427)</f>
        <v/>
      </c>
      <c r="AM1428" s="9" t="str">
        <f>IF('Stock Details'!G1427="", "", 'Stock Details'!G1427)</f>
        <v/>
      </c>
      <c r="AO1428" s="59" t="str">
        <f t="shared" si="595"/>
        <v/>
      </c>
      <c r="AP1428" s="59" t="str">
        <f t="shared" si="573"/>
        <v/>
      </c>
      <c r="AQ1428" s="59" t="str">
        <f t="shared" si="574"/>
        <v/>
      </c>
      <c r="AR1428" s="59" t="str">
        <f t="shared" si="575"/>
        <v/>
      </c>
      <c r="AS1428" s="59" t="str">
        <f t="shared" si="576"/>
        <v/>
      </c>
      <c r="AT1428" s="59" t="str">
        <f t="shared" si="577"/>
        <v/>
      </c>
      <c r="AV1428" s="59" t="str">
        <f t="shared" si="596"/>
        <v/>
      </c>
      <c r="AW1428" s="59" t="str">
        <f t="shared" si="578"/>
        <v/>
      </c>
      <c r="AX1428" s="59" t="str">
        <f t="shared" si="579"/>
        <v/>
      </c>
      <c r="AY1428" s="59" t="str">
        <f t="shared" si="580"/>
        <v/>
      </c>
      <c r="AZ1428" s="59" t="str">
        <f t="shared" si="581"/>
        <v/>
      </c>
      <c r="BA1428" s="59" t="str">
        <f t="shared" si="582"/>
        <v/>
      </c>
      <c r="BC1428" s="49" t="str">
        <f>IF($B1428="", "", IF(COUNTIF(BD1428:$BY1428, "")=BC$8, IF(D1428="", "", D1428), ""))</f>
        <v/>
      </c>
      <c r="BD1428" s="61" t="str">
        <f>IF($B1428="", "", IF(COUNTIF(BE1428:$BY1428, "")=BD$8, IF(E1428="", "", E1428), ""))</f>
        <v/>
      </c>
      <c r="BE1428" s="61" t="str">
        <f>IF($B1428="", "", IF(COUNTIF(BF1428:$BY1428, "")=BE$8, IF(F1428="", "", F1428), ""))</f>
        <v/>
      </c>
      <c r="BF1428" s="61" t="str">
        <f>IF($B1428="", "", IF(COUNTIF(BG1428:$BY1428, "")=BF$8, IF(G1428="", "", G1428), ""))</f>
        <v/>
      </c>
      <c r="BG1428" s="61" t="str">
        <f>IF($B1428="", "", IF(COUNTIF(BH1428:$BY1428, "")=BG$8, IF(H1428="", "", H1428), ""))</f>
        <v/>
      </c>
      <c r="BH1428" s="61" t="str">
        <f>IF($B1428="", "", IF(COUNTIF(BI1428:$BY1428, "")=BH$8, IF(I1428="", "", I1428), ""))</f>
        <v/>
      </c>
      <c r="BI1428" s="61" t="str">
        <f>IF($B1428="", "", IF(COUNTIF(BJ1428:$BY1428, "")=BI$8, IF(J1428="", "", J1428), ""))</f>
        <v/>
      </c>
      <c r="BJ1428" s="61" t="str">
        <f>IF($B1428="", "", IF(COUNTIF(BK1428:$BY1428, "")=BJ$8, IF(K1428="", "", K1428), ""))</f>
        <v/>
      </c>
      <c r="BK1428" s="61" t="str">
        <f>IF($B1428="", "", IF(COUNTIF(BL1428:$BY1428, "")=BK$8, IF(L1428="", "", L1428), ""))</f>
        <v/>
      </c>
      <c r="BL1428" s="61" t="str">
        <f>IF($B1428="", "", IF(COUNTIF(BM1428:$BY1428, "")=BL$8, IF(M1428="", "", M1428), ""))</f>
        <v/>
      </c>
      <c r="BM1428" s="61" t="str">
        <f>IF($B1428="", "", IF(COUNTIF(BN1428:$BY1428, "")=BM$8, IF(N1428="", "", N1428), ""))</f>
        <v/>
      </c>
      <c r="BN1428" s="61" t="str">
        <f>IF($B1428="", "", IF(COUNTIF(BO1428:$BY1428, "")=BN$8, IF(O1428="", "", O1428), ""))</f>
        <v/>
      </c>
      <c r="BO1428" s="61" t="str">
        <f>IF($B1428="", "", IF(COUNTIF(BP1428:$BY1428, "")=BO$8, IF(P1428="", "", P1428), ""))</f>
        <v/>
      </c>
      <c r="BP1428" s="61" t="str">
        <f>IF($B1428="", "", IF(COUNTIF(BQ1428:$BY1428, "")=BP$8, IF(Q1428="", "", Q1428), ""))</f>
        <v/>
      </c>
      <c r="BQ1428" s="61" t="str">
        <f>IF($B1428="", "", IF(COUNTIF(BR1428:$BY1428, "")=BQ$8, IF(R1428="", "", R1428), ""))</f>
        <v/>
      </c>
      <c r="BR1428" s="61" t="str">
        <f>IF($B1428="", "", IF(COUNTIF(BS1428:$BY1428, "")=BR$8, IF(S1428="", "", S1428), ""))</f>
        <v/>
      </c>
      <c r="BS1428" s="61" t="str">
        <f>IF($B1428="", "", IF(COUNTIF(BT1428:$BY1428, "")=BS$8, IF(T1428="", "", T1428), ""))</f>
        <v/>
      </c>
      <c r="BT1428" s="61" t="str">
        <f>IF($B1428="", "", IF(COUNTIF(BU1428:$BY1428, "")=BT$8, IF(U1428="", "", U1428), ""))</f>
        <v/>
      </c>
      <c r="BU1428" s="61" t="str">
        <f>IF($B1428="", "", IF(COUNTIF(BV1428:$BY1428, "")=BU$8, IF(V1428="", "", V1428), ""))</f>
        <v/>
      </c>
      <c r="BV1428" s="61" t="str">
        <f>IF($B1428="", "", IF(COUNTIF(BW1428:$BY1428, "")=BV$8, IF(W1428="", "", W1428), ""))</f>
        <v/>
      </c>
      <c r="BW1428" s="61" t="str">
        <f>IF($B1428="", "", IF(COUNTIF(BX1428:$BY1428, "")=BW$8, IF(X1428="", "", X1428), ""))</f>
        <v/>
      </c>
      <c r="BX1428" s="61" t="str">
        <f>IF($B1428="", "", IF(COUNTIF(BY1428:$BY1428, "")=BX$8, IF(Y1428="", "", Y1428), ""))</f>
        <v/>
      </c>
      <c r="BY1428" s="50" t="str">
        <f t="shared" si="597"/>
        <v/>
      </c>
      <c r="CA1428" s="6" t="str">
        <f t="shared" si="598"/>
        <v/>
      </c>
      <c r="CB1428" s="6" t="str">
        <f>IF(CA1428="", "", RANK(CA1428, $CA$9:$CA$2508, 0)+COUNTIF($CA$9:CA1428, CA1428)-1)</f>
        <v/>
      </c>
    </row>
    <row r="1429" spans="1:80" x14ac:dyDescent="0.25">
      <c r="A1429" s="22"/>
      <c r="B1429" s="121" t="str">
        <f>IF('Stock Details'!B1428="", "", 'Stock Details'!B1428)</f>
        <v/>
      </c>
      <c r="C1429" s="22"/>
      <c r="D1429" s="130"/>
      <c r="E1429" s="122"/>
      <c r="F1429" s="131"/>
      <c r="G1429" s="22"/>
      <c r="H1429" s="130" t="str">
        <f t="shared" si="583"/>
        <v/>
      </c>
      <c r="I1429" s="122"/>
      <c r="J1429" s="131"/>
      <c r="K1429" s="22"/>
      <c r="L1429" s="130" t="str">
        <f t="shared" si="584"/>
        <v/>
      </c>
      <c r="M1429" s="122"/>
      <c r="N1429" s="131"/>
      <c r="O1429" s="22"/>
      <c r="P1429" s="130" t="str">
        <f t="shared" si="585"/>
        <v/>
      </c>
      <c r="Q1429" s="122"/>
      <c r="R1429" s="131"/>
      <c r="S1429" s="22"/>
      <c r="T1429" s="130" t="str">
        <f t="shared" si="586"/>
        <v/>
      </c>
      <c r="U1429" s="122"/>
      <c r="V1429" s="131"/>
      <c r="W1429" s="22"/>
      <c r="X1429" s="130" t="str">
        <f t="shared" si="587"/>
        <v/>
      </c>
      <c r="Y1429" s="122"/>
      <c r="Z1429" s="131"/>
      <c r="AA1429" s="22"/>
      <c r="AC1429" s="6" t="str">
        <f t="shared" si="588"/>
        <v/>
      </c>
      <c r="AE1429" s="6" t="str">
        <f t="shared" si="589"/>
        <v/>
      </c>
      <c r="AF1429" s="6" t="str">
        <f t="shared" si="590"/>
        <v/>
      </c>
      <c r="AG1429" s="6" t="str">
        <f t="shared" si="591"/>
        <v/>
      </c>
      <c r="AH1429" s="6" t="str">
        <f t="shared" si="592"/>
        <v/>
      </c>
      <c r="AI1429" s="6" t="str">
        <f t="shared" si="593"/>
        <v/>
      </c>
      <c r="AJ1429" s="6" t="str">
        <f t="shared" si="594"/>
        <v/>
      </c>
      <c r="AL1429" s="9" t="str">
        <f>IF('Stock Details'!F1428="", "", 'Stock Details'!F1428)</f>
        <v/>
      </c>
      <c r="AM1429" s="9" t="str">
        <f>IF('Stock Details'!G1428="", "", 'Stock Details'!G1428)</f>
        <v/>
      </c>
      <c r="AO1429" s="59" t="str">
        <f t="shared" si="595"/>
        <v/>
      </c>
      <c r="AP1429" s="59" t="str">
        <f t="shared" si="573"/>
        <v/>
      </c>
      <c r="AQ1429" s="59" t="str">
        <f t="shared" si="574"/>
        <v/>
      </c>
      <c r="AR1429" s="59" t="str">
        <f t="shared" si="575"/>
        <v/>
      </c>
      <c r="AS1429" s="59" t="str">
        <f t="shared" si="576"/>
        <v/>
      </c>
      <c r="AT1429" s="59" t="str">
        <f t="shared" si="577"/>
        <v/>
      </c>
      <c r="AV1429" s="59" t="str">
        <f t="shared" si="596"/>
        <v/>
      </c>
      <c r="AW1429" s="59" t="str">
        <f t="shared" si="578"/>
        <v/>
      </c>
      <c r="AX1429" s="59" t="str">
        <f t="shared" si="579"/>
        <v/>
      </c>
      <c r="AY1429" s="59" t="str">
        <f t="shared" si="580"/>
        <v/>
      </c>
      <c r="AZ1429" s="59" t="str">
        <f t="shared" si="581"/>
        <v/>
      </c>
      <c r="BA1429" s="59" t="str">
        <f t="shared" si="582"/>
        <v/>
      </c>
      <c r="BC1429" s="49" t="str">
        <f>IF($B1429="", "", IF(COUNTIF(BD1429:$BY1429, "")=BC$8, IF(D1429="", "", D1429), ""))</f>
        <v/>
      </c>
      <c r="BD1429" s="61" t="str">
        <f>IF($B1429="", "", IF(COUNTIF(BE1429:$BY1429, "")=BD$8, IF(E1429="", "", E1429), ""))</f>
        <v/>
      </c>
      <c r="BE1429" s="61" t="str">
        <f>IF($B1429="", "", IF(COUNTIF(BF1429:$BY1429, "")=BE$8, IF(F1429="", "", F1429), ""))</f>
        <v/>
      </c>
      <c r="BF1429" s="61" t="str">
        <f>IF($B1429="", "", IF(COUNTIF(BG1429:$BY1429, "")=BF$8, IF(G1429="", "", G1429), ""))</f>
        <v/>
      </c>
      <c r="BG1429" s="61" t="str">
        <f>IF($B1429="", "", IF(COUNTIF(BH1429:$BY1429, "")=BG$8, IF(H1429="", "", H1429), ""))</f>
        <v/>
      </c>
      <c r="BH1429" s="61" t="str">
        <f>IF($B1429="", "", IF(COUNTIF(BI1429:$BY1429, "")=BH$8, IF(I1429="", "", I1429), ""))</f>
        <v/>
      </c>
      <c r="BI1429" s="61" t="str">
        <f>IF($B1429="", "", IF(COUNTIF(BJ1429:$BY1429, "")=BI$8, IF(J1429="", "", J1429), ""))</f>
        <v/>
      </c>
      <c r="BJ1429" s="61" t="str">
        <f>IF($B1429="", "", IF(COUNTIF(BK1429:$BY1429, "")=BJ$8, IF(K1429="", "", K1429), ""))</f>
        <v/>
      </c>
      <c r="BK1429" s="61" t="str">
        <f>IF($B1429="", "", IF(COUNTIF(BL1429:$BY1429, "")=BK$8, IF(L1429="", "", L1429), ""))</f>
        <v/>
      </c>
      <c r="BL1429" s="61" t="str">
        <f>IF($B1429="", "", IF(COUNTIF(BM1429:$BY1429, "")=BL$8, IF(M1429="", "", M1429), ""))</f>
        <v/>
      </c>
      <c r="BM1429" s="61" t="str">
        <f>IF($B1429="", "", IF(COUNTIF(BN1429:$BY1429, "")=BM$8, IF(N1429="", "", N1429), ""))</f>
        <v/>
      </c>
      <c r="BN1429" s="61" t="str">
        <f>IF($B1429="", "", IF(COUNTIF(BO1429:$BY1429, "")=BN$8, IF(O1429="", "", O1429), ""))</f>
        <v/>
      </c>
      <c r="BO1429" s="61" t="str">
        <f>IF($B1429="", "", IF(COUNTIF(BP1429:$BY1429, "")=BO$8, IF(P1429="", "", P1429), ""))</f>
        <v/>
      </c>
      <c r="BP1429" s="61" t="str">
        <f>IF($B1429="", "", IF(COUNTIF(BQ1429:$BY1429, "")=BP$8, IF(Q1429="", "", Q1429), ""))</f>
        <v/>
      </c>
      <c r="BQ1429" s="61" t="str">
        <f>IF($B1429="", "", IF(COUNTIF(BR1429:$BY1429, "")=BQ$8, IF(R1429="", "", R1429), ""))</f>
        <v/>
      </c>
      <c r="BR1429" s="61" t="str">
        <f>IF($B1429="", "", IF(COUNTIF(BS1429:$BY1429, "")=BR$8, IF(S1429="", "", S1429), ""))</f>
        <v/>
      </c>
      <c r="BS1429" s="61" t="str">
        <f>IF($B1429="", "", IF(COUNTIF(BT1429:$BY1429, "")=BS$8, IF(T1429="", "", T1429), ""))</f>
        <v/>
      </c>
      <c r="BT1429" s="61" t="str">
        <f>IF($B1429="", "", IF(COUNTIF(BU1429:$BY1429, "")=BT$8, IF(U1429="", "", U1429), ""))</f>
        <v/>
      </c>
      <c r="BU1429" s="61" t="str">
        <f>IF($B1429="", "", IF(COUNTIF(BV1429:$BY1429, "")=BU$8, IF(V1429="", "", V1429), ""))</f>
        <v/>
      </c>
      <c r="BV1429" s="61" t="str">
        <f>IF($B1429="", "", IF(COUNTIF(BW1429:$BY1429, "")=BV$8, IF(W1429="", "", W1429), ""))</f>
        <v/>
      </c>
      <c r="BW1429" s="61" t="str">
        <f>IF($B1429="", "", IF(COUNTIF(BX1429:$BY1429, "")=BW$8, IF(X1429="", "", X1429), ""))</f>
        <v/>
      </c>
      <c r="BX1429" s="61" t="str">
        <f>IF($B1429="", "", IF(COUNTIF(BY1429:$BY1429, "")=BX$8, IF(Y1429="", "", Y1429), ""))</f>
        <v/>
      </c>
      <c r="BY1429" s="50" t="str">
        <f t="shared" si="597"/>
        <v/>
      </c>
      <c r="CA1429" s="6" t="str">
        <f t="shared" si="598"/>
        <v/>
      </c>
      <c r="CB1429" s="6" t="str">
        <f>IF(CA1429="", "", RANK(CA1429, $CA$9:$CA$2508, 0)+COUNTIF($CA$9:CA1429, CA1429)-1)</f>
        <v/>
      </c>
    </row>
    <row r="1430" spans="1:80" x14ac:dyDescent="0.25">
      <c r="A1430" s="22"/>
      <c r="B1430" s="121" t="str">
        <f>IF('Stock Details'!B1429="", "", 'Stock Details'!B1429)</f>
        <v/>
      </c>
      <c r="C1430" s="22"/>
      <c r="D1430" s="130"/>
      <c r="E1430" s="122"/>
      <c r="F1430" s="131"/>
      <c r="G1430" s="22"/>
      <c r="H1430" s="130" t="str">
        <f t="shared" si="583"/>
        <v/>
      </c>
      <c r="I1430" s="122"/>
      <c r="J1430" s="131"/>
      <c r="K1430" s="22"/>
      <c r="L1430" s="130" t="str">
        <f t="shared" si="584"/>
        <v/>
      </c>
      <c r="M1430" s="122"/>
      <c r="N1430" s="131"/>
      <c r="O1430" s="22"/>
      <c r="P1430" s="130" t="str">
        <f t="shared" si="585"/>
        <v/>
      </c>
      <c r="Q1430" s="122"/>
      <c r="R1430" s="131"/>
      <c r="S1430" s="22"/>
      <c r="T1430" s="130" t="str">
        <f t="shared" si="586"/>
        <v/>
      </c>
      <c r="U1430" s="122"/>
      <c r="V1430" s="131"/>
      <c r="W1430" s="22"/>
      <c r="X1430" s="130" t="str">
        <f t="shared" si="587"/>
        <v/>
      </c>
      <c r="Y1430" s="122"/>
      <c r="Z1430" s="131"/>
      <c r="AA1430" s="22"/>
      <c r="AC1430" s="6" t="str">
        <f t="shared" si="588"/>
        <v/>
      </c>
      <c r="AE1430" s="6" t="str">
        <f t="shared" si="589"/>
        <v/>
      </c>
      <c r="AF1430" s="6" t="str">
        <f t="shared" si="590"/>
        <v/>
      </c>
      <c r="AG1430" s="6" t="str">
        <f t="shared" si="591"/>
        <v/>
      </c>
      <c r="AH1430" s="6" t="str">
        <f t="shared" si="592"/>
        <v/>
      </c>
      <c r="AI1430" s="6" t="str">
        <f t="shared" si="593"/>
        <v/>
      </c>
      <c r="AJ1430" s="6" t="str">
        <f t="shared" si="594"/>
        <v/>
      </c>
      <c r="AL1430" s="9" t="str">
        <f>IF('Stock Details'!F1429="", "", 'Stock Details'!F1429)</f>
        <v/>
      </c>
      <c r="AM1430" s="9" t="str">
        <f>IF('Stock Details'!G1429="", "", 'Stock Details'!G1429)</f>
        <v/>
      </c>
      <c r="AO1430" s="59" t="str">
        <f t="shared" si="595"/>
        <v/>
      </c>
      <c r="AP1430" s="59" t="str">
        <f t="shared" si="573"/>
        <v/>
      </c>
      <c r="AQ1430" s="59" t="str">
        <f t="shared" si="574"/>
        <v/>
      </c>
      <c r="AR1430" s="59" t="str">
        <f t="shared" si="575"/>
        <v/>
      </c>
      <c r="AS1430" s="59" t="str">
        <f t="shared" si="576"/>
        <v/>
      </c>
      <c r="AT1430" s="59" t="str">
        <f t="shared" si="577"/>
        <v/>
      </c>
      <c r="AV1430" s="59" t="str">
        <f t="shared" si="596"/>
        <v/>
      </c>
      <c r="AW1430" s="59" t="str">
        <f t="shared" si="578"/>
        <v/>
      </c>
      <c r="AX1430" s="59" t="str">
        <f t="shared" si="579"/>
        <v/>
      </c>
      <c r="AY1430" s="59" t="str">
        <f t="shared" si="580"/>
        <v/>
      </c>
      <c r="AZ1430" s="59" t="str">
        <f t="shared" si="581"/>
        <v/>
      </c>
      <c r="BA1430" s="59" t="str">
        <f t="shared" si="582"/>
        <v/>
      </c>
      <c r="BC1430" s="49" t="str">
        <f>IF($B1430="", "", IF(COUNTIF(BD1430:$BY1430, "")=BC$8, IF(D1430="", "", D1430), ""))</f>
        <v/>
      </c>
      <c r="BD1430" s="61" t="str">
        <f>IF($B1430="", "", IF(COUNTIF(BE1430:$BY1430, "")=BD$8, IF(E1430="", "", E1430), ""))</f>
        <v/>
      </c>
      <c r="BE1430" s="61" t="str">
        <f>IF($B1430="", "", IF(COUNTIF(BF1430:$BY1430, "")=BE$8, IF(F1430="", "", F1430), ""))</f>
        <v/>
      </c>
      <c r="BF1430" s="61" t="str">
        <f>IF($B1430="", "", IF(COUNTIF(BG1430:$BY1430, "")=BF$8, IF(G1430="", "", G1430), ""))</f>
        <v/>
      </c>
      <c r="BG1430" s="61" t="str">
        <f>IF($B1430="", "", IF(COUNTIF(BH1430:$BY1430, "")=BG$8, IF(H1430="", "", H1430), ""))</f>
        <v/>
      </c>
      <c r="BH1430" s="61" t="str">
        <f>IF($B1430="", "", IF(COUNTIF(BI1430:$BY1430, "")=BH$8, IF(I1430="", "", I1430), ""))</f>
        <v/>
      </c>
      <c r="BI1430" s="61" t="str">
        <f>IF($B1430="", "", IF(COUNTIF(BJ1430:$BY1430, "")=BI$8, IF(J1430="", "", J1430), ""))</f>
        <v/>
      </c>
      <c r="BJ1430" s="61" t="str">
        <f>IF($B1430="", "", IF(COUNTIF(BK1430:$BY1430, "")=BJ$8, IF(K1430="", "", K1430), ""))</f>
        <v/>
      </c>
      <c r="BK1430" s="61" t="str">
        <f>IF($B1430="", "", IF(COUNTIF(BL1430:$BY1430, "")=BK$8, IF(L1430="", "", L1430), ""))</f>
        <v/>
      </c>
      <c r="BL1430" s="61" t="str">
        <f>IF($B1430="", "", IF(COUNTIF(BM1430:$BY1430, "")=BL$8, IF(M1430="", "", M1430), ""))</f>
        <v/>
      </c>
      <c r="BM1430" s="61" t="str">
        <f>IF($B1430="", "", IF(COUNTIF(BN1430:$BY1430, "")=BM$8, IF(N1430="", "", N1430), ""))</f>
        <v/>
      </c>
      <c r="BN1430" s="61" t="str">
        <f>IF($B1430="", "", IF(COUNTIF(BO1430:$BY1430, "")=BN$8, IF(O1430="", "", O1430), ""))</f>
        <v/>
      </c>
      <c r="BO1430" s="61" t="str">
        <f>IF($B1430="", "", IF(COUNTIF(BP1430:$BY1430, "")=BO$8, IF(P1430="", "", P1430), ""))</f>
        <v/>
      </c>
      <c r="BP1430" s="61" t="str">
        <f>IF($B1430="", "", IF(COUNTIF(BQ1430:$BY1430, "")=BP$8, IF(Q1430="", "", Q1430), ""))</f>
        <v/>
      </c>
      <c r="BQ1430" s="61" t="str">
        <f>IF($B1430="", "", IF(COUNTIF(BR1430:$BY1430, "")=BQ$8, IF(R1430="", "", R1430), ""))</f>
        <v/>
      </c>
      <c r="BR1430" s="61" t="str">
        <f>IF($B1430="", "", IF(COUNTIF(BS1430:$BY1430, "")=BR$8, IF(S1430="", "", S1430), ""))</f>
        <v/>
      </c>
      <c r="BS1430" s="61" t="str">
        <f>IF($B1430="", "", IF(COUNTIF(BT1430:$BY1430, "")=BS$8, IF(T1430="", "", T1430), ""))</f>
        <v/>
      </c>
      <c r="BT1430" s="61" t="str">
        <f>IF($B1430="", "", IF(COUNTIF(BU1430:$BY1430, "")=BT$8, IF(U1430="", "", U1430), ""))</f>
        <v/>
      </c>
      <c r="BU1430" s="61" t="str">
        <f>IF($B1430="", "", IF(COUNTIF(BV1430:$BY1430, "")=BU$8, IF(V1430="", "", V1430), ""))</f>
        <v/>
      </c>
      <c r="BV1430" s="61" t="str">
        <f>IF($B1430="", "", IF(COUNTIF(BW1430:$BY1430, "")=BV$8, IF(W1430="", "", W1430), ""))</f>
        <v/>
      </c>
      <c r="BW1430" s="61" t="str">
        <f>IF($B1430="", "", IF(COUNTIF(BX1430:$BY1430, "")=BW$8, IF(X1430="", "", X1430), ""))</f>
        <v/>
      </c>
      <c r="BX1430" s="61" t="str">
        <f>IF($B1430="", "", IF(COUNTIF(BY1430:$BY1430, "")=BX$8, IF(Y1430="", "", Y1430), ""))</f>
        <v/>
      </c>
      <c r="BY1430" s="50" t="str">
        <f t="shared" si="597"/>
        <v/>
      </c>
      <c r="CA1430" s="6" t="str">
        <f t="shared" si="598"/>
        <v/>
      </c>
      <c r="CB1430" s="6" t="str">
        <f>IF(CA1430="", "", RANK(CA1430, $CA$9:$CA$2508, 0)+COUNTIF($CA$9:CA1430, CA1430)-1)</f>
        <v/>
      </c>
    </row>
    <row r="1431" spans="1:80" x14ac:dyDescent="0.25">
      <c r="A1431" s="22"/>
      <c r="B1431" s="121" t="str">
        <f>IF('Stock Details'!B1430="", "", 'Stock Details'!B1430)</f>
        <v/>
      </c>
      <c r="C1431" s="22"/>
      <c r="D1431" s="130"/>
      <c r="E1431" s="122"/>
      <c r="F1431" s="131"/>
      <c r="G1431" s="22"/>
      <c r="H1431" s="130" t="str">
        <f t="shared" si="583"/>
        <v/>
      </c>
      <c r="I1431" s="122"/>
      <c r="J1431" s="131"/>
      <c r="K1431" s="22"/>
      <c r="L1431" s="130" t="str">
        <f t="shared" si="584"/>
        <v/>
      </c>
      <c r="M1431" s="122"/>
      <c r="N1431" s="131"/>
      <c r="O1431" s="22"/>
      <c r="P1431" s="130" t="str">
        <f t="shared" si="585"/>
        <v/>
      </c>
      <c r="Q1431" s="122"/>
      <c r="R1431" s="131"/>
      <c r="S1431" s="22"/>
      <c r="T1431" s="130" t="str">
        <f t="shared" si="586"/>
        <v/>
      </c>
      <c r="U1431" s="122"/>
      <c r="V1431" s="131"/>
      <c r="W1431" s="22"/>
      <c r="X1431" s="130" t="str">
        <f t="shared" si="587"/>
        <v/>
      </c>
      <c r="Y1431" s="122"/>
      <c r="Z1431" s="131"/>
      <c r="AA1431" s="22"/>
      <c r="AC1431" s="6" t="str">
        <f t="shared" si="588"/>
        <v/>
      </c>
      <c r="AE1431" s="6" t="str">
        <f t="shared" si="589"/>
        <v/>
      </c>
      <c r="AF1431" s="6" t="str">
        <f t="shared" si="590"/>
        <v/>
      </c>
      <c r="AG1431" s="6" t="str">
        <f t="shared" si="591"/>
        <v/>
      </c>
      <c r="AH1431" s="6" t="str">
        <f t="shared" si="592"/>
        <v/>
      </c>
      <c r="AI1431" s="6" t="str">
        <f t="shared" si="593"/>
        <v/>
      </c>
      <c r="AJ1431" s="6" t="str">
        <f t="shared" si="594"/>
        <v/>
      </c>
      <c r="AL1431" s="9" t="str">
        <f>IF('Stock Details'!F1430="", "", 'Stock Details'!F1430)</f>
        <v/>
      </c>
      <c r="AM1431" s="9" t="str">
        <f>IF('Stock Details'!G1430="", "", 'Stock Details'!G1430)</f>
        <v/>
      </c>
      <c r="AO1431" s="59" t="str">
        <f t="shared" si="595"/>
        <v/>
      </c>
      <c r="AP1431" s="59" t="str">
        <f t="shared" si="573"/>
        <v/>
      </c>
      <c r="AQ1431" s="59" t="str">
        <f t="shared" si="574"/>
        <v/>
      </c>
      <c r="AR1431" s="59" t="str">
        <f t="shared" si="575"/>
        <v/>
      </c>
      <c r="AS1431" s="59" t="str">
        <f t="shared" si="576"/>
        <v/>
      </c>
      <c r="AT1431" s="59" t="str">
        <f t="shared" si="577"/>
        <v/>
      </c>
      <c r="AV1431" s="59" t="str">
        <f t="shared" si="596"/>
        <v/>
      </c>
      <c r="AW1431" s="59" t="str">
        <f t="shared" si="578"/>
        <v/>
      </c>
      <c r="AX1431" s="59" t="str">
        <f t="shared" si="579"/>
        <v/>
      </c>
      <c r="AY1431" s="59" t="str">
        <f t="shared" si="580"/>
        <v/>
      </c>
      <c r="AZ1431" s="59" t="str">
        <f t="shared" si="581"/>
        <v/>
      </c>
      <c r="BA1431" s="59" t="str">
        <f t="shared" si="582"/>
        <v/>
      </c>
      <c r="BC1431" s="49" t="str">
        <f>IF($B1431="", "", IF(COUNTIF(BD1431:$BY1431, "")=BC$8, IF(D1431="", "", D1431), ""))</f>
        <v/>
      </c>
      <c r="BD1431" s="61" t="str">
        <f>IF($B1431="", "", IF(COUNTIF(BE1431:$BY1431, "")=BD$8, IF(E1431="", "", E1431), ""))</f>
        <v/>
      </c>
      <c r="BE1431" s="61" t="str">
        <f>IF($B1431="", "", IF(COUNTIF(BF1431:$BY1431, "")=BE$8, IF(F1431="", "", F1431), ""))</f>
        <v/>
      </c>
      <c r="BF1431" s="61" t="str">
        <f>IF($B1431="", "", IF(COUNTIF(BG1431:$BY1431, "")=BF$8, IF(G1431="", "", G1431), ""))</f>
        <v/>
      </c>
      <c r="BG1431" s="61" t="str">
        <f>IF($B1431="", "", IF(COUNTIF(BH1431:$BY1431, "")=BG$8, IF(H1431="", "", H1431), ""))</f>
        <v/>
      </c>
      <c r="BH1431" s="61" t="str">
        <f>IF($B1431="", "", IF(COUNTIF(BI1431:$BY1431, "")=BH$8, IF(I1431="", "", I1431), ""))</f>
        <v/>
      </c>
      <c r="BI1431" s="61" t="str">
        <f>IF($B1431="", "", IF(COUNTIF(BJ1431:$BY1431, "")=BI$8, IF(J1431="", "", J1431), ""))</f>
        <v/>
      </c>
      <c r="BJ1431" s="61" t="str">
        <f>IF($B1431="", "", IF(COUNTIF(BK1431:$BY1431, "")=BJ$8, IF(K1431="", "", K1431), ""))</f>
        <v/>
      </c>
      <c r="BK1431" s="61" t="str">
        <f>IF($B1431="", "", IF(COUNTIF(BL1431:$BY1431, "")=BK$8, IF(L1431="", "", L1431), ""))</f>
        <v/>
      </c>
      <c r="BL1431" s="61" t="str">
        <f>IF($B1431="", "", IF(COUNTIF(BM1431:$BY1431, "")=BL$8, IF(M1431="", "", M1431), ""))</f>
        <v/>
      </c>
      <c r="BM1431" s="61" t="str">
        <f>IF($B1431="", "", IF(COUNTIF(BN1431:$BY1431, "")=BM$8, IF(N1431="", "", N1431), ""))</f>
        <v/>
      </c>
      <c r="BN1431" s="61" t="str">
        <f>IF($B1431="", "", IF(COUNTIF(BO1431:$BY1431, "")=BN$8, IF(O1431="", "", O1431), ""))</f>
        <v/>
      </c>
      <c r="BO1431" s="61" t="str">
        <f>IF($B1431="", "", IF(COUNTIF(BP1431:$BY1431, "")=BO$8, IF(P1431="", "", P1431), ""))</f>
        <v/>
      </c>
      <c r="BP1431" s="61" t="str">
        <f>IF($B1431="", "", IF(COUNTIF(BQ1431:$BY1431, "")=BP$8, IF(Q1431="", "", Q1431), ""))</f>
        <v/>
      </c>
      <c r="BQ1431" s="61" t="str">
        <f>IF($B1431="", "", IF(COUNTIF(BR1431:$BY1431, "")=BQ$8, IF(R1431="", "", R1431), ""))</f>
        <v/>
      </c>
      <c r="BR1431" s="61" t="str">
        <f>IF($B1431="", "", IF(COUNTIF(BS1431:$BY1431, "")=BR$8, IF(S1431="", "", S1431), ""))</f>
        <v/>
      </c>
      <c r="BS1431" s="61" t="str">
        <f>IF($B1431="", "", IF(COUNTIF(BT1431:$BY1431, "")=BS$8, IF(T1431="", "", T1431), ""))</f>
        <v/>
      </c>
      <c r="BT1431" s="61" t="str">
        <f>IF($B1431="", "", IF(COUNTIF(BU1431:$BY1431, "")=BT$8, IF(U1431="", "", U1431), ""))</f>
        <v/>
      </c>
      <c r="BU1431" s="61" t="str">
        <f>IF($B1431="", "", IF(COUNTIF(BV1431:$BY1431, "")=BU$8, IF(V1431="", "", V1431), ""))</f>
        <v/>
      </c>
      <c r="BV1431" s="61" t="str">
        <f>IF($B1431="", "", IF(COUNTIF(BW1431:$BY1431, "")=BV$8, IF(W1431="", "", W1431), ""))</f>
        <v/>
      </c>
      <c r="BW1431" s="61" t="str">
        <f>IF($B1431="", "", IF(COUNTIF(BX1431:$BY1431, "")=BW$8, IF(X1431="", "", X1431), ""))</f>
        <v/>
      </c>
      <c r="BX1431" s="61" t="str">
        <f>IF($B1431="", "", IF(COUNTIF(BY1431:$BY1431, "")=BX$8, IF(Y1431="", "", Y1431), ""))</f>
        <v/>
      </c>
      <c r="BY1431" s="50" t="str">
        <f t="shared" si="597"/>
        <v/>
      </c>
      <c r="CA1431" s="6" t="str">
        <f t="shared" si="598"/>
        <v/>
      </c>
      <c r="CB1431" s="6" t="str">
        <f>IF(CA1431="", "", RANK(CA1431, $CA$9:$CA$2508, 0)+COUNTIF($CA$9:CA1431, CA1431)-1)</f>
        <v/>
      </c>
    </row>
    <row r="1432" spans="1:80" x14ac:dyDescent="0.25">
      <c r="A1432" s="22"/>
      <c r="B1432" s="121" t="str">
        <f>IF('Stock Details'!B1431="", "", 'Stock Details'!B1431)</f>
        <v/>
      </c>
      <c r="C1432" s="22"/>
      <c r="D1432" s="130"/>
      <c r="E1432" s="122"/>
      <c r="F1432" s="131"/>
      <c r="G1432" s="22"/>
      <c r="H1432" s="130" t="str">
        <f t="shared" si="583"/>
        <v/>
      </c>
      <c r="I1432" s="122"/>
      <c r="J1432" s="131"/>
      <c r="K1432" s="22"/>
      <c r="L1432" s="130" t="str">
        <f t="shared" si="584"/>
        <v/>
      </c>
      <c r="M1432" s="122"/>
      <c r="N1432" s="131"/>
      <c r="O1432" s="22"/>
      <c r="P1432" s="130" t="str">
        <f t="shared" si="585"/>
        <v/>
      </c>
      <c r="Q1432" s="122"/>
      <c r="R1432" s="131"/>
      <c r="S1432" s="22"/>
      <c r="T1432" s="130" t="str">
        <f t="shared" si="586"/>
        <v/>
      </c>
      <c r="U1432" s="122"/>
      <c r="V1432" s="131"/>
      <c r="W1432" s="22"/>
      <c r="X1432" s="130" t="str">
        <f t="shared" si="587"/>
        <v/>
      </c>
      <c r="Y1432" s="122"/>
      <c r="Z1432" s="131"/>
      <c r="AA1432" s="22"/>
      <c r="AC1432" s="6" t="str">
        <f t="shared" si="588"/>
        <v/>
      </c>
      <c r="AE1432" s="6" t="str">
        <f t="shared" si="589"/>
        <v/>
      </c>
      <c r="AF1432" s="6" t="str">
        <f t="shared" si="590"/>
        <v/>
      </c>
      <c r="AG1432" s="6" t="str">
        <f t="shared" si="591"/>
        <v/>
      </c>
      <c r="AH1432" s="6" t="str">
        <f t="shared" si="592"/>
        <v/>
      </c>
      <c r="AI1432" s="6" t="str">
        <f t="shared" si="593"/>
        <v/>
      </c>
      <c r="AJ1432" s="6" t="str">
        <f t="shared" si="594"/>
        <v/>
      </c>
      <c r="AL1432" s="9" t="str">
        <f>IF('Stock Details'!F1431="", "", 'Stock Details'!F1431)</f>
        <v/>
      </c>
      <c r="AM1432" s="9" t="str">
        <f>IF('Stock Details'!G1431="", "", 'Stock Details'!G1431)</f>
        <v/>
      </c>
      <c r="AO1432" s="59" t="str">
        <f t="shared" si="595"/>
        <v/>
      </c>
      <c r="AP1432" s="59" t="str">
        <f t="shared" si="573"/>
        <v/>
      </c>
      <c r="AQ1432" s="59" t="str">
        <f t="shared" si="574"/>
        <v/>
      </c>
      <c r="AR1432" s="59" t="str">
        <f t="shared" si="575"/>
        <v/>
      </c>
      <c r="AS1432" s="59" t="str">
        <f t="shared" si="576"/>
        <v/>
      </c>
      <c r="AT1432" s="59" t="str">
        <f t="shared" si="577"/>
        <v/>
      </c>
      <c r="AV1432" s="59" t="str">
        <f t="shared" si="596"/>
        <v/>
      </c>
      <c r="AW1432" s="59" t="str">
        <f t="shared" si="578"/>
        <v/>
      </c>
      <c r="AX1432" s="59" t="str">
        <f t="shared" si="579"/>
        <v/>
      </c>
      <c r="AY1432" s="59" t="str">
        <f t="shared" si="580"/>
        <v/>
      </c>
      <c r="AZ1432" s="59" t="str">
        <f t="shared" si="581"/>
        <v/>
      </c>
      <c r="BA1432" s="59" t="str">
        <f t="shared" si="582"/>
        <v/>
      </c>
      <c r="BC1432" s="49" t="str">
        <f>IF($B1432="", "", IF(COUNTIF(BD1432:$BY1432, "")=BC$8, IF(D1432="", "", D1432), ""))</f>
        <v/>
      </c>
      <c r="BD1432" s="61" t="str">
        <f>IF($B1432="", "", IF(COUNTIF(BE1432:$BY1432, "")=BD$8, IF(E1432="", "", E1432), ""))</f>
        <v/>
      </c>
      <c r="BE1432" s="61" t="str">
        <f>IF($B1432="", "", IF(COUNTIF(BF1432:$BY1432, "")=BE$8, IF(F1432="", "", F1432), ""))</f>
        <v/>
      </c>
      <c r="BF1432" s="61" t="str">
        <f>IF($B1432="", "", IF(COUNTIF(BG1432:$BY1432, "")=BF$8, IF(G1432="", "", G1432), ""))</f>
        <v/>
      </c>
      <c r="BG1432" s="61" t="str">
        <f>IF($B1432="", "", IF(COUNTIF(BH1432:$BY1432, "")=BG$8, IF(H1432="", "", H1432), ""))</f>
        <v/>
      </c>
      <c r="BH1432" s="61" t="str">
        <f>IF($B1432="", "", IF(COUNTIF(BI1432:$BY1432, "")=BH$8, IF(I1432="", "", I1432), ""))</f>
        <v/>
      </c>
      <c r="BI1432" s="61" t="str">
        <f>IF($B1432="", "", IF(COUNTIF(BJ1432:$BY1432, "")=BI$8, IF(J1432="", "", J1432), ""))</f>
        <v/>
      </c>
      <c r="BJ1432" s="61" t="str">
        <f>IF($B1432="", "", IF(COUNTIF(BK1432:$BY1432, "")=BJ$8, IF(K1432="", "", K1432), ""))</f>
        <v/>
      </c>
      <c r="BK1432" s="61" t="str">
        <f>IF($B1432="", "", IF(COUNTIF(BL1432:$BY1432, "")=BK$8, IF(L1432="", "", L1432), ""))</f>
        <v/>
      </c>
      <c r="BL1432" s="61" t="str">
        <f>IF($B1432="", "", IF(COUNTIF(BM1432:$BY1432, "")=BL$8, IF(M1432="", "", M1432), ""))</f>
        <v/>
      </c>
      <c r="BM1432" s="61" t="str">
        <f>IF($B1432="", "", IF(COUNTIF(BN1432:$BY1432, "")=BM$8, IF(N1432="", "", N1432), ""))</f>
        <v/>
      </c>
      <c r="BN1432" s="61" t="str">
        <f>IF($B1432="", "", IF(COUNTIF(BO1432:$BY1432, "")=BN$8, IF(O1432="", "", O1432), ""))</f>
        <v/>
      </c>
      <c r="BO1432" s="61" t="str">
        <f>IF($B1432="", "", IF(COUNTIF(BP1432:$BY1432, "")=BO$8, IF(P1432="", "", P1432), ""))</f>
        <v/>
      </c>
      <c r="BP1432" s="61" t="str">
        <f>IF($B1432="", "", IF(COUNTIF(BQ1432:$BY1432, "")=BP$8, IF(Q1432="", "", Q1432), ""))</f>
        <v/>
      </c>
      <c r="BQ1432" s="61" t="str">
        <f>IF($B1432="", "", IF(COUNTIF(BR1432:$BY1432, "")=BQ$8, IF(R1432="", "", R1432), ""))</f>
        <v/>
      </c>
      <c r="BR1432" s="61" t="str">
        <f>IF($B1432="", "", IF(COUNTIF(BS1432:$BY1432, "")=BR$8, IF(S1432="", "", S1432), ""))</f>
        <v/>
      </c>
      <c r="BS1432" s="61" t="str">
        <f>IF($B1432="", "", IF(COUNTIF(BT1432:$BY1432, "")=BS$8, IF(T1432="", "", T1432), ""))</f>
        <v/>
      </c>
      <c r="BT1432" s="61" t="str">
        <f>IF($B1432="", "", IF(COUNTIF(BU1432:$BY1432, "")=BT$8, IF(U1432="", "", U1432), ""))</f>
        <v/>
      </c>
      <c r="BU1432" s="61" t="str">
        <f>IF($B1432="", "", IF(COUNTIF(BV1432:$BY1432, "")=BU$8, IF(V1432="", "", V1432), ""))</f>
        <v/>
      </c>
      <c r="BV1432" s="61" t="str">
        <f>IF($B1432="", "", IF(COUNTIF(BW1432:$BY1432, "")=BV$8, IF(W1432="", "", W1432), ""))</f>
        <v/>
      </c>
      <c r="BW1432" s="61" t="str">
        <f>IF($B1432="", "", IF(COUNTIF(BX1432:$BY1432, "")=BW$8, IF(X1432="", "", X1432), ""))</f>
        <v/>
      </c>
      <c r="BX1432" s="61" t="str">
        <f>IF($B1432="", "", IF(COUNTIF(BY1432:$BY1432, "")=BX$8, IF(Y1432="", "", Y1432), ""))</f>
        <v/>
      </c>
      <c r="BY1432" s="50" t="str">
        <f t="shared" si="597"/>
        <v/>
      </c>
      <c r="CA1432" s="6" t="str">
        <f t="shared" si="598"/>
        <v/>
      </c>
      <c r="CB1432" s="6" t="str">
        <f>IF(CA1432="", "", RANK(CA1432, $CA$9:$CA$2508, 0)+COUNTIF($CA$9:CA1432, CA1432)-1)</f>
        <v/>
      </c>
    </row>
    <row r="1433" spans="1:80" x14ac:dyDescent="0.25">
      <c r="A1433" s="22"/>
      <c r="B1433" s="121" t="str">
        <f>IF('Stock Details'!B1432="", "", 'Stock Details'!B1432)</f>
        <v/>
      </c>
      <c r="C1433" s="22"/>
      <c r="D1433" s="130"/>
      <c r="E1433" s="122"/>
      <c r="F1433" s="131"/>
      <c r="G1433" s="22"/>
      <c r="H1433" s="130" t="str">
        <f t="shared" si="583"/>
        <v/>
      </c>
      <c r="I1433" s="122"/>
      <c r="J1433" s="131"/>
      <c r="K1433" s="22"/>
      <c r="L1433" s="130" t="str">
        <f t="shared" si="584"/>
        <v/>
      </c>
      <c r="M1433" s="122"/>
      <c r="N1433" s="131"/>
      <c r="O1433" s="22"/>
      <c r="P1433" s="130" t="str">
        <f t="shared" si="585"/>
        <v/>
      </c>
      <c r="Q1433" s="122"/>
      <c r="R1433" s="131"/>
      <c r="S1433" s="22"/>
      <c r="T1433" s="130" t="str">
        <f t="shared" si="586"/>
        <v/>
      </c>
      <c r="U1433" s="122"/>
      <c r="V1433" s="131"/>
      <c r="W1433" s="22"/>
      <c r="X1433" s="130" t="str">
        <f t="shared" si="587"/>
        <v/>
      </c>
      <c r="Y1433" s="122"/>
      <c r="Z1433" s="131"/>
      <c r="AA1433" s="22"/>
      <c r="AC1433" s="6" t="str">
        <f t="shared" si="588"/>
        <v/>
      </c>
      <c r="AE1433" s="6" t="str">
        <f t="shared" si="589"/>
        <v/>
      </c>
      <c r="AF1433" s="6" t="str">
        <f t="shared" si="590"/>
        <v/>
      </c>
      <c r="AG1433" s="6" t="str">
        <f t="shared" si="591"/>
        <v/>
      </c>
      <c r="AH1433" s="6" t="str">
        <f t="shared" si="592"/>
        <v/>
      </c>
      <c r="AI1433" s="6" t="str">
        <f t="shared" si="593"/>
        <v/>
      </c>
      <c r="AJ1433" s="6" t="str">
        <f t="shared" si="594"/>
        <v/>
      </c>
      <c r="AL1433" s="9" t="str">
        <f>IF('Stock Details'!F1432="", "", 'Stock Details'!F1432)</f>
        <v/>
      </c>
      <c r="AM1433" s="9" t="str">
        <f>IF('Stock Details'!G1432="", "", 'Stock Details'!G1432)</f>
        <v/>
      </c>
      <c r="AO1433" s="59" t="str">
        <f t="shared" si="595"/>
        <v/>
      </c>
      <c r="AP1433" s="59" t="str">
        <f t="shared" ref="AP1433:AP1496" si="599">IF(AF1433="", "", AF1433*$AL1433)</f>
        <v/>
      </c>
      <c r="AQ1433" s="59" t="str">
        <f t="shared" ref="AQ1433:AQ1496" si="600">IF(AG1433="", "", AG1433*$AL1433)</f>
        <v/>
      </c>
      <c r="AR1433" s="59" t="str">
        <f t="shared" ref="AR1433:AR1496" si="601">IF(AH1433="", "", AH1433*$AL1433)</f>
        <v/>
      </c>
      <c r="AS1433" s="59" t="str">
        <f t="shared" ref="AS1433:AS1496" si="602">IF(AI1433="", "", AI1433*$AL1433)</f>
        <v/>
      </c>
      <c r="AT1433" s="59" t="str">
        <f t="shared" ref="AT1433:AT1496" si="603">IF(AJ1433="", "", AJ1433*$AL1433)</f>
        <v/>
      </c>
      <c r="AV1433" s="59" t="str">
        <f t="shared" si="596"/>
        <v/>
      </c>
      <c r="AW1433" s="59" t="str">
        <f t="shared" si="578"/>
        <v/>
      </c>
      <c r="AX1433" s="59" t="str">
        <f t="shared" si="579"/>
        <v/>
      </c>
      <c r="AY1433" s="59" t="str">
        <f t="shared" si="580"/>
        <v/>
      </c>
      <c r="AZ1433" s="59" t="str">
        <f t="shared" si="581"/>
        <v/>
      </c>
      <c r="BA1433" s="59" t="str">
        <f t="shared" si="582"/>
        <v/>
      </c>
      <c r="BC1433" s="49" t="str">
        <f>IF($B1433="", "", IF(COUNTIF(BD1433:$BY1433, "")=BC$8, IF(D1433="", "", D1433), ""))</f>
        <v/>
      </c>
      <c r="BD1433" s="61" t="str">
        <f>IF($B1433="", "", IF(COUNTIF(BE1433:$BY1433, "")=BD$8, IF(E1433="", "", E1433), ""))</f>
        <v/>
      </c>
      <c r="BE1433" s="61" t="str">
        <f>IF($B1433="", "", IF(COUNTIF(BF1433:$BY1433, "")=BE$8, IF(F1433="", "", F1433), ""))</f>
        <v/>
      </c>
      <c r="BF1433" s="61" t="str">
        <f>IF($B1433="", "", IF(COUNTIF(BG1433:$BY1433, "")=BF$8, IF(G1433="", "", G1433), ""))</f>
        <v/>
      </c>
      <c r="BG1433" s="61" t="str">
        <f>IF($B1433="", "", IF(COUNTIF(BH1433:$BY1433, "")=BG$8, IF(H1433="", "", H1433), ""))</f>
        <v/>
      </c>
      <c r="BH1433" s="61" t="str">
        <f>IF($B1433="", "", IF(COUNTIF(BI1433:$BY1433, "")=BH$8, IF(I1433="", "", I1433), ""))</f>
        <v/>
      </c>
      <c r="BI1433" s="61" t="str">
        <f>IF($B1433="", "", IF(COUNTIF(BJ1433:$BY1433, "")=BI$8, IF(J1433="", "", J1433), ""))</f>
        <v/>
      </c>
      <c r="BJ1433" s="61" t="str">
        <f>IF($B1433="", "", IF(COUNTIF(BK1433:$BY1433, "")=BJ$8, IF(K1433="", "", K1433), ""))</f>
        <v/>
      </c>
      <c r="BK1433" s="61" t="str">
        <f>IF($B1433="", "", IF(COUNTIF(BL1433:$BY1433, "")=BK$8, IF(L1433="", "", L1433), ""))</f>
        <v/>
      </c>
      <c r="BL1433" s="61" t="str">
        <f>IF($B1433="", "", IF(COUNTIF(BM1433:$BY1433, "")=BL$8, IF(M1433="", "", M1433), ""))</f>
        <v/>
      </c>
      <c r="BM1433" s="61" t="str">
        <f>IF($B1433="", "", IF(COUNTIF(BN1433:$BY1433, "")=BM$8, IF(N1433="", "", N1433), ""))</f>
        <v/>
      </c>
      <c r="BN1433" s="61" t="str">
        <f>IF($B1433="", "", IF(COUNTIF(BO1433:$BY1433, "")=BN$8, IF(O1433="", "", O1433), ""))</f>
        <v/>
      </c>
      <c r="BO1433" s="61" t="str">
        <f>IF($B1433="", "", IF(COUNTIF(BP1433:$BY1433, "")=BO$8, IF(P1433="", "", P1433), ""))</f>
        <v/>
      </c>
      <c r="BP1433" s="61" t="str">
        <f>IF($B1433="", "", IF(COUNTIF(BQ1433:$BY1433, "")=BP$8, IF(Q1433="", "", Q1433), ""))</f>
        <v/>
      </c>
      <c r="BQ1433" s="61" t="str">
        <f>IF($B1433="", "", IF(COUNTIF(BR1433:$BY1433, "")=BQ$8, IF(R1433="", "", R1433), ""))</f>
        <v/>
      </c>
      <c r="BR1433" s="61" t="str">
        <f>IF($B1433="", "", IF(COUNTIF(BS1433:$BY1433, "")=BR$8, IF(S1433="", "", S1433), ""))</f>
        <v/>
      </c>
      <c r="BS1433" s="61" t="str">
        <f>IF($B1433="", "", IF(COUNTIF(BT1433:$BY1433, "")=BS$8, IF(T1433="", "", T1433), ""))</f>
        <v/>
      </c>
      <c r="BT1433" s="61" t="str">
        <f>IF($B1433="", "", IF(COUNTIF(BU1433:$BY1433, "")=BT$8, IF(U1433="", "", U1433), ""))</f>
        <v/>
      </c>
      <c r="BU1433" s="61" t="str">
        <f>IF($B1433="", "", IF(COUNTIF(BV1433:$BY1433, "")=BU$8, IF(V1433="", "", V1433), ""))</f>
        <v/>
      </c>
      <c r="BV1433" s="61" t="str">
        <f>IF($B1433="", "", IF(COUNTIF(BW1433:$BY1433, "")=BV$8, IF(W1433="", "", W1433), ""))</f>
        <v/>
      </c>
      <c r="BW1433" s="61" t="str">
        <f>IF($B1433="", "", IF(COUNTIF(BX1433:$BY1433, "")=BW$8, IF(X1433="", "", X1433), ""))</f>
        <v/>
      </c>
      <c r="BX1433" s="61" t="str">
        <f>IF($B1433="", "", IF(COUNTIF(BY1433:$BY1433, "")=BX$8, IF(Y1433="", "", Y1433), ""))</f>
        <v/>
      </c>
      <c r="BY1433" s="50" t="str">
        <f t="shared" si="597"/>
        <v/>
      </c>
      <c r="CA1433" s="6" t="str">
        <f t="shared" si="598"/>
        <v/>
      </c>
      <c r="CB1433" s="6" t="str">
        <f>IF(CA1433="", "", RANK(CA1433, $CA$9:$CA$2508, 0)+COUNTIF($CA$9:CA1433, CA1433)-1)</f>
        <v/>
      </c>
    </row>
    <row r="1434" spans="1:80" x14ac:dyDescent="0.25">
      <c r="A1434" s="22"/>
      <c r="B1434" s="121" t="str">
        <f>IF('Stock Details'!B1433="", "", 'Stock Details'!B1433)</f>
        <v/>
      </c>
      <c r="C1434" s="22"/>
      <c r="D1434" s="130"/>
      <c r="E1434" s="122"/>
      <c r="F1434" s="131"/>
      <c r="G1434" s="22"/>
      <c r="H1434" s="130" t="str">
        <f t="shared" si="583"/>
        <v/>
      </c>
      <c r="I1434" s="122"/>
      <c r="J1434" s="131"/>
      <c r="K1434" s="22"/>
      <c r="L1434" s="130" t="str">
        <f t="shared" si="584"/>
        <v/>
      </c>
      <c r="M1434" s="122"/>
      <c r="N1434" s="131"/>
      <c r="O1434" s="22"/>
      <c r="P1434" s="130" t="str">
        <f t="shared" si="585"/>
        <v/>
      </c>
      <c r="Q1434" s="122"/>
      <c r="R1434" s="131"/>
      <c r="S1434" s="22"/>
      <c r="T1434" s="130" t="str">
        <f t="shared" si="586"/>
        <v/>
      </c>
      <c r="U1434" s="122"/>
      <c r="V1434" s="131"/>
      <c r="W1434" s="22"/>
      <c r="X1434" s="130" t="str">
        <f t="shared" si="587"/>
        <v/>
      </c>
      <c r="Y1434" s="122"/>
      <c r="Z1434" s="131"/>
      <c r="AA1434" s="22"/>
      <c r="AC1434" s="6" t="str">
        <f t="shared" si="588"/>
        <v/>
      </c>
      <c r="AE1434" s="6" t="str">
        <f t="shared" si="589"/>
        <v/>
      </c>
      <c r="AF1434" s="6" t="str">
        <f t="shared" si="590"/>
        <v/>
      </c>
      <c r="AG1434" s="6" t="str">
        <f t="shared" si="591"/>
        <v/>
      </c>
      <c r="AH1434" s="6" t="str">
        <f t="shared" si="592"/>
        <v/>
      </c>
      <c r="AI1434" s="6" t="str">
        <f t="shared" si="593"/>
        <v/>
      </c>
      <c r="AJ1434" s="6" t="str">
        <f t="shared" si="594"/>
        <v/>
      </c>
      <c r="AL1434" s="9" t="str">
        <f>IF('Stock Details'!F1433="", "", 'Stock Details'!F1433)</f>
        <v/>
      </c>
      <c r="AM1434" s="9" t="str">
        <f>IF('Stock Details'!G1433="", "", 'Stock Details'!G1433)</f>
        <v/>
      </c>
      <c r="AO1434" s="59" t="str">
        <f t="shared" si="595"/>
        <v/>
      </c>
      <c r="AP1434" s="59" t="str">
        <f t="shared" si="599"/>
        <v/>
      </c>
      <c r="AQ1434" s="59" t="str">
        <f t="shared" si="600"/>
        <v/>
      </c>
      <c r="AR1434" s="59" t="str">
        <f t="shared" si="601"/>
        <v/>
      </c>
      <c r="AS1434" s="59" t="str">
        <f t="shared" si="602"/>
        <v/>
      </c>
      <c r="AT1434" s="59" t="str">
        <f t="shared" si="603"/>
        <v/>
      </c>
      <c r="AV1434" s="59" t="str">
        <f t="shared" si="596"/>
        <v/>
      </c>
      <c r="AW1434" s="59" t="str">
        <f t="shared" si="578"/>
        <v/>
      </c>
      <c r="AX1434" s="59" t="str">
        <f t="shared" si="579"/>
        <v/>
      </c>
      <c r="AY1434" s="59" t="str">
        <f t="shared" si="580"/>
        <v/>
      </c>
      <c r="AZ1434" s="59" t="str">
        <f t="shared" si="581"/>
        <v/>
      </c>
      <c r="BA1434" s="59" t="str">
        <f t="shared" si="582"/>
        <v/>
      </c>
      <c r="BC1434" s="49" t="str">
        <f>IF($B1434="", "", IF(COUNTIF(BD1434:$BY1434, "")=BC$8, IF(D1434="", "", D1434), ""))</f>
        <v/>
      </c>
      <c r="BD1434" s="61" t="str">
        <f>IF($B1434="", "", IF(COUNTIF(BE1434:$BY1434, "")=BD$8, IF(E1434="", "", E1434), ""))</f>
        <v/>
      </c>
      <c r="BE1434" s="61" t="str">
        <f>IF($B1434="", "", IF(COUNTIF(BF1434:$BY1434, "")=BE$8, IF(F1434="", "", F1434), ""))</f>
        <v/>
      </c>
      <c r="BF1434" s="61" t="str">
        <f>IF($B1434="", "", IF(COUNTIF(BG1434:$BY1434, "")=BF$8, IF(G1434="", "", G1434), ""))</f>
        <v/>
      </c>
      <c r="BG1434" s="61" t="str">
        <f>IF($B1434="", "", IF(COUNTIF(BH1434:$BY1434, "")=BG$8, IF(H1434="", "", H1434), ""))</f>
        <v/>
      </c>
      <c r="BH1434" s="61" t="str">
        <f>IF($B1434="", "", IF(COUNTIF(BI1434:$BY1434, "")=BH$8, IF(I1434="", "", I1434), ""))</f>
        <v/>
      </c>
      <c r="BI1434" s="61" t="str">
        <f>IF($B1434="", "", IF(COUNTIF(BJ1434:$BY1434, "")=BI$8, IF(J1434="", "", J1434), ""))</f>
        <v/>
      </c>
      <c r="BJ1434" s="61" t="str">
        <f>IF($B1434="", "", IF(COUNTIF(BK1434:$BY1434, "")=BJ$8, IF(K1434="", "", K1434), ""))</f>
        <v/>
      </c>
      <c r="BK1434" s="61" t="str">
        <f>IF($B1434="", "", IF(COUNTIF(BL1434:$BY1434, "")=BK$8, IF(L1434="", "", L1434), ""))</f>
        <v/>
      </c>
      <c r="BL1434" s="61" t="str">
        <f>IF($B1434="", "", IF(COUNTIF(BM1434:$BY1434, "")=BL$8, IF(M1434="", "", M1434), ""))</f>
        <v/>
      </c>
      <c r="BM1434" s="61" t="str">
        <f>IF($B1434="", "", IF(COUNTIF(BN1434:$BY1434, "")=BM$8, IF(N1434="", "", N1434), ""))</f>
        <v/>
      </c>
      <c r="BN1434" s="61" t="str">
        <f>IF($B1434="", "", IF(COUNTIF(BO1434:$BY1434, "")=BN$8, IF(O1434="", "", O1434), ""))</f>
        <v/>
      </c>
      <c r="BO1434" s="61" t="str">
        <f>IF($B1434="", "", IF(COUNTIF(BP1434:$BY1434, "")=BO$8, IF(P1434="", "", P1434), ""))</f>
        <v/>
      </c>
      <c r="BP1434" s="61" t="str">
        <f>IF($B1434="", "", IF(COUNTIF(BQ1434:$BY1434, "")=BP$8, IF(Q1434="", "", Q1434), ""))</f>
        <v/>
      </c>
      <c r="BQ1434" s="61" t="str">
        <f>IF($B1434="", "", IF(COUNTIF(BR1434:$BY1434, "")=BQ$8, IF(R1434="", "", R1434), ""))</f>
        <v/>
      </c>
      <c r="BR1434" s="61" t="str">
        <f>IF($B1434="", "", IF(COUNTIF(BS1434:$BY1434, "")=BR$8, IF(S1434="", "", S1434), ""))</f>
        <v/>
      </c>
      <c r="BS1434" s="61" t="str">
        <f>IF($B1434="", "", IF(COUNTIF(BT1434:$BY1434, "")=BS$8, IF(T1434="", "", T1434), ""))</f>
        <v/>
      </c>
      <c r="BT1434" s="61" t="str">
        <f>IF($B1434="", "", IF(COUNTIF(BU1434:$BY1434, "")=BT$8, IF(U1434="", "", U1434), ""))</f>
        <v/>
      </c>
      <c r="BU1434" s="61" t="str">
        <f>IF($B1434="", "", IF(COUNTIF(BV1434:$BY1434, "")=BU$8, IF(V1434="", "", V1434), ""))</f>
        <v/>
      </c>
      <c r="BV1434" s="61" t="str">
        <f>IF($B1434="", "", IF(COUNTIF(BW1434:$BY1434, "")=BV$8, IF(W1434="", "", W1434), ""))</f>
        <v/>
      </c>
      <c r="BW1434" s="61" t="str">
        <f>IF($B1434="", "", IF(COUNTIF(BX1434:$BY1434, "")=BW$8, IF(X1434="", "", X1434), ""))</f>
        <v/>
      </c>
      <c r="BX1434" s="61" t="str">
        <f>IF($B1434="", "", IF(COUNTIF(BY1434:$BY1434, "")=BX$8, IF(Y1434="", "", Y1434), ""))</f>
        <v/>
      </c>
      <c r="BY1434" s="50" t="str">
        <f t="shared" si="597"/>
        <v/>
      </c>
      <c r="CA1434" s="6" t="str">
        <f t="shared" si="598"/>
        <v/>
      </c>
      <c r="CB1434" s="6" t="str">
        <f>IF(CA1434="", "", RANK(CA1434, $CA$9:$CA$2508, 0)+COUNTIF($CA$9:CA1434, CA1434)-1)</f>
        <v/>
      </c>
    </row>
    <row r="1435" spans="1:80" x14ac:dyDescent="0.25">
      <c r="A1435" s="22"/>
      <c r="B1435" s="121" t="str">
        <f>IF('Stock Details'!B1434="", "", 'Stock Details'!B1434)</f>
        <v/>
      </c>
      <c r="C1435" s="22"/>
      <c r="D1435" s="130"/>
      <c r="E1435" s="122"/>
      <c r="F1435" s="131"/>
      <c r="G1435" s="22"/>
      <c r="H1435" s="130" t="str">
        <f t="shared" si="583"/>
        <v/>
      </c>
      <c r="I1435" s="122"/>
      <c r="J1435" s="131"/>
      <c r="K1435" s="22"/>
      <c r="L1435" s="130" t="str">
        <f t="shared" si="584"/>
        <v/>
      </c>
      <c r="M1435" s="122"/>
      <c r="N1435" s="131"/>
      <c r="O1435" s="22"/>
      <c r="P1435" s="130" t="str">
        <f t="shared" si="585"/>
        <v/>
      </c>
      <c r="Q1435" s="122"/>
      <c r="R1435" s="131"/>
      <c r="S1435" s="22"/>
      <c r="T1435" s="130" t="str">
        <f t="shared" si="586"/>
        <v/>
      </c>
      <c r="U1435" s="122"/>
      <c r="V1435" s="131"/>
      <c r="W1435" s="22"/>
      <c r="X1435" s="130" t="str">
        <f t="shared" si="587"/>
        <v/>
      </c>
      <c r="Y1435" s="122"/>
      <c r="Z1435" s="131"/>
      <c r="AA1435" s="22"/>
      <c r="AC1435" s="6" t="str">
        <f t="shared" si="588"/>
        <v/>
      </c>
      <c r="AE1435" s="6" t="str">
        <f t="shared" si="589"/>
        <v/>
      </c>
      <c r="AF1435" s="6" t="str">
        <f t="shared" si="590"/>
        <v/>
      </c>
      <c r="AG1435" s="6" t="str">
        <f t="shared" si="591"/>
        <v/>
      </c>
      <c r="AH1435" s="6" t="str">
        <f t="shared" si="592"/>
        <v/>
      </c>
      <c r="AI1435" s="6" t="str">
        <f t="shared" si="593"/>
        <v/>
      </c>
      <c r="AJ1435" s="6" t="str">
        <f t="shared" si="594"/>
        <v/>
      </c>
      <c r="AL1435" s="9" t="str">
        <f>IF('Stock Details'!F1434="", "", 'Stock Details'!F1434)</f>
        <v/>
      </c>
      <c r="AM1435" s="9" t="str">
        <f>IF('Stock Details'!G1434="", "", 'Stock Details'!G1434)</f>
        <v/>
      </c>
      <c r="AO1435" s="59" t="str">
        <f t="shared" si="595"/>
        <v/>
      </c>
      <c r="AP1435" s="59" t="str">
        <f t="shared" si="599"/>
        <v/>
      </c>
      <c r="AQ1435" s="59" t="str">
        <f t="shared" si="600"/>
        <v/>
      </c>
      <c r="AR1435" s="59" t="str">
        <f t="shared" si="601"/>
        <v/>
      </c>
      <c r="AS1435" s="59" t="str">
        <f t="shared" si="602"/>
        <v/>
      </c>
      <c r="AT1435" s="59" t="str">
        <f t="shared" si="603"/>
        <v/>
      </c>
      <c r="AV1435" s="59" t="str">
        <f t="shared" si="596"/>
        <v/>
      </c>
      <c r="AW1435" s="59" t="str">
        <f t="shared" si="578"/>
        <v/>
      </c>
      <c r="AX1435" s="59" t="str">
        <f t="shared" si="579"/>
        <v/>
      </c>
      <c r="AY1435" s="59" t="str">
        <f t="shared" si="580"/>
        <v/>
      </c>
      <c r="AZ1435" s="59" t="str">
        <f t="shared" si="581"/>
        <v/>
      </c>
      <c r="BA1435" s="59" t="str">
        <f t="shared" si="582"/>
        <v/>
      </c>
      <c r="BC1435" s="49" t="str">
        <f>IF($B1435="", "", IF(COUNTIF(BD1435:$BY1435, "")=BC$8, IF(D1435="", "", D1435), ""))</f>
        <v/>
      </c>
      <c r="BD1435" s="61" t="str">
        <f>IF($B1435="", "", IF(COUNTIF(BE1435:$BY1435, "")=BD$8, IF(E1435="", "", E1435), ""))</f>
        <v/>
      </c>
      <c r="BE1435" s="61" t="str">
        <f>IF($B1435="", "", IF(COUNTIF(BF1435:$BY1435, "")=BE$8, IF(F1435="", "", F1435), ""))</f>
        <v/>
      </c>
      <c r="BF1435" s="61" t="str">
        <f>IF($B1435="", "", IF(COUNTIF(BG1435:$BY1435, "")=BF$8, IF(G1435="", "", G1435), ""))</f>
        <v/>
      </c>
      <c r="BG1435" s="61" t="str">
        <f>IF($B1435="", "", IF(COUNTIF(BH1435:$BY1435, "")=BG$8, IF(H1435="", "", H1435), ""))</f>
        <v/>
      </c>
      <c r="BH1435" s="61" t="str">
        <f>IF($B1435="", "", IF(COUNTIF(BI1435:$BY1435, "")=BH$8, IF(I1435="", "", I1435), ""))</f>
        <v/>
      </c>
      <c r="BI1435" s="61" t="str">
        <f>IF($B1435="", "", IF(COUNTIF(BJ1435:$BY1435, "")=BI$8, IF(J1435="", "", J1435), ""))</f>
        <v/>
      </c>
      <c r="BJ1435" s="61" t="str">
        <f>IF($B1435="", "", IF(COUNTIF(BK1435:$BY1435, "")=BJ$8, IF(K1435="", "", K1435), ""))</f>
        <v/>
      </c>
      <c r="BK1435" s="61" t="str">
        <f>IF($B1435="", "", IF(COUNTIF(BL1435:$BY1435, "")=BK$8, IF(L1435="", "", L1435), ""))</f>
        <v/>
      </c>
      <c r="BL1435" s="61" t="str">
        <f>IF($B1435="", "", IF(COUNTIF(BM1435:$BY1435, "")=BL$8, IF(M1435="", "", M1435), ""))</f>
        <v/>
      </c>
      <c r="BM1435" s="61" t="str">
        <f>IF($B1435="", "", IF(COUNTIF(BN1435:$BY1435, "")=BM$8, IF(N1435="", "", N1435), ""))</f>
        <v/>
      </c>
      <c r="BN1435" s="61" t="str">
        <f>IF($B1435="", "", IF(COUNTIF(BO1435:$BY1435, "")=BN$8, IF(O1435="", "", O1435), ""))</f>
        <v/>
      </c>
      <c r="BO1435" s="61" t="str">
        <f>IF($B1435="", "", IF(COUNTIF(BP1435:$BY1435, "")=BO$8, IF(P1435="", "", P1435), ""))</f>
        <v/>
      </c>
      <c r="BP1435" s="61" t="str">
        <f>IF($B1435="", "", IF(COUNTIF(BQ1435:$BY1435, "")=BP$8, IF(Q1435="", "", Q1435), ""))</f>
        <v/>
      </c>
      <c r="BQ1435" s="61" t="str">
        <f>IF($B1435="", "", IF(COUNTIF(BR1435:$BY1435, "")=BQ$8, IF(R1435="", "", R1435), ""))</f>
        <v/>
      </c>
      <c r="BR1435" s="61" t="str">
        <f>IF($B1435="", "", IF(COUNTIF(BS1435:$BY1435, "")=BR$8, IF(S1435="", "", S1435), ""))</f>
        <v/>
      </c>
      <c r="BS1435" s="61" t="str">
        <f>IF($B1435="", "", IF(COUNTIF(BT1435:$BY1435, "")=BS$8, IF(T1435="", "", T1435), ""))</f>
        <v/>
      </c>
      <c r="BT1435" s="61" t="str">
        <f>IF($B1435="", "", IF(COUNTIF(BU1435:$BY1435, "")=BT$8, IF(U1435="", "", U1435), ""))</f>
        <v/>
      </c>
      <c r="BU1435" s="61" t="str">
        <f>IF($B1435="", "", IF(COUNTIF(BV1435:$BY1435, "")=BU$8, IF(V1435="", "", V1435), ""))</f>
        <v/>
      </c>
      <c r="BV1435" s="61" t="str">
        <f>IF($B1435="", "", IF(COUNTIF(BW1435:$BY1435, "")=BV$8, IF(W1435="", "", W1435), ""))</f>
        <v/>
      </c>
      <c r="BW1435" s="61" t="str">
        <f>IF($B1435="", "", IF(COUNTIF(BX1435:$BY1435, "")=BW$8, IF(X1435="", "", X1435), ""))</f>
        <v/>
      </c>
      <c r="BX1435" s="61" t="str">
        <f>IF($B1435="", "", IF(COUNTIF(BY1435:$BY1435, "")=BX$8, IF(Y1435="", "", Y1435), ""))</f>
        <v/>
      </c>
      <c r="BY1435" s="50" t="str">
        <f t="shared" si="597"/>
        <v/>
      </c>
      <c r="CA1435" s="6" t="str">
        <f t="shared" si="598"/>
        <v/>
      </c>
      <c r="CB1435" s="6" t="str">
        <f>IF(CA1435="", "", RANK(CA1435, $CA$9:$CA$2508, 0)+COUNTIF($CA$9:CA1435, CA1435)-1)</f>
        <v/>
      </c>
    </row>
    <row r="1436" spans="1:80" x14ac:dyDescent="0.25">
      <c r="A1436" s="22"/>
      <c r="B1436" s="121" t="str">
        <f>IF('Stock Details'!B1435="", "", 'Stock Details'!B1435)</f>
        <v/>
      </c>
      <c r="C1436" s="22"/>
      <c r="D1436" s="130"/>
      <c r="E1436" s="122"/>
      <c r="F1436" s="131"/>
      <c r="G1436" s="22"/>
      <c r="H1436" s="130" t="str">
        <f t="shared" si="583"/>
        <v/>
      </c>
      <c r="I1436" s="122"/>
      <c r="J1436" s="131"/>
      <c r="K1436" s="22"/>
      <c r="L1436" s="130" t="str">
        <f t="shared" si="584"/>
        <v/>
      </c>
      <c r="M1436" s="122"/>
      <c r="N1436" s="131"/>
      <c r="O1436" s="22"/>
      <c r="P1436" s="130" t="str">
        <f t="shared" si="585"/>
        <v/>
      </c>
      <c r="Q1436" s="122"/>
      <c r="R1436" s="131"/>
      <c r="S1436" s="22"/>
      <c r="T1436" s="130" t="str">
        <f t="shared" si="586"/>
        <v/>
      </c>
      <c r="U1436" s="122"/>
      <c r="V1436" s="131"/>
      <c r="W1436" s="22"/>
      <c r="X1436" s="130" t="str">
        <f t="shared" si="587"/>
        <v/>
      </c>
      <c r="Y1436" s="122"/>
      <c r="Z1436" s="131"/>
      <c r="AA1436" s="22"/>
      <c r="AC1436" s="6" t="str">
        <f t="shared" si="588"/>
        <v/>
      </c>
      <c r="AE1436" s="6" t="str">
        <f t="shared" si="589"/>
        <v/>
      </c>
      <c r="AF1436" s="6" t="str">
        <f t="shared" si="590"/>
        <v/>
      </c>
      <c r="AG1436" s="6" t="str">
        <f t="shared" si="591"/>
        <v/>
      </c>
      <c r="AH1436" s="6" t="str">
        <f t="shared" si="592"/>
        <v/>
      </c>
      <c r="AI1436" s="6" t="str">
        <f t="shared" si="593"/>
        <v/>
      </c>
      <c r="AJ1436" s="6" t="str">
        <f t="shared" si="594"/>
        <v/>
      </c>
      <c r="AL1436" s="9" t="str">
        <f>IF('Stock Details'!F1435="", "", 'Stock Details'!F1435)</f>
        <v/>
      </c>
      <c r="AM1436" s="9" t="str">
        <f>IF('Stock Details'!G1435="", "", 'Stock Details'!G1435)</f>
        <v/>
      </c>
      <c r="AO1436" s="59" t="str">
        <f t="shared" si="595"/>
        <v/>
      </c>
      <c r="AP1436" s="59" t="str">
        <f t="shared" si="599"/>
        <v/>
      </c>
      <c r="AQ1436" s="59" t="str">
        <f t="shared" si="600"/>
        <v/>
      </c>
      <c r="AR1436" s="59" t="str">
        <f t="shared" si="601"/>
        <v/>
      </c>
      <c r="AS1436" s="59" t="str">
        <f t="shared" si="602"/>
        <v/>
      </c>
      <c r="AT1436" s="59" t="str">
        <f t="shared" si="603"/>
        <v/>
      </c>
      <c r="AV1436" s="59" t="str">
        <f t="shared" si="596"/>
        <v/>
      </c>
      <c r="AW1436" s="59" t="str">
        <f t="shared" si="578"/>
        <v/>
      </c>
      <c r="AX1436" s="59" t="str">
        <f t="shared" si="579"/>
        <v/>
      </c>
      <c r="AY1436" s="59" t="str">
        <f t="shared" si="580"/>
        <v/>
      </c>
      <c r="AZ1436" s="59" t="str">
        <f t="shared" si="581"/>
        <v/>
      </c>
      <c r="BA1436" s="59" t="str">
        <f t="shared" si="582"/>
        <v/>
      </c>
      <c r="BC1436" s="49" t="str">
        <f>IF($B1436="", "", IF(COUNTIF(BD1436:$BY1436, "")=BC$8, IF(D1436="", "", D1436), ""))</f>
        <v/>
      </c>
      <c r="BD1436" s="61" t="str">
        <f>IF($B1436="", "", IF(COUNTIF(BE1436:$BY1436, "")=BD$8, IF(E1436="", "", E1436), ""))</f>
        <v/>
      </c>
      <c r="BE1436" s="61" t="str">
        <f>IF($B1436="", "", IF(COUNTIF(BF1436:$BY1436, "")=BE$8, IF(F1436="", "", F1436), ""))</f>
        <v/>
      </c>
      <c r="BF1436" s="61" t="str">
        <f>IF($B1436="", "", IF(COUNTIF(BG1436:$BY1436, "")=BF$8, IF(G1436="", "", G1436), ""))</f>
        <v/>
      </c>
      <c r="BG1436" s="61" t="str">
        <f>IF($B1436="", "", IF(COUNTIF(BH1436:$BY1436, "")=BG$8, IF(H1436="", "", H1436), ""))</f>
        <v/>
      </c>
      <c r="BH1436" s="61" t="str">
        <f>IF($B1436="", "", IF(COUNTIF(BI1436:$BY1436, "")=BH$8, IF(I1436="", "", I1436), ""))</f>
        <v/>
      </c>
      <c r="BI1436" s="61" t="str">
        <f>IF($B1436="", "", IF(COUNTIF(BJ1436:$BY1436, "")=BI$8, IF(J1436="", "", J1436), ""))</f>
        <v/>
      </c>
      <c r="BJ1436" s="61" t="str">
        <f>IF($B1436="", "", IF(COUNTIF(BK1436:$BY1436, "")=BJ$8, IF(K1436="", "", K1436), ""))</f>
        <v/>
      </c>
      <c r="BK1436" s="61" t="str">
        <f>IF($B1436="", "", IF(COUNTIF(BL1436:$BY1436, "")=BK$8, IF(L1436="", "", L1436), ""))</f>
        <v/>
      </c>
      <c r="BL1436" s="61" t="str">
        <f>IF($B1436="", "", IF(COUNTIF(BM1436:$BY1436, "")=BL$8, IF(M1436="", "", M1436), ""))</f>
        <v/>
      </c>
      <c r="BM1436" s="61" t="str">
        <f>IF($B1436="", "", IF(COUNTIF(BN1436:$BY1436, "")=BM$8, IF(N1436="", "", N1436), ""))</f>
        <v/>
      </c>
      <c r="BN1436" s="61" t="str">
        <f>IF($B1436="", "", IF(COUNTIF(BO1436:$BY1436, "")=BN$8, IF(O1436="", "", O1436), ""))</f>
        <v/>
      </c>
      <c r="BO1436" s="61" t="str">
        <f>IF($B1436="", "", IF(COUNTIF(BP1436:$BY1436, "")=BO$8, IF(P1436="", "", P1436), ""))</f>
        <v/>
      </c>
      <c r="BP1436" s="61" t="str">
        <f>IF($B1436="", "", IF(COUNTIF(BQ1436:$BY1436, "")=BP$8, IF(Q1436="", "", Q1436), ""))</f>
        <v/>
      </c>
      <c r="BQ1436" s="61" t="str">
        <f>IF($B1436="", "", IF(COUNTIF(BR1436:$BY1436, "")=BQ$8, IF(R1436="", "", R1436), ""))</f>
        <v/>
      </c>
      <c r="BR1436" s="61" t="str">
        <f>IF($B1436="", "", IF(COUNTIF(BS1436:$BY1436, "")=BR$8, IF(S1436="", "", S1436), ""))</f>
        <v/>
      </c>
      <c r="BS1436" s="61" t="str">
        <f>IF($B1436="", "", IF(COUNTIF(BT1436:$BY1436, "")=BS$8, IF(T1436="", "", T1436), ""))</f>
        <v/>
      </c>
      <c r="BT1436" s="61" t="str">
        <f>IF($B1436="", "", IF(COUNTIF(BU1436:$BY1436, "")=BT$8, IF(U1436="", "", U1436), ""))</f>
        <v/>
      </c>
      <c r="BU1436" s="61" t="str">
        <f>IF($B1436="", "", IF(COUNTIF(BV1436:$BY1436, "")=BU$8, IF(V1436="", "", V1436), ""))</f>
        <v/>
      </c>
      <c r="BV1436" s="61" t="str">
        <f>IF($B1436="", "", IF(COUNTIF(BW1436:$BY1436, "")=BV$8, IF(W1436="", "", W1436), ""))</f>
        <v/>
      </c>
      <c r="BW1436" s="61" t="str">
        <f>IF($B1436="", "", IF(COUNTIF(BX1436:$BY1436, "")=BW$8, IF(X1436="", "", X1436), ""))</f>
        <v/>
      </c>
      <c r="BX1436" s="61" t="str">
        <f>IF($B1436="", "", IF(COUNTIF(BY1436:$BY1436, "")=BX$8, IF(Y1436="", "", Y1436), ""))</f>
        <v/>
      </c>
      <c r="BY1436" s="50" t="str">
        <f t="shared" si="597"/>
        <v/>
      </c>
      <c r="CA1436" s="6" t="str">
        <f t="shared" si="598"/>
        <v/>
      </c>
      <c r="CB1436" s="6" t="str">
        <f>IF(CA1436="", "", RANK(CA1436, $CA$9:$CA$2508, 0)+COUNTIF($CA$9:CA1436, CA1436)-1)</f>
        <v/>
      </c>
    </row>
    <row r="1437" spans="1:80" x14ac:dyDescent="0.25">
      <c r="A1437" s="22"/>
      <c r="B1437" s="121" t="str">
        <f>IF('Stock Details'!B1436="", "", 'Stock Details'!B1436)</f>
        <v/>
      </c>
      <c r="C1437" s="22"/>
      <c r="D1437" s="130"/>
      <c r="E1437" s="122"/>
      <c r="F1437" s="131"/>
      <c r="G1437" s="22"/>
      <c r="H1437" s="130" t="str">
        <f t="shared" si="583"/>
        <v/>
      </c>
      <c r="I1437" s="122"/>
      <c r="J1437" s="131"/>
      <c r="K1437" s="22"/>
      <c r="L1437" s="130" t="str">
        <f t="shared" si="584"/>
        <v/>
      </c>
      <c r="M1437" s="122"/>
      <c r="N1437" s="131"/>
      <c r="O1437" s="22"/>
      <c r="P1437" s="130" t="str">
        <f t="shared" si="585"/>
        <v/>
      </c>
      <c r="Q1437" s="122"/>
      <c r="R1437" s="131"/>
      <c r="S1437" s="22"/>
      <c r="T1437" s="130" t="str">
        <f t="shared" si="586"/>
        <v/>
      </c>
      <c r="U1437" s="122"/>
      <c r="V1437" s="131"/>
      <c r="W1437" s="22"/>
      <c r="X1437" s="130" t="str">
        <f t="shared" si="587"/>
        <v/>
      </c>
      <c r="Y1437" s="122"/>
      <c r="Z1437" s="131"/>
      <c r="AA1437" s="22"/>
      <c r="AC1437" s="6" t="str">
        <f t="shared" si="588"/>
        <v/>
      </c>
      <c r="AE1437" s="6" t="str">
        <f t="shared" si="589"/>
        <v/>
      </c>
      <c r="AF1437" s="6" t="str">
        <f t="shared" si="590"/>
        <v/>
      </c>
      <c r="AG1437" s="6" t="str">
        <f t="shared" si="591"/>
        <v/>
      </c>
      <c r="AH1437" s="6" t="str">
        <f t="shared" si="592"/>
        <v/>
      </c>
      <c r="AI1437" s="6" t="str">
        <f t="shared" si="593"/>
        <v/>
      </c>
      <c r="AJ1437" s="6" t="str">
        <f t="shared" si="594"/>
        <v/>
      </c>
      <c r="AL1437" s="9" t="str">
        <f>IF('Stock Details'!F1436="", "", 'Stock Details'!F1436)</f>
        <v/>
      </c>
      <c r="AM1437" s="9" t="str">
        <f>IF('Stock Details'!G1436="", "", 'Stock Details'!G1436)</f>
        <v/>
      </c>
      <c r="AO1437" s="59" t="str">
        <f t="shared" si="595"/>
        <v/>
      </c>
      <c r="AP1437" s="59" t="str">
        <f t="shared" si="599"/>
        <v/>
      </c>
      <c r="AQ1437" s="59" t="str">
        <f t="shared" si="600"/>
        <v/>
      </c>
      <c r="AR1437" s="59" t="str">
        <f t="shared" si="601"/>
        <v/>
      </c>
      <c r="AS1437" s="59" t="str">
        <f t="shared" si="602"/>
        <v/>
      </c>
      <c r="AT1437" s="59" t="str">
        <f t="shared" si="603"/>
        <v/>
      </c>
      <c r="AV1437" s="59" t="str">
        <f t="shared" si="596"/>
        <v/>
      </c>
      <c r="AW1437" s="59" t="str">
        <f t="shared" si="578"/>
        <v/>
      </c>
      <c r="AX1437" s="59" t="str">
        <f t="shared" si="579"/>
        <v/>
      </c>
      <c r="AY1437" s="59" t="str">
        <f t="shared" si="580"/>
        <v/>
      </c>
      <c r="AZ1437" s="59" t="str">
        <f t="shared" si="581"/>
        <v/>
      </c>
      <c r="BA1437" s="59" t="str">
        <f t="shared" si="582"/>
        <v/>
      </c>
      <c r="BC1437" s="49" t="str">
        <f>IF($B1437="", "", IF(COUNTIF(BD1437:$BY1437, "")=BC$8, IF(D1437="", "", D1437), ""))</f>
        <v/>
      </c>
      <c r="BD1437" s="61" t="str">
        <f>IF($B1437="", "", IF(COUNTIF(BE1437:$BY1437, "")=BD$8, IF(E1437="", "", E1437), ""))</f>
        <v/>
      </c>
      <c r="BE1437" s="61" t="str">
        <f>IF($B1437="", "", IF(COUNTIF(BF1437:$BY1437, "")=BE$8, IF(F1437="", "", F1437), ""))</f>
        <v/>
      </c>
      <c r="BF1437" s="61" t="str">
        <f>IF($B1437="", "", IF(COUNTIF(BG1437:$BY1437, "")=BF$8, IF(G1437="", "", G1437), ""))</f>
        <v/>
      </c>
      <c r="BG1437" s="61" t="str">
        <f>IF($B1437="", "", IF(COUNTIF(BH1437:$BY1437, "")=BG$8, IF(H1437="", "", H1437), ""))</f>
        <v/>
      </c>
      <c r="BH1437" s="61" t="str">
        <f>IF($B1437="", "", IF(COUNTIF(BI1437:$BY1437, "")=BH$8, IF(I1437="", "", I1437), ""))</f>
        <v/>
      </c>
      <c r="BI1437" s="61" t="str">
        <f>IF($B1437="", "", IF(COUNTIF(BJ1437:$BY1437, "")=BI$8, IF(J1437="", "", J1437), ""))</f>
        <v/>
      </c>
      <c r="BJ1437" s="61" t="str">
        <f>IF($B1437="", "", IF(COUNTIF(BK1437:$BY1437, "")=BJ$8, IF(K1437="", "", K1437), ""))</f>
        <v/>
      </c>
      <c r="BK1437" s="61" t="str">
        <f>IF($B1437="", "", IF(COUNTIF(BL1437:$BY1437, "")=BK$8, IF(L1437="", "", L1437), ""))</f>
        <v/>
      </c>
      <c r="BL1437" s="61" t="str">
        <f>IF($B1437="", "", IF(COUNTIF(BM1437:$BY1437, "")=BL$8, IF(M1437="", "", M1437), ""))</f>
        <v/>
      </c>
      <c r="BM1437" s="61" t="str">
        <f>IF($B1437="", "", IF(COUNTIF(BN1437:$BY1437, "")=BM$8, IF(N1437="", "", N1437), ""))</f>
        <v/>
      </c>
      <c r="BN1437" s="61" t="str">
        <f>IF($B1437="", "", IF(COUNTIF(BO1437:$BY1437, "")=BN$8, IF(O1437="", "", O1437), ""))</f>
        <v/>
      </c>
      <c r="BO1437" s="61" t="str">
        <f>IF($B1437="", "", IF(COUNTIF(BP1437:$BY1437, "")=BO$8, IF(P1437="", "", P1437), ""))</f>
        <v/>
      </c>
      <c r="BP1437" s="61" t="str">
        <f>IF($B1437="", "", IF(COUNTIF(BQ1437:$BY1437, "")=BP$8, IF(Q1437="", "", Q1437), ""))</f>
        <v/>
      </c>
      <c r="BQ1437" s="61" t="str">
        <f>IF($B1437="", "", IF(COUNTIF(BR1437:$BY1437, "")=BQ$8, IF(R1437="", "", R1437), ""))</f>
        <v/>
      </c>
      <c r="BR1437" s="61" t="str">
        <f>IF($B1437="", "", IF(COUNTIF(BS1437:$BY1437, "")=BR$8, IF(S1437="", "", S1437), ""))</f>
        <v/>
      </c>
      <c r="BS1437" s="61" t="str">
        <f>IF($B1437="", "", IF(COUNTIF(BT1437:$BY1437, "")=BS$8, IF(T1437="", "", T1437), ""))</f>
        <v/>
      </c>
      <c r="BT1437" s="61" t="str">
        <f>IF($B1437="", "", IF(COUNTIF(BU1437:$BY1437, "")=BT$8, IF(U1437="", "", U1437), ""))</f>
        <v/>
      </c>
      <c r="BU1437" s="61" t="str">
        <f>IF($B1437="", "", IF(COUNTIF(BV1437:$BY1437, "")=BU$8, IF(V1437="", "", V1437), ""))</f>
        <v/>
      </c>
      <c r="BV1437" s="61" t="str">
        <f>IF($B1437="", "", IF(COUNTIF(BW1437:$BY1437, "")=BV$8, IF(W1437="", "", W1437), ""))</f>
        <v/>
      </c>
      <c r="BW1437" s="61" t="str">
        <f>IF($B1437="", "", IF(COUNTIF(BX1437:$BY1437, "")=BW$8, IF(X1437="", "", X1437), ""))</f>
        <v/>
      </c>
      <c r="BX1437" s="61" t="str">
        <f>IF($B1437="", "", IF(COUNTIF(BY1437:$BY1437, "")=BX$8, IF(Y1437="", "", Y1437), ""))</f>
        <v/>
      </c>
      <c r="BY1437" s="50" t="str">
        <f t="shared" si="597"/>
        <v/>
      </c>
      <c r="CA1437" s="6" t="str">
        <f t="shared" si="598"/>
        <v/>
      </c>
      <c r="CB1437" s="6" t="str">
        <f>IF(CA1437="", "", RANK(CA1437, $CA$9:$CA$2508, 0)+COUNTIF($CA$9:CA1437, CA1437)-1)</f>
        <v/>
      </c>
    </row>
    <row r="1438" spans="1:80" x14ac:dyDescent="0.25">
      <c r="A1438" s="22"/>
      <c r="B1438" s="121" t="str">
        <f>IF('Stock Details'!B1437="", "", 'Stock Details'!B1437)</f>
        <v/>
      </c>
      <c r="C1438" s="22"/>
      <c r="D1438" s="130"/>
      <c r="E1438" s="122"/>
      <c r="F1438" s="131"/>
      <c r="G1438" s="22"/>
      <c r="H1438" s="130" t="str">
        <f t="shared" si="583"/>
        <v/>
      </c>
      <c r="I1438" s="122"/>
      <c r="J1438" s="131"/>
      <c r="K1438" s="22"/>
      <c r="L1438" s="130" t="str">
        <f t="shared" si="584"/>
        <v/>
      </c>
      <c r="M1438" s="122"/>
      <c r="N1438" s="131"/>
      <c r="O1438" s="22"/>
      <c r="P1438" s="130" t="str">
        <f t="shared" si="585"/>
        <v/>
      </c>
      <c r="Q1438" s="122"/>
      <c r="R1438" s="131"/>
      <c r="S1438" s="22"/>
      <c r="T1438" s="130" t="str">
        <f t="shared" si="586"/>
        <v/>
      </c>
      <c r="U1438" s="122"/>
      <c r="V1438" s="131"/>
      <c r="W1438" s="22"/>
      <c r="X1438" s="130" t="str">
        <f t="shared" si="587"/>
        <v/>
      </c>
      <c r="Y1438" s="122"/>
      <c r="Z1438" s="131"/>
      <c r="AA1438" s="22"/>
      <c r="AC1438" s="6" t="str">
        <f t="shared" si="588"/>
        <v/>
      </c>
      <c r="AE1438" s="6" t="str">
        <f t="shared" si="589"/>
        <v/>
      </c>
      <c r="AF1438" s="6" t="str">
        <f t="shared" si="590"/>
        <v/>
      </c>
      <c r="AG1438" s="6" t="str">
        <f t="shared" si="591"/>
        <v/>
      </c>
      <c r="AH1438" s="6" t="str">
        <f t="shared" si="592"/>
        <v/>
      </c>
      <c r="AI1438" s="6" t="str">
        <f t="shared" si="593"/>
        <v/>
      </c>
      <c r="AJ1438" s="6" t="str">
        <f t="shared" si="594"/>
        <v/>
      </c>
      <c r="AL1438" s="9" t="str">
        <f>IF('Stock Details'!F1437="", "", 'Stock Details'!F1437)</f>
        <v/>
      </c>
      <c r="AM1438" s="9" t="str">
        <f>IF('Stock Details'!G1437="", "", 'Stock Details'!G1437)</f>
        <v/>
      </c>
      <c r="AO1438" s="59" t="str">
        <f t="shared" si="595"/>
        <v/>
      </c>
      <c r="AP1438" s="59" t="str">
        <f t="shared" si="599"/>
        <v/>
      </c>
      <c r="AQ1438" s="59" t="str">
        <f t="shared" si="600"/>
        <v/>
      </c>
      <c r="AR1438" s="59" t="str">
        <f t="shared" si="601"/>
        <v/>
      </c>
      <c r="AS1438" s="59" t="str">
        <f t="shared" si="602"/>
        <v/>
      </c>
      <c r="AT1438" s="59" t="str">
        <f t="shared" si="603"/>
        <v/>
      </c>
      <c r="AV1438" s="59" t="str">
        <f t="shared" si="596"/>
        <v/>
      </c>
      <c r="AW1438" s="59" t="str">
        <f t="shared" si="578"/>
        <v/>
      </c>
      <c r="AX1438" s="59" t="str">
        <f t="shared" si="579"/>
        <v/>
      </c>
      <c r="AY1438" s="59" t="str">
        <f t="shared" si="580"/>
        <v/>
      </c>
      <c r="AZ1438" s="59" t="str">
        <f t="shared" si="581"/>
        <v/>
      </c>
      <c r="BA1438" s="59" t="str">
        <f t="shared" si="582"/>
        <v/>
      </c>
      <c r="BC1438" s="49" t="str">
        <f>IF($B1438="", "", IF(COUNTIF(BD1438:$BY1438, "")=BC$8, IF(D1438="", "", D1438), ""))</f>
        <v/>
      </c>
      <c r="BD1438" s="61" t="str">
        <f>IF($B1438="", "", IF(COUNTIF(BE1438:$BY1438, "")=BD$8, IF(E1438="", "", E1438), ""))</f>
        <v/>
      </c>
      <c r="BE1438" s="61" t="str">
        <f>IF($B1438="", "", IF(COUNTIF(BF1438:$BY1438, "")=BE$8, IF(F1438="", "", F1438), ""))</f>
        <v/>
      </c>
      <c r="BF1438" s="61" t="str">
        <f>IF($B1438="", "", IF(COUNTIF(BG1438:$BY1438, "")=BF$8, IF(G1438="", "", G1438), ""))</f>
        <v/>
      </c>
      <c r="BG1438" s="61" t="str">
        <f>IF($B1438="", "", IF(COUNTIF(BH1438:$BY1438, "")=BG$8, IF(H1438="", "", H1438), ""))</f>
        <v/>
      </c>
      <c r="BH1438" s="61" t="str">
        <f>IF($B1438="", "", IF(COUNTIF(BI1438:$BY1438, "")=BH$8, IF(I1438="", "", I1438), ""))</f>
        <v/>
      </c>
      <c r="BI1438" s="61" t="str">
        <f>IF($B1438="", "", IF(COUNTIF(BJ1438:$BY1438, "")=BI$8, IF(J1438="", "", J1438), ""))</f>
        <v/>
      </c>
      <c r="BJ1438" s="61" t="str">
        <f>IF($B1438="", "", IF(COUNTIF(BK1438:$BY1438, "")=BJ$8, IF(K1438="", "", K1438), ""))</f>
        <v/>
      </c>
      <c r="BK1438" s="61" t="str">
        <f>IF($B1438="", "", IF(COUNTIF(BL1438:$BY1438, "")=BK$8, IF(L1438="", "", L1438), ""))</f>
        <v/>
      </c>
      <c r="BL1438" s="61" t="str">
        <f>IF($B1438="", "", IF(COUNTIF(BM1438:$BY1438, "")=BL$8, IF(M1438="", "", M1438), ""))</f>
        <v/>
      </c>
      <c r="BM1438" s="61" t="str">
        <f>IF($B1438="", "", IF(COUNTIF(BN1438:$BY1438, "")=BM$8, IF(N1438="", "", N1438), ""))</f>
        <v/>
      </c>
      <c r="BN1438" s="61" t="str">
        <f>IF($B1438="", "", IF(COUNTIF(BO1438:$BY1438, "")=BN$8, IF(O1438="", "", O1438), ""))</f>
        <v/>
      </c>
      <c r="BO1438" s="61" t="str">
        <f>IF($B1438="", "", IF(COUNTIF(BP1438:$BY1438, "")=BO$8, IF(P1438="", "", P1438), ""))</f>
        <v/>
      </c>
      <c r="BP1438" s="61" t="str">
        <f>IF($B1438="", "", IF(COUNTIF(BQ1438:$BY1438, "")=BP$8, IF(Q1438="", "", Q1438), ""))</f>
        <v/>
      </c>
      <c r="BQ1438" s="61" t="str">
        <f>IF($B1438="", "", IF(COUNTIF(BR1438:$BY1438, "")=BQ$8, IF(R1438="", "", R1438), ""))</f>
        <v/>
      </c>
      <c r="BR1438" s="61" t="str">
        <f>IF($B1438="", "", IF(COUNTIF(BS1438:$BY1438, "")=BR$8, IF(S1438="", "", S1438), ""))</f>
        <v/>
      </c>
      <c r="BS1438" s="61" t="str">
        <f>IF($B1438="", "", IF(COUNTIF(BT1438:$BY1438, "")=BS$8, IF(T1438="", "", T1438), ""))</f>
        <v/>
      </c>
      <c r="BT1438" s="61" t="str">
        <f>IF($B1438="", "", IF(COUNTIF(BU1438:$BY1438, "")=BT$8, IF(U1438="", "", U1438), ""))</f>
        <v/>
      </c>
      <c r="BU1438" s="61" t="str">
        <f>IF($B1438="", "", IF(COUNTIF(BV1438:$BY1438, "")=BU$8, IF(V1438="", "", V1438), ""))</f>
        <v/>
      </c>
      <c r="BV1438" s="61" t="str">
        <f>IF($B1438="", "", IF(COUNTIF(BW1438:$BY1438, "")=BV$8, IF(W1438="", "", W1438), ""))</f>
        <v/>
      </c>
      <c r="BW1438" s="61" t="str">
        <f>IF($B1438="", "", IF(COUNTIF(BX1438:$BY1438, "")=BW$8, IF(X1438="", "", X1438), ""))</f>
        <v/>
      </c>
      <c r="BX1438" s="61" t="str">
        <f>IF($B1438="", "", IF(COUNTIF(BY1438:$BY1438, "")=BX$8, IF(Y1438="", "", Y1438), ""))</f>
        <v/>
      </c>
      <c r="BY1438" s="50" t="str">
        <f t="shared" si="597"/>
        <v/>
      </c>
      <c r="CA1438" s="6" t="str">
        <f t="shared" si="598"/>
        <v/>
      </c>
      <c r="CB1438" s="6" t="str">
        <f>IF(CA1438="", "", RANK(CA1438, $CA$9:$CA$2508, 0)+COUNTIF($CA$9:CA1438, CA1438)-1)</f>
        <v/>
      </c>
    </row>
    <row r="1439" spans="1:80" x14ac:dyDescent="0.25">
      <c r="A1439" s="22"/>
      <c r="B1439" s="121" t="str">
        <f>IF('Stock Details'!B1438="", "", 'Stock Details'!B1438)</f>
        <v/>
      </c>
      <c r="C1439" s="22"/>
      <c r="D1439" s="130"/>
      <c r="E1439" s="122"/>
      <c r="F1439" s="131"/>
      <c r="G1439" s="22"/>
      <c r="H1439" s="130" t="str">
        <f t="shared" si="583"/>
        <v/>
      </c>
      <c r="I1439" s="122"/>
      <c r="J1439" s="131"/>
      <c r="K1439" s="22"/>
      <c r="L1439" s="130" t="str">
        <f t="shared" si="584"/>
        <v/>
      </c>
      <c r="M1439" s="122"/>
      <c r="N1439" s="131"/>
      <c r="O1439" s="22"/>
      <c r="P1439" s="130" t="str">
        <f t="shared" si="585"/>
        <v/>
      </c>
      <c r="Q1439" s="122"/>
      <c r="R1439" s="131"/>
      <c r="S1439" s="22"/>
      <c r="T1439" s="130" t="str">
        <f t="shared" si="586"/>
        <v/>
      </c>
      <c r="U1439" s="122"/>
      <c r="V1439" s="131"/>
      <c r="W1439" s="22"/>
      <c r="X1439" s="130" t="str">
        <f t="shared" si="587"/>
        <v/>
      </c>
      <c r="Y1439" s="122"/>
      <c r="Z1439" s="131"/>
      <c r="AA1439" s="22"/>
      <c r="AC1439" s="6" t="str">
        <f t="shared" si="588"/>
        <v/>
      </c>
      <c r="AE1439" s="6" t="str">
        <f t="shared" si="589"/>
        <v/>
      </c>
      <c r="AF1439" s="6" t="str">
        <f t="shared" si="590"/>
        <v/>
      </c>
      <c r="AG1439" s="6" t="str">
        <f t="shared" si="591"/>
        <v/>
      </c>
      <c r="AH1439" s="6" t="str">
        <f t="shared" si="592"/>
        <v/>
      </c>
      <c r="AI1439" s="6" t="str">
        <f t="shared" si="593"/>
        <v/>
      </c>
      <c r="AJ1439" s="6" t="str">
        <f t="shared" si="594"/>
        <v/>
      </c>
      <c r="AL1439" s="9" t="str">
        <f>IF('Stock Details'!F1438="", "", 'Stock Details'!F1438)</f>
        <v/>
      </c>
      <c r="AM1439" s="9" t="str">
        <f>IF('Stock Details'!G1438="", "", 'Stock Details'!G1438)</f>
        <v/>
      </c>
      <c r="AO1439" s="59" t="str">
        <f t="shared" si="595"/>
        <v/>
      </c>
      <c r="AP1439" s="59" t="str">
        <f t="shared" si="599"/>
        <v/>
      </c>
      <c r="AQ1439" s="59" t="str">
        <f t="shared" si="600"/>
        <v/>
      </c>
      <c r="AR1439" s="59" t="str">
        <f t="shared" si="601"/>
        <v/>
      </c>
      <c r="AS1439" s="59" t="str">
        <f t="shared" si="602"/>
        <v/>
      </c>
      <c r="AT1439" s="59" t="str">
        <f t="shared" si="603"/>
        <v/>
      </c>
      <c r="AV1439" s="59" t="str">
        <f t="shared" si="596"/>
        <v/>
      </c>
      <c r="AW1439" s="59" t="str">
        <f t="shared" si="578"/>
        <v/>
      </c>
      <c r="AX1439" s="59" t="str">
        <f t="shared" si="579"/>
        <v/>
      </c>
      <c r="AY1439" s="59" t="str">
        <f t="shared" si="580"/>
        <v/>
      </c>
      <c r="AZ1439" s="59" t="str">
        <f t="shared" si="581"/>
        <v/>
      </c>
      <c r="BA1439" s="59" t="str">
        <f t="shared" si="582"/>
        <v/>
      </c>
      <c r="BC1439" s="49" t="str">
        <f>IF($B1439="", "", IF(COUNTIF(BD1439:$BY1439, "")=BC$8, IF(D1439="", "", D1439), ""))</f>
        <v/>
      </c>
      <c r="BD1439" s="61" t="str">
        <f>IF($B1439="", "", IF(COUNTIF(BE1439:$BY1439, "")=BD$8, IF(E1439="", "", E1439), ""))</f>
        <v/>
      </c>
      <c r="BE1439" s="61" t="str">
        <f>IF($B1439="", "", IF(COUNTIF(BF1439:$BY1439, "")=BE$8, IF(F1439="", "", F1439), ""))</f>
        <v/>
      </c>
      <c r="BF1439" s="61" t="str">
        <f>IF($B1439="", "", IF(COUNTIF(BG1439:$BY1439, "")=BF$8, IF(G1439="", "", G1439), ""))</f>
        <v/>
      </c>
      <c r="BG1439" s="61" t="str">
        <f>IF($B1439="", "", IF(COUNTIF(BH1439:$BY1439, "")=BG$8, IF(H1439="", "", H1439), ""))</f>
        <v/>
      </c>
      <c r="BH1439" s="61" t="str">
        <f>IF($B1439="", "", IF(COUNTIF(BI1439:$BY1439, "")=BH$8, IF(I1439="", "", I1439), ""))</f>
        <v/>
      </c>
      <c r="BI1439" s="61" t="str">
        <f>IF($B1439="", "", IF(COUNTIF(BJ1439:$BY1439, "")=BI$8, IF(J1439="", "", J1439), ""))</f>
        <v/>
      </c>
      <c r="BJ1439" s="61" t="str">
        <f>IF($B1439="", "", IF(COUNTIF(BK1439:$BY1439, "")=BJ$8, IF(K1439="", "", K1439), ""))</f>
        <v/>
      </c>
      <c r="BK1439" s="61" t="str">
        <f>IF($B1439="", "", IF(COUNTIF(BL1439:$BY1439, "")=BK$8, IF(L1439="", "", L1439), ""))</f>
        <v/>
      </c>
      <c r="BL1439" s="61" t="str">
        <f>IF($B1439="", "", IF(COUNTIF(BM1439:$BY1439, "")=BL$8, IF(M1439="", "", M1439), ""))</f>
        <v/>
      </c>
      <c r="BM1439" s="61" t="str">
        <f>IF($B1439="", "", IF(COUNTIF(BN1439:$BY1439, "")=BM$8, IF(N1439="", "", N1439), ""))</f>
        <v/>
      </c>
      <c r="BN1439" s="61" t="str">
        <f>IF($B1439="", "", IF(COUNTIF(BO1439:$BY1439, "")=BN$8, IF(O1439="", "", O1439), ""))</f>
        <v/>
      </c>
      <c r="BO1439" s="61" t="str">
        <f>IF($B1439="", "", IF(COUNTIF(BP1439:$BY1439, "")=BO$8, IF(P1439="", "", P1439), ""))</f>
        <v/>
      </c>
      <c r="BP1439" s="61" t="str">
        <f>IF($B1439="", "", IF(COUNTIF(BQ1439:$BY1439, "")=BP$8, IF(Q1439="", "", Q1439), ""))</f>
        <v/>
      </c>
      <c r="BQ1439" s="61" t="str">
        <f>IF($B1439="", "", IF(COUNTIF(BR1439:$BY1439, "")=BQ$8, IF(R1439="", "", R1439), ""))</f>
        <v/>
      </c>
      <c r="BR1439" s="61" t="str">
        <f>IF($B1439="", "", IF(COUNTIF(BS1439:$BY1439, "")=BR$8, IF(S1439="", "", S1439), ""))</f>
        <v/>
      </c>
      <c r="BS1439" s="61" t="str">
        <f>IF($B1439="", "", IF(COUNTIF(BT1439:$BY1439, "")=BS$8, IF(T1439="", "", T1439), ""))</f>
        <v/>
      </c>
      <c r="BT1439" s="61" t="str">
        <f>IF($B1439="", "", IF(COUNTIF(BU1439:$BY1439, "")=BT$8, IF(U1439="", "", U1439), ""))</f>
        <v/>
      </c>
      <c r="BU1439" s="61" t="str">
        <f>IF($B1439="", "", IF(COUNTIF(BV1439:$BY1439, "")=BU$8, IF(V1439="", "", V1439), ""))</f>
        <v/>
      </c>
      <c r="BV1439" s="61" t="str">
        <f>IF($B1439="", "", IF(COUNTIF(BW1439:$BY1439, "")=BV$8, IF(W1439="", "", W1439), ""))</f>
        <v/>
      </c>
      <c r="BW1439" s="61" t="str">
        <f>IF($B1439="", "", IF(COUNTIF(BX1439:$BY1439, "")=BW$8, IF(X1439="", "", X1439), ""))</f>
        <v/>
      </c>
      <c r="BX1439" s="61" t="str">
        <f>IF($B1439="", "", IF(COUNTIF(BY1439:$BY1439, "")=BX$8, IF(Y1439="", "", Y1439), ""))</f>
        <v/>
      </c>
      <c r="BY1439" s="50" t="str">
        <f t="shared" si="597"/>
        <v/>
      </c>
      <c r="CA1439" s="6" t="str">
        <f t="shared" si="598"/>
        <v/>
      </c>
      <c r="CB1439" s="6" t="str">
        <f>IF(CA1439="", "", RANK(CA1439, $CA$9:$CA$2508, 0)+COUNTIF($CA$9:CA1439, CA1439)-1)</f>
        <v/>
      </c>
    </row>
    <row r="1440" spans="1:80" x14ac:dyDescent="0.25">
      <c r="A1440" s="22"/>
      <c r="B1440" s="121" t="str">
        <f>IF('Stock Details'!B1439="", "", 'Stock Details'!B1439)</f>
        <v/>
      </c>
      <c r="C1440" s="22"/>
      <c r="D1440" s="130"/>
      <c r="E1440" s="122"/>
      <c r="F1440" s="131"/>
      <c r="G1440" s="22"/>
      <c r="H1440" s="130" t="str">
        <f t="shared" si="583"/>
        <v/>
      </c>
      <c r="I1440" s="122"/>
      <c r="J1440" s="131"/>
      <c r="K1440" s="22"/>
      <c r="L1440" s="130" t="str">
        <f t="shared" si="584"/>
        <v/>
      </c>
      <c r="M1440" s="122"/>
      <c r="N1440" s="131"/>
      <c r="O1440" s="22"/>
      <c r="P1440" s="130" t="str">
        <f t="shared" si="585"/>
        <v/>
      </c>
      <c r="Q1440" s="122"/>
      <c r="R1440" s="131"/>
      <c r="S1440" s="22"/>
      <c r="T1440" s="130" t="str">
        <f t="shared" si="586"/>
        <v/>
      </c>
      <c r="U1440" s="122"/>
      <c r="V1440" s="131"/>
      <c r="W1440" s="22"/>
      <c r="X1440" s="130" t="str">
        <f t="shared" si="587"/>
        <v/>
      </c>
      <c r="Y1440" s="122"/>
      <c r="Z1440" s="131"/>
      <c r="AA1440" s="22"/>
      <c r="AC1440" s="6" t="str">
        <f t="shared" si="588"/>
        <v/>
      </c>
      <c r="AE1440" s="6" t="str">
        <f t="shared" si="589"/>
        <v/>
      </c>
      <c r="AF1440" s="6" t="str">
        <f t="shared" si="590"/>
        <v/>
      </c>
      <c r="AG1440" s="6" t="str">
        <f t="shared" si="591"/>
        <v/>
      </c>
      <c r="AH1440" s="6" t="str">
        <f t="shared" si="592"/>
        <v/>
      </c>
      <c r="AI1440" s="6" t="str">
        <f t="shared" si="593"/>
        <v/>
      </c>
      <c r="AJ1440" s="6" t="str">
        <f t="shared" si="594"/>
        <v/>
      </c>
      <c r="AL1440" s="9" t="str">
        <f>IF('Stock Details'!F1439="", "", 'Stock Details'!F1439)</f>
        <v/>
      </c>
      <c r="AM1440" s="9" t="str">
        <f>IF('Stock Details'!G1439="", "", 'Stock Details'!G1439)</f>
        <v/>
      </c>
      <c r="AO1440" s="59" t="str">
        <f t="shared" si="595"/>
        <v/>
      </c>
      <c r="AP1440" s="59" t="str">
        <f t="shared" si="599"/>
        <v/>
      </c>
      <c r="AQ1440" s="59" t="str">
        <f t="shared" si="600"/>
        <v/>
      </c>
      <c r="AR1440" s="59" t="str">
        <f t="shared" si="601"/>
        <v/>
      </c>
      <c r="AS1440" s="59" t="str">
        <f t="shared" si="602"/>
        <v/>
      </c>
      <c r="AT1440" s="59" t="str">
        <f t="shared" si="603"/>
        <v/>
      </c>
      <c r="AV1440" s="59" t="str">
        <f t="shared" si="596"/>
        <v/>
      </c>
      <c r="AW1440" s="59" t="str">
        <f t="shared" si="578"/>
        <v/>
      </c>
      <c r="AX1440" s="59" t="str">
        <f t="shared" si="579"/>
        <v/>
      </c>
      <c r="AY1440" s="59" t="str">
        <f t="shared" si="580"/>
        <v/>
      </c>
      <c r="AZ1440" s="59" t="str">
        <f t="shared" si="581"/>
        <v/>
      </c>
      <c r="BA1440" s="59" t="str">
        <f t="shared" si="582"/>
        <v/>
      </c>
      <c r="BC1440" s="49" t="str">
        <f>IF($B1440="", "", IF(COUNTIF(BD1440:$BY1440, "")=BC$8, IF(D1440="", "", D1440), ""))</f>
        <v/>
      </c>
      <c r="BD1440" s="61" t="str">
        <f>IF($B1440="", "", IF(COUNTIF(BE1440:$BY1440, "")=BD$8, IF(E1440="", "", E1440), ""))</f>
        <v/>
      </c>
      <c r="BE1440" s="61" t="str">
        <f>IF($B1440="", "", IF(COUNTIF(BF1440:$BY1440, "")=BE$8, IF(F1440="", "", F1440), ""))</f>
        <v/>
      </c>
      <c r="BF1440" s="61" t="str">
        <f>IF($B1440="", "", IF(COUNTIF(BG1440:$BY1440, "")=BF$8, IF(G1440="", "", G1440), ""))</f>
        <v/>
      </c>
      <c r="BG1440" s="61" t="str">
        <f>IF($B1440="", "", IF(COUNTIF(BH1440:$BY1440, "")=BG$8, IF(H1440="", "", H1440), ""))</f>
        <v/>
      </c>
      <c r="BH1440" s="61" t="str">
        <f>IF($B1440="", "", IF(COUNTIF(BI1440:$BY1440, "")=BH$8, IF(I1440="", "", I1440), ""))</f>
        <v/>
      </c>
      <c r="BI1440" s="61" t="str">
        <f>IF($B1440="", "", IF(COUNTIF(BJ1440:$BY1440, "")=BI$8, IF(J1440="", "", J1440), ""))</f>
        <v/>
      </c>
      <c r="BJ1440" s="61" t="str">
        <f>IF($B1440="", "", IF(COUNTIF(BK1440:$BY1440, "")=BJ$8, IF(K1440="", "", K1440), ""))</f>
        <v/>
      </c>
      <c r="BK1440" s="61" t="str">
        <f>IF($B1440="", "", IF(COUNTIF(BL1440:$BY1440, "")=BK$8, IF(L1440="", "", L1440), ""))</f>
        <v/>
      </c>
      <c r="BL1440" s="61" t="str">
        <f>IF($B1440="", "", IF(COUNTIF(BM1440:$BY1440, "")=BL$8, IF(M1440="", "", M1440), ""))</f>
        <v/>
      </c>
      <c r="BM1440" s="61" t="str">
        <f>IF($B1440="", "", IF(COUNTIF(BN1440:$BY1440, "")=BM$8, IF(N1440="", "", N1440), ""))</f>
        <v/>
      </c>
      <c r="BN1440" s="61" t="str">
        <f>IF($B1440="", "", IF(COUNTIF(BO1440:$BY1440, "")=BN$8, IF(O1440="", "", O1440), ""))</f>
        <v/>
      </c>
      <c r="BO1440" s="61" t="str">
        <f>IF($B1440="", "", IF(COUNTIF(BP1440:$BY1440, "")=BO$8, IF(P1440="", "", P1440), ""))</f>
        <v/>
      </c>
      <c r="BP1440" s="61" t="str">
        <f>IF($B1440="", "", IF(COUNTIF(BQ1440:$BY1440, "")=BP$8, IF(Q1440="", "", Q1440), ""))</f>
        <v/>
      </c>
      <c r="BQ1440" s="61" t="str">
        <f>IF($B1440="", "", IF(COUNTIF(BR1440:$BY1440, "")=BQ$8, IF(R1440="", "", R1440), ""))</f>
        <v/>
      </c>
      <c r="BR1440" s="61" t="str">
        <f>IF($B1440="", "", IF(COUNTIF(BS1440:$BY1440, "")=BR$8, IF(S1440="", "", S1440), ""))</f>
        <v/>
      </c>
      <c r="BS1440" s="61" t="str">
        <f>IF($B1440="", "", IF(COUNTIF(BT1440:$BY1440, "")=BS$8, IF(T1440="", "", T1440), ""))</f>
        <v/>
      </c>
      <c r="BT1440" s="61" t="str">
        <f>IF($B1440="", "", IF(COUNTIF(BU1440:$BY1440, "")=BT$8, IF(U1440="", "", U1440), ""))</f>
        <v/>
      </c>
      <c r="BU1440" s="61" t="str">
        <f>IF($B1440="", "", IF(COUNTIF(BV1440:$BY1440, "")=BU$8, IF(V1440="", "", V1440), ""))</f>
        <v/>
      </c>
      <c r="BV1440" s="61" t="str">
        <f>IF($B1440="", "", IF(COUNTIF(BW1440:$BY1440, "")=BV$8, IF(W1440="", "", W1440), ""))</f>
        <v/>
      </c>
      <c r="BW1440" s="61" t="str">
        <f>IF($B1440="", "", IF(COUNTIF(BX1440:$BY1440, "")=BW$8, IF(X1440="", "", X1440), ""))</f>
        <v/>
      </c>
      <c r="BX1440" s="61" t="str">
        <f>IF($B1440="", "", IF(COUNTIF(BY1440:$BY1440, "")=BX$8, IF(Y1440="", "", Y1440), ""))</f>
        <v/>
      </c>
      <c r="BY1440" s="50" t="str">
        <f t="shared" si="597"/>
        <v/>
      </c>
      <c r="CA1440" s="6" t="str">
        <f t="shared" si="598"/>
        <v/>
      </c>
      <c r="CB1440" s="6" t="str">
        <f>IF(CA1440="", "", RANK(CA1440, $CA$9:$CA$2508, 0)+COUNTIF($CA$9:CA1440, CA1440)-1)</f>
        <v/>
      </c>
    </row>
    <row r="1441" spans="1:80" x14ac:dyDescent="0.25">
      <c r="A1441" s="22"/>
      <c r="B1441" s="121" t="str">
        <f>IF('Stock Details'!B1440="", "", 'Stock Details'!B1440)</f>
        <v/>
      </c>
      <c r="C1441" s="22"/>
      <c r="D1441" s="130"/>
      <c r="E1441" s="122"/>
      <c r="F1441" s="131"/>
      <c r="G1441" s="22"/>
      <c r="H1441" s="130" t="str">
        <f t="shared" si="583"/>
        <v/>
      </c>
      <c r="I1441" s="122"/>
      <c r="J1441" s="131"/>
      <c r="K1441" s="22"/>
      <c r="L1441" s="130" t="str">
        <f t="shared" si="584"/>
        <v/>
      </c>
      <c r="M1441" s="122"/>
      <c r="N1441" s="131"/>
      <c r="O1441" s="22"/>
      <c r="P1441" s="130" t="str">
        <f t="shared" si="585"/>
        <v/>
      </c>
      <c r="Q1441" s="122"/>
      <c r="R1441" s="131"/>
      <c r="S1441" s="22"/>
      <c r="T1441" s="130" t="str">
        <f t="shared" si="586"/>
        <v/>
      </c>
      <c r="U1441" s="122"/>
      <c r="V1441" s="131"/>
      <c r="W1441" s="22"/>
      <c r="X1441" s="130" t="str">
        <f t="shared" si="587"/>
        <v/>
      </c>
      <c r="Y1441" s="122"/>
      <c r="Z1441" s="131"/>
      <c r="AA1441" s="22"/>
      <c r="AC1441" s="6" t="str">
        <f t="shared" si="588"/>
        <v/>
      </c>
      <c r="AE1441" s="6" t="str">
        <f t="shared" si="589"/>
        <v/>
      </c>
      <c r="AF1441" s="6" t="str">
        <f t="shared" si="590"/>
        <v/>
      </c>
      <c r="AG1441" s="6" t="str">
        <f t="shared" si="591"/>
        <v/>
      </c>
      <c r="AH1441" s="6" t="str">
        <f t="shared" si="592"/>
        <v/>
      </c>
      <c r="AI1441" s="6" t="str">
        <f t="shared" si="593"/>
        <v/>
      </c>
      <c r="AJ1441" s="6" t="str">
        <f t="shared" si="594"/>
        <v/>
      </c>
      <c r="AL1441" s="9" t="str">
        <f>IF('Stock Details'!F1440="", "", 'Stock Details'!F1440)</f>
        <v/>
      </c>
      <c r="AM1441" s="9" t="str">
        <f>IF('Stock Details'!G1440="", "", 'Stock Details'!G1440)</f>
        <v/>
      </c>
      <c r="AO1441" s="59" t="str">
        <f t="shared" si="595"/>
        <v/>
      </c>
      <c r="AP1441" s="59" t="str">
        <f t="shared" si="599"/>
        <v/>
      </c>
      <c r="AQ1441" s="59" t="str">
        <f t="shared" si="600"/>
        <v/>
      </c>
      <c r="AR1441" s="59" t="str">
        <f t="shared" si="601"/>
        <v/>
      </c>
      <c r="AS1441" s="59" t="str">
        <f t="shared" si="602"/>
        <v/>
      </c>
      <c r="AT1441" s="59" t="str">
        <f t="shared" si="603"/>
        <v/>
      </c>
      <c r="AV1441" s="59" t="str">
        <f t="shared" si="596"/>
        <v/>
      </c>
      <c r="AW1441" s="59" t="str">
        <f t="shared" si="578"/>
        <v/>
      </c>
      <c r="AX1441" s="59" t="str">
        <f t="shared" si="579"/>
        <v/>
      </c>
      <c r="AY1441" s="59" t="str">
        <f t="shared" si="580"/>
        <v/>
      </c>
      <c r="AZ1441" s="59" t="str">
        <f t="shared" si="581"/>
        <v/>
      </c>
      <c r="BA1441" s="59" t="str">
        <f t="shared" si="582"/>
        <v/>
      </c>
      <c r="BC1441" s="49" t="str">
        <f>IF($B1441="", "", IF(COUNTIF(BD1441:$BY1441, "")=BC$8, IF(D1441="", "", D1441), ""))</f>
        <v/>
      </c>
      <c r="BD1441" s="61" t="str">
        <f>IF($B1441="", "", IF(COUNTIF(BE1441:$BY1441, "")=BD$8, IF(E1441="", "", E1441), ""))</f>
        <v/>
      </c>
      <c r="BE1441" s="61" t="str">
        <f>IF($B1441="", "", IF(COUNTIF(BF1441:$BY1441, "")=BE$8, IF(F1441="", "", F1441), ""))</f>
        <v/>
      </c>
      <c r="BF1441" s="61" t="str">
        <f>IF($B1441="", "", IF(COUNTIF(BG1441:$BY1441, "")=BF$8, IF(G1441="", "", G1441), ""))</f>
        <v/>
      </c>
      <c r="BG1441" s="61" t="str">
        <f>IF($B1441="", "", IF(COUNTIF(BH1441:$BY1441, "")=BG$8, IF(H1441="", "", H1441), ""))</f>
        <v/>
      </c>
      <c r="BH1441" s="61" t="str">
        <f>IF($B1441="", "", IF(COUNTIF(BI1441:$BY1441, "")=BH$8, IF(I1441="", "", I1441), ""))</f>
        <v/>
      </c>
      <c r="BI1441" s="61" t="str">
        <f>IF($B1441="", "", IF(COUNTIF(BJ1441:$BY1441, "")=BI$8, IF(J1441="", "", J1441), ""))</f>
        <v/>
      </c>
      <c r="BJ1441" s="61" t="str">
        <f>IF($B1441="", "", IF(COUNTIF(BK1441:$BY1441, "")=BJ$8, IF(K1441="", "", K1441), ""))</f>
        <v/>
      </c>
      <c r="BK1441" s="61" t="str">
        <f>IF($B1441="", "", IF(COUNTIF(BL1441:$BY1441, "")=BK$8, IF(L1441="", "", L1441), ""))</f>
        <v/>
      </c>
      <c r="BL1441" s="61" t="str">
        <f>IF($B1441="", "", IF(COUNTIF(BM1441:$BY1441, "")=BL$8, IF(M1441="", "", M1441), ""))</f>
        <v/>
      </c>
      <c r="BM1441" s="61" t="str">
        <f>IF($B1441="", "", IF(COUNTIF(BN1441:$BY1441, "")=BM$8, IF(N1441="", "", N1441), ""))</f>
        <v/>
      </c>
      <c r="BN1441" s="61" t="str">
        <f>IF($B1441="", "", IF(COUNTIF(BO1441:$BY1441, "")=BN$8, IF(O1441="", "", O1441), ""))</f>
        <v/>
      </c>
      <c r="BO1441" s="61" t="str">
        <f>IF($B1441="", "", IF(COUNTIF(BP1441:$BY1441, "")=BO$8, IF(P1441="", "", P1441), ""))</f>
        <v/>
      </c>
      <c r="BP1441" s="61" t="str">
        <f>IF($B1441="", "", IF(COUNTIF(BQ1441:$BY1441, "")=BP$8, IF(Q1441="", "", Q1441), ""))</f>
        <v/>
      </c>
      <c r="BQ1441" s="61" t="str">
        <f>IF($B1441="", "", IF(COUNTIF(BR1441:$BY1441, "")=BQ$8, IF(R1441="", "", R1441), ""))</f>
        <v/>
      </c>
      <c r="BR1441" s="61" t="str">
        <f>IF($B1441="", "", IF(COUNTIF(BS1441:$BY1441, "")=BR$8, IF(S1441="", "", S1441), ""))</f>
        <v/>
      </c>
      <c r="BS1441" s="61" t="str">
        <f>IF($B1441="", "", IF(COUNTIF(BT1441:$BY1441, "")=BS$8, IF(T1441="", "", T1441), ""))</f>
        <v/>
      </c>
      <c r="BT1441" s="61" t="str">
        <f>IF($B1441="", "", IF(COUNTIF(BU1441:$BY1441, "")=BT$8, IF(U1441="", "", U1441), ""))</f>
        <v/>
      </c>
      <c r="BU1441" s="61" t="str">
        <f>IF($B1441="", "", IF(COUNTIF(BV1441:$BY1441, "")=BU$8, IF(V1441="", "", V1441), ""))</f>
        <v/>
      </c>
      <c r="BV1441" s="61" t="str">
        <f>IF($B1441="", "", IF(COUNTIF(BW1441:$BY1441, "")=BV$8, IF(W1441="", "", W1441), ""))</f>
        <v/>
      </c>
      <c r="BW1441" s="61" t="str">
        <f>IF($B1441="", "", IF(COUNTIF(BX1441:$BY1441, "")=BW$8, IF(X1441="", "", X1441), ""))</f>
        <v/>
      </c>
      <c r="BX1441" s="61" t="str">
        <f>IF($B1441="", "", IF(COUNTIF(BY1441:$BY1441, "")=BX$8, IF(Y1441="", "", Y1441), ""))</f>
        <v/>
      </c>
      <c r="BY1441" s="50" t="str">
        <f t="shared" si="597"/>
        <v/>
      </c>
      <c r="CA1441" s="6" t="str">
        <f t="shared" si="598"/>
        <v/>
      </c>
      <c r="CB1441" s="6" t="str">
        <f>IF(CA1441="", "", RANK(CA1441, $CA$9:$CA$2508, 0)+COUNTIF($CA$9:CA1441, CA1441)-1)</f>
        <v/>
      </c>
    </row>
    <row r="1442" spans="1:80" x14ac:dyDescent="0.25">
      <c r="A1442" s="22"/>
      <c r="B1442" s="121" t="str">
        <f>IF('Stock Details'!B1441="", "", 'Stock Details'!B1441)</f>
        <v/>
      </c>
      <c r="C1442" s="22"/>
      <c r="D1442" s="130"/>
      <c r="E1442" s="122"/>
      <c r="F1442" s="131"/>
      <c r="G1442" s="22"/>
      <c r="H1442" s="130" t="str">
        <f t="shared" si="583"/>
        <v/>
      </c>
      <c r="I1442" s="122"/>
      <c r="J1442" s="131"/>
      <c r="K1442" s="22"/>
      <c r="L1442" s="130" t="str">
        <f t="shared" si="584"/>
        <v/>
      </c>
      <c r="M1442" s="122"/>
      <c r="N1442" s="131"/>
      <c r="O1442" s="22"/>
      <c r="P1442" s="130" t="str">
        <f t="shared" si="585"/>
        <v/>
      </c>
      <c r="Q1442" s="122"/>
      <c r="R1442" s="131"/>
      <c r="S1442" s="22"/>
      <c r="T1442" s="130" t="str">
        <f t="shared" si="586"/>
        <v/>
      </c>
      <c r="U1442" s="122"/>
      <c r="V1442" s="131"/>
      <c r="W1442" s="22"/>
      <c r="X1442" s="130" t="str">
        <f t="shared" si="587"/>
        <v/>
      </c>
      <c r="Y1442" s="122"/>
      <c r="Z1442" s="131"/>
      <c r="AA1442" s="22"/>
      <c r="AC1442" s="6" t="str">
        <f t="shared" si="588"/>
        <v/>
      </c>
      <c r="AE1442" s="6" t="str">
        <f t="shared" si="589"/>
        <v/>
      </c>
      <c r="AF1442" s="6" t="str">
        <f t="shared" si="590"/>
        <v/>
      </c>
      <c r="AG1442" s="6" t="str">
        <f t="shared" si="591"/>
        <v/>
      </c>
      <c r="AH1442" s="6" t="str">
        <f t="shared" si="592"/>
        <v/>
      </c>
      <c r="AI1442" s="6" t="str">
        <f t="shared" si="593"/>
        <v/>
      </c>
      <c r="AJ1442" s="6" t="str">
        <f t="shared" si="594"/>
        <v/>
      </c>
      <c r="AL1442" s="9" t="str">
        <f>IF('Stock Details'!F1441="", "", 'Stock Details'!F1441)</f>
        <v/>
      </c>
      <c r="AM1442" s="9" t="str">
        <f>IF('Stock Details'!G1441="", "", 'Stock Details'!G1441)</f>
        <v/>
      </c>
      <c r="AO1442" s="59" t="str">
        <f t="shared" si="595"/>
        <v/>
      </c>
      <c r="AP1442" s="59" t="str">
        <f t="shared" si="599"/>
        <v/>
      </c>
      <c r="AQ1442" s="59" t="str">
        <f t="shared" si="600"/>
        <v/>
      </c>
      <c r="AR1442" s="59" t="str">
        <f t="shared" si="601"/>
        <v/>
      </c>
      <c r="AS1442" s="59" t="str">
        <f t="shared" si="602"/>
        <v/>
      </c>
      <c r="AT1442" s="59" t="str">
        <f t="shared" si="603"/>
        <v/>
      </c>
      <c r="AV1442" s="59" t="str">
        <f t="shared" si="596"/>
        <v/>
      </c>
      <c r="AW1442" s="59" t="str">
        <f t="shared" si="578"/>
        <v/>
      </c>
      <c r="AX1442" s="59" t="str">
        <f t="shared" si="579"/>
        <v/>
      </c>
      <c r="AY1442" s="59" t="str">
        <f t="shared" si="580"/>
        <v/>
      </c>
      <c r="AZ1442" s="59" t="str">
        <f t="shared" si="581"/>
        <v/>
      </c>
      <c r="BA1442" s="59" t="str">
        <f t="shared" si="582"/>
        <v/>
      </c>
      <c r="BC1442" s="49" t="str">
        <f>IF($B1442="", "", IF(COUNTIF(BD1442:$BY1442, "")=BC$8, IF(D1442="", "", D1442), ""))</f>
        <v/>
      </c>
      <c r="BD1442" s="61" t="str">
        <f>IF($B1442="", "", IF(COUNTIF(BE1442:$BY1442, "")=BD$8, IF(E1442="", "", E1442), ""))</f>
        <v/>
      </c>
      <c r="BE1442" s="61" t="str">
        <f>IF($B1442="", "", IF(COUNTIF(BF1442:$BY1442, "")=BE$8, IF(F1442="", "", F1442), ""))</f>
        <v/>
      </c>
      <c r="BF1442" s="61" t="str">
        <f>IF($B1442="", "", IF(COUNTIF(BG1442:$BY1442, "")=BF$8, IF(G1442="", "", G1442), ""))</f>
        <v/>
      </c>
      <c r="BG1442" s="61" t="str">
        <f>IF($B1442="", "", IF(COUNTIF(BH1442:$BY1442, "")=BG$8, IF(H1442="", "", H1442), ""))</f>
        <v/>
      </c>
      <c r="BH1442" s="61" t="str">
        <f>IF($B1442="", "", IF(COUNTIF(BI1442:$BY1442, "")=BH$8, IF(I1442="", "", I1442), ""))</f>
        <v/>
      </c>
      <c r="BI1442" s="61" t="str">
        <f>IF($B1442="", "", IF(COUNTIF(BJ1442:$BY1442, "")=BI$8, IF(J1442="", "", J1442), ""))</f>
        <v/>
      </c>
      <c r="BJ1442" s="61" t="str">
        <f>IF($B1442="", "", IF(COUNTIF(BK1442:$BY1442, "")=BJ$8, IF(K1442="", "", K1442), ""))</f>
        <v/>
      </c>
      <c r="BK1442" s="61" t="str">
        <f>IF($B1442="", "", IF(COUNTIF(BL1442:$BY1442, "")=BK$8, IF(L1442="", "", L1442), ""))</f>
        <v/>
      </c>
      <c r="BL1442" s="61" t="str">
        <f>IF($B1442="", "", IF(COUNTIF(BM1442:$BY1442, "")=BL$8, IF(M1442="", "", M1442), ""))</f>
        <v/>
      </c>
      <c r="BM1442" s="61" t="str">
        <f>IF($B1442="", "", IF(COUNTIF(BN1442:$BY1442, "")=BM$8, IF(N1442="", "", N1442), ""))</f>
        <v/>
      </c>
      <c r="BN1442" s="61" t="str">
        <f>IF($B1442="", "", IF(COUNTIF(BO1442:$BY1442, "")=BN$8, IF(O1442="", "", O1442), ""))</f>
        <v/>
      </c>
      <c r="BO1442" s="61" t="str">
        <f>IF($B1442="", "", IF(COUNTIF(BP1442:$BY1442, "")=BO$8, IF(P1442="", "", P1442), ""))</f>
        <v/>
      </c>
      <c r="BP1442" s="61" t="str">
        <f>IF($B1442="", "", IF(COUNTIF(BQ1442:$BY1442, "")=BP$8, IF(Q1442="", "", Q1442), ""))</f>
        <v/>
      </c>
      <c r="BQ1442" s="61" t="str">
        <f>IF($B1442="", "", IF(COUNTIF(BR1442:$BY1442, "")=BQ$8, IF(R1442="", "", R1442), ""))</f>
        <v/>
      </c>
      <c r="BR1442" s="61" t="str">
        <f>IF($B1442="", "", IF(COUNTIF(BS1442:$BY1442, "")=BR$8, IF(S1442="", "", S1442), ""))</f>
        <v/>
      </c>
      <c r="BS1442" s="61" t="str">
        <f>IF($B1442="", "", IF(COUNTIF(BT1442:$BY1442, "")=BS$8, IF(T1442="", "", T1442), ""))</f>
        <v/>
      </c>
      <c r="BT1442" s="61" t="str">
        <f>IF($B1442="", "", IF(COUNTIF(BU1442:$BY1442, "")=BT$8, IF(U1442="", "", U1442), ""))</f>
        <v/>
      </c>
      <c r="BU1442" s="61" t="str">
        <f>IF($B1442="", "", IF(COUNTIF(BV1442:$BY1442, "")=BU$8, IF(V1442="", "", V1442), ""))</f>
        <v/>
      </c>
      <c r="BV1442" s="61" t="str">
        <f>IF($B1442="", "", IF(COUNTIF(BW1442:$BY1442, "")=BV$8, IF(W1442="", "", W1442), ""))</f>
        <v/>
      </c>
      <c r="BW1442" s="61" t="str">
        <f>IF($B1442="", "", IF(COUNTIF(BX1442:$BY1442, "")=BW$8, IF(X1442="", "", X1442), ""))</f>
        <v/>
      </c>
      <c r="BX1442" s="61" t="str">
        <f>IF($B1442="", "", IF(COUNTIF(BY1442:$BY1442, "")=BX$8, IF(Y1442="", "", Y1442), ""))</f>
        <v/>
      </c>
      <c r="BY1442" s="50" t="str">
        <f t="shared" si="597"/>
        <v/>
      </c>
      <c r="CA1442" s="6" t="str">
        <f t="shared" si="598"/>
        <v/>
      </c>
      <c r="CB1442" s="6" t="str">
        <f>IF(CA1442="", "", RANK(CA1442, $CA$9:$CA$2508, 0)+COUNTIF($CA$9:CA1442, CA1442)-1)</f>
        <v/>
      </c>
    </row>
    <row r="1443" spans="1:80" x14ac:dyDescent="0.25">
      <c r="A1443" s="22"/>
      <c r="B1443" s="121" t="str">
        <f>IF('Stock Details'!B1442="", "", 'Stock Details'!B1442)</f>
        <v/>
      </c>
      <c r="C1443" s="22"/>
      <c r="D1443" s="130"/>
      <c r="E1443" s="122"/>
      <c r="F1443" s="131"/>
      <c r="G1443" s="22"/>
      <c r="H1443" s="130" t="str">
        <f t="shared" si="583"/>
        <v/>
      </c>
      <c r="I1443" s="122"/>
      <c r="J1443" s="131"/>
      <c r="K1443" s="22"/>
      <c r="L1443" s="130" t="str">
        <f t="shared" si="584"/>
        <v/>
      </c>
      <c r="M1443" s="122"/>
      <c r="N1443" s="131"/>
      <c r="O1443" s="22"/>
      <c r="P1443" s="130" t="str">
        <f t="shared" si="585"/>
        <v/>
      </c>
      <c r="Q1443" s="122"/>
      <c r="R1443" s="131"/>
      <c r="S1443" s="22"/>
      <c r="T1443" s="130" t="str">
        <f t="shared" si="586"/>
        <v/>
      </c>
      <c r="U1443" s="122"/>
      <c r="V1443" s="131"/>
      <c r="W1443" s="22"/>
      <c r="X1443" s="130" t="str">
        <f t="shared" si="587"/>
        <v/>
      </c>
      <c r="Y1443" s="122"/>
      <c r="Z1443" s="131"/>
      <c r="AA1443" s="22"/>
      <c r="AC1443" s="6" t="str">
        <f t="shared" si="588"/>
        <v/>
      </c>
      <c r="AE1443" s="6" t="str">
        <f t="shared" si="589"/>
        <v/>
      </c>
      <c r="AF1443" s="6" t="str">
        <f t="shared" si="590"/>
        <v/>
      </c>
      <c r="AG1443" s="6" t="str">
        <f t="shared" si="591"/>
        <v/>
      </c>
      <c r="AH1443" s="6" t="str">
        <f t="shared" si="592"/>
        <v/>
      </c>
      <c r="AI1443" s="6" t="str">
        <f t="shared" si="593"/>
        <v/>
      </c>
      <c r="AJ1443" s="6" t="str">
        <f t="shared" si="594"/>
        <v/>
      </c>
      <c r="AL1443" s="9" t="str">
        <f>IF('Stock Details'!F1442="", "", 'Stock Details'!F1442)</f>
        <v/>
      </c>
      <c r="AM1443" s="9" t="str">
        <f>IF('Stock Details'!G1442="", "", 'Stock Details'!G1442)</f>
        <v/>
      </c>
      <c r="AO1443" s="59" t="str">
        <f t="shared" si="595"/>
        <v/>
      </c>
      <c r="AP1443" s="59" t="str">
        <f t="shared" si="599"/>
        <v/>
      </c>
      <c r="AQ1443" s="59" t="str">
        <f t="shared" si="600"/>
        <v/>
      </c>
      <c r="AR1443" s="59" t="str">
        <f t="shared" si="601"/>
        <v/>
      </c>
      <c r="AS1443" s="59" t="str">
        <f t="shared" si="602"/>
        <v/>
      </c>
      <c r="AT1443" s="59" t="str">
        <f t="shared" si="603"/>
        <v/>
      </c>
      <c r="AV1443" s="59" t="str">
        <f t="shared" si="596"/>
        <v/>
      </c>
      <c r="AW1443" s="59" t="str">
        <f t="shared" si="578"/>
        <v/>
      </c>
      <c r="AX1443" s="59" t="str">
        <f t="shared" si="579"/>
        <v/>
      </c>
      <c r="AY1443" s="59" t="str">
        <f t="shared" si="580"/>
        <v/>
      </c>
      <c r="AZ1443" s="59" t="str">
        <f t="shared" si="581"/>
        <v/>
      </c>
      <c r="BA1443" s="59" t="str">
        <f t="shared" si="582"/>
        <v/>
      </c>
      <c r="BC1443" s="49" t="str">
        <f>IF($B1443="", "", IF(COUNTIF(BD1443:$BY1443, "")=BC$8, IF(D1443="", "", D1443), ""))</f>
        <v/>
      </c>
      <c r="BD1443" s="61" t="str">
        <f>IF($B1443="", "", IF(COUNTIF(BE1443:$BY1443, "")=BD$8, IF(E1443="", "", E1443), ""))</f>
        <v/>
      </c>
      <c r="BE1443" s="61" t="str">
        <f>IF($B1443="", "", IF(COUNTIF(BF1443:$BY1443, "")=BE$8, IF(F1443="", "", F1443), ""))</f>
        <v/>
      </c>
      <c r="BF1443" s="61" t="str">
        <f>IF($B1443="", "", IF(COUNTIF(BG1443:$BY1443, "")=BF$8, IF(G1443="", "", G1443), ""))</f>
        <v/>
      </c>
      <c r="BG1443" s="61" t="str">
        <f>IF($B1443="", "", IF(COUNTIF(BH1443:$BY1443, "")=BG$8, IF(H1443="", "", H1443), ""))</f>
        <v/>
      </c>
      <c r="BH1443" s="61" t="str">
        <f>IF($B1443="", "", IF(COUNTIF(BI1443:$BY1443, "")=BH$8, IF(I1443="", "", I1443), ""))</f>
        <v/>
      </c>
      <c r="BI1443" s="61" t="str">
        <f>IF($B1443="", "", IF(COUNTIF(BJ1443:$BY1443, "")=BI$8, IF(J1443="", "", J1443), ""))</f>
        <v/>
      </c>
      <c r="BJ1443" s="61" t="str">
        <f>IF($B1443="", "", IF(COUNTIF(BK1443:$BY1443, "")=BJ$8, IF(K1443="", "", K1443), ""))</f>
        <v/>
      </c>
      <c r="BK1443" s="61" t="str">
        <f>IF($B1443="", "", IF(COUNTIF(BL1443:$BY1443, "")=BK$8, IF(L1443="", "", L1443), ""))</f>
        <v/>
      </c>
      <c r="BL1443" s="61" t="str">
        <f>IF($B1443="", "", IF(COUNTIF(BM1443:$BY1443, "")=BL$8, IF(M1443="", "", M1443), ""))</f>
        <v/>
      </c>
      <c r="BM1443" s="61" t="str">
        <f>IF($B1443="", "", IF(COUNTIF(BN1443:$BY1443, "")=BM$8, IF(N1443="", "", N1443), ""))</f>
        <v/>
      </c>
      <c r="BN1443" s="61" t="str">
        <f>IF($B1443="", "", IF(COUNTIF(BO1443:$BY1443, "")=BN$8, IF(O1443="", "", O1443), ""))</f>
        <v/>
      </c>
      <c r="BO1443" s="61" t="str">
        <f>IF($B1443="", "", IF(COUNTIF(BP1443:$BY1443, "")=BO$8, IF(P1443="", "", P1443), ""))</f>
        <v/>
      </c>
      <c r="BP1443" s="61" t="str">
        <f>IF($B1443="", "", IF(COUNTIF(BQ1443:$BY1443, "")=BP$8, IF(Q1443="", "", Q1443), ""))</f>
        <v/>
      </c>
      <c r="BQ1443" s="61" t="str">
        <f>IF($B1443="", "", IF(COUNTIF(BR1443:$BY1443, "")=BQ$8, IF(R1443="", "", R1443), ""))</f>
        <v/>
      </c>
      <c r="BR1443" s="61" t="str">
        <f>IF($B1443="", "", IF(COUNTIF(BS1443:$BY1443, "")=BR$8, IF(S1443="", "", S1443), ""))</f>
        <v/>
      </c>
      <c r="BS1443" s="61" t="str">
        <f>IF($B1443="", "", IF(COUNTIF(BT1443:$BY1443, "")=BS$8, IF(T1443="", "", T1443), ""))</f>
        <v/>
      </c>
      <c r="BT1443" s="61" t="str">
        <f>IF($B1443="", "", IF(COUNTIF(BU1443:$BY1443, "")=BT$8, IF(U1443="", "", U1443), ""))</f>
        <v/>
      </c>
      <c r="BU1443" s="61" t="str">
        <f>IF($B1443="", "", IF(COUNTIF(BV1443:$BY1443, "")=BU$8, IF(V1443="", "", V1443), ""))</f>
        <v/>
      </c>
      <c r="BV1443" s="61" t="str">
        <f>IF($B1443="", "", IF(COUNTIF(BW1443:$BY1443, "")=BV$8, IF(W1443="", "", W1443), ""))</f>
        <v/>
      </c>
      <c r="BW1443" s="61" t="str">
        <f>IF($B1443="", "", IF(COUNTIF(BX1443:$BY1443, "")=BW$8, IF(X1443="", "", X1443), ""))</f>
        <v/>
      </c>
      <c r="BX1443" s="61" t="str">
        <f>IF($B1443="", "", IF(COUNTIF(BY1443:$BY1443, "")=BX$8, IF(Y1443="", "", Y1443), ""))</f>
        <v/>
      </c>
      <c r="BY1443" s="50" t="str">
        <f t="shared" si="597"/>
        <v/>
      </c>
      <c r="CA1443" s="6" t="str">
        <f t="shared" si="598"/>
        <v/>
      </c>
      <c r="CB1443" s="6" t="str">
        <f>IF(CA1443="", "", RANK(CA1443, $CA$9:$CA$2508, 0)+COUNTIF($CA$9:CA1443, CA1443)-1)</f>
        <v/>
      </c>
    </row>
    <row r="1444" spans="1:80" x14ac:dyDescent="0.25">
      <c r="A1444" s="22"/>
      <c r="B1444" s="121" t="str">
        <f>IF('Stock Details'!B1443="", "", 'Stock Details'!B1443)</f>
        <v/>
      </c>
      <c r="C1444" s="22"/>
      <c r="D1444" s="130"/>
      <c r="E1444" s="122"/>
      <c r="F1444" s="131"/>
      <c r="G1444" s="22"/>
      <c r="H1444" s="130" t="str">
        <f t="shared" si="583"/>
        <v/>
      </c>
      <c r="I1444" s="122"/>
      <c r="J1444" s="131"/>
      <c r="K1444" s="22"/>
      <c r="L1444" s="130" t="str">
        <f t="shared" si="584"/>
        <v/>
      </c>
      <c r="M1444" s="122"/>
      <c r="N1444" s="131"/>
      <c r="O1444" s="22"/>
      <c r="P1444" s="130" t="str">
        <f t="shared" si="585"/>
        <v/>
      </c>
      <c r="Q1444" s="122"/>
      <c r="R1444" s="131"/>
      <c r="S1444" s="22"/>
      <c r="T1444" s="130" t="str">
        <f t="shared" si="586"/>
        <v/>
      </c>
      <c r="U1444" s="122"/>
      <c r="V1444" s="131"/>
      <c r="W1444" s="22"/>
      <c r="X1444" s="130" t="str">
        <f t="shared" si="587"/>
        <v/>
      </c>
      <c r="Y1444" s="122"/>
      <c r="Z1444" s="131"/>
      <c r="AA1444" s="22"/>
      <c r="AC1444" s="6" t="str">
        <f t="shared" si="588"/>
        <v/>
      </c>
      <c r="AE1444" s="6" t="str">
        <f t="shared" si="589"/>
        <v/>
      </c>
      <c r="AF1444" s="6" t="str">
        <f t="shared" si="590"/>
        <v/>
      </c>
      <c r="AG1444" s="6" t="str">
        <f t="shared" si="591"/>
        <v/>
      </c>
      <c r="AH1444" s="6" t="str">
        <f t="shared" si="592"/>
        <v/>
      </c>
      <c r="AI1444" s="6" t="str">
        <f t="shared" si="593"/>
        <v/>
      </c>
      <c r="AJ1444" s="6" t="str">
        <f t="shared" si="594"/>
        <v/>
      </c>
      <c r="AL1444" s="9" t="str">
        <f>IF('Stock Details'!F1443="", "", 'Stock Details'!F1443)</f>
        <v/>
      </c>
      <c r="AM1444" s="9" t="str">
        <f>IF('Stock Details'!G1443="", "", 'Stock Details'!G1443)</f>
        <v/>
      </c>
      <c r="AO1444" s="59" t="str">
        <f t="shared" si="595"/>
        <v/>
      </c>
      <c r="AP1444" s="59" t="str">
        <f t="shared" si="599"/>
        <v/>
      </c>
      <c r="AQ1444" s="59" t="str">
        <f t="shared" si="600"/>
        <v/>
      </c>
      <c r="AR1444" s="59" t="str">
        <f t="shared" si="601"/>
        <v/>
      </c>
      <c r="AS1444" s="59" t="str">
        <f t="shared" si="602"/>
        <v/>
      </c>
      <c r="AT1444" s="59" t="str">
        <f t="shared" si="603"/>
        <v/>
      </c>
      <c r="AV1444" s="59" t="str">
        <f t="shared" si="596"/>
        <v/>
      </c>
      <c r="AW1444" s="59" t="str">
        <f t="shared" si="578"/>
        <v/>
      </c>
      <c r="AX1444" s="59" t="str">
        <f t="shared" si="579"/>
        <v/>
      </c>
      <c r="AY1444" s="59" t="str">
        <f t="shared" si="580"/>
        <v/>
      </c>
      <c r="AZ1444" s="59" t="str">
        <f t="shared" si="581"/>
        <v/>
      </c>
      <c r="BA1444" s="59" t="str">
        <f t="shared" si="582"/>
        <v/>
      </c>
      <c r="BC1444" s="49" t="str">
        <f>IF($B1444="", "", IF(COUNTIF(BD1444:$BY1444, "")=BC$8, IF(D1444="", "", D1444), ""))</f>
        <v/>
      </c>
      <c r="BD1444" s="61" t="str">
        <f>IF($B1444="", "", IF(COUNTIF(BE1444:$BY1444, "")=BD$8, IF(E1444="", "", E1444), ""))</f>
        <v/>
      </c>
      <c r="BE1444" s="61" t="str">
        <f>IF($B1444="", "", IF(COUNTIF(BF1444:$BY1444, "")=BE$8, IF(F1444="", "", F1444), ""))</f>
        <v/>
      </c>
      <c r="BF1444" s="61" t="str">
        <f>IF($B1444="", "", IF(COUNTIF(BG1444:$BY1444, "")=BF$8, IF(G1444="", "", G1444), ""))</f>
        <v/>
      </c>
      <c r="BG1444" s="61" t="str">
        <f>IF($B1444="", "", IF(COUNTIF(BH1444:$BY1444, "")=BG$8, IF(H1444="", "", H1444), ""))</f>
        <v/>
      </c>
      <c r="BH1444" s="61" t="str">
        <f>IF($B1444="", "", IF(COUNTIF(BI1444:$BY1444, "")=BH$8, IF(I1444="", "", I1444), ""))</f>
        <v/>
      </c>
      <c r="BI1444" s="61" t="str">
        <f>IF($B1444="", "", IF(COUNTIF(BJ1444:$BY1444, "")=BI$8, IF(J1444="", "", J1444), ""))</f>
        <v/>
      </c>
      <c r="BJ1444" s="61" t="str">
        <f>IF($B1444="", "", IF(COUNTIF(BK1444:$BY1444, "")=BJ$8, IF(K1444="", "", K1444), ""))</f>
        <v/>
      </c>
      <c r="BK1444" s="61" t="str">
        <f>IF($B1444="", "", IF(COUNTIF(BL1444:$BY1444, "")=BK$8, IF(L1444="", "", L1444), ""))</f>
        <v/>
      </c>
      <c r="BL1444" s="61" t="str">
        <f>IF($B1444="", "", IF(COUNTIF(BM1444:$BY1444, "")=BL$8, IF(M1444="", "", M1444), ""))</f>
        <v/>
      </c>
      <c r="BM1444" s="61" t="str">
        <f>IF($B1444="", "", IF(COUNTIF(BN1444:$BY1444, "")=BM$8, IF(N1444="", "", N1444), ""))</f>
        <v/>
      </c>
      <c r="BN1444" s="61" t="str">
        <f>IF($B1444="", "", IF(COUNTIF(BO1444:$BY1444, "")=BN$8, IF(O1444="", "", O1444), ""))</f>
        <v/>
      </c>
      <c r="BO1444" s="61" t="str">
        <f>IF($B1444="", "", IF(COUNTIF(BP1444:$BY1444, "")=BO$8, IF(P1444="", "", P1444), ""))</f>
        <v/>
      </c>
      <c r="BP1444" s="61" t="str">
        <f>IF($B1444="", "", IF(COUNTIF(BQ1444:$BY1444, "")=BP$8, IF(Q1444="", "", Q1444), ""))</f>
        <v/>
      </c>
      <c r="BQ1444" s="61" t="str">
        <f>IF($B1444="", "", IF(COUNTIF(BR1444:$BY1444, "")=BQ$8, IF(R1444="", "", R1444), ""))</f>
        <v/>
      </c>
      <c r="BR1444" s="61" t="str">
        <f>IF($B1444="", "", IF(COUNTIF(BS1444:$BY1444, "")=BR$8, IF(S1444="", "", S1444), ""))</f>
        <v/>
      </c>
      <c r="BS1444" s="61" t="str">
        <f>IF($B1444="", "", IF(COUNTIF(BT1444:$BY1444, "")=BS$8, IF(T1444="", "", T1444), ""))</f>
        <v/>
      </c>
      <c r="BT1444" s="61" t="str">
        <f>IF($B1444="", "", IF(COUNTIF(BU1444:$BY1444, "")=BT$8, IF(U1444="", "", U1444), ""))</f>
        <v/>
      </c>
      <c r="BU1444" s="61" t="str">
        <f>IF($B1444="", "", IF(COUNTIF(BV1444:$BY1444, "")=BU$8, IF(V1444="", "", V1444), ""))</f>
        <v/>
      </c>
      <c r="BV1444" s="61" t="str">
        <f>IF($B1444="", "", IF(COUNTIF(BW1444:$BY1444, "")=BV$8, IF(W1444="", "", W1444), ""))</f>
        <v/>
      </c>
      <c r="BW1444" s="61" t="str">
        <f>IF($B1444="", "", IF(COUNTIF(BX1444:$BY1444, "")=BW$8, IF(X1444="", "", X1444), ""))</f>
        <v/>
      </c>
      <c r="BX1444" s="61" t="str">
        <f>IF($B1444="", "", IF(COUNTIF(BY1444:$BY1444, "")=BX$8, IF(Y1444="", "", Y1444), ""))</f>
        <v/>
      </c>
      <c r="BY1444" s="50" t="str">
        <f t="shared" si="597"/>
        <v/>
      </c>
      <c r="CA1444" s="6" t="str">
        <f t="shared" si="598"/>
        <v/>
      </c>
      <c r="CB1444" s="6" t="str">
        <f>IF(CA1444="", "", RANK(CA1444, $CA$9:$CA$2508, 0)+COUNTIF($CA$9:CA1444, CA1444)-1)</f>
        <v/>
      </c>
    </row>
    <row r="1445" spans="1:80" x14ac:dyDescent="0.25">
      <c r="A1445" s="22"/>
      <c r="B1445" s="121" t="str">
        <f>IF('Stock Details'!B1444="", "", 'Stock Details'!B1444)</f>
        <v/>
      </c>
      <c r="C1445" s="22"/>
      <c r="D1445" s="130"/>
      <c r="E1445" s="122"/>
      <c r="F1445" s="131"/>
      <c r="G1445" s="22"/>
      <c r="H1445" s="130" t="str">
        <f t="shared" si="583"/>
        <v/>
      </c>
      <c r="I1445" s="122"/>
      <c r="J1445" s="131"/>
      <c r="K1445" s="22"/>
      <c r="L1445" s="130" t="str">
        <f t="shared" si="584"/>
        <v/>
      </c>
      <c r="M1445" s="122"/>
      <c r="N1445" s="131"/>
      <c r="O1445" s="22"/>
      <c r="P1445" s="130" t="str">
        <f t="shared" si="585"/>
        <v/>
      </c>
      <c r="Q1445" s="122"/>
      <c r="R1445" s="131"/>
      <c r="S1445" s="22"/>
      <c r="T1445" s="130" t="str">
        <f t="shared" si="586"/>
        <v/>
      </c>
      <c r="U1445" s="122"/>
      <c r="V1445" s="131"/>
      <c r="W1445" s="22"/>
      <c r="X1445" s="130" t="str">
        <f t="shared" si="587"/>
        <v/>
      </c>
      <c r="Y1445" s="122"/>
      <c r="Z1445" s="131"/>
      <c r="AA1445" s="22"/>
      <c r="AC1445" s="6" t="str">
        <f t="shared" si="588"/>
        <v/>
      </c>
      <c r="AE1445" s="6" t="str">
        <f t="shared" si="589"/>
        <v/>
      </c>
      <c r="AF1445" s="6" t="str">
        <f t="shared" si="590"/>
        <v/>
      </c>
      <c r="AG1445" s="6" t="str">
        <f t="shared" si="591"/>
        <v/>
      </c>
      <c r="AH1445" s="6" t="str">
        <f t="shared" si="592"/>
        <v/>
      </c>
      <c r="AI1445" s="6" t="str">
        <f t="shared" si="593"/>
        <v/>
      </c>
      <c r="AJ1445" s="6" t="str">
        <f t="shared" si="594"/>
        <v/>
      </c>
      <c r="AL1445" s="9" t="str">
        <f>IF('Stock Details'!F1444="", "", 'Stock Details'!F1444)</f>
        <v/>
      </c>
      <c r="AM1445" s="9" t="str">
        <f>IF('Stock Details'!G1444="", "", 'Stock Details'!G1444)</f>
        <v/>
      </c>
      <c r="AO1445" s="59" t="str">
        <f t="shared" si="595"/>
        <v/>
      </c>
      <c r="AP1445" s="59" t="str">
        <f t="shared" si="599"/>
        <v/>
      </c>
      <c r="AQ1445" s="59" t="str">
        <f t="shared" si="600"/>
        <v/>
      </c>
      <c r="AR1445" s="59" t="str">
        <f t="shared" si="601"/>
        <v/>
      </c>
      <c r="AS1445" s="59" t="str">
        <f t="shared" si="602"/>
        <v/>
      </c>
      <c r="AT1445" s="59" t="str">
        <f t="shared" si="603"/>
        <v/>
      </c>
      <c r="AV1445" s="59" t="str">
        <f t="shared" si="596"/>
        <v/>
      </c>
      <c r="AW1445" s="59" t="str">
        <f t="shared" si="578"/>
        <v/>
      </c>
      <c r="AX1445" s="59" t="str">
        <f t="shared" si="579"/>
        <v/>
      </c>
      <c r="AY1445" s="59" t="str">
        <f t="shared" si="580"/>
        <v/>
      </c>
      <c r="AZ1445" s="59" t="str">
        <f t="shared" si="581"/>
        <v/>
      </c>
      <c r="BA1445" s="59" t="str">
        <f t="shared" si="582"/>
        <v/>
      </c>
      <c r="BC1445" s="49" t="str">
        <f>IF($B1445="", "", IF(COUNTIF(BD1445:$BY1445, "")=BC$8, IF(D1445="", "", D1445), ""))</f>
        <v/>
      </c>
      <c r="BD1445" s="61" t="str">
        <f>IF($B1445="", "", IF(COUNTIF(BE1445:$BY1445, "")=BD$8, IF(E1445="", "", E1445), ""))</f>
        <v/>
      </c>
      <c r="BE1445" s="61" t="str">
        <f>IF($B1445="", "", IF(COUNTIF(BF1445:$BY1445, "")=BE$8, IF(F1445="", "", F1445), ""))</f>
        <v/>
      </c>
      <c r="BF1445" s="61" t="str">
        <f>IF($B1445="", "", IF(COUNTIF(BG1445:$BY1445, "")=BF$8, IF(G1445="", "", G1445), ""))</f>
        <v/>
      </c>
      <c r="BG1445" s="61" t="str">
        <f>IF($B1445="", "", IF(COUNTIF(BH1445:$BY1445, "")=BG$8, IF(H1445="", "", H1445), ""))</f>
        <v/>
      </c>
      <c r="BH1445" s="61" t="str">
        <f>IF($B1445="", "", IF(COUNTIF(BI1445:$BY1445, "")=BH$8, IF(I1445="", "", I1445), ""))</f>
        <v/>
      </c>
      <c r="BI1445" s="61" t="str">
        <f>IF($B1445="", "", IF(COUNTIF(BJ1445:$BY1445, "")=BI$8, IF(J1445="", "", J1445), ""))</f>
        <v/>
      </c>
      <c r="BJ1445" s="61" t="str">
        <f>IF($B1445="", "", IF(COUNTIF(BK1445:$BY1445, "")=BJ$8, IF(K1445="", "", K1445), ""))</f>
        <v/>
      </c>
      <c r="BK1445" s="61" t="str">
        <f>IF($B1445="", "", IF(COUNTIF(BL1445:$BY1445, "")=BK$8, IF(L1445="", "", L1445), ""))</f>
        <v/>
      </c>
      <c r="BL1445" s="61" t="str">
        <f>IF($B1445="", "", IF(COUNTIF(BM1445:$BY1445, "")=BL$8, IF(M1445="", "", M1445), ""))</f>
        <v/>
      </c>
      <c r="BM1445" s="61" t="str">
        <f>IF($B1445="", "", IF(COUNTIF(BN1445:$BY1445, "")=BM$8, IF(N1445="", "", N1445), ""))</f>
        <v/>
      </c>
      <c r="BN1445" s="61" t="str">
        <f>IF($B1445="", "", IF(COUNTIF(BO1445:$BY1445, "")=BN$8, IF(O1445="", "", O1445), ""))</f>
        <v/>
      </c>
      <c r="BO1445" s="61" t="str">
        <f>IF($B1445="", "", IF(COUNTIF(BP1445:$BY1445, "")=BO$8, IF(P1445="", "", P1445), ""))</f>
        <v/>
      </c>
      <c r="BP1445" s="61" t="str">
        <f>IF($B1445="", "", IF(COUNTIF(BQ1445:$BY1445, "")=BP$8, IF(Q1445="", "", Q1445), ""))</f>
        <v/>
      </c>
      <c r="BQ1445" s="61" t="str">
        <f>IF($B1445="", "", IF(COUNTIF(BR1445:$BY1445, "")=BQ$8, IF(R1445="", "", R1445), ""))</f>
        <v/>
      </c>
      <c r="BR1445" s="61" t="str">
        <f>IF($B1445="", "", IF(COUNTIF(BS1445:$BY1445, "")=BR$8, IF(S1445="", "", S1445), ""))</f>
        <v/>
      </c>
      <c r="BS1445" s="61" t="str">
        <f>IF($B1445="", "", IF(COUNTIF(BT1445:$BY1445, "")=BS$8, IF(T1445="", "", T1445), ""))</f>
        <v/>
      </c>
      <c r="BT1445" s="61" t="str">
        <f>IF($B1445="", "", IF(COUNTIF(BU1445:$BY1445, "")=BT$8, IF(U1445="", "", U1445), ""))</f>
        <v/>
      </c>
      <c r="BU1445" s="61" t="str">
        <f>IF($B1445="", "", IF(COUNTIF(BV1445:$BY1445, "")=BU$8, IF(V1445="", "", V1445), ""))</f>
        <v/>
      </c>
      <c r="BV1445" s="61" t="str">
        <f>IF($B1445="", "", IF(COUNTIF(BW1445:$BY1445, "")=BV$8, IF(W1445="", "", W1445), ""))</f>
        <v/>
      </c>
      <c r="BW1445" s="61" t="str">
        <f>IF($B1445="", "", IF(COUNTIF(BX1445:$BY1445, "")=BW$8, IF(X1445="", "", X1445), ""))</f>
        <v/>
      </c>
      <c r="BX1445" s="61" t="str">
        <f>IF($B1445="", "", IF(COUNTIF(BY1445:$BY1445, "")=BX$8, IF(Y1445="", "", Y1445), ""))</f>
        <v/>
      </c>
      <c r="BY1445" s="50" t="str">
        <f t="shared" si="597"/>
        <v/>
      </c>
      <c r="CA1445" s="6" t="str">
        <f t="shared" si="598"/>
        <v/>
      </c>
      <c r="CB1445" s="6" t="str">
        <f>IF(CA1445="", "", RANK(CA1445, $CA$9:$CA$2508, 0)+COUNTIF($CA$9:CA1445, CA1445)-1)</f>
        <v/>
      </c>
    </row>
    <row r="1446" spans="1:80" x14ac:dyDescent="0.25">
      <c r="A1446" s="22"/>
      <c r="B1446" s="121" t="str">
        <f>IF('Stock Details'!B1445="", "", 'Stock Details'!B1445)</f>
        <v/>
      </c>
      <c r="C1446" s="22"/>
      <c r="D1446" s="130"/>
      <c r="E1446" s="122"/>
      <c r="F1446" s="131"/>
      <c r="G1446" s="22"/>
      <c r="H1446" s="130" t="str">
        <f t="shared" si="583"/>
        <v/>
      </c>
      <c r="I1446" s="122"/>
      <c r="J1446" s="131"/>
      <c r="K1446" s="22"/>
      <c r="L1446" s="130" t="str">
        <f t="shared" si="584"/>
        <v/>
      </c>
      <c r="M1446" s="122"/>
      <c r="N1446" s="131"/>
      <c r="O1446" s="22"/>
      <c r="P1446" s="130" t="str">
        <f t="shared" si="585"/>
        <v/>
      </c>
      <c r="Q1446" s="122"/>
      <c r="R1446" s="131"/>
      <c r="S1446" s="22"/>
      <c r="T1446" s="130" t="str">
        <f t="shared" si="586"/>
        <v/>
      </c>
      <c r="U1446" s="122"/>
      <c r="V1446" s="131"/>
      <c r="W1446" s="22"/>
      <c r="X1446" s="130" t="str">
        <f t="shared" si="587"/>
        <v/>
      </c>
      <c r="Y1446" s="122"/>
      <c r="Z1446" s="131"/>
      <c r="AA1446" s="22"/>
      <c r="AC1446" s="6" t="str">
        <f t="shared" si="588"/>
        <v/>
      </c>
      <c r="AE1446" s="6" t="str">
        <f t="shared" si="589"/>
        <v/>
      </c>
      <c r="AF1446" s="6" t="str">
        <f t="shared" si="590"/>
        <v/>
      </c>
      <c r="AG1446" s="6" t="str">
        <f t="shared" si="591"/>
        <v/>
      </c>
      <c r="AH1446" s="6" t="str">
        <f t="shared" si="592"/>
        <v/>
      </c>
      <c r="AI1446" s="6" t="str">
        <f t="shared" si="593"/>
        <v/>
      </c>
      <c r="AJ1446" s="6" t="str">
        <f t="shared" si="594"/>
        <v/>
      </c>
      <c r="AL1446" s="9" t="str">
        <f>IF('Stock Details'!F1445="", "", 'Stock Details'!F1445)</f>
        <v/>
      </c>
      <c r="AM1446" s="9" t="str">
        <f>IF('Stock Details'!G1445="", "", 'Stock Details'!G1445)</f>
        <v/>
      </c>
      <c r="AO1446" s="59" t="str">
        <f t="shared" si="595"/>
        <v/>
      </c>
      <c r="AP1446" s="59" t="str">
        <f t="shared" si="599"/>
        <v/>
      </c>
      <c r="AQ1446" s="59" t="str">
        <f t="shared" si="600"/>
        <v/>
      </c>
      <c r="AR1446" s="59" t="str">
        <f t="shared" si="601"/>
        <v/>
      </c>
      <c r="AS1446" s="59" t="str">
        <f t="shared" si="602"/>
        <v/>
      </c>
      <c r="AT1446" s="59" t="str">
        <f t="shared" si="603"/>
        <v/>
      </c>
      <c r="AV1446" s="59" t="str">
        <f t="shared" si="596"/>
        <v/>
      </c>
      <c r="AW1446" s="59" t="str">
        <f t="shared" si="578"/>
        <v/>
      </c>
      <c r="AX1446" s="59" t="str">
        <f t="shared" si="579"/>
        <v/>
      </c>
      <c r="AY1446" s="59" t="str">
        <f t="shared" si="580"/>
        <v/>
      </c>
      <c r="AZ1446" s="59" t="str">
        <f t="shared" si="581"/>
        <v/>
      </c>
      <c r="BA1446" s="59" t="str">
        <f t="shared" si="582"/>
        <v/>
      </c>
      <c r="BC1446" s="49" t="str">
        <f>IF($B1446="", "", IF(COUNTIF(BD1446:$BY1446, "")=BC$8, IF(D1446="", "", D1446), ""))</f>
        <v/>
      </c>
      <c r="BD1446" s="61" t="str">
        <f>IF($B1446="", "", IF(COUNTIF(BE1446:$BY1446, "")=BD$8, IF(E1446="", "", E1446), ""))</f>
        <v/>
      </c>
      <c r="BE1446" s="61" t="str">
        <f>IF($B1446="", "", IF(COUNTIF(BF1446:$BY1446, "")=BE$8, IF(F1446="", "", F1446), ""))</f>
        <v/>
      </c>
      <c r="BF1446" s="61" t="str">
        <f>IF($B1446="", "", IF(COUNTIF(BG1446:$BY1446, "")=BF$8, IF(G1446="", "", G1446), ""))</f>
        <v/>
      </c>
      <c r="BG1446" s="61" t="str">
        <f>IF($B1446="", "", IF(COUNTIF(BH1446:$BY1446, "")=BG$8, IF(H1446="", "", H1446), ""))</f>
        <v/>
      </c>
      <c r="BH1446" s="61" t="str">
        <f>IF($B1446="", "", IF(COUNTIF(BI1446:$BY1446, "")=BH$8, IF(I1446="", "", I1446), ""))</f>
        <v/>
      </c>
      <c r="BI1446" s="61" t="str">
        <f>IF($B1446="", "", IF(COUNTIF(BJ1446:$BY1446, "")=BI$8, IF(J1446="", "", J1446), ""))</f>
        <v/>
      </c>
      <c r="BJ1446" s="61" t="str">
        <f>IF($B1446="", "", IF(COUNTIF(BK1446:$BY1446, "")=BJ$8, IF(K1446="", "", K1446), ""))</f>
        <v/>
      </c>
      <c r="BK1446" s="61" t="str">
        <f>IF($B1446="", "", IF(COUNTIF(BL1446:$BY1446, "")=BK$8, IF(L1446="", "", L1446), ""))</f>
        <v/>
      </c>
      <c r="BL1446" s="61" t="str">
        <f>IF($B1446="", "", IF(COUNTIF(BM1446:$BY1446, "")=BL$8, IF(M1446="", "", M1446), ""))</f>
        <v/>
      </c>
      <c r="BM1446" s="61" t="str">
        <f>IF($B1446="", "", IF(COUNTIF(BN1446:$BY1446, "")=BM$8, IF(N1446="", "", N1446), ""))</f>
        <v/>
      </c>
      <c r="BN1446" s="61" t="str">
        <f>IF($B1446="", "", IF(COUNTIF(BO1446:$BY1446, "")=BN$8, IF(O1446="", "", O1446), ""))</f>
        <v/>
      </c>
      <c r="BO1446" s="61" t="str">
        <f>IF($B1446="", "", IF(COUNTIF(BP1446:$BY1446, "")=BO$8, IF(P1446="", "", P1446), ""))</f>
        <v/>
      </c>
      <c r="BP1446" s="61" t="str">
        <f>IF($B1446="", "", IF(COUNTIF(BQ1446:$BY1446, "")=BP$8, IF(Q1446="", "", Q1446), ""))</f>
        <v/>
      </c>
      <c r="BQ1446" s="61" t="str">
        <f>IF($B1446="", "", IF(COUNTIF(BR1446:$BY1446, "")=BQ$8, IF(R1446="", "", R1446), ""))</f>
        <v/>
      </c>
      <c r="BR1446" s="61" t="str">
        <f>IF($B1446="", "", IF(COUNTIF(BS1446:$BY1446, "")=BR$8, IF(S1446="", "", S1446), ""))</f>
        <v/>
      </c>
      <c r="BS1446" s="61" t="str">
        <f>IF($B1446="", "", IF(COUNTIF(BT1446:$BY1446, "")=BS$8, IF(T1446="", "", T1446), ""))</f>
        <v/>
      </c>
      <c r="BT1446" s="61" t="str">
        <f>IF($B1446="", "", IF(COUNTIF(BU1446:$BY1446, "")=BT$8, IF(U1446="", "", U1446), ""))</f>
        <v/>
      </c>
      <c r="BU1446" s="61" t="str">
        <f>IF($B1446="", "", IF(COUNTIF(BV1446:$BY1446, "")=BU$8, IF(V1446="", "", V1446), ""))</f>
        <v/>
      </c>
      <c r="BV1446" s="61" t="str">
        <f>IF($B1446="", "", IF(COUNTIF(BW1446:$BY1446, "")=BV$8, IF(W1446="", "", W1446), ""))</f>
        <v/>
      </c>
      <c r="BW1446" s="61" t="str">
        <f>IF($B1446="", "", IF(COUNTIF(BX1446:$BY1446, "")=BW$8, IF(X1446="", "", X1446), ""))</f>
        <v/>
      </c>
      <c r="BX1446" s="61" t="str">
        <f>IF($B1446="", "", IF(COUNTIF(BY1446:$BY1446, "")=BX$8, IF(Y1446="", "", Y1446), ""))</f>
        <v/>
      </c>
      <c r="BY1446" s="50" t="str">
        <f t="shared" si="597"/>
        <v/>
      </c>
      <c r="CA1446" s="6" t="str">
        <f t="shared" si="598"/>
        <v/>
      </c>
      <c r="CB1446" s="6" t="str">
        <f>IF(CA1446="", "", RANK(CA1446, $CA$9:$CA$2508, 0)+COUNTIF($CA$9:CA1446, CA1446)-1)</f>
        <v/>
      </c>
    </row>
    <row r="1447" spans="1:80" x14ac:dyDescent="0.25">
      <c r="A1447" s="22"/>
      <c r="B1447" s="121" t="str">
        <f>IF('Stock Details'!B1446="", "", 'Stock Details'!B1446)</f>
        <v/>
      </c>
      <c r="C1447" s="22"/>
      <c r="D1447" s="130"/>
      <c r="E1447" s="122"/>
      <c r="F1447" s="131"/>
      <c r="G1447" s="22"/>
      <c r="H1447" s="130" t="str">
        <f t="shared" si="583"/>
        <v/>
      </c>
      <c r="I1447" s="122"/>
      <c r="J1447" s="131"/>
      <c r="K1447" s="22"/>
      <c r="L1447" s="130" t="str">
        <f t="shared" si="584"/>
        <v/>
      </c>
      <c r="M1447" s="122"/>
      <c r="N1447" s="131"/>
      <c r="O1447" s="22"/>
      <c r="P1447" s="130" t="str">
        <f t="shared" si="585"/>
        <v/>
      </c>
      <c r="Q1447" s="122"/>
      <c r="R1447" s="131"/>
      <c r="S1447" s="22"/>
      <c r="T1447" s="130" t="str">
        <f t="shared" si="586"/>
        <v/>
      </c>
      <c r="U1447" s="122"/>
      <c r="V1447" s="131"/>
      <c r="W1447" s="22"/>
      <c r="X1447" s="130" t="str">
        <f t="shared" si="587"/>
        <v/>
      </c>
      <c r="Y1447" s="122"/>
      <c r="Z1447" s="131"/>
      <c r="AA1447" s="22"/>
      <c r="AC1447" s="6" t="str">
        <f t="shared" si="588"/>
        <v/>
      </c>
      <c r="AE1447" s="6" t="str">
        <f t="shared" si="589"/>
        <v/>
      </c>
      <c r="AF1447" s="6" t="str">
        <f t="shared" si="590"/>
        <v/>
      </c>
      <c r="AG1447" s="6" t="str">
        <f t="shared" si="591"/>
        <v/>
      </c>
      <c r="AH1447" s="6" t="str">
        <f t="shared" si="592"/>
        <v/>
      </c>
      <c r="AI1447" s="6" t="str">
        <f t="shared" si="593"/>
        <v/>
      </c>
      <c r="AJ1447" s="6" t="str">
        <f t="shared" si="594"/>
        <v/>
      </c>
      <c r="AL1447" s="9" t="str">
        <f>IF('Stock Details'!F1446="", "", 'Stock Details'!F1446)</f>
        <v/>
      </c>
      <c r="AM1447" s="9" t="str">
        <f>IF('Stock Details'!G1446="", "", 'Stock Details'!G1446)</f>
        <v/>
      </c>
      <c r="AO1447" s="59" t="str">
        <f t="shared" si="595"/>
        <v/>
      </c>
      <c r="AP1447" s="59" t="str">
        <f t="shared" si="599"/>
        <v/>
      </c>
      <c r="AQ1447" s="59" t="str">
        <f t="shared" si="600"/>
        <v/>
      </c>
      <c r="AR1447" s="59" t="str">
        <f t="shared" si="601"/>
        <v/>
      </c>
      <c r="AS1447" s="59" t="str">
        <f t="shared" si="602"/>
        <v/>
      </c>
      <c r="AT1447" s="59" t="str">
        <f t="shared" si="603"/>
        <v/>
      </c>
      <c r="AV1447" s="59" t="str">
        <f t="shared" si="596"/>
        <v/>
      </c>
      <c r="AW1447" s="59" t="str">
        <f t="shared" si="578"/>
        <v/>
      </c>
      <c r="AX1447" s="59" t="str">
        <f t="shared" si="579"/>
        <v/>
      </c>
      <c r="AY1447" s="59" t="str">
        <f t="shared" si="580"/>
        <v/>
      </c>
      <c r="AZ1447" s="59" t="str">
        <f t="shared" si="581"/>
        <v/>
      </c>
      <c r="BA1447" s="59" t="str">
        <f t="shared" si="582"/>
        <v/>
      </c>
      <c r="BC1447" s="49" t="str">
        <f>IF($B1447="", "", IF(COUNTIF(BD1447:$BY1447, "")=BC$8, IF(D1447="", "", D1447), ""))</f>
        <v/>
      </c>
      <c r="BD1447" s="61" t="str">
        <f>IF($B1447="", "", IF(COUNTIF(BE1447:$BY1447, "")=BD$8, IF(E1447="", "", E1447), ""))</f>
        <v/>
      </c>
      <c r="BE1447" s="61" t="str">
        <f>IF($B1447="", "", IF(COUNTIF(BF1447:$BY1447, "")=BE$8, IF(F1447="", "", F1447), ""))</f>
        <v/>
      </c>
      <c r="BF1447" s="61" t="str">
        <f>IF($B1447="", "", IF(COUNTIF(BG1447:$BY1447, "")=BF$8, IF(G1447="", "", G1447), ""))</f>
        <v/>
      </c>
      <c r="BG1447" s="61" t="str">
        <f>IF($B1447="", "", IF(COUNTIF(BH1447:$BY1447, "")=BG$8, IF(H1447="", "", H1447), ""))</f>
        <v/>
      </c>
      <c r="BH1447" s="61" t="str">
        <f>IF($B1447="", "", IF(COUNTIF(BI1447:$BY1447, "")=BH$8, IF(I1447="", "", I1447), ""))</f>
        <v/>
      </c>
      <c r="BI1447" s="61" t="str">
        <f>IF($B1447="", "", IF(COUNTIF(BJ1447:$BY1447, "")=BI$8, IF(J1447="", "", J1447), ""))</f>
        <v/>
      </c>
      <c r="BJ1447" s="61" t="str">
        <f>IF($B1447="", "", IF(COUNTIF(BK1447:$BY1447, "")=BJ$8, IF(K1447="", "", K1447), ""))</f>
        <v/>
      </c>
      <c r="BK1447" s="61" t="str">
        <f>IF($B1447="", "", IF(COUNTIF(BL1447:$BY1447, "")=BK$8, IF(L1447="", "", L1447), ""))</f>
        <v/>
      </c>
      <c r="BL1447" s="61" t="str">
        <f>IF($B1447="", "", IF(COUNTIF(BM1447:$BY1447, "")=BL$8, IF(M1447="", "", M1447), ""))</f>
        <v/>
      </c>
      <c r="BM1447" s="61" t="str">
        <f>IF($B1447="", "", IF(COUNTIF(BN1447:$BY1447, "")=BM$8, IF(N1447="", "", N1447), ""))</f>
        <v/>
      </c>
      <c r="BN1447" s="61" t="str">
        <f>IF($B1447="", "", IF(COUNTIF(BO1447:$BY1447, "")=BN$8, IF(O1447="", "", O1447), ""))</f>
        <v/>
      </c>
      <c r="BO1447" s="61" t="str">
        <f>IF($B1447="", "", IF(COUNTIF(BP1447:$BY1447, "")=BO$8, IF(P1447="", "", P1447), ""))</f>
        <v/>
      </c>
      <c r="BP1447" s="61" t="str">
        <f>IF($B1447="", "", IF(COUNTIF(BQ1447:$BY1447, "")=BP$8, IF(Q1447="", "", Q1447), ""))</f>
        <v/>
      </c>
      <c r="BQ1447" s="61" t="str">
        <f>IF($B1447="", "", IF(COUNTIF(BR1447:$BY1447, "")=BQ$8, IF(R1447="", "", R1447), ""))</f>
        <v/>
      </c>
      <c r="BR1447" s="61" t="str">
        <f>IF($B1447="", "", IF(COUNTIF(BS1447:$BY1447, "")=BR$8, IF(S1447="", "", S1447), ""))</f>
        <v/>
      </c>
      <c r="BS1447" s="61" t="str">
        <f>IF($B1447="", "", IF(COUNTIF(BT1447:$BY1447, "")=BS$8, IF(T1447="", "", T1447), ""))</f>
        <v/>
      </c>
      <c r="BT1447" s="61" t="str">
        <f>IF($B1447="", "", IF(COUNTIF(BU1447:$BY1447, "")=BT$8, IF(U1447="", "", U1447), ""))</f>
        <v/>
      </c>
      <c r="BU1447" s="61" t="str">
        <f>IF($B1447="", "", IF(COUNTIF(BV1447:$BY1447, "")=BU$8, IF(V1447="", "", V1447), ""))</f>
        <v/>
      </c>
      <c r="BV1447" s="61" t="str">
        <f>IF($B1447="", "", IF(COUNTIF(BW1447:$BY1447, "")=BV$8, IF(W1447="", "", W1447), ""))</f>
        <v/>
      </c>
      <c r="BW1447" s="61" t="str">
        <f>IF($B1447="", "", IF(COUNTIF(BX1447:$BY1447, "")=BW$8, IF(X1447="", "", X1447), ""))</f>
        <v/>
      </c>
      <c r="BX1447" s="61" t="str">
        <f>IF($B1447="", "", IF(COUNTIF(BY1447:$BY1447, "")=BX$8, IF(Y1447="", "", Y1447), ""))</f>
        <v/>
      </c>
      <c r="BY1447" s="50" t="str">
        <f t="shared" si="597"/>
        <v/>
      </c>
      <c r="CA1447" s="6" t="str">
        <f t="shared" si="598"/>
        <v/>
      </c>
      <c r="CB1447" s="6" t="str">
        <f>IF(CA1447="", "", RANK(CA1447, $CA$9:$CA$2508, 0)+COUNTIF($CA$9:CA1447, CA1447)-1)</f>
        <v/>
      </c>
    </row>
    <row r="1448" spans="1:80" x14ac:dyDescent="0.25">
      <c r="A1448" s="22"/>
      <c r="B1448" s="121" t="str">
        <f>IF('Stock Details'!B1447="", "", 'Stock Details'!B1447)</f>
        <v/>
      </c>
      <c r="C1448" s="22"/>
      <c r="D1448" s="130"/>
      <c r="E1448" s="122"/>
      <c r="F1448" s="131"/>
      <c r="G1448" s="22"/>
      <c r="H1448" s="130" t="str">
        <f t="shared" si="583"/>
        <v/>
      </c>
      <c r="I1448" s="122"/>
      <c r="J1448" s="131"/>
      <c r="K1448" s="22"/>
      <c r="L1448" s="130" t="str">
        <f t="shared" si="584"/>
        <v/>
      </c>
      <c r="M1448" s="122"/>
      <c r="N1448" s="131"/>
      <c r="O1448" s="22"/>
      <c r="P1448" s="130" t="str">
        <f t="shared" si="585"/>
        <v/>
      </c>
      <c r="Q1448" s="122"/>
      <c r="R1448" s="131"/>
      <c r="S1448" s="22"/>
      <c r="T1448" s="130" t="str">
        <f t="shared" si="586"/>
        <v/>
      </c>
      <c r="U1448" s="122"/>
      <c r="V1448" s="131"/>
      <c r="W1448" s="22"/>
      <c r="X1448" s="130" t="str">
        <f t="shared" si="587"/>
        <v/>
      </c>
      <c r="Y1448" s="122"/>
      <c r="Z1448" s="131"/>
      <c r="AA1448" s="22"/>
      <c r="AC1448" s="6" t="str">
        <f t="shared" si="588"/>
        <v/>
      </c>
      <c r="AE1448" s="6" t="str">
        <f t="shared" si="589"/>
        <v/>
      </c>
      <c r="AF1448" s="6" t="str">
        <f t="shared" si="590"/>
        <v/>
      </c>
      <c r="AG1448" s="6" t="str">
        <f t="shared" si="591"/>
        <v/>
      </c>
      <c r="AH1448" s="6" t="str">
        <f t="shared" si="592"/>
        <v/>
      </c>
      <c r="AI1448" s="6" t="str">
        <f t="shared" si="593"/>
        <v/>
      </c>
      <c r="AJ1448" s="6" t="str">
        <f t="shared" si="594"/>
        <v/>
      </c>
      <c r="AL1448" s="9" t="str">
        <f>IF('Stock Details'!F1447="", "", 'Stock Details'!F1447)</f>
        <v/>
      </c>
      <c r="AM1448" s="9" t="str">
        <f>IF('Stock Details'!G1447="", "", 'Stock Details'!G1447)</f>
        <v/>
      </c>
      <c r="AO1448" s="59" t="str">
        <f t="shared" si="595"/>
        <v/>
      </c>
      <c r="AP1448" s="59" t="str">
        <f t="shared" si="599"/>
        <v/>
      </c>
      <c r="AQ1448" s="59" t="str">
        <f t="shared" si="600"/>
        <v/>
      </c>
      <c r="AR1448" s="59" t="str">
        <f t="shared" si="601"/>
        <v/>
      </c>
      <c r="AS1448" s="59" t="str">
        <f t="shared" si="602"/>
        <v/>
      </c>
      <c r="AT1448" s="59" t="str">
        <f t="shared" si="603"/>
        <v/>
      </c>
      <c r="AV1448" s="59" t="str">
        <f t="shared" si="596"/>
        <v/>
      </c>
      <c r="AW1448" s="59" t="str">
        <f t="shared" si="578"/>
        <v/>
      </c>
      <c r="AX1448" s="59" t="str">
        <f t="shared" si="579"/>
        <v/>
      </c>
      <c r="AY1448" s="59" t="str">
        <f t="shared" si="580"/>
        <v/>
      </c>
      <c r="AZ1448" s="59" t="str">
        <f t="shared" si="581"/>
        <v/>
      </c>
      <c r="BA1448" s="59" t="str">
        <f t="shared" si="582"/>
        <v/>
      </c>
      <c r="BC1448" s="49" t="str">
        <f>IF($B1448="", "", IF(COUNTIF(BD1448:$BY1448, "")=BC$8, IF(D1448="", "", D1448), ""))</f>
        <v/>
      </c>
      <c r="BD1448" s="61" t="str">
        <f>IF($B1448="", "", IF(COUNTIF(BE1448:$BY1448, "")=BD$8, IF(E1448="", "", E1448), ""))</f>
        <v/>
      </c>
      <c r="BE1448" s="61" t="str">
        <f>IF($B1448="", "", IF(COUNTIF(BF1448:$BY1448, "")=BE$8, IF(F1448="", "", F1448), ""))</f>
        <v/>
      </c>
      <c r="BF1448" s="61" t="str">
        <f>IF($B1448="", "", IF(COUNTIF(BG1448:$BY1448, "")=BF$8, IF(G1448="", "", G1448), ""))</f>
        <v/>
      </c>
      <c r="BG1448" s="61" t="str">
        <f>IF($B1448="", "", IF(COUNTIF(BH1448:$BY1448, "")=BG$8, IF(H1448="", "", H1448), ""))</f>
        <v/>
      </c>
      <c r="BH1448" s="61" t="str">
        <f>IF($B1448="", "", IF(COUNTIF(BI1448:$BY1448, "")=BH$8, IF(I1448="", "", I1448), ""))</f>
        <v/>
      </c>
      <c r="BI1448" s="61" t="str">
        <f>IF($B1448="", "", IF(COUNTIF(BJ1448:$BY1448, "")=BI$8, IF(J1448="", "", J1448), ""))</f>
        <v/>
      </c>
      <c r="BJ1448" s="61" t="str">
        <f>IF($B1448="", "", IF(COUNTIF(BK1448:$BY1448, "")=BJ$8, IF(K1448="", "", K1448), ""))</f>
        <v/>
      </c>
      <c r="BK1448" s="61" t="str">
        <f>IF($B1448="", "", IF(COUNTIF(BL1448:$BY1448, "")=BK$8, IF(L1448="", "", L1448), ""))</f>
        <v/>
      </c>
      <c r="BL1448" s="61" t="str">
        <f>IF($B1448="", "", IF(COUNTIF(BM1448:$BY1448, "")=BL$8, IF(M1448="", "", M1448), ""))</f>
        <v/>
      </c>
      <c r="BM1448" s="61" t="str">
        <f>IF($B1448="", "", IF(COUNTIF(BN1448:$BY1448, "")=BM$8, IF(N1448="", "", N1448), ""))</f>
        <v/>
      </c>
      <c r="BN1448" s="61" t="str">
        <f>IF($B1448="", "", IF(COUNTIF(BO1448:$BY1448, "")=BN$8, IF(O1448="", "", O1448), ""))</f>
        <v/>
      </c>
      <c r="BO1448" s="61" t="str">
        <f>IF($B1448="", "", IF(COUNTIF(BP1448:$BY1448, "")=BO$8, IF(P1448="", "", P1448), ""))</f>
        <v/>
      </c>
      <c r="BP1448" s="61" t="str">
        <f>IF($B1448="", "", IF(COUNTIF(BQ1448:$BY1448, "")=BP$8, IF(Q1448="", "", Q1448), ""))</f>
        <v/>
      </c>
      <c r="BQ1448" s="61" t="str">
        <f>IF($B1448="", "", IF(COUNTIF(BR1448:$BY1448, "")=BQ$8, IF(R1448="", "", R1448), ""))</f>
        <v/>
      </c>
      <c r="BR1448" s="61" t="str">
        <f>IF($B1448="", "", IF(COUNTIF(BS1448:$BY1448, "")=BR$8, IF(S1448="", "", S1448), ""))</f>
        <v/>
      </c>
      <c r="BS1448" s="61" t="str">
        <f>IF($B1448="", "", IF(COUNTIF(BT1448:$BY1448, "")=BS$8, IF(T1448="", "", T1448), ""))</f>
        <v/>
      </c>
      <c r="BT1448" s="61" t="str">
        <f>IF($B1448="", "", IF(COUNTIF(BU1448:$BY1448, "")=BT$8, IF(U1448="", "", U1448), ""))</f>
        <v/>
      </c>
      <c r="BU1448" s="61" t="str">
        <f>IF($B1448="", "", IF(COUNTIF(BV1448:$BY1448, "")=BU$8, IF(V1448="", "", V1448), ""))</f>
        <v/>
      </c>
      <c r="BV1448" s="61" t="str">
        <f>IF($B1448="", "", IF(COUNTIF(BW1448:$BY1448, "")=BV$8, IF(W1448="", "", W1448), ""))</f>
        <v/>
      </c>
      <c r="BW1448" s="61" t="str">
        <f>IF($B1448="", "", IF(COUNTIF(BX1448:$BY1448, "")=BW$8, IF(X1448="", "", X1448), ""))</f>
        <v/>
      </c>
      <c r="BX1448" s="61" t="str">
        <f>IF($B1448="", "", IF(COUNTIF(BY1448:$BY1448, "")=BX$8, IF(Y1448="", "", Y1448), ""))</f>
        <v/>
      </c>
      <c r="BY1448" s="50" t="str">
        <f t="shared" si="597"/>
        <v/>
      </c>
      <c r="CA1448" s="6" t="str">
        <f t="shared" si="598"/>
        <v/>
      </c>
      <c r="CB1448" s="6" t="str">
        <f>IF(CA1448="", "", RANK(CA1448, $CA$9:$CA$2508, 0)+COUNTIF($CA$9:CA1448, CA1448)-1)</f>
        <v/>
      </c>
    </row>
    <row r="1449" spans="1:80" x14ac:dyDescent="0.25">
      <c r="A1449" s="22"/>
      <c r="B1449" s="121" t="str">
        <f>IF('Stock Details'!B1448="", "", 'Stock Details'!B1448)</f>
        <v/>
      </c>
      <c r="C1449" s="22"/>
      <c r="D1449" s="130"/>
      <c r="E1449" s="122"/>
      <c r="F1449" s="131"/>
      <c r="G1449" s="22"/>
      <c r="H1449" s="130" t="str">
        <f t="shared" si="583"/>
        <v/>
      </c>
      <c r="I1449" s="122"/>
      <c r="J1449" s="131"/>
      <c r="K1449" s="22"/>
      <c r="L1449" s="130" t="str">
        <f t="shared" si="584"/>
        <v/>
      </c>
      <c r="M1449" s="122"/>
      <c r="N1449" s="131"/>
      <c r="O1449" s="22"/>
      <c r="P1449" s="130" t="str">
        <f t="shared" si="585"/>
        <v/>
      </c>
      <c r="Q1449" s="122"/>
      <c r="R1449" s="131"/>
      <c r="S1449" s="22"/>
      <c r="T1449" s="130" t="str">
        <f t="shared" si="586"/>
        <v/>
      </c>
      <c r="U1449" s="122"/>
      <c r="V1449" s="131"/>
      <c r="W1449" s="22"/>
      <c r="X1449" s="130" t="str">
        <f t="shared" si="587"/>
        <v/>
      </c>
      <c r="Y1449" s="122"/>
      <c r="Z1449" s="131"/>
      <c r="AA1449" s="22"/>
      <c r="AC1449" s="6" t="str">
        <f t="shared" si="588"/>
        <v/>
      </c>
      <c r="AE1449" s="6" t="str">
        <f t="shared" si="589"/>
        <v/>
      </c>
      <c r="AF1449" s="6" t="str">
        <f t="shared" si="590"/>
        <v/>
      </c>
      <c r="AG1449" s="6" t="str">
        <f t="shared" si="591"/>
        <v/>
      </c>
      <c r="AH1449" s="6" t="str">
        <f t="shared" si="592"/>
        <v/>
      </c>
      <c r="AI1449" s="6" t="str">
        <f t="shared" si="593"/>
        <v/>
      </c>
      <c r="AJ1449" s="6" t="str">
        <f t="shared" si="594"/>
        <v/>
      </c>
      <c r="AL1449" s="9" t="str">
        <f>IF('Stock Details'!F1448="", "", 'Stock Details'!F1448)</f>
        <v/>
      </c>
      <c r="AM1449" s="9" t="str">
        <f>IF('Stock Details'!G1448="", "", 'Stock Details'!G1448)</f>
        <v/>
      </c>
      <c r="AO1449" s="59" t="str">
        <f t="shared" si="595"/>
        <v/>
      </c>
      <c r="AP1449" s="59" t="str">
        <f t="shared" si="599"/>
        <v/>
      </c>
      <c r="AQ1449" s="59" t="str">
        <f t="shared" si="600"/>
        <v/>
      </c>
      <c r="AR1449" s="59" t="str">
        <f t="shared" si="601"/>
        <v/>
      </c>
      <c r="AS1449" s="59" t="str">
        <f t="shared" si="602"/>
        <v/>
      </c>
      <c r="AT1449" s="59" t="str">
        <f t="shared" si="603"/>
        <v/>
      </c>
      <c r="AV1449" s="59" t="str">
        <f t="shared" si="596"/>
        <v/>
      </c>
      <c r="AW1449" s="59" t="str">
        <f t="shared" si="578"/>
        <v/>
      </c>
      <c r="AX1449" s="59" t="str">
        <f t="shared" si="579"/>
        <v/>
      </c>
      <c r="AY1449" s="59" t="str">
        <f t="shared" si="580"/>
        <v/>
      </c>
      <c r="AZ1449" s="59" t="str">
        <f t="shared" si="581"/>
        <v/>
      </c>
      <c r="BA1449" s="59" t="str">
        <f t="shared" si="582"/>
        <v/>
      </c>
      <c r="BC1449" s="49" t="str">
        <f>IF($B1449="", "", IF(COUNTIF(BD1449:$BY1449, "")=BC$8, IF(D1449="", "", D1449), ""))</f>
        <v/>
      </c>
      <c r="BD1449" s="61" t="str">
        <f>IF($B1449="", "", IF(COUNTIF(BE1449:$BY1449, "")=BD$8, IF(E1449="", "", E1449), ""))</f>
        <v/>
      </c>
      <c r="BE1449" s="61" t="str">
        <f>IF($B1449="", "", IF(COUNTIF(BF1449:$BY1449, "")=BE$8, IF(F1449="", "", F1449), ""))</f>
        <v/>
      </c>
      <c r="BF1449" s="61" t="str">
        <f>IF($B1449="", "", IF(COUNTIF(BG1449:$BY1449, "")=BF$8, IF(G1449="", "", G1449), ""))</f>
        <v/>
      </c>
      <c r="BG1449" s="61" t="str">
        <f>IF($B1449="", "", IF(COUNTIF(BH1449:$BY1449, "")=BG$8, IF(H1449="", "", H1449), ""))</f>
        <v/>
      </c>
      <c r="BH1449" s="61" t="str">
        <f>IF($B1449="", "", IF(COUNTIF(BI1449:$BY1449, "")=BH$8, IF(I1449="", "", I1449), ""))</f>
        <v/>
      </c>
      <c r="BI1449" s="61" t="str">
        <f>IF($B1449="", "", IF(COUNTIF(BJ1449:$BY1449, "")=BI$8, IF(J1449="", "", J1449), ""))</f>
        <v/>
      </c>
      <c r="BJ1449" s="61" t="str">
        <f>IF($B1449="", "", IF(COUNTIF(BK1449:$BY1449, "")=BJ$8, IF(K1449="", "", K1449), ""))</f>
        <v/>
      </c>
      <c r="BK1449" s="61" t="str">
        <f>IF($B1449="", "", IF(COUNTIF(BL1449:$BY1449, "")=BK$8, IF(L1449="", "", L1449), ""))</f>
        <v/>
      </c>
      <c r="BL1449" s="61" t="str">
        <f>IF($B1449="", "", IF(COUNTIF(BM1449:$BY1449, "")=BL$8, IF(M1449="", "", M1449), ""))</f>
        <v/>
      </c>
      <c r="BM1449" s="61" t="str">
        <f>IF($B1449="", "", IF(COUNTIF(BN1449:$BY1449, "")=BM$8, IF(N1449="", "", N1449), ""))</f>
        <v/>
      </c>
      <c r="BN1449" s="61" t="str">
        <f>IF($B1449="", "", IF(COUNTIF(BO1449:$BY1449, "")=BN$8, IF(O1449="", "", O1449), ""))</f>
        <v/>
      </c>
      <c r="BO1449" s="61" t="str">
        <f>IF($B1449="", "", IF(COUNTIF(BP1449:$BY1449, "")=BO$8, IF(P1449="", "", P1449), ""))</f>
        <v/>
      </c>
      <c r="BP1449" s="61" t="str">
        <f>IF($B1449="", "", IF(COUNTIF(BQ1449:$BY1449, "")=BP$8, IF(Q1449="", "", Q1449), ""))</f>
        <v/>
      </c>
      <c r="BQ1449" s="61" t="str">
        <f>IF($B1449="", "", IF(COUNTIF(BR1449:$BY1449, "")=BQ$8, IF(R1449="", "", R1449), ""))</f>
        <v/>
      </c>
      <c r="BR1449" s="61" t="str">
        <f>IF($B1449="", "", IF(COUNTIF(BS1449:$BY1449, "")=BR$8, IF(S1449="", "", S1449), ""))</f>
        <v/>
      </c>
      <c r="BS1449" s="61" t="str">
        <f>IF($B1449="", "", IF(COUNTIF(BT1449:$BY1449, "")=BS$8, IF(T1449="", "", T1449), ""))</f>
        <v/>
      </c>
      <c r="BT1449" s="61" t="str">
        <f>IF($B1449="", "", IF(COUNTIF(BU1449:$BY1449, "")=BT$8, IF(U1449="", "", U1449), ""))</f>
        <v/>
      </c>
      <c r="BU1449" s="61" t="str">
        <f>IF($B1449="", "", IF(COUNTIF(BV1449:$BY1449, "")=BU$8, IF(V1449="", "", V1449), ""))</f>
        <v/>
      </c>
      <c r="BV1449" s="61" t="str">
        <f>IF($B1449="", "", IF(COUNTIF(BW1449:$BY1449, "")=BV$8, IF(W1449="", "", W1449), ""))</f>
        <v/>
      </c>
      <c r="BW1449" s="61" t="str">
        <f>IF($B1449="", "", IF(COUNTIF(BX1449:$BY1449, "")=BW$8, IF(X1449="", "", X1449), ""))</f>
        <v/>
      </c>
      <c r="BX1449" s="61" t="str">
        <f>IF($B1449="", "", IF(COUNTIF(BY1449:$BY1449, "")=BX$8, IF(Y1449="", "", Y1449), ""))</f>
        <v/>
      </c>
      <c r="BY1449" s="50" t="str">
        <f t="shared" si="597"/>
        <v/>
      </c>
      <c r="CA1449" s="6" t="str">
        <f t="shared" si="598"/>
        <v/>
      </c>
      <c r="CB1449" s="6" t="str">
        <f>IF(CA1449="", "", RANK(CA1449, $CA$9:$CA$2508, 0)+COUNTIF($CA$9:CA1449, CA1449)-1)</f>
        <v/>
      </c>
    </row>
    <row r="1450" spans="1:80" x14ac:dyDescent="0.25">
      <c r="A1450" s="22"/>
      <c r="B1450" s="121" t="str">
        <f>IF('Stock Details'!B1449="", "", 'Stock Details'!B1449)</f>
        <v/>
      </c>
      <c r="C1450" s="22"/>
      <c r="D1450" s="130"/>
      <c r="E1450" s="122"/>
      <c r="F1450" s="131"/>
      <c r="G1450" s="22"/>
      <c r="H1450" s="130" t="str">
        <f t="shared" si="583"/>
        <v/>
      </c>
      <c r="I1450" s="122"/>
      <c r="J1450" s="131"/>
      <c r="K1450" s="22"/>
      <c r="L1450" s="130" t="str">
        <f t="shared" si="584"/>
        <v/>
      </c>
      <c r="M1450" s="122"/>
      <c r="N1450" s="131"/>
      <c r="O1450" s="22"/>
      <c r="P1450" s="130" t="str">
        <f t="shared" si="585"/>
        <v/>
      </c>
      <c r="Q1450" s="122"/>
      <c r="R1450" s="131"/>
      <c r="S1450" s="22"/>
      <c r="T1450" s="130" t="str">
        <f t="shared" si="586"/>
        <v/>
      </c>
      <c r="U1450" s="122"/>
      <c r="V1450" s="131"/>
      <c r="W1450" s="22"/>
      <c r="X1450" s="130" t="str">
        <f t="shared" si="587"/>
        <v/>
      </c>
      <c r="Y1450" s="122"/>
      <c r="Z1450" s="131"/>
      <c r="AA1450" s="22"/>
      <c r="AC1450" s="6" t="str">
        <f t="shared" si="588"/>
        <v/>
      </c>
      <c r="AE1450" s="6" t="str">
        <f t="shared" si="589"/>
        <v/>
      </c>
      <c r="AF1450" s="6" t="str">
        <f t="shared" si="590"/>
        <v/>
      </c>
      <c r="AG1450" s="6" t="str">
        <f t="shared" si="591"/>
        <v/>
      </c>
      <c r="AH1450" s="6" t="str">
        <f t="shared" si="592"/>
        <v/>
      </c>
      <c r="AI1450" s="6" t="str">
        <f t="shared" si="593"/>
        <v/>
      </c>
      <c r="AJ1450" s="6" t="str">
        <f t="shared" si="594"/>
        <v/>
      </c>
      <c r="AL1450" s="9" t="str">
        <f>IF('Stock Details'!F1449="", "", 'Stock Details'!F1449)</f>
        <v/>
      </c>
      <c r="AM1450" s="9" t="str">
        <f>IF('Stock Details'!G1449="", "", 'Stock Details'!G1449)</f>
        <v/>
      </c>
      <c r="AO1450" s="59" t="str">
        <f t="shared" si="595"/>
        <v/>
      </c>
      <c r="AP1450" s="59" t="str">
        <f t="shared" si="599"/>
        <v/>
      </c>
      <c r="AQ1450" s="59" t="str">
        <f t="shared" si="600"/>
        <v/>
      </c>
      <c r="AR1450" s="59" t="str">
        <f t="shared" si="601"/>
        <v/>
      </c>
      <c r="AS1450" s="59" t="str">
        <f t="shared" si="602"/>
        <v/>
      </c>
      <c r="AT1450" s="59" t="str">
        <f t="shared" si="603"/>
        <v/>
      </c>
      <c r="AV1450" s="59" t="str">
        <f t="shared" si="596"/>
        <v/>
      </c>
      <c r="AW1450" s="59" t="str">
        <f t="shared" si="578"/>
        <v/>
      </c>
      <c r="AX1450" s="59" t="str">
        <f t="shared" si="579"/>
        <v/>
      </c>
      <c r="AY1450" s="59" t="str">
        <f t="shared" si="580"/>
        <v/>
      </c>
      <c r="AZ1450" s="59" t="str">
        <f t="shared" si="581"/>
        <v/>
      </c>
      <c r="BA1450" s="59" t="str">
        <f t="shared" si="582"/>
        <v/>
      </c>
      <c r="BC1450" s="49" t="str">
        <f>IF($B1450="", "", IF(COUNTIF(BD1450:$BY1450, "")=BC$8, IF(D1450="", "", D1450), ""))</f>
        <v/>
      </c>
      <c r="BD1450" s="61" t="str">
        <f>IF($B1450="", "", IF(COUNTIF(BE1450:$BY1450, "")=BD$8, IF(E1450="", "", E1450), ""))</f>
        <v/>
      </c>
      <c r="BE1450" s="61" t="str">
        <f>IF($B1450="", "", IF(COUNTIF(BF1450:$BY1450, "")=BE$8, IF(F1450="", "", F1450), ""))</f>
        <v/>
      </c>
      <c r="BF1450" s="61" t="str">
        <f>IF($B1450="", "", IF(COUNTIF(BG1450:$BY1450, "")=BF$8, IF(G1450="", "", G1450), ""))</f>
        <v/>
      </c>
      <c r="BG1450" s="61" t="str">
        <f>IF($B1450="", "", IF(COUNTIF(BH1450:$BY1450, "")=BG$8, IF(H1450="", "", H1450), ""))</f>
        <v/>
      </c>
      <c r="BH1450" s="61" t="str">
        <f>IF($B1450="", "", IF(COUNTIF(BI1450:$BY1450, "")=BH$8, IF(I1450="", "", I1450), ""))</f>
        <v/>
      </c>
      <c r="BI1450" s="61" t="str">
        <f>IF($B1450="", "", IF(COUNTIF(BJ1450:$BY1450, "")=BI$8, IF(J1450="", "", J1450), ""))</f>
        <v/>
      </c>
      <c r="BJ1450" s="61" t="str">
        <f>IF($B1450="", "", IF(COUNTIF(BK1450:$BY1450, "")=BJ$8, IF(K1450="", "", K1450), ""))</f>
        <v/>
      </c>
      <c r="BK1450" s="61" t="str">
        <f>IF($B1450="", "", IF(COUNTIF(BL1450:$BY1450, "")=BK$8, IF(L1450="", "", L1450), ""))</f>
        <v/>
      </c>
      <c r="BL1450" s="61" t="str">
        <f>IF($B1450="", "", IF(COUNTIF(BM1450:$BY1450, "")=BL$8, IF(M1450="", "", M1450), ""))</f>
        <v/>
      </c>
      <c r="BM1450" s="61" t="str">
        <f>IF($B1450="", "", IF(COUNTIF(BN1450:$BY1450, "")=BM$8, IF(N1450="", "", N1450), ""))</f>
        <v/>
      </c>
      <c r="BN1450" s="61" t="str">
        <f>IF($B1450="", "", IF(COUNTIF(BO1450:$BY1450, "")=BN$8, IF(O1450="", "", O1450), ""))</f>
        <v/>
      </c>
      <c r="BO1450" s="61" t="str">
        <f>IF($B1450="", "", IF(COUNTIF(BP1450:$BY1450, "")=BO$8, IF(P1450="", "", P1450), ""))</f>
        <v/>
      </c>
      <c r="BP1450" s="61" t="str">
        <f>IF($B1450="", "", IF(COUNTIF(BQ1450:$BY1450, "")=BP$8, IF(Q1450="", "", Q1450), ""))</f>
        <v/>
      </c>
      <c r="BQ1450" s="61" t="str">
        <f>IF($B1450="", "", IF(COUNTIF(BR1450:$BY1450, "")=BQ$8, IF(R1450="", "", R1450), ""))</f>
        <v/>
      </c>
      <c r="BR1450" s="61" t="str">
        <f>IF($B1450="", "", IF(COUNTIF(BS1450:$BY1450, "")=BR$8, IF(S1450="", "", S1450), ""))</f>
        <v/>
      </c>
      <c r="BS1450" s="61" t="str">
        <f>IF($B1450="", "", IF(COUNTIF(BT1450:$BY1450, "")=BS$8, IF(T1450="", "", T1450), ""))</f>
        <v/>
      </c>
      <c r="BT1450" s="61" t="str">
        <f>IF($B1450="", "", IF(COUNTIF(BU1450:$BY1450, "")=BT$8, IF(U1450="", "", U1450), ""))</f>
        <v/>
      </c>
      <c r="BU1450" s="61" t="str">
        <f>IF($B1450="", "", IF(COUNTIF(BV1450:$BY1450, "")=BU$8, IF(V1450="", "", V1450), ""))</f>
        <v/>
      </c>
      <c r="BV1450" s="61" t="str">
        <f>IF($B1450="", "", IF(COUNTIF(BW1450:$BY1450, "")=BV$8, IF(W1450="", "", W1450), ""))</f>
        <v/>
      </c>
      <c r="BW1450" s="61" t="str">
        <f>IF($B1450="", "", IF(COUNTIF(BX1450:$BY1450, "")=BW$8, IF(X1450="", "", X1450), ""))</f>
        <v/>
      </c>
      <c r="BX1450" s="61" t="str">
        <f>IF($B1450="", "", IF(COUNTIF(BY1450:$BY1450, "")=BX$8, IF(Y1450="", "", Y1450), ""))</f>
        <v/>
      </c>
      <c r="BY1450" s="50" t="str">
        <f t="shared" si="597"/>
        <v/>
      </c>
      <c r="CA1450" s="6" t="str">
        <f t="shared" si="598"/>
        <v/>
      </c>
      <c r="CB1450" s="6" t="str">
        <f>IF(CA1450="", "", RANK(CA1450, $CA$9:$CA$2508, 0)+COUNTIF($CA$9:CA1450, CA1450)-1)</f>
        <v/>
      </c>
    </row>
    <row r="1451" spans="1:80" x14ac:dyDescent="0.25">
      <c r="A1451" s="22"/>
      <c r="B1451" s="121" t="str">
        <f>IF('Stock Details'!B1450="", "", 'Stock Details'!B1450)</f>
        <v/>
      </c>
      <c r="C1451" s="22"/>
      <c r="D1451" s="130"/>
      <c r="E1451" s="122"/>
      <c r="F1451" s="131"/>
      <c r="G1451" s="22"/>
      <c r="H1451" s="130" t="str">
        <f t="shared" si="583"/>
        <v/>
      </c>
      <c r="I1451" s="122"/>
      <c r="J1451" s="131"/>
      <c r="K1451" s="22"/>
      <c r="L1451" s="130" t="str">
        <f t="shared" si="584"/>
        <v/>
      </c>
      <c r="M1451" s="122"/>
      <c r="N1451" s="131"/>
      <c r="O1451" s="22"/>
      <c r="P1451" s="130" t="str">
        <f t="shared" si="585"/>
        <v/>
      </c>
      <c r="Q1451" s="122"/>
      <c r="R1451" s="131"/>
      <c r="S1451" s="22"/>
      <c r="T1451" s="130" t="str">
        <f t="shared" si="586"/>
        <v/>
      </c>
      <c r="U1451" s="122"/>
      <c r="V1451" s="131"/>
      <c r="W1451" s="22"/>
      <c r="X1451" s="130" t="str">
        <f t="shared" si="587"/>
        <v/>
      </c>
      <c r="Y1451" s="122"/>
      <c r="Z1451" s="131"/>
      <c r="AA1451" s="22"/>
      <c r="AC1451" s="6" t="str">
        <f t="shared" si="588"/>
        <v/>
      </c>
      <c r="AE1451" s="6" t="str">
        <f t="shared" si="589"/>
        <v/>
      </c>
      <c r="AF1451" s="6" t="str">
        <f t="shared" si="590"/>
        <v/>
      </c>
      <c r="AG1451" s="6" t="str">
        <f t="shared" si="591"/>
        <v/>
      </c>
      <c r="AH1451" s="6" t="str">
        <f t="shared" si="592"/>
        <v/>
      </c>
      <c r="AI1451" s="6" t="str">
        <f t="shared" si="593"/>
        <v/>
      </c>
      <c r="AJ1451" s="6" t="str">
        <f t="shared" si="594"/>
        <v/>
      </c>
      <c r="AL1451" s="9" t="str">
        <f>IF('Stock Details'!F1450="", "", 'Stock Details'!F1450)</f>
        <v/>
      </c>
      <c r="AM1451" s="9" t="str">
        <f>IF('Stock Details'!G1450="", "", 'Stock Details'!G1450)</f>
        <v/>
      </c>
      <c r="AO1451" s="59" t="str">
        <f t="shared" si="595"/>
        <v/>
      </c>
      <c r="AP1451" s="59" t="str">
        <f t="shared" si="599"/>
        <v/>
      </c>
      <c r="AQ1451" s="59" t="str">
        <f t="shared" si="600"/>
        <v/>
      </c>
      <c r="AR1451" s="59" t="str">
        <f t="shared" si="601"/>
        <v/>
      </c>
      <c r="AS1451" s="59" t="str">
        <f t="shared" si="602"/>
        <v/>
      </c>
      <c r="AT1451" s="59" t="str">
        <f t="shared" si="603"/>
        <v/>
      </c>
      <c r="AV1451" s="59" t="str">
        <f t="shared" si="596"/>
        <v/>
      </c>
      <c r="AW1451" s="59" t="str">
        <f t="shared" si="578"/>
        <v/>
      </c>
      <c r="AX1451" s="59" t="str">
        <f t="shared" si="579"/>
        <v/>
      </c>
      <c r="AY1451" s="59" t="str">
        <f t="shared" si="580"/>
        <v/>
      </c>
      <c r="AZ1451" s="59" t="str">
        <f t="shared" si="581"/>
        <v/>
      </c>
      <c r="BA1451" s="59" t="str">
        <f t="shared" si="582"/>
        <v/>
      </c>
      <c r="BC1451" s="49" t="str">
        <f>IF($B1451="", "", IF(COUNTIF(BD1451:$BY1451, "")=BC$8, IF(D1451="", "", D1451), ""))</f>
        <v/>
      </c>
      <c r="BD1451" s="61" t="str">
        <f>IF($B1451="", "", IF(COUNTIF(BE1451:$BY1451, "")=BD$8, IF(E1451="", "", E1451), ""))</f>
        <v/>
      </c>
      <c r="BE1451" s="61" t="str">
        <f>IF($B1451="", "", IF(COUNTIF(BF1451:$BY1451, "")=BE$8, IF(F1451="", "", F1451), ""))</f>
        <v/>
      </c>
      <c r="BF1451" s="61" t="str">
        <f>IF($B1451="", "", IF(COUNTIF(BG1451:$BY1451, "")=BF$8, IF(G1451="", "", G1451), ""))</f>
        <v/>
      </c>
      <c r="BG1451" s="61" t="str">
        <f>IF($B1451="", "", IF(COUNTIF(BH1451:$BY1451, "")=BG$8, IF(H1451="", "", H1451), ""))</f>
        <v/>
      </c>
      <c r="BH1451" s="61" t="str">
        <f>IF($B1451="", "", IF(COUNTIF(BI1451:$BY1451, "")=BH$8, IF(I1451="", "", I1451), ""))</f>
        <v/>
      </c>
      <c r="BI1451" s="61" t="str">
        <f>IF($B1451="", "", IF(COUNTIF(BJ1451:$BY1451, "")=BI$8, IF(J1451="", "", J1451), ""))</f>
        <v/>
      </c>
      <c r="BJ1451" s="61" t="str">
        <f>IF($B1451="", "", IF(COUNTIF(BK1451:$BY1451, "")=BJ$8, IF(K1451="", "", K1451), ""))</f>
        <v/>
      </c>
      <c r="BK1451" s="61" t="str">
        <f>IF($B1451="", "", IF(COUNTIF(BL1451:$BY1451, "")=BK$8, IF(L1451="", "", L1451), ""))</f>
        <v/>
      </c>
      <c r="BL1451" s="61" t="str">
        <f>IF($B1451="", "", IF(COUNTIF(BM1451:$BY1451, "")=BL$8, IF(M1451="", "", M1451), ""))</f>
        <v/>
      </c>
      <c r="BM1451" s="61" t="str">
        <f>IF($B1451="", "", IF(COUNTIF(BN1451:$BY1451, "")=BM$8, IF(N1451="", "", N1451), ""))</f>
        <v/>
      </c>
      <c r="BN1451" s="61" t="str">
        <f>IF($B1451="", "", IF(COUNTIF(BO1451:$BY1451, "")=BN$8, IF(O1451="", "", O1451), ""))</f>
        <v/>
      </c>
      <c r="BO1451" s="61" t="str">
        <f>IF($B1451="", "", IF(COUNTIF(BP1451:$BY1451, "")=BO$8, IF(P1451="", "", P1451), ""))</f>
        <v/>
      </c>
      <c r="BP1451" s="61" t="str">
        <f>IF($B1451="", "", IF(COUNTIF(BQ1451:$BY1451, "")=BP$8, IF(Q1451="", "", Q1451), ""))</f>
        <v/>
      </c>
      <c r="BQ1451" s="61" t="str">
        <f>IF($B1451="", "", IF(COUNTIF(BR1451:$BY1451, "")=BQ$8, IF(R1451="", "", R1451), ""))</f>
        <v/>
      </c>
      <c r="BR1451" s="61" t="str">
        <f>IF($B1451="", "", IF(COUNTIF(BS1451:$BY1451, "")=BR$8, IF(S1451="", "", S1451), ""))</f>
        <v/>
      </c>
      <c r="BS1451" s="61" t="str">
        <f>IF($B1451="", "", IF(COUNTIF(BT1451:$BY1451, "")=BS$8, IF(T1451="", "", T1451), ""))</f>
        <v/>
      </c>
      <c r="BT1451" s="61" t="str">
        <f>IF($B1451="", "", IF(COUNTIF(BU1451:$BY1451, "")=BT$8, IF(U1451="", "", U1451), ""))</f>
        <v/>
      </c>
      <c r="BU1451" s="61" t="str">
        <f>IF($B1451="", "", IF(COUNTIF(BV1451:$BY1451, "")=BU$8, IF(V1451="", "", V1451), ""))</f>
        <v/>
      </c>
      <c r="BV1451" s="61" t="str">
        <f>IF($B1451="", "", IF(COUNTIF(BW1451:$BY1451, "")=BV$8, IF(W1451="", "", W1451), ""))</f>
        <v/>
      </c>
      <c r="BW1451" s="61" t="str">
        <f>IF($B1451="", "", IF(COUNTIF(BX1451:$BY1451, "")=BW$8, IF(X1451="", "", X1451), ""))</f>
        <v/>
      </c>
      <c r="BX1451" s="61" t="str">
        <f>IF($B1451="", "", IF(COUNTIF(BY1451:$BY1451, "")=BX$8, IF(Y1451="", "", Y1451), ""))</f>
        <v/>
      </c>
      <c r="BY1451" s="50" t="str">
        <f t="shared" si="597"/>
        <v/>
      </c>
      <c r="CA1451" s="6" t="str">
        <f t="shared" si="598"/>
        <v/>
      </c>
      <c r="CB1451" s="6" t="str">
        <f>IF(CA1451="", "", RANK(CA1451, $CA$9:$CA$2508, 0)+COUNTIF($CA$9:CA1451, CA1451)-1)</f>
        <v/>
      </c>
    </row>
    <row r="1452" spans="1:80" x14ac:dyDescent="0.25">
      <c r="A1452" s="22"/>
      <c r="B1452" s="121" t="str">
        <f>IF('Stock Details'!B1451="", "", 'Stock Details'!B1451)</f>
        <v/>
      </c>
      <c r="C1452" s="22"/>
      <c r="D1452" s="130"/>
      <c r="E1452" s="122"/>
      <c r="F1452" s="131"/>
      <c r="G1452" s="22"/>
      <c r="H1452" s="130" t="str">
        <f t="shared" si="583"/>
        <v/>
      </c>
      <c r="I1452" s="122"/>
      <c r="J1452" s="131"/>
      <c r="K1452" s="22"/>
      <c r="L1452" s="130" t="str">
        <f t="shared" si="584"/>
        <v/>
      </c>
      <c r="M1452" s="122"/>
      <c r="N1452" s="131"/>
      <c r="O1452" s="22"/>
      <c r="P1452" s="130" t="str">
        <f t="shared" si="585"/>
        <v/>
      </c>
      <c r="Q1452" s="122"/>
      <c r="R1452" s="131"/>
      <c r="S1452" s="22"/>
      <c r="T1452" s="130" t="str">
        <f t="shared" si="586"/>
        <v/>
      </c>
      <c r="U1452" s="122"/>
      <c r="V1452" s="131"/>
      <c r="W1452" s="22"/>
      <c r="X1452" s="130" t="str">
        <f t="shared" si="587"/>
        <v/>
      </c>
      <c r="Y1452" s="122"/>
      <c r="Z1452" s="131"/>
      <c r="AA1452" s="22"/>
      <c r="AC1452" s="6" t="str">
        <f t="shared" si="588"/>
        <v/>
      </c>
      <c r="AE1452" s="6" t="str">
        <f t="shared" si="589"/>
        <v/>
      </c>
      <c r="AF1452" s="6" t="str">
        <f t="shared" si="590"/>
        <v/>
      </c>
      <c r="AG1452" s="6" t="str">
        <f t="shared" si="591"/>
        <v/>
      </c>
      <c r="AH1452" s="6" t="str">
        <f t="shared" si="592"/>
        <v/>
      </c>
      <c r="AI1452" s="6" t="str">
        <f t="shared" si="593"/>
        <v/>
      </c>
      <c r="AJ1452" s="6" t="str">
        <f t="shared" si="594"/>
        <v/>
      </c>
      <c r="AL1452" s="9" t="str">
        <f>IF('Stock Details'!F1451="", "", 'Stock Details'!F1451)</f>
        <v/>
      </c>
      <c r="AM1452" s="9" t="str">
        <f>IF('Stock Details'!G1451="", "", 'Stock Details'!G1451)</f>
        <v/>
      </c>
      <c r="AO1452" s="59" t="str">
        <f t="shared" si="595"/>
        <v/>
      </c>
      <c r="AP1452" s="59" t="str">
        <f t="shared" si="599"/>
        <v/>
      </c>
      <c r="AQ1452" s="59" t="str">
        <f t="shared" si="600"/>
        <v/>
      </c>
      <c r="AR1452" s="59" t="str">
        <f t="shared" si="601"/>
        <v/>
      </c>
      <c r="AS1452" s="59" t="str">
        <f t="shared" si="602"/>
        <v/>
      </c>
      <c r="AT1452" s="59" t="str">
        <f t="shared" si="603"/>
        <v/>
      </c>
      <c r="AV1452" s="59" t="str">
        <f t="shared" si="596"/>
        <v/>
      </c>
      <c r="AW1452" s="59" t="str">
        <f t="shared" si="578"/>
        <v/>
      </c>
      <c r="AX1452" s="59" t="str">
        <f t="shared" si="579"/>
        <v/>
      </c>
      <c r="AY1452" s="59" t="str">
        <f t="shared" si="580"/>
        <v/>
      </c>
      <c r="AZ1452" s="59" t="str">
        <f t="shared" si="581"/>
        <v/>
      </c>
      <c r="BA1452" s="59" t="str">
        <f t="shared" si="582"/>
        <v/>
      </c>
      <c r="BC1452" s="49" t="str">
        <f>IF($B1452="", "", IF(COUNTIF(BD1452:$BY1452, "")=BC$8, IF(D1452="", "", D1452), ""))</f>
        <v/>
      </c>
      <c r="BD1452" s="61" t="str">
        <f>IF($B1452="", "", IF(COUNTIF(BE1452:$BY1452, "")=BD$8, IF(E1452="", "", E1452), ""))</f>
        <v/>
      </c>
      <c r="BE1452" s="61" t="str">
        <f>IF($B1452="", "", IF(COUNTIF(BF1452:$BY1452, "")=BE$8, IF(F1452="", "", F1452), ""))</f>
        <v/>
      </c>
      <c r="BF1452" s="61" t="str">
        <f>IF($B1452="", "", IF(COUNTIF(BG1452:$BY1452, "")=BF$8, IF(G1452="", "", G1452), ""))</f>
        <v/>
      </c>
      <c r="BG1452" s="61" t="str">
        <f>IF($B1452="", "", IF(COUNTIF(BH1452:$BY1452, "")=BG$8, IF(H1452="", "", H1452), ""))</f>
        <v/>
      </c>
      <c r="BH1452" s="61" t="str">
        <f>IF($B1452="", "", IF(COUNTIF(BI1452:$BY1452, "")=BH$8, IF(I1452="", "", I1452), ""))</f>
        <v/>
      </c>
      <c r="BI1452" s="61" t="str">
        <f>IF($B1452="", "", IF(COUNTIF(BJ1452:$BY1452, "")=BI$8, IF(J1452="", "", J1452), ""))</f>
        <v/>
      </c>
      <c r="BJ1452" s="61" t="str">
        <f>IF($B1452="", "", IF(COUNTIF(BK1452:$BY1452, "")=BJ$8, IF(K1452="", "", K1452), ""))</f>
        <v/>
      </c>
      <c r="BK1452" s="61" t="str">
        <f>IF($B1452="", "", IF(COUNTIF(BL1452:$BY1452, "")=BK$8, IF(L1452="", "", L1452), ""))</f>
        <v/>
      </c>
      <c r="BL1452" s="61" t="str">
        <f>IF($B1452="", "", IF(COUNTIF(BM1452:$BY1452, "")=BL$8, IF(M1452="", "", M1452), ""))</f>
        <v/>
      </c>
      <c r="BM1452" s="61" t="str">
        <f>IF($B1452="", "", IF(COUNTIF(BN1452:$BY1452, "")=BM$8, IF(N1452="", "", N1452), ""))</f>
        <v/>
      </c>
      <c r="BN1452" s="61" t="str">
        <f>IF($B1452="", "", IF(COUNTIF(BO1452:$BY1452, "")=BN$8, IF(O1452="", "", O1452), ""))</f>
        <v/>
      </c>
      <c r="BO1452" s="61" t="str">
        <f>IF($B1452="", "", IF(COUNTIF(BP1452:$BY1452, "")=BO$8, IF(P1452="", "", P1452), ""))</f>
        <v/>
      </c>
      <c r="BP1452" s="61" t="str">
        <f>IF($B1452="", "", IF(COUNTIF(BQ1452:$BY1452, "")=BP$8, IF(Q1452="", "", Q1452), ""))</f>
        <v/>
      </c>
      <c r="BQ1452" s="61" t="str">
        <f>IF($B1452="", "", IF(COUNTIF(BR1452:$BY1452, "")=BQ$8, IF(R1452="", "", R1452), ""))</f>
        <v/>
      </c>
      <c r="BR1452" s="61" t="str">
        <f>IF($B1452="", "", IF(COUNTIF(BS1452:$BY1452, "")=BR$8, IF(S1452="", "", S1452), ""))</f>
        <v/>
      </c>
      <c r="BS1452" s="61" t="str">
        <f>IF($B1452="", "", IF(COUNTIF(BT1452:$BY1452, "")=BS$8, IF(T1452="", "", T1452), ""))</f>
        <v/>
      </c>
      <c r="BT1452" s="61" t="str">
        <f>IF($B1452="", "", IF(COUNTIF(BU1452:$BY1452, "")=BT$8, IF(U1452="", "", U1452), ""))</f>
        <v/>
      </c>
      <c r="BU1452" s="61" t="str">
        <f>IF($B1452="", "", IF(COUNTIF(BV1452:$BY1452, "")=BU$8, IF(V1452="", "", V1452), ""))</f>
        <v/>
      </c>
      <c r="BV1452" s="61" t="str">
        <f>IF($B1452="", "", IF(COUNTIF(BW1452:$BY1452, "")=BV$8, IF(W1452="", "", W1452), ""))</f>
        <v/>
      </c>
      <c r="BW1452" s="61" t="str">
        <f>IF($B1452="", "", IF(COUNTIF(BX1452:$BY1452, "")=BW$8, IF(X1452="", "", X1452), ""))</f>
        <v/>
      </c>
      <c r="BX1452" s="61" t="str">
        <f>IF($B1452="", "", IF(COUNTIF(BY1452:$BY1452, "")=BX$8, IF(Y1452="", "", Y1452), ""))</f>
        <v/>
      </c>
      <c r="BY1452" s="50" t="str">
        <f t="shared" si="597"/>
        <v/>
      </c>
      <c r="CA1452" s="6" t="str">
        <f t="shared" si="598"/>
        <v/>
      </c>
      <c r="CB1452" s="6" t="str">
        <f>IF(CA1452="", "", RANK(CA1452, $CA$9:$CA$2508, 0)+COUNTIF($CA$9:CA1452, CA1452)-1)</f>
        <v/>
      </c>
    </row>
    <row r="1453" spans="1:80" x14ac:dyDescent="0.25">
      <c r="A1453" s="22"/>
      <c r="B1453" s="121" t="str">
        <f>IF('Stock Details'!B1452="", "", 'Stock Details'!B1452)</f>
        <v/>
      </c>
      <c r="C1453" s="22"/>
      <c r="D1453" s="130"/>
      <c r="E1453" s="122"/>
      <c r="F1453" s="131"/>
      <c r="G1453" s="22"/>
      <c r="H1453" s="130" t="str">
        <f t="shared" si="583"/>
        <v/>
      </c>
      <c r="I1453" s="122"/>
      <c r="J1453" s="131"/>
      <c r="K1453" s="22"/>
      <c r="L1453" s="130" t="str">
        <f t="shared" si="584"/>
        <v/>
      </c>
      <c r="M1453" s="122"/>
      <c r="N1453" s="131"/>
      <c r="O1453" s="22"/>
      <c r="P1453" s="130" t="str">
        <f t="shared" si="585"/>
        <v/>
      </c>
      <c r="Q1453" s="122"/>
      <c r="R1453" s="131"/>
      <c r="S1453" s="22"/>
      <c r="T1453" s="130" t="str">
        <f t="shared" si="586"/>
        <v/>
      </c>
      <c r="U1453" s="122"/>
      <c r="V1453" s="131"/>
      <c r="W1453" s="22"/>
      <c r="X1453" s="130" t="str">
        <f t="shared" si="587"/>
        <v/>
      </c>
      <c r="Y1453" s="122"/>
      <c r="Z1453" s="131"/>
      <c r="AA1453" s="22"/>
      <c r="AC1453" s="6" t="str">
        <f t="shared" si="588"/>
        <v/>
      </c>
      <c r="AE1453" s="6" t="str">
        <f t="shared" si="589"/>
        <v/>
      </c>
      <c r="AF1453" s="6" t="str">
        <f t="shared" si="590"/>
        <v/>
      </c>
      <c r="AG1453" s="6" t="str">
        <f t="shared" si="591"/>
        <v/>
      </c>
      <c r="AH1453" s="6" t="str">
        <f t="shared" si="592"/>
        <v/>
      </c>
      <c r="AI1453" s="6" t="str">
        <f t="shared" si="593"/>
        <v/>
      </c>
      <c r="AJ1453" s="6" t="str">
        <f t="shared" si="594"/>
        <v/>
      </c>
      <c r="AL1453" s="9" t="str">
        <f>IF('Stock Details'!F1452="", "", 'Stock Details'!F1452)</f>
        <v/>
      </c>
      <c r="AM1453" s="9" t="str">
        <f>IF('Stock Details'!G1452="", "", 'Stock Details'!G1452)</f>
        <v/>
      </c>
      <c r="AO1453" s="59" t="str">
        <f t="shared" si="595"/>
        <v/>
      </c>
      <c r="AP1453" s="59" t="str">
        <f t="shared" si="599"/>
        <v/>
      </c>
      <c r="AQ1453" s="59" t="str">
        <f t="shared" si="600"/>
        <v/>
      </c>
      <c r="AR1453" s="59" t="str">
        <f t="shared" si="601"/>
        <v/>
      </c>
      <c r="AS1453" s="59" t="str">
        <f t="shared" si="602"/>
        <v/>
      </c>
      <c r="AT1453" s="59" t="str">
        <f t="shared" si="603"/>
        <v/>
      </c>
      <c r="AV1453" s="59" t="str">
        <f t="shared" si="596"/>
        <v/>
      </c>
      <c r="AW1453" s="59" t="str">
        <f t="shared" si="578"/>
        <v/>
      </c>
      <c r="AX1453" s="59" t="str">
        <f t="shared" si="579"/>
        <v/>
      </c>
      <c r="AY1453" s="59" t="str">
        <f t="shared" si="580"/>
        <v/>
      </c>
      <c r="AZ1453" s="59" t="str">
        <f t="shared" si="581"/>
        <v/>
      </c>
      <c r="BA1453" s="59" t="str">
        <f t="shared" si="582"/>
        <v/>
      </c>
      <c r="BC1453" s="49" t="str">
        <f>IF($B1453="", "", IF(COUNTIF(BD1453:$BY1453, "")=BC$8, IF(D1453="", "", D1453), ""))</f>
        <v/>
      </c>
      <c r="BD1453" s="61" t="str">
        <f>IF($B1453="", "", IF(COUNTIF(BE1453:$BY1453, "")=BD$8, IF(E1453="", "", E1453), ""))</f>
        <v/>
      </c>
      <c r="BE1453" s="61" t="str">
        <f>IF($B1453="", "", IF(COUNTIF(BF1453:$BY1453, "")=BE$8, IF(F1453="", "", F1453), ""))</f>
        <v/>
      </c>
      <c r="BF1453" s="61" t="str">
        <f>IF($B1453="", "", IF(COUNTIF(BG1453:$BY1453, "")=BF$8, IF(G1453="", "", G1453), ""))</f>
        <v/>
      </c>
      <c r="BG1453" s="61" t="str">
        <f>IF($B1453="", "", IF(COUNTIF(BH1453:$BY1453, "")=BG$8, IF(H1453="", "", H1453), ""))</f>
        <v/>
      </c>
      <c r="BH1453" s="61" t="str">
        <f>IF($B1453="", "", IF(COUNTIF(BI1453:$BY1453, "")=BH$8, IF(I1453="", "", I1453), ""))</f>
        <v/>
      </c>
      <c r="BI1453" s="61" t="str">
        <f>IF($B1453="", "", IF(COUNTIF(BJ1453:$BY1453, "")=BI$8, IF(J1453="", "", J1453), ""))</f>
        <v/>
      </c>
      <c r="BJ1453" s="61" t="str">
        <f>IF($B1453="", "", IF(COUNTIF(BK1453:$BY1453, "")=BJ$8, IF(K1453="", "", K1453), ""))</f>
        <v/>
      </c>
      <c r="BK1453" s="61" t="str">
        <f>IF($B1453="", "", IF(COUNTIF(BL1453:$BY1453, "")=BK$8, IF(L1453="", "", L1453), ""))</f>
        <v/>
      </c>
      <c r="BL1453" s="61" t="str">
        <f>IF($B1453="", "", IF(COUNTIF(BM1453:$BY1453, "")=BL$8, IF(M1453="", "", M1453), ""))</f>
        <v/>
      </c>
      <c r="BM1453" s="61" t="str">
        <f>IF($B1453="", "", IF(COUNTIF(BN1453:$BY1453, "")=BM$8, IF(N1453="", "", N1453), ""))</f>
        <v/>
      </c>
      <c r="BN1453" s="61" t="str">
        <f>IF($B1453="", "", IF(COUNTIF(BO1453:$BY1453, "")=BN$8, IF(O1453="", "", O1453), ""))</f>
        <v/>
      </c>
      <c r="BO1453" s="61" t="str">
        <f>IF($B1453="", "", IF(COUNTIF(BP1453:$BY1453, "")=BO$8, IF(P1453="", "", P1453), ""))</f>
        <v/>
      </c>
      <c r="BP1453" s="61" t="str">
        <f>IF($B1453="", "", IF(COUNTIF(BQ1453:$BY1453, "")=BP$8, IF(Q1453="", "", Q1453), ""))</f>
        <v/>
      </c>
      <c r="BQ1453" s="61" t="str">
        <f>IF($B1453="", "", IF(COUNTIF(BR1453:$BY1453, "")=BQ$8, IF(R1453="", "", R1453), ""))</f>
        <v/>
      </c>
      <c r="BR1453" s="61" t="str">
        <f>IF($B1453="", "", IF(COUNTIF(BS1453:$BY1453, "")=BR$8, IF(S1453="", "", S1453), ""))</f>
        <v/>
      </c>
      <c r="BS1453" s="61" t="str">
        <f>IF($B1453="", "", IF(COUNTIF(BT1453:$BY1453, "")=BS$8, IF(T1453="", "", T1453), ""))</f>
        <v/>
      </c>
      <c r="BT1453" s="61" t="str">
        <f>IF($B1453="", "", IF(COUNTIF(BU1453:$BY1453, "")=BT$8, IF(U1453="", "", U1453), ""))</f>
        <v/>
      </c>
      <c r="BU1453" s="61" t="str">
        <f>IF($B1453="", "", IF(COUNTIF(BV1453:$BY1453, "")=BU$8, IF(V1453="", "", V1453), ""))</f>
        <v/>
      </c>
      <c r="BV1453" s="61" t="str">
        <f>IF($B1453="", "", IF(COUNTIF(BW1453:$BY1453, "")=BV$8, IF(W1453="", "", W1453), ""))</f>
        <v/>
      </c>
      <c r="BW1453" s="61" t="str">
        <f>IF($B1453="", "", IF(COUNTIF(BX1453:$BY1453, "")=BW$8, IF(X1453="", "", X1453), ""))</f>
        <v/>
      </c>
      <c r="BX1453" s="61" t="str">
        <f>IF($B1453="", "", IF(COUNTIF(BY1453:$BY1453, "")=BX$8, IF(Y1453="", "", Y1453), ""))</f>
        <v/>
      </c>
      <c r="BY1453" s="50" t="str">
        <f t="shared" si="597"/>
        <v/>
      </c>
      <c r="CA1453" s="6" t="str">
        <f t="shared" si="598"/>
        <v/>
      </c>
      <c r="CB1453" s="6" t="str">
        <f>IF(CA1453="", "", RANK(CA1453, $CA$9:$CA$2508, 0)+COUNTIF($CA$9:CA1453, CA1453)-1)</f>
        <v/>
      </c>
    </row>
    <row r="1454" spans="1:80" x14ac:dyDescent="0.25">
      <c r="A1454" s="22"/>
      <c r="B1454" s="121" t="str">
        <f>IF('Stock Details'!B1453="", "", 'Stock Details'!B1453)</f>
        <v/>
      </c>
      <c r="C1454" s="22"/>
      <c r="D1454" s="130"/>
      <c r="E1454" s="122"/>
      <c r="F1454" s="131"/>
      <c r="G1454" s="22"/>
      <c r="H1454" s="130" t="str">
        <f t="shared" si="583"/>
        <v/>
      </c>
      <c r="I1454" s="122"/>
      <c r="J1454" s="131"/>
      <c r="K1454" s="22"/>
      <c r="L1454" s="130" t="str">
        <f t="shared" si="584"/>
        <v/>
      </c>
      <c r="M1454" s="122"/>
      <c r="N1454" s="131"/>
      <c r="O1454" s="22"/>
      <c r="P1454" s="130" t="str">
        <f t="shared" si="585"/>
        <v/>
      </c>
      <c r="Q1454" s="122"/>
      <c r="R1454" s="131"/>
      <c r="S1454" s="22"/>
      <c r="T1454" s="130" t="str">
        <f t="shared" si="586"/>
        <v/>
      </c>
      <c r="U1454" s="122"/>
      <c r="V1454" s="131"/>
      <c r="W1454" s="22"/>
      <c r="X1454" s="130" t="str">
        <f t="shared" si="587"/>
        <v/>
      </c>
      <c r="Y1454" s="122"/>
      <c r="Z1454" s="131"/>
      <c r="AA1454" s="22"/>
      <c r="AC1454" s="6" t="str">
        <f t="shared" si="588"/>
        <v/>
      </c>
      <c r="AE1454" s="6" t="str">
        <f t="shared" si="589"/>
        <v/>
      </c>
      <c r="AF1454" s="6" t="str">
        <f t="shared" si="590"/>
        <v/>
      </c>
      <c r="AG1454" s="6" t="str">
        <f t="shared" si="591"/>
        <v/>
      </c>
      <c r="AH1454" s="6" t="str">
        <f t="shared" si="592"/>
        <v/>
      </c>
      <c r="AI1454" s="6" t="str">
        <f t="shared" si="593"/>
        <v/>
      </c>
      <c r="AJ1454" s="6" t="str">
        <f t="shared" si="594"/>
        <v/>
      </c>
      <c r="AL1454" s="9" t="str">
        <f>IF('Stock Details'!F1453="", "", 'Stock Details'!F1453)</f>
        <v/>
      </c>
      <c r="AM1454" s="9" t="str">
        <f>IF('Stock Details'!G1453="", "", 'Stock Details'!G1453)</f>
        <v/>
      </c>
      <c r="AO1454" s="59" t="str">
        <f t="shared" si="595"/>
        <v/>
      </c>
      <c r="AP1454" s="59" t="str">
        <f t="shared" si="599"/>
        <v/>
      </c>
      <c r="AQ1454" s="59" t="str">
        <f t="shared" si="600"/>
        <v/>
      </c>
      <c r="AR1454" s="59" t="str">
        <f t="shared" si="601"/>
        <v/>
      </c>
      <c r="AS1454" s="59" t="str">
        <f t="shared" si="602"/>
        <v/>
      </c>
      <c r="AT1454" s="59" t="str">
        <f t="shared" si="603"/>
        <v/>
      </c>
      <c r="AV1454" s="59" t="str">
        <f t="shared" si="596"/>
        <v/>
      </c>
      <c r="AW1454" s="59" t="str">
        <f t="shared" si="578"/>
        <v/>
      </c>
      <c r="AX1454" s="59" t="str">
        <f t="shared" si="579"/>
        <v/>
      </c>
      <c r="AY1454" s="59" t="str">
        <f t="shared" si="580"/>
        <v/>
      </c>
      <c r="AZ1454" s="59" t="str">
        <f t="shared" si="581"/>
        <v/>
      </c>
      <c r="BA1454" s="59" t="str">
        <f t="shared" si="582"/>
        <v/>
      </c>
      <c r="BC1454" s="49" t="str">
        <f>IF($B1454="", "", IF(COUNTIF(BD1454:$BY1454, "")=BC$8, IF(D1454="", "", D1454), ""))</f>
        <v/>
      </c>
      <c r="BD1454" s="61" t="str">
        <f>IF($B1454="", "", IF(COUNTIF(BE1454:$BY1454, "")=BD$8, IF(E1454="", "", E1454), ""))</f>
        <v/>
      </c>
      <c r="BE1454" s="61" t="str">
        <f>IF($B1454="", "", IF(COUNTIF(BF1454:$BY1454, "")=BE$8, IF(F1454="", "", F1454), ""))</f>
        <v/>
      </c>
      <c r="BF1454" s="61" t="str">
        <f>IF($B1454="", "", IF(COUNTIF(BG1454:$BY1454, "")=BF$8, IF(G1454="", "", G1454), ""))</f>
        <v/>
      </c>
      <c r="BG1454" s="61" t="str">
        <f>IF($B1454="", "", IF(COUNTIF(BH1454:$BY1454, "")=BG$8, IF(H1454="", "", H1454), ""))</f>
        <v/>
      </c>
      <c r="BH1454" s="61" t="str">
        <f>IF($B1454="", "", IF(COUNTIF(BI1454:$BY1454, "")=BH$8, IF(I1454="", "", I1454), ""))</f>
        <v/>
      </c>
      <c r="BI1454" s="61" t="str">
        <f>IF($B1454="", "", IF(COUNTIF(BJ1454:$BY1454, "")=BI$8, IF(J1454="", "", J1454), ""))</f>
        <v/>
      </c>
      <c r="BJ1454" s="61" t="str">
        <f>IF($B1454="", "", IF(COUNTIF(BK1454:$BY1454, "")=BJ$8, IF(K1454="", "", K1454), ""))</f>
        <v/>
      </c>
      <c r="BK1454" s="61" t="str">
        <f>IF($B1454="", "", IF(COUNTIF(BL1454:$BY1454, "")=BK$8, IF(L1454="", "", L1454), ""))</f>
        <v/>
      </c>
      <c r="BL1454" s="61" t="str">
        <f>IF($B1454="", "", IF(COUNTIF(BM1454:$BY1454, "")=BL$8, IF(M1454="", "", M1454), ""))</f>
        <v/>
      </c>
      <c r="BM1454" s="61" t="str">
        <f>IF($B1454="", "", IF(COUNTIF(BN1454:$BY1454, "")=BM$8, IF(N1454="", "", N1454), ""))</f>
        <v/>
      </c>
      <c r="BN1454" s="61" t="str">
        <f>IF($B1454="", "", IF(COUNTIF(BO1454:$BY1454, "")=BN$8, IF(O1454="", "", O1454), ""))</f>
        <v/>
      </c>
      <c r="BO1454" s="61" t="str">
        <f>IF($B1454="", "", IF(COUNTIF(BP1454:$BY1454, "")=BO$8, IF(P1454="", "", P1454), ""))</f>
        <v/>
      </c>
      <c r="BP1454" s="61" t="str">
        <f>IF($B1454="", "", IF(COUNTIF(BQ1454:$BY1454, "")=BP$8, IF(Q1454="", "", Q1454), ""))</f>
        <v/>
      </c>
      <c r="BQ1454" s="61" t="str">
        <f>IF($B1454="", "", IF(COUNTIF(BR1454:$BY1454, "")=BQ$8, IF(R1454="", "", R1454), ""))</f>
        <v/>
      </c>
      <c r="BR1454" s="61" t="str">
        <f>IF($B1454="", "", IF(COUNTIF(BS1454:$BY1454, "")=BR$8, IF(S1454="", "", S1454), ""))</f>
        <v/>
      </c>
      <c r="BS1454" s="61" t="str">
        <f>IF($B1454="", "", IF(COUNTIF(BT1454:$BY1454, "")=BS$8, IF(T1454="", "", T1454), ""))</f>
        <v/>
      </c>
      <c r="BT1454" s="61" t="str">
        <f>IF($B1454="", "", IF(COUNTIF(BU1454:$BY1454, "")=BT$8, IF(U1454="", "", U1454), ""))</f>
        <v/>
      </c>
      <c r="BU1454" s="61" t="str">
        <f>IF($B1454="", "", IF(COUNTIF(BV1454:$BY1454, "")=BU$8, IF(V1454="", "", V1454), ""))</f>
        <v/>
      </c>
      <c r="BV1454" s="61" t="str">
        <f>IF($B1454="", "", IF(COUNTIF(BW1454:$BY1454, "")=BV$8, IF(W1454="", "", W1454), ""))</f>
        <v/>
      </c>
      <c r="BW1454" s="61" t="str">
        <f>IF($B1454="", "", IF(COUNTIF(BX1454:$BY1454, "")=BW$8, IF(X1454="", "", X1454), ""))</f>
        <v/>
      </c>
      <c r="BX1454" s="61" t="str">
        <f>IF($B1454="", "", IF(COUNTIF(BY1454:$BY1454, "")=BX$8, IF(Y1454="", "", Y1454), ""))</f>
        <v/>
      </c>
      <c r="BY1454" s="50" t="str">
        <f t="shared" si="597"/>
        <v/>
      </c>
      <c r="CA1454" s="6" t="str">
        <f t="shared" si="598"/>
        <v/>
      </c>
      <c r="CB1454" s="6" t="str">
        <f>IF(CA1454="", "", RANK(CA1454, $CA$9:$CA$2508, 0)+COUNTIF($CA$9:CA1454, CA1454)-1)</f>
        <v/>
      </c>
    </row>
    <row r="1455" spans="1:80" x14ac:dyDescent="0.25">
      <c r="A1455" s="22"/>
      <c r="B1455" s="121" t="str">
        <f>IF('Stock Details'!B1454="", "", 'Stock Details'!B1454)</f>
        <v/>
      </c>
      <c r="C1455" s="22"/>
      <c r="D1455" s="130"/>
      <c r="E1455" s="122"/>
      <c r="F1455" s="131"/>
      <c r="G1455" s="22"/>
      <c r="H1455" s="130" t="str">
        <f t="shared" si="583"/>
        <v/>
      </c>
      <c r="I1455" s="122"/>
      <c r="J1455" s="131"/>
      <c r="K1455" s="22"/>
      <c r="L1455" s="130" t="str">
        <f t="shared" si="584"/>
        <v/>
      </c>
      <c r="M1455" s="122"/>
      <c r="N1455" s="131"/>
      <c r="O1455" s="22"/>
      <c r="P1455" s="130" t="str">
        <f t="shared" si="585"/>
        <v/>
      </c>
      <c r="Q1455" s="122"/>
      <c r="R1455" s="131"/>
      <c r="S1455" s="22"/>
      <c r="T1455" s="130" t="str">
        <f t="shared" si="586"/>
        <v/>
      </c>
      <c r="U1455" s="122"/>
      <c r="V1455" s="131"/>
      <c r="W1455" s="22"/>
      <c r="X1455" s="130" t="str">
        <f t="shared" si="587"/>
        <v/>
      </c>
      <c r="Y1455" s="122"/>
      <c r="Z1455" s="131"/>
      <c r="AA1455" s="22"/>
      <c r="AC1455" s="6" t="str">
        <f t="shared" si="588"/>
        <v/>
      </c>
      <c r="AE1455" s="6" t="str">
        <f t="shared" si="589"/>
        <v/>
      </c>
      <c r="AF1455" s="6" t="str">
        <f t="shared" si="590"/>
        <v/>
      </c>
      <c r="AG1455" s="6" t="str">
        <f t="shared" si="591"/>
        <v/>
      </c>
      <c r="AH1455" s="6" t="str">
        <f t="shared" si="592"/>
        <v/>
      </c>
      <c r="AI1455" s="6" t="str">
        <f t="shared" si="593"/>
        <v/>
      </c>
      <c r="AJ1455" s="6" t="str">
        <f t="shared" si="594"/>
        <v/>
      </c>
      <c r="AL1455" s="9" t="str">
        <f>IF('Stock Details'!F1454="", "", 'Stock Details'!F1454)</f>
        <v/>
      </c>
      <c r="AM1455" s="9" t="str">
        <f>IF('Stock Details'!G1454="", "", 'Stock Details'!G1454)</f>
        <v/>
      </c>
      <c r="AO1455" s="59" t="str">
        <f t="shared" si="595"/>
        <v/>
      </c>
      <c r="AP1455" s="59" t="str">
        <f t="shared" si="599"/>
        <v/>
      </c>
      <c r="AQ1455" s="59" t="str">
        <f t="shared" si="600"/>
        <v/>
      </c>
      <c r="AR1455" s="59" t="str">
        <f t="shared" si="601"/>
        <v/>
      </c>
      <c r="AS1455" s="59" t="str">
        <f t="shared" si="602"/>
        <v/>
      </c>
      <c r="AT1455" s="59" t="str">
        <f t="shared" si="603"/>
        <v/>
      </c>
      <c r="AV1455" s="59" t="str">
        <f t="shared" si="596"/>
        <v/>
      </c>
      <c r="AW1455" s="59" t="str">
        <f t="shared" si="578"/>
        <v/>
      </c>
      <c r="AX1455" s="59" t="str">
        <f t="shared" si="579"/>
        <v/>
      </c>
      <c r="AY1455" s="59" t="str">
        <f t="shared" si="580"/>
        <v/>
      </c>
      <c r="AZ1455" s="59" t="str">
        <f t="shared" si="581"/>
        <v/>
      </c>
      <c r="BA1455" s="59" t="str">
        <f t="shared" si="582"/>
        <v/>
      </c>
      <c r="BC1455" s="49" t="str">
        <f>IF($B1455="", "", IF(COUNTIF(BD1455:$BY1455, "")=BC$8, IF(D1455="", "", D1455), ""))</f>
        <v/>
      </c>
      <c r="BD1455" s="61" t="str">
        <f>IF($B1455="", "", IF(COUNTIF(BE1455:$BY1455, "")=BD$8, IF(E1455="", "", E1455), ""))</f>
        <v/>
      </c>
      <c r="BE1455" s="61" t="str">
        <f>IF($B1455="", "", IF(COUNTIF(BF1455:$BY1455, "")=BE$8, IF(F1455="", "", F1455), ""))</f>
        <v/>
      </c>
      <c r="BF1455" s="61" t="str">
        <f>IF($B1455="", "", IF(COUNTIF(BG1455:$BY1455, "")=BF$8, IF(G1455="", "", G1455), ""))</f>
        <v/>
      </c>
      <c r="BG1455" s="61" t="str">
        <f>IF($B1455="", "", IF(COUNTIF(BH1455:$BY1455, "")=BG$8, IF(H1455="", "", H1455), ""))</f>
        <v/>
      </c>
      <c r="BH1455" s="61" t="str">
        <f>IF($B1455="", "", IF(COUNTIF(BI1455:$BY1455, "")=BH$8, IF(I1455="", "", I1455), ""))</f>
        <v/>
      </c>
      <c r="BI1455" s="61" t="str">
        <f>IF($B1455="", "", IF(COUNTIF(BJ1455:$BY1455, "")=BI$8, IF(J1455="", "", J1455), ""))</f>
        <v/>
      </c>
      <c r="BJ1455" s="61" t="str">
        <f>IF($B1455="", "", IF(COUNTIF(BK1455:$BY1455, "")=BJ$8, IF(K1455="", "", K1455), ""))</f>
        <v/>
      </c>
      <c r="BK1455" s="61" t="str">
        <f>IF($B1455="", "", IF(COUNTIF(BL1455:$BY1455, "")=BK$8, IF(L1455="", "", L1455), ""))</f>
        <v/>
      </c>
      <c r="BL1455" s="61" t="str">
        <f>IF($B1455="", "", IF(COUNTIF(BM1455:$BY1455, "")=BL$8, IF(M1455="", "", M1455), ""))</f>
        <v/>
      </c>
      <c r="BM1455" s="61" t="str">
        <f>IF($B1455="", "", IF(COUNTIF(BN1455:$BY1455, "")=BM$8, IF(N1455="", "", N1455), ""))</f>
        <v/>
      </c>
      <c r="BN1455" s="61" t="str">
        <f>IF($B1455="", "", IF(COUNTIF(BO1455:$BY1455, "")=BN$8, IF(O1455="", "", O1455), ""))</f>
        <v/>
      </c>
      <c r="BO1455" s="61" t="str">
        <f>IF($B1455="", "", IF(COUNTIF(BP1455:$BY1455, "")=BO$8, IF(P1455="", "", P1455), ""))</f>
        <v/>
      </c>
      <c r="BP1455" s="61" t="str">
        <f>IF($B1455="", "", IF(COUNTIF(BQ1455:$BY1455, "")=BP$8, IF(Q1455="", "", Q1455), ""))</f>
        <v/>
      </c>
      <c r="BQ1455" s="61" t="str">
        <f>IF($B1455="", "", IF(COUNTIF(BR1455:$BY1455, "")=BQ$8, IF(R1455="", "", R1455), ""))</f>
        <v/>
      </c>
      <c r="BR1455" s="61" t="str">
        <f>IF($B1455="", "", IF(COUNTIF(BS1455:$BY1455, "")=BR$8, IF(S1455="", "", S1455), ""))</f>
        <v/>
      </c>
      <c r="BS1455" s="61" t="str">
        <f>IF($B1455="", "", IF(COUNTIF(BT1455:$BY1455, "")=BS$8, IF(T1455="", "", T1455), ""))</f>
        <v/>
      </c>
      <c r="BT1455" s="61" t="str">
        <f>IF($B1455="", "", IF(COUNTIF(BU1455:$BY1455, "")=BT$8, IF(U1455="", "", U1455), ""))</f>
        <v/>
      </c>
      <c r="BU1455" s="61" t="str">
        <f>IF($B1455="", "", IF(COUNTIF(BV1455:$BY1455, "")=BU$8, IF(V1455="", "", V1455), ""))</f>
        <v/>
      </c>
      <c r="BV1455" s="61" t="str">
        <f>IF($B1455="", "", IF(COUNTIF(BW1455:$BY1455, "")=BV$8, IF(W1455="", "", W1455), ""))</f>
        <v/>
      </c>
      <c r="BW1455" s="61" t="str">
        <f>IF($B1455="", "", IF(COUNTIF(BX1455:$BY1455, "")=BW$8, IF(X1455="", "", X1455), ""))</f>
        <v/>
      </c>
      <c r="BX1455" s="61" t="str">
        <f>IF($B1455="", "", IF(COUNTIF(BY1455:$BY1455, "")=BX$8, IF(Y1455="", "", Y1455), ""))</f>
        <v/>
      </c>
      <c r="BY1455" s="50" t="str">
        <f t="shared" si="597"/>
        <v/>
      </c>
      <c r="CA1455" s="6" t="str">
        <f t="shared" si="598"/>
        <v/>
      </c>
      <c r="CB1455" s="6" t="str">
        <f>IF(CA1455="", "", RANK(CA1455, $CA$9:$CA$2508, 0)+COUNTIF($CA$9:CA1455, CA1455)-1)</f>
        <v/>
      </c>
    </row>
    <row r="1456" spans="1:80" x14ac:dyDescent="0.25">
      <c r="A1456" s="22"/>
      <c r="B1456" s="121" t="str">
        <f>IF('Stock Details'!B1455="", "", 'Stock Details'!B1455)</f>
        <v/>
      </c>
      <c r="C1456" s="22"/>
      <c r="D1456" s="130"/>
      <c r="E1456" s="122"/>
      <c r="F1456" s="131"/>
      <c r="G1456" s="22"/>
      <c r="H1456" s="130" t="str">
        <f t="shared" si="583"/>
        <v/>
      </c>
      <c r="I1456" s="122"/>
      <c r="J1456" s="131"/>
      <c r="K1456" s="22"/>
      <c r="L1456" s="130" t="str">
        <f t="shared" si="584"/>
        <v/>
      </c>
      <c r="M1456" s="122"/>
      <c r="N1456" s="131"/>
      <c r="O1456" s="22"/>
      <c r="P1456" s="130" t="str">
        <f t="shared" si="585"/>
        <v/>
      </c>
      <c r="Q1456" s="122"/>
      <c r="R1456" s="131"/>
      <c r="S1456" s="22"/>
      <c r="T1456" s="130" t="str">
        <f t="shared" si="586"/>
        <v/>
      </c>
      <c r="U1456" s="122"/>
      <c r="V1456" s="131"/>
      <c r="W1456" s="22"/>
      <c r="X1456" s="130" t="str">
        <f t="shared" si="587"/>
        <v/>
      </c>
      <c r="Y1456" s="122"/>
      <c r="Z1456" s="131"/>
      <c r="AA1456" s="22"/>
      <c r="AC1456" s="6" t="str">
        <f t="shared" si="588"/>
        <v/>
      </c>
      <c r="AE1456" s="6" t="str">
        <f t="shared" si="589"/>
        <v/>
      </c>
      <c r="AF1456" s="6" t="str">
        <f t="shared" si="590"/>
        <v/>
      </c>
      <c r="AG1456" s="6" t="str">
        <f t="shared" si="591"/>
        <v/>
      </c>
      <c r="AH1456" s="6" t="str">
        <f t="shared" si="592"/>
        <v/>
      </c>
      <c r="AI1456" s="6" t="str">
        <f t="shared" si="593"/>
        <v/>
      </c>
      <c r="AJ1456" s="6" t="str">
        <f t="shared" si="594"/>
        <v/>
      </c>
      <c r="AL1456" s="9" t="str">
        <f>IF('Stock Details'!F1455="", "", 'Stock Details'!F1455)</f>
        <v/>
      </c>
      <c r="AM1456" s="9" t="str">
        <f>IF('Stock Details'!G1455="", "", 'Stock Details'!G1455)</f>
        <v/>
      </c>
      <c r="AO1456" s="59" t="str">
        <f t="shared" si="595"/>
        <v/>
      </c>
      <c r="AP1456" s="59" t="str">
        <f t="shared" si="599"/>
        <v/>
      </c>
      <c r="AQ1456" s="59" t="str">
        <f t="shared" si="600"/>
        <v/>
      </c>
      <c r="AR1456" s="59" t="str">
        <f t="shared" si="601"/>
        <v/>
      </c>
      <c r="AS1456" s="59" t="str">
        <f t="shared" si="602"/>
        <v/>
      </c>
      <c r="AT1456" s="59" t="str">
        <f t="shared" si="603"/>
        <v/>
      </c>
      <c r="AV1456" s="59" t="str">
        <f t="shared" si="596"/>
        <v/>
      </c>
      <c r="AW1456" s="59" t="str">
        <f t="shared" si="578"/>
        <v/>
      </c>
      <c r="AX1456" s="59" t="str">
        <f t="shared" si="579"/>
        <v/>
      </c>
      <c r="AY1456" s="59" t="str">
        <f t="shared" si="580"/>
        <v/>
      </c>
      <c r="AZ1456" s="59" t="str">
        <f t="shared" si="581"/>
        <v/>
      </c>
      <c r="BA1456" s="59" t="str">
        <f t="shared" si="582"/>
        <v/>
      </c>
      <c r="BC1456" s="49" t="str">
        <f>IF($B1456="", "", IF(COUNTIF(BD1456:$BY1456, "")=BC$8, IF(D1456="", "", D1456), ""))</f>
        <v/>
      </c>
      <c r="BD1456" s="61" t="str">
        <f>IF($B1456="", "", IF(COUNTIF(BE1456:$BY1456, "")=BD$8, IF(E1456="", "", E1456), ""))</f>
        <v/>
      </c>
      <c r="BE1456" s="61" t="str">
        <f>IF($B1456="", "", IF(COUNTIF(BF1456:$BY1456, "")=BE$8, IF(F1456="", "", F1456), ""))</f>
        <v/>
      </c>
      <c r="BF1456" s="61" t="str">
        <f>IF($B1456="", "", IF(COUNTIF(BG1456:$BY1456, "")=BF$8, IF(G1456="", "", G1456), ""))</f>
        <v/>
      </c>
      <c r="BG1456" s="61" t="str">
        <f>IF($B1456="", "", IF(COUNTIF(BH1456:$BY1456, "")=BG$8, IF(H1456="", "", H1456), ""))</f>
        <v/>
      </c>
      <c r="BH1456" s="61" t="str">
        <f>IF($B1456="", "", IF(COUNTIF(BI1456:$BY1456, "")=BH$8, IF(I1456="", "", I1456), ""))</f>
        <v/>
      </c>
      <c r="BI1456" s="61" t="str">
        <f>IF($B1456="", "", IF(COUNTIF(BJ1456:$BY1456, "")=BI$8, IF(J1456="", "", J1456), ""))</f>
        <v/>
      </c>
      <c r="BJ1456" s="61" t="str">
        <f>IF($B1456="", "", IF(COUNTIF(BK1456:$BY1456, "")=BJ$8, IF(K1456="", "", K1456), ""))</f>
        <v/>
      </c>
      <c r="BK1456" s="61" t="str">
        <f>IF($B1456="", "", IF(COUNTIF(BL1456:$BY1456, "")=BK$8, IF(L1456="", "", L1456), ""))</f>
        <v/>
      </c>
      <c r="BL1456" s="61" t="str">
        <f>IF($B1456="", "", IF(COUNTIF(BM1456:$BY1456, "")=BL$8, IF(M1456="", "", M1456), ""))</f>
        <v/>
      </c>
      <c r="BM1456" s="61" t="str">
        <f>IF($B1456="", "", IF(COUNTIF(BN1456:$BY1456, "")=BM$8, IF(N1456="", "", N1456), ""))</f>
        <v/>
      </c>
      <c r="BN1456" s="61" t="str">
        <f>IF($B1456="", "", IF(COUNTIF(BO1456:$BY1456, "")=BN$8, IF(O1456="", "", O1456), ""))</f>
        <v/>
      </c>
      <c r="BO1456" s="61" t="str">
        <f>IF($B1456="", "", IF(COUNTIF(BP1456:$BY1456, "")=BO$8, IF(P1456="", "", P1456), ""))</f>
        <v/>
      </c>
      <c r="BP1456" s="61" t="str">
        <f>IF($B1456="", "", IF(COUNTIF(BQ1456:$BY1456, "")=BP$8, IF(Q1456="", "", Q1456), ""))</f>
        <v/>
      </c>
      <c r="BQ1456" s="61" t="str">
        <f>IF($B1456="", "", IF(COUNTIF(BR1456:$BY1456, "")=BQ$8, IF(R1456="", "", R1456), ""))</f>
        <v/>
      </c>
      <c r="BR1456" s="61" t="str">
        <f>IF($B1456="", "", IF(COUNTIF(BS1456:$BY1456, "")=BR$8, IF(S1456="", "", S1456), ""))</f>
        <v/>
      </c>
      <c r="BS1456" s="61" t="str">
        <f>IF($B1456="", "", IF(COUNTIF(BT1456:$BY1456, "")=BS$8, IF(T1456="", "", T1456), ""))</f>
        <v/>
      </c>
      <c r="BT1456" s="61" t="str">
        <f>IF($B1456="", "", IF(COUNTIF(BU1456:$BY1456, "")=BT$8, IF(U1456="", "", U1456), ""))</f>
        <v/>
      </c>
      <c r="BU1456" s="61" t="str">
        <f>IF($B1456="", "", IF(COUNTIF(BV1456:$BY1456, "")=BU$8, IF(V1456="", "", V1456), ""))</f>
        <v/>
      </c>
      <c r="BV1456" s="61" t="str">
        <f>IF($B1456="", "", IF(COUNTIF(BW1456:$BY1456, "")=BV$8, IF(W1456="", "", W1456), ""))</f>
        <v/>
      </c>
      <c r="BW1456" s="61" t="str">
        <f>IF($B1456="", "", IF(COUNTIF(BX1456:$BY1456, "")=BW$8, IF(X1456="", "", X1456), ""))</f>
        <v/>
      </c>
      <c r="BX1456" s="61" t="str">
        <f>IF($B1456="", "", IF(COUNTIF(BY1456:$BY1456, "")=BX$8, IF(Y1456="", "", Y1456), ""))</f>
        <v/>
      </c>
      <c r="BY1456" s="50" t="str">
        <f t="shared" si="597"/>
        <v/>
      </c>
      <c r="CA1456" s="6" t="str">
        <f t="shared" si="598"/>
        <v/>
      </c>
      <c r="CB1456" s="6" t="str">
        <f>IF(CA1456="", "", RANK(CA1456, $CA$9:$CA$2508, 0)+COUNTIF($CA$9:CA1456, CA1456)-1)</f>
        <v/>
      </c>
    </row>
    <row r="1457" spans="1:80" x14ac:dyDescent="0.25">
      <c r="A1457" s="22"/>
      <c r="B1457" s="121" t="str">
        <f>IF('Stock Details'!B1456="", "", 'Stock Details'!B1456)</f>
        <v/>
      </c>
      <c r="C1457" s="22"/>
      <c r="D1457" s="130"/>
      <c r="E1457" s="122"/>
      <c r="F1457" s="131"/>
      <c r="G1457" s="22"/>
      <c r="H1457" s="130" t="str">
        <f t="shared" si="583"/>
        <v/>
      </c>
      <c r="I1457" s="122"/>
      <c r="J1457" s="131"/>
      <c r="K1457" s="22"/>
      <c r="L1457" s="130" t="str">
        <f t="shared" si="584"/>
        <v/>
      </c>
      <c r="M1457" s="122"/>
      <c r="N1457" s="131"/>
      <c r="O1457" s="22"/>
      <c r="P1457" s="130" t="str">
        <f t="shared" si="585"/>
        <v/>
      </c>
      <c r="Q1457" s="122"/>
      <c r="R1457" s="131"/>
      <c r="S1457" s="22"/>
      <c r="T1457" s="130" t="str">
        <f t="shared" si="586"/>
        <v/>
      </c>
      <c r="U1457" s="122"/>
      <c r="V1457" s="131"/>
      <c r="W1457" s="22"/>
      <c r="X1457" s="130" t="str">
        <f t="shared" si="587"/>
        <v/>
      </c>
      <c r="Y1457" s="122"/>
      <c r="Z1457" s="131"/>
      <c r="AA1457" s="22"/>
      <c r="AC1457" s="6" t="str">
        <f t="shared" si="588"/>
        <v/>
      </c>
      <c r="AE1457" s="6" t="str">
        <f t="shared" si="589"/>
        <v/>
      </c>
      <c r="AF1457" s="6" t="str">
        <f t="shared" si="590"/>
        <v/>
      </c>
      <c r="AG1457" s="6" t="str">
        <f t="shared" si="591"/>
        <v/>
      </c>
      <c r="AH1457" s="6" t="str">
        <f t="shared" si="592"/>
        <v/>
      </c>
      <c r="AI1457" s="6" t="str">
        <f t="shared" si="593"/>
        <v/>
      </c>
      <c r="AJ1457" s="6" t="str">
        <f t="shared" si="594"/>
        <v/>
      </c>
      <c r="AL1457" s="9" t="str">
        <f>IF('Stock Details'!F1456="", "", 'Stock Details'!F1456)</f>
        <v/>
      </c>
      <c r="AM1457" s="9" t="str">
        <f>IF('Stock Details'!G1456="", "", 'Stock Details'!G1456)</f>
        <v/>
      </c>
      <c r="AO1457" s="59" t="str">
        <f t="shared" si="595"/>
        <v/>
      </c>
      <c r="AP1457" s="59" t="str">
        <f t="shared" si="599"/>
        <v/>
      </c>
      <c r="AQ1457" s="59" t="str">
        <f t="shared" si="600"/>
        <v/>
      </c>
      <c r="AR1457" s="59" t="str">
        <f t="shared" si="601"/>
        <v/>
      </c>
      <c r="AS1457" s="59" t="str">
        <f t="shared" si="602"/>
        <v/>
      </c>
      <c r="AT1457" s="59" t="str">
        <f t="shared" si="603"/>
        <v/>
      </c>
      <c r="AV1457" s="59" t="str">
        <f t="shared" si="596"/>
        <v/>
      </c>
      <c r="AW1457" s="59" t="str">
        <f t="shared" si="578"/>
        <v/>
      </c>
      <c r="AX1457" s="59" t="str">
        <f t="shared" si="579"/>
        <v/>
      </c>
      <c r="AY1457" s="59" t="str">
        <f t="shared" si="580"/>
        <v/>
      </c>
      <c r="AZ1457" s="59" t="str">
        <f t="shared" si="581"/>
        <v/>
      </c>
      <c r="BA1457" s="59" t="str">
        <f t="shared" si="582"/>
        <v/>
      </c>
      <c r="BC1457" s="49" t="str">
        <f>IF($B1457="", "", IF(COUNTIF(BD1457:$BY1457, "")=BC$8, IF(D1457="", "", D1457), ""))</f>
        <v/>
      </c>
      <c r="BD1457" s="61" t="str">
        <f>IF($B1457="", "", IF(COUNTIF(BE1457:$BY1457, "")=BD$8, IF(E1457="", "", E1457), ""))</f>
        <v/>
      </c>
      <c r="BE1457" s="61" t="str">
        <f>IF($B1457="", "", IF(COUNTIF(BF1457:$BY1457, "")=BE$8, IF(F1457="", "", F1457), ""))</f>
        <v/>
      </c>
      <c r="BF1457" s="61" t="str">
        <f>IF($B1457="", "", IF(COUNTIF(BG1457:$BY1457, "")=BF$8, IF(G1457="", "", G1457), ""))</f>
        <v/>
      </c>
      <c r="BG1457" s="61" t="str">
        <f>IF($B1457="", "", IF(COUNTIF(BH1457:$BY1457, "")=BG$8, IF(H1457="", "", H1457), ""))</f>
        <v/>
      </c>
      <c r="BH1457" s="61" t="str">
        <f>IF($B1457="", "", IF(COUNTIF(BI1457:$BY1457, "")=BH$8, IF(I1457="", "", I1457), ""))</f>
        <v/>
      </c>
      <c r="BI1457" s="61" t="str">
        <f>IF($B1457="", "", IF(COUNTIF(BJ1457:$BY1457, "")=BI$8, IF(J1457="", "", J1457), ""))</f>
        <v/>
      </c>
      <c r="BJ1457" s="61" t="str">
        <f>IF($B1457="", "", IF(COUNTIF(BK1457:$BY1457, "")=BJ$8, IF(K1457="", "", K1457), ""))</f>
        <v/>
      </c>
      <c r="BK1457" s="61" t="str">
        <f>IF($B1457="", "", IF(COUNTIF(BL1457:$BY1457, "")=BK$8, IF(L1457="", "", L1457), ""))</f>
        <v/>
      </c>
      <c r="BL1457" s="61" t="str">
        <f>IF($B1457="", "", IF(COUNTIF(BM1457:$BY1457, "")=BL$8, IF(M1457="", "", M1457), ""))</f>
        <v/>
      </c>
      <c r="BM1457" s="61" t="str">
        <f>IF($B1457="", "", IF(COUNTIF(BN1457:$BY1457, "")=BM$8, IF(N1457="", "", N1457), ""))</f>
        <v/>
      </c>
      <c r="BN1457" s="61" t="str">
        <f>IF($B1457="", "", IF(COUNTIF(BO1457:$BY1457, "")=BN$8, IF(O1457="", "", O1457), ""))</f>
        <v/>
      </c>
      <c r="BO1457" s="61" t="str">
        <f>IF($B1457="", "", IF(COUNTIF(BP1457:$BY1457, "")=BO$8, IF(P1457="", "", P1457), ""))</f>
        <v/>
      </c>
      <c r="BP1457" s="61" t="str">
        <f>IF($B1457="", "", IF(COUNTIF(BQ1457:$BY1457, "")=BP$8, IF(Q1457="", "", Q1457), ""))</f>
        <v/>
      </c>
      <c r="BQ1457" s="61" t="str">
        <f>IF($B1457="", "", IF(COUNTIF(BR1457:$BY1457, "")=BQ$8, IF(R1457="", "", R1457), ""))</f>
        <v/>
      </c>
      <c r="BR1457" s="61" t="str">
        <f>IF($B1457="", "", IF(COUNTIF(BS1457:$BY1457, "")=BR$8, IF(S1457="", "", S1457), ""))</f>
        <v/>
      </c>
      <c r="BS1457" s="61" t="str">
        <f>IF($B1457="", "", IF(COUNTIF(BT1457:$BY1457, "")=BS$8, IF(T1457="", "", T1457), ""))</f>
        <v/>
      </c>
      <c r="BT1457" s="61" t="str">
        <f>IF($B1457="", "", IF(COUNTIF(BU1457:$BY1457, "")=BT$8, IF(U1457="", "", U1457), ""))</f>
        <v/>
      </c>
      <c r="BU1457" s="61" t="str">
        <f>IF($B1457="", "", IF(COUNTIF(BV1457:$BY1457, "")=BU$8, IF(V1457="", "", V1457), ""))</f>
        <v/>
      </c>
      <c r="BV1457" s="61" t="str">
        <f>IF($B1457="", "", IF(COUNTIF(BW1457:$BY1457, "")=BV$8, IF(W1457="", "", W1457), ""))</f>
        <v/>
      </c>
      <c r="BW1457" s="61" t="str">
        <f>IF($B1457="", "", IF(COUNTIF(BX1457:$BY1457, "")=BW$8, IF(X1457="", "", X1457), ""))</f>
        <v/>
      </c>
      <c r="BX1457" s="61" t="str">
        <f>IF($B1457="", "", IF(COUNTIF(BY1457:$BY1457, "")=BX$8, IF(Y1457="", "", Y1457), ""))</f>
        <v/>
      </c>
      <c r="BY1457" s="50" t="str">
        <f t="shared" si="597"/>
        <v/>
      </c>
      <c r="CA1457" s="6" t="str">
        <f t="shared" si="598"/>
        <v/>
      </c>
      <c r="CB1457" s="6" t="str">
        <f>IF(CA1457="", "", RANK(CA1457, $CA$9:$CA$2508, 0)+COUNTIF($CA$9:CA1457, CA1457)-1)</f>
        <v/>
      </c>
    </row>
    <row r="1458" spans="1:80" x14ac:dyDescent="0.25">
      <c r="A1458" s="22"/>
      <c r="B1458" s="121" t="str">
        <f>IF('Stock Details'!B1457="", "", 'Stock Details'!B1457)</f>
        <v/>
      </c>
      <c r="C1458" s="22"/>
      <c r="D1458" s="130"/>
      <c r="E1458" s="122"/>
      <c r="F1458" s="131"/>
      <c r="G1458" s="22"/>
      <c r="H1458" s="130" t="str">
        <f t="shared" si="583"/>
        <v/>
      </c>
      <c r="I1458" s="122"/>
      <c r="J1458" s="131"/>
      <c r="K1458" s="22"/>
      <c r="L1458" s="130" t="str">
        <f t="shared" si="584"/>
        <v/>
      </c>
      <c r="M1458" s="122"/>
      <c r="N1458" s="131"/>
      <c r="O1458" s="22"/>
      <c r="P1458" s="130" t="str">
        <f t="shared" si="585"/>
        <v/>
      </c>
      <c r="Q1458" s="122"/>
      <c r="R1458" s="131"/>
      <c r="S1458" s="22"/>
      <c r="T1458" s="130" t="str">
        <f t="shared" si="586"/>
        <v/>
      </c>
      <c r="U1458" s="122"/>
      <c r="V1458" s="131"/>
      <c r="W1458" s="22"/>
      <c r="X1458" s="130" t="str">
        <f t="shared" si="587"/>
        <v/>
      </c>
      <c r="Y1458" s="122"/>
      <c r="Z1458" s="131"/>
      <c r="AA1458" s="22"/>
      <c r="AC1458" s="6" t="str">
        <f t="shared" si="588"/>
        <v/>
      </c>
      <c r="AE1458" s="6" t="str">
        <f t="shared" si="589"/>
        <v/>
      </c>
      <c r="AF1458" s="6" t="str">
        <f t="shared" si="590"/>
        <v/>
      </c>
      <c r="AG1458" s="6" t="str">
        <f t="shared" si="591"/>
        <v/>
      </c>
      <c r="AH1458" s="6" t="str">
        <f t="shared" si="592"/>
        <v/>
      </c>
      <c r="AI1458" s="6" t="str">
        <f t="shared" si="593"/>
        <v/>
      </c>
      <c r="AJ1458" s="6" t="str">
        <f t="shared" si="594"/>
        <v/>
      </c>
      <c r="AL1458" s="9" t="str">
        <f>IF('Stock Details'!F1457="", "", 'Stock Details'!F1457)</f>
        <v/>
      </c>
      <c r="AM1458" s="9" t="str">
        <f>IF('Stock Details'!G1457="", "", 'Stock Details'!G1457)</f>
        <v/>
      </c>
      <c r="AO1458" s="59" t="str">
        <f t="shared" si="595"/>
        <v/>
      </c>
      <c r="AP1458" s="59" t="str">
        <f t="shared" si="599"/>
        <v/>
      </c>
      <c r="AQ1458" s="59" t="str">
        <f t="shared" si="600"/>
        <v/>
      </c>
      <c r="AR1458" s="59" t="str">
        <f t="shared" si="601"/>
        <v/>
      </c>
      <c r="AS1458" s="59" t="str">
        <f t="shared" si="602"/>
        <v/>
      </c>
      <c r="AT1458" s="59" t="str">
        <f t="shared" si="603"/>
        <v/>
      </c>
      <c r="AV1458" s="59" t="str">
        <f t="shared" si="596"/>
        <v/>
      </c>
      <c r="AW1458" s="59" t="str">
        <f t="shared" si="578"/>
        <v/>
      </c>
      <c r="AX1458" s="59" t="str">
        <f t="shared" si="579"/>
        <v/>
      </c>
      <c r="AY1458" s="59" t="str">
        <f t="shared" si="580"/>
        <v/>
      </c>
      <c r="AZ1458" s="59" t="str">
        <f t="shared" si="581"/>
        <v/>
      </c>
      <c r="BA1458" s="59" t="str">
        <f t="shared" si="582"/>
        <v/>
      </c>
      <c r="BC1458" s="49" t="str">
        <f>IF($B1458="", "", IF(COUNTIF(BD1458:$BY1458, "")=BC$8, IF(D1458="", "", D1458), ""))</f>
        <v/>
      </c>
      <c r="BD1458" s="61" t="str">
        <f>IF($B1458="", "", IF(COUNTIF(BE1458:$BY1458, "")=BD$8, IF(E1458="", "", E1458), ""))</f>
        <v/>
      </c>
      <c r="BE1458" s="61" t="str">
        <f>IF($B1458="", "", IF(COUNTIF(BF1458:$BY1458, "")=BE$8, IF(F1458="", "", F1458), ""))</f>
        <v/>
      </c>
      <c r="BF1458" s="61" t="str">
        <f>IF($B1458="", "", IF(COUNTIF(BG1458:$BY1458, "")=BF$8, IF(G1458="", "", G1458), ""))</f>
        <v/>
      </c>
      <c r="BG1458" s="61" t="str">
        <f>IF($B1458="", "", IF(COUNTIF(BH1458:$BY1458, "")=BG$8, IF(H1458="", "", H1458), ""))</f>
        <v/>
      </c>
      <c r="BH1458" s="61" t="str">
        <f>IF($B1458="", "", IF(COUNTIF(BI1458:$BY1458, "")=BH$8, IF(I1458="", "", I1458), ""))</f>
        <v/>
      </c>
      <c r="BI1458" s="61" t="str">
        <f>IF($B1458="", "", IF(COUNTIF(BJ1458:$BY1458, "")=BI$8, IF(J1458="", "", J1458), ""))</f>
        <v/>
      </c>
      <c r="BJ1458" s="61" t="str">
        <f>IF($B1458="", "", IF(COUNTIF(BK1458:$BY1458, "")=BJ$8, IF(K1458="", "", K1458), ""))</f>
        <v/>
      </c>
      <c r="BK1458" s="61" t="str">
        <f>IF($B1458="", "", IF(COUNTIF(BL1458:$BY1458, "")=BK$8, IF(L1458="", "", L1458), ""))</f>
        <v/>
      </c>
      <c r="BL1458" s="61" t="str">
        <f>IF($B1458="", "", IF(COUNTIF(BM1458:$BY1458, "")=BL$8, IF(M1458="", "", M1458), ""))</f>
        <v/>
      </c>
      <c r="BM1458" s="61" t="str">
        <f>IF($B1458="", "", IF(COUNTIF(BN1458:$BY1458, "")=BM$8, IF(N1458="", "", N1458), ""))</f>
        <v/>
      </c>
      <c r="BN1458" s="61" t="str">
        <f>IF($B1458="", "", IF(COUNTIF(BO1458:$BY1458, "")=BN$8, IF(O1458="", "", O1458), ""))</f>
        <v/>
      </c>
      <c r="BO1458" s="61" t="str">
        <f>IF($B1458="", "", IF(COUNTIF(BP1458:$BY1458, "")=BO$8, IF(P1458="", "", P1458), ""))</f>
        <v/>
      </c>
      <c r="BP1458" s="61" t="str">
        <f>IF($B1458="", "", IF(COUNTIF(BQ1458:$BY1458, "")=BP$8, IF(Q1458="", "", Q1458), ""))</f>
        <v/>
      </c>
      <c r="BQ1458" s="61" t="str">
        <f>IF($B1458="", "", IF(COUNTIF(BR1458:$BY1458, "")=BQ$8, IF(R1458="", "", R1458), ""))</f>
        <v/>
      </c>
      <c r="BR1458" s="61" t="str">
        <f>IF($B1458="", "", IF(COUNTIF(BS1458:$BY1458, "")=BR$8, IF(S1458="", "", S1458), ""))</f>
        <v/>
      </c>
      <c r="BS1458" s="61" t="str">
        <f>IF($B1458="", "", IF(COUNTIF(BT1458:$BY1458, "")=BS$8, IF(T1458="", "", T1458), ""))</f>
        <v/>
      </c>
      <c r="BT1458" s="61" t="str">
        <f>IF($B1458="", "", IF(COUNTIF(BU1458:$BY1458, "")=BT$8, IF(U1458="", "", U1458), ""))</f>
        <v/>
      </c>
      <c r="BU1458" s="61" t="str">
        <f>IF($B1458="", "", IF(COUNTIF(BV1458:$BY1458, "")=BU$8, IF(V1458="", "", V1458), ""))</f>
        <v/>
      </c>
      <c r="BV1458" s="61" t="str">
        <f>IF($B1458="", "", IF(COUNTIF(BW1458:$BY1458, "")=BV$8, IF(W1458="", "", W1458), ""))</f>
        <v/>
      </c>
      <c r="BW1458" s="61" t="str">
        <f>IF($B1458="", "", IF(COUNTIF(BX1458:$BY1458, "")=BW$8, IF(X1458="", "", X1458), ""))</f>
        <v/>
      </c>
      <c r="BX1458" s="61" t="str">
        <f>IF($B1458="", "", IF(COUNTIF(BY1458:$BY1458, "")=BX$8, IF(Y1458="", "", Y1458), ""))</f>
        <v/>
      </c>
      <c r="BY1458" s="50" t="str">
        <f t="shared" si="597"/>
        <v/>
      </c>
      <c r="CA1458" s="6" t="str">
        <f t="shared" si="598"/>
        <v/>
      </c>
      <c r="CB1458" s="6" t="str">
        <f>IF(CA1458="", "", RANK(CA1458, $CA$9:$CA$2508, 0)+COUNTIF($CA$9:CA1458, CA1458)-1)</f>
        <v/>
      </c>
    </row>
    <row r="1459" spans="1:80" x14ac:dyDescent="0.25">
      <c r="A1459" s="22"/>
      <c r="B1459" s="121" t="str">
        <f>IF('Stock Details'!B1458="", "", 'Stock Details'!B1458)</f>
        <v/>
      </c>
      <c r="C1459" s="22"/>
      <c r="D1459" s="130"/>
      <c r="E1459" s="122"/>
      <c r="F1459" s="131"/>
      <c r="G1459" s="22"/>
      <c r="H1459" s="130" t="str">
        <f t="shared" si="583"/>
        <v/>
      </c>
      <c r="I1459" s="122"/>
      <c r="J1459" s="131"/>
      <c r="K1459" s="22"/>
      <c r="L1459" s="130" t="str">
        <f t="shared" si="584"/>
        <v/>
      </c>
      <c r="M1459" s="122"/>
      <c r="N1459" s="131"/>
      <c r="O1459" s="22"/>
      <c r="P1459" s="130" t="str">
        <f t="shared" si="585"/>
        <v/>
      </c>
      <c r="Q1459" s="122"/>
      <c r="R1459" s="131"/>
      <c r="S1459" s="22"/>
      <c r="T1459" s="130" t="str">
        <f t="shared" si="586"/>
        <v/>
      </c>
      <c r="U1459" s="122"/>
      <c r="V1459" s="131"/>
      <c r="W1459" s="22"/>
      <c r="X1459" s="130" t="str">
        <f t="shared" si="587"/>
        <v/>
      </c>
      <c r="Y1459" s="122"/>
      <c r="Z1459" s="131"/>
      <c r="AA1459" s="22"/>
      <c r="AC1459" s="6" t="str">
        <f t="shared" si="588"/>
        <v/>
      </c>
      <c r="AE1459" s="6" t="str">
        <f t="shared" si="589"/>
        <v/>
      </c>
      <c r="AF1459" s="6" t="str">
        <f t="shared" si="590"/>
        <v/>
      </c>
      <c r="AG1459" s="6" t="str">
        <f t="shared" si="591"/>
        <v/>
      </c>
      <c r="AH1459" s="6" t="str">
        <f t="shared" si="592"/>
        <v/>
      </c>
      <c r="AI1459" s="6" t="str">
        <f t="shared" si="593"/>
        <v/>
      </c>
      <c r="AJ1459" s="6" t="str">
        <f t="shared" si="594"/>
        <v/>
      </c>
      <c r="AL1459" s="9" t="str">
        <f>IF('Stock Details'!F1458="", "", 'Stock Details'!F1458)</f>
        <v/>
      </c>
      <c r="AM1459" s="9" t="str">
        <f>IF('Stock Details'!G1458="", "", 'Stock Details'!G1458)</f>
        <v/>
      </c>
      <c r="AO1459" s="59" t="str">
        <f t="shared" si="595"/>
        <v/>
      </c>
      <c r="AP1459" s="59" t="str">
        <f t="shared" si="599"/>
        <v/>
      </c>
      <c r="AQ1459" s="59" t="str">
        <f t="shared" si="600"/>
        <v/>
      </c>
      <c r="AR1459" s="59" t="str">
        <f t="shared" si="601"/>
        <v/>
      </c>
      <c r="AS1459" s="59" t="str">
        <f t="shared" si="602"/>
        <v/>
      </c>
      <c r="AT1459" s="59" t="str">
        <f t="shared" si="603"/>
        <v/>
      </c>
      <c r="AV1459" s="59" t="str">
        <f t="shared" si="596"/>
        <v/>
      </c>
      <c r="AW1459" s="59" t="str">
        <f t="shared" si="578"/>
        <v/>
      </c>
      <c r="AX1459" s="59" t="str">
        <f t="shared" si="579"/>
        <v/>
      </c>
      <c r="AY1459" s="59" t="str">
        <f t="shared" si="580"/>
        <v/>
      </c>
      <c r="AZ1459" s="59" t="str">
        <f t="shared" si="581"/>
        <v/>
      </c>
      <c r="BA1459" s="59" t="str">
        <f t="shared" si="582"/>
        <v/>
      </c>
      <c r="BC1459" s="49" t="str">
        <f>IF($B1459="", "", IF(COUNTIF(BD1459:$BY1459, "")=BC$8, IF(D1459="", "", D1459), ""))</f>
        <v/>
      </c>
      <c r="BD1459" s="61" t="str">
        <f>IF($B1459="", "", IF(COUNTIF(BE1459:$BY1459, "")=BD$8, IF(E1459="", "", E1459), ""))</f>
        <v/>
      </c>
      <c r="BE1459" s="61" t="str">
        <f>IF($B1459="", "", IF(COUNTIF(BF1459:$BY1459, "")=BE$8, IF(F1459="", "", F1459), ""))</f>
        <v/>
      </c>
      <c r="BF1459" s="61" t="str">
        <f>IF($B1459="", "", IF(COUNTIF(BG1459:$BY1459, "")=BF$8, IF(G1459="", "", G1459), ""))</f>
        <v/>
      </c>
      <c r="BG1459" s="61" t="str">
        <f>IF($B1459="", "", IF(COUNTIF(BH1459:$BY1459, "")=BG$8, IF(H1459="", "", H1459), ""))</f>
        <v/>
      </c>
      <c r="BH1459" s="61" t="str">
        <f>IF($B1459="", "", IF(COUNTIF(BI1459:$BY1459, "")=BH$8, IF(I1459="", "", I1459), ""))</f>
        <v/>
      </c>
      <c r="BI1459" s="61" t="str">
        <f>IF($B1459="", "", IF(COUNTIF(BJ1459:$BY1459, "")=BI$8, IF(J1459="", "", J1459), ""))</f>
        <v/>
      </c>
      <c r="BJ1459" s="61" t="str">
        <f>IF($B1459="", "", IF(COUNTIF(BK1459:$BY1459, "")=BJ$8, IF(K1459="", "", K1459), ""))</f>
        <v/>
      </c>
      <c r="BK1459" s="61" t="str">
        <f>IF($B1459="", "", IF(COUNTIF(BL1459:$BY1459, "")=BK$8, IF(L1459="", "", L1459), ""))</f>
        <v/>
      </c>
      <c r="BL1459" s="61" t="str">
        <f>IF($B1459="", "", IF(COUNTIF(BM1459:$BY1459, "")=BL$8, IF(M1459="", "", M1459), ""))</f>
        <v/>
      </c>
      <c r="BM1459" s="61" t="str">
        <f>IF($B1459="", "", IF(COUNTIF(BN1459:$BY1459, "")=BM$8, IF(N1459="", "", N1459), ""))</f>
        <v/>
      </c>
      <c r="BN1459" s="61" t="str">
        <f>IF($B1459="", "", IF(COUNTIF(BO1459:$BY1459, "")=BN$8, IF(O1459="", "", O1459), ""))</f>
        <v/>
      </c>
      <c r="BO1459" s="61" t="str">
        <f>IF($B1459="", "", IF(COUNTIF(BP1459:$BY1459, "")=BO$8, IF(P1459="", "", P1459), ""))</f>
        <v/>
      </c>
      <c r="BP1459" s="61" t="str">
        <f>IF($B1459="", "", IF(COUNTIF(BQ1459:$BY1459, "")=BP$8, IF(Q1459="", "", Q1459), ""))</f>
        <v/>
      </c>
      <c r="BQ1459" s="61" t="str">
        <f>IF($B1459="", "", IF(COUNTIF(BR1459:$BY1459, "")=BQ$8, IF(R1459="", "", R1459), ""))</f>
        <v/>
      </c>
      <c r="BR1459" s="61" t="str">
        <f>IF($B1459="", "", IF(COUNTIF(BS1459:$BY1459, "")=BR$8, IF(S1459="", "", S1459), ""))</f>
        <v/>
      </c>
      <c r="BS1459" s="61" t="str">
        <f>IF($B1459="", "", IF(COUNTIF(BT1459:$BY1459, "")=BS$8, IF(T1459="", "", T1459), ""))</f>
        <v/>
      </c>
      <c r="BT1459" s="61" t="str">
        <f>IF($B1459="", "", IF(COUNTIF(BU1459:$BY1459, "")=BT$8, IF(U1459="", "", U1459), ""))</f>
        <v/>
      </c>
      <c r="BU1459" s="61" t="str">
        <f>IF($B1459="", "", IF(COUNTIF(BV1459:$BY1459, "")=BU$8, IF(V1459="", "", V1459), ""))</f>
        <v/>
      </c>
      <c r="BV1459" s="61" t="str">
        <f>IF($B1459="", "", IF(COUNTIF(BW1459:$BY1459, "")=BV$8, IF(W1459="", "", W1459), ""))</f>
        <v/>
      </c>
      <c r="BW1459" s="61" t="str">
        <f>IF($B1459="", "", IF(COUNTIF(BX1459:$BY1459, "")=BW$8, IF(X1459="", "", X1459), ""))</f>
        <v/>
      </c>
      <c r="BX1459" s="61" t="str">
        <f>IF($B1459="", "", IF(COUNTIF(BY1459:$BY1459, "")=BX$8, IF(Y1459="", "", Y1459), ""))</f>
        <v/>
      </c>
      <c r="BY1459" s="50" t="str">
        <f t="shared" si="597"/>
        <v/>
      </c>
      <c r="CA1459" s="6" t="str">
        <f t="shared" si="598"/>
        <v/>
      </c>
      <c r="CB1459" s="6" t="str">
        <f>IF(CA1459="", "", RANK(CA1459, $CA$9:$CA$2508, 0)+COUNTIF($CA$9:CA1459, CA1459)-1)</f>
        <v/>
      </c>
    </row>
    <row r="1460" spans="1:80" x14ac:dyDescent="0.25">
      <c r="A1460" s="22"/>
      <c r="B1460" s="121" t="str">
        <f>IF('Stock Details'!B1459="", "", 'Stock Details'!B1459)</f>
        <v/>
      </c>
      <c r="C1460" s="22"/>
      <c r="D1460" s="130"/>
      <c r="E1460" s="122"/>
      <c r="F1460" s="131"/>
      <c r="G1460" s="22"/>
      <c r="H1460" s="130" t="str">
        <f t="shared" si="583"/>
        <v/>
      </c>
      <c r="I1460" s="122"/>
      <c r="J1460" s="131"/>
      <c r="K1460" s="22"/>
      <c r="L1460" s="130" t="str">
        <f t="shared" si="584"/>
        <v/>
      </c>
      <c r="M1460" s="122"/>
      <c r="N1460" s="131"/>
      <c r="O1460" s="22"/>
      <c r="P1460" s="130" t="str">
        <f t="shared" si="585"/>
        <v/>
      </c>
      <c r="Q1460" s="122"/>
      <c r="R1460" s="131"/>
      <c r="S1460" s="22"/>
      <c r="T1460" s="130" t="str">
        <f t="shared" si="586"/>
        <v/>
      </c>
      <c r="U1460" s="122"/>
      <c r="V1460" s="131"/>
      <c r="W1460" s="22"/>
      <c r="X1460" s="130" t="str">
        <f t="shared" si="587"/>
        <v/>
      </c>
      <c r="Y1460" s="122"/>
      <c r="Z1460" s="131"/>
      <c r="AA1460" s="22"/>
      <c r="AC1460" s="6" t="str">
        <f t="shared" si="588"/>
        <v/>
      </c>
      <c r="AE1460" s="6" t="str">
        <f t="shared" si="589"/>
        <v/>
      </c>
      <c r="AF1460" s="6" t="str">
        <f t="shared" si="590"/>
        <v/>
      </c>
      <c r="AG1460" s="6" t="str">
        <f t="shared" si="591"/>
        <v/>
      </c>
      <c r="AH1460" s="6" t="str">
        <f t="shared" si="592"/>
        <v/>
      </c>
      <c r="AI1460" s="6" t="str">
        <f t="shared" si="593"/>
        <v/>
      </c>
      <c r="AJ1460" s="6" t="str">
        <f t="shared" si="594"/>
        <v/>
      </c>
      <c r="AL1460" s="9" t="str">
        <f>IF('Stock Details'!F1459="", "", 'Stock Details'!F1459)</f>
        <v/>
      </c>
      <c r="AM1460" s="9" t="str">
        <f>IF('Stock Details'!G1459="", "", 'Stock Details'!G1459)</f>
        <v/>
      </c>
      <c r="AO1460" s="59" t="str">
        <f t="shared" si="595"/>
        <v/>
      </c>
      <c r="AP1460" s="59" t="str">
        <f t="shared" si="599"/>
        <v/>
      </c>
      <c r="AQ1460" s="59" t="str">
        <f t="shared" si="600"/>
        <v/>
      </c>
      <c r="AR1460" s="59" t="str">
        <f t="shared" si="601"/>
        <v/>
      </c>
      <c r="AS1460" s="59" t="str">
        <f t="shared" si="602"/>
        <v/>
      </c>
      <c r="AT1460" s="59" t="str">
        <f t="shared" si="603"/>
        <v/>
      </c>
      <c r="AV1460" s="59" t="str">
        <f t="shared" si="596"/>
        <v/>
      </c>
      <c r="AW1460" s="59" t="str">
        <f t="shared" si="578"/>
        <v/>
      </c>
      <c r="AX1460" s="59" t="str">
        <f t="shared" si="579"/>
        <v/>
      </c>
      <c r="AY1460" s="59" t="str">
        <f t="shared" si="580"/>
        <v/>
      </c>
      <c r="AZ1460" s="59" t="str">
        <f t="shared" si="581"/>
        <v/>
      </c>
      <c r="BA1460" s="59" t="str">
        <f t="shared" si="582"/>
        <v/>
      </c>
      <c r="BC1460" s="49" t="str">
        <f>IF($B1460="", "", IF(COUNTIF(BD1460:$BY1460, "")=BC$8, IF(D1460="", "", D1460), ""))</f>
        <v/>
      </c>
      <c r="BD1460" s="61" t="str">
        <f>IF($B1460="", "", IF(COUNTIF(BE1460:$BY1460, "")=BD$8, IF(E1460="", "", E1460), ""))</f>
        <v/>
      </c>
      <c r="BE1460" s="61" t="str">
        <f>IF($B1460="", "", IF(COUNTIF(BF1460:$BY1460, "")=BE$8, IF(F1460="", "", F1460), ""))</f>
        <v/>
      </c>
      <c r="BF1460" s="61" t="str">
        <f>IF($B1460="", "", IF(COUNTIF(BG1460:$BY1460, "")=BF$8, IF(G1460="", "", G1460), ""))</f>
        <v/>
      </c>
      <c r="BG1460" s="61" t="str">
        <f>IF($B1460="", "", IF(COUNTIF(BH1460:$BY1460, "")=BG$8, IF(H1460="", "", H1460), ""))</f>
        <v/>
      </c>
      <c r="BH1460" s="61" t="str">
        <f>IF($B1460="", "", IF(COUNTIF(BI1460:$BY1460, "")=BH$8, IF(I1460="", "", I1460), ""))</f>
        <v/>
      </c>
      <c r="BI1460" s="61" t="str">
        <f>IF($B1460="", "", IF(COUNTIF(BJ1460:$BY1460, "")=BI$8, IF(J1460="", "", J1460), ""))</f>
        <v/>
      </c>
      <c r="BJ1460" s="61" t="str">
        <f>IF($B1460="", "", IF(COUNTIF(BK1460:$BY1460, "")=BJ$8, IF(K1460="", "", K1460), ""))</f>
        <v/>
      </c>
      <c r="BK1460" s="61" t="str">
        <f>IF($B1460="", "", IF(COUNTIF(BL1460:$BY1460, "")=BK$8, IF(L1460="", "", L1460), ""))</f>
        <v/>
      </c>
      <c r="BL1460" s="61" t="str">
        <f>IF($B1460="", "", IF(COUNTIF(BM1460:$BY1460, "")=BL$8, IF(M1460="", "", M1460), ""))</f>
        <v/>
      </c>
      <c r="BM1460" s="61" t="str">
        <f>IF($B1460="", "", IF(COUNTIF(BN1460:$BY1460, "")=BM$8, IF(N1460="", "", N1460), ""))</f>
        <v/>
      </c>
      <c r="BN1460" s="61" t="str">
        <f>IF($B1460="", "", IF(COUNTIF(BO1460:$BY1460, "")=BN$8, IF(O1460="", "", O1460), ""))</f>
        <v/>
      </c>
      <c r="BO1460" s="61" t="str">
        <f>IF($B1460="", "", IF(COUNTIF(BP1460:$BY1460, "")=BO$8, IF(P1460="", "", P1460), ""))</f>
        <v/>
      </c>
      <c r="BP1460" s="61" t="str">
        <f>IF($B1460="", "", IF(COUNTIF(BQ1460:$BY1460, "")=BP$8, IF(Q1460="", "", Q1460), ""))</f>
        <v/>
      </c>
      <c r="BQ1460" s="61" t="str">
        <f>IF($B1460="", "", IF(COUNTIF(BR1460:$BY1460, "")=BQ$8, IF(R1460="", "", R1460), ""))</f>
        <v/>
      </c>
      <c r="BR1460" s="61" t="str">
        <f>IF($B1460="", "", IF(COUNTIF(BS1460:$BY1460, "")=BR$8, IF(S1460="", "", S1460), ""))</f>
        <v/>
      </c>
      <c r="BS1460" s="61" t="str">
        <f>IF($B1460="", "", IF(COUNTIF(BT1460:$BY1460, "")=BS$8, IF(T1460="", "", T1460), ""))</f>
        <v/>
      </c>
      <c r="BT1460" s="61" t="str">
        <f>IF($B1460="", "", IF(COUNTIF(BU1460:$BY1460, "")=BT$8, IF(U1460="", "", U1460), ""))</f>
        <v/>
      </c>
      <c r="BU1460" s="61" t="str">
        <f>IF($B1460="", "", IF(COUNTIF(BV1460:$BY1460, "")=BU$8, IF(V1460="", "", V1460), ""))</f>
        <v/>
      </c>
      <c r="BV1460" s="61" t="str">
        <f>IF($B1460="", "", IF(COUNTIF(BW1460:$BY1460, "")=BV$8, IF(W1460="", "", W1460), ""))</f>
        <v/>
      </c>
      <c r="BW1460" s="61" t="str">
        <f>IF($B1460="", "", IF(COUNTIF(BX1460:$BY1460, "")=BW$8, IF(X1460="", "", X1460), ""))</f>
        <v/>
      </c>
      <c r="BX1460" s="61" t="str">
        <f>IF($B1460="", "", IF(COUNTIF(BY1460:$BY1460, "")=BX$8, IF(Y1460="", "", Y1460), ""))</f>
        <v/>
      </c>
      <c r="BY1460" s="50" t="str">
        <f t="shared" si="597"/>
        <v/>
      </c>
      <c r="CA1460" s="6" t="str">
        <f t="shared" si="598"/>
        <v/>
      </c>
      <c r="CB1460" s="6" t="str">
        <f>IF(CA1460="", "", RANK(CA1460, $CA$9:$CA$2508, 0)+COUNTIF($CA$9:CA1460, CA1460)-1)</f>
        <v/>
      </c>
    </row>
    <row r="1461" spans="1:80" x14ac:dyDescent="0.25">
      <c r="A1461" s="22"/>
      <c r="B1461" s="121" t="str">
        <f>IF('Stock Details'!B1460="", "", 'Stock Details'!B1460)</f>
        <v/>
      </c>
      <c r="C1461" s="22"/>
      <c r="D1461" s="130"/>
      <c r="E1461" s="122"/>
      <c r="F1461" s="131"/>
      <c r="G1461" s="22"/>
      <c r="H1461" s="130" t="str">
        <f t="shared" si="583"/>
        <v/>
      </c>
      <c r="I1461" s="122"/>
      <c r="J1461" s="131"/>
      <c r="K1461" s="22"/>
      <c r="L1461" s="130" t="str">
        <f t="shared" si="584"/>
        <v/>
      </c>
      <c r="M1461" s="122"/>
      <c r="N1461" s="131"/>
      <c r="O1461" s="22"/>
      <c r="P1461" s="130" t="str">
        <f t="shared" si="585"/>
        <v/>
      </c>
      <c r="Q1461" s="122"/>
      <c r="R1461" s="131"/>
      <c r="S1461" s="22"/>
      <c r="T1461" s="130" t="str">
        <f t="shared" si="586"/>
        <v/>
      </c>
      <c r="U1461" s="122"/>
      <c r="V1461" s="131"/>
      <c r="W1461" s="22"/>
      <c r="X1461" s="130" t="str">
        <f t="shared" si="587"/>
        <v/>
      </c>
      <c r="Y1461" s="122"/>
      <c r="Z1461" s="131"/>
      <c r="AA1461" s="22"/>
      <c r="AC1461" s="6" t="str">
        <f t="shared" si="588"/>
        <v/>
      </c>
      <c r="AE1461" s="6" t="str">
        <f t="shared" si="589"/>
        <v/>
      </c>
      <c r="AF1461" s="6" t="str">
        <f t="shared" si="590"/>
        <v/>
      </c>
      <c r="AG1461" s="6" t="str">
        <f t="shared" si="591"/>
        <v/>
      </c>
      <c r="AH1461" s="6" t="str">
        <f t="shared" si="592"/>
        <v/>
      </c>
      <c r="AI1461" s="6" t="str">
        <f t="shared" si="593"/>
        <v/>
      </c>
      <c r="AJ1461" s="6" t="str">
        <f t="shared" si="594"/>
        <v/>
      </c>
      <c r="AL1461" s="9" t="str">
        <f>IF('Stock Details'!F1460="", "", 'Stock Details'!F1460)</f>
        <v/>
      </c>
      <c r="AM1461" s="9" t="str">
        <f>IF('Stock Details'!G1460="", "", 'Stock Details'!G1460)</f>
        <v/>
      </c>
      <c r="AO1461" s="59" t="str">
        <f t="shared" si="595"/>
        <v/>
      </c>
      <c r="AP1461" s="59" t="str">
        <f t="shared" si="599"/>
        <v/>
      </c>
      <c r="AQ1461" s="59" t="str">
        <f t="shared" si="600"/>
        <v/>
      </c>
      <c r="AR1461" s="59" t="str">
        <f t="shared" si="601"/>
        <v/>
      </c>
      <c r="AS1461" s="59" t="str">
        <f t="shared" si="602"/>
        <v/>
      </c>
      <c r="AT1461" s="59" t="str">
        <f t="shared" si="603"/>
        <v/>
      </c>
      <c r="AV1461" s="59" t="str">
        <f t="shared" si="596"/>
        <v/>
      </c>
      <c r="AW1461" s="59" t="str">
        <f t="shared" si="578"/>
        <v/>
      </c>
      <c r="AX1461" s="59" t="str">
        <f t="shared" si="579"/>
        <v/>
      </c>
      <c r="AY1461" s="59" t="str">
        <f t="shared" si="580"/>
        <v/>
      </c>
      <c r="AZ1461" s="59" t="str">
        <f t="shared" si="581"/>
        <v/>
      </c>
      <c r="BA1461" s="59" t="str">
        <f t="shared" si="582"/>
        <v/>
      </c>
      <c r="BC1461" s="49" t="str">
        <f>IF($B1461="", "", IF(COUNTIF(BD1461:$BY1461, "")=BC$8, IF(D1461="", "", D1461), ""))</f>
        <v/>
      </c>
      <c r="BD1461" s="61" t="str">
        <f>IF($B1461="", "", IF(COUNTIF(BE1461:$BY1461, "")=BD$8, IF(E1461="", "", E1461), ""))</f>
        <v/>
      </c>
      <c r="BE1461" s="61" t="str">
        <f>IF($B1461="", "", IF(COUNTIF(BF1461:$BY1461, "")=BE$8, IF(F1461="", "", F1461), ""))</f>
        <v/>
      </c>
      <c r="BF1461" s="61" t="str">
        <f>IF($B1461="", "", IF(COUNTIF(BG1461:$BY1461, "")=BF$8, IF(G1461="", "", G1461), ""))</f>
        <v/>
      </c>
      <c r="BG1461" s="61" t="str">
        <f>IF($B1461="", "", IF(COUNTIF(BH1461:$BY1461, "")=BG$8, IF(H1461="", "", H1461), ""))</f>
        <v/>
      </c>
      <c r="BH1461" s="61" t="str">
        <f>IF($B1461="", "", IF(COUNTIF(BI1461:$BY1461, "")=BH$8, IF(I1461="", "", I1461), ""))</f>
        <v/>
      </c>
      <c r="BI1461" s="61" t="str">
        <f>IF($B1461="", "", IF(COUNTIF(BJ1461:$BY1461, "")=BI$8, IF(J1461="", "", J1461), ""))</f>
        <v/>
      </c>
      <c r="BJ1461" s="61" t="str">
        <f>IF($B1461="", "", IF(COUNTIF(BK1461:$BY1461, "")=BJ$8, IF(K1461="", "", K1461), ""))</f>
        <v/>
      </c>
      <c r="BK1461" s="61" t="str">
        <f>IF($B1461="", "", IF(COUNTIF(BL1461:$BY1461, "")=BK$8, IF(L1461="", "", L1461), ""))</f>
        <v/>
      </c>
      <c r="BL1461" s="61" t="str">
        <f>IF($B1461="", "", IF(COUNTIF(BM1461:$BY1461, "")=BL$8, IF(M1461="", "", M1461), ""))</f>
        <v/>
      </c>
      <c r="BM1461" s="61" t="str">
        <f>IF($B1461="", "", IF(COUNTIF(BN1461:$BY1461, "")=BM$8, IF(N1461="", "", N1461), ""))</f>
        <v/>
      </c>
      <c r="BN1461" s="61" t="str">
        <f>IF($B1461="", "", IF(COUNTIF(BO1461:$BY1461, "")=BN$8, IF(O1461="", "", O1461), ""))</f>
        <v/>
      </c>
      <c r="BO1461" s="61" t="str">
        <f>IF($B1461="", "", IF(COUNTIF(BP1461:$BY1461, "")=BO$8, IF(P1461="", "", P1461), ""))</f>
        <v/>
      </c>
      <c r="BP1461" s="61" t="str">
        <f>IF($B1461="", "", IF(COUNTIF(BQ1461:$BY1461, "")=BP$8, IF(Q1461="", "", Q1461), ""))</f>
        <v/>
      </c>
      <c r="BQ1461" s="61" t="str">
        <f>IF($B1461="", "", IF(COUNTIF(BR1461:$BY1461, "")=BQ$8, IF(R1461="", "", R1461), ""))</f>
        <v/>
      </c>
      <c r="BR1461" s="61" t="str">
        <f>IF($B1461="", "", IF(COUNTIF(BS1461:$BY1461, "")=BR$8, IF(S1461="", "", S1461), ""))</f>
        <v/>
      </c>
      <c r="BS1461" s="61" t="str">
        <f>IF($B1461="", "", IF(COUNTIF(BT1461:$BY1461, "")=BS$8, IF(T1461="", "", T1461), ""))</f>
        <v/>
      </c>
      <c r="BT1461" s="61" t="str">
        <f>IF($B1461="", "", IF(COUNTIF(BU1461:$BY1461, "")=BT$8, IF(U1461="", "", U1461), ""))</f>
        <v/>
      </c>
      <c r="BU1461" s="61" t="str">
        <f>IF($B1461="", "", IF(COUNTIF(BV1461:$BY1461, "")=BU$8, IF(V1461="", "", V1461), ""))</f>
        <v/>
      </c>
      <c r="BV1461" s="61" t="str">
        <f>IF($B1461="", "", IF(COUNTIF(BW1461:$BY1461, "")=BV$8, IF(W1461="", "", W1461), ""))</f>
        <v/>
      </c>
      <c r="BW1461" s="61" t="str">
        <f>IF($B1461="", "", IF(COUNTIF(BX1461:$BY1461, "")=BW$8, IF(X1461="", "", X1461), ""))</f>
        <v/>
      </c>
      <c r="BX1461" s="61" t="str">
        <f>IF($B1461="", "", IF(COUNTIF(BY1461:$BY1461, "")=BX$8, IF(Y1461="", "", Y1461), ""))</f>
        <v/>
      </c>
      <c r="BY1461" s="50" t="str">
        <f t="shared" si="597"/>
        <v/>
      </c>
      <c r="CA1461" s="6" t="str">
        <f t="shared" si="598"/>
        <v/>
      </c>
      <c r="CB1461" s="6" t="str">
        <f>IF(CA1461="", "", RANK(CA1461, $CA$9:$CA$2508, 0)+COUNTIF($CA$9:CA1461, CA1461)-1)</f>
        <v/>
      </c>
    </row>
    <row r="1462" spans="1:80" x14ac:dyDescent="0.25">
      <c r="A1462" s="22"/>
      <c r="B1462" s="121" t="str">
        <f>IF('Stock Details'!B1461="", "", 'Stock Details'!B1461)</f>
        <v/>
      </c>
      <c r="C1462" s="22"/>
      <c r="D1462" s="130"/>
      <c r="E1462" s="122"/>
      <c r="F1462" s="131"/>
      <c r="G1462" s="22"/>
      <c r="H1462" s="130" t="str">
        <f t="shared" si="583"/>
        <v/>
      </c>
      <c r="I1462" s="122"/>
      <c r="J1462" s="131"/>
      <c r="K1462" s="22"/>
      <c r="L1462" s="130" t="str">
        <f t="shared" si="584"/>
        <v/>
      </c>
      <c r="M1462" s="122"/>
      <c r="N1462" s="131"/>
      <c r="O1462" s="22"/>
      <c r="P1462" s="130" t="str">
        <f t="shared" si="585"/>
        <v/>
      </c>
      <c r="Q1462" s="122"/>
      <c r="R1462" s="131"/>
      <c r="S1462" s="22"/>
      <c r="T1462" s="130" t="str">
        <f t="shared" si="586"/>
        <v/>
      </c>
      <c r="U1462" s="122"/>
      <c r="V1462" s="131"/>
      <c r="W1462" s="22"/>
      <c r="X1462" s="130" t="str">
        <f t="shared" si="587"/>
        <v/>
      </c>
      <c r="Y1462" s="122"/>
      <c r="Z1462" s="131"/>
      <c r="AA1462" s="22"/>
      <c r="AC1462" s="6" t="str">
        <f t="shared" si="588"/>
        <v/>
      </c>
      <c r="AE1462" s="6" t="str">
        <f t="shared" si="589"/>
        <v/>
      </c>
      <c r="AF1462" s="6" t="str">
        <f t="shared" si="590"/>
        <v/>
      </c>
      <c r="AG1462" s="6" t="str">
        <f t="shared" si="591"/>
        <v/>
      </c>
      <c r="AH1462" s="6" t="str">
        <f t="shared" si="592"/>
        <v/>
      </c>
      <c r="AI1462" s="6" t="str">
        <f t="shared" si="593"/>
        <v/>
      </c>
      <c r="AJ1462" s="6" t="str">
        <f t="shared" si="594"/>
        <v/>
      </c>
      <c r="AL1462" s="9" t="str">
        <f>IF('Stock Details'!F1461="", "", 'Stock Details'!F1461)</f>
        <v/>
      </c>
      <c r="AM1462" s="9" t="str">
        <f>IF('Stock Details'!G1461="", "", 'Stock Details'!G1461)</f>
        <v/>
      </c>
      <c r="AO1462" s="59" t="str">
        <f t="shared" si="595"/>
        <v/>
      </c>
      <c r="AP1462" s="59" t="str">
        <f t="shared" si="599"/>
        <v/>
      </c>
      <c r="AQ1462" s="59" t="str">
        <f t="shared" si="600"/>
        <v/>
      </c>
      <c r="AR1462" s="59" t="str">
        <f t="shared" si="601"/>
        <v/>
      </c>
      <c r="AS1462" s="59" t="str">
        <f t="shared" si="602"/>
        <v/>
      </c>
      <c r="AT1462" s="59" t="str">
        <f t="shared" si="603"/>
        <v/>
      </c>
      <c r="AV1462" s="59" t="str">
        <f t="shared" si="596"/>
        <v/>
      </c>
      <c r="AW1462" s="59" t="str">
        <f t="shared" si="578"/>
        <v/>
      </c>
      <c r="AX1462" s="59" t="str">
        <f t="shared" si="579"/>
        <v/>
      </c>
      <c r="AY1462" s="59" t="str">
        <f t="shared" si="580"/>
        <v/>
      </c>
      <c r="AZ1462" s="59" t="str">
        <f t="shared" si="581"/>
        <v/>
      </c>
      <c r="BA1462" s="59" t="str">
        <f t="shared" si="582"/>
        <v/>
      </c>
      <c r="BC1462" s="49" t="str">
        <f>IF($B1462="", "", IF(COUNTIF(BD1462:$BY1462, "")=BC$8, IF(D1462="", "", D1462), ""))</f>
        <v/>
      </c>
      <c r="BD1462" s="61" t="str">
        <f>IF($B1462="", "", IF(COUNTIF(BE1462:$BY1462, "")=BD$8, IF(E1462="", "", E1462), ""))</f>
        <v/>
      </c>
      <c r="BE1462" s="61" t="str">
        <f>IF($B1462="", "", IF(COUNTIF(BF1462:$BY1462, "")=BE$8, IF(F1462="", "", F1462), ""))</f>
        <v/>
      </c>
      <c r="BF1462" s="61" t="str">
        <f>IF($B1462="", "", IF(COUNTIF(BG1462:$BY1462, "")=BF$8, IF(G1462="", "", G1462), ""))</f>
        <v/>
      </c>
      <c r="BG1462" s="61" t="str">
        <f>IF($B1462="", "", IF(COUNTIF(BH1462:$BY1462, "")=BG$8, IF(H1462="", "", H1462), ""))</f>
        <v/>
      </c>
      <c r="BH1462" s="61" t="str">
        <f>IF($B1462="", "", IF(COUNTIF(BI1462:$BY1462, "")=BH$8, IF(I1462="", "", I1462), ""))</f>
        <v/>
      </c>
      <c r="BI1462" s="61" t="str">
        <f>IF($B1462="", "", IF(COUNTIF(BJ1462:$BY1462, "")=BI$8, IF(J1462="", "", J1462), ""))</f>
        <v/>
      </c>
      <c r="BJ1462" s="61" t="str">
        <f>IF($B1462="", "", IF(COUNTIF(BK1462:$BY1462, "")=BJ$8, IF(K1462="", "", K1462), ""))</f>
        <v/>
      </c>
      <c r="BK1462" s="61" t="str">
        <f>IF($B1462="", "", IF(COUNTIF(BL1462:$BY1462, "")=BK$8, IF(L1462="", "", L1462), ""))</f>
        <v/>
      </c>
      <c r="BL1462" s="61" t="str">
        <f>IF($B1462="", "", IF(COUNTIF(BM1462:$BY1462, "")=BL$8, IF(M1462="", "", M1462), ""))</f>
        <v/>
      </c>
      <c r="BM1462" s="61" t="str">
        <f>IF($B1462="", "", IF(COUNTIF(BN1462:$BY1462, "")=BM$8, IF(N1462="", "", N1462), ""))</f>
        <v/>
      </c>
      <c r="BN1462" s="61" t="str">
        <f>IF($B1462="", "", IF(COUNTIF(BO1462:$BY1462, "")=BN$8, IF(O1462="", "", O1462), ""))</f>
        <v/>
      </c>
      <c r="BO1462" s="61" t="str">
        <f>IF($B1462="", "", IF(COUNTIF(BP1462:$BY1462, "")=BO$8, IF(P1462="", "", P1462), ""))</f>
        <v/>
      </c>
      <c r="BP1462" s="61" t="str">
        <f>IF($B1462="", "", IF(COUNTIF(BQ1462:$BY1462, "")=BP$8, IF(Q1462="", "", Q1462), ""))</f>
        <v/>
      </c>
      <c r="BQ1462" s="61" t="str">
        <f>IF($B1462="", "", IF(COUNTIF(BR1462:$BY1462, "")=BQ$8, IF(R1462="", "", R1462), ""))</f>
        <v/>
      </c>
      <c r="BR1462" s="61" t="str">
        <f>IF($B1462="", "", IF(COUNTIF(BS1462:$BY1462, "")=BR$8, IF(S1462="", "", S1462), ""))</f>
        <v/>
      </c>
      <c r="BS1462" s="61" t="str">
        <f>IF($B1462="", "", IF(COUNTIF(BT1462:$BY1462, "")=BS$8, IF(T1462="", "", T1462), ""))</f>
        <v/>
      </c>
      <c r="BT1462" s="61" t="str">
        <f>IF($B1462="", "", IF(COUNTIF(BU1462:$BY1462, "")=BT$8, IF(U1462="", "", U1462), ""))</f>
        <v/>
      </c>
      <c r="BU1462" s="61" t="str">
        <f>IF($B1462="", "", IF(COUNTIF(BV1462:$BY1462, "")=BU$8, IF(V1462="", "", V1462), ""))</f>
        <v/>
      </c>
      <c r="BV1462" s="61" t="str">
        <f>IF($B1462="", "", IF(COUNTIF(BW1462:$BY1462, "")=BV$8, IF(W1462="", "", W1462), ""))</f>
        <v/>
      </c>
      <c r="BW1462" s="61" t="str">
        <f>IF($B1462="", "", IF(COUNTIF(BX1462:$BY1462, "")=BW$8, IF(X1462="", "", X1462), ""))</f>
        <v/>
      </c>
      <c r="BX1462" s="61" t="str">
        <f>IF($B1462="", "", IF(COUNTIF(BY1462:$BY1462, "")=BX$8, IF(Y1462="", "", Y1462), ""))</f>
        <v/>
      </c>
      <c r="BY1462" s="50" t="str">
        <f t="shared" si="597"/>
        <v/>
      </c>
      <c r="CA1462" s="6" t="str">
        <f t="shared" si="598"/>
        <v/>
      </c>
      <c r="CB1462" s="6" t="str">
        <f>IF(CA1462="", "", RANK(CA1462, $CA$9:$CA$2508, 0)+COUNTIF($CA$9:CA1462, CA1462)-1)</f>
        <v/>
      </c>
    </row>
    <row r="1463" spans="1:80" x14ac:dyDescent="0.25">
      <c r="A1463" s="22"/>
      <c r="B1463" s="121" t="str">
        <f>IF('Stock Details'!B1462="", "", 'Stock Details'!B1462)</f>
        <v/>
      </c>
      <c r="C1463" s="22"/>
      <c r="D1463" s="130"/>
      <c r="E1463" s="122"/>
      <c r="F1463" s="131"/>
      <c r="G1463" s="22"/>
      <c r="H1463" s="130" t="str">
        <f t="shared" si="583"/>
        <v/>
      </c>
      <c r="I1463" s="122"/>
      <c r="J1463" s="131"/>
      <c r="K1463" s="22"/>
      <c r="L1463" s="130" t="str">
        <f t="shared" si="584"/>
        <v/>
      </c>
      <c r="M1463" s="122"/>
      <c r="N1463" s="131"/>
      <c r="O1463" s="22"/>
      <c r="P1463" s="130" t="str">
        <f t="shared" si="585"/>
        <v/>
      </c>
      <c r="Q1463" s="122"/>
      <c r="R1463" s="131"/>
      <c r="S1463" s="22"/>
      <c r="T1463" s="130" t="str">
        <f t="shared" si="586"/>
        <v/>
      </c>
      <c r="U1463" s="122"/>
      <c r="V1463" s="131"/>
      <c r="W1463" s="22"/>
      <c r="X1463" s="130" t="str">
        <f t="shared" si="587"/>
        <v/>
      </c>
      <c r="Y1463" s="122"/>
      <c r="Z1463" s="131"/>
      <c r="AA1463" s="22"/>
      <c r="AC1463" s="6" t="str">
        <f t="shared" si="588"/>
        <v/>
      </c>
      <c r="AE1463" s="6" t="str">
        <f t="shared" si="589"/>
        <v/>
      </c>
      <c r="AF1463" s="6" t="str">
        <f t="shared" si="590"/>
        <v/>
      </c>
      <c r="AG1463" s="6" t="str">
        <f t="shared" si="591"/>
        <v/>
      </c>
      <c r="AH1463" s="6" t="str">
        <f t="shared" si="592"/>
        <v/>
      </c>
      <c r="AI1463" s="6" t="str">
        <f t="shared" si="593"/>
        <v/>
      </c>
      <c r="AJ1463" s="6" t="str">
        <f t="shared" si="594"/>
        <v/>
      </c>
      <c r="AL1463" s="9" t="str">
        <f>IF('Stock Details'!F1462="", "", 'Stock Details'!F1462)</f>
        <v/>
      </c>
      <c r="AM1463" s="9" t="str">
        <f>IF('Stock Details'!G1462="", "", 'Stock Details'!G1462)</f>
        <v/>
      </c>
      <c r="AO1463" s="59" t="str">
        <f t="shared" si="595"/>
        <v/>
      </c>
      <c r="AP1463" s="59" t="str">
        <f t="shared" si="599"/>
        <v/>
      </c>
      <c r="AQ1463" s="59" t="str">
        <f t="shared" si="600"/>
        <v/>
      </c>
      <c r="AR1463" s="59" t="str">
        <f t="shared" si="601"/>
        <v/>
      </c>
      <c r="AS1463" s="59" t="str">
        <f t="shared" si="602"/>
        <v/>
      </c>
      <c r="AT1463" s="59" t="str">
        <f t="shared" si="603"/>
        <v/>
      </c>
      <c r="AV1463" s="59" t="str">
        <f t="shared" si="596"/>
        <v/>
      </c>
      <c r="AW1463" s="59" t="str">
        <f t="shared" si="578"/>
        <v/>
      </c>
      <c r="AX1463" s="59" t="str">
        <f t="shared" si="579"/>
        <v/>
      </c>
      <c r="AY1463" s="59" t="str">
        <f t="shared" si="580"/>
        <v/>
      </c>
      <c r="AZ1463" s="59" t="str">
        <f t="shared" si="581"/>
        <v/>
      </c>
      <c r="BA1463" s="59" t="str">
        <f t="shared" si="582"/>
        <v/>
      </c>
      <c r="BC1463" s="49" t="str">
        <f>IF($B1463="", "", IF(COUNTIF(BD1463:$BY1463, "")=BC$8, IF(D1463="", "", D1463), ""))</f>
        <v/>
      </c>
      <c r="BD1463" s="61" t="str">
        <f>IF($B1463="", "", IF(COUNTIF(BE1463:$BY1463, "")=BD$8, IF(E1463="", "", E1463), ""))</f>
        <v/>
      </c>
      <c r="BE1463" s="61" t="str">
        <f>IF($B1463="", "", IF(COUNTIF(BF1463:$BY1463, "")=BE$8, IF(F1463="", "", F1463), ""))</f>
        <v/>
      </c>
      <c r="BF1463" s="61" t="str">
        <f>IF($B1463="", "", IF(COUNTIF(BG1463:$BY1463, "")=BF$8, IF(G1463="", "", G1463), ""))</f>
        <v/>
      </c>
      <c r="BG1463" s="61" t="str">
        <f>IF($B1463="", "", IF(COUNTIF(BH1463:$BY1463, "")=BG$8, IF(H1463="", "", H1463), ""))</f>
        <v/>
      </c>
      <c r="BH1463" s="61" t="str">
        <f>IF($B1463="", "", IF(COUNTIF(BI1463:$BY1463, "")=BH$8, IF(I1463="", "", I1463), ""))</f>
        <v/>
      </c>
      <c r="BI1463" s="61" t="str">
        <f>IF($B1463="", "", IF(COUNTIF(BJ1463:$BY1463, "")=BI$8, IF(J1463="", "", J1463), ""))</f>
        <v/>
      </c>
      <c r="BJ1463" s="61" t="str">
        <f>IF($B1463="", "", IF(COUNTIF(BK1463:$BY1463, "")=BJ$8, IF(K1463="", "", K1463), ""))</f>
        <v/>
      </c>
      <c r="BK1463" s="61" t="str">
        <f>IF($B1463="", "", IF(COUNTIF(BL1463:$BY1463, "")=BK$8, IF(L1463="", "", L1463), ""))</f>
        <v/>
      </c>
      <c r="BL1463" s="61" t="str">
        <f>IF($B1463="", "", IF(COUNTIF(BM1463:$BY1463, "")=BL$8, IF(M1463="", "", M1463), ""))</f>
        <v/>
      </c>
      <c r="BM1463" s="61" t="str">
        <f>IF($B1463="", "", IF(COUNTIF(BN1463:$BY1463, "")=BM$8, IF(N1463="", "", N1463), ""))</f>
        <v/>
      </c>
      <c r="BN1463" s="61" t="str">
        <f>IF($B1463="", "", IF(COUNTIF(BO1463:$BY1463, "")=BN$8, IF(O1463="", "", O1463), ""))</f>
        <v/>
      </c>
      <c r="BO1463" s="61" t="str">
        <f>IF($B1463="", "", IF(COUNTIF(BP1463:$BY1463, "")=BO$8, IF(P1463="", "", P1463), ""))</f>
        <v/>
      </c>
      <c r="BP1463" s="61" t="str">
        <f>IF($B1463="", "", IF(COUNTIF(BQ1463:$BY1463, "")=BP$8, IF(Q1463="", "", Q1463), ""))</f>
        <v/>
      </c>
      <c r="BQ1463" s="61" t="str">
        <f>IF($B1463="", "", IF(COUNTIF(BR1463:$BY1463, "")=BQ$8, IF(R1463="", "", R1463), ""))</f>
        <v/>
      </c>
      <c r="BR1463" s="61" t="str">
        <f>IF($B1463="", "", IF(COUNTIF(BS1463:$BY1463, "")=BR$8, IF(S1463="", "", S1463), ""))</f>
        <v/>
      </c>
      <c r="BS1463" s="61" t="str">
        <f>IF($B1463="", "", IF(COUNTIF(BT1463:$BY1463, "")=BS$8, IF(T1463="", "", T1463), ""))</f>
        <v/>
      </c>
      <c r="BT1463" s="61" t="str">
        <f>IF($B1463="", "", IF(COUNTIF(BU1463:$BY1463, "")=BT$8, IF(U1463="", "", U1463), ""))</f>
        <v/>
      </c>
      <c r="BU1463" s="61" t="str">
        <f>IF($B1463="", "", IF(COUNTIF(BV1463:$BY1463, "")=BU$8, IF(V1463="", "", V1463), ""))</f>
        <v/>
      </c>
      <c r="BV1463" s="61" t="str">
        <f>IF($B1463="", "", IF(COUNTIF(BW1463:$BY1463, "")=BV$8, IF(W1463="", "", W1463), ""))</f>
        <v/>
      </c>
      <c r="BW1463" s="61" t="str">
        <f>IF($B1463="", "", IF(COUNTIF(BX1463:$BY1463, "")=BW$8, IF(X1463="", "", X1463), ""))</f>
        <v/>
      </c>
      <c r="BX1463" s="61" t="str">
        <f>IF($B1463="", "", IF(COUNTIF(BY1463:$BY1463, "")=BX$8, IF(Y1463="", "", Y1463), ""))</f>
        <v/>
      </c>
      <c r="BY1463" s="50" t="str">
        <f t="shared" si="597"/>
        <v/>
      </c>
      <c r="CA1463" s="6" t="str">
        <f t="shared" si="598"/>
        <v/>
      </c>
      <c r="CB1463" s="6" t="str">
        <f>IF(CA1463="", "", RANK(CA1463, $CA$9:$CA$2508, 0)+COUNTIF($CA$9:CA1463, CA1463)-1)</f>
        <v/>
      </c>
    </row>
    <row r="1464" spans="1:80" x14ac:dyDescent="0.25">
      <c r="A1464" s="22"/>
      <c r="B1464" s="121" t="str">
        <f>IF('Stock Details'!B1463="", "", 'Stock Details'!B1463)</f>
        <v/>
      </c>
      <c r="C1464" s="22"/>
      <c r="D1464" s="130"/>
      <c r="E1464" s="122"/>
      <c r="F1464" s="131"/>
      <c r="G1464" s="22"/>
      <c r="H1464" s="130" t="str">
        <f t="shared" si="583"/>
        <v/>
      </c>
      <c r="I1464" s="122"/>
      <c r="J1464" s="131"/>
      <c r="K1464" s="22"/>
      <c r="L1464" s="130" t="str">
        <f t="shared" si="584"/>
        <v/>
      </c>
      <c r="M1464" s="122"/>
      <c r="N1464" s="131"/>
      <c r="O1464" s="22"/>
      <c r="P1464" s="130" t="str">
        <f t="shared" si="585"/>
        <v/>
      </c>
      <c r="Q1464" s="122"/>
      <c r="R1464" s="131"/>
      <c r="S1464" s="22"/>
      <c r="T1464" s="130" t="str">
        <f t="shared" si="586"/>
        <v/>
      </c>
      <c r="U1464" s="122"/>
      <c r="V1464" s="131"/>
      <c r="W1464" s="22"/>
      <c r="X1464" s="130" t="str">
        <f t="shared" si="587"/>
        <v/>
      </c>
      <c r="Y1464" s="122"/>
      <c r="Z1464" s="131"/>
      <c r="AA1464" s="22"/>
      <c r="AC1464" s="6" t="str">
        <f t="shared" si="588"/>
        <v/>
      </c>
      <c r="AE1464" s="6" t="str">
        <f t="shared" si="589"/>
        <v/>
      </c>
      <c r="AF1464" s="6" t="str">
        <f t="shared" si="590"/>
        <v/>
      </c>
      <c r="AG1464" s="6" t="str">
        <f t="shared" si="591"/>
        <v/>
      </c>
      <c r="AH1464" s="6" t="str">
        <f t="shared" si="592"/>
        <v/>
      </c>
      <c r="AI1464" s="6" t="str">
        <f t="shared" si="593"/>
        <v/>
      </c>
      <c r="AJ1464" s="6" t="str">
        <f t="shared" si="594"/>
        <v/>
      </c>
      <c r="AL1464" s="9" t="str">
        <f>IF('Stock Details'!F1463="", "", 'Stock Details'!F1463)</f>
        <v/>
      </c>
      <c r="AM1464" s="9" t="str">
        <f>IF('Stock Details'!G1463="", "", 'Stock Details'!G1463)</f>
        <v/>
      </c>
      <c r="AO1464" s="59" t="str">
        <f t="shared" si="595"/>
        <v/>
      </c>
      <c r="AP1464" s="59" t="str">
        <f t="shared" si="599"/>
        <v/>
      </c>
      <c r="AQ1464" s="59" t="str">
        <f t="shared" si="600"/>
        <v/>
      </c>
      <c r="AR1464" s="59" t="str">
        <f t="shared" si="601"/>
        <v/>
      </c>
      <c r="AS1464" s="59" t="str">
        <f t="shared" si="602"/>
        <v/>
      </c>
      <c r="AT1464" s="59" t="str">
        <f t="shared" si="603"/>
        <v/>
      </c>
      <c r="AV1464" s="59" t="str">
        <f t="shared" si="596"/>
        <v/>
      </c>
      <c r="AW1464" s="59" t="str">
        <f t="shared" si="578"/>
        <v/>
      </c>
      <c r="AX1464" s="59" t="str">
        <f t="shared" si="579"/>
        <v/>
      </c>
      <c r="AY1464" s="59" t="str">
        <f t="shared" si="580"/>
        <v/>
      </c>
      <c r="AZ1464" s="59" t="str">
        <f t="shared" si="581"/>
        <v/>
      </c>
      <c r="BA1464" s="59" t="str">
        <f t="shared" si="582"/>
        <v/>
      </c>
      <c r="BC1464" s="49" t="str">
        <f>IF($B1464="", "", IF(COUNTIF(BD1464:$BY1464, "")=BC$8, IF(D1464="", "", D1464), ""))</f>
        <v/>
      </c>
      <c r="BD1464" s="61" t="str">
        <f>IF($B1464="", "", IF(COUNTIF(BE1464:$BY1464, "")=BD$8, IF(E1464="", "", E1464), ""))</f>
        <v/>
      </c>
      <c r="BE1464" s="61" t="str">
        <f>IF($B1464="", "", IF(COUNTIF(BF1464:$BY1464, "")=BE$8, IF(F1464="", "", F1464), ""))</f>
        <v/>
      </c>
      <c r="BF1464" s="61" t="str">
        <f>IF($B1464="", "", IF(COUNTIF(BG1464:$BY1464, "")=BF$8, IF(G1464="", "", G1464), ""))</f>
        <v/>
      </c>
      <c r="BG1464" s="61" t="str">
        <f>IF($B1464="", "", IF(COUNTIF(BH1464:$BY1464, "")=BG$8, IF(H1464="", "", H1464), ""))</f>
        <v/>
      </c>
      <c r="BH1464" s="61" t="str">
        <f>IF($B1464="", "", IF(COUNTIF(BI1464:$BY1464, "")=BH$8, IF(I1464="", "", I1464), ""))</f>
        <v/>
      </c>
      <c r="BI1464" s="61" t="str">
        <f>IF($B1464="", "", IF(COUNTIF(BJ1464:$BY1464, "")=BI$8, IF(J1464="", "", J1464), ""))</f>
        <v/>
      </c>
      <c r="BJ1464" s="61" t="str">
        <f>IF($B1464="", "", IF(COUNTIF(BK1464:$BY1464, "")=BJ$8, IF(K1464="", "", K1464), ""))</f>
        <v/>
      </c>
      <c r="BK1464" s="61" t="str">
        <f>IF($B1464="", "", IF(COUNTIF(BL1464:$BY1464, "")=BK$8, IF(L1464="", "", L1464), ""))</f>
        <v/>
      </c>
      <c r="BL1464" s="61" t="str">
        <f>IF($B1464="", "", IF(COUNTIF(BM1464:$BY1464, "")=BL$8, IF(M1464="", "", M1464), ""))</f>
        <v/>
      </c>
      <c r="BM1464" s="61" t="str">
        <f>IF($B1464="", "", IF(COUNTIF(BN1464:$BY1464, "")=BM$8, IF(N1464="", "", N1464), ""))</f>
        <v/>
      </c>
      <c r="BN1464" s="61" t="str">
        <f>IF($B1464="", "", IF(COUNTIF(BO1464:$BY1464, "")=BN$8, IF(O1464="", "", O1464), ""))</f>
        <v/>
      </c>
      <c r="BO1464" s="61" t="str">
        <f>IF($B1464="", "", IF(COUNTIF(BP1464:$BY1464, "")=BO$8, IF(P1464="", "", P1464), ""))</f>
        <v/>
      </c>
      <c r="BP1464" s="61" t="str">
        <f>IF($B1464="", "", IF(COUNTIF(BQ1464:$BY1464, "")=BP$8, IF(Q1464="", "", Q1464), ""))</f>
        <v/>
      </c>
      <c r="BQ1464" s="61" t="str">
        <f>IF($B1464="", "", IF(COUNTIF(BR1464:$BY1464, "")=BQ$8, IF(R1464="", "", R1464), ""))</f>
        <v/>
      </c>
      <c r="BR1464" s="61" t="str">
        <f>IF($B1464="", "", IF(COUNTIF(BS1464:$BY1464, "")=BR$8, IF(S1464="", "", S1464), ""))</f>
        <v/>
      </c>
      <c r="BS1464" s="61" t="str">
        <f>IF($B1464="", "", IF(COUNTIF(BT1464:$BY1464, "")=BS$8, IF(T1464="", "", T1464), ""))</f>
        <v/>
      </c>
      <c r="BT1464" s="61" t="str">
        <f>IF($B1464="", "", IF(COUNTIF(BU1464:$BY1464, "")=BT$8, IF(U1464="", "", U1464), ""))</f>
        <v/>
      </c>
      <c r="BU1464" s="61" t="str">
        <f>IF($B1464="", "", IF(COUNTIF(BV1464:$BY1464, "")=BU$8, IF(V1464="", "", V1464), ""))</f>
        <v/>
      </c>
      <c r="BV1464" s="61" t="str">
        <f>IF($B1464="", "", IF(COUNTIF(BW1464:$BY1464, "")=BV$8, IF(W1464="", "", W1464), ""))</f>
        <v/>
      </c>
      <c r="BW1464" s="61" t="str">
        <f>IF($B1464="", "", IF(COUNTIF(BX1464:$BY1464, "")=BW$8, IF(X1464="", "", X1464), ""))</f>
        <v/>
      </c>
      <c r="BX1464" s="61" t="str">
        <f>IF($B1464="", "", IF(COUNTIF(BY1464:$BY1464, "")=BX$8, IF(Y1464="", "", Y1464), ""))</f>
        <v/>
      </c>
      <c r="BY1464" s="50" t="str">
        <f t="shared" si="597"/>
        <v/>
      </c>
      <c r="CA1464" s="6" t="str">
        <f t="shared" si="598"/>
        <v/>
      </c>
      <c r="CB1464" s="6" t="str">
        <f>IF(CA1464="", "", RANK(CA1464, $CA$9:$CA$2508, 0)+COUNTIF($CA$9:CA1464, CA1464)-1)</f>
        <v/>
      </c>
    </row>
    <row r="1465" spans="1:80" x14ac:dyDescent="0.25">
      <c r="A1465" s="22"/>
      <c r="B1465" s="121" t="str">
        <f>IF('Stock Details'!B1464="", "", 'Stock Details'!B1464)</f>
        <v/>
      </c>
      <c r="C1465" s="22"/>
      <c r="D1465" s="130"/>
      <c r="E1465" s="122"/>
      <c r="F1465" s="131"/>
      <c r="G1465" s="22"/>
      <c r="H1465" s="130" t="str">
        <f t="shared" si="583"/>
        <v/>
      </c>
      <c r="I1465" s="122"/>
      <c r="J1465" s="131"/>
      <c r="K1465" s="22"/>
      <c r="L1465" s="130" t="str">
        <f t="shared" si="584"/>
        <v/>
      </c>
      <c r="M1465" s="122"/>
      <c r="N1465" s="131"/>
      <c r="O1465" s="22"/>
      <c r="P1465" s="130" t="str">
        <f t="shared" si="585"/>
        <v/>
      </c>
      <c r="Q1465" s="122"/>
      <c r="R1465" s="131"/>
      <c r="S1465" s="22"/>
      <c r="T1465" s="130" t="str">
        <f t="shared" si="586"/>
        <v/>
      </c>
      <c r="U1465" s="122"/>
      <c r="V1465" s="131"/>
      <c r="W1465" s="22"/>
      <c r="X1465" s="130" t="str">
        <f t="shared" si="587"/>
        <v/>
      </c>
      <c r="Y1465" s="122"/>
      <c r="Z1465" s="131"/>
      <c r="AA1465" s="22"/>
      <c r="AC1465" s="6" t="str">
        <f t="shared" si="588"/>
        <v/>
      </c>
      <c r="AE1465" s="6" t="str">
        <f t="shared" si="589"/>
        <v/>
      </c>
      <c r="AF1465" s="6" t="str">
        <f t="shared" si="590"/>
        <v/>
      </c>
      <c r="AG1465" s="6" t="str">
        <f t="shared" si="591"/>
        <v/>
      </c>
      <c r="AH1465" s="6" t="str">
        <f t="shared" si="592"/>
        <v/>
      </c>
      <c r="AI1465" s="6" t="str">
        <f t="shared" si="593"/>
        <v/>
      </c>
      <c r="AJ1465" s="6" t="str">
        <f t="shared" si="594"/>
        <v/>
      </c>
      <c r="AL1465" s="9" t="str">
        <f>IF('Stock Details'!F1464="", "", 'Stock Details'!F1464)</f>
        <v/>
      </c>
      <c r="AM1465" s="9" t="str">
        <f>IF('Stock Details'!G1464="", "", 'Stock Details'!G1464)</f>
        <v/>
      </c>
      <c r="AO1465" s="59" t="str">
        <f t="shared" si="595"/>
        <v/>
      </c>
      <c r="AP1465" s="59" t="str">
        <f t="shared" si="599"/>
        <v/>
      </c>
      <c r="AQ1465" s="59" t="str">
        <f t="shared" si="600"/>
        <v/>
      </c>
      <c r="AR1465" s="59" t="str">
        <f t="shared" si="601"/>
        <v/>
      </c>
      <c r="AS1465" s="59" t="str">
        <f t="shared" si="602"/>
        <v/>
      </c>
      <c r="AT1465" s="59" t="str">
        <f t="shared" si="603"/>
        <v/>
      </c>
      <c r="AV1465" s="59" t="str">
        <f t="shared" si="596"/>
        <v/>
      </c>
      <c r="AW1465" s="59" t="str">
        <f t="shared" si="578"/>
        <v/>
      </c>
      <c r="AX1465" s="59" t="str">
        <f t="shared" si="579"/>
        <v/>
      </c>
      <c r="AY1465" s="59" t="str">
        <f t="shared" si="580"/>
        <v/>
      </c>
      <c r="AZ1465" s="59" t="str">
        <f t="shared" si="581"/>
        <v/>
      </c>
      <c r="BA1465" s="59" t="str">
        <f t="shared" si="582"/>
        <v/>
      </c>
      <c r="BC1465" s="49" t="str">
        <f>IF($B1465="", "", IF(COUNTIF(BD1465:$BY1465, "")=BC$8, IF(D1465="", "", D1465), ""))</f>
        <v/>
      </c>
      <c r="BD1465" s="61" t="str">
        <f>IF($B1465="", "", IF(COUNTIF(BE1465:$BY1465, "")=BD$8, IF(E1465="", "", E1465), ""))</f>
        <v/>
      </c>
      <c r="BE1465" s="61" t="str">
        <f>IF($B1465="", "", IF(COUNTIF(BF1465:$BY1465, "")=BE$8, IF(F1465="", "", F1465), ""))</f>
        <v/>
      </c>
      <c r="BF1465" s="61" t="str">
        <f>IF($B1465="", "", IF(COUNTIF(BG1465:$BY1465, "")=BF$8, IF(G1465="", "", G1465), ""))</f>
        <v/>
      </c>
      <c r="BG1465" s="61" t="str">
        <f>IF($B1465="", "", IF(COUNTIF(BH1465:$BY1465, "")=BG$8, IF(H1465="", "", H1465), ""))</f>
        <v/>
      </c>
      <c r="BH1465" s="61" t="str">
        <f>IF($B1465="", "", IF(COUNTIF(BI1465:$BY1465, "")=BH$8, IF(I1465="", "", I1465), ""))</f>
        <v/>
      </c>
      <c r="BI1465" s="61" t="str">
        <f>IF($B1465="", "", IF(COUNTIF(BJ1465:$BY1465, "")=BI$8, IF(J1465="", "", J1465), ""))</f>
        <v/>
      </c>
      <c r="BJ1465" s="61" t="str">
        <f>IF($B1465="", "", IF(COUNTIF(BK1465:$BY1465, "")=BJ$8, IF(K1465="", "", K1465), ""))</f>
        <v/>
      </c>
      <c r="BK1465" s="61" t="str">
        <f>IF($B1465="", "", IF(COUNTIF(BL1465:$BY1465, "")=BK$8, IF(L1465="", "", L1465), ""))</f>
        <v/>
      </c>
      <c r="BL1465" s="61" t="str">
        <f>IF($B1465="", "", IF(COUNTIF(BM1465:$BY1465, "")=BL$8, IF(M1465="", "", M1465), ""))</f>
        <v/>
      </c>
      <c r="BM1465" s="61" t="str">
        <f>IF($B1465="", "", IF(COUNTIF(BN1465:$BY1465, "")=BM$8, IF(N1465="", "", N1465), ""))</f>
        <v/>
      </c>
      <c r="BN1465" s="61" t="str">
        <f>IF($B1465="", "", IF(COUNTIF(BO1465:$BY1465, "")=BN$8, IF(O1465="", "", O1465), ""))</f>
        <v/>
      </c>
      <c r="BO1465" s="61" t="str">
        <f>IF($B1465="", "", IF(COUNTIF(BP1465:$BY1465, "")=BO$8, IF(P1465="", "", P1465), ""))</f>
        <v/>
      </c>
      <c r="BP1465" s="61" t="str">
        <f>IF($B1465="", "", IF(COUNTIF(BQ1465:$BY1465, "")=BP$8, IF(Q1465="", "", Q1465), ""))</f>
        <v/>
      </c>
      <c r="BQ1465" s="61" t="str">
        <f>IF($B1465="", "", IF(COUNTIF(BR1465:$BY1465, "")=BQ$8, IF(R1465="", "", R1465), ""))</f>
        <v/>
      </c>
      <c r="BR1465" s="61" t="str">
        <f>IF($B1465="", "", IF(COUNTIF(BS1465:$BY1465, "")=BR$8, IF(S1465="", "", S1465), ""))</f>
        <v/>
      </c>
      <c r="BS1465" s="61" t="str">
        <f>IF($B1465="", "", IF(COUNTIF(BT1465:$BY1465, "")=BS$8, IF(T1465="", "", T1465), ""))</f>
        <v/>
      </c>
      <c r="BT1465" s="61" t="str">
        <f>IF($B1465="", "", IF(COUNTIF(BU1465:$BY1465, "")=BT$8, IF(U1465="", "", U1465), ""))</f>
        <v/>
      </c>
      <c r="BU1465" s="61" t="str">
        <f>IF($B1465="", "", IF(COUNTIF(BV1465:$BY1465, "")=BU$8, IF(V1465="", "", V1465), ""))</f>
        <v/>
      </c>
      <c r="BV1465" s="61" t="str">
        <f>IF($B1465="", "", IF(COUNTIF(BW1465:$BY1465, "")=BV$8, IF(W1465="", "", W1465), ""))</f>
        <v/>
      </c>
      <c r="BW1465" s="61" t="str">
        <f>IF($B1465="", "", IF(COUNTIF(BX1465:$BY1465, "")=BW$8, IF(X1465="", "", X1465), ""))</f>
        <v/>
      </c>
      <c r="BX1465" s="61" t="str">
        <f>IF($B1465="", "", IF(COUNTIF(BY1465:$BY1465, "")=BX$8, IF(Y1465="", "", Y1465), ""))</f>
        <v/>
      </c>
      <c r="BY1465" s="50" t="str">
        <f t="shared" si="597"/>
        <v/>
      </c>
      <c r="CA1465" s="6" t="str">
        <f t="shared" si="598"/>
        <v/>
      </c>
      <c r="CB1465" s="6" t="str">
        <f>IF(CA1465="", "", RANK(CA1465, $CA$9:$CA$2508, 0)+COUNTIF($CA$9:CA1465, CA1465)-1)</f>
        <v/>
      </c>
    </row>
    <row r="1466" spans="1:80" x14ac:dyDescent="0.25">
      <c r="A1466" s="22"/>
      <c r="B1466" s="121" t="str">
        <f>IF('Stock Details'!B1465="", "", 'Stock Details'!B1465)</f>
        <v/>
      </c>
      <c r="C1466" s="22"/>
      <c r="D1466" s="130"/>
      <c r="E1466" s="122"/>
      <c r="F1466" s="131"/>
      <c r="G1466" s="22"/>
      <c r="H1466" s="130" t="str">
        <f t="shared" si="583"/>
        <v/>
      </c>
      <c r="I1466" s="122"/>
      <c r="J1466" s="131"/>
      <c r="K1466" s="22"/>
      <c r="L1466" s="130" t="str">
        <f t="shared" si="584"/>
        <v/>
      </c>
      <c r="M1466" s="122"/>
      <c r="N1466" s="131"/>
      <c r="O1466" s="22"/>
      <c r="P1466" s="130" t="str">
        <f t="shared" si="585"/>
        <v/>
      </c>
      <c r="Q1466" s="122"/>
      <c r="R1466" s="131"/>
      <c r="S1466" s="22"/>
      <c r="T1466" s="130" t="str">
        <f t="shared" si="586"/>
        <v/>
      </c>
      <c r="U1466" s="122"/>
      <c r="V1466" s="131"/>
      <c r="W1466" s="22"/>
      <c r="X1466" s="130" t="str">
        <f t="shared" si="587"/>
        <v/>
      </c>
      <c r="Y1466" s="122"/>
      <c r="Z1466" s="131"/>
      <c r="AA1466" s="22"/>
      <c r="AC1466" s="6" t="str">
        <f t="shared" si="588"/>
        <v/>
      </c>
      <c r="AE1466" s="6" t="str">
        <f t="shared" si="589"/>
        <v/>
      </c>
      <c r="AF1466" s="6" t="str">
        <f t="shared" si="590"/>
        <v/>
      </c>
      <c r="AG1466" s="6" t="str">
        <f t="shared" si="591"/>
        <v/>
      </c>
      <c r="AH1466" s="6" t="str">
        <f t="shared" si="592"/>
        <v/>
      </c>
      <c r="AI1466" s="6" t="str">
        <f t="shared" si="593"/>
        <v/>
      </c>
      <c r="AJ1466" s="6" t="str">
        <f t="shared" si="594"/>
        <v/>
      </c>
      <c r="AL1466" s="9" t="str">
        <f>IF('Stock Details'!F1465="", "", 'Stock Details'!F1465)</f>
        <v/>
      </c>
      <c r="AM1466" s="9" t="str">
        <f>IF('Stock Details'!G1465="", "", 'Stock Details'!G1465)</f>
        <v/>
      </c>
      <c r="AO1466" s="59" t="str">
        <f t="shared" si="595"/>
        <v/>
      </c>
      <c r="AP1466" s="59" t="str">
        <f t="shared" si="599"/>
        <v/>
      </c>
      <c r="AQ1466" s="59" t="str">
        <f t="shared" si="600"/>
        <v/>
      </c>
      <c r="AR1466" s="59" t="str">
        <f t="shared" si="601"/>
        <v/>
      </c>
      <c r="AS1466" s="59" t="str">
        <f t="shared" si="602"/>
        <v/>
      </c>
      <c r="AT1466" s="59" t="str">
        <f t="shared" si="603"/>
        <v/>
      </c>
      <c r="AV1466" s="59" t="str">
        <f t="shared" si="596"/>
        <v/>
      </c>
      <c r="AW1466" s="59" t="str">
        <f t="shared" si="578"/>
        <v/>
      </c>
      <c r="AX1466" s="59" t="str">
        <f t="shared" si="579"/>
        <v/>
      </c>
      <c r="AY1466" s="59" t="str">
        <f t="shared" si="580"/>
        <v/>
      </c>
      <c r="AZ1466" s="59" t="str">
        <f t="shared" si="581"/>
        <v/>
      </c>
      <c r="BA1466" s="59" t="str">
        <f t="shared" si="582"/>
        <v/>
      </c>
      <c r="BC1466" s="49" t="str">
        <f>IF($B1466="", "", IF(COUNTIF(BD1466:$BY1466, "")=BC$8, IF(D1466="", "", D1466), ""))</f>
        <v/>
      </c>
      <c r="BD1466" s="61" t="str">
        <f>IF($B1466="", "", IF(COUNTIF(BE1466:$BY1466, "")=BD$8, IF(E1466="", "", E1466), ""))</f>
        <v/>
      </c>
      <c r="BE1466" s="61" t="str">
        <f>IF($B1466="", "", IF(COUNTIF(BF1466:$BY1466, "")=BE$8, IF(F1466="", "", F1466), ""))</f>
        <v/>
      </c>
      <c r="BF1466" s="61" t="str">
        <f>IF($B1466="", "", IF(COUNTIF(BG1466:$BY1466, "")=BF$8, IF(G1466="", "", G1466), ""))</f>
        <v/>
      </c>
      <c r="BG1466" s="61" t="str">
        <f>IF($B1466="", "", IF(COUNTIF(BH1466:$BY1466, "")=BG$8, IF(H1466="", "", H1466), ""))</f>
        <v/>
      </c>
      <c r="BH1466" s="61" t="str">
        <f>IF($B1466="", "", IF(COUNTIF(BI1466:$BY1466, "")=BH$8, IF(I1466="", "", I1466), ""))</f>
        <v/>
      </c>
      <c r="BI1466" s="61" t="str">
        <f>IF($B1466="", "", IF(COUNTIF(BJ1466:$BY1466, "")=BI$8, IF(J1466="", "", J1466), ""))</f>
        <v/>
      </c>
      <c r="BJ1466" s="61" t="str">
        <f>IF($B1466="", "", IF(COUNTIF(BK1466:$BY1466, "")=BJ$8, IF(K1466="", "", K1466), ""))</f>
        <v/>
      </c>
      <c r="BK1466" s="61" t="str">
        <f>IF($B1466="", "", IF(COUNTIF(BL1466:$BY1466, "")=BK$8, IF(L1466="", "", L1466), ""))</f>
        <v/>
      </c>
      <c r="BL1466" s="61" t="str">
        <f>IF($B1466="", "", IF(COUNTIF(BM1466:$BY1466, "")=BL$8, IF(M1466="", "", M1466), ""))</f>
        <v/>
      </c>
      <c r="BM1466" s="61" t="str">
        <f>IF($B1466="", "", IF(COUNTIF(BN1466:$BY1466, "")=BM$8, IF(N1466="", "", N1466), ""))</f>
        <v/>
      </c>
      <c r="BN1466" s="61" t="str">
        <f>IF($B1466="", "", IF(COUNTIF(BO1466:$BY1466, "")=BN$8, IF(O1466="", "", O1466), ""))</f>
        <v/>
      </c>
      <c r="BO1466" s="61" t="str">
        <f>IF($B1466="", "", IF(COUNTIF(BP1466:$BY1466, "")=BO$8, IF(P1466="", "", P1466), ""))</f>
        <v/>
      </c>
      <c r="BP1466" s="61" t="str">
        <f>IF($B1466="", "", IF(COUNTIF(BQ1466:$BY1466, "")=BP$8, IF(Q1466="", "", Q1466), ""))</f>
        <v/>
      </c>
      <c r="BQ1466" s="61" t="str">
        <f>IF($B1466="", "", IF(COUNTIF(BR1466:$BY1466, "")=BQ$8, IF(R1466="", "", R1466), ""))</f>
        <v/>
      </c>
      <c r="BR1466" s="61" t="str">
        <f>IF($B1466="", "", IF(COUNTIF(BS1466:$BY1466, "")=BR$8, IF(S1466="", "", S1466), ""))</f>
        <v/>
      </c>
      <c r="BS1466" s="61" t="str">
        <f>IF($B1466="", "", IF(COUNTIF(BT1466:$BY1466, "")=BS$8, IF(T1466="", "", T1466), ""))</f>
        <v/>
      </c>
      <c r="BT1466" s="61" t="str">
        <f>IF($B1466="", "", IF(COUNTIF(BU1466:$BY1466, "")=BT$8, IF(U1466="", "", U1466), ""))</f>
        <v/>
      </c>
      <c r="BU1466" s="61" t="str">
        <f>IF($B1466="", "", IF(COUNTIF(BV1466:$BY1466, "")=BU$8, IF(V1466="", "", V1466), ""))</f>
        <v/>
      </c>
      <c r="BV1466" s="61" t="str">
        <f>IF($B1466="", "", IF(COUNTIF(BW1466:$BY1466, "")=BV$8, IF(W1466="", "", W1466), ""))</f>
        <v/>
      </c>
      <c r="BW1466" s="61" t="str">
        <f>IF($B1466="", "", IF(COUNTIF(BX1466:$BY1466, "")=BW$8, IF(X1466="", "", X1466), ""))</f>
        <v/>
      </c>
      <c r="BX1466" s="61" t="str">
        <f>IF($B1466="", "", IF(COUNTIF(BY1466:$BY1466, "")=BX$8, IF(Y1466="", "", Y1466), ""))</f>
        <v/>
      </c>
      <c r="BY1466" s="50" t="str">
        <f t="shared" si="597"/>
        <v/>
      </c>
      <c r="CA1466" s="6" t="str">
        <f t="shared" si="598"/>
        <v/>
      </c>
      <c r="CB1466" s="6" t="str">
        <f>IF(CA1466="", "", RANK(CA1466, $CA$9:$CA$2508, 0)+COUNTIF($CA$9:CA1466, CA1466)-1)</f>
        <v/>
      </c>
    </row>
    <row r="1467" spans="1:80" x14ac:dyDescent="0.25">
      <c r="A1467" s="22"/>
      <c r="B1467" s="121" t="str">
        <f>IF('Stock Details'!B1466="", "", 'Stock Details'!B1466)</f>
        <v/>
      </c>
      <c r="C1467" s="22"/>
      <c r="D1467" s="130"/>
      <c r="E1467" s="122"/>
      <c r="F1467" s="131"/>
      <c r="G1467" s="22"/>
      <c r="H1467" s="130" t="str">
        <f t="shared" si="583"/>
        <v/>
      </c>
      <c r="I1467" s="122"/>
      <c r="J1467" s="131"/>
      <c r="K1467" s="22"/>
      <c r="L1467" s="130" t="str">
        <f t="shared" si="584"/>
        <v/>
      </c>
      <c r="M1467" s="122"/>
      <c r="N1467" s="131"/>
      <c r="O1467" s="22"/>
      <c r="P1467" s="130" t="str">
        <f t="shared" si="585"/>
        <v/>
      </c>
      <c r="Q1467" s="122"/>
      <c r="R1467" s="131"/>
      <c r="S1467" s="22"/>
      <c r="T1467" s="130" t="str">
        <f t="shared" si="586"/>
        <v/>
      </c>
      <c r="U1467" s="122"/>
      <c r="V1467" s="131"/>
      <c r="W1467" s="22"/>
      <c r="X1467" s="130" t="str">
        <f t="shared" si="587"/>
        <v/>
      </c>
      <c r="Y1467" s="122"/>
      <c r="Z1467" s="131"/>
      <c r="AA1467" s="22"/>
      <c r="AC1467" s="6" t="str">
        <f t="shared" si="588"/>
        <v/>
      </c>
      <c r="AE1467" s="6" t="str">
        <f t="shared" si="589"/>
        <v/>
      </c>
      <c r="AF1467" s="6" t="str">
        <f t="shared" si="590"/>
        <v/>
      </c>
      <c r="AG1467" s="6" t="str">
        <f t="shared" si="591"/>
        <v/>
      </c>
      <c r="AH1467" s="6" t="str">
        <f t="shared" si="592"/>
        <v/>
      </c>
      <c r="AI1467" s="6" t="str">
        <f t="shared" si="593"/>
        <v/>
      </c>
      <c r="AJ1467" s="6" t="str">
        <f t="shared" si="594"/>
        <v/>
      </c>
      <c r="AL1467" s="9" t="str">
        <f>IF('Stock Details'!F1466="", "", 'Stock Details'!F1466)</f>
        <v/>
      </c>
      <c r="AM1467" s="9" t="str">
        <f>IF('Stock Details'!G1466="", "", 'Stock Details'!G1466)</f>
        <v/>
      </c>
      <c r="AO1467" s="59" t="str">
        <f t="shared" si="595"/>
        <v/>
      </c>
      <c r="AP1467" s="59" t="str">
        <f t="shared" si="599"/>
        <v/>
      </c>
      <c r="AQ1467" s="59" t="str">
        <f t="shared" si="600"/>
        <v/>
      </c>
      <c r="AR1467" s="59" t="str">
        <f t="shared" si="601"/>
        <v/>
      </c>
      <c r="AS1467" s="59" t="str">
        <f t="shared" si="602"/>
        <v/>
      </c>
      <c r="AT1467" s="59" t="str">
        <f t="shared" si="603"/>
        <v/>
      </c>
      <c r="AV1467" s="59" t="str">
        <f t="shared" si="596"/>
        <v/>
      </c>
      <c r="AW1467" s="59" t="str">
        <f t="shared" si="578"/>
        <v/>
      </c>
      <c r="AX1467" s="59" t="str">
        <f t="shared" si="579"/>
        <v/>
      </c>
      <c r="AY1467" s="59" t="str">
        <f t="shared" si="580"/>
        <v/>
      </c>
      <c r="AZ1467" s="59" t="str">
        <f t="shared" si="581"/>
        <v/>
      </c>
      <c r="BA1467" s="59" t="str">
        <f t="shared" si="582"/>
        <v/>
      </c>
      <c r="BC1467" s="49" t="str">
        <f>IF($B1467="", "", IF(COUNTIF(BD1467:$BY1467, "")=BC$8, IF(D1467="", "", D1467), ""))</f>
        <v/>
      </c>
      <c r="BD1467" s="61" t="str">
        <f>IF($B1467="", "", IF(COUNTIF(BE1467:$BY1467, "")=BD$8, IF(E1467="", "", E1467), ""))</f>
        <v/>
      </c>
      <c r="BE1467" s="61" t="str">
        <f>IF($B1467="", "", IF(COUNTIF(BF1467:$BY1467, "")=BE$8, IF(F1467="", "", F1467), ""))</f>
        <v/>
      </c>
      <c r="BF1467" s="61" t="str">
        <f>IF($B1467="", "", IF(COUNTIF(BG1467:$BY1467, "")=BF$8, IF(G1467="", "", G1467), ""))</f>
        <v/>
      </c>
      <c r="BG1467" s="61" t="str">
        <f>IF($B1467="", "", IF(COUNTIF(BH1467:$BY1467, "")=BG$8, IF(H1467="", "", H1467), ""))</f>
        <v/>
      </c>
      <c r="BH1467" s="61" t="str">
        <f>IF($B1467="", "", IF(COUNTIF(BI1467:$BY1467, "")=BH$8, IF(I1467="", "", I1467), ""))</f>
        <v/>
      </c>
      <c r="BI1467" s="61" t="str">
        <f>IF($B1467="", "", IF(COUNTIF(BJ1467:$BY1467, "")=BI$8, IF(J1467="", "", J1467), ""))</f>
        <v/>
      </c>
      <c r="BJ1467" s="61" t="str">
        <f>IF($B1467="", "", IF(COUNTIF(BK1467:$BY1467, "")=BJ$8, IF(K1467="", "", K1467), ""))</f>
        <v/>
      </c>
      <c r="BK1467" s="61" t="str">
        <f>IF($B1467="", "", IF(COUNTIF(BL1467:$BY1467, "")=BK$8, IF(L1467="", "", L1467), ""))</f>
        <v/>
      </c>
      <c r="BL1467" s="61" t="str">
        <f>IF($B1467="", "", IF(COUNTIF(BM1467:$BY1467, "")=BL$8, IF(M1467="", "", M1467), ""))</f>
        <v/>
      </c>
      <c r="BM1467" s="61" t="str">
        <f>IF($B1467="", "", IF(COUNTIF(BN1467:$BY1467, "")=BM$8, IF(N1467="", "", N1467), ""))</f>
        <v/>
      </c>
      <c r="BN1467" s="61" t="str">
        <f>IF($B1467="", "", IF(COUNTIF(BO1467:$BY1467, "")=BN$8, IF(O1467="", "", O1467), ""))</f>
        <v/>
      </c>
      <c r="BO1467" s="61" t="str">
        <f>IF($B1467="", "", IF(COUNTIF(BP1467:$BY1467, "")=BO$8, IF(P1467="", "", P1467), ""))</f>
        <v/>
      </c>
      <c r="BP1467" s="61" t="str">
        <f>IF($B1467="", "", IF(COUNTIF(BQ1467:$BY1467, "")=BP$8, IF(Q1467="", "", Q1467), ""))</f>
        <v/>
      </c>
      <c r="BQ1467" s="61" t="str">
        <f>IF($B1467="", "", IF(COUNTIF(BR1467:$BY1467, "")=BQ$8, IF(R1467="", "", R1467), ""))</f>
        <v/>
      </c>
      <c r="BR1467" s="61" t="str">
        <f>IF($B1467="", "", IF(COUNTIF(BS1467:$BY1467, "")=BR$8, IF(S1467="", "", S1467), ""))</f>
        <v/>
      </c>
      <c r="BS1467" s="61" t="str">
        <f>IF($B1467="", "", IF(COUNTIF(BT1467:$BY1467, "")=BS$8, IF(T1467="", "", T1467), ""))</f>
        <v/>
      </c>
      <c r="BT1467" s="61" t="str">
        <f>IF($B1467="", "", IF(COUNTIF(BU1467:$BY1467, "")=BT$8, IF(U1467="", "", U1467), ""))</f>
        <v/>
      </c>
      <c r="BU1467" s="61" t="str">
        <f>IF($B1467="", "", IF(COUNTIF(BV1467:$BY1467, "")=BU$8, IF(V1467="", "", V1467), ""))</f>
        <v/>
      </c>
      <c r="BV1467" s="61" t="str">
        <f>IF($B1467="", "", IF(COUNTIF(BW1467:$BY1467, "")=BV$8, IF(W1467="", "", W1467), ""))</f>
        <v/>
      </c>
      <c r="BW1467" s="61" t="str">
        <f>IF($B1467="", "", IF(COUNTIF(BX1467:$BY1467, "")=BW$8, IF(X1467="", "", X1467), ""))</f>
        <v/>
      </c>
      <c r="BX1467" s="61" t="str">
        <f>IF($B1467="", "", IF(COUNTIF(BY1467:$BY1467, "")=BX$8, IF(Y1467="", "", Y1467), ""))</f>
        <v/>
      </c>
      <c r="BY1467" s="50" t="str">
        <f t="shared" si="597"/>
        <v/>
      </c>
      <c r="CA1467" s="6" t="str">
        <f t="shared" si="598"/>
        <v/>
      </c>
      <c r="CB1467" s="6" t="str">
        <f>IF(CA1467="", "", RANK(CA1467, $CA$9:$CA$2508, 0)+COUNTIF($CA$9:CA1467, CA1467)-1)</f>
        <v/>
      </c>
    </row>
    <row r="1468" spans="1:80" x14ac:dyDescent="0.25">
      <c r="A1468" s="22"/>
      <c r="B1468" s="121" t="str">
        <f>IF('Stock Details'!B1467="", "", 'Stock Details'!B1467)</f>
        <v/>
      </c>
      <c r="C1468" s="22"/>
      <c r="D1468" s="130"/>
      <c r="E1468" s="122"/>
      <c r="F1468" s="131"/>
      <c r="G1468" s="22"/>
      <c r="H1468" s="130" t="str">
        <f t="shared" si="583"/>
        <v/>
      </c>
      <c r="I1468" s="122"/>
      <c r="J1468" s="131"/>
      <c r="K1468" s="22"/>
      <c r="L1468" s="130" t="str">
        <f t="shared" si="584"/>
        <v/>
      </c>
      <c r="M1468" s="122"/>
      <c r="N1468" s="131"/>
      <c r="O1468" s="22"/>
      <c r="P1468" s="130" t="str">
        <f t="shared" si="585"/>
        <v/>
      </c>
      <c r="Q1468" s="122"/>
      <c r="R1468" s="131"/>
      <c r="S1468" s="22"/>
      <c r="T1468" s="130" t="str">
        <f t="shared" si="586"/>
        <v/>
      </c>
      <c r="U1468" s="122"/>
      <c r="V1468" s="131"/>
      <c r="W1468" s="22"/>
      <c r="X1468" s="130" t="str">
        <f t="shared" si="587"/>
        <v/>
      </c>
      <c r="Y1468" s="122"/>
      <c r="Z1468" s="131"/>
      <c r="AA1468" s="22"/>
      <c r="AC1468" s="6" t="str">
        <f t="shared" si="588"/>
        <v/>
      </c>
      <c r="AE1468" s="6" t="str">
        <f t="shared" si="589"/>
        <v/>
      </c>
      <c r="AF1468" s="6" t="str">
        <f t="shared" si="590"/>
        <v/>
      </c>
      <c r="AG1468" s="6" t="str">
        <f t="shared" si="591"/>
        <v/>
      </c>
      <c r="AH1468" s="6" t="str">
        <f t="shared" si="592"/>
        <v/>
      </c>
      <c r="AI1468" s="6" t="str">
        <f t="shared" si="593"/>
        <v/>
      </c>
      <c r="AJ1468" s="6" t="str">
        <f t="shared" si="594"/>
        <v/>
      </c>
      <c r="AL1468" s="9" t="str">
        <f>IF('Stock Details'!F1467="", "", 'Stock Details'!F1467)</f>
        <v/>
      </c>
      <c r="AM1468" s="9" t="str">
        <f>IF('Stock Details'!G1467="", "", 'Stock Details'!G1467)</f>
        <v/>
      </c>
      <c r="AO1468" s="59" t="str">
        <f t="shared" si="595"/>
        <v/>
      </c>
      <c r="AP1468" s="59" t="str">
        <f t="shared" si="599"/>
        <v/>
      </c>
      <c r="AQ1468" s="59" t="str">
        <f t="shared" si="600"/>
        <v/>
      </c>
      <c r="AR1468" s="59" t="str">
        <f t="shared" si="601"/>
        <v/>
      </c>
      <c r="AS1468" s="59" t="str">
        <f t="shared" si="602"/>
        <v/>
      </c>
      <c r="AT1468" s="59" t="str">
        <f t="shared" si="603"/>
        <v/>
      </c>
      <c r="AV1468" s="59" t="str">
        <f t="shared" si="596"/>
        <v/>
      </c>
      <c r="AW1468" s="59" t="str">
        <f t="shared" si="578"/>
        <v/>
      </c>
      <c r="AX1468" s="59" t="str">
        <f t="shared" si="579"/>
        <v/>
      </c>
      <c r="AY1468" s="59" t="str">
        <f t="shared" si="580"/>
        <v/>
      </c>
      <c r="AZ1468" s="59" t="str">
        <f t="shared" si="581"/>
        <v/>
      </c>
      <c r="BA1468" s="59" t="str">
        <f t="shared" si="582"/>
        <v/>
      </c>
      <c r="BC1468" s="49" t="str">
        <f>IF($B1468="", "", IF(COUNTIF(BD1468:$BY1468, "")=BC$8, IF(D1468="", "", D1468), ""))</f>
        <v/>
      </c>
      <c r="BD1468" s="61" t="str">
        <f>IF($B1468="", "", IF(COUNTIF(BE1468:$BY1468, "")=BD$8, IF(E1468="", "", E1468), ""))</f>
        <v/>
      </c>
      <c r="BE1468" s="61" t="str">
        <f>IF($B1468="", "", IF(COUNTIF(BF1468:$BY1468, "")=BE$8, IF(F1468="", "", F1468), ""))</f>
        <v/>
      </c>
      <c r="BF1468" s="61" t="str">
        <f>IF($B1468="", "", IF(COUNTIF(BG1468:$BY1468, "")=BF$8, IF(G1468="", "", G1468), ""))</f>
        <v/>
      </c>
      <c r="BG1468" s="61" t="str">
        <f>IF($B1468="", "", IF(COUNTIF(BH1468:$BY1468, "")=BG$8, IF(H1468="", "", H1468), ""))</f>
        <v/>
      </c>
      <c r="BH1468" s="61" t="str">
        <f>IF($B1468="", "", IF(COUNTIF(BI1468:$BY1468, "")=BH$8, IF(I1468="", "", I1468), ""))</f>
        <v/>
      </c>
      <c r="BI1468" s="61" t="str">
        <f>IF($B1468="", "", IF(COUNTIF(BJ1468:$BY1468, "")=BI$8, IF(J1468="", "", J1468), ""))</f>
        <v/>
      </c>
      <c r="BJ1468" s="61" t="str">
        <f>IF($B1468="", "", IF(COUNTIF(BK1468:$BY1468, "")=BJ$8, IF(K1468="", "", K1468), ""))</f>
        <v/>
      </c>
      <c r="BK1468" s="61" t="str">
        <f>IF($B1468="", "", IF(COUNTIF(BL1468:$BY1468, "")=BK$8, IF(L1468="", "", L1468), ""))</f>
        <v/>
      </c>
      <c r="BL1468" s="61" t="str">
        <f>IF($B1468="", "", IF(COUNTIF(BM1468:$BY1468, "")=BL$8, IF(M1468="", "", M1468), ""))</f>
        <v/>
      </c>
      <c r="BM1468" s="61" t="str">
        <f>IF($B1468="", "", IF(COUNTIF(BN1468:$BY1468, "")=BM$8, IF(N1468="", "", N1468), ""))</f>
        <v/>
      </c>
      <c r="BN1468" s="61" t="str">
        <f>IF($B1468="", "", IF(COUNTIF(BO1468:$BY1468, "")=BN$8, IF(O1468="", "", O1468), ""))</f>
        <v/>
      </c>
      <c r="BO1468" s="61" t="str">
        <f>IF($B1468="", "", IF(COUNTIF(BP1468:$BY1468, "")=BO$8, IF(P1468="", "", P1468), ""))</f>
        <v/>
      </c>
      <c r="BP1468" s="61" t="str">
        <f>IF($B1468="", "", IF(COUNTIF(BQ1468:$BY1468, "")=BP$8, IF(Q1468="", "", Q1468), ""))</f>
        <v/>
      </c>
      <c r="BQ1468" s="61" t="str">
        <f>IF($B1468="", "", IF(COUNTIF(BR1468:$BY1468, "")=BQ$8, IF(R1468="", "", R1468), ""))</f>
        <v/>
      </c>
      <c r="BR1468" s="61" t="str">
        <f>IF($B1468="", "", IF(COUNTIF(BS1468:$BY1468, "")=BR$8, IF(S1468="", "", S1468), ""))</f>
        <v/>
      </c>
      <c r="BS1468" s="61" t="str">
        <f>IF($B1468="", "", IF(COUNTIF(BT1468:$BY1468, "")=BS$8, IF(T1468="", "", T1468), ""))</f>
        <v/>
      </c>
      <c r="BT1468" s="61" t="str">
        <f>IF($B1468="", "", IF(COUNTIF(BU1468:$BY1468, "")=BT$8, IF(U1468="", "", U1468), ""))</f>
        <v/>
      </c>
      <c r="BU1468" s="61" t="str">
        <f>IF($B1468="", "", IF(COUNTIF(BV1468:$BY1468, "")=BU$8, IF(V1468="", "", V1468), ""))</f>
        <v/>
      </c>
      <c r="BV1468" s="61" t="str">
        <f>IF($B1468="", "", IF(COUNTIF(BW1468:$BY1468, "")=BV$8, IF(W1468="", "", W1468), ""))</f>
        <v/>
      </c>
      <c r="BW1468" s="61" t="str">
        <f>IF($B1468="", "", IF(COUNTIF(BX1468:$BY1468, "")=BW$8, IF(X1468="", "", X1468), ""))</f>
        <v/>
      </c>
      <c r="BX1468" s="61" t="str">
        <f>IF($B1468="", "", IF(COUNTIF(BY1468:$BY1468, "")=BX$8, IF(Y1468="", "", Y1468), ""))</f>
        <v/>
      </c>
      <c r="BY1468" s="50" t="str">
        <f t="shared" si="597"/>
        <v/>
      </c>
      <c r="CA1468" s="6" t="str">
        <f t="shared" si="598"/>
        <v/>
      </c>
      <c r="CB1468" s="6" t="str">
        <f>IF(CA1468="", "", RANK(CA1468, $CA$9:$CA$2508, 0)+COUNTIF($CA$9:CA1468, CA1468)-1)</f>
        <v/>
      </c>
    </row>
    <row r="1469" spans="1:80" x14ac:dyDescent="0.25">
      <c r="A1469" s="22"/>
      <c r="B1469" s="121" t="str">
        <f>IF('Stock Details'!B1468="", "", 'Stock Details'!B1468)</f>
        <v/>
      </c>
      <c r="C1469" s="22"/>
      <c r="D1469" s="130"/>
      <c r="E1469" s="122"/>
      <c r="F1469" s="131"/>
      <c r="G1469" s="22"/>
      <c r="H1469" s="130" t="str">
        <f t="shared" si="583"/>
        <v/>
      </c>
      <c r="I1469" s="122"/>
      <c r="J1469" s="131"/>
      <c r="K1469" s="22"/>
      <c r="L1469" s="130" t="str">
        <f t="shared" si="584"/>
        <v/>
      </c>
      <c r="M1469" s="122"/>
      <c r="N1469" s="131"/>
      <c r="O1469" s="22"/>
      <c r="P1469" s="130" t="str">
        <f t="shared" si="585"/>
        <v/>
      </c>
      <c r="Q1469" s="122"/>
      <c r="R1469" s="131"/>
      <c r="S1469" s="22"/>
      <c r="T1469" s="130" t="str">
        <f t="shared" si="586"/>
        <v/>
      </c>
      <c r="U1469" s="122"/>
      <c r="V1469" s="131"/>
      <c r="W1469" s="22"/>
      <c r="X1469" s="130" t="str">
        <f t="shared" si="587"/>
        <v/>
      </c>
      <c r="Y1469" s="122"/>
      <c r="Z1469" s="131"/>
      <c r="AA1469" s="22"/>
      <c r="AC1469" s="6" t="str">
        <f t="shared" si="588"/>
        <v/>
      </c>
      <c r="AE1469" s="6" t="str">
        <f t="shared" si="589"/>
        <v/>
      </c>
      <c r="AF1469" s="6" t="str">
        <f t="shared" si="590"/>
        <v/>
      </c>
      <c r="AG1469" s="6" t="str">
        <f t="shared" si="591"/>
        <v/>
      </c>
      <c r="AH1469" s="6" t="str">
        <f t="shared" si="592"/>
        <v/>
      </c>
      <c r="AI1469" s="6" t="str">
        <f t="shared" si="593"/>
        <v/>
      </c>
      <c r="AJ1469" s="6" t="str">
        <f t="shared" si="594"/>
        <v/>
      </c>
      <c r="AL1469" s="9" t="str">
        <f>IF('Stock Details'!F1468="", "", 'Stock Details'!F1468)</f>
        <v/>
      </c>
      <c r="AM1469" s="9" t="str">
        <f>IF('Stock Details'!G1468="", "", 'Stock Details'!G1468)</f>
        <v/>
      </c>
      <c r="AO1469" s="59" t="str">
        <f t="shared" si="595"/>
        <v/>
      </c>
      <c r="AP1469" s="59" t="str">
        <f t="shared" si="599"/>
        <v/>
      </c>
      <c r="AQ1469" s="59" t="str">
        <f t="shared" si="600"/>
        <v/>
      </c>
      <c r="AR1469" s="59" t="str">
        <f t="shared" si="601"/>
        <v/>
      </c>
      <c r="AS1469" s="59" t="str">
        <f t="shared" si="602"/>
        <v/>
      </c>
      <c r="AT1469" s="59" t="str">
        <f t="shared" si="603"/>
        <v/>
      </c>
      <c r="AV1469" s="59" t="str">
        <f t="shared" si="596"/>
        <v/>
      </c>
      <c r="AW1469" s="59" t="str">
        <f t="shared" si="578"/>
        <v/>
      </c>
      <c r="AX1469" s="59" t="str">
        <f t="shared" si="579"/>
        <v/>
      </c>
      <c r="AY1469" s="59" t="str">
        <f t="shared" si="580"/>
        <v/>
      </c>
      <c r="AZ1469" s="59" t="str">
        <f t="shared" si="581"/>
        <v/>
      </c>
      <c r="BA1469" s="59" t="str">
        <f t="shared" si="582"/>
        <v/>
      </c>
      <c r="BC1469" s="49" t="str">
        <f>IF($B1469="", "", IF(COUNTIF(BD1469:$BY1469, "")=BC$8, IF(D1469="", "", D1469), ""))</f>
        <v/>
      </c>
      <c r="BD1469" s="61" t="str">
        <f>IF($B1469="", "", IF(COUNTIF(BE1469:$BY1469, "")=BD$8, IF(E1469="", "", E1469), ""))</f>
        <v/>
      </c>
      <c r="BE1469" s="61" t="str">
        <f>IF($B1469="", "", IF(COUNTIF(BF1469:$BY1469, "")=BE$8, IF(F1469="", "", F1469), ""))</f>
        <v/>
      </c>
      <c r="BF1469" s="61" t="str">
        <f>IF($B1469="", "", IF(COUNTIF(BG1469:$BY1469, "")=BF$8, IF(G1469="", "", G1469), ""))</f>
        <v/>
      </c>
      <c r="BG1469" s="61" t="str">
        <f>IF($B1469="", "", IF(COUNTIF(BH1469:$BY1469, "")=BG$8, IF(H1469="", "", H1469), ""))</f>
        <v/>
      </c>
      <c r="BH1469" s="61" t="str">
        <f>IF($B1469="", "", IF(COUNTIF(BI1469:$BY1469, "")=BH$8, IF(I1469="", "", I1469), ""))</f>
        <v/>
      </c>
      <c r="BI1469" s="61" t="str">
        <f>IF($B1469="", "", IF(COUNTIF(BJ1469:$BY1469, "")=BI$8, IF(J1469="", "", J1469), ""))</f>
        <v/>
      </c>
      <c r="BJ1469" s="61" t="str">
        <f>IF($B1469="", "", IF(COUNTIF(BK1469:$BY1469, "")=BJ$8, IF(K1469="", "", K1469), ""))</f>
        <v/>
      </c>
      <c r="BK1469" s="61" t="str">
        <f>IF($B1469="", "", IF(COUNTIF(BL1469:$BY1469, "")=BK$8, IF(L1469="", "", L1469), ""))</f>
        <v/>
      </c>
      <c r="BL1469" s="61" t="str">
        <f>IF($B1469="", "", IF(COUNTIF(BM1469:$BY1469, "")=BL$8, IF(M1469="", "", M1469), ""))</f>
        <v/>
      </c>
      <c r="BM1469" s="61" t="str">
        <f>IF($B1469="", "", IF(COUNTIF(BN1469:$BY1469, "")=BM$8, IF(N1469="", "", N1469), ""))</f>
        <v/>
      </c>
      <c r="BN1469" s="61" t="str">
        <f>IF($B1469="", "", IF(COUNTIF(BO1469:$BY1469, "")=BN$8, IF(O1469="", "", O1469), ""))</f>
        <v/>
      </c>
      <c r="BO1469" s="61" t="str">
        <f>IF($B1469="", "", IF(COUNTIF(BP1469:$BY1469, "")=BO$8, IF(P1469="", "", P1469), ""))</f>
        <v/>
      </c>
      <c r="BP1469" s="61" t="str">
        <f>IF($B1469="", "", IF(COUNTIF(BQ1469:$BY1469, "")=BP$8, IF(Q1469="", "", Q1469), ""))</f>
        <v/>
      </c>
      <c r="BQ1469" s="61" t="str">
        <f>IF($B1469="", "", IF(COUNTIF(BR1469:$BY1469, "")=BQ$8, IF(R1469="", "", R1469), ""))</f>
        <v/>
      </c>
      <c r="BR1469" s="61" t="str">
        <f>IF($B1469="", "", IF(COUNTIF(BS1469:$BY1469, "")=BR$8, IF(S1469="", "", S1469), ""))</f>
        <v/>
      </c>
      <c r="BS1469" s="61" t="str">
        <f>IF($B1469="", "", IF(COUNTIF(BT1469:$BY1469, "")=BS$8, IF(T1469="", "", T1469), ""))</f>
        <v/>
      </c>
      <c r="BT1469" s="61" t="str">
        <f>IF($B1469="", "", IF(COUNTIF(BU1469:$BY1469, "")=BT$8, IF(U1469="", "", U1469), ""))</f>
        <v/>
      </c>
      <c r="BU1469" s="61" t="str">
        <f>IF($B1469="", "", IF(COUNTIF(BV1469:$BY1469, "")=BU$8, IF(V1469="", "", V1469), ""))</f>
        <v/>
      </c>
      <c r="BV1469" s="61" t="str">
        <f>IF($B1469="", "", IF(COUNTIF(BW1469:$BY1469, "")=BV$8, IF(W1469="", "", W1469), ""))</f>
        <v/>
      </c>
      <c r="BW1469" s="61" t="str">
        <f>IF($B1469="", "", IF(COUNTIF(BX1469:$BY1469, "")=BW$8, IF(X1469="", "", X1469), ""))</f>
        <v/>
      </c>
      <c r="BX1469" s="61" t="str">
        <f>IF($B1469="", "", IF(COUNTIF(BY1469:$BY1469, "")=BX$8, IF(Y1469="", "", Y1469), ""))</f>
        <v/>
      </c>
      <c r="BY1469" s="50" t="str">
        <f t="shared" si="597"/>
        <v/>
      </c>
      <c r="CA1469" s="6" t="str">
        <f t="shared" si="598"/>
        <v/>
      </c>
      <c r="CB1469" s="6" t="str">
        <f>IF(CA1469="", "", RANK(CA1469, $CA$9:$CA$2508, 0)+COUNTIF($CA$9:CA1469, CA1469)-1)</f>
        <v/>
      </c>
    </row>
    <row r="1470" spans="1:80" x14ac:dyDescent="0.25">
      <c r="A1470" s="22"/>
      <c r="B1470" s="121" t="str">
        <f>IF('Stock Details'!B1469="", "", 'Stock Details'!B1469)</f>
        <v/>
      </c>
      <c r="C1470" s="22"/>
      <c r="D1470" s="130"/>
      <c r="E1470" s="122"/>
      <c r="F1470" s="131"/>
      <c r="G1470" s="22"/>
      <c r="H1470" s="130" t="str">
        <f t="shared" si="583"/>
        <v/>
      </c>
      <c r="I1470" s="122"/>
      <c r="J1470" s="131"/>
      <c r="K1470" s="22"/>
      <c r="L1470" s="130" t="str">
        <f t="shared" si="584"/>
        <v/>
      </c>
      <c r="M1470" s="122"/>
      <c r="N1470" s="131"/>
      <c r="O1470" s="22"/>
      <c r="P1470" s="130" t="str">
        <f t="shared" si="585"/>
        <v/>
      </c>
      <c r="Q1470" s="122"/>
      <c r="R1470" s="131"/>
      <c r="S1470" s="22"/>
      <c r="T1470" s="130" t="str">
        <f t="shared" si="586"/>
        <v/>
      </c>
      <c r="U1470" s="122"/>
      <c r="V1470" s="131"/>
      <c r="W1470" s="22"/>
      <c r="X1470" s="130" t="str">
        <f t="shared" si="587"/>
        <v/>
      </c>
      <c r="Y1470" s="122"/>
      <c r="Z1470" s="131"/>
      <c r="AA1470" s="22"/>
      <c r="AC1470" s="6" t="str">
        <f t="shared" si="588"/>
        <v/>
      </c>
      <c r="AE1470" s="6" t="str">
        <f t="shared" si="589"/>
        <v/>
      </c>
      <c r="AF1470" s="6" t="str">
        <f t="shared" si="590"/>
        <v/>
      </c>
      <c r="AG1470" s="6" t="str">
        <f t="shared" si="591"/>
        <v/>
      </c>
      <c r="AH1470" s="6" t="str">
        <f t="shared" si="592"/>
        <v/>
      </c>
      <c r="AI1470" s="6" t="str">
        <f t="shared" si="593"/>
        <v/>
      </c>
      <c r="AJ1470" s="6" t="str">
        <f t="shared" si="594"/>
        <v/>
      </c>
      <c r="AL1470" s="9" t="str">
        <f>IF('Stock Details'!F1469="", "", 'Stock Details'!F1469)</f>
        <v/>
      </c>
      <c r="AM1470" s="9" t="str">
        <f>IF('Stock Details'!G1469="", "", 'Stock Details'!G1469)</f>
        <v/>
      </c>
      <c r="AO1470" s="59" t="str">
        <f t="shared" si="595"/>
        <v/>
      </c>
      <c r="AP1470" s="59" t="str">
        <f t="shared" si="599"/>
        <v/>
      </c>
      <c r="AQ1470" s="59" t="str">
        <f t="shared" si="600"/>
        <v/>
      </c>
      <c r="AR1470" s="59" t="str">
        <f t="shared" si="601"/>
        <v/>
      </c>
      <c r="AS1470" s="59" t="str">
        <f t="shared" si="602"/>
        <v/>
      </c>
      <c r="AT1470" s="59" t="str">
        <f t="shared" si="603"/>
        <v/>
      </c>
      <c r="AV1470" s="59" t="str">
        <f t="shared" si="596"/>
        <v/>
      </c>
      <c r="AW1470" s="59" t="str">
        <f t="shared" si="578"/>
        <v/>
      </c>
      <c r="AX1470" s="59" t="str">
        <f t="shared" si="579"/>
        <v/>
      </c>
      <c r="AY1470" s="59" t="str">
        <f t="shared" si="580"/>
        <v/>
      </c>
      <c r="AZ1470" s="59" t="str">
        <f t="shared" si="581"/>
        <v/>
      </c>
      <c r="BA1470" s="59" t="str">
        <f t="shared" si="582"/>
        <v/>
      </c>
      <c r="BC1470" s="49" t="str">
        <f>IF($B1470="", "", IF(COUNTIF(BD1470:$BY1470, "")=BC$8, IF(D1470="", "", D1470), ""))</f>
        <v/>
      </c>
      <c r="BD1470" s="61" t="str">
        <f>IF($B1470="", "", IF(COUNTIF(BE1470:$BY1470, "")=BD$8, IF(E1470="", "", E1470), ""))</f>
        <v/>
      </c>
      <c r="BE1470" s="61" t="str">
        <f>IF($B1470="", "", IF(COUNTIF(BF1470:$BY1470, "")=BE$8, IF(F1470="", "", F1470), ""))</f>
        <v/>
      </c>
      <c r="BF1470" s="61" t="str">
        <f>IF($B1470="", "", IF(COUNTIF(BG1470:$BY1470, "")=BF$8, IF(G1470="", "", G1470), ""))</f>
        <v/>
      </c>
      <c r="BG1470" s="61" t="str">
        <f>IF($B1470="", "", IF(COUNTIF(BH1470:$BY1470, "")=BG$8, IF(H1470="", "", H1470), ""))</f>
        <v/>
      </c>
      <c r="BH1470" s="61" t="str">
        <f>IF($B1470="", "", IF(COUNTIF(BI1470:$BY1470, "")=BH$8, IF(I1470="", "", I1470), ""))</f>
        <v/>
      </c>
      <c r="BI1470" s="61" t="str">
        <f>IF($B1470="", "", IF(COUNTIF(BJ1470:$BY1470, "")=BI$8, IF(J1470="", "", J1470), ""))</f>
        <v/>
      </c>
      <c r="BJ1470" s="61" t="str">
        <f>IF($B1470="", "", IF(COUNTIF(BK1470:$BY1470, "")=BJ$8, IF(K1470="", "", K1470), ""))</f>
        <v/>
      </c>
      <c r="BK1470" s="61" t="str">
        <f>IF($B1470="", "", IF(COUNTIF(BL1470:$BY1470, "")=BK$8, IF(L1470="", "", L1470), ""))</f>
        <v/>
      </c>
      <c r="BL1470" s="61" t="str">
        <f>IF($B1470="", "", IF(COUNTIF(BM1470:$BY1470, "")=BL$8, IF(M1470="", "", M1470), ""))</f>
        <v/>
      </c>
      <c r="BM1470" s="61" t="str">
        <f>IF($B1470="", "", IF(COUNTIF(BN1470:$BY1470, "")=BM$8, IF(N1470="", "", N1470), ""))</f>
        <v/>
      </c>
      <c r="BN1470" s="61" t="str">
        <f>IF($B1470="", "", IF(COUNTIF(BO1470:$BY1470, "")=BN$8, IF(O1470="", "", O1470), ""))</f>
        <v/>
      </c>
      <c r="BO1470" s="61" t="str">
        <f>IF($B1470="", "", IF(COUNTIF(BP1470:$BY1470, "")=BO$8, IF(P1470="", "", P1470), ""))</f>
        <v/>
      </c>
      <c r="BP1470" s="61" t="str">
        <f>IF($B1470="", "", IF(COUNTIF(BQ1470:$BY1470, "")=BP$8, IF(Q1470="", "", Q1470), ""))</f>
        <v/>
      </c>
      <c r="BQ1470" s="61" t="str">
        <f>IF($B1470="", "", IF(COUNTIF(BR1470:$BY1470, "")=BQ$8, IF(R1470="", "", R1470), ""))</f>
        <v/>
      </c>
      <c r="BR1470" s="61" t="str">
        <f>IF($B1470="", "", IF(COUNTIF(BS1470:$BY1470, "")=BR$8, IF(S1470="", "", S1470), ""))</f>
        <v/>
      </c>
      <c r="BS1470" s="61" t="str">
        <f>IF($B1470="", "", IF(COUNTIF(BT1470:$BY1470, "")=BS$8, IF(T1470="", "", T1470), ""))</f>
        <v/>
      </c>
      <c r="BT1470" s="61" t="str">
        <f>IF($B1470="", "", IF(COUNTIF(BU1470:$BY1470, "")=BT$8, IF(U1470="", "", U1470), ""))</f>
        <v/>
      </c>
      <c r="BU1470" s="61" t="str">
        <f>IF($B1470="", "", IF(COUNTIF(BV1470:$BY1470, "")=BU$8, IF(V1470="", "", V1470), ""))</f>
        <v/>
      </c>
      <c r="BV1470" s="61" t="str">
        <f>IF($B1470="", "", IF(COUNTIF(BW1470:$BY1470, "")=BV$8, IF(W1470="", "", W1470), ""))</f>
        <v/>
      </c>
      <c r="BW1470" s="61" t="str">
        <f>IF($B1470="", "", IF(COUNTIF(BX1470:$BY1470, "")=BW$8, IF(X1470="", "", X1470), ""))</f>
        <v/>
      </c>
      <c r="BX1470" s="61" t="str">
        <f>IF($B1470="", "", IF(COUNTIF(BY1470:$BY1470, "")=BX$8, IF(Y1470="", "", Y1470), ""))</f>
        <v/>
      </c>
      <c r="BY1470" s="50" t="str">
        <f t="shared" si="597"/>
        <v/>
      </c>
      <c r="CA1470" s="6" t="str">
        <f t="shared" si="598"/>
        <v/>
      </c>
      <c r="CB1470" s="6" t="str">
        <f>IF(CA1470="", "", RANK(CA1470, $CA$9:$CA$2508, 0)+COUNTIF($CA$9:CA1470, CA1470)-1)</f>
        <v/>
      </c>
    </row>
    <row r="1471" spans="1:80" x14ac:dyDescent="0.25">
      <c r="A1471" s="22"/>
      <c r="B1471" s="121" t="str">
        <f>IF('Stock Details'!B1470="", "", 'Stock Details'!B1470)</f>
        <v/>
      </c>
      <c r="C1471" s="22"/>
      <c r="D1471" s="130"/>
      <c r="E1471" s="122"/>
      <c r="F1471" s="131"/>
      <c r="G1471" s="22"/>
      <c r="H1471" s="130" t="str">
        <f t="shared" si="583"/>
        <v/>
      </c>
      <c r="I1471" s="122"/>
      <c r="J1471" s="131"/>
      <c r="K1471" s="22"/>
      <c r="L1471" s="130" t="str">
        <f t="shared" si="584"/>
        <v/>
      </c>
      <c r="M1471" s="122"/>
      <c r="N1471" s="131"/>
      <c r="O1471" s="22"/>
      <c r="P1471" s="130" t="str">
        <f t="shared" si="585"/>
        <v/>
      </c>
      <c r="Q1471" s="122"/>
      <c r="R1471" s="131"/>
      <c r="S1471" s="22"/>
      <c r="T1471" s="130" t="str">
        <f t="shared" si="586"/>
        <v/>
      </c>
      <c r="U1471" s="122"/>
      <c r="V1471" s="131"/>
      <c r="W1471" s="22"/>
      <c r="X1471" s="130" t="str">
        <f t="shared" si="587"/>
        <v/>
      </c>
      <c r="Y1471" s="122"/>
      <c r="Z1471" s="131"/>
      <c r="AA1471" s="22"/>
      <c r="AC1471" s="6" t="str">
        <f t="shared" si="588"/>
        <v/>
      </c>
      <c r="AE1471" s="6" t="str">
        <f t="shared" si="589"/>
        <v/>
      </c>
      <c r="AF1471" s="6" t="str">
        <f t="shared" si="590"/>
        <v/>
      </c>
      <c r="AG1471" s="6" t="str">
        <f t="shared" si="591"/>
        <v/>
      </c>
      <c r="AH1471" s="6" t="str">
        <f t="shared" si="592"/>
        <v/>
      </c>
      <c r="AI1471" s="6" t="str">
        <f t="shared" si="593"/>
        <v/>
      </c>
      <c r="AJ1471" s="6" t="str">
        <f t="shared" si="594"/>
        <v/>
      </c>
      <c r="AL1471" s="9" t="str">
        <f>IF('Stock Details'!F1470="", "", 'Stock Details'!F1470)</f>
        <v/>
      </c>
      <c r="AM1471" s="9" t="str">
        <f>IF('Stock Details'!G1470="", "", 'Stock Details'!G1470)</f>
        <v/>
      </c>
      <c r="AO1471" s="59" t="str">
        <f t="shared" si="595"/>
        <v/>
      </c>
      <c r="AP1471" s="59" t="str">
        <f t="shared" si="599"/>
        <v/>
      </c>
      <c r="AQ1471" s="59" t="str">
        <f t="shared" si="600"/>
        <v/>
      </c>
      <c r="AR1471" s="59" t="str">
        <f t="shared" si="601"/>
        <v/>
      </c>
      <c r="AS1471" s="59" t="str">
        <f t="shared" si="602"/>
        <v/>
      </c>
      <c r="AT1471" s="59" t="str">
        <f t="shared" si="603"/>
        <v/>
      </c>
      <c r="AV1471" s="59" t="str">
        <f t="shared" si="596"/>
        <v/>
      </c>
      <c r="AW1471" s="59" t="str">
        <f t="shared" si="578"/>
        <v/>
      </c>
      <c r="AX1471" s="59" t="str">
        <f t="shared" si="579"/>
        <v/>
      </c>
      <c r="AY1471" s="59" t="str">
        <f t="shared" si="580"/>
        <v/>
      </c>
      <c r="AZ1471" s="59" t="str">
        <f t="shared" si="581"/>
        <v/>
      </c>
      <c r="BA1471" s="59" t="str">
        <f t="shared" si="582"/>
        <v/>
      </c>
      <c r="BC1471" s="49" t="str">
        <f>IF($B1471="", "", IF(COUNTIF(BD1471:$BY1471, "")=BC$8, IF(D1471="", "", D1471), ""))</f>
        <v/>
      </c>
      <c r="BD1471" s="61" t="str">
        <f>IF($B1471="", "", IF(COUNTIF(BE1471:$BY1471, "")=BD$8, IF(E1471="", "", E1471), ""))</f>
        <v/>
      </c>
      <c r="BE1471" s="61" t="str">
        <f>IF($B1471="", "", IF(COUNTIF(BF1471:$BY1471, "")=BE$8, IF(F1471="", "", F1471), ""))</f>
        <v/>
      </c>
      <c r="BF1471" s="61" t="str">
        <f>IF($B1471="", "", IF(COUNTIF(BG1471:$BY1471, "")=BF$8, IF(G1471="", "", G1471), ""))</f>
        <v/>
      </c>
      <c r="BG1471" s="61" t="str">
        <f>IF($B1471="", "", IF(COUNTIF(BH1471:$BY1471, "")=BG$8, IF(H1471="", "", H1471), ""))</f>
        <v/>
      </c>
      <c r="BH1471" s="61" t="str">
        <f>IF($B1471="", "", IF(COUNTIF(BI1471:$BY1471, "")=BH$8, IF(I1471="", "", I1471), ""))</f>
        <v/>
      </c>
      <c r="BI1471" s="61" t="str">
        <f>IF($B1471="", "", IF(COUNTIF(BJ1471:$BY1471, "")=BI$8, IF(J1471="", "", J1471), ""))</f>
        <v/>
      </c>
      <c r="BJ1471" s="61" t="str">
        <f>IF($B1471="", "", IF(COUNTIF(BK1471:$BY1471, "")=BJ$8, IF(K1471="", "", K1471), ""))</f>
        <v/>
      </c>
      <c r="BK1471" s="61" t="str">
        <f>IF($B1471="", "", IF(COUNTIF(BL1471:$BY1471, "")=BK$8, IF(L1471="", "", L1471), ""))</f>
        <v/>
      </c>
      <c r="BL1471" s="61" t="str">
        <f>IF($B1471="", "", IF(COUNTIF(BM1471:$BY1471, "")=BL$8, IF(M1471="", "", M1471), ""))</f>
        <v/>
      </c>
      <c r="BM1471" s="61" t="str">
        <f>IF($B1471="", "", IF(COUNTIF(BN1471:$BY1471, "")=BM$8, IF(N1471="", "", N1471), ""))</f>
        <v/>
      </c>
      <c r="BN1471" s="61" t="str">
        <f>IF($B1471="", "", IF(COUNTIF(BO1471:$BY1471, "")=BN$8, IF(O1471="", "", O1471), ""))</f>
        <v/>
      </c>
      <c r="BO1471" s="61" t="str">
        <f>IF($B1471="", "", IF(COUNTIF(BP1471:$BY1471, "")=BO$8, IF(P1471="", "", P1471), ""))</f>
        <v/>
      </c>
      <c r="BP1471" s="61" t="str">
        <f>IF($B1471="", "", IF(COUNTIF(BQ1471:$BY1471, "")=BP$8, IF(Q1471="", "", Q1471), ""))</f>
        <v/>
      </c>
      <c r="BQ1471" s="61" t="str">
        <f>IF($B1471="", "", IF(COUNTIF(BR1471:$BY1471, "")=BQ$8, IF(R1471="", "", R1471), ""))</f>
        <v/>
      </c>
      <c r="BR1471" s="61" t="str">
        <f>IF($B1471="", "", IF(COUNTIF(BS1471:$BY1471, "")=BR$8, IF(S1471="", "", S1471), ""))</f>
        <v/>
      </c>
      <c r="BS1471" s="61" t="str">
        <f>IF($B1471="", "", IF(COUNTIF(BT1471:$BY1471, "")=BS$8, IF(T1471="", "", T1471), ""))</f>
        <v/>
      </c>
      <c r="BT1471" s="61" t="str">
        <f>IF($B1471="", "", IF(COUNTIF(BU1471:$BY1471, "")=BT$8, IF(U1471="", "", U1471), ""))</f>
        <v/>
      </c>
      <c r="BU1471" s="61" t="str">
        <f>IF($B1471="", "", IF(COUNTIF(BV1471:$BY1471, "")=BU$8, IF(V1471="", "", V1471), ""))</f>
        <v/>
      </c>
      <c r="BV1471" s="61" t="str">
        <f>IF($B1471="", "", IF(COUNTIF(BW1471:$BY1471, "")=BV$8, IF(W1471="", "", W1471), ""))</f>
        <v/>
      </c>
      <c r="BW1471" s="61" t="str">
        <f>IF($B1471="", "", IF(COUNTIF(BX1471:$BY1471, "")=BW$8, IF(X1471="", "", X1471), ""))</f>
        <v/>
      </c>
      <c r="BX1471" s="61" t="str">
        <f>IF($B1471="", "", IF(COUNTIF(BY1471:$BY1471, "")=BX$8, IF(Y1471="", "", Y1471), ""))</f>
        <v/>
      </c>
      <c r="BY1471" s="50" t="str">
        <f t="shared" si="597"/>
        <v/>
      </c>
      <c r="CA1471" s="6" t="str">
        <f t="shared" si="598"/>
        <v/>
      </c>
      <c r="CB1471" s="6" t="str">
        <f>IF(CA1471="", "", RANK(CA1471, $CA$9:$CA$2508, 0)+COUNTIF($CA$9:CA1471, CA1471)-1)</f>
        <v/>
      </c>
    </row>
    <row r="1472" spans="1:80" x14ac:dyDescent="0.25">
      <c r="A1472" s="22"/>
      <c r="B1472" s="121" t="str">
        <f>IF('Stock Details'!B1471="", "", 'Stock Details'!B1471)</f>
        <v/>
      </c>
      <c r="C1472" s="22"/>
      <c r="D1472" s="130"/>
      <c r="E1472" s="122"/>
      <c r="F1472" s="131"/>
      <c r="G1472" s="22"/>
      <c r="H1472" s="130" t="str">
        <f t="shared" si="583"/>
        <v/>
      </c>
      <c r="I1472" s="122"/>
      <c r="J1472" s="131"/>
      <c r="K1472" s="22"/>
      <c r="L1472" s="130" t="str">
        <f t="shared" si="584"/>
        <v/>
      </c>
      <c r="M1472" s="122"/>
      <c r="N1472" s="131"/>
      <c r="O1472" s="22"/>
      <c r="P1472" s="130" t="str">
        <f t="shared" si="585"/>
        <v/>
      </c>
      <c r="Q1472" s="122"/>
      <c r="R1472" s="131"/>
      <c r="S1472" s="22"/>
      <c r="T1472" s="130" t="str">
        <f t="shared" si="586"/>
        <v/>
      </c>
      <c r="U1472" s="122"/>
      <c r="V1472" s="131"/>
      <c r="W1472" s="22"/>
      <c r="X1472" s="130" t="str">
        <f t="shared" si="587"/>
        <v/>
      </c>
      <c r="Y1472" s="122"/>
      <c r="Z1472" s="131"/>
      <c r="AA1472" s="22"/>
      <c r="AC1472" s="6" t="str">
        <f t="shared" si="588"/>
        <v/>
      </c>
      <c r="AE1472" s="6" t="str">
        <f t="shared" si="589"/>
        <v/>
      </c>
      <c r="AF1472" s="6" t="str">
        <f t="shared" si="590"/>
        <v/>
      </c>
      <c r="AG1472" s="6" t="str">
        <f t="shared" si="591"/>
        <v/>
      </c>
      <c r="AH1472" s="6" t="str">
        <f t="shared" si="592"/>
        <v/>
      </c>
      <c r="AI1472" s="6" t="str">
        <f t="shared" si="593"/>
        <v/>
      </c>
      <c r="AJ1472" s="6" t="str">
        <f t="shared" si="594"/>
        <v/>
      </c>
      <c r="AL1472" s="9" t="str">
        <f>IF('Stock Details'!F1471="", "", 'Stock Details'!F1471)</f>
        <v/>
      </c>
      <c r="AM1472" s="9" t="str">
        <f>IF('Stock Details'!G1471="", "", 'Stock Details'!G1471)</f>
        <v/>
      </c>
      <c r="AO1472" s="59" t="str">
        <f t="shared" si="595"/>
        <v/>
      </c>
      <c r="AP1472" s="59" t="str">
        <f t="shared" si="599"/>
        <v/>
      </c>
      <c r="AQ1472" s="59" t="str">
        <f t="shared" si="600"/>
        <v/>
      </c>
      <c r="AR1472" s="59" t="str">
        <f t="shared" si="601"/>
        <v/>
      </c>
      <c r="AS1472" s="59" t="str">
        <f t="shared" si="602"/>
        <v/>
      </c>
      <c r="AT1472" s="59" t="str">
        <f t="shared" si="603"/>
        <v/>
      </c>
      <c r="AV1472" s="59" t="str">
        <f t="shared" si="596"/>
        <v/>
      </c>
      <c r="AW1472" s="59" t="str">
        <f t="shared" si="578"/>
        <v/>
      </c>
      <c r="AX1472" s="59" t="str">
        <f t="shared" si="579"/>
        <v/>
      </c>
      <c r="AY1472" s="59" t="str">
        <f t="shared" si="580"/>
        <v/>
      </c>
      <c r="AZ1472" s="59" t="str">
        <f t="shared" si="581"/>
        <v/>
      </c>
      <c r="BA1472" s="59" t="str">
        <f t="shared" si="582"/>
        <v/>
      </c>
      <c r="BC1472" s="49" t="str">
        <f>IF($B1472="", "", IF(COUNTIF(BD1472:$BY1472, "")=BC$8, IF(D1472="", "", D1472), ""))</f>
        <v/>
      </c>
      <c r="BD1472" s="61" t="str">
        <f>IF($B1472="", "", IF(COUNTIF(BE1472:$BY1472, "")=BD$8, IF(E1472="", "", E1472), ""))</f>
        <v/>
      </c>
      <c r="BE1472" s="61" t="str">
        <f>IF($B1472="", "", IF(COUNTIF(BF1472:$BY1472, "")=BE$8, IF(F1472="", "", F1472), ""))</f>
        <v/>
      </c>
      <c r="BF1472" s="61" t="str">
        <f>IF($B1472="", "", IF(COUNTIF(BG1472:$BY1472, "")=BF$8, IF(G1472="", "", G1472), ""))</f>
        <v/>
      </c>
      <c r="BG1472" s="61" t="str">
        <f>IF($B1472="", "", IF(COUNTIF(BH1472:$BY1472, "")=BG$8, IF(H1472="", "", H1472), ""))</f>
        <v/>
      </c>
      <c r="BH1472" s="61" t="str">
        <f>IF($B1472="", "", IF(COUNTIF(BI1472:$BY1472, "")=BH$8, IF(I1472="", "", I1472), ""))</f>
        <v/>
      </c>
      <c r="BI1472" s="61" t="str">
        <f>IF($B1472="", "", IF(COUNTIF(BJ1472:$BY1472, "")=BI$8, IF(J1472="", "", J1472), ""))</f>
        <v/>
      </c>
      <c r="BJ1472" s="61" t="str">
        <f>IF($B1472="", "", IF(COUNTIF(BK1472:$BY1472, "")=BJ$8, IF(K1472="", "", K1472), ""))</f>
        <v/>
      </c>
      <c r="BK1472" s="61" t="str">
        <f>IF($B1472="", "", IF(COUNTIF(BL1472:$BY1472, "")=BK$8, IF(L1472="", "", L1472), ""))</f>
        <v/>
      </c>
      <c r="BL1472" s="61" t="str">
        <f>IF($B1472="", "", IF(COUNTIF(BM1472:$BY1472, "")=BL$8, IF(M1472="", "", M1472), ""))</f>
        <v/>
      </c>
      <c r="BM1472" s="61" t="str">
        <f>IF($B1472="", "", IF(COUNTIF(BN1472:$BY1472, "")=BM$8, IF(N1472="", "", N1472), ""))</f>
        <v/>
      </c>
      <c r="BN1472" s="61" t="str">
        <f>IF($B1472="", "", IF(COUNTIF(BO1472:$BY1472, "")=BN$8, IF(O1472="", "", O1472), ""))</f>
        <v/>
      </c>
      <c r="BO1472" s="61" t="str">
        <f>IF($B1472="", "", IF(COUNTIF(BP1472:$BY1472, "")=BO$8, IF(P1472="", "", P1472), ""))</f>
        <v/>
      </c>
      <c r="BP1472" s="61" t="str">
        <f>IF($B1472="", "", IF(COUNTIF(BQ1472:$BY1472, "")=BP$8, IF(Q1472="", "", Q1472), ""))</f>
        <v/>
      </c>
      <c r="BQ1472" s="61" t="str">
        <f>IF($B1472="", "", IF(COUNTIF(BR1472:$BY1472, "")=BQ$8, IF(R1472="", "", R1472), ""))</f>
        <v/>
      </c>
      <c r="BR1472" s="61" t="str">
        <f>IF($B1472="", "", IF(COUNTIF(BS1472:$BY1472, "")=BR$8, IF(S1472="", "", S1472), ""))</f>
        <v/>
      </c>
      <c r="BS1472" s="61" t="str">
        <f>IF($B1472="", "", IF(COUNTIF(BT1472:$BY1472, "")=BS$8, IF(T1472="", "", T1472), ""))</f>
        <v/>
      </c>
      <c r="BT1472" s="61" t="str">
        <f>IF($B1472="", "", IF(COUNTIF(BU1472:$BY1472, "")=BT$8, IF(U1472="", "", U1472), ""))</f>
        <v/>
      </c>
      <c r="BU1472" s="61" t="str">
        <f>IF($B1472="", "", IF(COUNTIF(BV1472:$BY1472, "")=BU$8, IF(V1472="", "", V1472), ""))</f>
        <v/>
      </c>
      <c r="BV1472" s="61" t="str">
        <f>IF($B1472="", "", IF(COUNTIF(BW1472:$BY1472, "")=BV$8, IF(W1472="", "", W1472), ""))</f>
        <v/>
      </c>
      <c r="BW1472" s="61" t="str">
        <f>IF($B1472="", "", IF(COUNTIF(BX1472:$BY1472, "")=BW$8, IF(X1472="", "", X1472), ""))</f>
        <v/>
      </c>
      <c r="BX1472" s="61" t="str">
        <f>IF($B1472="", "", IF(COUNTIF(BY1472:$BY1472, "")=BX$8, IF(Y1472="", "", Y1472), ""))</f>
        <v/>
      </c>
      <c r="BY1472" s="50" t="str">
        <f t="shared" si="597"/>
        <v/>
      </c>
      <c r="CA1472" s="6" t="str">
        <f t="shared" si="598"/>
        <v/>
      </c>
      <c r="CB1472" s="6" t="str">
        <f>IF(CA1472="", "", RANK(CA1472, $CA$9:$CA$2508, 0)+COUNTIF($CA$9:CA1472, CA1472)-1)</f>
        <v/>
      </c>
    </row>
    <row r="1473" spans="1:80" x14ac:dyDescent="0.25">
      <c r="A1473" s="22"/>
      <c r="B1473" s="121" t="str">
        <f>IF('Stock Details'!B1472="", "", 'Stock Details'!B1472)</f>
        <v/>
      </c>
      <c r="C1473" s="22"/>
      <c r="D1473" s="130"/>
      <c r="E1473" s="122"/>
      <c r="F1473" s="131"/>
      <c r="G1473" s="22"/>
      <c r="H1473" s="130" t="str">
        <f t="shared" si="583"/>
        <v/>
      </c>
      <c r="I1473" s="122"/>
      <c r="J1473" s="131"/>
      <c r="K1473" s="22"/>
      <c r="L1473" s="130" t="str">
        <f t="shared" si="584"/>
        <v/>
      </c>
      <c r="M1473" s="122"/>
      <c r="N1473" s="131"/>
      <c r="O1473" s="22"/>
      <c r="P1473" s="130" t="str">
        <f t="shared" si="585"/>
        <v/>
      </c>
      <c r="Q1473" s="122"/>
      <c r="R1473" s="131"/>
      <c r="S1473" s="22"/>
      <c r="T1473" s="130" t="str">
        <f t="shared" si="586"/>
        <v/>
      </c>
      <c r="U1473" s="122"/>
      <c r="V1473" s="131"/>
      <c r="W1473" s="22"/>
      <c r="X1473" s="130" t="str">
        <f t="shared" si="587"/>
        <v/>
      </c>
      <c r="Y1473" s="122"/>
      <c r="Z1473" s="131"/>
      <c r="AA1473" s="22"/>
      <c r="AC1473" s="6" t="str">
        <f t="shared" si="588"/>
        <v/>
      </c>
      <c r="AE1473" s="6" t="str">
        <f t="shared" si="589"/>
        <v/>
      </c>
      <c r="AF1473" s="6" t="str">
        <f t="shared" si="590"/>
        <v/>
      </c>
      <c r="AG1473" s="6" t="str">
        <f t="shared" si="591"/>
        <v/>
      </c>
      <c r="AH1473" s="6" t="str">
        <f t="shared" si="592"/>
        <v/>
      </c>
      <c r="AI1473" s="6" t="str">
        <f t="shared" si="593"/>
        <v/>
      </c>
      <c r="AJ1473" s="6" t="str">
        <f t="shared" si="594"/>
        <v/>
      </c>
      <c r="AL1473" s="9" t="str">
        <f>IF('Stock Details'!F1472="", "", 'Stock Details'!F1472)</f>
        <v/>
      </c>
      <c r="AM1473" s="9" t="str">
        <f>IF('Stock Details'!G1472="", "", 'Stock Details'!G1472)</f>
        <v/>
      </c>
      <c r="AO1473" s="59" t="str">
        <f t="shared" si="595"/>
        <v/>
      </c>
      <c r="AP1473" s="59" t="str">
        <f t="shared" si="599"/>
        <v/>
      </c>
      <c r="AQ1473" s="59" t="str">
        <f t="shared" si="600"/>
        <v/>
      </c>
      <c r="AR1473" s="59" t="str">
        <f t="shared" si="601"/>
        <v/>
      </c>
      <c r="AS1473" s="59" t="str">
        <f t="shared" si="602"/>
        <v/>
      </c>
      <c r="AT1473" s="59" t="str">
        <f t="shared" si="603"/>
        <v/>
      </c>
      <c r="AV1473" s="59" t="str">
        <f t="shared" si="596"/>
        <v/>
      </c>
      <c r="AW1473" s="59" t="str">
        <f t="shared" si="578"/>
        <v/>
      </c>
      <c r="AX1473" s="59" t="str">
        <f t="shared" si="579"/>
        <v/>
      </c>
      <c r="AY1473" s="59" t="str">
        <f t="shared" si="580"/>
        <v/>
      </c>
      <c r="AZ1473" s="59" t="str">
        <f t="shared" si="581"/>
        <v/>
      </c>
      <c r="BA1473" s="59" t="str">
        <f t="shared" si="582"/>
        <v/>
      </c>
      <c r="BC1473" s="49" t="str">
        <f>IF($B1473="", "", IF(COUNTIF(BD1473:$BY1473, "")=BC$8, IF(D1473="", "", D1473), ""))</f>
        <v/>
      </c>
      <c r="BD1473" s="61" t="str">
        <f>IF($B1473="", "", IF(COUNTIF(BE1473:$BY1473, "")=BD$8, IF(E1473="", "", E1473), ""))</f>
        <v/>
      </c>
      <c r="BE1473" s="61" t="str">
        <f>IF($B1473="", "", IF(COUNTIF(BF1473:$BY1473, "")=BE$8, IF(F1473="", "", F1473), ""))</f>
        <v/>
      </c>
      <c r="BF1473" s="61" t="str">
        <f>IF($B1473="", "", IF(COUNTIF(BG1473:$BY1473, "")=BF$8, IF(G1473="", "", G1473), ""))</f>
        <v/>
      </c>
      <c r="BG1473" s="61" t="str">
        <f>IF($B1473="", "", IF(COUNTIF(BH1473:$BY1473, "")=BG$8, IF(H1473="", "", H1473), ""))</f>
        <v/>
      </c>
      <c r="BH1473" s="61" t="str">
        <f>IF($B1473="", "", IF(COUNTIF(BI1473:$BY1473, "")=BH$8, IF(I1473="", "", I1473), ""))</f>
        <v/>
      </c>
      <c r="BI1473" s="61" t="str">
        <f>IF($B1473="", "", IF(COUNTIF(BJ1473:$BY1473, "")=BI$8, IF(J1473="", "", J1473), ""))</f>
        <v/>
      </c>
      <c r="BJ1473" s="61" t="str">
        <f>IF($B1473="", "", IF(COUNTIF(BK1473:$BY1473, "")=BJ$8, IF(K1473="", "", K1473), ""))</f>
        <v/>
      </c>
      <c r="BK1473" s="61" t="str">
        <f>IF($B1473="", "", IF(COUNTIF(BL1473:$BY1473, "")=BK$8, IF(L1473="", "", L1473), ""))</f>
        <v/>
      </c>
      <c r="BL1473" s="61" t="str">
        <f>IF($B1473="", "", IF(COUNTIF(BM1473:$BY1473, "")=BL$8, IF(M1473="", "", M1473), ""))</f>
        <v/>
      </c>
      <c r="BM1473" s="61" t="str">
        <f>IF($B1473="", "", IF(COUNTIF(BN1473:$BY1473, "")=BM$8, IF(N1473="", "", N1473), ""))</f>
        <v/>
      </c>
      <c r="BN1473" s="61" t="str">
        <f>IF($B1473="", "", IF(COUNTIF(BO1473:$BY1473, "")=BN$8, IF(O1473="", "", O1473), ""))</f>
        <v/>
      </c>
      <c r="BO1473" s="61" t="str">
        <f>IF($B1473="", "", IF(COUNTIF(BP1473:$BY1473, "")=BO$8, IF(P1473="", "", P1473), ""))</f>
        <v/>
      </c>
      <c r="BP1473" s="61" t="str">
        <f>IF($B1473="", "", IF(COUNTIF(BQ1473:$BY1473, "")=BP$8, IF(Q1473="", "", Q1473), ""))</f>
        <v/>
      </c>
      <c r="BQ1473" s="61" t="str">
        <f>IF($B1473="", "", IF(COUNTIF(BR1473:$BY1473, "")=BQ$8, IF(R1473="", "", R1473), ""))</f>
        <v/>
      </c>
      <c r="BR1473" s="61" t="str">
        <f>IF($B1473="", "", IF(COUNTIF(BS1473:$BY1473, "")=BR$8, IF(S1473="", "", S1473), ""))</f>
        <v/>
      </c>
      <c r="BS1473" s="61" t="str">
        <f>IF($B1473="", "", IF(COUNTIF(BT1473:$BY1473, "")=BS$8, IF(T1473="", "", T1473), ""))</f>
        <v/>
      </c>
      <c r="BT1473" s="61" t="str">
        <f>IF($B1473="", "", IF(COUNTIF(BU1473:$BY1473, "")=BT$8, IF(U1473="", "", U1473), ""))</f>
        <v/>
      </c>
      <c r="BU1473" s="61" t="str">
        <f>IF($B1473="", "", IF(COUNTIF(BV1473:$BY1473, "")=BU$8, IF(V1473="", "", V1473), ""))</f>
        <v/>
      </c>
      <c r="BV1473" s="61" t="str">
        <f>IF($B1473="", "", IF(COUNTIF(BW1473:$BY1473, "")=BV$8, IF(W1473="", "", W1473), ""))</f>
        <v/>
      </c>
      <c r="BW1473" s="61" t="str">
        <f>IF($B1473="", "", IF(COUNTIF(BX1473:$BY1473, "")=BW$8, IF(X1473="", "", X1473), ""))</f>
        <v/>
      </c>
      <c r="BX1473" s="61" t="str">
        <f>IF($B1473="", "", IF(COUNTIF(BY1473:$BY1473, "")=BX$8, IF(Y1473="", "", Y1473), ""))</f>
        <v/>
      </c>
      <c r="BY1473" s="50" t="str">
        <f t="shared" si="597"/>
        <v/>
      </c>
      <c r="CA1473" s="6" t="str">
        <f t="shared" si="598"/>
        <v/>
      </c>
      <c r="CB1473" s="6" t="str">
        <f>IF(CA1473="", "", RANK(CA1473, $CA$9:$CA$2508, 0)+COUNTIF($CA$9:CA1473, CA1473)-1)</f>
        <v/>
      </c>
    </row>
    <row r="1474" spans="1:80" x14ac:dyDescent="0.25">
      <c r="A1474" s="22"/>
      <c r="B1474" s="121" t="str">
        <f>IF('Stock Details'!B1473="", "", 'Stock Details'!B1473)</f>
        <v/>
      </c>
      <c r="C1474" s="22"/>
      <c r="D1474" s="130"/>
      <c r="E1474" s="122"/>
      <c r="F1474" s="131"/>
      <c r="G1474" s="22"/>
      <c r="H1474" s="130" t="str">
        <f t="shared" si="583"/>
        <v/>
      </c>
      <c r="I1474" s="122"/>
      <c r="J1474" s="131"/>
      <c r="K1474" s="22"/>
      <c r="L1474" s="130" t="str">
        <f t="shared" si="584"/>
        <v/>
      </c>
      <c r="M1474" s="122"/>
      <c r="N1474" s="131"/>
      <c r="O1474" s="22"/>
      <c r="P1474" s="130" t="str">
        <f t="shared" si="585"/>
        <v/>
      </c>
      <c r="Q1474" s="122"/>
      <c r="R1474" s="131"/>
      <c r="S1474" s="22"/>
      <c r="T1474" s="130" t="str">
        <f t="shared" si="586"/>
        <v/>
      </c>
      <c r="U1474" s="122"/>
      <c r="V1474" s="131"/>
      <c r="W1474" s="22"/>
      <c r="X1474" s="130" t="str">
        <f t="shared" si="587"/>
        <v/>
      </c>
      <c r="Y1474" s="122"/>
      <c r="Z1474" s="131"/>
      <c r="AA1474" s="22"/>
      <c r="AC1474" s="6" t="str">
        <f t="shared" si="588"/>
        <v/>
      </c>
      <c r="AE1474" s="6" t="str">
        <f t="shared" si="589"/>
        <v/>
      </c>
      <c r="AF1474" s="6" t="str">
        <f t="shared" si="590"/>
        <v/>
      </c>
      <c r="AG1474" s="6" t="str">
        <f t="shared" si="591"/>
        <v/>
      </c>
      <c r="AH1474" s="6" t="str">
        <f t="shared" si="592"/>
        <v/>
      </c>
      <c r="AI1474" s="6" t="str">
        <f t="shared" si="593"/>
        <v/>
      </c>
      <c r="AJ1474" s="6" t="str">
        <f t="shared" si="594"/>
        <v/>
      </c>
      <c r="AL1474" s="9" t="str">
        <f>IF('Stock Details'!F1473="", "", 'Stock Details'!F1473)</f>
        <v/>
      </c>
      <c r="AM1474" s="9" t="str">
        <f>IF('Stock Details'!G1473="", "", 'Stock Details'!G1473)</f>
        <v/>
      </c>
      <c r="AO1474" s="59" t="str">
        <f t="shared" si="595"/>
        <v/>
      </c>
      <c r="AP1474" s="59" t="str">
        <f t="shared" si="599"/>
        <v/>
      </c>
      <c r="AQ1474" s="59" t="str">
        <f t="shared" si="600"/>
        <v/>
      </c>
      <c r="AR1474" s="59" t="str">
        <f t="shared" si="601"/>
        <v/>
      </c>
      <c r="AS1474" s="59" t="str">
        <f t="shared" si="602"/>
        <v/>
      </c>
      <c r="AT1474" s="59" t="str">
        <f t="shared" si="603"/>
        <v/>
      </c>
      <c r="AV1474" s="59" t="str">
        <f t="shared" si="596"/>
        <v/>
      </c>
      <c r="AW1474" s="59" t="str">
        <f t="shared" si="578"/>
        <v/>
      </c>
      <c r="AX1474" s="59" t="str">
        <f t="shared" si="579"/>
        <v/>
      </c>
      <c r="AY1474" s="59" t="str">
        <f t="shared" si="580"/>
        <v/>
      </c>
      <c r="AZ1474" s="59" t="str">
        <f t="shared" si="581"/>
        <v/>
      </c>
      <c r="BA1474" s="59" t="str">
        <f t="shared" si="582"/>
        <v/>
      </c>
      <c r="BC1474" s="49" t="str">
        <f>IF($B1474="", "", IF(COUNTIF(BD1474:$BY1474, "")=BC$8, IF(D1474="", "", D1474), ""))</f>
        <v/>
      </c>
      <c r="BD1474" s="61" t="str">
        <f>IF($B1474="", "", IF(COUNTIF(BE1474:$BY1474, "")=BD$8, IF(E1474="", "", E1474), ""))</f>
        <v/>
      </c>
      <c r="BE1474" s="61" t="str">
        <f>IF($B1474="", "", IF(COUNTIF(BF1474:$BY1474, "")=BE$8, IF(F1474="", "", F1474), ""))</f>
        <v/>
      </c>
      <c r="BF1474" s="61" t="str">
        <f>IF($B1474="", "", IF(COUNTIF(BG1474:$BY1474, "")=BF$8, IF(G1474="", "", G1474), ""))</f>
        <v/>
      </c>
      <c r="BG1474" s="61" t="str">
        <f>IF($B1474="", "", IF(COUNTIF(BH1474:$BY1474, "")=BG$8, IF(H1474="", "", H1474), ""))</f>
        <v/>
      </c>
      <c r="BH1474" s="61" t="str">
        <f>IF($B1474="", "", IF(COUNTIF(BI1474:$BY1474, "")=BH$8, IF(I1474="", "", I1474), ""))</f>
        <v/>
      </c>
      <c r="BI1474" s="61" t="str">
        <f>IF($B1474="", "", IF(COUNTIF(BJ1474:$BY1474, "")=BI$8, IF(J1474="", "", J1474), ""))</f>
        <v/>
      </c>
      <c r="BJ1474" s="61" t="str">
        <f>IF($B1474="", "", IF(COUNTIF(BK1474:$BY1474, "")=BJ$8, IF(K1474="", "", K1474), ""))</f>
        <v/>
      </c>
      <c r="BK1474" s="61" t="str">
        <f>IF($B1474="", "", IF(COUNTIF(BL1474:$BY1474, "")=BK$8, IF(L1474="", "", L1474), ""))</f>
        <v/>
      </c>
      <c r="BL1474" s="61" t="str">
        <f>IF($B1474="", "", IF(COUNTIF(BM1474:$BY1474, "")=BL$8, IF(M1474="", "", M1474), ""))</f>
        <v/>
      </c>
      <c r="BM1474" s="61" t="str">
        <f>IF($B1474="", "", IF(COUNTIF(BN1474:$BY1474, "")=BM$8, IF(N1474="", "", N1474), ""))</f>
        <v/>
      </c>
      <c r="BN1474" s="61" t="str">
        <f>IF($B1474="", "", IF(COUNTIF(BO1474:$BY1474, "")=BN$8, IF(O1474="", "", O1474), ""))</f>
        <v/>
      </c>
      <c r="BO1474" s="61" t="str">
        <f>IF($B1474="", "", IF(COUNTIF(BP1474:$BY1474, "")=BO$8, IF(P1474="", "", P1474), ""))</f>
        <v/>
      </c>
      <c r="BP1474" s="61" t="str">
        <f>IF($B1474="", "", IF(COUNTIF(BQ1474:$BY1474, "")=BP$8, IF(Q1474="", "", Q1474), ""))</f>
        <v/>
      </c>
      <c r="BQ1474" s="61" t="str">
        <f>IF($B1474="", "", IF(COUNTIF(BR1474:$BY1474, "")=BQ$8, IF(R1474="", "", R1474), ""))</f>
        <v/>
      </c>
      <c r="BR1474" s="61" t="str">
        <f>IF($B1474="", "", IF(COUNTIF(BS1474:$BY1474, "")=BR$8, IF(S1474="", "", S1474), ""))</f>
        <v/>
      </c>
      <c r="BS1474" s="61" t="str">
        <f>IF($B1474="", "", IF(COUNTIF(BT1474:$BY1474, "")=BS$8, IF(T1474="", "", T1474), ""))</f>
        <v/>
      </c>
      <c r="BT1474" s="61" t="str">
        <f>IF($B1474="", "", IF(COUNTIF(BU1474:$BY1474, "")=BT$8, IF(U1474="", "", U1474), ""))</f>
        <v/>
      </c>
      <c r="BU1474" s="61" t="str">
        <f>IF($B1474="", "", IF(COUNTIF(BV1474:$BY1474, "")=BU$8, IF(V1474="", "", V1474), ""))</f>
        <v/>
      </c>
      <c r="BV1474" s="61" t="str">
        <f>IF($B1474="", "", IF(COUNTIF(BW1474:$BY1474, "")=BV$8, IF(W1474="", "", W1474), ""))</f>
        <v/>
      </c>
      <c r="BW1474" s="61" t="str">
        <f>IF($B1474="", "", IF(COUNTIF(BX1474:$BY1474, "")=BW$8, IF(X1474="", "", X1474), ""))</f>
        <v/>
      </c>
      <c r="BX1474" s="61" t="str">
        <f>IF($B1474="", "", IF(COUNTIF(BY1474:$BY1474, "")=BX$8, IF(Y1474="", "", Y1474), ""))</f>
        <v/>
      </c>
      <c r="BY1474" s="50" t="str">
        <f t="shared" si="597"/>
        <v/>
      </c>
      <c r="CA1474" s="6" t="str">
        <f t="shared" si="598"/>
        <v/>
      </c>
      <c r="CB1474" s="6" t="str">
        <f>IF(CA1474="", "", RANK(CA1474, $CA$9:$CA$2508, 0)+COUNTIF($CA$9:CA1474, CA1474)-1)</f>
        <v/>
      </c>
    </row>
    <row r="1475" spans="1:80" x14ac:dyDescent="0.25">
      <c r="A1475" s="22"/>
      <c r="B1475" s="121" t="str">
        <f>IF('Stock Details'!B1474="", "", 'Stock Details'!B1474)</f>
        <v/>
      </c>
      <c r="C1475" s="22"/>
      <c r="D1475" s="130"/>
      <c r="E1475" s="122"/>
      <c r="F1475" s="131"/>
      <c r="G1475" s="22"/>
      <c r="H1475" s="130" t="str">
        <f t="shared" si="583"/>
        <v/>
      </c>
      <c r="I1475" s="122"/>
      <c r="J1475" s="131"/>
      <c r="K1475" s="22"/>
      <c r="L1475" s="130" t="str">
        <f t="shared" si="584"/>
        <v/>
      </c>
      <c r="M1475" s="122"/>
      <c r="N1475" s="131"/>
      <c r="O1475" s="22"/>
      <c r="P1475" s="130" t="str">
        <f t="shared" si="585"/>
        <v/>
      </c>
      <c r="Q1475" s="122"/>
      <c r="R1475" s="131"/>
      <c r="S1475" s="22"/>
      <c r="T1475" s="130" t="str">
        <f t="shared" si="586"/>
        <v/>
      </c>
      <c r="U1475" s="122"/>
      <c r="V1475" s="131"/>
      <c r="W1475" s="22"/>
      <c r="X1475" s="130" t="str">
        <f t="shared" si="587"/>
        <v/>
      </c>
      <c r="Y1475" s="122"/>
      <c r="Z1475" s="131"/>
      <c r="AA1475" s="22"/>
      <c r="AC1475" s="6" t="str">
        <f t="shared" si="588"/>
        <v/>
      </c>
      <c r="AE1475" s="6" t="str">
        <f t="shared" si="589"/>
        <v/>
      </c>
      <c r="AF1475" s="6" t="str">
        <f t="shared" si="590"/>
        <v/>
      </c>
      <c r="AG1475" s="6" t="str">
        <f t="shared" si="591"/>
        <v/>
      </c>
      <c r="AH1475" s="6" t="str">
        <f t="shared" si="592"/>
        <v/>
      </c>
      <c r="AI1475" s="6" t="str">
        <f t="shared" si="593"/>
        <v/>
      </c>
      <c r="AJ1475" s="6" t="str">
        <f t="shared" si="594"/>
        <v/>
      </c>
      <c r="AL1475" s="9" t="str">
        <f>IF('Stock Details'!F1474="", "", 'Stock Details'!F1474)</f>
        <v/>
      </c>
      <c r="AM1475" s="9" t="str">
        <f>IF('Stock Details'!G1474="", "", 'Stock Details'!G1474)</f>
        <v/>
      </c>
      <c r="AO1475" s="59" t="str">
        <f t="shared" si="595"/>
        <v/>
      </c>
      <c r="AP1475" s="59" t="str">
        <f t="shared" si="599"/>
        <v/>
      </c>
      <c r="AQ1475" s="59" t="str">
        <f t="shared" si="600"/>
        <v/>
      </c>
      <c r="AR1475" s="59" t="str">
        <f t="shared" si="601"/>
        <v/>
      </c>
      <c r="AS1475" s="59" t="str">
        <f t="shared" si="602"/>
        <v/>
      </c>
      <c r="AT1475" s="59" t="str">
        <f t="shared" si="603"/>
        <v/>
      </c>
      <c r="AV1475" s="59" t="str">
        <f t="shared" si="596"/>
        <v/>
      </c>
      <c r="AW1475" s="59" t="str">
        <f t="shared" si="578"/>
        <v/>
      </c>
      <c r="AX1475" s="59" t="str">
        <f t="shared" si="579"/>
        <v/>
      </c>
      <c r="AY1475" s="59" t="str">
        <f t="shared" si="580"/>
        <v/>
      </c>
      <c r="AZ1475" s="59" t="str">
        <f t="shared" si="581"/>
        <v/>
      </c>
      <c r="BA1475" s="59" t="str">
        <f t="shared" si="582"/>
        <v/>
      </c>
      <c r="BC1475" s="49" t="str">
        <f>IF($B1475="", "", IF(COUNTIF(BD1475:$BY1475, "")=BC$8, IF(D1475="", "", D1475), ""))</f>
        <v/>
      </c>
      <c r="BD1475" s="61" t="str">
        <f>IF($B1475="", "", IF(COUNTIF(BE1475:$BY1475, "")=BD$8, IF(E1475="", "", E1475), ""))</f>
        <v/>
      </c>
      <c r="BE1475" s="61" t="str">
        <f>IF($B1475="", "", IF(COUNTIF(BF1475:$BY1475, "")=BE$8, IF(F1475="", "", F1475), ""))</f>
        <v/>
      </c>
      <c r="BF1475" s="61" t="str">
        <f>IF($B1475="", "", IF(COUNTIF(BG1475:$BY1475, "")=BF$8, IF(G1475="", "", G1475), ""))</f>
        <v/>
      </c>
      <c r="BG1475" s="61" t="str">
        <f>IF($B1475="", "", IF(COUNTIF(BH1475:$BY1475, "")=BG$8, IF(H1475="", "", H1475), ""))</f>
        <v/>
      </c>
      <c r="BH1475" s="61" t="str">
        <f>IF($B1475="", "", IF(COUNTIF(BI1475:$BY1475, "")=BH$8, IF(I1475="", "", I1475), ""))</f>
        <v/>
      </c>
      <c r="BI1475" s="61" t="str">
        <f>IF($B1475="", "", IF(COUNTIF(BJ1475:$BY1475, "")=BI$8, IF(J1475="", "", J1475), ""))</f>
        <v/>
      </c>
      <c r="BJ1475" s="61" t="str">
        <f>IF($B1475="", "", IF(COUNTIF(BK1475:$BY1475, "")=BJ$8, IF(K1475="", "", K1475), ""))</f>
        <v/>
      </c>
      <c r="BK1475" s="61" t="str">
        <f>IF($B1475="", "", IF(COUNTIF(BL1475:$BY1475, "")=BK$8, IF(L1475="", "", L1475), ""))</f>
        <v/>
      </c>
      <c r="BL1475" s="61" t="str">
        <f>IF($B1475="", "", IF(COUNTIF(BM1475:$BY1475, "")=BL$8, IF(M1475="", "", M1475), ""))</f>
        <v/>
      </c>
      <c r="BM1475" s="61" t="str">
        <f>IF($B1475="", "", IF(COUNTIF(BN1475:$BY1475, "")=BM$8, IF(N1475="", "", N1475), ""))</f>
        <v/>
      </c>
      <c r="BN1475" s="61" t="str">
        <f>IF($B1475="", "", IF(COUNTIF(BO1475:$BY1475, "")=BN$8, IF(O1475="", "", O1475), ""))</f>
        <v/>
      </c>
      <c r="BO1475" s="61" t="str">
        <f>IF($B1475="", "", IF(COUNTIF(BP1475:$BY1475, "")=BO$8, IF(P1475="", "", P1475), ""))</f>
        <v/>
      </c>
      <c r="BP1475" s="61" t="str">
        <f>IF($B1475="", "", IF(COUNTIF(BQ1475:$BY1475, "")=BP$8, IF(Q1475="", "", Q1475), ""))</f>
        <v/>
      </c>
      <c r="BQ1475" s="61" t="str">
        <f>IF($B1475="", "", IF(COUNTIF(BR1475:$BY1475, "")=BQ$8, IF(R1475="", "", R1475), ""))</f>
        <v/>
      </c>
      <c r="BR1475" s="61" t="str">
        <f>IF($B1475="", "", IF(COUNTIF(BS1475:$BY1475, "")=BR$8, IF(S1475="", "", S1475), ""))</f>
        <v/>
      </c>
      <c r="BS1475" s="61" t="str">
        <f>IF($B1475="", "", IF(COUNTIF(BT1475:$BY1475, "")=BS$8, IF(T1475="", "", T1475), ""))</f>
        <v/>
      </c>
      <c r="BT1475" s="61" t="str">
        <f>IF($B1475="", "", IF(COUNTIF(BU1475:$BY1475, "")=BT$8, IF(U1475="", "", U1475), ""))</f>
        <v/>
      </c>
      <c r="BU1475" s="61" t="str">
        <f>IF($B1475="", "", IF(COUNTIF(BV1475:$BY1475, "")=BU$8, IF(V1475="", "", V1475), ""))</f>
        <v/>
      </c>
      <c r="BV1475" s="61" t="str">
        <f>IF($B1475="", "", IF(COUNTIF(BW1475:$BY1475, "")=BV$8, IF(W1475="", "", W1475), ""))</f>
        <v/>
      </c>
      <c r="BW1475" s="61" t="str">
        <f>IF($B1475="", "", IF(COUNTIF(BX1475:$BY1475, "")=BW$8, IF(X1475="", "", X1475), ""))</f>
        <v/>
      </c>
      <c r="BX1475" s="61" t="str">
        <f>IF($B1475="", "", IF(COUNTIF(BY1475:$BY1475, "")=BX$8, IF(Y1475="", "", Y1475), ""))</f>
        <v/>
      </c>
      <c r="BY1475" s="50" t="str">
        <f t="shared" si="597"/>
        <v/>
      </c>
      <c r="CA1475" s="6" t="str">
        <f t="shared" si="598"/>
        <v/>
      </c>
      <c r="CB1475" s="6" t="str">
        <f>IF(CA1475="", "", RANK(CA1475, $CA$9:$CA$2508, 0)+COUNTIF($CA$9:CA1475, CA1475)-1)</f>
        <v/>
      </c>
    </row>
    <row r="1476" spans="1:80" x14ac:dyDescent="0.25">
      <c r="A1476" s="22"/>
      <c r="B1476" s="121" t="str">
        <f>IF('Stock Details'!B1475="", "", 'Stock Details'!B1475)</f>
        <v/>
      </c>
      <c r="C1476" s="22"/>
      <c r="D1476" s="130"/>
      <c r="E1476" s="122"/>
      <c r="F1476" s="131"/>
      <c r="G1476" s="22"/>
      <c r="H1476" s="130" t="str">
        <f t="shared" si="583"/>
        <v/>
      </c>
      <c r="I1476" s="122"/>
      <c r="J1476" s="131"/>
      <c r="K1476" s="22"/>
      <c r="L1476" s="130" t="str">
        <f t="shared" si="584"/>
        <v/>
      </c>
      <c r="M1476" s="122"/>
      <c r="N1476" s="131"/>
      <c r="O1476" s="22"/>
      <c r="P1476" s="130" t="str">
        <f t="shared" si="585"/>
        <v/>
      </c>
      <c r="Q1476" s="122"/>
      <c r="R1476" s="131"/>
      <c r="S1476" s="22"/>
      <c r="T1476" s="130" t="str">
        <f t="shared" si="586"/>
        <v/>
      </c>
      <c r="U1476" s="122"/>
      <c r="V1476" s="131"/>
      <c r="W1476" s="22"/>
      <c r="X1476" s="130" t="str">
        <f t="shared" si="587"/>
        <v/>
      </c>
      <c r="Y1476" s="122"/>
      <c r="Z1476" s="131"/>
      <c r="AA1476" s="22"/>
      <c r="AC1476" s="6" t="str">
        <f t="shared" si="588"/>
        <v/>
      </c>
      <c r="AE1476" s="6" t="str">
        <f t="shared" si="589"/>
        <v/>
      </c>
      <c r="AF1476" s="6" t="str">
        <f t="shared" si="590"/>
        <v/>
      </c>
      <c r="AG1476" s="6" t="str">
        <f t="shared" si="591"/>
        <v/>
      </c>
      <c r="AH1476" s="6" t="str">
        <f t="shared" si="592"/>
        <v/>
      </c>
      <c r="AI1476" s="6" t="str">
        <f t="shared" si="593"/>
        <v/>
      </c>
      <c r="AJ1476" s="6" t="str">
        <f t="shared" si="594"/>
        <v/>
      </c>
      <c r="AL1476" s="9" t="str">
        <f>IF('Stock Details'!F1475="", "", 'Stock Details'!F1475)</f>
        <v/>
      </c>
      <c r="AM1476" s="9" t="str">
        <f>IF('Stock Details'!G1475="", "", 'Stock Details'!G1475)</f>
        <v/>
      </c>
      <c r="AO1476" s="59" t="str">
        <f t="shared" si="595"/>
        <v/>
      </c>
      <c r="AP1476" s="59" t="str">
        <f t="shared" si="599"/>
        <v/>
      </c>
      <c r="AQ1476" s="59" t="str">
        <f t="shared" si="600"/>
        <v/>
      </c>
      <c r="AR1476" s="59" t="str">
        <f t="shared" si="601"/>
        <v/>
      </c>
      <c r="AS1476" s="59" t="str">
        <f t="shared" si="602"/>
        <v/>
      </c>
      <c r="AT1476" s="59" t="str">
        <f t="shared" si="603"/>
        <v/>
      </c>
      <c r="AV1476" s="59" t="str">
        <f t="shared" si="596"/>
        <v/>
      </c>
      <c r="AW1476" s="59" t="str">
        <f t="shared" si="578"/>
        <v/>
      </c>
      <c r="AX1476" s="59" t="str">
        <f t="shared" si="579"/>
        <v/>
      </c>
      <c r="AY1476" s="59" t="str">
        <f t="shared" si="580"/>
        <v/>
      </c>
      <c r="AZ1476" s="59" t="str">
        <f t="shared" si="581"/>
        <v/>
      </c>
      <c r="BA1476" s="59" t="str">
        <f t="shared" si="582"/>
        <v/>
      </c>
      <c r="BC1476" s="49" t="str">
        <f>IF($B1476="", "", IF(COUNTIF(BD1476:$BY1476, "")=BC$8, IF(D1476="", "", D1476), ""))</f>
        <v/>
      </c>
      <c r="BD1476" s="61" t="str">
        <f>IF($B1476="", "", IF(COUNTIF(BE1476:$BY1476, "")=BD$8, IF(E1476="", "", E1476), ""))</f>
        <v/>
      </c>
      <c r="BE1476" s="61" t="str">
        <f>IF($B1476="", "", IF(COUNTIF(BF1476:$BY1476, "")=BE$8, IF(F1476="", "", F1476), ""))</f>
        <v/>
      </c>
      <c r="BF1476" s="61" t="str">
        <f>IF($B1476="", "", IF(COUNTIF(BG1476:$BY1476, "")=BF$8, IF(G1476="", "", G1476), ""))</f>
        <v/>
      </c>
      <c r="BG1476" s="61" t="str">
        <f>IF($B1476="", "", IF(COUNTIF(BH1476:$BY1476, "")=BG$8, IF(H1476="", "", H1476), ""))</f>
        <v/>
      </c>
      <c r="BH1476" s="61" t="str">
        <f>IF($B1476="", "", IF(COUNTIF(BI1476:$BY1476, "")=BH$8, IF(I1476="", "", I1476), ""))</f>
        <v/>
      </c>
      <c r="BI1476" s="61" t="str">
        <f>IF($B1476="", "", IF(COUNTIF(BJ1476:$BY1476, "")=BI$8, IF(J1476="", "", J1476), ""))</f>
        <v/>
      </c>
      <c r="BJ1476" s="61" t="str">
        <f>IF($B1476="", "", IF(COUNTIF(BK1476:$BY1476, "")=BJ$8, IF(K1476="", "", K1476), ""))</f>
        <v/>
      </c>
      <c r="BK1476" s="61" t="str">
        <f>IF($B1476="", "", IF(COUNTIF(BL1476:$BY1476, "")=BK$8, IF(L1476="", "", L1476), ""))</f>
        <v/>
      </c>
      <c r="BL1476" s="61" t="str">
        <f>IF($B1476="", "", IF(COUNTIF(BM1476:$BY1476, "")=BL$8, IF(M1476="", "", M1476), ""))</f>
        <v/>
      </c>
      <c r="BM1476" s="61" t="str">
        <f>IF($B1476="", "", IF(COUNTIF(BN1476:$BY1476, "")=BM$8, IF(N1476="", "", N1476), ""))</f>
        <v/>
      </c>
      <c r="BN1476" s="61" t="str">
        <f>IF($B1476="", "", IF(COUNTIF(BO1476:$BY1476, "")=BN$8, IF(O1476="", "", O1476), ""))</f>
        <v/>
      </c>
      <c r="BO1476" s="61" t="str">
        <f>IF($B1476="", "", IF(COUNTIF(BP1476:$BY1476, "")=BO$8, IF(P1476="", "", P1476), ""))</f>
        <v/>
      </c>
      <c r="BP1476" s="61" t="str">
        <f>IF($B1476="", "", IF(COUNTIF(BQ1476:$BY1476, "")=BP$8, IF(Q1476="", "", Q1476), ""))</f>
        <v/>
      </c>
      <c r="BQ1476" s="61" t="str">
        <f>IF($B1476="", "", IF(COUNTIF(BR1476:$BY1476, "")=BQ$8, IF(R1476="", "", R1476), ""))</f>
        <v/>
      </c>
      <c r="BR1476" s="61" t="str">
        <f>IF($B1476="", "", IF(COUNTIF(BS1476:$BY1476, "")=BR$8, IF(S1476="", "", S1476), ""))</f>
        <v/>
      </c>
      <c r="BS1476" s="61" t="str">
        <f>IF($B1476="", "", IF(COUNTIF(BT1476:$BY1476, "")=BS$8, IF(T1476="", "", T1476), ""))</f>
        <v/>
      </c>
      <c r="BT1476" s="61" t="str">
        <f>IF($B1476="", "", IF(COUNTIF(BU1476:$BY1476, "")=BT$8, IF(U1476="", "", U1476), ""))</f>
        <v/>
      </c>
      <c r="BU1476" s="61" t="str">
        <f>IF($B1476="", "", IF(COUNTIF(BV1476:$BY1476, "")=BU$8, IF(V1476="", "", V1476), ""))</f>
        <v/>
      </c>
      <c r="BV1476" s="61" t="str">
        <f>IF($B1476="", "", IF(COUNTIF(BW1476:$BY1476, "")=BV$8, IF(W1476="", "", W1476), ""))</f>
        <v/>
      </c>
      <c r="BW1476" s="61" t="str">
        <f>IF($B1476="", "", IF(COUNTIF(BX1476:$BY1476, "")=BW$8, IF(X1476="", "", X1476), ""))</f>
        <v/>
      </c>
      <c r="BX1476" s="61" t="str">
        <f>IF($B1476="", "", IF(COUNTIF(BY1476:$BY1476, "")=BX$8, IF(Y1476="", "", Y1476), ""))</f>
        <v/>
      </c>
      <c r="BY1476" s="50" t="str">
        <f t="shared" si="597"/>
        <v/>
      </c>
      <c r="CA1476" s="6" t="str">
        <f t="shared" si="598"/>
        <v/>
      </c>
      <c r="CB1476" s="6" t="str">
        <f>IF(CA1476="", "", RANK(CA1476, $CA$9:$CA$2508, 0)+COUNTIF($CA$9:CA1476, CA1476)-1)</f>
        <v/>
      </c>
    </row>
    <row r="1477" spans="1:80" x14ac:dyDescent="0.25">
      <c r="A1477" s="22"/>
      <c r="B1477" s="121" t="str">
        <f>IF('Stock Details'!B1476="", "", 'Stock Details'!B1476)</f>
        <v/>
      </c>
      <c r="C1477" s="22"/>
      <c r="D1477" s="130"/>
      <c r="E1477" s="122"/>
      <c r="F1477" s="131"/>
      <c r="G1477" s="22"/>
      <c r="H1477" s="130" t="str">
        <f t="shared" si="583"/>
        <v/>
      </c>
      <c r="I1477" s="122"/>
      <c r="J1477" s="131"/>
      <c r="K1477" s="22"/>
      <c r="L1477" s="130" t="str">
        <f t="shared" si="584"/>
        <v/>
      </c>
      <c r="M1477" s="122"/>
      <c r="N1477" s="131"/>
      <c r="O1477" s="22"/>
      <c r="P1477" s="130" t="str">
        <f t="shared" si="585"/>
        <v/>
      </c>
      <c r="Q1477" s="122"/>
      <c r="R1477" s="131"/>
      <c r="S1477" s="22"/>
      <c r="T1477" s="130" t="str">
        <f t="shared" si="586"/>
        <v/>
      </c>
      <c r="U1477" s="122"/>
      <c r="V1477" s="131"/>
      <c r="W1477" s="22"/>
      <c r="X1477" s="130" t="str">
        <f t="shared" si="587"/>
        <v/>
      </c>
      <c r="Y1477" s="122"/>
      <c r="Z1477" s="131"/>
      <c r="AA1477" s="22"/>
      <c r="AC1477" s="6" t="str">
        <f t="shared" si="588"/>
        <v/>
      </c>
      <c r="AE1477" s="6" t="str">
        <f t="shared" si="589"/>
        <v/>
      </c>
      <c r="AF1477" s="6" t="str">
        <f t="shared" si="590"/>
        <v/>
      </c>
      <c r="AG1477" s="6" t="str">
        <f t="shared" si="591"/>
        <v/>
      </c>
      <c r="AH1477" s="6" t="str">
        <f t="shared" si="592"/>
        <v/>
      </c>
      <c r="AI1477" s="6" t="str">
        <f t="shared" si="593"/>
        <v/>
      </c>
      <c r="AJ1477" s="6" t="str">
        <f t="shared" si="594"/>
        <v/>
      </c>
      <c r="AL1477" s="9" t="str">
        <f>IF('Stock Details'!F1476="", "", 'Stock Details'!F1476)</f>
        <v/>
      </c>
      <c r="AM1477" s="9" t="str">
        <f>IF('Stock Details'!G1476="", "", 'Stock Details'!G1476)</f>
        <v/>
      </c>
      <c r="AO1477" s="59" t="str">
        <f t="shared" si="595"/>
        <v/>
      </c>
      <c r="AP1477" s="59" t="str">
        <f t="shared" si="599"/>
        <v/>
      </c>
      <c r="AQ1477" s="59" t="str">
        <f t="shared" si="600"/>
        <v/>
      </c>
      <c r="AR1477" s="59" t="str">
        <f t="shared" si="601"/>
        <v/>
      </c>
      <c r="AS1477" s="59" t="str">
        <f t="shared" si="602"/>
        <v/>
      </c>
      <c r="AT1477" s="59" t="str">
        <f t="shared" si="603"/>
        <v/>
      </c>
      <c r="AV1477" s="59" t="str">
        <f t="shared" si="596"/>
        <v/>
      </c>
      <c r="AW1477" s="59" t="str">
        <f t="shared" si="578"/>
        <v/>
      </c>
      <c r="AX1477" s="59" t="str">
        <f t="shared" si="579"/>
        <v/>
      </c>
      <c r="AY1477" s="59" t="str">
        <f t="shared" si="580"/>
        <v/>
      </c>
      <c r="AZ1477" s="59" t="str">
        <f t="shared" si="581"/>
        <v/>
      </c>
      <c r="BA1477" s="59" t="str">
        <f t="shared" si="582"/>
        <v/>
      </c>
      <c r="BC1477" s="49" t="str">
        <f>IF($B1477="", "", IF(COUNTIF(BD1477:$BY1477, "")=BC$8, IF(D1477="", "", D1477), ""))</f>
        <v/>
      </c>
      <c r="BD1477" s="61" t="str">
        <f>IF($B1477="", "", IF(COUNTIF(BE1477:$BY1477, "")=BD$8, IF(E1477="", "", E1477), ""))</f>
        <v/>
      </c>
      <c r="BE1477" s="61" t="str">
        <f>IF($B1477="", "", IF(COUNTIF(BF1477:$BY1477, "")=BE$8, IF(F1477="", "", F1477), ""))</f>
        <v/>
      </c>
      <c r="BF1477" s="61" t="str">
        <f>IF($B1477="", "", IF(COUNTIF(BG1477:$BY1477, "")=BF$8, IF(G1477="", "", G1477), ""))</f>
        <v/>
      </c>
      <c r="BG1477" s="61" t="str">
        <f>IF($B1477="", "", IF(COUNTIF(BH1477:$BY1477, "")=BG$8, IF(H1477="", "", H1477), ""))</f>
        <v/>
      </c>
      <c r="BH1477" s="61" t="str">
        <f>IF($B1477="", "", IF(COUNTIF(BI1477:$BY1477, "")=BH$8, IF(I1477="", "", I1477), ""))</f>
        <v/>
      </c>
      <c r="BI1477" s="61" t="str">
        <f>IF($B1477="", "", IF(COUNTIF(BJ1477:$BY1477, "")=BI$8, IF(J1477="", "", J1477), ""))</f>
        <v/>
      </c>
      <c r="BJ1477" s="61" t="str">
        <f>IF($B1477="", "", IF(COUNTIF(BK1477:$BY1477, "")=BJ$8, IF(K1477="", "", K1477), ""))</f>
        <v/>
      </c>
      <c r="BK1477" s="61" t="str">
        <f>IF($B1477="", "", IF(COUNTIF(BL1477:$BY1477, "")=BK$8, IF(L1477="", "", L1477), ""))</f>
        <v/>
      </c>
      <c r="BL1477" s="61" t="str">
        <f>IF($B1477="", "", IF(COUNTIF(BM1477:$BY1477, "")=BL$8, IF(M1477="", "", M1477), ""))</f>
        <v/>
      </c>
      <c r="BM1477" s="61" t="str">
        <f>IF($B1477="", "", IF(COUNTIF(BN1477:$BY1477, "")=BM$8, IF(N1477="", "", N1477), ""))</f>
        <v/>
      </c>
      <c r="BN1477" s="61" t="str">
        <f>IF($B1477="", "", IF(COUNTIF(BO1477:$BY1477, "")=BN$8, IF(O1477="", "", O1477), ""))</f>
        <v/>
      </c>
      <c r="BO1477" s="61" t="str">
        <f>IF($B1477="", "", IF(COUNTIF(BP1477:$BY1477, "")=BO$8, IF(P1477="", "", P1477), ""))</f>
        <v/>
      </c>
      <c r="BP1477" s="61" t="str">
        <f>IF($B1477="", "", IF(COUNTIF(BQ1477:$BY1477, "")=BP$8, IF(Q1477="", "", Q1477), ""))</f>
        <v/>
      </c>
      <c r="BQ1477" s="61" t="str">
        <f>IF($B1477="", "", IF(COUNTIF(BR1477:$BY1477, "")=BQ$8, IF(R1477="", "", R1477), ""))</f>
        <v/>
      </c>
      <c r="BR1477" s="61" t="str">
        <f>IF($B1477="", "", IF(COUNTIF(BS1477:$BY1477, "")=BR$8, IF(S1477="", "", S1477), ""))</f>
        <v/>
      </c>
      <c r="BS1477" s="61" t="str">
        <f>IF($B1477="", "", IF(COUNTIF(BT1477:$BY1477, "")=BS$8, IF(T1477="", "", T1477), ""))</f>
        <v/>
      </c>
      <c r="BT1477" s="61" t="str">
        <f>IF($B1477="", "", IF(COUNTIF(BU1477:$BY1477, "")=BT$8, IF(U1477="", "", U1477), ""))</f>
        <v/>
      </c>
      <c r="BU1477" s="61" t="str">
        <f>IF($B1477="", "", IF(COUNTIF(BV1477:$BY1477, "")=BU$8, IF(V1477="", "", V1477), ""))</f>
        <v/>
      </c>
      <c r="BV1477" s="61" t="str">
        <f>IF($B1477="", "", IF(COUNTIF(BW1477:$BY1477, "")=BV$8, IF(W1477="", "", W1477), ""))</f>
        <v/>
      </c>
      <c r="BW1477" s="61" t="str">
        <f>IF($B1477="", "", IF(COUNTIF(BX1477:$BY1477, "")=BW$8, IF(X1477="", "", X1477), ""))</f>
        <v/>
      </c>
      <c r="BX1477" s="61" t="str">
        <f>IF($B1477="", "", IF(COUNTIF(BY1477:$BY1477, "")=BX$8, IF(Y1477="", "", Y1477), ""))</f>
        <v/>
      </c>
      <c r="BY1477" s="50" t="str">
        <f t="shared" si="597"/>
        <v/>
      </c>
      <c r="CA1477" s="6" t="str">
        <f t="shared" si="598"/>
        <v/>
      </c>
      <c r="CB1477" s="6" t="str">
        <f>IF(CA1477="", "", RANK(CA1477, $CA$9:$CA$2508, 0)+COUNTIF($CA$9:CA1477, CA1477)-1)</f>
        <v/>
      </c>
    </row>
    <row r="1478" spans="1:80" x14ac:dyDescent="0.25">
      <c r="A1478" s="22"/>
      <c r="B1478" s="121" t="str">
        <f>IF('Stock Details'!B1477="", "", 'Stock Details'!B1477)</f>
        <v/>
      </c>
      <c r="C1478" s="22"/>
      <c r="D1478" s="130"/>
      <c r="E1478" s="122"/>
      <c r="F1478" s="131"/>
      <c r="G1478" s="22"/>
      <c r="H1478" s="130" t="str">
        <f t="shared" si="583"/>
        <v/>
      </c>
      <c r="I1478" s="122"/>
      <c r="J1478" s="131"/>
      <c r="K1478" s="22"/>
      <c r="L1478" s="130" t="str">
        <f t="shared" si="584"/>
        <v/>
      </c>
      <c r="M1478" s="122"/>
      <c r="N1478" s="131"/>
      <c r="O1478" s="22"/>
      <c r="P1478" s="130" t="str">
        <f t="shared" si="585"/>
        <v/>
      </c>
      <c r="Q1478" s="122"/>
      <c r="R1478" s="131"/>
      <c r="S1478" s="22"/>
      <c r="T1478" s="130" t="str">
        <f t="shared" si="586"/>
        <v/>
      </c>
      <c r="U1478" s="122"/>
      <c r="V1478" s="131"/>
      <c r="W1478" s="22"/>
      <c r="X1478" s="130" t="str">
        <f t="shared" si="587"/>
        <v/>
      </c>
      <c r="Y1478" s="122"/>
      <c r="Z1478" s="131"/>
      <c r="AA1478" s="22"/>
      <c r="AC1478" s="6" t="str">
        <f t="shared" si="588"/>
        <v/>
      </c>
      <c r="AE1478" s="6" t="str">
        <f t="shared" si="589"/>
        <v/>
      </c>
      <c r="AF1478" s="6" t="str">
        <f t="shared" si="590"/>
        <v/>
      </c>
      <c r="AG1478" s="6" t="str">
        <f t="shared" si="591"/>
        <v/>
      </c>
      <c r="AH1478" s="6" t="str">
        <f t="shared" si="592"/>
        <v/>
      </c>
      <c r="AI1478" s="6" t="str">
        <f t="shared" si="593"/>
        <v/>
      </c>
      <c r="AJ1478" s="6" t="str">
        <f t="shared" si="594"/>
        <v/>
      </c>
      <c r="AL1478" s="9" t="str">
        <f>IF('Stock Details'!F1477="", "", 'Stock Details'!F1477)</f>
        <v/>
      </c>
      <c r="AM1478" s="9" t="str">
        <f>IF('Stock Details'!G1477="", "", 'Stock Details'!G1477)</f>
        <v/>
      </c>
      <c r="AO1478" s="59" t="str">
        <f t="shared" si="595"/>
        <v/>
      </c>
      <c r="AP1478" s="59" t="str">
        <f t="shared" si="599"/>
        <v/>
      </c>
      <c r="AQ1478" s="59" t="str">
        <f t="shared" si="600"/>
        <v/>
      </c>
      <c r="AR1478" s="59" t="str">
        <f t="shared" si="601"/>
        <v/>
      </c>
      <c r="AS1478" s="59" t="str">
        <f t="shared" si="602"/>
        <v/>
      </c>
      <c r="AT1478" s="59" t="str">
        <f t="shared" si="603"/>
        <v/>
      </c>
      <c r="AV1478" s="59" t="str">
        <f t="shared" si="596"/>
        <v/>
      </c>
      <c r="AW1478" s="59" t="str">
        <f t="shared" si="578"/>
        <v/>
      </c>
      <c r="AX1478" s="59" t="str">
        <f t="shared" si="579"/>
        <v/>
      </c>
      <c r="AY1478" s="59" t="str">
        <f t="shared" si="580"/>
        <v/>
      </c>
      <c r="AZ1478" s="59" t="str">
        <f t="shared" si="581"/>
        <v/>
      </c>
      <c r="BA1478" s="59" t="str">
        <f t="shared" si="582"/>
        <v/>
      </c>
      <c r="BC1478" s="49" t="str">
        <f>IF($B1478="", "", IF(COUNTIF(BD1478:$BY1478, "")=BC$8, IF(D1478="", "", D1478), ""))</f>
        <v/>
      </c>
      <c r="BD1478" s="61" t="str">
        <f>IF($B1478="", "", IF(COUNTIF(BE1478:$BY1478, "")=BD$8, IF(E1478="", "", E1478), ""))</f>
        <v/>
      </c>
      <c r="BE1478" s="61" t="str">
        <f>IF($B1478="", "", IF(COUNTIF(BF1478:$BY1478, "")=BE$8, IF(F1478="", "", F1478), ""))</f>
        <v/>
      </c>
      <c r="BF1478" s="61" t="str">
        <f>IF($B1478="", "", IF(COUNTIF(BG1478:$BY1478, "")=BF$8, IF(G1478="", "", G1478), ""))</f>
        <v/>
      </c>
      <c r="BG1478" s="61" t="str">
        <f>IF($B1478="", "", IF(COUNTIF(BH1478:$BY1478, "")=BG$8, IF(H1478="", "", H1478), ""))</f>
        <v/>
      </c>
      <c r="BH1478" s="61" t="str">
        <f>IF($B1478="", "", IF(COUNTIF(BI1478:$BY1478, "")=BH$8, IF(I1478="", "", I1478), ""))</f>
        <v/>
      </c>
      <c r="BI1478" s="61" t="str">
        <f>IF($B1478="", "", IF(COUNTIF(BJ1478:$BY1478, "")=BI$8, IF(J1478="", "", J1478), ""))</f>
        <v/>
      </c>
      <c r="BJ1478" s="61" t="str">
        <f>IF($B1478="", "", IF(COUNTIF(BK1478:$BY1478, "")=BJ$8, IF(K1478="", "", K1478), ""))</f>
        <v/>
      </c>
      <c r="BK1478" s="61" t="str">
        <f>IF($B1478="", "", IF(COUNTIF(BL1478:$BY1478, "")=BK$8, IF(L1478="", "", L1478), ""))</f>
        <v/>
      </c>
      <c r="BL1478" s="61" t="str">
        <f>IF($B1478="", "", IF(COUNTIF(BM1478:$BY1478, "")=BL$8, IF(M1478="", "", M1478), ""))</f>
        <v/>
      </c>
      <c r="BM1478" s="61" t="str">
        <f>IF($B1478="", "", IF(COUNTIF(BN1478:$BY1478, "")=BM$8, IF(N1478="", "", N1478), ""))</f>
        <v/>
      </c>
      <c r="BN1478" s="61" t="str">
        <f>IF($B1478="", "", IF(COUNTIF(BO1478:$BY1478, "")=BN$8, IF(O1478="", "", O1478), ""))</f>
        <v/>
      </c>
      <c r="BO1478" s="61" t="str">
        <f>IF($B1478="", "", IF(COUNTIF(BP1478:$BY1478, "")=BO$8, IF(P1478="", "", P1478), ""))</f>
        <v/>
      </c>
      <c r="BP1478" s="61" t="str">
        <f>IF($B1478="", "", IF(COUNTIF(BQ1478:$BY1478, "")=BP$8, IF(Q1478="", "", Q1478), ""))</f>
        <v/>
      </c>
      <c r="BQ1478" s="61" t="str">
        <f>IF($B1478="", "", IF(COUNTIF(BR1478:$BY1478, "")=BQ$8, IF(R1478="", "", R1478), ""))</f>
        <v/>
      </c>
      <c r="BR1478" s="61" t="str">
        <f>IF($B1478="", "", IF(COUNTIF(BS1478:$BY1478, "")=BR$8, IF(S1478="", "", S1478), ""))</f>
        <v/>
      </c>
      <c r="BS1478" s="61" t="str">
        <f>IF($B1478="", "", IF(COUNTIF(BT1478:$BY1478, "")=BS$8, IF(T1478="", "", T1478), ""))</f>
        <v/>
      </c>
      <c r="BT1478" s="61" t="str">
        <f>IF($B1478="", "", IF(COUNTIF(BU1478:$BY1478, "")=BT$8, IF(U1478="", "", U1478), ""))</f>
        <v/>
      </c>
      <c r="BU1478" s="61" t="str">
        <f>IF($B1478="", "", IF(COUNTIF(BV1478:$BY1478, "")=BU$8, IF(V1478="", "", V1478), ""))</f>
        <v/>
      </c>
      <c r="BV1478" s="61" t="str">
        <f>IF($B1478="", "", IF(COUNTIF(BW1478:$BY1478, "")=BV$8, IF(W1478="", "", W1478), ""))</f>
        <v/>
      </c>
      <c r="BW1478" s="61" t="str">
        <f>IF($B1478="", "", IF(COUNTIF(BX1478:$BY1478, "")=BW$8, IF(X1478="", "", X1478), ""))</f>
        <v/>
      </c>
      <c r="BX1478" s="61" t="str">
        <f>IF($B1478="", "", IF(COUNTIF(BY1478:$BY1478, "")=BX$8, IF(Y1478="", "", Y1478), ""))</f>
        <v/>
      </c>
      <c r="BY1478" s="50" t="str">
        <f t="shared" si="597"/>
        <v/>
      </c>
      <c r="CA1478" s="6" t="str">
        <f t="shared" si="598"/>
        <v/>
      </c>
      <c r="CB1478" s="6" t="str">
        <f>IF(CA1478="", "", RANK(CA1478, $CA$9:$CA$2508, 0)+COUNTIF($CA$9:CA1478, CA1478)-1)</f>
        <v/>
      </c>
    </row>
    <row r="1479" spans="1:80" x14ac:dyDescent="0.25">
      <c r="A1479" s="22"/>
      <c r="B1479" s="121" t="str">
        <f>IF('Stock Details'!B1478="", "", 'Stock Details'!B1478)</f>
        <v/>
      </c>
      <c r="C1479" s="22"/>
      <c r="D1479" s="130"/>
      <c r="E1479" s="122"/>
      <c r="F1479" s="131"/>
      <c r="G1479" s="22"/>
      <c r="H1479" s="130" t="str">
        <f t="shared" si="583"/>
        <v/>
      </c>
      <c r="I1479" s="122"/>
      <c r="J1479" s="131"/>
      <c r="K1479" s="22"/>
      <c r="L1479" s="130" t="str">
        <f t="shared" si="584"/>
        <v/>
      </c>
      <c r="M1479" s="122"/>
      <c r="N1479" s="131"/>
      <c r="O1479" s="22"/>
      <c r="P1479" s="130" t="str">
        <f t="shared" si="585"/>
        <v/>
      </c>
      <c r="Q1479" s="122"/>
      <c r="R1479" s="131"/>
      <c r="S1479" s="22"/>
      <c r="T1479" s="130" t="str">
        <f t="shared" si="586"/>
        <v/>
      </c>
      <c r="U1479" s="122"/>
      <c r="V1479" s="131"/>
      <c r="W1479" s="22"/>
      <c r="X1479" s="130" t="str">
        <f t="shared" si="587"/>
        <v/>
      </c>
      <c r="Y1479" s="122"/>
      <c r="Z1479" s="131"/>
      <c r="AA1479" s="22"/>
      <c r="AC1479" s="6" t="str">
        <f t="shared" si="588"/>
        <v/>
      </c>
      <c r="AE1479" s="6" t="str">
        <f t="shared" si="589"/>
        <v/>
      </c>
      <c r="AF1479" s="6" t="str">
        <f t="shared" si="590"/>
        <v/>
      </c>
      <c r="AG1479" s="6" t="str">
        <f t="shared" si="591"/>
        <v/>
      </c>
      <c r="AH1479" s="6" t="str">
        <f t="shared" si="592"/>
        <v/>
      </c>
      <c r="AI1479" s="6" t="str">
        <f t="shared" si="593"/>
        <v/>
      </c>
      <c r="AJ1479" s="6" t="str">
        <f t="shared" si="594"/>
        <v/>
      </c>
      <c r="AL1479" s="9" t="str">
        <f>IF('Stock Details'!F1478="", "", 'Stock Details'!F1478)</f>
        <v/>
      </c>
      <c r="AM1479" s="9" t="str">
        <f>IF('Stock Details'!G1478="", "", 'Stock Details'!G1478)</f>
        <v/>
      </c>
      <c r="AO1479" s="59" t="str">
        <f t="shared" si="595"/>
        <v/>
      </c>
      <c r="AP1479" s="59" t="str">
        <f t="shared" si="599"/>
        <v/>
      </c>
      <c r="AQ1479" s="59" t="str">
        <f t="shared" si="600"/>
        <v/>
      </c>
      <c r="AR1479" s="59" t="str">
        <f t="shared" si="601"/>
        <v/>
      </c>
      <c r="AS1479" s="59" t="str">
        <f t="shared" si="602"/>
        <v/>
      </c>
      <c r="AT1479" s="59" t="str">
        <f t="shared" si="603"/>
        <v/>
      </c>
      <c r="AV1479" s="59" t="str">
        <f t="shared" si="596"/>
        <v/>
      </c>
      <c r="AW1479" s="59" t="str">
        <f t="shared" si="578"/>
        <v/>
      </c>
      <c r="AX1479" s="59" t="str">
        <f t="shared" si="579"/>
        <v/>
      </c>
      <c r="AY1479" s="59" t="str">
        <f t="shared" si="580"/>
        <v/>
      </c>
      <c r="AZ1479" s="59" t="str">
        <f t="shared" si="581"/>
        <v/>
      </c>
      <c r="BA1479" s="59" t="str">
        <f t="shared" si="582"/>
        <v/>
      </c>
      <c r="BC1479" s="49" t="str">
        <f>IF($B1479="", "", IF(COUNTIF(BD1479:$BY1479, "")=BC$8, IF(D1479="", "", D1479), ""))</f>
        <v/>
      </c>
      <c r="BD1479" s="61" t="str">
        <f>IF($B1479="", "", IF(COUNTIF(BE1479:$BY1479, "")=BD$8, IF(E1479="", "", E1479), ""))</f>
        <v/>
      </c>
      <c r="BE1479" s="61" t="str">
        <f>IF($B1479="", "", IF(COUNTIF(BF1479:$BY1479, "")=BE$8, IF(F1479="", "", F1479), ""))</f>
        <v/>
      </c>
      <c r="BF1479" s="61" t="str">
        <f>IF($B1479="", "", IF(COUNTIF(BG1479:$BY1479, "")=BF$8, IF(G1479="", "", G1479), ""))</f>
        <v/>
      </c>
      <c r="BG1479" s="61" t="str">
        <f>IF($B1479="", "", IF(COUNTIF(BH1479:$BY1479, "")=BG$8, IF(H1479="", "", H1479), ""))</f>
        <v/>
      </c>
      <c r="BH1479" s="61" t="str">
        <f>IF($B1479="", "", IF(COUNTIF(BI1479:$BY1479, "")=BH$8, IF(I1479="", "", I1479), ""))</f>
        <v/>
      </c>
      <c r="BI1479" s="61" t="str">
        <f>IF($B1479="", "", IF(COUNTIF(BJ1479:$BY1479, "")=BI$8, IF(J1479="", "", J1479), ""))</f>
        <v/>
      </c>
      <c r="BJ1479" s="61" t="str">
        <f>IF($B1479="", "", IF(COUNTIF(BK1479:$BY1479, "")=BJ$8, IF(K1479="", "", K1479), ""))</f>
        <v/>
      </c>
      <c r="BK1479" s="61" t="str">
        <f>IF($B1479="", "", IF(COUNTIF(BL1479:$BY1479, "")=BK$8, IF(L1479="", "", L1479), ""))</f>
        <v/>
      </c>
      <c r="BL1479" s="61" t="str">
        <f>IF($B1479="", "", IF(COUNTIF(BM1479:$BY1479, "")=BL$8, IF(M1479="", "", M1479), ""))</f>
        <v/>
      </c>
      <c r="BM1479" s="61" t="str">
        <f>IF($B1479="", "", IF(COUNTIF(BN1479:$BY1479, "")=BM$8, IF(N1479="", "", N1479), ""))</f>
        <v/>
      </c>
      <c r="BN1479" s="61" t="str">
        <f>IF($B1479="", "", IF(COUNTIF(BO1479:$BY1479, "")=BN$8, IF(O1479="", "", O1479), ""))</f>
        <v/>
      </c>
      <c r="BO1479" s="61" t="str">
        <f>IF($B1479="", "", IF(COUNTIF(BP1479:$BY1479, "")=BO$8, IF(P1479="", "", P1479), ""))</f>
        <v/>
      </c>
      <c r="BP1479" s="61" t="str">
        <f>IF($B1479="", "", IF(COUNTIF(BQ1479:$BY1479, "")=BP$8, IF(Q1479="", "", Q1479), ""))</f>
        <v/>
      </c>
      <c r="BQ1479" s="61" t="str">
        <f>IF($B1479="", "", IF(COUNTIF(BR1479:$BY1479, "")=BQ$8, IF(R1479="", "", R1479), ""))</f>
        <v/>
      </c>
      <c r="BR1479" s="61" t="str">
        <f>IF($B1479="", "", IF(COUNTIF(BS1479:$BY1479, "")=BR$8, IF(S1479="", "", S1479), ""))</f>
        <v/>
      </c>
      <c r="BS1479" s="61" t="str">
        <f>IF($B1479="", "", IF(COUNTIF(BT1479:$BY1479, "")=BS$8, IF(T1479="", "", T1479), ""))</f>
        <v/>
      </c>
      <c r="BT1479" s="61" t="str">
        <f>IF($B1479="", "", IF(COUNTIF(BU1479:$BY1479, "")=BT$8, IF(U1479="", "", U1479), ""))</f>
        <v/>
      </c>
      <c r="BU1479" s="61" t="str">
        <f>IF($B1479="", "", IF(COUNTIF(BV1479:$BY1479, "")=BU$8, IF(V1479="", "", V1479), ""))</f>
        <v/>
      </c>
      <c r="BV1479" s="61" t="str">
        <f>IF($B1479="", "", IF(COUNTIF(BW1479:$BY1479, "")=BV$8, IF(W1479="", "", W1479), ""))</f>
        <v/>
      </c>
      <c r="BW1479" s="61" t="str">
        <f>IF($B1479="", "", IF(COUNTIF(BX1479:$BY1479, "")=BW$8, IF(X1479="", "", X1479), ""))</f>
        <v/>
      </c>
      <c r="BX1479" s="61" t="str">
        <f>IF($B1479="", "", IF(COUNTIF(BY1479:$BY1479, "")=BX$8, IF(Y1479="", "", Y1479), ""))</f>
        <v/>
      </c>
      <c r="BY1479" s="50" t="str">
        <f t="shared" si="597"/>
        <v/>
      </c>
      <c r="CA1479" s="6" t="str">
        <f t="shared" si="598"/>
        <v/>
      </c>
      <c r="CB1479" s="6" t="str">
        <f>IF(CA1479="", "", RANK(CA1479, $CA$9:$CA$2508, 0)+COUNTIF($CA$9:CA1479, CA1479)-1)</f>
        <v/>
      </c>
    </row>
    <row r="1480" spans="1:80" x14ac:dyDescent="0.25">
      <c r="A1480" s="22"/>
      <c r="B1480" s="121" t="str">
        <f>IF('Stock Details'!B1479="", "", 'Stock Details'!B1479)</f>
        <v/>
      </c>
      <c r="C1480" s="22"/>
      <c r="D1480" s="130"/>
      <c r="E1480" s="122"/>
      <c r="F1480" s="131"/>
      <c r="G1480" s="22"/>
      <c r="H1480" s="130" t="str">
        <f t="shared" si="583"/>
        <v/>
      </c>
      <c r="I1480" s="122"/>
      <c r="J1480" s="131"/>
      <c r="K1480" s="22"/>
      <c r="L1480" s="130" t="str">
        <f t="shared" si="584"/>
        <v/>
      </c>
      <c r="M1480" s="122"/>
      <c r="N1480" s="131"/>
      <c r="O1480" s="22"/>
      <c r="P1480" s="130" t="str">
        <f t="shared" si="585"/>
        <v/>
      </c>
      <c r="Q1480" s="122"/>
      <c r="R1480" s="131"/>
      <c r="S1480" s="22"/>
      <c r="T1480" s="130" t="str">
        <f t="shared" si="586"/>
        <v/>
      </c>
      <c r="U1480" s="122"/>
      <c r="V1480" s="131"/>
      <c r="W1480" s="22"/>
      <c r="X1480" s="130" t="str">
        <f t="shared" si="587"/>
        <v/>
      </c>
      <c r="Y1480" s="122"/>
      <c r="Z1480" s="131"/>
      <c r="AA1480" s="22"/>
      <c r="AC1480" s="6" t="str">
        <f t="shared" si="588"/>
        <v/>
      </c>
      <c r="AE1480" s="6" t="str">
        <f t="shared" si="589"/>
        <v/>
      </c>
      <c r="AF1480" s="6" t="str">
        <f t="shared" si="590"/>
        <v/>
      </c>
      <c r="AG1480" s="6" t="str">
        <f t="shared" si="591"/>
        <v/>
      </c>
      <c r="AH1480" s="6" t="str">
        <f t="shared" si="592"/>
        <v/>
      </c>
      <c r="AI1480" s="6" t="str">
        <f t="shared" si="593"/>
        <v/>
      </c>
      <c r="AJ1480" s="6" t="str">
        <f t="shared" si="594"/>
        <v/>
      </c>
      <c r="AL1480" s="9" t="str">
        <f>IF('Stock Details'!F1479="", "", 'Stock Details'!F1479)</f>
        <v/>
      </c>
      <c r="AM1480" s="9" t="str">
        <f>IF('Stock Details'!G1479="", "", 'Stock Details'!G1479)</f>
        <v/>
      </c>
      <c r="AO1480" s="59" t="str">
        <f t="shared" si="595"/>
        <v/>
      </c>
      <c r="AP1480" s="59" t="str">
        <f t="shared" si="599"/>
        <v/>
      </c>
      <c r="AQ1480" s="59" t="str">
        <f t="shared" si="600"/>
        <v/>
      </c>
      <c r="AR1480" s="59" t="str">
        <f t="shared" si="601"/>
        <v/>
      </c>
      <c r="AS1480" s="59" t="str">
        <f t="shared" si="602"/>
        <v/>
      </c>
      <c r="AT1480" s="59" t="str">
        <f t="shared" si="603"/>
        <v/>
      </c>
      <c r="AV1480" s="59" t="str">
        <f t="shared" si="596"/>
        <v/>
      </c>
      <c r="AW1480" s="59" t="str">
        <f t="shared" si="578"/>
        <v/>
      </c>
      <c r="AX1480" s="59" t="str">
        <f t="shared" si="579"/>
        <v/>
      </c>
      <c r="AY1480" s="59" t="str">
        <f t="shared" si="580"/>
        <v/>
      </c>
      <c r="AZ1480" s="59" t="str">
        <f t="shared" si="581"/>
        <v/>
      </c>
      <c r="BA1480" s="59" t="str">
        <f t="shared" si="582"/>
        <v/>
      </c>
      <c r="BC1480" s="49" t="str">
        <f>IF($B1480="", "", IF(COUNTIF(BD1480:$BY1480, "")=BC$8, IF(D1480="", "", D1480), ""))</f>
        <v/>
      </c>
      <c r="BD1480" s="61" t="str">
        <f>IF($B1480="", "", IF(COUNTIF(BE1480:$BY1480, "")=BD$8, IF(E1480="", "", E1480), ""))</f>
        <v/>
      </c>
      <c r="BE1480" s="61" t="str">
        <f>IF($B1480="", "", IF(COUNTIF(BF1480:$BY1480, "")=BE$8, IF(F1480="", "", F1480), ""))</f>
        <v/>
      </c>
      <c r="BF1480" s="61" t="str">
        <f>IF($B1480="", "", IF(COUNTIF(BG1480:$BY1480, "")=BF$8, IF(G1480="", "", G1480), ""))</f>
        <v/>
      </c>
      <c r="BG1480" s="61" t="str">
        <f>IF($B1480="", "", IF(COUNTIF(BH1480:$BY1480, "")=BG$8, IF(H1480="", "", H1480), ""))</f>
        <v/>
      </c>
      <c r="BH1480" s="61" t="str">
        <f>IF($B1480="", "", IF(COUNTIF(BI1480:$BY1480, "")=BH$8, IF(I1480="", "", I1480), ""))</f>
        <v/>
      </c>
      <c r="BI1480" s="61" t="str">
        <f>IF($B1480="", "", IF(COUNTIF(BJ1480:$BY1480, "")=BI$8, IF(J1480="", "", J1480), ""))</f>
        <v/>
      </c>
      <c r="BJ1480" s="61" t="str">
        <f>IF($B1480="", "", IF(COUNTIF(BK1480:$BY1480, "")=BJ$8, IF(K1480="", "", K1480), ""))</f>
        <v/>
      </c>
      <c r="BK1480" s="61" t="str">
        <f>IF($B1480="", "", IF(COUNTIF(BL1480:$BY1480, "")=BK$8, IF(L1480="", "", L1480), ""))</f>
        <v/>
      </c>
      <c r="BL1480" s="61" t="str">
        <f>IF($B1480="", "", IF(COUNTIF(BM1480:$BY1480, "")=BL$8, IF(M1480="", "", M1480), ""))</f>
        <v/>
      </c>
      <c r="BM1480" s="61" t="str">
        <f>IF($B1480="", "", IF(COUNTIF(BN1480:$BY1480, "")=BM$8, IF(N1480="", "", N1480), ""))</f>
        <v/>
      </c>
      <c r="BN1480" s="61" t="str">
        <f>IF($B1480="", "", IF(COUNTIF(BO1480:$BY1480, "")=BN$8, IF(O1480="", "", O1480), ""))</f>
        <v/>
      </c>
      <c r="BO1480" s="61" t="str">
        <f>IF($B1480="", "", IF(COUNTIF(BP1480:$BY1480, "")=BO$8, IF(P1480="", "", P1480), ""))</f>
        <v/>
      </c>
      <c r="BP1480" s="61" t="str">
        <f>IF($B1480="", "", IF(COUNTIF(BQ1480:$BY1480, "")=BP$8, IF(Q1480="", "", Q1480), ""))</f>
        <v/>
      </c>
      <c r="BQ1480" s="61" t="str">
        <f>IF($B1480="", "", IF(COUNTIF(BR1480:$BY1480, "")=BQ$8, IF(R1480="", "", R1480), ""))</f>
        <v/>
      </c>
      <c r="BR1480" s="61" t="str">
        <f>IF($B1480="", "", IF(COUNTIF(BS1480:$BY1480, "")=BR$8, IF(S1480="", "", S1480), ""))</f>
        <v/>
      </c>
      <c r="BS1480" s="61" t="str">
        <f>IF($B1480="", "", IF(COUNTIF(BT1480:$BY1480, "")=BS$8, IF(T1480="", "", T1480), ""))</f>
        <v/>
      </c>
      <c r="BT1480" s="61" t="str">
        <f>IF($B1480="", "", IF(COUNTIF(BU1480:$BY1480, "")=BT$8, IF(U1480="", "", U1480), ""))</f>
        <v/>
      </c>
      <c r="BU1480" s="61" t="str">
        <f>IF($B1480="", "", IF(COUNTIF(BV1480:$BY1480, "")=BU$8, IF(V1480="", "", V1480), ""))</f>
        <v/>
      </c>
      <c r="BV1480" s="61" t="str">
        <f>IF($B1480="", "", IF(COUNTIF(BW1480:$BY1480, "")=BV$8, IF(W1480="", "", W1480), ""))</f>
        <v/>
      </c>
      <c r="BW1480" s="61" t="str">
        <f>IF($B1480="", "", IF(COUNTIF(BX1480:$BY1480, "")=BW$8, IF(X1480="", "", X1480), ""))</f>
        <v/>
      </c>
      <c r="BX1480" s="61" t="str">
        <f>IF($B1480="", "", IF(COUNTIF(BY1480:$BY1480, "")=BX$8, IF(Y1480="", "", Y1480), ""))</f>
        <v/>
      </c>
      <c r="BY1480" s="50" t="str">
        <f t="shared" si="597"/>
        <v/>
      </c>
      <c r="CA1480" s="6" t="str">
        <f t="shared" si="598"/>
        <v/>
      </c>
      <c r="CB1480" s="6" t="str">
        <f>IF(CA1480="", "", RANK(CA1480, $CA$9:$CA$2508, 0)+COUNTIF($CA$9:CA1480, CA1480)-1)</f>
        <v/>
      </c>
    </row>
    <row r="1481" spans="1:80" x14ac:dyDescent="0.25">
      <c r="A1481" s="22"/>
      <c r="B1481" s="121" t="str">
        <f>IF('Stock Details'!B1480="", "", 'Stock Details'!B1480)</f>
        <v/>
      </c>
      <c r="C1481" s="22"/>
      <c r="D1481" s="130"/>
      <c r="E1481" s="122"/>
      <c r="F1481" s="131"/>
      <c r="G1481" s="22"/>
      <c r="H1481" s="130" t="str">
        <f t="shared" si="583"/>
        <v/>
      </c>
      <c r="I1481" s="122"/>
      <c r="J1481" s="131"/>
      <c r="K1481" s="22"/>
      <c r="L1481" s="130" t="str">
        <f t="shared" si="584"/>
        <v/>
      </c>
      <c r="M1481" s="122"/>
      <c r="N1481" s="131"/>
      <c r="O1481" s="22"/>
      <c r="P1481" s="130" t="str">
        <f t="shared" si="585"/>
        <v/>
      </c>
      <c r="Q1481" s="122"/>
      <c r="R1481" s="131"/>
      <c r="S1481" s="22"/>
      <c r="T1481" s="130" t="str">
        <f t="shared" si="586"/>
        <v/>
      </c>
      <c r="U1481" s="122"/>
      <c r="V1481" s="131"/>
      <c r="W1481" s="22"/>
      <c r="X1481" s="130" t="str">
        <f t="shared" si="587"/>
        <v/>
      </c>
      <c r="Y1481" s="122"/>
      <c r="Z1481" s="131"/>
      <c r="AA1481" s="22"/>
      <c r="AC1481" s="6" t="str">
        <f t="shared" si="588"/>
        <v/>
      </c>
      <c r="AE1481" s="6" t="str">
        <f t="shared" si="589"/>
        <v/>
      </c>
      <c r="AF1481" s="6" t="str">
        <f t="shared" si="590"/>
        <v/>
      </c>
      <c r="AG1481" s="6" t="str">
        <f t="shared" si="591"/>
        <v/>
      </c>
      <c r="AH1481" s="6" t="str">
        <f t="shared" si="592"/>
        <v/>
      </c>
      <c r="AI1481" s="6" t="str">
        <f t="shared" si="593"/>
        <v/>
      </c>
      <c r="AJ1481" s="6" t="str">
        <f t="shared" si="594"/>
        <v/>
      </c>
      <c r="AL1481" s="9" t="str">
        <f>IF('Stock Details'!F1480="", "", 'Stock Details'!F1480)</f>
        <v/>
      </c>
      <c r="AM1481" s="9" t="str">
        <f>IF('Stock Details'!G1480="", "", 'Stock Details'!G1480)</f>
        <v/>
      </c>
      <c r="AO1481" s="59" t="str">
        <f t="shared" si="595"/>
        <v/>
      </c>
      <c r="AP1481" s="59" t="str">
        <f t="shared" si="599"/>
        <v/>
      </c>
      <c r="AQ1481" s="59" t="str">
        <f t="shared" si="600"/>
        <v/>
      </c>
      <c r="AR1481" s="59" t="str">
        <f t="shared" si="601"/>
        <v/>
      </c>
      <c r="AS1481" s="59" t="str">
        <f t="shared" si="602"/>
        <v/>
      </c>
      <c r="AT1481" s="59" t="str">
        <f t="shared" si="603"/>
        <v/>
      </c>
      <c r="AV1481" s="59" t="str">
        <f t="shared" si="596"/>
        <v/>
      </c>
      <c r="AW1481" s="59" t="str">
        <f t="shared" ref="AW1481:AW1544" si="604">IF(AF1481="", "", AF1481*$AM1481)</f>
        <v/>
      </c>
      <c r="AX1481" s="59" t="str">
        <f t="shared" ref="AX1481:AX1544" si="605">IF(AG1481="", "", AG1481*$AM1481)</f>
        <v/>
      </c>
      <c r="AY1481" s="59" t="str">
        <f t="shared" ref="AY1481:AY1544" si="606">IF(AH1481="", "", AH1481*$AM1481)</f>
        <v/>
      </c>
      <c r="AZ1481" s="59" t="str">
        <f t="shared" ref="AZ1481:AZ1544" si="607">IF(AI1481="", "", AI1481*$AM1481)</f>
        <v/>
      </c>
      <c r="BA1481" s="59" t="str">
        <f t="shared" ref="BA1481:BA1544" si="608">IF(AJ1481="", "", AJ1481*$AM1481)</f>
        <v/>
      </c>
      <c r="BC1481" s="49" t="str">
        <f>IF($B1481="", "", IF(COUNTIF(BD1481:$BY1481, "")=BC$8, IF(D1481="", "", D1481), ""))</f>
        <v/>
      </c>
      <c r="BD1481" s="61" t="str">
        <f>IF($B1481="", "", IF(COUNTIF(BE1481:$BY1481, "")=BD$8, IF(E1481="", "", E1481), ""))</f>
        <v/>
      </c>
      <c r="BE1481" s="61" t="str">
        <f>IF($B1481="", "", IF(COUNTIF(BF1481:$BY1481, "")=BE$8, IF(F1481="", "", F1481), ""))</f>
        <v/>
      </c>
      <c r="BF1481" s="61" t="str">
        <f>IF($B1481="", "", IF(COUNTIF(BG1481:$BY1481, "")=BF$8, IF(G1481="", "", G1481), ""))</f>
        <v/>
      </c>
      <c r="BG1481" s="61" t="str">
        <f>IF($B1481="", "", IF(COUNTIF(BH1481:$BY1481, "")=BG$8, IF(H1481="", "", H1481), ""))</f>
        <v/>
      </c>
      <c r="BH1481" s="61" t="str">
        <f>IF($B1481="", "", IF(COUNTIF(BI1481:$BY1481, "")=BH$8, IF(I1481="", "", I1481), ""))</f>
        <v/>
      </c>
      <c r="BI1481" s="61" t="str">
        <f>IF($B1481="", "", IF(COUNTIF(BJ1481:$BY1481, "")=BI$8, IF(J1481="", "", J1481), ""))</f>
        <v/>
      </c>
      <c r="BJ1481" s="61" t="str">
        <f>IF($B1481="", "", IF(COUNTIF(BK1481:$BY1481, "")=BJ$8, IF(K1481="", "", K1481), ""))</f>
        <v/>
      </c>
      <c r="BK1481" s="61" t="str">
        <f>IF($B1481="", "", IF(COUNTIF(BL1481:$BY1481, "")=BK$8, IF(L1481="", "", L1481), ""))</f>
        <v/>
      </c>
      <c r="BL1481" s="61" t="str">
        <f>IF($B1481="", "", IF(COUNTIF(BM1481:$BY1481, "")=BL$8, IF(M1481="", "", M1481), ""))</f>
        <v/>
      </c>
      <c r="BM1481" s="61" t="str">
        <f>IF($B1481="", "", IF(COUNTIF(BN1481:$BY1481, "")=BM$8, IF(N1481="", "", N1481), ""))</f>
        <v/>
      </c>
      <c r="BN1481" s="61" t="str">
        <f>IF($B1481="", "", IF(COUNTIF(BO1481:$BY1481, "")=BN$8, IF(O1481="", "", O1481), ""))</f>
        <v/>
      </c>
      <c r="BO1481" s="61" t="str">
        <f>IF($B1481="", "", IF(COUNTIF(BP1481:$BY1481, "")=BO$8, IF(P1481="", "", P1481), ""))</f>
        <v/>
      </c>
      <c r="BP1481" s="61" t="str">
        <f>IF($B1481="", "", IF(COUNTIF(BQ1481:$BY1481, "")=BP$8, IF(Q1481="", "", Q1481), ""))</f>
        <v/>
      </c>
      <c r="BQ1481" s="61" t="str">
        <f>IF($B1481="", "", IF(COUNTIF(BR1481:$BY1481, "")=BQ$8, IF(R1481="", "", R1481), ""))</f>
        <v/>
      </c>
      <c r="BR1481" s="61" t="str">
        <f>IF($B1481="", "", IF(COUNTIF(BS1481:$BY1481, "")=BR$8, IF(S1481="", "", S1481), ""))</f>
        <v/>
      </c>
      <c r="BS1481" s="61" t="str">
        <f>IF($B1481="", "", IF(COUNTIF(BT1481:$BY1481, "")=BS$8, IF(T1481="", "", T1481), ""))</f>
        <v/>
      </c>
      <c r="BT1481" s="61" t="str">
        <f>IF($B1481="", "", IF(COUNTIF(BU1481:$BY1481, "")=BT$8, IF(U1481="", "", U1481), ""))</f>
        <v/>
      </c>
      <c r="BU1481" s="61" t="str">
        <f>IF($B1481="", "", IF(COUNTIF(BV1481:$BY1481, "")=BU$8, IF(V1481="", "", V1481), ""))</f>
        <v/>
      </c>
      <c r="BV1481" s="61" t="str">
        <f>IF($B1481="", "", IF(COUNTIF(BW1481:$BY1481, "")=BV$8, IF(W1481="", "", W1481), ""))</f>
        <v/>
      </c>
      <c r="BW1481" s="61" t="str">
        <f>IF($B1481="", "", IF(COUNTIF(BX1481:$BY1481, "")=BW$8, IF(X1481="", "", X1481), ""))</f>
        <v/>
      </c>
      <c r="BX1481" s="61" t="str">
        <f>IF($B1481="", "", IF(COUNTIF(BY1481:$BY1481, "")=BX$8, IF(Y1481="", "", Y1481), ""))</f>
        <v/>
      </c>
      <c r="BY1481" s="50" t="str">
        <f t="shared" si="597"/>
        <v/>
      </c>
      <c r="CA1481" s="6" t="str">
        <f t="shared" si="598"/>
        <v/>
      </c>
      <c r="CB1481" s="6" t="str">
        <f>IF(CA1481="", "", RANK(CA1481, $CA$9:$CA$2508, 0)+COUNTIF($CA$9:CA1481, CA1481)-1)</f>
        <v/>
      </c>
    </row>
    <row r="1482" spans="1:80" x14ac:dyDescent="0.25">
      <c r="A1482" s="22"/>
      <c r="B1482" s="121" t="str">
        <f>IF('Stock Details'!B1481="", "", 'Stock Details'!B1481)</f>
        <v/>
      </c>
      <c r="C1482" s="22"/>
      <c r="D1482" s="130"/>
      <c r="E1482" s="122"/>
      <c r="F1482" s="131"/>
      <c r="G1482" s="22"/>
      <c r="H1482" s="130" t="str">
        <f t="shared" ref="H1482:H1545" si="609">IF(F1482="", "", F1482)</f>
        <v/>
      </c>
      <c r="I1482" s="122"/>
      <c r="J1482" s="131"/>
      <c r="K1482" s="22"/>
      <c r="L1482" s="130" t="str">
        <f t="shared" ref="L1482:L1545" si="610">IF(J1482="", "", J1482)</f>
        <v/>
      </c>
      <c r="M1482" s="122"/>
      <c r="N1482" s="131"/>
      <c r="O1482" s="22"/>
      <c r="P1482" s="130" t="str">
        <f t="shared" ref="P1482:P1545" si="611">IF(N1482="", "", N1482)</f>
        <v/>
      </c>
      <c r="Q1482" s="122"/>
      <c r="R1482" s="131"/>
      <c r="S1482" s="22"/>
      <c r="T1482" s="130" t="str">
        <f t="shared" ref="T1482:T1545" si="612">IF(R1482="", "", R1482)</f>
        <v/>
      </c>
      <c r="U1482" s="122"/>
      <c r="V1482" s="131"/>
      <c r="W1482" s="22"/>
      <c r="X1482" s="130" t="str">
        <f t="shared" ref="X1482:X1545" si="613">IF(V1482="", "", V1482)</f>
        <v/>
      </c>
      <c r="Y1482" s="122"/>
      <c r="Z1482" s="131"/>
      <c r="AA1482" s="22"/>
      <c r="AC1482" s="6" t="str">
        <f t="shared" ref="AC1482:AC1545" si="614">IF(B1482="", "", SUM($BC1482:$BY1482))</f>
        <v/>
      </c>
      <c r="AE1482" s="6" t="str">
        <f t="shared" ref="AE1482:AE1545" si="615">IF(F1482="", "", IF(AND(D1482="", E1482=""), "", IF(E1482="", D1482-F1482, E1482-F1482)))</f>
        <v/>
      </c>
      <c r="AF1482" s="6" t="str">
        <f t="shared" ref="AF1482:AF1545" si="616">IF(J1482="", "", IF(AND(H1482="", I1482=""), "", IF(I1482="", H1482-J1482, I1482-J1482)))</f>
        <v/>
      </c>
      <c r="AG1482" s="6" t="str">
        <f t="shared" ref="AG1482:AG1545" si="617">IF(N1482="", "", IF(AND(L1482="", M1482=""), "", IF(M1482="", L1482-N1482, M1482-N1482)))</f>
        <v/>
      </c>
      <c r="AH1482" s="6" t="str">
        <f t="shared" ref="AH1482:AH1545" si="618">IF(R1482="", "", IF(AND(P1482="", Q1482=""), "", IF(Q1482="", P1482-R1482, Q1482-R1482)))</f>
        <v/>
      </c>
      <c r="AI1482" s="6" t="str">
        <f t="shared" ref="AI1482:AI1545" si="619">IF(V1482="", "", IF(AND(T1482="", U1482=""), "", IF(U1482="", T1482-V1482, U1482-V1482)))</f>
        <v/>
      </c>
      <c r="AJ1482" s="6" t="str">
        <f t="shared" ref="AJ1482:AJ1545" si="620">IF(Z1482="", "", IF(AND(X1482="", Y1482=""), "", IF(Y1482="", X1482-Z1482, Y1482-Z1482)))</f>
        <v/>
      </c>
      <c r="AL1482" s="9" t="str">
        <f>IF('Stock Details'!F1481="", "", 'Stock Details'!F1481)</f>
        <v/>
      </c>
      <c r="AM1482" s="9" t="str">
        <f>IF('Stock Details'!G1481="", "", 'Stock Details'!G1481)</f>
        <v/>
      </c>
      <c r="AO1482" s="59" t="str">
        <f t="shared" ref="AO1482:AO1545" si="621">IF(AE1482="", "", AE1482*$AL1482)</f>
        <v/>
      </c>
      <c r="AP1482" s="59" t="str">
        <f t="shared" si="599"/>
        <v/>
      </c>
      <c r="AQ1482" s="59" t="str">
        <f t="shared" si="600"/>
        <v/>
      </c>
      <c r="AR1482" s="59" t="str">
        <f t="shared" si="601"/>
        <v/>
      </c>
      <c r="AS1482" s="59" t="str">
        <f t="shared" si="602"/>
        <v/>
      </c>
      <c r="AT1482" s="59" t="str">
        <f t="shared" si="603"/>
        <v/>
      </c>
      <c r="AV1482" s="59" t="str">
        <f t="shared" ref="AV1482:AV1545" si="622">IF(AE1482="", "", AE1482*$AM1482)</f>
        <v/>
      </c>
      <c r="AW1482" s="59" t="str">
        <f t="shared" si="604"/>
        <v/>
      </c>
      <c r="AX1482" s="59" t="str">
        <f t="shared" si="605"/>
        <v/>
      </c>
      <c r="AY1482" s="59" t="str">
        <f t="shared" si="606"/>
        <v/>
      </c>
      <c r="AZ1482" s="59" t="str">
        <f t="shared" si="607"/>
        <v/>
      </c>
      <c r="BA1482" s="59" t="str">
        <f t="shared" si="608"/>
        <v/>
      </c>
      <c r="BC1482" s="49" t="str">
        <f>IF($B1482="", "", IF(COUNTIF(BD1482:$BY1482, "")=BC$8, IF(D1482="", "", D1482), ""))</f>
        <v/>
      </c>
      <c r="BD1482" s="61" t="str">
        <f>IF($B1482="", "", IF(COUNTIF(BE1482:$BY1482, "")=BD$8, IF(E1482="", "", E1482), ""))</f>
        <v/>
      </c>
      <c r="BE1482" s="61" t="str">
        <f>IF($B1482="", "", IF(COUNTIF(BF1482:$BY1482, "")=BE$8, IF(F1482="", "", F1482), ""))</f>
        <v/>
      </c>
      <c r="BF1482" s="61" t="str">
        <f>IF($B1482="", "", IF(COUNTIF(BG1482:$BY1482, "")=BF$8, IF(G1482="", "", G1482), ""))</f>
        <v/>
      </c>
      <c r="BG1482" s="61" t="str">
        <f>IF($B1482="", "", IF(COUNTIF(BH1482:$BY1482, "")=BG$8, IF(H1482="", "", H1482), ""))</f>
        <v/>
      </c>
      <c r="BH1482" s="61" t="str">
        <f>IF($B1482="", "", IF(COUNTIF(BI1482:$BY1482, "")=BH$8, IF(I1482="", "", I1482), ""))</f>
        <v/>
      </c>
      <c r="BI1482" s="61" t="str">
        <f>IF($B1482="", "", IF(COUNTIF(BJ1482:$BY1482, "")=BI$8, IF(J1482="", "", J1482), ""))</f>
        <v/>
      </c>
      <c r="BJ1482" s="61" t="str">
        <f>IF($B1482="", "", IF(COUNTIF(BK1482:$BY1482, "")=BJ$8, IF(K1482="", "", K1482), ""))</f>
        <v/>
      </c>
      <c r="BK1482" s="61" t="str">
        <f>IF($B1482="", "", IF(COUNTIF(BL1482:$BY1482, "")=BK$8, IF(L1482="", "", L1482), ""))</f>
        <v/>
      </c>
      <c r="BL1482" s="61" t="str">
        <f>IF($B1482="", "", IF(COUNTIF(BM1482:$BY1482, "")=BL$8, IF(M1482="", "", M1482), ""))</f>
        <v/>
      </c>
      <c r="BM1482" s="61" t="str">
        <f>IF($B1482="", "", IF(COUNTIF(BN1482:$BY1482, "")=BM$8, IF(N1482="", "", N1482), ""))</f>
        <v/>
      </c>
      <c r="BN1482" s="61" t="str">
        <f>IF($B1482="", "", IF(COUNTIF(BO1482:$BY1482, "")=BN$8, IF(O1482="", "", O1482), ""))</f>
        <v/>
      </c>
      <c r="BO1482" s="61" t="str">
        <f>IF($B1482="", "", IF(COUNTIF(BP1482:$BY1482, "")=BO$8, IF(P1482="", "", P1482), ""))</f>
        <v/>
      </c>
      <c r="BP1482" s="61" t="str">
        <f>IF($B1482="", "", IF(COUNTIF(BQ1482:$BY1482, "")=BP$8, IF(Q1482="", "", Q1482), ""))</f>
        <v/>
      </c>
      <c r="BQ1482" s="61" t="str">
        <f>IF($B1482="", "", IF(COUNTIF(BR1482:$BY1482, "")=BQ$8, IF(R1482="", "", R1482), ""))</f>
        <v/>
      </c>
      <c r="BR1482" s="61" t="str">
        <f>IF($B1482="", "", IF(COUNTIF(BS1482:$BY1482, "")=BR$8, IF(S1482="", "", S1482), ""))</f>
        <v/>
      </c>
      <c r="BS1482" s="61" t="str">
        <f>IF($B1482="", "", IF(COUNTIF(BT1482:$BY1482, "")=BS$8, IF(T1482="", "", T1482), ""))</f>
        <v/>
      </c>
      <c r="BT1482" s="61" t="str">
        <f>IF($B1482="", "", IF(COUNTIF(BU1482:$BY1482, "")=BT$8, IF(U1482="", "", U1482), ""))</f>
        <v/>
      </c>
      <c r="BU1482" s="61" t="str">
        <f>IF($B1482="", "", IF(COUNTIF(BV1482:$BY1482, "")=BU$8, IF(V1482="", "", V1482), ""))</f>
        <v/>
      </c>
      <c r="BV1482" s="61" t="str">
        <f>IF($B1482="", "", IF(COUNTIF(BW1482:$BY1482, "")=BV$8, IF(W1482="", "", W1482), ""))</f>
        <v/>
      </c>
      <c r="BW1482" s="61" t="str">
        <f>IF($B1482="", "", IF(COUNTIF(BX1482:$BY1482, "")=BW$8, IF(X1482="", "", X1482), ""))</f>
        <v/>
      </c>
      <c r="BX1482" s="61" t="str">
        <f>IF($B1482="", "", IF(COUNTIF(BY1482:$BY1482, "")=BX$8, IF(Y1482="", "", Y1482), ""))</f>
        <v/>
      </c>
      <c r="BY1482" s="50" t="str">
        <f t="shared" ref="BY1482:BY1545" si="623">IF($B1482="", "", IF(Z1482="", "", Z1482))</f>
        <v/>
      </c>
      <c r="CA1482" s="6" t="str">
        <f t="shared" ref="CA1482:CA1545" si="624">IF($CA$5=AE$5, AE1482, IF($CA$5=AF$5, AF1482, IF($CA$5=AG$5, AG1482, IF($CA$5=AH$5, AH1482, IF($CA$5=AI$5, AI1482, IF($CA$5=AJ$5, AJ1482, ""))))))</f>
        <v/>
      </c>
      <c r="CB1482" s="6" t="str">
        <f>IF(CA1482="", "", RANK(CA1482, $CA$9:$CA$2508, 0)+COUNTIF($CA$9:CA1482, CA1482)-1)</f>
        <v/>
      </c>
    </row>
    <row r="1483" spans="1:80" x14ac:dyDescent="0.25">
      <c r="A1483" s="22"/>
      <c r="B1483" s="121" t="str">
        <f>IF('Stock Details'!B1482="", "", 'Stock Details'!B1482)</f>
        <v/>
      </c>
      <c r="C1483" s="22"/>
      <c r="D1483" s="130"/>
      <c r="E1483" s="122"/>
      <c r="F1483" s="131"/>
      <c r="G1483" s="22"/>
      <c r="H1483" s="130" t="str">
        <f t="shared" si="609"/>
        <v/>
      </c>
      <c r="I1483" s="122"/>
      <c r="J1483" s="131"/>
      <c r="K1483" s="22"/>
      <c r="L1483" s="130" t="str">
        <f t="shared" si="610"/>
        <v/>
      </c>
      <c r="M1483" s="122"/>
      <c r="N1483" s="131"/>
      <c r="O1483" s="22"/>
      <c r="P1483" s="130" t="str">
        <f t="shared" si="611"/>
        <v/>
      </c>
      <c r="Q1483" s="122"/>
      <c r="R1483" s="131"/>
      <c r="S1483" s="22"/>
      <c r="T1483" s="130" t="str">
        <f t="shared" si="612"/>
        <v/>
      </c>
      <c r="U1483" s="122"/>
      <c r="V1483" s="131"/>
      <c r="W1483" s="22"/>
      <c r="X1483" s="130" t="str">
        <f t="shared" si="613"/>
        <v/>
      </c>
      <c r="Y1483" s="122"/>
      <c r="Z1483" s="131"/>
      <c r="AA1483" s="22"/>
      <c r="AC1483" s="6" t="str">
        <f t="shared" si="614"/>
        <v/>
      </c>
      <c r="AE1483" s="6" t="str">
        <f t="shared" si="615"/>
        <v/>
      </c>
      <c r="AF1483" s="6" t="str">
        <f t="shared" si="616"/>
        <v/>
      </c>
      <c r="AG1483" s="6" t="str">
        <f t="shared" si="617"/>
        <v/>
      </c>
      <c r="AH1483" s="6" t="str">
        <f t="shared" si="618"/>
        <v/>
      </c>
      <c r="AI1483" s="6" t="str">
        <f t="shared" si="619"/>
        <v/>
      </c>
      <c r="AJ1483" s="6" t="str">
        <f t="shared" si="620"/>
        <v/>
      </c>
      <c r="AL1483" s="9" t="str">
        <f>IF('Stock Details'!F1482="", "", 'Stock Details'!F1482)</f>
        <v/>
      </c>
      <c r="AM1483" s="9" t="str">
        <f>IF('Stock Details'!G1482="", "", 'Stock Details'!G1482)</f>
        <v/>
      </c>
      <c r="AO1483" s="59" t="str">
        <f t="shared" si="621"/>
        <v/>
      </c>
      <c r="AP1483" s="59" t="str">
        <f t="shared" si="599"/>
        <v/>
      </c>
      <c r="AQ1483" s="59" t="str">
        <f t="shared" si="600"/>
        <v/>
      </c>
      <c r="AR1483" s="59" t="str">
        <f t="shared" si="601"/>
        <v/>
      </c>
      <c r="AS1483" s="59" t="str">
        <f t="shared" si="602"/>
        <v/>
      </c>
      <c r="AT1483" s="59" t="str">
        <f t="shared" si="603"/>
        <v/>
      </c>
      <c r="AV1483" s="59" t="str">
        <f t="shared" si="622"/>
        <v/>
      </c>
      <c r="AW1483" s="59" t="str">
        <f t="shared" si="604"/>
        <v/>
      </c>
      <c r="AX1483" s="59" t="str">
        <f t="shared" si="605"/>
        <v/>
      </c>
      <c r="AY1483" s="59" t="str">
        <f t="shared" si="606"/>
        <v/>
      </c>
      <c r="AZ1483" s="59" t="str">
        <f t="shared" si="607"/>
        <v/>
      </c>
      <c r="BA1483" s="59" t="str">
        <f t="shared" si="608"/>
        <v/>
      </c>
      <c r="BC1483" s="49" t="str">
        <f>IF($B1483="", "", IF(COUNTIF(BD1483:$BY1483, "")=BC$8, IF(D1483="", "", D1483), ""))</f>
        <v/>
      </c>
      <c r="BD1483" s="61" t="str">
        <f>IF($B1483="", "", IF(COUNTIF(BE1483:$BY1483, "")=BD$8, IF(E1483="", "", E1483), ""))</f>
        <v/>
      </c>
      <c r="BE1483" s="61" t="str">
        <f>IF($B1483="", "", IF(COUNTIF(BF1483:$BY1483, "")=BE$8, IF(F1483="", "", F1483), ""))</f>
        <v/>
      </c>
      <c r="BF1483" s="61" t="str">
        <f>IF($B1483="", "", IF(COUNTIF(BG1483:$BY1483, "")=BF$8, IF(G1483="", "", G1483), ""))</f>
        <v/>
      </c>
      <c r="BG1483" s="61" t="str">
        <f>IF($B1483="", "", IF(COUNTIF(BH1483:$BY1483, "")=BG$8, IF(H1483="", "", H1483), ""))</f>
        <v/>
      </c>
      <c r="BH1483" s="61" t="str">
        <f>IF($B1483="", "", IF(COUNTIF(BI1483:$BY1483, "")=BH$8, IF(I1483="", "", I1483), ""))</f>
        <v/>
      </c>
      <c r="BI1483" s="61" t="str">
        <f>IF($B1483="", "", IF(COUNTIF(BJ1483:$BY1483, "")=BI$8, IF(J1483="", "", J1483), ""))</f>
        <v/>
      </c>
      <c r="BJ1483" s="61" t="str">
        <f>IF($B1483="", "", IF(COUNTIF(BK1483:$BY1483, "")=BJ$8, IF(K1483="", "", K1483), ""))</f>
        <v/>
      </c>
      <c r="BK1483" s="61" t="str">
        <f>IF($B1483="", "", IF(COUNTIF(BL1483:$BY1483, "")=BK$8, IF(L1483="", "", L1483), ""))</f>
        <v/>
      </c>
      <c r="BL1483" s="61" t="str">
        <f>IF($B1483="", "", IF(COUNTIF(BM1483:$BY1483, "")=BL$8, IF(M1483="", "", M1483), ""))</f>
        <v/>
      </c>
      <c r="BM1483" s="61" t="str">
        <f>IF($B1483="", "", IF(COUNTIF(BN1483:$BY1483, "")=BM$8, IF(N1483="", "", N1483), ""))</f>
        <v/>
      </c>
      <c r="BN1483" s="61" t="str">
        <f>IF($B1483="", "", IF(COUNTIF(BO1483:$BY1483, "")=BN$8, IF(O1483="", "", O1483), ""))</f>
        <v/>
      </c>
      <c r="BO1483" s="61" t="str">
        <f>IF($B1483="", "", IF(COUNTIF(BP1483:$BY1483, "")=BO$8, IF(P1483="", "", P1483), ""))</f>
        <v/>
      </c>
      <c r="BP1483" s="61" t="str">
        <f>IF($B1483="", "", IF(COUNTIF(BQ1483:$BY1483, "")=BP$8, IF(Q1483="", "", Q1483), ""))</f>
        <v/>
      </c>
      <c r="BQ1483" s="61" t="str">
        <f>IF($B1483="", "", IF(COUNTIF(BR1483:$BY1483, "")=BQ$8, IF(R1483="", "", R1483), ""))</f>
        <v/>
      </c>
      <c r="BR1483" s="61" t="str">
        <f>IF($B1483="", "", IF(COUNTIF(BS1483:$BY1483, "")=BR$8, IF(S1483="", "", S1483), ""))</f>
        <v/>
      </c>
      <c r="BS1483" s="61" t="str">
        <f>IF($B1483="", "", IF(COUNTIF(BT1483:$BY1483, "")=BS$8, IF(T1483="", "", T1483), ""))</f>
        <v/>
      </c>
      <c r="BT1483" s="61" t="str">
        <f>IF($B1483="", "", IF(COUNTIF(BU1483:$BY1483, "")=BT$8, IF(U1483="", "", U1483), ""))</f>
        <v/>
      </c>
      <c r="BU1483" s="61" t="str">
        <f>IF($B1483="", "", IF(COUNTIF(BV1483:$BY1483, "")=BU$8, IF(V1483="", "", V1483), ""))</f>
        <v/>
      </c>
      <c r="BV1483" s="61" t="str">
        <f>IF($B1483="", "", IF(COUNTIF(BW1483:$BY1483, "")=BV$8, IF(W1483="", "", W1483), ""))</f>
        <v/>
      </c>
      <c r="BW1483" s="61" t="str">
        <f>IF($B1483="", "", IF(COUNTIF(BX1483:$BY1483, "")=BW$8, IF(X1483="", "", X1483), ""))</f>
        <v/>
      </c>
      <c r="BX1483" s="61" t="str">
        <f>IF($B1483="", "", IF(COUNTIF(BY1483:$BY1483, "")=BX$8, IF(Y1483="", "", Y1483), ""))</f>
        <v/>
      </c>
      <c r="BY1483" s="50" t="str">
        <f t="shared" si="623"/>
        <v/>
      </c>
      <c r="CA1483" s="6" t="str">
        <f t="shared" si="624"/>
        <v/>
      </c>
      <c r="CB1483" s="6" t="str">
        <f>IF(CA1483="", "", RANK(CA1483, $CA$9:$CA$2508, 0)+COUNTIF($CA$9:CA1483, CA1483)-1)</f>
        <v/>
      </c>
    </row>
    <row r="1484" spans="1:80" x14ac:dyDescent="0.25">
      <c r="A1484" s="22"/>
      <c r="B1484" s="121" t="str">
        <f>IF('Stock Details'!B1483="", "", 'Stock Details'!B1483)</f>
        <v/>
      </c>
      <c r="C1484" s="22"/>
      <c r="D1484" s="130"/>
      <c r="E1484" s="122"/>
      <c r="F1484" s="131"/>
      <c r="G1484" s="22"/>
      <c r="H1484" s="130" t="str">
        <f t="shared" si="609"/>
        <v/>
      </c>
      <c r="I1484" s="122"/>
      <c r="J1484" s="131"/>
      <c r="K1484" s="22"/>
      <c r="L1484" s="130" t="str">
        <f t="shared" si="610"/>
        <v/>
      </c>
      <c r="M1484" s="122"/>
      <c r="N1484" s="131"/>
      <c r="O1484" s="22"/>
      <c r="P1484" s="130" t="str">
        <f t="shared" si="611"/>
        <v/>
      </c>
      <c r="Q1484" s="122"/>
      <c r="R1484" s="131"/>
      <c r="S1484" s="22"/>
      <c r="T1484" s="130" t="str">
        <f t="shared" si="612"/>
        <v/>
      </c>
      <c r="U1484" s="122"/>
      <c r="V1484" s="131"/>
      <c r="W1484" s="22"/>
      <c r="X1484" s="130" t="str">
        <f t="shared" si="613"/>
        <v/>
      </c>
      <c r="Y1484" s="122"/>
      <c r="Z1484" s="131"/>
      <c r="AA1484" s="22"/>
      <c r="AC1484" s="6" t="str">
        <f t="shared" si="614"/>
        <v/>
      </c>
      <c r="AE1484" s="6" t="str">
        <f t="shared" si="615"/>
        <v/>
      </c>
      <c r="AF1484" s="6" t="str">
        <f t="shared" si="616"/>
        <v/>
      </c>
      <c r="AG1484" s="6" t="str">
        <f t="shared" si="617"/>
        <v/>
      </c>
      <c r="AH1484" s="6" t="str">
        <f t="shared" si="618"/>
        <v/>
      </c>
      <c r="AI1484" s="6" t="str">
        <f t="shared" si="619"/>
        <v/>
      </c>
      <c r="AJ1484" s="6" t="str">
        <f t="shared" si="620"/>
        <v/>
      </c>
      <c r="AL1484" s="9" t="str">
        <f>IF('Stock Details'!F1483="", "", 'Stock Details'!F1483)</f>
        <v/>
      </c>
      <c r="AM1484" s="9" t="str">
        <f>IF('Stock Details'!G1483="", "", 'Stock Details'!G1483)</f>
        <v/>
      </c>
      <c r="AO1484" s="59" t="str">
        <f t="shared" si="621"/>
        <v/>
      </c>
      <c r="AP1484" s="59" t="str">
        <f t="shared" si="599"/>
        <v/>
      </c>
      <c r="AQ1484" s="59" t="str">
        <f t="shared" si="600"/>
        <v/>
      </c>
      <c r="AR1484" s="59" t="str">
        <f t="shared" si="601"/>
        <v/>
      </c>
      <c r="AS1484" s="59" t="str">
        <f t="shared" si="602"/>
        <v/>
      </c>
      <c r="AT1484" s="59" t="str">
        <f t="shared" si="603"/>
        <v/>
      </c>
      <c r="AV1484" s="59" t="str">
        <f t="shared" si="622"/>
        <v/>
      </c>
      <c r="AW1484" s="59" t="str">
        <f t="shared" si="604"/>
        <v/>
      </c>
      <c r="AX1484" s="59" t="str">
        <f t="shared" si="605"/>
        <v/>
      </c>
      <c r="AY1484" s="59" t="str">
        <f t="shared" si="606"/>
        <v/>
      </c>
      <c r="AZ1484" s="59" t="str">
        <f t="shared" si="607"/>
        <v/>
      </c>
      <c r="BA1484" s="59" t="str">
        <f t="shared" si="608"/>
        <v/>
      </c>
      <c r="BC1484" s="49" t="str">
        <f>IF($B1484="", "", IF(COUNTIF(BD1484:$BY1484, "")=BC$8, IF(D1484="", "", D1484), ""))</f>
        <v/>
      </c>
      <c r="BD1484" s="61" t="str">
        <f>IF($B1484="", "", IF(COUNTIF(BE1484:$BY1484, "")=BD$8, IF(E1484="", "", E1484), ""))</f>
        <v/>
      </c>
      <c r="BE1484" s="61" t="str">
        <f>IF($B1484="", "", IF(COUNTIF(BF1484:$BY1484, "")=BE$8, IF(F1484="", "", F1484), ""))</f>
        <v/>
      </c>
      <c r="BF1484" s="61" t="str">
        <f>IF($B1484="", "", IF(COUNTIF(BG1484:$BY1484, "")=BF$8, IF(G1484="", "", G1484), ""))</f>
        <v/>
      </c>
      <c r="BG1484" s="61" t="str">
        <f>IF($B1484="", "", IF(COUNTIF(BH1484:$BY1484, "")=BG$8, IF(H1484="", "", H1484), ""))</f>
        <v/>
      </c>
      <c r="BH1484" s="61" t="str">
        <f>IF($B1484="", "", IF(COUNTIF(BI1484:$BY1484, "")=BH$8, IF(I1484="", "", I1484), ""))</f>
        <v/>
      </c>
      <c r="BI1484" s="61" t="str">
        <f>IF($B1484="", "", IF(COUNTIF(BJ1484:$BY1484, "")=BI$8, IF(J1484="", "", J1484), ""))</f>
        <v/>
      </c>
      <c r="BJ1484" s="61" t="str">
        <f>IF($B1484="", "", IF(COUNTIF(BK1484:$BY1484, "")=BJ$8, IF(K1484="", "", K1484), ""))</f>
        <v/>
      </c>
      <c r="BK1484" s="61" t="str">
        <f>IF($B1484="", "", IF(COUNTIF(BL1484:$BY1484, "")=BK$8, IF(L1484="", "", L1484), ""))</f>
        <v/>
      </c>
      <c r="BL1484" s="61" t="str">
        <f>IF($B1484="", "", IF(COUNTIF(BM1484:$BY1484, "")=BL$8, IF(M1484="", "", M1484), ""))</f>
        <v/>
      </c>
      <c r="BM1484" s="61" t="str">
        <f>IF($B1484="", "", IF(COUNTIF(BN1484:$BY1484, "")=BM$8, IF(N1484="", "", N1484), ""))</f>
        <v/>
      </c>
      <c r="BN1484" s="61" t="str">
        <f>IF($B1484="", "", IF(COUNTIF(BO1484:$BY1484, "")=BN$8, IF(O1484="", "", O1484), ""))</f>
        <v/>
      </c>
      <c r="BO1484" s="61" t="str">
        <f>IF($B1484="", "", IF(COUNTIF(BP1484:$BY1484, "")=BO$8, IF(P1484="", "", P1484), ""))</f>
        <v/>
      </c>
      <c r="BP1484" s="61" t="str">
        <f>IF($B1484="", "", IF(COUNTIF(BQ1484:$BY1484, "")=BP$8, IF(Q1484="", "", Q1484), ""))</f>
        <v/>
      </c>
      <c r="BQ1484" s="61" t="str">
        <f>IF($B1484="", "", IF(COUNTIF(BR1484:$BY1484, "")=BQ$8, IF(R1484="", "", R1484), ""))</f>
        <v/>
      </c>
      <c r="BR1484" s="61" t="str">
        <f>IF($B1484="", "", IF(COUNTIF(BS1484:$BY1484, "")=BR$8, IF(S1484="", "", S1484), ""))</f>
        <v/>
      </c>
      <c r="BS1484" s="61" t="str">
        <f>IF($B1484="", "", IF(COUNTIF(BT1484:$BY1484, "")=BS$8, IF(T1484="", "", T1484), ""))</f>
        <v/>
      </c>
      <c r="BT1484" s="61" t="str">
        <f>IF($B1484="", "", IF(COUNTIF(BU1484:$BY1484, "")=BT$8, IF(U1484="", "", U1484), ""))</f>
        <v/>
      </c>
      <c r="BU1484" s="61" t="str">
        <f>IF($B1484="", "", IF(COUNTIF(BV1484:$BY1484, "")=BU$8, IF(V1484="", "", V1484), ""))</f>
        <v/>
      </c>
      <c r="BV1484" s="61" t="str">
        <f>IF($B1484="", "", IF(COUNTIF(BW1484:$BY1484, "")=BV$8, IF(W1484="", "", W1484), ""))</f>
        <v/>
      </c>
      <c r="BW1484" s="61" t="str">
        <f>IF($B1484="", "", IF(COUNTIF(BX1484:$BY1484, "")=BW$8, IF(X1484="", "", X1484), ""))</f>
        <v/>
      </c>
      <c r="BX1484" s="61" t="str">
        <f>IF($B1484="", "", IF(COUNTIF(BY1484:$BY1484, "")=BX$8, IF(Y1484="", "", Y1484), ""))</f>
        <v/>
      </c>
      <c r="BY1484" s="50" t="str">
        <f t="shared" si="623"/>
        <v/>
      </c>
      <c r="CA1484" s="6" t="str">
        <f t="shared" si="624"/>
        <v/>
      </c>
      <c r="CB1484" s="6" t="str">
        <f>IF(CA1484="", "", RANK(CA1484, $CA$9:$CA$2508, 0)+COUNTIF($CA$9:CA1484, CA1484)-1)</f>
        <v/>
      </c>
    </row>
    <row r="1485" spans="1:80" x14ac:dyDescent="0.25">
      <c r="A1485" s="22"/>
      <c r="B1485" s="121" t="str">
        <f>IF('Stock Details'!B1484="", "", 'Stock Details'!B1484)</f>
        <v/>
      </c>
      <c r="C1485" s="22"/>
      <c r="D1485" s="130"/>
      <c r="E1485" s="122"/>
      <c r="F1485" s="131"/>
      <c r="G1485" s="22"/>
      <c r="H1485" s="130" t="str">
        <f t="shared" si="609"/>
        <v/>
      </c>
      <c r="I1485" s="122"/>
      <c r="J1485" s="131"/>
      <c r="K1485" s="22"/>
      <c r="L1485" s="130" t="str">
        <f t="shared" si="610"/>
        <v/>
      </c>
      <c r="M1485" s="122"/>
      <c r="N1485" s="131"/>
      <c r="O1485" s="22"/>
      <c r="P1485" s="130" t="str">
        <f t="shared" si="611"/>
        <v/>
      </c>
      <c r="Q1485" s="122"/>
      <c r="R1485" s="131"/>
      <c r="S1485" s="22"/>
      <c r="T1485" s="130" t="str">
        <f t="shared" si="612"/>
        <v/>
      </c>
      <c r="U1485" s="122"/>
      <c r="V1485" s="131"/>
      <c r="W1485" s="22"/>
      <c r="X1485" s="130" t="str">
        <f t="shared" si="613"/>
        <v/>
      </c>
      <c r="Y1485" s="122"/>
      <c r="Z1485" s="131"/>
      <c r="AA1485" s="22"/>
      <c r="AC1485" s="6" t="str">
        <f t="shared" si="614"/>
        <v/>
      </c>
      <c r="AE1485" s="6" t="str">
        <f t="shared" si="615"/>
        <v/>
      </c>
      <c r="AF1485" s="6" t="str">
        <f t="shared" si="616"/>
        <v/>
      </c>
      <c r="AG1485" s="6" t="str">
        <f t="shared" si="617"/>
        <v/>
      </c>
      <c r="AH1485" s="6" t="str">
        <f t="shared" si="618"/>
        <v/>
      </c>
      <c r="AI1485" s="6" t="str">
        <f t="shared" si="619"/>
        <v/>
      </c>
      <c r="AJ1485" s="6" t="str">
        <f t="shared" si="620"/>
        <v/>
      </c>
      <c r="AL1485" s="9" t="str">
        <f>IF('Stock Details'!F1484="", "", 'Stock Details'!F1484)</f>
        <v/>
      </c>
      <c r="AM1485" s="9" t="str">
        <f>IF('Stock Details'!G1484="", "", 'Stock Details'!G1484)</f>
        <v/>
      </c>
      <c r="AO1485" s="59" t="str">
        <f t="shared" si="621"/>
        <v/>
      </c>
      <c r="AP1485" s="59" t="str">
        <f t="shared" si="599"/>
        <v/>
      </c>
      <c r="AQ1485" s="59" t="str">
        <f t="shared" si="600"/>
        <v/>
      </c>
      <c r="AR1485" s="59" t="str">
        <f t="shared" si="601"/>
        <v/>
      </c>
      <c r="AS1485" s="59" t="str">
        <f t="shared" si="602"/>
        <v/>
      </c>
      <c r="AT1485" s="59" t="str">
        <f t="shared" si="603"/>
        <v/>
      </c>
      <c r="AV1485" s="59" t="str">
        <f t="shared" si="622"/>
        <v/>
      </c>
      <c r="AW1485" s="59" t="str">
        <f t="shared" si="604"/>
        <v/>
      </c>
      <c r="AX1485" s="59" t="str">
        <f t="shared" si="605"/>
        <v/>
      </c>
      <c r="AY1485" s="59" t="str">
        <f t="shared" si="606"/>
        <v/>
      </c>
      <c r="AZ1485" s="59" t="str">
        <f t="shared" si="607"/>
        <v/>
      </c>
      <c r="BA1485" s="59" t="str">
        <f t="shared" si="608"/>
        <v/>
      </c>
      <c r="BC1485" s="49" t="str">
        <f>IF($B1485="", "", IF(COUNTIF(BD1485:$BY1485, "")=BC$8, IF(D1485="", "", D1485), ""))</f>
        <v/>
      </c>
      <c r="BD1485" s="61" t="str">
        <f>IF($B1485="", "", IF(COUNTIF(BE1485:$BY1485, "")=BD$8, IF(E1485="", "", E1485), ""))</f>
        <v/>
      </c>
      <c r="BE1485" s="61" t="str">
        <f>IF($B1485="", "", IF(COUNTIF(BF1485:$BY1485, "")=BE$8, IF(F1485="", "", F1485), ""))</f>
        <v/>
      </c>
      <c r="BF1485" s="61" t="str">
        <f>IF($B1485="", "", IF(COUNTIF(BG1485:$BY1485, "")=BF$8, IF(G1485="", "", G1485), ""))</f>
        <v/>
      </c>
      <c r="BG1485" s="61" t="str">
        <f>IF($B1485="", "", IF(COUNTIF(BH1485:$BY1485, "")=BG$8, IF(H1485="", "", H1485), ""))</f>
        <v/>
      </c>
      <c r="BH1485" s="61" t="str">
        <f>IF($B1485="", "", IF(COUNTIF(BI1485:$BY1485, "")=BH$8, IF(I1485="", "", I1485), ""))</f>
        <v/>
      </c>
      <c r="BI1485" s="61" t="str">
        <f>IF($B1485="", "", IF(COUNTIF(BJ1485:$BY1485, "")=BI$8, IF(J1485="", "", J1485), ""))</f>
        <v/>
      </c>
      <c r="BJ1485" s="61" t="str">
        <f>IF($B1485="", "", IF(COUNTIF(BK1485:$BY1485, "")=BJ$8, IF(K1485="", "", K1485), ""))</f>
        <v/>
      </c>
      <c r="BK1485" s="61" t="str">
        <f>IF($B1485="", "", IF(COUNTIF(BL1485:$BY1485, "")=BK$8, IF(L1485="", "", L1485), ""))</f>
        <v/>
      </c>
      <c r="BL1485" s="61" t="str">
        <f>IF($B1485="", "", IF(COUNTIF(BM1485:$BY1485, "")=BL$8, IF(M1485="", "", M1485), ""))</f>
        <v/>
      </c>
      <c r="BM1485" s="61" t="str">
        <f>IF($B1485="", "", IF(COUNTIF(BN1485:$BY1485, "")=BM$8, IF(N1485="", "", N1485), ""))</f>
        <v/>
      </c>
      <c r="BN1485" s="61" t="str">
        <f>IF($B1485="", "", IF(COUNTIF(BO1485:$BY1485, "")=BN$8, IF(O1485="", "", O1485), ""))</f>
        <v/>
      </c>
      <c r="BO1485" s="61" t="str">
        <f>IF($B1485="", "", IF(COUNTIF(BP1485:$BY1485, "")=BO$8, IF(P1485="", "", P1485), ""))</f>
        <v/>
      </c>
      <c r="BP1485" s="61" t="str">
        <f>IF($B1485="", "", IF(COUNTIF(BQ1485:$BY1485, "")=BP$8, IF(Q1485="", "", Q1485), ""))</f>
        <v/>
      </c>
      <c r="BQ1485" s="61" t="str">
        <f>IF($B1485="", "", IF(COUNTIF(BR1485:$BY1485, "")=BQ$8, IF(R1485="", "", R1485), ""))</f>
        <v/>
      </c>
      <c r="BR1485" s="61" t="str">
        <f>IF($B1485="", "", IF(COUNTIF(BS1485:$BY1485, "")=BR$8, IF(S1485="", "", S1485), ""))</f>
        <v/>
      </c>
      <c r="BS1485" s="61" t="str">
        <f>IF($B1485="", "", IF(COUNTIF(BT1485:$BY1485, "")=BS$8, IF(T1485="", "", T1485), ""))</f>
        <v/>
      </c>
      <c r="BT1485" s="61" t="str">
        <f>IF($B1485="", "", IF(COUNTIF(BU1485:$BY1485, "")=BT$8, IF(U1485="", "", U1485), ""))</f>
        <v/>
      </c>
      <c r="BU1485" s="61" t="str">
        <f>IF($B1485="", "", IF(COUNTIF(BV1485:$BY1485, "")=BU$8, IF(V1485="", "", V1485), ""))</f>
        <v/>
      </c>
      <c r="BV1485" s="61" t="str">
        <f>IF($B1485="", "", IF(COUNTIF(BW1485:$BY1485, "")=BV$8, IF(W1485="", "", W1485), ""))</f>
        <v/>
      </c>
      <c r="BW1485" s="61" t="str">
        <f>IF($B1485="", "", IF(COUNTIF(BX1485:$BY1485, "")=BW$8, IF(X1485="", "", X1485), ""))</f>
        <v/>
      </c>
      <c r="BX1485" s="61" t="str">
        <f>IF($B1485="", "", IF(COUNTIF(BY1485:$BY1485, "")=BX$8, IF(Y1485="", "", Y1485), ""))</f>
        <v/>
      </c>
      <c r="BY1485" s="50" t="str">
        <f t="shared" si="623"/>
        <v/>
      </c>
      <c r="CA1485" s="6" t="str">
        <f t="shared" si="624"/>
        <v/>
      </c>
      <c r="CB1485" s="6" t="str">
        <f>IF(CA1485="", "", RANK(CA1485, $CA$9:$CA$2508, 0)+COUNTIF($CA$9:CA1485, CA1485)-1)</f>
        <v/>
      </c>
    </row>
    <row r="1486" spans="1:80" x14ac:dyDescent="0.25">
      <c r="A1486" s="22"/>
      <c r="B1486" s="121" t="str">
        <f>IF('Stock Details'!B1485="", "", 'Stock Details'!B1485)</f>
        <v/>
      </c>
      <c r="C1486" s="22"/>
      <c r="D1486" s="130"/>
      <c r="E1486" s="122"/>
      <c r="F1486" s="131"/>
      <c r="G1486" s="22"/>
      <c r="H1486" s="130" t="str">
        <f t="shared" si="609"/>
        <v/>
      </c>
      <c r="I1486" s="122"/>
      <c r="J1486" s="131"/>
      <c r="K1486" s="22"/>
      <c r="L1486" s="130" t="str">
        <f t="shared" si="610"/>
        <v/>
      </c>
      <c r="M1486" s="122"/>
      <c r="N1486" s="131"/>
      <c r="O1486" s="22"/>
      <c r="P1486" s="130" t="str">
        <f t="shared" si="611"/>
        <v/>
      </c>
      <c r="Q1486" s="122"/>
      <c r="R1486" s="131"/>
      <c r="S1486" s="22"/>
      <c r="T1486" s="130" t="str">
        <f t="shared" si="612"/>
        <v/>
      </c>
      <c r="U1486" s="122"/>
      <c r="V1486" s="131"/>
      <c r="W1486" s="22"/>
      <c r="X1486" s="130" t="str">
        <f t="shared" si="613"/>
        <v/>
      </c>
      <c r="Y1486" s="122"/>
      <c r="Z1486" s="131"/>
      <c r="AA1486" s="22"/>
      <c r="AC1486" s="6" t="str">
        <f t="shared" si="614"/>
        <v/>
      </c>
      <c r="AE1486" s="6" t="str">
        <f t="shared" si="615"/>
        <v/>
      </c>
      <c r="AF1486" s="6" t="str">
        <f t="shared" si="616"/>
        <v/>
      </c>
      <c r="AG1486" s="6" t="str">
        <f t="shared" si="617"/>
        <v/>
      </c>
      <c r="AH1486" s="6" t="str">
        <f t="shared" si="618"/>
        <v/>
      </c>
      <c r="AI1486" s="6" t="str">
        <f t="shared" si="619"/>
        <v/>
      </c>
      <c r="AJ1486" s="6" t="str">
        <f t="shared" si="620"/>
        <v/>
      </c>
      <c r="AL1486" s="9" t="str">
        <f>IF('Stock Details'!F1485="", "", 'Stock Details'!F1485)</f>
        <v/>
      </c>
      <c r="AM1486" s="9" t="str">
        <f>IF('Stock Details'!G1485="", "", 'Stock Details'!G1485)</f>
        <v/>
      </c>
      <c r="AO1486" s="59" t="str">
        <f t="shared" si="621"/>
        <v/>
      </c>
      <c r="AP1486" s="59" t="str">
        <f t="shared" si="599"/>
        <v/>
      </c>
      <c r="AQ1486" s="59" t="str">
        <f t="shared" si="600"/>
        <v/>
      </c>
      <c r="AR1486" s="59" t="str">
        <f t="shared" si="601"/>
        <v/>
      </c>
      <c r="AS1486" s="59" t="str">
        <f t="shared" si="602"/>
        <v/>
      </c>
      <c r="AT1486" s="59" t="str">
        <f t="shared" si="603"/>
        <v/>
      </c>
      <c r="AV1486" s="59" t="str">
        <f t="shared" si="622"/>
        <v/>
      </c>
      <c r="AW1486" s="59" t="str">
        <f t="shared" si="604"/>
        <v/>
      </c>
      <c r="AX1486" s="59" t="str">
        <f t="shared" si="605"/>
        <v/>
      </c>
      <c r="AY1486" s="59" t="str">
        <f t="shared" si="606"/>
        <v/>
      </c>
      <c r="AZ1486" s="59" t="str">
        <f t="shared" si="607"/>
        <v/>
      </c>
      <c r="BA1486" s="59" t="str">
        <f t="shared" si="608"/>
        <v/>
      </c>
      <c r="BC1486" s="49" t="str">
        <f>IF($B1486="", "", IF(COUNTIF(BD1486:$BY1486, "")=BC$8, IF(D1486="", "", D1486), ""))</f>
        <v/>
      </c>
      <c r="BD1486" s="61" t="str">
        <f>IF($B1486="", "", IF(COUNTIF(BE1486:$BY1486, "")=BD$8, IF(E1486="", "", E1486), ""))</f>
        <v/>
      </c>
      <c r="BE1486" s="61" t="str">
        <f>IF($B1486="", "", IF(COUNTIF(BF1486:$BY1486, "")=BE$8, IF(F1486="", "", F1486), ""))</f>
        <v/>
      </c>
      <c r="BF1486" s="61" t="str">
        <f>IF($B1486="", "", IF(COUNTIF(BG1486:$BY1486, "")=BF$8, IF(G1486="", "", G1486), ""))</f>
        <v/>
      </c>
      <c r="BG1486" s="61" t="str">
        <f>IF($B1486="", "", IF(COUNTIF(BH1486:$BY1486, "")=BG$8, IF(H1486="", "", H1486), ""))</f>
        <v/>
      </c>
      <c r="BH1486" s="61" t="str">
        <f>IF($B1486="", "", IF(COUNTIF(BI1486:$BY1486, "")=BH$8, IF(I1486="", "", I1486), ""))</f>
        <v/>
      </c>
      <c r="BI1486" s="61" t="str">
        <f>IF($B1486="", "", IF(COUNTIF(BJ1486:$BY1486, "")=BI$8, IF(J1486="", "", J1486), ""))</f>
        <v/>
      </c>
      <c r="BJ1486" s="61" t="str">
        <f>IF($B1486="", "", IF(COUNTIF(BK1486:$BY1486, "")=BJ$8, IF(K1486="", "", K1486), ""))</f>
        <v/>
      </c>
      <c r="BK1486" s="61" t="str">
        <f>IF($B1486="", "", IF(COUNTIF(BL1486:$BY1486, "")=BK$8, IF(L1486="", "", L1486), ""))</f>
        <v/>
      </c>
      <c r="BL1486" s="61" t="str">
        <f>IF($B1486="", "", IF(COUNTIF(BM1486:$BY1486, "")=BL$8, IF(M1486="", "", M1486), ""))</f>
        <v/>
      </c>
      <c r="BM1486" s="61" t="str">
        <f>IF($B1486="", "", IF(COUNTIF(BN1486:$BY1486, "")=BM$8, IF(N1486="", "", N1486), ""))</f>
        <v/>
      </c>
      <c r="BN1486" s="61" t="str">
        <f>IF($B1486="", "", IF(COUNTIF(BO1486:$BY1486, "")=BN$8, IF(O1486="", "", O1486), ""))</f>
        <v/>
      </c>
      <c r="BO1486" s="61" t="str">
        <f>IF($B1486="", "", IF(COUNTIF(BP1486:$BY1486, "")=BO$8, IF(P1486="", "", P1486), ""))</f>
        <v/>
      </c>
      <c r="BP1486" s="61" t="str">
        <f>IF($B1486="", "", IF(COUNTIF(BQ1486:$BY1486, "")=BP$8, IF(Q1486="", "", Q1486), ""))</f>
        <v/>
      </c>
      <c r="BQ1486" s="61" t="str">
        <f>IF($B1486="", "", IF(COUNTIF(BR1486:$BY1486, "")=BQ$8, IF(R1486="", "", R1486), ""))</f>
        <v/>
      </c>
      <c r="BR1486" s="61" t="str">
        <f>IF($B1486="", "", IF(COUNTIF(BS1486:$BY1486, "")=BR$8, IF(S1486="", "", S1486), ""))</f>
        <v/>
      </c>
      <c r="BS1486" s="61" t="str">
        <f>IF($B1486="", "", IF(COUNTIF(BT1486:$BY1486, "")=BS$8, IF(T1486="", "", T1486), ""))</f>
        <v/>
      </c>
      <c r="BT1486" s="61" t="str">
        <f>IF($B1486="", "", IF(COUNTIF(BU1486:$BY1486, "")=BT$8, IF(U1486="", "", U1486), ""))</f>
        <v/>
      </c>
      <c r="BU1486" s="61" t="str">
        <f>IF($B1486="", "", IF(COUNTIF(BV1486:$BY1486, "")=BU$8, IF(V1486="", "", V1486), ""))</f>
        <v/>
      </c>
      <c r="BV1486" s="61" t="str">
        <f>IF($B1486="", "", IF(COUNTIF(BW1486:$BY1486, "")=BV$8, IF(W1486="", "", W1486), ""))</f>
        <v/>
      </c>
      <c r="BW1486" s="61" t="str">
        <f>IF($B1486="", "", IF(COUNTIF(BX1486:$BY1486, "")=BW$8, IF(X1486="", "", X1486), ""))</f>
        <v/>
      </c>
      <c r="BX1486" s="61" t="str">
        <f>IF($B1486="", "", IF(COUNTIF(BY1486:$BY1486, "")=BX$8, IF(Y1486="", "", Y1486), ""))</f>
        <v/>
      </c>
      <c r="BY1486" s="50" t="str">
        <f t="shared" si="623"/>
        <v/>
      </c>
      <c r="CA1486" s="6" t="str">
        <f t="shared" si="624"/>
        <v/>
      </c>
      <c r="CB1486" s="6" t="str">
        <f>IF(CA1486="", "", RANK(CA1486, $CA$9:$CA$2508, 0)+COUNTIF($CA$9:CA1486, CA1486)-1)</f>
        <v/>
      </c>
    </row>
    <row r="1487" spans="1:80" x14ac:dyDescent="0.25">
      <c r="A1487" s="22"/>
      <c r="B1487" s="121" t="str">
        <f>IF('Stock Details'!B1486="", "", 'Stock Details'!B1486)</f>
        <v/>
      </c>
      <c r="C1487" s="22"/>
      <c r="D1487" s="130"/>
      <c r="E1487" s="122"/>
      <c r="F1487" s="131"/>
      <c r="G1487" s="22"/>
      <c r="H1487" s="130" t="str">
        <f t="shared" si="609"/>
        <v/>
      </c>
      <c r="I1487" s="122"/>
      <c r="J1487" s="131"/>
      <c r="K1487" s="22"/>
      <c r="L1487" s="130" t="str">
        <f t="shared" si="610"/>
        <v/>
      </c>
      <c r="M1487" s="122"/>
      <c r="N1487" s="131"/>
      <c r="O1487" s="22"/>
      <c r="P1487" s="130" t="str">
        <f t="shared" si="611"/>
        <v/>
      </c>
      <c r="Q1487" s="122"/>
      <c r="R1487" s="131"/>
      <c r="S1487" s="22"/>
      <c r="T1487" s="130" t="str">
        <f t="shared" si="612"/>
        <v/>
      </c>
      <c r="U1487" s="122"/>
      <c r="V1487" s="131"/>
      <c r="W1487" s="22"/>
      <c r="X1487" s="130" t="str">
        <f t="shared" si="613"/>
        <v/>
      </c>
      <c r="Y1487" s="122"/>
      <c r="Z1487" s="131"/>
      <c r="AA1487" s="22"/>
      <c r="AC1487" s="6" t="str">
        <f t="shared" si="614"/>
        <v/>
      </c>
      <c r="AE1487" s="6" t="str">
        <f t="shared" si="615"/>
        <v/>
      </c>
      <c r="AF1487" s="6" t="str">
        <f t="shared" si="616"/>
        <v/>
      </c>
      <c r="AG1487" s="6" t="str">
        <f t="shared" si="617"/>
        <v/>
      </c>
      <c r="AH1487" s="6" t="str">
        <f t="shared" si="618"/>
        <v/>
      </c>
      <c r="AI1487" s="6" t="str">
        <f t="shared" si="619"/>
        <v/>
      </c>
      <c r="AJ1487" s="6" t="str">
        <f t="shared" si="620"/>
        <v/>
      </c>
      <c r="AL1487" s="9" t="str">
        <f>IF('Stock Details'!F1486="", "", 'Stock Details'!F1486)</f>
        <v/>
      </c>
      <c r="AM1487" s="9" t="str">
        <f>IF('Stock Details'!G1486="", "", 'Stock Details'!G1486)</f>
        <v/>
      </c>
      <c r="AO1487" s="59" t="str">
        <f t="shared" si="621"/>
        <v/>
      </c>
      <c r="AP1487" s="59" t="str">
        <f t="shared" si="599"/>
        <v/>
      </c>
      <c r="AQ1487" s="59" t="str">
        <f t="shared" si="600"/>
        <v/>
      </c>
      <c r="AR1487" s="59" t="str">
        <f t="shared" si="601"/>
        <v/>
      </c>
      <c r="AS1487" s="59" t="str">
        <f t="shared" si="602"/>
        <v/>
      </c>
      <c r="AT1487" s="59" t="str">
        <f t="shared" si="603"/>
        <v/>
      </c>
      <c r="AV1487" s="59" t="str">
        <f t="shared" si="622"/>
        <v/>
      </c>
      <c r="AW1487" s="59" t="str">
        <f t="shared" si="604"/>
        <v/>
      </c>
      <c r="AX1487" s="59" t="str">
        <f t="shared" si="605"/>
        <v/>
      </c>
      <c r="AY1487" s="59" t="str">
        <f t="shared" si="606"/>
        <v/>
      </c>
      <c r="AZ1487" s="59" t="str">
        <f t="shared" si="607"/>
        <v/>
      </c>
      <c r="BA1487" s="59" t="str">
        <f t="shared" si="608"/>
        <v/>
      </c>
      <c r="BC1487" s="49" t="str">
        <f>IF($B1487="", "", IF(COUNTIF(BD1487:$BY1487, "")=BC$8, IF(D1487="", "", D1487), ""))</f>
        <v/>
      </c>
      <c r="BD1487" s="61" t="str">
        <f>IF($B1487="", "", IF(COUNTIF(BE1487:$BY1487, "")=BD$8, IF(E1487="", "", E1487), ""))</f>
        <v/>
      </c>
      <c r="BE1487" s="61" t="str">
        <f>IF($B1487="", "", IF(COUNTIF(BF1487:$BY1487, "")=BE$8, IF(F1487="", "", F1487), ""))</f>
        <v/>
      </c>
      <c r="BF1487" s="61" t="str">
        <f>IF($B1487="", "", IF(COUNTIF(BG1487:$BY1487, "")=BF$8, IF(G1487="", "", G1487), ""))</f>
        <v/>
      </c>
      <c r="BG1487" s="61" t="str">
        <f>IF($B1487="", "", IF(COUNTIF(BH1487:$BY1487, "")=BG$8, IF(H1487="", "", H1487), ""))</f>
        <v/>
      </c>
      <c r="BH1487" s="61" t="str">
        <f>IF($B1487="", "", IF(COUNTIF(BI1487:$BY1487, "")=BH$8, IF(I1487="", "", I1487), ""))</f>
        <v/>
      </c>
      <c r="BI1487" s="61" t="str">
        <f>IF($B1487="", "", IF(COUNTIF(BJ1487:$BY1487, "")=BI$8, IF(J1487="", "", J1487), ""))</f>
        <v/>
      </c>
      <c r="BJ1487" s="61" t="str">
        <f>IF($B1487="", "", IF(COUNTIF(BK1487:$BY1487, "")=BJ$8, IF(K1487="", "", K1487), ""))</f>
        <v/>
      </c>
      <c r="BK1487" s="61" t="str">
        <f>IF($B1487="", "", IF(COUNTIF(BL1487:$BY1487, "")=BK$8, IF(L1487="", "", L1487), ""))</f>
        <v/>
      </c>
      <c r="BL1487" s="61" t="str">
        <f>IF($B1487="", "", IF(COUNTIF(BM1487:$BY1487, "")=BL$8, IF(M1487="", "", M1487), ""))</f>
        <v/>
      </c>
      <c r="BM1487" s="61" t="str">
        <f>IF($B1487="", "", IF(COUNTIF(BN1487:$BY1487, "")=BM$8, IF(N1487="", "", N1487), ""))</f>
        <v/>
      </c>
      <c r="BN1487" s="61" t="str">
        <f>IF($B1487="", "", IF(COUNTIF(BO1487:$BY1487, "")=BN$8, IF(O1487="", "", O1487), ""))</f>
        <v/>
      </c>
      <c r="BO1487" s="61" t="str">
        <f>IF($B1487="", "", IF(COUNTIF(BP1487:$BY1487, "")=BO$8, IF(P1487="", "", P1487), ""))</f>
        <v/>
      </c>
      <c r="BP1487" s="61" t="str">
        <f>IF($B1487="", "", IF(COUNTIF(BQ1487:$BY1487, "")=BP$8, IF(Q1487="", "", Q1487), ""))</f>
        <v/>
      </c>
      <c r="BQ1487" s="61" t="str">
        <f>IF($B1487="", "", IF(COUNTIF(BR1487:$BY1487, "")=BQ$8, IF(R1487="", "", R1487), ""))</f>
        <v/>
      </c>
      <c r="BR1487" s="61" t="str">
        <f>IF($B1487="", "", IF(COUNTIF(BS1487:$BY1487, "")=BR$8, IF(S1487="", "", S1487), ""))</f>
        <v/>
      </c>
      <c r="BS1487" s="61" t="str">
        <f>IF($B1487="", "", IF(COUNTIF(BT1487:$BY1487, "")=BS$8, IF(T1487="", "", T1487), ""))</f>
        <v/>
      </c>
      <c r="BT1487" s="61" t="str">
        <f>IF($B1487="", "", IF(COUNTIF(BU1487:$BY1487, "")=BT$8, IF(U1487="", "", U1487), ""))</f>
        <v/>
      </c>
      <c r="BU1487" s="61" t="str">
        <f>IF($B1487="", "", IF(COUNTIF(BV1487:$BY1487, "")=BU$8, IF(V1487="", "", V1487), ""))</f>
        <v/>
      </c>
      <c r="BV1487" s="61" t="str">
        <f>IF($B1487="", "", IF(COUNTIF(BW1487:$BY1487, "")=BV$8, IF(W1487="", "", W1487), ""))</f>
        <v/>
      </c>
      <c r="BW1487" s="61" t="str">
        <f>IF($B1487="", "", IF(COUNTIF(BX1487:$BY1487, "")=BW$8, IF(X1487="", "", X1487), ""))</f>
        <v/>
      </c>
      <c r="BX1487" s="61" t="str">
        <f>IF($B1487="", "", IF(COUNTIF(BY1487:$BY1487, "")=BX$8, IF(Y1487="", "", Y1487), ""))</f>
        <v/>
      </c>
      <c r="BY1487" s="50" t="str">
        <f t="shared" si="623"/>
        <v/>
      </c>
      <c r="CA1487" s="6" t="str">
        <f t="shared" si="624"/>
        <v/>
      </c>
      <c r="CB1487" s="6" t="str">
        <f>IF(CA1487="", "", RANK(CA1487, $CA$9:$CA$2508, 0)+COUNTIF($CA$9:CA1487, CA1487)-1)</f>
        <v/>
      </c>
    </row>
    <row r="1488" spans="1:80" x14ac:dyDescent="0.25">
      <c r="A1488" s="22"/>
      <c r="B1488" s="121" t="str">
        <f>IF('Stock Details'!B1487="", "", 'Stock Details'!B1487)</f>
        <v/>
      </c>
      <c r="C1488" s="22"/>
      <c r="D1488" s="130"/>
      <c r="E1488" s="122"/>
      <c r="F1488" s="131"/>
      <c r="G1488" s="22"/>
      <c r="H1488" s="130" t="str">
        <f t="shared" si="609"/>
        <v/>
      </c>
      <c r="I1488" s="122"/>
      <c r="J1488" s="131"/>
      <c r="K1488" s="22"/>
      <c r="L1488" s="130" t="str">
        <f t="shared" si="610"/>
        <v/>
      </c>
      <c r="M1488" s="122"/>
      <c r="N1488" s="131"/>
      <c r="O1488" s="22"/>
      <c r="P1488" s="130" t="str">
        <f t="shared" si="611"/>
        <v/>
      </c>
      <c r="Q1488" s="122"/>
      <c r="R1488" s="131"/>
      <c r="S1488" s="22"/>
      <c r="T1488" s="130" t="str">
        <f t="shared" si="612"/>
        <v/>
      </c>
      <c r="U1488" s="122"/>
      <c r="V1488" s="131"/>
      <c r="W1488" s="22"/>
      <c r="X1488" s="130" t="str">
        <f t="shared" si="613"/>
        <v/>
      </c>
      <c r="Y1488" s="122"/>
      <c r="Z1488" s="131"/>
      <c r="AA1488" s="22"/>
      <c r="AC1488" s="6" t="str">
        <f t="shared" si="614"/>
        <v/>
      </c>
      <c r="AE1488" s="6" t="str">
        <f t="shared" si="615"/>
        <v/>
      </c>
      <c r="AF1488" s="6" t="str">
        <f t="shared" si="616"/>
        <v/>
      </c>
      <c r="AG1488" s="6" t="str">
        <f t="shared" si="617"/>
        <v/>
      </c>
      <c r="AH1488" s="6" t="str">
        <f t="shared" si="618"/>
        <v/>
      </c>
      <c r="AI1488" s="6" t="str">
        <f t="shared" si="619"/>
        <v/>
      </c>
      <c r="AJ1488" s="6" t="str">
        <f t="shared" si="620"/>
        <v/>
      </c>
      <c r="AL1488" s="9" t="str">
        <f>IF('Stock Details'!F1487="", "", 'Stock Details'!F1487)</f>
        <v/>
      </c>
      <c r="AM1488" s="9" t="str">
        <f>IF('Stock Details'!G1487="", "", 'Stock Details'!G1487)</f>
        <v/>
      </c>
      <c r="AO1488" s="59" t="str">
        <f t="shared" si="621"/>
        <v/>
      </c>
      <c r="AP1488" s="59" t="str">
        <f t="shared" si="599"/>
        <v/>
      </c>
      <c r="AQ1488" s="59" t="str">
        <f t="shared" si="600"/>
        <v/>
      </c>
      <c r="AR1488" s="59" t="str">
        <f t="shared" si="601"/>
        <v/>
      </c>
      <c r="AS1488" s="59" t="str">
        <f t="shared" si="602"/>
        <v/>
      </c>
      <c r="AT1488" s="59" t="str">
        <f t="shared" si="603"/>
        <v/>
      </c>
      <c r="AV1488" s="59" t="str">
        <f t="shared" si="622"/>
        <v/>
      </c>
      <c r="AW1488" s="59" t="str">
        <f t="shared" si="604"/>
        <v/>
      </c>
      <c r="AX1488" s="59" t="str">
        <f t="shared" si="605"/>
        <v/>
      </c>
      <c r="AY1488" s="59" t="str">
        <f t="shared" si="606"/>
        <v/>
      </c>
      <c r="AZ1488" s="59" t="str">
        <f t="shared" si="607"/>
        <v/>
      </c>
      <c r="BA1488" s="59" t="str">
        <f t="shared" si="608"/>
        <v/>
      </c>
      <c r="BC1488" s="49" t="str">
        <f>IF($B1488="", "", IF(COUNTIF(BD1488:$BY1488, "")=BC$8, IF(D1488="", "", D1488), ""))</f>
        <v/>
      </c>
      <c r="BD1488" s="61" t="str">
        <f>IF($B1488="", "", IF(COUNTIF(BE1488:$BY1488, "")=BD$8, IF(E1488="", "", E1488), ""))</f>
        <v/>
      </c>
      <c r="BE1488" s="61" t="str">
        <f>IF($B1488="", "", IF(COUNTIF(BF1488:$BY1488, "")=BE$8, IF(F1488="", "", F1488), ""))</f>
        <v/>
      </c>
      <c r="BF1488" s="61" t="str">
        <f>IF($B1488="", "", IF(COUNTIF(BG1488:$BY1488, "")=BF$8, IF(G1488="", "", G1488), ""))</f>
        <v/>
      </c>
      <c r="BG1488" s="61" t="str">
        <f>IF($B1488="", "", IF(COUNTIF(BH1488:$BY1488, "")=BG$8, IF(H1488="", "", H1488), ""))</f>
        <v/>
      </c>
      <c r="BH1488" s="61" t="str">
        <f>IF($B1488="", "", IF(COUNTIF(BI1488:$BY1488, "")=BH$8, IF(I1488="", "", I1488), ""))</f>
        <v/>
      </c>
      <c r="BI1488" s="61" t="str">
        <f>IF($B1488="", "", IF(COUNTIF(BJ1488:$BY1488, "")=BI$8, IF(J1488="", "", J1488), ""))</f>
        <v/>
      </c>
      <c r="BJ1488" s="61" t="str">
        <f>IF($B1488="", "", IF(COUNTIF(BK1488:$BY1488, "")=BJ$8, IF(K1488="", "", K1488), ""))</f>
        <v/>
      </c>
      <c r="BK1488" s="61" t="str">
        <f>IF($B1488="", "", IF(COUNTIF(BL1488:$BY1488, "")=BK$8, IF(L1488="", "", L1488), ""))</f>
        <v/>
      </c>
      <c r="BL1488" s="61" t="str">
        <f>IF($B1488="", "", IF(COUNTIF(BM1488:$BY1488, "")=BL$8, IF(M1488="", "", M1488), ""))</f>
        <v/>
      </c>
      <c r="BM1488" s="61" t="str">
        <f>IF($B1488="", "", IF(COUNTIF(BN1488:$BY1488, "")=BM$8, IF(N1488="", "", N1488), ""))</f>
        <v/>
      </c>
      <c r="BN1488" s="61" t="str">
        <f>IF($B1488="", "", IF(COUNTIF(BO1488:$BY1488, "")=BN$8, IF(O1488="", "", O1488), ""))</f>
        <v/>
      </c>
      <c r="BO1488" s="61" t="str">
        <f>IF($B1488="", "", IF(COUNTIF(BP1488:$BY1488, "")=BO$8, IF(P1488="", "", P1488), ""))</f>
        <v/>
      </c>
      <c r="BP1488" s="61" t="str">
        <f>IF($B1488="", "", IF(COUNTIF(BQ1488:$BY1488, "")=BP$8, IF(Q1488="", "", Q1488), ""))</f>
        <v/>
      </c>
      <c r="BQ1488" s="61" t="str">
        <f>IF($B1488="", "", IF(COUNTIF(BR1488:$BY1488, "")=BQ$8, IF(R1488="", "", R1488), ""))</f>
        <v/>
      </c>
      <c r="BR1488" s="61" t="str">
        <f>IF($B1488="", "", IF(COUNTIF(BS1488:$BY1488, "")=BR$8, IF(S1488="", "", S1488), ""))</f>
        <v/>
      </c>
      <c r="BS1488" s="61" t="str">
        <f>IF($B1488="", "", IF(COUNTIF(BT1488:$BY1488, "")=BS$8, IF(T1488="", "", T1488), ""))</f>
        <v/>
      </c>
      <c r="BT1488" s="61" t="str">
        <f>IF($B1488="", "", IF(COUNTIF(BU1488:$BY1488, "")=BT$8, IF(U1488="", "", U1488), ""))</f>
        <v/>
      </c>
      <c r="BU1488" s="61" t="str">
        <f>IF($B1488="", "", IF(COUNTIF(BV1488:$BY1488, "")=BU$8, IF(V1488="", "", V1488), ""))</f>
        <v/>
      </c>
      <c r="BV1488" s="61" t="str">
        <f>IF($B1488="", "", IF(COUNTIF(BW1488:$BY1488, "")=BV$8, IF(W1488="", "", W1488), ""))</f>
        <v/>
      </c>
      <c r="BW1488" s="61" t="str">
        <f>IF($B1488="", "", IF(COUNTIF(BX1488:$BY1488, "")=BW$8, IF(X1488="", "", X1488), ""))</f>
        <v/>
      </c>
      <c r="BX1488" s="61" t="str">
        <f>IF($B1488="", "", IF(COUNTIF(BY1488:$BY1488, "")=BX$8, IF(Y1488="", "", Y1488), ""))</f>
        <v/>
      </c>
      <c r="BY1488" s="50" t="str">
        <f t="shared" si="623"/>
        <v/>
      </c>
      <c r="CA1488" s="6" t="str">
        <f t="shared" si="624"/>
        <v/>
      </c>
      <c r="CB1488" s="6" t="str">
        <f>IF(CA1488="", "", RANK(CA1488, $CA$9:$CA$2508, 0)+COUNTIF($CA$9:CA1488, CA1488)-1)</f>
        <v/>
      </c>
    </row>
    <row r="1489" spans="1:80" x14ac:dyDescent="0.25">
      <c r="A1489" s="22"/>
      <c r="B1489" s="121" t="str">
        <f>IF('Stock Details'!B1488="", "", 'Stock Details'!B1488)</f>
        <v/>
      </c>
      <c r="C1489" s="22"/>
      <c r="D1489" s="130"/>
      <c r="E1489" s="122"/>
      <c r="F1489" s="131"/>
      <c r="G1489" s="22"/>
      <c r="H1489" s="130" t="str">
        <f t="shared" si="609"/>
        <v/>
      </c>
      <c r="I1489" s="122"/>
      <c r="J1489" s="131"/>
      <c r="K1489" s="22"/>
      <c r="L1489" s="130" t="str">
        <f t="shared" si="610"/>
        <v/>
      </c>
      <c r="M1489" s="122"/>
      <c r="N1489" s="131"/>
      <c r="O1489" s="22"/>
      <c r="P1489" s="130" t="str">
        <f t="shared" si="611"/>
        <v/>
      </c>
      <c r="Q1489" s="122"/>
      <c r="R1489" s="131"/>
      <c r="S1489" s="22"/>
      <c r="T1489" s="130" t="str">
        <f t="shared" si="612"/>
        <v/>
      </c>
      <c r="U1489" s="122"/>
      <c r="V1489" s="131"/>
      <c r="W1489" s="22"/>
      <c r="X1489" s="130" t="str">
        <f t="shared" si="613"/>
        <v/>
      </c>
      <c r="Y1489" s="122"/>
      <c r="Z1489" s="131"/>
      <c r="AA1489" s="22"/>
      <c r="AC1489" s="6" t="str">
        <f t="shared" si="614"/>
        <v/>
      </c>
      <c r="AE1489" s="6" t="str">
        <f t="shared" si="615"/>
        <v/>
      </c>
      <c r="AF1489" s="6" t="str">
        <f t="shared" si="616"/>
        <v/>
      </c>
      <c r="AG1489" s="6" t="str">
        <f t="shared" si="617"/>
        <v/>
      </c>
      <c r="AH1489" s="6" t="str">
        <f t="shared" si="618"/>
        <v/>
      </c>
      <c r="AI1489" s="6" t="str">
        <f t="shared" si="619"/>
        <v/>
      </c>
      <c r="AJ1489" s="6" t="str">
        <f t="shared" si="620"/>
        <v/>
      </c>
      <c r="AL1489" s="9" t="str">
        <f>IF('Stock Details'!F1488="", "", 'Stock Details'!F1488)</f>
        <v/>
      </c>
      <c r="AM1489" s="9" t="str">
        <f>IF('Stock Details'!G1488="", "", 'Stock Details'!G1488)</f>
        <v/>
      </c>
      <c r="AO1489" s="59" t="str">
        <f t="shared" si="621"/>
        <v/>
      </c>
      <c r="AP1489" s="59" t="str">
        <f t="shared" si="599"/>
        <v/>
      </c>
      <c r="AQ1489" s="59" t="str">
        <f t="shared" si="600"/>
        <v/>
      </c>
      <c r="AR1489" s="59" t="str">
        <f t="shared" si="601"/>
        <v/>
      </c>
      <c r="AS1489" s="59" t="str">
        <f t="shared" si="602"/>
        <v/>
      </c>
      <c r="AT1489" s="59" t="str">
        <f t="shared" si="603"/>
        <v/>
      </c>
      <c r="AV1489" s="59" t="str">
        <f t="shared" si="622"/>
        <v/>
      </c>
      <c r="AW1489" s="59" t="str">
        <f t="shared" si="604"/>
        <v/>
      </c>
      <c r="AX1489" s="59" t="str">
        <f t="shared" si="605"/>
        <v/>
      </c>
      <c r="AY1489" s="59" t="str">
        <f t="shared" si="606"/>
        <v/>
      </c>
      <c r="AZ1489" s="59" t="str">
        <f t="shared" si="607"/>
        <v/>
      </c>
      <c r="BA1489" s="59" t="str">
        <f t="shared" si="608"/>
        <v/>
      </c>
      <c r="BC1489" s="49" t="str">
        <f>IF($B1489="", "", IF(COUNTIF(BD1489:$BY1489, "")=BC$8, IF(D1489="", "", D1489), ""))</f>
        <v/>
      </c>
      <c r="BD1489" s="61" t="str">
        <f>IF($B1489="", "", IF(COUNTIF(BE1489:$BY1489, "")=BD$8, IF(E1489="", "", E1489), ""))</f>
        <v/>
      </c>
      <c r="BE1489" s="61" t="str">
        <f>IF($B1489="", "", IF(COUNTIF(BF1489:$BY1489, "")=BE$8, IF(F1489="", "", F1489), ""))</f>
        <v/>
      </c>
      <c r="BF1489" s="61" t="str">
        <f>IF($B1489="", "", IF(COUNTIF(BG1489:$BY1489, "")=BF$8, IF(G1489="", "", G1489), ""))</f>
        <v/>
      </c>
      <c r="BG1489" s="61" t="str">
        <f>IF($B1489="", "", IF(COUNTIF(BH1489:$BY1489, "")=BG$8, IF(H1489="", "", H1489), ""))</f>
        <v/>
      </c>
      <c r="BH1489" s="61" t="str">
        <f>IF($B1489="", "", IF(COUNTIF(BI1489:$BY1489, "")=BH$8, IF(I1489="", "", I1489), ""))</f>
        <v/>
      </c>
      <c r="BI1489" s="61" t="str">
        <f>IF($B1489="", "", IF(COUNTIF(BJ1489:$BY1489, "")=BI$8, IF(J1489="", "", J1489), ""))</f>
        <v/>
      </c>
      <c r="BJ1489" s="61" t="str">
        <f>IF($B1489="", "", IF(COUNTIF(BK1489:$BY1489, "")=BJ$8, IF(K1489="", "", K1489), ""))</f>
        <v/>
      </c>
      <c r="BK1489" s="61" t="str">
        <f>IF($B1489="", "", IF(COUNTIF(BL1489:$BY1489, "")=BK$8, IF(L1489="", "", L1489), ""))</f>
        <v/>
      </c>
      <c r="BL1489" s="61" t="str">
        <f>IF($B1489="", "", IF(COUNTIF(BM1489:$BY1489, "")=BL$8, IF(M1489="", "", M1489), ""))</f>
        <v/>
      </c>
      <c r="BM1489" s="61" t="str">
        <f>IF($B1489="", "", IF(COUNTIF(BN1489:$BY1489, "")=BM$8, IF(N1489="", "", N1489), ""))</f>
        <v/>
      </c>
      <c r="BN1489" s="61" t="str">
        <f>IF($B1489="", "", IF(COUNTIF(BO1489:$BY1489, "")=BN$8, IF(O1489="", "", O1489), ""))</f>
        <v/>
      </c>
      <c r="BO1489" s="61" t="str">
        <f>IF($B1489="", "", IF(COUNTIF(BP1489:$BY1489, "")=BO$8, IF(P1489="", "", P1489), ""))</f>
        <v/>
      </c>
      <c r="BP1489" s="61" t="str">
        <f>IF($B1489="", "", IF(COUNTIF(BQ1489:$BY1489, "")=BP$8, IF(Q1489="", "", Q1489), ""))</f>
        <v/>
      </c>
      <c r="BQ1489" s="61" t="str">
        <f>IF($B1489="", "", IF(COUNTIF(BR1489:$BY1489, "")=BQ$8, IF(R1489="", "", R1489), ""))</f>
        <v/>
      </c>
      <c r="BR1489" s="61" t="str">
        <f>IF($B1489="", "", IF(COUNTIF(BS1489:$BY1489, "")=BR$8, IF(S1489="", "", S1489), ""))</f>
        <v/>
      </c>
      <c r="BS1489" s="61" t="str">
        <f>IF($B1489="", "", IF(COUNTIF(BT1489:$BY1489, "")=BS$8, IF(T1489="", "", T1489), ""))</f>
        <v/>
      </c>
      <c r="BT1489" s="61" t="str">
        <f>IF($B1489="", "", IF(COUNTIF(BU1489:$BY1489, "")=BT$8, IF(U1489="", "", U1489), ""))</f>
        <v/>
      </c>
      <c r="BU1489" s="61" t="str">
        <f>IF($B1489="", "", IF(COUNTIF(BV1489:$BY1489, "")=BU$8, IF(V1489="", "", V1489), ""))</f>
        <v/>
      </c>
      <c r="BV1489" s="61" t="str">
        <f>IF($B1489="", "", IF(COUNTIF(BW1489:$BY1489, "")=BV$8, IF(W1489="", "", W1489), ""))</f>
        <v/>
      </c>
      <c r="BW1489" s="61" t="str">
        <f>IF($B1489="", "", IF(COUNTIF(BX1489:$BY1489, "")=BW$8, IF(X1489="", "", X1489), ""))</f>
        <v/>
      </c>
      <c r="BX1489" s="61" t="str">
        <f>IF($B1489="", "", IF(COUNTIF(BY1489:$BY1489, "")=BX$8, IF(Y1489="", "", Y1489), ""))</f>
        <v/>
      </c>
      <c r="BY1489" s="50" t="str">
        <f t="shared" si="623"/>
        <v/>
      </c>
      <c r="CA1489" s="6" t="str">
        <f t="shared" si="624"/>
        <v/>
      </c>
      <c r="CB1489" s="6" t="str">
        <f>IF(CA1489="", "", RANK(CA1489, $CA$9:$CA$2508, 0)+COUNTIF($CA$9:CA1489, CA1489)-1)</f>
        <v/>
      </c>
    </row>
    <row r="1490" spans="1:80" x14ac:dyDescent="0.25">
      <c r="A1490" s="22"/>
      <c r="B1490" s="121" t="str">
        <f>IF('Stock Details'!B1489="", "", 'Stock Details'!B1489)</f>
        <v/>
      </c>
      <c r="C1490" s="22"/>
      <c r="D1490" s="130"/>
      <c r="E1490" s="122"/>
      <c r="F1490" s="131"/>
      <c r="G1490" s="22"/>
      <c r="H1490" s="130" t="str">
        <f t="shared" si="609"/>
        <v/>
      </c>
      <c r="I1490" s="122"/>
      <c r="J1490" s="131"/>
      <c r="K1490" s="22"/>
      <c r="L1490" s="130" t="str">
        <f t="shared" si="610"/>
        <v/>
      </c>
      <c r="M1490" s="122"/>
      <c r="N1490" s="131"/>
      <c r="O1490" s="22"/>
      <c r="P1490" s="130" t="str">
        <f t="shared" si="611"/>
        <v/>
      </c>
      <c r="Q1490" s="122"/>
      <c r="R1490" s="131"/>
      <c r="S1490" s="22"/>
      <c r="T1490" s="130" t="str">
        <f t="shared" si="612"/>
        <v/>
      </c>
      <c r="U1490" s="122"/>
      <c r="V1490" s="131"/>
      <c r="W1490" s="22"/>
      <c r="X1490" s="130" t="str">
        <f t="shared" si="613"/>
        <v/>
      </c>
      <c r="Y1490" s="122"/>
      <c r="Z1490" s="131"/>
      <c r="AA1490" s="22"/>
      <c r="AC1490" s="6" t="str">
        <f t="shared" si="614"/>
        <v/>
      </c>
      <c r="AE1490" s="6" t="str">
        <f t="shared" si="615"/>
        <v/>
      </c>
      <c r="AF1490" s="6" t="str">
        <f t="shared" si="616"/>
        <v/>
      </c>
      <c r="AG1490" s="6" t="str">
        <f t="shared" si="617"/>
        <v/>
      </c>
      <c r="AH1490" s="6" t="str">
        <f t="shared" si="618"/>
        <v/>
      </c>
      <c r="AI1490" s="6" t="str">
        <f t="shared" si="619"/>
        <v/>
      </c>
      <c r="AJ1490" s="6" t="str">
        <f t="shared" si="620"/>
        <v/>
      </c>
      <c r="AL1490" s="9" t="str">
        <f>IF('Stock Details'!F1489="", "", 'Stock Details'!F1489)</f>
        <v/>
      </c>
      <c r="AM1490" s="9" t="str">
        <f>IF('Stock Details'!G1489="", "", 'Stock Details'!G1489)</f>
        <v/>
      </c>
      <c r="AO1490" s="59" t="str">
        <f t="shared" si="621"/>
        <v/>
      </c>
      <c r="AP1490" s="59" t="str">
        <f t="shared" si="599"/>
        <v/>
      </c>
      <c r="AQ1490" s="59" t="str">
        <f t="shared" si="600"/>
        <v/>
      </c>
      <c r="AR1490" s="59" t="str">
        <f t="shared" si="601"/>
        <v/>
      </c>
      <c r="AS1490" s="59" t="str">
        <f t="shared" si="602"/>
        <v/>
      </c>
      <c r="AT1490" s="59" t="str">
        <f t="shared" si="603"/>
        <v/>
      </c>
      <c r="AV1490" s="59" t="str">
        <f t="shared" si="622"/>
        <v/>
      </c>
      <c r="AW1490" s="59" t="str">
        <f t="shared" si="604"/>
        <v/>
      </c>
      <c r="AX1490" s="59" t="str">
        <f t="shared" si="605"/>
        <v/>
      </c>
      <c r="AY1490" s="59" t="str">
        <f t="shared" si="606"/>
        <v/>
      </c>
      <c r="AZ1490" s="59" t="str">
        <f t="shared" si="607"/>
        <v/>
      </c>
      <c r="BA1490" s="59" t="str">
        <f t="shared" si="608"/>
        <v/>
      </c>
      <c r="BC1490" s="49" t="str">
        <f>IF($B1490="", "", IF(COUNTIF(BD1490:$BY1490, "")=BC$8, IF(D1490="", "", D1490), ""))</f>
        <v/>
      </c>
      <c r="BD1490" s="61" t="str">
        <f>IF($B1490="", "", IF(COUNTIF(BE1490:$BY1490, "")=BD$8, IF(E1490="", "", E1490), ""))</f>
        <v/>
      </c>
      <c r="BE1490" s="61" t="str">
        <f>IF($B1490="", "", IF(COUNTIF(BF1490:$BY1490, "")=BE$8, IF(F1490="", "", F1490), ""))</f>
        <v/>
      </c>
      <c r="BF1490" s="61" t="str">
        <f>IF($B1490="", "", IF(COUNTIF(BG1490:$BY1490, "")=BF$8, IF(G1490="", "", G1490), ""))</f>
        <v/>
      </c>
      <c r="BG1490" s="61" t="str">
        <f>IF($B1490="", "", IF(COUNTIF(BH1490:$BY1490, "")=BG$8, IF(H1490="", "", H1490), ""))</f>
        <v/>
      </c>
      <c r="BH1490" s="61" t="str">
        <f>IF($B1490="", "", IF(COUNTIF(BI1490:$BY1490, "")=BH$8, IF(I1490="", "", I1490), ""))</f>
        <v/>
      </c>
      <c r="BI1490" s="61" t="str">
        <f>IF($B1490="", "", IF(COUNTIF(BJ1490:$BY1490, "")=BI$8, IF(J1490="", "", J1490), ""))</f>
        <v/>
      </c>
      <c r="BJ1490" s="61" t="str">
        <f>IF($B1490="", "", IF(COUNTIF(BK1490:$BY1490, "")=BJ$8, IF(K1490="", "", K1490), ""))</f>
        <v/>
      </c>
      <c r="BK1490" s="61" t="str">
        <f>IF($B1490="", "", IF(COUNTIF(BL1490:$BY1490, "")=BK$8, IF(L1490="", "", L1490), ""))</f>
        <v/>
      </c>
      <c r="BL1490" s="61" t="str">
        <f>IF($B1490="", "", IF(COUNTIF(BM1490:$BY1490, "")=BL$8, IF(M1490="", "", M1490), ""))</f>
        <v/>
      </c>
      <c r="BM1490" s="61" t="str">
        <f>IF($B1490="", "", IF(COUNTIF(BN1490:$BY1490, "")=BM$8, IF(N1490="", "", N1490), ""))</f>
        <v/>
      </c>
      <c r="BN1490" s="61" t="str">
        <f>IF($B1490="", "", IF(COUNTIF(BO1490:$BY1490, "")=BN$8, IF(O1490="", "", O1490), ""))</f>
        <v/>
      </c>
      <c r="BO1490" s="61" t="str">
        <f>IF($B1490="", "", IF(COUNTIF(BP1490:$BY1490, "")=BO$8, IF(P1490="", "", P1490), ""))</f>
        <v/>
      </c>
      <c r="BP1490" s="61" t="str">
        <f>IF($B1490="", "", IF(COUNTIF(BQ1490:$BY1490, "")=BP$8, IF(Q1490="", "", Q1490), ""))</f>
        <v/>
      </c>
      <c r="BQ1490" s="61" t="str">
        <f>IF($B1490="", "", IF(COUNTIF(BR1490:$BY1490, "")=BQ$8, IF(R1490="", "", R1490), ""))</f>
        <v/>
      </c>
      <c r="BR1490" s="61" t="str">
        <f>IF($B1490="", "", IF(COUNTIF(BS1490:$BY1490, "")=BR$8, IF(S1490="", "", S1490), ""))</f>
        <v/>
      </c>
      <c r="BS1490" s="61" t="str">
        <f>IF($B1490="", "", IF(COUNTIF(BT1490:$BY1490, "")=BS$8, IF(T1490="", "", T1490), ""))</f>
        <v/>
      </c>
      <c r="BT1490" s="61" t="str">
        <f>IF($B1490="", "", IF(COUNTIF(BU1490:$BY1490, "")=BT$8, IF(U1490="", "", U1490), ""))</f>
        <v/>
      </c>
      <c r="BU1490" s="61" t="str">
        <f>IF($B1490="", "", IF(COUNTIF(BV1490:$BY1490, "")=BU$8, IF(V1490="", "", V1490), ""))</f>
        <v/>
      </c>
      <c r="BV1490" s="61" t="str">
        <f>IF($B1490="", "", IF(COUNTIF(BW1490:$BY1490, "")=BV$8, IF(W1490="", "", W1490), ""))</f>
        <v/>
      </c>
      <c r="BW1490" s="61" t="str">
        <f>IF($B1490="", "", IF(COUNTIF(BX1490:$BY1490, "")=BW$8, IF(X1490="", "", X1490), ""))</f>
        <v/>
      </c>
      <c r="BX1490" s="61" t="str">
        <f>IF($B1490="", "", IF(COUNTIF(BY1490:$BY1490, "")=BX$8, IF(Y1490="", "", Y1490), ""))</f>
        <v/>
      </c>
      <c r="BY1490" s="50" t="str">
        <f t="shared" si="623"/>
        <v/>
      </c>
      <c r="CA1490" s="6" t="str">
        <f t="shared" si="624"/>
        <v/>
      </c>
      <c r="CB1490" s="6" t="str">
        <f>IF(CA1490="", "", RANK(CA1490, $CA$9:$CA$2508, 0)+COUNTIF($CA$9:CA1490, CA1490)-1)</f>
        <v/>
      </c>
    </row>
    <row r="1491" spans="1:80" x14ac:dyDescent="0.25">
      <c r="A1491" s="22"/>
      <c r="B1491" s="121" t="str">
        <f>IF('Stock Details'!B1490="", "", 'Stock Details'!B1490)</f>
        <v/>
      </c>
      <c r="C1491" s="22"/>
      <c r="D1491" s="130"/>
      <c r="E1491" s="122"/>
      <c r="F1491" s="131"/>
      <c r="G1491" s="22"/>
      <c r="H1491" s="130" t="str">
        <f t="shared" si="609"/>
        <v/>
      </c>
      <c r="I1491" s="122"/>
      <c r="J1491" s="131"/>
      <c r="K1491" s="22"/>
      <c r="L1491" s="130" t="str">
        <f t="shared" si="610"/>
        <v/>
      </c>
      <c r="M1491" s="122"/>
      <c r="N1491" s="131"/>
      <c r="O1491" s="22"/>
      <c r="P1491" s="130" t="str">
        <f t="shared" si="611"/>
        <v/>
      </c>
      <c r="Q1491" s="122"/>
      <c r="R1491" s="131"/>
      <c r="S1491" s="22"/>
      <c r="T1491" s="130" t="str">
        <f t="shared" si="612"/>
        <v/>
      </c>
      <c r="U1491" s="122"/>
      <c r="V1491" s="131"/>
      <c r="W1491" s="22"/>
      <c r="X1491" s="130" t="str">
        <f t="shared" si="613"/>
        <v/>
      </c>
      <c r="Y1491" s="122"/>
      <c r="Z1491" s="131"/>
      <c r="AA1491" s="22"/>
      <c r="AC1491" s="6" t="str">
        <f t="shared" si="614"/>
        <v/>
      </c>
      <c r="AE1491" s="6" t="str">
        <f t="shared" si="615"/>
        <v/>
      </c>
      <c r="AF1491" s="6" t="str">
        <f t="shared" si="616"/>
        <v/>
      </c>
      <c r="AG1491" s="6" t="str">
        <f t="shared" si="617"/>
        <v/>
      </c>
      <c r="AH1491" s="6" t="str">
        <f t="shared" si="618"/>
        <v/>
      </c>
      <c r="AI1491" s="6" t="str">
        <f t="shared" si="619"/>
        <v/>
      </c>
      <c r="AJ1491" s="6" t="str">
        <f t="shared" si="620"/>
        <v/>
      </c>
      <c r="AL1491" s="9" t="str">
        <f>IF('Stock Details'!F1490="", "", 'Stock Details'!F1490)</f>
        <v/>
      </c>
      <c r="AM1491" s="9" t="str">
        <f>IF('Stock Details'!G1490="", "", 'Stock Details'!G1490)</f>
        <v/>
      </c>
      <c r="AO1491" s="59" t="str">
        <f t="shared" si="621"/>
        <v/>
      </c>
      <c r="AP1491" s="59" t="str">
        <f t="shared" si="599"/>
        <v/>
      </c>
      <c r="AQ1491" s="59" t="str">
        <f t="shared" si="600"/>
        <v/>
      </c>
      <c r="AR1491" s="59" t="str">
        <f t="shared" si="601"/>
        <v/>
      </c>
      <c r="AS1491" s="59" t="str">
        <f t="shared" si="602"/>
        <v/>
      </c>
      <c r="AT1491" s="59" t="str">
        <f t="shared" si="603"/>
        <v/>
      </c>
      <c r="AV1491" s="59" t="str">
        <f t="shared" si="622"/>
        <v/>
      </c>
      <c r="AW1491" s="59" t="str">
        <f t="shared" si="604"/>
        <v/>
      </c>
      <c r="AX1491" s="59" t="str">
        <f t="shared" si="605"/>
        <v/>
      </c>
      <c r="AY1491" s="59" t="str">
        <f t="shared" si="606"/>
        <v/>
      </c>
      <c r="AZ1491" s="59" t="str">
        <f t="shared" si="607"/>
        <v/>
      </c>
      <c r="BA1491" s="59" t="str">
        <f t="shared" si="608"/>
        <v/>
      </c>
      <c r="BC1491" s="49" t="str">
        <f>IF($B1491="", "", IF(COUNTIF(BD1491:$BY1491, "")=BC$8, IF(D1491="", "", D1491), ""))</f>
        <v/>
      </c>
      <c r="BD1491" s="61" t="str">
        <f>IF($B1491="", "", IF(COUNTIF(BE1491:$BY1491, "")=BD$8, IF(E1491="", "", E1491), ""))</f>
        <v/>
      </c>
      <c r="BE1491" s="61" t="str">
        <f>IF($B1491="", "", IF(COUNTIF(BF1491:$BY1491, "")=BE$8, IF(F1491="", "", F1491), ""))</f>
        <v/>
      </c>
      <c r="BF1491" s="61" t="str">
        <f>IF($B1491="", "", IF(COUNTIF(BG1491:$BY1491, "")=BF$8, IF(G1491="", "", G1491), ""))</f>
        <v/>
      </c>
      <c r="BG1491" s="61" t="str">
        <f>IF($B1491="", "", IF(COUNTIF(BH1491:$BY1491, "")=BG$8, IF(H1491="", "", H1491), ""))</f>
        <v/>
      </c>
      <c r="BH1491" s="61" t="str">
        <f>IF($B1491="", "", IF(COUNTIF(BI1491:$BY1491, "")=BH$8, IF(I1491="", "", I1491), ""))</f>
        <v/>
      </c>
      <c r="BI1491" s="61" t="str">
        <f>IF($B1491="", "", IF(COUNTIF(BJ1491:$BY1491, "")=BI$8, IF(J1491="", "", J1491), ""))</f>
        <v/>
      </c>
      <c r="BJ1491" s="61" t="str">
        <f>IF($B1491="", "", IF(COUNTIF(BK1491:$BY1491, "")=BJ$8, IF(K1491="", "", K1491), ""))</f>
        <v/>
      </c>
      <c r="BK1491" s="61" t="str">
        <f>IF($B1491="", "", IF(COUNTIF(BL1491:$BY1491, "")=BK$8, IF(L1491="", "", L1491), ""))</f>
        <v/>
      </c>
      <c r="BL1491" s="61" t="str">
        <f>IF($B1491="", "", IF(COUNTIF(BM1491:$BY1491, "")=BL$8, IF(M1491="", "", M1491), ""))</f>
        <v/>
      </c>
      <c r="BM1491" s="61" t="str">
        <f>IF($B1491="", "", IF(COUNTIF(BN1491:$BY1491, "")=BM$8, IF(N1491="", "", N1491), ""))</f>
        <v/>
      </c>
      <c r="BN1491" s="61" t="str">
        <f>IF($B1491="", "", IF(COUNTIF(BO1491:$BY1491, "")=BN$8, IF(O1491="", "", O1491), ""))</f>
        <v/>
      </c>
      <c r="BO1491" s="61" t="str">
        <f>IF($B1491="", "", IF(COUNTIF(BP1491:$BY1491, "")=BO$8, IF(P1491="", "", P1491), ""))</f>
        <v/>
      </c>
      <c r="BP1491" s="61" t="str">
        <f>IF($B1491="", "", IF(COUNTIF(BQ1491:$BY1491, "")=BP$8, IF(Q1491="", "", Q1491), ""))</f>
        <v/>
      </c>
      <c r="BQ1491" s="61" t="str">
        <f>IF($B1491="", "", IF(COUNTIF(BR1491:$BY1491, "")=BQ$8, IF(R1491="", "", R1491), ""))</f>
        <v/>
      </c>
      <c r="BR1491" s="61" t="str">
        <f>IF($B1491="", "", IF(COUNTIF(BS1491:$BY1491, "")=BR$8, IF(S1491="", "", S1491), ""))</f>
        <v/>
      </c>
      <c r="BS1491" s="61" t="str">
        <f>IF($B1491="", "", IF(COUNTIF(BT1491:$BY1491, "")=BS$8, IF(T1491="", "", T1491), ""))</f>
        <v/>
      </c>
      <c r="BT1491" s="61" t="str">
        <f>IF($B1491="", "", IF(COUNTIF(BU1491:$BY1491, "")=BT$8, IF(U1491="", "", U1491), ""))</f>
        <v/>
      </c>
      <c r="BU1491" s="61" t="str">
        <f>IF($B1491="", "", IF(COUNTIF(BV1491:$BY1491, "")=BU$8, IF(V1491="", "", V1491), ""))</f>
        <v/>
      </c>
      <c r="BV1491" s="61" t="str">
        <f>IF($B1491="", "", IF(COUNTIF(BW1491:$BY1491, "")=BV$8, IF(W1491="", "", W1491), ""))</f>
        <v/>
      </c>
      <c r="BW1491" s="61" t="str">
        <f>IF($B1491="", "", IF(COUNTIF(BX1491:$BY1491, "")=BW$8, IF(X1491="", "", X1491), ""))</f>
        <v/>
      </c>
      <c r="BX1491" s="61" t="str">
        <f>IF($B1491="", "", IF(COUNTIF(BY1491:$BY1491, "")=BX$8, IF(Y1491="", "", Y1491), ""))</f>
        <v/>
      </c>
      <c r="BY1491" s="50" t="str">
        <f t="shared" si="623"/>
        <v/>
      </c>
      <c r="CA1491" s="6" t="str">
        <f t="shared" si="624"/>
        <v/>
      </c>
      <c r="CB1491" s="6" t="str">
        <f>IF(CA1491="", "", RANK(CA1491, $CA$9:$CA$2508, 0)+COUNTIF($CA$9:CA1491, CA1491)-1)</f>
        <v/>
      </c>
    </row>
    <row r="1492" spans="1:80" x14ac:dyDescent="0.25">
      <c r="A1492" s="22"/>
      <c r="B1492" s="121" t="str">
        <f>IF('Stock Details'!B1491="", "", 'Stock Details'!B1491)</f>
        <v/>
      </c>
      <c r="C1492" s="22"/>
      <c r="D1492" s="130"/>
      <c r="E1492" s="122"/>
      <c r="F1492" s="131"/>
      <c r="G1492" s="22"/>
      <c r="H1492" s="130" t="str">
        <f t="shared" si="609"/>
        <v/>
      </c>
      <c r="I1492" s="122"/>
      <c r="J1492" s="131"/>
      <c r="K1492" s="22"/>
      <c r="L1492" s="130" t="str">
        <f t="shared" si="610"/>
        <v/>
      </c>
      <c r="M1492" s="122"/>
      <c r="N1492" s="131"/>
      <c r="O1492" s="22"/>
      <c r="P1492" s="130" t="str">
        <f t="shared" si="611"/>
        <v/>
      </c>
      <c r="Q1492" s="122"/>
      <c r="R1492" s="131"/>
      <c r="S1492" s="22"/>
      <c r="T1492" s="130" t="str">
        <f t="shared" si="612"/>
        <v/>
      </c>
      <c r="U1492" s="122"/>
      <c r="V1492" s="131"/>
      <c r="W1492" s="22"/>
      <c r="X1492" s="130" t="str">
        <f t="shared" si="613"/>
        <v/>
      </c>
      <c r="Y1492" s="122"/>
      <c r="Z1492" s="131"/>
      <c r="AA1492" s="22"/>
      <c r="AC1492" s="6" t="str">
        <f t="shared" si="614"/>
        <v/>
      </c>
      <c r="AE1492" s="6" t="str">
        <f t="shared" si="615"/>
        <v/>
      </c>
      <c r="AF1492" s="6" t="str">
        <f t="shared" si="616"/>
        <v/>
      </c>
      <c r="AG1492" s="6" t="str">
        <f t="shared" si="617"/>
        <v/>
      </c>
      <c r="AH1492" s="6" t="str">
        <f t="shared" si="618"/>
        <v/>
      </c>
      <c r="AI1492" s="6" t="str">
        <f t="shared" si="619"/>
        <v/>
      </c>
      <c r="AJ1492" s="6" t="str">
        <f t="shared" si="620"/>
        <v/>
      </c>
      <c r="AL1492" s="9" t="str">
        <f>IF('Stock Details'!F1491="", "", 'Stock Details'!F1491)</f>
        <v/>
      </c>
      <c r="AM1492" s="9" t="str">
        <f>IF('Stock Details'!G1491="", "", 'Stock Details'!G1491)</f>
        <v/>
      </c>
      <c r="AO1492" s="59" t="str">
        <f t="shared" si="621"/>
        <v/>
      </c>
      <c r="AP1492" s="59" t="str">
        <f t="shared" si="599"/>
        <v/>
      </c>
      <c r="AQ1492" s="59" t="str">
        <f t="shared" si="600"/>
        <v/>
      </c>
      <c r="AR1492" s="59" t="str">
        <f t="shared" si="601"/>
        <v/>
      </c>
      <c r="AS1492" s="59" t="str">
        <f t="shared" si="602"/>
        <v/>
      </c>
      <c r="AT1492" s="59" t="str">
        <f t="shared" si="603"/>
        <v/>
      </c>
      <c r="AV1492" s="59" t="str">
        <f t="shared" si="622"/>
        <v/>
      </c>
      <c r="AW1492" s="59" t="str">
        <f t="shared" si="604"/>
        <v/>
      </c>
      <c r="AX1492" s="59" t="str">
        <f t="shared" si="605"/>
        <v/>
      </c>
      <c r="AY1492" s="59" t="str">
        <f t="shared" si="606"/>
        <v/>
      </c>
      <c r="AZ1492" s="59" t="str">
        <f t="shared" si="607"/>
        <v/>
      </c>
      <c r="BA1492" s="59" t="str">
        <f t="shared" si="608"/>
        <v/>
      </c>
      <c r="BC1492" s="49" t="str">
        <f>IF($B1492="", "", IF(COUNTIF(BD1492:$BY1492, "")=BC$8, IF(D1492="", "", D1492), ""))</f>
        <v/>
      </c>
      <c r="BD1492" s="61" t="str">
        <f>IF($B1492="", "", IF(COUNTIF(BE1492:$BY1492, "")=BD$8, IF(E1492="", "", E1492), ""))</f>
        <v/>
      </c>
      <c r="BE1492" s="61" t="str">
        <f>IF($B1492="", "", IF(COUNTIF(BF1492:$BY1492, "")=BE$8, IF(F1492="", "", F1492), ""))</f>
        <v/>
      </c>
      <c r="BF1492" s="61" t="str">
        <f>IF($B1492="", "", IF(COUNTIF(BG1492:$BY1492, "")=BF$8, IF(G1492="", "", G1492), ""))</f>
        <v/>
      </c>
      <c r="BG1492" s="61" t="str">
        <f>IF($B1492="", "", IF(COUNTIF(BH1492:$BY1492, "")=BG$8, IF(H1492="", "", H1492), ""))</f>
        <v/>
      </c>
      <c r="BH1492" s="61" t="str">
        <f>IF($B1492="", "", IF(COUNTIF(BI1492:$BY1492, "")=BH$8, IF(I1492="", "", I1492), ""))</f>
        <v/>
      </c>
      <c r="BI1492" s="61" t="str">
        <f>IF($B1492="", "", IF(COUNTIF(BJ1492:$BY1492, "")=BI$8, IF(J1492="", "", J1492), ""))</f>
        <v/>
      </c>
      <c r="BJ1492" s="61" t="str">
        <f>IF($B1492="", "", IF(COUNTIF(BK1492:$BY1492, "")=BJ$8, IF(K1492="", "", K1492), ""))</f>
        <v/>
      </c>
      <c r="BK1492" s="61" t="str">
        <f>IF($B1492="", "", IF(COUNTIF(BL1492:$BY1492, "")=BK$8, IF(L1492="", "", L1492), ""))</f>
        <v/>
      </c>
      <c r="BL1492" s="61" t="str">
        <f>IF($B1492="", "", IF(COUNTIF(BM1492:$BY1492, "")=BL$8, IF(M1492="", "", M1492), ""))</f>
        <v/>
      </c>
      <c r="BM1492" s="61" t="str">
        <f>IF($B1492="", "", IF(COUNTIF(BN1492:$BY1492, "")=BM$8, IF(N1492="", "", N1492), ""))</f>
        <v/>
      </c>
      <c r="BN1492" s="61" t="str">
        <f>IF($B1492="", "", IF(COUNTIF(BO1492:$BY1492, "")=BN$8, IF(O1492="", "", O1492), ""))</f>
        <v/>
      </c>
      <c r="BO1492" s="61" t="str">
        <f>IF($B1492="", "", IF(COUNTIF(BP1492:$BY1492, "")=BO$8, IF(P1492="", "", P1492), ""))</f>
        <v/>
      </c>
      <c r="BP1492" s="61" t="str">
        <f>IF($B1492="", "", IF(COUNTIF(BQ1492:$BY1492, "")=BP$8, IF(Q1492="", "", Q1492), ""))</f>
        <v/>
      </c>
      <c r="BQ1492" s="61" t="str">
        <f>IF($B1492="", "", IF(COUNTIF(BR1492:$BY1492, "")=BQ$8, IF(R1492="", "", R1492), ""))</f>
        <v/>
      </c>
      <c r="BR1492" s="61" t="str">
        <f>IF($B1492="", "", IF(COUNTIF(BS1492:$BY1492, "")=BR$8, IF(S1492="", "", S1492), ""))</f>
        <v/>
      </c>
      <c r="BS1492" s="61" t="str">
        <f>IF($B1492="", "", IF(COUNTIF(BT1492:$BY1492, "")=BS$8, IF(T1492="", "", T1492), ""))</f>
        <v/>
      </c>
      <c r="BT1492" s="61" t="str">
        <f>IF($B1492="", "", IF(COUNTIF(BU1492:$BY1492, "")=BT$8, IF(U1492="", "", U1492), ""))</f>
        <v/>
      </c>
      <c r="BU1492" s="61" t="str">
        <f>IF($B1492="", "", IF(COUNTIF(BV1492:$BY1492, "")=BU$8, IF(V1492="", "", V1492), ""))</f>
        <v/>
      </c>
      <c r="BV1492" s="61" t="str">
        <f>IF($B1492="", "", IF(COUNTIF(BW1492:$BY1492, "")=BV$8, IF(W1492="", "", W1492), ""))</f>
        <v/>
      </c>
      <c r="BW1492" s="61" t="str">
        <f>IF($B1492="", "", IF(COUNTIF(BX1492:$BY1492, "")=BW$8, IF(X1492="", "", X1492), ""))</f>
        <v/>
      </c>
      <c r="BX1492" s="61" t="str">
        <f>IF($B1492="", "", IF(COUNTIF(BY1492:$BY1492, "")=BX$8, IF(Y1492="", "", Y1492), ""))</f>
        <v/>
      </c>
      <c r="BY1492" s="50" t="str">
        <f t="shared" si="623"/>
        <v/>
      </c>
      <c r="CA1492" s="6" t="str">
        <f t="shared" si="624"/>
        <v/>
      </c>
      <c r="CB1492" s="6" t="str">
        <f>IF(CA1492="", "", RANK(CA1492, $CA$9:$CA$2508, 0)+COUNTIF($CA$9:CA1492, CA1492)-1)</f>
        <v/>
      </c>
    </row>
    <row r="1493" spans="1:80" x14ac:dyDescent="0.25">
      <c r="A1493" s="22"/>
      <c r="B1493" s="121" t="str">
        <f>IF('Stock Details'!B1492="", "", 'Stock Details'!B1492)</f>
        <v/>
      </c>
      <c r="C1493" s="22"/>
      <c r="D1493" s="130"/>
      <c r="E1493" s="122"/>
      <c r="F1493" s="131"/>
      <c r="G1493" s="22"/>
      <c r="H1493" s="130" t="str">
        <f t="shared" si="609"/>
        <v/>
      </c>
      <c r="I1493" s="122"/>
      <c r="J1493" s="131"/>
      <c r="K1493" s="22"/>
      <c r="L1493" s="130" t="str">
        <f t="shared" si="610"/>
        <v/>
      </c>
      <c r="M1493" s="122"/>
      <c r="N1493" s="131"/>
      <c r="O1493" s="22"/>
      <c r="P1493" s="130" t="str">
        <f t="shared" si="611"/>
        <v/>
      </c>
      <c r="Q1493" s="122"/>
      <c r="R1493" s="131"/>
      <c r="S1493" s="22"/>
      <c r="T1493" s="130" t="str">
        <f t="shared" si="612"/>
        <v/>
      </c>
      <c r="U1493" s="122"/>
      <c r="V1493" s="131"/>
      <c r="W1493" s="22"/>
      <c r="X1493" s="130" t="str">
        <f t="shared" si="613"/>
        <v/>
      </c>
      <c r="Y1493" s="122"/>
      <c r="Z1493" s="131"/>
      <c r="AA1493" s="22"/>
      <c r="AC1493" s="6" t="str">
        <f t="shared" si="614"/>
        <v/>
      </c>
      <c r="AE1493" s="6" t="str">
        <f t="shared" si="615"/>
        <v/>
      </c>
      <c r="AF1493" s="6" t="str">
        <f t="shared" si="616"/>
        <v/>
      </c>
      <c r="AG1493" s="6" t="str">
        <f t="shared" si="617"/>
        <v/>
      </c>
      <c r="AH1493" s="6" t="str">
        <f t="shared" si="618"/>
        <v/>
      </c>
      <c r="AI1493" s="6" t="str">
        <f t="shared" si="619"/>
        <v/>
      </c>
      <c r="AJ1493" s="6" t="str">
        <f t="shared" si="620"/>
        <v/>
      </c>
      <c r="AL1493" s="9" t="str">
        <f>IF('Stock Details'!F1492="", "", 'Stock Details'!F1492)</f>
        <v/>
      </c>
      <c r="AM1493" s="9" t="str">
        <f>IF('Stock Details'!G1492="", "", 'Stock Details'!G1492)</f>
        <v/>
      </c>
      <c r="AO1493" s="59" t="str">
        <f t="shared" si="621"/>
        <v/>
      </c>
      <c r="AP1493" s="59" t="str">
        <f t="shared" si="599"/>
        <v/>
      </c>
      <c r="AQ1493" s="59" t="str">
        <f t="shared" si="600"/>
        <v/>
      </c>
      <c r="AR1493" s="59" t="str">
        <f t="shared" si="601"/>
        <v/>
      </c>
      <c r="AS1493" s="59" t="str">
        <f t="shared" si="602"/>
        <v/>
      </c>
      <c r="AT1493" s="59" t="str">
        <f t="shared" si="603"/>
        <v/>
      </c>
      <c r="AV1493" s="59" t="str">
        <f t="shared" si="622"/>
        <v/>
      </c>
      <c r="AW1493" s="59" t="str">
        <f t="shared" si="604"/>
        <v/>
      </c>
      <c r="AX1493" s="59" t="str">
        <f t="shared" si="605"/>
        <v/>
      </c>
      <c r="AY1493" s="59" t="str">
        <f t="shared" si="606"/>
        <v/>
      </c>
      <c r="AZ1493" s="59" t="str">
        <f t="shared" si="607"/>
        <v/>
      </c>
      <c r="BA1493" s="59" t="str">
        <f t="shared" si="608"/>
        <v/>
      </c>
      <c r="BC1493" s="49" t="str">
        <f>IF($B1493="", "", IF(COUNTIF(BD1493:$BY1493, "")=BC$8, IF(D1493="", "", D1493), ""))</f>
        <v/>
      </c>
      <c r="BD1493" s="61" t="str">
        <f>IF($B1493="", "", IF(COUNTIF(BE1493:$BY1493, "")=BD$8, IF(E1493="", "", E1493), ""))</f>
        <v/>
      </c>
      <c r="BE1493" s="61" t="str">
        <f>IF($B1493="", "", IF(COUNTIF(BF1493:$BY1493, "")=BE$8, IF(F1493="", "", F1493), ""))</f>
        <v/>
      </c>
      <c r="BF1493" s="61" t="str">
        <f>IF($B1493="", "", IF(COUNTIF(BG1493:$BY1493, "")=BF$8, IF(G1493="", "", G1493), ""))</f>
        <v/>
      </c>
      <c r="BG1493" s="61" t="str">
        <f>IF($B1493="", "", IF(COUNTIF(BH1493:$BY1493, "")=BG$8, IF(H1493="", "", H1493), ""))</f>
        <v/>
      </c>
      <c r="BH1493" s="61" t="str">
        <f>IF($B1493="", "", IF(COUNTIF(BI1493:$BY1493, "")=BH$8, IF(I1493="", "", I1493), ""))</f>
        <v/>
      </c>
      <c r="BI1493" s="61" t="str">
        <f>IF($B1493="", "", IF(COUNTIF(BJ1493:$BY1493, "")=BI$8, IF(J1493="", "", J1493), ""))</f>
        <v/>
      </c>
      <c r="BJ1493" s="61" t="str">
        <f>IF($B1493="", "", IF(COUNTIF(BK1493:$BY1493, "")=BJ$8, IF(K1493="", "", K1493), ""))</f>
        <v/>
      </c>
      <c r="BK1493" s="61" t="str">
        <f>IF($B1493="", "", IF(COUNTIF(BL1493:$BY1493, "")=BK$8, IF(L1493="", "", L1493), ""))</f>
        <v/>
      </c>
      <c r="BL1493" s="61" t="str">
        <f>IF($B1493="", "", IF(COUNTIF(BM1493:$BY1493, "")=BL$8, IF(M1493="", "", M1493), ""))</f>
        <v/>
      </c>
      <c r="BM1493" s="61" t="str">
        <f>IF($B1493="", "", IF(COUNTIF(BN1493:$BY1493, "")=BM$8, IF(N1493="", "", N1493), ""))</f>
        <v/>
      </c>
      <c r="BN1493" s="61" t="str">
        <f>IF($B1493="", "", IF(COUNTIF(BO1493:$BY1493, "")=BN$8, IF(O1493="", "", O1493), ""))</f>
        <v/>
      </c>
      <c r="BO1493" s="61" t="str">
        <f>IF($B1493="", "", IF(COUNTIF(BP1493:$BY1493, "")=BO$8, IF(P1493="", "", P1493), ""))</f>
        <v/>
      </c>
      <c r="BP1493" s="61" t="str">
        <f>IF($B1493="", "", IF(COUNTIF(BQ1493:$BY1493, "")=BP$8, IF(Q1493="", "", Q1493), ""))</f>
        <v/>
      </c>
      <c r="BQ1493" s="61" t="str">
        <f>IF($B1493="", "", IF(COUNTIF(BR1493:$BY1493, "")=BQ$8, IF(R1493="", "", R1493), ""))</f>
        <v/>
      </c>
      <c r="BR1493" s="61" t="str">
        <f>IF($B1493="", "", IF(COUNTIF(BS1493:$BY1493, "")=BR$8, IF(S1493="", "", S1493), ""))</f>
        <v/>
      </c>
      <c r="BS1493" s="61" t="str">
        <f>IF($B1493="", "", IF(COUNTIF(BT1493:$BY1493, "")=BS$8, IF(T1493="", "", T1493), ""))</f>
        <v/>
      </c>
      <c r="BT1493" s="61" t="str">
        <f>IF($B1493="", "", IF(COUNTIF(BU1493:$BY1493, "")=BT$8, IF(U1493="", "", U1493), ""))</f>
        <v/>
      </c>
      <c r="BU1493" s="61" t="str">
        <f>IF($B1493="", "", IF(COUNTIF(BV1493:$BY1493, "")=BU$8, IF(V1493="", "", V1493), ""))</f>
        <v/>
      </c>
      <c r="BV1493" s="61" t="str">
        <f>IF($B1493="", "", IF(COUNTIF(BW1493:$BY1493, "")=BV$8, IF(W1493="", "", W1493), ""))</f>
        <v/>
      </c>
      <c r="BW1493" s="61" t="str">
        <f>IF($B1493="", "", IF(COUNTIF(BX1493:$BY1493, "")=BW$8, IF(X1493="", "", X1493), ""))</f>
        <v/>
      </c>
      <c r="BX1493" s="61" t="str">
        <f>IF($B1493="", "", IF(COUNTIF(BY1493:$BY1493, "")=BX$8, IF(Y1493="", "", Y1493), ""))</f>
        <v/>
      </c>
      <c r="BY1493" s="50" t="str">
        <f t="shared" si="623"/>
        <v/>
      </c>
      <c r="CA1493" s="6" t="str">
        <f t="shared" si="624"/>
        <v/>
      </c>
      <c r="CB1493" s="6" t="str">
        <f>IF(CA1493="", "", RANK(CA1493, $CA$9:$CA$2508, 0)+COUNTIF($CA$9:CA1493, CA1493)-1)</f>
        <v/>
      </c>
    </row>
    <row r="1494" spans="1:80" x14ac:dyDescent="0.25">
      <c r="A1494" s="22"/>
      <c r="B1494" s="121" t="str">
        <f>IF('Stock Details'!B1493="", "", 'Stock Details'!B1493)</f>
        <v/>
      </c>
      <c r="C1494" s="22"/>
      <c r="D1494" s="130"/>
      <c r="E1494" s="122"/>
      <c r="F1494" s="131"/>
      <c r="G1494" s="22"/>
      <c r="H1494" s="130" t="str">
        <f t="shared" si="609"/>
        <v/>
      </c>
      <c r="I1494" s="122"/>
      <c r="J1494" s="131"/>
      <c r="K1494" s="22"/>
      <c r="L1494" s="130" t="str">
        <f t="shared" si="610"/>
        <v/>
      </c>
      <c r="M1494" s="122"/>
      <c r="N1494" s="131"/>
      <c r="O1494" s="22"/>
      <c r="P1494" s="130" t="str">
        <f t="shared" si="611"/>
        <v/>
      </c>
      <c r="Q1494" s="122"/>
      <c r="R1494" s="131"/>
      <c r="S1494" s="22"/>
      <c r="T1494" s="130" t="str">
        <f t="shared" si="612"/>
        <v/>
      </c>
      <c r="U1494" s="122"/>
      <c r="V1494" s="131"/>
      <c r="W1494" s="22"/>
      <c r="X1494" s="130" t="str">
        <f t="shared" si="613"/>
        <v/>
      </c>
      <c r="Y1494" s="122"/>
      <c r="Z1494" s="131"/>
      <c r="AA1494" s="22"/>
      <c r="AC1494" s="6" t="str">
        <f t="shared" si="614"/>
        <v/>
      </c>
      <c r="AE1494" s="6" t="str">
        <f t="shared" si="615"/>
        <v/>
      </c>
      <c r="AF1494" s="6" t="str">
        <f t="shared" si="616"/>
        <v/>
      </c>
      <c r="AG1494" s="6" t="str">
        <f t="shared" si="617"/>
        <v/>
      </c>
      <c r="AH1494" s="6" t="str">
        <f t="shared" si="618"/>
        <v/>
      </c>
      <c r="AI1494" s="6" t="str">
        <f t="shared" si="619"/>
        <v/>
      </c>
      <c r="AJ1494" s="6" t="str">
        <f t="shared" si="620"/>
        <v/>
      </c>
      <c r="AL1494" s="9" t="str">
        <f>IF('Stock Details'!F1493="", "", 'Stock Details'!F1493)</f>
        <v/>
      </c>
      <c r="AM1494" s="9" t="str">
        <f>IF('Stock Details'!G1493="", "", 'Stock Details'!G1493)</f>
        <v/>
      </c>
      <c r="AO1494" s="59" t="str">
        <f t="shared" si="621"/>
        <v/>
      </c>
      <c r="AP1494" s="59" t="str">
        <f t="shared" si="599"/>
        <v/>
      </c>
      <c r="AQ1494" s="59" t="str">
        <f t="shared" si="600"/>
        <v/>
      </c>
      <c r="AR1494" s="59" t="str">
        <f t="shared" si="601"/>
        <v/>
      </c>
      <c r="AS1494" s="59" t="str">
        <f t="shared" si="602"/>
        <v/>
      </c>
      <c r="AT1494" s="59" t="str">
        <f t="shared" si="603"/>
        <v/>
      </c>
      <c r="AV1494" s="59" t="str">
        <f t="shared" si="622"/>
        <v/>
      </c>
      <c r="AW1494" s="59" t="str">
        <f t="shared" si="604"/>
        <v/>
      </c>
      <c r="AX1494" s="59" t="str">
        <f t="shared" si="605"/>
        <v/>
      </c>
      <c r="AY1494" s="59" t="str">
        <f t="shared" si="606"/>
        <v/>
      </c>
      <c r="AZ1494" s="59" t="str">
        <f t="shared" si="607"/>
        <v/>
      </c>
      <c r="BA1494" s="59" t="str">
        <f t="shared" si="608"/>
        <v/>
      </c>
      <c r="BC1494" s="49" t="str">
        <f>IF($B1494="", "", IF(COUNTIF(BD1494:$BY1494, "")=BC$8, IF(D1494="", "", D1494), ""))</f>
        <v/>
      </c>
      <c r="BD1494" s="61" t="str">
        <f>IF($B1494="", "", IF(COUNTIF(BE1494:$BY1494, "")=BD$8, IF(E1494="", "", E1494), ""))</f>
        <v/>
      </c>
      <c r="BE1494" s="61" t="str">
        <f>IF($B1494="", "", IF(COUNTIF(BF1494:$BY1494, "")=BE$8, IF(F1494="", "", F1494), ""))</f>
        <v/>
      </c>
      <c r="BF1494" s="61" t="str">
        <f>IF($B1494="", "", IF(COUNTIF(BG1494:$BY1494, "")=BF$8, IF(G1494="", "", G1494), ""))</f>
        <v/>
      </c>
      <c r="BG1494" s="61" t="str">
        <f>IF($B1494="", "", IF(COUNTIF(BH1494:$BY1494, "")=BG$8, IF(H1494="", "", H1494), ""))</f>
        <v/>
      </c>
      <c r="BH1494" s="61" t="str">
        <f>IF($B1494="", "", IF(COUNTIF(BI1494:$BY1494, "")=BH$8, IF(I1494="", "", I1494), ""))</f>
        <v/>
      </c>
      <c r="BI1494" s="61" t="str">
        <f>IF($B1494="", "", IF(COUNTIF(BJ1494:$BY1494, "")=BI$8, IF(J1494="", "", J1494), ""))</f>
        <v/>
      </c>
      <c r="BJ1494" s="61" t="str">
        <f>IF($B1494="", "", IF(COUNTIF(BK1494:$BY1494, "")=BJ$8, IF(K1494="", "", K1494), ""))</f>
        <v/>
      </c>
      <c r="BK1494" s="61" t="str">
        <f>IF($B1494="", "", IF(COUNTIF(BL1494:$BY1494, "")=BK$8, IF(L1494="", "", L1494), ""))</f>
        <v/>
      </c>
      <c r="BL1494" s="61" t="str">
        <f>IF($B1494="", "", IF(COUNTIF(BM1494:$BY1494, "")=BL$8, IF(M1494="", "", M1494), ""))</f>
        <v/>
      </c>
      <c r="BM1494" s="61" t="str">
        <f>IF($B1494="", "", IF(COUNTIF(BN1494:$BY1494, "")=BM$8, IF(N1494="", "", N1494), ""))</f>
        <v/>
      </c>
      <c r="BN1494" s="61" t="str">
        <f>IF($B1494="", "", IF(COUNTIF(BO1494:$BY1494, "")=BN$8, IF(O1494="", "", O1494), ""))</f>
        <v/>
      </c>
      <c r="BO1494" s="61" t="str">
        <f>IF($B1494="", "", IF(COUNTIF(BP1494:$BY1494, "")=BO$8, IF(P1494="", "", P1494), ""))</f>
        <v/>
      </c>
      <c r="BP1494" s="61" t="str">
        <f>IF($B1494="", "", IF(COUNTIF(BQ1494:$BY1494, "")=BP$8, IF(Q1494="", "", Q1494), ""))</f>
        <v/>
      </c>
      <c r="BQ1494" s="61" t="str">
        <f>IF($B1494="", "", IF(COUNTIF(BR1494:$BY1494, "")=BQ$8, IF(R1494="", "", R1494), ""))</f>
        <v/>
      </c>
      <c r="BR1494" s="61" t="str">
        <f>IF($B1494="", "", IF(COUNTIF(BS1494:$BY1494, "")=BR$8, IF(S1494="", "", S1494), ""))</f>
        <v/>
      </c>
      <c r="BS1494" s="61" t="str">
        <f>IF($B1494="", "", IF(COUNTIF(BT1494:$BY1494, "")=BS$8, IF(T1494="", "", T1494), ""))</f>
        <v/>
      </c>
      <c r="BT1494" s="61" t="str">
        <f>IF($B1494="", "", IF(COUNTIF(BU1494:$BY1494, "")=BT$8, IF(U1494="", "", U1494), ""))</f>
        <v/>
      </c>
      <c r="BU1494" s="61" t="str">
        <f>IF($B1494="", "", IF(COUNTIF(BV1494:$BY1494, "")=BU$8, IF(V1494="", "", V1494), ""))</f>
        <v/>
      </c>
      <c r="BV1494" s="61" t="str">
        <f>IF($B1494="", "", IF(COUNTIF(BW1494:$BY1494, "")=BV$8, IF(W1494="", "", W1494), ""))</f>
        <v/>
      </c>
      <c r="BW1494" s="61" t="str">
        <f>IF($B1494="", "", IF(COUNTIF(BX1494:$BY1494, "")=BW$8, IF(X1494="", "", X1494), ""))</f>
        <v/>
      </c>
      <c r="BX1494" s="61" t="str">
        <f>IF($B1494="", "", IF(COUNTIF(BY1494:$BY1494, "")=BX$8, IF(Y1494="", "", Y1494), ""))</f>
        <v/>
      </c>
      <c r="BY1494" s="50" t="str">
        <f t="shared" si="623"/>
        <v/>
      </c>
      <c r="CA1494" s="6" t="str">
        <f t="shared" si="624"/>
        <v/>
      </c>
      <c r="CB1494" s="6" t="str">
        <f>IF(CA1494="", "", RANK(CA1494, $CA$9:$CA$2508, 0)+COUNTIF($CA$9:CA1494, CA1494)-1)</f>
        <v/>
      </c>
    </row>
    <row r="1495" spans="1:80" x14ac:dyDescent="0.25">
      <c r="A1495" s="22"/>
      <c r="B1495" s="121" t="str">
        <f>IF('Stock Details'!B1494="", "", 'Stock Details'!B1494)</f>
        <v/>
      </c>
      <c r="C1495" s="22"/>
      <c r="D1495" s="130"/>
      <c r="E1495" s="122"/>
      <c r="F1495" s="131"/>
      <c r="G1495" s="22"/>
      <c r="H1495" s="130" t="str">
        <f t="shared" si="609"/>
        <v/>
      </c>
      <c r="I1495" s="122"/>
      <c r="J1495" s="131"/>
      <c r="K1495" s="22"/>
      <c r="L1495" s="130" t="str">
        <f t="shared" si="610"/>
        <v/>
      </c>
      <c r="M1495" s="122"/>
      <c r="N1495" s="131"/>
      <c r="O1495" s="22"/>
      <c r="P1495" s="130" t="str">
        <f t="shared" si="611"/>
        <v/>
      </c>
      <c r="Q1495" s="122"/>
      <c r="R1495" s="131"/>
      <c r="S1495" s="22"/>
      <c r="T1495" s="130" t="str">
        <f t="shared" si="612"/>
        <v/>
      </c>
      <c r="U1495" s="122"/>
      <c r="V1495" s="131"/>
      <c r="W1495" s="22"/>
      <c r="X1495" s="130" t="str">
        <f t="shared" si="613"/>
        <v/>
      </c>
      <c r="Y1495" s="122"/>
      <c r="Z1495" s="131"/>
      <c r="AA1495" s="22"/>
      <c r="AC1495" s="6" t="str">
        <f t="shared" si="614"/>
        <v/>
      </c>
      <c r="AE1495" s="6" t="str">
        <f t="shared" si="615"/>
        <v/>
      </c>
      <c r="AF1495" s="6" t="str">
        <f t="shared" si="616"/>
        <v/>
      </c>
      <c r="AG1495" s="6" t="str">
        <f t="shared" si="617"/>
        <v/>
      </c>
      <c r="AH1495" s="6" t="str">
        <f t="shared" si="618"/>
        <v/>
      </c>
      <c r="AI1495" s="6" t="str">
        <f t="shared" si="619"/>
        <v/>
      </c>
      <c r="AJ1495" s="6" t="str">
        <f t="shared" si="620"/>
        <v/>
      </c>
      <c r="AL1495" s="9" t="str">
        <f>IF('Stock Details'!F1494="", "", 'Stock Details'!F1494)</f>
        <v/>
      </c>
      <c r="AM1495" s="9" t="str">
        <f>IF('Stock Details'!G1494="", "", 'Stock Details'!G1494)</f>
        <v/>
      </c>
      <c r="AO1495" s="59" t="str">
        <f t="shared" si="621"/>
        <v/>
      </c>
      <c r="AP1495" s="59" t="str">
        <f t="shared" si="599"/>
        <v/>
      </c>
      <c r="AQ1495" s="59" t="str">
        <f t="shared" si="600"/>
        <v/>
      </c>
      <c r="AR1495" s="59" t="str">
        <f t="shared" si="601"/>
        <v/>
      </c>
      <c r="AS1495" s="59" t="str">
        <f t="shared" si="602"/>
        <v/>
      </c>
      <c r="AT1495" s="59" t="str">
        <f t="shared" si="603"/>
        <v/>
      </c>
      <c r="AV1495" s="59" t="str">
        <f t="shared" si="622"/>
        <v/>
      </c>
      <c r="AW1495" s="59" t="str">
        <f t="shared" si="604"/>
        <v/>
      </c>
      <c r="AX1495" s="59" t="str">
        <f t="shared" si="605"/>
        <v/>
      </c>
      <c r="AY1495" s="59" t="str">
        <f t="shared" si="606"/>
        <v/>
      </c>
      <c r="AZ1495" s="59" t="str">
        <f t="shared" si="607"/>
        <v/>
      </c>
      <c r="BA1495" s="59" t="str">
        <f t="shared" si="608"/>
        <v/>
      </c>
      <c r="BC1495" s="49" t="str">
        <f>IF($B1495="", "", IF(COUNTIF(BD1495:$BY1495, "")=BC$8, IF(D1495="", "", D1495), ""))</f>
        <v/>
      </c>
      <c r="BD1495" s="61" t="str">
        <f>IF($B1495="", "", IF(COUNTIF(BE1495:$BY1495, "")=BD$8, IF(E1495="", "", E1495), ""))</f>
        <v/>
      </c>
      <c r="BE1495" s="61" t="str">
        <f>IF($B1495="", "", IF(COUNTIF(BF1495:$BY1495, "")=BE$8, IF(F1495="", "", F1495), ""))</f>
        <v/>
      </c>
      <c r="BF1495" s="61" t="str">
        <f>IF($B1495="", "", IF(COUNTIF(BG1495:$BY1495, "")=BF$8, IF(G1495="", "", G1495), ""))</f>
        <v/>
      </c>
      <c r="BG1495" s="61" t="str">
        <f>IF($B1495="", "", IF(COUNTIF(BH1495:$BY1495, "")=BG$8, IF(H1495="", "", H1495), ""))</f>
        <v/>
      </c>
      <c r="BH1495" s="61" t="str">
        <f>IF($B1495="", "", IF(COUNTIF(BI1495:$BY1495, "")=BH$8, IF(I1495="", "", I1495), ""))</f>
        <v/>
      </c>
      <c r="BI1495" s="61" t="str">
        <f>IF($B1495="", "", IF(COUNTIF(BJ1495:$BY1495, "")=BI$8, IF(J1495="", "", J1495), ""))</f>
        <v/>
      </c>
      <c r="BJ1495" s="61" t="str">
        <f>IF($B1495="", "", IF(COUNTIF(BK1495:$BY1495, "")=BJ$8, IF(K1495="", "", K1495), ""))</f>
        <v/>
      </c>
      <c r="BK1495" s="61" t="str">
        <f>IF($B1495="", "", IF(COUNTIF(BL1495:$BY1495, "")=BK$8, IF(L1495="", "", L1495), ""))</f>
        <v/>
      </c>
      <c r="BL1495" s="61" t="str">
        <f>IF($B1495="", "", IF(COUNTIF(BM1495:$BY1495, "")=BL$8, IF(M1495="", "", M1495), ""))</f>
        <v/>
      </c>
      <c r="BM1495" s="61" t="str">
        <f>IF($B1495="", "", IF(COUNTIF(BN1495:$BY1495, "")=BM$8, IF(N1495="", "", N1495), ""))</f>
        <v/>
      </c>
      <c r="BN1495" s="61" t="str">
        <f>IF($B1495="", "", IF(COUNTIF(BO1495:$BY1495, "")=BN$8, IF(O1495="", "", O1495), ""))</f>
        <v/>
      </c>
      <c r="BO1495" s="61" t="str">
        <f>IF($B1495="", "", IF(COUNTIF(BP1495:$BY1495, "")=BO$8, IF(P1495="", "", P1495), ""))</f>
        <v/>
      </c>
      <c r="BP1495" s="61" t="str">
        <f>IF($B1495="", "", IF(COUNTIF(BQ1495:$BY1495, "")=BP$8, IF(Q1495="", "", Q1495), ""))</f>
        <v/>
      </c>
      <c r="BQ1495" s="61" t="str">
        <f>IF($B1495="", "", IF(COUNTIF(BR1495:$BY1495, "")=BQ$8, IF(R1495="", "", R1495), ""))</f>
        <v/>
      </c>
      <c r="BR1495" s="61" t="str">
        <f>IF($B1495="", "", IF(COUNTIF(BS1495:$BY1495, "")=BR$8, IF(S1495="", "", S1495), ""))</f>
        <v/>
      </c>
      <c r="BS1495" s="61" t="str">
        <f>IF($B1495="", "", IF(COUNTIF(BT1495:$BY1495, "")=BS$8, IF(T1495="", "", T1495), ""))</f>
        <v/>
      </c>
      <c r="BT1495" s="61" t="str">
        <f>IF($B1495="", "", IF(COUNTIF(BU1495:$BY1495, "")=BT$8, IF(U1495="", "", U1495), ""))</f>
        <v/>
      </c>
      <c r="BU1495" s="61" t="str">
        <f>IF($B1495="", "", IF(COUNTIF(BV1495:$BY1495, "")=BU$8, IF(V1495="", "", V1495), ""))</f>
        <v/>
      </c>
      <c r="BV1495" s="61" t="str">
        <f>IF($B1495="", "", IF(COUNTIF(BW1495:$BY1495, "")=BV$8, IF(W1495="", "", W1495), ""))</f>
        <v/>
      </c>
      <c r="BW1495" s="61" t="str">
        <f>IF($B1495="", "", IF(COUNTIF(BX1495:$BY1495, "")=BW$8, IF(X1495="", "", X1495), ""))</f>
        <v/>
      </c>
      <c r="BX1495" s="61" t="str">
        <f>IF($B1495="", "", IF(COUNTIF(BY1495:$BY1495, "")=BX$8, IF(Y1495="", "", Y1495), ""))</f>
        <v/>
      </c>
      <c r="BY1495" s="50" t="str">
        <f t="shared" si="623"/>
        <v/>
      </c>
      <c r="CA1495" s="6" t="str">
        <f t="shared" si="624"/>
        <v/>
      </c>
      <c r="CB1495" s="6" t="str">
        <f>IF(CA1495="", "", RANK(CA1495, $CA$9:$CA$2508, 0)+COUNTIF($CA$9:CA1495, CA1495)-1)</f>
        <v/>
      </c>
    </row>
    <row r="1496" spans="1:80" x14ac:dyDescent="0.25">
      <c r="A1496" s="22"/>
      <c r="B1496" s="121" t="str">
        <f>IF('Stock Details'!B1495="", "", 'Stock Details'!B1495)</f>
        <v/>
      </c>
      <c r="C1496" s="22"/>
      <c r="D1496" s="130"/>
      <c r="E1496" s="122"/>
      <c r="F1496" s="131"/>
      <c r="G1496" s="22"/>
      <c r="H1496" s="130" t="str">
        <f t="shared" si="609"/>
        <v/>
      </c>
      <c r="I1496" s="122"/>
      <c r="J1496" s="131"/>
      <c r="K1496" s="22"/>
      <c r="L1496" s="130" t="str">
        <f t="shared" si="610"/>
        <v/>
      </c>
      <c r="M1496" s="122"/>
      <c r="N1496" s="131"/>
      <c r="O1496" s="22"/>
      <c r="P1496" s="130" t="str">
        <f t="shared" si="611"/>
        <v/>
      </c>
      <c r="Q1496" s="122"/>
      <c r="R1496" s="131"/>
      <c r="S1496" s="22"/>
      <c r="T1496" s="130" t="str">
        <f t="shared" si="612"/>
        <v/>
      </c>
      <c r="U1496" s="122"/>
      <c r="V1496" s="131"/>
      <c r="W1496" s="22"/>
      <c r="X1496" s="130" t="str">
        <f t="shared" si="613"/>
        <v/>
      </c>
      <c r="Y1496" s="122"/>
      <c r="Z1496" s="131"/>
      <c r="AA1496" s="22"/>
      <c r="AC1496" s="6" t="str">
        <f t="shared" si="614"/>
        <v/>
      </c>
      <c r="AE1496" s="6" t="str">
        <f t="shared" si="615"/>
        <v/>
      </c>
      <c r="AF1496" s="6" t="str">
        <f t="shared" si="616"/>
        <v/>
      </c>
      <c r="AG1496" s="6" t="str">
        <f t="shared" si="617"/>
        <v/>
      </c>
      <c r="AH1496" s="6" t="str">
        <f t="shared" si="618"/>
        <v/>
      </c>
      <c r="AI1496" s="6" t="str">
        <f t="shared" si="619"/>
        <v/>
      </c>
      <c r="AJ1496" s="6" t="str">
        <f t="shared" si="620"/>
        <v/>
      </c>
      <c r="AL1496" s="9" t="str">
        <f>IF('Stock Details'!F1495="", "", 'Stock Details'!F1495)</f>
        <v/>
      </c>
      <c r="AM1496" s="9" t="str">
        <f>IF('Stock Details'!G1495="", "", 'Stock Details'!G1495)</f>
        <v/>
      </c>
      <c r="AO1496" s="59" t="str">
        <f t="shared" si="621"/>
        <v/>
      </c>
      <c r="AP1496" s="59" t="str">
        <f t="shared" si="599"/>
        <v/>
      </c>
      <c r="AQ1496" s="59" t="str">
        <f t="shared" si="600"/>
        <v/>
      </c>
      <c r="AR1496" s="59" t="str">
        <f t="shared" si="601"/>
        <v/>
      </c>
      <c r="AS1496" s="59" t="str">
        <f t="shared" si="602"/>
        <v/>
      </c>
      <c r="AT1496" s="59" t="str">
        <f t="shared" si="603"/>
        <v/>
      </c>
      <c r="AV1496" s="59" t="str">
        <f t="shared" si="622"/>
        <v/>
      </c>
      <c r="AW1496" s="59" t="str">
        <f t="shared" si="604"/>
        <v/>
      </c>
      <c r="AX1496" s="59" t="str">
        <f t="shared" si="605"/>
        <v/>
      </c>
      <c r="AY1496" s="59" t="str">
        <f t="shared" si="606"/>
        <v/>
      </c>
      <c r="AZ1496" s="59" t="str">
        <f t="shared" si="607"/>
        <v/>
      </c>
      <c r="BA1496" s="59" t="str">
        <f t="shared" si="608"/>
        <v/>
      </c>
      <c r="BC1496" s="49" t="str">
        <f>IF($B1496="", "", IF(COUNTIF(BD1496:$BY1496, "")=BC$8, IF(D1496="", "", D1496), ""))</f>
        <v/>
      </c>
      <c r="BD1496" s="61" t="str">
        <f>IF($B1496="", "", IF(COUNTIF(BE1496:$BY1496, "")=BD$8, IF(E1496="", "", E1496), ""))</f>
        <v/>
      </c>
      <c r="BE1496" s="61" t="str">
        <f>IF($B1496="", "", IF(COUNTIF(BF1496:$BY1496, "")=BE$8, IF(F1496="", "", F1496), ""))</f>
        <v/>
      </c>
      <c r="BF1496" s="61" t="str">
        <f>IF($B1496="", "", IF(COUNTIF(BG1496:$BY1496, "")=BF$8, IF(G1496="", "", G1496), ""))</f>
        <v/>
      </c>
      <c r="BG1496" s="61" t="str">
        <f>IF($B1496="", "", IF(COUNTIF(BH1496:$BY1496, "")=BG$8, IF(H1496="", "", H1496), ""))</f>
        <v/>
      </c>
      <c r="BH1496" s="61" t="str">
        <f>IF($B1496="", "", IF(COUNTIF(BI1496:$BY1496, "")=BH$8, IF(I1496="", "", I1496), ""))</f>
        <v/>
      </c>
      <c r="BI1496" s="61" t="str">
        <f>IF($B1496="", "", IF(COUNTIF(BJ1496:$BY1496, "")=BI$8, IF(J1496="", "", J1496), ""))</f>
        <v/>
      </c>
      <c r="BJ1496" s="61" t="str">
        <f>IF($B1496="", "", IF(COUNTIF(BK1496:$BY1496, "")=BJ$8, IF(K1496="", "", K1496), ""))</f>
        <v/>
      </c>
      <c r="BK1496" s="61" t="str">
        <f>IF($B1496="", "", IF(COUNTIF(BL1496:$BY1496, "")=BK$8, IF(L1496="", "", L1496), ""))</f>
        <v/>
      </c>
      <c r="BL1496" s="61" t="str">
        <f>IF($B1496="", "", IF(COUNTIF(BM1496:$BY1496, "")=BL$8, IF(M1496="", "", M1496), ""))</f>
        <v/>
      </c>
      <c r="BM1496" s="61" t="str">
        <f>IF($B1496="", "", IF(COUNTIF(BN1496:$BY1496, "")=BM$8, IF(N1496="", "", N1496), ""))</f>
        <v/>
      </c>
      <c r="BN1496" s="61" t="str">
        <f>IF($B1496="", "", IF(COUNTIF(BO1496:$BY1496, "")=BN$8, IF(O1496="", "", O1496), ""))</f>
        <v/>
      </c>
      <c r="BO1496" s="61" t="str">
        <f>IF($B1496="", "", IF(COUNTIF(BP1496:$BY1496, "")=BO$8, IF(P1496="", "", P1496), ""))</f>
        <v/>
      </c>
      <c r="BP1496" s="61" t="str">
        <f>IF($B1496="", "", IF(COUNTIF(BQ1496:$BY1496, "")=BP$8, IF(Q1496="", "", Q1496), ""))</f>
        <v/>
      </c>
      <c r="BQ1496" s="61" t="str">
        <f>IF($B1496="", "", IF(COUNTIF(BR1496:$BY1496, "")=BQ$8, IF(R1496="", "", R1496), ""))</f>
        <v/>
      </c>
      <c r="BR1496" s="61" t="str">
        <f>IF($B1496="", "", IF(COUNTIF(BS1496:$BY1496, "")=BR$8, IF(S1496="", "", S1496), ""))</f>
        <v/>
      </c>
      <c r="BS1496" s="61" t="str">
        <f>IF($B1496="", "", IF(COUNTIF(BT1496:$BY1496, "")=BS$8, IF(T1496="", "", T1496), ""))</f>
        <v/>
      </c>
      <c r="BT1496" s="61" t="str">
        <f>IF($B1496="", "", IF(COUNTIF(BU1496:$BY1496, "")=BT$8, IF(U1496="", "", U1496), ""))</f>
        <v/>
      </c>
      <c r="BU1496" s="61" t="str">
        <f>IF($B1496="", "", IF(COUNTIF(BV1496:$BY1496, "")=BU$8, IF(V1496="", "", V1496), ""))</f>
        <v/>
      </c>
      <c r="BV1496" s="61" t="str">
        <f>IF($B1496="", "", IF(COUNTIF(BW1496:$BY1496, "")=BV$8, IF(W1496="", "", W1496), ""))</f>
        <v/>
      </c>
      <c r="BW1496" s="61" t="str">
        <f>IF($B1496="", "", IF(COUNTIF(BX1496:$BY1496, "")=BW$8, IF(X1496="", "", X1496), ""))</f>
        <v/>
      </c>
      <c r="BX1496" s="61" t="str">
        <f>IF($B1496="", "", IF(COUNTIF(BY1496:$BY1496, "")=BX$8, IF(Y1496="", "", Y1496), ""))</f>
        <v/>
      </c>
      <c r="BY1496" s="50" t="str">
        <f t="shared" si="623"/>
        <v/>
      </c>
      <c r="CA1496" s="6" t="str">
        <f t="shared" si="624"/>
        <v/>
      </c>
      <c r="CB1496" s="6" t="str">
        <f>IF(CA1496="", "", RANK(CA1496, $CA$9:$CA$2508, 0)+COUNTIF($CA$9:CA1496, CA1496)-1)</f>
        <v/>
      </c>
    </row>
    <row r="1497" spans="1:80" x14ac:dyDescent="0.25">
      <c r="A1497" s="22"/>
      <c r="B1497" s="121" t="str">
        <f>IF('Stock Details'!B1496="", "", 'Stock Details'!B1496)</f>
        <v/>
      </c>
      <c r="C1497" s="22"/>
      <c r="D1497" s="130"/>
      <c r="E1497" s="122"/>
      <c r="F1497" s="131"/>
      <c r="G1497" s="22"/>
      <c r="H1497" s="130" t="str">
        <f t="shared" si="609"/>
        <v/>
      </c>
      <c r="I1497" s="122"/>
      <c r="J1497" s="131"/>
      <c r="K1497" s="22"/>
      <c r="L1497" s="130" t="str">
        <f t="shared" si="610"/>
        <v/>
      </c>
      <c r="M1497" s="122"/>
      <c r="N1497" s="131"/>
      <c r="O1497" s="22"/>
      <c r="P1497" s="130" t="str">
        <f t="shared" si="611"/>
        <v/>
      </c>
      <c r="Q1497" s="122"/>
      <c r="R1497" s="131"/>
      <c r="S1497" s="22"/>
      <c r="T1497" s="130" t="str">
        <f t="shared" si="612"/>
        <v/>
      </c>
      <c r="U1497" s="122"/>
      <c r="V1497" s="131"/>
      <c r="W1497" s="22"/>
      <c r="X1497" s="130" t="str">
        <f t="shared" si="613"/>
        <v/>
      </c>
      <c r="Y1497" s="122"/>
      <c r="Z1497" s="131"/>
      <c r="AA1497" s="22"/>
      <c r="AC1497" s="6" t="str">
        <f t="shared" si="614"/>
        <v/>
      </c>
      <c r="AE1497" s="6" t="str">
        <f t="shared" si="615"/>
        <v/>
      </c>
      <c r="AF1497" s="6" t="str">
        <f t="shared" si="616"/>
        <v/>
      </c>
      <c r="AG1497" s="6" t="str">
        <f t="shared" si="617"/>
        <v/>
      </c>
      <c r="AH1497" s="6" t="str">
        <f t="shared" si="618"/>
        <v/>
      </c>
      <c r="AI1497" s="6" t="str">
        <f t="shared" si="619"/>
        <v/>
      </c>
      <c r="AJ1497" s="6" t="str">
        <f t="shared" si="620"/>
        <v/>
      </c>
      <c r="AL1497" s="9" t="str">
        <f>IF('Stock Details'!F1496="", "", 'Stock Details'!F1496)</f>
        <v/>
      </c>
      <c r="AM1497" s="9" t="str">
        <f>IF('Stock Details'!G1496="", "", 'Stock Details'!G1496)</f>
        <v/>
      </c>
      <c r="AO1497" s="59" t="str">
        <f t="shared" si="621"/>
        <v/>
      </c>
      <c r="AP1497" s="59" t="str">
        <f t="shared" ref="AP1497:AP1560" si="625">IF(AF1497="", "", AF1497*$AL1497)</f>
        <v/>
      </c>
      <c r="AQ1497" s="59" t="str">
        <f t="shared" ref="AQ1497:AQ1560" si="626">IF(AG1497="", "", AG1497*$AL1497)</f>
        <v/>
      </c>
      <c r="AR1497" s="59" t="str">
        <f t="shared" ref="AR1497:AR1560" si="627">IF(AH1497="", "", AH1497*$AL1497)</f>
        <v/>
      </c>
      <c r="AS1497" s="59" t="str">
        <f t="shared" ref="AS1497:AS1560" si="628">IF(AI1497="", "", AI1497*$AL1497)</f>
        <v/>
      </c>
      <c r="AT1497" s="59" t="str">
        <f t="shared" ref="AT1497:AT1560" si="629">IF(AJ1497="", "", AJ1497*$AL1497)</f>
        <v/>
      </c>
      <c r="AV1497" s="59" t="str">
        <f t="shared" si="622"/>
        <v/>
      </c>
      <c r="AW1497" s="59" t="str">
        <f t="shared" si="604"/>
        <v/>
      </c>
      <c r="AX1497" s="59" t="str">
        <f t="shared" si="605"/>
        <v/>
      </c>
      <c r="AY1497" s="59" t="str">
        <f t="shared" si="606"/>
        <v/>
      </c>
      <c r="AZ1497" s="59" t="str">
        <f t="shared" si="607"/>
        <v/>
      </c>
      <c r="BA1497" s="59" t="str">
        <f t="shared" si="608"/>
        <v/>
      </c>
      <c r="BC1497" s="49" t="str">
        <f>IF($B1497="", "", IF(COUNTIF(BD1497:$BY1497, "")=BC$8, IF(D1497="", "", D1497), ""))</f>
        <v/>
      </c>
      <c r="BD1497" s="61" t="str">
        <f>IF($B1497="", "", IF(COUNTIF(BE1497:$BY1497, "")=BD$8, IF(E1497="", "", E1497), ""))</f>
        <v/>
      </c>
      <c r="BE1497" s="61" t="str">
        <f>IF($B1497="", "", IF(COUNTIF(BF1497:$BY1497, "")=BE$8, IF(F1497="", "", F1497), ""))</f>
        <v/>
      </c>
      <c r="BF1497" s="61" t="str">
        <f>IF($B1497="", "", IF(COUNTIF(BG1497:$BY1497, "")=BF$8, IF(G1497="", "", G1497), ""))</f>
        <v/>
      </c>
      <c r="BG1497" s="61" t="str">
        <f>IF($B1497="", "", IF(COUNTIF(BH1497:$BY1497, "")=BG$8, IF(H1497="", "", H1497), ""))</f>
        <v/>
      </c>
      <c r="BH1497" s="61" t="str">
        <f>IF($B1497="", "", IF(COUNTIF(BI1497:$BY1497, "")=BH$8, IF(I1497="", "", I1497), ""))</f>
        <v/>
      </c>
      <c r="BI1497" s="61" t="str">
        <f>IF($B1497="", "", IF(COUNTIF(BJ1497:$BY1497, "")=BI$8, IF(J1497="", "", J1497), ""))</f>
        <v/>
      </c>
      <c r="BJ1497" s="61" t="str">
        <f>IF($B1497="", "", IF(COUNTIF(BK1497:$BY1497, "")=BJ$8, IF(K1497="", "", K1497), ""))</f>
        <v/>
      </c>
      <c r="BK1497" s="61" t="str">
        <f>IF($B1497="", "", IF(COUNTIF(BL1497:$BY1497, "")=BK$8, IF(L1497="", "", L1497), ""))</f>
        <v/>
      </c>
      <c r="BL1497" s="61" t="str">
        <f>IF($B1497="", "", IF(COUNTIF(BM1497:$BY1497, "")=BL$8, IF(M1497="", "", M1497), ""))</f>
        <v/>
      </c>
      <c r="BM1497" s="61" t="str">
        <f>IF($B1497="", "", IF(COUNTIF(BN1497:$BY1497, "")=BM$8, IF(N1497="", "", N1497), ""))</f>
        <v/>
      </c>
      <c r="BN1497" s="61" t="str">
        <f>IF($B1497="", "", IF(COUNTIF(BO1497:$BY1497, "")=BN$8, IF(O1497="", "", O1497), ""))</f>
        <v/>
      </c>
      <c r="BO1497" s="61" t="str">
        <f>IF($B1497="", "", IF(COUNTIF(BP1497:$BY1497, "")=BO$8, IF(P1497="", "", P1497), ""))</f>
        <v/>
      </c>
      <c r="BP1497" s="61" t="str">
        <f>IF($B1497="", "", IF(COUNTIF(BQ1497:$BY1497, "")=BP$8, IF(Q1497="", "", Q1497), ""))</f>
        <v/>
      </c>
      <c r="BQ1497" s="61" t="str">
        <f>IF($B1497="", "", IF(COUNTIF(BR1497:$BY1497, "")=BQ$8, IF(R1497="", "", R1497), ""))</f>
        <v/>
      </c>
      <c r="BR1497" s="61" t="str">
        <f>IF($B1497="", "", IF(COUNTIF(BS1497:$BY1497, "")=BR$8, IF(S1497="", "", S1497), ""))</f>
        <v/>
      </c>
      <c r="BS1497" s="61" t="str">
        <f>IF($B1497="", "", IF(COUNTIF(BT1497:$BY1497, "")=BS$8, IF(T1497="", "", T1497), ""))</f>
        <v/>
      </c>
      <c r="BT1497" s="61" t="str">
        <f>IF($B1497="", "", IF(COUNTIF(BU1497:$BY1497, "")=BT$8, IF(U1497="", "", U1497), ""))</f>
        <v/>
      </c>
      <c r="BU1497" s="61" t="str">
        <f>IF($B1497="", "", IF(COUNTIF(BV1497:$BY1497, "")=BU$8, IF(V1497="", "", V1497), ""))</f>
        <v/>
      </c>
      <c r="BV1497" s="61" t="str">
        <f>IF($B1497="", "", IF(COUNTIF(BW1497:$BY1497, "")=BV$8, IF(W1497="", "", W1497), ""))</f>
        <v/>
      </c>
      <c r="BW1497" s="61" t="str">
        <f>IF($B1497="", "", IF(COUNTIF(BX1497:$BY1497, "")=BW$8, IF(X1497="", "", X1497), ""))</f>
        <v/>
      </c>
      <c r="BX1497" s="61" t="str">
        <f>IF($B1497="", "", IF(COUNTIF(BY1497:$BY1497, "")=BX$8, IF(Y1497="", "", Y1497), ""))</f>
        <v/>
      </c>
      <c r="BY1497" s="50" t="str">
        <f t="shared" si="623"/>
        <v/>
      </c>
      <c r="CA1497" s="6" t="str">
        <f t="shared" si="624"/>
        <v/>
      </c>
      <c r="CB1497" s="6" t="str">
        <f>IF(CA1497="", "", RANK(CA1497, $CA$9:$CA$2508, 0)+COUNTIF($CA$9:CA1497, CA1497)-1)</f>
        <v/>
      </c>
    </row>
    <row r="1498" spans="1:80" x14ac:dyDescent="0.25">
      <c r="A1498" s="22"/>
      <c r="B1498" s="121" t="str">
        <f>IF('Stock Details'!B1497="", "", 'Stock Details'!B1497)</f>
        <v/>
      </c>
      <c r="C1498" s="22"/>
      <c r="D1498" s="130"/>
      <c r="E1498" s="122"/>
      <c r="F1498" s="131"/>
      <c r="G1498" s="22"/>
      <c r="H1498" s="130" t="str">
        <f t="shared" si="609"/>
        <v/>
      </c>
      <c r="I1498" s="122"/>
      <c r="J1498" s="131"/>
      <c r="K1498" s="22"/>
      <c r="L1498" s="130" t="str">
        <f t="shared" si="610"/>
        <v/>
      </c>
      <c r="M1498" s="122"/>
      <c r="N1498" s="131"/>
      <c r="O1498" s="22"/>
      <c r="P1498" s="130" t="str">
        <f t="shared" si="611"/>
        <v/>
      </c>
      <c r="Q1498" s="122"/>
      <c r="R1498" s="131"/>
      <c r="S1498" s="22"/>
      <c r="T1498" s="130" t="str">
        <f t="shared" si="612"/>
        <v/>
      </c>
      <c r="U1498" s="122"/>
      <c r="V1498" s="131"/>
      <c r="W1498" s="22"/>
      <c r="X1498" s="130" t="str">
        <f t="shared" si="613"/>
        <v/>
      </c>
      <c r="Y1498" s="122"/>
      <c r="Z1498" s="131"/>
      <c r="AA1498" s="22"/>
      <c r="AC1498" s="6" t="str">
        <f t="shared" si="614"/>
        <v/>
      </c>
      <c r="AE1498" s="6" t="str">
        <f t="shared" si="615"/>
        <v/>
      </c>
      <c r="AF1498" s="6" t="str">
        <f t="shared" si="616"/>
        <v/>
      </c>
      <c r="AG1498" s="6" t="str">
        <f t="shared" si="617"/>
        <v/>
      </c>
      <c r="AH1498" s="6" t="str">
        <f t="shared" si="618"/>
        <v/>
      </c>
      <c r="AI1498" s="6" t="str">
        <f t="shared" si="619"/>
        <v/>
      </c>
      <c r="AJ1498" s="6" t="str">
        <f t="shared" si="620"/>
        <v/>
      </c>
      <c r="AL1498" s="9" t="str">
        <f>IF('Stock Details'!F1497="", "", 'Stock Details'!F1497)</f>
        <v/>
      </c>
      <c r="AM1498" s="9" t="str">
        <f>IF('Stock Details'!G1497="", "", 'Stock Details'!G1497)</f>
        <v/>
      </c>
      <c r="AO1498" s="59" t="str">
        <f t="shared" si="621"/>
        <v/>
      </c>
      <c r="AP1498" s="59" t="str">
        <f t="shared" si="625"/>
        <v/>
      </c>
      <c r="AQ1498" s="59" t="str">
        <f t="shared" si="626"/>
        <v/>
      </c>
      <c r="AR1498" s="59" t="str">
        <f t="shared" si="627"/>
        <v/>
      </c>
      <c r="AS1498" s="59" t="str">
        <f t="shared" si="628"/>
        <v/>
      </c>
      <c r="AT1498" s="59" t="str">
        <f t="shared" si="629"/>
        <v/>
      </c>
      <c r="AV1498" s="59" t="str">
        <f t="shared" si="622"/>
        <v/>
      </c>
      <c r="AW1498" s="59" t="str">
        <f t="shared" si="604"/>
        <v/>
      </c>
      <c r="AX1498" s="59" t="str">
        <f t="shared" si="605"/>
        <v/>
      </c>
      <c r="AY1498" s="59" t="str">
        <f t="shared" si="606"/>
        <v/>
      </c>
      <c r="AZ1498" s="59" t="str">
        <f t="shared" si="607"/>
        <v/>
      </c>
      <c r="BA1498" s="59" t="str">
        <f t="shared" si="608"/>
        <v/>
      </c>
      <c r="BC1498" s="49" t="str">
        <f>IF($B1498="", "", IF(COUNTIF(BD1498:$BY1498, "")=BC$8, IF(D1498="", "", D1498), ""))</f>
        <v/>
      </c>
      <c r="BD1498" s="61" t="str">
        <f>IF($B1498="", "", IF(COUNTIF(BE1498:$BY1498, "")=BD$8, IF(E1498="", "", E1498), ""))</f>
        <v/>
      </c>
      <c r="BE1498" s="61" t="str">
        <f>IF($B1498="", "", IF(COUNTIF(BF1498:$BY1498, "")=BE$8, IF(F1498="", "", F1498), ""))</f>
        <v/>
      </c>
      <c r="BF1498" s="61" t="str">
        <f>IF($B1498="", "", IF(COUNTIF(BG1498:$BY1498, "")=BF$8, IF(G1498="", "", G1498), ""))</f>
        <v/>
      </c>
      <c r="BG1498" s="61" t="str">
        <f>IF($B1498="", "", IF(COUNTIF(BH1498:$BY1498, "")=BG$8, IF(H1498="", "", H1498), ""))</f>
        <v/>
      </c>
      <c r="BH1498" s="61" t="str">
        <f>IF($B1498="", "", IF(COUNTIF(BI1498:$BY1498, "")=BH$8, IF(I1498="", "", I1498), ""))</f>
        <v/>
      </c>
      <c r="BI1498" s="61" t="str">
        <f>IF($B1498="", "", IF(COUNTIF(BJ1498:$BY1498, "")=BI$8, IF(J1498="", "", J1498), ""))</f>
        <v/>
      </c>
      <c r="BJ1498" s="61" t="str">
        <f>IF($B1498="", "", IF(COUNTIF(BK1498:$BY1498, "")=BJ$8, IF(K1498="", "", K1498), ""))</f>
        <v/>
      </c>
      <c r="BK1498" s="61" t="str">
        <f>IF($B1498="", "", IF(COUNTIF(BL1498:$BY1498, "")=BK$8, IF(L1498="", "", L1498), ""))</f>
        <v/>
      </c>
      <c r="BL1498" s="61" t="str">
        <f>IF($B1498="", "", IF(COUNTIF(BM1498:$BY1498, "")=BL$8, IF(M1498="", "", M1498), ""))</f>
        <v/>
      </c>
      <c r="BM1498" s="61" t="str">
        <f>IF($B1498="", "", IF(COUNTIF(BN1498:$BY1498, "")=BM$8, IF(N1498="", "", N1498), ""))</f>
        <v/>
      </c>
      <c r="BN1498" s="61" t="str">
        <f>IF($B1498="", "", IF(COUNTIF(BO1498:$BY1498, "")=BN$8, IF(O1498="", "", O1498), ""))</f>
        <v/>
      </c>
      <c r="BO1498" s="61" t="str">
        <f>IF($B1498="", "", IF(COUNTIF(BP1498:$BY1498, "")=BO$8, IF(P1498="", "", P1498), ""))</f>
        <v/>
      </c>
      <c r="BP1498" s="61" t="str">
        <f>IF($B1498="", "", IF(COUNTIF(BQ1498:$BY1498, "")=BP$8, IF(Q1498="", "", Q1498), ""))</f>
        <v/>
      </c>
      <c r="BQ1498" s="61" t="str">
        <f>IF($B1498="", "", IF(COUNTIF(BR1498:$BY1498, "")=BQ$8, IF(R1498="", "", R1498), ""))</f>
        <v/>
      </c>
      <c r="BR1498" s="61" t="str">
        <f>IF($B1498="", "", IF(COUNTIF(BS1498:$BY1498, "")=BR$8, IF(S1498="", "", S1498), ""))</f>
        <v/>
      </c>
      <c r="BS1498" s="61" t="str">
        <f>IF($B1498="", "", IF(COUNTIF(BT1498:$BY1498, "")=BS$8, IF(T1498="", "", T1498), ""))</f>
        <v/>
      </c>
      <c r="BT1498" s="61" t="str">
        <f>IF($B1498="", "", IF(COUNTIF(BU1498:$BY1498, "")=BT$8, IF(U1498="", "", U1498), ""))</f>
        <v/>
      </c>
      <c r="BU1498" s="61" t="str">
        <f>IF($B1498="", "", IF(COUNTIF(BV1498:$BY1498, "")=BU$8, IF(V1498="", "", V1498), ""))</f>
        <v/>
      </c>
      <c r="BV1498" s="61" t="str">
        <f>IF($B1498="", "", IF(COUNTIF(BW1498:$BY1498, "")=BV$8, IF(W1498="", "", W1498), ""))</f>
        <v/>
      </c>
      <c r="BW1498" s="61" t="str">
        <f>IF($B1498="", "", IF(COUNTIF(BX1498:$BY1498, "")=BW$8, IF(X1498="", "", X1498), ""))</f>
        <v/>
      </c>
      <c r="BX1498" s="61" t="str">
        <f>IF($B1498="", "", IF(COUNTIF(BY1498:$BY1498, "")=BX$8, IF(Y1498="", "", Y1498), ""))</f>
        <v/>
      </c>
      <c r="BY1498" s="50" t="str">
        <f t="shared" si="623"/>
        <v/>
      </c>
      <c r="CA1498" s="6" t="str">
        <f t="shared" si="624"/>
        <v/>
      </c>
      <c r="CB1498" s="6" t="str">
        <f>IF(CA1498="", "", RANK(CA1498, $CA$9:$CA$2508, 0)+COUNTIF($CA$9:CA1498, CA1498)-1)</f>
        <v/>
      </c>
    </row>
    <row r="1499" spans="1:80" x14ac:dyDescent="0.25">
      <c r="A1499" s="22"/>
      <c r="B1499" s="121" t="str">
        <f>IF('Stock Details'!B1498="", "", 'Stock Details'!B1498)</f>
        <v/>
      </c>
      <c r="C1499" s="22"/>
      <c r="D1499" s="130"/>
      <c r="E1499" s="122"/>
      <c r="F1499" s="131"/>
      <c r="G1499" s="22"/>
      <c r="H1499" s="130" t="str">
        <f t="shared" si="609"/>
        <v/>
      </c>
      <c r="I1499" s="122"/>
      <c r="J1499" s="131"/>
      <c r="K1499" s="22"/>
      <c r="L1499" s="130" t="str">
        <f t="shared" si="610"/>
        <v/>
      </c>
      <c r="M1499" s="122"/>
      <c r="N1499" s="131"/>
      <c r="O1499" s="22"/>
      <c r="P1499" s="130" t="str">
        <f t="shared" si="611"/>
        <v/>
      </c>
      <c r="Q1499" s="122"/>
      <c r="R1499" s="131"/>
      <c r="S1499" s="22"/>
      <c r="T1499" s="130" t="str">
        <f t="shared" si="612"/>
        <v/>
      </c>
      <c r="U1499" s="122"/>
      <c r="V1499" s="131"/>
      <c r="W1499" s="22"/>
      <c r="X1499" s="130" t="str">
        <f t="shared" si="613"/>
        <v/>
      </c>
      <c r="Y1499" s="122"/>
      <c r="Z1499" s="131"/>
      <c r="AA1499" s="22"/>
      <c r="AC1499" s="6" t="str">
        <f t="shared" si="614"/>
        <v/>
      </c>
      <c r="AE1499" s="6" t="str">
        <f t="shared" si="615"/>
        <v/>
      </c>
      <c r="AF1499" s="6" t="str">
        <f t="shared" si="616"/>
        <v/>
      </c>
      <c r="AG1499" s="6" t="str">
        <f t="shared" si="617"/>
        <v/>
      </c>
      <c r="AH1499" s="6" t="str">
        <f t="shared" si="618"/>
        <v/>
      </c>
      <c r="AI1499" s="6" t="str">
        <f t="shared" si="619"/>
        <v/>
      </c>
      <c r="AJ1499" s="6" t="str">
        <f t="shared" si="620"/>
        <v/>
      </c>
      <c r="AL1499" s="9" t="str">
        <f>IF('Stock Details'!F1498="", "", 'Stock Details'!F1498)</f>
        <v/>
      </c>
      <c r="AM1499" s="9" t="str">
        <f>IF('Stock Details'!G1498="", "", 'Stock Details'!G1498)</f>
        <v/>
      </c>
      <c r="AO1499" s="59" t="str">
        <f t="shared" si="621"/>
        <v/>
      </c>
      <c r="AP1499" s="59" t="str">
        <f t="shared" si="625"/>
        <v/>
      </c>
      <c r="AQ1499" s="59" t="str">
        <f t="shared" si="626"/>
        <v/>
      </c>
      <c r="AR1499" s="59" t="str">
        <f t="shared" si="627"/>
        <v/>
      </c>
      <c r="AS1499" s="59" t="str">
        <f t="shared" si="628"/>
        <v/>
      </c>
      <c r="AT1499" s="59" t="str">
        <f t="shared" si="629"/>
        <v/>
      </c>
      <c r="AV1499" s="59" t="str">
        <f t="shared" si="622"/>
        <v/>
      </c>
      <c r="AW1499" s="59" t="str">
        <f t="shared" si="604"/>
        <v/>
      </c>
      <c r="AX1499" s="59" t="str">
        <f t="shared" si="605"/>
        <v/>
      </c>
      <c r="AY1499" s="59" t="str">
        <f t="shared" si="606"/>
        <v/>
      </c>
      <c r="AZ1499" s="59" t="str">
        <f t="shared" si="607"/>
        <v/>
      </c>
      <c r="BA1499" s="59" t="str">
        <f t="shared" si="608"/>
        <v/>
      </c>
      <c r="BC1499" s="49" t="str">
        <f>IF($B1499="", "", IF(COUNTIF(BD1499:$BY1499, "")=BC$8, IF(D1499="", "", D1499), ""))</f>
        <v/>
      </c>
      <c r="BD1499" s="61" t="str">
        <f>IF($B1499="", "", IF(COUNTIF(BE1499:$BY1499, "")=BD$8, IF(E1499="", "", E1499), ""))</f>
        <v/>
      </c>
      <c r="BE1499" s="61" t="str">
        <f>IF($B1499="", "", IF(COUNTIF(BF1499:$BY1499, "")=BE$8, IF(F1499="", "", F1499), ""))</f>
        <v/>
      </c>
      <c r="BF1499" s="61" t="str">
        <f>IF($B1499="", "", IF(COUNTIF(BG1499:$BY1499, "")=BF$8, IF(G1499="", "", G1499), ""))</f>
        <v/>
      </c>
      <c r="BG1499" s="61" t="str">
        <f>IF($B1499="", "", IF(COUNTIF(BH1499:$BY1499, "")=BG$8, IF(H1499="", "", H1499), ""))</f>
        <v/>
      </c>
      <c r="BH1499" s="61" t="str">
        <f>IF($B1499="", "", IF(COUNTIF(BI1499:$BY1499, "")=BH$8, IF(I1499="", "", I1499), ""))</f>
        <v/>
      </c>
      <c r="BI1499" s="61" t="str">
        <f>IF($B1499="", "", IF(COUNTIF(BJ1499:$BY1499, "")=BI$8, IF(J1499="", "", J1499), ""))</f>
        <v/>
      </c>
      <c r="BJ1499" s="61" t="str">
        <f>IF($B1499="", "", IF(COUNTIF(BK1499:$BY1499, "")=BJ$8, IF(K1499="", "", K1499), ""))</f>
        <v/>
      </c>
      <c r="BK1499" s="61" t="str">
        <f>IF($B1499="", "", IF(COUNTIF(BL1499:$BY1499, "")=BK$8, IF(L1499="", "", L1499), ""))</f>
        <v/>
      </c>
      <c r="BL1499" s="61" t="str">
        <f>IF($B1499="", "", IF(COUNTIF(BM1499:$BY1499, "")=BL$8, IF(M1499="", "", M1499), ""))</f>
        <v/>
      </c>
      <c r="BM1499" s="61" t="str">
        <f>IF($B1499="", "", IF(COUNTIF(BN1499:$BY1499, "")=BM$8, IF(N1499="", "", N1499), ""))</f>
        <v/>
      </c>
      <c r="BN1499" s="61" t="str">
        <f>IF($B1499="", "", IF(COUNTIF(BO1499:$BY1499, "")=BN$8, IF(O1499="", "", O1499), ""))</f>
        <v/>
      </c>
      <c r="BO1499" s="61" t="str">
        <f>IF($B1499="", "", IF(COUNTIF(BP1499:$BY1499, "")=BO$8, IF(P1499="", "", P1499), ""))</f>
        <v/>
      </c>
      <c r="BP1499" s="61" t="str">
        <f>IF($B1499="", "", IF(COUNTIF(BQ1499:$BY1499, "")=BP$8, IF(Q1499="", "", Q1499), ""))</f>
        <v/>
      </c>
      <c r="BQ1499" s="61" t="str">
        <f>IF($B1499="", "", IF(COUNTIF(BR1499:$BY1499, "")=BQ$8, IF(R1499="", "", R1499), ""))</f>
        <v/>
      </c>
      <c r="BR1499" s="61" t="str">
        <f>IF($B1499="", "", IF(COUNTIF(BS1499:$BY1499, "")=BR$8, IF(S1499="", "", S1499), ""))</f>
        <v/>
      </c>
      <c r="BS1499" s="61" t="str">
        <f>IF($B1499="", "", IF(COUNTIF(BT1499:$BY1499, "")=BS$8, IF(T1499="", "", T1499), ""))</f>
        <v/>
      </c>
      <c r="BT1499" s="61" t="str">
        <f>IF($B1499="", "", IF(COUNTIF(BU1499:$BY1499, "")=BT$8, IF(U1499="", "", U1499), ""))</f>
        <v/>
      </c>
      <c r="BU1499" s="61" t="str">
        <f>IF($B1499="", "", IF(COUNTIF(BV1499:$BY1499, "")=BU$8, IF(V1499="", "", V1499), ""))</f>
        <v/>
      </c>
      <c r="BV1499" s="61" t="str">
        <f>IF($B1499="", "", IF(COUNTIF(BW1499:$BY1499, "")=BV$8, IF(W1499="", "", W1499), ""))</f>
        <v/>
      </c>
      <c r="BW1499" s="61" t="str">
        <f>IF($B1499="", "", IF(COUNTIF(BX1499:$BY1499, "")=BW$8, IF(X1499="", "", X1499), ""))</f>
        <v/>
      </c>
      <c r="BX1499" s="61" t="str">
        <f>IF($B1499="", "", IF(COUNTIF(BY1499:$BY1499, "")=BX$8, IF(Y1499="", "", Y1499), ""))</f>
        <v/>
      </c>
      <c r="BY1499" s="50" t="str">
        <f t="shared" si="623"/>
        <v/>
      </c>
      <c r="CA1499" s="6" t="str">
        <f t="shared" si="624"/>
        <v/>
      </c>
      <c r="CB1499" s="6" t="str">
        <f>IF(CA1499="", "", RANK(CA1499, $CA$9:$CA$2508, 0)+COUNTIF($CA$9:CA1499, CA1499)-1)</f>
        <v/>
      </c>
    </row>
    <row r="1500" spans="1:80" x14ac:dyDescent="0.25">
      <c r="A1500" s="22"/>
      <c r="B1500" s="121" t="str">
        <f>IF('Stock Details'!B1499="", "", 'Stock Details'!B1499)</f>
        <v/>
      </c>
      <c r="C1500" s="22"/>
      <c r="D1500" s="130"/>
      <c r="E1500" s="122"/>
      <c r="F1500" s="131"/>
      <c r="G1500" s="22"/>
      <c r="H1500" s="130" t="str">
        <f t="shared" si="609"/>
        <v/>
      </c>
      <c r="I1500" s="122"/>
      <c r="J1500" s="131"/>
      <c r="K1500" s="22"/>
      <c r="L1500" s="130" t="str">
        <f t="shared" si="610"/>
        <v/>
      </c>
      <c r="M1500" s="122"/>
      <c r="N1500" s="131"/>
      <c r="O1500" s="22"/>
      <c r="P1500" s="130" t="str">
        <f t="shared" si="611"/>
        <v/>
      </c>
      <c r="Q1500" s="122"/>
      <c r="R1500" s="131"/>
      <c r="S1500" s="22"/>
      <c r="T1500" s="130" t="str">
        <f t="shared" si="612"/>
        <v/>
      </c>
      <c r="U1500" s="122"/>
      <c r="V1500" s="131"/>
      <c r="W1500" s="22"/>
      <c r="X1500" s="130" t="str">
        <f t="shared" si="613"/>
        <v/>
      </c>
      <c r="Y1500" s="122"/>
      <c r="Z1500" s="131"/>
      <c r="AA1500" s="22"/>
      <c r="AC1500" s="6" t="str">
        <f t="shared" si="614"/>
        <v/>
      </c>
      <c r="AE1500" s="6" t="str">
        <f t="shared" si="615"/>
        <v/>
      </c>
      <c r="AF1500" s="6" t="str">
        <f t="shared" si="616"/>
        <v/>
      </c>
      <c r="AG1500" s="6" t="str">
        <f t="shared" si="617"/>
        <v/>
      </c>
      <c r="AH1500" s="6" t="str">
        <f t="shared" si="618"/>
        <v/>
      </c>
      <c r="AI1500" s="6" t="str">
        <f t="shared" si="619"/>
        <v/>
      </c>
      <c r="AJ1500" s="6" t="str">
        <f t="shared" si="620"/>
        <v/>
      </c>
      <c r="AL1500" s="9" t="str">
        <f>IF('Stock Details'!F1499="", "", 'Stock Details'!F1499)</f>
        <v/>
      </c>
      <c r="AM1500" s="9" t="str">
        <f>IF('Stock Details'!G1499="", "", 'Stock Details'!G1499)</f>
        <v/>
      </c>
      <c r="AO1500" s="59" t="str">
        <f t="shared" si="621"/>
        <v/>
      </c>
      <c r="AP1500" s="59" t="str">
        <f t="shared" si="625"/>
        <v/>
      </c>
      <c r="AQ1500" s="59" t="str">
        <f t="shared" si="626"/>
        <v/>
      </c>
      <c r="AR1500" s="59" t="str">
        <f t="shared" si="627"/>
        <v/>
      </c>
      <c r="AS1500" s="59" t="str">
        <f t="shared" si="628"/>
        <v/>
      </c>
      <c r="AT1500" s="59" t="str">
        <f t="shared" si="629"/>
        <v/>
      </c>
      <c r="AV1500" s="59" t="str">
        <f t="shared" si="622"/>
        <v/>
      </c>
      <c r="AW1500" s="59" t="str">
        <f t="shared" si="604"/>
        <v/>
      </c>
      <c r="AX1500" s="59" t="str">
        <f t="shared" si="605"/>
        <v/>
      </c>
      <c r="AY1500" s="59" t="str">
        <f t="shared" si="606"/>
        <v/>
      </c>
      <c r="AZ1500" s="59" t="str">
        <f t="shared" si="607"/>
        <v/>
      </c>
      <c r="BA1500" s="59" t="str">
        <f t="shared" si="608"/>
        <v/>
      </c>
      <c r="BC1500" s="49" t="str">
        <f>IF($B1500="", "", IF(COUNTIF(BD1500:$BY1500, "")=BC$8, IF(D1500="", "", D1500), ""))</f>
        <v/>
      </c>
      <c r="BD1500" s="61" t="str">
        <f>IF($B1500="", "", IF(COUNTIF(BE1500:$BY1500, "")=BD$8, IF(E1500="", "", E1500), ""))</f>
        <v/>
      </c>
      <c r="BE1500" s="61" t="str">
        <f>IF($B1500="", "", IF(COUNTIF(BF1500:$BY1500, "")=BE$8, IF(F1500="", "", F1500), ""))</f>
        <v/>
      </c>
      <c r="BF1500" s="61" t="str">
        <f>IF($B1500="", "", IF(COUNTIF(BG1500:$BY1500, "")=BF$8, IF(G1500="", "", G1500), ""))</f>
        <v/>
      </c>
      <c r="BG1500" s="61" t="str">
        <f>IF($B1500="", "", IF(COUNTIF(BH1500:$BY1500, "")=BG$8, IF(H1500="", "", H1500), ""))</f>
        <v/>
      </c>
      <c r="BH1500" s="61" t="str">
        <f>IF($B1500="", "", IF(COUNTIF(BI1500:$BY1500, "")=BH$8, IF(I1500="", "", I1500), ""))</f>
        <v/>
      </c>
      <c r="BI1500" s="61" t="str">
        <f>IF($B1500="", "", IF(COUNTIF(BJ1500:$BY1500, "")=BI$8, IF(J1500="", "", J1500), ""))</f>
        <v/>
      </c>
      <c r="BJ1500" s="61" t="str">
        <f>IF($B1500="", "", IF(COUNTIF(BK1500:$BY1500, "")=BJ$8, IF(K1500="", "", K1500), ""))</f>
        <v/>
      </c>
      <c r="BK1500" s="61" t="str">
        <f>IF($B1500="", "", IF(COUNTIF(BL1500:$BY1500, "")=BK$8, IF(L1500="", "", L1500), ""))</f>
        <v/>
      </c>
      <c r="BL1500" s="61" t="str">
        <f>IF($B1500="", "", IF(COUNTIF(BM1500:$BY1500, "")=BL$8, IF(M1500="", "", M1500), ""))</f>
        <v/>
      </c>
      <c r="BM1500" s="61" t="str">
        <f>IF($B1500="", "", IF(COUNTIF(BN1500:$BY1500, "")=BM$8, IF(N1500="", "", N1500), ""))</f>
        <v/>
      </c>
      <c r="BN1500" s="61" t="str">
        <f>IF($B1500="", "", IF(COUNTIF(BO1500:$BY1500, "")=BN$8, IF(O1500="", "", O1500), ""))</f>
        <v/>
      </c>
      <c r="BO1500" s="61" t="str">
        <f>IF($B1500="", "", IF(COUNTIF(BP1500:$BY1500, "")=BO$8, IF(P1500="", "", P1500), ""))</f>
        <v/>
      </c>
      <c r="BP1500" s="61" t="str">
        <f>IF($B1500="", "", IF(COUNTIF(BQ1500:$BY1500, "")=BP$8, IF(Q1500="", "", Q1500), ""))</f>
        <v/>
      </c>
      <c r="BQ1500" s="61" t="str">
        <f>IF($B1500="", "", IF(COUNTIF(BR1500:$BY1500, "")=BQ$8, IF(R1500="", "", R1500), ""))</f>
        <v/>
      </c>
      <c r="BR1500" s="61" t="str">
        <f>IF($B1500="", "", IF(COUNTIF(BS1500:$BY1500, "")=BR$8, IF(S1500="", "", S1500), ""))</f>
        <v/>
      </c>
      <c r="BS1500" s="61" t="str">
        <f>IF($B1500="", "", IF(COUNTIF(BT1500:$BY1500, "")=BS$8, IF(T1500="", "", T1500), ""))</f>
        <v/>
      </c>
      <c r="BT1500" s="61" t="str">
        <f>IF($B1500="", "", IF(COUNTIF(BU1500:$BY1500, "")=BT$8, IF(U1500="", "", U1500), ""))</f>
        <v/>
      </c>
      <c r="BU1500" s="61" t="str">
        <f>IF($B1500="", "", IF(COUNTIF(BV1500:$BY1500, "")=BU$8, IF(V1500="", "", V1500), ""))</f>
        <v/>
      </c>
      <c r="BV1500" s="61" t="str">
        <f>IF($B1500="", "", IF(COUNTIF(BW1500:$BY1500, "")=BV$8, IF(W1500="", "", W1500), ""))</f>
        <v/>
      </c>
      <c r="BW1500" s="61" t="str">
        <f>IF($B1500="", "", IF(COUNTIF(BX1500:$BY1500, "")=BW$8, IF(X1500="", "", X1500), ""))</f>
        <v/>
      </c>
      <c r="BX1500" s="61" t="str">
        <f>IF($B1500="", "", IF(COUNTIF(BY1500:$BY1500, "")=BX$8, IF(Y1500="", "", Y1500), ""))</f>
        <v/>
      </c>
      <c r="BY1500" s="50" t="str">
        <f t="shared" si="623"/>
        <v/>
      </c>
      <c r="CA1500" s="6" t="str">
        <f t="shared" si="624"/>
        <v/>
      </c>
      <c r="CB1500" s="6" t="str">
        <f>IF(CA1500="", "", RANK(CA1500, $CA$9:$CA$2508, 0)+COUNTIF($CA$9:CA1500, CA1500)-1)</f>
        <v/>
      </c>
    </row>
    <row r="1501" spans="1:80" x14ac:dyDescent="0.25">
      <c r="A1501" s="22"/>
      <c r="B1501" s="121" t="str">
        <f>IF('Stock Details'!B1500="", "", 'Stock Details'!B1500)</f>
        <v/>
      </c>
      <c r="C1501" s="22"/>
      <c r="D1501" s="130"/>
      <c r="E1501" s="122"/>
      <c r="F1501" s="131"/>
      <c r="G1501" s="22"/>
      <c r="H1501" s="130" t="str">
        <f t="shared" si="609"/>
        <v/>
      </c>
      <c r="I1501" s="122"/>
      <c r="J1501" s="131"/>
      <c r="K1501" s="22"/>
      <c r="L1501" s="130" t="str">
        <f t="shared" si="610"/>
        <v/>
      </c>
      <c r="M1501" s="122"/>
      <c r="N1501" s="131"/>
      <c r="O1501" s="22"/>
      <c r="P1501" s="130" t="str">
        <f t="shared" si="611"/>
        <v/>
      </c>
      <c r="Q1501" s="122"/>
      <c r="R1501" s="131"/>
      <c r="S1501" s="22"/>
      <c r="T1501" s="130" t="str">
        <f t="shared" si="612"/>
        <v/>
      </c>
      <c r="U1501" s="122"/>
      <c r="V1501" s="131"/>
      <c r="W1501" s="22"/>
      <c r="X1501" s="130" t="str">
        <f t="shared" si="613"/>
        <v/>
      </c>
      <c r="Y1501" s="122"/>
      <c r="Z1501" s="131"/>
      <c r="AA1501" s="22"/>
      <c r="AC1501" s="6" t="str">
        <f t="shared" si="614"/>
        <v/>
      </c>
      <c r="AE1501" s="6" t="str">
        <f t="shared" si="615"/>
        <v/>
      </c>
      <c r="AF1501" s="6" t="str">
        <f t="shared" si="616"/>
        <v/>
      </c>
      <c r="AG1501" s="6" t="str">
        <f t="shared" si="617"/>
        <v/>
      </c>
      <c r="AH1501" s="6" t="str">
        <f t="shared" si="618"/>
        <v/>
      </c>
      <c r="AI1501" s="6" t="str">
        <f t="shared" si="619"/>
        <v/>
      </c>
      <c r="AJ1501" s="6" t="str">
        <f t="shared" si="620"/>
        <v/>
      </c>
      <c r="AL1501" s="9" t="str">
        <f>IF('Stock Details'!F1500="", "", 'Stock Details'!F1500)</f>
        <v/>
      </c>
      <c r="AM1501" s="9" t="str">
        <f>IF('Stock Details'!G1500="", "", 'Stock Details'!G1500)</f>
        <v/>
      </c>
      <c r="AO1501" s="59" t="str">
        <f t="shared" si="621"/>
        <v/>
      </c>
      <c r="AP1501" s="59" t="str">
        <f t="shared" si="625"/>
        <v/>
      </c>
      <c r="AQ1501" s="59" t="str">
        <f t="shared" si="626"/>
        <v/>
      </c>
      <c r="AR1501" s="59" t="str">
        <f t="shared" si="627"/>
        <v/>
      </c>
      <c r="AS1501" s="59" t="str">
        <f t="shared" si="628"/>
        <v/>
      </c>
      <c r="AT1501" s="59" t="str">
        <f t="shared" si="629"/>
        <v/>
      </c>
      <c r="AV1501" s="59" t="str">
        <f t="shared" si="622"/>
        <v/>
      </c>
      <c r="AW1501" s="59" t="str">
        <f t="shared" si="604"/>
        <v/>
      </c>
      <c r="AX1501" s="59" t="str">
        <f t="shared" si="605"/>
        <v/>
      </c>
      <c r="AY1501" s="59" t="str">
        <f t="shared" si="606"/>
        <v/>
      </c>
      <c r="AZ1501" s="59" t="str">
        <f t="shared" si="607"/>
        <v/>
      </c>
      <c r="BA1501" s="59" t="str">
        <f t="shared" si="608"/>
        <v/>
      </c>
      <c r="BC1501" s="49" t="str">
        <f>IF($B1501="", "", IF(COUNTIF(BD1501:$BY1501, "")=BC$8, IF(D1501="", "", D1501), ""))</f>
        <v/>
      </c>
      <c r="BD1501" s="61" t="str">
        <f>IF($B1501="", "", IF(COUNTIF(BE1501:$BY1501, "")=BD$8, IF(E1501="", "", E1501), ""))</f>
        <v/>
      </c>
      <c r="BE1501" s="61" t="str">
        <f>IF($B1501="", "", IF(COUNTIF(BF1501:$BY1501, "")=BE$8, IF(F1501="", "", F1501), ""))</f>
        <v/>
      </c>
      <c r="BF1501" s="61" t="str">
        <f>IF($B1501="", "", IF(COUNTIF(BG1501:$BY1501, "")=BF$8, IF(G1501="", "", G1501), ""))</f>
        <v/>
      </c>
      <c r="BG1501" s="61" t="str">
        <f>IF($B1501="", "", IF(COUNTIF(BH1501:$BY1501, "")=BG$8, IF(H1501="", "", H1501), ""))</f>
        <v/>
      </c>
      <c r="BH1501" s="61" t="str">
        <f>IF($B1501="", "", IF(COUNTIF(BI1501:$BY1501, "")=BH$8, IF(I1501="", "", I1501), ""))</f>
        <v/>
      </c>
      <c r="BI1501" s="61" t="str">
        <f>IF($B1501="", "", IF(COUNTIF(BJ1501:$BY1501, "")=BI$8, IF(J1501="", "", J1501), ""))</f>
        <v/>
      </c>
      <c r="BJ1501" s="61" t="str">
        <f>IF($B1501="", "", IF(COUNTIF(BK1501:$BY1501, "")=BJ$8, IF(K1501="", "", K1501), ""))</f>
        <v/>
      </c>
      <c r="BK1501" s="61" t="str">
        <f>IF($B1501="", "", IF(COUNTIF(BL1501:$BY1501, "")=BK$8, IF(L1501="", "", L1501), ""))</f>
        <v/>
      </c>
      <c r="BL1501" s="61" t="str">
        <f>IF($B1501="", "", IF(COUNTIF(BM1501:$BY1501, "")=BL$8, IF(M1501="", "", M1501), ""))</f>
        <v/>
      </c>
      <c r="BM1501" s="61" t="str">
        <f>IF($B1501="", "", IF(COUNTIF(BN1501:$BY1501, "")=BM$8, IF(N1501="", "", N1501), ""))</f>
        <v/>
      </c>
      <c r="BN1501" s="61" t="str">
        <f>IF($B1501="", "", IF(COUNTIF(BO1501:$BY1501, "")=BN$8, IF(O1501="", "", O1501), ""))</f>
        <v/>
      </c>
      <c r="BO1501" s="61" t="str">
        <f>IF($B1501="", "", IF(COUNTIF(BP1501:$BY1501, "")=BO$8, IF(P1501="", "", P1501), ""))</f>
        <v/>
      </c>
      <c r="BP1501" s="61" t="str">
        <f>IF($B1501="", "", IF(COUNTIF(BQ1501:$BY1501, "")=BP$8, IF(Q1501="", "", Q1501), ""))</f>
        <v/>
      </c>
      <c r="BQ1501" s="61" t="str">
        <f>IF($B1501="", "", IF(COUNTIF(BR1501:$BY1501, "")=BQ$8, IF(R1501="", "", R1501), ""))</f>
        <v/>
      </c>
      <c r="BR1501" s="61" t="str">
        <f>IF($B1501="", "", IF(COUNTIF(BS1501:$BY1501, "")=BR$8, IF(S1501="", "", S1501), ""))</f>
        <v/>
      </c>
      <c r="BS1501" s="61" t="str">
        <f>IF($B1501="", "", IF(COUNTIF(BT1501:$BY1501, "")=BS$8, IF(T1501="", "", T1501), ""))</f>
        <v/>
      </c>
      <c r="BT1501" s="61" t="str">
        <f>IF($B1501="", "", IF(COUNTIF(BU1501:$BY1501, "")=BT$8, IF(U1501="", "", U1501), ""))</f>
        <v/>
      </c>
      <c r="BU1501" s="61" t="str">
        <f>IF($B1501="", "", IF(COUNTIF(BV1501:$BY1501, "")=BU$8, IF(V1501="", "", V1501), ""))</f>
        <v/>
      </c>
      <c r="BV1501" s="61" t="str">
        <f>IF($B1501="", "", IF(COUNTIF(BW1501:$BY1501, "")=BV$8, IF(W1501="", "", W1501), ""))</f>
        <v/>
      </c>
      <c r="BW1501" s="61" t="str">
        <f>IF($B1501="", "", IF(COUNTIF(BX1501:$BY1501, "")=BW$8, IF(X1501="", "", X1501), ""))</f>
        <v/>
      </c>
      <c r="BX1501" s="61" t="str">
        <f>IF($B1501="", "", IF(COUNTIF(BY1501:$BY1501, "")=BX$8, IF(Y1501="", "", Y1501), ""))</f>
        <v/>
      </c>
      <c r="BY1501" s="50" t="str">
        <f t="shared" si="623"/>
        <v/>
      </c>
      <c r="CA1501" s="6" t="str">
        <f t="shared" si="624"/>
        <v/>
      </c>
      <c r="CB1501" s="6" t="str">
        <f>IF(CA1501="", "", RANK(CA1501, $CA$9:$CA$2508, 0)+COUNTIF($CA$9:CA1501, CA1501)-1)</f>
        <v/>
      </c>
    </row>
    <row r="1502" spans="1:80" x14ac:dyDescent="0.25">
      <c r="A1502" s="22"/>
      <c r="B1502" s="121" t="str">
        <f>IF('Stock Details'!B1501="", "", 'Stock Details'!B1501)</f>
        <v/>
      </c>
      <c r="C1502" s="22"/>
      <c r="D1502" s="130"/>
      <c r="E1502" s="122"/>
      <c r="F1502" s="131"/>
      <c r="G1502" s="22"/>
      <c r="H1502" s="130" t="str">
        <f t="shared" si="609"/>
        <v/>
      </c>
      <c r="I1502" s="122"/>
      <c r="J1502" s="131"/>
      <c r="K1502" s="22"/>
      <c r="L1502" s="130" t="str">
        <f t="shared" si="610"/>
        <v/>
      </c>
      <c r="M1502" s="122"/>
      <c r="N1502" s="131"/>
      <c r="O1502" s="22"/>
      <c r="P1502" s="130" t="str">
        <f t="shared" si="611"/>
        <v/>
      </c>
      <c r="Q1502" s="122"/>
      <c r="R1502" s="131"/>
      <c r="S1502" s="22"/>
      <c r="T1502" s="130" t="str">
        <f t="shared" si="612"/>
        <v/>
      </c>
      <c r="U1502" s="122"/>
      <c r="V1502" s="131"/>
      <c r="W1502" s="22"/>
      <c r="X1502" s="130" t="str">
        <f t="shared" si="613"/>
        <v/>
      </c>
      <c r="Y1502" s="122"/>
      <c r="Z1502" s="131"/>
      <c r="AA1502" s="22"/>
      <c r="AC1502" s="6" t="str">
        <f t="shared" si="614"/>
        <v/>
      </c>
      <c r="AE1502" s="6" t="str">
        <f t="shared" si="615"/>
        <v/>
      </c>
      <c r="AF1502" s="6" t="str">
        <f t="shared" si="616"/>
        <v/>
      </c>
      <c r="AG1502" s="6" t="str">
        <f t="shared" si="617"/>
        <v/>
      </c>
      <c r="AH1502" s="6" t="str">
        <f t="shared" si="618"/>
        <v/>
      </c>
      <c r="AI1502" s="6" t="str">
        <f t="shared" si="619"/>
        <v/>
      </c>
      <c r="AJ1502" s="6" t="str">
        <f t="shared" si="620"/>
        <v/>
      </c>
      <c r="AL1502" s="9" t="str">
        <f>IF('Stock Details'!F1501="", "", 'Stock Details'!F1501)</f>
        <v/>
      </c>
      <c r="AM1502" s="9" t="str">
        <f>IF('Stock Details'!G1501="", "", 'Stock Details'!G1501)</f>
        <v/>
      </c>
      <c r="AO1502" s="59" t="str">
        <f t="shared" si="621"/>
        <v/>
      </c>
      <c r="AP1502" s="59" t="str">
        <f t="shared" si="625"/>
        <v/>
      </c>
      <c r="AQ1502" s="59" t="str">
        <f t="shared" si="626"/>
        <v/>
      </c>
      <c r="AR1502" s="59" t="str">
        <f t="shared" si="627"/>
        <v/>
      </c>
      <c r="AS1502" s="59" t="str">
        <f t="shared" si="628"/>
        <v/>
      </c>
      <c r="AT1502" s="59" t="str">
        <f t="shared" si="629"/>
        <v/>
      </c>
      <c r="AV1502" s="59" t="str">
        <f t="shared" si="622"/>
        <v/>
      </c>
      <c r="AW1502" s="59" t="str">
        <f t="shared" si="604"/>
        <v/>
      </c>
      <c r="AX1502" s="59" t="str">
        <f t="shared" si="605"/>
        <v/>
      </c>
      <c r="AY1502" s="59" t="str">
        <f t="shared" si="606"/>
        <v/>
      </c>
      <c r="AZ1502" s="59" t="str">
        <f t="shared" si="607"/>
        <v/>
      </c>
      <c r="BA1502" s="59" t="str">
        <f t="shared" si="608"/>
        <v/>
      </c>
      <c r="BC1502" s="49" t="str">
        <f>IF($B1502="", "", IF(COUNTIF(BD1502:$BY1502, "")=BC$8, IF(D1502="", "", D1502), ""))</f>
        <v/>
      </c>
      <c r="BD1502" s="61" t="str">
        <f>IF($B1502="", "", IF(COUNTIF(BE1502:$BY1502, "")=BD$8, IF(E1502="", "", E1502), ""))</f>
        <v/>
      </c>
      <c r="BE1502" s="61" t="str">
        <f>IF($B1502="", "", IF(COUNTIF(BF1502:$BY1502, "")=BE$8, IF(F1502="", "", F1502), ""))</f>
        <v/>
      </c>
      <c r="BF1502" s="61" t="str">
        <f>IF($B1502="", "", IF(COUNTIF(BG1502:$BY1502, "")=BF$8, IF(G1502="", "", G1502), ""))</f>
        <v/>
      </c>
      <c r="BG1502" s="61" t="str">
        <f>IF($B1502="", "", IF(COUNTIF(BH1502:$BY1502, "")=BG$8, IF(H1502="", "", H1502), ""))</f>
        <v/>
      </c>
      <c r="BH1502" s="61" t="str">
        <f>IF($B1502="", "", IF(COUNTIF(BI1502:$BY1502, "")=BH$8, IF(I1502="", "", I1502), ""))</f>
        <v/>
      </c>
      <c r="BI1502" s="61" t="str">
        <f>IF($B1502="", "", IF(COUNTIF(BJ1502:$BY1502, "")=BI$8, IF(J1502="", "", J1502), ""))</f>
        <v/>
      </c>
      <c r="BJ1502" s="61" t="str">
        <f>IF($B1502="", "", IF(COUNTIF(BK1502:$BY1502, "")=BJ$8, IF(K1502="", "", K1502), ""))</f>
        <v/>
      </c>
      <c r="BK1502" s="61" t="str">
        <f>IF($B1502="", "", IF(COUNTIF(BL1502:$BY1502, "")=BK$8, IF(L1502="", "", L1502), ""))</f>
        <v/>
      </c>
      <c r="BL1502" s="61" t="str">
        <f>IF($B1502="", "", IF(COUNTIF(BM1502:$BY1502, "")=BL$8, IF(M1502="", "", M1502), ""))</f>
        <v/>
      </c>
      <c r="BM1502" s="61" t="str">
        <f>IF($B1502="", "", IF(COUNTIF(BN1502:$BY1502, "")=BM$8, IF(N1502="", "", N1502), ""))</f>
        <v/>
      </c>
      <c r="BN1502" s="61" t="str">
        <f>IF($B1502="", "", IF(COUNTIF(BO1502:$BY1502, "")=BN$8, IF(O1502="", "", O1502), ""))</f>
        <v/>
      </c>
      <c r="BO1502" s="61" t="str">
        <f>IF($B1502="", "", IF(COUNTIF(BP1502:$BY1502, "")=BO$8, IF(P1502="", "", P1502), ""))</f>
        <v/>
      </c>
      <c r="BP1502" s="61" t="str">
        <f>IF($B1502="", "", IF(COUNTIF(BQ1502:$BY1502, "")=BP$8, IF(Q1502="", "", Q1502), ""))</f>
        <v/>
      </c>
      <c r="BQ1502" s="61" t="str">
        <f>IF($B1502="", "", IF(COUNTIF(BR1502:$BY1502, "")=BQ$8, IF(R1502="", "", R1502), ""))</f>
        <v/>
      </c>
      <c r="BR1502" s="61" t="str">
        <f>IF($B1502="", "", IF(COUNTIF(BS1502:$BY1502, "")=BR$8, IF(S1502="", "", S1502), ""))</f>
        <v/>
      </c>
      <c r="BS1502" s="61" t="str">
        <f>IF($B1502="", "", IF(COUNTIF(BT1502:$BY1502, "")=BS$8, IF(T1502="", "", T1502), ""))</f>
        <v/>
      </c>
      <c r="BT1502" s="61" t="str">
        <f>IF($B1502="", "", IF(COUNTIF(BU1502:$BY1502, "")=BT$8, IF(U1502="", "", U1502), ""))</f>
        <v/>
      </c>
      <c r="BU1502" s="61" t="str">
        <f>IF($B1502="", "", IF(COUNTIF(BV1502:$BY1502, "")=BU$8, IF(V1502="", "", V1502), ""))</f>
        <v/>
      </c>
      <c r="BV1502" s="61" t="str">
        <f>IF($B1502="", "", IF(COUNTIF(BW1502:$BY1502, "")=BV$8, IF(W1502="", "", W1502), ""))</f>
        <v/>
      </c>
      <c r="BW1502" s="61" t="str">
        <f>IF($B1502="", "", IF(COUNTIF(BX1502:$BY1502, "")=BW$8, IF(X1502="", "", X1502), ""))</f>
        <v/>
      </c>
      <c r="BX1502" s="61" t="str">
        <f>IF($B1502="", "", IF(COUNTIF(BY1502:$BY1502, "")=BX$8, IF(Y1502="", "", Y1502), ""))</f>
        <v/>
      </c>
      <c r="BY1502" s="50" t="str">
        <f t="shared" si="623"/>
        <v/>
      </c>
      <c r="CA1502" s="6" t="str">
        <f t="shared" si="624"/>
        <v/>
      </c>
      <c r="CB1502" s="6" t="str">
        <f>IF(CA1502="", "", RANK(CA1502, $CA$9:$CA$2508, 0)+COUNTIF($CA$9:CA1502, CA1502)-1)</f>
        <v/>
      </c>
    </row>
    <row r="1503" spans="1:80" x14ac:dyDescent="0.25">
      <c r="A1503" s="22"/>
      <c r="B1503" s="121" t="str">
        <f>IF('Stock Details'!B1502="", "", 'Stock Details'!B1502)</f>
        <v/>
      </c>
      <c r="C1503" s="22"/>
      <c r="D1503" s="130"/>
      <c r="E1503" s="122"/>
      <c r="F1503" s="131"/>
      <c r="G1503" s="22"/>
      <c r="H1503" s="130" t="str">
        <f t="shared" si="609"/>
        <v/>
      </c>
      <c r="I1503" s="122"/>
      <c r="J1503" s="131"/>
      <c r="K1503" s="22"/>
      <c r="L1503" s="130" t="str">
        <f t="shared" si="610"/>
        <v/>
      </c>
      <c r="M1503" s="122"/>
      <c r="N1503" s="131"/>
      <c r="O1503" s="22"/>
      <c r="P1503" s="130" t="str">
        <f t="shared" si="611"/>
        <v/>
      </c>
      <c r="Q1503" s="122"/>
      <c r="R1503" s="131"/>
      <c r="S1503" s="22"/>
      <c r="T1503" s="130" t="str">
        <f t="shared" si="612"/>
        <v/>
      </c>
      <c r="U1503" s="122"/>
      <c r="V1503" s="131"/>
      <c r="W1503" s="22"/>
      <c r="X1503" s="130" t="str">
        <f t="shared" si="613"/>
        <v/>
      </c>
      <c r="Y1503" s="122"/>
      <c r="Z1503" s="131"/>
      <c r="AA1503" s="22"/>
      <c r="AC1503" s="6" t="str">
        <f t="shared" si="614"/>
        <v/>
      </c>
      <c r="AE1503" s="6" t="str">
        <f t="shared" si="615"/>
        <v/>
      </c>
      <c r="AF1503" s="6" t="str">
        <f t="shared" si="616"/>
        <v/>
      </c>
      <c r="AG1503" s="6" t="str">
        <f t="shared" si="617"/>
        <v/>
      </c>
      <c r="AH1503" s="6" t="str">
        <f t="shared" si="618"/>
        <v/>
      </c>
      <c r="AI1503" s="6" t="str">
        <f t="shared" si="619"/>
        <v/>
      </c>
      <c r="AJ1503" s="6" t="str">
        <f t="shared" si="620"/>
        <v/>
      </c>
      <c r="AL1503" s="9" t="str">
        <f>IF('Stock Details'!F1502="", "", 'Stock Details'!F1502)</f>
        <v/>
      </c>
      <c r="AM1503" s="9" t="str">
        <f>IF('Stock Details'!G1502="", "", 'Stock Details'!G1502)</f>
        <v/>
      </c>
      <c r="AO1503" s="59" t="str">
        <f t="shared" si="621"/>
        <v/>
      </c>
      <c r="AP1503" s="59" t="str">
        <f t="shared" si="625"/>
        <v/>
      </c>
      <c r="AQ1503" s="59" t="str">
        <f t="shared" si="626"/>
        <v/>
      </c>
      <c r="AR1503" s="59" t="str">
        <f t="shared" si="627"/>
        <v/>
      </c>
      <c r="AS1503" s="59" t="str">
        <f t="shared" si="628"/>
        <v/>
      </c>
      <c r="AT1503" s="59" t="str">
        <f t="shared" si="629"/>
        <v/>
      </c>
      <c r="AV1503" s="59" t="str">
        <f t="shared" si="622"/>
        <v/>
      </c>
      <c r="AW1503" s="59" t="str">
        <f t="shared" si="604"/>
        <v/>
      </c>
      <c r="AX1503" s="59" t="str">
        <f t="shared" si="605"/>
        <v/>
      </c>
      <c r="AY1503" s="59" t="str">
        <f t="shared" si="606"/>
        <v/>
      </c>
      <c r="AZ1503" s="59" t="str">
        <f t="shared" si="607"/>
        <v/>
      </c>
      <c r="BA1503" s="59" t="str">
        <f t="shared" si="608"/>
        <v/>
      </c>
      <c r="BC1503" s="49" t="str">
        <f>IF($B1503="", "", IF(COUNTIF(BD1503:$BY1503, "")=BC$8, IF(D1503="", "", D1503), ""))</f>
        <v/>
      </c>
      <c r="BD1503" s="61" t="str">
        <f>IF($B1503="", "", IF(COUNTIF(BE1503:$BY1503, "")=BD$8, IF(E1503="", "", E1503), ""))</f>
        <v/>
      </c>
      <c r="BE1503" s="61" t="str">
        <f>IF($B1503="", "", IF(COUNTIF(BF1503:$BY1503, "")=BE$8, IF(F1503="", "", F1503), ""))</f>
        <v/>
      </c>
      <c r="BF1503" s="61" t="str">
        <f>IF($B1503="", "", IF(COUNTIF(BG1503:$BY1503, "")=BF$8, IF(G1503="", "", G1503), ""))</f>
        <v/>
      </c>
      <c r="BG1503" s="61" t="str">
        <f>IF($B1503="", "", IF(COUNTIF(BH1503:$BY1503, "")=BG$8, IF(H1503="", "", H1503), ""))</f>
        <v/>
      </c>
      <c r="BH1503" s="61" t="str">
        <f>IF($B1503="", "", IF(COUNTIF(BI1503:$BY1503, "")=BH$8, IF(I1503="", "", I1503), ""))</f>
        <v/>
      </c>
      <c r="BI1503" s="61" t="str">
        <f>IF($B1503="", "", IF(COUNTIF(BJ1503:$BY1503, "")=BI$8, IF(J1503="", "", J1503), ""))</f>
        <v/>
      </c>
      <c r="BJ1503" s="61" t="str">
        <f>IF($B1503="", "", IF(COUNTIF(BK1503:$BY1503, "")=BJ$8, IF(K1503="", "", K1503), ""))</f>
        <v/>
      </c>
      <c r="BK1503" s="61" t="str">
        <f>IF($B1503="", "", IF(COUNTIF(BL1503:$BY1503, "")=BK$8, IF(L1503="", "", L1503), ""))</f>
        <v/>
      </c>
      <c r="BL1503" s="61" t="str">
        <f>IF($B1503="", "", IF(COUNTIF(BM1503:$BY1503, "")=BL$8, IF(M1503="", "", M1503), ""))</f>
        <v/>
      </c>
      <c r="BM1503" s="61" t="str">
        <f>IF($B1503="", "", IF(COUNTIF(BN1503:$BY1503, "")=BM$8, IF(N1503="", "", N1503), ""))</f>
        <v/>
      </c>
      <c r="BN1503" s="61" t="str">
        <f>IF($B1503="", "", IF(COUNTIF(BO1503:$BY1503, "")=BN$8, IF(O1503="", "", O1503), ""))</f>
        <v/>
      </c>
      <c r="BO1503" s="61" t="str">
        <f>IF($B1503="", "", IF(COUNTIF(BP1503:$BY1503, "")=BO$8, IF(P1503="", "", P1503), ""))</f>
        <v/>
      </c>
      <c r="BP1503" s="61" t="str">
        <f>IF($B1503="", "", IF(COUNTIF(BQ1503:$BY1503, "")=BP$8, IF(Q1503="", "", Q1503), ""))</f>
        <v/>
      </c>
      <c r="BQ1503" s="61" t="str">
        <f>IF($B1503="", "", IF(COUNTIF(BR1503:$BY1503, "")=BQ$8, IF(R1503="", "", R1503), ""))</f>
        <v/>
      </c>
      <c r="BR1503" s="61" t="str">
        <f>IF($B1503="", "", IF(COUNTIF(BS1503:$BY1503, "")=BR$8, IF(S1503="", "", S1503), ""))</f>
        <v/>
      </c>
      <c r="BS1503" s="61" t="str">
        <f>IF($B1503="", "", IF(COUNTIF(BT1503:$BY1503, "")=BS$8, IF(T1503="", "", T1503), ""))</f>
        <v/>
      </c>
      <c r="BT1503" s="61" t="str">
        <f>IF($B1503="", "", IF(COUNTIF(BU1503:$BY1503, "")=BT$8, IF(U1503="", "", U1503), ""))</f>
        <v/>
      </c>
      <c r="BU1503" s="61" t="str">
        <f>IF($B1503="", "", IF(COUNTIF(BV1503:$BY1503, "")=BU$8, IF(V1503="", "", V1503), ""))</f>
        <v/>
      </c>
      <c r="BV1503" s="61" t="str">
        <f>IF($B1503="", "", IF(COUNTIF(BW1503:$BY1503, "")=BV$8, IF(W1503="", "", W1503), ""))</f>
        <v/>
      </c>
      <c r="BW1503" s="61" t="str">
        <f>IF($B1503="", "", IF(COUNTIF(BX1503:$BY1503, "")=BW$8, IF(X1503="", "", X1503), ""))</f>
        <v/>
      </c>
      <c r="BX1503" s="61" t="str">
        <f>IF($B1503="", "", IF(COUNTIF(BY1503:$BY1503, "")=BX$8, IF(Y1503="", "", Y1503), ""))</f>
        <v/>
      </c>
      <c r="BY1503" s="50" t="str">
        <f t="shared" si="623"/>
        <v/>
      </c>
      <c r="CA1503" s="6" t="str">
        <f t="shared" si="624"/>
        <v/>
      </c>
      <c r="CB1503" s="6" t="str">
        <f>IF(CA1503="", "", RANK(CA1503, $CA$9:$CA$2508, 0)+COUNTIF($CA$9:CA1503, CA1503)-1)</f>
        <v/>
      </c>
    </row>
    <row r="1504" spans="1:80" x14ac:dyDescent="0.25">
      <c r="A1504" s="22"/>
      <c r="B1504" s="121" t="str">
        <f>IF('Stock Details'!B1503="", "", 'Stock Details'!B1503)</f>
        <v/>
      </c>
      <c r="C1504" s="22"/>
      <c r="D1504" s="130"/>
      <c r="E1504" s="122"/>
      <c r="F1504" s="131"/>
      <c r="G1504" s="22"/>
      <c r="H1504" s="130" t="str">
        <f t="shared" si="609"/>
        <v/>
      </c>
      <c r="I1504" s="122"/>
      <c r="J1504" s="131"/>
      <c r="K1504" s="22"/>
      <c r="L1504" s="130" t="str">
        <f t="shared" si="610"/>
        <v/>
      </c>
      <c r="M1504" s="122"/>
      <c r="N1504" s="131"/>
      <c r="O1504" s="22"/>
      <c r="P1504" s="130" t="str">
        <f t="shared" si="611"/>
        <v/>
      </c>
      <c r="Q1504" s="122"/>
      <c r="R1504" s="131"/>
      <c r="S1504" s="22"/>
      <c r="T1504" s="130" t="str">
        <f t="shared" si="612"/>
        <v/>
      </c>
      <c r="U1504" s="122"/>
      <c r="V1504" s="131"/>
      <c r="W1504" s="22"/>
      <c r="X1504" s="130" t="str">
        <f t="shared" si="613"/>
        <v/>
      </c>
      <c r="Y1504" s="122"/>
      <c r="Z1504" s="131"/>
      <c r="AA1504" s="22"/>
      <c r="AC1504" s="6" t="str">
        <f t="shared" si="614"/>
        <v/>
      </c>
      <c r="AE1504" s="6" t="str">
        <f t="shared" si="615"/>
        <v/>
      </c>
      <c r="AF1504" s="6" t="str">
        <f t="shared" si="616"/>
        <v/>
      </c>
      <c r="AG1504" s="6" t="str">
        <f t="shared" si="617"/>
        <v/>
      </c>
      <c r="AH1504" s="6" t="str">
        <f t="shared" si="618"/>
        <v/>
      </c>
      <c r="AI1504" s="6" t="str">
        <f t="shared" si="619"/>
        <v/>
      </c>
      <c r="AJ1504" s="6" t="str">
        <f t="shared" si="620"/>
        <v/>
      </c>
      <c r="AL1504" s="9" t="str">
        <f>IF('Stock Details'!F1503="", "", 'Stock Details'!F1503)</f>
        <v/>
      </c>
      <c r="AM1504" s="9" t="str">
        <f>IF('Stock Details'!G1503="", "", 'Stock Details'!G1503)</f>
        <v/>
      </c>
      <c r="AO1504" s="59" t="str">
        <f t="shared" si="621"/>
        <v/>
      </c>
      <c r="AP1504" s="59" t="str">
        <f t="shared" si="625"/>
        <v/>
      </c>
      <c r="AQ1504" s="59" t="str">
        <f t="shared" si="626"/>
        <v/>
      </c>
      <c r="AR1504" s="59" t="str">
        <f t="shared" si="627"/>
        <v/>
      </c>
      <c r="AS1504" s="59" t="str">
        <f t="shared" si="628"/>
        <v/>
      </c>
      <c r="AT1504" s="59" t="str">
        <f t="shared" si="629"/>
        <v/>
      </c>
      <c r="AV1504" s="59" t="str">
        <f t="shared" si="622"/>
        <v/>
      </c>
      <c r="AW1504" s="59" t="str">
        <f t="shared" si="604"/>
        <v/>
      </c>
      <c r="AX1504" s="59" t="str">
        <f t="shared" si="605"/>
        <v/>
      </c>
      <c r="AY1504" s="59" t="str">
        <f t="shared" si="606"/>
        <v/>
      </c>
      <c r="AZ1504" s="59" t="str">
        <f t="shared" si="607"/>
        <v/>
      </c>
      <c r="BA1504" s="59" t="str">
        <f t="shared" si="608"/>
        <v/>
      </c>
      <c r="BC1504" s="49" t="str">
        <f>IF($B1504="", "", IF(COUNTIF(BD1504:$BY1504, "")=BC$8, IF(D1504="", "", D1504), ""))</f>
        <v/>
      </c>
      <c r="BD1504" s="61" t="str">
        <f>IF($B1504="", "", IF(COUNTIF(BE1504:$BY1504, "")=BD$8, IF(E1504="", "", E1504), ""))</f>
        <v/>
      </c>
      <c r="BE1504" s="61" t="str">
        <f>IF($B1504="", "", IF(COUNTIF(BF1504:$BY1504, "")=BE$8, IF(F1504="", "", F1504), ""))</f>
        <v/>
      </c>
      <c r="BF1504" s="61" t="str">
        <f>IF($B1504="", "", IF(COUNTIF(BG1504:$BY1504, "")=BF$8, IF(G1504="", "", G1504), ""))</f>
        <v/>
      </c>
      <c r="BG1504" s="61" t="str">
        <f>IF($B1504="", "", IF(COUNTIF(BH1504:$BY1504, "")=BG$8, IF(H1504="", "", H1504), ""))</f>
        <v/>
      </c>
      <c r="BH1504" s="61" t="str">
        <f>IF($B1504="", "", IF(COUNTIF(BI1504:$BY1504, "")=BH$8, IF(I1504="", "", I1504), ""))</f>
        <v/>
      </c>
      <c r="BI1504" s="61" t="str">
        <f>IF($B1504="", "", IF(COUNTIF(BJ1504:$BY1504, "")=BI$8, IF(J1504="", "", J1504), ""))</f>
        <v/>
      </c>
      <c r="BJ1504" s="61" t="str">
        <f>IF($B1504="", "", IF(COUNTIF(BK1504:$BY1504, "")=BJ$8, IF(K1504="", "", K1504), ""))</f>
        <v/>
      </c>
      <c r="BK1504" s="61" t="str">
        <f>IF($B1504="", "", IF(COUNTIF(BL1504:$BY1504, "")=BK$8, IF(L1504="", "", L1504), ""))</f>
        <v/>
      </c>
      <c r="BL1504" s="61" t="str">
        <f>IF($B1504="", "", IF(COUNTIF(BM1504:$BY1504, "")=BL$8, IF(M1504="", "", M1504), ""))</f>
        <v/>
      </c>
      <c r="BM1504" s="61" t="str">
        <f>IF($B1504="", "", IF(COUNTIF(BN1504:$BY1504, "")=BM$8, IF(N1504="", "", N1504), ""))</f>
        <v/>
      </c>
      <c r="BN1504" s="61" t="str">
        <f>IF($B1504="", "", IF(COUNTIF(BO1504:$BY1504, "")=BN$8, IF(O1504="", "", O1504), ""))</f>
        <v/>
      </c>
      <c r="BO1504" s="61" t="str">
        <f>IF($B1504="", "", IF(COUNTIF(BP1504:$BY1504, "")=BO$8, IF(P1504="", "", P1504), ""))</f>
        <v/>
      </c>
      <c r="BP1504" s="61" t="str">
        <f>IF($B1504="", "", IF(COUNTIF(BQ1504:$BY1504, "")=BP$8, IF(Q1504="", "", Q1504), ""))</f>
        <v/>
      </c>
      <c r="BQ1504" s="61" t="str">
        <f>IF($B1504="", "", IF(COUNTIF(BR1504:$BY1504, "")=BQ$8, IF(R1504="", "", R1504), ""))</f>
        <v/>
      </c>
      <c r="BR1504" s="61" t="str">
        <f>IF($B1504="", "", IF(COUNTIF(BS1504:$BY1504, "")=BR$8, IF(S1504="", "", S1504), ""))</f>
        <v/>
      </c>
      <c r="BS1504" s="61" t="str">
        <f>IF($B1504="", "", IF(COUNTIF(BT1504:$BY1504, "")=BS$8, IF(T1504="", "", T1504), ""))</f>
        <v/>
      </c>
      <c r="BT1504" s="61" t="str">
        <f>IF($B1504="", "", IF(COUNTIF(BU1504:$BY1504, "")=BT$8, IF(U1504="", "", U1504), ""))</f>
        <v/>
      </c>
      <c r="BU1504" s="61" t="str">
        <f>IF($B1504="", "", IF(COUNTIF(BV1504:$BY1504, "")=BU$8, IF(V1504="", "", V1504), ""))</f>
        <v/>
      </c>
      <c r="BV1504" s="61" t="str">
        <f>IF($B1504="", "", IF(COUNTIF(BW1504:$BY1504, "")=BV$8, IF(W1504="", "", W1504), ""))</f>
        <v/>
      </c>
      <c r="BW1504" s="61" t="str">
        <f>IF($B1504="", "", IF(COUNTIF(BX1504:$BY1504, "")=BW$8, IF(X1504="", "", X1504), ""))</f>
        <v/>
      </c>
      <c r="BX1504" s="61" t="str">
        <f>IF($B1504="", "", IF(COUNTIF(BY1504:$BY1504, "")=BX$8, IF(Y1504="", "", Y1504), ""))</f>
        <v/>
      </c>
      <c r="BY1504" s="50" t="str">
        <f t="shared" si="623"/>
        <v/>
      </c>
      <c r="CA1504" s="6" t="str">
        <f t="shared" si="624"/>
        <v/>
      </c>
      <c r="CB1504" s="6" t="str">
        <f>IF(CA1504="", "", RANK(CA1504, $CA$9:$CA$2508, 0)+COUNTIF($CA$9:CA1504, CA1504)-1)</f>
        <v/>
      </c>
    </row>
    <row r="1505" spans="1:80" x14ac:dyDescent="0.25">
      <c r="A1505" s="22"/>
      <c r="B1505" s="121" t="str">
        <f>IF('Stock Details'!B1504="", "", 'Stock Details'!B1504)</f>
        <v/>
      </c>
      <c r="C1505" s="22"/>
      <c r="D1505" s="130"/>
      <c r="E1505" s="122"/>
      <c r="F1505" s="131"/>
      <c r="G1505" s="22"/>
      <c r="H1505" s="130" t="str">
        <f t="shared" si="609"/>
        <v/>
      </c>
      <c r="I1505" s="122"/>
      <c r="J1505" s="131"/>
      <c r="K1505" s="22"/>
      <c r="L1505" s="130" t="str">
        <f t="shared" si="610"/>
        <v/>
      </c>
      <c r="M1505" s="122"/>
      <c r="N1505" s="131"/>
      <c r="O1505" s="22"/>
      <c r="P1505" s="130" t="str">
        <f t="shared" si="611"/>
        <v/>
      </c>
      <c r="Q1505" s="122"/>
      <c r="R1505" s="131"/>
      <c r="S1505" s="22"/>
      <c r="T1505" s="130" t="str">
        <f t="shared" si="612"/>
        <v/>
      </c>
      <c r="U1505" s="122"/>
      <c r="V1505" s="131"/>
      <c r="W1505" s="22"/>
      <c r="X1505" s="130" t="str">
        <f t="shared" si="613"/>
        <v/>
      </c>
      <c r="Y1505" s="122"/>
      <c r="Z1505" s="131"/>
      <c r="AA1505" s="22"/>
      <c r="AC1505" s="6" t="str">
        <f t="shared" si="614"/>
        <v/>
      </c>
      <c r="AE1505" s="6" t="str">
        <f t="shared" si="615"/>
        <v/>
      </c>
      <c r="AF1505" s="6" t="str">
        <f t="shared" si="616"/>
        <v/>
      </c>
      <c r="AG1505" s="6" t="str">
        <f t="shared" si="617"/>
        <v/>
      </c>
      <c r="AH1505" s="6" t="str">
        <f t="shared" si="618"/>
        <v/>
      </c>
      <c r="AI1505" s="6" t="str">
        <f t="shared" si="619"/>
        <v/>
      </c>
      <c r="AJ1505" s="6" t="str">
        <f t="shared" si="620"/>
        <v/>
      </c>
      <c r="AL1505" s="9" t="str">
        <f>IF('Stock Details'!F1504="", "", 'Stock Details'!F1504)</f>
        <v/>
      </c>
      <c r="AM1505" s="9" t="str">
        <f>IF('Stock Details'!G1504="", "", 'Stock Details'!G1504)</f>
        <v/>
      </c>
      <c r="AO1505" s="59" t="str">
        <f t="shared" si="621"/>
        <v/>
      </c>
      <c r="AP1505" s="59" t="str">
        <f t="shared" si="625"/>
        <v/>
      </c>
      <c r="AQ1505" s="59" t="str">
        <f t="shared" si="626"/>
        <v/>
      </c>
      <c r="AR1505" s="59" t="str">
        <f t="shared" si="627"/>
        <v/>
      </c>
      <c r="AS1505" s="59" t="str">
        <f t="shared" si="628"/>
        <v/>
      </c>
      <c r="AT1505" s="59" t="str">
        <f t="shared" si="629"/>
        <v/>
      </c>
      <c r="AV1505" s="59" t="str">
        <f t="shared" si="622"/>
        <v/>
      </c>
      <c r="AW1505" s="59" t="str">
        <f t="shared" si="604"/>
        <v/>
      </c>
      <c r="AX1505" s="59" t="str">
        <f t="shared" si="605"/>
        <v/>
      </c>
      <c r="AY1505" s="59" t="str">
        <f t="shared" si="606"/>
        <v/>
      </c>
      <c r="AZ1505" s="59" t="str">
        <f t="shared" si="607"/>
        <v/>
      </c>
      <c r="BA1505" s="59" t="str">
        <f t="shared" si="608"/>
        <v/>
      </c>
      <c r="BC1505" s="49" t="str">
        <f>IF($B1505="", "", IF(COUNTIF(BD1505:$BY1505, "")=BC$8, IF(D1505="", "", D1505), ""))</f>
        <v/>
      </c>
      <c r="BD1505" s="61" t="str">
        <f>IF($B1505="", "", IF(COUNTIF(BE1505:$BY1505, "")=BD$8, IF(E1505="", "", E1505), ""))</f>
        <v/>
      </c>
      <c r="BE1505" s="61" t="str">
        <f>IF($B1505="", "", IF(COUNTIF(BF1505:$BY1505, "")=BE$8, IF(F1505="", "", F1505), ""))</f>
        <v/>
      </c>
      <c r="BF1505" s="61" t="str">
        <f>IF($B1505="", "", IF(COUNTIF(BG1505:$BY1505, "")=BF$8, IF(G1505="", "", G1505), ""))</f>
        <v/>
      </c>
      <c r="BG1505" s="61" t="str">
        <f>IF($B1505="", "", IF(COUNTIF(BH1505:$BY1505, "")=BG$8, IF(H1505="", "", H1505), ""))</f>
        <v/>
      </c>
      <c r="BH1505" s="61" t="str">
        <f>IF($B1505="", "", IF(COUNTIF(BI1505:$BY1505, "")=BH$8, IF(I1505="", "", I1505), ""))</f>
        <v/>
      </c>
      <c r="BI1505" s="61" t="str">
        <f>IF($B1505="", "", IF(COUNTIF(BJ1505:$BY1505, "")=BI$8, IF(J1505="", "", J1505), ""))</f>
        <v/>
      </c>
      <c r="BJ1505" s="61" t="str">
        <f>IF($B1505="", "", IF(COUNTIF(BK1505:$BY1505, "")=BJ$8, IF(K1505="", "", K1505), ""))</f>
        <v/>
      </c>
      <c r="BK1505" s="61" t="str">
        <f>IF($B1505="", "", IF(COUNTIF(BL1505:$BY1505, "")=BK$8, IF(L1505="", "", L1505), ""))</f>
        <v/>
      </c>
      <c r="BL1505" s="61" t="str">
        <f>IF($B1505="", "", IF(COUNTIF(BM1505:$BY1505, "")=BL$8, IF(M1505="", "", M1505), ""))</f>
        <v/>
      </c>
      <c r="BM1505" s="61" t="str">
        <f>IF($B1505="", "", IF(COUNTIF(BN1505:$BY1505, "")=BM$8, IF(N1505="", "", N1505), ""))</f>
        <v/>
      </c>
      <c r="BN1505" s="61" t="str">
        <f>IF($B1505="", "", IF(COUNTIF(BO1505:$BY1505, "")=BN$8, IF(O1505="", "", O1505), ""))</f>
        <v/>
      </c>
      <c r="BO1505" s="61" t="str">
        <f>IF($B1505="", "", IF(COUNTIF(BP1505:$BY1505, "")=BO$8, IF(P1505="", "", P1505), ""))</f>
        <v/>
      </c>
      <c r="BP1505" s="61" t="str">
        <f>IF($B1505="", "", IF(COUNTIF(BQ1505:$BY1505, "")=BP$8, IF(Q1505="", "", Q1505), ""))</f>
        <v/>
      </c>
      <c r="BQ1505" s="61" t="str">
        <f>IF($B1505="", "", IF(COUNTIF(BR1505:$BY1505, "")=BQ$8, IF(R1505="", "", R1505), ""))</f>
        <v/>
      </c>
      <c r="BR1505" s="61" t="str">
        <f>IF($B1505="", "", IF(COUNTIF(BS1505:$BY1505, "")=BR$8, IF(S1505="", "", S1505), ""))</f>
        <v/>
      </c>
      <c r="BS1505" s="61" t="str">
        <f>IF($B1505="", "", IF(COUNTIF(BT1505:$BY1505, "")=BS$8, IF(T1505="", "", T1505), ""))</f>
        <v/>
      </c>
      <c r="BT1505" s="61" t="str">
        <f>IF($B1505="", "", IF(COUNTIF(BU1505:$BY1505, "")=BT$8, IF(U1505="", "", U1505), ""))</f>
        <v/>
      </c>
      <c r="BU1505" s="61" t="str">
        <f>IF($B1505="", "", IF(COUNTIF(BV1505:$BY1505, "")=BU$8, IF(V1505="", "", V1505), ""))</f>
        <v/>
      </c>
      <c r="BV1505" s="61" t="str">
        <f>IF($B1505="", "", IF(COUNTIF(BW1505:$BY1505, "")=BV$8, IF(W1505="", "", W1505), ""))</f>
        <v/>
      </c>
      <c r="BW1505" s="61" t="str">
        <f>IF($B1505="", "", IF(COUNTIF(BX1505:$BY1505, "")=BW$8, IF(X1505="", "", X1505), ""))</f>
        <v/>
      </c>
      <c r="BX1505" s="61" t="str">
        <f>IF($B1505="", "", IF(COUNTIF(BY1505:$BY1505, "")=BX$8, IF(Y1505="", "", Y1505), ""))</f>
        <v/>
      </c>
      <c r="BY1505" s="50" t="str">
        <f t="shared" si="623"/>
        <v/>
      </c>
      <c r="CA1505" s="6" t="str">
        <f t="shared" si="624"/>
        <v/>
      </c>
      <c r="CB1505" s="6" t="str">
        <f>IF(CA1505="", "", RANK(CA1505, $CA$9:$CA$2508, 0)+COUNTIF($CA$9:CA1505, CA1505)-1)</f>
        <v/>
      </c>
    </row>
    <row r="1506" spans="1:80" x14ac:dyDescent="0.25">
      <c r="A1506" s="22"/>
      <c r="B1506" s="121" t="str">
        <f>IF('Stock Details'!B1505="", "", 'Stock Details'!B1505)</f>
        <v/>
      </c>
      <c r="C1506" s="22"/>
      <c r="D1506" s="130"/>
      <c r="E1506" s="122"/>
      <c r="F1506" s="131"/>
      <c r="G1506" s="22"/>
      <c r="H1506" s="130" t="str">
        <f t="shared" si="609"/>
        <v/>
      </c>
      <c r="I1506" s="122"/>
      <c r="J1506" s="131"/>
      <c r="K1506" s="22"/>
      <c r="L1506" s="130" t="str">
        <f t="shared" si="610"/>
        <v/>
      </c>
      <c r="M1506" s="122"/>
      <c r="N1506" s="131"/>
      <c r="O1506" s="22"/>
      <c r="P1506" s="130" t="str">
        <f t="shared" si="611"/>
        <v/>
      </c>
      <c r="Q1506" s="122"/>
      <c r="R1506" s="131"/>
      <c r="S1506" s="22"/>
      <c r="T1506" s="130" t="str">
        <f t="shared" si="612"/>
        <v/>
      </c>
      <c r="U1506" s="122"/>
      <c r="V1506" s="131"/>
      <c r="W1506" s="22"/>
      <c r="X1506" s="130" t="str">
        <f t="shared" si="613"/>
        <v/>
      </c>
      <c r="Y1506" s="122"/>
      <c r="Z1506" s="131"/>
      <c r="AA1506" s="22"/>
      <c r="AC1506" s="6" t="str">
        <f t="shared" si="614"/>
        <v/>
      </c>
      <c r="AE1506" s="6" t="str">
        <f t="shared" si="615"/>
        <v/>
      </c>
      <c r="AF1506" s="6" t="str">
        <f t="shared" si="616"/>
        <v/>
      </c>
      <c r="AG1506" s="6" t="str">
        <f t="shared" si="617"/>
        <v/>
      </c>
      <c r="AH1506" s="6" t="str">
        <f t="shared" si="618"/>
        <v/>
      </c>
      <c r="AI1506" s="6" t="str">
        <f t="shared" si="619"/>
        <v/>
      </c>
      <c r="AJ1506" s="6" t="str">
        <f t="shared" si="620"/>
        <v/>
      </c>
      <c r="AL1506" s="9" t="str">
        <f>IF('Stock Details'!F1505="", "", 'Stock Details'!F1505)</f>
        <v/>
      </c>
      <c r="AM1506" s="9" t="str">
        <f>IF('Stock Details'!G1505="", "", 'Stock Details'!G1505)</f>
        <v/>
      </c>
      <c r="AO1506" s="59" t="str">
        <f t="shared" si="621"/>
        <v/>
      </c>
      <c r="AP1506" s="59" t="str">
        <f t="shared" si="625"/>
        <v/>
      </c>
      <c r="AQ1506" s="59" t="str">
        <f t="shared" si="626"/>
        <v/>
      </c>
      <c r="AR1506" s="59" t="str">
        <f t="shared" si="627"/>
        <v/>
      </c>
      <c r="AS1506" s="59" t="str">
        <f t="shared" si="628"/>
        <v/>
      </c>
      <c r="AT1506" s="59" t="str">
        <f t="shared" si="629"/>
        <v/>
      </c>
      <c r="AV1506" s="59" t="str">
        <f t="shared" si="622"/>
        <v/>
      </c>
      <c r="AW1506" s="59" t="str">
        <f t="shared" si="604"/>
        <v/>
      </c>
      <c r="AX1506" s="59" t="str">
        <f t="shared" si="605"/>
        <v/>
      </c>
      <c r="AY1506" s="59" t="str">
        <f t="shared" si="606"/>
        <v/>
      </c>
      <c r="AZ1506" s="59" t="str">
        <f t="shared" si="607"/>
        <v/>
      </c>
      <c r="BA1506" s="59" t="str">
        <f t="shared" si="608"/>
        <v/>
      </c>
      <c r="BC1506" s="49" t="str">
        <f>IF($B1506="", "", IF(COUNTIF(BD1506:$BY1506, "")=BC$8, IF(D1506="", "", D1506), ""))</f>
        <v/>
      </c>
      <c r="BD1506" s="61" t="str">
        <f>IF($B1506="", "", IF(COUNTIF(BE1506:$BY1506, "")=BD$8, IF(E1506="", "", E1506), ""))</f>
        <v/>
      </c>
      <c r="BE1506" s="61" t="str">
        <f>IF($B1506="", "", IF(COUNTIF(BF1506:$BY1506, "")=BE$8, IF(F1506="", "", F1506), ""))</f>
        <v/>
      </c>
      <c r="BF1506" s="61" t="str">
        <f>IF($B1506="", "", IF(COUNTIF(BG1506:$BY1506, "")=BF$8, IF(G1506="", "", G1506), ""))</f>
        <v/>
      </c>
      <c r="BG1506" s="61" t="str">
        <f>IF($B1506="", "", IF(COUNTIF(BH1506:$BY1506, "")=BG$8, IF(H1506="", "", H1506), ""))</f>
        <v/>
      </c>
      <c r="BH1506" s="61" t="str">
        <f>IF($B1506="", "", IF(COUNTIF(BI1506:$BY1506, "")=BH$8, IF(I1506="", "", I1506), ""))</f>
        <v/>
      </c>
      <c r="BI1506" s="61" t="str">
        <f>IF($B1506="", "", IF(COUNTIF(BJ1506:$BY1506, "")=BI$8, IF(J1506="", "", J1506), ""))</f>
        <v/>
      </c>
      <c r="BJ1506" s="61" t="str">
        <f>IF($B1506="", "", IF(COUNTIF(BK1506:$BY1506, "")=BJ$8, IF(K1506="", "", K1506), ""))</f>
        <v/>
      </c>
      <c r="BK1506" s="61" t="str">
        <f>IF($B1506="", "", IF(COUNTIF(BL1506:$BY1506, "")=BK$8, IF(L1506="", "", L1506), ""))</f>
        <v/>
      </c>
      <c r="BL1506" s="61" t="str">
        <f>IF($B1506="", "", IF(COUNTIF(BM1506:$BY1506, "")=BL$8, IF(M1506="", "", M1506), ""))</f>
        <v/>
      </c>
      <c r="BM1506" s="61" t="str">
        <f>IF($B1506="", "", IF(COUNTIF(BN1506:$BY1506, "")=BM$8, IF(N1506="", "", N1506), ""))</f>
        <v/>
      </c>
      <c r="BN1506" s="61" t="str">
        <f>IF($B1506="", "", IF(COUNTIF(BO1506:$BY1506, "")=BN$8, IF(O1506="", "", O1506), ""))</f>
        <v/>
      </c>
      <c r="BO1506" s="61" t="str">
        <f>IF($B1506="", "", IF(COUNTIF(BP1506:$BY1506, "")=BO$8, IF(P1506="", "", P1506), ""))</f>
        <v/>
      </c>
      <c r="BP1506" s="61" t="str">
        <f>IF($B1506="", "", IF(COUNTIF(BQ1506:$BY1506, "")=BP$8, IF(Q1506="", "", Q1506), ""))</f>
        <v/>
      </c>
      <c r="BQ1506" s="61" t="str">
        <f>IF($B1506="", "", IF(COUNTIF(BR1506:$BY1506, "")=BQ$8, IF(R1506="", "", R1506), ""))</f>
        <v/>
      </c>
      <c r="BR1506" s="61" t="str">
        <f>IF($B1506="", "", IF(COUNTIF(BS1506:$BY1506, "")=BR$8, IF(S1506="", "", S1506), ""))</f>
        <v/>
      </c>
      <c r="BS1506" s="61" t="str">
        <f>IF($B1506="", "", IF(COUNTIF(BT1506:$BY1506, "")=BS$8, IF(T1506="", "", T1506), ""))</f>
        <v/>
      </c>
      <c r="BT1506" s="61" t="str">
        <f>IF($B1506="", "", IF(COUNTIF(BU1506:$BY1506, "")=BT$8, IF(U1506="", "", U1506), ""))</f>
        <v/>
      </c>
      <c r="BU1506" s="61" t="str">
        <f>IF($B1506="", "", IF(COUNTIF(BV1506:$BY1506, "")=BU$8, IF(V1506="", "", V1506), ""))</f>
        <v/>
      </c>
      <c r="BV1506" s="61" t="str">
        <f>IF($B1506="", "", IF(COUNTIF(BW1506:$BY1506, "")=BV$8, IF(W1506="", "", W1506), ""))</f>
        <v/>
      </c>
      <c r="BW1506" s="61" t="str">
        <f>IF($B1506="", "", IF(COUNTIF(BX1506:$BY1506, "")=BW$8, IF(X1506="", "", X1506), ""))</f>
        <v/>
      </c>
      <c r="BX1506" s="61" t="str">
        <f>IF($B1506="", "", IF(COUNTIF(BY1506:$BY1506, "")=BX$8, IF(Y1506="", "", Y1506), ""))</f>
        <v/>
      </c>
      <c r="BY1506" s="50" t="str">
        <f t="shared" si="623"/>
        <v/>
      </c>
      <c r="CA1506" s="6" t="str">
        <f t="shared" si="624"/>
        <v/>
      </c>
      <c r="CB1506" s="6" t="str">
        <f>IF(CA1506="", "", RANK(CA1506, $CA$9:$CA$2508, 0)+COUNTIF($CA$9:CA1506, CA1506)-1)</f>
        <v/>
      </c>
    </row>
    <row r="1507" spans="1:80" x14ac:dyDescent="0.25">
      <c r="A1507" s="22"/>
      <c r="B1507" s="121" t="str">
        <f>IF('Stock Details'!B1506="", "", 'Stock Details'!B1506)</f>
        <v/>
      </c>
      <c r="C1507" s="22"/>
      <c r="D1507" s="130"/>
      <c r="E1507" s="122"/>
      <c r="F1507" s="131"/>
      <c r="G1507" s="22"/>
      <c r="H1507" s="130" t="str">
        <f t="shared" si="609"/>
        <v/>
      </c>
      <c r="I1507" s="122"/>
      <c r="J1507" s="131"/>
      <c r="K1507" s="22"/>
      <c r="L1507" s="130" t="str">
        <f t="shared" si="610"/>
        <v/>
      </c>
      <c r="M1507" s="122"/>
      <c r="N1507" s="131"/>
      <c r="O1507" s="22"/>
      <c r="P1507" s="130" t="str">
        <f t="shared" si="611"/>
        <v/>
      </c>
      <c r="Q1507" s="122"/>
      <c r="R1507" s="131"/>
      <c r="S1507" s="22"/>
      <c r="T1507" s="130" t="str">
        <f t="shared" si="612"/>
        <v/>
      </c>
      <c r="U1507" s="122"/>
      <c r="V1507" s="131"/>
      <c r="W1507" s="22"/>
      <c r="X1507" s="130" t="str">
        <f t="shared" si="613"/>
        <v/>
      </c>
      <c r="Y1507" s="122"/>
      <c r="Z1507" s="131"/>
      <c r="AA1507" s="22"/>
      <c r="AC1507" s="6" t="str">
        <f t="shared" si="614"/>
        <v/>
      </c>
      <c r="AE1507" s="6" t="str">
        <f t="shared" si="615"/>
        <v/>
      </c>
      <c r="AF1507" s="6" t="str">
        <f t="shared" si="616"/>
        <v/>
      </c>
      <c r="AG1507" s="6" t="str">
        <f t="shared" si="617"/>
        <v/>
      </c>
      <c r="AH1507" s="6" t="str">
        <f t="shared" si="618"/>
        <v/>
      </c>
      <c r="AI1507" s="6" t="str">
        <f t="shared" si="619"/>
        <v/>
      </c>
      <c r="AJ1507" s="6" t="str">
        <f t="shared" si="620"/>
        <v/>
      </c>
      <c r="AL1507" s="9" t="str">
        <f>IF('Stock Details'!F1506="", "", 'Stock Details'!F1506)</f>
        <v/>
      </c>
      <c r="AM1507" s="9" t="str">
        <f>IF('Stock Details'!G1506="", "", 'Stock Details'!G1506)</f>
        <v/>
      </c>
      <c r="AO1507" s="59" t="str">
        <f t="shared" si="621"/>
        <v/>
      </c>
      <c r="AP1507" s="59" t="str">
        <f t="shared" si="625"/>
        <v/>
      </c>
      <c r="AQ1507" s="59" t="str">
        <f t="shared" si="626"/>
        <v/>
      </c>
      <c r="AR1507" s="59" t="str">
        <f t="shared" si="627"/>
        <v/>
      </c>
      <c r="AS1507" s="59" t="str">
        <f t="shared" si="628"/>
        <v/>
      </c>
      <c r="AT1507" s="59" t="str">
        <f t="shared" si="629"/>
        <v/>
      </c>
      <c r="AV1507" s="59" t="str">
        <f t="shared" si="622"/>
        <v/>
      </c>
      <c r="AW1507" s="59" t="str">
        <f t="shared" si="604"/>
        <v/>
      </c>
      <c r="AX1507" s="59" t="str">
        <f t="shared" si="605"/>
        <v/>
      </c>
      <c r="AY1507" s="59" t="str">
        <f t="shared" si="606"/>
        <v/>
      </c>
      <c r="AZ1507" s="59" t="str">
        <f t="shared" si="607"/>
        <v/>
      </c>
      <c r="BA1507" s="59" t="str">
        <f t="shared" si="608"/>
        <v/>
      </c>
      <c r="BC1507" s="49" t="str">
        <f>IF($B1507="", "", IF(COUNTIF(BD1507:$BY1507, "")=BC$8, IF(D1507="", "", D1507), ""))</f>
        <v/>
      </c>
      <c r="BD1507" s="61" t="str">
        <f>IF($B1507="", "", IF(COUNTIF(BE1507:$BY1507, "")=BD$8, IF(E1507="", "", E1507), ""))</f>
        <v/>
      </c>
      <c r="BE1507" s="61" t="str">
        <f>IF($B1507="", "", IF(COUNTIF(BF1507:$BY1507, "")=BE$8, IF(F1507="", "", F1507), ""))</f>
        <v/>
      </c>
      <c r="BF1507" s="61" t="str">
        <f>IF($B1507="", "", IF(COUNTIF(BG1507:$BY1507, "")=BF$8, IF(G1507="", "", G1507), ""))</f>
        <v/>
      </c>
      <c r="BG1507" s="61" t="str">
        <f>IF($B1507="", "", IF(COUNTIF(BH1507:$BY1507, "")=BG$8, IF(H1507="", "", H1507), ""))</f>
        <v/>
      </c>
      <c r="BH1507" s="61" t="str">
        <f>IF($B1507="", "", IF(COUNTIF(BI1507:$BY1507, "")=BH$8, IF(I1507="", "", I1507), ""))</f>
        <v/>
      </c>
      <c r="BI1507" s="61" t="str">
        <f>IF($B1507="", "", IF(COUNTIF(BJ1507:$BY1507, "")=BI$8, IF(J1507="", "", J1507), ""))</f>
        <v/>
      </c>
      <c r="BJ1507" s="61" t="str">
        <f>IF($B1507="", "", IF(COUNTIF(BK1507:$BY1507, "")=BJ$8, IF(K1507="", "", K1507), ""))</f>
        <v/>
      </c>
      <c r="BK1507" s="61" t="str">
        <f>IF($B1507="", "", IF(COUNTIF(BL1507:$BY1507, "")=BK$8, IF(L1507="", "", L1507), ""))</f>
        <v/>
      </c>
      <c r="BL1507" s="61" t="str">
        <f>IF($B1507="", "", IF(COUNTIF(BM1507:$BY1507, "")=BL$8, IF(M1507="", "", M1507), ""))</f>
        <v/>
      </c>
      <c r="BM1507" s="61" t="str">
        <f>IF($B1507="", "", IF(COUNTIF(BN1507:$BY1507, "")=BM$8, IF(N1507="", "", N1507), ""))</f>
        <v/>
      </c>
      <c r="BN1507" s="61" t="str">
        <f>IF($B1507="", "", IF(COUNTIF(BO1507:$BY1507, "")=BN$8, IF(O1507="", "", O1507), ""))</f>
        <v/>
      </c>
      <c r="BO1507" s="61" t="str">
        <f>IF($B1507="", "", IF(COUNTIF(BP1507:$BY1507, "")=BO$8, IF(P1507="", "", P1507), ""))</f>
        <v/>
      </c>
      <c r="BP1507" s="61" t="str">
        <f>IF($B1507="", "", IF(COUNTIF(BQ1507:$BY1507, "")=BP$8, IF(Q1507="", "", Q1507), ""))</f>
        <v/>
      </c>
      <c r="BQ1507" s="61" t="str">
        <f>IF($B1507="", "", IF(COUNTIF(BR1507:$BY1507, "")=BQ$8, IF(R1507="", "", R1507), ""))</f>
        <v/>
      </c>
      <c r="BR1507" s="61" t="str">
        <f>IF($B1507="", "", IF(COUNTIF(BS1507:$BY1507, "")=BR$8, IF(S1507="", "", S1507), ""))</f>
        <v/>
      </c>
      <c r="BS1507" s="61" t="str">
        <f>IF($B1507="", "", IF(COUNTIF(BT1507:$BY1507, "")=BS$8, IF(T1507="", "", T1507), ""))</f>
        <v/>
      </c>
      <c r="BT1507" s="61" t="str">
        <f>IF($B1507="", "", IF(COUNTIF(BU1507:$BY1507, "")=BT$8, IF(U1507="", "", U1507), ""))</f>
        <v/>
      </c>
      <c r="BU1507" s="61" t="str">
        <f>IF($B1507="", "", IF(COUNTIF(BV1507:$BY1507, "")=BU$8, IF(V1507="", "", V1507), ""))</f>
        <v/>
      </c>
      <c r="BV1507" s="61" t="str">
        <f>IF($B1507="", "", IF(COUNTIF(BW1507:$BY1507, "")=BV$8, IF(W1507="", "", W1507), ""))</f>
        <v/>
      </c>
      <c r="BW1507" s="61" t="str">
        <f>IF($B1507="", "", IF(COUNTIF(BX1507:$BY1507, "")=BW$8, IF(X1507="", "", X1507), ""))</f>
        <v/>
      </c>
      <c r="BX1507" s="61" t="str">
        <f>IF($B1507="", "", IF(COUNTIF(BY1507:$BY1507, "")=BX$8, IF(Y1507="", "", Y1507), ""))</f>
        <v/>
      </c>
      <c r="BY1507" s="50" t="str">
        <f t="shared" si="623"/>
        <v/>
      </c>
      <c r="CA1507" s="6" t="str">
        <f t="shared" si="624"/>
        <v/>
      </c>
      <c r="CB1507" s="6" t="str">
        <f>IF(CA1507="", "", RANK(CA1507, $CA$9:$CA$2508, 0)+COUNTIF($CA$9:CA1507, CA1507)-1)</f>
        <v/>
      </c>
    </row>
    <row r="1508" spans="1:80" x14ac:dyDescent="0.25">
      <c r="A1508" s="22"/>
      <c r="B1508" s="121" t="str">
        <f>IF('Stock Details'!B1507="", "", 'Stock Details'!B1507)</f>
        <v/>
      </c>
      <c r="C1508" s="22"/>
      <c r="D1508" s="130"/>
      <c r="E1508" s="122"/>
      <c r="F1508" s="131"/>
      <c r="G1508" s="22"/>
      <c r="H1508" s="130" t="str">
        <f t="shared" si="609"/>
        <v/>
      </c>
      <c r="I1508" s="122"/>
      <c r="J1508" s="131"/>
      <c r="K1508" s="22"/>
      <c r="L1508" s="130" t="str">
        <f t="shared" si="610"/>
        <v/>
      </c>
      <c r="M1508" s="122"/>
      <c r="N1508" s="131"/>
      <c r="O1508" s="22"/>
      <c r="P1508" s="130" t="str">
        <f t="shared" si="611"/>
        <v/>
      </c>
      <c r="Q1508" s="122"/>
      <c r="R1508" s="131"/>
      <c r="S1508" s="22"/>
      <c r="T1508" s="130" t="str">
        <f t="shared" si="612"/>
        <v/>
      </c>
      <c r="U1508" s="122"/>
      <c r="V1508" s="131"/>
      <c r="W1508" s="22"/>
      <c r="X1508" s="130" t="str">
        <f t="shared" si="613"/>
        <v/>
      </c>
      <c r="Y1508" s="122"/>
      <c r="Z1508" s="131"/>
      <c r="AA1508" s="22"/>
      <c r="AC1508" s="6" t="str">
        <f t="shared" si="614"/>
        <v/>
      </c>
      <c r="AE1508" s="6" t="str">
        <f t="shared" si="615"/>
        <v/>
      </c>
      <c r="AF1508" s="6" t="str">
        <f t="shared" si="616"/>
        <v/>
      </c>
      <c r="AG1508" s="6" t="str">
        <f t="shared" si="617"/>
        <v/>
      </c>
      <c r="AH1508" s="6" t="str">
        <f t="shared" si="618"/>
        <v/>
      </c>
      <c r="AI1508" s="6" t="str">
        <f t="shared" si="619"/>
        <v/>
      </c>
      <c r="AJ1508" s="6" t="str">
        <f t="shared" si="620"/>
        <v/>
      </c>
      <c r="AL1508" s="9" t="str">
        <f>IF('Stock Details'!F1507="", "", 'Stock Details'!F1507)</f>
        <v/>
      </c>
      <c r="AM1508" s="9" t="str">
        <f>IF('Stock Details'!G1507="", "", 'Stock Details'!G1507)</f>
        <v/>
      </c>
      <c r="AO1508" s="59" t="str">
        <f t="shared" si="621"/>
        <v/>
      </c>
      <c r="AP1508" s="59" t="str">
        <f t="shared" si="625"/>
        <v/>
      </c>
      <c r="AQ1508" s="59" t="str">
        <f t="shared" si="626"/>
        <v/>
      </c>
      <c r="AR1508" s="59" t="str">
        <f t="shared" si="627"/>
        <v/>
      </c>
      <c r="AS1508" s="59" t="str">
        <f t="shared" si="628"/>
        <v/>
      </c>
      <c r="AT1508" s="59" t="str">
        <f t="shared" si="629"/>
        <v/>
      </c>
      <c r="AV1508" s="59" t="str">
        <f t="shared" si="622"/>
        <v/>
      </c>
      <c r="AW1508" s="59" t="str">
        <f t="shared" si="604"/>
        <v/>
      </c>
      <c r="AX1508" s="59" t="str">
        <f t="shared" si="605"/>
        <v/>
      </c>
      <c r="AY1508" s="59" t="str">
        <f t="shared" si="606"/>
        <v/>
      </c>
      <c r="AZ1508" s="59" t="str">
        <f t="shared" si="607"/>
        <v/>
      </c>
      <c r="BA1508" s="59" t="str">
        <f t="shared" si="608"/>
        <v/>
      </c>
      <c r="BC1508" s="49" t="str">
        <f>IF($B1508="", "", IF(COUNTIF(BD1508:$BY1508, "")=BC$8, IF(D1508="", "", D1508), ""))</f>
        <v/>
      </c>
      <c r="BD1508" s="61" t="str">
        <f>IF($B1508="", "", IF(COUNTIF(BE1508:$BY1508, "")=BD$8, IF(E1508="", "", E1508), ""))</f>
        <v/>
      </c>
      <c r="BE1508" s="61" t="str">
        <f>IF($B1508="", "", IF(COUNTIF(BF1508:$BY1508, "")=BE$8, IF(F1508="", "", F1508), ""))</f>
        <v/>
      </c>
      <c r="BF1508" s="61" t="str">
        <f>IF($B1508="", "", IF(COUNTIF(BG1508:$BY1508, "")=BF$8, IF(G1508="", "", G1508), ""))</f>
        <v/>
      </c>
      <c r="BG1508" s="61" t="str">
        <f>IF($B1508="", "", IF(COUNTIF(BH1508:$BY1508, "")=BG$8, IF(H1508="", "", H1508), ""))</f>
        <v/>
      </c>
      <c r="BH1508" s="61" t="str">
        <f>IF($B1508="", "", IF(COUNTIF(BI1508:$BY1508, "")=BH$8, IF(I1508="", "", I1508), ""))</f>
        <v/>
      </c>
      <c r="BI1508" s="61" t="str">
        <f>IF($B1508="", "", IF(COUNTIF(BJ1508:$BY1508, "")=BI$8, IF(J1508="", "", J1508), ""))</f>
        <v/>
      </c>
      <c r="BJ1508" s="61" t="str">
        <f>IF($B1508="", "", IF(COUNTIF(BK1508:$BY1508, "")=BJ$8, IF(K1508="", "", K1508), ""))</f>
        <v/>
      </c>
      <c r="BK1508" s="61" t="str">
        <f>IF($B1508="", "", IF(COUNTIF(BL1508:$BY1508, "")=BK$8, IF(L1508="", "", L1508), ""))</f>
        <v/>
      </c>
      <c r="BL1508" s="61" t="str">
        <f>IF($B1508="", "", IF(COUNTIF(BM1508:$BY1508, "")=BL$8, IF(M1508="", "", M1508), ""))</f>
        <v/>
      </c>
      <c r="BM1508" s="61" t="str">
        <f>IF($B1508="", "", IF(COUNTIF(BN1508:$BY1508, "")=BM$8, IF(N1508="", "", N1508), ""))</f>
        <v/>
      </c>
      <c r="BN1508" s="61" t="str">
        <f>IF($B1508="", "", IF(COUNTIF(BO1508:$BY1508, "")=BN$8, IF(O1508="", "", O1508), ""))</f>
        <v/>
      </c>
      <c r="BO1508" s="61" t="str">
        <f>IF($B1508="", "", IF(COUNTIF(BP1508:$BY1508, "")=BO$8, IF(P1508="", "", P1508), ""))</f>
        <v/>
      </c>
      <c r="BP1508" s="61" t="str">
        <f>IF($B1508="", "", IF(COUNTIF(BQ1508:$BY1508, "")=BP$8, IF(Q1508="", "", Q1508), ""))</f>
        <v/>
      </c>
      <c r="BQ1508" s="61" t="str">
        <f>IF($B1508="", "", IF(COUNTIF(BR1508:$BY1508, "")=BQ$8, IF(R1508="", "", R1508), ""))</f>
        <v/>
      </c>
      <c r="BR1508" s="61" t="str">
        <f>IF($B1508="", "", IF(COUNTIF(BS1508:$BY1508, "")=BR$8, IF(S1508="", "", S1508), ""))</f>
        <v/>
      </c>
      <c r="BS1508" s="61" t="str">
        <f>IF($B1508="", "", IF(COUNTIF(BT1508:$BY1508, "")=BS$8, IF(T1508="", "", T1508), ""))</f>
        <v/>
      </c>
      <c r="BT1508" s="61" t="str">
        <f>IF($B1508="", "", IF(COUNTIF(BU1508:$BY1508, "")=BT$8, IF(U1508="", "", U1508), ""))</f>
        <v/>
      </c>
      <c r="BU1508" s="61" t="str">
        <f>IF($B1508="", "", IF(COUNTIF(BV1508:$BY1508, "")=BU$8, IF(V1508="", "", V1508), ""))</f>
        <v/>
      </c>
      <c r="BV1508" s="61" t="str">
        <f>IF($B1508="", "", IF(COUNTIF(BW1508:$BY1508, "")=BV$8, IF(W1508="", "", W1508), ""))</f>
        <v/>
      </c>
      <c r="BW1508" s="61" t="str">
        <f>IF($B1508="", "", IF(COUNTIF(BX1508:$BY1508, "")=BW$8, IF(X1508="", "", X1508), ""))</f>
        <v/>
      </c>
      <c r="BX1508" s="61" t="str">
        <f>IF($B1508="", "", IF(COUNTIF(BY1508:$BY1508, "")=BX$8, IF(Y1508="", "", Y1508), ""))</f>
        <v/>
      </c>
      <c r="BY1508" s="50" t="str">
        <f t="shared" si="623"/>
        <v/>
      </c>
      <c r="CA1508" s="6" t="str">
        <f t="shared" si="624"/>
        <v/>
      </c>
      <c r="CB1508" s="6" t="str">
        <f>IF(CA1508="", "", RANK(CA1508, $CA$9:$CA$2508, 0)+COUNTIF($CA$9:CA1508, CA1508)-1)</f>
        <v/>
      </c>
    </row>
    <row r="1509" spans="1:80" x14ac:dyDescent="0.25">
      <c r="A1509" s="22"/>
      <c r="B1509" s="121" t="str">
        <f>IF('Stock Details'!B1508="", "", 'Stock Details'!B1508)</f>
        <v/>
      </c>
      <c r="C1509" s="22"/>
      <c r="D1509" s="130"/>
      <c r="E1509" s="122"/>
      <c r="F1509" s="131"/>
      <c r="G1509" s="22"/>
      <c r="H1509" s="130" t="str">
        <f t="shared" si="609"/>
        <v/>
      </c>
      <c r="I1509" s="122"/>
      <c r="J1509" s="131"/>
      <c r="K1509" s="22"/>
      <c r="L1509" s="130" t="str">
        <f t="shared" si="610"/>
        <v/>
      </c>
      <c r="M1509" s="122"/>
      <c r="N1509" s="131"/>
      <c r="O1509" s="22"/>
      <c r="P1509" s="130" t="str">
        <f t="shared" si="611"/>
        <v/>
      </c>
      <c r="Q1509" s="122"/>
      <c r="R1509" s="131"/>
      <c r="S1509" s="22"/>
      <c r="T1509" s="130" t="str">
        <f t="shared" si="612"/>
        <v/>
      </c>
      <c r="U1509" s="122"/>
      <c r="V1509" s="131"/>
      <c r="W1509" s="22"/>
      <c r="X1509" s="130" t="str">
        <f t="shared" si="613"/>
        <v/>
      </c>
      <c r="Y1509" s="122"/>
      <c r="Z1509" s="131"/>
      <c r="AA1509" s="22"/>
      <c r="AC1509" s="6" t="str">
        <f t="shared" si="614"/>
        <v/>
      </c>
      <c r="AE1509" s="6" t="str">
        <f t="shared" si="615"/>
        <v/>
      </c>
      <c r="AF1509" s="6" t="str">
        <f t="shared" si="616"/>
        <v/>
      </c>
      <c r="AG1509" s="6" t="str">
        <f t="shared" si="617"/>
        <v/>
      </c>
      <c r="AH1509" s="6" t="str">
        <f t="shared" si="618"/>
        <v/>
      </c>
      <c r="AI1509" s="6" t="str">
        <f t="shared" si="619"/>
        <v/>
      </c>
      <c r="AJ1509" s="6" t="str">
        <f t="shared" si="620"/>
        <v/>
      </c>
      <c r="AL1509" s="9" t="str">
        <f>IF('Stock Details'!F1508="", "", 'Stock Details'!F1508)</f>
        <v/>
      </c>
      <c r="AM1509" s="9" t="str">
        <f>IF('Stock Details'!G1508="", "", 'Stock Details'!G1508)</f>
        <v/>
      </c>
      <c r="AO1509" s="59" t="str">
        <f t="shared" si="621"/>
        <v/>
      </c>
      <c r="AP1509" s="59" t="str">
        <f t="shared" si="625"/>
        <v/>
      </c>
      <c r="AQ1509" s="59" t="str">
        <f t="shared" si="626"/>
        <v/>
      </c>
      <c r="AR1509" s="59" t="str">
        <f t="shared" si="627"/>
        <v/>
      </c>
      <c r="AS1509" s="59" t="str">
        <f t="shared" si="628"/>
        <v/>
      </c>
      <c r="AT1509" s="59" t="str">
        <f t="shared" si="629"/>
        <v/>
      </c>
      <c r="AV1509" s="59" t="str">
        <f t="shared" si="622"/>
        <v/>
      </c>
      <c r="AW1509" s="59" t="str">
        <f t="shared" si="604"/>
        <v/>
      </c>
      <c r="AX1509" s="59" t="str">
        <f t="shared" si="605"/>
        <v/>
      </c>
      <c r="AY1509" s="59" t="str">
        <f t="shared" si="606"/>
        <v/>
      </c>
      <c r="AZ1509" s="59" t="str">
        <f t="shared" si="607"/>
        <v/>
      </c>
      <c r="BA1509" s="59" t="str">
        <f t="shared" si="608"/>
        <v/>
      </c>
      <c r="BC1509" s="49" t="str">
        <f>IF($B1509="", "", IF(COUNTIF(BD1509:$BY1509, "")=BC$8, IF(D1509="", "", D1509), ""))</f>
        <v/>
      </c>
      <c r="BD1509" s="61" t="str">
        <f>IF($B1509="", "", IF(COUNTIF(BE1509:$BY1509, "")=BD$8, IF(E1509="", "", E1509), ""))</f>
        <v/>
      </c>
      <c r="BE1509" s="61" t="str">
        <f>IF($B1509="", "", IF(COUNTIF(BF1509:$BY1509, "")=BE$8, IF(F1509="", "", F1509), ""))</f>
        <v/>
      </c>
      <c r="BF1509" s="61" t="str">
        <f>IF($B1509="", "", IF(COUNTIF(BG1509:$BY1509, "")=BF$8, IF(G1509="", "", G1509), ""))</f>
        <v/>
      </c>
      <c r="BG1509" s="61" t="str">
        <f>IF($B1509="", "", IF(COUNTIF(BH1509:$BY1509, "")=BG$8, IF(H1509="", "", H1509), ""))</f>
        <v/>
      </c>
      <c r="BH1509" s="61" t="str">
        <f>IF($B1509="", "", IF(COUNTIF(BI1509:$BY1509, "")=BH$8, IF(I1509="", "", I1509), ""))</f>
        <v/>
      </c>
      <c r="BI1509" s="61" t="str">
        <f>IF($B1509="", "", IF(COUNTIF(BJ1509:$BY1509, "")=BI$8, IF(J1509="", "", J1509), ""))</f>
        <v/>
      </c>
      <c r="BJ1509" s="61" t="str">
        <f>IF($B1509="", "", IF(COUNTIF(BK1509:$BY1509, "")=BJ$8, IF(K1509="", "", K1509), ""))</f>
        <v/>
      </c>
      <c r="BK1509" s="61" t="str">
        <f>IF($B1509="", "", IF(COUNTIF(BL1509:$BY1509, "")=BK$8, IF(L1509="", "", L1509), ""))</f>
        <v/>
      </c>
      <c r="BL1509" s="61" t="str">
        <f>IF($B1509="", "", IF(COUNTIF(BM1509:$BY1509, "")=BL$8, IF(M1509="", "", M1509), ""))</f>
        <v/>
      </c>
      <c r="BM1509" s="61" t="str">
        <f>IF($B1509="", "", IF(COUNTIF(BN1509:$BY1509, "")=BM$8, IF(N1509="", "", N1509), ""))</f>
        <v/>
      </c>
      <c r="BN1509" s="61" t="str">
        <f>IF($B1509="", "", IF(COUNTIF(BO1509:$BY1509, "")=BN$8, IF(O1509="", "", O1509), ""))</f>
        <v/>
      </c>
      <c r="BO1509" s="61" t="str">
        <f>IF($B1509="", "", IF(COUNTIF(BP1509:$BY1509, "")=BO$8, IF(P1509="", "", P1509), ""))</f>
        <v/>
      </c>
      <c r="BP1509" s="61" t="str">
        <f>IF($B1509="", "", IF(COUNTIF(BQ1509:$BY1509, "")=BP$8, IF(Q1509="", "", Q1509), ""))</f>
        <v/>
      </c>
      <c r="BQ1509" s="61" t="str">
        <f>IF($B1509="", "", IF(COUNTIF(BR1509:$BY1509, "")=BQ$8, IF(R1509="", "", R1509), ""))</f>
        <v/>
      </c>
      <c r="BR1509" s="61" t="str">
        <f>IF($B1509="", "", IF(COUNTIF(BS1509:$BY1509, "")=BR$8, IF(S1509="", "", S1509), ""))</f>
        <v/>
      </c>
      <c r="BS1509" s="61" t="str">
        <f>IF($B1509="", "", IF(COUNTIF(BT1509:$BY1509, "")=BS$8, IF(T1509="", "", T1509), ""))</f>
        <v/>
      </c>
      <c r="BT1509" s="61" t="str">
        <f>IF($B1509="", "", IF(COUNTIF(BU1509:$BY1509, "")=BT$8, IF(U1509="", "", U1509), ""))</f>
        <v/>
      </c>
      <c r="BU1509" s="61" t="str">
        <f>IF($B1509="", "", IF(COUNTIF(BV1509:$BY1509, "")=BU$8, IF(V1509="", "", V1509), ""))</f>
        <v/>
      </c>
      <c r="BV1509" s="61" t="str">
        <f>IF($B1509="", "", IF(COUNTIF(BW1509:$BY1509, "")=BV$8, IF(W1509="", "", W1509), ""))</f>
        <v/>
      </c>
      <c r="BW1509" s="61" t="str">
        <f>IF($B1509="", "", IF(COUNTIF(BX1509:$BY1509, "")=BW$8, IF(X1509="", "", X1509), ""))</f>
        <v/>
      </c>
      <c r="BX1509" s="61" t="str">
        <f>IF($B1509="", "", IF(COUNTIF(BY1509:$BY1509, "")=BX$8, IF(Y1509="", "", Y1509), ""))</f>
        <v/>
      </c>
      <c r="BY1509" s="50" t="str">
        <f t="shared" si="623"/>
        <v/>
      </c>
      <c r="CA1509" s="6" t="str">
        <f t="shared" si="624"/>
        <v/>
      </c>
      <c r="CB1509" s="6" t="str">
        <f>IF(CA1509="", "", RANK(CA1509, $CA$9:$CA$2508, 0)+COUNTIF($CA$9:CA1509, CA1509)-1)</f>
        <v/>
      </c>
    </row>
    <row r="1510" spans="1:80" x14ac:dyDescent="0.25">
      <c r="A1510" s="22"/>
      <c r="B1510" s="121" t="str">
        <f>IF('Stock Details'!B1509="", "", 'Stock Details'!B1509)</f>
        <v/>
      </c>
      <c r="C1510" s="22"/>
      <c r="D1510" s="130"/>
      <c r="E1510" s="122"/>
      <c r="F1510" s="131"/>
      <c r="G1510" s="22"/>
      <c r="H1510" s="130" t="str">
        <f t="shared" si="609"/>
        <v/>
      </c>
      <c r="I1510" s="122"/>
      <c r="J1510" s="131"/>
      <c r="K1510" s="22"/>
      <c r="L1510" s="130" t="str">
        <f t="shared" si="610"/>
        <v/>
      </c>
      <c r="M1510" s="122"/>
      <c r="N1510" s="131"/>
      <c r="O1510" s="22"/>
      <c r="P1510" s="130" t="str">
        <f t="shared" si="611"/>
        <v/>
      </c>
      <c r="Q1510" s="122"/>
      <c r="R1510" s="131"/>
      <c r="S1510" s="22"/>
      <c r="T1510" s="130" t="str">
        <f t="shared" si="612"/>
        <v/>
      </c>
      <c r="U1510" s="122"/>
      <c r="V1510" s="131"/>
      <c r="W1510" s="22"/>
      <c r="X1510" s="130" t="str">
        <f t="shared" si="613"/>
        <v/>
      </c>
      <c r="Y1510" s="122"/>
      <c r="Z1510" s="131"/>
      <c r="AA1510" s="22"/>
      <c r="AC1510" s="6" t="str">
        <f t="shared" si="614"/>
        <v/>
      </c>
      <c r="AE1510" s="6" t="str">
        <f t="shared" si="615"/>
        <v/>
      </c>
      <c r="AF1510" s="6" t="str">
        <f t="shared" si="616"/>
        <v/>
      </c>
      <c r="AG1510" s="6" t="str">
        <f t="shared" si="617"/>
        <v/>
      </c>
      <c r="AH1510" s="6" t="str">
        <f t="shared" si="618"/>
        <v/>
      </c>
      <c r="AI1510" s="6" t="str">
        <f t="shared" si="619"/>
        <v/>
      </c>
      <c r="AJ1510" s="6" t="str">
        <f t="shared" si="620"/>
        <v/>
      </c>
      <c r="AL1510" s="9" t="str">
        <f>IF('Stock Details'!F1509="", "", 'Stock Details'!F1509)</f>
        <v/>
      </c>
      <c r="AM1510" s="9" t="str">
        <f>IF('Stock Details'!G1509="", "", 'Stock Details'!G1509)</f>
        <v/>
      </c>
      <c r="AO1510" s="59" t="str">
        <f t="shared" si="621"/>
        <v/>
      </c>
      <c r="AP1510" s="59" t="str">
        <f t="shared" si="625"/>
        <v/>
      </c>
      <c r="AQ1510" s="59" t="str">
        <f t="shared" si="626"/>
        <v/>
      </c>
      <c r="AR1510" s="59" t="str">
        <f t="shared" si="627"/>
        <v/>
      </c>
      <c r="AS1510" s="59" t="str">
        <f t="shared" si="628"/>
        <v/>
      </c>
      <c r="AT1510" s="59" t="str">
        <f t="shared" si="629"/>
        <v/>
      </c>
      <c r="AV1510" s="59" t="str">
        <f t="shared" si="622"/>
        <v/>
      </c>
      <c r="AW1510" s="59" t="str">
        <f t="shared" si="604"/>
        <v/>
      </c>
      <c r="AX1510" s="59" t="str">
        <f t="shared" si="605"/>
        <v/>
      </c>
      <c r="AY1510" s="59" t="str">
        <f t="shared" si="606"/>
        <v/>
      </c>
      <c r="AZ1510" s="59" t="str">
        <f t="shared" si="607"/>
        <v/>
      </c>
      <c r="BA1510" s="59" t="str">
        <f t="shared" si="608"/>
        <v/>
      </c>
      <c r="BC1510" s="49" t="str">
        <f>IF($B1510="", "", IF(COUNTIF(BD1510:$BY1510, "")=BC$8, IF(D1510="", "", D1510), ""))</f>
        <v/>
      </c>
      <c r="BD1510" s="61" t="str">
        <f>IF($B1510="", "", IF(COUNTIF(BE1510:$BY1510, "")=BD$8, IF(E1510="", "", E1510), ""))</f>
        <v/>
      </c>
      <c r="BE1510" s="61" t="str">
        <f>IF($B1510="", "", IF(COUNTIF(BF1510:$BY1510, "")=BE$8, IF(F1510="", "", F1510), ""))</f>
        <v/>
      </c>
      <c r="BF1510" s="61" t="str">
        <f>IF($B1510="", "", IF(COUNTIF(BG1510:$BY1510, "")=BF$8, IF(G1510="", "", G1510), ""))</f>
        <v/>
      </c>
      <c r="BG1510" s="61" t="str">
        <f>IF($B1510="", "", IF(COUNTIF(BH1510:$BY1510, "")=BG$8, IF(H1510="", "", H1510), ""))</f>
        <v/>
      </c>
      <c r="BH1510" s="61" t="str">
        <f>IF($B1510="", "", IF(COUNTIF(BI1510:$BY1510, "")=BH$8, IF(I1510="", "", I1510), ""))</f>
        <v/>
      </c>
      <c r="BI1510" s="61" t="str">
        <f>IF($B1510="", "", IF(COUNTIF(BJ1510:$BY1510, "")=BI$8, IF(J1510="", "", J1510), ""))</f>
        <v/>
      </c>
      <c r="BJ1510" s="61" t="str">
        <f>IF($B1510="", "", IF(COUNTIF(BK1510:$BY1510, "")=BJ$8, IF(K1510="", "", K1510), ""))</f>
        <v/>
      </c>
      <c r="BK1510" s="61" t="str">
        <f>IF($B1510="", "", IF(COUNTIF(BL1510:$BY1510, "")=BK$8, IF(L1510="", "", L1510), ""))</f>
        <v/>
      </c>
      <c r="BL1510" s="61" t="str">
        <f>IF($B1510="", "", IF(COUNTIF(BM1510:$BY1510, "")=BL$8, IF(M1510="", "", M1510), ""))</f>
        <v/>
      </c>
      <c r="BM1510" s="61" t="str">
        <f>IF($B1510="", "", IF(COUNTIF(BN1510:$BY1510, "")=BM$8, IF(N1510="", "", N1510), ""))</f>
        <v/>
      </c>
      <c r="BN1510" s="61" t="str">
        <f>IF($B1510="", "", IF(COUNTIF(BO1510:$BY1510, "")=BN$8, IF(O1510="", "", O1510), ""))</f>
        <v/>
      </c>
      <c r="BO1510" s="61" t="str">
        <f>IF($B1510="", "", IF(COUNTIF(BP1510:$BY1510, "")=BO$8, IF(P1510="", "", P1510), ""))</f>
        <v/>
      </c>
      <c r="BP1510" s="61" t="str">
        <f>IF($B1510="", "", IF(COUNTIF(BQ1510:$BY1510, "")=BP$8, IF(Q1510="", "", Q1510), ""))</f>
        <v/>
      </c>
      <c r="BQ1510" s="61" t="str">
        <f>IF($B1510="", "", IF(COUNTIF(BR1510:$BY1510, "")=BQ$8, IF(R1510="", "", R1510), ""))</f>
        <v/>
      </c>
      <c r="BR1510" s="61" t="str">
        <f>IF($B1510="", "", IF(COUNTIF(BS1510:$BY1510, "")=BR$8, IF(S1510="", "", S1510), ""))</f>
        <v/>
      </c>
      <c r="BS1510" s="61" t="str">
        <f>IF($B1510="", "", IF(COUNTIF(BT1510:$BY1510, "")=BS$8, IF(T1510="", "", T1510), ""))</f>
        <v/>
      </c>
      <c r="BT1510" s="61" t="str">
        <f>IF($B1510="", "", IF(COUNTIF(BU1510:$BY1510, "")=BT$8, IF(U1510="", "", U1510), ""))</f>
        <v/>
      </c>
      <c r="BU1510" s="61" t="str">
        <f>IF($B1510="", "", IF(COUNTIF(BV1510:$BY1510, "")=BU$8, IF(V1510="", "", V1510), ""))</f>
        <v/>
      </c>
      <c r="BV1510" s="61" t="str">
        <f>IF($B1510="", "", IF(COUNTIF(BW1510:$BY1510, "")=BV$8, IF(W1510="", "", W1510), ""))</f>
        <v/>
      </c>
      <c r="BW1510" s="61" t="str">
        <f>IF($B1510="", "", IF(COUNTIF(BX1510:$BY1510, "")=BW$8, IF(X1510="", "", X1510), ""))</f>
        <v/>
      </c>
      <c r="BX1510" s="61" t="str">
        <f>IF($B1510="", "", IF(COUNTIF(BY1510:$BY1510, "")=BX$8, IF(Y1510="", "", Y1510), ""))</f>
        <v/>
      </c>
      <c r="BY1510" s="50" t="str">
        <f t="shared" si="623"/>
        <v/>
      </c>
      <c r="CA1510" s="6" t="str">
        <f t="shared" si="624"/>
        <v/>
      </c>
      <c r="CB1510" s="6" t="str">
        <f>IF(CA1510="", "", RANK(CA1510, $CA$9:$CA$2508, 0)+COUNTIF($CA$9:CA1510, CA1510)-1)</f>
        <v/>
      </c>
    </row>
    <row r="1511" spans="1:80" x14ac:dyDescent="0.25">
      <c r="A1511" s="22"/>
      <c r="B1511" s="121" t="str">
        <f>IF('Stock Details'!B1510="", "", 'Stock Details'!B1510)</f>
        <v/>
      </c>
      <c r="C1511" s="22"/>
      <c r="D1511" s="130"/>
      <c r="E1511" s="122"/>
      <c r="F1511" s="131"/>
      <c r="G1511" s="22"/>
      <c r="H1511" s="130" t="str">
        <f t="shared" si="609"/>
        <v/>
      </c>
      <c r="I1511" s="122"/>
      <c r="J1511" s="131"/>
      <c r="K1511" s="22"/>
      <c r="L1511" s="130" t="str">
        <f t="shared" si="610"/>
        <v/>
      </c>
      <c r="M1511" s="122"/>
      <c r="N1511" s="131"/>
      <c r="O1511" s="22"/>
      <c r="P1511" s="130" t="str">
        <f t="shared" si="611"/>
        <v/>
      </c>
      <c r="Q1511" s="122"/>
      <c r="R1511" s="131"/>
      <c r="S1511" s="22"/>
      <c r="T1511" s="130" t="str">
        <f t="shared" si="612"/>
        <v/>
      </c>
      <c r="U1511" s="122"/>
      <c r="V1511" s="131"/>
      <c r="W1511" s="22"/>
      <c r="X1511" s="130" t="str">
        <f t="shared" si="613"/>
        <v/>
      </c>
      <c r="Y1511" s="122"/>
      <c r="Z1511" s="131"/>
      <c r="AA1511" s="22"/>
      <c r="AC1511" s="6" t="str">
        <f t="shared" si="614"/>
        <v/>
      </c>
      <c r="AE1511" s="6" t="str">
        <f t="shared" si="615"/>
        <v/>
      </c>
      <c r="AF1511" s="6" t="str">
        <f t="shared" si="616"/>
        <v/>
      </c>
      <c r="AG1511" s="6" t="str">
        <f t="shared" si="617"/>
        <v/>
      </c>
      <c r="AH1511" s="6" t="str">
        <f t="shared" si="618"/>
        <v/>
      </c>
      <c r="AI1511" s="6" t="str">
        <f t="shared" si="619"/>
        <v/>
      </c>
      <c r="AJ1511" s="6" t="str">
        <f t="shared" si="620"/>
        <v/>
      </c>
      <c r="AL1511" s="9" t="str">
        <f>IF('Stock Details'!F1510="", "", 'Stock Details'!F1510)</f>
        <v/>
      </c>
      <c r="AM1511" s="9" t="str">
        <f>IF('Stock Details'!G1510="", "", 'Stock Details'!G1510)</f>
        <v/>
      </c>
      <c r="AO1511" s="59" t="str">
        <f t="shared" si="621"/>
        <v/>
      </c>
      <c r="AP1511" s="59" t="str">
        <f t="shared" si="625"/>
        <v/>
      </c>
      <c r="AQ1511" s="59" t="str">
        <f t="shared" si="626"/>
        <v/>
      </c>
      <c r="AR1511" s="59" t="str">
        <f t="shared" si="627"/>
        <v/>
      </c>
      <c r="AS1511" s="59" t="str">
        <f t="shared" si="628"/>
        <v/>
      </c>
      <c r="AT1511" s="59" t="str">
        <f t="shared" si="629"/>
        <v/>
      </c>
      <c r="AV1511" s="59" t="str">
        <f t="shared" si="622"/>
        <v/>
      </c>
      <c r="AW1511" s="59" t="str">
        <f t="shared" si="604"/>
        <v/>
      </c>
      <c r="AX1511" s="59" t="str">
        <f t="shared" si="605"/>
        <v/>
      </c>
      <c r="AY1511" s="59" t="str">
        <f t="shared" si="606"/>
        <v/>
      </c>
      <c r="AZ1511" s="59" t="str">
        <f t="shared" si="607"/>
        <v/>
      </c>
      <c r="BA1511" s="59" t="str">
        <f t="shared" si="608"/>
        <v/>
      </c>
      <c r="BC1511" s="49" t="str">
        <f>IF($B1511="", "", IF(COUNTIF(BD1511:$BY1511, "")=BC$8, IF(D1511="", "", D1511), ""))</f>
        <v/>
      </c>
      <c r="BD1511" s="61" t="str">
        <f>IF($B1511="", "", IF(COUNTIF(BE1511:$BY1511, "")=BD$8, IF(E1511="", "", E1511), ""))</f>
        <v/>
      </c>
      <c r="BE1511" s="61" t="str">
        <f>IF($B1511="", "", IF(COUNTIF(BF1511:$BY1511, "")=BE$8, IF(F1511="", "", F1511), ""))</f>
        <v/>
      </c>
      <c r="BF1511" s="61" t="str">
        <f>IF($B1511="", "", IF(COUNTIF(BG1511:$BY1511, "")=BF$8, IF(G1511="", "", G1511), ""))</f>
        <v/>
      </c>
      <c r="BG1511" s="61" t="str">
        <f>IF($B1511="", "", IF(COUNTIF(BH1511:$BY1511, "")=BG$8, IF(H1511="", "", H1511), ""))</f>
        <v/>
      </c>
      <c r="BH1511" s="61" t="str">
        <f>IF($B1511="", "", IF(COUNTIF(BI1511:$BY1511, "")=BH$8, IF(I1511="", "", I1511), ""))</f>
        <v/>
      </c>
      <c r="BI1511" s="61" t="str">
        <f>IF($B1511="", "", IF(COUNTIF(BJ1511:$BY1511, "")=BI$8, IF(J1511="", "", J1511), ""))</f>
        <v/>
      </c>
      <c r="BJ1511" s="61" t="str">
        <f>IF($B1511="", "", IF(COUNTIF(BK1511:$BY1511, "")=BJ$8, IF(K1511="", "", K1511), ""))</f>
        <v/>
      </c>
      <c r="BK1511" s="61" t="str">
        <f>IF($B1511="", "", IF(COUNTIF(BL1511:$BY1511, "")=BK$8, IF(L1511="", "", L1511), ""))</f>
        <v/>
      </c>
      <c r="BL1511" s="61" t="str">
        <f>IF($B1511="", "", IF(COUNTIF(BM1511:$BY1511, "")=BL$8, IF(M1511="", "", M1511), ""))</f>
        <v/>
      </c>
      <c r="BM1511" s="61" t="str">
        <f>IF($B1511="", "", IF(COUNTIF(BN1511:$BY1511, "")=BM$8, IF(N1511="", "", N1511), ""))</f>
        <v/>
      </c>
      <c r="BN1511" s="61" t="str">
        <f>IF($B1511="", "", IF(COUNTIF(BO1511:$BY1511, "")=BN$8, IF(O1511="", "", O1511), ""))</f>
        <v/>
      </c>
      <c r="BO1511" s="61" t="str">
        <f>IF($B1511="", "", IF(COUNTIF(BP1511:$BY1511, "")=BO$8, IF(P1511="", "", P1511), ""))</f>
        <v/>
      </c>
      <c r="BP1511" s="61" t="str">
        <f>IF($B1511="", "", IF(COUNTIF(BQ1511:$BY1511, "")=BP$8, IF(Q1511="", "", Q1511), ""))</f>
        <v/>
      </c>
      <c r="BQ1511" s="61" t="str">
        <f>IF($B1511="", "", IF(COUNTIF(BR1511:$BY1511, "")=BQ$8, IF(R1511="", "", R1511), ""))</f>
        <v/>
      </c>
      <c r="BR1511" s="61" t="str">
        <f>IF($B1511="", "", IF(COUNTIF(BS1511:$BY1511, "")=BR$8, IF(S1511="", "", S1511), ""))</f>
        <v/>
      </c>
      <c r="BS1511" s="61" t="str">
        <f>IF($B1511="", "", IF(COUNTIF(BT1511:$BY1511, "")=BS$8, IF(T1511="", "", T1511), ""))</f>
        <v/>
      </c>
      <c r="BT1511" s="61" t="str">
        <f>IF($B1511="", "", IF(COUNTIF(BU1511:$BY1511, "")=BT$8, IF(U1511="", "", U1511), ""))</f>
        <v/>
      </c>
      <c r="BU1511" s="61" t="str">
        <f>IF($B1511="", "", IF(COUNTIF(BV1511:$BY1511, "")=BU$8, IF(V1511="", "", V1511), ""))</f>
        <v/>
      </c>
      <c r="BV1511" s="61" t="str">
        <f>IF($B1511="", "", IF(COUNTIF(BW1511:$BY1511, "")=BV$8, IF(W1511="", "", W1511), ""))</f>
        <v/>
      </c>
      <c r="BW1511" s="61" t="str">
        <f>IF($B1511="", "", IF(COUNTIF(BX1511:$BY1511, "")=BW$8, IF(X1511="", "", X1511), ""))</f>
        <v/>
      </c>
      <c r="BX1511" s="61" t="str">
        <f>IF($B1511="", "", IF(COUNTIF(BY1511:$BY1511, "")=BX$8, IF(Y1511="", "", Y1511), ""))</f>
        <v/>
      </c>
      <c r="BY1511" s="50" t="str">
        <f t="shared" si="623"/>
        <v/>
      </c>
      <c r="CA1511" s="6" t="str">
        <f t="shared" si="624"/>
        <v/>
      </c>
      <c r="CB1511" s="6" t="str">
        <f>IF(CA1511="", "", RANK(CA1511, $CA$9:$CA$2508, 0)+COUNTIF($CA$9:CA1511, CA1511)-1)</f>
        <v/>
      </c>
    </row>
    <row r="1512" spans="1:80" x14ac:dyDescent="0.25">
      <c r="A1512" s="22"/>
      <c r="B1512" s="121" t="str">
        <f>IF('Stock Details'!B1511="", "", 'Stock Details'!B1511)</f>
        <v/>
      </c>
      <c r="C1512" s="22"/>
      <c r="D1512" s="130"/>
      <c r="E1512" s="122"/>
      <c r="F1512" s="131"/>
      <c r="G1512" s="22"/>
      <c r="H1512" s="130" t="str">
        <f t="shared" si="609"/>
        <v/>
      </c>
      <c r="I1512" s="122"/>
      <c r="J1512" s="131"/>
      <c r="K1512" s="22"/>
      <c r="L1512" s="130" t="str">
        <f t="shared" si="610"/>
        <v/>
      </c>
      <c r="M1512" s="122"/>
      <c r="N1512" s="131"/>
      <c r="O1512" s="22"/>
      <c r="P1512" s="130" t="str">
        <f t="shared" si="611"/>
        <v/>
      </c>
      <c r="Q1512" s="122"/>
      <c r="R1512" s="131"/>
      <c r="S1512" s="22"/>
      <c r="T1512" s="130" t="str">
        <f t="shared" si="612"/>
        <v/>
      </c>
      <c r="U1512" s="122"/>
      <c r="V1512" s="131"/>
      <c r="W1512" s="22"/>
      <c r="X1512" s="130" t="str">
        <f t="shared" si="613"/>
        <v/>
      </c>
      <c r="Y1512" s="122"/>
      <c r="Z1512" s="131"/>
      <c r="AA1512" s="22"/>
      <c r="AC1512" s="6" t="str">
        <f t="shared" si="614"/>
        <v/>
      </c>
      <c r="AE1512" s="6" t="str">
        <f t="shared" si="615"/>
        <v/>
      </c>
      <c r="AF1512" s="6" t="str">
        <f t="shared" si="616"/>
        <v/>
      </c>
      <c r="AG1512" s="6" t="str">
        <f t="shared" si="617"/>
        <v/>
      </c>
      <c r="AH1512" s="6" t="str">
        <f t="shared" si="618"/>
        <v/>
      </c>
      <c r="AI1512" s="6" t="str">
        <f t="shared" si="619"/>
        <v/>
      </c>
      <c r="AJ1512" s="6" t="str">
        <f t="shared" si="620"/>
        <v/>
      </c>
      <c r="AL1512" s="9" t="str">
        <f>IF('Stock Details'!F1511="", "", 'Stock Details'!F1511)</f>
        <v/>
      </c>
      <c r="AM1512" s="9" t="str">
        <f>IF('Stock Details'!G1511="", "", 'Stock Details'!G1511)</f>
        <v/>
      </c>
      <c r="AO1512" s="59" t="str">
        <f t="shared" si="621"/>
        <v/>
      </c>
      <c r="AP1512" s="59" t="str">
        <f t="shared" si="625"/>
        <v/>
      </c>
      <c r="AQ1512" s="59" t="str">
        <f t="shared" si="626"/>
        <v/>
      </c>
      <c r="AR1512" s="59" t="str">
        <f t="shared" si="627"/>
        <v/>
      </c>
      <c r="AS1512" s="59" t="str">
        <f t="shared" si="628"/>
        <v/>
      </c>
      <c r="AT1512" s="59" t="str">
        <f t="shared" si="629"/>
        <v/>
      </c>
      <c r="AV1512" s="59" t="str">
        <f t="shared" si="622"/>
        <v/>
      </c>
      <c r="AW1512" s="59" t="str">
        <f t="shared" si="604"/>
        <v/>
      </c>
      <c r="AX1512" s="59" t="str">
        <f t="shared" si="605"/>
        <v/>
      </c>
      <c r="AY1512" s="59" t="str">
        <f t="shared" si="606"/>
        <v/>
      </c>
      <c r="AZ1512" s="59" t="str">
        <f t="shared" si="607"/>
        <v/>
      </c>
      <c r="BA1512" s="59" t="str">
        <f t="shared" si="608"/>
        <v/>
      </c>
      <c r="BC1512" s="49" t="str">
        <f>IF($B1512="", "", IF(COUNTIF(BD1512:$BY1512, "")=BC$8, IF(D1512="", "", D1512), ""))</f>
        <v/>
      </c>
      <c r="BD1512" s="61" t="str">
        <f>IF($B1512="", "", IF(COUNTIF(BE1512:$BY1512, "")=BD$8, IF(E1512="", "", E1512), ""))</f>
        <v/>
      </c>
      <c r="BE1512" s="61" t="str">
        <f>IF($B1512="", "", IF(COUNTIF(BF1512:$BY1512, "")=BE$8, IF(F1512="", "", F1512), ""))</f>
        <v/>
      </c>
      <c r="BF1512" s="61" t="str">
        <f>IF($B1512="", "", IF(COUNTIF(BG1512:$BY1512, "")=BF$8, IF(G1512="", "", G1512), ""))</f>
        <v/>
      </c>
      <c r="BG1512" s="61" t="str">
        <f>IF($B1512="", "", IF(COUNTIF(BH1512:$BY1512, "")=BG$8, IF(H1512="", "", H1512), ""))</f>
        <v/>
      </c>
      <c r="BH1512" s="61" t="str">
        <f>IF($B1512="", "", IF(COUNTIF(BI1512:$BY1512, "")=BH$8, IF(I1512="", "", I1512), ""))</f>
        <v/>
      </c>
      <c r="BI1512" s="61" t="str">
        <f>IF($B1512="", "", IF(COUNTIF(BJ1512:$BY1512, "")=BI$8, IF(J1512="", "", J1512), ""))</f>
        <v/>
      </c>
      <c r="BJ1512" s="61" t="str">
        <f>IF($B1512="", "", IF(COUNTIF(BK1512:$BY1512, "")=BJ$8, IF(K1512="", "", K1512), ""))</f>
        <v/>
      </c>
      <c r="BK1512" s="61" t="str">
        <f>IF($B1512="", "", IF(COUNTIF(BL1512:$BY1512, "")=BK$8, IF(L1512="", "", L1512), ""))</f>
        <v/>
      </c>
      <c r="BL1512" s="61" t="str">
        <f>IF($B1512="", "", IF(COUNTIF(BM1512:$BY1512, "")=BL$8, IF(M1512="", "", M1512), ""))</f>
        <v/>
      </c>
      <c r="BM1512" s="61" t="str">
        <f>IF($B1512="", "", IF(COUNTIF(BN1512:$BY1512, "")=BM$8, IF(N1512="", "", N1512), ""))</f>
        <v/>
      </c>
      <c r="BN1512" s="61" t="str">
        <f>IF($B1512="", "", IF(COUNTIF(BO1512:$BY1512, "")=BN$8, IF(O1512="", "", O1512), ""))</f>
        <v/>
      </c>
      <c r="BO1512" s="61" t="str">
        <f>IF($B1512="", "", IF(COUNTIF(BP1512:$BY1512, "")=BO$8, IF(P1512="", "", P1512), ""))</f>
        <v/>
      </c>
      <c r="BP1512" s="61" t="str">
        <f>IF($B1512="", "", IF(COUNTIF(BQ1512:$BY1512, "")=BP$8, IF(Q1512="", "", Q1512), ""))</f>
        <v/>
      </c>
      <c r="BQ1512" s="61" t="str">
        <f>IF($B1512="", "", IF(COUNTIF(BR1512:$BY1512, "")=BQ$8, IF(R1512="", "", R1512), ""))</f>
        <v/>
      </c>
      <c r="BR1512" s="61" t="str">
        <f>IF($B1512="", "", IF(COUNTIF(BS1512:$BY1512, "")=BR$8, IF(S1512="", "", S1512), ""))</f>
        <v/>
      </c>
      <c r="BS1512" s="61" t="str">
        <f>IF($B1512="", "", IF(COUNTIF(BT1512:$BY1512, "")=BS$8, IF(T1512="", "", T1512), ""))</f>
        <v/>
      </c>
      <c r="BT1512" s="61" t="str">
        <f>IF($B1512="", "", IF(COUNTIF(BU1512:$BY1512, "")=BT$8, IF(U1512="", "", U1512), ""))</f>
        <v/>
      </c>
      <c r="BU1512" s="61" t="str">
        <f>IF($B1512="", "", IF(COUNTIF(BV1512:$BY1512, "")=BU$8, IF(V1512="", "", V1512), ""))</f>
        <v/>
      </c>
      <c r="BV1512" s="61" t="str">
        <f>IF($B1512="", "", IF(COUNTIF(BW1512:$BY1512, "")=BV$8, IF(W1512="", "", W1512), ""))</f>
        <v/>
      </c>
      <c r="BW1512" s="61" t="str">
        <f>IF($B1512="", "", IF(COUNTIF(BX1512:$BY1512, "")=BW$8, IF(X1512="", "", X1512), ""))</f>
        <v/>
      </c>
      <c r="BX1512" s="61" t="str">
        <f>IF($B1512="", "", IF(COUNTIF(BY1512:$BY1512, "")=BX$8, IF(Y1512="", "", Y1512), ""))</f>
        <v/>
      </c>
      <c r="BY1512" s="50" t="str">
        <f t="shared" si="623"/>
        <v/>
      </c>
      <c r="CA1512" s="6" t="str">
        <f t="shared" si="624"/>
        <v/>
      </c>
      <c r="CB1512" s="6" t="str">
        <f>IF(CA1512="", "", RANK(CA1512, $CA$9:$CA$2508, 0)+COUNTIF($CA$9:CA1512, CA1512)-1)</f>
        <v/>
      </c>
    </row>
    <row r="1513" spans="1:80" x14ac:dyDescent="0.25">
      <c r="A1513" s="22"/>
      <c r="B1513" s="121" t="str">
        <f>IF('Stock Details'!B1512="", "", 'Stock Details'!B1512)</f>
        <v/>
      </c>
      <c r="C1513" s="22"/>
      <c r="D1513" s="130"/>
      <c r="E1513" s="122"/>
      <c r="F1513" s="131"/>
      <c r="G1513" s="22"/>
      <c r="H1513" s="130" t="str">
        <f t="shared" si="609"/>
        <v/>
      </c>
      <c r="I1513" s="122"/>
      <c r="J1513" s="131"/>
      <c r="K1513" s="22"/>
      <c r="L1513" s="130" t="str">
        <f t="shared" si="610"/>
        <v/>
      </c>
      <c r="M1513" s="122"/>
      <c r="N1513" s="131"/>
      <c r="O1513" s="22"/>
      <c r="P1513" s="130" t="str">
        <f t="shared" si="611"/>
        <v/>
      </c>
      <c r="Q1513" s="122"/>
      <c r="R1513" s="131"/>
      <c r="S1513" s="22"/>
      <c r="T1513" s="130" t="str">
        <f t="shared" si="612"/>
        <v/>
      </c>
      <c r="U1513" s="122"/>
      <c r="V1513" s="131"/>
      <c r="W1513" s="22"/>
      <c r="X1513" s="130" t="str">
        <f t="shared" si="613"/>
        <v/>
      </c>
      <c r="Y1513" s="122"/>
      <c r="Z1513" s="131"/>
      <c r="AA1513" s="22"/>
      <c r="AC1513" s="6" t="str">
        <f t="shared" si="614"/>
        <v/>
      </c>
      <c r="AE1513" s="6" t="str">
        <f t="shared" si="615"/>
        <v/>
      </c>
      <c r="AF1513" s="6" t="str">
        <f t="shared" si="616"/>
        <v/>
      </c>
      <c r="AG1513" s="6" t="str">
        <f t="shared" si="617"/>
        <v/>
      </c>
      <c r="AH1513" s="6" t="str">
        <f t="shared" si="618"/>
        <v/>
      </c>
      <c r="AI1513" s="6" t="str">
        <f t="shared" si="619"/>
        <v/>
      </c>
      <c r="AJ1513" s="6" t="str">
        <f t="shared" si="620"/>
        <v/>
      </c>
      <c r="AL1513" s="9" t="str">
        <f>IF('Stock Details'!F1512="", "", 'Stock Details'!F1512)</f>
        <v/>
      </c>
      <c r="AM1513" s="9" t="str">
        <f>IF('Stock Details'!G1512="", "", 'Stock Details'!G1512)</f>
        <v/>
      </c>
      <c r="AO1513" s="59" t="str">
        <f t="shared" si="621"/>
        <v/>
      </c>
      <c r="AP1513" s="59" t="str">
        <f t="shared" si="625"/>
        <v/>
      </c>
      <c r="AQ1513" s="59" t="str">
        <f t="shared" si="626"/>
        <v/>
      </c>
      <c r="AR1513" s="59" t="str">
        <f t="shared" si="627"/>
        <v/>
      </c>
      <c r="AS1513" s="59" t="str">
        <f t="shared" si="628"/>
        <v/>
      </c>
      <c r="AT1513" s="59" t="str">
        <f t="shared" si="629"/>
        <v/>
      </c>
      <c r="AV1513" s="59" t="str">
        <f t="shared" si="622"/>
        <v/>
      </c>
      <c r="AW1513" s="59" t="str">
        <f t="shared" si="604"/>
        <v/>
      </c>
      <c r="AX1513" s="59" t="str">
        <f t="shared" si="605"/>
        <v/>
      </c>
      <c r="AY1513" s="59" t="str">
        <f t="shared" si="606"/>
        <v/>
      </c>
      <c r="AZ1513" s="59" t="str">
        <f t="shared" si="607"/>
        <v/>
      </c>
      <c r="BA1513" s="59" t="str">
        <f t="shared" si="608"/>
        <v/>
      </c>
      <c r="BC1513" s="49" t="str">
        <f>IF($B1513="", "", IF(COUNTIF(BD1513:$BY1513, "")=BC$8, IF(D1513="", "", D1513), ""))</f>
        <v/>
      </c>
      <c r="BD1513" s="61" t="str">
        <f>IF($B1513="", "", IF(COUNTIF(BE1513:$BY1513, "")=BD$8, IF(E1513="", "", E1513), ""))</f>
        <v/>
      </c>
      <c r="BE1513" s="61" t="str">
        <f>IF($B1513="", "", IF(COUNTIF(BF1513:$BY1513, "")=BE$8, IF(F1513="", "", F1513), ""))</f>
        <v/>
      </c>
      <c r="BF1513" s="61" t="str">
        <f>IF($B1513="", "", IF(COUNTIF(BG1513:$BY1513, "")=BF$8, IF(G1513="", "", G1513), ""))</f>
        <v/>
      </c>
      <c r="BG1513" s="61" t="str">
        <f>IF($B1513="", "", IF(COUNTIF(BH1513:$BY1513, "")=BG$8, IF(H1513="", "", H1513), ""))</f>
        <v/>
      </c>
      <c r="BH1513" s="61" t="str">
        <f>IF($B1513="", "", IF(COUNTIF(BI1513:$BY1513, "")=BH$8, IF(I1513="", "", I1513), ""))</f>
        <v/>
      </c>
      <c r="BI1513" s="61" t="str">
        <f>IF($B1513="", "", IF(COUNTIF(BJ1513:$BY1513, "")=BI$8, IF(J1513="", "", J1513), ""))</f>
        <v/>
      </c>
      <c r="BJ1513" s="61" t="str">
        <f>IF($B1513="", "", IF(COUNTIF(BK1513:$BY1513, "")=BJ$8, IF(K1513="", "", K1513), ""))</f>
        <v/>
      </c>
      <c r="BK1513" s="61" t="str">
        <f>IF($B1513="", "", IF(COUNTIF(BL1513:$BY1513, "")=BK$8, IF(L1513="", "", L1513), ""))</f>
        <v/>
      </c>
      <c r="BL1513" s="61" t="str">
        <f>IF($B1513="", "", IF(COUNTIF(BM1513:$BY1513, "")=BL$8, IF(M1513="", "", M1513), ""))</f>
        <v/>
      </c>
      <c r="BM1513" s="61" t="str">
        <f>IF($B1513="", "", IF(COUNTIF(BN1513:$BY1513, "")=BM$8, IF(N1513="", "", N1513), ""))</f>
        <v/>
      </c>
      <c r="BN1513" s="61" t="str">
        <f>IF($B1513="", "", IF(COUNTIF(BO1513:$BY1513, "")=BN$8, IF(O1513="", "", O1513), ""))</f>
        <v/>
      </c>
      <c r="BO1513" s="61" t="str">
        <f>IF($B1513="", "", IF(COUNTIF(BP1513:$BY1513, "")=BO$8, IF(P1513="", "", P1513), ""))</f>
        <v/>
      </c>
      <c r="BP1513" s="61" t="str">
        <f>IF($B1513="", "", IF(COUNTIF(BQ1513:$BY1513, "")=BP$8, IF(Q1513="", "", Q1513), ""))</f>
        <v/>
      </c>
      <c r="BQ1513" s="61" t="str">
        <f>IF($B1513="", "", IF(COUNTIF(BR1513:$BY1513, "")=BQ$8, IF(R1513="", "", R1513), ""))</f>
        <v/>
      </c>
      <c r="BR1513" s="61" t="str">
        <f>IF($B1513="", "", IF(COUNTIF(BS1513:$BY1513, "")=BR$8, IF(S1513="", "", S1513), ""))</f>
        <v/>
      </c>
      <c r="BS1513" s="61" t="str">
        <f>IF($B1513="", "", IF(COUNTIF(BT1513:$BY1513, "")=BS$8, IF(T1513="", "", T1513), ""))</f>
        <v/>
      </c>
      <c r="BT1513" s="61" t="str">
        <f>IF($B1513="", "", IF(COUNTIF(BU1513:$BY1513, "")=BT$8, IF(U1513="", "", U1513), ""))</f>
        <v/>
      </c>
      <c r="BU1513" s="61" t="str">
        <f>IF($B1513="", "", IF(COUNTIF(BV1513:$BY1513, "")=BU$8, IF(V1513="", "", V1513), ""))</f>
        <v/>
      </c>
      <c r="BV1513" s="61" t="str">
        <f>IF($B1513="", "", IF(COUNTIF(BW1513:$BY1513, "")=BV$8, IF(W1513="", "", W1513), ""))</f>
        <v/>
      </c>
      <c r="BW1513" s="61" t="str">
        <f>IF($B1513="", "", IF(COUNTIF(BX1513:$BY1513, "")=BW$8, IF(X1513="", "", X1513), ""))</f>
        <v/>
      </c>
      <c r="BX1513" s="61" t="str">
        <f>IF($B1513="", "", IF(COUNTIF(BY1513:$BY1513, "")=BX$8, IF(Y1513="", "", Y1513), ""))</f>
        <v/>
      </c>
      <c r="BY1513" s="50" t="str">
        <f t="shared" si="623"/>
        <v/>
      </c>
      <c r="CA1513" s="6" t="str">
        <f t="shared" si="624"/>
        <v/>
      </c>
      <c r="CB1513" s="6" t="str">
        <f>IF(CA1513="", "", RANK(CA1513, $CA$9:$CA$2508, 0)+COUNTIF($CA$9:CA1513, CA1513)-1)</f>
        <v/>
      </c>
    </row>
    <row r="1514" spans="1:80" x14ac:dyDescent="0.25">
      <c r="A1514" s="22"/>
      <c r="B1514" s="121" t="str">
        <f>IF('Stock Details'!B1513="", "", 'Stock Details'!B1513)</f>
        <v/>
      </c>
      <c r="C1514" s="22"/>
      <c r="D1514" s="130"/>
      <c r="E1514" s="122"/>
      <c r="F1514" s="131"/>
      <c r="G1514" s="22"/>
      <c r="H1514" s="130" t="str">
        <f t="shared" si="609"/>
        <v/>
      </c>
      <c r="I1514" s="122"/>
      <c r="J1514" s="131"/>
      <c r="K1514" s="22"/>
      <c r="L1514" s="130" t="str">
        <f t="shared" si="610"/>
        <v/>
      </c>
      <c r="M1514" s="122"/>
      <c r="N1514" s="131"/>
      <c r="O1514" s="22"/>
      <c r="P1514" s="130" t="str">
        <f t="shared" si="611"/>
        <v/>
      </c>
      <c r="Q1514" s="122"/>
      <c r="R1514" s="131"/>
      <c r="S1514" s="22"/>
      <c r="T1514" s="130" t="str">
        <f t="shared" si="612"/>
        <v/>
      </c>
      <c r="U1514" s="122"/>
      <c r="V1514" s="131"/>
      <c r="W1514" s="22"/>
      <c r="X1514" s="130" t="str">
        <f t="shared" si="613"/>
        <v/>
      </c>
      <c r="Y1514" s="122"/>
      <c r="Z1514" s="131"/>
      <c r="AA1514" s="22"/>
      <c r="AC1514" s="6" t="str">
        <f t="shared" si="614"/>
        <v/>
      </c>
      <c r="AE1514" s="6" t="str">
        <f t="shared" si="615"/>
        <v/>
      </c>
      <c r="AF1514" s="6" t="str">
        <f t="shared" si="616"/>
        <v/>
      </c>
      <c r="AG1514" s="6" t="str">
        <f t="shared" si="617"/>
        <v/>
      </c>
      <c r="AH1514" s="6" t="str">
        <f t="shared" si="618"/>
        <v/>
      </c>
      <c r="AI1514" s="6" t="str">
        <f t="shared" si="619"/>
        <v/>
      </c>
      <c r="AJ1514" s="6" t="str">
        <f t="shared" si="620"/>
        <v/>
      </c>
      <c r="AL1514" s="9" t="str">
        <f>IF('Stock Details'!F1513="", "", 'Stock Details'!F1513)</f>
        <v/>
      </c>
      <c r="AM1514" s="9" t="str">
        <f>IF('Stock Details'!G1513="", "", 'Stock Details'!G1513)</f>
        <v/>
      </c>
      <c r="AO1514" s="59" t="str">
        <f t="shared" si="621"/>
        <v/>
      </c>
      <c r="AP1514" s="59" t="str">
        <f t="shared" si="625"/>
        <v/>
      </c>
      <c r="AQ1514" s="59" t="str">
        <f t="shared" si="626"/>
        <v/>
      </c>
      <c r="AR1514" s="59" t="str">
        <f t="shared" si="627"/>
        <v/>
      </c>
      <c r="AS1514" s="59" t="str">
        <f t="shared" si="628"/>
        <v/>
      </c>
      <c r="AT1514" s="59" t="str">
        <f t="shared" si="629"/>
        <v/>
      </c>
      <c r="AV1514" s="59" t="str">
        <f t="shared" si="622"/>
        <v/>
      </c>
      <c r="AW1514" s="59" t="str">
        <f t="shared" si="604"/>
        <v/>
      </c>
      <c r="AX1514" s="59" t="str">
        <f t="shared" si="605"/>
        <v/>
      </c>
      <c r="AY1514" s="59" t="str">
        <f t="shared" si="606"/>
        <v/>
      </c>
      <c r="AZ1514" s="59" t="str">
        <f t="shared" si="607"/>
        <v/>
      </c>
      <c r="BA1514" s="59" t="str">
        <f t="shared" si="608"/>
        <v/>
      </c>
      <c r="BC1514" s="49" t="str">
        <f>IF($B1514="", "", IF(COUNTIF(BD1514:$BY1514, "")=BC$8, IF(D1514="", "", D1514), ""))</f>
        <v/>
      </c>
      <c r="BD1514" s="61" t="str">
        <f>IF($B1514="", "", IF(COUNTIF(BE1514:$BY1514, "")=BD$8, IF(E1514="", "", E1514), ""))</f>
        <v/>
      </c>
      <c r="BE1514" s="61" t="str">
        <f>IF($B1514="", "", IF(COUNTIF(BF1514:$BY1514, "")=BE$8, IF(F1514="", "", F1514), ""))</f>
        <v/>
      </c>
      <c r="BF1514" s="61" t="str">
        <f>IF($B1514="", "", IF(COUNTIF(BG1514:$BY1514, "")=BF$8, IF(G1514="", "", G1514), ""))</f>
        <v/>
      </c>
      <c r="BG1514" s="61" t="str">
        <f>IF($B1514="", "", IF(COUNTIF(BH1514:$BY1514, "")=BG$8, IF(H1514="", "", H1514), ""))</f>
        <v/>
      </c>
      <c r="BH1514" s="61" t="str">
        <f>IF($B1514="", "", IF(COUNTIF(BI1514:$BY1514, "")=BH$8, IF(I1514="", "", I1514), ""))</f>
        <v/>
      </c>
      <c r="BI1514" s="61" t="str">
        <f>IF($B1514="", "", IF(COUNTIF(BJ1514:$BY1514, "")=BI$8, IF(J1514="", "", J1514), ""))</f>
        <v/>
      </c>
      <c r="BJ1514" s="61" t="str">
        <f>IF($B1514="", "", IF(COUNTIF(BK1514:$BY1514, "")=BJ$8, IF(K1514="", "", K1514), ""))</f>
        <v/>
      </c>
      <c r="BK1514" s="61" t="str">
        <f>IF($B1514="", "", IF(COUNTIF(BL1514:$BY1514, "")=BK$8, IF(L1514="", "", L1514), ""))</f>
        <v/>
      </c>
      <c r="BL1514" s="61" t="str">
        <f>IF($B1514="", "", IF(COUNTIF(BM1514:$BY1514, "")=BL$8, IF(M1514="", "", M1514), ""))</f>
        <v/>
      </c>
      <c r="BM1514" s="61" t="str">
        <f>IF($B1514="", "", IF(COUNTIF(BN1514:$BY1514, "")=BM$8, IF(N1514="", "", N1514), ""))</f>
        <v/>
      </c>
      <c r="BN1514" s="61" t="str">
        <f>IF($B1514="", "", IF(COUNTIF(BO1514:$BY1514, "")=BN$8, IF(O1514="", "", O1514), ""))</f>
        <v/>
      </c>
      <c r="BO1514" s="61" t="str">
        <f>IF($B1514="", "", IF(COUNTIF(BP1514:$BY1514, "")=BO$8, IF(P1514="", "", P1514), ""))</f>
        <v/>
      </c>
      <c r="BP1514" s="61" t="str">
        <f>IF($B1514="", "", IF(COUNTIF(BQ1514:$BY1514, "")=BP$8, IF(Q1514="", "", Q1514), ""))</f>
        <v/>
      </c>
      <c r="BQ1514" s="61" t="str">
        <f>IF($B1514="", "", IF(COUNTIF(BR1514:$BY1514, "")=BQ$8, IF(R1514="", "", R1514), ""))</f>
        <v/>
      </c>
      <c r="BR1514" s="61" t="str">
        <f>IF($B1514="", "", IF(COUNTIF(BS1514:$BY1514, "")=BR$8, IF(S1514="", "", S1514), ""))</f>
        <v/>
      </c>
      <c r="BS1514" s="61" t="str">
        <f>IF($B1514="", "", IF(COUNTIF(BT1514:$BY1514, "")=BS$8, IF(T1514="", "", T1514), ""))</f>
        <v/>
      </c>
      <c r="BT1514" s="61" t="str">
        <f>IF($B1514="", "", IF(COUNTIF(BU1514:$BY1514, "")=BT$8, IF(U1514="", "", U1514), ""))</f>
        <v/>
      </c>
      <c r="BU1514" s="61" t="str">
        <f>IF($B1514="", "", IF(COUNTIF(BV1514:$BY1514, "")=BU$8, IF(V1514="", "", V1514), ""))</f>
        <v/>
      </c>
      <c r="BV1514" s="61" t="str">
        <f>IF($B1514="", "", IF(COUNTIF(BW1514:$BY1514, "")=BV$8, IF(W1514="", "", W1514), ""))</f>
        <v/>
      </c>
      <c r="BW1514" s="61" t="str">
        <f>IF($B1514="", "", IF(COUNTIF(BX1514:$BY1514, "")=BW$8, IF(X1514="", "", X1514), ""))</f>
        <v/>
      </c>
      <c r="BX1514" s="61" t="str">
        <f>IF($B1514="", "", IF(COUNTIF(BY1514:$BY1514, "")=BX$8, IF(Y1514="", "", Y1514), ""))</f>
        <v/>
      </c>
      <c r="BY1514" s="50" t="str">
        <f t="shared" si="623"/>
        <v/>
      </c>
      <c r="CA1514" s="6" t="str">
        <f t="shared" si="624"/>
        <v/>
      </c>
      <c r="CB1514" s="6" t="str">
        <f>IF(CA1514="", "", RANK(CA1514, $CA$9:$CA$2508, 0)+COUNTIF($CA$9:CA1514, CA1514)-1)</f>
        <v/>
      </c>
    </row>
    <row r="1515" spans="1:80" x14ac:dyDescent="0.25">
      <c r="A1515" s="22"/>
      <c r="B1515" s="121" t="str">
        <f>IF('Stock Details'!B1514="", "", 'Stock Details'!B1514)</f>
        <v/>
      </c>
      <c r="C1515" s="22"/>
      <c r="D1515" s="130"/>
      <c r="E1515" s="122"/>
      <c r="F1515" s="131"/>
      <c r="G1515" s="22"/>
      <c r="H1515" s="130" t="str">
        <f t="shared" si="609"/>
        <v/>
      </c>
      <c r="I1515" s="122"/>
      <c r="J1515" s="131"/>
      <c r="K1515" s="22"/>
      <c r="L1515" s="130" t="str">
        <f t="shared" si="610"/>
        <v/>
      </c>
      <c r="M1515" s="122"/>
      <c r="N1515" s="131"/>
      <c r="O1515" s="22"/>
      <c r="P1515" s="130" t="str">
        <f t="shared" si="611"/>
        <v/>
      </c>
      <c r="Q1515" s="122"/>
      <c r="R1515" s="131"/>
      <c r="S1515" s="22"/>
      <c r="T1515" s="130" t="str">
        <f t="shared" si="612"/>
        <v/>
      </c>
      <c r="U1515" s="122"/>
      <c r="V1515" s="131"/>
      <c r="W1515" s="22"/>
      <c r="X1515" s="130" t="str">
        <f t="shared" si="613"/>
        <v/>
      </c>
      <c r="Y1515" s="122"/>
      <c r="Z1515" s="131"/>
      <c r="AA1515" s="22"/>
      <c r="AC1515" s="6" t="str">
        <f t="shared" si="614"/>
        <v/>
      </c>
      <c r="AE1515" s="6" t="str">
        <f t="shared" si="615"/>
        <v/>
      </c>
      <c r="AF1515" s="6" t="str">
        <f t="shared" si="616"/>
        <v/>
      </c>
      <c r="AG1515" s="6" t="str">
        <f t="shared" si="617"/>
        <v/>
      </c>
      <c r="AH1515" s="6" t="str">
        <f t="shared" si="618"/>
        <v/>
      </c>
      <c r="AI1515" s="6" t="str">
        <f t="shared" si="619"/>
        <v/>
      </c>
      <c r="AJ1515" s="6" t="str">
        <f t="shared" si="620"/>
        <v/>
      </c>
      <c r="AL1515" s="9" t="str">
        <f>IF('Stock Details'!F1514="", "", 'Stock Details'!F1514)</f>
        <v/>
      </c>
      <c r="AM1515" s="9" t="str">
        <f>IF('Stock Details'!G1514="", "", 'Stock Details'!G1514)</f>
        <v/>
      </c>
      <c r="AO1515" s="59" t="str">
        <f t="shared" si="621"/>
        <v/>
      </c>
      <c r="AP1515" s="59" t="str">
        <f t="shared" si="625"/>
        <v/>
      </c>
      <c r="AQ1515" s="59" t="str">
        <f t="shared" si="626"/>
        <v/>
      </c>
      <c r="AR1515" s="59" t="str">
        <f t="shared" si="627"/>
        <v/>
      </c>
      <c r="AS1515" s="59" t="str">
        <f t="shared" si="628"/>
        <v/>
      </c>
      <c r="AT1515" s="59" t="str">
        <f t="shared" si="629"/>
        <v/>
      </c>
      <c r="AV1515" s="59" t="str">
        <f t="shared" si="622"/>
        <v/>
      </c>
      <c r="AW1515" s="59" t="str">
        <f t="shared" si="604"/>
        <v/>
      </c>
      <c r="AX1515" s="59" t="str">
        <f t="shared" si="605"/>
        <v/>
      </c>
      <c r="AY1515" s="59" t="str">
        <f t="shared" si="606"/>
        <v/>
      </c>
      <c r="AZ1515" s="59" t="str">
        <f t="shared" si="607"/>
        <v/>
      </c>
      <c r="BA1515" s="59" t="str">
        <f t="shared" si="608"/>
        <v/>
      </c>
      <c r="BC1515" s="49" t="str">
        <f>IF($B1515="", "", IF(COUNTIF(BD1515:$BY1515, "")=BC$8, IF(D1515="", "", D1515), ""))</f>
        <v/>
      </c>
      <c r="BD1515" s="61" t="str">
        <f>IF($B1515="", "", IF(COUNTIF(BE1515:$BY1515, "")=BD$8, IF(E1515="", "", E1515), ""))</f>
        <v/>
      </c>
      <c r="BE1515" s="61" t="str">
        <f>IF($B1515="", "", IF(COUNTIF(BF1515:$BY1515, "")=BE$8, IF(F1515="", "", F1515), ""))</f>
        <v/>
      </c>
      <c r="BF1515" s="61" t="str">
        <f>IF($B1515="", "", IF(COUNTIF(BG1515:$BY1515, "")=BF$8, IF(G1515="", "", G1515), ""))</f>
        <v/>
      </c>
      <c r="BG1515" s="61" t="str">
        <f>IF($B1515="", "", IF(COUNTIF(BH1515:$BY1515, "")=BG$8, IF(H1515="", "", H1515), ""))</f>
        <v/>
      </c>
      <c r="BH1515" s="61" t="str">
        <f>IF($B1515="", "", IF(COUNTIF(BI1515:$BY1515, "")=BH$8, IF(I1515="", "", I1515), ""))</f>
        <v/>
      </c>
      <c r="BI1515" s="61" t="str">
        <f>IF($B1515="", "", IF(COUNTIF(BJ1515:$BY1515, "")=BI$8, IF(J1515="", "", J1515), ""))</f>
        <v/>
      </c>
      <c r="BJ1515" s="61" t="str">
        <f>IF($B1515="", "", IF(COUNTIF(BK1515:$BY1515, "")=BJ$8, IF(K1515="", "", K1515), ""))</f>
        <v/>
      </c>
      <c r="BK1515" s="61" t="str">
        <f>IF($B1515="", "", IF(COUNTIF(BL1515:$BY1515, "")=BK$8, IF(L1515="", "", L1515), ""))</f>
        <v/>
      </c>
      <c r="BL1515" s="61" t="str">
        <f>IF($B1515="", "", IF(COUNTIF(BM1515:$BY1515, "")=BL$8, IF(M1515="", "", M1515), ""))</f>
        <v/>
      </c>
      <c r="BM1515" s="61" t="str">
        <f>IF($B1515="", "", IF(COUNTIF(BN1515:$BY1515, "")=BM$8, IF(N1515="", "", N1515), ""))</f>
        <v/>
      </c>
      <c r="BN1515" s="61" t="str">
        <f>IF($B1515="", "", IF(COUNTIF(BO1515:$BY1515, "")=BN$8, IF(O1515="", "", O1515), ""))</f>
        <v/>
      </c>
      <c r="BO1515" s="61" t="str">
        <f>IF($B1515="", "", IF(COUNTIF(BP1515:$BY1515, "")=BO$8, IF(P1515="", "", P1515), ""))</f>
        <v/>
      </c>
      <c r="BP1515" s="61" t="str">
        <f>IF($B1515="", "", IF(COUNTIF(BQ1515:$BY1515, "")=BP$8, IF(Q1515="", "", Q1515), ""))</f>
        <v/>
      </c>
      <c r="BQ1515" s="61" t="str">
        <f>IF($B1515="", "", IF(COUNTIF(BR1515:$BY1515, "")=BQ$8, IF(R1515="", "", R1515), ""))</f>
        <v/>
      </c>
      <c r="BR1515" s="61" t="str">
        <f>IF($B1515="", "", IF(COUNTIF(BS1515:$BY1515, "")=BR$8, IF(S1515="", "", S1515), ""))</f>
        <v/>
      </c>
      <c r="BS1515" s="61" t="str">
        <f>IF($B1515="", "", IF(COUNTIF(BT1515:$BY1515, "")=BS$8, IF(T1515="", "", T1515), ""))</f>
        <v/>
      </c>
      <c r="BT1515" s="61" t="str">
        <f>IF($B1515="", "", IF(COUNTIF(BU1515:$BY1515, "")=BT$8, IF(U1515="", "", U1515), ""))</f>
        <v/>
      </c>
      <c r="BU1515" s="61" t="str">
        <f>IF($B1515="", "", IF(COUNTIF(BV1515:$BY1515, "")=BU$8, IF(V1515="", "", V1515), ""))</f>
        <v/>
      </c>
      <c r="BV1515" s="61" t="str">
        <f>IF($B1515="", "", IF(COUNTIF(BW1515:$BY1515, "")=BV$8, IF(W1515="", "", W1515), ""))</f>
        <v/>
      </c>
      <c r="BW1515" s="61" t="str">
        <f>IF($B1515="", "", IF(COUNTIF(BX1515:$BY1515, "")=BW$8, IF(X1515="", "", X1515), ""))</f>
        <v/>
      </c>
      <c r="BX1515" s="61" t="str">
        <f>IF($B1515="", "", IF(COUNTIF(BY1515:$BY1515, "")=BX$8, IF(Y1515="", "", Y1515), ""))</f>
        <v/>
      </c>
      <c r="BY1515" s="50" t="str">
        <f t="shared" si="623"/>
        <v/>
      </c>
      <c r="CA1515" s="6" t="str">
        <f t="shared" si="624"/>
        <v/>
      </c>
      <c r="CB1515" s="6" t="str">
        <f>IF(CA1515="", "", RANK(CA1515, $CA$9:$CA$2508, 0)+COUNTIF($CA$9:CA1515, CA1515)-1)</f>
        <v/>
      </c>
    </row>
    <row r="1516" spans="1:80" x14ac:dyDescent="0.25">
      <c r="A1516" s="22"/>
      <c r="B1516" s="121" t="str">
        <f>IF('Stock Details'!B1515="", "", 'Stock Details'!B1515)</f>
        <v/>
      </c>
      <c r="C1516" s="22"/>
      <c r="D1516" s="130"/>
      <c r="E1516" s="122"/>
      <c r="F1516" s="131"/>
      <c r="G1516" s="22"/>
      <c r="H1516" s="130" t="str">
        <f t="shared" si="609"/>
        <v/>
      </c>
      <c r="I1516" s="122"/>
      <c r="J1516" s="131"/>
      <c r="K1516" s="22"/>
      <c r="L1516" s="130" t="str">
        <f t="shared" si="610"/>
        <v/>
      </c>
      <c r="M1516" s="122"/>
      <c r="N1516" s="131"/>
      <c r="O1516" s="22"/>
      <c r="P1516" s="130" t="str">
        <f t="shared" si="611"/>
        <v/>
      </c>
      <c r="Q1516" s="122"/>
      <c r="R1516" s="131"/>
      <c r="S1516" s="22"/>
      <c r="T1516" s="130" t="str">
        <f t="shared" si="612"/>
        <v/>
      </c>
      <c r="U1516" s="122"/>
      <c r="V1516" s="131"/>
      <c r="W1516" s="22"/>
      <c r="X1516" s="130" t="str">
        <f t="shared" si="613"/>
        <v/>
      </c>
      <c r="Y1516" s="122"/>
      <c r="Z1516" s="131"/>
      <c r="AA1516" s="22"/>
      <c r="AC1516" s="6" t="str">
        <f t="shared" si="614"/>
        <v/>
      </c>
      <c r="AE1516" s="6" t="str">
        <f t="shared" si="615"/>
        <v/>
      </c>
      <c r="AF1516" s="6" t="str">
        <f t="shared" si="616"/>
        <v/>
      </c>
      <c r="AG1516" s="6" t="str">
        <f t="shared" si="617"/>
        <v/>
      </c>
      <c r="AH1516" s="6" t="str">
        <f t="shared" si="618"/>
        <v/>
      </c>
      <c r="AI1516" s="6" t="str">
        <f t="shared" si="619"/>
        <v/>
      </c>
      <c r="AJ1516" s="6" t="str">
        <f t="shared" si="620"/>
        <v/>
      </c>
      <c r="AL1516" s="9" t="str">
        <f>IF('Stock Details'!F1515="", "", 'Stock Details'!F1515)</f>
        <v/>
      </c>
      <c r="AM1516" s="9" t="str">
        <f>IF('Stock Details'!G1515="", "", 'Stock Details'!G1515)</f>
        <v/>
      </c>
      <c r="AO1516" s="59" t="str">
        <f t="shared" si="621"/>
        <v/>
      </c>
      <c r="AP1516" s="59" t="str">
        <f t="shared" si="625"/>
        <v/>
      </c>
      <c r="AQ1516" s="59" t="str">
        <f t="shared" si="626"/>
        <v/>
      </c>
      <c r="AR1516" s="59" t="str">
        <f t="shared" si="627"/>
        <v/>
      </c>
      <c r="AS1516" s="59" t="str">
        <f t="shared" si="628"/>
        <v/>
      </c>
      <c r="AT1516" s="59" t="str">
        <f t="shared" si="629"/>
        <v/>
      </c>
      <c r="AV1516" s="59" t="str">
        <f t="shared" si="622"/>
        <v/>
      </c>
      <c r="AW1516" s="59" t="str">
        <f t="shared" si="604"/>
        <v/>
      </c>
      <c r="AX1516" s="59" t="str">
        <f t="shared" si="605"/>
        <v/>
      </c>
      <c r="AY1516" s="59" t="str">
        <f t="shared" si="606"/>
        <v/>
      </c>
      <c r="AZ1516" s="59" t="str">
        <f t="shared" si="607"/>
        <v/>
      </c>
      <c r="BA1516" s="59" t="str">
        <f t="shared" si="608"/>
        <v/>
      </c>
      <c r="BC1516" s="49" t="str">
        <f>IF($B1516="", "", IF(COUNTIF(BD1516:$BY1516, "")=BC$8, IF(D1516="", "", D1516), ""))</f>
        <v/>
      </c>
      <c r="BD1516" s="61" t="str">
        <f>IF($B1516="", "", IF(COUNTIF(BE1516:$BY1516, "")=BD$8, IF(E1516="", "", E1516), ""))</f>
        <v/>
      </c>
      <c r="BE1516" s="61" t="str">
        <f>IF($B1516="", "", IF(COUNTIF(BF1516:$BY1516, "")=BE$8, IF(F1516="", "", F1516), ""))</f>
        <v/>
      </c>
      <c r="BF1516" s="61" t="str">
        <f>IF($B1516="", "", IF(COUNTIF(BG1516:$BY1516, "")=BF$8, IF(G1516="", "", G1516), ""))</f>
        <v/>
      </c>
      <c r="BG1516" s="61" t="str">
        <f>IF($B1516="", "", IF(COUNTIF(BH1516:$BY1516, "")=BG$8, IF(H1516="", "", H1516), ""))</f>
        <v/>
      </c>
      <c r="BH1516" s="61" t="str">
        <f>IF($B1516="", "", IF(COUNTIF(BI1516:$BY1516, "")=BH$8, IF(I1516="", "", I1516), ""))</f>
        <v/>
      </c>
      <c r="BI1516" s="61" t="str">
        <f>IF($B1516="", "", IF(COUNTIF(BJ1516:$BY1516, "")=BI$8, IF(J1516="", "", J1516), ""))</f>
        <v/>
      </c>
      <c r="BJ1516" s="61" t="str">
        <f>IF($B1516="", "", IF(COUNTIF(BK1516:$BY1516, "")=BJ$8, IF(K1516="", "", K1516), ""))</f>
        <v/>
      </c>
      <c r="BK1516" s="61" t="str">
        <f>IF($B1516="", "", IF(COUNTIF(BL1516:$BY1516, "")=BK$8, IF(L1516="", "", L1516), ""))</f>
        <v/>
      </c>
      <c r="BL1516" s="61" t="str">
        <f>IF($B1516="", "", IF(COUNTIF(BM1516:$BY1516, "")=BL$8, IF(M1516="", "", M1516), ""))</f>
        <v/>
      </c>
      <c r="BM1516" s="61" t="str">
        <f>IF($B1516="", "", IF(COUNTIF(BN1516:$BY1516, "")=BM$8, IF(N1516="", "", N1516), ""))</f>
        <v/>
      </c>
      <c r="BN1516" s="61" t="str">
        <f>IF($B1516="", "", IF(COUNTIF(BO1516:$BY1516, "")=BN$8, IF(O1516="", "", O1516), ""))</f>
        <v/>
      </c>
      <c r="BO1516" s="61" t="str">
        <f>IF($B1516="", "", IF(COUNTIF(BP1516:$BY1516, "")=BO$8, IF(P1516="", "", P1516), ""))</f>
        <v/>
      </c>
      <c r="BP1516" s="61" t="str">
        <f>IF($B1516="", "", IF(COUNTIF(BQ1516:$BY1516, "")=BP$8, IF(Q1516="", "", Q1516), ""))</f>
        <v/>
      </c>
      <c r="BQ1516" s="61" t="str">
        <f>IF($B1516="", "", IF(COUNTIF(BR1516:$BY1516, "")=BQ$8, IF(R1516="", "", R1516), ""))</f>
        <v/>
      </c>
      <c r="BR1516" s="61" t="str">
        <f>IF($B1516="", "", IF(COUNTIF(BS1516:$BY1516, "")=BR$8, IF(S1516="", "", S1516), ""))</f>
        <v/>
      </c>
      <c r="BS1516" s="61" t="str">
        <f>IF($B1516="", "", IF(COUNTIF(BT1516:$BY1516, "")=BS$8, IF(T1516="", "", T1516), ""))</f>
        <v/>
      </c>
      <c r="BT1516" s="61" t="str">
        <f>IF($B1516="", "", IF(COUNTIF(BU1516:$BY1516, "")=BT$8, IF(U1516="", "", U1516), ""))</f>
        <v/>
      </c>
      <c r="BU1516" s="61" t="str">
        <f>IF($B1516="", "", IF(COUNTIF(BV1516:$BY1516, "")=BU$8, IF(V1516="", "", V1516), ""))</f>
        <v/>
      </c>
      <c r="BV1516" s="61" t="str">
        <f>IF($B1516="", "", IF(COUNTIF(BW1516:$BY1516, "")=BV$8, IF(W1516="", "", W1516), ""))</f>
        <v/>
      </c>
      <c r="BW1516" s="61" t="str">
        <f>IF($B1516="", "", IF(COUNTIF(BX1516:$BY1516, "")=BW$8, IF(X1516="", "", X1516), ""))</f>
        <v/>
      </c>
      <c r="BX1516" s="61" t="str">
        <f>IF($B1516="", "", IF(COUNTIF(BY1516:$BY1516, "")=BX$8, IF(Y1516="", "", Y1516), ""))</f>
        <v/>
      </c>
      <c r="BY1516" s="50" t="str">
        <f t="shared" si="623"/>
        <v/>
      </c>
      <c r="CA1516" s="6" t="str">
        <f t="shared" si="624"/>
        <v/>
      </c>
      <c r="CB1516" s="6" t="str">
        <f>IF(CA1516="", "", RANK(CA1516, $CA$9:$CA$2508, 0)+COUNTIF($CA$9:CA1516, CA1516)-1)</f>
        <v/>
      </c>
    </row>
    <row r="1517" spans="1:80" x14ac:dyDescent="0.25">
      <c r="A1517" s="22"/>
      <c r="B1517" s="121" t="str">
        <f>IF('Stock Details'!B1516="", "", 'Stock Details'!B1516)</f>
        <v/>
      </c>
      <c r="C1517" s="22"/>
      <c r="D1517" s="130"/>
      <c r="E1517" s="122"/>
      <c r="F1517" s="131"/>
      <c r="G1517" s="22"/>
      <c r="H1517" s="130" t="str">
        <f t="shared" si="609"/>
        <v/>
      </c>
      <c r="I1517" s="122"/>
      <c r="J1517" s="131"/>
      <c r="K1517" s="22"/>
      <c r="L1517" s="130" t="str">
        <f t="shared" si="610"/>
        <v/>
      </c>
      <c r="M1517" s="122"/>
      <c r="N1517" s="131"/>
      <c r="O1517" s="22"/>
      <c r="P1517" s="130" t="str">
        <f t="shared" si="611"/>
        <v/>
      </c>
      <c r="Q1517" s="122"/>
      <c r="R1517" s="131"/>
      <c r="S1517" s="22"/>
      <c r="T1517" s="130" t="str">
        <f t="shared" si="612"/>
        <v/>
      </c>
      <c r="U1517" s="122"/>
      <c r="V1517" s="131"/>
      <c r="W1517" s="22"/>
      <c r="X1517" s="130" t="str">
        <f t="shared" si="613"/>
        <v/>
      </c>
      <c r="Y1517" s="122"/>
      <c r="Z1517" s="131"/>
      <c r="AA1517" s="22"/>
      <c r="AC1517" s="6" t="str">
        <f t="shared" si="614"/>
        <v/>
      </c>
      <c r="AE1517" s="6" t="str">
        <f t="shared" si="615"/>
        <v/>
      </c>
      <c r="AF1517" s="6" t="str">
        <f t="shared" si="616"/>
        <v/>
      </c>
      <c r="AG1517" s="6" t="str">
        <f t="shared" si="617"/>
        <v/>
      </c>
      <c r="AH1517" s="6" t="str">
        <f t="shared" si="618"/>
        <v/>
      </c>
      <c r="AI1517" s="6" t="str">
        <f t="shared" si="619"/>
        <v/>
      </c>
      <c r="AJ1517" s="6" t="str">
        <f t="shared" si="620"/>
        <v/>
      </c>
      <c r="AL1517" s="9" t="str">
        <f>IF('Stock Details'!F1516="", "", 'Stock Details'!F1516)</f>
        <v/>
      </c>
      <c r="AM1517" s="9" t="str">
        <f>IF('Stock Details'!G1516="", "", 'Stock Details'!G1516)</f>
        <v/>
      </c>
      <c r="AO1517" s="59" t="str">
        <f t="shared" si="621"/>
        <v/>
      </c>
      <c r="AP1517" s="59" t="str">
        <f t="shared" si="625"/>
        <v/>
      </c>
      <c r="AQ1517" s="59" t="str">
        <f t="shared" si="626"/>
        <v/>
      </c>
      <c r="AR1517" s="59" t="str">
        <f t="shared" si="627"/>
        <v/>
      </c>
      <c r="AS1517" s="59" t="str">
        <f t="shared" si="628"/>
        <v/>
      </c>
      <c r="AT1517" s="59" t="str">
        <f t="shared" si="629"/>
        <v/>
      </c>
      <c r="AV1517" s="59" t="str">
        <f t="shared" si="622"/>
        <v/>
      </c>
      <c r="AW1517" s="59" t="str">
        <f t="shared" si="604"/>
        <v/>
      </c>
      <c r="AX1517" s="59" t="str">
        <f t="shared" si="605"/>
        <v/>
      </c>
      <c r="AY1517" s="59" t="str">
        <f t="shared" si="606"/>
        <v/>
      </c>
      <c r="AZ1517" s="59" t="str">
        <f t="shared" si="607"/>
        <v/>
      </c>
      <c r="BA1517" s="59" t="str">
        <f t="shared" si="608"/>
        <v/>
      </c>
      <c r="BC1517" s="49" t="str">
        <f>IF($B1517="", "", IF(COUNTIF(BD1517:$BY1517, "")=BC$8, IF(D1517="", "", D1517), ""))</f>
        <v/>
      </c>
      <c r="BD1517" s="61" t="str">
        <f>IF($B1517="", "", IF(COUNTIF(BE1517:$BY1517, "")=BD$8, IF(E1517="", "", E1517), ""))</f>
        <v/>
      </c>
      <c r="BE1517" s="61" t="str">
        <f>IF($B1517="", "", IF(COUNTIF(BF1517:$BY1517, "")=BE$8, IF(F1517="", "", F1517), ""))</f>
        <v/>
      </c>
      <c r="BF1517" s="61" t="str">
        <f>IF($B1517="", "", IF(COUNTIF(BG1517:$BY1517, "")=BF$8, IF(G1517="", "", G1517), ""))</f>
        <v/>
      </c>
      <c r="BG1517" s="61" t="str">
        <f>IF($B1517="", "", IF(COUNTIF(BH1517:$BY1517, "")=BG$8, IF(H1517="", "", H1517), ""))</f>
        <v/>
      </c>
      <c r="BH1517" s="61" t="str">
        <f>IF($B1517="", "", IF(COUNTIF(BI1517:$BY1517, "")=BH$8, IF(I1517="", "", I1517), ""))</f>
        <v/>
      </c>
      <c r="BI1517" s="61" t="str">
        <f>IF($B1517="", "", IF(COUNTIF(BJ1517:$BY1517, "")=BI$8, IF(J1517="", "", J1517), ""))</f>
        <v/>
      </c>
      <c r="BJ1517" s="61" t="str">
        <f>IF($B1517="", "", IF(COUNTIF(BK1517:$BY1517, "")=BJ$8, IF(K1517="", "", K1517), ""))</f>
        <v/>
      </c>
      <c r="BK1517" s="61" t="str">
        <f>IF($B1517="", "", IF(COUNTIF(BL1517:$BY1517, "")=BK$8, IF(L1517="", "", L1517), ""))</f>
        <v/>
      </c>
      <c r="BL1517" s="61" t="str">
        <f>IF($B1517="", "", IF(COUNTIF(BM1517:$BY1517, "")=BL$8, IF(M1517="", "", M1517), ""))</f>
        <v/>
      </c>
      <c r="BM1517" s="61" t="str">
        <f>IF($B1517="", "", IF(COUNTIF(BN1517:$BY1517, "")=BM$8, IF(N1517="", "", N1517), ""))</f>
        <v/>
      </c>
      <c r="BN1517" s="61" t="str">
        <f>IF($B1517="", "", IF(COUNTIF(BO1517:$BY1517, "")=BN$8, IF(O1517="", "", O1517), ""))</f>
        <v/>
      </c>
      <c r="BO1517" s="61" t="str">
        <f>IF($B1517="", "", IF(COUNTIF(BP1517:$BY1517, "")=BO$8, IF(P1517="", "", P1517), ""))</f>
        <v/>
      </c>
      <c r="BP1517" s="61" t="str">
        <f>IF($B1517="", "", IF(COUNTIF(BQ1517:$BY1517, "")=BP$8, IF(Q1517="", "", Q1517), ""))</f>
        <v/>
      </c>
      <c r="BQ1517" s="61" t="str">
        <f>IF($B1517="", "", IF(COUNTIF(BR1517:$BY1517, "")=BQ$8, IF(R1517="", "", R1517), ""))</f>
        <v/>
      </c>
      <c r="BR1517" s="61" t="str">
        <f>IF($B1517="", "", IF(COUNTIF(BS1517:$BY1517, "")=BR$8, IF(S1517="", "", S1517), ""))</f>
        <v/>
      </c>
      <c r="BS1517" s="61" t="str">
        <f>IF($B1517="", "", IF(COUNTIF(BT1517:$BY1517, "")=BS$8, IF(T1517="", "", T1517), ""))</f>
        <v/>
      </c>
      <c r="BT1517" s="61" t="str">
        <f>IF($B1517="", "", IF(COUNTIF(BU1517:$BY1517, "")=BT$8, IF(U1517="", "", U1517), ""))</f>
        <v/>
      </c>
      <c r="BU1517" s="61" t="str">
        <f>IF($B1517="", "", IF(COUNTIF(BV1517:$BY1517, "")=BU$8, IF(V1517="", "", V1517), ""))</f>
        <v/>
      </c>
      <c r="BV1517" s="61" t="str">
        <f>IF($B1517="", "", IF(COUNTIF(BW1517:$BY1517, "")=BV$8, IF(W1517="", "", W1517), ""))</f>
        <v/>
      </c>
      <c r="BW1517" s="61" t="str">
        <f>IF($B1517="", "", IF(COUNTIF(BX1517:$BY1517, "")=BW$8, IF(X1517="", "", X1517), ""))</f>
        <v/>
      </c>
      <c r="BX1517" s="61" t="str">
        <f>IF($B1517="", "", IF(COUNTIF(BY1517:$BY1517, "")=BX$8, IF(Y1517="", "", Y1517), ""))</f>
        <v/>
      </c>
      <c r="BY1517" s="50" t="str">
        <f t="shared" si="623"/>
        <v/>
      </c>
      <c r="CA1517" s="6" t="str">
        <f t="shared" si="624"/>
        <v/>
      </c>
      <c r="CB1517" s="6" t="str">
        <f>IF(CA1517="", "", RANK(CA1517, $CA$9:$CA$2508, 0)+COUNTIF($CA$9:CA1517, CA1517)-1)</f>
        <v/>
      </c>
    </row>
    <row r="1518" spans="1:80" x14ac:dyDescent="0.25">
      <c r="A1518" s="22"/>
      <c r="B1518" s="121" t="str">
        <f>IF('Stock Details'!B1517="", "", 'Stock Details'!B1517)</f>
        <v/>
      </c>
      <c r="C1518" s="22"/>
      <c r="D1518" s="130"/>
      <c r="E1518" s="122"/>
      <c r="F1518" s="131"/>
      <c r="G1518" s="22"/>
      <c r="H1518" s="130" t="str">
        <f t="shared" si="609"/>
        <v/>
      </c>
      <c r="I1518" s="122"/>
      <c r="J1518" s="131"/>
      <c r="K1518" s="22"/>
      <c r="L1518" s="130" t="str">
        <f t="shared" si="610"/>
        <v/>
      </c>
      <c r="M1518" s="122"/>
      <c r="N1518" s="131"/>
      <c r="O1518" s="22"/>
      <c r="P1518" s="130" t="str">
        <f t="shared" si="611"/>
        <v/>
      </c>
      <c r="Q1518" s="122"/>
      <c r="R1518" s="131"/>
      <c r="S1518" s="22"/>
      <c r="T1518" s="130" t="str">
        <f t="shared" si="612"/>
        <v/>
      </c>
      <c r="U1518" s="122"/>
      <c r="V1518" s="131"/>
      <c r="W1518" s="22"/>
      <c r="X1518" s="130" t="str">
        <f t="shared" si="613"/>
        <v/>
      </c>
      <c r="Y1518" s="122"/>
      <c r="Z1518" s="131"/>
      <c r="AA1518" s="22"/>
      <c r="AC1518" s="6" t="str">
        <f t="shared" si="614"/>
        <v/>
      </c>
      <c r="AE1518" s="6" t="str">
        <f t="shared" si="615"/>
        <v/>
      </c>
      <c r="AF1518" s="6" t="str">
        <f t="shared" si="616"/>
        <v/>
      </c>
      <c r="AG1518" s="6" t="str">
        <f t="shared" si="617"/>
        <v/>
      </c>
      <c r="AH1518" s="6" t="str">
        <f t="shared" si="618"/>
        <v/>
      </c>
      <c r="AI1518" s="6" t="str">
        <f t="shared" si="619"/>
        <v/>
      </c>
      <c r="AJ1518" s="6" t="str">
        <f t="shared" si="620"/>
        <v/>
      </c>
      <c r="AL1518" s="9" t="str">
        <f>IF('Stock Details'!F1517="", "", 'Stock Details'!F1517)</f>
        <v/>
      </c>
      <c r="AM1518" s="9" t="str">
        <f>IF('Stock Details'!G1517="", "", 'Stock Details'!G1517)</f>
        <v/>
      </c>
      <c r="AO1518" s="59" t="str">
        <f t="shared" si="621"/>
        <v/>
      </c>
      <c r="AP1518" s="59" t="str">
        <f t="shared" si="625"/>
        <v/>
      </c>
      <c r="AQ1518" s="59" t="str">
        <f t="shared" si="626"/>
        <v/>
      </c>
      <c r="AR1518" s="59" t="str">
        <f t="shared" si="627"/>
        <v/>
      </c>
      <c r="AS1518" s="59" t="str">
        <f t="shared" si="628"/>
        <v/>
      </c>
      <c r="AT1518" s="59" t="str">
        <f t="shared" si="629"/>
        <v/>
      </c>
      <c r="AV1518" s="59" t="str">
        <f t="shared" si="622"/>
        <v/>
      </c>
      <c r="AW1518" s="59" t="str">
        <f t="shared" si="604"/>
        <v/>
      </c>
      <c r="AX1518" s="59" t="str">
        <f t="shared" si="605"/>
        <v/>
      </c>
      <c r="AY1518" s="59" t="str">
        <f t="shared" si="606"/>
        <v/>
      </c>
      <c r="AZ1518" s="59" t="str">
        <f t="shared" si="607"/>
        <v/>
      </c>
      <c r="BA1518" s="59" t="str">
        <f t="shared" si="608"/>
        <v/>
      </c>
      <c r="BC1518" s="49" t="str">
        <f>IF($B1518="", "", IF(COUNTIF(BD1518:$BY1518, "")=BC$8, IF(D1518="", "", D1518), ""))</f>
        <v/>
      </c>
      <c r="BD1518" s="61" t="str">
        <f>IF($B1518="", "", IF(COUNTIF(BE1518:$BY1518, "")=BD$8, IF(E1518="", "", E1518), ""))</f>
        <v/>
      </c>
      <c r="BE1518" s="61" t="str">
        <f>IF($B1518="", "", IF(COUNTIF(BF1518:$BY1518, "")=BE$8, IF(F1518="", "", F1518), ""))</f>
        <v/>
      </c>
      <c r="BF1518" s="61" t="str">
        <f>IF($B1518="", "", IF(COUNTIF(BG1518:$BY1518, "")=BF$8, IF(G1518="", "", G1518), ""))</f>
        <v/>
      </c>
      <c r="BG1518" s="61" t="str">
        <f>IF($B1518="", "", IF(COUNTIF(BH1518:$BY1518, "")=BG$8, IF(H1518="", "", H1518), ""))</f>
        <v/>
      </c>
      <c r="BH1518" s="61" t="str">
        <f>IF($B1518="", "", IF(COUNTIF(BI1518:$BY1518, "")=BH$8, IF(I1518="", "", I1518), ""))</f>
        <v/>
      </c>
      <c r="BI1518" s="61" t="str">
        <f>IF($B1518="", "", IF(COUNTIF(BJ1518:$BY1518, "")=BI$8, IF(J1518="", "", J1518), ""))</f>
        <v/>
      </c>
      <c r="BJ1518" s="61" t="str">
        <f>IF($B1518="", "", IF(COUNTIF(BK1518:$BY1518, "")=BJ$8, IF(K1518="", "", K1518), ""))</f>
        <v/>
      </c>
      <c r="BK1518" s="61" t="str">
        <f>IF($B1518="", "", IF(COUNTIF(BL1518:$BY1518, "")=BK$8, IF(L1518="", "", L1518), ""))</f>
        <v/>
      </c>
      <c r="BL1518" s="61" t="str">
        <f>IF($B1518="", "", IF(COUNTIF(BM1518:$BY1518, "")=BL$8, IF(M1518="", "", M1518), ""))</f>
        <v/>
      </c>
      <c r="BM1518" s="61" t="str">
        <f>IF($B1518="", "", IF(COUNTIF(BN1518:$BY1518, "")=BM$8, IF(N1518="", "", N1518), ""))</f>
        <v/>
      </c>
      <c r="BN1518" s="61" t="str">
        <f>IF($B1518="", "", IF(COUNTIF(BO1518:$BY1518, "")=BN$8, IF(O1518="", "", O1518), ""))</f>
        <v/>
      </c>
      <c r="BO1518" s="61" t="str">
        <f>IF($B1518="", "", IF(COUNTIF(BP1518:$BY1518, "")=BO$8, IF(P1518="", "", P1518), ""))</f>
        <v/>
      </c>
      <c r="BP1518" s="61" t="str">
        <f>IF($B1518="", "", IF(COUNTIF(BQ1518:$BY1518, "")=BP$8, IF(Q1518="", "", Q1518), ""))</f>
        <v/>
      </c>
      <c r="BQ1518" s="61" t="str">
        <f>IF($B1518="", "", IF(COUNTIF(BR1518:$BY1518, "")=BQ$8, IF(R1518="", "", R1518), ""))</f>
        <v/>
      </c>
      <c r="BR1518" s="61" t="str">
        <f>IF($B1518="", "", IF(COUNTIF(BS1518:$BY1518, "")=BR$8, IF(S1518="", "", S1518), ""))</f>
        <v/>
      </c>
      <c r="BS1518" s="61" t="str">
        <f>IF($B1518="", "", IF(COUNTIF(BT1518:$BY1518, "")=BS$8, IF(T1518="", "", T1518), ""))</f>
        <v/>
      </c>
      <c r="BT1518" s="61" t="str">
        <f>IF($B1518="", "", IF(COUNTIF(BU1518:$BY1518, "")=BT$8, IF(U1518="", "", U1518), ""))</f>
        <v/>
      </c>
      <c r="BU1518" s="61" t="str">
        <f>IF($B1518="", "", IF(COUNTIF(BV1518:$BY1518, "")=BU$8, IF(V1518="", "", V1518), ""))</f>
        <v/>
      </c>
      <c r="BV1518" s="61" t="str">
        <f>IF($B1518="", "", IF(COUNTIF(BW1518:$BY1518, "")=BV$8, IF(W1518="", "", W1518), ""))</f>
        <v/>
      </c>
      <c r="BW1518" s="61" t="str">
        <f>IF($B1518="", "", IF(COUNTIF(BX1518:$BY1518, "")=BW$8, IF(X1518="", "", X1518), ""))</f>
        <v/>
      </c>
      <c r="BX1518" s="61" t="str">
        <f>IF($B1518="", "", IF(COUNTIF(BY1518:$BY1518, "")=BX$8, IF(Y1518="", "", Y1518), ""))</f>
        <v/>
      </c>
      <c r="BY1518" s="50" t="str">
        <f t="shared" si="623"/>
        <v/>
      </c>
      <c r="CA1518" s="6" t="str">
        <f t="shared" si="624"/>
        <v/>
      </c>
      <c r="CB1518" s="6" t="str">
        <f>IF(CA1518="", "", RANK(CA1518, $CA$9:$CA$2508, 0)+COUNTIF($CA$9:CA1518, CA1518)-1)</f>
        <v/>
      </c>
    </row>
    <row r="1519" spans="1:80" x14ac:dyDescent="0.25">
      <c r="A1519" s="22"/>
      <c r="B1519" s="121" t="str">
        <f>IF('Stock Details'!B1518="", "", 'Stock Details'!B1518)</f>
        <v/>
      </c>
      <c r="C1519" s="22"/>
      <c r="D1519" s="130"/>
      <c r="E1519" s="122"/>
      <c r="F1519" s="131"/>
      <c r="G1519" s="22"/>
      <c r="H1519" s="130" t="str">
        <f t="shared" si="609"/>
        <v/>
      </c>
      <c r="I1519" s="122"/>
      <c r="J1519" s="131"/>
      <c r="K1519" s="22"/>
      <c r="L1519" s="130" t="str">
        <f t="shared" si="610"/>
        <v/>
      </c>
      <c r="M1519" s="122"/>
      <c r="N1519" s="131"/>
      <c r="O1519" s="22"/>
      <c r="P1519" s="130" t="str">
        <f t="shared" si="611"/>
        <v/>
      </c>
      <c r="Q1519" s="122"/>
      <c r="R1519" s="131"/>
      <c r="S1519" s="22"/>
      <c r="T1519" s="130" t="str">
        <f t="shared" si="612"/>
        <v/>
      </c>
      <c r="U1519" s="122"/>
      <c r="V1519" s="131"/>
      <c r="W1519" s="22"/>
      <c r="X1519" s="130" t="str">
        <f t="shared" si="613"/>
        <v/>
      </c>
      <c r="Y1519" s="122"/>
      <c r="Z1519" s="131"/>
      <c r="AA1519" s="22"/>
      <c r="AC1519" s="6" t="str">
        <f t="shared" si="614"/>
        <v/>
      </c>
      <c r="AE1519" s="6" t="str">
        <f t="shared" si="615"/>
        <v/>
      </c>
      <c r="AF1519" s="6" t="str">
        <f t="shared" si="616"/>
        <v/>
      </c>
      <c r="AG1519" s="6" t="str">
        <f t="shared" si="617"/>
        <v/>
      </c>
      <c r="AH1519" s="6" t="str">
        <f t="shared" si="618"/>
        <v/>
      </c>
      <c r="AI1519" s="6" t="str">
        <f t="shared" si="619"/>
        <v/>
      </c>
      <c r="AJ1519" s="6" t="str">
        <f t="shared" si="620"/>
        <v/>
      </c>
      <c r="AL1519" s="9" t="str">
        <f>IF('Stock Details'!F1518="", "", 'Stock Details'!F1518)</f>
        <v/>
      </c>
      <c r="AM1519" s="9" t="str">
        <f>IF('Stock Details'!G1518="", "", 'Stock Details'!G1518)</f>
        <v/>
      </c>
      <c r="AO1519" s="59" t="str">
        <f t="shared" si="621"/>
        <v/>
      </c>
      <c r="AP1519" s="59" t="str">
        <f t="shared" si="625"/>
        <v/>
      </c>
      <c r="AQ1519" s="59" t="str">
        <f t="shared" si="626"/>
        <v/>
      </c>
      <c r="AR1519" s="59" t="str">
        <f t="shared" si="627"/>
        <v/>
      </c>
      <c r="AS1519" s="59" t="str">
        <f t="shared" si="628"/>
        <v/>
      </c>
      <c r="AT1519" s="59" t="str">
        <f t="shared" si="629"/>
        <v/>
      </c>
      <c r="AV1519" s="59" t="str">
        <f t="shared" si="622"/>
        <v/>
      </c>
      <c r="AW1519" s="59" t="str">
        <f t="shared" si="604"/>
        <v/>
      </c>
      <c r="AX1519" s="59" t="str">
        <f t="shared" si="605"/>
        <v/>
      </c>
      <c r="AY1519" s="59" t="str">
        <f t="shared" si="606"/>
        <v/>
      </c>
      <c r="AZ1519" s="59" t="str">
        <f t="shared" si="607"/>
        <v/>
      </c>
      <c r="BA1519" s="59" t="str">
        <f t="shared" si="608"/>
        <v/>
      </c>
      <c r="BC1519" s="49" t="str">
        <f>IF($B1519="", "", IF(COUNTIF(BD1519:$BY1519, "")=BC$8, IF(D1519="", "", D1519), ""))</f>
        <v/>
      </c>
      <c r="BD1519" s="61" t="str">
        <f>IF($B1519="", "", IF(COUNTIF(BE1519:$BY1519, "")=BD$8, IF(E1519="", "", E1519), ""))</f>
        <v/>
      </c>
      <c r="BE1519" s="61" t="str">
        <f>IF($B1519="", "", IF(COUNTIF(BF1519:$BY1519, "")=BE$8, IF(F1519="", "", F1519), ""))</f>
        <v/>
      </c>
      <c r="BF1519" s="61" t="str">
        <f>IF($B1519="", "", IF(COUNTIF(BG1519:$BY1519, "")=BF$8, IF(G1519="", "", G1519), ""))</f>
        <v/>
      </c>
      <c r="BG1519" s="61" t="str">
        <f>IF($B1519="", "", IF(COUNTIF(BH1519:$BY1519, "")=BG$8, IF(H1519="", "", H1519), ""))</f>
        <v/>
      </c>
      <c r="BH1519" s="61" t="str">
        <f>IF($B1519="", "", IF(COUNTIF(BI1519:$BY1519, "")=BH$8, IF(I1519="", "", I1519), ""))</f>
        <v/>
      </c>
      <c r="BI1519" s="61" t="str">
        <f>IF($B1519="", "", IF(COUNTIF(BJ1519:$BY1519, "")=BI$8, IF(J1519="", "", J1519), ""))</f>
        <v/>
      </c>
      <c r="BJ1519" s="61" t="str">
        <f>IF($B1519="", "", IF(COUNTIF(BK1519:$BY1519, "")=BJ$8, IF(K1519="", "", K1519), ""))</f>
        <v/>
      </c>
      <c r="BK1519" s="61" t="str">
        <f>IF($B1519="", "", IF(COUNTIF(BL1519:$BY1519, "")=BK$8, IF(L1519="", "", L1519), ""))</f>
        <v/>
      </c>
      <c r="BL1519" s="61" t="str">
        <f>IF($B1519="", "", IF(COUNTIF(BM1519:$BY1519, "")=BL$8, IF(M1519="", "", M1519), ""))</f>
        <v/>
      </c>
      <c r="BM1519" s="61" t="str">
        <f>IF($B1519="", "", IF(COUNTIF(BN1519:$BY1519, "")=BM$8, IF(N1519="", "", N1519), ""))</f>
        <v/>
      </c>
      <c r="BN1519" s="61" t="str">
        <f>IF($B1519="", "", IF(COUNTIF(BO1519:$BY1519, "")=BN$8, IF(O1519="", "", O1519), ""))</f>
        <v/>
      </c>
      <c r="BO1519" s="61" t="str">
        <f>IF($B1519="", "", IF(COUNTIF(BP1519:$BY1519, "")=BO$8, IF(P1519="", "", P1519), ""))</f>
        <v/>
      </c>
      <c r="BP1519" s="61" t="str">
        <f>IF($B1519="", "", IF(COUNTIF(BQ1519:$BY1519, "")=BP$8, IF(Q1519="", "", Q1519), ""))</f>
        <v/>
      </c>
      <c r="BQ1519" s="61" t="str">
        <f>IF($B1519="", "", IF(COUNTIF(BR1519:$BY1519, "")=BQ$8, IF(R1519="", "", R1519), ""))</f>
        <v/>
      </c>
      <c r="BR1519" s="61" t="str">
        <f>IF($B1519="", "", IF(COUNTIF(BS1519:$BY1519, "")=BR$8, IF(S1519="", "", S1519), ""))</f>
        <v/>
      </c>
      <c r="BS1519" s="61" t="str">
        <f>IF($B1519="", "", IF(COUNTIF(BT1519:$BY1519, "")=BS$8, IF(T1519="", "", T1519), ""))</f>
        <v/>
      </c>
      <c r="BT1519" s="61" t="str">
        <f>IF($B1519="", "", IF(COUNTIF(BU1519:$BY1519, "")=BT$8, IF(U1519="", "", U1519), ""))</f>
        <v/>
      </c>
      <c r="BU1519" s="61" t="str">
        <f>IF($B1519="", "", IF(COUNTIF(BV1519:$BY1519, "")=BU$8, IF(V1519="", "", V1519), ""))</f>
        <v/>
      </c>
      <c r="BV1519" s="61" t="str">
        <f>IF($B1519="", "", IF(COUNTIF(BW1519:$BY1519, "")=BV$8, IF(W1519="", "", W1519), ""))</f>
        <v/>
      </c>
      <c r="BW1519" s="61" t="str">
        <f>IF($B1519="", "", IF(COUNTIF(BX1519:$BY1519, "")=BW$8, IF(X1519="", "", X1519), ""))</f>
        <v/>
      </c>
      <c r="BX1519" s="61" t="str">
        <f>IF($B1519="", "", IF(COUNTIF(BY1519:$BY1519, "")=BX$8, IF(Y1519="", "", Y1519), ""))</f>
        <v/>
      </c>
      <c r="BY1519" s="50" t="str">
        <f t="shared" si="623"/>
        <v/>
      </c>
      <c r="CA1519" s="6" t="str">
        <f t="shared" si="624"/>
        <v/>
      </c>
      <c r="CB1519" s="6" t="str">
        <f>IF(CA1519="", "", RANK(CA1519, $CA$9:$CA$2508, 0)+COUNTIF($CA$9:CA1519, CA1519)-1)</f>
        <v/>
      </c>
    </row>
    <row r="1520" spans="1:80" x14ac:dyDescent="0.25">
      <c r="A1520" s="22"/>
      <c r="B1520" s="121" t="str">
        <f>IF('Stock Details'!B1519="", "", 'Stock Details'!B1519)</f>
        <v/>
      </c>
      <c r="C1520" s="22"/>
      <c r="D1520" s="130"/>
      <c r="E1520" s="122"/>
      <c r="F1520" s="131"/>
      <c r="G1520" s="22"/>
      <c r="H1520" s="130" t="str">
        <f t="shared" si="609"/>
        <v/>
      </c>
      <c r="I1520" s="122"/>
      <c r="J1520" s="131"/>
      <c r="K1520" s="22"/>
      <c r="L1520" s="130" t="str">
        <f t="shared" si="610"/>
        <v/>
      </c>
      <c r="M1520" s="122"/>
      <c r="N1520" s="131"/>
      <c r="O1520" s="22"/>
      <c r="P1520" s="130" t="str">
        <f t="shared" si="611"/>
        <v/>
      </c>
      <c r="Q1520" s="122"/>
      <c r="R1520" s="131"/>
      <c r="S1520" s="22"/>
      <c r="T1520" s="130" t="str">
        <f t="shared" si="612"/>
        <v/>
      </c>
      <c r="U1520" s="122"/>
      <c r="V1520" s="131"/>
      <c r="W1520" s="22"/>
      <c r="X1520" s="130" t="str">
        <f t="shared" si="613"/>
        <v/>
      </c>
      <c r="Y1520" s="122"/>
      <c r="Z1520" s="131"/>
      <c r="AA1520" s="22"/>
      <c r="AC1520" s="6" t="str">
        <f t="shared" si="614"/>
        <v/>
      </c>
      <c r="AE1520" s="6" t="str">
        <f t="shared" si="615"/>
        <v/>
      </c>
      <c r="AF1520" s="6" t="str">
        <f t="shared" si="616"/>
        <v/>
      </c>
      <c r="AG1520" s="6" t="str">
        <f t="shared" si="617"/>
        <v/>
      </c>
      <c r="AH1520" s="6" t="str">
        <f t="shared" si="618"/>
        <v/>
      </c>
      <c r="AI1520" s="6" t="str">
        <f t="shared" si="619"/>
        <v/>
      </c>
      <c r="AJ1520" s="6" t="str">
        <f t="shared" si="620"/>
        <v/>
      </c>
      <c r="AL1520" s="9" t="str">
        <f>IF('Stock Details'!F1519="", "", 'Stock Details'!F1519)</f>
        <v/>
      </c>
      <c r="AM1520" s="9" t="str">
        <f>IF('Stock Details'!G1519="", "", 'Stock Details'!G1519)</f>
        <v/>
      </c>
      <c r="AO1520" s="59" t="str">
        <f t="shared" si="621"/>
        <v/>
      </c>
      <c r="AP1520" s="59" t="str">
        <f t="shared" si="625"/>
        <v/>
      </c>
      <c r="AQ1520" s="59" t="str">
        <f t="shared" si="626"/>
        <v/>
      </c>
      <c r="AR1520" s="59" t="str">
        <f t="shared" si="627"/>
        <v/>
      </c>
      <c r="AS1520" s="59" t="str">
        <f t="shared" si="628"/>
        <v/>
      </c>
      <c r="AT1520" s="59" t="str">
        <f t="shared" si="629"/>
        <v/>
      </c>
      <c r="AV1520" s="59" t="str">
        <f t="shared" si="622"/>
        <v/>
      </c>
      <c r="AW1520" s="59" t="str">
        <f t="shared" si="604"/>
        <v/>
      </c>
      <c r="AX1520" s="59" t="str">
        <f t="shared" si="605"/>
        <v/>
      </c>
      <c r="AY1520" s="59" t="str">
        <f t="shared" si="606"/>
        <v/>
      </c>
      <c r="AZ1520" s="59" t="str">
        <f t="shared" si="607"/>
        <v/>
      </c>
      <c r="BA1520" s="59" t="str">
        <f t="shared" si="608"/>
        <v/>
      </c>
      <c r="BC1520" s="49" t="str">
        <f>IF($B1520="", "", IF(COUNTIF(BD1520:$BY1520, "")=BC$8, IF(D1520="", "", D1520), ""))</f>
        <v/>
      </c>
      <c r="BD1520" s="61" t="str">
        <f>IF($B1520="", "", IF(COUNTIF(BE1520:$BY1520, "")=BD$8, IF(E1520="", "", E1520), ""))</f>
        <v/>
      </c>
      <c r="BE1520" s="61" t="str">
        <f>IF($B1520="", "", IF(COUNTIF(BF1520:$BY1520, "")=BE$8, IF(F1520="", "", F1520), ""))</f>
        <v/>
      </c>
      <c r="BF1520" s="61" t="str">
        <f>IF($B1520="", "", IF(COUNTIF(BG1520:$BY1520, "")=BF$8, IF(G1520="", "", G1520), ""))</f>
        <v/>
      </c>
      <c r="BG1520" s="61" t="str">
        <f>IF($B1520="", "", IF(COUNTIF(BH1520:$BY1520, "")=BG$8, IF(H1520="", "", H1520), ""))</f>
        <v/>
      </c>
      <c r="BH1520" s="61" t="str">
        <f>IF($B1520="", "", IF(COUNTIF(BI1520:$BY1520, "")=BH$8, IF(I1520="", "", I1520), ""))</f>
        <v/>
      </c>
      <c r="BI1520" s="61" t="str">
        <f>IF($B1520="", "", IF(COUNTIF(BJ1520:$BY1520, "")=BI$8, IF(J1520="", "", J1520), ""))</f>
        <v/>
      </c>
      <c r="BJ1520" s="61" t="str">
        <f>IF($B1520="", "", IF(COUNTIF(BK1520:$BY1520, "")=BJ$8, IF(K1520="", "", K1520), ""))</f>
        <v/>
      </c>
      <c r="BK1520" s="61" t="str">
        <f>IF($B1520="", "", IF(COUNTIF(BL1520:$BY1520, "")=BK$8, IF(L1520="", "", L1520), ""))</f>
        <v/>
      </c>
      <c r="BL1520" s="61" t="str">
        <f>IF($B1520="", "", IF(COUNTIF(BM1520:$BY1520, "")=BL$8, IF(M1520="", "", M1520), ""))</f>
        <v/>
      </c>
      <c r="BM1520" s="61" t="str">
        <f>IF($B1520="", "", IF(COUNTIF(BN1520:$BY1520, "")=BM$8, IF(N1520="", "", N1520), ""))</f>
        <v/>
      </c>
      <c r="BN1520" s="61" t="str">
        <f>IF($B1520="", "", IF(COUNTIF(BO1520:$BY1520, "")=BN$8, IF(O1520="", "", O1520), ""))</f>
        <v/>
      </c>
      <c r="BO1520" s="61" t="str">
        <f>IF($B1520="", "", IF(COUNTIF(BP1520:$BY1520, "")=BO$8, IF(P1520="", "", P1520), ""))</f>
        <v/>
      </c>
      <c r="BP1520" s="61" t="str">
        <f>IF($B1520="", "", IF(COUNTIF(BQ1520:$BY1520, "")=BP$8, IF(Q1520="", "", Q1520), ""))</f>
        <v/>
      </c>
      <c r="BQ1520" s="61" t="str">
        <f>IF($B1520="", "", IF(COUNTIF(BR1520:$BY1520, "")=BQ$8, IF(R1520="", "", R1520), ""))</f>
        <v/>
      </c>
      <c r="BR1520" s="61" t="str">
        <f>IF($B1520="", "", IF(COUNTIF(BS1520:$BY1520, "")=BR$8, IF(S1520="", "", S1520), ""))</f>
        <v/>
      </c>
      <c r="BS1520" s="61" t="str">
        <f>IF($B1520="", "", IF(COUNTIF(BT1520:$BY1520, "")=BS$8, IF(T1520="", "", T1520), ""))</f>
        <v/>
      </c>
      <c r="BT1520" s="61" t="str">
        <f>IF($B1520="", "", IF(COUNTIF(BU1520:$BY1520, "")=BT$8, IF(U1520="", "", U1520), ""))</f>
        <v/>
      </c>
      <c r="BU1520" s="61" t="str">
        <f>IF($B1520="", "", IF(COUNTIF(BV1520:$BY1520, "")=BU$8, IF(V1520="", "", V1520), ""))</f>
        <v/>
      </c>
      <c r="BV1520" s="61" t="str">
        <f>IF($B1520="", "", IF(COUNTIF(BW1520:$BY1520, "")=BV$8, IF(W1520="", "", W1520), ""))</f>
        <v/>
      </c>
      <c r="BW1520" s="61" t="str">
        <f>IF($B1520="", "", IF(COUNTIF(BX1520:$BY1520, "")=BW$8, IF(X1520="", "", X1520), ""))</f>
        <v/>
      </c>
      <c r="BX1520" s="61" t="str">
        <f>IF($B1520="", "", IF(COUNTIF(BY1520:$BY1520, "")=BX$8, IF(Y1520="", "", Y1520), ""))</f>
        <v/>
      </c>
      <c r="BY1520" s="50" t="str">
        <f t="shared" si="623"/>
        <v/>
      </c>
      <c r="CA1520" s="6" t="str">
        <f t="shared" si="624"/>
        <v/>
      </c>
      <c r="CB1520" s="6" t="str">
        <f>IF(CA1520="", "", RANK(CA1520, $CA$9:$CA$2508, 0)+COUNTIF($CA$9:CA1520, CA1520)-1)</f>
        <v/>
      </c>
    </row>
    <row r="1521" spans="1:80" x14ac:dyDescent="0.25">
      <c r="A1521" s="22"/>
      <c r="B1521" s="121" t="str">
        <f>IF('Stock Details'!B1520="", "", 'Stock Details'!B1520)</f>
        <v/>
      </c>
      <c r="C1521" s="22"/>
      <c r="D1521" s="130"/>
      <c r="E1521" s="122"/>
      <c r="F1521" s="131"/>
      <c r="G1521" s="22"/>
      <c r="H1521" s="130" t="str">
        <f t="shared" si="609"/>
        <v/>
      </c>
      <c r="I1521" s="122"/>
      <c r="J1521" s="131"/>
      <c r="K1521" s="22"/>
      <c r="L1521" s="130" t="str">
        <f t="shared" si="610"/>
        <v/>
      </c>
      <c r="M1521" s="122"/>
      <c r="N1521" s="131"/>
      <c r="O1521" s="22"/>
      <c r="P1521" s="130" t="str">
        <f t="shared" si="611"/>
        <v/>
      </c>
      <c r="Q1521" s="122"/>
      <c r="R1521" s="131"/>
      <c r="S1521" s="22"/>
      <c r="T1521" s="130" t="str">
        <f t="shared" si="612"/>
        <v/>
      </c>
      <c r="U1521" s="122"/>
      <c r="V1521" s="131"/>
      <c r="W1521" s="22"/>
      <c r="X1521" s="130" t="str">
        <f t="shared" si="613"/>
        <v/>
      </c>
      <c r="Y1521" s="122"/>
      <c r="Z1521" s="131"/>
      <c r="AA1521" s="22"/>
      <c r="AC1521" s="6" t="str">
        <f t="shared" si="614"/>
        <v/>
      </c>
      <c r="AE1521" s="6" t="str">
        <f t="shared" si="615"/>
        <v/>
      </c>
      <c r="AF1521" s="6" t="str">
        <f t="shared" si="616"/>
        <v/>
      </c>
      <c r="AG1521" s="6" t="str">
        <f t="shared" si="617"/>
        <v/>
      </c>
      <c r="AH1521" s="6" t="str">
        <f t="shared" si="618"/>
        <v/>
      </c>
      <c r="AI1521" s="6" t="str">
        <f t="shared" si="619"/>
        <v/>
      </c>
      <c r="AJ1521" s="6" t="str">
        <f t="shared" si="620"/>
        <v/>
      </c>
      <c r="AL1521" s="9" t="str">
        <f>IF('Stock Details'!F1520="", "", 'Stock Details'!F1520)</f>
        <v/>
      </c>
      <c r="AM1521" s="9" t="str">
        <f>IF('Stock Details'!G1520="", "", 'Stock Details'!G1520)</f>
        <v/>
      </c>
      <c r="AO1521" s="59" t="str">
        <f t="shared" si="621"/>
        <v/>
      </c>
      <c r="AP1521" s="59" t="str">
        <f t="shared" si="625"/>
        <v/>
      </c>
      <c r="AQ1521" s="59" t="str">
        <f t="shared" si="626"/>
        <v/>
      </c>
      <c r="AR1521" s="59" t="str">
        <f t="shared" si="627"/>
        <v/>
      </c>
      <c r="AS1521" s="59" t="str">
        <f t="shared" si="628"/>
        <v/>
      </c>
      <c r="AT1521" s="59" t="str">
        <f t="shared" si="629"/>
        <v/>
      </c>
      <c r="AV1521" s="59" t="str">
        <f t="shared" si="622"/>
        <v/>
      </c>
      <c r="AW1521" s="59" t="str">
        <f t="shared" si="604"/>
        <v/>
      </c>
      <c r="AX1521" s="59" t="str">
        <f t="shared" si="605"/>
        <v/>
      </c>
      <c r="AY1521" s="59" t="str">
        <f t="shared" si="606"/>
        <v/>
      </c>
      <c r="AZ1521" s="59" t="str">
        <f t="shared" si="607"/>
        <v/>
      </c>
      <c r="BA1521" s="59" t="str">
        <f t="shared" si="608"/>
        <v/>
      </c>
      <c r="BC1521" s="49" t="str">
        <f>IF($B1521="", "", IF(COUNTIF(BD1521:$BY1521, "")=BC$8, IF(D1521="", "", D1521), ""))</f>
        <v/>
      </c>
      <c r="BD1521" s="61" t="str">
        <f>IF($B1521="", "", IF(COUNTIF(BE1521:$BY1521, "")=BD$8, IF(E1521="", "", E1521), ""))</f>
        <v/>
      </c>
      <c r="BE1521" s="61" t="str">
        <f>IF($B1521="", "", IF(COUNTIF(BF1521:$BY1521, "")=BE$8, IF(F1521="", "", F1521), ""))</f>
        <v/>
      </c>
      <c r="BF1521" s="61" t="str">
        <f>IF($B1521="", "", IF(COUNTIF(BG1521:$BY1521, "")=BF$8, IF(G1521="", "", G1521), ""))</f>
        <v/>
      </c>
      <c r="BG1521" s="61" t="str">
        <f>IF($B1521="", "", IF(COUNTIF(BH1521:$BY1521, "")=BG$8, IF(H1521="", "", H1521), ""))</f>
        <v/>
      </c>
      <c r="BH1521" s="61" t="str">
        <f>IF($B1521="", "", IF(COUNTIF(BI1521:$BY1521, "")=BH$8, IF(I1521="", "", I1521), ""))</f>
        <v/>
      </c>
      <c r="BI1521" s="61" t="str">
        <f>IF($B1521="", "", IF(COUNTIF(BJ1521:$BY1521, "")=BI$8, IF(J1521="", "", J1521), ""))</f>
        <v/>
      </c>
      <c r="BJ1521" s="61" t="str">
        <f>IF($B1521="", "", IF(COUNTIF(BK1521:$BY1521, "")=BJ$8, IF(K1521="", "", K1521), ""))</f>
        <v/>
      </c>
      <c r="BK1521" s="61" t="str">
        <f>IF($B1521="", "", IF(COUNTIF(BL1521:$BY1521, "")=BK$8, IF(L1521="", "", L1521), ""))</f>
        <v/>
      </c>
      <c r="BL1521" s="61" t="str">
        <f>IF($B1521="", "", IF(COUNTIF(BM1521:$BY1521, "")=BL$8, IF(M1521="", "", M1521), ""))</f>
        <v/>
      </c>
      <c r="BM1521" s="61" t="str">
        <f>IF($B1521="", "", IF(COUNTIF(BN1521:$BY1521, "")=BM$8, IF(N1521="", "", N1521), ""))</f>
        <v/>
      </c>
      <c r="BN1521" s="61" t="str">
        <f>IF($B1521="", "", IF(COUNTIF(BO1521:$BY1521, "")=BN$8, IF(O1521="", "", O1521), ""))</f>
        <v/>
      </c>
      <c r="BO1521" s="61" t="str">
        <f>IF($B1521="", "", IF(COUNTIF(BP1521:$BY1521, "")=BO$8, IF(P1521="", "", P1521), ""))</f>
        <v/>
      </c>
      <c r="BP1521" s="61" t="str">
        <f>IF($B1521="", "", IF(COUNTIF(BQ1521:$BY1521, "")=BP$8, IF(Q1521="", "", Q1521), ""))</f>
        <v/>
      </c>
      <c r="BQ1521" s="61" t="str">
        <f>IF($B1521="", "", IF(COUNTIF(BR1521:$BY1521, "")=BQ$8, IF(R1521="", "", R1521), ""))</f>
        <v/>
      </c>
      <c r="BR1521" s="61" t="str">
        <f>IF($B1521="", "", IF(COUNTIF(BS1521:$BY1521, "")=BR$8, IF(S1521="", "", S1521), ""))</f>
        <v/>
      </c>
      <c r="BS1521" s="61" t="str">
        <f>IF($B1521="", "", IF(COUNTIF(BT1521:$BY1521, "")=BS$8, IF(T1521="", "", T1521), ""))</f>
        <v/>
      </c>
      <c r="BT1521" s="61" t="str">
        <f>IF($B1521="", "", IF(COUNTIF(BU1521:$BY1521, "")=BT$8, IF(U1521="", "", U1521), ""))</f>
        <v/>
      </c>
      <c r="BU1521" s="61" t="str">
        <f>IF($B1521="", "", IF(COUNTIF(BV1521:$BY1521, "")=BU$8, IF(V1521="", "", V1521), ""))</f>
        <v/>
      </c>
      <c r="BV1521" s="61" t="str">
        <f>IF($B1521="", "", IF(COUNTIF(BW1521:$BY1521, "")=BV$8, IF(W1521="", "", W1521), ""))</f>
        <v/>
      </c>
      <c r="BW1521" s="61" t="str">
        <f>IF($B1521="", "", IF(COUNTIF(BX1521:$BY1521, "")=BW$8, IF(X1521="", "", X1521), ""))</f>
        <v/>
      </c>
      <c r="BX1521" s="61" t="str">
        <f>IF($B1521="", "", IF(COUNTIF(BY1521:$BY1521, "")=BX$8, IF(Y1521="", "", Y1521), ""))</f>
        <v/>
      </c>
      <c r="BY1521" s="50" t="str">
        <f t="shared" si="623"/>
        <v/>
      </c>
      <c r="CA1521" s="6" t="str">
        <f t="shared" si="624"/>
        <v/>
      </c>
      <c r="CB1521" s="6" t="str">
        <f>IF(CA1521="", "", RANK(CA1521, $CA$9:$CA$2508, 0)+COUNTIF($CA$9:CA1521, CA1521)-1)</f>
        <v/>
      </c>
    </row>
    <row r="1522" spans="1:80" x14ac:dyDescent="0.25">
      <c r="A1522" s="22"/>
      <c r="B1522" s="121" t="str">
        <f>IF('Stock Details'!B1521="", "", 'Stock Details'!B1521)</f>
        <v/>
      </c>
      <c r="C1522" s="22"/>
      <c r="D1522" s="130"/>
      <c r="E1522" s="122"/>
      <c r="F1522" s="131"/>
      <c r="G1522" s="22"/>
      <c r="H1522" s="130" t="str">
        <f t="shared" si="609"/>
        <v/>
      </c>
      <c r="I1522" s="122"/>
      <c r="J1522" s="131"/>
      <c r="K1522" s="22"/>
      <c r="L1522" s="130" t="str">
        <f t="shared" si="610"/>
        <v/>
      </c>
      <c r="M1522" s="122"/>
      <c r="N1522" s="131"/>
      <c r="O1522" s="22"/>
      <c r="P1522" s="130" t="str">
        <f t="shared" si="611"/>
        <v/>
      </c>
      <c r="Q1522" s="122"/>
      <c r="R1522" s="131"/>
      <c r="S1522" s="22"/>
      <c r="T1522" s="130" t="str">
        <f t="shared" si="612"/>
        <v/>
      </c>
      <c r="U1522" s="122"/>
      <c r="V1522" s="131"/>
      <c r="W1522" s="22"/>
      <c r="X1522" s="130" t="str">
        <f t="shared" si="613"/>
        <v/>
      </c>
      <c r="Y1522" s="122"/>
      <c r="Z1522" s="131"/>
      <c r="AA1522" s="22"/>
      <c r="AC1522" s="6" t="str">
        <f t="shared" si="614"/>
        <v/>
      </c>
      <c r="AE1522" s="6" t="str">
        <f t="shared" si="615"/>
        <v/>
      </c>
      <c r="AF1522" s="6" t="str">
        <f t="shared" si="616"/>
        <v/>
      </c>
      <c r="AG1522" s="6" t="str">
        <f t="shared" si="617"/>
        <v/>
      </c>
      <c r="AH1522" s="6" t="str">
        <f t="shared" si="618"/>
        <v/>
      </c>
      <c r="AI1522" s="6" t="str">
        <f t="shared" si="619"/>
        <v/>
      </c>
      <c r="AJ1522" s="6" t="str">
        <f t="shared" si="620"/>
        <v/>
      </c>
      <c r="AL1522" s="9" t="str">
        <f>IF('Stock Details'!F1521="", "", 'Stock Details'!F1521)</f>
        <v/>
      </c>
      <c r="AM1522" s="9" t="str">
        <f>IF('Stock Details'!G1521="", "", 'Stock Details'!G1521)</f>
        <v/>
      </c>
      <c r="AO1522" s="59" t="str">
        <f t="shared" si="621"/>
        <v/>
      </c>
      <c r="AP1522" s="59" t="str">
        <f t="shared" si="625"/>
        <v/>
      </c>
      <c r="AQ1522" s="59" t="str">
        <f t="shared" si="626"/>
        <v/>
      </c>
      <c r="AR1522" s="59" t="str">
        <f t="shared" si="627"/>
        <v/>
      </c>
      <c r="AS1522" s="59" t="str">
        <f t="shared" si="628"/>
        <v/>
      </c>
      <c r="AT1522" s="59" t="str">
        <f t="shared" si="629"/>
        <v/>
      </c>
      <c r="AV1522" s="59" t="str">
        <f t="shared" si="622"/>
        <v/>
      </c>
      <c r="AW1522" s="59" t="str">
        <f t="shared" si="604"/>
        <v/>
      </c>
      <c r="AX1522" s="59" t="str">
        <f t="shared" si="605"/>
        <v/>
      </c>
      <c r="AY1522" s="59" t="str">
        <f t="shared" si="606"/>
        <v/>
      </c>
      <c r="AZ1522" s="59" t="str">
        <f t="shared" si="607"/>
        <v/>
      </c>
      <c r="BA1522" s="59" t="str">
        <f t="shared" si="608"/>
        <v/>
      </c>
      <c r="BC1522" s="49" t="str">
        <f>IF($B1522="", "", IF(COUNTIF(BD1522:$BY1522, "")=BC$8, IF(D1522="", "", D1522), ""))</f>
        <v/>
      </c>
      <c r="BD1522" s="61" t="str">
        <f>IF($B1522="", "", IF(COUNTIF(BE1522:$BY1522, "")=BD$8, IF(E1522="", "", E1522), ""))</f>
        <v/>
      </c>
      <c r="BE1522" s="61" t="str">
        <f>IF($B1522="", "", IF(COUNTIF(BF1522:$BY1522, "")=BE$8, IF(F1522="", "", F1522), ""))</f>
        <v/>
      </c>
      <c r="BF1522" s="61" t="str">
        <f>IF($B1522="", "", IF(COUNTIF(BG1522:$BY1522, "")=BF$8, IF(G1522="", "", G1522), ""))</f>
        <v/>
      </c>
      <c r="BG1522" s="61" t="str">
        <f>IF($B1522="", "", IF(COUNTIF(BH1522:$BY1522, "")=BG$8, IF(H1522="", "", H1522), ""))</f>
        <v/>
      </c>
      <c r="BH1522" s="61" t="str">
        <f>IF($B1522="", "", IF(COUNTIF(BI1522:$BY1522, "")=BH$8, IF(I1522="", "", I1522), ""))</f>
        <v/>
      </c>
      <c r="BI1522" s="61" t="str">
        <f>IF($B1522="", "", IF(COUNTIF(BJ1522:$BY1522, "")=BI$8, IF(J1522="", "", J1522), ""))</f>
        <v/>
      </c>
      <c r="BJ1522" s="61" t="str">
        <f>IF($B1522="", "", IF(COUNTIF(BK1522:$BY1522, "")=BJ$8, IF(K1522="", "", K1522), ""))</f>
        <v/>
      </c>
      <c r="BK1522" s="61" t="str">
        <f>IF($B1522="", "", IF(COUNTIF(BL1522:$BY1522, "")=BK$8, IF(L1522="", "", L1522), ""))</f>
        <v/>
      </c>
      <c r="BL1522" s="61" t="str">
        <f>IF($B1522="", "", IF(COUNTIF(BM1522:$BY1522, "")=BL$8, IF(M1522="", "", M1522), ""))</f>
        <v/>
      </c>
      <c r="BM1522" s="61" t="str">
        <f>IF($B1522="", "", IF(COUNTIF(BN1522:$BY1522, "")=BM$8, IF(N1522="", "", N1522), ""))</f>
        <v/>
      </c>
      <c r="BN1522" s="61" t="str">
        <f>IF($B1522="", "", IF(COUNTIF(BO1522:$BY1522, "")=BN$8, IF(O1522="", "", O1522), ""))</f>
        <v/>
      </c>
      <c r="BO1522" s="61" t="str">
        <f>IF($B1522="", "", IF(COUNTIF(BP1522:$BY1522, "")=BO$8, IF(P1522="", "", P1522), ""))</f>
        <v/>
      </c>
      <c r="BP1522" s="61" t="str">
        <f>IF($B1522="", "", IF(COUNTIF(BQ1522:$BY1522, "")=BP$8, IF(Q1522="", "", Q1522), ""))</f>
        <v/>
      </c>
      <c r="BQ1522" s="61" t="str">
        <f>IF($B1522="", "", IF(COUNTIF(BR1522:$BY1522, "")=BQ$8, IF(R1522="", "", R1522), ""))</f>
        <v/>
      </c>
      <c r="BR1522" s="61" t="str">
        <f>IF($B1522="", "", IF(COUNTIF(BS1522:$BY1522, "")=BR$8, IF(S1522="", "", S1522), ""))</f>
        <v/>
      </c>
      <c r="BS1522" s="61" t="str">
        <f>IF($B1522="", "", IF(COUNTIF(BT1522:$BY1522, "")=BS$8, IF(T1522="", "", T1522), ""))</f>
        <v/>
      </c>
      <c r="BT1522" s="61" t="str">
        <f>IF($B1522="", "", IF(COUNTIF(BU1522:$BY1522, "")=BT$8, IF(U1522="", "", U1522), ""))</f>
        <v/>
      </c>
      <c r="BU1522" s="61" t="str">
        <f>IF($B1522="", "", IF(COUNTIF(BV1522:$BY1522, "")=BU$8, IF(V1522="", "", V1522), ""))</f>
        <v/>
      </c>
      <c r="BV1522" s="61" t="str">
        <f>IF($B1522="", "", IF(COUNTIF(BW1522:$BY1522, "")=BV$8, IF(W1522="", "", W1522), ""))</f>
        <v/>
      </c>
      <c r="BW1522" s="61" t="str">
        <f>IF($B1522="", "", IF(COUNTIF(BX1522:$BY1522, "")=BW$8, IF(X1522="", "", X1522), ""))</f>
        <v/>
      </c>
      <c r="BX1522" s="61" t="str">
        <f>IF($B1522="", "", IF(COUNTIF(BY1522:$BY1522, "")=BX$8, IF(Y1522="", "", Y1522), ""))</f>
        <v/>
      </c>
      <c r="BY1522" s="50" t="str">
        <f t="shared" si="623"/>
        <v/>
      </c>
      <c r="CA1522" s="6" t="str">
        <f t="shared" si="624"/>
        <v/>
      </c>
      <c r="CB1522" s="6" t="str">
        <f>IF(CA1522="", "", RANK(CA1522, $CA$9:$CA$2508, 0)+COUNTIF($CA$9:CA1522, CA1522)-1)</f>
        <v/>
      </c>
    </row>
    <row r="1523" spans="1:80" x14ac:dyDescent="0.25">
      <c r="A1523" s="22"/>
      <c r="B1523" s="121" t="str">
        <f>IF('Stock Details'!B1522="", "", 'Stock Details'!B1522)</f>
        <v/>
      </c>
      <c r="C1523" s="22"/>
      <c r="D1523" s="130"/>
      <c r="E1523" s="122"/>
      <c r="F1523" s="131"/>
      <c r="G1523" s="22"/>
      <c r="H1523" s="130" t="str">
        <f t="shared" si="609"/>
        <v/>
      </c>
      <c r="I1523" s="122"/>
      <c r="J1523" s="131"/>
      <c r="K1523" s="22"/>
      <c r="L1523" s="130" t="str">
        <f t="shared" si="610"/>
        <v/>
      </c>
      <c r="M1523" s="122"/>
      <c r="N1523" s="131"/>
      <c r="O1523" s="22"/>
      <c r="P1523" s="130" t="str">
        <f t="shared" si="611"/>
        <v/>
      </c>
      <c r="Q1523" s="122"/>
      <c r="R1523" s="131"/>
      <c r="S1523" s="22"/>
      <c r="T1523" s="130" t="str">
        <f t="shared" si="612"/>
        <v/>
      </c>
      <c r="U1523" s="122"/>
      <c r="V1523" s="131"/>
      <c r="W1523" s="22"/>
      <c r="X1523" s="130" t="str">
        <f t="shared" si="613"/>
        <v/>
      </c>
      <c r="Y1523" s="122"/>
      <c r="Z1523" s="131"/>
      <c r="AA1523" s="22"/>
      <c r="AC1523" s="6" t="str">
        <f t="shared" si="614"/>
        <v/>
      </c>
      <c r="AE1523" s="6" t="str">
        <f t="shared" si="615"/>
        <v/>
      </c>
      <c r="AF1523" s="6" t="str">
        <f t="shared" si="616"/>
        <v/>
      </c>
      <c r="AG1523" s="6" t="str">
        <f t="shared" si="617"/>
        <v/>
      </c>
      <c r="AH1523" s="6" t="str">
        <f t="shared" si="618"/>
        <v/>
      </c>
      <c r="AI1523" s="6" t="str">
        <f t="shared" si="619"/>
        <v/>
      </c>
      <c r="AJ1523" s="6" t="str">
        <f t="shared" si="620"/>
        <v/>
      </c>
      <c r="AL1523" s="9" t="str">
        <f>IF('Stock Details'!F1522="", "", 'Stock Details'!F1522)</f>
        <v/>
      </c>
      <c r="AM1523" s="9" t="str">
        <f>IF('Stock Details'!G1522="", "", 'Stock Details'!G1522)</f>
        <v/>
      </c>
      <c r="AO1523" s="59" t="str">
        <f t="shared" si="621"/>
        <v/>
      </c>
      <c r="AP1523" s="59" t="str">
        <f t="shared" si="625"/>
        <v/>
      </c>
      <c r="AQ1523" s="59" t="str">
        <f t="shared" si="626"/>
        <v/>
      </c>
      <c r="AR1523" s="59" t="str">
        <f t="shared" si="627"/>
        <v/>
      </c>
      <c r="AS1523" s="59" t="str">
        <f t="shared" si="628"/>
        <v/>
      </c>
      <c r="AT1523" s="59" t="str">
        <f t="shared" si="629"/>
        <v/>
      </c>
      <c r="AV1523" s="59" t="str">
        <f t="shared" si="622"/>
        <v/>
      </c>
      <c r="AW1523" s="59" t="str">
        <f t="shared" si="604"/>
        <v/>
      </c>
      <c r="AX1523" s="59" t="str">
        <f t="shared" si="605"/>
        <v/>
      </c>
      <c r="AY1523" s="59" t="str">
        <f t="shared" si="606"/>
        <v/>
      </c>
      <c r="AZ1523" s="59" t="str">
        <f t="shared" si="607"/>
        <v/>
      </c>
      <c r="BA1523" s="59" t="str">
        <f t="shared" si="608"/>
        <v/>
      </c>
      <c r="BC1523" s="49" t="str">
        <f>IF($B1523="", "", IF(COUNTIF(BD1523:$BY1523, "")=BC$8, IF(D1523="", "", D1523), ""))</f>
        <v/>
      </c>
      <c r="BD1523" s="61" t="str">
        <f>IF($B1523="", "", IF(COUNTIF(BE1523:$BY1523, "")=BD$8, IF(E1523="", "", E1523), ""))</f>
        <v/>
      </c>
      <c r="BE1523" s="61" t="str">
        <f>IF($B1523="", "", IF(COUNTIF(BF1523:$BY1523, "")=BE$8, IF(F1523="", "", F1523), ""))</f>
        <v/>
      </c>
      <c r="BF1523" s="61" t="str">
        <f>IF($B1523="", "", IF(COUNTIF(BG1523:$BY1523, "")=BF$8, IF(G1523="", "", G1523), ""))</f>
        <v/>
      </c>
      <c r="BG1523" s="61" t="str">
        <f>IF($B1523="", "", IF(COUNTIF(BH1523:$BY1523, "")=BG$8, IF(H1523="", "", H1523), ""))</f>
        <v/>
      </c>
      <c r="BH1523" s="61" t="str">
        <f>IF($B1523="", "", IF(COUNTIF(BI1523:$BY1523, "")=BH$8, IF(I1523="", "", I1523), ""))</f>
        <v/>
      </c>
      <c r="BI1523" s="61" t="str">
        <f>IF($B1523="", "", IF(COUNTIF(BJ1523:$BY1523, "")=BI$8, IF(J1523="", "", J1523), ""))</f>
        <v/>
      </c>
      <c r="BJ1523" s="61" t="str">
        <f>IF($B1523="", "", IF(COUNTIF(BK1523:$BY1523, "")=BJ$8, IF(K1523="", "", K1523), ""))</f>
        <v/>
      </c>
      <c r="BK1523" s="61" t="str">
        <f>IF($B1523="", "", IF(COUNTIF(BL1523:$BY1523, "")=BK$8, IF(L1523="", "", L1523), ""))</f>
        <v/>
      </c>
      <c r="BL1523" s="61" t="str">
        <f>IF($B1523="", "", IF(COUNTIF(BM1523:$BY1523, "")=BL$8, IF(M1523="", "", M1523), ""))</f>
        <v/>
      </c>
      <c r="BM1523" s="61" t="str">
        <f>IF($B1523="", "", IF(COUNTIF(BN1523:$BY1523, "")=BM$8, IF(N1523="", "", N1523), ""))</f>
        <v/>
      </c>
      <c r="BN1523" s="61" t="str">
        <f>IF($B1523="", "", IF(COUNTIF(BO1523:$BY1523, "")=BN$8, IF(O1523="", "", O1523), ""))</f>
        <v/>
      </c>
      <c r="BO1523" s="61" t="str">
        <f>IF($B1523="", "", IF(COUNTIF(BP1523:$BY1523, "")=BO$8, IF(P1523="", "", P1523), ""))</f>
        <v/>
      </c>
      <c r="BP1523" s="61" t="str">
        <f>IF($B1523="", "", IF(COUNTIF(BQ1523:$BY1523, "")=BP$8, IF(Q1523="", "", Q1523), ""))</f>
        <v/>
      </c>
      <c r="BQ1523" s="61" t="str">
        <f>IF($B1523="", "", IF(COUNTIF(BR1523:$BY1523, "")=BQ$8, IF(R1523="", "", R1523), ""))</f>
        <v/>
      </c>
      <c r="BR1523" s="61" t="str">
        <f>IF($B1523="", "", IF(COUNTIF(BS1523:$BY1523, "")=BR$8, IF(S1523="", "", S1523), ""))</f>
        <v/>
      </c>
      <c r="BS1523" s="61" t="str">
        <f>IF($B1523="", "", IF(COUNTIF(BT1523:$BY1523, "")=BS$8, IF(T1523="", "", T1523), ""))</f>
        <v/>
      </c>
      <c r="BT1523" s="61" t="str">
        <f>IF($B1523="", "", IF(COUNTIF(BU1523:$BY1523, "")=BT$8, IF(U1523="", "", U1523), ""))</f>
        <v/>
      </c>
      <c r="BU1523" s="61" t="str">
        <f>IF($B1523="", "", IF(COUNTIF(BV1523:$BY1523, "")=BU$8, IF(V1523="", "", V1523), ""))</f>
        <v/>
      </c>
      <c r="BV1523" s="61" t="str">
        <f>IF($B1523="", "", IF(COUNTIF(BW1523:$BY1523, "")=BV$8, IF(W1523="", "", W1523), ""))</f>
        <v/>
      </c>
      <c r="BW1523" s="61" t="str">
        <f>IF($B1523="", "", IF(COUNTIF(BX1523:$BY1523, "")=BW$8, IF(X1523="", "", X1523), ""))</f>
        <v/>
      </c>
      <c r="BX1523" s="61" t="str">
        <f>IF($B1523="", "", IF(COUNTIF(BY1523:$BY1523, "")=BX$8, IF(Y1523="", "", Y1523), ""))</f>
        <v/>
      </c>
      <c r="BY1523" s="50" t="str">
        <f t="shared" si="623"/>
        <v/>
      </c>
      <c r="CA1523" s="6" t="str">
        <f t="shared" si="624"/>
        <v/>
      </c>
      <c r="CB1523" s="6" t="str">
        <f>IF(CA1523="", "", RANK(CA1523, $CA$9:$CA$2508, 0)+COUNTIF($CA$9:CA1523, CA1523)-1)</f>
        <v/>
      </c>
    </row>
    <row r="1524" spans="1:80" x14ac:dyDescent="0.25">
      <c r="A1524" s="22"/>
      <c r="B1524" s="121" t="str">
        <f>IF('Stock Details'!B1523="", "", 'Stock Details'!B1523)</f>
        <v/>
      </c>
      <c r="C1524" s="22"/>
      <c r="D1524" s="130"/>
      <c r="E1524" s="122"/>
      <c r="F1524" s="131"/>
      <c r="G1524" s="22"/>
      <c r="H1524" s="130" t="str">
        <f t="shared" si="609"/>
        <v/>
      </c>
      <c r="I1524" s="122"/>
      <c r="J1524" s="131"/>
      <c r="K1524" s="22"/>
      <c r="L1524" s="130" t="str">
        <f t="shared" si="610"/>
        <v/>
      </c>
      <c r="M1524" s="122"/>
      <c r="N1524" s="131"/>
      <c r="O1524" s="22"/>
      <c r="P1524" s="130" t="str">
        <f t="shared" si="611"/>
        <v/>
      </c>
      <c r="Q1524" s="122"/>
      <c r="R1524" s="131"/>
      <c r="S1524" s="22"/>
      <c r="T1524" s="130" t="str">
        <f t="shared" si="612"/>
        <v/>
      </c>
      <c r="U1524" s="122"/>
      <c r="V1524" s="131"/>
      <c r="W1524" s="22"/>
      <c r="X1524" s="130" t="str">
        <f t="shared" si="613"/>
        <v/>
      </c>
      <c r="Y1524" s="122"/>
      <c r="Z1524" s="131"/>
      <c r="AA1524" s="22"/>
      <c r="AC1524" s="6" t="str">
        <f t="shared" si="614"/>
        <v/>
      </c>
      <c r="AE1524" s="6" t="str">
        <f t="shared" si="615"/>
        <v/>
      </c>
      <c r="AF1524" s="6" t="str">
        <f t="shared" si="616"/>
        <v/>
      </c>
      <c r="AG1524" s="6" t="str">
        <f t="shared" si="617"/>
        <v/>
      </c>
      <c r="AH1524" s="6" t="str">
        <f t="shared" si="618"/>
        <v/>
      </c>
      <c r="AI1524" s="6" t="str">
        <f t="shared" si="619"/>
        <v/>
      </c>
      <c r="AJ1524" s="6" t="str">
        <f t="shared" si="620"/>
        <v/>
      </c>
      <c r="AL1524" s="9" t="str">
        <f>IF('Stock Details'!F1523="", "", 'Stock Details'!F1523)</f>
        <v/>
      </c>
      <c r="AM1524" s="9" t="str">
        <f>IF('Stock Details'!G1523="", "", 'Stock Details'!G1523)</f>
        <v/>
      </c>
      <c r="AO1524" s="59" t="str">
        <f t="shared" si="621"/>
        <v/>
      </c>
      <c r="AP1524" s="59" t="str">
        <f t="shared" si="625"/>
        <v/>
      </c>
      <c r="AQ1524" s="59" t="str">
        <f t="shared" si="626"/>
        <v/>
      </c>
      <c r="AR1524" s="59" t="str">
        <f t="shared" si="627"/>
        <v/>
      </c>
      <c r="AS1524" s="59" t="str">
        <f t="shared" si="628"/>
        <v/>
      </c>
      <c r="AT1524" s="59" t="str">
        <f t="shared" si="629"/>
        <v/>
      </c>
      <c r="AV1524" s="59" t="str">
        <f t="shared" si="622"/>
        <v/>
      </c>
      <c r="AW1524" s="59" t="str">
        <f t="shared" si="604"/>
        <v/>
      </c>
      <c r="AX1524" s="59" t="str">
        <f t="shared" si="605"/>
        <v/>
      </c>
      <c r="AY1524" s="59" t="str">
        <f t="shared" si="606"/>
        <v/>
      </c>
      <c r="AZ1524" s="59" t="str">
        <f t="shared" si="607"/>
        <v/>
      </c>
      <c r="BA1524" s="59" t="str">
        <f t="shared" si="608"/>
        <v/>
      </c>
      <c r="BC1524" s="49" t="str">
        <f>IF($B1524="", "", IF(COUNTIF(BD1524:$BY1524, "")=BC$8, IF(D1524="", "", D1524), ""))</f>
        <v/>
      </c>
      <c r="BD1524" s="61" t="str">
        <f>IF($B1524="", "", IF(COUNTIF(BE1524:$BY1524, "")=BD$8, IF(E1524="", "", E1524), ""))</f>
        <v/>
      </c>
      <c r="BE1524" s="61" t="str">
        <f>IF($B1524="", "", IF(COUNTIF(BF1524:$BY1524, "")=BE$8, IF(F1524="", "", F1524), ""))</f>
        <v/>
      </c>
      <c r="BF1524" s="61" t="str">
        <f>IF($B1524="", "", IF(COUNTIF(BG1524:$BY1524, "")=BF$8, IF(G1524="", "", G1524), ""))</f>
        <v/>
      </c>
      <c r="BG1524" s="61" t="str">
        <f>IF($B1524="", "", IF(COUNTIF(BH1524:$BY1524, "")=BG$8, IF(H1524="", "", H1524), ""))</f>
        <v/>
      </c>
      <c r="BH1524" s="61" t="str">
        <f>IF($B1524="", "", IF(COUNTIF(BI1524:$BY1524, "")=BH$8, IF(I1524="", "", I1524), ""))</f>
        <v/>
      </c>
      <c r="BI1524" s="61" t="str">
        <f>IF($B1524="", "", IF(COUNTIF(BJ1524:$BY1524, "")=BI$8, IF(J1524="", "", J1524), ""))</f>
        <v/>
      </c>
      <c r="BJ1524" s="61" t="str">
        <f>IF($B1524="", "", IF(COUNTIF(BK1524:$BY1524, "")=BJ$8, IF(K1524="", "", K1524), ""))</f>
        <v/>
      </c>
      <c r="BK1524" s="61" t="str">
        <f>IF($B1524="", "", IF(COUNTIF(BL1524:$BY1524, "")=BK$8, IF(L1524="", "", L1524), ""))</f>
        <v/>
      </c>
      <c r="BL1524" s="61" t="str">
        <f>IF($B1524="", "", IF(COUNTIF(BM1524:$BY1524, "")=BL$8, IF(M1524="", "", M1524), ""))</f>
        <v/>
      </c>
      <c r="BM1524" s="61" t="str">
        <f>IF($B1524="", "", IF(COUNTIF(BN1524:$BY1524, "")=BM$8, IF(N1524="", "", N1524), ""))</f>
        <v/>
      </c>
      <c r="BN1524" s="61" t="str">
        <f>IF($B1524="", "", IF(COUNTIF(BO1524:$BY1524, "")=BN$8, IF(O1524="", "", O1524), ""))</f>
        <v/>
      </c>
      <c r="BO1524" s="61" t="str">
        <f>IF($B1524="", "", IF(COUNTIF(BP1524:$BY1524, "")=BO$8, IF(P1524="", "", P1524), ""))</f>
        <v/>
      </c>
      <c r="BP1524" s="61" t="str">
        <f>IF($B1524="", "", IF(COUNTIF(BQ1524:$BY1524, "")=BP$8, IF(Q1524="", "", Q1524), ""))</f>
        <v/>
      </c>
      <c r="BQ1524" s="61" t="str">
        <f>IF($B1524="", "", IF(COUNTIF(BR1524:$BY1524, "")=BQ$8, IF(R1524="", "", R1524), ""))</f>
        <v/>
      </c>
      <c r="BR1524" s="61" t="str">
        <f>IF($B1524="", "", IF(COUNTIF(BS1524:$BY1524, "")=BR$8, IF(S1524="", "", S1524), ""))</f>
        <v/>
      </c>
      <c r="BS1524" s="61" t="str">
        <f>IF($B1524="", "", IF(COUNTIF(BT1524:$BY1524, "")=BS$8, IF(T1524="", "", T1524), ""))</f>
        <v/>
      </c>
      <c r="BT1524" s="61" t="str">
        <f>IF($B1524="", "", IF(COUNTIF(BU1524:$BY1524, "")=BT$8, IF(U1524="", "", U1524), ""))</f>
        <v/>
      </c>
      <c r="BU1524" s="61" t="str">
        <f>IF($B1524="", "", IF(COUNTIF(BV1524:$BY1524, "")=BU$8, IF(V1524="", "", V1524), ""))</f>
        <v/>
      </c>
      <c r="BV1524" s="61" t="str">
        <f>IF($B1524="", "", IF(COUNTIF(BW1524:$BY1524, "")=BV$8, IF(W1524="", "", W1524), ""))</f>
        <v/>
      </c>
      <c r="BW1524" s="61" t="str">
        <f>IF($B1524="", "", IF(COUNTIF(BX1524:$BY1524, "")=BW$8, IF(X1524="", "", X1524), ""))</f>
        <v/>
      </c>
      <c r="BX1524" s="61" t="str">
        <f>IF($B1524="", "", IF(COUNTIF(BY1524:$BY1524, "")=BX$8, IF(Y1524="", "", Y1524), ""))</f>
        <v/>
      </c>
      <c r="BY1524" s="50" t="str">
        <f t="shared" si="623"/>
        <v/>
      </c>
      <c r="CA1524" s="6" t="str">
        <f t="shared" si="624"/>
        <v/>
      </c>
      <c r="CB1524" s="6" t="str">
        <f>IF(CA1524="", "", RANK(CA1524, $CA$9:$CA$2508, 0)+COUNTIF($CA$9:CA1524, CA1524)-1)</f>
        <v/>
      </c>
    </row>
    <row r="1525" spans="1:80" x14ac:dyDescent="0.25">
      <c r="A1525" s="22"/>
      <c r="B1525" s="121" t="str">
        <f>IF('Stock Details'!B1524="", "", 'Stock Details'!B1524)</f>
        <v/>
      </c>
      <c r="C1525" s="22"/>
      <c r="D1525" s="130"/>
      <c r="E1525" s="122"/>
      <c r="F1525" s="131"/>
      <c r="G1525" s="22"/>
      <c r="H1525" s="130" t="str">
        <f t="shared" si="609"/>
        <v/>
      </c>
      <c r="I1525" s="122"/>
      <c r="J1525" s="131"/>
      <c r="K1525" s="22"/>
      <c r="L1525" s="130" t="str">
        <f t="shared" si="610"/>
        <v/>
      </c>
      <c r="M1525" s="122"/>
      <c r="N1525" s="131"/>
      <c r="O1525" s="22"/>
      <c r="P1525" s="130" t="str">
        <f t="shared" si="611"/>
        <v/>
      </c>
      <c r="Q1525" s="122"/>
      <c r="R1525" s="131"/>
      <c r="S1525" s="22"/>
      <c r="T1525" s="130" t="str">
        <f t="shared" si="612"/>
        <v/>
      </c>
      <c r="U1525" s="122"/>
      <c r="V1525" s="131"/>
      <c r="W1525" s="22"/>
      <c r="X1525" s="130" t="str">
        <f t="shared" si="613"/>
        <v/>
      </c>
      <c r="Y1525" s="122"/>
      <c r="Z1525" s="131"/>
      <c r="AA1525" s="22"/>
      <c r="AC1525" s="6" t="str">
        <f t="shared" si="614"/>
        <v/>
      </c>
      <c r="AE1525" s="6" t="str">
        <f t="shared" si="615"/>
        <v/>
      </c>
      <c r="AF1525" s="6" t="str">
        <f t="shared" si="616"/>
        <v/>
      </c>
      <c r="AG1525" s="6" t="str">
        <f t="shared" si="617"/>
        <v/>
      </c>
      <c r="AH1525" s="6" t="str">
        <f t="shared" si="618"/>
        <v/>
      </c>
      <c r="AI1525" s="6" t="str">
        <f t="shared" si="619"/>
        <v/>
      </c>
      <c r="AJ1525" s="6" t="str">
        <f t="shared" si="620"/>
        <v/>
      </c>
      <c r="AL1525" s="9" t="str">
        <f>IF('Stock Details'!F1524="", "", 'Stock Details'!F1524)</f>
        <v/>
      </c>
      <c r="AM1525" s="9" t="str">
        <f>IF('Stock Details'!G1524="", "", 'Stock Details'!G1524)</f>
        <v/>
      </c>
      <c r="AO1525" s="59" t="str">
        <f t="shared" si="621"/>
        <v/>
      </c>
      <c r="AP1525" s="59" t="str">
        <f t="shared" si="625"/>
        <v/>
      </c>
      <c r="AQ1525" s="59" t="str">
        <f t="shared" si="626"/>
        <v/>
      </c>
      <c r="AR1525" s="59" t="str">
        <f t="shared" si="627"/>
        <v/>
      </c>
      <c r="AS1525" s="59" t="str">
        <f t="shared" si="628"/>
        <v/>
      </c>
      <c r="AT1525" s="59" t="str">
        <f t="shared" si="629"/>
        <v/>
      </c>
      <c r="AV1525" s="59" t="str">
        <f t="shared" si="622"/>
        <v/>
      </c>
      <c r="AW1525" s="59" t="str">
        <f t="shared" si="604"/>
        <v/>
      </c>
      <c r="AX1525" s="59" t="str">
        <f t="shared" si="605"/>
        <v/>
      </c>
      <c r="AY1525" s="59" t="str">
        <f t="shared" si="606"/>
        <v/>
      </c>
      <c r="AZ1525" s="59" t="str">
        <f t="shared" si="607"/>
        <v/>
      </c>
      <c r="BA1525" s="59" t="str">
        <f t="shared" si="608"/>
        <v/>
      </c>
      <c r="BC1525" s="49" t="str">
        <f>IF($B1525="", "", IF(COUNTIF(BD1525:$BY1525, "")=BC$8, IF(D1525="", "", D1525), ""))</f>
        <v/>
      </c>
      <c r="BD1525" s="61" t="str">
        <f>IF($B1525="", "", IF(COUNTIF(BE1525:$BY1525, "")=BD$8, IF(E1525="", "", E1525), ""))</f>
        <v/>
      </c>
      <c r="BE1525" s="61" t="str">
        <f>IF($B1525="", "", IF(COUNTIF(BF1525:$BY1525, "")=BE$8, IF(F1525="", "", F1525), ""))</f>
        <v/>
      </c>
      <c r="BF1525" s="61" t="str">
        <f>IF($B1525="", "", IF(COUNTIF(BG1525:$BY1525, "")=BF$8, IF(G1525="", "", G1525), ""))</f>
        <v/>
      </c>
      <c r="BG1525" s="61" t="str">
        <f>IF($B1525="", "", IF(COUNTIF(BH1525:$BY1525, "")=BG$8, IF(H1525="", "", H1525), ""))</f>
        <v/>
      </c>
      <c r="BH1525" s="61" t="str">
        <f>IF($B1525="", "", IF(COUNTIF(BI1525:$BY1525, "")=BH$8, IF(I1525="", "", I1525), ""))</f>
        <v/>
      </c>
      <c r="BI1525" s="61" t="str">
        <f>IF($B1525="", "", IF(COUNTIF(BJ1525:$BY1525, "")=BI$8, IF(J1525="", "", J1525), ""))</f>
        <v/>
      </c>
      <c r="BJ1525" s="61" t="str">
        <f>IF($B1525="", "", IF(COUNTIF(BK1525:$BY1525, "")=BJ$8, IF(K1525="", "", K1525), ""))</f>
        <v/>
      </c>
      <c r="BK1525" s="61" t="str">
        <f>IF($B1525="", "", IF(COUNTIF(BL1525:$BY1525, "")=BK$8, IF(L1525="", "", L1525), ""))</f>
        <v/>
      </c>
      <c r="BL1525" s="61" t="str">
        <f>IF($B1525="", "", IF(COUNTIF(BM1525:$BY1525, "")=BL$8, IF(M1525="", "", M1525), ""))</f>
        <v/>
      </c>
      <c r="BM1525" s="61" t="str">
        <f>IF($B1525="", "", IF(COUNTIF(BN1525:$BY1525, "")=BM$8, IF(N1525="", "", N1525), ""))</f>
        <v/>
      </c>
      <c r="BN1525" s="61" t="str">
        <f>IF($B1525="", "", IF(COUNTIF(BO1525:$BY1525, "")=BN$8, IF(O1525="", "", O1525), ""))</f>
        <v/>
      </c>
      <c r="BO1525" s="61" t="str">
        <f>IF($B1525="", "", IF(COUNTIF(BP1525:$BY1525, "")=BO$8, IF(P1525="", "", P1525), ""))</f>
        <v/>
      </c>
      <c r="BP1525" s="61" t="str">
        <f>IF($B1525="", "", IF(COUNTIF(BQ1525:$BY1525, "")=BP$8, IF(Q1525="", "", Q1525), ""))</f>
        <v/>
      </c>
      <c r="BQ1525" s="61" t="str">
        <f>IF($B1525="", "", IF(COUNTIF(BR1525:$BY1525, "")=BQ$8, IF(R1525="", "", R1525), ""))</f>
        <v/>
      </c>
      <c r="BR1525" s="61" t="str">
        <f>IF($B1525="", "", IF(COUNTIF(BS1525:$BY1525, "")=BR$8, IF(S1525="", "", S1525), ""))</f>
        <v/>
      </c>
      <c r="BS1525" s="61" t="str">
        <f>IF($B1525="", "", IF(COUNTIF(BT1525:$BY1525, "")=BS$8, IF(T1525="", "", T1525), ""))</f>
        <v/>
      </c>
      <c r="BT1525" s="61" t="str">
        <f>IF($B1525="", "", IF(COUNTIF(BU1525:$BY1525, "")=BT$8, IF(U1525="", "", U1525), ""))</f>
        <v/>
      </c>
      <c r="BU1525" s="61" t="str">
        <f>IF($B1525="", "", IF(COUNTIF(BV1525:$BY1525, "")=BU$8, IF(V1525="", "", V1525), ""))</f>
        <v/>
      </c>
      <c r="BV1525" s="61" t="str">
        <f>IF($B1525="", "", IF(COUNTIF(BW1525:$BY1525, "")=BV$8, IF(W1525="", "", W1525), ""))</f>
        <v/>
      </c>
      <c r="BW1525" s="61" t="str">
        <f>IF($B1525="", "", IF(COUNTIF(BX1525:$BY1525, "")=BW$8, IF(X1525="", "", X1525), ""))</f>
        <v/>
      </c>
      <c r="BX1525" s="61" t="str">
        <f>IF($B1525="", "", IF(COUNTIF(BY1525:$BY1525, "")=BX$8, IF(Y1525="", "", Y1525), ""))</f>
        <v/>
      </c>
      <c r="BY1525" s="50" t="str">
        <f t="shared" si="623"/>
        <v/>
      </c>
      <c r="CA1525" s="6" t="str">
        <f t="shared" si="624"/>
        <v/>
      </c>
      <c r="CB1525" s="6" t="str">
        <f>IF(CA1525="", "", RANK(CA1525, $CA$9:$CA$2508, 0)+COUNTIF($CA$9:CA1525, CA1525)-1)</f>
        <v/>
      </c>
    </row>
    <row r="1526" spans="1:80" x14ac:dyDescent="0.25">
      <c r="A1526" s="22"/>
      <c r="B1526" s="121" t="str">
        <f>IF('Stock Details'!B1525="", "", 'Stock Details'!B1525)</f>
        <v/>
      </c>
      <c r="C1526" s="22"/>
      <c r="D1526" s="130"/>
      <c r="E1526" s="122"/>
      <c r="F1526" s="131"/>
      <c r="G1526" s="22"/>
      <c r="H1526" s="130" t="str">
        <f t="shared" si="609"/>
        <v/>
      </c>
      <c r="I1526" s="122"/>
      <c r="J1526" s="131"/>
      <c r="K1526" s="22"/>
      <c r="L1526" s="130" t="str">
        <f t="shared" si="610"/>
        <v/>
      </c>
      <c r="M1526" s="122"/>
      <c r="N1526" s="131"/>
      <c r="O1526" s="22"/>
      <c r="P1526" s="130" t="str">
        <f t="shared" si="611"/>
        <v/>
      </c>
      <c r="Q1526" s="122"/>
      <c r="R1526" s="131"/>
      <c r="S1526" s="22"/>
      <c r="T1526" s="130" t="str">
        <f t="shared" si="612"/>
        <v/>
      </c>
      <c r="U1526" s="122"/>
      <c r="V1526" s="131"/>
      <c r="W1526" s="22"/>
      <c r="X1526" s="130" t="str">
        <f t="shared" si="613"/>
        <v/>
      </c>
      <c r="Y1526" s="122"/>
      <c r="Z1526" s="131"/>
      <c r="AA1526" s="22"/>
      <c r="AC1526" s="6" t="str">
        <f t="shared" si="614"/>
        <v/>
      </c>
      <c r="AE1526" s="6" t="str">
        <f t="shared" si="615"/>
        <v/>
      </c>
      <c r="AF1526" s="6" t="str">
        <f t="shared" si="616"/>
        <v/>
      </c>
      <c r="AG1526" s="6" t="str">
        <f t="shared" si="617"/>
        <v/>
      </c>
      <c r="AH1526" s="6" t="str">
        <f t="shared" si="618"/>
        <v/>
      </c>
      <c r="AI1526" s="6" t="str">
        <f t="shared" si="619"/>
        <v/>
      </c>
      <c r="AJ1526" s="6" t="str">
        <f t="shared" si="620"/>
        <v/>
      </c>
      <c r="AL1526" s="9" t="str">
        <f>IF('Stock Details'!F1525="", "", 'Stock Details'!F1525)</f>
        <v/>
      </c>
      <c r="AM1526" s="9" t="str">
        <f>IF('Stock Details'!G1525="", "", 'Stock Details'!G1525)</f>
        <v/>
      </c>
      <c r="AO1526" s="59" t="str">
        <f t="shared" si="621"/>
        <v/>
      </c>
      <c r="AP1526" s="59" t="str">
        <f t="shared" si="625"/>
        <v/>
      </c>
      <c r="AQ1526" s="59" t="str">
        <f t="shared" si="626"/>
        <v/>
      </c>
      <c r="AR1526" s="59" t="str">
        <f t="shared" si="627"/>
        <v/>
      </c>
      <c r="AS1526" s="59" t="str">
        <f t="shared" si="628"/>
        <v/>
      </c>
      <c r="AT1526" s="59" t="str">
        <f t="shared" si="629"/>
        <v/>
      </c>
      <c r="AV1526" s="59" t="str">
        <f t="shared" si="622"/>
        <v/>
      </c>
      <c r="AW1526" s="59" t="str">
        <f t="shared" si="604"/>
        <v/>
      </c>
      <c r="AX1526" s="59" t="str">
        <f t="shared" si="605"/>
        <v/>
      </c>
      <c r="AY1526" s="59" t="str">
        <f t="shared" si="606"/>
        <v/>
      </c>
      <c r="AZ1526" s="59" t="str">
        <f t="shared" si="607"/>
        <v/>
      </c>
      <c r="BA1526" s="59" t="str">
        <f t="shared" si="608"/>
        <v/>
      </c>
      <c r="BC1526" s="49" t="str">
        <f>IF($B1526="", "", IF(COUNTIF(BD1526:$BY1526, "")=BC$8, IF(D1526="", "", D1526), ""))</f>
        <v/>
      </c>
      <c r="BD1526" s="61" t="str">
        <f>IF($B1526="", "", IF(COUNTIF(BE1526:$BY1526, "")=BD$8, IF(E1526="", "", E1526), ""))</f>
        <v/>
      </c>
      <c r="BE1526" s="61" t="str">
        <f>IF($B1526="", "", IF(COUNTIF(BF1526:$BY1526, "")=BE$8, IF(F1526="", "", F1526), ""))</f>
        <v/>
      </c>
      <c r="BF1526" s="61" t="str">
        <f>IF($B1526="", "", IF(COUNTIF(BG1526:$BY1526, "")=BF$8, IF(G1526="", "", G1526), ""))</f>
        <v/>
      </c>
      <c r="BG1526" s="61" t="str">
        <f>IF($B1526="", "", IF(COUNTIF(BH1526:$BY1526, "")=BG$8, IF(H1526="", "", H1526), ""))</f>
        <v/>
      </c>
      <c r="BH1526" s="61" t="str">
        <f>IF($B1526="", "", IF(COUNTIF(BI1526:$BY1526, "")=BH$8, IF(I1526="", "", I1526), ""))</f>
        <v/>
      </c>
      <c r="BI1526" s="61" t="str">
        <f>IF($B1526="", "", IF(COUNTIF(BJ1526:$BY1526, "")=BI$8, IF(J1526="", "", J1526), ""))</f>
        <v/>
      </c>
      <c r="BJ1526" s="61" t="str">
        <f>IF($B1526="", "", IF(COUNTIF(BK1526:$BY1526, "")=BJ$8, IF(K1526="", "", K1526), ""))</f>
        <v/>
      </c>
      <c r="BK1526" s="61" t="str">
        <f>IF($B1526="", "", IF(COUNTIF(BL1526:$BY1526, "")=BK$8, IF(L1526="", "", L1526), ""))</f>
        <v/>
      </c>
      <c r="BL1526" s="61" t="str">
        <f>IF($B1526="", "", IF(COUNTIF(BM1526:$BY1526, "")=BL$8, IF(M1526="", "", M1526), ""))</f>
        <v/>
      </c>
      <c r="BM1526" s="61" t="str">
        <f>IF($B1526="", "", IF(COUNTIF(BN1526:$BY1526, "")=BM$8, IF(N1526="", "", N1526), ""))</f>
        <v/>
      </c>
      <c r="BN1526" s="61" t="str">
        <f>IF($B1526="", "", IF(COUNTIF(BO1526:$BY1526, "")=BN$8, IF(O1526="", "", O1526), ""))</f>
        <v/>
      </c>
      <c r="BO1526" s="61" t="str">
        <f>IF($B1526="", "", IF(COUNTIF(BP1526:$BY1526, "")=BO$8, IF(P1526="", "", P1526), ""))</f>
        <v/>
      </c>
      <c r="BP1526" s="61" t="str">
        <f>IF($B1526="", "", IF(COUNTIF(BQ1526:$BY1526, "")=BP$8, IF(Q1526="", "", Q1526), ""))</f>
        <v/>
      </c>
      <c r="BQ1526" s="61" t="str">
        <f>IF($B1526="", "", IF(COUNTIF(BR1526:$BY1526, "")=BQ$8, IF(R1526="", "", R1526), ""))</f>
        <v/>
      </c>
      <c r="BR1526" s="61" t="str">
        <f>IF($B1526="", "", IF(COUNTIF(BS1526:$BY1526, "")=BR$8, IF(S1526="", "", S1526), ""))</f>
        <v/>
      </c>
      <c r="BS1526" s="61" t="str">
        <f>IF($B1526="", "", IF(COUNTIF(BT1526:$BY1526, "")=BS$8, IF(T1526="", "", T1526), ""))</f>
        <v/>
      </c>
      <c r="BT1526" s="61" t="str">
        <f>IF($B1526="", "", IF(COUNTIF(BU1526:$BY1526, "")=BT$8, IF(U1526="", "", U1526), ""))</f>
        <v/>
      </c>
      <c r="BU1526" s="61" t="str">
        <f>IF($B1526="", "", IF(COUNTIF(BV1526:$BY1526, "")=BU$8, IF(V1526="", "", V1526), ""))</f>
        <v/>
      </c>
      <c r="BV1526" s="61" t="str">
        <f>IF($B1526="", "", IF(COUNTIF(BW1526:$BY1526, "")=BV$8, IF(W1526="", "", W1526), ""))</f>
        <v/>
      </c>
      <c r="BW1526" s="61" t="str">
        <f>IF($B1526="", "", IF(COUNTIF(BX1526:$BY1526, "")=BW$8, IF(X1526="", "", X1526), ""))</f>
        <v/>
      </c>
      <c r="BX1526" s="61" t="str">
        <f>IF($B1526="", "", IF(COUNTIF(BY1526:$BY1526, "")=BX$8, IF(Y1526="", "", Y1526), ""))</f>
        <v/>
      </c>
      <c r="BY1526" s="50" t="str">
        <f t="shared" si="623"/>
        <v/>
      </c>
      <c r="CA1526" s="6" t="str">
        <f t="shared" si="624"/>
        <v/>
      </c>
      <c r="CB1526" s="6" t="str">
        <f>IF(CA1526="", "", RANK(CA1526, $CA$9:$CA$2508, 0)+COUNTIF($CA$9:CA1526, CA1526)-1)</f>
        <v/>
      </c>
    </row>
    <row r="1527" spans="1:80" x14ac:dyDescent="0.25">
      <c r="A1527" s="22"/>
      <c r="B1527" s="121" t="str">
        <f>IF('Stock Details'!B1526="", "", 'Stock Details'!B1526)</f>
        <v/>
      </c>
      <c r="C1527" s="22"/>
      <c r="D1527" s="130"/>
      <c r="E1527" s="122"/>
      <c r="F1527" s="131"/>
      <c r="G1527" s="22"/>
      <c r="H1527" s="130" t="str">
        <f t="shared" si="609"/>
        <v/>
      </c>
      <c r="I1527" s="122"/>
      <c r="J1527" s="131"/>
      <c r="K1527" s="22"/>
      <c r="L1527" s="130" t="str">
        <f t="shared" si="610"/>
        <v/>
      </c>
      <c r="M1527" s="122"/>
      <c r="N1527" s="131"/>
      <c r="O1527" s="22"/>
      <c r="P1527" s="130" t="str">
        <f t="shared" si="611"/>
        <v/>
      </c>
      <c r="Q1527" s="122"/>
      <c r="R1527" s="131"/>
      <c r="S1527" s="22"/>
      <c r="T1527" s="130" t="str">
        <f t="shared" si="612"/>
        <v/>
      </c>
      <c r="U1527" s="122"/>
      <c r="V1527" s="131"/>
      <c r="W1527" s="22"/>
      <c r="X1527" s="130" t="str">
        <f t="shared" si="613"/>
        <v/>
      </c>
      <c r="Y1527" s="122"/>
      <c r="Z1527" s="131"/>
      <c r="AA1527" s="22"/>
      <c r="AC1527" s="6" t="str">
        <f t="shared" si="614"/>
        <v/>
      </c>
      <c r="AE1527" s="6" t="str">
        <f t="shared" si="615"/>
        <v/>
      </c>
      <c r="AF1527" s="6" t="str">
        <f t="shared" si="616"/>
        <v/>
      </c>
      <c r="AG1527" s="6" t="str">
        <f t="shared" si="617"/>
        <v/>
      </c>
      <c r="AH1527" s="6" t="str">
        <f t="shared" si="618"/>
        <v/>
      </c>
      <c r="AI1527" s="6" t="str">
        <f t="shared" si="619"/>
        <v/>
      </c>
      <c r="AJ1527" s="6" t="str">
        <f t="shared" si="620"/>
        <v/>
      </c>
      <c r="AL1527" s="9" t="str">
        <f>IF('Stock Details'!F1526="", "", 'Stock Details'!F1526)</f>
        <v/>
      </c>
      <c r="AM1527" s="9" t="str">
        <f>IF('Stock Details'!G1526="", "", 'Stock Details'!G1526)</f>
        <v/>
      </c>
      <c r="AO1527" s="59" t="str">
        <f t="shared" si="621"/>
        <v/>
      </c>
      <c r="AP1527" s="59" t="str">
        <f t="shared" si="625"/>
        <v/>
      </c>
      <c r="AQ1527" s="59" t="str">
        <f t="shared" si="626"/>
        <v/>
      </c>
      <c r="AR1527" s="59" t="str">
        <f t="shared" si="627"/>
        <v/>
      </c>
      <c r="AS1527" s="59" t="str">
        <f t="shared" si="628"/>
        <v/>
      </c>
      <c r="AT1527" s="59" t="str">
        <f t="shared" si="629"/>
        <v/>
      </c>
      <c r="AV1527" s="59" t="str">
        <f t="shared" si="622"/>
        <v/>
      </c>
      <c r="AW1527" s="59" t="str">
        <f t="shared" si="604"/>
        <v/>
      </c>
      <c r="AX1527" s="59" t="str">
        <f t="shared" si="605"/>
        <v/>
      </c>
      <c r="AY1527" s="59" t="str">
        <f t="shared" si="606"/>
        <v/>
      </c>
      <c r="AZ1527" s="59" t="str">
        <f t="shared" si="607"/>
        <v/>
      </c>
      <c r="BA1527" s="59" t="str">
        <f t="shared" si="608"/>
        <v/>
      </c>
      <c r="BC1527" s="49" t="str">
        <f>IF($B1527="", "", IF(COUNTIF(BD1527:$BY1527, "")=BC$8, IF(D1527="", "", D1527), ""))</f>
        <v/>
      </c>
      <c r="BD1527" s="61" t="str">
        <f>IF($B1527="", "", IF(COUNTIF(BE1527:$BY1527, "")=BD$8, IF(E1527="", "", E1527), ""))</f>
        <v/>
      </c>
      <c r="BE1527" s="61" t="str">
        <f>IF($B1527="", "", IF(COUNTIF(BF1527:$BY1527, "")=BE$8, IF(F1527="", "", F1527), ""))</f>
        <v/>
      </c>
      <c r="BF1527" s="61" t="str">
        <f>IF($B1527="", "", IF(COUNTIF(BG1527:$BY1527, "")=BF$8, IF(G1527="", "", G1527), ""))</f>
        <v/>
      </c>
      <c r="BG1527" s="61" t="str">
        <f>IF($B1527="", "", IF(COUNTIF(BH1527:$BY1527, "")=BG$8, IF(H1527="", "", H1527), ""))</f>
        <v/>
      </c>
      <c r="BH1527" s="61" t="str">
        <f>IF($B1527="", "", IF(COUNTIF(BI1527:$BY1527, "")=BH$8, IF(I1527="", "", I1527), ""))</f>
        <v/>
      </c>
      <c r="BI1527" s="61" t="str">
        <f>IF($B1527="", "", IF(COUNTIF(BJ1527:$BY1527, "")=BI$8, IF(J1527="", "", J1527), ""))</f>
        <v/>
      </c>
      <c r="BJ1527" s="61" t="str">
        <f>IF($B1527="", "", IF(COUNTIF(BK1527:$BY1527, "")=BJ$8, IF(K1527="", "", K1527), ""))</f>
        <v/>
      </c>
      <c r="BK1527" s="61" t="str">
        <f>IF($B1527="", "", IF(COUNTIF(BL1527:$BY1527, "")=BK$8, IF(L1527="", "", L1527), ""))</f>
        <v/>
      </c>
      <c r="BL1527" s="61" t="str">
        <f>IF($B1527="", "", IF(COUNTIF(BM1527:$BY1527, "")=BL$8, IF(M1527="", "", M1527), ""))</f>
        <v/>
      </c>
      <c r="BM1527" s="61" t="str">
        <f>IF($B1527="", "", IF(COUNTIF(BN1527:$BY1527, "")=BM$8, IF(N1527="", "", N1527), ""))</f>
        <v/>
      </c>
      <c r="BN1527" s="61" t="str">
        <f>IF($B1527="", "", IF(COUNTIF(BO1527:$BY1527, "")=BN$8, IF(O1527="", "", O1527), ""))</f>
        <v/>
      </c>
      <c r="BO1527" s="61" t="str">
        <f>IF($B1527="", "", IF(COUNTIF(BP1527:$BY1527, "")=BO$8, IF(P1527="", "", P1527), ""))</f>
        <v/>
      </c>
      <c r="BP1527" s="61" t="str">
        <f>IF($B1527="", "", IF(COUNTIF(BQ1527:$BY1527, "")=BP$8, IF(Q1527="", "", Q1527), ""))</f>
        <v/>
      </c>
      <c r="BQ1527" s="61" t="str">
        <f>IF($B1527="", "", IF(COUNTIF(BR1527:$BY1527, "")=BQ$8, IF(R1527="", "", R1527), ""))</f>
        <v/>
      </c>
      <c r="BR1527" s="61" t="str">
        <f>IF($B1527="", "", IF(COUNTIF(BS1527:$BY1527, "")=BR$8, IF(S1527="", "", S1527), ""))</f>
        <v/>
      </c>
      <c r="BS1527" s="61" t="str">
        <f>IF($B1527="", "", IF(COUNTIF(BT1527:$BY1527, "")=BS$8, IF(T1527="", "", T1527), ""))</f>
        <v/>
      </c>
      <c r="BT1527" s="61" t="str">
        <f>IF($B1527="", "", IF(COUNTIF(BU1527:$BY1527, "")=BT$8, IF(U1527="", "", U1527), ""))</f>
        <v/>
      </c>
      <c r="BU1527" s="61" t="str">
        <f>IF($B1527="", "", IF(COUNTIF(BV1527:$BY1527, "")=BU$8, IF(V1527="", "", V1527), ""))</f>
        <v/>
      </c>
      <c r="BV1527" s="61" t="str">
        <f>IF($B1527="", "", IF(COUNTIF(BW1527:$BY1527, "")=BV$8, IF(W1527="", "", W1527), ""))</f>
        <v/>
      </c>
      <c r="BW1527" s="61" t="str">
        <f>IF($B1527="", "", IF(COUNTIF(BX1527:$BY1527, "")=BW$8, IF(X1527="", "", X1527), ""))</f>
        <v/>
      </c>
      <c r="BX1527" s="61" t="str">
        <f>IF($B1527="", "", IF(COUNTIF(BY1527:$BY1527, "")=BX$8, IF(Y1527="", "", Y1527), ""))</f>
        <v/>
      </c>
      <c r="BY1527" s="50" t="str">
        <f t="shared" si="623"/>
        <v/>
      </c>
      <c r="CA1527" s="6" t="str">
        <f t="shared" si="624"/>
        <v/>
      </c>
      <c r="CB1527" s="6" t="str">
        <f>IF(CA1527="", "", RANK(CA1527, $CA$9:$CA$2508, 0)+COUNTIF($CA$9:CA1527, CA1527)-1)</f>
        <v/>
      </c>
    </row>
    <row r="1528" spans="1:80" x14ac:dyDescent="0.25">
      <c r="A1528" s="22"/>
      <c r="B1528" s="121" t="str">
        <f>IF('Stock Details'!B1527="", "", 'Stock Details'!B1527)</f>
        <v/>
      </c>
      <c r="C1528" s="22"/>
      <c r="D1528" s="130"/>
      <c r="E1528" s="122"/>
      <c r="F1528" s="131"/>
      <c r="G1528" s="22"/>
      <c r="H1528" s="130" t="str">
        <f t="shared" si="609"/>
        <v/>
      </c>
      <c r="I1528" s="122"/>
      <c r="J1528" s="131"/>
      <c r="K1528" s="22"/>
      <c r="L1528" s="130" t="str">
        <f t="shared" si="610"/>
        <v/>
      </c>
      <c r="M1528" s="122"/>
      <c r="N1528" s="131"/>
      <c r="O1528" s="22"/>
      <c r="P1528" s="130" t="str">
        <f t="shared" si="611"/>
        <v/>
      </c>
      <c r="Q1528" s="122"/>
      <c r="R1528" s="131"/>
      <c r="S1528" s="22"/>
      <c r="T1528" s="130" t="str">
        <f t="shared" si="612"/>
        <v/>
      </c>
      <c r="U1528" s="122"/>
      <c r="V1528" s="131"/>
      <c r="W1528" s="22"/>
      <c r="X1528" s="130" t="str">
        <f t="shared" si="613"/>
        <v/>
      </c>
      <c r="Y1528" s="122"/>
      <c r="Z1528" s="131"/>
      <c r="AA1528" s="22"/>
      <c r="AC1528" s="6" t="str">
        <f t="shared" si="614"/>
        <v/>
      </c>
      <c r="AE1528" s="6" t="str">
        <f t="shared" si="615"/>
        <v/>
      </c>
      <c r="AF1528" s="6" t="str">
        <f t="shared" si="616"/>
        <v/>
      </c>
      <c r="AG1528" s="6" t="str">
        <f t="shared" si="617"/>
        <v/>
      </c>
      <c r="AH1528" s="6" t="str">
        <f t="shared" si="618"/>
        <v/>
      </c>
      <c r="AI1528" s="6" t="str">
        <f t="shared" si="619"/>
        <v/>
      </c>
      <c r="AJ1528" s="6" t="str">
        <f t="shared" si="620"/>
        <v/>
      </c>
      <c r="AL1528" s="9" t="str">
        <f>IF('Stock Details'!F1527="", "", 'Stock Details'!F1527)</f>
        <v/>
      </c>
      <c r="AM1528" s="9" t="str">
        <f>IF('Stock Details'!G1527="", "", 'Stock Details'!G1527)</f>
        <v/>
      </c>
      <c r="AO1528" s="59" t="str">
        <f t="shared" si="621"/>
        <v/>
      </c>
      <c r="AP1528" s="59" t="str">
        <f t="shared" si="625"/>
        <v/>
      </c>
      <c r="AQ1528" s="59" t="str">
        <f t="shared" si="626"/>
        <v/>
      </c>
      <c r="AR1528" s="59" t="str">
        <f t="shared" si="627"/>
        <v/>
      </c>
      <c r="AS1528" s="59" t="str">
        <f t="shared" si="628"/>
        <v/>
      </c>
      <c r="AT1528" s="59" t="str">
        <f t="shared" si="629"/>
        <v/>
      </c>
      <c r="AV1528" s="59" t="str">
        <f t="shared" si="622"/>
        <v/>
      </c>
      <c r="AW1528" s="59" t="str">
        <f t="shared" si="604"/>
        <v/>
      </c>
      <c r="AX1528" s="59" t="str">
        <f t="shared" si="605"/>
        <v/>
      </c>
      <c r="AY1528" s="59" t="str">
        <f t="shared" si="606"/>
        <v/>
      </c>
      <c r="AZ1528" s="59" t="str">
        <f t="shared" si="607"/>
        <v/>
      </c>
      <c r="BA1528" s="59" t="str">
        <f t="shared" si="608"/>
        <v/>
      </c>
      <c r="BC1528" s="49" t="str">
        <f>IF($B1528="", "", IF(COUNTIF(BD1528:$BY1528, "")=BC$8, IF(D1528="", "", D1528), ""))</f>
        <v/>
      </c>
      <c r="BD1528" s="61" t="str">
        <f>IF($B1528="", "", IF(COUNTIF(BE1528:$BY1528, "")=BD$8, IF(E1528="", "", E1528), ""))</f>
        <v/>
      </c>
      <c r="BE1528" s="61" t="str">
        <f>IF($B1528="", "", IF(COUNTIF(BF1528:$BY1528, "")=BE$8, IF(F1528="", "", F1528), ""))</f>
        <v/>
      </c>
      <c r="BF1528" s="61" t="str">
        <f>IF($B1528="", "", IF(COUNTIF(BG1528:$BY1528, "")=BF$8, IF(G1528="", "", G1528), ""))</f>
        <v/>
      </c>
      <c r="BG1528" s="61" t="str">
        <f>IF($B1528="", "", IF(COUNTIF(BH1528:$BY1528, "")=BG$8, IF(H1528="", "", H1528), ""))</f>
        <v/>
      </c>
      <c r="BH1528" s="61" t="str">
        <f>IF($B1528="", "", IF(COUNTIF(BI1528:$BY1528, "")=BH$8, IF(I1528="", "", I1528), ""))</f>
        <v/>
      </c>
      <c r="BI1528" s="61" t="str">
        <f>IF($B1528="", "", IF(COUNTIF(BJ1528:$BY1528, "")=BI$8, IF(J1528="", "", J1528), ""))</f>
        <v/>
      </c>
      <c r="BJ1528" s="61" t="str">
        <f>IF($B1528="", "", IF(COUNTIF(BK1528:$BY1528, "")=BJ$8, IF(K1528="", "", K1528), ""))</f>
        <v/>
      </c>
      <c r="BK1528" s="61" t="str">
        <f>IF($B1528="", "", IF(COUNTIF(BL1528:$BY1528, "")=BK$8, IF(L1528="", "", L1528), ""))</f>
        <v/>
      </c>
      <c r="BL1528" s="61" t="str">
        <f>IF($B1528="", "", IF(COUNTIF(BM1528:$BY1528, "")=BL$8, IF(M1528="", "", M1528), ""))</f>
        <v/>
      </c>
      <c r="BM1528" s="61" t="str">
        <f>IF($B1528="", "", IF(COUNTIF(BN1528:$BY1528, "")=BM$8, IF(N1528="", "", N1528), ""))</f>
        <v/>
      </c>
      <c r="BN1528" s="61" t="str">
        <f>IF($B1528="", "", IF(COUNTIF(BO1528:$BY1528, "")=BN$8, IF(O1528="", "", O1528), ""))</f>
        <v/>
      </c>
      <c r="BO1528" s="61" t="str">
        <f>IF($B1528="", "", IF(COUNTIF(BP1528:$BY1528, "")=BO$8, IF(P1528="", "", P1528), ""))</f>
        <v/>
      </c>
      <c r="BP1528" s="61" t="str">
        <f>IF($B1528="", "", IF(COUNTIF(BQ1528:$BY1528, "")=BP$8, IF(Q1528="", "", Q1528), ""))</f>
        <v/>
      </c>
      <c r="BQ1528" s="61" t="str">
        <f>IF($B1528="", "", IF(COUNTIF(BR1528:$BY1528, "")=BQ$8, IF(R1528="", "", R1528), ""))</f>
        <v/>
      </c>
      <c r="BR1528" s="61" t="str">
        <f>IF($B1528="", "", IF(COUNTIF(BS1528:$BY1528, "")=BR$8, IF(S1528="", "", S1528), ""))</f>
        <v/>
      </c>
      <c r="BS1528" s="61" t="str">
        <f>IF($B1528="", "", IF(COUNTIF(BT1528:$BY1528, "")=BS$8, IF(T1528="", "", T1528), ""))</f>
        <v/>
      </c>
      <c r="BT1528" s="61" t="str">
        <f>IF($B1528="", "", IF(COUNTIF(BU1528:$BY1528, "")=BT$8, IF(U1528="", "", U1528), ""))</f>
        <v/>
      </c>
      <c r="BU1528" s="61" t="str">
        <f>IF($B1528="", "", IF(COUNTIF(BV1528:$BY1528, "")=BU$8, IF(V1528="", "", V1528), ""))</f>
        <v/>
      </c>
      <c r="BV1528" s="61" t="str">
        <f>IF($B1528="", "", IF(COUNTIF(BW1528:$BY1528, "")=BV$8, IF(W1528="", "", W1528), ""))</f>
        <v/>
      </c>
      <c r="BW1528" s="61" t="str">
        <f>IF($B1528="", "", IF(COUNTIF(BX1528:$BY1528, "")=BW$8, IF(X1528="", "", X1528), ""))</f>
        <v/>
      </c>
      <c r="BX1528" s="61" t="str">
        <f>IF($B1528="", "", IF(COUNTIF(BY1528:$BY1528, "")=BX$8, IF(Y1528="", "", Y1528), ""))</f>
        <v/>
      </c>
      <c r="BY1528" s="50" t="str">
        <f t="shared" si="623"/>
        <v/>
      </c>
      <c r="CA1528" s="6" t="str">
        <f t="shared" si="624"/>
        <v/>
      </c>
      <c r="CB1528" s="6" t="str">
        <f>IF(CA1528="", "", RANK(CA1528, $CA$9:$CA$2508, 0)+COUNTIF($CA$9:CA1528, CA1528)-1)</f>
        <v/>
      </c>
    </row>
    <row r="1529" spans="1:80" x14ac:dyDescent="0.25">
      <c r="A1529" s="22"/>
      <c r="B1529" s="121" t="str">
        <f>IF('Stock Details'!B1528="", "", 'Stock Details'!B1528)</f>
        <v/>
      </c>
      <c r="C1529" s="22"/>
      <c r="D1529" s="130"/>
      <c r="E1529" s="122"/>
      <c r="F1529" s="131"/>
      <c r="G1529" s="22"/>
      <c r="H1529" s="130" t="str">
        <f t="shared" si="609"/>
        <v/>
      </c>
      <c r="I1529" s="122"/>
      <c r="J1529" s="131"/>
      <c r="K1529" s="22"/>
      <c r="L1529" s="130" t="str">
        <f t="shared" si="610"/>
        <v/>
      </c>
      <c r="M1529" s="122"/>
      <c r="N1529" s="131"/>
      <c r="O1529" s="22"/>
      <c r="P1529" s="130" t="str">
        <f t="shared" si="611"/>
        <v/>
      </c>
      <c r="Q1529" s="122"/>
      <c r="R1529" s="131"/>
      <c r="S1529" s="22"/>
      <c r="T1529" s="130" t="str">
        <f t="shared" si="612"/>
        <v/>
      </c>
      <c r="U1529" s="122"/>
      <c r="V1529" s="131"/>
      <c r="W1529" s="22"/>
      <c r="X1529" s="130" t="str">
        <f t="shared" si="613"/>
        <v/>
      </c>
      <c r="Y1529" s="122"/>
      <c r="Z1529" s="131"/>
      <c r="AA1529" s="22"/>
      <c r="AC1529" s="6" t="str">
        <f t="shared" si="614"/>
        <v/>
      </c>
      <c r="AE1529" s="6" t="str">
        <f t="shared" si="615"/>
        <v/>
      </c>
      <c r="AF1529" s="6" t="str">
        <f t="shared" si="616"/>
        <v/>
      </c>
      <c r="AG1529" s="6" t="str">
        <f t="shared" si="617"/>
        <v/>
      </c>
      <c r="AH1529" s="6" t="str">
        <f t="shared" si="618"/>
        <v/>
      </c>
      <c r="AI1529" s="6" t="str">
        <f t="shared" si="619"/>
        <v/>
      </c>
      <c r="AJ1529" s="6" t="str">
        <f t="shared" si="620"/>
        <v/>
      </c>
      <c r="AL1529" s="9" t="str">
        <f>IF('Stock Details'!F1528="", "", 'Stock Details'!F1528)</f>
        <v/>
      </c>
      <c r="AM1529" s="9" t="str">
        <f>IF('Stock Details'!G1528="", "", 'Stock Details'!G1528)</f>
        <v/>
      </c>
      <c r="AO1529" s="59" t="str">
        <f t="shared" si="621"/>
        <v/>
      </c>
      <c r="AP1529" s="59" t="str">
        <f t="shared" si="625"/>
        <v/>
      </c>
      <c r="AQ1529" s="59" t="str">
        <f t="shared" si="626"/>
        <v/>
      </c>
      <c r="AR1529" s="59" t="str">
        <f t="shared" si="627"/>
        <v/>
      </c>
      <c r="AS1529" s="59" t="str">
        <f t="shared" si="628"/>
        <v/>
      </c>
      <c r="AT1529" s="59" t="str">
        <f t="shared" si="629"/>
        <v/>
      </c>
      <c r="AV1529" s="59" t="str">
        <f t="shared" si="622"/>
        <v/>
      </c>
      <c r="AW1529" s="59" t="str">
        <f t="shared" si="604"/>
        <v/>
      </c>
      <c r="AX1529" s="59" t="str">
        <f t="shared" si="605"/>
        <v/>
      </c>
      <c r="AY1529" s="59" t="str">
        <f t="shared" si="606"/>
        <v/>
      </c>
      <c r="AZ1529" s="59" t="str">
        <f t="shared" si="607"/>
        <v/>
      </c>
      <c r="BA1529" s="59" t="str">
        <f t="shared" si="608"/>
        <v/>
      </c>
      <c r="BC1529" s="49" t="str">
        <f>IF($B1529="", "", IF(COUNTIF(BD1529:$BY1529, "")=BC$8, IF(D1529="", "", D1529), ""))</f>
        <v/>
      </c>
      <c r="BD1529" s="61" t="str">
        <f>IF($B1529="", "", IF(COUNTIF(BE1529:$BY1529, "")=BD$8, IF(E1529="", "", E1529), ""))</f>
        <v/>
      </c>
      <c r="BE1529" s="61" t="str">
        <f>IF($B1529="", "", IF(COUNTIF(BF1529:$BY1529, "")=BE$8, IF(F1529="", "", F1529), ""))</f>
        <v/>
      </c>
      <c r="BF1529" s="61" t="str">
        <f>IF($B1529="", "", IF(COUNTIF(BG1529:$BY1529, "")=BF$8, IF(G1529="", "", G1529), ""))</f>
        <v/>
      </c>
      <c r="BG1529" s="61" t="str">
        <f>IF($B1529="", "", IF(COUNTIF(BH1529:$BY1529, "")=BG$8, IF(H1529="", "", H1529), ""))</f>
        <v/>
      </c>
      <c r="BH1529" s="61" t="str">
        <f>IF($B1529="", "", IF(COUNTIF(BI1529:$BY1529, "")=BH$8, IF(I1529="", "", I1529), ""))</f>
        <v/>
      </c>
      <c r="BI1529" s="61" t="str">
        <f>IF($B1529="", "", IF(COUNTIF(BJ1529:$BY1529, "")=BI$8, IF(J1529="", "", J1529), ""))</f>
        <v/>
      </c>
      <c r="BJ1529" s="61" t="str">
        <f>IF($B1529="", "", IF(COUNTIF(BK1529:$BY1529, "")=BJ$8, IF(K1529="", "", K1529), ""))</f>
        <v/>
      </c>
      <c r="BK1529" s="61" t="str">
        <f>IF($B1529="", "", IF(COUNTIF(BL1529:$BY1529, "")=BK$8, IF(L1529="", "", L1529), ""))</f>
        <v/>
      </c>
      <c r="BL1529" s="61" t="str">
        <f>IF($B1529="", "", IF(COUNTIF(BM1529:$BY1529, "")=BL$8, IF(M1529="", "", M1529), ""))</f>
        <v/>
      </c>
      <c r="BM1529" s="61" t="str">
        <f>IF($B1529="", "", IF(COUNTIF(BN1529:$BY1529, "")=BM$8, IF(N1529="", "", N1529), ""))</f>
        <v/>
      </c>
      <c r="BN1529" s="61" t="str">
        <f>IF($B1529="", "", IF(COUNTIF(BO1529:$BY1529, "")=BN$8, IF(O1529="", "", O1529), ""))</f>
        <v/>
      </c>
      <c r="BO1529" s="61" t="str">
        <f>IF($B1529="", "", IF(COUNTIF(BP1529:$BY1529, "")=BO$8, IF(P1529="", "", P1529), ""))</f>
        <v/>
      </c>
      <c r="BP1529" s="61" t="str">
        <f>IF($B1529="", "", IF(COUNTIF(BQ1529:$BY1529, "")=BP$8, IF(Q1529="", "", Q1529), ""))</f>
        <v/>
      </c>
      <c r="BQ1529" s="61" t="str">
        <f>IF($B1529="", "", IF(COUNTIF(BR1529:$BY1529, "")=BQ$8, IF(R1529="", "", R1529), ""))</f>
        <v/>
      </c>
      <c r="BR1529" s="61" t="str">
        <f>IF($B1529="", "", IF(COUNTIF(BS1529:$BY1529, "")=BR$8, IF(S1529="", "", S1529), ""))</f>
        <v/>
      </c>
      <c r="BS1529" s="61" t="str">
        <f>IF($B1529="", "", IF(COUNTIF(BT1529:$BY1529, "")=BS$8, IF(T1529="", "", T1529), ""))</f>
        <v/>
      </c>
      <c r="BT1529" s="61" t="str">
        <f>IF($B1529="", "", IF(COUNTIF(BU1529:$BY1529, "")=BT$8, IF(U1529="", "", U1529), ""))</f>
        <v/>
      </c>
      <c r="BU1529" s="61" t="str">
        <f>IF($B1529="", "", IF(COUNTIF(BV1529:$BY1529, "")=BU$8, IF(V1529="", "", V1529), ""))</f>
        <v/>
      </c>
      <c r="BV1529" s="61" t="str">
        <f>IF($B1529="", "", IF(COUNTIF(BW1529:$BY1529, "")=BV$8, IF(W1529="", "", W1529), ""))</f>
        <v/>
      </c>
      <c r="BW1529" s="61" t="str">
        <f>IF($B1529="", "", IF(COUNTIF(BX1529:$BY1529, "")=BW$8, IF(X1529="", "", X1529), ""))</f>
        <v/>
      </c>
      <c r="BX1529" s="61" t="str">
        <f>IF($B1529="", "", IF(COUNTIF(BY1529:$BY1529, "")=BX$8, IF(Y1529="", "", Y1529), ""))</f>
        <v/>
      </c>
      <c r="BY1529" s="50" t="str">
        <f t="shared" si="623"/>
        <v/>
      </c>
      <c r="CA1529" s="6" t="str">
        <f t="shared" si="624"/>
        <v/>
      </c>
      <c r="CB1529" s="6" t="str">
        <f>IF(CA1529="", "", RANK(CA1529, $CA$9:$CA$2508, 0)+COUNTIF($CA$9:CA1529, CA1529)-1)</f>
        <v/>
      </c>
    </row>
    <row r="1530" spans="1:80" x14ac:dyDescent="0.25">
      <c r="A1530" s="22"/>
      <c r="B1530" s="121" t="str">
        <f>IF('Stock Details'!B1529="", "", 'Stock Details'!B1529)</f>
        <v/>
      </c>
      <c r="C1530" s="22"/>
      <c r="D1530" s="130"/>
      <c r="E1530" s="122"/>
      <c r="F1530" s="131"/>
      <c r="G1530" s="22"/>
      <c r="H1530" s="130" t="str">
        <f t="shared" si="609"/>
        <v/>
      </c>
      <c r="I1530" s="122"/>
      <c r="J1530" s="131"/>
      <c r="K1530" s="22"/>
      <c r="L1530" s="130" t="str">
        <f t="shared" si="610"/>
        <v/>
      </c>
      <c r="M1530" s="122"/>
      <c r="N1530" s="131"/>
      <c r="O1530" s="22"/>
      <c r="P1530" s="130" t="str">
        <f t="shared" si="611"/>
        <v/>
      </c>
      <c r="Q1530" s="122"/>
      <c r="R1530" s="131"/>
      <c r="S1530" s="22"/>
      <c r="T1530" s="130" t="str">
        <f t="shared" si="612"/>
        <v/>
      </c>
      <c r="U1530" s="122"/>
      <c r="V1530" s="131"/>
      <c r="W1530" s="22"/>
      <c r="X1530" s="130" t="str">
        <f t="shared" si="613"/>
        <v/>
      </c>
      <c r="Y1530" s="122"/>
      <c r="Z1530" s="131"/>
      <c r="AA1530" s="22"/>
      <c r="AC1530" s="6" t="str">
        <f t="shared" si="614"/>
        <v/>
      </c>
      <c r="AE1530" s="6" t="str">
        <f t="shared" si="615"/>
        <v/>
      </c>
      <c r="AF1530" s="6" t="str">
        <f t="shared" si="616"/>
        <v/>
      </c>
      <c r="AG1530" s="6" t="str">
        <f t="shared" si="617"/>
        <v/>
      </c>
      <c r="AH1530" s="6" t="str">
        <f t="shared" si="618"/>
        <v/>
      </c>
      <c r="AI1530" s="6" t="str">
        <f t="shared" si="619"/>
        <v/>
      </c>
      <c r="AJ1530" s="6" t="str">
        <f t="shared" si="620"/>
        <v/>
      </c>
      <c r="AL1530" s="9" t="str">
        <f>IF('Stock Details'!F1529="", "", 'Stock Details'!F1529)</f>
        <v/>
      </c>
      <c r="AM1530" s="9" t="str">
        <f>IF('Stock Details'!G1529="", "", 'Stock Details'!G1529)</f>
        <v/>
      </c>
      <c r="AO1530" s="59" t="str">
        <f t="shared" si="621"/>
        <v/>
      </c>
      <c r="AP1530" s="59" t="str">
        <f t="shared" si="625"/>
        <v/>
      </c>
      <c r="AQ1530" s="59" t="str">
        <f t="shared" si="626"/>
        <v/>
      </c>
      <c r="AR1530" s="59" t="str">
        <f t="shared" si="627"/>
        <v/>
      </c>
      <c r="AS1530" s="59" t="str">
        <f t="shared" si="628"/>
        <v/>
      </c>
      <c r="AT1530" s="59" t="str">
        <f t="shared" si="629"/>
        <v/>
      </c>
      <c r="AV1530" s="59" t="str">
        <f t="shared" si="622"/>
        <v/>
      </c>
      <c r="AW1530" s="59" t="str">
        <f t="shared" si="604"/>
        <v/>
      </c>
      <c r="AX1530" s="59" t="str">
        <f t="shared" si="605"/>
        <v/>
      </c>
      <c r="AY1530" s="59" t="str">
        <f t="shared" si="606"/>
        <v/>
      </c>
      <c r="AZ1530" s="59" t="str">
        <f t="shared" si="607"/>
        <v/>
      </c>
      <c r="BA1530" s="59" t="str">
        <f t="shared" si="608"/>
        <v/>
      </c>
      <c r="BC1530" s="49" t="str">
        <f>IF($B1530="", "", IF(COUNTIF(BD1530:$BY1530, "")=BC$8, IF(D1530="", "", D1530), ""))</f>
        <v/>
      </c>
      <c r="BD1530" s="61" t="str">
        <f>IF($B1530="", "", IF(COUNTIF(BE1530:$BY1530, "")=BD$8, IF(E1530="", "", E1530), ""))</f>
        <v/>
      </c>
      <c r="BE1530" s="61" t="str">
        <f>IF($B1530="", "", IF(COUNTIF(BF1530:$BY1530, "")=BE$8, IF(F1530="", "", F1530), ""))</f>
        <v/>
      </c>
      <c r="BF1530" s="61" t="str">
        <f>IF($B1530="", "", IF(COUNTIF(BG1530:$BY1530, "")=BF$8, IF(G1530="", "", G1530), ""))</f>
        <v/>
      </c>
      <c r="BG1530" s="61" t="str">
        <f>IF($B1530="", "", IF(COUNTIF(BH1530:$BY1530, "")=BG$8, IF(H1530="", "", H1530), ""))</f>
        <v/>
      </c>
      <c r="BH1530" s="61" t="str">
        <f>IF($B1530="", "", IF(COUNTIF(BI1530:$BY1530, "")=BH$8, IF(I1530="", "", I1530), ""))</f>
        <v/>
      </c>
      <c r="BI1530" s="61" t="str">
        <f>IF($B1530="", "", IF(COUNTIF(BJ1530:$BY1530, "")=BI$8, IF(J1530="", "", J1530), ""))</f>
        <v/>
      </c>
      <c r="BJ1530" s="61" t="str">
        <f>IF($B1530="", "", IF(COUNTIF(BK1530:$BY1530, "")=BJ$8, IF(K1530="", "", K1530), ""))</f>
        <v/>
      </c>
      <c r="BK1530" s="61" t="str">
        <f>IF($B1530="", "", IF(COUNTIF(BL1530:$BY1530, "")=BK$8, IF(L1530="", "", L1530), ""))</f>
        <v/>
      </c>
      <c r="BL1530" s="61" t="str">
        <f>IF($B1530="", "", IF(COUNTIF(BM1530:$BY1530, "")=BL$8, IF(M1530="", "", M1530), ""))</f>
        <v/>
      </c>
      <c r="BM1530" s="61" t="str">
        <f>IF($B1530="", "", IF(COUNTIF(BN1530:$BY1530, "")=BM$8, IF(N1530="", "", N1530), ""))</f>
        <v/>
      </c>
      <c r="BN1530" s="61" t="str">
        <f>IF($B1530="", "", IF(COUNTIF(BO1530:$BY1530, "")=BN$8, IF(O1530="", "", O1530), ""))</f>
        <v/>
      </c>
      <c r="BO1530" s="61" t="str">
        <f>IF($B1530="", "", IF(COUNTIF(BP1530:$BY1530, "")=BO$8, IF(P1530="", "", P1530), ""))</f>
        <v/>
      </c>
      <c r="BP1530" s="61" t="str">
        <f>IF($B1530="", "", IF(COUNTIF(BQ1530:$BY1530, "")=BP$8, IF(Q1530="", "", Q1530), ""))</f>
        <v/>
      </c>
      <c r="BQ1530" s="61" t="str">
        <f>IF($B1530="", "", IF(COUNTIF(BR1530:$BY1530, "")=BQ$8, IF(R1530="", "", R1530), ""))</f>
        <v/>
      </c>
      <c r="BR1530" s="61" t="str">
        <f>IF($B1530="", "", IF(COUNTIF(BS1530:$BY1530, "")=BR$8, IF(S1530="", "", S1530), ""))</f>
        <v/>
      </c>
      <c r="BS1530" s="61" t="str">
        <f>IF($B1530="", "", IF(COUNTIF(BT1530:$BY1530, "")=BS$8, IF(T1530="", "", T1530), ""))</f>
        <v/>
      </c>
      <c r="BT1530" s="61" t="str">
        <f>IF($B1530="", "", IF(COUNTIF(BU1530:$BY1530, "")=BT$8, IF(U1530="", "", U1530), ""))</f>
        <v/>
      </c>
      <c r="BU1530" s="61" t="str">
        <f>IF($B1530="", "", IF(COUNTIF(BV1530:$BY1530, "")=BU$8, IF(V1530="", "", V1530), ""))</f>
        <v/>
      </c>
      <c r="BV1530" s="61" t="str">
        <f>IF($B1530="", "", IF(COUNTIF(BW1530:$BY1530, "")=BV$8, IF(W1530="", "", W1530), ""))</f>
        <v/>
      </c>
      <c r="BW1530" s="61" t="str">
        <f>IF($B1530="", "", IF(COUNTIF(BX1530:$BY1530, "")=BW$8, IF(X1530="", "", X1530), ""))</f>
        <v/>
      </c>
      <c r="BX1530" s="61" t="str">
        <f>IF($B1530="", "", IF(COUNTIF(BY1530:$BY1530, "")=BX$8, IF(Y1530="", "", Y1530), ""))</f>
        <v/>
      </c>
      <c r="BY1530" s="50" t="str">
        <f t="shared" si="623"/>
        <v/>
      </c>
      <c r="CA1530" s="6" t="str">
        <f t="shared" si="624"/>
        <v/>
      </c>
      <c r="CB1530" s="6" t="str">
        <f>IF(CA1530="", "", RANK(CA1530, $CA$9:$CA$2508, 0)+COUNTIF($CA$9:CA1530, CA1530)-1)</f>
        <v/>
      </c>
    </row>
    <row r="1531" spans="1:80" x14ac:dyDescent="0.25">
      <c r="A1531" s="22"/>
      <c r="B1531" s="121" t="str">
        <f>IF('Stock Details'!B1530="", "", 'Stock Details'!B1530)</f>
        <v/>
      </c>
      <c r="C1531" s="22"/>
      <c r="D1531" s="130"/>
      <c r="E1531" s="122"/>
      <c r="F1531" s="131"/>
      <c r="G1531" s="22"/>
      <c r="H1531" s="130" t="str">
        <f t="shared" si="609"/>
        <v/>
      </c>
      <c r="I1531" s="122"/>
      <c r="J1531" s="131"/>
      <c r="K1531" s="22"/>
      <c r="L1531" s="130" t="str">
        <f t="shared" si="610"/>
        <v/>
      </c>
      <c r="M1531" s="122"/>
      <c r="N1531" s="131"/>
      <c r="O1531" s="22"/>
      <c r="P1531" s="130" t="str">
        <f t="shared" si="611"/>
        <v/>
      </c>
      <c r="Q1531" s="122"/>
      <c r="R1531" s="131"/>
      <c r="S1531" s="22"/>
      <c r="T1531" s="130" t="str">
        <f t="shared" si="612"/>
        <v/>
      </c>
      <c r="U1531" s="122"/>
      <c r="V1531" s="131"/>
      <c r="W1531" s="22"/>
      <c r="X1531" s="130" t="str">
        <f t="shared" si="613"/>
        <v/>
      </c>
      <c r="Y1531" s="122"/>
      <c r="Z1531" s="131"/>
      <c r="AA1531" s="22"/>
      <c r="AC1531" s="6" t="str">
        <f t="shared" si="614"/>
        <v/>
      </c>
      <c r="AE1531" s="6" t="str">
        <f t="shared" si="615"/>
        <v/>
      </c>
      <c r="AF1531" s="6" t="str">
        <f t="shared" si="616"/>
        <v/>
      </c>
      <c r="AG1531" s="6" t="str">
        <f t="shared" si="617"/>
        <v/>
      </c>
      <c r="AH1531" s="6" t="str">
        <f t="shared" si="618"/>
        <v/>
      </c>
      <c r="AI1531" s="6" t="str">
        <f t="shared" si="619"/>
        <v/>
      </c>
      <c r="AJ1531" s="6" t="str">
        <f t="shared" si="620"/>
        <v/>
      </c>
      <c r="AL1531" s="9" t="str">
        <f>IF('Stock Details'!F1530="", "", 'Stock Details'!F1530)</f>
        <v/>
      </c>
      <c r="AM1531" s="9" t="str">
        <f>IF('Stock Details'!G1530="", "", 'Stock Details'!G1530)</f>
        <v/>
      </c>
      <c r="AO1531" s="59" t="str">
        <f t="shared" si="621"/>
        <v/>
      </c>
      <c r="AP1531" s="59" t="str">
        <f t="shared" si="625"/>
        <v/>
      </c>
      <c r="AQ1531" s="59" t="str">
        <f t="shared" si="626"/>
        <v/>
      </c>
      <c r="AR1531" s="59" t="str">
        <f t="shared" si="627"/>
        <v/>
      </c>
      <c r="AS1531" s="59" t="str">
        <f t="shared" si="628"/>
        <v/>
      </c>
      <c r="AT1531" s="59" t="str">
        <f t="shared" si="629"/>
        <v/>
      </c>
      <c r="AV1531" s="59" t="str">
        <f t="shared" si="622"/>
        <v/>
      </c>
      <c r="AW1531" s="59" t="str">
        <f t="shared" si="604"/>
        <v/>
      </c>
      <c r="AX1531" s="59" t="str">
        <f t="shared" si="605"/>
        <v/>
      </c>
      <c r="AY1531" s="59" t="str">
        <f t="shared" si="606"/>
        <v/>
      </c>
      <c r="AZ1531" s="59" t="str">
        <f t="shared" si="607"/>
        <v/>
      </c>
      <c r="BA1531" s="59" t="str">
        <f t="shared" si="608"/>
        <v/>
      </c>
      <c r="BC1531" s="49" t="str">
        <f>IF($B1531="", "", IF(COUNTIF(BD1531:$BY1531, "")=BC$8, IF(D1531="", "", D1531), ""))</f>
        <v/>
      </c>
      <c r="BD1531" s="61" t="str">
        <f>IF($B1531="", "", IF(COUNTIF(BE1531:$BY1531, "")=BD$8, IF(E1531="", "", E1531), ""))</f>
        <v/>
      </c>
      <c r="BE1531" s="61" t="str">
        <f>IF($B1531="", "", IF(COUNTIF(BF1531:$BY1531, "")=BE$8, IF(F1531="", "", F1531), ""))</f>
        <v/>
      </c>
      <c r="BF1531" s="61" t="str">
        <f>IF($B1531="", "", IF(COUNTIF(BG1531:$BY1531, "")=BF$8, IF(G1531="", "", G1531), ""))</f>
        <v/>
      </c>
      <c r="BG1531" s="61" t="str">
        <f>IF($B1531="", "", IF(COUNTIF(BH1531:$BY1531, "")=BG$8, IF(H1531="", "", H1531), ""))</f>
        <v/>
      </c>
      <c r="BH1531" s="61" t="str">
        <f>IF($B1531="", "", IF(COUNTIF(BI1531:$BY1531, "")=BH$8, IF(I1531="", "", I1531), ""))</f>
        <v/>
      </c>
      <c r="BI1531" s="61" t="str">
        <f>IF($B1531="", "", IF(COUNTIF(BJ1531:$BY1531, "")=BI$8, IF(J1531="", "", J1531), ""))</f>
        <v/>
      </c>
      <c r="BJ1531" s="61" t="str">
        <f>IF($B1531="", "", IF(COUNTIF(BK1531:$BY1531, "")=BJ$8, IF(K1531="", "", K1531), ""))</f>
        <v/>
      </c>
      <c r="BK1531" s="61" t="str">
        <f>IF($B1531="", "", IF(COUNTIF(BL1531:$BY1531, "")=BK$8, IF(L1531="", "", L1531), ""))</f>
        <v/>
      </c>
      <c r="BL1531" s="61" t="str">
        <f>IF($B1531="", "", IF(COUNTIF(BM1531:$BY1531, "")=BL$8, IF(M1531="", "", M1531), ""))</f>
        <v/>
      </c>
      <c r="BM1531" s="61" t="str">
        <f>IF($B1531="", "", IF(COUNTIF(BN1531:$BY1531, "")=BM$8, IF(N1531="", "", N1531), ""))</f>
        <v/>
      </c>
      <c r="BN1531" s="61" t="str">
        <f>IF($B1531="", "", IF(COUNTIF(BO1531:$BY1531, "")=BN$8, IF(O1531="", "", O1531), ""))</f>
        <v/>
      </c>
      <c r="BO1531" s="61" t="str">
        <f>IF($B1531="", "", IF(COUNTIF(BP1531:$BY1531, "")=BO$8, IF(P1531="", "", P1531), ""))</f>
        <v/>
      </c>
      <c r="BP1531" s="61" t="str">
        <f>IF($B1531="", "", IF(COUNTIF(BQ1531:$BY1531, "")=BP$8, IF(Q1531="", "", Q1531), ""))</f>
        <v/>
      </c>
      <c r="BQ1531" s="61" t="str">
        <f>IF($B1531="", "", IF(COUNTIF(BR1531:$BY1531, "")=BQ$8, IF(R1531="", "", R1531), ""))</f>
        <v/>
      </c>
      <c r="BR1531" s="61" t="str">
        <f>IF($B1531="", "", IF(COUNTIF(BS1531:$BY1531, "")=BR$8, IF(S1531="", "", S1531), ""))</f>
        <v/>
      </c>
      <c r="BS1531" s="61" t="str">
        <f>IF($B1531="", "", IF(COUNTIF(BT1531:$BY1531, "")=BS$8, IF(T1531="", "", T1531), ""))</f>
        <v/>
      </c>
      <c r="BT1531" s="61" t="str">
        <f>IF($B1531="", "", IF(COUNTIF(BU1531:$BY1531, "")=BT$8, IF(U1531="", "", U1531), ""))</f>
        <v/>
      </c>
      <c r="BU1531" s="61" t="str">
        <f>IF($B1531="", "", IF(COUNTIF(BV1531:$BY1531, "")=BU$8, IF(V1531="", "", V1531), ""))</f>
        <v/>
      </c>
      <c r="BV1531" s="61" t="str">
        <f>IF($B1531="", "", IF(COUNTIF(BW1531:$BY1531, "")=BV$8, IF(W1531="", "", W1531), ""))</f>
        <v/>
      </c>
      <c r="BW1531" s="61" t="str">
        <f>IF($B1531="", "", IF(COUNTIF(BX1531:$BY1531, "")=BW$8, IF(X1531="", "", X1531), ""))</f>
        <v/>
      </c>
      <c r="BX1531" s="61" t="str">
        <f>IF($B1531="", "", IF(COUNTIF(BY1531:$BY1531, "")=BX$8, IF(Y1531="", "", Y1531), ""))</f>
        <v/>
      </c>
      <c r="BY1531" s="50" t="str">
        <f t="shared" si="623"/>
        <v/>
      </c>
      <c r="CA1531" s="6" t="str">
        <f t="shared" si="624"/>
        <v/>
      </c>
      <c r="CB1531" s="6" t="str">
        <f>IF(CA1531="", "", RANK(CA1531, $CA$9:$CA$2508, 0)+COUNTIF($CA$9:CA1531, CA1531)-1)</f>
        <v/>
      </c>
    </row>
    <row r="1532" spans="1:80" x14ac:dyDescent="0.25">
      <c r="A1532" s="22"/>
      <c r="B1532" s="121" t="str">
        <f>IF('Stock Details'!B1531="", "", 'Stock Details'!B1531)</f>
        <v/>
      </c>
      <c r="C1532" s="22"/>
      <c r="D1532" s="130"/>
      <c r="E1532" s="122"/>
      <c r="F1532" s="131"/>
      <c r="G1532" s="22"/>
      <c r="H1532" s="130" t="str">
        <f t="shared" si="609"/>
        <v/>
      </c>
      <c r="I1532" s="122"/>
      <c r="J1532" s="131"/>
      <c r="K1532" s="22"/>
      <c r="L1532" s="130" t="str">
        <f t="shared" si="610"/>
        <v/>
      </c>
      <c r="M1532" s="122"/>
      <c r="N1532" s="131"/>
      <c r="O1532" s="22"/>
      <c r="P1532" s="130" t="str">
        <f t="shared" si="611"/>
        <v/>
      </c>
      <c r="Q1532" s="122"/>
      <c r="R1532" s="131"/>
      <c r="S1532" s="22"/>
      <c r="T1532" s="130" t="str">
        <f t="shared" si="612"/>
        <v/>
      </c>
      <c r="U1532" s="122"/>
      <c r="V1532" s="131"/>
      <c r="W1532" s="22"/>
      <c r="X1532" s="130" t="str">
        <f t="shared" si="613"/>
        <v/>
      </c>
      <c r="Y1532" s="122"/>
      <c r="Z1532" s="131"/>
      <c r="AA1532" s="22"/>
      <c r="AC1532" s="6" t="str">
        <f t="shared" si="614"/>
        <v/>
      </c>
      <c r="AE1532" s="6" t="str">
        <f t="shared" si="615"/>
        <v/>
      </c>
      <c r="AF1532" s="6" t="str">
        <f t="shared" si="616"/>
        <v/>
      </c>
      <c r="AG1532" s="6" t="str">
        <f t="shared" si="617"/>
        <v/>
      </c>
      <c r="AH1532" s="6" t="str">
        <f t="shared" si="618"/>
        <v/>
      </c>
      <c r="AI1532" s="6" t="str">
        <f t="shared" si="619"/>
        <v/>
      </c>
      <c r="AJ1532" s="6" t="str">
        <f t="shared" si="620"/>
        <v/>
      </c>
      <c r="AL1532" s="9" t="str">
        <f>IF('Stock Details'!F1531="", "", 'Stock Details'!F1531)</f>
        <v/>
      </c>
      <c r="AM1532" s="9" t="str">
        <f>IF('Stock Details'!G1531="", "", 'Stock Details'!G1531)</f>
        <v/>
      </c>
      <c r="AO1532" s="59" t="str">
        <f t="shared" si="621"/>
        <v/>
      </c>
      <c r="AP1532" s="59" t="str">
        <f t="shared" si="625"/>
        <v/>
      </c>
      <c r="AQ1532" s="59" t="str">
        <f t="shared" si="626"/>
        <v/>
      </c>
      <c r="AR1532" s="59" t="str">
        <f t="shared" si="627"/>
        <v/>
      </c>
      <c r="AS1532" s="59" t="str">
        <f t="shared" si="628"/>
        <v/>
      </c>
      <c r="AT1532" s="59" t="str">
        <f t="shared" si="629"/>
        <v/>
      </c>
      <c r="AV1532" s="59" t="str">
        <f t="shared" si="622"/>
        <v/>
      </c>
      <c r="AW1532" s="59" t="str">
        <f t="shared" si="604"/>
        <v/>
      </c>
      <c r="AX1532" s="59" t="str">
        <f t="shared" si="605"/>
        <v/>
      </c>
      <c r="AY1532" s="59" t="str">
        <f t="shared" si="606"/>
        <v/>
      </c>
      <c r="AZ1532" s="59" t="str">
        <f t="shared" si="607"/>
        <v/>
      </c>
      <c r="BA1532" s="59" t="str">
        <f t="shared" si="608"/>
        <v/>
      </c>
      <c r="BC1532" s="49" t="str">
        <f>IF($B1532="", "", IF(COUNTIF(BD1532:$BY1532, "")=BC$8, IF(D1532="", "", D1532), ""))</f>
        <v/>
      </c>
      <c r="BD1532" s="61" t="str">
        <f>IF($B1532="", "", IF(COUNTIF(BE1532:$BY1532, "")=BD$8, IF(E1532="", "", E1532), ""))</f>
        <v/>
      </c>
      <c r="BE1532" s="61" t="str">
        <f>IF($B1532="", "", IF(COUNTIF(BF1532:$BY1532, "")=BE$8, IF(F1532="", "", F1532), ""))</f>
        <v/>
      </c>
      <c r="BF1532" s="61" t="str">
        <f>IF($B1532="", "", IF(COUNTIF(BG1532:$BY1532, "")=BF$8, IF(G1532="", "", G1532), ""))</f>
        <v/>
      </c>
      <c r="BG1532" s="61" t="str">
        <f>IF($B1532="", "", IF(COUNTIF(BH1532:$BY1532, "")=BG$8, IF(H1532="", "", H1532), ""))</f>
        <v/>
      </c>
      <c r="BH1532" s="61" t="str">
        <f>IF($B1532="", "", IF(COUNTIF(BI1532:$BY1532, "")=BH$8, IF(I1532="", "", I1532), ""))</f>
        <v/>
      </c>
      <c r="BI1532" s="61" t="str">
        <f>IF($B1532="", "", IF(COUNTIF(BJ1532:$BY1532, "")=BI$8, IF(J1532="", "", J1532), ""))</f>
        <v/>
      </c>
      <c r="BJ1532" s="61" t="str">
        <f>IF($B1532="", "", IF(COUNTIF(BK1532:$BY1532, "")=BJ$8, IF(K1532="", "", K1532), ""))</f>
        <v/>
      </c>
      <c r="BK1532" s="61" t="str">
        <f>IF($B1532="", "", IF(COUNTIF(BL1532:$BY1532, "")=BK$8, IF(L1532="", "", L1532), ""))</f>
        <v/>
      </c>
      <c r="BL1532" s="61" t="str">
        <f>IF($B1532="", "", IF(COUNTIF(BM1532:$BY1532, "")=BL$8, IF(M1532="", "", M1532), ""))</f>
        <v/>
      </c>
      <c r="BM1532" s="61" t="str">
        <f>IF($B1532="", "", IF(COUNTIF(BN1532:$BY1532, "")=BM$8, IF(N1532="", "", N1532), ""))</f>
        <v/>
      </c>
      <c r="BN1532" s="61" t="str">
        <f>IF($B1532="", "", IF(COUNTIF(BO1532:$BY1532, "")=BN$8, IF(O1532="", "", O1532), ""))</f>
        <v/>
      </c>
      <c r="BO1532" s="61" t="str">
        <f>IF($B1532="", "", IF(COUNTIF(BP1532:$BY1532, "")=BO$8, IF(P1532="", "", P1532), ""))</f>
        <v/>
      </c>
      <c r="BP1532" s="61" t="str">
        <f>IF($B1532="", "", IF(COUNTIF(BQ1532:$BY1532, "")=BP$8, IF(Q1532="", "", Q1532), ""))</f>
        <v/>
      </c>
      <c r="BQ1532" s="61" t="str">
        <f>IF($B1532="", "", IF(COUNTIF(BR1532:$BY1532, "")=BQ$8, IF(R1532="", "", R1532), ""))</f>
        <v/>
      </c>
      <c r="BR1532" s="61" t="str">
        <f>IF($B1532="", "", IF(COUNTIF(BS1532:$BY1532, "")=BR$8, IF(S1532="", "", S1532), ""))</f>
        <v/>
      </c>
      <c r="BS1532" s="61" t="str">
        <f>IF($B1532="", "", IF(COUNTIF(BT1532:$BY1532, "")=BS$8, IF(T1532="", "", T1532), ""))</f>
        <v/>
      </c>
      <c r="BT1532" s="61" t="str">
        <f>IF($B1532="", "", IF(COUNTIF(BU1532:$BY1532, "")=BT$8, IF(U1532="", "", U1532), ""))</f>
        <v/>
      </c>
      <c r="BU1532" s="61" t="str">
        <f>IF($B1532="", "", IF(COUNTIF(BV1532:$BY1532, "")=BU$8, IF(V1532="", "", V1532), ""))</f>
        <v/>
      </c>
      <c r="BV1532" s="61" t="str">
        <f>IF($B1532="", "", IF(COUNTIF(BW1532:$BY1532, "")=BV$8, IF(W1532="", "", W1532), ""))</f>
        <v/>
      </c>
      <c r="BW1532" s="61" t="str">
        <f>IF($B1532="", "", IF(COUNTIF(BX1532:$BY1532, "")=BW$8, IF(X1532="", "", X1532), ""))</f>
        <v/>
      </c>
      <c r="BX1532" s="61" t="str">
        <f>IF($B1532="", "", IF(COUNTIF(BY1532:$BY1532, "")=BX$8, IF(Y1532="", "", Y1532), ""))</f>
        <v/>
      </c>
      <c r="BY1532" s="50" t="str">
        <f t="shared" si="623"/>
        <v/>
      </c>
      <c r="CA1532" s="6" t="str">
        <f t="shared" si="624"/>
        <v/>
      </c>
      <c r="CB1532" s="6" t="str">
        <f>IF(CA1532="", "", RANK(CA1532, $CA$9:$CA$2508, 0)+COUNTIF($CA$9:CA1532, CA1532)-1)</f>
        <v/>
      </c>
    </row>
    <row r="1533" spans="1:80" x14ac:dyDescent="0.25">
      <c r="A1533" s="22"/>
      <c r="B1533" s="121" t="str">
        <f>IF('Stock Details'!B1532="", "", 'Stock Details'!B1532)</f>
        <v/>
      </c>
      <c r="C1533" s="22"/>
      <c r="D1533" s="130"/>
      <c r="E1533" s="122"/>
      <c r="F1533" s="131"/>
      <c r="G1533" s="22"/>
      <c r="H1533" s="130" t="str">
        <f t="shared" si="609"/>
        <v/>
      </c>
      <c r="I1533" s="122"/>
      <c r="J1533" s="131"/>
      <c r="K1533" s="22"/>
      <c r="L1533" s="130" t="str">
        <f t="shared" si="610"/>
        <v/>
      </c>
      <c r="M1533" s="122"/>
      <c r="N1533" s="131"/>
      <c r="O1533" s="22"/>
      <c r="P1533" s="130" t="str">
        <f t="shared" si="611"/>
        <v/>
      </c>
      <c r="Q1533" s="122"/>
      <c r="R1533" s="131"/>
      <c r="S1533" s="22"/>
      <c r="T1533" s="130" t="str">
        <f t="shared" si="612"/>
        <v/>
      </c>
      <c r="U1533" s="122"/>
      <c r="V1533" s="131"/>
      <c r="W1533" s="22"/>
      <c r="X1533" s="130" t="str">
        <f t="shared" si="613"/>
        <v/>
      </c>
      <c r="Y1533" s="122"/>
      <c r="Z1533" s="131"/>
      <c r="AA1533" s="22"/>
      <c r="AC1533" s="6" t="str">
        <f t="shared" si="614"/>
        <v/>
      </c>
      <c r="AE1533" s="6" t="str">
        <f t="shared" si="615"/>
        <v/>
      </c>
      <c r="AF1533" s="6" t="str">
        <f t="shared" si="616"/>
        <v/>
      </c>
      <c r="AG1533" s="6" t="str">
        <f t="shared" si="617"/>
        <v/>
      </c>
      <c r="AH1533" s="6" t="str">
        <f t="shared" si="618"/>
        <v/>
      </c>
      <c r="AI1533" s="6" t="str">
        <f t="shared" si="619"/>
        <v/>
      </c>
      <c r="AJ1533" s="6" t="str">
        <f t="shared" si="620"/>
        <v/>
      </c>
      <c r="AL1533" s="9" t="str">
        <f>IF('Stock Details'!F1532="", "", 'Stock Details'!F1532)</f>
        <v/>
      </c>
      <c r="AM1533" s="9" t="str">
        <f>IF('Stock Details'!G1532="", "", 'Stock Details'!G1532)</f>
        <v/>
      </c>
      <c r="AO1533" s="59" t="str">
        <f t="shared" si="621"/>
        <v/>
      </c>
      <c r="AP1533" s="59" t="str">
        <f t="shared" si="625"/>
        <v/>
      </c>
      <c r="AQ1533" s="59" t="str">
        <f t="shared" si="626"/>
        <v/>
      </c>
      <c r="AR1533" s="59" t="str">
        <f t="shared" si="627"/>
        <v/>
      </c>
      <c r="AS1533" s="59" t="str">
        <f t="shared" si="628"/>
        <v/>
      </c>
      <c r="AT1533" s="59" t="str">
        <f t="shared" si="629"/>
        <v/>
      </c>
      <c r="AV1533" s="59" t="str">
        <f t="shared" si="622"/>
        <v/>
      </c>
      <c r="AW1533" s="59" t="str">
        <f t="shared" si="604"/>
        <v/>
      </c>
      <c r="AX1533" s="59" t="str">
        <f t="shared" si="605"/>
        <v/>
      </c>
      <c r="AY1533" s="59" t="str">
        <f t="shared" si="606"/>
        <v/>
      </c>
      <c r="AZ1533" s="59" t="str">
        <f t="shared" si="607"/>
        <v/>
      </c>
      <c r="BA1533" s="59" t="str">
        <f t="shared" si="608"/>
        <v/>
      </c>
      <c r="BC1533" s="49" t="str">
        <f>IF($B1533="", "", IF(COUNTIF(BD1533:$BY1533, "")=BC$8, IF(D1533="", "", D1533), ""))</f>
        <v/>
      </c>
      <c r="BD1533" s="61" t="str">
        <f>IF($B1533="", "", IF(COUNTIF(BE1533:$BY1533, "")=BD$8, IF(E1533="", "", E1533), ""))</f>
        <v/>
      </c>
      <c r="BE1533" s="61" t="str">
        <f>IF($B1533="", "", IF(COUNTIF(BF1533:$BY1533, "")=BE$8, IF(F1533="", "", F1533), ""))</f>
        <v/>
      </c>
      <c r="BF1533" s="61" t="str">
        <f>IF($B1533="", "", IF(COUNTIF(BG1533:$BY1533, "")=BF$8, IF(G1533="", "", G1533), ""))</f>
        <v/>
      </c>
      <c r="BG1533" s="61" t="str">
        <f>IF($B1533="", "", IF(COUNTIF(BH1533:$BY1533, "")=BG$8, IF(H1533="", "", H1533), ""))</f>
        <v/>
      </c>
      <c r="BH1533" s="61" t="str">
        <f>IF($B1533="", "", IF(COUNTIF(BI1533:$BY1533, "")=BH$8, IF(I1533="", "", I1533), ""))</f>
        <v/>
      </c>
      <c r="BI1533" s="61" t="str">
        <f>IF($B1533="", "", IF(COUNTIF(BJ1533:$BY1533, "")=BI$8, IF(J1533="", "", J1533), ""))</f>
        <v/>
      </c>
      <c r="BJ1533" s="61" t="str">
        <f>IF($B1533="", "", IF(COUNTIF(BK1533:$BY1533, "")=BJ$8, IF(K1533="", "", K1533), ""))</f>
        <v/>
      </c>
      <c r="BK1533" s="61" t="str">
        <f>IF($B1533="", "", IF(COUNTIF(BL1533:$BY1533, "")=BK$8, IF(L1533="", "", L1533), ""))</f>
        <v/>
      </c>
      <c r="BL1533" s="61" t="str">
        <f>IF($B1533="", "", IF(COUNTIF(BM1533:$BY1533, "")=BL$8, IF(M1533="", "", M1533), ""))</f>
        <v/>
      </c>
      <c r="BM1533" s="61" t="str">
        <f>IF($B1533="", "", IF(COUNTIF(BN1533:$BY1533, "")=BM$8, IF(N1533="", "", N1533), ""))</f>
        <v/>
      </c>
      <c r="BN1533" s="61" t="str">
        <f>IF($B1533="", "", IF(COUNTIF(BO1533:$BY1533, "")=BN$8, IF(O1533="", "", O1533), ""))</f>
        <v/>
      </c>
      <c r="BO1533" s="61" t="str">
        <f>IF($B1533="", "", IF(COUNTIF(BP1533:$BY1533, "")=BO$8, IF(P1533="", "", P1533), ""))</f>
        <v/>
      </c>
      <c r="BP1533" s="61" t="str">
        <f>IF($B1533="", "", IF(COUNTIF(BQ1533:$BY1533, "")=BP$8, IF(Q1533="", "", Q1533), ""))</f>
        <v/>
      </c>
      <c r="BQ1533" s="61" t="str">
        <f>IF($B1533="", "", IF(COUNTIF(BR1533:$BY1533, "")=BQ$8, IF(R1533="", "", R1533), ""))</f>
        <v/>
      </c>
      <c r="BR1533" s="61" t="str">
        <f>IF($B1533="", "", IF(COUNTIF(BS1533:$BY1533, "")=BR$8, IF(S1533="", "", S1533), ""))</f>
        <v/>
      </c>
      <c r="BS1533" s="61" t="str">
        <f>IF($B1533="", "", IF(COUNTIF(BT1533:$BY1533, "")=BS$8, IF(T1533="", "", T1533), ""))</f>
        <v/>
      </c>
      <c r="BT1533" s="61" t="str">
        <f>IF($B1533="", "", IF(COUNTIF(BU1533:$BY1533, "")=BT$8, IF(U1533="", "", U1533), ""))</f>
        <v/>
      </c>
      <c r="BU1533" s="61" t="str">
        <f>IF($B1533="", "", IF(COUNTIF(BV1533:$BY1533, "")=BU$8, IF(V1533="", "", V1533), ""))</f>
        <v/>
      </c>
      <c r="BV1533" s="61" t="str">
        <f>IF($B1533="", "", IF(COUNTIF(BW1533:$BY1533, "")=BV$8, IF(W1533="", "", W1533), ""))</f>
        <v/>
      </c>
      <c r="BW1533" s="61" t="str">
        <f>IF($B1533="", "", IF(COUNTIF(BX1533:$BY1533, "")=BW$8, IF(X1533="", "", X1533), ""))</f>
        <v/>
      </c>
      <c r="BX1533" s="61" t="str">
        <f>IF($B1533="", "", IF(COUNTIF(BY1533:$BY1533, "")=BX$8, IF(Y1533="", "", Y1533), ""))</f>
        <v/>
      </c>
      <c r="BY1533" s="50" t="str">
        <f t="shared" si="623"/>
        <v/>
      </c>
      <c r="CA1533" s="6" t="str">
        <f t="shared" si="624"/>
        <v/>
      </c>
      <c r="CB1533" s="6" t="str">
        <f>IF(CA1533="", "", RANK(CA1533, $CA$9:$CA$2508, 0)+COUNTIF($CA$9:CA1533, CA1533)-1)</f>
        <v/>
      </c>
    </row>
    <row r="1534" spans="1:80" x14ac:dyDescent="0.25">
      <c r="A1534" s="22"/>
      <c r="B1534" s="121" t="str">
        <f>IF('Stock Details'!B1533="", "", 'Stock Details'!B1533)</f>
        <v/>
      </c>
      <c r="C1534" s="22"/>
      <c r="D1534" s="130"/>
      <c r="E1534" s="122"/>
      <c r="F1534" s="131"/>
      <c r="G1534" s="22"/>
      <c r="H1534" s="130" t="str">
        <f t="shared" si="609"/>
        <v/>
      </c>
      <c r="I1534" s="122"/>
      <c r="J1534" s="131"/>
      <c r="K1534" s="22"/>
      <c r="L1534" s="130" t="str">
        <f t="shared" si="610"/>
        <v/>
      </c>
      <c r="M1534" s="122"/>
      <c r="N1534" s="131"/>
      <c r="O1534" s="22"/>
      <c r="P1534" s="130" t="str">
        <f t="shared" si="611"/>
        <v/>
      </c>
      <c r="Q1534" s="122"/>
      <c r="R1534" s="131"/>
      <c r="S1534" s="22"/>
      <c r="T1534" s="130" t="str">
        <f t="shared" si="612"/>
        <v/>
      </c>
      <c r="U1534" s="122"/>
      <c r="V1534" s="131"/>
      <c r="W1534" s="22"/>
      <c r="X1534" s="130" t="str">
        <f t="shared" si="613"/>
        <v/>
      </c>
      <c r="Y1534" s="122"/>
      <c r="Z1534" s="131"/>
      <c r="AA1534" s="22"/>
      <c r="AC1534" s="6" t="str">
        <f t="shared" si="614"/>
        <v/>
      </c>
      <c r="AE1534" s="6" t="str">
        <f t="shared" si="615"/>
        <v/>
      </c>
      <c r="AF1534" s="6" t="str">
        <f t="shared" si="616"/>
        <v/>
      </c>
      <c r="AG1534" s="6" t="str">
        <f t="shared" si="617"/>
        <v/>
      </c>
      <c r="AH1534" s="6" t="str">
        <f t="shared" si="618"/>
        <v/>
      </c>
      <c r="AI1534" s="6" t="str">
        <f t="shared" si="619"/>
        <v/>
      </c>
      <c r="AJ1534" s="6" t="str">
        <f t="shared" si="620"/>
        <v/>
      </c>
      <c r="AL1534" s="9" t="str">
        <f>IF('Stock Details'!F1533="", "", 'Stock Details'!F1533)</f>
        <v/>
      </c>
      <c r="AM1534" s="9" t="str">
        <f>IF('Stock Details'!G1533="", "", 'Stock Details'!G1533)</f>
        <v/>
      </c>
      <c r="AO1534" s="59" t="str">
        <f t="shared" si="621"/>
        <v/>
      </c>
      <c r="AP1534" s="59" t="str">
        <f t="shared" si="625"/>
        <v/>
      </c>
      <c r="AQ1534" s="59" t="str">
        <f t="shared" si="626"/>
        <v/>
      </c>
      <c r="AR1534" s="59" t="str">
        <f t="shared" si="627"/>
        <v/>
      </c>
      <c r="AS1534" s="59" t="str">
        <f t="shared" si="628"/>
        <v/>
      </c>
      <c r="AT1534" s="59" t="str">
        <f t="shared" si="629"/>
        <v/>
      </c>
      <c r="AV1534" s="59" t="str">
        <f t="shared" si="622"/>
        <v/>
      </c>
      <c r="AW1534" s="59" t="str">
        <f t="shared" si="604"/>
        <v/>
      </c>
      <c r="AX1534" s="59" t="str">
        <f t="shared" si="605"/>
        <v/>
      </c>
      <c r="AY1534" s="59" t="str">
        <f t="shared" si="606"/>
        <v/>
      </c>
      <c r="AZ1534" s="59" t="str">
        <f t="shared" si="607"/>
        <v/>
      </c>
      <c r="BA1534" s="59" t="str">
        <f t="shared" si="608"/>
        <v/>
      </c>
      <c r="BC1534" s="49" t="str">
        <f>IF($B1534="", "", IF(COUNTIF(BD1534:$BY1534, "")=BC$8, IF(D1534="", "", D1534), ""))</f>
        <v/>
      </c>
      <c r="BD1534" s="61" t="str">
        <f>IF($B1534="", "", IF(COUNTIF(BE1534:$BY1534, "")=BD$8, IF(E1534="", "", E1534), ""))</f>
        <v/>
      </c>
      <c r="BE1534" s="61" t="str">
        <f>IF($B1534="", "", IF(COUNTIF(BF1534:$BY1534, "")=BE$8, IF(F1534="", "", F1534), ""))</f>
        <v/>
      </c>
      <c r="BF1534" s="61" t="str">
        <f>IF($B1534="", "", IF(COUNTIF(BG1534:$BY1534, "")=BF$8, IF(G1534="", "", G1534), ""))</f>
        <v/>
      </c>
      <c r="BG1534" s="61" t="str">
        <f>IF($B1534="", "", IF(COUNTIF(BH1534:$BY1534, "")=BG$8, IF(H1534="", "", H1534), ""))</f>
        <v/>
      </c>
      <c r="BH1534" s="61" t="str">
        <f>IF($B1534="", "", IF(COUNTIF(BI1534:$BY1534, "")=BH$8, IF(I1534="", "", I1534), ""))</f>
        <v/>
      </c>
      <c r="BI1534" s="61" t="str">
        <f>IF($B1534="", "", IF(COUNTIF(BJ1534:$BY1534, "")=BI$8, IF(J1534="", "", J1534), ""))</f>
        <v/>
      </c>
      <c r="BJ1534" s="61" t="str">
        <f>IF($B1534="", "", IF(COUNTIF(BK1534:$BY1534, "")=BJ$8, IF(K1534="", "", K1534), ""))</f>
        <v/>
      </c>
      <c r="BK1534" s="61" t="str">
        <f>IF($B1534="", "", IF(COUNTIF(BL1534:$BY1534, "")=BK$8, IF(L1534="", "", L1534), ""))</f>
        <v/>
      </c>
      <c r="BL1534" s="61" t="str">
        <f>IF($B1534="", "", IF(COUNTIF(BM1534:$BY1534, "")=BL$8, IF(M1534="", "", M1534), ""))</f>
        <v/>
      </c>
      <c r="BM1534" s="61" t="str">
        <f>IF($B1534="", "", IF(COUNTIF(BN1534:$BY1534, "")=BM$8, IF(N1534="", "", N1534), ""))</f>
        <v/>
      </c>
      <c r="BN1534" s="61" t="str">
        <f>IF($B1534="", "", IF(COUNTIF(BO1534:$BY1534, "")=BN$8, IF(O1534="", "", O1534), ""))</f>
        <v/>
      </c>
      <c r="BO1534" s="61" t="str">
        <f>IF($B1534="", "", IF(COUNTIF(BP1534:$BY1534, "")=BO$8, IF(P1534="", "", P1534), ""))</f>
        <v/>
      </c>
      <c r="BP1534" s="61" t="str">
        <f>IF($B1534="", "", IF(COUNTIF(BQ1534:$BY1534, "")=BP$8, IF(Q1534="", "", Q1534), ""))</f>
        <v/>
      </c>
      <c r="BQ1534" s="61" t="str">
        <f>IF($B1534="", "", IF(COUNTIF(BR1534:$BY1534, "")=BQ$8, IF(R1534="", "", R1534), ""))</f>
        <v/>
      </c>
      <c r="BR1534" s="61" t="str">
        <f>IF($B1534="", "", IF(COUNTIF(BS1534:$BY1534, "")=BR$8, IF(S1534="", "", S1534), ""))</f>
        <v/>
      </c>
      <c r="BS1534" s="61" t="str">
        <f>IF($B1534="", "", IF(COUNTIF(BT1534:$BY1534, "")=BS$8, IF(T1534="", "", T1534), ""))</f>
        <v/>
      </c>
      <c r="BT1534" s="61" t="str">
        <f>IF($B1534="", "", IF(COUNTIF(BU1534:$BY1534, "")=BT$8, IF(U1534="", "", U1534), ""))</f>
        <v/>
      </c>
      <c r="BU1534" s="61" t="str">
        <f>IF($B1534="", "", IF(COUNTIF(BV1534:$BY1534, "")=BU$8, IF(V1534="", "", V1534), ""))</f>
        <v/>
      </c>
      <c r="BV1534" s="61" t="str">
        <f>IF($B1534="", "", IF(COUNTIF(BW1534:$BY1534, "")=BV$8, IF(W1534="", "", W1534), ""))</f>
        <v/>
      </c>
      <c r="BW1534" s="61" t="str">
        <f>IF($B1534="", "", IF(COUNTIF(BX1534:$BY1534, "")=BW$8, IF(X1534="", "", X1534), ""))</f>
        <v/>
      </c>
      <c r="BX1534" s="61" t="str">
        <f>IF($B1534="", "", IF(COUNTIF(BY1534:$BY1534, "")=BX$8, IF(Y1534="", "", Y1534), ""))</f>
        <v/>
      </c>
      <c r="BY1534" s="50" t="str">
        <f t="shared" si="623"/>
        <v/>
      </c>
      <c r="CA1534" s="6" t="str">
        <f t="shared" si="624"/>
        <v/>
      </c>
      <c r="CB1534" s="6" t="str">
        <f>IF(CA1534="", "", RANK(CA1534, $CA$9:$CA$2508, 0)+COUNTIF($CA$9:CA1534, CA1534)-1)</f>
        <v/>
      </c>
    </row>
    <row r="1535" spans="1:80" x14ac:dyDescent="0.25">
      <c r="A1535" s="22"/>
      <c r="B1535" s="121" t="str">
        <f>IF('Stock Details'!B1534="", "", 'Stock Details'!B1534)</f>
        <v/>
      </c>
      <c r="C1535" s="22"/>
      <c r="D1535" s="130"/>
      <c r="E1535" s="122"/>
      <c r="F1535" s="131"/>
      <c r="G1535" s="22"/>
      <c r="H1535" s="130" t="str">
        <f t="shared" si="609"/>
        <v/>
      </c>
      <c r="I1535" s="122"/>
      <c r="J1535" s="131"/>
      <c r="K1535" s="22"/>
      <c r="L1535" s="130" t="str">
        <f t="shared" si="610"/>
        <v/>
      </c>
      <c r="M1535" s="122"/>
      <c r="N1535" s="131"/>
      <c r="O1535" s="22"/>
      <c r="P1535" s="130" t="str">
        <f t="shared" si="611"/>
        <v/>
      </c>
      <c r="Q1535" s="122"/>
      <c r="R1535" s="131"/>
      <c r="S1535" s="22"/>
      <c r="T1535" s="130" t="str">
        <f t="shared" si="612"/>
        <v/>
      </c>
      <c r="U1535" s="122"/>
      <c r="V1535" s="131"/>
      <c r="W1535" s="22"/>
      <c r="X1535" s="130" t="str">
        <f t="shared" si="613"/>
        <v/>
      </c>
      <c r="Y1535" s="122"/>
      <c r="Z1535" s="131"/>
      <c r="AA1535" s="22"/>
      <c r="AC1535" s="6" t="str">
        <f t="shared" si="614"/>
        <v/>
      </c>
      <c r="AE1535" s="6" t="str">
        <f t="shared" si="615"/>
        <v/>
      </c>
      <c r="AF1535" s="6" t="str">
        <f t="shared" si="616"/>
        <v/>
      </c>
      <c r="AG1535" s="6" t="str">
        <f t="shared" si="617"/>
        <v/>
      </c>
      <c r="AH1535" s="6" t="str">
        <f t="shared" si="618"/>
        <v/>
      </c>
      <c r="AI1535" s="6" t="str">
        <f t="shared" si="619"/>
        <v/>
      </c>
      <c r="AJ1535" s="6" t="str">
        <f t="shared" si="620"/>
        <v/>
      </c>
      <c r="AL1535" s="9" t="str">
        <f>IF('Stock Details'!F1534="", "", 'Stock Details'!F1534)</f>
        <v/>
      </c>
      <c r="AM1535" s="9" t="str">
        <f>IF('Stock Details'!G1534="", "", 'Stock Details'!G1534)</f>
        <v/>
      </c>
      <c r="AO1535" s="59" t="str">
        <f t="shared" si="621"/>
        <v/>
      </c>
      <c r="AP1535" s="59" t="str">
        <f t="shared" si="625"/>
        <v/>
      </c>
      <c r="AQ1535" s="59" t="str">
        <f t="shared" si="626"/>
        <v/>
      </c>
      <c r="AR1535" s="59" t="str">
        <f t="shared" si="627"/>
        <v/>
      </c>
      <c r="AS1535" s="59" t="str">
        <f t="shared" si="628"/>
        <v/>
      </c>
      <c r="AT1535" s="59" t="str">
        <f t="shared" si="629"/>
        <v/>
      </c>
      <c r="AV1535" s="59" t="str">
        <f t="shared" si="622"/>
        <v/>
      </c>
      <c r="AW1535" s="59" t="str">
        <f t="shared" si="604"/>
        <v/>
      </c>
      <c r="AX1535" s="59" t="str">
        <f t="shared" si="605"/>
        <v/>
      </c>
      <c r="AY1535" s="59" t="str">
        <f t="shared" si="606"/>
        <v/>
      </c>
      <c r="AZ1535" s="59" t="str">
        <f t="shared" si="607"/>
        <v/>
      </c>
      <c r="BA1535" s="59" t="str">
        <f t="shared" si="608"/>
        <v/>
      </c>
      <c r="BC1535" s="49" t="str">
        <f>IF($B1535="", "", IF(COUNTIF(BD1535:$BY1535, "")=BC$8, IF(D1535="", "", D1535), ""))</f>
        <v/>
      </c>
      <c r="BD1535" s="61" t="str">
        <f>IF($B1535="", "", IF(COUNTIF(BE1535:$BY1535, "")=BD$8, IF(E1535="", "", E1535), ""))</f>
        <v/>
      </c>
      <c r="BE1535" s="61" t="str">
        <f>IF($B1535="", "", IF(COUNTIF(BF1535:$BY1535, "")=BE$8, IF(F1535="", "", F1535), ""))</f>
        <v/>
      </c>
      <c r="BF1535" s="61" t="str">
        <f>IF($B1535="", "", IF(COUNTIF(BG1535:$BY1535, "")=BF$8, IF(G1535="", "", G1535), ""))</f>
        <v/>
      </c>
      <c r="BG1535" s="61" t="str">
        <f>IF($B1535="", "", IF(COUNTIF(BH1535:$BY1535, "")=BG$8, IF(H1535="", "", H1535), ""))</f>
        <v/>
      </c>
      <c r="BH1535" s="61" t="str">
        <f>IF($B1535="", "", IF(COUNTIF(BI1535:$BY1535, "")=BH$8, IF(I1535="", "", I1535), ""))</f>
        <v/>
      </c>
      <c r="BI1535" s="61" t="str">
        <f>IF($B1535="", "", IF(COUNTIF(BJ1535:$BY1535, "")=BI$8, IF(J1535="", "", J1535), ""))</f>
        <v/>
      </c>
      <c r="BJ1535" s="61" t="str">
        <f>IF($B1535="", "", IF(COUNTIF(BK1535:$BY1535, "")=BJ$8, IF(K1535="", "", K1535), ""))</f>
        <v/>
      </c>
      <c r="BK1535" s="61" t="str">
        <f>IF($B1535="", "", IF(COUNTIF(BL1535:$BY1535, "")=BK$8, IF(L1535="", "", L1535), ""))</f>
        <v/>
      </c>
      <c r="BL1535" s="61" t="str">
        <f>IF($B1535="", "", IF(COUNTIF(BM1535:$BY1535, "")=BL$8, IF(M1535="", "", M1535), ""))</f>
        <v/>
      </c>
      <c r="BM1535" s="61" t="str">
        <f>IF($B1535="", "", IF(COUNTIF(BN1535:$BY1535, "")=BM$8, IF(N1535="", "", N1535), ""))</f>
        <v/>
      </c>
      <c r="BN1535" s="61" t="str">
        <f>IF($B1535="", "", IF(COUNTIF(BO1535:$BY1535, "")=BN$8, IF(O1535="", "", O1535), ""))</f>
        <v/>
      </c>
      <c r="BO1535" s="61" t="str">
        <f>IF($B1535="", "", IF(COUNTIF(BP1535:$BY1535, "")=BO$8, IF(P1535="", "", P1535), ""))</f>
        <v/>
      </c>
      <c r="BP1535" s="61" t="str">
        <f>IF($B1535="", "", IF(COUNTIF(BQ1535:$BY1535, "")=BP$8, IF(Q1535="", "", Q1535), ""))</f>
        <v/>
      </c>
      <c r="BQ1535" s="61" t="str">
        <f>IF($B1535="", "", IF(COUNTIF(BR1535:$BY1535, "")=BQ$8, IF(R1535="", "", R1535), ""))</f>
        <v/>
      </c>
      <c r="BR1535" s="61" t="str">
        <f>IF($B1535="", "", IF(COUNTIF(BS1535:$BY1535, "")=BR$8, IF(S1535="", "", S1535), ""))</f>
        <v/>
      </c>
      <c r="BS1535" s="61" t="str">
        <f>IF($B1535="", "", IF(COUNTIF(BT1535:$BY1535, "")=BS$8, IF(T1535="", "", T1535), ""))</f>
        <v/>
      </c>
      <c r="BT1535" s="61" t="str">
        <f>IF($B1535="", "", IF(COUNTIF(BU1535:$BY1535, "")=BT$8, IF(U1535="", "", U1535), ""))</f>
        <v/>
      </c>
      <c r="BU1535" s="61" t="str">
        <f>IF($B1535="", "", IF(COUNTIF(BV1535:$BY1535, "")=BU$8, IF(V1535="", "", V1535), ""))</f>
        <v/>
      </c>
      <c r="BV1535" s="61" t="str">
        <f>IF($B1535="", "", IF(COUNTIF(BW1535:$BY1535, "")=BV$8, IF(W1535="", "", W1535), ""))</f>
        <v/>
      </c>
      <c r="BW1535" s="61" t="str">
        <f>IF($B1535="", "", IF(COUNTIF(BX1535:$BY1535, "")=BW$8, IF(X1535="", "", X1535), ""))</f>
        <v/>
      </c>
      <c r="BX1535" s="61" t="str">
        <f>IF($B1535="", "", IF(COUNTIF(BY1535:$BY1535, "")=BX$8, IF(Y1535="", "", Y1535), ""))</f>
        <v/>
      </c>
      <c r="BY1535" s="50" t="str">
        <f t="shared" si="623"/>
        <v/>
      </c>
      <c r="CA1535" s="6" t="str">
        <f t="shared" si="624"/>
        <v/>
      </c>
      <c r="CB1535" s="6" t="str">
        <f>IF(CA1535="", "", RANK(CA1535, $CA$9:$CA$2508, 0)+COUNTIF($CA$9:CA1535, CA1535)-1)</f>
        <v/>
      </c>
    </row>
    <row r="1536" spans="1:80" x14ac:dyDescent="0.25">
      <c r="A1536" s="22"/>
      <c r="B1536" s="121" t="str">
        <f>IF('Stock Details'!B1535="", "", 'Stock Details'!B1535)</f>
        <v/>
      </c>
      <c r="C1536" s="22"/>
      <c r="D1536" s="130"/>
      <c r="E1536" s="122"/>
      <c r="F1536" s="131"/>
      <c r="G1536" s="22"/>
      <c r="H1536" s="130" t="str">
        <f t="shared" si="609"/>
        <v/>
      </c>
      <c r="I1536" s="122"/>
      <c r="J1536" s="131"/>
      <c r="K1536" s="22"/>
      <c r="L1536" s="130" t="str">
        <f t="shared" si="610"/>
        <v/>
      </c>
      <c r="M1536" s="122"/>
      <c r="N1536" s="131"/>
      <c r="O1536" s="22"/>
      <c r="P1536" s="130" t="str">
        <f t="shared" si="611"/>
        <v/>
      </c>
      <c r="Q1536" s="122"/>
      <c r="R1536" s="131"/>
      <c r="S1536" s="22"/>
      <c r="T1536" s="130" t="str">
        <f t="shared" si="612"/>
        <v/>
      </c>
      <c r="U1536" s="122"/>
      <c r="V1536" s="131"/>
      <c r="W1536" s="22"/>
      <c r="X1536" s="130" t="str">
        <f t="shared" si="613"/>
        <v/>
      </c>
      <c r="Y1536" s="122"/>
      <c r="Z1536" s="131"/>
      <c r="AA1536" s="22"/>
      <c r="AC1536" s="6" t="str">
        <f t="shared" si="614"/>
        <v/>
      </c>
      <c r="AE1536" s="6" t="str">
        <f t="shared" si="615"/>
        <v/>
      </c>
      <c r="AF1536" s="6" t="str">
        <f t="shared" si="616"/>
        <v/>
      </c>
      <c r="AG1536" s="6" t="str">
        <f t="shared" si="617"/>
        <v/>
      </c>
      <c r="AH1536" s="6" t="str">
        <f t="shared" si="618"/>
        <v/>
      </c>
      <c r="AI1536" s="6" t="str">
        <f t="shared" si="619"/>
        <v/>
      </c>
      <c r="AJ1536" s="6" t="str">
        <f t="shared" si="620"/>
        <v/>
      </c>
      <c r="AL1536" s="9" t="str">
        <f>IF('Stock Details'!F1535="", "", 'Stock Details'!F1535)</f>
        <v/>
      </c>
      <c r="AM1536" s="9" t="str">
        <f>IF('Stock Details'!G1535="", "", 'Stock Details'!G1535)</f>
        <v/>
      </c>
      <c r="AO1536" s="59" t="str">
        <f t="shared" si="621"/>
        <v/>
      </c>
      <c r="AP1536" s="59" t="str">
        <f t="shared" si="625"/>
        <v/>
      </c>
      <c r="AQ1536" s="59" t="str">
        <f t="shared" si="626"/>
        <v/>
      </c>
      <c r="AR1536" s="59" t="str">
        <f t="shared" si="627"/>
        <v/>
      </c>
      <c r="AS1536" s="59" t="str">
        <f t="shared" si="628"/>
        <v/>
      </c>
      <c r="AT1536" s="59" t="str">
        <f t="shared" si="629"/>
        <v/>
      </c>
      <c r="AV1536" s="59" t="str">
        <f t="shared" si="622"/>
        <v/>
      </c>
      <c r="AW1536" s="59" t="str">
        <f t="shared" si="604"/>
        <v/>
      </c>
      <c r="AX1536" s="59" t="str">
        <f t="shared" si="605"/>
        <v/>
      </c>
      <c r="AY1536" s="59" t="str">
        <f t="shared" si="606"/>
        <v/>
      </c>
      <c r="AZ1536" s="59" t="str">
        <f t="shared" si="607"/>
        <v/>
      </c>
      <c r="BA1536" s="59" t="str">
        <f t="shared" si="608"/>
        <v/>
      </c>
      <c r="BC1536" s="49" t="str">
        <f>IF($B1536="", "", IF(COUNTIF(BD1536:$BY1536, "")=BC$8, IF(D1536="", "", D1536), ""))</f>
        <v/>
      </c>
      <c r="BD1536" s="61" t="str">
        <f>IF($B1536="", "", IF(COUNTIF(BE1536:$BY1536, "")=BD$8, IF(E1536="", "", E1536), ""))</f>
        <v/>
      </c>
      <c r="BE1536" s="61" t="str">
        <f>IF($B1536="", "", IF(COUNTIF(BF1536:$BY1536, "")=BE$8, IF(F1536="", "", F1536), ""))</f>
        <v/>
      </c>
      <c r="BF1536" s="61" t="str">
        <f>IF($B1536="", "", IF(COUNTIF(BG1536:$BY1536, "")=BF$8, IF(G1536="", "", G1536), ""))</f>
        <v/>
      </c>
      <c r="BG1536" s="61" t="str">
        <f>IF($B1536="", "", IF(COUNTIF(BH1536:$BY1536, "")=BG$8, IF(H1536="", "", H1536), ""))</f>
        <v/>
      </c>
      <c r="BH1536" s="61" t="str">
        <f>IF($B1536="", "", IF(COUNTIF(BI1536:$BY1536, "")=BH$8, IF(I1536="", "", I1536), ""))</f>
        <v/>
      </c>
      <c r="BI1536" s="61" t="str">
        <f>IF($B1536="", "", IF(COUNTIF(BJ1536:$BY1536, "")=BI$8, IF(J1536="", "", J1536), ""))</f>
        <v/>
      </c>
      <c r="BJ1536" s="61" t="str">
        <f>IF($B1536="", "", IF(COUNTIF(BK1536:$BY1536, "")=BJ$8, IF(K1536="", "", K1536), ""))</f>
        <v/>
      </c>
      <c r="BK1536" s="61" t="str">
        <f>IF($B1536="", "", IF(COUNTIF(BL1536:$BY1536, "")=BK$8, IF(L1536="", "", L1536), ""))</f>
        <v/>
      </c>
      <c r="BL1536" s="61" t="str">
        <f>IF($B1536="", "", IF(COUNTIF(BM1536:$BY1536, "")=BL$8, IF(M1536="", "", M1536), ""))</f>
        <v/>
      </c>
      <c r="BM1536" s="61" t="str">
        <f>IF($B1536="", "", IF(COUNTIF(BN1536:$BY1536, "")=BM$8, IF(N1536="", "", N1536), ""))</f>
        <v/>
      </c>
      <c r="BN1536" s="61" t="str">
        <f>IF($B1536="", "", IF(COUNTIF(BO1536:$BY1536, "")=BN$8, IF(O1536="", "", O1536), ""))</f>
        <v/>
      </c>
      <c r="BO1536" s="61" t="str">
        <f>IF($B1536="", "", IF(COUNTIF(BP1536:$BY1536, "")=BO$8, IF(P1536="", "", P1536), ""))</f>
        <v/>
      </c>
      <c r="BP1536" s="61" t="str">
        <f>IF($B1536="", "", IF(COUNTIF(BQ1536:$BY1536, "")=BP$8, IF(Q1536="", "", Q1536), ""))</f>
        <v/>
      </c>
      <c r="BQ1536" s="61" t="str">
        <f>IF($B1536="", "", IF(COUNTIF(BR1536:$BY1536, "")=BQ$8, IF(R1536="", "", R1536), ""))</f>
        <v/>
      </c>
      <c r="BR1536" s="61" t="str">
        <f>IF($B1536="", "", IF(COUNTIF(BS1536:$BY1536, "")=BR$8, IF(S1536="", "", S1536), ""))</f>
        <v/>
      </c>
      <c r="BS1536" s="61" t="str">
        <f>IF($B1536="", "", IF(COUNTIF(BT1536:$BY1536, "")=BS$8, IF(T1536="", "", T1536), ""))</f>
        <v/>
      </c>
      <c r="BT1536" s="61" t="str">
        <f>IF($B1536="", "", IF(COUNTIF(BU1536:$BY1536, "")=BT$8, IF(U1536="", "", U1536), ""))</f>
        <v/>
      </c>
      <c r="BU1536" s="61" t="str">
        <f>IF($B1536="", "", IF(COUNTIF(BV1536:$BY1536, "")=BU$8, IF(V1536="", "", V1536), ""))</f>
        <v/>
      </c>
      <c r="BV1536" s="61" t="str">
        <f>IF($B1536="", "", IF(COUNTIF(BW1536:$BY1536, "")=BV$8, IF(W1536="", "", W1536), ""))</f>
        <v/>
      </c>
      <c r="BW1536" s="61" t="str">
        <f>IF($B1536="", "", IF(COUNTIF(BX1536:$BY1536, "")=BW$8, IF(X1536="", "", X1536), ""))</f>
        <v/>
      </c>
      <c r="BX1536" s="61" t="str">
        <f>IF($B1536="", "", IF(COUNTIF(BY1536:$BY1536, "")=BX$8, IF(Y1536="", "", Y1536), ""))</f>
        <v/>
      </c>
      <c r="BY1536" s="50" t="str">
        <f t="shared" si="623"/>
        <v/>
      </c>
      <c r="CA1536" s="6" t="str">
        <f t="shared" si="624"/>
        <v/>
      </c>
      <c r="CB1536" s="6" t="str">
        <f>IF(CA1536="", "", RANK(CA1536, $CA$9:$CA$2508, 0)+COUNTIF($CA$9:CA1536, CA1536)-1)</f>
        <v/>
      </c>
    </row>
    <row r="1537" spans="1:80" x14ac:dyDescent="0.25">
      <c r="A1537" s="22"/>
      <c r="B1537" s="121" t="str">
        <f>IF('Stock Details'!B1536="", "", 'Stock Details'!B1536)</f>
        <v/>
      </c>
      <c r="C1537" s="22"/>
      <c r="D1537" s="130"/>
      <c r="E1537" s="122"/>
      <c r="F1537" s="131"/>
      <c r="G1537" s="22"/>
      <c r="H1537" s="130" t="str">
        <f t="shared" si="609"/>
        <v/>
      </c>
      <c r="I1537" s="122"/>
      <c r="J1537" s="131"/>
      <c r="K1537" s="22"/>
      <c r="L1537" s="130" t="str">
        <f t="shared" si="610"/>
        <v/>
      </c>
      <c r="M1537" s="122"/>
      <c r="N1537" s="131"/>
      <c r="O1537" s="22"/>
      <c r="P1537" s="130" t="str">
        <f t="shared" si="611"/>
        <v/>
      </c>
      <c r="Q1537" s="122"/>
      <c r="R1537" s="131"/>
      <c r="S1537" s="22"/>
      <c r="T1537" s="130" t="str">
        <f t="shared" si="612"/>
        <v/>
      </c>
      <c r="U1537" s="122"/>
      <c r="V1537" s="131"/>
      <c r="W1537" s="22"/>
      <c r="X1537" s="130" t="str">
        <f t="shared" si="613"/>
        <v/>
      </c>
      <c r="Y1537" s="122"/>
      <c r="Z1537" s="131"/>
      <c r="AA1537" s="22"/>
      <c r="AC1537" s="6" t="str">
        <f t="shared" si="614"/>
        <v/>
      </c>
      <c r="AE1537" s="6" t="str">
        <f t="shared" si="615"/>
        <v/>
      </c>
      <c r="AF1537" s="6" t="str">
        <f t="shared" si="616"/>
        <v/>
      </c>
      <c r="AG1537" s="6" t="str">
        <f t="shared" si="617"/>
        <v/>
      </c>
      <c r="AH1537" s="6" t="str">
        <f t="shared" si="618"/>
        <v/>
      </c>
      <c r="AI1537" s="6" t="str">
        <f t="shared" si="619"/>
        <v/>
      </c>
      <c r="AJ1537" s="6" t="str">
        <f t="shared" si="620"/>
        <v/>
      </c>
      <c r="AL1537" s="9" t="str">
        <f>IF('Stock Details'!F1536="", "", 'Stock Details'!F1536)</f>
        <v/>
      </c>
      <c r="AM1537" s="9" t="str">
        <f>IF('Stock Details'!G1536="", "", 'Stock Details'!G1536)</f>
        <v/>
      </c>
      <c r="AO1537" s="59" t="str">
        <f t="shared" si="621"/>
        <v/>
      </c>
      <c r="AP1537" s="59" t="str">
        <f t="shared" si="625"/>
        <v/>
      </c>
      <c r="AQ1537" s="59" t="str">
        <f t="shared" si="626"/>
        <v/>
      </c>
      <c r="AR1537" s="59" t="str">
        <f t="shared" si="627"/>
        <v/>
      </c>
      <c r="AS1537" s="59" t="str">
        <f t="shared" si="628"/>
        <v/>
      </c>
      <c r="AT1537" s="59" t="str">
        <f t="shared" si="629"/>
        <v/>
      </c>
      <c r="AV1537" s="59" t="str">
        <f t="shared" si="622"/>
        <v/>
      </c>
      <c r="AW1537" s="59" t="str">
        <f t="shared" si="604"/>
        <v/>
      </c>
      <c r="AX1537" s="59" t="str">
        <f t="shared" si="605"/>
        <v/>
      </c>
      <c r="AY1537" s="59" t="str">
        <f t="shared" si="606"/>
        <v/>
      </c>
      <c r="AZ1537" s="59" t="str">
        <f t="shared" si="607"/>
        <v/>
      </c>
      <c r="BA1537" s="59" t="str">
        <f t="shared" si="608"/>
        <v/>
      </c>
      <c r="BC1537" s="49" t="str">
        <f>IF($B1537="", "", IF(COUNTIF(BD1537:$BY1537, "")=BC$8, IF(D1537="", "", D1537), ""))</f>
        <v/>
      </c>
      <c r="BD1537" s="61" t="str">
        <f>IF($B1537="", "", IF(COUNTIF(BE1537:$BY1537, "")=BD$8, IF(E1537="", "", E1537), ""))</f>
        <v/>
      </c>
      <c r="BE1537" s="61" t="str">
        <f>IF($B1537="", "", IF(COUNTIF(BF1537:$BY1537, "")=BE$8, IF(F1537="", "", F1537), ""))</f>
        <v/>
      </c>
      <c r="BF1537" s="61" t="str">
        <f>IF($B1537="", "", IF(COUNTIF(BG1537:$BY1537, "")=BF$8, IF(G1537="", "", G1537), ""))</f>
        <v/>
      </c>
      <c r="BG1537" s="61" t="str">
        <f>IF($B1537="", "", IF(COUNTIF(BH1537:$BY1537, "")=BG$8, IF(H1537="", "", H1537), ""))</f>
        <v/>
      </c>
      <c r="BH1537" s="61" t="str">
        <f>IF($B1537="", "", IF(COUNTIF(BI1537:$BY1537, "")=BH$8, IF(I1537="", "", I1537), ""))</f>
        <v/>
      </c>
      <c r="BI1537" s="61" t="str">
        <f>IF($B1537="", "", IF(COUNTIF(BJ1537:$BY1537, "")=BI$8, IF(J1537="", "", J1537), ""))</f>
        <v/>
      </c>
      <c r="BJ1537" s="61" t="str">
        <f>IF($B1537="", "", IF(COUNTIF(BK1537:$BY1537, "")=BJ$8, IF(K1537="", "", K1537), ""))</f>
        <v/>
      </c>
      <c r="BK1537" s="61" t="str">
        <f>IF($B1537="", "", IF(COUNTIF(BL1537:$BY1537, "")=BK$8, IF(L1537="", "", L1537), ""))</f>
        <v/>
      </c>
      <c r="BL1537" s="61" t="str">
        <f>IF($B1537="", "", IF(COUNTIF(BM1537:$BY1537, "")=BL$8, IF(M1537="", "", M1537), ""))</f>
        <v/>
      </c>
      <c r="BM1537" s="61" t="str">
        <f>IF($B1537="", "", IF(COUNTIF(BN1537:$BY1537, "")=BM$8, IF(N1537="", "", N1537), ""))</f>
        <v/>
      </c>
      <c r="BN1537" s="61" t="str">
        <f>IF($B1537="", "", IF(COUNTIF(BO1537:$BY1537, "")=BN$8, IF(O1537="", "", O1537), ""))</f>
        <v/>
      </c>
      <c r="BO1537" s="61" t="str">
        <f>IF($B1537="", "", IF(COUNTIF(BP1537:$BY1537, "")=BO$8, IF(P1537="", "", P1537), ""))</f>
        <v/>
      </c>
      <c r="BP1537" s="61" t="str">
        <f>IF($B1537="", "", IF(COUNTIF(BQ1537:$BY1537, "")=BP$8, IF(Q1537="", "", Q1537), ""))</f>
        <v/>
      </c>
      <c r="BQ1537" s="61" t="str">
        <f>IF($B1537="", "", IF(COUNTIF(BR1537:$BY1537, "")=BQ$8, IF(R1537="", "", R1537), ""))</f>
        <v/>
      </c>
      <c r="BR1537" s="61" t="str">
        <f>IF($B1537="", "", IF(COUNTIF(BS1537:$BY1537, "")=BR$8, IF(S1537="", "", S1537), ""))</f>
        <v/>
      </c>
      <c r="BS1537" s="61" t="str">
        <f>IF($B1537="", "", IF(COUNTIF(BT1537:$BY1537, "")=BS$8, IF(T1537="", "", T1537), ""))</f>
        <v/>
      </c>
      <c r="BT1537" s="61" t="str">
        <f>IF($B1537="", "", IF(COUNTIF(BU1537:$BY1537, "")=BT$8, IF(U1537="", "", U1537), ""))</f>
        <v/>
      </c>
      <c r="BU1537" s="61" t="str">
        <f>IF($B1537="", "", IF(COUNTIF(BV1537:$BY1537, "")=BU$8, IF(V1537="", "", V1537), ""))</f>
        <v/>
      </c>
      <c r="BV1537" s="61" t="str">
        <f>IF($B1537="", "", IF(COUNTIF(BW1537:$BY1537, "")=BV$8, IF(W1537="", "", W1537), ""))</f>
        <v/>
      </c>
      <c r="BW1537" s="61" t="str">
        <f>IF($B1537="", "", IF(COUNTIF(BX1537:$BY1537, "")=BW$8, IF(X1537="", "", X1537), ""))</f>
        <v/>
      </c>
      <c r="BX1537" s="61" t="str">
        <f>IF($B1537="", "", IF(COUNTIF(BY1537:$BY1537, "")=BX$8, IF(Y1537="", "", Y1537), ""))</f>
        <v/>
      </c>
      <c r="BY1537" s="50" t="str">
        <f t="shared" si="623"/>
        <v/>
      </c>
      <c r="CA1537" s="6" t="str">
        <f t="shared" si="624"/>
        <v/>
      </c>
      <c r="CB1537" s="6" t="str">
        <f>IF(CA1537="", "", RANK(CA1537, $CA$9:$CA$2508, 0)+COUNTIF($CA$9:CA1537, CA1537)-1)</f>
        <v/>
      </c>
    </row>
    <row r="1538" spans="1:80" x14ac:dyDescent="0.25">
      <c r="A1538" s="22"/>
      <c r="B1538" s="121" t="str">
        <f>IF('Stock Details'!B1537="", "", 'Stock Details'!B1537)</f>
        <v/>
      </c>
      <c r="C1538" s="22"/>
      <c r="D1538" s="130"/>
      <c r="E1538" s="122"/>
      <c r="F1538" s="131"/>
      <c r="G1538" s="22"/>
      <c r="H1538" s="130" t="str">
        <f t="shared" si="609"/>
        <v/>
      </c>
      <c r="I1538" s="122"/>
      <c r="J1538" s="131"/>
      <c r="K1538" s="22"/>
      <c r="L1538" s="130" t="str">
        <f t="shared" si="610"/>
        <v/>
      </c>
      <c r="M1538" s="122"/>
      <c r="N1538" s="131"/>
      <c r="O1538" s="22"/>
      <c r="P1538" s="130" t="str">
        <f t="shared" si="611"/>
        <v/>
      </c>
      <c r="Q1538" s="122"/>
      <c r="R1538" s="131"/>
      <c r="S1538" s="22"/>
      <c r="T1538" s="130" t="str">
        <f t="shared" si="612"/>
        <v/>
      </c>
      <c r="U1538" s="122"/>
      <c r="V1538" s="131"/>
      <c r="W1538" s="22"/>
      <c r="X1538" s="130" t="str">
        <f t="shared" si="613"/>
        <v/>
      </c>
      <c r="Y1538" s="122"/>
      <c r="Z1538" s="131"/>
      <c r="AA1538" s="22"/>
      <c r="AC1538" s="6" t="str">
        <f t="shared" si="614"/>
        <v/>
      </c>
      <c r="AE1538" s="6" t="str">
        <f t="shared" si="615"/>
        <v/>
      </c>
      <c r="AF1538" s="6" t="str">
        <f t="shared" si="616"/>
        <v/>
      </c>
      <c r="AG1538" s="6" t="str">
        <f t="shared" si="617"/>
        <v/>
      </c>
      <c r="AH1538" s="6" t="str">
        <f t="shared" si="618"/>
        <v/>
      </c>
      <c r="AI1538" s="6" t="str">
        <f t="shared" si="619"/>
        <v/>
      </c>
      <c r="AJ1538" s="6" t="str">
        <f t="shared" si="620"/>
        <v/>
      </c>
      <c r="AL1538" s="9" t="str">
        <f>IF('Stock Details'!F1537="", "", 'Stock Details'!F1537)</f>
        <v/>
      </c>
      <c r="AM1538" s="9" t="str">
        <f>IF('Stock Details'!G1537="", "", 'Stock Details'!G1537)</f>
        <v/>
      </c>
      <c r="AO1538" s="59" t="str">
        <f t="shared" si="621"/>
        <v/>
      </c>
      <c r="AP1538" s="59" t="str">
        <f t="shared" si="625"/>
        <v/>
      </c>
      <c r="AQ1538" s="59" t="str">
        <f t="shared" si="626"/>
        <v/>
      </c>
      <c r="AR1538" s="59" t="str">
        <f t="shared" si="627"/>
        <v/>
      </c>
      <c r="AS1538" s="59" t="str">
        <f t="shared" si="628"/>
        <v/>
      </c>
      <c r="AT1538" s="59" t="str">
        <f t="shared" si="629"/>
        <v/>
      </c>
      <c r="AV1538" s="59" t="str">
        <f t="shared" si="622"/>
        <v/>
      </c>
      <c r="AW1538" s="59" t="str">
        <f t="shared" si="604"/>
        <v/>
      </c>
      <c r="AX1538" s="59" t="str">
        <f t="shared" si="605"/>
        <v/>
      </c>
      <c r="AY1538" s="59" t="str">
        <f t="shared" si="606"/>
        <v/>
      </c>
      <c r="AZ1538" s="59" t="str">
        <f t="shared" si="607"/>
        <v/>
      </c>
      <c r="BA1538" s="59" t="str">
        <f t="shared" si="608"/>
        <v/>
      </c>
      <c r="BC1538" s="49" t="str">
        <f>IF($B1538="", "", IF(COUNTIF(BD1538:$BY1538, "")=BC$8, IF(D1538="", "", D1538), ""))</f>
        <v/>
      </c>
      <c r="BD1538" s="61" t="str">
        <f>IF($B1538="", "", IF(COUNTIF(BE1538:$BY1538, "")=BD$8, IF(E1538="", "", E1538), ""))</f>
        <v/>
      </c>
      <c r="BE1538" s="61" t="str">
        <f>IF($B1538="", "", IF(COUNTIF(BF1538:$BY1538, "")=BE$8, IF(F1538="", "", F1538), ""))</f>
        <v/>
      </c>
      <c r="BF1538" s="61" t="str">
        <f>IF($B1538="", "", IF(COUNTIF(BG1538:$BY1538, "")=BF$8, IF(G1538="", "", G1538), ""))</f>
        <v/>
      </c>
      <c r="BG1538" s="61" t="str">
        <f>IF($B1538="", "", IF(COUNTIF(BH1538:$BY1538, "")=BG$8, IF(H1538="", "", H1538), ""))</f>
        <v/>
      </c>
      <c r="BH1538" s="61" t="str">
        <f>IF($B1538="", "", IF(COUNTIF(BI1538:$BY1538, "")=BH$8, IF(I1538="", "", I1538), ""))</f>
        <v/>
      </c>
      <c r="BI1538" s="61" t="str">
        <f>IF($B1538="", "", IF(COUNTIF(BJ1538:$BY1538, "")=BI$8, IF(J1538="", "", J1538), ""))</f>
        <v/>
      </c>
      <c r="BJ1538" s="61" t="str">
        <f>IF($B1538="", "", IF(COUNTIF(BK1538:$BY1538, "")=BJ$8, IF(K1538="", "", K1538), ""))</f>
        <v/>
      </c>
      <c r="BK1538" s="61" t="str">
        <f>IF($B1538="", "", IF(COUNTIF(BL1538:$BY1538, "")=BK$8, IF(L1538="", "", L1538), ""))</f>
        <v/>
      </c>
      <c r="BL1538" s="61" t="str">
        <f>IF($B1538="", "", IF(COUNTIF(BM1538:$BY1538, "")=BL$8, IF(M1538="", "", M1538), ""))</f>
        <v/>
      </c>
      <c r="BM1538" s="61" t="str">
        <f>IF($B1538="", "", IF(COUNTIF(BN1538:$BY1538, "")=BM$8, IF(N1538="", "", N1538), ""))</f>
        <v/>
      </c>
      <c r="BN1538" s="61" t="str">
        <f>IF($B1538="", "", IF(COUNTIF(BO1538:$BY1538, "")=BN$8, IF(O1538="", "", O1538), ""))</f>
        <v/>
      </c>
      <c r="BO1538" s="61" t="str">
        <f>IF($B1538="", "", IF(COUNTIF(BP1538:$BY1538, "")=BO$8, IF(P1538="", "", P1538), ""))</f>
        <v/>
      </c>
      <c r="BP1538" s="61" t="str">
        <f>IF($B1538="", "", IF(COUNTIF(BQ1538:$BY1538, "")=BP$8, IF(Q1538="", "", Q1538), ""))</f>
        <v/>
      </c>
      <c r="BQ1538" s="61" t="str">
        <f>IF($B1538="", "", IF(COUNTIF(BR1538:$BY1538, "")=BQ$8, IF(R1538="", "", R1538), ""))</f>
        <v/>
      </c>
      <c r="BR1538" s="61" t="str">
        <f>IF($B1538="", "", IF(COUNTIF(BS1538:$BY1538, "")=BR$8, IF(S1538="", "", S1538), ""))</f>
        <v/>
      </c>
      <c r="BS1538" s="61" t="str">
        <f>IF($B1538="", "", IF(COUNTIF(BT1538:$BY1538, "")=BS$8, IF(T1538="", "", T1538), ""))</f>
        <v/>
      </c>
      <c r="BT1538" s="61" t="str">
        <f>IF($B1538="", "", IF(COUNTIF(BU1538:$BY1538, "")=BT$8, IF(U1538="", "", U1538), ""))</f>
        <v/>
      </c>
      <c r="BU1538" s="61" t="str">
        <f>IF($B1538="", "", IF(COUNTIF(BV1538:$BY1538, "")=BU$8, IF(V1538="", "", V1538), ""))</f>
        <v/>
      </c>
      <c r="BV1538" s="61" t="str">
        <f>IF($B1538="", "", IF(COUNTIF(BW1538:$BY1538, "")=BV$8, IF(W1538="", "", W1538), ""))</f>
        <v/>
      </c>
      <c r="BW1538" s="61" t="str">
        <f>IF($B1538="", "", IF(COUNTIF(BX1538:$BY1538, "")=BW$8, IF(X1538="", "", X1538), ""))</f>
        <v/>
      </c>
      <c r="BX1538" s="61" t="str">
        <f>IF($B1538="", "", IF(COUNTIF(BY1538:$BY1538, "")=BX$8, IF(Y1538="", "", Y1538), ""))</f>
        <v/>
      </c>
      <c r="BY1538" s="50" t="str">
        <f t="shared" si="623"/>
        <v/>
      </c>
      <c r="CA1538" s="6" t="str">
        <f t="shared" si="624"/>
        <v/>
      </c>
      <c r="CB1538" s="6" t="str">
        <f>IF(CA1538="", "", RANK(CA1538, $CA$9:$CA$2508, 0)+COUNTIF($CA$9:CA1538, CA1538)-1)</f>
        <v/>
      </c>
    </row>
    <row r="1539" spans="1:80" x14ac:dyDescent="0.25">
      <c r="A1539" s="22"/>
      <c r="B1539" s="121" t="str">
        <f>IF('Stock Details'!B1538="", "", 'Stock Details'!B1538)</f>
        <v/>
      </c>
      <c r="C1539" s="22"/>
      <c r="D1539" s="130"/>
      <c r="E1539" s="122"/>
      <c r="F1539" s="131"/>
      <c r="G1539" s="22"/>
      <c r="H1539" s="130" t="str">
        <f t="shared" si="609"/>
        <v/>
      </c>
      <c r="I1539" s="122"/>
      <c r="J1539" s="131"/>
      <c r="K1539" s="22"/>
      <c r="L1539" s="130" t="str">
        <f t="shared" si="610"/>
        <v/>
      </c>
      <c r="M1539" s="122"/>
      <c r="N1539" s="131"/>
      <c r="O1539" s="22"/>
      <c r="P1539" s="130" t="str">
        <f t="shared" si="611"/>
        <v/>
      </c>
      <c r="Q1539" s="122"/>
      <c r="R1539" s="131"/>
      <c r="S1539" s="22"/>
      <c r="T1539" s="130" t="str">
        <f t="shared" si="612"/>
        <v/>
      </c>
      <c r="U1539" s="122"/>
      <c r="V1539" s="131"/>
      <c r="W1539" s="22"/>
      <c r="X1539" s="130" t="str">
        <f t="shared" si="613"/>
        <v/>
      </c>
      <c r="Y1539" s="122"/>
      <c r="Z1539" s="131"/>
      <c r="AA1539" s="22"/>
      <c r="AC1539" s="6" t="str">
        <f t="shared" si="614"/>
        <v/>
      </c>
      <c r="AE1539" s="6" t="str">
        <f t="shared" si="615"/>
        <v/>
      </c>
      <c r="AF1539" s="6" t="str">
        <f t="shared" si="616"/>
        <v/>
      </c>
      <c r="AG1539" s="6" t="str">
        <f t="shared" si="617"/>
        <v/>
      </c>
      <c r="AH1539" s="6" t="str">
        <f t="shared" si="618"/>
        <v/>
      </c>
      <c r="AI1539" s="6" t="str">
        <f t="shared" si="619"/>
        <v/>
      </c>
      <c r="AJ1539" s="6" t="str">
        <f t="shared" si="620"/>
        <v/>
      </c>
      <c r="AL1539" s="9" t="str">
        <f>IF('Stock Details'!F1538="", "", 'Stock Details'!F1538)</f>
        <v/>
      </c>
      <c r="AM1539" s="9" t="str">
        <f>IF('Stock Details'!G1538="", "", 'Stock Details'!G1538)</f>
        <v/>
      </c>
      <c r="AO1539" s="59" t="str">
        <f t="shared" si="621"/>
        <v/>
      </c>
      <c r="AP1539" s="59" t="str">
        <f t="shared" si="625"/>
        <v/>
      </c>
      <c r="AQ1539" s="59" t="str">
        <f t="shared" si="626"/>
        <v/>
      </c>
      <c r="AR1539" s="59" t="str">
        <f t="shared" si="627"/>
        <v/>
      </c>
      <c r="AS1539" s="59" t="str">
        <f t="shared" si="628"/>
        <v/>
      </c>
      <c r="AT1539" s="59" t="str">
        <f t="shared" si="629"/>
        <v/>
      </c>
      <c r="AV1539" s="59" t="str">
        <f t="shared" si="622"/>
        <v/>
      </c>
      <c r="AW1539" s="59" t="str">
        <f t="shared" si="604"/>
        <v/>
      </c>
      <c r="AX1539" s="59" t="str">
        <f t="shared" si="605"/>
        <v/>
      </c>
      <c r="AY1539" s="59" t="str">
        <f t="shared" si="606"/>
        <v/>
      </c>
      <c r="AZ1539" s="59" t="str">
        <f t="shared" si="607"/>
        <v/>
      </c>
      <c r="BA1539" s="59" t="str">
        <f t="shared" si="608"/>
        <v/>
      </c>
      <c r="BC1539" s="49" t="str">
        <f>IF($B1539="", "", IF(COUNTIF(BD1539:$BY1539, "")=BC$8, IF(D1539="", "", D1539), ""))</f>
        <v/>
      </c>
      <c r="BD1539" s="61" t="str">
        <f>IF($B1539="", "", IF(COUNTIF(BE1539:$BY1539, "")=BD$8, IF(E1539="", "", E1539), ""))</f>
        <v/>
      </c>
      <c r="BE1539" s="61" t="str">
        <f>IF($B1539="", "", IF(COUNTIF(BF1539:$BY1539, "")=BE$8, IF(F1539="", "", F1539), ""))</f>
        <v/>
      </c>
      <c r="BF1539" s="61" t="str">
        <f>IF($B1539="", "", IF(COUNTIF(BG1539:$BY1539, "")=BF$8, IF(G1539="", "", G1539), ""))</f>
        <v/>
      </c>
      <c r="BG1539" s="61" t="str">
        <f>IF($B1539="", "", IF(COUNTIF(BH1539:$BY1539, "")=BG$8, IF(H1539="", "", H1539), ""))</f>
        <v/>
      </c>
      <c r="BH1539" s="61" t="str">
        <f>IF($B1539="", "", IF(COUNTIF(BI1539:$BY1539, "")=BH$8, IF(I1539="", "", I1539), ""))</f>
        <v/>
      </c>
      <c r="BI1539" s="61" t="str">
        <f>IF($B1539="", "", IF(COUNTIF(BJ1539:$BY1539, "")=BI$8, IF(J1539="", "", J1539), ""))</f>
        <v/>
      </c>
      <c r="BJ1539" s="61" t="str">
        <f>IF($B1539="", "", IF(COUNTIF(BK1539:$BY1539, "")=BJ$8, IF(K1539="", "", K1539), ""))</f>
        <v/>
      </c>
      <c r="BK1539" s="61" t="str">
        <f>IF($B1539="", "", IF(COUNTIF(BL1539:$BY1539, "")=BK$8, IF(L1539="", "", L1539), ""))</f>
        <v/>
      </c>
      <c r="BL1539" s="61" t="str">
        <f>IF($B1539="", "", IF(COUNTIF(BM1539:$BY1539, "")=BL$8, IF(M1539="", "", M1539), ""))</f>
        <v/>
      </c>
      <c r="BM1539" s="61" t="str">
        <f>IF($B1539="", "", IF(COUNTIF(BN1539:$BY1539, "")=BM$8, IF(N1539="", "", N1539), ""))</f>
        <v/>
      </c>
      <c r="BN1539" s="61" t="str">
        <f>IF($B1539="", "", IF(COUNTIF(BO1539:$BY1539, "")=BN$8, IF(O1539="", "", O1539), ""))</f>
        <v/>
      </c>
      <c r="BO1539" s="61" t="str">
        <f>IF($B1539="", "", IF(COUNTIF(BP1539:$BY1539, "")=BO$8, IF(P1539="", "", P1539), ""))</f>
        <v/>
      </c>
      <c r="BP1539" s="61" t="str">
        <f>IF($B1539="", "", IF(COUNTIF(BQ1539:$BY1539, "")=BP$8, IF(Q1539="", "", Q1539), ""))</f>
        <v/>
      </c>
      <c r="BQ1539" s="61" t="str">
        <f>IF($B1539="", "", IF(COUNTIF(BR1539:$BY1539, "")=BQ$8, IF(R1539="", "", R1539), ""))</f>
        <v/>
      </c>
      <c r="BR1539" s="61" t="str">
        <f>IF($B1539="", "", IF(COUNTIF(BS1539:$BY1539, "")=BR$8, IF(S1539="", "", S1539), ""))</f>
        <v/>
      </c>
      <c r="BS1539" s="61" t="str">
        <f>IF($B1539="", "", IF(COUNTIF(BT1539:$BY1539, "")=BS$8, IF(T1539="", "", T1539), ""))</f>
        <v/>
      </c>
      <c r="BT1539" s="61" t="str">
        <f>IF($B1539="", "", IF(COUNTIF(BU1539:$BY1539, "")=BT$8, IF(U1539="", "", U1539), ""))</f>
        <v/>
      </c>
      <c r="BU1539" s="61" t="str">
        <f>IF($B1539="", "", IF(COUNTIF(BV1539:$BY1539, "")=BU$8, IF(V1539="", "", V1539), ""))</f>
        <v/>
      </c>
      <c r="BV1539" s="61" t="str">
        <f>IF($B1539="", "", IF(COUNTIF(BW1539:$BY1539, "")=BV$8, IF(W1539="", "", W1539), ""))</f>
        <v/>
      </c>
      <c r="BW1539" s="61" t="str">
        <f>IF($B1539="", "", IF(COUNTIF(BX1539:$BY1539, "")=BW$8, IF(X1539="", "", X1539), ""))</f>
        <v/>
      </c>
      <c r="BX1539" s="61" t="str">
        <f>IF($B1539="", "", IF(COUNTIF(BY1539:$BY1539, "")=BX$8, IF(Y1539="", "", Y1539), ""))</f>
        <v/>
      </c>
      <c r="BY1539" s="50" t="str">
        <f t="shared" si="623"/>
        <v/>
      </c>
      <c r="CA1539" s="6" t="str">
        <f t="shared" si="624"/>
        <v/>
      </c>
      <c r="CB1539" s="6" t="str">
        <f>IF(CA1539="", "", RANK(CA1539, $CA$9:$CA$2508, 0)+COUNTIF($CA$9:CA1539, CA1539)-1)</f>
        <v/>
      </c>
    </row>
    <row r="1540" spans="1:80" x14ac:dyDescent="0.25">
      <c r="A1540" s="22"/>
      <c r="B1540" s="121" t="str">
        <f>IF('Stock Details'!B1539="", "", 'Stock Details'!B1539)</f>
        <v/>
      </c>
      <c r="C1540" s="22"/>
      <c r="D1540" s="130"/>
      <c r="E1540" s="122"/>
      <c r="F1540" s="131"/>
      <c r="G1540" s="22"/>
      <c r="H1540" s="130" t="str">
        <f t="shared" si="609"/>
        <v/>
      </c>
      <c r="I1540" s="122"/>
      <c r="J1540" s="131"/>
      <c r="K1540" s="22"/>
      <c r="L1540" s="130" t="str">
        <f t="shared" si="610"/>
        <v/>
      </c>
      <c r="M1540" s="122"/>
      <c r="N1540" s="131"/>
      <c r="O1540" s="22"/>
      <c r="P1540" s="130" t="str">
        <f t="shared" si="611"/>
        <v/>
      </c>
      <c r="Q1540" s="122"/>
      <c r="R1540" s="131"/>
      <c r="S1540" s="22"/>
      <c r="T1540" s="130" t="str">
        <f t="shared" si="612"/>
        <v/>
      </c>
      <c r="U1540" s="122"/>
      <c r="V1540" s="131"/>
      <c r="W1540" s="22"/>
      <c r="X1540" s="130" t="str">
        <f t="shared" si="613"/>
        <v/>
      </c>
      <c r="Y1540" s="122"/>
      <c r="Z1540" s="131"/>
      <c r="AA1540" s="22"/>
      <c r="AC1540" s="6" t="str">
        <f t="shared" si="614"/>
        <v/>
      </c>
      <c r="AE1540" s="6" t="str">
        <f t="shared" si="615"/>
        <v/>
      </c>
      <c r="AF1540" s="6" t="str">
        <f t="shared" si="616"/>
        <v/>
      </c>
      <c r="AG1540" s="6" t="str">
        <f t="shared" si="617"/>
        <v/>
      </c>
      <c r="AH1540" s="6" t="str">
        <f t="shared" si="618"/>
        <v/>
      </c>
      <c r="AI1540" s="6" t="str">
        <f t="shared" si="619"/>
        <v/>
      </c>
      <c r="AJ1540" s="6" t="str">
        <f t="shared" si="620"/>
        <v/>
      </c>
      <c r="AL1540" s="9" t="str">
        <f>IF('Stock Details'!F1539="", "", 'Stock Details'!F1539)</f>
        <v/>
      </c>
      <c r="AM1540" s="9" t="str">
        <f>IF('Stock Details'!G1539="", "", 'Stock Details'!G1539)</f>
        <v/>
      </c>
      <c r="AO1540" s="59" t="str">
        <f t="shared" si="621"/>
        <v/>
      </c>
      <c r="AP1540" s="59" t="str">
        <f t="shared" si="625"/>
        <v/>
      </c>
      <c r="AQ1540" s="59" t="str">
        <f t="shared" si="626"/>
        <v/>
      </c>
      <c r="AR1540" s="59" t="str">
        <f t="shared" si="627"/>
        <v/>
      </c>
      <c r="AS1540" s="59" t="str">
        <f t="shared" si="628"/>
        <v/>
      </c>
      <c r="AT1540" s="59" t="str">
        <f t="shared" si="629"/>
        <v/>
      </c>
      <c r="AV1540" s="59" t="str">
        <f t="shared" si="622"/>
        <v/>
      </c>
      <c r="AW1540" s="59" t="str">
        <f t="shared" si="604"/>
        <v/>
      </c>
      <c r="AX1540" s="59" t="str">
        <f t="shared" si="605"/>
        <v/>
      </c>
      <c r="AY1540" s="59" t="str">
        <f t="shared" si="606"/>
        <v/>
      </c>
      <c r="AZ1540" s="59" t="str">
        <f t="shared" si="607"/>
        <v/>
      </c>
      <c r="BA1540" s="59" t="str">
        <f t="shared" si="608"/>
        <v/>
      </c>
      <c r="BC1540" s="49" t="str">
        <f>IF($B1540="", "", IF(COUNTIF(BD1540:$BY1540, "")=BC$8, IF(D1540="", "", D1540), ""))</f>
        <v/>
      </c>
      <c r="BD1540" s="61" t="str">
        <f>IF($B1540="", "", IF(COUNTIF(BE1540:$BY1540, "")=BD$8, IF(E1540="", "", E1540), ""))</f>
        <v/>
      </c>
      <c r="BE1540" s="61" t="str">
        <f>IF($B1540="", "", IF(COUNTIF(BF1540:$BY1540, "")=BE$8, IF(F1540="", "", F1540), ""))</f>
        <v/>
      </c>
      <c r="BF1540" s="61" t="str">
        <f>IF($B1540="", "", IF(COUNTIF(BG1540:$BY1540, "")=BF$8, IF(G1540="", "", G1540), ""))</f>
        <v/>
      </c>
      <c r="BG1540" s="61" t="str">
        <f>IF($B1540="", "", IF(COUNTIF(BH1540:$BY1540, "")=BG$8, IF(H1540="", "", H1540), ""))</f>
        <v/>
      </c>
      <c r="BH1540" s="61" t="str">
        <f>IF($B1540="", "", IF(COUNTIF(BI1540:$BY1540, "")=BH$8, IF(I1540="", "", I1540), ""))</f>
        <v/>
      </c>
      <c r="BI1540" s="61" t="str">
        <f>IF($B1540="", "", IF(COUNTIF(BJ1540:$BY1540, "")=BI$8, IF(J1540="", "", J1540), ""))</f>
        <v/>
      </c>
      <c r="BJ1540" s="61" t="str">
        <f>IF($B1540="", "", IF(COUNTIF(BK1540:$BY1540, "")=BJ$8, IF(K1540="", "", K1540), ""))</f>
        <v/>
      </c>
      <c r="BK1540" s="61" t="str">
        <f>IF($B1540="", "", IF(COUNTIF(BL1540:$BY1540, "")=BK$8, IF(L1540="", "", L1540), ""))</f>
        <v/>
      </c>
      <c r="BL1540" s="61" t="str">
        <f>IF($B1540="", "", IF(COUNTIF(BM1540:$BY1540, "")=BL$8, IF(M1540="", "", M1540), ""))</f>
        <v/>
      </c>
      <c r="BM1540" s="61" t="str">
        <f>IF($B1540="", "", IF(COUNTIF(BN1540:$BY1540, "")=BM$8, IF(N1540="", "", N1540), ""))</f>
        <v/>
      </c>
      <c r="BN1540" s="61" t="str">
        <f>IF($B1540="", "", IF(COUNTIF(BO1540:$BY1540, "")=BN$8, IF(O1540="", "", O1540), ""))</f>
        <v/>
      </c>
      <c r="BO1540" s="61" t="str">
        <f>IF($B1540="", "", IF(COUNTIF(BP1540:$BY1540, "")=BO$8, IF(P1540="", "", P1540), ""))</f>
        <v/>
      </c>
      <c r="BP1540" s="61" t="str">
        <f>IF($B1540="", "", IF(COUNTIF(BQ1540:$BY1540, "")=BP$8, IF(Q1540="", "", Q1540), ""))</f>
        <v/>
      </c>
      <c r="BQ1540" s="61" t="str">
        <f>IF($B1540="", "", IF(COUNTIF(BR1540:$BY1540, "")=BQ$8, IF(R1540="", "", R1540), ""))</f>
        <v/>
      </c>
      <c r="BR1540" s="61" t="str">
        <f>IF($B1540="", "", IF(COUNTIF(BS1540:$BY1540, "")=BR$8, IF(S1540="", "", S1540), ""))</f>
        <v/>
      </c>
      <c r="BS1540" s="61" t="str">
        <f>IF($B1540="", "", IF(COUNTIF(BT1540:$BY1540, "")=BS$8, IF(T1540="", "", T1540), ""))</f>
        <v/>
      </c>
      <c r="BT1540" s="61" t="str">
        <f>IF($B1540="", "", IF(COUNTIF(BU1540:$BY1540, "")=BT$8, IF(U1540="", "", U1540), ""))</f>
        <v/>
      </c>
      <c r="BU1540" s="61" t="str">
        <f>IF($B1540="", "", IF(COUNTIF(BV1540:$BY1540, "")=BU$8, IF(V1540="", "", V1540), ""))</f>
        <v/>
      </c>
      <c r="BV1540" s="61" t="str">
        <f>IF($B1540="", "", IF(COUNTIF(BW1540:$BY1540, "")=BV$8, IF(W1540="", "", W1540), ""))</f>
        <v/>
      </c>
      <c r="BW1540" s="61" t="str">
        <f>IF($B1540="", "", IF(COUNTIF(BX1540:$BY1540, "")=BW$8, IF(X1540="", "", X1540), ""))</f>
        <v/>
      </c>
      <c r="BX1540" s="61" t="str">
        <f>IF($B1540="", "", IF(COUNTIF(BY1540:$BY1540, "")=BX$8, IF(Y1540="", "", Y1540), ""))</f>
        <v/>
      </c>
      <c r="BY1540" s="50" t="str">
        <f t="shared" si="623"/>
        <v/>
      </c>
      <c r="CA1540" s="6" t="str">
        <f t="shared" si="624"/>
        <v/>
      </c>
      <c r="CB1540" s="6" t="str">
        <f>IF(CA1540="", "", RANK(CA1540, $CA$9:$CA$2508, 0)+COUNTIF($CA$9:CA1540, CA1540)-1)</f>
        <v/>
      </c>
    </row>
    <row r="1541" spans="1:80" x14ac:dyDescent="0.25">
      <c r="A1541" s="22"/>
      <c r="B1541" s="121" t="str">
        <f>IF('Stock Details'!B1540="", "", 'Stock Details'!B1540)</f>
        <v/>
      </c>
      <c r="C1541" s="22"/>
      <c r="D1541" s="130"/>
      <c r="E1541" s="122"/>
      <c r="F1541" s="131"/>
      <c r="G1541" s="22"/>
      <c r="H1541" s="130" t="str">
        <f t="shared" si="609"/>
        <v/>
      </c>
      <c r="I1541" s="122"/>
      <c r="J1541" s="131"/>
      <c r="K1541" s="22"/>
      <c r="L1541" s="130" t="str">
        <f t="shared" si="610"/>
        <v/>
      </c>
      <c r="M1541" s="122"/>
      <c r="N1541" s="131"/>
      <c r="O1541" s="22"/>
      <c r="P1541" s="130" t="str">
        <f t="shared" si="611"/>
        <v/>
      </c>
      <c r="Q1541" s="122"/>
      <c r="R1541" s="131"/>
      <c r="S1541" s="22"/>
      <c r="T1541" s="130" t="str">
        <f t="shared" si="612"/>
        <v/>
      </c>
      <c r="U1541" s="122"/>
      <c r="V1541" s="131"/>
      <c r="W1541" s="22"/>
      <c r="X1541" s="130" t="str">
        <f t="shared" si="613"/>
        <v/>
      </c>
      <c r="Y1541" s="122"/>
      <c r="Z1541" s="131"/>
      <c r="AA1541" s="22"/>
      <c r="AC1541" s="6" t="str">
        <f t="shared" si="614"/>
        <v/>
      </c>
      <c r="AE1541" s="6" t="str">
        <f t="shared" si="615"/>
        <v/>
      </c>
      <c r="AF1541" s="6" t="str">
        <f t="shared" si="616"/>
        <v/>
      </c>
      <c r="AG1541" s="6" t="str">
        <f t="shared" si="617"/>
        <v/>
      </c>
      <c r="AH1541" s="6" t="str">
        <f t="shared" si="618"/>
        <v/>
      </c>
      <c r="AI1541" s="6" t="str">
        <f t="shared" si="619"/>
        <v/>
      </c>
      <c r="AJ1541" s="6" t="str">
        <f t="shared" si="620"/>
        <v/>
      </c>
      <c r="AL1541" s="9" t="str">
        <f>IF('Stock Details'!F1540="", "", 'Stock Details'!F1540)</f>
        <v/>
      </c>
      <c r="AM1541" s="9" t="str">
        <f>IF('Stock Details'!G1540="", "", 'Stock Details'!G1540)</f>
        <v/>
      </c>
      <c r="AO1541" s="59" t="str">
        <f t="shared" si="621"/>
        <v/>
      </c>
      <c r="AP1541" s="59" t="str">
        <f t="shared" si="625"/>
        <v/>
      </c>
      <c r="AQ1541" s="59" t="str">
        <f t="shared" si="626"/>
        <v/>
      </c>
      <c r="AR1541" s="59" t="str">
        <f t="shared" si="627"/>
        <v/>
      </c>
      <c r="AS1541" s="59" t="str">
        <f t="shared" si="628"/>
        <v/>
      </c>
      <c r="AT1541" s="59" t="str">
        <f t="shared" si="629"/>
        <v/>
      </c>
      <c r="AV1541" s="59" t="str">
        <f t="shared" si="622"/>
        <v/>
      </c>
      <c r="AW1541" s="59" t="str">
        <f t="shared" si="604"/>
        <v/>
      </c>
      <c r="AX1541" s="59" t="str">
        <f t="shared" si="605"/>
        <v/>
      </c>
      <c r="AY1541" s="59" t="str">
        <f t="shared" si="606"/>
        <v/>
      </c>
      <c r="AZ1541" s="59" t="str">
        <f t="shared" si="607"/>
        <v/>
      </c>
      <c r="BA1541" s="59" t="str">
        <f t="shared" si="608"/>
        <v/>
      </c>
      <c r="BC1541" s="49" t="str">
        <f>IF($B1541="", "", IF(COUNTIF(BD1541:$BY1541, "")=BC$8, IF(D1541="", "", D1541), ""))</f>
        <v/>
      </c>
      <c r="BD1541" s="61" t="str">
        <f>IF($B1541="", "", IF(COUNTIF(BE1541:$BY1541, "")=BD$8, IF(E1541="", "", E1541), ""))</f>
        <v/>
      </c>
      <c r="BE1541" s="61" t="str">
        <f>IF($B1541="", "", IF(COUNTIF(BF1541:$BY1541, "")=BE$8, IF(F1541="", "", F1541), ""))</f>
        <v/>
      </c>
      <c r="BF1541" s="61" t="str">
        <f>IF($B1541="", "", IF(COUNTIF(BG1541:$BY1541, "")=BF$8, IF(G1541="", "", G1541), ""))</f>
        <v/>
      </c>
      <c r="BG1541" s="61" t="str">
        <f>IF($B1541="", "", IF(COUNTIF(BH1541:$BY1541, "")=BG$8, IF(H1541="", "", H1541), ""))</f>
        <v/>
      </c>
      <c r="BH1541" s="61" t="str">
        <f>IF($B1541="", "", IF(COUNTIF(BI1541:$BY1541, "")=BH$8, IF(I1541="", "", I1541), ""))</f>
        <v/>
      </c>
      <c r="BI1541" s="61" t="str">
        <f>IF($B1541="", "", IF(COUNTIF(BJ1541:$BY1541, "")=BI$8, IF(J1541="", "", J1541), ""))</f>
        <v/>
      </c>
      <c r="BJ1541" s="61" t="str">
        <f>IF($B1541="", "", IF(COUNTIF(BK1541:$BY1541, "")=BJ$8, IF(K1541="", "", K1541), ""))</f>
        <v/>
      </c>
      <c r="BK1541" s="61" t="str">
        <f>IF($B1541="", "", IF(COUNTIF(BL1541:$BY1541, "")=BK$8, IF(L1541="", "", L1541), ""))</f>
        <v/>
      </c>
      <c r="BL1541" s="61" t="str">
        <f>IF($B1541="", "", IF(COUNTIF(BM1541:$BY1541, "")=BL$8, IF(M1541="", "", M1541), ""))</f>
        <v/>
      </c>
      <c r="BM1541" s="61" t="str">
        <f>IF($B1541="", "", IF(COUNTIF(BN1541:$BY1541, "")=BM$8, IF(N1541="", "", N1541), ""))</f>
        <v/>
      </c>
      <c r="BN1541" s="61" t="str">
        <f>IF($B1541="", "", IF(COUNTIF(BO1541:$BY1541, "")=BN$8, IF(O1541="", "", O1541), ""))</f>
        <v/>
      </c>
      <c r="BO1541" s="61" t="str">
        <f>IF($B1541="", "", IF(COUNTIF(BP1541:$BY1541, "")=BO$8, IF(P1541="", "", P1541), ""))</f>
        <v/>
      </c>
      <c r="BP1541" s="61" t="str">
        <f>IF($B1541="", "", IF(COUNTIF(BQ1541:$BY1541, "")=BP$8, IF(Q1541="", "", Q1541), ""))</f>
        <v/>
      </c>
      <c r="BQ1541" s="61" t="str">
        <f>IF($B1541="", "", IF(COUNTIF(BR1541:$BY1541, "")=BQ$8, IF(R1541="", "", R1541), ""))</f>
        <v/>
      </c>
      <c r="BR1541" s="61" t="str">
        <f>IF($B1541="", "", IF(COUNTIF(BS1541:$BY1541, "")=BR$8, IF(S1541="", "", S1541), ""))</f>
        <v/>
      </c>
      <c r="BS1541" s="61" t="str">
        <f>IF($B1541="", "", IF(COUNTIF(BT1541:$BY1541, "")=BS$8, IF(T1541="", "", T1541), ""))</f>
        <v/>
      </c>
      <c r="BT1541" s="61" t="str">
        <f>IF($B1541="", "", IF(COUNTIF(BU1541:$BY1541, "")=BT$8, IF(U1541="", "", U1541), ""))</f>
        <v/>
      </c>
      <c r="BU1541" s="61" t="str">
        <f>IF($B1541="", "", IF(COUNTIF(BV1541:$BY1541, "")=BU$8, IF(V1541="", "", V1541), ""))</f>
        <v/>
      </c>
      <c r="BV1541" s="61" t="str">
        <f>IF($B1541="", "", IF(COUNTIF(BW1541:$BY1541, "")=BV$8, IF(W1541="", "", W1541), ""))</f>
        <v/>
      </c>
      <c r="BW1541" s="61" t="str">
        <f>IF($B1541="", "", IF(COUNTIF(BX1541:$BY1541, "")=BW$8, IF(X1541="", "", X1541), ""))</f>
        <v/>
      </c>
      <c r="BX1541" s="61" t="str">
        <f>IF($B1541="", "", IF(COUNTIF(BY1541:$BY1541, "")=BX$8, IF(Y1541="", "", Y1541), ""))</f>
        <v/>
      </c>
      <c r="BY1541" s="50" t="str">
        <f t="shared" si="623"/>
        <v/>
      </c>
      <c r="CA1541" s="6" t="str">
        <f t="shared" si="624"/>
        <v/>
      </c>
      <c r="CB1541" s="6" t="str">
        <f>IF(CA1541="", "", RANK(CA1541, $CA$9:$CA$2508, 0)+COUNTIF($CA$9:CA1541, CA1541)-1)</f>
        <v/>
      </c>
    </row>
    <row r="1542" spans="1:80" x14ac:dyDescent="0.25">
      <c r="A1542" s="22"/>
      <c r="B1542" s="121" t="str">
        <f>IF('Stock Details'!B1541="", "", 'Stock Details'!B1541)</f>
        <v/>
      </c>
      <c r="C1542" s="22"/>
      <c r="D1542" s="130"/>
      <c r="E1542" s="122"/>
      <c r="F1542" s="131"/>
      <c r="G1542" s="22"/>
      <c r="H1542" s="130" t="str">
        <f t="shared" si="609"/>
        <v/>
      </c>
      <c r="I1542" s="122"/>
      <c r="J1542" s="131"/>
      <c r="K1542" s="22"/>
      <c r="L1542" s="130" t="str">
        <f t="shared" si="610"/>
        <v/>
      </c>
      <c r="M1542" s="122"/>
      <c r="N1542" s="131"/>
      <c r="O1542" s="22"/>
      <c r="P1542" s="130" t="str">
        <f t="shared" si="611"/>
        <v/>
      </c>
      <c r="Q1542" s="122"/>
      <c r="R1542" s="131"/>
      <c r="S1542" s="22"/>
      <c r="T1542" s="130" t="str">
        <f t="shared" si="612"/>
        <v/>
      </c>
      <c r="U1542" s="122"/>
      <c r="V1542" s="131"/>
      <c r="W1542" s="22"/>
      <c r="X1542" s="130" t="str">
        <f t="shared" si="613"/>
        <v/>
      </c>
      <c r="Y1542" s="122"/>
      <c r="Z1542" s="131"/>
      <c r="AA1542" s="22"/>
      <c r="AC1542" s="6" t="str">
        <f t="shared" si="614"/>
        <v/>
      </c>
      <c r="AE1542" s="6" t="str">
        <f t="shared" si="615"/>
        <v/>
      </c>
      <c r="AF1542" s="6" t="str">
        <f t="shared" si="616"/>
        <v/>
      </c>
      <c r="AG1542" s="6" t="str">
        <f t="shared" si="617"/>
        <v/>
      </c>
      <c r="AH1542" s="6" t="str">
        <f t="shared" si="618"/>
        <v/>
      </c>
      <c r="AI1542" s="6" t="str">
        <f t="shared" si="619"/>
        <v/>
      </c>
      <c r="AJ1542" s="6" t="str">
        <f t="shared" si="620"/>
        <v/>
      </c>
      <c r="AL1542" s="9" t="str">
        <f>IF('Stock Details'!F1541="", "", 'Stock Details'!F1541)</f>
        <v/>
      </c>
      <c r="AM1542" s="9" t="str">
        <f>IF('Stock Details'!G1541="", "", 'Stock Details'!G1541)</f>
        <v/>
      </c>
      <c r="AO1542" s="59" t="str">
        <f t="shared" si="621"/>
        <v/>
      </c>
      <c r="AP1542" s="59" t="str">
        <f t="shared" si="625"/>
        <v/>
      </c>
      <c r="AQ1542" s="59" t="str">
        <f t="shared" si="626"/>
        <v/>
      </c>
      <c r="AR1542" s="59" t="str">
        <f t="shared" si="627"/>
        <v/>
      </c>
      <c r="AS1542" s="59" t="str">
        <f t="shared" si="628"/>
        <v/>
      </c>
      <c r="AT1542" s="59" t="str">
        <f t="shared" si="629"/>
        <v/>
      </c>
      <c r="AV1542" s="59" t="str">
        <f t="shared" si="622"/>
        <v/>
      </c>
      <c r="AW1542" s="59" t="str">
        <f t="shared" si="604"/>
        <v/>
      </c>
      <c r="AX1542" s="59" t="str">
        <f t="shared" si="605"/>
        <v/>
      </c>
      <c r="AY1542" s="59" t="str">
        <f t="shared" si="606"/>
        <v/>
      </c>
      <c r="AZ1542" s="59" t="str">
        <f t="shared" si="607"/>
        <v/>
      </c>
      <c r="BA1542" s="59" t="str">
        <f t="shared" si="608"/>
        <v/>
      </c>
      <c r="BC1542" s="49" t="str">
        <f>IF($B1542="", "", IF(COUNTIF(BD1542:$BY1542, "")=BC$8, IF(D1542="", "", D1542), ""))</f>
        <v/>
      </c>
      <c r="BD1542" s="61" t="str">
        <f>IF($B1542="", "", IF(COUNTIF(BE1542:$BY1542, "")=BD$8, IF(E1542="", "", E1542), ""))</f>
        <v/>
      </c>
      <c r="BE1542" s="61" t="str">
        <f>IF($B1542="", "", IF(COUNTIF(BF1542:$BY1542, "")=BE$8, IF(F1542="", "", F1542), ""))</f>
        <v/>
      </c>
      <c r="BF1542" s="61" t="str">
        <f>IF($B1542="", "", IF(COUNTIF(BG1542:$BY1542, "")=BF$8, IF(G1542="", "", G1542), ""))</f>
        <v/>
      </c>
      <c r="BG1542" s="61" t="str">
        <f>IF($B1542="", "", IF(COUNTIF(BH1542:$BY1542, "")=BG$8, IF(H1542="", "", H1542), ""))</f>
        <v/>
      </c>
      <c r="BH1542" s="61" t="str">
        <f>IF($B1542="", "", IF(COUNTIF(BI1542:$BY1542, "")=BH$8, IF(I1542="", "", I1542), ""))</f>
        <v/>
      </c>
      <c r="BI1542" s="61" t="str">
        <f>IF($B1542="", "", IF(COUNTIF(BJ1542:$BY1542, "")=BI$8, IF(J1542="", "", J1542), ""))</f>
        <v/>
      </c>
      <c r="BJ1542" s="61" t="str">
        <f>IF($B1542="", "", IF(COUNTIF(BK1542:$BY1542, "")=BJ$8, IF(K1542="", "", K1542), ""))</f>
        <v/>
      </c>
      <c r="BK1542" s="61" t="str">
        <f>IF($B1542="", "", IF(COUNTIF(BL1542:$BY1542, "")=BK$8, IF(L1542="", "", L1542), ""))</f>
        <v/>
      </c>
      <c r="BL1542" s="61" t="str">
        <f>IF($B1542="", "", IF(COUNTIF(BM1542:$BY1542, "")=BL$8, IF(M1542="", "", M1542), ""))</f>
        <v/>
      </c>
      <c r="BM1542" s="61" t="str">
        <f>IF($B1542="", "", IF(COUNTIF(BN1542:$BY1542, "")=BM$8, IF(N1542="", "", N1542), ""))</f>
        <v/>
      </c>
      <c r="BN1542" s="61" t="str">
        <f>IF($B1542="", "", IF(COUNTIF(BO1542:$BY1542, "")=BN$8, IF(O1542="", "", O1542), ""))</f>
        <v/>
      </c>
      <c r="BO1542" s="61" t="str">
        <f>IF($B1542="", "", IF(COUNTIF(BP1542:$BY1542, "")=BO$8, IF(P1542="", "", P1542), ""))</f>
        <v/>
      </c>
      <c r="BP1542" s="61" t="str">
        <f>IF($B1542="", "", IF(COUNTIF(BQ1542:$BY1542, "")=BP$8, IF(Q1542="", "", Q1542), ""))</f>
        <v/>
      </c>
      <c r="BQ1542" s="61" t="str">
        <f>IF($B1542="", "", IF(COUNTIF(BR1542:$BY1542, "")=BQ$8, IF(R1542="", "", R1542), ""))</f>
        <v/>
      </c>
      <c r="BR1542" s="61" t="str">
        <f>IF($B1542="", "", IF(COUNTIF(BS1542:$BY1542, "")=BR$8, IF(S1542="", "", S1542), ""))</f>
        <v/>
      </c>
      <c r="BS1542" s="61" t="str">
        <f>IF($B1542="", "", IF(COUNTIF(BT1542:$BY1542, "")=BS$8, IF(T1542="", "", T1542), ""))</f>
        <v/>
      </c>
      <c r="BT1542" s="61" t="str">
        <f>IF($B1542="", "", IF(COUNTIF(BU1542:$BY1542, "")=BT$8, IF(U1542="", "", U1542), ""))</f>
        <v/>
      </c>
      <c r="BU1542" s="61" t="str">
        <f>IF($B1542="", "", IF(COUNTIF(BV1542:$BY1542, "")=BU$8, IF(V1542="", "", V1542), ""))</f>
        <v/>
      </c>
      <c r="BV1542" s="61" t="str">
        <f>IF($B1542="", "", IF(COUNTIF(BW1542:$BY1542, "")=BV$8, IF(W1542="", "", W1542), ""))</f>
        <v/>
      </c>
      <c r="BW1542" s="61" t="str">
        <f>IF($B1542="", "", IF(COUNTIF(BX1542:$BY1542, "")=BW$8, IF(X1542="", "", X1542), ""))</f>
        <v/>
      </c>
      <c r="BX1542" s="61" t="str">
        <f>IF($B1542="", "", IF(COUNTIF(BY1542:$BY1542, "")=BX$8, IF(Y1542="", "", Y1542), ""))</f>
        <v/>
      </c>
      <c r="BY1542" s="50" t="str">
        <f t="shared" si="623"/>
        <v/>
      </c>
      <c r="CA1542" s="6" t="str">
        <f t="shared" si="624"/>
        <v/>
      </c>
      <c r="CB1542" s="6" t="str">
        <f>IF(CA1542="", "", RANK(CA1542, $CA$9:$CA$2508, 0)+COUNTIF($CA$9:CA1542, CA1542)-1)</f>
        <v/>
      </c>
    </row>
    <row r="1543" spans="1:80" x14ac:dyDescent="0.25">
      <c r="A1543" s="22"/>
      <c r="B1543" s="121" t="str">
        <f>IF('Stock Details'!B1542="", "", 'Stock Details'!B1542)</f>
        <v/>
      </c>
      <c r="C1543" s="22"/>
      <c r="D1543" s="130"/>
      <c r="E1543" s="122"/>
      <c r="F1543" s="131"/>
      <c r="G1543" s="22"/>
      <c r="H1543" s="130" t="str">
        <f t="shared" si="609"/>
        <v/>
      </c>
      <c r="I1543" s="122"/>
      <c r="J1543" s="131"/>
      <c r="K1543" s="22"/>
      <c r="L1543" s="130" t="str">
        <f t="shared" si="610"/>
        <v/>
      </c>
      <c r="M1543" s="122"/>
      <c r="N1543" s="131"/>
      <c r="O1543" s="22"/>
      <c r="P1543" s="130" t="str">
        <f t="shared" si="611"/>
        <v/>
      </c>
      <c r="Q1543" s="122"/>
      <c r="R1543" s="131"/>
      <c r="S1543" s="22"/>
      <c r="T1543" s="130" t="str">
        <f t="shared" si="612"/>
        <v/>
      </c>
      <c r="U1543" s="122"/>
      <c r="V1543" s="131"/>
      <c r="W1543" s="22"/>
      <c r="X1543" s="130" t="str">
        <f t="shared" si="613"/>
        <v/>
      </c>
      <c r="Y1543" s="122"/>
      <c r="Z1543" s="131"/>
      <c r="AA1543" s="22"/>
      <c r="AC1543" s="6" t="str">
        <f t="shared" si="614"/>
        <v/>
      </c>
      <c r="AE1543" s="6" t="str">
        <f t="shared" si="615"/>
        <v/>
      </c>
      <c r="AF1543" s="6" t="str">
        <f t="shared" si="616"/>
        <v/>
      </c>
      <c r="AG1543" s="6" t="str">
        <f t="shared" si="617"/>
        <v/>
      </c>
      <c r="AH1543" s="6" t="str">
        <f t="shared" si="618"/>
        <v/>
      </c>
      <c r="AI1543" s="6" t="str">
        <f t="shared" si="619"/>
        <v/>
      </c>
      <c r="AJ1543" s="6" t="str">
        <f t="shared" si="620"/>
        <v/>
      </c>
      <c r="AL1543" s="9" t="str">
        <f>IF('Stock Details'!F1542="", "", 'Stock Details'!F1542)</f>
        <v/>
      </c>
      <c r="AM1543" s="9" t="str">
        <f>IF('Stock Details'!G1542="", "", 'Stock Details'!G1542)</f>
        <v/>
      </c>
      <c r="AO1543" s="59" t="str">
        <f t="shared" si="621"/>
        <v/>
      </c>
      <c r="AP1543" s="59" t="str">
        <f t="shared" si="625"/>
        <v/>
      </c>
      <c r="AQ1543" s="59" t="str">
        <f t="shared" si="626"/>
        <v/>
      </c>
      <c r="AR1543" s="59" t="str">
        <f t="shared" si="627"/>
        <v/>
      </c>
      <c r="AS1543" s="59" t="str">
        <f t="shared" si="628"/>
        <v/>
      </c>
      <c r="AT1543" s="59" t="str">
        <f t="shared" si="629"/>
        <v/>
      </c>
      <c r="AV1543" s="59" t="str">
        <f t="shared" si="622"/>
        <v/>
      </c>
      <c r="AW1543" s="59" t="str">
        <f t="shared" si="604"/>
        <v/>
      </c>
      <c r="AX1543" s="59" t="str">
        <f t="shared" si="605"/>
        <v/>
      </c>
      <c r="AY1543" s="59" t="str">
        <f t="shared" si="606"/>
        <v/>
      </c>
      <c r="AZ1543" s="59" t="str">
        <f t="shared" si="607"/>
        <v/>
      </c>
      <c r="BA1543" s="59" t="str">
        <f t="shared" si="608"/>
        <v/>
      </c>
      <c r="BC1543" s="49" t="str">
        <f>IF($B1543="", "", IF(COUNTIF(BD1543:$BY1543, "")=BC$8, IF(D1543="", "", D1543), ""))</f>
        <v/>
      </c>
      <c r="BD1543" s="61" t="str">
        <f>IF($B1543="", "", IF(COUNTIF(BE1543:$BY1543, "")=BD$8, IF(E1543="", "", E1543), ""))</f>
        <v/>
      </c>
      <c r="BE1543" s="61" t="str">
        <f>IF($B1543="", "", IF(COUNTIF(BF1543:$BY1543, "")=BE$8, IF(F1543="", "", F1543), ""))</f>
        <v/>
      </c>
      <c r="BF1543" s="61" t="str">
        <f>IF($B1543="", "", IF(COUNTIF(BG1543:$BY1543, "")=BF$8, IF(G1543="", "", G1543), ""))</f>
        <v/>
      </c>
      <c r="BG1543" s="61" t="str">
        <f>IF($B1543="", "", IF(COUNTIF(BH1543:$BY1543, "")=BG$8, IF(H1543="", "", H1543), ""))</f>
        <v/>
      </c>
      <c r="BH1543" s="61" t="str">
        <f>IF($B1543="", "", IF(COUNTIF(BI1543:$BY1543, "")=BH$8, IF(I1543="", "", I1543), ""))</f>
        <v/>
      </c>
      <c r="BI1543" s="61" t="str">
        <f>IF($B1543="", "", IF(COUNTIF(BJ1543:$BY1543, "")=BI$8, IF(J1543="", "", J1543), ""))</f>
        <v/>
      </c>
      <c r="BJ1543" s="61" t="str">
        <f>IF($B1543="", "", IF(COUNTIF(BK1543:$BY1543, "")=BJ$8, IF(K1543="", "", K1543), ""))</f>
        <v/>
      </c>
      <c r="BK1543" s="61" t="str">
        <f>IF($B1543="", "", IF(COUNTIF(BL1543:$BY1543, "")=BK$8, IF(L1543="", "", L1543), ""))</f>
        <v/>
      </c>
      <c r="BL1543" s="61" t="str">
        <f>IF($B1543="", "", IF(COUNTIF(BM1543:$BY1543, "")=BL$8, IF(M1543="", "", M1543), ""))</f>
        <v/>
      </c>
      <c r="BM1543" s="61" t="str">
        <f>IF($B1543="", "", IF(COUNTIF(BN1543:$BY1543, "")=BM$8, IF(N1543="", "", N1543), ""))</f>
        <v/>
      </c>
      <c r="BN1543" s="61" t="str">
        <f>IF($B1543="", "", IF(COUNTIF(BO1543:$BY1543, "")=BN$8, IF(O1543="", "", O1543), ""))</f>
        <v/>
      </c>
      <c r="BO1543" s="61" t="str">
        <f>IF($B1543="", "", IF(COUNTIF(BP1543:$BY1543, "")=BO$8, IF(P1543="", "", P1543), ""))</f>
        <v/>
      </c>
      <c r="BP1543" s="61" t="str">
        <f>IF($B1543="", "", IF(COUNTIF(BQ1543:$BY1543, "")=BP$8, IF(Q1543="", "", Q1543), ""))</f>
        <v/>
      </c>
      <c r="BQ1543" s="61" t="str">
        <f>IF($B1543="", "", IF(COUNTIF(BR1543:$BY1543, "")=BQ$8, IF(R1543="", "", R1543), ""))</f>
        <v/>
      </c>
      <c r="BR1543" s="61" t="str">
        <f>IF($B1543="", "", IF(COUNTIF(BS1543:$BY1543, "")=BR$8, IF(S1543="", "", S1543), ""))</f>
        <v/>
      </c>
      <c r="BS1543" s="61" t="str">
        <f>IF($B1543="", "", IF(COUNTIF(BT1543:$BY1543, "")=BS$8, IF(T1543="", "", T1543), ""))</f>
        <v/>
      </c>
      <c r="BT1543" s="61" t="str">
        <f>IF($B1543="", "", IF(COUNTIF(BU1543:$BY1543, "")=BT$8, IF(U1543="", "", U1543), ""))</f>
        <v/>
      </c>
      <c r="BU1543" s="61" t="str">
        <f>IF($B1543="", "", IF(COUNTIF(BV1543:$BY1543, "")=BU$8, IF(V1543="", "", V1543), ""))</f>
        <v/>
      </c>
      <c r="BV1543" s="61" t="str">
        <f>IF($B1543="", "", IF(COUNTIF(BW1543:$BY1543, "")=BV$8, IF(W1543="", "", W1543), ""))</f>
        <v/>
      </c>
      <c r="BW1543" s="61" t="str">
        <f>IF($B1543="", "", IF(COUNTIF(BX1543:$BY1543, "")=BW$8, IF(X1543="", "", X1543), ""))</f>
        <v/>
      </c>
      <c r="BX1543" s="61" t="str">
        <f>IF($B1543="", "", IF(COUNTIF(BY1543:$BY1543, "")=BX$8, IF(Y1543="", "", Y1543), ""))</f>
        <v/>
      </c>
      <c r="BY1543" s="50" t="str">
        <f t="shared" si="623"/>
        <v/>
      </c>
      <c r="CA1543" s="6" t="str">
        <f t="shared" si="624"/>
        <v/>
      </c>
      <c r="CB1543" s="6" t="str">
        <f>IF(CA1543="", "", RANK(CA1543, $CA$9:$CA$2508, 0)+COUNTIF($CA$9:CA1543, CA1543)-1)</f>
        <v/>
      </c>
    </row>
    <row r="1544" spans="1:80" x14ac:dyDescent="0.25">
      <c r="A1544" s="22"/>
      <c r="B1544" s="121" t="str">
        <f>IF('Stock Details'!B1543="", "", 'Stock Details'!B1543)</f>
        <v/>
      </c>
      <c r="C1544" s="22"/>
      <c r="D1544" s="130"/>
      <c r="E1544" s="122"/>
      <c r="F1544" s="131"/>
      <c r="G1544" s="22"/>
      <c r="H1544" s="130" t="str">
        <f t="shared" si="609"/>
        <v/>
      </c>
      <c r="I1544" s="122"/>
      <c r="J1544" s="131"/>
      <c r="K1544" s="22"/>
      <c r="L1544" s="130" t="str">
        <f t="shared" si="610"/>
        <v/>
      </c>
      <c r="M1544" s="122"/>
      <c r="N1544" s="131"/>
      <c r="O1544" s="22"/>
      <c r="P1544" s="130" t="str">
        <f t="shared" si="611"/>
        <v/>
      </c>
      <c r="Q1544" s="122"/>
      <c r="R1544" s="131"/>
      <c r="S1544" s="22"/>
      <c r="T1544" s="130" t="str">
        <f t="shared" si="612"/>
        <v/>
      </c>
      <c r="U1544" s="122"/>
      <c r="V1544" s="131"/>
      <c r="W1544" s="22"/>
      <c r="X1544" s="130" t="str">
        <f t="shared" si="613"/>
        <v/>
      </c>
      <c r="Y1544" s="122"/>
      <c r="Z1544" s="131"/>
      <c r="AA1544" s="22"/>
      <c r="AC1544" s="6" t="str">
        <f t="shared" si="614"/>
        <v/>
      </c>
      <c r="AE1544" s="6" t="str">
        <f t="shared" si="615"/>
        <v/>
      </c>
      <c r="AF1544" s="6" t="str">
        <f t="shared" si="616"/>
        <v/>
      </c>
      <c r="AG1544" s="6" t="str">
        <f t="shared" si="617"/>
        <v/>
      </c>
      <c r="AH1544" s="6" t="str">
        <f t="shared" si="618"/>
        <v/>
      </c>
      <c r="AI1544" s="6" t="str">
        <f t="shared" si="619"/>
        <v/>
      </c>
      <c r="AJ1544" s="6" t="str">
        <f t="shared" si="620"/>
        <v/>
      </c>
      <c r="AL1544" s="9" t="str">
        <f>IF('Stock Details'!F1543="", "", 'Stock Details'!F1543)</f>
        <v/>
      </c>
      <c r="AM1544" s="9" t="str">
        <f>IF('Stock Details'!G1543="", "", 'Stock Details'!G1543)</f>
        <v/>
      </c>
      <c r="AO1544" s="59" t="str">
        <f t="shared" si="621"/>
        <v/>
      </c>
      <c r="AP1544" s="59" t="str">
        <f t="shared" si="625"/>
        <v/>
      </c>
      <c r="AQ1544" s="59" t="str">
        <f t="shared" si="626"/>
        <v/>
      </c>
      <c r="AR1544" s="59" t="str">
        <f t="shared" si="627"/>
        <v/>
      </c>
      <c r="AS1544" s="59" t="str">
        <f t="shared" si="628"/>
        <v/>
      </c>
      <c r="AT1544" s="59" t="str">
        <f t="shared" si="629"/>
        <v/>
      </c>
      <c r="AV1544" s="59" t="str">
        <f t="shared" si="622"/>
        <v/>
      </c>
      <c r="AW1544" s="59" t="str">
        <f t="shared" si="604"/>
        <v/>
      </c>
      <c r="AX1544" s="59" t="str">
        <f t="shared" si="605"/>
        <v/>
      </c>
      <c r="AY1544" s="59" t="str">
        <f t="shared" si="606"/>
        <v/>
      </c>
      <c r="AZ1544" s="59" t="str">
        <f t="shared" si="607"/>
        <v/>
      </c>
      <c r="BA1544" s="59" t="str">
        <f t="shared" si="608"/>
        <v/>
      </c>
      <c r="BC1544" s="49" t="str">
        <f>IF($B1544="", "", IF(COUNTIF(BD1544:$BY1544, "")=BC$8, IF(D1544="", "", D1544), ""))</f>
        <v/>
      </c>
      <c r="BD1544" s="61" t="str">
        <f>IF($B1544="", "", IF(COUNTIF(BE1544:$BY1544, "")=BD$8, IF(E1544="", "", E1544), ""))</f>
        <v/>
      </c>
      <c r="BE1544" s="61" t="str">
        <f>IF($B1544="", "", IF(COUNTIF(BF1544:$BY1544, "")=BE$8, IF(F1544="", "", F1544), ""))</f>
        <v/>
      </c>
      <c r="BF1544" s="61" t="str">
        <f>IF($B1544="", "", IF(COUNTIF(BG1544:$BY1544, "")=BF$8, IF(G1544="", "", G1544), ""))</f>
        <v/>
      </c>
      <c r="BG1544" s="61" t="str">
        <f>IF($B1544="", "", IF(COUNTIF(BH1544:$BY1544, "")=BG$8, IF(H1544="", "", H1544), ""))</f>
        <v/>
      </c>
      <c r="BH1544" s="61" t="str">
        <f>IF($B1544="", "", IF(COUNTIF(BI1544:$BY1544, "")=BH$8, IF(I1544="", "", I1544), ""))</f>
        <v/>
      </c>
      <c r="BI1544" s="61" t="str">
        <f>IF($B1544="", "", IF(COUNTIF(BJ1544:$BY1544, "")=BI$8, IF(J1544="", "", J1544), ""))</f>
        <v/>
      </c>
      <c r="BJ1544" s="61" t="str">
        <f>IF($B1544="", "", IF(COUNTIF(BK1544:$BY1544, "")=BJ$8, IF(K1544="", "", K1544), ""))</f>
        <v/>
      </c>
      <c r="BK1544" s="61" t="str">
        <f>IF($B1544="", "", IF(COUNTIF(BL1544:$BY1544, "")=BK$8, IF(L1544="", "", L1544), ""))</f>
        <v/>
      </c>
      <c r="BL1544" s="61" t="str">
        <f>IF($B1544="", "", IF(COUNTIF(BM1544:$BY1544, "")=BL$8, IF(M1544="", "", M1544), ""))</f>
        <v/>
      </c>
      <c r="BM1544" s="61" t="str">
        <f>IF($B1544="", "", IF(COUNTIF(BN1544:$BY1544, "")=BM$8, IF(N1544="", "", N1544), ""))</f>
        <v/>
      </c>
      <c r="BN1544" s="61" t="str">
        <f>IF($B1544="", "", IF(COUNTIF(BO1544:$BY1544, "")=BN$8, IF(O1544="", "", O1544), ""))</f>
        <v/>
      </c>
      <c r="BO1544" s="61" t="str">
        <f>IF($B1544="", "", IF(COUNTIF(BP1544:$BY1544, "")=BO$8, IF(P1544="", "", P1544), ""))</f>
        <v/>
      </c>
      <c r="BP1544" s="61" t="str">
        <f>IF($B1544="", "", IF(COUNTIF(BQ1544:$BY1544, "")=BP$8, IF(Q1544="", "", Q1544), ""))</f>
        <v/>
      </c>
      <c r="BQ1544" s="61" t="str">
        <f>IF($B1544="", "", IF(COUNTIF(BR1544:$BY1544, "")=BQ$8, IF(R1544="", "", R1544), ""))</f>
        <v/>
      </c>
      <c r="BR1544" s="61" t="str">
        <f>IF($B1544="", "", IF(COUNTIF(BS1544:$BY1544, "")=BR$8, IF(S1544="", "", S1544), ""))</f>
        <v/>
      </c>
      <c r="BS1544" s="61" t="str">
        <f>IF($B1544="", "", IF(COUNTIF(BT1544:$BY1544, "")=BS$8, IF(T1544="", "", T1544), ""))</f>
        <v/>
      </c>
      <c r="BT1544" s="61" t="str">
        <f>IF($B1544="", "", IF(COUNTIF(BU1544:$BY1544, "")=BT$8, IF(U1544="", "", U1544), ""))</f>
        <v/>
      </c>
      <c r="BU1544" s="61" t="str">
        <f>IF($B1544="", "", IF(COUNTIF(BV1544:$BY1544, "")=BU$8, IF(V1544="", "", V1544), ""))</f>
        <v/>
      </c>
      <c r="BV1544" s="61" t="str">
        <f>IF($B1544="", "", IF(COUNTIF(BW1544:$BY1544, "")=BV$8, IF(W1544="", "", W1544), ""))</f>
        <v/>
      </c>
      <c r="BW1544" s="61" t="str">
        <f>IF($B1544="", "", IF(COUNTIF(BX1544:$BY1544, "")=BW$8, IF(X1544="", "", X1544), ""))</f>
        <v/>
      </c>
      <c r="BX1544" s="61" t="str">
        <f>IF($B1544="", "", IF(COUNTIF(BY1544:$BY1544, "")=BX$8, IF(Y1544="", "", Y1544), ""))</f>
        <v/>
      </c>
      <c r="BY1544" s="50" t="str">
        <f t="shared" si="623"/>
        <v/>
      </c>
      <c r="CA1544" s="6" t="str">
        <f t="shared" si="624"/>
        <v/>
      </c>
      <c r="CB1544" s="6" t="str">
        <f>IF(CA1544="", "", RANK(CA1544, $CA$9:$CA$2508, 0)+COUNTIF($CA$9:CA1544, CA1544)-1)</f>
        <v/>
      </c>
    </row>
    <row r="1545" spans="1:80" x14ac:dyDescent="0.25">
      <c r="A1545" s="22"/>
      <c r="B1545" s="121" t="str">
        <f>IF('Stock Details'!B1544="", "", 'Stock Details'!B1544)</f>
        <v/>
      </c>
      <c r="C1545" s="22"/>
      <c r="D1545" s="130"/>
      <c r="E1545" s="122"/>
      <c r="F1545" s="131"/>
      <c r="G1545" s="22"/>
      <c r="H1545" s="130" t="str">
        <f t="shared" si="609"/>
        <v/>
      </c>
      <c r="I1545" s="122"/>
      <c r="J1545" s="131"/>
      <c r="K1545" s="22"/>
      <c r="L1545" s="130" t="str">
        <f t="shared" si="610"/>
        <v/>
      </c>
      <c r="M1545" s="122"/>
      <c r="N1545" s="131"/>
      <c r="O1545" s="22"/>
      <c r="P1545" s="130" t="str">
        <f t="shared" si="611"/>
        <v/>
      </c>
      <c r="Q1545" s="122"/>
      <c r="R1545" s="131"/>
      <c r="S1545" s="22"/>
      <c r="T1545" s="130" t="str">
        <f t="shared" si="612"/>
        <v/>
      </c>
      <c r="U1545" s="122"/>
      <c r="V1545" s="131"/>
      <c r="W1545" s="22"/>
      <c r="X1545" s="130" t="str">
        <f t="shared" si="613"/>
        <v/>
      </c>
      <c r="Y1545" s="122"/>
      <c r="Z1545" s="131"/>
      <c r="AA1545" s="22"/>
      <c r="AC1545" s="6" t="str">
        <f t="shared" si="614"/>
        <v/>
      </c>
      <c r="AE1545" s="6" t="str">
        <f t="shared" si="615"/>
        <v/>
      </c>
      <c r="AF1545" s="6" t="str">
        <f t="shared" si="616"/>
        <v/>
      </c>
      <c r="AG1545" s="6" t="str">
        <f t="shared" si="617"/>
        <v/>
      </c>
      <c r="AH1545" s="6" t="str">
        <f t="shared" si="618"/>
        <v/>
      </c>
      <c r="AI1545" s="6" t="str">
        <f t="shared" si="619"/>
        <v/>
      </c>
      <c r="AJ1545" s="6" t="str">
        <f t="shared" si="620"/>
        <v/>
      </c>
      <c r="AL1545" s="9" t="str">
        <f>IF('Stock Details'!F1544="", "", 'Stock Details'!F1544)</f>
        <v/>
      </c>
      <c r="AM1545" s="9" t="str">
        <f>IF('Stock Details'!G1544="", "", 'Stock Details'!G1544)</f>
        <v/>
      </c>
      <c r="AO1545" s="59" t="str">
        <f t="shared" si="621"/>
        <v/>
      </c>
      <c r="AP1545" s="59" t="str">
        <f t="shared" si="625"/>
        <v/>
      </c>
      <c r="AQ1545" s="59" t="str">
        <f t="shared" si="626"/>
        <v/>
      </c>
      <c r="AR1545" s="59" t="str">
        <f t="shared" si="627"/>
        <v/>
      </c>
      <c r="AS1545" s="59" t="str">
        <f t="shared" si="628"/>
        <v/>
      </c>
      <c r="AT1545" s="59" t="str">
        <f t="shared" si="629"/>
        <v/>
      </c>
      <c r="AV1545" s="59" t="str">
        <f t="shared" si="622"/>
        <v/>
      </c>
      <c r="AW1545" s="59" t="str">
        <f t="shared" ref="AW1545:AW1608" si="630">IF(AF1545="", "", AF1545*$AM1545)</f>
        <v/>
      </c>
      <c r="AX1545" s="59" t="str">
        <f t="shared" ref="AX1545:AX1608" si="631">IF(AG1545="", "", AG1545*$AM1545)</f>
        <v/>
      </c>
      <c r="AY1545" s="59" t="str">
        <f t="shared" ref="AY1545:AY1608" si="632">IF(AH1545="", "", AH1545*$AM1545)</f>
        <v/>
      </c>
      <c r="AZ1545" s="59" t="str">
        <f t="shared" ref="AZ1545:AZ1608" si="633">IF(AI1545="", "", AI1545*$AM1545)</f>
        <v/>
      </c>
      <c r="BA1545" s="59" t="str">
        <f t="shared" ref="BA1545:BA1608" si="634">IF(AJ1545="", "", AJ1545*$AM1545)</f>
        <v/>
      </c>
      <c r="BC1545" s="49" t="str">
        <f>IF($B1545="", "", IF(COUNTIF(BD1545:$BY1545, "")=BC$8, IF(D1545="", "", D1545), ""))</f>
        <v/>
      </c>
      <c r="BD1545" s="61" t="str">
        <f>IF($B1545="", "", IF(COUNTIF(BE1545:$BY1545, "")=BD$8, IF(E1545="", "", E1545), ""))</f>
        <v/>
      </c>
      <c r="BE1545" s="61" t="str">
        <f>IF($B1545="", "", IF(COUNTIF(BF1545:$BY1545, "")=BE$8, IF(F1545="", "", F1545), ""))</f>
        <v/>
      </c>
      <c r="BF1545" s="61" t="str">
        <f>IF($B1545="", "", IF(COUNTIF(BG1545:$BY1545, "")=BF$8, IF(G1545="", "", G1545), ""))</f>
        <v/>
      </c>
      <c r="BG1545" s="61" t="str">
        <f>IF($B1545="", "", IF(COUNTIF(BH1545:$BY1545, "")=BG$8, IF(H1545="", "", H1545), ""))</f>
        <v/>
      </c>
      <c r="BH1545" s="61" t="str">
        <f>IF($B1545="", "", IF(COUNTIF(BI1545:$BY1545, "")=BH$8, IF(I1545="", "", I1545), ""))</f>
        <v/>
      </c>
      <c r="BI1545" s="61" t="str">
        <f>IF($B1545="", "", IF(COUNTIF(BJ1545:$BY1545, "")=BI$8, IF(J1545="", "", J1545), ""))</f>
        <v/>
      </c>
      <c r="BJ1545" s="61" t="str">
        <f>IF($B1545="", "", IF(COUNTIF(BK1545:$BY1545, "")=BJ$8, IF(K1545="", "", K1545), ""))</f>
        <v/>
      </c>
      <c r="BK1545" s="61" t="str">
        <f>IF($B1545="", "", IF(COUNTIF(BL1545:$BY1545, "")=BK$8, IF(L1545="", "", L1545), ""))</f>
        <v/>
      </c>
      <c r="BL1545" s="61" t="str">
        <f>IF($B1545="", "", IF(COUNTIF(BM1545:$BY1545, "")=BL$8, IF(M1545="", "", M1545), ""))</f>
        <v/>
      </c>
      <c r="BM1545" s="61" t="str">
        <f>IF($B1545="", "", IF(COUNTIF(BN1545:$BY1545, "")=BM$8, IF(N1545="", "", N1545), ""))</f>
        <v/>
      </c>
      <c r="BN1545" s="61" t="str">
        <f>IF($B1545="", "", IF(COUNTIF(BO1545:$BY1545, "")=BN$8, IF(O1545="", "", O1545), ""))</f>
        <v/>
      </c>
      <c r="BO1545" s="61" t="str">
        <f>IF($B1545="", "", IF(COUNTIF(BP1545:$BY1545, "")=BO$8, IF(P1545="", "", P1545), ""))</f>
        <v/>
      </c>
      <c r="BP1545" s="61" t="str">
        <f>IF($B1545="", "", IF(COUNTIF(BQ1545:$BY1545, "")=BP$8, IF(Q1545="", "", Q1545), ""))</f>
        <v/>
      </c>
      <c r="BQ1545" s="61" t="str">
        <f>IF($B1545="", "", IF(COUNTIF(BR1545:$BY1545, "")=BQ$8, IF(R1545="", "", R1545), ""))</f>
        <v/>
      </c>
      <c r="BR1545" s="61" t="str">
        <f>IF($B1545="", "", IF(COUNTIF(BS1545:$BY1545, "")=BR$8, IF(S1545="", "", S1545), ""))</f>
        <v/>
      </c>
      <c r="BS1545" s="61" t="str">
        <f>IF($B1545="", "", IF(COUNTIF(BT1545:$BY1545, "")=BS$8, IF(T1545="", "", T1545), ""))</f>
        <v/>
      </c>
      <c r="BT1545" s="61" t="str">
        <f>IF($B1545="", "", IF(COUNTIF(BU1545:$BY1545, "")=BT$8, IF(U1545="", "", U1545), ""))</f>
        <v/>
      </c>
      <c r="BU1545" s="61" t="str">
        <f>IF($B1545="", "", IF(COUNTIF(BV1545:$BY1545, "")=BU$8, IF(V1545="", "", V1545), ""))</f>
        <v/>
      </c>
      <c r="BV1545" s="61" t="str">
        <f>IF($B1545="", "", IF(COUNTIF(BW1545:$BY1545, "")=BV$8, IF(W1545="", "", W1545), ""))</f>
        <v/>
      </c>
      <c r="BW1545" s="61" t="str">
        <f>IF($B1545="", "", IF(COUNTIF(BX1545:$BY1545, "")=BW$8, IF(X1545="", "", X1545), ""))</f>
        <v/>
      </c>
      <c r="BX1545" s="61" t="str">
        <f>IF($B1545="", "", IF(COUNTIF(BY1545:$BY1545, "")=BX$8, IF(Y1545="", "", Y1545), ""))</f>
        <v/>
      </c>
      <c r="BY1545" s="50" t="str">
        <f t="shared" si="623"/>
        <v/>
      </c>
      <c r="CA1545" s="6" t="str">
        <f t="shared" si="624"/>
        <v/>
      </c>
      <c r="CB1545" s="6" t="str">
        <f>IF(CA1545="", "", RANK(CA1545, $CA$9:$CA$2508, 0)+COUNTIF($CA$9:CA1545, CA1545)-1)</f>
        <v/>
      </c>
    </row>
    <row r="1546" spans="1:80" x14ac:dyDescent="0.25">
      <c r="A1546" s="22"/>
      <c r="B1546" s="121" t="str">
        <f>IF('Stock Details'!B1545="", "", 'Stock Details'!B1545)</f>
        <v/>
      </c>
      <c r="C1546" s="22"/>
      <c r="D1546" s="130"/>
      <c r="E1546" s="122"/>
      <c r="F1546" s="131"/>
      <c r="G1546" s="22"/>
      <c r="H1546" s="130" t="str">
        <f t="shared" ref="H1546:H1609" si="635">IF(F1546="", "", F1546)</f>
        <v/>
      </c>
      <c r="I1546" s="122"/>
      <c r="J1546" s="131"/>
      <c r="K1546" s="22"/>
      <c r="L1546" s="130" t="str">
        <f t="shared" ref="L1546:L1609" si="636">IF(J1546="", "", J1546)</f>
        <v/>
      </c>
      <c r="M1546" s="122"/>
      <c r="N1546" s="131"/>
      <c r="O1546" s="22"/>
      <c r="P1546" s="130" t="str">
        <f t="shared" ref="P1546:P1609" si="637">IF(N1546="", "", N1546)</f>
        <v/>
      </c>
      <c r="Q1546" s="122"/>
      <c r="R1546" s="131"/>
      <c r="S1546" s="22"/>
      <c r="T1546" s="130" t="str">
        <f t="shared" ref="T1546:T1609" si="638">IF(R1546="", "", R1546)</f>
        <v/>
      </c>
      <c r="U1546" s="122"/>
      <c r="V1546" s="131"/>
      <c r="W1546" s="22"/>
      <c r="X1546" s="130" t="str">
        <f t="shared" ref="X1546:X1609" si="639">IF(V1546="", "", V1546)</f>
        <v/>
      </c>
      <c r="Y1546" s="122"/>
      <c r="Z1546" s="131"/>
      <c r="AA1546" s="22"/>
      <c r="AC1546" s="6" t="str">
        <f t="shared" ref="AC1546:AC1609" si="640">IF(B1546="", "", SUM($BC1546:$BY1546))</f>
        <v/>
      </c>
      <c r="AE1546" s="6" t="str">
        <f t="shared" ref="AE1546:AE1609" si="641">IF(F1546="", "", IF(AND(D1546="", E1546=""), "", IF(E1546="", D1546-F1546, E1546-F1546)))</f>
        <v/>
      </c>
      <c r="AF1546" s="6" t="str">
        <f t="shared" ref="AF1546:AF1609" si="642">IF(J1546="", "", IF(AND(H1546="", I1546=""), "", IF(I1546="", H1546-J1546, I1546-J1546)))</f>
        <v/>
      </c>
      <c r="AG1546" s="6" t="str">
        <f t="shared" ref="AG1546:AG1609" si="643">IF(N1546="", "", IF(AND(L1546="", M1546=""), "", IF(M1546="", L1546-N1546, M1546-N1546)))</f>
        <v/>
      </c>
      <c r="AH1546" s="6" t="str">
        <f t="shared" ref="AH1546:AH1609" si="644">IF(R1546="", "", IF(AND(P1546="", Q1546=""), "", IF(Q1546="", P1546-R1546, Q1546-R1546)))</f>
        <v/>
      </c>
      <c r="AI1546" s="6" t="str">
        <f t="shared" ref="AI1546:AI1609" si="645">IF(V1546="", "", IF(AND(T1546="", U1546=""), "", IF(U1546="", T1546-V1546, U1546-V1546)))</f>
        <v/>
      </c>
      <c r="AJ1546" s="6" t="str">
        <f t="shared" ref="AJ1546:AJ1609" si="646">IF(Z1546="", "", IF(AND(X1546="", Y1546=""), "", IF(Y1546="", X1546-Z1546, Y1546-Z1546)))</f>
        <v/>
      </c>
      <c r="AL1546" s="9" t="str">
        <f>IF('Stock Details'!F1545="", "", 'Stock Details'!F1545)</f>
        <v/>
      </c>
      <c r="AM1546" s="9" t="str">
        <f>IF('Stock Details'!G1545="", "", 'Stock Details'!G1545)</f>
        <v/>
      </c>
      <c r="AO1546" s="59" t="str">
        <f t="shared" ref="AO1546:AO1609" si="647">IF(AE1546="", "", AE1546*$AL1546)</f>
        <v/>
      </c>
      <c r="AP1546" s="59" t="str">
        <f t="shared" si="625"/>
        <v/>
      </c>
      <c r="AQ1546" s="59" t="str">
        <f t="shared" si="626"/>
        <v/>
      </c>
      <c r="AR1546" s="59" t="str">
        <f t="shared" si="627"/>
        <v/>
      </c>
      <c r="AS1546" s="59" t="str">
        <f t="shared" si="628"/>
        <v/>
      </c>
      <c r="AT1546" s="59" t="str">
        <f t="shared" si="629"/>
        <v/>
      </c>
      <c r="AV1546" s="59" t="str">
        <f t="shared" ref="AV1546:AV1609" si="648">IF(AE1546="", "", AE1546*$AM1546)</f>
        <v/>
      </c>
      <c r="AW1546" s="59" t="str">
        <f t="shared" si="630"/>
        <v/>
      </c>
      <c r="AX1546" s="59" t="str">
        <f t="shared" si="631"/>
        <v/>
      </c>
      <c r="AY1546" s="59" t="str">
        <f t="shared" si="632"/>
        <v/>
      </c>
      <c r="AZ1546" s="59" t="str">
        <f t="shared" si="633"/>
        <v/>
      </c>
      <c r="BA1546" s="59" t="str">
        <f t="shared" si="634"/>
        <v/>
      </c>
      <c r="BC1546" s="49" t="str">
        <f>IF($B1546="", "", IF(COUNTIF(BD1546:$BY1546, "")=BC$8, IF(D1546="", "", D1546), ""))</f>
        <v/>
      </c>
      <c r="BD1546" s="61" t="str">
        <f>IF($B1546="", "", IF(COUNTIF(BE1546:$BY1546, "")=BD$8, IF(E1546="", "", E1546), ""))</f>
        <v/>
      </c>
      <c r="BE1546" s="61" t="str">
        <f>IF($B1546="", "", IF(COUNTIF(BF1546:$BY1546, "")=BE$8, IF(F1546="", "", F1546), ""))</f>
        <v/>
      </c>
      <c r="BF1546" s="61" t="str">
        <f>IF($B1546="", "", IF(COUNTIF(BG1546:$BY1546, "")=BF$8, IF(G1546="", "", G1546), ""))</f>
        <v/>
      </c>
      <c r="BG1546" s="61" t="str">
        <f>IF($B1546="", "", IF(COUNTIF(BH1546:$BY1546, "")=BG$8, IF(H1546="", "", H1546), ""))</f>
        <v/>
      </c>
      <c r="BH1546" s="61" t="str">
        <f>IF($B1546="", "", IF(COUNTIF(BI1546:$BY1546, "")=BH$8, IF(I1546="", "", I1546), ""))</f>
        <v/>
      </c>
      <c r="BI1546" s="61" t="str">
        <f>IF($B1546="", "", IF(COUNTIF(BJ1546:$BY1546, "")=BI$8, IF(J1546="", "", J1546), ""))</f>
        <v/>
      </c>
      <c r="BJ1546" s="61" t="str">
        <f>IF($B1546="", "", IF(COUNTIF(BK1546:$BY1546, "")=BJ$8, IF(K1546="", "", K1546), ""))</f>
        <v/>
      </c>
      <c r="BK1546" s="61" t="str">
        <f>IF($B1546="", "", IF(COUNTIF(BL1546:$BY1546, "")=BK$8, IF(L1546="", "", L1546), ""))</f>
        <v/>
      </c>
      <c r="BL1546" s="61" t="str">
        <f>IF($B1546="", "", IF(COUNTIF(BM1546:$BY1546, "")=BL$8, IF(M1546="", "", M1546), ""))</f>
        <v/>
      </c>
      <c r="BM1546" s="61" t="str">
        <f>IF($B1546="", "", IF(COUNTIF(BN1546:$BY1546, "")=BM$8, IF(N1546="", "", N1546), ""))</f>
        <v/>
      </c>
      <c r="BN1546" s="61" t="str">
        <f>IF($B1546="", "", IF(COUNTIF(BO1546:$BY1546, "")=BN$8, IF(O1546="", "", O1546), ""))</f>
        <v/>
      </c>
      <c r="BO1546" s="61" t="str">
        <f>IF($B1546="", "", IF(COUNTIF(BP1546:$BY1546, "")=BO$8, IF(P1546="", "", P1546), ""))</f>
        <v/>
      </c>
      <c r="BP1546" s="61" t="str">
        <f>IF($B1546="", "", IF(COUNTIF(BQ1546:$BY1546, "")=BP$8, IF(Q1546="", "", Q1546), ""))</f>
        <v/>
      </c>
      <c r="BQ1546" s="61" t="str">
        <f>IF($B1546="", "", IF(COUNTIF(BR1546:$BY1546, "")=BQ$8, IF(R1546="", "", R1546), ""))</f>
        <v/>
      </c>
      <c r="BR1546" s="61" t="str">
        <f>IF($B1546="", "", IF(COUNTIF(BS1546:$BY1546, "")=BR$8, IF(S1546="", "", S1546), ""))</f>
        <v/>
      </c>
      <c r="BS1546" s="61" t="str">
        <f>IF($B1546="", "", IF(COUNTIF(BT1546:$BY1546, "")=BS$8, IF(T1546="", "", T1546), ""))</f>
        <v/>
      </c>
      <c r="BT1546" s="61" t="str">
        <f>IF($B1546="", "", IF(COUNTIF(BU1546:$BY1546, "")=BT$8, IF(U1546="", "", U1546), ""))</f>
        <v/>
      </c>
      <c r="BU1546" s="61" t="str">
        <f>IF($B1546="", "", IF(COUNTIF(BV1546:$BY1546, "")=BU$8, IF(V1546="", "", V1546), ""))</f>
        <v/>
      </c>
      <c r="BV1546" s="61" t="str">
        <f>IF($B1546="", "", IF(COUNTIF(BW1546:$BY1546, "")=BV$8, IF(W1546="", "", W1546), ""))</f>
        <v/>
      </c>
      <c r="BW1546" s="61" t="str">
        <f>IF($B1546="", "", IF(COUNTIF(BX1546:$BY1546, "")=BW$8, IF(X1546="", "", X1546), ""))</f>
        <v/>
      </c>
      <c r="BX1546" s="61" t="str">
        <f>IF($B1546="", "", IF(COUNTIF(BY1546:$BY1546, "")=BX$8, IF(Y1546="", "", Y1546), ""))</f>
        <v/>
      </c>
      <c r="BY1546" s="50" t="str">
        <f t="shared" ref="BY1546:BY1609" si="649">IF($B1546="", "", IF(Z1546="", "", Z1546))</f>
        <v/>
      </c>
      <c r="CA1546" s="6" t="str">
        <f t="shared" ref="CA1546:CA1609" si="650">IF($CA$5=AE$5, AE1546, IF($CA$5=AF$5, AF1546, IF($CA$5=AG$5, AG1546, IF($CA$5=AH$5, AH1546, IF($CA$5=AI$5, AI1546, IF($CA$5=AJ$5, AJ1546, ""))))))</f>
        <v/>
      </c>
      <c r="CB1546" s="6" t="str">
        <f>IF(CA1546="", "", RANK(CA1546, $CA$9:$CA$2508, 0)+COUNTIF($CA$9:CA1546, CA1546)-1)</f>
        <v/>
      </c>
    </row>
    <row r="1547" spans="1:80" x14ac:dyDescent="0.25">
      <c r="A1547" s="22"/>
      <c r="B1547" s="121" t="str">
        <f>IF('Stock Details'!B1546="", "", 'Stock Details'!B1546)</f>
        <v/>
      </c>
      <c r="C1547" s="22"/>
      <c r="D1547" s="130"/>
      <c r="E1547" s="122"/>
      <c r="F1547" s="131"/>
      <c r="G1547" s="22"/>
      <c r="H1547" s="130" t="str">
        <f t="shared" si="635"/>
        <v/>
      </c>
      <c r="I1547" s="122"/>
      <c r="J1547" s="131"/>
      <c r="K1547" s="22"/>
      <c r="L1547" s="130" t="str">
        <f t="shared" si="636"/>
        <v/>
      </c>
      <c r="M1547" s="122"/>
      <c r="N1547" s="131"/>
      <c r="O1547" s="22"/>
      <c r="P1547" s="130" t="str">
        <f t="shared" si="637"/>
        <v/>
      </c>
      <c r="Q1547" s="122"/>
      <c r="R1547" s="131"/>
      <c r="S1547" s="22"/>
      <c r="T1547" s="130" t="str">
        <f t="shared" si="638"/>
        <v/>
      </c>
      <c r="U1547" s="122"/>
      <c r="V1547" s="131"/>
      <c r="W1547" s="22"/>
      <c r="X1547" s="130" t="str">
        <f t="shared" si="639"/>
        <v/>
      </c>
      <c r="Y1547" s="122"/>
      <c r="Z1547" s="131"/>
      <c r="AA1547" s="22"/>
      <c r="AC1547" s="6" t="str">
        <f t="shared" si="640"/>
        <v/>
      </c>
      <c r="AE1547" s="6" t="str">
        <f t="shared" si="641"/>
        <v/>
      </c>
      <c r="AF1547" s="6" t="str">
        <f t="shared" si="642"/>
        <v/>
      </c>
      <c r="AG1547" s="6" t="str">
        <f t="shared" si="643"/>
        <v/>
      </c>
      <c r="AH1547" s="6" t="str">
        <f t="shared" si="644"/>
        <v/>
      </c>
      <c r="AI1547" s="6" t="str">
        <f t="shared" si="645"/>
        <v/>
      </c>
      <c r="AJ1547" s="6" t="str">
        <f t="shared" si="646"/>
        <v/>
      </c>
      <c r="AL1547" s="9" t="str">
        <f>IF('Stock Details'!F1546="", "", 'Stock Details'!F1546)</f>
        <v/>
      </c>
      <c r="AM1547" s="9" t="str">
        <f>IF('Stock Details'!G1546="", "", 'Stock Details'!G1546)</f>
        <v/>
      </c>
      <c r="AO1547" s="59" t="str">
        <f t="shared" si="647"/>
        <v/>
      </c>
      <c r="AP1547" s="59" t="str">
        <f t="shared" si="625"/>
        <v/>
      </c>
      <c r="AQ1547" s="59" t="str">
        <f t="shared" si="626"/>
        <v/>
      </c>
      <c r="AR1547" s="59" t="str">
        <f t="shared" si="627"/>
        <v/>
      </c>
      <c r="AS1547" s="59" t="str">
        <f t="shared" si="628"/>
        <v/>
      </c>
      <c r="AT1547" s="59" t="str">
        <f t="shared" si="629"/>
        <v/>
      </c>
      <c r="AV1547" s="59" t="str">
        <f t="shared" si="648"/>
        <v/>
      </c>
      <c r="AW1547" s="59" t="str">
        <f t="shared" si="630"/>
        <v/>
      </c>
      <c r="AX1547" s="59" t="str">
        <f t="shared" si="631"/>
        <v/>
      </c>
      <c r="AY1547" s="59" t="str">
        <f t="shared" si="632"/>
        <v/>
      </c>
      <c r="AZ1547" s="59" t="str">
        <f t="shared" si="633"/>
        <v/>
      </c>
      <c r="BA1547" s="59" t="str">
        <f t="shared" si="634"/>
        <v/>
      </c>
      <c r="BC1547" s="49" t="str">
        <f>IF($B1547="", "", IF(COUNTIF(BD1547:$BY1547, "")=BC$8, IF(D1547="", "", D1547), ""))</f>
        <v/>
      </c>
      <c r="BD1547" s="61" t="str">
        <f>IF($B1547="", "", IF(COUNTIF(BE1547:$BY1547, "")=BD$8, IF(E1547="", "", E1547), ""))</f>
        <v/>
      </c>
      <c r="BE1547" s="61" t="str">
        <f>IF($B1547="", "", IF(COUNTIF(BF1547:$BY1547, "")=BE$8, IF(F1547="", "", F1547), ""))</f>
        <v/>
      </c>
      <c r="BF1547" s="61" t="str">
        <f>IF($B1547="", "", IF(COUNTIF(BG1547:$BY1547, "")=BF$8, IF(G1547="", "", G1547), ""))</f>
        <v/>
      </c>
      <c r="BG1547" s="61" t="str">
        <f>IF($B1547="", "", IF(COUNTIF(BH1547:$BY1547, "")=BG$8, IF(H1547="", "", H1547), ""))</f>
        <v/>
      </c>
      <c r="BH1547" s="61" t="str">
        <f>IF($B1547="", "", IF(COUNTIF(BI1547:$BY1547, "")=BH$8, IF(I1547="", "", I1547), ""))</f>
        <v/>
      </c>
      <c r="BI1547" s="61" t="str">
        <f>IF($B1547="", "", IF(COUNTIF(BJ1547:$BY1547, "")=BI$8, IF(J1547="", "", J1547), ""))</f>
        <v/>
      </c>
      <c r="BJ1547" s="61" t="str">
        <f>IF($B1547="", "", IF(COUNTIF(BK1547:$BY1547, "")=BJ$8, IF(K1547="", "", K1547), ""))</f>
        <v/>
      </c>
      <c r="BK1547" s="61" t="str">
        <f>IF($B1547="", "", IF(COUNTIF(BL1547:$BY1547, "")=BK$8, IF(L1547="", "", L1547), ""))</f>
        <v/>
      </c>
      <c r="BL1547" s="61" t="str">
        <f>IF($B1547="", "", IF(COUNTIF(BM1547:$BY1547, "")=BL$8, IF(M1547="", "", M1547), ""))</f>
        <v/>
      </c>
      <c r="BM1547" s="61" t="str">
        <f>IF($B1547="", "", IF(COUNTIF(BN1547:$BY1547, "")=BM$8, IF(N1547="", "", N1547), ""))</f>
        <v/>
      </c>
      <c r="BN1547" s="61" t="str">
        <f>IF($B1547="", "", IF(COUNTIF(BO1547:$BY1547, "")=BN$8, IF(O1547="", "", O1547), ""))</f>
        <v/>
      </c>
      <c r="BO1547" s="61" t="str">
        <f>IF($B1547="", "", IF(COUNTIF(BP1547:$BY1547, "")=BO$8, IF(P1547="", "", P1547), ""))</f>
        <v/>
      </c>
      <c r="BP1547" s="61" t="str">
        <f>IF($B1547="", "", IF(COUNTIF(BQ1547:$BY1547, "")=BP$8, IF(Q1547="", "", Q1547), ""))</f>
        <v/>
      </c>
      <c r="BQ1547" s="61" t="str">
        <f>IF($B1547="", "", IF(COUNTIF(BR1547:$BY1547, "")=BQ$8, IF(R1547="", "", R1547), ""))</f>
        <v/>
      </c>
      <c r="BR1547" s="61" t="str">
        <f>IF($B1547="", "", IF(COUNTIF(BS1547:$BY1547, "")=BR$8, IF(S1547="", "", S1547), ""))</f>
        <v/>
      </c>
      <c r="BS1547" s="61" t="str">
        <f>IF($B1547="", "", IF(COUNTIF(BT1547:$BY1547, "")=BS$8, IF(T1547="", "", T1547), ""))</f>
        <v/>
      </c>
      <c r="BT1547" s="61" t="str">
        <f>IF($B1547="", "", IF(COUNTIF(BU1547:$BY1547, "")=BT$8, IF(U1547="", "", U1547), ""))</f>
        <v/>
      </c>
      <c r="BU1547" s="61" t="str">
        <f>IF($B1547="", "", IF(COUNTIF(BV1547:$BY1547, "")=BU$8, IF(V1547="", "", V1547), ""))</f>
        <v/>
      </c>
      <c r="BV1547" s="61" t="str">
        <f>IF($B1547="", "", IF(COUNTIF(BW1547:$BY1547, "")=BV$8, IF(W1547="", "", W1547), ""))</f>
        <v/>
      </c>
      <c r="BW1547" s="61" t="str">
        <f>IF($B1547="", "", IF(COUNTIF(BX1547:$BY1547, "")=BW$8, IF(X1547="", "", X1547), ""))</f>
        <v/>
      </c>
      <c r="BX1547" s="61" t="str">
        <f>IF($B1547="", "", IF(COUNTIF(BY1547:$BY1547, "")=BX$8, IF(Y1547="", "", Y1547), ""))</f>
        <v/>
      </c>
      <c r="BY1547" s="50" t="str">
        <f t="shared" si="649"/>
        <v/>
      </c>
      <c r="CA1547" s="6" t="str">
        <f t="shared" si="650"/>
        <v/>
      </c>
      <c r="CB1547" s="6" t="str">
        <f>IF(CA1547="", "", RANK(CA1547, $CA$9:$CA$2508, 0)+COUNTIF($CA$9:CA1547, CA1547)-1)</f>
        <v/>
      </c>
    </row>
    <row r="1548" spans="1:80" x14ac:dyDescent="0.25">
      <c r="A1548" s="22"/>
      <c r="B1548" s="121" t="str">
        <f>IF('Stock Details'!B1547="", "", 'Stock Details'!B1547)</f>
        <v/>
      </c>
      <c r="C1548" s="22"/>
      <c r="D1548" s="130"/>
      <c r="E1548" s="122"/>
      <c r="F1548" s="131"/>
      <c r="G1548" s="22"/>
      <c r="H1548" s="130" t="str">
        <f t="shared" si="635"/>
        <v/>
      </c>
      <c r="I1548" s="122"/>
      <c r="J1548" s="131"/>
      <c r="K1548" s="22"/>
      <c r="L1548" s="130" t="str">
        <f t="shared" si="636"/>
        <v/>
      </c>
      <c r="M1548" s="122"/>
      <c r="N1548" s="131"/>
      <c r="O1548" s="22"/>
      <c r="P1548" s="130" t="str">
        <f t="shared" si="637"/>
        <v/>
      </c>
      <c r="Q1548" s="122"/>
      <c r="R1548" s="131"/>
      <c r="S1548" s="22"/>
      <c r="T1548" s="130" t="str">
        <f t="shared" si="638"/>
        <v/>
      </c>
      <c r="U1548" s="122"/>
      <c r="V1548" s="131"/>
      <c r="W1548" s="22"/>
      <c r="X1548" s="130" t="str">
        <f t="shared" si="639"/>
        <v/>
      </c>
      <c r="Y1548" s="122"/>
      <c r="Z1548" s="131"/>
      <c r="AA1548" s="22"/>
      <c r="AC1548" s="6" t="str">
        <f t="shared" si="640"/>
        <v/>
      </c>
      <c r="AE1548" s="6" t="str">
        <f t="shared" si="641"/>
        <v/>
      </c>
      <c r="AF1548" s="6" t="str">
        <f t="shared" si="642"/>
        <v/>
      </c>
      <c r="AG1548" s="6" t="str">
        <f t="shared" si="643"/>
        <v/>
      </c>
      <c r="AH1548" s="6" t="str">
        <f t="shared" si="644"/>
        <v/>
      </c>
      <c r="AI1548" s="6" t="str">
        <f t="shared" si="645"/>
        <v/>
      </c>
      <c r="AJ1548" s="6" t="str">
        <f t="shared" si="646"/>
        <v/>
      </c>
      <c r="AL1548" s="9" t="str">
        <f>IF('Stock Details'!F1547="", "", 'Stock Details'!F1547)</f>
        <v/>
      </c>
      <c r="AM1548" s="9" t="str">
        <f>IF('Stock Details'!G1547="", "", 'Stock Details'!G1547)</f>
        <v/>
      </c>
      <c r="AO1548" s="59" t="str">
        <f t="shared" si="647"/>
        <v/>
      </c>
      <c r="AP1548" s="59" t="str">
        <f t="shared" si="625"/>
        <v/>
      </c>
      <c r="AQ1548" s="59" t="str">
        <f t="shared" si="626"/>
        <v/>
      </c>
      <c r="AR1548" s="59" t="str">
        <f t="shared" si="627"/>
        <v/>
      </c>
      <c r="AS1548" s="59" t="str">
        <f t="shared" si="628"/>
        <v/>
      </c>
      <c r="AT1548" s="59" t="str">
        <f t="shared" si="629"/>
        <v/>
      </c>
      <c r="AV1548" s="59" t="str">
        <f t="shared" si="648"/>
        <v/>
      </c>
      <c r="AW1548" s="59" t="str">
        <f t="shared" si="630"/>
        <v/>
      </c>
      <c r="AX1548" s="59" t="str">
        <f t="shared" si="631"/>
        <v/>
      </c>
      <c r="AY1548" s="59" t="str">
        <f t="shared" si="632"/>
        <v/>
      </c>
      <c r="AZ1548" s="59" t="str">
        <f t="shared" si="633"/>
        <v/>
      </c>
      <c r="BA1548" s="59" t="str">
        <f t="shared" si="634"/>
        <v/>
      </c>
      <c r="BC1548" s="49" t="str">
        <f>IF($B1548="", "", IF(COUNTIF(BD1548:$BY1548, "")=BC$8, IF(D1548="", "", D1548), ""))</f>
        <v/>
      </c>
      <c r="BD1548" s="61" t="str">
        <f>IF($B1548="", "", IF(COUNTIF(BE1548:$BY1548, "")=BD$8, IF(E1548="", "", E1548), ""))</f>
        <v/>
      </c>
      <c r="BE1548" s="61" t="str">
        <f>IF($B1548="", "", IF(COUNTIF(BF1548:$BY1548, "")=BE$8, IF(F1548="", "", F1548), ""))</f>
        <v/>
      </c>
      <c r="BF1548" s="61" t="str">
        <f>IF($B1548="", "", IF(COUNTIF(BG1548:$BY1548, "")=BF$8, IF(G1548="", "", G1548), ""))</f>
        <v/>
      </c>
      <c r="BG1548" s="61" t="str">
        <f>IF($B1548="", "", IF(COUNTIF(BH1548:$BY1548, "")=BG$8, IF(H1548="", "", H1548), ""))</f>
        <v/>
      </c>
      <c r="BH1548" s="61" t="str">
        <f>IF($B1548="", "", IF(COUNTIF(BI1548:$BY1548, "")=BH$8, IF(I1548="", "", I1548), ""))</f>
        <v/>
      </c>
      <c r="BI1548" s="61" t="str">
        <f>IF($B1548="", "", IF(COUNTIF(BJ1548:$BY1548, "")=BI$8, IF(J1548="", "", J1548), ""))</f>
        <v/>
      </c>
      <c r="BJ1548" s="61" t="str">
        <f>IF($B1548="", "", IF(COUNTIF(BK1548:$BY1548, "")=BJ$8, IF(K1548="", "", K1548), ""))</f>
        <v/>
      </c>
      <c r="BK1548" s="61" t="str">
        <f>IF($B1548="", "", IF(COUNTIF(BL1548:$BY1548, "")=BK$8, IF(L1548="", "", L1548), ""))</f>
        <v/>
      </c>
      <c r="BL1548" s="61" t="str">
        <f>IF($B1548="", "", IF(COUNTIF(BM1548:$BY1548, "")=BL$8, IF(M1548="", "", M1548), ""))</f>
        <v/>
      </c>
      <c r="BM1548" s="61" t="str">
        <f>IF($B1548="", "", IF(COUNTIF(BN1548:$BY1548, "")=BM$8, IF(N1548="", "", N1548), ""))</f>
        <v/>
      </c>
      <c r="BN1548" s="61" t="str">
        <f>IF($B1548="", "", IF(COUNTIF(BO1548:$BY1548, "")=BN$8, IF(O1548="", "", O1548), ""))</f>
        <v/>
      </c>
      <c r="BO1548" s="61" t="str">
        <f>IF($B1548="", "", IF(COUNTIF(BP1548:$BY1548, "")=BO$8, IF(P1548="", "", P1548), ""))</f>
        <v/>
      </c>
      <c r="BP1548" s="61" t="str">
        <f>IF($B1548="", "", IF(COUNTIF(BQ1548:$BY1548, "")=BP$8, IF(Q1548="", "", Q1548), ""))</f>
        <v/>
      </c>
      <c r="BQ1548" s="61" t="str">
        <f>IF($B1548="", "", IF(COUNTIF(BR1548:$BY1548, "")=BQ$8, IF(R1548="", "", R1548), ""))</f>
        <v/>
      </c>
      <c r="BR1548" s="61" t="str">
        <f>IF($B1548="", "", IF(COUNTIF(BS1548:$BY1548, "")=BR$8, IF(S1548="", "", S1548), ""))</f>
        <v/>
      </c>
      <c r="BS1548" s="61" t="str">
        <f>IF($B1548="", "", IF(COUNTIF(BT1548:$BY1548, "")=BS$8, IF(T1548="", "", T1548), ""))</f>
        <v/>
      </c>
      <c r="BT1548" s="61" t="str">
        <f>IF($B1548="", "", IF(COUNTIF(BU1548:$BY1548, "")=BT$8, IF(U1548="", "", U1548), ""))</f>
        <v/>
      </c>
      <c r="BU1548" s="61" t="str">
        <f>IF($B1548="", "", IF(COUNTIF(BV1548:$BY1548, "")=BU$8, IF(V1548="", "", V1548), ""))</f>
        <v/>
      </c>
      <c r="BV1548" s="61" t="str">
        <f>IF($B1548="", "", IF(COUNTIF(BW1548:$BY1548, "")=BV$8, IF(W1548="", "", W1548), ""))</f>
        <v/>
      </c>
      <c r="BW1548" s="61" t="str">
        <f>IF($B1548="", "", IF(COUNTIF(BX1548:$BY1548, "")=BW$8, IF(X1548="", "", X1548), ""))</f>
        <v/>
      </c>
      <c r="BX1548" s="61" t="str">
        <f>IF($B1548="", "", IF(COUNTIF(BY1548:$BY1548, "")=BX$8, IF(Y1548="", "", Y1548), ""))</f>
        <v/>
      </c>
      <c r="BY1548" s="50" t="str">
        <f t="shared" si="649"/>
        <v/>
      </c>
      <c r="CA1548" s="6" t="str">
        <f t="shared" si="650"/>
        <v/>
      </c>
      <c r="CB1548" s="6" t="str">
        <f>IF(CA1548="", "", RANK(CA1548, $CA$9:$CA$2508, 0)+COUNTIF($CA$9:CA1548, CA1548)-1)</f>
        <v/>
      </c>
    </row>
    <row r="1549" spans="1:80" x14ac:dyDescent="0.25">
      <c r="A1549" s="22"/>
      <c r="B1549" s="121" t="str">
        <f>IF('Stock Details'!B1548="", "", 'Stock Details'!B1548)</f>
        <v/>
      </c>
      <c r="C1549" s="22"/>
      <c r="D1549" s="130"/>
      <c r="E1549" s="122"/>
      <c r="F1549" s="131"/>
      <c r="G1549" s="22"/>
      <c r="H1549" s="130" t="str">
        <f t="shared" si="635"/>
        <v/>
      </c>
      <c r="I1549" s="122"/>
      <c r="J1549" s="131"/>
      <c r="K1549" s="22"/>
      <c r="L1549" s="130" t="str">
        <f t="shared" si="636"/>
        <v/>
      </c>
      <c r="M1549" s="122"/>
      <c r="N1549" s="131"/>
      <c r="O1549" s="22"/>
      <c r="P1549" s="130" t="str">
        <f t="shared" si="637"/>
        <v/>
      </c>
      <c r="Q1549" s="122"/>
      <c r="R1549" s="131"/>
      <c r="S1549" s="22"/>
      <c r="T1549" s="130" t="str">
        <f t="shared" si="638"/>
        <v/>
      </c>
      <c r="U1549" s="122"/>
      <c r="V1549" s="131"/>
      <c r="W1549" s="22"/>
      <c r="X1549" s="130" t="str">
        <f t="shared" si="639"/>
        <v/>
      </c>
      <c r="Y1549" s="122"/>
      <c r="Z1549" s="131"/>
      <c r="AA1549" s="22"/>
      <c r="AC1549" s="6" t="str">
        <f t="shared" si="640"/>
        <v/>
      </c>
      <c r="AE1549" s="6" t="str">
        <f t="shared" si="641"/>
        <v/>
      </c>
      <c r="AF1549" s="6" t="str">
        <f t="shared" si="642"/>
        <v/>
      </c>
      <c r="AG1549" s="6" t="str">
        <f t="shared" si="643"/>
        <v/>
      </c>
      <c r="AH1549" s="6" t="str">
        <f t="shared" si="644"/>
        <v/>
      </c>
      <c r="AI1549" s="6" t="str">
        <f t="shared" si="645"/>
        <v/>
      </c>
      <c r="AJ1549" s="6" t="str">
        <f t="shared" si="646"/>
        <v/>
      </c>
      <c r="AL1549" s="9" t="str">
        <f>IF('Stock Details'!F1548="", "", 'Stock Details'!F1548)</f>
        <v/>
      </c>
      <c r="AM1549" s="9" t="str">
        <f>IF('Stock Details'!G1548="", "", 'Stock Details'!G1548)</f>
        <v/>
      </c>
      <c r="AO1549" s="59" t="str">
        <f t="shared" si="647"/>
        <v/>
      </c>
      <c r="AP1549" s="59" t="str">
        <f t="shared" si="625"/>
        <v/>
      </c>
      <c r="AQ1549" s="59" t="str">
        <f t="shared" si="626"/>
        <v/>
      </c>
      <c r="AR1549" s="59" t="str">
        <f t="shared" si="627"/>
        <v/>
      </c>
      <c r="AS1549" s="59" t="str">
        <f t="shared" si="628"/>
        <v/>
      </c>
      <c r="AT1549" s="59" t="str">
        <f t="shared" si="629"/>
        <v/>
      </c>
      <c r="AV1549" s="59" t="str">
        <f t="shared" si="648"/>
        <v/>
      </c>
      <c r="AW1549" s="59" t="str">
        <f t="shared" si="630"/>
        <v/>
      </c>
      <c r="AX1549" s="59" t="str">
        <f t="shared" si="631"/>
        <v/>
      </c>
      <c r="AY1549" s="59" t="str">
        <f t="shared" si="632"/>
        <v/>
      </c>
      <c r="AZ1549" s="59" t="str">
        <f t="shared" si="633"/>
        <v/>
      </c>
      <c r="BA1549" s="59" t="str">
        <f t="shared" si="634"/>
        <v/>
      </c>
      <c r="BC1549" s="49" t="str">
        <f>IF($B1549="", "", IF(COUNTIF(BD1549:$BY1549, "")=BC$8, IF(D1549="", "", D1549), ""))</f>
        <v/>
      </c>
      <c r="BD1549" s="61" t="str">
        <f>IF($B1549="", "", IF(COUNTIF(BE1549:$BY1549, "")=BD$8, IF(E1549="", "", E1549), ""))</f>
        <v/>
      </c>
      <c r="BE1549" s="61" t="str">
        <f>IF($B1549="", "", IF(COUNTIF(BF1549:$BY1549, "")=BE$8, IF(F1549="", "", F1549), ""))</f>
        <v/>
      </c>
      <c r="BF1549" s="61" t="str">
        <f>IF($B1549="", "", IF(COUNTIF(BG1549:$BY1549, "")=BF$8, IF(G1549="", "", G1549), ""))</f>
        <v/>
      </c>
      <c r="BG1549" s="61" t="str">
        <f>IF($B1549="", "", IF(COUNTIF(BH1549:$BY1549, "")=BG$8, IF(H1549="", "", H1549), ""))</f>
        <v/>
      </c>
      <c r="BH1549" s="61" t="str">
        <f>IF($B1549="", "", IF(COUNTIF(BI1549:$BY1549, "")=BH$8, IF(I1549="", "", I1549), ""))</f>
        <v/>
      </c>
      <c r="BI1549" s="61" t="str">
        <f>IF($B1549="", "", IF(COUNTIF(BJ1549:$BY1549, "")=BI$8, IF(J1549="", "", J1549), ""))</f>
        <v/>
      </c>
      <c r="BJ1549" s="61" t="str">
        <f>IF($B1549="", "", IF(COUNTIF(BK1549:$BY1549, "")=BJ$8, IF(K1549="", "", K1549), ""))</f>
        <v/>
      </c>
      <c r="BK1549" s="61" t="str">
        <f>IF($B1549="", "", IF(COUNTIF(BL1549:$BY1549, "")=BK$8, IF(L1549="", "", L1549), ""))</f>
        <v/>
      </c>
      <c r="BL1549" s="61" t="str">
        <f>IF($B1549="", "", IF(COUNTIF(BM1549:$BY1549, "")=BL$8, IF(M1549="", "", M1549), ""))</f>
        <v/>
      </c>
      <c r="BM1549" s="61" t="str">
        <f>IF($B1549="", "", IF(COUNTIF(BN1549:$BY1549, "")=BM$8, IF(N1549="", "", N1549), ""))</f>
        <v/>
      </c>
      <c r="BN1549" s="61" t="str">
        <f>IF($B1549="", "", IF(COUNTIF(BO1549:$BY1549, "")=BN$8, IF(O1549="", "", O1549), ""))</f>
        <v/>
      </c>
      <c r="BO1549" s="61" t="str">
        <f>IF($B1549="", "", IF(COUNTIF(BP1549:$BY1549, "")=BO$8, IF(P1549="", "", P1549), ""))</f>
        <v/>
      </c>
      <c r="BP1549" s="61" t="str">
        <f>IF($B1549="", "", IF(COUNTIF(BQ1549:$BY1549, "")=BP$8, IF(Q1549="", "", Q1549), ""))</f>
        <v/>
      </c>
      <c r="BQ1549" s="61" t="str">
        <f>IF($B1549="", "", IF(COUNTIF(BR1549:$BY1549, "")=BQ$8, IF(R1549="", "", R1549), ""))</f>
        <v/>
      </c>
      <c r="BR1549" s="61" t="str">
        <f>IF($B1549="", "", IF(COUNTIF(BS1549:$BY1549, "")=BR$8, IF(S1549="", "", S1549), ""))</f>
        <v/>
      </c>
      <c r="BS1549" s="61" t="str">
        <f>IF($B1549="", "", IF(COUNTIF(BT1549:$BY1549, "")=BS$8, IF(T1549="", "", T1549), ""))</f>
        <v/>
      </c>
      <c r="BT1549" s="61" t="str">
        <f>IF($B1549="", "", IF(COUNTIF(BU1549:$BY1549, "")=BT$8, IF(U1549="", "", U1549), ""))</f>
        <v/>
      </c>
      <c r="BU1549" s="61" t="str">
        <f>IF($B1549="", "", IF(COUNTIF(BV1549:$BY1549, "")=BU$8, IF(V1549="", "", V1549), ""))</f>
        <v/>
      </c>
      <c r="BV1549" s="61" t="str">
        <f>IF($B1549="", "", IF(COUNTIF(BW1549:$BY1549, "")=BV$8, IF(W1549="", "", W1549), ""))</f>
        <v/>
      </c>
      <c r="BW1549" s="61" t="str">
        <f>IF($B1549="", "", IF(COUNTIF(BX1549:$BY1549, "")=BW$8, IF(X1549="", "", X1549), ""))</f>
        <v/>
      </c>
      <c r="BX1549" s="61" t="str">
        <f>IF($B1549="", "", IF(COUNTIF(BY1549:$BY1549, "")=BX$8, IF(Y1549="", "", Y1549), ""))</f>
        <v/>
      </c>
      <c r="BY1549" s="50" t="str">
        <f t="shared" si="649"/>
        <v/>
      </c>
      <c r="CA1549" s="6" t="str">
        <f t="shared" si="650"/>
        <v/>
      </c>
      <c r="CB1549" s="6" t="str">
        <f>IF(CA1549="", "", RANK(CA1549, $CA$9:$CA$2508, 0)+COUNTIF($CA$9:CA1549, CA1549)-1)</f>
        <v/>
      </c>
    </row>
    <row r="1550" spans="1:80" x14ac:dyDescent="0.25">
      <c r="A1550" s="22"/>
      <c r="B1550" s="121" t="str">
        <f>IF('Stock Details'!B1549="", "", 'Stock Details'!B1549)</f>
        <v/>
      </c>
      <c r="C1550" s="22"/>
      <c r="D1550" s="130"/>
      <c r="E1550" s="122"/>
      <c r="F1550" s="131"/>
      <c r="G1550" s="22"/>
      <c r="H1550" s="130" t="str">
        <f t="shared" si="635"/>
        <v/>
      </c>
      <c r="I1550" s="122"/>
      <c r="J1550" s="131"/>
      <c r="K1550" s="22"/>
      <c r="L1550" s="130" t="str">
        <f t="shared" si="636"/>
        <v/>
      </c>
      <c r="M1550" s="122"/>
      <c r="N1550" s="131"/>
      <c r="O1550" s="22"/>
      <c r="P1550" s="130" t="str">
        <f t="shared" si="637"/>
        <v/>
      </c>
      <c r="Q1550" s="122"/>
      <c r="R1550" s="131"/>
      <c r="S1550" s="22"/>
      <c r="T1550" s="130" t="str">
        <f t="shared" si="638"/>
        <v/>
      </c>
      <c r="U1550" s="122"/>
      <c r="V1550" s="131"/>
      <c r="W1550" s="22"/>
      <c r="X1550" s="130" t="str">
        <f t="shared" si="639"/>
        <v/>
      </c>
      <c r="Y1550" s="122"/>
      <c r="Z1550" s="131"/>
      <c r="AA1550" s="22"/>
      <c r="AC1550" s="6" t="str">
        <f t="shared" si="640"/>
        <v/>
      </c>
      <c r="AE1550" s="6" t="str">
        <f t="shared" si="641"/>
        <v/>
      </c>
      <c r="AF1550" s="6" t="str">
        <f t="shared" si="642"/>
        <v/>
      </c>
      <c r="AG1550" s="6" t="str">
        <f t="shared" si="643"/>
        <v/>
      </c>
      <c r="AH1550" s="6" t="str">
        <f t="shared" si="644"/>
        <v/>
      </c>
      <c r="AI1550" s="6" t="str">
        <f t="shared" si="645"/>
        <v/>
      </c>
      <c r="AJ1550" s="6" t="str">
        <f t="shared" si="646"/>
        <v/>
      </c>
      <c r="AL1550" s="9" t="str">
        <f>IF('Stock Details'!F1549="", "", 'Stock Details'!F1549)</f>
        <v/>
      </c>
      <c r="AM1550" s="9" t="str">
        <f>IF('Stock Details'!G1549="", "", 'Stock Details'!G1549)</f>
        <v/>
      </c>
      <c r="AO1550" s="59" t="str">
        <f t="shared" si="647"/>
        <v/>
      </c>
      <c r="AP1550" s="59" t="str">
        <f t="shared" si="625"/>
        <v/>
      </c>
      <c r="AQ1550" s="59" t="str">
        <f t="shared" si="626"/>
        <v/>
      </c>
      <c r="AR1550" s="59" t="str">
        <f t="shared" si="627"/>
        <v/>
      </c>
      <c r="AS1550" s="59" t="str">
        <f t="shared" si="628"/>
        <v/>
      </c>
      <c r="AT1550" s="59" t="str">
        <f t="shared" si="629"/>
        <v/>
      </c>
      <c r="AV1550" s="59" t="str">
        <f t="shared" si="648"/>
        <v/>
      </c>
      <c r="AW1550" s="59" t="str">
        <f t="shared" si="630"/>
        <v/>
      </c>
      <c r="AX1550" s="59" t="str">
        <f t="shared" si="631"/>
        <v/>
      </c>
      <c r="AY1550" s="59" t="str">
        <f t="shared" si="632"/>
        <v/>
      </c>
      <c r="AZ1550" s="59" t="str">
        <f t="shared" si="633"/>
        <v/>
      </c>
      <c r="BA1550" s="59" t="str">
        <f t="shared" si="634"/>
        <v/>
      </c>
      <c r="BC1550" s="49" t="str">
        <f>IF($B1550="", "", IF(COUNTIF(BD1550:$BY1550, "")=BC$8, IF(D1550="", "", D1550), ""))</f>
        <v/>
      </c>
      <c r="BD1550" s="61" t="str">
        <f>IF($B1550="", "", IF(COUNTIF(BE1550:$BY1550, "")=BD$8, IF(E1550="", "", E1550), ""))</f>
        <v/>
      </c>
      <c r="BE1550" s="61" t="str">
        <f>IF($B1550="", "", IF(COUNTIF(BF1550:$BY1550, "")=BE$8, IF(F1550="", "", F1550), ""))</f>
        <v/>
      </c>
      <c r="BF1550" s="61" t="str">
        <f>IF($B1550="", "", IF(COUNTIF(BG1550:$BY1550, "")=BF$8, IF(G1550="", "", G1550), ""))</f>
        <v/>
      </c>
      <c r="BG1550" s="61" t="str">
        <f>IF($B1550="", "", IF(COUNTIF(BH1550:$BY1550, "")=BG$8, IF(H1550="", "", H1550), ""))</f>
        <v/>
      </c>
      <c r="BH1550" s="61" t="str">
        <f>IF($B1550="", "", IF(COUNTIF(BI1550:$BY1550, "")=BH$8, IF(I1550="", "", I1550), ""))</f>
        <v/>
      </c>
      <c r="BI1550" s="61" t="str">
        <f>IF($B1550="", "", IF(COUNTIF(BJ1550:$BY1550, "")=BI$8, IF(J1550="", "", J1550), ""))</f>
        <v/>
      </c>
      <c r="BJ1550" s="61" t="str">
        <f>IF($B1550="", "", IF(COUNTIF(BK1550:$BY1550, "")=BJ$8, IF(K1550="", "", K1550), ""))</f>
        <v/>
      </c>
      <c r="BK1550" s="61" t="str">
        <f>IF($B1550="", "", IF(COUNTIF(BL1550:$BY1550, "")=BK$8, IF(L1550="", "", L1550), ""))</f>
        <v/>
      </c>
      <c r="BL1550" s="61" t="str">
        <f>IF($B1550="", "", IF(COUNTIF(BM1550:$BY1550, "")=BL$8, IF(M1550="", "", M1550), ""))</f>
        <v/>
      </c>
      <c r="BM1550" s="61" t="str">
        <f>IF($B1550="", "", IF(COUNTIF(BN1550:$BY1550, "")=BM$8, IF(N1550="", "", N1550), ""))</f>
        <v/>
      </c>
      <c r="BN1550" s="61" t="str">
        <f>IF($B1550="", "", IF(COUNTIF(BO1550:$BY1550, "")=BN$8, IF(O1550="", "", O1550), ""))</f>
        <v/>
      </c>
      <c r="BO1550" s="61" t="str">
        <f>IF($B1550="", "", IF(COUNTIF(BP1550:$BY1550, "")=BO$8, IF(P1550="", "", P1550), ""))</f>
        <v/>
      </c>
      <c r="BP1550" s="61" t="str">
        <f>IF($B1550="", "", IF(COUNTIF(BQ1550:$BY1550, "")=BP$8, IF(Q1550="", "", Q1550), ""))</f>
        <v/>
      </c>
      <c r="BQ1550" s="61" t="str">
        <f>IF($B1550="", "", IF(COUNTIF(BR1550:$BY1550, "")=BQ$8, IF(R1550="", "", R1550), ""))</f>
        <v/>
      </c>
      <c r="BR1550" s="61" t="str">
        <f>IF($B1550="", "", IF(COUNTIF(BS1550:$BY1550, "")=BR$8, IF(S1550="", "", S1550), ""))</f>
        <v/>
      </c>
      <c r="BS1550" s="61" t="str">
        <f>IF($B1550="", "", IF(COUNTIF(BT1550:$BY1550, "")=BS$8, IF(T1550="", "", T1550), ""))</f>
        <v/>
      </c>
      <c r="BT1550" s="61" t="str">
        <f>IF($B1550="", "", IF(COUNTIF(BU1550:$BY1550, "")=BT$8, IF(U1550="", "", U1550), ""))</f>
        <v/>
      </c>
      <c r="BU1550" s="61" t="str">
        <f>IF($B1550="", "", IF(COUNTIF(BV1550:$BY1550, "")=BU$8, IF(V1550="", "", V1550), ""))</f>
        <v/>
      </c>
      <c r="BV1550" s="61" t="str">
        <f>IF($B1550="", "", IF(COUNTIF(BW1550:$BY1550, "")=BV$8, IF(W1550="", "", W1550), ""))</f>
        <v/>
      </c>
      <c r="BW1550" s="61" t="str">
        <f>IF($B1550="", "", IF(COUNTIF(BX1550:$BY1550, "")=BW$8, IF(X1550="", "", X1550), ""))</f>
        <v/>
      </c>
      <c r="BX1550" s="61" t="str">
        <f>IF($B1550="", "", IF(COUNTIF(BY1550:$BY1550, "")=BX$8, IF(Y1550="", "", Y1550), ""))</f>
        <v/>
      </c>
      <c r="BY1550" s="50" t="str">
        <f t="shared" si="649"/>
        <v/>
      </c>
      <c r="CA1550" s="6" t="str">
        <f t="shared" si="650"/>
        <v/>
      </c>
      <c r="CB1550" s="6" t="str">
        <f>IF(CA1550="", "", RANK(CA1550, $CA$9:$CA$2508, 0)+COUNTIF($CA$9:CA1550, CA1550)-1)</f>
        <v/>
      </c>
    </row>
    <row r="1551" spans="1:80" x14ac:dyDescent="0.25">
      <c r="A1551" s="22"/>
      <c r="B1551" s="121" t="str">
        <f>IF('Stock Details'!B1550="", "", 'Stock Details'!B1550)</f>
        <v/>
      </c>
      <c r="C1551" s="22"/>
      <c r="D1551" s="130"/>
      <c r="E1551" s="122"/>
      <c r="F1551" s="131"/>
      <c r="G1551" s="22"/>
      <c r="H1551" s="130" t="str">
        <f t="shared" si="635"/>
        <v/>
      </c>
      <c r="I1551" s="122"/>
      <c r="J1551" s="131"/>
      <c r="K1551" s="22"/>
      <c r="L1551" s="130" t="str">
        <f t="shared" si="636"/>
        <v/>
      </c>
      <c r="M1551" s="122"/>
      <c r="N1551" s="131"/>
      <c r="O1551" s="22"/>
      <c r="P1551" s="130" t="str">
        <f t="shared" si="637"/>
        <v/>
      </c>
      <c r="Q1551" s="122"/>
      <c r="R1551" s="131"/>
      <c r="S1551" s="22"/>
      <c r="T1551" s="130" t="str">
        <f t="shared" si="638"/>
        <v/>
      </c>
      <c r="U1551" s="122"/>
      <c r="V1551" s="131"/>
      <c r="W1551" s="22"/>
      <c r="X1551" s="130" t="str">
        <f t="shared" si="639"/>
        <v/>
      </c>
      <c r="Y1551" s="122"/>
      <c r="Z1551" s="131"/>
      <c r="AA1551" s="22"/>
      <c r="AC1551" s="6" t="str">
        <f t="shared" si="640"/>
        <v/>
      </c>
      <c r="AE1551" s="6" t="str">
        <f t="shared" si="641"/>
        <v/>
      </c>
      <c r="AF1551" s="6" t="str">
        <f t="shared" si="642"/>
        <v/>
      </c>
      <c r="AG1551" s="6" t="str">
        <f t="shared" si="643"/>
        <v/>
      </c>
      <c r="AH1551" s="6" t="str">
        <f t="shared" si="644"/>
        <v/>
      </c>
      <c r="AI1551" s="6" t="str">
        <f t="shared" si="645"/>
        <v/>
      </c>
      <c r="AJ1551" s="6" t="str">
        <f t="shared" si="646"/>
        <v/>
      </c>
      <c r="AL1551" s="9" t="str">
        <f>IF('Stock Details'!F1550="", "", 'Stock Details'!F1550)</f>
        <v/>
      </c>
      <c r="AM1551" s="9" t="str">
        <f>IF('Stock Details'!G1550="", "", 'Stock Details'!G1550)</f>
        <v/>
      </c>
      <c r="AO1551" s="59" t="str">
        <f t="shared" si="647"/>
        <v/>
      </c>
      <c r="AP1551" s="59" t="str">
        <f t="shared" si="625"/>
        <v/>
      </c>
      <c r="AQ1551" s="59" t="str">
        <f t="shared" si="626"/>
        <v/>
      </c>
      <c r="AR1551" s="59" t="str">
        <f t="shared" si="627"/>
        <v/>
      </c>
      <c r="AS1551" s="59" t="str">
        <f t="shared" si="628"/>
        <v/>
      </c>
      <c r="AT1551" s="59" t="str">
        <f t="shared" si="629"/>
        <v/>
      </c>
      <c r="AV1551" s="59" t="str">
        <f t="shared" si="648"/>
        <v/>
      </c>
      <c r="AW1551" s="59" t="str">
        <f t="shared" si="630"/>
        <v/>
      </c>
      <c r="AX1551" s="59" t="str">
        <f t="shared" si="631"/>
        <v/>
      </c>
      <c r="AY1551" s="59" t="str">
        <f t="shared" si="632"/>
        <v/>
      </c>
      <c r="AZ1551" s="59" t="str">
        <f t="shared" si="633"/>
        <v/>
      </c>
      <c r="BA1551" s="59" t="str">
        <f t="shared" si="634"/>
        <v/>
      </c>
      <c r="BC1551" s="49" t="str">
        <f>IF($B1551="", "", IF(COUNTIF(BD1551:$BY1551, "")=BC$8, IF(D1551="", "", D1551), ""))</f>
        <v/>
      </c>
      <c r="BD1551" s="61" t="str">
        <f>IF($B1551="", "", IF(COUNTIF(BE1551:$BY1551, "")=BD$8, IF(E1551="", "", E1551), ""))</f>
        <v/>
      </c>
      <c r="BE1551" s="61" t="str">
        <f>IF($B1551="", "", IF(COUNTIF(BF1551:$BY1551, "")=BE$8, IF(F1551="", "", F1551), ""))</f>
        <v/>
      </c>
      <c r="BF1551" s="61" t="str">
        <f>IF($B1551="", "", IF(COUNTIF(BG1551:$BY1551, "")=BF$8, IF(G1551="", "", G1551), ""))</f>
        <v/>
      </c>
      <c r="BG1551" s="61" t="str">
        <f>IF($B1551="", "", IF(COUNTIF(BH1551:$BY1551, "")=BG$8, IF(H1551="", "", H1551), ""))</f>
        <v/>
      </c>
      <c r="BH1551" s="61" t="str">
        <f>IF($B1551="", "", IF(COUNTIF(BI1551:$BY1551, "")=BH$8, IF(I1551="", "", I1551), ""))</f>
        <v/>
      </c>
      <c r="BI1551" s="61" t="str">
        <f>IF($B1551="", "", IF(COUNTIF(BJ1551:$BY1551, "")=BI$8, IF(J1551="", "", J1551), ""))</f>
        <v/>
      </c>
      <c r="BJ1551" s="61" t="str">
        <f>IF($B1551="", "", IF(COUNTIF(BK1551:$BY1551, "")=BJ$8, IF(K1551="", "", K1551), ""))</f>
        <v/>
      </c>
      <c r="BK1551" s="61" t="str">
        <f>IF($B1551="", "", IF(COUNTIF(BL1551:$BY1551, "")=BK$8, IF(L1551="", "", L1551), ""))</f>
        <v/>
      </c>
      <c r="BL1551" s="61" t="str">
        <f>IF($B1551="", "", IF(COUNTIF(BM1551:$BY1551, "")=BL$8, IF(M1551="", "", M1551), ""))</f>
        <v/>
      </c>
      <c r="BM1551" s="61" t="str">
        <f>IF($B1551="", "", IF(COUNTIF(BN1551:$BY1551, "")=BM$8, IF(N1551="", "", N1551), ""))</f>
        <v/>
      </c>
      <c r="BN1551" s="61" t="str">
        <f>IF($B1551="", "", IF(COUNTIF(BO1551:$BY1551, "")=BN$8, IF(O1551="", "", O1551), ""))</f>
        <v/>
      </c>
      <c r="BO1551" s="61" t="str">
        <f>IF($B1551="", "", IF(COUNTIF(BP1551:$BY1551, "")=BO$8, IF(P1551="", "", P1551), ""))</f>
        <v/>
      </c>
      <c r="BP1551" s="61" t="str">
        <f>IF($B1551="", "", IF(COUNTIF(BQ1551:$BY1551, "")=BP$8, IF(Q1551="", "", Q1551), ""))</f>
        <v/>
      </c>
      <c r="BQ1551" s="61" t="str">
        <f>IF($B1551="", "", IF(COUNTIF(BR1551:$BY1551, "")=BQ$8, IF(R1551="", "", R1551), ""))</f>
        <v/>
      </c>
      <c r="BR1551" s="61" t="str">
        <f>IF($B1551="", "", IF(COUNTIF(BS1551:$BY1551, "")=BR$8, IF(S1551="", "", S1551), ""))</f>
        <v/>
      </c>
      <c r="BS1551" s="61" t="str">
        <f>IF($B1551="", "", IF(COUNTIF(BT1551:$BY1551, "")=BS$8, IF(T1551="", "", T1551), ""))</f>
        <v/>
      </c>
      <c r="BT1551" s="61" t="str">
        <f>IF($B1551="", "", IF(COUNTIF(BU1551:$BY1551, "")=BT$8, IF(U1551="", "", U1551), ""))</f>
        <v/>
      </c>
      <c r="BU1551" s="61" t="str">
        <f>IF($B1551="", "", IF(COUNTIF(BV1551:$BY1551, "")=BU$8, IF(V1551="", "", V1551), ""))</f>
        <v/>
      </c>
      <c r="BV1551" s="61" t="str">
        <f>IF($B1551="", "", IF(COUNTIF(BW1551:$BY1551, "")=BV$8, IF(W1551="", "", W1551), ""))</f>
        <v/>
      </c>
      <c r="BW1551" s="61" t="str">
        <f>IF($B1551="", "", IF(COUNTIF(BX1551:$BY1551, "")=BW$8, IF(X1551="", "", X1551), ""))</f>
        <v/>
      </c>
      <c r="BX1551" s="61" t="str">
        <f>IF($B1551="", "", IF(COUNTIF(BY1551:$BY1551, "")=BX$8, IF(Y1551="", "", Y1551), ""))</f>
        <v/>
      </c>
      <c r="BY1551" s="50" t="str">
        <f t="shared" si="649"/>
        <v/>
      </c>
      <c r="CA1551" s="6" t="str">
        <f t="shared" si="650"/>
        <v/>
      </c>
      <c r="CB1551" s="6" t="str">
        <f>IF(CA1551="", "", RANK(CA1551, $CA$9:$CA$2508, 0)+COUNTIF($CA$9:CA1551, CA1551)-1)</f>
        <v/>
      </c>
    </row>
    <row r="1552" spans="1:80" x14ac:dyDescent="0.25">
      <c r="A1552" s="22"/>
      <c r="B1552" s="121" t="str">
        <f>IF('Stock Details'!B1551="", "", 'Stock Details'!B1551)</f>
        <v/>
      </c>
      <c r="C1552" s="22"/>
      <c r="D1552" s="130"/>
      <c r="E1552" s="122"/>
      <c r="F1552" s="131"/>
      <c r="G1552" s="22"/>
      <c r="H1552" s="130" t="str">
        <f t="shared" si="635"/>
        <v/>
      </c>
      <c r="I1552" s="122"/>
      <c r="J1552" s="131"/>
      <c r="K1552" s="22"/>
      <c r="L1552" s="130" t="str">
        <f t="shared" si="636"/>
        <v/>
      </c>
      <c r="M1552" s="122"/>
      <c r="N1552" s="131"/>
      <c r="O1552" s="22"/>
      <c r="P1552" s="130" t="str">
        <f t="shared" si="637"/>
        <v/>
      </c>
      <c r="Q1552" s="122"/>
      <c r="R1552" s="131"/>
      <c r="S1552" s="22"/>
      <c r="T1552" s="130" t="str">
        <f t="shared" si="638"/>
        <v/>
      </c>
      <c r="U1552" s="122"/>
      <c r="V1552" s="131"/>
      <c r="W1552" s="22"/>
      <c r="X1552" s="130" t="str">
        <f t="shared" si="639"/>
        <v/>
      </c>
      <c r="Y1552" s="122"/>
      <c r="Z1552" s="131"/>
      <c r="AA1552" s="22"/>
      <c r="AC1552" s="6" t="str">
        <f t="shared" si="640"/>
        <v/>
      </c>
      <c r="AE1552" s="6" t="str">
        <f t="shared" si="641"/>
        <v/>
      </c>
      <c r="AF1552" s="6" t="str">
        <f t="shared" si="642"/>
        <v/>
      </c>
      <c r="AG1552" s="6" t="str">
        <f t="shared" si="643"/>
        <v/>
      </c>
      <c r="AH1552" s="6" t="str">
        <f t="shared" si="644"/>
        <v/>
      </c>
      <c r="AI1552" s="6" t="str">
        <f t="shared" si="645"/>
        <v/>
      </c>
      <c r="AJ1552" s="6" t="str">
        <f t="shared" si="646"/>
        <v/>
      </c>
      <c r="AL1552" s="9" t="str">
        <f>IF('Stock Details'!F1551="", "", 'Stock Details'!F1551)</f>
        <v/>
      </c>
      <c r="AM1552" s="9" t="str">
        <f>IF('Stock Details'!G1551="", "", 'Stock Details'!G1551)</f>
        <v/>
      </c>
      <c r="AO1552" s="59" t="str">
        <f t="shared" si="647"/>
        <v/>
      </c>
      <c r="AP1552" s="59" t="str">
        <f t="shared" si="625"/>
        <v/>
      </c>
      <c r="AQ1552" s="59" t="str">
        <f t="shared" si="626"/>
        <v/>
      </c>
      <c r="AR1552" s="59" t="str">
        <f t="shared" si="627"/>
        <v/>
      </c>
      <c r="AS1552" s="59" t="str">
        <f t="shared" si="628"/>
        <v/>
      </c>
      <c r="AT1552" s="59" t="str">
        <f t="shared" si="629"/>
        <v/>
      </c>
      <c r="AV1552" s="59" t="str">
        <f t="shared" si="648"/>
        <v/>
      </c>
      <c r="AW1552" s="59" t="str">
        <f t="shared" si="630"/>
        <v/>
      </c>
      <c r="AX1552" s="59" t="str">
        <f t="shared" si="631"/>
        <v/>
      </c>
      <c r="AY1552" s="59" t="str">
        <f t="shared" si="632"/>
        <v/>
      </c>
      <c r="AZ1552" s="59" t="str">
        <f t="shared" si="633"/>
        <v/>
      </c>
      <c r="BA1552" s="59" t="str">
        <f t="shared" si="634"/>
        <v/>
      </c>
      <c r="BC1552" s="49" t="str">
        <f>IF($B1552="", "", IF(COUNTIF(BD1552:$BY1552, "")=BC$8, IF(D1552="", "", D1552), ""))</f>
        <v/>
      </c>
      <c r="BD1552" s="61" t="str">
        <f>IF($B1552="", "", IF(COUNTIF(BE1552:$BY1552, "")=BD$8, IF(E1552="", "", E1552), ""))</f>
        <v/>
      </c>
      <c r="BE1552" s="61" t="str">
        <f>IF($B1552="", "", IF(COUNTIF(BF1552:$BY1552, "")=BE$8, IF(F1552="", "", F1552), ""))</f>
        <v/>
      </c>
      <c r="BF1552" s="61" t="str">
        <f>IF($B1552="", "", IF(COUNTIF(BG1552:$BY1552, "")=BF$8, IF(G1552="", "", G1552), ""))</f>
        <v/>
      </c>
      <c r="BG1552" s="61" t="str">
        <f>IF($B1552="", "", IF(COUNTIF(BH1552:$BY1552, "")=BG$8, IF(H1552="", "", H1552), ""))</f>
        <v/>
      </c>
      <c r="BH1552" s="61" t="str">
        <f>IF($B1552="", "", IF(COUNTIF(BI1552:$BY1552, "")=BH$8, IF(I1552="", "", I1552), ""))</f>
        <v/>
      </c>
      <c r="BI1552" s="61" t="str">
        <f>IF($B1552="", "", IF(COUNTIF(BJ1552:$BY1552, "")=BI$8, IF(J1552="", "", J1552), ""))</f>
        <v/>
      </c>
      <c r="BJ1552" s="61" t="str">
        <f>IF($B1552="", "", IF(COUNTIF(BK1552:$BY1552, "")=BJ$8, IF(K1552="", "", K1552), ""))</f>
        <v/>
      </c>
      <c r="BK1552" s="61" t="str">
        <f>IF($B1552="", "", IF(COUNTIF(BL1552:$BY1552, "")=BK$8, IF(L1552="", "", L1552), ""))</f>
        <v/>
      </c>
      <c r="BL1552" s="61" t="str">
        <f>IF($B1552="", "", IF(COUNTIF(BM1552:$BY1552, "")=BL$8, IF(M1552="", "", M1552), ""))</f>
        <v/>
      </c>
      <c r="BM1552" s="61" t="str">
        <f>IF($B1552="", "", IF(COUNTIF(BN1552:$BY1552, "")=BM$8, IF(N1552="", "", N1552), ""))</f>
        <v/>
      </c>
      <c r="BN1552" s="61" t="str">
        <f>IF($B1552="", "", IF(COUNTIF(BO1552:$BY1552, "")=BN$8, IF(O1552="", "", O1552), ""))</f>
        <v/>
      </c>
      <c r="BO1552" s="61" t="str">
        <f>IF($B1552="", "", IF(COUNTIF(BP1552:$BY1552, "")=BO$8, IF(P1552="", "", P1552), ""))</f>
        <v/>
      </c>
      <c r="BP1552" s="61" t="str">
        <f>IF($B1552="", "", IF(COUNTIF(BQ1552:$BY1552, "")=BP$8, IF(Q1552="", "", Q1552), ""))</f>
        <v/>
      </c>
      <c r="BQ1552" s="61" t="str">
        <f>IF($B1552="", "", IF(COUNTIF(BR1552:$BY1552, "")=BQ$8, IF(R1552="", "", R1552), ""))</f>
        <v/>
      </c>
      <c r="BR1552" s="61" t="str">
        <f>IF($B1552="", "", IF(COUNTIF(BS1552:$BY1552, "")=BR$8, IF(S1552="", "", S1552), ""))</f>
        <v/>
      </c>
      <c r="BS1552" s="61" t="str">
        <f>IF($B1552="", "", IF(COUNTIF(BT1552:$BY1552, "")=BS$8, IF(T1552="", "", T1552), ""))</f>
        <v/>
      </c>
      <c r="BT1552" s="61" t="str">
        <f>IF($B1552="", "", IF(COUNTIF(BU1552:$BY1552, "")=BT$8, IF(U1552="", "", U1552), ""))</f>
        <v/>
      </c>
      <c r="BU1552" s="61" t="str">
        <f>IF($B1552="", "", IF(COUNTIF(BV1552:$BY1552, "")=BU$8, IF(V1552="", "", V1552), ""))</f>
        <v/>
      </c>
      <c r="BV1552" s="61" t="str">
        <f>IF($B1552="", "", IF(COUNTIF(BW1552:$BY1552, "")=BV$8, IF(W1552="", "", W1552), ""))</f>
        <v/>
      </c>
      <c r="BW1552" s="61" t="str">
        <f>IF($B1552="", "", IF(COUNTIF(BX1552:$BY1552, "")=BW$8, IF(X1552="", "", X1552), ""))</f>
        <v/>
      </c>
      <c r="BX1552" s="61" t="str">
        <f>IF($B1552="", "", IF(COUNTIF(BY1552:$BY1552, "")=BX$8, IF(Y1552="", "", Y1552), ""))</f>
        <v/>
      </c>
      <c r="BY1552" s="50" t="str">
        <f t="shared" si="649"/>
        <v/>
      </c>
      <c r="CA1552" s="6" t="str">
        <f t="shared" si="650"/>
        <v/>
      </c>
      <c r="CB1552" s="6" t="str">
        <f>IF(CA1552="", "", RANK(CA1552, $CA$9:$CA$2508, 0)+COUNTIF($CA$9:CA1552, CA1552)-1)</f>
        <v/>
      </c>
    </row>
    <row r="1553" spans="1:80" x14ac:dyDescent="0.25">
      <c r="A1553" s="22"/>
      <c r="B1553" s="121" t="str">
        <f>IF('Stock Details'!B1552="", "", 'Stock Details'!B1552)</f>
        <v/>
      </c>
      <c r="C1553" s="22"/>
      <c r="D1553" s="130"/>
      <c r="E1553" s="122"/>
      <c r="F1553" s="131"/>
      <c r="G1553" s="22"/>
      <c r="H1553" s="130" t="str">
        <f t="shared" si="635"/>
        <v/>
      </c>
      <c r="I1553" s="122"/>
      <c r="J1553" s="131"/>
      <c r="K1553" s="22"/>
      <c r="L1553" s="130" t="str">
        <f t="shared" si="636"/>
        <v/>
      </c>
      <c r="M1553" s="122"/>
      <c r="N1553" s="131"/>
      <c r="O1553" s="22"/>
      <c r="P1553" s="130" t="str">
        <f t="shared" si="637"/>
        <v/>
      </c>
      <c r="Q1553" s="122"/>
      <c r="R1553" s="131"/>
      <c r="S1553" s="22"/>
      <c r="T1553" s="130" t="str">
        <f t="shared" si="638"/>
        <v/>
      </c>
      <c r="U1553" s="122"/>
      <c r="V1553" s="131"/>
      <c r="W1553" s="22"/>
      <c r="X1553" s="130" t="str">
        <f t="shared" si="639"/>
        <v/>
      </c>
      <c r="Y1553" s="122"/>
      <c r="Z1553" s="131"/>
      <c r="AA1553" s="22"/>
      <c r="AC1553" s="6" t="str">
        <f t="shared" si="640"/>
        <v/>
      </c>
      <c r="AE1553" s="6" t="str">
        <f t="shared" si="641"/>
        <v/>
      </c>
      <c r="AF1553" s="6" t="str">
        <f t="shared" si="642"/>
        <v/>
      </c>
      <c r="AG1553" s="6" t="str">
        <f t="shared" si="643"/>
        <v/>
      </c>
      <c r="AH1553" s="6" t="str">
        <f t="shared" si="644"/>
        <v/>
      </c>
      <c r="AI1553" s="6" t="str">
        <f t="shared" si="645"/>
        <v/>
      </c>
      <c r="AJ1553" s="6" t="str">
        <f t="shared" si="646"/>
        <v/>
      </c>
      <c r="AL1553" s="9" t="str">
        <f>IF('Stock Details'!F1552="", "", 'Stock Details'!F1552)</f>
        <v/>
      </c>
      <c r="AM1553" s="9" t="str">
        <f>IF('Stock Details'!G1552="", "", 'Stock Details'!G1552)</f>
        <v/>
      </c>
      <c r="AO1553" s="59" t="str">
        <f t="shared" si="647"/>
        <v/>
      </c>
      <c r="AP1553" s="59" t="str">
        <f t="shared" si="625"/>
        <v/>
      </c>
      <c r="AQ1553" s="59" t="str">
        <f t="shared" si="626"/>
        <v/>
      </c>
      <c r="AR1553" s="59" t="str">
        <f t="shared" si="627"/>
        <v/>
      </c>
      <c r="AS1553" s="59" t="str">
        <f t="shared" si="628"/>
        <v/>
      </c>
      <c r="AT1553" s="59" t="str">
        <f t="shared" si="629"/>
        <v/>
      </c>
      <c r="AV1553" s="59" t="str">
        <f t="shared" si="648"/>
        <v/>
      </c>
      <c r="AW1553" s="59" t="str">
        <f t="shared" si="630"/>
        <v/>
      </c>
      <c r="AX1553" s="59" t="str">
        <f t="shared" si="631"/>
        <v/>
      </c>
      <c r="AY1553" s="59" t="str">
        <f t="shared" si="632"/>
        <v/>
      </c>
      <c r="AZ1553" s="59" t="str">
        <f t="shared" si="633"/>
        <v/>
      </c>
      <c r="BA1553" s="59" t="str">
        <f t="shared" si="634"/>
        <v/>
      </c>
      <c r="BC1553" s="49" t="str">
        <f>IF($B1553="", "", IF(COUNTIF(BD1553:$BY1553, "")=BC$8, IF(D1553="", "", D1553), ""))</f>
        <v/>
      </c>
      <c r="BD1553" s="61" t="str">
        <f>IF($B1553="", "", IF(COUNTIF(BE1553:$BY1553, "")=BD$8, IF(E1553="", "", E1553), ""))</f>
        <v/>
      </c>
      <c r="BE1553" s="61" t="str">
        <f>IF($B1553="", "", IF(COUNTIF(BF1553:$BY1553, "")=BE$8, IF(F1553="", "", F1553), ""))</f>
        <v/>
      </c>
      <c r="BF1553" s="61" t="str">
        <f>IF($B1553="", "", IF(COUNTIF(BG1553:$BY1553, "")=BF$8, IF(G1553="", "", G1553), ""))</f>
        <v/>
      </c>
      <c r="BG1553" s="61" t="str">
        <f>IF($B1553="", "", IF(COUNTIF(BH1553:$BY1553, "")=BG$8, IF(H1553="", "", H1553), ""))</f>
        <v/>
      </c>
      <c r="BH1553" s="61" t="str">
        <f>IF($B1553="", "", IF(COUNTIF(BI1553:$BY1553, "")=BH$8, IF(I1553="", "", I1553), ""))</f>
        <v/>
      </c>
      <c r="BI1553" s="61" t="str">
        <f>IF($B1553="", "", IF(COUNTIF(BJ1553:$BY1553, "")=BI$8, IF(J1553="", "", J1553), ""))</f>
        <v/>
      </c>
      <c r="BJ1553" s="61" t="str">
        <f>IF($B1553="", "", IF(COUNTIF(BK1553:$BY1553, "")=BJ$8, IF(K1553="", "", K1553), ""))</f>
        <v/>
      </c>
      <c r="BK1553" s="61" t="str">
        <f>IF($B1553="", "", IF(COUNTIF(BL1553:$BY1553, "")=BK$8, IF(L1553="", "", L1553), ""))</f>
        <v/>
      </c>
      <c r="BL1553" s="61" t="str">
        <f>IF($B1553="", "", IF(COUNTIF(BM1553:$BY1553, "")=BL$8, IF(M1553="", "", M1553), ""))</f>
        <v/>
      </c>
      <c r="BM1553" s="61" t="str">
        <f>IF($B1553="", "", IF(COUNTIF(BN1553:$BY1553, "")=BM$8, IF(N1553="", "", N1553), ""))</f>
        <v/>
      </c>
      <c r="BN1553" s="61" t="str">
        <f>IF($B1553="", "", IF(COUNTIF(BO1553:$BY1553, "")=BN$8, IF(O1553="", "", O1553), ""))</f>
        <v/>
      </c>
      <c r="BO1553" s="61" t="str">
        <f>IF($B1553="", "", IF(COUNTIF(BP1553:$BY1553, "")=BO$8, IF(P1553="", "", P1553), ""))</f>
        <v/>
      </c>
      <c r="BP1553" s="61" t="str">
        <f>IF($B1553="", "", IF(COUNTIF(BQ1553:$BY1553, "")=BP$8, IF(Q1553="", "", Q1553), ""))</f>
        <v/>
      </c>
      <c r="BQ1553" s="61" t="str">
        <f>IF($B1553="", "", IF(COUNTIF(BR1553:$BY1553, "")=BQ$8, IF(R1553="", "", R1553), ""))</f>
        <v/>
      </c>
      <c r="BR1553" s="61" t="str">
        <f>IF($B1553="", "", IF(COUNTIF(BS1553:$BY1553, "")=BR$8, IF(S1553="", "", S1553), ""))</f>
        <v/>
      </c>
      <c r="BS1553" s="61" t="str">
        <f>IF($B1553="", "", IF(COUNTIF(BT1553:$BY1553, "")=BS$8, IF(T1553="", "", T1553), ""))</f>
        <v/>
      </c>
      <c r="BT1553" s="61" t="str">
        <f>IF($B1553="", "", IF(COUNTIF(BU1553:$BY1553, "")=BT$8, IF(U1553="", "", U1553), ""))</f>
        <v/>
      </c>
      <c r="BU1553" s="61" t="str">
        <f>IF($B1553="", "", IF(COUNTIF(BV1553:$BY1553, "")=BU$8, IF(V1553="", "", V1553), ""))</f>
        <v/>
      </c>
      <c r="BV1553" s="61" t="str">
        <f>IF($B1553="", "", IF(COUNTIF(BW1553:$BY1553, "")=BV$8, IF(W1553="", "", W1553), ""))</f>
        <v/>
      </c>
      <c r="BW1553" s="61" t="str">
        <f>IF($B1553="", "", IF(COUNTIF(BX1553:$BY1553, "")=BW$8, IF(X1553="", "", X1553), ""))</f>
        <v/>
      </c>
      <c r="BX1553" s="61" t="str">
        <f>IF($B1553="", "", IF(COUNTIF(BY1553:$BY1553, "")=BX$8, IF(Y1553="", "", Y1553), ""))</f>
        <v/>
      </c>
      <c r="BY1553" s="50" t="str">
        <f t="shared" si="649"/>
        <v/>
      </c>
      <c r="CA1553" s="6" t="str">
        <f t="shared" si="650"/>
        <v/>
      </c>
      <c r="CB1553" s="6" t="str">
        <f>IF(CA1553="", "", RANK(CA1553, $CA$9:$CA$2508, 0)+COUNTIF($CA$9:CA1553, CA1553)-1)</f>
        <v/>
      </c>
    </row>
    <row r="1554" spans="1:80" x14ac:dyDescent="0.25">
      <c r="A1554" s="22"/>
      <c r="B1554" s="121" t="str">
        <f>IF('Stock Details'!B1553="", "", 'Stock Details'!B1553)</f>
        <v/>
      </c>
      <c r="C1554" s="22"/>
      <c r="D1554" s="130"/>
      <c r="E1554" s="122"/>
      <c r="F1554" s="131"/>
      <c r="G1554" s="22"/>
      <c r="H1554" s="130" t="str">
        <f t="shared" si="635"/>
        <v/>
      </c>
      <c r="I1554" s="122"/>
      <c r="J1554" s="131"/>
      <c r="K1554" s="22"/>
      <c r="L1554" s="130" t="str">
        <f t="shared" si="636"/>
        <v/>
      </c>
      <c r="M1554" s="122"/>
      <c r="N1554" s="131"/>
      <c r="O1554" s="22"/>
      <c r="P1554" s="130" t="str">
        <f t="shared" si="637"/>
        <v/>
      </c>
      <c r="Q1554" s="122"/>
      <c r="R1554" s="131"/>
      <c r="S1554" s="22"/>
      <c r="T1554" s="130" t="str">
        <f t="shared" si="638"/>
        <v/>
      </c>
      <c r="U1554" s="122"/>
      <c r="V1554" s="131"/>
      <c r="W1554" s="22"/>
      <c r="X1554" s="130" t="str">
        <f t="shared" si="639"/>
        <v/>
      </c>
      <c r="Y1554" s="122"/>
      <c r="Z1554" s="131"/>
      <c r="AA1554" s="22"/>
      <c r="AC1554" s="6" t="str">
        <f t="shared" si="640"/>
        <v/>
      </c>
      <c r="AE1554" s="6" t="str">
        <f t="shared" si="641"/>
        <v/>
      </c>
      <c r="AF1554" s="6" t="str">
        <f t="shared" si="642"/>
        <v/>
      </c>
      <c r="AG1554" s="6" t="str">
        <f t="shared" si="643"/>
        <v/>
      </c>
      <c r="AH1554" s="6" t="str">
        <f t="shared" si="644"/>
        <v/>
      </c>
      <c r="AI1554" s="6" t="str">
        <f t="shared" si="645"/>
        <v/>
      </c>
      <c r="AJ1554" s="6" t="str">
        <f t="shared" si="646"/>
        <v/>
      </c>
      <c r="AL1554" s="9" t="str">
        <f>IF('Stock Details'!F1553="", "", 'Stock Details'!F1553)</f>
        <v/>
      </c>
      <c r="AM1554" s="9" t="str">
        <f>IF('Stock Details'!G1553="", "", 'Stock Details'!G1553)</f>
        <v/>
      </c>
      <c r="AO1554" s="59" t="str">
        <f t="shared" si="647"/>
        <v/>
      </c>
      <c r="AP1554" s="59" t="str">
        <f t="shared" si="625"/>
        <v/>
      </c>
      <c r="AQ1554" s="59" t="str">
        <f t="shared" si="626"/>
        <v/>
      </c>
      <c r="AR1554" s="59" t="str">
        <f t="shared" si="627"/>
        <v/>
      </c>
      <c r="AS1554" s="59" t="str">
        <f t="shared" si="628"/>
        <v/>
      </c>
      <c r="AT1554" s="59" t="str">
        <f t="shared" si="629"/>
        <v/>
      </c>
      <c r="AV1554" s="59" t="str">
        <f t="shared" si="648"/>
        <v/>
      </c>
      <c r="AW1554" s="59" t="str">
        <f t="shared" si="630"/>
        <v/>
      </c>
      <c r="AX1554" s="59" t="str">
        <f t="shared" si="631"/>
        <v/>
      </c>
      <c r="AY1554" s="59" t="str">
        <f t="shared" si="632"/>
        <v/>
      </c>
      <c r="AZ1554" s="59" t="str">
        <f t="shared" si="633"/>
        <v/>
      </c>
      <c r="BA1554" s="59" t="str">
        <f t="shared" si="634"/>
        <v/>
      </c>
      <c r="BC1554" s="49" t="str">
        <f>IF($B1554="", "", IF(COUNTIF(BD1554:$BY1554, "")=BC$8, IF(D1554="", "", D1554), ""))</f>
        <v/>
      </c>
      <c r="BD1554" s="61" t="str">
        <f>IF($B1554="", "", IF(COUNTIF(BE1554:$BY1554, "")=BD$8, IF(E1554="", "", E1554), ""))</f>
        <v/>
      </c>
      <c r="BE1554" s="61" t="str">
        <f>IF($B1554="", "", IF(COUNTIF(BF1554:$BY1554, "")=BE$8, IF(F1554="", "", F1554), ""))</f>
        <v/>
      </c>
      <c r="BF1554" s="61" t="str">
        <f>IF($B1554="", "", IF(COUNTIF(BG1554:$BY1554, "")=BF$8, IF(G1554="", "", G1554), ""))</f>
        <v/>
      </c>
      <c r="BG1554" s="61" t="str">
        <f>IF($B1554="", "", IF(COUNTIF(BH1554:$BY1554, "")=BG$8, IF(H1554="", "", H1554), ""))</f>
        <v/>
      </c>
      <c r="BH1554" s="61" t="str">
        <f>IF($B1554="", "", IF(COUNTIF(BI1554:$BY1554, "")=BH$8, IF(I1554="", "", I1554), ""))</f>
        <v/>
      </c>
      <c r="BI1554" s="61" t="str">
        <f>IF($B1554="", "", IF(COUNTIF(BJ1554:$BY1554, "")=BI$8, IF(J1554="", "", J1554), ""))</f>
        <v/>
      </c>
      <c r="BJ1554" s="61" t="str">
        <f>IF($B1554="", "", IF(COUNTIF(BK1554:$BY1554, "")=BJ$8, IF(K1554="", "", K1554), ""))</f>
        <v/>
      </c>
      <c r="BK1554" s="61" t="str">
        <f>IF($B1554="", "", IF(COUNTIF(BL1554:$BY1554, "")=BK$8, IF(L1554="", "", L1554), ""))</f>
        <v/>
      </c>
      <c r="BL1554" s="61" t="str">
        <f>IF($B1554="", "", IF(COUNTIF(BM1554:$BY1554, "")=BL$8, IF(M1554="", "", M1554), ""))</f>
        <v/>
      </c>
      <c r="BM1554" s="61" t="str">
        <f>IF($B1554="", "", IF(COUNTIF(BN1554:$BY1554, "")=BM$8, IF(N1554="", "", N1554), ""))</f>
        <v/>
      </c>
      <c r="BN1554" s="61" t="str">
        <f>IF($B1554="", "", IF(COUNTIF(BO1554:$BY1554, "")=BN$8, IF(O1554="", "", O1554), ""))</f>
        <v/>
      </c>
      <c r="BO1554" s="61" t="str">
        <f>IF($B1554="", "", IF(COUNTIF(BP1554:$BY1554, "")=BO$8, IF(P1554="", "", P1554), ""))</f>
        <v/>
      </c>
      <c r="BP1554" s="61" t="str">
        <f>IF($B1554="", "", IF(COUNTIF(BQ1554:$BY1554, "")=BP$8, IF(Q1554="", "", Q1554), ""))</f>
        <v/>
      </c>
      <c r="BQ1554" s="61" t="str">
        <f>IF($B1554="", "", IF(COUNTIF(BR1554:$BY1554, "")=BQ$8, IF(R1554="", "", R1554), ""))</f>
        <v/>
      </c>
      <c r="BR1554" s="61" t="str">
        <f>IF($B1554="", "", IF(COUNTIF(BS1554:$BY1554, "")=BR$8, IF(S1554="", "", S1554), ""))</f>
        <v/>
      </c>
      <c r="BS1554" s="61" t="str">
        <f>IF($B1554="", "", IF(COUNTIF(BT1554:$BY1554, "")=BS$8, IF(T1554="", "", T1554), ""))</f>
        <v/>
      </c>
      <c r="BT1554" s="61" t="str">
        <f>IF($B1554="", "", IF(COUNTIF(BU1554:$BY1554, "")=BT$8, IF(U1554="", "", U1554), ""))</f>
        <v/>
      </c>
      <c r="BU1554" s="61" t="str">
        <f>IF($B1554="", "", IF(COUNTIF(BV1554:$BY1554, "")=BU$8, IF(V1554="", "", V1554), ""))</f>
        <v/>
      </c>
      <c r="BV1554" s="61" t="str">
        <f>IF($B1554="", "", IF(COUNTIF(BW1554:$BY1554, "")=BV$8, IF(W1554="", "", W1554), ""))</f>
        <v/>
      </c>
      <c r="BW1554" s="61" t="str">
        <f>IF($B1554="", "", IF(COUNTIF(BX1554:$BY1554, "")=BW$8, IF(X1554="", "", X1554), ""))</f>
        <v/>
      </c>
      <c r="BX1554" s="61" t="str">
        <f>IF($B1554="", "", IF(COUNTIF(BY1554:$BY1554, "")=BX$8, IF(Y1554="", "", Y1554), ""))</f>
        <v/>
      </c>
      <c r="BY1554" s="50" t="str">
        <f t="shared" si="649"/>
        <v/>
      </c>
      <c r="CA1554" s="6" t="str">
        <f t="shared" si="650"/>
        <v/>
      </c>
      <c r="CB1554" s="6" t="str">
        <f>IF(CA1554="", "", RANK(CA1554, $CA$9:$CA$2508, 0)+COUNTIF($CA$9:CA1554, CA1554)-1)</f>
        <v/>
      </c>
    </row>
    <row r="1555" spans="1:80" x14ac:dyDescent="0.25">
      <c r="A1555" s="22"/>
      <c r="B1555" s="121" t="str">
        <f>IF('Stock Details'!B1554="", "", 'Stock Details'!B1554)</f>
        <v/>
      </c>
      <c r="C1555" s="22"/>
      <c r="D1555" s="130"/>
      <c r="E1555" s="122"/>
      <c r="F1555" s="131"/>
      <c r="G1555" s="22"/>
      <c r="H1555" s="130" t="str">
        <f t="shared" si="635"/>
        <v/>
      </c>
      <c r="I1555" s="122"/>
      <c r="J1555" s="131"/>
      <c r="K1555" s="22"/>
      <c r="L1555" s="130" t="str">
        <f t="shared" si="636"/>
        <v/>
      </c>
      <c r="M1555" s="122"/>
      <c r="N1555" s="131"/>
      <c r="O1555" s="22"/>
      <c r="P1555" s="130" t="str">
        <f t="shared" si="637"/>
        <v/>
      </c>
      <c r="Q1555" s="122"/>
      <c r="R1555" s="131"/>
      <c r="S1555" s="22"/>
      <c r="T1555" s="130" t="str">
        <f t="shared" si="638"/>
        <v/>
      </c>
      <c r="U1555" s="122"/>
      <c r="V1555" s="131"/>
      <c r="W1555" s="22"/>
      <c r="X1555" s="130" t="str">
        <f t="shared" si="639"/>
        <v/>
      </c>
      <c r="Y1555" s="122"/>
      <c r="Z1555" s="131"/>
      <c r="AA1555" s="22"/>
      <c r="AC1555" s="6" t="str">
        <f t="shared" si="640"/>
        <v/>
      </c>
      <c r="AE1555" s="6" t="str">
        <f t="shared" si="641"/>
        <v/>
      </c>
      <c r="AF1555" s="6" t="str">
        <f t="shared" si="642"/>
        <v/>
      </c>
      <c r="AG1555" s="6" t="str">
        <f t="shared" si="643"/>
        <v/>
      </c>
      <c r="AH1555" s="6" t="str">
        <f t="shared" si="644"/>
        <v/>
      </c>
      <c r="AI1555" s="6" t="str">
        <f t="shared" si="645"/>
        <v/>
      </c>
      <c r="AJ1555" s="6" t="str">
        <f t="shared" si="646"/>
        <v/>
      </c>
      <c r="AL1555" s="9" t="str">
        <f>IF('Stock Details'!F1554="", "", 'Stock Details'!F1554)</f>
        <v/>
      </c>
      <c r="AM1555" s="9" t="str">
        <f>IF('Stock Details'!G1554="", "", 'Stock Details'!G1554)</f>
        <v/>
      </c>
      <c r="AO1555" s="59" t="str">
        <f t="shared" si="647"/>
        <v/>
      </c>
      <c r="AP1555" s="59" t="str">
        <f t="shared" si="625"/>
        <v/>
      </c>
      <c r="AQ1555" s="59" t="str">
        <f t="shared" si="626"/>
        <v/>
      </c>
      <c r="AR1555" s="59" t="str">
        <f t="shared" si="627"/>
        <v/>
      </c>
      <c r="AS1555" s="59" t="str">
        <f t="shared" si="628"/>
        <v/>
      </c>
      <c r="AT1555" s="59" t="str">
        <f t="shared" si="629"/>
        <v/>
      </c>
      <c r="AV1555" s="59" t="str">
        <f t="shared" si="648"/>
        <v/>
      </c>
      <c r="AW1555" s="59" t="str">
        <f t="shared" si="630"/>
        <v/>
      </c>
      <c r="AX1555" s="59" t="str">
        <f t="shared" si="631"/>
        <v/>
      </c>
      <c r="AY1555" s="59" t="str">
        <f t="shared" si="632"/>
        <v/>
      </c>
      <c r="AZ1555" s="59" t="str">
        <f t="shared" si="633"/>
        <v/>
      </c>
      <c r="BA1555" s="59" t="str">
        <f t="shared" si="634"/>
        <v/>
      </c>
      <c r="BC1555" s="49" t="str">
        <f>IF($B1555="", "", IF(COUNTIF(BD1555:$BY1555, "")=BC$8, IF(D1555="", "", D1555), ""))</f>
        <v/>
      </c>
      <c r="BD1555" s="61" t="str">
        <f>IF($B1555="", "", IF(COUNTIF(BE1555:$BY1555, "")=BD$8, IF(E1555="", "", E1555), ""))</f>
        <v/>
      </c>
      <c r="BE1555" s="61" t="str">
        <f>IF($B1555="", "", IF(COUNTIF(BF1555:$BY1555, "")=BE$8, IF(F1555="", "", F1555), ""))</f>
        <v/>
      </c>
      <c r="BF1555" s="61" t="str">
        <f>IF($B1555="", "", IF(COUNTIF(BG1555:$BY1555, "")=BF$8, IF(G1555="", "", G1555), ""))</f>
        <v/>
      </c>
      <c r="BG1555" s="61" t="str">
        <f>IF($B1555="", "", IF(COUNTIF(BH1555:$BY1555, "")=BG$8, IF(H1555="", "", H1555), ""))</f>
        <v/>
      </c>
      <c r="BH1555" s="61" t="str">
        <f>IF($B1555="", "", IF(COUNTIF(BI1555:$BY1555, "")=BH$8, IF(I1555="", "", I1555), ""))</f>
        <v/>
      </c>
      <c r="BI1555" s="61" t="str">
        <f>IF($B1555="", "", IF(COUNTIF(BJ1555:$BY1555, "")=BI$8, IF(J1555="", "", J1555), ""))</f>
        <v/>
      </c>
      <c r="BJ1555" s="61" t="str">
        <f>IF($B1555="", "", IF(COUNTIF(BK1555:$BY1555, "")=BJ$8, IF(K1555="", "", K1555), ""))</f>
        <v/>
      </c>
      <c r="BK1555" s="61" t="str">
        <f>IF($B1555="", "", IF(COUNTIF(BL1555:$BY1555, "")=BK$8, IF(L1555="", "", L1555), ""))</f>
        <v/>
      </c>
      <c r="BL1555" s="61" t="str">
        <f>IF($B1555="", "", IF(COUNTIF(BM1555:$BY1555, "")=BL$8, IF(M1555="", "", M1555), ""))</f>
        <v/>
      </c>
      <c r="BM1555" s="61" t="str">
        <f>IF($B1555="", "", IF(COUNTIF(BN1555:$BY1555, "")=BM$8, IF(N1555="", "", N1555), ""))</f>
        <v/>
      </c>
      <c r="BN1555" s="61" t="str">
        <f>IF($B1555="", "", IF(COUNTIF(BO1555:$BY1555, "")=BN$8, IF(O1555="", "", O1555), ""))</f>
        <v/>
      </c>
      <c r="BO1555" s="61" t="str">
        <f>IF($B1555="", "", IF(COUNTIF(BP1555:$BY1555, "")=BO$8, IF(P1555="", "", P1555), ""))</f>
        <v/>
      </c>
      <c r="BP1555" s="61" t="str">
        <f>IF($B1555="", "", IF(COUNTIF(BQ1555:$BY1555, "")=BP$8, IF(Q1555="", "", Q1555), ""))</f>
        <v/>
      </c>
      <c r="BQ1555" s="61" t="str">
        <f>IF($B1555="", "", IF(COUNTIF(BR1555:$BY1555, "")=BQ$8, IF(R1555="", "", R1555), ""))</f>
        <v/>
      </c>
      <c r="BR1555" s="61" t="str">
        <f>IF($B1555="", "", IF(COUNTIF(BS1555:$BY1555, "")=BR$8, IF(S1555="", "", S1555), ""))</f>
        <v/>
      </c>
      <c r="BS1555" s="61" t="str">
        <f>IF($B1555="", "", IF(COUNTIF(BT1555:$BY1555, "")=BS$8, IF(T1555="", "", T1555), ""))</f>
        <v/>
      </c>
      <c r="BT1555" s="61" t="str">
        <f>IF($B1555="", "", IF(COUNTIF(BU1555:$BY1555, "")=BT$8, IF(U1555="", "", U1555), ""))</f>
        <v/>
      </c>
      <c r="BU1555" s="61" t="str">
        <f>IF($B1555="", "", IF(COUNTIF(BV1555:$BY1555, "")=BU$8, IF(V1555="", "", V1555), ""))</f>
        <v/>
      </c>
      <c r="BV1555" s="61" t="str">
        <f>IF($B1555="", "", IF(COUNTIF(BW1555:$BY1555, "")=BV$8, IF(W1555="", "", W1555), ""))</f>
        <v/>
      </c>
      <c r="BW1555" s="61" t="str">
        <f>IF($B1555="", "", IF(COUNTIF(BX1555:$BY1555, "")=BW$8, IF(X1555="", "", X1555), ""))</f>
        <v/>
      </c>
      <c r="BX1555" s="61" t="str">
        <f>IF($B1555="", "", IF(COUNTIF(BY1555:$BY1555, "")=BX$8, IF(Y1555="", "", Y1555), ""))</f>
        <v/>
      </c>
      <c r="BY1555" s="50" t="str">
        <f t="shared" si="649"/>
        <v/>
      </c>
      <c r="CA1555" s="6" t="str">
        <f t="shared" si="650"/>
        <v/>
      </c>
      <c r="CB1555" s="6" t="str">
        <f>IF(CA1555="", "", RANK(CA1555, $CA$9:$CA$2508, 0)+COUNTIF($CA$9:CA1555, CA1555)-1)</f>
        <v/>
      </c>
    </row>
    <row r="1556" spans="1:80" x14ac:dyDescent="0.25">
      <c r="A1556" s="22"/>
      <c r="B1556" s="121" t="str">
        <f>IF('Stock Details'!B1555="", "", 'Stock Details'!B1555)</f>
        <v/>
      </c>
      <c r="C1556" s="22"/>
      <c r="D1556" s="130"/>
      <c r="E1556" s="122"/>
      <c r="F1556" s="131"/>
      <c r="G1556" s="22"/>
      <c r="H1556" s="130" t="str">
        <f t="shared" si="635"/>
        <v/>
      </c>
      <c r="I1556" s="122"/>
      <c r="J1556" s="131"/>
      <c r="K1556" s="22"/>
      <c r="L1556" s="130" t="str">
        <f t="shared" si="636"/>
        <v/>
      </c>
      <c r="M1556" s="122"/>
      <c r="N1556" s="131"/>
      <c r="O1556" s="22"/>
      <c r="P1556" s="130" t="str">
        <f t="shared" si="637"/>
        <v/>
      </c>
      <c r="Q1556" s="122"/>
      <c r="R1556" s="131"/>
      <c r="S1556" s="22"/>
      <c r="T1556" s="130" t="str">
        <f t="shared" si="638"/>
        <v/>
      </c>
      <c r="U1556" s="122"/>
      <c r="V1556" s="131"/>
      <c r="W1556" s="22"/>
      <c r="X1556" s="130" t="str">
        <f t="shared" si="639"/>
        <v/>
      </c>
      <c r="Y1556" s="122"/>
      <c r="Z1556" s="131"/>
      <c r="AA1556" s="22"/>
      <c r="AC1556" s="6" t="str">
        <f t="shared" si="640"/>
        <v/>
      </c>
      <c r="AE1556" s="6" t="str">
        <f t="shared" si="641"/>
        <v/>
      </c>
      <c r="AF1556" s="6" t="str">
        <f t="shared" si="642"/>
        <v/>
      </c>
      <c r="AG1556" s="6" t="str">
        <f t="shared" si="643"/>
        <v/>
      </c>
      <c r="AH1556" s="6" t="str">
        <f t="shared" si="644"/>
        <v/>
      </c>
      <c r="AI1556" s="6" t="str">
        <f t="shared" si="645"/>
        <v/>
      </c>
      <c r="AJ1556" s="6" t="str">
        <f t="shared" si="646"/>
        <v/>
      </c>
      <c r="AL1556" s="9" t="str">
        <f>IF('Stock Details'!F1555="", "", 'Stock Details'!F1555)</f>
        <v/>
      </c>
      <c r="AM1556" s="9" t="str">
        <f>IF('Stock Details'!G1555="", "", 'Stock Details'!G1555)</f>
        <v/>
      </c>
      <c r="AO1556" s="59" t="str">
        <f t="shared" si="647"/>
        <v/>
      </c>
      <c r="AP1556" s="59" t="str">
        <f t="shared" si="625"/>
        <v/>
      </c>
      <c r="AQ1556" s="59" t="str">
        <f t="shared" si="626"/>
        <v/>
      </c>
      <c r="AR1556" s="59" t="str">
        <f t="shared" si="627"/>
        <v/>
      </c>
      <c r="AS1556" s="59" t="str">
        <f t="shared" si="628"/>
        <v/>
      </c>
      <c r="AT1556" s="59" t="str">
        <f t="shared" si="629"/>
        <v/>
      </c>
      <c r="AV1556" s="59" t="str">
        <f t="shared" si="648"/>
        <v/>
      </c>
      <c r="AW1556" s="59" t="str">
        <f t="shared" si="630"/>
        <v/>
      </c>
      <c r="AX1556" s="59" t="str">
        <f t="shared" si="631"/>
        <v/>
      </c>
      <c r="AY1556" s="59" t="str">
        <f t="shared" si="632"/>
        <v/>
      </c>
      <c r="AZ1556" s="59" t="str">
        <f t="shared" si="633"/>
        <v/>
      </c>
      <c r="BA1556" s="59" t="str">
        <f t="shared" si="634"/>
        <v/>
      </c>
      <c r="BC1556" s="49" t="str">
        <f>IF($B1556="", "", IF(COUNTIF(BD1556:$BY1556, "")=BC$8, IF(D1556="", "", D1556), ""))</f>
        <v/>
      </c>
      <c r="BD1556" s="61" t="str">
        <f>IF($B1556="", "", IF(COUNTIF(BE1556:$BY1556, "")=BD$8, IF(E1556="", "", E1556), ""))</f>
        <v/>
      </c>
      <c r="BE1556" s="61" t="str">
        <f>IF($B1556="", "", IF(COUNTIF(BF1556:$BY1556, "")=BE$8, IF(F1556="", "", F1556), ""))</f>
        <v/>
      </c>
      <c r="BF1556" s="61" t="str">
        <f>IF($B1556="", "", IF(COUNTIF(BG1556:$BY1556, "")=BF$8, IF(G1556="", "", G1556), ""))</f>
        <v/>
      </c>
      <c r="BG1556" s="61" t="str">
        <f>IF($B1556="", "", IF(COUNTIF(BH1556:$BY1556, "")=BG$8, IF(H1556="", "", H1556), ""))</f>
        <v/>
      </c>
      <c r="BH1556" s="61" t="str">
        <f>IF($B1556="", "", IF(COUNTIF(BI1556:$BY1556, "")=BH$8, IF(I1556="", "", I1556), ""))</f>
        <v/>
      </c>
      <c r="BI1556" s="61" t="str">
        <f>IF($B1556="", "", IF(COUNTIF(BJ1556:$BY1556, "")=BI$8, IF(J1556="", "", J1556), ""))</f>
        <v/>
      </c>
      <c r="BJ1556" s="61" t="str">
        <f>IF($B1556="", "", IF(COUNTIF(BK1556:$BY1556, "")=BJ$8, IF(K1556="", "", K1556), ""))</f>
        <v/>
      </c>
      <c r="BK1556" s="61" t="str">
        <f>IF($B1556="", "", IF(COUNTIF(BL1556:$BY1556, "")=BK$8, IF(L1556="", "", L1556), ""))</f>
        <v/>
      </c>
      <c r="BL1556" s="61" t="str">
        <f>IF($B1556="", "", IF(COUNTIF(BM1556:$BY1556, "")=BL$8, IF(M1556="", "", M1556), ""))</f>
        <v/>
      </c>
      <c r="BM1556" s="61" t="str">
        <f>IF($B1556="", "", IF(COUNTIF(BN1556:$BY1556, "")=BM$8, IF(N1556="", "", N1556), ""))</f>
        <v/>
      </c>
      <c r="BN1556" s="61" t="str">
        <f>IF($B1556="", "", IF(COUNTIF(BO1556:$BY1556, "")=BN$8, IF(O1556="", "", O1556), ""))</f>
        <v/>
      </c>
      <c r="BO1556" s="61" t="str">
        <f>IF($B1556="", "", IF(COUNTIF(BP1556:$BY1556, "")=BO$8, IF(P1556="", "", P1556), ""))</f>
        <v/>
      </c>
      <c r="BP1556" s="61" t="str">
        <f>IF($B1556="", "", IF(COUNTIF(BQ1556:$BY1556, "")=BP$8, IF(Q1556="", "", Q1556), ""))</f>
        <v/>
      </c>
      <c r="BQ1556" s="61" t="str">
        <f>IF($B1556="", "", IF(COUNTIF(BR1556:$BY1556, "")=BQ$8, IF(R1556="", "", R1556), ""))</f>
        <v/>
      </c>
      <c r="BR1556" s="61" t="str">
        <f>IF($B1556="", "", IF(COUNTIF(BS1556:$BY1556, "")=BR$8, IF(S1556="", "", S1556), ""))</f>
        <v/>
      </c>
      <c r="BS1556" s="61" t="str">
        <f>IF($B1556="", "", IF(COUNTIF(BT1556:$BY1556, "")=BS$8, IF(T1556="", "", T1556), ""))</f>
        <v/>
      </c>
      <c r="BT1556" s="61" t="str">
        <f>IF($B1556="", "", IF(COUNTIF(BU1556:$BY1556, "")=BT$8, IF(U1556="", "", U1556), ""))</f>
        <v/>
      </c>
      <c r="BU1556" s="61" t="str">
        <f>IF($B1556="", "", IF(COUNTIF(BV1556:$BY1556, "")=BU$8, IF(V1556="", "", V1556), ""))</f>
        <v/>
      </c>
      <c r="BV1556" s="61" t="str">
        <f>IF($B1556="", "", IF(COUNTIF(BW1556:$BY1556, "")=BV$8, IF(W1556="", "", W1556), ""))</f>
        <v/>
      </c>
      <c r="BW1556" s="61" t="str">
        <f>IF($B1556="", "", IF(COUNTIF(BX1556:$BY1556, "")=BW$8, IF(X1556="", "", X1556), ""))</f>
        <v/>
      </c>
      <c r="BX1556" s="61" t="str">
        <f>IF($B1556="", "", IF(COUNTIF(BY1556:$BY1556, "")=BX$8, IF(Y1556="", "", Y1556), ""))</f>
        <v/>
      </c>
      <c r="BY1556" s="50" t="str">
        <f t="shared" si="649"/>
        <v/>
      </c>
      <c r="CA1556" s="6" t="str">
        <f t="shared" si="650"/>
        <v/>
      </c>
      <c r="CB1556" s="6" t="str">
        <f>IF(CA1556="", "", RANK(CA1556, $CA$9:$CA$2508, 0)+COUNTIF($CA$9:CA1556, CA1556)-1)</f>
        <v/>
      </c>
    </row>
    <row r="1557" spans="1:80" x14ac:dyDescent="0.25">
      <c r="A1557" s="22"/>
      <c r="B1557" s="121" t="str">
        <f>IF('Stock Details'!B1556="", "", 'Stock Details'!B1556)</f>
        <v/>
      </c>
      <c r="C1557" s="22"/>
      <c r="D1557" s="130"/>
      <c r="E1557" s="122"/>
      <c r="F1557" s="131"/>
      <c r="G1557" s="22"/>
      <c r="H1557" s="130" t="str">
        <f t="shared" si="635"/>
        <v/>
      </c>
      <c r="I1557" s="122"/>
      <c r="J1557" s="131"/>
      <c r="K1557" s="22"/>
      <c r="L1557" s="130" t="str">
        <f t="shared" si="636"/>
        <v/>
      </c>
      <c r="M1557" s="122"/>
      <c r="N1557" s="131"/>
      <c r="O1557" s="22"/>
      <c r="P1557" s="130" t="str">
        <f t="shared" si="637"/>
        <v/>
      </c>
      <c r="Q1557" s="122"/>
      <c r="R1557" s="131"/>
      <c r="S1557" s="22"/>
      <c r="T1557" s="130" t="str">
        <f t="shared" si="638"/>
        <v/>
      </c>
      <c r="U1557" s="122"/>
      <c r="V1557" s="131"/>
      <c r="W1557" s="22"/>
      <c r="X1557" s="130" t="str">
        <f t="shared" si="639"/>
        <v/>
      </c>
      <c r="Y1557" s="122"/>
      <c r="Z1557" s="131"/>
      <c r="AA1557" s="22"/>
      <c r="AC1557" s="6" t="str">
        <f t="shared" si="640"/>
        <v/>
      </c>
      <c r="AE1557" s="6" t="str">
        <f t="shared" si="641"/>
        <v/>
      </c>
      <c r="AF1557" s="6" t="str">
        <f t="shared" si="642"/>
        <v/>
      </c>
      <c r="AG1557" s="6" t="str">
        <f t="shared" si="643"/>
        <v/>
      </c>
      <c r="AH1557" s="6" t="str">
        <f t="shared" si="644"/>
        <v/>
      </c>
      <c r="AI1557" s="6" t="str">
        <f t="shared" si="645"/>
        <v/>
      </c>
      <c r="AJ1557" s="6" t="str">
        <f t="shared" si="646"/>
        <v/>
      </c>
      <c r="AL1557" s="9" t="str">
        <f>IF('Stock Details'!F1556="", "", 'Stock Details'!F1556)</f>
        <v/>
      </c>
      <c r="AM1557" s="9" t="str">
        <f>IF('Stock Details'!G1556="", "", 'Stock Details'!G1556)</f>
        <v/>
      </c>
      <c r="AO1557" s="59" t="str">
        <f t="shared" si="647"/>
        <v/>
      </c>
      <c r="AP1557" s="59" t="str">
        <f t="shared" si="625"/>
        <v/>
      </c>
      <c r="AQ1557" s="59" t="str">
        <f t="shared" si="626"/>
        <v/>
      </c>
      <c r="AR1557" s="59" t="str">
        <f t="shared" si="627"/>
        <v/>
      </c>
      <c r="AS1557" s="59" t="str">
        <f t="shared" si="628"/>
        <v/>
      </c>
      <c r="AT1557" s="59" t="str">
        <f t="shared" si="629"/>
        <v/>
      </c>
      <c r="AV1557" s="59" t="str">
        <f t="shared" si="648"/>
        <v/>
      </c>
      <c r="AW1557" s="59" t="str">
        <f t="shared" si="630"/>
        <v/>
      </c>
      <c r="AX1557" s="59" t="str">
        <f t="shared" si="631"/>
        <v/>
      </c>
      <c r="AY1557" s="59" t="str">
        <f t="shared" si="632"/>
        <v/>
      </c>
      <c r="AZ1557" s="59" t="str">
        <f t="shared" si="633"/>
        <v/>
      </c>
      <c r="BA1557" s="59" t="str">
        <f t="shared" si="634"/>
        <v/>
      </c>
      <c r="BC1557" s="49" t="str">
        <f>IF($B1557="", "", IF(COUNTIF(BD1557:$BY1557, "")=BC$8, IF(D1557="", "", D1557), ""))</f>
        <v/>
      </c>
      <c r="BD1557" s="61" t="str">
        <f>IF($B1557="", "", IF(COUNTIF(BE1557:$BY1557, "")=BD$8, IF(E1557="", "", E1557), ""))</f>
        <v/>
      </c>
      <c r="BE1557" s="61" t="str">
        <f>IF($B1557="", "", IF(COUNTIF(BF1557:$BY1557, "")=BE$8, IF(F1557="", "", F1557), ""))</f>
        <v/>
      </c>
      <c r="BF1557" s="61" t="str">
        <f>IF($B1557="", "", IF(COUNTIF(BG1557:$BY1557, "")=BF$8, IF(G1557="", "", G1557), ""))</f>
        <v/>
      </c>
      <c r="BG1557" s="61" t="str">
        <f>IF($B1557="", "", IF(COUNTIF(BH1557:$BY1557, "")=BG$8, IF(H1557="", "", H1557), ""))</f>
        <v/>
      </c>
      <c r="BH1557" s="61" t="str">
        <f>IF($B1557="", "", IF(COUNTIF(BI1557:$BY1557, "")=BH$8, IF(I1557="", "", I1557), ""))</f>
        <v/>
      </c>
      <c r="BI1557" s="61" t="str">
        <f>IF($B1557="", "", IF(COUNTIF(BJ1557:$BY1557, "")=BI$8, IF(J1557="", "", J1557), ""))</f>
        <v/>
      </c>
      <c r="BJ1557" s="61" t="str">
        <f>IF($B1557="", "", IF(COUNTIF(BK1557:$BY1557, "")=BJ$8, IF(K1557="", "", K1557), ""))</f>
        <v/>
      </c>
      <c r="BK1557" s="61" t="str">
        <f>IF($B1557="", "", IF(COUNTIF(BL1557:$BY1557, "")=BK$8, IF(L1557="", "", L1557), ""))</f>
        <v/>
      </c>
      <c r="BL1557" s="61" t="str">
        <f>IF($B1557="", "", IF(COUNTIF(BM1557:$BY1557, "")=BL$8, IF(M1557="", "", M1557), ""))</f>
        <v/>
      </c>
      <c r="BM1557" s="61" t="str">
        <f>IF($B1557="", "", IF(COUNTIF(BN1557:$BY1557, "")=BM$8, IF(N1557="", "", N1557), ""))</f>
        <v/>
      </c>
      <c r="BN1557" s="61" t="str">
        <f>IF($B1557="", "", IF(COUNTIF(BO1557:$BY1557, "")=BN$8, IF(O1557="", "", O1557), ""))</f>
        <v/>
      </c>
      <c r="BO1557" s="61" t="str">
        <f>IF($B1557="", "", IF(COUNTIF(BP1557:$BY1557, "")=BO$8, IF(P1557="", "", P1557), ""))</f>
        <v/>
      </c>
      <c r="BP1557" s="61" t="str">
        <f>IF($B1557="", "", IF(COUNTIF(BQ1557:$BY1557, "")=BP$8, IF(Q1557="", "", Q1557), ""))</f>
        <v/>
      </c>
      <c r="BQ1557" s="61" t="str">
        <f>IF($B1557="", "", IF(COUNTIF(BR1557:$BY1557, "")=BQ$8, IF(R1557="", "", R1557), ""))</f>
        <v/>
      </c>
      <c r="BR1557" s="61" t="str">
        <f>IF($B1557="", "", IF(COUNTIF(BS1557:$BY1557, "")=BR$8, IF(S1557="", "", S1557), ""))</f>
        <v/>
      </c>
      <c r="BS1557" s="61" t="str">
        <f>IF($B1557="", "", IF(COUNTIF(BT1557:$BY1557, "")=BS$8, IF(T1557="", "", T1557), ""))</f>
        <v/>
      </c>
      <c r="BT1557" s="61" t="str">
        <f>IF($B1557="", "", IF(COUNTIF(BU1557:$BY1557, "")=BT$8, IF(U1557="", "", U1557), ""))</f>
        <v/>
      </c>
      <c r="BU1557" s="61" t="str">
        <f>IF($B1557="", "", IF(COUNTIF(BV1557:$BY1557, "")=BU$8, IF(V1557="", "", V1557), ""))</f>
        <v/>
      </c>
      <c r="BV1557" s="61" t="str">
        <f>IF($B1557="", "", IF(COUNTIF(BW1557:$BY1557, "")=BV$8, IF(W1557="", "", W1557), ""))</f>
        <v/>
      </c>
      <c r="BW1557" s="61" t="str">
        <f>IF($B1557="", "", IF(COUNTIF(BX1557:$BY1557, "")=BW$8, IF(X1557="", "", X1557), ""))</f>
        <v/>
      </c>
      <c r="BX1557" s="61" t="str">
        <f>IF($B1557="", "", IF(COUNTIF(BY1557:$BY1557, "")=BX$8, IF(Y1557="", "", Y1557), ""))</f>
        <v/>
      </c>
      <c r="BY1557" s="50" t="str">
        <f t="shared" si="649"/>
        <v/>
      </c>
      <c r="CA1557" s="6" t="str">
        <f t="shared" si="650"/>
        <v/>
      </c>
      <c r="CB1557" s="6" t="str">
        <f>IF(CA1557="", "", RANK(CA1557, $CA$9:$CA$2508, 0)+COUNTIF($CA$9:CA1557, CA1557)-1)</f>
        <v/>
      </c>
    </row>
    <row r="1558" spans="1:80" x14ac:dyDescent="0.25">
      <c r="A1558" s="22"/>
      <c r="B1558" s="121" t="str">
        <f>IF('Stock Details'!B1557="", "", 'Stock Details'!B1557)</f>
        <v/>
      </c>
      <c r="C1558" s="22"/>
      <c r="D1558" s="130"/>
      <c r="E1558" s="122"/>
      <c r="F1558" s="131"/>
      <c r="G1558" s="22"/>
      <c r="H1558" s="130" t="str">
        <f t="shared" si="635"/>
        <v/>
      </c>
      <c r="I1558" s="122"/>
      <c r="J1558" s="131"/>
      <c r="K1558" s="22"/>
      <c r="L1558" s="130" t="str">
        <f t="shared" si="636"/>
        <v/>
      </c>
      <c r="M1558" s="122"/>
      <c r="N1558" s="131"/>
      <c r="O1558" s="22"/>
      <c r="P1558" s="130" t="str">
        <f t="shared" si="637"/>
        <v/>
      </c>
      <c r="Q1558" s="122"/>
      <c r="R1558" s="131"/>
      <c r="S1558" s="22"/>
      <c r="T1558" s="130" t="str">
        <f t="shared" si="638"/>
        <v/>
      </c>
      <c r="U1558" s="122"/>
      <c r="V1558" s="131"/>
      <c r="W1558" s="22"/>
      <c r="X1558" s="130" t="str">
        <f t="shared" si="639"/>
        <v/>
      </c>
      <c r="Y1558" s="122"/>
      <c r="Z1558" s="131"/>
      <c r="AA1558" s="22"/>
      <c r="AC1558" s="6" t="str">
        <f t="shared" si="640"/>
        <v/>
      </c>
      <c r="AE1558" s="6" t="str">
        <f t="shared" si="641"/>
        <v/>
      </c>
      <c r="AF1558" s="6" t="str">
        <f t="shared" si="642"/>
        <v/>
      </c>
      <c r="AG1558" s="6" t="str">
        <f t="shared" si="643"/>
        <v/>
      </c>
      <c r="AH1558" s="6" t="str">
        <f t="shared" si="644"/>
        <v/>
      </c>
      <c r="AI1558" s="6" t="str">
        <f t="shared" si="645"/>
        <v/>
      </c>
      <c r="AJ1558" s="6" t="str">
        <f t="shared" si="646"/>
        <v/>
      </c>
      <c r="AL1558" s="9" t="str">
        <f>IF('Stock Details'!F1557="", "", 'Stock Details'!F1557)</f>
        <v/>
      </c>
      <c r="AM1558" s="9" t="str">
        <f>IF('Stock Details'!G1557="", "", 'Stock Details'!G1557)</f>
        <v/>
      </c>
      <c r="AO1558" s="59" t="str">
        <f t="shared" si="647"/>
        <v/>
      </c>
      <c r="AP1558" s="59" t="str">
        <f t="shared" si="625"/>
        <v/>
      </c>
      <c r="AQ1558" s="59" t="str">
        <f t="shared" si="626"/>
        <v/>
      </c>
      <c r="AR1558" s="59" t="str">
        <f t="shared" si="627"/>
        <v/>
      </c>
      <c r="AS1558" s="59" t="str">
        <f t="shared" si="628"/>
        <v/>
      </c>
      <c r="AT1558" s="59" t="str">
        <f t="shared" si="629"/>
        <v/>
      </c>
      <c r="AV1558" s="59" t="str">
        <f t="shared" si="648"/>
        <v/>
      </c>
      <c r="AW1558" s="59" t="str">
        <f t="shared" si="630"/>
        <v/>
      </c>
      <c r="AX1558" s="59" t="str">
        <f t="shared" si="631"/>
        <v/>
      </c>
      <c r="AY1558" s="59" t="str">
        <f t="shared" si="632"/>
        <v/>
      </c>
      <c r="AZ1558" s="59" t="str">
        <f t="shared" si="633"/>
        <v/>
      </c>
      <c r="BA1558" s="59" t="str">
        <f t="shared" si="634"/>
        <v/>
      </c>
      <c r="BC1558" s="49" t="str">
        <f>IF($B1558="", "", IF(COUNTIF(BD1558:$BY1558, "")=BC$8, IF(D1558="", "", D1558), ""))</f>
        <v/>
      </c>
      <c r="BD1558" s="61" t="str">
        <f>IF($B1558="", "", IF(COUNTIF(BE1558:$BY1558, "")=BD$8, IF(E1558="", "", E1558), ""))</f>
        <v/>
      </c>
      <c r="BE1558" s="61" t="str">
        <f>IF($B1558="", "", IF(COUNTIF(BF1558:$BY1558, "")=BE$8, IF(F1558="", "", F1558), ""))</f>
        <v/>
      </c>
      <c r="BF1558" s="61" t="str">
        <f>IF($B1558="", "", IF(COUNTIF(BG1558:$BY1558, "")=BF$8, IF(G1558="", "", G1558), ""))</f>
        <v/>
      </c>
      <c r="BG1558" s="61" t="str">
        <f>IF($B1558="", "", IF(COUNTIF(BH1558:$BY1558, "")=BG$8, IF(H1558="", "", H1558), ""))</f>
        <v/>
      </c>
      <c r="BH1558" s="61" t="str">
        <f>IF($B1558="", "", IF(COUNTIF(BI1558:$BY1558, "")=BH$8, IF(I1558="", "", I1558), ""))</f>
        <v/>
      </c>
      <c r="BI1558" s="61" t="str">
        <f>IF($B1558="", "", IF(COUNTIF(BJ1558:$BY1558, "")=BI$8, IF(J1558="", "", J1558), ""))</f>
        <v/>
      </c>
      <c r="BJ1558" s="61" t="str">
        <f>IF($B1558="", "", IF(COUNTIF(BK1558:$BY1558, "")=BJ$8, IF(K1558="", "", K1558), ""))</f>
        <v/>
      </c>
      <c r="BK1558" s="61" t="str">
        <f>IF($B1558="", "", IF(COUNTIF(BL1558:$BY1558, "")=BK$8, IF(L1558="", "", L1558), ""))</f>
        <v/>
      </c>
      <c r="BL1558" s="61" t="str">
        <f>IF($B1558="", "", IF(COUNTIF(BM1558:$BY1558, "")=BL$8, IF(M1558="", "", M1558), ""))</f>
        <v/>
      </c>
      <c r="BM1558" s="61" t="str">
        <f>IF($B1558="", "", IF(COUNTIF(BN1558:$BY1558, "")=BM$8, IF(N1558="", "", N1558), ""))</f>
        <v/>
      </c>
      <c r="BN1558" s="61" t="str">
        <f>IF($B1558="", "", IF(COUNTIF(BO1558:$BY1558, "")=BN$8, IF(O1558="", "", O1558), ""))</f>
        <v/>
      </c>
      <c r="BO1558" s="61" t="str">
        <f>IF($B1558="", "", IF(COUNTIF(BP1558:$BY1558, "")=BO$8, IF(P1558="", "", P1558), ""))</f>
        <v/>
      </c>
      <c r="BP1558" s="61" t="str">
        <f>IF($B1558="", "", IF(COUNTIF(BQ1558:$BY1558, "")=BP$8, IF(Q1558="", "", Q1558), ""))</f>
        <v/>
      </c>
      <c r="BQ1558" s="61" t="str">
        <f>IF($B1558="", "", IF(COUNTIF(BR1558:$BY1558, "")=BQ$8, IF(R1558="", "", R1558), ""))</f>
        <v/>
      </c>
      <c r="BR1558" s="61" t="str">
        <f>IF($B1558="", "", IF(COUNTIF(BS1558:$BY1558, "")=BR$8, IF(S1558="", "", S1558), ""))</f>
        <v/>
      </c>
      <c r="BS1558" s="61" t="str">
        <f>IF($B1558="", "", IF(COUNTIF(BT1558:$BY1558, "")=BS$8, IF(T1558="", "", T1558), ""))</f>
        <v/>
      </c>
      <c r="BT1558" s="61" t="str">
        <f>IF($B1558="", "", IF(COUNTIF(BU1558:$BY1558, "")=BT$8, IF(U1558="", "", U1558), ""))</f>
        <v/>
      </c>
      <c r="BU1558" s="61" t="str">
        <f>IF($B1558="", "", IF(COUNTIF(BV1558:$BY1558, "")=BU$8, IF(V1558="", "", V1558), ""))</f>
        <v/>
      </c>
      <c r="BV1558" s="61" t="str">
        <f>IF($B1558="", "", IF(COUNTIF(BW1558:$BY1558, "")=BV$8, IF(W1558="", "", W1558), ""))</f>
        <v/>
      </c>
      <c r="BW1558" s="61" t="str">
        <f>IF($B1558="", "", IF(COUNTIF(BX1558:$BY1558, "")=BW$8, IF(X1558="", "", X1558), ""))</f>
        <v/>
      </c>
      <c r="BX1558" s="61" t="str">
        <f>IF($B1558="", "", IF(COUNTIF(BY1558:$BY1558, "")=BX$8, IF(Y1558="", "", Y1558), ""))</f>
        <v/>
      </c>
      <c r="BY1558" s="50" t="str">
        <f t="shared" si="649"/>
        <v/>
      </c>
      <c r="CA1558" s="6" t="str">
        <f t="shared" si="650"/>
        <v/>
      </c>
      <c r="CB1558" s="6" t="str">
        <f>IF(CA1558="", "", RANK(CA1558, $CA$9:$CA$2508, 0)+COUNTIF($CA$9:CA1558, CA1558)-1)</f>
        <v/>
      </c>
    </row>
    <row r="1559" spans="1:80" x14ac:dyDescent="0.25">
      <c r="A1559" s="22"/>
      <c r="B1559" s="121" t="str">
        <f>IF('Stock Details'!B1558="", "", 'Stock Details'!B1558)</f>
        <v/>
      </c>
      <c r="C1559" s="22"/>
      <c r="D1559" s="130"/>
      <c r="E1559" s="122"/>
      <c r="F1559" s="131"/>
      <c r="G1559" s="22"/>
      <c r="H1559" s="130" t="str">
        <f t="shared" si="635"/>
        <v/>
      </c>
      <c r="I1559" s="122"/>
      <c r="J1559" s="131"/>
      <c r="K1559" s="22"/>
      <c r="L1559" s="130" t="str">
        <f t="shared" si="636"/>
        <v/>
      </c>
      <c r="M1559" s="122"/>
      <c r="N1559" s="131"/>
      <c r="O1559" s="22"/>
      <c r="P1559" s="130" t="str">
        <f t="shared" si="637"/>
        <v/>
      </c>
      <c r="Q1559" s="122"/>
      <c r="R1559" s="131"/>
      <c r="S1559" s="22"/>
      <c r="T1559" s="130" t="str">
        <f t="shared" si="638"/>
        <v/>
      </c>
      <c r="U1559" s="122"/>
      <c r="V1559" s="131"/>
      <c r="W1559" s="22"/>
      <c r="X1559" s="130" t="str">
        <f t="shared" si="639"/>
        <v/>
      </c>
      <c r="Y1559" s="122"/>
      <c r="Z1559" s="131"/>
      <c r="AA1559" s="22"/>
      <c r="AC1559" s="6" t="str">
        <f t="shared" si="640"/>
        <v/>
      </c>
      <c r="AE1559" s="6" t="str">
        <f t="shared" si="641"/>
        <v/>
      </c>
      <c r="AF1559" s="6" t="str">
        <f t="shared" si="642"/>
        <v/>
      </c>
      <c r="AG1559" s="6" t="str">
        <f t="shared" si="643"/>
        <v/>
      </c>
      <c r="AH1559" s="6" t="str">
        <f t="shared" si="644"/>
        <v/>
      </c>
      <c r="AI1559" s="6" t="str">
        <f t="shared" si="645"/>
        <v/>
      </c>
      <c r="AJ1559" s="6" t="str">
        <f t="shared" si="646"/>
        <v/>
      </c>
      <c r="AL1559" s="9" t="str">
        <f>IF('Stock Details'!F1558="", "", 'Stock Details'!F1558)</f>
        <v/>
      </c>
      <c r="AM1559" s="9" t="str">
        <f>IF('Stock Details'!G1558="", "", 'Stock Details'!G1558)</f>
        <v/>
      </c>
      <c r="AO1559" s="59" t="str">
        <f t="shared" si="647"/>
        <v/>
      </c>
      <c r="AP1559" s="59" t="str">
        <f t="shared" si="625"/>
        <v/>
      </c>
      <c r="AQ1559" s="59" t="str">
        <f t="shared" si="626"/>
        <v/>
      </c>
      <c r="AR1559" s="59" t="str">
        <f t="shared" si="627"/>
        <v/>
      </c>
      <c r="AS1559" s="59" t="str">
        <f t="shared" si="628"/>
        <v/>
      </c>
      <c r="AT1559" s="59" t="str">
        <f t="shared" si="629"/>
        <v/>
      </c>
      <c r="AV1559" s="59" t="str">
        <f t="shared" si="648"/>
        <v/>
      </c>
      <c r="AW1559" s="59" t="str">
        <f t="shared" si="630"/>
        <v/>
      </c>
      <c r="AX1559" s="59" t="str">
        <f t="shared" si="631"/>
        <v/>
      </c>
      <c r="AY1559" s="59" t="str">
        <f t="shared" si="632"/>
        <v/>
      </c>
      <c r="AZ1559" s="59" t="str">
        <f t="shared" si="633"/>
        <v/>
      </c>
      <c r="BA1559" s="59" t="str">
        <f t="shared" si="634"/>
        <v/>
      </c>
      <c r="BC1559" s="49" t="str">
        <f>IF($B1559="", "", IF(COUNTIF(BD1559:$BY1559, "")=BC$8, IF(D1559="", "", D1559), ""))</f>
        <v/>
      </c>
      <c r="BD1559" s="61" t="str">
        <f>IF($B1559="", "", IF(COUNTIF(BE1559:$BY1559, "")=BD$8, IF(E1559="", "", E1559), ""))</f>
        <v/>
      </c>
      <c r="BE1559" s="61" t="str">
        <f>IF($B1559="", "", IF(COUNTIF(BF1559:$BY1559, "")=BE$8, IF(F1559="", "", F1559), ""))</f>
        <v/>
      </c>
      <c r="BF1559" s="61" t="str">
        <f>IF($B1559="", "", IF(COUNTIF(BG1559:$BY1559, "")=BF$8, IF(G1559="", "", G1559), ""))</f>
        <v/>
      </c>
      <c r="BG1559" s="61" t="str">
        <f>IF($B1559="", "", IF(COUNTIF(BH1559:$BY1559, "")=BG$8, IF(H1559="", "", H1559), ""))</f>
        <v/>
      </c>
      <c r="BH1559" s="61" t="str">
        <f>IF($B1559="", "", IF(COUNTIF(BI1559:$BY1559, "")=BH$8, IF(I1559="", "", I1559), ""))</f>
        <v/>
      </c>
      <c r="BI1559" s="61" t="str">
        <f>IF($B1559="", "", IF(COUNTIF(BJ1559:$BY1559, "")=BI$8, IF(J1559="", "", J1559), ""))</f>
        <v/>
      </c>
      <c r="BJ1559" s="61" t="str">
        <f>IF($B1559="", "", IF(COUNTIF(BK1559:$BY1559, "")=BJ$8, IF(K1559="", "", K1559), ""))</f>
        <v/>
      </c>
      <c r="BK1559" s="61" t="str">
        <f>IF($B1559="", "", IF(COUNTIF(BL1559:$BY1559, "")=BK$8, IF(L1559="", "", L1559), ""))</f>
        <v/>
      </c>
      <c r="BL1559" s="61" t="str">
        <f>IF($B1559="", "", IF(COUNTIF(BM1559:$BY1559, "")=BL$8, IF(M1559="", "", M1559), ""))</f>
        <v/>
      </c>
      <c r="BM1559" s="61" t="str">
        <f>IF($B1559="", "", IF(COUNTIF(BN1559:$BY1559, "")=BM$8, IF(N1559="", "", N1559), ""))</f>
        <v/>
      </c>
      <c r="BN1559" s="61" t="str">
        <f>IF($B1559="", "", IF(COUNTIF(BO1559:$BY1559, "")=BN$8, IF(O1559="", "", O1559), ""))</f>
        <v/>
      </c>
      <c r="BO1559" s="61" t="str">
        <f>IF($B1559="", "", IF(COUNTIF(BP1559:$BY1559, "")=BO$8, IF(P1559="", "", P1559), ""))</f>
        <v/>
      </c>
      <c r="BP1559" s="61" t="str">
        <f>IF($B1559="", "", IF(COUNTIF(BQ1559:$BY1559, "")=BP$8, IF(Q1559="", "", Q1559), ""))</f>
        <v/>
      </c>
      <c r="BQ1559" s="61" t="str">
        <f>IF($B1559="", "", IF(COUNTIF(BR1559:$BY1559, "")=BQ$8, IF(R1559="", "", R1559), ""))</f>
        <v/>
      </c>
      <c r="BR1559" s="61" t="str">
        <f>IF($B1559="", "", IF(COUNTIF(BS1559:$BY1559, "")=BR$8, IF(S1559="", "", S1559), ""))</f>
        <v/>
      </c>
      <c r="BS1559" s="61" t="str">
        <f>IF($B1559="", "", IF(COUNTIF(BT1559:$BY1559, "")=BS$8, IF(T1559="", "", T1559), ""))</f>
        <v/>
      </c>
      <c r="BT1559" s="61" t="str">
        <f>IF($B1559="", "", IF(COUNTIF(BU1559:$BY1559, "")=BT$8, IF(U1559="", "", U1559), ""))</f>
        <v/>
      </c>
      <c r="BU1559" s="61" t="str">
        <f>IF($B1559="", "", IF(COUNTIF(BV1559:$BY1559, "")=BU$8, IF(V1559="", "", V1559), ""))</f>
        <v/>
      </c>
      <c r="BV1559" s="61" t="str">
        <f>IF($B1559="", "", IF(COUNTIF(BW1559:$BY1559, "")=BV$8, IF(W1559="", "", W1559), ""))</f>
        <v/>
      </c>
      <c r="BW1559" s="61" t="str">
        <f>IF($B1559="", "", IF(COUNTIF(BX1559:$BY1559, "")=BW$8, IF(X1559="", "", X1559), ""))</f>
        <v/>
      </c>
      <c r="BX1559" s="61" t="str">
        <f>IF($B1559="", "", IF(COUNTIF(BY1559:$BY1559, "")=BX$8, IF(Y1559="", "", Y1559), ""))</f>
        <v/>
      </c>
      <c r="BY1559" s="50" t="str">
        <f t="shared" si="649"/>
        <v/>
      </c>
      <c r="CA1559" s="6" t="str">
        <f t="shared" si="650"/>
        <v/>
      </c>
      <c r="CB1559" s="6" t="str">
        <f>IF(CA1559="", "", RANK(CA1559, $CA$9:$CA$2508, 0)+COUNTIF($CA$9:CA1559, CA1559)-1)</f>
        <v/>
      </c>
    </row>
    <row r="1560" spans="1:80" x14ac:dyDescent="0.25">
      <c r="A1560" s="22"/>
      <c r="B1560" s="121" t="str">
        <f>IF('Stock Details'!B1559="", "", 'Stock Details'!B1559)</f>
        <v/>
      </c>
      <c r="C1560" s="22"/>
      <c r="D1560" s="130"/>
      <c r="E1560" s="122"/>
      <c r="F1560" s="131"/>
      <c r="G1560" s="22"/>
      <c r="H1560" s="130" t="str">
        <f t="shared" si="635"/>
        <v/>
      </c>
      <c r="I1560" s="122"/>
      <c r="J1560" s="131"/>
      <c r="K1560" s="22"/>
      <c r="L1560" s="130" t="str">
        <f t="shared" si="636"/>
        <v/>
      </c>
      <c r="M1560" s="122"/>
      <c r="N1560" s="131"/>
      <c r="O1560" s="22"/>
      <c r="P1560" s="130" t="str">
        <f t="shared" si="637"/>
        <v/>
      </c>
      <c r="Q1560" s="122"/>
      <c r="R1560" s="131"/>
      <c r="S1560" s="22"/>
      <c r="T1560" s="130" t="str">
        <f t="shared" si="638"/>
        <v/>
      </c>
      <c r="U1560" s="122"/>
      <c r="V1560" s="131"/>
      <c r="W1560" s="22"/>
      <c r="X1560" s="130" t="str">
        <f t="shared" si="639"/>
        <v/>
      </c>
      <c r="Y1560" s="122"/>
      <c r="Z1560" s="131"/>
      <c r="AA1560" s="22"/>
      <c r="AC1560" s="6" t="str">
        <f t="shared" si="640"/>
        <v/>
      </c>
      <c r="AE1560" s="6" t="str">
        <f t="shared" si="641"/>
        <v/>
      </c>
      <c r="AF1560" s="6" t="str">
        <f t="shared" si="642"/>
        <v/>
      </c>
      <c r="AG1560" s="6" t="str">
        <f t="shared" si="643"/>
        <v/>
      </c>
      <c r="AH1560" s="6" t="str">
        <f t="shared" si="644"/>
        <v/>
      </c>
      <c r="AI1560" s="6" t="str">
        <f t="shared" si="645"/>
        <v/>
      </c>
      <c r="AJ1560" s="6" t="str">
        <f t="shared" si="646"/>
        <v/>
      </c>
      <c r="AL1560" s="9" t="str">
        <f>IF('Stock Details'!F1559="", "", 'Stock Details'!F1559)</f>
        <v/>
      </c>
      <c r="AM1560" s="9" t="str">
        <f>IF('Stock Details'!G1559="", "", 'Stock Details'!G1559)</f>
        <v/>
      </c>
      <c r="AO1560" s="59" t="str">
        <f t="shared" si="647"/>
        <v/>
      </c>
      <c r="AP1560" s="59" t="str">
        <f t="shared" si="625"/>
        <v/>
      </c>
      <c r="AQ1560" s="59" t="str">
        <f t="shared" si="626"/>
        <v/>
      </c>
      <c r="AR1560" s="59" t="str">
        <f t="shared" si="627"/>
        <v/>
      </c>
      <c r="AS1560" s="59" t="str">
        <f t="shared" si="628"/>
        <v/>
      </c>
      <c r="AT1560" s="59" t="str">
        <f t="shared" si="629"/>
        <v/>
      </c>
      <c r="AV1560" s="59" t="str">
        <f t="shared" si="648"/>
        <v/>
      </c>
      <c r="AW1560" s="59" t="str">
        <f t="shared" si="630"/>
        <v/>
      </c>
      <c r="AX1560" s="59" t="str">
        <f t="shared" si="631"/>
        <v/>
      </c>
      <c r="AY1560" s="59" t="str">
        <f t="shared" si="632"/>
        <v/>
      </c>
      <c r="AZ1560" s="59" t="str">
        <f t="shared" si="633"/>
        <v/>
      </c>
      <c r="BA1560" s="59" t="str">
        <f t="shared" si="634"/>
        <v/>
      </c>
      <c r="BC1560" s="49" t="str">
        <f>IF($B1560="", "", IF(COUNTIF(BD1560:$BY1560, "")=BC$8, IF(D1560="", "", D1560), ""))</f>
        <v/>
      </c>
      <c r="BD1560" s="61" t="str">
        <f>IF($B1560="", "", IF(COUNTIF(BE1560:$BY1560, "")=BD$8, IF(E1560="", "", E1560), ""))</f>
        <v/>
      </c>
      <c r="BE1560" s="61" t="str">
        <f>IF($B1560="", "", IF(COUNTIF(BF1560:$BY1560, "")=BE$8, IF(F1560="", "", F1560), ""))</f>
        <v/>
      </c>
      <c r="BF1560" s="61" t="str">
        <f>IF($B1560="", "", IF(COUNTIF(BG1560:$BY1560, "")=BF$8, IF(G1560="", "", G1560), ""))</f>
        <v/>
      </c>
      <c r="BG1560" s="61" t="str">
        <f>IF($B1560="", "", IF(COUNTIF(BH1560:$BY1560, "")=BG$8, IF(H1560="", "", H1560), ""))</f>
        <v/>
      </c>
      <c r="BH1560" s="61" t="str">
        <f>IF($B1560="", "", IF(COUNTIF(BI1560:$BY1560, "")=BH$8, IF(I1560="", "", I1560), ""))</f>
        <v/>
      </c>
      <c r="BI1560" s="61" t="str">
        <f>IF($B1560="", "", IF(COUNTIF(BJ1560:$BY1560, "")=BI$8, IF(J1560="", "", J1560), ""))</f>
        <v/>
      </c>
      <c r="BJ1560" s="61" t="str">
        <f>IF($B1560="", "", IF(COUNTIF(BK1560:$BY1560, "")=BJ$8, IF(K1560="", "", K1560), ""))</f>
        <v/>
      </c>
      <c r="BK1560" s="61" t="str">
        <f>IF($B1560="", "", IF(COUNTIF(BL1560:$BY1560, "")=BK$8, IF(L1560="", "", L1560), ""))</f>
        <v/>
      </c>
      <c r="BL1560" s="61" t="str">
        <f>IF($B1560="", "", IF(COUNTIF(BM1560:$BY1560, "")=BL$8, IF(M1560="", "", M1560), ""))</f>
        <v/>
      </c>
      <c r="BM1560" s="61" t="str">
        <f>IF($B1560="", "", IF(COUNTIF(BN1560:$BY1560, "")=BM$8, IF(N1560="", "", N1560), ""))</f>
        <v/>
      </c>
      <c r="BN1560" s="61" t="str">
        <f>IF($B1560="", "", IF(COUNTIF(BO1560:$BY1560, "")=BN$8, IF(O1560="", "", O1560), ""))</f>
        <v/>
      </c>
      <c r="BO1560" s="61" t="str">
        <f>IF($B1560="", "", IF(COUNTIF(BP1560:$BY1560, "")=BO$8, IF(P1560="", "", P1560), ""))</f>
        <v/>
      </c>
      <c r="BP1560" s="61" t="str">
        <f>IF($B1560="", "", IF(COUNTIF(BQ1560:$BY1560, "")=BP$8, IF(Q1560="", "", Q1560), ""))</f>
        <v/>
      </c>
      <c r="BQ1560" s="61" t="str">
        <f>IF($B1560="", "", IF(COUNTIF(BR1560:$BY1560, "")=BQ$8, IF(R1560="", "", R1560), ""))</f>
        <v/>
      </c>
      <c r="BR1560" s="61" t="str">
        <f>IF($B1560="", "", IF(COUNTIF(BS1560:$BY1560, "")=BR$8, IF(S1560="", "", S1560), ""))</f>
        <v/>
      </c>
      <c r="BS1560" s="61" t="str">
        <f>IF($B1560="", "", IF(COUNTIF(BT1560:$BY1560, "")=BS$8, IF(T1560="", "", T1560), ""))</f>
        <v/>
      </c>
      <c r="BT1560" s="61" t="str">
        <f>IF($B1560="", "", IF(COUNTIF(BU1560:$BY1560, "")=BT$8, IF(U1560="", "", U1560), ""))</f>
        <v/>
      </c>
      <c r="BU1560" s="61" t="str">
        <f>IF($B1560="", "", IF(COUNTIF(BV1560:$BY1560, "")=BU$8, IF(V1560="", "", V1560), ""))</f>
        <v/>
      </c>
      <c r="BV1560" s="61" t="str">
        <f>IF($B1560="", "", IF(COUNTIF(BW1560:$BY1560, "")=BV$8, IF(W1560="", "", W1560), ""))</f>
        <v/>
      </c>
      <c r="BW1560" s="61" t="str">
        <f>IF($B1560="", "", IF(COUNTIF(BX1560:$BY1560, "")=BW$8, IF(X1560="", "", X1560), ""))</f>
        <v/>
      </c>
      <c r="BX1560" s="61" t="str">
        <f>IF($B1560="", "", IF(COUNTIF(BY1560:$BY1560, "")=BX$8, IF(Y1560="", "", Y1560), ""))</f>
        <v/>
      </c>
      <c r="BY1560" s="50" t="str">
        <f t="shared" si="649"/>
        <v/>
      </c>
      <c r="CA1560" s="6" t="str">
        <f t="shared" si="650"/>
        <v/>
      </c>
      <c r="CB1560" s="6" t="str">
        <f>IF(CA1560="", "", RANK(CA1560, $CA$9:$CA$2508, 0)+COUNTIF($CA$9:CA1560, CA1560)-1)</f>
        <v/>
      </c>
    </row>
    <row r="1561" spans="1:80" x14ac:dyDescent="0.25">
      <c r="A1561" s="22"/>
      <c r="B1561" s="121" t="str">
        <f>IF('Stock Details'!B1560="", "", 'Stock Details'!B1560)</f>
        <v/>
      </c>
      <c r="C1561" s="22"/>
      <c r="D1561" s="130"/>
      <c r="E1561" s="122"/>
      <c r="F1561" s="131"/>
      <c r="G1561" s="22"/>
      <c r="H1561" s="130" t="str">
        <f t="shared" si="635"/>
        <v/>
      </c>
      <c r="I1561" s="122"/>
      <c r="J1561" s="131"/>
      <c r="K1561" s="22"/>
      <c r="L1561" s="130" t="str">
        <f t="shared" si="636"/>
        <v/>
      </c>
      <c r="M1561" s="122"/>
      <c r="N1561" s="131"/>
      <c r="O1561" s="22"/>
      <c r="P1561" s="130" t="str">
        <f t="shared" si="637"/>
        <v/>
      </c>
      <c r="Q1561" s="122"/>
      <c r="R1561" s="131"/>
      <c r="S1561" s="22"/>
      <c r="T1561" s="130" t="str">
        <f t="shared" si="638"/>
        <v/>
      </c>
      <c r="U1561" s="122"/>
      <c r="V1561" s="131"/>
      <c r="W1561" s="22"/>
      <c r="X1561" s="130" t="str">
        <f t="shared" si="639"/>
        <v/>
      </c>
      <c r="Y1561" s="122"/>
      <c r="Z1561" s="131"/>
      <c r="AA1561" s="22"/>
      <c r="AC1561" s="6" t="str">
        <f t="shared" si="640"/>
        <v/>
      </c>
      <c r="AE1561" s="6" t="str">
        <f t="shared" si="641"/>
        <v/>
      </c>
      <c r="AF1561" s="6" t="str">
        <f t="shared" si="642"/>
        <v/>
      </c>
      <c r="AG1561" s="6" t="str">
        <f t="shared" si="643"/>
        <v/>
      </c>
      <c r="AH1561" s="6" t="str">
        <f t="shared" si="644"/>
        <v/>
      </c>
      <c r="AI1561" s="6" t="str">
        <f t="shared" si="645"/>
        <v/>
      </c>
      <c r="AJ1561" s="6" t="str">
        <f t="shared" si="646"/>
        <v/>
      </c>
      <c r="AL1561" s="9" t="str">
        <f>IF('Stock Details'!F1560="", "", 'Stock Details'!F1560)</f>
        <v/>
      </c>
      <c r="AM1561" s="9" t="str">
        <f>IF('Stock Details'!G1560="", "", 'Stock Details'!G1560)</f>
        <v/>
      </c>
      <c r="AO1561" s="59" t="str">
        <f t="shared" si="647"/>
        <v/>
      </c>
      <c r="AP1561" s="59" t="str">
        <f t="shared" ref="AP1561:AP1624" si="651">IF(AF1561="", "", AF1561*$AL1561)</f>
        <v/>
      </c>
      <c r="AQ1561" s="59" t="str">
        <f t="shared" ref="AQ1561:AQ1624" si="652">IF(AG1561="", "", AG1561*$AL1561)</f>
        <v/>
      </c>
      <c r="AR1561" s="59" t="str">
        <f t="shared" ref="AR1561:AR1624" si="653">IF(AH1561="", "", AH1561*$AL1561)</f>
        <v/>
      </c>
      <c r="AS1561" s="59" t="str">
        <f t="shared" ref="AS1561:AS1624" si="654">IF(AI1561="", "", AI1561*$AL1561)</f>
        <v/>
      </c>
      <c r="AT1561" s="59" t="str">
        <f t="shared" ref="AT1561:AT1624" si="655">IF(AJ1561="", "", AJ1561*$AL1561)</f>
        <v/>
      </c>
      <c r="AV1561" s="59" t="str">
        <f t="shared" si="648"/>
        <v/>
      </c>
      <c r="AW1561" s="59" t="str">
        <f t="shared" si="630"/>
        <v/>
      </c>
      <c r="AX1561" s="59" t="str">
        <f t="shared" si="631"/>
        <v/>
      </c>
      <c r="AY1561" s="59" t="str">
        <f t="shared" si="632"/>
        <v/>
      </c>
      <c r="AZ1561" s="59" t="str">
        <f t="shared" si="633"/>
        <v/>
      </c>
      <c r="BA1561" s="59" t="str">
        <f t="shared" si="634"/>
        <v/>
      </c>
      <c r="BC1561" s="49" t="str">
        <f>IF($B1561="", "", IF(COUNTIF(BD1561:$BY1561, "")=BC$8, IF(D1561="", "", D1561), ""))</f>
        <v/>
      </c>
      <c r="BD1561" s="61" t="str">
        <f>IF($B1561="", "", IF(COUNTIF(BE1561:$BY1561, "")=BD$8, IF(E1561="", "", E1561), ""))</f>
        <v/>
      </c>
      <c r="BE1561" s="61" t="str">
        <f>IF($B1561="", "", IF(COUNTIF(BF1561:$BY1561, "")=BE$8, IF(F1561="", "", F1561), ""))</f>
        <v/>
      </c>
      <c r="BF1561" s="61" t="str">
        <f>IF($B1561="", "", IF(COUNTIF(BG1561:$BY1561, "")=BF$8, IF(G1561="", "", G1561), ""))</f>
        <v/>
      </c>
      <c r="BG1561" s="61" t="str">
        <f>IF($B1561="", "", IF(COUNTIF(BH1561:$BY1561, "")=BG$8, IF(H1561="", "", H1561), ""))</f>
        <v/>
      </c>
      <c r="BH1561" s="61" t="str">
        <f>IF($B1561="", "", IF(COUNTIF(BI1561:$BY1561, "")=BH$8, IF(I1561="", "", I1561), ""))</f>
        <v/>
      </c>
      <c r="BI1561" s="61" t="str">
        <f>IF($B1561="", "", IF(COUNTIF(BJ1561:$BY1561, "")=BI$8, IF(J1561="", "", J1561), ""))</f>
        <v/>
      </c>
      <c r="BJ1561" s="61" t="str">
        <f>IF($B1561="", "", IF(COUNTIF(BK1561:$BY1561, "")=BJ$8, IF(K1561="", "", K1561), ""))</f>
        <v/>
      </c>
      <c r="BK1561" s="61" t="str">
        <f>IF($B1561="", "", IF(COUNTIF(BL1561:$BY1561, "")=BK$8, IF(L1561="", "", L1561), ""))</f>
        <v/>
      </c>
      <c r="BL1561" s="61" t="str">
        <f>IF($B1561="", "", IF(COUNTIF(BM1561:$BY1561, "")=BL$8, IF(M1561="", "", M1561), ""))</f>
        <v/>
      </c>
      <c r="BM1561" s="61" t="str">
        <f>IF($B1561="", "", IF(COUNTIF(BN1561:$BY1561, "")=BM$8, IF(N1561="", "", N1561), ""))</f>
        <v/>
      </c>
      <c r="BN1561" s="61" t="str">
        <f>IF($B1561="", "", IF(COUNTIF(BO1561:$BY1561, "")=BN$8, IF(O1561="", "", O1561), ""))</f>
        <v/>
      </c>
      <c r="BO1561" s="61" t="str">
        <f>IF($B1561="", "", IF(COUNTIF(BP1561:$BY1561, "")=BO$8, IF(P1561="", "", P1561), ""))</f>
        <v/>
      </c>
      <c r="BP1561" s="61" t="str">
        <f>IF($B1561="", "", IF(COUNTIF(BQ1561:$BY1561, "")=BP$8, IF(Q1561="", "", Q1561), ""))</f>
        <v/>
      </c>
      <c r="BQ1561" s="61" t="str">
        <f>IF($B1561="", "", IF(COUNTIF(BR1561:$BY1561, "")=BQ$8, IF(R1561="", "", R1561), ""))</f>
        <v/>
      </c>
      <c r="BR1561" s="61" t="str">
        <f>IF($B1561="", "", IF(COUNTIF(BS1561:$BY1561, "")=BR$8, IF(S1561="", "", S1561), ""))</f>
        <v/>
      </c>
      <c r="BS1561" s="61" t="str">
        <f>IF($B1561="", "", IF(COUNTIF(BT1561:$BY1561, "")=BS$8, IF(T1561="", "", T1561), ""))</f>
        <v/>
      </c>
      <c r="BT1561" s="61" t="str">
        <f>IF($B1561="", "", IF(COUNTIF(BU1561:$BY1561, "")=BT$8, IF(U1561="", "", U1561), ""))</f>
        <v/>
      </c>
      <c r="BU1561" s="61" t="str">
        <f>IF($B1561="", "", IF(COUNTIF(BV1561:$BY1561, "")=BU$8, IF(V1561="", "", V1561), ""))</f>
        <v/>
      </c>
      <c r="BV1561" s="61" t="str">
        <f>IF($B1561="", "", IF(COUNTIF(BW1561:$BY1561, "")=BV$8, IF(W1561="", "", W1561), ""))</f>
        <v/>
      </c>
      <c r="BW1561" s="61" t="str">
        <f>IF($B1561="", "", IF(COUNTIF(BX1561:$BY1561, "")=BW$8, IF(X1561="", "", X1561), ""))</f>
        <v/>
      </c>
      <c r="BX1561" s="61" t="str">
        <f>IF($B1561="", "", IF(COUNTIF(BY1561:$BY1561, "")=BX$8, IF(Y1561="", "", Y1561), ""))</f>
        <v/>
      </c>
      <c r="BY1561" s="50" t="str">
        <f t="shared" si="649"/>
        <v/>
      </c>
      <c r="CA1561" s="6" t="str">
        <f t="shared" si="650"/>
        <v/>
      </c>
      <c r="CB1561" s="6" t="str">
        <f>IF(CA1561="", "", RANK(CA1561, $CA$9:$CA$2508, 0)+COUNTIF($CA$9:CA1561, CA1561)-1)</f>
        <v/>
      </c>
    </row>
    <row r="1562" spans="1:80" x14ac:dyDescent="0.25">
      <c r="A1562" s="22"/>
      <c r="B1562" s="121" t="str">
        <f>IF('Stock Details'!B1561="", "", 'Stock Details'!B1561)</f>
        <v/>
      </c>
      <c r="C1562" s="22"/>
      <c r="D1562" s="130"/>
      <c r="E1562" s="122"/>
      <c r="F1562" s="131"/>
      <c r="G1562" s="22"/>
      <c r="H1562" s="130" t="str">
        <f t="shared" si="635"/>
        <v/>
      </c>
      <c r="I1562" s="122"/>
      <c r="J1562" s="131"/>
      <c r="K1562" s="22"/>
      <c r="L1562" s="130" t="str">
        <f t="shared" si="636"/>
        <v/>
      </c>
      <c r="M1562" s="122"/>
      <c r="N1562" s="131"/>
      <c r="O1562" s="22"/>
      <c r="P1562" s="130" t="str">
        <f t="shared" si="637"/>
        <v/>
      </c>
      <c r="Q1562" s="122"/>
      <c r="R1562" s="131"/>
      <c r="S1562" s="22"/>
      <c r="T1562" s="130" t="str">
        <f t="shared" si="638"/>
        <v/>
      </c>
      <c r="U1562" s="122"/>
      <c r="V1562" s="131"/>
      <c r="W1562" s="22"/>
      <c r="X1562" s="130" t="str">
        <f t="shared" si="639"/>
        <v/>
      </c>
      <c r="Y1562" s="122"/>
      <c r="Z1562" s="131"/>
      <c r="AA1562" s="22"/>
      <c r="AC1562" s="6" t="str">
        <f t="shared" si="640"/>
        <v/>
      </c>
      <c r="AE1562" s="6" t="str">
        <f t="shared" si="641"/>
        <v/>
      </c>
      <c r="AF1562" s="6" t="str">
        <f t="shared" si="642"/>
        <v/>
      </c>
      <c r="AG1562" s="6" t="str">
        <f t="shared" si="643"/>
        <v/>
      </c>
      <c r="AH1562" s="6" t="str">
        <f t="shared" si="644"/>
        <v/>
      </c>
      <c r="AI1562" s="6" t="str">
        <f t="shared" si="645"/>
        <v/>
      </c>
      <c r="AJ1562" s="6" t="str">
        <f t="shared" si="646"/>
        <v/>
      </c>
      <c r="AL1562" s="9" t="str">
        <f>IF('Stock Details'!F1561="", "", 'Stock Details'!F1561)</f>
        <v/>
      </c>
      <c r="AM1562" s="9" t="str">
        <f>IF('Stock Details'!G1561="", "", 'Stock Details'!G1561)</f>
        <v/>
      </c>
      <c r="AO1562" s="59" t="str">
        <f t="shared" si="647"/>
        <v/>
      </c>
      <c r="AP1562" s="59" t="str">
        <f t="shared" si="651"/>
        <v/>
      </c>
      <c r="AQ1562" s="59" t="str">
        <f t="shared" si="652"/>
        <v/>
      </c>
      <c r="AR1562" s="59" t="str">
        <f t="shared" si="653"/>
        <v/>
      </c>
      <c r="AS1562" s="59" t="str">
        <f t="shared" si="654"/>
        <v/>
      </c>
      <c r="AT1562" s="59" t="str">
        <f t="shared" si="655"/>
        <v/>
      </c>
      <c r="AV1562" s="59" t="str">
        <f t="shared" si="648"/>
        <v/>
      </c>
      <c r="AW1562" s="59" t="str">
        <f t="shared" si="630"/>
        <v/>
      </c>
      <c r="AX1562" s="59" t="str">
        <f t="shared" si="631"/>
        <v/>
      </c>
      <c r="AY1562" s="59" t="str">
        <f t="shared" si="632"/>
        <v/>
      </c>
      <c r="AZ1562" s="59" t="str">
        <f t="shared" si="633"/>
        <v/>
      </c>
      <c r="BA1562" s="59" t="str">
        <f t="shared" si="634"/>
        <v/>
      </c>
      <c r="BC1562" s="49" t="str">
        <f>IF($B1562="", "", IF(COUNTIF(BD1562:$BY1562, "")=BC$8, IF(D1562="", "", D1562), ""))</f>
        <v/>
      </c>
      <c r="BD1562" s="61" t="str">
        <f>IF($B1562="", "", IF(COUNTIF(BE1562:$BY1562, "")=BD$8, IF(E1562="", "", E1562), ""))</f>
        <v/>
      </c>
      <c r="BE1562" s="61" t="str">
        <f>IF($B1562="", "", IF(COUNTIF(BF1562:$BY1562, "")=BE$8, IF(F1562="", "", F1562), ""))</f>
        <v/>
      </c>
      <c r="BF1562" s="61" t="str">
        <f>IF($B1562="", "", IF(COUNTIF(BG1562:$BY1562, "")=BF$8, IF(G1562="", "", G1562), ""))</f>
        <v/>
      </c>
      <c r="BG1562" s="61" t="str">
        <f>IF($B1562="", "", IF(COUNTIF(BH1562:$BY1562, "")=BG$8, IF(H1562="", "", H1562), ""))</f>
        <v/>
      </c>
      <c r="BH1562" s="61" t="str">
        <f>IF($B1562="", "", IF(COUNTIF(BI1562:$BY1562, "")=BH$8, IF(I1562="", "", I1562), ""))</f>
        <v/>
      </c>
      <c r="BI1562" s="61" t="str">
        <f>IF($B1562="", "", IF(COUNTIF(BJ1562:$BY1562, "")=BI$8, IF(J1562="", "", J1562), ""))</f>
        <v/>
      </c>
      <c r="BJ1562" s="61" t="str">
        <f>IF($B1562="", "", IF(COUNTIF(BK1562:$BY1562, "")=BJ$8, IF(K1562="", "", K1562), ""))</f>
        <v/>
      </c>
      <c r="BK1562" s="61" t="str">
        <f>IF($B1562="", "", IF(COUNTIF(BL1562:$BY1562, "")=BK$8, IF(L1562="", "", L1562), ""))</f>
        <v/>
      </c>
      <c r="BL1562" s="61" t="str">
        <f>IF($B1562="", "", IF(COUNTIF(BM1562:$BY1562, "")=BL$8, IF(M1562="", "", M1562), ""))</f>
        <v/>
      </c>
      <c r="BM1562" s="61" t="str">
        <f>IF($B1562="", "", IF(COUNTIF(BN1562:$BY1562, "")=BM$8, IF(N1562="", "", N1562), ""))</f>
        <v/>
      </c>
      <c r="BN1562" s="61" t="str">
        <f>IF($B1562="", "", IF(COUNTIF(BO1562:$BY1562, "")=BN$8, IF(O1562="", "", O1562), ""))</f>
        <v/>
      </c>
      <c r="BO1562" s="61" t="str">
        <f>IF($B1562="", "", IF(COUNTIF(BP1562:$BY1562, "")=BO$8, IF(P1562="", "", P1562), ""))</f>
        <v/>
      </c>
      <c r="BP1562" s="61" t="str">
        <f>IF($B1562="", "", IF(COUNTIF(BQ1562:$BY1562, "")=BP$8, IF(Q1562="", "", Q1562), ""))</f>
        <v/>
      </c>
      <c r="BQ1562" s="61" t="str">
        <f>IF($B1562="", "", IF(COUNTIF(BR1562:$BY1562, "")=BQ$8, IF(R1562="", "", R1562), ""))</f>
        <v/>
      </c>
      <c r="BR1562" s="61" t="str">
        <f>IF($B1562="", "", IF(COUNTIF(BS1562:$BY1562, "")=BR$8, IF(S1562="", "", S1562), ""))</f>
        <v/>
      </c>
      <c r="BS1562" s="61" t="str">
        <f>IF($B1562="", "", IF(COUNTIF(BT1562:$BY1562, "")=BS$8, IF(T1562="", "", T1562), ""))</f>
        <v/>
      </c>
      <c r="BT1562" s="61" t="str">
        <f>IF($B1562="", "", IF(COUNTIF(BU1562:$BY1562, "")=BT$8, IF(U1562="", "", U1562), ""))</f>
        <v/>
      </c>
      <c r="BU1562" s="61" t="str">
        <f>IF($B1562="", "", IF(COUNTIF(BV1562:$BY1562, "")=BU$8, IF(V1562="", "", V1562), ""))</f>
        <v/>
      </c>
      <c r="BV1562" s="61" t="str">
        <f>IF($B1562="", "", IF(COUNTIF(BW1562:$BY1562, "")=BV$8, IF(W1562="", "", W1562), ""))</f>
        <v/>
      </c>
      <c r="BW1562" s="61" t="str">
        <f>IF($B1562="", "", IF(COUNTIF(BX1562:$BY1562, "")=BW$8, IF(X1562="", "", X1562), ""))</f>
        <v/>
      </c>
      <c r="BX1562" s="61" t="str">
        <f>IF($B1562="", "", IF(COUNTIF(BY1562:$BY1562, "")=BX$8, IF(Y1562="", "", Y1562), ""))</f>
        <v/>
      </c>
      <c r="BY1562" s="50" t="str">
        <f t="shared" si="649"/>
        <v/>
      </c>
      <c r="CA1562" s="6" t="str">
        <f t="shared" si="650"/>
        <v/>
      </c>
      <c r="CB1562" s="6" t="str">
        <f>IF(CA1562="", "", RANK(CA1562, $CA$9:$CA$2508, 0)+COUNTIF($CA$9:CA1562, CA1562)-1)</f>
        <v/>
      </c>
    </row>
    <row r="1563" spans="1:80" x14ac:dyDescent="0.25">
      <c r="A1563" s="22"/>
      <c r="B1563" s="121" t="str">
        <f>IF('Stock Details'!B1562="", "", 'Stock Details'!B1562)</f>
        <v/>
      </c>
      <c r="C1563" s="22"/>
      <c r="D1563" s="130"/>
      <c r="E1563" s="122"/>
      <c r="F1563" s="131"/>
      <c r="G1563" s="22"/>
      <c r="H1563" s="130" t="str">
        <f t="shared" si="635"/>
        <v/>
      </c>
      <c r="I1563" s="122"/>
      <c r="J1563" s="131"/>
      <c r="K1563" s="22"/>
      <c r="L1563" s="130" t="str">
        <f t="shared" si="636"/>
        <v/>
      </c>
      <c r="M1563" s="122"/>
      <c r="N1563" s="131"/>
      <c r="O1563" s="22"/>
      <c r="P1563" s="130" t="str">
        <f t="shared" si="637"/>
        <v/>
      </c>
      <c r="Q1563" s="122"/>
      <c r="R1563" s="131"/>
      <c r="S1563" s="22"/>
      <c r="T1563" s="130" t="str">
        <f t="shared" si="638"/>
        <v/>
      </c>
      <c r="U1563" s="122"/>
      <c r="V1563" s="131"/>
      <c r="W1563" s="22"/>
      <c r="X1563" s="130" t="str">
        <f t="shared" si="639"/>
        <v/>
      </c>
      <c r="Y1563" s="122"/>
      <c r="Z1563" s="131"/>
      <c r="AA1563" s="22"/>
      <c r="AC1563" s="6" t="str">
        <f t="shared" si="640"/>
        <v/>
      </c>
      <c r="AE1563" s="6" t="str">
        <f t="shared" si="641"/>
        <v/>
      </c>
      <c r="AF1563" s="6" t="str">
        <f t="shared" si="642"/>
        <v/>
      </c>
      <c r="AG1563" s="6" t="str">
        <f t="shared" si="643"/>
        <v/>
      </c>
      <c r="AH1563" s="6" t="str">
        <f t="shared" si="644"/>
        <v/>
      </c>
      <c r="AI1563" s="6" t="str">
        <f t="shared" si="645"/>
        <v/>
      </c>
      <c r="AJ1563" s="6" t="str">
        <f t="shared" si="646"/>
        <v/>
      </c>
      <c r="AL1563" s="9" t="str">
        <f>IF('Stock Details'!F1562="", "", 'Stock Details'!F1562)</f>
        <v/>
      </c>
      <c r="AM1563" s="9" t="str">
        <f>IF('Stock Details'!G1562="", "", 'Stock Details'!G1562)</f>
        <v/>
      </c>
      <c r="AO1563" s="59" t="str">
        <f t="shared" si="647"/>
        <v/>
      </c>
      <c r="AP1563" s="59" t="str">
        <f t="shared" si="651"/>
        <v/>
      </c>
      <c r="AQ1563" s="59" t="str">
        <f t="shared" si="652"/>
        <v/>
      </c>
      <c r="AR1563" s="59" t="str">
        <f t="shared" si="653"/>
        <v/>
      </c>
      <c r="AS1563" s="59" t="str">
        <f t="shared" si="654"/>
        <v/>
      </c>
      <c r="AT1563" s="59" t="str">
        <f t="shared" si="655"/>
        <v/>
      </c>
      <c r="AV1563" s="59" t="str">
        <f t="shared" si="648"/>
        <v/>
      </c>
      <c r="AW1563" s="59" t="str">
        <f t="shared" si="630"/>
        <v/>
      </c>
      <c r="AX1563" s="59" t="str">
        <f t="shared" si="631"/>
        <v/>
      </c>
      <c r="AY1563" s="59" t="str">
        <f t="shared" si="632"/>
        <v/>
      </c>
      <c r="AZ1563" s="59" t="str">
        <f t="shared" si="633"/>
        <v/>
      </c>
      <c r="BA1563" s="59" t="str">
        <f t="shared" si="634"/>
        <v/>
      </c>
      <c r="BC1563" s="49" t="str">
        <f>IF($B1563="", "", IF(COUNTIF(BD1563:$BY1563, "")=BC$8, IF(D1563="", "", D1563), ""))</f>
        <v/>
      </c>
      <c r="BD1563" s="61" t="str">
        <f>IF($B1563="", "", IF(COUNTIF(BE1563:$BY1563, "")=BD$8, IF(E1563="", "", E1563), ""))</f>
        <v/>
      </c>
      <c r="BE1563" s="61" t="str">
        <f>IF($B1563="", "", IF(COUNTIF(BF1563:$BY1563, "")=BE$8, IF(F1563="", "", F1563), ""))</f>
        <v/>
      </c>
      <c r="BF1563" s="61" t="str">
        <f>IF($B1563="", "", IF(COUNTIF(BG1563:$BY1563, "")=BF$8, IF(G1563="", "", G1563), ""))</f>
        <v/>
      </c>
      <c r="BG1563" s="61" t="str">
        <f>IF($B1563="", "", IF(COUNTIF(BH1563:$BY1563, "")=BG$8, IF(H1563="", "", H1563), ""))</f>
        <v/>
      </c>
      <c r="BH1563" s="61" t="str">
        <f>IF($B1563="", "", IF(COUNTIF(BI1563:$BY1563, "")=BH$8, IF(I1563="", "", I1563), ""))</f>
        <v/>
      </c>
      <c r="BI1563" s="61" t="str">
        <f>IF($B1563="", "", IF(COUNTIF(BJ1563:$BY1563, "")=BI$8, IF(J1563="", "", J1563), ""))</f>
        <v/>
      </c>
      <c r="BJ1563" s="61" t="str">
        <f>IF($B1563="", "", IF(COUNTIF(BK1563:$BY1563, "")=BJ$8, IF(K1563="", "", K1563), ""))</f>
        <v/>
      </c>
      <c r="BK1563" s="61" t="str">
        <f>IF($B1563="", "", IF(COUNTIF(BL1563:$BY1563, "")=BK$8, IF(L1563="", "", L1563), ""))</f>
        <v/>
      </c>
      <c r="BL1563" s="61" t="str">
        <f>IF($B1563="", "", IF(COUNTIF(BM1563:$BY1563, "")=BL$8, IF(M1563="", "", M1563), ""))</f>
        <v/>
      </c>
      <c r="BM1563" s="61" t="str">
        <f>IF($B1563="", "", IF(COUNTIF(BN1563:$BY1563, "")=BM$8, IF(N1563="", "", N1563), ""))</f>
        <v/>
      </c>
      <c r="BN1563" s="61" t="str">
        <f>IF($B1563="", "", IF(COUNTIF(BO1563:$BY1563, "")=BN$8, IF(O1563="", "", O1563), ""))</f>
        <v/>
      </c>
      <c r="BO1563" s="61" t="str">
        <f>IF($B1563="", "", IF(COUNTIF(BP1563:$BY1563, "")=BO$8, IF(P1563="", "", P1563), ""))</f>
        <v/>
      </c>
      <c r="BP1563" s="61" t="str">
        <f>IF($B1563="", "", IF(COUNTIF(BQ1563:$BY1563, "")=BP$8, IF(Q1563="", "", Q1563), ""))</f>
        <v/>
      </c>
      <c r="BQ1563" s="61" t="str">
        <f>IF($B1563="", "", IF(COUNTIF(BR1563:$BY1563, "")=BQ$8, IF(R1563="", "", R1563), ""))</f>
        <v/>
      </c>
      <c r="BR1563" s="61" t="str">
        <f>IF($B1563="", "", IF(COUNTIF(BS1563:$BY1563, "")=BR$8, IF(S1563="", "", S1563), ""))</f>
        <v/>
      </c>
      <c r="BS1563" s="61" t="str">
        <f>IF($B1563="", "", IF(COUNTIF(BT1563:$BY1563, "")=BS$8, IF(T1563="", "", T1563), ""))</f>
        <v/>
      </c>
      <c r="BT1563" s="61" t="str">
        <f>IF($B1563="", "", IF(COUNTIF(BU1563:$BY1563, "")=BT$8, IF(U1563="", "", U1563), ""))</f>
        <v/>
      </c>
      <c r="BU1563" s="61" t="str">
        <f>IF($B1563="", "", IF(COUNTIF(BV1563:$BY1563, "")=BU$8, IF(V1563="", "", V1563), ""))</f>
        <v/>
      </c>
      <c r="BV1563" s="61" t="str">
        <f>IF($B1563="", "", IF(COUNTIF(BW1563:$BY1563, "")=BV$8, IF(W1563="", "", W1563), ""))</f>
        <v/>
      </c>
      <c r="BW1563" s="61" t="str">
        <f>IF($B1563="", "", IF(COUNTIF(BX1563:$BY1563, "")=BW$8, IF(X1563="", "", X1563), ""))</f>
        <v/>
      </c>
      <c r="BX1563" s="61" t="str">
        <f>IF($B1563="", "", IF(COUNTIF(BY1563:$BY1563, "")=BX$8, IF(Y1563="", "", Y1563), ""))</f>
        <v/>
      </c>
      <c r="BY1563" s="50" t="str">
        <f t="shared" si="649"/>
        <v/>
      </c>
      <c r="CA1563" s="6" t="str">
        <f t="shared" si="650"/>
        <v/>
      </c>
      <c r="CB1563" s="6" t="str">
        <f>IF(CA1563="", "", RANK(CA1563, $CA$9:$CA$2508, 0)+COUNTIF($CA$9:CA1563, CA1563)-1)</f>
        <v/>
      </c>
    </row>
    <row r="1564" spans="1:80" x14ac:dyDescent="0.25">
      <c r="A1564" s="22"/>
      <c r="B1564" s="121" t="str">
        <f>IF('Stock Details'!B1563="", "", 'Stock Details'!B1563)</f>
        <v/>
      </c>
      <c r="C1564" s="22"/>
      <c r="D1564" s="130"/>
      <c r="E1564" s="122"/>
      <c r="F1564" s="131"/>
      <c r="G1564" s="22"/>
      <c r="H1564" s="130" t="str">
        <f t="shared" si="635"/>
        <v/>
      </c>
      <c r="I1564" s="122"/>
      <c r="J1564" s="131"/>
      <c r="K1564" s="22"/>
      <c r="L1564" s="130" t="str">
        <f t="shared" si="636"/>
        <v/>
      </c>
      <c r="M1564" s="122"/>
      <c r="N1564" s="131"/>
      <c r="O1564" s="22"/>
      <c r="P1564" s="130" t="str">
        <f t="shared" si="637"/>
        <v/>
      </c>
      <c r="Q1564" s="122"/>
      <c r="R1564" s="131"/>
      <c r="S1564" s="22"/>
      <c r="T1564" s="130" t="str">
        <f t="shared" si="638"/>
        <v/>
      </c>
      <c r="U1564" s="122"/>
      <c r="V1564" s="131"/>
      <c r="W1564" s="22"/>
      <c r="X1564" s="130" t="str">
        <f t="shared" si="639"/>
        <v/>
      </c>
      <c r="Y1564" s="122"/>
      <c r="Z1564" s="131"/>
      <c r="AA1564" s="22"/>
      <c r="AC1564" s="6" t="str">
        <f t="shared" si="640"/>
        <v/>
      </c>
      <c r="AE1564" s="6" t="str">
        <f t="shared" si="641"/>
        <v/>
      </c>
      <c r="AF1564" s="6" t="str">
        <f t="shared" si="642"/>
        <v/>
      </c>
      <c r="AG1564" s="6" t="str">
        <f t="shared" si="643"/>
        <v/>
      </c>
      <c r="AH1564" s="6" t="str">
        <f t="shared" si="644"/>
        <v/>
      </c>
      <c r="AI1564" s="6" t="str">
        <f t="shared" si="645"/>
        <v/>
      </c>
      <c r="AJ1564" s="6" t="str">
        <f t="shared" si="646"/>
        <v/>
      </c>
      <c r="AL1564" s="9" t="str">
        <f>IF('Stock Details'!F1563="", "", 'Stock Details'!F1563)</f>
        <v/>
      </c>
      <c r="AM1564" s="9" t="str">
        <f>IF('Stock Details'!G1563="", "", 'Stock Details'!G1563)</f>
        <v/>
      </c>
      <c r="AO1564" s="59" t="str">
        <f t="shared" si="647"/>
        <v/>
      </c>
      <c r="AP1564" s="59" t="str">
        <f t="shared" si="651"/>
        <v/>
      </c>
      <c r="AQ1564" s="59" t="str">
        <f t="shared" si="652"/>
        <v/>
      </c>
      <c r="AR1564" s="59" t="str">
        <f t="shared" si="653"/>
        <v/>
      </c>
      <c r="AS1564" s="59" t="str">
        <f t="shared" si="654"/>
        <v/>
      </c>
      <c r="AT1564" s="59" t="str">
        <f t="shared" si="655"/>
        <v/>
      </c>
      <c r="AV1564" s="59" t="str">
        <f t="shared" si="648"/>
        <v/>
      </c>
      <c r="AW1564" s="59" t="str">
        <f t="shared" si="630"/>
        <v/>
      </c>
      <c r="AX1564" s="59" t="str">
        <f t="shared" si="631"/>
        <v/>
      </c>
      <c r="AY1564" s="59" t="str">
        <f t="shared" si="632"/>
        <v/>
      </c>
      <c r="AZ1564" s="59" t="str">
        <f t="shared" si="633"/>
        <v/>
      </c>
      <c r="BA1564" s="59" t="str">
        <f t="shared" si="634"/>
        <v/>
      </c>
      <c r="BC1564" s="49" t="str">
        <f>IF($B1564="", "", IF(COUNTIF(BD1564:$BY1564, "")=BC$8, IF(D1564="", "", D1564), ""))</f>
        <v/>
      </c>
      <c r="BD1564" s="61" t="str">
        <f>IF($B1564="", "", IF(COUNTIF(BE1564:$BY1564, "")=BD$8, IF(E1564="", "", E1564), ""))</f>
        <v/>
      </c>
      <c r="BE1564" s="61" t="str">
        <f>IF($B1564="", "", IF(COUNTIF(BF1564:$BY1564, "")=BE$8, IF(F1564="", "", F1564), ""))</f>
        <v/>
      </c>
      <c r="BF1564" s="61" t="str">
        <f>IF($B1564="", "", IF(COUNTIF(BG1564:$BY1564, "")=BF$8, IF(G1564="", "", G1564), ""))</f>
        <v/>
      </c>
      <c r="BG1564" s="61" t="str">
        <f>IF($B1564="", "", IF(COUNTIF(BH1564:$BY1564, "")=BG$8, IF(H1564="", "", H1564), ""))</f>
        <v/>
      </c>
      <c r="BH1564" s="61" t="str">
        <f>IF($B1564="", "", IF(COUNTIF(BI1564:$BY1564, "")=BH$8, IF(I1564="", "", I1564), ""))</f>
        <v/>
      </c>
      <c r="BI1564" s="61" t="str">
        <f>IF($B1564="", "", IF(COUNTIF(BJ1564:$BY1564, "")=BI$8, IF(J1564="", "", J1564), ""))</f>
        <v/>
      </c>
      <c r="BJ1564" s="61" t="str">
        <f>IF($B1564="", "", IF(COUNTIF(BK1564:$BY1564, "")=BJ$8, IF(K1564="", "", K1564), ""))</f>
        <v/>
      </c>
      <c r="BK1564" s="61" t="str">
        <f>IF($B1564="", "", IF(COUNTIF(BL1564:$BY1564, "")=BK$8, IF(L1564="", "", L1564), ""))</f>
        <v/>
      </c>
      <c r="BL1564" s="61" t="str">
        <f>IF($B1564="", "", IF(COUNTIF(BM1564:$BY1564, "")=BL$8, IF(M1564="", "", M1564), ""))</f>
        <v/>
      </c>
      <c r="BM1564" s="61" t="str">
        <f>IF($B1564="", "", IF(COUNTIF(BN1564:$BY1564, "")=BM$8, IF(N1564="", "", N1564), ""))</f>
        <v/>
      </c>
      <c r="BN1564" s="61" t="str">
        <f>IF($B1564="", "", IF(COUNTIF(BO1564:$BY1564, "")=BN$8, IF(O1564="", "", O1564), ""))</f>
        <v/>
      </c>
      <c r="BO1564" s="61" t="str">
        <f>IF($B1564="", "", IF(COUNTIF(BP1564:$BY1564, "")=BO$8, IF(P1564="", "", P1564), ""))</f>
        <v/>
      </c>
      <c r="BP1564" s="61" t="str">
        <f>IF($B1564="", "", IF(COUNTIF(BQ1564:$BY1564, "")=BP$8, IF(Q1564="", "", Q1564), ""))</f>
        <v/>
      </c>
      <c r="BQ1564" s="61" t="str">
        <f>IF($B1564="", "", IF(COUNTIF(BR1564:$BY1564, "")=BQ$8, IF(R1564="", "", R1564), ""))</f>
        <v/>
      </c>
      <c r="BR1564" s="61" t="str">
        <f>IF($B1564="", "", IF(COUNTIF(BS1564:$BY1564, "")=BR$8, IF(S1564="", "", S1564), ""))</f>
        <v/>
      </c>
      <c r="BS1564" s="61" t="str">
        <f>IF($B1564="", "", IF(COUNTIF(BT1564:$BY1564, "")=BS$8, IF(T1564="", "", T1564), ""))</f>
        <v/>
      </c>
      <c r="BT1564" s="61" t="str">
        <f>IF($B1564="", "", IF(COUNTIF(BU1564:$BY1564, "")=BT$8, IF(U1564="", "", U1564), ""))</f>
        <v/>
      </c>
      <c r="BU1564" s="61" t="str">
        <f>IF($B1564="", "", IF(COUNTIF(BV1564:$BY1564, "")=BU$8, IF(V1564="", "", V1564), ""))</f>
        <v/>
      </c>
      <c r="BV1564" s="61" t="str">
        <f>IF($B1564="", "", IF(COUNTIF(BW1564:$BY1564, "")=BV$8, IF(W1564="", "", W1564), ""))</f>
        <v/>
      </c>
      <c r="BW1564" s="61" t="str">
        <f>IF($B1564="", "", IF(COUNTIF(BX1564:$BY1564, "")=BW$8, IF(X1564="", "", X1564), ""))</f>
        <v/>
      </c>
      <c r="BX1564" s="61" t="str">
        <f>IF($B1564="", "", IF(COUNTIF(BY1564:$BY1564, "")=BX$8, IF(Y1564="", "", Y1564), ""))</f>
        <v/>
      </c>
      <c r="BY1564" s="50" t="str">
        <f t="shared" si="649"/>
        <v/>
      </c>
      <c r="CA1564" s="6" t="str">
        <f t="shared" si="650"/>
        <v/>
      </c>
      <c r="CB1564" s="6" t="str">
        <f>IF(CA1564="", "", RANK(CA1564, $CA$9:$CA$2508, 0)+COUNTIF($CA$9:CA1564, CA1564)-1)</f>
        <v/>
      </c>
    </row>
    <row r="1565" spans="1:80" x14ac:dyDescent="0.25">
      <c r="A1565" s="22"/>
      <c r="B1565" s="121" t="str">
        <f>IF('Stock Details'!B1564="", "", 'Stock Details'!B1564)</f>
        <v/>
      </c>
      <c r="C1565" s="22"/>
      <c r="D1565" s="130"/>
      <c r="E1565" s="122"/>
      <c r="F1565" s="131"/>
      <c r="G1565" s="22"/>
      <c r="H1565" s="130" t="str">
        <f t="shared" si="635"/>
        <v/>
      </c>
      <c r="I1565" s="122"/>
      <c r="J1565" s="131"/>
      <c r="K1565" s="22"/>
      <c r="L1565" s="130" t="str">
        <f t="shared" si="636"/>
        <v/>
      </c>
      <c r="M1565" s="122"/>
      <c r="N1565" s="131"/>
      <c r="O1565" s="22"/>
      <c r="P1565" s="130" t="str">
        <f t="shared" si="637"/>
        <v/>
      </c>
      <c r="Q1565" s="122"/>
      <c r="R1565" s="131"/>
      <c r="S1565" s="22"/>
      <c r="T1565" s="130" t="str">
        <f t="shared" si="638"/>
        <v/>
      </c>
      <c r="U1565" s="122"/>
      <c r="V1565" s="131"/>
      <c r="W1565" s="22"/>
      <c r="X1565" s="130" t="str">
        <f t="shared" si="639"/>
        <v/>
      </c>
      <c r="Y1565" s="122"/>
      <c r="Z1565" s="131"/>
      <c r="AA1565" s="22"/>
      <c r="AC1565" s="6" t="str">
        <f t="shared" si="640"/>
        <v/>
      </c>
      <c r="AE1565" s="6" t="str">
        <f t="shared" si="641"/>
        <v/>
      </c>
      <c r="AF1565" s="6" t="str">
        <f t="shared" si="642"/>
        <v/>
      </c>
      <c r="AG1565" s="6" t="str">
        <f t="shared" si="643"/>
        <v/>
      </c>
      <c r="AH1565" s="6" t="str">
        <f t="shared" si="644"/>
        <v/>
      </c>
      <c r="AI1565" s="6" t="str">
        <f t="shared" si="645"/>
        <v/>
      </c>
      <c r="AJ1565" s="6" t="str">
        <f t="shared" si="646"/>
        <v/>
      </c>
      <c r="AL1565" s="9" t="str">
        <f>IF('Stock Details'!F1564="", "", 'Stock Details'!F1564)</f>
        <v/>
      </c>
      <c r="AM1565" s="9" t="str">
        <f>IF('Stock Details'!G1564="", "", 'Stock Details'!G1564)</f>
        <v/>
      </c>
      <c r="AO1565" s="59" t="str">
        <f t="shared" si="647"/>
        <v/>
      </c>
      <c r="AP1565" s="59" t="str">
        <f t="shared" si="651"/>
        <v/>
      </c>
      <c r="AQ1565" s="59" t="str">
        <f t="shared" si="652"/>
        <v/>
      </c>
      <c r="AR1565" s="59" t="str">
        <f t="shared" si="653"/>
        <v/>
      </c>
      <c r="AS1565" s="59" t="str">
        <f t="shared" si="654"/>
        <v/>
      </c>
      <c r="AT1565" s="59" t="str">
        <f t="shared" si="655"/>
        <v/>
      </c>
      <c r="AV1565" s="59" t="str">
        <f t="shared" si="648"/>
        <v/>
      </c>
      <c r="AW1565" s="59" t="str">
        <f t="shared" si="630"/>
        <v/>
      </c>
      <c r="AX1565" s="59" t="str">
        <f t="shared" si="631"/>
        <v/>
      </c>
      <c r="AY1565" s="59" t="str">
        <f t="shared" si="632"/>
        <v/>
      </c>
      <c r="AZ1565" s="59" t="str">
        <f t="shared" si="633"/>
        <v/>
      </c>
      <c r="BA1565" s="59" t="str">
        <f t="shared" si="634"/>
        <v/>
      </c>
      <c r="BC1565" s="49" t="str">
        <f>IF($B1565="", "", IF(COUNTIF(BD1565:$BY1565, "")=BC$8, IF(D1565="", "", D1565), ""))</f>
        <v/>
      </c>
      <c r="BD1565" s="61" t="str">
        <f>IF($B1565="", "", IF(COUNTIF(BE1565:$BY1565, "")=BD$8, IF(E1565="", "", E1565), ""))</f>
        <v/>
      </c>
      <c r="BE1565" s="61" t="str">
        <f>IF($B1565="", "", IF(COUNTIF(BF1565:$BY1565, "")=BE$8, IF(F1565="", "", F1565), ""))</f>
        <v/>
      </c>
      <c r="BF1565" s="61" t="str">
        <f>IF($B1565="", "", IF(COUNTIF(BG1565:$BY1565, "")=BF$8, IF(G1565="", "", G1565), ""))</f>
        <v/>
      </c>
      <c r="BG1565" s="61" t="str">
        <f>IF($B1565="", "", IF(COUNTIF(BH1565:$BY1565, "")=BG$8, IF(H1565="", "", H1565), ""))</f>
        <v/>
      </c>
      <c r="BH1565" s="61" t="str">
        <f>IF($B1565="", "", IF(COUNTIF(BI1565:$BY1565, "")=BH$8, IF(I1565="", "", I1565), ""))</f>
        <v/>
      </c>
      <c r="BI1565" s="61" t="str">
        <f>IF($B1565="", "", IF(COUNTIF(BJ1565:$BY1565, "")=BI$8, IF(J1565="", "", J1565), ""))</f>
        <v/>
      </c>
      <c r="BJ1565" s="61" t="str">
        <f>IF($B1565="", "", IF(COUNTIF(BK1565:$BY1565, "")=BJ$8, IF(K1565="", "", K1565), ""))</f>
        <v/>
      </c>
      <c r="BK1565" s="61" t="str">
        <f>IF($B1565="", "", IF(COUNTIF(BL1565:$BY1565, "")=BK$8, IF(L1565="", "", L1565), ""))</f>
        <v/>
      </c>
      <c r="BL1565" s="61" t="str">
        <f>IF($B1565="", "", IF(COUNTIF(BM1565:$BY1565, "")=BL$8, IF(M1565="", "", M1565), ""))</f>
        <v/>
      </c>
      <c r="BM1565" s="61" t="str">
        <f>IF($B1565="", "", IF(COUNTIF(BN1565:$BY1565, "")=BM$8, IF(N1565="", "", N1565), ""))</f>
        <v/>
      </c>
      <c r="BN1565" s="61" t="str">
        <f>IF($B1565="", "", IF(COUNTIF(BO1565:$BY1565, "")=BN$8, IF(O1565="", "", O1565), ""))</f>
        <v/>
      </c>
      <c r="BO1565" s="61" t="str">
        <f>IF($B1565="", "", IF(COUNTIF(BP1565:$BY1565, "")=BO$8, IF(P1565="", "", P1565), ""))</f>
        <v/>
      </c>
      <c r="BP1565" s="61" t="str">
        <f>IF($B1565="", "", IF(COUNTIF(BQ1565:$BY1565, "")=BP$8, IF(Q1565="", "", Q1565), ""))</f>
        <v/>
      </c>
      <c r="BQ1565" s="61" t="str">
        <f>IF($B1565="", "", IF(COUNTIF(BR1565:$BY1565, "")=BQ$8, IF(R1565="", "", R1565), ""))</f>
        <v/>
      </c>
      <c r="BR1565" s="61" t="str">
        <f>IF($B1565="", "", IF(COUNTIF(BS1565:$BY1565, "")=BR$8, IF(S1565="", "", S1565), ""))</f>
        <v/>
      </c>
      <c r="BS1565" s="61" t="str">
        <f>IF($B1565="", "", IF(COUNTIF(BT1565:$BY1565, "")=BS$8, IF(T1565="", "", T1565), ""))</f>
        <v/>
      </c>
      <c r="BT1565" s="61" t="str">
        <f>IF($B1565="", "", IF(COUNTIF(BU1565:$BY1565, "")=BT$8, IF(U1565="", "", U1565), ""))</f>
        <v/>
      </c>
      <c r="BU1565" s="61" t="str">
        <f>IF($B1565="", "", IF(COUNTIF(BV1565:$BY1565, "")=BU$8, IF(V1565="", "", V1565), ""))</f>
        <v/>
      </c>
      <c r="BV1565" s="61" t="str">
        <f>IF($B1565="", "", IF(COUNTIF(BW1565:$BY1565, "")=BV$8, IF(W1565="", "", W1565), ""))</f>
        <v/>
      </c>
      <c r="BW1565" s="61" t="str">
        <f>IF($B1565="", "", IF(COUNTIF(BX1565:$BY1565, "")=BW$8, IF(X1565="", "", X1565), ""))</f>
        <v/>
      </c>
      <c r="BX1565" s="61" t="str">
        <f>IF($B1565="", "", IF(COUNTIF(BY1565:$BY1565, "")=BX$8, IF(Y1565="", "", Y1565), ""))</f>
        <v/>
      </c>
      <c r="BY1565" s="50" t="str">
        <f t="shared" si="649"/>
        <v/>
      </c>
      <c r="CA1565" s="6" t="str">
        <f t="shared" si="650"/>
        <v/>
      </c>
      <c r="CB1565" s="6" t="str">
        <f>IF(CA1565="", "", RANK(CA1565, $CA$9:$CA$2508, 0)+COUNTIF($CA$9:CA1565, CA1565)-1)</f>
        <v/>
      </c>
    </row>
    <row r="1566" spans="1:80" x14ac:dyDescent="0.25">
      <c r="A1566" s="22"/>
      <c r="B1566" s="121" t="str">
        <f>IF('Stock Details'!B1565="", "", 'Stock Details'!B1565)</f>
        <v/>
      </c>
      <c r="C1566" s="22"/>
      <c r="D1566" s="130"/>
      <c r="E1566" s="122"/>
      <c r="F1566" s="131"/>
      <c r="G1566" s="22"/>
      <c r="H1566" s="130" t="str">
        <f t="shared" si="635"/>
        <v/>
      </c>
      <c r="I1566" s="122"/>
      <c r="J1566" s="131"/>
      <c r="K1566" s="22"/>
      <c r="L1566" s="130" t="str">
        <f t="shared" si="636"/>
        <v/>
      </c>
      <c r="M1566" s="122"/>
      <c r="N1566" s="131"/>
      <c r="O1566" s="22"/>
      <c r="P1566" s="130" t="str">
        <f t="shared" si="637"/>
        <v/>
      </c>
      <c r="Q1566" s="122"/>
      <c r="R1566" s="131"/>
      <c r="S1566" s="22"/>
      <c r="T1566" s="130" t="str">
        <f t="shared" si="638"/>
        <v/>
      </c>
      <c r="U1566" s="122"/>
      <c r="V1566" s="131"/>
      <c r="W1566" s="22"/>
      <c r="X1566" s="130" t="str">
        <f t="shared" si="639"/>
        <v/>
      </c>
      <c r="Y1566" s="122"/>
      <c r="Z1566" s="131"/>
      <c r="AA1566" s="22"/>
      <c r="AC1566" s="6" t="str">
        <f t="shared" si="640"/>
        <v/>
      </c>
      <c r="AE1566" s="6" t="str">
        <f t="shared" si="641"/>
        <v/>
      </c>
      <c r="AF1566" s="6" t="str">
        <f t="shared" si="642"/>
        <v/>
      </c>
      <c r="AG1566" s="6" t="str">
        <f t="shared" si="643"/>
        <v/>
      </c>
      <c r="AH1566" s="6" t="str">
        <f t="shared" si="644"/>
        <v/>
      </c>
      <c r="AI1566" s="6" t="str">
        <f t="shared" si="645"/>
        <v/>
      </c>
      <c r="AJ1566" s="6" t="str">
        <f t="shared" si="646"/>
        <v/>
      </c>
      <c r="AL1566" s="9" t="str">
        <f>IF('Stock Details'!F1565="", "", 'Stock Details'!F1565)</f>
        <v/>
      </c>
      <c r="AM1566" s="9" t="str">
        <f>IF('Stock Details'!G1565="", "", 'Stock Details'!G1565)</f>
        <v/>
      </c>
      <c r="AO1566" s="59" t="str">
        <f t="shared" si="647"/>
        <v/>
      </c>
      <c r="AP1566" s="59" t="str">
        <f t="shared" si="651"/>
        <v/>
      </c>
      <c r="AQ1566" s="59" t="str">
        <f t="shared" si="652"/>
        <v/>
      </c>
      <c r="AR1566" s="59" t="str">
        <f t="shared" si="653"/>
        <v/>
      </c>
      <c r="AS1566" s="59" t="str">
        <f t="shared" si="654"/>
        <v/>
      </c>
      <c r="AT1566" s="59" t="str">
        <f t="shared" si="655"/>
        <v/>
      </c>
      <c r="AV1566" s="59" t="str">
        <f t="shared" si="648"/>
        <v/>
      </c>
      <c r="AW1566" s="59" t="str">
        <f t="shared" si="630"/>
        <v/>
      </c>
      <c r="AX1566" s="59" t="str">
        <f t="shared" si="631"/>
        <v/>
      </c>
      <c r="AY1566" s="59" t="str">
        <f t="shared" si="632"/>
        <v/>
      </c>
      <c r="AZ1566" s="59" t="str">
        <f t="shared" si="633"/>
        <v/>
      </c>
      <c r="BA1566" s="59" t="str">
        <f t="shared" si="634"/>
        <v/>
      </c>
      <c r="BC1566" s="49" t="str">
        <f>IF($B1566="", "", IF(COUNTIF(BD1566:$BY1566, "")=BC$8, IF(D1566="", "", D1566), ""))</f>
        <v/>
      </c>
      <c r="BD1566" s="61" t="str">
        <f>IF($B1566="", "", IF(COUNTIF(BE1566:$BY1566, "")=BD$8, IF(E1566="", "", E1566), ""))</f>
        <v/>
      </c>
      <c r="BE1566" s="61" t="str">
        <f>IF($B1566="", "", IF(COUNTIF(BF1566:$BY1566, "")=BE$8, IF(F1566="", "", F1566), ""))</f>
        <v/>
      </c>
      <c r="BF1566" s="61" t="str">
        <f>IF($B1566="", "", IF(COUNTIF(BG1566:$BY1566, "")=BF$8, IF(G1566="", "", G1566), ""))</f>
        <v/>
      </c>
      <c r="BG1566" s="61" t="str">
        <f>IF($B1566="", "", IF(COUNTIF(BH1566:$BY1566, "")=BG$8, IF(H1566="", "", H1566), ""))</f>
        <v/>
      </c>
      <c r="BH1566" s="61" t="str">
        <f>IF($B1566="", "", IF(COUNTIF(BI1566:$BY1566, "")=BH$8, IF(I1566="", "", I1566), ""))</f>
        <v/>
      </c>
      <c r="BI1566" s="61" t="str">
        <f>IF($B1566="", "", IF(COUNTIF(BJ1566:$BY1566, "")=BI$8, IF(J1566="", "", J1566), ""))</f>
        <v/>
      </c>
      <c r="BJ1566" s="61" t="str">
        <f>IF($B1566="", "", IF(COUNTIF(BK1566:$BY1566, "")=BJ$8, IF(K1566="", "", K1566), ""))</f>
        <v/>
      </c>
      <c r="BK1566" s="61" t="str">
        <f>IF($B1566="", "", IF(COUNTIF(BL1566:$BY1566, "")=BK$8, IF(L1566="", "", L1566), ""))</f>
        <v/>
      </c>
      <c r="BL1566" s="61" t="str">
        <f>IF($B1566="", "", IF(COUNTIF(BM1566:$BY1566, "")=BL$8, IF(M1566="", "", M1566), ""))</f>
        <v/>
      </c>
      <c r="BM1566" s="61" t="str">
        <f>IF($B1566="", "", IF(COUNTIF(BN1566:$BY1566, "")=BM$8, IF(N1566="", "", N1566), ""))</f>
        <v/>
      </c>
      <c r="BN1566" s="61" t="str">
        <f>IF($B1566="", "", IF(COUNTIF(BO1566:$BY1566, "")=BN$8, IF(O1566="", "", O1566), ""))</f>
        <v/>
      </c>
      <c r="BO1566" s="61" t="str">
        <f>IF($B1566="", "", IF(COUNTIF(BP1566:$BY1566, "")=BO$8, IF(P1566="", "", P1566), ""))</f>
        <v/>
      </c>
      <c r="BP1566" s="61" t="str">
        <f>IF($B1566="", "", IF(COUNTIF(BQ1566:$BY1566, "")=BP$8, IF(Q1566="", "", Q1566), ""))</f>
        <v/>
      </c>
      <c r="BQ1566" s="61" t="str">
        <f>IF($B1566="", "", IF(COUNTIF(BR1566:$BY1566, "")=BQ$8, IF(R1566="", "", R1566), ""))</f>
        <v/>
      </c>
      <c r="BR1566" s="61" t="str">
        <f>IF($B1566="", "", IF(COUNTIF(BS1566:$BY1566, "")=BR$8, IF(S1566="", "", S1566), ""))</f>
        <v/>
      </c>
      <c r="BS1566" s="61" t="str">
        <f>IF($B1566="", "", IF(COUNTIF(BT1566:$BY1566, "")=BS$8, IF(T1566="", "", T1566), ""))</f>
        <v/>
      </c>
      <c r="BT1566" s="61" t="str">
        <f>IF($B1566="", "", IF(COUNTIF(BU1566:$BY1566, "")=BT$8, IF(U1566="", "", U1566), ""))</f>
        <v/>
      </c>
      <c r="BU1566" s="61" t="str">
        <f>IF($B1566="", "", IF(COUNTIF(BV1566:$BY1566, "")=BU$8, IF(V1566="", "", V1566), ""))</f>
        <v/>
      </c>
      <c r="BV1566" s="61" t="str">
        <f>IF($B1566="", "", IF(COUNTIF(BW1566:$BY1566, "")=BV$8, IF(W1566="", "", W1566), ""))</f>
        <v/>
      </c>
      <c r="BW1566" s="61" t="str">
        <f>IF($B1566="", "", IF(COUNTIF(BX1566:$BY1566, "")=BW$8, IF(X1566="", "", X1566), ""))</f>
        <v/>
      </c>
      <c r="BX1566" s="61" t="str">
        <f>IF($B1566="", "", IF(COUNTIF(BY1566:$BY1566, "")=BX$8, IF(Y1566="", "", Y1566), ""))</f>
        <v/>
      </c>
      <c r="BY1566" s="50" t="str">
        <f t="shared" si="649"/>
        <v/>
      </c>
      <c r="CA1566" s="6" t="str">
        <f t="shared" si="650"/>
        <v/>
      </c>
      <c r="CB1566" s="6" t="str">
        <f>IF(CA1566="", "", RANK(CA1566, $CA$9:$CA$2508, 0)+COUNTIF($CA$9:CA1566, CA1566)-1)</f>
        <v/>
      </c>
    </row>
    <row r="1567" spans="1:80" x14ac:dyDescent="0.25">
      <c r="A1567" s="22"/>
      <c r="B1567" s="121" t="str">
        <f>IF('Stock Details'!B1566="", "", 'Stock Details'!B1566)</f>
        <v/>
      </c>
      <c r="C1567" s="22"/>
      <c r="D1567" s="130"/>
      <c r="E1567" s="122"/>
      <c r="F1567" s="131"/>
      <c r="G1567" s="22"/>
      <c r="H1567" s="130" t="str">
        <f t="shared" si="635"/>
        <v/>
      </c>
      <c r="I1567" s="122"/>
      <c r="J1567" s="131"/>
      <c r="K1567" s="22"/>
      <c r="L1567" s="130" t="str">
        <f t="shared" si="636"/>
        <v/>
      </c>
      <c r="M1567" s="122"/>
      <c r="N1567" s="131"/>
      <c r="O1567" s="22"/>
      <c r="P1567" s="130" t="str">
        <f t="shared" si="637"/>
        <v/>
      </c>
      <c r="Q1567" s="122"/>
      <c r="R1567" s="131"/>
      <c r="S1567" s="22"/>
      <c r="T1567" s="130" t="str">
        <f t="shared" si="638"/>
        <v/>
      </c>
      <c r="U1567" s="122"/>
      <c r="V1567" s="131"/>
      <c r="W1567" s="22"/>
      <c r="X1567" s="130" t="str">
        <f t="shared" si="639"/>
        <v/>
      </c>
      <c r="Y1567" s="122"/>
      <c r="Z1567" s="131"/>
      <c r="AA1567" s="22"/>
      <c r="AC1567" s="6" t="str">
        <f t="shared" si="640"/>
        <v/>
      </c>
      <c r="AE1567" s="6" t="str">
        <f t="shared" si="641"/>
        <v/>
      </c>
      <c r="AF1567" s="6" t="str">
        <f t="shared" si="642"/>
        <v/>
      </c>
      <c r="AG1567" s="6" t="str">
        <f t="shared" si="643"/>
        <v/>
      </c>
      <c r="AH1567" s="6" t="str">
        <f t="shared" si="644"/>
        <v/>
      </c>
      <c r="AI1567" s="6" t="str">
        <f t="shared" si="645"/>
        <v/>
      </c>
      <c r="AJ1567" s="6" t="str">
        <f t="shared" si="646"/>
        <v/>
      </c>
      <c r="AL1567" s="9" t="str">
        <f>IF('Stock Details'!F1566="", "", 'Stock Details'!F1566)</f>
        <v/>
      </c>
      <c r="AM1567" s="9" t="str">
        <f>IF('Stock Details'!G1566="", "", 'Stock Details'!G1566)</f>
        <v/>
      </c>
      <c r="AO1567" s="59" t="str">
        <f t="shared" si="647"/>
        <v/>
      </c>
      <c r="AP1567" s="59" t="str">
        <f t="shared" si="651"/>
        <v/>
      </c>
      <c r="AQ1567" s="59" t="str">
        <f t="shared" si="652"/>
        <v/>
      </c>
      <c r="AR1567" s="59" t="str">
        <f t="shared" si="653"/>
        <v/>
      </c>
      <c r="AS1567" s="59" t="str">
        <f t="shared" si="654"/>
        <v/>
      </c>
      <c r="AT1567" s="59" t="str">
        <f t="shared" si="655"/>
        <v/>
      </c>
      <c r="AV1567" s="59" t="str">
        <f t="shared" si="648"/>
        <v/>
      </c>
      <c r="AW1567" s="59" t="str">
        <f t="shared" si="630"/>
        <v/>
      </c>
      <c r="AX1567" s="59" t="str">
        <f t="shared" si="631"/>
        <v/>
      </c>
      <c r="AY1567" s="59" t="str">
        <f t="shared" si="632"/>
        <v/>
      </c>
      <c r="AZ1567" s="59" t="str">
        <f t="shared" si="633"/>
        <v/>
      </c>
      <c r="BA1567" s="59" t="str">
        <f t="shared" si="634"/>
        <v/>
      </c>
      <c r="BC1567" s="49" t="str">
        <f>IF($B1567="", "", IF(COUNTIF(BD1567:$BY1567, "")=BC$8, IF(D1567="", "", D1567), ""))</f>
        <v/>
      </c>
      <c r="BD1567" s="61" t="str">
        <f>IF($B1567="", "", IF(COUNTIF(BE1567:$BY1567, "")=BD$8, IF(E1567="", "", E1567), ""))</f>
        <v/>
      </c>
      <c r="BE1567" s="61" t="str">
        <f>IF($B1567="", "", IF(COUNTIF(BF1567:$BY1567, "")=BE$8, IF(F1567="", "", F1567), ""))</f>
        <v/>
      </c>
      <c r="BF1567" s="61" t="str">
        <f>IF($B1567="", "", IF(COUNTIF(BG1567:$BY1567, "")=BF$8, IF(G1567="", "", G1567), ""))</f>
        <v/>
      </c>
      <c r="BG1567" s="61" t="str">
        <f>IF($B1567="", "", IF(COUNTIF(BH1567:$BY1567, "")=BG$8, IF(H1567="", "", H1567), ""))</f>
        <v/>
      </c>
      <c r="BH1567" s="61" t="str">
        <f>IF($B1567="", "", IF(COUNTIF(BI1567:$BY1567, "")=BH$8, IF(I1567="", "", I1567), ""))</f>
        <v/>
      </c>
      <c r="BI1567" s="61" t="str">
        <f>IF($B1567="", "", IF(COUNTIF(BJ1567:$BY1567, "")=BI$8, IF(J1567="", "", J1567), ""))</f>
        <v/>
      </c>
      <c r="BJ1567" s="61" t="str">
        <f>IF($B1567="", "", IF(COUNTIF(BK1567:$BY1567, "")=BJ$8, IF(K1567="", "", K1567), ""))</f>
        <v/>
      </c>
      <c r="BK1567" s="61" t="str">
        <f>IF($B1567="", "", IF(COUNTIF(BL1567:$BY1567, "")=BK$8, IF(L1567="", "", L1567), ""))</f>
        <v/>
      </c>
      <c r="BL1567" s="61" t="str">
        <f>IF($B1567="", "", IF(COUNTIF(BM1567:$BY1567, "")=BL$8, IF(M1567="", "", M1567), ""))</f>
        <v/>
      </c>
      <c r="BM1567" s="61" t="str">
        <f>IF($B1567="", "", IF(COUNTIF(BN1567:$BY1567, "")=BM$8, IF(N1567="", "", N1567), ""))</f>
        <v/>
      </c>
      <c r="BN1567" s="61" t="str">
        <f>IF($B1567="", "", IF(COUNTIF(BO1567:$BY1567, "")=BN$8, IF(O1567="", "", O1567), ""))</f>
        <v/>
      </c>
      <c r="BO1567" s="61" t="str">
        <f>IF($B1567="", "", IF(COUNTIF(BP1567:$BY1567, "")=BO$8, IF(P1567="", "", P1567), ""))</f>
        <v/>
      </c>
      <c r="BP1567" s="61" t="str">
        <f>IF($B1567="", "", IF(COUNTIF(BQ1567:$BY1567, "")=BP$8, IF(Q1567="", "", Q1567), ""))</f>
        <v/>
      </c>
      <c r="BQ1567" s="61" t="str">
        <f>IF($B1567="", "", IF(COUNTIF(BR1567:$BY1567, "")=BQ$8, IF(R1567="", "", R1567), ""))</f>
        <v/>
      </c>
      <c r="BR1567" s="61" t="str">
        <f>IF($B1567="", "", IF(COUNTIF(BS1567:$BY1567, "")=BR$8, IF(S1567="", "", S1567), ""))</f>
        <v/>
      </c>
      <c r="BS1567" s="61" t="str">
        <f>IF($B1567="", "", IF(COUNTIF(BT1567:$BY1567, "")=BS$8, IF(T1567="", "", T1567), ""))</f>
        <v/>
      </c>
      <c r="BT1567" s="61" t="str">
        <f>IF($B1567="", "", IF(COUNTIF(BU1567:$BY1567, "")=BT$8, IF(U1567="", "", U1567), ""))</f>
        <v/>
      </c>
      <c r="BU1567" s="61" t="str">
        <f>IF($B1567="", "", IF(COUNTIF(BV1567:$BY1567, "")=BU$8, IF(V1567="", "", V1567), ""))</f>
        <v/>
      </c>
      <c r="BV1567" s="61" t="str">
        <f>IF($B1567="", "", IF(COUNTIF(BW1567:$BY1567, "")=BV$8, IF(W1567="", "", W1567), ""))</f>
        <v/>
      </c>
      <c r="BW1567" s="61" t="str">
        <f>IF($B1567="", "", IF(COUNTIF(BX1567:$BY1567, "")=BW$8, IF(X1567="", "", X1567), ""))</f>
        <v/>
      </c>
      <c r="BX1567" s="61" t="str">
        <f>IF($B1567="", "", IF(COUNTIF(BY1567:$BY1567, "")=BX$8, IF(Y1567="", "", Y1567), ""))</f>
        <v/>
      </c>
      <c r="BY1567" s="50" t="str">
        <f t="shared" si="649"/>
        <v/>
      </c>
      <c r="CA1567" s="6" t="str">
        <f t="shared" si="650"/>
        <v/>
      </c>
      <c r="CB1567" s="6" t="str">
        <f>IF(CA1567="", "", RANK(CA1567, $CA$9:$CA$2508, 0)+COUNTIF($CA$9:CA1567, CA1567)-1)</f>
        <v/>
      </c>
    </row>
    <row r="1568" spans="1:80" x14ac:dyDescent="0.25">
      <c r="A1568" s="22"/>
      <c r="B1568" s="121" t="str">
        <f>IF('Stock Details'!B1567="", "", 'Stock Details'!B1567)</f>
        <v/>
      </c>
      <c r="C1568" s="22"/>
      <c r="D1568" s="130"/>
      <c r="E1568" s="122"/>
      <c r="F1568" s="131"/>
      <c r="G1568" s="22"/>
      <c r="H1568" s="130" t="str">
        <f t="shared" si="635"/>
        <v/>
      </c>
      <c r="I1568" s="122"/>
      <c r="J1568" s="131"/>
      <c r="K1568" s="22"/>
      <c r="L1568" s="130" t="str">
        <f t="shared" si="636"/>
        <v/>
      </c>
      <c r="M1568" s="122"/>
      <c r="N1568" s="131"/>
      <c r="O1568" s="22"/>
      <c r="P1568" s="130" t="str">
        <f t="shared" si="637"/>
        <v/>
      </c>
      <c r="Q1568" s="122"/>
      <c r="R1568" s="131"/>
      <c r="S1568" s="22"/>
      <c r="T1568" s="130" t="str">
        <f t="shared" si="638"/>
        <v/>
      </c>
      <c r="U1568" s="122"/>
      <c r="V1568" s="131"/>
      <c r="W1568" s="22"/>
      <c r="X1568" s="130" t="str">
        <f t="shared" si="639"/>
        <v/>
      </c>
      <c r="Y1568" s="122"/>
      <c r="Z1568" s="131"/>
      <c r="AA1568" s="22"/>
      <c r="AC1568" s="6" t="str">
        <f t="shared" si="640"/>
        <v/>
      </c>
      <c r="AE1568" s="6" t="str">
        <f t="shared" si="641"/>
        <v/>
      </c>
      <c r="AF1568" s="6" t="str">
        <f t="shared" si="642"/>
        <v/>
      </c>
      <c r="AG1568" s="6" t="str">
        <f t="shared" si="643"/>
        <v/>
      </c>
      <c r="AH1568" s="6" t="str">
        <f t="shared" si="644"/>
        <v/>
      </c>
      <c r="AI1568" s="6" t="str">
        <f t="shared" si="645"/>
        <v/>
      </c>
      <c r="AJ1568" s="6" t="str">
        <f t="shared" si="646"/>
        <v/>
      </c>
      <c r="AL1568" s="9" t="str">
        <f>IF('Stock Details'!F1567="", "", 'Stock Details'!F1567)</f>
        <v/>
      </c>
      <c r="AM1568" s="9" t="str">
        <f>IF('Stock Details'!G1567="", "", 'Stock Details'!G1567)</f>
        <v/>
      </c>
      <c r="AO1568" s="59" t="str">
        <f t="shared" si="647"/>
        <v/>
      </c>
      <c r="AP1568" s="59" t="str">
        <f t="shared" si="651"/>
        <v/>
      </c>
      <c r="AQ1568" s="59" t="str">
        <f t="shared" si="652"/>
        <v/>
      </c>
      <c r="AR1568" s="59" t="str">
        <f t="shared" si="653"/>
        <v/>
      </c>
      <c r="AS1568" s="59" t="str">
        <f t="shared" si="654"/>
        <v/>
      </c>
      <c r="AT1568" s="59" t="str">
        <f t="shared" si="655"/>
        <v/>
      </c>
      <c r="AV1568" s="59" t="str">
        <f t="shared" si="648"/>
        <v/>
      </c>
      <c r="AW1568" s="59" t="str">
        <f t="shared" si="630"/>
        <v/>
      </c>
      <c r="AX1568" s="59" t="str">
        <f t="shared" si="631"/>
        <v/>
      </c>
      <c r="AY1568" s="59" t="str">
        <f t="shared" si="632"/>
        <v/>
      </c>
      <c r="AZ1568" s="59" t="str">
        <f t="shared" si="633"/>
        <v/>
      </c>
      <c r="BA1568" s="59" t="str">
        <f t="shared" si="634"/>
        <v/>
      </c>
      <c r="BC1568" s="49" t="str">
        <f>IF($B1568="", "", IF(COUNTIF(BD1568:$BY1568, "")=BC$8, IF(D1568="", "", D1568), ""))</f>
        <v/>
      </c>
      <c r="BD1568" s="61" t="str">
        <f>IF($B1568="", "", IF(COUNTIF(BE1568:$BY1568, "")=BD$8, IF(E1568="", "", E1568), ""))</f>
        <v/>
      </c>
      <c r="BE1568" s="61" t="str">
        <f>IF($B1568="", "", IF(COUNTIF(BF1568:$BY1568, "")=BE$8, IF(F1568="", "", F1568), ""))</f>
        <v/>
      </c>
      <c r="BF1568" s="61" t="str">
        <f>IF($B1568="", "", IF(COUNTIF(BG1568:$BY1568, "")=BF$8, IF(G1568="", "", G1568), ""))</f>
        <v/>
      </c>
      <c r="BG1568" s="61" t="str">
        <f>IF($B1568="", "", IF(COUNTIF(BH1568:$BY1568, "")=BG$8, IF(H1568="", "", H1568), ""))</f>
        <v/>
      </c>
      <c r="BH1568" s="61" t="str">
        <f>IF($B1568="", "", IF(COUNTIF(BI1568:$BY1568, "")=BH$8, IF(I1568="", "", I1568), ""))</f>
        <v/>
      </c>
      <c r="BI1568" s="61" t="str">
        <f>IF($B1568="", "", IF(COUNTIF(BJ1568:$BY1568, "")=BI$8, IF(J1568="", "", J1568), ""))</f>
        <v/>
      </c>
      <c r="BJ1568" s="61" t="str">
        <f>IF($B1568="", "", IF(COUNTIF(BK1568:$BY1568, "")=BJ$8, IF(K1568="", "", K1568), ""))</f>
        <v/>
      </c>
      <c r="BK1568" s="61" t="str">
        <f>IF($B1568="", "", IF(COUNTIF(BL1568:$BY1568, "")=BK$8, IF(L1568="", "", L1568), ""))</f>
        <v/>
      </c>
      <c r="BL1568" s="61" t="str">
        <f>IF($B1568="", "", IF(COUNTIF(BM1568:$BY1568, "")=BL$8, IF(M1568="", "", M1568), ""))</f>
        <v/>
      </c>
      <c r="BM1568" s="61" t="str">
        <f>IF($B1568="", "", IF(COUNTIF(BN1568:$BY1568, "")=BM$8, IF(N1568="", "", N1568), ""))</f>
        <v/>
      </c>
      <c r="BN1568" s="61" t="str">
        <f>IF($B1568="", "", IF(COUNTIF(BO1568:$BY1568, "")=BN$8, IF(O1568="", "", O1568), ""))</f>
        <v/>
      </c>
      <c r="BO1568" s="61" t="str">
        <f>IF($B1568="", "", IF(COUNTIF(BP1568:$BY1568, "")=BO$8, IF(P1568="", "", P1568), ""))</f>
        <v/>
      </c>
      <c r="BP1568" s="61" t="str">
        <f>IF($B1568="", "", IF(COUNTIF(BQ1568:$BY1568, "")=BP$8, IF(Q1568="", "", Q1568), ""))</f>
        <v/>
      </c>
      <c r="BQ1568" s="61" t="str">
        <f>IF($B1568="", "", IF(COUNTIF(BR1568:$BY1568, "")=BQ$8, IF(R1568="", "", R1568), ""))</f>
        <v/>
      </c>
      <c r="BR1568" s="61" t="str">
        <f>IF($B1568="", "", IF(COUNTIF(BS1568:$BY1568, "")=BR$8, IF(S1568="", "", S1568), ""))</f>
        <v/>
      </c>
      <c r="BS1568" s="61" t="str">
        <f>IF($B1568="", "", IF(COUNTIF(BT1568:$BY1568, "")=BS$8, IF(T1568="", "", T1568), ""))</f>
        <v/>
      </c>
      <c r="BT1568" s="61" t="str">
        <f>IF($B1568="", "", IF(COUNTIF(BU1568:$BY1568, "")=BT$8, IF(U1568="", "", U1568), ""))</f>
        <v/>
      </c>
      <c r="BU1568" s="61" t="str">
        <f>IF($B1568="", "", IF(COUNTIF(BV1568:$BY1568, "")=BU$8, IF(V1568="", "", V1568), ""))</f>
        <v/>
      </c>
      <c r="BV1568" s="61" t="str">
        <f>IF($B1568="", "", IF(COUNTIF(BW1568:$BY1568, "")=BV$8, IF(W1568="", "", W1568), ""))</f>
        <v/>
      </c>
      <c r="BW1568" s="61" t="str">
        <f>IF($B1568="", "", IF(COUNTIF(BX1568:$BY1568, "")=BW$8, IF(X1568="", "", X1568), ""))</f>
        <v/>
      </c>
      <c r="BX1568" s="61" t="str">
        <f>IF($B1568="", "", IF(COUNTIF(BY1568:$BY1568, "")=BX$8, IF(Y1568="", "", Y1568), ""))</f>
        <v/>
      </c>
      <c r="BY1568" s="50" t="str">
        <f t="shared" si="649"/>
        <v/>
      </c>
      <c r="CA1568" s="6" t="str">
        <f t="shared" si="650"/>
        <v/>
      </c>
      <c r="CB1568" s="6" t="str">
        <f>IF(CA1568="", "", RANK(CA1568, $CA$9:$CA$2508, 0)+COUNTIF($CA$9:CA1568, CA1568)-1)</f>
        <v/>
      </c>
    </row>
    <row r="1569" spans="1:80" x14ac:dyDescent="0.25">
      <c r="A1569" s="22"/>
      <c r="B1569" s="121" t="str">
        <f>IF('Stock Details'!B1568="", "", 'Stock Details'!B1568)</f>
        <v/>
      </c>
      <c r="C1569" s="22"/>
      <c r="D1569" s="130"/>
      <c r="E1569" s="122"/>
      <c r="F1569" s="131"/>
      <c r="G1569" s="22"/>
      <c r="H1569" s="130" t="str">
        <f t="shared" si="635"/>
        <v/>
      </c>
      <c r="I1569" s="122"/>
      <c r="J1569" s="131"/>
      <c r="K1569" s="22"/>
      <c r="L1569" s="130" t="str">
        <f t="shared" si="636"/>
        <v/>
      </c>
      <c r="M1569" s="122"/>
      <c r="N1569" s="131"/>
      <c r="O1569" s="22"/>
      <c r="P1569" s="130" t="str">
        <f t="shared" si="637"/>
        <v/>
      </c>
      <c r="Q1569" s="122"/>
      <c r="R1569" s="131"/>
      <c r="S1569" s="22"/>
      <c r="T1569" s="130" t="str">
        <f t="shared" si="638"/>
        <v/>
      </c>
      <c r="U1569" s="122"/>
      <c r="V1569" s="131"/>
      <c r="W1569" s="22"/>
      <c r="X1569" s="130" t="str">
        <f t="shared" si="639"/>
        <v/>
      </c>
      <c r="Y1569" s="122"/>
      <c r="Z1569" s="131"/>
      <c r="AA1569" s="22"/>
      <c r="AC1569" s="6" t="str">
        <f t="shared" si="640"/>
        <v/>
      </c>
      <c r="AE1569" s="6" t="str">
        <f t="shared" si="641"/>
        <v/>
      </c>
      <c r="AF1569" s="6" t="str">
        <f t="shared" si="642"/>
        <v/>
      </c>
      <c r="AG1569" s="6" t="str">
        <f t="shared" si="643"/>
        <v/>
      </c>
      <c r="AH1569" s="6" t="str">
        <f t="shared" si="644"/>
        <v/>
      </c>
      <c r="AI1569" s="6" t="str">
        <f t="shared" si="645"/>
        <v/>
      </c>
      <c r="AJ1569" s="6" t="str">
        <f t="shared" si="646"/>
        <v/>
      </c>
      <c r="AL1569" s="9" t="str">
        <f>IF('Stock Details'!F1568="", "", 'Stock Details'!F1568)</f>
        <v/>
      </c>
      <c r="AM1569" s="9" t="str">
        <f>IF('Stock Details'!G1568="", "", 'Stock Details'!G1568)</f>
        <v/>
      </c>
      <c r="AO1569" s="59" t="str">
        <f t="shared" si="647"/>
        <v/>
      </c>
      <c r="AP1569" s="59" t="str">
        <f t="shared" si="651"/>
        <v/>
      </c>
      <c r="AQ1569" s="59" t="str">
        <f t="shared" si="652"/>
        <v/>
      </c>
      <c r="AR1569" s="59" t="str">
        <f t="shared" si="653"/>
        <v/>
      </c>
      <c r="AS1569" s="59" t="str">
        <f t="shared" si="654"/>
        <v/>
      </c>
      <c r="AT1569" s="59" t="str">
        <f t="shared" si="655"/>
        <v/>
      </c>
      <c r="AV1569" s="59" t="str">
        <f t="shared" si="648"/>
        <v/>
      </c>
      <c r="AW1569" s="59" t="str">
        <f t="shared" si="630"/>
        <v/>
      </c>
      <c r="AX1569" s="59" t="str">
        <f t="shared" si="631"/>
        <v/>
      </c>
      <c r="AY1569" s="59" t="str">
        <f t="shared" si="632"/>
        <v/>
      </c>
      <c r="AZ1569" s="59" t="str">
        <f t="shared" si="633"/>
        <v/>
      </c>
      <c r="BA1569" s="59" t="str">
        <f t="shared" si="634"/>
        <v/>
      </c>
      <c r="BC1569" s="49" t="str">
        <f>IF($B1569="", "", IF(COUNTIF(BD1569:$BY1569, "")=BC$8, IF(D1569="", "", D1569), ""))</f>
        <v/>
      </c>
      <c r="BD1569" s="61" t="str">
        <f>IF($B1569="", "", IF(COUNTIF(BE1569:$BY1569, "")=BD$8, IF(E1569="", "", E1569), ""))</f>
        <v/>
      </c>
      <c r="BE1569" s="61" t="str">
        <f>IF($B1569="", "", IF(COUNTIF(BF1569:$BY1569, "")=BE$8, IF(F1569="", "", F1569), ""))</f>
        <v/>
      </c>
      <c r="BF1569" s="61" t="str">
        <f>IF($B1569="", "", IF(COUNTIF(BG1569:$BY1569, "")=BF$8, IF(G1569="", "", G1569), ""))</f>
        <v/>
      </c>
      <c r="BG1569" s="61" t="str">
        <f>IF($B1569="", "", IF(COUNTIF(BH1569:$BY1569, "")=BG$8, IF(H1569="", "", H1569), ""))</f>
        <v/>
      </c>
      <c r="BH1569" s="61" t="str">
        <f>IF($B1569="", "", IF(COUNTIF(BI1569:$BY1569, "")=BH$8, IF(I1569="", "", I1569), ""))</f>
        <v/>
      </c>
      <c r="BI1569" s="61" t="str">
        <f>IF($B1569="", "", IF(COUNTIF(BJ1569:$BY1569, "")=BI$8, IF(J1569="", "", J1569), ""))</f>
        <v/>
      </c>
      <c r="BJ1569" s="61" t="str">
        <f>IF($B1569="", "", IF(COUNTIF(BK1569:$BY1569, "")=BJ$8, IF(K1569="", "", K1569), ""))</f>
        <v/>
      </c>
      <c r="BK1569" s="61" t="str">
        <f>IF($B1569="", "", IF(COUNTIF(BL1569:$BY1569, "")=BK$8, IF(L1569="", "", L1569), ""))</f>
        <v/>
      </c>
      <c r="BL1569" s="61" t="str">
        <f>IF($B1569="", "", IF(COUNTIF(BM1569:$BY1569, "")=BL$8, IF(M1569="", "", M1569), ""))</f>
        <v/>
      </c>
      <c r="BM1569" s="61" t="str">
        <f>IF($B1569="", "", IF(COUNTIF(BN1569:$BY1569, "")=BM$8, IF(N1569="", "", N1569), ""))</f>
        <v/>
      </c>
      <c r="BN1569" s="61" t="str">
        <f>IF($B1569="", "", IF(COUNTIF(BO1569:$BY1569, "")=BN$8, IF(O1569="", "", O1569), ""))</f>
        <v/>
      </c>
      <c r="BO1569" s="61" t="str">
        <f>IF($B1569="", "", IF(COUNTIF(BP1569:$BY1569, "")=BO$8, IF(P1569="", "", P1569), ""))</f>
        <v/>
      </c>
      <c r="BP1569" s="61" t="str">
        <f>IF($B1569="", "", IF(COUNTIF(BQ1569:$BY1569, "")=BP$8, IF(Q1569="", "", Q1569), ""))</f>
        <v/>
      </c>
      <c r="BQ1569" s="61" t="str">
        <f>IF($B1569="", "", IF(COUNTIF(BR1569:$BY1569, "")=BQ$8, IF(R1569="", "", R1569), ""))</f>
        <v/>
      </c>
      <c r="BR1569" s="61" t="str">
        <f>IF($B1569="", "", IF(COUNTIF(BS1569:$BY1569, "")=BR$8, IF(S1569="", "", S1569), ""))</f>
        <v/>
      </c>
      <c r="BS1569" s="61" t="str">
        <f>IF($B1569="", "", IF(COUNTIF(BT1569:$BY1569, "")=BS$8, IF(T1569="", "", T1569), ""))</f>
        <v/>
      </c>
      <c r="BT1569" s="61" t="str">
        <f>IF($B1569="", "", IF(COUNTIF(BU1569:$BY1569, "")=BT$8, IF(U1569="", "", U1569), ""))</f>
        <v/>
      </c>
      <c r="BU1569" s="61" t="str">
        <f>IF($B1569="", "", IF(COUNTIF(BV1569:$BY1569, "")=BU$8, IF(V1569="", "", V1569), ""))</f>
        <v/>
      </c>
      <c r="BV1569" s="61" t="str">
        <f>IF($B1569="", "", IF(COUNTIF(BW1569:$BY1569, "")=BV$8, IF(W1569="", "", W1569), ""))</f>
        <v/>
      </c>
      <c r="BW1569" s="61" t="str">
        <f>IF($B1569="", "", IF(COUNTIF(BX1569:$BY1569, "")=BW$8, IF(X1569="", "", X1569), ""))</f>
        <v/>
      </c>
      <c r="BX1569" s="61" t="str">
        <f>IF($B1569="", "", IF(COUNTIF(BY1569:$BY1569, "")=BX$8, IF(Y1569="", "", Y1569), ""))</f>
        <v/>
      </c>
      <c r="BY1569" s="50" t="str">
        <f t="shared" si="649"/>
        <v/>
      </c>
      <c r="CA1569" s="6" t="str">
        <f t="shared" si="650"/>
        <v/>
      </c>
      <c r="CB1569" s="6" t="str">
        <f>IF(CA1569="", "", RANK(CA1569, $CA$9:$CA$2508, 0)+COUNTIF($CA$9:CA1569, CA1569)-1)</f>
        <v/>
      </c>
    </row>
    <row r="1570" spans="1:80" x14ac:dyDescent="0.25">
      <c r="A1570" s="22"/>
      <c r="B1570" s="121" t="str">
        <f>IF('Stock Details'!B1569="", "", 'Stock Details'!B1569)</f>
        <v/>
      </c>
      <c r="C1570" s="22"/>
      <c r="D1570" s="130"/>
      <c r="E1570" s="122"/>
      <c r="F1570" s="131"/>
      <c r="G1570" s="22"/>
      <c r="H1570" s="130" t="str">
        <f t="shared" si="635"/>
        <v/>
      </c>
      <c r="I1570" s="122"/>
      <c r="J1570" s="131"/>
      <c r="K1570" s="22"/>
      <c r="L1570" s="130" t="str">
        <f t="shared" si="636"/>
        <v/>
      </c>
      <c r="M1570" s="122"/>
      <c r="N1570" s="131"/>
      <c r="O1570" s="22"/>
      <c r="P1570" s="130" t="str">
        <f t="shared" si="637"/>
        <v/>
      </c>
      <c r="Q1570" s="122"/>
      <c r="R1570" s="131"/>
      <c r="S1570" s="22"/>
      <c r="T1570" s="130" t="str">
        <f t="shared" si="638"/>
        <v/>
      </c>
      <c r="U1570" s="122"/>
      <c r="V1570" s="131"/>
      <c r="W1570" s="22"/>
      <c r="X1570" s="130" t="str">
        <f t="shared" si="639"/>
        <v/>
      </c>
      <c r="Y1570" s="122"/>
      <c r="Z1570" s="131"/>
      <c r="AA1570" s="22"/>
      <c r="AC1570" s="6" t="str">
        <f t="shared" si="640"/>
        <v/>
      </c>
      <c r="AE1570" s="6" t="str">
        <f t="shared" si="641"/>
        <v/>
      </c>
      <c r="AF1570" s="6" t="str">
        <f t="shared" si="642"/>
        <v/>
      </c>
      <c r="AG1570" s="6" t="str">
        <f t="shared" si="643"/>
        <v/>
      </c>
      <c r="AH1570" s="6" t="str">
        <f t="shared" si="644"/>
        <v/>
      </c>
      <c r="AI1570" s="6" t="str">
        <f t="shared" si="645"/>
        <v/>
      </c>
      <c r="AJ1570" s="6" t="str">
        <f t="shared" si="646"/>
        <v/>
      </c>
      <c r="AL1570" s="9" t="str">
        <f>IF('Stock Details'!F1569="", "", 'Stock Details'!F1569)</f>
        <v/>
      </c>
      <c r="AM1570" s="9" t="str">
        <f>IF('Stock Details'!G1569="", "", 'Stock Details'!G1569)</f>
        <v/>
      </c>
      <c r="AO1570" s="59" t="str">
        <f t="shared" si="647"/>
        <v/>
      </c>
      <c r="AP1570" s="59" t="str">
        <f t="shared" si="651"/>
        <v/>
      </c>
      <c r="AQ1570" s="59" t="str">
        <f t="shared" si="652"/>
        <v/>
      </c>
      <c r="AR1570" s="59" t="str">
        <f t="shared" si="653"/>
        <v/>
      </c>
      <c r="AS1570" s="59" t="str">
        <f t="shared" si="654"/>
        <v/>
      </c>
      <c r="AT1570" s="59" t="str">
        <f t="shared" si="655"/>
        <v/>
      </c>
      <c r="AV1570" s="59" t="str">
        <f t="shared" si="648"/>
        <v/>
      </c>
      <c r="AW1570" s="59" t="str">
        <f t="shared" si="630"/>
        <v/>
      </c>
      <c r="AX1570" s="59" t="str">
        <f t="shared" si="631"/>
        <v/>
      </c>
      <c r="AY1570" s="59" t="str">
        <f t="shared" si="632"/>
        <v/>
      </c>
      <c r="AZ1570" s="59" t="str">
        <f t="shared" si="633"/>
        <v/>
      </c>
      <c r="BA1570" s="59" t="str">
        <f t="shared" si="634"/>
        <v/>
      </c>
      <c r="BC1570" s="49" t="str">
        <f>IF($B1570="", "", IF(COUNTIF(BD1570:$BY1570, "")=BC$8, IF(D1570="", "", D1570), ""))</f>
        <v/>
      </c>
      <c r="BD1570" s="61" t="str">
        <f>IF($B1570="", "", IF(COUNTIF(BE1570:$BY1570, "")=BD$8, IF(E1570="", "", E1570), ""))</f>
        <v/>
      </c>
      <c r="BE1570" s="61" t="str">
        <f>IF($B1570="", "", IF(COUNTIF(BF1570:$BY1570, "")=BE$8, IF(F1570="", "", F1570), ""))</f>
        <v/>
      </c>
      <c r="BF1570" s="61" t="str">
        <f>IF($B1570="", "", IF(COUNTIF(BG1570:$BY1570, "")=BF$8, IF(G1570="", "", G1570), ""))</f>
        <v/>
      </c>
      <c r="BG1570" s="61" t="str">
        <f>IF($B1570="", "", IF(COUNTIF(BH1570:$BY1570, "")=BG$8, IF(H1570="", "", H1570), ""))</f>
        <v/>
      </c>
      <c r="BH1570" s="61" t="str">
        <f>IF($B1570="", "", IF(COUNTIF(BI1570:$BY1570, "")=BH$8, IF(I1570="", "", I1570), ""))</f>
        <v/>
      </c>
      <c r="BI1570" s="61" t="str">
        <f>IF($B1570="", "", IF(COUNTIF(BJ1570:$BY1570, "")=BI$8, IF(J1570="", "", J1570), ""))</f>
        <v/>
      </c>
      <c r="BJ1570" s="61" t="str">
        <f>IF($B1570="", "", IF(COUNTIF(BK1570:$BY1570, "")=BJ$8, IF(K1570="", "", K1570), ""))</f>
        <v/>
      </c>
      <c r="BK1570" s="61" t="str">
        <f>IF($B1570="", "", IF(COUNTIF(BL1570:$BY1570, "")=BK$8, IF(L1570="", "", L1570), ""))</f>
        <v/>
      </c>
      <c r="BL1570" s="61" t="str">
        <f>IF($B1570="", "", IF(COUNTIF(BM1570:$BY1570, "")=BL$8, IF(M1570="", "", M1570), ""))</f>
        <v/>
      </c>
      <c r="BM1570" s="61" t="str">
        <f>IF($B1570="", "", IF(COUNTIF(BN1570:$BY1570, "")=BM$8, IF(N1570="", "", N1570), ""))</f>
        <v/>
      </c>
      <c r="BN1570" s="61" t="str">
        <f>IF($B1570="", "", IF(COUNTIF(BO1570:$BY1570, "")=BN$8, IF(O1570="", "", O1570), ""))</f>
        <v/>
      </c>
      <c r="BO1570" s="61" t="str">
        <f>IF($B1570="", "", IF(COUNTIF(BP1570:$BY1570, "")=BO$8, IF(P1570="", "", P1570), ""))</f>
        <v/>
      </c>
      <c r="BP1570" s="61" t="str">
        <f>IF($B1570="", "", IF(COUNTIF(BQ1570:$BY1570, "")=BP$8, IF(Q1570="", "", Q1570), ""))</f>
        <v/>
      </c>
      <c r="BQ1570" s="61" t="str">
        <f>IF($B1570="", "", IF(COUNTIF(BR1570:$BY1570, "")=BQ$8, IF(R1570="", "", R1570), ""))</f>
        <v/>
      </c>
      <c r="BR1570" s="61" t="str">
        <f>IF($B1570="", "", IF(COUNTIF(BS1570:$BY1570, "")=BR$8, IF(S1570="", "", S1570), ""))</f>
        <v/>
      </c>
      <c r="BS1570" s="61" t="str">
        <f>IF($B1570="", "", IF(COUNTIF(BT1570:$BY1570, "")=BS$8, IF(T1570="", "", T1570), ""))</f>
        <v/>
      </c>
      <c r="BT1570" s="61" t="str">
        <f>IF($B1570="", "", IF(COUNTIF(BU1570:$BY1570, "")=BT$8, IF(U1570="", "", U1570), ""))</f>
        <v/>
      </c>
      <c r="BU1570" s="61" t="str">
        <f>IF($B1570="", "", IF(COUNTIF(BV1570:$BY1570, "")=BU$8, IF(V1570="", "", V1570), ""))</f>
        <v/>
      </c>
      <c r="BV1570" s="61" t="str">
        <f>IF($B1570="", "", IF(COUNTIF(BW1570:$BY1570, "")=BV$8, IF(W1570="", "", W1570), ""))</f>
        <v/>
      </c>
      <c r="BW1570" s="61" t="str">
        <f>IF($B1570="", "", IF(COUNTIF(BX1570:$BY1570, "")=BW$8, IF(X1570="", "", X1570), ""))</f>
        <v/>
      </c>
      <c r="BX1570" s="61" t="str">
        <f>IF($B1570="", "", IF(COUNTIF(BY1570:$BY1570, "")=BX$8, IF(Y1570="", "", Y1570), ""))</f>
        <v/>
      </c>
      <c r="BY1570" s="50" t="str">
        <f t="shared" si="649"/>
        <v/>
      </c>
      <c r="CA1570" s="6" t="str">
        <f t="shared" si="650"/>
        <v/>
      </c>
      <c r="CB1570" s="6" t="str">
        <f>IF(CA1570="", "", RANK(CA1570, $CA$9:$CA$2508, 0)+COUNTIF($CA$9:CA1570, CA1570)-1)</f>
        <v/>
      </c>
    </row>
    <row r="1571" spans="1:80" x14ac:dyDescent="0.25">
      <c r="A1571" s="22"/>
      <c r="B1571" s="121" t="str">
        <f>IF('Stock Details'!B1570="", "", 'Stock Details'!B1570)</f>
        <v/>
      </c>
      <c r="C1571" s="22"/>
      <c r="D1571" s="130"/>
      <c r="E1571" s="122"/>
      <c r="F1571" s="131"/>
      <c r="G1571" s="22"/>
      <c r="H1571" s="130" t="str">
        <f t="shared" si="635"/>
        <v/>
      </c>
      <c r="I1571" s="122"/>
      <c r="J1571" s="131"/>
      <c r="K1571" s="22"/>
      <c r="L1571" s="130" t="str">
        <f t="shared" si="636"/>
        <v/>
      </c>
      <c r="M1571" s="122"/>
      <c r="N1571" s="131"/>
      <c r="O1571" s="22"/>
      <c r="P1571" s="130" t="str">
        <f t="shared" si="637"/>
        <v/>
      </c>
      <c r="Q1571" s="122"/>
      <c r="R1571" s="131"/>
      <c r="S1571" s="22"/>
      <c r="T1571" s="130" t="str">
        <f t="shared" si="638"/>
        <v/>
      </c>
      <c r="U1571" s="122"/>
      <c r="V1571" s="131"/>
      <c r="W1571" s="22"/>
      <c r="X1571" s="130" t="str">
        <f t="shared" si="639"/>
        <v/>
      </c>
      <c r="Y1571" s="122"/>
      <c r="Z1571" s="131"/>
      <c r="AA1571" s="22"/>
      <c r="AC1571" s="6" t="str">
        <f t="shared" si="640"/>
        <v/>
      </c>
      <c r="AE1571" s="6" t="str">
        <f t="shared" si="641"/>
        <v/>
      </c>
      <c r="AF1571" s="6" t="str">
        <f t="shared" si="642"/>
        <v/>
      </c>
      <c r="AG1571" s="6" t="str">
        <f t="shared" si="643"/>
        <v/>
      </c>
      <c r="AH1571" s="6" t="str">
        <f t="shared" si="644"/>
        <v/>
      </c>
      <c r="AI1571" s="6" t="str">
        <f t="shared" si="645"/>
        <v/>
      </c>
      <c r="AJ1571" s="6" t="str">
        <f t="shared" si="646"/>
        <v/>
      </c>
      <c r="AL1571" s="9" t="str">
        <f>IF('Stock Details'!F1570="", "", 'Stock Details'!F1570)</f>
        <v/>
      </c>
      <c r="AM1571" s="9" t="str">
        <f>IF('Stock Details'!G1570="", "", 'Stock Details'!G1570)</f>
        <v/>
      </c>
      <c r="AO1571" s="59" t="str">
        <f t="shared" si="647"/>
        <v/>
      </c>
      <c r="AP1571" s="59" t="str">
        <f t="shared" si="651"/>
        <v/>
      </c>
      <c r="AQ1571" s="59" t="str">
        <f t="shared" si="652"/>
        <v/>
      </c>
      <c r="AR1571" s="59" t="str">
        <f t="shared" si="653"/>
        <v/>
      </c>
      <c r="AS1571" s="59" t="str">
        <f t="shared" si="654"/>
        <v/>
      </c>
      <c r="AT1571" s="59" t="str">
        <f t="shared" si="655"/>
        <v/>
      </c>
      <c r="AV1571" s="59" t="str">
        <f t="shared" si="648"/>
        <v/>
      </c>
      <c r="AW1571" s="59" t="str">
        <f t="shared" si="630"/>
        <v/>
      </c>
      <c r="AX1571" s="59" t="str">
        <f t="shared" si="631"/>
        <v/>
      </c>
      <c r="AY1571" s="59" t="str">
        <f t="shared" si="632"/>
        <v/>
      </c>
      <c r="AZ1571" s="59" t="str">
        <f t="shared" si="633"/>
        <v/>
      </c>
      <c r="BA1571" s="59" t="str">
        <f t="shared" si="634"/>
        <v/>
      </c>
      <c r="BC1571" s="49" t="str">
        <f>IF($B1571="", "", IF(COUNTIF(BD1571:$BY1571, "")=BC$8, IF(D1571="", "", D1571), ""))</f>
        <v/>
      </c>
      <c r="BD1571" s="61" t="str">
        <f>IF($B1571="", "", IF(COUNTIF(BE1571:$BY1571, "")=BD$8, IF(E1571="", "", E1571), ""))</f>
        <v/>
      </c>
      <c r="BE1571" s="61" t="str">
        <f>IF($B1571="", "", IF(COUNTIF(BF1571:$BY1571, "")=BE$8, IF(F1571="", "", F1571), ""))</f>
        <v/>
      </c>
      <c r="BF1571" s="61" t="str">
        <f>IF($B1571="", "", IF(COUNTIF(BG1571:$BY1571, "")=BF$8, IF(G1571="", "", G1571), ""))</f>
        <v/>
      </c>
      <c r="BG1571" s="61" t="str">
        <f>IF($B1571="", "", IF(COUNTIF(BH1571:$BY1571, "")=BG$8, IF(H1571="", "", H1571), ""))</f>
        <v/>
      </c>
      <c r="BH1571" s="61" t="str">
        <f>IF($B1571="", "", IF(COUNTIF(BI1571:$BY1571, "")=BH$8, IF(I1571="", "", I1571), ""))</f>
        <v/>
      </c>
      <c r="BI1571" s="61" t="str">
        <f>IF($B1571="", "", IF(COUNTIF(BJ1571:$BY1571, "")=BI$8, IF(J1571="", "", J1571), ""))</f>
        <v/>
      </c>
      <c r="BJ1571" s="61" t="str">
        <f>IF($B1571="", "", IF(COUNTIF(BK1571:$BY1571, "")=BJ$8, IF(K1571="", "", K1571), ""))</f>
        <v/>
      </c>
      <c r="BK1571" s="61" t="str">
        <f>IF($B1571="", "", IF(COUNTIF(BL1571:$BY1571, "")=BK$8, IF(L1571="", "", L1571), ""))</f>
        <v/>
      </c>
      <c r="BL1571" s="61" t="str">
        <f>IF($B1571="", "", IF(COUNTIF(BM1571:$BY1571, "")=BL$8, IF(M1571="", "", M1571), ""))</f>
        <v/>
      </c>
      <c r="BM1571" s="61" t="str">
        <f>IF($B1571="", "", IF(COUNTIF(BN1571:$BY1571, "")=BM$8, IF(N1571="", "", N1571), ""))</f>
        <v/>
      </c>
      <c r="BN1571" s="61" t="str">
        <f>IF($B1571="", "", IF(COUNTIF(BO1571:$BY1571, "")=BN$8, IF(O1571="", "", O1571), ""))</f>
        <v/>
      </c>
      <c r="BO1571" s="61" t="str">
        <f>IF($B1571="", "", IF(COUNTIF(BP1571:$BY1571, "")=BO$8, IF(P1571="", "", P1571), ""))</f>
        <v/>
      </c>
      <c r="BP1571" s="61" t="str">
        <f>IF($B1571="", "", IF(COUNTIF(BQ1571:$BY1571, "")=BP$8, IF(Q1571="", "", Q1571), ""))</f>
        <v/>
      </c>
      <c r="BQ1571" s="61" t="str">
        <f>IF($B1571="", "", IF(COUNTIF(BR1571:$BY1571, "")=BQ$8, IF(R1571="", "", R1571), ""))</f>
        <v/>
      </c>
      <c r="BR1571" s="61" t="str">
        <f>IF($B1571="", "", IF(COUNTIF(BS1571:$BY1571, "")=BR$8, IF(S1571="", "", S1571), ""))</f>
        <v/>
      </c>
      <c r="BS1571" s="61" t="str">
        <f>IF($B1571="", "", IF(COUNTIF(BT1571:$BY1571, "")=BS$8, IF(T1571="", "", T1571), ""))</f>
        <v/>
      </c>
      <c r="BT1571" s="61" t="str">
        <f>IF($B1571="", "", IF(COUNTIF(BU1571:$BY1571, "")=BT$8, IF(U1571="", "", U1571), ""))</f>
        <v/>
      </c>
      <c r="BU1571" s="61" t="str">
        <f>IF($B1571="", "", IF(COUNTIF(BV1571:$BY1571, "")=BU$8, IF(V1571="", "", V1571), ""))</f>
        <v/>
      </c>
      <c r="BV1571" s="61" t="str">
        <f>IF($B1571="", "", IF(COUNTIF(BW1571:$BY1571, "")=BV$8, IF(W1571="", "", W1571), ""))</f>
        <v/>
      </c>
      <c r="BW1571" s="61" t="str">
        <f>IF($B1571="", "", IF(COUNTIF(BX1571:$BY1571, "")=BW$8, IF(X1571="", "", X1571), ""))</f>
        <v/>
      </c>
      <c r="BX1571" s="61" t="str">
        <f>IF($B1571="", "", IF(COUNTIF(BY1571:$BY1571, "")=BX$8, IF(Y1571="", "", Y1571), ""))</f>
        <v/>
      </c>
      <c r="BY1571" s="50" t="str">
        <f t="shared" si="649"/>
        <v/>
      </c>
      <c r="CA1571" s="6" t="str">
        <f t="shared" si="650"/>
        <v/>
      </c>
      <c r="CB1571" s="6" t="str">
        <f>IF(CA1571="", "", RANK(CA1571, $CA$9:$CA$2508, 0)+COUNTIF($CA$9:CA1571, CA1571)-1)</f>
        <v/>
      </c>
    </row>
    <row r="1572" spans="1:80" x14ac:dyDescent="0.25">
      <c r="A1572" s="22"/>
      <c r="B1572" s="121" t="str">
        <f>IF('Stock Details'!B1571="", "", 'Stock Details'!B1571)</f>
        <v/>
      </c>
      <c r="C1572" s="22"/>
      <c r="D1572" s="130"/>
      <c r="E1572" s="122"/>
      <c r="F1572" s="131"/>
      <c r="G1572" s="22"/>
      <c r="H1572" s="130" t="str">
        <f t="shared" si="635"/>
        <v/>
      </c>
      <c r="I1572" s="122"/>
      <c r="J1572" s="131"/>
      <c r="K1572" s="22"/>
      <c r="L1572" s="130" t="str">
        <f t="shared" si="636"/>
        <v/>
      </c>
      <c r="M1572" s="122"/>
      <c r="N1572" s="131"/>
      <c r="O1572" s="22"/>
      <c r="P1572" s="130" t="str">
        <f t="shared" si="637"/>
        <v/>
      </c>
      <c r="Q1572" s="122"/>
      <c r="R1572" s="131"/>
      <c r="S1572" s="22"/>
      <c r="T1572" s="130" t="str">
        <f t="shared" si="638"/>
        <v/>
      </c>
      <c r="U1572" s="122"/>
      <c r="V1572" s="131"/>
      <c r="W1572" s="22"/>
      <c r="X1572" s="130" t="str">
        <f t="shared" si="639"/>
        <v/>
      </c>
      <c r="Y1572" s="122"/>
      <c r="Z1572" s="131"/>
      <c r="AA1572" s="22"/>
      <c r="AC1572" s="6" t="str">
        <f t="shared" si="640"/>
        <v/>
      </c>
      <c r="AE1572" s="6" t="str">
        <f t="shared" si="641"/>
        <v/>
      </c>
      <c r="AF1572" s="6" t="str">
        <f t="shared" si="642"/>
        <v/>
      </c>
      <c r="AG1572" s="6" t="str">
        <f t="shared" si="643"/>
        <v/>
      </c>
      <c r="AH1572" s="6" t="str">
        <f t="shared" si="644"/>
        <v/>
      </c>
      <c r="AI1572" s="6" t="str">
        <f t="shared" si="645"/>
        <v/>
      </c>
      <c r="AJ1572" s="6" t="str">
        <f t="shared" si="646"/>
        <v/>
      </c>
      <c r="AL1572" s="9" t="str">
        <f>IF('Stock Details'!F1571="", "", 'Stock Details'!F1571)</f>
        <v/>
      </c>
      <c r="AM1572" s="9" t="str">
        <f>IF('Stock Details'!G1571="", "", 'Stock Details'!G1571)</f>
        <v/>
      </c>
      <c r="AO1572" s="59" t="str">
        <f t="shared" si="647"/>
        <v/>
      </c>
      <c r="AP1572" s="59" t="str">
        <f t="shared" si="651"/>
        <v/>
      </c>
      <c r="AQ1572" s="59" t="str">
        <f t="shared" si="652"/>
        <v/>
      </c>
      <c r="AR1572" s="59" t="str">
        <f t="shared" si="653"/>
        <v/>
      </c>
      <c r="AS1572" s="59" t="str">
        <f t="shared" si="654"/>
        <v/>
      </c>
      <c r="AT1572" s="59" t="str">
        <f t="shared" si="655"/>
        <v/>
      </c>
      <c r="AV1572" s="59" t="str">
        <f t="shared" si="648"/>
        <v/>
      </c>
      <c r="AW1572" s="59" t="str">
        <f t="shared" si="630"/>
        <v/>
      </c>
      <c r="AX1572" s="59" t="str">
        <f t="shared" si="631"/>
        <v/>
      </c>
      <c r="AY1572" s="59" t="str">
        <f t="shared" si="632"/>
        <v/>
      </c>
      <c r="AZ1572" s="59" t="str">
        <f t="shared" si="633"/>
        <v/>
      </c>
      <c r="BA1572" s="59" t="str">
        <f t="shared" si="634"/>
        <v/>
      </c>
      <c r="BC1572" s="49" t="str">
        <f>IF($B1572="", "", IF(COUNTIF(BD1572:$BY1572, "")=BC$8, IF(D1572="", "", D1572), ""))</f>
        <v/>
      </c>
      <c r="BD1572" s="61" t="str">
        <f>IF($B1572="", "", IF(COUNTIF(BE1572:$BY1572, "")=BD$8, IF(E1572="", "", E1572), ""))</f>
        <v/>
      </c>
      <c r="BE1572" s="61" t="str">
        <f>IF($B1572="", "", IF(COUNTIF(BF1572:$BY1572, "")=BE$8, IF(F1572="", "", F1572), ""))</f>
        <v/>
      </c>
      <c r="BF1572" s="61" t="str">
        <f>IF($B1572="", "", IF(COUNTIF(BG1572:$BY1572, "")=BF$8, IF(G1572="", "", G1572), ""))</f>
        <v/>
      </c>
      <c r="BG1572" s="61" t="str">
        <f>IF($B1572="", "", IF(COUNTIF(BH1572:$BY1572, "")=BG$8, IF(H1572="", "", H1572), ""))</f>
        <v/>
      </c>
      <c r="BH1572" s="61" t="str">
        <f>IF($B1572="", "", IF(COUNTIF(BI1572:$BY1572, "")=BH$8, IF(I1572="", "", I1572), ""))</f>
        <v/>
      </c>
      <c r="BI1572" s="61" t="str">
        <f>IF($B1572="", "", IF(COUNTIF(BJ1572:$BY1572, "")=BI$8, IF(J1572="", "", J1572), ""))</f>
        <v/>
      </c>
      <c r="BJ1572" s="61" t="str">
        <f>IF($B1572="", "", IF(COUNTIF(BK1572:$BY1572, "")=BJ$8, IF(K1572="", "", K1572), ""))</f>
        <v/>
      </c>
      <c r="BK1572" s="61" t="str">
        <f>IF($B1572="", "", IF(COUNTIF(BL1572:$BY1572, "")=BK$8, IF(L1572="", "", L1572), ""))</f>
        <v/>
      </c>
      <c r="BL1572" s="61" t="str">
        <f>IF($B1572="", "", IF(COUNTIF(BM1572:$BY1572, "")=BL$8, IF(M1572="", "", M1572), ""))</f>
        <v/>
      </c>
      <c r="BM1572" s="61" t="str">
        <f>IF($B1572="", "", IF(COUNTIF(BN1572:$BY1572, "")=BM$8, IF(N1572="", "", N1572), ""))</f>
        <v/>
      </c>
      <c r="BN1572" s="61" t="str">
        <f>IF($B1572="", "", IF(COUNTIF(BO1572:$BY1572, "")=BN$8, IF(O1572="", "", O1572), ""))</f>
        <v/>
      </c>
      <c r="BO1572" s="61" t="str">
        <f>IF($B1572="", "", IF(COUNTIF(BP1572:$BY1572, "")=BO$8, IF(P1572="", "", P1572), ""))</f>
        <v/>
      </c>
      <c r="BP1572" s="61" t="str">
        <f>IF($B1572="", "", IF(COUNTIF(BQ1572:$BY1572, "")=BP$8, IF(Q1572="", "", Q1572), ""))</f>
        <v/>
      </c>
      <c r="BQ1572" s="61" t="str">
        <f>IF($B1572="", "", IF(COUNTIF(BR1572:$BY1572, "")=BQ$8, IF(R1572="", "", R1572), ""))</f>
        <v/>
      </c>
      <c r="BR1572" s="61" t="str">
        <f>IF($B1572="", "", IF(COUNTIF(BS1572:$BY1572, "")=BR$8, IF(S1572="", "", S1572), ""))</f>
        <v/>
      </c>
      <c r="BS1572" s="61" t="str">
        <f>IF($B1572="", "", IF(COUNTIF(BT1572:$BY1572, "")=BS$8, IF(T1572="", "", T1572), ""))</f>
        <v/>
      </c>
      <c r="BT1572" s="61" t="str">
        <f>IF($B1572="", "", IF(COUNTIF(BU1572:$BY1572, "")=BT$8, IF(U1572="", "", U1572), ""))</f>
        <v/>
      </c>
      <c r="BU1572" s="61" t="str">
        <f>IF($B1572="", "", IF(COUNTIF(BV1572:$BY1572, "")=BU$8, IF(V1572="", "", V1572), ""))</f>
        <v/>
      </c>
      <c r="BV1572" s="61" t="str">
        <f>IF($B1572="", "", IF(COUNTIF(BW1572:$BY1572, "")=BV$8, IF(W1572="", "", W1572), ""))</f>
        <v/>
      </c>
      <c r="BW1572" s="61" t="str">
        <f>IF($B1572="", "", IF(COUNTIF(BX1572:$BY1572, "")=BW$8, IF(X1572="", "", X1572), ""))</f>
        <v/>
      </c>
      <c r="BX1572" s="61" t="str">
        <f>IF($B1572="", "", IF(COUNTIF(BY1572:$BY1572, "")=BX$8, IF(Y1572="", "", Y1572), ""))</f>
        <v/>
      </c>
      <c r="BY1572" s="50" t="str">
        <f t="shared" si="649"/>
        <v/>
      </c>
      <c r="CA1572" s="6" t="str">
        <f t="shared" si="650"/>
        <v/>
      </c>
      <c r="CB1572" s="6" t="str">
        <f>IF(CA1572="", "", RANK(CA1572, $CA$9:$CA$2508, 0)+COUNTIF($CA$9:CA1572, CA1572)-1)</f>
        <v/>
      </c>
    </row>
    <row r="1573" spans="1:80" x14ac:dyDescent="0.25">
      <c r="A1573" s="22"/>
      <c r="B1573" s="121" t="str">
        <f>IF('Stock Details'!B1572="", "", 'Stock Details'!B1572)</f>
        <v/>
      </c>
      <c r="C1573" s="22"/>
      <c r="D1573" s="130"/>
      <c r="E1573" s="122"/>
      <c r="F1573" s="131"/>
      <c r="G1573" s="22"/>
      <c r="H1573" s="130" t="str">
        <f t="shared" si="635"/>
        <v/>
      </c>
      <c r="I1573" s="122"/>
      <c r="J1573" s="131"/>
      <c r="K1573" s="22"/>
      <c r="L1573" s="130" t="str">
        <f t="shared" si="636"/>
        <v/>
      </c>
      <c r="M1573" s="122"/>
      <c r="N1573" s="131"/>
      <c r="O1573" s="22"/>
      <c r="P1573" s="130" t="str">
        <f t="shared" si="637"/>
        <v/>
      </c>
      <c r="Q1573" s="122"/>
      <c r="R1573" s="131"/>
      <c r="S1573" s="22"/>
      <c r="T1573" s="130" t="str">
        <f t="shared" si="638"/>
        <v/>
      </c>
      <c r="U1573" s="122"/>
      <c r="V1573" s="131"/>
      <c r="W1573" s="22"/>
      <c r="X1573" s="130" t="str">
        <f t="shared" si="639"/>
        <v/>
      </c>
      <c r="Y1573" s="122"/>
      <c r="Z1573" s="131"/>
      <c r="AA1573" s="22"/>
      <c r="AC1573" s="6" t="str">
        <f t="shared" si="640"/>
        <v/>
      </c>
      <c r="AE1573" s="6" t="str">
        <f t="shared" si="641"/>
        <v/>
      </c>
      <c r="AF1573" s="6" t="str">
        <f t="shared" si="642"/>
        <v/>
      </c>
      <c r="AG1573" s="6" t="str">
        <f t="shared" si="643"/>
        <v/>
      </c>
      <c r="AH1573" s="6" t="str">
        <f t="shared" si="644"/>
        <v/>
      </c>
      <c r="AI1573" s="6" t="str">
        <f t="shared" si="645"/>
        <v/>
      </c>
      <c r="AJ1573" s="6" t="str">
        <f t="shared" si="646"/>
        <v/>
      </c>
      <c r="AL1573" s="9" t="str">
        <f>IF('Stock Details'!F1572="", "", 'Stock Details'!F1572)</f>
        <v/>
      </c>
      <c r="AM1573" s="9" t="str">
        <f>IF('Stock Details'!G1572="", "", 'Stock Details'!G1572)</f>
        <v/>
      </c>
      <c r="AO1573" s="59" t="str">
        <f t="shared" si="647"/>
        <v/>
      </c>
      <c r="AP1573" s="59" t="str">
        <f t="shared" si="651"/>
        <v/>
      </c>
      <c r="AQ1573" s="59" t="str">
        <f t="shared" si="652"/>
        <v/>
      </c>
      <c r="AR1573" s="59" t="str">
        <f t="shared" si="653"/>
        <v/>
      </c>
      <c r="AS1573" s="59" t="str">
        <f t="shared" si="654"/>
        <v/>
      </c>
      <c r="AT1573" s="59" t="str">
        <f t="shared" si="655"/>
        <v/>
      </c>
      <c r="AV1573" s="59" t="str">
        <f t="shared" si="648"/>
        <v/>
      </c>
      <c r="AW1573" s="59" t="str">
        <f t="shared" si="630"/>
        <v/>
      </c>
      <c r="AX1573" s="59" t="str">
        <f t="shared" si="631"/>
        <v/>
      </c>
      <c r="AY1573" s="59" t="str">
        <f t="shared" si="632"/>
        <v/>
      </c>
      <c r="AZ1573" s="59" t="str">
        <f t="shared" si="633"/>
        <v/>
      </c>
      <c r="BA1573" s="59" t="str">
        <f t="shared" si="634"/>
        <v/>
      </c>
      <c r="BC1573" s="49" t="str">
        <f>IF($B1573="", "", IF(COUNTIF(BD1573:$BY1573, "")=BC$8, IF(D1573="", "", D1573), ""))</f>
        <v/>
      </c>
      <c r="BD1573" s="61" t="str">
        <f>IF($B1573="", "", IF(COUNTIF(BE1573:$BY1573, "")=BD$8, IF(E1573="", "", E1573), ""))</f>
        <v/>
      </c>
      <c r="BE1573" s="61" t="str">
        <f>IF($B1573="", "", IF(COUNTIF(BF1573:$BY1573, "")=BE$8, IF(F1573="", "", F1573), ""))</f>
        <v/>
      </c>
      <c r="BF1573" s="61" t="str">
        <f>IF($B1573="", "", IF(COUNTIF(BG1573:$BY1573, "")=BF$8, IF(G1573="", "", G1573), ""))</f>
        <v/>
      </c>
      <c r="BG1573" s="61" t="str">
        <f>IF($B1573="", "", IF(COUNTIF(BH1573:$BY1573, "")=BG$8, IF(H1573="", "", H1573), ""))</f>
        <v/>
      </c>
      <c r="BH1573" s="61" t="str">
        <f>IF($B1573="", "", IF(COUNTIF(BI1573:$BY1573, "")=BH$8, IF(I1573="", "", I1573), ""))</f>
        <v/>
      </c>
      <c r="BI1573" s="61" t="str">
        <f>IF($B1573="", "", IF(COUNTIF(BJ1573:$BY1573, "")=BI$8, IF(J1573="", "", J1573), ""))</f>
        <v/>
      </c>
      <c r="BJ1573" s="61" t="str">
        <f>IF($B1573="", "", IF(COUNTIF(BK1573:$BY1573, "")=BJ$8, IF(K1573="", "", K1573), ""))</f>
        <v/>
      </c>
      <c r="BK1573" s="61" t="str">
        <f>IF($B1573="", "", IF(COUNTIF(BL1573:$BY1573, "")=BK$8, IF(L1573="", "", L1573), ""))</f>
        <v/>
      </c>
      <c r="BL1573" s="61" t="str">
        <f>IF($B1573="", "", IF(COUNTIF(BM1573:$BY1573, "")=BL$8, IF(M1573="", "", M1573), ""))</f>
        <v/>
      </c>
      <c r="BM1573" s="61" t="str">
        <f>IF($B1573="", "", IF(COUNTIF(BN1573:$BY1573, "")=BM$8, IF(N1573="", "", N1573), ""))</f>
        <v/>
      </c>
      <c r="BN1573" s="61" t="str">
        <f>IF($B1573="", "", IF(COUNTIF(BO1573:$BY1573, "")=BN$8, IF(O1573="", "", O1573), ""))</f>
        <v/>
      </c>
      <c r="BO1573" s="61" t="str">
        <f>IF($B1573="", "", IF(COUNTIF(BP1573:$BY1573, "")=BO$8, IF(P1573="", "", P1573), ""))</f>
        <v/>
      </c>
      <c r="BP1573" s="61" t="str">
        <f>IF($B1573="", "", IF(COUNTIF(BQ1573:$BY1573, "")=BP$8, IF(Q1573="", "", Q1573), ""))</f>
        <v/>
      </c>
      <c r="BQ1573" s="61" t="str">
        <f>IF($B1573="", "", IF(COUNTIF(BR1573:$BY1573, "")=BQ$8, IF(R1573="", "", R1573), ""))</f>
        <v/>
      </c>
      <c r="BR1573" s="61" t="str">
        <f>IF($B1573="", "", IF(COUNTIF(BS1573:$BY1573, "")=BR$8, IF(S1573="", "", S1573), ""))</f>
        <v/>
      </c>
      <c r="BS1573" s="61" t="str">
        <f>IF($B1573="", "", IF(COUNTIF(BT1573:$BY1573, "")=BS$8, IF(T1573="", "", T1573), ""))</f>
        <v/>
      </c>
      <c r="BT1573" s="61" t="str">
        <f>IF($B1573="", "", IF(COUNTIF(BU1573:$BY1573, "")=BT$8, IF(U1573="", "", U1573), ""))</f>
        <v/>
      </c>
      <c r="BU1573" s="61" t="str">
        <f>IF($B1573="", "", IF(COUNTIF(BV1573:$BY1573, "")=BU$8, IF(V1573="", "", V1573), ""))</f>
        <v/>
      </c>
      <c r="BV1573" s="61" t="str">
        <f>IF($B1573="", "", IF(COUNTIF(BW1573:$BY1573, "")=BV$8, IF(W1573="", "", W1573), ""))</f>
        <v/>
      </c>
      <c r="BW1573" s="61" t="str">
        <f>IF($B1573="", "", IF(COUNTIF(BX1573:$BY1573, "")=BW$8, IF(X1573="", "", X1573), ""))</f>
        <v/>
      </c>
      <c r="BX1573" s="61" t="str">
        <f>IF($B1573="", "", IF(COUNTIF(BY1573:$BY1573, "")=BX$8, IF(Y1573="", "", Y1573), ""))</f>
        <v/>
      </c>
      <c r="BY1573" s="50" t="str">
        <f t="shared" si="649"/>
        <v/>
      </c>
      <c r="CA1573" s="6" t="str">
        <f t="shared" si="650"/>
        <v/>
      </c>
      <c r="CB1573" s="6" t="str">
        <f>IF(CA1573="", "", RANK(CA1573, $CA$9:$CA$2508, 0)+COUNTIF($CA$9:CA1573, CA1573)-1)</f>
        <v/>
      </c>
    </row>
    <row r="1574" spans="1:80" x14ac:dyDescent="0.25">
      <c r="A1574" s="22"/>
      <c r="B1574" s="121" t="str">
        <f>IF('Stock Details'!B1573="", "", 'Stock Details'!B1573)</f>
        <v/>
      </c>
      <c r="C1574" s="22"/>
      <c r="D1574" s="130"/>
      <c r="E1574" s="122"/>
      <c r="F1574" s="131"/>
      <c r="G1574" s="22"/>
      <c r="H1574" s="130" t="str">
        <f t="shared" si="635"/>
        <v/>
      </c>
      <c r="I1574" s="122"/>
      <c r="J1574" s="131"/>
      <c r="K1574" s="22"/>
      <c r="L1574" s="130" t="str">
        <f t="shared" si="636"/>
        <v/>
      </c>
      <c r="M1574" s="122"/>
      <c r="N1574" s="131"/>
      <c r="O1574" s="22"/>
      <c r="P1574" s="130" t="str">
        <f t="shared" si="637"/>
        <v/>
      </c>
      <c r="Q1574" s="122"/>
      <c r="R1574" s="131"/>
      <c r="S1574" s="22"/>
      <c r="T1574" s="130" t="str">
        <f t="shared" si="638"/>
        <v/>
      </c>
      <c r="U1574" s="122"/>
      <c r="V1574" s="131"/>
      <c r="W1574" s="22"/>
      <c r="X1574" s="130" t="str">
        <f t="shared" si="639"/>
        <v/>
      </c>
      <c r="Y1574" s="122"/>
      <c r="Z1574" s="131"/>
      <c r="AA1574" s="22"/>
      <c r="AC1574" s="6" t="str">
        <f t="shared" si="640"/>
        <v/>
      </c>
      <c r="AE1574" s="6" t="str">
        <f t="shared" si="641"/>
        <v/>
      </c>
      <c r="AF1574" s="6" t="str">
        <f t="shared" si="642"/>
        <v/>
      </c>
      <c r="AG1574" s="6" t="str">
        <f t="shared" si="643"/>
        <v/>
      </c>
      <c r="AH1574" s="6" t="str">
        <f t="shared" si="644"/>
        <v/>
      </c>
      <c r="AI1574" s="6" t="str">
        <f t="shared" si="645"/>
        <v/>
      </c>
      <c r="AJ1574" s="6" t="str">
        <f t="shared" si="646"/>
        <v/>
      </c>
      <c r="AL1574" s="9" t="str">
        <f>IF('Stock Details'!F1573="", "", 'Stock Details'!F1573)</f>
        <v/>
      </c>
      <c r="AM1574" s="9" t="str">
        <f>IF('Stock Details'!G1573="", "", 'Stock Details'!G1573)</f>
        <v/>
      </c>
      <c r="AO1574" s="59" t="str">
        <f t="shared" si="647"/>
        <v/>
      </c>
      <c r="AP1574" s="59" t="str">
        <f t="shared" si="651"/>
        <v/>
      </c>
      <c r="AQ1574" s="59" t="str">
        <f t="shared" si="652"/>
        <v/>
      </c>
      <c r="AR1574" s="59" t="str">
        <f t="shared" si="653"/>
        <v/>
      </c>
      <c r="AS1574" s="59" t="str">
        <f t="shared" si="654"/>
        <v/>
      </c>
      <c r="AT1574" s="59" t="str">
        <f t="shared" si="655"/>
        <v/>
      </c>
      <c r="AV1574" s="59" t="str">
        <f t="shared" si="648"/>
        <v/>
      </c>
      <c r="AW1574" s="59" t="str">
        <f t="shared" si="630"/>
        <v/>
      </c>
      <c r="AX1574" s="59" t="str">
        <f t="shared" si="631"/>
        <v/>
      </c>
      <c r="AY1574" s="59" t="str">
        <f t="shared" si="632"/>
        <v/>
      </c>
      <c r="AZ1574" s="59" t="str">
        <f t="shared" si="633"/>
        <v/>
      </c>
      <c r="BA1574" s="59" t="str">
        <f t="shared" si="634"/>
        <v/>
      </c>
      <c r="BC1574" s="49" t="str">
        <f>IF($B1574="", "", IF(COUNTIF(BD1574:$BY1574, "")=BC$8, IF(D1574="", "", D1574), ""))</f>
        <v/>
      </c>
      <c r="BD1574" s="61" t="str">
        <f>IF($B1574="", "", IF(COUNTIF(BE1574:$BY1574, "")=BD$8, IF(E1574="", "", E1574), ""))</f>
        <v/>
      </c>
      <c r="BE1574" s="61" t="str">
        <f>IF($B1574="", "", IF(COUNTIF(BF1574:$BY1574, "")=BE$8, IF(F1574="", "", F1574), ""))</f>
        <v/>
      </c>
      <c r="BF1574" s="61" t="str">
        <f>IF($B1574="", "", IF(COUNTIF(BG1574:$BY1574, "")=BF$8, IF(G1574="", "", G1574), ""))</f>
        <v/>
      </c>
      <c r="BG1574" s="61" t="str">
        <f>IF($B1574="", "", IF(COUNTIF(BH1574:$BY1574, "")=BG$8, IF(H1574="", "", H1574), ""))</f>
        <v/>
      </c>
      <c r="BH1574" s="61" t="str">
        <f>IF($B1574="", "", IF(COUNTIF(BI1574:$BY1574, "")=BH$8, IF(I1574="", "", I1574), ""))</f>
        <v/>
      </c>
      <c r="BI1574" s="61" t="str">
        <f>IF($B1574="", "", IF(COUNTIF(BJ1574:$BY1574, "")=BI$8, IF(J1574="", "", J1574), ""))</f>
        <v/>
      </c>
      <c r="BJ1574" s="61" t="str">
        <f>IF($B1574="", "", IF(COUNTIF(BK1574:$BY1574, "")=BJ$8, IF(K1574="", "", K1574), ""))</f>
        <v/>
      </c>
      <c r="BK1574" s="61" t="str">
        <f>IF($B1574="", "", IF(COUNTIF(BL1574:$BY1574, "")=BK$8, IF(L1574="", "", L1574), ""))</f>
        <v/>
      </c>
      <c r="BL1574" s="61" t="str">
        <f>IF($B1574="", "", IF(COUNTIF(BM1574:$BY1574, "")=BL$8, IF(M1574="", "", M1574), ""))</f>
        <v/>
      </c>
      <c r="BM1574" s="61" t="str">
        <f>IF($B1574="", "", IF(COUNTIF(BN1574:$BY1574, "")=BM$8, IF(N1574="", "", N1574), ""))</f>
        <v/>
      </c>
      <c r="BN1574" s="61" t="str">
        <f>IF($B1574="", "", IF(COUNTIF(BO1574:$BY1574, "")=BN$8, IF(O1574="", "", O1574), ""))</f>
        <v/>
      </c>
      <c r="BO1574" s="61" t="str">
        <f>IF($B1574="", "", IF(COUNTIF(BP1574:$BY1574, "")=BO$8, IF(P1574="", "", P1574), ""))</f>
        <v/>
      </c>
      <c r="BP1574" s="61" t="str">
        <f>IF($B1574="", "", IF(COUNTIF(BQ1574:$BY1574, "")=BP$8, IF(Q1574="", "", Q1574), ""))</f>
        <v/>
      </c>
      <c r="BQ1574" s="61" t="str">
        <f>IF($B1574="", "", IF(COUNTIF(BR1574:$BY1574, "")=BQ$8, IF(R1574="", "", R1574), ""))</f>
        <v/>
      </c>
      <c r="BR1574" s="61" t="str">
        <f>IF($B1574="", "", IF(COUNTIF(BS1574:$BY1574, "")=BR$8, IF(S1574="", "", S1574), ""))</f>
        <v/>
      </c>
      <c r="BS1574" s="61" t="str">
        <f>IF($B1574="", "", IF(COUNTIF(BT1574:$BY1574, "")=BS$8, IF(T1574="", "", T1574), ""))</f>
        <v/>
      </c>
      <c r="BT1574" s="61" t="str">
        <f>IF($B1574="", "", IF(COUNTIF(BU1574:$BY1574, "")=BT$8, IF(U1574="", "", U1574), ""))</f>
        <v/>
      </c>
      <c r="BU1574" s="61" t="str">
        <f>IF($B1574="", "", IF(COUNTIF(BV1574:$BY1574, "")=BU$8, IF(V1574="", "", V1574), ""))</f>
        <v/>
      </c>
      <c r="BV1574" s="61" t="str">
        <f>IF($B1574="", "", IF(COUNTIF(BW1574:$BY1574, "")=BV$8, IF(W1574="", "", W1574), ""))</f>
        <v/>
      </c>
      <c r="BW1574" s="61" t="str">
        <f>IF($B1574="", "", IF(COUNTIF(BX1574:$BY1574, "")=BW$8, IF(X1574="", "", X1574), ""))</f>
        <v/>
      </c>
      <c r="BX1574" s="61" t="str">
        <f>IF($B1574="", "", IF(COUNTIF(BY1574:$BY1574, "")=BX$8, IF(Y1574="", "", Y1574), ""))</f>
        <v/>
      </c>
      <c r="BY1574" s="50" t="str">
        <f t="shared" si="649"/>
        <v/>
      </c>
      <c r="CA1574" s="6" t="str">
        <f t="shared" si="650"/>
        <v/>
      </c>
      <c r="CB1574" s="6" t="str">
        <f>IF(CA1574="", "", RANK(CA1574, $CA$9:$CA$2508, 0)+COUNTIF($CA$9:CA1574, CA1574)-1)</f>
        <v/>
      </c>
    </row>
    <row r="1575" spans="1:80" x14ac:dyDescent="0.25">
      <c r="A1575" s="22"/>
      <c r="B1575" s="121" t="str">
        <f>IF('Stock Details'!B1574="", "", 'Stock Details'!B1574)</f>
        <v/>
      </c>
      <c r="C1575" s="22"/>
      <c r="D1575" s="130"/>
      <c r="E1575" s="122"/>
      <c r="F1575" s="131"/>
      <c r="G1575" s="22"/>
      <c r="H1575" s="130" t="str">
        <f t="shared" si="635"/>
        <v/>
      </c>
      <c r="I1575" s="122"/>
      <c r="J1575" s="131"/>
      <c r="K1575" s="22"/>
      <c r="L1575" s="130" t="str">
        <f t="shared" si="636"/>
        <v/>
      </c>
      <c r="M1575" s="122"/>
      <c r="N1575" s="131"/>
      <c r="O1575" s="22"/>
      <c r="P1575" s="130" t="str">
        <f t="shared" si="637"/>
        <v/>
      </c>
      <c r="Q1575" s="122"/>
      <c r="R1575" s="131"/>
      <c r="S1575" s="22"/>
      <c r="T1575" s="130" t="str">
        <f t="shared" si="638"/>
        <v/>
      </c>
      <c r="U1575" s="122"/>
      <c r="V1575" s="131"/>
      <c r="W1575" s="22"/>
      <c r="X1575" s="130" t="str">
        <f t="shared" si="639"/>
        <v/>
      </c>
      <c r="Y1575" s="122"/>
      <c r="Z1575" s="131"/>
      <c r="AA1575" s="22"/>
      <c r="AC1575" s="6" t="str">
        <f t="shared" si="640"/>
        <v/>
      </c>
      <c r="AE1575" s="6" t="str">
        <f t="shared" si="641"/>
        <v/>
      </c>
      <c r="AF1575" s="6" t="str">
        <f t="shared" si="642"/>
        <v/>
      </c>
      <c r="AG1575" s="6" t="str">
        <f t="shared" si="643"/>
        <v/>
      </c>
      <c r="AH1575" s="6" t="str">
        <f t="shared" si="644"/>
        <v/>
      </c>
      <c r="AI1575" s="6" t="str">
        <f t="shared" si="645"/>
        <v/>
      </c>
      <c r="AJ1575" s="6" t="str">
        <f t="shared" si="646"/>
        <v/>
      </c>
      <c r="AL1575" s="9" t="str">
        <f>IF('Stock Details'!F1574="", "", 'Stock Details'!F1574)</f>
        <v/>
      </c>
      <c r="AM1575" s="9" t="str">
        <f>IF('Stock Details'!G1574="", "", 'Stock Details'!G1574)</f>
        <v/>
      </c>
      <c r="AO1575" s="59" t="str">
        <f t="shared" si="647"/>
        <v/>
      </c>
      <c r="AP1575" s="59" t="str">
        <f t="shared" si="651"/>
        <v/>
      </c>
      <c r="AQ1575" s="59" t="str">
        <f t="shared" si="652"/>
        <v/>
      </c>
      <c r="AR1575" s="59" t="str">
        <f t="shared" si="653"/>
        <v/>
      </c>
      <c r="AS1575" s="59" t="str">
        <f t="shared" si="654"/>
        <v/>
      </c>
      <c r="AT1575" s="59" t="str">
        <f t="shared" si="655"/>
        <v/>
      </c>
      <c r="AV1575" s="59" t="str">
        <f t="shared" si="648"/>
        <v/>
      </c>
      <c r="AW1575" s="59" t="str">
        <f t="shared" si="630"/>
        <v/>
      </c>
      <c r="AX1575" s="59" t="str">
        <f t="shared" si="631"/>
        <v/>
      </c>
      <c r="AY1575" s="59" t="str">
        <f t="shared" si="632"/>
        <v/>
      </c>
      <c r="AZ1575" s="59" t="str">
        <f t="shared" si="633"/>
        <v/>
      </c>
      <c r="BA1575" s="59" t="str">
        <f t="shared" si="634"/>
        <v/>
      </c>
      <c r="BC1575" s="49" t="str">
        <f>IF($B1575="", "", IF(COUNTIF(BD1575:$BY1575, "")=BC$8, IF(D1575="", "", D1575), ""))</f>
        <v/>
      </c>
      <c r="BD1575" s="61" t="str">
        <f>IF($B1575="", "", IF(COUNTIF(BE1575:$BY1575, "")=BD$8, IF(E1575="", "", E1575), ""))</f>
        <v/>
      </c>
      <c r="BE1575" s="61" t="str">
        <f>IF($B1575="", "", IF(COUNTIF(BF1575:$BY1575, "")=BE$8, IF(F1575="", "", F1575), ""))</f>
        <v/>
      </c>
      <c r="BF1575" s="61" t="str">
        <f>IF($B1575="", "", IF(COUNTIF(BG1575:$BY1575, "")=BF$8, IF(G1575="", "", G1575), ""))</f>
        <v/>
      </c>
      <c r="BG1575" s="61" t="str">
        <f>IF($B1575="", "", IF(COUNTIF(BH1575:$BY1575, "")=BG$8, IF(H1575="", "", H1575), ""))</f>
        <v/>
      </c>
      <c r="BH1575" s="61" t="str">
        <f>IF($B1575="", "", IF(COUNTIF(BI1575:$BY1575, "")=BH$8, IF(I1575="", "", I1575), ""))</f>
        <v/>
      </c>
      <c r="BI1575" s="61" t="str">
        <f>IF($B1575="", "", IF(COUNTIF(BJ1575:$BY1575, "")=BI$8, IF(J1575="", "", J1575), ""))</f>
        <v/>
      </c>
      <c r="BJ1575" s="61" t="str">
        <f>IF($B1575="", "", IF(COUNTIF(BK1575:$BY1575, "")=BJ$8, IF(K1575="", "", K1575), ""))</f>
        <v/>
      </c>
      <c r="BK1575" s="61" t="str">
        <f>IF($B1575="", "", IF(COUNTIF(BL1575:$BY1575, "")=BK$8, IF(L1575="", "", L1575), ""))</f>
        <v/>
      </c>
      <c r="BL1575" s="61" t="str">
        <f>IF($B1575="", "", IF(COUNTIF(BM1575:$BY1575, "")=BL$8, IF(M1575="", "", M1575), ""))</f>
        <v/>
      </c>
      <c r="BM1575" s="61" t="str">
        <f>IF($B1575="", "", IF(COUNTIF(BN1575:$BY1575, "")=BM$8, IF(N1575="", "", N1575), ""))</f>
        <v/>
      </c>
      <c r="BN1575" s="61" t="str">
        <f>IF($B1575="", "", IF(COUNTIF(BO1575:$BY1575, "")=BN$8, IF(O1575="", "", O1575), ""))</f>
        <v/>
      </c>
      <c r="BO1575" s="61" t="str">
        <f>IF($B1575="", "", IF(COUNTIF(BP1575:$BY1575, "")=BO$8, IF(P1575="", "", P1575), ""))</f>
        <v/>
      </c>
      <c r="BP1575" s="61" t="str">
        <f>IF($B1575="", "", IF(COUNTIF(BQ1575:$BY1575, "")=BP$8, IF(Q1575="", "", Q1575), ""))</f>
        <v/>
      </c>
      <c r="BQ1575" s="61" t="str">
        <f>IF($B1575="", "", IF(COUNTIF(BR1575:$BY1575, "")=BQ$8, IF(R1575="", "", R1575), ""))</f>
        <v/>
      </c>
      <c r="BR1575" s="61" t="str">
        <f>IF($B1575="", "", IF(COUNTIF(BS1575:$BY1575, "")=BR$8, IF(S1575="", "", S1575), ""))</f>
        <v/>
      </c>
      <c r="BS1575" s="61" t="str">
        <f>IF($B1575="", "", IF(COUNTIF(BT1575:$BY1575, "")=BS$8, IF(T1575="", "", T1575), ""))</f>
        <v/>
      </c>
      <c r="BT1575" s="61" t="str">
        <f>IF($B1575="", "", IF(COUNTIF(BU1575:$BY1575, "")=BT$8, IF(U1575="", "", U1575), ""))</f>
        <v/>
      </c>
      <c r="BU1575" s="61" t="str">
        <f>IF($B1575="", "", IF(COUNTIF(BV1575:$BY1575, "")=BU$8, IF(V1575="", "", V1575), ""))</f>
        <v/>
      </c>
      <c r="BV1575" s="61" t="str">
        <f>IF($B1575="", "", IF(COUNTIF(BW1575:$BY1575, "")=BV$8, IF(W1575="", "", W1575), ""))</f>
        <v/>
      </c>
      <c r="BW1575" s="61" t="str">
        <f>IF($B1575="", "", IF(COUNTIF(BX1575:$BY1575, "")=BW$8, IF(X1575="", "", X1575), ""))</f>
        <v/>
      </c>
      <c r="BX1575" s="61" t="str">
        <f>IF($B1575="", "", IF(COUNTIF(BY1575:$BY1575, "")=BX$8, IF(Y1575="", "", Y1575), ""))</f>
        <v/>
      </c>
      <c r="BY1575" s="50" t="str">
        <f t="shared" si="649"/>
        <v/>
      </c>
      <c r="CA1575" s="6" t="str">
        <f t="shared" si="650"/>
        <v/>
      </c>
      <c r="CB1575" s="6" t="str">
        <f>IF(CA1575="", "", RANK(CA1575, $CA$9:$CA$2508, 0)+COUNTIF($CA$9:CA1575, CA1575)-1)</f>
        <v/>
      </c>
    </row>
    <row r="1576" spans="1:80" x14ac:dyDescent="0.25">
      <c r="A1576" s="22"/>
      <c r="B1576" s="121" t="str">
        <f>IF('Stock Details'!B1575="", "", 'Stock Details'!B1575)</f>
        <v/>
      </c>
      <c r="C1576" s="22"/>
      <c r="D1576" s="130"/>
      <c r="E1576" s="122"/>
      <c r="F1576" s="131"/>
      <c r="G1576" s="22"/>
      <c r="H1576" s="130" t="str">
        <f t="shared" si="635"/>
        <v/>
      </c>
      <c r="I1576" s="122"/>
      <c r="J1576" s="131"/>
      <c r="K1576" s="22"/>
      <c r="L1576" s="130" t="str">
        <f t="shared" si="636"/>
        <v/>
      </c>
      <c r="M1576" s="122"/>
      <c r="N1576" s="131"/>
      <c r="O1576" s="22"/>
      <c r="P1576" s="130" t="str">
        <f t="shared" si="637"/>
        <v/>
      </c>
      <c r="Q1576" s="122"/>
      <c r="R1576" s="131"/>
      <c r="S1576" s="22"/>
      <c r="T1576" s="130" t="str">
        <f t="shared" si="638"/>
        <v/>
      </c>
      <c r="U1576" s="122"/>
      <c r="V1576" s="131"/>
      <c r="W1576" s="22"/>
      <c r="X1576" s="130" t="str">
        <f t="shared" si="639"/>
        <v/>
      </c>
      <c r="Y1576" s="122"/>
      <c r="Z1576" s="131"/>
      <c r="AA1576" s="22"/>
      <c r="AC1576" s="6" t="str">
        <f t="shared" si="640"/>
        <v/>
      </c>
      <c r="AE1576" s="6" t="str">
        <f t="shared" si="641"/>
        <v/>
      </c>
      <c r="AF1576" s="6" t="str">
        <f t="shared" si="642"/>
        <v/>
      </c>
      <c r="AG1576" s="6" t="str">
        <f t="shared" si="643"/>
        <v/>
      </c>
      <c r="AH1576" s="6" t="str">
        <f t="shared" si="644"/>
        <v/>
      </c>
      <c r="AI1576" s="6" t="str">
        <f t="shared" si="645"/>
        <v/>
      </c>
      <c r="AJ1576" s="6" t="str">
        <f t="shared" si="646"/>
        <v/>
      </c>
      <c r="AL1576" s="9" t="str">
        <f>IF('Stock Details'!F1575="", "", 'Stock Details'!F1575)</f>
        <v/>
      </c>
      <c r="AM1576" s="9" t="str">
        <f>IF('Stock Details'!G1575="", "", 'Stock Details'!G1575)</f>
        <v/>
      </c>
      <c r="AO1576" s="59" t="str">
        <f t="shared" si="647"/>
        <v/>
      </c>
      <c r="AP1576" s="59" t="str">
        <f t="shared" si="651"/>
        <v/>
      </c>
      <c r="AQ1576" s="59" t="str">
        <f t="shared" si="652"/>
        <v/>
      </c>
      <c r="AR1576" s="59" t="str">
        <f t="shared" si="653"/>
        <v/>
      </c>
      <c r="AS1576" s="59" t="str">
        <f t="shared" si="654"/>
        <v/>
      </c>
      <c r="AT1576" s="59" t="str">
        <f t="shared" si="655"/>
        <v/>
      </c>
      <c r="AV1576" s="59" t="str">
        <f t="shared" si="648"/>
        <v/>
      </c>
      <c r="AW1576" s="59" t="str">
        <f t="shared" si="630"/>
        <v/>
      </c>
      <c r="AX1576" s="59" t="str">
        <f t="shared" si="631"/>
        <v/>
      </c>
      <c r="AY1576" s="59" t="str">
        <f t="shared" si="632"/>
        <v/>
      </c>
      <c r="AZ1576" s="59" t="str">
        <f t="shared" si="633"/>
        <v/>
      </c>
      <c r="BA1576" s="59" t="str">
        <f t="shared" si="634"/>
        <v/>
      </c>
      <c r="BC1576" s="49" t="str">
        <f>IF($B1576="", "", IF(COUNTIF(BD1576:$BY1576, "")=BC$8, IF(D1576="", "", D1576), ""))</f>
        <v/>
      </c>
      <c r="BD1576" s="61" t="str">
        <f>IF($B1576="", "", IF(COUNTIF(BE1576:$BY1576, "")=BD$8, IF(E1576="", "", E1576), ""))</f>
        <v/>
      </c>
      <c r="BE1576" s="61" t="str">
        <f>IF($B1576="", "", IF(COUNTIF(BF1576:$BY1576, "")=BE$8, IF(F1576="", "", F1576), ""))</f>
        <v/>
      </c>
      <c r="BF1576" s="61" t="str">
        <f>IF($B1576="", "", IF(COUNTIF(BG1576:$BY1576, "")=BF$8, IF(G1576="", "", G1576), ""))</f>
        <v/>
      </c>
      <c r="BG1576" s="61" t="str">
        <f>IF($B1576="", "", IF(COUNTIF(BH1576:$BY1576, "")=BG$8, IF(H1576="", "", H1576), ""))</f>
        <v/>
      </c>
      <c r="BH1576" s="61" t="str">
        <f>IF($B1576="", "", IF(COUNTIF(BI1576:$BY1576, "")=BH$8, IF(I1576="", "", I1576), ""))</f>
        <v/>
      </c>
      <c r="BI1576" s="61" t="str">
        <f>IF($B1576="", "", IF(COUNTIF(BJ1576:$BY1576, "")=BI$8, IF(J1576="", "", J1576), ""))</f>
        <v/>
      </c>
      <c r="BJ1576" s="61" t="str">
        <f>IF($B1576="", "", IF(COUNTIF(BK1576:$BY1576, "")=BJ$8, IF(K1576="", "", K1576), ""))</f>
        <v/>
      </c>
      <c r="BK1576" s="61" t="str">
        <f>IF($B1576="", "", IF(COUNTIF(BL1576:$BY1576, "")=BK$8, IF(L1576="", "", L1576), ""))</f>
        <v/>
      </c>
      <c r="BL1576" s="61" t="str">
        <f>IF($B1576="", "", IF(COUNTIF(BM1576:$BY1576, "")=BL$8, IF(M1576="", "", M1576), ""))</f>
        <v/>
      </c>
      <c r="BM1576" s="61" t="str">
        <f>IF($B1576="", "", IF(COUNTIF(BN1576:$BY1576, "")=BM$8, IF(N1576="", "", N1576), ""))</f>
        <v/>
      </c>
      <c r="BN1576" s="61" t="str">
        <f>IF($B1576="", "", IF(COUNTIF(BO1576:$BY1576, "")=BN$8, IF(O1576="", "", O1576), ""))</f>
        <v/>
      </c>
      <c r="BO1576" s="61" t="str">
        <f>IF($B1576="", "", IF(COUNTIF(BP1576:$BY1576, "")=BO$8, IF(P1576="", "", P1576), ""))</f>
        <v/>
      </c>
      <c r="BP1576" s="61" t="str">
        <f>IF($B1576="", "", IF(COUNTIF(BQ1576:$BY1576, "")=BP$8, IF(Q1576="", "", Q1576), ""))</f>
        <v/>
      </c>
      <c r="BQ1576" s="61" t="str">
        <f>IF($B1576="", "", IF(COUNTIF(BR1576:$BY1576, "")=BQ$8, IF(R1576="", "", R1576), ""))</f>
        <v/>
      </c>
      <c r="BR1576" s="61" t="str">
        <f>IF($B1576="", "", IF(COUNTIF(BS1576:$BY1576, "")=BR$8, IF(S1576="", "", S1576), ""))</f>
        <v/>
      </c>
      <c r="BS1576" s="61" t="str">
        <f>IF($B1576="", "", IF(COUNTIF(BT1576:$BY1576, "")=BS$8, IF(T1576="", "", T1576), ""))</f>
        <v/>
      </c>
      <c r="BT1576" s="61" t="str">
        <f>IF($B1576="", "", IF(COUNTIF(BU1576:$BY1576, "")=BT$8, IF(U1576="", "", U1576), ""))</f>
        <v/>
      </c>
      <c r="BU1576" s="61" t="str">
        <f>IF($B1576="", "", IF(COUNTIF(BV1576:$BY1576, "")=BU$8, IF(V1576="", "", V1576), ""))</f>
        <v/>
      </c>
      <c r="BV1576" s="61" t="str">
        <f>IF($B1576="", "", IF(COUNTIF(BW1576:$BY1576, "")=BV$8, IF(W1576="", "", W1576), ""))</f>
        <v/>
      </c>
      <c r="BW1576" s="61" t="str">
        <f>IF($B1576="", "", IF(COUNTIF(BX1576:$BY1576, "")=BW$8, IF(X1576="", "", X1576), ""))</f>
        <v/>
      </c>
      <c r="BX1576" s="61" t="str">
        <f>IF($B1576="", "", IF(COUNTIF(BY1576:$BY1576, "")=BX$8, IF(Y1576="", "", Y1576), ""))</f>
        <v/>
      </c>
      <c r="BY1576" s="50" t="str">
        <f t="shared" si="649"/>
        <v/>
      </c>
      <c r="CA1576" s="6" t="str">
        <f t="shared" si="650"/>
        <v/>
      </c>
      <c r="CB1576" s="6" t="str">
        <f>IF(CA1576="", "", RANK(CA1576, $CA$9:$CA$2508, 0)+COUNTIF($CA$9:CA1576, CA1576)-1)</f>
        <v/>
      </c>
    </row>
    <row r="1577" spans="1:80" x14ac:dyDescent="0.25">
      <c r="A1577" s="22"/>
      <c r="B1577" s="121" t="str">
        <f>IF('Stock Details'!B1576="", "", 'Stock Details'!B1576)</f>
        <v/>
      </c>
      <c r="C1577" s="22"/>
      <c r="D1577" s="130"/>
      <c r="E1577" s="122"/>
      <c r="F1577" s="131"/>
      <c r="G1577" s="22"/>
      <c r="H1577" s="130" t="str">
        <f t="shared" si="635"/>
        <v/>
      </c>
      <c r="I1577" s="122"/>
      <c r="J1577" s="131"/>
      <c r="K1577" s="22"/>
      <c r="L1577" s="130" t="str">
        <f t="shared" si="636"/>
        <v/>
      </c>
      <c r="M1577" s="122"/>
      <c r="N1577" s="131"/>
      <c r="O1577" s="22"/>
      <c r="P1577" s="130" t="str">
        <f t="shared" si="637"/>
        <v/>
      </c>
      <c r="Q1577" s="122"/>
      <c r="R1577" s="131"/>
      <c r="S1577" s="22"/>
      <c r="T1577" s="130" t="str">
        <f t="shared" si="638"/>
        <v/>
      </c>
      <c r="U1577" s="122"/>
      <c r="V1577" s="131"/>
      <c r="W1577" s="22"/>
      <c r="X1577" s="130" t="str">
        <f t="shared" si="639"/>
        <v/>
      </c>
      <c r="Y1577" s="122"/>
      <c r="Z1577" s="131"/>
      <c r="AA1577" s="22"/>
      <c r="AC1577" s="6" t="str">
        <f t="shared" si="640"/>
        <v/>
      </c>
      <c r="AE1577" s="6" t="str">
        <f t="shared" si="641"/>
        <v/>
      </c>
      <c r="AF1577" s="6" t="str">
        <f t="shared" si="642"/>
        <v/>
      </c>
      <c r="AG1577" s="6" t="str">
        <f t="shared" si="643"/>
        <v/>
      </c>
      <c r="AH1577" s="6" t="str">
        <f t="shared" si="644"/>
        <v/>
      </c>
      <c r="AI1577" s="6" t="str">
        <f t="shared" si="645"/>
        <v/>
      </c>
      <c r="AJ1577" s="6" t="str">
        <f t="shared" si="646"/>
        <v/>
      </c>
      <c r="AL1577" s="9" t="str">
        <f>IF('Stock Details'!F1576="", "", 'Stock Details'!F1576)</f>
        <v/>
      </c>
      <c r="AM1577" s="9" t="str">
        <f>IF('Stock Details'!G1576="", "", 'Stock Details'!G1576)</f>
        <v/>
      </c>
      <c r="AO1577" s="59" t="str">
        <f t="shared" si="647"/>
        <v/>
      </c>
      <c r="AP1577" s="59" t="str">
        <f t="shared" si="651"/>
        <v/>
      </c>
      <c r="AQ1577" s="59" t="str">
        <f t="shared" si="652"/>
        <v/>
      </c>
      <c r="AR1577" s="59" t="str">
        <f t="shared" si="653"/>
        <v/>
      </c>
      <c r="AS1577" s="59" t="str">
        <f t="shared" si="654"/>
        <v/>
      </c>
      <c r="AT1577" s="59" t="str">
        <f t="shared" si="655"/>
        <v/>
      </c>
      <c r="AV1577" s="59" t="str">
        <f t="shared" si="648"/>
        <v/>
      </c>
      <c r="AW1577" s="59" t="str">
        <f t="shared" si="630"/>
        <v/>
      </c>
      <c r="AX1577" s="59" t="str">
        <f t="shared" si="631"/>
        <v/>
      </c>
      <c r="AY1577" s="59" t="str">
        <f t="shared" si="632"/>
        <v/>
      </c>
      <c r="AZ1577" s="59" t="str">
        <f t="shared" si="633"/>
        <v/>
      </c>
      <c r="BA1577" s="59" t="str">
        <f t="shared" si="634"/>
        <v/>
      </c>
      <c r="BC1577" s="49" t="str">
        <f>IF($B1577="", "", IF(COUNTIF(BD1577:$BY1577, "")=BC$8, IF(D1577="", "", D1577), ""))</f>
        <v/>
      </c>
      <c r="BD1577" s="61" t="str">
        <f>IF($B1577="", "", IF(COUNTIF(BE1577:$BY1577, "")=BD$8, IF(E1577="", "", E1577), ""))</f>
        <v/>
      </c>
      <c r="BE1577" s="61" t="str">
        <f>IF($B1577="", "", IF(COUNTIF(BF1577:$BY1577, "")=BE$8, IF(F1577="", "", F1577), ""))</f>
        <v/>
      </c>
      <c r="BF1577" s="61" t="str">
        <f>IF($B1577="", "", IF(COUNTIF(BG1577:$BY1577, "")=BF$8, IF(G1577="", "", G1577), ""))</f>
        <v/>
      </c>
      <c r="BG1577" s="61" t="str">
        <f>IF($B1577="", "", IF(COUNTIF(BH1577:$BY1577, "")=BG$8, IF(H1577="", "", H1577), ""))</f>
        <v/>
      </c>
      <c r="BH1577" s="61" t="str">
        <f>IF($B1577="", "", IF(COUNTIF(BI1577:$BY1577, "")=BH$8, IF(I1577="", "", I1577), ""))</f>
        <v/>
      </c>
      <c r="BI1577" s="61" t="str">
        <f>IF($B1577="", "", IF(COUNTIF(BJ1577:$BY1577, "")=BI$8, IF(J1577="", "", J1577), ""))</f>
        <v/>
      </c>
      <c r="BJ1577" s="61" t="str">
        <f>IF($B1577="", "", IF(COUNTIF(BK1577:$BY1577, "")=BJ$8, IF(K1577="", "", K1577), ""))</f>
        <v/>
      </c>
      <c r="BK1577" s="61" t="str">
        <f>IF($B1577="", "", IF(COUNTIF(BL1577:$BY1577, "")=BK$8, IF(L1577="", "", L1577), ""))</f>
        <v/>
      </c>
      <c r="BL1577" s="61" t="str">
        <f>IF($B1577="", "", IF(COUNTIF(BM1577:$BY1577, "")=BL$8, IF(M1577="", "", M1577), ""))</f>
        <v/>
      </c>
      <c r="BM1577" s="61" t="str">
        <f>IF($B1577="", "", IF(COUNTIF(BN1577:$BY1577, "")=BM$8, IF(N1577="", "", N1577), ""))</f>
        <v/>
      </c>
      <c r="BN1577" s="61" t="str">
        <f>IF($B1577="", "", IF(COUNTIF(BO1577:$BY1577, "")=BN$8, IF(O1577="", "", O1577), ""))</f>
        <v/>
      </c>
      <c r="BO1577" s="61" t="str">
        <f>IF($B1577="", "", IF(COUNTIF(BP1577:$BY1577, "")=BO$8, IF(P1577="", "", P1577), ""))</f>
        <v/>
      </c>
      <c r="BP1577" s="61" t="str">
        <f>IF($B1577="", "", IF(COUNTIF(BQ1577:$BY1577, "")=BP$8, IF(Q1577="", "", Q1577), ""))</f>
        <v/>
      </c>
      <c r="BQ1577" s="61" t="str">
        <f>IF($B1577="", "", IF(COUNTIF(BR1577:$BY1577, "")=BQ$8, IF(R1577="", "", R1577), ""))</f>
        <v/>
      </c>
      <c r="BR1577" s="61" t="str">
        <f>IF($B1577="", "", IF(COUNTIF(BS1577:$BY1577, "")=BR$8, IF(S1577="", "", S1577), ""))</f>
        <v/>
      </c>
      <c r="BS1577" s="61" t="str">
        <f>IF($B1577="", "", IF(COUNTIF(BT1577:$BY1577, "")=BS$8, IF(T1577="", "", T1577), ""))</f>
        <v/>
      </c>
      <c r="BT1577" s="61" t="str">
        <f>IF($B1577="", "", IF(COUNTIF(BU1577:$BY1577, "")=BT$8, IF(U1577="", "", U1577), ""))</f>
        <v/>
      </c>
      <c r="BU1577" s="61" t="str">
        <f>IF($B1577="", "", IF(COUNTIF(BV1577:$BY1577, "")=BU$8, IF(V1577="", "", V1577), ""))</f>
        <v/>
      </c>
      <c r="BV1577" s="61" t="str">
        <f>IF($B1577="", "", IF(COUNTIF(BW1577:$BY1577, "")=BV$8, IF(W1577="", "", W1577), ""))</f>
        <v/>
      </c>
      <c r="BW1577" s="61" t="str">
        <f>IF($B1577="", "", IF(COUNTIF(BX1577:$BY1577, "")=BW$8, IF(X1577="", "", X1577), ""))</f>
        <v/>
      </c>
      <c r="BX1577" s="61" t="str">
        <f>IF($B1577="", "", IF(COUNTIF(BY1577:$BY1577, "")=BX$8, IF(Y1577="", "", Y1577), ""))</f>
        <v/>
      </c>
      <c r="BY1577" s="50" t="str">
        <f t="shared" si="649"/>
        <v/>
      </c>
      <c r="CA1577" s="6" t="str">
        <f t="shared" si="650"/>
        <v/>
      </c>
      <c r="CB1577" s="6" t="str">
        <f>IF(CA1577="", "", RANK(CA1577, $CA$9:$CA$2508, 0)+COUNTIF($CA$9:CA1577, CA1577)-1)</f>
        <v/>
      </c>
    </row>
    <row r="1578" spans="1:80" x14ac:dyDescent="0.25">
      <c r="A1578" s="22"/>
      <c r="B1578" s="121" t="str">
        <f>IF('Stock Details'!B1577="", "", 'Stock Details'!B1577)</f>
        <v/>
      </c>
      <c r="C1578" s="22"/>
      <c r="D1578" s="130"/>
      <c r="E1578" s="122"/>
      <c r="F1578" s="131"/>
      <c r="G1578" s="22"/>
      <c r="H1578" s="130" t="str">
        <f t="shared" si="635"/>
        <v/>
      </c>
      <c r="I1578" s="122"/>
      <c r="J1578" s="131"/>
      <c r="K1578" s="22"/>
      <c r="L1578" s="130" t="str">
        <f t="shared" si="636"/>
        <v/>
      </c>
      <c r="M1578" s="122"/>
      <c r="N1578" s="131"/>
      <c r="O1578" s="22"/>
      <c r="P1578" s="130" t="str">
        <f t="shared" si="637"/>
        <v/>
      </c>
      <c r="Q1578" s="122"/>
      <c r="R1578" s="131"/>
      <c r="S1578" s="22"/>
      <c r="T1578" s="130" t="str">
        <f t="shared" si="638"/>
        <v/>
      </c>
      <c r="U1578" s="122"/>
      <c r="V1578" s="131"/>
      <c r="W1578" s="22"/>
      <c r="X1578" s="130" t="str">
        <f t="shared" si="639"/>
        <v/>
      </c>
      <c r="Y1578" s="122"/>
      <c r="Z1578" s="131"/>
      <c r="AA1578" s="22"/>
      <c r="AC1578" s="6" t="str">
        <f t="shared" si="640"/>
        <v/>
      </c>
      <c r="AE1578" s="6" t="str">
        <f t="shared" si="641"/>
        <v/>
      </c>
      <c r="AF1578" s="6" t="str">
        <f t="shared" si="642"/>
        <v/>
      </c>
      <c r="AG1578" s="6" t="str">
        <f t="shared" si="643"/>
        <v/>
      </c>
      <c r="AH1578" s="6" t="str">
        <f t="shared" si="644"/>
        <v/>
      </c>
      <c r="AI1578" s="6" t="str">
        <f t="shared" si="645"/>
        <v/>
      </c>
      <c r="AJ1578" s="6" t="str">
        <f t="shared" si="646"/>
        <v/>
      </c>
      <c r="AL1578" s="9" t="str">
        <f>IF('Stock Details'!F1577="", "", 'Stock Details'!F1577)</f>
        <v/>
      </c>
      <c r="AM1578" s="9" t="str">
        <f>IF('Stock Details'!G1577="", "", 'Stock Details'!G1577)</f>
        <v/>
      </c>
      <c r="AO1578" s="59" t="str">
        <f t="shared" si="647"/>
        <v/>
      </c>
      <c r="AP1578" s="59" t="str">
        <f t="shared" si="651"/>
        <v/>
      </c>
      <c r="AQ1578" s="59" t="str">
        <f t="shared" si="652"/>
        <v/>
      </c>
      <c r="AR1578" s="59" t="str">
        <f t="shared" si="653"/>
        <v/>
      </c>
      <c r="AS1578" s="59" t="str">
        <f t="shared" si="654"/>
        <v/>
      </c>
      <c r="AT1578" s="59" t="str">
        <f t="shared" si="655"/>
        <v/>
      </c>
      <c r="AV1578" s="59" t="str">
        <f t="shared" si="648"/>
        <v/>
      </c>
      <c r="AW1578" s="59" t="str">
        <f t="shared" si="630"/>
        <v/>
      </c>
      <c r="AX1578" s="59" t="str">
        <f t="shared" si="631"/>
        <v/>
      </c>
      <c r="AY1578" s="59" t="str">
        <f t="shared" si="632"/>
        <v/>
      </c>
      <c r="AZ1578" s="59" t="str">
        <f t="shared" si="633"/>
        <v/>
      </c>
      <c r="BA1578" s="59" t="str">
        <f t="shared" si="634"/>
        <v/>
      </c>
      <c r="BC1578" s="49" t="str">
        <f>IF($B1578="", "", IF(COUNTIF(BD1578:$BY1578, "")=BC$8, IF(D1578="", "", D1578), ""))</f>
        <v/>
      </c>
      <c r="BD1578" s="61" t="str">
        <f>IF($B1578="", "", IF(COUNTIF(BE1578:$BY1578, "")=BD$8, IF(E1578="", "", E1578), ""))</f>
        <v/>
      </c>
      <c r="BE1578" s="61" t="str">
        <f>IF($B1578="", "", IF(COUNTIF(BF1578:$BY1578, "")=BE$8, IF(F1578="", "", F1578), ""))</f>
        <v/>
      </c>
      <c r="BF1578" s="61" t="str">
        <f>IF($B1578="", "", IF(COUNTIF(BG1578:$BY1578, "")=BF$8, IF(G1578="", "", G1578), ""))</f>
        <v/>
      </c>
      <c r="BG1578" s="61" t="str">
        <f>IF($B1578="", "", IF(COUNTIF(BH1578:$BY1578, "")=BG$8, IF(H1578="", "", H1578), ""))</f>
        <v/>
      </c>
      <c r="BH1578" s="61" t="str">
        <f>IF($B1578="", "", IF(COUNTIF(BI1578:$BY1578, "")=BH$8, IF(I1578="", "", I1578), ""))</f>
        <v/>
      </c>
      <c r="BI1578" s="61" t="str">
        <f>IF($B1578="", "", IF(COUNTIF(BJ1578:$BY1578, "")=BI$8, IF(J1578="", "", J1578), ""))</f>
        <v/>
      </c>
      <c r="BJ1578" s="61" t="str">
        <f>IF($B1578="", "", IF(COUNTIF(BK1578:$BY1578, "")=BJ$8, IF(K1578="", "", K1578), ""))</f>
        <v/>
      </c>
      <c r="BK1578" s="61" t="str">
        <f>IF($B1578="", "", IF(COUNTIF(BL1578:$BY1578, "")=BK$8, IF(L1578="", "", L1578), ""))</f>
        <v/>
      </c>
      <c r="BL1578" s="61" t="str">
        <f>IF($B1578="", "", IF(COUNTIF(BM1578:$BY1578, "")=BL$8, IF(M1578="", "", M1578), ""))</f>
        <v/>
      </c>
      <c r="BM1578" s="61" t="str">
        <f>IF($B1578="", "", IF(COUNTIF(BN1578:$BY1578, "")=BM$8, IF(N1578="", "", N1578), ""))</f>
        <v/>
      </c>
      <c r="BN1578" s="61" t="str">
        <f>IF($B1578="", "", IF(COUNTIF(BO1578:$BY1578, "")=BN$8, IF(O1578="", "", O1578), ""))</f>
        <v/>
      </c>
      <c r="BO1578" s="61" t="str">
        <f>IF($B1578="", "", IF(COUNTIF(BP1578:$BY1578, "")=BO$8, IF(P1578="", "", P1578), ""))</f>
        <v/>
      </c>
      <c r="BP1578" s="61" t="str">
        <f>IF($B1578="", "", IF(COUNTIF(BQ1578:$BY1578, "")=BP$8, IF(Q1578="", "", Q1578), ""))</f>
        <v/>
      </c>
      <c r="BQ1578" s="61" t="str">
        <f>IF($B1578="", "", IF(COUNTIF(BR1578:$BY1578, "")=BQ$8, IF(R1578="", "", R1578), ""))</f>
        <v/>
      </c>
      <c r="BR1578" s="61" t="str">
        <f>IF($B1578="", "", IF(COUNTIF(BS1578:$BY1578, "")=BR$8, IF(S1578="", "", S1578), ""))</f>
        <v/>
      </c>
      <c r="BS1578" s="61" t="str">
        <f>IF($B1578="", "", IF(COUNTIF(BT1578:$BY1578, "")=BS$8, IF(T1578="", "", T1578), ""))</f>
        <v/>
      </c>
      <c r="BT1578" s="61" t="str">
        <f>IF($B1578="", "", IF(COUNTIF(BU1578:$BY1578, "")=BT$8, IF(U1578="", "", U1578), ""))</f>
        <v/>
      </c>
      <c r="BU1578" s="61" t="str">
        <f>IF($B1578="", "", IF(COUNTIF(BV1578:$BY1578, "")=BU$8, IF(V1578="", "", V1578), ""))</f>
        <v/>
      </c>
      <c r="BV1578" s="61" t="str">
        <f>IF($B1578="", "", IF(COUNTIF(BW1578:$BY1578, "")=BV$8, IF(W1578="", "", W1578), ""))</f>
        <v/>
      </c>
      <c r="BW1578" s="61" t="str">
        <f>IF($B1578="", "", IF(COUNTIF(BX1578:$BY1578, "")=BW$8, IF(X1578="", "", X1578), ""))</f>
        <v/>
      </c>
      <c r="BX1578" s="61" t="str">
        <f>IF($B1578="", "", IF(COUNTIF(BY1578:$BY1578, "")=BX$8, IF(Y1578="", "", Y1578), ""))</f>
        <v/>
      </c>
      <c r="BY1578" s="50" t="str">
        <f t="shared" si="649"/>
        <v/>
      </c>
      <c r="CA1578" s="6" t="str">
        <f t="shared" si="650"/>
        <v/>
      </c>
      <c r="CB1578" s="6" t="str">
        <f>IF(CA1578="", "", RANK(CA1578, $CA$9:$CA$2508, 0)+COUNTIF($CA$9:CA1578, CA1578)-1)</f>
        <v/>
      </c>
    </row>
    <row r="1579" spans="1:80" x14ac:dyDescent="0.25">
      <c r="A1579" s="22"/>
      <c r="B1579" s="121" t="str">
        <f>IF('Stock Details'!B1578="", "", 'Stock Details'!B1578)</f>
        <v/>
      </c>
      <c r="C1579" s="22"/>
      <c r="D1579" s="130"/>
      <c r="E1579" s="122"/>
      <c r="F1579" s="131"/>
      <c r="G1579" s="22"/>
      <c r="H1579" s="130" t="str">
        <f t="shared" si="635"/>
        <v/>
      </c>
      <c r="I1579" s="122"/>
      <c r="J1579" s="131"/>
      <c r="K1579" s="22"/>
      <c r="L1579" s="130" t="str">
        <f t="shared" si="636"/>
        <v/>
      </c>
      <c r="M1579" s="122"/>
      <c r="N1579" s="131"/>
      <c r="O1579" s="22"/>
      <c r="P1579" s="130" t="str">
        <f t="shared" si="637"/>
        <v/>
      </c>
      <c r="Q1579" s="122"/>
      <c r="R1579" s="131"/>
      <c r="S1579" s="22"/>
      <c r="T1579" s="130" t="str">
        <f t="shared" si="638"/>
        <v/>
      </c>
      <c r="U1579" s="122"/>
      <c r="V1579" s="131"/>
      <c r="W1579" s="22"/>
      <c r="X1579" s="130" t="str">
        <f t="shared" si="639"/>
        <v/>
      </c>
      <c r="Y1579" s="122"/>
      <c r="Z1579" s="131"/>
      <c r="AA1579" s="22"/>
      <c r="AC1579" s="6" t="str">
        <f t="shared" si="640"/>
        <v/>
      </c>
      <c r="AE1579" s="6" t="str">
        <f t="shared" si="641"/>
        <v/>
      </c>
      <c r="AF1579" s="6" t="str">
        <f t="shared" si="642"/>
        <v/>
      </c>
      <c r="AG1579" s="6" t="str">
        <f t="shared" si="643"/>
        <v/>
      </c>
      <c r="AH1579" s="6" t="str">
        <f t="shared" si="644"/>
        <v/>
      </c>
      <c r="AI1579" s="6" t="str">
        <f t="shared" si="645"/>
        <v/>
      </c>
      <c r="AJ1579" s="6" t="str">
        <f t="shared" si="646"/>
        <v/>
      </c>
      <c r="AL1579" s="9" t="str">
        <f>IF('Stock Details'!F1578="", "", 'Stock Details'!F1578)</f>
        <v/>
      </c>
      <c r="AM1579" s="9" t="str">
        <f>IF('Stock Details'!G1578="", "", 'Stock Details'!G1578)</f>
        <v/>
      </c>
      <c r="AO1579" s="59" t="str">
        <f t="shared" si="647"/>
        <v/>
      </c>
      <c r="AP1579" s="59" t="str">
        <f t="shared" si="651"/>
        <v/>
      </c>
      <c r="AQ1579" s="59" t="str">
        <f t="shared" si="652"/>
        <v/>
      </c>
      <c r="AR1579" s="59" t="str">
        <f t="shared" si="653"/>
        <v/>
      </c>
      <c r="AS1579" s="59" t="str">
        <f t="shared" si="654"/>
        <v/>
      </c>
      <c r="AT1579" s="59" t="str">
        <f t="shared" si="655"/>
        <v/>
      </c>
      <c r="AV1579" s="59" t="str">
        <f t="shared" si="648"/>
        <v/>
      </c>
      <c r="AW1579" s="59" t="str">
        <f t="shared" si="630"/>
        <v/>
      </c>
      <c r="AX1579" s="59" t="str">
        <f t="shared" si="631"/>
        <v/>
      </c>
      <c r="AY1579" s="59" t="str">
        <f t="shared" si="632"/>
        <v/>
      </c>
      <c r="AZ1579" s="59" t="str">
        <f t="shared" si="633"/>
        <v/>
      </c>
      <c r="BA1579" s="59" t="str">
        <f t="shared" si="634"/>
        <v/>
      </c>
      <c r="BC1579" s="49" t="str">
        <f>IF($B1579="", "", IF(COUNTIF(BD1579:$BY1579, "")=BC$8, IF(D1579="", "", D1579), ""))</f>
        <v/>
      </c>
      <c r="BD1579" s="61" t="str">
        <f>IF($B1579="", "", IF(COUNTIF(BE1579:$BY1579, "")=BD$8, IF(E1579="", "", E1579), ""))</f>
        <v/>
      </c>
      <c r="BE1579" s="61" t="str">
        <f>IF($B1579="", "", IF(COUNTIF(BF1579:$BY1579, "")=BE$8, IF(F1579="", "", F1579), ""))</f>
        <v/>
      </c>
      <c r="BF1579" s="61" t="str">
        <f>IF($B1579="", "", IF(COUNTIF(BG1579:$BY1579, "")=BF$8, IF(G1579="", "", G1579), ""))</f>
        <v/>
      </c>
      <c r="BG1579" s="61" t="str">
        <f>IF($B1579="", "", IF(COUNTIF(BH1579:$BY1579, "")=BG$8, IF(H1579="", "", H1579), ""))</f>
        <v/>
      </c>
      <c r="BH1579" s="61" t="str">
        <f>IF($B1579="", "", IF(COUNTIF(BI1579:$BY1579, "")=BH$8, IF(I1579="", "", I1579), ""))</f>
        <v/>
      </c>
      <c r="BI1579" s="61" t="str">
        <f>IF($B1579="", "", IF(COUNTIF(BJ1579:$BY1579, "")=BI$8, IF(J1579="", "", J1579), ""))</f>
        <v/>
      </c>
      <c r="BJ1579" s="61" t="str">
        <f>IF($B1579="", "", IF(COUNTIF(BK1579:$BY1579, "")=BJ$8, IF(K1579="", "", K1579), ""))</f>
        <v/>
      </c>
      <c r="BK1579" s="61" t="str">
        <f>IF($B1579="", "", IF(COUNTIF(BL1579:$BY1579, "")=BK$8, IF(L1579="", "", L1579), ""))</f>
        <v/>
      </c>
      <c r="BL1579" s="61" t="str">
        <f>IF($B1579="", "", IF(COUNTIF(BM1579:$BY1579, "")=BL$8, IF(M1579="", "", M1579), ""))</f>
        <v/>
      </c>
      <c r="BM1579" s="61" t="str">
        <f>IF($B1579="", "", IF(COUNTIF(BN1579:$BY1579, "")=BM$8, IF(N1579="", "", N1579), ""))</f>
        <v/>
      </c>
      <c r="BN1579" s="61" t="str">
        <f>IF($B1579="", "", IF(COUNTIF(BO1579:$BY1579, "")=BN$8, IF(O1579="", "", O1579), ""))</f>
        <v/>
      </c>
      <c r="BO1579" s="61" t="str">
        <f>IF($B1579="", "", IF(COUNTIF(BP1579:$BY1579, "")=BO$8, IF(P1579="", "", P1579), ""))</f>
        <v/>
      </c>
      <c r="BP1579" s="61" t="str">
        <f>IF($B1579="", "", IF(COUNTIF(BQ1579:$BY1579, "")=BP$8, IF(Q1579="", "", Q1579), ""))</f>
        <v/>
      </c>
      <c r="BQ1579" s="61" t="str">
        <f>IF($B1579="", "", IF(COUNTIF(BR1579:$BY1579, "")=BQ$8, IF(R1579="", "", R1579), ""))</f>
        <v/>
      </c>
      <c r="BR1579" s="61" t="str">
        <f>IF($B1579="", "", IF(COUNTIF(BS1579:$BY1579, "")=BR$8, IF(S1579="", "", S1579), ""))</f>
        <v/>
      </c>
      <c r="BS1579" s="61" t="str">
        <f>IF($B1579="", "", IF(COUNTIF(BT1579:$BY1579, "")=BS$8, IF(T1579="", "", T1579), ""))</f>
        <v/>
      </c>
      <c r="BT1579" s="61" t="str">
        <f>IF($B1579="", "", IF(COUNTIF(BU1579:$BY1579, "")=BT$8, IF(U1579="", "", U1579), ""))</f>
        <v/>
      </c>
      <c r="BU1579" s="61" t="str">
        <f>IF($B1579="", "", IF(COUNTIF(BV1579:$BY1579, "")=BU$8, IF(V1579="", "", V1579), ""))</f>
        <v/>
      </c>
      <c r="BV1579" s="61" t="str">
        <f>IF($B1579="", "", IF(COUNTIF(BW1579:$BY1579, "")=BV$8, IF(W1579="", "", W1579), ""))</f>
        <v/>
      </c>
      <c r="BW1579" s="61" t="str">
        <f>IF($B1579="", "", IF(COUNTIF(BX1579:$BY1579, "")=BW$8, IF(X1579="", "", X1579), ""))</f>
        <v/>
      </c>
      <c r="BX1579" s="61" t="str">
        <f>IF($B1579="", "", IF(COUNTIF(BY1579:$BY1579, "")=BX$8, IF(Y1579="", "", Y1579), ""))</f>
        <v/>
      </c>
      <c r="BY1579" s="50" t="str">
        <f t="shared" si="649"/>
        <v/>
      </c>
      <c r="CA1579" s="6" t="str">
        <f t="shared" si="650"/>
        <v/>
      </c>
      <c r="CB1579" s="6" t="str">
        <f>IF(CA1579="", "", RANK(CA1579, $CA$9:$CA$2508, 0)+COUNTIF($CA$9:CA1579, CA1579)-1)</f>
        <v/>
      </c>
    </row>
    <row r="1580" spans="1:80" x14ac:dyDescent="0.25">
      <c r="A1580" s="22"/>
      <c r="B1580" s="121" t="str">
        <f>IF('Stock Details'!B1579="", "", 'Stock Details'!B1579)</f>
        <v/>
      </c>
      <c r="C1580" s="22"/>
      <c r="D1580" s="130"/>
      <c r="E1580" s="122"/>
      <c r="F1580" s="131"/>
      <c r="G1580" s="22"/>
      <c r="H1580" s="130" t="str">
        <f t="shared" si="635"/>
        <v/>
      </c>
      <c r="I1580" s="122"/>
      <c r="J1580" s="131"/>
      <c r="K1580" s="22"/>
      <c r="L1580" s="130" t="str">
        <f t="shared" si="636"/>
        <v/>
      </c>
      <c r="M1580" s="122"/>
      <c r="N1580" s="131"/>
      <c r="O1580" s="22"/>
      <c r="P1580" s="130" t="str">
        <f t="shared" si="637"/>
        <v/>
      </c>
      <c r="Q1580" s="122"/>
      <c r="R1580" s="131"/>
      <c r="S1580" s="22"/>
      <c r="T1580" s="130" t="str">
        <f t="shared" si="638"/>
        <v/>
      </c>
      <c r="U1580" s="122"/>
      <c r="V1580" s="131"/>
      <c r="W1580" s="22"/>
      <c r="X1580" s="130" t="str">
        <f t="shared" si="639"/>
        <v/>
      </c>
      <c r="Y1580" s="122"/>
      <c r="Z1580" s="131"/>
      <c r="AA1580" s="22"/>
      <c r="AC1580" s="6" t="str">
        <f t="shared" si="640"/>
        <v/>
      </c>
      <c r="AE1580" s="6" t="str">
        <f t="shared" si="641"/>
        <v/>
      </c>
      <c r="AF1580" s="6" t="str">
        <f t="shared" si="642"/>
        <v/>
      </c>
      <c r="AG1580" s="6" t="str">
        <f t="shared" si="643"/>
        <v/>
      </c>
      <c r="AH1580" s="6" t="str">
        <f t="shared" si="644"/>
        <v/>
      </c>
      <c r="AI1580" s="6" t="str">
        <f t="shared" si="645"/>
        <v/>
      </c>
      <c r="AJ1580" s="6" t="str">
        <f t="shared" si="646"/>
        <v/>
      </c>
      <c r="AL1580" s="9" t="str">
        <f>IF('Stock Details'!F1579="", "", 'Stock Details'!F1579)</f>
        <v/>
      </c>
      <c r="AM1580" s="9" t="str">
        <f>IF('Stock Details'!G1579="", "", 'Stock Details'!G1579)</f>
        <v/>
      </c>
      <c r="AO1580" s="59" t="str">
        <f t="shared" si="647"/>
        <v/>
      </c>
      <c r="AP1580" s="59" t="str">
        <f t="shared" si="651"/>
        <v/>
      </c>
      <c r="AQ1580" s="59" t="str">
        <f t="shared" si="652"/>
        <v/>
      </c>
      <c r="AR1580" s="59" t="str">
        <f t="shared" si="653"/>
        <v/>
      </c>
      <c r="AS1580" s="59" t="str">
        <f t="shared" si="654"/>
        <v/>
      </c>
      <c r="AT1580" s="59" t="str">
        <f t="shared" si="655"/>
        <v/>
      </c>
      <c r="AV1580" s="59" t="str">
        <f t="shared" si="648"/>
        <v/>
      </c>
      <c r="AW1580" s="59" t="str">
        <f t="shared" si="630"/>
        <v/>
      </c>
      <c r="AX1580" s="59" t="str">
        <f t="shared" si="631"/>
        <v/>
      </c>
      <c r="AY1580" s="59" t="str">
        <f t="shared" si="632"/>
        <v/>
      </c>
      <c r="AZ1580" s="59" t="str">
        <f t="shared" si="633"/>
        <v/>
      </c>
      <c r="BA1580" s="59" t="str">
        <f t="shared" si="634"/>
        <v/>
      </c>
      <c r="BC1580" s="49" t="str">
        <f>IF($B1580="", "", IF(COUNTIF(BD1580:$BY1580, "")=BC$8, IF(D1580="", "", D1580), ""))</f>
        <v/>
      </c>
      <c r="BD1580" s="61" t="str">
        <f>IF($B1580="", "", IF(COUNTIF(BE1580:$BY1580, "")=BD$8, IF(E1580="", "", E1580), ""))</f>
        <v/>
      </c>
      <c r="BE1580" s="61" t="str">
        <f>IF($B1580="", "", IF(COUNTIF(BF1580:$BY1580, "")=BE$8, IF(F1580="", "", F1580), ""))</f>
        <v/>
      </c>
      <c r="BF1580" s="61" t="str">
        <f>IF($B1580="", "", IF(COUNTIF(BG1580:$BY1580, "")=BF$8, IF(G1580="", "", G1580), ""))</f>
        <v/>
      </c>
      <c r="BG1580" s="61" t="str">
        <f>IF($B1580="", "", IF(COUNTIF(BH1580:$BY1580, "")=BG$8, IF(H1580="", "", H1580), ""))</f>
        <v/>
      </c>
      <c r="BH1580" s="61" t="str">
        <f>IF($B1580="", "", IF(COUNTIF(BI1580:$BY1580, "")=BH$8, IF(I1580="", "", I1580), ""))</f>
        <v/>
      </c>
      <c r="BI1580" s="61" t="str">
        <f>IF($B1580="", "", IF(COUNTIF(BJ1580:$BY1580, "")=BI$8, IF(J1580="", "", J1580), ""))</f>
        <v/>
      </c>
      <c r="BJ1580" s="61" t="str">
        <f>IF($B1580="", "", IF(COUNTIF(BK1580:$BY1580, "")=BJ$8, IF(K1580="", "", K1580), ""))</f>
        <v/>
      </c>
      <c r="BK1580" s="61" t="str">
        <f>IF($B1580="", "", IF(COUNTIF(BL1580:$BY1580, "")=BK$8, IF(L1580="", "", L1580), ""))</f>
        <v/>
      </c>
      <c r="BL1580" s="61" t="str">
        <f>IF($B1580="", "", IF(COUNTIF(BM1580:$BY1580, "")=BL$8, IF(M1580="", "", M1580), ""))</f>
        <v/>
      </c>
      <c r="BM1580" s="61" t="str">
        <f>IF($B1580="", "", IF(COUNTIF(BN1580:$BY1580, "")=BM$8, IF(N1580="", "", N1580), ""))</f>
        <v/>
      </c>
      <c r="BN1580" s="61" t="str">
        <f>IF($B1580="", "", IF(COUNTIF(BO1580:$BY1580, "")=BN$8, IF(O1580="", "", O1580), ""))</f>
        <v/>
      </c>
      <c r="BO1580" s="61" t="str">
        <f>IF($B1580="", "", IF(COUNTIF(BP1580:$BY1580, "")=BO$8, IF(P1580="", "", P1580), ""))</f>
        <v/>
      </c>
      <c r="BP1580" s="61" t="str">
        <f>IF($B1580="", "", IF(COUNTIF(BQ1580:$BY1580, "")=BP$8, IF(Q1580="", "", Q1580), ""))</f>
        <v/>
      </c>
      <c r="BQ1580" s="61" t="str">
        <f>IF($B1580="", "", IF(COUNTIF(BR1580:$BY1580, "")=BQ$8, IF(R1580="", "", R1580), ""))</f>
        <v/>
      </c>
      <c r="BR1580" s="61" t="str">
        <f>IF($B1580="", "", IF(COUNTIF(BS1580:$BY1580, "")=BR$8, IF(S1580="", "", S1580), ""))</f>
        <v/>
      </c>
      <c r="BS1580" s="61" t="str">
        <f>IF($B1580="", "", IF(COUNTIF(BT1580:$BY1580, "")=BS$8, IF(T1580="", "", T1580), ""))</f>
        <v/>
      </c>
      <c r="BT1580" s="61" t="str">
        <f>IF($B1580="", "", IF(COUNTIF(BU1580:$BY1580, "")=BT$8, IF(U1580="", "", U1580), ""))</f>
        <v/>
      </c>
      <c r="BU1580" s="61" t="str">
        <f>IF($B1580="", "", IF(COUNTIF(BV1580:$BY1580, "")=BU$8, IF(V1580="", "", V1580), ""))</f>
        <v/>
      </c>
      <c r="BV1580" s="61" t="str">
        <f>IF($B1580="", "", IF(COUNTIF(BW1580:$BY1580, "")=BV$8, IF(W1580="", "", W1580), ""))</f>
        <v/>
      </c>
      <c r="BW1580" s="61" t="str">
        <f>IF($B1580="", "", IF(COUNTIF(BX1580:$BY1580, "")=BW$8, IF(X1580="", "", X1580), ""))</f>
        <v/>
      </c>
      <c r="BX1580" s="61" t="str">
        <f>IF($B1580="", "", IF(COUNTIF(BY1580:$BY1580, "")=BX$8, IF(Y1580="", "", Y1580), ""))</f>
        <v/>
      </c>
      <c r="BY1580" s="50" t="str">
        <f t="shared" si="649"/>
        <v/>
      </c>
      <c r="CA1580" s="6" t="str">
        <f t="shared" si="650"/>
        <v/>
      </c>
      <c r="CB1580" s="6" t="str">
        <f>IF(CA1580="", "", RANK(CA1580, $CA$9:$CA$2508, 0)+COUNTIF($CA$9:CA1580, CA1580)-1)</f>
        <v/>
      </c>
    </row>
    <row r="1581" spans="1:80" x14ac:dyDescent="0.25">
      <c r="A1581" s="22"/>
      <c r="B1581" s="121" t="str">
        <f>IF('Stock Details'!B1580="", "", 'Stock Details'!B1580)</f>
        <v/>
      </c>
      <c r="C1581" s="22"/>
      <c r="D1581" s="130"/>
      <c r="E1581" s="122"/>
      <c r="F1581" s="131"/>
      <c r="G1581" s="22"/>
      <c r="H1581" s="130" t="str">
        <f t="shared" si="635"/>
        <v/>
      </c>
      <c r="I1581" s="122"/>
      <c r="J1581" s="131"/>
      <c r="K1581" s="22"/>
      <c r="L1581" s="130" t="str">
        <f t="shared" si="636"/>
        <v/>
      </c>
      <c r="M1581" s="122"/>
      <c r="N1581" s="131"/>
      <c r="O1581" s="22"/>
      <c r="P1581" s="130" t="str">
        <f t="shared" si="637"/>
        <v/>
      </c>
      <c r="Q1581" s="122"/>
      <c r="R1581" s="131"/>
      <c r="S1581" s="22"/>
      <c r="T1581" s="130" t="str">
        <f t="shared" si="638"/>
        <v/>
      </c>
      <c r="U1581" s="122"/>
      <c r="V1581" s="131"/>
      <c r="W1581" s="22"/>
      <c r="X1581" s="130" t="str">
        <f t="shared" si="639"/>
        <v/>
      </c>
      <c r="Y1581" s="122"/>
      <c r="Z1581" s="131"/>
      <c r="AA1581" s="22"/>
      <c r="AC1581" s="6" t="str">
        <f t="shared" si="640"/>
        <v/>
      </c>
      <c r="AE1581" s="6" t="str">
        <f t="shared" si="641"/>
        <v/>
      </c>
      <c r="AF1581" s="6" t="str">
        <f t="shared" si="642"/>
        <v/>
      </c>
      <c r="AG1581" s="6" t="str">
        <f t="shared" si="643"/>
        <v/>
      </c>
      <c r="AH1581" s="6" t="str">
        <f t="shared" si="644"/>
        <v/>
      </c>
      <c r="AI1581" s="6" t="str">
        <f t="shared" si="645"/>
        <v/>
      </c>
      <c r="AJ1581" s="6" t="str">
        <f t="shared" si="646"/>
        <v/>
      </c>
      <c r="AL1581" s="9" t="str">
        <f>IF('Stock Details'!F1580="", "", 'Stock Details'!F1580)</f>
        <v/>
      </c>
      <c r="AM1581" s="9" t="str">
        <f>IF('Stock Details'!G1580="", "", 'Stock Details'!G1580)</f>
        <v/>
      </c>
      <c r="AO1581" s="59" t="str">
        <f t="shared" si="647"/>
        <v/>
      </c>
      <c r="AP1581" s="59" t="str">
        <f t="shared" si="651"/>
        <v/>
      </c>
      <c r="AQ1581" s="59" t="str">
        <f t="shared" si="652"/>
        <v/>
      </c>
      <c r="AR1581" s="59" t="str">
        <f t="shared" si="653"/>
        <v/>
      </c>
      <c r="AS1581" s="59" t="str">
        <f t="shared" si="654"/>
        <v/>
      </c>
      <c r="AT1581" s="59" t="str">
        <f t="shared" si="655"/>
        <v/>
      </c>
      <c r="AV1581" s="59" t="str">
        <f t="shared" si="648"/>
        <v/>
      </c>
      <c r="AW1581" s="59" t="str">
        <f t="shared" si="630"/>
        <v/>
      </c>
      <c r="AX1581" s="59" t="str">
        <f t="shared" si="631"/>
        <v/>
      </c>
      <c r="AY1581" s="59" t="str">
        <f t="shared" si="632"/>
        <v/>
      </c>
      <c r="AZ1581" s="59" t="str">
        <f t="shared" si="633"/>
        <v/>
      </c>
      <c r="BA1581" s="59" t="str">
        <f t="shared" si="634"/>
        <v/>
      </c>
      <c r="BC1581" s="49" t="str">
        <f>IF($B1581="", "", IF(COUNTIF(BD1581:$BY1581, "")=BC$8, IF(D1581="", "", D1581), ""))</f>
        <v/>
      </c>
      <c r="BD1581" s="61" t="str">
        <f>IF($B1581="", "", IF(COUNTIF(BE1581:$BY1581, "")=BD$8, IF(E1581="", "", E1581), ""))</f>
        <v/>
      </c>
      <c r="BE1581" s="61" t="str">
        <f>IF($B1581="", "", IF(COUNTIF(BF1581:$BY1581, "")=BE$8, IF(F1581="", "", F1581), ""))</f>
        <v/>
      </c>
      <c r="BF1581" s="61" t="str">
        <f>IF($B1581="", "", IF(COUNTIF(BG1581:$BY1581, "")=BF$8, IF(G1581="", "", G1581), ""))</f>
        <v/>
      </c>
      <c r="BG1581" s="61" t="str">
        <f>IF($B1581="", "", IF(COUNTIF(BH1581:$BY1581, "")=BG$8, IF(H1581="", "", H1581), ""))</f>
        <v/>
      </c>
      <c r="BH1581" s="61" t="str">
        <f>IF($B1581="", "", IF(COUNTIF(BI1581:$BY1581, "")=BH$8, IF(I1581="", "", I1581), ""))</f>
        <v/>
      </c>
      <c r="BI1581" s="61" t="str">
        <f>IF($B1581="", "", IF(COUNTIF(BJ1581:$BY1581, "")=BI$8, IF(J1581="", "", J1581), ""))</f>
        <v/>
      </c>
      <c r="BJ1581" s="61" t="str">
        <f>IF($B1581="", "", IF(COUNTIF(BK1581:$BY1581, "")=BJ$8, IF(K1581="", "", K1581), ""))</f>
        <v/>
      </c>
      <c r="BK1581" s="61" t="str">
        <f>IF($B1581="", "", IF(COUNTIF(BL1581:$BY1581, "")=BK$8, IF(L1581="", "", L1581), ""))</f>
        <v/>
      </c>
      <c r="BL1581" s="61" t="str">
        <f>IF($B1581="", "", IF(COUNTIF(BM1581:$BY1581, "")=BL$8, IF(M1581="", "", M1581), ""))</f>
        <v/>
      </c>
      <c r="BM1581" s="61" t="str">
        <f>IF($B1581="", "", IF(COUNTIF(BN1581:$BY1581, "")=BM$8, IF(N1581="", "", N1581), ""))</f>
        <v/>
      </c>
      <c r="BN1581" s="61" t="str">
        <f>IF($B1581="", "", IF(COUNTIF(BO1581:$BY1581, "")=BN$8, IF(O1581="", "", O1581), ""))</f>
        <v/>
      </c>
      <c r="BO1581" s="61" t="str">
        <f>IF($B1581="", "", IF(COUNTIF(BP1581:$BY1581, "")=BO$8, IF(P1581="", "", P1581), ""))</f>
        <v/>
      </c>
      <c r="BP1581" s="61" t="str">
        <f>IF($B1581="", "", IF(COUNTIF(BQ1581:$BY1581, "")=BP$8, IF(Q1581="", "", Q1581), ""))</f>
        <v/>
      </c>
      <c r="BQ1581" s="61" t="str">
        <f>IF($B1581="", "", IF(COUNTIF(BR1581:$BY1581, "")=BQ$8, IF(R1581="", "", R1581), ""))</f>
        <v/>
      </c>
      <c r="BR1581" s="61" t="str">
        <f>IF($B1581="", "", IF(COUNTIF(BS1581:$BY1581, "")=BR$8, IF(S1581="", "", S1581), ""))</f>
        <v/>
      </c>
      <c r="BS1581" s="61" t="str">
        <f>IF($B1581="", "", IF(COUNTIF(BT1581:$BY1581, "")=BS$8, IF(T1581="", "", T1581), ""))</f>
        <v/>
      </c>
      <c r="BT1581" s="61" t="str">
        <f>IF($B1581="", "", IF(COUNTIF(BU1581:$BY1581, "")=BT$8, IF(U1581="", "", U1581), ""))</f>
        <v/>
      </c>
      <c r="BU1581" s="61" t="str">
        <f>IF($B1581="", "", IF(COUNTIF(BV1581:$BY1581, "")=BU$8, IF(V1581="", "", V1581), ""))</f>
        <v/>
      </c>
      <c r="BV1581" s="61" t="str">
        <f>IF($B1581="", "", IF(COUNTIF(BW1581:$BY1581, "")=BV$8, IF(W1581="", "", W1581), ""))</f>
        <v/>
      </c>
      <c r="BW1581" s="61" t="str">
        <f>IF($B1581="", "", IF(COUNTIF(BX1581:$BY1581, "")=BW$8, IF(X1581="", "", X1581), ""))</f>
        <v/>
      </c>
      <c r="BX1581" s="61" t="str">
        <f>IF($B1581="", "", IF(COUNTIF(BY1581:$BY1581, "")=BX$8, IF(Y1581="", "", Y1581), ""))</f>
        <v/>
      </c>
      <c r="BY1581" s="50" t="str">
        <f t="shared" si="649"/>
        <v/>
      </c>
      <c r="CA1581" s="6" t="str">
        <f t="shared" si="650"/>
        <v/>
      </c>
      <c r="CB1581" s="6" t="str">
        <f>IF(CA1581="", "", RANK(CA1581, $CA$9:$CA$2508, 0)+COUNTIF($CA$9:CA1581, CA1581)-1)</f>
        <v/>
      </c>
    </row>
    <row r="1582" spans="1:80" x14ac:dyDescent="0.25">
      <c r="A1582" s="22"/>
      <c r="B1582" s="121" t="str">
        <f>IF('Stock Details'!B1581="", "", 'Stock Details'!B1581)</f>
        <v/>
      </c>
      <c r="C1582" s="22"/>
      <c r="D1582" s="130"/>
      <c r="E1582" s="122"/>
      <c r="F1582" s="131"/>
      <c r="G1582" s="22"/>
      <c r="H1582" s="130" t="str">
        <f t="shared" si="635"/>
        <v/>
      </c>
      <c r="I1582" s="122"/>
      <c r="J1582" s="131"/>
      <c r="K1582" s="22"/>
      <c r="L1582" s="130" t="str">
        <f t="shared" si="636"/>
        <v/>
      </c>
      <c r="M1582" s="122"/>
      <c r="N1582" s="131"/>
      <c r="O1582" s="22"/>
      <c r="P1582" s="130" t="str">
        <f t="shared" si="637"/>
        <v/>
      </c>
      <c r="Q1582" s="122"/>
      <c r="R1582" s="131"/>
      <c r="S1582" s="22"/>
      <c r="T1582" s="130" t="str">
        <f t="shared" si="638"/>
        <v/>
      </c>
      <c r="U1582" s="122"/>
      <c r="V1582" s="131"/>
      <c r="W1582" s="22"/>
      <c r="X1582" s="130" t="str">
        <f t="shared" si="639"/>
        <v/>
      </c>
      <c r="Y1582" s="122"/>
      <c r="Z1582" s="131"/>
      <c r="AA1582" s="22"/>
      <c r="AC1582" s="6" t="str">
        <f t="shared" si="640"/>
        <v/>
      </c>
      <c r="AE1582" s="6" t="str">
        <f t="shared" si="641"/>
        <v/>
      </c>
      <c r="AF1582" s="6" t="str">
        <f t="shared" si="642"/>
        <v/>
      </c>
      <c r="AG1582" s="6" t="str">
        <f t="shared" si="643"/>
        <v/>
      </c>
      <c r="AH1582" s="6" t="str">
        <f t="shared" si="644"/>
        <v/>
      </c>
      <c r="AI1582" s="6" t="str">
        <f t="shared" si="645"/>
        <v/>
      </c>
      <c r="AJ1582" s="6" t="str">
        <f t="shared" si="646"/>
        <v/>
      </c>
      <c r="AL1582" s="9" t="str">
        <f>IF('Stock Details'!F1581="", "", 'Stock Details'!F1581)</f>
        <v/>
      </c>
      <c r="AM1582" s="9" t="str">
        <f>IF('Stock Details'!G1581="", "", 'Stock Details'!G1581)</f>
        <v/>
      </c>
      <c r="AO1582" s="59" t="str">
        <f t="shared" si="647"/>
        <v/>
      </c>
      <c r="AP1582" s="59" t="str">
        <f t="shared" si="651"/>
        <v/>
      </c>
      <c r="AQ1582" s="59" t="str">
        <f t="shared" si="652"/>
        <v/>
      </c>
      <c r="AR1582" s="59" t="str">
        <f t="shared" si="653"/>
        <v/>
      </c>
      <c r="AS1582" s="59" t="str">
        <f t="shared" si="654"/>
        <v/>
      </c>
      <c r="AT1582" s="59" t="str">
        <f t="shared" si="655"/>
        <v/>
      </c>
      <c r="AV1582" s="59" t="str">
        <f t="shared" si="648"/>
        <v/>
      </c>
      <c r="AW1582" s="59" t="str">
        <f t="shared" si="630"/>
        <v/>
      </c>
      <c r="AX1582" s="59" t="str">
        <f t="shared" si="631"/>
        <v/>
      </c>
      <c r="AY1582" s="59" t="str">
        <f t="shared" si="632"/>
        <v/>
      </c>
      <c r="AZ1582" s="59" t="str">
        <f t="shared" si="633"/>
        <v/>
      </c>
      <c r="BA1582" s="59" t="str">
        <f t="shared" si="634"/>
        <v/>
      </c>
      <c r="BC1582" s="49" t="str">
        <f>IF($B1582="", "", IF(COUNTIF(BD1582:$BY1582, "")=BC$8, IF(D1582="", "", D1582), ""))</f>
        <v/>
      </c>
      <c r="BD1582" s="61" t="str">
        <f>IF($B1582="", "", IF(COUNTIF(BE1582:$BY1582, "")=BD$8, IF(E1582="", "", E1582), ""))</f>
        <v/>
      </c>
      <c r="BE1582" s="61" t="str">
        <f>IF($B1582="", "", IF(COUNTIF(BF1582:$BY1582, "")=BE$8, IF(F1582="", "", F1582), ""))</f>
        <v/>
      </c>
      <c r="BF1582" s="61" t="str">
        <f>IF($B1582="", "", IF(COUNTIF(BG1582:$BY1582, "")=BF$8, IF(G1582="", "", G1582), ""))</f>
        <v/>
      </c>
      <c r="BG1582" s="61" t="str">
        <f>IF($B1582="", "", IF(COUNTIF(BH1582:$BY1582, "")=BG$8, IF(H1582="", "", H1582), ""))</f>
        <v/>
      </c>
      <c r="BH1582" s="61" t="str">
        <f>IF($B1582="", "", IF(COUNTIF(BI1582:$BY1582, "")=BH$8, IF(I1582="", "", I1582), ""))</f>
        <v/>
      </c>
      <c r="BI1582" s="61" t="str">
        <f>IF($B1582="", "", IF(COUNTIF(BJ1582:$BY1582, "")=BI$8, IF(J1582="", "", J1582), ""))</f>
        <v/>
      </c>
      <c r="BJ1582" s="61" t="str">
        <f>IF($B1582="", "", IF(COUNTIF(BK1582:$BY1582, "")=BJ$8, IF(K1582="", "", K1582), ""))</f>
        <v/>
      </c>
      <c r="BK1582" s="61" t="str">
        <f>IF($B1582="", "", IF(COUNTIF(BL1582:$BY1582, "")=BK$8, IF(L1582="", "", L1582), ""))</f>
        <v/>
      </c>
      <c r="BL1582" s="61" t="str">
        <f>IF($B1582="", "", IF(COUNTIF(BM1582:$BY1582, "")=BL$8, IF(M1582="", "", M1582), ""))</f>
        <v/>
      </c>
      <c r="BM1582" s="61" t="str">
        <f>IF($B1582="", "", IF(COUNTIF(BN1582:$BY1582, "")=BM$8, IF(N1582="", "", N1582), ""))</f>
        <v/>
      </c>
      <c r="BN1582" s="61" t="str">
        <f>IF($B1582="", "", IF(COUNTIF(BO1582:$BY1582, "")=BN$8, IF(O1582="", "", O1582), ""))</f>
        <v/>
      </c>
      <c r="BO1582" s="61" t="str">
        <f>IF($B1582="", "", IF(COUNTIF(BP1582:$BY1582, "")=BO$8, IF(P1582="", "", P1582), ""))</f>
        <v/>
      </c>
      <c r="BP1582" s="61" t="str">
        <f>IF($B1582="", "", IF(COUNTIF(BQ1582:$BY1582, "")=BP$8, IF(Q1582="", "", Q1582), ""))</f>
        <v/>
      </c>
      <c r="BQ1582" s="61" t="str">
        <f>IF($B1582="", "", IF(COUNTIF(BR1582:$BY1582, "")=BQ$8, IF(R1582="", "", R1582), ""))</f>
        <v/>
      </c>
      <c r="BR1582" s="61" t="str">
        <f>IF($B1582="", "", IF(COUNTIF(BS1582:$BY1582, "")=BR$8, IF(S1582="", "", S1582), ""))</f>
        <v/>
      </c>
      <c r="BS1582" s="61" t="str">
        <f>IF($B1582="", "", IF(COUNTIF(BT1582:$BY1582, "")=BS$8, IF(T1582="", "", T1582), ""))</f>
        <v/>
      </c>
      <c r="BT1582" s="61" t="str">
        <f>IF($B1582="", "", IF(COUNTIF(BU1582:$BY1582, "")=BT$8, IF(U1582="", "", U1582), ""))</f>
        <v/>
      </c>
      <c r="BU1582" s="61" t="str">
        <f>IF($B1582="", "", IF(COUNTIF(BV1582:$BY1582, "")=BU$8, IF(V1582="", "", V1582), ""))</f>
        <v/>
      </c>
      <c r="BV1582" s="61" t="str">
        <f>IF($B1582="", "", IF(COUNTIF(BW1582:$BY1582, "")=BV$8, IF(W1582="", "", W1582), ""))</f>
        <v/>
      </c>
      <c r="BW1582" s="61" t="str">
        <f>IF($B1582="", "", IF(COUNTIF(BX1582:$BY1582, "")=BW$8, IF(X1582="", "", X1582), ""))</f>
        <v/>
      </c>
      <c r="BX1582" s="61" t="str">
        <f>IF($B1582="", "", IF(COUNTIF(BY1582:$BY1582, "")=BX$8, IF(Y1582="", "", Y1582), ""))</f>
        <v/>
      </c>
      <c r="BY1582" s="50" t="str">
        <f t="shared" si="649"/>
        <v/>
      </c>
      <c r="CA1582" s="6" t="str">
        <f t="shared" si="650"/>
        <v/>
      </c>
      <c r="CB1582" s="6" t="str">
        <f>IF(CA1582="", "", RANK(CA1582, $CA$9:$CA$2508, 0)+COUNTIF($CA$9:CA1582, CA1582)-1)</f>
        <v/>
      </c>
    </row>
    <row r="1583" spans="1:80" x14ac:dyDescent="0.25">
      <c r="A1583" s="22"/>
      <c r="B1583" s="121" t="str">
        <f>IF('Stock Details'!B1582="", "", 'Stock Details'!B1582)</f>
        <v/>
      </c>
      <c r="C1583" s="22"/>
      <c r="D1583" s="130"/>
      <c r="E1583" s="122"/>
      <c r="F1583" s="131"/>
      <c r="G1583" s="22"/>
      <c r="H1583" s="130" t="str">
        <f t="shared" si="635"/>
        <v/>
      </c>
      <c r="I1583" s="122"/>
      <c r="J1583" s="131"/>
      <c r="K1583" s="22"/>
      <c r="L1583" s="130" t="str">
        <f t="shared" si="636"/>
        <v/>
      </c>
      <c r="M1583" s="122"/>
      <c r="N1583" s="131"/>
      <c r="O1583" s="22"/>
      <c r="P1583" s="130" t="str">
        <f t="shared" si="637"/>
        <v/>
      </c>
      <c r="Q1583" s="122"/>
      <c r="R1583" s="131"/>
      <c r="S1583" s="22"/>
      <c r="T1583" s="130" t="str">
        <f t="shared" si="638"/>
        <v/>
      </c>
      <c r="U1583" s="122"/>
      <c r="V1583" s="131"/>
      <c r="W1583" s="22"/>
      <c r="X1583" s="130" t="str">
        <f t="shared" si="639"/>
        <v/>
      </c>
      <c r="Y1583" s="122"/>
      <c r="Z1583" s="131"/>
      <c r="AA1583" s="22"/>
      <c r="AC1583" s="6" t="str">
        <f t="shared" si="640"/>
        <v/>
      </c>
      <c r="AE1583" s="6" t="str">
        <f t="shared" si="641"/>
        <v/>
      </c>
      <c r="AF1583" s="6" t="str">
        <f t="shared" si="642"/>
        <v/>
      </c>
      <c r="AG1583" s="6" t="str">
        <f t="shared" si="643"/>
        <v/>
      </c>
      <c r="AH1583" s="6" t="str">
        <f t="shared" si="644"/>
        <v/>
      </c>
      <c r="AI1583" s="6" t="str">
        <f t="shared" si="645"/>
        <v/>
      </c>
      <c r="AJ1583" s="6" t="str">
        <f t="shared" si="646"/>
        <v/>
      </c>
      <c r="AL1583" s="9" t="str">
        <f>IF('Stock Details'!F1582="", "", 'Stock Details'!F1582)</f>
        <v/>
      </c>
      <c r="AM1583" s="9" t="str">
        <f>IF('Stock Details'!G1582="", "", 'Stock Details'!G1582)</f>
        <v/>
      </c>
      <c r="AO1583" s="59" t="str">
        <f t="shared" si="647"/>
        <v/>
      </c>
      <c r="AP1583" s="59" t="str">
        <f t="shared" si="651"/>
        <v/>
      </c>
      <c r="AQ1583" s="59" t="str">
        <f t="shared" si="652"/>
        <v/>
      </c>
      <c r="AR1583" s="59" t="str">
        <f t="shared" si="653"/>
        <v/>
      </c>
      <c r="AS1583" s="59" t="str">
        <f t="shared" si="654"/>
        <v/>
      </c>
      <c r="AT1583" s="59" t="str">
        <f t="shared" si="655"/>
        <v/>
      </c>
      <c r="AV1583" s="59" t="str">
        <f t="shared" si="648"/>
        <v/>
      </c>
      <c r="AW1583" s="59" t="str">
        <f t="shared" si="630"/>
        <v/>
      </c>
      <c r="AX1583" s="59" t="str">
        <f t="shared" si="631"/>
        <v/>
      </c>
      <c r="AY1583" s="59" t="str">
        <f t="shared" si="632"/>
        <v/>
      </c>
      <c r="AZ1583" s="59" t="str">
        <f t="shared" si="633"/>
        <v/>
      </c>
      <c r="BA1583" s="59" t="str">
        <f t="shared" si="634"/>
        <v/>
      </c>
      <c r="BC1583" s="49" t="str">
        <f>IF($B1583="", "", IF(COUNTIF(BD1583:$BY1583, "")=BC$8, IF(D1583="", "", D1583), ""))</f>
        <v/>
      </c>
      <c r="BD1583" s="61" t="str">
        <f>IF($B1583="", "", IF(COUNTIF(BE1583:$BY1583, "")=BD$8, IF(E1583="", "", E1583), ""))</f>
        <v/>
      </c>
      <c r="BE1583" s="61" t="str">
        <f>IF($B1583="", "", IF(COUNTIF(BF1583:$BY1583, "")=BE$8, IF(F1583="", "", F1583), ""))</f>
        <v/>
      </c>
      <c r="BF1583" s="61" t="str">
        <f>IF($B1583="", "", IF(COUNTIF(BG1583:$BY1583, "")=BF$8, IF(G1583="", "", G1583), ""))</f>
        <v/>
      </c>
      <c r="BG1583" s="61" t="str">
        <f>IF($B1583="", "", IF(COUNTIF(BH1583:$BY1583, "")=BG$8, IF(H1583="", "", H1583), ""))</f>
        <v/>
      </c>
      <c r="BH1583" s="61" t="str">
        <f>IF($B1583="", "", IF(COUNTIF(BI1583:$BY1583, "")=BH$8, IF(I1583="", "", I1583), ""))</f>
        <v/>
      </c>
      <c r="BI1583" s="61" t="str">
        <f>IF($B1583="", "", IF(COUNTIF(BJ1583:$BY1583, "")=BI$8, IF(J1583="", "", J1583), ""))</f>
        <v/>
      </c>
      <c r="BJ1583" s="61" t="str">
        <f>IF($B1583="", "", IF(COUNTIF(BK1583:$BY1583, "")=BJ$8, IF(K1583="", "", K1583), ""))</f>
        <v/>
      </c>
      <c r="BK1583" s="61" t="str">
        <f>IF($B1583="", "", IF(COUNTIF(BL1583:$BY1583, "")=BK$8, IF(L1583="", "", L1583), ""))</f>
        <v/>
      </c>
      <c r="BL1583" s="61" t="str">
        <f>IF($B1583="", "", IF(COUNTIF(BM1583:$BY1583, "")=BL$8, IF(M1583="", "", M1583), ""))</f>
        <v/>
      </c>
      <c r="BM1583" s="61" t="str">
        <f>IF($B1583="", "", IF(COUNTIF(BN1583:$BY1583, "")=BM$8, IF(N1583="", "", N1583), ""))</f>
        <v/>
      </c>
      <c r="BN1583" s="61" t="str">
        <f>IF($B1583="", "", IF(COUNTIF(BO1583:$BY1583, "")=BN$8, IF(O1583="", "", O1583), ""))</f>
        <v/>
      </c>
      <c r="BO1583" s="61" t="str">
        <f>IF($B1583="", "", IF(COUNTIF(BP1583:$BY1583, "")=BO$8, IF(P1583="", "", P1583), ""))</f>
        <v/>
      </c>
      <c r="BP1583" s="61" t="str">
        <f>IF($B1583="", "", IF(COUNTIF(BQ1583:$BY1583, "")=BP$8, IF(Q1583="", "", Q1583), ""))</f>
        <v/>
      </c>
      <c r="BQ1583" s="61" t="str">
        <f>IF($B1583="", "", IF(COUNTIF(BR1583:$BY1583, "")=BQ$8, IF(R1583="", "", R1583), ""))</f>
        <v/>
      </c>
      <c r="BR1583" s="61" t="str">
        <f>IF($B1583="", "", IF(COUNTIF(BS1583:$BY1583, "")=BR$8, IF(S1583="", "", S1583), ""))</f>
        <v/>
      </c>
      <c r="BS1583" s="61" t="str">
        <f>IF($B1583="", "", IF(COUNTIF(BT1583:$BY1583, "")=BS$8, IF(T1583="", "", T1583), ""))</f>
        <v/>
      </c>
      <c r="BT1583" s="61" t="str">
        <f>IF($B1583="", "", IF(COUNTIF(BU1583:$BY1583, "")=BT$8, IF(U1583="", "", U1583), ""))</f>
        <v/>
      </c>
      <c r="BU1583" s="61" t="str">
        <f>IF($B1583="", "", IF(COUNTIF(BV1583:$BY1583, "")=BU$8, IF(V1583="", "", V1583), ""))</f>
        <v/>
      </c>
      <c r="BV1583" s="61" t="str">
        <f>IF($B1583="", "", IF(COUNTIF(BW1583:$BY1583, "")=BV$8, IF(W1583="", "", W1583), ""))</f>
        <v/>
      </c>
      <c r="BW1583" s="61" t="str">
        <f>IF($B1583="", "", IF(COUNTIF(BX1583:$BY1583, "")=BW$8, IF(X1583="", "", X1583), ""))</f>
        <v/>
      </c>
      <c r="BX1583" s="61" t="str">
        <f>IF($B1583="", "", IF(COUNTIF(BY1583:$BY1583, "")=BX$8, IF(Y1583="", "", Y1583), ""))</f>
        <v/>
      </c>
      <c r="BY1583" s="50" t="str">
        <f t="shared" si="649"/>
        <v/>
      </c>
      <c r="CA1583" s="6" t="str">
        <f t="shared" si="650"/>
        <v/>
      </c>
      <c r="CB1583" s="6" t="str">
        <f>IF(CA1583="", "", RANK(CA1583, $CA$9:$CA$2508, 0)+COUNTIF($CA$9:CA1583, CA1583)-1)</f>
        <v/>
      </c>
    </row>
    <row r="1584" spans="1:80" x14ac:dyDescent="0.25">
      <c r="A1584" s="22"/>
      <c r="B1584" s="121" t="str">
        <f>IF('Stock Details'!B1583="", "", 'Stock Details'!B1583)</f>
        <v/>
      </c>
      <c r="C1584" s="22"/>
      <c r="D1584" s="130"/>
      <c r="E1584" s="122"/>
      <c r="F1584" s="131"/>
      <c r="G1584" s="22"/>
      <c r="H1584" s="130" t="str">
        <f t="shared" si="635"/>
        <v/>
      </c>
      <c r="I1584" s="122"/>
      <c r="J1584" s="131"/>
      <c r="K1584" s="22"/>
      <c r="L1584" s="130" t="str">
        <f t="shared" si="636"/>
        <v/>
      </c>
      <c r="M1584" s="122"/>
      <c r="N1584" s="131"/>
      <c r="O1584" s="22"/>
      <c r="P1584" s="130" t="str">
        <f t="shared" si="637"/>
        <v/>
      </c>
      <c r="Q1584" s="122"/>
      <c r="R1584" s="131"/>
      <c r="S1584" s="22"/>
      <c r="T1584" s="130" t="str">
        <f t="shared" si="638"/>
        <v/>
      </c>
      <c r="U1584" s="122"/>
      <c r="V1584" s="131"/>
      <c r="W1584" s="22"/>
      <c r="X1584" s="130" t="str">
        <f t="shared" si="639"/>
        <v/>
      </c>
      <c r="Y1584" s="122"/>
      <c r="Z1584" s="131"/>
      <c r="AA1584" s="22"/>
      <c r="AC1584" s="6" t="str">
        <f t="shared" si="640"/>
        <v/>
      </c>
      <c r="AE1584" s="6" t="str">
        <f t="shared" si="641"/>
        <v/>
      </c>
      <c r="AF1584" s="6" t="str">
        <f t="shared" si="642"/>
        <v/>
      </c>
      <c r="AG1584" s="6" t="str">
        <f t="shared" si="643"/>
        <v/>
      </c>
      <c r="AH1584" s="6" t="str">
        <f t="shared" si="644"/>
        <v/>
      </c>
      <c r="AI1584" s="6" t="str">
        <f t="shared" si="645"/>
        <v/>
      </c>
      <c r="AJ1584" s="6" t="str">
        <f t="shared" si="646"/>
        <v/>
      </c>
      <c r="AL1584" s="9" t="str">
        <f>IF('Stock Details'!F1583="", "", 'Stock Details'!F1583)</f>
        <v/>
      </c>
      <c r="AM1584" s="9" t="str">
        <f>IF('Stock Details'!G1583="", "", 'Stock Details'!G1583)</f>
        <v/>
      </c>
      <c r="AO1584" s="59" t="str">
        <f t="shared" si="647"/>
        <v/>
      </c>
      <c r="AP1584" s="59" t="str">
        <f t="shared" si="651"/>
        <v/>
      </c>
      <c r="AQ1584" s="59" t="str">
        <f t="shared" si="652"/>
        <v/>
      </c>
      <c r="AR1584" s="59" t="str">
        <f t="shared" si="653"/>
        <v/>
      </c>
      <c r="AS1584" s="59" t="str">
        <f t="shared" si="654"/>
        <v/>
      </c>
      <c r="AT1584" s="59" t="str">
        <f t="shared" si="655"/>
        <v/>
      </c>
      <c r="AV1584" s="59" t="str">
        <f t="shared" si="648"/>
        <v/>
      </c>
      <c r="AW1584" s="59" t="str">
        <f t="shared" si="630"/>
        <v/>
      </c>
      <c r="AX1584" s="59" t="str">
        <f t="shared" si="631"/>
        <v/>
      </c>
      <c r="AY1584" s="59" t="str">
        <f t="shared" si="632"/>
        <v/>
      </c>
      <c r="AZ1584" s="59" t="str">
        <f t="shared" si="633"/>
        <v/>
      </c>
      <c r="BA1584" s="59" t="str">
        <f t="shared" si="634"/>
        <v/>
      </c>
      <c r="BC1584" s="49" t="str">
        <f>IF($B1584="", "", IF(COUNTIF(BD1584:$BY1584, "")=BC$8, IF(D1584="", "", D1584), ""))</f>
        <v/>
      </c>
      <c r="BD1584" s="61" t="str">
        <f>IF($B1584="", "", IF(COUNTIF(BE1584:$BY1584, "")=BD$8, IF(E1584="", "", E1584), ""))</f>
        <v/>
      </c>
      <c r="BE1584" s="61" t="str">
        <f>IF($B1584="", "", IF(COUNTIF(BF1584:$BY1584, "")=BE$8, IF(F1584="", "", F1584), ""))</f>
        <v/>
      </c>
      <c r="BF1584" s="61" t="str">
        <f>IF($B1584="", "", IF(COUNTIF(BG1584:$BY1584, "")=BF$8, IF(G1584="", "", G1584), ""))</f>
        <v/>
      </c>
      <c r="BG1584" s="61" t="str">
        <f>IF($B1584="", "", IF(COUNTIF(BH1584:$BY1584, "")=BG$8, IF(H1584="", "", H1584), ""))</f>
        <v/>
      </c>
      <c r="BH1584" s="61" t="str">
        <f>IF($B1584="", "", IF(COUNTIF(BI1584:$BY1584, "")=BH$8, IF(I1584="", "", I1584), ""))</f>
        <v/>
      </c>
      <c r="BI1584" s="61" t="str">
        <f>IF($B1584="", "", IF(COUNTIF(BJ1584:$BY1584, "")=BI$8, IF(J1584="", "", J1584), ""))</f>
        <v/>
      </c>
      <c r="BJ1584" s="61" t="str">
        <f>IF($B1584="", "", IF(COUNTIF(BK1584:$BY1584, "")=BJ$8, IF(K1584="", "", K1584), ""))</f>
        <v/>
      </c>
      <c r="BK1584" s="61" t="str">
        <f>IF($B1584="", "", IF(COUNTIF(BL1584:$BY1584, "")=BK$8, IF(L1584="", "", L1584), ""))</f>
        <v/>
      </c>
      <c r="BL1584" s="61" t="str">
        <f>IF($B1584="", "", IF(COUNTIF(BM1584:$BY1584, "")=BL$8, IF(M1584="", "", M1584), ""))</f>
        <v/>
      </c>
      <c r="BM1584" s="61" t="str">
        <f>IF($B1584="", "", IF(COUNTIF(BN1584:$BY1584, "")=BM$8, IF(N1584="", "", N1584), ""))</f>
        <v/>
      </c>
      <c r="BN1584" s="61" t="str">
        <f>IF($B1584="", "", IF(COUNTIF(BO1584:$BY1584, "")=BN$8, IF(O1584="", "", O1584), ""))</f>
        <v/>
      </c>
      <c r="BO1584" s="61" t="str">
        <f>IF($B1584="", "", IF(COUNTIF(BP1584:$BY1584, "")=BO$8, IF(P1584="", "", P1584), ""))</f>
        <v/>
      </c>
      <c r="BP1584" s="61" t="str">
        <f>IF($B1584="", "", IF(COUNTIF(BQ1584:$BY1584, "")=BP$8, IF(Q1584="", "", Q1584), ""))</f>
        <v/>
      </c>
      <c r="BQ1584" s="61" t="str">
        <f>IF($B1584="", "", IF(COUNTIF(BR1584:$BY1584, "")=BQ$8, IF(R1584="", "", R1584), ""))</f>
        <v/>
      </c>
      <c r="BR1584" s="61" t="str">
        <f>IF($B1584="", "", IF(COUNTIF(BS1584:$BY1584, "")=BR$8, IF(S1584="", "", S1584), ""))</f>
        <v/>
      </c>
      <c r="BS1584" s="61" t="str">
        <f>IF($B1584="", "", IF(COUNTIF(BT1584:$BY1584, "")=BS$8, IF(T1584="", "", T1584), ""))</f>
        <v/>
      </c>
      <c r="BT1584" s="61" t="str">
        <f>IF($B1584="", "", IF(COUNTIF(BU1584:$BY1584, "")=BT$8, IF(U1584="", "", U1584), ""))</f>
        <v/>
      </c>
      <c r="BU1584" s="61" t="str">
        <f>IF($B1584="", "", IF(COUNTIF(BV1584:$BY1584, "")=BU$8, IF(V1584="", "", V1584), ""))</f>
        <v/>
      </c>
      <c r="BV1584" s="61" t="str">
        <f>IF($B1584="", "", IF(COUNTIF(BW1584:$BY1584, "")=BV$8, IF(W1584="", "", W1584), ""))</f>
        <v/>
      </c>
      <c r="BW1584" s="61" t="str">
        <f>IF($B1584="", "", IF(COUNTIF(BX1584:$BY1584, "")=BW$8, IF(X1584="", "", X1584), ""))</f>
        <v/>
      </c>
      <c r="BX1584" s="61" t="str">
        <f>IF($B1584="", "", IF(COUNTIF(BY1584:$BY1584, "")=BX$8, IF(Y1584="", "", Y1584), ""))</f>
        <v/>
      </c>
      <c r="BY1584" s="50" t="str">
        <f t="shared" si="649"/>
        <v/>
      </c>
      <c r="CA1584" s="6" t="str">
        <f t="shared" si="650"/>
        <v/>
      </c>
      <c r="CB1584" s="6" t="str">
        <f>IF(CA1584="", "", RANK(CA1584, $CA$9:$CA$2508, 0)+COUNTIF($CA$9:CA1584, CA1584)-1)</f>
        <v/>
      </c>
    </row>
    <row r="1585" spans="1:80" x14ac:dyDescent="0.25">
      <c r="A1585" s="22"/>
      <c r="B1585" s="121" t="str">
        <f>IF('Stock Details'!B1584="", "", 'Stock Details'!B1584)</f>
        <v/>
      </c>
      <c r="C1585" s="22"/>
      <c r="D1585" s="130"/>
      <c r="E1585" s="122"/>
      <c r="F1585" s="131"/>
      <c r="G1585" s="22"/>
      <c r="H1585" s="130" t="str">
        <f t="shared" si="635"/>
        <v/>
      </c>
      <c r="I1585" s="122"/>
      <c r="J1585" s="131"/>
      <c r="K1585" s="22"/>
      <c r="L1585" s="130" t="str">
        <f t="shared" si="636"/>
        <v/>
      </c>
      <c r="M1585" s="122"/>
      <c r="N1585" s="131"/>
      <c r="O1585" s="22"/>
      <c r="P1585" s="130" t="str">
        <f t="shared" si="637"/>
        <v/>
      </c>
      <c r="Q1585" s="122"/>
      <c r="R1585" s="131"/>
      <c r="S1585" s="22"/>
      <c r="T1585" s="130" t="str">
        <f t="shared" si="638"/>
        <v/>
      </c>
      <c r="U1585" s="122"/>
      <c r="V1585" s="131"/>
      <c r="W1585" s="22"/>
      <c r="X1585" s="130" t="str">
        <f t="shared" si="639"/>
        <v/>
      </c>
      <c r="Y1585" s="122"/>
      <c r="Z1585" s="131"/>
      <c r="AA1585" s="22"/>
      <c r="AC1585" s="6" t="str">
        <f t="shared" si="640"/>
        <v/>
      </c>
      <c r="AE1585" s="6" t="str">
        <f t="shared" si="641"/>
        <v/>
      </c>
      <c r="AF1585" s="6" t="str">
        <f t="shared" si="642"/>
        <v/>
      </c>
      <c r="AG1585" s="6" t="str">
        <f t="shared" si="643"/>
        <v/>
      </c>
      <c r="AH1585" s="6" t="str">
        <f t="shared" si="644"/>
        <v/>
      </c>
      <c r="AI1585" s="6" t="str">
        <f t="shared" si="645"/>
        <v/>
      </c>
      <c r="AJ1585" s="6" t="str">
        <f t="shared" si="646"/>
        <v/>
      </c>
      <c r="AL1585" s="9" t="str">
        <f>IF('Stock Details'!F1584="", "", 'Stock Details'!F1584)</f>
        <v/>
      </c>
      <c r="AM1585" s="9" t="str">
        <f>IF('Stock Details'!G1584="", "", 'Stock Details'!G1584)</f>
        <v/>
      </c>
      <c r="AO1585" s="59" t="str">
        <f t="shared" si="647"/>
        <v/>
      </c>
      <c r="AP1585" s="59" t="str">
        <f t="shared" si="651"/>
        <v/>
      </c>
      <c r="AQ1585" s="59" t="str">
        <f t="shared" si="652"/>
        <v/>
      </c>
      <c r="AR1585" s="59" t="str">
        <f t="shared" si="653"/>
        <v/>
      </c>
      <c r="AS1585" s="59" t="str">
        <f t="shared" si="654"/>
        <v/>
      </c>
      <c r="AT1585" s="59" t="str">
        <f t="shared" si="655"/>
        <v/>
      </c>
      <c r="AV1585" s="59" t="str">
        <f t="shared" si="648"/>
        <v/>
      </c>
      <c r="AW1585" s="59" t="str">
        <f t="shared" si="630"/>
        <v/>
      </c>
      <c r="AX1585" s="59" t="str">
        <f t="shared" si="631"/>
        <v/>
      </c>
      <c r="AY1585" s="59" t="str">
        <f t="shared" si="632"/>
        <v/>
      </c>
      <c r="AZ1585" s="59" t="str">
        <f t="shared" si="633"/>
        <v/>
      </c>
      <c r="BA1585" s="59" t="str">
        <f t="shared" si="634"/>
        <v/>
      </c>
      <c r="BC1585" s="49" t="str">
        <f>IF($B1585="", "", IF(COUNTIF(BD1585:$BY1585, "")=BC$8, IF(D1585="", "", D1585), ""))</f>
        <v/>
      </c>
      <c r="BD1585" s="61" t="str">
        <f>IF($B1585="", "", IF(COUNTIF(BE1585:$BY1585, "")=BD$8, IF(E1585="", "", E1585), ""))</f>
        <v/>
      </c>
      <c r="BE1585" s="61" t="str">
        <f>IF($B1585="", "", IF(COUNTIF(BF1585:$BY1585, "")=BE$8, IF(F1585="", "", F1585), ""))</f>
        <v/>
      </c>
      <c r="BF1585" s="61" t="str">
        <f>IF($B1585="", "", IF(COUNTIF(BG1585:$BY1585, "")=BF$8, IF(G1585="", "", G1585), ""))</f>
        <v/>
      </c>
      <c r="BG1585" s="61" t="str">
        <f>IF($B1585="", "", IF(COUNTIF(BH1585:$BY1585, "")=BG$8, IF(H1585="", "", H1585), ""))</f>
        <v/>
      </c>
      <c r="BH1585" s="61" t="str">
        <f>IF($B1585="", "", IF(COUNTIF(BI1585:$BY1585, "")=BH$8, IF(I1585="", "", I1585), ""))</f>
        <v/>
      </c>
      <c r="BI1585" s="61" t="str">
        <f>IF($B1585="", "", IF(COUNTIF(BJ1585:$BY1585, "")=BI$8, IF(J1585="", "", J1585), ""))</f>
        <v/>
      </c>
      <c r="BJ1585" s="61" t="str">
        <f>IF($B1585="", "", IF(COUNTIF(BK1585:$BY1585, "")=BJ$8, IF(K1585="", "", K1585), ""))</f>
        <v/>
      </c>
      <c r="BK1585" s="61" t="str">
        <f>IF($B1585="", "", IF(COUNTIF(BL1585:$BY1585, "")=BK$8, IF(L1585="", "", L1585), ""))</f>
        <v/>
      </c>
      <c r="BL1585" s="61" t="str">
        <f>IF($B1585="", "", IF(COUNTIF(BM1585:$BY1585, "")=BL$8, IF(M1585="", "", M1585), ""))</f>
        <v/>
      </c>
      <c r="BM1585" s="61" t="str">
        <f>IF($B1585="", "", IF(COUNTIF(BN1585:$BY1585, "")=BM$8, IF(N1585="", "", N1585), ""))</f>
        <v/>
      </c>
      <c r="BN1585" s="61" t="str">
        <f>IF($B1585="", "", IF(COUNTIF(BO1585:$BY1585, "")=BN$8, IF(O1585="", "", O1585), ""))</f>
        <v/>
      </c>
      <c r="BO1585" s="61" t="str">
        <f>IF($B1585="", "", IF(COUNTIF(BP1585:$BY1585, "")=BO$8, IF(P1585="", "", P1585), ""))</f>
        <v/>
      </c>
      <c r="BP1585" s="61" t="str">
        <f>IF($B1585="", "", IF(COUNTIF(BQ1585:$BY1585, "")=BP$8, IF(Q1585="", "", Q1585), ""))</f>
        <v/>
      </c>
      <c r="BQ1585" s="61" t="str">
        <f>IF($B1585="", "", IF(COUNTIF(BR1585:$BY1585, "")=BQ$8, IF(R1585="", "", R1585), ""))</f>
        <v/>
      </c>
      <c r="BR1585" s="61" t="str">
        <f>IF($B1585="", "", IF(COUNTIF(BS1585:$BY1585, "")=BR$8, IF(S1585="", "", S1585), ""))</f>
        <v/>
      </c>
      <c r="BS1585" s="61" t="str">
        <f>IF($B1585="", "", IF(COUNTIF(BT1585:$BY1585, "")=BS$8, IF(T1585="", "", T1585), ""))</f>
        <v/>
      </c>
      <c r="BT1585" s="61" t="str">
        <f>IF($B1585="", "", IF(COUNTIF(BU1585:$BY1585, "")=BT$8, IF(U1585="", "", U1585), ""))</f>
        <v/>
      </c>
      <c r="BU1585" s="61" t="str">
        <f>IF($B1585="", "", IF(COUNTIF(BV1585:$BY1585, "")=BU$8, IF(V1585="", "", V1585), ""))</f>
        <v/>
      </c>
      <c r="BV1585" s="61" t="str">
        <f>IF($B1585="", "", IF(COUNTIF(BW1585:$BY1585, "")=BV$8, IF(W1585="", "", W1585), ""))</f>
        <v/>
      </c>
      <c r="BW1585" s="61" t="str">
        <f>IF($B1585="", "", IF(COUNTIF(BX1585:$BY1585, "")=BW$8, IF(X1585="", "", X1585), ""))</f>
        <v/>
      </c>
      <c r="BX1585" s="61" t="str">
        <f>IF($B1585="", "", IF(COUNTIF(BY1585:$BY1585, "")=BX$8, IF(Y1585="", "", Y1585), ""))</f>
        <v/>
      </c>
      <c r="BY1585" s="50" t="str">
        <f t="shared" si="649"/>
        <v/>
      </c>
      <c r="CA1585" s="6" t="str">
        <f t="shared" si="650"/>
        <v/>
      </c>
      <c r="CB1585" s="6" t="str">
        <f>IF(CA1585="", "", RANK(CA1585, $CA$9:$CA$2508, 0)+COUNTIF($CA$9:CA1585, CA1585)-1)</f>
        <v/>
      </c>
    </row>
    <row r="1586" spans="1:80" x14ac:dyDescent="0.25">
      <c r="A1586" s="22"/>
      <c r="B1586" s="121" t="str">
        <f>IF('Stock Details'!B1585="", "", 'Stock Details'!B1585)</f>
        <v/>
      </c>
      <c r="C1586" s="22"/>
      <c r="D1586" s="130"/>
      <c r="E1586" s="122"/>
      <c r="F1586" s="131"/>
      <c r="G1586" s="22"/>
      <c r="H1586" s="130" t="str">
        <f t="shared" si="635"/>
        <v/>
      </c>
      <c r="I1586" s="122"/>
      <c r="J1586" s="131"/>
      <c r="K1586" s="22"/>
      <c r="L1586" s="130" t="str">
        <f t="shared" si="636"/>
        <v/>
      </c>
      <c r="M1586" s="122"/>
      <c r="N1586" s="131"/>
      <c r="O1586" s="22"/>
      <c r="P1586" s="130" t="str">
        <f t="shared" si="637"/>
        <v/>
      </c>
      <c r="Q1586" s="122"/>
      <c r="R1586" s="131"/>
      <c r="S1586" s="22"/>
      <c r="T1586" s="130" t="str">
        <f t="shared" si="638"/>
        <v/>
      </c>
      <c r="U1586" s="122"/>
      <c r="V1586" s="131"/>
      <c r="W1586" s="22"/>
      <c r="X1586" s="130" t="str">
        <f t="shared" si="639"/>
        <v/>
      </c>
      <c r="Y1586" s="122"/>
      <c r="Z1586" s="131"/>
      <c r="AA1586" s="22"/>
      <c r="AC1586" s="6" t="str">
        <f t="shared" si="640"/>
        <v/>
      </c>
      <c r="AE1586" s="6" t="str">
        <f t="shared" si="641"/>
        <v/>
      </c>
      <c r="AF1586" s="6" t="str">
        <f t="shared" si="642"/>
        <v/>
      </c>
      <c r="AG1586" s="6" t="str">
        <f t="shared" si="643"/>
        <v/>
      </c>
      <c r="AH1586" s="6" t="str">
        <f t="shared" si="644"/>
        <v/>
      </c>
      <c r="AI1586" s="6" t="str">
        <f t="shared" si="645"/>
        <v/>
      </c>
      <c r="AJ1586" s="6" t="str">
        <f t="shared" si="646"/>
        <v/>
      </c>
      <c r="AL1586" s="9" t="str">
        <f>IF('Stock Details'!F1585="", "", 'Stock Details'!F1585)</f>
        <v/>
      </c>
      <c r="AM1586" s="9" t="str">
        <f>IF('Stock Details'!G1585="", "", 'Stock Details'!G1585)</f>
        <v/>
      </c>
      <c r="AO1586" s="59" t="str">
        <f t="shared" si="647"/>
        <v/>
      </c>
      <c r="AP1586" s="59" t="str">
        <f t="shared" si="651"/>
        <v/>
      </c>
      <c r="AQ1586" s="59" t="str">
        <f t="shared" si="652"/>
        <v/>
      </c>
      <c r="AR1586" s="59" t="str">
        <f t="shared" si="653"/>
        <v/>
      </c>
      <c r="AS1586" s="59" t="str">
        <f t="shared" si="654"/>
        <v/>
      </c>
      <c r="AT1586" s="59" t="str">
        <f t="shared" si="655"/>
        <v/>
      </c>
      <c r="AV1586" s="59" t="str">
        <f t="shared" si="648"/>
        <v/>
      </c>
      <c r="AW1586" s="59" t="str">
        <f t="shared" si="630"/>
        <v/>
      </c>
      <c r="AX1586" s="59" t="str">
        <f t="shared" si="631"/>
        <v/>
      </c>
      <c r="AY1586" s="59" t="str">
        <f t="shared" si="632"/>
        <v/>
      </c>
      <c r="AZ1586" s="59" t="str">
        <f t="shared" si="633"/>
        <v/>
      </c>
      <c r="BA1586" s="59" t="str">
        <f t="shared" si="634"/>
        <v/>
      </c>
      <c r="BC1586" s="49" t="str">
        <f>IF($B1586="", "", IF(COUNTIF(BD1586:$BY1586, "")=BC$8, IF(D1586="", "", D1586), ""))</f>
        <v/>
      </c>
      <c r="BD1586" s="61" t="str">
        <f>IF($B1586="", "", IF(COUNTIF(BE1586:$BY1586, "")=BD$8, IF(E1586="", "", E1586), ""))</f>
        <v/>
      </c>
      <c r="BE1586" s="61" t="str">
        <f>IF($B1586="", "", IF(COUNTIF(BF1586:$BY1586, "")=BE$8, IF(F1586="", "", F1586), ""))</f>
        <v/>
      </c>
      <c r="BF1586" s="61" t="str">
        <f>IF($B1586="", "", IF(COUNTIF(BG1586:$BY1586, "")=BF$8, IF(G1586="", "", G1586), ""))</f>
        <v/>
      </c>
      <c r="BG1586" s="61" t="str">
        <f>IF($B1586="", "", IF(COUNTIF(BH1586:$BY1586, "")=BG$8, IF(H1586="", "", H1586), ""))</f>
        <v/>
      </c>
      <c r="BH1586" s="61" t="str">
        <f>IF($B1586="", "", IF(COUNTIF(BI1586:$BY1586, "")=BH$8, IF(I1586="", "", I1586), ""))</f>
        <v/>
      </c>
      <c r="BI1586" s="61" t="str">
        <f>IF($B1586="", "", IF(COUNTIF(BJ1586:$BY1586, "")=BI$8, IF(J1586="", "", J1586), ""))</f>
        <v/>
      </c>
      <c r="BJ1586" s="61" t="str">
        <f>IF($B1586="", "", IF(COUNTIF(BK1586:$BY1586, "")=BJ$8, IF(K1586="", "", K1586), ""))</f>
        <v/>
      </c>
      <c r="BK1586" s="61" t="str">
        <f>IF($B1586="", "", IF(COUNTIF(BL1586:$BY1586, "")=BK$8, IF(L1586="", "", L1586), ""))</f>
        <v/>
      </c>
      <c r="BL1586" s="61" t="str">
        <f>IF($B1586="", "", IF(COUNTIF(BM1586:$BY1586, "")=BL$8, IF(M1586="", "", M1586), ""))</f>
        <v/>
      </c>
      <c r="BM1586" s="61" t="str">
        <f>IF($B1586="", "", IF(COUNTIF(BN1586:$BY1586, "")=BM$8, IF(N1586="", "", N1586), ""))</f>
        <v/>
      </c>
      <c r="BN1586" s="61" t="str">
        <f>IF($B1586="", "", IF(COUNTIF(BO1586:$BY1586, "")=BN$8, IF(O1586="", "", O1586), ""))</f>
        <v/>
      </c>
      <c r="BO1586" s="61" t="str">
        <f>IF($B1586="", "", IF(COUNTIF(BP1586:$BY1586, "")=BO$8, IF(P1586="", "", P1586), ""))</f>
        <v/>
      </c>
      <c r="BP1586" s="61" t="str">
        <f>IF($B1586="", "", IF(COUNTIF(BQ1586:$BY1586, "")=BP$8, IF(Q1586="", "", Q1586), ""))</f>
        <v/>
      </c>
      <c r="BQ1586" s="61" t="str">
        <f>IF($B1586="", "", IF(COUNTIF(BR1586:$BY1586, "")=BQ$8, IF(R1586="", "", R1586), ""))</f>
        <v/>
      </c>
      <c r="BR1586" s="61" t="str">
        <f>IF($B1586="", "", IF(COUNTIF(BS1586:$BY1586, "")=BR$8, IF(S1586="", "", S1586), ""))</f>
        <v/>
      </c>
      <c r="BS1586" s="61" t="str">
        <f>IF($B1586="", "", IF(COUNTIF(BT1586:$BY1586, "")=BS$8, IF(T1586="", "", T1586), ""))</f>
        <v/>
      </c>
      <c r="BT1586" s="61" t="str">
        <f>IF($B1586="", "", IF(COUNTIF(BU1586:$BY1586, "")=BT$8, IF(U1586="", "", U1586), ""))</f>
        <v/>
      </c>
      <c r="BU1586" s="61" t="str">
        <f>IF($B1586="", "", IF(COUNTIF(BV1586:$BY1586, "")=BU$8, IF(V1586="", "", V1586), ""))</f>
        <v/>
      </c>
      <c r="BV1586" s="61" t="str">
        <f>IF($B1586="", "", IF(COUNTIF(BW1586:$BY1586, "")=BV$8, IF(W1586="", "", W1586), ""))</f>
        <v/>
      </c>
      <c r="BW1586" s="61" t="str">
        <f>IF($B1586="", "", IF(COUNTIF(BX1586:$BY1586, "")=BW$8, IF(X1586="", "", X1586), ""))</f>
        <v/>
      </c>
      <c r="BX1586" s="61" t="str">
        <f>IF($B1586="", "", IF(COUNTIF(BY1586:$BY1586, "")=BX$8, IF(Y1586="", "", Y1586), ""))</f>
        <v/>
      </c>
      <c r="BY1586" s="50" t="str">
        <f t="shared" si="649"/>
        <v/>
      </c>
      <c r="CA1586" s="6" t="str">
        <f t="shared" si="650"/>
        <v/>
      </c>
      <c r="CB1586" s="6" t="str">
        <f>IF(CA1586="", "", RANK(CA1586, $CA$9:$CA$2508, 0)+COUNTIF($CA$9:CA1586, CA1586)-1)</f>
        <v/>
      </c>
    </row>
    <row r="1587" spans="1:80" x14ac:dyDescent="0.25">
      <c r="A1587" s="22"/>
      <c r="B1587" s="121" t="str">
        <f>IF('Stock Details'!B1586="", "", 'Stock Details'!B1586)</f>
        <v/>
      </c>
      <c r="C1587" s="22"/>
      <c r="D1587" s="130"/>
      <c r="E1587" s="122"/>
      <c r="F1587" s="131"/>
      <c r="G1587" s="22"/>
      <c r="H1587" s="130" t="str">
        <f t="shared" si="635"/>
        <v/>
      </c>
      <c r="I1587" s="122"/>
      <c r="J1587" s="131"/>
      <c r="K1587" s="22"/>
      <c r="L1587" s="130" t="str">
        <f t="shared" si="636"/>
        <v/>
      </c>
      <c r="M1587" s="122"/>
      <c r="N1587" s="131"/>
      <c r="O1587" s="22"/>
      <c r="P1587" s="130" t="str">
        <f t="shared" si="637"/>
        <v/>
      </c>
      <c r="Q1587" s="122"/>
      <c r="R1587" s="131"/>
      <c r="S1587" s="22"/>
      <c r="T1587" s="130" t="str">
        <f t="shared" si="638"/>
        <v/>
      </c>
      <c r="U1587" s="122"/>
      <c r="V1587" s="131"/>
      <c r="W1587" s="22"/>
      <c r="X1587" s="130" t="str">
        <f t="shared" si="639"/>
        <v/>
      </c>
      <c r="Y1587" s="122"/>
      <c r="Z1587" s="131"/>
      <c r="AA1587" s="22"/>
      <c r="AC1587" s="6" t="str">
        <f t="shared" si="640"/>
        <v/>
      </c>
      <c r="AE1587" s="6" t="str">
        <f t="shared" si="641"/>
        <v/>
      </c>
      <c r="AF1587" s="6" t="str">
        <f t="shared" si="642"/>
        <v/>
      </c>
      <c r="AG1587" s="6" t="str">
        <f t="shared" si="643"/>
        <v/>
      </c>
      <c r="AH1587" s="6" t="str">
        <f t="shared" si="644"/>
        <v/>
      </c>
      <c r="AI1587" s="6" t="str">
        <f t="shared" si="645"/>
        <v/>
      </c>
      <c r="AJ1587" s="6" t="str">
        <f t="shared" si="646"/>
        <v/>
      </c>
      <c r="AL1587" s="9" t="str">
        <f>IF('Stock Details'!F1586="", "", 'Stock Details'!F1586)</f>
        <v/>
      </c>
      <c r="AM1587" s="9" t="str">
        <f>IF('Stock Details'!G1586="", "", 'Stock Details'!G1586)</f>
        <v/>
      </c>
      <c r="AO1587" s="59" t="str">
        <f t="shared" si="647"/>
        <v/>
      </c>
      <c r="AP1587" s="59" t="str">
        <f t="shared" si="651"/>
        <v/>
      </c>
      <c r="AQ1587" s="59" t="str">
        <f t="shared" si="652"/>
        <v/>
      </c>
      <c r="AR1587" s="59" t="str">
        <f t="shared" si="653"/>
        <v/>
      </c>
      <c r="AS1587" s="59" t="str">
        <f t="shared" si="654"/>
        <v/>
      </c>
      <c r="AT1587" s="59" t="str">
        <f t="shared" si="655"/>
        <v/>
      </c>
      <c r="AV1587" s="59" t="str">
        <f t="shared" si="648"/>
        <v/>
      </c>
      <c r="AW1587" s="59" t="str">
        <f t="shared" si="630"/>
        <v/>
      </c>
      <c r="AX1587" s="59" t="str">
        <f t="shared" si="631"/>
        <v/>
      </c>
      <c r="AY1587" s="59" t="str">
        <f t="shared" si="632"/>
        <v/>
      </c>
      <c r="AZ1587" s="59" t="str">
        <f t="shared" si="633"/>
        <v/>
      </c>
      <c r="BA1587" s="59" t="str">
        <f t="shared" si="634"/>
        <v/>
      </c>
      <c r="BC1587" s="49" t="str">
        <f>IF($B1587="", "", IF(COUNTIF(BD1587:$BY1587, "")=BC$8, IF(D1587="", "", D1587), ""))</f>
        <v/>
      </c>
      <c r="BD1587" s="61" t="str">
        <f>IF($B1587="", "", IF(COUNTIF(BE1587:$BY1587, "")=BD$8, IF(E1587="", "", E1587), ""))</f>
        <v/>
      </c>
      <c r="BE1587" s="61" t="str">
        <f>IF($B1587="", "", IF(COUNTIF(BF1587:$BY1587, "")=BE$8, IF(F1587="", "", F1587), ""))</f>
        <v/>
      </c>
      <c r="BF1587" s="61" t="str">
        <f>IF($B1587="", "", IF(COUNTIF(BG1587:$BY1587, "")=BF$8, IF(G1587="", "", G1587), ""))</f>
        <v/>
      </c>
      <c r="BG1587" s="61" t="str">
        <f>IF($B1587="", "", IF(COUNTIF(BH1587:$BY1587, "")=BG$8, IF(H1587="", "", H1587), ""))</f>
        <v/>
      </c>
      <c r="BH1587" s="61" t="str">
        <f>IF($B1587="", "", IF(COUNTIF(BI1587:$BY1587, "")=BH$8, IF(I1587="", "", I1587), ""))</f>
        <v/>
      </c>
      <c r="BI1587" s="61" t="str">
        <f>IF($B1587="", "", IF(COUNTIF(BJ1587:$BY1587, "")=BI$8, IF(J1587="", "", J1587), ""))</f>
        <v/>
      </c>
      <c r="BJ1587" s="61" t="str">
        <f>IF($B1587="", "", IF(COUNTIF(BK1587:$BY1587, "")=BJ$8, IF(K1587="", "", K1587), ""))</f>
        <v/>
      </c>
      <c r="BK1587" s="61" t="str">
        <f>IF($B1587="", "", IF(COUNTIF(BL1587:$BY1587, "")=BK$8, IF(L1587="", "", L1587), ""))</f>
        <v/>
      </c>
      <c r="BL1587" s="61" t="str">
        <f>IF($B1587="", "", IF(COUNTIF(BM1587:$BY1587, "")=BL$8, IF(M1587="", "", M1587), ""))</f>
        <v/>
      </c>
      <c r="BM1587" s="61" t="str">
        <f>IF($B1587="", "", IF(COUNTIF(BN1587:$BY1587, "")=BM$8, IF(N1587="", "", N1587), ""))</f>
        <v/>
      </c>
      <c r="BN1587" s="61" t="str">
        <f>IF($B1587="", "", IF(COUNTIF(BO1587:$BY1587, "")=BN$8, IF(O1587="", "", O1587), ""))</f>
        <v/>
      </c>
      <c r="BO1587" s="61" t="str">
        <f>IF($B1587="", "", IF(COUNTIF(BP1587:$BY1587, "")=BO$8, IF(P1587="", "", P1587), ""))</f>
        <v/>
      </c>
      <c r="BP1587" s="61" t="str">
        <f>IF($B1587="", "", IF(COUNTIF(BQ1587:$BY1587, "")=BP$8, IF(Q1587="", "", Q1587), ""))</f>
        <v/>
      </c>
      <c r="BQ1587" s="61" t="str">
        <f>IF($B1587="", "", IF(COUNTIF(BR1587:$BY1587, "")=BQ$8, IF(R1587="", "", R1587), ""))</f>
        <v/>
      </c>
      <c r="BR1587" s="61" t="str">
        <f>IF($B1587="", "", IF(COUNTIF(BS1587:$BY1587, "")=BR$8, IF(S1587="", "", S1587), ""))</f>
        <v/>
      </c>
      <c r="BS1587" s="61" t="str">
        <f>IF($B1587="", "", IF(COUNTIF(BT1587:$BY1587, "")=BS$8, IF(T1587="", "", T1587), ""))</f>
        <v/>
      </c>
      <c r="BT1587" s="61" t="str">
        <f>IF($B1587="", "", IF(COUNTIF(BU1587:$BY1587, "")=BT$8, IF(U1587="", "", U1587), ""))</f>
        <v/>
      </c>
      <c r="BU1587" s="61" t="str">
        <f>IF($B1587="", "", IF(COUNTIF(BV1587:$BY1587, "")=BU$8, IF(V1587="", "", V1587), ""))</f>
        <v/>
      </c>
      <c r="BV1587" s="61" t="str">
        <f>IF($B1587="", "", IF(COUNTIF(BW1587:$BY1587, "")=BV$8, IF(W1587="", "", W1587), ""))</f>
        <v/>
      </c>
      <c r="BW1587" s="61" t="str">
        <f>IF($B1587="", "", IF(COUNTIF(BX1587:$BY1587, "")=BW$8, IF(X1587="", "", X1587), ""))</f>
        <v/>
      </c>
      <c r="BX1587" s="61" t="str">
        <f>IF($B1587="", "", IF(COUNTIF(BY1587:$BY1587, "")=BX$8, IF(Y1587="", "", Y1587), ""))</f>
        <v/>
      </c>
      <c r="BY1587" s="50" t="str">
        <f t="shared" si="649"/>
        <v/>
      </c>
      <c r="CA1587" s="6" t="str">
        <f t="shared" si="650"/>
        <v/>
      </c>
      <c r="CB1587" s="6" t="str">
        <f>IF(CA1587="", "", RANK(CA1587, $CA$9:$CA$2508, 0)+COUNTIF($CA$9:CA1587, CA1587)-1)</f>
        <v/>
      </c>
    </row>
    <row r="1588" spans="1:80" x14ac:dyDescent="0.25">
      <c r="A1588" s="22"/>
      <c r="B1588" s="121" t="str">
        <f>IF('Stock Details'!B1587="", "", 'Stock Details'!B1587)</f>
        <v/>
      </c>
      <c r="C1588" s="22"/>
      <c r="D1588" s="130"/>
      <c r="E1588" s="122"/>
      <c r="F1588" s="131"/>
      <c r="G1588" s="22"/>
      <c r="H1588" s="130" t="str">
        <f t="shared" si="635"/>
        <v/>
      </c>
      <c r="I1588" s="122"/>
      <c r="J1588" s="131"/>
      <c r="K1588" s="22"/>
      <c r="L1588" s="130" t="str">
        <f t="shared" si="636"/>
        <v/>
      </c>
      <c r="M1588" s="122"/>
      <c r="N1588" s="131"/>
      <c r="O1588" s="22"/>
      <c r="P1588" s="130" t="str">
        <f t="shared" si="637"/>
        <v/>
      </c>
      <c r="Q1588" s="122"/>
      <c r="R1588" s="131"/>
      <c r="S1588" s="22"/>
      <c r="T1588" s="130" t="str">
        <f t="shared" si="638"/>
        <v/>
      </c>
      <c r="U1588" s="122"/>
      <c r="V1588" s="131"/>
      <c r="W1588" s="22"/>
      <c r="X1588" s="130" t="str">
        <f t="shared" si="639"/>
        <v/>
      </c>
      <c r="Y1588" s="122"/>
      <c r="Z1588" s="131"/>
      <c r="AA1588" s="22"/>
      <c r="AC1588" s="6" t="str">
        <f t="shared" si="640"/>
        <v/>
      </c>
      <c r="AE1588" s="6" t="str">
        <f t="shared" si="641"/>
        <v/>
      </c>
      <c r="AF1588" s="6" t="str">
        <f t="shared" si="642"/>
        <v/>
      </c>
      <c r="AG1588" s="6" t="str">
        <f t="shared" si="643"/>
        <v/>
      </c>
      <c r="AH1588" s="6" t="str">
        <f t="shared" si="644"/>
        <v/>
      </c>
      <c r="AI1588" s="6" t="str">
        <f t="shared" si="645"/>
        <v/>
      </c>
      <c r="AJ1588" s="6" t="str">
        <f t="shared" si="646"/>
        <v/>
      </c>
      <c r="AL1588" s="9" t="str">
        <f>IF('Stock Details'!F1587="", "", 'Stock Details'!F1587)</f>
        <v/>
      </c>
      <c r="AM1588" s="9" t="str">
        <f>IF('Stock Details'!G1587="", "", 'Stock Details'!G1587)</f>
        <v/>
      </c>
      <c r="AO1588" s="59" t="str">
        <f t="shared" si="647"/>
        <v/>
      </c>
      <c r="AP1588" s="59" t="str">
        <f t="shared" si="651"/>
        <v/>
      </c>
      <c r="AQ1588" s="59" t="str">
        <f t="shared" si="652"/>
        <v/>
      </c>
      <c r="AR1588" s="59" t="str">
        <f t="shared" si="653"/>
        <v/>
      </c>
      <c r="AS1588" s="59" t="str">
        <f t="shared" si="654"/>
        <v/>
      </c>
      <c r="AT1588" s="59" t="str">
        <f t="shared" si="655"/>
        <v/>
      </c>
      <c r="AV1588" s="59" t="str">
        <f t="shared" si="648"/>
        <v/>
      </c>
      <c r="AW1588" s="59" t="str">
        <f t="shared" si="630"/>
        <v/>
      </c>
      <c r="AX1588" s="59" t="str">
        <f t="shared" si="631"/>
        <v/>
      </c>
      <c r="AY1588" s="59" t="str">
        <f t="shared" si="632"/>
        <v/>
      </c>
      <c r="AZ1588" s="59" t="str">
        <f t="shared" si="633"/>
        <v/>
      </c>
      <c r="BA1588" s="59" t="str">
        <f t="shared" si="634"/>
        <v/>
      </c>
      <c r="BC1588" s="49" t="str">
        <f>IF($B1588="", "", IF(COUNTIF(BD1588:$BY1588, "")=BC$8, IF(D1588="", "", D1588), ""))</f>
        <v/>
      </c>
      <c r="BD1588" s="61" t="str">
        <f>IF($B1588="", "", IF(COUNTIF(BE1588:$BY1588, "")=BD$8, IF(E1588="", "", E1588), ""))</f>
        <v/>
      </c>
      <c r="BE1588" s="61" t="str">
        <f>IF($B1588="", "", IF(COUNTIF(BF1588:$BY1588, "")=BE$8, IF(F1588="", "", F1588), ""))</f>
        <v/>
      </c>
      <c r="BF1588" s="61" t="str">
        <f>IF($B1588="", "", IF(COUNTIF(BG1588:$BY1588, "")=BF$8, IF(G1588="", "", G1588), ""))</f>
        <v/>
      </c>
      <c r="BG1588" s="61" t="str">
        <f>IF($B1588="", "", IF(COUNTIF(BH1588:$BY1588, "")=BG$8, IF(H1588="", "", H1588), ""))</f>
        <v/>
      </c>
      <c r="BH1588" s="61" t="str">
        <f>IF($B1588="", "", IF(COUNTIF(BI1588:$BY1588, "")=BH$8, IF(I1588="", "", I1588), ""))</f>
        <v/>
      </c>
      <c r="BI1588" s="61" t="str">
        <f>IF($B1588="", "", IF(COUNTIF(BJ1588:$BY1588, "")=BI$8, IF(J1588="", "", J1588), ""))</f>
        <v/>
      </c>
      <c r="BJ1588" s="61" t="str">
        <f>IF($B1588="", "", IF(COUNTIF(BK1588:$BY1588, "")=BJ$8, IF(K1588="", "", K1588), ""))</f>
        <v/>
      </c>
      <c r="BK1588" s="61" t="str">
        <f>IF($B1588="", "", IF(COUNTIF(BL1588:$BY1588, "")=BK$8, IF(L1588="", "", L1588), ""))</f>
        <v/>
      </c>
      <c r="BL1588" s="61" t="str">
        <f>IF($B1588="", "", IF(COUNTIF(BM1588:$BY1588, "")=BL$8, IF(M1588="", "", M1588), ""))</f>
        <v/>
      </c>
      <c r="BM1588" s="61" t="str">
        <f>IF($B1588="", "", IF(COUNTIF(BN1588:$BY1588, "")=BM$8, IF(N1588="", "", N1588), ""))</f>
        <v/>
      </c>
      <c r="BN1588" s="61" t="str">
        <f>IF($B1588="", "", IF(COUNTIF(BO1588:$BY1588, "")=BN$8, IF(O1588="", "", O1588), ""))</f>
        <v/>
      </c>
      <c r="BO1588" s="61" t="str">
        <f>IF($B1588="", "", IF(COUNTIF(BP1588:$BY1588, "")=BO$8, IF(P1588="", "", P1588), ""))</f>
        <v/>
      </c>
      <c r="BP1588" s="61" t="str">
        <f>IF($B1588="", "", IF(COUNTIF(BQ1588:$BY1588, "")=BP$8, IF(Q1588="", "", Q1588), ""))</f>
        <v/>
      </c>
      <c r="BQ1588" s="61" t="str">
        <f>IF($B1588="", "", IF(COUNTIF(BR1588:$BY1588, "")=BQ$8, IF(R1588="", "", R1588), ""))</f>
        <v/>
      </c>
      <c r="BR1588" s="61" t="str">
        <f>IF($B1588="", "", IF(COUNTIF(BS1588:$BY1588, "")=BR$8, IF(S1588="", "", S1588), ""))</f>
        <v/>
      </c>
      <c r="BS1588" s="61" t="str">
        <f>IF($B1588="", "", IF(COUNTIF(BT1588:$BY1588, "")=BS$8, IF(T1588="", "", T1588), ""))</f>
        <v/>
      </c>
      <c r="BT1588" s="61" t="str">
        <f>IF($B1588="", "", IF(COUNTIF(BU1588:$BY1588, "")=BT$8, IF(U1588="", "", U1588), ""))</f>
        <v/>
      </c>
      <c r="BU1588" s="61" t="str">
        <f>IF($B1588="", "", IF(COUNTIF(BV1588:$BY1588, "")=BU$8, IF(V1588="", "", V1588), ""))</f>
        <v/>
      </c>
      <c r="BV1588" s="61" t="str">
        <f>IF($B1588="", "", IF(COUNTIF(BW1588:$BY1588, "")=BV$8, IF(W1588="", "", W1588), ""))</f>
        <v/>
      </c>
      <c r="BW1588" s="61" t="str">
        <f>IF($B1588="", "", IF(COUNTIF(BX1588:$BY1588, "")=BW$8, IF(X1588="", "", X1588), ""))</f>
        <v/>
      </c>
      <c r="BX1588" s="61" t="str">
        <f>IF($B1588="", "", IF(COUNTIF(BY1588:$BY1588, "")=BX$8, IF(Y1588="", "", Y1588), ""))</f>
        <v/>
      </c>
      <c r="BY1588" s="50" t="str">
        <f t="shared" si="649"/>
        <v/>
      </c>
      <c r="CA1588" s="6" t="str">
        <f t="shared" si="650"/>
        <v/>
      </c>
      <c r="CB1588" s="6" t="str">
        <f>IF(CA1588="", "", RANK(CA1588, $CA$9:$CA$2508, 0)+COUNTIF($CA$9:CA1588, CA1588)-1)</f>
        <v/>
      </c>
    </row>
    <row r="1589" spans="1:80" x14ac:dyDescent="0.25">
      <c r="A1589" s="22"/>
      <c r="B1589" s="121" t="str">
        <f>IF('Stock Details'!B1588="", "", 'Stock Details'!B1588)</f>
        <v/>
      </c>
      <c r="C1589" s="22"/>
      <c r="D1589" s="130"/>
      <c r="E1589" s="122"/>
      <c r="F1589" s="131"/>
      <c r="G1589" s="22"/>
      <c r="H1589" s="130" t="str">
        <f t="shared" si="635"/>
        <v/>
      </c>
      <c r="I1589" s="122"/>
      <c r="J1589" s="131"/>
      <c r="K1589" s="22"/>
      <c r="L1589" s="130" t="str">
        <f t="shared" si="636"/>
        <v/>
      </c>
      <c r="M1589" s="122"/>
      <c r="N1589" s="131"/>
      <c r="O1589" s="22"/>
      <c r="P1589" s="130" t="str">
        <f t="shared" si="637"/>
        <v/>
      </c>
      <c r="Q1589" s="122"/>
      <c r="R1589" s="131"/>
      <c r="S1589" s="22"/>
      <c r="T1589" s="130" t="str">
        <f t="shared" si="638"/>
        <v/>
      </c>
      <c r="U1589" s="122"/>
      <c r="V1589" s="131"/>
      <c r="W1589" s="22"/>
      <c r="X1589" s="130" t="str">
        <f t="shared" si="639"/>
        <v/>
      </c>
      <c r="Y1589" s="122"/>
      <c r="Z1589" s="131"/>
      <c r="AA1589" s="22"/>
      <c r="AC1589" s="6" t="str">
        <f t="shared" si="640"/>
        <v/>
      </c>
      <c r="AE1589" s="6" t="str">
        <f t="shared" si="641"/>
        <v/>
      </c>
      <c r="AF1589" s="6" t="str">
        <f t="shared" si="642"/>
        <v/>
      </c>
      <c r="AG1589" s="6" t="str">
        <f t="shared" si="643"/>
        <v/>
      </c>
      <c r="AH1589" s="6" t="str">
        <f t="shared" si="644"/>
        <v/>
      </c>
      <c r="AI1589" s="6" t="str">
        <f t="shared" si="645"/>
        <v/>
      </c>
      <c r="AJ1589" s="6" t="str">
        <f t="shared" si="646"/>
        <v/>
      </c>
      <c r="AL1589" s="9" t="str">
        <f>IF('Stock Details'!F1588="", "", 'Stock Details'!F1588)</f>
        <v/>
      </c>
      <c r="AM1589" s="9" t="str">
        <f>IF('Stock Details'!G1588="", "", 'Stock Details'!G1588)</f>
        <v/>
      </c>
      <c r="AO1589" s="59" t="str">
        <f t="shared" si="647"/>
        <v/>
      </c>
      <c r="AP1589" s="59" t="str">
        <f t="shared" si="651"/>
        <v/>
      </c>
      <c r="AQ1589" s="59" t="str">
        <f t="shared" si="652"/>
        <v/>
      </c>
      <c r="AR1589" s="59" t="str">
        <f t="shared" si="653"/>
        <v/>
      </c>
      <c r="AS1589" s="59" t="str">
        <f t="shared" si="654"/>
        <v/>
      </c>
      <c r="AT1589" s="59" t="str">
        <f t="shared" si="655"/>
        <v/>
      </c>
      <c r="AV1589" s="59" t="str">
        <f t="shared" si="648"/>
        <v/>
      </c>
      <c r="AW1589" s="59" t="str">
        <f t="shared" si="630"/>
        <v/>
      </c>
      <c r="AX1589" s="59" t="str">
        <f t="shared" si="631"/>
        <v/>
      </c>
      <c r="AY1589" s="59" t="str">
        <f t="shared" si="632"/>
        <v/>
      </c>
      <c r="AZ1589" s="59" t="str">
        <f t="shared" si="633"/>
        <v/>
      </c>
      <c r="BA1589" s="59" t="str">
        <f t="shared" si="634"/>
        <v/>
      </c>
      <c r="BC1589" s="49" t="str">
        <f>IF($B1589="", "", IF(COUNTIF(BD1589:$BY1589, "")=BC$8, IF(D1589="", "", D1589), ""))</f>
        <v/>
      </c>
      <c r="BD1589" s="61" t="str">
        <f>IF($B1589="", "", IF(COUNTIF(BE1589:$BY1589, "")=BD$8, IF(E1589="", "", E1589), ""))</f>
        <v/>
      </c>
      <c r="BE1589" s="61" t="str">
        <f>IF($B1589="", "", IF(COUNTIF(BF1589:$BY1589, "")=BE$8, IF(F1589="", "", F1589), ""))</f>
        <v/>
      </c>
      <c r="BF1589" s="61" t="str">
        <f>IF($B1589="", "", IF(COUNTIF(BG1589:$BY1589, "")=BF$8, IF(G1589="", "", G1589), ""))</f>
        <v/>
      </c>
      <c r="BG1589" s="61" t="str">
        <f>IF($B1589="", "", IF(COUNTIF(BH1589:$BY1589, "")=BG$8, IF(H1589="", "", H1589), ""))</f>
        <v/>
      </c>
      <c r="BH1589" s="61" t="str">
        <f>IF($B1589="", "", IF(COUNTIF(BI1589:$BY1589, "")=BH$8, IF(I1589="", "", I1589), ""))</f>
        <v/>
      </c>
      <c r="BI1589" s="61" t="str">
        <f>IF($B1589="", "", IF(COUNTIF(BJ1589:$BY1589, "")=BI$8, IF(J1589="", "", J1589), ""))</f>
        <v/>
      </c>
      <c r="BJ1589" s="61" t="str">
        <f>IF($B1589="", "", IF(COUNTIF(BK1589:$BY1589, "")=BJ$8, IF(K1589="", "", K1589), ""))</f>
        <v/>
      </c>
      <c r="BK1589" s="61" t="str">
        <f>IF($B1589="", "", IF(COUNTIF(BL1589:$BY1589, "")=BK$8, IF(L1589="", "", L1589), ""))</f>
        <v/>
      </c>
      <c r="BL1589" s="61" t="str">
        <f>IF($B1589="", "", IF(COUNTIF(BM1589:$BY1589, "")=BL$8, IF(M1589="", "", M1589), ""))</f>
        <v/>
      </c>
      <c r="BM1589" s="61" t="str">
        <f>IF($B1589="", "", IF(COUNTIF(BN1589:$BY1589, "")=BM$8, IF(N1589="", "", N1589), ""))</f>
        <v/>
      </c>
      <c r="BN1589" s="61" t="str">
        <f>IF($B1589="", "", IF(COUNTIF(BO1589:$BY1589, "")=BN$8, IF(O1589="", "", O1589), ""))</f>
        <v/>
      </c>
      <c r="BO1589" s="61" t="str">
        <f>IF($B1589="", "", IF(COUNTIF(BP1589:$BY1589, "")=BO$8, IF(P1589="", "", P1589), ""))</f>
        <v/>
      </c>
      <c r="BP1589" s="61" t="str">
        <f>IF($B1589="", "", IF(COUNTIF(BQ1589:$BY1589, "")=BP$8, IF(Q1589="", "", Q1589), ""))</f>
        <v/>
      </c>
      <c r="BQ1589" s="61" t="str">
        <f>IF($B1589="", "", IF(COUNTIF(BR1589:$BY1589, "")=BQ$8, IF(R1589="", "", R1589), ""))</f>
        <v/>
      </c>
      <c r="BR1589" s="61" t="str">
        <f>IF($B1589="", "", IF(COUNTIF(BS1589:$BY1589, "")=BR$8, IF(S1589="", "", S1589), ""))</f>
        <v/>
      </c>
      <c r="BS1589" s="61" t="str">
        <f>IF($B1589="", "", IF(COUNTIF(BT1589:$BY1589, "")=BS$8, IF(T1589="", "", T1589), ""))</f>
        <v/>
      </c>
      <c r="BT1589" s="61" t="str">
        <f>IF($B1589="", "", IF(COUNTIF(BU1589:$BY1589, "")=BT$8, IF(U1589="", "", U1589), ""))</f>
        <v/>
      </c>
      <c r="BU1589" s="61" t="str">
        <f>IF($B1589="", "", IF(COUNTIF(BV1589:$BY1589, "")=BU$8, IF(V1589="", "", V1589), ""))</f>
        <v/>
      </c>
      <c r="BV1589" s="61" t="str">
        <f>IF($B1589="", "", IF(COUNTIF(BW1589:$BY1589, "")=BV$8, IF(W1589="", "", W1589), ""))</f>
        <v/>
      </c>
      <c r="BW1589" s="61" t="str">
        <f>IF($B1589="", "", IF(COUNTIF(BX1589:$BY1589, "")=BW$8, IF(X1589="", "", X1589), ""))</f>
        <v/>
      </c>
      <c r="BX1589" s="61" t="str">
        <f>IF($B1589="", "", IF(COUNTIF(BY1589:$BY1589, "")=BX$8, IF(Y1589="", "", Y1589), ""))</f>
        <v/>
      </c>
      <c r="BY1589" s="50" t="str">
        <f t="shared" si="649"/>
        <v/>
      </c>
      <c r="CA1589" s="6" t="str">
        <f t="shared" si="650"/>
        <v/>
      </c>
      <c r="CB1589" s="6" t="str">
        <f>IF(CA1589="", "", RANK(CA1589, $CA$9:$CA$2508, 0)+COUNTIF($CA$9:CA1589, CA1589)-1)</f>
        <v/>
      </c>
    </row>
    <row r="1590" spans="1:80" x14ac:dyDescent="0.25">
      <c r="A1590" s="22"/>
      <c r="B1590" s="121" t="str">
        <f>IF('Stock Details'!B1589="", "", 'Stock Details'!B1589)</f>
        <v/>
      </c>
      <c r="C1590" s="22"/>
      <c r="D1590" s="130"/>
      <c r="E1590" s="122"/>
      <c r="F1590" s="131"/>
      <c r="G1590" s="22"/>
      <c r="H1590" s="130" t="str">
        <f t="shared" si="635"/>
        <v/>
      </c>
      <c r="I1590" s="122"/>
      <c r="J1590" s="131"/>
      <c r="K1590" s="22"/>
      <c r="L1590" s="130" t="str">
        <f t="shared" si="636"/>
        <v/>
      </c>
      <c r="M1590" s="122"/>
      <c r="N1590" s="131"/>
      <c r="O1590" s="22"/>
      <c r="P1590" s="130" t="str">
        <f t="shared" si="637"/>
        <v/>
      </c>
      <c r="Q1590" s="122"/>
      <c r="R1590" s="131"/>
      <c r="S1590" s="22"/>
      <c r="T1590" s="130" t="str">
        <f t="shared" si="638"/>
        <v/>
      </c>
      <c r="U1590" s="122"/>
      <c r="V1590" s="131"/>
      <c r="W1590" s="22"/>
      <c r="X1590" s="130" t="str">
        <f t="shared" si="639"/>
        <v/>
      </c>
      <c r="Y1590" s="122"/>
      <c r="Z1590" s="131"/>
      <c r="AA1590" s="22"/>
      <c r="AC1590" s="6" t="str">
        <f t="shared" si="640"/>
        <v/>
      </c>
      <c r="AE1590" s="6" t="str">
        <f t="shared" si="641"/>
        <v/>
      </c>
      <c r="AF1590" s="6" t="str">
        <f t="shared" si="642"/>
        <v/>
      </c>
      <c r="AG1590" s="6" t="str">
        <f t="shared" si="643"/>
        <v/>
      </c>
      <c r="AH1590" s="6" t="str">
        <f t="shared" si="644"/>
        <v/>
      </c>
      <c r="AI1590" s="6" t="str">
        <f t="shared" si="645"/>
        <v/>
      </c>
      <c r="AJ1590" s="6" t="str">
        <f t="shared" si="646"/>
        <v/>
      </c>
      <c r="AL1590" s="9" t="str">
        <f>IF('Stock Details'!F1589="", "", 'Stock Details'!F1589)</f>
        <v/>
      </c>
      <c r="AM1590" s="9" t="str">
        <f>IF('Stock Details'!G1589="", "", 'Stock Details'!G1589)</f>
        <v/>
      </c>
      <c r="AO1590" s="59" t="str">
        <f t="shared" si="647"/>
        <v/>
      </c>
      <c r="AP1590" s="59" t="str">
        <f t="shared" si="651"/>
        <v/>
      </c>
      <c r="AQ1590" s="59" t="str">
        <f t="shared" si="652"/>
        <v/>
      </c>
      <c r="AR1590" s="59" t="str">
        <f t="shared" si="653"/>
        <v/>
      </c>
      <c r="AS1590" s="59" t="str">
        <f t="shared" si="654"/>
        <v/>
      </c>
      <c r="AT1590" s="59" t="str">
        <f t="shared" si="655"/>
        <v/>
      </c>
      <c r="AV1590" s="59" t="str">
        <f t="shared" si="648"/>
        <v/>
      </c>
      <c r="AW1590" s="59" t="str">
        <f t="shared" si="630"/>
        <v/>
      </c>
      <c r="AX1590" s="59" t="str">
        <f t="shared" si="631"/>
        <v/>
      </c>
      <c r="AY1590" s="59" t="str">
        <f t="shared" si="632"/>
        <v/>
      </c>
      <c r="AZ1590" s="59" t="str">
        <f t="shared" si="633"/>
        <v/>
      </c>
      <c r="BA1590" s="59" t="str">
        <f t="shared" si="634"/>
        <v/>
      </c>
      <c r="BC1590" s="49" t="str">
        <f>IF($B1590="", "", IF(COUNTIF(BD1590:$BY1590, "")=BC$8, IF(D1590="", "", D1590), ""))</f>
        <v/>
      </c>
      <c r="BD1590" s="61" t="str">
        <f>IF($B1590="", "", IF(COUNTIF(BE1590:$BY1590, "")=BD$8, IF(E1590="", "", E1590), ""))</f>
        <v/>
      </c>
      <c r="BE1590" s="61" t="str">
        <f>IF($B1590="", "", IF(COUNTIF(BF1590:$BY1590, "")=BE$8, IF(F1590="", "", F1590), ""))</f>
        <v/>
      </c>
      <c r="BF1590" s="61" t="str">
        <f>IF($B1590="", "", IF(COUNTIF(BG1590:$BY1590, "")=BF$8, IF(G1590="", "", G1590), ""))</f>
        <v/>
      </c>
      <c r="BG1590" s="61" t="str">
        <f>IF($B1590="", "", IF(COUNTIF(BH1590:$BY1590, "")=BG$8, IF(H1590="", "", H1590), ""))</f>
        <v/>
      </c>
      <c r="BH1590" s="61" t="str">
        <f>IF($B1590="", "", IF(COUNTIF(BI1590:$BY1590, "")=BH$8, IF(I1590="", "", I1590), ""))</f>
        <v/>
      </c>
      <c r="BI1590" s="61" t="str">
        <f>IF($B1590="", "", IF(COUNTIF(BJ1590:$BY1590, "")=BI$8, IF(J1590="", "", J1590), ""))</f>
        <v/>
      </c>
      <c r="BJ1590" s="61" t="str">
        <f>IF($B1590="", "", IF(COUNTIF(BK1590:$BY1590, "")=BJ$8, IF(K1590="", "", K1590), ""))</f>
        <v/>
      </c>
      <c r="BK1590" s="61" t="str">
        <f>IF($B1590="", "", IF(COUNTIF(BL1590:$BY1590, "")=BK$8, IF(L1590="", "", L1590), ""))</f>
        <v/>
      </c>
      <c r="BL1590" s="61" t="str">
        <f>IF($B1590="", "", IF(COUNTIF(BM1590:$BY1590, "")=BL$8, IF(M1590="", "", M1590), ""))</f>
        <v/>
      </c>
      <c r="BM1590" s="61" t="str">
        <f>IF($B1590="", "", IF(COUNTIF(BN1590:$BY1590, "")=BM$8, IF(N1590="", "", N1590), ""))</f>
        <v/>
      </c>
      <c r="BN1590" s="61" t="str">
        <f>IF($B1590="", "", IF(COUNTIF(BO1590:$BY1590, "")=BN$8, IF(O1590="", "", O1590), ""))</f>
        <v/>
      </c>
      <c r="BO1590" s="61" t="str">
        <f>IF($B1590="", "", IF(COUNTIF(BP1590:$BY1590, "")=BO$8, IF(P1590="", "", P1590), ""))</f>
        <v/>
      </c>
      <c r="BP1590" s="61" t="str">
        <f>IF($B1590="", "", IF(COUNTIF(BQ1590:$BY1590, "")=BP$8, IF(Q1590="", "", Q1590), ""))</f>
        <v/>
      </c>
      <c r="BQ1590" s="61" t="str">
        <f>IF($B1590="", "", IF(COUNTIF(BR1590:$BY1590, "")=BQ$8, IF(R1590="", "", R1590), ""))</f>
        <v/>
      </c>
      <c r="BR1590" s="61" t="str">
        <f>IF($B1590="", "", IF(COUNTIF(BS1590:$BY1590, "")=BR$8, IF(S1590="", "", S1590), ""))</f>
        <v/>
      </c>
      <c r="BS1590" s="61" t="str">
        <f>IF($B1590="", "", IF(COUNTIF(BT1590:$BY1590, "")=BS$8, IF(T1590="", "", T1590), ""))</f>
        <v/>
      </c>
      <c r="BT1590" s="61" t="str">
        <f>IF($B1590="", "", IF(COUNTIF(BU1590:$BY1590, "")=BT$8, IF(U1590="", "", U1590), ""))</f>
        <v/>
      </c>
      <c r="BU1590" s="61" t="str">
        <f>IF($B1590="", "", IF(COUNTIF(BV1590:$BY1590, "")=BU$8, IF(V1590="", "", V1590), ""))</f>
        <v/>
      </c>
      <c r="BV1590" s="61" t="str">
        <f>IF($B1590="", "", IF(COUNTIF(BW1590:$BY1590, "")=BV$8, IF(W1590="", "", W1590), ""))</f>
        <v/>
      </c>
      <c r="BW1590" s="61" t="str">
        <f>IF($B1590="", "", IF(COUNTIF(BX1590:$BY1590, "")=BW$8, IF(X1590="", "", X1590), ""))</f>
        <v/>
      </c>
      <c r="BX1590" s="61" t="str">
        <f>IF($B1590="", "", IF(COUNTIF(BY1590:$BY1590, "")=BX$8, IF(Y1590="", "", Y1590), ""))</f>
        <v/>
      </c>
      <c r="BY1590" s="50" t="str">
        <f t="shared" si="649"/>
        <v/>
      </c>
      <c r="CA1590" s="6" t="str">
        <f t="shared" si="650"/>
        <v/>
      </c>
      <c r="CB1590" s="6" t="str">
        <f>IF(CA1590="", "", RANK(CA1590, $CA$9:$CA$2508, 0)+COUNTIF($CA$9:CA1590, CA1590)-1)</f>
        <v/>
      </c>
    </row>
    <row r="1591" spans="1:80" x14ac:dyDescent="0.25">
      <c r="A1591" s="22"/>
      <c r="B1591" s="121" t="str">
        <f>IF('Stock Details'!B1590="", "", 'Stock Details'!B1590)</f>
        <v/>
      </c>
      <c r="C1591" s="22"/>
      <c r="D1591" s="130"/>
      <c r="E1591" s="122"/>
      <c r="F1591" s="131"/>
      <c r="G1591" s="22"/>
      <c r="H1591" s="130" t="str">
        <f t="shared" si="635"/>
        <v/>
      </c>
      <c r="I1591" s="122"/>
      <c r="J1591" s="131"/>
      <c r="K1591" s="22"/>
      <c r="L1591" s="130" t="str">
        <f t="shared" si="636"/>
        <v/>
      </c>
      <c r="M1591" s="122"/>
      <c r="N1591" s="131"/>
      <c r="O1591" s="22"/>
      <c r="P1591" s="130" t="str">
        <f t="shared" si="637"/>
        <v/>
      </c>
      <c r="Q1591" s="122"/>
      <c r="R1591" s="131"/>
      <c r="S1591" s="22"/>
      <c r="T1591" s="130" t="str">
        <f t="shared" si="638"/>
        <v/>
      </c>
      <c r="U1591" s="122"/>
      <c r="V1591" s="131"/>
      <c r="W1591" s="22"/>
      <c r="X1591" s="130" t="str">
        <f t="shared" si="639"/>
        <v/>
      </c>
      <c r="Y1591" s="122"/>
      <c r="Z1591" s="131"/>
      <c r="AA1591" s="22"/>
      <c r="AC1591" s="6" t="str">
        <f t="shared" si="640"/>
        <v/>
      </c>
      <c r="AE1591" s="6" t="str">
        <f t="shared" si="641"/>
        <v/>
      </c>
      <c r="AF1591" s="6" t="str">
        <f t="shared" si="642"/>
        <v/>
      </c>
      <c r="AG1591" s="6" t="str">
        <f t="shared" si="643"/>
        <v/>
      </c>
      <c r="AH1591" s="6" t="str">
        <f t="shared" si="644"/>
        <v/>
      </c>
      <c r="AI1591" s="6" t="str">
        <f t="shared" si="645"/>
        <v/>
      </c>
      <c r="AJ1591" s="6" t="str">
        <f t="shared" si="646"/>
        <v/>
      </c>
      <c r="AL1591" s="9" t="str">
        <f>IF('Stock Details'!F1590="", "", 'Stock Details'!F1590)</f>
        <v/>
      </c>
      <c r="AM1591" s="9" t="str">
        <f>IF('Stock Details'!G1590="", "", 'Stock Details'!G1590)</f>
        <v/>
      </c>
      <c r="AO1591" s="59" t="str">
        <f t="shared" si="647"/>
        <v/>
      </c>
      <c r="AP1591" s="59" t="str">
        <f t="shared" si="651"/>
        <v/>
      </c>
      <c r="AQ1591" s="59" t="str">
        <f t="shared" si="652"/>
        <v/>
      </c>
      <c r="AR1591" s="59" t="str">
        <f t="shared" si="653"/>
        <v/>
      </c>
      <c r="AS1591" s="59" t="str">
        <f t="shared" si="654"/>
        <v/>
      </c>
      <c r="AT1591" s="59" t="str">
        <f t="shared" si="655"/>
        <v/>
      </c>
      <c r="AV1591" s="59" t="str">
        <f t="shared" si="648"/>
        <v/>
      </c>
      <c r="AW1591" s="59" t="str">
        <f t="shared" si="630"/>
        <v/>
      </c>
      <c r="AX1591" s="59" t="str">
        <f t="shared" si="631"/>
        <v/>
      </c>
      <c r="AY1591" s="59" t="str">
        <f t="shared" si="632"/>
        <v/>
      </c>
      <c r="AZ1591" s="59" t="str">
        <f t="shared" si="633"/>
        <v/>
      </c>
      <c r="BA1591" s="59" t="str">
        <f t="shared" si="634"/>
        <v/>
      </c>
      <c r="BC1591" s="49" t="str">
        <f>IF($B1591="", "", IF(COUNTIF(BD1591:$BY1591, "")=BC$8, IF(D1591="", "", D1591), ""))</f>
        <v/>
      </c>
      <c r="BD1591" s="61" t="str">
        <f>IF($B1591="", "", IF(COUNTIF(BE1591:$BY1591, "")=BD$8, IF(E1591="", "", E1591), ""))</f>
        <v/>
      </c>
      <c r="BE1591" s="61" t="str">
        <f>IF($B1591="", "", IF(COUNTIF(BF1591:$BY1591, "")=BE$8, IF(F1591="", "", F1591), ""))</f>
        <v/>
      </c>
      <c r="BF1591" s="61" t="str">
        <f>IF($B1591="", "", IF(COUNTIF(BG1591:$BY1591, "")=BF$8, IF(G1591="", "", G1591), ""))</f>
        <v/>
      </c>
      <c r="BG1591" s="61" t="str">
        <f>IF($B1591="", "", IF(COUNTIF(BH1591:$BY1591, "")=BG$8, IF(H1591="", "", H1591), ""))</f>
        <v/>
      </c>
      <c r="BH1591" s="61" t="str">
        <f>IF($B1591="", "", IF(COUNTIF(BI1591:$BY1591, "")=BH$8, IF(I1591="", "", I1591), ""))</f>
        <v/>
      </c>
      <c r="BI1591" s="61" t="str">
        <f>IF($B1591="", "", IF(COUNTIF(BJ1591:$BY1591, "")=BI$8, IF(J1591="", "", J1591), ""))</f>
        <v/>
      </c>
      <c r="BJ1591" s="61" t="str">
        <f>IF($B1591="", "", IF(COUNTIF(BK1591:$BY1591, "")=BJ$8, IF(K1591="", "", K1591), ""))</f>
        <v/>
      </c>
      <c r="BK1591" s="61" t="str">
        <f>IF($B1591="", "", IF(COUNTIF(BL1591:$BY1591, "")=BK$8, IF(L1591="", "", L1591), ""))</f>
        <v/>
      </c>
      <c r="BL1591" s="61" t="str">
        <f>IF($B1591="", "", IF(COUNTIF(BM1591:$BY1591, "")=BL$8, IF(M1591="", "", M1591), ""))</f>
        <v/>
      </c>
      <c r="BM1591" s="61" t="str">
        <f>IF($B1591="", "", IF(COUNTIF(BN1591:$BY1591, "")=BM$8, IF(N1591="", "", N1591), ""))</f>
        <v/>
      </c>
      <c r="BN1591" s="61" t="str">
        <f>IF($B1591="", "", IF(COUNTIF(BO1591:$BY1591, "")=BN$8, IF(O1591="", "", O1591), ""))</f>
        <v/>
      </c>
      <c r="BO1591" s="61" t="str">
        <f>IF($B1591="", "", IF(COUNTIF(BP1591:$BY1591, "")=BO$8, IF(P1591="", "", P1591), ""))</f>
        <v/>
      </c>
      <c r="BP1591" s="61" t="str">
        <f>IF($B1591="", "", IF(COUNTIF(BQ1591:$BY1591, "")=BP$8, IF(Q1591="", "", Q1591), ""))</f>
        <v/>
      </c>
      <c r="BQ1591" s="61" t="str">
        <f>IF($B1591="", "", IF(COUNTIF(BR1591:$BY1591, "")=BQ$8, IF(R1591="", "", R1591), ""))</f>
        <v/>
      </c>
      <c r="BR1591" s="61" t="str">
        <f>IF($B1591="", "", IF(COUNTIF(BS1591:$BY1591, "")=BR$8, IF(S1591="", "", S1591), ""))</f>
        <v/>
      </c>
      <c r="BS1591" s="61" t="str">
        <f>IF($B1591="", "", IF(COUNTIF(BT1591:$BY1591, "")=BS$8, IF(T1591="", "", T1591), ""))</f>
        <v/>
      </c>
      <c r="BT1591" s="61" t="str">
        <f>IF($B1591="", "", IF(COUNTIF(BU1591:$BY1591, "")=BT$8, IF(U1591="", "", U1591), ""))</f>
        <v/>
      </c>
      <c r="BU1591" s="61" t="str">
        <f>IF($B1591="", "", IF(COUNTIF(BV1591:$BY1591, "")=BU$8, IF(V1591="", "", V1591), ""))</f>
        <v/>
      </c>
      <c r="BV1591" s="61" t="str">
        <f>IF($B1591="", "", IF(COUNTIF(BW1591:$BY1591, "")=BV$8, IF(W1591="", "", W1591), ""))</f>
        <v/>
      </c>
      <c r="BW1591" s="61" t="str">
        <f>IF($B1591="", "", IF(COUNTIF(BX1591:$BY1591, "")=BW$8, IF(X1591="", "", X1591), ""))</f>
        <v/>
      </c>
      <c r="BX1591" s="61" t="str">
        <f>IF($B1591="", "", IF(COUNTIF(BY1591:$BY1591, "")=BX$8, IF(Y1591="", "", Y1591), ""))</f>
        <v/>
      </c>
      <c r="BY1591" s="50" t="str">
        <f t="shared" si="649"/>
        <v/>
      </c>
      <c r="CA1591" s="6" t="str">
        <f t="shared" si="650"/>
        <v/>
      </c>
      <c r="CB1591" s="6" t="str">
        <f>IF(CA1591="", "", RANK(CA1591, $CA$9:$CA$2508, 0)+COUNTIF($CA$9:CA1591, CA1591)-1)</f>
        <v/>
      </c>
    </row>
    <row r="1592" spans="1:80" x14ac:dyDescent="0.25">
      <c r="A1592" s="22"/>
      <c r="B1592" s="121" t="str">
        <f>IF('Stock Details'!B1591="", "", 'Stock Details'!B1591)</f>
        <v/>
      </c>
      <c r="C1592" s="22"/>
      <c r="D1592" s="130"/>
      <c r="E1592" s="122"/>
      <c r="F1592" s="131"/>
      <c r="G1592" s="22"/>
      <c r="H1592" s="130" t="str">
        <f t="shared" si="635"/>
        <v/>
      </c>
      <c r="I1592" s="122"/>
      <c r="J1592" s="131"/>
      <c r="K1592" s="22"/>
      <c r="L1592" s="130" t="str">
        <f t="shared" si="636"/>
        <v/>
      </c>
      <c r="M1592" s="122"/>
      <c r="N1592" s="131"/>
      <c r="O1592" s="22"/>
      <c r="P1592" s="130" t="str">
        <f t="shared" si="637"/>
        <v/>
      </c>
      <c r="Q1592" s="122"/>
      <c r="R1592" s="131"/>
      <c r="S1592" s="22"/>
      <c r="T1592" s="130" t="str">
        <f t="shared" si="638"/>
        <v/>
      </c>
      <c r="U1592" s="122"/>
      <c r="V1592" s="131"/>
      <c r="W1592" s="22"/>
      <c r="X1592" s="130" t="str">
        <f t="shared" si="639"/>
        <v/>
      </c>
      <c r="Y1592" s="122"/>
      <c r="Z1592" s="131"/>
      <c r="AA1592" s="22"/>
      <c r="AC1592" s="6" t="str">
        <f t="shared" si="640"/>
        <v/>
      </c>
      <c r="AE1592" s="6" t="str">
        <f t="shared" si="641"/>
        <v/>
      </c>
      <c r="AF1592" s="6" t="str">
        <f t="shared" si="642"/>
        <v/>
      </c>
      <c r="AG1592" s="6" t="str">
        <f t="shared" si="643"/>
        <v/>
      </c>
      <c r="AH1592" s="6" t="str">
        <f t="shared" si="644"/>
        <v/>
      </c>
      <c r="AI1592" s="6" t="str">
        <f t="shared" si="645"/>
        <v/>
      </c>
      <c r="AJ1592" s="6" t="str">
        <f t="shared" si="646"/>
        <v/>
      </c>
      <c r="AL1592" s="9" t="str">
        <f>IF('Stock Details'!F1591="", "", 'Stock Details'!F1591)</f>
        <v/>
      </c>
      <c r="AM1592" s="9" t="str">
        <f>IF('Stock Details'!G1591="", "", 'Stock Details'!G1591)</f>
        <v/>
      </c>
      <c r="AO1592" s="59" t="str">
        <f t="shared" si="647"/>
        <v/>
      </c>
      <c r="AP1592" s="59" t="str">
        <f t="shared" si="651"/>
        <v/>
      </c>
      <c r="AQ1592" s="59" t="str">
        <f t="shared" si="652"/>
        <v/>
      </c>
      <c r="AR1592" s="59" t="str">
        <f t="shared" si="653"/>
        <v/>
      </c>
      <c r="AS1592" s="59" t="str">
        <f t="shared" si="654"/>
        <v/>
      </c>
      <c r="AT1592" s="59" t="str">
        <f t="shared" si="655"/>
        <v/>
      </c>
      <c r="AV1592" s="59" t="str">
        <f t="shared" si="648"/>
        <v/>
      </c>
      <c r="AW1592" s="59" t="str">
        <f t="shared" si="630"/>
        <v/>
      </c>
      <c r="AX1592" s="59" t="str">
        <f t="shared" si="631"/>
        <v/>
      </c>
      <c r="AY1592" s="59" t="str">
        <f t="shared" si="632"/>
        <v/>
      </c>
      <c r="AZ1592" s="59" t="str">
        <f t="shared" si="633"/>
        <v/>
      </c>
      <c r="BA1592" s="59" t="str">
        <f t="shared" si="634"/>
        <v/>
      </c>
      <c r="BC1592" s="49" t="str">
        <f>IF($B1592="", "", IF(COUNTIF(BD1592:$BY1592, "")=BC$8, IF(D1592="", "", D1592), ""))</f>
        <v/>
      </c>
      <c r="BD1592" s="61" t="str">
        <f>IF($B1592="", "", IF(COUNTIF(BE1592:$BY1592, "")=BD$8, IF(E1592="", "", E1592), ""))</f>
        <v/>
      </c>
      <c r="BE1592" s="61" t="str">
        <f>IF($B1592="", "", IF(COUNTIF(BF1592:$BY1592, "")=BE$8, IF(F1592="", "", F1592), ""))</f>
        <v/>
      </c>
      <c r="BF1592" s="61" t="str">
        <f>IF($B1592="", "", IF(COUNTIF(BG1592:$BY1592, "")=BF$8, IF(G1592="", "", G1592), ""))</f>
        <v/>
      </c>
      <c r="BG1592" s="61" t="str">
        <f>IF($B1592="", "", IF(COUNTIF(BH1592:$BY1592, "")=BG$8, IF(H1592="", "", H1592), ""))</f>
        <v/>
      </c>
      <c r="BH1592" s="61" t="str">
        <f>IF($B1592="", "", IF(COUNTIF(BI1592:$BY1592, "")=BH$8, IF(I1592="", "", I1592), ""))</f>
        <v/>
      </c>
      <c r="BI1592" s="61" t="str">
        <f>IF($B1592="", "", IF(COUNTIF(BJ1592:$BY1592, "")=BI$8, IF(J1592="", "", J1592), ""))</f>
        <v/>
      </c>
      <c r="BJ1592" s="61" t="str">
        <f>IF($B1592="", "", IF(COUNTIF(BK1592:$BY1592, "")=BJ$8, IF(K1592="", "", K1592), ""))</f>
        <v/>
      </c>
      <c r="BK1592" s="61" t="str">
        <f>IF($B1592="", "", IF(COUNTIF(BL1592:$BY1592, "")=BK$8, IF(L1592="", "", L1592), ""))</f>
        <v/>
      </c>
      <c r="BL1592" s="61" t="str">
        <f>IF($B1592="", "", IF(COUNTIF(BM1592:$BY1592, "")=BL$8, IF(M1592="", "", M1592), ""))</f>
        <v/>
      </c>
      <c r="BM1592" s="61" t="str">
        <f>IF($B1592="", "", IF(COUNTIF(BN1592:$BY1592, "")=BM$8, IF(N1592="", "", N1592), ""))</f>
        <v/>
      </c>
      <c r="BN1592" s="61" t="str">
        <f>IF($B1592="", "", IF(COUNTIF(BO1592:$BY1592, "")=BN$8, IF(O1592="", "", O1592), ""))</f>
        <v/>
      </c>
      <c r="BO1592" s="61" t="str">
        <f>IF($B1592="", "", IF(COUNTIF(BP1592:$BY1592, "")=BO$8, IF(P1592="", "", P1592), ""))</f>
        <v/>
      </c>
      <c r="BP1592" s="61" t="str">
        <f>IF($B1592="", "", IF(COUNTIF(BQ1592:$BY1592, "")=BP$8, IF(Q1592="", "", Q1592), ""))</f>
        <v/>
      </c>
      <c r="BQ1592" s="61" t="str">
        <f>IF($B1592="", "", IF(COUNTIF(BR1592:$BY1592, "")=BQ$8, IF(R1592="", "", R1592), ""))</f>
        <v/>
      </c>
      <c r="BR1592" s="61" t="str">
        <f>IF($B1592="", "", IF(COUNTIF(BS1592:$BY1592, "")=BR$8, IF(S1592="", "", S1592), ""))</f>
        <v/>
      </c>
      <c r="BS1592" s="61" t="str">
        <f>IF($B1592="", "", IF(COUNTIF(BT1592:$BY1592, "")=BS$8, IF(T1592="", "", T1592), ""))</f>
        <v/>
      </c>
      <c r="BT1592" s="61" t="str">
        <f>IF($B1592="", "", IF(COUNTIF(BU1592:$BY1592, "")=BT$8, IF(U1592="", "", U1592), ""))</f>
        <v/>
      </c>
      <c r="BU1592" s="61" t="str">
        <f>IF($B1592="", "", IF(COUNTIF(BV1592:$BY1592, "")=BU$8, IF(V1592="", "", V1592), ""))</f>
        <v/>
      </c>
      <c r="BV1592" s="61" t="str">
        <f>IF($B1592="", "", IF(COUNTIF(BW1592:$BY1592, "")=BV$8, IF(W1592="", "", W1592), ""))</f>
        <v/>
      </c>
      <c r="BW1592" s="61" t="str">
        <f>IF($B1592="", "", IF(COUNTIF(BX1592:$BY1592, "")=BW$8, IF(X1592="", "", X1592), ""))</f>
        <v/>
      </c>
      <c r="BX1592" s="61" t="str">
        <f>IF($B1592="", "", IF(COUNTIF(BY1592:$BY1592, "")=BX$8, IF(Y1592="", "", Y1592), ""))</f>
        <v/>
      </c>
      <c r="BY1592" s="50" t="str">
        <f t="shared" si="649"/>
        <v/>
      </c>
      <c r="CA1592" s="6" t="str">
        <f t="shared" si="650"/>
        <v/>
      </c>
      <c r="CB1592" s="6" t="str">
        <f>IF(CA1592="", "", RANK(CA1592, $CA$9:$CA$2508, 0)+COUNTIF($CA$9:CA1592, CA1592)-1)</f>
        <v/>
      </c>
    </row>
    <row r="1593" spans="1:80" x14ac:dyDescent="0.25">
      <c r="A1593" s="22"/>
      <c r="B1593" s="121" t="str">
        <f>IF('Stock Details'!B1592="", "", 'Stock Details'!B1592)</f>
        <v/>
      </c>
      <c r="C1593" s="22"/>
      <c r="D1593" s="130"/>
      <c r="E1593" s="122"/>
      <c r="F1593" s="131"/>
      <c r="G1593" s="22"/>
      <c r="H1593" s="130" t="str">
        <f t="shared" si="635"/>
        <v/>
      </c>
      <c r="I1593" s="122"/>
      <c r="J1593" s="131"/>
      <c r="K1593" s="22"/>
      <c r="L1593" s="130" t="str">
        <f t="shared" si="636"/>
        <v/>
      </c>
      <c r="M1593" s="122"/>
      <c r="N1593" s="131"/>
      <c r="O1593" s="22"/>
      <c r="P1593" s="130" t="str">
        <f t="shared" si="637"/>
        <v/>
      </c>
      <c r="Q1593" s="122"/>
      <c r="R1593" s="131"/>
      <c r="S1593" s="22"/>
      <c r="T1593" s="130" t="str">
        <f t="shared" si="638"/>
        <v/>
      </c>
      <c r="U1593" s="122"/>
      <c r="V1593" s="131"/>
      <c r="W1593" s="22"/>
      <c r="X1593" s="130" t="str">
        <f t="shared" si="639"/>
        <v/>
      </c>
      <c r="Y1593" s="122"/>
      <c r="Z1593" s="131"/>
      <c r="AA1593" s="22"/>
      <c r="AC1593" s="6" t="str">
        <f t="shared" si="640"/>
        <v/>
      </c>
      <c r="AE1593" s="6" t="str">
        <f t="shared" si="641"/>
        <v/>
      </c>
      <c r="AF1593" s="6" t="str">
        <f t="shared" si="642"/>
        <v/>
      </c>
      <c r="AG1593" s="6" t="str">
        <f t="shared" si="643"/>
        <v/>
      </c>
      <c r="AH1593" s="6" t="str">
        <f t="shared" si="644"/>
        <v/>
      </c>
      <c r="AI1593" s="6" t="str">
        <f t="shared" si="645"/>
        <v/>
      </c>
      <c r="AJ1593" s="6" t="str">
        <f t="shared" si="646"/>
        <v/>
      </c>
      <c r="AL1593" s="9" t="str">
        <f>IF('Stock Details'!F1592="", "", 'Stock Details'!F1592)</f>
        <v/>
      </c>
      <c r="AM1593" s="9" t="str">
        <f>IF('Stock Details'!G1592="", "", 'Stock Details'!G1592)</f>
        <v/>
      </c>
      <c r="AO1593" s="59" t="str">
        <f t="shared" si="647"/>
        <v/>
      </c>
      <c r="AP1593" s="59" t="str">
        <f t="shared" si="651"/>
        <v/>
      </c>
      <c r="AQ1593" s="59" t="str">
        <f t="shared" si="652"/>
        <v/>
      </c>
      <c r="AR1593" s="59" t="str">
        <f t="shared" si="653"/>
        <v/>
      </c>
      <c r="AS1593" s="59" t="str">
        <f t="shared" si="654"/>
        <v/>
      </c>
      <c r="AT1593" s="59" t="str">
        <f t="shared" si="655"/>
        <v/>
      </c>
      <c r="AV1593" s="59" t="str">
        <f t="shared" si="648"/>
        <v/>
      </c>
      <c r="AW1593" s="59" t="str">
        <f t="shared" si="630"/>
        <v/>
      </c>
      <c r="AX1593" s="59" t="str">
        <f t="shared" si="631"/>
        <v/>
      </c>
      <c r="AY1593" s="59" t="str">
        <f t="shared" si="632"/>
        <v/>
      </c>
      <c r="AZ1593" s="59" t="str">
        <f t="shared" si="633"/>
        <v/>
      </c>
      <c r="BA1593" s="59" t="str">
        <f t="shared" si="634"/>
        <v/>
      </c>
      <c r="BC1593" s="49" t="str">
        <f>IF($B1593="", "", IF(COUNTIF(BD1593:$BY1593, "")=BC$8, IF(D1593="", "", D1593), ""))</f>
        <v/>
      </c>
      <c r="BD1593" s="61" t="str">
        <f>IF($B1593="", "", IF(COUNTIF(BE1593:$BY1593, "")=BD$8, IF(E1593="", "", E1593), ""))</f>
        <v/>
      </c>
      <c r="BE1593" s="61" t="str">
        <f>IF($B1593="", "", IF(COUNTIF(BF1593:$BY1593, "")=BE$8, IF(F1593="", "", F1593), ""))</f>
        <v/>
      </c>
      <c r="BF1593" s="61" t="str">
        <f>IF($B1593="", "", IF(COUNTIF(BG1593:$BY1593, "")=BF$8, IF(G1593="", "", G1593), ""))</f>
        <v/>
      </c>
      <c r="BG1593" s="61" t="str">
        <f>IF($B1593="", "", IF(COUNTIF(BH1593:$BY1593, "")=BG$8, IF(H1593="", "", H1593), ""))</f>
        <v/>
      </c>
      <c r="BH1593" s="61" t="str">
        <f>IF($B1593="", "", IF(COUNTIF(BI1593:$BY1593, "")=BH$8, IF(I1593="", "", I1593), ""))</f>
        <v/>
      </c>
      <c r="BI1593" s="61" t="str">
        <f>IF($B1593="", "", IF(COUNTIF(BJ1593:$BY1593, "")=BI$8, IF(J1593="", "", J1593), ""))</f>
        <v/>
      </c>
      <c r="BJ1593" s="61" t="str">
        <f>IF($B1593="", "", IF(COUNTIF(BK1593:$BY1593, "")=BJ$8, IF(K1593="", "", K1593), ""))</f>
        <v/>
      </c>
      <c r="BK1593" s="61" t="str">
        <f>IF($B1593="", "", IF(COUNTIF(BL1593:$BY1593, "")=BK$8, IF(L1593="", "", L1593), ""))</f>
        <v/>
      </c>
      <c r="BL1593" s="61" t="str">
        <f>IF($B1593="", "", IF(COUNTIF(BM1593:$BY1593, "")=BL$8, IF(M1593="", "", M1593), ""))</f>
        <v/>
      </c>
      <c r="BM1593" s="61" t="str">
        <f>IF($B1593="", "", IF(COUNTIF(BN1593:$BY1593, "")=BM$8, IF(N1593="", "", N1593), ""))</f>
        <v/>
      </c>
      <c r="BN1593" s="61" t="str">
        <f>IF($B1593="", "", IF(COUNTIF(BO1593:$BY1593, "")=BN$8, IF(O1593="", "", O1593), ""))</f>
        <v/>
      </c>
      <c r="BO1593" s="61" t="str">
        <f>IF($B1593="", "", IF(COUNTIF(BP1593:$BY1593, "")=BO$8, IF(P1593="", "", P1593), ""))</f>
        <v/>
      </c>
      <c r="BP1593" s="61" t="str">
        <f>IF($B1593="", "", IF(COUNTIF(BQ1593:$BY1593, "")=BP$8, IF(Q1593="", "", Q1593), ""))</f>
        <v/>
      </c>
      <c r="BQ1593" s="61" t="str">
        <f>IF($B1593="", "", IF(COUNTIF(BR1593:$BY1593, "")=BQ$8, IF(R1593="", "", R1593), ""))</f>
        <v/>
      </c>
      <c r="BR1593" s="61" t="str">
        <f>IF($B1593="", "", IF(COUNTIF(BS1593:$BY1593, "")=BR$8, IF(S1593="", "", S1593), ""))</f>
        <v/>
      </c>
      <c r="BS1593" s="61" t="str">
        <f>IF($B1593="", "", IF(COUNTIF(BT1593:$BY1593, "")=BS$8, IF(T1593="", "", T1593), ""))</f>
        <v/>
      </c>
      <c r="BT1593" s="61" t="str">
        <f>IF($B1593="", "", IF(COUNTIF(BU1593:$BY1593, "")=BT$8, IF(U1593="", "", U1593), ""))</f>
        <v/>
      </c>
      <c r="BU1593" s="61" t="str">
        <f>IF($B1593="", "", IF(COUNTIF(BV1593:$BY1593, "")=BU$8, IF(V1593="", "", V1593), ""))</f>
        <v/>
      </c>
      <c r="BV1593" s="61" t="str">
        <f>IF($B1593="", "", IF(COUNTIF(BW1593:$BY1593, "")=BV$8, IF(W1593="", "", W1593), ""))</f>
        <v/>
      </c>
      <c r="BW1593" s="61" t="str">
        <f>IF($B1593="", "", IF(COUNTIF(BX1593:$BY1593, "")=BW$8, IF(X1593="", "", X1593), ""))</f>
        <v/>
      </c>
      <c r="BX1593" s="61" t="str">
        <f>IF($B1593="", "", IF(COUNTIF(BY1593:$BY1593, "")=BX$8, IF(Y1593="", "", Y1593), ""))</f>
        <v/>
      </c>
      <c r="BY1593" s="50" t="str">
        <f t="shared" si="649"/>
        <v/>
      </c>
      <c r="CA1593" s="6" t="str">
        <f t="shared" si="650"/>
        <v/>
      </c>
      <c r="CB1593" s="6" t="str">
        <f>IF(CA1593="", "", RANK(CA1593, $CA$9:$CA$2508, 0)+COUNTIF($CA$9:CA1593, CA1593)-1)</f>
        <v/>
      </c>
    </row>
    <row r="1594" spans="1:80" x14ac:dyDescent="0.25">
      <c r="A1594" s="22"/>
      <c r="B1594" s="121" t="str">
        <f>IF('Stock Details'!B1593="", "", 'Stock Details'!B1593)</f>
        <v/>
      </c>
      <c r="C1594" s="22"/>
      <c r="D1594" s="130"/>
      <c r="E1594" s="122"/>
      <c r="F1594" s="131"/>
      <c r="G1594" s="22"/>
      <c r="H1594" s="130" t="str">
        <f t="shared" si="635"/>
        <v/>
      </c>
      <c r="I1594" s="122"/>
      <c r="J1594" s="131"/>
      <c r="K1594" s="22"/>
      <c r="L1594" s="130" t="str">
        <f t="shared" si="636"/>
        <v/>
      </c>
      <c r="M1594" s="122"/>
      <c r="N1594" s="131"/>
      <c r="O1594" s="22"/>
      <c r="P1594" s="130" t="str">
        <f t="shared" si="637"/>
        <v/>
      </c>
      <c r="Q1594" s="122"/>
      <c r="R1594" s="131"/>
      <c r="S1594" s="22"/>
      <c r="T1594" s="130" t="str">
        <f t="shared" si="638"/>
        <v/>
      </c>
      <c r="U1594" s="122"/>
      <c r="V1594" s="131"/>
      <c r="W1594" s="22"/>
      <c r="X1594" s="130" t="str">
        <f t="shared" si="639"/>
        <v/>
      </c>
      <c r="Y1594" s="122"/>
      <c r="Z1594" s="131"/>
      <c r="AA1594" s="22"/>
      <c r="AC1594" s="6" t="str">
        <f t="shared" si="640"/>
        <v/>
      </c>
      <c r="AE1594" s="6" t="str">
        <f t="shared" si="641"/>
        <v/>
      </c>
      <c r="AF1594" s="6" t="str">
        <f t="shared" si="642"/>
        <v/>
      </c>
      <c r="AG1594" s="6" t="str">
        <f t="shared" si="643"/>
        <v/>
      </c>
      <c r="AH1594" s="6" t="str">
        <f t="shared" si="644"/>
        <v/>
      </c>
      <c r="AI1594" s="6" t="str">
        <f t="shared" si="645"/>
        <v/>
      </c>
      <c r="AJ1594" s="6" t="str">
        <f t="shared" si="646"/>
        <v/>
      </c>
      <c r="AL1594" s="9" t="str">
        <f>IF('Stock Details'!F1593="", "", 'Stock Details'!F1593)</f>
        <v/>
      </c>
      <c r="AM1594" s="9" t="str">
        <f>IF('Stock Details'!G1593="", "", 'Stock Details'!G1593)</f>
        <v/>
      </c>
      <c r="AO1594" s="59" t="str">
        <f t="shared" si="647"/>
        <v/>
      </c>
      <c r="AP1594" s="59" t="str">
        <f t="shared" si="651"/>
        <v/>
      </c>
      <c r="AQ1594" s="59" t="str">
        <f t="shared" si="652"/>
        <v/>
      </c>
      <c r="AR1594" s="59" t="str">
        <f t="shared" si="653"/>
        <v/>
      </c>
      <c r="AS1594" s="59" t="str">
        <f t="shared" si="654"/>
        <v/>
      </c>
      <c r="AT1594" s="59" t="str">
        <f t="shared" si="655"/>
        <v/>
      </c>
      <c r="AV1594" s="59" t="str">
        <f t="shared" si="648"/>
        <v/>
      </c>
      <c r="AW1594" s="59" t="str">
        <f t="shared" si="630"/>
        <v/>
      </c>
      <c r="AX1594" s="59" t="str">
        <f t="shared" si="631"/>
        <v/>
      </c>
      <c r="AY1594" s="59" t="str">
        <f t="shared" si="632"/>
        <v/>
      </c>
      <c r="AZ1594" s="59" t="str">
        <f t="shared" si="633"/>
        <v/>
      </c>
      <c r="BA1594" s="59" t="str">
        <f t="shared" si="634"/>
        <v/>
      </c>
      <c r="BC1594" s="49" t="str">
        <f>IF($B1594="", "", IF(COUNTIF(BD1594:$BY1594, "")=BC$8, IF(D1594="", "", D1594), ""))</f>
        <v/>
      </c>
      <c r="BD1594" s="61" t="str">
        <f>IF($B1594="", "", IF(COUNTIF(BE1594:$BY1594, "")=BD$8, IF(E1594="", "", E1594), ""))</f>
        <v/>
      </c>
      <c r="BE1594" s="61" t="str">
        <f>IF($B1594="", "", IF(COUNTIF(BF1594:$BY1594, "")=BE$8, IF(F1594="", "", F1594), ""))</f>
        <v/>
      </c>
      <c r="BF1594" s="61" t="str">
        <f>IF($B1594="", "", IF(COUNTIF(BG1594:$BY1594, "")=BF$8, IF(G1594="", "", G1594), ""))</f>
        <v/>
      </c>
      <c r="BG1594" s="61" t="str">
        <f>IF($B1594="", "", IF(COUNTIF(BH1594:$BY1594, "")=BG$8, IF(H1594="", "", H1594), ""))</f>
        <v/>
      </c>
      <c r="BH1594" s="61" t="str">
        <f>IF($B1594="", "", IF(COUNTIF(BI1594:$BY1594, "")=BH$8, IF(I1594="", "", I1594), ""))</f>
        <v/>
      </c>
      <c r="BI1594" s="61" t="str">
        <f>IF($B1594="", "", IF(COUNTIF(BJ1594:$BY1594, "")=BI$8, IF(J1594="", "", J1594), ""))</f>
        <v/>
      </c>
      <c r="BJ1594" s="61" t="str">
        <f>IF($B1594="", "", IF(COUNTIF(BK1594:$BY1594, "")=BJ$8, IF(K1594="", "", K1594), ""))</f>
        <v/>
      </c>
      <c r="BK1594" s="61" t="str">
        <f>IF($B1594="", "", IF(COUNTIF(BL1594:$BY1594, "")=BK$8, IF(L1594="", "", L1594), ""))</f>
        <v/>
      </c>
      <c r="BL1594" s="61" t="str">
        <f>IF($B1594="", "", IF(COUNTIF(BM1594:$BY1594, "")=BL$8, IF(M1594="", "", M1594), ""))</f>
        <v/>
      </c>
      <c r="BM1594" s="61" t="str">
        <f>IF($B1594="", "", IF(COUNTIF(BN1594:$BY1594, "")=BM$8, IF(N1594="", "", N1594), ""))</f>
        <v/>
      </c>
      <c r="BN1594" s="61" t="str">
        <f>IF($B1594="", "", IF(COUNTIF(BO1594:$BY1594, "")=BN$8, IF(O1594="", "", O1594), ""))</f>
        <v/>
      </c>
      <c r="BO1594" s="61" t="str">
        <f>IF($B1594="", "", IF(COUNTIF(BP1594:$BY1594, "")=BO$8, IF(P1594="", "", P1594), ""))</f>
        <v/>
      </c>
      <c r="BP1594" s="61" t="str">
        <f>IF($B1594="", "", IF(COUNTIF(BQ1594:$BY1594, "")=BP$8, IF(Q1594="", "", Q1594), ""))</f>
        <v/>
      </c>
      <c r="BQ1594" s="61" t="str">
        <f>IF($B1594="", "", IF(COUNTIF(BR1594:$BY1594, "")=BQ$8, IF(R1594="", "", R1594), ""))</f>
        <v/>
      </c>
      <c r="BR1594" s="61" t="str">
        <f>IF($B1594="", "", IF(COUNTIF(BS1594:$BY1594, "")=BR$8, IF(S1594="", "", S1594), ""))</f>
        <v/>
      </c>
      <c r="BS1594" s="61" t="str">
        <f>IF($B1594="", "", IF(COUNTIF(BT1594:$BY1594, "")=BS$8, IF(T1594="", "", T1594), ""))</f>
        <v/>
      </c>
      <c r="BT1594" s="61" t="str">
        <f>IF($B1594="", "", IF(COUNTIF(BU1594:$BY1594, "")=BT$8, IF(U1594="", "", U1594), ""))</f>
        <v/>
      </c>
      <c r="BU1594" s="61" t="str">
        <f>IF($B1594="", "", IF(COUNTIF(BV1594:$BY1594, "")=BU$8, IF(V1594="", "", V1594), ""))</f>
        <v/>
      </c>
      <c r="BV1594" s="61" t="str">
        <f>IF($B1594="", "", IF(COUNTIF(BW1594:$BY1594, "")=BV$8, IF(W1594="", "", W1594), ""))</f>
        <v/>
      </c>
      <c r="BW1594" s="61" t="str">
        <f>IF($B1594="", "", IF(COUNTIF(BX1594:$BY1594, "")=BW$8, IF(X1594="", "", X1594), ""))</f>
        <v/>
      </c>
      <c r="BX1594" s="61" t="str">
        <f>IF($B1594="", "", IF(COUNTIF(BY1594:$BY1594, "")=BX$8, IF(Y1594="", "", Y1594), ""))</f>
        <v/>
      </c>
      <c r="BY1594" s="50" t="str">
        <f t="shared" si="649"/>
        <v/>
      </c>
      <c r="CA1594" s="6" t="str">
        <f t="shared" si="650"/>
        <v/>
      </c>
      <c r="CB1594" s="6" t="str">
        <f>IF(CA1594="", "", RANK(CA1594, $CA$9:$CA$2508, 0)+COUNTIF($CA$9:CA1594, CA1594)-1)</f>
        <v/>
      </c>
    </row>
    <row r="1595" spans="1:80" x14ac:dyDescent="0.25">
      <c r="A1595" s="22"/>
      <c r="B1595" s="121" t="str">
        <f>IF('Stock Details'!B1594="", "", 'Stock Details'!B1594)</f>
        <v/>
      </c>
      <c r="C1595" s="22"/>
      <c r="D1595" s="130"/>
      <c r="E1595" s="122"/>
      <c r="F1595" s="131"/>
      <c r="G1595" s="22"/>
      <c r="H1595" s="130" t="str">
        <f t="shared" si="635"/>
        <v/>
      </c>
      <c r="I1595" s="122"/>
      <c r="J1595" s="131"/>
      <c r="K1595" s="22"/>
      <c r="L1595" s="130" t="str">
        <f t="shared" si="636"/>
        <v/>
      </c>
      <c r="M1595" s="122"/>
      <c r="N1595" s="131"/>
      <c r="O1595" s="22"/>
      <c r="P1595" s="130" t="str">
        <f t="shared" si="637"/>
        <v/>
      </c>
      <c r="Q1595" s="122"/>
      <c r="R1595" s="131"/>
      <c r="S1595" s="22"/>
      <c r="T1595" s="130" t="str">
        <f t="shared" si="638"/>
        <v/>
      </c>
      <c r="U1595" s="122"/>
      <c r="V1595" s="131"/>
      <c r="W1595" s="22"/>
      <c r="X1595" s="130" t="str">
        <f t="shared" si="639"/>
        <v/>
      </c>
      <c r="Y1595" s="122"/>
      <c r="Z1595" s="131"/>
      <c r="AA1595" s="22"/>
      <c r="AC1595" s="6" t="str">
        <f t="shared" si="640"/>
        <v/>
      </c>
      <c r="AE1595" s="6" t="str">
        <f t="shared" si="641"/>
        <v/>
      </c>
      <c r="AF1595" s="6" t="str">
        <f t="shared" si="642"/>
        <v/>
      </c>
      <c r="AG1595" s="6" t="str">
        <f t="shared" si="643"/>
        <v/>
      </c>
      <c r="AH1595" s="6" t="str">
        <f t="shared" si="644"/>
        <v/>
      </c>
      <c r="AI1595" s="6" t="str">
        <f t="shared" si="645"/>
        <v/>
      </c>
      <c r="AJ1595" s="6" t="str">
        <f t="shared" si="646"/>
        <v/>
      </c>
      <c r="AL1595" s="9" t="str">
        <f>IF('Stock Details'!F1594="", "", 'Stock Details'!F1594)</f>
        <v/>
      </c>
      <c r="AM1595" s="9" t="str">
        <f>IF('Stock Details'!G1594="", "", 'Stock Details'!G1594)</f>
        <v/>
      </c>
      <c r="AO1595" s="59" t="str">
        <f t="shared" si="647"/>
        <v/>
      </c>
      <c r="AP1595" s="59" t="str">
        <f t="shared" si="651"/>
        <v/>
      </c>
      <c r="AQ1595" s="59" t="str">
        <f t="shared" si="652"/>
        <v/>
      </c>
      <c r="AR1595" s="59" t="str">
        <f t="shared" si="653"/>
        <v/>
      </c>
      <c r="AS1595" s="59" t="str">
        <f t="shared" si="654"/>
        <v/>
      </c>
      <c r="AT1595" s="59" t="str">
        <f t="shared" si="655"/>
        <v/>
      </c>
      <c r="AV1595" s="59" t="str">
        <f t="shared" si="648"/>
        <v/>
      </c>
      <c r="AW1595" s="59" t="str">
        <f t="shared" si="630"/>
        <v/>
      </c>
      <c r="AX1595" s="59" t="str">
        <f t="shared" si="631"/>
        <v/>
      </c>
      <c r="AY1595" s="59" t="str">
        <f t="shared" si="632"/>
        <v/>
      </c>
      <c r="AZ1595" s="59" t="str">
        <f t="shared" si="633"/>
        <v/>
      </c>
      <c r="BA1595" s="59" t="str">
        <f t="shared" si="634"/>
        <v/>
      </c>
      <c r="BC1595" s="49" t="str">
        <f>IF($B1595="", "", IF(COUNTIF(BD1595:$BY1595, "")=BC$8, IF(D1595="", "", D1595), ""))</f>
        <v/>
      </c>
      <c r="BD1595" s="61" t="str">
        <f>IF($B1595="", "", IF(COUNTIF(BE1595:$BY1595, "")=BD$8, IF(E1595="", "", E1595), ""))</f>
        <v/>
      </c>
      <c r="BE1595" s="61" t="str">
        <f>IF($B1595="", "", IF(COUNTIF(BF1595:$BY1595, "")=BE$8, IF(F1595="", "", F1595), ""))</f>
        <v/>
      </c>
      <c r="BF1595" s="61" t="str">
        <f>IF($B1595="", "", IF(COUNTIF(BG1595:$BY1595, "")=BF$8, IF(G1595="", "", G1595), ""))</f>
        <v/>
      </c>
      <c r="BG1595" s="61" t="str">
        <f>IF($B1595="", "", IF(COUNTIF(BH1595:$BY1595, "")=BG$8, IF(H1595="", "", H1595), ""))</f>
        <v/>
      </c>
      <c r="BH1595" s="61" t="str">
        <f>IF($B1595="", "", IF(COUNTIF(BI1595:$BY1595, "")=BH$8, IF(I1595="", "", I1595), ""))</f>
        <v/>
      </c>
      <c r="BI1595" s="61" t="str">
        <f>IF($B1595="", "", IF(COUNTIF(BJ1595:$BY1595, "")=BI$8, IF(J1595="", "", J1595), ""))</f>
        <v/>
      </c>
      <c r="BJ1595" s="61" t="str">
        <f>IF($B1595="", "", IF(COUNTIF(BK1595:$BY1595, "")=BJ$8, IF(K1595="", "", K1595), ""))</f>
        <v/>
      </c>
      <c r="BK1595" s="61" t="str">
        <f>IF($B1595="", "", IF(COUNTIF(BL1595:$BY1595, "")=BK$8, IF(L1595="", "", L1595), ""))</f>
        <v/>
      </c>
      <c r="BL1595" s="61" t="str">
        <f>IF($B1595="", "", IF(COUNTIF(BM1595:$BY1595, "")=BL$8, IF(M1595="", "", M1595), ""))</f>
        <v/>
      </c>
      <c r="BM1595" s="61" t="str">
        <f>IF($B1595="", "", IF(COUNTIF(BN1595:$BY1595, "")=BM$8, IF(N1595="", "", N1595), ""))</f>
        <v/>
      </c>
      <c r="BN1595" s="61" t="str">
        <f>IF($B1595="", "", IF(COUNTIF(BO1595:$BY1595, "")=BN$8, IF(O1595="", "", O1595), ""))</f>
        <v/>
      </c>
      <c r="BO1595" s="61" t="str">
        <f>IF($B1595="", "", IF(COUNTIF(BP1595:$BY1595, "")=BO$8, IF(P1595="", "", P1595), ""))</f>
        <v/>
      </c>
      <c r="BP1595" s="61" t="str">
        <f>IF($B1595="", "", IF(COUNTIF(BQ1595:$BY1595, "")=BP$8, IF(Q1595="", "", Q1595), ""))</f>
        <v/>
      </c>
      <c r="BQ1595" s="61" t="str">
        <f>IF($B1595="", "", IF(COUNTIF(BR1595:$BY1595, "")=BQ$8, IF(R1595="", "", R1595), ""))</f>
        <v/>
      </c>
      <c r="BR1595" s="61" t="str">
        <f>IF($B1595="", "", IF(COUNTIF(BS1595:$BY1595, "")=BR$8, IF(S1595="", "", S1595), ""))</f>
        <v/>
      </c>
      <c r="BS1595" s="61" t="str">
        <f>IF($B1595="", "", IF(COUNTIF(BT1595:$BY1595, "")=BS$8, IF(T1595="", "", T1595), ""))</f>
        <v/>
      </c>
      <c r="BT1595" s="61" t="str">
        <f>IF($B1595="", "", IF(COUNTIF(BU1595:$BY1595, "")=BT$8, IF(U1595="", "", U1595), ""))</f>
        <v/>
      </c>
      <c r="BU1595" s="61" t="str">
        <f>IF($B1595="", "", IF(COUNTIF(BV1595:$BY1595, "")=BU$8, IF(V1595="", "", V1595), ""))</f>
        <v/>
      </c>
      <c r="BV1595" s="61" t="str">
        <f>IF($B1595="", "", IF(COUNTIF(BW1595:$BY1595, "")=BV$8, IF(W1595="", "", W1595), ""))</f>
        <v/>
      </c>
      <c r="BW1595" s="61" t="str">
        <f>IF($B1595="", "", IF(COUNTIF(BX1595:$BY1595, "")=BW$8, IF(X1595="", "", X1595), ""))</f>
        <v/>
      </c>
      <c r="BX1595" s="61" t="str">
        <f>IF($B1595="", "", IF(COUNTIF(BY1595:$BY1595, "")=BX$8, IF(Y1595="", "", Y1595), ""))</f>
        <v/>
      </c>
      <c r="BY1595" s="50" t="str">
        <f t="shared" si="649"/>
        <v/>
      </c>
      <c r="CA1595" s="6" t="str">
        <f t="shared" si="650"/>
        <v/>
      </c>
      <c r="CB1595" s="6" t="str">
        <f>IF(CA1595="", "", RANK(CA1595, $CA$9:$CA$2508, 0)+COUNTIF($CA$9:CA1595, CA1595)-1)</f>
        <v/>
      </c>
    </row>
    <row r="1596" spans="1:80" x14ac:dyDescent="0.25">
      <c r="A1596" s="22"/>
      <c r="B1596" s="121" t="str">
        <f>IF('Stock Details'!B1595="", "", 'Stock Details'!B1595)</f>
        <v/>
      </c>
      <c r="C1596" s="22"/>
      <c r="D1596" s="130"/>
      <c r="E1596" s="122"/>
      <c r="F1596" s="131"/>
      <c r="G1596" s="22"/>
      <c r="H1596" s="130" t="str">
        <f t="shared" si="635"/>
        <v/>
      </c>
      <c r="I1596" s="122"/>
      <c r="J1596" s="131"/>
      <c r="K1596" s="22"/>
      <c r="L1596" s="130" t="str">
        <f t="shared" si="636"/>
        <v/>
      </c>
      <c r="M1596" s="122"/>
      <c r="N1596" s="131"/>
      <c r="O1596" s="22"/>
      <c r="P1596" s="130" t="str">
        <f t="shared" si="637"/>
        <v/>
      </c>
      <c r="Q1596" s="122"/>
      <c r="R1596" s="131"/>
      <c r="S1596" s="22"/>
      <c r="T1596" s="130" t="str">
        <f t="shared" si="638"/>
        <v/>
      </c>
      <c r="U1596" s="122"/>
      <c r="V1596" s="131"/>
      <c r="W1596" s="22"/>
      <c r="X1596" s="130" t="str">
        <f t="shared" si="639"/>
        <v/>
      </c>
      <c r="Y1596" s="122"/>
      <c r="Z1596" s="131"/>
      <c r="AA1596" s="22"/>
      <c r="AC1596" s="6" t="str">
        <f t="shared" si="640"/>
        <v/>
      </c>
      <c r="AE1596" s="6" t="str">
        <f t="shared" si="641"/>
        <v/>
      </c>
      <c r="AF1596" s="6" t="str">
        <f t="shared" si="642"/>
        <v/>
      </c>
      <c r="AG1596" s="6" t="str">
        <f t="shared" si="643"/>
        <v/>
      </c>
      <c r="AH1596" s="6" t="str">
        <f t="shared" si="644"/>
        <v/>
      </c>
      <c r="AI1596" s="6" t="str">
        <f t="shared" si="645"/>
        <v/>
      </c>
      <c r="AJ1596" s="6" t="str">
        <f t="shared" si="646"/>
        <v/>
      </c>
      <c r="AL1596" s="9" t="str">
        <f>IF('Stock Details'!F1595="", "", 'Stock Details'!F1595)</f>
        <v/>
      </c>
      <c r="AM1596" s="9" t="str">
        <f>IF('Stock Details'!G1595="", "", 'Stock Details'!G1595)</f>
        <v/>
      </c>
      <c r="AO1596" s="59" t="str">
        <f t="shared" si="647"/>
        <v/>
      </c>
      <c r="AP1596" s="59" t="str">
        <f t="shared" si="651"/>
        <v/>
      </c>
      <c r="AQ1596" s="59" t="str">
        <f t="shared" si="652"/>
        <v/>
      </c>
      <c r="AR1596" s="59" t="str">
        <f t="shared" si="653"/>
        <v/>
      </c>
      <c r="AS1596" s="59" t="str">
        <f t="shared" si="654"/>
        <v/>
      </c>
      <c r="AT1596" s="59" t="str">
        <f t="shared" si="655"/>
        <v/>
      </c>
      <c r="AV1596" s="59" t="str">
        <f t="shared" si="648"/>
        <v/>
      </c>
      <c r="AW1596" s="59" t="str">
        <f t="shared" si="630"/>
        <v/>
      </c>
      <c r="AX1596" s="59" t="str">
        <f t="shared" si="631"/>
        <v/>
      </c>
      <c r="AY1596" s="59" t="str">
        <f t="shared" si="632"/>
        <v/>
      </c>
      <c r="AZ1596" s="59" t="str">
        <f t="shared" si="633"/>
        <v/>
      </c>
      <c r="BA1596" s="59" t="str">
        <f t="shared" si="634"/>
        <v/>
      </c>
      <c r="BC1596" s="49" t="str">
        <f>IF($B1596="", "", IF(COUNTIF(BD1596:$BY1596, "")=BC$8, IF(D1596="", "", D1596), ""))</f>
        <v/>
      </c>
      <c r="BD1596" s="61" t="str">
        <f>IF($B1596="", "", IF(COUNTIF(BE1596:$BY1596, "")=BD$8, IF(E1596="", "", E1596), ""))</f>
        <v/>
      </c>
      <c r="BE1596" s="61" t="str">
        <f>IF($B1596="", "", IF(COUNTIF(BF1596:$BY1596, "")=BE$8, IF(F1596="", "", F1596), ""))</f>
        <v/>
      </c>
      <c r="BF1596" s="61" t="str">
        <f>IF($B1596="", "", IF(COUNTIF(BG1596:$BY1596, "")=BF$8, IF(G1596="", "", G1596), ""))</f>
        <v/>
      </c>
      <c r="BG1596" s="61" t="str">
        <f>IF($B1596="", "", IF(COUNTIF(BH1596:$BY1596, "")=BG$8, IF(H1596="", "", H1596), ""))</f>
        <v/>
      </c>
      <c r="BH1596" s="61" t="str">
        <f>IF($B1596="", "", IF(COUNTIF(BI1596:$BY1596, "")=BH$8, IF(I1596="", "", I1596), ""))</f>
        <v/>
      </c>
      <c r="BI1596" s="61" t="str">
        <f>IF($B1596="", "", IF(COUNTIF(BJ1596:$BY1596, "")=BI$8, IF(J1596="", "", J1596), ""))</f>
        <v/>
      </c>
      <c r="BJ1596" s="61" t="str">
        <f>IF($B1596="", "", IF(COUNTIF(BK1596:$BY1596, "")=BJ$8, IF(K1596="", "", K1596), ""))</f>
        <v/>
      </c>
      <c r="BK1596" s="61" t="str">
        <f>IF($B1596="", "", IF(COUNTIF(BL1596:$BY1596, "")=BK$8, IF(L1596="", "", L1596), ""))</f>
        <v/>
      </c>
      <c r="BL1596" s="61" t="str">
        <f>IF($B1596="", "", IF(COUNTIF(BM1596:$BY1596, "")=BL$8, IF(M1596="", "", M1596), ""))</f>
        <v/>
      </c>
      <c r="BM1596" s="61" t="str">
        <f>IF($B1596="", "", IF(COUNTIF(BN1596:$BY1596, "")=BM$8, IF(N1596="", "", N1596), ""))</f>
        <v/>
      </c>
      <c r="BN1596" s="61" t="str">
        <f>IF($B1596="", "", IF(COUNTIF(BO1596:$BY1596, "")=BN$8, IF(O1596="", "", O1596), ""))</f>
        <v/>
      </c>
      <c r="BO1596" s="61" t="str">
        <f>IF($B1596="", "", IF(COUNTIF(BP1596:$BY1596, "")=BO$8, IF(P1596="", "", P1596), ""))</f>
        <v/>
      </c>
      <c r="BP1596" s="61" t="str">
        <f>IF($B1596="", "", IF(COUNTIF(BQ1596:$BY1596, "")=BP$8, IF(Q1596="", "", Q1596), ""))</f>
        <v/>
      </c>
      <c r="BQ1596" s="61" t="str">
        <f>IF($B1596="", "", IF(COUNTIF(BR1596:$BY1596, "")=BQ$8, IF(R1596="", "", R1596), ""))</f>
        <v/>
      </c>
      <c r="BR1596" s="61" t="str">
        <f>IF($B1596="", "", IF(COUNTIF(BS1596:$BY1596, "")=BR$8, IF(S1596="", "", S1596), ""))</f>
        <v/>
      </c>
      <c r="BS1596" s="61" t="str">
        <f>IF($B1596="", "", IF(COUNTIF(BT1596:$BY1596, "")=BS$8, IF(T1596="", "", T1596), ""))</f>
        <v/>
      </c>
      <c r="BT1596" s="61" t="str">
        <f>IF($B1596="", "", IF(COUNTIF(BU1596:$BY1596, "")=BT$8, IF(U1596="", "", U1596), ""))</f>
        <v/>
      </c>
      <c r="BU1596" s="61" t="str">
        <f>IF($B1596="", "", IF(COUNTIF(BV1596:$BY1596, "")=BU$8, IF(V1596="", "", V1596), ""))</f>
        <v/>
      </c>
      <c r="BV1596" s="61" t="str">
        <f>IF($B1596="", "", IF(COUNTIF(BW1596:$BY1596, "")=BV$8, IF(W1596="", "", W1596), ""))</f>
        <v/>
      </c>
      <c r="BW1596" s="61" t="str">
        <f>IF($B1596="", "", IF(COUNTIF(BX1596:$BY1596, "")=BW$8, IF(X1596="", "", X1596), ""))</f>
        <v/>
      </c>
      <c r="BX1596" s="61" t="str">
        <f>IF($B1596="", "", IF(COUNTIF(BY1596:$BY1596, "")=BX$8, IF(Y1596="", "", Y1596), ""))</f>
        <v/>
      </c>
      <c r="BY1596" s="50" t="str">
        <f t="shared" si="649"/>
        <v/>
      </c>
      <c r="CA1596" s="6" t="str">
        <f t="shared" si="650"/>
        <v/>
      </c>
      <c r="CB1596" s="6" t="str">
        <f>IF(CA1596="", "", RANK(CA1596, $CA$9:$CA$2508, 0)+COUNTIF($CA$9:CA1596, CA1596)-1)</f>
        <v/>
      </c>
    </row>
    <row r="1597" spans="1:80" x14ac:dyDescent="0.25">
      <c r="A1597" s="22"/>
      <c r="B1597" s="121" t="str">
        <f>IF('Stock Details'!B1596="", "", 'Stock Details'!B1596)</f>
        <v/>
      </c>
      <c r="C1597" s="22"/>
      <c r="D1597" s="130"/>
      <c r="E1597" s="122"/>
      <c r="F1597" s="131"/>
      <c r="G1597" s="22"/>
      <c r="H1597" s="130" t="str">
        <f t="shared" si="635"/>
        <v/>
      </c>
      <c r="I1597" s="122"/>
      <c r="J1597" s="131"/>
      <c r="K1597" s="22"/>
      <c r="L1597" s="130" t="str">
        <f t="shared" si="636"/>
        <v/>
      </c>
      <c r="M1597" s="122"/>
      <c r="N1597" s="131"/>
      <c r="O1597" s="22"/>
      <c r="P1597" s="130" t="str">
        <f t="shared" si="637"/>
        <v/>
      </c>
      <c r="Q1597" s="122"/>
      <c r="R1597" s="131"/>
      <c r="S1597" s="22"/>
      <c r="T1597" s="130" t="str">
        <f t="shared" si="638"/>
        <v/>
      </c>
      <c r="U1597" s="122"/>
      <c r="V1597" s="131"/>
      <c r="W1597" s="22"/>
      <c r="X1597" s="130" t="str">
        <f t="shared" si="639"/>
        <v/>
      </c>
      <c r="Y1597" s="122"/>
      <c r="Z1597" s="131"/>
      <c r="AA1597" s="22"/>
      <c r="AC1597" s="6" t="str">
        <f t="shared" si="640"/>
        <v/>
      </c>
      <c r="AE1597" s="6" t="str">
        <f t="shared" si="641"/>
        <v/>
      </c>
      <c r="AF1597" s="6" t="str">
        <f t="shared" si="642"/>
        <v/>
      </c>
      <c r="AG1597" s="6" t="str">
        <f t="shared" si="643"/>
        <v/>
      </c>
      <c r="AH1597" s="6" t="str">
        <f t="shared" si="644"/>
        <v/>
      </c>
      <c r="AI1597" s="6" t="str">
        <f t="shared" si="645"/>
        <v/>
      </c>
      <c r="AJ1597" s="6" t="str">
        <f t="shared" si="646"/>
        <v/>
      </c>
      <c r="AL1597" s="9" t="str">
        <f>IF('Stock Details'!F1596="", "", 'Stock Details'!F1596)</f>
        <v/>
      </c>
      <c r="AM1597" s="9" t="str">
        <f>IF('Stock Details'!G1596="", "", 'Stock Details'!G1596)</f>
        <v/>
      </c>
      <c r="AO1597" s="59" t="str">
        <f t="shared" si="647"/>
        <v/>
      </c>
      <c r="AP1597" s="59" t="str">
        <f t="shared" si="651"/>
        <v/>
      </c>
      <c r="AQ1597" s="59" t="str">
        <f t="shared" si="652"/>
        <v/>
      </c>
      <c r="AR1597" s="59" t="str">
        <f t="shared" si="653"/>
        <v/>
      </c>
      <c r="AS1597" s="59" t="str">
        <f t="shared" si="654"/>
        <v/>
      </c>
      <c r="AT1597" s="59" t="str">
        <f t="shared" si="655"/>
        <v/>
      </c>
      <c r="AV1597" s="59" t="str">
        <f t="shared" si="648"/>
        <v/>
      </c>
      <c r="AW1597" s="59" t="str">
        <f t="shared" si="630"/>
        <v/>
      </c>
      <c r="AX1597" s="59" t="str">
        <f t="shared" si="631"/>
        <v/>
      </c>
      <c r="AY1597" s="59" t="str">
        <f t="shared" si="632"/>
        <v/>
      </c>
      <c r="AZ1597" s="59" t="str">
        <f t="shared" si="633"/>
        <v/>
      </c>
      <c r="BA1597" s="59" t="str">
        <f t="shared" si="634"/>
        <v/>
      </c>
      <c r="BC1597" s="49" t="str">
        <f>IF($B1597="", "", IF(COUNTIF(BD1597:$BY1597, "")=BC$8, IF(D1597="", "", D1597), ""))</f>
        <v/>
      </c>
      <c r="BD1597" s="61" t="str">
        <f>IF($B1597="", "", IF(COUNTIF(BE1597:$BY1597, "")=BD$8, IF(E1597="", "", E1597), ""))</f>
        <v/>
      </c>
      <c r="BE1597" s="61" t="str">
        <f>IF($B1597="", "", IF(COUNTIF(BF1597:$BY1597, "")=BE$8, IF(F1597="", "", F1597), ""))</f>
        <v/>
      </c>
      <c r="BF1597" s="61" t="str">
        <f>IF($B1597="", "", IF(COUNTIF(BG1597:$BY1597, "")=BF$8, IF(G1597="", "", G1597), ""))</f>
        <v/>
      </c>
      <c r="BG1597" s="61" t="str">
        <f>IF($B1597="", "", IF(COUNTIF(BH1597:$BY1597, "")=BG$8, IF(H1597="", "", H1597), ""))</f>
        <v/>
      </c>
      <c r="BH1597" s="61" t="str">
        <f>IF($B1597="", "", IF(COUNTIF(BI1597:$BY1597, "")=BH$8, IF(I1597="", "", I1597), ""))</f>
        <v/>
      </c>
      <c r="BI1597" s="61" t="str">
        <f>IF($B1597="", "", IF(COUNTIF(BJ1597:$BY1597, "")=BI$8, IF(J1597="", "", J1597), ""))</f>
        <v/>
      </c>
      <c r="BJ1597" s="61" t="str">
        <f>IF($B1597="", "", IF(COUNTIF(BK1597:$BY1597, "")=BJ$8, IF(K1597="", "", K1597), ""))</f>
        <v/>
      </c>
      <c r="BK1597" s="61" t="str">
        <f>IF($B1597="", "", IF(COUNTIF(BL1597:$BY1597, "")=BK$8, IF(L1597="", "", L1597), ""))</f>
        <v/>
      </c>
      <c r="BL1597" s="61" t="str">
        <f>IF($B1597="", "", IF(COUNTIF(BM1597:$BY1597, "")=BL$8, IF(M1597="", "", M1597), ""))</f>
        <v/>
      </c>
      <c r="BM1597" s="61" t="str">
        <f>IF($B1597="", "", IF(COUNTIF(BN1597:$BY1597, "")=BM$8, IF(N1597="", "", N1597), ""))</f>
        <v/>
      </c>
      <c r="BN1597" s="61" t="str">
        <f>IF($B1597="", "", IF(COUNTIF(BO1597:$BY1597, "")=BN$8, IF(O1597="", "", O1597), ""))</f>
        <v/>
      </c>
      <c r="BO1597" s="61" t="str">
        <f>IF($B1597="", "", IF(COUNTIF(BP1597:$BY1597, "")=BO$8, IF(P1597="", "", P1597), ""))</f>
        <v/>
      </c>
      <c r="BP1597" s="61" t="str">
        <f>IF($B1597="", "", IF(COUNTIF(BQ1597:$BY1597, "")=BP$8, IF(Q1597="", "", Q1597), ""))</f>
        <v/>
      </c>
      <c r="BQ1597" s="61" t="str">
        <f>IF($B1597="", "", IF(COUNTIF(BR1597:$BY1597, "")=BQ$8, IF(R1597="", "", R1597), ""))</f>
        <v/>
      </c>
      <c r="BR1597" s="61" t="str">
        <f>IF($B1597="", "", IF(COUNTIF(BS1597:$BY1597, "")=BR$8, IF(S1597="", "", S1597), ""))</f>
        <v/>
      </c>
      <c r="BS1597" s="61" t="str">
        <f>IF($B1597="", "", IF(COUNTIF(BT1597:$BY1597, "")=BS$8, IF(T1597="", "", T1597), ""))</f>
        <v/>
      </c>
      <c r="BT1597" s="61" t="str">
        <f>IF($B1597="", "", IF(COUNTIF(BU1597:$BY1597, "")=BT$8, IF(U1597="", "", U1597), ""))</f>
        <v/>
      </c>
      <c r="BU1597" s="61" t="str">
        <f>IF($B1597="", "", IF(COUNTIF(BV1597:$BY1597, "")=BU$8, IF(V1597="", "", V1597), ""))</f>
        <v/>
      </c>
      <c r="BV1597" s="61" t="str">
        <f>IF($B1597="", "", IF(COUNTIF(BW1597:$BY1597, "")=BV$8, IF(W1597="", "", W1597), ""))</f>
        <v/>
      </c>
      <c r="BW1597" s="61" t="str">
        <f>IF($B1597="", "", IF(COUNTIF(BX1597:$BY1597, "")=BW$8, IF(X1597="", "", X1597), ""))</f>
        <v/>
      </c>
      <c r="BX1597" s="61" t="str">
        <f>IF($B1597="", "", IF(COUNTIF(BY1597:$BY1597, "")=BX$8, IF(Y1597="", "", Y1597), ""))</f>
        <v/>
      </c>
      <c r="BY1597" s="50" t="str">
        <f t="shared" si="649"/>
        <v/>
      </c>
      <c r="CA1597" s="6" t="str">
        <f t="shared" si="650"/>
        <v/>
      </c>
      <c r="CB1597" s="6" t="str">
        <f>IF(CA1597="", "", RANK(CA1597, $CA$9:$CA$2508, 0)+COUNTIF($CA$9:CA1597, CA1597)-1)</f>
        <v/>
      </c>
    </row>
    <row r="1598" spans="1:80" x14ac:dyDescent="0.25">
      <c r="A1598" s="22"/>
      <c r="B1598" s="121" t="str">
        <f>IF('Stock Details'!B1597="", "", 'Stock Details'!B1597)</f>
        <v/>
      </c>
      <c r="C1598" s="22"/>
      <c r="D1598" s="130"/>
      <c r="E1598" s="122"/>
      <c r="F1598" s="131"/>
      <c r="G1598" s="22"/>
      <c r="H1598" s="130" t="str">
        <f t="shared" si="635"/>
        <v/>
      </c>
      <c r="I1598" s="122"/>
      <c r="J1598" s="131"/>
      <c r="K1598" s="22"/>
      <c r="L1598" s="130" t="str">
        <f t="shared" si="636"/>
        <v/>
      </c>
      <c r="M1598" s="122"/>
      <c r="N1598" s="131"/>
      <c r="O1598" s="22"/>
      <c r="P1598" s="130" t="str">
        <f t="shared" si="637"/>
        <v/>
      </c>
      <c r="Q1598" s="122"/>
      <c r="R1598" s="131"/>
      <c r="S1598" s="22"/>
      <c r="T1598" s="130" t="str">
        <f t="shared" si="638"/>
        <v/>
      </c>
      <c r="U1598" s="122"/>
      <c r="V1598" s="131"/>
      <c r="W1598" s="22"/>
      <c r="X1598" s="130" t="str">
        <f t="shared" si="639"/>
        <v/>
      </c>
      <c r="Y1598" s="122"/>
      <c r="Z1598" s="131"/>
      <c r="AA1598" s="22"/>
      <c r="AC1598" s="6" t="str">
        <f t="shared" si="640"/>
        <v/>
      </c>
      <c r="AE1598" s="6" t="str">
        <f t="shared" si="641"/>
        <v/>
      </c>
      <c r="AF1598" s="6" t="str">
        <f t="shared" si="642"/>
        <v/>
      </c>
      <c r="AG1598" s="6" t="str">
        <f t="shared" si="643"/>
        <v/>
      </c>
      <c r="AH1598" s="6" t="str">
        <f t="shared" si="644"/>
        <v/>
      </c>
      <c r="AI1598" s="6" t="str">
        <f t="shared" si="645"/>
        <v/>
      </c>
      <c r="AJ1598" s="6" t="str">
        <f t="shared" si="646"/>
        <v/>
      </c>
      <c r="AL1598" s="9" t="str">
        <f>IF('Stock Details'!F1597="", "", 'Stock Details'!F1597)</f>
        <v/>
      </c>
      <c r="AM1598" s="9" t="str">
        <f>IF('Stock Details'!G1597="", "", 'Stock Details'!G1597)</f>
        <v/>
      </c>
      <c r="AO1598" s="59" t="str">
        <f t="shared" si="647"/>
        <v/>
      </c>
      <c r="AP1598" s="59" t="str">
        <f t="shared" si="651"/>
        <v/>
      </c>
      <c r="AQ1598" s="59" t="str">
        <f t="shared" si="652"/>
        <v/>
      </c>
      <c r="AR1598" s="59" t="str">
        <f t="shared" si="653"/>
        <v/>
      </c>
      <c r="AS1598" s="59" t="str">
        <f t="shared" si="654"/>
        <v/>
      </c>
      <c r="AT1598" s="59" t="str">
        <f t="shared" si="655"/>
        <v/>
      </c>
      <c r="AV1598" s="59" t="str">
        <f t="shared" si="648"/>
        <v/>
      </c>
      <c r="AW1598" s="59" t="str">
        <f t="shared" si="630"/>
        <v/>
      </c>
      <c r="AX1598" s="59" t="str">
        <f t="shared" si="631"/>
        <v/>
      </c>
      <c r="AY1598" s="59" t="str">
        <f t="shared" si="632"/>
        <v/>
      </c>
      <c r="AZ1598" s="59" t="str">
        <f t="shared" si="633"/>
        <v/>
      </c>
      <c r="BA1598" s="59" t="str">
        <f t="shared" si="634"/>
        <v/>
      </c>
      <c r="BC1598" s="49" t="str">
        <f>IF($B1598="", "", IF(COUNTIF(BD1598:$BY1598, "")=BC$8, IF(D1598="", "", D1598), ""))</f>
        <v/>
      </c>
      <c r="BD1598" s="61" t="str">
        <f>IF($B1598="", "", IF(COUNTIF(BE1598:$BY1598, "")=BD$8, IF(E1598="", "", E1598), ""))</f>
        <v/>
      </c>
      <c r="BE1598" s="61" t="str">
        <f>IF($B1598="", "", IF(COUNTIF(BF1598:$BY1598, "")=BE$8, IF(F1598="", "", F1598), ""))</f>
        <v/>
      </c>
      <c r="BF1598" s="61" t="str">
        <f>IF($B1598="", "", IF(COUNTIF(BG1598:$BY1598, "")=BF$8, IF(G1598="", "", G1598), ""))</f>
        <v/>
      </c>
      <c r="BG1598" s="61" t="str">
        <f>IF($B1598="", "", IF(COUNTIF(BH1598:$BY1598, "")=BG$8, IF(H1598="", "", H1598), ""))</f>
        <v/>
      </c>
      <c r="BH1598" s="61" t="str">
        <f>IF($B1598="", "", IF(COUNTIF(BI1598:$BY1598, "")=BH$8, IF(I1598="", "", I1598), ""))</f>
        <v/>
      </c>
      <c r="BI1598" s="61" t="str">
        <f>IF($B1598="", "", IF(COUNTIF(BJ1598:$BY1598, "")=BI$8, IF(J1598="", "", J1598), ""))</f>
        <v/>
      </c>
      <c r="BJ1598" s="61" t="str">
        <f>IF($B1598="", "", IF(COUNTIF(BK1598:$BY1598, "")=BJ$8, IF(K1598="", "", K1598), ""))</f>
        <v/>
      </c>
      <c r="BK1598" s="61" t="str">
        <f>IF($B1598="", "", IF(COUNTIF(BL1598:$BY1598, "")=BK$8, IF(L1598="", "", L1598), ""))</f>
        <v/>
      </c>
      <c r="BL1598" s="61" t="str">
        <f>IF($B1598="", "", IF(COUNTIF(BM1598:$BY1598, "")=BL$8, IF(M1598="", "", M1598), ""))</f>
        <v/>
      </c>
      <c r="BM1598" s="61" t="str">
        <f>IF($B1598="", "", IF(COUNTIF(BN1598:$BY1598, "")=BM$8, IF(N1598="", "", N1598), ""))</f>
        <v/>
      </c>
      <c r="BN1598" s="61" t="str">
        <f>IF($B1598="", "", IF(COUNTIF(BO1598:$BY1598, "")=BN$8, IF(O1598="", "", O1598), ""))</f>
        <v/>
      </c>
      <c r="BO1598" s="61" t="str">
        <f>IF($B1598="", "", IF(COUNTIF(BP1598:$BY1598, "")=BO$8, IF(P1598="", "", P1598), ""))</f>
        <v/>
      </c>
      <c r="BP1598" s="61" t="str">
        <f>IF($B1598="", "", IF(COUNTIF(BQ1598:$BY1598, "")=BP$8, IF(Q1598="", "", Q1598), ""))</f>
        <v/>
      </c>
      <c r="BQ1598" s="61" t="str">
        <f>IF($B1598="", "", IF(COUNTIF(BR1598:$BY1598, "")=BQ$8, IF(R1598="", "", R1598), ""))</f>
        <v/>
      </c>
      <c r="BR1598" s="61" t="str">
        <f>IF($B1598="", "", IF(COUNTIF(BS1598:$BY1598, "")=BR$8, IF(S1598="", "", S1598), ""))</f>
        <v/>
      </c>
      <c r="BS1598" s="61" t="str">
        <f>IF($B1598="", "", IF(COUNTIF(BT1598:$BY1598, "")=BS$8, IF(T1598="", "", T1598), ""))</f>
        <v/>
      </c>
      <c r="BT1598" s="61" t="str">
        <f>IF($B1598="", "", IF(COUNTIF(BU1598:$BY1598, "")=BT$8, IF(U1598="", "", U1598), ""))</f>
        <v/>
      </c>
      <c r="BU1598" s="61" t="str">
        <f>IF($B1598="", "", IF(COUNTIF(BV1598:$BY1598, "")=BU$8, IF(V1598="", "", V1598), ""))</f>
        <v/>
      </c>
      <c r="BV1598" s="61" t="str">
        <f>IF($B1598="", "", IF(COUNTIF(BW1598:$BY1598, "")=BV$8, IF(W1598="", "", W1598), ""))</f>
        <v/>
      </c>
      <c r="BW1598" s="61" t="str">
        <f>IF($B1598="", "", IF(COUNTIF(BX1598:$BY1598, "")=BW$8, IF(X1598="", "", X1598), ""))</f>
        <v/>
      </c>
      <c r="BX1598" s="61" t="str">
        <f>IF($B1598="", "", IF(COUNTIF(BY1598:$BY1598, "")=BX$8, IF(Y1598="", "", Y1598), ""))</f>
        <v/>
      </c>
      <c r="BY1598" s="50" t="str">
        <f t="shared" si="649"/>
        <v/>
      </c>
      <c r="CA1598" s="6" t="str">
        <f t="shared" si="650"/>
        <v/>
      </c>
      <c r="CB1598" s="6" t="str">
        <f>IF(CA1598="", "", RANK(CA1598, $CA$9:$CA$2508, 0)+COUNTIF($CA$9:CA1598, CA1598)-1)</f>
        <v/>
      </c>
    </row>
    <row r="1599" spans="1:80" x14ac:dyDescent="0.25">
      <c r="A1599" s="22"/>
      <c r="B1599" s="121" t="str">
        <f>IF('Stock Details'!B1598="", "", 'Stock Details'!B1598)</f>
        <v/>
      </c>
      <c r="C1599" s="22"/>
      <c r="D1599" s="130"/>
      <c r="E1599" s="122"/>
      <c r="F1599" s="131"/>
      <c r="G1599" s="22"/>
      <c r="H1599" s="130" t="str">
        <f t="shared" si="635"/>
        <v/>
      </c>
      <c r="I1599" s="122"/>
      <c r="J1599" s="131"/>
      <c r="K1599" s="22"/>
      <c r="L1599" s="130" t="str">
        <f t="shared" si="636"/>
        <v/>
      </c>
      <c r="M1599" s="122"/>
      <c r="N1599" s="131"/>
      <c r="O1599" s="22"/>
      <c r="P1599" s="130" t="str">
        <f t="shared" si="637"/>
        <v/>
      </c>
      <c r="Q1599" s="122"/>
      <c r="R1599" s="131"/>
      <c r="S1599" s="22"/>
      <c r="T1599" s="130" t="str">
        <f t="shared" si="638"/>
        <v/>
      </c>
      <c r="U1599" s="122"/>
      <c r="V1599" s="131"/>
      <c r="W1599" s="22"/>
      <c r="X1599" s="130" t="str">
        <f t="shared" si="639"/>
        <v/>
      </c>
      <c r="Y1599" s="122"/>
      <c r="Z1599" s="131"/>
      <c r="AA1599" s="22"/>
      <c r="AC1599" s="6" t="str">
        <f t="shared" si="640"/>
        <v/>
      </c>
      <c r="AE1599" s="6" t="str">
        <f t="shared" si="641"/>
        <v/>
      </c>
      <c r="AF1599" s="6" t="str">
        <f t="shared" si="642"/>
        <v/>
      </c>
      <c r="AG1599" s="6" t="str">
        <f t="shared" si="643"/>
        <v/>
      </c>
      <c r="AH1599" s="6" t="str">
        <f t="shared" si="644"/>
        <v/>
      </c>
      <c r="AI1599" s="6" t="str">
        <f t="shared" si="645"/>
        <v/>
      </c>
      <c r="AJ1599" s="6" t="str">
        <f t="shared" si="646"/>
        <v/>
      </c>
      <c r="AL1599" s="9" t="str">
        <f>IF('Stock Details'!F1598="", "", 'Stock Details'!F1598)</f>
        <v/>
      </c>
      <c r="AM1599" s="9" t="str">
        <f>IF('Stock Details'!G1598="", "", 'Stock Details'!G1598)</f>
        <v/>
      </c>
      <c r="AO1599" s="59" t="str">
        <f t="shared" si="647"/>
        <v/>
      </c>
      <c r="AP1599" s="59" t="str">
        <f t="shared" si="651"/>
        <v/>
      </c>
      <c r="AQ1599" s="59" t="str">
        <f t="shared" si="652"/>
        <v/>
      </c>
      <c r="AR1599" s="59" t="str">
        <f t="shared" si="653"/>
        <v/>
      </c>
      <c r="AS1599" s="59" t="str">
        <f t="shared" si="654"/>
        <v/>
      </c>
      <c r="AT1599" s="59" t="str">
        <f t="shared" si="655"/>
        <v/>
      </c>
      <c r="AV1599" s="59" t="str">
        <f t="shared" si="648"/>
        <v/>
      </c>
      <c r="AW1599" s="59" t="str">
        <f t="shared" si="630"/>
        <v/>
      </c>
      <c r="AX1599" s="59" t="str">
        <f t="shared" si="631"/>
        <v/>
      </c>
      <c r="AY1599" s="59" t="str">
        <f t="shared" si="632"/>
        <v/>
      </c>
      <c r="AZ1599" s="59" t="str">
        <f t="shared" si="633"/>
        <v/>
      </c>
      <c r="BA1599" s="59" t="str">
        <f t="shared" si="634"/>
        <v/>
      </c>
      <c r="BC1599" s="49" t="str">
        <f>IF($B1599="", "", IF(COUNTIF(BD1599:$BY1599, "")=BC$8, IF(D1599="", "", D1599), ""))</f>
        <v/>
      </c>
      <c r="BD1599" s="61" t="str">
        <f>IF($B1599="", "", IF(COUNTIF(BE1599:$BY1599, "")=BD$8, IF(E1599="", "", E1599), ""))</f>
        <v/>
      </c>
      <c r="BE1599" s="61" t="str">
        <f>IF($B1599="", "", IF(COUNTIF(BF1599:$BY1599, "")=BE$8, IF(F1599="", "", F1599), ""))</f>
        <v/>
      </c>
      <c r="BF1599" s="61" t="str">
        <f>IF($B1599="", "", IF(COUNTIF(BG1599:$BY1599, "")=BF$8, IF(G1599="", "", G1599), ""))</f>
        <v/>
      </c>
      <c r="BG1599" s="61" t="str">
        <f>IF($B1599="", "", IF(COUNTIF(BH1599:$BY1599, "")=BG$8, IF(H1599="", "", H1599), ""))</f>
        <v/>
      </c>
      <c r="BH1599" s="61" t="str">
        <f>IF($B1599="", "", IF(COUNTIF(BI1599:$BY1599, "")=BH$8, IF(I1599="", "", I1599), ""))</f>
        <v/>
      </c>
      <c r="BI1599" s="61" t="str">
        <f>IF($B1599="", "", IF(COUNTIF(BJ1599:$BY1599, "")=BI$8, IF(J1599="", "", J1599), ""))</f>
        <v/>
      </c>
      <c r="BJ1599" s="61" t="str">
        <f>IF($B1599="", "", IF(COUNTIF(BK1599:$BY1599, "")=BJ$8, IF(K1599="", "", K1599), ""))</f>
        <v/>
      </c>
      <c r="BK1599" s="61" t="str">
        <f>IF($B1599="", "", IF(COUNTIF(BL1599:$BY1599, "")=BK$8, IF(L1599="", "", L1599), ""))</f>
        <v/>
      </c>
      <c r="BL1599" s="61" t="str">
        <f>IF($B1599="", "", IF(COUNTIF(BM1599:$BY1599, "")=BL$8, IF(M1599="", "", M1599), ""))</f>
        <v/>
      </c>
      <c r="BM1599" s="61" t="str">
        <f>IF($B1599="", "", IF(COUNTIF(BN1599:$BY1599, "")=BM$8, IF(N1599="", "", N1599), ""))</f>
        <v/>
      </c>
      <c r="BN1599" s="61" t="str">
        <f>IF($B1599="", "", IF(COUNTIF(BO1599:$BY1599, "")=BN$8, IF(O1599="", "", O1599), ""))</f>
        <v/>
      </c>
      <c r="BO1599" s="61" t="str">
        <f>IF($B1599="", "", IF(COUNTIF(BP1599:$BY1599, "")=BO$8, IF(P1599="", "", P1599), ""))</f>
        <v/>
      </c>
      <c r="BP1599" s="61" t="str">
        <f>IF($B1599="", "", IF(COUNTIF(BQ1599:$BY1599, "")=BP$8, IF(Q1599="", "", Q1599), ""))</f>
        <v/>
      </c>
      <c r="BQ1599" s="61" t="str">
        <f>IF($B1599="", "", IF(COUNTIF(BR1599:$BY1599, "")=BQ$8, IF(R1599="", "", R1599), ""))</f>
        <v/>
      </c>
      <c r="BR1599" s="61" t="str">
        <f>IF($B1599="", "", IF(COUNTIF(BS1599:$BY1599, "")=BR$8, IF(S1599="", "", S1599), ""))</f>
        <v/>
      </c>
      <c r="BS1599" s="61" t="str">
        <f>IF($B1599="", "", IF(COUNTIF(BT1599:$BY1599, "")=BS$8, IF(T1599="", "", T1599), ""))</f>
        <v/>
      </c>
      <c r="BT1599" s="61" t="str">
        <f>IF($B1599="", "", IF(COUNTIF(BU1599:$BY1599, "")=BT$8, IF(U1599="", "", U1599), ""))</f>
        <v/>
      </c>
      <c r="BU1599" s="61" t="str">
        <f>IF($B1599="", "", IF(COUNTIF(BV1599:$BY1599, "")=BU$8, IF(V1599="", "", V1599), ""))</f>
        <v/>
      </c>
      <c r="BV1599" s="61" t="str">
        <f>IF($B1599="", "", IF(COUNTIF(BW1599:$BY1599, "")=BV$8, IF(W1599="", "", W1599), ""))</f>
        <v/>
      </c>
      <c r="BW1599" s="61" t="str">
        <f>IF($B1599="", "", IF(COUNTIF(BX1599:$BY1599, "")=BW$8, IF(X1599="", "", X1599), ""))</f>
        <v/>
      </c>
      <c r="BX1599" s="61" t="str">
        <f>IF($B1599="", "", IF(COUNTIF(BY1599:$BY1599, "")=BX$8, IF(Y1599="", "", Y1599), ""))</f>
        <v/>
      </c>
      <c r="BY1599" s="50" t="str">
        <f t="shared" si="649"/>
        <v/>
      </c>
      <c r="CA1599" s="6" t="str">
        <f t="shared" si="650"/>
        <v/>
      </c>
      <c r="CB1599" s="6" t="str">
        <f>IF(CA1599="", "", RANK(CA1599, $CA$9:$CA$2508, 0)+COUNTIF($CA$9:CA1599, CA1599)-1)</f>
        <v/>
      </c>
    </row>
    <row r="1600" spans="1:80" x14ac:dyDescent="0.25">
      <c r="A1600" s="22"/>
      <c r="B1600" s="121" t="str">
        <f>IF('Stock Details'!B1599="", "", 'Stock Details'!B1599)</f>
        <v/>
      </c>
      <c r="C1600" s="22"/>
      <c r="D1600" s="130"/>
      <c r="E1600" s="122"/>
      <c r="F1600" s="131"/>
      <c r="G1600" s="22"/>
      <c r="H1600" s="130" t="str">
        <f t="shared" si="635"/>
        <v/>
      </c>
      <c r="I1600" s="122"/>
      <c r="J1600" s="131"/>
      <c r="K1600" s="22"/>
      <c r="L1600" s="130" t="str">
        <f t="shared" si="636"/>
        <v/>
      </c>
      <c r="M1600" s="122"/>
      <c r="N1600" s="131"/>
      <c r="O1600" s="22"/>
      <c r="P1600" s="130" t="str">
        <f t="shared" si="637"/>
        <v/>
      </c>
      <c r="Q1600" s="122"/>
      <c r="R1600" s="131"/>
      <c r="S1600" s="22"/>
      <c r="T1600" s="130" t="str">
        <f t="shared" si="638"/>
        <v/>
      </c>
      <c r="U1600" s="122"/>
      <c r="V1600" s="131"/>
      <c r="W1600" s="22"/>
      <c r="X1600" s="130" t="str">
        <f t="shared" si="639"/>
        <v/>
      </c>
      <c r="Y1600" s="122"/>
      <c r="Z1600" s="131"/>
      <c r="AA1600" s="22"/>
      <c r="AC1600" s="6" t="str">
        <f t="shared" si="640"/>
        <v/>
      </c>
      <c r="AE1600" s="6" t="str">
        <f t="shared" si="641"/>
        <v/>
      </c>
      <c r="AF1600" s="6" t="str">
        <f t="shared" si="642"/>
        <v/>
      </c>
      <c r="AG1600" s="6" t="str">
        <f t="shared" si="643"/>
        <v/>
      </c>
      <c r="AH1600" s="6" t="str">
        <f t="shared" si="644"/>
        <v/>
      </c>
      <c r="AI1600" s="6" t="str">
        <f t="shared" si="645"/>
        <v/>
      </c>
      <c r="AJ1600" s="6" t="str">
        <f t="shared" si="646"/>
        <v/>
      </c>
      <c r="AL1600" s="9" t="str">
        <f>IF('Stock Details'!F1599="", "", 'Stock Details'!F1599)</f>
        <v/>
      </c>
      <c r="AM1600" s="9" t="str">
        <f>IF('Stock Details'!G1599="", "", 'Stock Details'!G1599)</f>
        <v/>
      </c>
      <c r="AO1600" s="59" t="str">
        <f t="shared" si="647"/>
        <v/>
      </c>
      <c r="AP1600" s="59" t="str">
        <f t="shared" si="651"/>
        <v/>
      </c>
      <c r="AQ1600" s="59" t="str">
        <f t="shared" si="652"/>
        <v/>
      </c>
      <c r="AR1600" s="59" t="str">
        <f t="shared" si="653"/>
        <v/>
      </c>
      <c r="AS1600" s="59" t="str">
        <f t="shared" si="654"/>
        <v/>
      </c>
      <c r="AT1600" s="59" t="str">
        <f t="shared" si="655"/>
        <v/>
      </c>
      <c r="AV1600" s="59" t="str">
        <f t="shared" si="648"/>
        <v/>
      </c>
      <c r="AW1600" s="59" t="str">
        <f t="shared" si="630"/>
        <v/>
      </c>
      <c r="AX1600" s="59" t="str">
        <f t="shared" si="631"/>
        <v/>
      </c>
      <c r="AY1600" s="59" t="str">
        <f t="shared" si="632"/>
        <v/>
      </c>
      <c r="AZ1600" s="59" t="str">
        <f t="shared" si="633"/>
        <v/>
      </c>
      <c r="BA1600" s="59" t="str">
        <f t="shared" si="634"/>
        <v/>
      </c>
      <c r="BC1600" s="49" t="str">
        <f>IF($B1600="", "", IF(COUNTIF(BD1600:$BY1600, "")=BC$8, IF(D1600="", "", D1600), ""))</f>
        <v/>
      </c>
      <c r="BD1600" s="61" t="str">
        <f>IF($B1600="", "", IF(COUNTIF(BE1600:$BY1600, "")=BD$8, IF(E1600="", "", E1600), ""))</f>
        <v/>
      </c>
      <c r="BE1600" s="61" t="str">
        <f>IF($B1600="", "", IF(COUNTIF(BF1600:$BY1600, "")=BE$8, IF(F1600="", "", F1600), ""))</f>
        <v/>
      </c>
      <c r="BF1600" s="61" t="str">
        <f>IF($B1600="", "", IF(COUNTIF(BG1600:$BY1600, "")=BF$8, IF(G1600="", "", G1600), ""))</f>
        <v/>
      </c>
      <c r="BG1600" s="61" t="str">
        <f>IF($B1600="", "", IF(COUNTIF(BH1600:$BY1600, "")=BG$8, IF(H1600="", "", H1600), ""))</f>
        <v/>
      </c>
      <c r="BH1600" s="61" t="str">
        <f>IF($B1600="", "", IF(COUNTIF(BI1600:$BY1600, "")=BH$8, IF(I1600="", "", I1600), ""))</f>
        <v/>
      </c>
      <c r="BI1600" s="61" t="str">
        <f>IF($B1600="", "", IF(COUNTIF(BJ1600:$BY1600, "")=BI$8, IF(J1600="", "", J1600), ""))</f>
        <v/>
      </c>
      <c r="BJ1600" s="61" t="str">
        <f>IF($B1600="", "", IF(COUNTIF(BK1600:$BY1600, "")=BJ$8, IF(K1600="", "", K1600), ""))</f>
        <v/>
      </c>
      <c r="BK1600" s="61" t="str">
        <f>IF($B1600="", "", IF(COUNTIF(BL1600:$BY1600, "")=BK$8, IF(L1600="", "", L1600), ""))</f>
        <v/>
      </c>
      <c r="BL1600" s="61" t="str">
        <f>IF($B1600="", "", IF(COUNTIF(BM1600:$BY1600, "")=BL$8, IF(M1600="", "", M1600), ""))</f>
        <v/>
      </c>
      <c r="BM1600" s="61" t="str">
        <f>IF($B1600="", "", IF(COUNTIF(BN1600:$BY1600, "")=BM$8, IF(N1600="", "", N1600), ""))</f>
        <v/>
      </c>
      <c r="BN1600" s="61" t="str">
        <f>IF($B1600="", "", IF(COUNTIF(BO1600:$BY1600, "")=BN$8, IF(O1600="", "", O1600), ""))</f>
        <v/>
      </c>
      <c r="BO1600" s="61" t="str">
        <f>IF($B1600="", "", IF(COUNTIF(BP1600:$BY1600, "")=BO$8, IF(P1600="", "", P1600), ""))</f>
        <v/>
      </c>
      <c r="BP1600" s="61" t="str">
        <f>IF($B1600="", "", IF(COUNTIF(BQ1600:$BY1600, "")=BP$8, IF(Q1600="", "", Q1600), ""))</f>
        <v/>
      </c>
      <c r="BQ1600" s="61" t="str">
        <f>IF($B1600="", "", IF(COUNTIF(BR1600:$BY1600, "")=BQ$8, IF(R1600="", "", R1600), ""))</f>
        <v/>
      </c>
      <c r="BR1600" s="61" t="str">
        <f>IF($B1600="", "", IF(COUNTIF(BS1600:$BY1600, "")=BR$8, IF(S1600="", "", S1600), ""))</f>
        <v/>
      </c>
      <c r="BS1600" s="61" t="str">
        <f>IF($B1600="", "", IF(COUNTIF(BT1600:$BY1600, "")=BS$8, IF(T1600="", "", T1600), ""))</f>
        <v/>
      </c>
      <c r="BT1600" s="61" t="str">
        <f>IF($B1600="", "", IF(COUNTIF(BU1600:$BY1600, "")=BT$8, IF(U1600="", "", U1600), ""))</f>
        <v/>
      </c>
      <c r="BU1600" s="61" t="str">
        <f>IF($B1600="", "", IF(COUNTIF(BV1600:$BY1600, "")=BU$8, IF(V1600="", "", V1600), ""))</f>
        <v/>
      </c>
      <c r="BV1600" s="61" t="str">
        <f>IF($B1600="", "", IF(COUNTIF(BW1600:$BY1600, "")=BV$8, IF(W1600="", "", W1600), ""))</f>
        <v/>
      </c>
      <c r="BW1600" s="61" t="str">
        <f>IF($B1600="", "", IF(COUNTIF(BX1600:$BY1600, "")=BW$8, IF(X1600="", "", X1600), ""))</f>
        <v/>
      </c>
      <c r="BX1600" s="61" t="str">
        <f>IF($B1600="", "", IF(COUNTIF(BY1600:$BY1600, "")=BX$8, IF(Y1600="", "", Y1600), ""))</f>
        <v/>
      </c>
      <c r="BY1600" s="50" t="str">
        <f t="shared" si="649"/>
        <v/>
      </c>
      <c r="CA1600" s="6" t="str">
        <f t="shared" si="650"/>
        <v/>
      </c>
      <c r="CB1600" s="6" t="str">
        <f>IF(CA1600="", "", RANK(CA1600, $CA$9:$CA$2508, 0)+COUNTIF($CA$9:CA1600, CA1600)-1)</f>
        <v/>
      </c>
    </row>
    <row r="1601" spans="1:80" x14ac:dyDescent="0.25">
      <c r="A1601" s="22"/>
      <c r="B1601" s="121" t="str">
        <f>IF('Stock Details'!B1600="", "", 'Stock Details'!B1600)</f>
        <v/>
      </c>
      <c r="C1601" s="22"/>
      <c r="D1601" s="130"/>
      <c r="E1601" s="122"/>
      <c r="F1601" s="131"/>
      <c r="G1601" s="22"/>
      <c r="H1601" s="130" t="str">
        <f t="shared" si="635"/>
        <v/>
      </c>
      <c r="I1601" s="122"/>
      <c r="J1601" s="131"/>
      <c r="K1601" s="22"/>
      <c r="L1601" s="130" t="str">
        <f t="shared" si="636"/>
        <v/>
      </c>
      <c r="M1601" s="122"/>
      <c r="N1601" s="131"/>
      <c r="O1601" s="22"/>
      <c r="P1601" s="130" t="str">
        <f t="shared" si="637"/>
        <v/>
      </c>
      <c r="Q1601" s="122"/>
      <c r="R1601" s="131"/>
      <c r="S1601" s="22"/>
      <c r="T1601" s="130" t="str">
        <f t="shared" si="638"/>
        <v/>
      </c>
      <c r="U1601" s="122"/>
      <c r="V1601" s="131"/>
      <c r="W1601" s="22"/>
      <c r="X1601" s="130" t="str">
        <f t="shared" si="639"/>
        <v/>
      </c>
      <c r="Y1601" s="122"/>
      <c r="Z1601" s="131"/>
      <c r="AA1601" s="22"/>
      <c r="AC1601" s="6" t="str">
        <f t="shared" si="640"/>
        <v/>
      </c>
      <c r="AE1601" s="6" t="str">
        <f t="shared" si="641"/>
        <v/>
      </c>
      <c r="AF1601" s="6" t="str">
        <f t="shared" si="642"/>
        <v/>
      </c>
      <c r="AG1601" s="6" t="str">
        <f t="shared" si="643"/>
        <v/>
      </c>
      <c r="AH1601" s="6" t="str">
        <f t="shared" si="644"/>
        <v/>
      </c>
      <c r="AI1601" s="6" t="str">
        <f t="shared" si="645"/>
        <v/>
      </c>
      <c r="AJ1601" s="6" t="str">
        <f t="shared" si="646"/>
        <v/>
      </c>
      <c r="AL1601" s="9" t="str">
        <f>IF('Stock Details'!F1600="", "", 'Stock Details'!F1600)</f>
        <v/>
      </c>
      <c r="AM1601" s="9" t="str">
        <f>IF('Stock Details'!G1600="", "", 'Stock Details'!G1600)</f>
        <v/>
      </c>
      <c r="AO1601" s="59" t="str">
        <f t="shared" si="647"/>
        <v/>
      </c>
      <c r="AP1601" s="59" t="str">
        <f t="shared" si="651"/>
        <v/>
      </c>
      <c r="AQ1601" s="59" t="str">
        <f t="shared" si="652"/>
        <v/>
      </c>
      <c r="AR1601" s="59" t="str">
        <f t="shared" si="653"/>
        <v/>
      </c>
      <c r="AS1601" s="59" t="str">
        <f t="shared" si="654"/>
        <v/>
      </c>
      <c r="AT1601" s="59" t="str">
        <f t="shared" si="655"/>
        <v/>
      </c>
      <c r="AV1601" s="59" t="str">
        <f t="shared" si="648"/>
        <v/>
      </c>
      <c r="AW1601" s="59" t="str">
        <f t="shared" si="630"/>
        <v/>
      </c>
      <c r="AX1601" s="59" t="str">
        <f t="shared" si="631"/>
        <v/>
      </c>
      <c r="AY1601" s="59" t="str">
        <f t="shared" si="632"/>
        <v/>
      </c>
      <c r="AZ1601" s="59" t="str">
        <f t="shared" si="633"/>
        <v/>
      </c>
      <c r="BA1601" s="59" t="str">
        <f t="shared" si="634"/>
        <v/>
      </c>
      <c r="BC1601" s="49" t="str">
        <f>IF($B1601="", "", IF(COUNTIF(BD1601:$BY1601, "")=BC$8, IF(D1601="", "", D1601), ""))</f>
        <v/>
      </c>
      <c r="BD1601" s="61" t="str">
        <f>IF($B1601="", "", IF(COUNTIF(BE1601:$BY1601, "")=BD$8, IF(E1601="", "", E1601), ""))</f>
        <v/>
      </c>
      <c r="BE1601" s="61" t="str">
        <f>IF($B1601="", "", IF(COUNTIF(BF1601:$BY1601, "")=BE$8, IF(F1601="", "", F1601), ""))</f>
        <v/>
      </c>
      <c r="BF1601" s="61" t="str">
        <f>IF($B1601="", "", IF(COUNTIF(BG1601:$BY1601, "")=BF$8, IF(G1601="", "", G1601), ""))</f>
        <v/>
      </c>
      <c r="BG1601" s="61" t="str">
        <f>IF($B1601="", "", IF(COUNTIF(BH1601:$BY1601, "")=BG$8, IF(H1601="", "", H1601), ""))</f>
        <v/>
      </c>
      <c r="BH1601" s="61" t="str">
        <f>IF($B1601="", "", IF(COUNTIF(BI1601:$BY1601, "")=BH$8, IF(I1601="", "", I1601), ""))</f>
        <v/>
      </c>
      <c r="BI1601" s="61" t="str">
        <f>IF($B1601="", "", IF(COUNTIF(BJ1601:$BY1601, "")=BI$8, IF(J1601="", "", J1601), ""))</f>
        <v/>
      </c>
      <c r="BJ1601" s="61" t="str">
        <f>IF($B1601="", "", IF(COUNTIF(BK1601:$BY1601, "")=BJ$8, IF(K1601="", "", K1601), ""))</f>
        <v/>
      </c>
      <c r="BK1601" s="61" t="str">
        <f>IF($B1601="", "", IF(COUNTIF(BL1601:$BY1601, "")=BK$8, IF(L1601="", "", L1601), ""))</f>
        <v/>
      </c>
      <c r="BL1601" s="61" t="str">
        <f>IF($B1601="", "", IF(COUNTIF(BM1601:$BY1601, "")=BL$8, IF(M1601="", "", M1601), ""))</f>
        <v/>
      </c>
      <c r="BM1601" s="61" t="str">
        <f>IF($B1601="", "", IF(COUNTIF(BN1601:$BY1601, "")=BM$8, IF(N1601="", "", N1601), ""))</f>
        <v/>
      </c>
      <c r="BN1601" s="61" t="str">
        <f>IF($B1601="", "", IF(COUNTIF(BO1601:$BY1601, "")=BN$8, IF(O1601="", "", O1601), ""))</f>
        <v/>
      </c>
      <c r="BO1601" s="61" t="str">
        <f>IF($B1601="", "", IF(COUNTIF(BP1601:$BY1601, "")=BO$8, IF(P1601="", "", P1601), ""))</f>
        <v/>
      </c>
      <c r="BP1601" s="61" t="str">
        <f>IF($B1601="", "", IF(COUNTIF(BQ1601:$BY1601, "")=BP$8, IF(Q1601="", "", Q1601), ""))</f>
        <v/>
      </c>
      <c r="BQ1601" s="61" t="str">
        <f>IF($B1601="", "", IF(COUNTIF(BR1601:$BY1601, "")=BQ$8, IF(R1601="", "", R1601), ""))</f>
        <v/>
      </c>
      <c r="BR1601" s="61" t="str">
        <f>IF($B1601="", "", IF(COUNTIF(BS1601:$BY1601, "")=BR$8, IF(S1601="", "", S1601), ""))</f>
        <v/>
      </c>
      <c r="BS1601" s="61" t="str">
        <f>IF($B1601="", "", IF(COUNTIF(BT1601:$BY1601, "")=BS$8, IF(T1601="", "", T1601), ""))</f>
        <v/>
      </c>
      <c r="BT1601" s="61" t="str">
        <f>IF($B1601="", "", IF(COUNTIF(BU1601:$BY1601, "")=BT$8, IF(U1601="", "", U1601), ""))</f>
        <v/>
      </c>
      <c r="BU1601" s="61" t="str">
        <f>IF($B1601="", "", IF(COUNTIF(BV1601:$BY1601, "")=BU$8, IF(V1601="", "", V1601), ""))</f>
        <v/>
      </c>
      <c r="BV1601" s="61" t="str">
        <f>IF($B1601="", "", IF(COUNTIF(BW1601:$BY1601, "")=BV$8, IF(W1601="", "", W1601), ""))</f>
        <v/>
      </c>
      <c r="BW1601" s="61" t="str">
        <f>IF($B1601="", "", IF(COUNTIF(BX1601:$BY1601, "")=BW$8, IF(X1601="", "", X1601), ""))</f>
        <v/>
      </c>
      <c r="BX1601" s="61" t="str">
        <f>IF($B1601="", "", IF(COUNTIF(BY1601:$BY1601, "")=BX$8, IF(Y1601="", "", Y1601), ""))</f>
        <v/>
      </c>
      <c r="BY1601" s="50" t="str">
        <f t="shared" si="649"/>
        <v/>
      </c>
      <c r="CA1601" s="6" t="str">
        <f t="shared" si="650"/>
        <v/>
      </c>
      <c r="CB1601" s="6" t="str">
        <f>IF(CA1601="", "", RANK(CA1601, $CA$9:$CA$2508, 0)+COUNTIF($CA$9:CA1601, CA1601)-1)</f>
        <v/>
      </c>
    </row>
    <row r="1602" spans="1:80" x14ac:dyDescent="0.25">
      <c r="A1602" s="22"/>
      <c r="B1602" s="121" t="str">
        <f>IF('Stock Details'!B1601="", "", 'Stock Details'!B1601)</f>
        <v/>
      </c>
      <c r="C1602" s="22"/>
      <c r="D1602" s="130"/>
      <c r="E1602" s="122"/>
      <c r="F1602" s="131"/>
      <c r="G1602" s="22"/>
      <c r="H1602" s="130" t="str">
        <f t="shared" si="635"/>
        <v/>
      </c>
      <c r="I1602" s="122"/>
      <c r="J1602" s="131"/>
      <c r="K1602" s="22"/>
      <c r="L1602" s="130" t="str">
        <f t="shared" si="636"/>
        <v/>
      </c>
      <c r="M1602" s="122"/>
      <c r="N1602" s="131"/>
      <c r="O1602" s="22"/>
      <c r="P1602" s="130" t="str">
        <f t="shared" si="637"/>
        <v/>
      </c>
      <c r="Q1602" s="122"/>
      <c r="R1602" s="131"/>
      <c r="S1602" s="22"/>
      <c r="T1602" s="130" t="str">
        <f t="shared" si="638"/>
        <v/>
      </c>
      <c r="U1602" s="122"/>
      <c r="V1602" s="131"/>
      <c r="W1602" s="22"/>
      <c r="X1602" s="130" t="str">
        <f t="shared" si="639"/>
        <v/>
      </c>
      <c r="Y1602" s="122"/>
      <c r="Z1602" s="131"/>
      <c r="AA1602" s="22"/>
      <c r="AC1602" s="6" t="str">
        <f t="shared" si="640"/>
        <v/>
      </c>
      <c r="AE1602" s="6" t="str">
        <f t="shared" si="641"/>
        <v/>
      </c>
      <c r="AF1602" s="6" t="str">
        <f t="shared" si="642"/>
        <v/>
      </c>
      <c r="AG1602" s="6" t="str">
        <f t="shared" si="643"/>
        <v/>
      </c>
      <c r="AH1602" s="6" t="str">
        <f t="shared" si="644"/>
        <v/>
      </c>
      <c r="AI1602" s="6" t="str">
        <f t="shared" si="645"/>
        <v/>
      </c>
      <c r="AJ1602" s="6" t="str">
        <f t="shared" si="646"/>
        <v/>
      </c>
      <c r="AL1602" s="9" t="str">
        <f>IF('Stock Details'!F1601="", "", 'Stock Details'!F1601)</f>
        <v/>
      </c>
      <c r="AM1602" s="9" t="str">
        <f>IF('Stock Details'!G1601="", "", 'Stock Details'!G1601)</f>
        <v/>
      </c>
      <c r="AO1602" s="59" t="str">
        <f t="shared" si="647"/>
        <v/>
      </c>
      <c r="AP1602" s="59" t="str">
        <f t="shared" si="651"/>
        <v/>
      </c>
      <c r="AQ1602" s="59" t="str">
        <f t="shared" si="652"/>
        <v/>
      </c>
      <c r="AR1602" s="59" t="str">
        <f t="shared" si="653"/>
        <v/>
      </c>
      <c r="AS1602" s="59" t="str">
        <f t="shared" si="654"/>
        <v/>
      </c>
      <c r="AT1602" s="59" t="str">
        <f t="shared" si="655"/>
        <v/>
      </c>
      <c r="AV1602" s="59" t="str">
        <f t="shared" si="648"/>
        <v/>
      </c>
      <c r="AW1602" s="59" t="str">
        <f t="shared" si="630"/>
        <v/>
      </c>
      <c r="AX1602" s="59" t="str">
        <f t="shared" si="631"/>
        <v/>
      </c>
      <c r="AY1602" s="59" t="str">
        <f t="shared" si="632"/>
        <v/>
      </c>
      <c r="AZ1602" s="59" t="str">
        <f t="shared" si="633"/>
        <v/>
      </c>
      <c r="BA1602" s="59" t="str">
        <f t="shared" si="634"/>
        <v/>
      </c>
      <c r="BC1602" s="49" t="str">
        <f>IF($B1602="", "", IF(COUNTIF(BD1602:$BY1602, "")=BC$8, IF(D1602="", "", D1602), ""))</f>
        <v/>
      </c>
      <c r="BD1602" s="61" t="str">
        <f>IF($B1602="", "", IF(COUNTIF(BE1602:$BY1602, "")=BD$8, IF(E1602="", "", E1602), ""))</f>
        <v/>
      </c>
      <c r="BE1602" s="61" t="str">
        <f>IF($B1602="", "", IF(COUNTIF(BF1602:$BY1602, "")=BE$8, IF(F1602="", "", F1602), ""))</f>
        <v/>
      </c>
      <c r="BF1602" s="61" t="str">
        <f>IF($B1602="", "", IF(COUNTIF(BG1602:$BY1602, "")=BF$8, IF(G1602="", "", G1602), ""))</f>
        <v/>
      </c>
      <c r="BG1602" s="61" t="str">
        <f>IF($B1602="", "", IF(COUNTIF(BH1602:$BY1602, "")=BG$8, IF(H1602="", "", H1602), ""))</f>
        <v/>
      </c>
      <c r="BH1602" s="61" t="str">
        <f>IF($B1602="", "", IF(COUNTIF(BI1602:$BY1602, "")=BH$8, IF(I1602="", "", I1602), ""))</f>
        <v/>
      </c>
      <c r="BI1602" s="61" t="str">
        <f>IF($B1602="", "", IF(COUNTIF(BJ1602:$BY1602, "")=BI$8, IF(J1602="", "", J1602), ""))</f>
        <v/>
      </c>
      <c r="BJ1602" s="61" t="str">
        <f>IF($B1602="", "", IF(COUNTIF(BK1602:$BY1602, "")=BJ$8, IF(K1602="", "", K1602), ""))</f>
        <v/>
      </c>
      <c r="BK1602" s="61" t="str">
        <f>IF($B1602="", "", IF(COUNTIF(BL1602:$BY1602, "")=BK$8, IF(L1602="", "", L1602), ""))</f>
        <v/>
      </c>
      <c r="BL1602" s="61" t="str">
        <f>IF($B1602="", "", IF(COUNTIF(BM1602:$BY1602, "")=BL$8, IF(M1602="", "", M1602), ""))</f>
        <v/>
      </c>
      <c r="BM1602" s="61" t="str">
        <f>IF($B1602="", "", IF(COUNTIF(BN1602:$BY1602, "")=BM$8, IF(N1602="", "", N1602), ""))</f>
        <v/>
      </c>
      <c r="BN1602" s="61" t="str">
        <f>IF($B1602="", "", IF(COUNTIF(BO1602:$BY1602, "")=BN$8, IF(O1602="", "", O1602), ""))</f>
        <v/>
      </c>
      <c r="BO1602" s="61" t="str">
        <f>IF($B1602="", "", IF(COUNTIF(BP1602:$BY1602, "")=BO$8, IF(P1602="", "", P1602), ""))</f>
        <v/>
      </c>
      <c r="BP1602" s="61" t="str">
        <f>IF($B1602="", "", IF(COUNTIF(BQ1602:$BY1602, "")=BP$8, IF(Q1602="", "", Q1602), ""))</f>
        <v/>
      </c>
      <c r="BQ1602" s="61" t="str">
        <f>IF($B1602="", "", IF(COUNTIF(BR1602:$BY1602, "")=BQ$8, IF(R1602="", "", R1602), ""))</f>
        <v/>
      </c>
      <c r="BR1602" s="61" t="str">
        <f>IF($B1602="", "", IF(COUNTIF(BS1602:$BY1602, "")=BR$8, IF(S1602="", "", S1602), ""))</f>
        <v/>
      </c>
      <c r="BS1602" s="61" t="str">
        <f>IF($B1602="", "", IF(COUNTIF(BT1602:$BY1602, "")=BS$8, IF(T1602="", "", T1602), ""))</f>
        <v/>
      </c>
      <c r="BT1602" s="61" t="str">
        <f>IF($B1602="", "", IF(COUNTIF(BU1602:$BY1602, "")=BT$8, IF(U1602="", "", U1602), ""))</f>
        <v/>
      </c>
      <c r="BU1602" s="61" t="str">
        <f>IF($B1602="", "", IF(COUNTIF(BV1602:$BY1602, "")=BU$8, IF(V1602="", "", V1602), ""))</f>
        <v/>
      </c>
      <c r="BV1602" s="61" t="str">
        <f>IF($B1602="", "", IF(COUNTIF(BW1602:$BY1602, "")=BV$8, IF(W1602="", "", W1602), ""))</f>
        <v/>
      </c>
      <c r="BW1602" s="61" t="str">
        <f>IF($B1602="", "", IF(COUNTIF(BX1602:$BY1602, "")=BW$8, IF(X1602="", "", X1602), ""))</f>
        <v/>
      </c>
      <c r="BX1602" s="61" t="str">
        <f>IF($B1602="", "", IF(COUNTIF(BY1602:$BY1602, "")=BX$8, IF(Y1602="", "", Y1602), ""))</f>
        <v/>
      </c>
      <c r="BY1602" s="50" t="str">
        <f t="shared" si="649"/>
        <v/>
      </c>
      <c r="CA1602" s="6" t="str">
        <f t="shared" si="650"/>
        <v/>
      </c>
      <c r="CB1602" s="6" t="str">
        <f>IF(CA1602="", "", RANK(CA1602, $CA$9:$CA$2508, 0)+COUNTIF($CA$9:CA1602, CA1602)-1)</f>
        <v/>
      </c>
    </row>
    <row r="1603" spans="1:80" x14ac:dyDescent="0.25">
      <c r="A1603" s="22"/>
      <c r="B1603" s="121" t="str">
        <f>IF('Stock Details'!B1602="", "", 'Stock Details'!B1602)</f>
        <v/>
      </c>
      <c r="C1603" s="22"/>
      <c r="D1603" s="130"/>
      <c r="E1603" s="122"/>
      <c r="F1603" s="131"/>
      <c r="G1603" s="22"/>
      <c r="H1603" s="130" t="str">
        <f t="shared" si="635"/>
        <v/>
      </c>
      <c r="I1603" s="122"/>
      <c r="J1603" s="131"/>
      <c r="K1603" s="22"/>
      <c r="L1603" s="130" t="str">
        <f t="shared" si="636"/>
        <v/>
      </c>
      <c r="M1603" s="122"/>
      <c r="N1603" s="131"/>
      <c r="O1603" s="22"/>
      <c r="P1603" s="130" t="str">
        <f t="shared" si="637"/>
        <v/>
      </c>
      <c r="Q1603" s="122"/>
      <c r="R1603" s="131"/>
      <c r="S1603" s="22"/>
      <c r="T1603" s="130" t="str">
        <f t="shared" si="638"/>
        <v/>
      </c>
      <c r="U1603" s="122"/>
      <c r="V1603" s="131"/>
      <c r="W1603" s="22"/>
      <c r="X1603" s="130" t="str">
        <f t="shared" si="639"/>
        <v/>
      </c>
      <c r="Y1603" s="122"/>
      <c r="Z1603" s="131"/>
      <c r="AA1603" s="22"/>
      <c r="AC1603" s="6" t="str">
        <f t="shared" si="640"/>
        <v/>
      </c>
      <c r="AE1603" s="6" t="str">
        <f t="shared" si="641"/>
        <v/>
      </c>
      <c r="AF1603" s="6" t="str">
        <f t="shared" si="642"/>
        <v/>
      </c>
      <c r="AG1603" s="6" t="str">
        <f t="shared" si="643"/>
        <v/>
      </c>
      <c r="AH1603" s="6" t="str">
        <f t="shared" si="644"/>
        <v/>
      </c>
      <c r="AI1603" s="6" t="str">
        <f t="shared" si="645"/>
        <v/>
      </c>
      <c r="AJ1603" s="6" t="str">
        <f t="shared" si="646"/>
        <v/>
      </c>
      <c r="AL1603" s="9" t="str">
        <f>IF('Stock Details'!F1602="", "", 'Stock Details'!F1602)</f>
        <v/>
      </c>
      <c r="AM1603" s="9" t="str">
        <f>IF('Stock Details'!G1602="", "", 'Stock Details'!G1602)</f>
        <v/>
      </c>
      <c r="AO1603" s="59" t="str">
        <f t="shared" si="647"/>
        <v/>
      </c>
      <c r="AP1603" s="59" t="str">
        <f t="shared" si="651"/>
        <v/>
      </c>
      <c r="AQ1603" s="59" t="str">
        <f t="shared" si="652"/>
        <v/>
      </c>
      <c r="AR1603" s="59" t="str">
        <f t="shared" si="653"/>
        <v/>
      </c>
      <c r="AS1603" s="59" t="str">
        <f t="shared" si="654"/>
        <v/>
      </c>
      <c r="AT1603" s="59" t="str">
        <f t="shared" si="655"/>
        <v/>
      </c>
      <c r="AV1603" s="59" t="str">
        <f t="shared" si="648"/>
        <v/>
      </c>
      <c r="AW1603" s="59" t="str">
        <f t="shared" si="630"/>
        <v/>
      </c>
      <c r="AX1603" s="59" t="str">
        <f t="shared" si="631"/>
        <v/>
      </c>
      <c r="AY1603" s="59" t="str">
        <f t="shared" si="632"/>
        <v/>
      </c>
      <c r="AZ1603" s="59" t="str">
        <f t="shared" si="633"/>
        <v/>
      </c>
      <c r="BA1603" s="59" t="str">
        <f t="shared" si="634"/>
        <v/>
      </c>
      <c r="BC1603" s="49" t="str">
        <f>IF($B1603="", "", IF(COUNTIF(BD1603:$BY1603, "")=BC$8, IF(D1603="", "", D1603), ""))</f>
        <v/>
      </c>
      <c r="BD1603" s="61" t="str">
        <f>IF($B1603="", "", IF(COUNTIF(BE1603:$BY1603, "")=BD$8, IF(E1603="", "", E1603), ""))</f>
        <v/>
      </c>
      <c r="BE1603" s="61" t="str">
        <f>IF($B1603="", "", IF(COUNTIF(BF1603:$BY1603, "")=BE$8, IF(F1603="", "", F1603), ""))</f>
        <v/>
      </c>
      <c r="BF1603" s="61" t="str">
        <f>IF($B1603="", "", IF(COUNTIF(BG1603:$BY1603, "")=BF$8, IF(G1603="", "", G1603), ""))</f>
        <v/>
      </c>
      <c r="BG1603" s="61" t="str">
        <f>IF($B1603="", "", IF(COUNTIF(BH1603:$BY1603, "")=BG$8, IF(H1603="", "", H1603), ""))</f>
        <v/>
      </c>
      <c r="BH1603" s="61" t="str">
        <f>IF($B1603="", "", IF(COUNTIF(BI1603:$BY1603, "")=BH$8, IF(I1603="", "", I1603), ""))</f>
        <v/>
      </c>
      <c r="BI1603" s="61" t="str">
        <f>IF($B1603="", "", IF(COUNTIF(BJ1603:$BY1603, "")=BI$8, IF(J1603="", "", J1603), ""))</f>
        <v/>
      </c>
      <c r="BJ1603" s="61" t="str">
        <f>IF($B1603="", "", IF(COUNTIF(BK1603:$BY1603, "")=BJ$8, IF(K1603="", "", K1603), ""))</f>
        <v/>
      </c>
      <c r="BK1603" s="61" t="str">
        <f>IF($B1603="", "", IF(COUNTIF(BL1603:$BY1603, "")=BK$8, IF(L1603="", "", L1603), ""))</f>
        <v/>
      </c>
      <c r="BL1603" s="61" t="str">
        <f>IF($B1603="", "", IF(COUNTIF(BM1603:$BY1603, "")=BL$8, IF(M1603="", "", M1603), ""))</f>
        <v/>
      </c>
      <c r="BM1603" s="61" t="str">
        <f>IF($B1603="", "", IF(COUNTIF(BN1603:$BY1603, "")=BM$8, IF(N1603="", "", N1603), ""))</f>
        <v/>
      </c>
      <c r="BN1603" s="61" t="str">
        <f>IF($B1603="", "", IF(COUNTIF(BO1603:$BY1603, "")=BN$8, IF(O1603="", "", O1603), ""))</f>
        <v/>
      </c>
      <c r="BO1603" s="61" t="str">
        <f>IF($B1603="", "", IF(COUNTIF(BP1603:$BY1603, "")=BO$8, IF(P1603="", "", P1603), ""))</f>
        <v/>
      </c>
      <c r="BP1603" s="61" t="str">
        <f>IF($B1603="", "", IF(COUNTIF(BQ1603:$BY1603, "")=BP$8, IF(Q1603="", "", Q1603), ""))</f>
        <v/>
      </c>
      <c r="BQ1603" s="61" t="str">
        <f>IF($B1603="", "", IF(COUNTIF(BR1603:$BY1603, "")=BQ$8, IF(R1603="", "", R1603), ""))</f>
        <v/>
      </c>
      <c r="BR1603" s="61" t="str">
        <f>IF($B1603="", "", IF(COUNTIF(BS1603:$BY1603, "")=BR$8, IF(S1603="", "", S1603), ""))</f>
        <v/>
      </c>
      <c r="BS1603" s="61" t="str">
        <f>IF($B1603="", "", IF(COUNTIF(BT1603:$BY1603, "")=BS$8, IF(T1603="", "", T1603), ""))</f>
        <v/>
      </c>
      <c r="BT1603" s="61" t="str">
        <f>IF($B1603="", "", IF(COUNTIF(BU1603:$BY1603, "")=BT$8, IF(U1603="", "", U1603), ""))</f>
        <v/>
      </c>
      <c r="BU1603" s="61" t="str">
        <f>IF($B1603="", "", IF(COUNTIF(BV1603:$BY1603, "")=BU$8, IF(V1603="", "", V1603), ""))</f>
        <v/>
      </c>
      <c r="BV1603" s="61" t="str">
        <f>IF($B1603="", "", IF(COUNTIF(BW1603:$BY1603, "")=BV$8, IF(W1603="", "", W1603), ""))</f>
        <v/>
      </c>
      <c r="BW1603" s="61" t="str">
        <f>IF($B1603="", "", IF(COUNTIF(BX1603:$BY1603, "")=BW$8, IF(X1603="", "", X1603), ""))</f>
        <v/>
      </c>
      <c r="BX1603" s="61" t="str">
        <f>IF($B1603="", "", IF(COUNTIF(BY1603:$BY1603, "")=BX$8, IF(Y1603="", "", Y1603), ""))</f>
        <v/>
      </c>
      <c r="BY1603" s="50" t="str">
        <f t="shared" si="649"/>
        <v/>
      </c>
      <c r="CA1603" s="6" t="str">
        <f t="shared" si="650"/>
        <v/>
      </c>
      <c r="CB1603" s="6" t="str">
        <f>IF(CA1603="", "", RANK(CA1603, $CA$9:$CA$2508, 0)+COUNTIF($CA$9:CA1603, CA1603)-1)</f>
        <v/>
      </c>
    </row>
    <row r="1604" spans="1:80" x14ac:dyDescent="0.25">
      <c r="A1604" s="22"/>
      <c r="B1604" s="121" t="str">
        <f>IF('Stock Details'!B1603="", "", 'Stock Details'!B1603)</f>
        <v/>
      </c>
      <c r="C1604" s="22"/>
      <c r="D1604" s="130"/>
      <c r="E1604" s="122"/>
      <c r="F1604" s="131"/>
      <c r="G1604" s="22"/>
      <c r="H1604" s="130" t="str">
        <f t="shared" si="635"/>
        <v/>
      </c>
      <c r="I1604" s="122"/>
      <c r="J1604" s="131"/>
      <c r="K1604" s="22"/>
      <c r="L1604" s="130" t="str">
        <f t="shared" si="636"/>
        <v/>
      </c>
      <c r="M1604" s="122"/>
      <c r="N1604" s="131"/>
      <c r="O1604" s="22"/>
      <c r="P1604" s="130" t="str">
        <f t="shared" si="637"/>
        <v/>
      </c>
      <c r="Q1604" s="122"/>
      <c r="R1604" s="131"/>
      <c r="S1604" s="22"/>
      <c r="T1604" s="130" t="str">
        <f t="shared" si="638"/>
        <v/>
      </c>
      <c r="U1604" s="122"/>
      <c r="V1604" s="131"/>
      <c r="W1604" s="22"/>
      <c r="X1604" s="130" t="str">
        <f t="shared" si="639"/>
        <v/>
      </c>
      <c r="Y1604" s="122"/>
      <c r="Z1604" s="131"/>
      <c r="AA1604" s="22"/>
      <c r="AC1604" s="6" t="str">
        <f t="shared" si="640"/>
        <v/>
      </c>
      <c r="AE1604" s="6" t="str">
        <f t="shared" si="641"/>
        <v/>
      </c>
      <c r="AF1604" s="6" t="str">
        <f t="shared" si="642"/>
        <v/>
      </c>
      <c r="AG1604" s="6" t="str">
        <f t="shared" si="643"/>
        <v/>
      </c>
      <c r="AH1604" s="6" t="str">
        <f t="shared" si="644"/>
        <v/>
      </c>
      <c r="AI1604" s="6" t="str">
        <f t="shared" si="645"/>
        <v/>
      </c>
      <c r="AJ1604" s="6" t="str">
        <f t="shared" si="646"/>
        <v/>
      </c>
      <c r="AL1604" s="9" t="str">
        <f>IF('Stock Details'!F1603="", "", 'Stock Details'!F1603)</f>
        <v/>
      </c>
      <c r="AM1604" s="9" t="str">
        <f>IF('Stock Details'!G1603="", "", 'Stock Details'!G1603)</f>
        <v/>
      </c>
      <c r="AO1604" s="59" t="str">
        <f t="shared" si="647"/>
        <v/>
      </c>
      <c r="AP1604" s="59" t="str">
        <f t="shared" si="651"/>
        <v/>
      </c>
      <c r="AQ1604" s="59" t="str">
        <f t="shared" si="652"/>
        <v/>
      </c>
      <c r="AR1604" s="59" t="str">
        <f t="shared" si="653"/>
        <v/>
      </c>
      <c r="AS1604" s="59" t="str">
        <f t="shared" si="654"/>
        <v/>
      </c>
      <c r="AT1604" s="59" t="str">
        <f t="shared" si="655"/>
        <v/>
      </c>
      <c r="AV1604" s="59" t="str">
        <f t="shared" si="648"/>
        <v/>
      </c>
      <c r="AW1604" s="59" t="str">
        <f t="shared" si="630"/>
        <v/>
      </c>
      <c r="AX1604" s="59" t="str">
        <f t="shared" si="631"/>
        <v/>
      </c>
      <c r="AY1604" s="59" t="str">
        <f t="shared" si="632"/>
        <v/>
      </c>
      <c r="AZ1604" s="59" t="str">
        <f t="shared" si="633"/>
        <v/>
      </c>
      <c r="BA1604" s="59" t="str">
        <f t="shared" si="634"/>
        <v/>
      </c>
      <c r="BC1604" s="49" t="str">
        <f>IF($B1604="", "", IF(COUNTIF(BD1604:$BY1604, "")=BC$8, IF(D1604="", "", D1604), ""))</f>
        <v/>
      </c>
      <c r="BD1604" s="61" t="str">
        <f>IF($B1604="", "", IF(COUNTIF(BE1604:$BY1604, "")=BD$8, IF(E1604="", "", E1604), ""))</f>
        <v/>
      </c>
      <c r="BE1604" s="61" t="str">
        <f>IF($B1604="", "", IF(COUNTIF(BF1604:$BY1604, "")=BE$8, IF(F1604="", "", F1604), ""))</f>
        <v/>
      </c>
      <c r="BF1604" s="61" t="str">
        <f>IF($B1604="", "", IF(COUNTIF(BG1604:$BY1604, "")=BF$8, IF(G1604="", "", G1604), ""))</f>
        <v/>
      </c>
      <c r="BG1604" s="61" t="str">
        <f>IF($B1604="", "", IF(COUNTIF(BH1604:$BY1604, "")=BG$8, IF(H1604="", "", H1604), ""))</f>
        <v/>
      </c>
      <c r="BH1604" s="61" t="str">
        <f>IF($B1604="", "", IF(COUNTIF(BI1604:$BY1604, "")=BH$8, IF(I1604="", "", I1604), ""))</f>
        <v/>
      </c>
      <c r="BI1604" s="61" t="str">
        <f>IF($B1604="", "", IF(COUNTIF(BJ1604:$BY1604, "")=BI$8, IF(J1604="", "", J1604), ""))</f>
        <v/>
      </c>
      <c r="BJ1604" s="61" t="str">
        <f>IF($B1604="", "", IF(COUNTIF(BK1604:$BY1604, "")=BJ$8, IF(K1604="", "", K1604), ""))</f>
        <v/>
      </c>
      <c r="BK1604" s="61" t="str">
        <f>IF($B1604="", "", IF(COUNTIF(BL1604:$BY1604, "")=BK$8, IF(L1604="", "", L1604), ""))</f>
        <v/>
      </c>
      <c r="BL1604" s="61" t="str">
        <f>IF($B1604="", "", IF(COUNTIF(BM1604:$BY1604, "")=BL$8, IF(M1604="", "", M1604), ""))</f>
        <v/>
      </c>
      <c r="BM1604" s="61" t="str">
        <f>IF($B1604="", "", IF(COUNTIF(BN1604:$BY1604, "")=BM$8, IF(N1604="", "", N1604), ""))</f>
        <v/>
      </c>
      <c r="BN1604" s="61" t="str">
        <f>IF($B1604="", "", IF(COUNTIF(BO1604:$BY1604, "")=BN$8, IF(O1604="", "", O1604), ""))</f>
        <v/>
      </c>
      <c r="BO1604" s="61" t="str">
        <f>IF($B1604="", "", IF(COUNTIF(BP1604:$BY1604, "")=BO$8, IF(P1604="", "", P1604), ""))</f>
        <v/>
      </c>
      <c r="BP1604" s="61" t="str">
        <f>IF($B1604="", "", IF(COUNTIF(BQ1604:$BY1604, "")=BP$8, IF(Q1604="", "", Q1604), ""))</f>
        <v/>
      </c>
      <c r="BQ1604" s="61" t="str">
        <f>IF($B1604="", "", IF(COUNTIF(BR1604:$BY1604, "")=BQ$8, IF(R1604="", "", R1604), ""))</f>
        <v/>
      </c>
      <c r="BR1604" s="61" t="str">
        <f>IF($B1604="", "", IF(COUNTIF(BS1604:$BY1604, "")=BR$8, IF(S1604="", "", S1604), ""))</f>
        <v/>
      </c>
      <c r="BS1604" s="61" t="str">
        <f>IF($B1604="", "", IF(COUNTIF(BT1604:$BY1604, "")=BS$8, IF(T1604="", "", T1604), ""))</f>
        <v/>
      </c>
      <c r="BT1604" s="61" t="str">
        <f>IF($B1604="", "", IF(COUNTIF(BU1604:$BY1604, "")=BT$8, IF(U1604="", "", U1604), ""))</f>
        <v/>
      </c>
      <c r="BU1604" s="61" t="str">
        <f>IF($B1604="", "", IF(COUNTIF(BV1604:$BY1604, "")=BU$8, IF(V1604="", "", V1604), ""))</f>
        <v/>
      </c>
      <c r="BV1604" s="61" t="str">
        <f>IF($B1604="", "", IF(COUNTIF(BW1604:$BY1604, "")=BV$8, IF(W1604="", "", W1604), ""))</f>
        <v/>
      </c>
      <c r="BW1604" s="61" t="str">
        <f>IF($B1604="", "", IF(COUNTIF(BX1604:$BY1604, "")=BW$8, IF(X1604="", "", X1604), ""))</f>
        <v/>
      </c>
      <c r="BX1604" s="61" t="str">
        <f>IF($B1604="", "", IF(COUNTIF(BY1604:$BY1604, "")=BX$8, IF(Y1604="", "", Y1604), ""))</f>
        <v/>
      </c>
      <c r="BY1604" s="50" t="str">
        <f t="shared" si="649"/>
        <v/>
      </c>
      <c r="CA1604" s="6" t="str">
        <f t="shared" si="650"/>
        <v/>
      </c>
      <c r="CB1604" s="6" t="str">
        <f>IF(CA1604="", "", RANK(CA1604, $CA$9:$CA$2508, 0)+COUNTIF($CA$9:CA1604, CA1604)-1)</f>
        <v/>
      </c>
    </row>
    <row r="1605" spans="1:80" x14ac:dyDescent="0.25">
      <c r="A1605" s="22"/>
      <c r="B1605" s="121" t="str">
        <f>IF('Stock Details'!B1604="", "", 'Stock Details'!B1604)</f>
        <v/>
      </c>
      <c r="C1605" s="22"/>
      <c r="D1605" s="130"/>
      <c r="E1605" s="122"/>
      <c r="F1605" s="131"/>
      <c r="G1605" s="22"/>
      <c r="H1605" s="130" t="str">
        <f t="shared" si="635"/>
        <v/>
      </c>
      <c r="I1605" s="122"/>
      <c r="J1605" s="131"/>
      <c r="K1605" s="22"/>
      <c r="L1605" s="130" t="str">
        <f t="shared" si="636"/>
        <v/>
      </c>
      <c r="M1605" s="122"/>
      <c r="N1605" s="131"/>
      <c r="O1605" s="22"/>
      <c r="P1605" s="130" t="str">
        <f t="shared" si="637"/>
        <v/>
      </c>
      <c r="Q1605" s="122"/>
      <c r="R1605" s="131"/>
      <c r="S1605" s="22"/>
      <c r="T1605" s="130" t="str">
        <f t="shared" si="638"/>
        <v/>
      </c>
      <c r="U1605" s="122"/>
      <c r="V1605" s="131"/>
      <c r="W1605" s="22"/>
      <c r="X1605" s="130" t="str">
        <f t="shared" si="639"/>
        <v/>
      </c>
      <c r="Y1605" s="122"/>
      <c r="Z1605" s="131"/>
      <c r="AA1605" s="22"/>
      <c r="AC1605" s="6" t="str">
        <f t="shared" si="640"/>
        <v/>
      </c>
      <c r="AE1605" s="6" t="str">
        <f t="shared" si="641"/>
        <v/>
      </c>
      <c r="AF1605" s="6" t="str">
        <f t="shared" si="642"/>
        <v/>
      </c>
      <c r="AG1605" s="6" t="str">
        <f t="shared" si="643"/>
        <v/>
      </c>
      <c r="AH1605" s="6" t="str">
        <f t="shared" si="644"/>
        <v/>
      </c>
      <c r="AI1605" s="6" t="str">
        <f t="shared" si="645"/>
        <v/>
      </c>
      <c r="AJ1605" s="6" t="str">
        <f t="shared" si="646"/>
        <v/>
      </c>
      <c r="AL1605" s="9" t="str">
        <f>IF('Stock Details'!F1604="", "", 'Stock Details'!F1604)</f>
        <v/>
      </c>
      <c r="AM1605" s="9" t="str">
        <f>IF('Stock Details'!G1604="", "", 'Stock Details'!G1604)</f>
        <v/>
      </c>
      <c r="AO1605" s="59" t="str">
        <f t="shared" si="647"/>
        <v/>
      </c>
      <c r="AP1605" s="59" t="str">
        <f t="shared" si="651"/>
        <v/>
      </c>
      <c r="AQ1605" s="59" t="str">
        <f t="shared" si="652"/>
        <v/>
      </c>
      <c r="AR1605" s="59" t="str">
        <f t="shared" si="653"/>
        <v/>
      </c>
      <c r="AS1605" s="59" t="str">
        <f t="shared" si="654"/>
        <v/>
      </c>
      <c r="AT1605" s="59" t="str">
        <f t="shared" si="655"/>
        <v/>
      </c>
      <c r="AV1605" s="59" t="str">
        <f t="shared" si="648"/>
        <v/>
      </c>
      <c r="AW1605" s="59" t="str">
        <f t="shared" si="630"/>
        <v/>
      </c>
      <c r="AX1605" s="59" t="str">
        <f t="shared" si="631"/>
        <v/>
      </c>
      <c r="AY1605" s="59" t="str">
        <f t="shared" si="632"/>
        <v/>
      </c>
      <c r="AZ1605" s="59" t="str">
        <f t="shared" si="633"/>
        <v/>
      </c>
      <c r="BA1605" s="59" t="str">
        <f t="shared" si="634"/>
        <v/>
      </c>
      <c r="BC1605" s="49" t="str">
        <f>IF($B1605="", "", IF(COUNTIF(BD1605:$BY1605, "")=BC$8, IF(D1605="", "", D1605), ""))</f>
        <v/>
      </c>
      <c r="BD1605" s="61" t="str">
        <f>IF($B1605="", "", IF(COUNTIF(BE1605:$BY1605, "")=BD$8, IF(E1605="", "", E1605), ""))</f>
        <v/>
      </c>
      <c r="BE1605" s="61" t="str">
        <f>IF($B1605="", "", IF(COUNTIF(BF1605:$BY1605, "")=BE$8, IF(F1605="", "", F1605), ""))</f>
        <v/>
      </c>
      <c r="BF1605" s="61" t="str">
        <f>IF($B1605="", "", IF(COUNTIF(BG1605:$BY1605, "")=BF$8, IF(G1605="", "", G1605), ""))</f>
        <v/>
      </c>
      <c r="BG1605" s="61" t="str">
        <f>IF($B1605="", "", IF(COUNTIF(BH1605:$BY1605, "")=BG$8, IF(H1605="", "", H1605), ""))</f>
        <v/>
      </c>
      <c r="BH1605" s="61" t="str">
        <f>IF($B1605="", "", IF(COUNTIF(BI1605:$BY1605, "")=BH$8, IF(I1605="", "", I1605), ""))</f>
        <v/>
      </c>
      <c r="BI1605" s="61" t="str">
        <f>IF($B1605="", "", IF(COUNTIF(BJ1605:$BY1605, "")=BI$8, IF(J1605="", "", J1605), ""))</f>
        <v/>
      </c>
      <c r="BJ1605" s="61" t="str">
        <f>IF($B1605="", "", IF(COUNTIF(BK1605:$BY1605, "")=BJ$8, IF(K1605="", "", K1605), ""))</f>
        <v/>
      </c>
      <c r="BK1605" s="61" t="str">
        <f>IF($B1605="", "", IF(COUNTIF(BL1605:$BY1605, "")=BK$8, IF(L1605="", "", L1605), ""))</f>
        <v/>
      </c>
      <c r="BL1605" s="61" t="str">
        <f>IF($B1605="", "", IF(COUNTIF(BM1605:$BY1605, "")=BL$8, IF(M1605="", "", M1605), ""))</f>
        <v/>
      </c>
      <c r="BM1605" s="61" t="str">
        <f>IF($B1605="", "", IF(COUNTIF(BN1605:$BY1605, "")=BM$8, IF(N1605="", "", N1605), ""))</f>
        <v/>
      </c>
      <c r="BN1605" s="61" t="str">
        <f>IF($B1605="", "", IF(COUNTIF(BO1605:$BY1605, "")=BN$8, IF(O1605="", "", O1605), ""))</f>
        <v/>
      </c>
      <c r="BO1605" s="61" t="str">
        <f>IF($B1605="", "", IF(COUNTIF(BP1605:$BY1605, "")=BO$8, IF(P1605="", "", P1605), ""))</f>
        <v/>
      </c>
      <c r="BP1605" s="61" t="str">
        <f>IF($B1605="", "", IF(COUNTIF(BQ1605:$BY1605, "")=BP$8, IF(Q1605="", "", Q1605), ""))</f>
        <v/>
      </c>
      <c r="BQ1605" s="61" t="str">
        <f>IF($B1605="", "", IF(COUNTIF(BR1605:$BY1605, "")=BQ$8, IF(R1605="", "", R1605), ""))</f>
        <v/>
      </c>
      <c r="BR1605" s="61" t="str">
        <f>IF($B1605="", "", IF(COUNTIF(BS1605:$BY1605, "")=BR$8, IF(S1605="", "", S1605), ""))</f>
        <v/>
      </c>
      <c r="BS1605" s="61" t="str">
        <f>IF($B1605="", "", IF(COUNTIF(BT1605:$BY1605, "")=BS$8, IF(T1605="", "", T1605), ""))</f>
        <v/>
      </c>
      <c r="BT1605" s="61" t="str">
        <f>IF($B1605="", "", IF(COUNTIF(BU1605:$BY1605, "")=BT$8, IF(U1605="", "", U1605), ""))</f>
        <v/>
      </c>
      <c r="BU1605" s="61" t="str">
        <f>IF($B1605="", "", IF(COUNTIF(BV1605:$BY1605, "")=BU$8, IF(V1605="", "", V1605), ""))</f>
        <v/>
      </c>
      <c r="BV1605" s="61" t="str">
        <f>IF($B1605="", "", IF(COUNTIF(BW1605:$BY1605, "")=BV$8, IF(W1605="", "", W1605), ""))</f>
        <v/>
      </c>
      <c r="BW1605" s="61" t="str">
        <f>IF($B1605="", "", IF(COUNTIF(BX1605:$BY1605, "")=BW$8, IF(X1605="", "", X1605), ""))</f>
        <v/>
      </c>
      <c r="BX1605" s="61" t="str">
        <f>IF($B1605="", "", IF(COUNTIF(BY1605:$BY1605, "")=BX$8, IF(Y1605="", "", Y1605), ""))</f>
        <v/>
      </c>
      <c r="BY1605" s="50" t="str">
        <f t="shared" si="649"/>
        <v/>
      </c>
      <c r="CA1605" s="6" t="str">
        <f t="shared" si="650"/>
        <v/>
      </c>
      <c r="CB1605" s="6" t="str">
        <f>IF(CA1605="", "", RANK(CA1605, $CA$9:$CA$2508, 0)+COUNTIF($CA$9:CA1605, CA1605)-1)</f>
        <v/>
      </c>
    </row>
    <row r="1606" spans="1:80" x14ac:dyDescent="0.25">
      <c r="A1606" s="22"/>
      <c r="B1606" s="121" t="str">
        <f>IF('Stock Details'!B1605="", "", 'Stock Details'!B1605)</f>
        <v/>
      </c>
      <c r="C1606" s="22"/>
      <c r="D1606" s="130"/>
      <c r="E1606" s="122"/>
      <c r="F1606" s="131"/>
      <c r="G1606" s="22"/>
      <c r="H1606" s="130" t="str">
        <f t="shared" si="635"/>
        <v/>
      </c>
      <c r="I1606" s="122"/>
      <c r="J1606" s="131"/>
      <c r="K1606" s="22"/>
      <c r="L1606" s="130" t="str">
        <f t="shared" si="636"/>
        <v/>
      </c>
      <c r="M1606" s="122"/>
      <c r="N1606" s="131"/>
      <c r="O1606" s="22"/>
      <c r="P1606" s="130" t="str">
        <f t="shared" si="637"/>
        <v/>
      </c>
      <c r="Q1606" s="122"/>
      <c r="R1606" s="131"/>
      <c r="S1606" s="22"/>
      <c r="T1606" s="130" t="str">
        <f t="shared" si="638"/>
        <v/>
      </c>
      <c r="U1606" s="122"/>
      <c r="V1606" s="131"/>
      <c r="W1606" s="22"/>
      <c r="X1606" s="130" t="str">
        <f t="shared" si="639"/>
        <v/>
      </c>
      <c r="Y1606" s="122"/>
      <c r="Z1606" s="131"/>
      <c r="AA1606" s="22"/>
      <c r="AC1606" s="6" t="str">
        <f t="shared" si="640"/>
        <v/>
      </c>
      <c r="AE1606" s="6" t="str">
        <f t="shared" si="641"/>
        <v/>
      </c>
      <c r="AF1606" s="6" t="str">
        <f t="shared" si="642"/>
        <v/>
      </c>
      <c r="AG1606" s="6" t="str">
        <f t="shared" si="643"/>
        <v/>
      </c>
      <c r="AH1606" s="6" t="str">
        <f t="shared" si="644"/>
        <v/>
      </c>
      <c r="AI1606" s="6" t="str">
        <f t="shared" si="645"/>
        <v/>
      </c>
      <c r="AJ1606" s="6" t="str">
        <f t="shared" si="646"/>
        <v/>
      </c>
      <c r="AL1606" s="9" t="str">
        <f>IF('Stock Details'!F1605="", "", 'Stock Details'!F1605)</f>
        <v/>
      </c>
      <c r="AM1606" s="9" t="str">
        <f>IF('Stock Details'!G1605="", "", 'Stock Details'!G1605)</f>
        <v/>
      </c>
      <c r="AO1606" s="59" t="str">
        <f t="shared" si="647"/>
        <v/>
      </c>
      <c r="AP1606" s="59" t="str">
        <f t="shared" si="651"/>
        <v/>
      </c>
      <c r="AQ1606" s="59" t="str">
        <f t="shared" si="652"/>
        <v/>
      </c>
      <c r="AR1606" s="59" t="str">
        <f t="shared" si="653"/>
        <v/>
      </c>
      <c r="AS1606" s="59" t="str">
        <f t="shared" si="654"/>
        <v/>
      </c>
      <c r="AT1606" s="59" t="str">
        <f t="shared" si="655"/>
        <v/>
      </c>
      <c r="AV1606" s="59" t="str">
        <f t="shared" si="648"/>
        <v/>
      </c>
      <c r="AW1606" s="59" t="str">
        <f t="shared" si="630"/>
        <v/>
      </c>
      <c r="AX1606" s="59" t="str">
        <f t="shared" si="631"/>
        <v/>
      </c>
      <c r="AY1606" s="59" t="str">
        <f t="shared" si="632"/>
        <v/>
      </c>
      <c r="AZ1606" s="59" t="str">
        <f t="shared" si="633"/>
        <v/>
      </c>
      <c r="BA1606" s="59" t="str">
        <f t="shared" si="634"/>
        <v/>
      </c>
      <c r="BC1606" s="49" t="str">
        <f>IF($B1606="", "", IF(COUNTIF(BD1606:$BY1606, "")=BC$8, IF(D1606="", "", D1606), ""))</f>
        <v/>
      </c>
      <c r="BD1606" s="61" t="str">
        <f>IF($B1606="", "", IF(COUNTIF(BE1606:$BY1606, "")=BD$8, IF(E1606="", "", E1606), ""))</f>
        <v/>
      </c>
      <c r="BE1606" s="61" t="str">
        <f>IF($B1606="", "", IF(COUNTIF(BF1606:$BY1606, "")=BE$8, IF(F1606="", "", F1606), ""))</f>
        <v/>
      </c>
      <c r="BF1606" s="61" t="str">
        <f>IF($B1606="", "", IF(COUNTIF(BG1606:$BY1606, "")=BF$8, IF(G1606="", "", G1606), ""))</f>
        <v/>
      </c>
      <c r="BG1606" s="61" t="str">
        <f>IF($B1606="", "", IF(COUNTIF(BH1606:$BY1606, "")=BG$8, IF(H1606="", "", H1606), ""))</f>
        <v/>
      </c>
      <c r="BH1606" s="61" t="str">
        <f>IF($B1606="", "", IF(COUNTIF(BI1606:$BY1606, "")=BH$8, IF(I1606="", "", I1606), ""))</f>
        <v/>
      </c>
      <c r="BI1606" s="61" t="str">
        <f>IF($B1606="", "", IF(COUNTIF(BJ1606:$BY1606, "")=BI$8, IF(J1606="", "", J1606), ""))</f>
        <v/>
      </c>
      <c r="BJ1606" s="61" t="str">
        <f>IF($B1606="", "", IF(COUNTIF(BK1606:$BY1606, "")=BJ$8, IF(K1606="", "", K1606), ""))</f>
        <v/>
      </c>
      <c r="BK1606" s="61" t="str">
        <f>IF($B1606="", "", IF(COUNTIF(BL1606:$BY1606, "")=BK$8, IF(L1606="", "", L1606), ""))</f>
        <v/>
      </c>
      <c r="BL1606" s="61" t="str">
        <f>IF($B1606="", "", IF(COUNTIF(BM1606:$BY1606, "")=BL$8, IF(M1606="", "", M1606), ""))</f>
        <v/>
      </c>
      <c r="BM1606" s="61" t="str">
        <f>IF($B1606="", "", IF(COUNTIF(BN1606:$BY1606, "")=BM$8, IF(N1606="", "", N1606), ""))</f>
        <v/>
      </c>
      <c r="BN1606" s="61" t="str">
        <f>IF($B1606="", "", IF(COUNTIF(BO1606:$BY1606, "")=BN$8, IF(O1606="", "", O1606), ""))</f>
        <v/>
      </c>
      <c r="BO1606" s="61" t="str">
        <f>IF($B1606="", "", IF(COUNTIF(BP1606:$BY1606, "")=BO$8, IF(P1606="", "", P1606), ""))</f>
        <v/>
      </c>
      <c r="BP1606" s="61" t="str">
        <f>IF($B1606="", "", IF(COUNTIF(BQ1606:$BY1606, "")=BP$8, IF(Q1606="", "", Q1606), ""))</f>
        <v/>
      </c>
      <c r="BQ1606" s="61" t="str">
        <f>IF($B1606="", "", IF(COUNTIF(BR1606:$BY1606, "")=BQ$8, IF(R1606="", "", R1606), ""))</f>
        <v/>
      </c>
      <c r="BR1606" s="61" t="str">
        <f>IF($B1606="", "", IF(COUNTIF(BS1606:$BY1606, "")=BR$8, IF(S1606="", "", S1606), ""))</f>
        <v/>
      </c>
      <c r="BS1606" s="61" t="str">
        <f>IF($B1606="", "", IF(COUNTIF(BT1606:$BY1606, "")=BS$8, IF(T1606="", "", T1606), ""))</f>
        <v/>
      </c>
      <c r="BT1606" s="61" t="str">
        <f>IF($B1606="", "", IF(COUNTIF(BU1606:$BY1606, "")=BT$8, IF(U1606="", "", U1606), ""))</f>
        <v/>
      </c>
      <c r="BU1606" s="61" t="str">
        <f>IF($B1606="", "", IF(COUNTIF(BV1606:$BY1606, "")=BU$8, IF(V1606="", "", V1606), ""))</f>
        <v/>
      </c>
      <c r="BV1606" s="61" t="str">
        <f>IF($B1606="", "", IF(COUNTIF(BW1606:$BY1606, "")=BV$8, IF(W1606="", "", W1606), ""))</f>
        <v/>
      </c>
      <c r="BW1606" s="61" t="str">
        <f>IF($B1606="", "", IF(COUNTIF(BX1606:$BY1606, "")=BW$8, IF(X1606="", "", X1606), ""))</f>
        <v/>
      </c>
      <c r="BX1606" s="61" t="str">
        <f>IF($B1606="", "", IF(COUNTIF(BY1606:$BY1606, "")=BX$8, IF(Y1606="", "", Y1606), ""))</f>
        <v/>
      </c>
      <c r="BY1606" s="50" t="str">
        <f t="shared" si="649"/>
        <v/>
      </c>
      <c r="CA1606" s="6" t="str">
        <f t="shared" si="650"/>
        <v/>
      </c>
      <c r="CB1606" s="6" t="str">
        <f>IF(CA1606="", "", RANK(CA1606, $CA$9:$CA$2508, 0)+COUNTIF($CA$9:CA1606, CA1606)-1)</f>
        <v/>
      </c>
    </row>
    <row r="1607" spans="1:80" x14ac:dyDescent="0.25">
      <c r="A1607" s="22"/>
      <c r="B1607" s="121" t="str">
        <f>IF('Stock Details'!B1606="", "", 'Stock Details'!B1606)</f>
        <v/>
      </c>
      <c r="C1607" s="22"/>
      <c r="D1607" s="130"/>
      <c r="E1607" s="122"/>
      <c r="F1607" s="131"/>
      <c r="G1607" s="22"/>
      <c r="H1607" s="130" t="str">
        <f t="shared" si="635"/>
        <v/>
      </c>
      <c r="I1607" s="122"/>
      <c r="J1607" s="131"/>
      <c r="K1607" s="22"/>
      <c r="L1607" s="130" t="str">
        <f t="shared" si="636"/>
        <v/>
      </c>
      <c r="M1607" s="122"/>
      <c r="N1607" s="131"/>
      <c r="O1607" s="22"/>
      <c r="P1607" s="130" t="str">
        <f t="shared" si="637"/>
        <v/>
      </c>
      <c r="Q1607" s="122"/>
      <c r="R1607" s="131"/>
      <c r="S1607" s="22"/>
      <c r="T1607" s="130" t="str">
        <f t="shared" si="638"/>
        <v/>
      </c>
      <c r="U1607" s="122"/>
      <c r="V1607" s="131"/>
      <c r="W1607" s="22"/>
      <c r="X1607" s="130" t="str">
        <f t="shared" si="639"/>
        <v/>
      </c>
      <c r="Y1607" s="122"/>
      <c r="Z1607" s="131"/>
      <c r="AA1607" s="22"/>
      <c r="AC1607" s="6" t="str">
        <f t="shared" si="640"/>
        <v/>
      </c>
      <c r="AE1607" s="6" t="str">
        <f t="shared" si="641"/>
        <v/>
      </c>
      <c r="AF1607" s="6" t="str">
        <f t="shared" si="642"/>
        <v/>
      </c>
      <c r="AG1607" s="6" t="str">
        <f t="shared" si="643"/>
        <v/>
      </c>
      <c r="AH1607" s="6" t="str">
        <f t="shared" si="644"/>
        <v/>
      </c>
      <c r="AI1607" s="6" t="str">
        <f t="shared" si="645"/>
        <v/>
      </c>
      <c r="AJ1607" s="6" t="str">
        <f t="shared" si="646"/>
        <v/>
      </c>
      <c r="AL1607" s="9" t="str">
        <f>IF('Stock Details'!F1606="", "", 'Stock Details'!F1606)</f>
        <v/>
      </c>
      <c r="AM1607" s="9" t="str">
        <f>IF('Stock Details'!G1606="", "", 'Stock Details'!G1606)</f>
        <v/>
      </c>
      <c r="AO1607" s="59" t="str">
        <f t="shared" si="647"/>
        <v/>
      </c>
      <c r="AP1607" s="59" t="str">
        <f t="shared" si="651"/>
        <v/>
      </c>
      <c r="AQ1607" s="59" t="str">
        <f t="shared" si="652"/>
        <v/>
      </c>
      <c r="AR1607" s="59" t="str">
        <f t="shared" si="653"/>
        <v/>
      </c>
      <c r="AS1607" s="59" t="str">
        <f t="shared" si="654"/>
        <v/>
      </c>
      <c r="AT1607" s="59" t="str">
        <f t="shared" si="655"/>
        <v/>
      </c>
      <c r="AV1607" s="59" t="str">
        <f t="shared" si="648"/>
        <v/>
      </c>
      <c r="AW1607" s="59" t="str">
        <f t="shared" si="630"/>
        <v/>
      </c>
      <c r="AX1607" s="59" t="str">
        <f t="shared" si="631"/>
        <v/>
      </c>
      <c r="AY1607" s="59" t="str">
        <f t="shared" si="632"/>
        <v/>
      </c>
      <c r="AZ1607" s="59" t="str">
        <f t="shared" si="633"/>
        <v/>
      </c>
      <c r="BA1607" s="59" t="str">
        <f t="shared" si="634"/>
        <v/>
      </c>
      <c r="BC1607" s="49" t="str">
        <f>IF($B1607="", "", IF(COUNTIF(BD1607:$BY1607, "")=BC$8, IF(D1607="", "", D1607), ""))</f>
        <v/>
      </c>
      <c r="BD1607" s="61" t="str">
        <f>IF($B1607="", "", IF(COUNTIF(BE1607:$BY1607, "")=BD$8, IF(E1607="", "", E1607), ""))</f>
        <v/>
      </c>
      <c r="BE1607" s="61" t="str">
        <f>IF($B1607="", "", IF(COUNTIF(BF1607:$BY1607, "")=BE$8, IF(F1607="", "", F1607), ""))</f>
        <v/>
      </c>
      <c r="BF1607" s="61" t="str">
        <f>IF($B1607="", "", IF(COUNTIF(BG1607:$BY1607, "")=BF$8, IF(G1607="", "", G1607), ""))</f>
        <v/>
      </c>
      <c r="BG1607" s="61" t="str">
        <f>IF($B1607="", "", IF(COUNTIF(BH1607:$BY1607, "")=BG$8, IF(H1607="", "", H1607), ""))</f>
        <v/>
      </c>
      <c r="BH1607" s="61" t="str">
        <f>IF($B1607="", "", IF(COUNTIF(BI1607:$BY1607, "")=BH$8, IF(I1607="", "", I1607), ""))</f>
        <v/>
      </c>
      <c r="BI1607" s="61" t="str">
        <f>IF($B1607="", "", IF(COUNTIF(BJ1607:$BY1607, "")=BI$8, IF(J1607="", "", J1607), ""))</f>
        <v/>
      </c>
      <c r="BJ1607" s="61" t="str">
        <f>IF($B1607="", "", IF(COUNTIF(BK1607:$BY1607, "")=BJ$8, IF(K1607="", "", K1607), ""))</f>
        <v/>
      </c>
      <c r="BK1607" s="61" t="str">
        <f>IF($B1607="", "", IF(COUNTIF(BL1607:$BY1607, "")=BK$8, IF(L1607="", "", L1607), ""))</f>
        <v/>
      </c>
      <c r="BL1607" s="61" t="str">
        <f>IF($B1607="", "", IF(COUNTIF(BM1607:$BY1607, "")=BL$8, IF(M1607="", "", M1607), ""))</f>
        <v/>
      </c>
      <c r="BM1607" s="61" t="str">
        <f>IF($B1607="", "", IF(COUNTIF(BN1607:$BY1607, "")=BM$8, IF(N1607="", "", N1607), ""))</f>
        <v/>
      </c>
      <c r="BN1607" s="61" t="str">
        <f>IF($B1607="", "", IF(COUNTIF(BO1607:$BY1607, "")=BN$8, IF(O1607="", "", O1607), ""))</f>
        <v/>
      </c>
      <c r="BO1607" s="61" t="str">
        <f>IF($B1607="", "", IF(COUNTIF(BP1607:$BY1607, "")=BO$8, IF(P1607="", "", P1607), ""))</f>
        <v/>
      </c>
      <c r="BP1607" s="61" t="str">
        <f>IF($B1607="", "", IF(COUNTIF(BQ1607:$BY1607, "")=BP$8, IF(Q1607="", "", Q1607), ""))</f>
        <v/>
      </c>
      <c r="BQ1607" s="61" t="str">
        <f>IF($B1607="", "", IF(COUNTIF(BR1607:$BY1607, "")=BQ$8, IF(R1607="", "", R1607), ""))</f>
        <v/>
      </c>
      <c r="BR1607" s="61" t="str">
        <f>IF($B1607="", "", IF(COUNTIF(BS1607:$BY1607, "")=BR$8, IF(S1607="", "", S1607), ""))</f>
        <v/>
      </c>
      <c r="BS1607" s="61" t="str">
        <f>IF($B1607="", "", IF(COUNTIF(BT1607:$BY1607, "")=BS$8, IF(T1607="", "", T1607), ""))</f>
        <v/>
      </c>
      <c r="BT1607" s="61" t="str">
        <f>IF($B1607="", "", IF(COUNTIF(BU1607:$BY1607, "")=BT$8, IF(U1607="", "", U1607), ""))</f>
        <v/>
      </c>
      <c r="BU1607" s="61" t="str">
        <f>IF($B1607="", "", IF(COUNTIF(BV1607:$BY1607, "")=BU$8, IF(V1607="", "", V1607), ""))</f>
        <v/>
      </c>
      <c r="BV1607" s="61" t="str">
        <f>IF($B1607="", "", IF(COUNTIF(BW1607:$BY1607, "")=BV$8, IF(W1607="", "", W1607), ""))</f>
        <v/>
      </c>
      <c r="BW1607" s="61" t="str">
        <f>IF($B1607="", "", IF(COUNTIF(BX1607:$BY1607, "")=BW$8, IF(X1607="", "", X1607), ""))</f>
        <v/>
      </c>
      <c r="BX1607" s="61" t="str">
        <f>IF($B1607="", "", IF(COUNTIF(BY1607:$BY1607, "")=BX$8, IF(Y1607="", "", Y1607), ""))</f>
        <v/>
      </c>
      <c r="BY1607" s="50" t="str">
        <f t="shared" si="649"/>
        <v/>
      </c>
      <c r="CA1607" s="6" t="str">
        <f t="shared" si="650"/>
        <v/>
      </c>
      <c r="CB1607" s="6" t="str">
        <f>IF(CA1607="", "", RANK(CA1607, $CA$9:$CA$2508, 0)+COUNTIF($CA$9:CA1607, CA1607)-1)</f>
        <v/>
      </c>
    </row>
    <row r="1608" spans="1:80" x14ac:dyDescent="0.25">
      <c r="A1608" s="22"/>
      <c r="B1608" s="121" t="str">
        <f>IF('Stock Details'!B1607="", "", 'Stock Details'!B1607)</f>
        <v/>
      </c>
      <c r="C1608" s="22"/>
      <c r="D1608" s="130"/>
      <c r="E1608" s="122"/>
      <c r="F1608" s="131"/>
      <c r="G1608" s="22"/>
      <c r="H1608" s="130" t="str">
        <f t="shared" si="635"/>
        <v/>
      </c>
      <c r="I1608" s="122"/>
      <c r="J1608" s="131"/>
      <c r="K1608" s="22"/>
      <c r="L1608" s="130" t="str">
        <f t="shared" si="636"/>
        <v/>
      </c>
      <c r="M1608" s="122"/>
      <c r="N1608" s="131"/>
      <c r="O1608" s="22"/>
      <c r="P1608" s="130" t="str">
        <f t="shared" si="637"/>
        <v/>
      </c>
      <c r="Q1608" s="122"/>
      <c r="R1608" s="131"/>
      <c r="S1608" s="22"/>
      <c r="T1608" s="130" t="str">
        <f t="shared" si="638"/>
        <v/>
      </c>
      <c r="U1608" s="122"/>
      <c r="V1608" s="131"/>
      <c r="W1608" s="22"/>
      <c r="X1608" s="130" t="str">
        <f t="shared" si="639"/>
        <v/>
      </c>
      <c r="Y1608" s="122"/>
      <c r="Z1608" s="131"/>
      <c r="AA1608" s="22"/>
      <c r="AC1608" s="6" t="str">
        <f t="shared" si="640"/>
        <v/>
      </c>
      <c r="AE1608" s="6" t="str">
        <f t="shared" si="641"/>
        <v/>
      </c>
      <c r="AF1608" s="6" t="str">
        <f t="shared" si="642"/>
        <v/>
      </c>
      <c r="AG1608" s="6" t="str">
        <f t="shared" si="643"/>
        <v/>
      </c>
      <c r="AH1608" s="6" t="str">
        <f t="shared" si="644"/>
        <v/>
      </c>
      <c r="AI1608" s="6" t="str">
        <f t="shared" si="645"/>
        <v/>
      </c>
      <c r="AJ1608" s="6" t="str">
        <f t="shared" si="646"/>
        <v/>
      </c>
      <c r="AL1608" s="9" t="str">
        <f>IF('Stock Details'!F1607="", "", 'Stock Details'!F1607)</f>
        <v/>
      </c>
      <c r="AM1608" s="9" t="str">
        <f>IF('Stock Details'!G1607="", "", 'Stock Details'!G1607)</f>
        <v/>
      </c>
      <c r="AO1608" s="59" t="str">
        <f t="shared" si="647"/>
        <v/>
      </c>
      <c r="AP1608" s="59" t="str">
        <f t="shared" si="651"/>
        <v/>
      </c>
      <c r="AQ1608" s="59" t="str">
        <f t="shared" si="652"/>
        <v/>
      </c>
      <c r="AR1608" s="59" t="str">
        <f t="shared" si="653"/>
        <v/>
      </c>
      <c r="AS1608" s="59" t="str">
        <f t="shared" si="654"/>
        <v/>
      </c>
      <c r="AT1608" s="59" t="str">
        <f t="shared" si="655"/>
        <v/>
      </c>
      <c r="AV1608" s="59" t="str">
        <f t="shared" si="648"/>
        <v/>
      </c>
      <c r="AW1608" s="59" t="str">
        <f t="shared" si="630"/>
        <v/>
      </c>
      <c r="AX1608" s="59" t="str">
        <f t="shared" si="631"/>
        <v/>
      </c>
      <c r="AY1608" s="59" t="str">
        <f t="shared" si="632"/>
        <v/>
      </c>
      <c r="AZ1608" s="59" t="str">
        <f t="shared" si="633"/>
        <v/>
      </c>
      <c r="BA1608" s="59" t="str">
        <f t="shared" si="634"/>
        <v/>
      </c>
      <c r="BC1608" s="49" t="str">
        <f>IF($B1608="", "", IF(COUNTIF(BD1608:$BY1608, "")=BC$8, IF(D1608="", "", D1608), ""))</f>
        <v/>
      </c>
      <c r="BD1608" s="61" t="str">
        <f>IF($B1608="", "", IF(COUNTIF(BE1608:$BY1608, "")=BD$8, IF(E1608="", "", E1608), ""))</f>
        <v/>
      </c>
      <c r="BE1608" s="61" t="str">
        <f>IF($B1608="", "", IF(COUNTIF(BF1608:$BY1608, "")=BE$8, IF(F1608="", "", F1608), ""))</f>
        <v/>
      </c>
      <c r="BF1608" s="61" t="str">
        <f>IF($B1608="", "", IF(COUNTIF(BG1608:$BY1608, "")=BF$8, IF(G1608="", "", G1608), ""))</f>
        <v/>
      </c>
      <c r="BG1608" s="61" t="str">
        <f>IF($B1608="", "", IF(COUNTIF(BH1608:$BY1608, "")=BG$8, IF(H1608="", "", H1608), ""))</f>
        <v/>
      </c>
      <c r="BH1608" s="61" t="str">
        <f>IF($B1608="", "", IF(COUNTIF(BI1608:$BY1608, "")=BH$8, IF(I1608="", "", I1608), ""))</f>
        <v/>
      </c>
      <c r="BI1608" s="61" t="str">
        <f>IF($B1608="", "", IF(COUNTIF(BJ1608:$BY1608, "")=BI$8, IF(J1608="", "", J1608), ""))</f>
        <v/>
      </c>
      <c r="BJ1608" s="61" t="str">
        <f>IF($B1608="", "", IF(COUNTIF(BK1608:$BY1608, "")=BJ$8, IF(K1608="", "", K1608), ""))</f>
        <v/>
      </c>
      <c r="BK1608" s="61" t="str">
        <f>IF($B1608="", "", IF(COUNTIF(BL1608:$BY1608, "")=BK$8, IF(L1608="", "", L1608), ""))</f>
        <v/>
      </c>
      <c r="BL1608" s="61" t="str">
        <f>IF($B1608="", "", IF(COUNTIF(BM1608:$BY1608, "")=BL$8, IF(M1608="", "", M1608), ""))</f>
        <v/>
      </c>
      <c r="BM1608" s="61" t="str">
        <f>IF($B1608="", "", IF(COUNTIF(BN1608:$BY1608, "")=BM$8, IF(N1608="", "", N1608), ""))</f>
        <v/>
      </c>
      <c r="BN1608" s="61" t="str">
        <f>IF($B1608="", "", IF(COUNTIF(BO1608:$BY1608, "")=BN$8, IF(O1608="", "", O1608), ""))</f>
        <v/>
      </c>
      <c r="BO1608" s="61" t="str">
        <f>IF($B1608="", "", IF(COUNTIF(BP1608:$BY1608, "")=BO$8, IF(P1608="", "", P1608), ""))</f>
        <v/>
      </c>
      <c r="BP1608" s="61" t="str">
        <f>IF($B1608="", "", IF(COUNTIF(BQ1608:$BY1608, "")=BP$8, IF(Q1608="", "", Q1608), ""))</f>
        <v/>
      </c>
      <c r="BQ1608" s="61" t="str">
        <f>IF($B1608="", "", IF(COUNTIF(BR1608:$BY1608, "")=BQ$8, IF(R1608="", "", R1608), ""))</f>
        <v/>
      </c>
      <c r="BR1608" s="61" t="str">
        <f>IF($B1608="", "", IF(COUNTIF(BS1608:$BY1608, "")=BR$8, IF(S1608="", "", S1608), ""))</f>
        <v/>
      </c>
      <c r="BS1608" s="61" t="str">
        <f>IF($B1608="", "", IF(COUNTIF(BT1608:$BY1608, "")=BS$8, IF(T1608="", "", T1608), ""))</f>
        <v/>
      </c>
      <c r="BT1608" s="61" t="str">
        <f>IF($B1608="", "", IF(COUNTIF(BU1608:$BY1608, "")=BT$8, IF(U1608="", "", U1608), ""))</f>
        <v/>
      </c>
      <c r="BU1608" s="61" t="str">
        <f>IF($B1608="", "", IF(COUNTIF(BV1608:$BY1608, "")=BU$8, IF(V1608="", "", V1608), ""))</f>
        <v/>
      </c>
      <c r="BV1608" s="61" t="str">
        <f>IF($B1608="", "", IF(COUNTIF(BW1608:$BY1608, "")=BV$8, IF(W1608="", "", W1608), ""))</f>
        <v/>
      </c>
      <c r="BW1608" s="61" t="str">
        <f>IF($B1608="", "", IF(COUNTIF(BX1608:$BY1608, "")=BW$8, IF(X1608="", "", X1608), ""))</f>
        <v/>
      </c>
      <c r="BX1608" s="61" t="str">
        <f>IF($B1608="", "", IF(COUNTIF(BY1608:$BY1608, "")=BX$8, IF(Y1608="", "", Y1608), ""))</f>
        <v/>
      </c>
      <c r="BY1608" s="50" t="str">
        <f t="shared" si="649"/>
        <v/>
      </c>
      <c r="CA1608" s="6" t="str">
        <f t="shared" si="650"/>
        <v/>
      </c>
      <c r="CB1608" s="6" t="str">
        <f>IF(CA1608="", "", RANK(CA1608, $CA$9:$CA$2508, 0)+COUNTIF($CA$9:CA1608, CA1608)-1)</f>
        <v/>
      </c>
    </row>
    <row r="1609" spans="1:80" x14ac:dyDescent="0.25">
      <c r="A1609" s="22"/>
      <c r="B1609" s="121" t="str">
        <f>IF('Stock Details'!B1608="", "", 'Stock Details'!B1608)</f>
        <v/>
      </c>
      <c r="C1609" s="22"/>
      <c r="D1609" s="130"/>
      <c r="E1609" s="122"/>
      <c r="F1609" s="131"/>
      <c r="G1609" s="22"/>
      <c r="H1609" s="130" t="str">
        <f t="shared" si="635"/>
        <v/>
      </c>
      <c r="I1609" s="122"/>
      <c r="J1609" s="131"/>
      <c r="K1609" s="22"/>
      <c r="L1609" s="130" t="str">
        <f t="shared" si="636"/>
        <v/>
      </c>
      <c r="M1609" s="122"/>
      <c r="N1609" s="131"/>
      <c r="O1609" s="22"/>
      <c r="P1609" s="130" t="str">
        <f t="shared" si="637"/>
        <v/>
      </c>
      <c r="Q1609" s="122"/>
      <c r="R1609" s="131"/>
      <c r="S1609" s="22"/>
      <c r="T1609" s="130" t="str">
        <f t="shared" si="638"/>
        <v/>
      </c>
      <c r="U1609" s="122"/>
      <c r="V1609" s="131"/>
      <c r="W1609" s="22"/>
      <c r="X1609" s="130" t="str">
        <f t="shared" si="639"/>
        <v/>
      </c>
      <c r="Y1609" s="122"/>
      <c r="Z1609" s="131"/>
      <c r="AA1609" s="22"/>
      <c r="AC1609" s="6" t="str">
        <f t="shared" si="640"/>
        <v/>
      </c>
      <c r="AE1609" s="6" t="str">
        <f t="shared" si="641"/>
        <v/>
      </c>
      <c r="AF1609" s="6" t="str">
        <f t="shared" si="642"/>
        <v/>
      </c>
      <c r="AG1609" s="6" t="str">
        <f t="shared" si="643"/>
        <v/>
      </c>
      <c r="AH1609" s="6" t="str">
        <f t="shared" si="644"/>
        <v/>
      </c>
      <c r="AI1609" s="6" t="str">
        <f t="shared" si="645"/>
        <v/>
      </c>
      <c r="AJ1609" s="6" t="str">
        <f t="shared" si="646"/>
        <v/>
      </c>
      <c r="AL1609" s="9" t="str">
        <f>IF('Stock Details'!F1608="", "", 'Stock Details'!F1608)</f>
        <v/>
      </c>
      <c r="AM1609" s="9" t="str">
        <f>IF('Stock Details'!G1608="", "", 'Stock Details'!G1608)</f>
        <v/>
      </c>
      <c r="AO1609" s="59" t="str">
        <f t="shared" si="647"/>
        <v/>
      </c>
      <c r="AP1609" s="59" t="str">
        <f t="shared" si="651"/>
        <v/>
      </c>
      <c r="AQ1609" s="59" t="str">
        <f t="shared" si="652"/>
        <v/>
      </c>
      <c r="AR1609" s="59" t="str">
        <f t="shared" si="653"/>
        <v/>
      </c>
      <c r="AS1609" s="59" t="str">
        <f t="shared" si="654"/>
        <v/>
      </c>
      <c r="AT1609" s="59" t="str">
        <f t="shared" si="655"/>
        <v/>
      </c>
      <c r="AV1609" s="59" t="str">
        <f t="shared" si="648"/>
        <v/>
      </c>
      <c r="AW1609" s="59" t="str">
        <f t="shared" ref="AW1609:AW1672" si="656">IF(AF1609="", "", AF1609*$AM1609)</f>
        <v/>
      </c>
      <c r="AX1609" s="59" t="str">
        <f t="shared" ref="AX1609:AX1672" si="657">IF(AG1609="", "", AG1609*$AM1609)</f>
        <v/>
      </c>
      <c r="AY1609" s="59" t="str">
        <f t="shared" ref="AY1609:AY1672" si="658">IF(AH1609="", "", AH1609*$AM1609)</f>
        <v/>
      </c>
      <c r="AZ1609" s="59" t="str">
        <f t="shared" ref="AZ1609:AZ1672" si="659">IF(AI1609="", "", AI1609*$AM1609)</f>
        <v/>
      </c>
      <c r="BA1609" s="59" t="str">
        <f t="shared" ref="BA1609:BA1672" si="660">IF(AJ1609="", "", AJ1609*$AM1609)</f>
        <v/>
      </c>
      <c r="BC1609" s="49" t="str">
        <f>IF($B1609="", "", IF(COUNTIF(BD1609:$BY1609, "")=BC$8, IF(D1609="", "", D1609), ""))</f>
        <v/>
      </c>
      <c r="BD1609" s="61" t="str">
        <f>IF($B1609="", "", IF(COUNTIF(BE1609:$BY1609, "")=BD$8, IF(E1609="", "", E1609), ""))</f>
        <v/>
      </c>
      <c r="BE1609" s="61" t="str">
        <f>IF($B1609="", "", IF(COUNTIF(BF1609:$BY1609, "")=BE$8, IF(F1609="", "", F1609), ""))</f>
        <v/>
      </c>
      <c r="BF1609" s="61" t="str">
        <f>IF($B1609="", "", IF(COUNTIF(BG1609:$BY1609, "")=BF$8, IF(G1609="", "", G1609), ""))</f>
        <v/>
      </c>
      <c r="BG1609" s="61" t="str">
        <f>IF($B1609="", "", IF(COUNTIF(BH1609:$BY1609, "")=BG$8, IF(H1609="", "", H1609), ""))</f>
        <v/>
      </c>
      <c r="BH1609" s="61" t="str">
        <f>IF($B1609="", "", IF(COUNTIF(BI1609:$BY1609, "")=BH$8, IF(I1609="", "", I1609), ""))</f>
        <v/>
      </c>
      <c r="BI1609" s="61" t="str">
        <f>IF($B1609="", "", IF(COUNTIF(BJ1609:$BY1609, "")=BI$8, IF(J1609="", "", J1609), ""))</f>
        <v/>
      </c>
      <c r="BJ1609" s="61" t="str">
        <f>IF($B1609="", "", IF(COUNTIF(BK1609:$BY1609, "")=BJ$8, IF(K1609="", "", K1609), ""))</f>
        <v/>
      </c>
      <c r="BK1609" s="61" t="str">
        <f>IF($B1609="", "", IF(COUNTIF(BL1609:$BY1609, "")=BK$8, IF(L1609="", "", L1609), ""))</f>
        <v/>
      </c>
      <c r="BL1609" s="61" t="str">
        <f>IF($B1609="", "", IF(COUNTIF(BM1609:$BY1609, "")=BL$8, IF(M1609="", "", M1609), ""))</f>
        <v/>
      </c>
      <c r="BM1609" s="61" t="str">
        <f>IF($B1609="", "", IF(COUNTIF(BN1609:$BY1609, "")=BM$8, IF(N1609="", "", N1609), ""))</f>
        <v/>
      </c>
      <c r="BN1609" s="61" t="str">
        <f>IF($B1609="", "", IF(COUNTIF(BO1609:$BY1609, "")=BN$8, IF(O1609="", "", O1609), ""))</f>
        <v/>
      </c>
      <c r="BO1609" s="61" t="str">
        <f>IF($B1609="", "", IF(COUNTIF(BP1609:$BY1609, "")=BO$8, IF(P1609="", "", P1609), ""))</f>
        <v/>
      </c>
      <c r="BP1609" s="61" t="str">
        <f>IF($B1609="", "", IF(COUNTIF(BQ1609:$BY1609, "")=BP$8, IF(Q1609="", "", Q1609), ""))</f>
        <v/>
      </c>
      <c r="BQ1609" s="61" t="str">
        <f>IF($B1609="", "", IF(COUNTIF(BR1609:$BY1609, "")=BQ$8, IF(R1609="", "", R1609), ""))</f>
        <v/>
      </c>
      <c r="BR1609" s="61" t="str">
        <f>IF($B1609="", "", IF(COUNTIF(BS1609:$BY1609, "")=BR$8, IF(S1609="", "", S1609), ""))</f>
        <v/>
      </c>
      <c r="BS1609" s="61" t="str">
        <f>IF($B1609="", "", IF(COUNTIF(BT1609:$BY1609, "")=BS$8, IF(T1609="", "", T1609), ""))</f>
        <v/>
      </c>
      <c r="BT1609" s="61" t="str">
        <f>IF($B1609="", "", IF(COUNTIF(BU1609:$BY1609, "")=BT$8, IF(U1609="", "", U1609), ""))</f>
        <v/>
      </c>
      <c r="BU1609" s="61" t="str">
        <f>IF($B1609="", "", IF(COUNTIF(BV1609:$BY1609, "")=BU$8, IF(V1609="", "", V1609), ""))</f>
        <v/>
      </c>
      <c r="BV1609" s="61" t="str">
        <f>IF($B1609="", "", IF(COUNTIF(BW1609:$BY1609, "")=BV$8, IF(W1609="", "", W1609), ""))</f>
        <v/>
      </c>
      <c r="BW1609" s="61" t="str">
        <f>IF($B1609="", "", IF(COUNTIF(BX1609:$BY1609, "")=BW$8, IF(X1609="", "", X1609), ""))</f>
        <v/>
      </c>
      <c r="BX1609" s="61" t="str">
        <f>IF($B1609="", "", IF(COUNTIF(BY1609:$BY1609, "")=BX$8, IF(Y1609="", "", Y1609), ""))</f>
        <v/>
      </c>
      <c r="BY1609" s="50" t="str">
        <f t="shared" si="649"/>
        <v/>
      </c>
      <c r="CA1609" s="6" t="str">
        <f t="shared" si="650"/>
        <v/>
      </c>
      <c r="CB1609" s="6" t="str">
        <f>IF(CA1609="", "", RANK(CA1609, $CA$9:$CA$2508, 0)+COUNTIF($CA$9:CA1609, CA1609)-1)</f>
        <v/>
      </c>
    </row>
    <row r="1610" spans="1:80" x14ac:dyDescent="0.25">
      <c r="A1610" s="22"/>
      <c r="B1610" s="121" t="str">
        <f>IF('Stock Details'!B1609="", "", 'Stock Details'!B1609)</f>
        <v/>
      </c>
      <c r="C1610" s="22"/>
      <c r="D1610" s="130"/>
      <c r="E1610" s="122"/>
      <c r="F1610" s="131"/>
      <c r="G1610" s="22"/>
      <c r="H1610" s="130" t="str">
        <f t="shared" ref="H1610:H1673" si="661">IF(F1610="", "", F1610)</f>
        <v/>
      </c>
      <c r="I1610" s="122"/>
      <c r="J1610" s="131"/>
      <c r="K1610" s="22"/>
      <c r="L1610" s="130" t="str">
        <f t="shared" ref="L1610:L1673" si="662">IF(J1610="", "", J1610)</f>
        <v/>
      </c>
      <c r="M1610" s="122"/>
      <c r="N1610" s="131"/>
      <c r="O1610" s="22"/>
      <c r="P1610" s="130" t="str">
        <f t="shared" ref="P1610:P1673" si="663">IF(N1610="", "", N1610)</f>
        <v/>
      </c>
      <c r="Q1610" s="122"/>
      <c r="R1610" s="131"/>
      <c r="S1610" s="22"/>
      <c r="T1610" s="130" t="str">
        <f t="shared" ref="T1610:T1673" si="664">IF(R1610="", "", R1610)</f>
        <v/>
      </c>
      <c r="U1610" s="122"/>
      <c r="V1610" s="131"/>
      <c r="W1610" s="22"/>
      <c r="X1610" s="130" t="str">
        <f t="shared" ref="X1610:X1673" si="665">IF(V1610="", "", V1610)</f>
        <v/>
      </c>
      <c r="Y1610" s="122"/>
      <c r="Z1610" s="131"/>
      <c r="AA1610" s="22"/>
      <c r="AC1610" s="6" t="str">
        <f t="shared" ref="AC1610:AC1673" si="666">IF(B1610="", "", SUM($BC1610:$BY1610))</f>
        <v/>
      </c>
      <c r="AE1610" s="6" t="str">
        <f t="shared" ref="AE1610:AE1673" si="667">IF(F1610="", "", IF(AND(D1610="", E1610=""), "", IF(E1610="", D1610-F1610, E1610-F1610)))</f>
        <v/>
      </c>
      <c r="AF1610" s="6" t="str">
        <f t="shared" ref="AF1610:AF1673" si="668">IF(J1610="", "", IF(AND(H1610="", I1610=""), "", IF(I1610="", H1610-J1610, I1610-J1610)))</f>
        <v/>
      </c>
      <c r="AG1610" s="6" t="str">
        <f t="shared" ref="AG1610:AG1673" si="669">IF(N1610="", "", IF(AND(L1610="", M1610=""), "", IF(M1610="", L1610-N1610, M1610-N1610)))</f>
        <v/>
      </c>
      <c r="AH1610" s="6" t="str">
        <f t="shared" ref="AH1610:AH1673" si="670">IF(R1610="", "", IF(AND(P1610="", Q1610=""), "", IF(Q1610="", P1610-R1610, Q1610-R1610)))</f>
        <v/>
      </c>
      <c r="AI1610" s="6" t="str">
        <f t="shared" ref="AI1610:AI1673" si="671">IF(V1610="", "", IF(AND(T1610="", U1610=""), "", IF(U1610="", T1610-V1610, U1610-V1610)))</f>
        <v/>
      </c>
      <c r="AJ1610" s="6" t="str">
        <f t="shared" ref="AJ1610:AJ1673" si="672">IF(Z1610="", "", IF(AND(X1610="", Y1610=""), "", IF(Y1610="", X1610-Z1610, Y1610-Z1610)))</f>
        <v/>
      </c>
      <c r="AL1610" s="9" t="str">
        <f>IF('Stock Details'!F1609="", "", 'Stock Details'!F1609)</f>
        <v/>
      </c>
      <c r="AM1610" s="9" t="str">
        <f>IF('Stock Details'!G1609="", "", 'Stock Details'!G1609)</f>
        <v/>
      </c>
      <c r="AO1610" s="59" t="str">
        <f t="shared" ref="AO1610:AO1673" si="673">IF(AE1610="", "", AE1610*$AL1610)</f>
        <v/>
      </c>
      <c r="AP1610" s="59" t="str">
        <f t="shared" si="651"/>
        <v/>
      </c>
      <c r="AQ1610" s="59" t="str">
        <f t="shared" si="652"/>
        <v/>
      </c>
      <c r="AR1610" s="59" t="str">
        <f t="shared" si="653"/>
        <v/>
      </c>
      <c r="AS1610" s="59" t="str">
        <f t="shared" si="654"/>
        <v/>
      </c>
      <c r="AT1610" s="59" t="str">
        <f t="shared" si="655"/>
        <v/>
      </c>
      <c r="AV1610" s="59" t="str">
        <f t="shared" ref="AV1610:AV1673" si="674">IF(AE1610="", "", AE1610*$AM1610)</f>
        <v/>
      </c>
      <c r="AW1610" s="59" t="str">
        <f t="shared" si="656"/>
        <v/>
      </c>
      <c r="AX1610" s="59" t="str">
        <f t="shared" si="657"/>
        <v/>
      </c>
      <c r="AY1610" s="59" t="str">
        <f t="shared" si="658"/>
        <v/>
      </c>
      <c r="AZ1610" s="59" t="str">
        <f t="shared" si="659"/>
        <v/>
      </c>
      <c r="BA1610" s="59" t="str">
        <f t="shared" si="660"/>
        <v/>
      </c>
      <c r="BC1610" s="49" t="str">
        <f>IF($B1610="", "", IF(COUNTIF(BD1610:$BY1610, "")=BC$8, IF(D1610="", "", D1610), ""))</f>
        <v/>
      </c>
      <c r="BD1610" s="61" t="str">
        <f>IF($B1610="", "", IF(COUNTIF(BE1610:$BY1610, "")=BD$8, IF(E1610="", "", E1610), ""))</f>
        <v/>
      </c>
      <c r="BE1610" s="61" t="str">
        <f>IF($B1610="", "", IF(COUNTIF(BF1610:$BY1610, "")=BE$8, IF(F1610="", "", F1610), ""))</f>
        <v/>
      </c>
      <c r="BF1610" s="61" t="str">
        <f>IF($B1610="", "", IF(COUNTIF(BG1610:$BY1610, "")=BF$8, IF(G1610="", "", G1610), ""))</f>
        <v/>
      </c>
      <c r="BG1610" s="61" t="str">
        <f>IF($B1610="", "", IF(COUNTIF(BH1610:$BY1610, "")=BG$8, IF(H1610="", "", H1610), ""))</f>
        <v/>
      </c>
      <c r="BH1610" s="61" t="str">
        <f>IF($B1610="", "", IF(COUNTIF(BI1610:$BY1610, "")=BH$8, IF(I1610="", "", I1610), ""))</f>
        <v/>
      </c>
      <c r="BI1610" s="61" t="str">
        <f>IF($B1610="", "", IF(COUNTIF(BJ1610:$BY1610, "")=BI$8, IF(J1610="", "", J1610), ""))</f>
        <v/>
      </c>
      <c r="BJ1610" s="61" t="str">
        <f>IF($B1610="", "", IF(COUNTIF(BK1610:$BY1610, "")=BJ$8, IF(K1610="", "", K1610), ""))</f>
        <v/>
      </c>
      <c r="BK1610" s="61" t="str">
        <f>IF($B1610="", "", IF(COUNTIF(BL1610:$BY1610, "")=BK$8, IF(L1610="", "", L1610), ""))</f>
        <v/>
      </c>
      <c r="BL1610" s="61" t="str">
        <f>IF($B1610="", "", IF(COUNTIF(BM1610:$BY1610, "")=BL$8, IF(M1610="", "", M1610), ""))</f>
        <v/>
      </c>
      <c r="BM1610" s="61" t="str">
        <f>IF($B1610="", "", IF(COUNTIF(BN1610:$BY1610, "")=BM$8, IF(N1610="", "", N1610), ""))</f>
        <v/>
      </c>
      <c r="BN1610" s="61" t="str">
        <f>IF($B1610="", "", IF(COUNTIF(BO1610:$BY1610, "")=BN$8, IF(O1610="", "", O1610), ""))</f>
        <v/>
      </c>
      <c r="BO1610" s="61" t="str">
        <f>IF($B1610="", "", IF(COUNTIF(BP1610:$BY1610, "")=BO$8, IF(P1610="", "", P1610), ""))</f>
        <v/>
      </c>
      <c r="BP1610" s="61" t="str">
        <f>IF($B1610="", "", IF(COUNTIF(BQ1610:$BY1610, "")=BP$8, IF(Q1610="", "", Q1610), ""))</f>
        <v/>
      </c>
      <c r="BQ1610" s="61" t="str">
        <f>IF($B1610="", "", IF(COUNTIF(BR1610:$BY1610, "")=BQ$8, IF(R1610="", "", R1610), ""))</f>
        <v/>
      </c>
      <c r="BR1610" s="61" t="str">
        <f>IF($B1610="", "", IF(COUNTIF(BS1610:$BY1610, "")=BR$8, IF(S1610="", "", S1610), ""))</f>
        <v/>
      </c>
      <c r="BS1610" s="61" t="str">
        <f>IF($B1610="", "", IF(COUNTIF(BT1610:$BY1610, "")=BS$8, IF(T1610="", "", T1610), ""))</f>
        <v/>
      </c>
      <c r="BT1610" s="61" t="str">
        <f>IF($B1610="", "", IF(COUNTIF(BU1610:$BY1610, "")=BT$8, IF(U1610="", "", U1610), ""))</f>
        <v/>
      </c>
      <c r="BU1610" s="61" t="str">
        <f>IF($B1610="", "", IF(COUNTIF(BV1610:$BY1610, "")=BU$8, IF(V1610="", "", V1610), ""))</f>
        <v/>
      </c>
      <c r="BV1610" s="61" t="str">
        <f>IF($B1610="", "", IF(COUNTIF(BW1610:$BY1610, "")=BV$8, IF(W1610="", "", W1610), ""))</f>
        <v/>
      </c>
      <c r="BW1610" s="61" t="str">
        <f>IF($B1610="", "", IF(COUNTIF(BX1610:$BY1610, "")=BW$8, IF(X1610="", "", X1610), ""))</f>
        <v/>
      </c>
      <c r="BX1610" s="61" t="str">
        <f>IF($B1610="", "", IF(COUNTIF(BY1610:$BY1610, "")=BX$8, IF(Y1610="", "", Y1610), ""))</f>
        <v/>
      </c>
      <c r="BY1610" s="50" t="str">
        <f t="shared" ref="BY1610:BY1673" si="675">IF($B1610="", "", IF(Z1610="", "", Z1610))</f>
        <v/>
      </c>
      <c r="CA1610" s="6" t="str">
        <f t="shared" ref="CA1610:CA1673" si="676">IF($CA$5=AE$5, AE1610, IF($CA$5=AF$5, AF1610, IF($CA$5=AG$5, AG1610, IF($CA$5=AH$5, AH1610, IF($CA$5=AI$5, AI1610, IF($CA$5=AJ$5, AJ1610, ""))))))</f>
        <v/>
      </c>
      <c r="CB1610" s="6" t="str">
        <f>IF(CA1610="", "", RANK(CA1610, $CA$9:$CA$2508, 0)+COUNTIF($CA$9:CA1610, CA1610)-1)</f>
        <v/>
      </c>
    </row>
    <row r="1611" spans="1:80" x14ac:dyDescent="0.25">
      <c r="A1611" s="22"/>
      <c r="B1611" s="121" t="str">
        <f>IF('Stock Details'!B1610="", "", 'Stock Details'!B1610)</f>
        <v/>
      </c>
      <c r="C1611" s="22"/>
      <c r="D1611" s="130"/>
      <c r="E1611" s="122"/>
      <c r="F1611" s="131"/>
      <c r="G1611" s="22"/>
      <c r="H1611" s="130" t="str">
        <f t="shared" si="661"/>
        <v/>
      </c>
      <c r="I1611" s="122"/>
      <c r="J1611" s="131"/>
      <c r="K1611" s="22"/>
      <c r="L1611" s="130" t="str">
        <f t="shared" si="662"/>
        <v/>
      </c>
      <c r="M1611" s="122"/>
      <c r="N1611" s="131"/>
      <c r="O1611" s="22"/>
      <c r="P1611" s="130" t="str">
        <f t="shared" si="663"/>
        <v/>
      </c>
      <c r="Q1611" s="122"/>
      <c r="R1611" s="131"/>
      <c r="S1611" s="22"/>
      <c r="T1611" s="130" t="str">
        <f t="shared" si="664"/>
        <v/>
      </c>
      <c r="U1611" s="122"/>
      <c r="V1611" s="131"/>
      <c r="W1611" s="22"/>
      <c r="X1611" s="130" t="str">
        <f t="shared" si="665"/>
        <v/>
      </c>
      <c r="Y1611" s="122"/>
      <c r="Z1611" s="131"/>
      <c r="AA1611" s="22"/>
      <c r="AC1611" s="6" t="str">
        <f t="shared" si="666"/>
        <v/>
      </c>
      <c r="AE1611" s="6" t="str">
        <f t="shared" si="667"/>
        <v/>
      </c>
      <c r="AF1611" s="6" t="str">
        <f t="shared" si="668"/>
        <v/>
      </c>
      <c r="AG1611" s="6" t="str">
        <f t="shared" si="669"/>
        <v/>
      </c>
      <c r="AH1611" s="6" t="str">
        <f t="shared" si="670"/>
        <v/>
      </c>
      <c r="AI1611" s="6" t="str">
        <f t="shared" si="671"/>
        <v/>
      </c>
      <c r="AJ1611" s="6" t="str">
        <f t="shared" si="672"/>
        <v/>
      </c>
      <c r="AL1611" s="9" t="str">
        <f>IF('Stock Details'!F1610="", "", 'Stock Details'!F1610)</f>
        <v/>
      </c>
      <c r="AM1611" s="9" t="str">
        <f>IF('Stock Details'!G1610="", "", 'Stock Details'!G1610)</f>
        <v/>
      </c>
      <c r="AO1611" s="59" t="str">
        <f t="shared" si="673"/>
        <v/>
      </c>
      <c r="AP1611" s="59" t="str">
        <f t="shared" si="651"/>
        <v/>
      </c>
      <c r="AQ1611" s="59" t="str">
        <f t="shared" si="652"/>
        <v/>
      </c>
      <c r="AR1611" s="59" t="str">
        <f t="shared" si="653"/>
        <v/>
      </c>
      <c r="AS1611" s="59" t="str">
        <f t="shared" si="654"/>
        <v/>
      </c>
      <c r="AT1611" s="59" t="str">
        <f t="shared" si="655"/>
        <v/>
      </c>
      <c r="AV1611" s="59" t="str">
        <f t="shared" si="674"/>
        <v/>
      </c>
      <c r="AW1611" s="59" t="str">
        <f t="shared" si="656"/>
        <v/>
      </c>
      <c r="AX1611" s="59" t="str">
        <f t="shared" si="657"/>
        <v/>
      </c>
      <c r="AY1611" s="59" t="str">
        <f t="shared" si="658"/>
        <v/>
      </c>
      <c r="AZ1611" s="59" t="str">
        <f t="shared" si="659"/>
        <v/>
      </c>
      <c r="BA1611" s="59" t="str">
        <f t="shared" si="660"/>
        <v/>
      </c>
      <c r="BC1611" s="49" t="str">
        <f>IF($B1611="", "", IF(COUNTIF(BD1611:$BY1611, "")=BC$8, IF(D1611="", "", D1611), ""))</f>
        <v/>
      </c>
      <c r="BD1611" s="61" t="str">
        <f>IF($B1611="", "", IF(COUNTIF(BE1611:$BY1611, "")=BD$8, IF(E1611="", "", E1611), ""))</f>
        <v/>
      </c>
      <c r="BE1611" s="61" t="str">
        <f>IF($B1611="", "", IF(COUNTIF(BF1611:$BY1611, "")=BE$8, IF(F1611="", "", F1611), ""))</f>
        <v/>
      </c>
      <c r="BF1611" s="61" t="str">
        <f>IF($B1611="", "", IF(COUNTIF(BG1611:$BY1611, "")=BF$8, IF(G1611="", "", G1611), ""))</f>
        <v/>
      </c>
      <c r="BG1611" s="61" t="str">
        <f>IF($B1611="", "", IF(COUNTIF(BH1611:$BY1611, "")=BG$8, IF(H1611="", "", H1611), ""))</f>
        <v/>
      </c>
      <c r="BH1611" s="61" t="str">
        <f>IF($B1611="", "", IF(COUNTIF(BI1611:$BY1611, "")=BH$8, IF(I1611="", "", I1611), ""))</f>
        <v/>
      </c>
      <c r="BI1611" s="61" t="str">
        <f>IF($B1611="", "", IF(COUNTIF(BJ1611:$BY1611, "")=BI$8, IF(J1611="", "", J1611), ""))</f>
        <v/>
      </c>
      <c r="BJ1611" s="61" t="str">
        <f>IF($B1611="", "", IF(COUNTIF(BK1611:$BY1611, "")=BJ$8, IF(K1611="", "", K1611), ""))</f>
        <v/>
      </c>
      <c r="BK1611" s="61" t="str">
        <f>IF($B1611="", "", IF(COUNTIF(BL1611:$BY1611, "")=BK$8, IF(L1611="", "", L1611), ""))</f>
        <v/>
      </c>
      <c r="BL1611" s="61" t="str">
        <f>IF($B1611="", "", IF(COUNTIF(BM1611:$BY1611, "")=BL$8, IF(M1611="", "", M1611), ""))</f>
        <v/>
      </c>
      <c r="BM1611" s="61" t="str">
        <f>IF($B1611="", "", IF(COUNTIF(BN1611:$BY1611, "")=BM$8, IF(N1611="", "", N1611), ""))</f>
        <v/>
      </c>
      <c r="BN1611" s="61" t="str">
        <f>IF($B1611="", "", IF(COUNTIF(BO1611:$BY1611, "")=BN$8, IF(O1611="", "", O1611), ""))</f>
        <v/>
      </c>
      <c r="BO1611" s="61" t="str">
        <f>IF($B1611="", "", IF(COUNTIF(BP1611:$BY1611, "")=BO$8, IF(P1611="", "", P1611), ""))</f>
        <v/>
      </c>
      <c r="BP1611" s="61" t="str">
        <f>IF($B1611="", "", IF(COUNTIF(BQ1611:$BY1611, "")=BP$8, IF(Q1611="", "", Q1611), ""))</f>
        <v/>
      </c>
      <c r="BQ1611" s="61" t="str">
        <f>IF($B1611="", "", IF(COUNTIF(BR1611:$BY1611, "")=BQ$8, IF(R1611="", "", R1611), ""))</f>
        <v/>
      </c>
      <c r="BR1611" s="61" t="str">
        <f>IF($B1611="", "", IF(COUNTIF(BS1611:$BY1611, "")=BR$8, IF(S1611="", "", S1611), ""))</f>
        <v/>
      </c>
      <c r="BS1611" s="61" t="str">
        <f>IF($B1611="", "", IF(COUNTIF(BT1611:$BY1611, "")=BS$8, IF(T1611="", "", T1611), ""))</f>
        <v/>
      </c>
      <c r="BT1611" s="61" t="str">
        <f>IF($B1611="", "", IF(COUNTIF(BU1611:$BY1611, "")=BT$8, IF(U1611="", "", U1611), ""))</f>
        <v/>
      </c>
      <c r="BU1611" s="61" t="str">
        <f>IF($B1611="", "", IF(COUNTIF(BV1611:$BY1611, "")=BU$8, IF(V1611="", "", V1611), ""))</f>
        <v/>
      </c>
      <c r="BV1611" s="61" t="str">
        <f>IF($B1611="", "", IF(COUNTIF(BW1611:$BY1611, "")=BV$8, IF(W1611="", "", W1611), ""))</f>
        <v/>
      </c>
      <c r="BW1611" s="61" t="str">
        <f>IF($B1611="", "", IF(COUNTIF(BX1611:$BY1611, "")=BW$8, IF(X1611="", "", X1611), ""))</f>
        <v/>
      </c>
      <c r="BX1611" s="61" t="str">
        <f>IF($B1611="", "", IF(COUNTIF(BY1611:$BY1611, "")=BX$8, IF(Y1611="", "", Y1611), ""))</f>
        <v/>
      </c>
      <c r="BY1611" s="50" t="str">
        <f t="shared" si="675"/>
        <v/>
      </c>
      <c r="CA1611" s="6" t="str">
        <f t="shared" si="676"/>
        <v/>
      </c>
      <c r="CB1611" s="6" t="str">
        <f>IF(CA1611="", "", RANK(CA1611, $CA$9:$CA$2508, 0)+COUNTIF($CA$9:CA1611, CA1611)-1)</f>
        <v/>
      </c>
    </row>
    <row r="1612" spans="1:80" x14ac:dyDescent="0.25">
      <c r="A1612" s="22"/>
      <c r="B1612" s="121" t="str">
        <f>IF('Stock Details'!B1611="", "", 'Stock Details'!B1611)</f>
        <v/>
      </c>
      <c r="C1612" s="22"/>
      <c r="D1612" s="130"/>
      <c r="E1612" s="122"/>
      <c r="F1612" s="131"/>
      <c r="G1612" s="22"/>
      <c r="H1612" s="130" t="str">
        <f t="shared" si="661"/>
        <v/>
      </c>
      <c r="I1612" s="122"/>
      <c r="J1612" s="131"/>
      <c r="K1612" s="22"/>
      <c r="L1612" s="130" t="str">
        <f t="shared" si="662"/>
        <v/>
      </c>
      <c r="M1612" s="122"/>
      <c r="N1612" s="131"/>
      <c r="O1612" s="22"/>
      <c r="P1612" s="130" t="str">
        <f t="shared" si="663"/>
        <v/>
      </c>
      <c r="Q1612" s="122"/>
      <c r="R1612" s="131"/>
      <c r="S1612" s="22"/>
      <c r="T1612" s="130" t="str">
        <f t="shared" si="664"/>
        <v/>
      </c>
      <c r="U1612" s="122"/>
      <c r="V1612" s="131"/>
      <c r="W1612" s="22"/>
      <c r="X1612" s="130" t="str">
        <f t="shared" si="665"/>
        <v/>
      </c>
      <c r="Y1612" s="122"/>
      <c r="Z1612" s="131"/>
      <c r="AA1612" s="22"/>
      <c r="AC1612" s="6" t="str">
        <f t="shared" si="666"/>
        <v/>
      </c>
      <c r="AE1612" s="6" t="str">
        <f t="shared" si="667"/>
        <v/>
      </c>
      <c r="AF1612" s="6" t="str">
        <f t="shared" si="668"/>
        <v/>
      </c>
      <c r="AG1612" s="6" t="str">
        <f t="shared" si="669"/>
        <v/>
      </c>
      <c r="AH1612" s="6" t="str">
        <f t="shared" si="670"/>
        <v/>
      </c>
      <c r="AI1612" s="6" t="str">
        <f t="shared" si="671"/>
        <v/>
      </c>
      <c r="AJ1612" s="6" t="str">
        <f t="shared" si="672"/>
        <v/>
      </c>
      <c r="AL1612" s="9" t="str">
        <f>IF('Stock Details'!F1611="", "", 'Stock Details'!F1611)</f>
        <v/>
      </c>
      <c r="AM1612" s="9" t="str">
        <f>IF('Stock Details'!G1611="", "", 'Stock Details'!G1611)</f>
        <v/>
      </c>
      <c r="AO1612" s="59" t="str">
        <f t="shared" si="673"/>
        <v/>
      </c>
      <c r="AP1612" s="59" t="str">
        <f t="shared" si="651"/>
        <v/>
      </c>
      <c r="AQ1612" s="59" t="str">
        <f t="shared" si="652"/>
        <v/>
      </c>
      <c r="AR1612" s="59" t="str">
        <f t="shared" si="653"/>
        <v/>
      </c>
      <c r="AS1612" s="59" t="str">
        <f t="shared" si="654"/>
        <v/>
      </c>
      <c r="AT1612" s="59" t="str">
        <f t="shared" si="655"/>
        <v/>
      </c>
      <c r="AV1612" s="59" t="str">
        <f t="shared" si="674"/>
        <v/>
      </c>
      <c r="AW1612" s="59" t="str">
        <f t="shared" si="656"/>
        <v/>
      </c>
      <c r="AX1612" s="59" t="str">
        <f t="shared" si="657"/>
        <v/>
      </c>
      <c r="AY1612" s="59" t="str">
        <f t="shared" si="658"/>
        <v/>
      </c>
      <c r="AZ1612" s="59" t="str">
        <f t="shared" si="659"/>
        <v/>
      </c>
      <c r="BA1612" s="59" t="str">
        <f t="shared" si="660"/>
        <v/>
      </c>
      <c r="BC1612" s="49" t="str">
        <f>IF($B1612="", "", IF(COUNTIF(BD1612:$BY1612, "")=BC$8, IF(D1612="", "", D1612), ""))</f>
        <v/>
      </c>
      <c r="BD1612" s="61" t="str">
        <f>IF($B1612="", "", IF(COUNTIF(BE1612:$BY1612, "")=BD$8, IF(E1612="", "", E1612), ""))</f>
        <v/>
      </c>
      <c r="BE1612" s="61" t="str">
        <f>IF($B1612="", "", IF(COUNTIF(BF1612:$BY1612, "")=BE$8, IF(F1612="", "", F1612), ""))</f>
        <v/>
      </c>
      <c r="BF1612" s="61" t="str">
        <f>IF($B1612="", "", IF(COUNTIF(BG1612:$BY1612, "")=BF$8, IF(G1612="", "", G1612), ""))</f>
        <v/>
      </c>
      <c r="BG1612" s="61" t="str">
        <f>IF($B1612="", "", IF(COUNTIF(BH1612:$BY1612, "")=BG$8, IF(H1612="", "", H1612), ""))</f>
        <v/>
      </c>
      <c r="BH1612" s="61" t="str">
        <f>IF($B1612="", "", IF(COUNTIF(BI1612:$BY1612, "")=BH$8, IF(I1612="", "", I1612), ""))</f>
        <v/>
      </c>
      <c r="BI1612" s="61" t="str">
        <f>IF($B1612="", "", IF(COUNTIF(BJ1612:$BY1612, "")=BI$8, IF(J1612="", "", J1612), ""))</f>
        <v/>
      </c>
      <c r="BJ1612" s="61" t="str">
        <f>IF($B1612="", "", IF(COUNTIF(BK1612:$BY1612, "")=BJ$8, IF(K1612="", "", K1612), ""))</f>
        <v/>
      </c>
      <c r="BK1612" s="61" t="str">
        <f>IF($B1612="", "", IF(COUNTIF(BL1612:$BY1612, "")=BK$8, IF(L1612="", "", L1612), ""))</f>
        <v/>
      </c>
      <c r="BL1612" s="61" t="str">
        <f>IF($B1612="", "", IF(COUNTIF(BM1612:$BY1612, "")=BL$8, IF(M1612="", "", M1612), ""))</f>
        <v/>
      </c>
      <c r="BM1612" s="61" t="str">
        <f>IF($B1612="", "", IF(COUNTIF(BN1612:$BY1612, "")=BM$8, IF(N1612="", "", N1612), ""))</f>
        <v/>
      </c>
      <c r="BN1612" s="61" t="str">
        <f>IF($B1612="", "", IF(COUNTIF(BO1612:$BY1612, "")=BN$8, IF(O1612="", "", O1612), ""))</f>
        <v/>
      </c>
      <c r="BO1612" s="61" t="str">
        <f>IF($B1612="", "", IF(COUNTIF(BP1612:$BY1612, "")=BO$8, IF(P1612="", "", P1612), ""))</f>
        <v/>
      </c>
      <c r="BP1612" s="61" t="str">
        <f>IF($B1612="", "", IF(COUNTIF(BQ1612:$BY1612, "")=BP$8, IF(Q1612="", "", Q1612), ""))</f>
        <v/>
      </c>
      <c r="BQ1612" s="61" t="str">
        <f>IF($B1612="", "", IF(COUNTIF(BR1612:$BY1612, "")=BQ$8, IF(R1612="", "", R1612), ""))</f>
        <v/>
      </c>
      <c r="BR1612" s="61" t="str">
        <f>IF($B1612="", "", IF(COUNTIF(BS1612:$BY1612, "")=BR$8, IF(S1612="", "", S1612), ""))</f>
        <v/>
      </c>
      <c r="BS1612" s="61" t="str">
        <f>IF($B1612="", "", IF(COUNTIF(BT1612:$BY1612, "")=BS$8, IF(T1612="", "", T1612), ""))</f>
        <v/>
      </c>
      <c r="BT1612" s="61" t="str">
        <f>IF($B1612="", "", IF(COUNTIF(BU1612:$BY1612, "")=BT$8, IF(U1612="", "", U1612), ""))</f>
        <v/>
      </c>
      <c r="BU1612" s="61" t="str">
        <f>IF($B1612="", "", IF(COUNTIF(BV1612:$BY1612, "")=BU$8, IF(V1612="", "", V1612), ""))</f>
        <v/>
      </c>
      <c r="BV1612" s="61" t="str">
        <f>IF($B1612="", "", IF(COUNTIF(BW1612:$BY1612, "")=BV$8, IF(W1612="", "", W1612), ""))</f>
        <v/>
      </c>
      <c r="BW1612" s="61" t="str">
        <f>IF($B1612="", "", IF(COUNTIF(BX1612:$BY1612, "")=BW$8, IF(X1612="", "", X1612), ""))</f>
        <v/>
      </c>
      <c r="BX1612" s="61" t="str">
        <f>IF($B1612="", "", IF(COUNTIF(BY1612:$BY1612, "")=BX$8, IF(Y1612="", "", Y1612), ""))</f>
        <v/>
      </c>
      <c r="BY1612" s="50" t="str">
        <f t="shared" si="675"/>
        <v/>
      </c>
      <c r="CA1612" s="6" t="str">
        <f t="shared" si="676"/>
        <v/>
      </c>
      <c r="CB1612" s="6" t="str">
        <f>IF(CA1612="", "", RANK(CA1612, $CA$9:$CA$2508, 0)+COUNTIF($CA$9:CA1612, CA1612)-1)</f>
        <v/>
      </c>
    </row>
    <row r="1613" spans="1:80" x14ac:dyDescent="0.25">
      <c r="A1613" s="22"/>
      <c r="B1613" s="121" t="str">
        <f>IF('Stock Details'!B1612="", "", 'Stock Details'!B1612)</f>
        <v/>
      </c>
      <c r="C1613" s="22"/>
      <c r="D1613" s="130"/>
      <c r="E1613" s="122"/>
      <c r="F1613" s="131"/>
      <c r="G1613" s="22"/>
      <c r="H1613" s="130" t="str">
        <f t="shared" si="661"/>
        <v/>
      </c>
      <c r="I1613" s="122"/>
      <c r="J1613" s="131"/>
      <c r="K1613" s="22"/>
      <c r="L1613" s="130" t="str">
        <f t="shared" si="662"/>
        <v/>
      </c>
      <c r="M1613" s="122"/>
      <c r="N1613" s="131"/>
      <c r="O1613" s="22"/>
      <c r="P1613" s="130" t="str">
        <f t="shared" si="663"/>
        <v/>
      </c>
      <c r="Q1613" s="122"/>
      <c r="R1613" s="131"/>
      <c r="S1613" s="22"/>
      <c r="T1613" s="130" t="str">
        <f t="shared" si="664"/>
        <v/>
      </c>
      <c r="U1613" s="122"/>
      <c r="V1613" s="131"/>
      <c r="W1613" s="22"/>
      <c r="X1613" s="130" t="str">
        <f t="shared" si="665"/>
        <v/>
      </c>
      <c r="Y1613" s="122"/>
      <c r="Z1613" s="131"/>
      <c r="AA1613" s="22"/>
      <c r="AC1613" s="6" t="str">
        <f t="shared" si="666"/>
        <v/>
      </c>
      <c r="AE1613" s="6" t="str">
        <f t="shared" si="667"/>
        <v/>
      </c>
      <c r="AF1613" s="6" t="str">
        <f t="shared" si="668"/>
        <v/>
      </c>
      <c r="AG1613" s="6" t="str">
        <f t="shared" si="669"/>
        <v/>
      </c>
      <c r="AH1613" s="6" t="str">
        <f t="shared" si="670"/>
        <v/>
      </c>
      <c r="AI1613" s="6" t="str">
        <f t="shared" si="671"/>
        <v/>
      </c>
      <c r="AJ1613" s="6" t="str">
        <f t="shared" si="672"/>
        <v/>
      </c>
      <c r="AL1613" s="9" t="str">
        <f>IF('Stock Details'!F1612="", "", 'Stock Details'!F1612)</f>
        <v/>
      </c>
      <c r="AM1613" s="9" t="str">
        <f>IF('Stock Details'!G1612="", "", 'Stock Details'!G1612)</f>
        <v/>
      </c>
      <c r="AO1613" s="59" t="str">
        <f t="shared" si="673"/>
        <v/>
      </c>
      <c r="AP1613" s="59" t="str">
        <f t="shared" si="651"/>
        <v/>
      </c>
      <c r="AQ1613" s="59" t="str">
        <f t="shared" si="652"/>
        <v/>
      </c>
      <c r="AR1613" s="59" t="str">
        <f t="shared" si="653"/>
        <v/>
      </c>
      <c r="AS1613" s="59" t="str">
        <f t="shared" si="654"/>
        <v/>
      </c>
      <c r="AT1613" s="59" t="str">
        <f t="shared" si="655"/>
        <v/>
      </c>
      <c r="AV1613" s="59" t="str">
        <f t="shared" si="674"/>
        <v/>
      </c>
      <c r="AW1613" s="59" t="str">
        <f t="shared" si="656"/>
        <v/>
      </c>
      <c r="AX1613" s="59" t="str">
        <f t="shared" si="657"/>
        <v/>
      </c>
      <c r="AY1613" s="59" t="str">
        <f t="shared" si="658"/>
        <v/>
      </c>
      <c r="AZ1613" s="59" t="str">
        <f t="shared" si="659"/>
        <v/>
      </c>
      <c r="BA1613" s="59" t="str">
        <f t="shared" si="660"/>
        <v/>
      </c>
      <c r="BC1613" s="49" t="str">
        <f>IF($B1613="", "", IF(COUNTIF(BD1613:$BY1613, "")=BC$8, IF(D1613="", "", D1613), ""))</f>
        <v/>
      </c>
      <c r="BD1613" s="61" t="str">
        <f>IF($B1613="", "", IF(COUNTIF(BE1613:$BY1613, "")=BD$8, IF(E1613="", "", E1613), ""))</f>
        <v/>
      </c>
      <c r="BE1613" s="61" t="str">
        <f>IF($B1613="", "", IF(COUNTIF(BF1613:$BY1613, "")=BE$8, IF(F1613="", "", F1613), ""))</f>
        <v/>
      </c>
      <c r="BF1613" s="61" t="str">
        <f>IF($B1613="", "", IF(COUNTIF(BG1613:$BY1613, "")=BF$8, IF(G1613="", "", G1613), ""))</f>
        <v/>
      </c>
      <c r="BG1613" s="61" t="str">
        <f>IF($B1613="", "", IF(COUNTIF(BH1613:$BY1613, "")=BG$8, IF(H1613="", "", H1613), ""))</f>
        <v/>
      </c>
      <c r="BH1613" s="61" t="str">
        <f>IF($B1613="", "", IF(COUNTIF(BI1613:$BY1613, "")=BH$8, IF(I1613="", "", I1613), ""))</f>
        <v/>
      </c>
      <c r="BI1613" s="61" t="str">
        <f>IF($B1613="", "", IF(COUNTIF(BJ1613:$BY1613, "")=BI$8, IF(J1613="", "", J1613), ""))</f>
        <v/>
      </c>
      <c r="BJ1613" s="61" t="str">
        <f>IF($B1613="", "", IF(COUNTIF(BK1613:$BY1613, "")=BJ$8, IF(K1613="", "", K1613), ""))</f>
        <v/>
      </c>
      <c r="BK1613" s="61" t="str">
        <f>IF($B1613="", "", IF(COUNTIF(BL1613:$BY1613, "")=BK$8, IF(L1613="", "", L1613), ""))</f>
        <v/>
      </c>
      <c r="BL1613" s="61" t="str">
        <f>IF($B1613="", "", IF(COUNTIF(BM1613:$BY1613, "")=BL$8, IF(M1613="", "", M1613), ""))</f>
        <v/>
      </c>
      <c r="BM1613" s="61" t="str">
        <f>IF($B1613="", "", IF(COUNTIF(BN1613:$BY1613, "")=BM$8, IF(N1613="", "", N1613), ""))</f>
        <v/>
      </c>
      <c r="BN1613" s="61" t="str">
        <f>IF($B1613="", "", IF(COUNTIF(BO1613:$BY1613, "")=BN$8, IF(O1613="", "", O1613), ""))</f>
        <v/>
      </c>
      <c r="BO1613" s="61" t="str">
        <f>IF($B1613="", "", IF(COUNTIF(BP1613:$BY1613, "")=BO$8, IF(P1613="", "", P1613), ""))</f>
        <v/>
      </c>
      <c r="BP1613" s="61" t="str">
        <f>IF($B1613="", "", IF(COUNTIF(BQ1613:$BY1613, "")=BP$8, IF(Q1613="", "", Q1613), ""))</f>
        <v/>
      </c>
      <c r="BQ1613" s="61" t="str">
        <f>IF($B1613="", "", IF(COUNTIF(BR1613:$BY1613, "")=BQ$8, IF(R1613="", "", R1613), ""))</f>
        <v/>
      </c>
      <c r="BR1613" s="61" t="str">
        <f>IF($B1613="", "", IF(COUNTIF(BS1613:$BY1613, "")=BR$8, IF(S1613="", "", S1613), ""))</f>
        <v/>
      </c>
      <c r="BS1613" s="61" t="str">
        <f>IF($B1613="", "", IF(COUNTIF(BT1613:$BY1613, "")=BS$8, IF(T1613="", "", T1613), ""))</f>
        <v/>
      </c>
      <c r="BT1613" s="61" t="str">
        <f>IF($B1613="", "", IF(COUNTIF(BU1613:$BY1613, "")=BT$8, IF(U1613="", "", U1613), ""))</f>
        <v/>
      </c>
      <c r="BU1613" s="61" t="str">
        <f>IF($B1613="", "", IF(COUNTIF(BV1613:$BY1613, "")=BU$8, IF(V1613="", "", V1613), ""))</f>
        <v/>
      </c>
      <c r="BV1613" s="61" t="str">
        <f>IF($B1613="", "", IF(COUNTIF(BW1613:$BY1613, "")=BV$8, IF(W1613="", "", W1613), ""))</f>
        <v/>
      </c>
      <c r="BW1613" s="61" t="str">
        <f>IF($B1613="", "", IF(COUNTIF(BX1613:$BY1613, "")=BW$8, IF(X1613="", "", X1613), ""))</f>
        <v/>
      </c>
      <c r="BX1613" s="61" t="str">
        <f>IF($B1613="", "", IF(COUNTIF(BY1613:$BY1613, "")=BX$8, IF(Y1613="", "", Y1613), ""))</f>
        <v/>
      </c>
      <c r="BY1613" s="50" t="str">
        <f t="shared" si="675"/>
        <v/>
      </c>
      <c r="CA1613" s="6" t="str">
        <f t="shared" si="676"/>
        <v/>
      </c>
      <c r="CB1613" s="6" t="str">
        <f>IF(CA1613="", "", RANK(CA1613, $CA$9:$CA$2508, 0)+COUNTIF($CA$9:CA1613, CA1613)-1)</f>
        <v/>
      </c>
    </row>
    <row r="1614" spans="1:80" x14ac:dyDescent="0.25">
      <c r="A1614" s="22"/>
      <c r="B1614" s="121" t="str">
        <f>IF('Stock Details'!B1613="", "", 'Stock Details'!B1613)</f>
        <v/>
      </c>
      <c r="C1614" s="22"/>
      <c r="D1614" s="130"/>
      <c r="E1614" s="122"/>
      <c r="F1614" s="131"/>
      <c r="G1614" s="22"/>
      <c r="H1614" s="130" t="str">
        <f t="shared" si="661"/>
        <v/>
      </c>
      <c r="I1614" s="122"/>
      <c r="J1614" s="131"/>
      <c r="K1614" s="22"/>
      <c r="L1614" s="130" t="str">
        <f t="shared" si="662"/>
        <v/>
      </c>
      <c r="M1614" s="122"/>
      <c r="N1614" s="131"/>
      <c r="O1614" s="22"/>
      <c r="P1614" s="130" t="str">
        <f t="shared" si="663"/>
        <v/>
      </c>
      <c r="Q1614" s="122"/>
      <c r="R1614" s="131"/>
      <c r="S1614" s="22"/>
      <c r="T1614" s="130" t="str">
        <f t="shared" si="664"/>
        <v/>
      </c>
      <c r="U1614" s="122"/>
      <c r="V1614" s="131"/>
      <c r="W1614" s="22"/>
      <c r="X1614" s="130" t="str">
        <f t="shared" si="665"/>
        <v/>
      </c>
      <c r="Y1614" s="122"/>
      <c r="Z1614" s="131"/>
      <c r="AA1614" s="22"/>
      <c r="AC1614" s="6" t="str">
        <f t="shared" si="666"/>
        <v/>
      </c>
      <c r="AE1614" s="6" t="str">
        <f t="shared" si="667"/>
        <v/>
      </c>
      <c r="AF1614" s="6" t="str">
        <f t="shared" si="668"/>
        <v/>
      </c>
      <c r="AG1614" s="6" t="str">
        <f t="shared" si="669"/>
        <v/>
      </c>
      <c r="AH1614" s="6" t="str">
        <f t="shared" si="670"/>
        <v/>
      </c>
      <c r="AI1614" s="6" t="str">
        <f t="shared" si="671"/>
        <v/>
      </c>
      <c r="AJ1614" s="6" t="str">
        <f t="shared" si="672"/>
        <v/>
      </c>
      <c r="AL1614" s="9" t="str">
        <f>IF('Stock Details'!F1613="", "", 'Stock Details'!F1613)</f>
        <v/>
      </c>
      <c r="AM1614" s="9" t="str">
        <f>IF('Stock Details'!G1613="", "", 'Stock Details'!G1613)</f>
        <v/>
      </c>
      <c r="AO1614" s="59" t="str">
        <f t="shared" si="673"/>
        <v/>
      </c>
      <c r="AP1614" s="59" t="str">
        <f t="shared" si="651"/>
        <v/>
      </c>
      <c r="AQ1614" s="59" t="str">
        <f t="shared" si="652"/>
        <v/>
      </c>
      <c r="AR1614" s="59" t="str">
        <f t="shared" si="653"/>
        <v/>
      </c>
      <c r="AS1614" s="59" t="str">
        <f t="shared" si="654"/>
        <v/>
      </c>
      <c r="AT1614" s="59" t="str">
        <f t="shared" si="655"/>
        <v/>
      </c>
      <c r="AV1614" s="59" t="str">
        <f t="shared" si="674"/>
        <v/>
      </c>
      <c r="AW1614" s="59" t="str">
        <f t="shared" si="656"/>
        <v/>
      </c>
      <c r="AX1614" s="59" t="str">
        <f t="shared" si="657"/>
        <v/>
      </c>
      <c r="AY1614" s="59" t="str">
        <f t="shared" si="658"/>
        <v/>
      </c>
      <c r="AZ1614" s="59" t="str">
        <f t="shared" si="659"/>
        <v/>
      </c>
      <c r="BA1614" s="59" t="str">
        <f t="shared" si="660"/>
        <v/>
      </c>
      <c r="BC1614" s="49" t="str">
        <f>IF($B1614="", "", IF(COUNTIF(BD1614:$BY1614, "")=BC$8, IF(D1614="", "", D1614), ""))</f>
        <v/>
      </c>
      <c r="BD1614" s="61" t="str">
        <f>IF($B1614="", "", IF(COUNTIF(BE1614:$BY1614, "")=BD$8, IF(E1614="", "", E1614), ""))</f>
        <v/>
      </c>
      <c r="BE1614" s="61" t="str">
        <f>IF($B1614="", "", IF(COUNTIF(BF1614:$BY1614, "")=BE$8, IF(F1614="", "", F1614), ""))</f>
        <v/>
      </c>
      <c r="BF1614" s="61" t="str">
        <f>IF($B1614="", "", IF(COUNTIF(BG1614:$BY1614, "")=BF$8, IF(G1614="", "", G1614), ""))</f>
        <v/>
      </c>
      <c r="BG1614" s="61" t="str">
        <f>IF($B1614="", "", IF(COUNTIF(BH1614:$BY1614, "")=BG$8, IF(H1614="", "", H1614), ""))</f>
        <v/>
      </c>
      <c r="BH1614" s="61" t="str">
        <f>IF($B1614="", "", IF(COUNTIF(BI1614:$BY1614, "")=BH$8, IF(I1614="", "", I1614), ""))</f>
        <v/>
      </c>
      <c r="BI1614" s="61" t="str">
        <f>IF($B1614="", "", IF(COUNTIF(BJ1614:$BY1614, "")=BI$8, IF(J1614="", "", J1614), ""))</f>
        <v/>
      </c>
      <c r="BJ1614" s="61" t="str">
        <f>IF($B1614="", "", IF(COUNTIF(BK1614:$BY1614, "")=BJ$8, IF(K1614="", "", K1614), ""))</f>
        <v/>
      </c>
      <c r="BK1614" s="61" t="str">
        <f>IF($B1614="", "", IF(COUNTIF(BL1614:$BY1614, "")=BK$8, IF(L1614="", "", L1614), ""))</f>
        <v/>
      </c>
      <c r="BL1614" s="61" t="str">
        <f>IF($B1614="", "", IF(COUNTIF(BM1614:$BY1614, "")=BL$8, IF(M1614="", "", M1614), ""))</f>
        <v/>
      </c>
      <c r="BM1614" s="61" t="str">
        <f>IF($B1614="", "", IF(COUNTIF(BN1614:$BY1614, "")=BM$8, IF(N1614="", "", N1614), ""))</f>
        <v/>
      </c>
      <c r="BN1614" s="61" t="str">
        <f>IF($B1614="", "", IF(COUNTIF(BO1614:$BY1614, "")=BN$8, IF(O1614="", "", O1614), ""))</f>
        <v/>
      </c>
      <c r="BO1614" s="61" t="str">
        <f>IF($B1614="", "", IF(COUNTIF(BP1614:$BY1614, "")=BO$8, IF(P1614="", "", P1614), ""))</f>
        <v/>
      </c>
      <c r="BP1614" s="61" t="str">
        <f>IF($B1614="", "", IF(COUNTIF(BQ1614:$BY1614, "")=BP$8, IF(Q1614="", "", Q1614), ""))</f>
        <v/>
      </c>
      <c r="BQ1614" s="61" t="str">
        <f>IF($B1614="", "", IF(COUNTIF(BR1614:$BY1614, "")=BQ$8, IF(R1614="", "", R1614), ""))</f>
        <v/>
      </c>
      <c r="BR1614" s="61" t="str">
        <f>IF($B1614="", "", IF(COUNTIF(BS1614:$BY1614, "")=BR$8, IF(S1614="", "", S1614), ""))</f>
        <v/>
      </c>
      <c r="BS1614" s="61" t="str">
        <f>IF($B1614="", "", IF(COUNTIF(BT1614:$BY1614, "")=BS$8, IF(T1614="", "", T1614), ""))</f>
        <v/>
      </c>
      <c r="BT1614" s="61" t="str">
        <f>IF($B1614="", "", IF(COUNTIF(BU1614:$BY1614, "")=BT$8, IF(U1614="", "", U1614), ""))</f>
        <v/>
      </c>
      <c r="BU1614" s="61" t="str">
        <f>IF($B1614="", "", IF(COUNTIF(BV1614:$BY1614, "")=BU$8, IF(V1614="", "", V1614), ""))</f>
        <v/>
      </c>
      <c r="BV1614" s="61" t="str">
        <f>IF($B1614="", "", IF(COUNTIF(BW1614:$BY1614, "")=BV$8, IF(W1614="", "", W1614), ""))</f>
        <v/>
      </c>
      <c r="BW1614" s="61" t="str">
        <f>IF($B1614="", "", IF(COUNTIF(BX1614:$BY1614, "")=BW$8, IF(X1614="", "", X1614), ""))</f>
        <v/>
      </c>
      <c r="BX1614" s="61" t="str">
        <f>IF($B1614="", "", IF(COUNTIF(BY1614:$BY1614, "")=BX$8, IF(Y1614="", "", Y1614), ""))</f>
        <v/>
      </c>
      <c r="BY1614" s="50" t="str">
        <f t="shared" si="675"/>
        <v/>
      </c>
      <c r="CA1614" s="6" t="str">
        <f t="shared" si="676"/>
        <v/>
      </c>
      <c r="CB1614" s="6" t="str">
        <f>IF(CA1614="", "", RANK(CA1614, $CA$9:$CA$2508, 0)+COUNTIF($CA$9:CA1614, CA1614)-1)</f>
        <v/>
      </c>
    </row>
    <row r="1615" spans="1:80" x14ac:dyDescent="0.25">
      <c r="A1615" s="22"/>
      <c r="B1615" s="121" t="str">
        <f>IF('Stock Details'!B1614="", "", 'Stock Details'!B1614)</f>
        <v/>
      </c>
      <c r="C1615" s="22"/>
      <c r="D1615" s="130"/>
      <c r="E1615" s="122"/>
      <c r="F1615" s="131"/>
      <c r="G1615" s="22"/>
      <c r="H1615" s="130" t="str">
        <f t="shared" si="661"/>
        <v/>
      </c>
      <c r="I1615" s="122"/>
      <c r="J1615" s="131"/>
      <c r="K1615" s="22"/>
      <c r="L1615" s="130" t="str">
        <f t="shared" si="662"/>
        <v/>
      </c>
      <c r="M1615" s="122"/>
      <c r="N1615" s="131"/>
      <c r="O1615" s="22"/>
      <c r="P1615" s="130" t="str">
        <f t="shared" si="663"/>
        <v/>
      </c>
      <c r="Q1615" s="122"/>
      <c r="R1615" s="131"/>
      <c r="S1615" s="22"/>
      <c r="T1615" s="130" t="str">
        <f t="shared" si="664"/>
        <v/>
      </c>
      <c r="U1615" s="122"/>
      <c r="V1615" s="131"/>
      <c r="W1615" s="22"/>
      <c r="X1615" s="130" t="str">
        <f t="shared" si="665"/>
        <v/>
      </c>
      <c r="Y1615" s="122"/>
      <c r="Z1615" s="131"/>
      <c r="AA1615" s="22"/>
      <c r="AC1615" s="6" t="str">
        <f t="shared" si="666"/>
        <v/>
      </c>
      <c r="AE1615" s="6" t="str">
        <f t="shared" si="667"/>
        <v/>
      </c>
      <c r="AF1615" s="6" t="str">
        <f t="shared" si="668"/>
        <v/>
      </c>
      <c r="AG1615" s="6" t="str">
        <f t="shared" si="669"/>
        <v/>
      </c>
      <c r="AH1615" s="6" t="str">
        <f t="shared" si="670"/>
        <v/>
      </c>
      <c r="AI1615" s="6" t="str">
        <f t="shared" si="671"/>
        <v/>
      </c>
      <c r="AJ1615" s="6" t="str">
        <f t="shared" si="672"/>
        <v/>
      </c>
      <c r="AL1615" s="9" t="str">
        <f>IF('Stock Details'!F1614="", "", 'Stock Details'!F1614)</f>
        <v/>
      </c>
      <c r="AM1615" s="9" t="str">
        <f>IF('Stock Details'!G1614="", "", 'Stock Details'!G1614)</f>
        <v/>
      </c>
      <c r="AO1615" s="59" t="str">
        <f t="shared" si="673"/>
        <v/>
      </c>
      <c r="AP1615" s="59" t="str">
        <f t="shared" si="651"/>
        <v/>
      </c>
      <c r="AQ1615" s="59" t="str">
        <f t="shared" si="652"/>
        <v/>
      </c>
      <c r="AR1615" s="59" t="str">
        <f t="shared" si="653"/>
        <v/>
      </c>
      <c r="AS1615" s="59" t="str">
        <f t="shared" si="654"/>
        <v/>
      </c>
      <c r="AT1615" s="59" t="str">
        <f t="shared" si="655"/>
        <v/>
      </c>
      <c r="AV1615" s="59" t="str">
        <f t="shared" si="674"/>
        <v/>
      </c>
      <c r="AW1615" s="59" t="str">
        <f t="shared" si="656"/>
        <v/>
      </c>
      <c r="AX1615" s="59" t="str">
        <f t="shared" si="657"/>
        <v/>
      </c>
      <c r="AY1615" s="59" t="str">
        <f t="shared" si="658"/>
        <v/>
      </c>
      <c r="AZ1615" s="59" t="str">
        <f t="shared" si="659"/>
        <v/>
      </c>
      <c r="BA1615" s="59" t="str">
        <f t="shared" si="660"/>
        <v/>
      </c>
      <c r="BC1615" s="49" t="str">
        <f>IF($B1615="", "", IF(COUNTIF(BD1615:$BY1615, "")=BC$8, IF(D1615="", "", D1615), ""))</f>
        <v/>
      </c>
      <c r="BD1615" s="61" t="str">
        <f>IF($B1615="", "", IF(COUNTIF(BE1615:$BY1615, "")=BD$8, IF(E1615="", "", E1615), ""))</f>
        <v/>
      </c>
      <c r="BE1615" s="61" t="str">
        <f>IF($B1615="", "", IF(COUNTIF(BF1615:$BY1615, "")=BE$8, IF(F1615="", "", F1615), ""))</f>
        <v/>
      </c>
      <c r="BF1615" s="61" t="str">
        <f>IF($B1615="", "", IF(COUNTIF(BG1615:$BY1615, "")=BF$8, IF(G1615="", "", G1615), ""))</f>
        <v/>
      </c>
      <c r="BG1615" s="61" t="str">
        <f>IF($B1615="", "", IF(COUNTIF(BH1615:$BY1615, "")=BG$8, IF(H1615="", "", H1615), ""))</f>
        <v/>
      </c>
      <c r="BH1615" s="61" t="str">
        <f>IF($B1615="", "", IF(COUNTIF(BI1615:$BY1615, "")=BH$8, IF(I1615="", "", I1615), ""))</f>
        <v/>
      </c>
      <c r="BI1615" s="61" t="str">
        <f>IF($B1615="", "", IF(COUNTIF(BJ1615:$BY1615, "")=BI$8, IF(J1615="", "", J1615), ""))</f>
        <v/>
      </c>
      <c r="BJ1615" s="61" t="str">
        <f>IF($B1615="", "", IF(COUNTIF(BK1615:$BY1615, "")=BJ$8, IF(K1615="", "", K1615), ""))</f>
        <v/>
      </c>
      <c r="BK1615" s="61" t="str">
        <f>IF($B1615="", "", IF(COUNTIF(BL1615:$BY1615, "")=BK$8, IF(L1615="", "", L1615), ""))</f>
        <v/>
      </c>
      <c r="BL1615" s="61" t="str">
        <f>IF($B1615="", "", IF(COUNTIF(BM1615:$BY1615, "")=BL$8, IF(M1615="", "", M1615), ""))</f>
        <v/>
      </c>
      <c r="BM1615" s="61" t="str">
        <f>IF($B1615="", "", IF(COUNTIF(BN1615:$BY1615, "")=BM$8, IF(N1615="", "", N1615), ""))</f>
        <v/>
      </c>
      <c r="BN1615" s="61" t="str">
        <f>IF($B1615="", "", IF(COUNTIF(BO1615:$BY1615, "")=BN$8, IF(O1615="", "", O1615), ""))</f>
        <v/>
      </c>
      <c r="BO1615" s="61" t="str">
        <f>IF($B1615="", "", IF(COUNTIF(BP1615:$BY1615, "")=BO$8, IF(P1615="", "", P1615), ""))</f>
        <v/>
      </c>
      <c r="BP1615" s="61" t="str">
        <f>IF($B1615="", "", IF(COUNTIF(BQ1615:$BY1615, "")=BP$8, IF(Q1615="", "", Q1615), ""))</f>
        <v/>
      </c>
      <c r="BQ1615" s="61" t="str">
        <f>IF($B1615="", "", IF(COUNTIF(BR1615:$BY1615, "")=BQ$8, IF(R1615="", "", R1615), ""))</f>
        <v/>
      </c>
      <c r="BR1615" s="61" t="str">
        <f>IF($B1615="", "", IF(COUNTIF(BS1615:$BY1615, "")=BR$8, IF(S1615="", "", S1615), ""))</f>
        <v/>
      </c>
      <c r="BS1615" s="61" t="str">
        <f>IF($B1615="", "", IF(COUNTIF(BT1615:$BY1615, "")=BS$8, IF(T1615="", "", T1615), ""))</f>
        <v/>
      </c>
      <c r="BT1615" s="61" t="str">
        <f>IF($B1615="", "", IF(COUNTIF(BU1615:$BY1615, "")=BT$8, IF(U1615="", "", U1615), ""))</f>
        <v/>
      </c>
      <c r="BU1615" s="61" t="str">
        <f>IF($B1615="", "", IF(COUNTIF(BV1615:$BY1615, "")=BU$8, IF(V1615="", "", V1615), ""))</f>
        <v/>
      </c>
      <c r="BV1615" s="61" t="str">
        <f>IF($B1615="", "", IF(COUNTIF(BW1615:$BY1615, "")=BV$8, IF(W1615="", "", W1615), ""))</f>
        <v/>
      </c>
      <c r="BW1615" s="61" t="str">
        <f>IF($B1615="", "", IF(COUNTIF(BX1615:$BY1615, "")=BW$8, IF(X1615="", "", X1615), ""))</f>
        <v/>
      </c>
      <c r="BX1615" s="61" t="str">
        <f>IF($B1615="", "", IF(COUNTIF(BY1615:$BY1615, "")=BX$8, IF(Y1615="", "", Y1615), ""))</f>
        <v/>
      </c>
      <c r="BY1615" s="50" t="str">
        <f t="shared" si="675"/>
        <v/>
      </c>
      <c r="CA1615" s="6" t="str">
        <f t="shared" si="676"/>
        <v/>
      </c>
      <c r="CB1615" s="6" t="str">
        <f>IF(CA1615="", "", RANK(CA1615, $CA$9:$CA$2508, 0)+COUNTIF($CA$9:CA1615, CA1615)-1)</f>
        <v/>
      </c>
    </row>
    <row r="1616" spans="1:80" x14ac:dyDescent="0.25">
      <c r="A1616" s="22"/>
      <c r="B1616" s="121" t="str">
        <f>IF('Stock Details'!B1615="", "", 'Stock Details'!B1615)</f>
        <v/>
      </c>
      <c r="C1616" s="22"/>
      <c r="D1616" s="130"/>
      <c r="E1616" s="122"/>
      <c r="F1616" s="131"/>
      <c r="G1616" s="22"/>
      <c r="H1616" s="130" t="str">
        <f t="shared" si="661"/>
        <v/>
      </c>
      <c r="I1616" s="122"/>
      <c r="J1616" s="131"/>
      <c r="K1616" s="22"/>
      <c r="L1616" s="130" t="str">
        <f t="shared" si="662"/>
        <v/>
      </c>
      <c r="M1616" s="122"/>
      <c r="N1616" s="131"/>
      <c r="O1616" s="22"/>
      <c r="P1616" s="130" t="str">
        <f t="shared" si="663"/>
        <v/>
      </c>
      <c r="Q1616" s="122"/>
      <c r="R1616" s="131"/>
      <c r="S1616" s="22"/>
      <c r="T1616" s="130" t="str">
        <f t="shared" si="664"/>
        <v/>
      </c>
      <c r="U1616" s="122"/>
      <c r="V1616" s="131"/>
      <c r="W1616" s="22"/>
      <c r="X1616" s="130" t="str">
        <f t="shared" si="665"/>
        <v/>
      </c>
      <c r="Y1616" s="122"/>
      <c r="Z1616" s="131"/>
      <c r="AA1616" s="22"/>
      <c r="AC1616" s="6" t="str">
        <f t="shared" si="666"/>
        <v/>
      </c>
      <c r="AE1616" s="6" t="str">
        <f t="shared" si="667"/>
        <v/>
      </c>
      <c r="AF1616" s="6" t="str">
        <f t="shared" si="668"/>
        <v/>
      </c>
      <c r="AG1616" s="6" t="str">
        <f t="shared" si="669"/>
        <v/>
      </c>
      <c r="AH1616" s="6" t="str">
        <f t="shared" si="670"/>
        <v/>
      </c>
      <c r="AI1616" s="6" t="str">
        <f t="shared" si="671"/>
        <v/>
      </c>
      <c r="AJ1616" s="6" t="str">
        <f t="shared" si="672"/>
        <v/>
      </c>
      <c r="AL1616" s="9" t="str">
        <f>IF('Stock Details'!F1615="", "", 'Stock Details'!F1615)</f>
        <v/>
      </c>
      <c r="AM1616" s="9" t="str">
        <f>IF('Stock Details'!G1615="", "", 'Stock Details'!G1615)</f>
        <v/>
      </c>
      <c r="AO1616" s="59" t="str">
        <f t="shared" si="673"/>
        <v/>
      </c>
      <c r="AP1616" s="59" t="str">
        <f t="shared" si="651"/>
        <v/>
      </c>
      <c r="AQ1616" s="59" t="str">
        <f t="shared" si="652"/>
        <v/>
      </c>
      <c r="AR1616" s="59" t="str">
        <f t="shared" si="653"/>
        <v/>
      </c>
      <c r="AS1616" s="59" t="str">
        <f t="shared" si="654"/>
        <v/>
      </c>
      <c r="AT1616" s="59" t="str">
        <f t="shared" si="655"/>
        <v/>
      </c>
      <c r="AV1616" s="59" t="str">
        <f t="shared" si="674"/>
        <v/>
      </c>
      <c r="AW1616" s="59" t="str">
        <f t="shared" si="656"/>
        <v/>
      </c>
      <c r="AX1616" s="59" t="str">
        <f t="shared" si="657"/>
        <v/>
      </c>
      <c r="AY1616" s="59" t="str">
        <f t="shared" si="658"/>
        <v/>
      </c>
      <c r="AZ1616" s="59" t="str">
        <f t="shared" si="659"/>
        <v/>
      </c>
      <c r="BA1616" s="59" t="str">
        <f t="shared" si="660"/>
        <v/>
      </c>
      <c r="BC1616" s="49" t="str">
        <f>IF($B1616="", "", IF(COUNTIF(BD1616:$BY1616, "")=BC$8, IF(D1616="", "", D1616), ""))</f>
        <v/>
      </c>
      <c r="BD1616" s="61" t="str">
        <f>IF($B1616="", "", IF(COUNTIF(BE1616:$BY1616, "")=BD$8, IF(E1616="", "", E1616), ""))</f>
        <v/>
      </c>
      <c r="BE1616" s="61" t="str">
        <f>IF($B1616="", "", IF(COUNTIF(BF1616:$BY1616, "")=BE$8, IF(F1616="", "", F1616), ""))</f>
        <v/>
      </c>
      <c r="BF1616" s="61" t="str">
        <f>IF($B1616="", "", IF(COUNTIF(BG1616:$BY1616, "")=BF$8, IF(G1616="", "", G1616), ""))</f>
        <v/>
      </c>
      <c r="BG1616" s="61" t="str">
        <f>IF($B1616="", "", IF(COUNTIF(BH1616:$BY1616, "")=BG$8, IF(H1616="", "", H1616), ""))</f>
        <v/>
      </c>
      <c r="BH1616" s="61" t="str">
        <f>IF($B1616="", "", IF(COUNTIF(BI1616:$BY1616, "")=BH$8, IF(I1616="", "", I1616), ""))</f>
        <v/>
      </c>
      <c r="BI1616" s="61" t="str">
        <f>IF($B1616="", "", IF(COUNTIF(BJ1616:$BY1616, "")=BI$8, IF(J1616="", "", J1616), ""))</f>
        <v/>
      </c>
      <c r="BJ1616" s="61" t="str">
        <f>IF($B1616="", "", IF(COUNTIF(BK1616:$BY1616, "")=BJ$8, IF(K1616="", "", K1616), ""))</f>
        <v/>
      </c>
      <c r="BK1616" s="61" t="str">
        <f>IF($B1616="", "", IF(COUNTIF(BL1616:$BY1616, "")=BK$8, IF(L1616="", "", L1616), ""))</f>
        <v/>
      </c>
      <c r="BL1616" s="61" t="str">
        <f>IF($B1616="", "", IF(COUNTIF(BM1616:$BY1616, "")=BL$8, IF(M1616="", "", M1616), ""))</f>
        <v/>
      </c>
      <c r="BM1616" s="61" t="str">
        <f>IF($B1616="", "", IF(COUNTIF(BN1616:$BY1616, "")=BM$8, IF(N1616="", "", N1616), ""))</f>
        <v/>
      </c>
      <c r="BN1616" s="61" t="str">
        <f>IF($B1616="", "", IF(COUNTIF(BO1616:$BY1616, "")=BN$8, IF(O1616="", "", O1616), ""))</f>
        <v/>
      </c>
      <c r="BO1616" s="61" t="str">
        <f>IF($B1616="", "", IF(COUNTIF(BP1616:$BY1616, "")=BO$8, IF(P1616="", "", P1616), ""))</f>
        <v/>
      </c>
      <c r="BP1616" s="61" t="str">
        <f>IF($B1616="", "", IF(COUNTIF(BQ1616:$BY1616, "")=BP$8, IF(Q1616="", "", Q1616), ""))</f>
        <v/>
      </c>
      <c r="BQ1616" s="61" t="str">
        <f>IF($B1616="", "", IF(COUNTIF(BR1616:$BY1616, "")=BQ$8, IF(R1616="", "", R1616), ""))</f>
        <v/>
      </c>
      <c r="BR1616" s="61" t="str">
        <f>IF($B1616="", "", IF(COUNTIF(BS1616:$BY1616, "")=BR$8, IF(S1616="", "", S1616), ""))</f>
        <v/>
      </c>
      <c r="BS1616" s="61" t="str">
        <f>IF($B1616="", "", IF(COUNTIF(BT1616:$BY1616, "")=BS$8, IF(T1616="", "", T1616), ""))</f>
        <v/>
      </c>
      <c r="BT1616" s="61" t="str">
        <f>IF($B1616="", "", IF(COUNTIF(BU1616:$BY1616, "")=BT$8, IF(U1616="", "", U1616), ""))</f>
        <v/>
      </c>
      <c r="BU1616" s="61" t="str">
        <f>IF($B1616="", "", IF(COUNTIF(BV1616:$BY1616, "")=BU$8, IF(V1616="", "", V1616), ""))</f>
        <v/>
      </c>
      <c r="BV1616" s="61" t="str">
        <f>IF($B1616="", "", IF(COUNTIF(BW1616:$BY1616, "")=BV$8, IF(W1616="", "", W1616), ""))</f>
        <v/>
      </c>
      <c r="BW1616" s="61" t="str">
        <f>IF($B1616="", "", IF(COUNTIF(BX1616:$BY1616, "")=BW$8, IF(X1616="", "", X1616), ""))</f>
        <v/>
      </c>
      <c r="BX1616" s="61" t="str">
        <f>IF($B1616="", "", IF(COUNTIF(BY1616:$BY1616, "")=BX$8, IF(Y1616="", "", Y1616), ""))</f>
        <v/>
      </c>
      <c r="BY1616" s="50" t="str">
        <f t="shared" si="675"/>
        <v/>
      </c>
      <c r="CA1616" s="6" t="str">
        <f t="shared" si="676"/>
        <v/>
      </c>
      <c r="CB1616" s="6" t="str">
        <f>IF(CA1616="", "", RANK(CA1616, $CA$9:$CA$2508, 0)+COUNTIF($CA$9:CA1616, CA1616)-1)</f>
        <v/>
      </c>
    </row>
    <row r="1617" spans="1:80" x14ac:dyDescent="0.25">
      <c r="A1617" s="22"/>
      <c r="B1617" s="121" t="str">
        <f>IF('Stock Details'!B1616="", "", 'Stock Details'!B1616)</f>
        <v/>
      </c>
      <c r="C1617" s="22"/>
      <c r="D1617" s="130"/>
      <c r="E1617" s="122"/>
      <c r="F1617" s="131"/>
      <c r="G1617" s="22"/>
      <c r="H1617" s="130" t="str">
        <f t="shared" si="661"/>
        <v/>
      </c>
      <c r="I1617" s="122"/>
      <c r="J1617" s="131"/>
      <c r="K1617" s="22"/>
      <c r="L1617" s="130" t="str">
        <f t="shared" si="662"/>
        <v/>
      </c>
      <c r="M1617" s="122"/>
      <c r="N1617" s="131"/>
      <c r="O1617" s="22"/>
      <c r="P1617" s="130" t="str">
        <f t="shared" si="663"/>
        <v/>
      </c>
      <c r="Q1617" s="122"/>
      <c r="R1617" s="131"/>
      <c r="S1617" s="22"/>
      <c r="T1617" s="130" t="str">
        <f t="shared" si="664"/>
        <v/>
      </c>
      <c r="U1617" s="122"/>
      <c r="V1617" s="131"/>
      <c r="W1617" s="22"/>
      <c r="X1617" s="130" t="str">
        <f t="shared" si="665"/>
        <v/>
      </c>
      <c r="Y1617" s="122"/>
      <c r="Z1617" s="131"/>
      <c r="AA1617" s="22"/>
      <c r="AC1617" s="6" t="str">
        <f t="shared" si="666"/>
        <v/>
      </c>
      <c r="AE1617" s="6" t="str">
        <f t="shared" si="667"/>
        <v/>
      </c>
      <c r="AF1617" s="6" t="str">
        <f t="shared" si="668"/>
        <v/>
      </c>
      <c r="AG1617" s="6" t="str">
        <f t="shared" si="669"/>
        <v/>
      </c>
      <c r="AH1617" s="6" t="str">
        <f t="shared" si="670"/>
        <v/>
      </c>
      <c r="AI1617" s="6" t="str">
        <f t="shared" si="671"/>
        <v/>
      </c>
      <c r="AJ1617" s="6" t="str">
        <f t="shared" si="672"/>
        <v/>
      </c>
      <c r="AL1617" s="9" t="str">
        <f>IF('Stock Details'!F1616="", "", 'Stock Details'!F1616)</f>
        <v/>
      </c>
      <c r="AM1617" s="9" t="str">
        <f>IF('Stock Details'!G1616="", "", 'Stock Details'!G1616)</f>
        <v/>
      </c>
      <c r="AO1617" s="59" t="str">
        <f t="shared" si="673"/>
        <v/>
      </c>
      <c r="AP1617" s="59" t="str">
        <f t="shared" si="651"/>
        <v/>
      </c>
      <c r="AQ1617" s="59" t="str">
        <f t="shared" si="652"/>
        <v/>
      </c>
      <c r="AR1617" s="59" t="str">
        <f t="shared" si="653"/>
        <v/>
      </c>
      <c r="AS1617" s="59" t="str">
        <f t="shared" si="654"/>
        <v/>
      </c>
      <c r="AT1617" s="59" t="str">
        <f t="shared" si="655"/>
        <v/>
      </c>
      <c r="AV1617" s="59" t="str">
        <f t="shared" si="674"/>
        <v/>
      </c>
      <c r="AW1617" s="59" t="str">
        <f t="shared" si="656"/>
        <v/>
      </c>
      <c r="AX1617" s="59" t="str">
        <f t="shared" si="657"/>
        <v/>
      </c>
      <c r="AY1617" s="59" t="str">
        <f t="shared" si="658"/>
        <v/>
      </c>
      <c r="AZ1617" s="59" t="str">
        <f t="shared" si="659"/>
        <v/>
      </c>
      <c r="BA1617" s="59" t="str">
        <f t="shared" si="660"/>
        <v/>
      </c>
      <c r="BC1617" s="49" t="str">
        <f>IF($B1617="", "", IF(COUNTIF(BD1617:$BY1617, "")=BC$8, IF(D1617="", "", D1617), ""))</f>
        <v/>
      </c>
      <c r="BD1617" s="61" t="str">
        <f>IF($B1617="", "", IF(COUNTIF(BE1617:$BY1617, "")=BD$8, IF(E1617="", "", E1617), ""))</f>
        <v/>
      </c>
      <c r="BE1617" s="61" t="str">
        <f>IF($B1617="", "", IF(COUNTIF(BF1617:$BY1617, "")=BE$8, IF(F1617="", "", F1617), ""))</f>
        <v/>
      </c>
      <c r="BF1617" s="61" t="str">
        <f>IF($B1617="", "", IF(COUNTIF(BG1617:$BY1617, "")=BF$8, IF(G1617="", "", G1617), ""))</f>
        <v/>
      </c>
      <c r="BG1617" s="61" t="str">
        <f>IF($B1617="", "", IF(COUNTIF(BH1617:$BY1617, "")=BG$8, IF(H1617="", "", H1617), ""))</f>
        <v/>
      </c>
      <c r="BH1617" s="61" t="str">
        <f>IF($B1617="", "", IF(COUNTIF(BI1617:$BY1617, "")=BH$8, IF(I1617="", "", I1617), ""))</f>
        <v/>
      </c>
      <c r="BI1617" s="61" t="str">
        <f>IF($B1617="", "", IF(COUNTIF(BJ1617:$BY1617, "")=BI$8, IF(J1617="", "", J1617), ""))</f>
        <v/>
      </c>
      <c r="BJ1617" s="61" t="str">
        <f>IF($B1617="", "", IF(COUNTIF(BK1617:$BY1617, "")=BJ$8, IF(K1617="", "", K1617), ""))</f>
        <v/>
      </c>
      <c r="BK1617" s="61" t="str">
        <f>IF($B1617="", "", IF(COUNTIF(BL1617:$BY1617, "")=BK$8, IF(L1617="", "", L1617), ""))</f>
        <v/>
      </c>
      <c r="BL1617" s="61" t="str">
        <f>IF($B1617="", "", IF(COUNTIF(BM1617:$BY1617, "")=BL$8, IF(M1617="", "", M1617), ""))</f>
        <v/>
      </c>
      <c r="BM1617" s="61" t="str">
        <f>IF($B1617="", "", IF(COUNTIF(BN1617:$BY1617, "")=BM$8, IF(N1617="", "", N1617), ""))</f>
        <v/>
      </c>
      <c r="BN1617" s="61" t="str">
        <f>IF($B1617="", "", IF(COUNTIF(BO1617:$BY1617, "")=BN$8, IF(O1617="", "", O1617), ""))</f>
        <v/>
      </c>
      <c r="BO1617" s="61" t="str">
        <f>IF($B1617="", "", IF(COUNTIF(BP1617:$BY1617, "")=BO$8, IF(P1617="", "", P1617), ""))</f>
        <v/>
      </c>
      <c r="BP1617" s="61" t="str">
        <f>IF($B1617="", "", IF(COUNTIF(BQ1617:$BY1617, "")=BP$8, IF(Q1617="", "", Q1617), ""))</f>
        <v/>
      </c>
      <c r="BQ1617" s="61" t="str">
        <f>IF($B1617="", "", IF(COUNTIF(BR1617:$BY1617, "")=BQ$8, IF(R1617="", "", R1617), ""))</f>
        <v/>
      </c>
      <c r="BR1617" s="61" t="str">
        <f>IF($B1617="", "", IF(COUNTIF(BS1617:$BY1617, "")=BR$8, IF(S1617="", "", S1617), ""))</f>
        <v/>
      </c>
      <c r="BS1617" s="61" t="str">
        <f>IF($B1617="", "", IF(COUNTIF(BT1617:$BY1617, "")=BS$8, IF(T1617="", "", T1617), ""))</f>
        <v/>
      </c>
      <c r="BT1617" s="61" t="str">
        <f>IF($B1617="", "", IF(COUNTIF(BU1617:$BY1617, "")=BT$8, IF(U1617="", "", U1617), ""))</f>
        <v/>
      </c>
      <c r="BU1617" s="61" t="str">
        <f>IF($B1617="", "", IF(COUNTIF(BV1617:$BY1617, "")=BU$8, IF(V1617="", "", V1617), ""))</f>
        <v/>
      </c>
      <c r="BV1617" s="61" t="str">
        <f>IF($B1617="", "", IF(COUNTIF(BW1617:$BY1617, "")=BV$8, IF(W1617="", "", W1617), ""))</f>
        <v/>
      </c>
      <c r="BW1617" s="61" t="str">
        <f>IF($B1617="", "", IF(COUNTIF(BX1617:$BY1617, "")=BW$8, IF(X1617="", "", X1617), ""))</f>
        <v/>
      </c>
      <c r="BX1617" s="61" t="str">
        <f>IF($B1617="", "", IF(COUNTIF(BY1617:$BY1617, "")=BX$8, IF(Y1617="", "", Y1617), ""))</f>
        <v/>
      </c>
      <c r="BY1617" s="50" t="str">
        <f t="shared" si="675"/>
        <v/>
      </c>
      <c r="CA1617" s="6" t="str">
        <f t="shared" si="676"/>
        <v/>
      </c>
      <c r="CB1617" s="6" t="str">
        <f>IF(CA1617="", "", RANK(CA1617, $CA$9:$CA$2508, 0)+COUNTIF($CA$9:CA1617, CA1617)-1)</f>
        <v/>
      </c>
    </row>
    <row r="1618" spans="1:80" x14ac:dyDescent="0.25">
      <c r="A1618" s="22"/>
      <c r="B1618" s="121" t="str">
        <f>IF('Stock Details'!B1617="", "", 'Stock Details'!B1617)</f>
        <v/>
      </c>
      <c r="C1618" s="22"/>
      <c r="D1618" s="130"/>
      <c r="E1618" s="122"/>
      <c r="F1618" s="131"/>
      <c r="G1618" s="22"/>
      <c r="H1618" s="130" t="str">
        <f t="shared" si="661"/>
        <v/>
      </c>
      <c r="I1618" s="122"/>
      <c r="J1618" s="131"/>
      <c r="K1618" s="22"/>
      <c r="L1618" s="130" t="str">
        <f t="shared" si="662"/>
        <v/>
      </c>
      <c r="M1618" s="122"/>
      <c r="N1618" s="131"/>
      <c r="O1618" s="22"/>
      <c r="P1618" s="130" t="str">
        <f t="shared" si="663"/>
        <v/>
      </c>
      <c r="Q1618" s="122"/>
      <c r="R1618" s="131"/>
      <c r="S1618" s="22"/>
      <c r="T1618" s="130" t="str">
        <f t="shared" si="664"/>
        <v/>
      </c>
      <c r="U1618" s="122"/>
      <c r="V1618" s="131"/>
      <c r="W1618" s="22"/>
      <c r="X1618" s="130" t="str">
        <f t="shared" si="665"/>
        <v/>
      </c>
      <c r="Y1618" s="122"/>
      <c r="Z1618" s="131"/>
      <c r="AA1618" s="22"/>
      <c r="AC1618" s="6" t="str">
        <f t="shared" si="666"/>
        <v/>
      </c>
      <c r="AE1618" s="6" t="str">
        <f t="shared" si="667"/>
        <v/>
      </c>
      <c r="AF1618" s="6" t="str">
        <f t="shared" si="668"/>
        <v/>
      </c>
      <c r="AG1618" s="6" t="str">
        <f t="shared" si="669"/>
        <v/>
      </c>
      <c r="AH1618" s="6" t="str">
        <f t="shared" si="670"/>
        <v/>
      </c>
      <c r="AI1618" s="6" t="str">
        <f t="shared" si="671"/>
        <v/>
      </c>
      <c r="AJ1618" s="6" t="str">
        <f t="shared" si="672"/>
        <v/>
      </c>
      <c r="AL1618" s="9" t="str">
        <f>IF('Stock Details'!F1617="", "", 'Stock Details'!F1617)</f>
        <v/>
      </c>
      <c r="AM1618" s="9" t="str">
        <f>IF('Stock Details'!G1617="", "", 'Stock Details'!G1617)</f>
        <v/>
      </c>
      <c r="AO1618" s="59" t="str">
        <f t="shared" si="673"/>
        <v/>
      </c>
      <c r="AP1618" s="59" t="str">
        <f t="shared" si="651"/>
        <v/>
      </c>
      <c r="AQ1618" s="59" t="str">
        <f t="shared" si="652"/>
        <v/>
      </c>
      <c r="AR1618" s="59" t="str">
        <f t="shared" si="653"/>
        <v/>
      </c>
      <c r="AS1618" s="59" t="str">
        <f t="shared" si="654"/>
        <v/>
      </c>
      <c r="AT1618" s="59" t="str">
        <f t="shared" si="655"/>
        <v/>
      </c>
      <c r="AV1618" s="59" t="str">
        <f t="shared" si="674"/>
        <v/>
      </c>
      <c r="AW1618" s="59" t="str">
        <f t="shared" si="656"/>
        <v/>
      </c>
      <c r="AX1618" s="59" t="str">
        <f t="shared" si="657"/>
        <v/>
      </c>
      <c r="AY1618" s="59" t="str">
        <f t="shared" si="658"/>
        <v/>
      </c>
      <c r="AZ1618" s="59" t="str">
        <f t="shared" si="659"/>
        <v/>
      </c>
      <c r="BA1618" s="59" t="str">
        <f t="shared" si="660"/>
        <v/>
      </c>
      <c r="BC1618" s="49" t="str">
        <f>IF($B1618="", "", IF(COUNTIF(BD1618:$BY1618, "")=BC$8, IF(D1618="", "", D1618), ""))</f>
        <v/>
      </c>
      <c r="BD1618" s="61" t="str">
        <f>IF($B1618="", "", IF(COUNTIF(BE1618:$BY1618, "")=BD$8, IF(E1618="", "", E1618), ""))</f>
        <v/>
      </c>
      <c r="BE1618" s="61" t="str">
        <f>IF($B1618="", "", IF(COUNTIF(BF1618:$BY1618, "")=BE$8, IF(F1618="", "", F1618), ""))</f>
        <v/>
      </c>
      <c r="BF1618" s="61" t="str">
        <f>IF($B1618="", "", IF(COUNTIF(BG1618:$BY1618, "")=BF$8, IF(G1618="", "", G1618), ""))</f>
        <v/>
      </c>
      <c r="BG1618" s="61" t="str">
        <f>IF($B1618="", "", IF(COUNTIF(BH1618:$BY1618, "")=BG$8, IF(H1618="", "", H1618), ""))</f>
        <v/>
      </c>
      <c r="BH1618" s="61" t="str">
        <f>IF($B1618="", "", IF(COUNTIF(BI1618:$BY1618, "")=BH$8, IF(I1618="", "", I1618), ""))</f>
        <v/>
      </c>
      <c r="BI1618" s="61" t="str">
        <f>IF($B1618="", "", IF(COUNTIF(BJ1618:$BY1618, "")=BI$8, IF(J1618="", "", J1618), ""))</f>
        <v/>
      </c>
      <c r="BJ1618" s="61" t="str">
        <f>IF($B1618="", "", IF(COUNTIF(BK1618:$BY1618, "")=BJ$8, IF(K1618="", "", K1618), ""))</f>
        <v/>
      </c>
      <c r="BK1618" s="61" t="str">
        <f>IF($B1618="", "", IF(COUNTIF(BL1618:$BY1618, "")=BK$8, IF(L1618="", "", L1618), ""))</f>
        <v/>
      </c>
      <c r="BL1618" s="61" t="str">
        <f>IF($B1618="", "", IF(COUNTIF(BM1618:$BY1618, "")=BL$8, IF(M1618="", "", M1618), ""))</f>
        <v/>
      </c>
      <c r="BM1618" s="61" t="str">
        <f>IF($B1618="", "", IF(COUNTIF(BN1618:$BY1618, "")=BM$8, IF(N1618="", "", N1618), ""))</f>
        <v/>
      </c>
      <c r="BN1618" s="61" t="str">
        <f>IF($B1618="", "", IF(COUNTIF(BO1618:$BY1618, "")=BN$8, IF(O1618="", "", O1618), ""))</f>
        <v/>
      </c>
      <c r="BO1618" s="61" t="str">
        <f>IF($B1618="", "", IF(COUNTIF(BP1618:$BY1618, "")=BO$8, IF(P1618="", "", P1618), ""))</f>
        <v/>
      </c>
      <c r="BP1618" s="61" t="str">
        <f>IF($B1618="", "", IF(COUNTIF(BQ1618:$BY1618, "")=BP$8, IF(Q1618="", "", Q1618), ""))</f>
        <v/>
      </c>
      <c r="BQ1618" s="61" t="str">
        <f>IF($B1618="", "", IF(COUNTIF(BR1618:$BY1618, "")=BQ$8, IF(R1618="", "", R1618), ""))</f>
        <v/>
      </c>
      <c r="BR1618" s="61" t="str">
        <f>IF($B1618="", "", IF(COUNTIF(BS1618:$BY1618, "")=BR$8, IF(S1618="", "", S1618), ""))</f>
        <v/>
      </c>
      <c r="BS1618" s="61" t="str">
        <f>IF($B1618="", "", IF(COUNTIF(BT1618:$BY1618, "")=BS$8, IF(T1618="", "", T1618), ""))</f>
        <v/>
      </c>
      <c r="BT1618" s="61" t="str">
        <f>IF($B1618="", "", IF(COUNTIF(BU1618:$BY1618, "")=BT$8, IF(U1618="", "", U1618), ""))</f>
        <v/>
      </c>
      <c r="BU1618" s="61" t="str">
        <f>IF($B1618="", "", IF(COUNTIF(BV1618:$BY1618, "")=BU$8, IF(V1618="", "", V1618), ""))</f>
        <v/>
      </c>
      <c r="BV1618" s="61" t="str">
        <f>IF($B1618="", "", IF(COUNTIF(BW1618:$BY1618, "")=BV$8, IF(W1618="", "", W1618), ""))</f>
        <v/>
      </c>
      <c r="BW1618" s="61" t="str">
        <f>IF($B1618="", "", IF(COUNTIF(BX1618:$BY1618, "")=BW$8, IF(X1618="", "", X1618), ""))</f>
        <v/>
      </c>
      <c r="BX1618" s="61" t="str">
        <f>IF($B1618="", "", IF(COUNTIF(BY1618:$BY1618, "")=BX$8, IF(Y1618="", "", Y1618), ""))</f>
        <v/>
      </c>
      <c r="BY1618" s="50" t="str">
        <f t="shared" si="675"/>
        <v/>
      </c>
      <c r="CA1618" s="6" t="str">
        <f t="shared" si="676"/>
        <v/>
      </c>
      <c r="CB1618" s="6" t="str">
        <f>IF(CA1618="", "", RANK(CA1618, $CA$9:$CA$2508, 0)+COUNTIF($CA$9:CA1618, CA1618)-1)</f>
        <v/>
      </c>
    </row>
    <row r="1619" spans="1:80" x14ac:dyDescent="0.25">
      <c r="A1619" s="22"/>
      <c r="B1619" s="121" t="str">
        <f>IF('Stock Details'!B1618="", "", 'Stock Details'!B1618)</f>
        <v/>
      </c>
      <c r="C1619" s="22"/>
      <c r="D1619" s="130"/>
      <c r="E1619" s="122"/>
      <c r="F1619" s="131"/>
      <c r="G1619" s="22"/>
      <c r="H1619" s="130" t="str">
        <f t="shared" si="661"/>
        <v/>
      </c>
      <c r="I1619" s="122"/>
      <c r="J1619" s="131"/>
      <c r="K1619" s="22"/>
      <c r="L1619" s="130" t="str">
        <f t="shared" si="662"/>
        <v/>
      </c>
      <c r="M1619" s="122"/>
      <c r="N1619" s="131"/>
      <c r="O1619" s="22"/>
      <c r="P1619" s="130" t="str">
        <f t="shared" si="663"/>
        <v/>
      </c>
      <c r="Q1619" s="122"/>
      <c r="R1619" s="131"/>
      <c r="S1619" s="22"/>
      <c r="T1619" s="130" t="str">
        <f t="shared" si="664"/>
        <v/>
      </c>
      <c r="U1619" s="122"/>
      <c r="V1619" s="131"/>
      <c r="W1619" s="22"/>
      <c r="X1619" s="130" t="str">
        <f t="shared" si="665"/>
        <v/>
      </c>
      <c r="Y1619" s="122"/>
      <c r="Z1619" s="131"/>
      <c r="AA1619" s="22"/>
      <c r="AC1619" s="6" t="str">
        <f t="shared" si="666"/>
        <v/>
      </c>
      <c r="AE1619" s="6" t="str">
        <f t="shared" si="667"/>
        <v/>
      </c>
      <c r="AF1619" s="6" t="str">
        <f t="shared" si="668"/>
        <v/>
      </c>
      <c r="AG1619" s="6" t="str">
        <f t="shared" si="669"/>
        <v/>
      </c>
      <c r="AH1619" s="6" t="str">
        <f t="shared" si="670"/>
        <v/>
      </c>
      <c r="AI1619" s="6" t="str">
        <f t="shared" si="671"/>
        <v/>
      </c>
      <c r="AJ1619" s="6" t="str">
        <f t="shared" si="672"/>
        <v/>
      </c>
      <c r="AL1619" s="9" t="str">
        <f>IF('Stock Details'!F1618="", "", 'Stock Details'!F1618)</f>
        <v/>
      </c>
      <c r="AM1619" s="9" t="str">
        <f>IF('Stock Details'!G1618="", "", 'Stock Details'!G1618)</f>
        <v/>
      </c>
      <c r="AO1619" s="59" t="str">
        <f t="shared" si="673"/>
        <v/>
      </c>
      <c r="AP1619" s="59" t="str">
        <f t="shared" si="651"/>
        <v/>
      </c>
      <c r="AQ1619" s="59" t="str">
        <f t="shared" si="652"/>
        <v/>
      </c>
      <c r="AR1619" s="59" t="str">
        <f t="shared" si="653"/>
        <v/>
      </c>
      <c r="AS1619" s="59" t="str">
        <f t="shared" si="654"/>
        <v/>
      </c>
      <c r="AT1619" s="59" t="str">
        <f t="shared" si="655"/>
        <v/>
      </c>
      <c r="AV1619" s="59" t="str">
        <f t="shared" si="674"/>
        <v/>
      </c>
      <c r="AW1619" s="59" t="str">
        <f t="shared" si="656"/>
        <v/>
      </c>
      <c r="AX1619" s="59" t="str">
        <f t="shared" si="657"/>
        <v/>
      </c>
      <c r="AY1619" s="59" t="str">
        <f t="shared" si="658"/>
        <v/>
      </c>
      <c r="AZ1619" s="59" t="str">
        <f t="shared" si="659"/>
        <v/>
      </c>
      <c r="BA1619" s="59" t="str">
        <f t="shared" si="660"/>
        <v/>
      </c>
      <c r="BC1619" s="49" t="str">
        <f>IF($B1619="", "", IF(COUNTIF(BD1619:$BY1619, "")=BC$8, IF(D1619="", "", D1619), ""))</f>
        <v/>
      </c>
      <c r="BD1619" s="61" t="str">
        <f>IF($B1619="", "", IF(COUNTIF(BE1619:$BY1619, "")=BD$8, IF(E1619="", "", E1619), ""))</f>
        <v/>
      </c>
      <c r="BE1619" s="61" t="str">
        <f>IF($B1619="", "", IF(COUNTIF(BF1619:$BY1619, "")=BE$8, IF(F1619="", "", F1619), ""))</f>
        <v/>
      </c>
      <c r="BF1619" s="61" t="str">
        <f>IF($B1619="", "", IF(COUNTIF(BG1619:$BY1619, "")=BF$8, IF(G1619="", "", G1619), ""))</f>
        <v/>
      </c>
      <c r="BG1619" s="61" t="str">
        <f>IF($B1619="", "", IF(COUNTIF(BH1619:$BY1619, "")=BG$8, IF(H1619="", "", H1619), ""))</f>
        <v/>
      </c>
      <c r="BH1619" s="61" t="str">
        <f>IF($B1619="", "", IF(COUNTIF(BI1619:$BY1619, "")=BH$8, IF(I1619="", "", I1619), ""))</f>
        <v/>
      </c>
      <c r="BI1619" s="61" t="str">
        <f>IF($B1619="", "", IF(COUNTIF(BJ1619:$BY1619, "")=BI$8, IF(J1619="", "", J1619), ""))</f>
        <v/>
      </c>
      <c r="BJ1619" s="61" t="str">
        <f>IF($B1619="", "", IF(COUNTIF(BK1619:$BY1619, "")=BJ$8, IF(K1619="", "", K1619), ""))</f>
        <v/>
      </c>
      <c r="BK1619" s="61" t="str">
        <f>IF($B1619="", "", IF(COUNTIF(BL1619:$BY1619, "")=BK$8, IF(L1619="", "", L1619), ""))</f>
        <v/>
      </c>
      <c r="BL1619" s="61" t="str">
        <f>IF($B1619="", "", IF(COUNTIF(BM1619:$BY1619, "")=BL$8, IF(M1619="", "", M1619), ""))</f>
        <v/>
      </c>
      <c r="BM1619" s="61" t="str">
        <f>IF($B1619="", "", IF(COUNTIF(BN1619:$BY1619, "")=BM$8, IF(N1619="", "", N1619), ""))</f>
        <v/>
      </c>
      <c r="BN1619" s="61" t="str">
        <f>IF($B1619="", "", IF(COUNTIF(BO1619:$BY1619, "")=BN$8, IF(O1619="", "", O1619), ""))</f>
        <v/>
      </c>
      <c r="BO1619" s="61" t="str">
        <f>IF($B1619="", "", IF(COUNTIF(BP1619:$BY1619, "")=BO$8, IF(P1619="", "", P1619), ""))</f>
        <v/>
      </c>
      <c r="BP1619" s="61" t="str">
        <f>IF($B1619="", "", IF(COUNTIF(BQ1619:$BY1619, "")=BP$8, IF(Q1619="", "", Q1619), ""))</f>
        <v/>
      </c>
      <c r="BQ1619" s="61" t="str">
        <f>IF($B1619="", "", IF(COUNTIF(BR1619:$BY1619, "")=BQ$8, IF(R1619="", "", R1619), ""))</f>
        <v/>
      </c>
      <c r="BR1619" s="61" t="str">
        <f>IF($B1619="", "", IF(COUNTIF(BS1619:$BY1619, "")=BR$8, IF(S1619="", "", S1619), ""))</f>
        <v/>
      </c>
      <c r="BS1619" s="61" t="str">
        <f>IF($B1619="", "", IF(COUNTIF(BT1619:$BY1619, "")=BS$8, IF(T1619="", "", T1619), ""))</f>
        <v/>
      </c>
      <c r="BT1619" s="61" t="str">
        <f>IF($B1619="", "", IF(COUNTIF(BU1619:$BY1619, "")=BT$8, IF(U1619="", "", U1619), ""))</f>
        <v/>
      </c>
      <c r="BU1619" s="61" t="str">
        <f>IF($B1619="", "", IF(COUNTIF(BV1619:$BY1619, "")=BU$8, IF(V1619="", "", V1619), ""))</f>
        <v/>
      </c>
      <c r="BV1619" s="61" t="str">
        <f>IF($B1619="", "", IF(COUNTIF(BW1619:$BY1619, "")=BV$8, IF(W1619="", "", W1619), ""))</f>
        <v/>
      </c>
      <c r="BW1619" s="61" t="str">
        <f>IF($B1619="", "", IF(COUNTIF(BX1619:$BY1619, "")=BW$8, IF(X1619="", "", X1619), ""))</f>
        <v/>
      </c>
      <c r="BX1619" s="61" t="str">
        <f>IF($B1619="", "", IF(COUNTIF(BY1619:$BY1619, "")=BX$8, IF(Y1619="", "", Y1619), ""))</f>
        <v/>
      </c>
      <c r="BY1619" s="50" t="str">
        <f t="shared" si="675"/>
        <v/>
      </c>
      <c r="CA1619" s="6" t="str">
        <f t="shared" si="676"/>
        <v/>
      </c>
      <c r="CB1619" s="6" t="str">
        <f>IF(CA1619="", "", RANK(CA1619, $CA$9:$CA$2508, 0)+COUNTIF($CA$9:CA1619, CA1619)-1)</f>
        <v/>
      </c>
    </row>
    <row r="1620" spans="1:80" x14ac:dyDescent="0.25">
      <c r="A1620" s="22"/>
      <c r="B1620" s="121" t="str">
        <f>IF('Stock Details'!B1619="", "", 'Stock Details'!B1619)</f>
        <v/>
      </c>
      <c r="C1620" s="22"/>
      <c r="D1620" s="130"/>
      <c r="E1620" s="122"/>
      <c r="F1620" s="131"/>
      <c r="G1620" s="22"/>
      <c r="H1620" s="130" t="str">
        <f t="shared" si="661"/>
        <v/>
      </c>
      <c r="I1620" s="122"/>
      <c r="J1620" s="131"/>
      <c r="K1620" s="22"/>
      <c r="L1620" s="130" t="str">
        <f t="shared" si="662"/>
        <v/>
      </c>
      <c r="M1620" s="122"/>
      <c r="N1620" s="131"/>
      <c r="O1620" s="22"/>
      <c r="P1620" s="130" t="str">
        <f t="shared" si="663"/>
        <v/>
      </c>
      <c r="Q1620" s="122"/>
      <c r="R1620" s="131"/>
      <c r="S1620" s="22"/>
      <c r="T1620" s="130" t="str">
        <f t="shared" si="664"/>
        <v/>
      </c>
      <c r="U1620" s="122"/>
      <c r="V1620" s="131"/>
      <c r="W1620" s="22"/>
      <c r="X1620" s="130" t="str">
        <f t="shared" si="665"/>
        <v/>
      </c>
      <c r="Y1620" s="122"/>
      <c r="Z1620" s="131"/>
      <c r="AA1620" s="22"/>
      <c r="AC1620" s="6" t="str">
        <f t="shared" si="666"/>
        <v/>
      </c>
      <c r="AE1620" s="6" t="str">
        <f t="shared" si="667"/>
        <v/>
      </c>
      <c r="AF1620" s="6" t="str">
        <f t="shared" si="668"/>
        <v/>
      </c>
      <c r="AG1620" s="6" t="str">
        <f t="shared" si="669"/>
        <v/>
      </c>
      <c r="AH1620" s="6" t="str">
        <f t="shared" si="670"/>
        <v/>
      </c>
      <c r="AI1620" s="6" t="str">
        <f t="shared" si="671"/>
        <v/>
      </c>
      <c r="AJ1620" s="6" t="str">
        <f t="shared" si="672"/>
        <v/>
      </c>
      <c r="AL1620" s="9" t="str">
        <f>IF('Stock Details'!F1619="", "", 'Stock Details'!F1619)</f>
        <v/>
      </c>
      <c r="AM1620" s="9" t="str">
        <f>IF('Stock Details'!G1619="", "", 'Stock Details'!G1619)</f>
        <v/>
      </c>
      <c r="AO1620" s="59" t="str">
        <f t="shared" si="673"/>
        <v/>
      </c>
      <c r="AP1620" s="59" t="str">
        <f t="shared" si="651"/>
        <v/>
      </c>
      <c r="AQ1620" s="59" t="str">
        <f t="shared" si="652"/>
        <v/>
      </c>
      <c r="AR1620" s="59" t="str">
        <f t="shared" si="653"/>
        <v/>
      </c>
      <c r="AS1620" s="59" t="str">
        <f t="shared" si="654"/>
        <v/>
      </c>
      <c r="AT1620" s="59" t="str">
        <f t="shared" si="655"/>
        <v/>
      </c>
      <c r="AV1620" s="59" t="str">
        <f t="shared" si="674"/>
        <v/>
      </c>
      <c r="AW1620" s="59" t="str">
        <f t="shared" si="656"/>
        <v/>
      </c>
      <c r="AX1620" s="59" t="str">
        <f t="shared" si="657"/>
        <v/>
      </c>
      <c r="AY1620" s="59" t="str">
        <f t="shared" si="658"/>
        <v/>
      </c>
      <c r="AZ1620" s="59" t="str">
        <f t="shared" si="659"/>
        <v/>
      </c>
      <c r="BA1620" s="59" t="str">
        <f t="shared" si="660"/>
        <v/>
      </c>
      <c r="BC1620" s="49" t="str">
        <f>IF($B1620="", "", IF(COUNTIF(BD1620:$BY1620, "")=BC$8, IF(D1620="", "", D1620), ""))</f>
        <v/>
      </c>
      <c r="BD1620" s="61" t="str">
        <f>IF($B1620="", "", IF(COUNTIF(BE1620:$BY1620, "")=BD$8, IF(E1620="", "", E1620), ""))</f>
        <v/>
      </c>
      <c r="BE1620" s="61" t="str">
        <f>IF($B1620="", "", IF(COUNTIF(BF1620:$BY1620, "")=BE$8, IF(F1620="", "", F1620), ""))</f>
        <v/>
      </c>
      <c r="BF1620" s="61" t="str">
        <f>IF($B1620="", "", IF(COUNTIF(BG1620:$BY1620, "")=BF$8, IF(G1620="", "", G1620), ""))</f>
        <v/>
      </c>
      <c r="BG1620" s="61" t="str">
        <f>IF($B1620="", "", IF(COUNTIF(BH1620:$BY1620, "")=BG$8, IF(H1620="", "", H1620), ""))</f>
        <v/>
      </c>
      <c r="BH1620" s="61" t="str">
        <f>IF($B1620="", "", IF(COUNTIF(BI1620:$BY1620, "")=BH$8, IF(I1620="", "", I1620), ""))</f>
        <v/>
      </c>
      <c r="BI1620" s="61" t="str">
        <f>IF($B1620="", "", IF(COUNTIF(BJ1620:$BY1620, "")=BI$8, IF(J1620="", "", J1620), ""))</f>
        <v/>
      </c>
      <c r="BJ1620" s="61" t="str">
        <f>IF($B1620="", "", IF(COUNTIF(BK1620:$BY1620, "")=BJ$8, IF(K1620="", "", K1620), ""))</f>
        <v/>
      </c>
      <c r="BK1620" s="61" t="str">
        <f>IF($B1620="", "", IF(COUNTIF(BL1620:$BY1620, "")=BK$8, IF(L1620="", "", L1620), ""))</f>
        <v/>
      </c>
      <c r="BL1620" s="61" t="str">
        <f>IF($B1620="", "", IF(COUNTIF(BM1620:$BY1620, "")=BL$8, IF(M1620="", "", M1620), ""))</f>
        <v/>
      </c>
      <c r="BM1620" s="61" t="str">
        <f>IF($B1620="", "", IF(COUNTIF(BN1620:$BY1620, "")=BM$8, IF(N1620="", "", N1620), ""))</f>
        <v/>
      </c>
      <c r="BN1620" s="61" t="str">
        <f>IF($B1620="", "", IF(COUNTIF(BO1620:$BY1620, "")=BN$8, IF(O1620="", "", O1620), ""))</f>
        <v/>
      </c>
      <c r="BO1620" s="61" t="str">
        <f>IF($B1620="", "", IF(COUNTIF(BP1620:$BY1620, "")=BO$8, IF(P1620="", "", P1620), ""))</f>
        <v/>
      </c>
      <c r="BP1620" s="61" t="str">
        <f>IF($B1620="", "", IF(COUNTIF(BQ1620:$BY1620, "")=BP$8, IF(Q1620="", "", Q1620), ""))</f>
        <v/>
      </c>
      <c r="BQ1620" s="61" t="str">
        <f>IF($B1620="", "", IF(COUNTIF(BR1620:$BY1620, "")=BQ$8, IF(R1620="", "", R1620), ""))</f>
        <v/>
      </c>
      <c r="BR1620" s="61" t="str">
        <f>IF($B1620="", "", IF(COUNTIF(BS1620:$BY1620, "")=BR$8, IF(S1620="", "", S1620), ""))</f>
        <v/>
      </c>
      <c r="BS1620" s="61" t="str">
        <f>IF($B1620="", "", IF(COUNTIF(BT1620:$BY1620, "")=BS$8, IF(T1620="", "", T1620), ""))</f>
        <v/>
      </c>
      <c r="BT1620" s="61" t="str">
        <f>IF($B1620="", "", IF(COUNTIF(BU1620:$BY1620, "")=BT$8, IF(U1620="", "", U1620), ""))</f>
        <v/>
      </c>
      <c r="BU1620" s="61" t="str">
        <f>IF($B1620="", "", IF(COUNTIF(BV1620:$BY1620, "")=BU$8, IF(V1620="", "", V1620), ""))</f>
        <v/>
      </c>
      <c r="BV1620" s="61" t="str">
        <f>IF($B1620="", "", IF(COUNTIF(BW1620:$BY1620, "")=BV$8, IF(W1620="", "", W1620), ""))</f>
        <v/>
      </c>
      <c r="BW1620" s="61" t="str">
        <f>IF($B1620="", "", IF(COUNTIF(BX1620:$BY1620, "")=BW$8, IF(X1620="", "", X1620), ""))</f>
        <v/>
      </c>
      <c r="BX1620" s="61" t="str">
        <f>IF($B1620="", "", IF(COUNTIF(BY1620:$BY1620, "")=BX$8, IF(Y1620="", "", Y1620), ""))</f>
        <v/>
      </c>
      <c r="BY1620" s="50" t="str">
        <f t="shared" si="675"/>
        <v/>
      </c>
      <c r="CA1620" s="6" t="str">
        <f t="shared" si="676"/>
        <v/>
      </c>
      <c r="CB1620" s="6" t="str">
        <f>IF(CA1620="", "", RANK(CA1620, $CA$9:$CA$2508, 0)+COUNTIF($CA$9:CA1620, CA1620)-1)</f>
        <v/>
      </c>
    </row>
    <row r="1621" spans="1:80" x14ac:dyDescent="0.25">
      <c r="A1621" s="22"/>
      <c r="B1621" s="121" t="str">
        <f>IF('Stock Details'!B1620="", "", 'Stock Details'!B1620)</f>
        <v/>
      </c>
      <c r="C1621" s="22"/>
      <c r="D1621" s="130"/>
      <c r="E1621" s="122"/>
      <c r="F1621" s="131"/>
      <c r="G1621" s="22"/>
      <c r="H1621" s="130" t="str">
        <f t="shared" si="661"/>
        <v/>
      </c>
      <c r="I1621" s="122"/>
      <c r="J1621" s="131"/>
      <c r="K1621" s="22"/>
      <c r="L1621" s="130" t="str">
        <f t="shared" si="662"/>
        <v/>
      </c>
      <c r="M1621" s="122"/>
      <c r="N1621" s="131"/>
      <c r="O1621" s="22"/>
      <c r="P1621" s="130" t="str">
        <f t="shared" si="663"/>
        <v/>
      </c>
      <c r="Q1621" s="122"/>
      <c r="R1621" s="131"/>
      <c r="S1621" s="22"/>
      <c r="T1621" s="130" t="str">
        <f t="shared" si="664"/>
        <v/>
      </c>
      <c r="U1621" s="122"/>
      <c r="V1621" s="131"/>
      <c r="W1621" s="22"/>
      <c r="X1621" s="130" t="str">
        <f t="shared" si="665"/>
        <v/>
      </c>
      <c r="Y1621" s="122"/>
      <c r="Z1621" s="131"/>
      <c r="AA1621" s="22"/>
      <c r="AC1621" s="6" t="str">
        <f t="shared" si="666"/>
        <v/>
      </c>
      <c r="AE1621" s="6" t="str">
        <f t="shared" si="667"/>
        <v/>
      </c>
      <c r="AF1621" s="6" t="str">
        <f t="shared" si="668"/>
        <v/>
      </c>
      <c r="AG1621" s="6" t="str">
        <f t="shared" si="669"/>
        <v/>
      </c>
      <c r="AH1621" s="6" t="str">
        <f t="shared" si="670"/>
        <v/>
      </c>
      <c r="AI1621" s="6" t="str">
        <f t="shared" si="671"/>
        <v/>
      </c>
      <c r="AJ1621" s="6" t="str">
        <f t="shared" si="672"/>
        <v/>
      </c>
      <c r="AL1621" s="9" t="str">
        <f>IF('Stock Details'!F1620="", "", 'Stock Details'!F1620)</f>
        <v/>
      </c>
      <c r="AM1621" s="9" t="str">
        <f>IF('Stock Details'!G1620="", "", 'Stock Details'!G1620)</f>
        <v/>
      </c>
      <c r="AO1621" s="59" t="str">
        <f t="shared" si="673"/>
        <v/>
      </c>
      <c r="AP1621" s="59" t="str">
        <f t="shared" si="651"/>
        <v/>
      </c>
      <c r="AQ1621" s="59" t="str">
        <f t="shared" si="652"/>
        <v/>
      </c>
      <c r="AR1621" s="59" t="str">
        <f t="shared" si="653"/>
        <v/>
      </c>
      <c r="AS1621" s="59" t="str">
        <f t="shared" si="654"/>
        <v/>
      </c>
      <c r="AT1621" s="59" t="str">
        <f t="shared" si="655"/>
        <v/>
      </c>
      <c r="AV1621" s="59" t="str">
        <f t="shared" si="674"/>
        <v/>
      </c>
      <c r="AW1621" s="59" t="str">
        <f t="shared" si="656"/>
        <v/>
      </c>
      <c r="AX1621" s="59" t="str">
        <f t="shared" si="657"/>
        <v/>
      </c>
      <c r="AY1621" s="59" t="str">
        <f t="shared" si="658"/>
        <v/>
      </c>
      <c r="AZ1621" s="59" t="str">
        <f t="shared" si="659"/>
        <v/>
      </c>
      <c r="BA1621" s="59" t="str">
        <f t="shared" si="660"/>
        <v/>
      </c>
      <c r="BC1621" s="49" t="str">
        <f>IF($B1621="", "", IF(COUNTIF(BD1621:$BY1621, "")=BC$8, IF(D1621="", "", D1621), ""))</f>
        <v/>
      </c>
      <c r="BD1621" s="61" t="str">
        <f>IF($B1621="", "", IF(COUNTIF(BE1621:$BY1621, "")=BD$8, IF(E1621="", "", E1621), ""))</f>
        <v/>
      </c>
      <c r="BE1621" s="61" t="str">
        <f>IF($B1621="", "", IF(COUNTIF(BF1621:$BY1621, "")=BE$8, IF(F1621="", "", F1621), ""))</f>
        <v/>
      </c>
      <c r="BF1621" s="61" t="str">
        <f>IF($B1621="", "", IF(COUNTIF(BG1621:$BY1621, "")=BF$8, IF(G1621="", "", G1621), ""))</f>
        <v/>
      </c>
      <c r="BG1621" s="61" t="str">
        <f>IF($B1621="", "", IF(COUNTIF(BH1621:$BY1621, "")=BG$8, IF(H1621="", "", H1621), ""))</f>
        <v/>
      </c>
      <c r="BH1621" s="61" t="str">
        <f>IF($B1621="", "", IF(COUNTIF(BI1621:$BY1621, "")=BH$8, IF(I1621="", "", I1621), ""))</f>
        <v/>
      </c>
      <c r="BI1621" s="61" t="str">
        <f>IF($B1621="", "", IF(COUNTIF(BJ1621:$BY1621, "")=BI$8, IF(J1621="", "", J1621), ""))</f>
        <v/>
      </c>
      <c r="BJ1621" s="61" t="str">
        <f>IF($B1621="", "", IF(COUNTIF(BK1621:$BY1621, "")=BJ$8, IF(K1621="", "", K1621), ""))</f>
        <v/>
      </c>
      <c r="BK1621" s="61" t="str">
        <f>IF($B1621="", "", IF(COUNTIF(BL1621:$BY1621, "")=BK$8, IF(L1621="", "", L1621), ""))</f>
        <v/>
      </c>
      <c r="BL1621" s="61" t="str">
        <f>IF($B1621="", "", IF(COUNTIF(BM1621:$BY1621, "")=BL$8, IF(M1621="", "", M1621), ""))</f>
        <v/>
      </c>
      <c r="BM1621" s="61" t="str">
        <f>IF($B1621="", "", IF(COUNTIF(BN1621:$BY1621, "")=BM$8, IF(N1621="", "", N1621), ""))</f>
        <v/>
      </c>
      <c r="BN1621" s="61" t="str">
        <f>IF($B1621="", "", IF(COUNTIF(BO1621:$BY1621, "")=BN$8, IF(O1621="", "", O1621), ""))</f>
        <v/>
      </c>
      <c r="BO1621" s="61" t="str">
        <f>IF($B1621="", "", IF(COUNTIF(BP1621:$BY1621, "")=BO$8, IF(P1621="", "", P1621), ""))</f>
        <v/>
      </c>
      <c r="BP1621" s="61" t="str">
        <f>IF($B1621="", "", IF(COUNTIF(BQ1621:$BY1621, "")=BP$8, IF(Q1621="", "", Q1621), ""))</f>
        <v/>
      </c>
      <c r="BQ1621" s="61" t="str">
        <f>IF($B1621="", "", IF(COUNTIF(BR1621:$BY1621, "")=BQ$8, IF(R1621="", "", R1621), ""))</f>
        <v/>
      </c>
      <c r="BR1621" s="61" t="str">
        <f>IF($B1621="", "", IF(COUNTIF(BS1621:$BY1621, "")=BR$8, IF(S1621="", "", S1621), ""))</f>
        <v/>
      </c>
      <c r="BS1621" s="61" t="str">
        <f>IF($B1621="", "", IF(COUNTIF(BT1621:$BY1621, "")=BS$8, IF(T1621="", "", T1621), ""))</f>
        <v/>
      </c>
      <c r="BT1621" s="61" t="str">
        <f>IF($B1621="", "", IF(COUNTIF(BU1621:$BY1621, "")=BT$8, IF(U1621="", "", U1621), ""))</f>
        <v/>
      </c>
      <c r="BU1621" s="61" t="str">
        <f>IF($B1621="", "", IF(COUNTIF(BV1621:$BY1621, "")=BU$8, IF(V1621="", "", V1621), ""))</f>
        <v/>
      </c>
      <c r="BV1621" s="61" t="str">
        <f>IF($B1621="", "", IF(COUNTIF(BW1621:$BY1621, "")=BV$8, IF(W1621="", "", W1621), ""))</f>
        <v/>
      </c>
      <c r="BW1621" s="61" t="str">
        <f>IF($B1621="", "", IF(COUNTIF(BX1621:$BY1621, "")=BW$8, IF(X1621="", "", X1621), ""))</f>
        <v/>
      </c>
      <c r="BX1621" s="61" t="str">
        <f>IF($B1621="", "", IF(COUNTIF(BY1621:$BY1621, "")=BX$8, IF(Y1621="", "", Y1621), ""))</f>
        <v/>
      </c>
      <c r="BY1621" s="50" t="str">
        <f t="shared" si="675"/>
        <v/>
      </c>
      <c r="CA1621" s="6" t="str">
        <f t="shared" si="676"/>
        <v/>
      </c>
      <c r="CB1621" s="6" t="str">
        <f>IF(CA1621="", "", RANK(CA1621, $CA$9:$CA$2508, 0)+COUNTIF($CA$9:CA1621, CA1621)-1)</f>
        <v/>
      </c>
    </row>
    <row r="1622" spans="1:80" x14ac:dyDescent="0.25">
      <c r="A1622" s="22"/>
      <c r="B1622" s="121" t="str">
        <f>IF('Stock Details'!B1621="", "", 'Stock Details'!B1621)</f>
        <v/>
      </c>
      <c r="C1622" s="22"/>
      <c r="D1622" s="130"/>
      <c r="E1622" s="122"/>
      <c r="F1622" s="131"/>
      <c r="G1622" s="22"/>
      <c r="H1622" s="130" t="str">
        <f t="shared" si="661"/>
        <v/>
      </c>
      <c r="I1622" s="122"/>
      <c r="J1622" s="131"/>
      <c r="K1622" s="22"/>
      <c r="L1622" s="130" t="str">
        <f t="shared" si="662"/>
        <v/>
      </c>
      <c r="M1622" s="122"/>
      <c r="N1622" s="131"/>
      <c r="O1622" s="22"/>
      <c r="P1622" s="130" t="str">
        <f t="shared" si="663"/>
        <v/>
      </c>
      <c r="Q1622" s="122"/>
      <c r="R1622" s="131"/>
      <c r="S1622" s="22"/>
      <c r="T1622" s="130" t="str">
        <f t="shared" si="664"/>
        <v/>
      </c>
      <c r="U1622" s="122"/>
      <c r="V1622" s="131"/>
      <c r="W1622" s="22"/>
      <c r="X1622" s="130" t="str">
        <f t="shared" si="665"/>
        <v/>
      </c>
      <c r="Y1622" s="122"/>
      <c r="Z1622" s="131"/>
      <c r="AA1622" s="22"/>
      <c r="AC1622" s="6" t="str">
        <f t="shared" si="666"/>
        <v/>
      </c>
      <c r="AE1622" s="6" t="str">
        <f t="shared" si="667"/>
        <v/>
      </c>
      <c r="AF1622" s="6" t="str">
        <f t="shared" si="668"/>
        <v/>
      </c>
      <c r="AG1622" s="6" t="str">
        <f t="shared" si="669"/>
        <v/>
      </c>
      <c r="AH1622" s="6" t="str">
        <f t="shared" si="670"/>
        <v/>
      </c>
      <c r="AI1622" s="6" t="str">
        <f t="shared" si="671"/>
        <v/>
      </c>
      <c r="AJ1622" s="6" t="str">
        <f t="shared" si="672"/>
        <v/>
      </c>
      <c r="AL1622" s="9" t="str">
        <f>IF('Stock Details'!F1621="", "", 'Stock Details'!F1621)</f>
        <v/>
      </c>
      <c r="AM1622" s="9" t="str">
        <f>IF('Stock Details'!G1621="", "", 'Stock Details'!G1621)</f>
        <v/>
      </c>
      <c r="AO1622" s="59" t="str">
        <f t="shared" si="673"/>
        <v/>
      </c>
      <c r="AP1622" s="59" t="str">
        <f t="shared" si="651"/>
        <v/>
      </c>
      <c r="AQ1622" s="59" t="str">
        <f t="shared" si="652"/>
        <v/>
      </c>
      <c r="AR1622" s="59" t="str">
        <f t="shared" si="653"/>
        <v/>
      </c>
      <c r="AS1622" s="59" t="str">
        <f t="shared" si="654"/>
        <v/>
      </c>
      <c r="AT1622" s="59" t="str">
        <f t="shared" si="655"/>
        <v/>
      </c>
      <c r="AV1622" s="59" t="str">
        <f t="shared" si="674"/>
        <v/>
      </c>
      <c r="AW1622" s="59" t="str">
        <f t="shared" si="656"/>
        <v/>
      </c>
      <c r="AX1622" s="59" t="str">
        <f t="shared" si="657"/>
        <v/>
      </c>
      <c r="AY1622" s="59" t="str">
        <f t="shared" si="658"/>
        <v/>
      </c>
      <c r="AZ1622" s="59" t="str">
        <f t="shared" si="659"/>
        <v/>
      </c>
      <c r="BA1622" s="59" t="str">
        <f t="shared" si="660"/>
        <v/>
      </c>
      <c r="BC1622" s="49" t="str">
        <f>IF($B1622="", "", IF(COUNTIF(BD1622:$BY1622, "")=BC$8, IF(D1622="", "", D1622), ""))</f>
        <v/>
      </c>
      <c r="BD1622" s="61" t="str">
        <f>IF($B1622="", "", IF(COUNTIF(BE1622:$BY1622, "")=BD$8, IF(E1622="", "", E1622), ""))</f>
        <v/>
      </c>
      <c r="BE1622" s="61" t="str">
        <f>IF($B1622="", "", IF(COUNTIF(BF1622:$BY1622, "")=BE$8, IF(F1622="", "", F1622), ""))</f>
        <v/>
      </c>
      <c r="BF1622" s="61" t="str">
        <f>IF($B1622="", "", IF(COUNTIF(BG1622:$BY1622, "")=BF$8, IF(G1622="", "", G1622), ""))</f>
        <v/>
      </c>
      <c r="BG1622" s="61" t="str">
        <f>IF($B1622="", "", IF(COUNTIF(BH1622:$BY1622, "")=BG$8, IF(H1622="", "", H1622), ""))</f>
        <v/>
      </c>
      <c r="BH1622" s="61" t="str">
        <f>IF($B1622="", "", IF(COUNTIF(BI1622:$BY1622, "")=BH$8, IF(I1622="", "", I1622), ""))</f>
        <v/>
      </c>
      <c r="BI1622" s="61" t="str">
        <f>IF($B1622="", "", IF(COUNTIF(BJ1622:$BY1622, "")=BI$8, IF(J1622="", "", J1622), ""))</f>
        <v/>
      </c>
      <c r="BJ1622" s="61" t="str">
        <f>IF($B1622="", "", IF(COUNTIF(BK1622:$BY1622, "")=BJ$8, IF(K1622="", "", K1622), ""))</f>
        <v/>
      </c>
      <c r="BK1622" s="61" t="str">
        <f>IF($B1622="", "", IF(COUNTIF(BL1622:$BY1622, "")=BK$8, IF(L1622="", "", L1622), ""))</f>
        <v/>
      </c>
      <c r="BL1622" s="61" t="str">
        <f>IF($B1622="", "", IF(COUNTIF(BM1622:$BY1622, "")=BL$8, IF(M1622="", "", M1622), ""))</f>
        <v/>
      </c>
      <c r="BM1622" s="61" t="str">
        <f>IF($B1622="", "", IF(COUNTIF(BN1622:$BY1622, "")=BM$8, IF(N1622="", "", N1622), ""))</f>
        <v/>
      </c>
      <c r="BN1622" s="61" t="str">
        <f>IF($B1622="", "", IF(COUNTIF(BO1622:$BY1622, "")=BN$8, IF(O1622="", "", O1622), ""))</f>
        <v/>
      </c>
      <c r="BO1622" s="61" t="str">
        <f>IF($B1622="", "", IF(COUNTIF(BP1622:$BY1622, "")=BO$8, IF(P1622="", "", P1622), ""))</f>
        <v/>
      </c>
      <c r="BP1622" s="61" t="str">
        <f>IF($B1622="", "", IF(COUNTIF(BQ1622:$BY1622, "")=BP$8, IF(Q1622="", "", Q1622), ""))</f>
        <v/>
      </c>
      <c r="BQ1622" s="61" t="str">
        <f>IF($B1622="", "", IF(COUNTIF(BR1622:$BY1622, "")=BQ$8, IF(R1622="", "", R1622), ""))</f>
        <v/>
      </c>
      <c r="BR1622" s="61" t="str">
        <f>IF($B1622="", "", IF(COUNTIF(BS1622:$BY1622, "")=BR$8, IF(S1622="", "", S1622), ""))</f>
        <v/>
      </c>
      <c r="BS1622" s="61" t="str">
        <f>IF($B1622="", "", IF(COUNTIF(BT1622:$BY1622, "")=BS$8, IF(T1622="", "", T1622), ""))</f>
        <v/>
      </c>
      <c r="BT1622" s="61" t="str">
        <f>IF($B1622="", "", IF(COUNTIF(BU1622:$BY1622, "")=BT$8, IF(U1622="", "", U1622), ""))</f>
        <v/>
      </c>
      <c r="BU1622" s="61" t="str">
        <f>IF($B1622="", "", IF(COUNTIF(BV1622:$BY1622, "")=BU$8, IF(V1622="", "", V1622), ""))</f>
        <v/>
      </c>
      <c r="BV1622" s="61" t="str">
        <f>IF($B1622="", "", IF(COUNTIF(BW1622:$BY1622, "")=BV$8, IF(W1622="", "", W1622), ""))</f>
        <v/>
      </c>
      <c r="BW1622" s="61" t="str">
        <f>IF($B1622="", "", IF(COUNTIF(BX1622:$BY1622, "")=BW$8, IF(X1622="", "", X1622), ""))</f>
        <v/>
      </c>
      <c r="BX1622" s="61" t="str">
        <f>IF($B1622="", "", IF(COUNTIF(BY1622:$BY1622, "")=BX$8, IF(Y1622="", "", Y1622), ""))</f>
        <v/>
      </c>
      <c r="BY1622" s="50" t="str">
        <f t="shared" si="675"/>
        <v/>
      </c>
      <c r="CA1622" s="6" t="str">
        <f t="shared" si="676"/>
        <v/>
      </c>
      <c r="CB1622" s="6" t="str">
        <f>IF(CA1622="", "", RANK(CA1622, $CA$9:$CA$2508, 0)+COUNTIF($CA$9:CA1622, CA1622)-1)</f>
        <v/>
      </c>
    </row>
    <row r="1623" spans="1:80" x14ac:dyDescent="0.25">
      <c r="A1623" s="22"/>
      <c r="B1623" s="121" t="str">
        <f>IF('Stock Details'!B1622="", "", 'Stock Details'!B1622)</f>
        <v/>
      </c>
      <c r="C1623" s="22"/>
      <c r="D1623" s="130"/>
      <c r="E1623" s="122"/>
      <c r="F1623" s="131"/>
      <c r="G1623" s="22"/>
      <c r="H1623" s="130" t="str">
        <f t="shared" si="661"/>
        <v/>
      </c>
      <c r="I1623" s="122"/>
      <c r="J1623" s="131"/>
      <c r="K1623" s="22"/>
      <c r="L1623" s="130" t="str">
        <f t="shared" si="662"/>
        <v/>
      </c>
      <c r="M1623" s="122"/>
      <c r="N1623" s="131"/>
      <c r="O1623" s="22"/>
      <c r="P1623" s="130" t="str">
        <f t="shared" si="663"/>
        <v/>
      </c>
      <c r="Q1623" s="122"/>
      <c r="R1623" s="131"/>
      <c r="S1623" s="22"/>
      <c r="T1623" s="130" t="str">
        <f t="shared" si="664"/>
        <v/>
      </c>
      <c r="U1623" s="122"/>
      <c r="V1623" s="131"/>
      <c r="W1623" s="22"/>
      <c r="X1623" s="130" t="str">
        <f t="shared" si="665"/>
        <v/>
      </c>
      <c r="Y1623" s="122"/>
      <c r="Z1623" s="131"/>
      <c r="AA1623" s="22"/>
      <c r="AC1623" s="6" t="str">
        <f t="shared" si="666"/>
        <v/>
      </c>
      <c r="AE1623" s="6" t="str">
        <f t="shared" si="667"/>
        <v/>
      </c>
      <c r="AF1623" s="6" t="str">
        <f t="shared" si="668"/>
        <v/>
      </c>
      <c r="AG1623" s="6" t="str">
        <f t="shared" si="669"/>
        <v/>
      </c>
      <c r="AH1623" s="6" t="str">
        <f t="shared" si="670"/>
        <v/>
      </c>
      <c r="AI1623" s="6" t="str">
        <f t="shared" si="671"/>
        <v/>
      </c>
      <c r="AJ1623" s="6" t="str">
        <f t="shared" si="672"/>
        <v/>
      </c>
      <c r="AL1623" s="9" t="str">
        <f>IF('Stock Details'!F1622="", "", 'Stock Details'!F1622)</f>
        <v/>
      </c>
      <c r="AM1623" s="9" t="str">
        <f>IF('Stock Details'!G1622="", "", 'Stock Details'!G1622)</f>
        <v/>
      </c>
      <c r="AO1623" s="59" t="str">
        <f t="shared" si="673"/>
        <v/>
      </c>
      <c r="AP1623" s="59" t="str">
        <f t="shared" si="651"/>
        <v/>
      </c>
      <c r="AQ1623" s="59" t="str">
        <f t="shared" si="652"/>
        <v/>
      </c>
      <c r="AR1623" s="59" t="str">
        <f t="shared" si="653"/>
        <v/>
      </c>
      <c r="AS1623" s="59" t="str">
        <f t="shared" si="654"/>
        <v/>
      </c>
      <c r="AT1623" s="59" t="str">
        <f t="shared" si="655"/>
        <v/>
      </c>
      <c r="AV1623" s="59" t="str">
        <f t="shared" si="674"/>
        <v/>
      </c>
      <c r="AW1623" s="59" t="str">
        <f t="shared" si="656"/>
        <v/>
      </c>
      <c r="AX1623" s="59" t="str">
        <f t="shared" si="657"/>
        <v/>
      </c>
      <c r="AY1623" s="59" t="str">
        <f t="shared" si="658"/>
        <v/>
      </c>
      <c r="AZ1623" s="59" t="str">
        <f t="shared" si="659"/>
        <v/>
      </c>
      <c r="BA1623" s="59" t="str">
        <f t="shared" si="660"/>
        <v/>
      </c>
      <c r="BC1623" s="49" t="str">
        <f>IF($B1623="", "", IF(COUNTIF(BD1623:$BY1623, "")=BC$8, IF(D1623="", "", D1623), ""))</f>
        <v/>
      </c>
      <c r="BD1623" s="61" t="str">
        <f>IF($B1623="", "", IF(COUNTIF(BE1623:$BY1623, "")=BD$8, IF(E1623="", "", E1623), ""))</f>
        <v/>
      </c>
      <c r="BE1623" s="61" t="str">
        <f>IF($B1623="", "", IF(COUNTIF(BF1623:$BY1623, "")=BE$8, IF(F1623="", "", F1623), ""))</f>
        <v/>
      </c>
      <c r="BF1623" s="61" t="str">
        <f>IF($B1623="", "", IF(COUNTIF(BG1623:$BY1623, "")=BF$8, IF(G1623="", "", G1623), ""))</f>
        <v/>
      </c>
      <c r="BG1623" s="61" t="str">
        <f>IF($B1623="", "", IF(COUNTIF(BH1623:$BY1623, "")=BG$8, IF(H1623="", "", H1623), ""))</f>
        <v/>
      </c>
      <c r="BH1623" s="61" t="str">
        <f>IF($B1623="", "", IF(COUNTIF(BI1623:$BY1623, "")=BH$8, IF(I1623="", "", I1623), ""))</f>
        <v/>
      </c>
      <c r="BI1623" s="61" t="str">
        <f>IF($B1623="", "", IF(COUNTIF(BJ1623:$BY1623, "")=BI$8, IF(J1623="", "", J1623), ""))</f>
        <v/>
      </c>
      <c r="BJ1623" s="61" t="str">
        <f>IF($B1623="", "", IF(COUNTIF(BK1623:$BY1623, "")=BJ$8, IF(K1623="", "", K1623), ""))</f>
        <v/>
      </c>
      <c r="BK1623" s="61" t="str">
        <f>IF($B1623="", "", IF(COUNTIF(BL1623:$BY1623, "")=BK$8, IF(L1623="", "", L1623), ""))</f>
        <v/>
      </c>
      <c r="BL1623" s="61" t="str">
        <f>IF($B1623="", "", IF(COUNTIF(BM1623:$BY1623, "")=BL$8, IF(M1623="", "", M1623), ""))</f>
        <v/>
      </c>
      <c r="BM1623" s="61" t="str">
        <f>IF($B1623="", "", IF(COUNTIF(BN1623:$BY1623, "")=BM$8, IF(N1623="", "", N1623), ""))</f>
        <v/>
      </c>
      <c r="BN1623" s="61" t="str">
        <f>IF($B1623="", "", IF(COUNTIF(BO1623:$BY1623, "")=BN$8, IF(O1623="", "", O1623), ""))</f>
        <v/>
      </c>
      <c r="BO1623" s="61" t="str">
        <f>IF($B1623="", "", IF(COUNTIF(BP1623:$BY1623, "")=BO$8, IF(P1623="", "", P1623), ""))</f>
        <v/>
      </c>
      <c r="BP1623" s="61" t="str">
        <f>IF($B1623="", "", IF(COUNTIF(BQ1623:$BY1623, "")=BP$8, IF(Q1623="", "", Q1623), ""))</f>
        <v/>
      </c>
      <c r="BQ1623" s="61" t="str">
        <f>IF($B1623="", "", IF(COUNTIF(BR1623:$BY1623, "")=BQ$8, IF(R1623="", "", R1623), ""))</f>
        <v/>
      </c>
      <c r="BR1623" s="61" t="str">
        <f>IF($B1623="", "", IF(COUNTIF(BS1623:$BY1623, "")=BR$8, IF(S1623="", "", S1623), ""))</f>
        <v/>
      </c>
      <c r="BS1623" s="61" t="str">
        <f>IF($B1623="", "", IF(COUNTIF(BT1623:$BY1623, "")=BS$8, IF(T1623="", "", T1623), ""))</f>
        <v/>
      </c>
      <c r="BT1623" s="61" t="str">
        <f>IF($B1623="", "", IF(COUNTIF(BU1623:$BY1623, "")=BT$8, IF(U1623="", "", U1623), ""))</f>
        <v/>
      </c>
      <c r="BU1623" s="61" t="str">
        <f>IF($B1623="", "", IF(COUNTIF(BV1623:$BY1623, "")=BU$8, IF(V1623="", "", V1623), ""))</f>
        <v/>
      </c>
      <c r="BV1623" s="61" t="str">
        <f>IF($B1623="", "", IF(COUNTIF(BW1623:$BY1623, "")=BV$8, IF(W1623="", "", W1623), ""))</f>
        <v/>
      </c>
      <c r="BW1623" s="61" t="str">
        <f>IF($B1623="", "", IF(COUNTIF(BX1623:$BY1623, "")=BW$8, IF(X1623="", "", X1623), ""))</f>
        <v/>
      </c>
      <c r="BX1623" s="61" t="str">
        <f>IF($B1623="", "", IF(COUNTIF(BY1623:$BY1623, "")=BX$8, IF(Y1623="", "", Y1623), ""))</f>
        <v/>
      </c>
      <c r="BY1623" s="50" t="str">
        <f t="shared" si="675"/>
        <v/>
      </c>
      <c r="CA1623" s="6" t="str">
        <f t="shared" si="676"/>
        <v/>
      </c>
      <c r="CB1623" s="6" t="str">
        <f>IF(CA1623="", "", RANK(CA1623, $CA$9:$CA$2508, 0)+COUNTIF($CA$9:CA1623, CA1623)-1)</f>
        <v/>
      </c>
    </row>
    <row r="1624" spans="1:80" x14ac:dyDescent="0.25">
      <c r="A1624" s="22"/>
      <c r="B1624" s="121" t="str">
        <f>IF('Stock Details'!B1623="", "", 'Stock Details'!B1623)</f>
        <v/>
      </c>
      <c r="C1624" s="22"/>
      <c r="D1624" s="130"/>
      <c r="E1624" s="122"/>
      <c r="F1624" s="131"/>
      <c r="G1624" s="22"/>
      <c r="H1624" s="130" t="str">
        <f t="shared" si="661"/>
        <v/>
      </c>
      <c r="I1624" s="122"/>
      <c r="J1624" s="131"/>
      <c r="K1624" s="22"/>
      <c r="L1624" s="130" t="str">
        <f t="shared" si="662"/>
        <v/>
      </c>
      <c r="M1624" s="122"/>
      <c r="N1624" s="131"/>
      <c r="O1624" s="22"/>
      <c r="P1624" s="130" t="str">
        <f t="shared" si="663"/>
        <v/>
      </c>
      <c r="Q1624" s="122"/>
      <c r="R1624" s="131"/>
      <c r="S1624" s="22"/>
      <c r="T1624" s="130" t="str">
        <f t="shared" si="664"/>
        <v/>
      </c>
      <c r="U1624" s="122"/>
      <c r="V1624" s="131"/>
      <c r="W1624" s="22"/>
      <c r="X1624" s="130" t="str">
        <f t="shared" si="665"/>
        <v/>
      </c>
      <c r="Y1624" s="122"/>
      <c r="Z1624" s="131"/>
      <c r="AA1624" s="22"/>
      <c r="AC1624" s="6" t="str">
        <f t="shared" si="666"/>
        <v/>
      </c>
      <c r="AE1624" s="6" t="str">
        <f t="shared" si="667"/>
        <v/>
      </c>
      <c r="AF1624" s="6" t="str">
        <f t="shared" si="668"/>
        <v/>
      </c>
      <c r="AG1624" s="6" t="str">
        <f t="shared" si="669"/>
        <v/>
      </c>
      <c r="AH1624" s="6" t="str">
        <f t="shared" si="670"/>
        <v/>
      </c>
      <c r="AI1624" s="6" t="str">
        <f t="shared" si="671"/>
        <v/>
      </c>
      <c r="AJ1624" s="6" t="str">
        <f t="shared" si="672"/>
        <v/>
      </c>
      <c r="AL1624" s="9" t="str">
        <f>IF('Stock Details'!F1623="", "", 'Stock Details'!F1623)</f>
        <v/>
      </c>
      <c r="AM1624" s="9" t="str">
        <f>IF('Stock Details'!G1623="", "", 'Stock Details'!G1623)</f>
        <v/>
      </c>
      <c r="AO1624" s="59" t="str">
        <f t="shared" si="673"/>
        <v/>
      </c>
      <c r="AP1624" s="59" t="str">
        <f t="shared" si="651"/>
        <v/>
      </c>
      <c r="AQ1624" s="59" t="str">
        <f t="shared" si="652"/>
        <v/>
      </c>
      <c r="AR1624" s="59" t="str">
        <f t="shared" si="653"/>
        <v/>
      </c>
      <c r="AS1624" s="59" t="str">
        <f t="shared" si="654"/>
        <v/>
      </c>
      <c r="AT1624" s="59" t="str">
        <f t="shared" si="655"/>
        <v/>
      </c>
      <c r="AV1624" s="59" t="str">
        <f t="shared" si="674"/>
        <v/>
      </c>
      <c r="AW1624" s="59" t="str">
        <f t="shared" si="656"/>
        <v/>
      </c>
      <c r="AX1624" s="59" t="str">
        <f t="shared" si="657"/>
        <v/>
      </c>
      <c r="AY1624" s="59" t="str">
        <f t="shared" si="658"/>
        <v/>
      </c>
      <c r="AZ1624" s="59" t="str">
        <f t="shared" si="659"/>
        <v/>
      </c>
      <c r="BA1624" s="59" t="str">
        <f t="shared" si="660"/>
        <v/>
      </c>
      <c r="BC1624" s="49" t="str">
        <f>IF($B1624="", "", IF(COUNTIF(BD1624:$BY1624, "")=BC$8, IF(D1624="", "", D1624), ""))</f>
        <v/>
      </c>
      <c r="BD1624" s="61" t="str">
        <f>IF($B1624="", "", IF(COUNTIF(BE1624:$BY1624, "")=BD$8, IF(E1624="", "", E1624), ""))</f>
        <v/>
      </c>
      <c r="BE1624" s="61" t="str">
        <f>IF($B1624="", "", IF(COUNTIF(BF1624:$BY1624, "")=BE$8, IF(F1624="", "", F1624), ""))</f>
        <v/>
      </c>
      <c r="BF1624" s="61" t="str">
        <f>IF($B1624="", "", IF(COUNTIF(BG1624:$BY1624, "")=BF$8, IF(G1624="", "", G1624), ""))</f>
        <v/>
      </c>
      <c r="BG1624" s="61" t="str">
        <f>IF($B1624="", "", IF(COUNTIF(BH1624:$BY1624, "")=BG$8, IF(H1624="", "", H1624), ""))</f>
        <v/>
      </c>
      <c r="BH1624" s="61" t="str">
        <f>IF($B1624="", "", IF(COUNTIF(BI1624:$BY1624, "")=BH$8, IF(I1624="", "", I1624), ""))</f>
        <v/>
      </c>
      <c r="BI1624" s="61" t="str">
        <f>IF($B1624="", "", IF(COUNTIF(BJ1624:$BY1624, "")=BI$8, IF(J1624="", "", J1624), ""))</f>
        <v/>
      </c>
      <c r="BJ1624" s="61" t="str">
        <f>IF($B1624="", "", IF(COUNTIF(BK1624:$BY1624, "")=BJ$8, IF(K1624="", "", K1624), ""))</f>
        <v/>
      </c>
      <c r="BK1624" s="61" t="str">
        <f>IF($B1624="", "", IF(COUNTIF(BL1624:$BY1624, "")=BK$8, IF(L1624="", "", L1624), ""))</f>
        <v/>
      </c>
      <c r="BL1624" s="61" t="str">
        <f>IF($B1624="", "", IF(COUNTIF(BM1624:$BY1624, "")=BL$8, IF(M1624="", "", M1624), ""))</f>
        <v/>
      </c>
      <c r="BM1624" s="61" t="str">
        <f>IF($B1624="", "", IF(COUNTIF(BN1624:$BY1624, "")=BM$8, IF(N1624="", "", N1624), ""))</f>
        <v/>
      </c>
      <c r="BN1624" s="61" t="str">
        <f>IF($B1624="", "", IF(COUNTIF(BO1624:$BY1624, "")=BN$8, IF(O1624="", "", O1624), ""))</f>
        <v/>
      </c>
      <c r="BO1624" s="61" t="str">
        <f>IF($B1624="", "", IF(COUNTIF(BP1624:$BY1624, "")=BO$8, IF(P1624="", "", P1624), ""))</f>
        <v/>
      </c>
      <c r="BP1624" s="61" t="str">
        <f>IF($B1624="", "", IF(COUNTIF(BQ1624:$BY1624, "")=BP$8, IF(Q1624="", "", Q1624), ""))</f>
        <v/>
      </c>
      <c r="BQ1624" s="61" t="str">
        <f>IF($B1624="", "", IF(COUNTIF(BR1624:$BY1624, "")=BQ$8, IF(R1624="", "", R1624), ""))</f>
        <v/>
      </c>
      <c r="BR1624" s="61" t="str">
        <f>IF($B1624="", "", IF(COUNTIF(BS1624:$BY1624, "")=BR$8, IF(S1624="", "", S1624), ""))</f>
        <v/>
      </c>
      <c r="BS1624" s="61" t="str">
        <f>IF($B1624="", "", IF(COUNTIF(BT1624:$BY1624, "")=BS$8, IF(T1624="", "", T1624), ""))</f>
        <v/>
      </c>
      <c r="BT1624" s="61" t="str">
        <f>IF($B1624="", "", IF(COUNTIF(BU1624:$BY1624, "")=BT$8, IF(U1624="", "", U1624), ""))</f>
        <v/>
      </c>
      <c r="BU1624" s="61" t="str">
        <f>IF($B1624="", "", IF(COUNTIF(BV1624:$BY1624, "")=BU$8, IF(V1624="", "", V1624), ""))</f>
        <v/>
      </c>
      <c r="BV1624" s="61" t="str">
        <f>IF($B1624="", "", IF(COUNTIF(BW1624:$BY1624, "")=BV$8, IF(W1624="", "", W1624), ""))</f>
        <v/>
      </c>
      <c r="BW1624" s="61" t="str">
        <f>IF($B1624="", "", IF(COUNTIF(BX1624:$BY1624, "")=BW$8, IF(X1624="", "", X1624), ""))</f>
        <v/>
      </c>
      <c r="BX1624" s="61" t="str">
        <f>IF($B1624="", "", IF(COUNTIF(BY1624:$BY1624, "")=BX$8, IF(Y1624="", "", Y1624), ""))</f>
        <v/>
      </c>
      <c r="BY1624" s="50" t="str">
        <f t="shared" si="675"/>
        <v/>
      </c>
      <c r="CA1624" s="6" t="str">
        <f t="shared" si="676"/>
        <v/>
      </c>
      <c r="CB1624" s="6" t="str">
        <f>IF(CA1624="", "", RANK(CA1624, $CA$9:$CA$2508, 0)+COUNTIF($CA$9:CA1624, CA1624)-1)</f>
        <v/>
      </c>
    </row>
    <row r="1625" spans="1:80" x14ac:dyDescent="0.25">
      <c r="A1625" s="22"/>
      <c r="B1625" s="121" t="str">
        <f>IF('Stock Details'!B1624="", "", 'Stock Details'!B1624)</f>
        <v/>
      </c>
      <c r="C1625" s="22"/>
      <c r="D1625" s="130"/>
      <c r="E1625" s="122"/>
      <c r="F1625" s="131"/>
      <c r="G1625" s="22"/>
      <c r="H1625" s="130" t="str">
        <f t="shared" si="661"/>
        <v/>
      </c>
      <c r="I1625" s="122"/>
      <c r="J1625" s="131"/>
      <c r="K1625" s="22"/>
      <c r="L1625" s="130" t="str">
        <f t="shared" si="662"/>
        <v/>
      </c>
      <c r="M1625" s="122"/>
      <c r="N1625" s="131"/>
      <c r="O1625" s="22"/>
      <c r="P1625" s="130" t="str">
        <f t="shared" si="663"/>
        <v/>
      </c>
      <c r="Q1625" s="122"/>
      <c r="R1625" s="131"/>
      <c r="S1625" s="22"/>
      <c r="T1625" s="130" t="str">
        <f t="shared" si="664"/>
        <v/>
      </c>
      <c r="U1625" s="122"/>
      <c r="V1625" s="131"/>
      <c r="W1625" s="22"/>
      <c r="X1625" s="130" t="str">
        <f t="shared" si="665"/>
        <v/>
      </c>
      <c r="Y1625" s="122"/>
      <c r="Z1625" s="131"/>
      <c r="AA1625" s="22"/>
      <c r="AC1625" s="6" t="str">
        <f t="shared" si="666"/>
        <v/>
      </c>
      <c r="AE1625" s="6" t="str">
        <f t="shared" si="667"/>
        <v/>
      </c>
      <c r="AF1625" s="6" t="str">
        <f t="shared" si="668"/>
        <v/>
      </c>
      <c r="AG1625" s="6" t="str">
        <f t="shared" si="669"/>
        <v/>
      </c>
      <c r="AH1625" s="6" t="str">
        <f t="shared" si="670"/>
        <v/>
      </c>
      <c r="AI1625" s="6" t="str">
        <f t="shared" si="671"/>
        <v/>
      </c>
      <c r="AJ1625" s="6" t="str">
        <f t="shared" si="672"/>
        <v/>
      </c>
      <c r="AL1625" s="9" t="str">
        <f>IF('Stock Details'!F1624="", "", 'Stock Details'!F1624)</f>
        <v/>
      </c>
      <c r="AM1625" s="9" t="str">
        <f>IF('Stock Details'!G1624="", "", 'Stock Details'!G1624)</f>
        <v/>
      </c>
      <c r="AO1625" s="59" t="str">
        <f t="shared" si="673"/>
        <v/>
      </c>
      <c r="AP1625" s="59" t="str">
        <f t="shared" ref="AP1625:AP1688" si="677">IF(AF1625="", "", AF1625*$AL1625)</f>
        <v/>
      </c>
      <c r="AQ1625" s="59" t="str">
        <f t="shared" ref="AQ1625:AQ1688" si="678">IF(AG1625="", "", AG1625*$AL1625)</f>
        <v/>
      </c>
      <c r="AR1625" s="59" t="str">
        <f t="shared" ref="AR1625:AR1688" si="679">IF(AH1625="", "", AH1625*$AL1625)</f>
        <v/>
      </c>
      <c r="AS1625" s="59" t="str">
        <f t="shared" ref="AS1625:AS1688" si="680">IF(AI1625="", "", AI1625*$AL1625)</f>
        <v/>
      </c>
      <c r="AT1625" s="59" t="str">
        <f t="shared" ref="AT1625:AT1688" si="681">IF(AJ1625="", "", AJ1625*$AL1625)</f>
        <v/>
      </c>
      <c r="AV1625" s="59" t="str">
        <f t="shared" si="674"/>
        <v/>
      </c>
      <c r="AW1625" s="59" t="str">
        <f t="shared" si="656"/>
        <v/>
      </c>
      <c r="AX1625" s="59" t="str">
        <f t="shared" si="657"/>
        <v/>
      </c>
      <c r="AY1625" s="59" t="str">
        <f t="shared" si="658"/>
        <v/>
      </c>
      <c r="AZ1625" s="59" t="str">
        <f t="shared" si="659"/>
        <v/>
      </c>
      <c r="BA1625" s="59" t="str">
        <f t="shared" si="660"/>
        <v/>
      </c>
      <c r="BC1625" s="49" t="str">
        <f>IF($B1625="", "", IF(COUNTIF(BD1625:$BY1625, "")=BC$8, IF(D1625="", "", D1625), ""))</f>
        <v/>
      </c>
      <c r="BD1625" s="61" t="str">
        <f>IF($B1625="", "", IF(COUNTIF(BE1625:$BY1625, "")=BD$8, IF(E1625="", "", E1625), ""))</f>
        <v/>
      </c>
      <c r="BE1625" s="61" t="str">
        <f>IF($B1625="", "", IF(COUNTIF(BF1625:$BY1625, "")=BE$8, IF(F1625="", "", F1625), ""))</f>
        <v/>
      </c>
      <c r="BF1625" s="61" t="str">
        <f>IF($B1625="", "", IF(COUNTIF(BG1625:$BY1625, "")=BF$8, IF(G1625="", "", G1625), ""))</f>
        <v/>
      </c>
      <c r="BG1625" s="61" t="str">
        <f>IF($B1625="", "", IF(COUNTIF(BH1625:$BY1625, "")=BG$8, IF(H1625="", "", H1625), ""))</f>
        <v/>
      </c>
      <c r="BH1625" s="61" t="str">
        <f>IF($B1625="", "", IF(COUNTIF(BI1625:$BY1625, "")=BH$8, IF(I1625="", "", I1625), ""))</f>
        <v/>
      </c>
      <c r="BI1625" s="61" t="str">
        <f>IF($B1625="", "", IF(COUNTIF(BJ1625:$BY1625, "")=BI$8, IF(J1625="", "", J1625), ""))</f>
        <v/>
      </c>
      <c r="BJ1625" s="61" t="str">
        <f>IF($B1625="", "", IF(COUNTIF(BK1625:$BY1625, "")=BJ$8, IF(K1625="", "", K1625), ""))</f>
        <v/>
      </c>
      <c r="BK1625" s="61" t="str">
        <f>IF($B1625="", "", IF(COUNTIF(BL1625:$BY1625, "")=BK$8, IF(L1625="", "", L1625), ""))</f>
        <v/>
      </c>
      <c r="BL1625" s="61" t="str">
        <f>IF($B1625="", "", IF(COUNTIF(BM1625:$BY1625, "")=BL$8, IF(M1625="", "", M1625), ""))</f>
        <v/>
      </c>
      <c r="BM1625" s="61" t="str">
        <f>IF($B1625="", "", IF(COUNTIF(BN1625:$BY1625, "")=BM$8, IF(N1625="", "", N1625), ""))</f>
        <v/>
      </c>
      <c r="BN1625" s="61" t="str">
        <f>IF($B1625="", "", IF(COUNTIF(BO1625:$BY1625, "")=BN$8, IF(O1625="", "", O1625), ""))</f>
        <v/>
      </c>
      <c r="BO1625" s="61" t="str">
        <f>IF($B1625="", "", IF(COUNTIF(BP1625:$BY1625, "")=BO$8, IF(P1625="", "", P1625), ""))</f>
        <v/>
      </c>
      <c r="BP1625" s="61" t="str">
        <f>IF($B1625="", "", IF(COUNTIF(BQ1625:$BY1625, "")=BP$8, IF(Q1625="", "", Q1625), ""))</f>
        <v/>
      </c>
      <c r="BQ1625" s="61" t="str">
        <f>IF($B1625="", "", IF(COUNTIF(BR1625:$BY1625, "")=BQ$8, IF(R1625="", "", R1625), ""))</f>
        <v/>
      </c>
      <c r="BR1625" s="61" t="str">
        <f>IF($B1625="", "", IF(COUNTIF(BS1625:$BY1625, "")=BR$8, IF(S1625="", "", S1625), ""))</f>
        <v/>
      </c>
      <c r="BS1625" s="61" t="str">
        <f>IF($B1625="", "", IF(COUNTIF(BT1625:$BY1625, "")=BS$8, IF(T1625="", "", T1625), ""))</f>
        <v/>
      </c>
      <c r="BT1625" s="61" t="str">
        <f>IF($B1625="", "", IF(COUNTIF(BU1625:$BY1625, "")=BT$8, IF(U1625="", "", U1625), ""))</f>
        <v/>
      </c>
      <c r="BU1625" s="61" t="str">
        <f>IF($B1625="", "", IF(COUNTIF(BV1625:$BY1625, "")=BU$8, IF(V1625="", "", V1625), ""))</f>
        <v/>
      </c>
      <c r="BV1625" s="61" t="str">
        <f>IF($B1625="", "", IF(COUNTIF(BW1625:$BY1625, "")=BV$8, IF(W1625="", "", W1625), ""))</f>
        <v/>
      </c>
      <c r="BW1625" s="61" t="str">
        <f>IF($B1625="", "", IF(COUNTIF(BX1625:$BY1625, "")=BW$8, IF(X1625="", "", X1625), ""))</f>
        <v/>
      </c>
      <c r="BX1625" s="61" t="str">
        <f>IF($B1625="", "", IF(COUNTIF(BY1625:$BY1625, "")=BX$8, IF(Y1625="", "", Y1625), ""))</f>
        <v/>
      </c>
      <c r="BY1625" s="50" t="str">
        <f t="shared" si="675"/>
        <v/>
      </c>
      <c r="CA1625" s="6" t="str">
        <f t="shared" si="676"/>
        <v/>
      </c>
      <c r="CB1625" s="6" t="str">
        <f>IF(CA1625="", "", RANK(CA1625, $CA$9:$CA$2508, 0)+COUNTIF($CA$9:CA1625, CA1625)-1)</f>
        <v/>
      </c>
    </row>
    <row r="1626" spans="1:80" x14ac:dyDescent="0.25">
      <c r="A1626" s="22"/>
      <c r="B1626" s="121" t="str">
        <f>IF('Stock Details'!B1625="", "", 'Stock Details'!B1625)</f>
        <v/>
      </c>
      <c r="C1626" s="22"/>
      <c r="D1626" s="130"/>
      <c r="E1626" s="122"/>
      <c r="F1626" s="131"/>
      <c r="G1626" s="22"/>
      <c r="H1626" s="130" t="str">
        <f t="shared" si="661"/>
        <v/>
      </c>
      <c r="I1626" s="122"/>
      <c r="J1626" s="131"/>
      <c r="K1626" s="22"/>
      <c r="L1626" s="130" t="str">
        <f t="shared" si="662"/>
        <v/>
      </c>
      <c r="M1626" s="122"/>
      <c r="N1626" s="131"/>
      <c r="O1626" s="22"/>
      <c r="P1626" s="130" t="str">
        <f t="shared" si="663"/>
        <v/>
      </c>
      <c r="Q1626" s="122"/>
      <c r="R1626" s="131"/>
      <c r="S1626" s="22"/>
      <c r="T1626" s="130" t="str">
        <f t="shared" si="664"/>
        <v/>
      </c>
      <c r="U1626" s="122"/>
      <c r="V1626" s="131"/>
      <c r="W1626" s="22"/>
      <c r="X1626" s="130" t="str">
        <f t="shared" si="665"/>
        <v/>
      </c>
      <c r="Y1626" s="122"/>
      <c r="Z1626" s="131"/>
      <c r="AA1626" s="22"/>
      <c r="AC1626" s="6" t="str">
        <f t="shared" si="666"/>
        <v/>
      </c>
      <c r="AE1626" s="6" t="str">
        <f t="shared" si="667"/>
        <v/>
      </c>
      <c r="AF1626" s="6" t="str">
        <f t="shared" si="668"/>
        <v/>
      </c>
      <c r="AG1626" s="6" t="str">
        <f t="shared" si="669"/>
        <v/>
      </c>
      <c r="AH1626" s="6" t="str">
        <f t="shared" si="670"/>
        <v/>
      </c>
      <c r="AI1626" s="6" t="str">
        <f t="shared" si="671"/>
        <v/>
      </c>
      <c r="AJ1626" s="6" t="str">
        <f t="shared" si="672"/>
        <v/>
      </c>
      <c r="AL1626" s="9" t="str">
        <f>IF('Stock Details'!F1625="", "", 'Stock Details'!F1625)</f>
        <v/>
      </c>
      <c r="AM1626" s="9" t="str">
        <f>IF('Stock Details'!G1625="", "", 'Stock Details'!G1625)</f>
        <v/>
      </c>
      <c r="AO1626" s="59" t="str">
        <f t="shared" si="673"/>
        <v/>
      </c>
      <c r="AP1626" s="59" t="str">
        <f t="shared" si="677"/>
        <v/>
      </c>
      <c r="AQ1626" s="59" t="str">
        <f t="shared" si="678"/>
        <v/>
      </c>
      <c r="AR1626" s="59" t="str">
        <f t="shared" si="679"/>
        <v/>
      </c>
      <c r="AS1626" s="59" t="str">
        <f t="shared" si="680"/>
        <v/>
      </c>
      <c r="AT1626" s="59" t="str">
        <f t="shared" si="681"/>
        <v/>
      </c>
      <c r="AV1626" s="59" t="str">
        <f t="shared" si="674"/>
        <v/>
      </c>
      <c r="AW1626" s="59" t="str">
        <f t="shared" si="656"/>
        <v/>
      </c>
      <c r="AX1626" s="59" t="str">
        <f t="shared" si="657"/>
        <v/>
      </c>
      <c r="AY1626" s="59" t="str">
        <f t="shared" si="658"/>
        <v/>
      </c>
      <c r="AZ1626" s="59" t="str">
        <f t="shared" si="659"/>
        <v/>
      </c>
      <c r="BA1626" s="59" t="str">
        <f t="shared" si="660"/>
        <v/>
      </c>
      <c r="BC1626" s="49" t="str">
        <f>IF($B1626="", "", IF(COUNTIF(BD1626:$BY1626, "")=BC$8, IF(D1626="", "", D1626), ""))</f>
        <v/>
      </c>
      <c r="BD1626" s="61" t="str">
        <f>IF($B1626="", "", IF(COUNTIF(BE1626:$BY1626, "")=BD$8, IF(E1626="", "", E1626), ""))</f>
        <v/>
      </c>
      <c r="BE1626" s="61" t="str">
        <f>IF($B1626="", "", IF(COUNTIF(BF1626:$BY1626, "")=BE$8, IF(F1626="", "", F1626), ""))</f>
        <v/>
      </c>
      <c r="BF1626" s="61" t="str">
        <f>IF($B1626="", "", IF(COUNTIF(BG1626:$BY1626, "")=BF$8, IF(G1626="", "", G1626), ""))</f>
        <v/>
      </c>
      <c r="BG1626" s="61" t="str">
        <f>IF($B1626="", "", IF(COUNTIF(BH1626:$BY1626, "")=BG$8, IF(H1626="", "", H1626), ""))</f>
        <v/>
      </c>
      <c r="BH1626" s="61" t="str">
        <f>IF($B1626="", "", IF(COUNTIF(BI1626:$BY1626, "")=BH$8, IF(I1626="", "", I1626), ""))</f>
        <v/>
      </c>
      <c r="BI1626" s="61" t="str">
        <f>IF($B1626="", "", IF(COUNTIF(BJ1626:$BY1626, "")=BI$8, IF(J1626="", "", J1626), ""))</f>
        <v/>
      </c>
      <c r="BJ1626" s="61" t="str">
        <f>IF($B1626="", "", IF(COUNTIF(BK1626:$BY1626, "")=BJ$8, IF(K1626="", "", K1626), ""))</f>
        <v/>
      </c>
      <c r="BK1626" s="61" t="str">
        <f>IF($B1626="", "", IF(COUNTIF(BL1626:$BY1626, "")=BK$8, IF(L1626="", "", L1626), ""))</f>
        <v/>
      </c>
      <c r="BL1626" s="61" t="str">
        <f>IF($B1626="", "", IF(COUNTIF(BM1626:$BY1626, "")=BL$8, IF(M1626="", "", M1626), ""))</f>
        <v/>
      </c>
      <c r="BM1626" s="61" t="str">
        <f>IF($B1626="", "", IF(COUNTIF(BN1626:$BY1626, "")=BM$8, IF(N1626="", "", N1626), ""))</f>
        <v/>
      </c>
      <c r="BN1626" s="61" t="str">
        <f>IF($B1626="", "", IF(COUNTIF(BO1626:$BY1626, "")=BN$8, IF(O1626="", "", O1626), ""))</f>
        <v/>
      </c>
      <c r="BO1626" s="61" t="str">
        <f>IF($B1626="", "", IF(COUNTIF(BP1626:$BY1626, "")=BO$8, IF(P1626="", "", P1626), ""))</f>
        <v/>
      </c>
      <c r="BP1626" s="61" t="str">
        <f>IF($B1626="", "", IF(COUNTIF(BQ1626:$BY1626, "")=BP$8, IF(Q1626="", "", Q1626), ""))</f>
        <v/>
      </c>
      <c r="BQ1626" s="61" t="str">
        <f>IF($B1626="", "", IF(COUNTIF(BR1626:$BY1626, "")=BQ$8, IF(R1626="", "", R1626), ""))</f>
        <v/>
      </c>
      <c r="BR1626" s="61" t="str">
        <f>IF($B1626="", "", IF(COUNTIF(BS1626:$BY1626, "")=BR$8, IF(S1626="", "", S1626), ""))</f>
        <v/>
      </c>
      <c r="BS1626" s="61" t="str">
        <f>IF($B1626="", "", IF(COUNTIF(BT1626:$BY1626, "")=BS$8, IF(T1626="", "", T1626), ""))</f>
        <v/>
      </c>
      <c r="BT1626" s="61" t="str">
        <f>IF($B1626="", "", IF(COUNTIF(BU1626:$BY1626, "")=BT$8, IF(U1626="", "", U1626), ""))</f>
        <v/>
      </c>
      <c r="BU1626" s="61" t="str">
        <f>IF($B1626="", "", IF(COUNTIF(BV1626:$BY1626, "")=BU$8, IF(V1626="", "", V1626), ""))</f>
        <v/>
      </c>
      <c r="BV1626" s="61" t="str">
        <f>IF($B1626="", "", IF(COUNTIF(BW1626:$BY1626, "")=BV$8, IF(W1626="", "", W1626), ""))</f>
        <v/>
      </c>
      <c r="BW1626" s="61" t="str">
        <f>IF($B1626="", "", IF(COUNTIF(BX1626:$BY1626, "")=BW$8, IF(X1626="", "", X1626), ""))</f>
        <v/>
      </c>
      <c r="BX1626" s="61" t="str">
        <f>IF($B1626="", "", IF(COUNTIF(BY1626:$BY1626, "")=BX$8, IF(Y1626="", "", Y1626), ""))</f>
        <v/>
      </c>
      <c r="BY1626" s="50" t="str">
        <f t="shared" si="675"/>
        <v/>
      </c>
      <c r="CA1626" s="6" t="str">
        <f t="shared" si="676"/>
        <v/>
      </c>
      <c r="CB1626" s="6" t="str">
        <f>IF(CA1626="", "", RANK(CA1626, $CA$9:$CA$2508, 0)+COUNTIF($CA$9:CA1626, CA1626)-1)</f>
        <v/>
      </c>
    </row>
    <row r="1627" spans="1:80" x14ac:dyDescent="0.25">
      <c r="A1627" s="22"/>
      <c r="B1627" s="121" t="str">
        <f>IF('Stock Details'!B1626="", "", 'Stock Details'!B1626)</f>
        <v/>
      </c>
      <c r="C1627" s="22"/>
      <c r="D1627" s="130"/>
      <c r="E1627" s="122"/>
      <c r="F1627" s="131"/>
      <c r="G1627" s="22"/>
      <c r="H1627" s="130" t="str">
        <f t="shared" si="661"/>
        <v/>
      </c>
      <c r="I1627" s="122"/>
      <c r="J1627" s="131"/>
      <c r="K1627" s="22"/>
      <c r="L1627" s="130" t="str">
        <f t="shared" si="662"/>
        <v/>
      </c>
      <c r="M1627" s="122"/>
      <c r="N1627" s="131"/>
      <c r="O1627" s="22"/>
      <c r="P1627" s="130" t="str">
        <f t="shared" si="663"/>
        <v/>
      </c>
      <c r="Q1627" s="122"/>
      <c r="R1627" s="131"/>
      <c r="S1627" s="22"/>
      <c r="T1627" s="130" t="str">
        <f t="shared" si="664"/>
        <v/>
      </c>
      <c r="U1627" s="122"/>
      <c r="V1627" s="131"/>
      <c r="W1627" s="22"/>
      <c r="X1627" s="130" t="str">
        <f t="shared" si="665"/>
        <v/>
      </c>
      <c r="Y1627" s="122"/>
      <c r="Z1627" s="131"/>
      <c r="AA1627" s="22"/>
      <c r="AC1627" s="6" t="str">
        <f t="shared" si="666"/>
        <v/>
      </c>
      <c r="AE1627" s="6" t="str">
        <f t="shared" si="667"/>
        <v/>
      </c>
      <c r="AF1627" s="6" t="str">
        <f t="shared" si="668"/>
        <v/>
      </c>
      <c r="AG1627" s="6" t="str">
        <f t="shared" si="669"/>
        <v/>
      </c>
      <c r="AH1627" s="6" t="str">
        <f t="shared" si="670"/>
        <v/>
      </c>
      <c r="AI1627" s="6" t="str">
        <f t="shared" si="671"/>
        <v/>
      </c>
      <c r="AJ1627" s="6" t="str">
        <f t="shared" si="672"/>
        <v/>
      </c>
      <c r="AL1627" s="9" t="str">
        <f>IF('Stock Details'!F1626="", "", 'Stock Details'!F1626)</f>
        <v/>
      </c>
      <c r="AM1627" s="9" t="str">
        <f>IF('Stock Details'!G1626="", "", 'Stock Details'!G1626)</f>
        <v/>
      </c>
      <c r="AO1627" s="59" t="str">
        <f t="shared" si="673"/>
        <v/>
      </c>
      <c r="AP1627" s="59" t="str">
        <f t="shared" si="677"/>
        <v/>
      </c>
      <c r="AQ1627" s="59" t="str">
        <f t="shared" si="678"/>
        <v/>
      </c>
      <c r="AR1627" s="59" t="str">
        <f t="shared" si="679"/>
        <v/>
      </c>
      <c r="AS1627" s="59" t="str">
        <f t="shared" si="680"/>
        <v/>
      </c>
      <c r="AT1627" s="59" t="str">
        <f t="shared" si="681"/>
        <v/>
      </c>
      <c r="AV1627" s="59" t="str">
        <f t="shared" si="674"/>
        <v/>
      </c>
      <c r="AW1627" s="59" t="str">
        <f t="shared" si="656"/>
        <v/>
      </c>
      <c r="AX1627" s="59" t="str">
        <f t="shared" si="657"/>
        <v/>
      </c>
      <c r="AY1627" s="59" t="str">
        <f t="shared" si="658"/>
        <v/>
      </c>
      <c r="AZ1627" s="59" t="str">
        <f t="shared" si="659"/>
        <v/>
      </c>
      <c r="BA1627" s="59" t="str">
        <f t="shared" si="660"/>
        <v/>
      </c>
      <c r="BC1627" s="49" t="str">
        <f>IF($B1627="", "", IF(COUNTIF(BD1627:$BY1627, "")=BC$8, IF(D1627="", "", D1627), ""))</f>
        <v/>
      </c>
      <c r="BD1627" s="61" t="str">
        <f>IF($B1627="", "", IF(COUNTIF(BE1627:$BY1627, "")=BD$8, IF(E1627="", "", E1627), ""))</f>
        <v/>
      </c>
      <c r="BE1627" s="61" t="str">
        <f>IF($B1627="", "", IF(COUNTIF(BF1627:$BY1627, "")=BE$8, IF(F1627="", "", F1627), ""))</f>
        <v/>
      </c>
      <c r="BF1627" s="61" t="str">
        <f>IF($B1627="", "", IF(COUNTIF(BG1627:$BY1627, "")=BF$8, IF(G1627="", "", G1627), ""))</f>
        <v/>
      </c>
      <c r="BG1627" s="61" t="str">
        <f>IF($B1627="", "", IF(COUNTIF(BH1627:$BY1627, "")=BG$8, IF(H1627="", "", H1627), ""))</f>
        <v/>
      </c>
      <c r="BH1627" s="61" t="str">
        <f>IF($B1627="", "", IF(COUNTIF(BI1627:$BY1627, "")=BH$8, IF(I1627="", "", I1627), ""))</f>
        <v/>
      </c>
      <c r="BI1627" s="61" t="str">
        <f>IF($B1627="", "", IF(COUNTIF(BJ1627:$BY1627, "")=BI$8, IF(J1627="", "", J1627), ""))</f>
        <v/>
      </c>
      <c r="BJ1627" s="61" t="str">
        <f>IF($B1627="", "", IF(COUNTIF(BK1627:$BY1627, "")=BJ$8, IF(K1627="", "", K1627), ""))</f>
        <v/>
      </c>
      <c r="BK1627" s="61" t="str">
        <f>IF($B1627="", "", IF(COUNTIF(BL1627:$BY1627, "")=BK$8, IF(L1627="", "", L1627), ""))</f>
        <v/>
      </c>
      <c r="BL1627" s="61" t="str">
        <f>IF($B1627="", "", IF(COUNTIF(BM1627:$BY1627, "")=BL$8, IF(M1627="", "", M1627), ""))</f>
        <v/>
      </c>
      <c r="BM1627" s="61" t="str">
        <f>IF($B1627="", "", IF(COUNTIF(BN1627:$BY1627, "")=BM$8, IF(N1627="", "", N1627), ""))</f>
        <v/>
      </c>
      <c r="BN1627" s="61" t="str">
        <f>IF($B1627="", "", IF(COUNTIF(BO1627:$BY1627, "")=BN$8, IF(O1627="", "", O1627), ""))</f>
        <v/>
      </c>
      <c r="BO1627" s="61" t="str">
        <f>IF($B1627="", "", IF(COUNTIF(BP1627:$BY1627, "")=BO$8, IF(P1627="", "", P1627), ""))</f>
        <v/>
      </c>
      <c r="BP1627" s="61" t="str">
        <f>IF($B1627="", "", IF(COUNTIF(BQ1627:$BY1627, "")=BP$8, IF(Q1627="", "", Q1627), ""))</f>
        <v/>
      </c>
      <c r="BQ1627" s="61" t="str">
        <f>IF($B1627="", "", IF(COUNTIF(BR1627:$BY1627, "")=BQ$8, IF(R1627="", "", R1627), ""))</f>
        <v/>
      </c>
      <c r="BR1627" s="61" t="str">
        <f>IF($B1627="", "", IF(COUNTIF(BS1627:$BY1627, "")=BR$8, IF(S1627="", "", S1627), ""))</f>
        <v/>
      </c>
      <c r="BS1627" s="61" t="str">
        <f>IF($B1627="", "", IF(COUNTIF(BT1627:$BY1627, "")=BS$8, IF(T1627="", "", T1627), ""))</f>
        <v/>
      </c>
      <c r="BT1627" s="61" t="str">
        <f>IF($B1627="", "", IF(COUNTIF(BU1627:$BY1627, "")=BT$8, IF(U1627="", "", U1627), ""))</f>
        <v/>
      </c>
      <c r="BU1627" s="61" t="str">
        <f>IF($B1627="", "", IF(COUNTIF(BV1627:$BY1627, "")=BU$8, IF(V1627="", "", V1627), ""))</f>
        <v/>
      </c>
      <c r="BV1627" s="61" t="str">
        <f>IF($B1627="", "", IF(COUNTIF(BW1627:$BY1627, "")=BV$8, IF(W1627="", "", W1627), ""))</f>
        <v/>
      </c>
      <c r="BW1627" s="61" t="str">
        <f>IF($B1627="", "", IF(COUNTIF(BX1627:$BY1627, "")=BW$8, IF(X1627="", "", X1627), ""))</f>
        <v/>
      </c>
      <c r="BX1627" s="61" t="str">
        <f>IF($B1627="", "", IF(COUNTIF(BY1627:$BY1627, "")=BX$8, IF(Y1627="", "", Y1627), ""))</f>
        <v/>
      </c>
      <c r="BY1627" s="50" t="str">
        <f t="shared" si="675"/>
        <v/>
      </c>
      <c r="CA1627" s="6" t="str">
        <f t="shared" si="676"/>
        <v/>
      </c>
      <c r="CB1627" s="6" t="str">
        <f>IF(CA1627="", "", RANK(CA1627, $CA$9:$CA$2508, 0)+COUNTIF($CA$9:CA1627, CA1627)-1)</f>
        <v/>
      </c>
    </row>
    <row r="1628" spans="1:80" x14ac:dyDescent="0.25">
      <c r="A1628" s="22"/>
      <c r="B1628" s="121" t="str">
        <f>IF('Stock Details'!B1627="", "", 'Stock Details'!B1627)</f>
        <v/>
      </c>
      <c r="C1628" s="22"/>
      <c r="D1628" s="130"/>
      <c r="E1628" s="122"/>
      <c r="F1628" s="131"/>
      <c r="G1628" s="22"/>
      <c r="H1628" s="130" t="str">
        <f t="shared" si="661"/>
        <v/>
      </c>
      <c r="I1628" s="122"/>
      <c r="J1628" s="131"/>
      <c r="K1628" s="22"/>
      <c r="L1628" s="130" t="str">
        <f t="shared" si="662"/>
        <v/>
      </c>
      <c r="M1628" s="122"/>
      <c r="N1628" s="131"/>
      <c r="O1628" s="22"/>
      <c r="P1628" s="130" t="str">
        <f t="shared" si="663"/>
        <v/>
      </c>
      <c r="Q1628" s="122"/>
      <c r="R1628" s="131"/>
      <c r="S1628" s="22"/>
      <c r="T1628" s="130" t="str">
        <f t="shared" si="664"/>
        <v/>
      </c>
      <c r="U1628" s="122"/>
      <c r="V1628" s="131"/>
      <c r="W1628" s="22"/>
      <c r="X1628" s="130" t="str">
        <f t="shared" si="665"/>
        <v/>
      </c>
      <c r="Y1628" s="122"/>
      <c r="Z1628" s="131"/>
      <c r="AA1628" s="22"/>
      <c r="AC1628" s="6" t="str">
        <f t="shared" si="666"/>
        <v/>
      </c>
      <c r="AE1628" s="6" t="str">
        <f t="shared" si="667"/>
        <v/>
      </c>
      <c r="AF1628" s="6" t="str">
        <f t="shared" si="668"/>
        <v/>
      </c>
      <c r="AG1628" s="6" t="str">
        <f t="shared" si="669"/>
        <v/>
      </c>
      <c r="AH1628" s="6" t="str">
        <f t="shared" si="670"/>
        <v/>
      </c>
      <c r="AI1628" s="6" t="str">
        <f t="shared" si="671"/>
        <v/>
      </c>
      <c r="AJ1628" s="6" t="str">
        <f t="shared" si="672"/>
        <v/>
      </c>
      <c r="AL1628" s="9" t="str">
        <f>IF('Stock Details'!F1627="", "", 'Stock Details'!F1627)</f>
        <v/>
      </c>
      <c r="AM1628" s="9" t="str">
        <f>IF('Stock Details'!G1627="", "", 'Stock Details'!G1627)</f>
        <v/>
      </c>
      <c r="AO1628" s="59" t="str">
        <f t="shared" si="673"/>
        <v/>
      </c>
      <c r="AP1628" s="59" t="str">
        <f t="shared" si="677"/>
        <v/>
      </c>
      <c r="AQ1628" s="59" t="str">
        <f t="shared" si="678"/>
        <v/>
      </c>
      <c r="AR1628" s="59" t="str">
        <f t="shared" si="679"/>
        <v/>
      </c>
      <c r="AS1628" s="59" t="str">
        <f t="shared" si="680"/>
        <v/>
      </c>
      <c r="AT1628" s="59" t="str">
        <f t="shared" si="681"/>
        <v/>
      </c>
      <c r="AV1628" s="59" t="str">
        <f t="shared" si="674"/>
        <v/>
      </c>
      <c r="AW1628" s="59" t="str">
        <f t="shared" si="656"/>
        <v/>
      </c>
      <c r="AX1628" s="59" t="str">
        <f t="shared" si="657"/>
        <v/>
      </c>
      <c r="AY1628" s="59" t="str">
        <f t="shared" si="658"/>
        <v/>
      </c>
      <c r="AZ1628" s="59" t="str">
        <f t="shared" si="659"/>
        <v/>
      </c>
      <c r="BA1628" s="59" t="str">
        <f t="shared" si="660"/>
        <v/>
      </c>
      <c r="BC1628" s="49" t="str">
        <f>IF($B1628="", "", IF(COUNTIF(BD1628:$BY1628, "")=BC$8, IF(D1628="", "", D1628), ""))</f>
        <v/>
      </c>
      <c r="BD1628" s="61" t="str">
        <f>IF($B1628="", "", IF(COUNTIF(BE1628:$BY1628, "")=BD$8, IF(E1628="", "", E1628), ""))</f>
        <v/>
      </c>
      <c r="BE1628" s="61" t="str">
        <f>IF($B1628="", "", IF(COUNTIF(BF1628:$BY1628, "")=BE$8, IF(F1628="", "", F1628), ""))</f>
        <v/>
      </c>
      <c r="BF1628" s="61" t="str">
        <f>IF($B1628="", "", IF(COUNTIF(BG1628:$BY1628, "")=BF$8, IF(G1628="", "", G1628), ""))</f>
        <v/>
      </c>
      <c r="BG1628" s="61" t="str">
        <f>IF($B1628="", "", IF(COUNTIF(BH1628:$BY1628, "")=BG$8, IF(H1628="", "", H1628), ""))</f>
        <v/>
      </c>
      <c r="BH1628" s="61" t="str">
        <f>IF($B1628="", "", IF(COUNTIF(BI1628:$BY1628, "")=BH$8, IF(I1628="", "", I1628), ""))</f>
        <v/>
      </c>
      <c r="BI1628" s="61" t="str">
        <f>IF($B1628="", "", IF(COUNTIF(BJ1628:$BY1628, "")=BI$8, IF(J1628="", "", J1628), ""))</f>
        <v/>
      </c>
      <c r="BJ1628" s="61" t="str">
        <f>IF($B1628="", "", IF(COUNTIF(BK1628:$BY1628, "")=BJ$8, IF(K1628="", "", K1628), ""))</f>
        <v/>
      </c>
      <c r="BK1628" s="61" t="str">
        <f>IF($B1628="", "", IF(COUNTIF(BL1628:$BY1628, "")=BK$8, IF(L1628="", "", L1628), ""))</f>
        <v/>
      </c>
      <c r="BL1628" s="61" t="str">
        <f>IF($B1628="", "", IF(COUNTIF(BM1628:$BY1628, "")=BL$8, IF(M1628="", "", M1628), ""))</f>
        <v/>
      </c>
      <c r="BM1628" s="61" t="str">
        <f>IF($B1628="", "", IF(COUNTIF(BN1628:$BY1628, "")=BM$8, IF(N1628="", "", N1628), ""))</f>
        <v/>
      </c>
      <c r="BN1628" s="61" t="str">
        <f>IF($B1628="", "", IF(COUNTIF(BO1628:$BY1628, "")=BN$8, IF(O1628="", "", O1628), ""))</f>
        <v/>
      </c>
      <c r="BO1628" s="61" t="str">
        <f>IF($B1628="", "", IF(COUNTIF(BP1628:$BY1628, "")=BO$8, IF(P1628="", "", P1628), ""))</f>
        <v/>
      </c>
      <c r="BP1628" s="61" t="str">
        <f>IF($B1628="", "", IF(COUNTIF(BQ1628:$BY1628, "")=BP$8, IF(Q1628="", "", Q1628), ""))</f>
        <v/>
      </c>
      <c r="BQ1628" s="61" t="str">
        <f>IF($B1628="", "", IF(COUNTIF(BR1628:$BY1628, "")=BQ$8, IF(R1628="", "", R1628), ""))</f>
        <v/>
      </c>
      <c r="BR1628" s="61" t="str">
        <f>IF($B1628="", "", IF(COUNTIF(BS1628:$BY1628, "")=BR$8, IF(S1628="", "", S1628), ""))</f>
        <v/>
      </c>
      <c r="BS1628" s="61" t="str">
        <f>IF($B1628="", "", IF(COUNTIF(BT1628:$BY1628, "")=BS$8, IF(T1628="", "", T1628), ""))</f>
        <v/>
      </c>
      <c r="BT1628" s="61" t="str">
        <f>IF($B1628="", "", IF(COUNTIF(BU1628:$BY1628, "")=BT$8, IF(U1628="", "", U1628), ""))</f>
        <v/>
      </c>
      <c r="BU1628" s="61" t="str">
        <f>IF($B1628="", "", IF(COUNTIF(BV1628:$BY1628, "")=BU$8, IF(V1628="", "", V1628), ""))</f>
        <v/>
      </c>
      <c r="BV1628" s="61" t="str">
        <f>IF($B1628="", "", IF(COUNTIF(BW1628:$BY1628, "")=BV$8, IF(W1628="", "", W1628), ""))</f>
        <v/>
      </c>
      <c r="BW1628" s="61" t="str">
        <f>IF($B1628="", "", IF(COUNTIF(BX1628:$BY1628, "")=BW$8, IF(X1628="", "", X1628), ""))</f>
        <v/>
      </c>
      <c r="BX1628" s="61" t="str">
        <f>IF($B1628="", "", IF(COUNTIF(BY1628:$BY1628, "")=BX$8, IF(Y1628="", "", Y1628), ""))</f>
        <v/>
      </c>
      <c r="BY1628" s="50" t="str">
        <f t="shared" si="675"/>
        <v/>
      </c>
      <c r="CA1628" s="6" t="str">
        <f t="shared" si="676"/>
        <v/>
      </c>
      <c r="CB1628" s="6" t="str">
        <f>IF(CA1628="", "", RANK(CA1628, $CA$9:$CA$2508, 0)+COUNTIF($CA$9:CA1628, CA1628)-1)</f>
        <v/>
      </c>
    </row>
    <row r="1629" spans="1:80" x14ac:dyDescent="0.25">
      <c r="A1629" s="22"/>
      <c r="B1629" s="121" t="str">
        <f>IF('Stock Details'!B1628="", "", 'Stock Details'!B1628)</f>
        <v/>
      </c>
      <c r="C1629" s="22"/>
      <c r="D1629" s="130"/>
      <c r="E1629" s="122"/>
      <c r="F1629" s="131"/>
      <c r="G1629" s="22"/>
      <c r="H1629" s="130" t="str">
        <f t="shared" si="661"/>
        <v/>
      </c>
      <c r="I1629" s="122"/>
      <c r="J1629" s="131"/>
      <c r="K1629" s="22"/>
      <c r="L1629" s="130" t="str">
        <f t="shared" si="662"/>
        <v/>
      </c>
      <c r="M1629" s="122"/>
      <c r="N1629" s="131"/>
      <c r="O1629" s="22"/>
      <c r="P1629" s="130" t="str">
        <f t="shared" si="663"/>
        <v/>
      </c>
      <c r="Q1629" s="122"/>
      <c r="R1629" s="131"/>
      <c r="S1629" s="22"/>
      <c r="T1629" s="130" t="str">
        <f t="shared" si="664"/>
        <v/>
      </c>
      <c r="U1629" s="122"/>
      <c r="V1629" s="131"/>
      <c r="W1629" s="22"/>
      <c r="X1629" s="130" t="str">
        <f t="shared" si="665"/>
        <v/>
      </c>
      <c r="Y1629" s="122"/>
      <c r="Z1629" s="131"/>
      <c r="AA1629" s="22"/>
      <c r="AC1629" s="6" t="str">
        <f t="shared" si="666"/>
        <v/>
      </c>
      <c r="AE1629" s="6" t="str">
        <f t="shared" si="667"/>
        <v/>
      </c>
      <c r="AF1629" s="6" t="str">
        <f t="shared" si="668"/>
        <v/>
      </c>
      <c r="AG1629" s="6" t="str">
        <f t="shared" si="669"/>
        <v/>
      </c>
      <c r="AH1629" s="6" t="str">
        <f t="shared" si="670"/>
        <v/>
      </c>
      <c r="AI1629" s="6" t="str">
        <f t="shared" si="671"/>
        <v/>
      </c>
      <c r="AJ1629" s="6" t="str">
        <f t="shared" si="672"/>
        <v/>
      </c>
      <c r="AL1629" s="9" t="str">
        <f>IF('Stock Details'!F1628="", "", 'Stock Details'!F1628)</f>
        <v/>
      </c>
      <c r="AM1629" s="9" t="str">
        <f>IF('Stock Details'!G1628="", "", 'Stock Details'!G1628)</f>
        <v/>
      </c>
      <c r="AO1629" s="59" t="str">
        <f t="shared" si="673"/>
        <v/>
      </c>
      <c r="AP1629" s="59" t="str">
        <f t="shared" si="677"/>
        <v/>
      </c>
      <c r="AQ1629" s="59" t="str">
        <f t="shared" si="678"/>
        <v/>
      </c>
      <c r="AR1629" s="59" t="str">
        <f t="shared" si="679"/>
        <v/>
      </c>
      <c r="AS1629" s="59" t="str">
        <f t="shared" si="680"/>
        <v/>
      </c>
      <c r="AT1629" s="59" t="str">
        <f t="shared" si="681"/>
        <v/>
      </c>
      <c r="AV1629" s="59" t="str">
        <f t="shared" si="674"/>
        <v/>
      </c>
      <c r="AW1629" s="59" t="str">
        <f t="shared" si="656"/>
        <v/>
      </c>
      <c r="AX1629" s="59" t="str">
        <f t="shared" si="657"/>
        <v/>
      </c>
      <c r="AY1629" s="59" t="str">
        <f t="shared" si="658"/>
        <v/>
      </c>
      <c r="AZ1629" s="59" t="str">
        <f t="shared" si="659"/>
        <v/>
      </c>
      <c r="BA1629" s="59" t="str">
        <f t="shared" si="660"/>
        <v/>
      </c>
      <c r="BC1629" s="49" t="str">
        <f>IF($B1629="", "", IF(COUNTIF(BD1629:$BY1629, "")=BC$8, IF(D1629="", "", D1629), ""))</f>
        <v/>
      </c>
      <c r="BD1629" s="61" t="str">
        <f>IF($B1629="", "", IF(COUNTIF(BE1629:$BY1629, "")=BD$8, IF(E1629="", "", E1629), ""))</f>
        <v/>
      </c>
      <c r="BE1629" s="61" t="str">
        <f>IF($B1629="", "", IF(COUNTIF(BF1629:$BY1629, "")=BE$8, IF(F1629="", "", F1629), ""))</f>
        <v/>
      </c>
      <c r="BF1629" s="61" t="str">
        <f>IF($B1629="", "", IF(COUNTIF(BG1629:$BY1629, "")=BF$8, IF(G1629="", "", G1629), ""))</f>
        <v/>
      </c>
      <c r="BG1629" s="61" t="str">
        <f>IF($B1629="", "", IF(COUNTIF(BH1629:$BY1629, "")=BG$8, IF(H1629="", "", H1629), ""))</f>
        <v/>
      </c>
      <c r="BH1629" s="61" t="str">
        <f>IF($B1629="", "", IF(COUNTIF(BI1629:$BY1629, "")=BH$8, IF(I1629="", "", I1629), ""))</f>
        <v/>
      </c>
      <c r="BI1629" s="61" t="str">
        <f>IF($B1629="", "", IF(COUNTIF(BJ1629:$BY1629, "")=BI$8, IF(J1629="", "", J1629), ""))</f>
        <v/>
      </c>
      <c r="BJ1629" s="61" t="str">
        <f>IF($B1629="", "", IF(COUNTIF(BK1629:$BY1629, "")=BJ$8, IF(K1629="", "", K1629), ""))</f>
        <v/>
      </c>
      <c r="BK1629" s="61" t="str">
        <f>IF($B1629="", "", IF(COUNTIF(BL1629:$BY1629, "")=BK$8, IF(L1629="", "", L1629), ""))</f>
        <v/>
      </c>
      <c r="BL1629" s="61" t="str">
        <f>IF($B1629="", "", IF(COUNTIF(BM1629:$BY1629, "")=BL$8, IF(M1629="", "", M1629), ""))</f>
        <v/>
      </c>
      <c r="BM1629" s="61" t="str">
        <f>IF($B1629="", "", IF(COUNTIF(BN1629:$BY1629, "")=BM$8, IF(N1629="", "", N1629), ""))</f>
        <v/>
      </c>
      <c r="BN1629" s="61" t="str">
        <f>IF($B1629="", "", IF(COUNTIF(BO1629:$BY1629, "")=BN$8, IF(O1629="", "", O1629), ""))</f>
        <v/>
      </c>
      <c r="BO1629" s="61" t="str">
        <f>IF($B1629="", "", IF(COUNTIF(BP1629:$BY1629, "")=BO$8, IF(P1629="", "", P1629), ""))</f>
        <v/>
      </c>
      <c r="BP1629" s="61" t="str">
        <f>IF($B1629="", "", IF(COUNTIF(BQ1629:$BY1629, "")=BP$8, IF(Q1629="", "", Q1629), ""))</f>
        <v/>
      </c>
      <c r="BQ1629" s="61" t="str">
        <f>IF($B1629="", "", IF(COUNTIF(BR1629:$BY1629, "")=BQ$8, IF(R1629="", "", R1629), ""))</f>
        <v/>
      </c>
      <c r="BR1629" s="61" t="str">
        <f>IF($B1629="", "", IF(COUNTIF(BS1629:$BY1629, "")=BR$8, IF(S1629="", "", S1629), ""))</f>
        <v/>
      </c>
      <c r="BS1629" s="61" t="str">
        <f>IF($B1629="", "", IF(COUNTIF(BT1629:$BY1629, "")=BS$8, IF(T1629="", "", T1629), ""))</f>
        <v/>
      </c>
      <c r="BT1629" s="61" t="str">
        <f>IF($B1629="", "", IF(COUNTIF(BU1629:$BY1629, "")=BT$8, IF(U1629="", "", U1629), ""))</f>
        <v/>
      </c>
      <c r="BU1629" s="61" t="str">
        <f>IF($B1629="", "", IF(COUNTIF(BV1629:$BY1629, "")=BU$8, IF(V1629="", "", V1629), ""))</f>
        <v/>
      </c>
      <c r="BV1629" s="61" t="str">
        <f>IF($B1629="", "", IF(COUNTIF(BW1629:$BY1629, "")=BV$8, IF(W1629="", "", W1629), ""))</f>
        <v/>
      </c>
      <c r="BW1629" s="61" t="str">
        <f>IF($B1629="", "", IF(COUNTIF(BX1629:$BY1629, "")=BW$8, IF(X1629="", "", X1629), ""))</f>
        <v/>
      </c>
      <c r="BX1629" s="61" t="str">
        <f>IF($B1629="", "", IF(COUNTIF(BY1629:$BY1629, "")=BX$8, IF(Y1629="", "", Y1629), ""))</f>
        <v/>
      </c>
      <c r="BY1629" s="50" t="str">
        <f t="shared" si="675"/>
        <v/>
      </c>
      <c r="CA1629" s="6" t="str">
        <f t="shared" si="676"/>
        <v/>
      </c>
      <c r="CB1629" s="6" t="str">
        <f>IF(CA1629="", "", RANK(CA1629, $CA$9:$CA$2508, 0)+COUNTIF($CA$9:CA1629, CA1629)-1)</f>
        <v/>
      </c>
    </row>
    <row r="1630" spans="1:80" x14ac:dyDescent="0.25">
      <c r="A1630" s="22"/>
      <c r="B1630" s="121" t="str">
        <f>IF('Stock Details'!B1629="", "", 'Stock Details'!B1629)</f>
        <v/>
      </c>
      <c r="C1630" s="22"/>
      <c r="D1630" s="130"/>
      <c r="E1630" s="122"/>
      <c r="F1630" s="131"/>
      <c r="G1630" s="22"/>
      <c r="H1630" s="130" t="str">
        <f t="shared" si="661"/>
        <v/>
      </c>
      <c r="I1630" s="122"/>
      <c r="J1630" s="131"/>
      <c r="K1630" s="22"/>
      <c r="L1630" s="130" t="str">
        <f t="shared" si="662"/>
        <v/>
      </c>
      <c r="M1630" s="122"/>
      <c r="N1630" s="131"/>
      <c r="O1630" s="22"/>
      <c r="P1630" s="130" t="str">
        <f t="shared" si="663"/>
        <v/>
      </c>
      <c r="Q1630" s="122"/>
      <c r="R1630" s="131"/>
      <c r="S1630" s="22"/>
      <c r="T1630" s="130" t="str">
        <f t="shared" si="664"/>
        <v/>
      </c>
      <c r="U1630" s="122"/>
      <c r="V1630" s="131"/>
      <c r="W1630" s="22"/>
      <c r="X1630" s="130" t="str">
        <f t="shared" si="665"/>
        <v/>
      </c>
      <c r="Y1630" s="122"/>
      <c r="Z1630" s="131"/>
      <c r="AA1630" s="22"/>
      <c r="AC1630" s="6" t="str">
        <f t="shared" si="666"/>
        <v/>
      </c>
      <c r="AE1630" s="6" t="str">
        <f t="shared" si="667"/>
        <v/>
      </c>
      <c r="AF1630" s="6" t="str">
        <f t="shared" si="668"/>
        <v/>
      </c>
      <c r="AG1630" s="6" t="str">
        <f t="shared" si="669"/>
        <v/>
      </c>
      <c r="AH1630" s="6" t="str">
        <f t="shared" si="670"/>
        <v/>
      </c>
      <c r="AI1630" s="6" t="str">
        <f t="shared" si="671"/>
        <v/>
      </c>
      <c r="AJ1630" s="6" t="str">
        <f t="shared" si="672"/>
        <v/>
      </c>
      <c r="AL1630" s="9" t="str">
        <f>IF('Stock Details'!F1629="", "", 'Stock Details'!F1629)</f>
        <v/>
      </c>
      <c r="AM1630" s="9" t="str">
        <f>IF('Stock Details'!G1629="", "", 'Stock Details'!G1629)</f>
        <v/>
      </c>
      <c r="AO1630" s="59" t="str">
        <f t="shared" si="673"/>
        <v/>
      </c>
      <c r="AP1630" s="59" t="str">
        <f t="shared" si="677"/>
        <v/>
      </c>
      <c r="AQ1630" s="59" t="str">
        <f t="shared" si="678"/>
        <v/>
      </c>
      <c r="AR1630" s="59" t="str">
        <f t="shared" si="679"/>
        <v/>
      </c>
      <c r="AS1630" s="59" t="str">
        <f t="shared" si="680"/>
        <v/>
      </c>
      <c r="AT1630" s="59" t="str">
        <f t="shared" si="681"/>
        <v/>
      </c>
      <c r="AV1630" s="59" t="str">
        <f t="shared" si="674"/>
        <v/>
      </c>
      <c r="AW1630" s="59" t="str">
        <f t="shared" si="656"/>
        <v/>
      </c>
      <c r="AX1630" s="59" t="str">
        <f t="shared" si="657"/>
        <v/>
      </c>
      <c r="AY1630" s="59" t="str">
        <f t="shared" si="658"/>
        <v/>
      </c>
      <c r="AZ1630" s="59" t="str">
        <f t="shared" si="659"/>
        <v/>
      </c>
      <c r="BA1630" s="59" t="str">
        <f t="shared" si="660"/>
        <v/>
      </c>
      <c r="BC1630" s="49" t="str">
        <f>IF($B1630="", "", IF(COUNTIF(BD1630:$BY1630, "")=BC$8, IF(D1630="", "", D1630), ""))</f>
        <v/>
      </c>
      <c r="BD1630" s="61" t="str">
        <f>IF($B1630="", "", IF(COUNTIF(BE1630:$BY1630, "")=BD$8, IF(E1630="", "", E1630), ""))</f>
        <v/>
      </c>
      <c r="BE1630" s="61" t="str">
        <f>IF($B1630="", "", IF(COUNTIF(BF1630:$BY1630, "")=BE$8, IF(F1630="", "", F1630), ""))</f>
        <v/>
      </c>
      <c r="BF1630" s="61" t="str">
        <f>IF($B1630="", "", IF(COUNTIF(BG1630:$BY1630, "")=BF$8, IF(G1630="", "", G1630), ""))</f>
        <v/>
      </c>
      <c r="BG1630" s="61" t="str">
        <f>IF($B1630="", "", IF(COUNTIF(BH1630:$BY1630, "")=BG$8, IF(H1630="", "", H1630), ""))</f>
        <v/>
      </c>
      <c r="BH1630" s="61" t="str">
        <f>IF($B1630="", "", IF(COUNTIF(BI1630:$BY1630, "")=BH$8, IF(I1630="", "", I1630), ""))</f>
        <v/>
      </c>
      <c r="BI1630" s="61" t="str">
        <f>IF($B1630="", "", IF(COUNTIF(BJ1630:$BY1630, "")=BI$8, IF(J1630="", "", J1630), ""))</f>
        <v/>
      </c>
      <c r="BJ1630" s="61" t="str">
        <f>IF($B1630="", "", IF(COUNTIF(BK1630:$BY1630, "")=BJ$8, IF(K1630="", "", K1630), ""))</f>
        <v/>
      </c>
      <c r="BK1630" s="61" t="str">
        <f>IF($B1630="", "", IF(COUNTIF(BL1630:$BY1630, "")=BK$8, IF(L1630="", "", L1630), ""))</f>
        <v/>
      </c>
      <c r="BL1630" s="61" t="str">
        <f>IF($B1630="", "", IF(COUNTIF(BM1630:$BY1630, "")=BL$8, IF(M1630="", "", M1630), ""))</f>
        <v/>
      </c>
      <c r="BM1630" s="61" t="str">
        <f>IF($B1630="", "", IF(COUNTIF(BN1630:$BY1630, "")=BM$8, IF(N1630="", "", N1630), ""))</f>
        <v/>
      </c>
      <c r="BN1630" s="61" t="str">
        <f>IF($B1630="", "", IF(COUNTIF(BO1630:$BY1630, "")=BN$8, IF(O1630="", "", O1630), ""))</f>
        <v/>
      </c>
      <c r="BO1630" s="61" t="str">
        <f>IF($B1630="", "", IF(COUNTIF(BP1630:$BY1630, "")=BO$8, IF(P1630="", "", P1630), ""))</f>
        <v/>
      </c>
      <c r="BP1630" s="61" t="str">
        <f>IF($B1630="", "", IF(COUNTIF(BQ1630:$BY1630, "")=BP$8, IF(Q1630="", "", Q1630), ""))</f>
        <v/>
      </c>
      <c r="BQ1630" s="61" t="str">
        <f>IF($B1630="", "", IF(COUNTIF(BR1630:$BY1630, "")=BQ$8, IF(R1630="", "", R1630), ""))</f>
        <v/>
      </c>
      <c r="BR1630" s="61" t="str">
        <f>IF($B1630="", "", IF(COUNTIF(BS1630:$BY1630, "")=BR$8, IF(S1630="", "", S1630), ""))</f>
        <v/>
      </c>
      <c r="BS1630" s="61" t="str">
        <f>IF($B1630="", "", IF(COUNTIF(BT1630:$BY1630, "")=BS$8, IF(T1630="", "", T1630), ""))</f>
        <v/>
      </c>
      <c r="BT1630" s="61" t="str">
        <f>IF($B1630="", "", IF(COUNTIF(BU1630:$BY1630, "")=BT$8, IF(U1630="", "", U1630), ""))</f>
        <v/>
      </c>
      <c r="BU1630" s="61" t="str">
        <f>IF($B1630="", "", IF(COUNTIF(BV1630:$BY1630, "")=BU$8, IF(V1630="", "", V1630), ""))</f>
        <v/>
      </c>
      <c r="BV1630" s="61" t="str">
        <f>IF($B1630="", "", IF(COUNTIF(BW1630:$BY1630, "")=BV$8, IF(W1630="", "", W1630), ""))</f>
        <v/>
      </c>
      <c r="BW1630" s="61" t="str">
        <f>IF($B1630="", "", IF(COUNTIF(BX1630:$BY1630, "")=BW$8, IF(X1630="", "", X1630), ""))</f>
        <v/>
      </c>
      <c r="BX1630" s="61" t="str">
        <f>IF($B1630="", "", IF(COUNTIF(BY1630:$BY1630, "")=BX$8, IF(Y1630="", "", Y1630), ""))</f>
        <v/>
      </c>
      <c r="BY1630" s="50" t="str">
        <f t="shared" si="675"/>
        <v/>
      </c>
      <c r="CA1630" s="6" t="str">
        <f t="shared" si="676"/>
        <v/>
      </c>
      <c r="CB1630" s="6" t="str">
        <f>IF(CA1630="", "", RANK(CA1630, $CA$9:$CA$2508, 0)+COUNTIF($CA$9:CA1630, CA1630)-1)</f>
        <v/>
      </c>
    </row>
    <row r="1631" spans="1:80" x14ac:dyDescent="0.25">
      <c r="A1631" s="22"/>
      <c r="B1631" s="121" t="str">
        <f>IF('Stock Details'!B1630="", "", 'Stock Details'!B1630)</f>
        <v/>
      </c>
      <c r="C1631" s="22"/>
      <c r="D1631" s="130"/>
      <c r="E1631" s="122"/>
      <c r="F1631" s="131"/>
      <c r="G1631" s="22"/>
      <c r="H1631" s="130" t="str">
        <f t="shared" si="661"/>
        <v/>
      </c>
      <c r="I1631" s="122"/>
      <c r="J1631" s="131"/>
      <c r="K1631" s="22"/>
      <c r="L1631" s="130" t="str">
        <f t="shared" si="662"/>
        <v/>
      </c>
      <c r="M1631" s="122"/>
      <c r="N1631" s="131"/>
      <c r="O1631" s="22"/>
      <c r="P1631" s="130" t="str">
        <f t="shared" si="663"/>
        <v/>
      </c>
      <c r="Q1631" s="122"/>
      <c r="R1631" s="131"/>
      <c r="S1631" s="22"/>
      <c r="T1631" s="130" t="str">
        <f t="shared" si="664"/>
        <v/>
      </c>
      <c r="U1631" s="122"/>
      <c r="V1631" s="131"/>
      <c r="W1631" s="22"/>
      <c r="X1631" s="130" t="str">
        <f t="shared" si="665"/>
        <v/>
      </c>
      <c r="Y1631" s="122"/>
      <c r="Z1631" s="131"/>
      <c r="AA1631" s="22"/>
      <c r="AC1631" s="6" t="str">
        <f t="shared" si="666"/>
        <v/>
      </c>
      <c r="AE1631" s="6" t="str">
        <f t="shared" si="667"/>
        <v/>
      </c>
      <c r="AF1631" s="6" t="str">
        <f t="shared" si="668"/>
        <v/>
      </c>
      <c r="AG1631" s="6" t="str">
        <f t="shared" si="669"/>
        <v/>
      </c>
      <c r="AH1631" s="6" t="str">
        <f t="shared" si="670"/>
        <v/>
      </c>
      <c r="AI1631" s="6" t="str">
        <f t="shared" si="671"/>
        <v/>
      </c>
      <c r="AJ1631" s="6" t="str">
        <f t="shared" si="672"/>
        <v/>
      </c>
      <c r="AL1631" s="9" t="str">
        <f>IF('Stock Details'!F1630="", "", 'Stock Details'!F1630)</f>
        <v/>
      </c>
      <c r="AM1631" s="9" t="str">
        <f>IF('Stock Details'!G1630="", "", 'Stock Details'!G1630)</f>
        <v/>
      </c>
      <c r="AO1631" s="59" t="str">
        <f t="shared" si="673"/>
        <v/>
      </c>
      <c r="AP1631" s="59" t="str">
        <f t="shared" si="677"/>
        <v/>
      </c>
      <c r="AQ1631" s="59" t="str">
        <f t="shared" si="678"/>
        <v/>
      </c>
      <c r="AR1631" s="59" t="str">
        <f t="shared" si="679"/>
        <v/>
      </c>
      <c r="AS1631" s="59" t="str">
        <f t="shared" si="680"/>
        <v/>
      </c>
      <c r="AT1631" s="59" t="str">
        <f t="shared" si="681"/>
        <v/>
      </c>
      <c r="AV1631" s="59" t="str">
        <f t="shared" si="674"/>
        <v/>
      </c>
      <c r="AW1631" s="59" t="str">
        <f t="shared" si="656"/>
        <v/>
      </c>
      <c r="AX1631" s="59" t="str">
        <f t="shared" si="657"/>
        <v/>
      </c>
      <c r="AY1631" s="59" t="str">
        <f t="shared" si="658"/>
        <v/>
      </c>
      <c r="AZ1631" s="59" t="str">
        <f t="shared" si="659"/>
        <v/>
      </c>
      <c r="BA1631" s="59" t="str">
        <f t="shared" si="660"/>
        <v/>
      </c>
      <c r="BC1631" s="49" t="str">
        <f>IF($B1631="", "", IF(COUNTIF(BD1631:$BY1631, "")=BC$8, IF(D1631="", "", D1631), ""))</f>
        <v/>
      </c>
      <c r="BD1631" s="61" t="str">
        <f>IF($B1631="", "", IF(COUNTIF(BE1631:$BY1631, "")=BD$8, IF(E1631="", "", E1631), ""))</f>
        <v/>
      </c>
      <c r="BE1631" s="61" t="str">
        <f>IF($B1631="", "", IF(COUNTIF(BF1631:$BY1631, "")=BE$8, IF(F1631="", "", F1631), ""))</f>
        <v/>
      </c>
      <c r="BF1631" s="61" t="str">
        <f>IF($B1631="", "", IF(COUNTIF(BG1631:$BY1631, "")=BF$8, IF(G1631="", "", G1631), ""))</f>
        <v/>
      </c>
      <c r="BG1631" s="61" t="str">
        <f>IF($B1631="", "", IF(COUNTIF(BH1631:$BY1631, "")=BG$8, IF(H1631="", "", H1631), ""))</f>
        <v/>
      </c>
      <c r="BH1631" s="61" t="str">
        <f>IF($B1631="", "", IF(COUNTIF(BI1631:$BY1631, "")=BH$8, IF(I1631="", "", I1631), ""))</f>
        <v/>
      </c>
      <c r="BI1631" s="61" t="str">
        <f>IF($B1631="", "", IF(COUNTIF(BJ1631:$BY1631, "")=BI$8, IF(J1631="", "", J1631), ""))</f>
        <v/>
      </c>
      <c r="BJ1631" s="61" t="str">
        <f>IF($B1631="", "", IF(COUNTIF(BK1631:$BY1631, "")=BJ$8, IF(K1631="", "", K1631), ""))</f>
        <v/>
      </c>
      <c r="BK1631" s="61" t="str">
        <f>IF($B1631="", "", IF(COUNTIF(BL1631:$BY1631, "")=BK$8, IF(L1631="", "", L1631), ""))</f>
        <v/>
      </c>
      <c r="BL1631" s="61" t="str">
        <f>IF($B1631="", "", IF(COUNTIF(BM1631:$BY1631, "")=BL$8, IF(M1631="", "", M1631), ""))</f>
        <v/>
      </c>
      <c r="BM1631" s="61" t="str">
        <f>IF($B1631="", "", IF(COUNTIF(BN1631:$BY1631, "")=BM$8, IF(N1631="", "", N1631), ""))</f>
        <v/>
      </c>
      <c r="BN1631" s="61" t="str">
        <f>IF($B1631="", "", IF(COUNTIF(BO1631:$BY1631, "")=BN$8, IF(O1631="", "", O1631), ""))</f>
        <v/>
      </c>
      <c r="BO1631" s="61" t="str">
        <f>IF($B1631="", "", IF(COUNTIF(BP1631:$BY1631, "")=BO$8, IF(P1631="", "", P1631), ""))</f>
        <v/>
      </c>
      <c r="BP1631" s="61" t="str">
        <f>IF($B1631="", "", IF(COUNTIF(BQ1631:$BY1631, "")=BP$8, IF(Q1631="", "", Q1631), ""))</f>
        <v/>
      </c>
      <c r="BQ1631" s="61" t="str">
        <f>IF($B1631="", "", IF(COUNTIF(BR1631:$BY1631, "")=BQ$8, IF(R1631="", "", R1631), ""))</f>
        <v/>
      </c>
      <c r="BR1631" s="61" t="str">
        <f>IF($B1631="", "", IF(COUNTIF(BS1631:$BY1631, "")=BR$8, IF(S1631="", "", S1631), ""))</f>
        <v/>
      </c>
      <c r="BS1631" s="61" t="str">
        <f>IF($B1631="", "", IF(COUNTIF(BT1631:$BY1631, "")=BS$8, IF(T1631="", "", T1631), ""))</f>
        <v/>
      </c>
      <c r="BT1631" s="61" t="str">
        <f>IF($B1631="", "", IF(COUNTIF(BU1631:$BY1631, "")=BT$8, IF(U1631="", "", U1631), ""))</f>
        <v/>
      </c>
      <c r="BU1631" s="61" t="str">
        <f>IF($B1631="", "", IF(COUNTIF(BV1631:$BY1631, "")=BU$8, IF(V1631="", "", V1631), ""))</f>
        <v/>
      </c>
      <c r="BV1631" s="61" t="str">
        <f>IF($B1631="", "", IF(COUNTIF(BW1631:$BY1631, "")=BV$8, IF(W1631="", "", W1631), ""))</f>
        <v/>
      </c>
      <c r="BW1631" s="61" t="str">
        <f>IF($B1631="", "", IF(COUNTIF(BX1631:$BY1631, "")=BW$8, IF(X1631="", "", X1631), ""))</f>
        <v/>
      </c>
      <c r="BX1631" s="61" t="str">
        <f>IF($B1631="", "", IF(COUNTIF(BY1631:$BY1631, "")=BX$8, IF(Y1631="", "", Y1631), ""))</f>
        <v/>
      </c>
      <c r="BY1631" s="50" t="str">
        <f t="shared" si="675"/>
        <v/>
      </c>
      <c r="CA1631" s="6" t="str">
        <f t="shared" si="676"/>
        <v/>
      </c>
      <c r="CB1631" s="6" t="str">
        <f>IF(CA1631="", "", RANK(CA1631, $CA$9:$CA$2508, 0)+COUNTIF($CA$9:CA1631, CA1631)-1)</f>
        <v/>
      </c>
    </row>
    <row r="1632" spans="1:80" x14ac:dyDescent="0.25">
      <c r="A1632" s="22"/>
      <c r="B1632" s="121" t="str">
        <f>IF('Stock Details'!B1631="", "", 'Stock Details'!B1631)</f>
        <v/>
      </c>
      <c r="C1632" s="22"/>
      <c r="D1632" s="130"/>
      <c r="E1632" s="122"/>
      <c r="F1632" s="131"/>
      <c r="G1632" s="22"/>
      <c r="H1632" s="130" t="str">
        <f t="shared" si="661"/>
        <v/>
      </c>
      <c r="I1632" s="122"/>
      <c r="J1632" s="131"/>
      <c r="K1632" s="22"/>
      <c r="L1632" s="130" t="str">
        <f t="shared" si="662"/>
        <v/>
      </c>
      <c r="M1632" s="122"/>
      <c r="N1632" s="131"/>
      <c r="O1632" s="22"/>
      <c r="P1632" s="130" t="str">
        <f t="shared" si="663"/>
        <v/>
      </c>
      <c r="Q1632" s="122"/>
      <c r="R1632" s="131"/>
      <c r="S1632" s="22"/>
      <c r="T1632" s="130" t="str">
        <f t="shared" si="664"/>
        <v/>
      </c>
      <c r="U1632" s="122"/>
      <c r="V1632" s="131"/>
      <c r="W1632" s="22"/>
      <c r="X1632" s="130" t="str">
        <f t="shared" si="665"/>
        <v/>
      </c>
      <c r="Y1632" s="122"/>
      <c r="Z1632" s="131"/>
      <c r="AA1632" s="22"/>
      <c r="AC1632" s="6" t="str">
        <f t="shared" si="666"/>
        <v/>
      </c>
      <c r="AE1632" s="6" t="str">
        <f t="shared" si="667"/>
        <v/>
      </c>
      <c r="AF1632" s="6" t="str">
        <f t="shared" si="668"/>
        <v/>
      </c>
      <c r="AG1632" s="6" t="str">
        <f t="shared" si="669"/>
        <v/>
      </c>
      <c r="AH1632" s="6" t="str">
        <f t="shared" si="670"/>
        <v/>
      </c>
      <c r="AI1632" s="6" t="str">
        <f t="shared" si="671"/>
        <v/>
      </c>
      <c r="AJ1632" s="6" t="str">
        <f t="shared" si="672"/>
        <v/>
      </c>
      <c r="AL1632" s="9" t="str">
        <f>IF('Stock Details'!F1631="", "", 'Stock Details'!F1631)</f>
        <v/>
      </c>
      <c r="AM1632" s="9" t="str">
        <f>IF('Stock Details'!G1631="", "", 'Stock Details'!G1631)</f>
        <v/>
      </c>
      <c r="AO1632" s="59" t="str">
        <f t="shared" si="673"/>
        <v/>
      </c>
      <c r="AP1632" s="59" t="str">
        <f t="shared" si="677"/>
        <v/>
      </c>
      <c r="AQ1632" s="59" t="str">
        <f t="shared" si="678"/>
        <v/>
      </c>
      <c r="AR1632" s="59" t="str">
        <f t="shared" si="679"/>
        <v/>
      </c>
      <c r="AS1632" s="59" t="str">
        <f t="shared" si="680"/>
        <v/>
      </c>
      <c r="AT1632" s="59" t="str">
        <f t="shared" si="681"/>
        <v/>
      </c>
      <c r="AV1632" s="59" t="str">
        <f t="shared" si="674"/>
        <v/>
      </c>
      <c r="AW1632" s="59" t="str">
        <f t="shared" si="656"/>
        <v/>
      </c>
      <c r="AX1632" s="59" t="str">
        <f t="shared" si="657"/>
        <v/>
      </c>
      <c r="AY1632" s="59" t="str">
        <f t="shared" si="658"/>
        <v/>
      </c>
      <c r="AZ1632" s="59" t="str">
        <f t="shared" si="659"/>
        <v/>
      </c>
      <c r="BA1632" s="59" t="str">
        <f t="shared" si="660"/>
        <v/>
      </c>
      <c r="BC1632" s="49" t="str">
        <f>IF($B1632="", "", IF(COUNTIF(BD1632:$BY1632, "")=BC$8, IF(D1632="", "", D1632), ""))</f>
        <v/>
      </c>
      <c r="BD1632" s="61" t="str">
        <f>IF($B1632="", "", IF(COUNTIF(BE1632:$BY1632, "")=BD$8, IF(E1632="", "", E1632), ""))</f>
        <v/>
      </c>
      <c r="BE1632" s="61" t="str">
        <f>IF($B1632="", "", IF(COUNTIF(BF1632:$BY1632, "")=BE$8, IF(F1632="", "", F1632), ""))</f>
        <v/>
      </c>
      <c r="BF1632" s="61" t="str">
        <f>IF($B1632="", "", IF(COUNTIF(BG1632:$BY1632, "")=BF$8, IF(G1632="", "", G1632), ""))</f>
        <v/>
      </c>
      <c r="BG1632" s="61" t="str">
        <f>IF($B1632="", "", IF(COUNTIF(BH1632:$BY1632, "")=BG$8, IF(H1632="", "", H1632), ""))</f>
        <v/>
      </c>
      <c r="BH1632" s="61" t="str">
        <f>IF($B1632="", "", IF(COUNTIF(BI1632:$BY1632, "")=BH$8, IF(I1632="", "", I1632), ""))</f>
        <v/>
      </c>
      <c r="BI1632" s="61" t="str">
        <f>IF($B1632="", "", IF(COUNTIF(BJ1632:$BY1632, "")=BI$8, IF(J1632="", "", J1632), ""))</f>
        <v/>
      </c>
      <c r="BJ1632" s="61" t="str">
        <f>IF($B1632="", "", IF(COUNTIF(BK1632:$BY1632, "")=BJ$8, IF(K1632="", "", K1632), ""))</f>
        <v/>
      </c>
      <c r="BK1632" s="61" t="str">
        <f>IF($B1632="", "", IF(COUNTIF(BL1632:$BY1632, "")=BK$8, IF(L1632="", "", L1632), ""))</f>
        <v/>
      </c>
      <c r="BL1632" s="61" t="str">
        <f>IF($B1632="", "", IF(COUNTIF(BM1632:$BY1632, "")=BL$8, IF(M1632="", "", M1632), ""))</f>
        <v/>
      </c>
      <c r="BM1632" s="61" t="str">
        <f>IF($B1632="", "", IF(COUNTIF(BN1632:$BY1632, "")=BM$8, IF(N1632="", "", N1632), ""))</f>
        <v/>
      </c>
      <c r="BN1632" s="61" t="str">
        <f>IF($B1632="", "", IF(COUNTIF(BO1632:$BY1632, "")=BN$8, IF(O1632="", "", O1632), ""))</f>
        <v/>
      </c>
      <c r="BO1632" s="61" t="str">
        <f>IF($B1632="", "", IF(COUNTIF(BP1632:$BY1632, "")=BO$8, IF(P1632="", "", P1632), ""))</f>
        <v/>
      </c>
      <c r="BP1632" s="61" t="str">
        <f>IF($B1632="", "", IF(COUNTIF(BQ1632:$BY1632, "")=BP$8, IF(Q1632="", "", Q1632), ""))</f>
        <v/>
      </c>
      <c r="BQ1632" s="61" t="str">
        <f>IF($B1632="", "", IF(COUNTIF(BR1632:$BY1632, "")=BQ$8, IF(R1632="", "", R1632), ""))</f>
        <v/>
      </c>
      <c r="BR1632" s="61" t="str">
        <f>IF($B1632="", "", IF(COUNTIF(BS1632:$BY1632, "")=BR$8, IF(S1632="", "", S1632), ""))</f>
        <v/>
      </c>
      <c r="BS1632" s="61" t="str">
        <f>IF($B1632="", "", IF(COUNTIF(BT1632:$BY1632, "")=BS$8, IF(T1632="", "", T1632), ""))</f>
        <v/>
      </c>
      <c r="BT1632" s="61" t="str">
        <f>IF($B1632="", "", IF(COUNTIF(BU1632:$BY1632, "")=BT$8, IF(U1632="", "", U1632), ""))</f>
        <v/>
      </c>
      <c r="BU1632" s="61" t="str">
        <f>IF($B1632="", "", IF(COUNTIF(BV1632:$BY1632, "")=BU$8, IF(V1632="", "", V1632), ""))</f>
        <v/>
      </c>
      <c r="BV1632" s="61" t="str">
        <f>IF($B1632="", "", IF(COUNTIF(BW1632:$BY1632, "")=BV$8, IF(W1632="", "", W1632), ""))</f>
        <v/>
      </c>
      <c r="BW1632" s="61" t="str">
        <f>IF($B1632="", "", IF(COUNTIF(BX1632:$BY1632, "")=BW$8, IF(X1632="", "", X1632), ""))</f>
        <v/>
      </c>
      <c r="BX1632" s="61" t="str">
        <f>IF($B1632="", "", IF(COUNTIF(BY1632:$BY1632, "")=BX$8, IF(Y1632="", "", Y1632), ""))</f>
        <v/>
      </c>
      <c r="BY1632" s="50" t="str">
        <f t="shared" si="675"/>
        <v/>
      </c>
      <c r="CA1632" s="6" t="str">
        <f t="shared" si="676"/>
        <v/>
      </c>
      <c r="CB1632" s="6" t="str">
        <f>IF(CA1632="", "", RANK(CA1632, $CA$9:$CA$2508, 0)+COUNTIF($CA$9:CA1632, CA1632)-1)</f>
        <v/>
      </c>
    </row>
    <row r="1633" spans="1:80" x14ac:dyDescent="0.25">
      <c r="A1633" s="22"/>
      <c r="B1633" s="121" t="str">
        <f>IF('Stock Details'!B1632="", "", 'Stock Details'!B1632)</f>
        <v/>
      </c>
      <c r="C1633" s="22"/>
      <c r="D1633" s="130"/>
      <c r="E1633" s="122"/>
      <c r="F1633" s="131"/>
      <c r="G1633" s="22"/>
      <c r="H1633" s="130" t="str">
        <f t="shared" si="661"/>
        <v/>
      </c>
      <c r="I1633" s="122"/>
      <c r="J1633" s="131"/>
      <c r="K1633" s="22"/>
      <c r="L1633" s="130" t="str">
        <f t="shared" si="662"/>
        <v/>
      </c>
      <c r="M1633" s="122"/>
      <c r="N1633" s="131"/>
      <c r="O1633" s="22"/>
      <c r="P1633" s="130" t="str">
        <f t="shared" si="663"/>
        <v/>
      </c>
      <c r="Q1633" s="122"/>
      <c r="R1633" s="131"/>
      <c r="S1633" s="22"/>
      <c r="T1633" s="130" t="str">
        <f t="shared" si="664"/>
        <v/>
      </c>
      <c r="U1633" s="122"/>
      <c r="V1633" s="131"/>
      <c r="W1633" s="22"/>
      <c r="X1633" s="130" t="str">
        <f t="shared" si="665"/>
        <v/>
      </c>
      <c r="Y1633" s="122"/>
      <c r="Z1633" s="131"/>
      <c r="AA1633" s="22"/>
      <c r="AC1633" s="6" t="str">
        <f t="shared" si="666"/>
        <v/>
      </c>
      <c r="AE1633" s="6" t="str">
        <f t="shared" si="667"/>
        <v/>
      </c>
      <c r="AF1633" s="6" t="str">
        <f t="shared" si="668"/>
        <v/>
      </c>
      <c r="AG1633" s="6" t="str">
        <f t="shared" si="669"/>
        <v/>
      </c>
      <c r="AH1633" s="6" t="str">
        <f t="shared" si="670"/>
        <v/>
      </c>
      <c r="AI1633" s="6" t="str">
        <f t="shared" si="671"/>
        <v/>
      </c>
      <c r="AJ1633" s="6" t="str">
        <f t="shared" si="672"/>
        <v/>
      </c>
      <c r="AL1633" s="9" t="str">
        <f>IF('Stock Details'!F1632="", "", 'Stock Details'!F1632)</f>
        <v/>
      </c>
      <c r="AM1633" s="9" t="str">
        <f>IF('Stock Details'!G1632="", "", 'Stock Details'!G1632)</f>
        <v/>
      </c>
      <c r="AO1633" s="59" t="str">
        <f t="shared" si="673"/>
        <v/>
      </c>
      <c r="AP1633" s="59" t="str">
        <f t="shared" si="677"/>
        <v/>
      </c>
      <c r="AQ1633" s="59" t="str">
        <f t="shared" si="678"/>
        <v/>
      </c>
      <c r="AR1633" s="59" t="str">
        <f t="shared" si="679"/>
        <v/>
      </c>
      <c r="AS1633" s="59" t="str">
        <f t="shared" si="680"/>
        <v/>
      </c>
      <c r="AT1633" s="59" t="str">
        <f t="shared" si="681"/>
        <v/>
      </c>
      <c r="AV1633" s="59" t="str">
        <f t="shared" si="674"/>
        <v/>
      </c>
      <c r="AW1633" s="59" t="str">
        <f t="shared" si="656"/>
        <v/>
      </c>
      <c r="AX1633" s="59" t="str">
        <f t="shared" si="657"/>
        <v/>
      </c>
      <c r="AY1633" s="59" t="str">
        <f t="shared" si="658"/>
        <v/>
      </c>
      <c r="AZ1633" s="59" t="str">
        <f t="shared" si="659"/>
        <v/>
      </c>
      <c r="BA1633" s="59" t="str">
        <f t="shared" si="660"/>
        <v/>
      </c>
      <c r="BC1633" s="49" t="str">
        <f>IF($B1633="", "", IF(COUNTIF(BD1633:$BY1633, "")=BC$8, IF(D1633="", "", D1633), ""))</f>
        <v/>
      </c>
      <c r="BD1633" s="61" t="str">
        <f>IF($B1633="", "", IF(COUNTIF(BE1633:$BY1633, "")=BD$8, IF(E1633="", "", E1633), ""))</f>
        <v/>
      </c>
      <c r="BE1633" s="61" t="str">
        <f>IF($B1633="", "", IF(COUNTIF(BF1633:$BY1633, "")=BE$8, IF(F1633="", "", F1633), ""))</f>
        <v/>
      </c>
      <c r="BF1633" s="61" t="str">
        <f>IF($B1633="", "", IF(COUNTIF(BG1633:$BY1633, "")=BF$8, IF(G1633="", "", G1633), ""))</f>
        <v/>
      </c>
      <c r="BG1633" s="61" t="str">
        <f>IF($B1633="", "", IF(COUNTIF(BH1633:$BY1633, "")=BG$8, IF(H1633="", "", H1633), ""))</f>
        <v/>
      </c>
      <c r="BH1633" s="61" t="str">
        <f>IF($B1633="", "", IF(COUNTIF(BI1633:$BY1633, "")=BH$8, IF(I1633="", "", I1633), ""))</f>
        <v/>
      </c>
      <c r="BI1633" s="61" t="str">
        <f>IF($B1633="", "", IF(COUNTIF(BJ1633:$BY1633, "")=BI$8, IF(J1633="", "", J1633), ""))</f>
        <v/>
      </c>
      <c r="BJ1633" s="61" t="str">
        <f>IF($B1633="", "", IF(COUNTIF(BK1633:$BY1633, "")=BJ$8, IF(K1633="", "", K1633), ""))</f>
        <v/>
      </c>
      <c r="BK1633" s="61" t="str">
        <f>IF($B1633="", "", IF(COUNTIF(BL1633:$BY1633, "")=BK$8, IF(L1633="", "", L1633), ""))</f>
        <v/>
      </c>
      <c r="BL1633" s="61" t="str">
        <f>IF($B1633="", "", IF(COUNTIF(BM1633:$BY1633, "")=BL$8, IF(M1633="", "", M1633), ""))</f>
        <v/>
      </c>
      <c r="BM1633" s="61" t="str">
        <f>IF($B1633="", "", IF(COUNTIF(BN1633:$BY1633, "")=BM$8, IF(N1633="", "", N1633), ""))</f>
        <v/>
      </c>
      <c r="BN1633" s="61" t="str">
        <f>IF($B1633="", "", IF(COUNTIF(BO1633:$BY1633, "")=BN$8, IF(O1633="", "", O1633), ""))</f>
        <v/>
      </c>
      <c r="BO1633" s="61" t="str">
        <f>IF($B1633="", "", IF(COUNTIF(BP1633:$BY1633, "")=BO$8, IF(P1633="", "", P1633), ""))</f>
        <v/>
      </c>
      <c r="BP1633" s="61" t="str">
        <f>IF($B1633="", "", IF(COUNTIF(BQ1633:$BY1633, "")=BP$8, IF(Q1633="", "", Q1633), ""))</f>
        <v/>
      </c>
      <c r="BQ1633" s="61" t="str">
        <f>IF($B1633="", "", IF(COUNTIF(BR1633:$BY1633, "")=BQ$8, IF(R1633="", "", R1633), ""))</f>
        <v/>
      </c>
      <c r="BR1633" s="61" t="str">
        <f>IF($B1633="", "", IF(COUNTIF(BS1633:$BY1633, "")=BR$8, IF(S1633="", "", S1633), ""))</f>
        <v/>
      </c>
      <c r="BS1633" s="61" t="str">
        <f>IF($B1633="", "", IF(COUNTIF(BT1633:$BY1633, "")=BS$8, IF(T1633="", "", T1633), ""))</f>
        <v/>
      </c>
      <c r="BT1633" s="61" t="str">
        <f>IF($B1633="", "", IF(COUNTIF(BU1633:$BY1633, "")=BT$8, IF(U1633="", "", U1633), ""))</f>
        <v/>
      </c>
      <c r="BU1633" s="61" t="str">
        <f>IF($B1633="", "", IF(COUNTIF(BV1633:$BY1633, "")=BU$8, IF(V1633="", "", V1633), ""))</f>
        <v/>
      </c>
      <c r="BV1633" s="61" t="str">
        <f>IF($B1633="", "", IF(COUNTIF(BW1633:$BY1633, "")=BV$8, IF(W1633="", "", W1633), ""))</f>
        <v/>
      </c>
      <c r="BW1633" s="61" t="str">
        <f>IF($B1633="", "", IF(COUNTIF(BX1633:$BY1633, "")=BW$8, IF(X1633="", "", X1633), ""))</f>
        <v/>
      </c>
      <c r="BX1633" s="61" t="str">
        <f>IF($B1633="", "", IF(COUNTIF(BY1633:$BY1633, "")=BX$8, IF(Y1633="", "", Y1633), ""))</f>
        <v/>
      </c>
      <c r="BY1633" s="50" t="str">
        <f t="shared" si="675"/>
        <v/>
      </c>
      <c r="CA1633" s="6" t="str">
        <f t="shared" si="676"/>
        <v/>
      </c>
      <c r="CB1633" s="6" t="str">
        <f>IF(CA1633="", "", RANK(CA1633, $CA$9:$CA$2508, 0)+COUNTIF($CA$9:CA1633, CA1633)-1)</f>
        <v/>
      </c>
    </row>
    <row r="1634" spans="1:80" x14ac:dyDescent="0.25">
      <c r="A1634" s="22"/>
      <c r="B1634" s="121" t="str">
        <f>IF('Stock Details'!B1633="", "", 'Stock Details'!B1633)</f>
        <v/>
      </c>
      <c r="C1634" s="22"/>
      <c r="D1634" s="130"/>
      <c r="E1634" s="122"/>
      <c r="F1634" s="131"/>
      <c r="G1634" s="22"/>
      <c r="H1634" s="130" t="str">
        <f t="shared" si="661"/>
        <v/>
      </c>
      <c r="I1634" s="122"/>
      <c r="J1634" s="131"/>
      <c r="K1634" s="22"/>
      <c r="L1634" s="130" t="str">
        <f t="shared" si="662"/>
        <v/>
      </c>
      <c r="M1634" s="122"/>
      <c r="N1634" s="131"/>
      <c r="O1634" s="22"/>
      <c r="P1634" s="130" t="str">
        <f t="shared" si="663"/>
        <v/>
      </c>
      <c r="Q1634" s="122"/>
      <c r="R1634" s="131"/>
      <c r="S1634" s="22"/>
      <c r="T1634" s="130" t="str">
        <f t="shared" si="664"/>
        <v/>
      </c>
      <c r="U1634" s="122"/>
      <c r="V1634" s="131"/>
      <c r="W1634" s="22"/>
      <c r="X1634" s="130" t="str">
        <f t="shared" si="665"/>
        <v/>
      </c>
      <c r="Y1634" s="122"/>
      <c r="Z1634" s="131"/>
      <c r="AA1634" s="22"/>
      <c r="AC1634" s="6" t="str">
        <f t="shared" si="666"/>
        <v/>
      </c>
      <c r="AE1634" s="6" t="str">
        <f t="shared" si="667"/>
        <v/>
      </c>
      <c r="AF1634" s="6" t="str">
        <f t="shared" si="668"/>
        <v/>
      </c>
      <c r="AG1634" s="6" t="str">
        <f t="shared" si="669"/>
        <v/>
      </c>
      <c r="AH1634" s="6" t="str">
        <f t="shared" si="670"/>
        <v/>
      </c>
      <c r="AI1634" s="6" t="str">
        <f t="shared" si="671"/>
        <v/>
      </c>
      <c r="AJ1634" s="6" t="str">
        <f t="shared" si="672"/>
        <v/>
      </c>
      <c r="AL1634" s="9" t="str">
        <f>IF('Stock Details'!F1633="", "", 'Stock Details'!F1633)</f>
        <v/>
      </c>
      <c r="AM1634" s="9" t="str">
        <f>IF('Stock Details'!G1633="", "", 'Stock Details'!G1633)</f>
        <v/>
      </c>
      <c r="AO1634" s="59" t="str">
        <f t="shared" si="673"/>
        <v/>
      </c>
      <c r="AP1634" s="59" t="str">
        <f t="shared" si="677"/>
        <v/>
      </c>
      <c r="AQ1634" s="59" t="str">
        <f t="shared" si="678"/>
        <v/>
      </c>
      <c r="AR1634" s="59" t="str">
        <f t="shared" si="679"/>
        <v/>
      </c>
      <c r="AS1634" s="59" t="str">
        <f t="shared" si="680"/>
        <v/>
      </c>
      <c r="AT1634" s="59" t="str">
        <f t="shared" si="681"/>
        <v/>
      </c>
      <c r="AV1634" s="59" t="str">
        <f t="shared" si="674"/>
        <v/>
      </c>
      <c r="AW1634" s="59" t="str">
        <f t="shared" si="656"/>
        <v/>
      </c>
      <c r="AX1634" s="59" t="str">
        <f t="shared" si="657"/>
        <v/>
      </c>
      <c r="AY1634" s="59" t="str">
        <f t="shared" si="658"/>
        <v/>
      </c>
      <c r="AZ1634" s="59" t="str">
        <f t="shared" si="659"/>
        <v/>
      </c>
      <c r="BA1634" s="59" t="str">
        <f t="shared" si="660"/>
        <v/>
      </c>
      <c r="BC1634" s="49" t="str">
        <f>IF($B1634="", "", IF(COUNTIF(BD1634:$BY1634, "")=BC$8, IF(D1634="", "", D1634), ""))</f>
        <v/>
      </c>
      <c r="BD1634" s="61" t="str">
        <f>IF($B1634="", "", IF(COUNTIF(BE1634:$BY1634, "")=BD$8, IF(E1634="", "", E1634), ""))</f>
        <v/>
      </c>
      <c r="BE1634" s="61" t="str">
        <f>IF($B1634="", "", IF(COUNTIF(BF1634:$BY1634, "")=BE$8, IF(F1634="", "", F1634), ""))</f>
        <v/>
      </c>
      <c r="BF1634" s="61" t="str">
        <f>IF($B1634="", "", IF(COUNTIF(BG1634:$BY1634, "")=BF$8, IF(G1634="", "", G1634), ""))</f>
        <v/>
      </c>
      <c r="BG1634" s="61" t="str">
        <f>IF($B1634="", "", IF(COUNTIF(BH1634:$BY1634, "")=BG$8, IF(H1634="", "", H1634), ""))</f>
        <v/>
      </c>
      <c r="BH1634" s="61" t="str">
        <f>IF($B1634="", "", IF(COUNTIF(BI1634:$BY1634, "")=BH$8, IF(I1634="", "", I1634), ""))</f>
        <v/>
      </c>
      <c r="BI1634" s="61" t="str">
        <f>IF($B1634="", "", IF(COUNTIF(BJ1634:$BY1634, "")=BI$8, IF(J1634="", "", J1634), ""))</f>
        <v/>
      </c>
      <c r="BJ1634" s="61" t="str">
        <f>IF($B1634="", "", IF(COUNTIF(BK1634:$BY1634, "")=BJ$8, IF(K1634="", "", K1634), ""))</f>
        <v/>
      </c>
      <c r="BK1634" s="61" t="str">
        <f>IF($B1634="", "", IF(COUNTIF(BL1634:$BY1634, "")=BK$8, IF(L1634="", "", L1634), ""))</f>
        <v/>
      </c>
      <c r="BL1634" s="61" t="str">
        <f>IF($B1634="", "", IF(COUNTIF(BM1634:$BY1634, "")=BL$8, IF(M1634="", "", M1634), ""))</f>
        <v/>
      </c>
      <c r="BM1634" s="61" t="str">
        <f>IF($B1634="", "", IF(COUNTIF(BN1634:$BY1634, "")=BM$8, IF(N1634="", "", N1634), ""))</f>
        <v/>
      </c>
      <c r="BN1634" s="61" t="str">
        <f>IF($B1634="", "", IF(COUNTIF(BO1634:$BY1634, "")=BN$8, IF(O1634="", "", O1634), ""))</f>
        <v/>
      </c>
      <c r="BO1634" s="61" t="str">
        <f>IF($B1634="", "", IF(COUNTIF(BP1634:$BY1634, "")=BO$8, IF(P1634="", "", P1634), ""))</f>
        <v/>
      </c>
      <c r="BP1634" s="61" t="str">
        <f>IF($B1634="", "", IF(COUNTIF(BQ1634:$BY1634, "")=BP$8, IF(Q1634="", "", Q1634), ""))</f>
        <v/>
      </c>
      <c r="BQ1634" s="61" t="str">
        <f>IF($B1634="", "", IF(COUNTIF(BR1634:$BY1634, "")=BQ$8, IF(R1634="", "", R1634), ""))</f>
        <v/>
      </c>
      <c r="BR1634" s="61" t="str">
        <f>IF($B1634="", "", IF(COUNTIF(BS1634:$BY1634, "")=BR$8, IF(S1634="", "", S1634), ""))</f>
        <v/>
      </c>
      <c r="BS1634" s="61" t="str">
        <f>IF($B1634="", "", IF(COUNTIF(BT1634:$BY1634, "")=BS$8, IF(T1634="", "", T1634), ""))</f>
        <v/>
      </c>
      <c r="BT1634" s="61" t="str">
        <f>IF($B1634="", "", IF(COUNTIF(BU1634:$BY1634, "")=BT$8, IF(U1634="", "", U1634), ""))</f>
        <v/>
      </c>
      <c r="BU1634" s="61" t="str">
        <f>IF($B1634="", "", IF(COUNTIF(BV1634:$BY1634, "")=BU$8, IF(V1634="", "", V1634), ""))</f>
        <v/>
      </c>
      <c r="BV1634" s="61" t="str">
        <f>IF($B1634="", "", IF(COUNTIF(BW1634:$BY1634, "")=BV$8, IF(W1634="", "", W1634), ""))</f>
        <v/>
      </c>
      <c r="BW1634" s="61" t="str">
        <f>IF($B1634="", "", IF(COUNTIF(BX1634:$BY1634, "")=BW$8, IF(X1634="", "", X1634), ""))</f>
        <v/>
      </c>
      <c r="BX1634" s="61" t="str">
        <f>IF($B1634="", "", IF(COUNTIF(BY1634:$BY1634, "")=BX$8, IF(Y1634="", "", Y1634), ""))</f>
        <v/>
      </c>
      <c r="BY1634" s="50" t="str">
        <f t="shared" si="675"/>
        <v/>
      </c>
      <c r="CA1634" s="6" t="str">
        <f t="shared" si="676"/>
        <v/>
      </c>
      <c r="CB1634" s="6" t="str">
        <f>IF(CA1634="", "", RANK(CA1634, $CA$9:$CA$2508, 0)+COUNTIF($CA$9:CA1634, CA1634)-1)</f>
        <v/>
      </c>
    </row>
    <row r="1635" spans="1:80" x14ac:dyDescent="0.25">
      <c r="A1635" s="22"/>
      <c r="B1635" s="121" t="str">
        <f>IF('Stock Details'!B1634="", "", 'Stock Details'!B1634)</f>
        <v/>
      </c>
      <c r="C1635" s="22"/>
      <c r="D1635" s="130"/>
      <c r="E1635" s="122"/>
      <c r="F1635" s="131"/>
      <c r="G1635" s="22"/>
      <c r="H1635" s="130" t="str">
        <f t="shared" si="661"/>
        <v/>
      </c>
      <c r="I1635" s="122"/>
      <c r="J1635" s="131"/>
      <c r="K1635" s="22"/>
      <c r="L1635" s="130" t="str">
        <f t="shared" si="662"/>
        <v/>
      </c>
      <c r="M1635" s="122"/>
      <c r="N1635" s="131"/>
      <c r="O1635" s="22"/>
      <c r="P1635" s="130" t="str">
        <f t="shared" si="663"/>
        <v/>
      </c>
      <c r="Q1635" s="122"/>
      <c r="R1635" s="131"/>
      <c r="S1635" s="22"/>
      <c r="T1635" s="130" t="str">
        <f t="shared" si="664"/>
        <v/>
      </c>
      <c r="U1635" s="122"/>
      <c r="V1635" s="131"/>
      <c r="W1635" s="22"/>
      <c r="X1635" s="130" t="str">
        <f t="shared" si="665"/>
        <v/>
      </c>
      <c r="Y1635" s="122"/>
      <c r="Z1635" s="131"/>
      <c r="AA1635" s="22"/>
      <c r="AC1635" s="6" t="str">
        <f t="shared" si="666"/>
        <v/>
      </c>
      <c r="AE1635" s="6" t="str">
        <f t="shared" si="667"/>
        <v/>
      </c>
      <c r="AF1635" s="6" t="str">
        <f t="shared" si="668"/>
        <v/>
      </c>
      <c r="AG1635" s="6" t="str">
        <f t="shared" si="669"/>
        <v/>
      </c>
      <c r="AH1635" s="6" t="str">
        <f t="shared" si="670"/>
        <v/>
      </c>
      <c r="AI1635" s="6" t="str">
        <f t="shared" si="671"/>
        <v/>
      </c>
      <c r="AJ1635" s="6" t="str">
        <f t="shared" si="672"/>
        <v/>
      </c>
      <c r="AL1635" s="9" t="str">
        <f>IF('Stock Details'!F1634="", "", 'Stock Details'!F1634)</f>
        <v/>
      </c>
      <c r="AM1635" s="9" t="str">
        <f>IF('Stock Details'!G1634="", "", 'Stock Details'!G1634)</f>
        <v/>
      </c>
      <c r="AO1635" s="59" t="str">
        <f t="shared" si="673"/>
        <v/>
      </c>
      <c r="AP1635" s="59" t="str">
        <f t="shared" si="677"/>
        <v/>
      </c>
      <c r="AQ1635" s="59" t="str">
        <f t="shared" si="678"/>
        <v/>
      </c>
      <c r="AR1635" s="59" t="str">
        <f t="shared" si="679"/>
        <v/>
      </c>
      <c r="AS1635" s="59" t="str">
        <f t="shared" si="680"/>
        <v/>
      </c>
      <c r="AT1635" s="59" t="str">
        <f t="shared" si="681"/>
        <v/>
      </c>
      <c r="AV1635" s="59" t="str">
        <f t="shared" si="674"/>
        <v/>
      </c>
      <c r="AW1635" s="59" t="str">
        <f t="shared" si="656"/>
        <v/>
      </c>
      <c r="AX1635" s="59" t="str">
        <f t="shared" si="657"/>
        <v/>
      </c>
      <c r="AY1635" s="59" t="str">
        <f t="shared" si="658"/>
        <v/>
      </c>
      <c r="AZ1635" s="59" t="str">
        <f t="shared" si="659"/>
        <v/>
      </c>
      <c r="BA1635" s="59" t="str">
        <f t="shared" si="660"/>
        <v/>
      </c>
      <c r="BC1635" s="49" t="str">
        <f>IF($B1635="", "", IF(COUNTIF(BD1635:$BY1635, "")=BC$8, IF(D1635="", "", D1635), ""))</f>
        <v/>
      </c>
      <c r="BD1635" s="61" t="str">
        <f>IF($B1635="", "", IF(COUNTIF(BE1635:$BY1635, "")=BD$8, IF(E1635="", "", E1635), ""))</f>
        <v/>
      </c>
      <c r="BE1635" s="61" t="str">
        <f>IF($B1635="", "", IF(COUNTIF(BF1635:$BY1635, "")=BE$8, IF(F1635="", "", F1635), ""))</f>
        <v/>
      </c>
      <c r="BF1635" s="61" t="str">
        <f>IF($B1635="", "", IF(COUNTIF(BG1635:$BY1635, "")=BF$8, IF(G1635="", "", G1635), ""))</f>
        <v/>
      </c>
      <c r="BG1635" s="61" t="str">
        <f>IF($B1635="", "", IF(COUNTIF(BH1635:$BY1635, "")=BG$8, IF(H1635="", "", H1635), ""))</f>
        <v/>
      </c>
      <c r="BH1635" s="61" t="str">
        <f>IF($B1635="", "", IF(COUNTIF(BI1635:$BY1635, "")=BH$8, IF(I1635="", "", I1635), ""))</f>
        <v/>
      </c>
      <c r="BI1635" s="61" t="str">
        <f>IF($B1635="", "", IF(COUNTIF(BJ1635:$BY1635, "")=BI$8, IF(J1635="", "", J1635), ""))</f>
        <v/>
      </c>
      <c r="BJ1635" s="61" t="str">
        <f>IF($B1635="", "", IF(COUNTIF(BK1635:$BY1635, "")=BJ$8, IF(K1635="", "", K1635), ""))</f>
        <v/>
      </c>
      <c r="BK1635" s="61" t="str">
        <f>IF($B1635="", "", IF(COUNTIF(BL1635:$BY1635, "")=BK$8, IF(L1635="", "", L1635), ""))</f>
        <v/>
      </c>
      <c r="BL1635" s="61" t="str">
        <f>IF($B1635="", "", IF(COUNTIF(BM1635:$BY1635, "")=BL$8, IF(M1635="", "", M1635), ""))</f>
        <v/>
      </c>
      <c r="BM1635" s="61" t="str">
        <f>IF($B1635="", "", IF(COUNTIF(BN1635:$BY1635, "")=BM$8, IF(N1635="", "", N1635), ""))</f>
        <v/>
      </c>
      <c r="BN1635" s="61" t="str">
        <f>IF($B1635="", "", IF(COUNTIF(BO1635:$BY1635, "")=BN$8, IF(O1635="", "", O1635), ""))</f>
        <v/>
      </c>
      <c r="BO1635" s="61" t="str">
        <f>IF($B1635="", "", IF(COUNTIF(BP1635:$BY1635, "")=BO$8, IF(P1635="", "", P1635), ""))</f>
        <v/>
      </c>
      <c r="BP1635" s="61" t="str">
        <f>IF($B1635="", "", IF(COUNTIF(BQ1635:$BY1635, "")=BP$8, IF(Q1635="", "", Q1635), ""))</f>
        <v/>
      </c>
      <c r="BQ1635" s="61" t="str">
        <f>IF($B1635="", "", IF(COUNTIF(BR1635:$BY1635, "")=BQ$8, IF(R1635="", "", R1635), ""))</f>
        <v/>
      </c>
      <c r="BR1635" s="61" t="str">
        <f>IF($B1635="", "", IF(COUNTIF(BS1635:$BY1635, "")=BR$8, IF(S1635="", "", S1635), ""))</f>
        <v/>
      </c>
      <c r="BS1635" s="61" t="str">
        <f>IF($B1635="", "", IF(COUNTIF(BT1635:$BY1635, "")=BS$8, IF(T1635="", "", T1635), ""))</f>
        <v/>
      </c>
      <c r="BT1635" s="61" t="str">
        <f>IF($B1635="", "", IF(COUNTIF(BU1635:$BY1635, "")=BT$8, IF(U1635="", "", U1635), ""))</f>
        <v/>
      </c>
      <c r="BU1635" s="61" t="str">
        <f>IF($B1635="", "", IF(COUNTIF(BV1635:$BY1635, "")=BU$8, IF(V1635="", "", V1635), ""))</f>
        <v/>
      </c>
      <c r="BV1635" s="61" t="str">
        <f>IF($B1635="", "", IF(COUNTIF(BW1635:$BY1635, "")=BV$8, IF(W1635="", "", W1635), ""))</f>
        <v/>
      </c>
      <c r="BW1635" s="61" t="str">
        <f>IF($B1635="", "", IF(COUNTIF(BX1635:$BY1635, "")=BW$8, IF(X1635="", "", X1635), ""))</f>
        <v/>
      </c>
      <c r="BX1635" s="61" t="str">
        <f>IF($B1635="", "", IF(COUNTIF(BY1635:$BY1635, "")=BX$8, IF(Y1635="", "", Y1635), ""))</f>
        <v/>
      </c>
      <c r="BY1635" s="50" t="str">
        <f t="shared" si="675"/>
        <v/>
      </c>
      <c r="CA1635" s="6" t="str">
        <f t="shared" si="676"/>
        <v/>
      </c>
      <c r="CB1635" s="6" t="str">
        <f>IF(CA1635="", "", RANK(CA1635, $CA$9:$CA$2508, 0)+COUNTIF($CA$9:CA1635, CA1635)-1)</f>
        <v/>
      </c>
    </row>
    <row r="1636" spans="1:80" x14ac:dyDescent="0.25">
      <c r="A1636" s="22"/>
      <c r="B1636" s="121" t="str">
        <f>IF('Stock Details'!B1635="", "", 'Stock Details'!B1635)</f>
        <v/>
      </c>
      <c r="C1636" s="22"/>
      <c r="D1636" s="130"/>
      <c r="E1636" s="122"/>
      <c r="F1636" s="131"/>
      <c r="G1636" s="22"/>
      <c r="H1636" s="130" t="str">
        <f t="shared" si="661"/>
        <v/>
      </c>
      <c r="I1636" s="122"/>
      <c r="J1636" s="131"/>
      <c r="K1636" s="22"/>
      <c r="L1636" s="130" t="str">
        <f t="shared" si="662"/>
        <v/>
      </c>
      <c r="M1636" s="122"/>
      <c r="N1636" s="131"/>
      <c r="O1636" s="22"/>
      <c r="P1636" s="130" t="str">
        <f t="shared" si="663"/>
        <v/>
      </c>
      <c r="Q1636" s="122"/>
      <c r="R1636" s="131"/>
      <c r="S1636" s="22"/>
      <c r="T1636" s="130" t="str">
        <f t="shared" si="664"/>
        <v/>
      </c>
      <c r="U1636" s="122"/>
      <c r="V1636" s="131"/>
      <c r="W1636" s="22"/>
      <c r="X1636" s="130" t="str">
        <f t="shared" si="665"/>
        <v/>
      </c>
      <c r="Y1636" s="122"/>
      <c r="Z1636" s="131"/>
      <c r="AA1636" s="22"/>
      <c r="AC1636" s="6" t="str">
        <f t="shared" si="666"/>
        <v/>
      </c>
      <c r="AE1636" s="6" t="str">
        <f t="shared" si="667"/>
        <v/>
      </c>
      <c r="AF1636" s="6" t="str">
        <f t="shared" si="668"/>
        <v/>
      </c>
      <c r="AG1636" s="6" t="str">
        <f t="shared" si="669"/>
        <v/>
      </c>
      <c r="AH1636" s="6" t="str">
        <f t="shared" si="670"/>
        <v/>
      </c>
      <c r="AI1636" s="6" t="str">
        <f t="shared" si="671"/>
        <v/>
      </c>
      <c r="AJ1636" s="6" t="str">
        <f t="shared" si="672"/>
        <v/>
      </c>
      <c r="AL1636" s="9" t="str">
        <f>IF('Stock Details'!F1635="", "", 'Stock Details'!F1635)</f>
        <v/>
      </c>
      <c r="AM1636" s="9" t="str">
        <f>IF('Stock Details'!G1635="", "", 'Stock Details'!G1635)</f>
        <v/>
      </c>
      <c r="AO1636" s="59" t="str">
        <f t="shared" si="673"/>
        <v/>
      </c>
      <c r="AP1636" s="59" t="str">
        <f t="shared" si="677"/>
        <v/>
      </c>
      <c r="AQ1636" s="59" t="str">
        <f t="shared" si="678"/>
        <v/>
      </c>
      <c r="AR1636" s="59" t="str">
        <f t="shared" si="679"/>
        <v/>
      </c>
      <c r="AS1636" s="59" t="str">
        <f t="shared" si="680"/>
        <v/>
      </c>
      <c r="AT1636" s="59" t="str">
        <f t="shared" si="681"/>
        <v/>
      </c>
      <c r="AV1636" s="59" t="str">
        <f t="shared" si="674"/>
        <v/>
      </c>
      <c r="AW1636" s="59" t="str">
        <f t="shared" si="656"/>
        <v/>
      </c>
      <c r="AX1636" s="59" t="str">
        <f t="shared" si="657"/>
        <v/>
      </c>
      <c r="AY1636" s="59" t="str">
        <f t="shared" si="658"/>
        <v/>
      </c>
      <c r="AZ1636" s="59" t="str">
        <f t="shared" si="659"/>
        <v/>
      </c>
      <c r="BA1636" s="59" t="str">
        <f t="shared" si="660"/>
        <v/>
      </c>
      <c r="BC1636" s="49" t="str">
        <f>IF($B1636="", "", IF(COUNTIF(BD1636:$BY1636, "")=BC$8, IF(D1636="", "", D1636), ""))</f>
        <v/>
      </c>
      <c r="BD1636" s="61" t="str">
        <f>IF($B1636="", "", IF(COUNTIF(BE1636:$BY1636, "")=BD$8, IF(E1636="", "", E1636), ""))</f>
        <v/>
      </c>
      <c r="BE1636" s="61" t="str">
        <f>IF($B1636="", "", IF(COUNTIF(BF1636:$BY1636, "")=BE$8, IF(F1636="", "", F1636), ""))</f>
        <v/>
      </c>
      <c r="BF1636" s="61" t="str">
        <f>IF($B1636="", "", IF(COUNTIF(BG1636:$BY1636, "")=BF$8, IF(G1636="", "", G1636), ""))</f>
        <v/>
      </c>
      <c r="BG1636" s="61" t="str">
        <f>IF($B1636="", "", IF(COUNTIF(BH1636:$BY1636, "")=BG$8, IF(H1636="", "", H1636), ""))</f>
        <v/>
      </c>
      <c r="BH1636" s="61" t="str">
        <f>IF($B1636="", "", IF(COUNTIF(BI1636:$BY1636, "")=BH$8, IF(I1636="", "", I1636), ""))</f>
        <v/>
      </c>
      <c r="BI1636" s="61" t="str">
        <f>IF($B1636="", "", IF(COUNTIF(BJ1636:$BY1636, "")=BI$8, IF(J1636="", "", J1636), ""))</f>
        <v/>
      </c>
      <c r="BJ1636" s="61" t="str">
        <f>IF($B1636="", "", IF(COUNTIF(BK1636:$BY1636, "")=BJ$8, IF(K1636="", "", K1636), ""))</f>
        <v/>
      </c>
      <c r="BK1636" s="61" t="str">
        <f>IF($B1636="", "", IF(COUNTIF(BL1636:$BY1636, "")=BK$8, IF(L1636="", "", L1636), ""))</f>
        <v/>
      </c>
      <c r="BL1636" s="61" t="str">
        <f>IF($B1636="", "", IF(COUNTIF(BM1636:$BY1636, "")=BL$8, IF(M1636="", "", M1636), ""))</f>
        <v/>
      </c>
      <c r="BM1636" s="61" t="str">
        <f>IF($B1636="", "", IF(COUNTIF(BN1636:$BY1636, "")=BM$8, IF(N1636="", "", N1636), ""))</f>
        <v/>
      </c>
      <c r="BN1636" s="61" t="str">
        <f>IF($B1636="", "", IF(COUNTIF(BO1636:$BY1636, "")=BN$8, IF(O1636="", "", O1636), ""))</f>
        <v/>
      </c>
      <c r="BO1636" s="61" t="str">
        <f>IF($B1636="", "", IF(COUNTIF(BP1636:$BY1636, "")=BO$8, IF(P1636="", "", P1636), ""))</f>
        <v/>
      </c>
      <c r="BP1636" s="61" t="str">
        <f>IF($B1636="", "", IF(COUNTIF(BQ1636:$BY1636, "")=BP$8, IF(Q1636="", "", Q1636), ""))</f>
        <v/>
      </c>
      <c r="BQ1636" s="61" t="str">
        <f>IF($B1636="", "", IF(COUNTIF(BR1636:$BY1636, "")=BQ$8, IF(R1636="", "", R1636), ""))</f>
        <v/>
      </c>
      <c r="BR1636" s="61" t="str">
        <f>IF($B1636="", "", IF(COUNTIF(BS1636:$BY1636, "")=BR$8, IF(S1636="", "", S1636), ""))</f>
        <v/>
      </c>
      <c r="BS1636" s="61" t="str">
        <f>IF($B1636="", "", IF(COUNTIF(BT1636:$BY1636, "")=BS$8, IF(T1636="", "", T1636), ""))</f>
        <v/>
      </c>
      <c r="BT1636" s="61" t="str">
        <f>IF($B1636="", "", IF(COUNTIF(BU1636:$BY1636, "")=BT$8, IF(U1636="", "", U1636), ""))</f>
        <v/>
      </c>
      <c r="BU1636" s="61" t="str">
        <f>IF($B1636="", "", IF(COUNTIF(BV1636:$BY1636, "")=BU$8, IF(V1636="", "", V1636), ""))</f>
        <v/>
      </c>
      <c r="BV1636" s="61" t="str">
        <f>IF($B1636="", "", IF(COUNTIF(BW1636:$BY1636, "")=BV$8, IF(W1636="", "", W1636), ""))</f>
        <v/>
      </c>
      <c r="BW1636" s="61" t="str">
        <f>IF($B1636="", "", IF(COUNTIF(BX1636:$BY1636, "")=BW$8, IF(X1636="", "", X1636), ""))</f>
        <v/>
      </c>
      <c r="BX1636" s="61" t="str">
        <f>IF($B1636="", "", IF(COUNTIF(BY1636:$BY1636, "")=BX$8, IF(Y1636="", "", Y1636), ""))</f>
        <v/>
      </c>
      <c r="BY1636" s="50" t="str">
        <f t="shared" si="675"/>
        <v/>
      </c>
      <c r="CA1636" s="6" t="str">
        <f t="shared" si="676"/>
        <v/>
      </c>
      <c r="CB1636" s="6" t="str">
        <f>IF(CA1636="", "", RANK(CA1636, $CA$9:$CA$2508, 0)+COUNTIF($CA$9:CA1636, CA1636)-1)</f>
        <v/>
      </c>
    </row>
    <row r="1637" spans="1:80" x14ac:dyDescent="0.25">
      <c r="A1637" s="22"/>
      <c r="B1637" s="121" t="str">
        <f>IF('Stock Details'!B1636="", "", 'Stock Details'!B1636)</f>
        <v/>
      </c>
      <c r="C1637" s="22"/>
      <c r="D1637" s="130"/>
      <c r="E1637" s="122"/>
      <c r="F1637" s="131"/>
      <c r="G1637" s="22"/>
      <c r="H1637" s="130" t="str">
        <f t="shared" si="661"/>
        <v/>
      </c>
      <c r="I1637" s="122"/>
      <c r="J1637" s="131"/>
      <c r="K1637" s="22"/>
      <c r="L1637" s="130" t="str">
        <f t="shared" si="662"/>
        <v/>
      </c>
      <c r="M1637" s="122"/>
      <c r="N1637" s="131"/>
      <c r="O1637" s="22"/>
      <c r="P1637" s="130" t="str">
        <f t="shared" si="663"/>
        <v/>
      </c>
      <c r="Q1637" s="122"/>
      <c r="R1637" s="131"/>
      <c r="S1637" s="22"/>
      <c r="T1637" s="130" t="str">
        <f t="shared" si="664"/>
        <v/>
      </c>
      <c r="U1637" s="122"/>
      <c r="V1637" s="131"/>
      <c r="W1637" s="22"/>
      <c r="X1637" s="130" t="str">
        <f t="shared" si="665"/>
        <v/>
      </c>
      <c r="Y1637" s="122"/>
      <c r="Z1637" s="131"/>
      <c r="AA1637" s="22"/>
      <c r="AC1637" s="6" t="str">
        <f t="shared" si="666"/>
        <v/>
      </c>
      <c r="AE1637" s="6" t="str">
        <f t="shared" si="667"/>
        <v/>
      </c>
      <c r="AF1637" s="6" t="str">
        <f t="shared" si="668"/>
        <v/>
      </c>
      <c r="AG1637" s="6" t="str">
        <f t="shared" si="669"/>
        <v/>
      </c>
      <c r="AH1637" s="6" t="str">
        <f t="shared" si="670"/>
        <v/>
      </c>
      <c r="AI1637" s="6" t="str">
        <f t="shared" si="671"/>
        <v/>
      </c>
      <c r="AJ1637" s="6" t="str">
        <f t="shared" si="672"/>
        <v/>
      </c>
      <c r="AL1637" s="9" t="str">
        <f>IF('Stock Details'!F1636="", "", 'Stock Details'!F1636)</f>
        <v/>
      </c>
      <c r="AM1637" s="9" t="str">
        <f>IF('Stock Details'!G1636="", "", 'Stock Details'!G1636)</f>
        <v/>
      </c>
      <c r="AO1637" s="59" t="str">
        <f t="shared" si="673"/>
        <v/>
      </c>
      <c r="AP1637" s="59" t="str">
        <f t="shared" si="677"/>
        <v/>
      </c>
      <c r="AQ1637" s="59" t="str">
        <f t="shared" si="678"/>
        <v/>
      </c>
      <c r="AR1637" s="59" t="str">
        <f t="shared" si="679"/>
        <v/>
      </c>
      <c r="AS1637" s="59" t="str">
        <f t="shared" si="680"/>
        <v/>
      </c>
      <c r="AT1637" s="59" t="str">
        <f t="shared" si="681"/>
        <v/>
      </c>
      <c r="AV1637" s="59" t="str">
        <f t="shared" si="674"/>
        <v/>
      </c>
      <c r="AW1637" s="59" t="str">
        <f t="shared" si="656"/>
        <v/>
      </c>
      <c r="AX1637" s="59" t="str">
        <f t="shared" si="657"/>
        <v/>
      </c>
      <c r="AY1637" s="59" t="str">
        <f t="shared" si="658"/>
        <v/>
      </c>
      <c r="AZ1637" s="59" t="str">
        <f t="shared" si="659"/>
        <v/>
      </c>
      <c r="BA1637" s="59" t="str">
        <f t="shared" si="660"/>
        <v/>
      </c>
      <c r="BC1637" s="49" t="str">
        <f>IF($B1637="", "", IF(COUNTIF(BD1637:$BY1637, "")=BC$8, IF(D1637="", "", D1637), ""))</f>
        <v/>
      </c>
      <c r="BD1637" s="61" t="str">
        <f>IF($B1637="", "", IF(COUNTIF(BE1637:$BY1637, "")=BD$8, IF(E1637="", "", E1637), ""))</f>
        <v/>
      </c>
      <c r="BE1637" s="61" t="str">
        <f>IF($B1637="", "", IF(COUNTIF(BF1637:$BY1637, "")=BE$8, IF(F1637="", "", F1637), ""))</f>
        <v/>
      </c>
      <c r="BF1637" s="61" t="str">
        <f>IF($B1637="", "", IF(COUNTIF(BG1637:$BY1637, "")=BF$8, IF(G1637="", "", G1637), ""))</f>
        <v/>
      </c>
      <c r="BG1637" s="61" t="str">
        <f>IF($B1637="", "", IF(COUNTIF(BH1637:$BY1637, "")=BG$8, IF(H1637="", "", H1637), ""))</f>
        <v/>
      </c>
      <c r="BH1637" s="61" t="str">
        <f>IF($B1637="", "", IF(COUNTIF(BI1637:$BY1637, "")=BH$8, IF(I1637="", "", I1637), ""))</f>
        <v/>
      </c>
      <c r="BI1637" s="61" t="str">
        <f>IF($B1637="", "", IF(COUNTIF(BJ1637:$BY1637, "")=BI$8, IF(J1637="", "", J1637), ""))</f>
        <v/>
      </c>
      <c r="BJ1637" s="61" t="str">
        <f>IF($B1637="", "", IF(COUNTIF(BK1637:$BY1637, "")=BJ$8, IF(K1637="", "", K1637), ""))</f>
        <v/>
      </c>
      <c r="BK1637" s="61" t="str">
        <f>IF($B1637="", "", IF(COUNTIF(BL1637:$BY1637, "")=BK$8, IF(L1637="", "", L1637), ""))</f>
        <v/>
      </c>
      <c r="BL1637" s="61" t="str">
        <f>IF($B1637="", "", IF(COUNTIF(BM1637:$BY1637, "")=BL$8, IF(M1637="", "", M1637), ""))</f>
        <v/>
      </c>
      <c r="BM1637" s="61" t="str">
        <f>IF($B1637="", "", IF(COUNTIF(BN1637:$BY1637, "")=BM$8, IF(N1637="", "", N1637), ""))</f>
        <v/>
      </c>
      <c r="BN1637" s="61" t="str">
        <f>IF($B1637="", "", IF(COUNTIF(BO1637:$BY1637, "")=BN$8, IF(O1637="", "", O1637), ""))</f>
        <v/>
      </c>
      <c r="BO1637" s="61" t="str">
        <f>IF($B1637="", "", IF(COUNTIF(BP1637:$BY1637, "")=BO$8, IF(P1637="", "", P1637), ""))</f>
        <v/>
      </c>
      <c r="BP1637" s="61" t="str">
        <f>IF($B1637="", "", IF(COUNTIF(BQ1637:$BY1637, "")=BP$8, IF(Q1637="", "", Q1637), ""))</f>
        <v/>
      </c>
      <c r="BQ1637" s="61" t="str">
        <f>IF($B1637="", "", IF(COUNTIF(BR1637:$BY1637, "")=BQ$8, IF(R1637="", "", R1637), ""))</f>
        <v/>
      </c>
      <c r="BR1637" s="61" t="str">
        <f>IF($B1637="", "", IF(COUNTIF(BS1637:$BY1637, "")=BR$8, IF(S1637="", "", S1637), ""))</f>
        <v/>
      </c>
      <c r="BS1637" s="61" t="str">
        <f>IF($B1637="", "", IF(COUNTIF(BT1637:$BY1637, "")=BS$8, IF(T1637="", "", T1637), ""))</f>
        <v/>
      </c>
      <c r="BT1637" s="61" t="str">
        <f>IF($B1637="", "", IF(COUNTIF(BU1637:$BY1637, "")=BT$8, IF(U1637="", "", U1637), ""))</f>
        <v/>
      </c>
      <c r="BU1637" s="61" t="str">
        <f>IF($B1637="", "", IF(COUNTIF(BV1637:$BY1637, "")=BU$8, IF(V1637="", "", V1637), ""))</f>
        <v/>
      </c>
      <c r="BV1637" s="61" t="str">
        <f>IF($B1637="", "", IF(COUNTIF(BW1637:$BY1637, "")=BV$8, IF(W1637="", "", W1637), ""))</f>
        <v/>
      </c>
      <c r="BW1637" s="61" t="str">
        <f>IF($B1637="", "", IF(COUNTIF(BX1637:$BY1637, "")=BW$8, IF(X1637="", "", X1637), ""))</f>
        <v/>
      </c>
      <c r="BX1637" s="61" t="str">
        <f>IF($B1637="", "", IF(COUNTIF(BY1637:$BY1637, "")=BX$8, IF(Y1637="", "", Y1637), ""))</f>
        <v/>
      </c>
      <c r="BY1637" s="50" t="str">
        <f t="shared" si="675"/>
        <v/>
      </c>
      <c r="CA1637" s="6" t="str">
        <f t="shared" si="676"/>
        <v/>
      </c>
      <c r="CB1637" s="6" t="str">
        <f>IF(CA1637="", "", RANK(CA1637, $CA$9:$CA$2508, 0)+COUNTIF($CA$9:CA1637, CA1637)-1)</f>
        <v/>
      </c>
    </row>
    <row r="1638" spans="1:80" x14ac:dyDescent="0.25">
      <c r="A1638" s="22"/>
      <c r="B1638" s="121" t="str">
        <f>IF('Stock Details'!B1637="", "", 'Stock Details'!B1637)</f>
        <v/>
      </c>
      <c r="C1638" s="22"/>
      <c r="D1638" s="130"/>
      <c r="E1638" s="122"/>
      <c r="F1638" s="131"/>
      <c r="G1638" s="22"/>
      <c r="H1638" s="130" t="str">
        <f t="shared" si="661"/>
        <v/>
      </c>
      <c r="I1638" s="122"/>
      <c r="J1638" s="131"/>
      <c r="K1638" s="22"/>
      <c r="L1638" s="130" t="str">
        <f t="shared" si="662"/>
        <v/>
      </c>
      <c r="M1638" s="122"/>
      <c r="N1638" s="131"/>
      <c r="O1638" s="22"/>
      <c r="P1638" s="130" t="str">
        <f t="shared" si="663"/>
        <v/>
      </c>
      <c r="Q1638" s="122"/>
      <c r="R1638" s="131"/>
      <c r="S1638" s="22"/>
      <c r="T1638" s="130" t="str">
        <f t="shared" si="664"/>
        <v/>
      </c>
      <c r="U1638" s="122"/>
      <c r="V1638" s="131"/>
      <c r="W1638" s="22"/>
      <c r="X1638" s="130" t="str">
        <f t="shared" si="665"/>
        <v/>
      </c>
      <c r="Y1638" s="122"/>
      <c r="Z1638" s="131"/>
      <c r="AA1638" s="22"/>
      <c r="AC1638" s="6" t="str">
        <f t="shared" si="666"/>
        <v/>
      </c>
      <c r="AE1638" s="6" t="str">
        <f t="shared" si="667"/>
        <v/>
      </c>
      <c r="AF1638" s="6" t="str">
        <f t="shared" si="668"/>
        <v/>
      </c>
      <c r="AG1638" s="6" t="str">
        <f t="shared" si="669"/>
        <v/>
      </c>
      <c r="AH1638" s="6" t="str">
        <f t="shared" si="670"/>
        <v/>
      </c>
      <c r="AI1638" s="6" t="str">
        <f t="shared" si="671"/>
        <v/>
      </c>
      <c r="AJ1638" s="6" t="str">
        <f t="shared" si="672"/>
        <v/>
      </c>
      <c r="AL1638" s="9" t="str">
        <f>IF('Stock Details'!F1637="", "", 'Stock Details'!F1637)</f>
        <v/>
      </c>
      <c r="AM1638" s="9" t="str">
        <f>IF('Stock Details'!G1637="", "", 'Stock Details'!G1637)</f>
        <v/>
      </c>
      <c r="AO1638" s="59" t="str">
        <f t="shared" si="673"/>
        <v/>
      </c>
      <c r="AP1638" s="59" t="str">
        <f t="shared" si="677"/>
        <v/>
      </c>
      <c r="AQ1638" s="59" t="str">
        <f t="shared" si="678"/>
        <v/>
      </c>
      <c r="AR1638" s="59" t="str">
        <f t="shared" si="679"/>
        <v/>
      </c>
      <c r="AS1638" s="59" t="str">
        <f t="shared" si="680"/>
        <v/>
      </c>
      <c r="AT1638" s="59" t="str">
        <f t="shared" si="681"/>
        <v/>
      </c>
      <c r="AV1638" s="59" t="str">
        <f t="shared" si="674"/>
        <v/>
      </c>
      <c r="AW1638" s="59" t="str">
        <f t="shared" si="656"/>
        <v/>
      </c>
      <c r="AX1638" s="59" t="str">
        <f t="shared" si="657"/>
        <v/>
      </c>
      <c r="AY1638" s="59" t="str">
        <f t="shared" si="658"/>
        <v/>
      </c>
      <c r="AZ1638" s="59" t="str">
        <f t="shared" si="659"/>
        <v/>
      </c>
      <c r="BA1638" s="59" t="str">
        <f t="shared" si="660"/>
        <v/>
      </c>
      <c r="BC1638" s="49" t="str">
        <f>IF($B1638="", "", IF(COUNTIF(BD1638:$BY1638, "")=BC$8, IF(D1638="", "", D1638), ""))</f>
        <v/>
      </c>
      <c r="BD1638" s="61" t="str">
        <f>IF($B1638="", "", IF(COUNTIF(BE1638:$BY1638, "")=BD$8, IF(E1638="", "", E1638), ""))</f>
        <v/>
      </c>
      <c r="BE1638" s="61" t="str">
        <f>IF($B1638="", "", IF(COUNTIF(BF1638:$BY1638, "")=BE$8, IF(F1638="", "", F1638), ""))</f>
        <v/>
      </c>
      <c r="BF1638" s="61" t="str">
        <f>IF($B1638="", "", IF(COUNTIF(BG1638:$BY1638, "")=BF$8, IF(G1638="", "", G1638), ""))</f>
        <v/>
      </c>
      <c r="BG1638" s="61" t="str">
        <f>IF($B1638="", "", IF(COUNTIF(BH1638:$BY1638, "")=BG$8, IF(H1638="", "", H1638), ""))</f>
        <v/>
      </c>
      <c r="BH1638" s="61" t="str">
        <f>IF($B1638="", "", IF(COUNTIF(BI1638:$BY1638, "")=BH$8, IF(I1638="", "", I1638), ""))</f>
        <v/>
      </c>
      <c r="BI1638" s="61" t="str">
        <f>IF($B1638="", "", IF(COUNTIF(BJ1638:$BY1638, "")=BI$8, IF(J1638="", "", J1638), ""))</f>
        <v/>
      </c>
      <c r="BJ1638" s="61" t="str">
        <f>IF($B1638="", "", IF(COUNTIF(BK1638:$BY1638, "")=BJ$8, IF(K1638="", "", K1638), ""))</f>
        <v/>
      </c>
      <c r="BK1638" s="61" t="str">
        <f>IF($B1638="", "", IF(COUNTIF(BL1638:$BY1638, "")=BK$8, IF(L1638="", "", L1638), ""))</f>
        <v/>
      </c>
      <c r="BL1638" s="61" t="str">
        <f>IF($B1638="", "", IF(COUNTIF(BM1638:$BY1638, "")=BL$8, IF(M1638="", "", M1638), ""))</f>
        <v/>
      </c>
      <c r="BM1638" s="61" t="str">
        <f>IF($B1638="", "", IF(COUNTIF(BN1638:$BY1638, "")=BM$8, IF(N1638="", "", N1638), ""))</f>
        <v/>
      </c>
      <c r="BN1638" s="61" t="str">
        <f>IF($B1638="", "", IF(COUNTIF(BO1638:$BY1638, "")=BN$8, IF(O1638="", "", O1638), ""))</f>
        <v/>
      </c>
      <c r="BO1638" s="61" t="str">
        <f>IF($B1638="", "", IF(COUNTIF(BP1638:$BY1638, "")=BO$8, IF(P1638="", "", P1638), ""))</f>
        <v/>
      </c>
      <c r="BP1638" s="61" t="str">
        <f>IF($B1638="", "", IF(COUNTIF(BQ1638:$BY1638, "")=BP$8, IF(Q1638="", "", Q1638), ""))</f>
        <v/>
      </c>
      <c r="BQ1638" s="61" t="str">
        <f>IF($B1638="", "", IF(COUNTIF(BR1638:$BY1638, "")=BQ$8, IF(R1638="", "", R1638), ""))</f>
        <v/>
      </c>
      <c r="BR1638" s="61" t="str">
        <f>IF($B1638="", "", IF(COUNTIF(BS1638:$BY1638, "")=BR$8, IF(S1638="", "", S1638), ""))</f>
        <v/>
      </c>
      <c r="BS1638" s="61" t="str">
        <f>IF($B1638="", "", IF(COUNTIF(BT1638:$BY1638, "")=BS$8, IF(T1638="", "", T1638), ""))</f>
        <v/>
      </c>
      <c r="BT1638" s="61" t="str">
        <f>IF($B1638="", "", IF(COUNTIF(BU1638:$BY1638, "")=BT$8, IF(U1638="", "", U1638), ""))</f>
        <v/>
      </c>
      <c r="BU1638" s="61" t="str">
        <f>IF($B1638="", "", IF(COUNTIF(BV1638:$BY1638, "")=BU$8, IF(V1638="", "", V1638), ""))</f>
        <v/>
      </c>
      <c r="BV1638" s="61" t="str">
        <f>IF($B1638="", "", IF(COUNTIF(BW1638:$BY1638, "")=BV$8, IF(W1638="", "", W1638), ""))</f>
        <v/>
      </c>
      <c r="BW1638" s="61" t="str">
        <f>IF($B1638="", "", IF(COUNTIF(BX1638:$BY1638, "")=BW$8, IF(X1638="", "", X1638), ""))</f>
        <v/>
      </c>
      <c r="BX1638" s="61" t="str">
        <f>IF($B1638="", "", IF(COUNTIF(BY1638:$BY1638, "")=BX$8, IF(Y1638="", "", Y1638), ""))</f>
        <v/>
      </c>
      <c r="BY1638" s="50" t="str">
        <f t="shared" si="675"/>
        <v/>
      </c>
      <c r="CA1638" s="6" t="str">
        <f t="shared" si="676"/>
        <v/>
      </c>
      <c r="CB1638" s="6" t="str">
        <f>IF(CA1638="", "", RANK(CA1638, $CA$9:$CA$2508, 0)+COUNTIF($CA$9:CA1638, CA1638)-1)</f>
        <v/>
      </c>
    </row>
    <row r="1639" spans="1:80" x14ac:dyDescent="0.25">
      <c r="A1639" s="22"/>
      <c r="B1639" s="121" t="str">
        <f>IF('Stock Details'!B1638="", "", 'Stock Details'!B1638)</f>
        <v/>
      </c>
      <c r="C1639" s="22"/>
      <c r="D1639" s="130"/>
      <c r="E1639" s="122"/>
      <c r="F1639" s="131"/>
      <c r="G1639" s="22"/>
      <c r="H1639" s="130" t="str">
        <f t="shared" si="661"/>
        <v/>
      </c>
      <c r="I1639" s="122"/>
      <c r="J1639" s="131"/>
      <c r="K1639" s="22"/>
      <c r="L1639" s="130" t="str">
        <f t="shared" si="662"/>
        <v/>
      </c>
      <c r="M1639" s="122"/>
      <c r="N1639" s="131"/>
      <c r="O1639" s="22"/>
      <c r="P1639" s="130" t="str">
        <f t="shared" si="663"/>
        <v/>
      </c>
      <c r="Q1639" s="122"/>
      <c r="R1639" s="131"/>
      <c r="S1639" s="22"/>
      <c r="T1639" s="130" t="str">
        <f t="shared" si="664"/>
        <v/>
      </c>
      <c r="U1639" s="122"/>
      <c r="V1639" s="131"/>
      <c r="W1639" s="22"/>
      <c r="X1639" s="130" t="str">
        <f t="shared" si="665"/>
        <v/>
      </c>
      <c r="Y1639" s="122"/>
      <c r="Z1639" s="131"/>
      <c r="AA1639" s="22"/>
      <c r="AC1639" s="6" t="str">
        <f t="shared" si="666"/>
        <v/>
      </c>
      <c r="AE1639" s="6" t="str">
        <f t="shared" si="667"/>
        <v/>
      </c>
      <c r="AF1639" s="6" t="str">
        <f t="shared" si="668"/>
        <v/>
      </c>
      <c r="AG1639" s="6" t="str">
        <f t="shared" si="669"/>
        <v/>
      </c>
      <c r="AH1639" s="6" t="str">
        <f t="shared" si="670"/>
        <v/>
      </c>
      <c r="AI1639" s="6" t="str">
        <f t="shared" si="671"/>
        <v/>
      </c>
      <c r="AJ1639" s="6" t="str">
        <f t="shared" si="672"/>
        <v/>
      </c>
      <c r="AL1639" s="9" t="str">
        <f>IF('Stock Details'!F1638="", "", 'Stock Details'!F1638)</f>
        <v/>
      </c>
      <c r="AM1639" s="9" t="str">
        <f>IF('Stock Details'!G1638="", "", 'Stock Details'!G1638)</f>
        <v/>
      </c>
      <c r="AO1639" s="59" t="str">
        <f t="shared" si="673"/>
        <v/>
      </c>
      <c r="AP1639" s="59" t="str">
        <f t="shared" si="677"/>
        <v/>
      </c>
      <c r="AQ1639" s="59" t="str">
        <f t="shared" si="678"/>
        <v/>
      </c>
      <c r="AR1639" s="59" t="str">
        <f t="shared" si="679"/>
        <v/>
      </c>
      <c r="AS1639" s="59" t="str">
        <f t="shared" si="680"/>
        <v/>
      </c>
      <c r="AT1639" s="59" t="str">
        <f t="shared" si="681"/>
        <v/>
      </c>
      <c r="AV1639" s="59" t="str">
        <f t="shared" si="674"/>
        <v/>
      </c>
      <c r="AW1639" s="59" t="str">
        <f t="shared" si="656"/>
        <v/>
      </c>
      <c r="AX1639" s="59" t="str">
        <f t="shared" si="657"/>
        <v/>
      </c>
      <c r="AY1639" s="59" t="str">
        <f t="shared" si="658"/>
        <v/>
      </c>
      <c r="AZ1639" s="59" t="str">
        <f t="shared" si="659"/>
        <v/>
      </c>
      <c r="BA1639" s="59" t="str">
        <f t="shared" si="660"/>
        <v/>
      </c>
      <c r="BC1639" s="49" t="str">
        <f>IF($B1639="", "", IF(COUNTIF(BD1639:$BY1639, "")=BC$8, IF(D1639="", "", D1639), ""))</f>
        <v/>
      </c>
      <c r="BD1639" s="61" t="str">
        <f>IF($B1639="", "", IF(COUNTIF(BE1639:$BY1639, "")=BD$8, IF(E1639="", "", E1639), ""))</f>
        <v/>
      </c>
      <c r="BE1639" s="61" t="str">
        <f>IF($B1639="", "", IF(COUNTIF(BF1639:$BY1639, "")=BE$8, IF(F1639="", "", F1639), ""))</f>
        <v/>
      </c>
      <c r="BF1639" s="61" t="str">
        <f>IF($B1639="", "", IF(COUNTIF(BG1639:$BY1639, "")=BF$8, IF(G1639="", "", G1639), ""))</f>
        <v/>
      </c>
      <c r="BG1639" s="61" t="str">
        <f>IF($B1639="", "", IF(COUNTIF(BH1639:$BY1639, "")=BG$8, IF(H1639="", "", H1639), ""))</f>
        <v/>
      </c>
      <c r="BH1639" s="61" t="str">
        <f>IF($B1639="", "", IF(COUNTIF(BI1639:$BY1639, "")=BH$8, IF(I1639="", "", I1639), ""))</f>
        <v/>
      </c>
      <c r="BI1639" s="61" t="str">
        <f>IF($B1639="", "", IF(COUNTIF(BJ1639:$BY1639, "")=BI$8, IF(J1639="", "", J1639), ""))</f>
        <v/>
      </c>
      <c r="BJ1639" s="61" t="str">
        <f>IF($B1639="", "", IF(COUNTIF(BK1639:$BY1639, "")=BJ$8, IF(K1639="", "", K1639), ""))</f>
        <v/>
      </c>
      <c r="BK1639" s="61" t="str">
        <f>IF($B1639="", "", IF(COUNTIF(BL1639:$BY1639, "")=BK$8, IF(L1639="", "", L1639), ""))</f>
        <v/>
      </c>
      <c r="BL1639" s="61" t="str">
        <f>IF($B1639="", "", IF(COUNTIF(BM1639:$BY1639, "")=BL$8, IF(M1639="", "", M1639), ""))</f>
        <v/>
      </c>
      <c r="BM1639" s="61" t="str">
        <f>IF($B1639="", "", IF(COUNTIF(BN1639:$BY1639, "")=BM$8, IF(N1639="", "", N1639), ""))</f>
        <v/>
      </c>
      <c r="BN1639" s="61" t="str">
        <f>IF($B1639="", "", IF(COUNTIF(BO1639:$BY1639, "")=BN$8, IF(O1639="", "", O1639), ""))</f>
        <v/>
      </c>
      <c r="BO1639" s="61" t="str">
        <f>IF($B1639="", "", IF(COUNTIF(BP1639:$BY1639, "")=BO$8, IF(P1639="", "", P1639), ""))</f>
        <v/>
      </c>
      <c r="BP1639" s="61" t="str">
        <f>IF($B1639="", "", IF(COUNTIF(BQ1639:$BY1639, "")=BP$8, IF(Q1639="", "", Q1639), ""))</f>
        <v/>
      </c>
      <c r="BQ1639" s="61" t="str">
        <f>IF($B1639="", "", IF(COUNTIF(BR1639:$BY1639, "")=BQ$8, IF(R1639="", "", R1639), ""))</f>
        <v/>
      </c>
      <c r="BR1639" s="61" t="str">
        <f>IF($B1639="", "", IF(COUNTIF(BS1639:$BY1639, "")=BR$8, IF(S1639="", "", S1639), ""))</f>
        <v/>
      </c>
      <c r="BS1639" s="61" t="str">
        <f>IF($B1639="", "", IF(COUNTIF(BT1639:$BY1639, "")=BS$8, IF(T1639="", "", T1639), ""))</f>
        <v/>
      </c>
      <c r="BT1639" s="61" t="str">
        <f>IF($B1639="", "", IF(COUNTIF(BU1639:$BY1639, "")=BT$8, IF(U1639="", "", U1639), ""))</f>
        <v/>
      </c>
      <c r="BU1639" s="61" t="str">
        <f>IF($B1639="", "", IF(COUNTIF(BV1639:$BY1639, "")=BU$8, IF(V1639="", "", V1639), ""))</f>
        <v/>
      </c>
      <c r="BV1639" s="61" t="str">
        <f>IF($B1639="", "", IF(COUNTIF(BW1639:$BY1639, "")=BV$8, IF(W1639="", "", W1639), ""))</f>
        <v/>
      </c>
      <c r="BW1639" s="61" t="str">
        <f>IF($B1639="", "", IF(COUNTIF(BX1639:$BY1639, "")=BW$8, IF(X1639="", "", X1639), ""))</f>
        <v/>
      </c>
      <c r="BX1639" s="61" t="str">
        <f>IF($B1639="", "", IF(COUNTIF(BY1639:$BY1639, "")=BX$8, IF(Y1639="", "", Y1639), ""))</f>
        <v/>
      </c>
      <c r="BY1639" s="50" t="str">
        <f t="shared" si="675"/>
        <v/>
      </c>
      <c r="CA1639" s="6" t="str">
        <f t="shared" si="676"/>
        <v/>
      </c>
      <c r="CB1639" s="6" t="str">
        <f>IF(CA1639="", "", RANK(CA1639, $CA$9:$CA$2508, 0)+COUNTIF($CA$9:CA1639, CA1639)-1)</f>
        <v/>
      </c>
    </row>
    <row r="1640" spans="1:80" x14ac:dyDescent="0.25">
      <c r="A1640" s="22"/>
      <c r="B1640" s="121" t="str">
        <f>IF('Stock Details'!B1639="", "", 'Stock Details'!B1639)</f>
        <v/>
      </c>
      <c r="C1640" s="22"/>
      <c r="D1640" s="130"/>
      <c r="E1640" s="122"/>
      <c r="F1640" s="131"/>
      <c r="G1640" s="22"/>
      <c r="H1640" s="130" t="str">
        <f t="shared" si="661"/>
        <v/>
      </c>
      <c r="I1640" s="122"/>
      <c r="J1640" s="131"/>
      <c r="K1640" s="22"/>
      <c r="L1640" s="130" t="str">
        <f t="shared" si="662"/>
        <v/>
      </c>
      <c r="M1640" s="122"/>
      <c r="N1640" s="131"/>
      <c r="O1640" s="22"/>
      <c r="P1640" s="130" t="str">
        <f t="shared" si="663"/>
        <v/>
      </c>
      <c r="Q1640" s="122"/>
      <c r="R1640" s="131"/>
      <c r="S1640" s="22"/>
      <c r="T1640" s="130" t="str">
        <f t="shared" si="664"/>
        <v/>
      </c>
      <c r="U1640" s="122"/>
      <c r="V1640" s="131"/>
      <c r="W1640" s="22"/>
      <c r="X1640" s="130" t="str">
        <f t="shared" si="665"/>
        <v/>
      </c>
      <c r="Y1640" s="122"/>
      <c r="Z1640" s="131"/>
      <c r="AA1640" s="22"/>
      <c r="AC1640" s="6" t="str">
        <f t="shared" si="666"/>
        <v/>
      </c>
      <c r="AE1640" s="6" t="str">
        <f t="shared" si="667"/>
        <v/>
      </c>
      <c r="AF1640" s="6" t="str">
        <f t="shared" si="668"/>
        <v/>
      </c>
      <c r="AG1640" s="6" t="str">
        <f t="shared" si="669"/>
        <v/>
      </c>
      <c r="AH1640" s="6" t="str">
        <f t="shared" si="670"/>
        <v/>
      </c>
      <c r="AI1640" s="6" t="str">
        <f t="shared" si="671"/>
        <v/>
      </c>
      <c r="AJ1640" s="6" t="str">
        <f t="shared" si="672"/>
        <v/>
      </c>
      <c r="AL1640" s="9" t="str">
        <f>IF('Stock Details'!F1639="", "", 'Stock Details'!F1639)</f>
        <v/>
      </c>
      <c r="AM1640" s="9" t="str">
        <f>IF('Stock Details'!G1639="", "", 'Stock Details'!G1639)</f>
        <v/>
      </c>
      <c r="AO1640" s="59" t="str">
        <f t="shared" si="673"/>
        <v/>
      </c>
      <c r="AP1640" s="59" t="str">
        <f t="shared" si="677"/>
        <v/>
      </c>
      <c r="AQ1640" s="59" t="str">
        <f t="shared" si="678"/>
        <v/>
      </c>
      <c r="AR1640" s="59" t="str">
        <f t="shared" si="679"/>
        <v/>
      </c>
      <c r="AS1640" s="59" t="str">
        <f t="shared" si="680"/>
        <v/>
      </c>
      <c r="AT1640" s="59" t="str">
        <f t="shared" si="681"/>
        <v/>
      </c>
      <c r="AV1640" s="59" t="str">
        <f t="shared" si="674"/>
        <v/>
      </c>
      <c r="AW1640" s="59" t="str">
        <f t="shared" si="656"/>
        <v/>
      </c>
      <c r="AX1640" s="59" t="str">
        <f t="shared" si="657"/>
        <v/>
      </c>
      <c r="AY1640" s="59" t="str">
        <f t="shared" si="658"/>
        <v/>
      </c>
      <c r="AZ1640" s="59" t="str">
        <f t="shared" si="659"/>
        <v/>
      </c>
      <c r="BA1640" s="59" t="str">
        <f t="shared" si="660"/>
        <v/>
      </c>
      <c r="BC1640" s="49" t="str">
        <f>IF($B1640="", "", IF(COUNTIF(BD1640:$BY1640, "")=BC$8, IF(D1640="", "", D1640), ""))</f>
        <v/>
      </c>
      <c r="BD1640" s="61" t="str">
        <f>IF($B1640="", "", IF(COUNTIF(BE1640:$BY1640, "")=BD$8, IF(E1640="", "", E1640), ""))</f>
        <v/>
      </c>
      <c r="BE1640" s="61" t="str">
        <f>IF($B1640="", "", IF(COUNTIF(BF1640:$BY1640, "")=BE$8, IF(F1640="", "", F1640), ""))</f>
        <v/>
      </c>
      <c r="BF1640" s="61" t="str">
        <f>IF($B1640="", "", IF(COUNTIF(BG1640:$BY1640, "")=BF$8, IF(G1640="", "", G1640), ""))</f>
        <v/>
      </c>
      <c r="BG1640" s="61" t="str">
        <f>IF($B1640="", "", IF(COUNTIF(BH1640:$BY1640, "")=BG$8, IF(H1640="", "", H1640), ""))</f>
        <v/>
      </c>
      <c r="BH1640" s="61" t="str">
        <f>IF($B1640="", "", IF(COUNTIF(BI1640:$BY1640, "")=BH$8, IF(I1640="", "", I1640), ""))</f>
        <v/>
      </c>
      <c r="BI1640" s="61" t="str">
        <f>IF($B1640="", "", IF(COUNTIF(BJ1640:$BY1640, "")=BI$8, IF(J1640="", "", J1640), ""))</f>
        <v/>
      </c>
      <c r="BJ1640" s="61" t="str">
        <f>IF($B1640="", "", IF(COUNTIF(BK1640:$BY1640, "")=BJ$8, IF(K1640="", "", K1640), ""))</f>
        <v/>
      </c>
      <c r="BK1640" s="61" t="str">
        <f>IF($B1640="", "", IF(COUNTIF(BL1640:$BY1640, "")=BK$8, IF(L1640="", "", L1640), ""))</f>
        <v/>
      </c>
      <c r="BL1640" s="61" t="str">
        <f>IF($B1640="", "", IF(COUNTIF(BM1640:$BY1640, "")=BL$8, IF(M1640="", "", M1640), ""))</f>
        <v/>
      </c>
      <c r="BM1640" s="61" t="str">
        <f>IF($B1640="", "", IF(COUNTIF(BN1640:$BY1640, "")=BM$8, IF(N1640="", "", N1640), ""))</f>
        <v/>
      </c>
      <c r="BN1640" s="61" t="str">
        <f>IF($B1640="", "", IF(COUNTIF(BO1640:$BY1640, "")=BN$8, IF(O1640="", "", O1640), ""))</f>
        <v/>
      </c>
      <c r="BO1640" s="61" t="str">
        <f>IF($B1640="", "", IF(COUNTIF(BP1640:$BY1640, "")=BO$8, IF(P1640="", "", P1640), ""))</f>
        <v/>
      </c>
      <c r="BP1640" s="61" t="str">
        <f>IF($B1640="", "", IF(COUNTIF(BQ1640:$BY1640, "")=BP$8, IF(Q1640="", "", Q1640), ""))</f>
        <v/>
      </c>
      <c r="BQ1640" s="61" t="str">
        <f>IF($B1640="", "", IF(COUNTIF(BR1640:$BY1640, "")=BQ$8, IF(R1640="", "", R1640), ""))</f>
        <v/>
      </c>
      <c r="BR1640" s="61" t="str">
        <f>IF($B1640="", "", IF(COUNTIF(BS1640:$BY1640, "")=BR$8, IF(S1640="", "", S1640), ""))</f>
        <v/>
      </c>
      <c r="BS1640" s="61" t="str">
        <f>IF($B1640="", "", IF(COUNTIF(BT1640:$BY1640, "")=BS$8, IF(T1640="", "", T1640), ""))</f>
        <v/>
      </c>
      <c r="BT1640" s="61" t="str">
        <f>IF($B1640="", "", IF(COUNTIF(BU1640:$BY1640, "")=BT$8, IF(U1640="", "", U1640), ""))</f>
        <v/>
      </c>
      <c r="BU1640" s="61" t="str">
        <f>IF($B1640="", "", IF(COUNTIF(BV1640:$BY1640, "")=BU$8, IF(V1640="", "", V1640), ""))</f>
        <v/>
      </c>
      <c r="BV1640" s="61" t="str">
        <f>IF($B1640="", "", IF(COUNTIF(BW1640:$BY1640, "")=BV$8, IF(W1640="", "", W1640), ""))</f>
        <v/>
      </c>
      <c r="BW1640" s="61" t="str">
        <f>IF($B1640="", "", IF(COUNTIF(BX1640:$BY1640, "")=BW$8, IF(X1640="", "", X1640), ""))</f>
        <v/>
      </c>
      <c r="BX1640" s="61" t="str">
        <f>IF($B1640="", "", IF(COUNTIF(BY1640:$BY1640, "")=BX$8, IF(Y1640="", "", Y1640), ""))</f>
        <v/>
      </c>
      <c r="BY1640" s="50" t="str">
        <f t="shared" si="675"/>
        <v/>
      </c>
      <c r="CA1640" s="6" t="str">
        <f t="shared" si="676"/>
        <v/>
      </c>
      <c r="CB1640" s="6" t="str">
        <f>IF(CA1640="", "", RANK(CA1640, $CA$9:$CA$2508, 0)+COUNTIF($CA$9:CA1640, CA1640)-1)</f>
        <v/>
      </c>
    </row>
    <row r="1641" spans="1:80" x14ac:dyDescent="0.25">
      <c r="A1641" s="22"/>
      <c r="B1641" s="121" t="str">
        <f>IF('Stock Details'!B1640="", "", 'Stock Details'!B1640)</f>
        <v/>
      </c>
      <c r="C1641" s="22"/>
      <c r="D1641" s="130"/>
      <c r="E1641" s="122"/>
      <c r="F1641" s="131"/>
      <c r="G1641" s="22"/>
      <c r="H1641" s="130" t="str">
        <f t="shared" si="661"/>
        <v/>
      </c>
      <c r="I1641" s="122"/>
      <c r="J1641" s="131"/>
      <c r="K1641" s="22"/>
      <c r="L1641" s="130" t="str">
        <f t="shared" si="662"/>
        <v/>
      </c>
      <c r="M1641" s="122"/>
      <c r="N1641" s="131"/>
      <c r="O1641" s="22"/>
      <c r="P1641" s="130" t="str">
        <f t="shared" si="663"/>
        <v/>
      </c>
      <c r="Q1641" s="122"/>
      <c r="R1641" s="131"/>
      <c r="S1641" s="22"/>
      <c r="T1641" s="130" t="str">
        <f t="shared" si="664"/>
        <v/>
      </c>
      <c r="U1641" s="122"/>
      <c r="V1641" s="131"/>
      <c r="W1641" s="22"/>
      <c r="X1641" s="130" t="str">
        <f t="shared" si="665"/>
        <v/>
      </c>
      <c r="Y1641" s="122"/>
      <c r="Z1641" s="131"/>
      <c r="AA1641" s="22"/>
      <c r="AC1641" s="6" t="str">
        <f t="shared" si="666"/>
        <v/>
      </c>
      <c r="AE1641" s="6" t="str">
        <f t="shared" si="667"/>
        <v/>
      </c>
      <c r="AF1641" s="6" t="str">
        <f t="shared" si="668"/>
        <v/>
      </c>
      <c r="AG1641" s="6" t="str">
        <f t="shared" si="669"/>
        <v/>
      </c>
      <c r="AH1641" s="6" t="str">
        <f t="shared" si="670"/>
        <v/>
      </c>
      <c r="AI1641" s="6" t="str">
        <f t="shared" si="671"/>
        <v/>
      </c>
      <c r="AJ1641" s="6" t="str">
        <f t="shared" si="672"/>
        <v/>
      </c>
      <c r="AL1641" s="9" t="str">
        <f>IF('Stock Details'!F1640="", "", 'Stock Details'!F1640)</f>
        <v/>
      </c>
      <c r="AM1641" s="9" t="str">
        <f>IF('Stock Details'!G1640="", "", 'Stock Details'!G1640)</f>
        <v/>
      </c>
      <c r="AO1641" s="59" t="str">
        <f t="shared" si="673"/>
        <v/>
      </c>
      <c r="AP1641" s="59" t="str">
        <f t="shared" si="677"/>
        <v/>
      </c>
      <c r="AQ1641" s="59" t="str">
        <f t="shared" si="678"/>
        <v/>
      </c>
      <c r="AR1641" s="59" t="str">
        <f t="shared" si="679"/>
        <v/>
      </c>
      <c r="AS1641" s="59" t="str">
        <f t="shared" si="680"/>
        <v/>
      </c>
      <c r="AT1641" s="59" t="str">
        <f t="shared" si="681"/>
        <v/>
      </c>
      <c r="AV1641" s="59" t="str">
        <f t="shared" si="674"/>
        <v/>
      </c>
      <c r="AW1641" s="59" t="str">
        <f t="shared" si="656"/>
        <v/>
      </c>
      <c r="AX1641" s="59" t="str">
        <f t="shared" si="657"/>
        <v/>
      </c>
      <c r="AY1641" s="59" t="str">
        <f t="shared" si="658"/>
        <v/>
      </c>
      <c r="AZ1641" s="59" t="str">
        <f t="shared" si="659"/>
        <v/>
      </c>
      <c r="BA1641" s="59" t="str">
        <f t="shared" si="660"/>
        <v/>
      </c>
      <c r="BC1641" s="49" t="str">
        <f>IF($B1641="", "", IF(COUNTIF(BD1641:$BY1641, "")=BC$8, IF(D1641="", "", D1641), ""))</f>
        <v/>
      </c>
      <c r="BD1641" s="61" t="str">
        <f>IF($B1641="", "", IF(COUNTIF(BE1641:$BY1641, "")=BD$8, IF(E1641="", "", E1641), ""))</f>
        <v/>
      </c>
      <c r="BE1641" s="61" t="str">
        <f>IF($B1641="", "", IF(COUNTIF(BF1641:$BY1641, "")=BE$8, IF(F1641="", "", F1641), ""))</f>
        <v/>
      </c>
      <c r="BF1641" s="61" t="str">
        <f>IF($B1641="", "", IF(COUNTIF(BG1641:$BY1641, "")=BF$8, IF(G1641="", "", G1641), ""))</f>
        <v/>
      </c>
      <c r="BG1641" s="61" t="str">
        <f>IF($B1641="", "", IF(COUNTIF(BH1641:$BY1641, "")=BG$8, IF(H1641="", "", H1641), ""))</f>
        <v/>
      </c>
      <c r="BH1641" s="61" t="str">
        <f>IF($B1641="", "", IF(COUNTIF(BI1641:$BY1641, "")=BH$8, IF(I1641="", "", I1641), ""))</f>
        <v/>
      </c>
      <c r="BI1641" s="61" t="str">
        <f>IF($B1641="", "", IF(COUNTIF(BJ1641:$BY1641, "")=BI$8, IF(J1641="", "", J1641), ""))</f>
        <v/>
      </c>
      <c r="BJ1641" s="61" t="str">
        <f>IF($B1641="", "", IF(COUNTIF(BK1641:$BY1641, "")=BJ$8, IF(K1641="", "", K1641), ""))</f>
        <v/>
      </c>
      <c r="BK1641" s="61" t="str">
        <f>IF($B1641="", "", IF(COUNTIF(BL1641:$BY1641, "")=BK$8, IF(L1641="", "", L1641), ""))</f>
        <v/>
      </c>
      <c r="BL1641" s="61" t="str">
        <f>IF($B1641="", "", IF(COUNTIF(BM1641:$BY1641, "")=BL$8, IF(M1641="", "", M1641), ""))</f>
        <v/>
      </c>
      <c r="BM1641" s="61" t="str">
        <f>IF($B1641="", "", IF(COUNTIF(BN1641:$BY1641, "")=BM$8, IF(N1641="", "", N1641), ""))</f>
        <v/>
      </c>
      <c r="BN1641" s="61" t="str">
        <f>IF($B1641="", "", IF(COUNTIF(BO1641:$BY1641, "")=BN$8, IF(O1641="", "", O1641), ""))</f>
        <v/>
      </c>
      <c r="BO1641" s="61" t="str">
        <f>IF($B1641="", "", IF(COUNTIF(BP1641:$BY1641, "")=BO$8, IF(P1641="", "", P1641), ""))</f>
        <v/>
      </c>
      <c r="BP1641" s="61" t="str">
        <f>IF($B1641="", "", IF(COUNTIF(BQ1641:$BY1641, "")=BP$8, IF(Q1641="", "", Q1641), ""))</f>
        <v/>
      </c>
      <c r="BQ1641" s="61" t="str">
        <f>IF($B1641="", "", IF(COUNTIF(BR1641:$BY1641, "")=BQ$8, IF(R1641="", "", R1641), ""))</f>
        <v/>
      </c>
      <c r="BR1641" s="61" t="str">
        <f>IF($B1641="", "", IF(COUNTIF(BS1641:$BY1641, "")=BR$8, IF(S1641="", "", S1641), ""))</f>
        <v/>
      </c>
      <c r="BS1641" s="61" t="str">
        <f>IF($B1641="", "", IF(COUNTIF(BT1641:$BY1641, "")=BS$8, IF(T1641="", "", T1641), ""))</f>
        <v/>
      </c>
      <c r="BT1641" s="61" t="str">
        <f>IF($B1641="", "", IF(COUNTIF(BU1641:$BY1641, "")=BT$8, IF(U1641="", "", U1641), ""))</f>
        <v/>
      </c>
      <c r="BU1641" s="61" t="str">
        <f>IF($B1641="", "", IF(COUNTIF(BV1641:$BY1641, "")=BU$8, IF(V1641="", "", V1641), ""))</f>
        <v/>
      </c>
      <c r="BV1641" s="61" t="str">
        <f>IF($B1641="", "", IF(COUNTIF(BW1641:$BY1641, "")=BV$8, IF(W1641="", "", W1641), ""))</f>
        <v/>
      </c>
      <c r="BW1641" s="61" t="str">
        <f>IF($B1641="", "", IF(COUNTIF(BX1641:$BY1641, "")=BW$8, IF(X1641="", "", X1641), ""))</f>
        <v/>
      </c>
      <c r="BX1641" s="61" t="str">
        <f>IF($B1641="", "", IF(COUNTIF(BY1641:$BY1641, "")=BX$8, IF(Y1641="", "", Y1641), ""))</f>
        <v/>
      </c>
      <c r="BY1641" s="50" t="str">
        <f t="shared" si="675"/>
        <v/>
      </c>
      <c r="CA1641" s="6" t="str">
        <f t="shared" si="676"/>
        <v/>
      </c>
      <c r="CB1641" s="6" t="str">
        <f>IF(CA1641="", "", RANK(CA1641, $CA$9:$CA$2508, 0)+COUNTIF($CA$9:CA1641, CA1641)-1)</f>
        <v/>
      </c>
    </row>
    <row r="1642" spans="1:80" x14ac:dyDescent="0.25">
      <c r="A1642" s="22"/>
      <c r="B1642" s="121" t="str">
        <f>IF('Stock Details'!B1641="", "", 'Stock Details'!B1641)</f>
        <v/>
      </c>
      <c r="C1642" s="22"/>
      <c r="D1642" s="130"/>
      <c r="E1642" s="122"/>
      <c r="F1642" s="131"/>
      <c r="G1642" s="22"/>
      <c r="H1642" s="130" t="str">
        <f t="shared" si="661"/>
        <v/>
      </c>
      <c r="I1642" s="122"/>
      <c r="J1642" s="131"/>
      <c r="K1642" s="22"/>
      <c r="L1642" s="130" t="str">
        <f t="shared" si="662"/>
        <v/>
      </c>
      <c r="M1642" s="122"/>
      <c r="N1642" s="131"/>
      <c r="O1642" s="22"/>
      <c r="P1642" s="130" t="str">
        <f t="shared" si="663"/>
        <v/>
      </c>
      <c r="Q1642" s="122"/>
      <c r="R1642" s="131"/>
      <c r="S1642" s="22"/>
      <c r="T1642" s="130" t="str">
        <f t="shared" si="664"/>
        <v/>
      </c>
      <c r="U1642" s="122"/>
      <c r="V1642" s="131"/>
      <c r="W1642" s="22"/>
      <c r="X1642" s="130" t="str">
        <f t="shared" si="665"/>
        <v/>
      </c>
      <c r="Y1642" s="122"/>
      <c r="Z1642" s="131"/>
      <c r="AA1642" s="22"/>
      <c r="AC1642" s="6" t="str">
        <f t="shared" si="666"/>
        <v/>
      </c>
      <c r="AE1642" s="6" t="str">
        <f t="shared" si="667"/>
        <v/>
      </c>
      <c r="AF1642" s="6" t="str">
        <f t="shared" si="668"/>
        <v/>
      </c>
      <c r="AG1642" s="6" t="str">
        <f t="shared" si="669"/>
        <v/>
      </c>
      <c r="AH1642" s="6" t="str">
        <f t="shared" si="670"/>
        <v/>
      </c>
      <c r="AI1642" s="6" t="str">
        <f t="shared" si="671"/>
        <v/>
      </c>
      <c r="AJ1642" s="6" t="str">
        <f t="shared" si="672"/>
        <v/>
      </c>
      <c r="AL1642" s="9" t="str">
        <f>IF('Stock Details'!F1641="", "", 'Stock Details'!F1641)</f>
        <v/>
      </c>
      <c r="AM1642" s="9" t="str">
        <f>IF('Stock Details'!G1641="", "", 'Stock Details'!G1641)</f>
        <v/>
      </c>
      <c r="AO1642" s="59" t="str">
        <f t="shared" si="673"/>
        <v/>
      </c>
      <c r="AP1642" s="59" t="str">
        <f t="shared" si="677"/>
        <v/>
      </c>
      <c r="AQ1642" s="59" t="str">
        <f t="shared" si="678"/>
        <v/>
      </c>
      <c r="AR1642" s="59" t="str">
        <f t="shared" si="679"/>
        <v/>
      </c>
      <c r="AS1642" s="59" t="str">
        <f t="shared" si="680"/>
        <v/>
      </c>
      <c r="AT1642" s="59" t="str">
        <f t="shared" si="681"/>
        <v/>
      </c>
      <c r="AV1642" s="59" t="str">
        <f t="shared" si="674"/>
        <v/>
      </c>
      <c r="AW1642" s="59" t="str">
        <f t="shared" si="656"/>
        <v/>
      </c>
      <c r="AX1642" s="59" t="str">
        <f t="shared" si="657"/>
        <v/>
      </c>
      <c r="AY1642" s="59" t="str">
        <f t="shared" si="658"/>
        <v/>
      </c>
      <c r="AZ1642" s="59" t="str">
        <f t="shared" si="659"/>
        <v/>
      </c>
      <c r="BA1642" s="59" t="str">
        <f t="shared" si="660"/>
        <v/>
      </c>
      <c r="BC1642" s="49" t="str">
        <f>IF($B1642="", "", IF(COUNTIF(BD1642:$BY1642, "")=BC$8, IF(D1642="", "", D1642), ""))</f>
        <v/>
      </c>
      <c r="BD1642" s="61" t="str">
        <f>IF($B1642="", "", IF(COUNTIF(BE1642:$BY1642, "")=BD$8, IF(E1642="", "", E1642), ""))</f>
        <v/>
      </c>
      <c r="BE1642" s="61" t="str">
        <f>IF($B1642="", "", IF(COUNTIF(BF1642:$BY1642, "")=BE$8, IF(F1642="", "", F1642), ""))</f>
        <v/>
      </c>
      <c r="BF1642" s="61" t="str">
        <f>IF($B1642="", "", IF(COUNTIF(BG1642:$BY1642, "")=BF$8, IF(G1642="", "", G1642), ""))</f>
        <v/>
      </c>
      <c r="BG1642" s="61" t="str">
        <f>IF($B1642="", "", IF(COUNTIF(BH1642:$BY1642, "")=BG$8, IF(H1642="", "", H1642), ""))</f>
        <v/>
      </c>
      <c r="BH1642" s="61" t="str">
        <f>IF($B1642="", "", IF(COUNTIF(BI1642:$BY1642, "")=BH$8, IF(I1642="", "", I1642), ""))</f>
        <v/>
      </c>
      <c r="BI1642" s="61" t="str">
        <f>IF($B1642="", "", IF(COUNTIF(BJ1642:$BY1642, "")=BI$8, IF(J1642="", "", J1642), ""))</f>
        <v/>
      </c>
      <c r="BJ1642" s="61" t="str">
        <f>IF($B1642="", "", IF(COUNTIF(BK1642:$BY1642, "")=BJ$8, IF(K1642="", "", K1642), ""))</f>
        <v/>
      </c>
      <c r="BK1642" s="61" t="str">
        <f>IF($B1642="", "", IF(COUNTIF(BL1642:$BY1642, "")=BK$8, IF(L1642="", "", L1642), ""))</f>
        <v/>
      </c>
      <c r="BL1642" s="61" t="str">
        <f>IF($B1642="", "", IF(COUNTIF(BM1642:$BY1642, "")=BL$8, IF(M1642="", "", M1642), ""))</f>
        <v/>
      </c>
      <c r="BM1642" s="61" t="str">
        <f>IF($B1642="", "", IF(COUNTIF(BN1642:$BY1642, "")=BM$8, IF(N1642="", "", N1642), ""))</f>
        <v/>
      </c>
      <c r="BN1642" s="61" t="str">
        <f>IF($B1642="", "", IF(COUNTIF(BO1642:$BY1642, "")=BN$8, IF(O1642="", "", O1642), ""))</f>
        <v/>
      </c>
      <c r="BO1642" s="61" t="str">
        <f>IF($B1642="", "", IF(COUNTIF(BP1642:$BY1642, "")=BO$8, IF(P1642="", "", P1642), ""))</f>
        <v/>
      </c>
      <c r="BP1642" s="61" t="str">
        <f>IF($B1642="", "", IF(COUNTIF(BQ1642:$BY1642, "")=BP$8, IF(Q1642="", "", Q1642), ""))</f>
        <v/>
      </c>
      <c r="BQ1642" s="61" t="str">
        <f>IF($B1642="", "", IF(COUNTIF(BR1642:$BY1642, "")=BQ$8, IF(R1642="", "", R1642), ""))</f>
        <v/>
      </c>
      <c r="BR1642" s="61" t="str">
        <f>IF($B1642="", "", IF(COUNTIF(BS1642:$BY1642, "")=BR$8, IF(S1642="", "", S1642), ""))</f>
        <v/>
      </c>
      <c r="BS1642" s="61" t="str">
        <f>IF($B1642="", "", IF(COUNTIF(BT1642:$BY1642, "")=BS$8, IF(T1642="", "", T1642), ""))</f>
        <v/>
      </c>
      <c r="BT1642" s="61" t="str">
        <f>IF($B1642="", "", IF(COUNTIF(BU1642:$BY1642, "")=BT$8, IF(U1642="", "", U1642), ""))</f>
        <v/>
      </c>
      <c r="BU1642" s="61" t="str">
        <f>IF($B1642="", "", IF(COUNTIF(BV1642:$BY1642, "")=BU$8, IF(V1642="", "", V1642), ""))</f>
        <v/>
      </c>
      <c r="BV1642" s="61" t="str">
        <f>IF($B1642="", "", IF(COUNTIF(BW1642:$BY1642, "")=BV$8, IF(W1642="", "", W1642), ""))</f>
        <v/>
      </c>
      <c r="BW1642" s="61" t="str">
        <f>IF($B1642="", "", IF(COUNTIF(BX1642:$BY1642, "")=BW$8, IF(X1642="", "", X1642), ""))</f>
        <v/>
      </c>
      <c r="BX1642" s="61" t="str">
        <f>IF($B1642="", "", IF(COUNTIF(BY1642:$BY1642, "")=BX$8, IF(Y1642="", "", Y1642), ""))</f>
        <v/>
      </c>
      <c r="BY1642" s="50" t="str">
        <f t="shared" si="675"/>
        <v/>
      </c>
      <c r="CA1642" s="6" t="str">
        <f t="shared" si="676"/>
        <v/>
      </c>
      <c r="CB1642" s="6" t="str">
        <f>IF(CA1642="", "", RANK(CA1642, $CA$9:$CA$2508, 0)+COUNTIF($CA$9:CA1642, CA1642)-1)</f>
        <v/>
      </c>
    </row>
    <row r="1643" spans="1:80" x14ac:dyDescent="0.25">
      <c r="A1643" s="22"/>
      <c r="B1643" s="121" t="str">
        <f>IF('Stock Details'!B1642="", "", 'Stock Details'!B1642)</f>
        <v/>
      </c>
      <c r="C1643" s="22"/>
      <c r="D1643" s="130"/>
      <c r="E1643" s="122"/>
      <c r="F1643" s="131"/>
      <c r="G1643" s="22"/>
      <c r="H1643" s="130" t="str">
        <f t="shared" si="661"/>
        <v/>
      </c>
      <c r="I1643" s="122"/>
      <c r="J1643" s="131"/>
      <c r="K1643" s="22"/>
      <c r="L1643" s="130" t="str">
        <f t="shared" si="662"/>
        <v/>
      </c>
      <c r="M1643" s="122"/>
      <c r="N1643" s="131"/>
      <c r="O1643" s="22"/>
      <c r="P1643" s="130" t="str">
        <f t="shared" si="663"/>
        <v/>
      </c>
      <c r="Q1643" s="122"/>
      <c r="R1643" s="131"/>
      <c r="S1643" s="22"/>
      <c r="T1643" s="130" t="str">
        <f t="shared" si="664"/>
        <v/>
      </c>
      <c r="U1643" s="122"/>
      <c r="V1643" s="131"/>
      <c r="W1643" s="22"/>
      <c r="X1643" s="130" t="str">
        <f t="shared" si="665"/>
        <v/>
      </c>
      <c r="Y1643" s="122"/>
      <c r="Z1643" s="131"/>
      <c r="AA1643" s="22"/>
      <c r="AC1643" s="6" t="str">
        <f t="shared" si="666"/>
        <v/>
      </c>
      <c r="AE1643" s="6" t="str">
        <f t="shared" si="667"/>
        <v/>
      </c>
      <c r="AF1643" s="6" t="str">
        <f t="shared" si="668"/>
        <v/>
      </c>
      <c r="AG1643" s="6" t="str">
        <f t="shared" si="669"/>
        <v/>
      </c>
      <c r="AH1643" s="6" t="str">
        <f t="shared" si="670"/>
        <v/>
      </c>
      <c r="AI1643" s="6" t="str">
        <f t="shared" si="671"/>
        <v/>
      </c>
      <c r="AJ1643" s="6" t="str">
        <f t="shared" si="672"/>
        <v/>
      </c>
      <c r="AL1643" s="9" t="str">
        <f>IF('Stock Details'!F1642="", "", 'Stock Details'!F1642)</f>
        <v/>
      </c>
      <c r="AM1643" s="9" t="str">
        <f>IF('Stock Details'!G1642="", "", 'Stock Details'!G1642)</f>
        <v/>
      </c>
      <c r="AO1643" s="59" t="str">
        <f t="shared" si="673"/>
        <v/>
      </c>
      <c r="AP1643" s="59" t="str">
        <f t="shared" si="677"/>
        <v/>
      </c>
      <c r="AQ1643" s="59" t="str">
        <f t="shared" si="678"/>
        <v/>
      </c>
      <c r="AR1643" s="59" t="str">
        <f t="shared" si="679"/>
        <v/>
      </c>
      <c r="AS1643" s="59" t="str">
        <f t="shared" si="680"/>
        <v/>
      </c>
      <c r="AT1643" s="59" t="str">
        <f t="shared" si="681"/>
        <v/>
      </c>
      <c r="AV1643" s="59" t="str">
        <f t="shared" si="674"/>
        <v/>
      </c>
      <c r="AW1643" s="59" t="str">
        <f t="shared" si="656"/>
        <v/>
      </c>
      <c r="AX1643" s="59" t="str">
        <f t="shared" si="657"/>
        <v/>
      </c>
      <c r="AY1643" s="59" t="str">
        <f t="shared" si="658"/>
        <v/>
      </c>
      <c r="AZ1643" s="59" t="str">
        <f t="shared" si="659"/>
        <v/>
      </c>
      <c r="BA1643" s="59" t="str">
        <f t="shared" si="660"/>
        <v/>
      </c>
      <c r="BC1643" s="49" t="str">
        <f>IF($B1643="", "", IF(COUNTIF(BD1643:$BY1643, "")=BC$8, IF(D1643="", "", D1643), ""))</f>
        <v/>
      </c>
      <c r="BD1643" s="61" t="str">
        <f>IF($B1643="", "", IF(COUNTIF(BE1643:$BY1643, "")=BD$8, IF(E1643="", "", E1643), ""))</f>
        <v/>
      </c>
      <c r="BE1643" s="61" t="str">
        <f>IF($B1643="", "", IF(COUNTIF(BF1643:$BY1643, "")=BE$8, IF(F1643="", "", F1643), ""))</f>
        <v/>
      </c>
      <c r="BF1643" s="61" t="str">
        <f>IF($B1643="", "", IF(COUNTIF(BG1643:$BY1643, "")=BF$8, IF(G1643="", "", G1643), ""))</f>
        <v/>
      </c>
      <c r="BG1643" s="61" t="str">
        <f>IF($B1643="", "", IF(COUNTIF(BH1643:$BY1643, "")=BG$8, IF(H1643="", "", H1643), ""))</f>
        <v/>
      </c>
      <c r="BH1643" s="61" t="str">
        <f>IF($B1643="", "", IF(COUNTIF(BI1643:$BY1643, "")=BH$8, IF(I1643="", "", I1643), ""))</f>
        <v/>
      </c>
      <c r="BI1643" s="61" t="str">
        <f>IF($B1643="", "", IF(COUNTIF(BJ1643:$BY1643, "")=BI$8, IF(J1643="", "", J1643), ""))</f>
        <v/>
      </c>
      <c r="BJ1643" s="61" t="str">
        <f>IF($B1643="", "", IF(COUNTIF(BK1643:$BY1643, "")=BJ$8, IF(K1643="", "", K1643), ""))</f>
        <v/>
      </c>
      <c r="BK1643" s="61" t="str">
        <f>IF($B1643="", "", IF(COUNTIF(BL1643:$BY1643, "")=BK$8, IF(L1643="", "", L1643), ""))</f>
        <v/>
      </c>
      <c r="BL1643" s="61" t="str">
        <f>IF($B1643="", "", IF(COUNTIF(BM1643:$BY1643, "")=BL$8, IF(M1643="", "", M1643), ""))</f>
        <v/>
      </c>
      <c r="BM1643" s="61" t="str">
        <f>IF($B1643="", "", IF(COUNTIF(BN1643:$BY1643, "")=BM$8, IF(N1643="", "", N1643), ""))</f>
        <v/>
      </c>
      <c r="BN1643" s="61" t="str">
        <f>IF($B1643="", "", IF(COUNTIF(BO1643:$BY1643, "")=BN$8, IF(O1643="", "", O1643), ""))</f>
        <v/>
      </c>
      <c r="BO1643" s="61" t="str">
        <f>IF($B1643="", "", IF(COUNTIF(BP1643:$BY1643, "")=BO$8, IF(P1643="", "", P1643), ""))</f>
        <v/>
      </c>
      <c r="BP1643" s="61" t="str">
        <f>IF($B1643="", "", IF(COUNTIF(BQ1643:$BY1643, "")=BP$8, IF(Q1643="", "", Q1643), ""))</f>
        <v/>
      </c>
      <c r="BQ1643" s="61" t="str">
        <f>IF($B1643="", "", IF(COUNTIF(BR1643:$BY1643, "")=BQ$8, IF(R1643="", "", R1643), ""))</f>
        <v/>
      </c>
      <c r="BR1643" s="61" t="str">
        <f>IF($B1643="", "", IF(COUNTIF(BS1643:$BY1643, "")=BR$8, IF(S1643="", "", S1643), ""))</f>
        <v/>
      </c>
      <c r="BS1643" s="61" t="str">
        <f>IF($B1643="", "", IF(COUNTIF(BT1643:$BY1643, "")=BS$8, IF(T1643="", "", T1643), ""))</f>
        <v/>
      </c>
      <c r="BT1643" s="61" t="str">
        <f>IF($B1643="", "", IF(COUNTIF(BU1643:$BY1643, "")=BT$8, IF(U1643="", "", U1643), ""))</f>
        <v/>
      </c>
      <c r="BU1643" s="61" t="str">
        <f>IF($B1643="", "", IF(COUNTIF(BV1643:$BY1643, "")=BU$8, IF(V1643="", "", V1643), ""))</f>
        <v/>
      </c>
      <c r="BV1643" s="61" t="str">
        <f>IF($B1643="", "", IF(COUNTIF(BW1643:$BY1643, "")=BV$8, IF(W1643="", "", W1643), ""))</f>
        <v/>
      </c>
      <c r="BW1643" s="61" t="str">
        <f>IF($B1643="", "", IF(COUNTIF(BX1643:$BY1643, "")=BW$8, IF(X1643="", "", X1643), ""))</f>
        <v/>
      </c>
      <c r="BX1643" s="61" t="str">
        <f>IF($B1643="", "", IF(COUNTIF(BY1643:$BY1643, "")=BX$8, IF(Y1643="", "", Y1643), ""))</f>
        <v/>
      </c>
      <c r="BY1643" s="50" t="str">
        <f t="shared" si="675"/>
        <v/>
      </c>
      <c r="CA1643" s="6" t="str">
        <f t="shared" si="676"/>
        <v/>
      </c>
      <c r="CB1643" s="6" t="str">
        <f>IF(CA1643="", "", RANK(CA1643, $CA$9:$CA$2508, 0)+COUNTIF($CA$9:CA1643, CA1643)-1)</f>
        <v/>
      </c>
    </row>
    <row r="1644" spans="1:80" x14ac:dyDescent="0.25">
      <c r="A1644" s="22"/>
      <c r="B1644" s="121" t="str">
        <f>IF('Stock Details'!B1643="", "", 'Stock Details'!B1643)</f>
        <v/>
      </c>
      <c r="C1644" s="22"/>
      <c r="D1644" s="130"/>
      <c r="E1644" s="122"/>
      <c r="F1644" s="131"/>
      <c r="G1644" s="22"/>
      <c r="H1644" s="130" t="str">
        <f t="shared" si="661"/>
        <v/>
      </c>
      <c r="I1644" s="122"/>
      <c r="J1644" s="131"/>
      <c r="K1644" s="22"/>
      <c r="L1644" s="130" t="str">
        <f t="shared" si="662"/>
        <v/>
      </c>
      <c r="M1644" s="122"/>
      <c r="N1644" s="131"/>
      <c r="O1644" s="22"/>
      <c r="P1644" s="130" t="str">
        <f t="shared" si="663"/>
        <v/>
      </c>
      <c r="Q1644" s="122"/>
      <c r="R1644" s="131"/>
      <c r="S1644" s="22"/>
      <c r="T1644" s="130" t="str">
        <f t="shared" si="664"/>
        <v/>
      </c>
      <c r="U1644" s="122"/>
      <c r="V1644" s="131"/>
      <c r="W1644" s="22"/>
      <c r="X1644" s="130" t="str">
        <f t="shared" si="665"/>
        <v/>
      </c>
      <c r="Y1644" s="122"/>
      <c r="Z1644" s="131"/>
      <c r="AA1644" s="22"/>
      <c r="AC1644" s="6" t="str">
        <f t="shared" si="666"/>
        <v/>
      </c>
      <c r="AE1644" s="6" t="str">
        <f t="shared" si="667"/>
        <v/>
      </c>
      <c r="AF1644" s="6" t="str">
        <f t="shared" si="668"/>
        <v/>
      </c>
      <c r="AG1644" s="6" t="str">
        <f t="shared" si="669"/>
        <v/>
      </c>
      <c r="AH1644" s="6" t="str">
        <f t="shared" si="670"/>
        <v/>
      </c>
      <c r="AI1644" s="6" t="str">
        <f t="shared" si="671"/>
        <v/>
      </c>
      <c r="AJ1644" s="6" t="str">
        <f t="shared" si="672"/>
        <v/>
      </c>
      <c r="AL1644" s="9" t="str">
        <f>IF('Stock Details'!F1643="", "", 'Stock Details'!F1643)</f>
        <v/>
      </c>
      <c r="AM1644" s="9" t="str">
        <f>IF('Stock Details'!G1643="", "", 'Stock Details'!G1643)</f>
        <v/>
      </c>
      <c r="AO1644" s="59" t="str">
        <f t="shared" si="673"/>
        <v/>
      </c>
      <c r="AP1644" s="59" t="str">
        <f t="shared" si="677"/>
        <v/>
      </c>
      <c r="AQ1644" s="59" t="str">
        <f t="shared" si="678"/>
        <v/>
      </c>
      <c r="AR1644" s="59" t="str">
        <f t="shared" si="679"/>
        <v/>
      </c>
      <c r="AS1644" s="59" t="str">
        <f t="shared" si="680"/>
        <v/>
      </c>
      <c r="AT1644" s="59" t="str">
        <f t="shared" si="681"/>
        <v/>
      </c>
      <c r="AV1644" s="59" t="str">
        <f t="shared" si="674"/>
        <v/>
      </c>
      <c r="AW1644" s="59" t="str">
        <f t="shared" si="656"/>
        <v/>
      </c>
      <c r="AX1644" s="59" t="str">
        <f t="shared" si="657"/>
        <v/>
      </c>
      <c r="AY1644" s="59" t="str">
        <f t="shared" si="658"/>
        <v/>
      </c>
      <c r="AZ1644" s="59" t="str">
        <f t="shared" si="659"/>
        <v/>
      </c>
      <c r="BA1644" s="59" t="str">
        <f t="shared" si="660"/>
        <v/>
      </c>
      <c r="BC1644" s="49" t="str">
        <f>IF($B1644="", "", IF(COUNTIF(BD1644:$BY1644, "")=BC$8, IF(D1644="", "", D1644), ""))</f>
        <v/>
      </c>
      <c r="BD1644" s="61" t="str">
        <f>IF($B1644="", "", IF(COUNTIF(BE1644:$BY1644, "")=BD$8, IF(E1644="", "", E1644), ""))</f>
        <v/>
      </c>
      <c r="BE1644" s="61" t="str">
        <f>IF($B1644="", "", IF(COUNTIF(BF1644:$BY1644, "")=BE$8, IF(F1644="", "", F1644), ""))</f>
        <v/>
      </c>
      <c r="BF1644" s="61" t="str">
        <f>IF($B1644="", "", IF(COUNTIF(BG1644:$BY1644, "")=BF$8, IF(G1644="", "", G1644), ""))</f>
        <v/>
      </c>
      <c r="BG1644" s="61" t="str">
        <f>IF($B1644="", "", IF(COUNTIF(BH1644:$BY1644, "")=BG$8, IF(H1644="", "", H1644), ""))</f>
        <v/>
      </c>
      <c r="BH1644" s="61" t="str">
        <f>IF($B1644="", "", IF(COUNTIF(BI1644:$BY1644, "")=BH$8, IF(I1644="", "", I1644), ""))</f>
        <v/>
      </c>
      <c r="BI1644" s="61" t="str">
        <f>IF($B1644="", "", IF(COUNTIF(BJ1644:$BY1644, "")=BI$8, IF(J1644="", "", J1644), ""))</f>
        <v/>
      </c>
      <c r="BJ1644" s="61" t="str">
        <f>IF($B1644="", "", IF(COUNTIF(BK1644:$BY1644, "")=BJ$8, IF(K1644="", "", K1644), ""))</f>
        <v/>
      </c>
      <c r="BK1644" s="61" t="str">
        <f>IF($B1644="", "", IF(COUNTIF(BL1644:$BY1644, "")=BK$8, IF(L1644="", "", L1644), ""))</f>
        <v/>
      </c>
      <c r="BL1644" s="61" t="str">
        <f>IF($B1644="", "", IF(COUNTIF(BM1644:$BY1644, "")=BL$8, IF(M1644="", "", M1644), ""))</f>
        <v/>
      </c>
      <c r="BM1644" s="61" t="str">
        <f>IF($B1644="", "", IF(COUNTIF(BN1644:$BY1644, "")=BM$8, IF(N1644="", "", N1644), ""))</f>
        <v/>
      </c>
      <c r="BN1644" s="61" t="str">
        <f>IF($B1644="", "", IF(COUNTIF(BO1644:$BY1644, "")=BN$8, IF(O1644="", "", O1644), ""))</f>
        <v/>
      </c>
      <c r="BO1644" s="61" t="str">
        <f>IF($B1644="", "", IF(COUNTIF(BP1644:$BY1644, "")=BO$8, IF(P1644="", "", P1644), ""))</f>
        <v/>
      </c>
      <c r="BP1644" s="61" t="str">
        <f>IF($B1644="", "", IF(COUNTIF(BQ1644:$BY1644, "")=BP$8, IF(Q1644="", "", Q1644), ""))</f>
        <v/>
      </c>
      <c r="BQ1644" s="61" t="str">
        <f>IF($B1644="", "", IF(COUNTIF(BR1644:$BY1644, "")=BQ$8, IF(R1644="", "", R1644), ""))</f>
        <v/>
      </c>
      <c r="BR1644" s="61" t="str">
        <f>IF($B1644="", "", IF(COUNTIF(BS1644:$BY1644, "")=BR$8, IF(S1644="", "", S1644), ""))</f>
        <v/>
      </c>
      <c r="BS1644" s="61" t="str">
        <f>IF($B1644="", "", IF(COUNTIF(BT1644:$BY1644, "")=BS$8, IF(T1644="", "", T1644), ""))</f>
        <v/>
      </c>
      <c r="BT1644" s="61" t="str">
        <f>IF($B1644="", "", IF(COUNTIF(BU1644:$BY1644, "")=BT$8, IF(U1644="", "", U1644), ""))</f>
        <v/>
      </c>
      <c r="BU1644" s="61" t="str">
        <f>IF($B1644="", "", IF(COUNTIF(BV1644:$BY1644, "")=BU$8, IF(V1644="", "", V1644), ""))</f>
        <v/>
      </c>
      <c r="BV1644" s="61" t="str">
        <f>IF($B1644="", "", IF(COUNTIF(BW1644:$BY1644, "")=BV$8, IF(W1644="", "", W1644), ""))</f>
        <v/>
      </c>
      <c r="BW1644" s="61" t="str">
        <f>IF($B1644="", "", IF(COUNTIF(BX1644:$BY1644, "")=BW$8, IF(X1644="", "", X1644), ""))</f>
        <v/>
      </c>
      <c r="BX1644" s="61" t="str">
        <f>IF($B1644="", "", IF(COUNTIF(BY1644:$BY1644, "")=BX$8, IF(Y1644="", "", Y1644), ""))</f>
        <v/>
      </c>
      <c r="BY1644" s="50" t="str">
        <f t="shared" si="675"/>
        <v/>
      </c>
      <c r="CA1644" s="6" t="str">
        <f t="shared" si="676"/>
        <v/>
      </c>
      <c r="CB1644" s="6" t="str">
        <f>IF(CA1644="", "", RANK(CA1644, $CA$9:$CA$2508, 0)+COUNTIF($CA$9:CA1644, CA1644)-1)</f>
        <v/>
      </c>
    </row>
    <row r="1645" spans="1:80" x14ac:dyDescent="0.25">
      <c r="A1645" s="22"/>
      <c r="B1645" s="121" t="str">
        <f>IF('Stock Details'!B1644="", "", 'Stock Details'!B1644)</f>
        <v/>
      </c>
      <c r="C1645" s="22"/>
      <c r="D1645" s="130"/>
      <c r="E1645" s="122"/>
      <c r="F1645" s="131"/>
      <c r="G1645" s="22"/>
      <c r="H1645" s="130" t="str">
        <f t="shared" si="661"/>
        <v/>
      </c>
      <c r="I1645" s="122"/>
      <c r="J1645" s="131"/>
      <c r="K1645" s="22"/>
      <c r="L1645" s="130" t="str">
        <f t="shared" si="662"/>
        <v/>
      </c>
      <c r="M1645" s="122"/>
      <c r="N1645" s="131"/>
      <c r="O1645" s="22"/>
      <c r="P1645" s="130" t="str">
        <f t="shared" si="663"/>
        <v/>
      </c>
      <c r="Q1645" s="122"/>
      <c r="R1645" s="131"/>
      <c r="S1645" s="22"/>
      <c r="T1645" s="130" t="str">
        <f t="shared" si="664"/>
        <v/>
      </c>
      <c r="U1645" s="122"/>
      <c r="V1645" s="131"/>
      <c r="W1645" s="22"/>
      <c r="X1645" s="130" t="str">
        <f t="shared" si="665"/>
        <v/>
      </c>
      <c r="Y1645" s="122"/>
      <c r="Z1645" s="131"/>
      <c r="AA1645" s="22"/>
      <c r="AC1645" s="6" t="str">
        <f t="shared" si="666"/>
        <v/>
      </c>
      <c r="AE1645" s="6" t="str">
        <f t="shared" si="667"/>
        <v/>
      </c>
      <c r="AF1645" s="6" t="str">
        <f t="shared" si="668"/>
        <v/>
      </c>
      <c r="AG1645" s="6" t="str">
        <f t="shared" si="669"/>
        <v/>
      </c>
      <c r="AH1645" s="6" t="str">
        <f t="shared" si="670"/>
        <v/>
      </c>
      <c r="AI1645" s="6" t="str">
        <f t="shared" si="671"/>
        <v/>
      </c>
      <c r="AJ1645" s="6" t="str">
        <f t="shared" si="672"/>
        <v/>
      </c>
      <c r="AL1645" s="9" t="str">
        <f>IF('Stock Details'!F1644="", "", 'Stock Details'!F1644)</f>
        <v/>
      </c>
      <c r="AM1645" s="9" t="str">
        <f>IF('Stock Details'!G1644="", "", 'Stock Details'!G1644)</f>
        <v/>
      </c>
      <c r="AO1645" s="59" t="str">
        <f t="shared" si="673"/>
        <v/>
      </c>
      <c r="AP1645" s="59" t="str">
        <f t="shared" si="677"/>
        <v/>
      </c>
      <c r="AQ1645" s="59" t="str">
        <f t="shared" si="678"/>
        <v/>
      </c>
      <c r="AR1645" s="59" t="str">
        <f t="shared" si="679"/>
        <v/>
      </c>
      <c r="AS1645" s="59" t="str">
        <f t="shared" si="680"/>
        <v/>
      </c>
      <c r="AT1645" s="59" t="str">
        <f t="shared" si="681"/>
        <v/>
      </c>
      <c r="AV1645" s="59" t="str">
        <f t="shared" si="674"/>
        <v/>
      </c>
      <c r="AW1645" s="59" t="str">
        <f t="shared" si="656"/>
        <v/>
      </c>
      <c r="AX1645" s="59" t="str">
        <f t="shared" si="657"/>
        <v/>
      </c>
      <c r="AY1645" s="59" t="str">
        <f t="shared" si="658"/>
        <v/>
      </c>
      <c r="AZ1645" s="59" t="str">
        <f t="shared" si="659"/>
        <v/>
      </c>
      <c r="BA1645" s="59" t="str">
        <f t="shared" si="660"/>
        <v/>
      </c>
      <c r="BC1645" s="49" t="str">
        <f>IF($B1645="", "", IF(COUNTIF(BD1645:$BY1645, "")=BC$8, IF(D1645="", "", D1645), ""))</f>
        <v/>
      </c>
      <c r="BD1645" s="61" t="str">
        <f>IF($B1645="", "", IF(COUNTIF(BE1645:$BY1645, "")=BD$8, IF(E1645="", "", E1645), ""))</f>
        <v/>
      </c>
      <c r="BE1645" s="61" t="str">
        <f>IF($B1645="", "", IF(COUNTIF(BF1645:$BY1645, "")=BE$8, IF(F1645="", "", F1645), ""))</f>
        <v/>
      </c>
      <c r="BF1645" s="61" t="str">
        <f>IF($B1645="", "", IF(COUNTIF(BG1645:$BY1645, "")=BF$8, IF(G1645="", "", G1645), ""))</f>
        <v/>
      </c>
      <c r="BG1645" s="61" t="str">
        <f>IF($B1645="", "", IF(COUNTIF(BH1645:$BY1645, "")=BG$8, IF(H1645="", "", H1645), ""))</f>
        <v/>
      </c>
      <c r="BH1645" s="61" t="str">
        <f>IF($B1645="", "", IF(COUNTIF(BI1645:$BY1645, "")=BH$8, IF(I1645="", "", I1645), ""))</f>
        <v/>
      </c>
      <c r="BI1645" s="61" t="str">
        <f>IF($B1645="", "", IF(COUNTIF(BJ1645:$BY1645, "")=BI$8, IF(J1645="", "", J1645), ""))</f>
        <v/>
      </c>
      <c r="BJ1645" s="61" t="str">
        <f>IF($B1645="", "", IF(COUNTIF(BK1645:$BY1645, "")=BJ$8, IF(K1645="", "", K1645), ""))</f>
        <v/>
      </c>
      <c r="BK1645" s="61" t="str">
        <f>IF($B1645="", "", IF(COUNTIF(BL1645:$BY1645, "")=BK$8, IF(L1645="", "", L1645), ""))</f>
        <v/>
      </c>
      <c r="BL1645" s="61" t="str">
        <f>IF($B1645="", "", IF(COUNTIF(BM1645:$BY1645, "")=BL$8, IF(M1645="", "", M1645), ""))</f>
        <v/>
      </c>
      <c r="BM1645" s="61" t="str">
        <f>IF($B1645="", "", IF(COUNTIF(BN1645:$BY1645, "")=BM$8, IF(N1645="", "", N1645), ""))</f>
        <v/>
      </c>
      <c r="BN1645" s="61" t="str">
        <f>IF($B1645="", "", IF(COUNTIF(BO1645:$BY1645, "")=BN$8, IF(O1645="", "", O1645), ""))</f>
        <v/>
      </c>
      <c r="BO1645" s="61" t="str">
        <f>IF($B1645="", "", IF(COUNTIF(BP1645:$BY1645, "")=BO$8, IF(P1645="", "", P1645), ""))</f>
        <v/>
      </c>
      <c r="BP1645" s="61" t="str">
        <f>IF($B1645="", "", IF(COUNTIF(BQ1645:$BY1645, "")=BP$8, IF(Q1645="", "", Q1645), ""))</f>
        <v/>
      </c>
      <c r="BQ1645" s="61" t="str">
        <f>IF($B1645="", "", IF(COUNTIF(BR1645:$BY1645, "")=BQ$8, IF(R1645="", "", R1645), ""))</f>
        <v/>
      </c>
      <c r="BR1645" s="61" t="str">
        <f>IF($B1645="", "", IF(COUNTIF(BS1645:$BY1645, "")=BR$8, IF(S1645="", "", S1645), ""))</f>
        <v/>
      </c>
      <c r="BS1645" s="61" t="str">
        <f>IF($B1645="", "", IF(COUNTIF(BT1645:$BY1645, "")=BS$8, IF(T1645="", "", T1645), ""))</f>
        <v/>
      </c>
      <c r="BT1645" s="61" t="str">
        <f>IF($B1645="", "", IF(COUNTIF(BU1645:$BY1645, "")=BT$8, IF(U1645="", "", U1645), ""))</f>
        <v/>
      </c>
      <c r="BU1645" s="61" t="str">
        <f>IF($B1645="", "", IF(COUNTIF(BV1645:$BY1645, "")=BU$8, IF(V1645="", "", V1645), ""))</f>
        <v/>
      </c>
      <c r="BV1645" s="61" t="str">
        <f>IF($B1645="", "", IF(COUNTIF(BW1645:$BY1645, "")=BV$8, IF(W1645="", "", W1645), ""))</f>
        <v/>
      </c>
      <c r="BW1645" s="61" t="str">
        <f>IF($B1645="", "", IF(COUNTIF(BX1645:$BY1645, "")=BW$8, IF(X1645="", "", X1645), ""))</f>
        <v/>
      </c>
      <c r="BX1645" s="61" t="str">
        <f>IF($B1645="", "", IF(COUNTIF(BY1645:$BY1645, "")=BX$8, IF(Y1645="", "", Y1645), ""))</f>
        <v/>
      </c>
      <c r="BY1645" s="50" t="str">
        <f t="shared" si="675"/>
        <v/>
      </c>
      <c r="CA1645" s="6" t="str">
        <f t="shared" si="676"/>
        <v/>
      </c>
      <c r="CB1645" s="6" t="str">
        <f>IF(CA1645="", "", RANK(CA1645, $CA$9:$CA$2508, 0)+COUNTIF($CA$9:CA1645, CA1645)-1)</f>
        <v/>
      </c>
    </row>
    <row r="1646" spans="1:80" x14ac:dyDescent="0.25">
      <c r="A1646" s="22"/>
      <c r="B1646" s="121" t="str">
        <f>IF('Stock Details'!B1645="", "", 'Stock Details'!B1645)</f>
        <v/>
      </c>
      <c r="C1646" s="22"/>
      <c r="D1646" s="130"/>
      <c r="E1646" s="122"/>
      <c r="F1646" s="131"/>
      <c r="G1646" s="22"/>
      <c r="H1646" s="130" t="str">
        <f t="shared" si="661"/>
        <v/>
      </c>
      <c r="I1646" s="122"/>
      <c r="J1646" s="131"/>
      <c r="K1646" s="22"/>
      <c r="L1646" s="130" t="str">
        <f t="shared" si="662"/>
        <v/>
      </c>
      <c r="M1646" s="122"/>
      <c r="N1646" s="131"/>
      <c r="O1646" s="22"/>
      <c r="P1646" s="130" t="str">
        <f t="shared" si="663"/>
        <v/>
      </c>
      <c r="Q1646" s="122"/>
      <c r="R1646" s="131"/>
      <c r="S1646" s="22"/>
      <c r="T1646" s="130" t="str">
        <f t="shared" si="664"/>
        <v/>
      </c>
      <c r="U1646" s="122"/>
      <c r="V1646" s="131"/>
      <c r="W1646" s="22"/>
      <c r="X1646" s="130" t="str">
        <f t="shared" si="665"/>
        <v/>
      </c>
      <c r="Y1646" s="122"/>
      <c r="Z1646" s="131"/>
      <c r="AA1646" s="22"/>
      <c r="AC1646" s="6" t="str">
        <f t="shared" si="666"/>
        <v/>
      </c>
      <c r="AE1646" s="6" t="str">
        <f t="shared" si="667"/>
        <v/>
      </c>
      <c r="AF1646" s="6" t="str">
        <f t="shared" si="668"/>
        <v/>
      </c>
      <c r="AG1646" s="6" t="str">
        <f t="shared" si="669"/>
        <v/>
      </c>
      <c r="AH1646" s="6" t="str">
        <f t="shared" si="670"/>
        <v/>
      </c>
      <c r="AI1646" s="6" t="str">
        <f t="shared" si="671"/>
        <v/>
      </c>
      <c r="AJ1646" s="6" t="str">
        <f t="shared" si="672"/>
        <v/>
      </c>
      <c r="AL1646" s="9" t="str">
        <f>IF('Stock Details'!F1645="", "", 'Stock Details'!F1645)</f>
        <v/>
      </c>
      <c r="AM1646" s="9" t="str">
        <f>IF('Stock Details'!G1645="", "", 'Stock Details'!G1645)</f>
        <v/>
      </c>
      <c r="AO1646" s="59" t="str">
        <f t="shared" si="673"/>
        <v/>
      </c>
      <c r="AP1646" s="59" t="str">
        <f t="shared" si="677"/>
        <v/>
      </c>
      <c r="AQ1646" s="59" t="str">
        <f t="shared" si="678"/>
        <v/>
      </c>
      <c r="AR1646" s="59" t="str">
        <f t="shared" si="679"/>
        <v/>
      </c>
      <c r="AS1646" s="59" t="str">
        <f t="shared" si="680"/>
        <v/>
      </c>
      <c r="AT1646" s="59" t="str">
        <f t="shared" si="681"/>
        <v/>
      </c>
      <c r="AV1646" s="59" t="str">
        <f t="shared" si="674"/>
        <v/>
      </c>
      <c r="AW1646" s="59" t="str">
        <f t="shared" si="656"/>
        <v/>
      </c>
      <c r="AX1646" s="59" t="str">
        <f t="shared" si="657"/>
        <v/>
      </c>
      <c r="AY1646" s="59" t="str">
        <f t="shared" si="658"/>
        <v/>
      </c>
      <c r="AZ1646" s="59" t="str">
        <f t="shared" si="659"/>
        <v/>
      </c>
      <c r="BA1646" s="59" t="str">
        <f t="shared" si="660"/>
        <v/>
      </c>
      <c r="BC1646" s="49" t="str">
        <f>IF($B1646="", "", IF(COUNTIF(BD1646:$BY1646, "")=BC$8, IF(D1646="", "", D1646), ""))</f>
        <v/>
      </c>
      <c r="BD1646" s="61" t="str">
        <f>IF($B1646="", "", IF(COUNTIF(BE1646:$BY1646, "")=BD$8, IF(E1646="", "", E1646), ""))</f>
        <v/>
      </c>
      <c r="BE1646" s="61" t="str">
        <f>IF($B1646="", "", IF(COUNTIF(BF1646:$BY1646, "")=BE$8, IF(F1646="", "", F1646), ""))</f>
        <v/>
      </c>
      <c r="BF1646" s="61" t="str">
        <f>IF($B1646="", "", IF(COUNTIF(BG1646:$BY1646, "")=BF$8, IF(G1646="", "", G1646), ""))</f>
        <v/>
      </c>
      <c r="BG1646" s="61" t="str">
        <f>IF($B1646="", "", IF(COUNTIF(BH1646:$BY1646, "")=BG$8, IF(H1646="", "", H1646), ""))</f>
        <v/>
      </c>
      <c r="BH1646" s="61" t="str">
        <f>IF($B1646="", "", IF(COUNTIF(BI1646:$BY1646, "")=BH$8, IF(I1646="", "", I1646), ""))</f>
        <v/>
      </c>
      <c r="BI1646" s="61" t="str">
        <f>IF($B1646="", "", IF(COUNTIF(BJ1646:$BY1646, "")=BI$8, IF(J1646="", "", J1646), ""))</f>
        <v/>
      </c>
      <c r="BJ1646" s="61" t="str">
        <f>IF($B1646="", "", IF(COUNTIF(BK1646:$BY1646, "")=BJ$8, IF(K1646="", "", K1646), ""))</f>
        <v/>
      </c>
      <c r="BK1646" s="61" t="str">
        <f>IF($B1646="", "", IF(COUNTIF(BL1646:$BY1646, "")=BK$8, IF(L1646="", "", L1646), ""))</f>
        <v/>
      </c>
      <c r="BL1646" s="61" t="str">
        <f>IF($B1646="", "", IF(COUNTIF(BM1646:$BY1646, "")=BL$8, IF(M1646="", "", M1646), ""))</f>
        <v/>
      </c>
      <c r="BM1646" s="61" t="str">
        <f>IF($B1646="", "", IF(COUNTIF(BN1646:$BY1646, "")=BM$8, IF(N1646="", "", N1646), ""))</f>
        <v/>
      </c>
      <c r="BN1646" s="61" t="str">
        <f>IF($B1646="", "", IF(COUNTIF(BO1646:$BY1646, "")=BN$8, IF(O1646="", "", O1646), ""))</f>
        <v/>
      </c>
      <c r="BO1646" s="61" t="str">
        <f>IF($B1646="", "", IF(COUNTIF(BP1646:$BY1646, "")=BO$8, IF(P1646="", "", P1646), ""))</f>
        <v/>
      </c>
      <c r="BP1646" s="61" t="str">
        <f>IF($B1646="", "", IF(COUNTIF(BQ1646:$BY1646, "")=BP$8, IF(Q1646="", "", Q1646), ""))</f>
        <v/>
      </c>
      <c r="BQ1646" s="61" t="str">
        <f>IF($B1646="", "", IF(COUNTIF(BR1646:$BY1646, "")=BQ$8, IF(R1646="", "", R1646), ""))</f>
        <v/>
      </c>
      <c r="BR1646" s="61" t="str">
        <f>IF($B1646="", "", IF(COUNTIF(BS1646:$BY1646, "")=BR$8, IF(S1646="", "", S1646), ""))</f>
        <v/>
      </c>
      <c r="BS1646" s="61" t="str">
        <f>IF($B1646="", "", IF(COUNTIF(BT1646:$BY1646, "")=BS$8, IF(T1646="", "", T1646), ""))</f>
        <v/>
      </c>
      <c r="BT1646" s="61" t="str">
        <f>IF($B1646="", "", IF(COUNTIF(BU1646:$BY1646, "")=BT$8, IF(U1646="", "", U1646), ""))</f>
        <v/>
      </c>
      <c r="BU1646" s="61" t="str">
        <f>IF($B1646="", "", IF(COUNTIF(BV1646:$BY1646, "")=BU$8, IF(V1646="", "", V1646), ""))</f>
        <v/>
      </c>
      <c r="BV1646" s="61" t="str">
        <f>IF($B1646="", "", IF(COUNTIF(BW1646:$BY1646, "")=BV$8, IF(W1646="", "", W1646), ""))</f>
        <v/>
      </c>
      <c r="BW1646" s="61" t="str">
        <f>IF($B1646="", "", IF(COUNTIF(BX1646:$BY1646, "")=BW$8, IF(X1646="", "", X1646), ""))</f>
        <v/>
      </c>
      <c r="BX1646" s="61" t="str">
        <f>IF($B1646="", "", IF(COUNTIF(BY1646:$BY1646, "")=BX$8, IF(Y1646="", "", Y1646), ""))</f>
        <v/>
      </c>
      <c r="BY1646" s="50" t="str">
        <f t="shared" si="675"/>
        <v/>
      </c>
      <c r="CA1646" s="6" t="str">
        <f t="shared" si="676"/>
        <v/>
      </c>
      <c r="CB1646" s="6" t="str">
        <f>IF(CA1646="", "", RANK(CA1646, $CA$9:$CA$2508, 0)+COUNTIF($CA$9:CA1646, CA1646)-1)</f>
        <v/>
      </c>
    </row>
    <row r="1647" spans="1:80" x14ac:dyDescent="0.25">
      <c r="A1647" s="22"/>
      <c r="B1647" s="121" t="str">
        <f>IF('Stock Details'!B1646="", "", 'Stock Details'!B1646)</f>
        <v/>
      </c>
      <c r="C1647" s="22"/>
      <c r="D1647" s="130"/>
      <c r="E1647" s="122"/>
      <c r="F1647" s="131"/>
      <c r="G1647" s="22"/>
      <c r="H1647" s="130" t="str">
        <f t="shared" si="661"/>
        <v/>
      </c>
      <c r="I1647" s="122"/>
      <c r="J1647" s="131"/>
      <c r="K1647" s="22"/>
      <c r="L1647" s="130" t="str">
        <f t="shared" si="662"/>
        <v/>
      </c>
      <c r="M1647" s="122"/>
      <c r="N1647" s="131"/>
      <c r="O1647" s="22"/>
      <c r="P1647" s="130" t="str">
        <f t="shared" si="663"/>
        <v/>
      </c>
      <c r="Q1647" s="122"/>
      <c r="R1647" s="131"/>
      <c r="S1647" s="22"/>
      <c r="T1647" s="130" t="str">
        <f t="shared" si="664"/>
        <v/>
      </c>
      <c r="U1647" s="122"/>
      <c r="V1647" s="131"/>
      <c r="W1647" s="22"/>
      <c r="X1647" s="130" t="str">
        <f t="shared" si="665"/>
        <v/>
      </c>
      <c r="Y1647" s="122"/>
      <c r="Z1647" s="131"/>
      <c r="AA1647" s="22"/>
      <c r="AC1647" s="6" t="str">
        <f t="shared" si="666"/>
        <v/>
      </c>
      <c r="AE1647" s="6" t="str">
        <f t="shared" si="667"/>
        <v/>
      </c>
      <c r="AF1647" s="6" t="str">
        <f t="shared" si="668"/>
        <v/>
      </c>
      <c r="AG1647" s="6" t="str">
        <f t="shared" si="669"/>
        <v/>
      </c>
      <c r="AH1647" s="6" t="str">
        <f t="shared" si="670"/>
        <v/>
      </c>
      <c r="AI1647" s="6" t="str">
        <f t="shared" si="671"/>
        <v/>
      </c>
      <c r="AJ1647" s="6" t="str">
        <f t="shared" si="672"/>
        <v/>
      </c>
      <c r="AL1647" s="9" t="str">
        <f>IF('Stock Details'!F1646="", "", 'Stock Details'!F1646)</f>
        <v/>
      </c>
      <c r="AM1647" s="9" t="str">
        <f>IF('Stock Details'!G1646="", "", 'Stock Details'!G1646)</f>
        <v/>
      </c>
      <c r="AO1647" s="59" t="str">
        <f t="shared" si="673"/>
        <v/>
      </c>
      <c r="AP1647" s="59" t="str">
        <f t="shared" si="677"/>
        <v/>
      </c>
      <c r="AQ1647" s="59" t="str">
        <f t="shared" si="678"/>
        <v/>
      </c>
      <c r="AR1647" s="59" t="str">
        <f t="shared" si="679"/>
        <v/>
      </c>
      <c r="AS1647" s="59" t="str">
        <f t="shared" si="680"/>
        <v/>
      </c>
      <c r="AT1647" s="59" t="str">
        <f t="shared" si="681"/>
        <v/>
      </c>
      <c r="AV1647" s="59" t="str">
        <f t="shared" si="674"/>
        <v/>
      </c>
      <c r="AW1647" s="59" t="str">
        <f t="shared" si="656"/>
        <v/>
      </c>
      <c r="AX1647" s="59" t="str">
        <f t="shared" si="657"/>
        <v/>
      </c>
      <c r="AY1647" s="59" t="str">
        <f t="shared" si="658"/>
        <v/>
      </c>
      <c r="AZ1647" s="59" t="str">
        <f t="shared" si="659"/>
        <v/>
      </c>
      <c r="BA1647" s="59" t="str">
        <f t="shared" si="660"/>
        <v/>
      </c>
      <c r="BC1647" s="49" t="str">
        <f>IF($B1647="", "", IF(COUNTIF(BD1647:$BY1647, "")=BC$8, IF(D1647="", "", D1647), ""))</f>
        <v/>
      </c>
      <c r="BD1647" s="61" t="str">
        <f>IF($B1647="", "", IF(COUNTIF(BE1647:$BY1647, "")=BD$8, IF(E1647="", "", E1647), ""))</f>
        <v/>
      </c>
      <c r="BE1647" s="61" t="str">
        <f>IF($B1647="", "", IF(COUNTIF(BF1647:$BY1647, "")=BE$8, IF(F1647="", "", F1647), ""))</f>
        <v/>
      </c>
      <c r="BF1647" s="61" t="str">
        <f>IF($B1647="", "", IF(COUNTIF(BG1647:$BY1647, "")=BF$8, IF(G1647="", "", G1647), ""))</f>
        <v/>
      </c>
      <c r="BG1647" s="61" t="str">
        <f>IF($B1647="", "", IF(COUNTIF(BH1647:$BY1647, "")=BG$8, IF(H1647="", "", H1647), ""))</f>
        <v/>
      </c>
      <c r="BH1647" s="61" t="str">
        <f>IF($B1647="", "", IF(COUNTIF(BI1647:$BY1647, "")=BH$8, IF(I1647="", "", I1647), ""))</f>
        <v/>
      </c>
      <c r="BI1647" s="61" t="str">
        <f>IF($B1647="", "", IF(COUNTIF(BJ1647:$BY1647, "")=BI$8, IF(J1647="", "", J1647), ""))</f>
        <v/>
      </c>
      <c r="BJ1647" s="61" t="str">
        <f>IF($B1647="", "", IF(COUNTIF(BK1647:$BY1647, "")=BJ$8, IF(K1647="", "", K1647), ""))</f>
        <v/>
      </c>
      <c r="BK1647" s="61" t="str">
        <f>IF($B1647="", "", IF(COUNTIF(BL1647:$BY1647, "")=BK$8, IF(L1647="", "", L1647), ""))</f>
        <v/>
      </c>
      <c r="BL1647" s="61" t="str">
        <f>IF($B1647="", "", IF(COUNTIF(BM1647:$BY1647, "")=BL$8, IF(M1647="", "", M1647), ""))</f>
        <v/>
      </c>
      <c r="BM1647" s="61" t="str">
        <f>IF($B1647="", "", IF(COUNTIF(BN1647:$BY1647, "")=BM$8, IF(N1647="", "", N1647), ""))</f>
        <v/>
      </c>
      <c r="BN1647" s="61" t="str">
        <f>IF($B1647="", "", IF(COUNTIF(BO1647:$BY1647, "")=BN$8, IF(O1647="", "", O1647), ""))</f>
        <v/>
      </c>
      <c r="BO1647" s="61" t="str">
        <f>IF($B1647="", "", IF(COUNTIF(BP1647:$BY1647, "")=BO$8, IF(P1647="", "", P1647), ""))</f>
        <v/>
      </c>
      <c r="BP1647" s="61" t="str">
        <f>IF($B1647="", "", IF(COUNTIF(BQ1647:$BY1647, "")=BP$8, IF(Q1647="", "", Q1647), ""))</f>
        <v/>
      </c>
      <c r="BQ1647" s="61" t="str">
        <f>IF($B1647="", "", IF(COUNTIF(BR1647:$BY1647, "")=BQ$8, IF(R1647="", "", R1647), ""))</f>
        <v/>
      </c>
      <c r="BR1647" s="61" t="str">
        <f>IF($B1647="", "", IF(COUNTIF(BS1647:$BY1647, "")=BR$8, IF(S1647="", "", S1647), ""))</f>
        <v/>
      </c>
      <c r="BS1647" s="61" t="str">
        <f>IF($B1647="", "", IF(COUNTIF(BT1647:$BY1647, "")=BS$8, IF(T1647="", "", T1647), ""))</f>
        <v/>
      </c>
      <c r="BT1647" s="61" t="str">
        <f>IF($B1647="", "", IF(COUNTIF(BU1647:$BY1647, "")=BT$8, IF(U1647="", "", U1647), ""))</f>
        <v/>
      </c>
      <c r="BU1647" s="61" t="str">
        <f>IF($B1647="", "", IF(COUNTIF(BV1647:$BY1647, "")=BU$8, IF(V1647="", "", V1647), ""))</f>
        <v/>
      </c>
      <c r="BV1647" s="61" t="str">
        <f>IF($B1647="", "", IF(COUNTIF(BW1647:$BY1647, "")=BV$8, IF(W1647="", "", W1647), ""))</f>
        <v/>
      </c>
      <c r="BW1647" s="61" t="str">
        <f>IF($B1647="", "", IF(COUNTIF(BX1647:$BY1647, "")=BW$8, IF(X1647="", "", X1647), ""))</f>
        <v/>
      </c>
      <c r="BX1647" s="61" t="str">
        <f>IF($B1647="", "", IF(COUNTIF(BY1647:$BY1647, "")=BX$8, IF(Y1647="", "", Y1647), ""))</f>
        <v/>
      </c>
      <c r="BY1647" s="50" t="str">
        <f t="shared" si="675"/>
        <v/>
      </c>
      <c r="CA1647" s="6" t="str">
        <f t="shared" si="676"/>
        <v/>
      </c>
      <c r="CB1647" s="6" t="str">
        <f>IF(CA1647="", "", RANK(CA1647, $CA$9:$CA$2508, 0)+COUNTIF($CA$9:CA1647, CA1647)-1)</f>
        <v/>
      </c>
    </row>
    <row r="1648" spans="1:80" x14ac:dyDescent="0.25">
      <c r="A1648" s="22"/>
      <c r="B1648" s="121" t="str">
        <f>IF('Stock Details'!B1647="", "", 'Stock Details'!B1647)</f>
        <v/>
      </c>
      <c r="C1648" s="22"/>
      <c r="D1648" s="130"/>
      <c r="E1648" s="122"/>
      <c r="F1648" s="131"/>
      <c r="G1648" s="22"/>
      <c r="H1648" s="130" t="str">
        <f t="shared" si="661"/>
        <v/>
      </c>
      <c r="I1648" s="122"/>
      <c r="J1648" s="131"/>
      <c r="K1648" s="22"/>
      <c r="L1648" s="130" t="str">
        <f t="shared" si="662"/>
        <v/>
      </c>
      <c r="M1648" s="122"/>
      <c r="N1648" s="131"/>
      <c r="O1648" s="22"/>
      <c r="P1648" s="130" t="str">
        <f t="shared" si="663"/>
        <v/>
      </c>
      <c r="Q1648" s="122"/>
      <c r="R1648" s="131"/>
      <c r="S1648" s="22"/>
      <c r="T1648" s="130" t="str">
        <f t="shared" si="664"/>
        <v/>
      </c>
      <c r="U1648" s="122"/>
      <c r="V1648" s="131"/>
      <c r="W1648" s="22"/>
      <c r="X1648" s="130" t="str">
        <f t="shared" si="665"/>
        <v/>
      </c>
      <c r="Y1648" s="122"/>
      <c r="Z1648" s="131"/>
      <c r="AA1648" s="22"/>
      <c r="AC1648" s="6" t="str">
        <f t="shared" si="666"/>
        <v/>
      </c>
      <c r="AE1648" s="6" t="str">
        <f t="shared" si="667"/>
        <v/>
      </c>
      <c r="AF1648" s="6" t="str">
        <f t="shared" si="668"/>
        <v/>
      </c>
      <c r="AG1648" s="6" t="str">
        <f t="shared" si="669"/>
        <v/>
      </c>
      <c r="AH1648" s="6" t="str">
        <f t="shared" si="670"/>
        <v/>
      </c>
      <c r="AI1648" s="6" t="str">
        <f t="shared" si="671"/>
        <v/>
      </c>
      <c r="AJ1648" s="6" t="str">
        <f t="shared" si="672"/>
        <v/>
      </c>
      <c r="AL1648" s="9" t="str">
        <f>IF('Stock Details'!F1647="", "", 'Stock Details'!F1647)</f>
        <v/>
      </c>
      <c r="AM1648" s="9" t="str">
        <f>IF('Stock Details'!G1647="", "", 'Stock Details'!G1647)</f>
        <v/>
      </c>
      <c r="AO1648" s="59" t="str">
        <f t="shared" si="673"/>
        <v/>
      </c>
      <c r="AP1648" s="59" t="str">
        <f t="shared" si="677"/>
        <v/>
      </c>
      <c r="AQ1648" s="59" t="str">
        <f t="shared" si="678"/>
        <v/>
      </c>
      <c r="AR1648" s="59" t="str">
        <f t="shared" si="679"/>
        <v/>
      </c>
      <c r="AS1648" s="59" t="str">
        <f t="shared" si="680"/>
        <v/>
      </c>
      <c r="AT1648" s="59" t="str">
        <f t="shared" si="681"/>
        <v/>
      </c>
      <c r="AV1648" s="59" t="str">
        <f t="shared" si="674"/>
        <v/>
      </c>
      <c r="AW1648" s="59" t="str">
        <f t="shared" si="656"/>
        <v/>
      </c>
      <c r="AX1648" s="59" t="str">
        <f t="shared" si="657"/>
        <v/>
      </c>
      <c r="AY1648" s="59" t="str">
        <f t="shared" si="658"/>
        <v/>
      </c>
      <c r="AZ1648" s="59" t="str">
        <f t="shared" si="659"/>
        <v/>
      </c>
      <c r="BA1648" s="59" t="str">
        <f t="shared" si="660"/>
        <v/>
      </c>
      <c r="BC1648" s="49" t="str">
        <f>IF($B1648="", "", IF(COUNTIF(BD1648:$BY1648, "")=BC$8, IF(D1648="", "", D1648), ""))</f>
        <v/>
      </c>
      <c r="BD1648" s="61" t="str">
        <f>IF($B1648="", "", IF(COUNTIF(BE1648:$BY1648, "")=BD$8, IF(E1648="", "", E1648), ""))</f>
        <v/>
      </c>
      <c r="BE1648" s="61" t="str">
        <f>IF($B1648="", "", IF(COUNTIF(BF1648:$BY1648, "")=BE$8, IF(F1648="", "", F1648), ""))</f>
        <v/>
      </c>
      <c r="BF1648" s="61" t="str">
        <f>IF($B1648="", "", IF(COUNTIF(BG1648:$BY1648, "")=BF$8, IF(G1648="", "", G1648), ""))</f>
        <v/>
      </c>
      <c r="BG1648" s="61" t="str">
        <f>IF($B1648="", "", IF(COUNTIF(BH1648:$BY1648, "")=BG$8, IF(H1648="", "", H1648), ""))</f>
        <v/>
      </c>
      <c r="BH1648" s="61" t="str">
        <f>IF($B1648="", "", IF(COUNTIF(BI1648:$BY1648, "")=BH$8, IF(I1648="", "", I1648), ""))</f>
        <v/>
      </c>
      <c r="BI1648" s="61" t="str">
        <f>IF($B1648="", "", IF(COUNTIF(BJ1648:$BY1648, "")=BI$8, IF(J1648="", "", J1648), ""))</f>
        <v/>
      </c>
      <c r="BJ1648" s="61" t="str">
        <f>IF($B1648="", "", IF(COUNTIF(BK1648:$BY1648, "")=BJ$8, IF(K1648="", "", K1648), ""))</f>
        <v/>
      </c>
      <c r="BK1648" s="61" t="str">
        <f>IF($B1648="", "", IF(COUNTIF(BL1648:$BY1648, "")=BK$8, IF(L1648="", "", L1648), ""))</f>
        <v/>
      </c>
      <c r="BL1648" s="61" t="str">
        <f>IF($B1648="", "", IF(COUNTIF(BM1648:$BY1648, "")=BL$8, IF(M1648="", "", M1648), ""))</f>
        <v/>
      </c>
      <c r="BM1648" s="61" t="str">
        <f>IF($B1648="", "", IF(COUNTIF(BN1648:$BY1648, "")=BM$8, IF(N1648="", "", N1648), ""))</f>
        <v/>
      </c>
      <c r="BN1648" s="61" t="str">
        <f>IF($B1648="", "", IF(COUNTIF(BO1648:$BY1648, "")=BN$8, IF(O1648="", "", O1648), ""))</f>
        <v/>
      </c>
      <c r="BO1648" s="61" t="str">
        <f>IF($B1648="", "", IF(COUNTIF(BP1648:$BY1648, "")=BO$8, IF(P1648="", "", P1648), ""))</f>
        <v/>
      </c>
      <c r="BP1648" s="61" t="str">
        <f>IF($B1648="", "", IF(COUNTIF(BQ1648:$BY1648, "")=BP$8, IF(Q1648="", "", Q1648), ""))</f>
        <v/>
      </c>
      <c r="BQ1648" s="61" t="str">
        <f>IF($B1648="", "", IF(COUNTIF(BR1648:$BY1648, "")=BQ$8, IF(R1648="", "", R1648), ""))</f>
        <v/>
      </c>
      <c r="BR1648" s="61" t="str">
        <f>IF($B1648="", "", IF(COUNTIF(BS1648:$BY1648, "")=BR$8, IF(S1648="", "", S1648), ""))</f>
        <v/>
      </c>
      <c r="BS1648" s="61" t="str">
        <f>IF($B1648="", "", IF(COUNTIF(BT1648:$BY1648, "")=BS$8, IF(T1648="", "", T1648), ""))</f>
        <v/>
      </c>
      <c r="BT1648" s="61" t="str">
        <f>IF($B1648="", "", IF(COUNTIF(BU1648:$BY1648, "")=BT$8, IF(U1648="", "", U1648), ""))</f>
        <v/>
      </c>
      <c r="BU1648" s="61" t="str">
        <f>IF($B1648="", "", IF(COUNTIF(BV1648:$BY1648, "")=BU$8, IF(V1648="", "", V1648), ""))</f>
        <v/>
      </c>
      <c r="BV1648" s="61" t="str">
        <f>IF($B1648="", "", IF(COUNTIF(BW1648:$BY1648, "")=BV$8, IF(W1648="", "", W1648), ""))</f>
        <v/>
      </c>
      <c r="BW1648" s="61" t="str">
        <f>IF($B1648="", "", IF(COUNTIF(BX1648:$BY1648, "")=BW$8, IF(X1648="", "", X1648), ""))</f>
        <v/>
      </c>
      <c r="BX1648" s="61" t="str">
        <f>IF($B1648="", "", IF(COUNTIF(BY1648:$BY1648, "")=BX$8, IF(Y1648="", "", Y1648), ""))</f>
        <v/>
      </c>
      <c r="BY1648" s="50" t="str">
        <f t="shared" si="675"/>
        <v/>
      </c>
      <c r="CA1648" s="6" t="str">
        <f t="shared" si="676"/>
        <v/>
      </c>
      <c r="CB1648" s="6" t="str">
        <f>IF(CA1648="", "", RANK(CA1648, $CA$9:$CA$2508, 0)+COUNTIF($CA$9:CA1648, CA1648)-1)</f>
        <v/>
      </c>
    </row>
    <row r="1649" spans="1:80" x14ac:dyDescent="0.25">
      <c r="A1649" s="22"/>
      <c r="B1649" s="121" t="str">
        <f>IF('Stock Details'!B1648="", "", 'Stock Details'!B1648)</f>
        <v/>
      </c>
      <c r="C1649" s="22"/>
      <c r="D1649" s="130"/>
      <c r="E1649" s="122"/>
      <c r="F1649" s="131"/>
      <c r="G1649" s="22"/>
      <c r="H1649" s="130" t="str">
        <f t="shared" si="661"/>
        <v/>
      </c>
      <c r="I1649" s="122"/>
      <c r="J1649" s="131"/>
      <c r="K1649" s="22"/>
      <c r="L1649" s="130" t="str">
        <f t="shared" si="662"/>
        <v/>
      </c>
      <c r="M1649" s="122"/>
      <c r="N1649" s="131"/>
      <c r="O1649" s="22"/>
      <c r="P1649" s="130" t="str">
        <f t="shared" si="663"/>
        <v/>
      </c>
      <c r="Q1649" s="122"/>
      <c r="R1649" s="131"/>
      <c r="S1649" s="22"/>
      <c r="T1649" s="130" t="str">
        <f t="shared" si="664"/>
        <v/>
      </c>
      <c r="U1649" s="122"/>
      <c r="V1649" s="131"/>
      <c r="W1649" s="22"/>
      <c r="X1649" s="130" t="str">
        <f t="shared" si="665"/>
        <v/>
      </c>
      <c r="Y1649" s="122"/>
      <c r="Z1649" s="131"/>
      <c r="AA1649" s="22"/>
      <c r="AC1649" s="6" t="str">
        <f t="shared" si="666"/>
        <v/>
      </c>
      <c r="AE1649" s="6" t="str">
        <f t="shared" si="667"/>
        <v/>
      </c>
      <c r="AF1649" s="6" t="str">
        <f t="shared" si="668"/>
        <v/>
      </c>
      <c r="AG1649" s="6" t="str">
        <f t="shared" si="669"/>
        <v/>
      </c>
      <c r="AH1649" s="6" t="str">
        <f t="shared" si="670"/>
        <v/>
      </c>
      <c r="AI1649" s="6" t="str">
        <f t="shared" si="671"/>
        <v/>
      </c>
      <c r="AJ1649" s="6" t="str">
        <f t="shared" si="672"/>
        <v/>
      </c>
      <c r="AL1649" s="9" t="str">
        <f>IF('Stock Details'!F1648="", "", 'Stock Details'!F1648)</f>
        <v/>
      </c>
      <c r="AM1649" s="9" t="str">
        <f>IF('Stock Details'!G1648="", "", 'Stock Details'!G1648)</f>
        <v/>
      </c>
      <c r="AO1649" s="59" t="str">
        <f t="shared" si="673"/>
        <v/>
      </c>
      <c r="AP1649" s="59" t="str">
        <f t="shared" si="677"/>
        <v/>
      </c>
      <c r="AQ1649" s="59" t="str">
        <f t="shared" si="678"/>
        <v/>
      </c>
      <c r="AR1649" s="59" t="str">
        <f t="shared" si="679"/>
        <v/>
      </c>
      <c r="AS1649" s="59" t="str">
        <f t="shared" si="680"/>
        <v/>
      </c>
      <c r="AT1649" s="59" t="str">
        <f t="shared" si="681"/>
        <v/>
      </c>
      <c r="AV1649" s="59" t="str">
        <f t="shared" si="674"/>
        <v/>
      </c>
      <c r="AW1649" s="59" t="str">
        <f t="shared" si="656"/>
        <v/>
      </c>
      <c r="AX1649" s="59" t="str">
        <f t="shared" si="657"/>
        <v/>
      </c>
      <c r="AY1649" s="59" t="str">
        <f t="shared" si="658"/>
        <v/>
      </c>
      <c r="AZ1649" s="59" t="str">
        <f t="shared" si="659"/>
        <v/>
      </c>
      <c r="BA1649" s="59" t="str">
        <f t="shared" si="660"/>
        <v/>
      </c>
      <c r="BC1649" s="49" t="str">
        <f>IF($B1649="", "", IF(COUNTIF(BD1649:$BY1649, "")=BC$8, IF(D1649="", "", D1649), ""))</f>
        <v/>
      </c>
      <c r="BD1649" s="61" t="str">
        <f>IF($B1649="", "", IF(COUNTIF(BE1649:$BY1649, "")=BD$8, IF(E1649="", "", E1649), ""))</f>
        <v/>
      </c>
      <c r="BE1649" s="61" t="str">
        <f>IF($B1649="", "", IF(COUNTIF(BF1649:$BY1649, "")=BE$8, IF(F1649="", "", F1649), ""))</f>
        <v/>
      </c>
      <c r="BF1649" s="61" t="str">
        <f>IF($B1649="", "", IF(COUNTIF(BG1649:$BY1649, "")=BF$8, IF(G1649="", "", G1649), ""))</f>
        <v/>
      </c>
      <c r="BG1649" s="61" t="str">
        <f>IF($B1649="", "", IF(COUNTIF(BH1649:$BY1649, "")=BG$8, IF(H1649="", "", H1649), ""))</f>
        <v/>
      </c>
      <c r="BH1649" s="61" t="str">
        <f>IF($B1649="", "", IF(COUNTIF(BI1649:$BY1649, "")=BH$8, IF(I1649="", "", I1649), ""))</f>
        <v/>
      </c>
      <c r="BI1649" s="61" t="str">
        <f>IF($B1649="", "", IF(COUNTIF(BJ1649:$BY1649, "")=BI$8, IF(J1649="", "", J1649), ""))</f>
        <v/>
      </c>
      <c r="BJ1649" s="61" t="str">
        <f>IF($B1649="", "", IF(COUNTIF(BK1649:$BY1649, "")=BJ$8, IF(K1649="", "", K1649), ""))</f>
        <v/>
      </c>
      <c r="BK1649" s="61" t="str">
        <f>IF($B1649="", "", IF(COUNTIF(BL1649:$BY1649, "")=BK$8, IF(L1649="", "", L1649), ""))</f>
        <v/>
      </c>
      <c r="BL1649" s="61" t="str">
        <f>IF($B1649="", "", IF(COUNTIF(BM1649:$BY1649, "")=BL$8, IF(M1649="", "", M1649), ""))</f>
        <v/>
      </c>
      <c r="BM1649" s="61" t="str">
        <f>IF($B1649="", "", IF(COUNTIF(BN1649:$BY1649, "")=BM$8, IF(N1649="", "", N1649), ""))</f>
        <v/>
      </c>
      <c r="BN1649" s="61" t="str">
        <f>IF($B1649="", "", IF(COUNTIF(BO1649:$BY1649, "")=BN$8, IF(O1649="", "", O1649), ""))</f>
        <v/>
      </c>
      <c r="BO1649" s="61" t="str">
        <f>IF($B1649="", "", IF(COUNTIF(BP1649:$BY1649, "")=BO$8, IF(P1649="", "", P1649), ""))</f>
        <v/>
      </c>
      <c r="BP1649" s="61" t="str">
        <f>IF($B1649="", "", IF(COUNTIF(BQ1649:$BY1649, "")=BP$8, IF(Q1649="", "", Q1649), ""))</f>
        <v/>
      </c>
      <c r="BQ1649" s="61" t="str">
        <f>IF($B1649="", "", IF(COUNTIF(BR1649:$BY1649, "")=BQ$8, IF(R1649="", "", R1649), ""))</f>
        <v/>
      </c>
      <c r="BR1649" s="61" t="str">
        <f>IF($B1649="", "", IF(COUNTIF(BS1649:$BY1649, "")=BR$8, IF(S1649="", "", S1649), ""))</f>
        <v/>
      </c>
      <c r="BS1649" s="61" t="str">
        <f>IF($B1649="", "", IF(COUNTIF(BT1649:$BY1649, "")=BS$8, IF(T1649="", "", T1649), ""))</f>
        <v/>
      </c>
      <c r="BT1649" s="61" t="str">
        <f>IF($B1649="", "", IF(COUNTIF(BU1649:$BY1649, "")=BT$8, IF(U1649="", "", U1649), ""))</f>
        <v/>
      </c>
      <c r="BU1649" s="61" t="str">
        <f>IF($B1649="", "", IF(COUNTIF(BV1649:$BY1649, "")=BU$8, IF(V1649="", "", V1649), ""))</f>
        <v/>
      </c>
      <c r="BV1649" s="61" t="str">
        <f>IF($B1649="", "", IF(COUNTIF(BW1649:$BY1649, "")=BV$8, IF(W1649="", "", W1649), ""))</f>
        <v/>
      </c>
      <c r="BW1649" s="61" t="str">
        <f>IF($B1649="", "", IF(COUNTIF(BX1649:$BY1649, "")=BW$8, IF(X1649="", "", X1649), ""))</f>
        <v/>
      </c>
      <c r="BX1649" s="61" t="str">
        <f>IF($B1649="", "", IF(COUNTIF(BY1649:$BY1649, "")=BX$8, IF(Y1649="", "", Y1649), ""))</f>
        <v/>
      </c>
      <c r="BY1649" s="50" t="str">
        <f t="shared" si="675"/>
        <v/>
      </c>
      <c r="CA1649" s="6" t="str">
        <f t="shared" si="676"/>
        <v/>
      </c>
      <c r="CB1649" s="6" t="str">
        <f>IF(CA1649="", "", RANK(CA1649, $CA$9:$CA$2508, 0)+COUNTIF($CA$9:CA1649, CA1649)-1)</f>
        <v/>
      </c>
    </row>
    <row r="1650" spans="1:80" x14ac:dyDescent="0.25">
      <c r="A1650" s="22"/>
      <c r="B1650" s="121" t="str">
        <f>IF('Stock Details'!B1649="", "", 'Stock Details'!B1649)</f>
        <v/>
      </c>
      <c r="C1650" s="22"/>
      <c r="D1650" s="130"/>
      <c r="E1650" s="122"/>
      <c r="F1650" s="131"/>
      <c r="G1650" s="22"/>
      <c r="H1650" s="130" t="str">
        <f t="shared" si="661"/>
        <v/>
      </c>
      <c r="I1650" s="122"/>
      <c r="J1650" s="131"/>
      <c r="K1650" s="22"/>
      <c r="L1650" s="130" t="str">
        <f t="shared" si="662"/>
        <v/>
      </c>
      <c r="M1650" s="122"/>
      <c r="N1650" s="131"/>
      <c r="O1650" s="22"/>
      <c r="P1650" s="130" t="str">
        <f t="shared" si="663"/>
        <v/>
      </c>
      <c r="Q1650" s="122"/>
      <c r="R1650" s="131"/>
      <c r="S1650" s="22"/>
      <c r="T1650" s="130" t="str">
        <f t="shared" si="664"/>
        <v/>
      </c>
      <c r="U1650" s="122"/>
      <c r="V1650" s="131"/>
      <c r="W1650" s="22"/>
      <c r="X1650" s="130" t="str">
        <f t="shared" si="665"/>
        <v/>
      </c>
      <c r="Y1650" s="122"/>
      <c r="Z1650" s="131"/>
      <c r="AA1650" s="22"/>
      <c r="AC1650" s="6" t="str">
        <f t="shared" si="666"/>
        <v/>
      </c>
      <c r="AE1650" s="6" t="str">
        <f t="shared" si="667"/>
        <v/>
      </c>
      <c r="AF1650" s="6" t="str">
        <f t="shared" si="668"/>
        <v/>
      </c>
      <c r="AG1650" s="6" t="str">
        <f t="shared" si="669"/>
        <v/>
      </c>
      <c r="AH1650" s="6" t="str">
        <f t="shared" si="670"/>
        <v/>
      </c>
      <c r="AI1650" s="6" t="str">
        <f t="shared" si="671"/>
        <v/>
      </c>
      <c r="AJ1650" s="6" t="str">
        <f t="shared" si="672"/>
        <v/>
      </c>
      <c r="AL1650" s="9" t="str">
        <f>IF('Stock Details'!F1649="", "", 'Stock Details'!F1649)</f>
        <v/>
      </c>
      <c r="AM1650" s="9" t="str">
        <f>IF('Stock Details'!G1649="", "", 'Stock Details'!G1649)</f>
        <v/>
      </c>
      <c r="AO1650" s="59" t="str">
        <f t="shared" si="673"/>
        <v/>
      </c>
      <c r="AP1650" s="59" t="str">
        <f t="shared" si="677"/>
        <v/>
      </c>
      <c r="AQ1650" s="59" t="str">
        <f t="shared" si="678"/>
        <v/>
      </c>
      <c r="AR1650" s="59" t="str">
        <f t="shared" si="679"/>
        <v/>
      </c>
      <c r="AS1650" s="59" t="str">
        <f t="shared" si="680"/>
        <v/>
      </c>
      <c r="AT1650" s="59" t="str">
        <f t="shared" si="681"/>
        <v/>
      </c>
      <c r="AV1650" s="59" t="str">
        <f t="shared" si="674"/>
        <v/>
      </c>
      <c r="AW1650" s="59" t="str">
        <f t="shared" si="656"/>
        <v/>
      </c>
      <c r="AX1650" s="59" t="str">
        <f t="shared" si="657"/>
        <v/>
      </c>
      <c r="AY1650" s="59" t="str">
        <f t="shared" si="658"/>
        <v/>
      </c>
      <c r="AZ1650" s="59" t="str">
        <f t="shared" si="659"/>
        <v/>
      </c>
      <c r="BA1650" s="59" t="str">
        <f t="shared" si="660"/>
        <v/>
      </c>
      <c r="BC1650" s="49" t="str">
        <f>IF($B1650="", "", IF(COUNTIF(BD1650:$BY1650, "")=BC$8, IF(D1650="", "", D1650), ""))</f>
        <v/>
      </c>
      <c r="BD1650" s="61" t="str">
        <f>IF($B1650="", "", IF(COUNTIF(BE1650:$BY1650, "")=BD$8, IF(E1650="", "", E1650), ""))</f>
        <v/>
      </c>
      <c r="BE1650" s="61" t="str">
        <f>IF($B1650="", "", IF(COUNTIF(BF1650:$BY1650, "")=BE$8, IF(F1650="", "", F1650), ""))</f>
        <v/>
      </c>
      <c r="BF1650" s="61" t="str">
        <f>IF($B1650="", "", IF(COUNTIF(BG1650:$BY1650, "")=BF$8, IF(G1650="", "", G1650), ""))</f>
        <v/>
      </c>
      <c r="BG1650" s="61" t="str">
        <f>IF($B1650="", "", IF(COUNTIF(BH1650:$BY1650, "")=BG$8, IF(H1650="", "", H1650), ""))</f>
        <v/>
      </c>
      <c r="BH1650" s="61" t="str">
        <f>IF($B1650="", "", IF(COUNTIF(BI1650:$BY1650, "")=BH$8, IF(I1650="", "", I1650), ""))</f>
        <v/>
      </c>
      <c r="BI1650" s="61" t="str">
        <f>IF($B1650="", "", IF(COUNTIF(BJ1650:$BY1650, "")=BI$8, IF(J1650="", "", J1650), ""))</f>
        <v/>
      </c>
      <c r="BJ1650" s="61" t="str">
        <f>IF($B1650="", "", IF(COUNTIF(BK1650:$BY1650, "")=BJ$8, IF(K1650="", "", K1650), ""))</f>
        <v/>
      </c>
      <c r="BK1650" s="61" t="str">
        <f>IF($B1650="", "", IF(COUNTIF(BL1650:$BY1650, "")=BK$8, IF(L1650="", "", L1650), ""))</f>
        <v/>
      </c>
      <c r="BL1650" s="61" t="str">
        <f>IF($B1650="", "", IF(COUNTIF(BM1650:$BY1650, "")=BL$8, IF(M1650="", "", M1650), ""))</f>
        <v/>
      </c>
      <c r="BM1650" s="61" t="str">
        <f>IF($B1650="", "", IF(COUNTIF(BN1650:$BY1650, "")=BM$8, IF(N1650="", "", N1650), ""))</f>
        <v/>
      </c>
      <c r="BN1650" s="61" t="str">
        <f>IF($B1650="", "", IF(COUNTIF(BO1650:$BY1650, "")=BN$8, IF(O1650="", "", O1650), ""))</f>
        <v/>
      </c>
      <c r="BO1650" s="61" t="str">
        <f>IF($B1650="", "", IF(COUNTIF(BP1650:$BY1650, "")=BO$8, IF(P1650="", "", P1650), ""))</f>
        <v/>
      </c>
      <c r="BP1650" s="61" t="str">
        <f>IF($B1650="", "", IF(COUNTIF(BQ1650:$BY1650, "")=BP$8, IF(Q1650="", "", Q1650), ""))</f>
        <v/>
      </c>
      <c r="BQ1650" s="61" t="str">
        <f>IF($B1650="", "", IF(COUNTIF(BR1650:$BY1650, "")=BQ$8, IF(R1650="", "", R1650), ""))</f>
        <v/>
      </c>
      <c r="BR1650" s="61" t="str">
        <f>IF($B1650="", "", IF(COUNTIF(BS1650:$BY1650, "")=BR$8, IF(S1650="", "", S1650), ""))</f>
        <v/>
      </c>
      <c r="BS1650" s="61" t="str">
        <f>IF($B1650="", "", IF(COUNTIF(BT1650:$BY1650, "")=BS$8, IF(T1650="", "", T1650), ""))</f>
        <v/>
      </c>
      <c r="BT1650" s="61" t="str">
        <f>IF($B1650="", "", IF(COUNTIF(BU1650:$BY1650, "")=BT$8, IF(U1650="", "", U1650), ""))</f>
        <v/>
      </c>
      <c r="BU1650" s="61" t="str">
        <f>IF($B1650="", "", IF(COUNTIF(BV1650:$BY1650, "")=BU$8, IF(V1650="", "", V1650), ""))</f>
        <v/>
      </c>
      <c r="BV1650" s="61" t="str">
        <f>IF($B1650="", "", IF(COUNTIF(BW1650:$BY1650, "")=BV$8, IF(W1650="", "", W1650), ""))</f>
        <v/>
      </c>
      <c r="BW1650" s="61" t="str">
        <f>IF($B1650="", "", IF(COUNTIF(BX1650:$BY1650, "")=BW$8, IF(X1650="", "", X1650), ""))</f>
        <v/>
      </c>
      <c r="BX1650" s="61" t="str">
        <f>IF($B1650="", "", IF(COUNTIF(BY1650:$BY1650, "")=BX$8, IF(Y1650="", "", Y1650), ""))</f>
        <v/>
      </c>
      <c r="BY1650" s="50" t="str">
        <f t="shared" si="675"/>
        <v/>
      </c>
      <c r="CA1650" s="6" t="str">
        <f t="shared" si="676"/>
        <v/>
      </c>
      <c r="CB1650" s="6" t="str">
        <f>IF(CA1650="", "", RANK(CA1650, $CA$9:$CA$2508, 0)+COUNTIF($CA$9:CA1650, CA1650)-1)</f>
        <v/>
      </c>
    </row>
    <row r="1651" spans="1:80" x14ac:dyDescent="0.25">
      <c r="A1651" s="22"/>
      <c r="B1651" s="121" t="str">
        <f>IF('Stock Details'!B1650="", "", 'Stock Details'!B1650)</f>
        <v/>
      </c>
      <c r="C1651" s="22"/>
      <c r="D1651" s="130"/>
      <c r="E1651" s="122"/>
      <c r="F1651" s="131"/>
      <c r="G1651" s="22"/>
      <c r="H1651" s="130" t="str">
        <f t="shared" si="661"/>
        <v/>
      </c>
      <c r="I1651" s="122"/>
      <c r="J1651" s="131"/>
      <c r="K1651" s="22"/>
      <c r="L1651" s="130" t="str">
        <f t="shared" si="662"/>
        <v/>
      </c>
      <c r="M1651" s="122"/>
      <c r="N1651" s="131"/>
      <c r="O1651" s="22"/>
      <c r="P1651" s="130" t="str">
        <f t="shared" si="663"/>
        <v/>
      </c>
      <c r="Q1651" s="122"/>
      <c r="R1651" s="131"/>
      <c r="S1651" s="22"/>
      <c r="T1651" s="130" t="str">
        <f t="shared" si="664"/>
        <v/>
      </c>
      <c r="U1651" s="122"/>
      <c r="V1651" s="131"/>
      <c r="W1651" s="22"/>
      <c r="X1651" s="130" t="str">
        <f t="shared" si="665"/>
        <v/>
      </c>
      <c r="Y1651" s="122"/>
      <c r="Z1651" s="131"/>
      <c r="AA1651" s="22"/>
      <c r="AC1651" s="6" t="str">
        <f t="shared" si="666"/>
        <v/>
      </c>
      <c r="AE1651" s="6" t="str">
        <f t="shared" si="667"/>
        <v/>
      </c>
      <c r="AF1651" s="6" t="str">
        <f t="shared" si="668"/>
        <v/>
      </c>
      <c r="AG1651" s="6" t="str">
        <f t="shared" si="669"/>
        <v/>
      </c>
      <c r="AH1651" s="6" t="str">
        <f t="shared" si="670"/>
        <v/>
      </c>
      <c r="AI1651" s="6" t="str">
        <f t="shared" si="671"/>
        <v/>
      </c>
      <c r="AJ1651" s="6" t="str">
        <f t="shared" si="672"/>
        <v/>
      </c>
      <c r="AL1651" s="9" t="str">
        <f>IF('Stock Details'!F1650="", "", 'Stock Details'!F1650)</f>
        <v/>
      </c>
      <c r="AM1651" s="9" t="str">
        <f>IF('Stock Details'!G1650="", "", 'Stock Details'!G1650)</f>
        <v/>
      </c>
      <c r="AO1651" s="59" t="str">
        <f t="shared" si="673"/>
        <v/>
      </c>
      <c r="AP1651" s="59" t="str">
        <f t="shared" si="677"/>
        <v/>
      </c>
      <c r="AQ1651" s="59" t="str">
        <f t="shared" si="678"/>
        <v/>
      </c>
      <c r="AR1651" s="59" t="str">
        <f t="shared" si="679"/>
        <v/>
      </c>
      <c r="AS1651" s="59" t="str">
        <f t="shared" si="680"/>
        <v/>
      </c>
      <c r="AT1651" s="59" t="str">
        <f t="shared" si="681"/>
        <v/>
      </c>
      <c r="AV1651" s="59" t="str">
        <f t="shared" si="674"/>
        <v/>
      </c>
      <c r="AW1651" s="59" t="str">
        <f t="shared" si="656"/>
        <v/>
      </c>
      <c r="AX1651" s="59" t="str">
        <f t="shared" si="657"/>
        <v/>
      </c>
      <c r="AY1651" s="59" t="str">
        <f t="shared" si="658"/>
        <v/>
      </c>
      <c r="AZ1651" s="59" t="str">
        <f t="shared" si="659"/>
        <v/>
      </c>
      <c r="BA1651" s="59" t="str">
        <f t="shared" si="660"/>
        <v/>
      </c>
      <c r="BC1651" s="49" t="str">
        <f>IF($B1651="", "", IF(COUNTIF(BD1651:$BY1651, "")=BC$8, IF(D1651="", "", D1651), ""))</f>
        <v/>
      </c>
      <c r="BD1651" s="61" t="str">
        <f>IF($B1651="", "", IF(COUNTIF(BE1651:$BY1651, "")=BD$8, IF(E1651="", "", E1651), ""))</f>
        <v/>
      </c>
      <c r="BE1651" s="61" t="str">
        <f>IF($B1651="", "", IF(COUNTIF(BF1651:$BY1651, "")=BE$8, IF(F1651="", "", F1651), ""))</f>
        <v/>
      </c>
      <c r="BF1651" s="61" t="str">
        <f>IF($B1651="", "", IF(COUNTIF(BG1651:$BY1651, "")=BF$8, IF(G1651="", "", G1651), ""))</f>
        <v/>
      </c>
      <c r="BG1651" s="61" t="str">
        <f>IF($B1651="", "", IF(COUNTIF(BH1651:$BY1651, "")=BG$8, IF(H1651="", "", H1651), ""))</f>
        <v/>
      </c>
      <c r="BH1651" s="61" t="str">
        <f>IF($B1651="", "", IF(COUNTIF(BI1651:$BY1651, "")=BH$8, IF(I1651="", "", I1651), ""))</f>
        <v/>
      </c>
      <c r="BI1651" s="61" t="str">
        <f>IF($B1651="", "", IF(COUNTIF(BJ1651:$BY1651, "")=BI$8, IF(J1651="", "", J1651), ""))</f>
        <v/>
      </c>
      <c r="BJ1651" s="61" t="str">
        <f>IF($B1651="", "", IF(COUNTIF(BK1651:$BY1651, "")=BJ$8, IF(K1651="", "", K1651), ""))</f>
        <v/>
      </c>
      <c r="BK1651" s="61" t="str">
        <f>IF($B1651="", "", IF(COUNTIF(BL1651:$BY1651, "")=BK$8, IF(L1651="", "", L1651), ""))</f>
        <v/>
      </c>
      <c r="BL1651" s="61" t="str">
        <f>IF($B1651="", "", IF(COUNTIF(BM1651:$BY1651, "")=BL$8, IF(M1651="", "", M1651), ""))</f>
        <v/>
      </c>
      <c r="BM1651" s="61" t="str">
        <f>IF($B1651="", "", IF(COUNTIF(BN1651:$BY1651, "")=BM$8, IF(N1651="", "", N1651), ""))</f>
        <v/>
      </c>
      <c r="BN1651" s="61" t="str">
        <f>IF($B1651="", "", IF(COUNTIF(BO1651:$BY1651, "")=BN$8, IF(O1651="", "", O1651), ""))</f>
        <v/>
      </c>
      <c r="BO1651" s="61" t="str">
        <f>IF($B1651="", "", IF(COUNTIF(BP1651:$BY1651, "")=BO$8, IF(P1651="", "", P1651), ""))</f>
        <v/>
      </c>
      <c r="BP1651" s="61" t="str">
        <f>IF($B1651="", "", IF(COUNTIF(BQ1651:$BY1651, "")=BP$8, IF(Q1651="", "", Q1651), ""))</f>
        <v/>
      </c>
      <c r="BQ1651" s="61" t="str">
        <f>IF($B1651="", "", IF(COUNTIF(BR1651:$BY1651, "")=BQ$8, IF(R1651="", "", R1651), ""))</f>
        <v/>
      </c>
      <c r="BR1651" s="61" t="str">
        <f>IF($B1651="", "", IF(COUNTIF(BS1651:$BY1651, "")=BR$8, IF(S1651="", "", S1651), ""))</f>
        <v/>
      </c>
      <c r="BS1651" s="61" t="str">
        <f>IF($B1651="", "", IF(COUNTIF(BT1651:$BY1651, "")=BS$8, IF(T1651="", "", T1651), ""))</f>
        <v/>
      </c>
      <c r="BT1651" s="61" t="str">
        <f>IF($B1651="", "", IF(COUNTIF(BU1651:$BY1651, "")=BT$8, IF(U1651="", "", U1651), ""))</f>
        <v/>
      </c>
      <c r="BU1651" s="61" t="str">
        <f>IF($B1651="", "", IF(COUNTIF(BV1651:$BY1651, "")=BU$8, IF(V1651="", "", V1651), ""))</f>
        <v/>
      </c>
      <c r="BV1651" s="61" t="str">
        <f>IF($B1651="", "", IF(COUNTIF(BW1651:$BY1651, "")=BV$8, IF(W1651="", "", W1651), ""))</f>
        <v/>
      </c>
      <c r="BW1651" s="61" t="str">
        <f>IF($B1651="", "", IF(COUNTIF(BX1651:$BY1651, "")=BW$8, IF(X1651="", "", X1651), ""))</f>
        <v/>
      </c>
      <c r="BX1651" s="61" t="str">
        <f>IF($B1651="", "", IF(COUNTIF(BY1651:$BY1651, "")=BX$8, IF(Y1651="", "", Y1651), ""))</f>
        <v/>
      </c>
      <c r="BY1651" s="50" t="str">
        <f t="shared" si="675"/>
        <v/>
      </c>
      <c r="CA1651" s="6" t="str">
        <f t="shared" si="676"/>
        <v/>
      </c>
      <c r="CB1651" s="6" t="str">
        <f>IF(CA1651="", "", RANK(CA1651, $CA$9:$CA$2508, 0)+COUNTIF($CA$9:CA1651, CA1651)-1)</f>
        <v/>
      </c>
    </row>
    <row r="1652" spans="1:80" x14ac:dyDescent="0.25">
      <c r="A1652" s="22"/>
      <c r="B1652" s="121" t="str">
        <f>IF('Stock Details'!B1651="", "", 'Stock Details'!B1651)</f>
        <v/>
      </c>
      <c r="C1652" s="22"/>
      <c r="D1652" s="130"/>
      <c r="E1652" s="122"/>
      <c r="F1652" s="131"/>
      <c r="G1652" s="22"/>
      <c r="H1652" s="130" t="str">
        <f t="shared" si="661"/>
        <v/>
      </c>
      <c r="I1652" s="122"/>
      <c r="J1652" s="131"/>
      <c r="K1652" s="22"/>
      <c r="L1652" s="130" t="str">
        <f t="shared" si="662"/>
        <v/>
      </c>
      <c r="M1652" s="122"/>
      <c r="N1652" s="131"/>
      <c r="O1652" s="22"/>
      <c r="P1652" s="130" t="str">
        <f t="shared" si="663"/>
        <v/>
      </c>
      <c r="Q1652" s="122"/>
      <c r="R1652" s="131"/>
      <c r="S1652" s="22"/>
      <c r="T1652" s="130" t="str">
        <f t="shared" si="664"/>
        <v/>
      </c>
      <c r="U1652" s="122"/>
      <c r="V1652" s="131"/>
      <c r="W1652" s="22"/>
      <c r="X1652" s="130" t="str">
        <f t="shared" si="665"/>
        <v/>
      </c>
      <c r="Y1652" s="122"/>
      <c r="Z1652" s="131"/>
      <c r="AA1652" s="22"/>
      <c r="AC1652" s="6" t="str">
        <f t="shared" si="666"/>
        <v/>
      </c>
      <c r="AE1652" s="6" t="str">
        <f t="shared" si="667"/>
        <v/>
      </c>
      <c r="AF1652" s="6" t="str">
        <f t="shared" si="668"/>
        <v/>
      </c>
      <c r="AG1652" s="6" t="str">
        <f t="shared" si="669"/>
        <v/>
      </c>
      <c r="AH1652" s="6" t="str">
        <f t="shared" si="670"/>
        <v/>
      </c>
      <c r="AI1652" s="6" t="str">
        <f t="shared" si="671"/>
        <v/>
      </c>
      <c r="AJ1652" s="6" t="str">
        <f t="shared" si="672"/>
        <v/>
      </c>
      <c r="AL1652" s="9" t="str">
        <f>IF('Stock Details'!F1651="", "", 'Stock Details'!F1651)</f>
        <v/>
      </c>
      <c r="AM1652" s="9" t="str">
        <f>IF('Stock Details'!G1651="", "", 'Stock Details'!G1651)</f>
        <v/>
      </c>
      <c r="AO1652" s="59" t="str">
        <f t="shared" si="673"/>
        <v/>
      </c>
      <c r="AP1652" s="59" t="str">
        <f t="shared" si="677"/>
        <v/>
      </c>
      <c r="AQ1652" s="59" t="str">
        <f t="shared" si="678"/>
        <v/>
      </c>
      <c r="AR1652" s="59" t="str">
        <f t="shared" si="679"/>
        <v/>
      </c>
      <c r="AS1652" s="59" t="str">
        <f t="shared" si="680"/>
        <v/>
      </c>
      <c r="AT1652" s="59" t="str">
        <f t="shared" si="681"/>
        <v/>
      </c>
      <c r="AV1652" s="59" t="str">
        <f t="shared" si="674"/>
        <v/>
      </c>
      <c r="AW1652" s="59" t="str">
        <f t="shared" si="656"/>
        <v/>
      </c>
      <c r="AX1652" s="59" t="str">
        <f t="shared" si="657"/>
        <v/>
      </c>
      <c r="AY1652" s="59" t="str">
        <f t="shared" si="658"/>
        <v/>
      </c>
      <c r="AZ1652" s="59" t="str">
        <f t="shared" si="659"/>
        <v/>
      </c>
      <c r="BA1652" s="59" t="str">
        <f t="shared" si="660"/>
        <v/>
      </c>
      <c r="BC1652" s="49" t="str">
        <f>IF($B1652="", "", IF(COUNTIF(BD1652:$BY1652, "")=BC$8, IF(D1652="", "", D1652), ""))</f>
        <v/>
      </c>
      <c r="BD1652" s="61" t="str">
        <f>IF($B1652="", "", IF(COUNTIF(BE1652:$BY1652, "")=BD$8, IF(E1652="", "", E1652), ""))</f>
        <v/>
      </c>
      <c r="BE1652" s="61" t="str">
        <f>IF($B1652="", "", IF(COUNTIF(BF1652:$BY1652, "")=BE$8, IF(F1652="", "", F1652), ""))</f>
        <v/>
      </c>
      <c r="BF1652" s="61" t="str">
        <f>IF($B1652="", "", IF(COUNTIF(BG1652:$BY1652, "")=BF$8, IF(G1652="", "", G1652), ""))</f>
        <v/>
      </c>
      <c r="BG1652" s="61" t="str">
        <f>IF($B1652="", "", IF(COUNTIF(BH1652:$BY1652, "")=BG$8, IF(H1652="", "", H1652), ""))</f>
        <v/>
      </c>
      <c r="BH1652" s="61" t="str">
        <f>IF($B1652="", "", IF(COUNTIF(BI1652:$BY1652, "")=BH$8, IF(I1652="", "", I1652), ""))</f>
        <v/>
      </c>
      <c r="BI1652" s="61" t="str">
        <f>IF($B1652="", "", IF(COUNTIF(BJ1652:$BY1652, "")=BI$8, IF(J1652="", "", J1652), ""))</f>
        <v/>
      </c>
      <c r="BJ1652" s="61" t="str">
        <f>IF($B1652="", "", IF(COUNTIF(BK1652:$BY1652, "")=BJ$8, IF(K1652="", "", K1652), ""))</f>
        <v/>
      </c>
      <c r="BK1652" s="61" t="str">
        <f>IF($B1652="", "", IF(COUNTIF(BL1652:$BY1652, "")=BK$8, IF(L1652="", "", L1652), ""))</f>
        <v/>
      </c>
      <c r="BL1652" s="61" t="str">
        <f>IF($B1652="", "", IF(COUNTIF(BM1652:$BY1652, "")=BL$8, IF(M1652="", "", M1652), ""))</f>
        <v/>
      </c>
      <c r="BM1652" s="61" t="str">
        <f>IF($B1652="", "", IF(COUNTIF(BN1652:$BY1652, "")=BM$8, IF(N1652="", "", N1652), ""))</f>
        <v/>
      </c>
      <c r="BN1652" s="61" t="str">
        <f>IF($B1652="", "", IF(COUNTIF(BO1652:$BY1652, "")=BN$8, IF(O1652="", "", O1652), ""))</f>
        <v/>
      </c>
      <c r="BO1652" s="61" t="str">
        <f>IF($B1652="", "", IF(COUNTIF(BP1652:$BY1652, "")=BO$8, IF(P1652="", "", P1652), ""))</f>
        <v/>
      </c>
      <c r="BP1652" s="61" t="str">
        <f>IF($B1652="", "", IF(COUNTIF(BQ1652:$BY1652, "")=BP$8, IF(Q1652="", "", Q1652), ""))</f>
        <v/>
      </c>
      <c r="BQ1652" s="61" t="str">
        <f>IF($B1652="", "", IF(COUNTIF(BR1652:$BY1652, "")=BQ$8, IF(R1652="", "", R1652), ""))</f>
        <v/>
      </c>
      <c r="BR1652" s="61" t="str">
        <f>IF($B1652="", "", IF(COUNTIF(BS1652:$BY1652, "")=BR$8, IF(S1652="", "", S1652), ""))</f>
        <v/>
      </c>
      <c r="BS1652" s="61" t="str">
        <f>IF($B1652="", "", IF(COUNTIF(BT1652:$BY1652, "")=BS$8, IF(T1652="", "", T1652), ""))</f>
        <v/>
      </c>
      <c r="BT1652" s="61" t="str">
        <f>IF($B1652="", "", IF(COUNTIF(BU1652:$BY1652, "")=BT$8, IF(U1652="", "", U1652), ""))</f>
        <v/>
      </c>
      <c r="BU1652" s="61" t="str">
        <f>IF($B1652="", "", IF(COUNTIF(BV1652:$BY1652, "")=BU$8, IF(V1652="", "", V1652), ""))</f>
        <v/>
      </c>
      <c r="BV1652" s="61" t="str">
        <f>IF($B1652="", "", IF(COUNTIF(BW1652:$BY1652, "")=BV$8, IF(W1652="", "", W1652), ""))</f>
        <v/>
      </c>
      <c r="BW1652" s="61" t="str">
        <f>IF($B1652="", "", IF(COUNTIF(BX1652:$BY1652, "")=BW$8, IF(X1652="", "", X1652), ""))</f>
        <v/>
      </c>
      <c r="BX1652" s="61" t="str">
        <f>IF($B1652="", "", IF(COUNTIF(BY1652:$BY1652, "")=BX$8, IF(Y1652="", "", Y1652), ""))</f>
        <v/>
      </c>
      <c r="BY1652" s="50" t="str">
        <f t="shared" si="675"/>
        <v/>
      </c>
      <c r="CA1652" s="6" t="str">
        <f t="shared" si="676"/>
        <v/>
      </c>
      <c r="CB1652" s="6" t="str">
        <f>IF(CA1652="", "", RANK(CA1652, $CA$9:$CA$2508, 0)+COUNTIF($CA$9:CA1652, CA1652)-1)</f>
        <v/>
      </c>
    </row>
    <row r="1653" spans="1:80" x14ac:dyDescent="0.25">
      <c r="A1653" s="22"/>
      <c r="B1653" s="121" t="str">
        <f>IF('Stock Details'!B1652="", "", 'Stock Details'!B1652)</f>
        <v/>
      </c>
      <c r="C1653" s="22"/>
      <c r="D1653" s="130"/>
      <c r="E1653" s="122"/>
      <c r="F1653" s="131"/>
      <c r="G1653" s="22"/>
      <c r="H1653" s="130" t="str">
        <f t="shared" si="661"/>
        <v/>
      </c>
      <c r="I1653" s="122"/>
      <c r="J1653" s="131"/>
      <c r="K1653" s="22"/>
      <c r="L1653" s="130" t="str">
        <f t="shared" si="662"/>
        <v/>
      </c>
      <c r="M1653" s="122"/>
      <c r="N1653" s="131"/>
      <c r="O1653" s="22"/>
      <c r="P1653" s="130" t="str">
        <f t="shared" si="663"/>
        <v/>
      </c>
      <c r="Q1653" s="122"/>
      <c r="R1653" s="131"/>
      <c r="S1653" s="22"/>
      <c r="T1653" s="130" t="str">
        <f t="shared" si="664"/>
        <v/>
      </c>
      <c r="U1653" s="122"/>
      <c r="V1653" s="131"/>
      <c r="W1653" s="22"/>
      <c r="X1653" s="130" t="str">
        <f t="shared" si="665"/>
        <v/>
      </c>
      <c r="Y1653" s="122"/>
      <c r="Z1653" s="131"/>
      <c r="AA1653" s="22"/>
      <c r="AC1653" s="6" t="str">
        <f t="shared" si="666"/>
        <v/>
      </c>
      <c r="AE1653" s="6" t="str">
        <f t="shared" si="667"/>
        <v/>
      </c>
      <c r="AF1653" s="6" t="str">
        <f t="shared" si="668"/>
        <v/>
      </c>
      <c r="AG1653" s="6" t="str">
        <f t="shared" si="669"/>
        <v/>
      </c>
      <c r="AH1653" s="6" t="str">
        <f t="shared" si="670"/>
        <v/>
      </c>
      <c r="AI1653" s="6" t="str">
        <f t="shared" si="671"/>
        <v/>
      </c>
      <c r="AJ1653" s="6" t="str">
        <f t="shared" si="672"/>
        <v/>
      </c>
      <c r="AL1653" s="9" t="str">
        <f>IF('Stock Details'!F1652="", "", 'Stock Details'!F1652)</f>
        <v/>
      </c>
      <c r="AM1653" s="9" t="str">
        <f>IF('Stock Details'!G1652="", "", 'Stock Details'!G1652)</f>
        <v/>
      </c>
      <c r="AO1653" s="59" t="str">
        <f t="shared" si="673"/>
        <v/>
      </c>
      <c r="AP1653" s="59" t="str">
        <f t="shared" si="677"/>
        <v/>
      </c>
      <c r="AQ1653" s="59" t="str">
        <f t="shared" si="678"/>
        <v/>
      </c>
      <c r="AR1653" s="59" t="str">
        <f t="shared" si="679"/>
        <v/>
      </c>
      <c r="AS1653" s="59" t="str">
        <f t="shared" si="680"/>
        <v/>
      </c>
      <c r="AT1653" s="59" t="str">
        <f t="shared" si="681"/>
        <v/>
      </c>
      <c r="AV1653" s="59" t="str">
        <f t="shared" si="674"/>
        <v/>
      </c>
      <c r="AW1653" s="59" t="str">
        <f t="shared" si="656"/>
        <v/>
      </c>
      <c r="AX1653" s="59" t="str">
        <f t="shared" si="657"/>
        <v/>
      </c>
      <c r="AY1653" s="59" t="str">
        <f t="shared" si="658"/>
        <v/>
      </c>
      <c r="AZ1653" s="59" t="str">
        <f t="shared" si="659"/>
        <v/>
      </c>
      <c r="BA1653" s="59" t="str">
        <f t="shared" si="660"/>
        <v/>
      </c>
      <c r="BC1653" s="49" t="str">
        <f>IF($B1653="", "", IF(COUNTIF(BD1653:$BY1653, "")=BC$8, IF(D1653="", "", D1653), ""))</f>
        <v/>
      </c>
      <c r="BD1653" s="61" t="str">
        <f>IF($B1653="", "", IF(COUNTIF(BE1653:$BY1653, "")=BD$8, IF(E1653="", "", E1653), ""))</f>
        <v/>
      </c>
      <c r="BE1653" s="61" t="str">
        <f>IF($B1653="", "", IF(COUNTIF(BF1653:$BY1653, "")=BE$8, IF(F1653="", "", F1653), ""))</f>
        <v/>
      </c>
      <c r="BF1653" s="61" t="str">
        <f>IF($B1653="", "", IF(COUNTIF(BG1653:$BY1653, "")=BF$8, IF(G1653="", "", G1653), ""))</f>
        <v/>
      </c>
      <c r="BG1653" s="61" t="str">
        <f>IF($B1653="", "", IF(COUNTIF(BH1653:$BY1653, "")=BG$8, IF(H1653="", "", H1653), ""))</f>
        <v/>
      </c>
      <c r="BH1653" s="61" t="str">
        <f>IF($B1653="", "", IF(COUNTIF(BI1653:$BY1653, "")=BH$8, IF(I1653="", "", I1653), ""))</f>
        <v/>
      </c>
      <c r="BI1653" s="61" t="str">
        <f>IF($B1653="", "", IF(COUNTIF(BJ1653:$BY1653, "")=BI$8, IF(J1653="", "", J1653), ""))</f>
        <v/>
      </c>
      <c r="BJ1653" s="61" t="str">
        <f>IF($B1653="", "", IF(COUNTIF(BK1653:$BY1653, "")=BJ$8, IF(K1653="", "", K1653), ""))</f>
        <v/>
      </c>
      <c r="BK1653" s="61" t="str">
        <f>IF($B1653="", "", IF(COUNTIF(BL1653:$BY1653, "")=BK$8, IF(L1653="", "", L1653), ""))</f>
        <v/>
      </c>
      <c r="BL1653" s="61" t="str">
        <f>IF($B1653="", "", IF(COUNTIF(BM1653:$BY1653, "")=BL$8, IF(M1653="", "", M1653), ""))</f>
        <v/>
      </c>
      <c r="BM1653" s="61" t="str">
        <f>IF($B1653="", "", IF(COUNTIF(BN1653:$BY1653, "")=BM$8, IF(N1653="", "", N1653), ""))</f>
        <v/>
      </c>
      <c r="BN1653" s="61" t="str">
        <f>IF($B1653="", "", IF(COUNTIF(BO1653:$BY1653, "")=BN$8, IF(O1653="", "", O1653), ""))</f>
        <v/>
      </c>
      <c r="BO1653" s="61" t="str">
        <f>IF($B1653="", "", IF(COUNTIF(BP1653:$BY1653, "")=BO$8, IF(P1653="", "", P1653), ""))</f>
        <v/>
      </c>
      <c r="BP1653" s="61" t="str">
        <f>IF($B1653="", "", IF(COUNTIF(BQ1653:$BY1653, "")=BP$8, IF(Q1653="", "", Q1653), ""))</f>
        <v/>
      </c>
      <c r="BQ1653" s="61" t="str">
        <f>IF($B1653="", "", IF(COUNTIF(BR1653:$BY1653, "")=BQ$8, IF(R1653="", "", R1653), ""))</f>
        <v/>
      </c>
      <c r="BR1653" s="61" t="str">
        <f>IF($B1653="", "", IF(COUNTIF(BS1653:$BY1653, "")=BR$8, IF(S1653="", "", S1653), ""))</f>
        <v/>
      </c>
      <c r="BS1653" s="61" t="str">
        <f>IF($B1653="", "", IF(COUNTIF(BT1653:$BY1653, "")=BS$8, IF(T1653="", "", T1653), ""))</f>
        <v/>
      </c>
      <c r="BT1653" s="61" t="str">
        <f>IF($B1653="", "", IF(COUNTIF(BU1653:$BY1653, "")=BT$8, IF(U1653="", "", U1653), ""))</f>
        <v/>
      </c>
      <c r="BU1653" s="61" t="str">
        <f>IF($B1653="", "", IF(COUNTIF(BV1653:$BY1653, "")=BU$8, IF(V1653="", "", V1653), ""))</f>
        <v/>
      </c>
      <c r="BV1653" s="61" t="str">
        <f>IF($B1653="", "", IF(COUNTIF(BW1653:$BY1653, "")=BV$8, IF(W1653="", "", W1653), ""))</f>
        <v/>
      </c>
      <c r="BW1653" s="61" t="str">
        <f>IF($B1653="", "", IF(COUNTIF(BX1653:$BY1653, "")=BW$8, IF(X1653="", "", X1653), ""))</f>
        <v/>
      </c>
      <c r="BX1653" s="61" t="str">
        <f>IF($B1653="", "", IF(COUNTIF(BY1653:$BY1653, "")=BX$8, IF(Y1653="", "", Y1653), ""))</f>
        <v/>
      </c>
      <c r="BY1653" s="50" t="str">
        <f t="shared" si="675"/>
        <v/>
      </c>
      <c r="CA1653" s="6" t="str">
        <f t="shared" si="676"/>
        <v/>
      </c>
      <c r="CB1653" s="6" t="str">
        <f>IF(CA1653="", "", RANK(CA1653, $CA$9:$CA$2508, 0)+COUNTIF($CA$9:CA1653, CA1653)-1)</f>
        <v/>
      </c>
    </row>
    <row r="1654" spans="1:80" x14ac:dyDescent="0.25">
      <c r="A1654" s="22"/>
      <c r="B1654" s="121" t="str">
        <f>IF('Stock Details'!B1653="", "", 'Stock Details'!B1653)</f>
        <v/>
      </c>
      <c r="C1654" s="22"/>
      <c r="D1654" s="130"/>
      <c r="E1654" s="122"/>
      <c r="F1654" s="131"/>
      <c r="G1654" s="22"/>
      <c r="H1654" s="130" t="str">
        <f t="shared" si="661"/>
        <v/>
      </c>
      <c r="I1654" s="122"/>
      <c r="J1654" s="131"/>
      <c r="K1654" s="22"/>
      <c r="L1654" s="130" t="str">
        <f t="shared" si="662"/>
        <v/>
      </c>
      <c r="M1654" s="122"/>
      <c r="N1654" s="131"/>
      <c r="O1654" s="22"/>
      <c r="P1654" s="130" t="str">
        <f t="shared" si="663"/>
        <v/>
      </c>
      <c r="Q1654" s="122"/>
      <c r="R1654" s="131"/>
      <c r="S1654" s="22"/>
      <c r="T1654" s="130" t="str">
        <f t="shared" si="664"/>
        <v/>
      </c>
      <c r="U1654" s="122"/>
      <c r="V1654" s="131"/>
      <c r="W1654" s="22"/>
      <c r="X1654" s="130" t="str">
        <f t="shared" si="665"/>
        <v/>
      </c>
      <c r="Y1654" s="122"/>
      <c r="Z1654" s="131"/>
      <c r="AA1654" s="22"/>
      <c r="AC1654" s="6" t="str">
        <f t="shared" si="666"/>
        <v/>
      </c>
      <c r="AE1654" s="6" t="str">
        <f t="shared" si="667"/>
        <v/>
      </c>
      <c r="AF1654" s="6" t="str">
        <f t="shared" si="668"/>
        <v/>
      </c>
      <c r="AG1654" s="6" t="str">
        <f t="shared" si="669"/>
        <v/>
      </c>
      <c r="AH1654" s="6" t="str">
        <f t="shared" si="670"/>
        <v/>
      </c>
      <c r="AI1654" s="6" t="str">
        <f t="shared" si="671"/>
        <v/>
      </c>
      <c r="AJ1654" s="6" t="str">
        <f t="shared" si="672"/>
        <v/>
      </c>
      <c r="AL1654" s="9" t="str">
        <f>IF('Stock Details'!F1653="", "", 'Stock Details'!F1653)</f>
        <v/>
      </c>
      <c r="AM1654" s="9" t="str">
        <f>IF('Stock Details'!G1653="", "", 'Stock Details'!G1653)</f>
        <v/>
      </c>
      <c r="AO1654" s="59" t="str">
        <f t="shared" si="673"/>
        <v/>
      </c>
      <c r="AP1654" s="59" t="str">
        <f t="shared" si="677"/>
        <v/>
      </c>
      <c r="AQ1654" s="59" t="str">
        <f t="shared" si="678"/>
        <v/>
      </c>
      <c r="AR1654" s="59" t="str">
        <f t="shared" si="679"/>
        <v/>
      </c>
      <c r="AS1654" s="59" t="str">
        <f t="shared" si="680"/>
        <v/>
      </c>
      <c r="AT1654" s="59" t="str">
        <f t="shared" si="681"/>
        <v/>
      </c>
      <c r="AV1654" s="59" t="str">
        <f t="shared" si="674"/>
        <v/>
      </c>
      <c r="AW1654" s="59" t="str">
        <f t="shared" si="656"/>
        <v/>
      </c>
      <c r="AX1654" s="59" t="str">
        <f t="shared" si="657"/>
        <v/>
      </c>
      <c r="AY1654" s="59" t="str">
        <f t="shared" si="658"/>
        <v/>
      </c>
      <c r="AZ1654" s="59" t="str">
        <f t="shared" si="659"/>
        <v/>
      </c>
      <c r="BA1654" s="59" t="str">
        <f t="shared" si="660"/>
        <v/>
      </c>
      <c r="BC1654" s="49" t="str">
        <f>IF($B1654="", "", IF(COUNTIF(BD1654:$BY1654, "")=BC$8, IF(D1654="", "", D1654), ""))</f>
        <v/>
      </c>
      <c r="BD1654" s="61" t="str">
        <f>IF($B1654="", "", IF(COUNTIF(BE1654:$BY1654, "")=BD$8, IF(E1654="", "", E1654), ""))</f>
        <v/>
      </c>
      <c r="BE1654" s="61" t="str">
        <f>IF($B1654="", "", IF(COUNTIF(BF1654:$BY1654, "")=BE$8, IF(F1654="", "", F1654), ""))</f>
        <v/>
      </c>
      <c r="BF1654" s="61" t="str">
        <f>IF($B1654="", "", IF(COUNTIF(BG1654:$BY1654, "")=BF$8, IF(G1654="", "", G1654), ""))</f>
        <v/>
      </c>
      <c r="BG1654" s="61" t="str">
        <f>IF($B1654="", "", IF(COUNTIF(BH1654:$BY1654, "")=BG$8, IF(H1654="", "", H1654), ""))</f>
        <v/>
      </c>
      <c r="BH1654" s="61" t="str">
        <f>IF($B1654="", "", IF(COUNTIF(BI1654:$BY1654, "")=BH$8, IF(I1654="", "", I1654), ""))</f>
        <v/>
      </c>
      <c r="BI1654" s="61" t="str">
        <f>IF($B1654="", "", IF(COUNTIF(BJ1654:$BY1654, "")=BI$8, IF(J1654="", "", J1654), ""))</f>
        <v/>
      </c>
      <c r="BJ1654" s="61" t="str">
        <f>IF($B1654="", "", IF(COUNTIF(BK1654:$BY1654, "")=BJ$8, IF(K1654="", "", K1654), ""))</f>
        <v/>
      </c>
      <c r="BK1654" s="61" t="str">
        <f>IF($B1654="", "", IF(COUNTIF(BL1654:$BY1654, "")=BK$8, IF(L1654="", "", L1654), ""))</f>
        <v/>
      </c>
      <c r="BL1654" s="61" t="str">
        <f>IF($B1654="", "", IF(COUNTIF(BM1654:$BY1654, "")=BL$8, IF(M1654="", "", M1654), ""))</f>
        <v/>
      </c>
      <c r="BM1654" s="61" t="str">
        <f>IF($B1654="", "", IF(COUNTIF(BN1654:$BY1654, "")=BM$8, IF(N1654="", "", N1654), ""))</f>
        <v/>
      </c>
      <c r="BN1654" s="61" t="str">
        <f>IF($B1654="", "", IF(COUNTIF(BO1654:$BY1654, "")=BN$8, IF(O1654="", "", O1654), ""))</f>
        <v/>
      </c>
      <c r="BO1654" s="61" t="str">
        <f>IF($B1654="", "", IF(COUNTIF(BP1654:$BY1654, "")=BO$8, IF(P1654="", "", P1654), ""))</f>
        <v/>
      </c>
      <c r="BP1654" s="61" t="str">
        <f>IF($B1654="", "", IF(COUNTIF(BQ1654:$BY1654, "")=BP$8, IF(Q1654="", "", Q1654), ""))</f>
        <v/>
      </c>
      <c r="BQ1654" s="61" t="str">
        <f>IF($B1654="", "", IF(COUNTIF(BR1654:$BY1654, "")=BQ$8, IF(R1654="", "", R1654), ""))</f>
        <v/>
      </c>
      <c r="BR1654" s="61" t="str">
        <f>IF($B1654="", "", IF(COUNTIF(BS1654:$BY1654, "")=BR$8, IF(S1654="", "", S1654), ""))</f>
        <v/>
      </c>
      <c r="BS1654" s="61" t="str">
        <f>IF($B1654="", "", IF(COUNTIF(BT1654:$BY1654, "")=BS$8, IF(T1654="", "", T1654), ""))</f>
        <v/>
      </c>
      <c r="BT1654" s="61" t="str">
        <f>IF($B1654="", "", IF(COUNTIF(BU1654:$BY1654, "")=BT$8, IF(U1654="", "", U1654), ""))</f>
        <v/>
      </c>
      <c r="BU1654" s="61" t="str">
        <f>IF($B1654="", "", IF(COUNTIF(BV1654:$BY1654, "")=BU$8, IF(V1654="", "", V1654), ""))</f>
        <v/>
      </c>
      <c r="BV1654" s="61" t="str">
        <f>IF($B1654="", "", IF(COUNTIF(BW1654:$BY1654, "")=BV$8, IF(W1654="", "", W1654), ""))</f>
        <v/>
      </c>
      <c r="BW1654" s="61" t="str">
        <f>IF($B1654="", "", IF(COUNTIF(BX1654:$BY1654, "")=BW$8, IF(X1654="", "", X1654), ""))</f>
        <v/>
      </c>
      <c r="BX1654" s="61" t="str">
        <f>IF($B1654="", "", IF(COUNTIF(BY1654:$BY1654, "")=BX$8, IF(Y1654="", "", Y1654), ""))</f>
        <v/>
      </c>
      <c r="BY1654" s="50" t="str">
        <f t="shared" si="675"/>
        <v/>
      </c>
      <c r="CA1654" s="6" t="str">
        <f t="shared" si="676"/>
        <v/>
      </c>
      <c r="CB1654" s="6" t="str">
        <f>IF(CA1654="", "", RANK(CA1654, $CA$9:$CA$2508, 0)+COUNTIF($CA$9:CA1654, CA1654)-1)</f>
        <v/>
      </c>
    </row>
    <row r="1655" spans="1:80" x14ac:dyDescent="0.25">
      <c r="A1655" s="22"/>
      <c r="B1655" s="121" t="str">
        <f>IF('Stock Details'!B1654="", "", 'Stock Details'!B1654)</f>
        <v/>
      </c>
      <c r="C1655" s="22"/>
      <c r="D1655" s="130"/>
      <c r="E1655" s="122"/>
      <c r="F1655" s="131"/>
      <c r="G1655" s="22"/>
      <c r="H1655" s="130" t="str">
        <f t="shared" si="661"/>
        <v/>
      </c>
      <c r="I1655" s="122"/>
      <c r="J1655" s="131"/>
      <c r="K1655" s="22"/>
      <c r="L1655" s="130" t="str">
        <f t="shared" si="662"/>
        <v/>
      </c>
      <c r="M1655" s="122"/>
      <c r="N1655" s="131"/>
      <c r="O1655" s="22"/>
      <c r="P1655" s="130" t="str">
        <f t="shared" si="663"/>
        <v/>
      </c>
      <c r="Q1655" s="122"/>
      <c r="R1655" s="131"/>
      <c r="S1655" s="22"/>
      <c r="T1655" s="130" t="str">
        <f t="shared" si="664"/>
        <v/>
      </c>
      <c r="U1655" s="122"/>
      <c r="V1655" s="131"/>
      <c r="W1655" s="22"/>
      <c r="X1655" s="130" t="str">
        <f t="shared" si="665"/>
        <v/>
      </c>
      <c r="Y1655" s="122"/>
      <c r="Z1655" s="131"/>
      <c r="AA1655" s="22"/>
      <c r="AC1655" s="6" t="str">
        <f t="shared" si="666"/>
        <v/>
      </c>
      <c r="AE1655" s="6" t="str">
        <f t="shared" si="667"/>
        <v/>
      </c>
      <c r="AF1655" s="6" t="str">
        <f t="shared" si="668"/>
        <v/>
      </c>
      <c r="AG1655" s="6" t="str">
        <f t="shared" si="669"/>
        <v/>
      </c>
      <c r="AH1655" s="6" t="str">
        <f t="shared" si="670"/>
        <v/>
      </c>
      <c r="AI1655" s="6" t="str">
        <f t="shared" si="671"/>
        <v/>
      </c>
      <c r="AJ1655" s="6" t="str">
        <f t="shared" si="672"/>
        <v/>
      </c>
      <c r="AL1655" s="9" t="str">
        <f>IF('Stock Details'!F1654="", "", 'Stock Details'!F1654)</f>
        <v/>
      </c>
      <c r="AM1655" s="9" t="str">
        <f>IF('Stock Details'!G1654="", "", 'Stock Details'!G1654)</f>
        <v/>
      </c>
      <c r="AO1655" s="59" t="str">
        <f t="shared" si="673"/>
        <v/>
      </c>
      <c r="AP1655" s="59" t="str">
        <f t="shared" si="677"/>
        <v/>
      </c>
      <c r="AQ1655" s="59" t="str">
        <f t="shared" si="678"/>
        <v/>
      </c>
      <c r="AR1655" s="59" t="str">
        <f t="shared" si="679"/>
        <v/>
      </c>
      <c r="AS1655" s="59" t="str">
        <f t="shared" si="680"/>
        <v/>
      </c>
      <c r="AT1655" s="59" t="str">
        <f t="shared" si="681"/>
        <v/>
      </c>
      <c r="AV1655" s="59" t="str">
        <f t="shared" si="674"/>
        <v/>
      </c>
      <c r="AW1655" s="59" t="str">
        <f t="shared" si="656"/>
        <v/>
      </c>
      <c r="AX1655" s="59" t="str">
        <f t="shared" si="657"/>
        <v/>
      </c>
      <c r="AY1655" s="59" t="str">
        <f t="shared" si="658"/>
        <v/>
      </c>
      <c r="AZ1655" s="59" t="str">
        <f t="shared" si="659"/>
        <v/>
      </c>
      <c r="BA1655" s="59" t="str">
        <f t="shared" si="660"/>
        <v/>
      </c>
      <c r="BC1655" s="49" t="str">
        <f>IF($B1655="", "", IF(COUNTIF(BD1655:$BY1655, "")=BC$8, IF(D1655="", "", D1655), ""))</f>
        <v/>
      </c>
      <c r="BD1655" s="61" t="str">
        <f>IF($B1655="", "", IF(COUNTIF(BE1655:$BY1655, "")=BD$8, IF(E1655="", "", E1655), ""))</f>
        <v/>
      </c>
      <c r="BE1655" s="61" t="str">
        <f>IF($B1655="", "", IF(COUNTIF(BF1655:$BY1655, "")=BE$8, IF(F1655="", "", F1655), ""))</f>
        <v/>
      </c>
      <c r="BF1655" s="61" t="str">
        <f>IF($B1655="", "", IF(COUNTIF(BG1655:$BY1655, "")=BF$8, IF(G1655="", "", G1655), ""))</f>
        <v/>
      </c>
      <c r="BG1655" s="61" t="str">
        <f>IF($B1655="", "", IF(COUNTIF(BH1655:$BY1655, "")=BG$8, IF(H1655="", "", H1655), ""))</f>
        <v/>
      </c>
      <c r="BH1655" s="61" t="str">
        <f>IF($B1655="", "", IF(COUNTIF(BI1655:$BY1655, "")=BH$8, IF(I1655="", "", I1655), ""))</f>
        <v/>
      </c>
      <c r="BI1655" s="61" t="str">
        <f>IF($B1655="", "", IF(COUNTIF(BJ1655:$BY1655, "")=BI$8, IF(J1655="", "", J1655), ""))</f>
        <v/>
      </c>
      <c r="BJ1655" s="61" t="str">
        <f>IF($B1655="", "", IF(COUNTIF(BK1655:$BY1655, "")=BJ$8, IF(K1655="", "", K1655), ""))</f>
        <v/>
      </c>
      <c r="BK1655" s="61" t="str">
        <f>IF($B1655="", "", IF(COUNTIF(BL1655:$BY1655, "")=BK$8, IF(L1655="", "", L1655), ""))</f>
        <v/>
      </c>
      <c r="BL1655" s="61" t="str">
        <f>IF($B1655="", "", IF(COUNTIF(BM1655:$BY1655, "")=BL$8, IF(M1655="", "", M1655), ""))</f>
        <v/>
      </c>
      <c r="BM1655" s="61" t="str">
        <f>IF($B1655="", "", IF(COUNTIF(BN1655:$BY1655, "")=BM$8, IF(N1655="", "", N1655), ""))</f>
        <v/>
      </c>
      <c r="BN1655" s="61" t="str">
        <f>IF($B1655="", "", IF(COUNTIF(BO1655:$BY1655, "")=BN$8, IF(O1655="", "", O1655), ""))</f>
        <v/>
      </c>
      <c r="BO1655" s="61" t="str">
        <f>IF($B1655="", "", IF(COUNTIF(BP1655:$BY1655, "")=BO$8, IF(P1655="", "", P1655), ""))</f>
        <v/>
      </c>
      <c r="BP1655" s="61" t="str">
        <f>IF($B1655="", "", IF(COUNTIF(BQ1655:$BY1655, "")=BP$8, IF(Q1655="", "", Q1655), ""))</f>
        <v/>
      </c>
      <c r="BQ1655" s="61" t="str">
        <f>IF($B1655="", "", IF(COUNTIF(BR1655:$BY1655, "")=BQ$8, IF(R1655="", "", R1655), ""))</f>
        <v/>
      </c>
      <c r="BR1655" s="61" t="str">
        <f>IF($B1655="", "", IF(COUNTIF(BS1655:$BY1655, "")=BR$8, IF(S1655="", "", S1655), ""))</f>
        <v/>
      </c>
      <c r="BS1655" s="61" t="str">
        <f>IF($B1655="", "", IF(COUNTIF(BT1655:$BY1655, "")=BS$8, IF(T1655="", "", T1655), ""))</f>
        <v/>
      </c>
      <c r="BT1655" s="61" t="str">
        <f>IF($B1655="", "", IF(COUNTIF(BU1655:$BY1655, "")=BT$8, IF(U1655="", "", U1655), ""))</f>
        <v/>
      </c>
      <c r="BU1655" s="61" t="str">
        <f>IF($B1655="", "", IF(COUNTIF(BV1655:$BY1655, "")=BU$8, IF(V1655="", "", V1655), ""))</f>
        <v/>
      </c>
      <c r="BV1655" s="61" t="str">
        <f>IF($B1655="", "", IF(COUNTIF(BW1655:$BY1655, "")=BV$8, IF(W1655="", "", W1655), ""))</f>
        <v/>
      </c>
      <c r="BW1655" s="61" t="str">
        <f>IF($B1655="", "", IF(COUNTIF(BX1655:$BY1655, "")=BW$8, IF(X1655="", "", X1655), ""))</f>
        <v/>
      </c>
      <c r="BX1655" s="61" t="str">
        <f>IF($B1655="", "", IF(COUNTIF(BY1655:$BY1655, "")=BX$8, IF(Y1655="", "", Y1655), ""))</f>
        <v/>
      </c>
      <c r="BY1655" s="50" t="str">
        <f t="shared" si="675"/>
        <v/>
      </c>
      <c r="CA1655" s="6" t="str">
        <f t="shared" si="676"/>
        <v/>
      </c>
      <c r="CB1655" s="6" t="str">
        <f>IF(CA1655="", "", RANK(CA1655, $CA$9:$CA$2508, 0)+COUNTIF($CA$9:CA1655, CA1655)-1)</f>
        <v/>
      </c>
    </row>
    <row r="1656" spans="1:80" x14ac:dyDescent="0.25">
      <c r="A1656" s="22"/>
      <c r="B1656" s="121" t="str">
        <f>IF('Stock Details'!B1655="", "", 'Stock Details'!B1655)</f>
        <v/>
      </c>
      <c r="C1656" s="22"/>
      <c r="D1656" s="130"/>
      <c r="E1656" s="122"/>
      <c r="F1656" s="131"/>
      <c r="G1656" s="22"/>
      <c r="H1656" s="130" t="str">
        <f t="shared" si="661"/>
        <v/>
      </c>
      <c r="I1656" s="122"/>
      <c r="J1656" s="131"/>
      <c r="K1656" s="22"/>
      <c r="L1656" s="130" t="str">
        <f t="shared" si="662"/>
        <v/>
      </c>
      <c r="M1656" s="122"/>
      <c r="N1656" s="131"/>
      <c r="O1656" s="22"/>
      <c r="P1656" s="130" t="str">
        <f t="shared" si="663"/>
        <v/>
      </c>
      <c r="Q1656" s="122"/>
      <c r="R1656" s="131"/>
      <c r="S1656" s="22"/>
      <c r="T1656" s="130" t="str">
        <f t="shared" si="664"/>
        <v/>
      </c>
      <c r="U1656" s="122"/>
      <c r="V1656" s="131"/>
      <c r="W1656" s="22"/>
      <c r="X1656" s="130" t="str">
        <f t="shared" si="665"/>
        <v/>
      </c>
      <c r="Y1656" s="122"/>
      <c r="Z1656" s="131"/>
      <c r="AA1656" s="22"/>
      <c r="AC1656" s="6" t="str">
        <f t="shared" si="666"/>
        <v/>
      </c>
      <c r="AE1656" s="6" t="str">
        <f t="shared" si="667"/>
        <v/>
      </c>
      <c r="AF1656" s="6" t="str">
        <f t="shared" si="668"/>
        <v/>
      </c>
      <c r="AG1656" s="6" t="str">
        <f t="shared" si="669"/>
        <v/>
      </c>
      <c r="AH1656" s="6" t="str">
        <f t="shared" si="670"/>
        <v/>
      </c>
      <c r="AI1656" s="6" t="str">
        <f t="shared" si="671"/>
        <v/>
      </c>
      <c r="AJ1656" s="6" t="str">
        <f t="shared" si="672"/>
        <v/>
      </c>
      <c r="AL1656" s="9" t="str">
        <f>IF('Stock Details'!F1655="", "", 'Stock Details'!F1655)</f>
        <v/>
      </c>
      <c r="AM1656" s="9" t="str">
        <f>IF('Stock Details'!G1655="", "", 'Stock Details'!G1655)</f>
        <v/>
      </c>
      <c r="AO1656" s="59" t="str">
        <f t="shared" si="673"/>
        <v/>
      </c>
      <c r="AP1656" s="59" t="str">
        <f t="shared" si="677"/>
        <v/>
      </c>
      <c r="AQ1656" s="59" t="str">
        <f t="shared" si="678"/>
        <v/>
      </c>
      <c r="AR1656" s="59" t="str">
        <f t="shared" si="679"/>
        <v/>
      </c>
      <c r="AS1656" s="59" t="str">
        <f t="shared" si="680"/>
        <v/>
      </c>
      <c r="AT1656" s="59" t="str">
        <f t="shared" si="681"/>
        <v/>
      </c>
      <c r="AV1656" s="59" t="str">
        <f t="shared" si="674"/>
        <v/>
      </c>
      <c r="AW1656" s="59" t="str">
        <f t="shared" si="656"/>
        <v/>
      </c>
      <c r="AX1656" s="59" t="str">
        <f t="shared" si="657"/>
        <v/>
      </c>
      <c r="AY1656" s="59" t="str">
        <f t="shared" si="658"/>
        <v/>
      </c>
      <c r="AZ1656" s="59" t="str">
        <f t="shared" si="659"/>
        <v/>
      </c>
      <c r="BA1656" s="59" t="str">
        <f t="shared" si="660"/>
        <v/>
      </c>
      <c r="BC1656" s="49" t="str">
        <f>IF($B1656="", "", IF(COUNTIF(BD1656:$BY1656, "")=BC$8, IF(D1656="", "", D1656), ""))</f>
        <v/>
      </c>
      <c r="BD1656" s="61" t="str">
        <f>IF($B1656="", "", IF(COUNTIF(BE1656:$BY1656, "")=BD$8, IF(E1656="", "", E1656), ""))</f>
        <v/>
      </c>
      <c r="BE1656" s="61" t="str">
        <f>IF($B1656="", "", IF(COUNTIF(BF1656:$BY1656, "")=BE$8, IF(F1656="", "", F1656), ""))</f>
        <v/>
      </c>
      <c r="BF1656" s="61" t="str">
        <f>IF($B1656="", "", IF(COUNTIF(BG1656:$BY1656, "")=BF$8, IF(G1656="", "", G1656), ""))</f>
        <v/>
      </c>
      <c r="BG1656" s="61" t="str">
        <f>IF($B1656="", "", IF(COUNTIF(BH1656:$BY1656, "")=BG$8, IF(H1656="", "", H1656), ""))</f>
        <v/>
      </c>
      <c r="BH1656" s="61" t="str">
        <f>IF($B1656="", "", IF(COUNTIF(BI1656:$BY1656, "")=BH$8, IF(I1656="", "", I1656), ""))</f>
        <v/>
      </c>
      <c r="BI1656" s="61" t="str">
        <f>IF($B1656="", "", IF(COUNTIF(BJ1656:$BY1656, "")=BI$8, IF(J1656="", "", J1656), ""))</f>
        <v/>
      </c>
      <c r="BJ1656" s="61" t="str">
        <f>IF($B1656="", "", IF(COUNTIF(BK1656:$BY1656, "")=BJ$8, IF(K1656="", "", K1656), ""))</f>
        <v/>
      </c>
      <c r="BK1656" s="61" t="str">
        <f>IF($B1656="", "", IF(COUNTIF(BL1656:$BY1656, "")=BK$8, IF(L1656="", "", L1656), ""))</f>
        <v/>
      </c>
      <c r="BL1656" s="61" t="str">
        <f>IF($B1656="", "", IF(COUNTIF(BM1656:$BY1656, "")=BL$8, IF(M1656="", "", M1656), ""))</f>
        <v/>
      </c>
      <c r="BM1656" s="61" t="str">
        <f>IF($B1656="", "", IF(COUNTIF(BN1656:$BY1656, "")=BM$8, IF(N1656="", "", N1656), ""))</f>
        <v/>
      </c>
      <c r="BN1656" s="61" t="str">
        <f>IF($B1656="", "", IF(COUNTIF(BO1656:$BY1656, "")=BN$8, IF(O1656="", "", O1656), ""))</f>
        <v/>
      </c>
      <c r="BO1656" s="61" t="str">
        <f>IF($B1656="", "", IF(COUNTIF(BP1656:$BY1656, "")=BO$8, IF(P1656="", "", P1656), ""))</f>
        <v/>
      </c>
      <c r="BP1656" s="61" t="str">
        <f>IF($B1656="", "", IF(COUNTIF(BQ1656:$BY1656, "")=BP$8, IF(Q1656="", "", Q1656), ""))</f>
        <v/>
      </c>
      <c r="BQ1656" s="61" t="str">
        <f>IF($B1656="", "", IF(COUNTIF(BR1656:$BY1656, "")=BQ$8, IF(R1656="", "", R1656), ""))</f>
        <v/>
      </c>
      <c r="BR1656" s="61" t="str">
        <f>IF($B1656="", "", IF(COUNTIF(BS1656:$BY1656, "")=BR$8, IF(S1656="", "", S1656), ""))</f>
        <v/>
      </c>
      <c r="BS1656" s="61" t="str">
        <f>IF($B1656="", "", IF(COUNTIF(BT1656:$BY1656, "")=BS$8, IF(T1656="", "", T1656), ""))</f>
        <v/>
      </c>
      <c r="BT1656" s="61" t="str">
        <f>IF($B1656="", "", IF(COUNTIF(BU1656:$BY1656, "")=BT$8, IF(U1656="", "", U1656), ""))</f>
        <v/>
      </c>
      <c r="BU1656" s="61" t="str">
        <f>IF($B1656="", "", IF(COUNTIF(BV1656:$BY1656, "")=BU$8, IF(V1656="", "", V1656), ""))</f>
        <v/>
      </c>
      <c r="BV1656" s="61" t="str">
        <f>IF($B1656="", "", IF(COUNTIF(BW1656:$BY1656, "")=BV$8, IF(W1656="", "", W1656), ""))</f>
        <v/>
      </c>
      <c r="BW1656" s="61" t="str">
        <f>IF($B1656="", "", IF(COUNTIF(BX1656:$BY1656, "")=BW$8, IF(X1656="", "", X1656), ""))</f>
        <v/>
      </c>
      <c r="BX1656" s="61" t="str">
        <f>IF($B1656="", "", IF(COUNTIF(BY1656:$BY1656, "")=BX$8, IF(Y1656="", "", Y1656), ""))</f>
        <v/>
      </c>
      <c r="BY1656" s="50" t="str">
        <f t="shared" si="675"/>
        <v/>
      </c>
      <c r="CA1656" s="6" t="str">
        <f t="shared" si="676"/>
        <v/>
      </c>
      <c r="CB1656" s="6" t="str">
        <f>IF(CA1656="", "", RANK(CA1656, $CA$9:$CA$2508, 0)+COUNTIF($CA$9:CA1656, CA1656)-1)</f>
        <v/>
      </c>
    </row>
    <row r="1657" spans="1:80" x14ac:dyDescent="0.25">
      <c r="A1657" s="22"/>
      <c r="B1657" s="121" t="str">
        <f>IF('Stock Details'!B1656="", "", 'Stock Details'!B1656)</f>
        <v/>
      </c>
      <c r="C1657" s="22"/>
      <c r="D1657" s="130"/>
      <c r="E1657" s="122"/>
      <c r="F1657" s="131"/>
      <c r="G1657" s="22"/>
      <c r="H1657" s="130" t="str">
        <f t="shared" si="661"/>
        <v/>
      </c>
      <c r="I1657" s="122"/>
      <c r="J1657" s="131"/>
      <c r="K1657" s="22"/>
      <c r="L1657" s="130" t="str">
        <f t="shared" si="662"/>
        <v/>
      </c>
      <c r="M1657" s="122"/>
      <c r="N1657" s="131"/>
      <c r="O1657" s="22"/>
      <c r="P1657" s="130" t="str">
        <f t="shared" si="663"/>
        <v/>
      </c>
      <c r="Q1657" s="122"/>
      <c r="R1657" s="131"/>
      <c r="S1657" s="22"/>
      <c r="T1657" s="130" t="str">
        <f t="shared" si="664"/>
        <v/>
      </c>
      <c r="U1657" s="122"/>
      <c r="V1657" s="131"/>
      <c r="W1657" s="22"/>
      <c r="X1657" s="130" t="str">
        <f t="shared" si="665"/>
        <v/>
      </c>
      <c r="Y1657" s="122"/>
      <c r="Z1657" s="131"/>
      <c r="AA1657" s="22"/>
      <c r="AC1657" s="6" t="str">
        <f t="shared" si="666"/>
        <v/>
      </c>
      <c r="AE1657" s="6" t="str">
        <f t="shared" si="667"/>
        <v/>
      </c>
      <c r="AF1657" s="6" t="str">
        <f t="shared" si="668"/>
        <v/>
      </c>
      <c r="AG1657" s="6" t="str">
        <f t="shared" si="669"/>
        <v/>
      </c>
      <c r="AH1657" s="6" t="str">
        <f t="shared" si="670"/>
        <v/>
      </c>
      <c r="AI1657" s="6" t="str">
        <f t="shared" si="671"/>
        <v/>
      </c>
      <c r="AJ1657" s="6" t="str">
        <f t="shared" si="672"/>
        <v/>
      </c>
      <c r="AL1657" s="9" t="str">
        <f>IF('Stock Details'!F1656="", "", 'Stock Details'!F1656)</f>
        <v/>
      </c>
      <c r="AM1657" s="9" t="str">
        <f>IF('Stock Details'!G1656="", "", 'Stock Details'!G1656)</f>
        <v/>
      </c>
      <c r="AO1657" s="59" t="str">
        <f t="shared" si="673"/>
        <v/>
      </c>
      <c r="AP1657" s="59" t="str">
        <f t="shared" si="677"/>
        <v/>
      </c>
      <c r="AQ1657" s="59" t="str">
        <f t="shared" si="678"/>
        <v/>
      </c>
      <c r="AR1657" s="59" t="str">
        <f t="shared" si="679"/>
        <v/>
      </c>
      <c r="AS1657" s="59" t="str">
        <f t="shared" si="680"/>
        <v/>
      </c>
      <c r="AT1657" s="59" t="str">
        <f t="shared" si="681"/>
        <v/>
      </c>
      <c r="AV1657" s="59" t="str">
        <f t="shared" si="674"/>
        <v/>
      </c>
      <c r="AW1657" s="59" t="str">
        <f t="shared" si="656"/>
        <v/>
      </c>
      <c r="AX1657" s="59" t="str">
        <f t="shared" si="657"/>
        <v/>
      </c>
      <c r="AY1657" s="59" t="str">
        <f t="shared" si="658"/>
        <v/>
      </c>
      <c r="AZ1657" s="59" t="str">
        <f t="shared" si="659"/>
        <v/>
      </c>
      <c r="BA1657" s="59" t="str">
        <f t="shared" si="660"/>
        <v/>
      </c>
      <c r="BC1657" s="49" t="str">
        <f>IF($B1657="", "", IF(COUNTIF(BD1657:$BY1657, "")=BC$8, IF(D1657="", "", D1657), ""))</f>
        <v/>
      </c>
      <c r="BD1657" s="61" t="str">
        <f>IF($B1657="", "", IF(COUNTIF(BE1657:$BY1657, "")=BD$8, IF(E1657="", "", E1657), ""))</f>
        <v/>
      </c>
      <c r="BE1657" s="61" t="str">
        <f>IF($B1657="", "", IF(COUNTIF(BF1657:$BY1657, "")=BE$8, IF(F1657="", "", F1657), ""))</f>
        <v/>
      </c>
      <c r="BF1657" s="61" t="str">
        <f>IF($B1657="", "", IF(COUNTIF(BG1657:$BY1657, "")=BF$8, IF(G1657="", "", G1657), ""))</f>
        <v/>
      </c>
      <c r="BG1657" s="61" t="str">
        <f>IF($B1657="", "", IF(COUNTIF(BH1657:$BY1657, "")=BG$8, IF(H1657="", "", H1657), ""))</f>
        <v/>
      </c>
      <c r="BH1657" s="61" t="str">
        <f>IF($B1657="", "", IF(COUNTIF(BI1657:$BY1657, "")=BH$8, IF(I1657="", "", I1657), ""))</f>
        <v/>
      </c>
      <c r="BI1657" s="61" t="str">
        <f>IF($B1657="", "", IF(COUNTIF(BJ1657:$BY1657, "")=BI$8, IF(J1657="", "", J1657), ""))</f>
        <v/>
      </c>
      <c r="BJ1657" s="61" t="str">
        <f>IF($B1657="", "", IF(COUNTIF(BK1657:$BY1657, "")=BJ$8, IF(K1657="", "", K1657), ""))</f>
        <v/>
      </c>
      <c r="BK1657" s="61" t="str">
        <f>IF($B1657="", "", IF(COUNTIF(BL1657:$BY1657, "")=BK$8, IF(L1657="", "", L1657), ""))</f>
        <v/>
      </c>
      <c r="BL1657" s="61" t="str">
        <f>IF($B1657="", "", IF(COUNTIF(BM1657:$BY1657, "")=BL$8, IF(M1657="", "", M1657), ""))</f>
        <v/>
      </c>
      <c r="BM1657" s="61" t="str">
        <f>IF($B1657="", "", IF(COUNTIF(BN1657:$BY1657, "")=BM$8, IF(N1657="", "", N1657), ""))</f>
        <v/>
      </c>
      <c r="BN1657" s="61" t="str">
        <f>IF($B1657="", "", IF(COUNTIF(BO1657:$BY1657, "")=BN$8, IF(O1657="", "", O1657), ""))</f>
        <v/>
      </c>
      <c r="BO1657" s="61" t="str">
        <f>IF($B1657="", "", IF(COUNTIF(BP1657:$BY1657, "")=BO$8, IF(P1657="", "", P1657), ""))</f>
        <v/>
      </c>
      <c r="BP1657" s="61" t="str">
        <f>IF($B1657="", "", IF(COUNTIF(BQ1657:$BY1657, "")=BP$8, IF(Q1657="", "", Q1657), ""))</f>
        <v/>
      </c>
      <c r="BQ1657" s="61" t="str">
        <f>IF($B1657="", "", IF(COUNTIF(BR1657:$BY1657, "")=BQ$8, IF(R1657="", "", R1657), ""))</f>
        <v/>
      </c>
      <c r="BR1657" s="61" t="str">
        <f>IF($B1657="", "", IF(COUNTIF(BS1657:$BY1657, "")=BR$8, IF(S1657="", "", S1657), ""))</f>
        <v/>
      </c>
      <c r="BS1657" s="61" t="str">
        <f>IF($B1657="", "", IF(COUNTIF(BT1657:$BY1657, "")=BS$8, IF(T1657="", "", T1657), ""))</f>
        <v/>
      </c>
      <c r="BT1657" s="61" t="str">
        <f>IF($B1657="", "", IF(COUNTIF(BU1657:$BY1657, "")=BT$8, IF(U1657="", "", U1657), ""))</f>
        <v/>
      </c>
      <c r="BU1657" s="61" t="str">
        <f>IF($B1657="", "", IF(COUNTIF(BV1657:$BY1657, "")=BU$8, IF(V1657="", "", V1657), ""))</f>
        <v/>
      </c>
      <c r="BV1657" s="61" t="str">
        <f>IF($B1657="", "", IF(COUNTIF(BW1657:$BY1657, "")=BV$8, IF(W1657="", "", W1657), ""))</f>
        <v/>
      </c>
      <c r="BW1657" s="61" t="str">
        <f>IF($B1657="", "", IF(COUNTIF(BX1657:$BY1657, "")=BW$8, IF(X1657="", "", X1657), ""))</f>
        <v/>
      </c>
      <c r="BX1657" s="61" t="str">
        <f>IF($B1657="", "", IF(COUNTIF(BY1657:$BY1657, "")=BX$8, IF(Y1657="", "", Y1657), ""))</f>
        <v/>
      </c>
      <c r="BY1657" s="50" t="str">
        <f t="shared" si="675"/>
        <v/>
      </c>
      <c r="CA1657" s="6" t="str">
        <f t="shared" si="676"/>
        <v/>
      </c>
      <c r="CB1657" s="6" t="str">
        <f>IF(CA1657="", "", RANK(CA1657, $CA$9:$CA$2508, 0)+COUNTIF($CA$9:CA1657, CA1657)-1)</f>
        <v/>
      </c>
    </row>
    <row r="1658" spans="1:80" x14ac:dyDescent="0.25">
      <c r="A1658" s="22"/>
      <c r="B1658" s="121" t="str">
        <f>IF('Stock Details'!B1657="", "", 'Stock Details'!B1657)</f>
        <v/>
      </c>
      <c r="C1658" s="22"/>
      <c r="D1658" s="130"/>
      <c r="E1658" s="122"/>
      <c r="F1658" s="131"/>
      <c r="G1658" s="22"/>
      <c r="H1658" s="130" t="str">
        <f t="shared" si="661"/>
        <v/>
      </c>
      <c r="I1658" s="122"/>
      <c r="J1658" s="131"/>
      <c r="K1658" s="22"/>
      <c r="L1658" s="130" t="str">
        <f t="shared" si="662"/>
        <v/>
      </c>
      <c r="M1658" s="122"/>
      <c r="N1658" s="131"/>
      <c r="O1658" s="22"/>
      <c r="P1658" s="130" t="str">
        <f t="shared" si="663"/>
        <v/>
      </c>
      <c r="Q1658" s="122"/>
      <c r="R1658" s="131"/>
      <c r="S1658" s="22"/>
      <c r="T1658" s="130" t="str">
        <f t="shared" si="664"/>
        <v/>
      </c>
      <c r="U1658" s="122"/>
      <c r="V1658" s="131"/>
      <c r="W1658" s="22"/>
      <c r="X1658" s="130" t="str">
        <f t="shared" si="665"/>
        <v/>
      </c>
      <c r="Y1658" s="122"/>
      <c r="Z1658" s="131"/>
      <c r="AA1658" s="22"/>
      <c r="AC1658" s="6" t="str">
        <f t="shared" si="666"/>
        <v/>
      </c>
      <c r="AE1658" s="6" t="str">
        <f t="shared" si="667"/>
        <v/>
      </c>
      <c r="AF1658" s="6" t="str">
        <f t="shared" si="668"/>
        <v/>
      </c>
      <c r="AG1658" s="6" t="str">
        <f t="shared" si="669"/>
        <v/>
      </c>
      <c r="AH1658" s="6" t="str">
        <f t="shared" si="670"/>
        <v/>
      </c>
      <c r="AI1658" s="6" t="str">
        <f t="shared" si="671"/>
        <v/>
      </c>
      <c r="AJ1658" s="6" t="str">
        <f t="shared" si="672"/>
        <v/>
      </c>
      <c r="AL1658" s="9" t="str">
        <f>IF('Stock Details'!F1657="", "", 'Stock Details'!F1657)</f>
        <v/>
      </c>
      <c r="AM1658" s="9" t="str">
        <f>IF('Stock Details'!G1657="", "", 'Stock Details'!G1657)</f>
        <v/>
      </c>
      <c r="AO1658" s="59" t="str">
        <f t="shared" si="673"/>
        <v/>
      </c>
      <c r="AP1658" s="59" t="str">
        <f t="shared" si="677"/>
        <v/>
      </c>
      <c r="AQ1658" s="59" t="str">
        <f t="shared" si="678"/>
        <v/>
      </c>
      <c r="AR1658" s="59" t="str">
        <f t="shared" si="679"/>
        <v/>
      </c>
      <c r="AS1658" s="59" t="str">
        <f t="shared" si="680"/>
        <v/>
      </c>
      <c r="AT1658" s="59" t="str">
        <f t="shared" si="681"/>
        <v/>
      </c>
      <c r="AV1658" s="59" t="str">
        <f t="shared" si="674"/>
        <v/>
      </c>
      <c r="AW1658" s="59" t="str">
        <f t="shared" si="656"/>
        <v/>
      </c>
      <c r="AX1658" s="59" t="str">
        <f t="shared" si="657"/>
        <v/>
      </c>
      <c r="AY1658" s="59" t="str">
        <f t="shared" si="658"/>
        <v/>
      </c>
      <c r="AZ1658" s="59" t="str">
        <f t="shared" si="659"/>
        <v/>
      </c>
      <c r="BA1658" s="59" t="str">
        <f t="shared" si="660"/>
        <v/>
      </c>
      <c r="BC1658" s="49" t="str">
        <f>IF($B1658="", "", IF(COUNTIF(BD1658:$BY1658, "")=BC$8, IF(D1658="", "", D1658), ""))</f>
        <v/>
      </c>
      <c r="BD1658" s="61" t="str">
        <f>IF($B1658="", "", IF(COUNTIF(BE1658:$BY1658, "")=BD$8, IF(E1658="", "", E1658), ""))</f>
        <v/>
      </c>
      <c r="BE1658" s="61" t="str">
        <f>IF($B1658="", "", IF(COUNTIF(BF1658:$BY1658, "")=BE$8, IF(F1658="", "", F1658), ""))</f>
        <v/>
      </c>
      <c r="BF1658" s="61" t="str">
        <f>IF($B1658="", "", IF(COUNTIF(BG1658:$BY1658, "")=BF$8, IF(G1658="", "", G1658), ""))</f>
        <v/>
      </c>
      <c r="BG1658" s="61" t="str">
        <f>IF($B1658="", "", IF(COUNTIF(BH1658:$BY1658, "")=BG$8, IF(H1658="", "", H1658), ""))</f>
        <v/>
      </c>
      <c r="BH1658" s="61" t="str">
        <f>IF($B1658="", "", IF(COUNTIF(BI1658:$BY1658, "")=BH$8, IF(I1658="", "", I1658), ""))</f>
        <v/>
      </c>
      <c r="BI1658" s="61" t="str">
        <f>IF($B1658="", "", IF(COUNTIF(BJ1658:$BY1658, "")=BI$8, IF(J1658="", "", J1658), ""))</f>
        <v/>
      </c>
      <c r="BJ1658" s="61" t="str">
        <f>IF($B1658="", "", IF(COUNTIF(BK1658:$BY1658, "")=BJ$8, IF(K1658="", "", K1658), ""))</f>
        <v/>
      </c>
      <c r="BK1658" s="61" t="str">
        <f>IF($B1658="", "", IF(COUNTIF(BL1658:$BY1658, "")=BK$8, IF(L1658="", "", L1658), ""))</f>
        <v/>
      </c>
      <c r="BL1658" s="61" t="str">
        <f>IF($B1658="", "", IF(COUNTIF(BM1658:$BY1658, "")=BL$8, IF(M1658="", "", M1658), ""))</f>
        <v/>
      </c>
      <c r="BM1658" s="61" t="str">
        <f>IF($B1658="", "", IF(COUNTIF(BN1658:$BY1658, "")=BM$8, IF(N1658="", "", N1658), ""))</f>
        <v/>
      </c>
      <c r="BN1658" s="61" t="str">
        <f>IF($B1658="", "", IF(COUNTIF(BO1658:$BY1658, "")=BN$8, IF(O1658="", "", O1658), ""))</f>
        <v/>
      </c>
      <c r="BO1658" s="61" t="str">
        <f>IF($B1658="", "", IF(COUNTIF(BP1658:$BY1658, "")=BO$8, IF(P1658="", "", P1658), ""))</f>
        <v/>
      </c>
      <c r="BP1658" s="61" t="str">
        <f>IF($B1658="", "", IF(COUNTIF(BQ1658:$BY1658, "")=BP$8, IF(Q1658="", "", Q1658), ""))</f>
        <v/>
      </c>
      <c r="BQ1658" s="61" t="str">
        <f>IF($B1658="", "", IF(COUNTIF(BR1658:$BY1658, "")=BQ$8, IF(R1658="", "", R1658), ""))</f>
        <v/>
      </c>
      <c r="BR1658" s="61" t="str">
        <f>IF($B1658="", "", IF(COUNTIF(BS1658:$BY1658, "")=BR$8, IF(S1658="", "", S1658), ""))</f>
        <v/>
      </c>
      <c r="BS1658" s="61" t="str">
        <f>IF($B1658="", "", IF(COUNTIF(BT1658:$BY1658, "")=BS$8, IF(T1658="", "", T1658), ""))</f>
        <v/>
      </c>
      <c r="BT1658" s="61" t="str">
        <f>IF($B1658="", "", IF(COUNTIF(BU1658:$BY1658, "")=BT$8, IF(U1658="", "", U1658), ""))</f>
        <v/>
      </c>
      <c r="BU1658" s="61" t="str">
        <f>IF($B1658="", "", IF(COUNTIF(BV1658:$BY1658, "")=BU$8, IF(V1658="", "", V1658), ""))</f>
        <v/>
      </c>
      <c r="BV1658" s="61" t="str">
        <f>IF($B1658="", "", IF(COUNTIF(BW1658:$BY1658, "")=BV$8, IF(W1658="", "", W1658), ""))</f>
        <v/>
      </c>
      <c r="BW1658" s="61" t="str">
        <f>IF($B1658="", "", IF(COUNTIF(BX1658:$BY1658, "")=BW$8, IF(X1658="", "", X1658), ""))</f>
        <v/>
      </c>
      <c r="BX1658" s="61" t="str">
        <f>IF($B1658="", "", IF(COUNTIF(BY1658:$BY1658, "")=BX$8, IF(Y1658="", "", Y1658), ""))</f>
        <v/>
      </c>
      <c r="BY1658" s="50" t="str">
        <f t="shared" si="675"/>
        <v/>
      </c>
      <c r="CA1658" s="6" t="str">
        <f t="shared" si="676"/>
        <v/>
      </c>
      <c r="CB1658" s="6" t="str">
        <f>IF(CA1658="", "", RANK(CA1658, $CA$9:$CA$2508, 0)+COUNTIF($CA$9:CA1658, CA1658)-1)</f>
        <v/>
      </c>
    </row>
    <row r="1659" spans="1:80" x14ac:dyDescent="0.25">
      <c r="A1659" s="22"/>
      <c r="B1659" s="121" t="str">
        <f>IF('Stock Details'!B1658="", "", 'Stock Details'!B1658)</f>
        <v/>
      </c>
      <c r="C1659" s="22"/>
      <c r="D1659" s="130"/>
      <c r="E1659" s="122"/>
      <c r="F1659" s="131"/>
      <c r="G1659" s="22"/>
      <c r="H1659" s="130" t="str">
        <f t="shared" si="661"/>
        <v/>
      </c>
      <c r="I1659" s="122"/>
      <c r="J1659" s="131"/>
      <c r="K1659" s="22"/>
      <c r="L1659" s="130" t="str">
        <f t="shared" si="662"/>
        <v/>
      </c>
      <c r="M1659" s="122"/>
      <c r="N1659" s="131"/>
      <c r="O1659" s="22"/>
      <c r="P1659" s="130" t="str">
        <f t="shared" si="663"/>
        <v/>
      </c>
      <c r="Q1659" s="122"/>
      <c r="R1659" s="131"/>
      <c r="S1659" s="22"/>
      <c r="T1659" s="130" t="str">
        <f t="shared" si="664"/>
        <v/>
      </c>
      <c r="U1659" s="122"/>
      <c r="V1659" s="131"/>
      <c r="W1659" s="22"/>
      <c r="X1659" s="130" t="str">
        <f t="shared" si="665"/>
        <v/>
      </c>
      <c r="Y1659" s="122"/>
      <c r="Z1659" s="131"/>
      <c r="AA1659" s="22"/>
      <c r="AC1659" s="6" t="str">
        <f t="shared" si="666"/>
        <v/>
      </c>
      <c r="AE1659" s="6" t="str">
        <f t="shared" si="667"/>
        <v/>
      </c>
      <c r="AF1659" s="6" t="str">
        <f t="shared" si="668"/>
        <v/>
      </c>
      <c r="AG1659" s="6" t="str">
        <f t="shared" si="669"/>
        <v/>
      </c>
      <c r="AH1659" s="6" t="str">
        <f t="shared" si="670"/>
        <v/>
      </c>
      <c r="AI1659" s="6" t="str">
        <f t="shared" si="671"/>
        <v/>
      </c>
      <c r="AJ1659" s="6" t="str">
        <f t="shared" si="672"/>
        <v/>
      </c>
      <c r="AL1659" s="9" t="str">
        <f>IF('Stock Details'!F1658="", "", 'Stock Details'!F1658)</f>
        <v/>
      </c>
      <c r="AM1659" s="9" t="str">
        <f>IF('Stock Details'!G1658="", "", 'Stock Details'!G1658)</f>
        <v/>
      </c>
      <c r="AO1659" s="59" t="str">
        <f t="shared" si="673"/>
        <v/>
      </c>
      <c r="AP1659" s="59" t="str">
        <f t="shared" si="677"/>
        <v/>
      </c>
      <c r="AQ1659" s="59" t="str">
        <f t="shared" si="678"/>
        <v/>
      </c>
      <c r="AR1659" s="59" t="str">
        <f t="shared" si="679"/>
        <v/>
      </c>
      <c r="AS1659" s="59" t="str">
        <f t="shared" si="680"/>
        <v/>
      </c>
      <c r="AT1659" s="59" t="str">
        <f t="shared" si="681"/>
        <v/>
      </c>
      <c r="AV1659" s="59" t="str">
        <f t="shared" si="674"/>
        <v/>
      </c>
      <c r="AW1659" s="59" t="str">
        <f t="shared" si="656"/>
        <v/>
      </c>
      <c r="AX1659" s="59" t="str">
        <f t="shared" si="657"/>
        <v/>
      </c>
      <c r="AY1659" s="59" t="str">
        <f t="shared" si="658"/>
        <v/>
      </c>
      <c r="AZ1659" s="59" t="str">
        <f t="shared" si="659"/>
        <v/>
      </c>
      <c r="BA1659" s="59" t="str">
        <f t="shared" si="660"/>
        <v/>
      </c>
      <c r="BC1659" s="49" t="str">
        <f>IF($B1659="", "", IF(COUNTIF(BD1659:$BY1659, "")=BC$8, IF(D1659="", "", D1659), ""))</f>
        <v/>
      </c>
      <c r="BD1659" s="61" t="str">
        <f>IF($B1659="", "", IF(COUNTIF(BE1659:$BY1659, "")=BD$8, IF(E1659="", "", E1659), ""))</f>
        <v/>
      </c>
      <c r="BE1659" s="61" t="str">
        <f>IF($B1659="", "", IF(COUNTIF(BF1659:$BY1659, "")=BE$8, IF(F1659="", "", F1659), ""))</f>
        <v/>
      </c>
      <c r="BF1659" s="61" t="str">
        <f>IF($B1659="", "", IF(COUNTIF(BG1659:$BY1659, "")=BF$8, IF(G1659="", "", G1659), ""))</f>
        <v/>
      </c>
      <c r="BG1659" s="61" t="str">
        <f>IF($B1659="", "", IF(COUNTIF(BH1659:$BY1659, "")=BG$8, IF(H1659="", "", H1659), ""))</f>
        <v/>
      </c>
      <c r="BH1659" s="61" t="str">
        <f>IF($B1659="", "", IF(COUNTIF(BI1659:$BY1659, "")=BH$8, IF(I1659="", "", I1659), ""))</f>
        <v/>
      </c>
      <c r="BI1659" s="61" t="str">
        <f>IF($B1659="", "", IF(COUNTIF(BJ1659:$BY1659, "")=BI$8, IF(J1659="", "", J1659), ""))</f>
        <v/>
      </c>
      <c r="BJ1659" s="61" t="str">
        <f>IF($B1659="", "", IF(COUNTIF(BK1659:$BY1659, "")=BJ$8, IF(K1659="", "", K1659), ""))</f>
        <v/>
      </c>
      <c r="BK1659" s="61" t="str">
        <f>IF($B1659="", "", IF(COUNTIF(BL1659:$BY1659, "")=BK$8, IF(L1659="", "", L1659), ""))</f>
        <v/>
      </c>
      <c r="BL1659" s="61" t="str">
        <f>IF($B1659="", "", IF(COUNTIF(BM1659:$BY1659, "")=BL$8, IF(M1659="", "", M1659), ""))</f>
        <v/>
      </c>
      <c r="BM1659" s="61" t="str">
        <f>IF($B1659="", "", IF(COUNTIF(BN1659:$BY1659, "")=BM$8, IF(N1659="", "", N1659), ""))</f>
        <v/>
      </c>
      <c r="BN1659" s="61" t="str">
        <f>IF($B1659="", "", IF(COUNTIF(BO1659:$BY1659, "")=BN$8, IF(O1659="", "", O1659), ""))</f>
        <v/>
      </c>
      <c r="BO1659" s="61" t="str">
        <f>IF($B1659="", "", IF(COUNTIF(BP1659:$BY1659, "")=BO$8, IF(P1659="", "", P1659), ""))</f>
        <v/>
      </c>
      <c r="BP1659" s="61" t="str">
        <f>IF($B1659="", "", IF(COUNTIF(BQ1659:$BY1659, "")=BP$8, IF(Q1659="", "", Q1659), ""))</f>
        <v/>
      </c>
      <c r="BQ1659" s="61" t="str">
        <f>IF($B1659="", "", IF(COUNTIF(BR1659:$BY1659, "")=BQ$8, IF(R1659="", "", R1659), ""))</f>
        <v/>
      </c>
      <c r="BR1659" s="61" t="str">
        <f>IF($B1659="", "", IF(COUNTIF(BS1659:$BY1659, "")=BR$8, IF(S1659="", "", S1659), ""))</f>
        <v/>
      </c>
      <c r="BS1659" s="61" t="str">
        <f>IF($B1659="", "", IF(COUNTIF(BT1659:$BY1659, "")=BS$8, IF(T1659="", "", T1659), ""))</f>
        <v/>
      </c>
      <c r="BT1659" s="61" t="str">
        <f>IF($B1659="", "", IF(COUNTIF(BU1659:$BY1659, "")=BT$8, IF(U1659="", "", U1659), ""))</f>
        <v/>
      </c>
      <c r="BU1659" s="61" t="str">
        <f>IF($B1659="", "", IF(COUNTIF(BV1659:$BY1659, "")=BU$8, IF(V1659="", "", V1659), ""))</f>
        <v/>
      </c>
      <c r="BV1659" s="61" t="str">
        <f>IF($B1659="", "", IF(COUNTIF(BW1659:$BY1659, "")=BV$8, IF(W1659="", "", W1659), ""))</f>
        <v/>
      </c>
      <c r="BW1659" s="61" t="str">
        <f>IF($B1659="", "", IF(COUNTIF(BX1659:$BY1659, "")=BW$8, IF(X1659="", "", X1659), ""))</f>
        <v/>
      </c>
      <c r="BX1659" s="61" t="str">
        <f>IF($B1659="", "", IF(COUNTIF(BY1659:$BY1659, "")=BX$8, IF(Y1659="", "", Y1659), ""))</f>
        <v/>
      </c>
      <c r="BY1659" s="50" t="str">
        <f t="shared" si="675"/>
        <v/>
      </c>
      <c r="CA1659" s="6" t="str">
        <f t="shared" si="676"/>
        <v/>
      </c>
      <c r="CB1659" s="6" t="str">
        <f>IF(CA1659="", "", RANK(CA1659, $CA$9:$CA$2508, 0)+COUNTIF($CA$9:CA1659, CA1659)-1)</f>
        <v/>
      </c>
    </row>
    <row r="1660" spans="1:80" x14ac:dyDescent="0.25">
      <c r="A1660" s="22"/>
      <c r="B1660" s="121" t="str">
        <f>IF('Stock Details'!B1659="", "", 'Stock Details'!B1659)</f>
        <v/>
      </c>
      <c r="C1660" s="22"/>
      <c r="D1660" s="130"/>
      <c r="E1660" s="122"/>
      <c r="F1660" s="131"/>
      <c r="G1660" s="22"/>
      <c r="H1660" s="130" t="str">
        <f t="shared" si="661"/>
        <v/>
      </c>
      <c r="I1660" s="122"/>
      <c r="J1660" s="131"/>
      <c r="K1660" s="22"/>
      <c r="L1660" s="130" t="str">
        <f t="shared" si="662"/>
        <v/>
      </c>
      <c r="M1660" s="122"/>
      <c r="N1660" s="131"/>
      <c r="O1660" s="22"/>
      <c r="P1660" s="130" t="str">
        <f t="shared" si="663"/>
        <v/>
      </c>
      <c r="Q1660" s="122"/>
      <c r="R1660" s="131"/>
      <c r="S1660" s="22"/>
      <c r="T1660" s="130" t="str">
        <f t="shared" si="664"/>
        <v/>
      </c>
      <c r="U1660" s="122"/>
      <c r="V1660" s="131"/>
      <c r="W1660" s="22"/>
      <c r="X1660" s="130" t="str">
        <f t="shared" si="665"/>
        <v/>
      </c>
      <c r="Y1660" s="122"/>
      <c r="Z1660" s="131"/>
      <c r="AA1660" s="22"/>
      <c r="AC1660" s="6" t="str">
        <f t="shared" si="666"/>
        <v/>
      </c>
      <c r="AE1660" s="6" t="str">
        <f t="shared" si="667"/>
        <v/>
      </c>
      <c r="AF1660" s="6" t="str">
        <f t="shared" si="668"/>
        <v/>
      </c>
      <c r="AG1660" s="6" t="str">
        <f t="shared" si="669"/>
        <v/>
      </c>
      <c r="AH1660" s="6" t="str">
        <f t="shared" si="670"/>
        <v/>
      </c>
      <c r="AI1660" s="6" t="str">
        <f t="shared" si="671"/>
        <v/>
      </c>
      <c r="AJ1660" s="6" t="str">
        <f t="shared" si="672"/>
        <v/>
      </c>
      <c r="AL1660" s="9" t="str">
        <f>IF('Stock Details'!F1659="", "", 'Stock Details'!F1659)</f>
        <v/>
      </c>
      <c r="AM1660" s="9" t="str">
        <f>IF('Stock Details'!G1659="", "", 'Stock Details'!G1659)</f>
        <v/>
      </c>
      <c r="AO1660" s="59" t="str">
        <f t="shared" si="673"/>
        <v/>
      </c>
      <c r="AP1660" s="59" t="str">
        <f t="shared" si="677"/>
        <v/>
      </c>
      <c r="AQ1660" s="59" t="str">
        <f t="shared" si="678"/>
        <v/>
      </c>
      <c r="AR1660" s="59" t="str">
        <f t="shared" si="679"/>
        <v/>
      </c>
      <c r="AS1660" s="59" t="str">
        <f t="shared" si="680"/>
        <v/>
      </c>
      <c r="AT1660" s="59" t="str">
        <f t="shared" si="681"/>
        <v/>
      </c>
      <c r="AV1660" s="59" t="str">
        <f t="shared" si="674"/>
        <v/>
      </c>
      <c r="AW1660" s="59" t="str">
        <f t="shared" si="656"/>
        <v/>
      </c>
      <c r="AX1660" s="59" t="str">
        <f t="shared" si="657"/>
        <v/>
      </c>
      <c r="AY1660" s="59" t="str">
        <f t="shared" si="658"/>
        <v/>
      </c>
      <c r="AZ1660" s="59" t="str">
        <f t="shared" si="659"/>
        <v/>
      </c>
      <c r="BA1660" s="59" t="str">
        <f t="shared" si="660"/>
        <v/>
      </c>
      <c r="BC1660" s="49" t="str">
        <f>IF($B1660="", "", IF(COUNTIF(BD1660:$BY1660, "")=BC$8, IF(D1660="", "", D1660), ""))</f>
        <v/>
      </c>
      <c r="BD1660" s="61" t="str">
        <f>IF($B1660="", "", IF(COUNTIF(BE1660:$BY1660, "")=BD$8, IF(E1660="", "", E1660), ""))</f>
        <v/>
      </c>
      <c r="BE1660" s="61" t="str">
        <f>IF($B1660="", "", IF(COUNTIF(BF1660:$BY1660, "")=BE$8, IF(F1660="", "", F1660), ""))</f>
        <v/>
      </c>
      <c r="BF1660" s="61" t="str">
        <f>IF($B1660="", "", IF(COUNTIF(BG1660:$BY1660, "")=BF$8, IF(G1660="", "", G1660), ""))</f>
        <v/>
      </c>
      <c r="BG1660" s="61" t="str">
        <f>IF($B1660="", "", IF(COUNTIF(BH1660:$BY1660, "")=BG$8, IF(H1660="", "", H1660), ""))</f>
        <v/>
      </c>
      <c r="BH1660" s="61" t="str">
        <f>IF($B1660="", "", IF(COUNTIF(BI1660:$BY1660, "")=BH$8, IF(I1660="", "", I1660), ""))</f>
        <v/>
      </c>
      <c r="BI1660" s="61" t="str">
        <f>IF($B1660="", "", IF(COUNTIF(BJ1660:$BY1660, "")=BI$8, IF(J1660="", "", J1660), ""))</f>
        <v/>
      </c>
      <c r="BJ1660" s="61" t="str">
        <f>IF($B1660="", "", IF(COUNTIF(BK1660:$BY1660, "")=BJ$8, IF(K1660="", "", K1660), ""))</f>
        <v/>
      </c>
      <c r="BK1660" s="61" t="str">
        <f>IF($B1660="", "", IF(COUNTIF(BL1660:$BY1660, "")=BK$8, IF(L1660="", "", L1660), ""))</f>
        <v/>
      </c>
      <c r="BL1660" s="61" t="str">
        <f>IF($B1660="", "", IF(COUNTIF(BM1660:$BY1660, "")=BL$8, IF(M1660="", "", M1660), ""))</f>
        <v/>
      </c>
      <c r="BM1660" s="61" t="str">
        <f>IF($B1660="", "", IF(COUNTIF(BN1660:$BY1660, "")=BM$8, IF(N1660="", "", N1660), ""))</f>
        <v/>
      </c>
      <c r="BN1660" s="61" t="str">
        <f>IF($B1660="", "", IF(COUNTIF(BO1660:$BY1660, "")=BN$8, IF(O1660="", "", O1660), ""))</f>
        <v/>
      </c>
      <c r="BO1660" s="61" t="str">
        <f>IF($B1660="", "", IF(COUNTIF(BP1660:$BY1660, "")=BO$8, IF(P1660="", "", P1660), ""))</f>
        <v/>
      </c>
      <c r="BP1660" s="61" t="str">
        <f>IF($B1660="", "", IF(COUNTIF(BQ1660:$BY1660, "")=BP$8, IF(Q1660="", "", Q1660), ""))</f>
        <v/>
      </c>
      <c r="BQ1660" s="61" t="str">
        <f>IF($B1660="", "", IF(COUNTIF(BR1660:$BY1660, "")=BQ$8, IF(R1660="", "", R1660), ""))</f>
        <v/>
      </c>
      <c r="BR1660" s="61" t="str">
        <f>IF($B1660="", "", IF(COUNTIF(BS1660:$BY1660, "")=BR$8, IF(S1660="", "", S1660), ""))</f>
        <v/>
      </c>
      <c r="BS1660" s="61" t="str">
        <f>IF($B1660="", "", IF(COUNTIF(BT1660:$BY1660, "")=BS$8, IF(T1660="", "", T1660), ""))</f>
        <v/>
      </c>
      <c r="BT1660" s="61" t="str">
        <f>IF($B1660="", "", IF(COUNTIF(BU1660:$BY1660, "")=BT$8, IF(U1660="", "", U1660), ""))</f>
        <v/>
      </c>
      <c r="BU1660" s="61" t="str">
        <f>IF($B1660="", "", IF(COUNTIF(BV1660:$BY1660, "")=BU$8, IF(V1660="", "", V1660), ""))</f>
        <v/>
      </c>
      <c r="BV1660" s="61" t="str">
        <f>IF($B1660="", "", IF(COUNTIF(BW1660:$BY1660, "")=BV$8, IF(W1660="", "", W1660), ""))</f>
        <v/>
      </c>
      <c r="BW1660" s="61" t="str">
        <f>IF($B1660="", "", IF(COUNTIF(BX1660:$BY1660, "")=BW$8, IF(X1660="", "", X1660), ""))</f>
        <v/>
      </c>
      <c r="BX1660" s="61" t="str">
        <f>IF($B1660="", "", IF(COUNTIF(BY1660:$BY1660, "")=BX$8, IF(Y1660="", "", Y1660), ""))</f>
        <v/>
      </c>
      <c r="BY1660" s="50" t="str">
        <f t="shared" si="675"/>
        <v/>
      </c>
      <c r="CA1660" s="6" t="str">
        <f t="shared" si="676"/>
        <v/>
      </c>
      <c r="CB1660" s="6" t="str">
        <f>IF(CA1660="", "", RANK(CA1660, $CA$9:$CA$2508, 0)+COUNTIF($CA$9:CA1660, CA1660)-1)</f>
        <v/>
      </c>
    </row>
    <row r="1661" spans="1:80" x14ac:dyDescent="0.25">
      <c r="A1661" s="22"/>
      <c r="B1661" s="121" t="str">
        <f>IF('Stock Details'!B1660="", "", 'Stock Details'!B1660)</f>
        <v/>
      </c>
      <c r="C1661" s="22"/>
      <c r="D1661" s="130"/>
      <c r="E1661" s="122"/>
      <c r="F1661" s="131"/>
      <c r="G1661" s="22"/>
      <c r="H1661" s="130" t="str">
        <f t="shared" si="661"/>
        <v/>
      </c>
      <c r="I1661" s="122"/>
      <c r="J1661" s="131"/>
      <c r="K1661" s="22"/>
      <c r="L1661" s="130" t="str">
        <f t="shared" si="662"/>
        <v/>
      </c>
      <c r="M1661" s="122"/>
      <c r="N1661" s="131"/>
      <c r="O1661" s="22"/>
      <c r="P1661" s="130" t="str">
        <f t="shared" si="663"/>
        <v/>
      </c>
      <c r="Q1661" s="122"/>
      <c r="R1661" s="131"/>
      <c r="S1661" s="22"/>
      <c r="T1661" s="130" t="str">
        <f t="shared" si="664"/>
        <v/>
      </c>
      <c r="U1661" s="122"/>
      <c r="V1661" s="131"/>
      <c r="W1661" s="22"/>
      <c r="X1661" s="130" t="str">
        <f t="shared" si="665"/>
        <v/>
      </c>
      <c r="Y1661" s="122"/>
      <c r="Z1661" s="131"/>
      <c r="AA1661" s="22"/>
      <c r="AC1661" s="6" t="str">
        <f t="shared" si="666"/>
        <v/>
      </c>
      <c r="AE1661" s="6" t="str">
        <f t="shared" si="667"/>
        <v/>
      </c>
      <c r="AF1661" s="6" t="str">
        <f t="shared" si="668"/>
        <v/>
      </c>
      <c r="AG1661" s="6" t="str">
        <f t="shared" si="669"/>
        <v/>
      </c>
      <c r="AH1661" s="6" t="str">
        <f t="shared" si="670"/>
        <v/>
      </c>
      <c r="AI1661" s="6" t="str">
        <f t="shared" si="671"/>
        <v/>
      </c>
      <c r="AJ1661" s="6" t="str">
        <f t="shared" si="672"/>
        <v/>
      </c>
      <c r="AL1661" s="9" t="str">
        <f>IF('Stock Details'!F1660="", "", 'Stock Details'!F1660)</f>
        <v/>
      </c>
      <c r="AM1661" s="9" t="str">
        <f>IF('Stock Details'!G1660="", "", 'Stock Details'!G1660)</f>
        <v/>
      </c>
      <c r="AO1661" s="59" t="str">
        <f t="shared" si="673"/>
        <v/>
      </c>
      <c r="AP1661" s="59" t="str">
        <f t="shared" si="677"/>
        <v/>
      </c>
      <c r="AQ1661" s="59" t="str">
        <f t="shared" si="678"/>
        <v/>
      </c>
      <c r="AR1661" s="59" t="str">
        <f t="shared" si="679"/>
        <v/>
      </c>
      <c r="AS1661" s="59" t="str">
        <f t="shared" si="680"/>
        <v/>
      </c>
      <c r="AT1661" s="59" t="str">
        <f t="shared" si="681"/>
        <v/>
      </c>
      <c r="AV1661" s="59" t="str">
        <f t="shared" si="674"/>
        <v/>
      </c>
      <c r="AW1661" s="59" t="str">
        <f t="shared" si="656"/>
        <v/>
      </c>
      <c r="AX1661" s="59" t="str">
        <f t="shared" si="657"/>
        <v/>
      </c>
      <c r="AY1661" s="59" t="str">
        <f t="shared" si="658"/>
        <v/>
      </c>
      <c r="AZ1661" s="59" t="str">
        <f t="shared" si="659"/>
        <v/>
      </c>
      <c r="BA1661" s="59" t="str">
        <f t="shared" si="660"/>
        <v/>
      </c>
      <c r="BC1661" s="49" t="str">
        <f>IF($B1661="", "", IF(COUNTIF(BD1661:$BY1661, "")=BC$8, IF(D1661="", "", D1661), ""))</f>
        <v/>
      </c>
      <c r="BD1661" s="61" t="str">
        <f>IF($B1661="", "", IF(COUNTIF(BE1661:$BY1661, "")=BD$8, IF(E1661="", "", E1661), ""))</f>
        <v/>
      </c>
      <c r="BE1661" s="61" t="str">
        <f>IF($B1661="", "", IF(COUNTIF(BF1661:$BY1661, "")=BE$8, IF(F1661="", "", F1661), ""))</f>
        <v/>
      </c>
      <c r="BF1661" s="61" t="str">
        <f>IF($B1661="", "", IF(COUNTIF(BG1661:$BY1661, "")=BF$8, IF(G1661="", "", G1661), ""))</f>
        <v/>
      </c>
      <c r="BG1661" s="61" t="str">
        <f>IF($B1661="", "", IF(COUNTIF(BH1661:$BY1661, "")=BG$8, IF(H1661="", "", H1661), ""))</f>
        <v/>
      </c>
      <c r="BH1661" s="61" t="str">
        <f>IF($B1661="", "", IF(COUNTIF(BI1661:$BY1661, "")=BH$8, IF(I1661="", "", I1661), ""))</f>
        <v/>
      </c>
      <c r="BI1661" s="61" t="str">
        <f>IF($B1661="", "", IF(COUNTIF(BJ1661:$BY1661, "")=BI$8, IF(J1661="", "", J1661), ""))</f>
        <v/>
      </c>
      <c r="BJ1661" s="61" t="str">
        <f>IF($B1661="", "", IF(COUNTIF(BK1661:$BY1661, "")=BJ$8, IF(K1661="", "", K1661), ""))</f>
        <v/>
      </c>
      <c r="BK1661" s="61" t="str">
        <f>IF($B1661="", "", IF(COUNTIF(BL1661:$BY1661, "")=BK$8, IF(L1661="", "", L1661), ""))</f>
        <v/>
      </c>
      <c r="BL1661" s="61" t="str">
        <f>IF($B1661="", "", IF(COUNTIF(BM1661:$BY1661, "")=BL$8, IF(M1661="", "", M1661), ""))</f>
        <v/>
      </c>
      <c r="BM1661" s="61" t="str">
        <f>IF($B1661="", "", IF(COUNTIF(BN1661:$BY1661, "")=BM$8, IF(N1661="", "", N1661), ""))</f>
        <v/>
      </c>
      <c r="BN1661" s="61" t="str">
        <f>IF($B1661="", "", IF(COUNTIF(BO1661:$BY1661, "")=BN$8, IF(O1661="", "", O1661), ""))</f>
        <v/>
      </c>
      <c r="BO1661" s="61" t="str">
        <f>IF($B1661="", "", IF(COUNTIF(BP1661:$BY1661, "")=BO$8, IF(P1661="", "", P1661), ""))</f>
        <v/>
      </c>
      <c r="BP1661" s="61" t="str">
        <f>IF($B1661="", "", IF(COUNTIF(BQ1661:$BY1661, "")=BP$8, IF(Q1661="", "", Q1661), ""))</f>
        <v/>
      </c>
      <c r="BQ1661" s="61" t="str">
        <f>IF($B1661="", "", IF(COUNTIF(BR1661:$BY1661, "")=BQ$8, IF(R1661="", "", R1661), ""))</f>
        <v/>
      </c>
      <c r="BR1661" s="61" t="str">
        <f>IF($B1661="", "", IF(COUNTIF(BS1661:$BY1661, "")=BR$8, IF(S1661="", "", S1661), ""))</f>
        <v/>
      </c>
      <c r="BS1661" s="61" t="str">
        <f>IF($B1661="", "", IF(COUNTIF(BT1661:$BY1661, "")=BS$8, IF(T1661="", "", T1661), ""))</f>
        <v/>
      </c>
      <c r="BT1661" s="61" t="str">
        <f>IF($B1661="", "", IF(COUNTIF(BU1661:$BY1661, "")=BT$8, IF(U1661="", "", U1661), ""))</f>
        <v/>
      </c>
      <c r="BU1661" s="61" t="str">
        <f>IF($B1661="", "", IF(COUNTIF(BV1661:$BY1661, "")=BU$8, IF(V1661="", "", V1661), ""))</f>
        <v/>
      </c>
      <c r="BV1661" s="61" t="str">
        <f>IF($B1661="", "", IF(COUNTIF(BW1661:$BY1661, "")=BV$8, IF(W1661="", "", W1661), ""))</f>
        <v/>
      </c>
      <c r="BW1661" s="61" t="str">
        <f>IF($B1661="", "", IF(COUNTIF(BX1661:$BY1661, "")=BW$8, IF(X1661="", "", X1661), ""))</f>
        <v/>
      </c>
      <c r="BX1661" s="61" t="str">
        <f>IF($B1661="", "", IF(COUNTIF(BY1661:$BY1661, "")=BX$8, IF(Y1661="", "", Y1661), ""))</f>
        <v/>
      </c>
      <c r="BY1661" s="50" t="str">
        <f t="shared" si="675"/>
        <v/>
      </c>
      <c r="CA1661" s="6" t="str">
        <f t="shared" si="676"/>
        <v/>
      </c>
      <c r="CB1661" s="6" t="str">
        <f>IF(CA1661="", "", RANK(CA1661, $CA$9:$CA$2508, 0)+COUNTIF($CA$9:CA1661, CA1661)-1)</f>
        <v/>
      </c>
    </row>
    <row r="1662" spans="1:80" x14ac:dyDescent="0.25">
      <c r="A1662" s="22"/>
      <c r="B1662" s="121" t="str">
        <f>IF('Stock Details'!B1661="", "", 'Stock Details'!B1661)</f>
        <v/>
      </c>
      <c r="C1662" s="22"/>
      <c r="D1662" s="130"/>
      <c r="E1662" s="122"/>
      <c r="F1662" s="131"/>
      <c r="G1662" s="22"/>
      <c r="H1662" s="130" t="str">
        <f t="shared" si="661"/>
        <v/>
      </c>
      <c r="I1662" s="122"/>
      <c r="J1662" s="131"/>
      <c r="K1662" s="22"/>
      <c r="L1662" s="130" t="str">
        <f t="shared" si="662"/>
        <v/>
      </c>
      <c r="M1662" s="122"/>
      <c r="N1662" s="131"/>
      <c r="O1662" s="22"/>
      <c r="P1662" s="130" t="str">
        <f t="shared" si="663"/>
        <v/>
      </c>
      <c r="Q1662" s="122"/>
      <c r="R1662" s="131"/>
      <c r="S1662" s="22"/>
      <c r="T1662" s="130" t="str">
        <f t="shared" si="664"/>
        <v/>
      </c>
      <c r="U1662" s="122"/>
      <c r="V1662" s="131"/>
      <c r="W1662" s="22"/>
      <c r="X1662" s="130" t="str">
        <f t="shared" si="665"/>
        <v/>
      </c>
      <c r="Y1662" s="122"/>
      <c r="Z1662" s="131"/>
      <c r="AA1662" s="22"/>
      <c r="AC1662" s="6" t="str">
        <f t="shared" si="666"/>
        <v/>
      </c>
      <c r="AE1662" s="6" t="str">
        <f t="shared" si="667"/>
        <v/>
      </c>
      <c r="AF1662" s="6" t="str">
        <f t="shared" si="668"/>
        <v/>
      </c>
      <c r="AG1662" s="6" t="str">
        <f t="shared" si="669"/>
        <v/>
      </c>
      <c r="AH1662" s="6" t="str">
        <f t="shared" si="670"/>
        <v/>
      </c>
      <c r="AI1662" s="6" t="str">
        <f t="shared" si="671"/>
        <v/>
      </c>
      <c r="AJ1662" s="6" t="str">
        <f t="shared" si="672"/>
        <v/>
      </c>
      <c r="AL1662" s="9" t="str">
        <f>IF('Stock Details'!F1661="", "", 'Stock Details'!F1661)</f>
        <v/>
      </c>
      <c r="AM1662" s="9" t="str">
        <f>IF('Stock Details'!G1661="", "", 'Stock Details'!G1661)</f>
        <v/>
      </c>
      <c r="AO1662" s="59" t="str">
        <f t="shared" si="673"/>
        <v/>
      </c>
      <c r="AP1662" s="59" t="str">
        <f t="shared" si="677"/>
        <v/>
      </c>
      <c r="AQ1662" s="59" t="str">
        <f t="shared" si="678"/>
        <v/>
      </c>
      <c r="AR1662" s="59" t="str">
        <f t="shared" si="679"/>
        <v/>
      </c>
      <c r="AS1662" s="59" t="str">
        <f t="shared" si="680"/>
        <v/>
      </c>
      <c r="AT1662" s="59" t="str">
        <f t="shared" si="681"/>
        <v/>
      </c>
      <c r="AV1662" s="59" t="str">
        <f t="shared" si="674"/>
        <v/>
      </c>
      <c r="AW1662" s="59" t="str">
        <f t="shared" si="656"/>
        <v/>
      </c>
      <c r="AX1662" s="59" t="str">
        <f t="shared" si="657"/>
        <v/>
      </c>
      <c r="AY1662" s="59" t="str">
        <f t="shared" si="658"/>
        <v/>
      </c>
      <c r="AZ1662" s="59" t="str">
        <f t="shared" si="659"/>
        <v/>
      </c>
      <c r="BA1662" s="59" t="str">
        <f t="shared" si="660"/>
        <v/>
      </c>
      <c r="BC1662" s="49" t="str">
        <f>IF($B1662="", "", IF(COUNTIF(BD1662:$BY1662, "")=BC$8, IF(D1662="", "", D1662), ""))</f>
        <v/>
      </c>
      <c r="BD1662" s="61" t="str">
        <f>IF($B1662="", "", IF(COUNTIF(BE1662:$BY1662, "")=BD$8, IF(E1662="", "", E1662), ""))</f>
        <v/>
      </c>
      <c r="BE1662" s="61" t="str">
        <f>IF($B1662="", "", IF(COUNTIF(BF1662:$BY1662, "")=BE$8, IF(F1662="", "", F1662), ""))</f>
        <v/>
      </c>
      <c r="BF1662" s="61" t="str">
        <f>IF($B1662="", "", IF(COUNTIF(BG1662:$BY1662, "")=BF$8, IF(G1662="", "", G1662), ""))</f>
        <v/>
      </c>
      <c r="BG1662" s="61" t="str">
        <f>IF($B1662="", "", IF(COUNTIF(BH1662:$BY1662, "")=BG$8, IF(H1662="", "", H1662), ""))</f>
        <v/>
      </c>
      <c r="BH1662" s="61" t="str">
        <f>IF($B1662="", "", IF(COUNTIF(BI1662:$BY1662, "")=BH$8, IF(I1662="", "", I1662), ""))</f>
        <v/>
      </c>
      <c r="BI1662" s="61" t="str">
        <f>IF($B1662="", "", IF(COUNTIF(BJ1662:$BY1662, "")=BI$8, IF(J1662="", "", J1662), ""))</f>
        <v/>
      </c>
      <c r="BJ1662" s="61" t="str">
        <f>IF($B1662="", "", IF(COUNTIF(BK1662:$BY1662, "")=BJ$8, IF(K1662="", "", K1662), ""))</f>
        <v/>
      </c>
      <c r="BK1662" s="61" t="str">
        <f>IF($B1662="", "", IF(COUNTIF(BL1662:$BY1662, "")=BK$8, IF(L1662="", "", L1662), ""))</f>
        <v/>
      </c>
      <c r="BL1662" s="61" t="str">
        <f>IF($B1662="", "", IF(COUNTIF(BM1662:$BY1662, "")=BL$8, IF(M1662="", "", M1662), ""))</f>
        <v/>
      </c>
      <c r="BM1662" s="61" t="str">
        <f>IF($B1662="", "", IF(COUNTIF(BN1662:$BY1662, "")=BM$8, IF(N1662="", "", N1662), ""))</f>
        <v/>
      </c>
      <c r="BN1662" s="61" t="str">
        <f>IF($B1662="", "", IF(COUNTIF(BO1662:$BY1662, "")=BN$8, IF(O1662="", "", O1662), ""))</f>
        <v/>
      </c>
      <c r="BO1662" s="61" t="str">
        <f>IF($B1662="", "", IF(COUNTIF(BP1662:$BY1662, "")=BO$8, IF(P1662="", "", P1662), ""))</f>
        <v/>
      </c>
      <c r="BP1662" s="61" t="str">
        <f>IF($B1662="", "", IF(COUNTIF(BQ1662:$BY1662, "")=BP$8, IF(Q1662="", "", Q1662), ""))</f>
        <v/>
      </c>
      <c r="BQ1662" s="61" t="str">
        <f>IF($B1662="", "", IF(COUNTIF(BR1662:$BY1662, "")=BQ$8, IF(R1662="", "", R1662), ""))</f>
        <v/>
      </c>
      <c r="BR1662" s="61" t="str">
        <f>IF($B1662="", "", IF(COUNTIF(BS1662:$BY1662, "")=BR$8, IF(S1662="", "", S1662), ""))</f>
        <v/>
      </c>
      <c r="BS1662" s="61" t="str">
        <f>IF($B1662="", "", IF(COUNTIF(BT1662:$BY1662, "")=BS$8, IF(T1662="", "", T1662), ""))</f>
        <v/>
      </c>
      <c r="BT1662" s="61" t="str">
        <f>IF($B1662="", "", IF(COUNTIF(BU1662:$BY1662, "")=BT$8, IF(U1662="", "", U1662), ""))</f>
        <v/>
      </c>
      <c r="BU1662" s="61" t="str">
        <f>IF($B1662="", "", IF(COUNTIF(BV1662:$BY1662, "")=BU$8, IF(V1662="", "", V1662), ""))</f>
        <v/>
      </c>
      <c r="BV1662" s="61" t="str">
        <f>IF($B1662="", "", IF(COUNTIF(BW1662:$BY1662, "")=BV$8, IF(W1662="", "", W1662), ""))</f>
        <v/>
      </c>
      <c r="BW1662" s="61" t="str">
        <f>IF($B1662="", "", IF(COUNTIF(BX1662:$BY1662, "")=BW$8, IF(X1662="", "", X1662), ""))</f>
        <v/>
      </c>
      <c r="BX1662" s="61" t="str">
        <f>IF($B1662="", "", IF(COUNTIF(BY1662:$BY1662, "")=BX$8, IF(Y1662="", "", Y1662), ""))</f>
        <v/>
      </c>
      <c r="BY1662" s="50" t="str">
        <f t="shared" si="675"/>
        <v/>
      </c>
      <c r="CA1662" s="6" t="str">
        <f t="shared" si="676"/>
        <v/>
      </c>
      <c r="CB1662" s="6" t="str">
        <f>IF(CA1662="", "", RANK(CA1662, $CA$9:$CA$2508, 0)+COUNTIF($CA$9:CA1662, CA1662)-1)</f>
        <v/>
      </c>
    </row>
    <row r="1663" spans="1:80" x14ac:dyDescent="0.25">
      <c r="A1663" s="22"/>
      <c r="B1663" s="121" t="str">
        <f>IF('Stock Details'!B1662="", "", 'Stock Details'!B1662)</f>
        <v/>
      </c>
      <c r="C1663" s="22"/>
      <c r="D1663" s="130"/>
      <c r="E1663" s="122"/>
      <c r="F1663" s="131"/>
      <c r="G1663" s="22"/>
      <c r="H1663" s="130" t="str">
        <f t="shared" si="661"/>
        <v/>
      </c>
      <c r="I1663" s="122"/>
      <c r="J1663" s="131"/>
      <c r="K1663" s="22"/>
      <c r="L1663" s="130" t="str">
        <f t="shared" si="662"/>
        <v/>
      </c>
      <c r="M1663" s="122"/>
      <c r="N1663" s="131"/>
      <c r="O1663" s="22"/>
      <c r="P1663" s="130" t="str">
        <f t="shared" si="663"/>
        <v/>
      </c>
      <c r="Q1663" s="122"/>
      <c r="R1663" s="131"/>
      <c r="S1663" s="22"/>
      <c r="T1663" s="130" t="str">
        <f t="shared" si="664"/>
        <v/>
      </c>
      <c r="U1663" s="122"/>
      <c r="V1663" s="131"/>
      <c r="W1663" s="22"/>
      <c r="X1663" s="130" t="str">
        <f t="shared" si="665"/>
        <v/>
      </c>
      <c r="Y1663" s="122"/>
      <c r="Z1663" s="131"/>
      <c r="AA1663" s="22"/>
      <c r="AC1663" s="6" t="str">
        <f t="shared" si="666"/>
        <v/>
      </c>
      <c r="AE1663" s="6" t="str">
        <f t="shared" si="667"/>
        <v/>
      </c>
      <c r="AF1663" s="6" t="str">
        <f t="shared" si="668"/>
        <v/>
      </c>
      <c r="AG1663" s="6" t="str">
        <f t="shared" si="669"/>
        <v/>
      </c>
      <c r="AH1663" s="6" t="str">
        <f t="shared" si="670"/>
        <v/>
      </c>
      <c r="AI1663" s="6" t="str">
        <f t="shared" si="671"/>
        <v/>
      </c>
      <c r="AJ1663" s="6" t="str">
        <f t="shared" si="672"/>
        <v/>
      </c>
      <c r="AL1663" s="9" t="str">
        <f>IF('Stock Details'!F1662="", "", 'Stock Details'!F1662)</f>
        <v/>
      </c>
      <c r="AM1663" s="9" t="str">
        <f>IF('Stock Details'!G1662="", "", 'Stock Details'!G1662)</f>
        <v/>
      </c>
      <c r="AO1663" s="59" t="str">
        <f t="shared" si="673"/>
        <v/>
      </c>
      <c r="AP1663" s="59" t="str">
        <f t="shared" si="677"/>
        <v/>
      </c>
      <c r="AQ1663" s="59" t="str">
        <f t="shared" si="678"/>
        <v/>
      </c>
      <c r="AR1663" s="59" t="str">
        <f t="shared" si="679"/>
        <v/>
      </c>
      <c r="AS1663" s="59" t="str">
        <f t="shared" si="680"/>
        <v/>
      </c>
      <c r="AT1663" s="59" t="str">
        <f t="shared" si="681"/>
        <v/>
      </c>
      <c r="AV1663" s="59" t="str">
        <f t="shared" si="674"/>
        <v/>
      </c>
      <c r="AW1663" s="59" t="str">
        <f t="shared" si="656"/>
        <v/>
      </c>
      <c r="AX1663" s="59" t="str">
        <f t="shared" si="657"/>
        <v/>
      </c>
      <c r="AY1663" s="59" t="str">
        <f t="shared" si="658"/>
        <v/>
      </c>
      <c r="AZ1663" s="59" t="str">
        <f t="shared" si="659"/>
        <v/>
      </c>
      <c r="BA1663" s="59" t="str">
        <f t="shared" si="660"/>
        <v/>
      </c>
      <c r="BC1663" s="49" t="str">
        <f>IF($B1663="", "", IF(COUNTIF(BD1663:$BY1663, "")=BC$8, IF(D1663="", "", D1663), ""))</f>
        <v/>
      </c>
      <c r="BD1663" s="61" t="str">
        <f>IF($B1663="", "", IF(COUNTIF(BE1663:$BY1663, "")=BD$8, IF(E1663="", "", E1663), ""))</f>
        <v/>
      </c>
      <c r="BE1663" s="61" t="str">
        <f>IF($B1663="", "", IF(COUNTIF(BF1663:$BY1663, "")=BE$8, IF(F1663="", "", F1663), ""))</f>
        <v/>
      </c>
      <c r="BF1663" s="61" t="str">
        <f>IF($B1663="", "", IF(COUNTIF(BG1663:$BY1663, "")=BF$8, IF(G1663="", "", G1663), ""))</f>
        <v/>
      </c>
      <c r="BG1663" s="61" t="str">
        <f>IF($B1663="", "", IF(COUNTIF(BH1663:$BY1663, "")=BG$8, IF(H1663="", "", H1663), ""))</f>
        <v/>
      </c>
      <c r="BH1663" s="61" t="str">
        <f>IF($B1663="", "", IF(COUNTIF(BI1663:$BY1663, "")=BH$8, IF(I1663="", "", I1663), ""))</f>
        <v/>
      </c>
      <c r="BI1663" s="61" t="str">
        <f>IF($B1663="", "", IF(COUNTIF(BJ1663:$BY1663, "")=BI$8, IF(J1663="", "", J1663), ""))</f>
        <v/>
      </c>
      <c r="BJ1663" s="61" t="str">
        <f>IF($B1663="", "", IF(COUNTIF(BK1663:$BY1663, "")=BJ$8, IF(K1663="", "", K1663), ""))</f>
        <v/>
      </c>
      <c r="BK1663" s="61" t="str">
        <f>IF($B1663="", "", IF(COUNTIF(BL1663:$BY1663, "")=BK$8, IF(L1663="", "", L1663), ""))</f>
        <v/>
      </c>
      <c r="BL1663" s="61" t="str">
        <f>IF($B1663="", "", IF(COUNTIF(BM1663:$BY1663, "")=BL$8, IF(M1663="", "", M1663), ""))</f>
        <v/>
      </c>
      <c r="BM1663" s="61" t="str">
        <f>IF($B1663="", "", IF(COUNTIF(BN1663:$BY1663, "")=BM$8, IF(N1663="", "", N1663), ""))</f>
        <v/>
      </c>
      <c r="BN1663" s="61" t="str">
        <f>IF($B1663="", "", IF(COUNTIF(BO1663:$BY1663, "")=BN$8, IF(O1663="", "", O1663), ""))</f>
        <v/>
      </c>
      <c r="BO1663" s="61" t="str">
        <f>IF($B1663="", "", IF(COUNTIF(BP1663:$BY1663, "")=BO$8, IF(P1663="", "", P1663), ""))</f>
        <v/>
      </c>
      <c r="BP1663" s="61" t="str">
        <f>IF($B1663="", "", IF(COUNTIF(BQ1663:$BY1663, "")=BP$8, IF(Q1663="", "", Q1663), ""))</f>
        <v/>
      </c>
      <c r="BQ1663" s="61" t="str">
        <f>IF($B1663="", "", IF(COUNTIF(BR1663:$BY1663, "")=BQ$8, IF(R1663="", "", R1663), ""))</f>
        <v/>
      </c>
      <c r="BR1663" s="61" t="str">
        <f>IF($B1663="", "", IF(COUNTIF(BS1663:$BY1663, "")=BR$8, IF(S1663="", "", S1663), ""))</f>
        <v/>
      </c>
      <c r="BS1663" s="61" t="str">
        <f>IF($B1663="", "", IF(COUNTIF(BT1663:$BY1663, "")=BS$8, IF(T1663="", "", T1663), ""))</f>
        <v/>
      </c>
      <c r="BT1663" s="61" t="str">
        <f>IF($B1663="", "", IF(COUNTIF(BU1663:$BY1663, "")=BT$8, IF(U1663="", "", U1663), ""))</f>
        <v/>
      </c>
      <c r="BU1663" s="61" t="str">
        <f>IF($B1663="", "", IF(COUNTIF(BV1663:$BY1663, "")=BU$8, IF(V1663="", "", V1663), ""))</f>
        <v/>
      </c>
      <c r="BV1663" s="61" t="str">
        <f>IF($B1663="", "", IF(COUNTIF(BW1663:$BY1663, "")=BV$8, IF(W1663="", "", W1663), ""))</f>
        <v/>
      </c>
      <c r="BW1663" s="61" t="str">
        <f>IF($B1663="", "", IF(COUNTIF(BX1663:$BY1663, "")=BW$8, IF(X1663="", "", X1663), ""))</f>
        <v/>
      </c>
      <c r="BX1663" s="61" t="str">
        <f>IF($B1663="", "", IF(COUNTIF(BY1663:$BY1663, "")=BX$8, IF(Y1663="", "", Y1663), ""))</f>
        <v/>
      </c>
      <c r="BY1663" s="50" t="str">
        <f t="shared" si="675"/>
        <v/>
      </c>
      <c r="CA1663" s="6" t="str">
        <f t="shared" si="676"/>
        <v/>
      </c>
      <c r="CB1663" s="6" t="str">
        <f>IF(CA1663="", "", RANK(CA1663, $CA$9:$CA$2508, 0)+COUNTIF($CA$9:CA1663, CA1663)-1)</f>
        <v/>
      </c>
    </row>
    <row r="1664" spans="1:80" x14ac:dyDescent="0.25">
      <c r="A1664" s="22"/>
      <c r="B1664" s="121" t="str">
        <f>IF('Stock Details'!B1663="", "", 'Stock Details'!B1663)</f>
        <v/>
      </c>
      <c r="C1664" s="22"/>
      <c r="D1664" s="130"/>
      <c r="E1664" s="122"/>
      <c r="F1664" s="131"/>
      <c r="G1664" s="22"/>
      <c r="H1664" s="130" t="str">
        <f t="shared" si="661"/>
        <v/>
      </c>
      <c r="I1664" s="122"/>
      <c r="J1664" s="131"/>
      <c r="K1664" s="22"/>
      <c r="L1664" s="130" t="str">
        <f t="shared" si="662"/>
        <v/>
      </c>
      <c r="M1664" s="122"/>
      <c r="N1664" s="131"/>
      <c r="O1664" s="22"/>
      <c r="P1664" s="130" t="str">
        <f t="shared" si="663"/>
        <v/>
      </c>
      <c r="Q1664" s="122"/>
      <c r="R1664" s="131"/>
      <c r="S1664" s="22"/>
      <c r="T1664" s="130" t="str">
        <f t="shared" si="664"/>
        <v/>
      </c>
      <c r="U1664" s="122"/>
      <c r="V1664" s="131"/>
      <c r="W1664" s="22"/>
      <c r="X1664" s="130" t="str">
        <f t="shared" si="665"/>
        <v/>
      </c>
      <c r="Y1664" s="122"/>
      <c r="Z1664" s="131"/>
      <c r="AA1664" s="22"/>
      <c r="AC1664" s="6" t="str">
        <f t="shared" si="666"/>
        <v/>
      </c>
      <c r="AE1664" s="6" t="str">
        <f t="shared" si="667"/>
        <v/>
      </c>
      <c r="AF1664" s="6" t="str">
        <f t="shared" si="668"/>
        <v/>
      </c>
      <c r="AG1664" s="6" t="str">
        <f t="shared" si="669"/>
        <v/>
      </c>
      <c r="AH1664" s="6" t="str">
        <f t="shared" si="670"/>
        <v/>
      </c>
      <c r="AI1664" s="6" t="str">
        <f t="shared" si="671"/>
        <v/>
      </c>
      <c r="AJ1664" s="6" t="str">
        <f t="shared" si="672"/>
        <v/>
      </c>
      <c r="AL1664" s="9" t="str">
        <f>IF('Stock Details'!F1663="", "", 'Stock Details'!F1663)</f>
        <v/>
      </c>
      <c r="AM1664" s="9" t="str">
        <f>IF('Stock Details'!G1663="", "", 'Stock Details'!G1663)</f>
        <v/>
      </c>
      <c r="AO1664" s="59" t="str">
        <f t="shared" si="673"/>
        <v/>
      </c>
      <c r="AP1664" s="59" t="str">
        <f t="shared" si="677"/>
        <v/>
      </c>
      <c r="AQ1664" s="59" t="str">
        <f t="shared" si="678"/>
        <v/>
      </c>
      <c r="AR1664" s="59" t="str">
        <f t="shared" si="679"/>
        <v/>
      </c>
      <c r="AS1664" s="59" t="str">
        <f t="shared" si="680"/>
        <v/>
      </c>
      <c r="AT1664" s="59" t="str">
        <f t="shared" si="681"/>
        <v/>
      </c>
      <c r="AV1664" s="59" t="str">
        <f t="shared" si="674"/>
        <v/>
      </c>
      <c r="AW1664" s="59" t="str">
        <f t="shared" si="656"/>
        <v/>
      </c>
      <c r="AX1664" s="59" t="str">
        <f t="shared" si="657"/>
        <v/>
      </c>
      <c r="AY1664" s="59" t="str">
        <f t="shared" si="658"/>
        <v/>
      </c>
      <c r="AZ1664" s="59" t="str">
        <f t="shared" si="659"/>
        <v/>
      </c>
      <c r="BA1664" s="59" t="str">
        <f t="shared" si="660"/>
        <v/>
      </c>
      <c r="BC1664" s="49" t="str">
        <f>IF($B1664="", "", IF(COUNTIF(BD1664:$BY1664, "")=BC$8, IF(D1664="", "", D1664), ""))</f>
        <v/>
      </c>
      <c r="BD1664" s="61" t="str">
        <f>IF($B1664="", "", IF(COUNTIF(BE1664:$BY1664, "")=BD$8, IF(E1664="", "", E1664), ""))</f>
        <v/>
      </c>
      <c r="BE1664" s="61" t="str">
        <f>IF($B1664="", "", IF(COUNTIF(BF1664:$BY1664, "")=BE$8, IF(F1664="", "", F1664), ""))</f>
        <v/>
      </c>
      <c r="BF1664" s="61" t="str">
        <f>IF($B1664="", "", IF(COUNTIF(BG1664:$BY1664, "")=BF$8, IF(G1664="", "", G1664), ""))</f>
        <v/>
      </c>
      <c r="BG1664" s="61" t="str">
        <f>IF($B1664="", "", IF(COUNTIF(BH1664:$BY1664, "")=BG$8, IF(H1664="", "", H1664), ""))</f>
        <v/>
      </c>
      <c r="BH1664" s="61" t="str">
        <f>IF($B1664="", "", IF(COUNTIF(BI1664:$BY1664, "")=BH$8, IF(I1664="", "", I1664), ""))</f>
        <v/>
      </c>
      <c r="BI1664" s="61" t="str">
        <f>IF($B1664="", "", IF(COUNTIF(BJ1664:$BY1664, "")=BI$8, IF(J1664="", "", J1664), ""))</f>
        <v/>
      </c>
      <c r="BJ1664" s="61" t="str">
        <f>IF($B1664="", "", IF(COUNTIF(BK1664:$BY1664, "")=BJ$8, IF(K1664="", "", K1664), ""))</f>
        <v/>
      </c>
      <c r="BK1664" s="61" t="str">
        <f>IF($B1664="", "", IF(COUNTIF(BL1664:$BY1664, "")=BK$8, IF(L1664="", "", L1664), ""))</f>
        <v/>
      </c>
      <c r="BL1664" s="61" t="str">
        <f>IF($B1664="", "", IF(COUNTIF(BM1664:$BY1664, "")=BL$8, IF(M1664="", "", M1664), ""))</f>
        <v/>
      </c>
      <c r="BM1664" s="61" t="str">
        <f>IF($B1664="", "", IF(COUNTIF(BN1664:$BY1664, "")=BM$8, IF(N1664="", "", N1664), ""))</f>
        <v/>
      </c>
      <c r="BN1664" s="61" t="str">
        <f>IF($B1664="", "", IF(COUNTIF(BO1664:$BY1664, "")=BN$8, IF(O1664="", "", O1664), ""))</f>
        <v/>
      </c>
      <c r="BO1664" s="61" t="str">
        <f>IF($B1664="", "", IF(COUNTIF(BP1664:$BY1664, "")=BO$8, IF(P1664="", "", P1664), ""))</f>
        <v/>
      </c>
      <c r="BP1664" s="61" t="str">
        <f>IF($B1664="", "", IF(COUNTIF(BQ1664:$BY1664, "")=BP$8, IF(Q1664="", "", Q1664), ""))</f>
        <v/>
      </c>
      <c r="BQ1664" s="61" t="str">
        <f>IF($B1664="", "", IF(COUNTIF(BR1664:$BY1664, "")=BQ$8, IF(R1664="", "", R1664), ""))</f>
        <v/>
      </c>
      <c r="BR1664" s="61" t="str">
        <f>IF($B1664="", "", IF(COUNTIF(BS1664:$BY1664, "")=BR$8, IF(S1664="", "", S1664), ""))</f>
        <v/>
      </c>
      <c r="BS1664" s="61" t="str">
        <f>IF($B1664="", "", IF(COUNTIF(BT1664:$BY1664, "")=BS$8, IF(T1664="", "", T1664), ""))</f>
        <v/>
      </c>
      <c r="BT1664" s="61" t="str">
        <f>IF($B1664="", "", IF(COUNTIF(BU1664:$BY1664, "")=BT$8, IF(U1664="", "", U1664), ""))</f>
        <v/>
      </c>
      <c r="BU1664" s="61" t="str">
        <f>IF($B1664="", "", IF(COUNTIF(BV1664:$BY1664, "")=BU$8, IF(V1664="", "", V1664), ""))</f>
        <v/>
      </c>
      <c r="BV1664" s="61" t="str">
        <f>IF($B1664="", "", IF(COUNTIF(BW1664:$BY1664, "")=BV$8, IF(W1664="", "", W1664), ""))</f>
        <v/>
      </c>
      <c r="BW1664" s="61" t="str">
        <f>IF($B1664="", "", IF(COUNTIF(BX1664:$BY1664, "")=BW$8, IF(X1664="", "", X1664), ""))</f>
        <v/>
      </c>
      <c r="BX1664" s="61" t="str">
        <f>IF($B1664="", "", IF(COUNTIF(BY1664:$BY1664, "")=BX$8, IF(Y1664="", "", Y1664), ""))</f>
        <v/>
      </c>
      <c r="BY1664" s="50" t="str">
        <f t="shared" si="675"/>
        <v/>
      </c>
      <c r="CA1664" s="6" t="str">
        <f t="shared" si="676"/>
        <v/>
      </c>
      <c r="CB1664" s="6" t="str">
        <f>IF(CA1664="", "", RANK(CA1664, $CA$9:$CA$2508, 0)+COUNTIF($CA$9:CA1664, CA1664)-1)</f>
        <v/>
      </c>
    </row>
    <row r="1665" spans="1:80" x14ac:dyDescent="0.25">
      <c r="A1665" s="22"/>
      <c r="B1665" s="121" t="str">
        <f>IF('Stock Details'!B1664="", "", 'Stock Details'!B1664)</f>
        <v/>
      </c>
      <c r="C1665" s="22"/>
      <c r="D1665" s="130"/>
      <c r="E1665" s="122"/>
      <c r="F1665" s="131"/>
      <c r="G1665" s="22"/>
      <c r="H1665" s="130" t="str">
        <f t="shared" si="661"/>
        <v/>
      </c>
      <c r="I1665" s="122"/>
      <c r="J1665" s="131"/>
      <c r="K1665" s="22"/>
      <c r="L1665" s="130" t="str">
        <f t="shared" si="662"/>
        <v/>
      </c>
      <c r="M1665" s="122"/>
      <c r="N1665" s="131"/>
      <c r="O1665" s="22"/>
      <c r="P1665" s="130" t="str">
        <f t="shared" si="663"/>
        <v/>
      </c>
      <c r="Q1665" s="122"/>
      <c r="R1665" s="131"/>
      <c r="S1665" s="22"/>
      <c r="T1665" s="130" t="str">
        <f t="shared" si="664"/>
        <v/>
      </c>
      <c r="U1665" s="122"/>
      <c r="V1665" s="131"/>
      <c r="W1665" s="22"/>
      <c r="X1665" s="130" t="str">
        <f t="shared" si="665"/>
        <v/>
      </c>
      <c r="Y1665" s="122"/>
      <c r="Z1665" s="131"/>
      <c r="AA1665" s="22"/>
      <c r="AC1665" s="6" t="str">
        <f t="shared" si="666"/>
        <v/>
      </c>
      <c r="AE1665" s="6" t="str">
        <f t="shared" si="667"/>
        <v/>
      </c>
      <c r="AF1665" s="6" t="str">
        <f t="shared" si="668"/>
        <v/>
      </c>
      <c r="AG1665" s="6" t="str">
        <f t="shared" si="669"/>
        <v/>
      </c>
      <c r="AH1665" s="6" t="str">
        <f t="shared" si="670"/>
        <v/>
      </c>
      <c r="AI1665" s="6" t="str">
        <f t="shared" si="671"/>
        <v/>
      </c>
      <c r="AJ1665" s="6" t="str">
        <f t="shared" si="672"/>
        <v/>
      </c>
      <c r="AL1665" s="9" t="str">
        <f>IF('Stock Details'!F1664="", "", 'Stock Details'!F1664)</f>
        <v/>
      </c>
      <c r="AM1665" s="9" t="str">
        <f>IF('Stock Details'!G1664="", "", 'Stock Details'!G1664)</f>
        <v/>
      </c>
      <c r="AO1665" s="59" t="str">
        <f t="shared" si="673"/>
        <v/>
      </c>
      <c r="AP1665" s="59" t="str">
        <f t="shared" si="677"/>
        <v/>
      </c>
      <c r="AQ1665" s="59" t="str">
        <f t="shared" si="678"/>
        <v/>
      </c>
      <c r="AR1665" s="59" t="str">
        <f t="shared" si="679"/>
        <v/>
      </c>
      <c r="AS1665" s="59" t="str">
        <f t="shared" si="680"/>
        <v/>
      </c>
      <c r="AT1665" s="59" t="str">
        <f t="shared" si="681"/>
        <v/>
      </c>
      <c r="AV1665" s="59" t="str">
        <f t="shared" si="674"/>
        <v/>
      </c>
      <c r="AW1665" s="59" t="str">
        <f t="shared" si="656"/>
        <v/>
      </c>
      <c r="AX1665" s="59" t="str">
        <f t="shared" si="657"/>
        <v/>
      </c>
      <c r="AY1665" s="59" t="str">
        <f t="shared" si="658"/>
        <v/>
      </c>
      <c r="AZ1665" s="59" t="str">
        <f t="shared" si="659"/>
        <v/>
      </c>
      <c r="BA1665" s="59" t="str">
        <f t="shared" si="660"/>
        <v/>
      </c>
      <c r="BC1665" s="49" t="str">
        <f>IF($B1665="", "", IF(COUNTIF(BD1665:$BY1665, "")=BC$8, IF(D1665="", "", D1665), ""))</f>
        <v/>
      </c>
      <c r="BD1665" s="61" t="str">
        <f>IF($B1665="", "", IF(COUNTIF(BE1665:$BY1665, "")=BD$8, IF(E1665="", "", E1665), ""))</f>
        <v/>
      </c>
      <c r="BE1665" s="61" t="str">
        <f>IF($B1665="", "", IF(COUNTIF(BF1665:$BY1665, "")=BE$8, IF(F1665="", "", F1665), ""))</f>
        <v/>
      </c>
      <c r="BF1665" s="61" t="str">
        <f>IF($B1665="", "", IF(COUNTIF(BG1665:$BY1665, "")=BF$8, IF(G1665="", "", G1665), ""))</f>
        <v/>
      </c>
      <c r="BG1665" s="61" t="str">
        <f>IF($B1665="", "", IF(COUNTIF(BH1665:$BY1665, "")=BG$8, IF(H1665="", "", H1665), ""))</f>
        <v/>
      </c>
      <c r="BH1665" s="61" t="str">
        <f>IF($B1665="", "", IF(COUNTIF(BI1665:$BY1665, "")=BH$8, IF(I1665="", "", I1665), ""))</f>
        <v/>
      </c>
      <c r="BI1665" s="61" t="str">
        <f>IF($B1665="", "", IF(COUNTIF(BJ1665:$BY1665, "")=BI$8, IF(J1665="", "", J1665), ""))</f>
        <v/>
      </c>
      <c r="BJ1665" s="61" t="str">
        <f>IF($B1665="", "", IF(COUNTIF(BK1665:$BY1665, "")=BJ$8, IF(K1665="", "", K1665), ""))</f>
        <v/>
      </c>
      <c r="BK1665" s="61" t="str">
        <f>IF($B1665="", "", IF(COUNTIF(BL1665:$BY1665, "")=BK$8, IF(L1665="", "", L1665), ""))</f>
        <v/>
      </c>
      <c r="BL1665" s="61" t="str">
        <f>IF($B1665="", "", IF(COUNTIF(BM1665:$BY1665, "")=BL$8, IF(M1665="", "", M1665), ""))</f>
        <v/>
      </c>
      <c r="BM1665" s="61" t="str">
        <f>IF($B1665="", "", IF(COUNTIF(BN1665:$BY1665, "")=BM$8, IF(N1665="", "", N1665), ""))</f>
        <v/>
      </c>
      <c r="BN1665" s="61" t="str">
        <f>IF($B1665="", "", IF(COUNTIF(BO1665:$BY1665, "")=BN$8, IF(O1665="", "", O1665), ""))</f>
        <v/>
      </c>
      <c r="BO1665" s="61" t="str">
        <f>IF($B1665="", "", IF(COUNTIF(BP1665:$BY1665, "")=BO$8, IF(P1665="", "", P1665), ""))</f>
        <v/>
      </c>
      <c r="BP1665" s="61" t="str">
        <f>IF($B1665="", "", IF(COUNTIF(BQ1665:$BY1665, "")=BP$8, IF(Q1665="", "", Q1665), ""))</f>
        <v/>
      </c>
      <c r="BQ1665" s="61" t="str">
        <f>IF($B1665="", "", IF(COUNTIF(BR1665:$BY1665, "")=BQ$8, IF(R1665="", "", R1665), ""))</f>
        <v/>
      </c>
      <c r="BR1665" s="61" t="str">
        <f>IF($B1665="", "", IF(COUNTIF(BS1665:$BY1665, "")=BR$8, IF(S1665="", "", S1665), ""))</f>
        <v/>
      </c>
      <c r="BS1665" s="61" t="str">
        <f>IF($B1665="", "", IF(COUNTIF(BT1665:$BY1665, "")=BS$8, IF(T1665="", "", T1665), ""))</f>
        <v/>
      </c>
      <c r="BT1665" s="61" t="str">
        <f>IF($B1665="", "", IF(COUNTIF(BU1665:$BY1665, "")=BT$8, IF(U1665="", "", U1665), ""))</f>
        <v/>
      </c>
      <c r="BU1665" s="61" t="str">
        <f>IF($B1665="", "", IF(COUNTIF(BV1665:$BY1665, "")=BU$8, IF(V1665="", "", V1665), ""))</f>
        <v/>
      </c>
      <c r="BV1665" s="61" t="str">
        <f>IF($B1665="", "", IF(COUNTIF(BW1665:$BY1665, "")=BV$8, IF(W1665="", "", W1665), ""))</f>
        <v/>
      </c>
      <c r="BW1665" s="61" t="str">
        <f>IF($B1665="", "", IF(COUNTIF(BX1665:$BY1665, "")=BW$8, IF(X1665="", "", X1665), ""))</f>
        <v/>
      </c>
      <c r="BX1665" s="61" t="str">
        <f>IF($B1665="", "", IF(COUNTIF(BY1665:$BY1665, "")=BX$8, IF(Y1665="", "", Y1665), ""))</f>
        <v/>
      </c>
      <c r="BY1665" s="50" t="str">
        <f t="shared" si="675"/>
        <v/>
      </c>
      <c r="CA1665" s="6" t="str">
        <f t="shared" si="676"/>
        <v/>
      </c>
      <c r="CB1665" s="6" t="str">
        <f>IF(CA1665="", "", RANK(CA1665, $CA$9:$CA$2508, 0)+COUNTIF($CA$9:CA1665, CA1665)-1)</f>
        <v/>
      </c>
    </row>
    <row r="1666" spans="1:80" x14ac:dyDescent="0.25">
      <c r="A1666" s="22"/>
      <c r="B1666" s="121" t="str">
        <f>IF('Stock Details'!B1665="", "", 'Stock Details'!B1665)</f>
        <v/>
      </c>
      <c r="C1666" s="22"/>
      <c r="D1666" s="130"/>
      <c r="E1666" s="122"/>
      <c r="F1666" s="131"/>
      <c r="G1666" s="22"/>
      <c r="H1666" s="130" t="str">
        <f t="shared" si="661"/>
        <v/>
      </c>
      <c r="I1666" s="122"/>
      <c r="J1666" s="131"/>
      <c r="K1666" s="22"/>
      <c r="L1666" s="130" t="str">
        <f t="shared" si="662"/>
        <v/>
      </c>
      <c r="M1666" s="122"/>
      <c r="N1666" s="131"/>
      <c r="O1666" s="22"/>
      <c r="P1666" s="130" t="str">
        <f t="shared" si="663"/>
        <v/>
      </c>
      <c r="Q1666" s="122"/>
      <c r="R1666" s="131"/>
      <c r="S1666" s="22"/>
      <c r="T1666" s="130" t="str">
        <f t="shared" si="664"/>
        <v/>
      </c>
      <c r="U1666" s="122"/>
      <c r="V1666" s="131"/>
      <c r="W1666" s="22"/>
      <c r="X1666" s="130" t="str">
        <f t="shared" si="665"/>
        <v/>
      </c>
      <c r="Y1666" s="122"/>
      <c r="Z1666" s="131"/>
      <c r="AA1666" s="22"/>
      <c r="AC1666" s="6" t="str">
        <f t="shared" si="666"/>
        <v/>
      </c>
      <c r="AE1666" s="6" t="str">
        <f t="shared" si="667"/>
        <v/>
      </c>
      <c r="AF1666" s="6" t="str">
        <f t="shared" si="668"/>
        <v/>
      </c>
      <c r="AG1666" s="6" t="str">
        <f t="shared" si="669"/>
        <v/>
      </c>
      <c r="AH1666" s="6" t="str">
        <f t="shared" si="670"/>
        <v/>
      </c>
      <c r="AI1666" s="6" t="str">
        <f t="shared" si="671"/>
        <v/>
      </c>
      <c r="AJ1666" s="6" t="str">
        <f t="shared" si="672"/>
        <v/>
      </c>
      <c r="AL1666" s="9" t="str">
        <f>IF('Stock Details'!F1665="", "", 'Stock Details'!F1665)</f>
        <v/>
      </c>
      <c r="AM1666" s="9" t="str">
        <f>IF('Stock Details'!G1665="", "", 'Stock Details'!G1665)</f>
        <v/>
      </c>
      <c r="AO1666" s="59" t="str">
        <f t="shared" si="673"/>
        <v/>
      </c>
      <c r="AP1666" s="59" t="str">
        <f t="shared" si="677"/>
        <v/>
      </c>
      <c r="AQ1666" s="59" t="str">
        <f t="shared" si="678"/>
        <v/>
      </c>
      <c r="AR1666" s="59" t="str">
        <f t="shared" si="679"/>
        <v/>
      </c>
      <c r="AS1666" s="59" t="str">
        <f t="shared" si="680"/>
        <v/>
      </c>
      <c r="AT1666" s="59" t="str">
        <f t="shared" si="681"/>
        <v/>
      </c>
      <c r="AV1666" s="59" t="str">
        <f t="shared" si="674"/>
        <v/>
      </c>
      <c r="AW1666" s="59" t="str">
        <f t="shared" si="656"/>
        <v/>
      </c>
      <c r="AX1666" s="59" t="str">
        <f t="shared" si="657"/>
        <v/>
      </c>
      <c r="AY1666" s="59" t="str">
        <f t="shared" si="658"/>
        <v/>
      </c>
      <c r="AZ1666" s="59" t="str">
        <f t="shared" si="659"/>
        <v/>
      </c>
      <c r="BA1666" s="59" t="str">
        <f t="shared" si="660"/>
        <v/>
      </c>
      <c r="BC1666" s="49" t="str">
        <f>IF($B1666="", "", IF(COUNTIF(BD1666:$BY1666, "")=BC$8, IF(D1666="", "", D1666), ""))</f>
        <v/>
      </c>
      <c r="BD1666" s="61" t="str">
        <f>IF($B1666="", "", IF(COUNTIF(BE1666:$BY1666, "")=BD$8, IF(E1666="", "", E1666), ""))</f>
        <v/>
      </c>
      <c r="BE1666" s="61" t="str">
        <f>IF($B1666="", "", IF(COUNTIF(BF1666:$BY1666, "")=BE$8, IF(F1666="", "", F1666), ""))</f>
        <v/>
      </c>
      <c r="BF1666" s="61" t="str">
        <f>IF($B1666="", "", IF(COUNTIF(BG1666:$BY1666, "")=BF$8, IF(G1666="", "", G1666), ""))</f>
        <v/>
      </c>
      <c r="BG1666" s="61" t="str">
        <f>IF($B1666="", "", IF(COUNTIF(BH1666:$BY1666, "")=BG$8, IF(H1666="", "", H1666), ""))</f>
        <v/>
      </c>
      <c r="BH1666" s="61" t="str">
        <f>IF($B1666="", "", IF(COUNTIF(BI1666:$BY1666, "")=BH$8, IF(I1666="", "", I1666), ""))</f>
        <v/>
      </c>
      <c r="BI1666" s="61" t="str">
        <f>IF($B1666="", "", IF(COUNTIF(BJ1666:$BY1666, "")=BI$8, IF(J1666="", "", J1666), ""))</f>
        <v/>
      </c>
      <c r="BJ1666" s="61" t="str">
        <f>IF($B1666="", "", IF(COUNTIF(BK1666:$BY1666, "")=BJ$8, IF(K1666="", "", K1666), ""))</f>
        <v/>
      </c>
      <c r="BK1666" s="61" t="str">
        <f>IF($B1666="", "", IF(COUNTIF(BL1666:$BY1666, "")=BK$8, IF(L1666="", "", L1666), ""))</f>
        <v/>
      </c>
      <c r="BL1666" s="61" t="str">
        <f>IF($B1666="", "", IF(COUNTIF(BM1666:$BY1666, "")=BL$8, IF(M1666="", "", M1666), ""))</f>
        <v/>
      </c>
      <c r="BM1666" s="61" t="str">
        <f>IF($B1666="", "", IF(COUNTIF(BN1666:$BY1666, "")=BM$8, IF(N1666="", "", N1666), ""))</f>
        <v/>
      </c>
      <c r="BN1666" s="61" t="str">
        <f>IF($B1666="", "", IF(COUNTIF(BO1666:$BY1666, "")=BN$8, IF(O1666="", "", O1666), ""))</f>
        <v/>
      </c>
      <c r="BO1666" s="61" t="str">
        <f>IF($B1666="", "", IF(COUNTIF(BP1666:$BY1666, "")=BO$8, IF(P1666="", "", P1666), ""))</f>
        <v/>
      </c>
      <c r="BP1666" s="61" t="str">
        <f>IF($B1666="", "", IF(COUNTIF(BQ1666:$BY1666, "")=BP$8, IF(Q1666="", "", Q1666), ""))</f>
        <v/>
      </c>
      <c r="BQ1666" s="61" t="str">
        <f>IF($B1666="", "", IF(COUNTIF(BR1666:$BY1666, "")=BQ$8, IF(R1666="", "", R1666), ""))</f>
        <v/>
      </c>
      <c r="BR1666" s="61" t="str">
        <f>IF($B1666="", "", IF(COUNTIF(BS1666:$BY1666, "")=BR$8, IF(S1666="", "", S1666), ""))</f>
        <v/>
      </c>
      <c r="BS1666" s="61" t="str">
        <f>IF($B1666="", "", IF(COUNTIF(BT1666:$BY1666, "")=BS$8, IF(T1666="", "", T1666), ""))</f>
        <v/>
      </c>
      <c r="BT1666" s="61" t="str">
        <f>IF($B1666="", "", IF(COUNTIF(BU1666:$BY1666, "")=BT$8, IF(U1666="", "", U1666), ""))</f>
        <v/>
      </c>
      <c r="BU1666" s="61" t="str">
        <f>IF($B1666="", "", IF(COUNTIF(BV1666:$BY1666, "")=BU$8, IF(V1666="", "", V1666), ""))</f>
        <v/>
      </c>
      <c r="BV1666" s="61" t="str">
        <f>IF($B1666="", "", IF(COUNTIF(BW1666:$BY1666, "")=BV$8, IF(W1666="", "", W1666), ""))</f>
        <v/>
      </c>
      <c r="BW1666" s="61" t="str">
        <f>IF($B1666="", "", IF(COUNTIF(BX1666:$BY1666, "")=BW$8, IF(X1666="", "", X1666), ""))</f>
        <v/>
      </c>
      <c r="BX1666" s="61" t="str">
        <f>IF($B1666="", "", IF(COUNTIF(BY1666:$BY1666, "")=BX$8, IF(Y1666="", "", Y1666), ""))</f>
        <v/>
      </c>
      <c r="BY1666" s="50" t="str">
        <f t="shared" si="675"/>
        <v/>
      </c>
      <c r="CA1666" s="6" t="str">
        <f t="shared" si="676"/>
        <v/>
      </c>
      <c r="CB1666" s="6" t="str">
        <f>IF(CA1666="", "", RANK(CA1666, $CA$9:$CA$2508, 0)+COUNTIF($CA$9:CA1666, CA1666)-1)</f>
        <v/>
      </c>
    </row>
    <row r="1667" spans="1:80" x14ac:dyDescent="0.25">
      <c r="A1667" s="22"/>
      <c r="B1667" s="121" t="str">
        <f>IF('Stock Details'!B1666="", "", 'Stock Details'!B1666)</f>
        <v/>
      </c>
      <c r="C1667" s="22"/>
      <c r="D1667" s="130"/>
      <c r="E1667" s="122"/>
      <c r="F1667" s="131"/>
      <c r="G1667" s="22"/>
      <c r="H1667" s="130" t="str">
        <f t="shared" si="661"/>
        <v/>
      </c>
      <c r="I1667" s="122"/>
      <c r="J1667" s="131"/>
      <c r="K1667" s="22"/>
      <c r="L1667" s="130" t="str">
        <f t="shared" si="662"/>
        <v/>
      </c>
      <c r="M1667" s="122"/>
      <c r="N1667" s="131"/>
      <c r="O1667" s="22"/>
      <c r="P1667" s="130" t="str">
        <f t="shared" si="663"/>
        <v/>
      </c>
      <c r="Q1667" s="122"/>
      <c r="R1667" s="131"/>
      <c r="S1667" s="22"/>
      <c r="T1667" s="130" t="str">
        <f t="shared" si="664"/>
        <v/>
      </c>
      <c r="U1667" s="122"/>
      <c r="V1667" s="131"/>
      <c r="W1667" s="22"/>
      <c r="X1667" s="130" t="str">
        <f t="shared" si="665"/>
        <v/>
      </c>
      <c r="Y1667" s="122"/>
      <c r="Z1667" s="131"/>
      <c r="AA1667" s="22"/>
      <c r="AC1667" s="6" t="str">
        <f t="shared" si="666"/>
        <v/>
      </c>
      <c r="AE1667" s="6" t="str">
        <f t="shared" si="667"/>
        <v/>
      </c>
      <c r="AF1667" s="6" t="str">
        <f t="shared" si="668"/>
        <v/>
      </c>
      <c r="AG1667" s="6" t="str">
        <f t="shared" si="669"/>
        <v/>
      </c>
      <c r="AH1667" s="6" t="str">
        <f t="shared" si="670"/>
        <v/>
      </c>
      <c r="AI1667" s="6" t="str">
        <f t="shared" si="671"/>
        <v/>
      </c>
      <c r="AJ1667" s="6" t="str">
        <f t="shared" si="672"/>
        <v/>
      </c>
      <c r="AL1667" s="9" t="str">
        <f>IF('Stock Details'!F1666="", "", 'Stock Details'!F1666)</f>
        <v/>
      </c>
      <c r="AM1667" s="9" t="str">
        <f>IF('Stock Details'!G1666="", "", 'Stock Details'!G1666)</f>
        <v/>
      </c>
      <c r="AO1667" s="59" t="str">
        <f t="shared" si="673"/>
        <v/>
      </c>
      <c r="AP1667" s="59" t="str">
        <f t="shared" si="677"/>
        <v/>
      </c>
      <c r="AQ1667" s="59" t="str">
        <f t="shared" si="678"/>
        <v/>
      </c>
      <c r="AR1667" s="59" t="str">
        <f t="shared" si="679"/>
        <v/>
      </c>
      <c r="AS1667" s="59" t="str">
        <f t="shared" si="680"/>
        <v/>
      </c>
      <c r="AT1667" s="59" t="str">
        <f t="shared" si="681"/>
        <v/>
      </c>
      <c r="AV1667" s="59" t="str">
        <f t="shared" si="674"/>
        <v/>
      </c>
      <c r="AW1667" s="59" t="str">
        <f t="shared" si="656"/>
        <v/>
      </c>
      <c r="AX1667" s="59" t="str">
        <f t="shared" si="657"/>
        <v/>
      </c>
      <c r="AY1667" s="59" t="str">
        <f t="shared" si="658"/>
        <v/>
      </c>
      <c r="AZ1667" s="59" t="str">
        <f t="shared" si="659"/>
        <v/>
      </c>
      <c r="BA1667" s="59" t="str">
        <f t="shared" si="660"/>
        <v/>
      </c>
      <c r="BC1667" s="49" t="str">
        <f>IF($B1667="", "", IF(COUNTIF(BD1667:$BY1667, "")=BC$8, IF(D1667="", "", D1667), ""))</f>
        <v/>
      </c>
      <c r="BD1667" s="61" t="str">
        <f>IF($B1667="", "", IF(COUNTIF(BE1667:$BY1667, "")=BD$8, IF(E1667="", "", E1667), ""))</f>
        <v/>
      </c>
      <c r="BE1667" s="61" t="str">
        <f>IF($B1667="", "", IF(COUNTIF(BF1667:$BY1667, "")=BE$8, IF(F1667="", "", F1667), ""))</f>
        <v/>
      </c>
      <c r="BF1667" s="61" t="str">
        <f>IF($B1667="", "", IF(COUNTIF(BG1667:$BY1667, "")=BF$8, IF(G1667="", "", G1667), ""))</f>
        <v/>
      </c>
      <c r="BG1667" s="61" t="str">
        <f>IF($B1667="", "", IF(COUNTIF(BH1667:$BY1667, "")=BG$8, IF(H1667="", "", H1667), ""))</f>
        <v/>
      </c>
      <c r="BH1667" s="61" t="str">
        <f>IF($B1667="", "", IF(COUNTIF(BI1667:$BY1667, "")=BH$8, IF(I1667="", "", I1667), ""))</f>
        <v/>
      </c>
      <c r="BI1667" s="61" t="str">
        <f>IF($B1667="", "", IF(COUNTIF(BJ1667:$BY1667, "")=BI$8, IF(J1667="", "", J1667), ""))</f>
        <v/>
      </c>
      <c r="BJ1667" s="61" t="str">
        <f>IF($B1667="", "", IF(COUNTIF(BK1667:$BY1667, "")=BJ$8, IF(K1667="", "", K1667), ""))</f>
        <v/>
      </c>
      <c r="BK1667" s="61" t="str">
        <f>IF($B1667="", "", IF(COUNTIF(BL1667:$BY1667, "")=BK$8, IF(L1667="", "", L1667), ""))</f>
        <v/>
      </c>
      <c r="BL1667" s="61" t="str">
        <f>IF($B1667="", "", IF(COUNTIF(BM1667:$BY1667, "")=BL$8, IF(M1667="", "", M1667), ""))</f>
        <v/>
      </c>
      <c r="BM1667" s="61" t="str">
        <f>IF($B1667="", "", IF(COUNTIF(BN1667:$BY1667, "")=BM$8, IF(N1667="", "", N1667), ""))</f>
        <v/>
      </c>
      <c r="BN1667" s="61" t="str">
        <f>IF($B1667="", "", IF(COUNTIF(BO1667:$BY1667, "")=BN$8, IF(O1667="", "", O1667), ""))</f>
        <v/>
      </c>
      <c r="BO1667" s="61" t="str">
        <f>IF($B1667="", "", IF(COUNTIF(BP1667:$BY1667, "")=BO$8, IF(P1667="", "", P1667), ""))</f>
        <v/>
      </c>
      <c r="BP1667" s="61" t="str">
        <f>IF($B1667="", "", IF(COUNTIF(BQ1667:$BY1667, "")=BP$8, IF(Q1667="", "", Q1667), ""))</f>
        <v/>
      </c>
      <c r="BQ1667" s="61" t="str">
        <f>IF($B1667="", "", IF(COUNTIF(BR1667:$BY1667, "")=BQ$8, IF(R1667="", "", R1667), ""))</f>
        <v/>
      </c>
      <c r="BR1667" s="61" t="str">
        <f>IF($B1667="", "", IF(COUNTIF(BS1667:$BY1667, "")=BR$8, IF(S1667="", "", S1667), ""))</f>
        <v/>
      </c>
      <c r="BS1667" s="61" t="str">
        <f>IF($B1667="", "", IF(COUNTIF(BT1667:$BY1667, "")=BS$8, IF(T1667="", "", T1667), ""))</f>
        <v/>
      </c>
      <c r="BT1667" s="61" t="str">
        <f>IF($B1667="", "", IF(COUNTIF(BU1667:$BY1667, "")=BT$8, IF(U1667="", "", U1667), ""))</f>
        <v/>
      </c>
      <c r="BU1667" s="61" t="str">
        <f>IF($B1667="", "", IF(COUNTIF(BV1667:$BY1667, "")=BU$8, IF(V1667="", "", V1667), ""))</f>
        <v/>
      </c>
      <c r="BV1667" s="61" t="str">
        <f>IF($B1667="", "", IF(COUNTIF(BW1667:$BY1667, "")=BV$8, IF(W1667="", "", W1667), ""))</f>
        <v/>
      </c>
      <c r="BW1667" s="61" t="str">
        <f>IF($B1667="", "", IF(COUNTIF(BX1667:$BY1667, "")=BW$8, IF(X1667="", "", X1667), ""))</f>
        <v/>
      </c>
      <c r="BX1667" s="61" t="str">
        <f>IF($B1667="", "", IF(COUNTIF(BY1667:$BY1667, "")=BX$8, IF(Y1667="", "", Y1667), ""))</f>
        <v/>
      </c>
      <c r="BY1667" s="50" t="str">
        <f t="shared" si="675"/>
        <v/>
      </c>
      <c r="CA1667" s="6" t="str">
        <f t="shared" si="676"/>
        <v/>
      </c>
      <c r="CB1667" s="6" t="str">
        <f>IF(CA1667="", "", RANK(CA1667, $CA$9:$CA$2508, 0)+COUNTIF($CA$9:CA1667, CA1667)-1)</f>
        <v/>
      </c>
    </row>
    <row r="1668" spans="1:80" x14ac:dyDescent="0.25">
      <c r="A1668" s="22"/>
      <c r="B1668" s="121" t="str">
        <f>IF('Stock Details'!B1667="", "", 'Stock Details'!B1667)</f>
        <v/>
      </c>
      <c r="C1668" s="22"/>
      <c r="D1668" s="130"/>
      <c r="E1668" s="122"/>
      <c r="F1668" s="131"/>
      <c r="G1668" s="22"/>
      <c r="H1668" s="130" t="str">
        <f t="shared" si="661"/>
        <v/>
      </c>
      <c r="I1668" s="122"/>
      <c r="J1668" s="131"/>
      <c r="K1668" s="22"/>
      <c r="L1668" s="130" t="str">
        <f t="shared" si="662"/>
        <v/>
      </c>
      <c r="M1668" s="122"/>
      <c r="N1668" s="131"/>
      <c r="O1668" s="22"/>
      <c r="P1668" s="130" t="str">
        <f t="shared" si="663"/>
        <v/>
      </c>
      <c r="Q1668" s="122"/>
      <c r="R1668" s="131"/>
      <c r="S1668" s="22"/>
      <c r="T1668" s="130" t="str">
        <f t="shared" si="664"/>
        <v/>
      </c>
      <c r="U1668" s="122"/>
      <c r="V1668" s="131"/>
      <c r="W1668" s="22"/>
      <c r="X1668" s="130" t="str">
        <f t="shared" si="665"/>
        <v/>
      </c>
      <c r="Y1668" s="122"/>
      <c r="Z1668" s="131"/>
      <c r="AA1668" s="22"/>
      <c r="AC1668" s="6" t="str">
        <f t="shared" si="666"/>
        <v/>
      </c>
      <c r="AE1668" s="6" t="str">
        <f t="shared" si="667"/>
        <v/>
      </c>
      <c r="AF1668" s="6" t="str">
        <f t="shared" si="668"/>
        <v/>
      </c>
      <c r="AG1668" s="6" t="str">
        <f t="shared" si="669"/>
        <v/>
      </c>
      <c r="AH1668" s="6" t="str">
        <f t="shared" si="670"/>
        <v/>
      </c>
      <c r="AI1668" s="6" t="str">
        <f t="shared" si="671"/>
        <v/>
      </c>
      <c r="AJ1668" s="6" t="str">
        <f t="shared" si="672"/>
        <v/>
      </c>
      <c r="AL1668" s="9" t="str">
        <f>IF('Stock Details'!F1667="", "", 'Stock Details'!F1667)</f>
        <v/>
      </c>
      <c r="AM1668" s="9" t="str">
        <f>IF('Stock Details'!G1667="", "", 'Stock Details'!G1667)</f>
        <v/>
      </c>
      <c r="AO1668" s="59" t="str">
        <f t="shared" si="673"/>
        <v/>
      </c>
      <c r="AP1668" s="59" t="str">
        <f t="shared" si="677"/>
        <v/>
      </c>
      <c r="AQ1668" s="59" t="str">
        <f t="shared" si="678"/>
        <v/>
      </c>
      <c r="AR1668" s="59" t="str">
        <f t="shared" si="679"/>
        <v/>
      </c>
      <c r="AS1668" s="59" t="str">
        <f t="shared" si="680"/>
        <v/>
      </c>
      <c r="AT1668" s="59" t="str">
        <f t="shared" si="681"/>
        <v/>
      </c>
      <c r="AV1668" s="59" t="str">
        <f t="shared" si="674"/>
        <v/>
      </c>
      <c r="AW1668" s="59" t="str">
        <f t="shared" si="656"/>
        <v/>
      </c>
      <c r="AX1668" s="59" t="str">
        <f t="shared" si="657"/>
        <v/>
      </c>
      <c r="AY1668" s="59" t="str">
        <f t="shared" si="658"/>
        <v/>
      </c>
      <c r="AZ1668" s="59" t="str">
        <f t="shared" si="659"/>
        <v/>
      </c>
      <c r="BA1668" s="59" t="str">
        <f t="shared" si="660"/>
        <v/>
      </c>
      <c r="BC1668" s="49" t="str">
        <f>IF($B1668="", "", IF(COUNTIF(BD1668:$BY1668, "")=BC$8, IF(D1668="", "", D1668), ""))</f>
        <v/>
      </c>
      <c r="BD1668" s="61" t="str">
        <f>IF($B1668="", "", IF(COUNTIF(BE1668:$BY1668, "")=BD$8, IF(E1668="", "", E1668), ""))</f>
        <v/>
      </c>
      <c r="BE1668" s="61" t="str">
        <f>IF($B1668="", "", IF(COUNTIF(BF1668:$BY1668, "")=BE$8, IF(F1668="", "", F1668), ""))</f>
        <v/>
      </c>
      <c r="BF1668" s="61" t="str">
        <f>IF($B1668="", "", IF(COUNTIF(BG1668:$BY1668, "")=BF$8, IF(G1668="", "", G1668), ""))</f>
        <v/>
      </c>
      <c r="BG1668" s="61" t="str">
        <f>IF($B1668="", "", IF(COUNTIF(BH1668:$BY1668, "")=BG$8, IF(H1668="", "", H1668), ""))</f>
        <v/>
      </c>
      <c r="BH1668" s="61" t="str">
        <f>IF($B1668="", "", IF(COUNTIF(BI1668:$BY1668, "")=BH$8, IF(I1668="", "", I1668), ""))</f>
        <v/>
      </c>
      <c r="BI1668" s="61" t="str">
        <f>IF($B1668="", "", IF(COUNTIF(BJ1668:$BY1668, "")=BI$8, IF(J1668="", "", J1668), ""))</f>
        <v/>
      </c>
      <c r="BJ1668" s="61" t="str">
        <f>IF($B1668="", "", IF(COUNTIF(BK1668:$BY1668, "")=BJ$8, IF(K1668="", "", K1668), ""))</f>
        <v/>
      </c>
      <c r="BK1668" s="61" t="str">
        <f>IF($B1668="", "", IF(COUNTIF(BL1668:$BY1668, "")=BK$8, IF(L1668="", "", L1668), ""))</f>
        <v/>
      </c>
      <c r="BL1668" s="61" t="str">
        <f>IF($B1668="", "", IF(COUNTIF(BM1668:$BY1668, "")=BL$8, IF(M1668="", "", M1668), ""))</f>
        <v/>
      </c>
      <c r="BM1668" s="61" t="str">
        <f>IF($B1668="", "", IF(COUNTIF(BN1668:$BY1668, "")=BM$8, IF(N1668="", "", N1668), ""))</f>
        <v/>
      </c>
      <c r="BN1668" s="61" t="str">
        <f>IF($B1668="", "", IF(COUNTIF(BO1668:$BY1668, "")=BN$8, IF(O1668="", "", O1668), ""))</f>
        <v/>
      </c>
      <c r="BO1668" s="61" t="str">
        <f>IF($B1668="", "", IF(COUNTIF(BP1668:$BY1668, "")=BO$8, IF(P1668="", "", P1668), ""))</f>
        <v/>
      </c>
      <c r="BP1668" s="61" t="str">
        <f>IF($B1668="", "", IF(COUNTIF(BQ1668:$BY1668, "")=BP$8, IF(Q1668="", "", Q1668), ""))</f>
        <v/>
      </c>
      <c r="BQ1668" s="61" t="str">
        <f>IF($B1668="", "", IF(COUNTIF(BR1668:$BY1668, "")=BQ$8, IF(R1668="", "", R1668), ""))</f>
        <v/>
      </c>
      <c r="BR1668" s="61" t="str">
        <f>IF($B1668="", "", IF(COUNTIF(BS1668:$BY1668, "")=BR$8, IF(S1668="", "", S1668), ""))</f>
        <v/>
      </c>
      <c r="BS1668" s="61" t="str">
        <f>IF($B1668="", "", IF(COUNTIF(BT1668:$BY1668, "")=BS$8, IF(T1668="", "", T1668), ""))</f>
        <v/>
      </c>
      <c r="BT1668" s="61" t="str">
        <f>IF($B1668="", "", IF(COUNTIF(BU1668:$BY1668, "")=BT$8, IF(U1668="", "", U1668), ""))</f>
        <v/>
      </c>
      <c r="BU1668" s="61" t="str">
        <f>IF($B1668="", "", IF(COUNTIF(BV1668:$BY1668, "")=BU$8, IF(V1668="", "", V1668), ""))</f>
        <v/>
      </c>
      <c r="BV1668" s="61" t="str">
        <f>IF($B1668="", "", IF(COUNTIF(BW1668:$BY1668, "")=BV$8, IF(W1668="", "", W1668), ""))</f>
        <v/>
      </c>
      <c r="BW1668" s="61" t="str">
        <f>IF($B1668="", "", IF(COUNTIF(BX1668:$BY1668, "")=BW$8, IF(X1668="", "", X1668), ""))</f>
        <v/>
      </c>
      <c r="BX1668" s="61" t="str">
        <f>IF($B1668="", "", IF(COUNTIF(BY1668:$BY1668, "")=BX$8, IF(Y1668="", "", Y1668), ""))</f>
        <v/>
      </c>
      <c r="BY1668" s="50" t="str">
        <f t="shared" si="675"/>
        <v/>
      </c>
      <c r="CA1668" s="6" t="str">
        <f t="shared" si="676"/>
        <v/>
      </c>
      <c r="CB1668" s="6" t="str">
        <f>IF(CA1668="", "", RANK(CA1668, $CA$9:$CA$2508, 0)+COUNTIF($CA$9:CA1668, CA1668)-1)</f>
        <v/>
      </c>
    </row>
    <row r="1669" spans="1:80" x14ac:dyDescent="0.25">
      <c r="A1669" s="22"/>
      <c r="B1669" s="121" t="str">
        <f>IF('Stock Details'!B1668="", "", 'Stock Details'!B1668)</f>
        <v/>
      </c>
      <c r="C1669" s="22"/>
      <c r="D1669" s="130"/>
      <c r="E1669" s="122"/>
      <c r="F1669" s="131"/>
      <c r="G1669" s="22"/>
      <c r="H1669" s="130" t="str">
        <f t="shared" si="661"/>
        <v/>
      </c>
      <c r="I1669" s="122"/>
      <c r="J1669" s="131"/>
      <c r="K1669" s="22"/>
      <c r="L1669" s="130" t="str">
        <f t="shared" si="662"/>
        <v/>
      </c>
      <c r="M1669" s="122"/>
      <c r="N1669" s="131"/>
      <c r="O1669" s="22"/>
      <c r="P1669" s="130" t="str">
        <f t="shared" si="663"/>
        <v/>
      </c>
      <c r="Q1669" s="122"/>
      <c r="R1669" s="131"/>
      <c r="S1669" s="22"/>
      <c r="T1669" s="130" t="str">
        <f t="shared" si="664"/>
        <v/>
      </c>
      <c r="U1669" s="122"/>
      <c r="V1669" s="131"/>
      <c r="W1669" s="22"/>
      <c r="X1669" s="130" t="str">
        <f t="shared" si="665"/>
        <v/>
      </c>
      <c r="Y1669" s="122"/>
      <c r="Z1669" s="131"/>
      <c r="AA1669" s="22"/>
      <c r="AC1669" s="6" t="str">
        <f t="shared" si="666"/>
        <v/>
      </c>
      <c r="AE1669" s="6" t="str">
        <f t="shared" si="667"/>
        <v/>
      </c>
      <c r="AF1669" s="6" t="str">
        <f t="shared" si="668"/>
        <v/>
      </c>
      <c r="AG1669" s="6" t="str">
        <f t="shared" si="669"/>
        <v/>
      </c>
      <c r="AH1669" s="6" t="str">
        <f t="shared" si="670"/>
        <v/>
      </c>
      <c r="AI1669" s="6" t="str">
        <f t="shared" si="671"/>
        <v/>
      </c>
      <c r="AJ1669" s="6" t="str">
        <f t="shared" si="672"/>
        <v/>
      </c>
      <c r="AL1669" s="9" t="str">
        <f>IF('Stock Details'!F1668="", "", 'Stock Details'!F1668)</f>
        <v/>
      </c>
      <c r="AM1669" s="9" t="str">
        <f>IF('Stock Details'!G1668="", "", 'Stock Details'!G1668)</f>
        <v/>
      </c>
      <c r="AO1669" s="59" t="str">
        <f t="shared" si="673"/>
        <v/>
      </c>
      <c r="AP1669" s="59" t="str">
        <f t="shared" si="677"/>
        <v/>
      </c>
      <c r="AQ1669" s="59" t="str">
        <f t="shared" si="678"/>
        <v/>
      </c>
      <c r="AR1669" s="59" t="str">
        <f t="shared" si="679"/>
        <v/>
      </c>
      <c r="AS1669" s="59" t="str">
        <f t="shared" si="680"/>
        <v/>
      </c>
      <c r="AT1669" s="59" t="str">
        <f t="shared" si="681"/>
        <v/>
      </c>
      <c r="AV1669" s="59" t="str">
        <f t="shared" si="674"/>
        <v/>
      </c>
      <c r="AW1669" s="59" t="str">
        <f t="shared" si="656"/>
        <v/>
      </c>
      <c r="AX1669" s="59" t="str">
        <f t="shared" si="657"/>
        <v/>
      </c>
      <c r="AY1669" s="59" t="str">
        <f t="shared" si="658"/>
        <v/>
      </c>
      <c r="AZ1669" s="59" t="str">
        <f t="shared" si="659"/>
        <v/>
      </c>
      <c r="BA1669" s="59" t="str">
        <f t="shared" si="660"/>
        <v/>
      </c>
      <c r="BC1669" s="49" t="str">
        <f>IF($B1669="", "", IF(COUNTIF(BD1669:$BY1669, "")=BC$8, IF(D1669="", "", D1669), ""))</f>
        <v/>
      </c>
      <c r="BD1669" s="61" t="str">
        <f>IF($B1669="", "", IF(COUNTIF(BE1669:$BY1669, "")=BD$8, IF(E1669="", "", E1669), ""))</f>
        <v/>
      </c>
      <c r="BE1669" s="61" t="str">
        <f>IF($B1669="", "", IF(COUNTIF(BF1669:$BY1669, "")=BE$8, IF(F1669="", "", F1669), ""))</f>
        <v/>
      </c>
      <c r="BF1669" s="61" t="str">
        <f>IF($B1669="", "", IF(COUNTIF(BG1669:$BY1669, "")=BF$8, IF(G1669="", "", G1669), ""))</f>
        <v/>
      </c>
      <c r="BG1669" s="61" t="str">
        <f>IF($B1669="", "", IF(COUNTIF(BH1669:$BY1669, "")=BG$8, IF(H1669="", "", H1669), ""))</f>
        <v/>
      </c>
      <c r="BH1669" s="61" t="str">
        <f>IF($B1669="", "", IF(COUNTIF(BI1669:$BY1669, "")=BH$8, IF(I1669="", "", I1669), ""))</f>
        <v/>
      </c>
      <c r="BI1669" s="61" t="str">
        <f>IF($B1669="", "", IF(COUNTIF(BJ1669:$BY1669, "")=BI$8, IF(J1669="", "", J1669), ""))</f>
        <v/>
      </c>
      <c r="BJ1669" s="61" t="str">
        <f>IF($B1669="", "", IF(COUNTIF(BK1669:$BY1669, "")=BJ$8, IF(K1669="", "", K1669), ""))</f>
        <v/>
      </c>
      <c r="BK1669" s="61" t="str">
        <f>IF($B1669="", "", IF(COUNTIF(BL1669:$BY1669, "")=BK$8, IF(L1669="", "", L1669), ""))</f>
        <v/>
      </c>
      <c r="BL1669" s="61" t="str">
        <f>IF($B1669="", "", IF(COUNTIF(BM1669:$BY1669, "")=BL$8, IF(M1669="", "", M1669), ""))</f>
        <v/>
      </c>
      <c r="BM1669" s="61" t="str">
        <f>IF($B1669="", "", IF(COUNTIF(BN1669:$BY1669, "")=BM$8, IF(N1669="", "", N1669), ""))</f>
        <v/>
      </c>
      <c r="BN1669" s="61" t="str">
        <f>IF($B1669="", "", IF(COUNTIF(BO1669:$BY1669, "")=BN$8, IF(O1669="", "", O1669), ""))</f>
        <v/>
      </c>
      <c r="BO1669" s="61" t="str">
        <f>IF($B1669="", "", IF(COUNTIF(BP1669:$BY1669, "")=BO$8, IF(P1669="", "", P1669), ""))</f>
        <v/>
      </c>
      <c r="BP1669" s="61" t="str">
        <f>IF($B1669="", "", IF(COUNTIF(BQ1669:$BY1669, "")=BP$8, IF(Q1669="", "", Q1669), ""))</f>
        <v/>
      </c>
      <c r="BQ1669" s="61" t="str">
        <f>IF($B1669="", "", IF(COUNTIF(BR1669:$BY1669, "")=BQ$8, IF(R1669="", "", R1669), ""))</f>
        <v/>
      </c>
      <c r="BR1669" s="61" t="str">
        <f>IF($B1669="", "", IF(COUNTIF(BS1669:$BY1669, "")=BR$8, IF(S1669="", "", S1669), ""))</f>
        <v/>
      </c>
      <c r="BS1669" s="61" t="str">
        <f>IF($B1669="", "", IF(COUNTIF(BT1669:$BY1669, "")=BS$8, IF(T1669="", "", T1669), ""))</f>
        <v/>
      </c>
      <c r="BT1669" s="61" t="str">
        <f>IF($B1669="", "", IF(COUNTIF(BU1669:$BY1669, "")=BT$8, IF(U1669="", "", U1669), ""))</f>
        <v/>
      </c>
      <c r="BU1669" s="61" t="str">
        <f>IF($B1669="", "", IF(COUNTIF(BV1669:$BY1669, "")=BU$8, IF(V1669="", "", V1669), ""))</f>
        <v/>
      </c>
      <c r="BV1669" s="61" t="str">
        <f>IF($B1669="", "", IF(COUNTIF(BW1669:$BY1669, "")=BV$8, IF(W1669="", "", W1669), ""))</f>
        <v/>
      </c>
      <c r="BW1669" s="61" t="str">
        <f>IF($B1669="", "", IF(COUNTIF(BX1669:$BY1669, "")=BW$8, IF(X1669="", "", X1669), ""))</f>
        <v/>
      </c>
      <c r="BX1669" s="61" t="str">
        <f>IF($B1669="", "", IF(COUNTIF(BY1669:$BY1669, "")=BX$8, IF(Y1669="", "", Y1669), ""))</f>
        <v/>
      </c>
      <c r="BY1669" s="50" t="str">
        <f t="shared" si="675"/>
        <v/>
      </c>
      <c r="CA1669" s="6" t="str">
        <f t="shared" si="676"/>
        <v/>
      </c>
      <c r="CB1669" s="6" t="str">
        <f>IF(CA1669="", "", RANK(CA1669, $CA$9:$CA$2508, 0)+COUNTIF($CA$9:CA1669, CA1669)-1)</f>
        <v/>
      </c>
    </row>
    <row r="1670" spans="1:80" x14ac:dyDescent="0.25">
      <c r="A1670" s="22"/>
      <c r="B1670" s="121" t="str">
        <f>IF('Stock Details'!B1669="", "", 'Stock Details'!B1669)</f>
        <v/>
      </c>
      <c r="C1670" s="22"/>
      <c r="D1670" s="130"/>
      <c r="E1670" s="122"/>
      <c r="F1670" s="131"/>
      <c r="G1670" s="22"/>
      <c r="H1670" s="130" t="str">
        <f t="shared" si="661"/>
        <v/>
      </c>
      <c r="I1670" s="122"/>
      <c r="J1670" s="131"/>
      <c r="K1670" s="22"/>
      <c r="L1670" s="130" t="str">
        <f t="shared" si="662"/>
        <v/>
      </c>
      <c r="M1670" s="122"/>
      <c r="N1670" s="131"/>
      <c r="O1670" s="22"/>
      <c r="P1670" s="130" t="str">
        <f t="shared" si="663"/>
        <v/>
      </c>
      <c r="Q1670" s="122"/>
      <c r="R1670" s="131"/>
      <c r="S1670" s="22"/>
      <c r="T1670" s="130" t="str">
        <f t="shared" si="664"/>
        <v/>
      </c>
      <c r="U1670" s="122"/>
      <c r="V1670" s="131"/>
      <c r="W1670" s="22"/>
      <c r="X1670" s="130" t="str">
        <f t="shared" si="665"/>
        <v/>
      </c>
      <c r="Y1670" s="122"/>
      <c r="Z1670" s="131"/>
      <c r="AA1670" s="22"/>
      <c r="AC1670" s="6" t="str">
        <f t="shared" si="666"/>
        <v/>
      </c>
      <c r="AE1670" s="6" t="str">
        <f t="shared" si="667"/>
        <v/>
      </c>
      <c r="AF1670" s="6" t="str">
        <f t="shared" si="668"/>
        <v/>
      </c>
      <c r="AG1670" s="6" t="str">
        <f t="shared" si="669"/>
        <v/>
      </c>
      <c r="AH1670" s="6" t="str">
        <f t="shared" si="670"/>
        <v/>
      </c>
      <c r="AI1670" s="6" t="str">
        <f t="shared" si="671"/>
        <v/>
      </c>
      <c r="AJ1670" s="6" t="str">
        <f t="shared" si="672"/>
        <v/>
      </c>
      <c r="AL1670" s="9" t="str">
        <f>IF('Stock Details'!F1669="", "", 'Stock Details'!F1669)</f>
        <v/>
      </c>
      <c r="AM1670" s="9" t="str">
        <f>IF('Stock Details'!G1669="", "", 'Stock Details'!G1669)</f>
        <v/>
      </c>
      <c r="AO1670" s="59" t="str">
        <f t="shared" si="673"/>
        <v/>
      </c>
      <c r="AP1670" s="59" t="str">
        <f t="shared" si="677"/>
        <v/>
      </c>
      <c r="AQ1670" s="59" t="str">
        <f t="shared" si="678"/>
        <v/>
      </c>
      <c r="AR1670" s="59" t="str">
        <f t="shared" si="679"/>
        <v/>
      </c>
      <c r="AS1670" s="59" t="str">
        <f t="shared" si="680"/>
        <v/>
      </c>
      <c r="AT1670" s="59" t="str">
        <f t="shared" si="681"/>
        <v/>
      </c>
      <c r="AV1670" s="59" t="str">
        <f t="shared" si="674"/>
        <v/>
      </c>
      <c r="AW1670" s="59" t="str">
        <f t="shared" si="656"/>
        <v/>
      </c>
      <c r="AX1670" s="59" t="str">
        <f t="shared" si="657"/>
        <v/>
      </c>
      <c r="AY1670" s="59" t="str">
        <f t="shared" si="658"/>
        <v/>
      </c>
      <c r="AZ1670" s="59" t="str">
        <f t="shared" si="659"/>
        <v/>
      </c>
      <c r="BA1670" s="59" t="str">
        <f t="shared" si="660"/>
        <v/>
      </c>
      <c r="BC1670" s="49" t="str">
        <f>IF($B1670="", "", IF(COUNTIF(BD1670:$BY1670, "")=BC$8, IF(D1670="", "", D1670), ""))</f>
        <v/>
      </c>
      <c r="BD1670" s="61" t="str">
        <f>IF($B1670="", "", IF(COUNTIF(BE1670:$BY1670, "")=BD$8, IF(E1670="", "", E1670), ""))</f>
        <v/>
      </c>
      <c r="BE1670" s="61" t="str">
        <f>IF($B1670="", "", IF(COUNTIF(BF1670:$BY1670, "")=BE$8, IF(F1670="", "", F1670), ""))</f>
        <v/>
      </c>
      <c r="BF1670" s="61" t="str">
        <f>IF($B1670="", "", IF(COUNTIF(BG1670:$BY1670, "")=BF$8, IF(G1670="", "", G1670), ""))</f>
        <v/>
      </c>
      <c r="BG1670" s="61" t="str">
        <f>IF($B1670="", "", IF(COUNTIF(BH1670:$BY1670, "")=BG$8, IF(H1670="", "", H1670), ""))</f>
        <v/>
      </c>
      <c r="BH1670" s="61" t="str">
        <f>IF($B1670="", "", IF(COUNTIF(BI1670:$BY1670, "")=BH$8, IF(I1670="", "", I1670), ""))</f>
        <v/>
      </c>
      <c r="BI1670" s="61" t="str">
        <f>IF($B1670="", "", IF(COUNTIF(BJ1670:$BY1670, "")=BI$8, IF(J1670="", "", J1670), ""))</f>
        <v/>
      </c>
      <c r="BJ1670" s="61" t="str">
        <f>IF($B1670="", "", IF(COUNTIF(BK1670:$BY1670, "")=BJ$8, IF(K1670="", "", K1670), ""))</f>
        <v/>
      </c>
      <c r="BK1670" s="61" t="str">
        <f>IF($B1670="", "", IF(COUNTIF(BL1670:$BY1670, "")=BK$8, IF(L1670="", "", L1670), ""))</f>
        <v/>
      </c>
      <c r="BL1670" s="61" t="str">
        <f>IF($B1670="", "", IF(COUNTIF(BM1670:$BY1670, "")=BL$8, IF(M1670="", "", M1670), ""))</f>
        <v/>
      </c>
      <c r="BM1670" s="61" t="str">
        <f>IF($B1670="", "", IF(COUNTIF(BN1670:$BY1670, "")=BM$8, IF(N1670="", "", N1670), ""))</f>
        <v/>
      </c>
      <c r="BN1670" s="61" t="str">
        <f>IF($B1670="", "", IF(COUNTIF(BO1670:$BY1670, "")=BN$8, IF(O1670="", "", O1670), ""))</f>
        <v/>
      </c>
      <c r="BO1670" s="61" t="str">
        <f>IF($B1670="", "", IF(COUNTIF(BP1670:$BY1670, "")=BO$8, IF(P1670="", "", P1670), ""))</f>
        <v/>
      </c>
      <c r="BP1670" s="61" t="str">
        <f>IF($B1670="", "", IF(COUNTIF(BQ1670:$BY1670, "")=BP$8, IF(Q1670="", "", Q1670), ""))</f>
        <v/>
      </c>
      <c r="BQ1670" s="61" t="str">
        <f>IF($B1670="", "", IF(COUNTIF(BR1670:$BY1670, "")=BQ$8, IF(R1670="", "", R1670), ""))</f>
        <v/>
      </c>
      <c r="BR1670" s="61" t="str">
        <f>IF($B1670="", "", IF(COUNTIF(BS1670:$BY1670, "")=BR$8, IF(S1670="", "", S1670), ""))</f>
        <v/>
      </c>
      <c r="BS1670" s="61" t="str">
        <f>IF($B1670="", "", IF(COUNTIF(BT1670:$BY1670, "")=BS$8, IF(T1670="", "", T1670), ""))</f>
        <v/>
      </c>
      <c r="BT1670" s="61" t="str">
        <f>IF($B1670="", "", IF(COUNTIF(BU1670:$BY1670, "")=BT$8, IF(U1670="", "", U1670), ""))</f>
        <v/>
      </c>
      <c r="BU1670" s="61" t="str">
        <f>IF($B1670="", "", IF(COUNTIF(BV1670:$BY1670, "")=BU$8, IF(V1670="", "", V1670), ""))</f>
        <v/>
      </c>
      <c r="BV1670" s="61" t="str">
        <f>IF($B1670="", "", IF(COUNTIF(BW1670:$BY1670, "")=BV$8, IF(W1670="", "", W1670), ""))</f>
        <v/>
      </c>
      <c r="BW1670" s="61" t="str">
        <f>IF($B1670="", "", IF(COUNTIF(BX1670:$BY1670, "")=BW$8, IF(X1670="", "", X1670), ""))</f>
        <v/>
      </c>
      <c r="BX1670" s="61" t="str">
        <f>IF($B1670="", "", IF(COUNTIF(BY1670:$BY1670, "")=BX$8, IF(Y1670="", "", Y1670), ""))</f>
        <v/>
      </c>
      <c r="BY1670" s="50" t="str">
        <f t="shared" si="675"/>
        <v/>
      </c>
      <c r="CA1670" s="6" t="str">
        <f t="shared" si="676"/>
        <v/>
      </c>
      <c r="CB1670" s="6" t="str">
        <f>IF(CA1670="", "", RANK(CA1670, $CA$9:$CA$2508, 0)+COUNTIF($CA$9:CA1670, CA1670)-1)</f>
        <v/>
      </c>
    </row>
    <row r="1671" spans="1:80" x14ac:dyDescent="0.25">
      <c r="A1671" s="22"/>
      <c r="B1671" s="121" t="str">
        <f>IF('Stock Details'!B1670="", "", 'Stock Details'!B1670)</f>
        <v/>
      </c>
      <c r="C1671" s="22"/>
      <c r="D1671" s="130"/>
      <c r="E1671" s="122"/>
      <c r="F1671" s="131"/>
      <c r="G1671" s="22"/>
      <c r="H1671" s="130" t="str">
        <f t="shared" si="661"/>
        <v/>
      </c>
      <c r="I1671" s="122"/>
      <c r="J1671" s="131"/>
      <c r="K1671" s="22"/>
      <c r="L1671" s="130" t="str">
        <f t="shared" si="662"/>
        <v/>
      </c>
      <c r="M1671" s="122"/>
      <c r="N1671" s="131"/>
      <c r="O1671" s="22"/>
      <c r="P1671" s="130" t="str">
        <f t="shared" si="663"/>
        <v/>
      </c>
      <c r="Q1671" s="122"/>
      <c r="R1671" s="131"/>
      <c r="S1671" s="22"/>
      <c r="T1671" s="130" t="str">
        <f t="shared" si="664"/>
        <v/>
      </c>
      <c r="U1671" s="122"/>
      <c r="V1671" s="131"/>
      <c r="W1671" s="22"/>
      <c r="X1671" s="130" t="str">
        <f t="shared" si="665"/>
        <v/>
      </c>
      <c r="Y1671" s="122"/>
      <c r="Z1671" s="131"/>
      <c r="AA1671" s="22"/>
      <c r="AC1671" s="6" t="str">
        <f t="shared" si="666"/>
        <v/>
      </c>
      <c r="AE1671" s="6" t="str">
        <f t="shared" si="667"/>
        <v/>
      </c>
      <c r="AF1671" s="6" t="str">
        <f t="shared" si="668"/>
        <v/>
      </c>
      <c r="AG1671" s="6" t="str">
        <f t="shared" si="669"/>
        <v/>
      </c>
      <c r="AH1671" s="6" t="str">
        <f t="shared" si="670"/>
        <v/>
      </c>
      <c r="AI1671" s="6" t="str">
        <f t="shared" si="671"/>
        <v/>
      </c>
      <c r="AJ1671" s="6" t="str">
        <f t="shared" si="672"/>
        <v/>
      </c>
      <c r="AL1671" s="9" t="str">
        <f>IF('Stock Details'!F1670="", "", 'Stock Details'!F1670)</f>
        <v/>
      </c>
      <c r="AM1671" s="9" t="str">
        <f>IF('Stock Details'!G1670="", "", 'Stock Details'!G1670)</f>
        <v/>
      </c>
      <c r="AO1671" s="59" t="str">
        <f t="shared" si="673"/>
        <v/>
      </c>
      <c r="AP1671" s="59" t="str">
        <f t="shared" si="677"/>
        <v/>
      </c>
      <c r="AQ1671" s="59" t="str">
        <f t="shared" si="678"/>
        <v/>
      </c>
      <c r="AR1671" s="59" t="str">
        <f t="shared" si="679"/>
        <v/>
      </c>
      <c r="AS1671" s="59" t="str">
        <f t="shared" si="680"/>
        <v/>
      </c>
      <c r="AT1671" s="59" t="str">
        <f t="shared" si="681"/>
        <v/>
      </c>
      <c r="AV1671" s="59" t="str">
        <f t="shared" si="674"/>
        <v/>
      </c>
      <c r="AW1671" s="59" t="str">
        <f t="shared" si="656"/>
        <v/>
      </c>
      <c r="AX1671" s="59" t="str">
        <f t="shared" si="657"/>
        <v/>
      </c>
      <c r="AY1671" s="59" t="str">
        <f t="shared" si="658"/>
        <v/>
      </c>
      <c r="AZ1671" s="59" t="str">
        <f t="shared" si="659"/>
        <v/>
      </c>
      <c r="BA1671" s="59" t="str">
        <f t="shared" si="660"/>
        <v/>
      </c>
      <c r="BC1671" s="49" t="str">
        <f>IF($B1671="", "", IF(COUNTIF(BD1671:$BY1671, "")=BC$8, IF(D1671="", "", D1671), ""))</f>
        <v/>
      </c>
      <c r="BD1671" s="61" t="str">
        <f>IF($B1671="", "", IF(COUNTIF(BE1671:$BY1671, "")=BD$8, IF(E1671="", "", E1671), ""))</f>
        <v/>
      </c>
      <c r="BE1671" s="61" t="str">
        <f>IF($B1671="", "", IF(COUNTIF(BF1671:$BY1671, "")=BE$8, IF(F1671="", "", F1671), ""))</f>
        <v/>
      </c>
      <c r="BF1671" s="61" t="str">
        <f>IF($B1671="", "", IF(COUNTIF(BG1671:$BY1671, "")=BF$8, IF(G1671="", "", G1671), ""))</f>
        <v/>
      </c>
      <c r="BG1671" s="61" t="str">
        <f>IF($B1671="", "", IF(COUNTIF(BH1671:$BY1671, "")=BG$8, IF(H1671="", "", H1671), ""))</f>
        <v/>
      </c>
      <c r="BH1671" s="61" t="str">
        <f>IF($B1671="", "", IF(COUNTIF(BI1671:$BY1671, "")=BH$8, IF(I1671="", "", I1671), ""))</f>
        <v/>
      </c>
      <c r="BI1671" s="61" t="str">
        <f>IF($B1671="", "", IF(COUNTIF(BJ1671:$BY1671, "")=BI$8, IF(J1671="", "", J1671), ""))</f>
        <v/>
      </c>
      <c r="BJ1671" s="61" t="str">
        <f>IF($B1671="", "", IF(COUNTIF(BK1671:$BY1671, "")=BJ$8, IF(K1671="", "", K1671), ""))</f>
        <v/>
      </c>
      <c r="BK1671" s="61" t="str">
        <f>IF($B1671="", "", IF(COUNTIF(BL1671:$BY1671, "")=BK$8, IF(L1671="", "", L1671), ""))</f>
        <v/>
      </c>
      <c r="BL1671" s="61" t="str">
        <f>IF($B1671="", "", IF(COUNTIF(BM1671:$BY1671, "")=BL$8, IF(M1671="", "", M1671), ""))</f>
        <v/>
      </c>
      <c r="BM1671" s="61" t="str">
        <f>IF($B1671="", "", IF(COUNTIF(BN1671:$BY1671, "")=BM$8, IF(N1671="", "", N1671), ""))</f>
        <v/>
      </c>
      <c r="BN1671" s="61" t="str">
        <f>IF($B1671="", "", IF(COUNTIF(BO1671:$BY1671, "")=BN$8, IF(O1671="", "", O1671), ""))</f>
        <v/>
      </c>
      <c r="BO1671" s="61" t="str">
        <f>IF($B1671="", "", IF(COUNTIF(BP1671:$BY1671, "")=BO$8, IF(P1671="", "", P1671), ""))</f>
        <v/>
      </c>
      <c r="BP1671" s="61" t="str">
        <f>IF($B1671="", "", IF(COUNTIF(BQ1671:$BY1671, "")=BP$8, IF(Q1671="", "", Q1671), ""))</f>
        <v/>
      </c>
      <c r="BQ1671" s="61" t="str">
        <f>IF($B1671="", "", IF(COUNTIF(BR1671:$BY1671, "")=BQ$8, IF(R1671="", "", R1671), ""))</f>
        <v/>
      </c>
      <c r="BR1671" s="61" t="str">
        <f>IF($B1671="", "", IF(COUNTIF(BS1671:$BY1671, "")=BR$8, IF(S1671="", "", S1671), ""))</f>
        <v/>
      </c>
      <c r="BS1671" s="61" t="str">
        <f>IF($B1671="", "", IF(COUNTIF(BT1671:$BY1671, "")=BS$8, IF(T1671="", "", T1671), ""))</f>
        <v/>
      </c>
      <c r="BT1671" s="61" t="str">
        <f>IF($B1671="", "", IF(COUNTIF(BU1671:$BY1671, "")=BT$8, IF(U1671="", "", U1671), ""))</f>
        <v/>
      </c>
      <c r="BU1671" s="61" t="str">
        <f>IF($B1671="", "", IF(COUNTIF(BV1671:$BY1671, "")=BU$8, IF(V1671="", "", V1671), ""))</f>
        <v/>
      </c>
      <c r="BV1671" s="61" t="str">
        <f>IF($B1671="", "", IF(COUNTIF(BW1671:$BY1671, "")=BV$8, IF(W1671="", "", W1671), ""))</f>
        <v/>
      </c>
      <c r="BW1671" s="61" t="str">
        <f>IF($B1671="", "", IF(COUNTIF(BX1671:$BY1671, "")=BW$8, IF(X1671="", "", X1671), ""))</f>
        <v/>
      </c>
      <c r="BX1671" s="61" t="str">
        <f>IF($B1671="", "", IF(COUNTIF(BY1671:$BY1671, "")=BX$8, IF(Y1671="", "", Y1671), ""))</f>
        <v/>
      </c>
      <c r="BY1671" s="50" t="str">
        <f t="shared" si="675"/>
        <v/>
      </c>
      <c r="CA1671" s="6" t="str">
        <f t="shared" si="676"/>
        <v/>
      </c>
      <c r="CB1671" s="6" t="str">
        <f>IF(CA1671="", "", RANK(CA1671, $CA$9:$CA$2508, 0)+COUNTIF($CA$9:CA1671, CA1671)-1)</f>
        <v/>
      </c>
    </row>
    <row r="1672" spans="1:80" x14ac:dyDescent="0.25">
      <c r="A1672" s="22"/>
      <c r="B1672" s="121" t="str">
        <f>IF('Stock Details'!B1671="", "", 'Stock Details'!B1671)</f>
        <v/>
      </c>
      <c r="C1672" s="22"/>
      <c r="D1672" s="130"/>
      <c r="E1672" s="122"/>
      <c r="F1672" s="131"/>
      <c r="G1672" s="22"/>
      <c r="H1672" s="130" t="str">
        <f t="shared" si="661"/>
        <v/>
      </c>
      <c r="I1672" s="122"/>
      <c r="J1672" s="131"/>
      <c r="K1672" s="22"/>
      <c r="L1672" s="130" t="str">
        <f t="shared" si="662"/>
        <v/>
      </c>
      <c r="M1672" s="122"/>
      <c r="N1672" s="131"/>
      <c r="O1672" s="22"/>
      <c r="P1672" s="130" t="str">
        <f t="shared" si="663"/>
        <v/>
      </c>
      <c r="Q1672" s="122"/>
      <c r="R1672" s="131"/>
      <c r="S1672" s="22"/>
      <c r="T1672" s="130" t="str">
        <f t="shared" si="664"/>
        <v/>
      </c>
      <c r="U1672" s="122"/>
      <c r="V1672" s="131"/>
      <c r="W1672" s="22"/>
      <c r="X1672" s="130" t="str">
        <f t="shared" si="665"/>
        <v/>
      </c>
      <c r="Y1672" s="122"/>
      <c r="Z1672" s="131"/>
      <c r="AA1672" s="22"/>
      <c r="AC1672" s="6" t="str">
        <f t="shared" si="666"/>
        <v/>
      </c>
      <c r="AE1672" s="6" t="str">
        <f t="shared" si="667"/>
        <v/>
      </c>
      <c r="AF1672" s="6" t="str">
        <f t="shared" si="668"/>
        <v/>
      </c>
      <c r="AG1672" s="6" t="str">
        <f t="shared" si="669"/>
        <v/>
      </c>
      <c r="AH1672" s="6" t="str">
        <f t="shared" si="670"/>
        <v/>
      </c>
      <c r="AI1672" s="6" t="str">
        <f t="shared" si="671"/>
        <v/>
      </c>
      <c r="AJ1672" s="6" t="str">
        <f t="shared" si="672"/>
        <v/>
      </c>
      <c r="AL1672" s="9" t="str">
        <f>IF('Stock Details'!F1671="", "", 'Stock Details'!F1671)</f>
        <v/>
      </c>
      <c r="AM1672" s="9" t="str">
        <f>IF('Stock Details'!G1671="", "", 'Stock Details'!G1671)</f>
        <v/>
      </c>
      <c r="AO1672" s="59" t="str">
        <f t="shared" si="673"/>
        <v/>
      </c>
      <c r="AP1672" s="59" t="str">
        <f t="shared" si="677"/>
        <v/>
      </c>
      <c r="AQ1672" s="59" t="str">
        <f t="shared" si="678"/>
        <v/>
      </c>
      <c r="AR1672" s="59" t="str">
        <f t="shared" si="679"/>
        <v/>
      </c>
      <c r="AS1672" s="59" t="str">
        <f t="shared" si="680"/>
        <v/>
      </c>
      <c r="AT1672" s="59" t="str">
        <f t="shared" si="681"/>
        <v/>
      </c>
      <c r="AV1672" s="59" t="str">
        <f t="shared" si="674"/>
        <v/>
      </c>
      <c r="AW1672" s="59" t="str">
        <f t="shared" si="656"/>
        <v/>
      </c>
      <c r="AX1672" s="59" t="str">
        <f t="shared" si="657"/>
        <v/>
      </c>
      <c r="AY1672" s="59" t="str">
        <f t="shared" si="658"/>
        <v/>
      </c>
      <c r="AZ1672" s="59" t="str">
        <f t="shared" si="659"/>
        <v/>
      </c>
      <c r="BA1672" s="59" t="str">
        <f t="shared" si="660"/>
        <v/>
      </c>
      <c r="BC1672" s="49" t="str">
        <f>IF($B1672="", "", IF(COUNTIF(BD1672:$BY1672, "")=BC$8, IF(D1672="", "", D1672), ""))</f>
        <v/>
      </c>
      <c r="BD1672" s="61" t="str">
        <f>IF($B1672="", "", IF(COUNTIF(BE1672:$BY1672, "")=BD$8, IF(E1672="", "", E1672), ""))</f>
        <v/>
      </c>
      <c r="BE1672" s="61" t="str">
        <f>IF($B1672="", "", IF(COUNTIF(BF1672:$BY1672, "")=BE$8, IF(F1672="", "", F1672), ""))</f>
        <v/>
      </c>
      <c r="BF1672" s="61" t="str">
        <f>IF($B1672="", "", IF(COUNTIF(BG1672:$BY1672, "")=BF$8, IF(G1672="", "", G1672), ""))</f>
        <v/>
      </c>
      <c r="BG1672" s="61" t="str">
        <f>IF($B1672="", "", IF(COUNTIF(BH1672:$BY1672, "")=BG$8, IF(H1672="", "", H1672), ""))</f>
        <v/>
      </c>
      <c r="BH1672" s="61" t="str">
        <f>IF($B1672="", "", IF(COUNTIF(BI1672:$BY1672, "")=BH$8, IF(I1672="", "", I1672), ""))</f>
        <v/>
      </c>
      <c r="BI1672" s="61" t="str">
        <f>IF($B1672="", "", IF(COUNTIF(BJ1672:$BY1672, "")=BI$8, IF(J1672="", "", J1672), ""))</f>
        <v/>
      </c>
      <c r="BJ1672" s="61" t="str">
        <f>IF($B1672="", "", IF(COUNTIF(BK1672:$BY1672, "")=BJ$8, IF(K1672="", "", K1672), ""))</f>
        <v/>
      </c>
      <c r="BK1672" s="61" t="str">
        <f>IF($B1672="", "", IF(COUNTIF(BL1672:$BY1672, "")=BK$8, IF(L1672="", "", L1672), ""))</f>
        <v/>
      </c>
      <c r="BL1672" s="61" t="str">
        <f>IF($B1672="", "", IF(COUNTIF(BM1672:$BY1672, "")=BL$8, IF(M1672="", "", M1672), ""))</f>
        <v/>
      </c>
      <c r="BM1672" s="61" t="str">
        <f>IF($B1672="", "", IF(COUNTIF(BN1672:$BY1672, "")=BM$8, IF(N1672="", "", N1672), ""))</f>
        <v/>
      </c>
      <c r="BN1672" s="61" t="str">
        <f>IF($B1672="", "", IF(COUNTIF(BO1672:$BY1672, "")=BN$8, IF(O1672="", "", O1672), ""))</f>
        <v/>
      </c>
      <c r="BO1672" s="61" t="str">
        <f>IF($B1672="", "", IF(COUNTIF(BP1672:$BY1672, "")=BO$8, IF(P1672="", "", P1672), ""))</f>
        <v/>
      </c>
      <c r="BP1672" s="61" t="str">
        <f>IF($B1672="", "", IF(COUNTIF(BQ1672:$BY1672, "")=BP$8, IF(Q1672="", "", Q1672), ""))</f>
        <v/>
      </c>
      <c r="BQ1672" s="61" t="str">
        <f>IF($B1672="", "", IF(COUNTIF(BR1672:$BY1672, "")=BQ$8, IF(R1672="", "", R1672), ""))</f>
        <v/>
      </c>
      <c r="BR1672" s="61" t="str">
        <f>IF($B1672="", "", IF(COUNTIF(BS1672:$BY1672, "")=BR$8, IF(S1672="", "", S1672), ""))</f>
        <v/>
      </c>
      <c r="BS1672" s="61" t="str">
        <f>IF($B1672="", "", IF(COUNTIF(BT1672:$BY1672, "")=BS$8, IF(T1672="", "", T1672), ""))</f>
        <v/>
      </c>
      <c r="BT1672" s="61" t="str">
        <f>IF($B1672="", "", IF(COUNTIF(BU1672:$BY1672, "")=BT$8, IF(U1672="", "", U1672), ""))</f>
        <v/>
      </c>
      <c r="BU1672" s="61" t="str">
        <f>IF($B1672="", "", IF(COUNTIF(BV1672:$BY1672, "")=BU$8, IF(V1672="", "", V1672), ""))</f>
        <v/>
      </c>
      <c r="BV1672" s="61" t="str">
        <f>IF($B1672="", "", IF(COUNTIF(BW1672:$BY1672, "")=BV$8, IF(W1672="", "", W1672), ""))</f>
        <v/>
      </c>
      <c r="BW1672" s="61" t="str">
        <f>IF($B1672="", "", IF(COUNTIF(BX1672:$BY1672, "")=BW$8, IF(X1672="", "", X1672), ""))</f>
        <v/>
      </c>
      <c r="BX1672" s="61" t="str">
        <f>IF($B1672="", "", IF(COUNTIF(BY1672:$BY1672, "")=BX$8, IF(Y1672="", "", Y1672), ""))</f>
        <v/>
      </c>
      <c r="BY1672" s="50" t="str">
        <f t="shared" si="675"/>
        <v/>
      </c>
      <c r="CA1672" s="6" t="str">
        <f t="shared" si="676"/>
        <v/>
      </c>
      <c r="CB1672" s="6" t="str">
        <f>IF(CA1672="", "", RANK(CA1672, $CA$9:$CA$2508, 0)+COUNTIF($CA$9:CA1672, CA1672)-1)</f>
        <v/>
      </c>
    </row>
    <row r="1673" spans="1:80" x14ac:dyDescent="0.25">
      <c r="A1673" s="22"/>
      <c r="B1673" s="121" t="str">
        <f>IF('Stock Details'!B1672="", "", 'Stock Details'!B1672)</f>
        <v/>
      </c>
      <c r="C1673" s="22"/>
      <c r="D1673" s="130"/>
      <c r="E1673" s="122"/>
      <c r="F1673" s="131"/>
      <c r="G1673" s="22"/>
      <c r="H1673" s="130" t="str">
        <f t="shared" si="661"/>
        <v/>
      </c>
      <c r="I1673" s="122"/>
      <c r="J1673" s="131"/>
      <c r="K1673" s="22"/>
      <c r="L1673" s="130" t="str">
        <f t="shared" si="662"/>
        <v/>
      </c>
      <c r="M1673" s="122"/>
      <c r="N1673" s="131"/>
      <c r="O1673" s="22"/>
      <c r="P1673" s="130" t="str">
        <f t="shared" si="663"/>
        <v/>
      </c>
      <c r="Q1673" s="122"/>
      <c r="R1673" s="131"/>
      <c r="S1673" s="22"/>
      <c r="T1673" s="130" t="str">
        <f t="shared" si="664"/>
        <v/>
      </c>
      <c r="U1673" s="122"/>
      <c r="V1673" s="131"/>
      <c r="W1673" s="22"/>
      <c r="X1673" s="130" t="str">
        <f t="shared" si="665"/>
        <v/>
      </c>
      <c r="Y1673" s="122"/>
      <c r="Z1673" s="131"/>
      <c r="AA1673" s="22"/>
      <c r="AC1673" s="6" t="str">
        <f t="shared" si="666"/>
        <v/>
      </c>
      <c r="AE1673" s="6" t="str">
        <f t="shared" si="667"/>
        <v/>
      </c>
      <c r="AF1673" s="6" t="str">
        <f t="shared" si="668"/>
        <v/>
      </c>
      <c r="AG1673" s="6" t="str">
        <f t="shared" si="669"/>
        <v/>
      </c>
      <c r="AH1673" s="6" t="str">
        <f t="shared" si="670"/>
        <v/>
      </c>
      <c r="AI1673" s="6" t="str">
        <f t="shared" si="671"/>
        <v/>
      </c>
      <c r="AJ1673" s="6" t="str">
        <f t="shared" si="672"/>
        <v/>
      </c>
      <c r="AL1673" s="9" t="str">
        <f>IF('Stock Details'!F1672="", "", 'Stock Details'!F1672)</f>
        <v/>
      </c>
      <c r="AM1673" s="9" t="str">
        <f>IF('Stock Details'!G1672="", "", 'Stock Details'!G1672)</f>
        <v/>
      </c>
      <c r="AO1673" s="59" t="str">
        <f t="shared" si="673"/>
        <v/>
      </c>
      <c r="AP1673" s="59" t="str">
        <f t="shared" si="677"/>
        <v/>
      </c>
      <c r="AQ1673" s="59" t="str">
        <f t="shared" si="678"/>
        <v/>
      </c>
      <c r="AR1673" s="59" t="str">
        <f t="shared" si="679"/>
        <v/>
      </c>
      <c r="AS1673" s="59" t="str">
        <f t="shared" si="680"/>
        <v/>
      </c>
      <c r="AT1673" s="59" t="str">
        <f t="shared" si="681"/>
        <v/>
      </c>
      <c r="AV1673" s="59" t="str">
        <f t="shared" si="674"/>
        <v/>
      </c>
      <c r="AW1673" s="59" t="str">
        <f t="shared" ref="AW1673:AW1736" si="682">IF(AF1673="", "", AF1673*$AM1673)</f>
        <v/>
      </c>
      <c r="AX1673" s="59" t="str">
        <f t="shared" ref="AX1673:AX1736" si="683">IF(AG1673="", "", AG1673*$AM1673)</f>
        <v/>
      </c>
      <c r="AY1673" s="59" t="str">
        <f t="shared" ref="AY1673:AY1736" si="684">IF(AH1673="", "", AH1673*$AM1673)</f>
        <v/>
      </c>
      <c r="AZ1673" s="59" t="str">
        <f t="shared" ref="AZ1673:AZ1736" si="685">IF(AI1673="", "", AI1673*$AM1673)</f>
        <v/>
      </c>
      <c r="BA1673" s="59" t="str">
        <f t="shared" ref="BA1673:BA1736" si="686">IF(AJ1673="", "", AJ1673*$AM1673)</f>
        <v/>
      </c>
      <c r="BC1673" s="49" t="str">
        <f>IF($B1673="", "", IF(COUNTIF(BD1673:$BY1673, "")=BC$8, IF(D1673="", "", D1673), ""))</f>
        <v/>
      </c>
      <c r="BD1673" s="61" t="str">
        <f>IF($B1673="", "", IF(COUNTIF(BE1673:$BY1673, "")=BD$8, IF(E1673="", "", E1673), ""))</f>
        <v/>
      </c>
      <c r="BE1673" s="61" t="str">
        <f>IF($B1673="", "", IF(COUNTIF(BF1673:$BY1673, "")=BE$8, IF(F1673="", "", F1673), ""))</f>
        <v/>
      </c>
      <c r="BF1673" s="61" t="str">
        <f>IF($B1673="", "", IF(COUNTIF(BG1673:$BY1673, "")=BF$8, IF(G1673="", "", G1673), ""))</f>
        <v/>
      </c>
      <c r="BG1673" s="61" t="str">
        <f>IF($B1673="", "", IF(COUNTIF(BH1673:$BY1673, "")=BG$8, IF(H1673="", "", H1673), ""))</f>
        <v/>
      </c>
      <c r="BH1673" s="61" t="str">
        <f>IF($B1673="", "", IF(COUNTIF(BI1673:$BY1673, "")=BH$8, IF(I1673="", "", I1673), ""))</f>
        <v/>
      </c>
      <c r="BI1673" s="61" t="str">
        <f>IF($B1673="", "", IF(COUNTIF(BJ1673:$BY1673, "")=BI$8, IF(J1673="", "", J1673), ""))</f>
        <v/>
      </c>
      <c r="BJ1673" s="61" t="str">
        <f>IF($B1673="", "", IF(COUNTIF(BK1673:$BY1673, "")=BJ$8, IF(K1673="", "", K1673), ""))</f>
        <v/>
      </c>
      <c r="BK1673" s="61" t="str">
        <f>IF($B1673="", "", IF(COUNTIF(BL1673:$BY1673, "")=BK$8, IF(L1673="", "", L1673), ""))</f>
        <v/>
      </c>
      <c r="BL1673" s="61" t="str">
        <f>IF($B1673="", "", IF(COUNTIF(BM1673:$BY1673, "")=BL$8, IF(M1673="", "", M1673), ""))</f>
        <v/>
      </c>
      <c r="BM1673" s="61" t="str">
        <f>IF($B1673="", "", IF(COUNTIF(BN1673:$BY1673, "")=BM$8, IF(N1673="", "", N1673), ""))</f>
        <v/>
      </c>
      <c r="BN1673" s="61" t="str">
        <f>IF($B1673="", "", IF(COUNTIF(BO1673:$BY1673, "")=BN$8, IF(O1673="", "", O1673), ""))</f>
        <v/>
      </c>
      <c r="BO1673" s="61" t="str">
        <f>IF($B1673="", "", IF(COUNTIF(BP1673:$BY1673, "")=BO$8, IF(P1673="", "", P1673), ""))</f>
        <v/>
      </c>
      <c r="BP1673" s="61" t="str">
        <f>IF($B1673="", "", IF(COUNTIF(BQ1673:$BY1673, "")=BP$8, IF(Q1673="", "", Q1673), ""))</f>
        <v/>
      </c>
      <c r="BQ1673" s="61" t="str">
        <f>IF($B1673="", "", IF(COUNTIF(BR1673:$BY1673, "")=BQ$8, IF(R1673="", "", R1673), ""))</f>
        <v/>
      </c>
      <c r="BR1673" s="61" t="str">
        <f>IF($B1673="", "", IF(COUNTIF(BS1673:$BY1673, "")=BR$8, IF(S1673="", "", S1673), ""))</f>
        <v/>
      </c>
      <c r="BS1673" s="61" t="str">
        <f>IF($B1673="", "", IF(COUNTIF(BT1673:$BY1673, "")=BS$8, IF(T1673="", "", T1673), ""))</f>
        <v/>
      </c>
      <c r="BT1673" s="61" t="str">
        <f>IF($B1673="", "", IF(COUNTIF(BU1673:$BY1673, "")=BT$8, IF(U1673="", "", U1673), ""))</f>
        <v/>
      </c>
      <c r="BU1673" s="61" t="str">
        <f>IF($B1673="", "", IF(COUNTIF(BV1673:$BY1673, "")=BU$8, IF(V1673="", "", V1673), ""))</f>
        <v/>
      </c>
      <c r="BV1673" s="61" t="str">
        <f>IF($B1673="", "", IF(COUNTIF(BW1673:$BY1673, "")=BV$8, IF(W1673="", "", W1673), ""))</f>
        <v/>
      </c>
      <c r="BW1673" s="61" t="str">
        <f>IF($B1673="", "", IF(COUNTIF(BX1673:$BY1673, "")=BW$8, IF(X1673="", "", X1673), ""))</f>
        <v/>
      </c>
      <c r="BX1673" s="61" t="str">
        <f>IF($B1673="", "", IF(COUNTIF(BY1673:$BY1673, "")=BX$8, IF(Y1673="", "", Y1673), ""))</f>
        <v/>
      </c>
      <c r="BY1673" s="50" t="str">
        <f t="shared" si="675"/>
        <v/>
      </c>
      <c r="CA1673" s="6" t="str">
        <f t="shared" si="676"/>
        <v/>
      </c>
      <c r="CB1673" s="6" t="str">
        <f>IF(CA1673="", "", RANK(CA1673, $CA$9:$CA$2508, 0)+COUNTIF($CA$9:CA1673, CA1673)-1)</f>
        <v/>
      </c>
    </row>
    <row r="1674" spans="1:80" x14ac:dyDescent="0.25">
      <c r="A1674" s="22"/>
      <c r="B1674" s="121" t="str">
        <f>IF('Stock Details'!B1673="", "", 'Stock Details'!B1673)</f>
        <v/>
      </c>
      <c r="C1674" s="22"/>
      <c r="D1674" s="130"/>
      <c r="E1674" s="122"/>
      <c r="F1674" s="131"/>
      <c r="G1674" s="22"/>
      <c r="H1674" s="130" t="str">
        <f t="shared" ref="H1674:H1737" si="687">IF(F1674="", "", F1674)</f>
        <v/>
      </c>
      <c r="I1674" s="122"/>
      <c r="J1674" s="131"/>
      <c r="K1674" s="22"/>
      <c r="L1674" s="130" t="str">
        <f t="shared" ref="L1674:L1737" si="688">IF(J1674="", "", J1674)</f>
        <v/>
      </c>
      <c r="M1674" s="122"/>
      <c r="N1674" s="131"/>
      <c r="O1674" s="22"/>
      <c r="P1674" s="130" t="str">
        <f t="shared" ref="P1674:P1737" si="689">IF(N1674="", "", N1674)</f>
        <v/>
      </c>
      <c r="Q1674" s="122"/>
      <c r="R1674" s="131"/>
      <c r="S1674" s="22"/>
      <c r="T1674" s="130" t="str">
        <f t="shared" ref="T1674:T1737" si="690">IF(R1674="", "", R1674)</f>
        <v/>
      </c>
      <c r="U1674" s="122"/>
      <c r="V1674" s="131"/>
      <c r="W1674" s="22"/>
      <c r="X1674" s="130" t="str">
        <f t="shared" ref="X1674:X1737" si="691">IF(V1674="", "", V1674)</f>
        <v/>
      </c>
      <c r="Y1674" s="122"/>
      <c r="Z1674" s="131"/>
      <c r="AA1674" s="22"/>
      <c r="AC1674" s="6" t="str">
        <f t="shared" ref="AC1674:AC1737" si="692">IF(B1674="", "", SUM($BC1674:$BY1674))</f>
        <v/>
      </c>
      <c r="AE1674" s="6" t="str">
        <f t="shared" ref="AE1674:AE1737" si="693">IF(F1674="", "", IF(AND(D1674="", E1674=""), "", IF(E1674="", D1674-F1674, E1674-F1674)))</f>
        <v/>
      </c>
      <c r="AF1674" s="6" t="str">
        <f t="shared" ref="AF1674:AF1737" si="694">IF(J1674="", "", IF(AND(H1674="", I1674=""), "", IF(I1674="", H1674-J1674, I1674-J1674)))</f>
        <v/>
      </c>
      <c r="AG1674" s="6" t="str">
        <f t="shared" ref="AG1674:AG1737" si="695">IF(N1674="", "", IF(AND(L1674="", M1674=""), "", IF(M1674="", L1674-N1674, M1674-N1674)))</f>
        <v/>
      </c>
      <c r="AH1674" s="6" t="str">
        <f t="shared" ref="AH1674:AH1737" si="696">IF(R1674="", "", IF(AND(P1674="", Q1674=""), "", IF(Q1674="", P1674-R1674, Q1674-R1674)))</f>
        <v/>
      </c>
      <c r="AI1674" s="6" t="str">
        <f t="shared" ref="AI1674:AI1737" si="697">IF(V1674="", "", IF(AND(T1674="", U1674=""), "", IF(U1674="", T1674-V1674, U1674-V1674)))</f>
        <v/>
      </c>
      <c r="AJ1674" s="6" t="str">
        <f t="shared" ref="AJ1674:AJ1737" si="698">IF(Z1674="", "", IF(AND(X1674="", Y1674=""), "", IF(Y1674="", X1674-Z1674, Y1674-Z1674)))</f>
        <v/>
      </c>
      <c r="AL1674" s="9" t="str">
        <f>IF('Stock Details'!F1673="", "", 'Stock Details'!F1673)</f>
        <v/>
      </c>
      <c r="AM1674" s="9" t="str">
        <f>IF('Stock Details'!G1673="", "", 'Stock Details'!G1673)</f>
        <v/>
      </c>
      <c r="AO1674" s="59" t="str">
        <f t="shared" ref="AO1674:AO1737" si="699">IF(AE1674="", "", AE1674*$AL1674)</f>
        <v/>
      </c>
      <c r="AP1674" s="59" t="str">
        <f t="shared" si="677"/>
        <v/>
      </c>
      <c r="AQ1674" s="59" t="str">
        <f t="shared" si="678"/>
        <v/>
      </c>
      <c r="AR1674" s="59" t="str">
        <f t="shared" si="679"/>
        <v/>
      </c>
      <c r="AS1674" s="59" t="str">
        <f t="shared" si="680"/>
        <v/>
      </c>
      <c r="AT1674" s="59" t="str">
        <f t="shared" si="681"/>
        <v/>
      </c>
      <c r="AV1674" s="59" t="str">
        <f t="shared" ref="AV1674:AV1737" si="700">IF(AE1674="", "", AE1674*$AM1674)</f>
        <v/>
      </c>
      <c r="AW1674" s="59" t="str">
        <f t="shared" si="682"/>
        <v/>
      </c>
      <c r="AX1674" s="59" t="str">
        <f t="shared" si="683"/>
        <v/>
      </c>
      <c r="AY1674" s="59" t="str">
        <f t="shared" si="684"/>
        <v/>
      </c>
      <c r="AZ1674" s="59" t="str">
        <f t="shared" si="685"/>
        <v/>
      </c>
      <c r="BA1674" s="59" t="str">
        <f t="shared" si="686"/>
        <v/>
      </c>
      <c r="BC1674" s="49" t="str">
        <f>IF($B1674="", "", IF(COUNTIF(BD1674:$BY1674, "")=BC$8, IF(D1674="", "", D1674), ""))</f>
        <v/>
      </c>
      <c r="BD1674" s="61" t="str">
        <f>IF($B1674="", "", IF(COUNTIF(BE1674:$BY1674, "")=BD$8, IF(E1674="", "", E1674), ""))</f>
        <v/>
      </c>
      <c r="BE1674" s="61" t="str">
        <f>IF($B1674="", "", IF(COUNTIF(BF1674:$BY1674, "")=BE$8, IF(F1674="", "", F1674), ""))</f>
        <v/>
      </c>
      <c r="BF1674" s="61" t="str">
        <f>IF($B1674="", "", IF(COUNTIF(BG1674:$BY1674, "")=BF$8, IF(G1674="", "", G1674), ""))</f>
        <v/>
      </c>
      <c r="BG1674" s="61" t="str">
        <f>IF($B1674="", "", IF(COUNTIF(BH1674:$BY1674, "")=BG$8, IF(H1674="", "", H1674), ""))</f>
        <v/>
      </c>
      <c r="BH1674" s="61" t="str">
        <f>IF($B1674="", "", IF(COUNTIF(BI1674:$BY1674, "")=BH$8, IF(I1674="", "", I1674), ""))</f>
        <v/>
      </c>
      <c r="BI1674" s="61" t="str">
        <f>IF($B1674="", "", IF(COUNTIF(BJ1674:$BY1674, "")=BI$8, IF(J1674="", "", J1674), ""))</f>
        <v/>
      </c>
      <c r="BJ1674" s="61" t="str">
        <f>IF($B1674="", "", IF(COUNTIF(BK1674:$BY1674, "")=BJ$8, IF(K1674="", "", K1674), ""))</f>
        <v/>
      </c>
      <c r="BK1674" s="61" t="str">
        <f>IF($B1674="", "", IF(COUNTIF(BL1674:$BY1674, "")=BK$8, IF(L1674="", "", L1674), ""))</f>
        <v/>
      </c>
      <c r="BL1674" s="61" t="str">
        <f>IF($B1674="", "", IF(COUNTIF(BM1674:$BY1674, "")=BL$8, IF(M1674="", "", M1674), ""))</f>
        <v/>
      </c>
      <c r="BM1674" s="61" t="str">
        <f>IF($B1674="", "", IF(COUNTIF(BN1674:$BY1674, "")=BM$8, IF(N1674="", "", N1674), ""))</f>
        <v/>
      </c>
      <c r="BN1674" s="61" t="str">
        <f>IF($B1674="", "", IF(COUNTIF(BO1674:$BY1674, "")=BN$8, IF(O1674="", "", O1674), ""))</f>
        <v/>
      </c>
      <c r="BO1674" s="61" t="str">
        <f>IF($B1674="", "", IF(COUNTIF(BP1674:$BY1674, "")=BO$8, IF(P1674="", "", P1674), ""))</f>
        <v/>
      </c>
      <c r="BP1674" s="61" t="str">
        <f>IF($B1674="", "", IF(COUNTIF(BQ1674:$BY1674, "")=BP$8, IF(Q1674="", "", Q1674), ""))</f>
        <v/>
      </c>
      <c r="BQ1674" s="61" t="str">
        <f>IF($B1674="", "", IF(COUNTIF(BR1674:$BY1674, "")=BQ$8, IF(R1674="", "", R1674), ""))</f>
        <v/>
      </c>
      <c r="BR1674" s="61" t="str">
        <f>IF($B1674="", "", IF(COUNTIF(BS1674:$BY1674, "")=BR$8, IF(S1674="", "", S1674), ""))</f>
        <v/>
      </c>
      <c r="BS1674" s="61" t="str">
        <f>IF($B1674="", "", IF(COUNTIF(BT1674:$BY1674, "")=BS$8, IF(T1674="", "", T1674), ""))</f>
        <v/>
      </c>
      <c r="BT1674" s="61" t="str">
        <f>IF($B1674="", "", IF(COUNTIF(BU1674:$BY1674, "")=BT$8, IF(U1674="", "", U1674), ""))</f>
        <v/>
      </c>
      <c r="BU1674" s="61" t="str">
        <f>IF($B1674="", "", IF(COUNTIF(BV1674:$BY1674, "")=BU$8, IF(V1674="", "", V1674), ""))</f>
        <v/>
      </c>
      <c r="BV1674" s="61" t="str">
        <f>IF($B1674="", "", IF(COUNTIF(BW1674:$BY1674, "")=BV$8, IF(W1674="", "", W1674), ""))</f>
        <v/>
      </c>
      <c r="BW1674" s="61" t="str">
        <f>IF($B1674="", "", IF(COUNTIF(BX1674:$BY1674, "")=BW$8, IF(X1674="", "", X1674), ""))</f>
        <v/>
      </c>
      <c r="BX1674" s="61" t="str">
        <f>IF($B1674="", "", IF(COUNTIF(BY1674:$BY1674, "")=BX$8, IF(Y1674="", "", Y1674), ""))</f>
        <v/>
      </c>
      <c r="BY1674" s="50" t="str">
        <f t="shared" ref="BY1674:BY1737" si="701">IF($B1674="", "", IF(Z1674="", "", Z1674))</f>
        <v/>
      </c>
      <c r="CA1674" s="6" t="str">
        <f t="shared" ref="CA1674:CA1737" si="702">IF($CA$5=AE$5, AE1674, IF($CA$5=AF$5, AF1674, IF($CA$5=AG$5, AG1674, IF($CA$5=AH$5, AH1674, IF($CA$5=AI$5, AI1674, IF($CA$5=AJ$5, AJ1674, ""))))))</f>
        <v/>
      </c>
      <c r="CB1674" s="6" t="str">
        <f>IF(CA1674="", "", RANK(CA1674, $CA$9:$CA$2508, 0)+COUNTIF($CA$9:CA1674, CA1674)-1)</f>
        <v/>
      </c>
    </row>
    <row r="1675" spans="1:80" x14ac:dyDescent="0.25">
      <c r="A1675" s="22"/>
      <c r="B1675" s="121" t="str">
        <f>IF('Stock Details'!B1674="", "", 'Stock Details'!B1674)</f>
        <v/>
      </c>
      <c r="C1675" s="22"/>
      <c r="D1675" s="130"/>
      <c r="E1675" s="122"/>
      <c r="F1675" s="131"/>
      <c r="G1675" s="22"/>
      <c r="H1675" s="130" t="str">
        <f t="shared" si="687"/>
        <v/>
      </c>
      <c r="I1675" s="122"/>
      <c r="J1675" s="131"/>
      <c r="K1675" s="22"/>
      <c r="L1675" s="130" t="str">
        <f t="shared" si="688"/>
        <v/>
      </c>
      <c r="M1675" s="122"/>
      <c r="N1675" s="131"/>
      <c r="O1675" s="22"/>
      <c r="P1675" s="130" t="str">
        <f t="shared" si="689"/>
        <v/>
      </c>
      <c r="Q1675" s="122"/>
      <c r="R1675" s="131"/>
      <c r="S1675" s="22"/>
      <c r="T1675" s="130" t="str">
        <f t="shared" si="690"/>
        <v/>
      </c>
      <c r="U1675" s="122"/>
      <c r="V1675" s="131"/>
      <c r="W1675" s="22"/>
      <c r="X1675" s="130" t="str">
        <f t="shared" si="691"/>
        <v/>
      </c>
      <c r="Y1675" s="122"/>
      <c r="Z1675" s="131"/>
      <c r="AA1675" s="22"/>
      <c r="AC1675" s="6" t="str">
        <f t="shared" si="692"/>
        <v/>
      </c>
      <c r="AE1675" s="6" t="str">
        <f t="shared" si="693"/>
        <v/>
      </c>
      <c r="AF1675" s="6" t="str">
        <f t="shared" si="694"/>
        <v/>
      </c>
      <c r="AG1675" s="6" t="str">
        <f t="shared" si="695"/>
        <v/>
      </c>
      <c r="AH1675" s="6" t="str">
        <f t="shared" si="696"/>
        <v/>
      </c>
      <c r="AI1675" s="6" t="str">
        <f t="shared" si="697"/>
        <v/>
      </c>
      <c r="AJ1675" s="6" t="str">
        <f t="shared" si="698"/>
        <v/>
      </c>
      <c r="AL1675" s="9" t="str">
        <f>IF('Stock Details'!F1674="", "", 'Stock Details'!F1674)</f>
        <v/>
      </c>
      <c r="AM1675" s="9" t="str">
        <f>IF('Stock Details'!G1674="", "", 'Stock Details'!G1674)</f>
        <v/>
      </c>
      <c r="AO1675" s="59" t="str">
        <f t="shared" si="699"/>
        <v/>
      </c>
      <c r="AP1675" s="59" t="str">
        <f t="shared" si="677"/>
        <v/>
      </c>
      <c r="AQ1675" s="59" t="str">
        <f t="shared" si="678"/>
        <v/>
      </c>
      <c r="AR1675" s="59" t="str">
        <f t="shared" si="679"/>
        <v/>
      </c>
      <c r="AS1675" s="59" t="str">
        <f t="shared" si="680"/>
        <v/>
      </c>
      <c r="AT1675" s="59" t="str">
        <f t="shared" si="681"/>
        <v/>
      </c>
      <c r="AV1675" s="59" t="str">
        <f t="shared" si="700"/>
        <v/>
      </c>
      <c r="AW1675" s="59" t="str">
        <f t="shared" si="682"/>
        <v/>
      </c>
      <c r="AX1675" s="59" t="str">
        <f t="shared" si="683"/>
        <v/>
      </c>
      <c r="AY1675" s="59" t="str">
        <f t="shared" si="684"/>
        <v/>
      </c>
      <c r="AZ1675" s="59" t="str">
        <f t="shared" si="685"/>
        <v/>
      </c>
      <c r="BA1675" s="59" t="str">
        <f t="shared" si="686"/>
        <v/>
      </c>
      <c r="BC1675" s="49" t="str">
        <f>IF($B1675="", "", IF(COUNTIF(BD1675:$BY1675, "")=BC$8, IF(D1675="", "", D1675), ""))</f>
        <v/>
      </c>
      <c r="BD1675" s="61" t="str">
        <f>IF($B1675="", "", IF(COUNTIF(BE1675:$BY1675, "")=BD$8, IF(E1675="", "", E1675), ""))</f>
        <v/>
      </c>
      <c r="BE1675" s="61" t="str">
        <f>IF($B1675="", "", IF(COUNTIF(BF1675:$BY1675, "")=BE$8, IF(F1675="", "", F1675), ""))</f>
        <v/>
      </c>
      <c r="BF1675" s="61" t="str">
        <f>IF($B1675="", "", IF(COUNTIF(BG1675:$BY1675, "")=BF$8, IF(G1675="", "", G1675), ""))</f>
        <v/>
      </c>
      <c r="BG1675" s="61" t="str">
        <f>IF($B1675="", "", IF(COUNTIF(BH1675:$BY1675, "")=BG$8, IF(H1675="", "", H1675), ""))</f>
        <v/>
      </c>
      <c r="BH1675" s="61" t="str">
        <f>IF($B1675="", "", IF(COUNTIF(BI1675:$BY1675, "")=BH$8, IF(I1675="", "", I1675), ""))</f>
        <v/>
      </c>
      <c r="BI1675" s="61" t="str">
        <f>IF($B1675="", "", IF(COUNTIF(BJ1675:$BY1675, "")=BI$8, IF(J1675="", "", J1675), ""))</f>
        <v/>
      </c>
      <c r="BJ1675" s="61" t="str">
        <f>IF($B1675="", "", IF(COUNTIF(BK1675:$BY1675, "")=BJ$8, IF(K1675="", "", K1675), ""))</f>
        <v/>
      </c>
      <c r="BK1675" s="61" t="str">
        <f>IF($B1675="", "", IF(COUNTIF(BL1675:$BY1675, "")=BK$8, IF(L1675="", "", L1675), ""))</f>
        <v/>
      </c>
      <c r="BL1675" s="61" t="str">
        <f>IF($B1675="", "", IF(COUNTIF(BM1675:$BY1675, "")=BL$8, IF(M1675="", "", M1675), ""))</f>
        <v/>
      </c>
      <c r="BM1675" s="61" t="str">
        <f>IF($B1675="", "", IF(COUNTIF(BN1675:$BY1675, "")=BM$8, IF(N1675="", "", N1675), ""))</f>
        <v/>
      </c>
      <c r="BN1675" s="61" t="str">
        <f>IF($B1675="", "", IF(COUNTIF(BO1675:$BY1675, "")=BN$8, IF(O1675="", "", O1675), ""))</f>
        <v/>
      </c>
      <c r="BO1675" s="61" t="str">
        <f>IF($B1675="", "", IF(COUNTIF(BP1675:$BY1675, "")=BO$8, IF(P1675="", "", P1675), ""))</f>
        <v/>
      </c>
      <c r="BP1675" s="61" t="str">
        <f>IF($B1675="", "", IF(COUNTIF(BQ1675:$BY1675, "")=BP$8, IF(Q1675="", "", Q1675), ""))</f>
        <v/>
      </c>
      <c r="BQ1675" s="61" t="str">
        <f>IF($B1675="", "", IF(COUNTIF(BR1675:$BY1675, "")=BQ$8, IF(R1675="", "", R1675), ""))</f>
        <v/>
      </c>
      <c r="BR1675" s="61" t="str">
        <f>IF($B1675="", "", IF(COUNTIF(BS1675:$BY1675, "")=BR$8, IF(S1675="", "", S1675), ""))</f>
        <v/>
      </c>
      <c r="BS1675" s="61" t="str">
        <f>IF($B1675="", "", IF(COUNTIF(BT1675:$BY1675, "")=BS$8, IF(T1675="", "", T1675), ""))</f>
        <v/>
      </c>
      <c r="BT1675" s="61" t="str">
        <f>IF($B1675="", "", IF(COUNTIF(BU1675:$BY1675, "")=BT$8, IF(U1675="", "", U1675), ""))</f>
        <v/>
      </c>
      <c r="BU1675" s="61" t="str">
        <f>IF($B1675="", "", IF(COUNTIF(BV1675:$BY1675, "")=BU$8, IF(V1675="", "", V1675), ""))</f>
        <v/>
      </c>
      <c r="BV1675" s="61" t="str">
        <f>IF($B1675="", "", IF(COUNTIF(BW1675:$BY1675, "")=BV$8, IF(W1675="", "", W1675), ""))</f>
        <v/>
      </c>
      <c r="BW1675" s="61" t="str">
        <f>IF($B1675="", "", IF(COUNTIF(BX1675:$BY1675, "")=BW$8, IF(X1675="", "", X1675), ""))</f>
        <v/>
      </c>
      <c r="BX1675" s="61" t="str">
        <f>IF($B1675="", "", IF(COUNTIF(BY1675:$BY1675, "")=BX$8, IF(Y1675="", "", Y1675), ""))</f>
        <v/>
      </c>
      <c r="BY1675" s="50" t="str">
        <f t="shared" si="701"/>
        <v/>
      </c>
      <c r="CA1675" s="6" t="str">
        <f t="shared" si="702"/>
        <v/>
      </c>
      <c r="CB1675" s="6" t="str">
        <f>IF(CA1675="", "", RANK(CA1675, $CA$9:$CA$2508, 0)+COUNTIF($CA$9:CA1675, CA1675)-1)</f>
        <v/>
      </c>
    </row>
    <row r="1676" spans="1:80" x14ac:dyDescent="0.25">
      <c r="A1676" s="22"/>
      <c r="B1676" s="121" t="str">
        <f>IF('Stock Details'!B1675="", "", 'Stock Details'!B1675)</f>
        <v/>
      </c>
      <c r="C1676" s="22"/>
      <c r="D1676" s="130"/>
      <c r="E1676" s="122"/>
      <c r="F1676" s="131"/>
      <c r="G1676" s="22"/>
      <c r="H1676" s="130" t="str">
        <f t="shared" si="687"/>
        <v/>
      </c>
      <c r="I1676" s="122"/>
      <c r="J1676" s="131"/>
      <c r="K1676" s="22"/>
      <c r="L1676" s="130" t="str">
        <f t="shared" si="688"/>
        <v/>
      </c>
      <c r="M1676" s="122"/>
      <c r="N1676" s="131"/>
      <c r="O1676" s="22"/>
      <c r="P1676" s="130" t="str">
        <f t="shared" si="689"/>
        <v/>
      </c>
      <c r="Q1676" s="122"/>
      <c r="R1676" s="131"/>
      <c r="S1676" s="22"/>
      <c r="T1676" s="130" t="str">
        <f t="shared" si="690"/>
        <v/>
      </c>
      <c r="U1676" s="122"/>
      <c r="V1676" s="131"/>
      <c r="W1676" s="22"/>
      <c r="X1676" s="130" t="str">
        <f t="shared" si="691"/>
        <v/>
      </c>
      <c r="Y1676" s="122"/>
      <c r="Z1676" s="131"/>
      <c r="AA1676" s="22"/>
      <c r="AC1676" s="6" t="str">
        <f t="shared" si="692"/>
        <v/>
      </c>
      <c r="AE1676" s="6" t="str">
        <f t="shared" si="693"/>
        <v/>
      </c>
      <c r="AF1676" s="6" t="str">
        <f t="shared" si="694"/>
        <v/>
      </c>
      <c r="AG1676" s="6" t="str">
        <f t="shared" si="695"/>
        <v/>
      </c>
      <c r="AH1676" s="6" t="str">
        <f t="shared" si="696"/>
        <v/>
      </c>
      <c r="AI1676" s="6" t="str">
        <f t="shared" si="697"/>
        <v/>
      </c>
      <c r="AJ1676" s="6" t="str">
        <f t="shared" si="698"/>
        <v/>
      </c>
      <c r="AL1676" s="9" t="str">
        <f>IF('Stock Details'!F1675="", "", 'Stock Details'!F1675)</f>
        <v/>
      </c>
      <c r="AM1676" s="9" t="str">
        <f>IF('Stock Details'!G1675="", "", 'Stock Details'!G1675)</f>
        <v/>
      </c>
      <c r="AO1676" s="59" t="str">
        <f t="shared" si="699"/>
        <v/>
      </c>
      <c r="AP1676" s="59" t="str">
        <f t="shared" si="677"/>
        <v/>
      </c>
      <c r="AQ1676" s="59" t="str">
        <f t="shared" si="678"/>
        <v/>
      </c>
      <c r="AR1676" s="59" t="str">
        <f t="shared" si="679"/>
        <v/>
      </c>
      <c r="AS1676" s="59" t="str">
        <f t="shared" si="680"/>
        <v/>
      </c>
      <c r="AT1676" s="59" t="str">
        <f t="shared" si="681"/>
        <v/>
      </c>
      <c r="AV1676" s="59" t="str">
        <f t="shared" si="700"/>
        <v/>
      </c>
      <c r="AW1676" s="59" t="str">
        <f t="shared" si="682"/>
        <v/>
      </c>
      <c r="AX1676" s="59" t="str">
        <f t="shared" si="683"/>
        <v/>
      </c>
      <c r="AY1676" s="59" t="str">
        <f t="shared" si="684"/>
        <v/>
      </c>
      <c r="AZ1676" s="59" t="str">
        <f t="shared" si="685"/>
        <v/>
      </c>
      <c r="BA1676" s="59" t="str">
        <f t="shared" si="686"/>
        <v/>
      </c>
      <c r="BC1676" s="49" t="str">
        <f>IF($B1676="", "", IF(COUNTIF(BD1676:$BY1676, "")=BC$8, IF(D1676="", "", D1676), ""))</f>
        <v/>
      </c>
      <c r="BD1676" s="61" t="str">
        <f>IF($B1676="", "", IF(COUNTIF(BE1676:$BY1676, "")=BD$8, IF(E1676="", "", E1676), ""))</f>
        <v/>
      </c>
      <c r="BE1676" s="61" t="str">
        <f>IF($B1676="", "", IF(COUNTIF(BF1676:$BY1676, "")=BE$8, IF(F1676="", "", F1676), ""))</f>
        <v/>
      </c>
      <c r="BF1676" s="61" t="str">
        <f>IF($B1676="", "", IF(COUNTIF(BG1676:$BY1676, "")=BF$8, IF(G1676="", "", G1676), ""))</f>
        <v/>
      </c>
      <c r="BG1676" s="61" t="str">
        <f>IF($B1676="", "", IF(COUNTIF(BH1676:$BY1676, "")=BG$8, IF(H1676="", "", H1676), ""))</f>
        <v/>
      </c>
      <c r="BH1676" s="61" t="str">
        <f>IF($B1676="", "", IF(COUNTIF(BI1676:$BY1676, "")=BH$8, IF(I1676="", "", I1676), ""))</f>
        <v/>
      </c>
      <c r="BI1676" s="61" t="str">
        <f>IF($B1676="", "", IF(COUNTIF(BJ1676:$BY1676, "")=BI$8, IF(J1676="", "", J1676), ""))</f>
        <v/>
      </c>
      <c r="BJ1676" s="61" t="str">
        <f>IF($B1676="", "", IF(COUNTIF(BK1676:$BY1676, "")=BJ$8, IF(K1676="", "", K1676), ""))</f>
        <v/>
      </c>
      <c r="BK1676" s="61" t="str">
        <f>IF($B1676="", "", IF(COUNTIF(BL1676:$BY1676, "")=BK$8, IF(L1676="", "", L1676), ""))</f>
        <v/>
      </c>
      <c r="BL1676" s="61" t="str">
        <f>IF($B1676="", "", IF(COUNTIF(BM1676:$BY1676, "")=BL$8, IF(M1676="", "", M1676), ""))</f>
        <v/>
      </c>
      <c r="BM1676" s="61" t="str">
        <f>IF($B1676="", "", IF(COUNTIF(BN1676:$BY1676, "")=BM$8, IF(N1676="", "", N1676), ""))</f>
        <v/>
      </c>
      <c r="BN1676" s="61" t="str">
        <f>IF($B1676="", "", IF(COUNTIF(BO1676:$BY1676, "")=BN$8, IF(O1676="", "", O1676), ""))</f>
        <v/>
      </c>
      <c r="BO1676" s="61" t="str">
        <f>IF($B1676="", "", IF(COUNTIF(BP1676:$BY1676, "")=BO$8, IF(P1676="", "", P1676), ""))</f>
        <v/>
      </c>
      <c r="BP1676" s="61" t="str">
        <f>IF($B1676="", "", IF(COUNTIF(BQ1676:$BY1676, "")=BP$8, IF(Q1676="", "", Q1676), ""))</f>
        <v/>
      </c>
      <c r="BQ1676" s="61" t="str">
        <f>IF($B1676="", "", IF(COUNTIF(BR1676:$BY1676, "")=BQ$8, IF(R1676="", "", R1676), ""))</f>
        <v/>
      </c>
      <c r="BR1676" s="61" t="str">
        <f>IF($B1676="", "", IF(COUNTIF(BS1676:$BY1676, "")=BR$8, IF(S1676="", "", S1676), ""))</f>
        <v/>
      </c>
      <c r="BS1676" s="61" t="str">
        <f>IF($B1676="", "", IF(COUNTIF(BT1676:$BY1676, "")=BS$8, IF(T1676="", "", T1676), ""))</f>
        <v/>
      </c>
      <c r="BT1676" s="61" t="str">
        <f>IF($B1676="", "", IF(COUNTIF(BU1676:$BY1676, "")=BT$8, IF(U1676="", "", U1676), ""))</f>
        <v/>
      </c>
      <c r="BU1676" s="61" t="str">
        <f>IF($B1676="", "", IF(COUNTIF(BV1676:$BY1676, "")=BU$8, IF(V1676="", "", V1676), ""))</f>
        <v/>
      </c>
      <c r="BV1676" s="61" t="str">
        <f>IF($B1676="", "", IF(COUNTIF(BW1676:$BY1676, "")=BV$8, IF(W1676="", "", W1676), ""))</f>
        <v/>
      </c>
      <c r="BW1676" s="61" t="str">
        <f>IF($B1676="", "", IF(COUNTIF(BX1676:$BY1676, "")=BW$8, IF(X1676="", "", X1676), ""))</f>
        <v/>
      </c>
      <c r="BX1676" s="61" t="str">
        <f>IF($B1676="", "", IF(COUNTIF(BY1676:$BY1676, "")=BX$8, IF(Y1676="", "", Y1676), ""))</f>
        <v/>
      </c>
      <c r="BY1676" s="50" t="str">
        <f t="shared" si="701"/>
        <v/>
      </c>
      <c r="CA1676" s="6" t="str">
        <f t="shared" si="702"/>
        <v/>
      </c>
      <c r="CB1676" s="6" t="str">
        <f>IF(CA1676="", "", RANK(CA1676, $CA$9:$CA$2508, 0)+COUNTIF($CA$9:CA1676, CA1676)-1)</f>
        <v/>
      </c>
    </row>
    <row r="1677" spans="1:80" x14ac:dyDescent="0.25">
      <c r="A1677" s="22"/>
      <c r="B1677" s="121" t="str">
        <f>IF('Stock Details'!B1676="", "", 'Stock Details'!B1676)</f>
        <v/>
      </c>
      <c r="C1677" s="22"/>
      <c r="D1677" s="130"/>
      <c r="E1677" s="122"/>
      <c r="F1677" s="131"/>
      <c r="G1677" s="22"/>
      <c r="H1677" s="130" t="str">
        <f t="shared" si="687"/>
        <v/>
      </c>
      <c r="I1677" s="122"/>
      <c r="J1677" s="131"/>
      <c r="K1677" s="22"/>
      <c r="L1677" s="130" t="str">
        <f t="shared" si="688"/>
        <v/>
      </c>
      <c r="M1677" s="122"/>
      <c r="N1677" s="131"/>
      <c r="O1677" s="22"/>
      <c r="P1677" s="130" t="str">
        <f t="shared" si="689"/>
        <v/>
      </c>
      <c r="Q1677" s="122"/>
      <c r="R1677" s="131"/>
      <c r="S1677" s="22"/>
      <c r="T1677" s="130" t="str">
        <f t="shared" si="690"/>
        <v/>
      </c>
      <c r="U1677" s="122"/>
      <c r="V1677" s="131"/>
      <c r="W1677" s="22"/>
      <c r="X1677" s="130" t="str">
        <f t="shared" si="691"/>
        <v/>
      </c>
      <c r="Y1677" s="122"/>
      <c r="Z1677" s="131"/>
      <c r="AA1677" s="22"/>
      <c r="AC1677" s="6" t="str">
        <f t="shared" si="692"/>
        <v/>
      </c>
      <c r="AE1677" s="6" t="str">
        <f t="shared" si="693"/>
        <v/>
      </c>
      <c r="AF1677" s="6" t="str">
        <f t="shared" si="694"/>
        <v/>
      </c>
      <c r="AG1677" s="6" t="str">
        <f t="shared" si="695"/>
        <v/>
      </c>
      <c r="AH1677" s="6" t="str">
        <f t="shared" si="696"/>
        <v/>
      </c>
      <c r="AI1677" s="6" t="str">
        <f t="shared" si="697"/>
        <v/>
      </c>
      <c r="AJ1677" s="6" t="str">
        <f t="shared" si="698"/>
        <v/>
      </c>
      <c r="AL1677" s="9" t="str">
        <f>IF('Stock Details'!F1676="", "", 'Stock Details'!F1676)</f>
        <v/>
      </c>
      <c r="AM1677" s="9" t="str">
        <f>IF('Stock Details'!G1676="", "", 'Stock Details'!G1676)</f>
        <v/>
      </c>
      <c r="AO1677" s="59" t="str">
        <f t="shared" si="699"/>
        <v/>
      </c>
      <c r="AP1677" s="59" t="str">
        <f t="shared" si="677"/>
        <v/>
      </c>
      <c r="AQ1677" s="59" t="str">
        <f t="shared" si="678"/>
        <v/>
      </c>
      <c r="AR1677" s="59" t="str">
        <f t="shared" si="679"/>
        <v/>
      </c>
      <c r="AS1677" s="59" t="str">
        <f t="shared" si="680"/>
        <v/>
      </c>
      <c r="AT1677" s="59" t="str">
        <f t="shared" si="681"/>
        <v/>
      </c>
      <c r="AV1677" s="59" t="str">
        <f t="shared" si="700"/>
        <v/>
      </c>
      <c r="AW1677" s="59" t="str">
        <f t="shared" si="682"/>
        <v/>
      </c>
      <c r="AX1677" s="59" t="str">
        <f t="shared" si="683"/>
        <v/>
      </c>
      <c r="AY1677" s="59" t="str">
        <f t="shared" si="684"/>
        <v/>
      </c>
      <c r="AZ1677" s="59" t="str">
        <f t="shared" si="685"/>
        <v/>
      </c>
      <c r="BA1677" s="59" t="str">
        <f t="shared" si="686"/>
        <v/>
      </c>
      <c r="BC1677" s="49" t="str">
        <f>IF($B1677="", "", IF(COUNTIF(BD1677:$BY1677, "")=BC$8, IF(D1677="", "", D1677), ""))</f>
        <v/>
      </c>
      <c r="BD1677" s="61" t="str">
        <f>IF($B1677="", "", IF(COUNTIF(BE1677:$BY1677, "")=BD$8, IF(E1677="", "", E1677), ""))</f>
        <v/>
      </c>
      <c r="BE1677" s="61" t="str">
        <f>IF($B1677="", "", IF(COUNTIF(BF1677:$BY1677, "")=BE$8, IF(F1677="", "", F1677), ""))</f>
        <v/>
      </c>
      <c r="BF1677" s="61" t="str">
        <f>IF($B1677="", "", IF(COUNTIF(BG1677:$BY1677, "")=BF$8, IF(G1677="", "", G1677), ""))</f>
        <v/>
      </c>
      <c r="BG1677" s="61" t="str">
        <f>IF($B1677="", "", IF(COUNTIF(BH1677:$BY1677, "")=BG$8, IF(H1677="", "", H1677), ""))</f>
        <v/>
      </c>
      <c r="BH1677" s="61" t="str">
        <f>IF($B1677="", "", IF(COUNTIF(BI1677:$BY1677, "")=BH$8, IF(I1677="", "", I1677), ""))</f>
        <v/>
      </c>
      <c r="BI1677" s="61" t="str">
        <f>IF($B1677="", "", IF(COUNTIF(BJ1677:$BY1677, "")=BI$8, IF(J1677="", "", J1677), ""))</f>
        <v/>
      </c>
      <c r="BJ1677" s="61" t="str">
        <f>IF($B1677="", "", IF(COUNTIF(BK1677:$BY1677, "")=BJ$8, IF(K1677="", "", K1677), ""))</f>
        <v/>
      </c>
      <c r="BK1677" s="61" t="str">
        <f>IF($B1677="", "", IF(COUNTIF(BL1677:$BY1677, "")=BK$8, IF(L1677="", "", L1677), ""))</f>
        <v/>
      </c>
      <c r="BL1677" s="61" t="str">
        <f>IF($B1677="", "", IF(COUNTIF(BM1677:$BY1677, "")=BL$8, IF(M1677="", "", M1677), ""))</f>
        <v/>
      </c>
      <c r="BM1677" s="61" t="str">
        <f>IF($B1677="", "", IF(COUNTIF(BN1677:$BY1677, "")=BM$8, IF(N1677="", "", N1677), ""))</f>
        <v/>
      </c>
      <c r="BN1677" s="61" t="str">
        <f>IF($B1677="", "", IF(COUNTIF(BO1677:$BY1677, "")=BN$8, IF(O1677="", "", O1677), ""))</f>
        <v/>
      </c>
      <c r="BO1677" s="61" t="str">
        <f>IF($B1677="", "", IF(COUNTIF(BP1677:$BY1677, "")=BO$8, IF(P1677="", "", P1677), ""))</f>
        <v/>
      </c>
      <c r="BP1677" s="61" t="str">
        <f>IF($B1677="", "", IF(COUNTIF(BQ1677:$BY1677, "")=BP$8, IF(Q1677="", "", Q1677), ""))</f>
        <v/>
      </c>
      <c r="BQ1677" s="61" t="str">
        <f>IF($B1677="", "", IF(COUNTIF(BR1677:$BY1677, "")=BQ$8, IF(R1677="", "", R1677), ""))</f>
        <v/>
      </c>
      <c r="BR1677" s="61" t="str">
        <f>IF($B1677="", "", IF(COUNTIF(BS1677:$BY1677, "")=BR$8, IF(S1677="", "", S1677), ""))</f>
        <v/>
      </c>
      <c r="BS1677" s="61" t="str">
        <f>IF($B1677="", "", IF(COUNTIF(BT1677:$BY1677, "")=BS$8, IF(T1677="", "", T1677), ""))</f>
        <v/>
      </c>
      <c r="BT1677" s="61" t="str">
        <f>IF($B1677="", "", IF(COUNTIF(BU1677:$BY1677, "")=BT$8, IF(U1677="", "", U1677), ""))</f>
        <v/>
      </c>
      <c r="BU1677" s="61" t="str">
        <f>IF($B1677="", "", IF(COUNTIF(BV1677:$BY1677, "")=BU$8, IF(V1677="", "", V1677), ""))</f>
        <v/>
      </c>
      <c r="BV1677" s="61" t="str">
        <f>IF($B1677="", "", IF(COUNTIF(BW1677:$BY1677, "")=BV$8, IF(W1677="", "", W1677), ""))</f>
        <v/>
      </c>
      <c r="BW1677" s="61" t="str">
        <f>IF($B1677="", "", IF(COUNTIF(BX1677:$BY1677, "")=BW$8, IF(X1677="", "", X1677), ""))</f>
        <v/>
      </c>
      <c r="BX1677" s="61" t="str">
        <f>IF($B1677="", "", IF(COUNTIF(BY1677:$BY1677, "")=BX$8, IF(Y1677="", "", Y1677), ""))</f>
        <v/>
      </c>
      <c r="BY1677" s="50" t="str">
        <f t="shared" si="701"/>
        <v/>
      </c>
      <c r="CA1677" s="6" t="str">
        <f t="shared" si="702"/>
        <v/>
      </c>
      <c r="CB1677" s="6" t="str">
        <f>IF(CA1677="", "", RANK(CA1677, $CA$9:$CA$2508, 0)+COUNTIF($CA$9:CA1677, CA1677)-1)</f>
        <v/>
      </c>
    </row>
    <row r="1678" spans="1:80" x14ac:dyDescent="0.25">
      <c r="A1678" s="22"/>
      <c r="B1678" s="121" t="str">
        <f>IF('Stock Details'!B1677="", "", 'Stock Details'!B1677)</f>
        <v/>
      </c>
      <c r="C1678" s="22"/>
      <c r="D1678" s="130"/>
      <c r="E1678" s="122"/>
      <c r="F1678" s="131"/>
      <c r="G1678" s="22"/>
      <c r="H1678" s="130" t="str">
        <f t="shared" si="687"/>
        <v/>
      </c>
      <c r="I1678" s="122"/>
      <c r="J1678" s="131"/>
      <c r="K1678" s="22"/>
      <c r="L1678" s="130" t="str">
        <f t="shared" si="688"/>
        <v/>
      </c>
      <c r="M1678" s="122"/>
      <c r="N1678" s="131"/>
      <c r="O1678" s="22"/>
      <c r="P1678" s="130" t="str">
        <f t="shared" si="689"/>
        <v/>
      </c>
      <c r="Q1678" s="122"/>
      <c r="R1678" s="131"/>
      <c r="S1678" s="22"/>
      <c r="T1678" s="130" t="str">
        <f t="shared" si="690"/>
        <v/>
      </c>
      <c r="U1678" s="122"/>
      <c r="V1678" s="131"/>
      <c r="W1678" s="22"/>
      <c r="X1678" s="130" t="str">
        <f t="shared" si="691"/>
        <v/>
      </c>
      <c r="Y1678" s="122"/>
      <c r="Z1678" s="131"/>
      <c r="AA1678" s="22"/>
      <c r="AC1678" s="6" t="str">
        <f t="shared" si="692"/>
        <v/>
      </c>
      <c r="AE1678" s="6" t="str">
        <f t="shared" si="693"/>
        <v/>
      </c>
      <c r="AF1678" s="6" t="str">
        <f t="shared" si="694"/>
        <v/>
      </c>
      <c r="AG1678" s="6" t="str">
        <f t="shared" si="695"/>
        <v/>
      </c>
      <c r="AH1678" s="6" t="str">
        <f t="shared" si="696"/>
        <v/>
      </c>
      <c r="AI1678" s="6" t="str">
        <f t="shared" si="697"/>
        <v/>
      </c>
      <c r="AJ1678" s="6" t="str">
        <f t="shared" si="698"/>
        <v/>
      </c>
      <c r="AL1678" s="9" t="str">
        <f>IF('Stock Details'!F1677="", "", 'Stock Details'!F1677)</f>
        <v/>
      </c>
      <c r="AM1678" s="9" t="str">
        <f>IF('Stock Details'!G1677="", "", 'Stock Details'!G1677)</f>
        <v/>
      </c>
      <c r="AO1678" s="59" t="str">
        <f t="shared" si="699"/>
        <v/>
      </c>
      <c r="AP1678" s="59" t="str">
        <f t="shared" si="677"/>
        <v/>
      </c>
      <c r="AQ1678" s="59" t="str">
        <f t="shared" si="678"/>
        <v/>
      </c>
      <c r="AR1678" s="59" t="str">
        <f t="shared" si="679"/>
        <v/>
      </c>
      <c r="AS1678" s="59" t="str">
        <f t="shared" si="680"/>
        <v/>
      </c>
      <c r="AT1678" s="59" t="str">
        <f t="shared" si="681"/>
        <v/>
      </c>
      <c r="AV1678" s="59" t="str">
        <f t="shared" si="700"/>
        <v/>
      </c>
      <c r="AW1678" s="59" t="str">
        <f t="shared" si="682"/>
        <v/>
      </c>
      <c r="AX1678" s="59" t="str">
        <f t="shared" si="683"/>
        <v/>
      </c>
      <c r="AY1678" s="59" t="str">
        <f t="shared" si="684"/>
        <v/>
      </c>
      <c r="AZ1678" s="59" t="str">
        <f t="shared" si="685"/>
        <v/>
      </c>
      <c r="BA1678" s="59" t="str">
        <f t="shared" si="686"/>
        <v/>
      </c>
      <c r="BC1678" s="49" t="str">
        <f>IF($B1678="", "", IF(COUNTIF(BD1678:$BY1678, "")=BC$8, IF(D1678="", "", D1678), ""))</f>
        <v/>
      </c>
      <c r="BD1678" s="61" t="str">
        <f>IF($B1678="", "", IF(COUNTIF(BE1678:$BY1678, "")=BD$8, IF(E1678="", "", E1678), ""))</f>
        <v/>
      </c>
      <c r="BE1678" s="61" t="str">
        <f>IF($B1678="", "", IF(COUNTIF(BF1678:$BY1678, "")=BE$8, IF(F1678="", "", F1678), ""))</f>
        <v/>
      </c>
      <c r="BF1678" s="61" t="str">
        <f>IF($B1678="", "", IF(COUNTIF(BG1678:$BY1678, "")=BF$8, IF(G1678="", "", G1678), ""))</f>
        <v/>
      </c>
      <c r="BG1678" s="61" t="str">
        <f>IF($B1678="", "", IF(COUNTIF(BH1678:$BY1678, "")=BG$8, IF(H1678="", "", H1678), ""))</f>
        <v/>
      </c>
      <c r="BH1678" s="61" t="str">
        <f>IF($B1678="", "", IF(COUNTIF(BI1678:$BY1678, "")=BH$8, IF(I1678="", "", I1678), ""))</f>
        <v/>
      </c>
      <c r="BI1678" s="61" t="str">
        <f>IF($B1678="", "", IF(COUNTIF(BJ1678:$BY1678, "")=BI$8, IF(J1678="", "", J1678), ""))</f>
        <v/>
      </c>
      <c r="BJ1678" s="61" t="str">
        <f>IF($B1678="", "", IF(COUNTIF(BK1678:$BY1678, "")=BJ$8, IF(K1678="", "", K1678), ""))</f>
        <v/>
      </c>
      <c r="BK1678" s="61" t="str">
        <f>IF($B1678="", "", IF(COUNTIF(BL1678:$BY1678, "")=BK$8, IF(L1678="", "", L1678), ""))</f>
        <v/>
      </c>
      <c r="BL1678" s="61" t="str">
        <f>IF($B1678="", "", IF(COUNTIF(BM1678:$BY1678, "")=BL$8, IF(M1678="", "", M1678), ""))</f>
        <v/>
      </c>
      <c r="BM1678" s="61" t="str">
        <f>IF($B1678="", "", IF(COUNTIF(BN1678:$BY1678, "")=BM$8, IF(N1678="", "", N1678), ""))</f>
        <v/>
      </c>
      <c r="BN1678" s="61" t="str">
        <f>IF($B1678="", "", IF(COUNTIF(BO1678:$BY1678, "")=BN$8, IF(O1678="", "", O1678), ""))</f>
        <v/>
      </c>
      <c r="BO1678" s="61" t="str">
        <f>IF($B1678="", "", IF(COUNTIF(BP1678:$BY1678, "")=BO$8, IF(P1678="", "", P1678), ""))</f>
        <v/>
      </c>
      <c r="BP1678" s="61" t="str">
        <f>IF($B1678="", "", IF(COUNTIF(BQ1678:$BY1678, "")=BP$8, IF(Q1678="", "", Q1678), ""))</f>
        <v/>
      </c>
      <c r="BQ1678" s="61" t="str">
        <f>IF($B1678="", "", IF(COUNTIF(BR1678:$BY1678, "")=BQ$8, IF(R1678="", "", R1678), ""))</f>
        <v/>
      </c>
      <c r="BR1678" s="61" t="str">
        <f>IF($B1678="", "", IF(COUNTIF(BS1678:$BY1678, "")=BR$8, IF(S1678="", "", S1678), ""))</f>
        <v/>
      </c>
      <c r="BS1678" s="61" t="str">
        <f>IF($B1678="", "", IF(COUNTIF(BT1678:$BY1678, "")=BS$8, IF(T1678="", "", T1678), ""))</f>
        <v/>
      </c>
      <c r="BT1678" s="61" t="str">
        <f>IF($B1678="", "", IF(COUNTIF(BU1678:$BY1678, "")=BT$8, IF(U1678="", "", U1678), ""))</f>
        <v/>
      </c>
      <c r="BU1678" s="61" t="str">
        <f>IF($B1678="", "", IF(COUNTIF(BV1678:$BY1678, "")=BU$8, IF(V1678="", "", V1678), ""))</f>
        <v/>
      </c>
      <c r="BV1678" s="61" t="str">
        <f>IF($B1678="", "", IF(COUNTIF(BW1678:$BY1678, "")=BV$8, IF(W1678="", "", W1678), ""))</f>
        <v/>
      </c>
      <c r="BW1678" s="61" t="str">
        <f>IF($B1678="", "", IF(COUNTIF(BX1678:$BY1678, "")=BW$8, IF(X1678="", "", X1678), ""))</f>
        <v/>
      </c>
      <c r="BX1678" s="61" t="str">
        <f>IF($B1678="", "", IF(COUNTIF(BY1678:$BY1678, "")=BX$8, IF(Y1678="", "", Y1678), ""))</f>
        <v/>
      </c>
      <c r="BY1678" s="50" t="str">
        <f t="shared" si="701"/>
        <v/>
      </c>
      <c r="CA1678" s="6" t="str">
        <f t="shared" si="702"/>
        <v/>
      </c>
      <c r="CB1678" s="6" t="str">
        <f>IF(CA1678="", "", RANK(CA1678, $CA$9:$CA$2508, 0)+COUNTIF($CA$9:CA1678, CA1678)-1)</f>
        <v/>
      </c>
    </row>
    <row r="1679" spans="1:80" x14ac:dyDescent="0.25">
      <c r="A1679" s="22"/>
      <c r="B1679" s="121" t="str">
        <f>IF('Stock Details'!B1678="", "", 'Stock Details'!B1678)</f>
        <v/>
      </c>
      <c r="C1679" s="22"/>
      <c r="D1679" s="130"/>
      <c r="E1679" s="122"/>
      <c r="F1679" s="131"/>
      <c r="G1679" s="22"/>
      <c r="H1679" s="130" t="str">
        <f t="shared" si="687"/>
        <v/>
      </c>
      <c r="I1679" s="122"/>
      <c r="J1679" s="131"/>
      <c r="K1679" s="22"/>
      <c r="L1679" s="130" t="str">
        <f t="shared" si="688"/>
        <v/>
      </c>
      <c r="M1679" s="122"/>
      <c r="N1679" s="131"/>
      <c r="O1679" s="22"/>
      <c r="P1679" s="130" t="str">
        <f t="shared" si="689"/>
        <v/>
      </c>
      <c r="Q1679" s="122"/>
      <c r="R1679" s="131"/>
      <c r="S1679" s="22"/>
      <c r="T1679" s="130" t="str">
        <f t="shared" si="690"/>
        <v/>
      </c>
      <c r="U1679" s="122"/>
      <c r="V1679" s="131"/>
      <c r="W1679" s="22"/>
      <c r="X1679" s="130" t="str">
        <f t="shared" si="691"/>
        <v/>
      </c>
      <c r="Y1679" s="122"/>
      <c r="Z1679" s="131"/>
      <c r="AA1679" s="22"/>
      <c r="AC1679" s="6" t="str">
        <f t="shared" si="692"/>
        <v/>
      </c>
      <c r="AE1679" s="6" t="str">
        <f t="shared" si="693"/>
        <v/>
      </c>
      <c r="AF1679" s="6" t="str">
        <f t="shared" si="694"/>
        <v/>
      </c>
      <c r="AG1679" s="6" t="str">
        <f t="shared" si="695"/>
        <v/>
      </c>
      <c r="AH1679" s="6" t="str">
        <f t="shared" si="696"/>
        <v/>
      </c>
      <c r="AI1679" s="6" t="str">
        <f t="shared" si="697"/>
        <v/>
      </c>
      <c r="AJ1679" s="6" t="str">
        <f t="shared" si="698"/>
        <v/>
      </c>
      <c r="AL1679" s="9" t="str">
        <f>IF('Stock Details'!F1678="", "", 'Stock Details'!F1678)</f>
        <v/>
      </c>
      <c r="AM1679" s="9" t="str">
        <f>IF('Stock Details'!G1678="", "", 'Stock Details'!G1678)</f>
        <v/>
      </c>
      <c r="AO1679" s="59" t="str">
        <f t="shared" si="699"/>
        <v/>
      </c>
      <c r="AP1679" s="59" t="str">
        <f t="shared" si="677"/>
        <v/>
      </c>
      <c r="AQ1679" s="59" t="str">
        <f t="shared" si="678"/>
        <v/>
      </c>
      <c r="AR1679" s="59" t="str">
        <f t="shared" si="679"/>
        <v/>
      </c>
      <c r="AS1679" s="59" t="str">
        <f t="shared" si="680"/>
        <v/>
      </c>
      <c r="AT1679" s="59" t="str">
        <f t="shared" si="681"/>
        <v/>
      </c>
      <c r="AV1679" s="59" t="str">
        <f t="shared" si="700"/>
        <v/>
      </c>
      <c r="AW1679" s="59" t="str">
        <f t="shared" si="682"/>
        <v/>
      </c>
      <c r="AX1679" s="59" t="str">
        <f t="shared" si="683"/>
        <v/>
      </c>
      <c r="AY1679" s="59" t="str">
        <f t="shared" si="684"/>
        <v/>
      </c>
      <c r="AZ1679" s="59" t="str">
        <f t="shared" si="685"/>
        <v/>
      </c>
      <c r="BA1679" s="59" t="str">
        <f t="shared" si="686"/>
        <v/>
      </c>
      <c r="BC1679" s="49" t="str">
        <f>IF($B1679="", "", IF(COUNTIF(BD1679:$BY1679, "")=BC$8, IF(D1679="", "", D1679), ""))</f>
        <v/>
      </c>
      <c r="BD1679" s="61" t="str">
        <f>IF($B1679="", "", IF(COUNTIF(BE1679:$BY1679, "")=BD$8, IF(E1679="", "", E1679), ""))</f>
        <v/>
      </c>
      <c r="BE1679" s="61" t="str">
        <f>IF($B1679="", "", IF(COUNTIF(BF1679:$BY1679, "")=BE$8, IF(F1679="", "", F1679), ""))</f>
        <v/>
      </c>
      <c r="BF1679" s="61" t="str">
        <f>IF($B1679="", "", IF(COUNTIF(BG1679:$BY1679, "")=BF$8, IF(G1679="", "", G1679), ""))</f>
        <v/>
      </c>
      <c r="BG1679" s="61" t="str">
        <f>IF($B1679="", "", IF(COUNTIF(BH1679:$BY1679, "")=BG$8, IF(H1679="", "", H1679), ""))</f>
        <v/>
      </c>
      <c r="BH1679" s="61" t="str">
        <f>IF($B1679="", "", IF(COUNTIF(BI1679:$BY1679, "")=BH$8, IF(I1679="", "", I1679), ""))</f>
        <v/>
      </c>
      <c r="BI1679" s="61" t="str">
        <f>IF($B1679="", "", IF(COUNTIF(BJ1679:$BY1679, "")=BI$8, IF(J1679="", "", J1679), ""))</f>
        <v/>
      </c>
      <c r="BJ1679" s="61" t="str">
        <f>IF($B1679="", "", IF(COUNTIF(BK1679:$BY1679, "")=BJ$8, IF(K1679="", "", K1679), ""))</f>
        <v/>
      </c>
      <c r="BK1679" s="61" t="str">
        <f>IF($B1679="", "", IF(COUNTIF(BL1679:$BY1679, "")=BK$8, IF(L1679="", "", L1679), ""))</f>
        <v/>
      </c>
      <c r="BL1679" s="61" t="str">
        <f>IF($B1679="", "", IF(COUNTIF(BM1679:$BY1679, "")=BL$8, IF(M1679="", "", M1679), ""))</f>
        <v/>
      </c>
      <c r="BM1679" s="61" t="str">
        <f>IF($B1679="", "", IF(COUNTIF(BN1679:$BY1679, "")=BM$8, IF(N1679="", "", N1679), ""))</f>
        <v/>
      </c>
      <c r="BN1679" s="61" t="str">
        <f>IF($B1679="", "", IF(COUNTIF(BO1679:$BY1679, "")=BN$8, IF(O1679="", "", O1679), ""))</f>
        <v/>
      </c>
      <c r="BO1679" s="61" t="str">
        <f>IF($B1679="", "", IF(COUNTIF(BP1679:$BY1679, "")=BO$8, IF(P1679="", "", P1679), ""))</f>
        <v/>
      </c>
      <c r="BP1679" s="61" t="str">
        <f>IF($B1679="", "", IF(COUNTIF(BQ1679:$BY1679, "")=BP$8, IF(Q1679="", "", Q1679), ""))</f>
        <v/>
      </c>
      <c r="BQ1679" s="61" t="str">
        <f>IF($B1679="", "", IF(COUNTIF(BR1679:$BY1679, "")=BQ$8, IF(R1679="", "", R1679), ""))</f>
        <v/>
      </c>
      <c r="BR1679" s="61" t="str">
        <f>IF($B1679="", "", IF(COUNTIF(BS1679:$BY1679, "")=BR$8, IF(S1679="", "", S1679), ""))</f>
        <v/>
      </c>
      <c r="BS1679" s="61" t="str">
        <f>IF($B1679="", "", IF(COUNTIF(BT1679:$BY1679, "")=BS$8, IF(T1679="", "", T1679), ""))</f>
        <v/>
      </c>
      <c r="BT1679" s="61" t="str">
        <f>IF($B1679="", "", IF(COUNTIF(BU1679:$BY1679, "")=BT$8, IF(U1679="", "", U1679), ""))</f>
        <v/>
      </c>
      <c r="BU1679" s="61" t="str">
        <f>IF($B1679="", "", IF(COUNTIF(BV1679:$BY1679, "")=BU$8, IF(V1679="", "", V1679), ""))</f>
        <v/>
      </c>
      <c r="BV1679" s="61" t="str">
        <f>IF($B1679="", "", IF(COUNTIF(BW1679:$BY1679, "")=BV$8, IF(W1679="", "", W1679), ""))</f>
        <v/>
      </c>
      <c r="BW1679" s="61" t="str">
        <f>IF($B1679="", "", IF(COUNTIF(BX1679:$BY1679, "")=BW$8, IF(X1679="", "", X1679), ""))</f>
        <v/>
      </c>
      <c r="BX1679" s="61" t="str">
        <f>IF($B1679="", "", IF(COUNTIF(BY1679:$BY1679, "")=BX$8, IF(Y1679="", "", Y1679), ""))</f>
        <v/>
      </c>
      <c r="BY1679" s="50" t="str">
        <f t="shared" si="701"/>
        <v/>
      </c>
      <c r="CA1679" s="6" t="str">
        <f t="shared" si="702"/>
        <v/>
      </c>
      <c r="CB1679" s="6" t="str">
        <f>IF(CA1679="", "", RANK(CA1679, $CA$9:$CA$2508, 0)+COUNTIF($CA$9:CA1679, CA1679)-1)</f>
        <v/>
      </c>
    </row>
    <row r="1680" spans="1:80" x14ac:dyDescent="0.25">
      <c r="A1680" s="22"/>
      <c r="B1680" s="121" t="str">
        <f>IF('Stock Details'!B1679="", "", 'Stock Details'!B1679)</f>
        <v/>
      </c>
      <c r="C1680" s="22"/>
      <c r="D1680" s="130"/>
      <c r="E1680" s="122"/>
      <c r="F1680" s="131"/>
      <c r="G1680" s="22"/>
      <c r="H1680" s="130" t="str">
        <f t="shared" si="687"/>
        <v/>
      </c>
      <c r="I1680" s="122"/>
      <c r="J1680" s="131"/>
      <c r="K1680" s="22"/>
      <c r="L1680" s="130" t="str">
        <f t="shared" si="688"/>
        <v/>
      </c>
      <c r="M1680" s="122"/>
      <c r="N1680" s="131"/>
      <c r="O1680" s="22"/>
      <c r="P1680" s="130" t="str">
        <f t="shared" si="689"/>
        <v/>
      </c>
      <c r="Q1680" s="122"/>
      <c r="R1680" s="131"/>
      <c r="S1680" s="22"/>
      <c r="T1680" s="130" t="str">
        <f t="shared" si="690"/>
        <v/>
      </c>
      <c r="U1680" s="122"/>
      <c r="V1680" s="131"/>
      <c r="W1680" s="22"/>
      <c r="X1680" s="130" t="str">
        <f t="shared" si="691"/>
        <v/>
      </c>
      <c r="Y1680" s="122"/>
      <c r="Z1680" s="131"/>
      <c r="AA1680" s="22"/>
      <c r="AC1680" s="6" t="str">
        <f t="shared" si="692"/>
        <v/>
      </c>
      <c r="AE1680" s="6" t="str">
        <f t="shared" si="693"/>
        <v/>
      </c>
      <c r="AF1680" s="6" t="str">
        <f t="shared" si="694"/>
        <v/>
      </c>
      <c r="AG1680" s="6" t="str">
        <f t="shared" si="695"/>
        <v/>
      </c>
      <c r="AH1680" s="6" t="str">
        <f t="shared" si="696"/>
        <v/>
      </c>
      <c r="AI1680" s="6" t="str">
        <f t="shared" si="697"/>
        <v/>
      </c>
      <c r="AJ1680" s="6" t="str">
        <f t="shared" si="698"/>
        <v/>
      </c>
      <c r="AL1680" s="9" t="str">
        <f>IF('Stock Details'!F1679="", "", 'Stock Details'!F1679)</f>
        <v/>
      </c>
      <c r="AM1680" s="9" t="str">
        <f>IF('Stock Details'!G1679="", "", 'Stock Details'!G1679)</f>
        <v/>
      </c>
      <c r="AO1680" s="59" t="str">
        <f t="shared" si="699"/>
        <v/>
      </c>
      <c r="AP1680" s="59" t="str">
        <f t="shared" si="677"/>
        <v/>
      </c>
      <c r="AQ1680" s="59" t="str">
        <f t="shared" si="678"/>
        <v/>
      </c>
      <c r="AR1680" s="59" t="str">
        <f t="shared" si="679"/>
        <v/>
      </c>
      <c r="AS1680" s="59" t="str">
        <f t="shared" si="680"/>
        <v/>
      </c>
      <c r="AT1680" s="59" t="str">
        <f t="shared" si="681"/>
        <v/>
      </c>
      <c r="AV1680" s="59" t="str">
        <f t="shared" si="700"/>
        <v/>
      </c>
      <c r="AW1680" s="59" t="str">
        <f t="shared" si="682"/>
        <v/>
      </c>
      <c r="AX1680" s="59" t="str">
        <f t="shared" si="683"/>
        <v/>
      </c>
      <c r="AY1680" s="59" t="str">
        <f t="shared" si="684"/>
        <v/>
      </c>
      <c r="AZ1680" s="59" t="str">
        <f t="shared" si="685"/>
        <v/>
      </c>
      <c r="BA1680" s="59" t="str">
        <f t="shared" si="686"/>
        <v/>
      </c>
      <c r="BC1680" s="49" t="str">
        <f>IF($B1680="", "", IF(COUNTIF(BD1680:$BY1680, "")=BC$8, IF(D1680="", "", D1680), ""))</f>
        <v/>
      </c>
      <c r="BD1680" s="61" t="str">
        <f>IF($B1680="", "", IF(COUNTIF(BE1680:$BY1680, "")=BD$8, IF(E1680="", "", E1680), ""))</f>
        <v/>
      </c>
      <c r="BE1680" s="61" t="str">
        <f>IF($B1680="", "", IF(COUNTIF(BF1680:$BY1680, "")=BE$8, IF(F1680="", "", F1680), ""))</f>
        <v/>
      </c>
      <c r="BF1680" s="61" t="str">
        <f>IF($B1680="", "", IF(COUNTIF(BG1680:$BY1680, "")=BF$8, IF(G1680="", "", G1680), ""))</f>
        <v/>
      </c>
      <c r="BG1680" s="61" t="str">
        <f>IF($B1680="", "", IF(COUNTIF(BH1680:$BY1680, "")=BG$8, IF(H1680="", "", H1680), ""))</f>
        <v/>
      </c>
      <c r="BH1680" s="61" t="str">
        <f>IF($B1680="", "", IF(COUNTIF(BI1680:$BY1680, "")=BH$8, IF(I1680="", "", I1680), ""))</f>
        <v/>
      </c>
      <c r="BI1680" s="61" t="str">
        <f>IF($B1680="", "", IF(COUNTIF(BJ1680:$BY1680, "")=BI$8, IF(J1680="", "", J1680), ""))</f>
        <v/>
      </c>
      <c r="BJ1680" s="61" t="str">
        <f>IF($B1680="", "", IF(COUNTIF(BK1680:$BY1680, "")=BJ$8, IF(K1680="", "", K1680), ""))</f>
        <v/>
      </c>
      <c r="BK1680" s="61" t="str">
        <f>IF($B1680="", "", IF(COUNTIF(BL1680:$BY1680, "")=BK$8, IF(L1680="", "", L1680), ""))</f>
        <v/>
      </c>
      <c r="BL1680" s="61" t="str">
        <f>IF($B1680="", "", IF(COUNTIF(BM1680:$BY1680, "")=BL$8, IF(M1680="", "", M1680), ""))</f>
        <v/>
      </c>
      <c r="BM1680" s="61" t="str">
        <f>IF($B1680="", "", IF(COUNTIF(BN1680:$BY1680, "")=BM$8, IF(N1680="", "", N1680), ""))</f>
        <v/>
      </c>
      <c r="BN1680" s="61" t="str">
        <f>IF($B1680="", "", IF(COUNTIF(BO1680:$BY1680, "")=BN$8, IF(O1680="", "", O1680), ""))</f>
        <v/>
      </c>
      <c r="BO1680" s="61" t="str">
        <f>IF($B1680="", "", IF(COUNTIF(BP1680:$BY1680, "")=BO$8, IF(P1680="", "", P1680), ""))</f>
        <v/>
      </c>
      <c r="BP1680" s="61" t="str">
        <f>IF($B1680="", "", IF(COUNTIF(BQ1680:$BY1680, "")=BP$8, IF(Q1680="", "", Q1680), ""))</f>
        <v/>
      </c>
      <c r="BQ1680" s="61" t="str">
        <f>IF($B1680="", "", IF(COUNTIF(BR1680:$BY1680, "")=BQ$8, IF(R1680="", "", R1680), ""))</f>
        <v/>
      </c>
      <c r="BR1680" s="61" t="str">
        <f>IF($B1680="", "", IF(COUNTIF(BS1680:$BY1680, "")=BR$8, IF(S1680="", "", S1680), ""))</f>
        <v/>
      </c>
      <c r="BS1680" s="61" t="str">
        <f>IF($B1680="", "", IF(COUNTIF(BT1680:$BY1680, "")=BS$8, IF(T1680="", "", T1680), ""))</f>
        <v/>
      </c>
      <c r="BT1680" s="61" t="str">
        <f>IF($B1680="", "", IF(COUNTIF(BU1680:$BY1680, "")=BT$8, IF(U1680="", "", U1680), ""))</f>
        <v/>
      </c>
      <c r="BU1680" s="61" t="str">
        <f>IF($B1680="", "", IF(COUNTIF(BV1680:$BY1680, "")=BU$8, IF(V1680="", "", V1680), ""))</f>
        <v/>
      </c>
      <c r="BV1680" s="61" t="str">
        <f>IF($B1680="", "", IF(COUNTIF(BW1680:$BY1680, "")=BV$8, IF(W1680="", "", W1680), ""))</f>
        <v/>
      </c>
      <c r="BW1680" s="61" t="str">
        <f>IF($B1680="", "", IF(COUNTIF(BX1680:$BY1680, "")=BW$8, IF(X1680="", "", X1680), ""))</f>
        <v/>
      </c>
      <c r="BX1680" s="61" t="str">
        <f>IF($B1680="", "", IF(COUNTIF(BY1680:$BY1680, "")=BX$8, IF(Y1680="", "", Y1680), ""))</f>
        <v/>
      </c>
      <c r="BY1680" s="50" t="str">
        <f t="shared" si="701"/>
        <v/>
      </c>
      <c r="CA1680" s="6" t="str">
        <f t="shared" si="702"/>
        <v/>
      </c>
      <c r="CB1680" s="6" t="str">
        <f>IF(CA1680="", "", RANK(CA1680, $CA$9:$CA$2508, 0)+COUNTIF($CA$9:CA1680, CA1680)-1)</f>
        <v/>
      </c>
    </row>
    <row r="1681" spans="1:80" x14ac:dyDescent="0.25">
      <c r="A1681" s="22"/>
      <c r="B1681" s="121" t="str">
        <f>IF('Stock Details'!B1680="", "", 'Stock Details'!B1680)</f>
        <v/>
      </c>
      <c r="C1681" s="22"/>
      <c r="D1681" s="130"/>
      <c r="E1681" s="122"/>
      <c r="F1681" s="131"/>
      <c r="G1681" s="22"/>
      <c r="H1681" s="130" t="str">
        <f t="shared" si="687"/>
        <v/>
      </c>
      <c r="I1681" s="122"/>
      <c r="J1681" s="131"/>
      <c r="K1681" s="22"/>
      <c r="L1681" s="130" t="str">
        <f t="shared" si="688"/>
        <v/>
      </c>
      <c r="M1681" s="122"/>
      <c r="N1681" s="131"/>
      <c r="O1681" s="22"/>
      <c r="P1681" s="130" t="str">
        <f t="shared" si="689"/>
        <v/>
      </c>
      <c r="Q1681" s="122"/>
      <c r="R1681" s="131"/>
      <c r="S1681" s="22"/>
      <c r="T1681" s="130" t="str">
        <f t="shared" si="690"/>
        <v/>
      </c>
      <c r="U1681" s="122"/>
      <c r="V1681" s="131"/>
      <c r="W1681" s="22"/>
      <c r="X1681" s="130" t="str">
        <f t="shared" si="691"/>
        <v/>
      </c>
      <c r="Y1681" s="122"/>
      <c r="Z1681" s="131"/>
      <c r="AA1681" s="22"/>
      <c r="AC1681" s="6" t="str">
        <f t="shared" si="692"/>
        <v/>
      </c>
      <c r="AE1681" s="6" t="str">
        <f t="shared" si="693"/>
        <v/>
      </c>
      <c r="AF1681" s="6" t="str">
        <f t="shared" si="694"/>
        <v/>
      </c>
      <c r="AG1681" s="6" t="str">
        <f t="shared" si="695"/>
        <v/>
      </c>
      <c r="AH1681" s="6" t="str">
        <f t="shared" si="696"/>
        <v/>
      </c>
      <c r="AI1681" s="6" t="str">
        <f t="shared" si="697"/>
        <v/>
      </c>
      <c r="AJ1681" s="6" t="str">
        <f t="shared" si="698"/>
        <v/>
      </c>
      <c r="AL1681" s="9" t="str">
        <f>IF('Stock Details'!F1680="", "", 'Stock Details'!F1680)</f>
        <v/>
      </c>
      <c r="AM1681" s="9" t="str">
        <f>IF('Stock Details'!G1680="", "", 'Stock Details'!G1680)</f>
        <v/>
      </c>
      <c r="AO1681" s="59" t="str">
        <f t="shared" si="699"/>
        <v/>
      </c>
      <c r="AP1681" s="59" t="str">
        <f t="shared" si="677"/>
        <v/>
      </c>
      <c r="AQ1681" s="59" t="str">
        <f t="shared" si="678"/>
        <v/>
      </c>
      <c r="AR1681" s="59" t="str">
        <f t="shared" si="679"/>
        <v/>
      </c>
      <c r="AS1681" s="59" t="str">
        <f t="shared" si="680"/>
        <v/>
      </c>
      <c r="AT1681" s="59" t="str">
        <f t="shared" si="681"/>
        <v/>
      </c>
      <c r="AV1681" s="59" t="str">
        <f t="shared" si="700"/>
        <v/>
      </c>
      <c r="AW1681" s="59" t="str">
        <f t="shared" si="682"/>
        <v/>
      </c>
      <c r="AX1681" s="59" t="str">
        <f t="shared" si="683"/>
        <v/>
      </c>
      <c r="AY1681" s="59" t="str">
        <f t="shared" si="684"/>
        <v/>
      </c>
      <c r="AZ1681" s="59" t="str">
        <f t="shared" si="685"/>
        <v/>
      </c>
      <c r="BA1681" s="59" t="str">
        <f t="shared" si="686"/>
        <v/>
      </c>
      <c r="BC1681" s="49" t="str">
        <f>IF($B1681="", "", IF(COUNTIF(BD1681:$BY1681, "")=BC$8, IF(D1681="", "", D1681), ""))</f>
        <v/>
      </c>
      <c r="BD1681" s="61" t="str">
        <f>IF($B1681="", "", IF(COUNTIF(BE1681:$BY1681, "")=BD$8, IF(E1681="", "", E1681), ""))</f>
        <v/>
      </c>
      <c r="BE1681" s="61" t="str">
        <f>IF($B1681="", "", IF(COUNTIF(BF1681:$BY1681, "")=BE$8, IF(F1681="", "", F1681), ""))</f>
        <v/>
      </c>
      <c r="BF1681" s="61" t="str">
        <f>IF($B1681="", "", IF(COUNTIF(BG1681:$BY1681, "")=BF$8, IF(G1681="", "", G1681), ""))</f>
        <v/>
      </c>
      <c r="BG1681" s="61" t="str">
        <f>IF($B1681="", "", IF(COUNTIF(BH1681:$BY1681, "")=BG$8, IF(H1681="", "", H1681), ""))</f>
        <v/>
      </c>
      <c r="BH1681" s="61" t="str">
        <f>IF($B1681="", "", IF(COUNTIF(BI1681:$BY1681, "")=BH$8, IF(I1681="", "", I1681), ""))</f>
        <v/>
      </c>
      <c r="BI1681" s="61" t="str">
        <f>IF($B1681="", "", IF(COUNTIF(BJ1681:$BY1681, "")=BI$8, IF(J1681="", "", J1681), ""))</f>
        <v/>
      </c>
      <c r="BJ1681" s="61" t="str">
        <f>IF($B1681="", "", IF(COUNTIF(BK1681:$BY1681, "")=BJ$8, IF(K1681="", "", K1681), ""))</f>
        <v/>
      </c>
      <c r="BK1681" s="61" t="str">
        <f>IF($B1681="", "", IF(COUNTIF(BL1681:$BY1681, "")=BK$8, IF(L1681="", "", L1681), ""))</f>
        <v/>
      </c>
      <c r="BL1681" s="61" t="str">
        <f>IF($B1681="", "", IF(COUNTIF(BM1681:$BY1681, "")=BL$8, IF(M1681="", "", M1681), ""))</f>
        <v/>
      </c>
      <c r="BM1681" s="61" t="str">
        <f>IF($B1681="", "", IF(COUNTIF(BN1681:$BY1681, "")=BM$8, IF(N1681="", "", N1681), ""))</f>
        <v/>
      </c>
      <c r="BN1681" s="61" t="str">
        <f>IF($B1681="", "", IF(COUNTIF(BO1681:$BY1681, "")=BN$8, IF(O1681="", "", O1681), ""))</f>
        <v/>
      </c>
      <c r="BO1681" s="61" t="str">
        <f>IF($B1681="", "", IF(COUNTIF(BP1681:$BY1681, "")=BO$8, IF(P1681="", "", P1681), ""))</f>
        <v/>
      </c>
      <c r="BP1681" s="61" t="str">
        <f>IF($B1681="", "", IF(COUNTIF(BQ1681:$BY1681, "")=BP$8, IF(Q1681="", "", Q1681), ""))</f>
        <v/>
      </c>
      <c r="BQ1681" s="61" t="str">
        <f>IF($B1681="", "", IF(COUNTIF(BR1681:$BY1681, "")=BQ$8, IF(R1681="", "", R1681), ""))</f>
        <v/>
      </c>
      <c r="BR1681" s="61" t="str">
        <f>IF($B1681="", "", IF(COUNTIF(BS1681:$BY1681, "")=BR$8, IF(S1681="", "", S1681), ""))</f>
        <v/>
      </c>
      <c r="BS1681" s="61" t="str">
        <f>IF($B1681="", "", IF(COUNTIF(BT1681:$BY1681, "")=BS$8, IF(T1681="", "", T1681), ""))</f>
        <v/>
      </c>
      <c r="BT1681" s="61" t="str">
        <f>IF($B1681="", "", IF(COUNTIF(BU1681:$BY1681, "")=BT$8, IF(U1681="", "", U1681), ""))</f>
        <v/>
      </c>
      <c r="BU1681" s="61" t="str">
        <f>IF($B1681="", "", IF(COUNTIF(BV1681:$BY1681, "")=BU$8, IF(V1681="", "", V1681), ""))</f>
        <v/>
      </c>
      <c r="BV1681" s="61" t="str">
        <f>IF($B1681="", "", IF(COUNTIF(BW1681:$BY1681, "")=BV$8, IF(W1681="", "", W1681), ""))</f>
        <v/>
      </c>
      <c r="BW1681" s="61" t="str">
        <f>IF($B1681="", "", IF(COUNTIF(BX1681:$BY1681, "")=BW$8, IF(X1681="", "", X1681), ""))</f>
        <v/>
      </c>
      <c r="BX1681" s="61" t="str">
        <f>IF($B1681="", "", IF(COUNTIF(BY1681:$BY1681, "")=BX$8, IF(Y1681="", "", Y1681), ""))</f>
        <v/>
      </c>
      <c r="BY1681" s="50" t="str">
        <f t="shared" si="701"/>
        <v/>
      </c>
      <c r="CA1681" s="6" t="str">
        <f t="shared" si="702"/>
        <v/>
      </c>
      <c r="CB1681" s="6" t="str">
        <f>IF(CA1681="", "", RANK(CA1681, $CA$9:$CA$2508, 0)+COUNTIF($CA$9:CA1681, CA1681)-1)</f>
        <v/>
      </c>
    </row>
    <row r="1682" spans="1:80" x14ac:dyDescent="0.25">
      <c r="A1682" s="22"/>
      <c r="B1682" s="121" t="str">
        <f>IF('Stock Details'!B1681="", "", 'Stock Details'!B1681)</f>
        <v/>
      </c>
      <c r="C1682" s="22"/>
      <c r="D1682" s="130"/>
      <c r="E1682" s="122"/>
      <c r="F1682" s="131"/>
      <c r="G1682" s="22"/>
      <c r="H1682" s="130" t="str">
        <f t="shared" si="687"/>
        <v/>
      </c>
      <c r="I1682" s="122"/>
      <c r="J1682" s="131"/>
      <c r="K1682" s="22"/>
      <c r="L1682" s="130" t="str">
        <f t="shared" si="688"/>
        <v/>
      </c>
      <c r="M1682" s="122"/>
      <c r="N1682" s="131"/>
      <c r="O1682" s="22"/>
      <c r="P1682" s="130" t="str">
        <f t="shared" si="689"/>
        <v/>
      </c>
      <c r="Q1682" s="122"/>
      <c r="R1682" s="131"/>
      <c r="S1682" s="22"/>
      <c r="T1682" s="130" t="str">
        <f t="shared" si="690"/>
        <v/>
      </c>
      <c r="U1682" s="122"/>
      <c r="V1682" s="131"/>
      <c r="W1682" s="22"/>
      <c r="X1682" s="130" t="str">
        <f t="shared" si="691"/>
        <v/>
      </c>
      <c r="Y1682" s="122"/>
      <c r="Z1682" s="131"/>
      <c r="AA1682" s="22"/>
      <c r="AC1682" s="6" t="str">
        <f t="shared" si="692"/>
        <v/>
      </c>
      <c r="AE1682" s="6" t="str">
        <f t="shared" si="693"/>
        <v/>
      </c>
      <c r="AF1682" s="6" t="str">
        <f t="shared" si="694"/>
        <v/>
      </c>
      <c r="AG1682" s="6" t="str">
        <f t="shared" si="695"/>
        <v/>
      </c>
      <c r="AH1682" s="6" t="str">
        <f t="shared" si="696"/>
        <v/>
      </c>
      <c r="AI1682" s="6" t="str">
        <f t="shared" si="697"/>
        <v/>
      </c>
      <c r="AJ1682" s="6" t="str">
        <f t="shared" si="698"/>
        <v/>
      </c>
      <c r="AL1682" s="9" t="str">
        <f>IF('Stock Details'!F1681="", "", 'Stock Details'!F1681)</f>
        <v/>
      </c>
      <c r="AM1682" s="9" t="str">
        <f>IF('Stock Details'!G1681="", "", 'Stock Details'!G1681)</f>
        <v/>
      </c>
      <c r="AO1682" s="59" t="str">
        <f t="shared" si="699"/>
        <v/>
      </c>
      <c r="AP1682" s="59" t="str">
        <f t="shared" si="677"/>
        <v/>
      </c>
      <c r="AQ1682" s="59" t="str">
        <f t="shared" si="678"/>
        <v/>
      </c>
      <c r="AR1682" s="59" t="str">
        <f t="shared" si="679"/>
        <v/>
      </c>
      <c r="AS1682" s="59" t="str">
        <f t="shared" si="680"/>
        <v/>
      </c>
      <c r="AT1682" s="59" t="str">
        <f t="shared" si="681"/>
        <v/>
      </c>
      <c r="AV1682" s="59" t="str">
        <f t="shared" si="700"/>
        <v/>
      </c>
      <c r="AW1682" s="59" t="str">
        <f t="shared" si="682"/>
        <v/>
      </c>
      <c r="AX1682" s="59" t="str">
        <f t="shared" si="683"/>
        <v/>
      </c>
      <c r="AY1682" s="59" t="str">
        <f t="shared" si="684"/>
        <v/>
      </c>
      <c r="AZ1682" s="59" t="str">
        <f t="shared" si="685"/>
        <v/>
      </c>
      <c r="BA1682" s="59" t="str">
        <f t="shared" si="686"/>
        <v/>
      </c>
      <c r="BC1682" s="49" t="str">
        <f>IF($B1682="", "", IF(COUNTIF(BD1682:$BY1682, "")=BC$8, IF(D1682="", "", D1682), ""))</f>
        <v/>
      </c>
      <c r="BD1682" s="61" t="str">
        <f>IF($B1682="", "", IF(COUNTIF(BE1682:$BY1682, "")=BD$8, IF(E1682="", "", E1682), ""))</f>
        <v/>
      </c>
      <c r="BE1682" s="61" t="str">
        <f>IF($B1682="", "", IF(COUNTIF(BF1682:$BY1682, "")=BE$8, IF(F1682="", "", F1682), ""))</f>
        <v/>
      </c>
      <c r="BF1682" s="61" t="str">
        <f>IF($B1682="", "", IF(COUNTIF(BG1682:$BY1682, "")=BF$8, IF(G1682="", "", G1682), ""))</f>
        <v/>
      </c>
      <c r="BG1682" s="61" t="str">
        <f>IF($B1682="", "", IF(COUNTIF(BH1682:$BY1682, "")=BG$8, IF(H1682="", "", H1682), ""))</f>
        <v/>
      </c>
      <c r="BH1682" s="61" t="str">
        <f>IF($B1682="", "", IF(COUNTIF(BI1682:$BY1682, "")=BH$8, IF(I1682="", "", I1682), ""))</f>
        <v/>
      </c>
      <c r="BI1682" s="61" t="str">
        <f>IF($B1682="", "", IF(COUNTIF(BJ1682:$BY1682, "")=BI$8, IF(J1682="", "", J1682), ""))</f>
        <v/>
      </c>
      <c r="BJ1682" s="61" t="str">
        <f>IF($B1682="", "", IF(COUNTIF(BK1682:$BY1682, "")=BJ$8, IF(K1682="", "", K1682), ""))</f>
        <v/>
      </c>
      <c r="BK1682" s="61" t="str">
        <f>IF($B1682="", "", IF(COUNTIF(BL1682:$BY1682, "")=BK$8, IF(L1682="", "", L1682), ""))</f>
        <v/>
      </c>
      <c r="BL1682" s="61" t="str">
        <f>IF($B1682="", "", IF(COUNTIF(BM1682:$BY1682, "")=BL$8, IF(M1682="", "", M1682), ""))</f>
        <v/>
      </c>
      <c r="BM1682" s="61" t="str">
        <f>IF($B1682="", "", IF(COUNTIF(BN1682:$BY1682, "")=BM$8, IF(N1682="", "", N1682), ""))</f>
        <v/>
      </c>
      <c r="BN1682" s="61" t="str">
        <f>IF($B1682="", "", IF(COUNTIF(BO1682:$BY1682, "")=BN$8, IF(O1682="", "", O1682), ""))</f>
        <v/>
      </c>
      <c r="BO1682" s="61" t="str">
        <f>IF($B1682="", "", IF(COUNTIF(BP1682:$BY1682, "")=BO$8, IF(P1682="", "", P1682), ""))</f>
        <v/>
      </c>
      <c r="BP1682" s="61" t="str">
        <f>IF($B1682="", "", IF(COUNTIF(BQ1682:$BY1682, "")=BP$8, IF(Q1682="", "", Q1682), ""))</f>
        <v/>
      </c>
      <c r="BQ1682" s="61" t="str">
        <f>IF($B1682="", "", IF(COUNTIF(BR1682:$BY1682, "")=BQ$8, IF(R1682="", "", R1682), ""))</f>
        <v/>
      </c>
      <c r="BR1682" s="61" t="str">
        <f>IF($B1682="", "", IF(COUNTIF(BS1682:$BY1682, "")=BR$8, IF(S1682="", "", S1682), ""))</f>
        <v/>
      </c>
      <c r="BS1682" s="61" t="str">
        <f>IF($B1682="", "", IF(COUNTIF(BT1682:$BY1682, "")=BS$8, IF(T1682="", "", T1682), ""))</f>
        <v/>
      </c>
      <c r="BT1682" s="61" t="str">
        <f>IF($B1682="", "", IF(COUNTIF(BU1682:$BY1682, "")=BT$8, IF(U1682="", "", U1682), ""))</f>
        <v/>
      </c>
      <c r="BU1682" s="61" t="str">
        <f>IF($B1682="", "", IF(COUNTIF(BV1682:$BY1682, "")=BU$8, IF(V1682="", "", V1682), ""))</f>
        <v/>
      </c>
      <c r="BV1682" s="61" t="str">
        <f>IF($B1682="", "", IF(COUNTIF(BW1682:$BY1682, "")=BV$8, IF(W1682="", "", W1682), ""))</f>
        <v/>
      </c>
      <c r="BW1682" s="61" t="str">
        <f>IF($B1682="", "", IF(COUNTIF(BX1682:$BY1682, "")=BW$8, IF(X1682="", "", X1682), ""))</f>
        <v/>
      </c>
      <c r="BX1682" s="61" t="str">
        <f>IF($B1682="", "", IF(COUNTIF(BY1682:$BY1682, "")=BX$8, IF(Y1682="", "", Y1682), ""))</f>
        <v/>
      </c>
      <c r="BY1682" s="50" t="str">
        <f t="shared" si="701"/>
        <v/>
      </c>
      <c r="CA1682" s="6" t="str">
        <f t="shared" si="702"/>
        <v/>
      </c>
      <c r="CB1682" s="6" t="str">
        <f>IF(CA1682="", "", RANK(CA1682, $CA$9:$CA$2508, 0)+COUNTIF($CA$9:CA1682, CA1682)-1)</f>
        <v/>
      </c>
    </row>
    <row r="1683" spans="1:80" x14ac:dyDescent="0.25">
      <c r="A1683" s="22"/>
      <c r="B1683" s="121" t="str">
        <f>IF('Stock Details'!B1682="", "", 'Stock Details'!B1682)</f>
        <v/>
      </c>
      <c r="C1683" s="22"/>
      <c r="D1683" s="130"/>
      <c r="E1683" s="122"/>
      <c r="F1683" s="131"/>
      <c r="G1683" s="22"/>
      <c r="H1683" s="130" t="str">
        <f t="shared" si="687"/>
        <v/>
      </c>
      <c r="I1683" s="122"/>
      <c r="J1683" s="131"/>
      <c r="K1683" s="22"/>
      <c r="L1683" s="130" t="str">
        <f t="shared" si="688"/>
        <v/>
      </c>
      <c r="M1683" s="122"/>
      <c r="N1683" s="131"/>
      <c r="O1683" s="22"/>
      <c r="P1683" s="130" t="str">
        <f t="shared" si="689"/>
        <v/>
      </c>
      <c r="Q1683" s="122"/>
      <c r="R1683" s="131"/>
      <c r="S1683" s="22"/>
      <c r="T1683" s="130" t="str">
        <f t="shared" si="690"/>
        <v/>
      </c>
      <c r="U1683" s="122"/>
      <c r="V1683" s="131"/>
      <c r="W1683" s="22"/>
      <c r="X1683" s="130" t="str">
        <f t="shared" si="691"/>
        <v/>
      </c>
      <c r="Y1683" s="122"/>
      <c r="Z1683" s="131"/>
      <c r="AA1683" s="22"/>
      <c r="AC1683" s="6" t="str">
        <f t="shared" si="692"/>
        <v/>
      </c>
      <c r="AE1683" s="6" t="str">
        <f t="shared" si="693"/>
        <v/>
      </c>
      <c r="AF1683" s="6" t="str">
        <f t="shared" si="694"/>
        <v/>
      </c>
      <c r="AG1683" s="6" t="str">
        <f t="shared" si="695"/>
        <v/>
      </c>
      <c r="AH1683" s="6" t="str">
        <f t="shared" si="696"/>
        <v/>
      </c>
      <c r="AI1683" s="6" t="str">
        <f t="shared" si="697"/>
        <v/>
      </c>
      <c r="AJ1683" s="6" t="str">
        <f t="shared" si="698"/>
        <v/>
      </c>
      <c r="AL1683" s="9" t="str">
        <f>IF('Stock Details'!F1682="", "", 'Stock Details'!F1682)</f>
        <v/>
      </c>
      <c r="AM1683" s="9" t="str">
        <f>IF('Stock Details'!G1682="", "", 'Stock Details'!G1682)</f>
        <v/>
      </c>
      <c r="AO1683" s="59" t="str">
        <f t="shared" si="699"/>
        <v/>
      </c>
      <c r="AP1683" s="59" t="str">
        <f t="shared" si="677"/>
        <v/>
      </c>
      <c r="AQ1683" s="59" t="str">
        <f t="shared" si="678"/>
        <v/>
      </c>
      <c r="AR1683" s="59" t="str">
        <f t="shared" si="679"/>
        <v/>
      </c>
      <c r="AS1683" s="59" t="str">
        <f t="shared" si="680"/>
        <v/>
      </c>
      <c r="AT1683" s="59" t="str">
        <f t="shared" si="681"/>
        <v/>
      </c>
      <c r="AV1683" s="59" t="str">
        <f t="shared" si="700"/>
        <v/>
      </c>
      <c r="AW1683" s="59" t="str">
        <f t="shared" si="682"/>
        <v/>
      </c>
      <c r="AX1683" s="59" t="str">
        <f t="shared" si="683"/>
        <v/>
      </c>
      <c r="AY1683" s="59" t="str">
        <f t="shared" si="684"/>
        <v/>
      </c>
      <c r="AZ1683" s="59" t="str">
        <f t="shared" si="685"/>
        <v/>
      </c>
      <c r="BA1683" s="59" t="str">
        <f t="shared" si="686"/>
        <v/>
      </c>
      <c r="BC1683" s="49" t="str">
        <f>IF($B1683="", "", IF(COUNTIF(BD1683:$BY1683, "")=BC$8, IF(D1683="", "", D1683), ""))</f>
        <v/>
      </c>
      <c r="BD1683" s="61" t="str">
        <f>IF($B1683="", "", IF(COUNTIF(BE1683:$BY1683, "")=BD$8, IF(E1683="", "", E1683), ""))</f>
        <v/>
      </c>
      <c r="BE1683" s="61" t="str">
        <f>IF($B1683="", "", IF(COUNTIF(BF1683:$BY1683, "")=BE$8, IF(F1683="", "", F1683), ""))</f>
        <v/>
      </c>
      <c r="BF1683" s="61" t="str">
        <f>IF($B1683="", "", IF(COUNTIF(BG1683:$BY1683, "")=BF$8, IF(G1683="", "", G1683), ""))</f>
        <v/>
      </c>
      <c r="BG1683" s="61" t="str">
        <f>IF($B1683="", "", IF(COUNTIF(BH1683:$BY1683, "")=BG$8, IF(H1683="", "", H1683), ""))</f>
        <v/>
      </c>
      <c r="BH1683" s="61" t="str">
        <f>IF($B1683="", "", IF(COUNTIF(BI1683:$BY1683, "")=BH$8, IF(I1683="", "", I1683), ""))</f>
        <v/>
      </c>
      <c r="BI1683" s="61" t="str">
        <f>IF($B1683="", "", IF(COUNTIF(BJ1683:$BY1683, "")=BI$8, IF(J1683="", "", J1683), ""))</f>
        <v/>
      </c>
      <c r="BJ1683" s="61" t="str">
        <f>IF($B1683="", "", IF(COUNTIF(BK1683:$BY1683, "")=BJ$8, IF(K1683="", "", K1683), ""))</f>
        <v/>
      </c>
      <c r="BK1683" s="61" t="str">
        <f>IF($B1683="", "", IF(COUNTIF(BL1683:$BY1683, "")=BK$8, IF(L1683="", "", L1683), ""))</f>
        <v/>
      </c>
      <c r="BL1683" s="61" t="str">
        <f>IF($B1683="", "", IF(COUNTIF(BM1683:$BY1683, "")=BL$8, IF(M1683="", "", M1683), ""))</f>
        <v/>
      </c>
      <c r="BM1683" s="61" t="str">
        <f>IF($B1683="", "", IF(COUNTIF(BN1683:$BY1683, "")=BM$8, IF(N1683="", "", N1683), ""))</f>
        <v/>
      </c>
      <c r="BN1683" s="61" t="str">
        <f>IF($B1683="", "", IF(COUNTIF(BO1683:$BY1683, "")=BN$8, IF(O1683="", "", O1683), ""))</f>
        <v/>
      </c>
      <c r="BO1683" s="61" t="str">
        <f>IF($B1683="", "", IF(COUNTIF(BP1683:$BY1683, "")=BO$8, IF(P1683="", "", P1683), ""))</f>
        <v/>
      </c>
      <c r="BP1683" s="61" t="str">
        <f>IF($B1683="", "", IF(COUNTIF(BQ1683:$BY1683, "")=BP$8, IF(Q1683="", "", Q1683), ""))</f>
        <v/>
      </c>
      <c r="BQ1683" s="61" t="str">
        <f>IF($B1683="", "", IF(COUNTIF(BR1683:$BY1683, "")=BQ$8, IF(R1683="", "", R1683), ""))</f>
        <v/>
      </c>
      <c r="BR1683" s="61" t="str">
        <f>IF($B1683="", "", IF(COUNTIF(BS1683:$BY1683, "")=BR$8, IF(S1683="", "", S1683), ""))</f>
        <v/>
      </c>
      <c r="BS1683" s="61" t="str">
        <f>IF($B1683="", "", IF(COUNTIF(BT1683:$BY1683, "")=BS$8, IF(T1683="", "", T1683), ""))</f>
        <v/>
      </c>
      <c r="BT1683" s="61" t="str">
        <f>IF($B1683="", "", IF(COUNTIF(BU1683:$BY1683, "")=BT$8, IF(U1683="", "", U1683), ""))</f>
        <v/>
      </c>
      <c r="BU1683" s="61" t="str">
        <f>IF($B1683="", "", IF(COUNTIF(BV1683:$BY1683, "")=BU$8, IF(V1683="", "", V1683), ""))</f>
        <v/>
      </c>
      <c r="BV1683" s="61" t="str">
        <f>IF($B1683="", "", IF(COUNTIF(BW1683:$BY1683, "")=BV$8, IF(W1683="", "", W1683), ""))</f>
        <v/>
      </c>
      <c r="BW1683" s="61" t="str">
        <f>IF($B1683="", "", IF(COUNTIF(BX1683:$BY1683, "")=BW$8, IF(X1683="", "", X1683), ""))</f>
        <v/>
      </c>
      <c r="BX1683" s="61" t="str">
        <f>IF($B1683="", "", IF(COUNTIF(BY1683:$BY1683, "")=BX$8, IF(Y1683="", "", Y1683), ""))</f>
        <v/>
      </c>
      <c r="BY1683" s="50" t="str">
        <f t="shared" si="701"/>
        <v/>
      </c>
      <c r="CA1683" s="6" t="str">
        <f t="shared" si="702"/>
        <v/>
      </c>
      <c r="CB1683" s="6" t="str">
        <f>IF(CA1683="", "", RANK(CA1683, $CA$9:$CA$2508, 0)+COUNTIF($CA$9:CA1683, CA1683)-1)</f>
        <v/>
      </c>
    </row>
    <row r="1684" spans="1:80" x14ac:dyDescent="0.25">
      <c r="A1684" s="22"/>
      <c r="B1684" s="121" t="str">
        <f>IF('Stock Details'!B1683="", "", 'Stock Details'!B1683)</f>
        <v/>
      </c>
      <c r="C1684" s="22"/>
      <c r="D1684" s="130"/>
      <c r="E1684" s="122"/>
      <c r="F1684" s="131"/>
      <c r="G1684" s="22"/>
      <c r="H1684" s="130" t="str">
        <f t="shared" si="687"/>
        <v/>
      </c>
      <c r="I1684" s="122"/>
      <c r="J1684" s="131"/>
      <c r="K1684" s="22"/>
      <c r="L1684" s="130" t="str">
        <f t="shared" si="688"/>
        <v/>
      </c>
      <c r="M1684" s="122"/>
      <c r="N1684" s="131"/>
      <c r="O1684" s="22"/>
      <c r="P1684" s="130" t="str">
        <f t="shared" si="689"/>
        <v/>
      </c>
      <c r="Q1684" s="122"/>
      <c r="R1684" s="131"/>
      <c r="S1684" s="22"/>
      <c r="T1684" s="130" t="str">
        <f t="shared" si="690"/>
        <v/>
      </c>
      <c r="U1684" s="122"/>
      <c r="V1684" s="131"/>
      <c r="W1684" s="22"/>
      <c r="X1684" s="130" t="str">
        <f t="shared" si="691"/>
        <v/>
      </c>
      <c r="Y1684" s="122"/>
      <c r="Z1684" s="131"/>
      <c r="AA1684" s="22"/>
      <c r="AC1684" s="6" t="str">
        <f t="shared" si="692"/>
        <v/>
      </c>
      <c r="AE1684" s="6" t="str">
        <f t="shared" si="693"/>
        <v/>
      </c>
      <c r="AF1684" s="6" t="str">
        <f t="shared" si="694"/>
        <v/>
      </c>
      <c r="AG1684" s="6" t="str">
        <f t="shared" si="695"/>
        <v/>
      </c>
      <c r="AH1684" s="6" t="str">
        <f t="shared" si="696"/>
        <v/>
      </c>
      <c r="AI1684" s="6" t="str">
        <f t="shared" si="697"/>
        <v/>
      </c>
      <c r="AJ1684" s="6" t="str">
        <f t="shared" si="698"/>
        <v/>
      </c>
      <c r="AL1684" s="9" t="str">
        <f>IF('Stock Details'!F1683="", "", 'Stock Details'!F1683)</f>
        <v/>
      </c>
      <c r="AM1684" s="9" t="str">
        <f>IF('Stock Details'!G1683="", "", 'Stock Details'!G1683)</f>
        <v/>
      </c>
      <c r="AO1684" s="59" t="str">
        <f t="shared" si="699"/>
        <v/>
      </c>
      <c r="AP1684" s="59" t="str">
        <f t="shared" si="677"/>
        <v/>
      </c>
      <c r="AQ1684" s="59" t="str">
        <f t="shared" si="678"/>
        <v/>
      </c>
      <c r="AR1684" s="59" t="str">
        <f t="shared" si="679"/>
        <v/>
      </c>
      <c r="AS1684" s="59" t="str">
        <f t="shared" si="680"/>
        <v/>
      </c>
      <c r="AT1684" s="59" t="str">
        <f t="shared" si="681"/>
        <v/>
      </c>
      <c r="AV1684" s="59" t="str">
        <f t="shared" si="700"/>
        <v/>
      </c>
      <c r="AW1684" s="59" t="str">
        <f t="shared" si="682"/>
        <v/>
      </c>
      <c r="AX1684" s="59" t="str">
        <f t="shared" si="683"/>
        <v/>
      </c>
      <c r="AY1684" s="59" t="str">
        <f t="shared" si="684"/>
        <v/>
      </c>
      <c r="AZ1684" s="59" t="str">
        <f t="shared" si="685"/>
        <v/>
      </c>
      <c r="BA1684" s="59" t="str">
        <f t="shared" si="686"/>
        <v/>
      </c>
      <c r="BC1684" s="49" t="str">
        <f>IF($B1684="", "", IF(COUNTIF(BD1684:$BY1684, "")=BC$8, IF(D1684="", "", D1684), ""))</f>
        <v/>
      </c>
      <c r="BD1684" s="61" t="str">
        <f>IF($B1684="", "", IF(COUNTIF(BE1684:$BY1684, "")=BD$8, IF(E1684="", "", E1684), ""))</f>
        <v/>
      </c>
      <c r="BE1684" s="61" t="str">
        <f>IF($B1684="", "", IF(COUNTIF(BF1684:$BY1684, "")=BE$8, IF(F1684="", "", F1684), ""))</f>
        <v/>
      </c>
      <c r="BF1684" s="61" t="str">
        <f>IF($B1684="", "", IF(COUNTIF(BG1684:$BY1684, "")=BF$8, IF(G1684="", "", G1684), ""))</f>
        <v/>
      </c>
      <c r="BG1684" s="61" t="str">
        <f>IF($B1684="", "", IF(COUNTIF(BH1684:$BY1684, "")=BG$8, IF(H1684="", "", H1684), ""))</f>
        <v/>
      </c>
      <c r="BH1684" s="61" t="str">
        <f>IF($B1684="", "", IF(COUNTIF(BI1684:$BY1684, "")=BH$8, IF(I1684="", "", I1684), ""))</f>
        <v/>
      </c>
      <c r="BI1684" s="61" t="str">
        <f>IF($B1684="", "", IF(COUNTIF(BJ1684:$BY1684, "")=BI$8, IF(J1684="", "", J1684), ""))</f>
        <v/>
      </c>
      <c r="BJ1684" s="61" t="str">
        <f>IF($B1684="", "", IF(COUNTIF(BK1684:$BY1684, "")=BJ$8, IF(K1684="", "", K1684), ""))</f>
        <v/>
      </c>
      <c r="BK1684" s="61" t="str">
        <f>IF($B1684="", "", IF(COUNTIF(BL1684:$BY1684, "")=BK$8, IF(L1684="", "", L1684), ""))</f>
        <v/>
      </c>
      <c r="BL1684" s="61" t="str">
        <f>IF($B1684="", "", IF(COUNTIF(BM1684:$BY1684, "")=BL$8, IF(M1684="", "", M1684), ""))</f>
        <v/>
      </c>
      <c r="BM1684" s="61" t="str">
        <f>IF($B1684="", "", IF(COUNTIF(BN1684:$BY1684, "")=BM$8, IF(N1684="", "", N1684), ""))</f>
        <v/>
      </c>
      <c r="BN1684" s="61" t="str">
        <f>IF($B1684="", "", IF(COUNTIF(BO1684:$BY1684, "")=BN$8, IF(O1684="", "", O1684), ""))</f>
        <v/>
      </c>
      <c r="BO1684" s="61" t="str">
        <f>IF($B1684="", "", IF(COUNTIF(BP1684:$BY1684, "")=BO$8, IF(P1684="", "", P1684), ""))</f>
        <v/>
      </c>
      <c r="BP1684" s="61" t="str">
        <f>IF($B1684="", "", IF(COUNTIF(BQ1684:$BY1684, "")=BP$8, IF(Q1684="", "", Q1684), ""))</f>
        <v/>
      </c>
      <c r="BQ1684" s="61" t="str">
        <f>IF($B1684="", "", IF(COUNTIF(BR1684:$BY1684, "")=BQ$8, IF(R1684="", "", R1684), ""))</f>
        <v/>
      </c>
      <c r="BR1684" s="61" t="str">
        <f>IF($B1684="", "", IF(COUNTIF(BS1684:$BY1684, "")=BR$8, IF(S1684="", "", S1684), ""))</f>
        <v/>
      </c>
      <c r="BS1684" s="61" t="str">
        <f>IF($B1684="", "", IF(COUNTIF(BT1684:$BY1684, "")=BS$8, IF(T1684="", "", T1684), ""))</f>
        <v/>
      </c>
      <c r="BT1684" s="61" t="str">
        <f>IF($B1684="", "", IF(COUNTIF(BU1684:$BY1684, "")=BT$8, IF(U1684="", "", U1684), ""))</f>
        <v/>
      </c>
      <c r="BU1684" s="61" t="str">
        <f>IF($B1684="", "", IF(COUNTIF(BV1684:$BY1684, "")=BU$8, IF(V1684="", "", V1684), ""))</f>
        <v/>
      </c>
      <c r="BV1684" s="61" t="str">
        <f>IF($B1684="", "", IF(COUNTIF(BW1684:$BY1684, "")=BV$8, IF(W1684="", "", W1684), ""))</f>
        <v/>
      </c>
      <c r="BW1684" s="61" t="str">
        <f>IF($B1684="", "", IF(COUNTIF(BX1684:$BY1684, "")=BW$8, IF(X1684="", "", X1684), ""))</f>
        <v/>
      </c>
      <c r="BX1684" s="61" t="str">
        <f>IF($B1684="", "", IF(COUNTIF(BY1684:$BY1684, "")=BX$8, IF(Y1684="", "", Y1684), ""))</f>
        <v/>
      </c>
      <c r="BY1684" s="50" t="str">
        <f t="shared" si="701"/>
        <v/>
      </c>
      <c r="CA1684" s="6" t="str">
        <f t="shared" si="702"/>
        <v/>
      </c>
      <c r="CB1684" s="6" t="str">
        <f>IF(CA1684="", "", RANK(CA1684, $CA$9:$CA$2508, 0)+COUNTIF($CA$9:CA1684, CA1684)-1)</f>
        <v/>
      </c>
    </row>
    <row r="1685" spans="1:80" x14ac:dyDescent="0.25">
      <c r="A1685" s="22"/>
      <c r="B1685" s="121" t="str">
        <f>IF('Stock Details'!B1684="", "", 'Stock Details'!B1684)</f>
        <v/>
      </c>
      <c r="C1685" s="22"/>
      <c r="D1685" s="130"/>
      <c r="E1685" s="122"/>
      <c r="F1685" s="131"/>
      <c r="G1685" s="22"/>
      <c r="H1685" s="130" t="str">
        <f t="shared" si="687"/>
        <v/>
      </c>
      <c r="I1685" s="122"/>
      <c r="J1685" s="131"/>
      <c r="K1685" s="22"/>
      <c r="L1685" s="130" t="str">
        <f t="shared" si="688"/>
        <v/>
      </c>
      <c r="M1685" s="122"/>
      <c r="N1685" s="131"/>
      <c r="O1685" s="22"/>
      <c r="P1685" s="130" t="str">
        <f t="shared" si="689"/>
        <v/>
      </c>
      <c r="Q1685" s="122"/>
      <c r="R1685" s="131"/>
      <c r="S1685" s="22"/>
      <c r="T1685" s="130" t="str">
        <f t="shared" si="690"/>
        <v/>
      </c>
      <c r="U1685" s="122"/>
      <c r="V1685" s="131"/>
      <c r="W1685" s="22"/>
      <c r="X1685" s="130" t="str">
        <f t="shared" si="691"/>
        <v/>
      </c>
      <c r="Y1685" s="122"/>
      <c r="Z1685" s="131"/>
      <c r="AA1685" s="22"/>
      <c r="AC1685" s="6" t="str">
        <f t="shared" si="692"/>
        <v/>
      </c>
      <c r="AE1685" s="6" t="str">
        <f t="shared" si="693"/>
        <v/>
      </c>
      <c r="AF1685" s="6" t="str">
        <f t="shared" si="694"/>
        <v/>
      </c>
      <c r="AG1685" s="6" t="str">
        <f t="shared" si="695"/>
        <v/>
      </c>
      <c r="AH1685" s="6" t="str">
        <f t="shared" si="696"/>
        <v/>
      </c>
      <c r="AI1685" s="6" t="str">
        <f t="shared" si="697"/>
        <v/>
      </c>
      <c r="AJ1685" s="6" t="str">
        <f t="shared" si="698"/>
        <v/>
      </c>
      <c r="AL1685" s="9" t="str">
        <f>IF('Stock Details'!F1684="", "", 'Stock Details'!F1684)</f>
        <v/>
      </c>
      <c r="AM1685" s="9" t="str">
        <f>IF('Stock Details'!G1684="", "", 'Stock Details'!G1684)</f>
        <v/>
      </c>
      <c r="AO1685" s="59" t="str">
        <f t="shared" si="699"/>
        <v/>
      </c>
      <c r="AP1685" s="59" t="str">
        <f t="shared" si="677"/>
        <v/>
      </c>
      <c r="AQ1685" s="59" t="str">
        <f t="shared" si="678"/>
        <v/>
      </c>
      <c r="AR1685" s="59" t="str">
        <f t="shared" si="679"/>
        <v/>
      </c>
      <c r="AS1685" s="59" t="str">
        <f t="shared" si="680"/>
        <v/>
      </c>
      <c r="AT1685" s="59" t="str">
        <f t="shared" si="681"/>
        <v/>
      </c>
      <c r="AV1685" s="59" t="str">
        <f t="shared" si="700"/>
        <v/>
      </c>
      <c r="AW1685" s="59" t="str">
        <f t="shared" si="682"/>
        <v/>
      </c>
      <c r="AX1685" s="59" t="str">
        <f t="shared" si="683"/>
        <v/>
      </c>
      <c r="AY1685" s="59" t="str">
        <f t="shared" si="684"/>
        <v/>
      </c>
      <c r="AZ1685" s="59" t="str">
        <f t="shared" si="685"/>
        <v/>
      </c>
      <c r="BA1685" s="59" t="str">
        <f t="shared" si="686"/>
        <v/>
      </c>
      <c r="BC1685" s="49" t="str">
        <f>IF($B1685="", "", IF(COUNTIF(BD1685:$BY1685, "")=BC$8, IF(D1685="", "", D1685), ""))</f>
        <v/>
      </c>
      <c r="BD1685" s="61" t="str">
        <f>IF($B1685="", "", IF(COUNTIF(BE1685:$BY1685, "")=BD$8, IF(E1685="", "", E1685), ""))</f>
        <v/>
      </c>
      <c r="BE1685" s="61" t="str">
        <f>IF($B1685="", "", IF(COUNTIF(BF1685:$BY1685, "")=BE$8, IF(F1685="", "", F1685), ""))</f>
        <v/>
      </c>
      <c r="BF1685" s="61" t="str">
        <f>IF($B1685="", "", IF(COUNTIF(BG1685:$BY1685, "")=BF$8, IF(G1685="", "", G1685), ""))</f>
        <v/>
      </c>
      <c r="BG1685" s="61" t="str">
        <f>IF($B1685="", "", IF(COUNTIF(BH1685:$BY1685, "")=BG$8, IF(H1685="", "", H1685), ""))</f>
        <v/>
      </c>
      <c r="BH1685" s="61" t="str">
        <f>IF($B1685="", "", IF(COUNTIF(BI1685:$BY1685, "")=BH$8, IF(I1685="", "", I1685), ""))</f>
        <v/>
      </c>
      <c r="BI1685" s="61" t="str">
        <f>IF($B1685="", "", IF(COUNTIF(BJ1685:$BY1685, "")=BI$8, IF(J1685="", "", J1685), ""))</f>
        <v/>
      </c>
      <c r="BJ1685" s="61" t="str">
        <f>IF($B1685="", "", IF(COUNTIF(BK1685:$BY1685, "")=BJ$8, IF(K1685="", "", K1685), ""))</f>
        <v/>
      </c>
      <c r="BK1685" s="61" t="str">
        <f>IF($B1685="", "", IF(COUNTIF(BL1685:$BY1685, "")=BK$8, IF(L1685="", "", L1685), ""))</f>
        <v/>
      </c>
      <c r="BL1685" s="61" t="str">
        <f>IF($B1685="", "", IF(COUNTIF(BM1685:$BY1685, "")=BL$8, IF(M1685="", "", M1685), ""))</f>
        <v/>
      </c>
      <c r="BM1685" s="61" t="str">
        <f>IF($B1685="", "", IF(COUNTIF(BN1685:$BY1685, "")=BM$8, IF(N1685="", "", N1685), ""))</f>
        <v/>
      </c>
      <c r="BN1685" s="61" t="str">
        <f>IF($B1685="", "", IF(COUNTIF(BO1685:$BY1685, "")=BN$8, IF(O1685="", "", O1685), ""))</f>
        <v/>
      </c>
      <c r="BO1685" s="61" t="str">
        <f>IF($B1685="", "", IF(COUNTIF(BP1685:$BY1685, "")=BO$8, IF(P1685="", "", P1685), ""))</f>
        <v/>
      </c>
      <c r="BP1685" s="61" t="str">
        <f>IF($B1685="", "", IF(COUNTIF(BQ1685:$BY1685, "")=BP$8, IF(Q1685="", "", Q1685), ""))</f>
        <v/>
      </c>
      <c r="BQ1685" s="61" t="str">
        <f>IF($B1685="", "", IF(COUNTIF(BR1685:$BY1685, "")=BQ$8, IF(R1685="", "", R1685), ""))</f>
        <v/>
      </c>
      <c r="BR1685" s="61" t="str">
        <f>IF($B1685="", "", IF(COUNTIF(BS1685:$BY1685, "")=BR$8, IF(S1685="", "", S1685), ""))</f>
        <v/>
      </c>
      <c r="BS1685" s="61" t="str">
        <f>IF($B1685="", "", IF(COUNTIF(BT1685:$BY1685, "")=BS$8, IF(T1685="", "", T1685), ""))</f>
        <v/>
      </c>
      <c r="BT1685" s="61" t="str">
        <f>IF($B1685="", "", IF(COUNTIF(BU1685:$BY1685, "")=BT$8, IF(U1685="", "", U1685), ""))</f>
        <v/>
      </c>
      <c r="BU1685" s="61" t="str">
        <f>IF($B1685="", "", IF(COUNTIF(BV1685:$BY1685, "")=BU$8, IF(V1685="", "", V1685), ""))</f>
        <v/>
      </c>
      <c r="BV1685" s="61" t="str">
        <f>IF($B1685="", "", IF(COUNTIF(BW1685:$BY1685, "")=BV$8, IF(W1685="", "", W1685), ""))</f>
        <v/>
      </c>
      <c r="BW1685" s="61" t="str">
        <f>IF($B1685="", "", IF(COUNTIF(BX1685:$BY1685, "")=BW$8, IF(X1685="", "", X1685), ""))</f>
        <v/>
      </c>
      <c r="BX1685" s="61" t="str">
        <f>IF($B1685="", "", IF(COUNTIF(BY1685:$BY1685, "")=BX$8, IF(Y1685="", "", Y1685), ""))</f>
        <v/>
      </c>
      <c r="BY1685" s="50" t="str">
        <f t="shared" si="701"/>
        <v/>
      </c>
      <c r="CA1685" s="6" t="str">
        <f t="shared" si="702"/>
        <v/>
      </c>
      <c r="CB1685" s="6" t="str">
        <f>IF(CA1685="", "", RANK(CA1685, $CA$9:$CA$2508, 0)+COUNTIF($CA$9:CA1685, CA1685)-1)</f>
        <v/>
      </c>
    </row>
    <row r="1686" spans="1:80" x14ac:dyDescent="0.25">
      <c r="A1686" s="22"/>
      <c r="B1686" s="121" t="str">
        <f>IF('Stock Details'!B1685="", "", 'Stock Details'!B1685)</f>
        <v/>
      </c>
      <c r="C1686" s="22"/>
      <c r="D1686" s="130"/>
      <c r="E1686" s="122"/>
      <c r="F1686" s="131"/>
      <c r="G1686" s="22"/>
      <c r="H1686" s="130" t="str">
        <f t="shared" si="687"/>
        <v/>
      </c>
      <c r="I1686" s="122"/>
      <c r="J1686" s="131"/>
      <c r="K1686" s="22"/>
      <c r="L1686" s="130" t="str">
        <f t="shared" si="688"/>
        <v/>
      </c>
      <c r="M1686" s="122"/>
      <c r="N1686" s="131"/>
      <c r="O1686" s="22"/>
      <c r="P1686" s="130" t="str">
        <f t="shared" si="689"/>
        <v/>
      </c>
      <c r="Q1686" s="122"/>
      <c r="R1686" s="131"/>
      <c r="S1686" s="22"/>
      <c r="T1686" s="130" t="str">
        <f t="shared" si="690"/>
        <v/>
      </c>
      <c r="U1686" s="122"/>
      <c r="V1686" s="131"/>
      <c r="W1686" s="22"/>
      <c r="X1686" s="130" t="str">
        <f t="shared" si="691"/>
        <v/>
      </c>
      <c r="Y1686" s="122"/>
      <c r="Z1686" s="131"/>
      <c r="AA1686" s="22"/>
      <c r="AC1686" s="6" t="str">
        <f t="shared" si="692"/>
        <v/>
      </c>
      <c r="AE1686" s="6" t="str">
        <f t="shared" si="693"/>
        <v/>
      </c>
      <c r="AF1686" s="6" t="str">
        <f t="shared" si="694"/>
        <v/>
      </c>
      <c r="AG1686" s="6" t="str">
        <f t="shared" si="695"/>
        <v/>
      </c>
      <c r="AH1686" s="6" t="str">
        <f t="shared" si="696"/>
        <v/>
      </c>
      <c r="AI1686" s="6" t="str">
        <f t="shared" si="697"/>
        <v/>
      </c>
      <c r="AJ1686" s="6" t="str">
        <f t="shared" si="698"/>
        <v/>
      </c>
      <c r="AL1686" s="9" t="str">
        <f>IF('Stock Details'!F1685="", "", 'Stock Details'!F1685)</f>
        <v/>
      </c>
      <c r="AM1686" s="9" t="str">
        <f>IF('Stock Details'!G1685="", "", 'Stock Details'!G1685)</f>
        <v/>
      </c>
      <c r="AO1686" s="59" t="str">
        <f t="shared" si="699"/>
        <v/>
      </c>
      <c r="AP1686" s="59" t="str">
        <f t="shared" si="677"/>
        <v/>
      </c>
      <c r="AQ1686" s="59" t="str">
        <f t="shared" si="678"/>
        <v/>
      </c>
      <c r="AR1686" s="59" t="str">
        <f t="shared" si="679"/>
        <v/>
      </c>
      <c r="AS1686" s="59" t="str">
        <f t="shared" si="680"/>
        <v/>
      </c>
      <c r="AT1686" s="59" t="str">
        <f t="shared" si="681"/>
        <v/>
      </c>
      <c r="AV1686" s="59" t="str">
        <f t="shared" si="700"/>
        <v/>
      </c>
      <c r="AW1686" s="59" t="str">
        <f t="shared" si="682"/>
        <v/>
      </c>
      <c r="AX1686" s="59" t="str">
        <f t="shared" si="683"/>
        <v/>
      </c>
      <c r="AY1686" s="59" t="str">
        <f t="shared" si="684"/>
        <v/>
      </c>
      <c r="AZ1686" s="59" t="str">
        <f t="shared" si="685"/>
        <v/>
      </c>
      <c r="BA1686" s="59" t="str">
        <f t="shared" si="686"/>
        <v/>
      </c>
      <c r="BC1686" s="49" t="str">
        <f>IF($B1686="", "", IF(COUNTIF(BD1686:$BY1686, "")=BC$8, IF(D1686="", "", D1686), ""))</f>
        <v/>
      </c>
      <c r="BD1686" s="61" t="str">
        <f>IF($B1686="", "", IF(COUNTIF(BE1686:$BY1686, "")=BD$8, IF(E1686="", "", E1686), ""))</f>
        <v/>
      </c>
      <c r="BE1686" s="61" t="str">
        <f>IF($B1686="", "", IF(COUNTIF(BF1686:$BY1686, "")=BE$8, IF(F1686="", "", F1686), ""))</f>
        <v/>
      </c>
      <c r="BF1686" s="61" t="str">
        <f>IF($B1686="", "", IF(COUNTIF(BG1686:$BY1686, "")=BF$8, IF(G1686="", "", G1686), ""))</f>
        <v/>
      </c>
      <c r="BG1686" s="61" t="str">
        <f>IF($B1686="", "", IF(COUNTIF(BH1686:$BY1686, "")=BG$8, IF(H1686="", "", H1686), ""))</f>
        <v/>
      </c>
      <c r="BH1686" s="61" t="str">
        <f>IF($B1686="", "", IF(COUNTIF(BI1686:$BY1686, "")=BH$8, IF(I1686="", "", I1686), ""))</f>
        <v/>
      </c>
      <c r="BI1686" s="61" t="str">
        <f>IF($B1686="", "", IF(COUNTIF(BJ1686:$BY1686, "")=BI$8, IF(J1686="", "", J1686), ""))</f>
        <v/>
      </c>
      <c r="BJ1686" s="61" t="str">
        <f>IF($B1686="", "", IF(COUNTIF(BK1686:$BY1686, "")=BJ$8, IF(K1686="", "", K1686), ""))</f>
        <v/>
      </c>
      <c r="BK1686" s="61" t="str">
        <f>IF($B1686="", "", IF(COUNTIF(BL1686:$BY1686, "")=BK$8, IF(L1686="", "", L1686), ""))</f>
        <v/>
      </c>
      <c r="BL1686" s="61" t="str">
        <f>IF($B1686="", "", IF(COUNTIF(BM1686:$BY1686, "")=BL$8, IF(M1686="", "", M1686), ""))</f>
        <v/>
      </c>
      <c r="BM1686" s="61" t="str">
        <f>IF($B1686="", "", IF(COUNTIF(BN1686:$BY1686, "")=BM$8, IF(N1686="", "", N1686), ""))</f>
        <v/>
      </c>
      <c r="BN1686" s="61" t="str">
        <f>IF($B1686="", "", IF(COUNTIF(BO1686:$BY1686, "")=BN$8, IF(O1686="", "", O1686), ""))</f>
        <v/>
      </c>
      <c r="BO1686" s="61" t="str">
        <f>IF($B1686="", "", IF(COUNTIF(BP1686:$BY1686, "")=BO$8, IF(P1686="", "", P1686), ""))</f>
        <v/>
      </c>
      <c r="BP1686" s="61" t="str">
        <f>IF($B1686="", "", IF(COUNTIF(BQ1686:$BY1686, "")=BP$8, IF(Q1686="", "", Q1686), ""))</f>
        <v/>
      </c>
      <c r="BQ1686" s="61" t="str">
        <f>IF($B1686="", "", IF(COUNTIF(BR1686:$BY1686, "")=BQ$8, IF(R1686="", "", R1686), ""))</f>
        <v/>
      </c>
      <c r="BR1686" s="61" t="str">
        <f>IF($B1686="", "", IF(COUNTIF(BS1686:$BY1686, "")=BR$8, IF(S1686="", "", S1686), ""))</f>
        <v/>
      </c>
      <c r="BS1686" s="61" t="str">
        <f>IF($B1686="", "", IF(COUNTIF(BT1686:$BY1686, "")=BS$8, IF(T1686="", "", T1686), ""))</f>
        <v/>
      </c>
      <c r="BT1686" s="61" t="str">
        <f>IF($B1686="", "", IF(COUNTIF(BU1686:$BY1686, "")=BT$8, IF(U1686="", "", U1686), ""))</f>
        <v/>
      </c>
      <c r="BU1686" s="61" t="str">
        <f>IF($B1686="", "", IF(COUNTIF(BV1686:$BY1686, "")=BU$8, IF(V1686="", "", V1686), ""))</f>
        <v/>
      </c>
      <c r="BV1686" s="61" t="str">
        <f>IF($B1686="", "", IF(COUNTIF(BW1686:$BY1686, "")=BV$8, IF(W1686="", "", W1686), ""))</f>
        <v/>
      </c>
      <c r="BW1686" s="61" t="str">
        <f>IF($B1686="", "", IF(COUNTIF(BX1686:$BY1686, "")=BW$8, IF(X1686="", "", X1686), ""))</f>
        <v/>
      </c>
      <c r="BX1686" s="61" t="str">
        <f>IF($B1686="", "", IF(COUNTIF(BY1686:$BY1686, "")=BX$8, IF(Y1686="", "", Y1686), ""))</f>
        <v/>
      </c>
      <c r="BY1686" s="50" t="str">
        <f t="shared" si="701"/>
        <v/>
      </c>
      <c r="CA1686" s="6" t="str">
        <f t="shared" si="702"/>
        <v/>
      </c>
      <c r="CB1686" s="6" t="str">
        <f>IF(CA1686="", "", RANK(CA1686, $CA$9:$CA$2508, 0)+COUNTIF($CA$9:CA1686, CA1686)-1)</f>
        <v/>
      </c>
    </row>
    <row r="1687" spans="1:80" x14ac:dyDescent="0.25">
      <c r="A1687" s="22"/>
      <c r="B1687" s="121" t="str">
        <f>IF('Stock Details'!B1686="", "", 'Stock Details'!B1686)</f>
        <v/>
      </c>
      <c r="C1687" s="22"/>
      <c r="D1687" s="130"/>
      <c r="E1687" s="122"/>
      <c r="F1687" s="131"/>
      <c r="G1687" s="22"/>
      <c r="H1687" s="130" t="str">
        <f t="shared" si="687"/>
        <v/>
      </c>
      <c r="I1687" s="122"/>
      <c r="J1687" s="131"/>
      <c r="K1687" s="22"/>
      <c r="L1687" s="130" t="str">
        <f t="shared" si="688"/>
        <v/>
      </c>
      <c r="M1687" s="122"/>
      <c r="N1687" s="131"/>
      <c r="O1687" s="22"/>
      <c r="P1687" s="130" t="str">
        <f t="shared" si="689"/>
        <v/>
      </c>
      <c r="Q1687" s="122"/>
      <c r="R1687" s="131"/>
      <c r="S1687" s="22"/>
      <c r="T1687" s="130" t="str">
        <f t="shared" si="690"/>
        <v/>
      </c>
      <c r="U1687" s="122"/>
      <c r="V1687" s="131"/>
      <c r="W1687" s="22"/>
      <c r="X1687" s="130" t="str">
        <f t="shared" si="691"/>
        <v/>
      </c>
      <c r="Y1687" s="122"/>
      <c r="Z1687" s="131"/>
      <c r="AA1687" s="22"/>
      <c r="AC1687" s="6" t="str">
        <f t="shared" si="692"/>
        <v/>
      </c>
      <c r="AE1687" s="6" t="str">
        <f t="shared" si="693"/>
        <v/>
      </c>
      <c r="AF1687" s="6" t="str">
        <f t="shared" si="694"/>
        <v/>
      </c>
      <c r="AG1687" s="6" t="str">
        <f t="shared" si="695"/>
        <v/>
      </c>
      <c r="AH1687" s="6" t="str">
        <f t="shared" si="696"/>
        <v/>
      </c>
      <c r="AI1687" s="6" t="str">
        <f t="shared" si="697"/>
        <v/>
      </c>
      <c r="AJ1687" s="6" t="str">
        <f t="shared" si="698"/>
        <v/>
      </c>
      <c r="AL1687" s="9" t="str">
        <f>IF('Stock Details'!F1686="", "", 'Stock Details'!F1686)</f>
        <v/>
      </c>
      <c r="AM1687" s="9" t="str">
        <f>IF('Stock Details'!G1686="", "", 'Stock Details'!G1686)</f>
        <v/>
      </c>
      <c r="AO1687" s="59" t="str">
        <f t="shared" si="699"/>
        <v/>
      </c>
      <c r="AP1687" s="59" t="str">
        <f t="shared" si="677"/>
        <v/>
      </c>
      <c r="AQ1687" s="59" t="str">
        <f t="shared" si="678"/>
        <v/>
      </c>
      <c r="AR1687" s="59" t="str">
        <f t="shared" si="679"/>
        <v/>
      </c>
      <c r="AS1687" s="59" t="str">
        <f t="shared" si="680"/>
        <v/>
      </c>
      <c r="AT1687" s="59" t="str">
        <f t="shared" si="681"/>
        <v/>
      </c>
      <c r="AV1687" s="59" t="str">
        <f t="shared" si="700"/>
        <v/>
      </c>
      <c r="AW1687" s="59" t="str">
        <f t="shared" si="682"/>
        <v/>
      </c>
      <c r="AX1687" s="59" t="str">
        <f t="shared" si="683"/>
        <v/>
      </c>
      <c r="AY1687" s="59" t="str">
        <f t="shared" si="684"/>
        <v/>
      </c>
      <c r="AZ1687" s="59" t="str">
        <f t="shared" si="685"/>
        <v/>
      </c>
      <c r="BA1687" s="59" t="str">
        <f t="shared" si="686"/>
        <v/>
      </c>
      <c r="BC1687" s="49" t="str">
        <f>IF($B1687="", "", IF(COUNTIF(BD1687:$BY1687, "")=BC$8, IF(D1687="", "", D1687), ""))</f>
        <v/>
      </c>
      <c r="BD1687" s="61" t="str">
        <f>IF($B1687="", "", IF(COUNTIF(BE1687:$BY1687, "")=BD$8, IF(E1687="", "", E1687), ""))</f>
        <v/>
      </c>
      <c r="BE1687" s="61" t="str">
        <f>IF($B1687="", "", IF(COUNTIF(BF1687:$BY1687, "")=BE$8, IF(F1687="", "", F1687), ""))</f>
        <v/>
      </c>
      <c r="BF1687" s="61" t="str">
        <f>IF($B1687="", "", IF(COUNTIF(BG1687:$BY1687, "")=BF$8, IF(G1687="", "", G1687), ""))</f>
        <v/>
      </c>
      <c r="BG1687" s="61" t="str">
        <f>IF($B1687="", "", IF(COUNTIF(BH1687:$BY1687, "")=BG$8, IF(H1687="", "", H1687), ""))</f>
        <v/>
      </c>
      <c r="BH1687" s="61" t="str">
        <f>IF($B1687="", "", IF(COUNTIF(BI1687:$BY1687, "")=BH$8, IF(I1687="", "", I1687), ""))</f>
        <v/>
      </c>
      <c r="BI1687" s="61" t="str">
        <f>IF($B1687="", "", IF(COUNTIF(BJ1687:$BY1687, "")=BI$8, IF(J1687="", "", J1687), ""))</f>
        <v/>
      </c>
      <c r="BJ1687" s="61" t="str">
        <f>IF($B1687="", "", IF(COUNTIF(BK1687:$BY1687, "")=BJ$8, IF(K1687="", "", K1687), ""))</f>
        <v/>
      </c>
      <c r="BK1687" s="61" t="str">
        <f>IF($B1687="", "", IF(COUNTIF(BL1687:$BY1687, "")=BK$8, IF(L1687="", "", L1687), ""))</f>
        <v/>
      </c>
      <c r="BL1687" s="61" t="str">
        <f>IF($B1687="", "", IF(COUNTIF(BM1687:$BY1687, "")=BL$8, IF(M1687="", "", M1687), ""))</f>
        <v/>
      </c>
      <c r="BM1687" s="61" t="str">
        <f>IF($B1687="", "", IF(COUNTIF(BN1687:$BY1687, "")=BM$8, IF(N1687="", "", N1687), ""))</f>
        <v/>
      </c>
      <c r="BN1687" s="61" t="str">
        <f>IF($B1687="", "", IF(COUNTIF(BO1687:$BY1687, "")=BN$8, IF(O1687="", "", O1687), ""))</f>
        <v/>
      </c>
      <c r="BO1687" s="61" t="str">
        <f>IF($B1687="", "", IF(COUNTIF(BP1687:$BY1687, "")=BO$8, IF(P1687="", "", P1687), ""))</f>
        <v/>
      </c>
      <c r="BP1687" s="61" t="str">
        <f>IF($B1687="", "", IF(COUNTIF(BQ1687:$BY1687, "")=BP$8, IF(Q1687="", "", Q1687), ""))</f>
        <v/>
      </c>
      <c r="BQ1687" s="61" t="str">
        <f>IF($B1687="", "", IF(COUNTIF(BR1687:$BY1687, "")=BQ$8, IF(R1687="", "", R1687), ""))</f>
        <v/>
      </c>
      <c r="BR1687" s="61" t="str">
        <f>IF($B1687="", "", IF(COUNTIF(BS1687:$BY1687, "")=BR$8, IF(S1687="", "", S1687), ""))</f>
        <v/>
      </c>
      <c r="BS1687" s="61" t="str">
        <f>IF($B1687="", "", IF(COUNTIF(BT1687:$BY1687, "")=BS$8, IF(T1687="", "", T1687), ""))</f>
        <v/>
      </c>
      <c r="BT1687" s="61" t="str">
        <f>IF($B1687="", "", IF(COUNTIF(BU1687:$BY1687, "")=BT$8, IF(U1687="", "", U1687), ""))</f>
        <v/>
      </c>
      <c r="BU1687" s="61" t="str">
        <f>IF($B1687="", "", IF(COUNTIF(BV1687:$BY1687, "")=BU$8, IF(V1687="", "", V1687), ""))</f>
        <v/>
      </c>
      <c r="BV1687" s="61" t="str">
        <f>IF($B1687="", "", IF(COUNTIF(BW1687:$BY1687, "")=BV$8, IF(W1687="", "", W1687), ""))</f>
        <v/>
      </c>
      <c r="BW1687" s="61" t="str">
        <f>IF($B1687="", "", IF(COUNTIF(BX1687:$BY1687, "")=BW$8, IF(X1687="", "", X1687), ""))</f>
        <v/>
      </c>
      <c r="BX1687" s="61" t="str">
        <f>IF($B1687="", "", IF(COUNTIF(BY1687:$BY1687, "")=BX$8, IF(Y1687="", "", Y1687), ""))</f>
        <v/>
      </c>
      <c r="BY1687" s="50" t="str">
        <f t="shared" si="701"/>
        <v/>
      </c>
      <c r="CA1687" s="6" t="str">
        <f t="shared" si="702"/>
        <v/>
      </c>
      <c r="CB1687" s="6" t="str">
        <f>IF(CA1687="", "", RANK(CA1687, $CA$9:$CA$2508, 0)+COUNTIF($CA$9:CA1687, CA1687)-1)</f>
        <v/>
      </c>
    </row>
    <row r="1688" spans="1:80" x14ac:dyDescent="0.25">
      <c r="A1688" s="22"/>
      <c r="B1688" s="121" t="str">
        <f>IF('Stock Details'!B1687="", "", 'Stock Details'!B1687)</f>
        <v/>
      </c>
      <c r="C1688" s="22"/>
      <c r="D1688" s="130"/>
      <c r="E1688" s="122"/>
      <c r="F1688" s="131"/>
      <c r="G1688" s="22"/>
      <c r="H1688" s="130" t="str">
        <f t="shared" si="687"/>
        <v/>
      </c>
      <c r="I1688" s="122"/>
      <c r="J1688" s="131"/>
      <c r="K1688" s="22"/>
      <c r="L1688" s="130" t="str">
        <f t="shared" si="688"/>
        <v/>
      </c>
      <c r="M1688" s="122"/>
      <c r="N1688" s="131"/>
      <c r="O1688" s="22"/>
      <c r="P1688" s="130" t="str">
        <f t="shared" si="689"/>
        <v/>
      </c>
      <c r="Q1688" s="122"/>
      <c r="R1688" s="131"/>
      <c r="S1688" s="22"/>
      <c r="T1688" s="130" t="str">
        <f t="shared" si="690"/>
        <v/>
      </c>
      <c r="U1688" s="122"/>
      <c r="V1688" s="131"/>
      <c r="W1688" s="22"/>
      <c r="X1688" s="130" t="str">
        <f t="shared" si="691"/>
        <v/>
      </c>
      <c r="Y1688" s="122"/>
      <c r="Z1688" s="131"/>
      <c r="AA1688" s="22"/>
      <c r="AC1688" s="6" t="str">
        <f t="shared" si="692"/>
        <v/>
      </c>
      <c r="AE1688" s="6" t="str">
        <f t="shared" si="693"/>
        <v/>
      </c>
      <c r="AF1688" s="6" t="str">
        <f t="shared" si="694"/>
        <v/>
      </c>
      <c r="AG1688" s="6" t="str">
        <f t="shared" si="695"/>
        <v/>
      </c>
      <c r="AH1688" s="6" t="str">
        <f t="shared" si="696"/>
        <v/>
      </c>
      <c r="AI1688" s="6" t="str">
        <f t="shared" si="697"/>
        <v/>
      </c>
      <c r="AJ1688" s="6" t="str">
        <f t="shared" si="698"/>
        <v/>
      </c>
      <c r="AL1688" s="9" t="str">
        <f>IF('Stock Details'!F1687="", "", 'Stock Details'!F1687)</f>
        <v/>
      </c>
      <c r="AM1688" s="9" t="str">
        <f>IF('Stock Details'!G1687="", "", 'Stock Details'!G1687)</f>
        <v/>
      </c>
      <c r="AO1688" s="59" t="str">
        <f t="shared" si="699"/>
        <v/>
      </c>
      <c r="AP1688" s="59" t="str">
        <f t="shared" si="677"/>
        <v/>
      </c>
      <c r="AQ1688" s="59" t="str">
        <f t="shared" si="678"/>
        <v/>
      </c>
      <c r="AR1688" s="59" t="str">
        <f t="shared" si="679"/>
        <v/>
      </c>
      <c r="AS1688" s="59" t="str">
        <f t="shared" si="680"/>
        <v/>
      </c>
      <c r="AT1688" s="59" t="str">
        <f t="shared" si="681"/>
        <v/>
      </c>
      <c r="AV1688" s="59" t="str">
        <f t="shared" si="700"/>
        <v/>
      </c>
      <c r="AW1688" s="59" t="str">
        <f t="shared" si="682"/>
        <v/>
      </c>
      <c r="AX1688" s="59" t="str">
        <f t="shared" si="683"/>
        <v/>
      </c>
      <c r="AY1688" s="59" t="str">
        <f t="shared" si="684"/>
        <v/>
      </c>
      <c r="AZ1688" s="59" t="str">
        <f t="shared" si="685"/>
        <v/>
      </c>
      <c r="BA1688" s="59" t="str">
        <f t="shared" si="686"/>
        <v/>
      </c>
      <c r="BC1688" s="49" t="str">
        <f>IF($B1688="", "", IF(COUNTIF(BD1688:$BY1688, "")=BC$8, IF(D1688="", "", D1688), ""))</f>
        <v/>
      </c>
      <c r="BD1688" s="61" t="str">
        <f>IF($B1688="", "", IF(COUNTIF(BE1688:$BY1688, "")=BD$8, IF(E1688="", "", E1688), ""))</f>
        <v/>
      </c>
      <c r="BE1688" s="61" t="str">
        <f>IF($B1688="", "", IF(COUNTIF(BF1688:$BY1688, "")=BE$8, IF(F1688="", "", F1688), ""))</f>
        <v/>
      </c>
      <c r="BF1688" s="61" t="str">
        <f>IF($B1688="", "", IF(COUNTIF(BG1688:$BY1688, "")=BF$8, IF(G1688="", "", G1688), ""))</f>
        <v/>
      </c>
      <c r="BG1688" s="61" t="str">
        <f>IF($B1688="", "", IF(COUNTIF(BH1688:$BY1688, "")=BG$8, IF(H1688="", "", H1688), ""))</f>
        <v/>
      </c>
      <c r="BH1688" s="61" t="str">
        <f>IF($B1688="", "", IF(COUNTIF(BI1688:$BY1688, "")=BH$8, IF(I1688="", "", I1688), ""))</f>
        <v/>
      </c>
      <c r="BI1688" s="61" t="str">
        <f>IF($B1688="", "", IF(COUNTIF(BJ1688:$BY1688, "")=BI$8, IF(J1688="", "", J1688), ""))</f>
        <v/>
      </c>
      <c r="BJ1688" s="61" t="str">
        <f>IF($B1688="", "", IF(COUNTIF(BK1688:$BY1688, "")=BJ$8, IF(K1688="", "", K1688), ""))</f>
        <v/>
      </c>
      <c r="BK1688" s="61" t="str">
        <f>IF($B1688="", "", IF(COUNTIF(BL1688:$BY1688, "")=BK$8, IF(L1688="", "", L1688), ""))</f>
        <v/>
      </c>
      <c r="BL1688" s="61" t="str">
        <f>IF($B1688="", "", IF(COUNTIF(BM1688:$BY1688, "")=BL$8, IF(M1688="", "", M1688), ""))</f>
        <v/>
      </c>
      <c r="BM1688" s="61" t="str">
        <f>IF($B1688="", "", IF(COUNTIF(BN1688:$BY1688, "")=BM$8, IF(N1688="", "", N1688), ""))</f>
        <v/>
      </c>
      <c r="BN1688" s="61" t="str">
        <f>IF($B1688="", "", IF(COUNTIF(BO1688:$BY1688, "")=BN$8, IF(O1688="", "", O1688), ""))</f>
        <v/>
      </c>
      <c r="BO1688" s="61" t="str">
        <f>IF($B1688="", "", IF(COUNTIF(BP1688:$BY1688, "")=BO$8, IF(P1688="", "", P1688), ""))</f>
        <v/>
      </c>
      <c r="BP1688" s="61" t="str">
        <f>IF($B1688="", "", IF(COUNTIF(BQ1688:$BY1688, "")=BP$8, IF(Q1688="", "", Q1688), ""))</f>
        <v/>
      </c>
      <c r="BQ1688" s="61" t="str">
        <f>IF($B1688="", "", IF(COUNTIF(BR1688:$BY1688, "")=BQ$8, IF(R1688="", "", R1688), ""))</f>
        <v/>
      </c>
      <c r="BR1688" s="61" t="str">
        <f>IF($B1688="", "", IF(COUNTIF(BS1688:$BY1688, "")=BR$8, IF(S1688="", "", S1688), ""))</f>
        <v/>
      </c>
      <c r="BS1688" s="61" t="str">
        <f>IF($B1688="", "", IF(COUNTIF(BT1688:$BY1688, "")=BS$8, IF(T1688="", "", T1688), ""))</f>
        <v/>
      </c>
      <c r="BT1688" s="61" t="str">
        <f>IF($B1688="", "", IF(COUNTIF(BU1688:$BY1688, "")=BT$8, IF(U1688="", "", U1688), ""))</f>
        <v/>
      </c>
      <c r="BU1688" s="61" t="str">
        <f>IF($B1688="", "", IF(COUNTIF(BV1688:$BY1688, "")=BU$8, IF(V1688="", "", V1688), ""))</f>
        <v/>
      </c>
      <c r="BV1688" s="61" t="str">
        <f>IF($B1688="", "", IF(COUNTIF(BW1688:$BY1688, "")=BV$8, IF(W1688="", "", W1688), ""))</f>
        <v/>
      </c>
      <c r="BW1688" s="61" t="str">
        <f>IF($B1688="", "", IF(COUNTIF(BX1688:$BY1688, "")=BW$8, IF(X1688="", "", X1688), ""))</f>
        <v/>
      </c>
      <c r="BX1688" s="61" t="str">
        <f>IF($B1688="", "", IF(COUNTIF(BY1688:$BY1688, "")=BX$8, IF(Y1688="", "", Y1688), ""))</f>
        <v/>
      </c>
      <c r="BY1688" s="50" t="str">
        <f t="shared" si="701"/>
        <v/>
      </c>
      <c r="CA1688" s="6" t="str">
        <f t="shared" si="702"/>
        <v/>
      </c>
      <c r="CB1688" s="6" t="str">
        <f>IF(CA1688="", "", RANK(CA1688, $CA$9:$CA$2508, 0)+COUNTIF($CA$9:CA1688, CA1688)-1)</f>
        <v/>
      </c>
    </row>
    <row r="1689" spans="1:80" x14ac:dyDescent="0.25">
      <c r="A1689" s="22"/>
      <c r="B1689" s="121" t="str">
        <f>IF('Stock Details'!B1688="", "", 'Stock Details'!B1688)</f>
        <v/>
      </c>
      <c r="C1689" s="22"/>
      <c r="D1689" s="130"/>
      <c r="E1689" s="122"/>
      <c r="F1689" s="131"/>
      <c r="G1689" s="22"/>
      <c r="H1689" s="130" t="str">
        <f t="shared" si="687"/>
        <v/>
      </c>
      <c r="I1689" s="122"/>
      <c r="J1689" s="131"/>
      <c r="K1689" s="22"/>
      <c r="L1689" s="130" t="str">
        <f t="shared" si="688"/>
        <v/>
      </c>
      <c r="M1689" s="122"/>
      <c r="N1689" s="131"/>
      <c r="O1689" s="22"/>
      <c r="P1689" s="130" t="str">
        <f t="shared" si="689"/>
        <v/>
      </c>
      <c r="Q1689" s="122"/>
      <c r="R1689" s="131"/>
      <c r="S1689" s="22"/>
      <c r="T1689" s="130" t="str">
        <f t="shared" si="690"/>
        <v/>
      </c>
      <c r="U1689" s="122"/>
      <c r="V1689" s="131"/>
      <c r="W1689" s="22"/>
      <c r="X1689" s="130" t="str">
        <f t="shared" si="691"/>
        <v/>
      </c>
      <c r="Y1689" s="122"/>
      <c r="Z1689" s="131"/>
      <c r="AA1689" s="22"/>
      <c r="AC1689" s="6" t="str">
        <f t="shared" si="692"/>
        <v/>
      </c>
      <c r="AE1689" s="6" t="str">
        <f t="shared" si="693"/>
        <v/>
      </c>
      <c r="AF1689" s="6" t="str">
        <f t="shared" si="694"/>
        <v/>
      </c>
      <c r="AG1689" s="6" t="str">
        <f t="shared" si="695"/>
        <v/>
      </c>
      <c r="AH1689" s="6" t="str">
        <f t="shared" si="696"/>
        <v/>
      </c>
      <c r="AI1689" s="6" t="str">
        <f t="shared" si="697"/>
        <v/>
      </c>
      <c r="AJ1689" s="6" t="str">
        <f t="shared" si="698"/>
        <v/>
      </c>
      <c r="AL1689" s="9" t="str">
        <f>IF('Stock Details'!F1688="", "", 'Stock Details'!F1688)</f>
        <v/>
      </c>
      <c r="AM1689" s="9" t="str">
        <f>IF('Stock Details'!G1688="", "", 'Stock Details'!G1688)</f>
        <v/>
      </c>
      <c r="AO1689" s="59" t="str">
        <f t="shared" si="699"/>
        <v/>
      </c>
      <c r="AP1689" s="59" t="str">
        <f t="shared" ref="AP1689:AP1752" si="703">IF(AF1689="", "", AF1689*$AL1689)</f>
        <v/>
      </c>
      <c r="AQ1689" s="59" t="str">
        <f t="shared" ref="AQ1689:AQ1752" si="704">IF(AG1689="", "", AG1689*$AL1689)</f>
        <v/>
      </c>
      <c r="AR1689" s="59" t="str">
        <f t="shared" ref="AR1689:AR1752" si="705">IF(AH1689="", "", AH1689*$AL1689)</f>
        <v/>
      </c>
      <c r="AS1689" s="59" t="str">
        <f t="shared" ref="AS1689:AS1752" si="706">IF(AI1689="", "", AI1689*$AL1689)</f>
        <v/>
      </c>
      <c r="AT1689" s="59" t="str">
        <f t="shared" ref="AT1689:AT1752" si="707">IF(AJ1689="", "", AJ1689*$AL1689)</f>
        <v/>
      </c>
      <c r="AV1689" s="59" t="str">
        <f t="shared" si="700"/>
        <v/>
      </c>
      <c r="AW1689" s="59" t="str">
        <f t="shared" si="682"/>
        <v/>
      </c>
      <c r="AX1689" s="59" t="str">
        <f t="shared" si="683"/>
        <v/>
      </c>
      <c r="AY1689" s="59" t="str">
        <f t="shared" si="684"/>
        <v/>
      </c>
      <c r="AZ1689" s="59" t="str">
        <f t="shared" si="685"/>
        <v/>
      </c>
      <c r="BA1689" s="59" t="str">
        <f t="shared" si="686"/>
        <v/>
      </c>
      <c r="BC1689" s="49" t="str">
        <f>IF($B1689="", "", IF(COUNTIF(BD1689:$BY1689, "")=BC$8, IF(D1689="", "", D1689), ""))</f>
        <v/>
      </c>
      <c r="BD1689" s="61" t="str">
        <f>IF($B1689="", "", IF(COUNTIF(BE1689:$BY1689, "")=BD$8, IF(E1689="", "", E1689), ""))</f>
        <v/>
      </c>
      <c r="BE1689" s="61" t="str">
        <f>IF($B1689="", "", IF(COUNTIF(BF1689:$BY1689, "")=BE$8, IF(F1689="", "", F1689), ""))</f>
        <v/>
      </c>
      <c r="BF1689" s="61" t="str">
        <f>IF($B1689="", "", IF(COUNTIF(BG1689:$BY1689, "")=BF$8, IF(G1689="", "", G1689), ""))</f>
        <v/>
      </c>
      <c r="BG1689" s="61" t="str">
        <f>IF($B1689="", "", IF(COUNTIF(BH1689:$BY1689, "")=BG$8, IF(H1689="", "", H1689), ""))</f>
        <v/>
      </c>
      <c r="BH1689" s="61" t="str">
        <f>IF($B1689="", "", IF(COUNTIF(BI1689:$BY1689, "")=BH$8, IF(I1689="", "", I1689), ""))</f>
        <v/>
      </c>
      <c r="BI1689" s="61" t="str">
        <f>IF($B1689="", "", IF(COUNTIF(BJ1689:$BY1689, "")=BI$8, IF(J1689="", "", J1689), ""))</f>
        <v/>
      </c>
      <c r="BJ1689" s="61" t="str">
        <f>IF($B1689="", "", IF(COUNTIF(BK1689:$BY1689, "")=BJ$8, IF(K1689="", "", K1689), ""))</f>
        <v/>
      </c>
      <c r="BK1689" s="61" t="str">
        <f>IF($B1689="", "", IF(COUNTIF(BL1689:$BY1689, "")=BK$8, IF(L1689="", "", L1689), ""))</f>
        <v/>
      </c>
      <c r="BL1689" s="61" t="str">
        <f>IF($B1689="", "", IF(COUNTIF(BM1689:$BY1689, "")=BL$8, IF(M1689="", "", M1689), ""))</f>
        <v/>
      </c>
      <c r="BM1689" s="61" t="str">
        <f>IF($B1689="", "", IF(COUNTIF(BN1689:$BY1689, "")=BM$8, IF(N1689="", "", N1689), ""))</f>
        <v/>
      </c>
      <c r="BN1689" s="61" t="str">
        <f>IF($B1689="", "", IF(COUNTIF(BO1689:$BY1689, "")=BN$8, IF(O1689="", "", O1689), ""))</f>
        <v/>
      </c>
      <c r="BO1689" s="61" t="str">
        <f>IF($B1689="", "", IF(COUNTIF(BP1689:$BY1689, "")=BO$8, IF(P1689="", "", P1689), ""))</f>
        <v/>
      </c>
      <c r="BP1689" s="61" t="str">
        <f>IF($B1689="", "", IF(COUNTIF(BQ1689:$BY1689, "")=BP$8, IF(Q1689="", "", Q1689), ""))</f>
        <v/>
      </c>
      <c r="BQ1689" s="61" t="str">
        <f>IF($B1689="", "", IF(COUNTIF(BR1689:$BY1689, "")=BQ$8, IF(R1689="", "", R1689), ""))</f>
        <v/>
      </c>
      <c r="BR1689" s="61" t="str">
        <f>IF($B1689="", "", IF(COUNTIF(BS1689:$BY1689, "")=BR$8, IF(S1689="", "", S1689), ""))</f>
        <v/>
      </c>
      <c r="BS1689" s="61" t="str">
        <f>IF($B1689="", "", IF(COUNTIF(BT1689:$BY1689, "")=BS$8, IF(T1689="", "", T1689), ""))</f>
        <v/>
      </c>
      <c r="BT1689" s="61" t="str">
        <f>IF($B1689="", "", IF(COUNTIF(BU1689:$BY1689, "")=BT$8, IF(U1689="", "", U1689), ""))</f>
        <v/>
      </c>
      <c r="BU1689" s="61" t="str">
        <f>IF($B1689="", "", IF(COUNTIF(BV1689:$BY1689, "")=BU$8, IF(V1689="", "", V1689), ""))</f>
        <v/>
      </c>
      <c r="BV1689" s="61" t="str">
        <f>IF($B1689="", "", IF(COUNTIF(BW1689:$BY1689, "")=BV$8, IF(W1689="", "", W1689), ""))</f>
        <v/>
      </c>
      <c r="BW1689" s="61" t="str">
        <f>IF($B1689="", "", IF(COUNTIF(BX1689:$BY1689, "")=BW$8, IF(X1689="", "", X1689), ""))</f>
        <v/>
      </c>
      <c r="BX1689" s="61" t="str">
        <f>IF($B1689="", "", IF(COUNTIF(BY1689:$BY1689, "")=BX$8, IF(Y1689="", "", Y1689), ""))</f>
        <v/>
      </c>
      <c r="BY1689" s="50" t="str">
        <f t="shared" si="701"/>
        <v/>
      </c>
      <c r="CA1689" s="6" t="str">
        <f t="shared" si="702"/>
        <v/>
      </c>
      <c r="CB1689" s="6" t="str">
        <f>IF(CA1689="", "", RANK(CA1689, $CA$9:$CA$2508, 0)+COUNTIF($CA$9:CA1689, CA1689)-1)</f>
        <v/>
      </c>
    </row>
    <row r="1690" spans="1:80" x14ac:dyDescent="0.25">
      <c r="A1690" s="22"/>
      <c r="B1690" s="121" t="str">
        <f>IF('Stock Details'!B1689="", "", 'Stock Details'!B1689)</f>
        <v/>
      </c>
      <c r="C1690" s="22"/>
      <c r="D1690" s="130"/>
      <c r="E1690" s="122"/>
      <c r="F1690" s="131"/>
      <c r="G1690" s="22"/>
      <c r="H1690" s="130" t="str">
        <f t="shared" si="687"/>
        <v/>
      </c>
      <c r="I1690" s="122"/>
      <c r="J1690" s="131"/>
      <c r="K1690" s="22"/>
      <c r="L1690" s="130" t="str">
        <f t="shared" si="688"/>
        <v/>
      </c>
      <c r="M1690" s="122"/>
      <c r="N1690" s="131"/>
      <c r="O1690" s="22"/>
      <c r="P1690" s="130" t="str">
        <f t="shared" si="689"/>
        <v/>
      </c>
      <c r="Q1690" s="122"/>
      <c r="R1690" s="131"/>
      <c r="S1690" s="22"/>
      <c r="T1690" s="130" t="str">
        <f t="shared" si="690"/>
        <v/>
      </c>
      <c r="U1690" s="122"/>
      <c r="V1690" s="131"/>
      <c r="W1690" s="22"/>
      <c r="X1690" s="130" t="str">
        <f t="shared" si="691"/>
        <v/>
      </c>
      <c r="Y1690" s="122"/>
      <c r="Z1690" s="131"/>
      <c r="AA1690" s="22"/>
      <c r="AC1690" s="6" t="str">
        <f t="shared" si="692"/>
        <v/>
      </c>
      <c r="AE1690" s="6" t="str">
        <f t="shared" si="693"/>
        <v/>
      </c>
      <c r="AF1690" s="6" t="str">
        <f t="shared" si="694"/>
        <v/>
      </c>
      <c r="AG1690" s="6" t="str">
        <f t="shared" si="695"/>
        <v/>
      </c>
      <c r="AH1690" s="6" t="str">
        <f t="shared" si="696"/>
        <v/>
      </c>
      <c r="AI1690" s="6" t="str">
        <f t="shared" si="697"/>
        <v/>
      </c>
      <c r="AJ1690" s="6" t="str">
        <f t="shared" si="698"/>
        <v/>
      </c>
      <c r="AL1690" s="9" t="str">
        <f>IF('Stock Details'!F1689="", "", 'Stock Details'!F1689)</f>
        <v/>
      </c>
      <c r="AM1690" s="9" t="str">
        <f>IF('Stock Details'!G1689="", "", 'Stock Details'!G1689)</f>
        <v/>
      </c>
      <c r="AO1690" s="59" t="str">
        <f t="shared" si="699"/>
        <v/>
      </c>
      <c r="AP1690" s="59" t="str">
        <f t="shared" si="703"/>
        <v/>
      </c>
      <c r="AQ1690" s="59" t="str">
        <f t="shared" si="704"/>
        <v/>
      </c>
      <c r="AR1690" s="59" t="str">
        <f t="shared" si="705"/>
        <v/>
      </c>
      <c r="AS1690" s="59" t="str">
        <f t="shared" si="706"/>
        <v/>
      </c>
      <c r="AT1690" s="59" t="str">
        <f t="shared" si="707"/>
        <v/>
      </c>
      <c r="AV1690" s="59" t="str">
        <f t="shared" si="700"/>
        <v/>
      </c>
      <c r="AW1690" s="59" t="str">
        <f t="shared" si="682"/>
        <v/>
      </c>
      <c r="AX1690" s="59" t="str">
        <f t="shared" si="683"/>
        <v/>
      </c>
      <c r="AY1690" s="59" t="str">
        <f t="shared" si="684"/>
        <v/>
      </c>
      <c r="AZ1690" s="59" t="str">
        <f t="shared" si="685"/>
        <v/>
      </c>
      <c r="BA1690" s="59" t="str">
        <f t="shared" si="686"/>
        <v/>
      </c>
      <c r="BC1690" s="49" t="str">
        <f>IF($B1690="", "", IF(COUNTIF(BD1690:$BY1690, "")=BC$8, IF(D1690="", "", D1690), ""))</f>
        <v/>
      </c>
      <c r="BD1690" s="61" t="str">
        <f>IF($B1690="", "", IF(COUNTIF(BE1690:$BY1690, "")=BD$8, IF(E1690="", "", E1690), ""))</f>
        <v/>
      </c>
      <c r="BE1690" s="61" t="str">
        <f>IF($B1690="", "", IF(COUNTIF(BF1690:$BY1690, "")=BE$8, IF(F1690="", "", F1690), ""))</f>
        <v/>
      </c>
      <c r="BF1690" s="61" t="str">
        <f>IF($B1690="", "", IF(COUNTIF(BG1690:$BY1690, "")=BF$8, IF(G1690="", "", G1690), ""))</f>
        <v/>
      </c>
      <c r="BG1690" s="61" t="str">
        <f>IF($B1690="", "", IF(COUNTIF(BH1690:$BY1690, "")=BG$8, IF(H1690="", "", H1690), ""))</f>
        <v/>
      </c>
      <c r="BH1690" s="61" t="str">
        <f>IF($B1690="", "", IF(COUNTIF(BI1690:$BY1690, "")=BH$8, IF(I1690="", "", I1690), ""))</f>
        <v/>
      </c>
      <c r="BI1690" s="61" t="str">
        <f>IF($B1690="", "", IF(COUNTIF(BJ1690:$BY1690, "")=BI$8, IF(J1690="", "", J1690), ""))</f>
        <v/>
      </c>
      <c r="BJ1690" s="61" t="str">
        <f>IF($B1690="", "", IF(COUNTIF(BK1690:$BY1690, "")=BJ$8, IF(K1690="", "", K1690), ""))</f>
        <v/>
      </c>
      <c r="BK1690" s="61" t="str">
        <f>IF($B1690="", "", IF(COUNTIF(BL1690:$BY1690, "")=BK$8, IF(L1690="", "", L1690), ""))</f>
        <v/>
      </c>
      <c r="BL1690" s="61" t="str">
        <f>IF($B1690="", "", IF(COUNTIF(BM1690:$BY1690, "")=BL$8, IF(M1690="", "", M1690), ""))</f>
        <v/>
      </c>
      <c r="BM1690" s="61" t="str">
        <f>IF($B1690="", "", IF(COUNTIF(BN1690:$BY1690, "")=BM$8, IF(N1690="", "", N1690), ""))</f>
        <v/>
      </c>
      <c r="BN1690" s="61" t="str">
        <f>IF($B1690="", "", IF(COUNTIF(BO1690:$BY1690, "")=BN$8, IF(O1690="", "", O1690), ""))</f>
        <v/>
      </c>
      <c r="BO1690" s="61" t="str">
        <f>IF($B1690="", "", IF(COUNTIF(BP1690:$BY1690, "")=BO$8, IF(P1690="", "", P1690), ""))</f>
        <v/>
      </c>
      <c r="BP1690" s="61" t="str">
        <f>IF($B1690="", "", IF(COUNTIF(BQ1690:$BY1690, "")=BP$8, IF(Q1690="", "", Q1690), ""))</f>
        <v/>
      </c>
      <c r="BQ1690" s="61" t="str">
        <f>IF($B1690="", "", IF(COUNTIF(BR1690:$BY1690, "")=BQ$8, IF(R1690="", "", R1690), ""))</f>
        <v/>
      </c>
      <c r="BR1690" s="61" t="str">
        <f>IF($B1690="", "", IF(COUNTIF(BS1690:$BY1690, "")=BR$8, IF(S1690="", "", S1690), ""))</f>
        <v/>
      </c>
      <c r="BS1690" s="61" t="str">
        <f>IF($B1690="", "", IF(COUNTIF(BT1690:$BY1690, "")=BS$8, IF(T1690="", "", T1690), ""))</f>
        <v/>
      </c>
      <c r="BT1690" s="61" t="str">
        <f>IF($B1690="", "", IF(COUNTIF(BU1690:$BY1690, "")=BT$8, IF(U1690="", "", U1690), ""))</f>
        <v/>
      </c>
      <c r="BU1690" s="61" t="str">
        <f>IF($B1690="", "", IF(COUNTIF(BV1690:$BY1690, "")=BU$8, IF(V1690="", "", V1690), ""))</f>
        <v/>
      </c>
      <c r="BV1690" s="61" t="str">
        <f>IF($B1690="", "", IF(COUNTIF(BW1690:$BY1690, "")=BV$8, IF(W1690="", "", W1690), ""))</f>
        <v/>
      </c>
      <c r="BW1690" s="61" t="str">
        <f>IF($B1690="", "", IF(COUNTIF(BX1690:$BY1690, "")=BW$8, IF(X1690="", "", X1690), ""))</f>
        <v/>
      </c>
      <c r="BX1690" s="61" t="str">
        <f>IF($B1690="", "", IF(COUNTIF(BY1690:$BY1690, "")=BX$8, IF(Y1690="", "", Y1690), ""))</f>
        <v/>
      </c>
      <c r="BY1690" s="50" t="str">
        <f t="shared" si="701"/>
        <v/>
      </c>
      <c r="CA1690" s="6" t="str">
        <f t="shared" si="702"/>
        <v/>
      </c>
      <c r="CB1690" s="6" t="str">
        <f>IF(CA1690="", "", RANK(CA1690, $CA$9:$CA$2508, 0)+COUNTIF($CA$9:CA1690, CA1690)-1)</f>
        <v/>
      </c>
    </row>
    <row r="1691" spans="1:80" x14ac:dyDescent="0.25">
      <c r="A1691" s="22"/>
      <c r="B1691" s="121" t="str">
        <f>IF('Stock Details'!B1690="", "", 'Stock Details'!B1690)</f>
        <v/>
      </c>
      <c r="C1691" s="22"/>
      <c r="D1691" s="130"/>
      <c r="E1691" s="122"/>
      <c r="F1691" s="131"/>
      <c r="G1691" s="22"/>
      <c r="H1691" s="130" t="str">
        <f t="shared" si="687"/>
        <v/>
      </c>
      <c r="I1691" s="122"/>
      <c r="J1691" s="131"/>
      <c r="K1691" s="22"/>
      <c r="L1691" s="130" t="str">
        <f t="shared" si="688"/>
        <v/>
      </c>
      <c r="M1691" s="122"/>
      <c r="N1691" s="131"/>
      <c r="O1691" s="22"/>
      <c r="P1691" s="130" t="str">
        <f t="shared" si="689"/>
        <v/>
      </c>
      <c r="Q1691" s="122"/>
      <c r="R1691" s="131"/>
      <c r="S1691" s="22"/>
      <c r="T1691" s="130" t="str">
        <f t="shared" si="690"/>
        <v/>
      </c>
      <c r="U1691" s="122"/>
      <c r="V1691" s="131"/>
      <c r="W1691" s="22"/>
      <c r="X1691" s="130" t="str">
        <f t="shared" si="691"/>
        <v/>
      </c>
      <c r="Y1691" s="122"/>
      <c r="Z1691" s="131"/>
      <c r="AA1691" s="22"/>
      <c r="AC1691" s="6" t="str">
        <f t="shared" si="692"/>
        <v/>
      </c>
      <c r="AE1691" s="6" t="str">
        <f t="shared" si="693"/>
        <v/>
      </c>
      <c r="AF1691" s="6" t="str">
        <f t="shared" si="694"/>
        <v/>
      </c>
      <c r="AG1691" s="6" t="str">
        <f t="shared" si="695"/>
        <v/>
      </c>
      <c r="AH1691" s="6" t="str">
        <f t="shared" si="696"/>
        <v/>
      </c>
      <c r="AI1691" s="6" t="str">
        <f t="shared" si="697"/>
        <v/>
      </c>
      <c r="AJ1691" s="6" t="str">
        <f t="shared" si="698"/>
        <v/>
      </c>
      <c r="AL1691" s="9" t="str">
        <f>IF('Stock Details'!F1690="", "", 'Stock Details'!F1690)</f>
        <v/>
      </c>
      <c r="AM1691" s="9" t="str">
        <f>IF('Stock Details'!G1690="", "", 'Stock Details'!G1690)</f>
        <v/>
      </c>
      <c r="AO1691" s="59" t="str">
        <f t="shared" si="699"/>
        <v/>
      </c>
      <c r="AP1691" s="59" t="str">
        <f t="shared" si="703"/>
        <v/>
      </c>
      <c r="AQ1691" s="59" t="str">
        <f t="shared" si="704"/>
        <v/>
      </c>
      <c r="AR1691" s="59" t="str">
        <f t="shared" si="705"/>
        <v/>
      </c>
      <c r="AS1691" s="59" t="str">
        <f t="shared" si="706"/>
        <v/>
      </c>
      <c r="AT1691" s="59" t="str">
        <f t="shared" si="707"/>
        <v/>
      </c>
      <c r="AV1691" s="59" t="str">
        <f t="shared" si="700"/>
        <v/>
      </c>
      <c r="AW1691" s="59" t="str">
        <f t="shared" si="682"/>
        <v/>
      </c>
      <c r="AX1691" s="59" t="str">
        <f t="shared" si="683"/>
        <v/>
      </c>
      <c r="AY1691" s="59" t="str">
        <f t="shared" si="684"/>
        <v/>
      </c>
      <c r="AZ1691" s="59" t="str">
        <f t="shared" si="685"/>
        <v/>
      </c>
      <c r="BA1691" s="59" t="str">
        <f t="shared" si="686"/>
        <v/>
      </c>
      <c r="BC1691" s="49" t="str">
        <f>IF($B1691="", "", IF(COUNTIF(BD1691:$BY1691, "")=BC$8, IF(D1691="", "", D1691), ""))</f>
        <v/>
      </c>
      <c r="BD1691" s="61" t="str">
        <f>IF($B1691="", "", IF(COUNTIF(BE1691:$BY1691, "")=BD$8, IF(E1691="", "", E1691), ""))</f>
        <v/>
      </c>
      <c r="BE1691" s="61" t="str">
        <f>IF($B1691="", "", IF(COUNTIF(BF1691:$BY1691, "")=BE$8, IF(F1691="", "", F1691), ""))</f>
        <v/>
      </c>
      <c r="BF1691" s="61" t="str">
        <f>IF($B1691="", "", IF(COUNTIF(BG1691:$BY1691, "")=BF$8, IF(G1691="", "", G1691), ""))</f>
        <v/>
      </c>
      <c r="BG1691" s="61" t="str">
        <f>IF($B1691="", "", IF(COUNTIF(BH1691:$BY1691, "")=BG$8, IF(H1691="", "", H1691), ""))</f>
        <v/>
      </c>
      <c r="BH1691" s="61" t="str">
        <f>IF($B1691="", "", IF(COUNTIF(BI1691:$BY1691, "")=BH$8, IF(I1691="", "", I1691), ""))</f>
        <v/>
      </c>
      <c r="BI1691" s="61" t="str">
        <f>IF($B1691="", "", IF(COUNTIF(BJ1691:$BY1691, "")=BI$8, IF(J1691="", "", J1691), ""))</f>
        <v/>
      </c>
      <c r="BJ1691" s="61" t="str">
        <f>IF($B1691="", "", IF(COUNTIF(BK1691:$BY1691, "")=BJ$8, IF(K1691="", "", K1691), ""))</f>
        <v/>
      </c>
      <c r="BK1691" s="61" t="str">
        <f>IF($B1691="", "", IF(COUNTIF(BL1691:$BY1691, "")=BK$8, IF(L1691="", "", L1691), ""))</f>
        <v/>
      </c>
      <c r="BL1691" s="61" t="str">
        <f>IF($B1691="", "", IF(COUNTIF(BM1691:$BY1691, "")=BL$8, IF(M1691="", "", M1691), ""))</f>
        <v/>
      </c>
      <c r="BM1691" s="61" t="str">
        <f>IF($B1691="", "", IF(COUNTIF(BN1691:$BY1691, "")=BM$8, IF(N1691="", "", N1691), ""))</f>
        <v/>
      </c>
      <c r="BN1691" s="61" t="str">
        <f>IF($B1691="", "", IF(COUNTIF(BO1691:$BY1691, "")=BN$8, IF(O1691="", "", O1691), ""))</f>
        <v/>
      </c>
      <c r="BO1691" s="61" t="str">
        <f>IF($B1691="", "", IF(COUNTIF(BP1691:$BY1691, "")=BO$8, IF(P1691="", "", P1691), ""))</f>
        <v/>
      </c>
      <c r="BP1691" s="61" t="str">
        <f>IF($B1691="", "", IF(COUNTIF(BQ1691:$BY1691, "")=BP$8, IF(Q1691="", "", Q1691), ""))</f>
        <v/>
      </c>
      <c r="BQ1691" s="61" t="str">
        <f>IF($B1691="", "", IF(COUNTIF(BR1691:$BY1691, "")=BQ$8, IF(R1691="", "", R1691), ""))</f>
        <v/>
      </c>
      <c r="BR1691" s="61" t="str">
        <f>IF($B1691="", "", IF(COUNTIF(BS1691:$BY1691, "")=BR$8, IF(S1691="", "", S1691), ""))</f>
        <v/>
      </c>
      <c r="BS1691" s="61" t="str">
        <f>IF($B1691="", "", IF(COUNTIF(BT1691:$BY1691, "")=BS$8, IF(T1691="", "", T1691), ""))</f>
        <v/>
      </c>
      <c r="BT1691" s="61" t="str">
        <f>IF($B1691="", "", IF(COUNTIF(BU1691:$BY1691, "")=BT$8, IF(U1691="", "", U1691), ""))</f>
        <v/>
      </c>
      <c r="BU1691" s="61" t="str">
        <f>IF($B1691="", "", IF(COUNTIF(BV1691:$BY1691, "")=BU$8, IF(V1691="", "", V1691), ""))</f>
        <v/>
      </c>
      <c r="BV1691" s="61" t="str">
        <f>IF($B1691="", "", IF(COUNTIF(BW1691:$BY1691, "")=BV$8, IF(W1691="", "", W1691), ""))</f>
        <v/>
      </c>
      <c r="BW1691" s="61" t="str">
        <f>IF($B1691="", "", IF(COUNTIF(BX1691:$BY1691, "")=BW$8, IF(X1691="", "", X1691), ""))</f>
        <v/>
      </c>
      <c r="BX1691" s="61" t="str">
        <f>IF($B1691="", "", IF(COUNTIF(BY1691:$BY1691, "")=BX$8, IF(Y1691="", "", Y1691), ""))</f>
        <v/>
      </c>
      <c r="BY1691" s="50" t="str">
        <f t="shared" si="701"/>
        <v/>
      </c>
      <c r="CA1691" s="6" t="str">
        <f t="shared" si="702"/>
        <v/>
      </c>
      <c r="CB1691" s="6" t="str">
        <f>IF(CA1691="", "", RANK(CA1691, $CA$9:$CA$2508, 0)+COUNTIF($CA$9:CA1691, CA1691)-1)</f>
        <v/>
      </c>
    </row>
    <row r="1692" spans="1:80" x14ac:dyDescent="0.25">
      <c r="A1692" s="22"/>
      <c r="B1692" s="121" t="str">
        <f>IF('Stock Details'!B1691="", "", 'Stock Details'!B1691)</f>
        <v/>
      </c>
      <c r="C1692" s="22"/>
      <c r="D1692" s="130"/>
      <c r="E1692" s="122"/>
      <c r="F1692" s="131"/>
      <c r="G1692" s="22"/>
      <c r="H1692" s="130" t="str">
        <f t="shared" si="687"/>
        <v/>
      </c>
      <c r="I1692" s="122"/>
      <c r="J1692" s="131"/>
      <c r="K1692" s="22"/>
      <c r="L1692" s="130" t="str">
        <f t="shared" si="688"/>
        <v/>
      </c>
      <c r="M1692" s="122"/>
      <c r="N1692" s="131"/>
      <c r="O1692" s="22"/>
      <c r="P1692" s="130" t="str">
        <f t="shared" si="689"/>
        <v/>
      </c>
      <c r="Q1692" s="122"/>
      <c r="R1692" s="131"/>
      <c r="S1692" s="22"/>
      <c r="T1692" s="130" t="str">
        <f t="shared" si="690"/>
        <v/>
      </c>
      <c r="U1692" s="122"/>
      <c r="V1692" s="131"/>
      <c r="W1692" s="22"/>
      <c r="X1692" s="130" t="str">
        <f t="shared" si="691"/>
        <v/>
      </c>
      <c r="Y1692" s="122"/>
      <c r="Z1692" s="131"/>
      <c r="AA1692" s="22"/>
      <c r="AC1692" s="6" t="str">
        <f t="shared" si="692"/>
        <v/>
      </c>
      <c r="AE1692" s="6" t="str">
        <f t="shared" si="693"/>
        <v/>
      </c>
      <c r="AF1692" s="6" t="str">
        <f t="shared" si="694"/>
        <v/>
      </c>
      <c r="AG1692" s="6" t="str">
        <f t="shared" si="695"/>
        <v/>
      </c>
      <c r="AH1692" s="6" t="str">
        <f t="shared" si="696"/>
        <v/>
      </c>
      <c r="AI1692" s="6" t="str">
        <f t="shared" si="697"/>
        <v/>
      </c>
      <c r="AJ1692" s="6" t="str">
        <f t="shared" si="698"/>
        <v/>
      </c>
      <c r="AL1692" s="9" t="str">
        <f>IF('Stock Details'!F1691="", "", 'Stock Details'!F1691)</f>
        <v/>
      </c>
      <c r="AM1692" s="9" t="str">
        <f>IF('Stock Details'!G1691="", "", 'Stock Details'!G1691)</f>
        <v/>
      </c>
      <c r="AO1692" s="59" t="str">
        <f t="shared" si="699"/>
        <v/>
      </c>
      <c r="AP1692" s="59" t="str">
        <f t="shared" si="703"/>
        <v/>
      </c>
      <c r="AQ1692" s="59" t="str">
        <f t="shared" si="704"/>
        <v/>
      </c>
      <c r="AR1692" s="59" t="str">
        <f t="shared" si="705"/>
        <v/>
      </c>
      <c r="AS1692" s="59" t="str">
        <f t="shared" si="706"/>
        <v/>
      </c>
      <c r="AT1692" s="59" t="str">
        <f t="shared" si="707"/>
        <v/>
      </c>
      <c r="AV1692" s="59" t="str">
        <f t="shared" si="700"/>
        <v/>
      </c>
      <c r="AW1692" s="59" t="str">
        <f t="shared" si="682"/>
        <v/>
      </c>
      <c r="AX1692" s="59" t="str">
        <f t="shared" si="683"/>
        <v/>
      </c>
      <c r="AY1692" s="59" t="str">
        <f t="shared" si="684"/>
        <v/>
      </c>
      <c r="AZ1692" s="59" t="str">
        <f t="shared" si="685"/>
        <v/>
      </c>
      <c r="BA1692" s="59" t="str">
        <f t="shared" si="686"/>
        <v/>
      </c>
      <c r="BC1692" s="49" t="str">
        <f>IF($B1692="", "", IF(COUNTIF(BD1692:$BY1692, "")=BC$8, IF(D1692="", "", D1692), ""))</f>
        <v/>
      </c>
      <c r="BD1692" s="61" t="str">
        <f>IF($B1692="", "", IF(COUNTIF(BE1692:$BY1692, "")=BD$8, IF(E1692="", "", E1692), ""))</f>
        <v/>
      </c>
      <c r="BE1692" s="61" t="str">
        <f>IF($B1692="", "", IF(COUNTIF(BF1692:$BY1692, "")=BE$8, IF(F1692="", "", F1692), ""))</f>
        <v/>
      </c>
      <c r="BF1692" s="61" t="str">
        <f>IF($B1692="", "", IF(COUNTIF(BG1692:$BY1692, "")=BF$8, IF(G1692="", "", G1692), ""))</f>
        <v/>
      </c>
      <c r="BG1692" s="61" t="str">
        <f>IF($B1692="", "", IF(COUNTIF(BH1692:$BY1692, "")=BG$8, IF(H1692="", "", H1692), ""))</f>
        <v/>
      </c>
      <c r="BH1692" s="61" t="str">
        <f>IF($B1692="", "", IF(COUNTIF(BI1692:$BY1692, "")=BH$8, IF(I1692="", "", I1692), ""))</f>
        <v/>
      </c>
      <c r="BI1692" s="61" t="str">
        <f>IF($B1692="", "", IF(COUNTIF(BJ1692:$BY1692, "")=BI$8, IF(J1692="", "", J1692), ""))</f>
        <v/>
      </c>
      <c r="BJ1692" s="61" t="str">
        <f>IF($B1692="", "", IF(COUNTIF(BK1692:$BY1692, "")=BJ$8, IF(K1692="", "", K1692), ""))</f>
        <v/>
      </c>
      <c r="BK1692" s="61" t="str">
        <f>IF($B1692="", "", IF(COUNTIF(BL1692:$BY1692, "")=BK$8, IF(L1692="", "", L1692), ""))</f>
        <v/>
      </c>
      <c r="BL1692" s="61" t="str">
        <f>IF($B1692="", "", IF(COUNTIF(BM1692:$BY1692, "")=BL$8, IF(M1692="", "", M1692), ""))</f>
        <v/>
      </c>
      <c r="BM1692" s="61" t="str">
        <f>IF($B1692="", "", IF(COUNTIF(BN1692:$BY1692, "")=BM$8, IF(N1692="", "", N1692), ""))</f>
        <v/>
      </c>
      <c r="BN1692" s="61" t="str">
        <f>IF($B1692="", "", IF(COUNTIF(BO1692:$BY1692, "")=BN$8, IF(O1692="", "", O1692), ""))</f>
        <v/>
      </c>
      <c r="BO1692" s="61" t="str">
        <f>IF($B1692="", "", IF(COUNTIF(BP1692:$BY1692, "")=BO$8, IF(P1692="", "", P1692), ""))</f>
        <v/>
      </c>
      <c r="BP1692" s="61" t="str">
        <f>IF($B1692="", "", IF(COUNTIF(BQ1692:$BY1692, "")=BP$8, IF(Q1692="", "", Q1692), ""))</f>
        <v/>
      </c>
      <c r="BQ1692" s="61" t="str">
        <f>IF($B1692="", "", IF(COUNTIF(BR1692:$BY1692, "")=BQ$8, IF(R1692="", "", R1692), ""))</f>
        <v/>
      </c>
      <c r="BR1692" s="61" t="str">
        <f>IF($B1692="", "", IF(COUNTIF(BS1692:$BY1692, "")=BR$8, IF(S1692="", "", S1692), ""))</f>
        <v/>
      </c>
      <c r="BS1692" s="61" t="str">
        <f>IF($B1692="", "", IF(COUNTIF(BT1692:$BY1692, "")=BS$8, IF(T1692="", "", T1692), ""))</f>
        <v/>
      </c>
      <c r="BT1692" s="61" t="str">
        <f>IF($B1692="", "", IF(COUNTIF(BU1692:$BY1692, "")=BT$8, IF(U1692="", "", U1692), ""))</f>
        <v/>
      </c>
      <c r="BU1692" s="61" t="str">
        <f>IF($B1692="", "", IF(COUNTIF(BV1692:$BY1692, "")=BU$8, IF(V1692="", "", V1692), ""))</f>
        <v/>
      </c>
      <c r="BV1692" s="61" t="str">
        <f>IF($B1692="", "", IF(COUNTIF(BW1692:$BY1692, "")=BV$8, IF(W1692="", "", W1692), ""))</f>
        <v/>
      </c>
      <c r="BW1692" s="61" t="str">
        <f>IF($B1692="", "", IF(COUNTIF(BX1692:$BY1692, "")=BW$8, IF(X1692="", "", X1692), ""))</f>
        <v/>
      </c>
      <c r="BX1692" s="61" t="str">
        <f>IF($B1692="", "", IF(COUNTIF(BY1692:$BY1692, "")=BX$8, IF(Y1692="", "", Y1692), ""))</f>
        <v/>
      </c>
      <c r="BY1692" s="50" t="str">
        <f t="shared" si="701"/>
        <v/>
      </c>
      <c r="CA1692" s="6" t="str">
        <f t="shared" si="702"/>
        <v/>
      </c>
      <c r="CB1692" s="6" t="str">
        <f>IF(CA1692="", "", RANK(CA1692, $CA$9:$CA$2508, 0)+COUNTIF($CA$9:CA1692, CA1692)-1)</f>
        <v/>
      </c>
    </row>
    <row r="1693" spans="1:80" x14ac:dyDescent="0.25">
      <c r="A1693" s="22"/>
      <c r="B1693" s="121" t="str">
        <f>IF('Stock Details'!B1692="", "", 'Stock Details'!B1692)</f>
        <v/>
      </c>
      <c r="C1693" s="22"/>
      <c r="D1693" s="130"/>
      <c r="E1693" s="122"/>
      <c r="F1693" s="131"/>
      <c r="G1693" s="22"/>
      <c r="H1693" s="130" t="str">
        <f t="shared" si="687"/>
        <v/>
      </c>
      <c r="I1693" s="122"/>
      <c r="J1693" s="131"/>
      <c r="K1693" s="22"/>
      <c r="L1693" s="130" t="str">
        <f t="shared" si="688"/>
        <v/>
      </c>
      <c r="M1693" s="122"/>
      <c r="N1693" s="131"/>
      <c r="O1693" s="22"/>
      <c r="P1693" s="130" t="str">
        <f t="shared" si="689"/>
        <v/>
      </c>
      <c r="Q1693" s="122"/>
      <c r="R1693" s="131"/>
      <c r="S1693" s="22"/>
      <c r="T1693" s="130" t="str">
        <f t="shared" si="690"/>
        <v/>
      </c>
      <c r="U1693" s="122"/>
      <c r="V1693" s="131"/>
      <c r="W1693" s="22"/>
      <c r="X1693" s="130" t="str">
        <f t="shared" si="691"/>
        <v/>
      </c>
      <c r="Y1693" s="122"/>
      <c r="Z1693" s="131"/>
      <c r="AA1693" s="22"/>
      <c r="AC1693" s="6" t="str">
        <f t="shared" si="692"/>
        <v/>
      </c>
      <c r="AE1693" s="6" t="str">
        <f t="shared" si="693"/>
        <v/>
      </c>
      <c r="AF1693" s="6" t="str">
        <f t="shared" si="694"/>
        <v/>
      </c>
      <c r="AG1693" s="6" t="str">
        <f t="shared" si="695"/>
        <v/>
      </c>
      <c r="AH1693" s="6" t="str">
        <f t="shared" si="696"/>
        <v/>
      </c>
      <c r="AI1693" s="6" t="str">
        <f t="shared" si="697"/>
        <v/>
      </c>
      <c r="AJ1693" s="6" t="str">
        <f t="shared" si="698"/>
        <v/>
      </c>
      <c r="AL1693" s="9" t="str">
        <f>IF('Stock Details'!F1692="", "", 'Stock Details'!F1692)</f>
        <v/>
      </c>
      <c r="AM1693" s="9" t="str">
        <f>IF('Stock Details'!G1692="", "", 'Stock Details'!G1692)</f>
        <v/>
      </c>
      <c r="AO1693" s="59" t="str">
        <f t="shared" si="699"/>
        <v/>
      </c>
      <c r="AP1693" s="59" t="str">
        <f t="shared" si="703"/>
        <v/>
      </c>
      <c r="AQ1693" s="59" t="str">
        <f t="shared" si="704"/>
        <v/>
      </c>
      <c r="AR1693" s="59" t="str">
        <f t="shared" si="705"/>
        <v/>
      </c>
      <c r="AS1693" s="59" t="str">
        <f t="shared" si="706"/>
        <v/>
      </c>
      <c r="AT1693" s="59" t="str">
        <f t="shared" si="707"/>
        <v/>
      </c>
      <c r="AV1693" s="59" t="str">
        <f t="shared" si="700"/>
        <v/>
      </c>
      <c r="AW1693" s="59" t="str">
        <f t="shared" si="682"/>
        <v/>
      </c>
      <c r="AX1693" s="59" t="str">
        <f t="shared" si="683"/>
        <v/>
      </c>
      <c r="AY1693" s="59" t="str">
        <f t="shared" si="684"/>
        <v/>
      </c>
      <c r="AZ1693" s="59" t="str">
        <f t="shared" si="685"/>
        <v/>
      </c>
      <c r="BA1693" s="59" t="str">
        <f t="shared" si="686"/>
        <v/>
      </c>
      <c r="BC1693" s="49" t="str">
        <f>IF($B1693="", "", IF(COUNTIF(BD1693:$BY1693, "")=BC$8, IF(D1693="", "", D1693), ""))</f>
        <v/>
      </c>
      <c r="BD1693" s="61" t="str">
        <f>IF($B1693="", "", IF(COUNTIF(BE1693:$BY1693, "")=BD$8, IF(E1693="", "", E1693), ""))</f>
        <v/>
      </c>
      <c r="BE1693" s="61" t="str">
        <f>IF($B1693="", "", IF(COUNTIF(BF1693:$BY1693, "")=BE$8, IF(F1693="", "", F1693), ""))</f>
        <v/>
      </c>
      <c r="BF1693" s="61" t="str">
        <f>IF($B1693="", "", IF(COUNTIF(BG1693:$BY1693, "")=BF$8, IF(G1693="", "", G1693), ""))</f>
        <v/>
      </c>
      <c r="BG1693" s="61" t="str">
        <f>IF($B1693="", "", IF(COUNTIF(BH1693:$BY1693, "")=BG$8, IF(H1693="", "", H1693), ""))</f>
        <v/>
      </c>
      <c r="BH1693" s="61" t="str">
        <f>IF($B1693="", "", IF(COUNTIF(BI1693:$BY1693, "")=BH$8, IF(I1693="", "", I1693), ""))</f>
        <v/>
      </c>
      <c r="BI1693" s="61" t="str">
        <f>IF($B1693="", "", IF(COUNTIF(BJ1693:$BY1693, "")=BI$8, IF(J1693="", "", J1693), ""))</f>
        <v/>
      </c>
      <c r="BJ1693" s="61" t="str">
        <f>IF($B1693="", "", IF(COUNTIF(BK1693:$BY1693, "")=BJ$8, IF(K1693="", "", K1693), ""))</f>
        <v/>
      </c>
      <c r="BK1693" s="61" t="str">
        <f>IF($B1693="", "", IF(COUNTIF(BL1693:$BY1693, "")=BK$8, IF(L1693="", "", L1693), ""))</f>
        <v/>
      </c>
      <c r="BL1693" s="61" t="str">
        <f>IF($B1693="", "", IF(COUNTIF(BM1693:$BY1693, "")=BL$8, IF(M1693="", "", M1693), ""))</f>
        <v/>
      </c>
      <c r="BM1693" s="61" t="str">
        <f>IF($B1693="", "", IF(COUNTIF(BN1693:$BY1693, "")=BM$8, IF(N1693="", "", N1693), ""))</f>
        <v/>
      </c>
      <c r="BN1693" s="61" t="str">
        <f>IF($B1693="", "", IF(COUNTIF(BO1693:$BY1693, "")=BN$8, IF(O1693="", "", O1693), ""))</f>
        <v/>
      </c>
      <c r="BO1693" s="61" t="str">
        <f>IF($B1693="", "", IF(COUNTIF(BP1693:$BY1693, "")=BO$8, IF(P1693="", "", P1693), ""))</f>
        <v/>
      </c>
      <c r="BP1693" s="61" t="str">
        <f>IF($B1693="", "", IF(COUNTIF(BQ1693:$BY1693, "")=BP$8, IF(Q1693="", "", Q1693), ""))</f>
        <v/>
      </c>
      <c r="BQ1693" s="61" t="str">
        <f>IF($B1693="", "", IF(COUNTIF(BR1693:$BY1693, "")=BQ$8, IF(R1693="", "", R1693), ""))</f>
        <v/>
      </c>
      <c r="BR1693" s="61" t="str">
        <f>IF($B1693="", "", IF(COUNTIF(BS1693:$BY1693, "")=BR$8, IF(S1693="", "", S1693), ""))</f>
        <v/>
      </c>
      <c r="BS1693" s="61" t="str">
        <f>IF($B1693="", "", IF(COUNTIF(BT1693:$BY1693, "")=BS$8, IF(T1693="", "", T1693), ""))</f>
        <v/>
      </c>
      <c r="BT1693" s="61" t="str">
        <f>IF($B1693="", "", IF(COUNTIF(BU1693:$BY1693, "")=BT$8, IF(U1693="", "", U1693), ""))</f>
        <v/>
      </c>
      <c r="BU1693" s="61" t="str">
        <f>IF($B1693="", "", IF(COUNTIF(BV1693:$BY1693, "")=BU$8, IF(V1693="", "", V1693), ""))</f>
        <v/>
      </c>
      <c r="BV1693" s="61" t="str">
        <f>IF($B1693="", "", IF(COUNTIF(BW1693:$BY1693, "")=BV$8, IF(W1693="", "", W1693), ""))</f>
        <v/>
      </c>
      <c r="BW1693" s="61" t="str">
        <f>IF($B1693="", "", IF(COUNTIF(BX1693:$BY1693, "")=BW$8, IF(X1693="", "", X1693), ""))</f>
        <v/>
      </c>
      <c r="BX1693" s="61" t="str">
        <f>IF($B1693="", "", IF(COUNTIF(BY1693:$BY1693, "")=BX$8, IF(Y1693="", "", Y1693), ""))</f>
        <v/>
      </c>
      <c r="BY1693" s="50" t="str">
        <f t="shared" si="701"/>
        <v/>
      </c>
      <c r="CA1693" s="6" t="str">
        <f t="shared" si="702"/>
        <v/>
      </c>
      <c r="CB1693" s="6" t="str">
        <f>IF(CA1693="", "", RANK(CA1693, $CA$9:$CA$2508, 0)+COUNTIF($CA$9:CA1693, CA1693)-1)</f>
        <v/>
      </c>
    </row>
    <row r="1694" spans="1:80" x14ac:dyDescent="0.25">
      <c r="A1694" s="22"/>
      <c r="B1694" s="121" t="str">
        <f>IF('Stock Details'!B1693="", "", 'Stock Details'!B1693)</f>
        <v/>
      </c>
      <c r="C1694" s="22"/>
      <c r="D1694" s="130"/>
      <c r="E1694" s="122"/>
      <c r="F1694" s="131"/>
      <c r="G1694" s="22"/>
      <c r="H1694" s="130" t="str">
        <f t="shared" si="687"/>
        <v/>
      </c>
      <c r="I1694" s="122"/>
      <c r="J1694" s="131"/>
      <c r="K1694" s="22"/>
      <c r="L1694" s="130" t="str">
        <f t="shared" si="688"/>
        <v/>
      </c>
      <c r="M1694" s="122"/>
      <c r="N1694" s="131"/>
      <c r="O1694" s="22"/>
      <c r="P1694" s="130" t="str">
        <f t="shared" si="689"/>
        <v/>
      </c>
      <c r="Q1694" s="122"/>
      <c r="R1694" s="131"/>
      <c r="S1694" s="22"/>
      <c r="T1694" s="130" t="str">
        <f t="shared" si="690"/>
        <v/>
      </c>
      <c r="U1694" s="122"/>
      <c r="V1694" s="131"/>
      <c r="W1694" s="22"/>
      <c r="X1694" s="130" t="str">
        <f t="shared" si="691"/>
        <v/>
      </c>
      <c r="Y1694" s="122"/>
      <c r="Z1694" s="131"/>
      <c r="AA1694" s="22"/>
      <c r="AC1694" s="6" t="str">
        <f t="shared" si="692"/>
        <v/>
      </c>
      <c r="AE1694" s="6" t="str">
        <f t="shared" si="693"/>
        <v/>
      </c>
      <c r="AF1694" s="6" t="str">
        <f t="shared" si="694"/>
        <v/>
      </c>
      <c r="AG1694" s="6" t="str">
        <f t="shared" si="695"/>
        <v/>
      </c>
      <c r="AH1694" s="6" t="str">
        <f t="shared" si="696"/>
        <v/>
      </c>
      <c r="AI1694" s="6" t="str">
        <f t="shared" si="697"/>
        <v/>
      </c>
      <c r="AJ1694" s="6" t="str">
        <f t="shared" si="698"/>
        <v/>
      </c>
      <c r="AL1694" s="9" t="str">
        <f>IF('Stock Details'!F1693="", "", 'Stock Details'!F1693)</f>
        <v/>
      </c>
      <c r="AM1694" s="9" t="str">
        <f>IF('Stock Details'!G1693="", "", 'Stock Details'!G1693)</f>
        <v/>
      </c>
      <c r="AO1694" s="59" t="str">
        <f t="shared" si="699"/>
        <v/>
      </c>
      <c r="AP1694" s="59" t="str">
        <f t="shared" si="703"/>
        <v/>
      </c>
      <c r="AQ1694" s="59" t="str">
        <f t="shared" si="704"/>
        <v/>
      </c>
      <c r="AR1694" s="59" t="str">
        <f t="shared" si="705"/>
        <v/>
      </c>
      <c r="AS1694" s="59" t="str">
        <f t="shared" si="706"/>
        <v/>
      </c>
      <c r="AT1694" s="59" t="str">
        <f t="shared" si="707"/>
        <v/>
      </c>
      <c r="AV1694" s="59" t="str">
        <f t="shared" si="700"/>
        <v/>
      </c>
      <c r="AW1694" s="59" t="str">
        <f t="shared" si="682"/>
        <v/>
      </c>
      <c r="AX1694" s="59" t="str">
        <f t="shared" si="683"/>
        <v/>
      </c>
      <c r="AY1694" s="59" t="str">
        <f t="shared" si="684"/>
        <v/>
      </c>
      <c r="AZ1694" s="59" t="str">
        <f t="shared" si="685"/>
        <v/>
      </c>
      <c r="BA1694" s="59" t="str">
        <f t="shared" si="686"/>
        <v/>
      </c>
      <c r="BC1694" s="49" t="str">
        <f>IF($B1694="", "", IF(COUNTIF(BD1694:$BY1694, "")=BC$8, IF(D1694="", "", D1694), ""))</f>
        <v/>
      </c>
      <c r="BD1694" s="61" t="str">
        <f>IF($B1694="", "", IF(COUNTIF(BE1694:$BY1694, "")=BD$8, IF(E1694="", "", E1694), ""))</f>
        <v/>
      </c>
      <c r="BE1694" s="61" t="str">
        <f>IF($B1694="", "", IF(COUNTIF(BF1694:$BY1694, "")=BE$8, IF(F1694="", "", F1694), ""))</f>
        <v/>
      </c>
      <c r="BF1694" s="61" t="str">
        <f>IF($B1694="", "", IF(COUNTIF(BG1694:$BY1694, "")=BF$8, IF(G1694="", "", G1694), ""))</f>
        <v/>
      </c>
      <c r="BG1694" s="61" t="str">
        <f>IF($B1694="", "", IF(COUNTIF(BH1694:$BY1694, "")=BG$8, IF(H1694="", "", H1694), ""))</f>
        <v/>
      </c>
      <c r="BH1694" s="61" t="str">
        <f>IF($B1694="", "", IF(COUNTIF(BI1694:$BY1694, "")=BH$8, IF(I1694="", "", I1694), ""))</f>
        <v/>
      </c>
      <c r="BI1694" s="61" t="str">
        <f>IF($B1694="", "", IF(COUNTIF(BJ1694:$BY1694, "")=BI$8, IF(J1694="", "", J1694), ""))</f>
        <v/>
      </c>
      <c r="BJ1694" s="61" t="str">
        <f>IF($B1694="", "", IF(COUNTIF(BK1694:$BY1694, "")=BJ$8, IF(K1694="", "", K1694), ""))</f>
        <v/>
      </c>
      <c r="BK1694" s="61" t="str">
        <f>IF($B1694="", "", IF(COUNTIF(BL1694:$BY1694, "")=BK$8, IF(L1694="", "", L1694), ""))</f>
        <v/>
      </c>
      <c r="BL1694" s="61" t="str">
        <f>IF($B1694="", "", IF(COUNTIF(BM1694:$BY1694, "")=BL$8, IF(M1694="", "", M1694), ""))</f>
        <v/>
      </c>
      <c r="BM1694" s="61" t="str">
        <f>IF($B1694="", "", IF(COUNTIF(BN1694:$BY1694, "")=BM$8, IF(N1694="", "", N1694), ""))</f>
        <v/>
      </c>
      <c r="BN1694" s="61" t="str">
        <f>IF($B1694="", "", IF(COUNTIF(BO1694:$BY1694, "")=BN$8, IF(O1694="", "", O1694), ""))</f>
        <v/>
      </c>
      <c r="BO1694" s="61" t="str">
        <f>IF($B1694="", "", IF(COUNTIF(BP1694:$BY1694, "")=BO$8, IF(P1694="", "", P1694), ""))</f>
        <v/>
      </c>
      <c r="BP1694" s="61" t="str">
        <f>IF($B1694="", "", IF(COUNTIF(BQ1694:$BY1694, "")=BP$8, IF(Q1694="", "", Q1694), ""))</f>
        <v/>
      </c>
      <c r="BQ1694" s="61" t="str">
        <f>IF($B1694="", "", IF(COUNTIF(BR1694:$BY1694, "")=BQ$8, IF(R1694="", "", R1694), ""))</f>
        <v/>
      </c>
      <c r="BR1694" s="61" t="str">
        <f>IF($B1694="", "", IF(COUNTIF(BS1694:$BY1694, "")=BR$8, IF(S1694="", "", S1694), ""))</f>
        <v/>
      </c>
      <c r="BS1694" s="61" t="str">
        <f>IF($B1694="", "", IF(COUNTIF(BT1694:$BY1694, "")=BS$8, IF(T1694="", "", T1694), ""))</f>
        <v/>
      </c>
      <c r="BT1694" s="61" t="str">
        <f>IF($B1694="", "", IF(COUNTIF(BU1694:$BY1694, "")=BT$8, IF(U1694="", "", U1694), ""))</f>
        <v/>
      </c>
      <c r="BU1694" s="61" t="str">
        <f>IF($B1694="", "", IF(COUNTIF(BV1694:$BY1694, "")=BU$8, IF(V1694="", "", V1694), ""))</f>
        <v/>
      </c>
      <c r="BV1694" s="61" t="str">
        <f>IF($B1694="", "", IF(COUNTIF(BW1694:$BY1694, "")=BV$8, IF(W1694="", "", W1694), ""))</f>
        <v/>
      </c>
      <c r="BW1694" s="61" t="str">
        <f>IF($B1694="", "", IF(COUNTIF(BX1694:$BY1694, "")=BW$8, IF(X1694="", "", X1694), ""))</f>
        <v/>
      </c>
      <c r="BX1694" s="61" t="str">
        <f>IF($B1694="", "", IF(COUNTIF(BY1694:$BY1694, "")=BX$8, IF(Y1694="", "", Y1694), ""))</f>
        <v/>
      </c>
      <c r="BY1694" s="50" t="str">
        <f t="shared" si="701"/>
        <v/>
      </c>
      <c r="CA1694" s="6" t="str">
        <f t="shared" si="702"/>
        <v/>
      </c>
      <c r="CB1694" s="6" t="str">
        <f>IF(CA1694="", "", RANK(CA1694, $CA$9:$CA$2508, 0)+COUNTIF($CA$9:CA1694, CA1694)-1)</f>
        <v/>
      </c>
    </row>
    <row r="1695" spans="1:80" x14ac:dyDescent="0.25">
      <c r="A1695" s="22"/>
      <c r="B1695" s="121" t="str">
        <f>IF('Stock Details'!B1694="", "", 'Stock Details'!B1694)</f>
        <v/>
      </c>
      <c r="C1695" s="22"/>
      <c r="D1695" s="130"/>
      <c r="E1695" s="122"/>
      <c r="F1695" s="131"/>
      <c r="G1695" s="22"/>
      <c r="H1695" s="130" t="str">
        <f t="shared" si="687"/>
        <v/>
      </c>
      <c r="I1695" s="122"/>
      <c r="J1695" s="131"/>
      <c r="K1695" s="22"/>
      <c r="L1695" s="130" t="str">
        <f t="shared" si="688"/>
        <v/>
      </c>
      <c r="M1695" s="122"/>
      <c r="N1695" s="131"/>
      <c r="O1695" s="22"/>
      <c r="P1695" s="130" t="str">
        <f t="shared" si="689"/>
        <v/>
      </c>
      <c r="Q1695" s="122"/>
      <c r="R1695" s="131"/>
      <c r="S1695" s="22"/>
      <c r="T1695" s="130" t="str">
        <f t="shared" si="690"/>
        <v/>
      </c>
      <c r="U1695" s="122"/>
      <c r="V1695" s="131"/>
      <c r="W1695" s="22"/>
      <c r="X1695" s="130" t="str">
        <f t="shared" si="691"/>
        <v/>
      </c>
      <c r="Y1695" s="122"/>
      <c r="Z1695" s="131"/>
      <c r="AA1695" s="22"/>
      <c r="AC1695" s="6" t="str">
        <f t="shared" si="692"/>
        <v/>
      </c>
      <c r="AE1695" s="6" t="str">
        <f t="shared" si="693"/>
        <v/>
      </c>
      <c r="AF1695" s="6" t="str">
        <f t="shared" si="694"/>
        <v/>
      </c>
      <c r="AG1695" s="6" t="str">
        <f t="shared" si="695"/>
        <v/>
      </c>
      <c r="AH1695" s="6" t="str">
        <f t="shared" si="696"/>
        <v/>
      </c>
      <c r="AI1695" s="6" t="str">
        <f t="shared" si="697"/>
        <v/>
      </c>
      <c r="AJ1695" s="6" t="str">
        <f t="shared" si="698"/>
        <v/>
      </c>
      <c r="AL1695" s="9" t="str">
        <f>IF('Stock Details'!F1694="", "", 'Stock Details'!F1694)</f>
        <v/>
      </c>
      <c r="AM1695" s="9" t="str">
        <f>IF('Stock Details'!G1694="", "", 'Stock Details'!G1694)</f>
        <v/>
      </c>
      <c r="AO1695" s="59" t="str">
        <f t="shared" si="699"/>
        <v/>
      </c>
      <c r="AP1695" s="59" t="str">
        <f t="shared" si="703"/>
        <v/>
      </c>
      <c r="AQ1695" s="59" t="str">
        <f t="shared" si="704"/>
        <v/>
      </c>
      <c r="AR1695" s="59" t="str">
        <f t="shared" si="705"/>
        <v/>
      </c>
      <c r="AS1695" s="59" t="str">
        <f t="shared" si="706"/>
        <v/>
      </c>
      <c r="AT1695" s="59" t="str">
        <f t="shared" si="707"/>
        <v/>
      </c>
      <c r="AV1695" s="59" t="str">
        <f t="shared" si="700"/>
        <v/>
      </c>
      <c r="AW1695" s="59" t="str">
        <f t="shared" si="682"/>
        <v/>
      </c>
      <c r="AX1695" s="59" t="str">
        <f t="shared" si="683"/>
        <v/>
      </c>
      <c r="AY1695" s="59" t="str">
        <f t="shared" si="684"/>
        <v/>
      </c>
      <c r="AZ1695" s="59" t="str">
        <f t="shared" si="685"/>
        <v/>
      </c>
      <c r="BA1695" s="59" t="str">
        <f t="shared" si="686"/>
        <v/>
      </c>
      <c r="BC1695" s="49" t="str">
        <f>IF($B1695="", "", IF(COUNTIF(BD1695:$BY1695, "")=BC$8, IF(D1695="", "", D1695), ""))</f>
        <v/>
      </c>
      <c r="BD1695" s="61" t="str">
        <f>IF($B1695="", "", IF(COUNTIF(BE1695:$BY1695, "")=BD$8, IF(E1695="", "", E1695), ""))</f>
        <v/>
      </c>
      <c r="BE1695" s="61" t="str">
        <f>IF($B1695="", "", IF(COUNTIF(BF1695:$BY1695, "")=BE$8, IF(F1695="", "", F1695), ""))</f>
        <v/>
      </c>
      <c r="BF1695" s="61" t="str">
        <f>IF($B1695="", "", IF(COUNTIF(BG1695:$BY1695, "")=BF$8, IF(G1695="", "", G1695), ""))</f>
        <v/>
      </c>
      <c r="BG1695" s="61" t="str">
        <f>IF($B1695="", "", IF(COUNTIF(BH1695:$BY1695, "")=BG$8, IF(H1695="", "", H1695), ""))</f>
        <v/>
      </c>
      <c r="BH1695" s="61" t="str">
        <f>IF($B1695="", "", IF(COUNTIF(BI1695:$BY1695, "")=BH$8, IF(I1695="", "", I1695), ""))</f>
        <v/>
      </c>
      <c r="BI1695" s="61" t="str">
        <f>IF($B1695="", "", IF(COUNTIF(BJ1695:$BY1695, "")=BI$8, IF(J1695="", "", J1695), ""))</f>
        <v/>
      </c>
      <c r="BJ1695" s="61" t="str">
        <f>IF($B1695="", "", IF(COUNTIF(BK1695:$BY1695, "")=BJ$8, IF(K1695="", "", K1695), ""))</f>
        <v/>
      </c>
      <c r="BK1695" s="61" t="str">
        <f>IF($B1695="", "", IF(COUNTIF(BL1695:$BY1695, "")=BK$8, IF(L1695="", "", L1695), ""))</f>
        <v/>
      </c>
      <c r="BL1695" s="61" t="str">
        <f>IF($B1695="", "", IF(COUNTIF(BM1695:$BY1695, "")=BL$8, IF(M1695="", "", M1695), ""))</f>
        <v/>
      </c>
      <c r="BM1695" s="61" t="str">
        <f>IF($B1695="", "", IF(COUNTIF(BN1695:$BY1695, "")=BM$8, IF(N1695="", "", N1695), ""))</f>
        <v/>
      </c>
      <c r="BN1695" s="61" t="str">
        <f>IF($B1695="", "", IF(COUNTIF(BO1695:$BY1695, "")=BN$8, IF(O1695="", "", O1695), ""))</f>
        <v/>
      </c>
      <c r="BO1695" s="61" t="str">
        <f>IF($B1695="", "", IF(COUNTIF(BP1695:$BY1695, "")=BO$8, IF(P1695="", "", P1695), ""))</f>
        <v/>
      </c>
      <c r="BP1695" s="61" t="str">
        <f>IF($B1695="", "", IF(COUNTIF(BQ1695:$BY1695, "")=BP$8, IF(Q1695="", "", Q1695), ""))</f>
        <v/>
      </c>
      <c r="BQ1695" s="61" t="str">
        <f>IF($B1695="", "", IF(COUNTIF(BR1695:$BY1695, "")=BQ$8, IF(R1695="", "", R1695), ""))</f>
        <v/>
      </c>
      <c r="BR1695" s="61" t="str">
        <f>IF($B1695="", "", IF(COUNTIF(BS1695:$BY1695, "")=BR$8, IF(S1695="", "", S1695), ""))</f>
        <v/>
      </c>
      <c r="BS1695" s="61" t="str">
        <f>IF($B1695="", "", IF(COUNTIF(BT1695:$BY1695, "")=BS$8, IF(T1695="", "", T1695), ""))</f>
        <v/>
      </c>
      <c r="BT1695" s="61" t="str">
        <f>IF($B1695="", "", IF(COUNTIF(BU1695:$BY1695, "")=BT$8, IF(U1695="", "", U1695), ""))</f>
        <v/>
      </c>
      <c r="BU1695" s="61" t="str">
        <f>IF($B1695="", "", IF(COUNTIF(BV1695:$BY1695, "")=BU$8, IF(V1695="", "", V1695), ""))</f>
        <v/>
      </c>
      <c r="BV1695" s="61" t="str">
        <f>IF($B1695="", "", IF(COUNTIF(BW1695:$BY1695, "")=BV$8, IF(W1695="", "", W1695), ""))</f>
        <v/>
      </c>
      <c r="BW1695" s="61" t="str">
        <f>IF($B1695="", "", IF(COUNTIF(BX1695:$BY1695, "")=BW$8, IF(X1695="", "", X1695), ""))</f>
        <v/>
      </c>
      <c r="BX1695" s="61" t="str">
        <f>IF($B1695="", "", IF(COUNTIF(BY1695:$BY1695, "")=BX$8, IF(Y1695="", "", Y1695), ""))</f>
        <v/>
      </c>
      <c r="BY1695" s="50" t="str">
        <f t="shared" si="701"/>
        <v/>
      </c>
      <c r="CA1695" s="6" t="str">
        <f t="shared" si="702"/>
        <v/>
      </c>
      <c r="CB1695" s="6" t="str">
        <f>IF(CA1695="", "", RANK(CA1695, $CA$9:$CA$2508, 0)+COUNTIF($CA$9:CA1695, CA1695)-1)</f>
        <v/>
      </c>
    </row>
    <row r="1696" spans="1:80" x14ac:dyDescent="0.25">
      <c r="A1696" s="22"/>
      <c r="B1696" s="121" t="str">
        <f>IF('Stock Details'!B1695="", "", 'Stock Details'!B1695)</f>
        <v/>
      </c>
      <c r="C1696" s="22"/>
      <c r="D1696" s="130"/>
      <c r="E1696" s="122"/>
      <c r="F1696" s="131"/>
      <c r="G1696" s="22"/>
      <c r="H1696" s="130" t="str">
        <f t="shared" si="687"/>
        <v/>
      </c>
      <c r="I1696" s="122"/>
      <c r="J1696" s="131"/>
      <c r="K1696" s="22"/>
      <c r="L1696" s="130" t="str">
        <f t="shared" si="688"/>
        <v/>
      </c>
      <c r="M1696" s="122"/>
      <c r="N1696" s="131"/>
      <c r="O1696" s="22"/>
      <c r="P1696" s="130" t="str">
        <f t="shared" si="689"/>
        <v/>
      </c>
      <c r="Q1696" s="122"/>
      <c r="R1696" s="131"/>
      <c r="S1696" s="22"/>
      <c r="T1696" s="130" t="str">
        <f t="shared" si="690"/>
        <v/>
      </c>
      <c r="U1696" s="122"/>
      <c r="V1696" s="131"/>
      <c r="W1696" s="22"/>
      <c r="X1696" s="130" t="str">
        <f t="shared" si="691"/>
        <v/>
      </c>
      <c r="Y1696" s="122"/>
      <c r="Z1696" s="131"/>
      <c r="AA1696" s="22"/>
      <c r="AC1696" s="6" t="str">
        <f t="shared" si="692"/>
        <v/>
      </c>
      <c r="AE1696" s="6" t="str">
        <f t="shared" si="693"/>
        <v/>
      </c>
      <c r="AF1696" s="6" t="str">
        <f t="shared" si="694"/>
        <v/>
      </c>
      <c r="AG1696" s="6" t="str">
        <f t="shared" si="695"/>
        <v/>
      </c>
      <c r="AH1696" s="6" t="str">
        <f t="shared" si="696"/>
        <v/>
      </c>
      <c r="AI1696" s="6" t="str">
        <f t="shared" si="697"/>
        <v/>
      </c>
      <c r="AJ1696" s="6" t="str">
        <f t="shared" si="698"/>
        <v/>
      </c>
      <c r="AL1696" s="9" t="str">
        <f>IF('Stock Details'!F1695="", "", 'Stock Details'!F1695)</f>
        <v/>
      </c>
      <c r="AM1696" s="9" t="str">
        <f>IF('Stock Details'!G1695="", "", 'Stock Details'!G1695)</f>
        <v/>
      </c>
      <c r="AO1696" s="59" t="str">
        <f t="shared" si="699"/>
        <v/>
      </c>
      <c r="AP1696" s="59" t="str">
        <f t="shared" si="703"/>
        <v/>
      </c>
      <c r="AQ1696" s="59" t="str">
        <f t="shared" si="704"/>
        <v/>
      </c>
      <c r="AR1696" s="59" t="str">
        <f t="shared" si="705"/>
        <v/>
      </c>
      <c r="AS1696" s="59" t="str">
        <f t="shared" si="706"/>
        <v/>
      </c>
      <c r="AT1696" s="59" t="str">
        <f t="shared" si="707"/>
        <v/>
      </c>
      <c r="AV1696" s="59" t="str">
        <f t="shared" si="700"/>
        <v/>
      </c>
      <c r="AW1696" s="59" t="str">
        <f t="shared" si="682"/>
        <v/>
      </c>
      <c r="AX1696" s="59" t="str">
        <f t="shared" si="683"/>
        <v/>
      </c>
      <c r="AY1696" s="59" t="str">
        <f t="shared" si="684"/>
        <v/>
      </c>
      <c r="AZ1696" s="59" t="str">
        <f t="shared" si="685"/>
        <v/>
      </c>
      <c r="BA1696" s="59" t="str">
        <f t="shared" si="686"/>
        <v/>
      </c>
      <c r="BC1696" s="49" t="str">
        <f>IF($B1696="", "", IF(COUNTIF(BD1696:$BY1696, "")=BC$8, IF(D1696="", "", D1696), ""))</f>
        <v/>
      </c>
      <c r="BD1696" s="61" t="str">
        <f>IF($B1696="", "", IF(COUNTIF(BE1696:$BY1696, "")=BD$8, IF(E1696="", "", E1696), ""))</f>
        <v/>
      </c>
      <c r="BE1696" s="61" t="str">
        <f>IF($B1696="", "", IF(COUNTIF(BF1696:$BY1696, "")=BE$8, IF(F1696="", "", F1696), ""))</f>
        <v/>
      </c>
      <c r="BF1696" s="61" t="str">
        <f>IF($B1696="", "", IF(COUNTIF(BG1696:$BY1696, "")=BF$8, IF(G1696="", "", G1696), ""))</f>
        <v/>
      </c>
      <c r="BG1696" s="61" t="str">
        <f>IF($B1696="", "", IF(COUNTIF(BH1696:$BY1696, "")=BG$8, IF(H1696="", "", H1696), ""))</f>
        <v/>
      </c>
      <c r="BH1696" s="61" t="str">
        <f>IF($B1696="", "", IF(COUNTIF(BI1696:$BY1696, "")=BH$8, IF(I1696="", "", I1696), ""))</f>
        <v/>
      </c>
      <c r="BI1696" s="61" t="str">
        <f>IF($B1696="", "", IF(COUNTIF(BJ1696:$BY1696, "")=BI$8, IF(J1696="", "", J1696), ""))</f>
        <v/>
      </c>
      <c r="BJ1696" s="61" t="str">
        <f>IF($B1696="", "", IF(COUNTIF(BK1696:$BY1696, "")=BJ$8, IF(K1696="", "", K1696), ""))</f>
        <v/>
      </c>
      <c r="BK1696" s="61" t="str">
        <f>IF($B1696="", "", IF(COUNTIF(BL1696:$BY1696, "")=BK$8, IF(L1696="", "", L1696), ""))</f>
        <v/>
      </c>
      <c r="BL1696" s="61" t="str">
        <f>IF($B1696="", "", IF(COUNTIF(BM1696:$BY1696, "")=BL$8, IF(M1696="", "", M1696), ""))</f>
        <v/>
      </c>
      <c r="BM1696" s="61" t="str">
        <f>IF($B1696="", "", IF(COUNTIF(BN1696:$BY1696, "")=BM$8, IF(N1696="", "", N1696), ""))</f>
        <v/>
      </c>
      <c r="BN1696" s="61" t="str">
        <f>IF($B1696="", "", IF(COUNTIF(BO1696:$BY1696, "")=BN$8, IF(O1696="", "", O1696), ""))</f>
        <v/>
      </c>
      <c r="BO1696" s="61" t="str">
        <f>IF($B1696="", "", IF(COUNTIF(BP1696:$BY1696, "")=BO$8, IF(P1696="", "", P1696), ""))</f>
        <v/>
      </c>
      <c r="BP1696" s="61" t="str">
        <f>IF($B1696="", "", IF(COUNTIF(BQ1696:$BY1696, "")=BP$8, IF(Q1696="", "", Q1696), ""))</f>
        <v/>
      </c>
      <c r="BQ1696" s="61" t="str">
        <f>IF($B1696="", "", IF(COUNTIF(BR1696:$BY1696, "")=BQ$8, IF(R1696="", "", R1696), ""))</f>
        <v/>
      </c>
      <c r="BR1696" s="61" t="str">
        <f>IF($B1696="", "", IF(COUNTIF(BS1696:$BY1696, "")=BR$8, IF(S1696="", "", S1696), ""))</f>
        <v/>
      </c>
      <c r="BS1696" s="61" t="str">
        <f>IF($B1696="", "", IF(COUNTIF(BT1696:$BY1696, "")=BS$8, IF(T1696="", "", T1696), ""))</f>
        <v/>
      </c>
      <c r="BT1696" s="61" t="str">
        <f>IF($B1696="", "", IF(COUNTIF(BU1696:$BY1696, "")=BT$8, IF(U1696="", "", U1696), ""))</f>
        <v/>
      </c>
      <c r="BU1696" s="61" t="str">
        <f>IF($B1696="", "", IF(COUNTIF(BV1696:$BY1696, "")=BU$8, IF(V1696="", "", V1696), ""))</f>
        <v/>
      </c>
      <c r="BV1696" s="61" t="str">
        <f>IF($B1696="", "", IF(COUNTIF(BW1696:$BY1696, "")=BV$8, IF(W1696="", "", W1696), ""))</f>
        <v/>
      </c>
      <c r="BW1696" s="61" t="str">
        <f>IF($B1696="", "", IF(COUNTIF(BX1696:$BY1696, "")=BW$8, IF(X1696="", "", X1696), ""))</f>
        <v/>
      </c>
      <c r="BX1696" s="61" t="str">
        <f>IF($B1696="", "", IF(COUNTIF(BY1696:$BY1696, "")=BX$8, IF(Y1696="", "", Y1696), ""))</f>
        <v/>
      </c>
      <c r="BY1696" s="50" t="str">
        <f t="shared" si="701"/>
        <v/>
      </c>
      <c r="CA1696" s="6" t="str">
        <f t="shared" si="702"/>
        <v/>
      </c>
      <c r="CB1696" s="6" t="str">
        <f>IF(CA1696="", "", RANK(CA1696, $CA$9:$CA$2508, 0)+COUNTIF($CA$9:CA1696, CA1696)-1)</f>
        <v/>
      </c>
    </row>
    <row r="1697" spans="1:80" x14ac:dyDescent="0.25">
      <c r="A1697" s="22"/>
      <c r="B1697" s="121" t="str">
        <f>IF('Stock Details'!B1696="", "", 'Stock Details'!B1696)</f>
        <v/>
      </c>
      <c r="C1697" s="22"/>
      <c r="D1697" s="130"/>
      <c r="E1697" s="122"/>
      <c r="F1697" s="131"/>
      <c r="G1697" s="22"/>
      <c r="H1697" s="130" t="str">
        <f t="shared" si="687"/>
        <v/>
      </c>
      <c r="I1697" s="122"/>
      <c r="J1697" s="131"/>
      <c r="K1697" s="22"/>
      <c r="L1697" s="130" t="str">
        <f t="shared" si="688"/>
        <v/>
      </c>
      <c r="M1697" s="122"/>
      <c r="N1697" s="131"/>
      <c r="O1697" s="22"/>
      <c r="P1697" s="130" t="str">
        <f t="shared" si="689"/>
        <v/>
      </c>
      <c r="Q1697" s="122"/>
      <c r="R1697" s="131"/>
      <c r="S1697" s="22"/>
      <c r="T1697" s="130" t="str">
        <f t="shared" si="690"/>
        <v/>
      </c>
      <c r="U1697" s="122"/>
      <c r="V1697" s="131"/>
      <c r="W1697" s="22"/>
      <c r="X1697" s="130" t="str">
        <f t="shared" si="691"/>
        <v/>
      </c>
      <c r="Y1697" s="122"/>
      <c r="Z1697" s="131"/>
      <c r="AA1697" s="22"/>
      <c r="AC1697" s="6" t="str">
        <f t="shared" si="692"/>
        <v/>
      </c>
      <c r="AE1697" s="6" t="str">
        <f t="shared" si="693"/>
        <v/>
      </c>
      <c r="AF1697" s="6" t="str">
        <f t="shared" si="694"/>
        <v/>
      </c>
      <c r="AG1697" s="6" t="str">
        <f t="shared" si="695"/>
        <v/>
      </c>
      <c r="AH1697" s="6" t="str">
        <f t="shared" si="696"/>
        <v/>
      </c>
      <c r="AI1697" s="6" t="str">
        <f t="shared" si="697"/>
        <v/>
      </c>
      <c r="AJ1697" s="6" t="str">
        <f t="shared" si="698"/>
        <v/>
      </c>
      <c r="AL1697" s="9" t="str">
        <f>IF('Stock Details'!F1696="", "", 'Stock Details'!F1696)</f>
        <v/>
      </c>
      <c r="AM1697" s="9" t="str">
        <f>IF('Stock Details'!G1696="", "", 'Stock Details'!G1696)</f>
        <v/>
      </c>
      <c r="AO1697" s="59" t="str">
        <f t="shared" si="699"/>
        <v/>
      </c>
      <c r="AP1697" s="59" t="str">
        <f t="shared" si="703"/>
        <v/>
      </c>
      <c r="AQ1697" s="59" t="str">
        <f t="shared" si="704"/>
        <v/>
      </c>
      <c r="AR1697" s="59" t="str">
        <f t="shared" si="705"/>
        <v/>
      </c>
      <c r="AS1697" s="59" t="str">
        <f t="shared" si="706"/>
        <v/>
      </c>
      <c r="AT1697" s="59" t="str">
        <f t="shared" si="707"/>
        <v/>
      </c>
      <c r="AV1697" s="59" t="str">
        <f t="shared" si="700"/>
        <v/>
      </c>
      <c r="AW1697" s="59" t="str">
        <f t="shared" si="682"/>
        <v/>
      </c>
      <c r="AX1697" s="59" t="str">
        <f t="shared" si="683"/>
        <v/>
      </c>
      <c r="AY1697" s="59" t="str">
        <f t="shared" si="684"/>
        <v/>
      </c>
      <c r="AZ1697" s="59" t="str">
        <f t="shared" si="685"/>
        <v/>
      </c>
      <c r="BA1697" s="59" t="str">
        <f t="shared" si="686"/>
        <v/>
      </c>
      <c r="BC1697" s="49" t="str">
        <f>IF($B1697="", "", IF(COUNTIF(BD1697:$BY1697, "")=BC$8, IF(D1697="", "", D1697), ""))</f>
        <v/>
      </c>
      <c r="BD1697" s="61" t="str">
        <f>IF($B1697="", "", IF(COUNTIF(BE1697:$BY1697, "")=BD$8, IF(E1697="", "", E1697), ""))</f>
        <v/>
      </c>
      <c r="BE1697" s="61" t="str">
        <f>IF($B1697="", "", IF(COUNTIF(BF1697:$BY1697, "")=BE$8, IF(F1697="", "", F1697), ""))</f>
        <v/>
      </c>
      <c r="BF1697" s="61" t="str">
        <f>IF($B1697="", "", IF(COUNTIF(BG1697:$BY1697, "")=BF$8, IF(G1697="", "", G1697), ""))</f>
        <v/>
      </c>
      <c r="BG1697" s="61" t="str">
        <f>IF($B1697="", "", IF(COUNTIF(BH1697:$BY1697, "")=BG$8, IF(H1697="", "", H1697), ""))</f>
        <v/>
      </c>
      <c r="BH1697" s="61" t="str">
        <f>IF($B1697="", "", IF(COUNTIF(BI1697:$BY1697, "")=BH$8, IF(I1697="", "", I1697), ""))</f>
        <v/>
      </c>
      <c r="BI1697" s="61" t="str">
        <f>IF($B1697="", "", IF(COUNTIF(BJ1697:$BY1697, "")=BI$8, IF(J1697="", "", J1697), ""))</f>
        <v/>
      </c>
      <c r="BJ1697" s="61" t="str">
        <f>IF($B1697="", "", IF(COUNTIF(BK1697:$BY1697, "")=BJ$8, IF(K1697="", "", K1697), ""))</f>
        <v/>
      </c>
      <c r="BK1697" s="61" t="str">
        <f>IF($B1697="", "", IF(COUNTIF(BL1697:$BY1697, "")=BK$8, IF(L1697="", "", L1697), ""))</f>
        <v/>
      </c>
      <c r="BL1697" s="61" t="str">
        <f>IF($B1697="", "", IF(COUNTIF(BM1697:$BY1697, "")=BL$8, IF(M1697="", "", M1697), ""))</f>
        <v/>
      </c>
      <c r="BM1697" s="61" t="str">
        <f>IF($B1697="", "", IF(COUNTIF(BN1697:$BY1697, "")=BM$8, IF(N1697="", "", N1697), ""))</f>
        <v/>
      </c>
      <c r="BN1697" s="61" t="str">
        <f>IF($B1697="", "", IF(COUNTIF(BO1697:$BY1697, "")=BN$8, IF(O1697="", "", O1697), ""))</f>
        <v/>
      </c>
      <c r="BO1697" s="61" t="str">
        <f>IF($B1697="", "", IF(COUNTIF(BP1697:$BY1697, "")=BO$8, IF(P1697="", "", P1697), ""))</f>
        <v/>
      </c>
      <c r="BP1697" s="61" t="str">
        <f>IF($B1697="", "", IF(COUNTIF(BQ1697:$BY1697, "")=BP$8, IF(Q1697="", "", Q1697), ""))</f>
        <v/>
      </c>
      <c r="BQ1697" s="61" t="str">
        <f>IF($B1697="", "", IF(COUNTIF(BR1697:$BY1697, "")=BQ$8, IF(R1697="", "", R1697), ""))</f>
        <v/>
      </c>
      <c r="BR1697" s="61" t="str">
        <f>IF($B1697="", "", IF(COUNTIF(BS1697:$BY1697, "")=BR$8, IF(S1697="", "", S1697), ""))</f>
        <v/>
      </c>
      <c r="BS1697" s="61" t="str">
        <f>IF($B1697="", "", IF(COUNTIF(BT1697:$BY1697, "")=BS$8, IF(T1697="", "", T1697), ""))</f>
        <v/>
      </c>
      <c r="BT1697" s="61" t="str">
        <f>IF($B1697="", "", IF(COUNTIF(BU1697:$BY1697, "")=BT$8, IF(U1697="", "", U1697), ""))</f>
        <v/>
      </c>
      <c r="BU1697" s="61" t="str">
        <f>IF($B1697="", "", IF(COUNTIF(BV1697:$BY1697, "")=BU$8, IF(V1697="", "", V1697), ""))</f>
        <v/>
      </c>
      <c r="BV1697" s="61" t="str">
        <f>IF($B1697="", "", IF(COUNTIF(BW1697:$BY1697, "")=BV$8, IF(W1697="", "", W1697), ""))</f>
        <v/>
      </c>
      <c r="BW1697" s="61" t="str">
        <f>IF($B1697="", "", IF(COUNTIF(BX1697:$BY1697, "")=BW$8, IF(X1697="", "", X1697), ""))</f>
        <v/>
      </c>
      <c r="BX1697" s="61" t="str">
        <f>IF($B1697="", "", IF(COUNTIF(BY1697:$BY1697, "")=BX$8, IF(Y1697="", "", Y1697), ""))</f>
        <v/>
      </c>
      <c r="BY1697" s="50" t="str">
        <f t="shared" si="701"/>
        <v/>
      </c>
      <c r="CA1697" s="6" t="str">
        <f t="shared" si="702"/>
        <v/>
      </c>
      <c r="CB1697" s="6" t="str">
        <f>IF(CA1697="", "", RANK(CA1697, $CA$9:$CA$2508, 0)+COUNTIF($CA$9:CA1697, CA1697)-1)</f>
        <v/>
      </c>
    </row>
    <row r="1698" spans="1:80" x14ac:dyDescent="0.25">
      <c r="A1698" s="22"/>
      <c r="B1698" s="121" t="str">
        <f>IF('Stock Details'!B1697="", "", 'Stock Details'!B1697)</f>
        <v/>
      </c>
      <c r="C1698" s="22"/>
      <c r="D1698" s="130"/>
      <c r="E1698" s="122"/>
      <c r="F1698" s="131"/>
      <c r="G1698" s="22"/>
      <c r="H1698" s="130" t="str">
        <f t="shared" si="687"/>
        <v/>
      </c>
      <c r="I1698" s="122"/>
      <c r="J1698" s="131"/>
      <c r="K1698" s="22"/>
      <c r="L1698" s="130" t="str">
        <f t="shared" si="688"/>
        <v/>
      </c>
      <c r="M1698" s="122"/>
      <c r="N1698" s="131"/>
      <c r="O1698" s="22"/>
      <c r="P1698" s="130" t="str">
        <f t="shared" si="689"/>
        <v/>
      </c>
      <c r="Q1698" s="122"/>
      <c r="R1698" s="131"/>
      <c r="S1698" s="22"/>
      <c r="T1698" s="130" t="str">
        <f t="shared" si="690"/>
        <v/>
      </c>
      <c r="U1698" s="122"/>
      <c r="V1698" s="131"/>
      <c r="W1698" s="22"/>
      <c r="X1698" s="130" t="str">
        <f t="shared" si="691"/>
        <v/>
      </c>
      <c r="Y1698" s="122"/>
      <c r="Z1698" s="131"/>
      <c r="AA1698" s="22"/>
      <c r="AC1698" s="6" t="str">
        <f t="shared" si="692"/>
        <v/>
      </c>
      <c r="AE1698" s="6" t="str">
        <f t="shared" si="693"/>
        <v/>
      </c>
      <c r="AF1698" s="6" t="str">
        <f t="shared" si="694"/>
        <v/>
      </c>
      <c r="AG1698" s="6" t="str">
        <f t="shared" si="695"/>
        <v/>
      </c>
      <c r="AH1698" s="6" t="str">
        <f t="shared" si="696"/>
        <v/>
      </c>
      <c r="AI1698" s="6" t="str">
        <f t="shared" si="697"/>
        <v/>
      </c>
      <c r="AJ1698" s="6" t="str">
        <f t="shared" si="698"/>
        <v/>
      </c>
      <c r="AL1698" s="9" t="str">
        <f>IF('Stock Details'!F1697="", "", 'Stock Details'!F1697)</f>
        <v/>
      </c>
      <c r="AM1698" s="9" t="str">
        <f>IF('Stock Details'!G1697="", "", 'Stock Details'!G1697)</f>
        <v/>
      </c>
      <c r="AO1698" s="59" t="str">
        <f t="shared" si="699"/>
        <v/>
      </c>
      <c r="AP1698" s="59" t="str">
        <f t="shared" si="703"/>
        <v/>
      </c>
      <c r="AQ1698" s="59" t="str">
        <f t="shared" si="704"/>
        <v/>
      </c>
      <c r="AR1698" s="59" t="str">
        <f t="shared" si="705"/>
        <v/>
      </c>
      <c r="AS1698" s="59" t="str">
        <f t="shared" si="706"/>
        <v/>
      </c>
      <c r="AT1698" s="59" t="str">
        <f t="shared" si="707"/>
        <v/>
      </c>
      <c r="AV1698" s="59" t="str">
        <f t="shared" si="700"/>
        <v/>
      </c>
      <c r="AW1698" s="59" t="str">
        <f t="shared" si="682"/>
        <v/>
      </c>
      <c r="AX1698" s="59" t="str">
        <f t="shared" si="683"/>
        <v/>
      </c>
      <c r="AY1698" s="59" t="str">
        <f t="shared" si="684"/>
        <v/>
      </c>
      <c r="AZ1698" s="59" t="str">
        <f t="shared" si="685"/>
        <v/>
      </c>
      <c r="BA1698" s="59" t="str">
        <f t="shared" si="686"/>
        <v/>
      </c>
      <c r="BC1698" s="49" t="str">
        <f>IF($B1698="", "", IF(COUNTIF(BD1698:$BY1698, "")=BC$8, IF(D1698="", "", D1698), ""))</f>
        <v/>
      </c>
      <c r="BD1698" s="61" t="str">
        <f>IF($B1698="", "", IF(COUNTIF(BE1698:$BY1698, "")=BD$8, IF(E1698="", "", E1698), ""))</f>
        <v/>
      </c>
      <c r="BE1698" s="61" t="str">
        <f>IF($B1698="", "", IF(COUNTIF(BF1698:$BY1698, "")=BE$8, IF(F1698="", "", F1698), ""))</f>
        <v/>
      </c>
      <c r="BF1698" s="61" t="str">
        <f>IF($B1698="", "", IF(COUNTIF(BG1698:$BY1698, "")=BF$8, IF(G1698="", "", G1698), ""))</f>
        <v/>
      </c>
      <c r="BG1698" s="61" t="str">
        <f>IF($B1698="", "", IF(COUNTIF(BH1698:$BY1698, "")=BG$8, IF(H1698="", "", H1698), ""))</f>
        <v/>
      </c>
      <c r="BH1698" s="61" t="str">
        <f>IF($B1698="", "", IF(COUNTIF(BI1698:$BY1698, "")=BH$8, IF(I1698="", "", I1698), ""))</f>
        <v/>
      </c>
      <c r="BI1698" s="61" t="str">
        <f>IF($B1698="", "", IF(COUNTIF(BJ1698:$BY1698, "")=BI$8, IF(J1698="", "", J1698), ""))</f>
        <v/>
      </c>
      <c r="BJ1698" s="61" t="str">
        <f>IF($B1698="", "", IF(COUNTIF(BK1698:$BY1698, "")=BJ$8, IF(K1698="", "", K1698), ""))</f>
        <v/>
      </c>
      <c r="BK1698" s="61" t="str">
        <f>IF($B1698="", "", IF(COUNTIF(BL1698:$BY1698, "")=BK$8, IF(L1698="", "", L1698), ""))</f>
        <v/>
      </c>
      <c r="BL1698" s="61" t="str">
        <f>IF($B1698="", "", IF(COUNTIF(BM1698:$BY1698, "")=BL$8, IF(M1698="", "", M1698), ""))</f>
        <v/>
      </c>
      <c r="BM1698" s="61" t="str">
        <f>IF($B1698="", "", IF(COUNTIF(BN1698:$BY1698, "")=BM$8, IF(N1698="", "", N1698), ""))</f>
        <v/>
      </c>
      <c r="BN1698" s="61" t="str">
        <f>IF($B1698="", "", IF(COUNTIF(BO1698:$BY1698, "")=BN$8, IF(O1698="", "", O1698), ""))</f>
        <v/>
      </c>
      <c r="BO1698" s="61" t="str">
        <f>IF($B1698="", "", IF(COUNTIF(BP1698:$BY1698, "")=BO$8, IF(P1698="", "", P1698), ""))</f>
        <v/>
      </c>
      <c r="BP1698" s="61" t="str">
        <f>IF($B1698="", "", IF(COUNTIF(BQ1698:$BY1698, "")=BP$8, IF(Q1698="", "", Q1698), ""))</f>
        <v/>
      </c>
      <c r="BQ1698" s="61" t="str">
        <f>IF($B1698="", "", IF(COUNTIF(BR1698:$BY1698, "")=BQ$8, IF(R1698="", "", R1698), ""))</f>
        <v/>
      </c>
      <c r="BR1698" s="61" t="str">
        <f>IF($B1698="", "", IF(COUNTIF(BS1698:$BY1698, "")=BR$8, IF(S1698="", "", S1698), ""))</f>
        <v/>
      </c>
      <c r="BS1698" s="61" t="str">
        <f>IF($B1698="", "", IF(COUNTIF(BT1698:$BY1698, "")=BS$8, IF(T1698="", "", T1698), ""))</f>
        <v/>
      </c>
      <c r="BT1698" s="61" t="str">
        <f>IF($B1698="", "", IF(COUNTIF(BU1698:$BY1698, "")=BT$8, IF(U1698="", "", U1698), ""))</f>
        <v/>
      </c>
      <c r="BU1698" s="61" t="str">
        <f>IF($B1698="", "", IF(COUNTIF(BV1698:$BY1698, "")=BU$8, IF(V1698="", "", V1698), ""))</f>
        <v/>
      </c>
      <c r="BV1698" s="61" t="str">
        <f>IF($B1698="", "", IF(COUNTIF(BW1698:$BY1698, "")=BV$8, IF(W1698="", "", W1698), ""))</f>
        <v/>
      </c>
      <c r="BW1698" s="61" t="str">
        <f>IF($B1698="", "", IF(COUNTIF(BX1698:$BY1698, "")=BW$8, IF(X1698="", "", X1698), ""))</f>
        <v/>
      </c>
      <c r="BX1698" s="61" t="str">
        <f>IF($B1698="", "", IF(COUNTIF(BY1698:$BY1698, "")=BX$8, IF(Y1698="", "", Y1698), ""))</f>
        <v/>
      </c>
      <c r="BY1698" s="50" t="str">
        <f t="shared" si="701"/>
        <v/>
      </c>
      <c r="CA1698" s="6" t="str">
        <f t="shared" si="702"/>
        <v/>
      </c>
      <c r="CB1698" s="6" t="str">
        <f>IF(CA1698="", "", RANK(CA1698, $CA$9:$CA$2508, 0)+COUNTIF($CA$9:CA1698, CA1698)-1)</f>
        <v/>
      </c>
    </row>
    <row r="1699" spans="1:80" x14ac:dyDescent="0.25">
      <c r="A1699" s="22"/>
      <c r="B1699" s="121" t="str">
        <f>IF('Stock Details'!B1698="", "", 'Stock Details'!B1698)</f>
        <v/>
      </c>
      <c r="C1699" s="22"/>
      <c r="D1699" s="130"/>
      <c r="E1699" s="122"/>
      <c r="F1699" s="131"/>
      <c r="G1699" s="22"/>
      <c r="H1699" s="130" t="str">
        <f t="shared" si="687"/>
        <v/>
      </c>
      <c r="I1699" s="122"/>
      <c r="J1699" s="131"/>
      <c r="K1699" s="22"/>
      <c r="L1699" s="130" t="str">
        <f t="shared" si="688"/>
        <v/>
      </c>
      <c r="M1699" s="122"/>
      <c r="N1699" s="131"/>
      <c r="O1699" s="22"/>
      <c r="P1699" s="130" t="str">
        <f t="shared" si="689"/>
        <v/>
      </c>
      <c r="Q1699" s="122"/>
      <c r="R1699" s="131"/>
      <c r="S1699" s="22"/>
      <c r="T1699" s="130" t="str">
        <f t="shared" si="690"/>
        <v/>
      </c>
      <c r="U1699" s="122"/>
      <c r="V1699" s="131"/>
      <c r="W1699" s="22"/>
      <c r="X1699" s="130" t="str">
        <f t="shared" si="691"/>
        <v/>
      </c>
      <c r="Y1699" s="122"/>
      <c r="Z1699" s="131"/>
      <c r="AA1699" s="22"/>
      <c r="AC1699" s="6" t="str">
        <f t="shared" si="692"/>
        <v/>
      </c>
      <c r="AE1699" s="6" t="str">
        <f t="shared" si="693"/>
        <v/>
      </c>
      <c r="AF1699" s="6" t="str">
        <f t="shared" si="694"/>
        <v/>
      </c>
      <c r="AG1699" s="6" t="str">
        <f t="shared" si="695"/>
        <v/>
      </c>
      <c r="AH1699" s="6" t="str">
        <f t="shared" si="696"/>
        <v/>
      </c>
      <c r="AI1699" s="6" t="str">
        <f t="shared" si="697"/>
        <v/>
      </c>
      <c r="AJ1699" s="6" t="str">
        <f t="shared" si="698"/>
        <v/>
      </c>
      <c r="AL1699" s="9" t="str">
        <f>IF('Stock Details'!F1698="", "", 'Stock Details'!F1698)</f>
        <v/>
      </c>
      <c r="AM1699" s="9" t="str">
        <f>IF('Stock Details'!G1698="", "", 'Stock Details'!G1698)</f>
        <v/>
      </c>
      <c r="AO1699" s="59" t="str">
        <f t="shared" si="699"/>
        <v/>
      </c>
      <c r="AP1699" s="59" t="str">
        <f t="shared" si="703"/>
        <v/>
      </c>
      <c r="AQ1699" s="59" t="str">
        <f t="shared" si="704"/>
        <v/>
      </c>
      <c r="AR1699" s="59" t="str">
        <f t="shared" si="705"/>
        <v/>
      </c>
      <c r="AS1699" s="59" t="str">
        <f t="shared" si="706"/>
        <v/>
      </c>
      <c r="AT1699" s="59" t="str">
        <f t="shared" si="707"/>
        <v/>
      </c>
      <c r="AV1699" s="59" t="str">
        <f t="shared" si="700"/>
        <v/>
      </c>
      <c r="AW1699" s="59" t="str">
        <f t="shared" si="682"/>
        <v/>
      </c>
      <c r="AX1699" s="59" t="str">
        <f t="shared" si="683"/>
        <v/>
      </c>
      <c r="AY1699" s="59" t="str">
        <f t="shared" si="684"/>
        <v/>
      </c>
      <c r="AZ1699" s="59" t="str">
        <f t="shared" si="685"/>
        <v/>
      </c>
      <c r="BA1699" s="59" t="str">
        <f t="shared" si="686"/>
        <v/>
      </c>
      <c r="BC1699" s="49" t="str">
        <f>IF($B1699="", "", IF(COUNTIF(BD1699:$BY1699, "")=BC$8, IF(D1699="", "", D1699), ""))</f>
        <v/>
      </c>
      <c r="BD1699" s="61" t="str">
        <f>IF($B1699="", "", IF(COUNTIF(BE1699:$BY1699, "")=BD$8, IF(E1699="", "", E1699), ""))</f>
        <v/>
      </c>
      <c r="BE1699" s="61" t="str">
        <f>IF($B1699="", "", IF(COUNTIF(BF1699:$BY1699, "")=BE$8, IF(F1699="", "", F1699), ""))</f>
        <v/>
      </c>
      <c r="BF1699" s="61" t="str">
        <f>IF($B1699="", "", IF(COUNTIF(BG1699:$BY1699, "")=BF$8, IF(G1699="", "", G1699), ""))</f>
        <v/>
      </c>
      <c r="BG1699" s="61" t="str">
        <f>IF($B1699="", "", IF(COUNTIF(BH1699:$BY1699, "")=BG$8, IF(H1699="", "", H1699), ""))</f>
        <v/>
      </c>
      <c r="BH1699" s="61" t="str">
        <f>IF($B1699="", "", IF(COUNTIF(BI1699:$BY1699, "")=BH$8, IF(I1699="", "", I1699), ""))</f>
        <v/>
      </c>
      <c r="BI1699" s="61" t="str">
        <f>IF($B1699="", "", IF(COUNTIF(BJ1699:$BY1699, "")=BI$8, IF(J1699="", "", J1699), ""))</f>
        <v/>
      </c>
      <c r="BJ1699" s="61" t="str">
        <f>IF($B1699="", "", IF(COUNTIF(BK1699:$BY1699, "")=BJ$8, IF(K1699="", "", K1699), ""))</f>
        <v/>
      </c>
      <c r="BK1699" s="61" t="str">
        <f>IF($B1699="", "", IF(COUNTIF(BL1699:$BY1699, "")=BK$8, IF(L1699="", "", L1699), ""))</f>
        <v/>
      </c>
      <c r="BL1699" s="61" t="str">
        <f>IF($B1699="", "", IF(COUNTIF(BM1699:$BY1699, "")=BL$8, IF(M1699="", "", M1699), ""))</f>
        <v/>
      </c>
      <c r="BM1699" s="61" t="str">
        <f>IF($B1699="", "", IF(COUNTIF(BN1699:$BY1699, "")=BM$8, IF(N1699="", "", N1699), ""))</f>
        <v/>
      </c>
      <c r="BN1699" s="61" t="str">
        <f>IF($B1699="", "", IF(COUNTIF(BO1699:$BY1699, "")=BN$8, IF(O1699="", "", O1699), ""))</f>
        <v/>
      </c>
      <c r="BO1699" s="61" t="str">
        <f>IF($B1699="", "", IF(COUNTIF(BP1699:$BY1699, "")=BO$8, IF(P1699="", "", P1699), ""))</f>
        <v/>
      </c>
      <c r="BP1699" s="61" t="str">
        <f>IF($B1699="", "", IF(COUNTIF(BQ1699:$BY1699, "")=BP$8, IF(Q1699="", "", Q1699), ""))</f>
        <v/>
      </c>
      <c r="BQ1699" s="61" t="str">
        <f>IF($B1699="", "", IF(COUNTIF(BR1699:$BY1699, "")=BQ$8, IF(R1699="", "", R1699), ""))</f>
        <v/>
      </c>
      <c r="BR1699" s="61" t="str">
        <f>IF($B1699="", "", IF(COUNTIF(BS1699:$BY1699, "")=BR$8, IF(S1699="", "", S1699), ""))</f>
        <v/>
      </c>
      <c r="BS1699" s="61" t="str">
        <f>IF($B1699="", "", IF(COUNTIF(BT1699:$BY1699, "")=BS$8, IF(T1699="", "", T1699), ""))</f>
        <v/>
      </c>
      <c r="BT1699" s="61" t="str">
        <f>IF($B1699="", "", IF(COUNTIF(BU1699:$BY1699, "")=BT$8, IF(U1699="", "", U1699), ""))</f>
        <v/>
      </c>
      <c r="BU1699" s="61" t="str">
        <f>IF($B1699="", "", IF(COUNTIF(BV1699:$BY1699, "")=BU$8, IF(V1699="", "", V1699), ""))</f>
        <v/>
      </c>
      <c r="BV1699" s="61" t="str">
        <f>IF($B1699="", "", IF(COUNTIF(BW1699:$BY1699, "")=BV$8, IF(W1699="", "", W1699), ""))</f>
        <v/>
      </c>
      <c r="BW1699" s="61" t="str">
        <f>IF($B1699="", "", IF(COUNTIF(BX1699:$BY1699, "")=BW$8, IF(X1699="", "", X1699), ""))</f>
        <v/>
      </c>
      <c r="BX1699" s="61" t="str">
        <f>IF($B1699="", "", IF(COUNTIF(BY1699:$BY1699, "")=BX$8, IF(Y1699="", "", Y1699), ""))</f>
        <v/>
      </c>
      <c r="BY1699" s="50" t="str">
        <f t="shared" si="701"/>
        <v/>
      </c>
      <c r="CA1699" s="6" t="str">
        <f t="shared" si="702"/>
        <v/>
      </c>
      <c r="CB1699" s="6" t="str">
        <f>IF(CA1699="", "", RANK(CA1699, $CA$9:$CA$2508, 0)+COUNTIF($CA$9:CA1699, CA1699)-1)</f>
        <v/>
      </c>
    </row>
    <row r="1700" spans="1:80" x14ac:dyDescent="0.25">
      <c r="A1700" s="22"/>
      <c r="B1700" s="121" t="str">
        <f>IF('Stock Details'!B1699="", "", 'Stock Details'!B1699)</f>
        <v/>
      </c>
      <c r="C1700" s="22"/>
      <c r="D1700" s="130"/>
      <c r="E1700" s="122"/>
      <c r="F1700" s="131"/>
      <c r="G1700" s="22"/>
      <c r="H1700" s="130" t="str">
        <f t="shared" si="687"/>
        <v/>
      </c>
      <c r="I1700" s="122"/>
      <c r="J1700" s="131"/>
      <c r="K1700" s="22"/>
      <c r="L1700" s="130" t="str">
        <f t="shared" si="688"/>
        <v/>
      </c>
      <c r="M1700" s="122"/>
      <c r="N1700" s="131"/>
      <c r="O1700" s="22"/>
      <c r="P1700" s="130" t="str">
        <f t="shared" si="689"/>
        <v/>
      </c>
      <c r="Q1700" s="122"/>
      <c r="R1700" s="131"/>
      <c r="S1700" s="22"/>
      <c r="T1700" s="130" t="str">
        <f t="shared" si="690"/>
        <v/>
      </c>
      <c r="U1700" s="122"/>
      <c r="V1700" s="131"/>
      <c r="W1700" s="22"/>
      <c r="X1700" s="130" t="str">
        <f t="shared" si="691"/>
        <v/>
      </c>
      <c r="Y1700" s="122"/>
      <c r="Z1700" s="131"/>
      <c r="AA1700" s="22"/>
      <c r="AC1700" s="6" t="str">
        <f t="shared" si="692"/>
        <v/>
      </c>
      <c r="AE1700" s="6" t="str">
        <f t="shared" si="693"/>
        <v/>
      </c>
      <c r="AF1700" s="6" t="str">
        <f t="shared" si="694"/>
        <v/>
      </c>
      <c r="AG1700" s="6" t="str">
        <f t="shared" si="695"/>
        <v/>
      </c>
      <c r="AH1700" s="6" t="str">
        <f t="shared" si="696"/>
        <v/>
      </c>
      <c r="AI1700" s="6" t="str">
        <f t="shared" si="697"/>
        <v/>
      </c>
      <c r="AJ1700" s="6" t="str">
        <f t="shared" si="698"/>
        <v/>
      </c>
      <c r="AL1700" s="9" t="str">
        <f>IF('Stock Details'!F1699="", "", 'Stock Details'!F1699)</f>
        <v/>
      </c>
      <c r="AM1700" s="9" t="str">
        <f>IF('Stock Details'!G1699="", "", 'Stock Details'!G1699)</f>
        <v/>
      </c>
      <c r="AO1700" s="59" t="str">
        <f t="shared" si="699"/>
        <v/>
      </c>
      <c r="AP1700" s="59" t="str">
        <f t="shared" si="703"/>
        <v/>
      </c>
      <c r="AQ1700" s="59" t="str">
        <f t="shared" si="704"/>
        <v/>
      </c>
      <c r="AR1700" s="59" t="str">
        <f t="shared" si="705"/>
        <v/>
      </c>
      <c r="AS1700" s="59" t="str">
        <f t="shared" si="706"/>
        <v/>
      </c>
      <c r="AT1700" s="59" t="str">
        <f t="shared" si="707"/>
        <v/>
      </c>
      <c r="AV1700" s="59" t="str">
        <f t="shared" si="700"/>
        <v/>
      </c>
      <c r="AW1700" s="59" t="str">
        <f t="shared" si="682"/>
        <v/>
      </c>
      <c r="AX1700" s="59" t="str">
        <f t="shared" si="683"/>
        <v/>
      </c>
      <c r="AY1700" s="59" t="str">
        <f t="shared" si="684"/>
        <v/>
      </c>
      <c r="AZ1700" s="59" t="str">
        <f t="shared" si="685"/>
        <v/>
      </c>
      <c r="BA1700" s="59" t="str">
        <f t="shared" si="686"/>
        <v/>
      </c>
      <c r="BC1700" s="49" t="str">
        <f>IF($B1700="", "", IF(COUNTIF(BD1700:$BY1700, "")=BC$8, IF(D1700="", "", D1700), ""))</f>
        <v/>
      </c>
      <c r="BD1700" s="61" t="str">
        <f>IF($B1700="", "", IF(COUNTIF(BE1700:$BY1700, "")=BD$8, IF(E1700="", "", E1700), ""))</f>
        <v/>
      </c>
      <c r="BE1700" s="61" t="str">
        <f>IF($B1700="", "", IF(COUNTIF(BF1700:$BY1700, "")=BE$8, IF(F1700="", "", F1700), ""))</f>
        <v/>
      </c>
      <c r="BF1700" s="61" t="str">
        <f>IF($B1700="", "", IF(COUNTIF(BG1700:$BY1700, "")=BF$8, IF(G1700="", "", G1700), ""))</f>
        <v/>
      </c>
      <c r="BG1700" s="61" t="str">
        <f>IF($B1700="", "", IF(COUNTIF(BH1700:$BY1700, "")=BG$8, IF(H1700="", "", H1700), ""))</f>
        <v/>
      </c>
      <c r="BH1700" s="61" t="str">
        <f>IF($B1700="", "", IF(COUNTIF(BI1700:$BY1700, "")=BH$8, IF(I1700="", "", I1700), ""))</f>
        <v/>
      </c>
      <c r="BI1700" s="61" t="str">
        <f>IF($B1700="", "", IF(COUNTIF(BJ1700:$BY1700, "")=BI$8, IF(J1700="", "", J1700), ""))</f>
        <v/>
      </c>
      <c r="BJ1700" s="61" t="str">
        <f>IF($B1700="", "", IF(COUNTIF(BK1700:$BY1700, "")=BJ$8, IF(K1700="", "", K1700), ""))</f>
        <v/>
      </c>
      <c r="BK1700" s="61" t="str">
        <f>IF($B1700="", "", IF(COUNTIF(BL1700:$BY1700, "")=BK$8, IF(L1700="", "", L1700), ""))</f>
        <v/>
      </c>
      <c r="BL1700" s="61" t="str">
        <f>IF($B1700="", "", IF(COUNTIF(BM1700:$BY1700, "")=BL$8, IF(M1700="", "", M1700), ""))</f>
        <v/>
      </c>
      <c r="BM1700" s="61" t="str">
        <f>IF($B1700="", "", IF(COUNTIF(BN1700:$BY1700, "")=BM$8, IF(N1700="", "", N1700), ""))</f>
        <v/>
      </c>
      <c r="BN1700" s="61" t="str">
        <f>IF($B1700="", "", IF(COUNTIF(BO1700:$BY1700, "")=BN$8, IF(O1700="", "", O1700), ""))</f>
        <v/>
      </c>
      <c r="BO1700" s="61" t="str">
        <f>IF($B1700="", "", IF(COUNTIF(BP1700:$BY1700, "")=BO$8, IF(P1700="", "", P1700), ""))</f>
        <v/>
      </c>
      <c r="BP1700" s="61" t="str">
        <f>IF($B1700="", "", IF(COUNTIF(BQ1700:$BY1700, "")=BP$8, IF(Q1700="", "", Q1700), ""))</f>
        <v/>
      </c>
      <c r="BQ1700" s="61" t="str">
        <f>IF($B1700="", "", IF(COUNTIF(BR1700:$BY1700, "")=BQ$8, IF(R1700="", "", R1700), ""))</f>
        <v/>
      </c>
      <c r="BR1700" s="61" t="str">
        <f>IF($B1700="", "", IF(COUNTIF(BS1700:$BY1700, "")=BR$8, IF(S1700="", "", S1700), ""))</f>
        <v/>
      </c>
      <c r="BS1700" s="61" t="str">
        <f>IF($B1700="", "", IF(COUNTIF(BT1700:$BY1700, "")=BS$8, IF(T1700="", "", T1700), ""))</f>
        <v/>
      </c>
      <c r="BT1700" s="61" t="str">
        <f>IF($B1700="", "", IF(COUNTIF(BU1700:$BY1700, "")=BT$8, IF(U1700="", "", U1700), ""))</f>
        <v/>
      </c>
      <c r="BU1700" s="61" t="str">
        <f>IF($B1700="", "", IF(COUNTIF(BV1700:$BY1700, "")=BU$8, IF(V1700="", "", V1700), ""))</f>
        <v/>
      </c>
      <c r="BV1700" s="61" t="str">
        <f>IF($B1700="", "", IF(COUNTIF(BW1700:$BY1700, "")=BV$8, IF(W1700="", "", W1700), ""))</f>
        <v/>
      </c>
      <c r="BW1700" s="61" t="str">
        <f>IF($B1700="", "", IF(COUNTIF(BX1700:$BY1700, "")=BW$8, IF(X1700="", "", X1700), ""))</f>
        <v/>
      </c>
      <c r="BX1700" s="61" t="str">
        <f>IF($B1700="", "", IF(COUNTIF(BY1700:$BY1700, "")=BX$8, IF(Y1700="", "", Y1700), ""))</f>
        <v/>
      </c>
      <c r="BY1700" s="50" t="str">
        <f t="shared" si="701"/>
        <v/>
      </c>
      <c r="CA1700" s="6" t="str">
        <f t="shared" si="702"/>
        <v/>
      </c>
      <c r="CB1700" s="6" t="str">
        <f>IF(CA1700="", "", RANK(CA1700, $CA$9:$CA$2508, 0)+COUNTIF($CA$9:CA1700, CA1700)-1)</f>
        <v/>
      </c>
    </row>
    <row r="1701" spans="1:80" x14ac:dyDescent="0.25">
      <c r="A1701" s="22"/>
      <c r="B1701" s="121" t="str">
        <f>IF('Stock Details'!B1700="", "", 'Stock Details'!B1700)</f>
        <v/>
      </c>
      <c r="C1701" s="22"/>
      <c r="D1701" s="130"/>
      <c r="E1701" s="122"/>
      <c r="F1701" s="131"/>
      <c r="G1701" s="22"/>
      <c r="H1701" s="130" t="str">
        <f t="shared" si="687"/>
        <v/>
      </c>
      <c r="I1701" s="122"/>
      <c r="J1701" s="131"/>
      <c r="K1701" s="22"/>
      <c r="L1701" s="130" t="str">
        <f t="shared" si="688"/>
        <v/>
      </c>
      <c r="M1701" s="122"/>
      <c r="N1701" s="131"/>
      <c r="O1701" s="22"/>
      <c r="P1701" s="130" t="str">
        <f t="shared" si="689"/>
        <v/>
      </c>
      <c r="Q1701" s="122"/>
      <c r="R1701" s="131"/>
      <c r="S1701" s="22"/>
      <c r="T1701" s="130" t="str">
        <f t="shared" si="690"/>
        <v/>
      </c>
      <c r="U1701" s="122"/>
      <c r="V1701" s="131"/>
      <c r="W1701" s="22"/>
      <c r="X1701" s="130" t="str">
        <f t="shared" si="691"/>
        <v/>
      </c>
      <c r="Y1701" s="122"/>
      <c r="Z1701" s="131"/>
      <c r="AA1701" s="22"/>
      <c r="AC1701" s="6" t="str">
        <f t="shared" si="692"/>
        <v/>
      </c>
      <c r="AE1701" s="6" t="str">
        <f t="shared" si="693"/>
        <v/>
      </c>
      <c r="AF1701" s="6" t="str">
        <f t="shared" si="694"/>
        <v/>
      </c>
      <c r="AG1701" s="6" t="str">
        <f t="shared" si="695"/>
        <v/>
      </c>
      <c r="AH1701" s="6" t="str">
        <f t="shared" si="696"/>
        <v/>
      </c>
      <c r="AI1701" s="6" t="str">
        <f t="shared" si="697"/>
        <v/>
      </c>
      <c r="AJ1701" s="6" t="str">
        <f t="shared" si="698"/>
        <v/>
      </c>
      <c r="AL1701" s="9" t="str">
        <f>IF('Stock Details'!F1700="", "", 'Stock Details'!F1700)</f>
        <v/>
      </c>
      <c r="AM1701" s="9" t="str">
        <f>IF('Stock Details'!G1700="", "", 'Stock Details'!G1700)</f>
        <v/>
      </c>
      <c r="AO1701" s="59" t="str">
        <f t="shared" si="699"/>
        <v/>
      </c>
      <c r="AP1701" s="59" t="str">
        <f t="shared" si="703"/>
        <v/>
      </c>
      <c r="AQ1701" s="59" t="str">
        <f t="shared" si="704"/>
        <v/>
      </c>
      <c r="AR1701" s="59" t="str">
        <f t="shared" si="705"/>
        <v/>
      </c>
      <c r="AS1701" s="59" t="str">
        <f t="shared" si="706"/>
        <v/>
      </c>
      <c r="AT1701" s="59" t="str">
        <f t="shared" si="707"/>
        <v/>
      </c>
      <c r="AV1701" s="59" t="str">
        <f t="shared" si="700"/>
        <v/>
      </c>
      <c r="AW1701" s="59" t="str">
        <f t="shared" si="682"/>
        <v/>
      </c>
      <c r="AX1701" s="59" t="str">
        <f t="shared" si="683"/>
        <v/>
      </c>
      <c r="AY1701" s="59" t="str">
        <f t="shared" si="684"/>
        <v/>
      </c>
      <c r="AZ1701" s="59" t="str">
        <f t="shared" si="685"/>
        <v/>
      </c>
      <c r="BA1701" s="59" t="str">
        <f t="shared" si="686"/>
        <v/>
      </c>
      <c r="BC1701" s="49" t="str">
        <f>IF($B1701="", "", IF(COUNTIF(BD1701:$BY1701, "")=BC$8, IF(D1701="", "", D1701), ""))</f>
        <v/>
      </c>
      <c r="BD1701" s="61" t="str">
        <f>IF($B1701="", "", IF(COUNTIF(BE1701:$BY1701, "")=BD$8, IF(E1701="", "", E1701), ""))</f>
        <v/>
      </c>
      <c r="BE1701" s="61" t="str">
        <f>IF($B1701="", "", IF(COUNTIF(BF1701:$BY1701, "")=BE$8, IF(F1701="", "", F1701), ""))</f>
        <v/>
      </c>
      <c r="BF1701" s="61" t="str">
        <f>IF($B1701="", "", IF(COUNTIF(BG1701:$BY1701, "")=BF$8, IF(G1701="", "", G1701), ""))</f>
        <v/>
      </c>
      <c r="BG1701" s="61" t="str">
        <f>IF($B1701="", "", IF(COUNTIF(BH1701:$BY1701, "")=BG$8, IF(H1701="", "", H1701), ""))</f>
        <v/>
      </c>
      <c r="BH1701" s="61" t="str">
        <f>IF($B1701="", "", IF(COUNTIF(BI1701:$BY1701, "")=BH$8, IF(I1701="", "", I1701), ""))</f>
        <v/>
      </c>
      <c r="BI1701" s="61" t="str">
        <f>IF($B1701="", "", IF(COUNTIF(BJ1701:$BY1701, "")=BI$8, IF(J1701="", "", J1701), ""))</f>
        <v/>
      </c>
      <c r="BJ1701" s="61" t="str">
        <f>IF($B1701="", "", IF(COUNTIF(BK1701:$BY1701, "")=BJ$8, IF(K1701="", "", K1701), ""))</f>
        <v/>
      </c>
      <c r="BK1701" s="61" t="str">
        <f>IF($B1701="", "", IF(COUNTIF(BL1701:$BY1701, "")=BK$8, IF(L1701="", "", L1701), ""))</f>
        <v/>
      </c>
      <c r="BL1701" s="61" t="str">
        <f>IF($B1701="", "", IF(COUNTIF(BM1701:$BY1701, "")=BL$8, IF(M1701="", "", M1701), ""))</f>
        <v/>
      </c>
      <c r="BM1701" s="61" t="str">
        <f>IF($B1701="", "", IF(COUNTIF(BN1701:$BY1701, "")=BM$8, IF(N1701="", "", N1701), ""))</f>
        <v/>
      </c>
      <c r="BN1701" s="61" t="str">
        <f>IF($B1701="", "", IF(COUNTIF(BO1701:$BY1701, "")=BN$8, IF(O1701="", "", O1701), ""))</f>
        <v/>
      </c>
      <c r="BO1701" s="61" t="str">
        <f>IF($B1701="", "", IF(COUNTIF(BP1701:$BY1701, "")=BO$8, IF(P1701="", "", P1701), ""))</f>
        <v/>
      </c>
      <c r="BP1701" s="61" t="str">
        <f>IF($B1701="", "", IF(COUNTIF(BQ1701:$BY1701, "")=BP$8, IF(Q1701="", "", Q1701), ""))</f>
        <v/>
      </c>
      <c r="BQ1701" s="61" t="str">
        <f>IF($B1701="", "", IF(COUNTIF(BR1701:$BY1701, "")=BQ$8, IF(R1701="", "", R1701), ""))</f>
        <v/>
      </c>
      <c r="BR1701" s="61" t="str">
        <f>IF($B1701="", "", IF(COUNTIF(BS1701:$BY1701, "")=BR$8, IF(S1701="", "", S1701), ""))</f>
        <v/>
      </c>
      <c r="BS1701" s="61" t="str">
        <f>IF($B1701="", "", IF(COUNTIF(BT1701:$BY1701, "")=BS$8, IF(T1701="", "", T1701), ""))</f>
        <v/>
      </c>
      <c r="BT1701" s="61" t="str">
        <f>IF($B1701="", "", IF(COUNTIF(BU1701:$BY1701, "")=BT$8, IF(U1701="", "", U1701), ""))</f>
        <v/>
      </c>
      <c r="BU1701" s="61" t="str">
        <f>IF($B1701="", "", IF(COUNTIF(BV1701:$BY1701, "")=BU$8, IF(V1701="", "", V1701), ""))</f>
        <v/>
      </c>
      <c r="BV1701" s="61" t="str">
        <f>IF($B1701="", "", IF(COUNTIF(BW1701:$BY1701, "")=BV$8, IF(W1701="", "", W1701), ""))</f>
        <v/>
      </c>
      <c r="BW1701" s="61" t="str">
        <f>IF($B1701="", "", IF(COUNTIF(BX1701:$BY1701, "")=BW$8, IF(X1701="", "", X1701), ""))</f>
        <v/>
      </c>
      <c r="BX1701" s="61" t="str">
        <f>IF($B1701="", "", IF(COUNTIF(BY1701:$BY1701, "")=BX$8, IF(Y1701="", "", Y1701), ""))</f>
        <v/>
      </c>
      <c r="BY1701" s="50" t="str">
        <f t="shared" si="701"/>
        <v/>
      </c>
      <c r="CA1701" s="6" t="str">
        <f t="shared" si="702"/>
        <v/>
      </c>
      <c r="CB1701" s="6" t="str">
        <f>IF(CA1701="", "", RANK(CA1701, $CA$9:$CA$2508, 0)+COUNTIF($CA$9:CA1701, CA1701)-1)</f>
        <v/>
      </c>
    </row>
    <row r="1702" spans="1:80" x14ac:dyDescent="0.25">
      <c r="A1702" s="22"/>
      <c r="B1702" s="121" t="str">
        <f>IF('Stock Details'!B1701="", "", 'Stock Details'!B1701)</f>
        <v/>
      </c>
      <c r="C1702" s="22"/>
      <c r="D1702" s="130"/>
      <c r="E1702" s="122"/>
      <c r="F1702" s="131"/>
      <c r="G1702" s="22"/>
      <c r="H1702" s="130" t="str">
        <f t="shared" si="687"/>
        <v/>
      </c>
      <c r="I1702" s="122"/>
      <c r="J1702" s="131"/>
      <c r="K1702" s="22"/>
      <c r="L1702" s="130" t="str">
        <f t="shared" si="688"/>
        <v/>
      </c>
      <c r="M1702" s="122"/>
      <c r="N1702" s="131"/>
      <c r="O1702" s="22"/>
      <c r="P1702" s="130" t="str">
        <f t="shared" si="689"/>
        <v/>
      </c>
      <c r="Q1702" s="122"/>
      <c r="R1702" s="131"/>
      <c r="S1702" s="22"/>
      <c r="T1702" s="130" t="str">
        <f t="shared" si="690"/>
        <v/>
      </c>
      <c r="U1702" s="122"/>
      <c r="V1702" s="131"/>
      <c r="W1702" s="22"/>
      <c r="X1702" s="130" t="str">
        <f t="shared" si="691"/>
        <v/>
      </c>
      <c r="Y1702" s="122"/>
      <c r="Z1702" s="131"/>
      <c r="AA1702" s="22"/>
      <c r="AC1702" s="6" t="str">
        <f t="shared" si="692"/>
        <v/>
      </c>
      <c r="AE1702" s="6" t="str">
        <f t="shared" si="693"/>
        <v/>
      </c>
      <c r="AF1702" s="6" t="str">
        <f t="shared" si="694"/>
        <v/>
      </c>
      <c r="AG1702" s="6" t="str">
        <f t="shared" si="695"/>
        <v/>
      </c>
      <c r="AH1702" s="6" t="str">
        <f t="shared" si="696"/>
        <v/>
      </c>
      <c r="AI1702" s="6" t="str">
        <f t="shared" si="697"/>
        <v/>
      </c>
      <c r="AJ1702" s="6" t="str">
        <f t="shared" si="698"/>
        <v/>
      </c>
      <c r="AL1702" s="9" t="str">
        <f>IF('Stock Details'!F1701="", "", 'Stock Details'!F1701)</f>
        <v/>
      </c>
      <c r="AM1702" s="9" t="str">
        <f>IF('Stock Details'!G1701="", "", 'Stock Details'!G1701)</f>
        <v/>
      </c>
      <c r="AO1702" s="59" t="str">
        <f t="shared" si="699"/>
        <v/>
      </c>
      <c r="AP1702" s="59" t="str">
        <f t="shared" si="703"/>
        <v/>
      </c>
      <c r="AQ1702" s="59" t="str">
        <f t="shared" si="704"/>
        <v/>
      </c>
      <c r="AR1702" s="59" t="str">
        <f t="shared" si="705"/>
        <v/>
      </c>
      <c r="AS1702" s="59" t="str">
        <f t="shared" si="706"/>
        <v/>
      </c>
      <c r="AT1702" s="59" t="str">
        <f t="shared" si="707"/>
        <v/>
      </c>
      <c r="AV1702" s="59" t="str">
        <f t="shared" si="700"/>
        <v/>
      </c>
      <c r="AW1702" s="59" t="str">
        <f t="shared" si="682"/>
        <v/>
      </c>
      <c r="AX1702" s="59" t="str">
        <f t="shared" si="683"/>
        <v/>
      </c>
      <c r="AY1702" s="59" t="str">
        <f t="shared" si="684"/>
        <v/>
      </c>
      <c r="AZ1702" s="59" t="str">
        <f t="shared" si="685"/>
        <v/>
      </c>
      <c r="BA1702" s="59" t="str">
        <f t="shared" si="686"/>
        <v/>
      </c>
      <c r="BC1702" s="49" t="str">
        <f>IF($B1702="", "", IF(COUNTIF(BD1702:$BY1702, "")=BC$8, IF(D1702="", "", D1702), ""))</f>
        <v/>
      </c>
      <c r="BD1702" s="61" t="str">
        <f>IF($B1702="", "", IF(COUNTIF(BE1702:$BY1702, "")=BD$8, IF(E1702="", "", E1702), ""))</f>
        <v/>
      </c>
      <c r="BE1702" s="61" t="str">
        <f>IF($B1702="", "", IF(COUNTIF(BF1702:$BY1702, "")=BE$8, IF(F1702="", "", F1702), ""))</f>
        <v/>
      </c>
      <c r="BF1702" s="61" t="str">
        <f>IF($B1702="", "", IF(COUNTIF(BG1702:$BY1702, "")=BF$8, IF(G1702="", "", G1702), ""))</f>
        <v/>
      </c>
      <c r="BG1702" s="61" t="str">
        <f>IF($B1702="", "", IF(COUNTIF(BH1702:$BY1702, "")=BG$8, IF(H1702="", "", H1702), ""))</f>
        <v/>
      </c>
      <c r="BH1702" s="61" t="str">
        <f>IF($B1702="", "", IF(COUNTIF(BI1702:$BY1702, "")=BH$8, IF(I1702="", "", I1702), ""))</f>
        <v/>
      </c>
      <c r="BI1702" s="61" t="str">
        <f>IF($B1702="", "", IF(COUNTIF(BJ1702:$BY1702, "")=BI$8, IF(J1702="", "", J1702), ""))</f>
        <v/>
      </c>
      <c r="BJ1702" s="61" t="str">
        <f>IF($B1702="", "", IF(COUNTIF(BK1702:$BY1702, "")=BJ$8, IF(K1702="", "", K1702), ""))</f>
        <v/>
      </c>
      <c r="BK1702" s="61" t="str">
        <f>IF($B1702="", "", IF(COUNTIF(BL1702:$BY1702, "")=BK$8, IF(L1702="", "", L1702), ""))</f>
        <v/>
      </c>
      <c r="BL1702" s="61" t="str">
        <f>IF($B1702="", "", IF(COUNTIF(BM1702:$BY1702, "")=BL$8, IF(M1702="", "", M1702), ""))</f>
        <v/>
      </c>
      <c r="BM1702" s="61" t="str">
        <f>IF($B1702="", "", IF(COUNTIF(BN1702:$BY1702, "")=BM$8, IF(N1702="", "", N1702), ""))</f>
        <v/>
      </c>
      <c r="BN1702" s="61" t="str">
        <f>IF($B1702="", "", IF(COUNTIF(BO1702:$BY1702, "")=BN$8, IF(O1702="", "", O1702), ""))</f>
        <v/>
      </c>
      <c r="BO1702" s="61" t="str">
        <f>IF($B1702="", "", IF(COUNTIF(BP1702:$BY1702, "")=BO$8, IF(P1702="", "", P1702), ""))</f>
        <v/>
      </c>
      <c r="BP1702" s="61" t="str">
        <f>IF($B1702="", "", IF(COUNTIF(BQ1702:$BY1702, "")=BP$8, IF(Q1702="", "", Q1702), ""))</f>
        <v/>
      </c>
      <c r="BQ1702" s="61" t="str">
        <f>IF($B1702="", "", IF(COUNTIF(BR1702:$BY1702, "")=BQ$8, IF(R1702="", "", R1702), ""))</f>
        <v/>
      </c>
      <c r="BR1702" s="61" t="str">
        <f>IF($B1702="", "", IF(COUNTIF(BS1702:$BY1702, "")=BR$8, IF(S1702="", "", S1702), ""))</f>
        <v/>
      </c>
      <c r="BS1702" s="61" t="str">
        <f>IF($B1702="", "", IF(COUNTIF(BT1702:$BY1702, "")=BS$8, IF(T1702="", "", T1702), ""))</f>
        <v/>
      </c>
      <c r="BT1702" s="61" t="str">
        <f>IF($B1702="", "", IF(COUNTIF(BU1702:$BY1702, "")=BT$8, IF(U1702="", "", U1702), ""))</f>
        <v/>
      </c>
      <c r="BU1702" s="61" t="str">
        <f>IF($B1702="", "", IF(COUNTIF(BV1702:$BY1702, "")=BU$8, IF(V1702="", "", V1702), ""))</f>
        <v/>
      </c>
      <c r="BV1702" s="61" t="str">
        <f>IF($B1702="", "", IF(COUNTIF(BW1702:$BY1702, "")=BV$8, IF(W1702="", "", W1702), ""))</f>
        <v/>
      </c>
      <c r="BW1702" s="61" t="str">
        <f>IF($B1702="", "", IF(COUNTIF(BX1702:$BY1702, "")=BW$8, IF(X1702="", "", X1702), ""))</f>
        <v/>
      </c>
      <c r="BX1702" s="61" t="str">
        <f>IF($B1702="", "", IF(COUNTIF(BY1702:$BY1702, "")=BX$8, IF(Y1702="", "", Y1702), ""))</f>
        <v/>
      </c>
      <c r="BY1702" s="50" t="str">
        <f t="shared" si="701"/>
        <v/>
      </c>
      <c r="CA1702" s="6" t="str">
        <f t="shared" si="702"/>
        <v/>
      </c>
      <c r="CB1702" s="6" t="str">
        <f>IF(CA1702="", "", RANK(CA1702, $CA$9:$CA$2508, 0)+COUNTIF($CA$9:CA1702, CA1702)-1)</f>
        <v/>
      </c>
    </row>
    <row r="1703" spans="1:80" x14ac:dyDescent="0.25">
      <c r="A1703" s="22"/>
      <c r="B1703" s="121" t="str">
        <f>IF('Stock Details'!B1702="", "", 'Stock Details'!B1702)</f>
        <v/>
      </c>
      <c r="C1703" s="22"/>
      <c r="D1703" s="130"/>
      <c r="E1703" s="122"/>
      <c r="F1703" s="131"/>
      <c r="G1703" s="22"/>
      <c r="H1703" s="130" t="str">
        <f t="shared" si="687"/>
        <v/>
      </c>
      <c r="I1703" s="122"/>
      <c r="J1703" s="131"/>
      <c r="K1703" s="22"/>
      <c r="L1703" s="130" t="str">
        <f t="shared" si="688"/>
        <v/>
      </c>
      <c r="M1703" s="122"/>
      <c r="N1703" s="131"/>
      <c r="O1703" s="22"/>
      <c r="P1703" s="130" t="str">
        <f t="shared" si="689"/>
        <v/>
      </c>
      <c r="Q1703" s="122"/>
      <c r="R1703" s="131"/>
      <c r="S1703" s="22"/>
      <c r="T1703" s="130" t="str">
        <f t="shared" si="690"/>
        <v/>
      </c>
      <c r="U1703" s="122"/>
      <c r="V1703" s="131"/>
      <c r="W1703" s="22"/>
      <c r="X1703" s="130" t="str">
        <f t="shared" si="691"/>
        <v/>
      </c>
      <c r="Y1703" s="122"/>
      <c r="Z1703" s="131"/>
      <c r="AA1703" s="22"/>
      <c r="AC1703" s="6" t="str">
        <f t="shared" si="692"/>
        <v/>
      </c>
      <c r="AE1703" s="6" t="str">
        <f t="shared" si="693"/>
        <v/>
      </c>
      <c r="AF1703" s="6" t="str">
        <f t="shared" si="694"/>
        <v/>
      </c>
      <c r="AG1703" s="6" t="str">
        <f t="shared" si="695"/>
        <v/>
      </c>
      <c r="AH1703" s="6" t="str">
        <f t="shared" si="696"/>
        <v/>
      </c>
      <c r="AI1703" s="6" t="str">
        <f t="shared" si="697"/>
        <v/>
      </c>
      <c r="AJ1703" s="6" t="str">
        <f t="shared" si="698"/>
        <v/>
      </c>
      <c r="AL1703" s="9" t="str">
        <f>IF('Stock Details'!F1702="", "", 'Stock Details'!F1702)</f>
        <v/>
      </c>
      <c r="AM1703" s="9" t="str">
        <f>IF('Stock Details'!G1702="", "", 'Stock Details'!G1702)</f>
        <v/>
      </c>
      <c r="AO1703" s="59" t="str">
        <f t="shared" si="699"/>
        <v/>
      </c>
      <c r="AP1703" s="59" t="str">
        <f t="shared" si="703"/>
        <v/>
      </c>
      <c r="AQ1703" s="59" t="str">
        <f t="shared" si="704"/>
        <v/>
      </c>
      <c r="AR1703" s="59" t="str">
        <f t="shared" si="705"/>
        <v/>
      </c>
      <c r="AS1703" s="59" t="str">
        <f t="shared" si="706"/>
        <v/>
      </c>
      <c r="AT1703" s="59" t="str">
        <f t="shared" si="707"/>
        <v/>
      </c>
      <c r="AV1703" s="59" t="str">
        <f t="shared" si="700"/>
        <v/>
      </c>
      <c r="AW1703" s="59" t="str">
        <f t="shared" si="682"/>
        <v/>
      </c>
      <c r="AX1703" s="59" t="str">
        <f t="shared" si="683"/>
        <v/>
      </c>
      <c r="AY1703" s="59" t="str">
        <f t="shared" si="684"/>
        <v/>
      </c>
      <c r="AZ1703" s="59" t="str">
        <f t="shared" si="685"/>
        <v/>
      </c>
      <c r="BA1703" s="59" t="str">
        <f t="shared" si="686"/>
        <v/>
      </c>
      <c r="BC1703" s="49" t="str">
        <f>IF($B1703="", "", IF(COUNTIF(BD1703:$BY1703, "")=BC$8, IF(D1703="", "", D1703), ""))</f>
        <v/>
      </c>
      <c r="BD1703" s="61" t="str">
        <f>IF($B1703="", "", IF(COUNTIF(BE1703:$BY1703, "")=BD$8, IF(E1703="", "", E1703), ""))</f>
        <v/>
      </c>
      <c r="BE1703" s="61" t="str">
        <f>IF($B1703="", "", IF(COUNTIF(BF1703:$BY1703, "")=BE$8, IF(F1703="", "", F1703), ""))</f>
        <v/>
      </c>
      <c r="BF1703" s="61" t="str">
        <f>IF($B1703="", "", IF(COUNTIF(BG1703:$BY1703, "")=BF$8, IF(G1703="", "", G1703), ""))</f>
        <v/>
      </c>
      <c r="BG1703" s="61" t="str">
        <f>IF($B1703="", "", IF(COUNTIF(BH1703:$BY1703, "")=BG$8, IF(H1703="", "", H1703), ""))</f>
        <v/>
      </c>
      <c r="BH1703" s="61" t="str">
        <f>IF($B1703="", "", IF(COUNTIF(BI1703:$BY1703, "")=BH$8, IF(I1703="", "", I1703), ""))</f>
        <v/>
      </c>
      <c r="BI1703" s="61" t="str">
        <f>IF($B1703="", "", IF(COUNTIF(BJ1703:$BY1703, "")=BI$8, IF(J1703="", "", J1703), ""))</f>
        <v/>
      </c>
      <c r="BJ1703" s="61" t="str">
        <f>IF($B1703="", "", IF(COUNTIF(BK1703:$BY1703, "")=BJ$8, IF(K1703="", "", K1703), ""))</f>
        <v/>
      </c>
      <c r="BK1703" s="61" t="str">
        <f>IF($B1703="", "", IF(COUNTIF(BL1703:$BY1703, "")=BK$8, IF(L1703="", "", L1703), ""))</f>
        <v/>
      </c>
      <c r="BL1703" s="61" t="str">
        <f>IF($B1703="", "", IF(COUNTIF(BM1703:$BY1703, "")=BL$8, IF(M1703="", "", M1703), ""))</f>
        <v/>
      </c>
      <c r="BM1703" s="61" t="str">
        <f>IF($B1703="", "", IF(COUNTIF(BN1703:$BY1703, "")=BM$8, IF(N1703="", "", N1703), ""))</f>
        <v/>
      </c>
      <c r="BN1703" s="61" t="str">
        <f>IF($B1703="", "", IF(COUNTIF(BO1703:$BY1703, "")=BN$8, IF(O1703="", "", O1703), ""))</f>
        <v/>
      </c>
      <c r="BO1703" s="61" t="str">
        <f>IF($B1703="", "", IF(COUNTIF(BP1703:$BY1703, "")=BO$8, IF(P1703="", "", P1703), ""))</f>
        <v/>
      </c>
      <c r="BP1703" s="61" t="str">
        <f>IF($B1703="", "", IF(COUNTIF(BQ1703:$BY1703, "")=BP$8, IF(Q1703="", "", Q1703), ""))</f>
        <v/>
      </c>
      <c r="BQ1703" s="61" t="str">
        <f>IF($B1703="", "", IF(COUNTIF(BR1703:$BY1703, "")=BQ$8, IF(R1703="", "", R1703), ""))</f>
        <v/>
      </c>
      <c r="BR1703" s="61" t="str">
        <f>IF($B1703="", "", IF(COUNTIF(BS1703:$BY1703, "")=BR$8, IF(S1703="", "", S1703), ""))</f>
        <v/>
      </c>
      <c r="BS1703" s="61" t="str">
        <f>IF($B1703="", "", IF(COUNTIF(BT1703:$BY1703, "")=BS$8, IF(T1703="", "", T1703), ""))</f>
        <v/>
      </c>
      <c r="BT1703" s="61" t="str">
        <f>IF($B1703="", "", IF(COUNTIF(BU1703:$BY1703, "")=BT$8, IF(U1703="", "", U1703), ""))</f>
        <v/>
      </c>
      <c r="BU1703" s="61" t="str">
        <f>IF($B1703="", "", IF(COUNTIF(BV1703:$BY1703, "")=BU$8, IF(V1703="", "", V1703), ""))</f>
        <v/>
      </c>
      <c r="BV1703" s="61" t="str">
        <f>IF($B1703="", "", IF(COUNTIF(BW1703:$BY1703, "")=BV$8, IF(W1703="", "", W1703), ""))</f>
        <v/>
      </c>
      <c r="BW1703" s="61" t="str">
        <f>IF($B1703="", "", IF(COUNTIF(BX1703:$BY1703, "")=BW$8, IF(X1703="", "", X1703), ""))</f>
        <v/>
      </c>
      <c r="BX1703" s="61" t="str">
        <f>IF($B1703="", "", IF(COUNTIF(BY1703:$BY1703, "")=BX$8, IF(Y1703="", "", Y1703), ""))</f>
        <v/>
      </c>
      <c r="BY1703" s="50" t="str">
        <f t="shared" si="701"/>
        <v/>
      </c>
      <c r="CA1703" s="6" t="str">
        <f t="shared" si="702"/>
        <v/>
      </c>
      <c r="CB1703" s="6" t="str">
        <f>IF(CA1703="", "", RANK(CA1703, $CA$9:$CA$2508, 0)+COUNTIF($CA$9:CA1703, CA1703)-1)</f>
        <v/>
      </c>
    </row>
    <row r="1704" spans="1:80" x14ac:dyDescent="0.25">
      <c r="A1704" s="22"/>
      <c r="B1704" s="121" t="str">
        <f>IF('Stock Details'!B1703="", "", 'Stock Details'!B1703)</f>
        <v/>
      </c>
      <c r="C1704" s="22"/>
      <c r="D1704" s="130"/>
      <c r="E1704" s="122"/>
      <c r="F1704" s="131"/>
      <c r="G1704" s="22"/>
      <c r="H1704" s="130" t="str">
        <f t="shared" si="687"/>
        <v/>
      </c>
      <c r="I1704" s="122"/>
      <c r="J1704" s="131"/>
      <c r="K1704" s="22"/>
      <c r="L1704" s="130" t="str">
        <f t="shared" si="688"/>
        <v/>
      </c>
      <c r="M1704" s="122"/>
      <c r="N1704" s="131"/>
      <c r="O1704" s="22"/>
      <c r="P1704" s="130" t="str">
        <f t="shared" si="689"/>
        <v/>
      </c>
      <c r="Q1704" s="122"/>
      <c r="R1704" s="131"/>
      <c r="S1704" s="22"/>
      <c r="T1704" s="130" t="str">
        <f t="shared" si="690"/>
        <v/>
      </c>
      <c r="U1704" s="122"/>
      <c r="V1704" s="131"/>
      <c r="W1704" s="22"/>
      <c r="X1704" s="130" t="str">
        <f t="shared" si="691"/>
        <v/>
      </c>
      <c r="Y1704" s="122"/>
      <c r="Z1704" s="131"/>
      <c r="AA1704" s="22"/>
      <c r="AC1704" s="6" t="str">
        <f t="shared" si="692"/>
        <v/>
      </c>
      <c r="AE1704" s="6" t="str">
        <f t="shared" si="693"/>
        <v/>
      </c>
      <c r="AF1704" s="6" t="str">
        <f t="shared" si="694"/>
        <v/>
      </c>
      <c r="AG1704" s="6" t="str">
        <f t="shared" si="695"/>
        <v/>
      </c>
      <c r="AH1704" s="6" t="str">
        <f t="shared" si="696"/>
        <v/>
      </c>
      <c r="AI1704" s="6" t="str">
        <f t="shared" si="697"/>
        <v/>
      </c>
      <c r="AJ1704" s="6" t="str">
        <f t="shared" si="698"/>
        <v/>
      </c>
      <c r="AL1704" s="9" t="str">
        <f>IF('Stock Details'!F1703="", "", 'Stock Details'!F1703)</f>
        <v/>
      </c>
      <c r="AM1704" s="9" t="str">
        <f>IF('Stock Details'!G1703="", "", 'Stock Details'!G1703)</f>
        <v/>
      </c>
      <c r="AO1704" s="59" t="str">
        <f t="shared" si="699"/>
        <v/>
      </c>
      <c r="AP1704" s="59" t="str">
        <f t="shared" si="703"/>
        <v/>
      </c>
      <c r="AQ1704" s="59" t="str">
        <f t="shared" si="704"/>
        <v/>
      </c>
      <c r="AR1704" s="59" t="str">
        <f t="shared" si="705"/>
        <v/>
      </c>
      <c r="AS1704" s="59" t="str">
        <f t="shared" si="706"/>
        <v/>
      </c>
      <c r="AT1704" s="59" t="str">
        <f t="shared" si="707"/>
        <v/>
      </c>
      <c r="AV1704" s="59" t="str">
        <f t="shared" si="700"/>
        <v/>
      </c>
      <c r="AW1704" s="59" t="str">
        <f t="shared" si="682"/>
        <v/>
      </c>
      <c r="AX1704" s="59" t="str">
        <f t="shared" si="683"/>
        <v/>
      </c>
      <c r="AY1704" s="59" t="str">
        <f t="shared" si="684"/>
        <v/>
      </c>
      <c r="AZ1704" s="59" t="str">
        <f t="shared" si="685"/>
        <v/>
      </c>
      <c r="BA1704" s="59" t="str">
        <f t="shared" si="686"/>
        <v/>
      </c>
      <c r="BC1704" s="49" t="str">
        <f>IF($B1704="", "", IF(COUNTIF(BD1704:$BY1704, "")=BC$8, IF(D1704="", "", D1704), ""))</f>
        <v/>
      </c>
      <c r="BD1704" s="61" t="str">
        <f>IF($B1704="", "", IF(COUNTIF(BE1704:$BY1704, "")=BD$8, IF(E1704="", "", E1704), ""))</f>
        <v/>
      </c>
      <c r="BE1704" s="61" t="str">
        <f>IF($B1704="", "", IF(COUNTIF(BF1704:$BY1704, "")=BE$8, IF(F1704="", "", F1704), ""))</f>
        <v/>
      </c>
      <c r="BF1704" s="61" t="str">
        <f>IF($B1704="", "", IF(COUNTIF(BG1704:$BY1704, "")=BF$8, IF(G1704="", "", G1704), ""))</f>
        <v/>
      </c>
      <c r="BG1704" s="61" t="str">
        <f>IF($B1704="", "", IF(COUNTIF(BH1704:$BY1704, "")=BG$8, IF(H1704="", "", H1704), ""))</f>
        <v/>
      </c>
      <c r="BH1704" s="61" t="str">
        <f>IF($B1704="", "", IF(COUNTIF(BI1704:$BY1704, "")=BH$8, IF(I1704="", "", I1704), ""))</f>
        <v/>
      </c>
      <c r="BI1704" s="61" t="str">
        <f>IF($B1704="", "", IF(COUNTIF(BJ1704:$BY1704, "")=BI$8, IF(J1704="", "", J1704), ""))</f>
        <v/>
      </c>
      <c r="BJ1704" s="61" t="str">
        <f>IF($B1704="", "", IF(COUNTIF(BK1704:$BY1704, "")=BJ$8, IF(K1704="", "", K1704), ""))</f>
        <v/>
      </c>
      <c r="BK1704" s="61" t="str">
        <f>IF($B1704="", "", IF(COUNTIF(BL1704:$BY1704, "")=BK$8, IF(L1704="", "", L1704), ""))</f>
        <v/>
      </c>
      <c r="BL1704" s="61" t="str">
        <f>IF($B1704="", "", IF(COUNTIF(BM1704:$BY1704, "")=BL$8, IF(M1704="", "", M1704), ""))</f>
        <v/>
      </c>
      <c r="BM1704" s="61" t="str">
        <f>IF($B1704="", "", IF(COUNTIF(BN1704:$BY1704, "")=BM$8, IF(N1704="", "", N1704), ""))</f>
        <v/>
      </c>
      <c r="BN1704" s="61" t="str">
        <f>IF($B1704="", "", IF(COUNTIF(BO1704:$BY1704, "")=BN$8, IF(O1704="", "", O1704), ""))</f>
        <v/>
      </c>
      <c r="BO1704" s="61" t="str">
        <f>IF($B1704="", "", IF(COUNTIF(BP1704:$BY1704, "")=BO$8, IF(P1704="", "", P1704), ""))</f>
        <v/>
      </c>
      <c r="BP1704" s="61" t="str">
        <f>IF($B1704="", "", IF(COUNTIF(BQ1704:$BY1704, "")=BP$8, IF(Q1704="", "", Q1704), ""))</f>
        <v/>
      </c>
      <c r="BQ1704" s="61" t="str">
        <f>IF($B1704="", "", IF(COUNTIF(BR1704:$BY1704, "")=BQ$8, IF(R1704="", "", R1704), ""))</f>
        <v/>
      </c>
      <c r="BR1704" s="61" t="str">
        <f>IF($B1704="", "", IF(COUNTIF(BS1704:$BY1704, "")=BR$8, IF(S1704="", "", S1704), ""))</f>
        <v/>
      </c>
      <c r="BS1704" s="61" t="str">
        <f>IF($B1704="", "", IF(COUNTIF(BT1704:$BY1704, "")=BS$8, IF(T1704="", "", T1704), ""))</f>
        <v/>
      </c>
      <c r="BT1704" s="61" t="str">
        <f>IF($B1704="", "", IF(COUNTIF(BU1704:$BY1704, "")=BT$8, IF(U1704="", "", U1704), ""))</f>
        <v/>
      </c>
      <c r="BU1704" s="61" t="str">
        <f>IF($B1704="", "", IF(COUNTIF(BV1704:$BY1704, "")=BU$8, IF(V1704="", "", V1704), ""))</f>
        <v/>
      </c>
      <c r="BV1704" s="61" t="str">
        <f>IF($B1704="", "", IF(COUNTIF(BW1704:$BY1704, "")=BV$8, IF(W1704="", "", W1704), ""))</f>
        <v/>
      </c>
      <c r="BW1704" s="61" t="str">
        <f>IF($B1704="", "", IF(COUNTIF(BX1704:$BY1704, "")=BW$8, IF(X1704="", "", X1704), ""))</f>
        <v/>
      </c>
      <c r="BX1704" s="61" t="str">
        <f>IF($B1704="", "", IF(COUNTIF(BY1704:$BY1704, "")=BX$8, IF(Y1704="", "", Y1704), ""))</f>
        <v/>
      </c>
      <c r="BY1704" s="50" t="str">
        <f t="shared" si="701"/>
        <v/>
      </c>
      <c r="CA1704" s="6" t="str">
        <f t="shared" si="702"/>
        <v/>
      </c>
      <c r="CB1704" s="6" t="str">
        <f>IF(CA1704="", "", RANK(CA1704, $CA$9:$CA$2508, 0)+COUNTIF($CA$9:CA1704, CA1704)-1)</f>
        <v/>
      </c>
    </row>
    <row r="1705" spans="1:80" x14ac:dyDescent="0.25">
      <c r="A1705" s="22"/>
      <c r="B1705" s="121" t="str">
        <f>IF('Stock Details'!B1704="", "", 'Stock Details'!B1704)</f>
        <v/>
      </c>
      <c r="C1705" s="22"/>
      <c r="D1705" s="130"/>
      <c r="E1705" s="122"/>
      <c r="F1705" s="131"/>
      <c r="G1705" s="22"/>
      <c r="H1705" s="130" t="str">
        <f t="shared" si="687"/>
        <v/>
      </c>
      <c r="I1705" s="122"/>
      <c r="J1705" s="131"/>
      <c r="K1705" s="22"/>
      <c r="L1705" s="130" t="str">
        <f t="shared" si="688"/>
        <v/>
      </c>
      <c r="M1705" s="122"/>
      <c r="N1705" s="131"/>
      <c r="O1705" s="22"/>
      <c r="P1705" s="130" t="str">
        <f t="shared" si="689"/>
        <v/>
      </c>
      <c r="Q1705" s="122"/>
      <c r="R1705" s="131"/>
      <c r="S1705" s="22"/>
      <c r="T1705" s="130" t="str">
        <f t="shared" si="690"/>
        <v/>
      </c>
      <c r="U1705" s="122"/>
      <c r="V1705" s="131"/>
      <c r="W1705" s="22"/>
      <c r="X1705" s="130" t="str">
        <f t="shared" si="691"/>
        <v/>
      </c>
      <c r="Y1705" s="122"/>
      <c r="Z1705" s="131"/>
      <c r="AA1705" s="22"/>
      <c r="AC1705" s="6" t="str">
        <f t="shared" si="692"/>
        <v/>
      </c>
      <c r="AE1705" s="6" t="str">
        <f t="shared" si="693"/>
        <v/>
      </c>
      <c r="AF1705" s="6" t="str">
        <f t="shared" si="694"/>
        <v/>
      </c>
      <c r="AG1705" s="6" t="str">
        <f t="shared" si="695"/>
        <v/>
      </c>
      <c r="AH1705" s="6" t="str">
        <f t="shared" si="696"/>
        <v/>
      </c>
      <c r="AI1705" s="6" t="str">
        <f t="shared" si="697"/>
        <v/>
      </c>
      <c r="AJ1705" s="6" t="str">
        <f t="shared" si="698"/>
        <v/>
      </c>
      <c r="AL1705" s="9" t="str">
        <f>IF('Stock Details'!F1704="", "", 'Stock Details'!F1704)</f>
        <v/>
      </c>
      <c r="AM1705" s="9" t="str">
        <f>IF('Stock Details'!G1704="", "", 'Stock Details'!G1704)</f>
        <v/>
      </c>
      <c r="AO1705" s="59" t="str">
        <f t="shared" si="699"/>
        <v/>
      </c>
      <c r="AP1705" s="59" t="str">
        <f t="shared" si="703"/>
        <v/>
      </c>
      <c r="AQ1705" s="59" t="str">
        <f t="shared" si="704"/>
        <v/>
      </c>
      <c r="AR1705" s="59" t="str">
        <f t="shared" si="705"/>
        <v/>
      </c>
      <c r="AS1705" s="59" t="str">
        <f t="shared" si="706"/>
        <v/>
      </c>
      <c r="AT1705" s="59" t="str">
        <f t="shared" si="707"/>
        <v/>
      </c>
      <c r="AV1705" s="59" t="str">
        <f t="shared" si="700"/>
        <v/>
      </c>
      <c r="AW1705" s="59" t="str">
        <f t="shared" si="682"/>
        <v/>
      </c>
      <c r="AX1705" s="59" t="str">
        <f t="shared" si="683"/>
        <v/>
      </c>
      <c r="AY1705" s="59" t="str">
        <f t="shared" si="684"/>
        <v/>
      </c>
      <c r="AZ1705" s="59" t="str">
        <f t="shared" si="685"/>
        <v/>
      </c>
      <c r="BA1705" s="59" t="str">
        <f t="shared" si="686"/>
        <v/>
      </c>
      <c r="BC1705" s="49" t="str">
        <f>IF($B1705="", "", IF(COUNTIF(BD1705:$BY1705, "")=BC$8, IF(D1705="", "", D1705), ""))</f>
        <v/>
      </c>
      <c r="BD1705" s="61" t="str">
        <f>IF($B1705="", "", IF(COUNTIF(BE1705:$BY1705, "")=BD$8, IF(E1705="", "", E1705), ""))</f>
        <v/>
      </c>
      <c r="BE1705" s="61" t="str">
        <f>IF($B1705="", "", IF(COUNTIF(BF1705:$BY1705, "")=BE$8, IF(F1705="", "", F1705), ""))</f>
        <v/>
      </c>
      <c r="BF1705" s="61" t="str">
        <f>IF($B1705="", "", IF(COUNTIF(BG1705:$BY1705, "")=BF$8, IF(G1705="", "", G1705), ""))</f>
        <v/>
      </c>
      <c r="BG1705" s="61" t="str">
        <f>IF($B1705="", "", IF(COUNTIF(BH1705:$BY1705, "")=BG$8, IF(H1705="", "", H1705), ""))</f>
        <v/>
      </c>
      <c r="BH1705" s="61" t="str">
        <f>IF($B1705="", "", IF(COUNTIF(BI1705:$BY1705, "")=BH$8, IF(I1705="", "", I1705), ""))</f>
        <v/>
      </c>
      <c r="BI1705" s="61" t="str">
        <f>IF($B1705="", "", IF(COUNTIF(BJ1705:$BY1705, "")=BI$8, IF(J1705="", "", J1705), ""))</f>
        <v/>
      </c>
      <c r="BJ1705" s="61" t="str">
        <f>IF($B1705="", "", IF(COUNTIF(BK1705:$BY1705, "")=BJ$8, IF(K1705="", "", K1705), ""))</f>
        <v/>
      </c>
      <c r="BK1705" s="61" t="str">
        <f>IF($B1705="", "", IF(COUNTIF(BL1705:$BY1705, "")=BK$8, IF(L1705="", "", L1705), ""))</f>
        <v/>
      </c>
      <c r="BL1705" s="61" t="str">
        <f>IF($B1705="", "", IF(COUNTIF(BM1705:$BY1705, "")=BL$8, IF(M1705="", "", M1705), ""))</f>
        <v/>
      </c>
      <c r="BM1705" s="61" t="str">
        <f>IF($B1705="", "", IF(COUNTIF(BN1705:$BY1705, "")=BM$8, IF(N1705="", "", N1705), ""))</f>
        <v/>
      </c>
      <c r="BN1705" s="61" t="str">
        <f>IF($B1705="", "", IF(COUNTIF(BO1705:$BY1705, "")=BN$8, IF(O1705="", "", O1705), ""))</f>
        <v/>
      </c>
      <c r="BO1705" s="61" t="str">
        <f>IF($B1705="", "", IF(COUNTIF(BP1705:$BY1705, "")=BO$8, IF(P1705="", "", P1705), ""))</f>
        <v/>
      </c>
      <c r="BP1705" s="61" t="str">
        <f>IF($B1705="", "", IF(COUNTIF(BQ1705:$BY1705, "")=BP$8, IF(Q1705="", "", Q1705), ""))</f>
        <v/>
      </c>
      <c r="BQ1705" s="61" t="str">
        <f>IF($B1705="", "", IF(COUNTIF(BR1705:$BY1705, "")=BQ$8, IF(R1705="", "", R1705), ""))</f>
        <v/>
      </c>
      <c r="BR1705" s="61" t="str">
        <f>IF($B1705="", "", IF(COUNTIF(BS1705:$BY1705, "")=BR$8, IF(S1705="", "", S1705), ""))</f>
        <v/>
      </c>
      <c r="BS1705" s="61" t="str">
        <f>IF($B1705="", "", IF(COUNTIF(BT1705:$BY1705, "")=BS$8, IF(T1705="", "", T1705), ""))</f>
        <v/>
      </c>
      <c r="BT1705" s="61" t="str">
        <f>IF($B1705="", "", IF(COUNTIF(BU1705:$BY1705, "")=BT$8, IF(U1705="", "", U1705), ""))</f>
        <v/>
      </c>
      <c r="BU1705" s="61" t="str">
        <f>IF($B1705="", "", IF(COUNTIF(BV1705:$BY1705, "")=BU$8, IF(V1705="", "", V1705), ""))</f>
        <v/>
      </c>
      <c r="BV1705" s="61" t="str">
        <f>IF($B1705="", "", IF(COUNTIF(BW1705:$BY1705, "")=BV$8, IF(W1705="", "", W1705), ""))</f>
        <v/>
      </c>
      <c r="BW1705" s="61" t="str">
        <f>IF($B1705="", "", IF(COUNTIF(BX1705:$BY1705, "")=BW$8, IF(X1705="", "", X1705), ""))</f>
        <v/>
      </c>
      <c r="BX1705" s="61" t="str">
        <f>IF($B1705="", "", IF(COUNTIF(BY1705:$BY1705, "")=BX$8, IF(Y1705="", "", Y1705), ""))</f>
        <v/>
      </c>
      <c r="BY1705" s="50" t="str">
        <f t="shared" si="701"/>
        <v/>
      </c>
      <c r="CA1705" s="6" t="str">
        <f t="shared" si="702"/>
        <v/>
      </c>
      <c r="CB1705" s="6" t="str">
        <f>IF(CA1705="", "", RANK(CA1705, $CA$9:$CA$2508, 0)+COUNTIF($CA$9:CA1705, CA1705)-1)</f>
        <v/>
      </c>
    </row>
    <row r="1706" spans="1:80" x14ac:dyDescent="0.25">
      <c r="A1706" s="22"/>
      <c r="B1706" s="121" t="str">
        <f>IF('Stock Details'!B1705="", "", 'Stock Details'!B1705)</f>
        <v/>
      </c>
      <c r="C1706" s="22"/>
      <c r="D1706" s="130"/>
      <c r="E1706" s="122"/>
      <c r="F1706" s="131"/>
      <c r="G1706" s="22"/>
      <c r="H1706" s="130" t="str">
        <f t="shared" si="687"/>
        <v/>
      </c>
      <c r="I1706" s="122"/>
      <c r="J1706" s="131"/>
      <c r="K1706" s="22"/>
      <c r="L1706" s="130" t="str">
        <f t="shared" si="688"/>
        <v/>
      </c>
      <c r="M1706" s="122"/>
      <c r="N1706" s="131"/>
      <c r="O1706" s="22"/>
      <c r="P1706" s="130" t="str">
        <f t="shared" si="689"/>
        <v/>
      </c>
      <c r="Q1706" s="122"/>
      <c r="R1706" s="131"/>
      <c r="S1706" s="22"/>
      <c r="T1706" s="130" t="str">
        <f t="shared" si="690"/>
        <v/>
      </c>
      <c r="U1706" s="122"/>
      <c r="V1706" s="131"/>
      <c r="W1706" s="22"/>
      <c r="X1706" s="130" t="str">
        <f t="shared" si="691"/>
        <v/>
      </c>
      <c r="Y1706" s="122"/>
      <c r="Z1706" s="131"/>
      <c r="AA1706" s="22"/>
      <c r="AC1706" s="6" t="str">
        <f t="shared" si="692"/>
        <v/>
      </c>
      <c r="AE1706" s="6" t="str">
        <f t="shared" si="693"/>
        <v/>
      </c>
      <c r="AF1706" s="6" t="str">
        <f t="shared" si="694"/>
        <v/>
      </c>
      <c r="AG1706" s="6" t="str">
        <f t="shared" si="695"/>
        <v/>
      </c>
      <c r="AH1706" s="6" t="str">
        <f t="shared" si="696"/>
        <v/>
      </c>
      <c r="AI1706" s="6" t="str">
        <f t="shared" si="697"/>
        <v/>
      </c>
      <c r="AJ1706" s="6" t="str">
        <f t="shared" si="698"/>
        <v/>
      </c>
      <c r="AL1706" s="9" t="str">
        <f>IF('Stock Details'!F1705="", "", 'Stock Details'!F1705)</f>
        <v/>
      </c>
      <c r="AM1706" s="9" t="str">
        <f>IF('Stock Details'!G1705="", "", 'Stock Details'!G1705)</f>
        <v/>
      </c>
      <c r="AO1706" s="59" t="str">
        <f t="shared" si="699"/>
        <v/>
      </c>
      <c r="AP1706" s="59" t="str">
        <f t="shared" si="703"/>
        <v/>
      </c>
      <c r="AQ1706" s="59" t="str">
        <f t="shared" si="704"/>
        <v/>
      </c>
      <c r="AR1706" s="59" t="str">
        <f t="shared" si="705"/>
        <v/>
      </c>
      <c r="AS1706" s="59" t="str">
        <f t="shared" si="706"/>
        <v/>
      </c>
      <c r="AT1706" s="59" t="str">
        <f t="shared" si="707"/>
        <v/>
      </c>
      <c r="AV1706" s="59" t="str">
        <f t="shared" si="700"/>
        <v/>
      </c>
      <c r="AW1706" s="59" t="str">
        <f t="shared" si="682"/>
        <v/>
      </c>
      <c r="AX1706" s="59" t="str">
        <f t="shared" si="683"/>
        <v/>
      </c>
      <c r="AY1706" s="59" t="str">
        <f t="shared" si="684"/>
        <v/>
      </c>
      <c r="AZ1706" s="59" t="str">
        <f t="shared" si="685"/>
        <v/>
      </c>
      <c r="BA1706" s="59" t="str">
        <f t="shared" si="686"/>
        <v/>
      </c>
      <c r="BC1706" s="49" t="str">
        <f>IF($B1706="", "", IF(COUNTIF(BD1706:$BY1706, "")=BC$8, IF(D1706="", "", D1706), ""))</f>
        <v/>
      </c>
      <c r="BD1706" s="61" t="str">
        <f>IF($B1706="", "", IF(COUNTIF(BE1706:$BY1706, "")=BD$8, IF(E1706="", "", E1706), ""))</f>
        <v/>
      </c>
      <c r="BE1706" s="61" t="str">
        <f>IF($B1706="", "", IF(COUNTIF(BF1706:$BY1706, "")=BE$8, IF(F1706="", "", F1706), ""))</f>
        <v/>
      </c>
      <c r="BF1706" s="61" t="str">
        <f>IF($B1706="", "", IF(COUNTIF(BG1706:$BY1706, "")=BF$8, IF(G1706="", "", G1706), ""))</f>
        <v/>
      </c>
      <c r="BG1706" s="61" t="str">
        <f>IF($B1706="", "", IF(COUNTIF(BH1706:$BY1706, "")=BG$8, IF(H1706="", "", H1706), ""))</f>
        <v/>
      </c>
      <c r="BH1706" s="61" t="str">
        <f>IF($B1706="", "", IF(COUNTIF(BI1706:$BY1706, "")=BH$8, IF(I1706="", "", I1706), ""))</f>
        <v/>
      </c>
      <c r="BI1706" s="61" t="str">
        <f>IF($B1706="", "", IF(COUNTIF(BJ1706:$BY1706, "")=BI$8, IF(J1706="", "", J1706), ""))</f>
        <v/>
      </c>
      <c r="BJ1706" s="61" t="str">
        <f>IF($B1706="", "", IF(COUNTIF(BK1706:$BY1706, "")=BJ$8, IF(K1706="", "", K1706), ""))</f>
        <v/>
      </c>
      <c r="BK1706" s="61" t="str">
        <f>IF($B1706="", "", IF(COUNTIF(BL1706:$BY1706, "")=BK$8, IF(L1706="", "", L1706), ""))</f>
        <v/>
      </c>
      <c r="BL1706" s="61" t="str">
        <f>IF($B1706="", "", IF(COUNTIF(BM1706:$BY1706, "")=BL$8, IF(M1706="", "", M1706), ""))</f>
        <v/>
      </c>
      <c r="BM1706" s="61" t="str">
        <f>IF($B1706="", "", IF(COUNTIF(BN1706:$BY1706, "")=BM$8, IF(N1706="", "", N1706), ""))</f>
        <v/>
      </c>
      <c r="BN1706" s="61" t="str">
        <f>IF($B1706="", "", IF(COUNTIF(BO1706:$BY1706, "")=BN$8, IF(O1706="", "", O1706), ""))</f>
        <v/>
      </c>
      <c r="BO1706" s="61" t="str">
        <f>IF($B1706="", "", IF(COUNTIF(BP1706:$BY1706, "")=BO$8, IF(P1706="", "", P1706), ""))</f>
        <v/>
      </c>
      <c r="BP1706" s="61" t="str">
        <f>IF($B1706="", "", IF(COUNTIF(BQ1706:$BY1706, "")=BP$8, IF(Q1706="", "", Q1706), ""))</f>
        <v/>
      </c>
      <c r="BQ1706" s="61" t="str">
        <f>IF($B1706="", "", IF(COUNTIF(BR1706:$BY1706, "")=BQ$8, IF(R1706="", "", R1706), ""))</f>
        <v/>
      </c>
      <c r="BR1706" s="61" t="str">
        <f>IF($B1706="", "", IF(COUNTIF(BS1706:$BY1706, "")=BR$8, IF(S1706="", "", S1706), ""))</f>
        <v/>
      </c>
      <c r="BS1706" s="61" t="str">
        <f>IF($B1706="", "", IF(COUNTIF(BT1706:$BY1706, "")=BS$8, IF(T1706="", "", T1706), ""))</f>
        <v/>
      </c>
      <c r="BT1706" s="61" t="str">
        <f>IF($B1706="", "", IF(COUNTIF(BU1706:$BY1706, "")=BT$8, IF(U1706="", "", U1706), ""))</f>
        <v/>
      </c>
      <c r="BU1706" s="61" t="str">
        <f>IF($B1706="", "", IF(COUNTIF(BV1706:$BY1706, "")=BU$8, IF(V1706="", "", V1706), ""))</f>
        <v/>
      </c>
      <c r="BV1706" s="61" t="str">
        <f>IF($B1706="", "", IF(COUNTIF(BW1706:$BY1706, "")=BV$8, IF(W1706="", "", W1706), ""))</f>
        <v/>
      </c>
      <c r="BW1706" s="61" t="str">
        <f>IF($B1706="", "", IF(COUNTIF(BX1706:$BY1706, "")=BW$8, IF(X1706="", "", X1706), ""))</f>
        <v/>
      </c>
      <c r="BX1706" s="61" t="str">
        <f>IF($B1706="", "", IF(COUNTIF(BY1706:$BY1706, "")=BX$8, IF(Y1706="", "", Y1706), ""))</f>
        <v/>
      </c>
      <c r="BY1706" s="50" t="str">
        <f t="shared" si="701"/>
        <v/>
      </c>
      <c r="CA1706" s="6" t="str">
        <f t="shared" si="702"/>
        <v/>
      </c>
      <c r="CB1706" s="6" t="str">
        <f>IF(CA1706="", "", RANK(CA1706, $CA$9:$CA$2508, 0)+COUNTIF($CA$9:CA1706, CA1706)-1)</f>
        <v/>
      </c>
    </row>
    <row r="1707" spans="1:80" x14ac:dyDescent="0.25">
      <c r="A1707" s="22"/>
      <c r="B1707" s="121" t="str">
        <f>IF('Stock Details'!B1706="", "", 'Stock Details'!B1706)</f>
        <v/>
      </c>
      <c r="C1707" s="22"/>
      <c r="D1707" s="130"/>
      <c r="E1707" s="122"/>
      <c r="F1707" s="131"/>
      <c r="G1707" s="22"/>
      <c r="H1707" s="130" t="str">
        <f t="shared" si="687"/>
        <v/>
      </c>
      <c r="I1707" s="122"/>
      <c r="J1707" s="131"/>
      <c r="K1707" s="22"/>
      <c r="L1707" s="130" t="str">
        <f t="shared" si="688"/>
        <v/>
      </c>
      <c r="M1707" s="122"/>
      <c r="N1707" s="131"/>
      <c r="O1707" s="22"/>
      <c r="P1707" s="130" t="str">
        <f t="shared" si="689"/>
        <v/>
      </c>
      <c r="Q1707" s="122"/>
      <c r="R1707" s="131"/>
      <c r="S1707" s="22"/>
      <c r="T1707" s="130" t="str">
        <f t="shared" si="690"/>
        <v/>
      </c>
      <c r="U1707" s="122"/>
      <c r="V1707" s="131"/>
      <c r="W1707" s="22"/>
      <c r="X1707" s="130" t="str">
        <f t="shared" si="691"/>
        <v/>
      </c>
      <c r="Y1707" s="122"/>
      <c r="Z1707" s="131"/>
      <c r="AA1707" s="22"/>
      <c r="AC1707" s="6" t="str">
        <f t="shared" si="692"/>
        <v/>
      </c>
      <c r="AE1707" s="6" t="str">
        <f t="shared" si="693"/>
        <v/>
      </c>
      <c r="AF1707" s="6" t="str">
        <f t="shared" si="694"/>
        <v/>
      </c>
      <c r="AG1707" s="6" t="str">
        <f t="shared" si="695"/>
        <v/>
      </c>
      <c r="AH1707" s="6" t="str">
        <f t="shared" si="696"/>
        <v/>
      </c>
      <c r="AI1707" s="6" t="str">
        <f t="shared" si="697"/>
        <v/>
      </c>
      <c r="AJ1707" s="6" t="str">
        <f t="shared" si="698"/>
        <v/>
      </c>
      <c r="AL1707" s="9" t="str">
        <f>IF('Stock Details'!F1706="", "", 'Stock Details'!F1706)</f>
        <v/>
      </c>
      <c r="AM1707" s="9" t="str">
        <f>IF('Stock Details'!G1706="", "", 'Stock Details'!G1706)</f>
        <v/>
      </c>
      <c r="AO1707" s="59" t="str">
        <f t="shared" si="699"/>
        <v/>
      </c>
      <c r="AP1707" s="59" t="str">
        <f t="shared" si="703"/>
        <v/>
      </c>
      <c r="AQ1707" s="59" t="str">
        <f t="shared" si="704"/>
        <v/>
      </c>
      <c r="AR1707" s="59" t="str">
        <f t="shared" si="705"/>
        <v/>
      </c>
      <c r="AS1707" s="59" t="str">
        <f t="shared" si="706"/>
        <v/>
      </c>
      <c r="AT1707" s="59" t="str">
        <f t="shared" si="707"/>
        <v/>
      </c>
      <c r="AV1707" s="59" t="str">
        <f t="shared" si="700"/>
        <v/>
      </c>
      <c r="AW1707" s="59" t="str">
        <f t="shared" si="682"/>
        <v/>
      </c>
      <c r="AX1707" s="59" t="str">
        <f t="shared" si="683"/>
        <v/>
      </c>
      <c r="AY1707" s="59" t="str">
        <f t="shared" si="684"/>
        <v/>
      </c>
      <c r="AZ1707" s="59" t="str">
        <f t="shared" si="685"/>
        <v/>
      </c>
      <c r="BA1707" s="59" t="str">
        <f t="shared" si="686"/>
        <v/>
      </c>
      <c r="BC1707" s="49" t="str">
        <f>IF($B1707="", "", IF(COUNTIF(BD1707:$BY1707, "")=BC$8, IF(D1707="", "", D1707), ""))</f>
        <v/>
      </c>
      <c r="BD1707" s="61" t="str">
        <f>IF($B1707="", "", IF(COUNTIF(BE1707:$BY1707, "")=BD$8, IF(E1707="", "", E1707), ""))</f>
        <v/>
      </c>
      <c r="BE1707" s="61" t="str">
        <f>IF($B1707="", "", IF(COUNTIF(BF1707:$BY1707, "")=BE$8, IF(F1707="", "", F1707), ""))</f>
        <v/>
      </c>
      <c r="BF1707" s="61" t="str">
        <f>IF($B1707="", "", IF(COUNTIF(BG1707:$BY1707, "")=BF$8, IF(G1707="", "", G1707), ""))</f>
        <v/>
      </c>
      <c r="BG1707" s="61" t="str">
        <f>IF($B1707="", "", IF(COUNTIF(BH1707:$BY1707, "")=BG$8, IF(H1707="", "", H1707), ""))</f>
        <v/>
      </c>
      <c r="BH1707" s="61" t="str">
        <f>IF($B1707="", "", IF(COUNTIF(BI1707:$BY1707, "")=BH$8, IF(I1707="", "", I1707), ""))</f>
        <v/>
      </c>
      <c r="BI1707" s="61" t="str">
        <f>IF($B1707="", "", IF(COUNTIF(BJ1707:$BY1707, "")=BI$8, IF(J1707="", "", J1707), ""))</f>
        <v/>
      </c>
      <c r="BJ1707" s="61" t="str">
        <f>IF($B1707="", "", IF(COUNTIF(BK1707:$BY1707, "")=BJ$8, IF(K1707="", "", K1707), ""))</f>
        <v/>
      </c>
      <c r="BK1707" s="61" t="str">
        <f>IF($B1707="", "", IF(COUNTIF(BL1707:$BY1707, "")=BK$8, IF(L1707="", "", L1707), ""))</f>
        <v/>
      </c>
      <c r="BL1707" s="61" t="str">
        <f>IF($B1707="", "", IF(COUNTIF(BM1707:$BY1707, "")=BL$8, IF(M1707="", "", M1707), ""))</f>
        <v/>
      </c>
      <c r="BM1707" s="61" t="str">
        <f>IF($B1707="", "", IF(COUNTIF(BN1707:$BY1707, "")=BM$8, IF(N1707="", "", N1707), ""))</f>
        <v/>
      </c>
      <c r="BN1707" s="61" t="str">
        <f>IF($B1707="", "", IF(COUNTIF(BO1707:$BY1707, "")=BN$8, IF(O1707="", "", O1707), ""))</f>
        <v/>
      </c>
      <c r="BO1707" s="61" t="str">
        <f>IF($B1707="", "", IF(COUNTIF(BP1707:$BY1707, "")=BO$8, IF(P1707="", "", P1707), ""))</f>
        <v/>
      </c>
      <c r="BP1707" s="61" t="str">
        <f>IF($B1707="", "", IF(COUNTIF(BQ1707:$BY1707, "")=BP$8, IF(Q1707="", "", Q1707), ""))</f>
        <v/>
      </c>
      <c r="BQ1707" s="61" t="str">
        <f>IF($B1707="", "", IF(COUNTIF(BR1707:$BY1707, "")=BQ$8, IF(R1707="", "", R1707), ""))</f>
        <v/>
      </c>
      <c r="BR1707" s="61" t="str">
        <f>IF($B1707="", "", IF(COUNTIF(BS1707:$BY1707, "")=BR$8, IF(S1707="", "", S1707), ""))</f>
        <v/>
      </c>
      <c r="BS1707" s="61" t="str">
        <f>IF($B1707="", "", IF(COUNTIF(BT1707:$BY1707, "")=BS$8, IF(T1707="", "", T1707), ""))</f>
        <v/>
      </c>
      <c r="BT1707" s="61" t="str">
        <f>IF($B1707="", "", IF(COUNTIF(BU1707:$BY1707, "")=BT$8, IF(U1707="", "", U1707), ""))</f>
        <v/>
      </c>
      <c r="BU1707" s="61" t="str">
        <f>IF($B1707="", "", IF(COUNTIF(BV1707:$BY1707, "")=BU$8, IF(V1707="", "", V1707), ""))</f>
        <v/>
      </c>
      <c r="BV1707" s="61" t="str">
        <f>IF($B1707="", "", IF(COUNTIF(BW1707:$BY1707, "")=BV$8, IF(W1707="", "", W1707), ""))</f>
        <v/>
      </c>
      <c r="BW1707" s="61" t="str">
        <f>IF($B1707="", "", IF(COUNTIF(BX1707:$BY1707, "")=BW$8, IF(X1707="", "", X1707), ""))</f>
        <v/>
      </c>
      <c r="BX1707" s="61" t="str">
        <f>IF($B1707="", "", IF(COUNTIF(BY1707:$BY1707, "")=BX$8, IF(Y1707="", "", Y1707), ""))</f>
        <v/>
      </c>
      <c r="BY1707" s="50" t="str">
        <f t="shared" si="701"/>
        <v/>
      </c>
      <c r="CA1707" s="6" t="str">
        <f t="shared" si="702"/>
        <v/>
      </c>
      <c r="CB1707" s="6" t="str">
        <f>IF(CA1707="", "", RANK(CA1707, $CA$9:$CA$2508, 0)+COUNTIF($CA$9:CA1707, CA1707)-1)</f>
        <v/>
      </c>
    </row>
    <row r="1708" spans="1:80" x14ac:dyDescent="0.25">
      <c r="A1708" s="22"/>
      <c r="B1708" s="121" t="str">
        <f>IF('Stock Details'!B1707="", "", 'Stock Details'!B1707)</f>
        <v/>
      </c>
      <c r="C1708" s="22"/>
      <c r="D1708" s="130"/>
      <c r="E1708" s="122"/>
      <c r="F1708" s="131"/>
      <c r="G1708" s="22"/>
      <c r="H1708" s="130" t="str">
        <f t="shared" si="687"/>
        <v/>
      </c>
      <c r="I1708" s="122"/>
      <c r="J1708" s="131"/>
      <c r="K1708" s="22"/>
      <c r="L1708" s="130" t="str">
        <f t="shared" si="688"/>
        <v/>
      </c>
      <c r="M1708" s="122"/>
      <c r="N1708" s="131"/>
      <c r="O1708" s="22"/>
      <c r="P1708" s="130" t="str">
        <f t="shared" si="689"/>
        <v/>
      </c>
      <c r="Q1708" s="122"/>
      <c r="R1708" s="131"/>
      <c r="S1708" s="22"/>
      <c r="T1708" s="130" t="str">
        <f t="shared" si="690"/>
        <v/>
      </c>
      <c r="U1708" s="122"/>
      <c r="V1708" s="131"/>
      <c r="W1708" s="22"/>
      <c r="X1708" s="130" t="str">
        <f t="shared" si="691"/>
        <v/>
      </c>
      <c r="Y1708" s="122"/>
      <c r="Z1708" s="131"/>
      <c r="AA1708" s="22"/>
      <c r="AC1708" s="6" t="str">
        <f t="shared" si="692"/>
        <v/>
      </c>
      <c r="AE1708" s="6" t="str">
        <f t="shared" si="693"/>
        <v/>
      </c>
      <c r="AF1708" s="6" t="str">
        <f t="shared" si="694"/>
        <v/>
      </c>
      <c r="AG1708" s="6" t="str">
        <f t="shared" si="695"/>
        <v/>
      </c>
      <c r="AH1708" s="6" t="str">
        <f t="shared" si="696"/>
        <v/>
      </c>
      <c r="AI1708" s="6" t="str">
        <f t="shared" si="697"/>
        <v/>
      </c>
      <c r="AJ1708" s="6" t="str">
        <f t="shared" si="698"/>
        <v/>
      </c>
      <c r="AL1708" s="9" t="str">
        <f>IF('Stock Details'!F1707="", "", 'Stock Details'!F1707)</f>
        <v/>
      </c>
      <c r="AM1708" s="9" t="str">
        <f>IF('Stock Details'!G1707="", "", 'Stock Details'!G1707)</f>
        <v/>
      </c>
      <c r="AO1708" s="59" t="str">
        <f t="shared" si="699"/>
        <v/>
      </c>
      <c r="AP1708" s="59" t="str">
        <f t="shared" si="703"/>
        <v/>
      </c>
      <c r="AQ1708" s="59" t="str">
        <f t="shared" si="704"/>
        <v/>
      </c>
      <c r="AR1708" s="59" t="str">
        <f t="shared" si="705"/>
        <v/>
      </c>
      <c r="AS1708" s="59" t="str">
        <f t="shared" si="706"/>
        <v/>
      </c>
      <c r="AT1708" s="59" t="str">
        <f t="shared" si="707"/>
        <v/>
      </c>
      <c r="AV1708" s="59" t="str">
        <f t="shared" si="700"/>
        <v/>
      </c>
      <c r="AW1708" s="59" t="str">
        <f t="shared" si="682"/>
        <v/>
      </c>
      <c r="AX1708" s="59" t="str">
        <f t="shared" si="683"/>
        <v/>
      </c>
      <c r="AY1708" s="59" t="str">
        <f t="shared" si="684"/>
        <v/>
      </c>
      <c r="AZ1708" s="59" t="str">
        <f t="shared" si="685"/>
        <v/>
      </c>
      <c r="BA1708" s="59" t="str">
        <f t="shared" si="686"/>
        <v/>
      </c>
      <c r="BC1708" s="49" t="str">
        <f>IF($B1708="", "", IF(COUNTIF(BD1708:$BY1708, "")=BC$8, IF(D1708="", "", D1708), ""))</f>
        <v/>
      </c>
      <c r="BD1708" s="61" t="str">
        <f>IF($B1708="", "", IF(COUNTIF(BE1708:$BY1708, "")=BD$8, IF(E1708="", "", E1708), ""))</f>
        <v/>
      </c>
      <c r="BE1708" s="61" t="str">
        <f>IF($B1708="", "", IF(COUNTIF(BF1708:$BY1708, "")=BE$8, IF(F1708="", "", F1708), ""))</f>
        <v/>
      </c>
      <c r="BF1708" s="61" t="str">
        <f>IF($B1708="", "", IF(COUNTIF(BG1708:$BY1708, "")=BF$8, IF(G1708="", "", G1708), ""))</f>
        <v/>
      </c>
      <c r="BG1708" s="61" t="str">
        <f>IF($B1708="", "", IF(COUNTIF(BH1708:$BY1708, "")=BG$8, IF(H1708="", "", H1708), ""))</f>
        <v/>
      </c>
      <c r="BH1708" s="61" t="str">
        <f>IF($B1708="", "", IF(COUNTIF(BI1708:$BY1708, "")=BH$8, IF(I1708="", "", I1708), ""))</f>
        <v/>
      </c>
      <c r="BI1708" s="61" t="str">
        <f>IF($B1708="", "", IF(COUNTIF(BJ1708:$BY1708, "")=BI$8, IF(J1708="", "", J1708), ""))</f>
        <v/>
      </c>
      <c r="BJ1708" s="61" t="str">
        <f>IF($B1708="", "", IF(COUNTIF(BK1708:$BY1708, "")=BJ$8, IF(K1708="", "", K1708), ""))</f>
        <v/>
      </c>
      <c r="BK1708" s="61" t="str">
        <f>IF($B1708="", "", IF(COUNTIF(BL1708:$BY1708, "")=BK$8, IF(L1708="", "", L1708), ""))</f>
        <v/>
      </c>
      <c r="BL1708" s="61" t="str">
        <f>IF($B1708="", "", IF(COUNTIF(BM1708:$BY1708, "")=BL$8, IF(M1708="", "", M1708), ""))</f>
        <v/>
      </c>
      <c r="BM1708" s="61" t="str">
        <f>IF($B1708="", "", IF(COUNTIF(BN1708:$BY1708, "")=BM$8, IF(N1708="", "", N1708), ""))</f>
        <v/>
      </c>
      <c r="BN1708" s="61" t="str">
        <f>IF($B1708="", "", IF(COUNTIF(BO1708:$BY1708, "")=BN$8, IF(O1708="", "", O1708), ""))</f>
        <v/>
      </c>
      <c r="BO1708" s="61" t="str">
        <f>IF($B1708="", "", IF(COUNTIF(BP1708:$BY1708, "")=BO$8, IF(P1708="", "", P1708), ""))</f>
        <v/>
      </c>
      <c r="BP1708" s="61" t="str">
        <f>IF($B1708="", "", IF(COUNTIF(BQ1708:$BY1708, "")=BP$8, IF(Q1708="", "", Q1708), ""))</f>
        <v/>
      </c>
      <c r="BQ1708" s="61" t="str">
        <f>IF($B1708="", "", IF(COUNTIF(BR1708:$BY1708, "")=BQ$8, IF(R1708="", "", R1708), ""))</f>
        <v/>
      </c>
      <c r="BR1708" s="61" t="str">
        <f>IF($B1708="", "", IF(COUNTIF(BS1708:$BY1708, "")=BR$8, IF(S1708="", "", S1708), ""))</f>
        <v/>
      </c>
      <c r="BS1708" s="61" t="str">
        <f>IF($B1708="", "", IF(COUNTIF(BT1708:$BY1708, "")=BS$8, IF(T1708="", "", T1708), ""))</f>
        <v/>
      </c>
      <c r="BT1708" s="61" t="str">
        <f>IF($B1708="", "", IF(COUNTIF(BU1708:$BY1708, "")=BT$8, IF(U1708="", "", U1708), ""))</f>
        <v/>
      </c>
      <c r="BU1708" s="61" t="str">
        <f>IF($B1708="", "", IF(COUNTIF(BV1708:$BY1708, "")=BU$8, IF(V1708="", "", V1708), ""))</f>
        <v/>
      </c>
      <c r="BV1708" s="61" t="str">
        <f>IF($B1708="", "", IF(COUNTIF(BW1708:$BY1708, "")=BV$8, IF(W1708="", "", W1708), ""))</f>
        <v/>
      </c>
      <c r="BW1708" s="61" t="str">
        <f>IF($B1708="", "", IF(COUNTIF(BX1708:$BY1708, "")=BW$8, IF(X1708="", "", X1708), ""))</f>
        <v/>
      </c>
      <c r="BX1708" s="61" t="str">
        <f>IF($B1708="", "", IF(COUNTIF(BY1708:$BY1708, "")=BX$8, IF(Y1708="", "", Y1708), ""))</f>
        <v/>
      </c>
      <c r="BY1708" s="50" t="str">
        <f t="shared" si="701"/>
        <v/>
      </c>
      <c r="CA1708" s="6" t="str">
        <f t="shared" si="702"/>
        <v/>
      </c>
      <c r="CB1708" s="6" t="str">
        <f>IF(CA1708="", "", RANK(CA1708, $CA$9:$CA$2508, 0)+COUNTIF($CA$9:CA1708, CA1708)-1)</f>
        <v/>
      </c>
    </row>
    <row r="1709" spans="1:80" x14ac:dyDescent="0.25">
      <c r="A1709" s="22"/>
      <c r="B1709" s="121" t="str">
        <f>IF('Stock Details'!B1708="", "", 'Stock Details'!B1708)</f>
        <v/>
      </c>
      <c r="C1709" s="22"/>
      <c r="D1709" s="130"/>
      <c r="E1709" s="122"/>
      <c r="F1709" s="131"/>
      <c r="G1709" s="22"/>
      <c r="H1709" s="130" t="str">
        <f t="shared" si="687"/>
        <v/>
      </c>
      <c r="I1709" s="122"/>
      <c r="J1709" s="131"/>
      <c r="K1709" s="22"/>
      <c r="L1709" s="130" t="str">
        <f t="shared" si="688"/>
        <v/>
      </c>
      <c r="M1709" s="122"/>
      <c r="N1709" s="131"/>
      <c r="O1709" s="22"/>
      <c r="P1709" s="130" t="str">
        <f t="shared" si="689"/>
        <v/>
      </c>
      <c r="Q1709" s="122"/>
      <c r="R1709" s="131"/>
      <c r="S1709" s="22"/>
      <c r="T1709" s="130" t="str">
        <f t="shared" si="690"/>
        <v/>
      </c>
      <c r="U1709" s="122"/>
      <c r="V1709" s="131"/>
      <c r="W1709" s="22"/>
      <c r="X1709" s="130" t="str">
        <f t="shared" si="691"/>
        <v/>
      </c>
      <c r="Y1709" s="122"/>
      <c r="Z1709" s="131"/>
      <c r="AA1709" s="22"/>
      <c r="AC1709" s="6" t="str">
        <f t="shared" si="692"/>
        <v/>
      </c>
      <c r="AE1709" s="6" t="str">
        <f t="shared" si="693"/>
        <v/>
      </c>
      <c r="AF1709" s="6" t="str">
        <f t="shared" si="694"/>
        <v/>
      </c>
      <c r="AG1709" s="6" t="str">
        <f t="shared" si="695"/>
        <v/>
      </c>
      <c r="AH1709" s="6" t="str">
        <f t="shared" si="696"/>
        <v/>
      </c>
      <c r="AI1709" s="6" t="str">
        <f t="shared" si="697"/>
        <v/>
      </c>
      <c r="AJ1709" s="6" t="str">
        <f t="shared" si="698"/>
        <v/>
      </c>
      <c r="AL1709" s="9" t="str">
        <f>IF('Stock Details'!F1708="", "", 'Stock Details'!F1708)</f>
        <v/>
      </c>
      <c r="AM1709" s="9" t="str">
        <f>IF('Stock Details'!G1708="", "", 'Stock Details'!G1708)</f>
        <v/>
      </c>
      <c r="AO1709" s="59" t="str">
        <f t="shared" si="699"/>
        <v/>
      </c>
      <c r="AP1709" s="59" t="str">
        <f t="shared" si="703"/>
        <v/>
      </c>
      <c r="AQ1709" s="59" t="str">
        <f t="shared" si="704"/>
        <v/>
      </c>
      <c r="AR1709" s="59" t="str">
        <f t="shared" si="705"/>
        <v/>
      </c>
      <c r="AS1709" s="59" t="str">
        <f t="shared" si="706"/>
        <v/>
      </c>
      <c r="AT1709" s="59" t="str">
        <f t="shared" si="707"/>
        <v/>
      </c>
      <c r="AV1709" s="59" t="str">
        <f t="shared" si="700"/>
        <v/>
      </c>
      <c r="AW1709" s="59" t="str">
        <f t="shared" si="682"/>
        <v/>
      </c>
      <c r="AX1709" s="59" t="str">
        <f t="shared" si="683"/>
        <v/>
      </c>
      <c r="AY1709" s="59" t="str">
        <f t="shared" si="684"/>
        <v/>
      </c>
      <c r="AZ1709" s="59" t="str">
        <f t="shared" si="685"/>
        <v/>
      </c>
      <c r="BA1709" s="59" t="str">
        <f t="shared" si="686"/>
        <v/>
      </c>
      <c r="BC1709" s="49" t="str">
        <f>IF($B1709="", "", IF(COUNTIF(BD1709:$BY1709, "")=BC$8, IF(D1709="", "", D1709), ""))</f>
        <v/>
      </c>
      <c r="BD1709" s="61" t="str">
        <f>IF($B1709="", "", IF(COUNTIF(BE1709:$BY1709, "")=BD$8, IF(E1709="", "", E1709), ""))</f>
        <v/>
      </c>
      <c r="BE1709" s="61" t="str">
        <f>IF($B1709="", "", IF(COUNTIF(BF1709:$BY1709, "")=BE$8, IF(F1709="", "", F1709), ""))</f>
        <v/>
      </c>
      <c r="BF1709" s="61" t="str">
        <f>IF($B1709="", "", IF(COUNTIF(BG1709:$BY1709, "")=BF$8, IF(G1709="", "", G1709), ""))</f>
        <v/>
      </c>
      <c r="BG1709" s="61" t="str">
        <f>IF($B1709="", "", IF(COUNTIF(BH1709:$BY1709, "")=BG$8, IF(H1709="", "", H1709), ""))</f>
        <v/>
      </c>
      <c r="BH1709" s="61" t="str">
        <f>IF($B1709="", "", IF(COUNTIF(BI1709:$BY1709, "")=BH$8, IF(I1709="", "", I1709), ""))</f>
        <v/>
      </c>
      <c r="BI1709" s="61" t="str">
        <f>IF($B1709="", "", IF(COUNTIF(BJ1709:$BY1709, "")=BI$8, IF(J1709="", "", J1709), ""))</f>
        <v/>
      </c>
      <c r="BJ1709" s="61" t="str">
        <f>IF($B1709="", "", IF(COUNTIF(BK1709:$BY1709, "")=BJ$8, IF(K1709="", "", K1709), ""))</f>
        <v/>
      </c>
      <c r="BK1709" s="61" t="str">
        <f>IF($B1709="", "", IF(COUNTIF(BL1709:$BY1709, "")=BK$8, IF(L1709="", "", L1709), ""))</f>
        <v/>
      </c>
      <c r="BL1709" s="61" t="str">
        <f>IF($B1709="", "", IF(COUNTIF(BM1709:$BY1709, "")=BL$8, IF(M1709="", "", M1709), ""))</f>
        <v/>
      </c>
      <c r="BM1709" s="61" t="str">
        <f>IF($B1709="", "", IF(COUNTIF(BN1709:$BY1709, "")=BM$8, IF(N1709="", "", N1709), ""))</f>
        <v/>
      </c>
      <c r="BN1709" s="61" t="str">
        <f>IF($B1709="", "", IF(COUNTIF(BO1709:$BY1709, "")=BN$8, IF(O1709="", "", O1709), ""))</f>
        <v/>
      </c>
      <c r="BO1709" s="61" t="str">
        <f>IF($B1709="", "", IF(COUNTIF(BP1709:$BY1709, "")=BO$8, IF(P1709="", "", P1709), ""))</f>
        <v/>
      </c>
      <c r="BP1709" s="61" t="str">
        <f>IF($B1709="", "", IF(COUNTIF(BQ1709:$BY1709, "")=BP$8, IF(Q1709="", "", Q1709), ""))</f>
        <v/>
      </c>
      <c r="BQ1709" s="61" t="str">
        <f>IF($B1709="", "", IF(COUNTIF(BR1709:$BY1709, "")=BQ$8, IF(R1709="", "", R1709), ""))</f>
        <v/>
      </c>
      <c r="BR1709" s="61" t="str">
        <f>IF($B1709="", "", IF(COUNTIF(BS1709:$BY1709, "")=BR$8, IF(S1709="", "", S1709), ""))</f>
        <v/>
      </c>
      <c r="BS1709" s="61" t="str">
        <f>IF($B1709="", "", IF(COUNTIF(BT1709:$BY1709, "")=BS$8, IF(T1709="", "", T1709), ""))</f>
        <v/>
      </c>
      <c r="BT1709" s="61" t="str">
        <f>IF($B1709="", "", IF(COUNTIF(BU1709:$BY1709, "")=BT$8, IF(U1709="", "", U1709), ""))</f>
        <v/>
      </c>
      <c r="BU1709" s="61" t="str">
        <f>IF($B1709="", "", IF(COUNTIF(BV1709:$BY1709, "")=BU$8, IF(V1709="", "", V1709), ""))</f>
        <v/>
      </c>
      <c r="BV1709" s="61" t="str">
        <f>IF($B1709="", "", IF(COUNTIF(BW1709:$BY1709, "")=BV$8, IF(W1709="", "", W1709), ""))</f>
        <v/>
      </c>
      <c r="BW1709" s="61" t="str">
        <f>IF($B1709="", "", IF(COUNTIF(BX1709:$BY1709, "")=BW$8, IF(X1709="", "", X1709), ""))</f>
        <v/>
      </c>
      <c r="BX1709" s="61" t="str">
        <f>IF($B1709="", "", IF(COUNTIF(BY1709:$BY1709, "")=BX$8, IF(Y1709="", "", Y1709), ""))</f>
        <v/>
      </c>
      <c r="BY1709" s="50" t="str">
        <f t="shared" si="701"/>
        <v/>
      </c>
      <c r="CA1709" s="6" t="str">
        <f t="shared" si="702"/>
        <v/>
      </c>
      <c r="CB1709" s="6" t="str">
        <f>IF(CA1709="", "", RANK(CA1709, $CA$9:$CA$2508, 0)+COUNTIF($CA$9:CA1709, CA1709)-1)</f>
        <v/>
      </c>
    </row>
    <row r="1710" spans="1:80" x14ac:dyDescent="0.25">
      <c r="A1710" s="22"/>
      <c r="B1710" s="121" t="str">
        <f>IF('Stock Details'!B1709="", "", 'Stock Details'!B1709)</f>
        <v/>
      </c>
      <c r="C1710" s="22"/>
      <c r="D1710" s="130"/>
      <c r="E1710" s="122"/>
      <c r="F1710" s="131"/>
      <c r="G1710" s="22"/>
      <c r="H1710" s="130" t="str">
        <f t="shared" si="687"/>
        <v/>
      </c>
      <c r="I1710" s="122"/>
      <c r="J1710" s="131"/>
      <c r="K1710" s="22"/>
      <c r="L1710" s="130" t="str">
        <f t="shared" si="688"/>
        <v/>
      </c>
      <c r="M1710" s="122"/>
      <c r="N1710" s="131"/>
      <c r="O1710" s="22"/>
      <c r="P1710" s="130" t="str">
        <f t="shared" si="689"/>
        <v/>
      </c>
      <c r="Q1710" s="122"/>
      <c r="R1710" s="131"/>
      <c r="S1710" s="22"/>
      <c r="T1710" s="130" t="str">
        <f t="shared" si="690"/>
        <v/>
      </c>
      <c r="U1710" s="122"/>
      <c r="V1710" s="131"/>
      <c r="W1710" s="22"/>
      <c r="X1710" s="130" t="str">
        <f t="shared" si="691"/>
        <v/>
      </c>
      <c r="Y1710" s="122"/>
      <c r="Z1710" s="131"/>
      <c r="AA1710" s="22"/>
      <c r="AC1710" s="6" t="str">
        <f t="shared" si="692"/>
        <v/>
      </c>
      <c r="AE1710" s="6" t="str">
        <f t="shared" si="693"/>
        <v/>
      </c>
      <c r="AF1710" s="6" t="str">
        <f t="shared" si="694"/>
        <v/>
      </c>
      <c r="AG1710" s="6" t="str">
        <f t="shared" si="695"/>
        <v/>
      </c>
      <c r="AH1710" s="6" t="str">
        <f t="shared" si="696"/>
        <v/>
      </c>
      <c r="AI1710" s="6" t="str">
        <f t="shared" si="697"/>
        <v/>
      </c>
      <c r="AJ1710" s="6" t="str">
        <f t="shared" si="698"/>
        <v/>
      </c>
      <c r="AL1710" s="9" t="str">
        <f>IF('Stock Details'!F1709="", "", 'Stock Details'!F1709)</f>
        <v/>
      </c>
      <c r="AM1710" s="9" t="str">
        <f>IF('Stock Details'!G1709="", "", 'Stock Details'!G1709)</f>
        <v/>
      </c>
      <c r="AO1710" s="59" t="str">
        <f t="shared" si="699"/>
        <v/>
      </c>
      <c r="AP1710" s="59" t="str">
        <f t="shared" si="703"/>
        <v/>
      </c>
      <c r="AQ1710" s="59" t="str">
        <f t="shared" si="704"/>
        <v/>
      </c>
      <c r="AR1710" s="59" t="str">
        <f t="shared" si="705"/>
        <v/>
      </c>
      <c r="AS1710" s="59" t="str">
        <f t="shared" si="706"/>
        <v/>
      </c>
      <c r="AT1710" s="59" t="str">
        <f t="shared" si="707"/>
        <v/>
      </c>
      <c r="AV1710" s="59" t="str">
        <f t="shared" si="700"/>
        <v/>
      </c>
      <c r="AW1710" s="59" t="str">
        <f t="shared" si="682"/>
        <v/>
      </c>
      <c r="AX1710" s="59" t="str">
        <f t="shared" si="683"/>
        <v/>
      </c>
      <c r="AY1710" s="59" t="str">
        <f t="shared" si="684"/>
        <v/>
      </c>
      <c r="AZ1710" s="59" t="str">
        <f t="shared" si="685"/>
        <v/>
      </c>
      <c r="BA1710" s="59" t="str">
        <f t="shared" si="686"/>
        <v/>
      </c>
      <c r="BC1710" s="49" t="str">
        <f>IF($B1710="", "", IF(COUNTIF(BD1710:$BY1710, "")=BC$8, IF(D1710="", "", D1710), ""))</f>
        <v/>
      </c>
      <c r="BD1710" s="61" t="str">
        <f>IF($B1710="", "", IF(COUNTIF(BE1710:$BY1710, "")=BD$8, IF(E1710="", "", E1710), ""))</f>
        <v/>
      </c>
      <c r="BE1710" s="61" t="str">
        <f>IF($B1710="", "", IF(COUNTIF(BF1710:$BY1710, "")=BE$8, IF(F1710="", "", F1710), ""))</f>
        <v/>
      </c>
      <c r="BF1710" s="61" t="str">
        <f>IF($B1710="", "", IF(COUNTIF(BG1710:$BY1710, "")=BF$8, IF(G1710="", "", G1710), ""))</f>
        <v/>
      </c>
      <c r="BG1710" s="61" t="str">
        <f>IF($B1710="", "", IF(COUNTIF(BH1710:$BY1710, "")=BG$8, IF(H1710="", "", H1710), ""))</f>
        <v/>
      </c>
      <c r="BH1710" s="61" t="str">
        <f>IF($B1710="", "", IF(COUNTIF(BI1710:$BY1710, "")=BH$8, IF(I1710="", "", I1710), ""))</f>
        <v/>
      </c>
      <c r="BI1710" s="61" t="str">
        <f>IF($B1710="", "", IF(COUNTIF(BJ1710:$BY1710, "")=BI$8, IF(J1710="", "", J1710), ""))</f>
        <v/>
      </c>
      <c r="BJ1710" s="61" t="str">
        <f>IF($B1710="", "", IF(COUNTIF(BK1710:$BY1710, "")=BJ$8, IF(K1710="", "", K1710), ""))</f>
        <v/>
      </c>
      <c r="BK1710" s="61" t="str">
        <f>IF($B1710="", "", IF(COUNTIF(BL1710:$BY1710, "")=BK$8, IF(L1710="", "", L1710), ""))</f>
        <v/>
      </c>
      <c r="BL1710" s="61" t="str">
        <f>IF($B1710="", "", IF(COUNTIF(BM1710:$BY1710, "")=BL$8, IF(M1710="", "", M1710), ""))</f>
        <v/>
      </c>
      <c r="BM1710" s="61" t="str">
        <f>IF($B1710="", "", IF(COUNTIF(BN1710:$BY1710, "")=BM$8, IF(N1710="", "", N1710), ""))</f>
        <v/>
      </c>
      <c r="BN1710" s="61" t="str">
        <f>IF($B1710="", "", IF(COUNTIF(BO1710:$BY1710, "")=BN$8, IF(O1710="", "", O1710), ""))</f>
        <v/>
      </c>
      <c r="BO1710" s="61" t="str">
        <f>IF($B1710="", "", IF(COUNTIF(BP1710:$BY1710, "")=BO$8, IF(P1710="", "", P1710), ""))</f>
        <v/>
      </c>
      <c r="BP1710" s="61" t="str">
        <f>IF($B1710="", "", IF(COUNTIF(BQ1710:$BY1710, "")=BP$8, IF(Q1710="", "", Q1710), ""))</f>
        <v/>
      </c>
      <c r="BQ1710" s="61" t="str">
        <f>IF($B1710="", "", IF(COUNTIF(BR1710:$BY1710, "")=BQ$8, IF(R1710="", "", R1710), ""))</f>
        <v/>
      </c>
      <c r="BR1710" s="61" t="str">
        <f>IF($B1710="", "", IF(COUNTIF(BS1710:$BY1710, "")=BR$8, IF(S1710="", "", S1710), ""))</f>
        <v/>
      </c>
      <c r="BS1710" s="61" t="str">
        <f>IF($B1710="", "", IF(COUNTIF(BT1710:$BY1710, "")=BS$8, IF(T1710="", "", T1710), ""))</f>
        <v/>
      </c>
      <c r="BT1710" s="61" t="str">
        <f>IF($B1710="", "", IF(COUNTIF(BU1710:$BY1710, "")=BT$8, IF(U1710="", "", U1710), ""))</f>
        <v/>
      </c>
      <c r="BU1710" s="61" t="str">
        <f>IF($B1710="", "", IF(COUNTIF(BV1710:$BY1710, "")=BU$8, IF(V1710="", "", V1710), ""))</f>
        <v/>
      </c>
      <c r="BV1710" s="61" t="str">
        <f>IF($B1710="", "", IF(COUNTIF(BW1710:$BY1710, "")=BV$8, IF(W1710="", "", W1710), ""))</f>
        <v/>
      </c>
      <c r="BW1710" s="61" t="str">
        <f>IF($B1710="", "", IF(COUNTIF(BX1710:$BY1710, "")=BW$8, IF(X1710="", "", X1710), ""))</f>
        <v/>
      </c>
      <c r="BX1710" s="61" t="str">
        <f>IF($B1710="", "", IF(COUNTIF(BY1710:$BY1710, "")=BX$8, IF(Y1710="", "", Y1710), ""))</f>
        <v/>
      </c>
      <c r="BY1710" s="50" t="str">
        <f t="shared" si="701"/>
        <v/>
      </c>
      <c r="CA1710" s="6" t="str">
        <f t="shared" si="702"/>
        <v/>
      </c>
      <c r="CB1710" s="6" t="str">
        <f>IF(CA1710="", "", RANK(CA1710, $CA$9:$CA$2508, 0)+COUNTIF($CA$9:CA1710, CA1710)-1)</f>
        <v/>
      </c>
    </row>
    <row r="1711" spans="1:80" x14ac:dyDescent="0.25">
      <c r="A1711" s="22"/>
      <c r="B1711" s="121" t="str">
        <f>IF('Stock Details'!B1710="", "", 'Stock Details'!B1710)</f>
        <v/>
      </c>
      <c r="C1711" s="22"/>
      <c r="D1711" s="130"/>
      <c r="E1711" s="122"/>
      <c r="F1711" s="131"/>
      <c r="G1711" s="22"/>
      <c r="H1711" s="130" t="str">
        <f t="shared" si="687"/>
        <v/>
      </c>
      <c r="I1711" s="122"/>
      <c r="J1711" s="131"/>
      <c r="K1711" s="22"/>
      <c r="L1711" s="130" t="str">
        <f t="shared" si="688"/>
        <v/>
      </c>
      <c r="M1711" s="122"/>
      <c r="N1711" s="131"/>
      <c r="O1711" s="22"/>
      <c r="P1711" s="130" t="str">
        <f t="shared" si="689"/>
        <v/>
      </c>
      <c r="Q1711" s="122"/>
      <c r="R1711" s="131"/>
      <c r="S1711" s="22"/>
      <c r="T1711" s="130" t="str">
        <f t="shared" si="690"/>
        <v/>
      </c>
      <c r="U1711" s="122"/>
      <c r="V1711" s="131"/>
      <c r="W1711" s="22"/>
      <c r="X1711" s="130" t="str">
        <f t="shared" si="691"/>
        <v/>
      </c>
      <c r="Y1711" s="122"/>
      <c r="Z1711" s="131"/>
      <c r="AA1711" s="22"/>
      <c r="AC1711" s="6" t="str">
        <f t="shared" si="692"/>
        <v/>
      </c>
      <c r="AE1711" s="6" t="str">
        <f t="shared" si="693"/>
        <v/>
      </c>
      <c r="AF1711" s="6" t="str">
        <f t="shared" si="694"/>
        <v/>
      </c>
      <c r="AG1711" s="6" t="str">
        <f t="shared" si="695"/>
        <v/>
      </c>
      <c r="AH1711" s="6" t="str">
        <f t="shared" si="696"/>
        <v/>
      </c>
      <c r="AI1711" s="6" t="str">
        <f t="shared" si="697"/>
        <v/>
      </c>
      <c r="AJ1711" s="6" t="str">
        <f t="shared" si="698"/>
        <v/>
      </c>
      <c r="AL1711" s="9" t="str">
        <f>IF('Stock Details'!F1710="", "", 'Stock Details'!F1710)</f>
        <v/>
      </c>
      <c r="AM1711" s="9" t="str">
        <f>IF('Stock Details'!G1710="", "", 'Stock Details'!G1710)</f>
        <v/>
      </c>
      <c r="AO1711" s="59" t="str">
        <f t="shared" si="699"/>
        <v/>
      </c>
      <c r="AP1711" s="59" t="str">
        <f t="shared" si="703"/>
        <v/>
      </c>
      <c r="AQ1711" s="59" t="str">
        <f t="shared" si="704"/>
        <v/>
      </c>
      <c r="AR1711" s="59" t="str">
        <f t="shared" si="705"/>
        <v/>
      </c>
      <c r="AS1711" s="59" t="str">
        <f t="shared" si="706"/>
        <v/>
      </c>
      <c r="AT1711" s="59" t="str">
        <f t="shared" si="707"/>
        <v/>
      </c>
      <c r="AV1711" s="59" t="str">
        <f t="shared" si="700"/>
        <v/>
      </c>
      <c r="AW1711" s="59" t="str">
        <f t="shared" si="682"/>
        <v/>
      </c>
      <c r="AX1711" s="59" t="str">
        <f t="shared" si="683"/>
        <v/>
      </c>
      <c r="AY1711" s="59" t="str">
        <f t="shared" si="684"/>
        <v/>
      </c>
      <c r="AZ1711" s="59" t="str">
        <f t="shared" si="685"/>
        <v/>
      </c>
      <c r="BA1711" s="59" t="str">
        <f t="shared" si="686"/>
        <v/>
      </c>
      <c r="BC1711" s="49" t="str">
        <f>IF($B1711="", "", IF(COUNTIF(BD1711:$BY1711, "")=BC$8, IF(D1711="", "", D1711), ""))</f>
        <v/>
      </c>
      <c r="BD1711" s="61" t="str">
        <f>IF($B1711="", "", IF(COUNTIF(BE1711:$BY1711, "")=BD$8, IF(E1711="", "", E1711), ""))</f>
        <v/>
      </c>
      <c r="BE1711" s="61" t="str">
        <f>IF($B1711="", "", IF(COUNTIF(BF1711:$BY1711, "")=BE$8, IF(F1711="", "", F1711), ""))</f>
        <v/>
      </c>
      <c r="BF1711" s="61" t="str">
        <f>IF($B1711="", "", IF(COUNTIF(BG1711:$BY1711, "")=BF$8, IF(G1711="", "", G1711), ""))</f>
        <v/>
      </c>
      <c r="BG1711" s="61" t="str">
        <f>IF($B1711="", "", IF(COUNTIF(BH1711:$BY1711, "")=BG$8, IF(H1711="", "", H1711), ""))</f>
        <v/>
      </c>
      <c r="BH1711" s="61" t="str">
        <f>IF($B1711="", "", IF(COUNTIF(BI1711:$BY1711, "")=BH$8, IF(I1711="", "", I1711), ""))</f>
        <v/>
      </c>
      <c r="BI1711" s="61" t="str">
        <f>IF($B1711="", "", IF(COUNTIF(BJ1711:$BY1711, "")=BI$8, IF(J1711="", "", J1711), ""))</f>
        <v/>
      </c>
      <c r="BJ1711" s="61" t="str">
        <f>IF($B1711="", "", IF(COUNTIF(BK1711:$BY1711, "")=BJ$8, IF(K1711="", "", K1711), ""))</f>
        <v/>
      </c>
      <c r="BK1711" s="61" t="str">
        <f>IF($B1711="", "", IF(COUNTIF(BL1711:$BY1711, "")=BK$8, IF(L1711="", "", L1711), ""))</f>
        <v/>
      </c>
      <c r="BL1711" s="61" t="str">
        <f>IF($B1711="", "", IF(COUNTIF(BM1711:$BY1711, "")=BL$8, IF(M1711="", "", M1711), ""))</f>
        <v/>
      </c>
      <c r="BM1711" s="61" t="str">
        <f>IF($B1711="", "", IF(COUNTIF(BN1711:$BY1711, "")=BM$8, IF(N1711="", "", N1711), ""))</f>
        <v/>
      </c>
      <c r="BN1711" s="61" t="str">
        <f>IF($B1711="", "", IF(COUNTIF(BO1711:$BY1711, "")=BN$8, IF(O1711="", "", O1711), ""))</f>
        <v/>
      </c>
      <c r="BO1711" s="61" t="str">
        <f>IF($B1711="", "", IF(COUNTIF(BP1711:$BY1711, "")=BO$8, IF(P1711="", "", P1711), ""))</f>
        <v/>
      </c>
      <c r="BP1711" s="61" t="str">
        <f>IF($B1711="", "", IF(COUNTIF(BQ1711:$BY1711, "")=BP$8, IF(Q1711="", "", Q1711), ""))</f>
        <v/>
      </c>
      <c r="BQ1711" s="61" t="str">
        <f>IF($B1711="", "", IF(COUNTIF(BR1711:$BY1711, "")=BQ$8, IF(R1711="", "", R1711), ""))</f>
        <v/>
      </c>
      <c r="BR1711" s="61" t="str">
        <f>IF($B1711="", "", IF(COUNTIF(BS1711:$BY1711, "")=BR$8, IF(S1711="", "", S1711), ""))</f>
        <v/>
      </c>
      <c r="BS1711" s="61" t="str">
        <f>IF($B1711="", "", IF(COUNTIF(BT1711:$BY1711, "")=BS$8, IF(T1711="", "", T1711), ""))</f>
        <v/>
      </c>
      <c r="BT1711" s="61" t="str">
        <f>IF($B1711="", "", IF(COUNTIF(BU1711:$BY1711, "")=BT$8, IF(U1711="", "", U1711), ""))</f>
        <v/>
      </c>
      <c r="BU1711" s="61" t="str">
        <f>IF($B1711="", "", IF(COUNTIF(BV1711:$BY1711, "")=BU$8, IF(V1711="", "", V1711), ""))</f>
        <v/>
      </c>
      <c r="BV1711" s="61" t="str">
        <f>IF($B1711="", "", IF(COUNTIF(BW1711:$BY1711, "")=BV$8, IF(W1711="", "", W1711), ""))</f>
        <v/>
      </c>
      <c r="BW1711" s="61" t="str">
        <f>IF($B1711="", "", IF(COUNTIF(BX1711:$BY1711, "")=BW$8, IF(X1711="", "", X1711), ""))</f>
        <v/>
      </c>
      <c r="BX1711" s="61" t="str">
        <f>IF($B1711="", "", IF(COUNTIF(BY1711:$BY1711, "")=BX$8, IF(Y1711="", "", Y1711), ""))</f>
        <v/>
      </c>
      <c r="BY1711" s="50" t="str">
        <f t="shared" si="701"/>
        <v/>
      </c>
      <c r="CA1711" s="6" t="str">
        <f t="shared" si="702"/>
        <v/>
      </c>
      <c r="CB1711" s="6" t="str">
        <f>IF(CA1711="", "", RANK(CA1711, $CA$9:$CA$2508, 0)+COUNTIF($CA$9:CA1711, CA1711)-1)</f>
        <v/>
      </c>
    </row>
    <row r="1712" spans="1:80" x14ac:dyDescent="0.25">
      <c r="A1712" s="22"/>
      <c r="B1712" s="121" t="str">
        <f>IF('Stock Details'!B1711="", "", 'Stock Details'!B1711)</f>
        <v/>
      </c>
      <c r="C1712" s="22"/>
      <c r="D1712" s="130"/>
      <c r="E1712" s="122"/>
      <c r="F1712" s="131"/>
      <c r="G1712" s="22"/>
      <c r="H1712" s="130" t="str">
        <f t="shared" si="687"/>
        <v/>
      </c>
      <c r="I1712" s="122"/>
      <c r="J1712" s="131"/>
      <c r="K1712" s="22"/>
      <c r="L1712" s="130" t="str">
        <f t="shared" si="688"/>
        <v/>
      </c>
      <c r="M1712" s="122"/>
      <c r="N1712" s="131"/>
      <c r="O1712" s="22"/>
      <c r="P1712" s="130" t="str">
        <f t="shared" si="689"/>
        <v/>
      </c>
      <c r="Q1712" s="122"/>
      <c r="R1712" s="131"/>
      <c r="S1712" s="22"/>
      <c r="T1712" s="130" t="str">
        <f t="shared" si="690"/>
        <v/>
      </c>
      <c r="U1712" s="122"/>
      <c r="V1712" s="131"/>
      <c r="W1712" s="22"/>
      <c r="X1712" s="130" t="str">
        <f t="shared" si="691"/>
        <v/>
      </c>
      <c r="Y1712" s="122"/>
      <c r="Z1712" s="131"/>
      <c r="AA1712" s="22"/>
      <c r="AC1712" s="6" t="str">
        <f t="shared" si="692"/>
        <v/>
      </c>
      <c r="AE1712" s="6" t="str">
        <f t="shared" si="693"/>
        <v/>
      </c>
      <c r="AF1712" s="6" t="str">
        <f t="shared" si="694"/>
        <v/>
      </c>
      <c r="AG1712" s="6" t="str">
        <f t="shared" si="695"/>
        <v/>
      </c>
      <c r="AH1712" s="6" t="str">
        <f t="shared" si="696"/>
        <v/>
      </c>
      <c r="AI1712" s="6" t="str">
        <f t="shared" si="697"/>
        <v/>
      </c>
      <c r="AJ1712" s="6" t="str">
        <f t="shared" si="698"/>
        <v/>
      </c>
      <c r="AL1712" s="9" t="str">
        <f>IF('Stock Details'!F1711="", "", 'Stock Details'!F1711)</f>
        <v/>
      </c>
      <c r="AM1712" s="9" t="str">
        <f>IF('Stock Details'!G1711="", "", 'Stock Details'!G1711)</f>
        <v/>
      </c>
      <c r="AO1712" s="59" t="str">
        <f t="shared" si="699"/>
        <v/>
      </c>
      <c r="AP1712" s="59" t="str">
        <f t="shared" si="703"/>
        <v/>
      </c>
      <c r="AQ1712" s="59" t="str">
        <f t="shared" si="704"/>
        <v/>
      </c>
      <c r="AR1712" s="59" t="str">
        <f t="shared" si="705"/>
        <v/>
      </c>
      <c r="AS1712" s="59" t="str">
        <f t="shared" si="706"/>
        <v/>
      </c>
      <c r="AT1712" s="59" t="str">
        <f t="shared" si="707"/>
        <v/>
      </c>
      <c r="AV1712" s="59" t="str">
        <f t="shared" si="700"/>
        <v/>
      </c>
      <c r="AW1712" s="59" t="str">
        <f t="shared" si="682"/>
        <v/>
      </c>
      <c r="AX1712" s="59" t="str">
        <f t="shared" si="683"/>
        <v/>
      </c>
      <c r="AY1712" s="59" t="str">
        <f t="shared" si="684"/>
        <v/>
      </c>
      <c r="AZ1712" s="59" t="str">
        <f t="shared" si="685"/>
        <v/>
      </c>
      <c r="BA1712" s="59" t="str">
        <f t="shared" si="686"/>
        <v/>
      </c>
      <c r="BC1712" s="49" t="str">
        <f>IF($B1712="", "", IF(COUNTIF(BD1712:$BY1712, "")=BC$8, IF(D1712="", "", D1712), ""))</f>
        <v/>
      </c>
      <c r="BD1712" s="61" t="str">
        <f>IF($B1712="", "", IF(COUNTIF(BE1712:$BY1712, "")=BD$8, IF(E1712="", "", E1712), ""))</f>
        <v/>
      </c>
      <c r="BE1712" s="61" t="str">
        <f>IF($B1712="", "", IF(COUNTIF(BF1712:$BY1712, "")=BE$8, IF(F1712="", "", F1712), ""))</f>
        <v/>
      </c>
      <c r="BF1712" s="61" t="str">
        <f>IF($B1712="", "", IF(COUNTIF(BG1712:$BY1712, "")=BF$8, IF(G1712="", "", G1712), ""))</f>
        <v/>
      </c>
      <c r="BG1712" s="61" t="str">
        <f>IF($B1712="", "", IF(COUNTIF(BH1712:$BY1712, "")=BG$8, IF(H1712="", "", H1712), ""))</f>
        <v/>
      </c>
      <c r="BH1712" s="61" t="str">
        <f>IF($B1712="", "", IF(COUNTIF(BI1712:$BY1712, "")=BH$8, IF(I1712="", "", I1712), ""))</f>
        <v/>
      </c>
      <c r="BI1712" s="61" t="str">
        <f>IF($B1712="", "", IF(COUNTIF(BJ1712:$BY1712, "")=BI$8, IF(J1712="", "", J1712), ""))</f>
        <v/>
      </c>
      <c r="BJ1712" s="61" t="str">
        <f>IF($B1712="", "", IF(COUNTIF(BK1712:$BY1712, "")=BJ$8, IF(K1712="", "", K1712), ""))</f>
        <v/>
      </c>
      <c r="BK1712" s="61" t="str">
        <f>IF($B1712="", "", IF(COUNTIF(BL1712:$BY1712, "")=BK$8, IF(L1712="", "", L1712), ""))</f>
        <v/>
      </c>
      <c r="BL1712" s="61" t="str">
        <f>IF($B1712="", "", IF(COUNTIF(BM1712:$BY1712, "")=BL$8, IF(M1712="", "", M1712), ""))</f>
        <v/>
      </c>
      <c r="BM1712" s="61" t="str">
        <f>IF($B1712="", "", IF(COUNTIF(BN1712:$BY1712, "")=BM$8, IF(N1712="", "", N1712), ""))</f>
        <v/>
      </c>
      <c r="BN1712" s="61" t="str">
        <f>IF($B1712="", "", IF(COUNTIF(BO1712:$BY1712, "")=BN$8, IF(O1712="", "", O1712), ""))</f>
        <v/>
      </c>
      <c r="BO1712" s="61" t="str">
        <f>IF($B1712="", "", IF(COUNTIF(BP1712:$BY1712, "")=BO$8, IF(P1712="", "", P1712), ""))</f>
        <v/>
      </c>
      <c r="BP1712" s="61" t="str">
        <f>IF($B1712="", "", IF(COUNTIF(BQ1712:$BY1712, "")=BP$8, IF(Q1712="", "", Q1712), ""))</f>
        <v/>
      </c>
      <c r="BQ1712" s="61" t="str">
        <f>IF($B1712="", "", IF(COUNTIF(BR1712:$BY1712, "")=BQ$8, IF(R1712="", "", R1712), ""))</f>
        <v/>
      </c>
      <c r="BR1712" s="61" t="str">
        <f>IF($B1712="", "", IF(COUNTIF(BS1712:$BY1712, "")=BR$8, IF(S1712="", "", S1712), ""))</f>
        <v/>
      </c>
      <c r="BS1712" s="61" t="str">
        <f>IF($B1712="", "", IF(COUNTIF(BT1712:$BY1712, "")=BS$8, IF(T1712="", "", T1712), ""))</f>
        <v/>
      </c>
      <c r="BT1712" s="61" t="str">
        <f>IF($B1712="", "", IF(COUNTIF(BU1712:$BY1712, "")=BT$8, IF(U1712="", "", U1712), ""))</f>
        <v/>
      </c>
      <c r="BU1712" s="61" t="str">
        <f>IF($B1712="", "", IF(COUNTIF(BV1712:$BY1712, "")=BU$8, IF(V1712="", "", V1712), ""))</f>
        <v/>
      </c>
      <c r="BV1712" s="61" t="str">
        <f>IF($B1712="", "", IF(COUNTIF(BW1712:$BY1712, "")=BV$8, IF(W1712="", "", W1712), ""))</f>
        <v/>
      </c>
      <c r="BW1712" s="61" t="str">
        <f>IF($B1712="", "", IF(COUNTIF(BX1712:$BY1712, "")=BW$8, IF(X1712="", "", X1712), ""))</f>
        <v/>
      </c>
      <c r="BX1712" s="61" t="str">
        <f>IF($B1712="", "", IF(COUNTIF(BY1712:$BY1712, "")=BX$8, IF(Y1712="", "", Y1712), ""))</f>
        <v/>
      </c>
      <c r="BY1712" s="50" t="str">
        <f t="shared" si="701"/>
        <v/>
      </c>
      <c r="CA1712" s="6" t="str">
        <f t="shared" si="702"/>
        <v/>
      </c>
      <c r="CB1712" s="6" t="str">
        <f>IF(CA1712="", "", RANK(CA1712, $CA$9:$CA$2508, 0)+COUNTIF($CA$9:CA1712, CA1712)-1)</f>
        <v/>
      </c>
    </row>
    <row r="1713" spans="1:80" x14ac:dyDescent="0.25">
      <c r="A1713" s="22"/>
      <c r="B1713" s="121" t="str">
        <f>IF('Stock Details'!B1712="", "", 'Stock Details'!B1712)</f>
        <v/>
      </c>
      <c r="C1713" s="22"/>
      <c r="D1713" s="130"/>
      <c r="E1713" s="122"/>
      <c r="F1713" s="131"/>
      <c r="G1713" s="22"/>
      <c r="H1713" s="130" t="str">
        <f t="shared" si="687"/>
        <v/>
      </c>
      <c r="I1713" s="122"/>
      <c r="J1713" s="131"/>
      <c r="K1713" s="22"/>
      <c r="L1713" s="130" t="str">
        <f t="shared" si="688"/>
        <v/>
      </c>
      <c r="M1713" s="122"/>
      <c r="N1713" s="131"/>
      <c r="O1713" s="22"/>
      <c r="P1713" s="130" t="str">
        <f t="shared" si="689"/>
        <v/>
      </c>
      <c r="Q1713" s="122"/>
      <c r="R1713" s="131"/>
      <c r="S1713" s="22"/>
      <c r="T1713" s="130" t="str">
        <f t="shared" si="690"/>
        <v/>
      </c>
      <c r="U1713" s="122"/>
      <c r="V1713" s="131"/>
      <c r="W1713" s="22"/>
      <c r="X1713" s="130" t="str">
        <f t="shared" si="691"/>
        <v/>
      </c>
      <c r="Y1713" s="122"/>
      <c r="Z1713" s="131"/>
      <c r="AA1713" s="22"/>
      <c r="AC1713" s="6" t="str">
        <f t="shared" si="692"/>
        <v/>
      </c>
      <c r="AE1713" s="6" t="str">
        <f t="shared" si="693"/>
        <v/>
      </c>
      <c r="AF1713" s="6" t="str">
        <f t="shared" si="694"/>
        <v/>
      </c>
      <c r="AG1713" s="6" t="str">
        <f t="shared" si="695"/>
        <v/>
      </c>
      <c r="AH1713" s="6" t="str">
        <f t="shared" si="696"/>
        <v/>
      </c>
      <c r="AI1713" s="6" t="str">
        <f t="shared" si="697"/>
        <v/>
      </c>
      <c r="AJ1713" s="6" t="str">
        <f t="shared" si="698"/>
        <v/>
      </c>
      <c r="AL1713" s="9" t="str">
        <f>IF('Stock Details'!F1712="", "", 'Stock Details'!F1712)</f>
        <v/>
      </c>
      <c r="AM1713" s="9" t="str">
        <f>IF('Stock Details'!G1712="", "", 'Stock Details'!G1712)</f>
        <v/>
      </c>
      <c r="AO1713" s="59" t="str">
        <f t="shared" si="699"/>
        <v/>
      </c>
      <c r="AP1713" s="59" t="str">
        <f t="shared" si="703"/>
        <v/>
      </c>
      <c r="AQ1713" s="59" t="str">
        <f t="shared" si="704"/>
        <v/>
      </c>
      <c r="AR1713" s="59" t="str">
        <f t="shared" si="705"/>
        <v/>
      </c>
      <c r="AS1713" s="59" t="str">
        <f t="shared" si="706"/>
        <v/>
      </c>
      <c r="AT1713" s="59" t="str">
        <f t="shared" si="707"/>
        <v/>
      </c>
      <c r="AV1713" s="59" t="str">
        <f t="shared" si="700"/>
        <v/>
      </c>
      <c r="AW1713" s="59" t="str">
        <f t="shared" si="682"/>
        <v/>
      </c>
      <c r="AX1713" s="59" t="str">
        <f t="shared" si="683"/>
        <v/>
      </c>
      <c r="AY1713" s="59" t="str">
        <f t="shared" si="684"/>
        <v/>
      </c>
      <c r="AZ1713" s="59" t="str">
        <f t="shared" si="685"/>
        <v/>
      </c>
      <c r="BA1713" s="59" t="str">
        <f t="shared" si="686"/>
        <v/>
      </c>
      <c r="BC1713" s="49" t="str">
        <f>IF($B1713="", "", IF(COUNTIF(BD1713:$BY1713, "")=BC$8, IF(D1713="", "", D1713), ""))</f>
        <v/>
      </c>
      <c r="BD1713" s="61" t="str">
        <f>IF($B1713="", "", IF(COUNTIF(BE1713:$BY1713, "")=BD$8, IF(E1713="", "", E1713), ""))</f>
        <v/>
      </c>
      <c r="BE1713" s="61" t="str">
        <f>IF($B1713="", "", IF(COUNTIF(BF1713:$BY1713, "")=BE$8, IF(F1713="", "", F1713), ""))</f>
        <v/>
      </c>
      <c r="BF1713" s="61" t="str">
        <f>IF($B1713="", "", IF(COUNTIF(BG1713:$BY1713, "")=BF$8, IF(G1713="", "", G1713), ""))</f>
        <v/>
      </c>
      <c r="BG1713" s="61" t="str">
        <f>IF($B1713="", "", IF(COUNTIF(BH1713:$BY1713, "")=BG$8, IF(H1713="", "", H1713), ""))</f>
        <v/>
      </c>
      <c r="BH1713" s="61" t="str">
        <f>IF($B1713="", "", IF(COUNTIF(BI1713:$BY1713, "")=BH$8, IF(I1713="", "", I1713), ""))</f>
        <v/>
      </c>
      <c r="BI1713" s="61" t="str">
        <f>IF($B1713="", "", IF(COUNTIF(BJ1713:$BY1713, "")=BI$8, IF(J1713="", "", J1713), ""))</f>
        <v/>
      </c>
      <c r="BJ1713" s="61" t="str">
        <f>IF($B1713="", "", IF(COUNTIF(BK1713:$BY1713, "")=BJ$8, IF(K1713="", "", K1713), ""))</f>
        <v/>
      </c>
      <c r="BK1713" s="61" t="str">
        <f>IF($B1713="", "", IF(COUNTIF(BL1713:$BY1713, "")=BK$8, IF(L1713="", "", L1713), ""))</f>
        <v/>
      </c>
      <c r="BL1713" s="61" t="str">
        <f>IF($B1713="", "", IF(COUNTIF(BM1713:$BY1713, "")=BL$8, IF(M1713="", "", M1713), ""))</f>
        <v/>
      </c>
      <c r="BM1713" s="61" t="str">
        <f>IF($B1713="", "", IF(COUNTIF(BN1713:$BY1713, "")=BM$8, IF(N1713="", "", N1713), ""))</f>
        <v/>
      </c>
      <c r="BN1713" s="61" t="str">
        <f>IF($B1713="", "", IF(COUNTIF(BO1713:$BY1713, "")=BN$8, IF(O1713="", "", O1713), ""))</f>
        <v/>
      </c>
      <c r="BO1713" s="61" t="str">
        <f>IF($B1713="", "", IF(COUNTIF(BP1713:$BY1713, "")=BO$8, IF(P1713="", "", P1713), ""))</f>
        <v/>
      </c>
      <c r="BP1713" s="61" t="str">
        <f>IF($B1713="", "", IF(COUNTIF(BQ1713:$BY1713, "")=BP$8, IF(Q1713="", "", Q1713), ""))</f>
        <v/>
      </c>
      <c r="BQ1713" s="61" t="str">
        <f>IF($B1713="", "", IF(COUNTIF(BR1713:$BY1713, "")=BQ$8, IF(R1713="", "", R1713), ""))</f>
        <v/>
      </c>
      <c r="BR1713" s="61" t="str">
        <f>IF($B1713="", "", IF(COUNTIF(BS1713:$BY1713, "")=BR$8, IF(S1713="", "", S1713), ""))</f>
        <v/>
      </c>
      <c r="BS1713" s="61" t="str">
        <f>IF($B1713="", "", IF(COUNTIF(BT1713:$BY1713, "")=BS$8, IF(T1713="", "", T1713), ""))</f>
        <v/>
      </c>
      <c r="BT1713" s="61" t="str">
        <f>IF($B1713="", "", IF(COUNTIF(BU1713:$BY1713, "")=BT$8, IF(U1713="", "", U1713), ""))</f>
        <v/>
      </c>
      <c r="BU1713" s="61" t="str">
        <f>IF($B1713="", "", IF(COUNTIF(BV1713:$BY1713, "")=BU$8, IF(V1713="", "", V1713), ""))</f>
        <v/>
      </c>
      <c r="BV1713" s="61" t="str">
        <f>IF($B1713="", "", IF(COUNTIF(BW1713:$BY1713, "")=BV$8, IF(W1713="", "", W1713), ""))</f>
        <v/>
      </c>
      <c r="BW1713" s="61" t="str">
        <f>IF($B1713="", "", IF(COUNTIF(BX1713:$BY1713, "")=BW$8, IF(X1713="", "", X1713), ""))</f>
        <v/>
      </c>
      <c r="BX1713" s="61" t="str">
        <f>IF($B1713="", "", IF(COUNTIF(BY1713:$BY1713, "")=BX$8, IF(Y1713="", "", Y1713), ""))</f>
        <v/>
      </c>
      <c r="BY1713" s="50" t="str">
        <f t="shared" si="701"/>
        <v/>
      </c>
      <c r="CA1713" s="6" t="str">
        <f t="shared" si="702"/>
        <v/>
      </c>
      <c r="CB1713" s="6" t="str">
        <f>IF(CA1713="", "", RANK(CA1713, $CA$9:$CA$2508, 0)+COUNTIF($CA$9:CA1713, CA1713)-1)</f>
        <v/>
      </c>
    </row>
    <row r="1714" spans="1:80" x14ac:dyDescent="0.25">
      <c r="A1714" s="22"/>
      <c r="B1714" s="121" t="str">
        <f>IF('Stock Details'!B1713="", "", 'Stock Details'!B1713)</f>
        <v/>
      </c>
      <c r="C1714" s="22"/>
      <c r="D1714" s="130"/>
      <c r="E1714" s="122"/>
      <c r="F1714" s="131"/>
      <c r="G1714" s="22"/>
      <c r="H1714" s="130" t="str">
        <f t="shared" si="687"/>
        <v/>
      </c>
      <c r="I1714" s="122"/>
      <c r="J1714" s="131"/>
      <c r="K1714" s="22"/>
      <c r="L1714" s="130" t="str">
        <f t="shared" si="688"/>
        <v/>
      </c>
      <c r="M1714" s="122"/>
      <c r="N1714" s="131"/>
      <c r="O1714" s="22"/>
      <c r="P1714" s="130" t="str">
        <f t="shared" si="689"/>
        <v/>
      </c>
      <c r="Q1714" s="122"/>
      <c r="R1714" s="131"/>
      <c r="S1714" s="22"/>
      <c r="T1714" s="130" t="str">
        <f t="shared" si="690"/>
        <v/>
      </c>
      <c r="U1714" s="122"/>
      <c r="V1714" s="131"/>
      <c r="W1714" s="22"/>
      <c r="X1714" s="130" t="str">
        <f t="shared" si="691"/>
        <v/>
      </c>
      <c r="Y1714" s="122"/>
      <c r="Z1714" s="131"/>
      <c r="AA1714" s="22"/>
      <c r="AC1714" s="6" t="str">
        <f t="shared" si="692"/>
        <v/>
      </c>
      <c r="AE1714" s="6" t="str">
        <f t="shared" si="693"/>
        <v/>
      </c>
      <c r="AF1714" s="6" t="str">
        <f t="shared" si="694"/>
        <v/>
      </c>
      <c r="AG1714" s="6" t="str">
        <f t="shared" si="695"/>
        <v/>
      </c>
      <c r="AH1714" s="6" t="str">
        <f t="shared" si="696"/>
        <v/>
      </c>
      <c r="AI1714" s="6" t="str">
        <f t="shared" si="697"/>
        <v/>
      </c>
      <c r="AJ1714" s="6" t="str">
        <f t="shared" si="698"/>
        <v/>
      </c>
      <c r="AL1714" s="9" t="str">
        <f>IF('Stock Details'!F1713="", "", 'Stock Details'!F1713)</f>
        <v/>
      </c>
      <c r="AM1714" s="9" t="str">
        <f>IF('Stock Details'!G1713="", "", 'Stock Details'!G1713)</f>
        <v/>
      </c>
      <c r="AO1714" s="59" t="str">
        <f t="shared" si="699"/>
        <v/>
      </c>
      <c r="AP1714" s="59" t="str">
        <f t="shared" si="703"/>
        <v/>
      </c>
      <c r="AQ1714" s="59" t="str">
        <f t="shared" si="704"/>
        <v/>
      </c>
      <c r="AR1714" s="59" t="str">
        <f t="shared" si="705"/>
        <v/>
      </c>
      <c r="AS1714" s="59" t="str">
        <f t="shared" si="706"/>
        <v/>
      </c>
      <c r="AT1714" s="59" t="str">
        <f t="shared" si="707"/>
        <v/>
      </c>
      <c r="AV1714" s="59" t="str">
        <f t="shared" si="700"/>
        <v/>
      </c>
      <c r="AW1714" s="59" t="str">
        <f t="shared" si="682"/>
        <v/>
      </c>
      <c r="AX1714" s="59" t="str">
        <f t="shared" si="683"/>
        <v/>
      </c>
      <c r="AY1714" s="59" t="str">
        <f t="shared" si="684"/>
        <v/>
      </c>
      <c r="AZ1714" s="59" t="str">
        <f t="shared" si="685"/>
        <v/>
      </c>
      <c r="BA1714" s="59" t="str">
        <f t="shared" si="686"/>
        <v/>
      </c>
      <c r="BC1714" s="49" t="str">
        <f>IF($B1714="", "", IF(COUNTIF(BD1714:$BY1714, "")=BC$8, IF(D1714="", "", D1714), ""))</f>
        <v/>
      </c>
      <c r="BD1714" s="61" t="str">
        <f>IF($B1714="", "", IF(COUNTIF(BE1714:$BY1714, "")=BD$8, IF(E1714="", "", E1714), ""))</f>
        <v/>
      </c>
      <c r="BE1714" s="61" t="str">
        <f>IF($B1714="", "", IF(COUNTIF(BF1714:$BY1714, "")=BE$8, IF(F1714="", "", F1714), ""))</f>
        <v/>
      </c>
      <c r="BF1714" s="61" t="str">
        <f>IF($B1714="", "", IF(COUNTIF(BG1714:$BY1714, "")=BF$8, IF(G1714="", "", G1714), ""))</f>
        <v/>
      </c>
      <c r="BG1714" s="61" t="str">
        <f>IF($B1714="", "", IF(COUNTIF(BH1714:$BY1714, "")=BG$8, IF(H1714="", "", H1714), ""))</f>
        <v/>
      </c>
      <c r="BH1714" s="61" t="str">
        <f>IF($B1714="", "", IF(COUNTIF(BI1714:$BY1714, "")=BH$8, IF(I1714="", "", I1714), ""))</f>
        <v/>
      </c>
      <c r="BI1714" s="61" t="str">
        <f>IF($B1714="", "", IF(COUNTIF(BJ1714:$BY1714, "")=BI$8, IF(J1714="", "", J1714), ""))</f>
        <v/>
      </c>
      <c r="BJ1714" s="61" t="str">
        <f>IF($B1714="", "", IF(COUNTIF(BK1714:$BY1714, "")=BJ$8, IF(K1714="", "", K1714), ""))</f>
        <v/>
      </c>
      <c r="BK1714" s="61" t="str">
        <f>IF($B1714="", "", IF(COUNTIF(BL1714:$BY1714, "")=BK$8, IF(L1714="", "", L1714), ""))</f>
        <v/>
      </c>
      <c r="BL1714" s="61" t="str">
        <f>IF($B1714="", "", IF(COUNTIF(BM1714:$BY1714, "")=BL$8, IF(M1714="", "", M1714), ""))</f>
        <v/>
      </c>
      <c r="BM1714" s="61" t="str">
        <f>IF($B1714="", "", IF(COUNTIF(BN1714:$BY1714, "")=BM$8, IF(N1714="", "", N1714), ""))</f>
        <v/>
      </c>
      <c r="BN1714" s="61" t="str">
        <f>IF($B1714="", "", IF(COUNTIF(BO1714:$BY1714, "")=BN$8, IF(O1714="", "", O1714), ""))</f>
        <v/>
      </c>
      <c r="BO1714" s="61" t="str">
        <f>IF($B1714="", "", IF(COUNTIF(BP1714:$BY1714, "")=BO$8, IF(P1714="", "", P1714), ""))</f>
        <v/>
      </c>
      <c r="BP1714" s="61" t="str">
        <f>IF($B1714="", "", IF(COUNTIF(BQ1714:$BY1714, "")=BP$8, IF(Q1714="", "", Q1714), ""))</f>
        <v/>
      </c>
      <c r="BQ1714" s="61" t="str">
        <f>IF($B1714="", "", IF(COUNTIF(BR1714:$BY1714, "")=BQ$8, IF(R1714="", "", R1714), ""))</f>
        <v/>
      </c>
      <c r="BR1714" s="61" t="str">
        <f>IF($B1714="", "", IF(COUNTIF(BS1714:$BY1714, "")=BR$8, IF(S1714="", "", S1714), ""))</f>
        <v/>
      </c>
      <c r="BS1714" s="61" t="str">
        <f>IF($B1714="", "", IF(COUNTIF(BT1714:$BY1714, "")=BS$8, IF(T1714="", "", T1714), ""))</f>
        <v/>
      </c>
      <c r="BT1714" s="61" t="str">
        <f>IF($B1714="", "", IF(COUNTIF(BU1714:$BY1714, "")=BT$8, IF(U1714="", "", U1714), ""))</f>
        <v/>
      </c>
      <c r="BU1714" s="61" t="str">
        <f>IF($B1714="", "", IF(COUNTIF(BV1714:$BY1714, "")=BU$8, IF(V1714="", "", V1714), ""))</f>
        <v/>
      </c>
      <c r="BV1714" s="61" t="str">
        <f>IF($B1714="", "", IF(COUNTIF(BW1714:$BY1714, "")=BV$8, IF(W1714="", "", W1714), ""))</f>
        <v/>
      </c>
      <c r="BW1714" s="61" t="str">
        <f>IF($B1714="", "", IF(COUNTIF(BX1714:$BY1714, "")=BW$8, IF(X1714="", "", X1714), ""))</f>
        <v/>
      </c>
      <c r="BX1714" s="61" t="str">
        <f>IF($B1714="", "", IF(COUNTIF(BY1714:$BY1714, "")=BX$8, IF(Y1714="", "", Y1714), ""))</f>
        <v/>
      </c>
      <c r="BY1714" s="50" t="str">
        <f t="shared" si="701"/>
        <v/>
      </c>
      <c r="CA1714" s="6" t="str">
        <f t="shared" si="702"/>
        <v/>
      </c>
      <c r="CB1714" s="6" t="str">
        <f>IF(CA1714="", "", RANK(CA1714, $CA$9:$CA$2508, 0)+COUNTIF($CA$9:CA1714, CA1714)-1)</f>
        <v/>
      </c>
    </row>
    <row r="1715" spans="1:80" x14ac:dyDescent="0.25">
      <c r="A1715" s="22"/>
      <c r="B1715" s="121" t="str">
        <f>IF('Stock Details'!B1714="", "", 'Stock Details'!B1714)</f>
        <v/>
      </c>
      <c r="C1715" s="22"/>
      <c r="D1715" s="130"/>
      <c r="E1715" s="122"/>
      <c r="F1715" s="131"/>
      <c r="G1715" s="22"/>
      <c r="H1715" s="130" t="str">
        <f t="shared" si="687"/>
        <v/>
      </c>
      <c r="I1715" s="122"/>
      <c r="J1715" s="131"/>
      <c r="K1715" s="22"/>
      <c r="L1715" s="130" t="str">
        <f t="shared" si="688"/>
        <v/>
      </c>
      <c r="M1715" s="122"/>
      <c r="N1715" s="131"/>
      <c r="O1715" s="22"/>
      <c r="P1715" s="130" t="str">
        <f t="shared" si="689"/>
        <v/>
      </c>
      <c r="Q1715" s="122"/>
      <c r="R1715" s="131"/>
      <c r="S1715" s="22"/>
      <c r="T1715" s="130" t="str">
        <f t="shared" si="690"/>
        <v/>
      </c>
      <c r="U1715" s="122"/>
      <c r="V1715" s="131"/>
      <c r="W1715" s="22"/>
      <c r="X1715" s="130" t="str">
        <f t="shared" si="691"/>
        <v/>
      </c>
      <c r="Y1715" s="122"/>
      <c r="Z1715" s="131"/>
      <c r="AA1715" s="22"/>
      <c r="AC1715" s="6" t="str">
        <f t="shared" si="692"/>
        <v/>
      </c>
      <c r="AE1715" s="6" t="str">
        <f t="shared" si="693"/>
        <v/>
      </c>
      <c r="AF1715" s="6" t="str">
        <f t="shared" si="694"/>
        <v/>
      </c>
      <c r="AG1715" s="6" t="str">
        <f t="shared" si="695"/>
        <v/>
      </c>
      <c r="AH1715" s="6" t="str">
        <f t="shared" si="696"/>
        <v/>
      </c>
      <c r="AI1715" s="6" t="str">
        <f t="shared" si="697"/>
        <v/>
      </c>
      <c r="AJ1715" s="6" t="str">
        <f t="shared" si="698"/>
        <v/>
      </c>
      <c r="AL1715" s="9" t="str">
        <f>IF('Stock Details'!F1714="", "", 'Stock Details'!F1714)</f>
        <v/>
      </c>
      <c r="AM1715" s="9" t="str">
        <f>IF('Stock Details'!G1714="", "", 'Stock Details'!G1714)</f>
        <v/>
      </c>
      <c r="AO1715" s="59" t="str">
        <f t="shared" si="699"/>
        <v/>
      </c>
      <c r="AP1715" s="59" t="str">
        <f t="shared" si="703"/>
        <v/>
      </c>
      <c r="AQ1715" s="59" t="str">
        <f t="shared" si="704"/>
        <v/>
      </c>
      <c r="AR1715" s="59" t="str">
        <f t="shared" si="705"/>
        <v/>
      </c>
      <c r="AS1715" s="59" t="str">
        <f t="shared" si="706"/>
        <v/>
      </c>
      <c r="AT1715" s="59" t="str">
        <f t="shared" si="707"/>
        <v/>
      </c>
      <c r="AV1715" s="59" t="str">
        <f t="shared" si="700"/>
        <v/>
      </c>
      <c r="AW1715" s="59" t="str">
        <f t="shared" si="682"/>
        <v/>
      </c>
      <c r="AX1715" s="59" t="str">
        <f t="shared" si="683"/>
        <v/>
      </c>
      <c r="AY1715" s="59" t="str">
        <f t="shared" si="684"/>
        <v/>
      </c>
      <c r="AZ1715" s="59" t="str">
        <f t="shared" si="685"/>
        <v/>
      </c>
      <c r="BA1715" s="59" t="str">
        <f t="shared" si="686"/>
        <v/>
      </c>
      <c r="BC1715" s="49" t="str">
        <f>IF($B1715="", "", IF(COUNTIF(BD1715:$BY1715, "")=BC$8, IF(D1715="", "", D1715), ""))</f>
        <v/>
      </c>
      <c r="BD1715" s="61" t="str">
        <f>IF($B1715="", "", IF(COUNTIF(BE1715:$BY1715, "")=BD$8, IF(E1715="", "", E1715), ""))</f>
        <v/>
      </c>
      <c r="BE1715" s="61" t="str">
        <f>IF($B1715="", "", IF(COUNTIF(BF1715:$BY1715, "")=BE$8, IF(F1715="", "", F1715), ""))</f>
        <v/>
      </c>
      <c r="BF1715" s="61" t="str">
        <f>IF($B1715="", "", IF(COUNTIF(BG1715:$BY1715, "")=BF$8, IF(G1715="", "", G1715), ""))</f>
        <v/>
      </c>
      <c r="BG1715" s="61" t="str">
        <f>IF($B1715="", "", IF(COUNTIF(BH1715:$BY1715, "")=BG$8, IF(H1715="", "", H1715), ""))</f>
        <v/>
      </c>
      <c r="BH1715" s="61" t="str">
        <f>IF($B1715="", "", IF(COUNTIF(BI1715:$BY1715, "")=BH$8, IF(I1715="", "", I1715), ""))</f>
        <v/>
      </c>
      <c r="BI1715" s="61" t="str">
        <f>IF($B1715="", "", IF(COUNTIF(BJ1715:$BY1715, "")=BI$8, IF(J1715="", "", J1715), ""))</f>
        <v/>
      </c>
      <c r="BJ1715" s="61" t="str">
        <f>IF($B1715="", "", IF(COUNTIF(BK1715:$BY1715, "")=BJ$8, IF(K1715="", "", K1715), ""))</f>
        <v/>
      </c>
      <c r="BK1715" s="61" t="str">
        <f>IF($B1715="", "", IF(COUNTIF(BL1715:$BY1715, "")=BK$8, IF(L1715="", "", L1715), ""))</f>
        <v/>
      </c>
      <c r="BL1715" s="61" t="str">
        <f>IF($B1715="", "", IF(COUNTIF(BM1715:$BY1715, "")=BL$8, IF(M1715="", "", M1715), ""))</f>
        <v/>
      </c>
      <c r="BM1715" s="61" t="str">
        <f>IF($B1715="", "", IF(COUNTIF(BN1715:$BY1715, "")=BM$8, IF(N1715="", "", N1715), ""))</f>
        <v/>
      </c>
      <c r="BN1715" s="61" t="str">
        <f>IF($B1715="", "", IF(COUNTIF(BO1715:$BY1715, "")=BN$8, IF(O1715="", "", O1715), ""))</f>
        <v/>
      </c>
      <c r="BO1715" s="61" t="str">
        <f>IF($B1715="", "", IF(COUNTIF(BP1715:$BY1715, "")=BO$8, IF(P1715="", "", P1715), ""))</f>
        <v/>
      </c>
      <c r="BP1715" s="61" t="str">
        <f>IF($B1715="", "", IF(COUNTIF(BQ1715:$BY1715, "")=BP$8, IF(Q1715="", "", Q1715), ""))</f>
        <v/>
      </c>
      <c r="BQ1715" s="61" t="str">
        <f>IF($B1715="", "", IF(COUNTIF(BR1715:$BY1715, "")=BQ$8, IF(R1715="", "", R1715), ""))</f>
        <v/>
      </c>
      <c r="BR1715" s="61" t="str">
        <f>IF($B1715="", "", IF(COUNTIF(BS1715:$BY1715, "")=BR$8, IF(S1715="", "", S1715), ""))</f>
        <v/>
      </c>
      <c r="BS1715" s="61" t="str">
        <f>IF($B1715="", "", IF(COUNTIF(BT1715:$BY1715, "")=BS$8, IF(T1715="", "", T1715), ""))</f>
        <v/>
      </c>
      <c r="BT1715" s="61" t="str">
        <f>IF($B1715="", "", IF(COUNTIF(BU1715:$BY1715, "")=BT$8, IF(U1715="", "", U1715), ""))</f>
        <v/>
      </c>
      <c r="BU1715" s="61" t="str">
        <f>IF($B1715="", "", IF(COUNTIF(BV1715:$BY1715, "")=BU$8, IF(V1715="", "", V1715), ""))</f>
        <v/>
      </c>
      <c r="BV1715" s="61" t="str">
        <f>IF($B1715="", "", IF(COUNTIF(BW1715:$BY1715, "")=BV$8, IF(W1715="", "", W1715), ""))</f>
        <v/>
      </c>
      <c r="BW1715" s="61" t="str">
        <f>IF($B1715="", "", IF(COUNTIF(BX1715:$BY1715, "")=BW$8, IF(X1715="", "", X1715), ""))</f>
        <v/>
      </c>
      <c r="BX1715" s="61" t="str">
        <f>IF($B1715="", "", IF(COUNTIF(BY1715:$BY1715, "")=BX$8, IF(Y1715="", "", Y1715), ""))</f>
        <v/>
      </c>
      <c r="BY1715" s="50" t="str">
        <f t="shared" si="701"/>
        <v/>
      </c>
      <c r="CA1715" s="6" t="str">
        <f t="shared" si="702"/>
        <v/>
      </c>
      <c r="CB1715" s="6" t="str">
        <f>IF(CA1715="", "", RANK(CA1715, $CA$9:$CA$2508, 0)+COUNTIF($CA$9:CA1715, CA1715)-1)</f>
        <v/>
      </c>
    </row>
    <row r="1716" spans="1:80" x14ac:dyDescent="0.25">
      <c r="A1716" s="22"/>
      <c r="B1716" s="121" t="str">
        <f>IF('Stock Details'!B1715="", "", 'Stock Details'!B1715)</f>
        <v/>
      </c>
      <c r="C1716" s="22"/>
      <c r="D1716" s="130"/>
      <c r="E1716" s="122"/>
      <c r="F1716" s="131"/>
      <c r="G1716" s="22"/>
      <c r="H1716" s="130" t="str">
        <f t="shared" si="687"/>
        <v/>
      </c>
      <c r="I1716" s="122"/>
      <c r="J1716" s="131"/>
      <c r="K1716" s="22"/>
      <c r="L1716" s="130" t="str">
        <f t="shared" si="688"/>
        <v/>
      </c>
      <c r="M1716" s="122"/>
      <c r="N1716" s="131"/>
      <c r="O1716" s="22"/>
      <c r="P1716" s="130" t="str">
        <f t="shared" si="689"/>
        <v/>
      </c>
      <c r="Q1716" s="122"/>
      <c r="R1716" s="131"/>
      <c r="S1716" s="22"/>
      <c r="T1716" s="130" t="str">
        <f t="shared" si="690"/>
        <v/>
      </c>
      <c r="U1716" s="122"/>
      <c r="V1716" s="131"/>
      <c r="W1716" s="22"/>
      <c r="X1716" s="130" t="str">
        <f t="shared" si="691"/>
        <v/>
      </c>
      <c r="Y1716" s="122"/>
      <c r="Z1716" s="131"/>
      <c r="AA1716" s="22"/>
      <c r="AC1716" s="6" t="str">
        <f t="shared" si="692"/>
        <v/>
      </c>
      <c r="AE1716" s="6" t="str">
        <f t="shared" si="693"/>
        <v/>
      </c>
      <c r="AF1716" s="6" t="str">
        <f t="shared" si="694"/>
        <v/>
      </c>
      <c r="AG1716" s="6" t="str">
        <f t="shared" si="695"/>
        <v/>
      </c>
      <c r="AH1716" s="6" t="str">
        <f t="shared" si="696"/>
        <v/>
      </c>
      <c r="AI1716" s="6" t="str">
        <f t="shared" si="697"/>
        <v/>
      </c>
      <c r="AJ1716" s="6" t="str">
        <f t="shared" si="698"/>
        <v/>
      </c>
      <c r="AL1716" s="9" t="str">
        <f>IF('Stock Details'!F1715="", "", 'Stock Details'!F1715)</f>
        <v/>
      </c>
      <c r="AM1716" s="9" t="str">
        <f>IF('Stock Details'!G1715="", "", 'Stock Details'!G1715)</f>
        <v/>
      </c>
      <c r="AO1716" s="59" t="str">
        <f t="shared" si="699"/>
        <v/>
      </c>
      <c r="AP1716" s="59" t="str">
        <f t="shared" si="703"/>
        <v/>
      </c>
      <c r="AQ1716" s="59" t="str">
        <f t="shared" si="704"/>
        <v/>
      </c>
      <c r="AR1716" s="59" t="str">
        <f t="shared" si="705"/>
        <v/>
      </c>
      <c r="AS1716" s="59" t="str">
        <f t="shared" si="706"/>
        <v/>
      </c>
      <c r="AT1716" s="59" t="str">
        <f t="shared" si="707"/>
        <v/>
      </c>
      <c r="AV1716" s="59" t="str">
        <f t="shared" si="700"/>
        <v/>
      </c>
      <c r="AW1716" s="59" t="str">
        <f t="shared" si="682"/>
        <v/>
      </c>
      <c r="AX1716" s="59" t="str">
        <f t="shared" si="683"/>
        <v/>
      </c>
      <c r="AY1716" s="59" t="str">
        <f t="shared" si="684"/>
        <v/>
      </c>
      <c r="AZ1716" s="59" t="str">
        <f t="shared" si="685"/>
        <v/>
      </c>
      <c r="BA1716" s="59" t="str">
        <f t="shared" si="686"/>
        <v/>
      </c>
      <c r="BC1716" s="49" t="str">
        <f>IF($B1716="", "", IF(COUNTIF(BD1716:$BY1716, "")=BC$8, IF(D1716="", "", D1716), ""))</f>
        <v/>
      </c>
      <c r="BD1716" s="61" t="str">
        <f>IF($B1716="", "", IF(COUNTIF(BE1716:$BY1716, "")=BD$8, IF(E1716="", "", E1716), ""))</f>
        <v/>
      </c>
      <c r="BE1716" s="61" t="str">
        <f>IF($B1716="", "", IF(COUNTIF(BF1716:$BY1716, "")=BE$8, IF(F1716="", "", F1716), ""))</f>
        <v/>
      </c>
      <c r="BF1716" s="61" t="str">
        <f>IF($B1716="", "", IF(COUNTIF(BG1716:$BY1716, "")=BF$8, IF(G1716="", "", G1716), ""))</f>
        <v/>
      </c>
      <c r="BG1716" s="61" t="str">
        <f>IF($B1716="", "", IF(COUNTIF(BH1716:$BY1716, "")=BG$8, IF(H1716="", "", H1716), ""))</f>
        <v/>
      </c>
      <c r="BH1716" s="61" t="str">
        <f>IF($B1716="", "", IF(COUNTIF(BI1716:$BY1716, "")=BH$8, IF(I1716="", "", I1716), ""))</f>
        <v/>
      </c>
      <c r="BI1716" s="61" t="str">
        <f>IF($B1716="", "", IF(COUNTIF(BJ1716:$BY1716, "")=BI$8, IF(J1716="", "", J1716), ""))</f>
        <v/>
      </c>
      <c r="BJ1716" s="61" t="str">
        <f>IF($B1716="", "", IF(COUNTIF(BK1716:$BY1716, "")=BJ$8, IF(K1716="", "", K1716), ""))</f>
        <v/>
      </c>
      <c r="BK1716" s="61" t="str">
        <f>IF($B1716="", "", IF(COUNTIF(BL1716:$BY1716, "")=BK$8, IF(L1716="", "", L1716), ""))</f>
        <v/>
      </c>
      <c r="BL1716" s="61" t="str">
        <f>IF($B1716="", "", IF(COUNTIF(BM1716:$BY1716, "")=BL$8, IF(M1716="", "", M1716), ""))</f>
        <v/>
      </c>
      <c r="BM1716" s="61" t="str">
        <f>IF($B1716="", "", IF(COUNTIF(BN1716:$BY1716, "")=BM$8, IF(N1716="", "", N1716), ""))</f>
        <v/>
      </c>
      <c r="BN1716" s="61" t="str">
        <f>IF($B1716="", "", IF(COUNTIF(BO1716:$BY1716, "")=BN$8, IF(O1716="", "", O1716), ""))</f>
        <v/>
      </c>
      <c r="BO1716" s="61" t="str">
        <f>IF($B1716="", "", IF(COUNTIF(BP1716:$BY1716, "")=BO$8, IF(P1716="", "", P1716), ""))</f>
        <v/>
      </c>
      <c r="BP1716" s="61" t="str">
        <f>IF($B1716="", "", IF(COUNTIF(BQ1716:$BY1716, "")=BP$8, IF(Q1716="", "", Q1716), ""))</f>
        <v/>
      </c>
      <c r="BQ1716" s="61" t="str">
        <f>IF($B1716="", "", IF(COUNTIF(BR1716:$BY1716, "")=BQ$8, IF(R1716="", "", R1716), ""))</f>
        <v/>
      </c>
      <c r="BR1716" s="61" t="str">
        <f>IF($B1716="", "", IF(COUNTIF(BS1716:$BY1716, "")=BR$8, IF(S1716="", "", S1716), ""))</f>
        <v/>
      </c>
      <c r="BS1716" s="61" t="str">
        <f>IF($B1716="", "", IF(COUNTIF(BT1716:$BY1716, "")=BS$8, IF(T1716="", "", T1716), ""))</f>
        <v/>
      </c>
      <c r="BT1716" s="61" t="str">
        <f>IF($B1716="", "", IF(COUNTIF(BU1716:$BY1716, "")=BT$8, IF(U1716="", "", U1716), ""))</f>
        <v/>
      </c>
      <c r="BU1716" s="61" t="str">
        <f>IF($B1716="", "", IF(COUNTIF(BV1716:$BY1716, "")=BU$8, IF(V1716="", "", V1716), ""))</f>
        <v/>
      </c>
      <c r="BV1716" s="61" t="str">
        <f>IF($B1716="", "", IF(COUNTIF(BW1716:$BY1716, "")=BV$8, IF(W1716="", "", W1716), ""))</f>
        <v/>
      </c>
      <c r="BW1716" s="61" t="str">
        <f>IF($B1716="", "", IF(COUNTIF(BX1716:$BY1716, "")=BW$8, IF(X1716="", "", X1716), ""))</f>
        <v/>
      </c>
      <c r="BX1716" s="61" t="str">
        <f>IF($B1716="", "", IF(COUNTIF(BY1716:$BY1716, "")=BX$8, IF(Y1716="", "", Y1716), ""))</f>
        <v/>
      </c>
      <c r="BY1716" s="50" t="str">
        <f t="shared" si="701"/>
        <v/>
      </c>
      <c r="CA1716" s="6" t="str">
        <f t="shared" si="702"/>
        <v/>
      </c>
      <c r="CB1716" s="6" t="str">
        <f>IF(CA1716="", "", RANK(CA1716, $CA$9:$CA$2508, 0)+COUNTIF($CA$9:CA1716, CA1716)-1)</f>
        <v/>
      </c>
    </row>
    <row r="1717" spans="1:80" x14ac:dyDescent="0.25">
      <c r="A1717" s="22"/>
      <c r="B1717" s="121" t="str">
        <f>IF('Stock Details'!B1716="", "", 'Stock Details'!B1716)</f>
        <v/>
      </c>
      <c r="C1717" s="22"/>
      <c r="D1717" s="130"/>
      <c r="E1717" s="122"/>
      <c r="F1717" s="131"/>
      <c r="G1717" s="22"/>
      <c r="H1717" s="130" t="str">
        <f t="shared" si="687"/>
        <v/>
      </c>
      <c r="I1717" s="122"/>
      <c r="J1717" s="131"/>
      <c r="K1717" s="22"/>
      <c r="L1717" s="130" t="str">
        <f t="shared" si="688"/>
        <v/>
      </c>
      <c r="M1717" s="122"/>
      <c r="N1717" s="131"/>
      <c r="O1717" s="22"/>
      <c r="P1717" s="130" t="str">
        <f t="shared" si="689"/>
        <v/>
      </c>
      <c r="Q1717" s="122"/>
      <c r="R1717" s="131"/>
      <c r="S1717" s="22"/>
      <c r="T1717" s="130" t="str">
        <f t="shared" si="690"/>
        <v/>
      </c>
      <c r="U1717" s="122"/>
      <c r="V1717" s="131"/>
      <c r="W1717" s="22"/>
      <c r="X1717" s="130" t="str">
        <f t="shared" si="691"/>
        <v/>
      </c>
      <c r="Y1717" s="122"/>
      <c r="Z1717" s="131"/>
      <c r="AA1717" s="22"/>
      <c r="AC1717" s="6" t="str">
        <f t="shared" si="692"/>
        <v/>
      </c>
      <c r="AE1717" s="6" t="str">
        <f t="shared" si="693"/>
        <v/>
      </c>
      <c r="AF1717" s="6" t="str">
        <f t="shared" si="694"/>
        <v/>
      </c>
      <c r="AG1717" s="6" t="str">
        <f t="shared" si="695"/>
        <v/>
      </c>
      <c r="AH1717" s="6" t="str">
        <f t="shared" si="696"/>
        <v/>
      </c>
      <c r="AI1717" s="6" t="str">
        <f t="shared" si="697"/>
        <v/>
      </c>
      <c r="AJ1717" s="6" t="str">
        <f t="shared" si="698"/>
        <v/>
      </c>
      <c r="AL1717" s="9" t="str">
        <f>IF('Stock Details'!F1716="", "", 'Stock Details'!F1716)</f>
        <v/>
      </c>
      <c r="AM1717" s="9" t="str">
        <f>IF('Stock Details'!G1716="", "", 'Stock Details'!G1716)</f>
        <v/>
      </c>
      <c r="AO1717" s="59" t="str">
        <f t="shared" si="699"/>
        <v/>
      </c>
      <c r="AP1717" s="59" t="str">
        <f t="shared" si="703"/>
        <v/>
      </c>
      <c r="AQ1717" s="59" t="str">
        <f t="shared" si="704"/>
        <v/>
      </c>
      <c r="AR1717" s="59" t="str">
        <f t="shared" si="705"/>
        <v/>
      </c>
      <c r="AS1717" s="59" t="str">
        <f t="shared" si="706"/>
        <v/>
      </c>
      <c r="AT1717" s="59" t="str">
        <f t="shared" si="707"/>
        <v/>
      </c>
      <c r="AV1717" s="59" t="str">
        <f t="shared" si="700"/>
        <v/>
      </c>
      <c r="AW1717" s="59" t="str">
        <f t="shared" si="682"/>
        <v/>
      </c>
      <c r="AX1717" s="59" t="str">
        <f t="shared" si="683"/>
        <v/>
      </c>
      <c r="AY1717" s="59" t="str">
        <f t="shared" si="684"/>
        <v/>
      </c>
      <c r="AZ1717" s="59" t="str">
        <f t="shared" si="685"/>
        <v/>
      </c>
      <c r="BA1717" s="59" t="str">
        <f t="shared" si="686"/>
        <v/>
      </c>
      <c r="BC1717" s="49" t="str">
        <f>IF($B1717="", "", IF(COUNTIF(BD1717:$BY1717, "")=BC$8, IF(D1717="", "", D1717), ""))</f>
        <v/>
      </c>
      <c r="BD1717" s="61" t="str">
        <f>IF($B1717="", "", IF(COUNTIF(BE1717:$BY1717, "")=BD$8, IF(E1717="", "", E1717), ""))</f>
        <v/>
      </c>
      <c r="BE1717" s="61" t="str">
        <f>IF($B1717="", "", IF(COUNTIF(BF1717:$BY1717, "")=BE$8, IF(F1717="", "", F1717), ""))</f>
        <v/>
      </c>
      <c r="BF1717" s="61" t="str">
        <f>IF($B1717="", "", IF(COUNTIF(BG1717:$BY1717, "")=BF$8, IF(G1717="", "", G1717), ""))</f>
        <v/>
      </c>
      <c r="BG1717" s="61" t="str">
        <f>IF($B1717="", "", IF(COUNTIF(BH1717:$BY1717, "")=BG$8, IF(H1717="", "", H1717), ""))</f>
        <v/>
      </c>
      <c r="BH1717" s="61" t="str">
        <f>IF($B1717="", "", IF(COUNTIF(BI1717:$BY1717, "")=BH$8, IF(I1717="", "", I1717), ""))</f>
        <v/>
      </c>
      <c r="BI1717" s="61" t="str">
        <f>IF($B1717="", "", IF(COUNTIF(BJ1717:$BY1717, "")=BI$8, IF(J1717="", "", J1717), ""))</f>
        <v/>
      </c>
      <c r="BJ1717" s="61" t="str">
        <f>IF($B1717="", "", IF(COUNTIF(BK1717:$BY1717, "")=BJ$8, IF(K1717="", "", K1717), ""))</f>
        <v/>
      </c>
      <c r="BK1717" s="61" t="str">
        <f>IF($B1717="", "", IF(COUNTIF(BL1717:$BY1717, "")=BK$8, IF(L1717="", "", L1717), ""))</f>
        <v/>
      </c>
      <c r="BL1717" s="61" t="str">
        <f>IF($B1717="", "", IF(COUNTIF(BM1717:$BY1717, "")=BL$8, IF(M1717="", "", M1717), ""))</f>
        <v/>
      </c>
      <c r="BM1717" s="61" t="str">
        <f>IF($B1717="", "", IF(COUNTIF(BN1717:$BY1717, "")=BM$8, IF(N1717="", "", N1717), ""))</f>
        <v/>
      </c>
      <c r="BN1717" s="61" t="str">
        <f>IF($B1717="", "", IF(COUNTIF(BO1717:$BY1717, "")=BN$8, IF(O1717="", "", O1717), ""))</f>
        <v/>
      </c>
      <c r="BO1717" s="61" t="str">
        <f>IF($B1717="", "", IF(COUNTIF(BP1717:$BY1717, "")=BO$8, IF(P1717="", "", P1717), ""))</f>
        <v/>
      </c>
      <c r="BP1717" s="61" t="str">
        <f>IF($B1717="", "", IF(COUNTIF(BQ1717:$BY1717, "")=BP$8, IF(Q1717="", "", Q1717), ""))</f>
        <v/>
      </c>
      <c r="BQ1717" s="61" t="str">
        <f>IF($B1717="", "", IF(COUNTIF(BR1717:$BY1717, "")=BQ$8, IF(R1717="", "", R1717), ""))</f>
        <v/>
      </c>
      <c r="BR1717" s="61" t="str">
        <f>IF($B1717="", "", IF(COUNTIF(BS1717:$BY1717, "")=BR$8, IF(S1717="", "", S1717), ""))</f>
        <v/>
      </c>
      <c r="BS1717" s="61" t="str">
        <f>IF($B1717="", "", IF(COUNTIF(BT1717:$BY1717, "")=BS$8, IF(T1717="", "", T1717), ""))</f>
        <v/>
      </c>
      <c r="BT1717" s="61" t="str">
        <f>IF($B1717="", "", IF(COUNTIF(BU1717:$BY1717, "")=BT$8, IF(U1717="", "", U1717), ""))</f>
        <v/>
      </c>
      <c r="BU1717" s="61" t="str">
        <f>IF($B1717="", "", IF(COUNTIF(BV1717:$BY1717, "")=BU$8, IF(V1717="", "", V1717), ""))</f>
        <v/>
      </c>
      <c r="BV1717" s="61" t="str">
        <f>IF($B1717="", "", IF(COUNTIF(BW1717:$BY1717, "")=BV$8, IF(W1717="", "", W1717), ""))</f>
        <v/>
      </c>
      <c r="BW1717" s="61" t="str">
        <f>IF($B1717="", "", IF(COUNTIF(BX1717:$BY1717, "")=BW$8, IF(X1717="", "", X1717), ""))</f>
        <v/>
      </c>
      <c r="BX1717" s="61" t="str">
        <f>IF($B1717="", "", IF(COUNTIF(BY1717:$BY1717, "")=BX$8, IF(Y1717="", "", Y1717), ""))</f>
        <v/>
      </c>
      <c r="BY1717" s="50" t="str">
        <f t="shared" si="701"/>
        <v/>
      </c>
      <c r="CA1717" s="6" t="str">
        <f t="shared" si="702"/>
        <v/>
      </c>
      <c r="CB1717" s="6" t="str">
        <f>IF(CA1717="", "", RANK(CA1717, $CA$9:$CA$2508, 0)+COUNTIF($CA$9:CA1717, CA1717)-1)</f>
        <v/>
      </c>
    </row>
    <row r="1718" spans="1:80" x14ac:dyDescent="0.25">
      <c r="A1718" s="22"/>
      <c r="B1718" s="121" t="str">
        <f>IF('Stock Details'!B1717="", "", 'Stock Details'!B1717)</f>
        <v/>
      </c>
      <c r="C1718" s="22"/>
      <c r="D1718" s="130"/>
      <c r="E1718" s="122"/>
      <c r="F1718" s="131"/>
      <c r="G1718" s="22"/>
      <c r="H1718" s="130" t="str">
        <f t="shared" si="687"/>
        <v/>
      </c>
      <c r="I1718" s="122"/>
      <c r="J1718" s="131"/>
      <c r="K1718" s="22"/>
      <c r="L1718" s="130" t="str">
        <f t="shared" si="688"/>
        <v/>
      </c>
      <c r="M1718" s="122"/>
      <c r="N1718" s="131"/>
      <c r="O1718" s="22"/>
      <c r="P1718" s="130" t="str">
        <f t="shared" si="689"/>
        <v/>
      </c>
      <c r="Q1718" s="122"/>
      <c r="R1718" s="131"/>
      <c r="S1718" s="22"/>
      <c r="T1718" s="130" t="str">
        <f t="shared" si="690"/>
        <v/>
      </c>
      <c r="U1718" s="122"/>
      <c r="V1718" s="131"/>
      <c r="W1718" s="22"/>
      <c r="X1718" s="130" t="str">
        <f t="shared" si="691"/>
        <v/>
      </c>
      <c r="Y1718" s="122"/>
      <c r="Z1718" s="131"/>
      <c r="AA1718" s="22"/>
      <c r="AC1718" s="6" t="str">
        <f t="shared" si="692"/>
        <v/>
      </c>
      <c r="AE1718" s="6" t="str">
        <f t="shared" si="693"/>
        <v/>
      </c>
      <c r="AF1718" s="6" t="str">
        <f t="shared" si="694"/>
        <v/>
      </c>
      <c r="AG1718" s="6" t="str">
        <f t="shared" si="695"/>
        <v/>
      </c>
      <c r="AH1718" s="6" t="str">
        <f t="shared" si="696"/>
        <v/>
      </c>
      <c r="AI1718" s="6" t="str">
        <f t="shared" si="697"/>
        <v/>
      </c>
      <c r="AJ1718" s="6" t="str">
        <f t="shared" si="698"/>
        <v/>
      </c>
      <c r="AL1718" s="9" t="str">
        <f>IF('Stock Details'!F1717="", "", 'Stock Details'!F1717)</f>
        <v/>
      </c>
      <c r="AM1718" s="9" t="str">
        <f>IF('Stock Details'!G1717="", "", 'Stock Details'!G1717)</f>
        <v/>
      </c>
      <c r="AO1718" s="59" t="str">
        <f t="shared" si="699"/>
        <v/>
      </c>
      <c r="AP1718" s="59" t="str">
        <f t="shared" si="703"/>
        <v/>
      </c>
      <c r="AQ1718" s="59" t="str">
        <f t="shared" si="704"/>
        <v/>
      </c>
      <c r="AR1718" s="59" t="str">
        <f t="shared" si="705"/>
        <v/>
      </c>
      <c r="AS1718" s="59" t="str">
        <f t="shared" si="706"/>
        <v/>
      </c>
      <c r="AT1718" s="59" t="str">
        <f t="shared" si="707"/>
        <v/>
      </c>
      <c r="AV1718" s="59" t="str">
        <f t="shared" si="700"/>
        <v/>
      </c>
      <c r="AW1718" s="59" t="str">
        <f t="shared" si="682"/>
        <v/>
      </c>
      <c r="AX1718" s="59" t="str">
        <f t="shared" si="683"/>
        <v/>
      </c>
      <c r="AY1718" s="59" t="str">
        <f t="shared" si="684"/>
        <v/>
      </c>
      <c r="AZ1718" s="59" t="str">
        <f t="shared" si="685"/>
        <v/>
      </c>
      <c r="BA1718" s="59" t="str">
        <f t="shared" si="686"/>
        <v/>
      </c>
      <c r="BC1718" s="49" t="str">
        <f>IF($B1718="", "", IF(COUNTIF(BD1718:$BY1718, "")=BC$8, IF(D1718="", "", D1718), ""))</f>
        <v/>
      </c>
      <c r="BD1718" s="61" t="str">
        <f>IF($B1718="", "", IF(COUNTIF(BE1718:$BY1718, "")=BD$8, IF(E1718="", "", E1718), ""))</f>
        <v/>
      </c>
      <c r="BE1718" s="61" t="str">
        <f>IF($B1718="", "", IF(COUNTIF(BF1718:$BY1718, "")=BE$8, IF(F1718="", "", F1718), ""))</f>
        <v/>
      </c>
      <c r="BF1718" s="61" t="str">
        <f>IF($B1718="", "", IF(COUNTIF(BG1718:$BY1718, "")=BF$8, IF(G1718="", "", G1718), ""))</f>
        <v/>
      </c>
      <c r="BG1718" s="61" t="str">
        <f>IF($B1718="", "", IF(COUNTIF(BH1718:$BY1718, "")=BG$8, IF(H1718="", "", H1718), ""))</f>
        <v/>
      </c>
      <c r="BH1718" s="61" t="str">
        <f>IF($B1718="", "", IF(COUNTIF(BI1718:$BY1718, "")=BH$8, IF(I1718="", "", I1718), ""))</f>
        <v/>
      </c>
      <c r="BI1718" s="61" t="str">
        <f>IF($B1718="", "", IF(COUNTIF(BJ1718:$BY1718, "")=BI$8, IF(J1718="", "", J1718), ""))</f>
        <v/>
      </c>
      <c r="BJ1718" s="61" t="str">
        <f>IF($B1718="", "", IF(COUNTIF(BK1718:$BY1718, "")=BJ$8, IF(K1718="", "", K1718), ""))</f>
        <v/>
      </c>
      <c r="BK1718" s="61" t="str">
        <f>IF($B1718="", "", IF(COUNTIF(BL1718:$BY1718, "")=BK$8, IF(L1718="", "", L1718), ""))</f>
        <v/>
      </c>
      <c r="BL1718" s="61" t="str">
        <f>IF($B1718="", "", IF(COUNTIF(BM1718:$BY1718, "")=BL$8, IF(M1718="", "", M1718), ""))</f>
        <v/>
      </c>
      <c r="BM1718" s="61" t="str">
        <f>IF($B1718="", "", IF(COUNTIF(BN1718:$BY1718, "")=BM$8, IF(N1718="", "", N1718), ""))</f>
        <v/>
      </c>
      <c r="BN1718" s="61" t="str">
        <f>IF($B1718="", "", IF(COUNTIF(BO1718:$BY1718, "")=BN$8, IF(O1718="", "", O1718), ""))</f>
        <v/>
      </c>
      <c r="BO1718" s="61" t="str">
        <f>IF($B1718="", "", IF(COUNTIF(BP1718:$BY1718, "")=BO$8, IF(P1718="", "", P1718), ""))</f>
        <v/>
      </c>
      <c r="BP1718" s="61" t="str">
        <f>IF($B1718="", "", IF(COUNTIF(BQ1718:$BY1718, "")=BP$8, IF(Q1718="", "", Q1718), ""))</f>
        <v/>
      </c>
      <c r="BQ1718" s="61" t="str">
        <f>IF($B1718="", "", IF(COUNTIF(BR1718:$BY1718, "")=BQ$8, IF(R1718="", "", R1718), ""))</f>
        <v/>
      </c>
      <c r="BR1718" s="61" t="str">
        <f>IF($B1718="", "", IF(COUNTIF(BS1718:$BY1718, "")=BR$8, IF(S1718="", "", S1718), ""))</f>
        <v/>
      </c>
      <c r="BS1718" s="61" t="str">
        <f>IF($B1718="", "", IF(COUNTIF(BT1718:$BY1718, "")=BS$8, IF(T1718="", "", T1718), ""))</f>
        <v/>
      </c>
      <c r="BT1718" s="61" t="str">
        <f>IF($B1718="", "", IF(COUNTIF(BU1718:$BY1718, "")=BT$8, IF(U1718="", "", U1718), ""))</f>
        <v/>
      </c>
      <c r="BU1718" s="61" t="str">
        <f>IF($B1718="", "", IF(COUNTIF(BV1718:$BY1718, "")=BU$8, IF(V1718="", "", V1718), ""))</f>
        <v/>
      </c>
      <c r="BV1718" s="61" t="str">
        <f>IF($B1718="", "", IF(COUNTIF(BW1718:$BY1718, "")=BV$8, IF(W1718="", "", W1718), ""))</f>
        <v/>
      </c>
      <c r="BW1718" s="61" t="str">
        <f>IF($B1718="", "", IF(COUNTIF(BX1718:$BY1718, "")=BW$8, IF(X1718="", "", X1718), ""))</f>
        <v/>
      </c>
      <c r="BX1718" s="61" t="str">
        <f>IF($B1718="", "", IF(COUNTIF(BY1718:$BY1718, "")=BX$8, IF(Y1718="", "", Y1718), ""))</f>
        <v/>
      </c>
      <c r="BY1718" s="50" t="str">
        <f t="shared" si="701"/>
        <v/>
      </c>
      <c r="CA1718" s="6" t="str">
        <f t="shared" si="702"/>
        <v/>
      </c>
      <c r="CB1718" s="6" t="str">
        <f>IF(CA1718="", "", RANK(CA1718, $CA$9:$CA$2508, 0)+COUNTIF($CA$9:CA1718, CA1718)-1)</f>
        <v/>
      </c>
    </row>
    <row r="1719" spans="1:80" x14ac:dyDescent="0.25">
      <c r="A1719" s="22"/>
      <c r="B1719" s="121" t="str">
        <f>IF('Stock Details'!B1718="", "", 'Stock Details'!B1718)</f>
        <v/>
      </c>
      <c r="C1719" s="22"/>
      <c r="D1719" s="130"/>
      <c r="E1719" s="122"/>
      <c r="F1719" s="131"/>
      <c r="G1719" s="22"/>
      <c r="H1719" s="130" t="str">
        <f t="shared" si="687"/>
        <v/>
      </c>
      <c r="I1719" s="122"/>
      <c r="J1719" s="131"/>
      <c r="K1719" s="22"/>
      <c r="L1719" s="130" t="str">
        <f t="shared" si="688"/>
        <v/>
      </c>
      <c r="M1719" s="122"/>
      <c r="N1719" s="131"/>
      <c r="O1719" s="22"/>
      <c r="P1719" s="130" t="str">
        <f t="shared" si="689"/>
        <v/>
      </c>
      <c r="Q1719" s="122"/>
      <c r="R1719" s="131"/>
      <c r="S1719" s="22"/>
      <c r="T1719" s="130" t="str">
        <f t="shared" si="690"/>
        <v/>
      </c>
      <c r="U1719" s="122"/>
      <c r="V1719" s="131"/>
      <c r="W1719" s="22"/>
      <c r="X1719" s="130" t="str">
        <f t="shared" si="691"/>
        <v/>
      </c>
      <c r="Y1719" s="122"/>
      <c r="Z1719" s="131"/>
      <c r="AA1719" s="22"/>
      <c r="AC1719" s="6" t="str">
        <f t="shared" si="692"/>
        <v/>
      </c>
      <c r="AE1719" s="6" t="str">
        <f t="shared" si="693"/>
        <v/>
      </c>
      <c r="AF1719" s="6" t="str">
        <f t="shared" si="694"/>
        <v/>
      </c>
      <c r="AG1719" s="6" t="str">
        <f t="shared" si="695"/>
        <v/>
      </c>
      <c r="AH1719" s="6" t="str">
        <f t="shared" si="696"/>
        <v/>
      </c>
      <c r="AI1719" s="6" t="str">
        <f t="shared" si="697"/>
        <v/>
      </c>
      <c r="AJ1719" s="6" t="str">
        <f t="shared" si="698"/>
        <v/>
      </c>
      <c r="AL1719" s="9" t="str">
        <f>IF('Stock Details'!F1718="", "", 'Stock Details'!F1718)</f>
        <v/>
      </c>
      <c r="AM1719" s="9" t="str">
        <f>IF('Stock Details'!G1718="", "", 'Stock Details'!G1718)</f>
        <v/>
      </c>
      <c r="AO1719" s="59" t="str">
        <f t="shared" si="699"/>
        <v/>
      </c>
      <c r="AP1719" s="59" t="str">
        <f t="shared" si="703"/>
        <v/>
      </c>
      <c r="AQ1719" s="59" t="str">
        <f t="shared" si="704"/>
        <v/>
      </c>
      <c r="AR1719" s="59" t="str">
        <f t="shared" si="705"/>
        <v/>
      </c>
      <c r="AS1719" s="59" t="str">
        <f t="shared" si="706"/>
        <v/>
      </c>
      <c r="AT1719" s="59" t="str">
        <f t="shared" si="707"/>
        <v/>
      </c>
      <c r="AV1719" s="59" t="str">
        <f t="shared" si="700"/>
        <v/>
      </c>
      <c r="AW1719" s="59" t="str">
        <f t="shared" si="682"/>
        <v/>
      </c>
      <c r="AX1719" s="59" t="str">
        <f t="shared" si="683"/>
        <v/>
      </c>
      <c r="AY1719" s="59" t="str">
        <f t="shared" si="684"/>
        <v/>
      </c>
      <c r="AZ1719" s="59" t="str">
        <f t="shared" si="685"/>
        <v/>
      </c>
      <c r="BA1719" s="59" t="str">
        <f t="shared" si="686"/>
        <v/>
      </c>
      <c r="BC1719" s="49" t="str">
        <f>IF($B1719="", "", IF(COUNTIF(BD1719:$BY1719, "")=BC$8, IF(D1719="", "", D1719), ""))</f>
        <v/>
      </c>
      <c r="BD1719" s="61" t="str">
        <f>IF($B1719="", "", IF(COUNTIF(BE1719:$BY1719, "")=BD$8, IF(E1719="", "", E1719), ""))</f>
        <v/>
      </c>
      <c r="BE1719" s="61" t="str">
        <f>IF($B1719="", "", IF(COUNTIF(BF1719:$BY1719, "")=BE$8, IF(F1719="", "", F1719), ""))</f>
        <v/>
      </c>
      <c r="BF1719" s="61" t="str">
        <f>IF($B1719="", "", IF(COUNTIF(BG1719:$BY1719, "")=BF$8, IF(G1719="", "", G1719), ""))</f>
        <v/>
      </c>
      <c r="BG1719" s="61" t="str">
        <f>IF($B1719="", "", IF(COUNTIF(BH1719:$BY1719, "")=BG$8, IF(H1719="", "", H1719), ""))</f>
        <v/>
      </c>
      <c r="BH1719" s="61" t="str">
        <f>IF($B1719="", "", IF(COUNTIF(BI1719:$BY1719, "")=BH$8, IF(I1719="", "", I1719), ""))</f>
        <v/>
      </c>
      <c r="BI1719" s="61" t="str">
        <f>IF($B1719="", "", IF(COUNTIF(BJ1719:$BY1719, "")=BI$8, IF(J1719="", "", J1719), ""))</f>
        <v/>
      </c>
      <c r="BJ1719" s="61" t="str">
        <f>IF($B1719="", "", IF(COUNTIF(BK1719:$BY1719, "")=BJ$8, IF(K1719="", "", K1719), ""))</f>
        <v/>
      </c>
      <c r="BK1719" s="61" t="str">
        <f>IF($B1719="", "", IF(COUNTIF(BL1719:$BY1719, "")=BK$8, IF(L1719="", "", L1719), ""))</f>
        <v/>
      </c>
      <c r="BL1719" s="61" t="str">
        <f>IF($B1719="", "", IF(COUNTIF(BM1719:$BY1719, "")=BL$8, IF(M1719="", "", M1719), ""))</f>
        <v/>
      </c>
      <c r="BM1719" s="61" t="str">
        <f>IF($B1719="", "", IF(COUNTIF(BN1719:$BY1719, "")=BM$8, IF(N1719="", "", N1719), ""))</f>
        <v/>
      </c>
      <c r="BN1719" s="61" t="str">
        <f>IF($B1719="", "", IF(COUNTIF(BO1719:$BY1719, "")=BN$8, IF(O1719="", "", O1719), ""))</f>
        <v/>
      </c>
      <c r="BO1719" s="61" t="str">
        <f>IF($B1719="", "", IF(COUNTIF(BP1719:$BY1719, "")=BO$8, IF(P1719="", "", P1719), ""))</f>
        <v/>
      </c>
      <c r="BP1719" s="61" t="str">
        <f>IF($B1719="", "", IF(COUNTIF(BQ1719:$BY1719, "")=BP$8, IF(Q1719="", "", Q1719), ""))</f>
        <v/>
      </c>
      <c r="BQ1719" s="61" t="str">
        <f>IF($B1719="", "", IF(COUNTIF(BR1719:$BY1719, "")=BQ$8, IF(R1719="", "", R1719), ""))</f>
        <v/>
      </c>
      <c r="BR1719" s="61" t="str">
        <f>IF($B1719="", "", IF(COUNTIF(BS1719:$BY1719, "")=BR$8, IF(S1719="", "", S1719), ""))</f>
        <v/>
      </c>
      <c r="BS1719" s="61" t="str">
        <f>IF($B1719="", "", IF(COUNTIF(BT1719:$BY1719, "")=BS$8, IF(T1719="", "", T1719), ""))</f>
        <v/>
      </c>
      <c r="BT1719" s="61" t="str">
        <f>IF($B1719="", "", IF(COUNTIF(BU1719:$BY1719, "")=BT$8, IF(U1719="", "", U1719), ""))</f>
        <v/>
      </c>
      <c r="BU1719" s="61" t="str">
        <f>IF($B1719="", "", IF(COUNTIF(BV1719:$BY1719, "")=BU$8, IF(V1719="", "", V1719), ""))</f>
        <v/>
      </c>
      <c r="BV1719" s="61" t="str">
        <f>IF($B1719="", "", IF(COUNTIF(BW1719:$BY1719, "")=BV$8, IF(W1719="", "", W1719), ""))</f>
        <v/>
      </c>
      <c r="BW1719" s="61" t="str">
        <f>IF($B1719="", "", IF(COUNTIF(BX1719:$BY1719, "")=BW$8, IF(X1719="", "", X1719), ""))</f>
        <v/>
      </c>
      <c r="BX1719" s="61" t="str">
        <f>IF($B1719="", "", IF(COUNTIF(BY1719:$BY1719, "")=BX$8, IF(Y1719="", "", Y1719), ""))</f>
        <v/>
      </c>
      <c r="BY1719" s="50" t="str">
        <f t="shared" si="701"/>
        <v/>
      </c>
      <c r="CA1719" s="6" t="str">
        <f t="shared" si="702"/>
        <v/>
      </c>
      <c r="CB1719" s="6" t="str">
        <f>IF(CA1719="", "", RANK(CA1719, $CA$9:$CA$2508, 0)+COUNTIF($CA$9:CA1719, CA1719)-1)</f>
        <v/>
      </c>
    </row>
    <row r="1720" spans="1:80" x14ac:dyDescent="0.25">
      <c r="A1720" s="22"/>
      <c r="B1720" s="121" t="str">
        <f>IF('Stock Details'!B1719="", "", 'Stock Details'!B1719)</f>
        <v/>
      </c>
      <c r="C1720" s="22"/>
      <c r="D1720" s="130"/>
      <c r="E1720" s="122"/>
      <c r="F1720" s="131"/>
      <c r="G1720" s="22"/>
      <c r="H1720" s="130" t="str">
        <f t="shared" si="687"/>
        <v/>
      </c>
      <c r="I1720" s="122"/>
      <c r="J1720" s="131"/>
      <c r="K1720" s="22"/>
      <c r="L1720" s="130" t="str">
        <f t="shared" si="688"/>
        <v/>
      </c>
      <c r="M1720" s="122"/>
      <c r="N1720" s="131"/>
      <c r="O1720" s="22"/>
      <c r="P1720" s="130" t="str">
        <f t="shared" si="689"/>
        <v/>
      </c>
      <c r="Q1720" s="122"/>
      <c r="R1720" s="131"/>
      <c r="S1720" s="22"/>
      <c r="T1720" s="130" t="str">
        <f t="shared" si="690"/>
        <v/>
      </c>
      <c r="U1720" s="122"/>
      <c r="V1720" s="131"/>
      <c r="W1720" s="22"/>
      <c r="X1720" s="130" t="str">
        <f t="shared" si="691"/>
        <v/>
      </c>
      <c r="Y1720" s="122"/>
      <c r="Z1720" s="131"/>
      <c r="AA1720" s="22"/>
      <c r="AC1720" s="6" t="str">
        <f t="shared" si="692"/>
        <v/>
      </c>
      <c r="AE1720" s="6" t="str">
        <f t="shared" si="693"/>
        <v/>
      </c>
      <c r="AF1720" s="6" t="str">
        <f t="shared" si="694"/>
        <v/>
      </c>
      <c r="AG1720" s="6" t="str">
        <f t="shared" si="695"/>
        <v/>
      </c>
      <c r="AH1720" s="6" t="str">
        <f t="shared" si="696"/>
        <v/>
      </c>
      <c r="AI1720" s="6" t="str">
        <f t="shared" si="697"/>
        <v/>
      </c>
      <c r="AJ1720" s="6" t="str">
        <f t="shared" si="698"/>
        <v/>
      </c>
      <c r="AL1720" s="9" t="str">
        <f>IF('Stock Details'!F1719="", "", 'Stock Details'!F1719)</f>
        <v/>
      </c>
      <c r="AM1720" s="9" t="str">
        <f>IF('Stock Details'!G1719="", "", 'Stock Details'!G1719)</f>
        <v/>
      </c>
      <c r="AO1720" s="59" t="str">
        <f t="shared" si="699"/>
        <v/>
      </c>
      <c r="AP1720" s="59" t="str">
        <f t="shared" si="703"/>
        <v/>
      </c>
      <c r="AQ1720" s="59" t="str">
        <f t="shared" si="704"/>
        <v/>
      </c>
      <c r="AR1720" s="59" t="str">
        <f t="shared" si="705"/>
        <v/>
      </c>
      <c r="AS1720" s="59" t="str">
        <f t="shared" si="706"/>
        <v/>
      </c>
      <c r="AT1720" s="59" t="str">
        <f t="shared" si="707"/>
        <v/>
      </c>
      <c r="AV1720" s="59" t="str">
        <f t="shared" si="700"/>
        <v/>
      </c>
      <c r="AW1720" s="59" t="str">
        <f t="shared" si="682"/>
        <v/>
      </c>
      <c r="AX1720" s="59" t="str">
        <f t="shared" si="683"/>
        <v/>
      </c>
      <c r="AY1720" s="59" t="str">
        <f t="shared" si="684"/>
        <v/>
      </c>
      <c r="AZ1720" s="59" t="str">
        <f t="shared" si="685"/>
        <v/>
      </c>
      <c r="BA1720" s="59" t="str">
        <f t="shared" si="686"/>
        <v/>
      </c>
      <c r="BC1720" s="49" t="str">
        <f>IF($B1720="", "", IF(COUNTIF(BD1720:$BY1720, "")=BC$8, IF(D1720="", "", D1720), ""))</f>
        <v/>
      </c>
      <c r="BD1720" s="61" t="str">
        <f>IF($B1720="", "", IF(COUNTIF(BE1720:$BY1720, "")=BD$8, IF(E1720="", "", E1720), ""))</f>
        <v/>
      </c>
      <c r="BE1720" s="61" t="str">
        <f>IF($B1720="", "", IF(COUNTIF(BF1720:$BY1720, "")=BE$8, IF(F1720="", "", F1720), ""))</f>
        <v/>
      </c>
      <c r="BF1720" s="61" t="str">
        <f>IF($B1720="", "", IF(COUNTIF(BG1720:$BY1720, "")=BF$8, IF(G1720="", "", G1720), ""))</f>
        <v/>
      </c>
      <c r="BG1720" s="61" t="str">
        <f>IF($B1720="", "", IF(COUNTIF(BH1720:$BY1720, "")=BG$8, IF(H1720="", "", H1720), ""))</f>
        <v/>
      </c>
      <c r="BH1720" s="61" t="str">
        <f>IF($B1720="", "", IF(COUNTIF(BI1720:$BY1720, "")=BH$8, IF(I1720="", "", I1720), ""))</f>
        <v/>
      </c>
      <c r="BI1720" s="61" t="str">
        <f>IF($B1720="", "", IF(COUNTIF(BJ1720:$BY1720, "")=BI$8, IF(J1720="", "", J1720), ""))</f>
        <v/>
      </c>
      <c r="BJ1720" s="61" t="str">
        <f>IF($B1720="", "", IF(COUNTIF(BK1720:$BY1720, "")=BJ$8, IF(K1720="", "", K1720), ""))</f>
        <v/>
      </c>
      <c r="BK1720" s="61" t="str">
        <f>IF($B1720="", "", IF(COUNTIF(BL1720:$BY1720, "")=BK$8, IF(L1720="", "", L1720), ""))</f>
        <v/>
      </c>
      <c r="BL1720" s="61" t="str">
        <f>IF($B1720="", "", IF(COUNTIF(BM1720:$BY1720, "")=BL$8, IF(M1720="", "", M1720), ""))</f>
        <v/>
      </c>
      <c r="BM1720" s="61" t="str">
        <f>IF($B1720="", "", IF(COUNTIF(BN1720:$BY1720, "")=BM$8, IF(N1720="", "", N1720), ""))</f>
        <v/>
      </c>
      <c r="BN1720" s="61" t="str">
        <f>IF($B1720="", "", IF(COUNTIF(BO1720:$BY1720, "")=BN$8, IF(O1720="", "", O1720), ""))</f>
        <v/>
      </c>
      <c r="BO1720" s="61" t="str">
        <f>IF($B1720="", "", IF(COUNTIF(BP1720:$BY1720, "")=BO$8, IF(P1720="", "", P1720), ""))</f>
        <v/>
      </c>
      <c r="BP1720" s="61" t="str">
        <f>IF($B1720="", "", IF(COUNTIF(BQ1720:$BY1720, "")=BP$8, IF(Q1720="", "", Q1720), ""))</f>
        <v/>
      </c>
      <c r="BQ1720" s="61" t="str">
        <f>IF($B1720="", "", IF(COUNTIF(BR1720:$BY1720, "")=BQ$8, IF(R1720="", "", R1720), ""))</f>
        <v/>
      </c>
      <c r="BR1720" s="61" t="str">
        <f>IF($B1720="", "", IF(COUNTIF(BS1720:$BY1720, "")=BR$8, IF(S1720="", "", S1720), ""))</f>
        <v/>
      </c>
      <c r="BS1720" s="61" t="str">
        <f>IF($B1720="", "", IF(COUNTIF(BT1720:$BY1720, "")=BS$8, IF(T1720="", "", T1720), ""))</f>
        <v/>
      </c>
      <c r="BT1720" s="61" t="str">
        <f>IF($B1720="", "", IF(COUNTIF(BU1720:$BY1720, "")=BT$8, IF(U1720="", "", U1720), ""))</f>
        <v/>
      </c>
      <c r="BU1720" s="61" t="str">
        <f>IF($B1720="", "", IF(COUNTIF(BV1720:$BY1720, "")=BU$8, IF(V1720="", "", V1720), ""))</f>
        <v/>
      </c>
      <c r="BV1720" s="61" t="str">
        <f>IF($B1720="", "", IF(COUNTIF(BW1720:$BY1720, "")=BV$8, IF(W1720="", "", W1720), ""))</f>
        <v/>
      </c>
      <c r="BW1720" s="61" t="str">
        <f>IF($B1720="", "", IF(COUNTIF(BX1720:$BY1720, "")=BW$8, IF(X1720="", "", X1720), ""))</f>
        <v/>
      </c>
      <c r="BX1720" s="61" t="str">
        <f>IF($B1720="", "", IF(COUNTIF(BY1720:$BY1720, "")=BX$8, IF(Y1720="", "", Y1720), ""))</f>
        <v/>
      </c>
      <c r="BY1720" s="50" t="str">
        <f t="shared" si="701"/>
        <v/>
      </c>
      <c r="CA1720" s="6" t="str">
        <f t="shared" si="702"/>
        <v/>
      </c>
      <c r="CB1720" s="6" t="str">
        <f>IF(CA1720="", "", RANK(CA1720, $CA$9:$CA$2508, 0)+COUNTIF($CA$9:CA1720, CA1720)-1)</f>
        <v/>
      </c>
    </row>
    <row r="1721" spans="1:80" x14ac:dyDescent="0.25">
      <c r="A1721" s="22"/>
      <c r="B1721" s="121" t="str">
        <f>IF('Stock Details'!B1720="", "", 'Stock Details'!B1720)</f>
        <v/>
      </c>
      <c r="C1721" s="22"/>
      <c r="D1721" s="130"/>
      <c r="E1721" s="122"/>
      <c r="F1721" s="131"/>
      <c r="G1721" s="22"/>
      <c r="H1721" s="130" t="str">
        <f t="shared" si="687"/>
        <v/>
      </c>
      <c r="I1721" s="122"/>
      <c r="J1721" s="131"/>
      <c r="K1721" s="22"/>
      <c r="L1721" s="130" t="str">
        <f t="shared" si="688"/>
        <v/>
      </c>
      <c r="M1721" s="122"/>
      <c r="N1721" s="131"/>
      <c r="O1721" s="22"/>
      <c r="P1721" s="130" t="str">
        <f t="shared" si="689"/>
        <v/>
      </c>
      <c r="Q1721" s="122"/>
      <c r="R1721" s="131"/>
      <c r="S1721" s="22"/>
      <c r="T1721" s="130" t="str">
        <f t="shared" si="690"/>
        <v/>
      </c>
      <c r="U1721" s="122"/>
      <c r="V1721" s="131"/>
      <c r="W1721" s="22"/>
      <c r="X1721" s="130" t="str">
        <f t="shared" si="691"/>
        <v/>
      </c>
      <c r="Y1721" s="122"/>
      <c r="Z1721" s="131"/>
      <c r="AA1721" s="22"/>
      <c r="AC1721" s="6" t="str">
        <f t="shared" si="692"/>
        <v/>
      </c>
      <c r="AE1721" s="6" t="str">
        <f t="shared" si="693"/>
        <v/>
      </c>
      <c r="AF1721" s="6" t="str">
        <f t="shared" si="694"/>
        <v/>
      </c>
      <c r="AG1721" s="6" t="str">
        <f t="shared" si="695"/>
        <v/>
      </c>
      <c r="AH1721" s="6" t="str">
        <f t="shared" si="696"/>
        <v/>
      </c>
      <c r="AI1721" s="6" t="str">
        <f t="shared" si="697"/>
        <v/>
      </c>
      <c r="AJ1721" s="6" t="str">
        <f t="shared" si="698"/>
        <v/>
      </c>
      <c r="AL1721" s="9" t="str">
        <f>IF('Stock Details'!F1720="", "", 'Stock Details'!F1720)</f>
        <v/>
      </c>
      <c r="AM1721" s="9" t="str">
        <f>IF('Stock Details'!G1720="", "", 'Stock Details'!G1720)</f>
        <v/>
      </c>
      <c r="AO1721" s="59" t="str">
        <f t="shared" si="699"/>
        <v/>
      </c>
      <c r="AP1721" s="59" t="str">
        <f t="shared" si="703"/>
        <v/>
      </c>
      <c r="AQ1721" s="59" t="str">
        <f t="shared" si="704"/>
        <v/>
      </c>
      <c r="AR1721" s="59" t="str">
        <f t="shared" si="705"/>
        <v/>
      </c>
      <c r="AS1721" s="59" t="str">
        <f t="shared" si="706"/>
        <v/>
      </c>
      <c r="AT1721" s="59" t="str">
        <f t="shared" si="707"/>
        <v/>
      </c>
      <c r="AV1721" s="59" t="str">
        <f t="shared" si="700"/>
        <v/>
      </c>
      <c r="AW1721" s="59" t="str">
        <f t="shared" si="682"/>
        <v/>
      </c>
      <c r="AX1721" s="59" t="str">
        <f t="shared" si="683"/>
        <v/>
      </c>
      <c r="AY1721" s="59" t="str">
        <f t="shared" si="684"/>
        <v/>
      </c>
      <c r="AZ1721" s="59" t="str">
        <f t="shared" si="685"/>
        <v/>
      </c>
      <c r="BA1721" s="59" t="str">
        <f t="shared" si="686"/>
        <v/>
      </c>
      <c r="BC1721" s="49" t="str">
        <f>IF($B1721="", "", IF(COUNTIF(BD1721:$BY1721, "")=BC$8, IF(D1721="", "", D1721), ""))</f>
        <v/>
      </c>
      <c r="BD1721" s="61" t="str">
        <f>IF($B1721="", "", IF(COUNTIF(BE1721:$BY1721, "")=BD$8, IF(E1721="", "", E1721), ""))</f>
        <v/>
      </c>
      <c r="BE1721" s="61" t="str">
        <f>IF($B1721="", "", IF(COUNTIF(BF1721:$BY1721, "")=BE$8, IF(F1721="", "", F1721), ""))</f>
        <v/>
      </c>
      <c r="BF1721" s="61" t="str">
        <f>IF($B1721="", "", IF(COUNTIF(BG1721:$BY1721, "")=BF$8, IF(G1721="", "", G1721), ""))</f>
        <v/>
      </c>
      <c r="BG1721" s="61" t="str">
        <f>IF($B1721="", "", IF(COUNTIF(BH1721:$BY1721, "")=BG$8, IF(H1721="", "", H1721), ""))</f>
        <v/>
      </c>
      <c r="BH1721" s="61" t="str">
        <f>IF($B1721="", "", IF(COUNTIF(BI1721:$BY1721, "")=BH$8, IF(I1721="", "", I1721), ""))</f>
        <v/>
      </c>
      <c r="BI1721" s="61" t="str">
        <f>IF($B1721="", "", IF(COUNTIF(BJ1721:$BY1721, "")=BI$8, IF(J1721="", "", J1721), ""))</f>
        <v/>
      </c>
      <c r="BJ1721" s="61" t="str">
        <f>IF($B1721="", "", IF(COUNTIF(BK1721:$BY1721, "")=BJ$8, IF(K1721="", "", K1721), ""))</f>
        <v/>
      </c>
      <c r="BK1721" s="61" t="str">
        <f>IF($B1721="", "", IF(COUNTIF(BL1721:$BY1721, "")=BK$8, IF(L1721="", "", L1721), ""))</f>
        <v/>
      </c>
      <c r="BL1721" s="61" t="str">
        <f>IF($B1721="", "", IF(COUNTIF(BM1721:$BY1721, "")=BL$8, IF(M1721="", "", M1721), ""))</f>
        <v/>
      </c>
      <c r="BM1721" s="61" t="str">
        <f>IF($B1721="", "", IF(COUNTIF(BN1721:$BY1721, "")=BM$8, IF(N1721="", "", N1721), ""))</f>
        <v/>
      </c>
      <c r="BN1721" s="61" t="str">
        <f>IF($B1721="", "", IF(COUNTIF(BO1721:$BY1721, "")=BN$8, IF(O1721="", "", O1721), ""))</f>
        <v/>
      </c>
      <c r="BO1721" s="61" t="str">
        <f>IF($B1721="", "", IF(COUNTIF(BP1721:$BY1721, "")=BO$8, IF(P1721="", "", P1721), ""))</f>
        <v/>
      </c>
      <c r="BP1721" s="61" t="str">
        <f>IF($B1721="", "", IF(COUNTIF(BQ1721:$BY1721, "")=BP$8, IF(Q1721="", "", Q1721), ""))</f>
        <v/>
      </c>
      <c r="BQ1721" s="61" t="str">
        <f>IF($B1721="", "", IF(COUNTIF(BR1721:$BY1721, "")=BQ$8, IF(R1721="", "", R1721), ""))</f>
        <v/>
      </c>
      <c r="BR1721" s="61" t="str">
        <f>IF($B1721="", "", IF(COUNTIF(BS1721:$BY1721, "")=BR$8, IF(S1721="", "", S1721), ""))</f>
        <v/>
      </c>
      <c r="BS1721" s="61" t="str">
        <f>IF($B1721="", "", IF(COUNTIF(BT1721:$BY1721, "")=BS$8, IF(T1721="", "", T1721), ""))</f>
        <v/>
      </c>
      <c r="BT1721" s="61" t="str">
        <f>IF($B1721="", "", IF(COUNTIF(BU1721:$BY1721, "")=BT$8, IF(U1721="", "", U1721), ""))</f>
        <v/>
      </c>
      <c r="BU1721" s="61" t="str">
        <f>IF($B1721="", "", IF(COUNTIF(BV1721:$BY1721, "")=BU$8, IF(V1721="", "", V1721), ""))</f>
        <v/>
      </c>
      <c r="BV1721" s="61" t="str">
        <f>IF($B1721="", "", IF(COUNTIF(BW1721:$BY1721, "")=BV$8, IF(W1721="", "", W1721), ""))</f>
        <v/>
      </c>
      <c r="BW1721" s="61" t="str">
        <f>IF($B1721="", "", IF(COUNTIF(BX1721:$BY1721, "")=BW$8, IF(X1721="", "", X1721), ""))</f>
        <v/>
      </c>
      <c r="BX1721" s="61" t="str">
        <f>IF($B1721="", "", IF(COUNTIF(BY1721:$BY1721, "")=BX$8, IF(Y1721="", "", Y1721), ""))</f>
        <v/>
      </c>
      <c r="BY1721" s="50" t="str">
        <f t="shared" si="701"/>
        <v/>
      </c>
      <c r="CA1721" s="6" t="str">
        <f t="shared" si="702"/>
        <v/>
      </c>
      <c r="CB1721" s="6" t="str">
        <f>IF(CA1721="", "", RANK(CA1721, $CA$9:$CA$2508, 0)+COUNTIF($CA$9:CA1721, CA1721)-1)</f>
        <v/>
      </c>
    </row>
    <row r="1722" spans="1:80" x14ac:dyDescent="0.25">
      <c r="A1722" s="22"/>
      <c r="B1722" s="121" t="str">
        <f>IF('Stock Details'!B1721="", "", 'Stock Details'!B1721)</f>
        <v/>
      </c>
      <c r="C1722" s="22"/>
      <c r="D1722" s="130"/>
      <c r="E1722" s="122"/>
      <c r="F1722" s="131"/>
      <c r="G1722" s="22"/>
      <c r="H1722" s="130" t="str">
        <f t="shared" si="687"/>
        <v/>
      </c>
      <c r="I1722" s="122"/>
      <c r="J1722" s="131"/>
      <c r="K1722" s="22"/>
      <c r="L1722" s="130" t="str">
        <f t="shared" si="688"/>
        <v/>
      </c>
      <c r="M1722" s="122"/>
      <c r="N1722" s="131"/>
      <c r="O1722" s="22"/>
      <c r="P1722" s="130" t="str">
        <f t="shared" si="689"/>
        <v/>
      </c>
      <c r="Q1722" s="122"/>
      <c r="R1722" s="131"/>
      <c r="S1722" s="22"/>
      <c r="T1722" s="130" t="str">
        <f t="shared" si="690"/>
        <v/>
      </c>
      <c r="U1722" s="122"/>
      <c r="V1722" s="131"/>
      <c r="W1722" s="22"/>
      <c r="X1722" s="130" t="str">
        <f t="shared" si="691"/>
        <v/>
      </c>
      <c r="Y1722" s="122"/>
      <c r="Z1722" s="131"/>
      <c r="AA1722" s="22"/>
      <c r="AC1722" s="6" t="str">
        <f t="shared" si="692"/>
        <v/>
      </c>
      <c r="AE1722" s="6" t="str">
        <f t="shared" si="693"/>
        <v/>
      </c>
      <c r="AF1722" s="6" t="str">
        <f t="shared" si="694"/>
        <v/>
      </c>
      <c r="AG1722" s="6" t="str">
        <f t="shared" si="695"/>
        <v/>
      </c>
      <c r="AH1722" s="6" t="str">
        <f t="shared" si="696"/>
        <v/>
      </c>
      <c r="AI1722" s="6" t="str">
        <f t="shared" si="697"/>
        <v/>
      </c>
      <c r="AJ1722" s="6" t="str">
        <f t="shared" si="698"/>
        <v/>
      </c>
      <c r="AL1722" s="9" t="str">
        <f>IF('Stock Details'!F1721="", "", 'Stock Details'!F1721)</f>
        <v/>
      </c>
      <c r="AM1722" s="9" t="str">
        <f>IF('Stock Details'!G1721="", "", 'Stock Details'!G1721)</f>
        <v/>
      </c>
      <c r="AO1722" s="59" t="str">
        <f t="shared" si="699"/>
        <v/>
      </c>
      <c r="AP1722" s="59" t="str">
        <f t="shared" si="703"/>
        <v/>
      </c>
      <c r="AQ1722" s="59" t="str">
        <f t="shared" si="704"/>
        <v/>
      </c>
      <c r="AR1722" s="59" t="str">
        <f t="shared" si="705"/>
        <v/>
      </c>
      <c r="AS1722" s="59" t="str">
        <f t="shared" si="706"/>
        <v/>
      </c>
      <c r="AT1722" s="59" t="str">
        <f t="shared" si="707"/>
        <v/>
      </c>
      <c r="AV1722" s="59" t="str">
        <f t="shared" si="700"/>
        <v/>
      </c>
      <c r="AW1722" s="59" t="str">
        <f t="shared" si="682"/>
        <v/>
      </c>
      <c r="AX1722" s="59" t="str">
        <f t="shared" si="683"/>
        <v/>
      </c>
      <c r="AY1722" s="59" t="str">
        <f t="shared" si="684"/>
        <v/>
      </c>
      <c r="AZ1722" s="59" t="str">
        <f t="shared" si="685"/>
        <v/>
      </c>
      <c r="BA1722" s="59" t="str">
        <f t="shared" si="686"/>
        <v/>
      </c>
      <c r="BC1722" s="49" t="str">
        <f>IF($B1722="", "", IF(COUNTIF(BD1722:$BY1722, "")=BC$8, IF(D1722="", "", D1722), ""))</f>
        <v/>
      </c>
      <c r="BD1722" s="61" t="str">
        <f>IF($B1722="", "", IF(COUNTIF(BE1722:$BY1722, "")=BD$8, IF(E1722="", "", E1722), ""))</f>
        <v/>
      </c>
      <c r="BE1722" s="61" t="str">
        <f>IF($B1722="", "", IF(COUNTIF(BF1722:$BY1722, "")=BE$8, IF(F1722="", "", F1722), ""))</f>
        <v/>
      </c>
      <c r="BF1722" s="61" t="str">
        <f>IF($B1722="", "", IF(COUNTIF(BG1722:$BY1722, "")=BF$8, IF(G1722="", "", G1722), ""))</f>
        <v/>
      </c>
      <c r="BG1722" s="61" t="str">
        <f>IF($B1722="", "", IF(COUNTIF(BH1722:$BY1722, "")=BG$8, IF(H1722="", "", H1722), ""))</f>
        <v/>
      </c>
      <c r="BH1722" s="61" t="str">
        <f>IF($B1722="", "", IF(COUNTIF(BI1722:$BY1722, "")=BH$8, IF(I1722="", "", I1722), ""))</f>
        <v/>
      </c>
      <c r="BI1722" s="61" t="str">
        <f>IF($B1722="", "", IF(COUNTIF(BJ1722:$BY1722, "")=BI$8, IF(J1722="", "", J1722), ""))</f>
        <v/>
      </c>
      <c r="BJ1722" s="61" t="str">
        <f>IF($B1722="", "", IF(COUNTIF(BK1722:$BY1722, "")=BJ$8, IF(K1722="", "", K1722), ""))</f>
        <v/>
      </c>
      <c r="BK1722" s="61" t="str">
        <f>IF($B1722="", "", IF(COUNTIF(BL1722:$BY1722, "")=BK$8, IF(L1722="", "", L1722), ""))</f>
        <v/>
      </c>
      <c r="BL1722" s="61" t="str">
        <f>IF($B1722="", "", IF(COUNTIF(BM1722:$BY1722, "")=BL$8, IF(M1722="", "", M1722), ""))</f>
        <v/>
      </c>
      <c r="BM1722" s="61" t="str">
        <f>IF($B1722="", "", IF(COUNTIF(BN1722:$BY1722, "")=BM$8, IF(N1722="", "", N1722), ""))</f>
        <v/>
      </c>
      <c r="BN1722" s="61" t="str">
        <f>IF($B1722="", "", IF(COUNTIF(BO1722:$BY1722, "")=BN$8, IF(O1722="", "", O1722), ""))</f>
        <v/>
      </c>
      <c r="BO1722" s="61" t="str">
        <f>IF($B1722="", "", IF(COUNTIF(BP1722:$BY1722, "")=BO$8, IF(P1722="", "", P1722), ""))</f>
        <v/>
      </c>
      <c r="BP1722" s="61" t="str">
        <f>IF($B1722="", "", IF(COUNTIF(BQ1722:$BY1722, "")=BP$8, IF(Q1722="", "", Q1722), ""))</f>
        <v/>
      </c>
      <c r="BQ1722" s="61" t="str">
        <f>IF($B1722="", "", IF(COUNTIF(BR1722:$BY1722, "")=BQ$8, IF(R1722="", "", R1722), ""))</f>
        <v/>
      </c>
      <c r="BR1722" s="61" t="str">
        <f>IF($B1722="", "", IF(COUNTIF(BS1722:$BY1722, "")=BR$8, IF(S1722="", "", S1722), ""))</f>
        <v/>
      </c>
      <c r="BS1722" s="61" t="str">
        <f>IF($B1722="", "", IF(COUNTIF(BT1722:$BY1722, "")=BS$8, IF(T1722="", "", T1722), ""))</f>
        <v/>
      </c>
      <c r="BT1722" s="61" t="str">
        <f>IF($B1722="", "", IF(COUNTIF(BU1722:$BY1722, "")=BT$8, IF(U1722="", "", U1722), ""))</f>
        <v/>
      </c>
      <c r="BU1722" s="61" t="str">
        <f>IF($B1722="", "", IF(COUNTIF(BV1722:$BY1722, "")=BU$8, IF(V1722="", "", V1722), ""))</f>
        <v/>
      </c>
      <c r="BV1722" s="61" t="str">
        <f>IF($B1722="", "", IF(COUNTIF(BW1722:$BY1722, "")=BV$8, IF(W1722="", "", W1722), ""))</f>
        <v/>
      </c>
      <c r="BW1722" s="61" t="str">
        <f>IF($B1722="", "", IF(COUNTIF(BX1722:$BY1722, "")=BW$8, IF(X1722="", "", X1722), ""))</f>
        <v/>
      </c>
      <c r="BX1722" s="61" t="str">
        <f>IF($B1722="", "", IF(COUNTIF(BY1722:$BY1722, "")=BX$8, IF(Y1722="", "", Y1722), ""))</f>
        <v/>
      </c>
      <c r="BY1722" s="50" t="str">
        <f t="shared" si="701"/>
        <v/>
      </c>
      <c r="CA1722" s="6" t="str">
        <f t="shared" si="702"/>
        <v/>
      </c>
      <c r="CB1722" s="6" t="str">
        <f>IF(CA1722="", "", RANK(CA1722, $CA$9:$CA$2508, 0)+COUNTIF($CA$9:CA1722, CA1722)-1)</f>
        <v/>
      </c>
    </row>
    <row r="1723" spans="1:80" x14ac:dyDescent="0.25">
      <c r="A1723" s="22"/>
      <c r="B1723" s="121" t="str">
        <f>IF('Stock Details'!B1722="", "", 'Stock Details'!B1722)</f>
        <v/>
      </c>
      <c r="C1723" s="22"/>
      <c r="D1723" s="130"/>
      <c r="E1723" s="122"/>
      <c r="F1723" s="131"/>
      <c r="G1723" s="22"/>
      <c r="H1723" s="130" t="str">
        <f t="shared" si="687"/>
        <v/>
      </c>
      <c r="I1723" s="122"/>
      <c r="J1723" s="131"/>
      <c r="K1723" s="22"/>
      <c r="L1723" s="130" t="str">
        <f t="shared" si="688"/>
        <v/>
      </c>
      <c r="M1723" s="122"/>
      <c r="N1723" s="131"/>
      <c r="O1723" s="22"/>
      <c r="P1723" s="130" t="str">
        <f t="shared" si="689"/>
        <v/>
      </c>
      <c r="Q1723" s="122"/>
      <c r="R1723" s="131"/>
      <c r="S1723" s="22"/>
      <c r="T1723" s="130" t="str">
        <f t="shared" si="690"/>
        <v/>
      </c>
      <c r="U1723" s="122"/>
      <c r="V1723" s="131"/>
      <c r="W1723" s="22"/>
      <c r="X1723" s="130" t="str">
        <f t="shared" si="691"/>
        <v/>
      </c>
      <c r="Y1723" s="122"/>
      <c r="Z1723" s="131"/>
      <c r="AA1723" s="22"/>
      <c r="AC1723" s="6" t="str">
        <f t="shared" si="692"/>
        <v/>
      </c>
      <c r="AE1723" s="6" t="str">
        <f t="shared" si="693"/>
        <v/>
      </c>
      <c r="AF1723" s="6" t="str">
        <f t="shared" si="694"/>
        <v/>
      </c>
      <c r="AG1723" s="6" t="str">
        <f t="shared" si="695"/>
        <v/>
      </c>
      <c r="AH1723" s="6" t="str">
        <f t="shared" si="696"/>
        <v/>
      </c>
      <c r="AI1723" s="6" t="str">
        <f t="shared" si="697"/>
        <v/>
      </c>
      <c r="AJ1723" s="6" t="str">
        <f t="shared" si="698"/>
        <v/>
      </c>
      <c r="AL1723" s="9" t="str">
        <f>IF('Stock Details'!F1722="", "", 'Stock Details'!F1722)</f>
        <v/>
      </c>
      <c r="AM1723" s="9" t="str">
        <f>IF('Stock Details'!G1722="", "", 'Stock Details'!G1722)</f>
        <v/>
      </c>
      <c r="AO1723" s="59" t="str">
        <f t="shared" si="699"/>
        <v/>
      </c>
      <c r="AP1723" s="59" t="str">
        <f t="shared" si="703"/>
        <v/>
      </c>
      <c r="AQ1723" s="59" t="str">
        <f t="shared" si="704"/>
        <v/>
      </c>
      <c r="AR1723" s="59" t="str">
        <f t="shared" si="705"/>
        <v/>
      </c>
      <c r="AS1723" s="59" t="str">
        <f t="shared" si="706"/>
        <v/>
      </c>
      <c r="AT1723" s="59" t="str">
        <f t="shared" si="707"/>
        <v/>
      </c>
      <c r="AV1723" s="59" t="str">
        <f t="shared" si="700"/>
        <v/>
      </c>
      <c r="AW1723" s="59" t="str">
        <f t="shared" si="682"/>
        <v/>
      </c>
      <c r="AX1723" s="59" t="str">
        <f t="shared" si="683"/>
        <v/>
      </c>
      <c r="AY1723" s="59" t="str">
        <f t="shared" si="684"/>
        <v/>
      </c>
      <c r="AZ1723" s="59" t="str">
        <f t="shared" si="685"/>
        <v/>
      </c>
      <c r="BA1723" s="59" t="str">
        <f t="shared" si="686"/>
        <v/>
      </c>
      <c r="BC1723" s="49" t="str">
        <f>IF($B1723="", "", IF(COUNTIF(BD1723:$BY1723, "")=BC$8, IF(D1723="", "", D1723), ""))</f>
        <v/>
      </c>
      <c r="BD1723" s="61" t="str">
        <f>IF($B1723="", "", IF(COUNTIF(BE1723:$BY1723, "")=BD$8, IF(E1723="", "", E1723), ""))</f>
        <v/>
      </c>
      <c r="BE1723" s="61" t="str">
        <f>IF($B1723="", "", IF(COUNTIF(BF1723:$BY1723, "")=BE$8, IF(F1723="", "", F1723), ""))</f>
        <v/>
      </c>
      <c r="BF1723" s="61" t="str">
        <f>IF($B1723="", "", IF(COUNTIF(BG1723:$BY1723, "")=BF$8, IF(G1723="", "", G1723), ""))</f>
        <v/>
      </c>
      <c r="BG1723" s="61" t="str">
        <f>IF($B1723="", "", IF(COUNTIF(BH1723:$BY1723, "")=BG$8, IF(H1723="", "", H1723), ""))</f>
        <v/>
      </c>
      <c r="BH1723" s="61" t="str">
        <f>IF($B1723="", "", IF(COUNTIF(BI1723:$BY1723, "")=BH$8, IF(I1723="", "", I1723), ""))</f>
        <v/>
      </c>
      <c r="BI1723" s="61" t="str">
        <f>IF($B1723="", "", IF(COUNTIF(BJ1723:$BY1723, "")=BI$8, IF(J1723="", "", J1723), ""))</f>
        <v/>
      </c>
      <c r="BJ1723" s="61" t="str">
        <f>IF($B1723="", "", IF(COUNTIF(BK1723:$BY1723, "")=BJ$8, IF(K1723="", "", K1723), ""))</f>
        <v/>
      </c>
      <c r="BK1723" s="61" t="str">
        <f>IF($B1723="", "", IF(COUNTIF(BL1723:$BY1723, "")=BK$8, IF(L1723="", "", L1723), ""))</f>
        <v/>
      </c>
      <c r="BL1723" s="61" t="str">
        <f>IF($B1723="", "", IF(COUNTIF(BM1723:$BY1723, "")=BL$8, IF(M1723="", "", M1723), ""))</f>
        <v/>
      </c>
      <c r="BM1723" s="61" t="str">
        <f>IF($B1723="", "", IF(COUNTIF(BN1723:$BY1723, "")=BM$8, IF(N1723="", "", N1723), ""))</f>
        <v/>
      </c>
      <c r="BN1723" s="61" t="str">
        <f>IF($B1723="", "", IF(COUNTIF(BO1723:$BY1723, "")=BN$8, IF(O1723="", "", O1723), ""))</f>
        <v/>
      </c>
      <c r="BO1723" s="61" t="str">
        <f>IF($B1723="", "", IF(COUNTIF(BP1723:$BY1723, "")=BO$8, IF(P1723="", "", P1723), ""))</f>
        <v/>
      </c>
      <c r="BP1723" s="61" t="str">
        <f>IF($B1723="", "", IF(COUNTIF(BQ1723:$BY1723, "")=BP$8, IF(Q1723="", "", Q1723), ""))</f>
        <v/>
      </c>
      <c r="BQ1723" s="61" t="str">
        <f>IF($B1723="", "", IF(COUNTIF(BR1723:$BY1723, "")=BQ$8, IF(R1723="", "", R1723), ""))</f>
        <v/>
      </c>
      <c r="BR1723" s="61" t="str">
        <f>IF($B1723="", "", IF(COUNTIF(BS1723:$BY1723, "")=BR$8, IF(S1723="", "", S1723), ""))</f>
        <v/>
      </c>
      <c r="BS1723" s="61" t="str">
        <f>IF($B1723="", "", IF(COUNTIF(BT1723:$BY1723, "")=BS$8, IF(T1723="", "", T1723), ""))</f>
        <v/>
      </c>
      <c r="BT1723" s="61" t="str">
        <f>IF($B1723="", "", IF(COUNTIF(BU1723:$BY1723, "")=BT$8, IF(U1723="", "", U1723), ""))</f>
        <v/>
      </c>
      <c r="BU1723" s="61" t="str">
        <f>IF($B1723="", "", IF(COUNTIF(BV1723:$BY1723, "")=BU$8, IF(V1723="", "", V1723), ""))</f>
        <v/>
      </c>
      <c r="BV1723" s="61" t="str">
        <f>IF($B1723="", "", IF(COUNTIF(BW1723:$BY1723, "")=BV$8, IF(W1723="", "", W1723), ""))</f>
        <v/>
      </c>
      <c r="BW1723" s="61" t="str">
        <f>IF($B1723="", "", IF(COUNTIF(BX1723:$BY1723, "")=BW$8, IF(X1723="", "", X1723), ""))</f>
        <v/>
      </c>
      <c r="BX1723" s="61" t="str">
        <f>IF($B1723="", "", IF(COUNTIF(BY1723:$BY1723, "")=BX$8, IF(Y1723="", "", Y1723), ""))</f>
        <v/>
      </c>
      <c r="BY1723" s="50" t="str">
        <f t="shared" si="701"/>
        <v/>
      </c>
      <c r="CA1723" s="6" t="str">
        <f t="shared" si="702"/>
        <v/>
      </c>
      <c r="CB1723" s="6" t="str">
        <f>IF(CA1723="", "", RANK(CA1723, $CA$9:$CA$2508, 0)+COUNTIF($CA$9:CA1723, CA1723)-1)</f>
        <v/>
      </c>
    </row>
    <row r="1724" spans="1:80" x14ac:dyDescent="0.25">
      <c r="A1724" s="22"/>
      <c r="B1724" s="121" t="str">
        <f>IF('Stock Details'!B1723="", "", 'Stock Details'!B1723)</f>
        <v/>
      </c>
      <c r="C1724" s="22"/>
      <c r="D1724" s="130"/>
      <c r="E1724" s="122"/>
      <c r="F1724" s="131"/>
      <c r="G1724" s="22"/>
      <c r="H1724" s="130" t="str">
        <f t="shared" si="687"/>
        <v/>
      </c>
      <c r="I1724" s="122"/>
      <c r="J1724" s="131"/>
      <c r="K1724" s="22"/>
      <c r="L1724" s="130" t="str">
        <f t="shared" si="688"/>
        <v/>
      </c>
      <c r="M1724" s="122"/>
      <c r="N1724" s="131"/>
      <c r="O1724" s="22"/>
      <c r="P1724" s="130" t="str">
        <f t="shared" si="689"/>
        <v/>
      </c>
      <c r="Q1724" s="122"/>
      <c r="R1724" s="131"/>
      <c r="S1724" s="22"/>
      <c r="T1724" s="130" t="str">
        <f t="shared" si="690"/>
        <v/>
      </c>
      <c r="U1724" s="122"/>
      <c r="V1724" s="131"/>
      <c r="W1724" s="22"/>
      <c r="X1724" s="130" t="str">
        <f t="shared" si="691"/>
        <v/>
      </c>
      <c r="Y1724" s="122"/>
      <c r="Z1724" s="131"/>
      <c r="AA1724" s="22"/>
      <c r="AC1724" s="6" t="str">
        <f t="shared" si="692"/>
        <v/>
      </c>
      <c r="AE1724" s="6" t="str">
        <f t="shared" si="693"/>
        <v/>
      </c>
      <c r="AF1724" s="6" t="str">
        <f t="shared" si="694"/>
        <v/>
      </c>
      <c r="AG1724" s="6" t="str">
        <f t="shared" si="695"/>
        <v/>
      </c>
      <c r="AH1724" s="6" t="str">
        <f t="shared" si="696"/>
        <v/>
      </c>
      <c r="AI1724" s="6" t="str">
        <f t="shared" si="697"/>
        <v/>
      </c>
      <c r="AJ1724" s="6" t="str">
        <f t="shared" si="698"/>
        <v/>
      </c>
      <c r="AL1724" s="9" t="str">
        <f>IF('Stock Details'!F1723="", "", 'Stock Details'!F1723)</f>
        <v/>
      </c>
      <c r="AM1724" s="9" t="str">
        <f>IF('Stock Details'!G1723="", "", 'Stock Details'!G1723)</f>
        <v/>
      </c>
      <c r="AO1724" s="59" t="str">
        <f t="shared" si="699"/>
        <v/>
      </c>
      <c r="AP1724" s="59" t="str">
        <f t="shared" si="703"/>
        <v/>
      </c>
      <c r="AQ1724" s="59" t="str">
        <f t="shared" si="704"/>
        <v/>
      </c>
      <c r="AR1724" s="59" t="str">
        <f t="shared" si="705"/>
        <v/>
      </c>
      <c r="AS1724" s="59" t="str">
        <f t="shared" si="706"/>
        <v/>
      </c>
      <c r="AT1724" s="59" t="str">
        <f t="shared" si="707"/>
        <v/>
      </c>
      <c r="AV1724" s="59" t="str">
        <f t="shared" si="700"/>
        <v/>
      </c>
      <c r="AW1724" s="59" t="str">
        <f t="shared" si="682"/>
        <v/>
      </c>
      <c r="AX1724" s="59" t="str">
        <f t="shared" si="683"/>
        <v/>
      </c>
      <c r="AY1724" s="59" t="str">
        <f t="shared" si="684"/>
        <v/>
      </c>
      <c r="AZ1724" s="59" t="str">
        <f t="shared" si="685"/>
        <v/>
      </c>
      <c r="BA1724" s="59" t="str">
        <f t="shared" si="686"/>
        <v/>
      </c>
      <c r="BC1724" s="49" t="str">
        <f>IF($B1724="", "", IF(COUNTIF(BD1724:$BY1724, "")=BC$8, IF(D1724="", "", D1724), ""))</f>
        <v/>
      </c>
      <c r="BD1724" s="61" t="str">
        <f>IF($B1724="", "", IF(COUNTIF(BE1724:$BY1724, "")=BD$8, IF(E1724="", "", E1724), ""))</f>
        <v/>
      </c>
      <c r="BE1724" s="61" t="str">
        <f>IF($B1724="", "", IF(COUNTIF(BF1724:$BY1724, "")=BE$8, IF(F1724="", "", F1724), ""))</f>
        <v/>
      </c>
      <c r="BF1724" s="61" t="str">
        <f>IF($B1724="", "", IF(COUNTIF(BG1724:$BY1724, "")=BF$8, IF(G1724="", "", G1724), ""))</f>
        <v/>
      </c>
      <c r="BG1724" s="61" t="str">
        <f>IF($B1724="", "", IF(COUNTIF(BH1724:$BY1724, "")=BG$8, IF(H1724="", "", H1724), ""))</f>
        <v/>
      </c>
      <c r="BH1724" s="61" t="str">
        <f>IF($B1724="", "", IF(COUNTIF(BI1724:$BY1724, "")=BH$8, IF(I1724="", "", I1724), ""))</f>
        <v/>
      </c>
      <c r="BI1724" s="61" t="str">
        <f>IF($B1724="", "", IF(COUNTIF(BJ1724:$BY1724, "")=BI$8, IF(J1724="", "", J1724), ""))</f>
        <v/>
      </c>
      <c r="BJ1724" s="61" t="str">
        <f>IF($B1724="", "", IF(COUNTIF(BK1724:$BY1724, "")=BJ$8, IF(K1724="", "", K1724), ""))</f>
        <v/>
      </c>
      <c r="BK1724" s="61" t="str">
        <f>IF($B1724="", "", IF(COUNTIF(BL1724:$BY1724, "")=BK$8, IF(L1724="", "", L1724), ""))</f>
        <v/>
      </c>
      <c r="BL1724" s="61" t="str">
        <f>IF($B1724="", "", IF(COUNTIF(BM1724:$BY1724, "")=BL$8, IF(M1724="", "", M1724), ""))</f>
        <v/>
      </c>
      <c r="BM1724" s="61" t="str">
        <f>IF($B1724="", "", IF(COUNTIF(BN1724:$BY1724, "")=BM$8, IF(N1724="", "", N1724), ""))</f>
        <v/>
      </c>
      <c r="BN1724" s="61" t="str">
        <f>IF($B1724="", "", IF(COUNTIF(BO1724:$BY1724, "")=BN$8, IF(O1724="", "", O1724), ""))</f>
        <v/>
      </c>
      <c r="BO1724" s="61" t="str">
        <f>IF($B1724="", "", IF(COUNTIF(BP1724:$BY1724, "")=BO$8, IF(P1724="", "", P1724), ""))</f>
        <v/>
      </c>
      <c r="BP1724" s="61" t="str">
        <f>IF($B1724="", "", IF(COUNTIF(BQ1724:$BY1724, "")=BP$8, IF(Q1724="", "", Q1724), ""))</f>
        <v/>
      </c>
      <c r="BQ1724" s="61" t="str">
        <f>IF($B1724="", "", IF(COUNTIF(BR1724:$BY1724, "")=BQ$8, IF(R1724="", "", R1724), ""))</f>
        <v/>
      </c>
      <c r="BR1724" s="61" t="str">
        <f>IF($B1724="", "", IF(COUNTIF(BS1724:$BY1724, "")=BR$8, IF(S1724="", "", S1724), ""))</f>
        <v/>
      </c>
      <c r="BS1724" s="61" t="str">
        <f>IF($B1724="", "", IF(COUNTIF(BT1724:$BY1724, "")=BS$8, IF(T1724="", "", T1724), ""))</f>
        <v/>
      </c>
      <c r="BT1724" s="61" t="str">
        <f>IF($B1724="", "", IF(COUNTIF(BU1724:$BY1724, "")=BT$8, IF(U1724="", "", U1724), ""))</f>
        <v/>
      </c>
      <c r="BU1724" s="61" t="str">
        <f>IF($B1724="", "", IF(COUNTIF(BV1724:$BY1724, "")=BU$8, IF(V1724="", "", V1724), ""))</f>
        <v/>
      </c>
      <c r="BV1724" s="61" t="str">
        <f>IF($B1724="", "", IF(COUNTIF(BW1724:$BY1724, "")=BV$8, IF(W1724="", "", W1724), ""))</f>
        <v/>
      </c>
      <c r="BW1724" s="61" t="str">
        <f>IF($B1724="", "", IF(COUNTIF(BX1724:$BY1724, "")=BW$8, IF(X1724="", "", X1724), ""))</f>
        <v/>
      </c>
      <c r="BX1724" s="61" t="str">
        <f>IF($B1724="", "", IF(COUNTIF(BY1724:$BY1724, "")=BX$8, IF(Y1724="", "", Y1724), ""))</f>
        <v/>
      </c>
      <c r="BY1724" s="50" t="str">
        <f t="shared" si="701"/>
        <v/>
      </c>
      <c r="CA1724" s="6" t="str">
        <f t="shared" si="702"/>
        <v/>
      </c>
      <c r="CB1724" s="6" t="str">
        <f>IF(CA1724="", "", RANK(CA1724, $CA$9:$CA$2508, 0)+COUNTIF($CA$9:CA1724, CA1724)-1)</f>
        <v/>
      </c>
    </row>
    <row r="1725" spans="1:80" x14ac:dyDescent="0.25">
      <c r="A1725" s="22"/>
      <c r="B1725" s="121" t="str">
        <f>IF('Stock Details'!B1724="", "", 'Stock Details'!B1724)</f>
        <v/>
      </c>
      <c r="C1725" s="22"/>
      <c r="D1725" s="130"/>
      <c r="E1725" s="122"/>
      <c r="F1725" s="131"/>
      <c r="G1725" s="22"/>
      <c r="H1725" s="130" t="str">
        <f t="shared" si="687"/>
        <v/>
      </c>
      <c r="I1725" s="122"/>
      <c r="J1725" s="131"/>
      <c r="K1725" s="22"/>
      <c r="L1725" s="130" t="str">
        <f t="shared" si="688"/>
        <v/>
      </c>
      <c r="M1725" s="122"/>
      <c r="N1725" s="131"/>
      <c r="O1725" s="22"/>
      <c r="P1725" s="130" t="str">
        <f t="shared" si="689"/>
        <v/>
      </c>
      <c r="Q1725" s="122"/>
      <c r="R1725" s="131"/>
      <c r="S1725" s="22"/>
      <c r="T1725" s="130" t="str">
        <f t="shared" si="690"/>
        <v/>
      </c>
      <c r="U1725" s="122"/>
      <c r="V1725" s="131"/>
      <c r="W1725" s="22"/>
      <c r="X1725" s="130" t="str">
        <f t="shared" si="691"/>
        <v/>
      </c>
      <c r="Y1725" s="122"/>
      <c r="Z1725" s="131"/>
      <c r="AA1725" s="22"/>
      <c r="AC1725" s="6" t="str">
        <f t="shared" si="692"/>
        <v/>
      </c>
      <c r="AE1725" s="6" t="str">
        <f t="shared" si="693"/>
        <v/>
      </c>
      <c r="AF1725" s="6" t="str">
        <f t="shared" si="694"/>
        <v/>
      </c>
      <c r="AG1725" s="6" t="str">
        <f t="shared" si="695"/>
        <v/>
      </c>
      <c r="AH1725" s="6" t="str">
        <f t="shared" si="696"/>
        <v/>
      </c>
      <c r="AI1725" s="6" t="str">
        <f t="shared" si="697"/>
        <v/>
      </c>
      <c r="AJ1725" s="6" t="str">
        <f t="shared" si="698"/>
        <v/>
      </c>
      <c r="AL1725" s="9" t="str">
        <f>IF('Stock Details'!F1724="", "", 'Stock Details'!F1724)</f>
        <v/>
      </c>
      <c r="AM1725" s="9" t="str">
        <f>IF('Stock Details'!G1724="", "", 'Stock Details'!G1724)</f>
        <v/>
      </c>
      <c r="AO1725" s="59" t="str">
        <f t="shared" si="699"/>
        <v/>
      </c>
      <c r="AP1725" s="59" t="str">
        <f t="shared" si="703"/>
        <v/>
      </c>
      <c r="AQ1725" s="59" t="str">
        <f t="shared" si="704"/>
        <v/>
      </c>
      <c r="AR1725" s="59" t="str">
        <f t="shared" si="705"/>
        <v/>
      </c>
      <c r="AS1725" s="59" t="str">
        <f t="shared" si="706"/>
        <v/>
      </c>
      <c r="AT1725" s="59" t="str">
        <f t="shared" si="707"/>
        <v/>
      </c>
      <c r="AV1725" s="59" t="str">
        <f t="shared" si="700"/>
        <v/>
      </c>
      <c r="AW1725" s="59" t="str">
        <f t="shared" si="682"/>
        <v/>
      </c>
      <c r="AX1725" s="59" t="str">
        <f t="shared" si="683"/>
        <v/>
      </c>
      <c r="AY1725" s="59" t="str">
        <f t="shared" si="684"/>
        <v/>
      </c>
      <c r="AZ1725" s="59" t="str">
        <f t="shared" si="685"/>
        <v/>
      </c>
      <c r="BA1725" s="59" t="str">
        <f t="shared" si="686"/>
        <v/>
      </c>
      <c r="BC1725" s="49" t="str">
        <f>IF($B1725="", "", IF(COUNTIF(BD1725:$BY1725, "")=BC$8, IF(D1725="", "", D1725), ""))</f>
        <v/>
      </c>
      <c r="BD1725" s="61" t="str">
        <f>IF($B1725="", "", IF(COUNTIF(BE1725:$BY1725, "")=BD$8, IF(E1725="", "", E1725), ""))</f>
        <v/>
      </c>
      <c r="BE1725" s="61" t="str">
        <f>IF($B1725="", "", IF(COUNTIF(BF1725:$BY1725, "")=BE$8, IF(F1725="", "", F1725), ""))</f>
        <v/>
      </c>
      <c r="BF1725" s="61" t="str">
        <f>IF($B1725="", "", IF(COUNTIF(BG1725:$BY1725, "")=BF$8, IF(G1725="", "", G1725), ""))</f>
        <v/>
      </c>
      <c r="BG1725" s="61" t="str">
        <f>IF($B1725="", "", IF(COUNTIF(BH1725:$BY1725, "")=BG$8, IF(H1725="", "", H1725), ""))</f>
        <v/>
      </c>
      <c r="BH1725" s="61" t="str">
        <f>IF($B1725="", "", IF(COUNTIF(BI1725:$BY1725, "")=BH$8, IF(I1725="", "", I1725), ""))</f>
        <v/>
      </c>
      <c r="BI1725" s="61" t="str">
        <f>IF($B1725="", "", IF(COUNTIF(BJ1725:$BY1725, "")=BI$8, IF(J1725="", "", J1725), ""))</f>
        <v/>
      </c>
      <c r="BJ1725" s="61" t="str">
        <f>IF($B1725="", "", IF(COUNTIF(BK1725:$BY1725, "")=BJ$8, IF(K1725="", "", K1725), ""))</f>
        <v/>
      </c>
      <c r="BK1725" s="61" t="str">
        <f>IF($B1725="", "", IF(COUNTIF(BL1725:$BY1725, "")=BK$8, IF(L1725="", "", L1725), ""))</f>
        <v/>
      </c>
      <c r="BL1725" s="61" t="str">
        <f>IF($B1725="", "", IF(COUNTIF(BM1725:$BY1725, "")=BL$8, IF(M1725="", "", M1725), ""))</f>
        <v/>
      </c>
      <c r="BM1725" s="61" t="str">
        <f>IF($B1725="", "", IF(COUNTIF(BN1725:$BY1725, "")=BM$8, IF(N1725="", "", N1725), ""))</f>
        <v/>
      </c>
      <c r="BN1725" s="61" t="str">
        <f>IF($B1725="", "", IF(COUNTIF(BO1725:$BY1725, "")=BN$8, IF(O1725="", "", O1725), ""))</f>
        <v/>
      </c>
      <c r="BO1725" s="61" t="str">
        <f>IF($B1725="", "", IF(COUNTIF(BP1725:$BY1725, "")=BO$8, IF(P1725="", "", P1725), ""))</f>
        <v/>
      </c>
      <c r="BP1725" s="61" t="str">
        <f>IF($B1725="", "", IF(COUNTIF(BQ1725:$BY1725, "")=BP$8, IF(Q1725="", "", Q1725), ""))</f>
        <v/>
      </c>
      <c r="BQ1725" s="61" t="str">
        <f>IF($B1725="", "", IF(COUNTIF(BR1725:$BY1725, "")=BQ$8, IF(R1725="", "", R1725), ""))</f>
        <v/>
      </c>
      <c r="BR1725" s="61" t="str">
        <f>IF($B1725="", "", IF(COUNTIF(BS1725:$BY1725, "")=BR$8, IF(S1725="", "", S1725), ""))</f>
        <v/>
      </c>
      <c r="BS1725" s="61" t="str">
        <f>IF($B1725="", "", IF(COUNTIF(BT1725:$BY1725, "")=BS$8, IF(T1725="", "", T1725), ""))</f>
        <v/>
      </c>
      <c r="BT1725" s="61" t="str">
        <f>IF($B1725="", "", IF(COUNTIF(BU1725:$BY1725, "")=BT$8, IF(U1725="", "", U1725), ""))</f>
        <v/>
      </c>
      <c r="BU1725" s="61" t="str">
        <f>IF($B1725="", "", IF(COUNTIF(BV1725:$BY1725, "")=BU$8, IF(V1725="", "", V1725), ""))</f>
        <v/>
      </c>
      <c r="BV1725" s="61" t="str">
        <f>IF($B1725="", "", IF(COUNTIF(BW1725:$BY1725, "")=BV$8, IF(W1725="", "", W1725), ""))</f>
        <v/>
      </c>
      <c r="BW1725" s="61" t="str">
        <f>IF($B1725="", "", IF(COUNTIF(BX1725:$BY1725, "")=BW$8, IF(X1725="", "", X1725), ""))</f>
        <v/>
      </c>
      <c r="BX1725" s="61" t="str">
        <f>IF($B1725="", "", IF(COUNTIF(BY1725:$BY1725, "")=BX$8, IF(Y1725="", "", Y1725), ""))</f>
        <v/>
      </c>
      <c r="BY1725" s="50" t="str">
        <f t="shared" si="701"/>
        <v/>
      </c>
      <c r="CA1725" s="6" t="str">
        <f t="shared" si="702"/>
        <v/>
      </c>
      <c r="CB1725" s="6" t="str">
        <f>IF(CA1725="", "", RANK(CA1725, $CA$9:$CA$2508, 0)+COUNTIF($CA$9:CA1725, CA1725)-1)</f>
        <v/>
      </c>
    </row>
    <row r="1726" spans="1:80" x14ac:dyDescent="0.25">
      <c r="A1726" s="22"/>
      <c r="B1726" s="121" t="str">
        <f>IF('Stock Details'!B1725="", "", 'Stock Details'!B1725)</f>
        <v/>
      </c>
      <c r="C1726" s="22"/>
      <c r="D1726" s="130"/>
      <c r="E1726" s="122"/>
      <c r="F1726" s="131"/>
      <c r="G1726" s="22"/>
      <c r="H1726" s="130" t="str">
        <f t="shared" si="687"/>
        <v/>
      </c>
      <c r="I1726" s="122"/>
      <c r="J1726" s="131"/>
      <c r="K1726" s="22"/>
      <c r="L1726" s="130" t="str">
        <f t="shared" si="688"/>
        <v/>
      </c>
      <c r="M1726" s="122"/>
      <c r="N1726" s="131"/>
      <c r="O1726" s="22"/>
      <c r="P1726" s="130" t="str">
        <f t="shared" si="689"/>
        <v/>
      </c>
      <c r="Q1726" s="122"/>
      <c r="R1726" s="131"/>
      <c r="S1726" s="22"/>
      <c r="T1726" s="130" t="str">
        <f t="shared" si="690"/>
        <v/>
      </c>
      <c r="U1726" s="122"/>
      <c r="V1726" s="131"/>
      <c r="W1726" s="22"/>
      <c r="X1726" s="130" t="str">
        <f t="shared" si="691"/>
        <v/>
      </c>
      <c r="Y1726" s="122"/>
      <c r="Z1726" s="131"/>
      <c r="AA1726" s="22"/>
      <c r="AC1726" s="6" t="str">
        <f t="shared" si="692"/>
        <v/>
      </c>
      <c r="AE1726" s="6" t="str">
        <f t="shared" si="693"/>
        <v/>
      </c>
      <c r="AF1726" s="6" t="str">
        <f t="shared" si="694"/>
        <v/>
      </c>
      <c r="AG1726" s="6" t="str">
        <f t="shared" si="695"/>
        <v/>
      </c>
      <c r="AH1726" s="6" t="str">
        <f t="shared" si="696"/>
        <v/>
      </c>
      <c r="AI1726" s="6" t="str">
        <f t="shared" si="697"/>
        <v/>
      </c>
      <c r="AJ1726" s="6" t="str">
        <f t="shared" si="698"/>
        <v/>
      </c>
      <c r="AL1726" s="9" t="str">
        <f>IF('Stock Details'!F1725="", "", 'Stock Details'!F1725)</f>
        <v/>
      </c>
      <c r="AM1726" s="9" t="str">
        <f>IF('Stock Details'!G1725="", "", 'Stock Details'!G1725)</f>
        <v/>
      </c>
      <c r="AO1726" s="59" t="str">
        <f t="shared" si="699"/>
        <v/>
      </c>
      <c r="AP1726" s="59" t="str">
        <f t="shared" si="703"/>
        <v/>
      </c>
      <c r="AQ1726" s="59" t="str">
        <f t="shared" si="704"/>
        <v/>
      </c>
      <c r="AR1726" s="59" t="str">
        <f t="shared" si="705"/>
        <v/>
      </c>
      <c r="AS1726" s="59" t="str">
        <f t="shared" si="706"/>
        <v/>
      </c>
      <c r="AT1726" s="59" t="str">
        <f t="shared" si="707"/>
        <v/>
      </c>
      <c r="AV1726" s="59" t="str">
        <f t="shared" si="700"/>
        <v/>
      </c>
      <c r="AW1726" s="59" t="str">
        <f t="shared" si="682"/>
        <v/>
      </c>
      <c r="AX1726" s="59" t="str">
        <f t="shared" si="683"/>
        <v/>
      </c>
      <c r="AY1726" s="59" t="str">
        <f t="shared" si="684"/>
        <v/>
      </c>
      <c r="AZ1726" s="59" t="str">
        <f t="shared" si="685"/>
        <v/>
      </c>
      <c r="BA1726" s="59" t="str">
        <f t="shared" si="686"/>
        <v/>
      </c>
      <c r="BC1726" s="49" t="str">
        <f>IF($B1726="", "", IF(COUNTIF(BD1726:$BY1726, "")=BC$8, IF(D1726="", "", D1726), ""))</f>
        <v/>
      </c>
      <c r="BD1726" s="61" t="str">
        <f>IF($B1726="", "", IF(COUNTIF(BE1726:$BY1726, "")=BD$8, IF(E1726="", "", E1726), ""))</f>
        <v/>
      </c>
      <c r="BE1726" s="61" t="str">
        <f>IF($B1726="", "", IF(COUNTIF(BF1726:$BY1726, "")=BE$8, IF(F1726="", "", F1726), ""))</f>
        <v/>
      </c>
      <c r="BF1726" s="61" t="str">
        <f>IF($B1726="", "", IF(COUNTIF(BG1726:$BY1726, "")=BF$8, IF(G1726="", "", G1726), ""))</f>
        <v/>
      </c>
      <c r="BG1726" s="61" t="str">
        <f>IF($B1726="", "", IF(COUNTIF(BH1726:$BY1726, "")=BG$8, IF(H1726="", "", H1726), ""))</f>
        <v/>
      </c>
      <c r="BH1726" s="61" t="str">
        <f>IF($B1726="", "", IF(COUNTIF(BI1726:$BY1726, "")=BH$8, IF(I1726="", "", I1726), ""))</f>
        <v/>
      </c>
      <c r="BI1726" s="61" t="str">
        <f>IF($B1726="", "", IF(COUNTIF(BJ1726:$BY1726, "")=BI$8, IF(J1726="", "", J1726), ""))</f>
        <v/>
      </c>
      <c r="BJ1726" s="61" t="str">
        <f>IF($B1726="", "", IF(COUNTIF(BK1726:$BY1726, "")=BJ$8, IF(K1726="", "", K1726), ""))</f>
        <v/>
      </c>
      <c r="BK1726" s="61" t="str">
        <f>IF($B1726="", "", IF(COUNTIF(BL1726:$BY1726, "")=BK$8, IF(L1726="", "", L1726), ""))</f>
        <v/>
      </c>
      <c r="BL1726" s="61" t="str">
        <f>IF($B1726="", "", IF(COUNTIF(BM1726:$BY1726, "")=BL$8, IF(M1726="", "", M1726), ""))</f>
        <v/>
      </c>
      <c r="BM1726" s="61" t="str">
        <f>IF($B1726="", "", IF(COUNTIF(BN1726:$BY1726, "")=BM$8, IF(N1726="", "", N1726), ""))</f>
        <v/>
      </c>
      <c r="BN1726" s="61" t="str">
        <f>IF($B1726="", "", IF(COUNTIF(BO1726:$BY1726, "")=BN$8, IF(O1726="", "", O1726), ""))</f>
        <v/>
      </c>
      <c r="BO1726" s="61" t="str">
        <f>IF($B1726="", "", IF(COUNTIF(BP1726:$BY1726, "")=BO$8, IF(P1726="", "", P1726), ""))</f>
        <v/>
      </c>
      <c r="BP1726" s="61" t="str">
        <f>IF($B1726="", "", IF(COUNTIF(BQ1726:$BY1726, "")=BP$8, IF(Q1726="", "", Q1726), ""))</f>
        <v/>
      </c>
      <c r="BQ1726" s="61" t="str">
        <f>IF($B1726="", "", IF(COUNTIF(BR1726:$BY1726, "")=BQ$8, IF(R1726="", "", R1726), ""))</f>
        <v/>
      </c>
      <c r="BR1726" s="61" t="str">
        <f>IF($B1726="", "", IF(COUNTIF(BS1726:$BY1726, "")=BR$8, IF(S1726="", "", S1726), ""))</f>
        <v/>
      </c>
      <c r="BS1726" s="61" t="str">
        <f>IF($B1726="", "", IF(COUNTIF(BT1726:$BY1726, "")=BS$8, IF(T1726="", "", T1726), ""))</f>
        <v/>
      </c>
      <c r="BT1726" s="61" t="str">
        <f>IF($B1726="", "", IF(COUNTIF(BU1726:$BY1726, "")=BT$8, IF(U1726="", "", U1726), ""))</f>
        <v/>
      </c>
      <c r="BU1726" s="61" t="str">
        <f>IF($B1726="", "", IF(COUNTIF(BV1726:$BY1726, "")=BU$8, IF(V1726="", "", V1726), ""))</f>
        <v/>
      </c>
      <c r="BV1726" s="61" t="str">
        <f>IF($B1726="", "", IF(COUNTIF(BW1726:$BY1726, "")=BV$8, IF(W1726="", "", W1726), ""))</f>
        <v/>
      </c>
      <c r="BW1726" s="61" t="str">
        <f>IF($B1726="", "", IF(COUNTIF(BX1726:$BY1726, "")=BW$8, IF(X1726="", "", X1726), ""))</f>
        <v/>
      </c>
      <c r="BX1726" s="61" t="str">
        <f>IF($B1726="", "", IF(COUNTIF(BY1726:$BY1726, "")=BX$8, IF(Y1726="", "", Y1726), ""))</f>
        <v/>
      </c>
      <c r="BY1726" s="50" t="str">
        <f t="shared" si="701"/>
        <v/>
      </c>
      <c r="CA1726" s="6" t="str">
        <f t="shared" si="702"/>
        <v/>
      </c>
      <c r="CB1726" s="6" t="str">
        <f>IF(CA1726="", "", RANK(CA1726, $CA$9:$CA$2508, 0)+COUNTIF($CA$9:CA1726, CA1726)-1)</f>
        <v/>
      </c>
    </row>
    <row r="1727" spans="1:80" x14ac:dyDescent="0.25">
      <c r="A1727" s="22"/>
      <c r="B1727" s="121" t="str">
        <f>IF('Stock Details'!B1726="", "", 'Stock Details'!B1726)</f>
        <v/>
      </c>
      <c r="C1727" s="22"/>
      <c r="D1727" s="130"/>
      <c r="E1727" s="122"/>
      <c r="F1727" s="131"/>
      <c r="G1727" s="22"/>
      <c r="H1727" s="130" t="str">
        <f t="shared" si="687"/>
        <v/>
      </c>
      <c r="I1727" s="122"/>
      <c r="J1727" s="131"/>
      <c r="K1727" s="22"/>
      <c r="L1727" s="130" t="str">
        <f t="shared" si="688"/>
        <v/>
      </c>
      <c r="M1727" s="122"/>
      <c r="N1727" s="131"/>
      <c r="O1727" s="22"/>
      <c r="P1727" s="130" t="str">
        <f t="shared" si="689"/>
        <v/>
      </c>
      <c r="Q1727" s="122"/>
      <c r="R1727" s="131"/>
      <c r="S1727" s="22"/>
      <c r="T1727" s="130" t="str">
        <f t="shared" si="690"/>
        <v/>
      </c>
      <c r="U1727" s="122"/>
      <c r="V1727" s="131"/>
      <c r="W1727" s="22"/>
      <c r="X1727" s="130" t="str">
        <f t="shared" si="691"/>
        <v/>
      </c>
      <c r="Y1727" s="122"/>
      <c r="Z1727" s="131"/>
      <c r="AA1727" s="22"/>
      <c r="AC1727" s="6" t="str">
        <f t="shared" si="692"/>
        <v/>
      </c>
      <c r="AE1727" s="6" t="str">
        <f t="shared" si="693"/>
        <v/>
      </c>
      <c r="AF1727" s="6" t="str">
        <f t="shared" si="694"/>
        <v/>
      </c>
      <c r="AG1727" s="6" t="str">
        <f t="shared" si="695"/>
        <v/>
      </c>
      <c r="AH1727" s="6" t="str">
        <f t="shared" si="696"/>
        <v/>
      </c>
      <c r="AI1727" s="6" t="str">
        <f t="shared" si="697"/>
        <v/>
      </c>
      <c r="AJ1727" s="6" t="str">
        <f t="shared" si="698"/>
        <v/>
      </c>
      <c r="AL1727" s="9" t="str">
        <f>IF('Stock Details'!F1726="", "", 'Stock Details'!F1726)</f>
        <v/>
      </c>
      <c r="AM1727" s="9" t="str">
        <f>IF('Stock Details'!G1726="", "", 'Stock Details'!G1726)</f>
        <v/>
      </c>
      <c r="AO1727" s="59" t="str">
        <f t="shared" si="699"/>
        <v/>
      </c>
      <c r="AP1727" s="59" t="str">
        <f t="shared" si="703"/>
        <v/>
      </c>
      <c r="AQ1727" s="59" t="str">
        <f t="shared" si="704"/>
        <v/>
      </c>
      <c r="AR1727" s="59" t="str">
        <f t="shared" si="705"/>
        <v/>
      </c>
      <c r="AS1727" s="59" t="str">
        <f t="shared" si="706"/>
        <v/>
      </c>
      <c r="AT1727" s="59" t="str">
        <f t="shared" si="707"/>
        <v/>
      </c>
      <c r="AV1727" s="59" t="str">
        <f t="shared" si="700"/>
        <v/>
      </c>
      <c r="AW1727" s="59" t="str">
        <f t="shared" si="682"/>
        <v/>
      </c>
      <c r="AX1727" s="59" t="str">
        <f t="shared" si="683"/>
        <v/>
      </c>
      <c r="AY1727" s="59" t="str">
        <f t="shared" si="684"/>
        <v/>
      </c>
      <c r="AZ1727" s="59" t="str">
        <f t="shared" si="685"/>
        <v/>
      </c>
      <c r="BA1727" s="59" t="str">
        <f t="shared" si="686"/>
        <v/>
      </c>
      <c r="BC1727" s="49" t="str">
        <f>IF($B1727="", "", IF(COUNTIF(BD1727:$BY1727, "")=BC$8, IF(D1727="", "", D1727), ""))</f>
        <v/>
      </c>
      <c r="BD1727" s="61" t="str">
        <f>IF($B1727="", "", IF(COUNTIF(BE1727:$BY1727, "")=BD$8, IF(E1727="", "", E1727), ""))</f>
        <v/>
      </c>
      <c r="BE1727" s="61" t="str">
        <f>IF($B1727="", "", IF(COUNTIF(BF1727:$BY1727, "")=BE$8, IF(F1727="", "", F1727), ""))</f>
        <v/>
      </c>
      <c r="BF1727" s="61" t="str">
        <f>IF($B1727="", "", IF(COUNTIF(BG1727:$BY1727, "")=BF$8, IF(G1727="", "", G1727), ""))</f>
        <v/>
      </c>
      <c r="BG1727" s="61" t="str">
        <f>IF($B1727="", "", IF(COUNTIF(BH1727:$BY1727, "")=BG$8, IF(H1727="", "", H1727), ""))</f>
        <v/>
      </c>
      <c r="BH1727" s="61" t="str">
        <f>IF($B1727="", "", IF(COUNTIF(BI1727:$BY1727, "")=BH$8, IF(I1727="", "", I1727), ""))</f>
        <v/>
      </c>
      <c r="BI1727" s="61" t="str">
        <f>IF($B1727="", "", IF(COUNTIF(BJ1727:$BY1727, "")=BI$8, IF(J1727="", "", J1727), ""))</f>
        <v/>
      </c>
      <c r="BJ1727" s="61" t="str">
        <f>IF($B1727="", "", IF(COUNTIF(BK1727:$BY1727, "")=BJ$8, IF(K1727="", "", K1727), ""))</f>
        <v/>
      </c>
      <c r="BK1727" s="61" t="str">
        <f>IF($B1727="", "", IF(COUNTIF(BL1727:$BY1727, "")=BK$8, IF(L1727="", "", L1727), ""))</f>
        <v/>
      </c>
      <c r="BL1727" s="61" t="str">
        <f>IF($B1727="", "", IF(COUNTIF(BM1727:$BY1727, "")=BL$8, IF(M1727="", "", M1727), ""))</f>
        <v/>
      </c>
      <c r="BM1727" s="61" t="str">
        <f>IF($B1727="", "", IF(COUNTIF(BN1727:$BY1727, "")=BM$8, IF(N1727="", "", N1727), ""))</f>
        <v/>
      </c>
      <c r="BN1727" s="61" t="str">
        <f>IF($B1727="", "", IF(COUNTIF(BO1727:$BY1727, "")=BN$8, IF(O1727="", "", O1727), ""))</f>
        <v/>
      </c>
      <c r="BO1727" s="61" t="str">
        <f>IF($B1727="", "", IF(COUNTIF(BP1727:$BY1727, "")=BO$8, IF(P1727="", "", P1727), ""))</f>
        <v/>
      </c>
      <c r="BP1727" s="61" t="str">
        <f>IF($B1727="", "", IF(COUNTIF(BQ1727:$BY1727, "")=BP$8, IF(Q1727="", "", Q1727), ""))</f>
        <v/>
      </c>
      <c r="BQ1727" s="61" t="str">
        <f>IF($B1727="", "", IF(COUNTIF(BR1727:$BY1727, "")=BQ$8, IF(R1727="", "", R1727), ""))</f>
        <v/>
      </c>
      <c r="BR1727" s="61" t="str">
        <f>IF($B1727="", "", IF(COUNTIF(BS1727:$BY1727, "")=BR$8, IF(S1727="", "", S1727), ""))</f>
        <v/>
      </c>
      <c r="BS1727" s="61" t="str">
        <f>IF($B1727="", "", IF(COUNTIF(BT1727:$BY1727, "")=BS$8, IF(T1727="", "", T1727), ""))</f>
        <v/>
      </c>
      <c r="BT1727" s="61" t="str">
        <f>IF($B1727="", "", IF(COUNTIF(BU1727:$BY1727, "")=BT$8, IF(U1727="", "", U1727), ""))</f>
        <v/>
      </c>
      <c r="BU1727" s="61" t="str">
        <f>IF($B1727="", "", IF(COUNTIF(BV1727:$BY1727, "")=BU$8, IF(V1727="", "", V1727), ""))</f>
        <v/>
      </c>
      <c r="BV1727" s="61" t="str">
        <f>IF($B1727="", "", IF(COUNTIF(BW1727:$BY1727, "")=BV$8, IF(W1727="", "", W1727), ""))</f>
        <v/>
      </c>
      <c r="BW1727" s="61" t="str">
        <f>IF($B1727="", "", IF(COUNTIF(BX1727:$BY1727, "")=BW$8, IF(X1727="", "", X1727), ""))</f>
        <v/>
      </c>
      <c r="BX1727" s="61" t="str">
        <f>IF($B1727="", "", IF(COUNTIF(BY1727:$BY1727, "")=BX$8, IF(Y1727="", "", Y1727), ""))</f>
        <v/>
      </c>
      <c r="BY1727" s="50" t="str">
        <f t="shared" si="701"/>
        <v/>
      </c>
      <c r="CA1727" s="6" t="str">
        <f t="shared" si="702"/>
        <v/>
      </c>
      <c r="CB1727" s="6" t="str">
        <f>IF(CA1727="", "", RANK(CA1727, $CA$9:$CA$2508, 0)+COUNTIF($CA$9:CA1727, CA1727)-1)</f>
        <v/>
      </c>
    </row>
    <row r="1728" spans="1:80" x14ac:dyDescent="0.25">
      <c r="A1728" s="22"/>
      <c r="B1728" s="121" t="str">
        <f>IF('Stock Details'!B1727="", "", 'Stock Details'!B1727)</f>
        <v/>
      </c>
      <c r="C1728" s="22"/>
      <c r="D1728" s="130"/>
      <c r="E1728" s="122"/>
      <c r="F1728" s="131"/>
      <c r="G1728" s="22"/>
      <c r="H1728" s="130" t="str">
        <f t="shared" si="687"/>
        <v/>
      </c>
      <c r="I1728" s="122"/>
      <c r="J1728" s="131"/>
      <c r="K1728" s="22"/>
      <c r="L1728" s="130" t="str">
        <f t="shared" si="688"/>
        <v/>
      </c>
      <c r="M1728" s="122"/>
      <c r="N1728" s="131"/>
      <c r="O1728" s="22"/>
      <c r="P1728" s="130" t="str">
        <f t="shared" si="689"/>
        <v/>
      </c>
      <c r="Q1728" s="122"/>
      <c r="R1728" s="131"/>
      <c r="S1728" s="22"/>
      <c r="T1728" s="130" t="str">
        <f t="shared" si="690"/>
        <v/>
      </c>
      <c r="U1728" s="122"/>
      <c r="V1728" s="131"/>
      <c r="W1728" s="22"/>
      <c r="X1728" s="130" t="str">
        <f t="shared" si="691"/>
        <v/>
      </c>
      <c r="Y1728" s="122"/>
      <c r="Z1728" s="131"/>
      <c r="AA1728" s="22"/>
      <c r="AC1728" s="6" t="str">
        <f t="shared" si="692"/>
        <v/>
      </c>
      <c r="AE1728" s="6" t="str">
        <f t="shared" si="693"/>
        <v/>
      </c>
      <c r="AF1728" s="6" t="str">
        <f t="shared" si="694"/>
        <v/>
      </c>
      <c r="AG1728" s="6" t="str">
        <f t="shared" si="695"/>
        <v/>
      </c>
      <c r="AH1728" s="6" t="str">
        <f t="shared" si="696"/>
        <v/>
      </c>
      <c r="AI1728" s="6" t="str">
        <f t="shared" si="697"/>
        <v/>
      </c>
      <c r="AJ1728" s="6" t="str">
        <f t="shared" si="698"/>
        <v/>
      </c>
      <c r="AL1728" s="9" t="str">
        <f>IF('Stock Details'!F1727="", "", 'Stock Details'!F1727)</f>
        <v/>
      </c>
      <c r="AM1728" s="9" t="str">
        <f>IF('Stock Details'!G1727="", "", 'Stock Details'!G1727)</f>
        <v/>
      </c>
      <c r="AO1728" s="59" t="str">
        <f t="shared" si="699"/>
        <v/>
      </c>
      <c r="AP1728" s="59" t="str">
        <f t="shared" si="703"/>
        <v/>
      </c>
      <c r="AQ1728" s="59" t="str">
        <f t="shared" si="704"/>
        <v/>
      </c>
      <c r="AR1728" s="59" t="str">
        <f t="shared" si="705"/>
        <v/>
      </c>
      <c r="AS1728" s="59" t="str">
        <f t="shared" si="706"/>
        <v/>
      </c>
      <c r="AT1728" s="59" t="str">
        <f t="shared" si="707"/>
        <v/>
      </c>
      <c r="AV1728" s="59" t="str">
        <f t="shared" si="700"/>
        <v/>
      </c>
      <c r="AW1728" s="59" t="str">
        <f t="shared" si="682"/>
        <v/>
      </c>
      <c r="AX1728" s="59" t="str">
        <f t="shared" si="683"/>
        <v/>
      </c>
      <c r="AY1728" s="59" t="str">
        <f t="shared" si="684"/>
        <v/>
      </c>
      <c r="AZ1728" s="59" t="str">
        <f t="shared" si="685"/>
        <v/>
      </c>
      <c r="BA1728" s="59" t="str">
        <f t="shared" si="686"/>
        <v/>
      </c>
      <c r="BC1728" s="49" t="str">
        <f>IF($B1728="", "", IF(COUNTIF(BD1728:$BY1728, "")=BC$8, IF(D1728="", "", D1728), ""))</f>
        <v/>
      </c>
      <c r="BD1728" s="61" t="str">
        <f>IF($B1728="", "", IF(COUNTIF(BE1728:$BY1728, "")=BD$8, IF(E1728="", "", E1728), ""))</f>
        <v/>
      </c>
      <c r="BE1728" s="61" t="str">
        <f>IF($B1728="", "", IF(COUNTIF(BF1728:$BY1728, "")=BE$8, IF(F1728="", "", F1728), ""))</f>
        <v/>
      </c>
      <c r="BF1728" s="61" t="str">
        <f>IF($B1728="", "", IF(COUNTIF(BG1728:$BY1728, "")=BF$8, IF(G1728="", "", G1728), ""))</f>
        <v/>
      </c>
      <c r="BG1728" s="61" t="str">
        <f>IF($B1728="", "", IF(COUNTIF(BH1728:$BY1728, "")=BG$8, IF(H1728="", "", H1728), ""))</f>
        <v/>
      </c>
      <c r="BH1728" s="61" t="str">
        <f>IF($B1728="", "", IF(COUNTIF(BI1728:$BY1728, "")=BH$8, IF(I1728="", "", I1728), ""))</f>
        <v/>
      </c>
      <c r="BI1728" s="61" t="str">
        <f>IF($B1728="", "", IF(COUNTIF(BJ1728:$BY1728, "")=BI$8, IF(J1728="", "", J1728), ""))</f>
        <v/>
      </c>
      <c r="BJ1728" s="61" t="str">
        <f>IF($B1728="", "", IF(COUNTIF(BK1728:$BY1728, "")=BJ$8, IF(K1728="", "", K1728), ""))</f>
        <v/>
      </c>
      <c r="BK1728" s="61" t="str">
        <f>IF($B1728="", "", IF(COUNTIF(BL1728:$BY1728, "")=BK$8, IF(L1728="", "", L1728), ""))</f>
        <v/>
      </c>
      <c r="BL1728" s="61" t="str">
        <f>IF($B1728="", "", IF(COUNTIF(BM1728:$BY1728, "")=BL$8, IF(M1728="", "", M1728), ""))</f>
        <v/>
      </c>
      <c r="BM1728" s="61" t="str">
        <f>IF($B1728="", "", IF(COUNTIF(BN1728:$BY1728, "")=BM$8, IF(N1728="", "", N1728), ""))</f>
        <v/>
      </c>
      <c r="BN1728" s="61" t="str">
        <f>IF($B1728="", "", IF(COUNTIF(BO1728:$BY1728, "")=BN$8, IF(O1728="", "", O1728), ""))</f>
        <v/>
      </c>
      <c r="BO1728" s="61" t="str">
        <f>IF($B1728="", "", IF(COUNTIF(BP1728:$BY1728, "")=BO$8, IF(P1728="", "", P1728), ""))</f>
        <v/>
      </c>
      <c r="BP1728" s="61" t="str">
        <f>IF($B1728="", "", IF(COUNTIF(BQ1728:$BY1728, "")=BP$8, IF(Q1728="", "", Q1728), ""))</f>
        <v/>
      </c>
      <c r="BQ1728" s="61" t="str">
        <f>IF($B1728="", "", IF(COUNTIF(BR1728:$BY1728, "")=BQ$8, IF(R1728="", "", R1728), ""))</f>
        <v/>
      </c>
      <c r="BR1728" s="61" t="str">
        <f>IF($B1728="", "", IF(COUNTIF(BS1728:$BY1728, "")=BR$8, IF(S1728="", "", S1728), ""))</f>
        <v/>
      </c>
      <c r="BS1728" s="61" t="str">
        <f>IF($B1728="", "", IF(COUNTIF(BT1728:$BY1728, "")=BS$8, IF(T1728="", "", T1728), ""))</f>
        <v/>
      </c>
      <c r="BT1728" s="61" t="str">
        <f>IF($B1728="", "", IF(COUNTIF(BU1728:$BY1728, "")=BT$8, IF(U1728="", "", U1728), ""))</f>
        <v/>
      </c>
      <c r="BU1728" s="61" t="str">
        <f>IF($B1728="", "", IF(COUNTIF(BV1728:$BY1728, "")=BU$8, IF(V1728="", "", V1728), ""))</f>
        <v/>
      </c>
      <c r="BV1728" s="61" t="str">
        <f>IF($B1728="", "", IF(COUNTIF(BW1728:$BY1728, "")=BV$8, IF(W1728="", "", W1728), ""))</f>
        <v/>
      </c>
      <c r="BW1728" s="61" t="str">
        <f>IF($B1728="", "", IF(COUNTIF(BX1728:$BY1728, "")=BW$8, IF(X1728="", "", X1728), ""))</f>
        <v/>
      </c>
      <c r="BX1728" s="61" t="str">
        <f>IF($B1728="", "", IF(COUNTIF(BY1728:$BY1728, "")=BX$8, IF(Y1728="", "", Y1728), ""))</f>
        <v/>
      </c>
      <c r="BY1728" s="50" t="str">
        <f t="shared" si="701"/>
        <v/>
      </c>
      <c r="CA1728" s="6" t="str">
        <f t="shared" si="702"/>
        <v/>
      </c>
      <c r="CB1728" s="6" t="str">
        <f>IF(CA1728="", "", RANK(CA1728, $CA$9:$CA$2508, 0)+COUNTIF($CA$9:CA1728, CA1728)-1)</f>
        <v/>
      </c>
    </row>
    <row r="1729" spans="1:80" x14ac:dyDescent="0.25">
      <c r="A1729" s="22"/>
      <c r="B1729" s="121" t="str">
        <f>IF('Stock Details'!B1728="", "", 'Stock Details'!B1728)</f>
        <v/>
      </c>
      <c r="C1729" s="22"/>
      <c r="D1729" s="130"/>
      <c r="E1729" s="122"/>
      <c r="F1729" s="131"/>
      <c r="G1729" s="22"/>
      <c r="H1729" s="130" t="str">
        <f t="shared" si="687"/>
        <v/>
      </c>
      <c r="I1729" s="122"/>
      <c r="J1729" s="131"/>
      <c r="K1729" s="22"/>
      <c r="L1729" s="130" t="str">
        <f t="shared" si="688"/>
        <v/>
      </c>
      <c r="M1729" s="122"/>
      <c r="N1729" s="131"/>
      <c r="O1729" s="22"/>
      <c r="P1729" s="130" t="str">
        <f t="shared" si="689"/>
        <v/>
      </c>
      <c r="Q1729" s="122"/>
      <c r="R1729" s="131"/>
      <c r="S1729" s="22"/>
      <c r="T1729" s="130" t="str">
        <f t="shared" si="690"/>
        <v/>
      </c>
      <c r="U1729" s="122"/>
      <c r="V1729" s="131"/>
      <c r="W1729" s="22"/>
      <c r="X1729" s="130" t="str">
        <f t="shared" si="691"/>
        <v/>
      </c>
      <c r="Y1729" s="122"/>
      <c r="Z1729" s="131"/>
      <c r="AA1729" s="22"/>
      <c r="AC1729" s="6" t="str">
        <f t="shared" si="692"/>
        <v/>
      </c>
      <c r="AE1729" s="6" t="str">
        <f t="shared" si="693"/>
        <v/>
      </c>
      <c r="AF1729" s="6" t="str">
        <f t="shared" si="694"/>
        <v/>
      </c>
      <c r="AG1729" s="6" t="str">
        <f t="shared" si="695"/>
        <v/>
      </c>
      <c r="AH1729" s="6" t="str">
        <f t="shared" si="696"/>
        <v/>
      </c>
      <c r="AI1729" s="6" t="str">
        <f t="shared" si="697"/>
        <v/>
      </c>
      <c r="AJ1729" s="6" t="str">
        <f t="shared" si="698"/>
        <v/>
      </c>
      <c r="AL1729" s="9" t="str">
        <f>IF('Stock Details'!F1728="", "", 'Stock Details'!F1728)</f>
        <v/>
      </c>
      <c r="AM1729" s="9" t="str">
        <f>IF('Stock Details'!G1728="", "", 'Stock Details'!G1728)</f>
        <v/>
      </c>
      <c r="AO1729" s="59" t="str">
        <f t="shared" si="699"/>
        <v/>
      </c>
      <c r="AP1729" s="59" t="str">
        <f t="shared" si="703"/>
        <v/>
      </c>
      <c r="AQ1729" s="59" t="str">
        <f t="shared" si="704"/>
        <v/>
      </c>
      <c r="AR1729" s="59" t="str">
        <f t="shared" si="705"/>
        <v/>
      </c>
      <c r="AS1729" s="59" t="str">
        <f t="shared" si="706"/>
        <v/>
      </c>
      <c r="AT1729" s="59" t="str">
        <f t="shared" si="707"/>
        <v/>
      </c>
      <c r="AV1729" s="59" t="str">
        <f t="shared" si="700"/>
        <v/>
      </c>
      <c r="AW1729" s="59" t="str">
        <f t="shared" si="682"/>
        <v/>
      </c>
      <c r="AX1729" s="59" t="str">
        <f t="shared" si="683"/>
        <v/>
      </c>
      <c r="AY1729" s="59" t="str">
        <f t="shared" si="684"/>
        <v/>
      </c>
      <c r="AZ1729" s="59" t="str">
        <f t="shared" si="685"/>
        <v/>
      </c>
      <c r="BA1729" s="59" t="str">
        <f t="shared" si="686"/>
        <v/>
      </c>
      <c r="BC1729" s="49" t="str">
        <f>IF($B1729="", "", IF(COUNTIF(BD1729:$BY1729, "")=BC$8, IF(D1729="", "", D1729), ""))</f>
        <v/>
      </c>
      <c r="BD1729" s="61" t="str">
        <f>IF($B1729="", "", IF(COUNTIF(BE1729:$BY1729, "")=BD$8, IF(E1729="", "", E1729), ""))</f>
        <v/>
      </c>
      <c r="BE1729" s="61" t="str">
        <f>IF($B1729="", "", IF(COUNTIF(BF1729:$BY1729, "")=BE$8, IF(F1729="", "", F1729), ""))</f>
        <v/>
      </c>
      <c r="BF1729" s="61" t="str">
        <f>IF($B1729="", "", IF(COUNTIF(BG1729:$BY1729, "")=BF$8, IF(G1729="", "", G1729), ""))</f>
        <v/>
      </c>
      <c r="BG1729" s="61" t="str">
        <f>IF($B1729="", "", IF(COUNTIF(BH1729:$BY1729, "")=BG$8, IF(H1729="", "", H1729), ""))</f>
        <v/>
      </c>
      <c r="BH1729" s="61" t="str">
        <f>IF($B1729="", "", IF(COUNTIF(BI1729:$BY1729, "")=BH$8, IF(I1729="", "", I1729), ""))</f>
        <v/>
      </c>
      <c r="BI1729" s="61" t="str">
        <f>IF($B1729="", "", IF(COUNTIF(BJ1729:$BY1729, "")=BI$8, IF(J1729="", "", J1729), ""))</f>
        <v/>
      </c>
      <c r="BJ1729" s="61" t="str">
        <f>IF($B1729="", "", IF(COUNTIF(BK1729:$BY1729, "")=BJ$8, IF(K1729="", "", K1729), ""))</f>
        <v/>
      </c>
      <c r="BK1729" s="61" t="str">
        <f>IF($B1729="", "", IF(COUNTIF(BL1729:$BY1729, "")=BK$8, IF(L1729="", "", L1729), ""))</f>
        <v/>
      </c>
      <c r="BL1729" s="61" t="str">
        <f>IF($B1729="", "", IF(COUNTIF(BM1729:$BY1729, "")=BL$8, IF(M1729="", "", M1729), ""))</f>
        <v/>
      </c>
      <c r="BM1729" s="61" t="str">
        <f>IF($B1729="", "", IF(COUNTIF(BN1729:$BY1729, "")=BM$8, IF(N1729="", "", N1729), ""))</f>
        <v/>
      </c>
      <c r="BN1729" s="61" t="str">
        <f>IF($B1729="", "", IF(COUNTIF(BO1729:$BY1729, "")=BN$8, IF(O1729="", "", O1729), ""))</f>
        <v/>
      </c>
      <c r="BO1729" s="61" t="str">
        <f>IF($B1729="", "", IF(COUNTIF(BP1729:$BY1729, "")=BO$8, IF(P1729="", "", P1729), ""))</f>
        <v/>
      </c>
      <c r="BP1729" s="61" t="str">
        <f>IF($B1729="", "", IF(COUNTIF(BQ1729:$BY1729, "")=BP$8, IF(Q1729="", "", Q1729), ""))</f>
        <v/>
      </c>
      <c r="BQ1729" s="61" t="str">
        <f>IF($B1729="", "", IF(COUNTIF(BR1729:$BY1729, "")=BQ$8, IF(R1729="", "", R1729), ""))</f>
        <v/>
      </c>
      <c r="BR1729" s="61" t="str">
        <f>IF($B1729="", "", IF(COUNTIF(BS1729:$BY1729, "")=BR$8, IF(S1729="", "", S1729), ""))</f>
        <v/>
      </c>
      <c r="BS1729" s="61" t="str">
        <f>IF($B1729="", "", IF(COUNTIF(BT1729:$BY1729, "")=BS$8, IF(T1729="", "", T1729), ""))</f>
        <v/>
      </c>
      <c r="BT1729" s="61" t="str">
        <f>IF($B1729="", "", IF(COUNTIF(BU1729:$BY1729, "")=BT$8, IF(U1729="", "", U1729), ""))</f>
        <v/>
      </c>
      <c r="BU1729" s="61" t="str">
        <f>IF($B1729="", "", IF(COUNTIF(BV1729:$BY1729, "")=BU$8, IF(V1729="", "", V1729), ""))</f>
        <v/>
      </c>
      <c r="BV1729" s="61" t="str">
        <f>IF($B1729="", "", IF(COUNTIF(BW1729:$BY1729, "")=BV$8, IF(W1729="", "", W1729), ""))</f>
        <v/>
      </c>
      <c r="BW1729" s="61" t="str">
        <f>IF($B1729="", "", IF(COUNTIF(BX1729:$BY1729, "")=BW$8, IF(X1729="", "", X1729), ""))</f>
        <v/>
      </c>
      <c r="BX1729" s="61" t="str">
        <f>IF($B1729="", "", IF(COUNTIF(BY1729:$BY1729, "")=BX$8, IF(Y1729="", "", Y1729), ""))</f>
        <v/>
      </c>
      <c r="BY1729" s="50" t="str">
        <f t="shared" si="701"/>
        <v/>
      </c>
      <c r="CA1729" s="6" t="str">
        <f t="shared" si="702"/>
        <v/>
      </c>
      <c r="CB1729" s="6" t="str">
        <f>IF(CA1729="", "", RANK(CA1729, $CA$9:$CA$2508, 0)+COUNTIF($CA$9:CA1729, CA1729)-1)</f>
        <v/>
      </c>
    </row>
    <row r="1730" spans="1:80" x14ac:dyDescent="0.25">
      <c r="A1730" s="22"/>
      <c r="B1730" s="121" t="str">
        <f>IF('Stock Details'!B1729="", "", 'Stock Details'!B1729)</f>
        <v/>
      </c>
      <c r="C1730" s="22"/>
      <c r="D1730" s="130"/>
      <c r="E1730" s="122"/>
      <c r="F1730" s="131"/>
      <c r="G1730" s="22"/>
      <c r="H1730" s="130" t="str">
        <f t="shared" si="687"/>
        <v/>
      </c>
      <c r="I1730" s="122"/>
      <c r="J1730" s="131"/>
      <c r="K1730" s="22"/>
      <c r="L1730" s="130" t="str">
        <f t="shared" si="688"/>
        <v/>
      </c>
      <c r="M1730" s="122"/>
      <c r="N1730" s="131"/>
      <c r="O1730" s="22"/>
      <c r="P1730" s="130" t="str">
        <f t="shared" si="689"/>
        <v/>
      </c>
      <c r="Q1730" s="122"/>
      <c r="R1730" s="131"/>
      <c r="S1730" s="22"/>
      <c r="T1730" s="130" t="str">
        <f t="shared" si="690"/>
        <v/>
      </c>
      <c r="U1730" s="122"/>
      <c r="V1730" s="131"/>
      <c r="W1730" s="22"/>
      <c r="X1730" s="130" t="str">
        <f t="shared" si="691"/>
        <v/>
      </c>
      <c r="Y1730" s="122"/>
      <c r="Z1730" s="131"/>
      <c r="AA1730" s="22"/>
      <c r="AC1730" s="6" t="str">
        <f t="shared" si="692"/>
        <v/>
      </c>
      <c r="AE1730" s="6" t="str">
        <f t="shared" si="693"/>
        <v/>
      </c>
      <c r="AF1730" s="6" t="str">
        <f t="shared" si="694"/>
        <v/>
      </c>
      <c r="AG1730" s="6" t="str">
        <f t="shared" si="695"/>
        <v/>
      </c>
      <c r="AH1730" s="6" t="str">
        <f t="shared" si="696"/>
        <v/>
      </c>
      <c r="AI1730" s="6" t="str">
        <f t="shared" si="697"/>
        <v/>
      </c>
      <c r="AJ1730" s="6" t="str">
        <f t="shared" si="698"/>
        <v/>
      </c>
      <c r="AL1730" s="9" t="str">
        <f>IF('Stock Details'!F1729="", "", 'Stock Details'!F1729)</f>
        <v/>
      </c>
      <c r="AM1730" s="9" t="str">
        <f>IF('Stock Details'!G1729="", "", 'Stock Details'!G1729)</f>
        <v/>
      </c>
      <c r="AO1730" s="59" t="str">
        <f t="shared" si="699"/>
        <v/>
      </c>
      <c r="AP1730" s="59" t="str">
        <f t="shared" si="703"/>
        <v/>
      </c>
      <c r="AQ1730" s="59" t="str">
        <f t="shared" si="704"/>
        <v/>
      </c>
      <c r="AR1730" s="59" t="str">
        <f t="shared" si="705"/>
        <v/>
      </c>
      <c r="AS1730" s="59" t="str">
        <f t="shared" si="706"/>
        <v/>
      </c>
      <c r="AT1730" s="59" t="str">
        <f t="shared" si="707"/>
        <v/>
      </c>
      <c r="AV1730" s="59" t="str">
        <f t="shared" si="700"/>
        <v/>
      </c>
      <c r="AW1730" s="59" t="str">
        <f t="shared" si="682"/>
        <v/>
      </c>
      <c r="AX1730" s="59" t="str">
        <f t="shared" si="683"/>
        <v/>
      </c>
      <c r="AY1730" s="59" t="str">
        <f t="shared" si="684"/>
        <v/>
      </c>
      <c r="AZ1730" s="59" t="str">
        <f t="shared" si="685"/>
        <v/>
      </c>
      <c r="BA1730" s="59" t="str">
        <f t="shared" si="686"/>
        <v/>
      </c>
      <c r="BC1730" s="49" t="str">
        <f>IF($B1730="", "", IF(COUNTIF(BD1730:$BY1730, "")=BC$8, IF(D1730="", "", D1730), ""))</f>
        <v/>
      </c>
      <c r="BD1730" s="61" t="str">
        <f>IF($B1730="", "", IF(COUNTIF(BE1730:$BY1730, "")=BD$8, IF(E1730="", "", E1730), ""))</f>
        <v/>
      </c>
      <c r="BE1730" s="61" t="str">
        <f>IF($B1730="", "", IF(COUNTIF(BF1730:$BY1730, "")=BE$8, IF(F1730="", "", F1730), ""))</f>
        <v/>
      </c>
      <c r="BF1730" s="61" t="str">
        <f>IF($B1730="", "", IF(COUNTIF(BG1730:$BY1730, "")=BF$8, IF(G1730="", "", G1730), ""))</f>
        <v/>
      </c>
      <c r="BG1730" s="61" t="str">
        <f>IF($B1730="", "", IF(COUNTIF(BH1730:$BY1730, "")=BG$8, IF(H1730="", "", H1730), ""))</f>
        <v/>
      </c>
      <c r="BH1730" s="61" t="str">
        <f>IF($B1730="", "", IF(COUNTIF(BI1730:$BY1730, "")=BH$8, IF(I1730="", "", I1730), ""))</f>
        <v/>
      </c>
      <c r="BI1730" s="61" t="str">
        <f>IF($B1730="", "", IF(COUNTIF(BJ1730:$BY1730, "")=BI$8, IF(J1730="", "", J1730), ""))</f>
        <v/>
      </c>
      <c r="BJ1730" s="61" t="str">
        <f>IF($B1730="", "", IF(COUNTIF(BK1730:$BY1730, "")=BJ$8, IF(K1730="", "", K1730), ""))</f>
        <v/>
      </c>
      <c r="BK1730" s="61" t="str">
        <f>IF($B1730="", "", IF(COUNTIF(BL1730:$BY1730, "")=BK$8, IF(L1730="", "", L1730), ""))</f>
        <v/>
      </c>
      <c r="BL1730" s="61" t="str">
        <f>IF($B1730="", "", IF(COUNTIF(BM1730:$BY1730, "")=BL$8, IF(M1730="", "", M1730), ""))</f>
        <v/>
      </c>
      <c r="BM1730" s="61" t="str">
        <f>IF($B1730="", "", IF(COUNTIF(BN1730:$BY1730, "")=BM$8, IF(N1730="", "", N1730), ""))</f>
        <v/>
      </c>
      <c r="BN1730" s="61" t="str">
        <f>IF($B1730="", "", IF(COUNTIF(BO1730:$BY1730, "")=BN$8, IF(O1730="", "", O1730), ""))</f>
        <v/>
      </c>
      <c r="BO1730" s="61" t="str">
        <f>IF($B1730="", "", IF(COUNTIF(BP1730:$BY1730, "")=BO$8, IF(P1730="", "", P1730), ""))</f>
        <v/>
      </c>
      <c r="BP1730" s="61" t="str">
        <f>IF($B1730="", "", IF(COUNTIF(BQ1730:$BY1730, "")=BP$8, IF(Q1730="", "", Q1730), ""))</f>
        <v/>
      </c>
      <c r="BQ1730" s="61" t="str">
        <f>IF($B1730="", "", IF(COUNTIF(BR1730:$BY1730, "")=BQ$8, IF(R1730="", "", R1730), ""))</f>
        <v/>
      </c>
      <c r="BR1730" s="61" t="str">
        <f>IF($B1730="", "", IF(COUNTIF(BS1730:$BY1730, "")=BR$8, IF(S1730="", "", S1730), ""))</f>
        <v/>
      </c>
      <c r="BS1730" s="61" t="str">
        <f>IF($B1730="", "", IF(COUNTIF(BT1730:$BY1730, "")=BS$8, IF(T1730="", "", T1730), ""))</f>
        <v/>
      </c>
      <c r="BT1730" s="61" t="str">
        <f>IF($B1730="", "", IF(COUNTIF(BU1730:$BY1730, "")=BT$8, IF(U1730="", "", U1730), ""))</f>
        <v/>
      </c>
      <c r="BU1730" s="61" t="str">
        <f>IF($B1730="", "", IF(COUNTIF(BV1730:$BY1730, "")=BU$8, IF(V1730="", "", V1730), ""))</f>
        <v/>
      </c>
      <c r="BV1730" s="61" t="str">
        <f>IF($B1730="", "", IF(COUNTIF(BW1730:$BY1730, "")=BV$8, IF(W1730="", "", W1730), ""))</f>
        <v/>
      </c>
      <c r="BW1730" s="61" t="str">
        <f>IF($B1730="", "", IF(COUNTIF(BX1730:$BY1730, "")=BW$8, IF(X1730="", "", X1730), ""))</f>
        <v/>
      </c>
      <c r="BX1730" s="61" t="str">
        <f>IF($B1730="", "", IF(COUNTIF(BY1730:$BY1730, "")=BX$8, IF(Y1730="", "", Y1730), ""))</f>
        <v/>
      </c>
      <c r="BY1730" s="50" t="str">
        <f t="shared" si="701"/>
        <v/>
      </c>
      <c r="CA1730" s="6" t="str">
        <f t="shared" si="702"/>
        <v/>
      </c>
      <c r="CB1730" s="6" t="str">
        <f>IF(CA1730="", "", RANK(CA1730, $CA$9:$CA$2508, 0)+COUNTIF($CA$9:CA1730, CA1730)-1)</f>
        <v/>
      </c>
    </row>
    <row r="1731" spans="1:80" x14ac:dyDescent="0.25">
      <c r="A1731" s="22"/>
      <c r="B1731" s="121" t="str">
        <f>IF('Stock Details'!B1730="", "", 'Stock Details'!B1730)</f>
        <v/>
      </c>
      <c r="C1731" s="22"/>
      <c r="D1731" s="130"/>
      <c r="E1731" s="122"/>
      <c r="F1731" s="131"/>
      <c r="G1731" s="22"/>
      <c r="H1731" s="130" t="str">
        <f t="shared" si="687"/>
        <v/>
      </c>
      <c r="I1731" s="122"/>
      <c r="J1731" s="131"/>
      <c r="K1731" s="22"/>
      <c r="L1731" s="130" t="str">
        <f t="shared" si="688"/>
        <v/>
      </c>
      <c r="M1731" s="122"/>
      <c r="N1731" s="131"/>
      <c r="O1731" s="22"/>
      <c r="P1731" s="130" t="str">
        <f t="shared" si="689"/>
        <v/>
      </c>
      <c r="Q1731" s="122"/>
      <c r="R1731" s="131"/>
      <c r="S1731" s="22"/>
      <c r="T1731" s="130" t="str">
        <f t="shared" si="690"/>
        <v/>
      </c>
      <c r="U1731" s="122"/>
      <c r="V1731" s="131"/>
      <c r="W1731" s="22"/>
      <c r="X1731" s="130" t="str">
        <f t="shared" si="691"/>
        <v/>
      </c>
      <c r="Y1731" s="122"/>
      <c r="Z1731" s="131"/>
      <c r="AA1731" s="22"/>
      <c r="AC1731" s="6" t="str">
        <f t="shared" si="692"/>
        <v/>
      </c>
      <c r="AE1731" s="6" t="str">
        <f t="shared" si="693"/>
        <v/>
      </c>
      <c r="AF1731" s="6" t="str">
        <f t="shared" si="694"/>
        <v/>
      </c>
      <c r="AG1731" s="6" t="str">
        <f t="shared" si="695"/>
        <v/>
      </c>
      <c r="AH1731" s="6" t="str">
        <f t="shared" si="696"/>
        <v/>
      </c>
      <c r="AI1731" s="6" t="str">
        <f t="shared" si="697"/>
        <v/>
      </c>
      <c r="AJ1731" s="6" t="str">
        <f t="shared" si="698"/>
        <v/>
      </c>
      <c r="AL1731" s="9" t="str">
        <f>IF('Stock Details'!F1730="", "", 'Stock Details'!F1730)</f>
        <v/>
      </c>
      <c r="AM1731" s="9" t="str">
        <f>IF('Stock Details'!G1730="", "", 'Stock Details'!G1730)</f>
        <v/>
      </c>
      <c r="AO1731" s="59" t="str">
        <f t="shared" si="699"/>
        <v/>
      </c>
      <c r="AP1731" s="59" t="str">
        <f t="shared" si="703"/>
        <v/>
      </c>
      <c r="AQ1731" s="59" t="str">
        <f t="shared" si="704"/>
        <v/>
      </c>
      <c r="AR1731" s="59" t="str">
        <f t="shared" si="705"/>
        <v/>
      </c>
      <c r="AS1731" s="59" t="str">
        <f t="shared" si="706"/>
        <v/>
      </c>
      <c r="AT1731" s="59" t="str">
        <f t="shared" si="707"/>
        <v/>
      </c>
      <c r="AV1731" s="59" t="str">
        <f t="shared" si="700"/>
        <v/>
      </c>
      <c r="AW1731" s="59" t="str">
        <f t="shared" si="682"/>
        <v/>
      </c>
      <c r="AX1731" s="59" t="str">
        <f t="shared" si="683"/>
        <v/>
      </c>
      <c r="AY1731" s="59" t="str">
        <f t="shared" si="684"/>
        <v/>
      </c>
      <c r="AZ1731" s="59" t="str">
        <f t="shared" si="685"/>
        <v/>
      </c>
      <c r="BA1731" s="59" t="str">
        <f t="shared" si="686"/>
        <v/>
      </c>
      <c r="BC1731" s="49" t="str">
        <f>IF($B1731="", "", IF(COUNTIF(BD1731:$BY1731, "")=BC$8, IF(D1731="", "", D1731), ""))</f>
        <v/>
      </c>
      <c r="BD1731" s="61" t="str">
        <f>IF($B1731="", "", IF(COUNTIF(BE1731:$BY1731, "")=BD$8, IF(E1731="", "", E1731), ""))</f>
        <v/>
      </c>
      <c r="BE1731" s="61" t="str">
        <f>IF($B1731="", "", IF(COUNTIF(BF1731:$BY1731, "")=BE$8, IF(F1731="", "", F1731), ""))</f>
        <v/>
      </c>
      <c r="BF1731" s="61" t="str">
        <f>IF($B1731="", "", IF(COUNTIF(BG1731:$BY1731, "")=BF$8, IF(G1731="", "", G1731), ""))</f>
        <v/>
      </c>
      <c r="BG1731" s="61" t="str">
        <f>IF($B1731="", "", IF(COUNTIF(BH1731:$BY1731, "")=BG$8, IF(H1731="", "", H1731), ""))</f>
        <v/>
      </c>
      <c r="BH1731" s="61" t="str">
        <f>IF($B1731="", "", IF(COUNTIF(BI1731:$BY1731, "")=BH$8, IF(I1731="", "", I1731), ""))</f>
        <v/>
      </c>
      <c r="BI1731" s="61" t="str">
        <f>IF($B1731="", "", IF(COUNTIF(BJ1731:$BY1731, "")=BI$8, IF(J1731="", "", J1731), ""))</f>
        <v/>
      </c>
      <c r="BJ1731" s="61" t="str">
        <f>IF($B1731="", "", IF(COUNTIF(BK1731:$BY1731, "")=BJ$8, IF(K1731="", "", K1731), ""))</f>
        <v/>
      </c>
      <c r="BK1731" s="61" t="str">
        <f>IF($B1731="", "", IF(COUNTIF(BL1731:$BY1731, "")=BK$8, IF(L1731="", "", L1731), ""))</f>
        <v/>
      </c>
      <c r="BL1731" s="61" t="str">
        <f>IF($B1731="", "", IF(COUNTIF(BM1731:$BY1731, "")=BL$8, IF(M1731="", "", M1731), ""))</f>
        <v/>
      </c>
      <c r="BM1731" s="61" t="str">
        <f>IF($B1731="", "", IF(COUNTIF(BN1731:$BY1731, "")=BM$8, IF(N1731="", "", N1731), ""))</f>
        <v/>
      </c>
      <c r="BN1731" s="61" t="str">
        <f>IF($B1731="", "", IF(COUNTIF(BO1731:$BY1731, "")=BN$8, IF(O1731="", "", O1731), ""))</f>
        <v/>
      </c>
      <c r="BO1731" s="61" t="str">
        <f>IF($B1731="", "", IF(COUNTIF(BP1731:$BY1731, "")=BO$8, IF(P1731="", "", P1731), ""))</f>
        <v/>
      </c>
      <c r="BP1731" s="61" t="str">
        <f>IF($B1731="", "", IF(COUNTIF(BQ1731:$BY1731, "")=BP$8, IF(Q1731="", "", Q1731), ""))</f>
        <v/>
      </c>
      <c r="BQ1731" s="61" t="str">
        <f>IF($B1731="", "", IF(COUNTIF(BR1731:$BY1731, "")=BQ$8, IF(R1731="", "", R1731), ""))</f>
        <v/>
      </c>
      <c r="BR1731" s="61" t="str">
        <f>IF($B1731="", "", IF(COUNTIF(BS1731:$BY1731, "")=BR$8, IF(S1731="", "", S1731), ""))</f>
        <v/>
      </c>
      <c r="BS1731" s="61" t="str">
        <f>IF($B1731="", "", IF(COUNTIF(BT1731:$BY1731, "")=BS$8, IF(T1731="", "", T1731), ""))</f>
        <v/>
      </c>
      <c r="BT1731" s="61" t="str">
        <f>IF($B1731="", "", IF(COUNTIF(BU1731:$BY1731, "")=BT$8, IF(U1731="", "", U1731), ""))</f>
        <v/>
      </c>
      <c r="BU1731" s="61" t="str">
        <f>IF($B1731="", "", IF(COUNTIF(BV1731:$BY1731, "")=BU$8, IF(V1731="", "", V1731), ""))</f>
        <v/>
      </c>
      <c r="BV1731" s="61" t="str">
        <f>IF($B1731="", "", IF(COUNTIF(BW1731:$BY1731, "")=BV$8, IF(W1731="", "", W1731), ""))</f>
        <v/>
      </c>
      <c r="BW1731" s="61" t="str">
        <f>IF($B1731="", "", IF(COUNTIF(BX1731:$BY1731, "")=BW$8, IF(X1731="", "", X1731), ""))</f>
        <v/>
      </c>
      <c r="BX1731" s="61" t="str">
        <f>IF($B1731="", "", IF(COUNTIF(BY1731:$BY1731, "")=BX$8, IF(Y1731="", "", Y1731), ""))</f>
        <v/>
      </c>
      <c r="BY1731" s="50" t="str">
        <f t="shared" si="701"/>
        <v/>
      </c>
      <c r="CA1731" s="6" t="str">
        <f t="shared" si="702"/>
        <v/>
      </c>
      <c r="CB1731" s="6" t="str">
        <f>IF(CA1731="", "", RANK(CA1731, $CA$9:$CA$2508, 0)+COUNTIF($CA$9:CA1731, CA1731)-1)</f>
        <v/>
      </c>
    </row>
    <row r="1732" spans="1:80" x14ac:dyDescent="0.25">
      <c r="A1732" s="22"/>
      <c r="B1732" s="121" t="str">
        <f>IF('Stock Details'!B1731="", "", 'Stock Details'!B1731)</f>
        <v/>
      </c>
      <c r="C1732" s="22"/>
      <c r="D1732" s="130"/>
      <c r="E1732" s="122"/>
      <c r="F1732" s="131"/>
      <c r="G1732" s="22"/>
      <c r="H1732" s="130" t="str">
        <f t="shared" si="687"/>
        <v/>
      </c>
      <c r="I1732" s="122"/>
      <c r="J1732" s="131"/>
      <c r="K1732" s="22"/>
      <c r="L1732" s="130" t="str">
        <f t="shared" si="688"/>
        <v/>
      </c>
      <c r="M1732" s="122"/>
      <c r="N1732" s="131"/>
      <c r="O1732" s="22"/>
      <c r="P1732" s="130" t="str">
        <f t="shared" si="689"/>
        <v/>
      </c>
      <c r="Q1732" s="122"/>
      <c r="R1732" s="131"/>
      <c r="S1732" s="22"/>
      <c r="T1732" s="130" t="str">
        <f t="shared" si="690"/>
        <v/>
      </c>
      <c r="U1732" s="122"/>
      <c r="V1732" s="131"/>
      <c r="W1732" s="22"/>
      <c r="X1732" s="130" t="str">
        <f t="shared" si="691"/>
        <v/>
      </c>
      <c r="Y1732" s="122"/>
      <c r="Z1732" s="131"/>
      <c r="AA1732" s="22"/>
      <c r="AC1732" s="6" t="str">
        <f t="shared" si="692"/>
        <v/>
      </c>
      <c r="AE1732" s="6" t="str">
        <f t="shared" si="693"/>
        <v/>
      </c>
      <c r="AF1732" s="6" t="str">
        <f t="shared" si="694"/>
        <v/>
      </c>
      <c r="AG1732" s="6" t="str">
        <f t="shared" si="695"/>
        <v/>
      </c>
      <c r="AH1732" s="6" t="str">
        <f t="shared" si="696"/>
        <v/>
      </c>
      <c r="AI1732" s="6" t="str">
        <f t="shared" si="697"/>
        <v/>
      </c>
      <c r="AJ1732" s="6" t="str">
        <f t="shared" si="698"/>
        <v/>
      </c>
      <c r="AL1732" s="9" t="str">
        <f>IF('Stock Details'!F1731="", "", 'Stock Details'!F1731)</f>
        <v/>
      </c>
      <c r="AM1732" s="9" t="str">
        <f>IF('Stock Details'!G1731="", "", 'Stock Details'!G1731)</f>
        <v/>
      </c>
      <c r="AO1732" s="59" t="str">
        <f t="shared" si="699"/>
        <v/>
      </c>
      <c r="AP1732" s="59" t="str">
        <f t="shared" si="703"/>
        <v/>
      </c>
      <c r="AQ1732" s="59" t="str">
        <f t="shared" si="704"/>
        <v/>
      </c>
      <c r="AR1732" s="59" t="str">
        <f t="shared" si="705"/>
        <v/>
      </c>
      <c r="AS1732" s="59" t="str">
        <f t="shared" si="706"/>
        <v/>
      </c>
      <c r="AT1732" s="59" t="str">
        <f t="shared" si="707"/>
        <v/>
      </c>
      <c r="AV1732" s="59" t="str">
        <f t="shared" si="700"/>
        <v/>
      </c>
      <c r="AW1732" s="59" t="str">
        <f t="shared" si="682"/>
        <v/>
      </c>
      <c r="AX1732" s="59" t="str">
        <f t="shared" si="683"/>
        <v/>
      </c>
      <c r="AY1732" s="59" t="str">
        <f t="shared" si="684"/>
        <v/>
      </c>
      <c r="AZ1732" s="59" t="str">
        <f t="shared" si="685"/>
        <v/>
      </c>
      <c r="BA1732" s="59" t="str">
        <f t="shared" si="686"/>
        <v/>
      </c>
      <c r="BC1732" s="49" t="str">
        <f>IF($B1732="", "", IF(COUNTIF(BD1732:$BY1732, "")=BC$8, IF(D1732="", "", D1732), ""))</f>
        <v/>
      </c>
      <c r="BD1732" s="61" t="str">
        <f>IF($B1732="", "", IF(COUNTIF(BE1732:$BY1732, "")=BD$8, IF(E1732="", "", E1732), ""))</f>
        <v/>
      </c>
      <c r="BE1732" s="61" t="str">
        <f>IF($B1732="", "", IF(COUNTIF(BF1732:$BY1732, "")=BE$8, IF(F1732="", "", F1732), ""))</f>
        <v/>
      </c>
      <c r="BF1732" s="61" t="str">
        <f>IF($B1732="", "", IF(COUNTIF(BG1732:$BY1732, "")=BF$8, IF(G1732="", "", G1732), ""))</f>
        <v/>
      </c>
      <c r="BG1732" s="61" t="str">
        <f>IF($B1732="", "", IF(COUNTIF(BH1732:$BY1732, "")=BG$8, IF(H1732="", "", H1732), ""))</f>
        <v/>
      </c>
      <c r="BH1732" s="61" t="str">
        <f>IF($B1732="", "", IF(COUNTIF(BI1732:$BY1732, "")=BH$8, IF(I1732="", "", I1732), ""))</f>
        <v/>
      </c>
      <c r="BI1732" s="61" t="str">
        <f>IF($B1732="", "", IF(COUNTIF(BJ1732:$BY1732, "")=BI$8, IF(J1732="", "", J1732), ""))</f>
        <v/>
      </c>
      <c r="BJ1732" s="61" t="str">
        <f>IF($B1732="", "", IF(COUNTIF(BK1732:$BY1732, "")=BJ$8, IF(K1732="", "", K1732), ""))</f>
        <v/>
      </c>
      <c r="BK1732" s="61" t="str">
        <f>IF($B1732="", "", IF(COUNTIF(BL1732:$BY1732, "")=BK$8, IF(L1732="", "", L1732), ""))</f>
        <v/>
      </c>
      <c r="BL1732" s="61" t="str">
        <f>IF($B1732="", "", IF(COUNTIF(BM1732:$BY1732, "")=BL$8, IF(M1732="", "", M1732), ""))</f>
        <v/>
      </c>
      <c r="BM1732" s="61" t="str">
        <f>IF($B1732="", "", IF(COUNTIF(BN1732:$BY1732, "")=BM$8, IF(N1732="", "", N1732), ""))</f>
        <v/>
      </c>
      <c r="BN1732" s="61" t="str">
        <f>IF($B1732="", "", IF(COUNTIF(BO1732:$BY1732, "")=BN$8, IF(O1732="", "", O1732), ""))</f>
        <v/>
      </c>
      <c r="BO1732" s="61" t="str">
        <f>IF($B1732="", "", IF(COUNTIF(BP1732:$BY1732, "")=BO$8, IF(P1732="", "", P1732), ""))</f>
        <v/>
      </c>
      <c r="BP1732" s="61" t="str">
        <f>IF($B1732="", "", IF(COUNTIF(BQ1732:$BY1732, "")=BP$8, IF(Q1732="", "", Q1732), ""))</f>
        <v/>
      </c>
      <c r="BQ1732" s="61" t="str">
        <f>IF($B1732="", "", IF(COUNTIF(BR1732:$BY1732, "")=BQ$8, IF(R1732="", "", R1732), ""))</f>
        <v/>
      </c>
      <c r="BR1732" s="61" t="str">
        <f>IF($B1732="", "", IF(COUNTIF(BS1732:$BY1732, "")=BR$8, IF(S1732="", "", S1732), ""))</f>
        <v/>
      </c>
      <c r="BS1732" s="61" t="str">
        <f>IF($B1732="", "", IF(COUNTIF(BT1732:$BY1732, "")=BS$8, IF(T1732="", "", T1732), ""))</f>
        <v/>
      </c>
      <c r="BT1732" s="61" t="str">
        <f>IF($B1732="", "", IF(COUNTIF(BU1732:$BY1732, "")=BT$8, IF(U1732="", "", U1732), ""))</f>
        <v/>
      </c>
      <c r="BU1732" s="61" t="str">
        <f>IF($B1732="", "", IF(COUNTIF(BV1732:$BY1732, "")=BU$8, IF(V1732="", "", V1732), ""))</f>
        <v/>
      </c>
      <c r="BV1732" s="61" t="str">
        <f>IF($B1732="", "", IF(COUNTIF(BW1732:$BY1732, "")=BV$8, IF(W1732="", "", W1732), ""))</f>
        <v/>
      </c>
      <c r="BW1732" s="61" t="str">
        <f>IF($B1732="", "", IF(COUNTIF(BX1732:$BY1732, "")=BW$8, IF(X1732="", "", X1732), ""))</f>
        <v/>
      </c>
      <c r="BX1732" s="61" t="str">
        <f>IF($B1732="", "", IF(COUNTIF(BY1732:$BY1732, "")=BX$8, IF(Y1732="", "", Y1732), ""))</f>
        <v/>
      </c>
      <c r="BY1732" s="50" t="str">
        <f t="shared" si="701"/>
        <v/>
      </c>
      <c r="CA1732" s="6" t="str">
        <f t="shared" si="702"/>
        <v/>
      </c>
      <c r="CB1732" s="6" t="str">
        <f>IF(CA1732="", "", RANK(CA1732, $CA$9:$CA$2508, 0)+COUNTIF($CA$9:CA1732, CA1732)-1)</f>
        <v/>
      </c>
    </row>
    <row r="1733" spans="1:80" x14ac:dyDescent="0.25">
      <c r="A1733" s="22"/>
      <c r="B1733" s="121" t="str">
        <f>IF('Stock Details'!B1732="", "", 'Stock Details'!B1732)</f>
        <v/>
      </c>
      <c r="C1733" s="22"/>
      <c r="D1733" s="130"/>
      <c r="E1733" s="122"/>
      <c r="F1733" s="131"/>
      <c r="G1733" s="22"/>
      <c r="H1733" s="130" t="str">
        <f t="shared" si="687"/>
        <v/>
      </c>
      <c r="I1733" s="122"/>
      <c r="J1733" s="131"/>
      <c r="K1733" s="22"/>
      <c r="L1733" s="130" t="str">
        <f t="shared" si="688"/>
        <v/>
      </c>
      <c r="M1733" s="122"/>
      <c r="N1733" s="131"/>
      <c r="O1733" s="22"/>
      <c r="P1733" s="130" t="str">
        <f t="shared" si="689"/>
        <v/>
      </c>
      <c r="Q1733" s="122"/>
      <c r="R1733" s="131"/>
      <c r="S1733" s="22"/>
      <c r="T1733" s="130" t="str">
        <f t="shared" si="690"/>
        <v/>
      </c>
      <c r="U1733" s="122"/>
      <c r="V1733" s="131"/>
      <c r="W1733" s="22"/>
      <c r="X1733" s="130" t="str">
        <f t="shared" si="691"/>
        <v/>
      </c>
      <c r="Y1733" s="122"/>
      <c r="Z1733" s="131"/>
      <c r="AA1733" s="22"/>
      <c r="AC1733" s="6" t="str">
        <f t="shared" si="692"/>
        <v/>
      </c>
      <c r="AE1733" s="6" t="str">
        <f t="shared" si="693"/>
        <v/>
      </c>
      <c r="AF1733" s="6" t="str">
        <f t="shared" si="694"/>
        <v/>
      </c>
      <c r="AG1733" s="6" t="str">
        <f t="shared" si="695"/>
        <v/>
      </c>
      <c r="AH1733" s="6" t="str">
        <f t="shared" si="696"/>
        <v/>
      </c>
      <c r="AI1733" s="6" t="str">
        <f t="shared" si="697"/>
        <v/>
      </c>
      <c r="AJ1733" s="6" t="str">
        <f t="shared" si="698"/>
        <v/>
      </c>
      <c r="AL1733" s="9" t="str">
        <f>IF('Stock Details'!F1732="", "", 'Stock Details'!F1732)</f>
        <v/>
      </c>
      <c r="AM1733" s="9" t="str">
        <f>IF('Stock Details'!G1732="", "", 'Stock Details'!G1732)</f>
        <v/>
      </c>
      <c r="AO1733" s="59" t="str">
        <f t="shared" si="699"/>
        <v/>
      </c>
      <c r="AP1733" s="59" t="str">
        <f t="shared" si="703"/>
        <v/>
      </c>
      <c r="AQ1733" s="59" t="str">
        <f t="shared" si="704"/>
        <v/>
      </c>
      <c r="AR1733" s="59" t="str">
        <f t="shared" si="705"/>
        <v/>
      </c>
      <c r="AS1733" s="59" t="str">
        <f t="shared" si="706"/>
        <v/>
      </c>
      <c r="AT1733" s="59" t="str">
        <f t="shared" si="707"/>
        <v/>
      </c>
      <c r="AV1733" s="59" t="str">
        <f t="shared" si="700"/>
        <v/>
      </c>
      <c r="AW1733" s="59" t="str">
        <f t="shared" si="682"/>
        <v/>
      </c>
      <c r="AX1733" s="59" t="str">
        <f t="shared" si="683"/>
        <v/>
      </c>
      <c r="AY1733" s="59" t="str">
        <f t="shared" si="684"/>
        <v/>
      </c>
      <c r="AZ1733" s="59" t="str">
        <f t="shared" si="685"/>
        <v/>
      </c>
      <c r="BA1733" s="59" t="str">
        <f t="shared" si="686"/>
        <v/>
      </c>
      <c r="BC1733" s="49" t="str">
        <f>IF($B1733="", "", IF(COUNTIF(BD1733:$BY1733, "")=BC$8, IF(D1733="", "", D1733), ""))</f>
        <v/>
      </c>
      <c r="BD1733" s="61" t="str">
        <f>IF($B1733="", "", IF(COUNTIF(BE1733:$BY1733, "")=BD$8, IF(E1733="", "", E1733), ""))</f>
        <v/>
      </c>
      <c r="BE1733" s="61" t="str">
        <f>IF($B1733="", "", IF(COUNTIF(BF1733:$BY1733, "")=BE$8, IF(F1733="", "", F1733), ""))</f>
        <v/>
      </c>
      <c r="BF1733" s="61" t="str">
        <f>IF($B1733="", "", IF(COUNTIF(BG1733:$BY1733, "")=BF$8, IF(G1733="", "", G1733), ""))</f>
        <v/>
      </c>
      <c r="BG1733" s="61" t="str">
        <f>IF($B1733="", "", IF(COUNTIF(BH1733:$BY1733, "")=BG$8, IF(H1733="", "", H1733), ""))</f>
        <v/>
      </c>
      <c r="BH1733" s="61" t="str">
        <f>IF($B1733="", "", IF(COUNTIF(BI1733:$BY1733, "")=BH$8, IF(I1733="", "", I1733), ""))</f>
        <v/>
      </c>
      <c r="BI1733" s="61" t="str">
        <f>IF($B1733="", "", IF(COUNTIF(BJ1733:$BY1733, "")=BI$8, IF(J1733="", "", J1733), ""))</f>
        <v/>
      </c>
      <c r="BJ1733" s="61" t="str">
        <f>IF($B1733="", "", IF(COUNTIF(BK1733:$BY1733, "")=BJ$8, IF(K1733="", "", K1733), ""))</f>
        <v/>
      </c>
      <c r="BK1733" s="61" t="str">
        <f>IF($B1733="", "", IF(COUNTIF(BL1733:$BY1733, "")=BK$8, IF(L1733="", "", L1733), ""))</f>
        <v/>
      </c>
      <c r="BL1733" s="61" t="str">
        <f>IF($B1733="", "", IF(COUNTIF(BM1733:$BY1733, "")=BL$8, IF(M1733="", "", M1733), ""))</f>
        <v/>
      </c>
      <c r="BM1733" s="61" t="str">
        <f>IF($B1733="", "", IF(COUNTIF(BN1733:$BY1733, "")=BM$8, IF(N1733="", "", N1733), ""))</f>
        <v/>
      </c>
      <c r="BN1733" s="61" t="str">
        <f>IF($B1733="", "", IF(COUNTIF(BO1733:$BY1733, "")=BN$8, IF(O1733="", "", O1733), ""))</f>
        <v/>
      </c>
      <c r="BO1733" s="61" t="str">
        <f>IF($B1733="", "", IF(COUNTIF(BP1733:$BY1733, "")=BO$8, IF(P1733="", "", P1733), ""))</f>
        <v/>
      </c>
      <c r="BP1733" s="61" t="str">
        <f>IF($B1733="", "", IF(COUNTIF(BQ1733:$BY1733, "")=BP$8, IF(Q1733="", "", Q1733), ""))</f>
        <v/>
      </c>
      <c r="BQ1733" s="61" t="str">
        <f>IF($B1733="", "", IF(COUNTIF(BR1733:$BY1733, "")=BQ$8, IF(R1733="", "", R1733), ""))</f>
        <v/>
      </c>
      <c r="BR1733" s="61" t="str">
        <f>IF($B1733="", "", IF(COUNTIF(BS1733:$BY1733, "")=BR$8, IF(S1733="", "", S1733), ""))</f>
        <v/>
      </c>
      <c r="BS1733" s="61" t="str">
        <f>IF($B1733="", "", IF(COUNTIF(BT1733:$BY1733, "")=BS$8, IF(T1733="", "", T1733), ""))</f>
        <v/>
      </c>
      <c r="BT1733" s="61" t="str">
        <f>IF($B1733="", "", IF(COUNTIF(BU1733:$BY1733, "")=BT$8, IF(U1733="", "", U1733), ""))</f>
        <v/>
      </c>
      <c r="BU1733" s="61" t="str">
        <f>IF($B1733="", "", IF(COUNTIF(BV1733:$BY1733, "")=BU$8, IF(V1733="", "", V1733), ""))</f>
        <v/>
      </c>
      <c r="BV1733" s="61" t="str">
        <f>IF($B1733="", "", IF(COUNTIF(BW1733:$BY1733, "")=BV$8, IF(W1733="", "", W1733), ""))</f>
        <v/>
      </c>
      <c r="BW1733" s="61" t="str">
        <f>IF($B1733="", "", IF(COUNTIF(BX1733:$BY1733, "")=BW$8, IF(X1733="", "", X1733), ""))</f>
        <v/>
      </c>
      <c r="BX1733" s="61" t="str">
        <f>IF($B1733="", "", IF(COUNTIF(BY1733:$BY1733, "")=BX$8, IF(Y1733="", "", Y1733), ""))</f>
        <v/>
      </c>
      <c r="BY1733" s="50" t="str">
        <f t="shared" si="701"/>
        <v/>
      </c>
      <c r="CA1733" s="6" t="str">
        <f t="shared" si="702"/>
        <v/>
      </c>
      <c r="CB1733" s="6" t="str">
        <f>IF(CA1733="", "", RANK(CA1733, $CA$9:$CA$2508, 0)+COUNTIF($CA$9:CA1733, CA1733)-1)</f>
        <v/>
      </c>
    </row>
    <row r="1734" spans="1:80" x14ac:dyDescent="0.25">
      <c r="A1734" s="22"/>
      <c r="B1734" s="121" t="str">
        <f>IF('Stock Details'!B1733="", "", 'Stock Details'!B1733)</f>
        <v/>
      </c>
      <c r="C1734" s="22"/>
      <c r="D1734" s="130"/>
      <c r="E1734" s="122"/>
      <c r="F1734" s="131"/>
      <c r="G1734" s="22"/>
      <c r="H1734" s="130" t="str">
        <f t="shared" si="687"/>
        <v/>
      </c>
      <c r="I1734" s="122"/>
      <c r="J1734" s="131"/>
      <c r="K1734" s="22"/>
      <c r="L1734" s="130" t="str">
        <f t="shared" si="688"/>
        <v/>
      </c>
      <c r="M1734" s="122"/>
      <c r="N1734" s="131"/>
      <c r="O1734" s="22"/>
      <c r="P1734" s="130" t="str">
        <f t="shared" si="689"/>
        <v/>
      </c>
      <c r="Q1734" s="122"/>
      <c r="R1734" s="131"/>
      <c r="S1734" s="22"/>
      <c r="T1734" s="130" t="str">
        <f t="shared" si="690"/>
        <v/>
      </c>
      <c r="U1734" s="122"/>
      <c r="V1734" s="131"/>
      <c r="W1734" s="22"/>
      <c r="X1734" s="130" t="str">
        <f t="shared" si="691"/>
        <v/>
      </c>
      <c r="Y1734" s="122"/>
      <c r="Z1734" s="131"/>
      <c r="AA1734" s="22"/>
      <c r="AC1734" s="6" t="str">
        <f t="shared" si="692"/>
        <v/>
      </c>
      <c r="AE1734" s="6" t="str">
        <f t="shared" si="693"/>
        <v/>
      </c>
      <c r="AF1734" s="6" t="str">
        <f t="shared" si="694"/>
        <v/>
      </c>
      <c r="AG1734" s="6" t="str">
        <f t="shared" si="695"/>
        <v/>
      </c>
      <c r="AH1734" s="6" t="str">
        <f t="shared" si="696"/>
        <v/>
      </c>
      <c r="AI1734" s="6" t="str">
        <f t="shared" si="697"/>
        <v/>
      </c>
      <c r="AJ1734" s="6" t="str">
        <f t="shared" si="698"/>
        <v/>
      </c>
      <c r="AL1734" s="9" t="str">
        <f>IF('Stock Details'!F1733="", "", 'Stock Details'!F1733)</f>
        <v/>
      </c>
      <c r="AM1734" s="9" t="str">
        <f>IF('Stock Details'!G1733="", "", 'Stock Details'!G1733)</f>
        <v/>
      </c>
      <c r="AO1734" s="59" t="str">
        <f t="shared" si="699"/>
        <v/>
      </c>
      <c r="AP1734" s="59" t="str">
        <f t="shared" si="703"/>
        <v/>
      </c>
      <c r="AQ1734" s="59" t="str">
        <f t="shared" si="704"/>
        <v/>
      </c>
      <c r="AR1734" s="59" t="str">
        <f t="shared" si="705"/>
        <v/>
      </c>
      <c r="AS1734" s="59" t="str">
        <f t="shared" si="706"/>
        <v/>
      </c>
      <c r="AT1734" s="59" t="str">
        <f t="shared" si="707"/>
        <v/>
      </c>
      <c r="AV1734" s="59" t="str">
        <f t="shared" si="700"/>
        <v/>
      </c>
      <c r="AW1734" s="59" t="str">
        <f t="shared" si="682"/>
        <v/>
      </c>
      <c r="AX1734" s="59" t="str">
        <f t="shared" si="683"/>
        <v/>
      </c>
      <c r="AY1734" s="59" t="str">
        <f t="shared" si="684"/>
        <v/>
      </c>
      <c r="AZ1734" s="59" t="str">
        <f t="shared" si="685"/>
        <v/>
      </c>
      <c r="BA1734" s="59" t="str">
        <f t="shared" si="686"/>
        <v/>
      </c>
      <c r="BC1734" s="49" t="str">
        <f>IF($B1734="", "", IF(COUNTIF(BD1734:$BY1734, "")=BC$8, IF(D1734="", "", D1734), ""))</f>
        <v/>
      </c>
      <c r="BD1734" s="61" t="str">
        <f>IF($B1734="", "", IF(COUNTIF(BE1734:$BY1734, "")=BD$8, IF(E1734="", "", E1734), ""))</f>
        <v/>
      </c>
      <c r="BE1734" s="61" t="str">
        <f>IF($B1734="", "", IF(COUNTIF(BF1734:$BY1734, "")=BE$8, IF(F1734="", "", F1734), ""))</f>
        <v/>
      </c>
      <c r="BF1734" s="61" t="str">
        <f>IF($B1734="", "", IF(COUNTIF(BG1734:$BY1734, "")=BF$8, IF(G1734="", "", G1734), ""))</f>
        <v/>
      </c>
      <c r="BG1734" s="61" t="str">
        <f>IF($B1734="", "", IF(COUNTIF(BH1734:$BY1734, "")=BG$8, IF(H1734="", "", H1734), ""))</f>
        <v/>
      </c>
      <c r="BH1734" s="61" t="str">
        <f>IF($B1734="", "", IF(COUNTIF(BI1734:$BY1734, "")=BH$8, IF(I1734="", "", I1734), ""))</f>
        <v/>
      </c>
      <c r="BI1734" s="61" t="str">
        <f>IF($B1734="", "", IF(COUNTIF(BJ1734:$BY1734, "")=BI$8, IF(J1734="", "", J1734), ""))</f>
        <v/>
      </c>
      <c r="BJ1734" s="61" t="str">
        <f>IF($B1734="", "", IF(COUNTIF(BK1734:$BY1734, "")=BJ$8, IF(K1734="", "", K1734), ""))</f>
        <v/>
      </c>
      <c r="BK1734" s="61" t="str">
        <f>IF($B1734="", "", IF(COUNTIF(BL1734:$BY1734, "")=BK$8, IF(L1734="", "", L1734), ""))</f>
        <v/>
      </c>
      <c r="BL1734" s="61" t="str">
        <f>IF($B1734="", "", IF(COUNTIF(BM1734:$BY1734, "")=BL$8, IF(M1734="", "", M1734), ""))</f>
        <v/>
      </c>
      <c r="BM1734" s="61" t="str">
        <f>IF($B1734="", "", IF(COUNTIF(BN1734:$BY1734, "")=BM$8, IF(N1734="", "", N1734), ""))</f>
        <v/>
      </c>
      <c r="BN1734" s="61" t="str">
        <f>IF($B1734="", "", IF(COUNTIF(BO1734:$BY1734, "")=BN$8, IF(O1734="", "", O1734), ""))</f>
        <v/>
      </c>
      <c r="BO1734" s="61" t="str">
        <f>IF($B1734="", "", IF(COUNTIF(BP1734:$BY1734, "")=BO$8, IF(P1734="", "", P1734), ""))</f>
        <v/>
      </c>
      <c r="BP1734" s="61" t="str">
        <f>IF($B1734="", "", IF(COUNTIF(BQ1734:$BY1734, "")=BP$8, IF(Q1734="", "", Q1734), ""))</f>
        <v/>
      </c>
      <c r="BQ1734" s="61" t="str">
        <f>IF($B1734="", "", IF(COUNTIF(BR1734:$BY1734, "")=BQ$8, IF(R1734="", "", R1734), ""))</f>
        <v/>
      </c>
      <c r="BR1734" s="61" t="str">
        <f>IF($B1734="", "", IF(COUNTIF(BS1734:$BY1734, "")=BR$8, IF(S1734="", "", S1734), ""))</f>
        <v/>
      </c>
      <c r="BS1734" s="61" t="str">
        <f>IF($B1734="", "", IF(COUNTIF(BT1734:$BY1734, "")=BS$8, IF(T1734="", "", T1734), ""))</f>
        <v/>
      </c>
      <c r="BT1734" s="61" t="str">
        <f>IF($B1734="", "", IF(COUNTIF(BU1734:$BY1734, "")=BT$8, IF(U1734="", "", U1734), ""))</f>
        <v/>
      </c>
      <c r="BU1734" s="61" t="str">
        <f>IF($B1734="", "", IF(COUNTIF(BV1734:$BY1734, "")=BU$8, IF(V1734="", "", V1734), ""))</f>
        <v/>
      </c>
      <c r="BV1734" s="61" t="str">
        <f>IF($B1734="", "", IF(COUNTIF(BW1734:$BY1734, "")=BV$8, IF(W1734="", "", W1734), ""))</f>
        <v/>
      </c>
      <c r="BW1734" s="61" t="str">
        <f>IF($B1734="", "", IF(COUNTIF(BX1734:$BY1734, "")=BW$8, IF(X1734="", "", X1734), ""))</f>
        <v/>
      </c>
      <c r="BX1734" s="61" t="str">
        <f>IF($B1734="", "", IF(COUNTIF(BY1734:$BY1734, "")=BX$8, IF(Y1734="", "", Y1734), ""))</f>
        <v/>
      </c>
      <c r="BY1734" s="50" t="str">
        <f t="shared" si="701"/>
        <v/>
      </c>
      <c r="CA1734" s="6" t="str">
        <f t="shared" si="702"/>
        <v/>
      </c>
      <c r="CB1734" s="6" t="str">
        <f>IF(CA1734="", "", RANK(CA1734, $CA$9:$CA$2508, 0)+COUNTIF($CA$9:CA1734, CA1734)-1)</f>
        <v/>
      </c>
    </row>
    <row r="1735" spans="1:80" x14ac:dyDescent="0.25">
      <c r="A1735" s="22"/>
      <c r="B1735" s="121" t="str">
        <f>IF('Stock Details'!B1734="", "", 'Stock Details'!B1734)</f>
        <v/>
      </c>
      <c r="C1735" s="22"/>
      <c r="D1735" s="130"/>
      <c r="E1735" s="122"/>
      <c r="F1735" s="131"/>
      <c r="G1735" s="22"/>
      <c r="H1735" s="130" t="str">
        <f t="shared" si="687"/>
        <v/>
      </c>
      <c r="I1735" s="122"/>
      <c r="J1735" s="131"/>
      <c r="K1735" s="22"/>
      <c r="L1735" s="130" t="str">
        <f t="shared" si="688"/>
        <v/>
      </c>
      <c r="M1735" s="122"/>
      <c r="N1735" s="131"/>
      <c r="O1735" s="22"/>
      <c r="P1735" s="130" t="str">
        <f t="shared" si="689"/>
        <v/>
      </c>
      <c r="Q1735" s="122"/>
      <c r="R1735" s="131"/>
      <c r="S1735" s="22"/>
      <c r="T1735" s="130" t="str">
        <f t="shared" si="690"/>
        <v/>
      </c>
      <c r="U1735" s="122"/>
      <c r="V1735" s="131"/>
      <c r="W1735" s="22"/>
      <c r="X1735" s="130" t="str">
        <f t="shared" si="691"/>
        <v/>
      </c>
      <c r="Y1735" s="122"/>
      <c r="Z1735" s="131"/>
      <c r="AA1735" s="22"/>
      <c r="AC1735" s="6" t="str">
        <f t="shared" si="692"/>
        <v/>
      </c>
      <c r="AE1735" s="6" t="str">
        <f t="shared" si="693"/>
        <v/>
      </c>
      <c r="AF1735" s="6" t="str">
        <f t="shared" si="694"/>
        <v/>
      </c>
      <c r="AG1735" s="6" t="str">
        <f t="shared" si="695"/>
        <v/>
      </c>
      <c r="AH1735" s="6" t="str">
        <f t="shared" si="696"/>
        <v/>
      </c>
      <c r="AI1735" s="6" t="str">
        <f t="shared" si="697"/>
        <v/>
      </c>
      <c r="AJ1735" s="6" t="str">
        <f t="shared" si="698"/>
        <v/>
      </c>
      <c r="AL1735" s="9" t="str">
        <f>IF('Stock Details'!F1734="", "", 'Stock Details'!F1734)</f>
        <v/>
      </c>
      <c r="AM1735" s="9" t="str">
        <f>IF('Stock Details'!G1734="", "", 'Stock Details'!G1734)</f>
        <v/>
      </c>
      <c r="AO1735" s="59" t="str">
        <f t="shared" si="699"/>
        <v/>
      </c>
      <c r="AP1735" s="59" t="str">
        <f t="shared" si="703"/>
        <v/>
      </c>
      <c r="AQ1735" s="59" t="str">
        <f t="shared" si="704"/>
        <v/>
      </c>
      <c r="AR1735" s="59" t="str">
        <f t="shared" si="705"/>
        <v/>
      </c>
      <c r="AS1735" s="59" t="str">
        <f t="shared" si="706"/>
        <v/>
      </c>
      <c r="AT1735" s="59" t="str">
        <f t="shared" si="707"/>
        <v/>
      </c>
      <c r="AV1735" s="59" t="str">
        <f t="shared" si="700"/>
        <v/>
      </c>
      <c r="AW1735" s="59" t="str">
        <f t="shared" si="682"/>
        <v/>
      </c>
      <c r="AX1735" s="59" t="str">
        <f t="shared" si="683"/>
        <v/>
      </c>
      <c r="AY1735" s="59" t="str">
        <f t="shared" si="684"/>
        <v/>
      </c>
      <c r="AZ1735" s="59" t="str">
        <f t="shared" si="685"/>
        <v/>
      </c>
      <c r="BA1735" s="59" t="str">
        <f t="shared" si="686"/>
        <v/>
      </c>
      <c r="BC1735" s="49" t="str">
        <f>IF($B1735="", "", IF(COUNTIF(BD1735:$BY1735, "")=BC$8, IF(D1735="", "", D1735), ""))</f>
        <v/>
      </c>
      <c r="BD1735" s="61" t="str">
        <f>IF($B1735="", "", IF(COUNTIF(BE1735:$BY1735, "")=BD$8, IF(E1735="", "", E1735), ""))</f>
        <v/>
      </c>
      <c r="BE1735" s="61" t="str">
        <f>IF($B1735="", "", IF(COUNTIF(BF1735:$BY1735, "")=BE$8, IF(F1735="", "", F1735), ""))</f>
        <v/>
      </c>
      <c r="BF1735" s="61" t="str">
        <f>IF($B1735="", "", IF(COUNTIF(BG1735:$BY1735, "")=BF$8, IF(G1735="", "", G1735), ""))</f>
        <v/>
      </c>
      <c r="BG1735" s="61" t="str">
        <f>IF($B1735="", "", IF(COUNTIF(BH1735:$BY1735, "")=BG$8, IF(H1735="", "", H1735), ""))</f>
        <v/>
      </c>
      <c r="BH1735" s="61" t="str">
        <f>IF($B1735="", "", IF(COUNTIF(BI1735:$BY1735, "")=BH$8, IF(I1735="", "", I1735), ""))</f>
        <v/>
      </c>
      <c r="BI1735" s="61" t="str">
        <f>IF($B1735="", "", IF(COUNTIF(BJ1735:$BY1735, "")=BI$8, IF(J1735="", "", J1735), ""))</f>
        <v/>
      </c>
      <c r="BJ1735" s="61" t="str">
        <f>IF($B1735="", "", IF(COUNTIF(BK1735:$BY1735, "")=BJ$8, IF(K1735="", "", K1735), ""))</f>
        <v/>
      </c>
      <c r="BK1735" s="61" t="str">
        <f>IF($B1735="", "", IF(COUNTIF(BL1735:$BY1735, "")=BK$8, IF(L1735="", "", L1735), ""))</f>
        <v/>
      </c>
      <c r="BL1735" s="61" t="str">
        <f>IF($B1735="", "", IF(COUNTIF(BM1735:$BY1735, "")=BL$8, IF(M1735="", "", M1735), ""))</f>
        <v/>
      </c>
      <c r="BM1735" s="61" t="str">
        <f>IF($B1735="", "", IF(COUNTIF(BN1735:$BY1735, "")=BM$8, IF(N1735="", "", N1735), ""))</f>
        <v/>
      </c>
      <c r="BN1735" s="61" t="str">
        <f>IF($B1735="", "", IF(COUNTIF(BO1735:$BY1735, "")=BN$8, IF(O1735="", "", O1735), ""))</f>
        <v/>
      </c>
      <c r="BO1735" s="61" t="str">
        <f>IF($B1735="", "", IF(COUNTIF(BP1735:$BY1735, "")=BO$8, IF(P1735="", "", P1735), ""))</f>
        <v/>
      </c>
      <c r="BP1735" s="61" t="str">
        <f>IF($B1735="", "", IF(COUNTIF(BQ1735:$BY1735, "")=BP$8, IF(Q1735="", "", Q1735), ""))</f>
        <v/>
      </c>
      <c r="BQ1735" s="61" t="str">
        <f>IF($B1735="", "", IF(COUNTIF(BR1735:$BY1735, "")=BQ$8, IF(R1735="", "", R1735), ""))</f>
        <v/>
      </c>
      <c r="BR1735" s="61" t="str">
        <f>IF($B1735="", "", IF(COUNTIF(BS1735:$BY1735, "")=BR$8, IF(S1735="", "", S1735), ""))</f>
        <v/>
      </c>
      <c r="BS1735" s="61" t="str">
        <f>IF($B1735="", "", IF(COUNTIF(BT1735:$BY1735, "")=BS$8, IF(T1735="", "", T1735), ""))</f>
        <v/>
      </c>
      <c r="BT1735" s="61" t="str">
        <f>IF($B1735="", "", IF(COUNTIF(BU1735:$BY1735, "")=BT$8, IF(U1735="", "", U1735), ""))</f>
        <v/>
      </c>
      <c r="BU1735" s="61" t="str">
        <f>IF($B1735="", "", IF(COUNTIF(BV1735:$BY1735, "")=BU$8, IF(V1735="", "", V1735), ""))</f>
        <v/>
      </c>
      <c r="BV1735" s="61" t="str">
        <f>IF($B1735="", "", IF(COUNTIF(BW1735:$BY1735, "")=BV$8, IF(W1735="", "", W1735), ""))</f>
        <v/>
      </c>
      <c r="BW1735" s="61" t="str">
        <f>IF($B1735="", "", IF(COUNTIF(BX1735:$BY1735, "")=BW$8, IF(X1735="", "", X1735), ""))</f>
        <v/>
      </c>
      <c r="BX1735" s="61" t="str">
        <f>IF($B1735="", "", IF(COUNTIF(BY1735:$BY1735, "")=BX$8, IF(Y1735="", "", Y1735), ""))</f>
        <v/>
      </c>
      <c r="BY1735" s="50" t="str">
        <f t="shared" si="701"/>
        <v/>
      </c>
      <c r="CA1735" s="6" t="str">
        <f t="shared" si="702"/>
        <v/>
      </c>
      <c r="CB1735" s="6" t="str">
        <f>IF(CA1735="", "", RANK(CA1735, $CA$9:$CA$2508, 0)+COUNTIF($CA$9:CA1735, CA1735)-1)</f>
        <v/>
      </c>
    </row>
    <row r="1736" spans="1:80" x14ac:dyDescent="0.25">
      <c r="A1736" s="22"/>
      <c r="B1736" s="121" t="str">
        <f>IF('Stock Details'!B1735="", "", 'Stock Details'!B1735)</f>
        <v/>
      </c>
      <c r="C1736" s="22"/>
      <c r="D1736" s="130"/>
      <c r="E1736" s="122"/>
      <c r="F1736" s="131"/>
      <c r="G1736" s="22"/>
      <c r="H1736" s="130" t="str">
        <f t="shared" si="687"/>
        <v/>
      </c>
      <c r="I1736" s="122"/>
      <c r="J1736" s="131"/>
      <c r="K1736" s="22"/>
      <c r="L1736" s="130" t="str">
        <f t="shared" si="688"/>
        <v/>
      </c>
      <c r="M1736" s="122"/>
      <c r="N1736" s="131"/>
      <c r="O1736" s="22"/>
      <c r="P1736" s="130" t="str">
        <f t="shared" si="689"/>
        <v/>
      </c>
      <c r="Q1736" s="122"/>
      <c r="R1736" s="131"/>
      <c r="S1736" s="22"/>
      <c r="T1736" s="130" t="str">
        <f t="shared" si="690"/>
        <v/>
      </c>
      <c r="U1736" s="122"/>
      <c r="V1736" s="131"/>
      <c r="W1736" s="22"/>
      <c r="X1736" s="130" t="str">
        <f t="shared" si="691"/>
        <v/>
      </c>
      <c r="Y1736" s="122"/>
      <c r="Z1736" s="131"/>
      <c r="AA1736" s="22"/>
      <c r="AC1736" s="6" t="str">
        <f t="shared" si="692"/>
        <v/>
      </c>
      <c r="AE1736" s="6" t="str">
        <f t="shared" si="693"/>
        <v/>
      </c>
      <c r="AF1736" s="6" t="str">
        <f t="shared" si="694"/>
        <v/>
      </c>
      <c r="AG1736" s="6" t="str">
        <f t="shared" si="695"/>
        <v/>
      </c>
      <c r="AH1736" s="6" t="str">
        <f t="shared" si="696"/>
        <v/>
      </c>
      <c r="AI1736" s="6" t="str">
        <f t="shared" si="697"/>
        <v/>
      </c>
      <c r="AJ1736" s="6" t="str">
        <f t="shared" si="698"/>
        <v/>
      </c>
      <c r="AL1736" s="9" t="str">
        <f>IF('Stock Details'!F1735="", "", 'Stock Details'!F1735)</f>
        <v/>
      </c>
      <c r="AM1736" s="9" t="str">
        <f>IF('Stock Details'!G1735="", "", 'Stock Details'!G1735)</f>
        <v/>
      </c>
      <c r="AO1736" s="59" t="str">
        <f t="shared" si="699"/>
        <v/>
      </c>
      <c r="AP1736" s="59" t="str">
        <f t="shared" si="703"/>
        <v/>
      </c>
      <c r="AQ1736" s="59" t="str">
        <f t="shared" si="704"/>
        <v/>
      </c>
      <c r="AR1736" s="59" t="str">
        <f t="shared" si="705"/>
        <v/>
      </c>
      <c r="AS1736" s="59" t="str">
        <f t="shared" si="706"/>
        <v/>
      </c>
      <c r="AT1736" s="59" t="str">
        <f t="shared" si="707"/>
        <v/>
      </c>
      <c r="AV1736" s="59" t="str">
        <f t="shared" si="700"/>
        <v/>
      </c>
      <c r="AW1736" s="59" t="str">
        <f t="shared" si="682"/>
        <v/>
      </c>
      <c r="AX1736" s="59" t="str">
        <f t="shared" si="683"/>
        <v/>
      </c>
      <c r="AY1736" s="59" t="str">
        <f t="shared" si="684"/>
        <v/>
      </c>
      <c r="AZ1736" s="59" t="str">
        <f t="shared" si="685"/>
        <v/>
      </c>
      <c r="BA1736" s="59" t="str">
        <f t="shared" si="686"/>
        <v/>
      </c>
      <c r="BC1736" s="49" t="str">
        <f>IF($B1736="", "", IF(COUNTIF(BD1736:$BY1736, "")=BC$8, IF(D1736="", "", D1736), ""))</f>
        <v/>
      </c>
      <c r="BD1736" s="61" t="str">
        <f>IF($B1736="", "", IF(COUNTIF(BE1736:$BY1736, "")=BD$8, IF(E1736="", "", E1736), ""))</f>
        <v/>
      </c>
      <c r="BE1736" s="61" t="str">
        <f>IF($B1736="", "", IF(COUNTIF(BF1736:$BY1736, "")=BE$8, IF(F1736="", "", F1736), ""))</f>
        <v/>
      </c>
      <c r="BF1736" s="61" t="str">
        <f>IF($B1736="", "", IF(COUNTIF(BG1736:$BY1736, "")=BF$8, IF(G1736="", "", G1736), ""))</f>
        <v/>
      </c>
      <c r="BG1736" s="61" t="str">
        <f>IF($B1736="", "", IF(COUNTIF(BH1736:$BY1736, "")=BG$8, IF(H1736="", "", H1736), ""))</f>
        <v/>
      </c>
      <c r="BH1736" s="61" t="str">
        <f>IF($B1736="", "", IF(COUNTIF(BI1736:$BY1736, "")=BH$8, IF(I1736="", "", I1736), ""))</f>
        <v/>
      </c>
      <c r="BI1736" s="61" t="str">
        <f>IF($B1736="", "", IF(COUNTIF(BJ1736:$BY1736, "")=BI$8, IF(J1736="", "", J1736), ""))</f>
        <v/>
      </c>
      <c r="BJ1736" s="61" t="str">
        <f>IF($B1736="", "", IF(COUNTIF(BK1736:$BY1736, "")=BJ$8, IF(K1736="", "", K1736), ""))</f>
        <v/>
      </c>
      <c r="BK1736" s="61" t="str">
        <f>IF($B1736="", "", IF(COUNTIF(BL1736:$BY1736, "")=BK$8, IF(L1736="", "", L1736), ""))</f>
        <v/>
      </c>
      <c r="BL1736" s="61" t="str">
        <f>IF($B1736="", "", IF(COUNTIF(BM1736:$BY1736, "")=BL$8, IF(M1736="", "", M1736), ""))</f>
        <v/>
      </c>
      <c r="BM1736" s="61" t="str">
        <f>IF($B1736="", "", IF(COUNTIF(BN1736:$BY1736, "")=BM$8, IF(N1736="", "", N1736), ""))</f>
        <v/>
      </c>
      <c r="BN1736" s="61" t="str">
        <f>IF($B1736="", "", IF(COUNTIF(BO1736:$BY1736, "")=BN$8, IF(O1736="", "", O1736), ""))</f>
        <v/>
      </c>
      <c r="BO1736" s="61" t="str">
        <f>IF($B1736="", "", IF(COUNTIF(BP1736:$BY1736, "")=BO$8, IF(P1736="", "", P1736), ""))</f>
        <v/>
      </c>
      <c r="BP1736" s="61" t="str">
        <f>IF($B1736="", "", IF(COUNTIF(BQ1736:$BY1736, "")=BP$8, IF(Q1736="", "", Q1736), ""))</f>
        <v/>
      </c>
      <c r="BQ1736" s="61" t="str">
        <f>IF($B1736="", "", IF(COUNTIF(BR1736:$BY1736, "")=BQ$8, IF(R1736="", "", R1736), ""))</f>
        <v/>
      </c>
      <c r="BR1736" s="61" t="str">
        <f>IF($B1736="", "", IF(COUNTIF(BS1736:$BY1736, "")=BR$8, IF(S1736="", "", S1736), ""))</f>
        <v/>
      </c>
      <c r="BS1736" s="61" t="str">
        <f>IF($B1736="", "", IF(COUNTIF(BT1736:$BY1736, "")=BS$8, IF(T1736="", "", T1736), ""))</f>
        <v/>
      </c>
      <c r="BT1736" s="61" t="str">
        <f>IF($B1736="", "", IF(COUNTIF(BU1736:$BY1736, "")=BT$8, IF(U1736="", "", U1736), ""))</f>
        <v/>
      </c>
      <c r="BU1736" s="61" t="str">
        <f>IF($B1736="", "", IF(COUNTIF(BV1736:$BY1736, "")=BU$8, IF(V1736="", "", V1736), ""))</f>
        <v/>
      </c>
      <c r="BV1736" s="61" t="str">
        <f>IF($B1736="", "", IF(COUNTIF(BW1736:$BY1736, "")=BV$8, IF(W1736="", "", W1736), ""))</f>
        <v/>
      </c>
      <c r="BW1736" s="61" t="str">
        <f>IF($B1736="", "", IF(COUNTIF(BX1736:$BY1736, "")=BW$8, IF(X1736="", "", X1736), ""))</f>
        <v/>
      </c>
      <c r="BX1736" s="61" t="str">
        <f>IF($B1736="", "", IF(COUNTIF(BY1736:$BY1736, "")=BX$8, IF(Y1736="", "", Y1736), ""))</f>
        <v/>
      </c>
      <c r="BY1736" s="50" t="str">
        <f t="shared" si="701"/>
        <v/>
      </c>
      <c r="CA1736" s="6" t="str">
        <f t="shared" si="702"/>
        <v/>
      </c>
      <c r="CB1736" s="6" t="str">
        <f>IF(CA1736="", "", RANK(CA1736, $CA$9:$CA$2508, 0)+COUNTIF($CA$9:CA1736, CA1736)-1)</f>
        <v/>
      </c>
    </row>
    <row r="1737" spans="1:80" x14ac:dyDescent="0.25">
      <c r="A1737" s="22"/>
      <c r="B1737" s="121" t="str">
        <f>IF('Stock Details'!B1736="", "", 'Stock Details'!B1736)</f>
        <v/>
      </c>
      <c r="C1737" s="22"/>
      <c r="D1737" s="130"/>
      <c r="E1737" s="122"/>
      <c r="F1737" s="131"/>
      <c r="G1737" s="22"/>
      <c r="H1737" s="130" t="str">
        <f t="shared" si="687"/>
        <v/>
      </c>
      <c r="I1737" s="122"/>
      <c r="J1737" s="131"/>
      <c r="K1737" s="22"/>
      <c r="L1737" s="130" t="str">
        <f t="shared" si="688"/>
        <v/>
      </c>
      <c r="M1737" s="122"/>
      <c r="N1737" s="131"/>
      <c r="O1737" s="22"/>
      <c r="P1737" s="130" t="str">
        <f t="shared" si="689"/>
        <v/>
      </c>
      <c r="Q1737" s="122"/>
      <c r="R1737" s="131"/>
      <c r="S1737" s="22"/>
      <c r="T1737" s="130" t="str">
        <f t="shared" si="690"/>
        <v/>
      </c>
      <c r="U1737" s="122"/>
      <c r="V1737" s="131"/>
      <c r="W1737" s="22"/>
      <c r="X1737" s="130" t="str">
        <f t="shared" si="691"/>
        <v/>
      </c>
      <c r="Y1737" s="122"/>
      <c r="Z1737" s="131"/>
      <c r="AA1737" s="22"/>
      <c r="AC1737" s="6" t="str">
        <f t="shared" si="692"/>
        <v/>
      </c>
      <c r="AE1737" s="6" t="str">
        <f t="shared" si="693"/>
        <v/>
      </c>
      <c r="AF1737" s="6" t="str">
        <f t="shared" si="694"/>
        <v/>
      </c>
      <c r="AG1737" s="6" t="str">
        <f t="shared" si="695"/>
        <v/>
      </c>
      <c r="AH1737" s="6" t="str">
        <f t="shared" si="696"/>
        <v/>
      </c>
      <c r="AI1737" s="6" t="str">
        <f t="shared" si="697"/>
        <v/>
      </c>
      <c r="AJ1737" s="6" t="str">
        <f t="shared" si="698"/>
        <v/>
      </c>
      <c r="AL1737" s="9" t="str">
        <f>IF('Stock Details'!F1736="", "", 'Stock Details'!F1736)</f>
        <v/>
      </c>
      <c r="AM1737" s="9" t="str">
        <f>IF('Stock Details'!G1736="", "", 'Stock Details'!G1736)</f>
        <v/>
      </c>
      <c r="AO1737" s="59" t="str">
        <f t="shared" si="699"/>
        <v/>
      </c>
      <c r="AP1737" s="59" t="str">
        <f t="shared" si="703"/>
        <v/>
      </c>
      <c r="AQ1737" s="59" t="str">
        <f t="shared" si="704"/>
        <v/>
      </c>
      <c r="AR1737" s="59" t="str">
        <f t="shared" si="705"/>
        <v/>
      </c>
      <c r="AS1737" s="59" t="str">
        <f t="shared" si="706"/>
        <v/>
      </c>
      <c r="AT1737" s="59" t="str">
        <f t="shared" si="707"/>
        <v/>
      </c>
      <c r="AV1737" s="59" t="str">
        <f t="shared" si="700"/>
        <v/>
      </c>
      <c r="AW1737" s="59" t="str">
        <f t="shared" ref="AW1737:AW1800" si="708">IF(AF1737="", "", AF1737*$AM1737)</f>
        <v/>
      </c>
      <c r="AX1737" s="59" t="str">
        <f t="shared" ref="AX1737:AX1800" si="709">IF(AG1737="", "", AG1737*$AM1737)</f>
        <v/>
      </c>
      <c r="AY1737" s="59" t="str">
        <f t="shared" ref="AY1737:AY1800" si="710">IF(AH1737="", "", AH1737*$AM1737)</f>
        <v/>
      </c>
      <c r="AZ1737" s="59" t="str">
        <f t="shared" ref="AZ1737:AZ1800" si="711">IF(AI1737="", "", AI1737*$AM1737)</f>
        <v/>
      </c>
      <c r="BA1737" s="59" t="str">
        <f t="shared" ref="BA1737:BA1800" si="712">IF(AJ1737="", "", AJ1737*$AM1737)</f>
        <v/>
      </c>
      <c r="BC1737" s="49" t="str">
        <f>IF($B1737="", "", IF(COUNTIF(BD1737:$BY1737, "")=BC$8, IF(D1737="", "", D1737), ""))</f>
        <v/>
      </c>
      <c r="BD1737" s="61" t="str">
        <f>IF($B1737="", "", IF(COUNTIF(BE1737:$BY1737, "")=BD$8, IF(E1737="", "", E1737), ""))</f>
        <v/>
      </c>
      <c r="BE1737" s="61" t="str">
        <f>IF($B1737="", "", IF(COUNTIF(BF1737:$BY1737, "")=BE$8, IF(F1737="", "", F1737), ""))</f>
        <v/>
      </c>
      <c r="BF1737" s="61" t="str">
        <f>IF($B1737="", "", IF(COUNTIF(BG1737:$BY1737, "")=BF$8, IF(G1737="", "", G1737), ""))</f>
        <v/>
      </c>
      <c r="BG1737" s="61" t="str">
        <f>IF($B1737="", "", IF(COUNTIF(BH1737:$BY1737, "")=BG$8, IF(H1737="", "", H1737), ""))</f>
        <v/>
      </c>
      <c r="BH1737" s="61" t="str">
        <f>IF($B1737="", "", IF(COUNTIF(BI1737:$BY1737, "")=BH$8, IF(I1737="", "", I1737), ""))</f>
        <v/>
      </c>
      <c r="BI1737" s="61" t="str">
        <f>IF($B1737="", "", IF(COUNTIF(BJ1737:$BY1737, "")=BI$8, IF(J1737="", "", J1737), ""))</f>
        <v/>
      </c>
      <c r="BJ1737" s="61" t="str">
        <f>IF($B1737="", "", IF(COUNTIF(BK1737:$BY1737, "")=BJ$8, IF(K1737="", "", K1737), ""))</f>
        <v/>
      </c>
      <c r="BK1737" s="61" t="str">
        <f>IF($B1737="", "", IF(COUNTIF(BL1737:$BY1737, "")=BK$8, IF(L1737="", "", L1737), ""))</f>
        <v/>
      </c>
      <c r="BL1737" s="61" t="str">
        <f>IF($B1737="", "", IF(COUNTIF(BM1737:$BY1737, "")=BL$8, IF(M1737="", "", M1737), ""))</f>
        <v/>
      </c>
      <c r="BM1737" s="61" t="str">
        <f>IF($B1737="", "", IF(COUNTIF(BN1737:$BY1737, "")=BM$8, IF(N1737="", "", N1737), ""))</f>
        <v/>
      </c>
      <c r="BN1737" s="61" t="str">
        <f>IF($B1737="", "", IF(COUNTIF(BO1737:$BY1737, "")=BN$8, IF(O1737="", "", O1737), ""))</f>
        <v/>
      </c>
      <c r="BO1737" s="61" t="str">
        <f>IF($B1737="", "", IF(COUNTIF(BP1737:$BY1737, "")=BO$8, IF(P1737="", "", P1737), ""))</f>
        <v/>
      </c>
      <c r="BP1737" s="61" t="str">
        <f>IF($B1737="", "", IF(COUNTIF(BQ1737:$BY1737, "")=BP$8, IF(Q1737="", "", Q1737), ""))</f>
        <v/>
      </c>
      <c r="BQ1737" s="61" t="str">
        <f>IF($B1737="", "", IF(COUNTIF(BR1737:$BY1737, "")=BQ$8, IF(R1737="", "", R1737), ""))</f>
        <v/>
      </c>
      <c r="BR1737" s="61" t="str">
        <f>IF($B1737="", "", IF(COUNTIF(BS1737:$BY1737, "")=BR$8, IF(S1737="", "", S1737), ""))</f>
        <v/>
      </c>
      <c r="BS1737" s="61" t="str">
        <f>IF($B1737="", "", IF(COUNTIF(BT1737:$BY1737, "")=BS$8, IF(T1737="", "", T1737), ""))</f>
        <v/>
      </c>
      <c r="BT1737" s="61" t="str">
        <f>IF($B1737="", "", IF(COUNTIF(BU1737:$BY1737, "")=BT$8, IF(U1737="", "", U1737), ""))</f>
        <v/>
      </c>
      <c r="BU1737" s="61" t="str">
        <f>IF($B1737="", "", IF(COUNTIF(BV1737:$BY1737, "")=BU$8, IF(V1737="", "", V1737), ""))</f>
        <v/>
      </c>
      <c r="BV1737" s="61" t="str">
        <f>IF($B1737="", "", IF(COUNTIF(BW1737:$BY1737, "")=BV$8, IF(W1737="", "", W1737), ""))</f>
        <v/>
      </c>
      <c r="BW1737" s="61" t="str">
        <f>IF($B1737="", "", IF(COUNTIF(BX1737:$BY1737, "")=BW$8, IF(X1737="", "", X1737), ""))</f>
        <v/>
      </c>
      <c r="BX1737" s="61" t="str">
        <f>IF($B1737="", "", IF(COUNTIF(BY1737:$BY1737, "")=BX$8, IF(Y1737="", "", Y1737), ""))</f>
        <v/>
      </c>
      <c r="BY1737" s="50" t="str">
        <f t="shared" si="701"/>
        <v/>
      </c>
      <c r="CA1737" s="6" t="str">
        <f t="shared" si="702"/>
        <v/>
      </c>
      <c r="CB1737" s="6" t="str">
        <f>IF(CA1737="", "", RANK(CA1737, $CA$9:$CA$2508, 0)+COUNTIF($CA$9:CA1737, CA1737)-1)</f>
        <v/>
      </c>
    </row>
    <row r="1738" spans="1:80" x14ac:dyDescent="0.25">
      <c r="A1738" s="22"/>
      <c r="B1738" s="121" t="str">
        <f>IF('Stock Details'!B1737="", "", 'Stock Details'!B1737)</f>
        <v/>
      </c>
      <c r="C1738" s="22"/>
      <c r="D1738" s="130"/>
      <c r="E1738" s="122"/>
      <c r="F1738" s="131"/>
      <c r="G1738" s="22"/>
      <c r="H1738" s="130" t="str">
        <f t="shared" ref="H1738:H1801" si="713">IF(F1738="", "", F1738)</f>
        <v/>
      </c>
      <c r="I1738" s="122"/>
      <c r="J1738" s="131"/>
      <c r="K1738" s="22"/>
      <c r="L1738" s="130" t="str">
        <f t="shared" ref="L1738:L1801" si="714">IF(J1738="", "", J1738)</f>
        <v/>
      </c>
      <c r="M1738" s="122"/>
      <c r="N1738" s="131"/>
      <c r="O1738" s="22"/>
      <c r="P1738" s="130" t="str">
        <f t="shared" ref="P1738:P1801" si="715">IF(N1738="", "", N1738)</f>
        <v/>
      </c>
      <c r="Q1738" s="122"/>
      <c r="R1738" s="131"/>
      <c r="S1738" s="22"/>
      <c r="T1738" s="130" t="str">
        <f t="shared" ref="T1738:T1801" si="716">IF(R1738="", "", R1738)</f>
        <v/>
      </c>
      <c r="U1738" s="122"/>
      <c r="V1738" s="131"/>
      <c r="W1738" s="22"/>
      <c r="X1738" s="130" t="str">
        <f t="shared" ref="X1738:X1801" si="717">IF(V1738="", "", V1738)</f>
        <v/>
      </c>
      <c r="Y1738" s="122"/>
      <c r="Z1738" s="131"/>
      <c r="AA1738" s="22"/>
      <c r="AC1738" s="6" t="str">
        <f t="shared" ref="AC1738:AC1801" si="718">IF(B1738="", "", SUM($BC1738:$BY1738))</f>
        <v/>
      </c>
      <c r="AE1738" s="6" t="str">
        <f t="shared" ref="AE1738:AE1801" si="719">IF(F1738="", "", IF(AND(D1738="", E1738=""), "", IF(E1738="", D1738-F1738, E1738-F1738)))</f>
        <v/>
      </c>
      <c r="AF1738" s="6" t="str">
        <f t="shared" ref="AF1738:AF1801" si="720">IF(J1738="", "", IF(AND(H1738="", I1738=""), "", IF(I1738="", H1738-J1738, I1738-J1738)))</f>
        <v/>
      </c>
      <c r="AG1738" s="6" t="str">
        <f t="shared" ref="AG1738:AG1801" si="721">IF(N1738="", "", IF(AND(L1738="", M1738=""), "", IF(M1738="", L1738-N1738, M1738-N1738)))</f>
        <v/>
      </c>
      <c r="AH1738" s="6" t="str">
        <f t="shared" ref="AH1738:AH1801" si="722">IF(R1738="", "", IF(AND(P1738="", Q1738=""), "", IF(Q1738="", P1738-R1738, Q1738-R1738)))</f>
        <v/>
      </c>
      <c r="AI1738" s="6" t="str">
        <f t="shared" ref="AI1738:AI1801" si="723">IF(V1738="", "", IF(AND(T1738="", U1738=""), "", IF(U1738="", T1738-V1738, U1738-V1738)))</f>
        <v/>
      </c>
      <c r="AJ1738" s="6" t="str">
        <f t="shared" ref="AJ1738:AJ1801" si="724">IF(Z1738="", "", IF(AND(X1738="", Y1738=""), "", IF(Y1738="", X1738-Z1738, Y1738-Z1738)))</f>
        <v/>
      </c>
      <c r="AL1738" s="9" t="str">
        <f>IF('Stock Details'!F1737="", "", 'Stock Details'!F1737)</f>
        <v/>
      </c>
      <c r="AM1738" s="9" t="str">
        <f>IF('Stock Details'!G1737="", "", 'Stock Details'!G1737)</f>
        <v/>
      </c>
      <c r="AO1738" s="59" t="str">
        <f t="shared" ref="AO1738:AO1801" si="725">IF(AE1738="", "", AE1738*$AL1738)</f>
        <v/>
      </c>
      <c r="AP1738" s="59" t="str">
        <f t="shared" si="703"/>
        <v/>
      </c>
      <c r="AQ1738" s="59" t="str">
        <f t="shared" si="704"/>
        <v/>
      </c>
      <c r="AR1738" s="59" t="str">
        <f t="shared" si="705"/>
        <v/>
      </c>
      <c r="AS1738" s="59" t="str">
        <f t="shared" si="706"/>
        <v/>
      </c>
      <c r="AT1738" s="59" t="str">
        <f t="shared" si="707"/>
        <v/>
      </c>
      <c r="AV1738" s="59" t="str">
        <f t="shared" ref="AV1738:AV1801" si="726">IF(AE1738="", "", AE1738*$AM1738)</f>
        <v/>
      </c>
      <c r="AW1738" s="59" t="str">
        <f t="shared" si="708"/>
        <v/>
      </c>
      <c r="AX1738" s="59" t="str">
        <f t="shared" si="709"/>
        <v/>
      </c>
      <c r="AY1738" s="59" t="str">
        <f t="shared" si="710"/>
        <v/>
      </c>
      <c r="AZ1738" s="59" t="str">
        <f t="shared" si="711"/>
        <v/>
      </c>
      <c r="BA1738" s="59" t="str">
        <f t="shared" si="712"/>
        <v/>
      </c>
      <c r="BC1738" s="49" t="str">
        <f>IF($B1738="", "", IF(COUNTIF(BD1738:$BY1738, "")=BC$8, IF(D1738="", "", D1738), ""))</f>
        <v/>
      </c>
      <c r="BD1738" s="61" t="str">
        <f>IF($B1738="", "", IF(COUNTIF(BE1738:$BY1738, "")=BD$8, IF(E1738="", "", E1738), ""))</f>
        <v/>
      </c>
      <c r="BE1738" s="61" t="str">
        <f>IF($B1738="", "", IF(COUNTIF(BF1738:$BY1738, "")=BE$8, IF(F1738="", "", F1738), ""))</f>
        <v/>
      </c>
      <c r="BF1738" s="61" t="str">
        <f>IF($B1738="", "", IF(COUNTIF(BG1738:$BY1738, "")=BF$8, IF(G1738="", "", G1738), ""))</f>
        <v/>
      </c>
      <c r="BG1738" s="61" t="str">
        <f>IF($B1738="", "", IF(COUNTIF(BH1738:$BY1738, "")=BG$8, IF(H1738="", "", H1738), ""))</f>
        <v/>
      </c>
      <c r="BH1738" s="61" t="str">
        <f>IF($B1738="", "", IF(COUNTIF(BI1738:$BY1738, "")=BH$8, IF(I1738="", "", I1738), ""))</f>
        <v/>
      </c>
      <c r="BI1738" s="61" t="str">
        <f>IF($B1738="", "", IF(COUNTIF(BJ1738:$BY1738, "")=BI$8, IF(J1738="", "", J1738), ""))</f>
        <v/>
      </c>
      <c r="BJ1738" s="61" t="str">
        <f>IF($B1738="", "", IF(COUNTIF(BK1738:$BY1738, "")=BJ$8, IF(K1738="", "", K1738), ""))</f>
        <v/>
      </c>
      <c r="BK1738" s="61" t="str">
        <f>IF($B1738="", "", IF(COUNTIF(BL1738:$BY1738, "")=BK$8, IF(L1738="", "", L1738), ""))</f>
        <v/>
      </c>
      <c r="BL1738" s="61" t="str">
        <f>IF($B1738="", "", IF(COUNTIF(BM1738:$BY1738, "")=BL$8, IF(M1738="", "", M1738), ""))</f>
        <v/>
      </c>
      <c r="BM1738" s="61" t="str">
        <f>IF($B1738="", "", IF(COUNTIF(BN1738:$BY1738, "")=BM$8, IF(N1738="", "", N1738), ""))</f>
        <v/>
      </c>
      <c r="BN1738" s="61" t="str">
        <f>IF($B1738="", "", IF(COUNTIF(BO1738:$BY1738, "")=BN$8, IF(O1738="", "", O1738), ""))</f>
        <v/>
      </c>
      <c r="BO1738" s="61" t="str">
        <f>IF($B1738="", "", IF(COUNTIF(BP1738:$BY1738, "")=BO$8, IF(P1738="", "", P1738), ""))</f>
        <v/>
      </c>
      <c r="BP1738" s="61" t="str">
        <f>IF($B1738="", "", IF(COUNTIF(BQ1738:$BY1738, "")=BP$8, IF(Q1738="", "", Q1738), ""))</f>
        <v/>
      </c>
      <c r="BQ1738" s="61" t="str">
        <f>IF($B1738="", "", IF(COUNTIF(BR1738:$BY1738, "")=BQ$8, IF(R1738="", "", R1738), ""))</f>
        <v/>
      </c>
      <c r="BR1738" s="61" t="str">
        <f>IF($B1738="", "", IF(COUNTIF(BS1738:$BY1738, "")=BR$8, IF(S1738="", "", S1738), ""))</f>
        <v/>
      </c>
      <c r="BS1738" s="61" t="str">
        <f>IF($B1738="", "", IF(COUNTIF(BT1738:$BY1738, "")=BS$8, IF(T1738="", "", T1738), ""))</f>
        <v/>
      </c>
      <c r="BT1738" s="61" t="str">
        <f>IF($B1738="", "", IF(COUNTIF(BU1738:$BY1738, "")=BT$8, IF(U1738="", "", U1738), ""))</f>
        <v/>
      </c>
      <c r="BU1738" s="61" t="str">
        <f>IF($B1738="", "", IF(COUNTIF(BV1738:$BY1738, "")=BU$8, IF(V1738="", "", V1738), ""))</f>
        <v/>
      </c>
      <c r="BV1738" s="61" t="str">
        <f>IF($B1738="", "", IF(COUNTIF(BW1738:$BY1738, "")=BV$8, IF(W1738="", "", W1738), ""))</f>
        <v/>
      </c>
      <c r="BW1738" s="61" t="str">
        <f>IF($B1738="", "", IF(COUNTIF(BX1738:$BY1738, "")=BW$8, IF(X1738="", "", X1738), ""))</f>
        <v/>
      </c>
      <c r="BX1738" s="61" t="str">
        <f>IF($B1738="", "", IF(COUNTIF(BY1738:$BY1738, "")=BX$8, IF(Y1738="", "", Y1738), ""))</f>
        <v/>
      </c>
      <c r="BY1738" s="50" t="str">
        <f t="shared" ref="BY1738:BY1801" si="727">IF($B1738="", "", IF(Z1738="", "", Z1738))</f>
        <v/>
      </c>
      <c r="CA1738" s="6" t="str">
        <f t="shared" ref="CA1738:CA1801" si="728">IF($CA$5=AE$5, AE1738, IF($CA$5=AF$5, AF1738, IF($CA$5=AG$5, AG1738, IF($CA$5=AH$5, AH1738, IF($CA$5=AI$5, AI1738, IF($CA$5=AJ$5, AJ1738, ""))))))</f>
        <v/>
      </c>
      <c r="CB1738" s="6" t="str">
        <f>IF(CA1738="", "", RANK(CA1738, $CA$9:$CA$2508, 0)+COUNTIF($CA$9:CA1738, CA1738)-1)</f>
        <v/>
      </c>
    </row>
    <row r="1739" spans="1:80" x14ac:dyDescent="0.25">
      <c r="A1739" s="22"/>
      <c r="B1739" s="121" t="str">
        <f>IF('Stock Details'!B1738="", "", 'Stock Details'!B1738)</f>
        <v/>
      </c>
      <c r="C1739" s="22"/>
      <c r="D1739" s="130"/>
      <c r="E1739" s="122"/>
      <c r="F1739" s="131"/>
      <c r="G1739" s="22"/>
      <c r="H1739" s="130" t="str">
        <f t="shared" si="713"/>
        <v/>
      </c>
      <c r="I1739" s="122"/>
      <c r="J1739" s="131"/>
      <c r="K1739" s="22"/>
      <c r="L1739" s="130" t="str">
        <f t="shared" si="714"/>
        <v/>
      </c>
      <c r="M1739" s="122"/>
      <c r="N1739" s="131"/>
      <c r="O1739" s="22"/>
      <c r="P1739" s="130" t="str">
        <f t="shared" si="715"/>
        <v/>
      </c>
      <c r="Q1739" s="122"/>
      <c r="R1739" s="131"/>
      <c r="S1739" s="22"/>
      <c r="T1739" s="130" t="str">
        <f t="shared" si="716"/>
        <v/>
      </c>
      <c r="U1739" s="122"/>
      <c r="V1739" s="131"/>
      <c r="W1739" s="22"/>
      <c r="X1739" s="130" t="str">
        <f t="shared" si="717"/>
        <v/>
      </c>
      <c r="Y1739" s="122"/>
      <c r="Z1739" s="131"/>
      <c r="AA1739" s="22"/>
      <c r="AC1739" s="6" t="str">
        <f t="shared" si="718"/>
        <v/>
      </c>
      <c r="AE1739" s="6" t="str">
        <f t="shared" si="719"/>
        <v/>
      </c>
      <c r="AF1739" s="6" t="str">
        <f t="shared" si="720"/>
        <v/>
      </c>
      <c r="AG1739" s="6" t="str">
        <f t="shared" si="721"/>
        <v/>
      </c>
      <c r="AH1739" s="6" t="str">
        <f t="shared" si="722"/>
        <v/>
      </c>
      <c r="AI1739" s="6" t="str">
        <f t="shared" si="723"/>
        <v/>
      </c>
      <c r="AJ1739" s="6" t="str">
        <f t="shared" si="724"/>
        <v/>
      </c>
      <c r="AL1739" s="9" t="str">
        <f>IF('Stock Details'!F1738="", "", 'Stock Details'!F1738)</f>
        <v/>
      </c>
      <c r="AM1739" s="9" t="str">
        <f>IF('Stock Details'!G1738="", "", 'Stock Details'!G1738)</f>
        <v/>
      </c>
      <c r="AO1739" s="59" t="str">
        <f t="shared" si="725"/>
        <v/>
      </c>
      <c r="AP1739" s="59" t="str">
        <f t="shared" si="703"/>
        <v/>
      </c>
      <c r="AQ1739" s="59" t="str">
        <f t="shared" si="704"/>
        <v/>
      </c>
      <c r="AR1739" s="59" t="str">
        <f t="shared" si="705"/>
        <v/>
      </c>
      <c r="AS1739" s="59" t="str">
        <f t="shared" si="706"/>
        <v/>
      </c>
      <c r="AT1739" s="59" t="str">
        <f t="shared" si="707"/>
        <v/>
      </c>
      <c r="AV1739" s="59" t="str">
        <f t="shared" si="726"/>
        <v/>
      </c>
      <c r="AW1739" s="59" t="str">
        <f t="shared" si="708"/>
        <v/>
      </c>
      <c r="AX1739" s="59" t="str">
        <f t="shared" si="709"/>
        <v/>
      </c>
      <c r="AY1739" s="59" t="str">
        <f t="shared" si="710"/>
        <v/>
      </c>
      <c r="AZ1739" s="59" t="str">
        <f t="shared" si="711"/>
        <v/>
      </c>
      <c r="BA1739" s="59" t="str">
        <f t="shared" si="712"/>
        <v/>
      </c>
      <c r="BC1739" s="49" t="str">
        <f>IF($B1739="", "", IF(COUNTIF(BD1739:$BY1739, "")=BC$8, IF(D1739="", "", D1739), ""))</f>
        <v/>
      </c>
      <c r="BD1739" s="61" t="str">
        <f>IF($B1739="", "", IF(COUNTIF(BE1739:$BY1739, "")=BD$8, IF(E1739="", "", E1739), ""))</f>
        <v/>
      </c>
      <c r="BE1739" s="61" t="str">
        <f>IF($B1739="", "", IF(COUNTIF(BF1739:$BY1739, "")=BE$8, IF(F1739="", "", F1739), ""))</f>
        <v/>
      </c>
      <c r="BF1739" s="61" t="str">
        <f>IF($B1739="", "", IF(COUNTIF(BG1739:$BY1739, "")=BF$8, IF(G1739="", "", G1739), ""))</f>
        <v/>
      </c>
      <c r="BG1739" s="61" t="str">
        <f>IF($B1739="", "", IF(COUNTIF(BH1739:$BY1739, "")=BG$8, IF(H1739="", "", H1739), ""))</f>
        <v/>
      </c>
      <c r="BH1739" s="61" t="str">
        <f>IF($B1739="", "", IF(COUNTIF(BI1739:$BY1739, "")=BH$8, IF(I1739="", "", I1739), ""))</f>
        <v/>
      </c>
      <c r="BI1739" s="61" t="str">
        <f>IF($B1739="", "", IF(COUNTIF(BJ1739:$BY1739, "")=BI$8, IF(J1739="", "", J1739), ""))</f>
        <v/>
      </c>
      <c r="BJ1739" s="61" t="str">
        <f>IF($B1739="", "", IF(COUNTIF(BK1739:$BY1739, "")=BJ$8, IF(K1739="", "", K1739), ""))</f>
        <v/>
      </c>
      <c r="BK1739" s="61" t="str">
        <f>IF($B1739="", "", IF(COUNTIF(BL1739:$BY1739, "")=BK$8, IF(L1739="", "", L1739), ""))</f>
        <v/>
      </c>
      <c r="BL1739" s="61" t="str">
        <f>IF($B1739="", "", IF(COUNTIF(BM1739:$BY1739, "")=BL$8, IF(M1739="", "", M1739), ""))</f>
        <v/>
      </c>
      <c r="BM1739" s="61" t="str">
        <f>IF($B1739="", "", IF(COUNTIF(BN1739:$BY1739, "")=BM$8, IF(N1739="", "", N1739), ""))</f>
        <v/>
      </c>
      <c r="BN1739" s="61" t="str">
        <f>IF($B1739="", "", IF(COUNTIF(BO1739:$BY1739, "")=BN$8, IF(O1739="", "", O1739), ""))</f>
        <v/>
      </c>
      <c r="BO1739" s="61" t="str">
        <f>IF($B1739="", "", IF(COUNTIF(BP1739:$BY1739, "")=BO$8, IF(P1739="", "", P1739), ""))</f>
        <v/>
      </c>
      <c r="BP1739" s="61" t="str">
        <f>IF($B1739="", "", IF(COUNTIF(BQ1739:$BY1739, "")=BP$8, IF(Q1739="", "", Q1739), ""))</f>
        <v/>
      </c>
      <c r="BQ1739" s="61" t="str">
        <f>IF($B1739="", "", IF(COUNTIF(BR1739:$BY1739, "")=BQ$8, IF(R1739="", "", R1739), ""))</f>
        <v/>
      </c>
      <c r="BR1739" s="61" t="str">
        <f>IF($B1739="", "", IF(COUNTIF(BS1739:$BY1739, "")=BR$8, IF(S1739="", "", S1739), ""))</f>
        <v/>
      </c>
      <c r="BS1739" s="61" t="str">
        <f>IF($B1739="", "", IF(COUNTIF(BT1739:$BY1739, "")=BS$8, IF(T1739="", "", T1739), ""))</f>
        <v/>
      </c>
      <c r="BT1739" s="61" t="str">
        <f>IF($B1739="", "", IF(COUNTIF(BU1739:$BY1739, "")=BT$8, IF(U1739="", "", U1739), ""))</f>
        <v/>
      </c>
      <c r="BU1739" s="61" t="str">
        <f>IF($B1739="", "", IF(COUNTIF(BV1739:$BY1739, "")=BU$8, IF(V1739="", "", V1739), ""))</f>
        <v/>
      </c>
      <c r="BV1739" s="61" t="str">
        <f>IF($B1739="", "", IF(COUNTIF(BW1739:$BY1739, "")=BV$8, IF(W1739="", "", W1739), ""))</f>
        <v/>
      </c>
      <c r="BW1739" s="61" t="str">
        <f>IF($B1739="", "", IF(COUNTIF(BX1739:$BY1739, "")=BW$8, IF(X1739="", "", X1739), ""))</f>
        <v/>
      </c>
      <c r="BX1739" s="61" t="str">
        <f>IF($B1739="", "", IF(COUNTIF(BY1739:$BY1739, "")=BX$8, IF(Y1739="", "", Y1739), ""))</f>
        <v/>
      </c>
      <c r="BY1739" s="50" t="str">
        <f t="shared" si="727"/>
        <v/>
      </c>
      <c r="CA1739" s="6" t="str">
        <f t="shared" si="728"/>
        <v/>
      </c>
      <c r="CB1739" s="6" t="str">
        <f>IF(CA1739="", "", RANK(CA1739, $CA$9:$CA$2508, 0)+COUNTIF($CA$9:CA1739, CA1739)-1)</f>
        <v/>
      </c>
    </row>
    <row r="1740" spans="1:80" x14ac:dyDescent="0.25">
      <c r="A1740" s="22"/>
      <c r="B1740" s="121" t="str">
        <f>IF('Stock Details'!B1739="", "", 'Stock Details'!B1739)</f>
        <v/>
      </c>
      <c r="C1740" s="22"/>
      <c r="D1740" s="130"/>
      <c r="E1740" s="122"/>
      <c r="F1740" s="131"/>
      <c r="G1740" s="22"/>
      <c r="H1740" s="130" t="str">
        <f t="shared" si="713"/>
        <v/>
      </c>
      <c r="I1740" s="122"/>
      <c r="J1740" s="131"/>
      <c r="K1740" s="22"/>
      <c r="L1740" s="130" t="str">
        <f t="shared" si="714"/>
        <v/>
      </c>
      <c r="M1740" s="122"/>
      <c r="N1740" s="131"/>
      <c r="O1740" s="22"/>
      <c r="P1740" s="130" t="str">
        <f t="shared" si="715"/>
        <v/>
      </c>
      <c r="Q1740" s="122"/>
      <c r="R1740" s="131"/>
      <c r="S1740" s="22"/>
      <c r="T1740" s="130" t="str">
        <f t="shared" si="716"/>
        <v/>
      </c>
      <c r="U1740" s="122"/>
      <c r="V1740" s="131"/>
      <c r="W1740" s="22"/>
      <c r="X1740" s="130" t="str">
        <f t="shared" si="717"/>
        <v/>
      </c>
      <c r="Y1740" s="122"/>
      <c r="Z1740" s="131"/>
      <c r="AA1740" s="22"/>
      <c r="AC1740" s="6" t="str">
        <f t="shared" si="718"/>
        <v/>
      </c>
      <c r="AE1740" s="6" t="str">
        <f t="shared" si="719"/>
        <v/>
      </c>
      <c r="AF1740" s="6" t="str">
        <f t="shared" si="720"/>
        <v/>
      </c>
      <c r="AG1740" s="6" t="str">
        <f t="shared" si="721"/>
        <v/>
      </c>
      <c r="AH1740" s="6" t="str">
        <f t="shared" si="722"/>
        <v/>
      </c>
      <c r="AI1740" s="6" t="str">
        <f t="shared" si="723"/>
        <v/>
      </c>
      <c r="AJ1740" s="6" t="str">
        <f t="shared" si="724"/>
        <v/>
      </c>
      <c r="AL1740" s="9" t="str">
        <f>IF('Stock Details'!F1739="", "", 'Stock Details'!F1739)</f>
        <v/>
      </c>
      <c r="AM1740" s="9" t="str">
        <f>IF('Stock Details'!G1739="", "", 'Stock Details'!G1739)</f>
        <v/>
      </c>
      <c r="AO1740" s="59" t="str">
        <f t="shared" si="725"/>
        <v/>
      </c>
      <c r="AP1740" s="59" t="str">
        <f t="shared" si="703"/>
        <v/>
      </c>
      <c r="AQ1740" s="59" t="str">
        <f t="shared" si="704"/>
        <v/>
      </c>
      <c r="AR1740" s="59" t="str">
        <f t="shared" si="705"/>
        <v/>
      </c>
      <c r="AS1740" s="59" t="str">
        <f t="shared" si="706"/>
        <v/>
      </c>
      <c r="AT1740" s="59" t="str">
        <f t="shared" si="707"/>
        <v/>
      </c>
      <c r="AV1740" s="59" t="str">
        <f t="shared" si="726"/>
        <v/>
      </c>
      <c r="AW1740" s="59" t="str">
        <f t="shared" si="708"/>
        <v/>
      </c>
      <c r="AX1740" s="59" t="str">
        <f t="shared" si="709"/>
        <v/>
      </c>
      <c r="AY1740" s="59" t="str">
        <f t="shared" si="710"/>
        <v/>
      </c>
      <c r="AZ1740" s="59" t="str">
        <f t="shared" si="711"/>
        <v/>
      </c>
      <c r="BA1740" s="59" t="str">
        <f t="shared" si="712"/>
        <v/>
      </c>
      <c r="BC1740" s="49" t="str">
        <f>IF($B1740="", "", IF(COUNTIF(BD1740:$BY1740, "")=BC$8, IF(D1740="", "", D1740), ""))</f>
        <v/>
      </c>
      <c r="BD1740" s="61" t="str">
        <f>IF($B1740="", "", IF(COUNTIF(BE1740:$BY1740, "")=BD$8, IF(E1740="", "", E1740), ""))</f>
        <v/>
      </c>
      <c r="BE1740" s="61" t="str">
        <f>IF($B1740="", "", IF(COUNTIF(BF1740:$BY1740, "")=BE$8, IF(F1740="", "", F1740), ""))</f>
        <v/>
      </c>
      <c r="BF1740" s="61" t="str">
        <f>IF($B1740="", "", IF(COUNTIF(BG1740:$BY1740, "")=BF$8, IF(G1740="", "", G1740), ""))</f>
        <v/>
      </c>
      <c r="BG1740" s="61" t="str">
        <f>IF($B1740="", "", IF(COUNTIF(BH1740:$BY1740, "")=BG$8, IF(H1740="", "", H1740), ""))</f>
        <v/>
      </c>
      <c r="BH1740" s="61" t="str">
        <f>IF($B1740="", "", IF(COUNTIF(BI1740:$BY1740, "")=BH$8, IF(I1740="", "", I1740), ""))</f>
        <v/>
      </c>
      <c r="BI1740" s="61" t="str">
        <f>IF($B1740="", "", IF(COUNTIF(BJ1740:$BY1740, "")=BI$8, IF(J1740="", "", J1740), ""))</f>
        <v/>
      </c>
      <c r="BJ1740" s="61" t="str">
        <f>IF($B1740="", "", IF(COUNTIF(BK1740:$BY1740, "")=BJ$8, IF(K1740="", "", K1740), ""))</f>
        <v/>
      </c>
      <c r="BK1740" s="61" t="str">
        <f>IF($B1740="", "", IF(COUNTIF(BL1740:$BY1740, "")=BK$8, IF(L1740="", "", L1740), ""))</f>
        <v/>
      </c>
      <c r="BL1740" s="61" t="str">
        <f>IF($B1740="", "", IF(COUNTIF(BM1740:$BY1740, "")=BL$8, IF(M1740="", "", M1740), ""))</f>
        <v/>
      </c>
      <c r="BM1740" s="61" t="str">
        <f>IF($B1740="", "", IF(COUNTIF(BN1740:$BY1740, "")=BM$8, IF(N1740="", "", N1740), ""))</f>
        <v/>
      </c>
      <c r="BN1740" s="61" t="str">
        <f>IF($B1740="", "", IF(COUNTIF(BO1740:$BY1740, "")=BN$8, IF(O1740="", "", O1740), ""))</f>
        <v/>
      </c>
      <c r="BO1740" s="61" t="str">
        <f>IF($B1740="", "", IF(COUNTIF(BP1740:$BY1740, "")=BO$8, IF(P1740="", "", P1740), ""))</f>
        <v/>
      </c>
      <c r="BP1740" s="61" t="str">
        <f>IF($B1740="", "", IF(COUNTIF(BQ1740:$BY1740, "")=BP$8, IF(Q1740="", "", Q1740), ""))</f>
        <v/>
      </c>
      <c r="BQ1740" s="61" t="str">
        <f>IF($B1740="", "", IF(COUNTIF(BR1740:$BY1740, "")=BQ$8, IF(R1740="", "", R1740), ""))</f>
        <v/>
      </c>
      <c r="BR1740" s="61" t="str">
        <f>IF($B1740="", "", IF(COUNTIF(BS1740:$BY1740, "")=BR$8, IF(S1740="", "", S1740), ""))</f>
        <v/>
      </c>
      <c r="BS1740" s="61" t="str">
        <f>IF($B1740="", "", IF(COUNTIF(BT1740:$BY1740, "")=BS$8, IF(T1740="", "", T1740), ""))</f>
        <v/>
      </c>
      <c r="BT1740" s="61" t="str">
        <f>IF($B1740="", "", IF(COUNTIF(BU1740:$BY1740, "")=BT$8, IF(U1740="", "", U1740), ""))</f>
        <v/>
      </c>
      <c r="BU1740" s="61" t="str">
        <f>IF($B1740="", "", IF(COUNTIF(BV1740:$BY1740, "")=BU$8, IF(V1740="", "", V1740), ""))</f>
        <v/>
      </c>
      <c r="BV1740" s="61" t="str">
        <f>IF($B1740="", "", IF(COUNTIF(BW1740:$BY1740, "")=BV$8, IF(W1740="", "", W1740), ""))</f>
        <v/>
      </c>
      <c r="BW1740" s="61" t="str">
        <f>IF($B1740="", "", IF(COUNTIF(BX1740:$BY1740, "")=BW$8, IF(X1740="", "", X1740), ""))</f>
        <v/>
      </c>
      <c r="BX1740" s="61" t="str">
        <f>IF($B1740="", "", IF(COUNTIF(BY1740:$BY1740, "")=BX$8, IF(Y1740="", "", Y1740), ""))</f>
        <v/>
      </c>
      <c r="BY1740" s="50" t="str">
        <f t="shared" si="727"/>
        <v/>
      </c>
      <c r="CA1740" s="6" t="str">
        <f t="shared" si="728"/>
        <v/>
      </c>
      <c r="CB1740" s="6" t="str">
        <f>IF(CA1740="", "", RANK(CA1740, $CA$9:$CA$2508, 0)+COUNTIF($CA$9:CA1740, CA1740)-1)</f>
        <v/>
      </c>
    </row>
    <row r="1741" spans="1:80" x14ac:dyDescent="0.25">
      <c r="A1741" s="22"/>
      <c r="B1741" s="121" t="str">
        <f>IF('Stock Details'!B1740="", "", 'Stock Details'!B1740)</f>
        <v/>
      </c>
      <c r="C1741" s="22"/>
      <c r="D1741" s="130"/>
      <c r="E1741" s="122"/>
      <c r="F1741" s="131"/>
      <c r="G1741" s="22"/>
      <c r="H1741" s="130" t="str">
        <f t="shared" si="713"/>
        <v/>
      </c>
      <c r="I1741" s="122"/>
      <c r="J1741" s="131"/>
      <c r="K1741" s="22"/>
      <c r="L1741" s="130" t="str">
        <f t="shared" si="714"/>
        <v/>
      </c>
      <c r="M1741" s="122"/>
      <c r="N1741" s="131"/>
      <c r="O1741" s="22"/>
      <c r="P1741" s="130" t="str">
        <f t="shared" si="715"/>
        <v/>
      </c>
      <c r="Q1741" s="122"/>
      <c r="R1741" s="131"/>
      <c r="S1741" s="22"/>
      <c r="T1741" s="130" t="str">
        <f t="shared" si="716"/>
        <v/>
      </c>
      <c r="U1741" s="122"/>
      <c r="V1741" s="131"/>
      <c r="W1741" s="22"/>
      <c r="X1741" s="130" t="str">
        <f t="shared" si="717"/>
        <v/>
      </c>
      <c r="Y1741" s="122"/>
      <c r="Z1741" s="131"/>
      <c r="AA1741" s="22"/>
      <c r="AC1741" s="6" t="str">
        <f t="shared" si="718"/>
        <v/>
      </c>
      <c r="AE1741" s="6" t="str">
        <f t="shared" si="719"/>
        <v/>
      </c>
      <c r="AF1741" s="6" t="str">
        <f t="shared" si="720"/>
        <v/>
      </c>
      <c r="AG1741" s="6" t="str">
        <f t="shared" si="721"/>
        <v/>
      </c>
      <c r="AH1741" s="6" t="str">
        <f t="shared" si="722"/>
        <v/>
      </c>
      <c r="AI1741" s="6" t="str">
        <f t="shared" si="723"/>
        <v/>
      </c>
      <c r="AJ1741" s="6" t="str">
        <f t="shared" si="724"/>
        <v/>
      </c>
      <c r="AL1741" s="9" t="str">
        <f>IF('Stock Details'!F1740="", "", 'Stock Details'!F1740)</f>
        <v/>
      </c>
      <c r="AM1741" s="9" t="str">
        <f>IF('Stock Details'!G1740="", "", 'Stock Details'!G1740)</f>
        <v/>
      </c>
      <c r="AO1741" s="59" t="str">
        <f t="shared" si="725"/>
        <v/>
      </c>
      <c r="AP1741" s="59" t="str">
        <f t="shared" si="703"/>
        <v/>
      </c>
      <c r="AQ1741" s="59" t="str">
        <f t="shared" si="704"/>
        <v/>
      </c>
      <c r="AR1741" s="59" t="str">
        <f t="shared" si="705"/>
        <v/>
      </c>
      <c r="AS1741" s="59" t="str">
        <f t="shared" si="706"/>
        <v/>
      </c>
      <c r="AT1741" s="59" t="str">
        <f t="shared" si="707"/>
        <v/>
      </c>
      <c r="AV1741" s="59" t="str">
        <f t="shared" si="726"/>
        <v/>
      </c>
      <c r="AW1741" s="59" t="str">
        <f t="shared" si="708"/>
        <v/>
      </c>
      <c r="AX1741" s="59" t="str">
        <f t="shared" si="709"/>
        <v/>
      </c>
      <c r="AY1741" s="59" t="str">
        <f t="shared" si="710"/>
        <v/>
      </c>
      <c r="AZ1741" s="59" t="str">
        <f t="shared" si="711"/>
        <v/>
      </c>
      <c r="BA1741" s="59" t="str">
        <f t="shared" si="712"/>
        <v/>
      </c>
      <c r="BC1741" s="49" t="str">
        <f>IF($B1741="", "", IF(COUNTIF(BD1741:$BY1741, "")=BC$8, IF(D1741="", "", D1741), ""))</f>
        <v/>
      </c>
      <c r="BD1741" s="61" t="str">
        <f>IF($B1741="", "", IF(COUNTIF(BE1741:$BY1741, "")=BD$8, IF(E1741="", "", E1741), ""))</f>
        <v/>
      </c>
      <c r="BE1741" s="61" t="str">
        <f>IF($B1741="", "", IF(COUNTIF(BF1741:$BY1741, "")=BE$8, IF(F1741="", "", F1741), ""))</f>
        <v/>
      </c>
      <c r="BF1741" s="61" t="str">
        <f>IF($B1741="", "", IF(COUNTIF(BG1741:$BY1741, "")=BF$8, IF(G1741="", "", G1741), ""))</f>
        <v/>
      </c>
      <c r="BG1741" s="61" t="str">
        <f>IF($B1741="", "", IF(COUNTIF(BH1741:$BY1741, "")=BG$8, IF(H1741="", "", H1741), ""))</f>
        <v/>
      </c>
      <c r="BH1741" s="61" t="str">
        <f>IF($B1741="", "", IF(COUNTIF(BI1741:$BY1741, "")=BH$8, IF(I1741="", "", I1741), ""))</f>
        <v/>
      </c>
      <c r="BI1741" s="61" t="str">
        <f>IF($B1741="", "", IF(COUNTIF(BJ1741:$BY1741, "")=BI$8, IF(J1741="", "", J1741), ""))</f>
        <v/>
      </c>
      <c r="BJ1741" s="61" t="str">
        <f>IF($B1741="", "", IF(COUNTIF(BK1741:$BY1741, "")=BJ$8, IF(K1741="", "", K1741), ""))</f>
        <v/>
      </c>
      <c r="BK1741" s="61" t="str">
        <f>IF($B1741="", "", IF(COUNTIF(BL1741:$BY1741, "")=BK$8, IF(L1741="", "", L1741), ""))</f>
        <v/>
      </c>
      <c r="BL1741" s="61" t="str">
        <f>IF($B1741="", "", IF(COUNTIF(BM1741:$BY1741, "")=BL$8, IF(M1741="", "", M1741), ""))</f>
        <v/>
      </c>
      <c r="BM1741" s="61" t="str">
        <f>IF($B1741="", "", IF(COUNTIF(BN1741:$BY1741, "")=BM$8, IF(N1741="", "", N1741), ""))</f>
        <v/>
      </c>
      <c r="BN1741" s="61" t="str">
        <f>IF($B1741="", "", IF(COUNTIF(BO1741:$BY1741, "")=BN$8, IF(O1741="", "", O1741), ""))</f>
        <v/>
      </c>
      <c r="BO1741" s="61" t="str">
        <f>IF($B1741="", "", IF(COUNTIF(BP1741:$BY1741, "")=BO$8, IF(P1741="", "", P1741), ""))</f>
        <v/>
      </c>
      <c r="BP1741" s="61" t="str">
        <f>IF($B1741="", "", IF(COUNTIF(BQ1741:$BY1741, "")=BP$8, IF(Q1741="", "", Q1741), ""))</f>
        <v/>
      </c>
      <c r="BQ1741" s="61" t="str">
        <f>IF($B1741="", "", IF(COUNTIF(BR1741:$BY1741, "")=BQ$8, IF(R1741="", "", R1741), ""))</f>
        <v/>
      </c>
      <c r="BR1741" s="61" t="str">
        <f>IF($B1741="", "", IF(COUNTIF(BS1741:$BY1741, "")=BR$8, IF(S1741="", "", S1741), ""))</f>
        <v/>
      </c>
      <c r="BS1741" s="61" t="str">
        <f>IF($B1741="", "", IF(COUNTIF(BT1741:$BY1741, "")=BS$8, IF(T1741="", "", T1741), ""))</f>
        <v/>
      </c>
      <c r="BT1741" s="61" t="str">
        <f>IF($B1741="", "", IF(COUNTIF(BU1741:$BY1741, "")=BT$8, IF(U1741="", "", U1741), ""))</f>
        <v/>
      </c>
      <c r="BU1741" s="61" t="str">
        <f>IF($B1741="", "", IF(COUNTIF(BV1741:$BY1741, "")=BU$8, IF(V1741="", "", V1741), ""))</f>
        <v/>
      </c>
      <c r="BV1741" s="61" t="str">
        <f>IF($B1741="", "", IF(COUNTIF(BW1741:$BY1741, "")=BV$8, IF(W1741="", "", W1741), ""))</f>
        <v/>
      </c>
      <c r="BW1741" s="61" t="str">
        <f>IF($B1741="", "", IF(COUNTIF(BX1741:$BY1741, "")=BW$8, IF(X1741="", "", X1741), ""))</f>
        <v/>
      </c>
      <c r="BX1741" s="61" t="str">
        <f>IF($B1741="", "", IF(COUNTIF(BY1741:$BY1741, "")=BX$8, IF(Y1741="", "", Y1741), ""))</f>
        <v/>
      </c>
      <c r="BY1741" s="50" t="str">
        <f t="shared" si="727"/>
        <v/>
      </c>
      <c r="CA1741" s="6" t="str">
        <f t="shared" si="728"/>
        <v/>
      </c>
      <c r="CB1741" s="6" t="str">
        <f>IF(CA1741="", "", RANK(CA1741, $CA$9:$CA$2508, 0)+COUNTIF($CA$9:CA1741, CA1741)-1)</f>
        <v/>
      </c>
    </row>
    <row r="1742" spans="1:80" x14ac:dyDescent="0.25">
      <c r="A1742" s="22"/>
      <c r="B1742" s="121" t="str">
        <f>IF('Stock Details'!B1741="", "", 'Stock Details'!B1741)</f>
        <v/>
      </c>
      <c r="C1742" s="22"/>
      <c r="D1742" s="130"/>
      <c r="E1742" s="122"/>
      <c r="F1742" s="131"/>
      <c r="G1742" s="22"/>
      <c r="H1742" s="130" t="str">
        <f t="shared" si="713"/>
        <v/>
      </c>
      <c r="I1742" s="122"/>
      <c r="J1742" s="131"/>
      <c r="K1742" s="22"/>
      <c r="L1742" s="130" t="str">
        <f t="shared" si="714"/>
        <v/>
      </c>
      <c r="M1742" s="122"/>
      <c r="N1742" s="131"/>
      <c r="O1742" s="22"/>
      <c r="P1742" s="130" t="str">
        <f t="shared" si="715"/>
        <v/>
      </c>
      <c r="Q1742" s="122"/>
      <c r="R1742" s="131"/>
      <c r="S1742" s="22"/>
      <c r="T1742" s="130" t="str">
        <f t="shared" si="716"/>
        <v/>
      </c>
      <c r="U1742" s="122"/>
      <c r="V1742" s="131"/>
      <c r="W1742" s="22"/>
      <c r="X1742" s="130" t="str">
        <f t="shared" si="717"/>
        <v/>
      </c>
      <c r="Y1742" s="122"/>
      <c r="Z1742" s="131"/>
      <c r="AA1742" s="22"/>
      <c r="AC1742" s="6" t="str">
        <f t="shared" si="718"/>
        <v/>
      </c>
      <c r="AE1742" s="6" t="str">
        <f t="shared" si="719"/>
        <v/>
      </c>
      <c r="AF1742" s="6" t="str">
        <f t="shared" si="720"/>
        <v/>
      </c>
      <c r="AG1742" s="6" t="str">
        <f t="shared" si="721"/>
        <v/>
      </c>
      <c r="AH1742" s="6" t="str">
        <f t="shared" si="722"/>
        <v/>
      </c>
      <c r="AI1742" s="6" t="str">
        <f t="shared" si="723"/>
        <v/>
      </c>
      <c r="AJ1742" s="6" t="str">
        <f t="shared" si="724"/>
        <v/>
      </c>
      <c r="AL1742" s="9" t="str">
        <f>IF('Stock Details'!F1741="", "", 'Stock Details'!F1741)</f>
        <v/>
      </c>
      <c r="AM1742" s="9" t="str">
        <f>IF('Stock Details'!G1741="", "", 'Stock Details'!G1741)</f>
        <v/>
      </c>
      <c r="AO1742" s="59" t="str">
        <f t="shared" si="725"/>
        <v/>
      </c>
      <c r="AP1742" s="59" t="str">
        <f t="shared" si="703"/>
        <v/>
      </c>
      <c r="AQ1742" s="59" t="str">
        <f t="shared" si="704"/>
        <v/>
      </c>
      <c r="AR1742" s="59" t="str">
        <f t="shared" si="705"/>
        <v/>
      </c>
      <c r="AS1742" s="59" t="str">
        <f t="shared" si="706"/>
        <v/>
      </c>
      <c r="AT1742" s="59" t="str">
        <f t="shared" si="707"/>
        <v/>
      </c>
      <c r="AV1742" s="59" t="str">
        <f t="shared" si="726"/>
        <v/>
      </c>
      <c r="AW1742" s="59" t="str">
        <f t="shared" si="708"/>
        <v/>
      </c>
      <c r="AX1742" s="59" t="str">
        <f t="shared" si="709"/>
        <v/>
      </c>
      <c r="AY1742" s="59" t="str">
        <f t="shared" si="710"/>
        <v/>
      </c>
      <c r="AZ1742" s="59" t="str">
        <f t="shared" si="711"/>
        <v/>
      </c>
      <c r="BA1742" s="59" t="str">
        <f t="shared" si="712"/>
        <v/>
      </c>
      <c r="BC1742" s="49" t="str">
        <f>IF($B1742="", "", IF(COUNTIF(BD1742:$BY1742, "")=BC$8, IF(D1742="", "", D1742), ""))</f>
        <v/>
      </c>
      <c r="BD1742" s="61" t="str">
        <f>IF($B1742="", "", IF(COUNTIF(BE1742:$BY1742, "")=BD$8, IF(E1742="", "", E1742), ""))</f>
        <v/>
      </c>
      <c r="BE1742" s="61" t="str">
        <f>IF($B1742="", "", IF(COUNTIF(BF1742:$BY1742, "")=BE$8, IF(F1742="", "", F1742), ""))</f>
        <v/>
      </c>
      <c r="BF1742" s="61" t="str">
        <f>IF($B1742="", "", IF(COUNTIF(BG1742:$BY1742, "")=BF$8, IF(G1742="", "", G1742), ""))</f>
        <v/>
      </c>
      <c r="BG1742" s="61" t="str">
        <f>IF($B1742="", "", IF(COUNTIF(BH1742:$BY1742, "")=BG$8, IF(H1742="", "", H1742), ""))</f>
        <v/>
      </c>
      <c r="BH1742" s="61" t="str">
        <f>IF($B1742="", "", IF(COUNTIF(BI1742:$BY1742, "")=BH$8, IF(I1742="", "", I1742), ""))</f>
        <v/>
      </c>
      <c r="BI1742" s="61" t="str">
        <f>IF($B1742="", "", IF(COUNTIF(BJ1742:$BY1742, "")=BI$8, IF(J1742="", "", J1742), ""))</f>
        <v/>
      </c>
      <c r="BJ1742" s="61" t="str">
        <f>IF($B1742="", "", IF(COUNTIF(BK1742:$BY1742, "")=BJ$8, IF(K1742="", "", K1742), ""))</f>
        <v/>
      </c>
      <c r="BK1742" s="61" t="str">
        <f>IF($B1742="", "", IF(COUNTIF(BL1742:$BY1742, "")=BK$8, IF(L1742="", "", L1742), ""))</f>
        <v/>
      </c>
      <c r="BL1742" s="61" t="str">
        <f>IF($B1742="", "", IF(COUNTIF(BM1742:$BY1742, "")=BL$8, IF(M1742="", "", M1742), ""))</f>
        <v/>
      </c>
      <c r="BM1742" s="61" t="str">
        <f>IF($B1742="", "", IF(COUNTIF(BN1742:$BY1742, "")=BM$8, IF(N1742="", "", N1742), ""))</f>
        <v/>
      </c>
      <c r="BN1742" s="61" t="str">
        <f>IF($B1742="", "", IF(COUNTIF(BO1742:$BY1742, "")=BN$8, IF(O1742="", "", O1742), ""))</f>
        <v/>
      </c>
      <c r="BO1742" s="61" t="str">
        <f>IF($B1742="", "", IF(COUNTIF(BP1742:$BY1742, "")=BO$8, IF(P1742="", "", P1742), ""))</f>
        <v/>
      </c>
      <c r="BP1742" s="61" t="str">
        <f>IF($B1742="", "", IF(COUNTIF(BQ1742:$BY1742, "")=BP$8, IF(Q1742="", "", Q1742), ""))</f>
        <v/>
      </c>
      <c r="BQ1742" s="61" t="str">
        <f>IF($B1742="", "", IF(COUNTIF(BR1742:$BY1742, "")=BQ$8, IF(R1742="", "", R1742), ""))</f>
        <v/>
      </c>
      <c r="BR1742" s="61" t="str">
        <f>IF($B1742="", "", IF(COUNTIF(BS1742:$BY1742, "")=BR$8, IF(S1742="", "", S1742), ""))</f>
        <v/>
      </c>
      <c r="BS1742" s="61" t="str">
        <f>IF($B1742="", "", IF(COUNTIF(BT1742:$BY1742, "")=BS$8, IF(T1742="", "", T1742), ""))</f>
        <v/>
      </c>
      <c r="BT1742" s="61" t="str">
        <f>IF($B1742="", "", IF(COUNTIF(BU1742:$BY1742, "")=BT$8, IF(U1742="", "", U1742), ""))</f>
        <v/>
      </c>
      <c r="BU1742" s="61" t="str">
        <f>IF($B1742="", "", IF(COUNTIF(BV1742:$BY1742, "")=BU$8, IF(V1742="", "", V1742), ""))</f>
        <v/>
      </c>
      <c r="BV1742" s="61" t="str">
        <f>IF($B1742="", "", IF(COUNTIF(BW1742:$BY1742, "")=BV$8, IF(W1742="", "", W1742), ""))</f>
        <v/>
      </c>
      <c r="BW1742" s="61" t="str">
        <f>IF($B1742="", "", IF(COUNTIF(BX1742:$BY1742, "")=BW$8, IF(X1742="", "", X1742), ""))</f>
        <v/>
      </c>
      <c r="BX1742" s="61" t="str">
        <f>IF($B1742="", "", IF(COUNTIF(BY1742:$BY1742, "")=BX$8, IF(Y1742="", "", Y1742), ""))</f>
        <v/>
      </c>
      <c r="BY1742" s="50" t="str">
        <f t="shared" si="727"/>
        <v/>
      </c>
      <c r="CA1742" s="6" t="str">
        <f t="shared" si="728"/>
        <v/>
      </c>
      <c r="CB1742" s="6" t="str">
        <f>IF(CA1742="", "", RANK(CA1742, $CA$9:$CA$2508, 0)+COUNTIF($CA$9:CA1742, CA1742)-1)</f>
        <v/>
      </c>
    </row>
    <row r="1743" spans="1:80" x14ac:dyDescent="0.25">
      <c r="A1743" s="22"/>
      <c r="B1743" s="121" t="str">
        <f>IF('Stock Details'!B1742="", "", 'Stock Details'!B1742)</f>
        <v/>
      </c>
      <c r="C1743" s="22"/>
      <c r="D1743" s="130"/>
      <c r="E1743" s="122"/>
      <c r="F1743" s="131"/>
      <c r="G1743" s="22"/>
      <c r="H1743" s="130" t="str">
        <f t="shared" si="713"/>
        <v/>
      </c>
      <c r="I1743" s="122"/>
      <c r="J1743" s="131"/>
      <c r="K1743" s="22"/>
      <c r="L1743" s="130" t="str">
        <f t="shared" si="714"/>
        <v/>
      </c>
      <c r="M1743" s="122"/>
      <c r="N1743" s="131"/>
      <c r="O1743" s="22"/>
      <c r="P1743" s="130" t="str">
        <f t="shared" si="715"/>
        <v/>
      </c>
      <c r="Q1743" s="122"/>
      <c r="R1743" s="131"/>
      <c r="S1743" s="22"/>
      <c r="T1743" s="130" t="str">
        <f t="shared" si="716"/>
        <v/>
      </c>
      <c r="U1743" s="122"/>
      <c r="V1743" s="131"/>
      <c r="W1743" s="22"/>
      <c r="X1743" s="130" t="str">
        <f t="shared" si="717"/>
        <v/>
      </c>
      <c r="Y1743" s="122"/>
      <c r="Z1743" s="131"/>
      <c r="AA1743" s="22"/>
      <c r="AC1743" s="6" t="str">
        <f t="shared" si="718"/>
        <v/>
      </c>
      <c r="AE1743" s="6" t="str">
        <f t="shared" si="719"/>
        <v/>
      </c>
      <c r="AF1743" s="6" t="str">
        <f t="shared" si="720"/>
        <v/>
      </c>
      <c r="AG1743" s="6" t="str">
        <f t="shared" si="721"/>
        <v/>
      </c>
      <c r="AH1743" s="6" t="str">
        <f t="shared" si="722"/>
        <v/>
      </c>
      <c r="AI1743" s="6" t="str">
        <f t="shared" si="723"/>
        <v/>
      </c>
      <c r="AJ1743" s="6" t="str">
        <f t="shared" si="724"/>
        <v/>
      </c>
      <c r="AL1743" s="9" t="str">
        <f>IF('Stock Details'!F1742="", "", 'Stock Details'!F1742)</f>
        <v/>
      </c>
      <c r="AM1743" s="9" t="str">
        <f>IF('Stock Details'!G1742="", "", 'Stock Details'!G1742)</f>
        <v/>
      </c>
      <c r="AO1743" s="59" t="str">
        <f t="shared" si="725"/>
        <v/>
      </c>
      <c r="AP1743" s="59" t="str">
        <f t="shared" si="703"/>
        <v/>
      </c>
      <c r="AQ1743" s="59" t="str">
        <f t="shared" si="704"/>
        <v/>
      </c>
      <c r="AR1743" s="59" t="str">
        <f t="shared" si="705"/>
        <v/>
      </c>
      <c r="AS1743" s="59" t="str">
        <f t="shared" si="706"/>
        <v/>
      </c>
      <c r="AT1743" s="59" t="str">
        <f t="shared" si="707"/>
        <v/>
      </c>
      <c r="AV1743" s="59" t="str">
        <f t="shared" si="726"/>
        <v/>
      </c>
      <c r="AW1743" s="59" t="str">
        <f t="shared" si="708"/>
        <v/>
      </c>
      <c r="AX1743" s="59" t="str">
        <f t="shared" si="709"/>
        <v/>
      </c>
      <c r="AY1743" s="59" t="str">
        <f t="shared" si="710"/>
        <v/>
      </c>
      <c r="AZ1743" s="59" t="str">
        <f t="shared" si="711"/>
        <v/>
      </c>
      <c r="BA1743" s="59" t="str">
        <f t="shared" si="712"/>
        <v/>
      </c>
      <c r="BC1743" s="49" t="str">
        <f>IF($B1743="", "", IF(COUNTIF(BD1743:$BY1743, "")=BC$8, IF(D1743="", "", D1743), ""))</f>
        <v/>
      </c>
      <c r="BD1743" s="61" t="str">
        <f>IF($B1743="", "", IF(COUNTIF(BE1743:$BY1743, "")=BD$8, IF(E1743="", "", E1743), ""))</f>
        <v/>
      </c>
      <c r="BE1743" s="61" t="str">
        <f>IF($B1743="", "", IF(COUNTIF(BF1743:$BY1743, "")=BE$8, IF(F1743="", "", F1743), ""))</f>
        <v/>
      </c>
      <c r="BF1743" s="61" t="str">
        <f>IF($B1743="", "", IF(COUNTIF(BG1743:$BY1743, "")=BF$8, IF(G1743="", "", G1743), ""))</f>
        <v/>
      </c>
      <c r="BG1743" s="61" t="str">
        <f>IF($B1743="", "", IF(COUNTIF(BH1743:$BY1743, "")=BG$8, IF(H1743="", "", H1743), ""))</f>
        <v/>
      </c>
      <c r="BH1743" s="61" t="str">
        <f>IF($B1743="", "", IF(COUNTIF(BI1743:$BY1743, "")=BH$8, IF(I1743="", "", I1743), ""))</f>
        <v/>
      </c>
      <c r="BI1743" s="61" t="str">
        <f>IF($B1743="", "", IF(COUNTIF(BJ1743:$BY1743, "")=BI$8, IF(J1743="", "", J1743), ""))</f>
        <v/>
      </c>
      <c r="BJ1743" s="61" t="str">
        <f>IF($B1743="", "", IF(COUNTIF(BK1743:$BY1743, "")=BJ$8, IF(K1743="", "", K1743), ""))</f>
        <v/>
      </c>
      <c r="BK1743" s="61" t="str">
        <f>IF($B1743="", "", IF(COUNTIF(BL1743:$BY1743, "")=BK$8, IF(L1743="", "", L1743), ""))</f>
        <v/>
      </c>
      <c r="BL1743" s="61" t="str">
        <f>IF($B1743="", "", IF(COUNTIF(BM1743:$BY1743, "")=BL$8, IF(M1743="", "", M1743), ""))</f>
        <v/>
      </c>
      <c r="BM1743" s="61" t="str">
        <f>IF($B1743="", "", IF(COUNTIF(BN1743:$BY1743, "")=BM$8, IF(N1743="", "", N1743), ""))</f>
        <v/>
      </c>
      <c r="BN1743" s="61" t="str">
        <f>IF($B1743="", "", IF(COUNTIF(BO1743:$BY1743, "")=BN$8, IF(O1743="", "", O1743), ""))</f>
        <v/>
      </c>
      <c r="BO1743" s="61" t="str">
        <f>IF($B1743="", "", IF(COUNTIF(BP1743:$BY1743, "")=BO$8, IF(P1743="", "", P1743), ""))</f>
        <v/>
      </c>
      <c r="BP1743" s="61" t="str">
        <f>IF($B1743="", "", IF(COUNTIF(BQ1743:$BY1743, "")=BP$8, IF(Q1743="", "", Q1743), ""))</f>
        <v/>
      </c>
      <c r="BQ1743" s="61" t="str">
        <f>IF($B1743="", "", IF(COUNTIF(BR1743:$BY1743, "")=BQ$8, IF(R1743="", "", R1743), ""))</f>
        <v/>
      </c>
      <c r="BR1743" s="61" t="str">
        <f>IF($B1743="", "", IF(COUNTIF(BS1743:$BY1743, "")=BR$8, IF(S1743="", "", S1743), ""))</f>
        <v/>
      </c>
      <c r="BS1743" s="61" t="str">
        <f>IF($B1743="", "", IF(COUNTIF(BT1743:$BY1743, "")=BS$8, IF(T1743="", "", T1743), ""))</f>
        <v/>
      </c>
      <c r="BT1743" s="61" t="str">
        <f>IF($B1743="", "", IF(COUNTIF(BU1743:$BY1743, "")=BT$8, IF(U1743="", "", U1743), ""))</f>
        <v/>
      </c>
      <c r="BU1743" s="61" t="str">
        <f>IF($B1743="", "", IF(COUNTIF(BV1743:$BY1743, "")=BU$8, IF(V1743="", "", V1743), ""))</f>
        <v/>
      </c>
      <c r="BV1743" s="61" t="str">
        <f>IF($B1743="", "", IF(COUNTIF(BW1743:$BY1743, "")=BV$8, IF(W1743="", "", W1743), ""))</f>
        <v/>
      </c>
      <c r="BW1743" s="61" t="str">
        <f>IF($B1743="", "", IF(COUNTIF(BX1743:$BY1743, "")=BW$8, IF(X1743="", "", X1743), ""))</f>
        <v/>
      </c>
      <c r="BX1743" s="61" t="str">
        <f>IF($B1743="", "", IF(COUNTIF(BY1743:$BY1743, "")=BX$8, IF(Y1743="", "", Y1743), ""))</f>
        <v/>
      </c>
      <c r="BY1743" s="50" t="str">
        <f t="shared" si="727"/>
        <v/>
      </c>
      <c r="CA1743" s="6" t="str">
        <f t="shared" si="728"/>
        <v/>
      </c>
      <c r="CB1743" s="6" t="str">
        <f>IF(CA1743="", "", RANK(CA1743, $CA$9:$CA$2508, 0)+COUNTIF($CA$9:CA1743, CA1743)-1)</f>
        <v/>
      </c>
    </row>
    <row r="1744" spans="1:80" x14ac:dyDescent="0.25">
      <c r="A1744" s="22"/>
      <c r="B1744" s="121" t="str">
        <f>IF('Stock Details'!B1743="", "", 'Stock Details'!B1743)</f>
        <v/>
      </c>
      <c r="C1744" s="22"/>
      <c r="D1744" s="130"/>
      <c r="E1744" s="122"/>
      <c r="F1744" s="131"/>
      <c r="G1744" s="22"/>
      <c r="H1744" s="130" t="str">
        <f t="shared" si="713"/>
        <v/>
      </c>
      <c r="I1744" s="122"/>
      <c r="J1744" s="131"/>
      <c r="K1744" s="22"/>
      <c r="L1744" s="130" t="str">
        <f t="shared" si="714"/>
        <v/>
      </c>
      <c r="M1744" s="122"/>
      <c r="N1744" s="131"/>
      <c r="O1744" s="22"/>
      <c r="P1744" s="130" t="str">
        <f t="shared" si="715"/>
        <v/>
      </c>
      <c r="Q1744" s="122"/>
      <c r="R1744" s="131"/>
      <c r="S1744" s="22"/>
      <c r="T1744" s="130" t="str">
        <f t="shared" si="716"/>
        <v/>
      </c>
      <c r="U1744" s="122"/>
      <c r="V1744" s="131"/>
      <c r="W1744" s="22"/>
      <c r="X1744" s="130" t="str">
        <f t="shared" si="717"/>
        <v/>
      </c>
      <c r="Y1744" s="122"/>
      <c r="Z1744" s="131"/>
      <c r="AA1744" s="22"/>
      <c r="AC1744" s="6" t="str">
        <f t="shared" si="718"/>
        <v/>
      </c>
      <c r="AE1744" s="6" t="str">
        <f t="shared" si="719"/>
        <v/>
      </c>
      <c r="AF1744" s="6" t="str">
        <f t="shared" si="720"/>
        <v/>
      </c>
      <c r="AG1744" s="6" t="str">
        <f t="shared" si="721"/>
        <v/>
      </c>
      <c r="AH1744" s="6" t="str">
        <f t="shared" si="722"/>
        <v/>
      </c>
      <c r="AI1744" s="6" t="str">
        <f t="shared" si="723"/>
        <v/>
      </c>
      <c r="AJ1744" s="6" t="str">
        <f t="shared" si="724"/>
        <v/>
      </c>
      <c r="AL1744" s="9" t="str">
        <f>IF('Stock Details'!F1743="", "", 'Stock Details'!F1743)</f>
        <v/>
      </c>
      <c r="AM1744" s="9" t="str">
        <f>IF('Stock Details'!G1743="", "", 'Stock Details'!G1743)</f>
        <v/>
      </c>
      <c r="AO1744" s="59" t="str">
        <f t="shared" si="725"/>
        <v/>
      </c>
      <c r="AP1744" s="59" t="str">
        <f t="shared" si="703"/>
        <v/>
      </c>
      <c r="AQ1744" s="59" t="str">
        <f t="shared" si="704"/>
        <v/>
      </c>
      <c r="AR1744" s="59" t="str">
        <f t="shared" si="705"/>
        <v/>
      </c>
      <c r="AS1744" s="59" t="str">
        <f t="shared" si="706"/>
        <v/>
      </c>
      <c r="AT1744" s="59" t="str">
        <f t="shared" si="707"/>
        <v/>
      </c>
      <c r="AV1744" s="59" t="str">
        <f t="shared" si="726"/>
        <v/>
      </c>
      <c r="AW1744" s="59" t="str">
        <f t="shared" si="708"/>
        <v/>
      </c>
      <c r="AX1744" s="59" t="str">
        <f t="shared" si="709"/>
        <v/>
      </c>
      <c r="AY1744" s="59" t="str">
        <f t="shared" si="710"/>
        <v/>
      </c>
      <c r="AZ1744" s="59" t="str">
        <f t="shared" si="711"/>
        <v/>
      </c>
      <c r="BA1744" s="59" t="str">
        <f t="shared" si="712"/>
        <v/>
      </c>
      <c r="BC1744" s="49" t="str">
        <f>IF($B1744="", "", IF(COUNTIF(BD1744:$BY1744, "")=BC$8, IF(D1744="", "", D1744), ""))</f>
        <v/>
      </c>
      <c r="BD1744" s="61" t="str">
        <f>IF($B1744="", "", IF(COUNTIF(BE1744:$BY1744, "")=BD$8, IF(E1744="", "", E1744), ""))</f>
        <v/>
      </c>
      <c r="BE1744" s="61" t="str">
        <f>IF($B1744="", "", IF(COUNTIF(BF1744:$BY1744, "")=BE$8, IF(F1744="", "", F1744), ""))</f>
        <v/>
      </c>
      <c r="BF1744" s="61" t="str">
        <f>IF($B1744="", "", IF(COUNTIF(BG1744:$BY1744, "")=BF$8, IF(G1744="", "", G1744), ""))</f>
        <v/>
      </c>
      <c r="BG1744" s="61" t="str">
        <f>IF($B1744="", "", IF(COUNTIF(BH1744:$BY1744, "")=BG$8, IF(H1744="", "", H1744), ""))</f>
        <v/>
      </c>
      <c r="BH1744" s="61" t="str">
        <f>IF($B1744="", "", IF(COUNTIF(BI1744:$BY1744, "")=BH$8, IF(I1744="", "", I1744), ""))</f>
        <v/>
      </c>
      <c r="BI1744" s="61" t="str">
        <f>IF($B1744="", "", IF(COUNTIF(BJ1744:$BY1744, "")=BI$8, IF(J1744="", "", J1744), ""))</f>
        <v/>
      </c>
      <c r="BJ1744" s="61" t="str">
        <f>IF($B1744="", "", IF(COUNTIF(BK1744:$BY1744, "")=BJ$8, IF(K1744="", "", K1744), ""))</f>
        <v/>
      </c>
      <c r="BK1744" s="61" t="str">
        <f>IF($B1744="", "", IF(COUNTIF(BL1744:$BY1744, "")=BK$8, IF(L1744="", "", L1744), ""))</f>
        <v/>
      </c>
      <c r="BL1744" s="61" t="str">
        <f>IF($B1744="", "", IF(COUNTIF(BM1744:$BY1744, "")=BL$8, IF(M1744="", "", M1744), ""))</f>
        <v/>
      </c>
      <c r="BM1744" s="61" t="str">
        <f>IF($B1744="", "", IF(COUNTIF(BN1744:$BY1744, "")=BM$8, IF(N1744="", "", N1744), ""))</f>
        <v/>
      </c>
      <c r="BN1744" s="61" t="str">
        <f>IF($B1744="", "", IF(COUNTIF(BO1744:$BY1744, "")=BN$8, IF(O1744="", "", O1744), ""))</f>
        <v/>
      </c>
      <c r="BO1744" s="61" t="str">
        <f>IF($B1744="", "", IF(COUNTIF(BP1744:$BY1744, "")=BO$8, IF(P1744="", "", P1744), ""))</f>
        <v/>
      </c>
      <c r="BP1744" s="61" t="str">
        <f>IF($B1744="", "", IF(COUNTIF(BQ1744:$BY1744, "")=BP$8, IF(Q1744="", "", Q1744), ""))</f>
        <v/>
      </c>
      <c r="BQ1744" s="61" t="str">
        <f>IF($B1744="", "", IF(COUNTIF(BR1744:$BY1744, "")=BQ$8, IF(R1744="", "", R1744), ""))</f>
        <v/>
      </c>
      <c r="BR1744" s="61" t="str">
        <f>IF($B1744="", "", IF(COUNTIF(BS1744:$BY1744, "")=BR$8, IF(S1744="", "", S1744), ""))</f>
        <v/>
      </c>
      <c r="BS1744" s="61" t="str">
        <f>IF($B1744="", "", IF(COUNTIF(BT1744:$BY1744, "")=BS$8, IF(T1744="", "", T1744), ""))</f>
        <v/>
      </c>
      <c r="BT1744" s="61" t="str">
        <f>IF($B1744="", "", IF(COUNTIF(BU1744:$BY1744, "")=BT$8, IF(U1744="", "", U1744), ""))</f>
        <v/>
      </c>
      <c r="BU1744" s="61" t="str">
        <f>IF($B1744="", "", IF(COUNTIF(BV1744:$BY1744, "")=BU$8, IF(V1744="", "", V1744), ""))</f>
        <v/>
      </c>
      <c r="BV1744" s="61" t="str">
        <f>IF($B1744="", "", IF(COUNTIF(BW1744:$BY1744, "")=BV$8, IF(W1744="", "", W1744), ""))</f>
        <v/>
      </c>
      <c r="BW1744" s="61" t="str">
        <f>IF($B1744="", "", IF(COUNTIF(BX1744:$BY1744, "")=BW$8, IF(X1744="", "", X1744), ""))</f>
        <v/>
      </c>
      <c r="BX1744" s="61" t="str">
        <f>IF($B1744="", "", IF(COUNTIF(BY1744:$BY1744, "")=BX$8, IF(Y1744="", "", Y1744), ""))</f>
        <v/>
      </c>
      <c r="BY1744" s="50" t="str">
        <f t="shared" si="727"/>
        <v/>
      </c>
      <c r="CA1744" s="6" t="str">
        <f t="shared" si="728"/>
        <v/>
      </c>
      <c r="CB1744" s="6" t="str">
        <f>IF(CA1744="", "", RANK(CA1744, $CA$9:$CA$2508, 0)+COUNTIF($CA$9:CA1744, CA1744)-1)</f>
        <v/>
      </c>
    </row>
    <row r="1745" spans="1:80" x14ac:dyDescent="0.25">
      <c r="A1745" s="22"/>
      <c r="B1745" s="121" t="str">
        <f>IF('Stock Details'!B1744="", "", 'Stock Details'!B1744)</f>
        <v/>
      </c>
      <c r="C1745" s="22"/>
      <c r="D1745" s="130"/>
      <c r="E1745" s="122"/>
      <c r="F1745" s="131"/>
      <c r="G1745" s="22"/>
      <c r="H1745" s="130" t="str">
        <f t="shared" si="713"/>
        <v/>
      </c>
      <c r="I1745" s="122"/>
      <c r="J1745" s="131"/>
      <c r="K1745" s="22"/>
      <c r="L1745" s="130" t="str">
        <f t="shared" si="714"/>
        <v/>
      </c>
      <c r="M1745" s="122"/>
      <c r="N1745" s="131"/>
      <c r="O1745" s="22"/>
      <c r="P1745" s="130" t="str">
        <f t="shared" si="715"/>
        <v/>
      </c>
      <c r="Q1745" s="122"/>
      <c r="R1745" s="131"/>
      <c r="S1745" s="22"/>
      <c r="T1745" s="130" t="str">
        <f t="shared" si="716"/>
        <v/>
      </c>
      <c r="U1745" s="122"/>
      <c r="V1745" s="131"/>
      <c r="W1745" s="22"/>
      <c r="X1745" s="130" t="str">
        <f t="shared" si="717"/>
        <v/>
      </c>
      <c r="Y1745" s="122"/>
      <c r="Z1745" s="131"/>
      <c r="AA1745" s="22"/>
      <c r="AC1745" s="6" t="str">
        <f t="shared" si="718"/>
        <v/>
      </c>
      <c r="AE1745" s="6" t="str">
        <f t="shared" si="719"/>
        <v/>
      </c>
      <c r="AF1745" s="6" t="str">
        <f t="shared" si="720"/>
        <v/>
      </c>
      <c r="AG1745" s="6" t="str">
        <f t="shared" si="721"/>
        <v/>
      </c>
      <c r="AH1745" s="6" t="str">
        <f t="shared" si="722"/>
        <v/>
      </c>
      <c r="AI1745" s="6" t="str">
        <f t="shared" si="723"/>
        <v/>
      </c>
      <c r="AJ1745" s="6" t="str">
        <f t="shared" si="724"/>
        <v/>
      </c>
      <c r="AL1745" s="9" t="str">
        <f>IF('Stock Details'!F1744="", "", 'Stock Details'!F1744)</f>
        <v/>
      </c>
      <c r="AM1745" s="9" t="str">
        <f>IF('Stock Details'!G1744="", "", 'Stock Details'!G1744)</f>
        <v/>
      </c>
      <c r="AO1745" s="59" t="str">
        <f t="shared" si="725"/>
        <v/>
      </c>
      <c r="AP1745" s="59" t="str">
        <f t="shared" si="703"/>
        <v/>
      </c>
      <c r="AQ1745" s="59" t="str">
        <f t="shared" si="704"/>
        <v/>
      </c>
      <c r="AR1745" s="59" t="str">
        <f t="shared" si="705"/>
        <v/>
      </c>
      <c r="AS1745" s="59" t="str">
        <f t="shared" si="706"/>
        <v/>
      </c>
      <c r="AT1745" s="59" t="str">
        <f t="shared" si="707"/>
        <v/>
      </c>
      <c r="AV1745" s="59" t="str">
        <f t="shared" si="726"/>
        <v/>
      </c>
      <c r="AW1745" s="59" t="str">
        <f t="shared" si="708"/>
        <v/>
      </c>
      <c r="AX1745" s="59" t="str">
        <f t="shared" si="709"/>
        <v/>
      </c>
      <c r="AY1745" s="59" t="str">
        <f t="shared" si="710"/>
        <v/>
      </c>
      <c r="AZ1745" s="59" t="str">
        <f t="shared" si="711"/>
        <v/>
      </c>
      <c r="BA1745" s="59" t="str">
        <f t="shared" si="712"/>
        <v/>
      </c>
      <c r="BC1745" s="49" t="str">
        <f>IF($B1745="", "", IF(COUNTIF(BD1745:$BY1745, "")=BC$8, IF(D1745="", "", D1745), ""))</f>
        <v/>
      </c>
      <c r="BD1745" s="61" t="str">
        <f>IF($B1745="", "", IF(COUNTIF(BE1745:$BY1745, "")=BD$8, IF(E1745="", "", E1745), ""))</f>
        <v/>
      </c>
      <c r="BE1745" s="61" t="str">
        <f>IF($B1745="", "", IF(COUNTIF(BF1745:$BY1745, "")=BE$8, IF(F1745="", "", F1745), ""))</f>
        <v/>
      </c>
      <c r="BF1745" s="61" t="str">
        <f>IF($B1745="", "", IF(COUNTIF(BG1745:$BY1745, "")=BF$8, IF(G1745="", "", G1745), ""))</f>
        <v/>
      </c>
      <c r="BG1745" s="61" t="str">
        <f>IF($B1745="", "", IF(COUNTIF(BH1745:$BY1745, "")=BG$8, IF(H1745="", "", H1745), ""))</f>
        <v/>
      </c>
      <c r="BH1745" s="61" t="str">
        <f>IF($B1745="", "", IF(COUNTIF(BI1745:$BY1745, "")=BH$8, IF(I1745="", "", I1745), ""))</f>
        <v/>
      </c>
      <c r="BI1745" s="61" t="str">
        <f>IF($B1745="", "", IF(COUNTIF(BJ1745:$BY1745, "")=BI$8, IF(J1745="", "", J1745), ""))</f>
        <v/>
      </c>
      <c r="BJ1745" s="61" t="str">
        <f>IF($B1745="", "", IF(COUNTIF(BK1745:$BY1745, "")=BJ$8, IF(K1745="", "", K1745), ""))</f>
        <v/>
      </c>
      <c r="BK1745" s="61" t="str">
        <f>IF($B1745="", "", IF(COUNTIF(BL1745:$BY1745, "")=BK$8, IF(L1745="", "", L1745), ""))</f>
        <v/>
      </c>
      <c r="BL1745" s="61" t="str">
        <f>IF($B1745="", "", IF(COUNTIF(BM1745:$BY1745, "")=BL$8, IF(M1745="", "", M1745), ""))</f>
        <v/>
      </c>
      <c r="BM1745" s="61" t="str">
        <f>IF($B1745="", "", IF(COUNTIF(BN1745:$BY1745, "")=BM$8, IF(N1745="", "", N1745), ""))</f>
        <v/>
      </c>
      <c r="BN1745" s="61" t="str">
        <f>IF($B1745="", "", IF(COUNTIF(BO1745:$BY1745, "")=BN$8, IF(O1745="", "", O1745), ""))</f>
        <v/>
      </c>
      <c r="BO1745" s="61" t="str">
        <f>IF($B1745="", "", IF(COUNTIF(BP1745:$BY1745, "")=BO$8, IF(P1745="", "", P1745), ""))</f>
        <v/>
      </c>
      <c r="BP1745" s="61" t="str">
        <f>IF($B1745="", "", IF(COUNTIF(BQ1745:$BY1745, "")=BP$8, IF(Q1745="", "", Q1745), ""))</f>
        <v/>
      </c>
      <c r="BQ1745" s="61" t="str">
        <f>IF($B1745="", "", IF(COUNTIF(BR1745:$BY1745, "")=BQ$8, IF(R1745="", "", R1745), ""))</f>
        <v/>
      </c>
      <c r="BR1745" s="61" t="str">
        <f>IF($B1745="", "", IF(COUNTIF(BS1745:$BY1745, "")=BR$8, IF(S1745="", "", S1745), ""))</f>
        <v/>
      </c>
      <c r="BS1745" s="61" t="str">
        <f>IF($B1745="", "", IF(COUNTIF(BT1745:$BY1745, "")=BS$8, IF(T1745="", "", T1745), ""))</f>
        <v/>
      </c>
      <c r="BT1745" s="61" t="str">
        <f>IF($B1745="", "", IF(COUNTIF(BU1745:$BY1745, "")=BT$8, IF(U1745="", "", U1745), ""))</f>
        <v/>
      </c>
      <c r="BU1745" s="61" t="str">
        <f>IF($B1745="", "", IF(COUNTIF(BV1745:$BY1745, "")=BU$8, IF(V1745="", "", V1745), ""))</f>
        <v/>
      </c>
      <c r="BV1745" s="61" t="str">
        <f>IF($B1745="", "", IF(COUNTIF(BW1745:$BY1745, "")=BV$8, IF(W1745="", "", W1745), ""))</f>
        <v/>
      </c>
      <c r="BW1745" s="61" t="str">
        <f>IF($B1745="", "", IF(COUNTIF(BX1745:$BY1745, "")=BW$8, IF(X1745="", "", X1745), ""))</f>
        <v/>
      </c>
      <c r="BX1745" s="61" t="str">
        <f>IF($B1745="", "", IF(COUNTIF(BY1745:$BY1745, "")=BX$8, IF(Y1745="", "", Y1745), ""))</f>
        <v/>
      </c>
      <c r="BY1745" s="50" t="str">
        <f t="shared" si="727"/>
        <v/>
      </c>
      <c r="CA1745" s="6" t="str">
        <f t="shared" si="728"/>
        <v/>
      </c>
      <c r="CB1745" s="6" t="str">
        <f>IF(CA1745="", "", RANK(CA1745, $CA$9:$CA$2508, 0)+COUNTIF($CA$9:CA1745, CA1745)-1)</f>
        <v/>
      </c>
    </row>
    <row r="1746" spans="1:80" x14ac:dyDescent="0.25">
      <c r="A1746" s="22"/>
      <c r="B1746" s="121" t="str">
        <f>IF('Stock Details'!B1745="", "", 'Stock Details'!B1745)</f>
        <v/>
      </c>
      <c r="C1746" s="22"/>
      <c r="D1746" s="130"/>
      <c r="E1746" s="122"/>
      <c r="F1746" s="131"/>
      <c r="G1746" s="22"/>
      <c r="H1746" s="130" t="str">
        <f t="shared" si="713"/>
        <v/>
      </c>
      <c r="I1746" s="122"/>
      <c r="J1746" s="131"/>
      <c r="K1746" s="22"/>
      <c r="L1746" s="130" t="str">
        <f t="shared" si="714"/>
        <v/>
      </c>
      <c r="M1746" s="122"/>
      <c r="N1746" s="131"/>
      <c r="O1746" s="22"/>
      <c r="P1746" s="130" t="str">
        <f t="shared" si="715"/>
        <v/>
      </c>
      <c r="Q1746" s="122"/>
      <c r="R1746" s="131"/>
      <c r="S1746" s="22"/>
      <c r="T1746" s="130" t="str">
        <f t="shared" si="716"/>
        <v/>
      </c>
      <c r="U1746" s="122"/>
      <c r="V1746" s="131"/>
      <c r="W1746" s="22"/>
      <c r="X1746" s="130" t="str">
        <f t="shared" si="717"/>
        <v/>
      </c>
      <c r="Y1746" s="122"/>
      <c r="Z1746" s="131"/>
      <c r="AA1746" s="22"/>
      <c r="AC1746" s="6" t="str">
        <f t="shared" si="718"/>
        <v/>
      </c>
      <c r="AE1746" s="6" t="str">
        <f t="shared" si="719"/>
        <v/>
      </c>
      <c r="AF1746" s="6" t="str">
        <f t="shared" si="720"/>
        <v/>
      </c>
      <c r="AG1746" s="6" t="str">
        <f t="shared" si="721"/>
        <v/>
      </c>
      <c r="AH1746" s="6" t="str">
        <f t="shared" si="722"/>
        <v/>
      </c>
      <c r="AI1746" s="6" t="str">
        <f t="shared" si="723"/>
        <v/>
      </c>
      <c r="AJ1746" s="6" t="str">
        <f t="shared" si="724"/>
        <v/>
      </c>
      <c r="AL1746" s="9" t="str">
        <f>IF('Stock Details'!F1745="", "", 'Stock Details'!F1745)</f>
        <v/>
      </c>
      <c r="AM1746" s="9" t="str">
        <f>IF('Stock Details'!G1745="", "", 'Stock Details'!G1745)</f>
        <v/>
      </c>
      <c r="AO1746" s="59" t="str">
        <f t="shared" si="725"/>
        <v/>
      </c>
      <c r="AP1746" s="59" t="str">
        <f t="shared" si="703"/>
        <v/>
      </c>
      <c r="AQ1746" s="59" t="str">
        <f t="shared" si="704"/>
        <v/>
      </c>
      <c r="AR1746" s="59" t="str">
        <f t="shared" si="705"/>
        <v/>
      </c>
      <c r="AS1746" s="59" t="str">
        <f t="shared" si="706"/>
        <v/>
      </c>
      <c r="AT1746" s="59" t="str">
        <f t="shared" si="707"/>
        <v/>
      </c>
      <c r="AV1746" s="59" t="str">
        <f t="shared" si="726"/>
        <v/>
      </c>
      <c r="AW1746" s="59" t="str">
        <f t="shared" si="708"/>
        <v/>
      </c>
      <c r="AX1746" s="59" t="str">
        <f t="shared" si="709"/>
        <v/>
      </c>
      <c r="AY1746" s="59" t="str">
        <f t="shared" si="710"/>
        <v/>
      </c>
      <c r="AZ1746" s="59" t="str">
        <f t="shared" si="711"/>
        <v/>
      </c>
      <c r="BA1746" s="59" t="str">
        <f t="shared" si="712"/>
        <v/>
      </c>
      <c r="BC1746" s="49" t="str">
        <f>IF($B1746="", "", IF(COUNTIF(BD1746:$BY1746, "")=BC$8, IF(D1746="", "", D1746), ""))</f>
        <v/>
      </c>
      <c r="BD1746" s="61" t="str">
        <f>IF($B1746="", "", IF(COUNTIF(BE1746:$BY1746, "")=BD$8, IF(E1746="", "", E1746), ""))</f>
        <v/>
      </c>
      <c r="BE1746" s="61" t="str">
        <f>IF($B1746="", "", IF(COUNTIF(BF1746:$BY1746, "")=BE$8, IF(F1746="", "", F1746), ""))</f>
        <v/>
      </c>
      <c r="BF1746" s="61" t="str">
        <f>IF($B1746="", "", IF(COUNTIF(BG1746:$BY1746, "")=BF$8, IF(G1746="", "", G1746), ""))</f>
        <v/>
      </c>
      <c r="BG1746" s="61" t="str">
        <f>IF($B1746="", "", IF(COUNTIF(BH1746:$BY1746, "")=BG$8, IF(H1746="", "", H1746), ""))</f>
        <v/>
      </c>
      <c r="BH1746" s="61" t="str">
        <f>IF($B1746="", "", IF(COUNTIF(BI1746:$BY1746, "")=BH$8, IF(I1746="", "", I1746), ""))</f>
        <v/>
      </c>
      <c r="BI1746" s="61" t="str">
        <f>IF($B1746="", "", IF(COUNTIF(BJ1746:$BY1746, "")=BI$8, IF(J1746="", "", J1746), ""))</f>
        <v/>
      </c>
      <c r="BJ1746" s="61" t="str">
        <f>IF($B1746="", "", IF(COUNTIF(BK1746:$BY1746, "")=BJ$8, IF(K1746="", "", K1746), ""))</f>
        <v/>
      </c>
      <c r="BK1746" s="61" t="str">
        <f>IF($B1746="", "", IF(COUNTIF(BL1746:$BY1746, "")=BK$8, IF(L1746="", "", L1746), ""))</f>
        <v/>
      </c>
      <c r="BL1746" s="61" t="str">
        <f>IF($B1746="", "", IF(COUNTIF(BM1746:$BY1746, "")=BL$8, IF(M1746="", "", M1746), ""))</f>
        <v/>
      </c>
      <c r="BM1746" s="61" t="str">
        <f>IF($B1746="", "", IF(COUNTIF(BN1746:$BY1746, "")=BM$8, IF(N1746="", "", N1746), ""))</f>
        <v/>
      </c>
      <c r="BN1746" s="61" t="str">
        <f>IF($B1746="", "", IF(COUNTIF(BO1746:$BY1746, "")=BN$8, IF(O1746="", "", O1746), ""))</f>
        <v/>
      </c>
      <c r="BO1746" s="61" t="str">
        <f>IF($B1746="", "", IF(COUNTIF(BP1746:$BY1746, "")=BO$8, IF(P1746="", "", P1746), ""))</f>
        <v/>
      </c>
      <c r="BP1746" s="61" t="str">
        <f>IF($B1746="", "", IF(COUNTIF(BQ1746:$BY1746, "")=BP$8, IF(Q1746="", "", Q1746), ""))</f>
        <v/>
      </c>
      <c r="BQ1746" s="61" t="str">
        <f>IF($B1746="", "", IF(COUNTIF(BR1746:$BY1746, "")=BQ$8, IF(R1746="", "", R1746), ""))</f>
        <v/>
      </c>
      <c r="BR1746" s="61" t="str">
        <f>IF($B1746="", "", IF(COUNTIF(BS1746:$BY1746, "")=BR$8, IF(S1746="", "", S1746), ""))</f>
        <v/>
      </c>
      <c r="BS1746" s="61" t="str">
        <f>IF($B1746="", "", IF(COUNTIF(BT1746:$BY1746, "")=BS$8, IF(T1746="", "", T1746), ""))</f>
        <v/>
      </c>
      <c r="BT1746" s="61" t="str">
        <f>IF($B1746="", "", IF(COUNTIF(BU1746:$BY1746, "")=BT$8, IF(U1746="", "", U1746), ""))</f>
        <v/>
      </c>
      <c r="BU1746" s="61" t="str">
        <f>IF($B1746="", "", IF(COUNTIF(BV1746:$BY1746, "")=BU$8, IF(V1746="", "", V1746), ""))</f>
        <v/>
      </c>
      <c r="BV1746" s="61" t="str">
        <f>IF($B1746="", "", IF(COUNTIF(BW1746:$BY1746, "")=BV$8, IF(W1746="", "", W1746), ""))</f>
        <v/>
      </c>
      <c r="BW1746" s="61" t="str">
        <f>IF($B1746="", "", IF(COUNTIF(BX1746:$BY1746, "")=BW$8, IF(X1746="", "", X1746), ""))</f>
        <v/>
      </c>
      <c r="BX1746" s="61" t="str">
        <f>IF($B1746="", "", IF(COUNTIF(BY1746:$BY1746, "")=BX$8, IF(Y1746="", "", Y1746), ""))</f>
        <v/>
      </c>
      <c r="BY1746" s="50" t="str">
        <f t="shared" si="727"/>
        <v/>
      </c>
      <c r="CA1746" s="6" t="str">
        <f t="shared" si="728"/>
        <v/>
      </c>
      <c r="CB1746" s="6" t="str">
        <f>IF(CA1746="", "", RANK(CA1746, $CA$9:$CA$2508, 0)+COUNTIF($CA$9:CA1746, CA1746)-1)</f>
        <v/>
      </c>
    </row>
    <row r="1747" spans="1:80" x14ac:dyDescent="0.25">
      <c r="A1747" s="22"/>
      <c r="B1747" s="121" t="str">
        <f>IF('Stock Details'!B1746="", "", 'Stock Details'!B1746)</f>
        <v/>
      </c>
      <c r="C1747" s="22"/>
      <c r="D1747" s="130"/>
      <c r="E1747" s="122"/>
      <c r="F1747" s="131"/>
      <c r="G1747" s="22"/>
      <c r="H1747" s="130" t="str">
        <f t="shared" si="713"/>
        <v/>
      </c>
      <c r="I1747" s="122"/>
      <c r="J1747" s="131"/>
      <c r="K1747" s="22"/>
      <c r="L1747" s="130" t="str">
        <f t="shared" si="714"/>
        <v/>
      </c>
      <c r="M1747" s="122"/>
      <c r="N1747" s="131"/>
      <c r="O1747" s="22"/>
      <c r="P1747" s="130" t="str">
        <f t="shared" si="715"/>
        <v/>
      </c>
      <c r="Q1747" s="122"/>
      <c r="R1747" s="131"/>
      <c r="S1747" s="22"/>
      <c r="T1747" s="130" t="str">
        <f t="shared" si="716"/>
        <v/>
      </c>
      <c r="U1747" s="122"/>
      <c r="V1747" s="131"/>
      <c r="W1747" s="22"/>
      <c r="X1747" s="130" t="str">
        <f t="shared" si="717"/>
        <v/>
      </c>
      <c r="Y1747" s="122"/>
      <c r="Z1747" s="131"/>
      <c r="AA1747" s="22"/>
      <c r="AC1747" s="6" t="str">
        <f t="shared" si="718"/>
        <v/>
      </c>
      <c r="AE1747" s="6" t="str">
        <f t="shared" si="719"/>
        <v/>
      </c>
      <c r="AF1747" s="6" t="str">
        <f t="shared" si="720"/>
        <v/>
      </c>
      <c r="AG1747" s="6" t="str">
        <f t="shared" si="721"/>
        <v/>
      </c>
      <c r="AH1747" s="6" t="str">
        <f t="shared" si="722"/>
        <v/>
      </c>
      <c r="AI1747" s="6" t="str">
        <f t="shared" si="723"/>
        <v/>
      </c>
      <c r="AJ1747" s="6" t="str">
        <f t="shared" si="724"/>
        <v/>
      </c>
      <c r="AL1747" s="9" t="str">
        <f>IF('Stock Details'!F1746="", "", 'Stock Details'!F1746)</f>
        <v/>
      </c>
      <c r="AM1747" s="9" t="str">
        <f>IF('Stock Details'!G1746="", "", 'Stock Details'!G1746)</f>
        <v/>
      </c>
      <c r="AO1747" s="59" t="str">
        <f t="shared" si="725"/>
        <v/>
      </c>
      <c r="AP1747" s="59" t="str">
        <f t="shared" si="703"/>
        <v/>
      </c>
      <c r="AQ1747" s="59" t="str">
        <f t="shared" si="704"/>
        <v/>
      </c>
      <c r="AR1747" s="59" t="str">
        <f t="shared" si="705"/>
        <v/>
      </c>
      <c r="AS1747" s="59" t="str">
        <f t="shared" si="706"/>
        <v/>
      </c>
      <c r="AT1747" s="59" t="str">
        <f t="shared" si="707"/>
        <v/>
      </c>
      <c r="AV1747" s="59" t="str">
        <f t="shared" si="726"/>
        <v/>
      </c>
      <c r="AW1747" s="59" t="str">
        <f t="shared" si="708"/>
        <v/>
      </c>
      <c r="AX1747" s="59" t="str">
        <f t="shared" si="709"/>
        <v/>
      </c>
      <c r="AY1747" s="59" t="str">
        <f t="shared" si="710"/>
        <v/>
      </c>
      <c r="AZ1747" s="59" t="str">
        <f t="shared" si="711"/>
        <v/>
      </c>
      <c r="BA1747" s="59" t="str">
        <f t="shared" si="712"/>
        <v/>
      </c>
      <c r="BC1747" s="49" t="str">
        <f>IF($B1747="", "", IF(COUNTIF(BD1747:$BY1747, "")=BC$8, IF(D1747="", "", D1747), ""))</f>
        <v/>
      </c>
      <c r="BD1747" s="61" t="str">
        <f>IF($B1747="", "", IF(COUNTIF(BE1747:$BY1747, "")=BD$8, IF(E1747="", "", E1747), ""))</f>
        <v/>
      </c>
      <c r="BE1747" s="61" t="str">
        <f>IF($B1747="", "", IF(COUNTIF(BF1747:$BY1747, "")=BE$8, IF(F1747="", "", F1747), ""))</f>
        <v/>
      </c>
      <c r="BF1747" s="61" t="str">
        <f>IF($B1747="", "", IF(COUNTIF(BG1747:$BY1747, "")=BF$8, IF(G1747="", "", G1747), ""))</f>
        <v/>
      </c>
      <c r="BG1747" s="61" t="str">
        <f>IF($B1747="", "", IF(COUNTIF(BH1747:$BY1747, "")=BG$8, IF(H1747="", "", H1747), ""))</f>
        <v/>
      </c>
      <c r="BH1747" s="61" t="str">
        <f>IF($B1747="", "", IF(COUNTIF(BI1747:$BY1747, "")=BH$8, IF(I1747="", "", I1747), ""))</f>
        <v/>
      </c>
      <c r="BI1747" s="61" t="str">
        <f>IF($B1747="", "", IF(COUNTIF(BJ1747:$BY1747, "")=BI$8, IF(J1747="", "", J1747), ""))</f>
        <v/>
      </c>
      <c r="BJ1747" s="61" t="str">
        <f>IF($B1747="", "", IF(COUNTIF(BK1747:$BY1747, "")=BJ$8, IF(K1747="", "", K1747), ""))</f>
        <v/>
      </c>
      <c r="BK1747" s="61" t="str">
        <f>IF($B1747="", "", IF(COUNTIF(BL1747:$BY1747, "")=BK$8, IF(L1747="", "", L1747), ""))</f>
        <v/>
      </c>
      <c r="BL1747" s="61" t="str">
        <f>IF($B1747="", "", IF(COUNTIF(BM1747:$BY1747, "")=BL$8, IF(M1747="", "", M1747), ""))</f>
        <v/>
      </c>
      <c r="BM1747" s="61" t="str">
        <f>IF($B1747="", "", IF(COUNTIF(BN1747:$BY1747, "")=BM$8, IF(N1747="", "", N1747), ""))</f>
        <v/>
      </c>
      <c r="BN1747" s="61" t="str">
        <f>IF($B1747="", "", IF(COUNTIF(BO1747:$BY1747, "")=BN$8, IF(O1747="", "", O1747), ""))</f>
        <v/>
      </c>
      <c r="BO1747" s="61" t="str">
        <f>IF($B1747="", "", IF(COUNTIF(BP1747:$BY1747, "")=BO$8, IF(P1747="", "", P1747), ""))</f>
        <v/>
      </c>
      <c r="BP1747" s="61" t="str">
        <f>IF($B1747="", "", IF(COUNTIF(BQ1747:$BY1747, "")=BP$8, IF(Q1747="", "", Q1747), ""))</f>
        <v/>
      </c>
      <c r="BQ1747" s="61" t="str">
        <f>IF($B1747="", "", IF(COUNTIF(BR1747:$BY1747, "")=BQ$8, IF(R1747="", "", R1747), ""))</f>
        <v/>
      </c>
      <c r="BR1747" s="61" t="str">
        <f>IF($B1747="", "", IF(COUNTIF(BS1747:$BY1747, "")=BR$8, IF(S1747="", "", S1747), ""))</f>
        <v/>
      </c>
      <c r="BS1747" s="61" t="str">
        <f>IF($B1747="", "", IF(COUNTIF(BT1747:$BY1747, "")=BS$8, IF(T1747="", "", T1747), ""))</f>
        <v/>
      </c>
      <c r="BT1747" s="61" t="str">
        <f>IF($B1747="", "", IF(COUNTIF(BU1747:$BY1747, "")=BT$8, IF(U1747="", "", U1747), ""))</f>
        <v/>
      </c>
      <c r="BU1747" s="61" t="str">
        <f>IF($B1747="", "", IF(COUNTIF(BV1747:$BY1747, "")=BU$8, IF(V1747="", "", V1747), ""))</f>
        <v/>
      </c>
      <c r="BV1747" s="61" t="str">
        <f>IF($B1747="", "", IF(COUNTIF(BW1747:$BY1747, "")=BV$8, IF(W1747="", "", W1747), ""))</f>
        <v/>
      </c>
      <c r="BW1747" s="61" t="str">
        <f>IF($B1747="", "", IF(COUNTIF(BX1747:$BY1747, "")=BW$8, IF(X1747="", "", X1747), ""))</f>
        <v/>
      </c>
      <c r="BX1747" s="61" t="str">
        <f>IF($B1747="", "", IF(COUNTIF(BY1747:$BY1747, "")=BX$8, IF(Y1747="", "", Y1747), ""))</f>
        <v/>
      </c>
      <c r="BY1747" s="50" t="str">
        <f t="shared" si="727"/>
        <v/>
      </c>
      <c r="CA1747" s="6" t="str">
        <f t="shared" si="728"/>
        <v/>
      </c>
      <c r="CB1747" s="6" t="str">
        <f>IF(CA1747="", "", RANK(CA1747, $CA$9:$CA$2508, 0)+COUNTIF($CA$9:CA1747, CA1747)-1)</f>
        <v/>
      </c>
    </row>
    <row r="1748" spans="1:80" x14ac:dyDescent="0.25">
      <c r="A1748" s="22"/>
      <c r="B1748" s="121" t="str">
        <f>IF('Stock Details'!B1747="", "", 'Stock Details'!B1747)</f>
        <v/>
      </c>
      <c r="C1748" s="22"/>
      <c r="D1748" s="130"/>
      <c r="E1748" s="122"/>
      <c r="F1748" s="131"/>
      <c r="G1748" s="22"/>
      <c r="H1748" s="130" t="str">
        <f t="shared" si="713"/>
        <v/>
      </c>
      <c r="I1748" s="122"/>
      <c r="J1748" s="131"/>
      <c r="K1748" s="22"/>
      <c r="L1748" s="130" t="str">
        <f t="shared" si="714"/>
        <v/>
      </c>
      <c r="M1748" s="122"/>
      <c r="N1748" s="131"/>
      <c r="O1748" s="22"/>
      <c r="P1748" s="130" t="str">
        <f t="shared" si="715"/>
        <v/>
      </c>
      <c r="Q1748" s="122"/>
      <c r="R1748" s="131"/>
      <c r="S1748" s="22"/>
      <c r="T1748" s="130" t="str">
        <f t="shared" si="716"/>
        <v/>
      </c>
      <c r="U1748" s="122"/>
      <c r="V1748" s="131"/>
      <c r="W1748" s="22"/>
      <c r="X1748" s="130" t="str">
        <f t="shared" si="717"/>
        <v/>
      </c>
      <c r="Y1748" s="122"/>
      <c r="Z1748" s="131"/>
      <c r="AA1748" s="22"/>
      <c r="AC1748" s="6" t="str">
        <f t="shared" si="718"/>
        <v/>
      </c>
      <c r="AE1748" s="6" t="str">
        <f t="shared" si="719"/>
        <v/>
      </c>
      <c r="AF1748" s="6" t="str">
        <f t="shared" si="720"/>
        <v/>
      </c>
      <c r="AG1748" s="6" t="str">
        <f t="shared" si="721"/>
        <v/>
      </c>
      <c r="AH1748" s="6" t="str">
        <f t="shared" si="722"/>
        <v/>
      </c>
      <c r="AI1748" s="6" t="str">
        <f t="shared" si="723"/>
        <v/>
      </c>
      <c r="AJ1748" s="6" t="str">
        <f t="shared" si="724"/>
        <v/>
      </c>
      <c r="AL1748" s="9" t="str">
        <f>IF('Stock Details'!F1747="", "", 'Stock Details'!F1747)</f>
        <v/>
      </c>
      <c r="AM1748" s="9" t="str">
        <f>IF('Stock Details'!G1747="", "", 'Stock Details'!G1747)</f>
        <v/>
      </c>
      <c r="AO1748" s="59" t="str">
        <f t="shared" si="725"/>
        <v/>
      </c>
      <c r="AP1748" s="59" t="str">
        <f t="shared" si="703"/>
        <v/>
      </c>
      <c r="AQ1748" s="59" t="str">
        <f t="shared" si="704"/>
        <v/>
      </c>
      <c r="AR1748" s="59" t="str">
        <f t="shared" si="705"/>
        <v/>
      </c>
      <c r="AS1748" s="59" t="str">
        <f t="shared" si="706"/>
        <v/>
      </c>
      <c r="AT1748" s="59" t="str">
        <f t="shared" si="707"/>
        <v/>
      </c>
      <c r="AV1748" s="59" t="str">
        <f t="shared" si="726"/>
        <v/>
      </c>
      <c r="AW1748" s="59" t="str">
        <f t="shared" si="708"/>
        <v/>
      </c>
      <c r="AX1748" s="59" t="str">
        <f t="shared" si="709"/>
        <v/>
      </c>
      <c r="AY1748" s="59" t="str">
        <f t="shared" si="710"/>
        <v/>
      </c>
      <c r="AZ1748" s="59" t="str">
        <f t="shared" si="711"/>
        <v/>
      </c>
      <c r="BA1748" s="59" t="str">
        <f t="shared" si="712"/>
        <v/>
      </c>
      <c r="BC1748" s="49" t="str">
        <f>IF($B1748="", "", IF(COUNTIF(BD1748:$BY1748, "")=BC$8, IF(D1748="", "", D1748), ""))</f>
        <v/>
      </c>
      <c r="BD1748" s="61" t="str">
        <f>IF($B1748="", "", IF(COUNTIF(BE1748:$BY1748, "")=BD$8, IF(E1748="", "", E1748), ""))</f>
        <v/>
      </c>
      <c r="BE1748" s="61" t="str">
        <f>IF($B1748="", "", IF(COUNTIF(BF1748:$BY1748, "")=BE$8, IF(F1748="", "", F1748), ""))</f>
        <v/>
      </c>
      <c r="BF1748" s="61" t="str">
        <f>IF($B1748="", "", IF(COUNTIF(BG1748:$BY1748, "")=BF$8, IF(G1748="", "", G1748), ""))</f>
        <v/>
      </c>
      <c r="BG1748" s="61" t="str">
        <f>IF($B1748="", "", IF(COUNTIF(BH1748:$BY1748, "")=BG$8, IF(H1748="", "", H1748), ""))</f>
        <v/>
      </c>
      <c r="BH1748" s="61" t="str">
        <f>IF($B1748="", "", IF(COUNTIF(BI1748:$BY1748, "")=BH$8, IF(I1748="", "", I1748), ""))</f>
        <v/>
      </c>
      <c r="BI1748" s="61" t="str">
        <f>IF($B1748="", "", IF(COUNTIF(BJ1748:$BY1748, "")=BI$8, IF(J1748="", "", J1748), ""))</f>
        <v/>
      </c>
      <c r="BJ1748" s="61" t="str">
        <f>IF($B1748="", "", IF(COUNTIF(BK1748:$BY1748, "")=BJ$8, IF(K1748="", "", K1748), ""))</f>
        <v/>
      </c>
      <c r="BK1748" s="61" t="str">
        <f>IF($B1748="", "", IF(COUNTIF(BL1748:$BY1748, "")=BK$8, IF(L1748="", "", L1748), ""))</f>
        <v/>
      </c>
      <c r="BL1748" s="61" t="str">
        <f>IF($B1748="", "", IF(COUNTIF(BM1748:$BY1748, "")=BL$8, IF(M1748="", "", M1748), ""))</f>
        <v/>
      </c>
      <c r="BM1748" s="61" t="str">
        <f>IF($B1748="", "", IF(COUNTIF(BN1748:$BY1748, "")=BM$8, IF(N1748="", "", N1748), ""))</f>
        <v/>
      </c>
      <c r="BN1748" s="61" t="str">
        <f>IF($B1748="", "", IF(COUNTIF(BO1748:$BY1748, "")=BN$8, IF(O1748="", "", O1748), ""))</f>
        <v/>
      </c>
      <c r="BO1748" s="61" t="str">
        <f>IF($B1748="", "", IF(COUNTIF(BP1748:$BY1748, "")=BO$8, IF(P1748="", "", P1748), ""))</f>
        <v/>
      </c>
      <c r="BP1748" s="61" t="str">
        <f>IF($B1748="", "", IF(COUNTIF(BQ1748:$BY1748, "")=BP$8, IF(Q1748="", "", Q1748), ""))</f>
        <v/>
      </c>
      <c r="BQ1748" s="61" t="str">
        <f>IF($B1748="", "", IF(COUNTIF(BR1748:$BY1748, "")=BQ$8, IF(R1748="", "", R1748), ""))</f>
        <v/>
      </c>
      <c r="BR1748" s="61" t="str">
        <f>IF($B1748="", "", IF(COUNTIF(BS1748:$BY1748, "")=BR$8, IF(S1748="", "", S1748), ""))</f>
        <v/>
      </c>
      <c r="BS1748" s="61" t="str">
        <f>IF($B1748="", "", IF(COUNTIF(BT1748:$BY1748, "")=BS$8, IF(T1748="", "", T1748), ""))</f>
        <v/>
      </c>
      <c r="BT1748" s="61" t="str">
        <f>IF($B1748="", "", IF(COUNTIF(BU1748:$BY1748, "")=BT$8, IF(U1748="", "", U1748), ""))</f>
        <v/>
      </c>
      <c r="BU1748" s="61" t="str">
        <f>IF($B1748="", "", IF(COUNTIF(BV1748:$BY1748, "")=BU$8, IF(V1748="", "", V1748), ""))</f>
        <v/>
      </c>
      <c r="BV1748" s="61" t="str">
        <f>IF($B1748="", "", IF(COUNTIF(BW1748:$BY1748, "")=BV$8, IF(W1748="", "", W1748), ""))</f>
        <v/>
      </c>
      <c r="BW1748" s="61" t="str">
        <f>IF($B1748="", "", IF(COUNTIF(BX1748:$BY1748, "")=BW$8, IF(X1748="", "", X1748), ""))</f>
        <v/>
      </c>
      <c r="BX1748" s="61" t="str">
        <f>IF($B1748="", "", IF(COUNTIF(BY1748:$BY1748, "")=BX$8, IF(Y1748="", "", Y1748), ""))</f>
        <v/>
      </c>
      <c r="BY1748" s="50" t="str">
        <f t="shared" si="727"/>
        <v/>
      </c>
      <c r="CA1748" s="6" t="str">
        <f t="shared" si="728"/>
        <v/>
      </c>
      <c r="CB1748" s="6" t="str">
        <f>IF(CA1748="", "", RANK(CA1748, $CA$9:$CA$2508, 0)+COUNTIF($CA$9:CA1748, CA1748)-1)</f>
        <v/>
      </c>
    </row>
    <row r="1749" spans="1:80" x14ac:dyDescent="0.25">
      <c r="A1749" s="22"/>
      <c r="B1749" s="121" t="str">
        <f>IF('Stock Details'!B1748="", "", 'Stock Details'!B1748)</f>
        <v/>
      </c>
      <c r="C1749" s="22"/>
      <c r="D1749" s="130"/>
      <c r="E1749" s="122"/>
      <c r="F1749" s="131"/>
      <c r="G1749" s="22"/>
      <c r="H1749" s="130" t="str">
        <f t="shared" si="713"/>
        <v/>
      </c>
      <c r="I1749" s="122"/>
      <c r="J1749" s="131"/>
      <c r="K1749" s="22"/>
      <c r="L1749" s="130" t="str">
        <f t="shared" si="714"/>
        <v/>
      </c>
      <c r="M1749" s="122"/>
      <c r="N1749" s="131"/>
      <c r="O1749" s="22"/>
      <c r="P1749" s="130" t="str">
        <f t="shared" si="715"/>
        <v/>
      </c>
      <c r="Q1749" s="122"/>
      <c r="R1749" s="131"/>
      <c r="S1749" s="22"/>
      <c r="T1749" s="130" t="str">
        <f t="shared" si="716"/>
        <v/>
      </c>
      <c r="U1749" s="122"/>
      <c r="V1749" s="131"/>
      <c r="W1749" s="22"/>
      <c r="X1749" s="130" t="str">
        <f t="shared" si="717"/>
        <v/>
      </c>
      <c r="Y1749" s="122"/>
      <c r="Z1749" s="131"/>
      <c r="AA1749" s="22"/>
      <c r="AC1749" s="6" t="str">
        <f t="shared" si="718"/>
        <v/>
      </c>
      <c r="AE1749" s="6" t="str">
        <f t="shared" si="719"/>
        <v/>
      </c>
      <c r="AF1749" s="6" t="str">
        <f t="shared" si="720"/>
        <v/>
      </c>
      <c r="AG1749" s="6" t="str">
        <f t="shared" si="721"/>
        <v/>
      </c>
      <c r="AH1749" s="6" t="str">
        <f t="shared" si="722"/>
        <v/>
      </c>
      <c r="AI1749" s="6" t="str">
        <f t="shared" si="723"/>
        <v/>
      </c>
      <c r="AJ1749" s="6" t="str">
        <f t="shared" si="724"/>
        <v/>
      </c>
      <c r="AL1749" s="9" t="str">
        <f>IF('Stock Details'!F1748="", "", 'Stock Details'!F1748)</f>
        <v/>
      </c>
      <c r="AM1749" s="9" t="str">
        <f>IF('Stock Details'!G1748="", "", 'Stock Details'!G1748)</f>
        <v/>
      </c>
      <c r="AO1749" s="59" t="str">
        <f t="shared" si="725"/>
        <v/>
      </c>
      <c r="AP1749" s="59" t="str">
        <f t="shared" si="703"/>
        <v/>
      </c>
      <c r="AQ1749" s="59" t="str">
        <f t="shared" si="704"/>
        <v/>
      </c>
      <c r="AR1749" s="59" t="str">
        <f t="shared" si="705"/>
        <v/>
      </c>
      <c r="AS1749" s="59" t="str">
        <f t="shared" si="706"/>
        <v/>
      </c>
      <c r="AT1749" s="59" t="str">
        <f t="shared" si="707"/>
        <v/>
      </c>
      <c r="AV1749" s="59" t="str">
        <f t="shared" si="726"/>
        <v/>
      </c>
      <c r="AW1749" s="59" t="str">
        <f t="shared" si="708"/>
        <v/>
      </c>
      <c r="AX1749" s="59" t="str">
        <f t="shared" si="709"/>
        <v/>
      </c>
      <c r="AY1749" s="59" t="str">
        <f t="shared" si="710"/>
        <v/>
      </c>
      <c r="AZ1749" s="59" t="str">
        <f t="shared" si="711"/>
        <v/>
      </c>
      <c r="BA1749" s="59" t="str">
        <f t="shared" si="712"/>
        <v/>
      </c>
      <c r="BC1749" s="49" t="str">
        <f>IF($B1749="", "", IF(COUNTIF(BD1749:$BY1749, "")=BC$8, IF(D1749="", "", D1749), ""))</f>
        <v/>
      </c>
      <c r="BD1749" s="61" t="str">
        <f>IF($B1749="", "", IF(COUNTIF(BE1749:$BY1749, "")=BD$8, IF(E1749="", "", E1749), ""))</f>
        <v/>
      </c>
      <c r="BE1749" s="61" t="str">
        <f>IF($B1749="", "", IF(COUNTIF(BF1749:$BY1749, "")=BE$8, IF(F1749="", "", F1749), ""))</f>
        <v/>
      </c>
      <c r="BF1749" s="61" t="str">
        <f>IF($B1749="", "", IF(COUNTIF(BG1749:$BY1749, "")=BF$8, IF(G1749="", "", G1749), ""))</f>
        <v/>
      </c>
      <c r="BG1749" s="61" t="str">
        <f>IF($B1749="", "", IF(COUNTIF(BH1749:$BY1749, "")=BG$8, IF(H1749="", "", H1749), ""))</f>
        <v/>
      </c>
      <c r="BH1749" s="61" t="str">
        <f>IF($B1749="", "", IF(COUNTIF(BI1749:$BY1749, "")=BH$8, IF(I1749="", "", I1749), ""))</f>
        <v/>
      </c>
      <c r="BI1749" s="61" t="str">
        <f>IF($B1749="", "", IF(COUNTIF(BJ1749:$BY1749, "")=BI$8, IF(J1749="", "", J1749), ""))</f>
        <v/>
      </c>
      <c r="BJ1749" s="61" t="str">
        <f>IF($B1749="", "", IF(COUNTIF(BK1749:$BY1749, "")=BJ$8, IF(K1749="", "", K1749), ""))</f>
        <v/>
      </c>
      <c r="BK1749" s="61" t="str">
        <f>IF($B1749="", "", IF(COUNTIF(BL1749:$BY1749, "")=BK$8, IF(L1749="", "", L1749), ""))</f>
        <v/>
      </c>
      <c r="BL1749" s="61" t="str">
        <f>IF($B1749="", "", IF(COUNTIF(BM1749:$BY1749, "")=BL$8, IF(M1749="", "", M1749), ""))</f>
        <v/>
      </c>
      <c r="BM1749" s="61" t="str">
        <f>IF($B1749="", "", IF(COUNTIF(BN1749:$BY1749, "")=BM$8, IF(N1749="", "", N1749), ""))</f>
        <v/>
      </c>
      <c r="BN1749" s="61" t="str">
        <f>IF($B1749="", "", IF(COUNTIF(BO1749:$BY1749, "")=BN$8, IF(O1749="", "", O1749), ""))</f>
        <v/>
      </c>
      <c r="BO1749" s="61" t="str">
        <f>IF($B1749="", "", IF(COUNTIF(BP1749:$BY1749, "")=BO$8, IF(P1749="", "", P1749), ""))</f>
        <v/>
      </c>
      <c r="BP1749" s="61" t="str">
        <f>IF($B1749="", "", IF(COUNTIF(BQ1749:$BY1749, "")=BP$8, IF(Q1749="", "", Q1749), ""))</f>
        <v/>
      </c>
      <c r="BQ1749" s="61" t="str">
        <f>IF($B1749="", "", IF(COUNTIF(BR1749:$BY1749, "")=BQ$8, IF(R1749="", "", R1749), ""))</f>
        <v/>
      </c>
      <c r="BR1749" s="61" t="str">
        <f>IF($B1749="", "", IF(COUNTIF(BS1749:$BY1749, "")=BR$8, IF(S1749="", "", S1749), ""))</f>
        <v/>
      </c>
      <c r="BS1749" s="61" t="str">
        <f>IF($B1749="", "", IF(COUNTIF(BT1749:$BY1749, "")=BS$8, IF(T1749="", "", T1749), ""))</f>
        <v/>
      </c>
      <c r="BT1749" s="61" t="str">
        <f>IF($B1749="", "", IF(COUNTIF(BU1749:$BY1749, "")=BT$8, IF(U1749="", "", U1749), ""))</f>
        <v/>
      </c>
      <c r="BU1749" s="61" t="str">
        <f>IF($B1749="", "", IF(COUNTIF(BV1749:$BY1749, "")=BU$8, IF(V1749="", "", V1749), ""))</f>
        <v/>
      </c>
      <c r="BV1749" s="61" t="str">
        <f>IF($B1749="", "", IF(COUNTIF(BW1749:$BY1749, "")=BV$8, IF(W1749="", "", W1749), ""))</f>
        <v/>
      </c>
      <c r="BW1749" s="61" t="str">
        <f>IF($B1749="", "", IF(COUNTIF(BX1749:$BY1749, "")=BW$8, IF(X1749="", "", X1749), ""))</f>
        <v/>
      </c>
      <c r="BX1749" s="61" t="str">
        <f>IF($B1749="", "", IF(COUNTIF(BY1749:$BY1749, "")=BX$8, IF(Y1749="", "", Y1749), ""))</f>
        <v/>
      </c>
      <c r="BY1749" s="50" t="str">
        <f t="shared" si="727"/>
        <v/>
      </c>
      <c r="CA1749" s="6" t="str">
        <f t="shared" si="728"/>
        <v/>
      </c>
      <c r="CB1749" s="6" t="str">
        <f>IF(CA1749="", "", RANK(CA1749, $CA$9:$CA$2508, 0)+COUNTIF($CA$9:CA1749, CA1749)-1)</f>
        <v/>
      </c>
    </row>
    <row r="1750" spans="1:80" x14ac:dyDescent="0.25">
      <c r="A1750" s="22"/>
      <c r="B1750" s="121" t="str">
        <f>IF('Stock Details'!B1749="", "", 'Stock Details'!B1749)</f>
        <v/>
      </c>
      <c r="C1750" s="22"/>
      <c r="D1750" s="130"/>
      <c r="E1750" s="122"/>
      <c r="F1750" s="131"/>
      <c r="G1750" s="22"/>
      <c r="H1750" s="130" t="str">
        <f t="shared" si="713"/>
        <v/>
      </c>
      <c r="I1750" s="122"/>
      <c r="J1750" s="131"/>
      <c r="K1750" s="22"/>
      <c r="L1750" s="130" t="str">
        <f t="shared" si="714"/>
        <v/>
      </c>
      <c r="M1750" s="122"/>
      <c r="N1750" s="131"/>
      <c r="O1750" s="22"/>
      <c r="P1750" s="130" t="str">
        <f t="shared" si="715"/>
        <v/>
      </c>
      <c r="Q1750" s="122"/>
      <c r="R1750" s="131"/>
      <c r="S1750" s="22"/>
      <c r="T1750" s="130" t="str">
        <f t="shared" si="716"/>
        <v/>
      </c>
      <c r="U1750" s="122"/>
      <c r="V1750" s="131"/>
      <c r="W1750" s="22"/>
      <c r="X1750" s="130" t="str">
        <f t="shared" si="717"/>
        <v/>
      </c>
      <c r="Y1750" s="122"/>
      <c r="Z1750" s="131"/>
      <c r="AA1750" s="22"/>
      <c r="AC1750" s="6" t="str">
        <f t="shared" si="718"/>
        <v/>
      </c>
      <c r="AE1750" s="6" t="str">
        <f t="shared" si="719"/>
        <v/>
      </c>
      <c r="AF1750" s="6" t="str">
        <f t="shared" si="720"/>
        <v/>
      </c>
      <c r="AG1750" s="6" t="str">
        <f t="shared" si="721"/>
        <v/>
      </c>
      <c r="AH1750" s="6" t="str">
        <f t="shared" si="722"/>
        <v/>
      </c>
      <c r="AI1750" s="6" t="str">
        <f t="shared" si="723"/>
        <v/>
      </c>
      <c r="AJ1750" s="6" t="str">
        <f t="shared" si="724"/>
        <v/>
      </c>
      <c r="AL1750" s="9" t="str">
        <f>IF('Stock Details'!F1749="", "", 'Stock Details'!F1749)</f>
        <v/>
      </c>
      <c r="AM1750" s="9" t="str">
        <f>IF('Stock Details'!G1749="", "", 'Stock Details'!G1749)</f>
        <v/>
      </c>
      <c r="AO1750" s="59" t="str">
        <f t="shared" si="725"/>
        <v/>
      </c>
      <c r="AP1750" s="59" t="str">
        <f t="shared" si="703"/>
        <v/>
      </c>
      <c r="AQ1750" s="59" t="str">
        <f t="shared" si="704"/>
        <v/>
      </c>
      <c r="AR1750" s="59" t="str">
        <f t="shared" si="705"/>
        <v/>
      </c>
      <c r="AS1750" s="59" t="str">
        <f t="shared" si="706"/>
        <v/>
      </c>
      <c r="AT1750" s="59" t="str">
        <f t="shared" si="707"/>
        <v/>
      </c>
      <c r="AV1750" s="59" t="str">
        <f t="shared" si="726"/>
        <v/>
      </c>
      <c r="AW1750" s="59" t="str">
        <f t="shared" si="708"/>
        <v/>
      </c>
      <c r="AX1750" s="59" t="str">
        <f t="shared" si="709"/>
        <v/>
      </c>
      <c r="AY1750" s="59" t="str">
        <f t="shared" si="710"/>
        <v/>
      </c>
      <c r="AZ1750" s="59" t="str">
        <f t="shared" si="711"/>
        <v/>
      </c>
      <c r="BA1750" s="59" t="str">
        <f t="shared" si="712"/>
        <v/>
      </c>
      <c r="BC1750" s="49" t="str">
        <f>IF($B1750="", "", IF(COUNTIF(BD1750:$BY1750, "")=BC$8, IF(D1750="", "", D1750), ""))</f>
        <v/>
      </c>
      <c r="BD1750" s="61" t="str">
        <f>IF($B1750="", "", IF(COUNTIF(BE1750:$BY1750, "")=BD$8, IF(E1750="", "", E1750), ""))</f>
        <v/>
      </c>
      <c r="BE1750" s="61" t="str">
        <f>IF($B1750="", "", IF(COUNTIF(BF1750:$BY1750, "")=BE$8, IF(F1750="", "", F1750), ""))</f>
        <v/>
      </c>
      <c r="BF1750" s="61" t="str">
        <f>IF($B1750="", "", IF(COUNTIF(BG1750:$BY1750, "")=BF$8, IF(G1750="", "", G1750), ""))</f>
        <v/>
      </c>
      <c r="BG1750" s="61" t="str">
        <f>IF($B1750="", "", IF(COUNTIF(BH1750:$BY1750, "")=BG$8, IF(H1750="", "", H1750), ""))</f>
        <v/>
      </c>
      <c r="BH1750" s="61" t="str">
        <f>IF($B1750="", "", IF(COUNTIF(BI1750:$BY1750, "")=BH$8, IF(I1750="", "", I1750), ""))</f>
        <v/>
      </c>
      <c r="BI1750" s="61" t="str">
        <f>IF($B1750="", "", IF(COUNTIF(BJ1750:$BY1750, "")=BI$8, IF(J1750="", "", J1750), ""))</f>
        <v/>
      </c>
      <c r="BJ1750" s="61" t="str">
        <f>IF($B1750="", "", IF(COUNTIF(BK1750:$BY1750, "")=BJ$8, IF(K1750="", "", K1750), ""))</f>
        <v/>
      </c>
      <c r="BK1750" s="61" t="str">
        <f>IF($B1750="", "", IF(COUNTIF(BL1750:$BY1750, "")=BK$8, IF(L1750="", "", L1750), ""))</f>
        <v/>
      </c>
      <c r="BL1750" s="61" t="str">
        <f>IF($B1750="", "", IF(COUNTIF(BM1750:$BY1750, "")=BL$8, IF(M1750="", "", M1750), ""))</f>
        <v/>
      </c>
      <c r="BM1750" s="61" t="str">
        <f>IF($B1750="", "", IF(COUNTIF(BN1750:$BY1750, "")=BM$8, IF(N1750="", "", N1750), ""))</f>
        <v/>
      </c>
      <c r="BN1750" s="61" t="str">
        <f>IF($B1750="", "", IF(COUNTIF(BO1750:$BY1750, "")=BN$8, IF(O1750="", "", O1750), ""))</f>
        <v/>
      </c>
      <c r="BO1750" s="61" t="str">
        <f>IF($B1750="", "", IF(COUNTIF(BP1750:$BY1750, "")=BO$8, IF(P1750="", "", P1750), ""))</f>
        <v/>
      </c>
      <c r="BP1750" s="61" t="str">
        <f>IF($B1750="", "", IF(COUNTIF(BQ1750:$BY1750, "")=BP$8, IF(Q1750="", "", Q1750), ""))</f>
        <v/>
      </c>
      <c r="BQ1750" s="61" t="str">
        <f>IF($B1750="", "", IF(COUNTIF(BR1750:$BY1750, "")=BQ$8, IF(R1750="", "", R1750), ""))</f>
        <v/>
      </c>
      <c r="BR1750" s="61" t="str">
        <f>IF($B1750="", "", IF(COUNTIF(BS1750:$BY1750, "")=BR$8, IF(S1750="", "", S1750), ""))</f>
        <v/>
      </c>
      <c r="BS1750" s="61" t="str">
        <f>IF($B1750="", "", IF(COUNTIF(BT1750:$BY1750, "")=BS$8, IF(T1750="", "", T1750), ""))</f>
        <v/>
      </c>
      <c r="BT1750" s="61" t="str">
        <f>IF($B1750="", "", IF(COUNTIF(BU1750:$BY1750, "")=BT$8, IF(U1750="", "", U1750), ""))</f>
        <v/>
      </c>
      <c r="BU1750" s="61" t="str">
        <f>IF($B1750="", "", IF(COUNTIF(BV1750:$BY1750, "")=BU$8, IF(V1750="", "", V1750), ""))</f>
        <v/>
      </c>
      <c r="BV1750" s="61" t="str">
        <f>IF($B1750="", "", IF(COUNTIF(BW1750:$BY1750, "")=BV$8, IF(W1750="", "", W1750), ""))</f>
        <v/>
      </c>
      <c r="BW1750" s="61" t="str">
        <f>IF($B1750="", "", IF(COUNTIF(BX1750:$BY1750, "")=BW$8, IF(X1750="", "", X1750), ""))</f>
        <v/>
      </c>
      <c r="BX1750" s="61" t="str">
        <f>IF($B1750="", "", IF(COUNTIF(BY1750:$BY1750, "")=BX$8, IF(Y1750="", "", Y1750), ""))</f>
        <v/>
      </c>
      <c r="BY1750" s="50" t="str">
        <f t="shared" si="727"/>
        <v/>
      </c>
      <c r="CA1750" s="6" t="str">
        <f t="shared" si="728"/>
        <v/>
      </c>
      <c r="CB1750" s="6" t="str">
        <f>IF(CA1750="", "", RANK(CA1750, $CA$9:$CA$2508, 0)+COUNTIF($CA$9:CA1750, CA1750)-1)</f>
        <v/>
      </c>
    </row>
    <row r="1751" spans="1:80" x14ac:dyDescent="0.25">
      <c r="A1751" s="22"/>
      <c r="B1751" s="121" t="str">
        <f>IF('Stock Details'!B1750="", "", 'Stock Details'!B1750)</f>
        <v/>
      </c>
      <c r="C1751" s="22"/>
      <c r="D1751" s="130"/>
      <c r="E1751" s="122"/>
      <c r="F1751" s="131"/>
      <c r="G1751" s="22"/>
      <c r="H1751" s="130" t="str">
        <f t="shared" si="713"/>
        <v/>
      </c>
      <c r="I1751" s="122"/>
      <c r="J1751" s="131"/>
      <c r="K1751" s="22"/>
      <c r="L1751" s="130" t="str">
        <f t="shared" si="714"/>
        <v/>
      </c>
      <c r="M1751" s="122"/>
      <c r="N1751" s="131"/>
      <c r="O1751" s="22"/>
      <c r="P1751" s="130" t="str">
        <f t="shared" si="715"/>
        <v/>
      </c>
      <c r="Q1751" s="122"/>
      <c r="R1751" s="131"/>
      <c r="S1751" s="22"/>
      <c r="T1751" s="130" t="str">
        <f t="shared" si="716"/>
        <v/>
      </c>
      <c r="U1751" s="122"/>
      <c r="V1751" s="131"/>
      <c r="W1751" s="22"/>
      <c r="X1751" s="130" t="str">
        <f t="shared" si="717"/>
        <v/>
      </c>
      <c r="Y1751" s="122"/>
      <c r="Z1751" s="131"/>
      <c r="AA1751" s="22"/>
      <c r="AC1751" s="6" t="str">
        <f t="shared" si="718"/>
        <v/>
      </c>
      <c r="AE1751" s="6" t="str">
        <f t="shared" si="719"/>
        <v/>
      </c>
      <c r="AF1751" s="6" t="str">
        <f t="shared" si="720"/>
        <v/>
      </c>
      <c r="AG1751" s="6" t="str">
        <f t="shared" si="721"/>
        <v/>
      </c>
      <c r="AH1751" s="6" t="str">
        <f t="shared" si="722"/>
        <v/>
      </c>
      <c r="AI1751" s="6" t="str">
        <f t="shared" si="723"/>
        <v/>
      </c>
      <c r="AJ1751" s="6" t="str">
        <f t="shared" si="724"/>
        <v/>
      </c>
      <c r="AL1751" s="9" t="str">
        <f>IF('Stock Details'!F1750="", "", 'Stock Details'!F1750)</f>
        <v/>
      </c>
      <c r="AM1751" s="9" t="str">
        <f>IF('Stock Details'!G1750="", "", 'Stock Details'!G1750)</f>
        <v/>
      </c>
      <c r="AO1751" s="59" t="str">
        <f t="shared" si="725"/>
        <v/>
      </c>
      <c r="AP1751" s="59" t="str">
        <f t="shared" si="703"/>
        <v/>
      </c>
      <c r="AQ1751" s="59" t="str">
        <f t="shared" si="704"/>
        <v/>
      </c>
      <c r="AR1751" s="59" t="str">
        <f t="shared" si="705"/>
        <v/>
      </c>
      <c r="AS1751" s="59" t="str">
        <f t="shared" si="706"/>
        <v/>
      </c>
      <c r="AT1751" s="59" t="str">
        <f t="shared" si="707"/>
        <v/>
      </c>
      <c r="AV1751" s="59" t="str">
        <f t="shared" si="726"/>
        <v/>
      </c>
      <c r="AW1751" s="59" t="str">
        <f t="shared" si="708"/>
        <v/>
      </c>
      <c r="AX1751" s="59" t="str">
        <f t="shared" si="709"/>
        <v/>
      </c>
      <c r="AY1751" s="59" t="str">
        <f t="shared" si="710"/>
        <v/>
      </c>
      <c r="AZ1751" s="59" t="str">
        <f t="shared" si="711"/>
        <v/>
      </c>
      <c r="BA1751" s="59" t="str">
        <f t="shared" si="712"/>
        <v/>
      </c>
      <c r="BC1751" s="49" t="str">
        <f>IF($B1751="", "", IF(COUNTIF(BD1751:$BY1751, "")=BC$8, IF(D1751="", "", D1751), ""))</f>
        <v/>
      </c>
      <c r="BD1751" s="61" t="str">
        <f>IF($B1751="", "", IF(COUNTIF(BE1751:$BY1751, "")=BD$8, IF(E1751="", "", E1751), ""))</f>
        <v/>
      </c>
      <c r="BE1751" s="61" t="str">
        <f>IF($B1751="", "", IF(COUNTIF(BF1751:$BY1751, "")=BE$8, IF(F1751="", "", F1751), ""))</f>
        <v/>
      </c>
      <c r="BF1751" s="61" t="str">
        <f>IF($B1751="", "", IF(COUNTIF(BG1751:$BY1751, "")=BF$8, IF(G1751="", "", G1751), ""))</f>
        <v/>
      </c>
      <c r="BG1751" s="61" t="str">
        <f>IF($B1751="", "", IF(COUNTIF(BH1751:$BY1751, "")=BG$8, IF(H1751="", "", H1751), ""))</f>
        <v/>
      </c>
      <c r="BH1751" s="61" t="str">
        <f>IF($B1751="", "", IF(COUNTIF(BI1751:$BY1751, "")=BH$8, IF(I1751="", "", I1751), ""))</f>
        <v/>
      </c>
      <c r="BI1751" s="61" t="str">
        <f>IF($B1751="", "", IF(COUNTIF(BJ1751:$BY1751, "")=BI$8, IF(J1751="", "", J1751), ""))</f>
        <v/>
      </c>
      <c r="BJ1751" s="61" t="str">
        <f>IF($B1751="", "", IF(COUNTIF(BK1751:$BY1751, "")=BJ$8, IF(K1751="", "", K1751), ""))</f>
        <v/>
      </c>
      <c r="BK1751" s="61" t="str">
        <f>IF($B1751="", "", IF(COUNTIF(BL1751:$BY1751, "")=BK$8, IF(L1751="", "", L1751), ""))</f>
        <v/>
      </c>
      <c r="BL1751" s="61" t="str">
        <f>IF($B1751="", "", IF(COUNTIF(BM1751:$BY1751, "")=BL$8, IF(M1751="", "", M1751), ""))</f>
        <v/>
      </c>
      <c r="BM1751" s="61" t="str">
        <f>IF($B1751="", "", IF(COUNTIF(BN1751:$BY1751, "")=BM$8, IF(N1751="", "", N1751), ""))</f>
        <v/>
      </c>
      <c r="BN1751" s="61" t="str">
        <f>IF($B1751="", "", IF(COUNTIF(BO1751:$BY1751, "")=BN$8, IF(O1751="", "", O1751), ""))</f>
        <v/>
      </c>
      <c r="BO1751" s="61" t="str">
        <f>IF($B1751="", "", IF(COUNTIF(BP1751:$BY1751, "")=BO$8, IF(P1751="", "", P1751), ""))</f>
        <v/>
      </c>
      <c r="BP1751" s="61" t="str">
        <f>IF($B1751="", "", IF(COUNTIF(BQ1751:$BY1751, "")=BP$8, IF(Q1751="", "", Q1751), ""))</f>
        <v/>
      </c>
      <c r="BQ1751" s="61" t="str">
        <f>IF($B1751="", "", IF(COUNTIF(BR1751:$BY1751, "")=BQ$8, IF(R1751="", "", R1751), ""))</f>
        <v/>
      </c>
      <c r="BR1751" s="61" t="str">
        <f>IF($B1751="", "", IF(COUNTIF(BS1751:$BY1751, "")=BR$8, IF(S1751="", "", S1751), ""))</f>
        <v/>
      </c>
      <c r="BS1751" s="61" t="str">
        <f>IF($B1751="", "", IF(COUNTIF(BT1751:$BY1751, "")=BS$8, IF(T1751="", "", T1751), ""))</f>
        <v/>
      </c>
      <c r="BT1751" s="61" t="str">
        <f>IF($B1751="", "", IF(COUNTIF(BU1751:$BY1751, "")=BT$8, IF(U1751="", "", U1751), ""))</f>
        <v/>
      </c>
      <c r="BU1751" s="61" t="str">
        <f>IF($B1751="", "", IF(COUNTIF(BV1751:$BY1751, "")=BU$8, IF(V1751="", "", V1751), ""))</f>
        <v/>
      </c>
      <c r="BV1751" s="61" t="str">
        <f>IF($B1751="", "", IF(COUNTIF(BW1751:$BY1751, "")=BV$8, IF(W1751="", "", W1751), ""))</f>
        <v/>
      </c>
      <c r="BW1751" s="61" t="str">
        <f>IF($B1751="", "", IF(COUNTIF(BX1751:$BY1751, "")=BW$8, IF(X1751="", "", X1751), ""))</f>
        <v/>
      </c>
      <c r="BX1751" s="61" t="str">
        <f>IF($B1751="", "", IF(COUNTIF(BY1751:$BY1751, "")=BX$8, IF(Y1751="", "", Y1751), ""))</f>
        <v/>
      </c>
      <c r="BY1751" s="50" t="str">
        <f t="shared" si="727"/>
        <v/>
      </c>
      <c r="CA1751" s="6" t="str">
        <f t="shared" si="728"/>
        <v/>
      </c>
      <c r="CB1751" s="6" t="str">
        <f>IF(CA1751="", "", RANK(CA1751, $CA$9:$CA$2508, 0)+COUNTIF($CA$9:CA1751, CA1751)-1)</f>
        <v/>
      </c>
    </row>
    <row r="1752" spans="1:80" x14ac:dyDescent="0.25">
      <c r="A1752" s="22"/>
      <c r="B1752" s="121" t="str">
        <f>IF('Stock Details'!B1751="", "", 'Stock Details'!B1751)</f>
        <v/>
      </c>
      <c r="C1752" s="22"/>
      <c r="D1752" s="130"/>
      <c r="E1752" s="122"/>
      <c r="F1752" s="131"/>
      <c r="G1752" s="22"/>
      <c r="H1752" s="130" t="str">
        <f t="shared" si="713"/>
        <v/>
      </c>
      <c r="I1752" s="122"/>
      <c r="J1752" s="131"/>
      <c r="K1752" s="22"/>
      <c r="L1752" s="130" t="str">
        <f t="shared" si="714"/>
        <v/>
      </c>
      <c r="M1752" s="122"/>
      <c r="N1752" s="131"/>
      <c r="O1752" s="22"/>
      <c r="P1752" s="130" t="str">
        <f t="shared" si="715"/>
        <v/>
      </c>
      <c r="Q1752" s="122"/>
      <c r="R1752" s="131"/>
      <c r="S1752" s="22"/>
      <c r="T1752" s="130" t="str">
        <f t="shared" si="716"/>
        <v/>
      </c>
      <c r="U1752" s="122"/>
      <c r="V1752" s="131"/>
      <c r="W1752" s="22"/>
      <c r="X1752" s="130" t="str">
        <f t="shared" si="717"/>
        <v/>
      </c>
      <c r="Y1752" s="122"/>
      <c r="Z1752" s="131"/>
      <c r="AA1752" s="22"/>
      <c r="AC1752" s="6" t="str">
        <f t="shared" si="718"/>
        <v/>
      </c>
      <c r="AE1752" s="6" t="str">
        <f t="shared" si="719"/>
        <v/>
      </c>
      <c r="AF1752" s="6" t="str">
        <f t="shared" si="720"/>
        <v/>
      </c>
      <c r="AG1752" s="6" t="str">
        <f t="shared" si="721"/>
        <v/>
      </c>
      <c r="AH1752" s="6" t="str">
        <f t="shared" si="722"/>
        <v/>
      </c>
      <c r="AI1752" s="6" t="str">
        <f t="shared" si="723"/>
        <v/>
      </c>
      <c r="AJ1752" s="6" t="str">
        <f t="shared" si="724"/>
        <v/>
      </c>
      <c r="AL1752" s="9" t="str">
        <f>IF('Stock Details'!F1751="", "", 'Stock Details'!F1751)</f>
        <v/>
      </c>
      <c r="AM1752" s="9" t="str">
        <f>IF('Stock Details'!G1751="", "", 'Stock Details'!G1751)</f>
        <v/>
      </c>
      <c r="AO1752" s="59" t="str">
        <f t="shared" si="725"/>
        <v/>
      </c>
      <c r="AP1752" s="59" t="str">
        <f t="shared" si="703"/>
        <v/>
      </c>
      <c r="AQ1752" s="59" t="str">
        <f t="shared" si="704"/>
        <v/>
      </c>
      <c r="AR1752" s="59" t="str">
        <f t="shared" si="705"/>
        <v/>
      </c>
      <c r="AS1752" s="59" t="str">
        <f t="shared" si="706"/>
        <v/>
      </c>
      <c r="AT1752" s="59" t="str">
        <f t="shared" si="707"/>
        <v/>
      </c>
      <c r="AV1752" s="59" t="str">
        <f t="shared" si="726"/>
        <v/>
      </c>
      <c r="AW1752" s="59" t="str">
        <f t="shared" si="708"/>
        <v/>
      </c>
      <c r="AX1752" s="59" t="str">
        <f t="shared" si="709"/>
        <v/>
      </c>
      <c r="AY1752" s="59" t="str">
        <f t="shared" si="710"/>
        <v/>
      </c>
      <c r="AZ1752" s="59" t="str">
        <f t="shared" si="711"/>
        <v/>
      </c>
      <c r="BA1752" s="59" t="str">
        <f t="shared" si="712"/>
        <v/>
      </c>
      <c r="BC1752" s="49" t="str">
        <f>IF($B1752="", "", IF(COUNTIF(BD1752:$BY1752, "")=BC$8, IF(D1752="", "", D1752), ""))</f>
        <v/>
      </c>
      <c r="BD1752" s="61" t="str">
        <f>IF($B1752="", "", IF(COUNTIF(BE1752:$BY1752, "")=BD$8, IF(E1752="", "", E1752), ""))</f>
        <v/>
      </c>
      <c r="BE1752" s="61" t="str">
        <f>IF($B1752="", "", IF(COUNTIF(BF1752:$BY1752, "")=BE$8, IF(F1752="", "", F1752), ""))</f>
        <v/>
      </c>
      <c r="BF1752" s="61" t="str">
        <f>IF($B1752="", "", IF(COUNTIF(BG1752:$BY1752, "")=BF$8, IF(G1752="", "", G1752), ""))</f>
        <v/>
      </c>
      <c r="BG1752" s="61" t="str">
        <f>IF($B1752="", "", IF(COUNTIF(BH1752:$BY1752, "")=BG$8, IF(H1752="", "", H1752), ""))</f>
        <v/>
      </c>
      <c r="BH1752" s="61" t="str">
        <f>IF($B1752="", "", IF(COUNTIF(BI1752:$BY1752, "")=BH$8, IF(I1752="", "", I1752), ""))</f>
        <v/>
      </c>
      <c r="BI1752" s="61" t="str">
        <f>IF($B1752="", "", IF(COUNTIF(BJ1752:$BY1752, "")=BI$8, IF(J1752="", "", J1752), ""))</f>
        <v/>
      </c>
      <c r="BJ1752" s="61" t="str">
        <f>IF($B1752="", "", IF(COUNTIF(BK1752:$BY1752, "")=BJ$8, IF(K1752="", "", K1752), ""))</f>
        <v/>
      </c>
      <c r="BK1752" s="61" t="str">
        <f>IF($B1752="", "", IF(COUNTIF(BL1752:$BY1752, "")=BK$8, IF(L1752="", "", L1752), ""))</f>
        <v/>
      </c>
      <c r="BL1752" s="61" t="str">
        <f>IF($B1752="", "", IF(COUNTIF(BM1752:$BY1752, "")=BL$8, IF(M1752="", "", M1752), ""))</f>
        <v/>
      </c>
      <c r="BM1752" s="61" t="str">
        <f>IF($B1752="", "", IF(COUNTIF(BN1752:$BY1752, "")=BM$8, IF(N1752="", "", N1752), ""))</f>
        <v/>
      </c>
      <c r="BN1752" s="61" t="str">
        <f>IF($B1752="", "", IF(COUNTIF(BO1752:$BY1752, "")=BN$8, IF(O1752="", "", O1752), ""))</f>
        <v/>
      </c>
      <c r="BO1752" s="61" t="str">
        <f>IF($B1752="", "", IF(COUNTIF(BP1752:$BY1752, "")=BO$8, IF(P1752="", "", P1752), ""))</f>
        <v/>
      </c>
      <c r="BP1752" s="61" t="str">
        <f>IF($B1752="", "", IF(COUNTIF(BQ1752:$BY1752, "")=BP$8, IF(Q1752="", "", Q1752), ""))</f>
        <v/>
      </c>
      <c r="BQ1752" s="61" t="str">
        <f>IF($B1752="", "", IF(COUNTIF(BR1752:$BY1752, "")=BQ$8, IF(R1752="", "", R1752), ""))</f>
        <v/>
      </c>
      <c r="BR1752" s="61" t="str">
        <f>IF($B1752="", "", IF(COUNTIF(BS1752:$BY1752, "")=BR$8, IF(S1752="", "", S1752), ""))</f>
        <v/>
      </c>
      <c r="BS1752" s="61" t="str">
        <f>IF($B1752="", "", IF(COUNTIF(BT1752:$BY1752, "")=BS$8, IF(T1752="", "", T1752), ""))</f>
        <v/>
      </c>
      <c r="BT1752" s="61" t="str">
        <f>IF($B1752="", "", IF(COUNTIF(BU1752:$BY1752, "")=BT$8, IF(U1752="", "", U1752), ""))</f>
        <v/>
      </c>
      <c r="BU1752" s="61" t="str">
        <f>IF($B1752="", "", IF(COUNTIF(BV1752:$BY1752, "")=BU$8, IF(V1752="", "", V1752), ""))</f>
        <v/>
      </c>
      <c r="BV1752" s="61" t="str">
        <f>IF($B1752="", "", IF(COUNTIF(BW1752:$BY1752, "")=BV$8, IF(W1752="", "", W1752), ""))</f>
        <v/>
      </c>
      <c r="BW1752" s="61" t="str">
        <f>IF($B1752="", "", IF(COUNTIF(BX1752:$BY1752, "")=BW$8, IF(X1752="", "", X1752), ""))</f>
        <v/>
      </c>
      <c r="BX1752" s="61" t="str">
        <f>IF($B1752="", "", IF(COUNTIF(BY1752:$BY1752, "")=BX$8, IF(Y1752="", "", Y1752), ""))</f>
        <v/>
      </c>
      <c r="BY1752" s="50" t="str">
        <f t="shared" si="727"/>
        <v/>
      </c>
      <c r="CA1752" s="6" t="str">
        <f t="shared" si="728"/>
        <v/>
      </c>
      <c r="CB1752" s="6" t="str">
        <f>IF(CA1752="", "", RANK(CA1752, $CA$9:$CA$2508, 0)+COUNTIF($CA$9:CA1752, CA1752)-1)</f>
        <v/>
      </c>
    </row>
    <row r="1753" spans="1:80" x14ac:dyDescent="0.25">
      <c r="A1753" s="22"/>
      <c r="B1753" s="121" t="str">
        <f>IF('Stock Details'!B1752="", "", 'Stock Details'!B1752)</f>
        <v/>
      </c>
      <c r="C1753" s="22"/>
      <c r="D1753" s="130"/>
      <c r="E1753" s="122"/>
      <c r="F1753" s="131"/>
      <c r="G1753" s="22"/>
      <c r="H1753" s="130" t="str">
        <f t="shared" si="713"/>
        <v/>
      </c>
      <c r="I1753" s="122"/>
      <c r="J1753" s="131"/>
      <c r="K1753" s="22"/>
      <c r="L1753" s="130" t="str">
        <f t="shared" si="714"/>
        <v/>
      </c>
      <c r="M1753" s="122"/>
      <c r="N1753" s="131"/>
      <c r="O1753" s="22"/>
      <c r="P1753" s="130" t="str">
        <f t="shared" si="715"/>
        <v/>
      </c>
      <c r="Q1753" s="122"/>
      <c r="R1753" s="131"/>
      <c r="S1753" s="22"/>
      <c r="T1753" s="130" t="str">
        <f t="shared" si="716"/>
        <v/>
      </c>
      <c r="U1753" s="122"/>
      <c r="V1753" s="131"/>
      <c r="W1753" s="22"/>
      <c r="X1753" s="130" t="str">
        <f t="shared" si="717"/>
        <v/>
      </c>
      <c r="Y1753" s="122"/>
      <c r="Z1753" s="131"/>
      <c r="AA1753" s="22"/>
      <c r="AC1753" s="6" t="str">
        <f t="shared" si="718"/>
        <v/>
      </c>
      <c r="AE1753" s="6" t="str">
        <f t="shared" si="719"/>
        <v/>
      </c>
      <c r="AF1753" s="6" t="str">
        <f t="shared" si="720"/>
        <v/>
      </c>
      <c r="AG1753" s="6" t="str">
        <f t="shared" si="721"/>
        <v/>
      </c>
      <c r="AH1753" s="6" t="str">
        <f t="shared" si="722"/>
        <v/>
      </c>
      <c r="AI1753" s="6" t="str">
        <f t="shared" si="723"/>
        <v/>
      </c>
      <c r="AJ1753" s="6" t="str">
        <f t="shared" si="724"/>
        <v/>
      </c>
      <c r="AL1753" s="9" t="str">
        <f>IF('Stock Details'!F1752="", "", 'Stock Details'!F1752)</f>
        <v/>
      </c>
      <c r="AM1753" s="9" t="str">
        <f>IF('Stock Details'!G1752="", "", 'Stock Details'!G1752)</f>
        <v/>
      </c>
      <c r="AO1753" s="59" t="str">
        <f t="shared" si="725"/>
        <v/>
      </c>
      <c r="AP1753" s="59" t="str">
        <f t="shared" ref="AP1753:AP1816" si="729">IF(AF1753="", "", AF1753*$AL1753)</f>
        <v/>
      </c>
      <c r="AQ1753" s="59" t="str">
        <f t="shared" ref="AQ1753:AQ1816" si="730">IF(AG1753="", "", AG1753*$AL1753)</f>
        <v/>
      </c>
      <c r="AR1753" s="59" t="str">
        <f t="shared" ref="AR1753:AR1816" si="731">IF(AH1753="", "", AH1753*$AL1753)</f>
        <v/>
      </c>
      <c r="AS1753" s="59" t="str">
        <f t="shared" ref="AS1753:AS1816" si="732">IF(AI1753="", "", AI1753*$AL1753)</f>
        <v/>
      </c>
      <c r="AT1753" s="59" t="str">
        <f t="shared" ref="AT1753:AT1816" si="733">IF(AJ1753="", "", AJ1753*$AL1753)</f>
        <v/>
      </c>
      <c r="AV1753" s="59" t="str">
        <f t="shared" si="726"/>
        <v/>
      </c>
      <c r="AW1753" s="59" t="str">
        <f t="shared" si="708"/>
        <v/>
      </c>
      <c r="AX1753" s="59" t="str">
        <f t="shared" si="709"/>
        <v/>
      </c>
      <c r="AY1753" s="59" t="str">
        <f t="shared" si="710"/>
        <v/>
      </c>
      <c r="AZ1753" s="59" t="str">
        <f t="shared" si="711"/>
        <v/>
      </c>
      <c r="BA1753" s="59" t="str">
        <f t="shared" si="712"/>
        <v/>
      </c>
      <c r="BC1753" s="49" t="str">
        <f>IF($B1753="", "", IF(COUNTIF(BD1753:$BY1753, "")=BC$8, IF(D1753="", "", D1753), ""))</f>
        <v/>
      </c>
      <c r="BD1753" s="61" t="str">
        <f>IF($B1753="", "", IF(COUNTIF(BE1753:$BY1753, "")=BD$8, IF(E1753="", "", E1753), ""))</f>
        <v/>
      </c>
      <c r="BE1753" s="61" t="str">
        <f>IF($B1753="", "", IF(COUNTIF(BF1753:$BY1753, "")=BE$8, IF(F1753="", "", F1753), ""))</f>
        <v/>
      </c>
      <c r="BF1753" s="61" t="str">
        <f>IF($B1753="", "", IF(COUNTIF(BG1753:$BY1753, "")=BF$8, IF(G1753="", "", G1753), ""))</f>
        <v/>
      </c>
      <c r="BG1753" s="61" t="str">
        <f>IF($B1753="", "", IF(COUNTIF(BH1753:$BY1753, "")=BG$8, IF(H1753="", "", H1753), ""))</f>
        <v/>
      </c>
      <c r="BH1753" s="61" t="str">
        <f>IF($B1753="", "", IF(COUNTIF(BI1753:$BY1753, "")=BH$8, IF(I1753="", "", I1753), ""))</f>
        <v/>
      </c>
      <c r="BI1753" s="61" t="str">
        <f>IF($B1753="", "", IF(COUNTIF(BJ1753:$BY1753, "")=BI$8, IF(J1753="", "", J1753), ""))</f>
        <v/>
      </c>
      <c r="BJ1753" s="61" t="str">
        <f>IF($B1753="", "", IF(COUNTIF(BK1753:$BY1753, "")=BJ$8, IF(K1753="", "", K1753), ""))</f>
        <v/>
      </c>
      <c r="BK1753" s="61" t="str">
        <f>IF($B1753="", "", IF(COUNTIF(BL1753:$BY1753, "")=BK$8, IF(L1753="", "", L1753), ""))</f>
        <v/>
      </c>
      <c r="BL1753" s="61" t="str">
        <f>IF($B1753="", "", IF(COUNTIF(BM1753:$BY1753, "")=BL$8, IF(M1753="", "", M1753), ""))</f>
        <v/>
      </c>
      <c r="BM1753" s="61" t="str">
        <f>IF($B1753="", "", IF(COUNTIF(BN1753:$BY1753, "")=BM$8, IF(N1753="", "", N1753), ""))</f>
        <v/>
      </c>
      <c r="BN1753" s="61" t="str">
        <f>IF($B1753="", "", IF(COUNTIF(BO1753:$BY1753, "")=BN$8, IF(O1753="", "", O1753), ""))</f>
        <v/>
      </c>
      <c r="BO1753" s="61" t="str">
        <f>IF($B1753="", "", IF(COUNTIF(BP1753:$BY1753, "")=BO$8, IF(P1753="", "", P1753), ""))</f>
        <v/>
      </c>
      <c r="BP1753" s="61" t="str">
        <f>IF($B1753="", "", IF(COUNTIF(BQ1753:$BY1753, "")=BP$8, IF(Q1753="", "", Q1753), ""))</f>
        <v/>
      </c>
      <c r="BQ1753" s="61" t="str">
        <f>IF($B1753="", "", IF(COUNTIF(BR1753:$BY1753, "")=BQ$8, IF(R1753="", "", R1753), ""))</f>
        <v/>
      </c>
      <c r="BR1753" s="61" t="str">
        <f>IF($B1753="", "", IF(COUNTIF(BS1753:$BY1753, "")=BR$8, IF(S1753="", "", S1753), ""))</f>
        <v/>
      </c>
      <c r="BS1753" s="61" t="str">
        <f>IF($B1753="", "", IF(COUNTIF(BT1753:$BY1753, "")=BS$8, IF(T1753="", "", T1753), ""))</f>
        <v/>
      </c>
      <c r="BT1753" s="61" t="str">
        <f>IF($B1753="", "", IF(COUNTIF(BU1753:$BY1753, "")=BT$8, IF(U1753="", "", U1753), ""))</f>
        <v/>
      </c>
      <c r="BU1753" s="61" t="str">
        <f>IF($B1753="", "", IF(COUNTIF(BV1753:$BY1753, "")=BU$8, IF(V1753="", "", V1753), ""))</f>
        <v/>
      </c>
      <c r="BV1753" s="61" t="str">
        <f>IF($B1753="", "", IF(COUNTIF(BW1753:$BY1753, "")=BV$8, IF(W1753="", "", W1753), ""))</f>
        <v/>
      </c>
      <c r="BW1753" s="61" t="str">
        <f>IF($B1753="", "", IF(COUNTIF(BX1753:$BY1753, "")=BW$8, IF(X1753="", "", X1753), ""))</f>
        <v/>
      </c>
      <c r="BX1753" s="61" t="str">
        <f>IF($B1753="", "", IF(COUNTIF(BY1753:$BY1753, "")=BX$8, IF(Y1753="", "", Y1753), ""))</f>
        <v/>
      </c>
      <c r="BY1753" s="50" t="str">
        <f t="shared" si="727"/>
        <v/>
      </c>
      <c r="CA1753" s="6" t="str">
        <f t="shared" si="728"/>
        <v/>
      </c>
      <c r="CB1753" s="6" t="str">
        <f>IF(CA1753="", "", RANK(CA1753, $CA$9:$CA$2508, 0)+COUNTIF($CA$9:CA1753, CA1753)-1)</f>
        <v/>
      </c>
    </row>
    <row r="1754" spans="1:80" x14ac:dyDescent="0.25">
      <c r="A1754" s="22"/>
      <c r="B1754" s="121" t="str">
        <f>IF('Stock Details'!B1753="", "", 'Stock Details'!B1753)</f>
        <v/>
      </c>
      <c r="C1754" s="22"/>
      <c r="D1754" s="130"/>
      <c r="E1754" s="122"/>
      <c r="F1754" s="131"/>
      <c r="G1754" s="22"/>
      <c r="H1754" s="130" t="str">
        <f t="shared" si="713"/>
        <v/>
      </c>
      <c r="I1754" s="122"/>
      <c r="J1754" s="131"/>
      <c r="K1754" s="22"/>
      <c r="L1754" s="130" t="str">
        <f t="shared" si="714"/>
        <v/>
      </c>
      <c r="M1754" s="122"/>
      <c r="N1754" s="131"/>
      <c r="O1754" s="22"/>
      <c r="P1754" s="130" t="str">
        <f t="shared" si="715"/>
        <v/>
      </c>
      <c r="Q1754" s="122"/>
      <c r="R1754" s="131"/>
      <c r="S1754" s="22"/>
      <c r="T1754" s="130" t="str">
        <f t="shared" si="716"/>
        <v/>
      </c>
      <c r="U1754" s="122"/>
      <c r="V1754" s="131"/>
      <c r="W1754" s="22"/>
      <c r="X1754" s="130" t="str">
        <f t="shared" si="717"/>
        <v/>
      </c>
      <c r="Y1754" s="122"/>
      <c r="Z1754" s="131"/>
      <c r="AA1754" s="22"/>
      <c r="AC1754" s="6" t="str">
        <f t="shared" si="718"/>
        <v/>
      </c>
      <c r="AE1754" s="6" t="str">
        <f t="shared" si="719"/>
        <v/>
      </c>
      <c r="AF1754" s="6" t="str">
        <f t="shared" si="720"/>
        <v/>
      </c>
      <c r="AG1754" s="6" t="str">
        <f t="shared" si="721"/>
        <v/>
      </c>
      <c r="AH1754" s="6" t="str">
        <f t="shared" si="722"/>
        <v/>
      </c>
      <c r="AI1754" s="6" t="str">
        <f t="shared" si="723"/>
        <v/>
      </c>
      <c r="AJ1754" s="6" t="str">
        <f t="shared" si="724"/>
        <v/>
      </c>
      <c r="AL1754" s="9" t="str">
        <f>IF('Stock Details'!F1753="", "", 'Stock Details'!F1753)</f>
        <v/>
      </c>
      <c r="AM1754" s="9" t="str">
        <f>IF('Stock Details'!G1753="", "", 'Stock Details'!G1753)</f>
        <v/>
      </c>
      <c r="AO1754" s="59" t="str">
        <f t="shared" si="725"/>
        <v/>
      </c>
      <c r="AP1754" s="59" t="str">
        <f t="shared" si="729"/>
        <v/>
      </c>
      <c r="AQ1754" s="59" t="str">
        <f t="shared" si="730"/>
        <v/>
      </c>
      <c r="AR1754" s="59" t="str">
        <f t="shared" si="731"/>
        <v/>
      </c>
      <c r="AS1754" s="59" t="str">
        <f t="shared" si="732"/>
        <v/>
      </c>
      <c r="AT1754" s="59" t="str">
        <f t="shared" si="733"/>
        <v/>
      </c>
      <c r="AV1754" s="59" t="str">
        <f t="shared" si="726"/>
        <v/>
      </c>
      <c r="AW1754" s="59" t="str">
        <f t="shared" si="708"/>
        <v/>
      </c>
      <c r="AX1754" s="59" t="str">
        <f t="shared" si="709"/>
        <v/>
      </c>
      <c r="AY1754" s="59" t="str">
        <f t="shared" si="710"/>
        <v/>
      </c>
      <c r="AZ1754" s="59" t="str">
        <f t="shared" si="711"/>
        <v/>
      </c>
      <c r="BA1754" s="59" t="str">
        <f t="shared" si="712"/>
        <v/>
      </c>
      <c r="BC1754" s="49" t="str">
        <f>IF($B1754="", "", IF(COUNTIF(BD1754:$BY1754, "")=BC$8, IF(D1754="", "", D1754), ""))</f>
        <v/>
      </c>
      <c r="BD1754" s="61" t="str">
        <f>IF($B1754="", "", IF(COUNTIF(BE1754:$BY1754, "")=BD$8, IF(E1754="", "", E1754), ""))</f>
        <v/>
      </c>
      <c r="BE1754" s="61" t="str">
        <f>IF($B1754="", "", IF(COUNTIF(BF1754:$BY1754, "")=BE$8, IF(F1754="", "", F1754), ""))</f>
        <v/>
      </c>
      <c r="BF1754" s="61" t="str">
        <f>IF($B1754="", "", IF(COUNTIF(BG1754:$BY1754, "")=BF$8, IF(G1754="", "", G1754), ""))</f>
        <v/>
      </c>
      <c r="BG1754" s="61" t="str">
        <f>IF($B1754="", "", IF(COUNTIF(BH1754:$BY1754, "")=BG$8, IF(H1754="", "", H1754), ""))</f>
        <v/>
      </c>
      <c r="BH1754" s="61" t="str">
        <f>IF($B1754="", "", IF(COUNTIF(BI1754:$BY1754, "")=BH$8, IF(I1754="", "", I1754), ""))</f>
        <v/>
      </c>
      <c r="BI1754" s="61" t="str">
        <f>IF($B1754="", "", IF(COUNTIF(BJ1754:$BY1754, "")=BI$8, IF(J1754="", "", J1754), ""))</f>
        <v/>
      </c>
      <c r="BJ1754" s="61" t="str">
        <f>IF($B1754="", "", IF(COUNTIF(BK1754:$BY1754, "")=BJ$8, IF(K1754="", "", K1754), ""))</f>
        <v/>
      </c>
      <c r="BK1754" s="61" t="str">
        <f>IF($B1754="", "", IF(COUNTIF(BL1754:$BY1754, "")=BK$8, IF(L1754="", "", L1754), ""))</f>
        <v/>
      </c>
      <c r="BL1754" s="61" t="str">
        <f>IF($B1754="", "", IF(COUNTIF(BM1754:$BY1754, "")=BL$8, IF(M1754="", "", M1754), ""))</f>
        <v/>
      </c>
      <c r="BM1754" s="61" t="str">
        <f>IF($B1754="", "", IF(COUNTIF(BN1754:$BY1754, "")=BM$8, IF(N1754="", "", N1754), ""))</f>
        <v/>
      </c>
      <c r="BN1754" s="61" t="str">
        <f>IF($B1754="", "", IF(COUNTIF(BO1754:$BY1754, "")=BN$8, IF(O1754="", "", O1754), ""))</f>
        <v/>
      </c>
      <c r="BO1754" s="61" t="str">
        <f>IF($B1754="", "", IF(COUNTIF(BP1754:$BY1754, "")=BO$8, IF(P1754="", "", P1754), ""))</f>
        <v/>
      </c>
      <c r="BP1754" s="61" t="str">
        <f>IF($B1754="", "", IF(COUNTIF(BQ1754:$BY1754, "")=BP$8, IF(Q1754="", "", Q1754), ""))</f>
        <v/>
      </c>
      <c r="BQ1754" s="61" t="str">
        <f>IF($B1754="", "", IF(COUNTIF(BR1754:$BY1754, "")=BQ$8, IF(R1754="", "", R1754), ""))</f>
        <v/>
      </c>
      <c r="BR1754" s="61" t="str">
        <f>IF($B1754="", "", IF(COUNTIF(BS1754:$BY1754, "")=BR$8, IF(S1754="", "", S1754), ""))</f>
        <v/>
      </c>
      <c r="BS1754" s="61" t="str">
        <f>IF($B1754="", "", IF(COUNTIF(BT1754:$BY1754, "")=BS$8, IF(T1754="", "", T1754), ""))</f>
        <v/>
      </c>
      <c r="BT1754" s="61" t="str">
        <f>IF($B1754="", "", IF(COUNTIF(BU1754:$BY1754, "")=BT$8, IF(U1754="", "", U1754), ""))</f>
        <v/>
      </c>
      <c r="BU1754" s="61" t="str">
        <f>IF($B1754="", "", IF(COUNTIF(BV1754:$BY1754, "")=BU$8, IF(V1754="", "", V1754), ""))</f>
        <v/>
      </c>
      <c r="BV1754" s="61" t="str">
        <f>IF($B1754="", "", IF(COUNTIF(BW1754:$BY1754, "")=BV$8, IF(W1754="", "", W1754), ""))</f>
        <v/>
      </c>
      <c r="BW1754" s="61" t="str">
        <f>IF($B1754="", "", IF(COUNTIF(BX1754:$BY1754, "")=BW$8, IF(X1754="", "", X1754), ""))</f>
        <v/>
      </c>
      <c r="BX1754" s="61" t="str">
        <f>IF($B1754="", "", IF(COUNTIF(BY1754:$BY1754, "")=BX$8, IF(Y1754="", "", Y1754), ""))</f>
        <v/>
      </c>
      <c r="BY1754" s="50" t="str">
        <f t="shared" si="727"/>
        <v/>
      </c>
      <c r="CA1754" s="6" t="str">
        <f t="shared" si="728"/>
        <v/>
      </c>
      <c r="CB1754" s="6" t="str">
        <f>IF(CA1754="", "", RANK(CA1754, $CA$9:$CA$2508, 0)+COUNTIF($CA$9:CA1754, CA1754)-1)</f>
        <v/>
      </c>
    </row>
    <row r="1755" spans="1:80" x14ac:dyDescent="0.25">
      <c r="A1755" s="22"/>
      <c r="B1755" s="121" t="str">
        <f>IF('Stock Details'!B1754="", "", 'Stock Details'!B1754)</f>
        <v/>
      </c>
      <c r="C1755" s="22"/>
      <c r="D1755" s="130"/>
      <c r="E1755" s="122"/>
      <c r="F1755" s="131"/>
      <c r="G1755" s="22"/>
      <c r="H1755" s="130" t="str">
        <f t="shared" si="713"/>
        <v/>
      </c>
      <c r="I1755" s="122"/>
      <c r="J1755" s="131"/>
      <c r="K1755" s="22"/>
      <c r="L1755" s="130" t="str">
        <f t="shared" si="714"/>
        <v/>
      </c>
      <c r="M1755" s="122"/>
      <c r="N1755" s="131"/>
      <c r="O1755" s="22"/>
      <c r="P1755" s="130" t="str">
        <f t="shared" si="715"/>
        <v/>
      </c>
      <c r="Q1755" s="122"/>
      <c r="R1755" s="131"/>
      <c r="S1755" s="22"/>
      <c r="T1755" s="130" t="str">
        <f t="shared" si="716"/>
        <v/>
      </c>
      <c r="U1755" s="122"/>
      <c r="V1755" s="131"/>
      <c r="W1755" s="22"/>
      <c r="X1755" s="130" t="str">
        <f t="shared" si="717"/>
        <v/>
      </c>
      <c r="Y1755" s="122"/>
      <c r="Z1755" s="131"/>
      <c r="AA1755" s="22"/>
      <c r="AC1755" s="6" t="str">
        <f t="shared" si="718"/>
        <v/>
      </c>
      <c r="AE1755" s="6" t="str">
        <f t="shared" si="719"/>
        <v/>
      </c>
      <c r="AF1755" s="6" t="str">
        <f t="shared" si="720"/>
        <v/>
      </c>
      <c r="AG1755" s="6" t="str">
        <f t="shared" si="721"/>
        <v/>
      </c>
      <c r="AH1755" s="6" t="str">
        <f t="shared" si="722"/>
        <v/>
      </c>
      <c r="AI1755" s="6" t="str">
        <f t="shared" si="723"/>
        <v/>
      </c>
      <c r="AJ1755" s="6" t="str">
        <f t="shared" si="724"/>
        <v/>
      </c>
      <c r="AL1755" s="9" t="str">
        <f>IF('Stock Details'!F1754="", "", 'Stock Details'!F1754)</f>
        <v/>
      </c>
      <c r="AM1755" s="9" t="str">
        <f>IF('Stock Details'!G1754="", "", 'Stock Details'!G1754)</f>
        <v/>
      </c>
      <c r="AO1755" s="59" t="str">
        <f t="shared" si="725"/>
        <v/>
      </c>
      <c r="AP1755" s="59" t="str">
        <f t="shared" si="729"/>
        <v/>
      </c>
      <c r="AQ1755" s="59" t="str">
        <f t="shared" si="730"/>
        <v/>
      </c>
      <c r="AR1755" s="59" t="str">
        <f t="shared" si="731"/>
        <v/>
      </c>
      <c r="AS1755" s="59" t="str">
        <f t="shared" si="732"/>
        <v/>
      </c>
      <c r="AT1755" s="59" t="str">
        <f t="shared" si="733"/>
        <v/>
      </c>
      <c r="AV1755" s="59" t="str">
        <f t="shared" si="726"/>
        <v/>
      </c>
      <c r="AW1755" s="59" t="str">
        <f t="shared" si="708"/>
        <v/>
      </c>
      <c r="AX1755" s="59" t="str">
        <f t="shared" si="709"/>
        <v/>
      </c>
      <c r="AY1755" s="59" t="str">
        <f t="shared" si="710"/>
        <v/>
      </c>
      <c r="AZ1755" s="59" t="str">
        <f t="shared" si="711"/>
        <v/>
      </c>
      <c r="BA1755" s="59" t="str">
        <f t="shared" si="712"/>
        <v/>
      </c>
      <c r="BC1755" s="49" t="str">
        <f>IF($B1755="", "", IF(COUNTIF(BD1755:$BY1755, "")=BC$8, IF(D1755="", "", D1755), ""))</f>
        <v/>
      </c>
      <c r="BD1755" s="61" t="str">
        <f>IF($B1755="", "", IF(COUNTIF(BE1755:$BY1755, "")=BD$8, IF(E1755="", "", E1755), ""))</f>
        <v/>
      </c>
      <c r="BE1755" s="61" t="str">
        <f>IF($B1755="", "", IF(COUNTIF(BF1755:$BY1755, "")=BE$8, IF(F1755="", "", F1755), ""))</f>
        <v/>
      </c>
      <c r="BF1755" s="61" t="str">
        <f>IF($B1755="", "", IF(COUNTIF(BG1755:$BY1755, "")=BF$8, IF(G1755="", "", G1755), ""))</f>
        <v/>
      </c>
      <c r="BG1755" s="61" t="str">
        <f>IF($B1755="", "", IF(COUNTIF(BH1755:$BY1755, "")=BG$8, IF(H1755="", "", H1755), ""))</f>
        <v/>
      </c>
      <c r="BH1755" s="61" t="str">
        <f>IF($B1755="", "", IF(COUNTIF(BI1755:$BY1755, "")=BH$8, IF(I1755="", "", I1755), ""))</f>
        <v/>
      </c>
      <c r="BI1755" s="61" t="str">
        <f>IF($B1755="", "", IF(COUNTIF(BJ1755:$BY1755, "")=BI$8, IF(J1755="", "", J1755), ""))</f>
        <v/>
      </c>
      <c r="BJ1755" s="61" t="str">
        <f>IF($B1755="", "", IF(COUNTIF(BK1755:$BY1755, "")=BJ$8, IF(K1755="", "", K1755), ""))</f>
        <v/>
      </c>
      <c r="BK1755" s="61" t="str">
        <f>IF($B1755="", "", IF(COUNTIF(BL1755:$BY1755, "")=BK$8, IF(L1755="", "", L1755), ""))</f>
        <v/>
      </c>
      <c r="BL1755" s="61" t="str">
        <f>IF($B1755="", "", IF(COUNTIF(BM1755:$BY1755, "")=BL$8, IF(M1755="", "", M1755), ""))</f>
        <v/>
      </c>
      <c r="BM1755" s="61" t="str">
        <f>IF($B1755="", "", IF(COUNTIF(BN1755:$BY1755, "")=BM$8, IF(N1755="", "", N1755), ""))</f>
        <v/>
      </c>
      <c r="BN1755" s="61" t="str">
        <f>IF($B1755="", "", IF(COUNTIF(BO1755:$BY1755, "")=BN$8, IF(O1755="", "", O1755), ""))</f>
        <v/>
      </c>
      <c r="BO1755" s="61" t="str">
        <f>IF($B1755="", "", IF(COUNTIF(BP1755:$BY1755, "")=BO$8, IF(P1755="", "", P1755), ""))</f>
        <v/>
      </c>
      <c r="BP1755" s="61" t="str">
        <f>IF($B1755="", "", IF(COUNTIF(BQ1755:$BY1755, "")=BP$8, IF(Q1755="", "", Q1755), ""))</f>
        <v/>
      </c>
      <c r="BQ1755" s="61" t="str">
        <f>IF($B1755="", "", IF(COUNTIF(BR1755:$BY1755, "")=BQ$8, IF(R1755="", "", R1755), ""))</f>
        <v/>
      </c>
      <c r="BR1755" s="61" t="str">
        <f>IF($B1755="", "", IF(COUNTIF(BS1755:$BY1755, "")=BR$8, IF(S1755="", "", S1755), ""))</f>
        <v/>
      </c>
      <c r="BS1755" s="61" t="str">
        <f>IF($B1755="", "", IF(COUNTIF(BT1755:$BY1755, "")=BS$8, IF(T1755="", "", T1755), ""))</f>
        <v/>
      </c>
      <c r="BT1755" s="61" t="str">
        <f>IF($B1755="", "", IF(COUNTIF(BU1755:$BY1755, "")=BT$8, IF(U1755="", "", U1755), ""))</f>
        <v/>
      </c>
      <c r="BU1755" s="61" t="str">
        <f>IF($B1755="", "", IF(COUNTIF(BV1755:$BY1755, "")=BU$8, IF(V1755="", "", V1755), ""))</f>
        <v/>
      </c>
      <c r="BV1755" s="61" t="str">
        <f>IF($B1755="", "", IF(COUNTIF(BW1755:$BY1755, "")=BV$8, IF(W1755="", "", W1755), ""))</f>
        <v/>
      </c>
      <c r="BW1755" s="61" t="str">
        <f>IF($B1755="", "", IF(COUNTIF(BX1755:$BY1755, "")=BW$8, IF(X1755="", "", X1755), ""))</f>
        <v/>
      </c>
      <c r="BX1755" s="61" t="str">
        <f>IF($B1755="", "", IF(COUNTIF(BY1755:$BY1755, "")=BX$8, IF(Y1755="", "", Y1755), ""))</f>
        <v/>
      </c>
      <c r="BY1755" s="50" t="str">
        <f t="shared" si="727"/>
        <v/>
      </c>
      <c r="CA1755" s="6" t="str">
        <f t="shared" si="728"/>
        <v/>
      </c>
      <c r="CB1755" s="6" t="str">
        <f>IF(CA1755="", "", RANK(CA1755, $CA$9:$CA$2508, 0)+COUNTIF($CA$9:CA1755, CA1755)-1)</f>
        <v/>
      </c>
    </row>
    <row r="1756" spans="1:80" x14ac:dyDescent="0.25">
      <c r="A1756" s="22"/>
      <c r="B1756" s="121" t="str">
        <f>IF('Stock Details'!B1755="", "", 'Stock Details'!B1755)</f>
        <v/>
      </c>
      <c r="C1756" s="22"/>
      <c r="D1756" s="130"/>
      <c r="E1756" s="122"/>
      <c r="F1756" s="131"/>
      <c r="G1756" s="22"/>
      <c r="H1756" s="130" t="str">
        <f t="shared" si="713"/>
        <v/>
      </c>
      <c r="I1756" s="122"/>
      <c r="J1756" s="131"/>
      <c r="K1756" s="22"/>
      <c r="L1756" s="130" t="str">
        <f t="shared" si="714"/>
        <v/>
      </c>
      <c r="M1756" s="122"/>
      <c r="N1756" s="131"/>
      <c r="O1756" s="22"/>
      <c r="P1756" s="130" t="str">
        <f t="shared" si="715"/>
        <v/>
      </c>
      <c r="Q1756" s="122"/>
      <c r="R1756" s="131"/>
      <c r="S1756" s="22"/>
      <c r="T1756" s="130" t="str">
        <f t="shared" si="716"/>
        <v/>
      </c>
      <c r="U1756" s="122"/>
      <c r="V1756" s="131"/>
      <c r="W1756" s="22"/>
      <c r="X1756" s="130" t="str">
        <f t="shared" si="717"/>
        <v/>
      </c>
      <c r="Y1756" s="122"/>
      <c r="Z1756" s="131"/>
      <c r="AA1756" s="22"/>
      <c r="AC1756" s="6" t="str">
        <f t="shared" si="718"/>
        <v/>
      </c>
      <c r="AE1756" s="6" t="str">
        <f t="shared" si="719"/>
        <v/>
      </c>
      <c r="AF1756" s="6" t="str">
        <f t="shared" si="720"/>
        <v/>
      </c>
      <c r="AG1756" s="6" t="str">
        <f t="shared" si="721"/>
        <v/>
      </c>
      <c r="AH1756" s="6" t="str">
        <f t="shared" si="722"/>
        <v/>
      </c>
      <c r="AI1756" s="6" t="str">
        <f t="shared" si="723"/>
        <v/>
      </c>
      <c r="AJ1756" s="6" t="str">
        <f t="shared" si="724"/>
        <v/>
      </c>
      <c r="AL1756" s="9" t="str">
        <f>IF('Stock Details'!F1755="", "", 'Stock Details'!F1755)</f>
        <v/>
      </c>
      <c r="AM1756" s="9" t="str">
        <f>IF('Stock Details'!G1755="", "", 'Stock Details'!G1755)</f>
        <v/>
      </c>
      <c r="AO1756" s="59" t="str">
        <f t="shared" si="725"/>
        <v/>
      </c>
      <c r="AP1756" s="59" t="str">
        <f t="shared" si="729"/>
        <v/>
      </c>
      <c r="AQ1756" s="59" t="str">
        <f t="shared" si="730"/>
        <v/>
      </c>
      <c r="AR1756" s="59" t="str">
        <f t="shared" si="731"/>
        <v/>
      </c>
      <c r="AS1756" s="59" t="str">
        <f t="shared" si="732"/>
        <v/>
      </c>
      <c r="AT1756" s="59" t="str">
        <f t="shared" si="733"/>
        <v/>
      </c>
      <c r="AV1756" s="59" t="str">
        <f t="shared" si="726"/>
        <v/>
      </c>
      <c r="AW1756" s="59" t="str">
        <f t="shared" si="708"/>
        <v/>
      </c>
      <c r="AX1756" s="59" t="str">
        <f t="shared" si="709"/>
        <v/>
      </c>
      <c r="AY1756" s="59" t="str">
        <f t="shared" si="710"/>
        <v/>
      </c>
      <c r="AZ1756" s="59" t="str">
        <f t="shared" si="711"/>
        <v/>
      </c>
      <c r="BA1756" s="59" t="str">
        <f t="shared" si="712"/>
        <v/>
      </c>
      <c r="BC1756" s="49" t="str">
        <f>IF($B1756="", "", IF(COUNTIF(BD1756:$BY1756, "")=BC$8, IF(D1756="", "", D1756), ""))</f>
        <v/>
      </c>
      <c r="BD1756" s="61" t="str">
        <f>IF($B1756="", "", IF(COUNTIF(BE1756:$BY1756, "")=BD$8, IF(E1756="", "", E1756), ""))</f>
        <v/>
      </c>
      <c r="BE1756" s="61" t="str">
        <f>IF($B1756="", "", IF(COUNTIF(BF1756:$BY1756, "")=BE$8, IF(F1756="", "", F1756), ""))</f>
        <v/>
      </c>
      <c r="BF1756" s="61" t="str">
        <f>IF($B1756="", "", IF(COUNTIF(BG1756:$BY1756, "")=BF$8, IF(G1756="", "", G1756), ""))</f>
        <v/>
      </c>
      <c r="BG1756" s="61" t="str">
        <f>IF($B1756="", "", IF(COUNTIF(BH1756:$BY1756, "")=BG$8, IF(H1756="", "", H1756), ""))</f>
        <v/>
      </c>
      <c r="BH1756" s="61" t="str">
        <f>IF($B1756="", "", IF(COUNTIF(BI1756:$BY1756, "")=BH$8, IF(I1756="", "", I1756), ""))</f>
        <v/>
      </c>
      <c r="BI1756" s="61" t="str">
        <f>IF($B1756="", "", IF(COUNTIF(BJ1756:$BY1756, "")=BI$8, IF(J1756="", "", J1756), ""))</f>
        <v/>
      </c>
      <c r="BJ1756" s="61" t="str">
        <f>IF($B1756="", "", IF(COUNTIF(BK1756:$BY1756, "")=BJ$8, IF(K1756="", "", K1756), ""))</f>
        <v/>
      </c>
      <c r="BK1756" s="61" t="str">
        <f>IF($B1756="", "", IF(COUNTIF(BL1756:$BY1756, "")=BK$8, IF(L1756="", "", L1756), ""))</f>
        <v/>
      </c>
      <c r="BL1756" s="61" t="str">
        <f>IF($B1756="", "", IF(COUNTIF(BM1756:$BY1756, "")=BL$8, IF(M1756="", "", M1756), ""))</f>
        <v/>
      </c>
      <c r="BM1756" s="61" t="str">
        <f>IF($B1756="", "", IF(COUNTIF(BN1756:$BY1756, "")=BM$8, IF(N1756="", "", N1756), ""))</f>
        <v/>
      </c>
      <c r="BN1756" s="61" t="str">
        <f>IF($B1756="", "", IF(COUNTIF(BO1756:$BY1756, "")=BN$8, IF(O1756="", "", O1756), ""))</f>
        <v/>
      </c>
      <c r="BO1756" s="61" t="str">
        <f>IF($B1756="", "", IF(COUNTIF(BP1756:$BY1756, "")=BO$8, IF(P1756="", "", P1756), ""))</f>
        <v/>
      </c>
      <c r="BP1756" s="61" t="str">
        <f>IF($B1756="", "", IF(COUNTIF(BQ1756:$BY1756, "")=BP$8, IF(Q1756="", "", Q1756), ""))</f>
        <v/>
      </c>
      <c r="BQ1756" s="61" t="str">
        <f>IF($B1756="", "", IF(COUNTIF(BR1756:$BY1756, "")=BQ$8, IF(R1756="", "", R1756), ""))</f>
        <v/>
      </c>
      <c r="BR1756" s="61" t="str">
        <f>IF($B1756="", "", IF(COUNTIF(BS1756:$BY1756, "")=BR$8, IF(S1756="", "", S1756), ""))</f>
        <v/>
      </c>
      <c r="BS1756" s="61" t="str">
        <f>IF($B1756="", "", IF(COUNTIF(BT1756:$BY1756, "")=BS$8, IF(T1756="", "", T1756), ""))</f>
        <v/>
      </c>
      <c r="BT1756" s="61" t="str">
        <f>IF($B1756="", "", IF(COUNTIF(BU1756:$BY1756, "")=BT$8, IF(U1756="", "", U1756), ""))</f>
        <v/>
      </c>
      <c r="BU1756" s="61" t="str">
        <f>IF($B1756="", "", IF(COUNTIF(BV1756:$BY1756, "")=BU$8, IF(V1756="", "", V1756), ""))</f>
        <v/>
      </c>
      <c r="BV1756" s="61" t="str">
        <f>IF($B1756="", "", IF(COUNTIF(BW1756:$BY1756, "")=BV$8, IF(W1756="", "", W1756), ""))</f>
        <v/>
      </c>
      <c r="BW1756" s="61" t="str">
        <f>IF($B1756="", "", IF(COUNTIF(BX1756:$BY1756, "")=BW$8, IF(X1756="", "", X1756), ""))</f>
        <v/>
      </c>
      <c r="BX1756" s="61" t="str">
        <f>IF($B1756="", "", IF(COUNTIF(BY1756:$BY1756, "")=BX$8, IF(Y1756="", "", Y1756), ""))</f>
        <v/>
      </c>
      <c r="BY1756" s="50" t="str">
        <f t="shared" si="727"/>
        <v/>
      </c>
      <c r="CA1756" s="6" t="str">
        <f t="shared" si="728"/>
        <v/>
      </c>
      <c r="CB1756" s="6" t="str">
        <f>IF(CA1756="", "", RANK(CA1756, $CA$9:$CA$2508, 0)+COUNTIF($CA$9:CA1756, CA1756)-1)</f>
        <v/>
      </c>
    </row>
    <row r="1757" spans="1:80" x14ac:dyDescent="0.25">
      <c r="A1757" s="22"/>
      <c r="B1757" s="121" t="str">
        <f>IF('Stock Details'!B1756="", "", 'Stock Details'!B1756)</f>
        <v/>
      </c>
      <c r="C1757" s="22"/>
      <c r="D1757" s="130"/>
      <c r="E1757" s="122"/>
      <c r="F1757" s="131"/>
      <c r="G1757" s="22"/>
      <c r="H1757" s="130" t="str">
        <f t="shared" si="713"/>
        <v/>
      </c>
      <c r="I1757" s="122"/>
      <c r="J1757" s="131"/>
      <c r="K1757" s="22"/>
      <c r="L1757" s="130" t="str">
        <f t="shared" si="714"/>
        <v/>
      </c>
      <c r="M1757" s="122"/>
      <c r="N1757" s="131"/>
      <c r="O1757" s="22"/>
      <c r="P1757" s="130" t="str">
        <f t="shared" si="715"/>
        <v/>
      </c>
      <c r="Q1757" s="122"/>
      <c r="R1757" s="131"/>
      <c r="S1757" s="22"/>
      <c r="T1757" s="130" t="str">
        <f t="shared" si="716"/>
        <v/>
      </c>
      <c r="U1757" s="122"/>
      <c r="V1757" s="131"/>
      <c r="W1757" s="22"/>
      <c r="X1757" s="130" t="str">
        <f t="shared" si="717"/>
        <v/>
      </c>
      <c r="Y1757" s="122"/>
      <c r="Z1757" s="131"/>
      <c r="AA1757" s="22"/>
      <c r="AC1757" s="6" t="str">
        <f t="shared" si="718"/>
        <v/>
      </c>
      <c r="AE1757" s="6" t="str">
        <f t="shared" si="719"/>
        <v/>
      </c>
      <c r="AF1757" s="6" t="str">
        <f t="shared" si="720"/>
        <v/>
      </c>
      <c r="AG1757" s="6" t="str">
        <f t="shared" si="721"/>
        <v/>
      </c>
      <c r="AH1757" s="6" t="str">
        <f t="shared" si="722"/>
        <v/>
      </c>
      <c r="AI1757" s="6" t="str">
        <f t="shared" si="723"/>
        <v/>
      </c>
      <c r="AJ1757" s="6" t="str">
        <f t="shared" si="724"/>
        <v/>
      </c>
      <c r="AL1757" s="9" t="str">
        <f>IF('Stock Details'!F1756="", "", 'Stock Details'!F1756)</f>
        <v/>
      </c>
      <c r="AM1757" s="9" t="str">
        <f>IF('Stock Details'!G1756="", "", 'Stock Details'!G1756)</f>
        <v/>
      </c>
      <c r="AO1757" s="59" t="str">
        <f t="shared" si="725"/>
        <v/>
      </c>
      <c r="AP1757" s="59" t="str">
        <f t="shared" si="729"/>
        <v/>
      </c>
      <c r="AQ1757" s="59" t="str">
        <f t="shared" si="730"/>
        <v/>
      </c>
      <c r="AR1757" s="59" t="str">
        <f t="shared" si="731"/>
        <v/>
      </c>
      <c r="AS1757" s="59" t="str">
        <f t="shared" si="732"/>
        <v/>
      </c>
      <c r="AT1757" s="59" t="str">
        <f t="shared" si="733"/>
        <v/>
      </c>
      <c r="AV1757" s="59" t="str">
        <f t="shared" si="726"/>
        <v/>
      </c>
      <c r="AW1757" s="59" t="str">
        <f t="shared" si="708"/>
        <v/>
      </c>
      <c r="AX1757" s="59" t="str">
        <f t="shared" si="709"/>
        <v/>
      </c>
      <c r="AY1757" s="59" t="str">
        <f t="shared" si="710"/>
        <v/>
      </c>
      <c r="AZ1757" s="59" t="str">
        <f t="shared" si="711"/>
        <v/>
      </c>
      <c r="BA1757" s="59" t="str">
        <f t="shared" si="712"/>
        <v/>
      </c>
      <c r="BC1757" s="49" t="str">
        <f>IF($B1757="", "", IF(COUNTIF(BD1757:$BY1757, "")=BC$8, IF(D1757="", "", D1757), ""))</f>
        <v/>
      </c>
      <c r="BD1757" s="61" t="str">
        <f>IF($B1757="", "", IF(COUNTIF(BE1757:$BY1757, "")=BD$8, IF(E1757="", "", E1757), ""))</f>
        <v/>
      </c>
      <c r="BE1757" s="61" t="str">
        <f>IF($B1757="", "", IF(COUNTIF(BF1757:$BY1757, "")=BE$8, IF(F1757="", "", F1757), ""))</f>
        <v/>
      </c>
      <c r="BF1757" s="61" t="str">
        <f>IF($B1757="", "", IF(COUNTIF(BG1757:$BY1757, "")=BF$8, IF(G1757="", "", G1757), ""))</f>
        <v/>
      </c>
      <c r="BG1757" s="61" t="str">
        <f>IF($B1757="", "", IF(COUNTIF(BH1757:$BY1757, "")=BG$8, IF(H1757="", "", H1757), ""))</f>
        <v/>
      </c>
      <c r="BH1757" s="61" t="str">
        <f>IF($B1757="", "", IF(COUNTIF(BI1757:$BY1757, "")=BH$8, IF(I1757="", "", I1757), ""))</f>
        <v/>
      </c>
      <c r="BI1757" s="61" t="str">
        <f>IF($B1757="", "", IF(COUNTIF(BJ1757:$BY1757, "")=BI$8, IF(J1757="", "", J1757), ""))</f>
        <v/>
      </c>
      <c r="BJ1757" s="61" t="str">
        <f>IF($B1757="", "", IF(COUNTIF(BK1757:$BY1757, "")=BJ$8, IF(K1757="", "", K1757), ""))</f>
        <v/>
      </c>
      <c r="BK1757" s="61" t="str">
        <f>IF($B1757="", "", IF(COUNTIF(BL1757:$BY1757, "")=BK$8, IF(L1757="", "", L1757), ""))</f>
        <v/>
      </c>
      <c r="BL1757" s="61" t="str">
        <f>IF($B1757="", "", IF(COUNTIF(BM1757:$BY1757, "")=BL$8, IF(M1757="", "", M1757), ""))</f>
        <v/>
      </c>
      <c r="BM1757" s="61" t="str">
        <f>IF($B1757="", "", IF(COUNTIF(BN1757:$BY1757, "")=BM$8, IF(N1757="", "", N1757), ""))</f>
        <v/>
      </c>
      <c r="BN1757" s="61" t="str">
        <f>IF($B1757="", "", IF(COUNTIF(BO1757:$BY1757, "")=BN$8, IF(O1757="", "", O1757), ""))</f>
        <v/>
      </c>
      <c r="BO1757" s="61" t="str">
        <f>IF($B1757="", "", IF(COUNTIF(BP1757:$BY1757, "")=BO$8, IF(P1757="", "", P1757), ""))</f>
        <v/>
      </c>
      <c r="BP1757" s="61" t="str">
        <f>IF($B1757="", "", IF(COUNTIF(BQ1757:$BY1757, "")=BP$8, IF(Q1757="", "", Q1757), ""))</f>
        <v/>
      </c>
      <c r="BQ1757" s="61" t="str">
        <f>IF($B1757="", "", IF(COUNTIF(BR1757:$BY1757, "")=BQ$8, IF(R1757="", "", R1757), ""))</f>
        <v/>
      </c>
      <c r="BR1757" s="61" t="str">
        <f>IF($B1757="", "", IF(COUNTIF(BS1757:$BY1757, "")=BR$8, IF(S1757="", "", S1757), ""))</f>
        <v/>
      </c>
      <c r="BS1757" s="61" t="str">
        <f>IF($B1757="", "", IF(COUNTIF(BT1757:$BY1757, "")=BS$8, IF(T1757="", "", T1757), ""))</f>
        <v/>
      </c>
      <c r="BT1757" s="61" t="str">
        <f>IF($B1757="", "", IF(COUNTIF(BU1757:$BY1757, "")=BT$8, IF(U1757="", "", U1757), ""))</f>
        <v/>
      </c>
      <c r="BU1757" s="61" t="str">
        <f>IF($B1757="", "", IF(COUNTIF(BV1757:$BY1757, "")=BU$8, IF(V1757="", "", V1757), ""))</f>
        <v/>
      </c>
      <c r="BV1757" s="61" t="str">
        <f>IF($B1757="", "", IF(COUNTIF(BW1757:$BY1757, "")=BV$8, IF(W1757="", "", W1757), ""))</f>
        <v/>
      </c>
      <c r="BW1757" s="61" t="str">
        <f>IF($B1757="", "", IF(COUNTIF(BX1757:$BY1757, "")=BW$8, IF(X1757="", "", X1757), ""))</f>
        <v/>
      </c>
      <c r="BX1757" s="61" t="str">
        <f>IF($B1757="", "", IF(COUNTIF(BY1757:$BY1757, "")=BX$8, IF(Y1757="", "", Y1757), ""))</f>
        <v/>
      </c>
      <c r="BY1757" s="50" t="str">
        <f t="shared" si="727"/>
        <v/>
      </c>
      <c r="CA1757" s="6" t="str">
        <f t="shared" si="728"/>
        <v/>
      </c>
      <c r="CB1757" s="6" t="str">
        <f>IF(CA1757="", "", RANK(CA1757, $CA$9:$CA$2508, 0)+COUNTIF($CA$9:CA1757, CA1757)-1)</f>
        <v/>
      </c>
    </row>
    <row r="1758" spans="1:80" x14ac:dyDescent="0.25">
      <c r="A1758" s="22"/>
      <c r="B1758" s="121" t="str">
        <f>IF('Stock Details'!B1757="", "", 'Stock Details'!B1757)</f>
        <v/>
      </c>
      <c r="C1758" s="22"/>
      <c r="D1758" s="130"/>
      <c r="E1758" s="122"/>
      <c r="F1758" s="131"/>
      <c r="G1758" s="22"/>
      <c r="H1758" s="130" t="str">
        <f t="shared" si="713"/>
        <v/>
      </c>
      <c r="I1758" s="122"/>
      <c r="J1758" s="131"/>
      <c r="K1758" s="22"/>
      <c r="L1758" s="130" t="str">
        <f t="shared" si="714"/>
        <v/>
      </c>
      <c r="M1758" s="122"/>
      <c r="N1758" s="131"/>
      <c r="O1758" s="22"/>
      <c r="P1758" s="130" t="str">
        <f t="shared" si="715"/>
        <v/>
      </c>
      <c r="Q1758" s="122"/>
      <c r="R1758" s="131"/>
      <c r="S1758" s="22"/>
      <c r="T1758" s="130" t="str">
        <f t="shared" si="716"/>
        <v/>
      </c>
      <c r="U1758" s="122"/>
      <c r="V1758" s="131"/>
      <c r="W1758" s="22"/>
      <c r="X1758" s="130" t="str">
        <f t="shared" si="717"/>
        <v/>
      </c>
      <c r="Y1758" s="122"/>
      <c r="Z1758" s="131"/>
      <c r="AA1758" s="22"/>
      <c r="AC1758" s="6" t="str">
        <f t="shared" si="718"/>
        <v/>
      </c>
      <c r="AE1758" s="6" t="str">
        <f t="shared" si="719"/>
        <v/>
      </c>
      <c r="AF1758" s="6" t="str">
        <f t="shared" si="720"/>
        <v/>
      </c>
      <c r="AG1758" s="6" t="str">
        <f t="shared" si="721"/>
        <v/>
      </c>
      <c r="AH1758" s="6" t="str">
        <f t="shared" si="722"/>
        <v/>
      </c>
      <c r="AI1758" s="6" t="str">
        <f t="shared" si="723"/>
        <v/>
      </c>
      <c r="AJ1758" s="6" t="str">
        <f t="shared" si="724"/>
        <v/>
      </c>
      <c r="AL1758" s="9" t="str">
        <f>IF('Stock Details'!F1757="", "", 'Stock Details'!F1757)</f>
        <v/>
      </c>
      <c r="AM1758" s="9" t="str">
        <f>IF('Stock Details'!G1757="", "", 'Stock Details'!G1757)</f>
        <v/>
      </c>
      <c r="AO1758" s="59" t="str">
        <f t="shared" si="725"/>
        <v/>
      </c>
      <c r="AP1758" s="59" t="str">
        <f t="shared" si="729"/>
        <v/>
      </c>
      <c r="AQ1758" s="59" t="str">
        <f t="shared" si="730"/>
        <v/>
      </c>
      <c r="AR1758" s="59" t="str">
        <f t="shared" si="731"/>
        <v/>
      </c>
      <c r="AS1758" s="59" t="str">
        <f t="shared" si="732"/>
        <v/>
      </c>
      <c r="AT1758" s="59" t="str">
        <f t="shared" si="733"/>
        <v/>
      </c>
      <c r="AV1758" s="59" t="str">
        <f t="shared" si="726"/>
        <v/>
      </c>
      <c r="AW1758" s="59" t="str">
        <f t="shared" si="708"/>
        <v/>
      </c>
      <c r="AX1758" s="59" t="str">
        <f t="shared" si="709"/>
        <v/>
      </c>
      <c r="AY1758" s="59" t="str">
        <f t="shared" si="710"/>
        <v/>
      </c>
      <c r="AZ1758" s="59" t="str">
        <f t="shared" si="711"/>
        <v/>
      </c>
      <c r="BA1758" s="59" t="str">
        <f t="shared" si="712"/>
        <v/>
      </c>
      <c r="BC1758" s="49" t="str">
        <f>IF($B1758="", "", IF(COUNTIF(BD1758:$BY1758, "")=BC$8, IF(D1758="", "", D1758), ""))</f>
        <v/>
      </c>
      <c r="BD1758" s="61" t="str">
        <f>IF($B1758="", "", IF(COUNTIF(BE1758:$BY1758, "")=BD$8, IF(E1758="", "", E1758), ""))</f>
        <v/>
      </c>
      <c r="BE1758" s="61" t="str">
        <f>IF($B1758="", "", IF(COUNTIF(BF1758:$BY1758, "")=BE$8, IF(F1758="", "", F1758), ""))</f>
        <v/>
      </c>
      <c r="BF1758" s="61" t="str">
        <f>IF($B1758="", "", IF(COUNTIF(BG1758:$BY1758, "")=BF$8, IF(G1758="", "", G1758), ""))</f>
        <v/>
      </c>
      <c r="BG1758" s="61" t="str">
        <f>IF($B1758="", "", IF(COUNTIF(BH1758:$BY1758, "")=BG$8, IF(H1758="", "", H1758), ""))</f>
        <v/>
      </c>
      <c r="BH1758" s="61" t="str">
        <f>IF($B1758="", "", IF(COUNTIF(BI1758:$BY1758, "")=BH$8, IF(I1758="", "", I1758), ""))</f>
        <v/>
      </c>
      <c r="BI1758" s="61" t="str">
        <f>IF($B1758="", "", IF(COUNTIF(BJ1758:$BY1758, "")=BI$8, IF(J1758="", "", J1758), ""))</f>
        <v/>
      </c>
      <c r="BJ1758" s="61" t="str">
        <f>IF($B1758="", "", IF(COUNTIF(BK1758:$BY1758, "")=BJ$8, IF(K1758="", "", K1758), ""))</f>
        <v/>
      </c>
      <c r="BK1758" s="61" t="str">
        <f>IF($B1758="", "", IF(COUNTIF(BL1758:$BY1758, "")=BK$8, IF(L1758="", "", L1758), ""))</f>
        <v/>
      </c>
      <c r="BL1758" s="61" t="str">
        <f>IF($B1758="", "", IF(COUNTIF(BM1758:$BY1758, "")=BL$8, IF(M1758="", "", M1758), ""))</f>
        <v/>
      </c>
      <c r="BM1758" s="61" t="str">
        <f>IF($B1758="", "", IF(COUNTIF(BN1758:$BY1758, "")=BM$8, IF(N1758="", "", N1758), ""))</f>
        <v/>
      </c>
      <c r="BN1758" s="61" t="str">
        <f>IF($B1758="", "", IF(COUNTIF(BO1758:$BY1758, "")=BN$8, IF(O1758="", "", O1758), ""))</f>
        <v/>
      </c>
      <c r="BO1758" s="61" t="str">
        <f>IF($B1758="", "", IF(COUNTIF(BP1758:$BY1758, "")=BO$8, IF(P1758="", "", P1758), ""))</f>
        <v/>
      </c>
      <c r="BP1758" s="61" t="str">
        <f>IF($B1758="", "", IF(COUNTIF(BQ1758:$BY1758, "")=BP$8, IF(Q1758="", "", Q1758), ""))</f>
        <v/>
      </c>
      <c r="BQ1758" s="61" t="str">
        <f>IF($B1758="", "", IF(COUNTIF(BR1758:$BY1758, "")=BQ$8, IF(R1758="", "", R1758), ""))</f>
        <v/>
      </c>
      <c r="BR1758" s="61" t="str">
        <f>IF($B1758="", "", IF(COUNTIF(BS1758:$BY1758, "")=BR$8, IF(S1758="", "", S1758), ""))</f>
        <v/>
      </c>
      <c r="BS1758" s="61" t="str">
        <f>IF($B1758="", "", IF(COUNTIF(BT1758:$BY1758, "")=BS$8, IF(T1758="", "", T1758), ""))</f>
        <v/>
      </c>
      <c r="BT1758" s="61" t="str">
        <f>IF($B1758="", "", IF(COUNTIF(BU1758:$BY1758, "")=BT$8, IF(U1758="", "", U1758), ""))</f>
        <v/>
      </c>
      <c r="BU1758" s="61" t="str">
        <f>IF($B1758="", "", IF(COUNTIF(BV1758:$BY1758, "")=BU$8, IF(V1758="", "", V1758), ""))</f>
        <v/>
      </c>
      <c r="BV1758" s="61" t="str">
        <f>IF($B1758="", "", IF(COUNTIF(BW1758:$BY1758, "")=BV$8, IF(W1758="", "", W1758), ""))</f>
        <v/>
      </c>
      <c r="BW1758" s="61" t="str">
        <f>IF($B1758="", "", IF(COUNTIF(BX1758:$BY1758, "")=BW$8, IF(X1758="", "", X1758), ""))</f>
        <v/>
      </c>
      <c r="BX1758" s="61" t="str">
        <f>IF($B1758="", "", IF(COUNTIF(BY1758:$BY1758, "")=BX$8, IF(Y1758="", "", Y1758), ""))</f>
        <v/>
      </c>
      <c r="BY1758" s="50" t="str">
        <f t="shared" si="727"/>
        <v/>
      </c>
      <c r="CA1758" s="6" t="str">
        <f t="shared" si="728"/>
        <v/>
      </c>
      <c r="CB1758" s="6" t="str">
        <f>IF(CA1758="", "", RANK(CA1758, $CA$9:$CA$2508, 0)+COUNTIF($CA$9:CA1758, CA1758)-1)</f>
        <v/>
      </c>
    </row>
    <row r="1759" spans="1:80" x14ac:dyDescent="0.25">
      <c r="A1759" s="22"/>
      <c r="B1759" s="121" t="str">
        <f>IF('Stock Details'!B1758="", "", 'Stock Details'!B1758)</f>
        <v/>
      </c>
      <c r="C1759" s="22"/>
      <c r="D1759" s="130"/>
      <c r="E1759" s="122"/>
      <c r="F1759" s="131"/>
      <c r="G1759" s="22"/>
      <c r="H1759" s="130" t="str">
        <f t="shared" si="713"/>
        <v/>
      </c>
      <c r="I1759" s="122"/>
      <c r="J1759" s="131"/>
      <c r="K1759" s="22"/>
      <c r="L1759" s="130" t="str">
        <f t="shared" si="714"/>
        <v/>
      </c>
      <c r="M1759" s="122"/>
      <c r="N1759" s="131"/>
      <c r="O1759" s="22"/>
      <c r="P1759" s="130" t="str">
        <f t="shared" si="715"/>
        <v/>
      </c>
      <c r="Q1759" s="122"/>
      <c r="R1759" s="131"/>
      <c r="S1759" s="22"/>
      <c r="T1759" s="130" t="str">
        <f t="shared" si="716"/>
        <v/>
      </c>
      <c r="U1759" s="122"/>
      <c r="V1759" s="131"/>
      <c r="W1759" s="22"/>
      <c r="X1759" s="130" t="str">
        <f t="shared" si="717"/>
        <v/>
      </c>
      <c r="Y1759" s="122"/>
      <c r="Z1759" s="131"/>
      <c r="AA1759" s="22"/>
      <c r="AC1759" s="6" t="str">
        <f t="shared" si="718"/>
        <v/>
      </c>
      <c r="AE1759" s="6" t="str">
        <f t="shared" si="719"/>
        <v/>
      </c>
      <c r="AF1759" s="6" t="str">
        <f t="shared" si="720"/>
        <v/>
      </c>
      <c r="AG1759" s="6" t="str">
        <f t="shared" si="721"/>
        <v/>
      </c>
      <c r="AH1759" s="6" t="str">
        <f t="shared" si="722"/>
        <v/>
      </c>
      <c r="AI1759" s="6" t="str">
        <f t="shared" si="723"/>
        <v/>
      </c>
      <c r="AJ1759" s="6" t="str">
        <f t="shared" si="724"/>
        <v/>
      </c>
      <c r="AL1759" s="9" t="str">
        <f>IF('Stock Details'!F1758="", "", 'Stock Details'!F1758)</f>
        <v/>
      </c>
      <c r="AM1759" s="9" t="str">
        <f>IF('Stock Details'!G1758="", "", 'Stock Details'!G1758)</f>
        <v/>
      </c>
      <c r="AO1759" s="59" t="str">
        <f t="shared" si="725"/>
        <v/>
      </c>
      <c r="AP1759" s="59" t="str">
        <f t="shared" si="729"/>
        <v/>
      </c>
      <c r="AQ1759" s="59" t="str">
        <f t="shared" si="730"/>
        <v/>
      </c>
      <c r="AR1759" s="59" t="str">
        <f t="shared" si="731"/>
        <v/>
      </c>
      <c r="AS1759" s="59" t="str">
        <f t="shared" si="732"/>
        <v/>
      </c>
      <c r="AT1759" s="59" t="str">
        <f t="shared" si="733"/>
        <v/>
      </c>
      <c r="AV1759" s="59" t="str">
        <f t="shared" si="726"/>
        <v/>
      </c>
      <c r="AW1759" s="59" t="str">
        <f t="shared" si="708"/>
        <v/>
      </c>
      <c r="AX1759" s="59" t="str">
        <f t="shared" si="709"/>
        <v/>
      </c>
      <c r="AY1759" s="59" t="str">
        <f t="shared" si="710"/>
        <v/>
      </c>
      <c r="AZ1759" s="59" t="str">
        <f t="shared" si="711"/>
        <v/>
      </c>
      <c r="BA1759" s="59" t="str">
        <f t="shared" si="712"/>
        <v/>
      </c>
      <c r="BC1759" s="49" t="str">
        <f>IF($B1759="", "", IF(COUNTIF(BD1759:$BY1759, "")=BC$8, IF(D1759="", "", D1759), ""))</f>
        <v/>
      </c>
      <c r="BD1759" s="61" t="str">
        <f>IF($B1759="", "", IF(COUNTIF(BE1759:$BY1759, "")=BD$8, IF(E1759="", "", E1759), ""))</f>
        <v/>
      </c>
      <c r="BE1759" s="61" t="str">
        <f>IF($B1759="", "", IF(COUNTIF(BF1759:$BY1759, "")=BE$8, IF(F1759="", "", F1759), ""))</f>
        <v/>
      </c>
      <c r="BF1759" s="61" t="str">
        <f>IF($B1759="", "", IF(COUNTIF(BG1759:$BY1759, "")=BF$8, IF(G1759="", "", G1759), ""))</f>
        <v/>
      </c>
      <c r="BG1759" s="61" t="str">
        <f>IF($B1759="", "", IF(COUNTIF(BH1759:$BY1759, "")=BG$8, IF(H1759="", "", H1759), ""))</f>
        <v/>
      </c>
      <c r="BH1759" s="61" t="str">
        <f>IF($B1759="", "", IF(COUNTIF(BI1759:$BY1759, "")=BH$8, IF(I1759="", "", I1759), ""))</f>
        <v/>
      </c>
      <c r="BI1759" s="61" t="str">
        <f>IF($B1759="", "", IF(COUNTIF(BJ1759:$BY1759, "")=BI$8, IF(J1759="", "", J1759), ""))</f>
        <v/>
      </c>
      <c r="BJ1759" s="61" t="str">
        <f>IF($B1759="", "", IF(COUNTIF(BK1759:$BY1759, "")=BJ$8, IF(K1759="", "", K1759), ""))</f>
        <v/>
      </c>
      <c r="BK1759" s="61" t="str">
        <f>IF($B1759="", "", IF(COUNTIF(BL1759:$BY1759, "")=BK$8, IF(L1759="", "", L1759), ""))</f>
        <v/>
      </c>
      <c r="BL1759" s="61" t="str">
        <f>IF($B1759="", "", IF(COUNTIF(BM1759:$BY1759, "")=BL$8, IF(M1759="", "", M1759), ""))</f>
        <v/>
      </c>
      <c r="BM1759" s="61" t="str">
        <f>IF($B1759="", "", IF(COUNTIF(BN1759:$BY1759, "")=BM$8, IF(N1759="", "", N1759), ""))</f>
        <v/>
      </c>
      <c r="BN1759" s="61" t="str">
        <f>IF($B1759="", "", IF(COUNTIF(BO1759:$BY1759, "")=BN$8, IF(O1759="", "", O1759), ""))</f>
        <v/>
      </c>
      <c r="BO1759" s="61" t="str">
        <f>IF($B1759="", "", IF(COUNTIF(BP1759:$BY1759, "")=BO$8, IF(P1759="", "", P1759), ""))</f>
        <v/>
      </c>
      <c r="BP1759" s="61" t="str">
        <f>IF($B1759="", "", IF(COUNTIF(BQ1759:$BY1759, "")=BP$8, IF(Q1759="", "", Q1759), ""))</f>
        <v/>
      </c>
      <c r="BQ1759" s="61" t="str">
        <f>IF($B1759="", "", IF(COUNTIF(BR1759:$BY1759, "")=BQ$8, IF(R1759="", "", R1759), ""))</f>
        <v/>
      </c>
      <c r="BR1759" s="61" t="str">
        <f>IF($B1759="", "", IF(COUNTIF(BS1759:$BY1759, "")=BR$8, IF(S1759="", "", S1759), ""))</f>
        <v/>
      </c>
      <c r="BS1759" s="61" t="str">
        <f>IF($B1759="", "", IF(COUNTIF(BT1759:$BY1759, "")=BS$8, IF(T1759="", "", T1759), ""))</f>
        <v/>
      </c>
      <c r="BT1759" s="61" t="str">
        <f>IF($B1759="", "", IF(COUNTIF(BU1759:$BY1759, "")=BT$8, IF(U1759="", "", U1759), ""))</f>
        <v/>
      </c>
      <c r="BU1759" s="61" t="str">
        <f>IF($B1759="", "", IF(COUNTIF(BV1759:$BY1759, "")=BU$8, IF(V1759="", "", V1759), ""))</f>
        <v/>
      </c>
      <c r="BV1759" s="61" t="str">
        <f>IF($B1759="", "", IF(COUNTIF(BW1759:$BY1759, "")=BV$8, IF(W1759="", "", W1759), ""))</f>
        <v/>
      </c>
      <c r="BW1759" s="61" t="str">
        <f>IF($B1759="", "", IF(COUNTIF(BX1759:$BY1759, "")=BW$8, IF(X1759="", "", X1759), ""))</f>
        <v/>
      </c>
      <c r="BX1759" s="61" t="str">
        <f>IF($B1759="", "", IF(COUNTIF(BY1759:$BY1759, "")=BX$8, IF(Y1759="", "", Y1759), ""))</f>
        <v/>
      </c>
      <c r="BY1759" s="50" t="str">
        <f t="shared" si="727"/>
        <v/>
      </c>
      <c r="CA1759" s="6" t="str">
        <f t="shared" si="728"/>
        <v/>
      </c>
      <c r="CB1759" s="6" t="str">
        <f>IF(CA1759="", "", RANK(CA1759, $CA$9:$CA$2508, 0)+COUNTIF($CA$9:CA1759, CA1759)-1)</f>
        <v/>
      </c>
    </row>
    <row r="1760" spans="1:80" x14ac:dyDescent="0.25">
      <c r="A1760" s="22"/>
      <c r="B1760" s="121" t="str">
        <f>IF('Stock Details'!B1759="", "", 'Stock Details'!B1759)</f>
        <v/>
      </c>
      <c r="C1760" s="22"/>
      <c r="D1760" s="130"/>
      <c r="E1760" s="122"/>
      <c r="F1760" s="131"/>
      <c r="G1760" s="22"/>
      <c r="H1760" s="130" t="str">
        <f t="shared" si="713"/>
        <v/>
      </c>
      <c r="I1760" s="122"/>
      <c r="J1760" s="131"/>
      <c r="K1760" s="22"/>
      <c r="L1760" s="130" t="str">
        <f t="shared" si="714"/>
        <v/>
      </c>
      <c r="M1760" s="122"/>
      <c r="N1760" s="131"/>
      <c r="O1760" s="22"/>
      <c r="P1760" s="130" t="str">
        <f t="shared" si="715"/>
        <v/>
      </c>
      <c r="Q1760" s="122"/>
      <c r="R1760" s="131"/>
      <c r="S1760" s="22"/>
      <c r="T1760" s="130" t="str">
        <f t="shared" si="716"/>
        <v/>
      </c>
      <c r="U1760" s="122"/>
      <c r="V1760" s="131"/>
      <c r="W1760" s="22"/>
      <c r="X1760" s="130" t="str">
        <f t="shared" si="717"/>
        <v/>
      </c>
      <c r="Y1760" s="122"/>
      <c r="Z1760" s="131"/>
      <c r="AA1760" s="22"/>
      <c r="AC1760" s="6" t="str">
        <f t="shared" si="718"/>
        <v/>
      </c>
      <c r="AE1760" s="6" t="str">
        <f t="shared" si="719"/>
        <v/>
      </c>
      <c r="AF1760" s="6" t="str">
        <f t="shared" si="720"/>
        <v/>
      </c>
      <c r="AG1760" s="6" t="str">
        <f t="shared" si="721"/>
        <v/>
      </c>
      <c r="AH1760" s="6" t="str">
        <f t="shared" si="722"/>
        <v/>
      </c>
      <c r="AI1760" s="6" t="str">
        <f t="shared" si="723"/>
        <v/>
      </c>
      <c r="AJ1760" s="6" t="str">
        <f t="shared" si="724"/>
        <v/>
      </c>
      <c r="AL1760" s="9" t="str">
        <f>IF('Stock Details'!F1759="", "", 'Stock Details'!F1759)</f>
        <v/>
      </c>
      <c r="AM1760" s="9" t="str">
        <f>IF('Stock Details'!G1759="", "", 'Stock Details'!G1759)</f>
        <v/>
      </c>
      <c r="AO1760" s="59" t="str">
        <f t="shared" si="725"/>
        <v/>
      </c>
      <c r="AP1760" s="59" t="str">
        <f t="shared" si="729"/>
        <v/>
      </c>
      <c r="AQ1760" s="59" t="str">
        <f t="shared" si="730"/>
        <v/>
      </c>
      <c r="AR1760" s="59" t="str">
        <f t="shared" si="731"/>
        <v/>
      </c>
      <c r="AS1760" s="59" t="str">
        <f t="shared" si="732"/>
        <v/>
      </c>
      <c r="AT1760" s="59" t="str">
        <f t="shared" si="733"/>
        <v/>
      </c>
      <c r="AV1760" s="59" t="str">
        <f t="shared" si="726"/>
        <v/>
      </c>
      <c r="AW1760" s="59" t="str">
        <f t="shared" si="708"/>
        <v/>
      </c>
      <c r="AX1760" s="59" t="str">
        <f t="shared" si="709"/>
        <v/>
      </c>
      <c r="AY1760" s="59" t="str">
        <f t="shared" si="710"/>
        <v/>
      </c>
      <c r="AZ1760" s="59" t="str">
        <f t="shared" si="711"/>
        <v/>
      </c>
      <c r="BA1760" s="59" t="str">
        <f t="shared" si="712"/>
        <v/>
      </c>
      <c r="BC1760" s="49" t="str">
        <f>IF($B1760="", "", IF(COUNTIF(BD1760:$BY1760, "")=BC$8, IF(D1760="", "", D1760), ""))</f>
        <v/>
      </c>
      <c r="BD1760" s="61" t="str">
        <f>IF($B1760="", "", IF(COUNTIF(BE1760:$BY1760, "")=BD$8, IF(E1760="", "", E1760), ""))</f>
        <v/>
      </c>
      <c r="BE1760" s="61" t="str">
        <f>IF($B1760="", "", IF(COUNTIF(BF1760:$BY1760, "")=BE$8, IF(F1760="", "", F1760), ""))</f>
        <v/>
      </c>
      <c r="BF1760" s="61" t="str">
        <f>IF($B1760="", "", IF(COUNTIF(BG1760:$BY1760, "")=BF$8, IF(G1760="", "", G1760), ""))</f>
        <v/>
      </c>
      <c r="BG1760" s="61" t="str">
        <f>IF($B1760="", "", IF(COUNTIF(BH1760:$BY1760, "")=BG$8, IF(H1760="", "", H1760), ""))</f>
        <v/>
      </c>
      <c r="BH1760" s="61" t="str">
        <f>IF($B1760="", "", IF(COUNTIF(BI1760:$BY1760, "")=BH$8, IF(I1760="", "", I1760), ""))</f>
        <v/>
      </c>
      <c r="BI1760" s="61" t="str">
        <f>IF($B1760="", "", IF(COUNTIF(BJ1760:$BY1760, "")=BI$8, IF(J1760="", "", J1760), ""))</f>
        <v/>
      </c>
      <c r="BJ1760" s="61" t="str">
        <f>IF($B1760="", "", IF(COUNTIF(BK1760:$BY1760, "")=BJ$8, IF(K1760="", "", K1760), ""))</f>
        <v/>
      </c>
      <c r="BK1760" s="61" t="str">
        <f>IF($B1760="", "", IF(COUNTIF(BL1760:$BY1760, "")=BK$8, IF(L1760="", "", L1760), ""))</f>
        <v/>
      </c>
      <c r="BL1760" s="61" t="str">
        <f>IF($B1760="", "", IF(COUNTIF(BM1760:$BY1760, "")=BL$8, IF(M1760="", "", M1760), ""))</f>
        <v/>
      </c>
      <c r="BM1760" s="61" t="str">
        <f>IF($B1760="", "", IF(COUNTIF(BN1760:$BY1760, "")=BM$8, IF(N1760="", "", N1760), ""))</f>
        <v/>
      </c>
      <c r="BN1760" s="61" t="str">
        <f>IF($B1760="", "", IF(COUNTIF(BO1760:$BY1760, "")=BN$8, IF(O1760="", "", O1760), ""))</f>
        <v/>
      </c>
      <c r="BO1760" s="61" t="str">
        <f>IF($B1760="", "", IF(COUNTIF(BP1760:$BY1760, "")=BO$8, IF(P1760="", "", P1760), ""))</f>
        <v/>
      </c>
      <c r="BP1760" s="61" t="str">
        <f>IF($B1760="", "", IF(COUNTIF(BQ1760:$BY1760, "")=BP$8, IF(Q1760="", "", Q1760), ""))</f>
        <v/>
      </c>
      <c r="BQ1760" s="61" t="str">
        <f>IF($B1760="", "", IF(COUNTIF(BR1760:$BY1760, "")=BQ$8, IF(R1760="", "", R1760), ""))</f>
        <v/>
      </c>
      <c r="BR1760" s="61" t="str">
        <f>IF($B1760="", "", IF(COUNTIF(BS1760:$BY1760, "")=BR$8, IF(S1760="", "", S1760), ""))</f>
        <v/>
      </c>
      <c r="BS1760" s="61" t="str">
        <f>IF($B1760="", "", IF(COUNTIF(BT1760:$BY1760, "")=BS$8, IF(T1760="", "", T1760), ""))</f>
        <v/>
      </c>
      <c r="BT1760" s="61" t="str">
        <f>IF($B1760="", "", IF(COUNTIF(BU1760:$BY1760, "")=BT$8, IF(U1760="", "", U1760), ""))</f>
        <v/>
      </c>
      <c r="BU1760" s="61" t="str">
        <f>IF($B1760="", "", IF(COUNTIF(BV1760:$BY1760, "")=BU$8, IF(V1760="", "", V1760), ""))</f>
        <v/>
      </c>
      <c r="BV1760" s="61" t="str">
        <f>IF($B1760="", "", IF(COUNTIF(BW1760:$BY1760, "")=BV$8, IF(W1760="", "", W1760), ""))</f>
        <v/>
      </c>
      <c r="BW1760" s="61" t="str">
        <f>IF($B1760="", "", IF(COUNTIF(BX1760:$BY1760, "")=BW$8, IF(X1760="", "", X1760), ""))</f>
        <v/>
      </c>
      <c r="BX1760" s="61" t="str">
        <f>IF($B1760="", "", IF(COUNTIF(BY1760:$BY1760, "")=BX$8, IF(Y1760="", "", Y1760), ""))</f>
        <v/>
      </c>
      <c r="BY1760" s="50" t="str">
        <f t="shared" si="727"/>
        <v/>
      </c>
      <c r="CA1760" s="6" t="str">
        <f t="shared" si="728"/>
        <v/>
      </c>
      <c r="CB1760" s="6" t="str">
        <f>IF(CA1760="", "", RANK(CA1760, $CA$9:$CA$2508, 0)+COUNTIF($CA$9:CA1760, CA1760)-1)</f>
        <v/>
      </c>
    </row>
    <row r="1761" spans="1:80" x14ac:dyDescent="0.25">
      <c r="A1761" s="22"/>
      <c r="B1761" s="121" t="str">
        <f>IF('Stock Details'!B1760="", "", 'Stock Details'!B1760)</f>
        <v/>
      </c>
      <c r="C1761" s="22"/>
      <c r="D1761" s="130"/>
      <c r="E1761" s="122"/>
      <c r="F1761" s="131"/>
      <c r="G1761" s="22"/>
      <c r="H1761" s="130" t="str">
        <f t="shared" si="713"/>
        <v/>
      </c>
      <c r="I1761" s="122"/>
      <c r="J1761" s="131"/>
      <c r="K1761" s="22"/>
      <c r="L1761" s="130" t="str">
        <f t="shared" si="714"/>
        <v/>
      </c>
      <c r="M1761" s="122"/>
      <c r="N1761" s="131"/>
      <c r="O1761" s="22"/>
      <c r="P1761" s="130" t="str">
        <f t="shared" si="715"/>
        <v/>
      </c>
      <c r="Q1761" s="122"/>
      <c r="R1761" s="131"/>
      <c r="S1761" s="22"/>
      <c r="T1761" s="130" t="str">
        <f t="shared" si="716"/>
        <v/>
      </c>
      <c r="U1761" s="122"/>
      <c r="V1761" s="131"/>
      <c r="W1761" s="22"/>
      <c r="X1761" s="130" t="str">
        <f t="shared" si="717"/>
        <v/>
      </c>
      <c r="Y1761" s="122"/>
      <c r="Z1761" s="131"/>
      <c r="AA1761" s="22"/>
      <c r="AC1761" s="6" t="str">
        <f t="shared" si="718"/>
        <v/>
      </c>
      <c r="AE1761" s="6" t="str">
        <f t="shared" si="719"/>
        <v/>
      </c>
      <c r="AF1761" s="6" t="str">
        <f t="shared" si="720"/>
        <v/>
      </c>
      <c r="AG1761" s="6" t="str">
        <f t="shared" si="721"/>
        <v/>
      </c>
      <c r="AH1761" s="6" t="str">
        <f t="shared" si="722"/>
        <v/>
      </c>
      <c r="AI1761" s="6" t="str">
        <f t="shared" si="723"/>
        <v/>
      </c>
      <c r="AJ1761" s="6" t="str">
        <f t="shared" si="724"/>
        <v/>
      </c>
      <c r="AL1761" s="9" t="str">
        <f>IF('Stock Details'!F1760="", "", 'Stock Details'!F1760)</f>
        <v/>
      </c>
      <c r="AM1761" s="9" t="str">
        <f>IF('Stock Details'!G1760="", "", 'Stock Details'!G1760)</f>
        <v/>
      </c>
      <c r="AO1761" s="59" t="str">
        <f t="shared" si="725"/>
        <v/>
      </c>
      <c r="AP1761" s="59" t="str">
        <f t="shared" si="729"/>
        <v/>
      </c>
      <c r="AQ1761" s="59" t="str">
        <f t="shared" si="730"/>
        <v/>
      </c>
      <c r="AR1761" s="59" t="str">
        <f t="shared" si="731"/>
        <v/>
      </c>
      <c r="AS1761" s="59" t="str">
        <f t="shared" si="732"/>
        <v/>
      </c>
      <c r="AT1761" s="59" t="str">
        <f t="shared" si="733"/>
        <v/>
      </c>
      <c r="AV1761" s="59" t="str">
        <f t="shared" si="726"/>
        <v/>
      </c>
      <c r="AW1761" s="59" t="str">
        <f t="shared" si="708"/>
        <v/>
      </c>
      <c r="AX1761" s="59" t="str">
        <f t="shared" si="709"/>
        <v/>
      </c>
      <c r="AY1761" s="59" t="str">
        <f t="shared" si="710"/>
        <v/>
      </c>
      <c r="AZ1761" s="59" t="str">
        <f t="shared" si="711"/>
        <v/>
      </c>
      <c r="BA1761" s="59" t="str">
        <f t="shared" si="712"/>
        <v/>
      </c>
      <c r="BC1761" s="49" t="str">
        <f>IF($B1761="", "", IF(COUNTIF(BD1761:$BY1761, "")=BC$8, IF(D1761="", "", D1761), ""))</f>
        <v/>
      </c>
      <c r="BD1761" s="61" t="str">
        <f>IF($B1761="", "", IF(COUNTIF(BE1761:$BY1761, "")=BD$8, IF(E1761="", "", E1761), ""))</f>
        <v/>
      </c>
      <c r="BE1761" s="61" t="str">
        <f>IF($B1761="", "", IF(COUNTIF(BF1761:$BY1761, "")=BE$8, IF(F1761="", "", F1761), ""))</f>
        <v/>
      </c>
      <c r="BF1761" s="61" t="str">
        <f>IF($B1761="", "", IF(COUNTIF(BG1761:$BY1761, "")=BF$8, IF(G1761="", "", G1761), ""))</f>
        <v/>
      </c>
      <c r="BG1761" s="61" t="str">
        <f>IF($B1761="", "", IF(COUNTIF(BH1761:$BY1761, "")=BG$8, IF(H1761="", "", H1761), ""))</f>
        <v/>
      </c>
      <c r="BH1761" s="61" t="str">
        <f>IF($B1761="", "", IF(COUNTIF(BI1761:$BY1761, "")=BH$8, IF(I1761="", "", I1761), ""))</f>
        <v/>
      </c>
      <c r="BI1761" s="61" t="str">
        <f>IF($B1761="", "", IF(COUNTIF(BJ1761:$BY1761, "")=BI$8, IF(J1761="", "", J1761), ""))</f>
        <v/>
      </c>
      <c r="BJ1761" s="61" t="str">
        <f>IF($B1761="", "", IF(COUNTIF(BK1761:$BY1761, "")=BJ$8, IF(K1761="", "", K1761), ""))</f>
        <v/>
      </c>
      <c r="BK1761" s="61" t="str">
        <f>IF($B1761="", "", IF(COUNTIF(BL1761:$BY1761, "")=BK$8, IF(L1761="", "", L1761), ""))</f>
        <v/>
      </c>
      <c r="BL1761" s="61" t="str">
        <f>IF($B1761="", "", IF(COUNTIF(BM1761:$BY1761, "")=BL$8, IF(M1761="", "", M1761), ""))</f>
        <v/>
      </c>
      <c r="BM1761" s="61" t="str">
        <f>IF($B1761="", "", IF(COUNTIF(BN1761:$BY1761, "")=BM$8, IF(N1761="", "", N1761), ""))</f>
        <v/>
      </c>
      <c r="BN1761" s="61" t="str">
        <f>IF($B1761="", "", IF(COUNTIF(BO1761:$BY1761, "")=BN$8, IF(O1761="", "", O1761), ""))</f>
        <v/>
      </c>
      <c r="BO1761" s="61" t="str">
        <f>IF($B1761="", "", IF(COUNTIF(BP1761:$BY1761, "")=BO$8, IF(P1761="", "", P1761), ""))</f>
        <v/>
      </c>
      <c r="BP1761" s="61" t="str">
        <f>IF($B1761="", "", IF(COUNTIF(BQ1761:$BY1761, "")=BP$8, IF(Q1761="", "", Q1761), ""))</f>
        <v/>
      </c>
      <c r="BQ1761" s="61" t="str">
        <f>IF($B1761="", "", IF(COUNTIF(BR1761:$BY1761, "")=BQ$8, IF(R1761="", "", R1761), ""))</f>
        <v/>
      </c>
      <c r="BR1761" s="61" t="str">
        <f>IF($B1761="", "", IF(COUNTIF(BS1761:$BY1761, "")=BR$8, IF(S1761="", "", S1761), ""))</f>
        <v/>
      </c>
      <c r="BS1761" s="61" t="str">
        <f>IF($B1761="", "", IF(COUNTIF(BT1761:$BY1761, "")=BS$8, IF(T1761="", "", T1761), ""))</f>
        <v/>
      </c>
      <c r="BT1761" s="61" t="str">
        <f>IF($B1761="", "", IF(COUNTIF(BU1761:$BY1761, "")=BT$8, IF(U1761="", "", U1761), ""))</f>
        <v/>
      </c>
      <c r="BU1761" s="61" t="str">
        <f>IF($B1761="", "", IF(COUNTIF(BV1761:$BY1761, "")=BU$8, IF(V1761="", "", V1761), ""))</f>
        <v/>
      </c>
      <c r="BV1761" s="61" t="str">
        <f>IF($B1761="", "", IF(COUNTIF(BW1761:$BY1761, "")=BV$8, IF(W1761="", "", W1761), ""))</f>
        <v/>
      </c>
      <c r="BW1761" s="61" t="str">
        <f>IF($B1761="", "", IF(COUNTIF(BX1761:$BY1761, "")=BW$8, IF(X1761="", "", X1761), ""))</f>
        <v/>
      </c>
      <c r="BX1761" s="61" t="str">
        <f>IF($B1761="", "", IF(COUNTIF(BY1761:$BY1761, "")=BX$8, IF(Y1761="", "", Y1761), ""))</f>
        <v/>
      </c>
      <c r="BY1761" s="50" t="str">
        <f t="shared" si="727"/>
        <v/>
      </c>
      <c r="CA1761" s="6" t="str">
        <f t="shared" si="728"/>
        <v/>
      </c>
      <c r="CB1761" s="6" t="str">
        <f>IF(CA1761="", "", RANK(CA1761, $CA$9:$CA$2508, 0)+COUNTIF($CA$9:CA1761, CA1761)-1)</f>
        <v/>
      </c>
    </row>
    <row r="1762" spans="1:80" x14ac:dyDescent="0.25">
      <c r="A1762" s="22"/>
      <c r="B1762" s="121" t="str">
        <f>IF('Stock Details'!B1761="", "", 'Stock Details'!B1761)</f>
        <v/>
      </c>
      <c r="C1762" s="22"/>
      <c r="D1762" s="130"/>
      <c r="E1762" s="122"/>
      <c r="F1762" s="131"/>
      <c r="G1762" s="22"/>
      <c r="H1762" s="130" t="str">
        <f t="shared" si="713"/>
        <v/>
      </c>
      <c r="I1762" s="122"/>
      <c r="J1762" s="131"/>
      <c r="K1762" s="22"/>
      <c r="L1762" s="130" t="str">
        <f t="shared" si="714"/>
        <v/>
      </c>
      <c r="M1762" s="122"/>
      <c r="N1762" s="131"/>
      <c r="O1762" s="22"/>
      <c r="P1762" s="130" t="str">
        <f t="shared" si="715"/>
        <v/>
      </c>
      <c r="Q1762" s="122"/>
      <c r="R1762" s="131"/>
      <c r="S1762" s="22"/>
      <c r="T1762" s="130" t="str">
        <f t="shared" si="716"/>
        <v/>
      </c>
      <c r="U1762" s="122"/>
      <c r="V1762" s="131"/>
      <c r="W1762" s="22"/>
      <c r="X1762" s="130" t="str">
        <f t="shared" si="717"/>
        <v/>
      </c>
      <c r="Y1762" s="122"/>
      <c r="Z1762" s="131"/>
      <c r="AA1762" s="22"/>
      <c r="AC1762" s="6" t="str">
        <f t="shared" si="718"/>
        <v/>
      </c>
      <c r="AE1762" s="6" t="str">
        <f t="shared" si="719"/>
        <v/>
      </c>
      <c r="AF1762" s="6" t="str">
        <f t="shared" si="720"/>
        <v/>
      </c>
      <c r="AG1762" s="6" t="str">
        <f t="shared" si="721"/>
        <v/>
      </c>
      <c r="AH1762" s="6" t="str">
        <f t="shared" si="722"/>
        <v/>
      </c>
      <c r="AI1762" s="6" t="str">
        <f t="shared" si="723"/>
        <v/>
      </c>
      <c r="AJ1762" s="6" t="str">
        <f t="shared" si="724"/>
        <v/>
      </c>
      <c r="AL1762" s="9" t="str">
        <f>IF('Stock Details'!F1761="", "", 'Stock Details'!F1761)</f>
        <v/>
      </c>
      <c r="AM1762" s="9" t="str">
        <f>IF('Stock Details'!G1761="", "", 'Stock Details'!G1761)</f>
        <v/>
      </c>
      <c r="AO1762" s="59" t="str">
        <f t="shared" si="725"/>
        <v/>
      </c>
      <c r="AP1762" s="59" t="str">
        <f t="shared" si="729"/>
        <v/>
      </c>
      <c r="AQ1762" s="59" t="str">
        <f t="shared" si="730"/>
        <v/>
      </c>
      <c r="AR1762" s="59" t="str">
        <f t="shared" si="731"/>
        <v/>
      </c>
      <c r="AS1762" s="59" t="str">
        <f t="shared" si="732"/>
        <v/>
      </c>
      <c r="AT1762" s="59" t="str">
        <f t="shared" si="733"/>
        <v/>
      </c>
      <c r="AV1762" s="59" t="str">
        <f t="shared" si="726"/>
        <v/>
      </c>
      <c r="AW1762" s="59" t="str">
        <f t="shared" si="708"/>
        <v/>
      </c>
      <c r="AX1762" s="59" t="str">
        <f t="shared" si="709"/>
        <v/>
      </c>
      <c r="AY1762" s="59" t="str">
        <f t="shared" si="710"/>
        <v/>
      </c>
      <c r="AZ1762" s="59" t="str">
        <f t="shared" si="711"/>
        <v/>
      </c>
      <c r="BA1762" s="59" t="str">
        <f t="shared" si="712"/>
        <v/>
      </c>
      <c r="BC1762" s="49" t="str">
        <f>IF($B1762="", "", IF(COUNTIF(BD1762:$BY1762, "")=BC$8, IF(D1762="", "", D1762), ""))</f>
        <v/>
      </c>
      <c r="BD1762" s="61" t="str">
        <f>IF($B1762="", "", IF(COUNTIF(BE1762:$BY1762, "")=BD$8, IF(E1762="", "", E1762), ""))</f>
        <v/>
      </c>
      <c r="BE1762" s="61" t="str">
        <f>IF($B1762="", "", IF(COUNTIF(BF1762:$BY1762, "")=BE$8, IF(F1762="", "", F1762), ""))</f>
        <v/>
      </c>
      <c r="BF1762" s="61" t="str">
        <f>IF($B1762="", "", IF(COUNTIF(BG1762:$BY1762, "")=BF$8, IF(G1762="", "", G1762), ""))</f>
        <v/>
      </c>
      <c r="BG1762" s="61" t="str">
        <f>IF($B1762="", "", IF(COUNTIF(BH1762:$BY1762, "")=BG$8, IF(H1762="", "", H1762), ""))</f>
        <v/>
      </c>
      <c r="BH1762" s="61" t="str">
        <f>IF($B1762="", "", IF(COUNTIF(BI1762:$BY1762, "")=BH$8, IF(I1762="", "", I1762), ""))</f>
        <v/>
      </c>
      <c r="BI1762" s="61" t="str">
        <f>IF($B1762="", "", IF(COUNTIF(BJ1762:$BY1762, "")=BI$8, IF(J1762="", "", J1762), ""))</f>
        <v/>
      </c>
      <c r="BJ1762" s="61" t="str">
        <f>IF($B1762="", "", IF(COUNTIF(BK1762:$BY1762, "")=BJ$8, IF(K1762="", "", K1762), ""))</f>
        <v/>
      </c>
      <c r="BK1762" s="61" t="str">
        <f>IF($B1762="", "", IF(COUNTIF(BL1762:$BY1762, "")=BK$8, IF(L1762="", "", L1762), ""))</f>
        <v/>
      </c>
      <c r="BL1762" s="61" t="str">
        <f>IF($B1762="", "", IF(COUNTIF(BM1762:$BY1762, "")=BL$8, IF(M1762="", "", M1762), ""))</f>
        <v/>
      </c>
      <c r="BM1762" s="61" t="str">
        <f>IF($B1762="", "", IF(COUNTIF(BN1762:$BY1762, "")=BM$8, IF(N1762="", "", N1762), ""))</f>
        <v/>
      </c>
      <c r="BN1762" s="61" t="str">
        <f>IF($B1762="", "", IF(COUNTIF(BO1762:$BY1762, "")=BN$8, IF(O1762="", "", O1762), ""))</f>
        <v/>
      </c>
      <c r="BO1762" s="61" t="str">
        <f>IF($B1762="", "", IF(COUNTIF(BP1762:$BY1762, "")=BO$8, IF(P1762="", "", P1762), ""))</f>
        <v/>
      </c>
      <c r="BP1762" s="61" t="str">
        <f>IF($B1762="", "", IF(COUNTIF(BQ1762:$BY1762, "")=BP$8, IF(Q1762="", "", Q1762), ""))</f>
        <v/>
      </c>
      <c r="BQ1762" s="61" t="str">
        <f>IF($B1762="", "", IF(COUNTIF(BR1762:$BY1762, "")=BQ$8, IF(R1762="", "", R1762), ""))</f>
        <v/>
      </c>
      <c r="BR1762" s="61" t="str">
        <f>IF($B1762="", "", IF(COUNTIF(BS1762:$BY1762, "")=BR$8, IF(S1762="", "", S1762), ""))</f>
        <v/>
      </c>
      <c r="BS1762" s="61" t="str">
        <f>IF($B1762="", "", IF(COUNTIF(BT1762:$BY1762, "")=BS$8, IF(T1762="", "", T1762), ""))</f>
        <v/>
      </c>
      <c r="BT1762" s="61" t="str">
        <f>IF($B1762="", "", IF(COUNTIF(BU1762:$BY1762, "")=BT$8, IF(U1762="", "", U1762), ""))</f>
        <v/>
      </c>
      <c r="BU1762" s="61" t="str">
        <f>IF($B1762="", "", IF(COUNTIF(BV1762:$BY1762, "")=BU$8, IF(V1762="", "", V1762), ""))</f>
        <v/>
      </c>
      <c r="BV1762" s="61" t="str">
        <f>IF($B1762="", "", IF(COUNTIF(BW1762:$BY1762, "")=BV$8, IF(W1762="", "", W1762), ""))</f>
        <v/>
      </c>
      <c r="BW1762" s="61" t="str">
        <f>IF($B1762="", "", IF(COUNTIF(BX1762:$BY1762, "")=BW$8, IF(X1762="", "", X1762), ""))</f>
        <v/>
      </c>
      <c r="BX1762" s="61" t="str">
        <f>IF($B1762="", "", IF(COUNTIF(BY1762:$BY1762, "")=BX$8, IF(Y1762="", "", Y1762), ""))</f>
        <v/>
      </c>
      <c r="BY1762" s="50" t="str">
        <f t="shared" si="727"/>
        <v/>
      </c>
      <c r="CA1762" s="6" t="str">
        <f t="shared" si="728"/>
        <v/>
      </c>
      <c r="CB1762" s="6" t="str">
        <f>IF(CA1762="", "", RANK(CA1762, $CA$9:$CA$2508, 0)+COUNTIF($CA$9:CA1762, CA1762)-1)</f>
        <v/>
      </c>
    </row>
    <row r="1763" spans="1:80" x14ac:dyDescent="0.25">
      <c r="A1763" s="22"/>
      <c r="B1763" s="121" t="str">
        <f>IF('Stock Details'!B1762="", "", 'Stock Details'!B1762)</f>
        <v/>
      </c>
      <c r="C1763" s="22"/>
      <c r="D1763" s="130"/>
      <c r="E1763" s="122"/>
      <c r="F1763" s="131"/>
      <c r="G1763" s="22"/>
      <c r="H1763" s="130" t="str">
        <f t="shared" si="713"/>
        <v/>
      </c>
      <c r="I1763" s="122"/>
      <c r="J1763" s="131"/>
      <c r="K1763" s="22"/>
      <c r="L1763" s="130" t="str">
        <f t="shared" si="714"/>
        <v/>
      </c>
      <c r="M1763" s="122"/>
      <c r="N1763" s="131"/>
      <c r="O1763" s="22"/>
      <c r="P1763" s="130" t="str">
        <f t="shared" si="715"/>
        <v/>
      </c>
      <c r="Q1763" s="122"/>
      <c r="R1763" s="131"/>
      <c r="S1763" s="22"/>
      <c r="T1763" s="130" t="str">
        <f t="shared" si="716"/>
        <v/>
      </c>
      <c r="U1763" s="122"/>
      <c r="V1763" s="131"/>
      <c r="W1763" s="22"/>
      <c r="X1763" s="130" t="str">
        <f t="shared" si="717"/>
        <v/>
      </c>
      <c r="Y1763" s="122"/>
      <c r="Z1763" s="131"/>
      <c r="AA1763" s="22"/>
      <c r="AC1763" s="6" t="str">
        <f t="shared" si="718"/>
        <v/>
      </c>
      <c r="AE1763" s="6" t="str">
        <f t="shared" si="719"/>
        <v/>
      </c>
      <c r="AF1763" s="6" t="str">
        <f t="shared" si="720"/>
        <v/>
      </c>
      <c r="AG1763" s="6" t="str">
        <f t="shared" si="721"/>
        <v/>
      </c>
      <c r="AH1763" s="6" t="str">
        <f t="shared" si="722"/>
        <v/>
      </c>
      <c r="AI1763" s="6" t="str">
        <f t="shared" si="723"/>
        <v/>
      </c>
      <c r="AJ1763" s="6" t="str">
        <f t="shared" si="724"/>
        <v/>
      </c>
      <c r="AL1763" s="9" t="str">
        <f>IF('Stock Details'!F1762="", "", 'Stock Details'!F1762)</f>
        <v/>
      </c>
      <c r="AM1763" s="9" t="str">
        <f>IF('Stock Details'!G1762="", "", 'Stock Details'!G1762)</f>
        <v/>
      </c>
      <c r="AO1763" s="59" t="str">
        <f t="shared" si="725"/>
        <v/>
      </c>
      <c r="AP1763" s="59" t="str">
        <f t="shared" si="729"/>
        <v/>
      </c>
      <c r="AQ1763" s="59" t="str">
        <f t="shared" si="730"/>
        <v/>
      </c>
      <c r="AR1763" s="59" t="str">
        <f t="shared" si="731"/>
        <v/>
      </c>
      <c r="AS1763" s="59" t="str">
        <f t="shared" si="732"/>
        <v/>
      </c>
      <c r="AT1763" s="59" t="str">
        <f t="shared" si="733"/>
        <v/>
      </c>
      <c r="AV1763" s="59" t="str">
        <f t="shared" si="726"/>
        <v/>
      </c>
      <c r="AW1763" s="59" t="str">
        <f t="shared" si="708"/>
        <v/>
      </c>
      <c r="AX1763" s="59" t="str">
        <f t="shared" si="709"/>
        <v/>
      </c>
      <c r="AY1763" s="59" t="str">
        <f t="shared" si="710"/>
        <v/>
      </c>
      <c r="AZ1763" s="59" t="str">
        <f t="shared" si="711"/>
        <v/>
      </c>
      <c r="BA1763" s="59" t="str">
        <f t="shared" si="712"/>
        <v/>
      </c>
      <c r="BC1763" s="49" t="str">
        <f>IF($B1763="", "", IF(COUNTIF(BD1763:$BY1763, "")=BC$8, IF(D1763="", "", D1763), ""))</f>
        <v/>
      </c>
      <c r="BD1763" s="61" t="str">
        <f>IF($B1763="", "", IF(COUNTIF(BE1763:$BY1763, "")=BD$8, IF(E1763="", "", E1763), ""))</f>
        <v/>
      </c>
      <c r="BE1763" s="61" t="str">
        <f>IF($B1763="", "", IF(COUNTIF(BF1763:$BY1763, "")=BE$8, IF(F1763="", "", F1763), ""))</f>
        <v/>
      </c>
      <c r="BF1763" s="61" t="str">
        <f>IF($B1763="", "", IF(COUNTIF(BG1763:$BY1763, "")=BF$8, IF(G1763="", "", G1763), ""))</f>
        <v/>
      </c>
      <c r="BG1763" s="61" t="str">
        <f>IF($B1763="", "", IF(COUNTIF(BH1763:$BY1763, "")=BG$8, IF(H1763="", "", H1763), ""))</f>
        <v/>
      </c>
      <c r="BH1763" s="61" t="str">
        <f>IF($B1763="", "", IF(COUNTIF(BI1763:$BY1763, "")=BH$8, IF(I1763="", "", I1763), ""))</f>
        <v/>
      </c>
      <c r="BI1763" s="61" t="str">
        <f>IF($B1763="", "", IF(COUNTIF(BJ1763:$BY1763, "")=BI$8, IF(J1763="", "", J1763), ""))</f>
        <v/>
      </c>
      <c r="BJ1763" s="61" t="str">
        <f>IF($B1763="", "", IF(COUNTIF(BK1763:$BY1763, "")=BJ$8, IF(K1763="", "", K1763), ""))</f>
        <v/>
      </c>
      <c r="BK1763" s="61" t="str">
        <f>IF($B1763="", "", IF(COUNTIF(BL1763:$BY1763, "")=BK$8, IF(L1763="", "", L1763), ""))</f>
        <v/>
      </c>
      <c r="BL1763" s="61" t="str">
        <f>IF($B1763="", "", IF(COUNTIF(BM1763:$BY1763, "")=BL$8, IF(M1763="", "", M1763), ""))</f>
        <v/>
      </c>
      <c r="BM1763" s="61" t="str">
        <f>IF($B1763="", "", IF(COUNTIF(BN1763:$BY1763, "")=BM$8, IF(N1763="", "", N1763), ""))</f>
        <v/>
      </c>
      <c r="BN1763" s="61" t="str">
        <f>IF($B1763="", "", IF(COUNTIF(BO1763:$BY1763, "")=BN$8, IF(O1763="", "", O1763), ""))</f>
        <v/>
      </c>
      <c r="BO1763" s="61" t="str">
        <f>IF($B1763="", "", IF(COUNTIF(BP1763:$BY1763, "")=BO$8, IF(P1763="", "", P1763), ""))</f>
        <v/>
      </c>
      <c r="BP1763" s="61" t="str">
        <f>IF($B1763="", "", IF(COUNTIF(BQ1763:$BY1763, "")=BP$8, IF(Q1763="", "", Q1763), ""))</f>
        <v/>
      </c>
      <c r="BQ1763" s="61" t="str">
        <f>IF($B1763="", "", IF(COUNTIF(BR1763:$BY1763, "")=BQ$8, IF(R1763="", "", R1763), ""))</f>
        <v/>
      </c>
      <c r="BR1763" s="61" t="str">
        <f>IF($B1763="", "", IF(COUNTIF(BS1763:$BY1763, "")=BR$8, IF(S1763="", "", S1763), ""))</f>
        <v/>
      </c>
      <c r="BS1763" s="61" t="str">
        <f>IF($B1763="", "", IF(COUNTIF(BT1763:$BY1763, "")=BS$8, IF(T1763="", "", T1763), ""))</f>
        <v/>
      </c>
      <c r="BT1763" s="61" t="str">
        <f>IF($B1763="", "", IF(COUNTIF(BU1763:$BY1763, "")=BT$8, IF(U1763="", "", U1763), ""))</f>
        <v/>
      </c>
      <c r="BU1763" s="61" t="str">
        <f>IF($B1763="", "", IF(COUNTIF(BV1763:$BY1763, "")=BU$8, IF(V1763="", "", V1763), ""))</f>
        <v/>
      </c>
      <c r="BV1763" s="61" t="str">
        <f>IF($B1763="", "", IF(COUNTIF(BW1763:$BY1763, "")=BV$8, IF(W1763="", "", W1763), ""))</f>
        <v/>
      </c>
      <c r="BW1763" s="61" t="str">
        <f>IF($B1763="", "", IF(COUNTIF(BX1763:$BY1763, "")=BW$8, IF(X1763="", "", X1763), ""))</f>
        <v/>
      </c>
      <c r="BX1763" s="61" t="str">
        <f>IF($B1763="", "", IF(COUNTIF(BY1763:$BY1763, "")=BX$8, IF(Y1763="", "", Y1763), ""))</f>
        <v/>
      </c>
      <c r="BY1763" s="50" t="str">
        <f t="shared" si="727"/>
        <v/>
      </c>
      <c r="CA1763" s="6" t="str">
        <f t="shared" si="728"/>
        <v/>
      </c>
      <c r="CB1763" s="6" t="str">
        <f>IF(CA1763="", "", RANK(CA1763, $CA$9:$CA$2508, 0)+COUNTIF($CA$9:CA1763, CA1763)-1)</f>
        <v/>
      </c>
    </row>
    <row r="1764" spans="1:80" x14ac:dyDescent="0.25">
      <c r="A1764" s="22"/>
      <c r="B1764" s="121" t="str">
        <f>IF('Stock Details'!B1763="", "", 'Stock Details'!B1763)</f>
        <v/>
      </c>
      <c r="C1764" s="22"/>
      <c r="D1764" s="130"/>
      <c r="E1764" s="122"/>
      <c r="F1764" s="131"/>
      <c r="G1764" s="22"/>
      <c r="H1764" s="130" t="str">
        <f t="shared" si="713"/>
        <v/>
      </c>
      <c r="I1764" s="122"/>
      <c r="J1764" s="131"/>
      <c r="K1764" s="22"/>
      <c r="L1764" s="130" t="str">
        <f t="shared" si="714"/>
        <v/>
      </c>
      <c r="M1764" s="122"/>
      <c r="N1764" s="131"/>
      <c r="O1764" s="22"/>
      <c r="P1764" s="130" t="str">
        <f t="shared" si="715"/>
        <v/>
      </c>
      <c r="Q1764" s="122"/>
      <c r="R1764" s="131"/>
      <c r="S1764" s="22"/>
      <c r="T1764" s="130" t="str">
        <f t="shared" si="716"/>
        <v/>
      </c>
      <c r="U1764" s="122"/>
      <c r="V1764" s="131"/>
      <c r="W1764" s="22"/>
      <c r="X1764" s="130" t="str">
        <f t="shared" si="717"/>
        <v/>
      </c>
      <c r="Y1764" s="122"/>
      <c r="Z1764" s="131"/>
      <c r="AA1764" s="22"/>
      <c r="AC1764" s="6" t="str">
        <f t="shared" si="718"/>
        <v/>
      </c>
      <c r="AE1764" s="6" t="str">
        <f t="shared" si="719"/>
        <v/>
      </c>
      <c r="AF1764" s="6" t="str">
        <f t="shared" si="720"/>
        <v/>
      </c>
      <c r="AG1764" s="6" t="str">
        <f t="shared" si="721"/>
        <v/>
      </c>
      <c r="AH1764" s="6" t="str">
        <f t="shared" si="722"/>
        <v/>
      </c>
      <c r="AI1764" s="6" t="str">
        <f t="shared" si="723"/>
        <v/>
      </c>
      <c r="AJ1764" s="6" t="str">
        <f t="shared" si="724"/>
        <v/>
      </c>
      <c r="AL1764" s="9" t="str">
        <f>IF('Stock Details'!F1763="", "", 'Stock Details'!F1763)</f>
        <v/>
      </c>
      <c r="AM1764" s="9" t="str">
        <f>IF('Stock Details'!G1763="", "", 'Stock Details'!G1763)</f>
        <v/>
      </c>
      <c r="AO1764" s="59" t="str">
        <f t="shared" si="725"/>
        <v/>
      </c>
      <c r="AP1764" s="59" t="str">
        <f t="shared" si="729"/>
        <v/>
      </c>
      <c r="AQ1764" s="59" t="str">
        <f t="shared" si="730"/>
        <v/>
      </c>
      <c r="AR1764" s="59" t="str">
        <f t="shared" si="731"/>
        <v/>
      </c>
      <c r="AS1764" s="59" t="str">
        <f t="shared" si="732"/>
        <v/>
      </c>
      <c r="AT1764" s="59" t="str">
        <f t="shared" si="733"/>
        <v/>
      </c>
      <c r="AV1764" s="59" t="str">
        <f t="shared" si="726"/>
        <v/>
      </c>
      <c r="AW1764" s="59" t="str">
        <f t="shared" si="708"/>
        <v/>
      </c>
      <c r="AX1764" s="59" t="str">
        <f t="shared" si="709"/>
        <v/>
      </c>
      <c r="AY1764" s="59" t="str">
        <f t="shared" si="710"/>
        <v/>
      </c>
      <c r="AZ1764" s="59" t="str">
        <f t="shared" si="711"/>
        <v/>
      </c>
      <c r="BA1764" s="59" t="str">
        <f t="shared" si="712"/>
        <v/>
      </c>
      <c r="BC1764" s="49" t="str">
        <f>IF($B1764="", "", IF(COUNTIF(BD1764:$BY1764, "")=BC$8, IF(D1764="", "", D1764), ""))</f>
        <v/>
      </c>
      <c r="BD1764" s="61" t="str">
        <f>IF($B1764="", "", IF(COUNTIF(BE1764:$BY1764, "")=BD$8, IF(E1764="", "", E1764), ""))</f>
        <v/>
      </c>
      <c r="BE1764" s="61" t="str">
        <f>IF($B1764="", "", IF(COUNTIF(BF1764:$BY1764, "")=BE$8, IF(F1764="", "", F1764), ""))</f>
        <v/>
      </c>
      <c r="BF1764" s="61" t="str">
        <f>IF($B1764="", "", IF(COUNTIF(BG1764:$BY1764, "")=BF$8, IF(G1764="", "", G1764), ""))</f>
        <v/>
      </c>
      <c r="BG1764" s="61" t="str">
        <f>IF($B1764="", "", IF(COUNTIF(BH1764:$BY1764, "")=BG$8, IF(H1764="", "", H1764), ""))</f>
        <v/>
      </c>
      <c r="BH1764" s="61" t="str">
        <f>IF($B1764="", "", IF(COUNTIF(BI1764:$BY1764, "")=BH$8, IF(I1764="", "", I1764), ""))</f>
        <v/>
      </c>
      <c r="BI1764" s="61" t="str">
        <f>IF($B1764="", "", IF(COUNTIF(BJ1764:$BY1764, "")=BI$8, IF(J1764="", "", J1764), ""))</f>
        <v/>
      </c>
      <c r="BJ1764" s="61" t="str">
        <f>IF($B1764="", "", IF(COUNTIF(BK1764:$BY1764, "")=BJ$8, IF(K1764="", "", K1764), ""))</f>
        <v/>
      </c>
      <c r="BK1764" s="61" t="str">
        <f>IF($B1764="", "", IF(COUNTIF(BL1764:$BY1764, "")=BK$8, IF(L1764="", "", L1764), ""))</f>
        <v/>
      </c>
      <c r="BL1764" s="61" t="str">
        <f>IF($B1764="", "", IF(COUNTIF(BM1764:$BY1764, "")=BL$8, IF(M1764="", "", M1764), ""))</f>
        <v/>
      </c>
      <c r="BM1764" s="61" t="str">
        <f>IF($B1764="", "", IF(COUNTIF(BN1764:$BY1764, "")=BM$8, IF(N1764="", "", N1764), ""))</f>
        <v/>
      </c>
      <c r="BN1764" s="61" t="str">
        <f>IF($B1764="", "", IF(COUNTIF(BO1764:$BY1764, "")=BN$8, IF(O1764="", "", O1764), ""))</f>
        <v/>
      </c>
      <c r="BO1764" s="61" t="str">
        <f>IF($B1764="", "", IF(COUNTIF(BP1764:$BY1764, "")=BO$8, IF(P1764="", "", P1764), ""))</f>
        <v/>
      </c>
      <c r="BP1764" s="61" t="str">
        <f>IF($B1764="", "", IF(COUNTIF(BQ1764:$BY1764, "")=BP$8, IF(Q1764="", "", Q1764), ""))</f>
        <v/>
      </c>
      <c r="BQ1764" s="61" t="str">
        <f>IF($B1764="", "", IF(COUNTIF(BR1764:$BY1764, "")=BQ$8, IF(R1764="", "", R1764), ""))</f>
        <v/>
      </c>
      <c r="BR1764" s="61" t="str">
        <f>IF($B1764="", "", IF(COUNTIF(BS1764:$BY1764, "")=BR$8, IF(S1764="", "", S1764), ""))</f>
        <v/>
      </c>
      <c r="BS1764" s="61" t="str">
        <f>IF($B1764="", "", IF(COUNTIF(BT1764:$BY1764, "")=BS$8, IF(T1764="", "", T1764), ""))</f>
        <v/>
      </c>
      <c r="BT1764" s="61" t="str">
        <f>IF($B1764="", "", IF(COUNTIF(BU1764:$BY1764, "")=BT$8, IF(U1764="", "", U1764), ""))</f>
        <v/>
      </c>
      <c r="BU1764" s="61" t="str">
        <f>IF($B1764="", "", IF(COUNTIF(BV1764:$BY1764, "")=BU$8, IF(V1764="", "", V1764), ""))</f>
        <v/>
      </c>
      <c r="BV1764" s="61" t="str">
        <f>IF($B1764="", "", IF(COUNTIF(BW1764:$BY1764, "")=BV$8, IF(W1764="", "", W1764), ""))</f>
        <v/>
      </c>
      <c r="BW1764" s="61" t="str">
        <f>IF($B1764="", "", IF(COUNTIF(BX1764:$BY1764, "")=BW$8, IF(X1764="", "", X1764), ""))</f>
        <v/>
      </c>
      <c r="BX1764" s="61" t="str">
        <f>IF($B1764="", "", IF(COUNTIF(BY1764:$BY1764, "")=BX$8, IF(Y1764="", "", Y1764), ""))</f>
        <v/>
      </c>
      <c r="BY1764" s="50" t="str">
        <f t="shared" si="727"/>
        <v/>
      </c>
      <c r="CA1764" s="6" t="str">
        <f t="shared" si="728"/>
        <v/>
      </c>
      <c r="CB1764" s="6" t="str">
        <f>IF(CA1764="", "", RANK(CA1764, $CA$9:$CA$2508, 0)+COUNTIF($CA$9:CA1764, CA1764)-1)</f>
        <v/>
      </c>
    </row>
    <row r="1765" spans="1:80" x14ac:dyDescent="0.25">
      <c r="A1765" s="22"/>
      <c r="B1765" s="121" t="str">
        <f>IF('Stock Details'!B1764="", "", 'Stock Details'!B1764)</f>
        <v/>
      </c>
      <c r="C1765" s="22"/>
      <c r="D1765" s="130"/>
      <c r="E1765" s="122"/>
      <c r="F1765" s="131"/>
      <c r="G1765" s="22"/>
      <c r="H1765" s="130" t="str">
        <f t="shared" si="713"/>
        <v/>
      </c>
      <c r="I1765" s="122"/>
      <c r="J1765" s="131"/>
      <c r="K1765" s="22"/>
      <c r="L1765" s="130" t="str">
        <f t="shared" si="714"/>
        <v/>
      </c>
      <c r="M1765" s="122"/>
      <c r="N1765" s="131"/>
      <c r="O1765" s="22"/>
      <c r="P1765" s="130" t="str">
        <f t="shared" si="715"/>
        <v/>
      </c>
      <c r="Q1765" s="122"/>
      <c r="R1765" s="131"/>
      <c r="S1765" s="22"/>
      <c r="T1765" s="130" t="str">
        <f t="shared" si="716"/>
        <v/>
      </c>
      <c r="U1765" s="122"/>
      <c r="V1765" s="131"/>
      <c r="W1765" s="22"/>
      <c r="X1765" s="130" t="str">
        <f t="shared" si="717"/>
        <v/>
      </c>
      <c r="Y1765" s="122"/>
      <c r="Z1765" s="131"/>
      <c r="AA1765" s="22"/>
      <c r="AC1765" s="6" t="str">
        <f t="shared" si="718"/>
        <v/>
      </c>
      <c r="AE1765" s="6" t="str">
        <f t="shared" si="719"/>
        <v/>
      </c>
      <c r="AF1765" s="6" t="str">
        <f t="shared" si="720"/>
        <v/>
      </c>
      <c r="AG1765" s="6" t="str">
        <f t="shared" si="721"/>
        <v/>
      </c>
      <c r="AH1765" s="6" t="str">
        <f t="shared" si="722"/>
        <v/>
      </c>
      <c r="AI1765" s="6" t="str">
        <f t="shared" si="723"/>
        <v/>
      </c>
      <c r="AJ1765" s="6" t="str">
        <f t="shared" si="724"/>
        <v/>
      </c>
      <c r="AL1765" s="9" t="str">
        <f>IF('Stock Details'!F1764="", "", 'Stock Details'!F1764)</f>
        <v/>
      </c>
      <c r="AM1765" s="9" t="str">
        <f>IF('Stock Details'!G1764="", "", 'Stock Details'!G1764)</f>
        <v/>
      </c>
      <c r="AO1765" s="59" t="str">
        <f t="shared" si="725"/>
        <v/>
      </c>
      <c r="AP1765" s="59" t="str">
        <f t="shared" si="729"/>
        <v/>
      </c>
      <c r="AQ1765" s="59" t="str">
        <f t="shared" si="730"/>
        <v/>
      </c>
      <c r="AR1765" s="59" t="str">
        <f t="shared" si="731"/>
        <v/>
      </c>
      <c r="AS1765" s="59" t="str">
        <f t="shared" si="732"/>
        <v/>
      </c>
      <c r="AT1765" s="59" t="str">
        <f t="shared" si="733"/>
        <v/>
      </c>
      <c r="AV1765" s="59" t="str">
        <f t="shared" si="726"/>
        <v/>
      </c>
      <c r="AW1765" s="59" t="str">
        <f t="shared" si="708"/>
        <v/>
      </c>
      <c r="AX1765" s="59" t="str">
        <f t="shared" si="709"/>
        <v/>
      </c>
      <c r="AY1765" s="59" t="str">
        <f t="shared" si="710"/>
        <v/>
      </c>
      <c r="AZ1765" s="59" t="str">
        <f t="shared" si="711"/>
        <v/>
      </c>
      <c r="BA1765" s="59" t="str">
        <f t="shared" si="712"/>
        <v/>
      </c>
      <c r="BC1765" s="49" t="str">
        <f>IF($B1765="", "", IF(COUNTIF(BD1765:$BY1765, "")=BC$8, IF(D1765="", "", D1765), ""))</f>
        <v/>
      </c>
      <c r="BD1765" s="61" t="str">
        <f>IF($B1765="", "", IF(COUNTIF(BE1765:$BY1765, "")=BD$8, IF(E1765="", "", E1765), ""))</f>
        <v/>
      </c>
      <c r="BE1765" s="61" t="str">
        <f>IF($B1765="", "", IF(COUNTIF(BF1765:$BY1765, "")=BE$8, IF(F1765="", "", F1765), ""))</f>
        <v/>
      </c>
      <c r="BF1765" s="61" t="str">
        <f>IF($B1765="", "", IF(COUNTIF(BG1765:$BY1765, "")=BF$8, IF(G1765="", "", G1765), ""))</f>
        <v/>
      </c>
      <c r="BG1765" s="61" t="str">
        <f>IF($B1765="", "", IF(COUNTIF(BH1765:$BY1765, "")=BG$8, IF(H1765="", "", H1765), ""))</f>
        <v/>
      </c>
      <c r="BH1765" s="61" t="str">
        <f>IF($B1765="", "", IF(COUNTIF(BI1765:$BY1765, "")=BH$8, IF(I1765="", "", I1765), ""))</f>
        <v/>
      </c>
      <c r="BI1765" s="61" t="str">
        <f>IF($B1765="", "", IF(COUNTIF(BJ1765:$BY1765, "")=BI$8, IF(J1765="", "", J1765), ""))</f>
        <v/>
      </c>
      <c r="BJ1765" s="61" t="str">
        <f>IF($B1765="", "", IF(COUNTIF(BK1765:$BY1765, "")=BJ$8, IF(K1765="", "", K1765), ""))</f>
        <v/>
      </c>
      <c r="BK1765" s="61" t="str">
        <f>IF($B1765="", "", IF(COUNTIF(BL1765:$BY1765, "")=BK$8, IF(L1765="", "", L1765), ""))</f>
        <v/>
      </c>
      <c r="BL1765" s="61" t="str">
        <f>IF($B1765="", "", IF(COUNTIF(BM1765:$BY1765, "")=BL$8, IF(M1765="", "", M1765), ""))</f>
        <v/>
      </c>
      <c r="BM1765" s="61" t="str">
        <f>IF($B1765="", "", IF(COUNTIF(BN1765:$BY1765, "")=BM$8, IF(N1765="", "", N1765), ""))</f>
        <v/>
      </c>
      <c r="BN1765" s="61" t="str">
        <f>IF($B1765="", "", IF(COUNTIF(BO1765:$BY1765, "")=BN$8, IF(O1765="", "", O1765), ""))</f>
        <v/>
      </c>
      <c r="BO1765" s="61" t="str">
        <f>IF($B1765="", "", IF(COUNTIF(BP1765:$BY1765, "")=BO$8, IF(P1765="", "", P1765), ""))</f>
        <v/>
      </c>
      <c r="BP1765" s="61" t="str">
        <f>IF($B1765="", "", IF(COUNTIF(BQ1765:$BY1765, "")=BP$8, IF(Q1765="", "", Q1765), ""))</f>
        <v/>
      </c>
      <c r="BQ1765" s="61" t="str">
        <f>IF($B1765="", "", IF(COUNTIF(BR1765:$BY1765, "")=BQ$8, IF(R1765="", "", R1765), ""))</f>
        <v/>
      </c>
      <c r="BR1765" s="61" t="str">
        <f>IF($B1765="", "", IF(COUNTIF(BS1765:$BY1765, "")=BR$8, IF(S1765="", "", S1765), ""))</f>
        <v/>
      </c>
      <c r="BS1765" s="61" t="str">
        <f>IF($B1765="", "", IF(COUNTIF(BT1765:$BY1765, "")=BS$8, IF(T1765="", "", T1765), ""))</f>
        <v/>
      </c>
      <c r="BT1765" s="61" t="str">
        <f>IF($B1765="", "", IF(COUNTIF(BU1765:$BY1765, "")=BT$8, IF(U1765="", "", U1765), ""))</f>
        <v/>
      </c>
      <c r="BU1765" s="61" t="str">
        <f>IF($B1765="", "", IF(COUNTIF(BV1765:$BY1765, "")=BU$8, IF(V1765="", "", V1765), ""))</f>
        <v/>
      </c>
      <c r="BV1765" s="61" t="str">
        <f>IF($B1765="", "", IF(COUNTIF(BW1765:$BY1765, "")=BV$8, IF(W1765="", "", W1765), ""))</f>
        <v/>
      </c>
      <c r="BW1765" s="61" t="str">
        <f>IF($B1765="", "", IF(COUNTIF(BX1765:$BY1765, "")=BW$8, IF(X1765="", "", X1765), ""))</f>
        <v/>
      </c>
      <c r="BX1765" s="61" t="str">
        <f>IF($B1765="", "", IF(COUNTIF(BY1765:$BY1765, "")=BX$8, IF(Y1765="", "", Y1765), ""))</f>
        <v/>
      </c>
      <c r="BY1765" s="50" t="str">
        <f t="shared" si="727"/>
        <v/>
      </c>
      <c r="CA1765" s="6" t="str">
        <f t="shared" si="728"/>
        <v/>
      </c>
      <c r="CB1765" s="6" t="str">
        <f>IF(CA1765="", "", RANK(CA1765, $CA$9:$CA$2508, 0)+COUNTIF($CA$9:CA1765, CA1765)-1)</f>
        <v/>
      </c>
    </row>
    <row r="1766" spans="1:80" x14ac:dyDescent="0.25">
      <c r="A1766" s="22"/>
      <c r="B1766" s="121" t="str">
        <f>IF('Stock Details'!B1765="", "", 'Stock Details'!B1765)</f>
        <v/>
      </c>
      <c r="C1766" s="22"/>
      <c r="D1766" s="130"/>
      <c r="E1766" s="122"/>
      <c r="F1766" s="131"/>
      <c r="G1766" s="22"/>
      <c r="H1766" s="130" t="str">
        <f t="shared" si="713"/>
        <v/>
      </c>
      <c r="I1766" s="122"/>
      <c r="J1766" s="131"/>
      <c r="K1766" s="22"/>
      <c r="L1766" s="130" t="str">
        <f t="shared" si="714"/>
        <v/>
      </c>
      <c r="M1766" s="122"/>
      <c r="N1766" s="131"/>
      <c r="O1766" s="22"/>
      <c r="P1766" s="130" t="str">
        <f t="shared" si="715"/>
        <v/>
      </c>
      <c r="Q1766" s="122"/>
      <c r="R1766" s="131"/>
      <c r="S1766" s="22"/>
      <c r="T1766" s="130" t="str">
        <f t="shared" si="716"/>
        <v/>
      </c>
      <c r="U1766" s="122"/>
      <c r="V1766" s="131"/>
      <c r="W1766" s="22"/>
      <c r="X1766" s="130" t="str">
        <f t="shared" si="717"/>
        <v/>
      </c>
      <c r="Y1766" s="122"/>
      <c r="Z1766" s="131"/>
      <c r="AA1766" s="22"/>
      <c r="AC1766" s="6" t="str">
        <f t="shared" si="718"/>
        <v/>
      </c>
      <c r="AE1766" s="6" t="str">
        <f t="shared" si="719"/>
        <v/>
      </c>
      <c r="AF1766" s="6" t="str">
        <f t="shared" si="720"/>
        <v/>
      </c>
      <c r="AG1766" s="6" t="str">
        <f t="shared" si="721"/>
        <v/>
      </c>
      <c r="AH1766" s="6" t="str">
        <f t="shared" si="722"/>
        <v/>
      </c>
      <c r="AI1766" s="6" t="str">
        <f t="shared" si="723"/>
        <v/>
      </c>
      <c r="AJ1766" s="6" t="str">
        <f t="shared" si="724"/>
        <v/>
      </c>
      <c r="AL1766" s="9" t="str">
        <f>IF('Stock Details'!F1765="", "", 'Stock Details'!F1765)</f>
        <v/>
      </c>
      <c r="AM1766" s="9" t="str">
        <f>IF('Stock Details'!G1765="", "", 'Stock Details'!G1765)</f>
        <v/>
      </c>
      <c r="AO1766" s="59" t="str">
        <f t="shared" si="725"/>
        <v/>
      </c>
      <c r="AP1766" s="59" t="str">
        <f t="shared" si="729"/>
        <v/>
      </c>
      <c r="AQ1766" s="59" t="str">
        <f t="shared" si="730"/>
        <v/>
      </c>
      <c r="AR1766" s="59" t="str">
        <f t="shared" si="731"/>
        <v/>
      </c>
      <c r="AS1766" s="59" t="str">
        <f t="shared" si="732"/>
        <v/>
      </c>
      <c r="AT1766" s="59" t="str">
        <f t="shared" si="733"/>
        <v/>
      </c>
      <c r="AV1766" s="59" t="str">
        <f t="shared" si="726"/>
        <v/>
      </c>
      <c r="AW1766" s="59" t="str">
        <f t="shared" si="708"/>
        <v/>
      </c>
      <c r="AX1766" s="59" t="str">
        <f t="shared" si="709"/>
        <v/>
      </c>
      <c r="AY1766" s="59" t="str">
        <f t="shared" si="710"/>
        <v/>
      </c>
      <c r="AZ1766" s="59" t="str">
        <f t="shared" si="711"/>
        <v/>
      </c>
      <c r="BA1766" s="59" t="str">
        <f t="shared" si="712"/>
        <v/>
      </c>
      <c r="BC1766" s="49" t="str">
        <f>IF($B1766="", "", IF(COUNTIF(BD1766:$BY1766, "")=BC$8, IF(D1766="", "", D1766), ""))</f>
        <v/>
      </c>
      <c r="BD1766" s="61" t="str">
        <f>IF($B1766="", "", IF(COUNTIF(BE1766:$BY1766, "")=BD$8, IF(E1766="", "", E1766), ""))</f>
        <v/>
      </c>
      <c r="BE1766" s="61" t="str">
        <f>IF($B1766="", "", IF(COUNTIF(BF1766:$BY1766, "")=BE$8, IF(F1766="", "", F1766), ""))</f>
        <v/>
      </c>
      <c r="BF1766" s="61" t="str">
        <f>IF($B1766="", "", IF(COUNTIF(BG1766:$BY1766, "")=BF$8, IF(G1766="", "", G1766), ""))</f>
        <v/>
      </c>
      <c r="BG1766" s="61" t="str">
        <f>IF($B1766="", "", IF(COUNTIF(BH1766:$BY1766, "")=BG$8, IF(H1766="", "", H1766), ""))</f>
        <v/>
      </c>
      <c r="BH1766" s="61" t="str">
        <f>IF($B1766="", "", IF(COUNTIF(BI1766:$BY1766, "")=BH$8, IF(I1766="", "", I1766), ""))</f>
        <v/>
      </c>
      <c r="BI1766" s="61" t="str">
        <f>IF($B1766="", "", IF(COUNTIF(BJ1766:$BY1766, "")=BI$8, IF(J1766="", "", J1766), ""))</f>
        <v/>
      </c>
      <c r="BJ1766" s="61" t="str">
        <f>IF($B1766="", "", IF(COUNTIF(BK1766:$BY1766, "")=BJ$8, IF(K1766="", "", K1766), ""))</f>
        <v/>
      </c>
      <c r="BK1766" s="61" t="str">
        <f>IF($B1766="", "", IF(COUNTIF(BL1766:$BY1766, "")=BK$8, IF(L1766="", "", L1766), ""))</f>
        <v/>
      </c>
      <c r="BL1766" s="61" t="str">
        <f>IF($B1766="", "", IF(COUNTIF(BM1766:$BY1766, "")=BL$8, IF(M1766="", "", M1766), ""))</f>
        <v/>
      </c>
      <c r="BM1766" s="61" t="str">
        <f>IF($B1766="", "", IF(COUNTIF(BN1766:$BY1766, "")=BM$8, IF(N1766="", "", N1766), ""))</f>
        <v/>
      </c>
      <c r="BN1766" s="61" t="str">
        <f>IF($B1766="", "", IF(COUNTIF(BO1766:$BY1766, "")=BN$8, IF(O1766="", "", O1766), ""))</f>
        <v/>
      </c>
      <c r="BO1766" s="61" t="str">
        <f>IF($B1766="", "", IF(COUNTIF(BP1766:$BY1766, "")=BO$8, IF(P1766="", "", P1766), ""))</f>
        <v/>
      </c>
      <c r="BP1766" s="61" t="str">
        <f>IF($B1766="", "", IF(COUNTIF(BQ1766:$BY1766, "")=BP$8, IF(Q1766="", "", Q1766), ""))</f>
        <v/>
      </c>
      <c r="BQ1766" s="61" t="str">
        <f>IF($B1766="", "", IF(COUNTIF(BR1766:$BY1766, "")=BQ$8, IF(R1766="", "", R1766), ""))</f>
        <v/>
      </c>
      <c r="BR1766" s="61" t="str">
        <f>IF($B1766="", "", IF(COUNTIF(BS1766:$BY1766, "")=BR$8, IF(S1766="", "", S1766), ""))</f>
        <v/>
      </c>
      <c r="BS1766" s="61" t="str">
        <f>IF($B1766="", "", IF(COUNTIF(BT1766:$BY1766, "")=BS$8, IF(T1766="", "", T1766), ""))</f>
        <v/>
      </c>
      <c r="BT1766" s="61" t="str">
        <f>IF($B1766="", "", IF(COUNTIF(BU1766:$BY1766, "")=BT$8, IF(U1766="", "", U1766), ""))</f>
        <v/>
      </c>
      <c r="BU1766" s="61" t="str">
        <f>IF($B1766="", "", IF(COUNTIF(BV1766:$BY1766, "")=BU$8, IF(V1766="", "", V1766), ""))</f>
        <v/>
      </c>
      <c r="BV1766" s="61" t="str">
        <f>IF($B1766="", "", IF(COUNTIF(BW1766:$BY1766, "")=BV$8, IF(W1766="", "", W1766), ""))</f>
        <v/>
      </c>
      <c r="BW1766" s="61" t="str">
        <f>IF($B1766="", "", IF(COUNTIF(BX1766:$BY1766, "")=BW$8, IF(X1766="", "", X1766), ""))</f>
        <v/>
      </c>
      <c r="BX1766" s="61" t="str">
        <f>IF($B1766="", "", IF(COUNTIF(BY1766:$BY1766, "")=BX$8, IF(Y1766="", "", Y1766), ""))</f>
        <v/>
      </c>
      <c r="BY1766" s="50" t="str">
        <f t="shared" si="727"/>
        <v/>
      </c>
      <c r="CA1766" s="6" t="str">
        <f t="shared" si="728"/>
        <v/>
      </c>
      <c r="CB1766" s="6" t="str">
        <f>IF(CA1766="", "", RANK(CA1766, $CA$9:$CA$2508, 0)+COUNTIF($CA$9:CA1766, CA1766)-1)</f>
        <v/>
      </c>
    </row>
    <row r="1767" spans="1:80" x14ac:dyDescent="0.25">
      <c r="A1767" s="22"/>
      <c r="B1767" s="121" t="str">
        <f>IF('Stock Details'!B1766="", "", 'Stock Details'!B1766)</f>
        <v/>
      </c>
      <c r="C1767" s="22"/>
      <c r="D1767" s="130"/>
      <c r="E1767" s="122"/>
      <c r="F1767" s="131"/>
      <c r="G1767" s="22"/>
      <c r="H1767" s="130" t="str">
        <f t="shared" si="713"/>
        <v/>
      </c>
      <c r="I1767" s="122"/>
      <c r="J1767" s="131"/>
      <c r="K1767" s="22"/>
      <c r="L1767" s="130" t="str">
        <f t="shared" si="714"/>
        <v/>
      </c>
      <c r="M1767" s="122"/>
      <c r="N1767" s="131"/>
      <c r="O1767" s="22"/>
      <c r="P1767" s="130" t="str">
        <f t="shared" si="715"/>
        <v/>
      </c>
      <c r="Q1767" s="122"/>
      <c r="R1767" s="131"/>
      <c r="S1767" s="22"/>
      <c r="T1767" s="130" t="str">
        <f t="shared" si="716"/>
        <v/>
      </c>
      <c r="U1767" s="122"/>
      <c r="V1767" s="131"/>
      <c r="W1767" s="22"/>
      <c r="X1767" s="130" t="str">
        <f t="shared" si="717"/>
        <v/>
      </c>
      <c r="Y1767" s="122"/>
      <c r="Z1767" s="131"/>
      <c r="AA1767" s="22"/>
      <c r="AC1767" s="6" t="str">
        <f t="shared" si="718"/>
        <v/>
      </c>
      <c r="AE1767" s="6" t="str">
        <f t="shared" si="719"/>
        <v/>
      </c>
      <c r="AF1767" s="6" t="str">
        <f t="shared" si="720"/>
        <v/>
      </c>
      <c r="AG1767" s="6" t="str">
        <f t="shared" si="721"/>
        <v/>
      </c>
      <c r="AH1767" s="6" t="str">
        <f t="shared" si="722"/>
        <v/>
      </c>
      <c r="AI1767" s="6" t="str">
        <f t="shared" si="723"/>
        <v/>
      </c>
      <c r="AJ1767" s="6" t="str">
        <f t="shared" si="724"/>
        <v/>
      </c>
      <c r="AL1767" s="9" t="str">
        <f>IF('Stock Details'!F1766="", "", 'Stock Details'!F1766)</f>
        <v/>
      </c>
      <c r="AM1767" s="9" t="str">
        <f>IF('Stock Details'!G1766="", "", 'Stock Details'!G1766)</f>
        <v/>
      </c>
      <c r="AO1767" s="59" t="str">
        <f t="shared" si="725"/>
        <v/>
      </c>
      <c r="AP1767" s="59" t="str">
        <f t="shared" si="729"/>
        <v/>
      </c>
      <c r="AQ1767" s="59" t="str">
        <f t="shared" si="730"/>
        <v/>
      </c>
      <c r="AR1767" s="59" t="str">
        <f t="shared" si="731"/>
        <v/>
      </c>
      <c r="AS1767" s="59" t="str">
        <f t="shared" si="732"/>
        <v/>
      </c>
      <c r="AT1767" s="59" t="str">
        <f t="shared" si="733"/>
        <v/>
      </c>
      <c r="AV1767" s="59" t="str">
        <f t="shared" si="726"/>
        <v/>
      </c>
      <c r="AW1767" s="59" t="str">
        <f t="shared" si="708"/>
        <v/>
      </c>
      <c r="AX1767" s="59" t="str">
        <f t="shared" si="709"/>
        <v/>
      </c>
      <c r="AY1767" s="59" t="str">
        <f t="shared" si="710"/>
        <v/>
      </c>
      <c r="AZ1767" s="59" t="str">
        <f t="shared" si="711"/>
        <v/>
      </c>
      <c r="BA1767" s="59" t="str">
        <f t="shared" si="712"/>
        <v/>
      </c>
      <c r="BC1767" s="49" t="str">
        <f>IF($B1767="", "", IF(COUNTIF(BD1767:$BY1767, "")=BC$8, IF(D1767="", "", D1767), ""))</f>
        <v/>
      </c>
      <c r="BD1767" s="61" t="str">
        <f>IF($B1767="", "", IF(COUNTIF(BE1767:$BY1767, "")=BD$8, IF(E1767="", "", E1767), ""))</f>
        <v/>
      </c>
      <c r="BE1767" s="61" t="str">
        <f>IF($B1767="", "", IF(COUNTIF(BF1767:$BY1767, "")=BE$8, IF(F1767="", "", F1767), ""))</f>
        <v/>
      </c>
      <c r="BF1767" s="61" t="str">
        <f>IF($B1767="", "", IF(COUNTIF(BG1767:$BY1767, "")=BF$8, IF(G1767="", "", G1767), ""))</f>
        <v/>
      </c>
      <c r="BG1767" s="61" t="str">
        <f>IF($B1767="", "", IF(COUNTIF(BH1767:$BY1767, "")=BG$8, IF(H1767="", "", H1767), ""))</f>
        <v/>
      </c>
      <c r="BH1767" s="61" t="str">
        <f>IF($B1767="", "", IF(COUNTIF(BI1767:$BY1767, "")=BH$8, IF(I1767="", "", I1767), ""))</f>
        <v/>
      </c>
      <c r="BI1767" s="61" t="str">
        <f>IF($B1767="", "", IF(COUNTIF(BJ1767:$BY1767, "")=BI$8, IF(J1767="", "", J1767), ""))</f>
        <v/>
      </c>
      <c r="BJ1767" s="61" t="str">
        <f>IF($B1767="", "", IF(COUNTIF(BK1767:$BY1767, "")=BJ$8, IF(K1767="", "", K1767), ""))</f>
        <v/>
      </c>
      <c r="BK1767" s="61" t="str">
        <f>IF($B1767="", "", IF(COUNTIF(BL1767:$BY1767, "")=BK$8, IF(L1767="", "", L1767), ""))</f>
        <v/>
      </c>
      <c r="BL1767" s="61" t="str">
        <f>IF($B1767="", "", IF(COUNTIF(BM1767:$BY1767, "")=BL$8, IF(M1767="", "", M1767), ""))</f>
        <v/>
      </c>
      <c r="BM1767" s="61" t="str">
        <f>IF($B1767="", "", IF(COUNTIF(BN1767:$BY1767, "")=BM$8, IF(N1767="", "", N1767), ""))</f>
        <v/>
      </c>
      <c r="BN1767" s="61" t="str">
        <f>IF($B1767="", "", IF(COUNTIF(BO1767:$BY1767, "")=BN$8, IF(O1767="", "", O1767), ""))</f>
        <v/>
      </c>
      <c r="BO1767" s="61" t="str">
        <f>IF($B1767="", "", IF(COUNTIF(BP1767:$BY1767, "")=BO$8, IF(P1767="", "", P1767), ""))</f>
        <v/>
      </c>
      <c r="BP1767" s="61" t="str">
        <f>IF($B1767="", "", IF(COUNTIF(BQ1767:$BY1767, "")=BP$8, IF(Q1767="", "", Q1767), ""))</f>
        <v/>
      </c>
      <c r="BQ1767" s="61" t="str">
        <f>IF($B1767="", "", IF(COUNTIF(BR1767:$BY1767, "")=BQ$8, IF(R1767="", "", R1767), ""))</f>
        <v/>
      </c>
      <c r="BR1767" s="61" t="str">
        <f>IF($B1767="", "", IF(COUNTIF(BS1767:$BY1767, "")=BR$8, IF(S1767="", "", S1767), ""))</f>
        <v/>
      </c>
      <c r="BS1767" s="61" t="str">
        <f>IF($B1767="", "", IF(COUNTIF(BT1767:$BY1767, "")=BS$8, IF(T1767="", "", T1767), ""))</f>
        <v/>
      </c>
      <c r="BT1767" s="61" t="str">
        <f>IF($B1767="", "", IF(COUNTIF(BU1767:$BY1767, "")=BT$8, IF(U1767="", "", U1767), ""))</f>
        <v/>
      </c>
      <c r="BU1767" s="61" t="str">
        <f>IF($B1767="", "", IF(COUNTIF(BV1767:$BY1767, "")=BU$8, IF(V1767="", "", V1767), ""))</f>
        <v/>
      </c>
      <c r="BV1767" s="61" t="str">
        <f>IF($B1767="", "", IF(COUNTIF(BW1767:$BY1767, "")=BV$8, IF(W1767="", "", W1767), ""))</f>
        <v/>
      </c>
      <c r="BW1767" s="61" t="str">
        <f>IF($B1767="", "", IF(COUNTIF(BX1767:$BY1767, "")=BW$8, IF(X1767="", "", X1767), ""))</f>
        <v/>
      </c>
      <c r="BX1767" s="61" t="str">
        <f>IF($B1767="", "", IF(COUNTIF(BY1767:$BY1767, "")=BX$8, IF(Y1767="", "", Y1767), ""))</f>
        <v/>
      </c>
      <c r="BY1767" s="50" t="str">
        <f t="shared" si="727"/>
        <v/>
      </c>
      <c r="CA1767" s="6" t="str">
        <f t="shared" si="728"/>
        <v/>
      </c>
      <c r="CB1767" s="6" t="str">
        <f>IF(CA1767="", "", RANK(CA1767, $CA$9:$CA$2508, 0)+COUNTIF($CA$9:CA1767, CA1767)-1)</f>
        <v/>
      </c>
    </row>
    <row r="1768" spans="1:80" x14ac:dyDescent="0.25">
      <c r="A1768" s="22"/>
      <c r="B1768" s="121" t="str">
        <f>IF('Stock Details'!B1767="", "", 'Stock Details'!B1767)</f>
        <v/>
      </c>
      <c r="C1768" s="22"/>
      <c r="D1768" s="130"/>
      <c r="E1768" s="122"/>
      <c r="F1768" s="131"/>
      <c r="G1768" s="22"/>
      <c r="H1768" s="130" t="str">
        <f t="shared" si="713"/>
        <v/>
      </c>
      <c r="I1768" s="122"/>
      <c r="J1768" s="131"/>
      <c r="K1768" s="22"/>
      <c r="L1768" s="130" t="str">
        <f t="shared" si="714"/>
        <v/>
      </c>
      <c r="M1768" s="122"/>
      <c r="N1768" s="131"/>
      <c r="O1768" s="22"/>
      <c r="P1768" s="130" t="str">
        <f t="shared" si="715"/>
        <v/>
      </c>
      <c r="Q1768" s="122"/>
      <c r="R1768" s="131"/>
      <c r="S1768" s="22"/>
      <c r="T1768" s="130" t="str">
        <f t="shared" si="716"/>
        <v/>
      </c>
      <c r="U1768" s="122"/>
      <c r="V1768" s="131"/>
      <c r="W1768" s="22"/>
      <c r="X1768" s="130" t="str">
        <f t="shared" si="717"/>
        <v/>
      </c>
      <c r="Y1768" s="122"/>
      <c r="Z1768" s="131"/>
      <c r="AA1768" s="22"/>
      <c r="AC1768" s="6" t="str">
        <f t="shared" si="718"/>
        <v/>
      </c>
      <c r="AE1768" s="6" t="str">
        <f t="shared" si="719"/>
        <v/>
      </c>
      <c r="AF1768" s="6" t="str">
        <f t="shared" si="720"/>
        <v/>
      </c>
      <c r="AG1768" s="6" t="str">
        <f t="shared" si="721"/>
        <v/>
      </c>
      <c r="AH1768" s="6" t="str">
        <f t="shared" si="722"/>
        <v/>
      </c>
      <c r="AI1768" s="6" t="str">
        <f t="shared" si="723"/>
        <v/>
      </c>
      <c r="AJ1768" s="6" t="str">
        <f t="shared" si="724"/>
        <v/>
      </c>
      <c r="AL1768" s="9" t="str">
        <f>IF('Stock Details'!F1767="", "", 'Stock Details'!F1767)</f>
        <v/>
      </c>
      <c r="AM1768" s="9" t="str">
        <f>IF('Stock Details'!G1767="", "", 'Stock Details'!G1767)</f>
        <v/>
      </c>
      <c r="AO1768" s="59" t="str">
        <f t="shared" si="725"/>
        <v/>
      </c>
      <c r="AP1768" s="59" t="str">
        <f t="shared" si="729"/>
        <v/>
      </c>
      <c r="AQ1768" s="59" t="str">
        <f t="shared" si="730"/>
        <v/>
      </c>
      <c r="AR1768" s="59" t="str">
        <f t="shared" si="731"/>
        <v/>
      </c>
      <c r="AS1768" s="59" t="str">
        <f t="shared" si="732"/>
        <v/>
      </c>
      <c r="AT1768" s="59" t="str">
        <f t="shared" si="733"/>
        <v/>
      </c>
      <c r="AV1768" s="59" t="str">
        <f t="shared" si="726"/>
        <v/>
      </c>
      <c r="AW1768" s="59" t="str">
        <f t="shared" si="708"/>
        <v/>
      </c>
      <c r="AX1768" s="59" t="str">
        <f t="shared" si="709"/>
        <v/>
      </c>
      <c r="AY1768" s="59" t="str">
        <f t="shared" si="710"/>
        <v/>
      </c>
      <c r="AZ1768" s="59" t="str">
        <f t="shared" si="711"/>
        <v/>
      </c>
      <c r="BA1768" s="59" t="str">
        <f t="shared" si="712"/>
        <v/>
      </c>
      <c r="BC1768" s="49" t="str">
        <f>IF($B1768="", "", IF(COUNTIF(BD1768:$BY1768, "")=BC$8, IF(D1768="", "", D1768), ""))</f>
        <v/>
      </c>
      <c r="BD1768" s="61" t="str">
        <f>IF($B1768="", "", IF(COUNTIF(BE1768:$BY1768, "")=BD$8, IF(E1768="", "", E1768), ""))</f>
        <v/>
      </c>
      <c r="BE1768" s="61" t="str">
        <f>IF($B1768="", "", IF(COUNTIF(BF1768:$BY1768, "")=BE$8, IF(F1768="", "", F1768), ""))</f>
        <v/>
      </c>
      <c r="BF1768" s="61" t="str">
        <f>IF($B1768="", "", IF(COUNTIF(BG1768:$BY1768, "")=BF$8, IF(G1768="", "", G1768), ""))</f>
        <v/>
      </c>
      <c r="BG1768" s="61" t="str">
        <f>IF($B1768="", "", IF(COUNTIF(BH1768:$BY1768, "")=BG$8, IF(H1768="", "", H1768), ""))</f>
        <v/>
      </c>
      <c r="BH1768" s="61" t="str">
        <f>IF($B1768="", "", IF(COUNTIF(BI1768:$BY1768, "")=BH$8, IF(I1768="", "", I1768), ""))</f>
        <v/>
      </c>
      <c r="BI1768" s="61" t="str">
        <f>IF($B1768="", "", IF(COUNTIF(BJ1768:$BY1768, "")=BI$8, IF(J1768="", "", J1768), ""))</f>
        <v/>
      </c>
      <c r="BJ1768" s="61" t="str">
        <f>IF($B1768="", "", IF(COUNTIF(BK1768:$BY1768, "")=BJ$8, IF(K1768="", "", K1768), ""))</f>
        <v/>
      </c>
      <c r="BK1768" s="61" t="str">
        <f>IF($B1768="", "", IF(COUNTIF(BL1768:$BY1768, "")=BK$8, IF(L1768="", "", L1768), ""))</f>
        <v/>
      </c>
      <c r="BL1768" s="61" t="str">
        <f>IF($B1768="", "", IF(COUNTIF(BM1768:$BY1768, "")=BL$8, IF(M1768="", "", M1768), ""))</f>
        <v/>
      </c>
      <c r="BM1768" s="61" t="str">
        <f>IF($B1768="", "", IF(COUNTIF(BN1768:$BY1768, "")=BM$8, IF(N1768="", "", N1768), ""))</f>
        <v/>
      </c>
      <c r="BN1768" s="61" t="str">
        <f>IF($B1768="", "", IF(COUNTIF(BO1768:$BY1768, "")=BN$8, IF(O1768="", "", O1768), ""))</f>
        <v/>
      </c>
      <c r="BO1768" s="61" t="str">
        <f>IF($B1768="", "", IF(COUNTIF(BP1768:$BY1768, "")=BO$8, IF(P1768="", "", P1768), ""))</f>
        <v/>
      </c>
      <c r="BP1768" s="61" t="str">
        <f>IF($B1768="", "", IF(COUNTIF(BQ1768:$BY1768, "")=BP$8, IF(Q1768="", "", Q1768), ""))</f>
        <v/>
      </c>
      <c r="BQ1768" s="61" t="str">
        <f>IF($B1768="", "", IF(COUNTIF(BR1768:$BY1768, "")=BQ$8, IF(R1768="", "", R1768), ""))</f>
        <v/>
      </c>
      <c r="BR1768" s="61" t="str">
        <f>IF($B1768="", "", IF(COUNTIF(BS1768:$BY1768, "")=BR$8, IF(S1768="", "", S1768), ""))</f>
        <v/>
      </c>
      <c r="BS1768" s="61" t="str">
        <f>IF($B1768="", "", IF(COUNTIF(BT1768:$BY1768, "")=BS$8, IF(T1768="", "", T1768), ""))</f>
        <v/>
      </c>
      <c r="BT1768" s="61" t="str">
        <f>IF($B1768="", "", IF(COUNTIF(BU1768:$BY1768, "")=BT$8, IF(U1768="", "", U1768), ""))</f>
        <v/>
      </c>
      <c r="BU1768" s="61" t="str">
        <f>IF($B1768="", "", IF(COUNTIF(BV1768:$BY1768, "")=BU$8, IF(V1768="", "", V1768), ""))</f>
        <v/>
      </c>
      <c r="BV1768" s="61" t="str">
        <f>IF($B1768="", "", IF(COUNTIF(BW1768:$BY1768, "")=BV$8, IF(W1768="", "", W1768), ""))</f>
        <v/>
      </c>
      <c r="BW1768" s="61" t="str">
        <f>IF($B1768="", "", IF(COUNTIF(BX1768:$BY1768, "")=BW$8, IF(X1768="", "", X1768), ""))</f>
        <v/>
      </c>
      <c r="BX1768" s="61" t="str">
        <f>IF($B1768="", "", IF(COUNTIF(BY1768:$BY1768, "")=BX$8, IF(Y1768="", "", Y1768), ""))</f>
        <v/>
      </c>
      <c r="BY1768" s="50" t="str">
        <f t="shared" si="727"/>
        <v/>
      </c>
      <c r="CA1768" s="6" t="str">
        <f t="shared" si="728"/>
        <v/>
      </c>
      <c r="CB1768" s="6" t="str">
        <f>IF(CA1768="", "", RANK(CA1768, $CA$9:$CA$2508, 0)+COUNTIF($CA$9:CA1768, CA1768)-1)</f>
        <v/>
      </c>
    </row>
    <row r="1769" spans="1:80" x14ac:dyDescent="0.25">
      <c r="A1769" s="22"/>
      <c r="B1769" s="121" t="str">
        <f>IF('Stock Details'!B1768="", "", 'Stock Details'!B1768)</f>
        <v/>
      </c>
      <c r="C1769" s="22"/>
      <c r="D1769" s="130"/>
      <c r="E1769" s="122"/>
      <c r="F1769" s="131"/>
      <c r="G1769" s="22"/>
      <c r="H1769" s="130" t="str">
        <f t="shared" si="713"/>
        <v/>
      </c>
      <c r="I1769" s="122"/>
      <c r="J1769" s="131"/>
      <c r="K1769" s="22"/>
      <c r="L1769" s="130" t="str">
        <f t="shared" si="714"/>
        <v/>
      </c>
      <c r="M1769" s="122"/>
      <c r="N1769" s="131"/>
      <c r="O1769" s="22"/>
      <c r="P1769" s="130" t="str">
        <f t="shared" si="715"/>
        <v/>
      </c>
      <c r="Q1769" s="122"/>
      <c r="R1769" s="131"/>
      <c r="S1769" s="22"/>
      <c r="T1769" s="130" t="str">
        <f t="shared" si="716"/>
        <v/>
      </c>
      <c r="U1769" s="122"/>
      <c r="V1769" s="131"/>
      <c r="W1769" s="22"/>
      <c r="X1769" s="130" t="str">
        <f t="shared" si="717"/>
        <v/>
      </c>
      <c r="Y1769" s="122"/>
      <c r="Z1769" s="131"/>
      <c r="AA1769" s="22"/>
      <c r="AC1769" s="6" t="str">
        <f t="shared" si="718"/>
        <v/>
      </c>
      <c r="AE1769" s="6" t="str">
        <f t="shared" si="719"/>
        <v/>
      </c>
      <c r="AF1769" s="6" t="str">
        <f t="shared" si="720"/>
        <v/>
      </c>
      <c r="AG1769" s="6" t="str">
        <f t="shared" si="721"/>
        <v/>
      </c>
      <c r="AH1769" s="6" t="str">
        <f t="shared" si="722"/>
        <v/>
      </c>
      <c r="AI1769" s="6" t="str">
        <f t="shared" si="723"/>
        <v/>
      </c>
      <c r="AJ1769" s="6" t="str">
        <f t="shared" si="724"/>
        <v/>
      </c>
      <c r="AL1769" s="9" t="str">
        <f>IF('Stock Details'!F1768="", "", 'Stock Details'!F1768)</f>
        <v/>
      </c>
      <c r="AM1769" s="9" t="str">
        <f>IF('Stock Details'!G1768="", "", 'Stock Details'!G1768)</f>
        <v/>
      </c>
      <c r="AO1769" s="59" t="str">
        <f t="shared" si="725"/>
        <v/>
      </c>
      <c r="AP1769" s="59" t="str">
        <f t="shared" si="729"/>
        <v/>
      </c>
      <c r="AQ1769" s="59" t="str">
        <f t="shared" si="730"/>
        <v/>
      </c>
      <c r="AR1769" s="59" t="str">
        <f t="shared" si="731"/>
        <v/>
      </c>
      <c r="AS1769" s="59" t="str">
        <f t="shared" si="732"/>
        <v/>
      </c>
      <c r="AT1769" s="59" t="str">
        <f t="shared" si="733"/>
        <v/>
      </c>
      <c r="AV1769" s="59" t="str">
        <f t="shared" si="726"/>
        <v/>
      </c>
      <c r="AW1769" s="59" t="str">
        <f t="shared" si="708"/>
        <v/>
      </c>
      <c r="AX1769" s="59" t="str">
        <f t="shared" si="709"/>
        <v/>
      </c>
      <c r="AY1769" s="59" t="str">
        <f t="shared" si="710"/>
        <v/>
      </c>
      <c r="AZ1769" s="59" t="str">
        <f t="shared" si="711"/>
        <v/>
      </c>
      <c r="BA1769" s="59" t="str">
        <f t="shared" si="712"/>
        <v/>
      </c>
      <c r="BC1769" s="49" t="str">
        <f>IF($B1769="", "", IF(COUNTIF(BD1769:$BY1769, "")=BC$8, IF(D1769="", "", D1769), ""))</f>
        <v/>
      </c>
      <c r="BD1769" s="61" t="str">
        <f>IF($B1769="", "", IF(COUNTIF(BE1769:$BY1769, "")=BD$8, IF(E1769="", "", E1769), ""))</f>
        <v/>
      </c>
      <c r="BE1769" s="61" t="str">
        <f>IF($B1769="", "", IF(COUNTIF(BF1769:$BY1769, "")=BE$8, IF(F1769="", "", F1769), ""))</f>
        <v/>
      </c>
      <c r="BF1769" s="61" t="str">
        <f>IF($B1769="", "", IF(COUNTIF(BG1769:$BY1769, "")=BF$8, IF(G1769="", "", G1769), ""))</f>
        <v/>
      </c>
      <c r="BG1769" s="61" t="str">
        <f>IF($B1769="", "", IF(COUNTIF(BH1769:$BY1769, "")=BG$8, IF(H1769="", "", H1769), ""))</f>
        <v/>
      </c>
      <c r="BH1769" s="61" t="str">
        <f>IF($B1769="", "", IF(COUNTIF(BI1769:$BY1769, "")=BH$8, IF(I1769="", "", I1769), ""))</f>
        <v/>
      </c>
      <c r="BI1769" s="61" t="str">
        <f>IF($B1769="", "", IF(COUNTIF(BJ1769:$BY1769, "")=BI$8, IF(J1769="", "", J1769), ""))</f>
        <v/>
      </c>
      <c r="BJ1769" s="61" t="str">
        <f>IF($B1769="", "", IF(COUNTIF(BK1769:$BY1769, "")=BJ$8, IF(K1769="", "", K1769), ""))</f>
        <v/>
      </c>
      <c r="BK1769" s="61" t="str">
        <f>IF($B1769="", "", IF(COUNTIF(BL1769:$BY1769, "")=BK$8, IF(L1769="", "", L1769), ""))</f>
        <v/>
      </c>
      <c r="BL1769" s="61" t="str">
        <f>IF($B1769="", "", IF(COUNTIF(BM1769:$BY1769, "")=BL$8, IF(M1769="", "", M1769), ""))</f>
        <v/>
      </c>
      <c r="BM1769" s="61" t="str">
        <f>IF($B1769="", "", IF(COUNTIF(BN1769:$BY1769, "")=BM$8, IF(N1769="", "", N1769), ""))</f>
        <v/>
      </c>
      <c r="BN1769" s="61" t="str">
        <f>IF($B1769="", "", IF(COUNTIF(BO1769:$BY1769, "")=BN$8, IF(O1769="", "", O1769), ""))</f>
        <v/>
      </c>
      <c r="BO1769" s="61" t="str">
        <f>IF($B1769="", "", IF(COUNTIF(BP1769:$BY1769, "")=BO$8, IF(P1769="", "", P1769), ""))</f>
        <v/>
      </c>
      <c r="BP1769" s="61" t="str">
        <f>IF($B1769="", "", IF(COUNTIF(BQ1769:$BY1769, "")=BP$8, IF(Q1769="", "", Q1769), ""))</f>
        <v/>
      </c>
      <c r="BQ1769" s="61" t="str">
        <f>IF($B1769="", "", IF(COUNTIF(BR1769:$BY1769, "")=BQ$8, IF(R1769="", "", R1769), ""))</f>
        <v/>
      </c>
      <c r="BR1769" s="61" t="str">
        <f>IF($B1769="", "", IF(COUNTIF(BS1769:$BY1769, "")=BR$8, IF(S1769="", "", S1769), ""))</f>
        <v/>
      </c>
      <c r="BS1769" s="61" t="str">
        <f>IF($B1769="", "", IF(COUNTIF(BT1769:$BY1769, "")=BS$8, IF(T1769="", "", T1769), ""))</f>
        <v/>
      </c>
      <c r="BT1769" s="61" t="str">
        <f>IF($B1769="", "", IF(COUNTIF(BU1769:$BY1769, "")=BT$8, IF(U1769="", "", U1769), ""))</f>
        <v/>
      </c>
      <c r="BU1769" s="61" t="str">
        <f>IF($B1769="", "", IF(COUNTIF(BV1769:$BY1769, "")=BU$8, IF(V1769="", "", V1769), ""))</f>
        <v/>
      </c>
      <c r="BV1769" s="61" t="str">
        <f>IF($B1769="", "", IF(COUNTIF(BW1769:$BY1769, "")=BV$8, IF(W1769="", "", W1769), ""))</f>
        <v/>
      </c>
      <c r="BW1769" s="61" t="str">
        <f>IF($B1769="", "", IF(COUNTIF(BX1769:$BY1769, "")=BW$8, IF(X1769="", "", X1769), ""))</f>
        <v/>
      </c>
      <c r="BX1769" s="61" t="str">
        <f>IF($B1769="", "", IF(COUNTIF(BY1769:$BY1769, "")=BX$8, IF(Y1769="", "", Y1769), ""))</f>
        <v/>
      </c>
      <c r="BY1769" s="50" t="str">
        <f t="shared" si="727"/>
        <v/>
      </c>
      <c r="CA1769" s="6" t="str">
        <f t="shared" si="728"/>
        <v/>
      </c>
      <c r="CB1769" s="6" t="str">
        <f>IF(CA1769="", "", RANK(CA1769, $CA$9:$CA$2508, 0)+COUNTIF($CA$9:CA1769, CA1769)-1)</f>
        <v/>
      </c>
    </row>
    <row r="1770" spans="1:80" x14ac:dyDescent="0.25">
      <c r="A1770" s="22"/>
      <c r="B1770" s="121" t="str">
        <f>IF('Stock Details'!B1769="", "", 'Stock Details'!B1769)</f>
        <v/>
      </c>
      <c r="C1770" s="22"/>
      <c r="D1770" s="130"/>
      <c r="E1770" s="122"/>
      <c r="F1770" s="131"/>
      <c r="G1770" s="22"/>
      <c r="H1770" s="130" t="str">
        <f t="shared" si="713"/>
        <v/>
      </c>
      <c r="I1770" s="122"/>
      <c r="J1770" s="131"/>
      <c r="K1770" s="22"/>
      <c r="L1770" s="130" t="str">
        <f t="shared" si="714"/>
        <v/>
      </c>
      <c r="M1770" s="122"/>
      <c r="N1770" s="131"/>
      <c r="O1770" s="22"/>
      <c r="P1770" s="130" t="str">
        <f t="shared" si="715"/>
        <v/>
      </c>
      <c r="Q1770" s="122"/>
      <c r="R1770" s="131"/>
      <c r="S1770" s="22"/>
      <c r="T1770" s="130" t="str">
        <f t="shared" si="716"/>
        <v/>
      </c>
      <c r="U1770" s="122"/>
      <c r="V1770" s="131"/>
      <c r="W1770" s="22"/>
      <c r="X1770" s="130" t="str">
        <f t="shared" si="717"/>
        <v/>
      </c>
      <c r="Y1770" s="122"/>
      <c r="Z1770" s="131"/>
      <c r="AA1770" s="22"/>
      <c r="AC1770" s="6" t="str">
        <f t="shared" si="718"/>
        <v/>
      </c>
      <c r="AE1770" s="6" t="str">
        <f t="shared" si="719"/>
        <v/>
      </c>
      <c r="AF1770" s="6" t="str">
        <f t="shared" si="720"/>
        <v/>
      </c>
      <c r="AG1770" s="6" t="str">
        <f t="shared" si="721"/>
        <v/>
      </c>
      <c r="AH1770" s="6" t="str">
        <f t="shared" si="722"/>
        <v/>
      </c>
      <c r="AI1770" s="6" t="str">
        <f t="shared" si="723"/>
        <v/>
      </c>
      <c r="AJ1770" s="6" t="str">
        <f t="shared" si="724"/>
        <v/>
      </c>
      <c r="AL1770" s="9" t="str">
        <f>IF('Stock Details'!F1769="", "", 'Stock Details'!F1769)</f>
        <v/>
      </c>
      <c r="AM1770" s="9" t="str">
        <f>IF('Stock Details'!G1769="", "", 'Stock Details'!G1769)</f>
        <v/>
      </c>
      <c r="AO1770" s="59" t="str">
        <f t="shared" si="725"/>
        <v/>
      </c>
      <c r="AP1770" s="59" t="str">
        <f t="shared" si="729"/>
        <v/>
      </c>
      <c r="AQ1770" s="59" t="str">
        <f t="shared" si="730"/>
        <v/>
      </c>
      <c r="AR1770" s="59" t="str">
        <f t="shared" si="731"/>
        <v/>
      </c>
      <c r="AS1770" s="59" t="str">
        <f t="shared" si="732"/>
        <v/>
      </c>
      <c r="AT1770" s="59" t="str">
        <f t="shared" si="733"/>
        <v/>
      </c>
      <c r="AV1770" s="59" t="str">
        <f t="shared" si="726"/>
        <v/>
      </c>
      <c r="AW1770" s="59" t="str">
        <f t="shared" si="708"/>
        <v/>
      </c>
      <c r="AX1770" s="59" t="str">
        <f t="shared" si="709"/>
        <v/>
      </c>
      <c r="AY1770" s="59" t="str">
        <f t="shared" si="710"/>
        <v/>
      </c>
      <c r="AZ1770" s="59" t="str">
        <f t="shared" si="711"/>
        <v/>
      </c>
      <c r="BA1770" s="59" t="str">
        <f t="shared" si="712"/>
        <v/>
      </c>
      <c r="BC1770" s="49" t="str">
        <f>IF($B1770="", "", IF(COUNTIF(BD1770:$BY1770, "")=BC$8, IF(D1770="", "", D1770), ""))</f>
        <v/>
      </c>
      <c r="BD1770" s="61" t="str">
        <f>IF($B1770="", "", IF(COUNTIF(BE1770:$BY1770, "")=BD$8, IF(E1770="", "", E1770), ""))</f>
        <v/>
      </c>
      <c r="BE1770" s="61" t="str">
        <f>IF($B1770="", "", IF(COUNTIF(BF1770:$BY1770, "")=BE$8, IF(F1770="", "", F1770), ""))</f>
        <v/>
      </c>
      <c r="BF1770" s="61" t="str">
        <f>IF($B1770="", "", IF(COUNTIF(BG1770:$BY1770, "")=BF$8, IF(G1770="", "", G1770), ""))</f>
        <v/>
      </c>
      <c r="BG1770" s="61" t="str">
        <f>IF($B1770="", "", IF(COUNTIF(BH1770:$BY1770, "")=BG$8, IF(H1770="", "", H1770), ""))</f>
        <v/>
      </c>
      <c r="BH1770" s="61" t="str">
        <f>IF($B1770="", "", IF(COUNTIF(BI1770:$BY1770, "")=BH$8, IF(I1770="", "", I1770), ""))</f>
        <v/>
      </c>
      <c r="BI1770" s="61" t="str">
        <f>IF($B1770="", "", IF(COUNTIF(BJ1770:$BY1770, "")=BI$8, IF(J1770="", "", J1770), ""))</f>
        <v/>
      </c>
      <c r="BJ1770" s="61" t="str">
        <f>IF($B1770="", "", IF(COUNTIF(BK1770:$BY1770, "")=BJ$8, IF(K1770="", "", K1770), ""))</f>
        <v/>
      </c>
      <c r="BK1770" s="61" t="str">
        <f>IF($B1770="", "", IF(COUNTIF(BL1770:$BY1770, "")=BK$8, IF(L1770="", "", L1770), ""))</f>
        <v/>
      </c>
      <c r="BL1770" s="61" t="str">
        <f>IF($B1770="", "", IF(COUNTIF(BM1770:$BY1770, "")=BL$8, IF(M1770="", "", M1770), ""))</f>
        <v/>
      </c>
      <c r="BM1770" s="61" t="str">
        <f>IF($B1770="", "", IF(COUNTIF(BN1770:$BY1770, "")=BM$8, IF(N1770="", "", N1770), ""))</f>
        <v/>
      </c>
      <c r="BN1770" s="61" t="str">
        <f>IF($B1770="", "", IF(COUNTIF(BO1770:$BY1770, "")=BN$8, IF(O1770="", "", O1770), ""))</f>
        <v/>
      </c>
      <c r="BO1770" s="61" t="str">
        <f>IF($B1770="", "", IF(COUNTIF(BP1770:$BY1770, "")=BO$8, IF(P1770="", "", P1770), ""))</f>
        <v/>
      </c>
      <c r="BP1770" s="61" t="str">
        <f>IF($B1770="", "", IF(COUNTIF(BQ1770:$BY1770, "")=BP$8, IF(Q1770="", "", Q1770), ""))</f>
        <v/>
      </c>
      <c r="BQ1770" s="61" t="str">
        <f>IF($B1770="", "", IF(COUNTIF(BR1770:$BY1770, "")=BQ$8, IF(R1770="", "", R1770), ""))</f>
        <v/>
      </c>
      <c r="BR1770" s="61" t="str">
        <f>IF($B1770="", "", IF(COUNTIF(BS1770:$BY1770, "")=BR$8, IF(S1770="", "", S1770), ""))</f>
        <v/>
      </c>
      <c r="BS1770" s="61" t="str">
        <f>IF($B1770="", "", IF(COUNTIF(BT1770:$BY1770, "")=BS$8, IF(T1770="", "", T1770), ""))</f>
        <v/>
      </c>
      <c r="BT1770" s="61" t="str">
        <f>IF($B1770="", "", IF(COUNTIF(BU1770:$BY1770, "")=BT$8, IF(U1770="", "", U1770), ""))</f>
        <v/>
      </c>
      <c r="BU1770" s="61" t="str">
        <f>IF($B1770="", "", IF(COUNTIF(BV1770:$BY1770, "")=BU$8, IF(V1770="", "", V1770), ""))</f>
        <v/>
      </c>
      <c r="BV1770" s="61" t="str">
        <f>IF($B1770="", "", IF(COUNTIF(BW1770:$BY1770, "")=BV$8, IF(W1770="", "", W1770), ""))</f>
        <v/>
      </c>
      <c r="BW1770" s="61" t="str">
        <f>IF($B1770="", "", IF(COUNTIF(BX1770:$BY1770, "")=BW$8, IF(X1770="", "", X1770), ""))</f>
        <v/>
      </c>
      <c r="BX1770" s="61" t="str">
        <f>IF($B1770="", "", IF(COUNTIF(BY1770:$BY1770, "")=BX$8, IF(Y1770="", "", Y1770), ""))</f>
        <v/>
      </c>
      <c r="BY1770" s="50" t="str">
        <f t="shared" si="727"/>
        <v/>
      </c>
      <c r="CA1770" s="6" t="str">
        <f t="shared" si="728"/>
        <v/>
      </c>
      <c r="CB1770" s="6" t="str">
        <f>IF(CA1770="", "", RANK(CA1770, $CA$9:$CA$2508, 0)+COUNTIF($CA$9:CA1770, CA1770)-1)</f>
        <v/>
      </c>
    </row>
    <row r="1771" spans="1:80" x14ac:dyDescent="0.25">
      <c r="A1771" s="22"/>
      <c r="B1771" s="121" t="str">
        <f>IF('Stock Details'!B1770="", "", 'Stock Details'!B1770)</f>
        <v/>
      </c>
      <c r="C1771" s="22"/>
      <c r="D1771" s="130"/>
      <c r="E1771" s="122"/>
      <c r="F1771" s="131"/>
      <c r="G1771" s="22"/>
      <c r="H1771" s="130" t="str">
        <f t="shared" si="713"/>
        <v/>
      </c>
      <c r="I1771" s="122"/>
      <c r="J1771" s="131"/>
      <c r="K1771" s="22"/>
      <c r="L1771" s="130" t="str">
        <f t="shared" si="714"/>
        <v/>
      </c>
      <c r="M1771" s="122"/>
      <c r="N1771" s="131"/>
      <c r="O1771" s="22"/>
      <c r="P1771" s="130" t="str">
        <f t="shared" si="715"/>
        <v/>
      </c>
      <c r="Q1771" s="122"/>
      <c r="R1771" s="131"/>
      <c r="S1771" s="22"/>
      <c r="T1771" s="130" t="str">
        <f t="shared" si="716"/>
        <v/>
      </c>
      <c r="U1771" s="122"/>
      <c r="V1771" s="131"/>
      <c r="W1771" s="22"/>
      <c r="X1771" s="130" t="str">
        <f t="shared" si="717"/>
        <v/>
      </c>
      <c r="Y1771" s="122"/>
      <c r="Z1771" s="131"/>
      <c r="AA1771" s="22"/>
      <c r="AC1771" s="6" t="str">
        <f t="shared" si="718"/>
        <v/>
      </c>
      <c r="AE1771" s="6" t="str">
        <f t="shared" si="719"/>
        <v/>
      </c>
      <c r="AF1771" s="6" t="str">
        <f t="shared" si="720"/>
        <v/>
      </c>
      <c r="AG1771" s="6" t="str">
        <f t="shared" si="721"/>
        <v/>
      </c>
      <c r="AH1771" s="6" t="str">
        <f t="shared" si="722"/>
        <v/>
      </c>
      <c r="AI1771" s="6" t="str">
        <f t="shared" si="723"/>
        <v/>
      </c>
      <c r="AJ1771" s="6" t="str">
        <f t="shared" si="724"/>
        <v/>
      </c>
      <c r="AL1771" s="9" t="str">
        <f>IF('Stock Details'!F1770="", "", 'Stock Details'!F1770)</f>
        <v/>
      </c>
      <c r="AM1771" s="9" t="str">
        <f>IF('Stock Details'!G1770="", "", 'Stock Details'!G1770)</f>
        <v/>
      </c>
      <c r="AO1771" s="59" t="str">
        <f t="shared" si="725"/>
        <v/>
      </c>
      <c r="AP1771" s="59" t="str">
        <f t="shared" si="729"/>
        <v/>
      </c>
      <c r="AQ1771" s="59" t="str">
        <f t="shared" si="730"/>
        <v/>
      </c>
      <c r="AR1771" s="59" t="str">
        <f t="shared" si="731"/>
        <v/>
      </c>
      <c r="AS1771" s="59" t="str">
        <f t="shared" si="732"/>
        <v/>
      </c>
      <c r="AT1771" s="59" t="str">
        <f t="shared" si="733"/>
        <v/>
      </c>
      <c r="AV1771" s="59" t="str">
        <f t="shared" si="726"/>
        <v/>
      </c>
      <c r="AW1771" s="59" t="str">
        <f t="shared" si="708"/>
        <v/>
      </c>
      <c r="AX1771" s="59" t="str">
        <f t="shared" si="709"/>
        <v/>
      </c>
      <c r="AY1771" s="59" t="str">
        <f t="shared" si="710"/>
        <v/>
      </c>
      <c r="AZ1771" s="59" t="str">
        <f t="shared" si="711"/>
        <v/>
      </c>
      <c r="BA1771" s="59" t="str">
        <f t="shared" si="712"/>
        <v/>
      </c>
      <c r="BC1771" s="49" t="str">
        <f>IF($B1771="", "", IF(COUNTIF(BD1771:$BY1771, "")=BC$8, IF(D1771="", "", D1771), ""))</f>
        <v/>
      </c>
      <c r="BD1771" s="61" t="str">
        <f>IF($B1771="", "", IF(COUNTIF(BE1771:$BY1771, "")=BD$8, IF(E1771="", "", E1771), ""))</f>
        <v/>
      </c>
      <c r="BE1771" s="61" t="str">
        <f>IF($B1771="", "", IF(COUNTIF(BF1771:$BY1771, "")=BE$8, IF(F1771="", "", F1771), ""))</f>
        <v/>
      </c>
      <c r="BF1771" s="61" t="str">
        <f>IF($B1771="", "", IF(COUNTIF(BG1771:$BY1771, "")=BF$8, IF(G1771="", "", G1771), ""))</f>
        <v/>
      </c>
      <c r="BG1771" s="61" t="str">
        <f>IF($B1771="", "", IF(COUNTIF(BH1771:$BY1771, "")=BG$8, IF(H1771="", "", H1771), ""))</f>
        <v/>
      </c>
      <c r="BH1771" s="61" t="str">
        <f>IF($B1771="", "", IF(COUNTIF(BI1771:$BY1771, "")=BH$8, IF(I1771="", "", I1771), ""))</f>
        <v/>
      </c>
      <c r="BI1771" s="61" t="str">
        <f>IF($B1771="", "", IF(COUNTIF(BJ1771:$BY1771, "")=BI$8, IF(J1771="", "", J1771), ""))</f>
        <v/>
      </c>
      <c r="BJ1771" s="61" t="str">
        <f>IF($B1771="", "", IF(COUNTIF(BK1771:$BY1771, "")=BJ$8, IF(K1771="", "", K1771), ""))</f>
        <v/>
      </c>
      <c r="BK1771" s="61" t="str">
        <f>IF($B1771="", "", IF(COUNTIF(BL1771:$BY1771, "")=BK$8, IF(L1771="", "", L1771), ""))</f>
        <v/>
      </c>
      <c r="BL1771" s="61" t="str">
        <f>IF($B1771="", "", IF(COUNTIF(BM1771:$BY1771, "")=BL$8, IF(M1771="", "", M1771), ""))</f>
        <v/>
      </c>
      <c r="BM1771" s="61" t="str">
        <f>IF($B1771="", "", IF(COUNTIF(BN1771:$BY1771, "")=BM$8, IF(N1771="", "", N1771), ""))</f>
        <v/>
      </c>
      <c r="BN1771" s="61" t="str">
        <f>IF($B1771="", "", IF(COUNTIF(BO1771:$BY1771, "")=BN$8, IF(O1771="", "", O1771), ""))</f>
        <v/>
      </c>
      <c r="BO1771" s="61" t="str">
        <f>IF($B1771="", "", IF(COUNTIF(BP1771:$BY1771, "")=BO$8, IF(P1771="", "", P1771), ""))</f>
        <v/>
      </c>
      <c r="BP1771" s="61" t="str">
        <f>IF($B1771="", "", IF(COUNTIF(BQ1771:$BY1771, "")=BP$8, IF(Q1771="", "", Q1771), ""))</f>
        <v/>
      </c>
      <c r="BQ1771" s="61" t="str">
        <f>IF($B1771="", "", IF(COUNTIF(BR1771:$BY1771, "")=BQ$8, IF(R1771="", "", R1771), ""))</f>
        <v/>
      </c>
      <c r="BR1771" s="61" t="str">
        <f>IF($B1771="", "", IF(COUNTIF(BS1771:$BY1771, "")=BR$8, IF(S1771="", "", S1771), ""))</f>
        <v/>
      </c>
      <c r="BS1771" s="61" t="str">
        <f>IF($B1771="", "", IF(COUNTIF(BT1771:$BY1771, "")=BS$8, IF(T1771="", "", T1771), ""))</f>
        <v/>
      </c>
      <c r="BT1771" s="61" t="str">
        <f>IF($B1771="", "", IF(COUNTIF(BU1771:$BY1771, "")=BT$8, IF(U1771="", "", U1771), ""))</f>
        <v/>
      </c>
      <c r="BU1771" s="61" t="str">
        <f>IF($B1771="", "", IF(COUNTIF(BV1771:$BY1771, "")=BU$8, IF(V1771="", "", V1771), ""))</f>
        <v/>
      </c>
      <c r="BV1771" s="61" t="str">
        <f>IF($B1771="", "", IF(COUNTIF(BW1771:$BY1771, "")=BV$8, IF(W1771="", "", W1771), ""))</f>
        <v/>
      </c>
      <c r="BW1771" s="61" t="str">
        <f>IF($B1771="", "", IF(COUNTIF(BX1771:$BY1771, "")=BW$8, IF(X1771="", "", X1771), ""))</f>
        <v/>
      </c>
      <c r="BX1771" s="61" t="str">
        <f>IF($B1771="", "", IF(COUNTIF(BY1771:$BY1771, "")=BX$8, IF(Y1771="", "", Y1771), ""))</f>
        <v/>
      </c>
      <c r="BY1771" s="50" t="str">
        <f t="shared" si="727"/>
        <v/>
      </c>
      <c r="CA1771" s="6" t="str">
        <f t="shared" si="728"/>
        <v/>
      </c>
      <c r="CB1771" s="6" t="str">
        <f>IF(CA1771="", "", RANK(CA1771, $CA$9:$CA$2508, 0)+COUNTIF($CA$9:CA1771, CA1771)-1)</f>
        <v/>
      </c>
    </row>
    <row r="1772" spans="1:80" x14ac:dyDescent="0.25">
      <c r="A1772" s="22"/>
      <c r="B1772" s="121" t="str">
        <f>IF('Stock Details'!B1771="", "", 'Stock Details'!B1771)</f>
        <v/>
      </c>
      <c r="C1772" s="22"/>
      <c r="D1772" s="130"/>
      <c r="E1772" s="122"/>
      <c r="F1772" s="131"/>
      <c r="G1772" s="22"/>
      <c r="H1772" s="130" t="str">
        <f t="shared" si="713"/>
        <v/>
      </c>
      <c r="I1772" s="122"/>
      <c r="J1772" s="131"/>
      <c r="K1772" s="22"/>
      <c r="L1772" s="130" t="str">
        <f t="shared" si="714"/>
        <v/>
      </c>
      <c r="M1772" s="122"/>
      <c r="N1772" s="131"/>
      <c r="O1772" s="22"/>
      <c r="P1772" s="130" t="str">
        <f t="shared" si="715"/>
        <v/>
      </c>
      <c r="Q1772" s="122"/>
      <c r="R1772" s="131"/>
      <c r="S1772" s="22"/>
      <c r="T1772" s="130" t="str">
        <f t="shared" si="716"/>
        <v/>
      </c>
      <c r="U1772" s="122"/>
      <c r="V1772" s="131"/>
      <c r="W1772" s="22"/>
      <c r="X1772" s="130" t="str">
        <f t="shared" si="717"/>
        <v/>
      </c>
      <c r="Y1772" s="122"/>
      <c r="Z1772" s="131"/>
      <c r="AA1772" s="22"/>
      <c r="AC1772" s="6" t="str">
        <f t="shared" si="718"/>
        <v/>
      </c>
      <c r="AE1772" s="6" t="str">
        <f t="shared" si="719"/>
        <v/>
      </c>
      <c r="AF1772" s="6" t="str">
        <f t="shared" si="720"/>
        <v/>
      </c>
      <c r="AG1772" s="6" t="str">
        <f t="shared" si="721"/>
        <v/>
      </c>
      <c r="AH1772" s="6" t="str">
        <f t="shared" si="722"/>
        <v/>
      </c>
      <c r="AI1772" s="6" t="str">
        <f t="shared" si="723"/>
        <v/>
      </c>
      <c r="AJ1772" s="6" t="str">
        <f t="shared" si="724"/>
        <v/>
      </c>
      <c r="AL1772" s="9" t="str">
        <f>IF('Stock Details'!F1771="", "", 'Stock Details'!F1771)</f>
        <v/>
      </c>
      <c r="AM1772" s="9" t="str">
        <f>IF('Stock Details'!G1771="", "", 'Stock Details'!G1771)</f>
        <v/>
      </c>
      <c r="AO1772" s="59" t="str">
        <f t="shared" si="725"/>
        <v/>
      </c>
      <c r="AP1772" s="59" t="str">
        <f t="shared" si="729"/>
        <v/>
      </c>
      <c r="AQ1772" s="59" t="str">
        <f t="shared" si="730"/>
        <v/>
      </c>
      <c r="AR1772" s="59" t="str">
        <f t="shared" si="731"/>
        <v/>
      </c>
      <c r="AS1772" s="59" t="str">
        <f t="shared" si="732"/>
        <v/>
      </c>
      <c r="AT1772" s="59" t="str">
        <f t="shared" si="733"/>
        <v/>
      </c>
      <c r="AV1772" s="59" t="str">
        <f t="shared" si="726"/>
        <v/>
      </c>
      <c r="AW1772" s="59" t="str">
        <f t="shared" si="708"/>
        <v/>
      </c>
      <c r="AX1772" s="59" t="str">
        <f t="shared" si="709"/>
        <v/>
      </c>
      <c r="AY1772" s="59" t="str">
        <f t="shared" si="710"/>
        <v/>
      </c>
      <c r="AZ1772" s="59" t="str">
        <f t="shared" si="711"/>
        <v/>
      </c>
      <c r="BA1772" s="59" t="str">
        <f t="shared" si="712"/>
        <v/>
      </c>
      <c r="BC1772" s="49" t="str">
        <f>IF($B1772="", "", IF(COUNTIF(BD1772:$BY1772, "")=BC$8, IF(D1772="", "", D1772), ""))</f>
        <v/>
      </c>
      <c r="BD1772" s="61" t="str">
        <f>IF($B1772="", "", IF(COUNTIF(BE1772:$BY1772, "")=BD$8, IF(E1772="", "", E1772), ""))</f>
        <v/>
      </c>
      <c r="BE1772" s="61" t="str">
        <f>IF($B1772="", "", IF(COUNTIF(BF1772:$BY1772, "")=BE$8, IF(F1772="", "", F1772), ""))</f>
        <v/>
      </c>
      <c r="BF1772" s="61" t="str">
        <f>IF($B1772="", "", IF(COUNTIF(BG1772:$BY1772, "")=BF$8, IF(G1772="", "", G1772), ""))</f>
        <v/>
      </c>
      <c r="BG1772" s="61" t="str">
        <f>IF($B1772="", "", IF(COUNTIF(BH1772:$BY1772, "")=BG$8, IF(H1772="", "", H1772), ""))</f>
        <v/>
      </c>
      <c r="BH1772" s="61" t="str">
        <f>IF($B1772="", "", IF(COUNTIF(BI1772:$BY1772, "")=BH$8, IF(I1772="", "", I1772), ""))</f>
        <v/>
      </c>
      <c r="BI1772" s="61" t="str">
        <f>IF($B1772="", "", IF(COUNTIF(BJ1772:$BY1772, "")=BI$8, IF(J1772="", "", J1772), ""))</f>
        <v/>
      </c>
      <c r="BJ1772" s="61" t="str">
        <f>IF($B1772="", "", IF(COUNTIF(BK1772:$BY1772, "")=BJ$8, IF(K1772="", "", K1772), ""))</f>
        <v/>
      </c>
      <c r="BK1772" s="61" t="str">
        <f>IF($B1772="", "", IF(COUNTIF(BL1772:$BY1772, "")=BK$8, IF(L1772="", "", L1772), ""))</f>
        <v/>
      </c>
      <c r="BL1772" s="61" t="str">
        <f>IF($B1772="", "", IF(COUNTIF(BM1772:$BY1772, "")=BL$8, IF(M1772="", "", M1772), ""))</f>
        <v/>
      </c>
      <c r="BM1772" s="61" t="str">
        <f>IF($B1772="", "", IF(COUNTIF(BN1772:$BY1772, "")=BM$8, IF(N1772="", "", N1772), ""))</f>
        <v/>
      </c>
      <c r="BN1772" s="61" t="str">
        <f>IF($B1772="", "", IF(COUNTIF(BO1772:$BY1772, "")=BN$8, IF(O1772="", "", O1772), ""))</f>
        <v/>
      </c>
      <c r="BO1772" s="61" t="str">
        <f>IF($B1772="", "", IF(COUNTIF(BP1772:$BY1772, "")=BO$8, IF(P1772="", "", P1772), ""))</f>
        <v/>
      </c>
      <c r="BP1772" s="61" t="str">
        <f>IF($B1772="", "", IF(COUNTIF(BQ1772:$BY1772, "")=BP$8, IF(Q1772="", "", Q1772), ""))</f>
        <v/>
      </c>
      <c r="BQ1772" s="61" t="str">
        <f>IF($B1772="", "", IF(COUNTIF(BR1772:$BY1772, "")=BQ$8, IF(R1772="", "", R1772), ""))</f>
        <v/>
      </c>
      <c r="BR1772" s="61" t="str">
        <f>IF($B1772="", "", IF(COUNTIF(BS1772:$BY1772, "")=BR$8, IF(S1772="", "", S1772), ""))</f>
        <v/>
      </c>
      <c r="BS1772" s="61" t="str">
        <f>IF($B1772="", "", IF(COUNTIF(BT1772:$BY1772, "")=BS$8, IF(T1772="", "", T1772), ""))</f>
        <v/>
      </c>
      <c r="BT1772" s="61" t="str">
        <f>IF($B1772="", "", IF(COUNTIF(BU1772:$BY1772, "")=BT$8, IF(U1772="", "", U1772), ""))</f>
        <v/>
      </c>
      <c r="BU1772" s="61" t="str">
        <f>IF($B1772="", "", IF(COUNTIF(BV1772:$BY1772, "")=BU$8, IF(V1772="", "", V1772), ""))</f>
        <v/>
      </c>
      <c r="BV1772" s="61" t="str">
        <f>IF($B1772="", "", IF(COUNTIF(BW1772:$BY1772, "")=BV$8, IF(W1772="", "", W1772), ""))</f>
        <v/>
      </c>
      <c r="BW1772" s="61" t="str">
        <f>IF($B1772="", "", IF(COUNTIF(BX1772:$BY1772, "")=BW$8, IF(X1772="", "", X1772), ""))</f>
        <v/>
      </c>
      <c r="BX1772" s="61" t="str">
        <f>IF($B1772="", "", IF(COUNTIF(BY1772:$BY1772, "")=BX$8, IF(Y1772="", "", Y1772), ""))</f>
        <v/>
      </c>
      <c r="BY1772" s="50" t="str">
        <f t="shared" si="727"/>
        <v/>
      </c>
      <c r="CA1772" s="6" t="str">
        <f t="shared" si="728"/>
        <v/>
      </c>
      <c r="CB1772" s="6" t="str">
        <f>IF(CA1772="", "", RANK(CA1772, $CA$9:$CA$2508, 0)+COUNTIF($CA$9:CA1772, CA1772)-1)</f>
        <v/>
      </c>
    </row>
    <row r="1773" spans="1:80" x14ac:dyDescent="0.25">
      <c r="A1773" s="22"/>
      <c r="B1773" s="121" t="str">
        <f>IF('Stock Details'!B1772="", "", 'Stock Details'!B1772)</f>
        <v/>
      </c>
      <c r="C1773" s="22"/>
      <c r="D1773" s="130"/>
      <c r="E1773" s="122"/>
      <c r="F1773" s="131"/>
      <c r="G1773" s="22"/>
      <c r="H1773" s="130" t="str">
        <f t="shared" si="713"/>
        <v/>
      </c>
      <c r="I1773" s="122"/>
      <c r="J1773" s="131"/>
      <c r="K1773" s="22"/>
      <c r="L1773" s="130" t="str">
        <f t="shared" si="714"/>
        <v/>
      </c>
      <c r="M1773" s="122"/>
      <c r="N1773" s="131"/>
      <c r="O1773" s="22"/>
      <c r="P1773" s="130" t="str">
        <f t="shared" si="715"/>
        <v/>
      </c>
      <c r="Q1773" s="122"/>
      <c r="R1773" s="131"/>
      <c r="S1773" s="22"/>
      <c r="T1773" s="130" t="str">
        <f t="shared" si="716"/>
        <v/>
      </c>
      <c r="U1773" s="122"/>
      <c r="V1773" s="131"/>
      <c r="W1773" s="22"/>
      <c r="X1773" s="130" t="str">
        <f t="shared" si="717"/>
        <v/>
      </c>
      <c r="Y1773" s="122"/>
      <c r="Z1773" s="131"/>
      <c r="AA1773" s="22"/>
      <c r="AC1773" s="6" t="str">
        <f t="shared" si="718"/>
        <v/>
      </c>
      <c r="AE1773" s="6" t="str">
        <f t="shared" si="719"/>
        <v/>
      </c>
      <c r="AF1773" s="6" t="str">
        <f t="shared" si="720"/>
        <v/>
      </c>
      <c r="AG1773" s="6" t="str">
        <f t="shared" si="721"/>
        <v/>
      </c>
      <c r="AH1773" s="6" t="str">
        <f t="shared" si="722"/>
        <v/>
      </c>
      <c r="AI1773" s="6" t="str">
        <f t="shared" si="723"/>
        <v/>
      </c>
      <c r="AJ1773" s="6" t="str">
        <f t="shared" si="724"/>
        <v/>
      </c>
      <c r="AL1773" s="9" t="str">
        <f>IF('Stock Details'!F1772="", "", 'Stock Details'!F1772)</f>
        <v/>
      </c>
      <c r="AM1773" s="9" t="str">
        <f>IF('Stock Details'!G1772="", "", 'Stock Details'!G1772)</f>
        <v/>
      </c>
      <c r="AO1773" s="59" t="str">
        <f t="shared" si="725"/>
        <v/>
      </c>
      <c r="AP1773" s="59" t="str">
        <f t="shared" si="729"/>
        <v/>
      </c>
      <c r="AQ1773" s="59" t="str">
        <f t="shared" si="730"/>
        <v/>
      </c>
      <c r="AR1773" s="59" t="str">
        <f t="shared" si="731"/>
        <v/>
      </c>
      <c r="AS1773" s="59" t="str">
        <f t="shared" si="732"/>
        <v/>
      </c>
      <c r="AT1773" s="59" t="str">
        <f t="shared" si="733"/>
        <v/>
      </c>
      <c r="AV1773" s="59" t="str">
        <f t="shared" si="726"/>
        <v/>
      </c>
      <c r="AW1773" s="59" t="str">
        <f t="shared" si="708"/>
        <v/>
      </c>
      <c r="AX1773" s="59" t="str">
        <f t="shared" si="709"/>
        <v/>
      </c>
      <c r="AY1773" s="59" t="str">
        <f t="shared" si="710"/>
        <v/>
      </c>
      <c r="AZ1773" s="59" t="str">
        <f t="shared" si="711"/>
        <v/>
      </c>
      <c r="BA1773" s="59" t="str">
        <f t="shared" si="712"/>
        <v/>
      </c>
      <c r="BC1773" s="49" t="str">
        <f>IF($B1773="", "", IF(COUNTIF(BD1773:$BY1773, "")=BC$8, IF(D1773="", "", D1773), ""))</f>
        <v/>
      </c>
      <c r="BD1773" s="61" t="str">
        <f>IF($B1773="", "", IF(COUNTIF(BE1773:$BY1773, "")=BD$8, IF(E1773="", "", E1773), ""))</f>
        <v/>
      </c>
      <c r="BE1773" s="61" t="str">
        <f>IF($B1773="", "", IF(COUNTIF(BF1773:$BY1773, "")=BE$8, IF(F1773="", "", F1773), ""))</f>
        <v/>
      </c>
      <c r="BF1773" s="61" t="str">
        <f>IF($B1773="", "", IF(COUNTIF(BG1773:$BY1773, "")=BF$8, IF(G1773="", "", G1773), ""))</f>
        <v/>
      </c>
      <c r="BG1773" s="61" t="str">
        <f>IF($B1773="", "", IF(COUNTIF(BH1773:$BY1773, "")=BG$8, IF(H1773="", "", H1773), ""))</f>
        <v/>
      </c>
      <c r="BH1773" s="61" t="str">
        <f>IF($B1773="", "", IF(COUNTIF(BI1773:$BY1773, "")=BH$8, IF(I1773="", "", I1773), ""))</f>
        <v/>
      </c>
      <c r="BI1773" s="61" t="str">
        <f>IF($B1773="", "", IF(COUNTIF(BJ1773:$BY1773, "")=BI$8, IF(J1773="", "", J1773), ""))</f>
        <v/>
      </c>
      <c r="BJ1773" s="61" t="str">
        <f>IF($B1773="", "", IF(COUNTIF(BK1773:$BY1773, "")=BJ$8, IF(K1773="", "", K1773), ""))</f>
        <v/>
      </c>
      <c r="BK1773" s="61" t="str">
        <f>IF($B1773="", "", IF(COUNTIF(BL1773:$BY1773, "")=BK$8, IF(L1773="", "", L1773), ""))</f>
        <v/>
      </c>
      <c r="BL1773" s="61" t="str">
        <f>IF($B1773="", "", IF(COUNTIF(BM1773:$BY1773, "")=BL$8, IF(M1773="", "", M1773), ""))</f>
        <v/>
      </c>
      <c r="BM1773" s="61" t="str">
        <f>IF($B1773="", "", IF(COUNTIF(BN1773:$BY1773, "")=BM$8, IF(N1773="", "", N1773), ""))</f>
        <v/>
      </c>
      <c r="BN1773" s="61" t="str">
        <f>IF($B1773="", "", IF(COUNTIF(BO1773:$BY1773, "")=BN$8, IF(O1773="", "", O1773), ""))</f>
        <v/>
      </c>
      <c r="BO1773" s="61" t="str">
        <f>IF($B1773="", "", IF(COUNTIF(BP1773:$BY1773, "")=BO$8, IF(P1773="", "", P1773), ""))</f>
        <v/>
      </c>
      <c r="BP1773" s="61" t="str">
        <f>IF($B1773="", "", IF(COUNTIF(BQ1773:$BY1773, "")=BP$8, IF(Q1773="", "", Q1773), ""))</f>
        <v/>
      </c>
      <c r="BQ1773" s="61" t="str">
        <f>IF($B1773="", "", IF(COUNTIF(BR1773:$BY1773, "")=BQ$8, IF(R1773="", "", R1773), ""))</f>
        <v/>
      </c>
      <c r="BR1773" s="61" t="str">
        <f>IF($B1773="", "", IF(COUNTIF(BS1773:$BY1773, "")=BR$8, IF(S1773="", "", S1773), ""))</f>
        <v/>
      </c>
      <c r="BS1773" s="61" t="str">
        <f>IF($B1773="", "", IF(COUNTIF(BT1773:$BY1773, "")=BS$8, IF(T1773="", "", T1773), ""))</f>
        <v/>
      </c>
      <c r="BT1773" s="61" t="str">
        <f>IF($B1773="", "", IF(COUNTIF(BU1773:$BY1773, "")=BT$8, IF(U1773="", "", U1773), ""))</f>
        <v/>
      </c>
      <c r="BU1773" s="61" t="str">
        <f>IF($B1773="", "", IF(COUNTIF(BV1773:$BY1773, "")=BU$8, IF(V1773="", "", V1773), ""))</f>
        <v/>
      </c>
      <c r="BV1773" s="61" t="str">
        <f>IF($B1773="", "", IF(COUNTIF(BW1773:$BY1773, "")=BV$8, IF(W1773="", "", W1773), ""))</f>
        <v/>
      </c>
      <c r="BW1773" s="61" t="str">
        <f>IF($B1773="", "", IF(COUNTIF(BX1773:$BY1773, "")=BW$8, IF(X1773="", "", X1773), ""))</f>
        <v/>
      </c>
      <c r="BX1773" s="61" t="str">
        <f>IF($B1773="", "", IF(COUNTIF(BY1773:$BY1773, "")=BX$8, IF(Y1773="", "", Y1773), ""))</f>
        <v/>
      </c>
      <c r="BY1773" s="50" t="str">
        <f t="shared" si="727"/>
        <v/>
      </c>
      <c r="CA1773" s="6" t="str">
        <f t="shared" si="728"/>
        <v/>
      </c>
      <c r="CB1773" s="6" t="str">
        <f>IF(CA1773="", "", RANK(CA1773, $CA$9:$CA$2508, 0)+COUNTIF($CA$9:CA1773, CA1773)-1)</f>
        <v/>
      </c>
    </row>
    <row r="1774" spans="1:80" x14ac:dyDescent="0.25">
      <c r="A1774" s="22"/>
      <c r="B1774" s="121" t="str">
        <f>IF('Stock Details'!B1773="", "", 'Stock Details'!B1773)</f>
        <v/>
      </c>
      <c r="C1774" s="22"/>
      <c r="D1774" s="130"/>
      <c r="E1774" s="122"/>
      <c r="F1774" s="131"/>
      <c r="G1774" s="22"/>
      <c r="H1774" s="130" t="str">
        <f t="shared" si="713"/>
        <v/>
      </c>
      <c r="I1774" s="122"/>
      <c r="J1774" s="131"/>
      <c r="K1774" s="22"/>
      <c r="L1774" s="130" t="str">
        <f t="shared" si="714"/>
        <v/>
      </c>
      <c r="M1774" s="122"/>
      <c r="N1774" s="131"/>
      <c r="O1774" s="22"/>
      <c r="P1774" s="130" t="str">
        <f t="shared" si="715"/>
        <v/>
      </c>
      <c r="Q1774" s="122"/>
      <c r="R1774" s="131"/>
      <c r="S1774" s="22"/>
      <c r="T1774" s="130" t="str">
        <f t="shared" si="716"/>
        <v/>
      </c>
      <c r="U1774" s="122"/>
      <c r="V1774" s="131"/>
      <c r="W1774" s="22"/>
      <c r="X1774" s="130" t="str">
        <f t="shared" si="717"/>
        <v/>
      </c>
      <c r="Y1774" s="122"/>
      <c r="Z1774" s="131"/>
      <c r="AA1774" s="22"/>
      <c r="AC1774" s="6" t="str">
        <f t="shared" si="718"/>
        <v/>
      </c>
      <c r="AE1774" s="6" t="str">
        <f t="shared" si="719"/>
        <v/>
      </c>
      <c r="AF1774" s="6" t="str">
        <f t="shared" si="720"/>
        <v/>
      </c>
      <c r="AG1774" s="6" t="str">
        <f t="shared" si="721"/>
        <v/>
      </c>
      <c r="AH1774" s="6" t="str">
        <f t="shared" si="722"/>
        <v/>
      </c>
      <c r="AI1774" s="6" t="str">
        <f t="shared" si="723"/>
        <v/>
      </c>
      <c r="AJ1774" s="6" t="str">
        <f t="shared" si="724"/>
        <v/>
      </c>
      <c r="AL1774" s="9" t="str">
        <f>IF('Stock Details'!F1773="", "", 'Stock Details'!F1773)</f>
        <v/>
      </c>
      <c r="AM1774" s="9" t="str">
        <f>IF('Stock Details'!G1773="", "", 'Stock Details'!G1773)</f>
        <v/>
      </c>
      <c r="AO1774" s="59" t="str">
        <f t="shared" si="725"/>
        <v/>
      </c>
      <c r="AP1774" s="59" t="str">
        <f t="shared" si="729"/>
        <v/>
      </c>
      <c r="AQ1774" s="59" t="str">
        <f t="shared" si="730"/>
        <v/>
      </c>
      <c r="AR1774" s="59" t="str">
        <f t="shared" si="731"/>
        <v/>
      </c>
      <c r="AS1774" s="59" t="str">
        <f t="shared" si="732"/>
        <v/>
      </c>
      <c r="AT1774" s="59" t="str">
        <f t="shared" si="733"/>
        <v/>
      </c>
      <c r="AV1774" s="59" t="str">
        <f t="shared" si="726"/>
        <v/>
      </c>
      <c r="AW1774" s="59" t="str">
        <f t="shared" si="708"/>
        <v/>
      </c>
      <c r="AX1774" s="59" t="str">
        <f t="shared" si="709"/>
        <v/>
      </c>
      <c r="AY1774" s="59" t="str">
        <f t="shared" si="710"/>
        <v/>
      </c>
      <c r="AZ1774" s="59" t="str">
        <f t="shared" si="711"/>
        <v/>
      </c>
      <c r="BA1774" s="59" t="str">
        <f t="shared" si="712"/>
        <v/>
      </c>
      <c r="BC1774" s="49" t="str">
        <f>IF($B1774="", "", IF(COUNTIF(BD1774:$BY1774, "")=BC$8, IF(D1774="", "", D1774), ""))</f>
        <v/>
      </c>
      <c r="BD1774" s="61" t="str">
        <f>IF($B1774="", "", IF(COUNTIF(BE1774:$BY1774, "")=BD$8, IF(E1774="", "", E1774), ""))</f>
        <v/>
      </c>
      <c r="BE1774" s="61" t="str">
        <f>IF($B1774="", "", IF(COUNTIF(BF1774:$BY1774, "")=BE$8, IF(F1774="", "", F1774), ""))</f>
        <v/>
      </c>
      <c r="BF1774" s="61" t="str">
        <f>IF($B1774="", "", IF(COUNTIF(BG1774:$BY1774, "")=BF$8, IF(G1774="", "", G1774), ""))</f>
        <v/>
      </c>
      <c r="BG1774" s="61" t="str">
        <f>IF($B1774="", "", IF(COUNTIF(BH1774:$BY1774, "")=BG$8, IF(H1774="", "", H1774), ""))</f>
        <v/>
      </c>
      <c r="BH1774" s="61" t="str">
        <f>IF($B1774="", "", IF(COUNTIF(BI1774:$BY1774, "")=BH$8, IF(I1774="", "", I1774), ""))</f>
        <v/>
      </c>
      <c r="BI1774" s="61" t="str">
        <f>IF($B1774="", "", IF(COUNTIF(BJ1774:$BY1774, "")=BI$8, IF(J1774="", "", J1774), ""))</f>
        <v/>
      </c>
      <c r="BJ1774" s="61" t="str">
        <f>IF($B1774="", "", IF(COUNTIF(BK1774:$BY1774, "")=BJ$8, IF(K1774="", "", K1774), ""))</f>
        <v/>
      </c>
      <c r="BK1774" s="61" t="str">
        <f>IF($B1774="", "", IF(COUNTIF(BL1774:$BY1774, "")=BK$8, IF(L1774="", "", L1774), ""))</f>
        <v/>
      </c>
      <c r="BL1774" s="61" t="str">
        <f>IF($B1774="", "", IF(COUNTIF(BM1774:$BY1774, "")=BL$8, IF(M1774="", "", M1774), ""))</f>
        <v/>
      </c>
      <c r="BM1774" s="61" t="str">
        <f>IF($B1774="", "", IF(COUNTIF(BN1774:$BY1774, "")=BM$8, IF(N1774="", "", N1774), ""))</f>
        <v/>
      </c>
      <c r="BN1774" s="61" t="str">
        <f>IF($B1774="", "", IF(COUNTIF(BO1774:$BY1774, "")=BN$8, IF(O1774="", "", O1774), ""))</f>
        <v/>
      </c>
      <c r="BO1774" s="61" t="str">
        <f>IF($B1774="", "", IF(COUNTIF(BP1774:$BY1774, "")=BO$8, IF(P1774="", "", P1774), ""))</f>
        <v/>
      </c>
      <c r="BP1774" s="61" t="str">
        <f>IF($B1774="", "", IF(COUNTIF(BQ1774:$BY1774, "")=BP$8, IF(Q1774="", "", Q1774), ""))</f>
        <v/>
      </c>
      <c r="BQ1774" s="61" t="str">
        <f>IF($B1774="", "", IF(COUNTIF(BR1774:$BY1774, "")=BQ$8, IF(R1774="", "", R1774), ""))</f>
        <v/>
      </c>
      <c r="BR1774" s="61" t="str">
        <f>IF($B1774="", "", IF(COUNTIF(BS1774:$BY1774, "")=BR$8, IF(S1774="", "", S1774), ""))</f>
        <v/>
      </c>
      <c r="BS1774" s="61" t="str">
        <f>IF($B1774="", "", IF(COUNTIF(BT1774:$BY1774, "")=BS$8, IF(T1774="", "", T1774), ""))</f>
        <v/>
      </c>
      <c r="BT1774" s="61" t="str">
        <f>IF($B1774="", "", IF(COUNTIF(BU1774:$BY1774, "")=BT$8, IF(U1774="", "", U1774), ""))</f>
        <v/>
      </c>
      <c r="BU1774" s="61" t="str">
        <f>IF($B1774="", "", IF(COUNTIF(BV1774:$BY1774, "")=BU$8, IF(V1774="", "", V1774), ""))</f>
        <v/>
      </c>
      <c r="BV1774" s="61" t="str">
        <f>IF($B1774="", "", IF(COUNTIF(BW1774:$BY1774, "")=BV$8, IF(W1774="", "", W1774), ""))</f>
        <v/>
      </c>
      <c r="BW1774" s="61" t="str">
        <f>IF($B1774="", "", IF(COUNTIF(BX1774:$BY1774, "")=BW$8, IF(X1774="", "", X1774), ""))</f>
        <v/>
      </c>
      <c r="BX1774" s="61" t="str">
        <f>IF($B1774="", "", IF(COUNTIF(BY1774:$BY1774, "")=BX$8, IF(Y1774="", "", Y1774), ""))</f>
        <v/>
      </c>
      <c r="BY1774" s="50" t="str">
        <f t="shared" si="727"/>
        <v/>
      </c>
      <c r="CA1774" s="6" t="str">
        <f t="shared" si="728"/>
        <v/>
      </c>
      <c r="CB1774" s="6" t="str">
        <f>IF(CA1774="", "", RANK(CA1774, $CA$9:$CA$2508, 0)+COUNTIF($CA$9:CA1774, CA1774)-1)</f>
        <v/>
      </c>
    </row>
    <row r="1775" spans="1:80" x14ac:dyDescent="0.25">
      <c r="A1775" s="22"/>
      <c r="B1775" s="121" t="str">
        <f>IF('Stock Details'!B1774="", "", 'Stock Details'!B1774)</f>
        <v/>
      </c>
      <c r="C1775" s="22"/>
      <c r="D1775" s="130"/>
      <c r="E1775" s="122"/>
      <c r="F1775" s="131"/>
      <c r="G1775" s="22"/>
      <c r="H1775" s="130" t="str">
        <f t="shared" si="713"/>
        <v/>
      </c>
      <c r="I1775" s="122"/>
      <c r="J1775" s="131"/>
      <c r="K1775" s="22"/>
      <c r="L1775" s="130" t="str">
        <f t="shared" si="714"/>
        <v/>
      </c>
      <c r="M1775" s="122"/>
      <c r="N1775" s="131"/>
      <c r="O1775" s="22"/>
      <c r="P1775" s="130" t="str">
        <f t="shared" si="715"/>
        <v/>
      </c>
      <c r="Q1775" s="122"/>
      <c r="R1775" s="131"/>
      <c r="S1775" s="22"/>
      <c r="T1775" s="130" t="str">
        <f t="shared" si="716"/>
        <v/>
      </c>
      <c r="U1775" s="122"/>
      <c r="V1775" s="131"/>
      <c r="W1775" s="22"/>
      <c r="X1775" s="130" t="str">
        <f t="shared" si="717"/>
        <v/>
      </c>
      <c r="Y1775" s="122"/>
      <c r="Z1775" s="131"/>
      <c r="AA1775" s="22"/>
      <c r="AC1775" s="6" t="str">
        <f t="shared" si="718"/>
        <v/>
      </c>
      <c r="AE1775" s="6" t="str">
        <f t="shared" si="719"/>
        <v/>
      </c>
      <c r="AF1775" s="6" t="str">
        <f t="shared" si="720"/>
        <v/>
      </c>
      <c r="AG1775" s="6" t="str">
        <f t="shared" si="721"/>
        <v/>
      </c>
      <c r="AH1775" s="6" t="str">
        <f t="shared" si="722"/>
        <v/>
      </c>
      <c r="AI1775" s="6" t="str">
        <f t="shared" si="723"/>
        <v/>
      </c>
      <c r="AJ1775" s="6" t="str">
        <f t="shared" si="724"/>
        <v/>
      </c>
      <c r="AL1775" s="9" t="str">
        <f>IF('Stock Details'!F1774="", "", 'Stock Details'!F1774)</f>
        <v/>
      </c>
      <c r="AM1775" s="9" t="str">
        <f>IF('Stock Details'!G1774="", "", 'Stock Details'!G1774)</f>
        <v/>
      </c>
      <c r="AO1775" s="59" t="str">
        <f t="shared" si="725"/>
        <v/>
      </c>
      <c r="AP1775" s="59" t="str">
        <f t="shared" si="729"/>
        <v/>
      </c>
      <c r="AQ1775" s="59" t="str">
        <f t="shared" si="730"/>
        <v/>
      </c>
      <c r="AR1775" s="59" t="str">
        <f t="shared" si="731"/>
        <v/>
      </c>
      <c r="AS1775" s="59" t="str">
        <f t="shared" si="732"/>
        <v/>
      </c>
      <c r="AT1775" s="59" t="str">
        <f t="shared" si="733"/>
        <v/>
      </c>
      <c r="AV1775" s="59" t="str">
        <f t="shared" si="726"/>
        <v/>
      </c>
      <c r="AW1775" s="59" t="str">
        <f t="shared" si="708"/>
        <v/>
      </c>
      <c r="AX1775" s="59" t="str">
        <f t="shared" si="709"/>
        <v/>
      </c>
      <c r="AY1775" s="59" t="str">
        <f t="shared" si="710"/>
        <v/>
      </c>
      <c r="AZ1775" s="59" t="str">
        <f t="shared" si="711"/>
        <v/>
      </c>
      <c r="BA1775" s="59" t="str">
        <f t="shared" si="712"/>
        <v/>
      </c>
      <c r="BC1775" s="49" t="str">
        <f>IF($B1775="", "", IF(COUNTIF(BD1775:$BY1775, "")=BC$8, IF(D1775="", "", D1775), ""))</f>
        <v/>
      </c>
      <c r="BD1775" s="61" t="str">
        <f>IF($B1775="", "", IF(COUNTIF(BE1775:$BY1775, "")=BD$8, IF(E1775="", "", E1775), ""))</f>
        <v/>
      </c>
      <c r="BE1775" s="61" t="str">
        <f>IF($B1775="", "", IF(COUNTIF(BF1775:$BY1775, "")=BE$8, IF(F1775="", "", F1775), ""))</f>
        <v/>
      </c>
      <c r="BF1775" s="61" t="str">
        <f>IF($B1775="", "", IF(COUNTIF(BG1775:$BY1775, "")=BF$8, IF(G1775="", "", G1775), ""))</f>
        <v/>
      </c>
      <c r="BG1775" s="61" t="str">
        <f>IF($B1775="", "", IF(COUNTIF(BH1775:$BY1775, "")=BG$8, IF(H1775="", "", H1775), ""))</f>
        <v/>
      </c>
      <c r="BH1775" s="61" t="str">
        <f>IF($B1775="", "", IF(COUNTIF(BI1775:$BY1775, "")=BH$8, IF(I1775="", "", I1775), ""))</f>
        <v/>
      </c>
      <c r="BI1775" s="61" t="str">
        <f>IF($B1775="", "", IF(COUNTIF(BJ1775:$BY1775, "")=BI$8, IF(J1775="", "", J1775), ""))</f>
        <v/>
      </c>
      <c r="BJ1775" s="61" t="str">
        <f>IF($B1775="", "", IF(COUNTIF(BK1775:$BY1775, "")=BJ$8, IF(K1775="", "", K1775), ""))</f>
        <v/>
      </c>
      <c r="BK1775" s="61" t="str">
        <f>IF($B1775="", "", IF(COUNTIF(BL1775:$BY1775, "")=BK$8, IF(L1775="", "", L1775), ""))</f>
        <v/>
      </c>
      <c r="BL1775" s="61" t="str">
        <f>IF($B1775="", "", IF(COUNTIF(BM1775:$BY1775, "")=BL$8, IF(M1775="", "", M1775), ""))</f>
        <v/>
      </c>
      <c r="BM1775" s="61" t="str">
        <f>IF($B1775="", "", IF(COUNTIF(BN1775:$BY1775, "")=BM$8, IF(N1775="", "", N1775), ""))</f>
        <v/>
      </c>
      <c r="BN1775" s="61" t="str">
        <f>IF($B1775="", "", IF(COUNTIF(BO1775:$BY1775, "")=BN$8, IF(O1775="", "", O1775), ""))</f>
        <v/>
      </c>
      <c r="BO1775" s="61" t="str">
        <f>IF($B1775="", "", IF(COUNTIF(BP1775:$BY1775, "")=BO$8, IF(P1775="", "", P1775), ""))</f>
        <v/>
      </c>
      <c r="BP1775" s="61" t="str">
        <f>IF($B1775="", "", IF(COUNTIF(BQ1775:$BY1775, "")=BP$8, IF(Q1775="", "", Q1775), ""))</f>
        <v/>
      </c>
      <c r="BQ1775" s="61" t="str">
        <f>IF($B1775="", "", IF(COUNTIF(BR1775:$BY1775, "")=BQ$8, IF(R1775="", "", R1775), ""))</f>
        <v/>
      </c>
      <c r="BR1775" s="61" t="str">
        <f>IF($B1775="", "", IF(COUNTIF(BS1775:$BY1775, "")=BR$8, IF(S1775="", "", S1775), ""))</f>
        <v/>
      </c>
      <c r="BS1775" s="61" t="str">
        <f>IF($B1775="", "", IF(COUNTIF(BT1775:$BY1775, "")=BS$8, IF(T1775="", "", T1775), ""))</f>
        <v/>
      </c>
      <c r="BT1775" s="61" t="str">
        <f>IF($B1775="", "", IF(COUNTIF(BU1775:$BY1775, "")=BT$8, IF(U1775="", "", U1775), ""))</f>
        <v/>
      </c>
      <c r="BU1775" s="61" t="str">
        <f>IF($B1775="", "", IF(COUNTIF(BV1775:$BY1775, "")=BU$8, IF(V1775="", "", V1775), ""))</f>
        <v/>
      </c>
      <c r="BV1775" s="61" t="str">
        <f>IF($B1775="", "", IF(COUNTIF(BW1775:$BY1775, "")=BV$8, IF(W1775="", "", W1775), ""))</f>
        <v/>
      </c>
      <c r="BW1775" s="61" t="str">
        <f>IF($B1775="", "", IF(COUNTIF(BX1775:$BY1775, "")=BW$8, IF(X1775="", "", X1775), ""))</f>
        <v/>
      </c>
      <c r="BX1775" s="61" t="str">
        <f>IF($B1775="", "", IF(COUNTIF(BY1775:$BY1775, "")=BX$8, IF(Y1775="", "", Y1775), ""))</f>
        <v/>
      </c>
      <c r="BY1775" s="50" t="str">
        <f t="shared" si="727"/>
        <v/>
      </c>
      <c r="CA1775" s="6" t="str">
        <f t="shared" si="728"/>
        <v/>
      </c>
      <c r="CB1775" s="6" t="str">
        <f>IF(CA1775="", "", RANK(CA1775, $CA$9:$CA$2508, 0)+COUNTIF($CA$9:CA1775, CA1775)-1)</f>
        <v/>
      </c>
    </row>
    <row r="1776" spans="1:80" x14ac:dyDescent="0.25">
      <c r="A1776" s="22"/>
      <c r="B1776" s="121" t="str">
        <f>IF('Stock Details'!B1775="", "", 'Stock Details'!B1775)</f>
        <v/>
      </c>
      <c r="C1776" s="22"/>
      <c r="D1776" s="130"/>
      <c r="E1776" s="122"/>
      <c r="F1776" s="131"/>
      <c r="G1776" s="22"/>
      <c r="H1776" s="130" t="str">
        <f t="shared" si="713"/>
        <v/>
      </c>
      <c r="I1776" s="122"/>
      <c r="J1776" s="131"/>
      <c r="K1776" s="22"/>
      <c r="L1776" s="130" t="str">
        <f t="shared" si="714"/>
        <v/>
      </c>
      <c r="M1776" s="122"/>
      <c r="N1776" s="131"/>
      <c r="O1776" s="22"/>
      <c r="P1776" s="130" t="str">
        <f t="shared" si="715"/>
        <v/>
      </c>
      <c r="Q1776" s="122"/>
      <c r="R1776" s="131"/>
      <c r="S1776" s="22"/>
      <c r="T1776" s="130" t="str">
        <f t="shared" si="716"/>
        <v/>
      </c>
      <c r="U1776" s="122"/>
      <c r="V1776" s="131"/>
      <c r="W1776" s="22"/>
      <c r="X1776" s="130" t="str">
        <f t="shared" si="717"/>
        <v/>
      </c>
      <c r="Y1776" s="122"/>
      <c r="Z1776" s="131"/>
      <c r="AA1776" s="22"/>
      <c r="AC1776" s="6" t="str">
        <f t="shared" si="718"/>
        <v/>
      </c>
      <c r="AE1776" s="6" t="str">
        <f t="shared" si="719"/>
        <v/>
      </c>
      <c r="AF1776" s="6" t="str">
        <f t="shared" si="720"/>
        <v/>
      </c>
      <c r="AG1776" s="6" t="str">
        <f t="shared" si="721"/>
        <v/>
      </c>
      <c r="AH1776" s="6" t="str">
        <f t="shared" si="722"/>
        <v/>
      </c>
      <c r="AI1776" s="6" t="str">
        <f t="shared" si="723"/>
        <v/>
      </c>
      <c r="AJ1776" s="6" t="str">
        <f t="shared" si="724"/>
        <v/>
      </c>
      <c r="AL1776" s="9" t="str">
        <f>IF('Stock Details'!F1775="", "", 'Stock Details'!F1775)</f>
        <v/>
      </c>
      <c r="AM1776" s="9" t="str">
        <f>IF('Stock Details'!G1775="", "", 'Stock Details'!G1775)</f>
        <v/>
      </c>
      <c r="AO1776" s="59" t="str">
        <f t="shared" si="725"/>
        <v/>
      </c>
      <c r="AP1776" s="59" t="str">
        <f t="shared" si="729"/>
        <v/>
      </c>
      <c r="AQ1776" s="59" t="str">
        <f t="shared" si="730"/>
        <v/>
      </c>
      <c r="AR1776" s="59" t="str">
        <f t="shared" si="731"/>
        <v/>
      </c>
      <c r="AS1776" s="59" t="str">
        <f t="shared" si="732"/>
        <v/>
      </c>
      <c r="AT1776" s="59" t="str">
        <f t="shared" si="733"/>
        <v/>
      </c>
      <c r="AV1776" s="59" t="str">
        <f t="shared" si="726"/>
        <v/>
      </c>
      <c r="AW1776" s="59" t="str">
        <f t="shared" si="708"/>
        <v/>
      </c>
      <c r="AX1776" s="59" t="str">
        <f t="shared" si="709"/>
        <v/>
      </c>
      <c r="AY1776" s="59" t="str">
        <f t="shared" si="710"/>
        <v/>
      </c>
      <c r="AZ1776" s="59" t="str">
        <f t="shared" si="711"/>
        <v/>
      </c>
      <c r="BA1776" s="59" t="str">
        <f t="shared" si="712"/>
        <v/>
      </c>
      <c r="BC1776" s="49" t="str">
        <f>IF($B1776="", "", IF(COUNTIF(BD1776:$BY1776, "")=BC$8, IF(D1776="", "", D1776), ""))</f>
        <v/>
      </c>
      <c r="BD1776" s="61" t="str">
        <f>IF($B1776="", "", IF(COUNTIF(BE1776:$BY1776, "")=BD$8, IF(E1776="", "", E1776), ""))</f>
        <v/>
      </c>
      <c r="BE1776" s="61" t="str">
        <f>IF($B1776="", "", IF(COUNTIF(BF1776:$BY1776, "")=BE$8, IF(F1776="", "", F1776), ""))</f>
        <v/>
      </c>
      <c r="BF1776" s="61" t="str">
        <f>IF($B1776="", "", IF(COUNTIF(BG1776:$BY1776, "")=BF$8, IF(G1776="", "", G1776), ""))</f>
        <v/>
      </c>
      <c r="BG1776" s="61" t="str">
        <f>IF($B1776="", "", IF(COUNTIF(BH1776:$BY1776, "")=BG$8, IF(H1776="", "", H1776), ""))</f>
        <v/>
      </c>
      <c r="BH1776" s="61" t="str">
        <f>IF($B1776="", "", IF(COUNTIF(BI1776:$BY1776, "")=BH$8, IF(I1776="", "", I1776), ""))</f>
        <v/>
      </c>
      <c r="BI1776" s="61" t="str">
        <f>IF($B1776="", "", IF(COUNTIF(BJ1776:$BY1776, "")=BI$8, IF(J1776="", "", J1776), ""))</f>
        <v/>
      </c>
      <c r="BJ1776" s="61" t="str">
        <f>IF($B1776="", "", IF(COUNTIF(BK1776:$BY1776, "")=BJ$8, IF(K1776="", "", K1776), ""))</f>
        <v/>
      </c>
      <c r="BK1776" s="61" t="str">
        <f>IF($B1776="", "", IF(COUNTIF(BL1776:$BY1776, "")=BK$8, IF(L1776="", "", L1776), ""))</f>
        <v/>
      </c>
      <c r="BL1776" s="61" t="str">
        <f>IF($B1776="", "", IF(COUNTIF(BM1776:$BY1776, "")=BL$8, IF(M1776="", "", M1776), ""))</f>
        <v/>
      </c>
      <c r="BM1776" s="61" t="str">
        <f>IF($B1776="", "", IF(COUNTIF(BN1776:$BY1776, "")=BM$8, IF(N1776="", "", N1776), ""))</f>
        <v/>
      </c>
      <c r="BN1776" s="61" t="str">
        <f>IF($B1776="", "", IF(COUNTIF(BO1776:$BY1776, "")=BN$8, IF(O1776="", "", O1776), ""))</f>
        <v/>
      </c>
      <c r="BO1776" s="61" t="str">
        <f>IF($B1776="", "", IF(COUNTIF(BP1776:$BY1776, "")=BO$8, IF(P1776="", "", P1776), ""))</f>
        <v/>
      </c>
      <c r="BP1776" s="61" t="str">
        <f>IF($B1776="", "", IF(COUNTIF(BQ1776:$BY1776, "")=BP$8, IF(Q1776="", "", Q1776), ""))</f>
        <v/>
      </c>
      <c r="BQ1776" s="61" t="str">
        <f>IF($B1776="", "", IF(COUNTIF(BR1776:$BY1776, "")=BQ$8, IF(R1776="", "", R1776), ""))</f>
        <v/>
      </c>
      <c r="BR1776" s="61" t="str">
        <f>IF($B1776="", "", IF(COUNTIF(BS1776:$BY1776, "")=BR$8, IF(S1776="", "", S1776), ""))</f>
        <v/>
      </c>
      <c r="BS1776" s="61" t="str">
        <f>IF($B1776="", "", IF(COUNTIF(BT1776:$BY1776, "")=BS$8, IF(T1776="", "", T1776), ""))</f>
        <v/>
      </c>
      <c r="BT1776" s="61" t="str">
        <f>IF($B1776="", "", IF(COUNTIF(BU1776:$BY1776, "")=BT$8, IF(U1776="", "", U1776), ""))</f>
        <v/>
      </c>
      <c r="BU1776" s="61" t="str">
        <f>IF($B1776="", "", IF(COUNTIF(BV1776:$BY1776, "")=BU$8, IF(V1776="", "", V1776), ""))</f>
        <v/>
      </c>
      <c r="BV1776" s="61" t="str">
        <f>IF($B1776="", "", IF(COUNTIF(BW1776:$BY1776, "")=BV$8, IF(W1776="", "", W1776), ""))</f>
        <v/>
      </c>
      <c r="BW1776" s="61" t="str">
        <f>IF($B1776="", "", IF(COUNTIF(BX1776:$BY1776, "")=BW$8, IF(X1776="", "", X1776), ""))</f>
        <v/>
      </c>
      <c r="BX1776" s="61" t="str">
        <f>IF($B1776="", "", IF(COUNTIF(BY1776:$BY1776, "")=BX$8, IF(Y1776="", "", Y1776), ""))</f>
        <v/>
      </c>
      <c r="BY1776" s="50" t="str">
        <f t="shared" si="727"/>
        <v/>
      </c>
      <c r="CA1776" s="6" t="str">
        <f t="shared" si="728"/>
        <v/>
      </c>
      <c r="CB1776" s="6" t="str">
        <f>IF(CA1776="", "", RANK(CA1776, $CA$9:$CA$2508, 0)+COUNTIF($CA$9:CA1776, CA1776)-1)</f>
        <v/>
      </c>
    </row>
    <row r="1777" spans="1:80" x14ac:dyDescent="0.25">
      <c r="A1777" s="22"/>
      <c r="B1777" s="121" t="str">
        <f>IF('Stock Details'!B1776="", "", 'Stock Details'!B1776)</f>
        <v/>
      </c>
      <c r="C1777" s="22"/>
      <c r="D1777" s="130"/>
      <c r="E1777" s="122"/>
      <c r="F1777" s="131"/>
      <c r="G1777" s="22"/>
      <c r="H1777" s="130" t="str">
        <f t="shared" si="713"/>
        <v/>
      </c>
      <c r="I1777" s="122"/>
      <c r="J1777" s="131"/>
      <c r="K1777" s="22"/>
      <c r="L1777" s="130" t="str">
        <f t="shared" si="714"/>
        <v/>
      </c>
      <c r="M1777" s="122"/>
      <c r="N1777" s="131"/>
      <c r="O1777" s="22"/>
      <c r="P1777" s="130" t="str">
        <f t="shared" si="715"/>
        <v/>
      </c>
      <c r="Q1777" s="122"/>
      <c r="R1777" s="131"/>
      <c r="S1777" s="22"/>
      <c r="T1777" s="130" t="str">
        <f t="shared" si="716"/>
        <v/>
      </c>
      <c r="U1777" s="122"/>
      <c r="V1777" s="131"/>
      <c r="W1777" s="22"/>
      <c r="X1777" s="130" t="str">
        <f t="shared" si="717"/>
        <v/>
      </c>
      <c r="Y1777" s="122"/>
      <c r="Z1777" s="131"/>
      <c r="AA1777" s="22"/>
      <c r="AC1777" s="6" t="str">
        <f t="shared" si="718"/>
        <v/>
      </c>
      <c r="AE1777" s="6" t="str">
        <f t="shared" si="719"/>
        <v/>
      </c>
      <c r="AF1777" s="6" t="str">
        <f t="shared" si="720"/>
        <v/>
      </c>
      <c r="AG1777" s="6" t="str">
        <f t="shared" si="721"/>
        <v/>
      </c>
      <c r="AH1777" s="6" t="str">
        <f t="shared" si="722"/>
        <v/>
      </c>
      <c r="AI1777" s="6" t="str">
        <f t="shared" si="723"/>
        <v/>
      </c>
      <c r="AJ1777" s="6" t="str">
        <f t="shared" si="724"/>
        <v/>
      </c>
      <c r="AL1777" s="9" t="str">
        <f>IF('Stock Details'!F1776="", "", 'Stock Details'!F1776)</f>
        <v/>
      </c>
      <c r="AM1777" s="9" t="str">
        <f>IF('Stock Details'!G1776="", "", 'Stock Details'!G1776)</f>
        <v/>
      </c>
      <c r="AO1777" s="59" t="str">
        <f t="shared" si="725"/>
        <v/>
      </c>
      <c r="AP1777" s="59" t="str">
        <f t="shared" si="729"/>
        <v/>
      </c>
      <c r="AQ1777" s="59" t="str">
        <f t="shared" si="730"/>
        <v/>
      </c>
      <c r="AR1777" s="59" t="str">
        <f t="shared" si="731"/>
        <v/>
      </c>
      <c r="AS1777" s="59" t="str">
        <f t="shared" si="732"/>
        <v/>
      </c>
      <c r="AT1777" s="59" t="str">
        <f t="shared" si="733"/>
        <v/>
      </c>
      <c r="AV1777" s="59" t="str">
        <f t="shared" si="726"/>
        <v/>
      </c>
      <c r="AW1777" s="59" t="str">
        <f t="shared" si="708"/>
        <v/>
      </c>
      <c r="AX1777" s="59" t="str">
        <f t="shared" si="709"/>
        <v/>
      </c>
      <c r="AY1777" s="59" t="str">
        <f t="shared" si="710"/>
        <v/>
      </c>
      <c r="AZ1777" s="59" t="str">
        <f t="shared" si="711"/>
        <v/>
      </c>
      <c r="BA1777" s="59" t="str">
        <f t="shared" si="712"/>
        <v/>
      </c>
      <c r="BC1777" s="49" t="str">
        <f>IF($B1777="", "", IF(COUNTIF(BD1777:$BY1777, "")=BC$8, IF(D1777="", "", D1777), ""))</f>
        <v/>
      </c>
      <c r="BD1777" s="61" t="str">
        <f>IF($B1777="", "", IF(COUNTIF(BE1777:$BY1777, "")=BD$8, IF(E1777="", "", E1777), ""))</f>
        <v/>
      </c>
      <c r="BE1777" s="61" t="str">
        <f>IF($B1777="", "", IF(COUNTIF(BF1777:$BY1777, "")=BE$8, IF(F1777="", "", F1777), ""))</f>
        <v/>
      </c>
      <c r="BF1777" s="61" t="str">
        <f>IF($B1777="", "", IF(COUNTIF(BG1777:$BY1777, "")=BF$8, IF(G1777="", "", G1777), ""))</f>
        <v/>
      </c>
      <c r="BG1777" s="61" t="str">
        <f>IF($B1777="", "", IF(COUNTIF(BH1777:$BY1777, "")=BG$8, IF(H1777="", "", H1777), ""))</f>
        <v/>
      </c>
      <c r="BH1777" s="61" t="str">
        <f>IF($B1777="", "", IF(COUNTIF(BI1777:$BY1777, "")=BH$8, IF(I1777="", "", I1777), ""))</f>
        <v/>
      </c>
      <c r="BI1777" s="61" t="str">
        <f>IF($B1777="", "", IF(COUNTIF(BJ1777:$BY1777, "")=BI$8, IF(J1777="", "", J1777), ""))</f>
        <v/>
      </c>
      <c r="BJ1777" s="61" t="str">
        <f>IF($B1777="", "", IF(COUNTIF(BK1777:$BY1777, "")=BJ$8, IF(K1777="", "", K1777), ""))</f>
        <v/>
      </c>
      <c r="BK1777" s="61" t="str">
        <f>IF($B1777="", "", IF(COUNTIF(BL1777:$BY1777, "")=BK$8, IF(L1777="", "", L1777), ""))</f>
        <v/>
      </c>
      <c r="BL1777" s="61" t="str">
        <f>IF($B1777="", "", IF(COUNTIF(BM1777:$BY1777, "")=BL$8, IF(M1777="", "", M1777), ""))</f>
        <v/>
      </c>
      <c r="BM1777" s="61" t="str">
        <f>IF($B1777="", "", IF(COUNTIF(BN1777:$BY1777, "")=BM$8, IF(N1777="", "", N1777), ""))</f>
        <v/>
      </c>
      <c r="BN1777" s="61" t="str">
        <f>IF($B1777="", "", IF(COUNTIF(BO1777:$BY1777, "")=BN$8, IF(O1777="", "", O1777), ""))</f>
        <v/>
      </c>
      <c r="BO1777" s="61" t="str">
        <f>IF($B1777="", "", IF(COUNTIF(BP1777:$BY1777, "")=BO$8, IF(P1777="", "", P1777), ""))</f>
        <v/>
      </c>
      <c r="BP1777" s="61" t="str">
        <f>IF($B1777="", "", IF(COUNTIF(BQ1777:$BY1777, "")=BP$8, IF(Q1777="", "", Q1777), ""))</f>
        <v/>
      </c>
      <c r="BQ1777" s="61" t="str">
        <f>IF($B1777="", "", IF(COUNTIF(BR1777:$BY1777, "")=BQ$8, IF(R1777="", "", R1777), ""))</f>
        <v/>
      </c>
      <c r="BR1777" s="61" t="str">
        <f>IF($B1777="", "", IF(COUNTIF(BS1777:$BY1777, "")=BR$8, IF(S1777="", "", S1777), ""))</f>
        <v/>
      </c>
      <c r="BS1777" s="61" t="str">
        <f>IF($B1777="", "", IF(COUNTIF(BT1777:$BY1777, "")=BS$8, IF(T1777="", "", T1777), ""))</f>
        <v/>
      </c>
      <c r="BT1777" s="61" t="str">
        <f>IF($B1777="", "", IF(COUNTIF(BU1777:$BY1777, "")=BT$8, IF(U1777="", "", U1777), ""))</f>
        <v/>
      </c>
      <c r="BU1777" s="61" t="str">
        <f>IF($B1777="", "", IF(COUNTIF(BV1777:$BY1777, "")=BU$8, IF(V1777="", "", V1777), ""))</f>
        <v/>
      </c>
      <c r="BV1777" s="61" t="str">
        <f>IF($B1777="", "", IF(COUNTIF(BW1777:$BY1777, "")=BV$8, IF(W1777="", "", W1777), ""))</f>
        <v/>
      </c>
      <c r="BW1777" s="61" t="str">
        <f>IF($B1777="", "", IF(COUNTIF(BX1777:$BY1777, "")=BW$8, IF(X1777="", "", X1777), ""))</f>
        <v/>
      </c>
      <c r="BX1777" s="61" t="str">
        <f>IF($B1777="", "", IF(COUNTIF(BY1777:$BY1777, "")=BX$8, IF(Y1777="", "", Y1777), ""))</f>
        <v/>
      </c>
      <c r="BY1777" s="50" t="str">
        <f t="shared" si="727"/>
        <v/>
      </c>
      <c r="CA1777" s="6" t="str">
        <f t="shared" si="728"/>
        <v/>
      </c>
      <c r="CB1777" s="6" t="str">
        <f>IF(CA1777="", "", RANK(CA1777, $CA$9:$CA$2508, 0)+COUNTIF($CA$9:CA1777, CA1777)-1)</f>
        <v/>
      </c>
    </row>
    <row r="1778" spans="1:80" x14ac:dyDescent="0.25">
      <c r="A1778" s="22"/>
      <c r="B1778" s="121" t="str">
        <f>IF('Stock Details'!B1777="", "", 'Stock Details'!B1777)</f>
        <v/>
      </c>
      <c r="C1778" s="22"/>
      <c r="D1778" s="130"/>
      <c r="E1778" s="122"/>
      <c r="F1778" s="131"/>
      <c r="G1778" s="22"/>
      <c r="H1778" s="130" t="str">
        <f t="shared" si="713"/>
        <v/>
      </c>
      <c r="I1778" s="122"/>
      <c r="J1778" s="131"/>
      <c r="K1778" s="22"/>
      <c r="L1778" s="130" t="str">
        <f t="shared" si="714"/>
        <v/>
      </c>
      <c r="M1778" s="122"/>
      <c r="N1778" s="131"/>
      <c r="O1778" s="22"/>
      <c r="P1778" s="130" t="str">
        <f t="shared" si="715"/>
        <v/>
      </c>
      <c r="Q1778" s="122"/>
      <c r="R1778" s="131"/>
      <c r="S1778" s="22"/>
      <c r="T1778" s="130" t="str">
        <f t="shared" si="716"/>
        <v/>
      </c>
      <c r="U1778" s="122"/>
      <c r="V1778" s="131"/>
      <c r="W1778" s="22"/>
      <c r="X1778" s="130" t="str">
        <f t="shared" si="717"/>
        <v/>
      </c>
      <c r="Y1778" s="122"/>
      <c r="Z1778" s="131"/>
      <c r="AA1778" s="22"/>
      <c r="AC1778" s="6" t="str">
        <f t="shared" si="718"/>
        <v/>
      </c>
      <c r="AE1778" s="6" t="str">
        <f t="shared" si="719"/>
        <v/>
      </c>
      <c r="AF1778" s="6" t="str">
        <f t="shared" si="720"/>
        <v/>
      </c>
      <c r="AG1778" s="6" t="str">
        <f t="shared" si="721"/>
        <v/>
      </c>
      <c r="AH1778" s="6" t="str">
        <f t="shared" si="722"/>
        <v/>
      </c>
      <c r="AI1778" s="6" t="str">
        <f t="shared" si="723"/>
        <v/>
      </c>
      <c r="AJ1778" s="6" t="str">
        <f t="shared" si="724"/>
        <v/>
      </c>
      <c r="AL1778" s="9" t="str">
        <f>IF('Stock Details'!F1777="", "", 'Stock Details'!F1777)</f>
        <v/>
      </c>
      <c r="AM1778" s="9" t="str">
        <f>IF('Stock Details'!G1777="", "", 'Stock Details'!G1777)</f>
        <v/>
      </c>
      <c r="AO1778" s="59" t="str">
        <f t="shared" si="725"/>
        <v/>
      </c>
      <c r="AP1778" s="59" t="str">
        <f t="shared" si="729"/>
        <v/>
      </c>
      <c r="AQ1778" s="59" t="str">
        <f t="shared" si="730"/>
        <v/>
      </c>
      <c r="AR1778" s="59" t="str">
        <f t="shared" si="731"/>
        <v/>
      </c>
      <c r="AS1778" s="59" t="str">
        <f t="shared" si="732"/>
        <v/>
      </c>
      <c r="AT1778" s="59" t="str">
        <f t="shared" si="733"/>
        <v/>
      </c>
      <c r="AV1778" s="59" t="str">
        <f t="shared" si="726"/>
        <v/>
      </c>
      <c r="AW1778" s="59" t="str">
        <f t="shared" si="708"/>
        <v/>
      </c>
      <c r="AX1778" s="59" t="str">
        <f t="shared" si="709"/>
        <v/>
      </c>
      <c r="AY1778" s="59" t="str">
        <f t="shared" si="710"/>
        <v/>
      </c>
      <c r="AZ1778" s="59" t="str">
        <f t="shared" si="711"/>
        <v/>
      </c>
      <c r="BA1778" s="59" t="str">
        <f t="shared" si="712"/>
        <v/>
      </c>
      <c r="BC1778" s="49" t="str">
        <f>IF($B1778="", "", IF(COUNTIF(BD1778:$BY1778, "")=BC$8, IF(D1778="", "", D1778), ""))</f>
        <v/>
      </c>
      <c r="BD1778" s="61" t="str">
        <f>IF($B1778="", "", IF(COUNTIF(BE1778:$BY1778, "")=BD$8, IF(E1778="", "", E1778), ""))</f>
        <v/>
      </c>
      <c r="BE1778" s="61" t="str">
        <f>IF($B1778="", "", IF(COUNTIF(BF1778:$BY1778, "")=BE$8, IF(F1778="", "", F1778), ""))</f>
        <v/>
      </c>
      <c r="BF1778" s="61" t="str">
        <f>IF($B1778="", "", IF(COUNTIF(BG1778:$BY1778, "")=BF$8, IF(G1778="", "", G1778), ""))</f>
        <v/>
      </c>
      <c r="BG1778" s="61" t="str">
        <f>IF($B1778="", "", IF(COUNTIF(BH1778:$BY1778, "")=BG$8, IF(H1778="", "", H1778), ""))</f>
        <v/>
      </c>
      <c r="BH1778" s="61" t="str">
        <f>IF($B1778="", "", IF(COUNTIF(BI1778:$BY1778, "")=BH$8, IF(I1778="", "", I1778), ""))</f>
        <v/>
      </c>
      <c r="BI1778" s="61" t="str">
        <f>IF($B1778="", "", IF(COUNTIF(BJ1778:$BY1778, "")=BI$8, IF(J1778="", "", J1778), ""))</f>
        <v/>
      </c>
      <c r="BJ1778" s="61" t="str">
        <f>IF($B1778="", "", IF(COUNTIF(BK1778:$BY1778, "")=BJ$8, IF(K1778="", "", K1778), ""))</f>
        <v/>
      </c>
      <c r="BK1778" s="61" t="str">
        <f>IF($B1778="", "", IF(COUNTIF(BL1778:$BY1778, "")=BK$8, IF(L1778="", "", L1778), ""))</f>
        <v/>
      </c>
      <c r="BL1778" s="61" t="str">
        <f>IF($B1778="", "", IF(COUNTIF(BM1778:$BY1778, "")=BL$8, IF(M1778="", "", M1778), ""))</f>
        <v/>
      </c>
      <c r="BM1778" s="61" t="str">
        <f>IF($B1778="", "", IF(COUNTIF(BN1778:$BY1778, "")=BM$8, IF(N1778="", "", N1778), ""))</f>
        <v/>
      </c>
      <c r="BN1778" s="61" t="str">
        <f>IF($B1778="", "", IF(COUNTIF(BO1778:$BY1778, "")=BN$8, IF(O1778="", "", O1778), ""))</f>
        <v/>
      </c>
      <c r="BO1778" s="61" t="str">
        <f>IF($B1778="", "", IF(COUNTIF(BP1778:$BY1778, "")=BO$8, IF(P1778="", "", P1778), ""))</f>
        <v/>
      </c>
      <c r="BP1778" s="61" t="str">
        <f>IF($B1778="", "", IF(COUNTIF(BQ1778:$BY1778, "")=BP$8, IF(Q1778="", "", Q1778), ""))</f>
        <v/>
      </c>
      <c r="BQ1778" s="61" t="str">
        <f>IF($B1778="", "", IF(COUNTIF(BR1778:$BY1778, "")=BQ$8, IF(R1778="", "", R1778), ""))</f>
        <v/>
      </c>
      <c r="BR1778" s="61" t="str">
        <f>IF($B1778="", "", IF(COUNTIF(BS1778:$BY1778, "")=BR$8, IF(S1778="", "", S1778), ""))</f>
        <v/>
      </c>
      <c r="BS1778" s="61" t="str">
        <f>IF($B1778="", "", IF(COUNTIF(BT1778:$BY1778, "")=BS$8, IF(T1778="", "", T1778), ""))</f>
        <v/>
      </c>
      <c r="BT1778" s="61" t="str">
        <f>IF($B1778="", "", IF(COUNTIF(BU1778:$BY1778, "")=BT$8, IF(U1778="", "", U1778), ""))</f>
        <v/>
      </c>
      <c r="BU1778" s="61" t="str">
        <f>IF($B1778="", "", IF(COUNTIF(BV1778:$BY1778, "")=BU$8, IF(V1778="", "", V1778), ""))</f>
        <v/>
      </c>
      <c r="BV1778" s="61" t="str">
        <f>IF($B1778="", "", IF(COUNTIF(BW1778:$BY1778, "")=BV$8, IF(W1778="", "", W1778), ""))</f>
        <v/>
      </c>
      <c r="BW1778" s="61" t="str">
        <f>IF($B1778="", "", IF(COUNTIF(BX1778:$BY1778, "")=BW$8, IF(X1778="", "", X1778), ""))</f>
        <v/>
      </c>
      <c r="BX1778" s="61" t="str">
        <f>IF($B1778="", "", IF(COUNTIF(BY1778:$BY1778, "")=BX$8, IF(Y1778="", "", Y1778), ""))</f>
        <v/>
      </c>
      <c r="BY1778" s="50" t="str">
        <f t="shared" si="727"/>
        <v/>
      </c>
      <c r="CA1778" s="6" t="str">
        <f t="shared" si="728"/>
        <v/>
      </c>
      <c r="CB1778" s="6" t="str">
        <f>IF(CA1778="", "", RANK(CA1778, $CA$9:$CA$2508, 0)+COUNTIF($CA$9:CA1778, CA1778)-1)</f>
        <v/>
      </c>
    </row>
    <row r="1779" spans="1:80" x14ac:dyDescent="0.25">
      <c r="A1779" s="22"/>
      <c r="B1779" s="121" t="str">
        <f>IF('Stock Details'!B1778="", "", 'Stock Details'!B1778)</f>
        <v/>
      </c>
      <c r="C1779" s="22"/>
      <c r="D1779" s="130"/>
      <c r="E1779" s="122"/>
      <c r="F1779" s="131"/>
      <c r="G1779" s="22"/>
      <c r="H1779" s="130" t="str">
        <f t="shared" si="713"/>
        <v/>
      </c>
      <c r="I1779" s="122"/>
      <c r="J1779" s="131"/>
      <c r="K1779" s="22"/>
      <c r="L1779" s="130" t="str">
        <f t="shared" si="714"/>
        <v/>
      </c>
      <c r="M1779" s="122"/>
      <c r="N1779" s="131"/>
      <c r="O1779" s="22"/>
      <c r="P1779" s="130" t="str">
        <f t="shared" si="715"/>
        <v/>
      </c>
      <c r="Q1779" s="122"/>
      <c r="R1779" s="131"/>
      <c r="S1779" s="22"/>
      <c r="T1779" s="130" t="str">
        <f t="shared" si="716"/>
        <v/>
      </c>
      <c r="U1779" s="122"/>
      <c r="V1779" s="131"/>
      <c r="W1779" s="22"/>
      <c r="X1779" s="130" t="str">
        <f t="shared" si="717"/>
        <v/>
      </c>
      <c r="Y1779" s="122"/>
      <c r="Z1779" s="131"/>
      <c r="AA1779" s="22"/>
      <c r="AC1779" s="6" t="str">
        <f t="shared" si="718"/>
        <v/>
      </c>
      <c r="AE1779" s="6" t="str">
        <f t="shared" si="719"/>
        <v/>
      </c>
      <c r="AF1779" s="6" t="str">
        <f t="shared" si="720"/>
        <v/>
      </c>
      <c r="AG1779" s="6" t="str">
        <f t="shared" si="721"/>
        <v/>
      </c>
      <c r="AH1779" s="6" t="str">
        <f t="shared" si="722"/>
        <v/>
      </c>
      <c r="AI1779" s="6" t="str">
        <f t="shared" si="723"/>
        <v/>
      </c>
      <c r="AJ1779" s="6" t="str">
        <f t="shared" si="724"/>
        <v/>
      </c>
      <c r="AL1779" s="9" t="str">
        <f>IF('Stock Details'!F1778="", "", 'Stock Details'!F1778)</f>
        <v/>
      </c>
      <c r="AM1779" s="9" t="str">
        <f>IF('Stock Details'!G1778="", "", 'Stock Details'!G1778)</f>
        <v/>
      </c>
      <c r="AO1779" s="59" t="str">
        <f t="shared" si="725"/>
        <v/>
      </c>
      <c r="AP1779" s="59" t="str">
        <f t="shared" si="729"/>
        <v/>
      </c>
      <c r="AQ1779" s="59" t="str">
        <f t="shared" si="730"/>
        <v/>
      </c>
      <c r="AR1779" s="59" t="str">
        <f t="shared" si="731"/>
        <v/>
      </c>
      <c r="AS1779" s="59" t="str">
        <f t="shared" si="732"/>
        <v/>
      </c>
      <c r="AT1779" s="59" t="str">
        <f t="shared" si="733"/>
        <v/>
      </c>
      <c r="AV1779" s="59" t="str">
        <f t="shared" si="726"/>
        <v/>
      </c>
      <c r="AW1779" s="59" t="str">
        <f t="shared" si="708"/>
        <v/>
      </c>
      <c r="AX1779" s="59" t="str">
        <f t="shared" si="709"/>
        <v/>
      </c>
      <c r="AY1779" s="59" t="str">
        <f t="shared" si="710"/>
        <v/>
      </c>
      <c r="AZ1779" s="59" t="str">
        <f t="shared" si="711"/>
        <v/>
      </c>
      <c r="BA1779" s="59" t="str">
        <f t="shared" si="712"/>
        <v/>
      </c>
      <c r="BC1779" s="49" t="str">
        <f>IF($B1779="", "", IF(COUNTIF(BD1779:$BY1779, "")=BC$8, IF(D1779="", "", D1779), ""))</f>
        <v/>
      </c>
      <c r="BD1779" s="61" t="str">
        <f>IF($B1779="", "", IF(COUNTIF(BE1779:$BY1779, "")=BD$8, IF(E1779="", "", E1779), ""))</f>
        <v/>
      </c>
      <c r="BE1779" s="61" t="str">
        <f>IF($B1779="", "", IF(COUNTIF(BF1779:$BY1779, "")=BE$8, IF(F1779="", "", F1779), ""))</f>
        <v/>
      </c>
      <c r="BF1779" s="61" t="str">
        <f>IF($B1779="", "", IF(COUNTIF(BG1779:$BY1779, "")=BF$8, IF(G1779="", "", G1779), ""))</f>
        <v/>
      </c>
      <c r="BG1779" s="61" t="str">
        <f>IF($B1779="", "", IF(COUNTIF(BH1779:$BY1779, "")=BG$8, IF(H1779="", "", H1779), ""))</f>
        <v/>
      </c>
      <c r="BH1779" s="61" t="str">
        <f>IF($B1779="", "", IF(COUNTIF(BI1779:$BY1779, "")=BH$8, IF(I1779="", "", I1779), ""))</f>
        <v/>
      </c>
      <c r="BI1779" s="61" t="str">
        <f>IF($B1779="", "", IF(COUNTIF(BJ1779:$BY1779, "")=BI$8, IF(J1779="", "", J1779), ""))</f>
        <v/>
      </c>
      <c r="BJ1779" s="61" t="str">
        <f>IF($B1779="", "", IF(COUNTIF(BK1779:$BY1779, "")=BJ$8, IF(K1779="", "", K1779), ""))</f>
        <v/>
      </c>
      <c r="BK1779" s="61" t="str">
        <f>IF($B1779="", "", IF(COUNTIF(BL1779:$BY1779, "")=BK$8, IF(L1779="", "", L1779), ""))</f>
        <v/>
      </c>
      <c r="BL1779" s="61" t="str">
        <f>IF($B1779="", "", IF(COUNTIF(BM1779:$BY1779, "")=BL$8, IF(M1779="", "", M1779), ""))</f>
        <v/>
      </c>
      <c r="BM1779" s="61" t="str">
        <f>IF($B1779="", "", IF(COUNTIF(BN1779:$BY1779, "")=BM$8, IF(N1779="", "", N1779), ""))</f>
        <v/>
      </c>
      <c r="BN1779" s="61" t="str">
        <f>IF($B1779="", "", IF(COUNTIF(BO1779:$BY1779, "")=BN$8, IF(O1779="", "", O1779), ""))</f>
        <v/>
      </c>
      <c r="BO1779" s="61" t="str">
        <f>IF($B1779="", "", IF(COUNTIF(BP1779:$BY1779, "")=BO$8, IF(P1779="", "", P1779), ""))</f>
        <v/>
      </c>
      <c r="BP1779" s="61" t="str">
        <f>IF($B1779="", "", IF(COUNTIF(BQ1779:$BY1779, "")=BP$8, IF(Q1779="", "", Q1779), ""))</f>
        <v/>
      </c>
      <c r="BQ1779" s="61" t="str">
        <f>IF($B1779="", "", IF(COUNTIF(BR1779:$BY1779, "")=BQ$8, IF(R1779="", "", R1779), ""))</f>
        <v/>
      </c>
      <c r="BR1779" s="61" t="str">
        <f>IF($B1779="", "", IF(COUNTIF(BS1779:$BY1779, "")=BR$8, IF(S1779="", "", S1779), ""))</f>
        <v/>
      </c>
      <c r="BS1779" s="61" t="str">
        <f>IF($B1779="", "", IF(COUNTIF(BT1779:$BY1779, "")=BS$8, IF(T1779="", "", T1779), ""))</f>
        <v/>
      </c>
      <c r="BT1779" s="61" t="str">
        <f>IF($B1779="", "", IF(COUNTIF(BU1779:$BY1779, "")=BT$8, IF(U1779="", "", U1779), ""))</f>
        <v/>
      </c>
      <c r="BU1779" s="61" t="str">
        <f>IF($B1779="", "", IF(COUNTIF(BV1779:$BY1779, "")=BU$8, IF(V1779="", "", V1779), ""))</f>
        <v/>
      </c>
      <c r="BV1779" s="61" t="str">
        <f>IF($B1779="", "", IF(COUNTIF(BW1779:$BY1779, "")=BV$8, IF(W1779="", "", W1779), ""))</f>
        <v/>
      </c>
      <c r="BW1779" s="61" t="str">
        <f>IF($B1779="", "", IF(COUNTIF(BX1779:$BY1779, "")=BW$8, IF(X1779="", "", X1779), ""))</f>
        <v/>
      </c>
      <c r="BX1779" s="61" t="str">
        <f>IF($B1779="", "", IF(COUNTIF(BY1779:$BY1779, "")=BX$8, IF(Y1779="", "", Y1779), ""))</f>
        <v/>
      </c>
      <c r="BY1779" s="50" t="str">
        <f t="shared" si="727"/>
        <v/>
      </c>
      <c r="CA1779" s="6" t="str">
        <f t="shared" si="728"/>
        <v/>
      </c>
      <c r="CB1779" s="6" t="str">
        <f>IF(CA1779="", "", RANK(CA1779, $CA$9:$CA$2508, 0)+COUNTIF($CA$9:CA1779, CA1779)-1)</f>
        <v/>
      </c>
    </row>
    <row r="1780" spans="1:80" x14ac:dyDescent="0.25">
      <c r="A1780" s="22"/>
      <c r="B1780" s="121" t="str">
        <f>IF('Stock Details'!B1779="", "", 'Stock Details'!B1779)</f>
        <v/>
      </c>
      <c r="C1780" s="22"/>
      <c r="D1780" s="130"/>
      <c r="E1780" s="122"/>
      <c r="F1780" s="131"/>
      <c r="G1780" s="22"/>
      <c r="H1780" s="130" t="str">
        <f t="shared" si="713"/>
        <v/>
      </c>
      <c r="I1780" s="122"/>
      <c r="J1780" s="131"/>
      <c r="K1780" s="22"/>
      <c r="L1780" s="130" t="str">
        <f t="shared" si="714"/>
        <v/>
      </c>
      <c r="M1780" s="122"/>
      <c r="N1780" s="131"/>
      <c r="O1780" s="22"/>
      <c r="P1780" s="130" t="str">
        <f t="shared" si="715"/>
        <v/>
      </c>
      <c r="Q1780" s="122"/>
      <c r="R1780" s="131"/>
      <c r="S1780" s="22"/>
      <c r="T1780" s="130" t="str">
        <f t="shared" si="716"/>
        <v/>
      </c>
      <c r="U1780" s="122"/>
      <c r="V1780" s="131"/>
      <c r="W1780" s="22"/>
      <c r="X1780" s="130" t="str">
        <f t="shared" si="717"/>
        <v/>
      </c>
      <c r="Y1780" s="122"/>
      <c r="Z1780" s="131"/>
      <c r="AA1780" s="22"/>
      <c r="AC1780" s="6" t="str">
        <f t="shared" si="718"/>
        <v/>
      </c>
      <c r="AE1780" s="6" t="str">
        <f t="shared" si="719"/>
        <v/>
      </c>
      <c r="AF1780" s="6" t="str">
        <f t="shared" si="720"/>
        <v/>
      </c>
      <c r="AG1780" s="6" t="str">
        <f t="shared" si="721"/>
        <v/>
      </c>
      <c r="AH1780" s="6" t="str">
        <f t="shared" si="722"/>
        <v/>
      </c>
      <c r="AI1780" s="6" t="str">
        <f t="shared" si="723"/>
        <v/>
      </c>
      <c r="AJ1780" s="6" t="str">
        <f t="shared" si="724"/>
        <v/>
      </c>
      <c r="AL1780" s="9" t="str">
        <f>IF('Stock Details'!F1779="", "", 'Stock Details'!F1779)</f>
        <v/>
      </c>
      <c r="AM1780" s="9" t="str">
        <f>IF('Stock Details'!G1779="", "", 'Stock Details'!G1779)</f>
        <v/>
      </c>
      <c r="AO1780" s="59" t="str">
        <f t="shared" si="725"/>
        <v/>
      </c>
      <c r="AP1780" s="59" t="str">
        <f t="shared" si="729"/>
        <v/>
      </c>
      <c r="AQ1780" s="59" t="str">
        <f t="shared" si="730"/>
        <v/>
      </c>
      <c r="AR1780" s="59" t="str">
        <f t="shared" si="731"/>
        <v/>
      </c>
      <c r="AS1780" s="59" t="str">
        <f t="shared" si="732"/>
        <v/>
      </c>
      <c r="AT1780" s="59" t="str">
        <f t="shared" si="733"/>
        <v/>
      </c>
      <c r="AV1780" s="59" t="str">
        <f t="shared" si="726"/>
        <v/>
      </c>
      <c r="AW1780" s="59" t="str">
        <f t="shared" si="708"/>
        <v/>
      </c>
      <c r="AX1780" s="59" t="str">
        <f t="shared" si="709"/>
        <v/>
      </c>
      <c r="AY1780" s="59" t="str">
        <f t="shared" si="710"/>
        <v/>
      </c>
      <c r="AZ1780" s="59" t="str">
        <f t="shared" si="711"/>
        <v/>
      </c>
      <c r="BA1780" s="59" t="str">
        <f t="shared" si="712"/>
        <v/>
      </c>
      <c r="BC1780" s="49" t="str">
        <f>IF($B1780="", "", IF(COUNTIF(BD1780:$BY1780, "")=BC$8, IF(D1780="", "", D1780), ""))</f>
        <v/>
      </c>
      <c r="BD1780" s="61" t="str">
        <f>IF($B1780="", "", IF(COUNTIF(BE1780:$BY1780, "")=BD$8, IF(E1780="", "", E1780), ""))</f>
        <v/>
      </c>
      <c r="BE1780" s="61" t="str">
        <f>IF($B1780="", "", IF(COUNTIF(BF1780:$BY1780, "")=BE$8, IF(F1780="", "", F1780), ""))</f>
        <v/>
      </c>
      <c r="BF1780" s="61" t="str">
        <f>IF($B1780="", "", IF(COUNTIF(BG1780:$BY1780, "")=BF$8, IF(G1780="", "", G1780), ""))</f>
        <v/>
      </c>
      <c r="BG1780" s="61" t="str">
        <f>IF($B1780="", "", IF(COUNTIF(BH1780:$BY1780, "")=BG$8, IF(H1780="", "", H1780), ""))</f>
        <v/>
      </c>
      <c r="BH1780" s="61" t="str">
        <f>IF($B1780="", "", IF(COUNTIF(BI1780:$BY1780, "")=BH$8, IF(I1780="", "", I1780), ""))</f>
        <v/>
      </c>
      <c r="BI1780" s="61" t="str">
        <f>IF($B1780="", "", IF(COUNTIF(BJ1780:$BY1780, "")=BI$8, IF(J1780="", "", J1780), ""))</f>
        <v/>
      </c>
      <c r="BJ1780" s="61" t="str">
        <f>IF($B1780="", "", IF(COUNTIF(BK1780:$BY1780, "")=BJ$8, IF(K1780="", "", K1780), ""))</f>
        <v/>
      </c>
      <c r="BK1780" s="61" t="str">
        <f>IF($B1780="", "", IF(COUNTIF(BL1780:$BY1780, "")=BK$8, IF(L1780="", "", L1780), ""))</f>
        <v/>
      </c>
      <c r="BL1780" s="61" t="str">
        <f>IF($B1780="", "", IF(COUNTIF(BM1780:$BY1780, "")=BL$8, IF(M1780="", "", M1780), ""))</f>
        <v/>
      </c>
      <c r="BM1780" s="61" t="str">
        <f>IF($B1780="", "", IF(COUNTIF(BN1780:$BY1780, "")=BM$8, IF(N1780="", "", N1780), ""))</f>
        <v/>
      </c>
      <c r="BN1780" s="61" t="str">
        <f>IF($B1780="", "", IF(COUNTIF(BO1780:$BY1780, "")=BN$8, IF(O1780="", "", O1780), ""))</f>
        <v/>
      </c>
      <c r="BO1780" s="61" t="str">
        <f>IF($B1780="", "", IF(COUNTIF(BP1780:$BY1780, "")=BO$8, IF(P1780="", "", P1780), ""))</f>
        <v/>
      </c>
      <c r="BP1780" s="61" t="str">
        <f>IF($B1780="", "", IF(COUNTIF(BQ1780:$BY1780, "")=BP$8, IF(Q1780="", "", Q1780), ""))</f>
        <v/>
      </c>
      <c r="BQ1780" s="61" t="str">
        <f>IF($B1780="", "", IF(COUNTIF(BR1780:$BY1780, "")=BQ$8, IF(R1780="", "", R1780), ""))</f>
        <v/>
      </c>
      <c r="BR1780" s="61" t="str">
        <f>IF($B1780="", "", IF(COUNTIF(BS1780:$BY1780, "")=BR$8, IF(S1780="", "", S1780), ""))</f>
        <v/>
      </c>
      <c r="BS1780" s="61" t="str">
        <f>IF($B1780="", "", IF(COUNTIF(BT1780:$BY1780, "")=BS$8, IF(T1780="", "", T1780), ""))</f>
        <v/>
      </c>
      <c r="BT1780" s="61" t="str">
        <f>IF($B1780="", "", IF(COUNTIF(BU1780:$BY1780, "")=BT$8, IF(U1780="", "", U1780), ""))</f>
        <v/>
      </c>
      <c r="BU1780" s="61" t="str">
        <f>IF($B1780="", "", IF(COUNTIF(BV1780:$BY1780, "")=BU$8, IF(V1780="", "", V1780), ""))</f>
        <v/>
      </c>
      <c r="BV1780" s="61" t="str">
        <f>IF($B1780="", "", IF(COUNTIF(BW1780:$BY1780, "")=BV$8, IF(W1780="", "", W1780), ""))</f>
        <v/>
      </c>
      <c r="BW1780" s="61" t="str">
        <f>IF($B1780="", "", IF(COUNTIF(BX1780:$BY1780, "")=BW$8, IF(X1780="", "", X1780), ""))</f>
        <v/>
      </c>
      <c r="BX1780" s="61" t="str">
        <f>IF($B1780="", "", IF(COUNTIF(BY1780:$BY1780, "")=BX$8, IF(Y1780="", "", Y1780), ""))</f>
        <v/>
      </c>
      <c r="BY1780" s="50" t="str">
        <f t="shared" si="727"/>
        <v/>
      </c>
      <c r="CA1780" s="6" t="str">
        <f t="shared" si="728"/>
        <v/>
      </c>
      <c r="CB1780" s="6" t="str">
        <f>IF(CA1780="", "", RANK(CA1780, $CA$9:$CA$2508, 0)+COUNTIF($CA$9:CA1780, CA1780)-1)</f>
        <v/>
      </c>
    </row>
    <row r="1781" spans="1:80" x14ac:dyDescent="0.25">
      <c r="A1781" s="22"/>
      <c r="B1781" s="121" t="str">
        <f>IF('Stock Details'!B1780="", "", 'Stock Details'!B1780)</f>
        <v/>
      </c>
      <c r="C1781" s="22"/>
      <c r="D1781" s="130"/>
      <c r="E1781" s="122"/>
      <c r="F1781" s="131"/>
      <c r="G1781" s="22"/>
      <c r="H1781" s="130" t="str">
        <f t="shared" si="713"/>
        <v/>
      </c>
      <c r="I1781" s="122"/>
      <c r="J1781" s="131"/>
      <c r="K1781" s="22"/>
      <c r="L1781" s="130" t="str">
        <f t="shared" si="714"/>
        <v/>
      </c>
      <c r="M1781" s="122"/>
      <c r="N1781" s="131"/>
      <c r="O1781" s="22"/>
      <c r="P1781" s="130" t="str">
        <f t="shared" si="715"/>
        <v/>
      </c>
      <c r="Q1781" s="122"/>
      <c r="R1781" s="131"/>
      <c r="S1781" s="22"/>
      <c r="T1781" s="130" t="str">
        <f t="shared" si="716"/>
        <v/>
      </c>
      <c r="U1781" s="122"/>
      <c r="V1781" s="131"/>
      <c r="W1781" s="22"/>
      <c r="X1781" s="130" t="str">
        <f t="shared" si="717"/>
        <v/>
      </c>
      <c r="Y1781" s="122"/>
      <c r="Z1781" s="131"/>
      <c r="AA1781" s="22"/>
      <c r="AC1781" s="6" t="str">
        <f t="shared" si="718"/>
        <v/>
      </c>
      <c r="AE1781" s="6" t="str">
        <f t="shared" si="719"/>
        <v/>
      </c>
      <c r="AF1781" s="6" t="str">
        <f t="shared" si="720"/>
        <v/>
      </c>
      <c r="AG1781" s="6" t="str">
        <f t="shared" si="721"/>
        <v/>
      </c>
      <c r="AH1781" s="6" t="str">
        <f t="shared" si="722"/>
        <v/>
      </c>
      <c r="AI1781" s="6" t="str">
        <f t="shared" si="723"/>
        <v/>
      </c>
      <c r="AJ1781" s="6" t="str">
        <f t="shared" si="724"/>
        <v/>
      </c>
      <c r="AL1781" s="9" t="str">
        <f>IF('Stock Details'!F1780="", "", 'Stock Details'!F1780)</f>
        <v/>
      </c>
      <c r="AM1781" s="9" t="str">
        <f>IF('Stock Details'!G1780="", "", 'Stock Details'!G1780)</f>
        <v/>
      </c>
      <c r="AO1781" s="59" t="str">
        <f t="shared" si="725"/>
        <v/>
      </c>
      <c r="AP1781" s="59" t="str">
        <f t="shared" si="729"/>
        <v/>
      </c>
      <c r="AQ1781" s="59" t="str">
        <f t="shared" si="730"/>
        <v/>
      </c>
      <c r="AR1781" s="59" t="str">
        <f t="shared" si="731"/>
        <v/>
      </c>
      <c r="AS1781" s="59" t="str">
        <f t="shared" si="732"/>
        <v/>
      </c>
      <c r="AT1781" s="59" t="str">
        <f t="shared" si="733"/>
        <v/>
      </c>
      <c r="AV1781" s="59" t="str">
        <f t="shared" si="726"/>
        <v/>
      </c>
      <c r="AW1781" s="59" t="str">
        <f t="shared" si="708"/>
        <v/>
      </c>
      <c r="AX1781" s="59" t="str">
        <f t="shared" si="709"/>
        <v/>
      </c>
      <c r="AY1781" s="59" t="str">
        <f t="shared" si="710"/>
        <v/>
      </c>
      <c r="AZ1781" s="59" t="str">
        <f t="shared" si="711"/>
        <v/>
      </c>
      <c r="BA1781" s="59" t="str">
        <f t="shared" si="712"/>
        <v/>
      </c>
      <c r="BC1781" s="49" t="str">
        <f>IF($B1781="", "", IF(COUNTIF(BD1781:$BY1781, "")=BC$8, IF(D1781="", "", D1781), ""))</f>
        <v/>
      </c>
      <c r="BD1781" s="61" t="str">
        <f>IF($B1781="", "", IF(COUNTIF(BE1781:$BY1781, "")=BD$8, IF(E1781="", "", E1781), ""))</f>
        <v/>
      </c>
      <c r="BE1781" s="61" t="str">
        <f>IF($B1781="", "", IF(COUNTIF(BF1781:$BY1781, "")=BE$8, IF(F1781="", "", F1781), ""))</f>
        <v/>
      </c>
      <c r="BF1781" s="61" t="str">
        <f>IF($B1781="", "", IF(COUNTIF(BG1781:$BY1781, "")=BF$8, IF(G1781="", "", G1781), ""))</f>
        <v/>
      </c>
      <c r="BG1781" s="61" t="str">
        <f>IF($B1781="", "", IF(COUNTIF(BH1781:$BY1781, "")=BG$8, IF(H1781="", "", H1781), ""))</f>
        <v/>
      </c>
      <c r="BH1781" s="61" t="str">
        <f>IF($B1781="", "", IF(COUNTIF(BI1781:$BY1781, "")=BH$8, IF(I1781="", "", I1781), ""))</f>
        <v/>
      </c>
      <c r="BI1781" s="61" t="str">
        <f>IF($B1781="", "", IF(COUNTIF(BJ1781:$BY1781, "")=BI$8, IF(J1781="", "", J1781), ""))</f>
        <v/>
      </c>
      <c r="BJ1781" s="61" t="str">
        <f>IF($B1781="", "", IF(COUNTIF(BK1781:$BY1781, "")=BJ$8, IF(K1781="", "", K1781), ""))</f>
        <v/>
      </c>
      <c r="BK1781" s="61" t="str">
        <f>IF($B1781="", "", IF(COUNTIF(BL1781:$BY1781, "")=BK$8, IF(L1781="", "", L1781), ""))</f>
        <v/>
      </c>
      <c r="BL1781" s="61" t="str">
        <f>IF($B1781="", "", IF(COUNTIF(BM1781:$BY1781, "")=BL$8, IF(M1781="", "", M1781), ""))</f>
        <v/>
      </c>
      <c r="BM1781" s="61" t="str">
        <f>IF($B1781="", "", IF(COUNTIF(BN1781:$BY1781, "")=BM$8, IF(N1781="", "", N1781), ""))</f>
        <v/>
      </c>
      <c r="BN1781" s="61" t="str">
        <f>IF($B1781="", "", IF(COUNTIF(BO1781:$BY1781, "")=BN$8, IF(O1781="", "", O1781), ""))</f>
        <v/>
      </c>
      <c r="BO1781" s="61" t="str">
        <f>IF($B1781="", "", IF(COUNTIF(BP1781:$BY1781, "")=BO$8, IF(P1781="", "", P1781), ""))</f>
        <v/>
      </c>
      <c r="BP1781" s="61" t="str">
        <f>IF($B1781="", "", IF(COUNTIF(BQ1781:$BY1781, "")=BP$8, IF(Q1781="", "", Q1781), ""))</f>
        <v/>
      </c>
      <c r="BQ1781" s="61" t="str">
        <f>IF($B1781="", "", IF(COUNTIF(BR1781:$BY1781, "")=BQ$8, IF(R1781="", "", R1781), ""))</f>
        <v/>
      </c>
      <c r="BR1781" s="61" t="str">
        <f>IF($B1781="", "", IF(COUNTIF(BS1781:$BY1781, "")=BR$8, IF(S1781="", "", S1781), ""))</f>
        <v/>
      </c>
      <c r="BS1781" s="61" t="str">
        <f>IF($B1781="", "", IF(COUNTIF(BT1781:$BY1781, "")=BS$8, IF(T1781="", "", T1781), ""))</f>
        <v/>
      </c>
      <c r="BT1781" s="61" t="str">
        <f>IF($B1781="", "", IF(COUNTIF(BU1781:$BY1781, "")=BT$8, IF(U1781="", "", U1781), ""))</f>
        <v/>
      </c>
      <c r="BU1781" s="61" t="str">
        <f>IF($B1781="", "", IF(COUNTIF(BV1781:$BY1781, "")=BU$8, IF(V1781="", "", V1781), ""))</f>
        <v/>
      </c>
      <c r="BV1781" s="61" t="str">
        <f>IF($B1781="", "", IF(COUNTIF(BW1781:$BY1781, "")=BV$8, IF(W1781="", "", W1781), ""))</f>
        <v/>
      </c>
      <c r="BW1781" s="61" t="str">
        <f>IF($B1781="", "", IF(COUNTIF(BX1781:$BY1781, "")=BW$8, IF(X1781="", "", X1781), ""))</f>
        <v/>
      </c>
      <c r="BX1781" s="61" t="str">
        <f>IF($B1781="", "", IF(COUNTIF(BY1781:$BY1781, "")=BX$8, IF(Y1781="", "", Y1781), ""))</f>
        <v/>
      </c>
      <c r="BY1781" s="50" t="str">
        <f t="shared" si="727"/>
        <v/>
      </c>
      <c r="CA1781" s="6" t="str">
        <f t="shared" si="728"/>
        <v/>
      </c>
      <c r="CB1781" s="6" t="str">
        <f>IF(CA1781="", "", RANK(CA1781, $CA$9:$CA$2508, 0)+COUNTIF($CA$9:CA1781, CA1781)-1)</f>
        <v/>
      </c>
    </row>
    <row r="1782" spans="1:80" x14ac:dyDescent="0.25">
      <c r="A1782" s="22"/>
      <c r="B1782" s="121" t="str">
        <f>IF('Stock Details'!B1781="", "", 'Stock Details'!B1781)</f>
        <v/>
      </c>
      <c r="C1782" s="22"/>
      <c r="D1782" s="130"/>
      <c r="E1782" s="122"/>
      <c r="F1782" s="131"/>
      <c r="G1782" s="22"/>
      <c r="H1782" s="130" t="str">
        <f t="shared" si="713"/>
        <v/>
      </c>
      <c r="I1782" s="122"/>
      <c r="J1782" s="131"/>
      <c r="K1782" s="22"/>
      <c r="L1782" s="130" t="str">
        <f t="shared" si="714"/>
        <v/>
      </c>
      <c r="M1782" s="122"/>
      <c r="N1782" s="131"/>
      <c r="O1782" s="22"/>
      <c r="P1782" s="130" t="str">
        <f t="shared" si="715"/>
        <v/>
      </c>
      <c r="Q1782" s="122"/>
      <c r="R1782" s="131"/>
      <c r="S1782" s="22"/>
      <c r="T1782" s="130" t="str">
        <f t="shared" si="716"/>
        <v/>
      </c>
      <c r="U1782" s="122"/>
      <c r="V1782" s="131"/>
      <c r="W1782" s="22"/>
      <c r="X1782" s="130" t="str">
        <f t="shared" si="717"/>
        <v/>
      </c>
      <c r="Y1782" s="122"/>
      <c r="Z1782" s="131"/>
      <c r="AA1782" s="22"/>
      <c r="AC1782" s="6" t="str">
        <f t="shared" si="718"/>
        <v/>
      </c>
      <c r="AE1782" s="6" t="str">
        <f t="shared" si="719"/>
        <v/>
      </c>
      <c r="AF1782" s="6" t="str">
        <f t="shared" si="720"/>
        <v/>
      </c>
      <c r="AG1782" s="6" t="str">
        <f t="shared" si="721"/>
        <v/>
      </c>
      <c r="AH1782" s="6" t="str">
        <f t="shared" si="722"/>
        <v/>
      </c>
      <c r="AI1782" s="6" t="str">
        <f t="shared" si="723"/>
        <v/>
      </c>
      <c r="AJ1782" s="6" t="str">
        <f t="shared" si="724"/>
        <v/>
      </c>
      <c r="AL1782" s="9" t="str">
        <f>IF('Stock Details'!F1781="", "", 'Stock Details'!F1781)</f>
        <v/>
      </c>
      <c r="AM1782" s="9" t="str">
        <f>IF('Stock Details'!G1781="", "", 'Stock Details'!G1781)</f>
        <v/>
      </c>
      <c r="AO1782" s="59" t="str">
        <f t="shared" si="725"/>
        <v/>
      </c>
      <c r="AP1782" s="59" t="str">
        <f t="shared" si="729"/>
        <v/>
      </c>
      <c r="AQ1782" s="59" t="str">
        <f t="shared" si="730"/>
        <v/>
      </c>
      <c r="AR1782" s="59" t="str">
        <f t="shared" si="731"/>
        <v/>
      </c>
      <c r="AS1782" s="59" t="str">
        <f t="shared" si="732"/>
        <v/>
      </c>
      <c r="AT1782" s="59" t="str">
        <f t="shared" si="733"/>
        <v/>
      </c>
      <c r="AV1782" s="59" t="str">
        <f t="shared" si="726"/>
        <v/>
      </c>
      <c r="AW1782" s="59" t="str">
        <f t="shared" si="708"/>
        <v/>
      </c>
      <c r="AX1782" s="59" t="str">
        <f t="shared" si="709"/>
        <v/>
      </c>
      <c r="AY1782" s="59" t="str">
        <f t="shared" si="710"/>
        <v/>
      </c>
      <c r="AZ1782" s="59" t="str">
        <f t="shared" si="711"/>
        <v/>
      </c>
      <c r="BA1782" s="59" t="str">
        <f t="shared" si="712"/>
        <v/>
      </c>
      <c r="BC1782" s="49" t="str">
        <f>IF($B1782="", "", IF(COUNTIF(BD1782:$BY1782, "")=BC$8, IF(D1782="", "", D1782), ""))</f>
        <v/>
      </c>
      <c r="BD1782" s="61" t="str">
        <f>IF($B1782="", "", IF(COUNTIF(BE1782:$BY1782, "")=BD$8, IF(E1782="", "", E1782), ""))</f>
        <v/>
      </c>
      <c r="BE1782" s="61" t="str">
        <f>IF($B1782="", "", IF(COUNTIF(BF1782:$BY1782, "")=BE$8, IF(F1782="", "", F1782), ""))</f>
        <v/>
      </c>
      <c r="BF1782" s="61" t="str">
        <f>IF($B1782="", "", IF(COUNTIF(BG1782:$BY1782, "")=BF$8, IF(G1782="", "", G1782), ""))</f>
        <v/>
      </c>
      <c r="BG1782" s="61" t="str">
        <f>IF($B1782="", "", IF(COUNTIF(BH1782:$BY1782, "")=BG$8, IF(H1782="", "", H1782), ""))</f>
        <v/>
      </c>
      <c r="BH1782" s="61" t="str">
        <f>IF($B1782="", "", IF(COUNTIF(BI1782:$BY1782, "")=BH$8, IF(I1782="", "", I1782), ""))</f>
        <v/>
      </c>
      <c r="BI1782" s="61" t="str">
        <f>IF($B1782="", "", IF(COUNTIF(BJ1782:$BY1782, "")=BI$8, IF(J1782="", "", J1782), ""))</f>
        <v/>
      </c>
      <c r="BJ1782" s="61" t="str">
        <f>IF($B1782="", "", IF(COUNTIF(BK1782:$BY1782, "")=BJ$8, IF(K1782="", "", K1782), ""))</f>
        <v/>
      </c>
      <c r="BK1782" s="61" t="str">
        <f>IF($B1782="", "", IF(COUNTIF(BL1782:$BY1782, "")=BK$8, IF(L1782="", "", L1782), ""))</f>
        <v/>
      </c>
      <c r="BL1782" s="61" t="str">
        <f>IF($B1782="", "", IF(COUNTIF(BM1782:$BY1782, "")=BL$8, IF(M1782="", "", M1782), ""))</f>
        <v/>
      </c>
      <c r="BM1782" s="61" t="str">
        <f>IF($B1782="", "", IF(COUNTIF(BN1782:$BY1782, "")=BM$8, IF(N1782="", "", N1782), ""))</f>
        <v/>
      </c>
      <c r="BN1782" s="61" t="str">
        <f>IF($B1782="", "", IF(COUNTIF(BO1782:$BY1782, "")=BN$8, IF(O1782="", "", O1782), ""))</f>
        <v/>
      </c>
      <c r="BO1782" s="61" t="str">
        <f>IF($B1782="", "", IF(COUNTIF(BP1782:$BY1782, "")=BO$8, IF(P1782="", "", P1782), ""))</f>
        <v/>
      </c>
      <c r="BP1782" s="61" t="str">
        <f>IF($B1782="", "", IF(COUNTIF(BQ1782:$BY1782, "")=BP$8, IF(Q1782="", "", Q1782), ""))</f>
        <v/>
      </c>
      <c r="BQ1782" s="61" t="str">
        <f>IF($B1782="", "", IF(COUNTIF(BR1782:$BY1782, "")=BQ$8, IF(R1782="", "", R1782), ""))</f>
        <v/>
      </c>
      <c r="BR1782" s="61" t="str">
        <f>IF($B1782="", "", IF(COUNTIF(BS1782:$BY1782, "")=BR$8, IF(S1782="", "", S1782), ""))</f>
        <v/>
      </c>
      <c r="BS1782" s="61" t="str">
        <f>IF($B1782="", "", IF(COUNTIF(BT1782:$BY1782, "")=BS$8, IF(T1782="", "", T1782), ""))</f>
        <v/>
      </c>
      <c r="BT1782" s="61" t="str">
        <f>IF($B1782="", "", IF(COUNTIF(BU1782:$BY1782, "")=BT$8, IF(U1782="", "", U1782), ""))</f>
        <v/>
      </c>
      <c r="BU1782" s="61" t="str">
        <f>IF($B1782="", "", IF(COUNTIF(BV1782:$BY1782, "")=BU$8, IF(V1782="", "", V1782), ""))</f>
        <v/>
      </c>
      <c r="BV1782" s="61" t="str">
        <f>IF($B1782="", "", IF(COUNTIF(BW1782:$BY1782, "")=BV$8, IF(W1782="", "", W1782), ""))</f>
        <v/>
      </c>
      <c r="BW1782" s="61" t="str">
        <f>IF($B1782="", "", IF(COUNTIF(BX1782:$BY1782, "")=BW$8, IF(X1782="", "", X1782), ""))</f>
        <v/>
      </c>
      <c r="BX1782" s="61" t="str">
        <f>IF($B1782="", "", IF(COUNTIF(BY1782:$BY1782, "")=BX$8, IF(Y1782="", "", Y1782), ""))</f>
        <v/>
      </c>
      <c r="BY1782" s="50" t="str">
        <f t="shared" si="727"/>
        <v/>
      </c>
      <c r="CA1782" s="6" t="str">
        <f t="shared" si="728"/>
        <v/>
      </c>
      <c r="CB1782" s="6" t="str">
        <f>IF(CA1782="", "", RANK(CA1782, $CA$9:$CA$2508, 0)+COUNTIF($CA$9:CA1782, CA1782)-1)</f>
        <v/>
      </c>
    </row>
    <row r="1783" spans="1:80" x14ac:dyDescent="0.25">
      <c r="A1783" s="22"/>
      <c r="B1783" s="121" t="str">
        <f>IF('Stock Details'!B1782="", "", 'Stock Details'!B1782)</f>
        <v/>
      </c>
      <c r="C1783" s="22"/>
      <c r="D1783" s="130"/>
      <c r="E1783" s="122"/>
      <c r="F1783" s="131"/>
      <c r="G1783" s="22"/>
      <c r="H1783" s="130" t="str">
        <f t="shared" si="713"/>
        <v/>
      </c>
      <c r="I1783" s="122"/>
      <c r="J1783" s="131"/>
      <c r="K1783" s="22"/>
      <c r="L1783" s="130" t="str">
        <f t="shared" si="714"/>
        <v/>
      </c>
      <c r="M1783" s="122"/>
      <c r="N1783" s="131"/>
      <c r="O1783" s="22"/>
      <c r="P1783" s="130" t="str">
        <f t="shared" si="715"/>
        <v/>
      </c>
      <c r="Q1783" s="122"/>
      <c r="R1783" s="131"/>
      <c r="S1783" s="22"/>
      <c r="T1783" s="130" t="str">
        <f t="shared" si="716"/>
        <v/>
      </c>
      <c r="U1783" s="122"/>
      <c r="V1783" s="131"/>
      <c r="W1783" s="22"/>
      <c r="X1783" s="130" t="str">
        <f t="shared" si="717"/>
        <v/>
      </c>
      <c r="Y1783" s="122"/>
      <c r="Z1783" s="131"/>
      <c r="AA1783" s="22"/>
      <c r="AC1783" s="6" t="str">
        <f t="shared" si="718"/>
        <v/>
      </c>
      <c r="AE1783" s="6" t="str">
        <f t="shared" si="719"/>
        <v/>
      </c>
      <c r="AF1783" s="6" t="str">
        <f t="shared" si="720"/>
        <v/>
      </c>
      <c r="AG1783" s="6" t="str">
        <f t="shared" si="721"/>
        <v/>
      </c>
      <c r="AH1783" s="6" t="str">
        <f t="shared" si="722"/>
        <v/>
      </c>
      <c r="AI1783" s="6" t="str">
        <f t="shared" si="723"/>
        <v/>
      </c>
      <c r="AJ1783" s="6" t="str">
        <f t="shared" si="724"/>
        <v/>
      </c>
      <c r="AL1783" s="9" t="str">
        <f>IF('Stock Details'!F1782="", "", 'Stock Details'!F1782)</f>
        <v/>
      </c>
      <c r="AM1783" s="9" t="str">
        <f>IF('Stock Details'!G1782="", "", 'Stock Details'!G1782)</f>
        <v/>
      </c>
      <c r="AO1783" s="59" t="str">
        <f t="shared" si="725"/>
        <v/>
      </c>
      <c r="AP1783" s="59" t="str">
        <f t="shared" si="729"/>
        <v/>
      </c>
      <c r="AQ1783" s="59" t="str">
        <f t="shared" si="730"/>
        <v/>
      </c>
      <c r="AR1783" s="59" t="str">
        <f t="shared" si="731"/>
        <v/>
      </c>
      <c r="AS1783" s="59" t="str">
        <f t="shared" si="732"/>
        <v/>
      </c>
      <c r="AT1783" s="59" t="str">
        <f t="shared" si="733"/>
        <v/>
      </c>
      <c r="AV1783" s="59" t="str">
        <f t="shared" si="726"/>
        <v/>
      </c>
      <c r="AW1783" s="59" t="str">
        <f t="shared" si="708"/>
        <v/>
      </c>
      <c r="AX1783" s="59" t="str">
        <f t="shared" si="709"/>
        <v/>
      </c>
      <c r="AY1783" s="59" t="str">
        <f t="shared" si="710"/>
        <v/>
      </c>
      <c r="AZ1783" s="59" t="str">
        <f t="shared" si="711"/>
        <v/>
      </c>
      <c r="BA1783" s="59" t="str">
        <f t="shared" si="712"/>
        <v/>
      </c>
      <c r="BC1783" s="49" t="str">
        <f>IF($B1783="", "", IF(COUNTIF(BD1783:$BY1783, "")=BC$8, IF(D1783="", "", D1783), ""))</f>
        <v/>
      </c>
      <c r="BD1783" s="61" t="str">
        <f>IF($B1783="", "", IF(COUNTIF(BE1783:$BY1783, "")=BD$8, IF(E1783="", "", E1783), ""))</f>
        <v/>
      </c>
      <c r="BE1783" s="61" t="str">
        <f>IF($B1783="", "", IF(COUNTIF(BF1783:$BY1783, "")=BE$8, IF(F1783="", "", F1783), ""))</f>
        <v/>
      </c>
      <c r="BF1783" s="61" t="str">
        <f>IF($B1783="", "", IF(COUNTIF(BG1783:$BY1783, "")=BF$8, IF(G1783="", "", G1783), ""))</f>
        <v/>
      </c>
      <c r="BG1783" s="61" t="str">
        <f>IF($B1783="", "", IF(COUNTIF(BH1783:$BY1783, "")=BG$8, IF(H1783="", "", H1783), ""))</f>
        <v/>
      </c>
      <c r="BH1783" s="61" t="str">
        <f>IF($B1783="", "", IF(COUNTIF(BI1783:$BY1783, "")=BH$8, IF(I1783="", "", I1783), ""))</f>
        <v/>
      </c>
      <c r="BI1783" s="61" t="str">
        <f>IF($B1783="", "", IF(COUNTIF(BJ1783:$BY1783, "")=BI$8, IF(J1783="", "", J1783), ""))</f>
        <v/>
      </c>
      <c r="BJ1783" s="61" t="str">
        <f>IF($B1783="", "", IF(COUNTIF(BK1783:$BY1783, "")=BJ$8, IF(K1783="", "", K1783), ""))</f>
        <v/>
      </c>
      <c r="BK1783" s="61" t="str">
        <f>IF($B1783="", "", IF(COUNTIF(BL1783:$BY1783, "")=BK$8, IF(L1783="", "", L1783), ""))</f>
        <v/>
      </c>
      <c r="BL1783" s="61" t="str">
        <f>IF($B1783="", "", IF(COUNTIF(BM1783:$BY1783, "")=BL$8, IF(M1783="", "", M1783), ""))</f>
        <v/>
      </c>
      <c r="BM1783" s="61" t="str">
        <f>IF($B1783="", "", IF(COUNTIF(BN1783:$BY1783, "")=BM$8, IF(N1783="", "", N1783), ""))</f>
        <v/>
      </c>
      <c r="BN1783" s="61" t="str">
        <f>IF($B1783="", "", IF(COUNTIF(BO1783:$BY1783, "")=BN$8, IF(O1783="", "", O1783), ""))</f>
        <v/>
      </c>
      <c r="BO1783" s="61" t="str">
        <f>IF($B1783="", "", IF(COUNTIF(BP1783:$BY1783, "")=BO$8, IF(P1783="", "", P1783), ""))</f>
        <v/>
      </c>
      <c r="BP1783" s="61" t="str">
        <f>IF($B1783="", "", IF(COUNTIF(BQ1783:$BY1783, "")=BP$8, IF(Q1783="", "", Q1783), ""))</f>
        <v/>
      </c>
      <c r="BQ1783" s="61" t="str">
        <f>IF($B1783="", "", IF(COUNTIF(BR1783:$BY1783, "")=BQ$8, IF(R1783="", "", R1783), ""))</f>
        <v/>
      </c>
      <c r="BR1783" s="61" t="str">
        <f>IF($B1783="", "", IF(COUNTIF(BS1783:$BY1783, "")=BR$8, IF(S1783="", "", S1783), ""))</f>
        <v/>
      </c>
      <c r="BS1783" s="61" t="str">
        <f>IF($B1783="", "", IF(COUNTIF(BT1783:$BY1783, "")=BS$8, IF(T1783="", "", T1783), ""))</f>
        <v/>
      </c>
      <c r="BT1783" s="61" t="str">
        <f>IF($B1783="", "", IF(COUNTIF(BU1783:$BY1783, "")=BT$8, IF(U1783="", "", U1783), ""))</f>
        <v/>
      </c>
      <c r="BU1783" s="61" t="str">
        <f>IF($B1783="", "", IF(COUNTIF(BV1783:$BY1783, "")=BU$8, IF(V1783="", "", V1783), ""))</f>
        <v/>
      </c>
      <c r="BV1783" s="61" t="str">
        <f>IF($B1783="", "", IF(COUNTIF(BW1783:$BY1783, "")=BV$8, IF(W1783="", "", W1783), ""))</f>
        <v/>
      </c>
      <c r="BW1783" s="61" t="str">
        <f>IF($B1783="", "", IF(COUNTIF(BX1783:$BY1783, "")=BW$8, IF(X1783="", "", X1783), ""))</f>
        <v/>
      </c>
      <c r="BX1783" s="61" t="str">
        <f>IF($B1783="", "", IF(COUNTIF(BY1783:$BY1783, "")=BX$8, IF(Y1783="", "", Y1783), ""))</f>
        <v/>
      </c>
      <c r="BY1783" s="50" t="str">
        <f t="shared" si="727"/>
        <v/>
      </c>
      <c r="CA1783" s="6" t="str">
        <f t="shared" si="728"/>
        <v/>
      </c>
      <c r="CB1783" s="6" t="str">
        <f>IF(CA1783="", "", RANK(CA1783, $CA$9:$CA$2508, 0)+COUNTIF($CA$9:CA1783, CA1783)-1)</f>
        <v/>
      </c>
    </row>
    <row r="1784" spans="1:80" x14ac:dyDescent="0.25">
      <c r="A1784" s="22"/>
      <c r="B1784" s="121" t="str">
        <f>IF('Stock Details'!B1783="", "", 'Stock Details'!B1783)</f>
        <v/>
      </c>
      <c r="C1784" s="22"/>
      <c r="D1784" s="130"/>
      <c r="E1784" s="122"/>
      <c r="F1784" s="131"/>
      <c r="G1784" s="22"/>
      <c r="H1784" s="130" t="str">
        <f t="shared" si="713"/>
        <v/>
      </c>
      <c r="I1784" s="122"/>
      <c r="J1784" s="131"/>
      <c r="K1784" s="22"/>
      <c r="L1784" s="130" t="str">
        <f t="shared" si="714"/>
        <v/>
      </c>
      <c r="M1784" s="122"/>
      <c r="N1784" s="131"/>
      <c r="O1784" s="22"/>
      <c r="P1784" s="130" t="str">
        <f t="shared" si="715"/>
        <v/>
      </c>
      <c r="Q1784" s="122"/>
      <c r="R1784" s="131"/>
      <c r="S1784" s="22"/>
      <c r="T1784" s="130" t="str">
        <f t="shared" si="716"/>
        <v/>
      </c>
      <c r="U1784" s="122"/>
      <c r="V1784" s="131"/>
      <c r="W1784" s="22"/>
      <c r="X1784" s="130" t="str">
        <f t="shared" si="717"/>
        <v/>
      </c>
      <c r="Y1784" s="122"/>
      <c r="Z1784" s="131"/>
      <c r="AA1784" s="22"/>
      <c r="AC1784" s="6" t="str">
        <f t="shared" si="718"/>
        <v/>
      </c>
      <c r="AE1784" s="6" t="str">
        <f t="shared" si="719"/>
        <v/>
      </c>
      <c r="AF1784" s="6" t="str">
        <f t="shared" si="720"/>
        <v/>
      </c>
      <c r="AG1784" s="6" t="str">
        <f t="shared" si="721"/>
        <v/>
      </c>
      <c r="AH1784" s="6" t="str">
        <f t="shared" si="722"/>
        <v/>
      </c>
      <c r="AI1784" s="6" t="str">
        <f t="shared" si="723"/>
        <v/>
      </c>
      <c r="AJ1784" s="6" t="str">
        <f t="shared" si="724"/>
        <v/>
      </c>
      <c r="AL1784" s="9" t="str">
        <f>IF('Stock Details'!F1783="", "", 'Stock Details'!F1783)</f>
        <v/>
      </c>
      <c r="AM1784" s="9" t="str">
        <f>IF('Stock Details'!G1783="", "", 'Stock Details'!G1783)</f>
        <v/>
      </c>
      <c r="AO1784" s="59" t="str">
        <f t="shared" si="725"/>
        <v/>
      </c>
      <c r="AP1784" s="59" t="str">
        <f t="shared" si="729"/>
        <v/>
      </c>
      <c r="AQ1784" s="59" t="str">
        <f t="shared" si="730"/>
        <v/>
      </c>
      <c r="AR1784" s="59" t="str">
        <f t="shared" si="731"/>
        <v/>
      </c>
      <c r="AS1784" s="59" t="str">
        <f t="shared" si="732"/>
        <v/>
      </c>
      <c r="AT1784" s="59" t="str">
        <f t="shared" si="733"/>
        <v/>
      </c>
      <c r="AV1784" s="59" t="str">
        <f t="shared" si="726"/>
        <v/>
      </c>
      <c r="AW1784" s="59" t="str">
        <f t="shared" si="708"/>
        <v/>
      </c>
      <c r="AX1784" s="59" t="str">
        <f t="shared" si="709"/>
        <v/>
      </c>
      <c r="AY1784" s="59" t="str">
        <f t="shared" si="710"/>
        <v/>
      </c>
      <c r="AZ1784" s="59" t="str">
        <f t="shared" si="711"/>
        <v/>
      </c>
      <c r="BA1784" s="59" t="str">
        <f t="shared" si="712"/>
        <v/>
      </c>
      <c r="BC1784" s="49" t="str">
        <f>IF($B1784="", "", IF(COUNTIF(BD1784:$BY1784, "")=BC$8, IF(D1784="", "", D1784), ""))</f>
        <v/>
      </c>
      <c r="BD1784" s="61" t="str">
        <f>IF($B1784="", "", IF(COUNTIF(BE1784:$BY1784, "")=BD$8, IF(E1784="", "", E1784), ""))</f>
        <v/>
      </c>
      <c r="BE1784" s="61" t="str">
        <f>IF($B1784="", "", IF(COUNTIF(BF1784:$BY1784, "")=BE$8, IF(F1784="", "", F1784), ""))</f>
        <v/>
      </c>
      <c r="BF1784" s="61" t="str">
        <f>IF($B1784="", "", IF(COUNTIF(BG1784:$BY1784, "")=BF$8, IF(G1784="", "", G1784), ""))</f>
        <v/>
      </c>
      <c r="BG1784" s="61" t="str">
        <f>IF($B1784="", "", IF(COUNTIF(BH1784:$BY1784, "")=BG$8, IF(H1784="", "", H1784), ""))</f>
        <v/>
      </c>
      <c r="BH1784" s="61" t="str">
        <f>IF($B1784="", "", IF(COUNTIF(BI1784:$BY1784, "")=BH$8, IF(I1784="", "", I1784), ""))</f>
        <v/>
      </c>
      <c r="BI1784" s="61" t="str">
        <f>IF($B1784="", "", IF(COUNTIF(BJ1784:$BY1784, "")=BI$8, IF(J1784="", "", J1784), ""))</f>
        <v/>
      </c>
      <c r="BJ1784" s="61" t="str">
        <f>IF($B1784="", "", IF(COUNTIF(BK1784:$BY1784, "")=BJ$8, IF(K1784="", "", K1784), ""))</f>
        <v/>
      </c>
      <c r="BK1784" s="61" t="str">
        <f>IF($B1784="", "", IF(COUNTIF(BL1784:$BY1784, "")=BK$8, IF(L1784="", "", L1784), ""))</f>
        <v/>
      </c>
      <c r="BL1784" s="61" t="str">
        <f>IF($B1784="", "", IF(COUNTIF(BM1784:$BY1784, "")=BL$8, IF(M1784="", "", M1784), ""))</f>
        <v/>
      </c>
      <c r="BM1784" s="61" t="str">
        <f>IF($B1784="", "", IF(COUNTIF(BN1784:$BY1784, "")=BM$8, IF(N1784="", "", N1784), ""))</f>
        <v/>
      </c>
      <c r="BN1784" s="61" t="str">
        <f>IF($B1784="", "", IF(COUNTIF(BO1784:$BY1784, "")=BN$8, IF(O1784="", "", O1784), ""))</f>
        <v/>
      </c>
      <c r="BO1784" s="61" t="str">
        <f>IF($B1784="", "", IF(COUNTIF(BP1784:$BY1784, "")=BO$8, IF(P1784="", "", P1784), ""))</f>
        <v/>
      </c>
      <c r="BP1784" s="61" t="str">
        <f>IF($B1784="", "", IF(COUNTIF(BQ1784:$BY1784, "")=BP$8, IF(Q1784="", "", Q1784), ""))</f>
        <v/>
      </c>
      <c r="BQ1784" s="61" t="str">
        <f>IF($B1784="", "", IF(COUNTIF(BR1784:$BY1784, "")=BQ$8, IF(R1784="", "", R1784), ""))</f>
        <v/>
      </c>
      <c r="BR1784" s="61" t="str">
        <f>IF($B1784="", "", IF(COUNTIF(BS1784:$BY1784, "")=BR$8, IF(S1784="", "", S1784), ""))</f>
        <v/>
      </c>
      <c r="BS1784" s="61" t="str">
        <f>IF($B1784="", "", IF(COUNTIF(BT1784:$BY1784, "")=BS$8, IF(T1784="", "", T1784), ""))</f>
        <v/>
      </c>
      <c r="BT1784" s="61" t="str">
        <f>IF($B1784="", "", IF(COUNTIF(BU1784:$BY1784, "")=BT$8, IF(U1784="", "", U1784), ""))</f>
        <v/>
      </c>
      <c r="BU1784" s="61" t="str">
        <f>IF($B1784="", "", IF(COUNTIF(BV1784:$BY1784, "")=BU$8, IF(V1784="", "", V1784), ""))</f>
        <v/>
      </c>
      <c r="BV1784" s="61" t="str">
        <f>IF($B1784="", "", IF(COUNTIF(BW1784:$BY1784, "")=BV$8, IF(W1784="", "", W1784), ""))</f>
        <v/>
      </c>
      <c r="BW1784" s="61" t="str">
        <f>IF($B1784="", "", IF(COUNTIF(BX1784:$BY1784, "")=BW$8, IF(X1784="", "", X1784), ""))</f>
        <v/>
      </c>
      <c r="BX1784" s="61" t="str">
        <f>IF($B1784="", "", IF(COUNTIF(BY1784:$BY1784, "")=BX$8, IF(Y1784="", "", Y1784), ""))</f>
        <v/>
      </c>
      <c r="BY1784" s="50" t="str">
        <f t="shared" si="727"/>
        <v/>
      </c>
      <c r="CA1784" s="6" t="str">
        <f t="shared" si="728"/>
        <v/>
      </c>
      <c r="CB1784" s="6" t="str">
        <f>IF(CA1784="", "", RANK(CA1784, $CA$9:$CA$2508, 0)+COUNTIF($CA$9:CA1784, CA1784)-1)</f>
        <v/>
      </c>
    </row>
    <row r="1785" spans="1:80" x14ac:dyDescent="0.25">
      <c r="A1785" s="22"/>
      <c r="B1785" s="121" t="str">
        <f>IF('Stock Details'!B1784="", "", 'Stock Details'!B1784)</f>
        <v/>
      </c>
      <c r="C1785" s="22"/>
      <c r="D1785" s="130"/>
      <c r="E1785" s="122"/>
      <c r="F1785" s="131"/>
      <c r="G1785" s="22"/>
      <c r="H1785" s="130" t="str">
        <f t="shared" si="713"/>
        <v/>
      </c>
      <c r="I1785" s="122"/>
      <c r="J1785" s="131"/>
      <c r="K1785" s="22"/>
      <c r="L1785" s="130" t="str">
        <f t="shared" si="714"/>
        <v/>
      </c>
      <c r="M1785" s="122"/>
      <c r="N1785" s="131"/>
      <c r="O1785" s="22"/>
      <c r="P1785" s="130" t="str">
        <f t="shared" si="715"/>
        <v/>
      </c>
      <c r="Q1785" s="122"/>
      <c r="R1785" s="131"/>
      <c r="S1785" s="22"/>
      <c r="T1785" s="130" t="str">
        <f t="shared" si="716"/>
        <v/>
      </c>
      <c r="U1785" s="122"/>
      <c r="V1785" s="131"/>
      <c r="W1785" s="22"/>
      <c r="X1785" s="130" t="str">
        <f t="shared" si="717"/>
        <v/>
      </c>
      <c r="Y1785" s="122"/>
      <c r="Z1785" s="131"/>
      <c r="AA1785" s="22"/>
      <c r="AC1785" s="6" t="str">
        <f t="shared" si="718"/>
        <v/>
      </c>
      <c r="AE1785" s="6" t="str">
        <f t="shared" si="719"/>
        <v/>
      </c>
      <c r="AF1785" s="6" t="str">
        <f t="shared" si="720"/>
        <v/>
      </c>
      <c r="AG1785" s="6" t="str">
        <f t="shared" si="721"/>
        <v/>
      </c>
      <c r="AH1785" s="6" t="str">
        <f t="shared" si="722"/>
        <v/>
      </c>
      <c r="AI1785" s="6" t="str">
        <f t="shared" si="723"/>
        <v/>
      </c>
      <c r="AJ1785" s="6" t="str">
        <f t="shared" si="724"/>
        <v/>
      </c>
      <c r="AL1785" s="9" t="str">
        <f>IF('Stock Details'!F1784="", "", 'Stock Details'!F1784)</f>
        <v/>
      </c>
      <c r="AM1785" s="9" t="str">
        <f>IF('Stock Details'!G1784="", "", 'Stock Details'!G1784)</f>
        <v/>
      </c>
      <c r="AO1785" s="59" t="str">
        <f t="shared" si="725"/>
        <v/>
      </c>
      <c r="AP1785" s="59" t="str">
        <f t="shared" si="729"/>
        <v/>
      </c>
      <c r="AQ1785" s="59" t="str">
        <f t="shared" si="730"/>
        <v/>
      </c>
      <c r="AR1785" s="59" t="str">
        <f t="shared" si="731"/>
        <v/>
      </c>
      <c r="AS1785" s="59" t="str">
        <f t="shared" si="732"/>
        <v/>
      </c>
      <c r="AT1785" s="59" t="str">
        <f t="shared" si="733"/>
        <v/>
      </c>
      <c r="AV1785" s="59" t="str">
        <f t="shared" si="726"/>
        <v/>
      </c>
      <c r="AW1785" s="59" t="str">
        <f t="shared" si="708"/>
        <v/>
      </c>
      <c r="AX1785" s="59" t="str">
        <f t="shared" si="709"/>
        <v/>
      </c>
      <c r="AY1785" s="59" t="str">
        <f t="shared" si="710"/>
        <v/>
      </c>
      <c r="AZ1785" s="59" t="str">
        <f t="shared" si="711"/>
        <v/>
      </c>
      <c r="BA1785" s="59" t="str">
        <f t="shared" si="712"/>
        <v/>
      </c>
      <c r="BC1785" s="49" t="str">
        <f>IF($B1785="", "", IF(COUNTIF(BD1785:$BY1785, "")=BC$8, IF(D1785="", "", D1785), ""))</f>
        <v/>
      </c>
      <c r="BD1785" s="61" t="str">
        <f>IF($B1785="", "", IF(COUNTIF(BE1785:$BY1785, "")=BD$8, IF(E1785="", "", E1785), ""))</f>
        <v/>
      </c>
      <c r="BE1785" s="61" t="str">
        <f>IF($B1785="", "", IF(COUNTIF(BF1785:$BY1785, "")=BE$8, IF(F1785="", "", F1785), ""))</f>
        <v/>
      </c>
      <c r="BF1785" s="61" t="str">
        <f>IF($B1785="", "", IF(COUNTIF(BG1785:$BY1785, "")=BF$8, IF(G1785="", "", G1785), ""))</f>
        <v/>
      </c>
      <c r="BG1785" s="61" t="str">
        <f>IF($B1785="", "", IF(COUNTIF(BH1785:$BY1785, "")=BG$8, IF(H1785="", "", H1785), ""))</f>
        <v/>
      </c>
      <c r="BH1785" s="61" t="str">
        <f>IF($B1785="", "", IF(COUNTIF(BI1785:$BY1785, "")=BH$8, IF(I1785="", "", I1785), ""))</f>
        <v/>
      </c>
      <c r="BI1785" s="61" t="str">
        <f>IF($B1785="", "", IF(COUNTIF(BJ1785:$BY1785, "")=BI$8, IF(J1785="", "", J1785), ""))</f>
        <v/>
      </c>
      <c r="BJ1785" s="61" t="str">
        <f>IF($B1785="", "", IF(COUNTIF(BK1785:$BY1785, "")=BJ$8, IF(K1785="", "", K1785), ""))</f>
        <v/>
      </c>
      <c r="BK1785" s="61" t="str">
        <f>IF($B1785="", "", IF(COUNTIF(BL1785:$BY1785, "")=BK$8, IF(L1785="", "", L1785), ""))</f>
        <v/>
      </c>
      <c r="BL1785" s="61" t="str">
        <f>IF($B1785="", "", IF(COUNTIF(BM1785:$BY1785, "")=BL$8, IF(M1785="", "", M1785), ""))</f>
        <v/>
      </c>
      <c r="BM1785" s="61" t="str">
        <f>IF($B1785="", "", IF(COUNTIF(BN1785:$BY1785, "")=BM$8, IF(N1785="", "", N1785), ""))</f>
        <v/>
      </c>
      <c r="BN1785" s="61" t="str">
        <f>IF($B1785="", "", IF(COUNTIF(BO1785:$BY1785, "")=BN$8, IF(O1785="", "", O1785), ""))</f>
        <v/>
      </c>
      <c r="BO1785" s="61" t="str">
        <f>IF($B1785="", "", IF(COUNTIF(BP1785:$BY1785, "")=BO$8, IF(P1785="", "", P1785), ""))</f>
        <v/>
      </c>
      <c r="BP1785" s="61" t="str">
        <f>IF($B1785="", "", IF(COUNTIF(BQ1785:$BY1785, "")=BP$8, IF(Q1785="", "", Q1785), ""))</f>
        <v/>
      </c>
      <c r="BQ1785" s="61" t="str">
        <f>IF($B1785="", "", IF(COUNTIF(BR1785:$BY1785, "")=BQ$8, IF(R1785="", "", R1785), ""))</f>
        <v/>
      </c>
      <c r="BR1785" s="61" t="str">
        <f>IF($B1785="", "", IF(COUNTIF(BS1785:$BY1785, "")=BR$8, IF(S1785="", "", S1785), ""))</f>
        <v/>
      </c>
      <c r="BS1785" s="61" t="str">
        <f>IF($B1785="", "", IF(COUNTIF(BT1785:$BY1785, "")=BS$8, IF(T1785="", "", T1785), ""))</f>
        <v/>
      </c>
      <c r="BT1785" s="61" t="str">
        <f>IF($B1785="", "", IF(COUNTIF(BU1785:$BY1785, "")=BT$8, IF(U1785="", "", U1785), ""))</f>
        <v/>
      </c>
      <c r="BU1785" s="61" t="str">
        <f>IF($B1785="", "", IF(COUNTIF(BV1785:$BY1785, "")=BU$8, IF(V1785="", "", V1785), ""))</f>
        <v/>
      </c>
      <c r="BV1785" s="61" t="str">
        <f>IF($B1785="", "", IF(COUNTIF(BW1785:$BY1785, "")=BV$8, IF(W1785="", "", W1785), ""))</f>
        <v/>
      </c>
      <c r="BW1785" s="61" t="str">
        <f>IF($B1785="", "", IF(COUNTIF(BX1785:$BY1785, "")=BW$8, IF(X1785="", "", X1785), ""))</f>
        <v/>
      </c>
      <c r="BX1785" s="61" t="str">
        <f>IF($B1785="", "", IF(COUNTIF(BY1785:$BY1785, "")=BX$8, IF(Y1785="", "", Y1785), ""))</f>
        <v/>
      </c>
      <c r="BY1785" s="50" t="str">
        <f t="shared" si="727"/>
        <v/>
      </c>
      <c r="CA1785" s="6" t="str">
        <f t="shared" si="728"/>
        <v/>
      </c>
      <c r="CB1785" s="6" t="str">
        <f>IF(CA1785="", "", RANK(CA1785, $CA$9:$CA$2508, 0)+COUNTIF($CA$9:CA1785, CA1785)-1)</f>
        <v/>
      </c>
    </row>
    <row r="1786" spans="1:80" x14ac:dyDescent="0.25">
      <c r="A1786" s="22"/>
      <c r="B1786" s="121" t="str">
        <f>IF('Stock Details'!B1785="", "", 'Stock Details'!B1785)</f>
        <v/>
      </c>
      <c r="C1786" s="22"/>
      <c r="D1786" s="130"/>
      <c r="E1786" s="122"/>
      <c r="F1786" s="131"/>
      <c r="G1786" s="22"/>
      <c r="H1786" s="130" t="str">
        <f t="shared" si="713"/>
        <v/>
      </c>
      <c r="I1786" s="122"/>
      <c r="J1786" s="131"/>
      <c r="K1786" s="22"/>
      <c r="L1786" s="130" t="str">
        <f t="shared" si="714"/>
        <v/>
      </c>
      <c r="M1786" s="122"/>
      <c r="N1786" s="131"/>
      <c r="O1786" s="22"/>
      <c r="P1786" s="130" t="str">
        <f t="shared" si="715"/>
        <v/>
      </c>
      <c r="Q1786" s="122"/>
      <c r="R1786" s="131"/>
      <c r="S1786" s="22"/>
      <c r="T1786" s="130" t="str">
        <f t="shared" si="716"/>
        <v/>
      </c>
      <c r="U1786" s="122"/>
      <c r="V1786" s="131"/>
      <c r="W1786" s="22"/>
      <c r="X1786" s="130" t="str">
        <f t="shared" si="717"/>
        <v/>
      </c>
      <c r="Y1786" s="122"/>
      <c r="Z1786" s="131"/>
      <c r="AA1786" s="22"/>
      <c r="AC1786" s="6" t="str">
        <f t="shared" si="718"/>
        <v/>
      </c>
      <c r="AE1786" s="6" t="str">
        <f t="shared" si="719"/>
        <v/>
      </c>
      <c r="AF1786" s="6" t="str">
        <f t="shared" si="720"/>
        <v/>
      </c>
      <c r="AG1786" s="6" t="str">
        <f t="shared" si="721"/>
        <v/>
      </c>
      <c r="AH1786" s="6" t="str">
        <f t="shared" si="722"/>
        <v/>
      </c>
      <c r="AI1786" s="6" t="str">
        <f t="shared" si="723"/>
        <v/>
      </c>
      <c r="AJ1786" s="6" t="str">
        <f t="shared" si="724"/>
        <v/>
      </c>
      <c r="AL1786" s="9" t="str">
        <f>IF('Stock Details'!F1785="", "", 'Stock Details'!F1785)</f>
        <v/>
      </c>
      <c r="AM1786" s="9" t="str">
        <f>IF('Stock Details'!G1785="", "", 'Stock Details'!G1785)</f>
        <v/>
      </c>
      <c r="AO1786" s="59" t="str">
        <f t="shared" si="725"/>
        <v/>
      </c>
      <c r="AP1786" s="59" t="str">
        <f t="shared" si="729"/>
        <v/>
      </c>
      <c r="AQ1786" s="59" t="str">
        <f t="shared" si="730"/>
        <v/>
      </c>
      <c r="AR1786" s="59" t="str">
        <f t="shared" si="731"/>
        <v/>
      </c>
      <c r="AS1786" s="59" t="str">
        <f t="shared" si="732"/>
        <v/>
      </c>
      <c r="AT1786" s="59" t="str">
        <f t="shared" si="733"/>
        <v/>
      </c>
      <c r="AV1786" s="59" t="str">
        <f t="shared" si="726"/>
        <v/>
      </c>
      <c r="AW1786" s="59" t="str">
        <f t="shared" si="708"/>
        <v/>
      </c>
      <c r="AX1786" s="59" t="str">
        <f t="shared" si="709"/>
        <v/>
      </c>
      <c r="AY1786" s="59" t="str">
        <f t="shared" si="710"/>
        <v/>
      </c>
      <c r="AZ1786" s="59" t="str">
        <f t="shared" si="711"/>
        <v/>
      </c>
      <c r="BA1786" s="59" t="str">
        <f t="shared" si="712"/>
        <v/>
      </c>
      <c r="BC1786" s="49" t="str">
        <f>IF($B1786="", "", IF(COUNTIF(BD1786:$BY1786, "")=BC$8, IF(D1786="", "", D1786), ""))</f>
        <v/>
      </c>
      <c r="BD1786" s="61" t="str">
        <f>IF($B1786="", "", IF(COUNTIF(BE1786:$BY1786, "")=BD$8, IF(E1786="", "", E1786), ""))</f>
        <v/>
      </c>
      <c r="BE1786" s="61" t="str">
        <f>IF($B1786="", "", IF(COUNTIF(BF1786:$BY1786, "")=BE$8, IF(F1786="", "", F1786), ""))</f>
        <v/>
      </c>
      <c r="BF1786" s="61" t="str">
        <f>IF($B1786="", "", IF(COUNTIF(BG1786:$BY1786, "")=BF$8, IF(G1786="", "", G1786), ""))</f>
        <v/>
      </c>
      <c r="BG1786" s="61" t="str">
        <f>IF($B1786="", "", IF(COUNTIF(BH1786:$BY1786, "")=BG$8, IF(H1786="", "", H1786), ""))</f>
        <v/>
      </c>
      <c r="BH1786" s="61" t="str">
        <f>IF($B1786="", "", IF(COUNTIF(BI1786:$BY1786, "")=BH$8, IF(I1786="", "", I1786), ""))</f>
        <v/>
      </c>
      <c r="BI1786" s="61" t="str">
        <f>IF($B1786="", "", IF(COUNTIF(BJ1786:$BY1786, "")=BI$8, IF(J1786="", "", J1786), ""))</f>
        <v/>
      </c>
      <c r="BJ1786" s="61" t="str">
        <f>IF($B1786="", "", IF(COUNTIF(BK1786:$BY1786, "")=BJ$8, IF(K1786="", "", K1786), ""))</f>
        <v/>
      </c>
      <c r="BK1786" s="61" t="str">
        <f>IF($B1786="", "", IF(COUNTIF(BL1786:$BY1786, "")=BK$8, IF(L1786="", "", L1786), ""))</f>
        <v/>
      </c>
      <c r="BL1786" s="61" t="str">
        <f>IF($B1786="", "", IF(COUNTIF(BM1786:$BY1786, "")=BL$8, IF(M1786="", "", M1786), ""))</f>
        <v/>
      </c>
      <c r="BM1786" s="61" t="str">
        <f>IF($B1786="", "", IF(COUNTIF(BN1786:$BY1786, "")=BM$8, IF(N1786="", "", N1786), ""))</f>
        <v/>
      </c>
      <c r="BN1786" s="61" t="str">
        <f>IF($B1786="", "", IF(COUNTIF(BO1786:$BY1786, "")=BN$8, IF(O1786="", "", O1786), ""))</f>
        <v/>
      </c>
      <c r="BO1786" s="61" t="str">
        <f>IF($B1786="", "", IF(COUNTIF(BP1786:$BY1786, "")=BO$8, IF(P1786="", "", P1786), ""))</f>
        <v/>
      </c>
      <c r="BP1786" s="61" t="str">
        <f>IF($B1786="", "", IF(COUNTIF(BQ1786:$BY1786, "")=BP$8, IF(Q1786="", "", Q1786), ""))</f>
        <v/>
      </c>
      <c r="BQ1786" s="61" t="str">
        <f>IF($B1786="", "", IF(COUNTIF(BR1786:$BY1786, "")=BQ$8, IF(R1786="", "", R1786), ""))</f>
        <v/>
      </c>
      <c r="BR1786" s="61" t="str">
        <f>IF($B1786="", "", IF(COUNTIF(BS1786:$BY1786, "")=BR$8, IF(S1786="", "", S1786), ""))</f>
        <v/>
      </c>
      <c r="BS1786" s="61" t="str">
        <f>IF($B1786="", "", IF(COUNTIF(BT1786:$BY1786, "")=BS$8, IF(T1786="", "", T1786), ""))</f>
        <v/>
      </c>
      <c r="BT1786" s="61" t="str">
        <f>IF($B1786="", "", IF(COUNTIF(BU1786:$BY1786, "")=BT$8, IF(U1786="", "", U1786), ""))</f>
        <v/>
      </c>
      <c r="BU1786" s="61" t="str">
        <f>IF($B1786="", "", IF(COUNTIF(BV1786:$BY1786, "")=BU$8, IF(V1786="", "", V1786), ""))</f>
        <v/>
      </c>
      <c r="BV1786" s="61" t="str">
        <f>IF($B1786="", "", IF(COUNTIF(BW1786:$BY1786, "")=BV$8, IF(W1786="", "", W1786), ""))</f>
        <v/>
      </c>
      <c r="BW1786" s="61" t="str">
        <f>IF($B1786="", "", IF(COUNTIF(BX1786:$BY1786, "")=BW$8, IF(X1786="", "", X1786), ""))</f>
        <v/>
      </c>
      <c r="BX1786" s="61" t="str">
        <f>IF($B1786="", "", IF(COUNTIF(BY1786:$BY1786, "")=BX$8, IF(Y1786="", "", Y1786), ""))</f>
        <v/>
      </c>
      <c r="BY1786" s="50" t="str">
        <f t="shared" si="727"/>
        <v/>
      </c>
      <c r="CA1786" s="6" t="str">
        <f t="shared" si="728"/>
        <v/>
      </c>
      <c r="CB1786" s="6" t="str">
        <f>IF(CA1786="", "", RANK(CA1786, $CA$9:$CA$2508, 0)+COUNTIF($CA$9:CA1786, CA1786)-1)</f>
        <v/>
      </c>
    </row>
    <row r="1787" spans="1:80" x14ac:dyDescent="0.25">
      <c r="A1787" s="22"/>
      <c r="B1787" s="121" t="str">
        <f>IF('Stock Details'!B1786="", "", 'Stock Details'!B1786)</f>
        <v/>
      </c>
      <c r="C1787" s="22"/>
      <c r="D1787" s="130"/>
      <c r="E1787" s="122"/>
      <c r="F1787" s="131"/>
      <c r="G1787" s="22"/>
      <c r="H1787" s="130" t="str">
        <f t="shared" si="713"/>
        <v/>
      </c>
      <c r="I1787" s="122"/>
      <c r="J1787" s="131"/>
      <c r="K1787" s="22"/>
      <c r="L1787" s="130" t="str">
        <f t="shared" si="714"/>
        <v/>
      </c>
      <c r="M1787" s="122"/>
      <c r="N1787" s="131"/>
      <c r="O1787" s="22"/>
      <c r="P1787" s="130" t="str">
        <f t="shared" si="715"/>
        <v/>
      </c>
      <c r="Q1787" s="122"/>
      <c r="R1787" s="131"/>
      <c r="S1787" s="22"/>
      <c r="T1787" s="130" t="str">
        <f t="shared" si="716"/>
        <v/>
      </c>
      <c r="U1787" s="122"/>
      <c r="V1787" s="131"/>
      <c r="W1787" s="22"/>
      <c r="X1787" s="130" t="str">
        <f t="shared" si="717"/>
        <v/>
      </c>
      <c r="Y1787" s="122"/>
      <c r="Z1787" s="131"/>
      <c r="AA1787" s="22"/>
      <c r="AC1787" s="6" t="str">
        <f t="shared" si="718"/>
        <v/>
      </c>
      <c r="AE1787" s="6" t="str">
        <f t="shared" si="719"/>
        <v/>
      </c>
      <c r="AF1787" s="6" t="str">
        <f t="shared" si="720"/>
        <v/>
      </c>
      <c r="AG1787" s="6" t="str">
        <f t="shared" si="721"/>
        <v/>
      </c>
      <c r="AH1787" s="6" t="str">
        <f t="shared" si="722"/>
        <v/>
      </c>
      <c r="AI1787" s="6" t="str">
        <f t="shared" si="723"/>
        <v/>
      </c>
      <c r="AJ1787" s="6" t="str">
        <f t="shared" si="724"/>
        <v/>
      </c>
      <c r="AL1787" s="9" t="str">
        <f>IF('Stock Details'!F1786="", "", 'Stock Details'!F1786)</f>
        <v/>
      </c>
      <c r="AM1787" s="9" t="str">
        <f>IF('Stock Details'!G1786="", "", 'Stock Details'!G1786)</f>
        <v/>
      </c>
      <c r="AO1787" s="59" t="str">
        <f t="shared" si="725"/>
        <v/>
      </c>
      <c r="AP1787" s="59" t="str">
        <f t="shared" si="729"/>
        <v/>
      </c>
      <c r="AQ1787" s="59" t="str">
        <f t="shared" si="730"/>
        <v/>
      </c>
      <c r="AR1787" s="59" t="str">
        <f t="shared" si="731"/>
        <v/>
      </c>
      <c r="AS1787" s="59" t="str">
        <f t="shared" si="732"/>
        <v/>
      </c>
      <c r="AT1787" s="59" t="str">
        <f t="shared" si="733"/>
        <v/>
      </c>
      <c r="AV1787" s="59" t="str">
        <f t="shared" si="726"/>
        <v/>
      </c>
      <c r="AW1787" s="59" t="str">
        <f t="shared" si="708"/>
        <v/>
      </c>
      <c r="AX1787" s="59" t="str">
        <f t="shared" si="709"/>
        <v/>
      </c>
      <c r="AY1787" s="59" t="str">
        <f t="shared" si="710"/>
        <v/>
      </c>
      <c r="AZ1787" s="59" t="str">
        <f t="shared" si="711"/>
        <v/>
      </c>
      <c r="BA1787" s="59" t="str">
        <f t="shared" si="712"/>
        <v/>
      </c>
      <c r="BC1787" s="49" t="str">
        <f>IF($B1787="", "", IF(COUNTIF(BD1787:$BY1787, "")=BC$8, IF(D1787="", "", D1787), ""))</f>
        <v/>
      </c>
      <c r="BD1787" s="61" t="str">
        <f>IF($B1787="", "", IF(COUNTIF(BE1787:$BY1787, "")=BD$8, IF(E1787="", "", E1787), ""))</f>
        <v/>
      </c>
      <c r="BE1787" s="61" t="str">
        <f>IF($B1787="", "", IF(COUNTIF(BF1787:$BY1787, "")=BE$8, IF(F1787="", "", F1787), ""))</f>
        <v/>
      </c>
      <c r="BF1787" s="61" t="str">
        <f>IF($B1787="", "", IF(COUNTIF(BG1787:$BY1787, "")=BF$8, IF(G1787="", "", G1787), ""))</f>
        <v/>
      </c>
      <c r="BG1787" s="61" t="str">
        <f>IF($B1787="", "", IF(COUNTIF(BH1787:$BY1787, "")=BG$8, IF(H1787="", "", H1787), ""))</f>
        <v/>
      </c>
      <c r="BH1787" s="61" t="str">
        <f>IF($B1787="", "", IF(COUNTIF(BI1787:$BY1787, "")=BH$8, IF(I1787="", "", I1787), ""))</f>
        <v/>
      </c>
      <c r="BI1787" s="61" t="str">
        <f>IF($B1787="", "", IF(COUNTIF(BJ1787:$BY1787, "")=BI$8, IF(J1787="", "", J1787), ""))</f>
        <v/>
      </c>
      <c r="BJ1787" s="61" t="str">
        <f>IF($B1787="", "", IF(COUNTIF(BK1787:$BY1787, "")=BJ$8, IF(K1787="", "", K1787), ""))</f>
        <v/>
      </c>
      <c r="BK1787" s="61" t="str">
        <f>IF($B1787="", "", IF(COUNTIF(BL1787:$BY1787, "")=BK$8, IF(L1787="", "", L1787), ""))</f>
        <v/>
      </c>
      <c r="BL1787" s="61" t="str">
        <f>IF($B1787="", "", IF(COUNTIF(BM1787:$BY1787, "")=BL$8, IF(M1787="", "", M1787), ""))</f>
        <v/>
      </c>
      <c r="BM1787" s="61" t="str">
        <f>IF($B1787="", "", IF(COUNTIF(BN1787:$BY1787, "")=BM$8, IF(N1787="", "", N1787), ""))</f>
        <v/>
      </c>
      <c r="BN1787" s="61" t="str">
        <f>IF($B1787="", "", IF(COUNTIF(BO1787:$BY1787, "")=BN$8, IF(O1787="", "", O1787), ""))</f>
        <v/>
      </c>
      <c r="BO1787" s="61" t="str">
        <f>IF($B1787="", "", IF(COUNTIF(BP1787:$BY1787, "")=BO$8, IF(P1787="", "", P1787), ""))</f>
        <v/>
      </c>
      <c r="BP1787" s="61" t="str">
        <f>IF($B1787="", "", IF(COUNTIF(BQ1787:$BY1787, "")=BP$8, IF(Q1787="", "", Q1787), ""))</f>
        <v/>
      </c>
      <c r="BQ1787" s="61" t="str">
        <f>IF($B1787="", "", IF(COUNTIF(BR1787:$BY1787, "")=BQ$8, IF(R1787="", "", R1787), ""))</f>
        <v/>
      </c>
      <c r="BR1787" s="61" t="str">
        <f>IF($B1787="", "", IF(COUNTIF(BS1787:$BY1787, "")=BR$8, IF(S1787="", "", S1787), ""))</f>
        <v/>
      </c>
      <c r="BS1787" s="61" t="str">
        <f>IF($B1787="", "", IF(COUNTIF(BT1787:$BY1787, "")=BS$8, IF(T1787="", "", T1787), ""))</f>
        <v/>
      </c>
      <c r="BT1787" s="61" t="str">
        <f>IF($B1787="", "", IF(COUNTIF(BU1787:$BY1787, "")=BT$8, IF(U1787="", "", U1787), ""))</f>
        <v/>
      </c>
      <c r="BU1787" s="61" t="str">
        <f>IF($B1787="", "", IF(COUNTIF(BV1787:$BY1787, "")=BU$8, IF(V1787="", "", V1787), ""))</f>
        <v/>
      </c>
      <c r="BV1787" s="61" t="str">
        <f>IF($B1787="", "", IF(COUNTIF(BW1787:$BY1787, "")=BV$8, IF(W1787="", "", W1787), ""))</f>
        <v/>
      </c>
      <c r="BW1787" s="61" t="str">
        <f>IF($B1787="", "", IF(COUNTIF(BX1787:$BY1787, "")=BW$8, IF(X1787="", "", X1787), ""))</f>
        <v/>
      </c>
      <c r="BX1787" s="61" t="str">
        <f>IF($B1787="", "", IF(COUNTIF(BY1787:$BY1787, "")=BX$8, IF(Y1787="", "", Y1787), ""))</f>
        <v/>
      </c>
      <c r="BY1787" s="50" t="str">
        <f t="shared" si="727"/>
        <v/>
      </c>
      <c r="CA1787" s="6" t="str">
        <f t="shared" si="728"/>
        <v/>
      </c>
      <c r="CB1787" s="6" t="str">
        <f>IF(CA1787="", "", RANK(CA1787, $CA$9:$CA$2508, 0)+COUNTIF($CA$9:CA1787, CA1787)-1)</f>
        <v/>
      </c>
    </row>
    <row r="1788" spans="1:80" x14ac:dyDescent="0.25">
      <c r="A1788" s="22"/>
      <c r="B1788" s="121" t="str">
        <f>IF('Stock Details'!B1787="", "", 'Stock Details'!B1787)</f>
        <v/>
      </c>
      <c r="C1788" s="22"/>
      <c r="D1788" s="130"/>
      <c r="E1788" s="122"/>
      <c r="F1788" s="131"/>
      <c r="G1788" s="22"/>
      <c r="H1788" s="130" t="str">
        <f t="shared" si="713"/>
        <v/>
      </c>
      <c r="I1788" s="122"/>
      <c r="J1788" s="131"/>
      <c r="K1788" s="22"/>
      <c r="L1788" s="130" t="str">
        <f t="shared" si="714"/>
        <v/>
      </c>
      <c r="M1788" s="122"/>
      <c r="N1788" s="131"/>
      <c r="O1788" s="22"/>
      <c r="P1788" s="130" t="str">
        <f t="shared" si="715"/>
        <v/>
      </c>
      <c r="Q1788" s="122"/>
      <c r="R1788" s="131"/>
      <c r="S1788" s="22"/>
      <c r="T1788" s="130" t="str">
        <f t="shared" si="716"/>
        <v/>
      </c>
      <c r="U1788" s="122"/>
      <c r="V1788" s="131"/>
      <c r="W1788" s="22"/>
      <c r="X1788" s="130" t="str">
        <f t="shared" si="717"/>
        <v/>
      </c>
      <c r="Y1788" s="122"/>
      <c r="Z1788" s="131"/>
      <c r="AA1788" s="22"/>
      <c r="AC1788" s="6" t="str">
        <f t="shared" si="718"/>
        <v/>
      </c>
      <c r="AE1788" s="6" t="str">
        <f t="shared" si="719"/>
        <v/>
      </c>
      <c r="AF1788" s="6" t="str">
        <f t="shared" si="720"/>
        <v/>
      </c>
      <c r="AG1788" s="6" t="str">
        <f t="shared" si="721"/>
        <v/>
      </c>
      <c r="AH1788" s="6" t="str">
        <f t="shared" si="722"/>
        <v/>
      </c>
      <c r="AI1788" s="6" t="str">
        <f t="shared" si="723"/>
        <v/>
      </c>
      <c r="AJ1788" s="6" t="str">
        <f t="shared" si="724"/>
        <v/>
      </c>
      <c r="AL1788" s="9" t="str">
        <f>IF('Stock Details'!F1787="", "", 'Stock Details'!F1787)</f>
        <v/>
      </c>
      <c r="AM1788" s="9" t="str">
        <f>IF('Stock Details'!G1787="", "", 'Stock Details'!G1787)</f>
        <v/>
      </c>
      <c r="AO1788" s="59" t="str">
        <f t="shared" si="725"/>
        <v/>
      </c>
      <c r="AP1788" s="59" t="str">
        <f t="shared" si="729"/>
        <v/>
      </c>
      <c r="AQ1788" s="59" t="str">
        <f t="shared" si="730"/>
        <v/>
      </c>
      <c r="AR1788" s="59" t="str">
        <f t="shared" si="731"/>
        <v/>
      </c>
      <c r="AS1788" s="59" t="str">
        <f t="shared" si="732"/>
        <v/>
      </c>
      <c r="AT1788" s="59" t="str">
        <f t="shared" si="733"/>
        <v/>
      </c>
      <c r="AV1788" s="59" t="str">
        <f t="shared" si="726"/>
        <v/>
      </c>
      <c r="AW1788" s="59" t="str">
        <f t="shared" si="708"/>
        <v/>
      </c>
      <c r="AX1788" s="59" t="str">
        <f t="shared" si="709"/>
        <v/>
      </c>
      <c r="AY1788" s="59" t="str">
        <f t="shared" si="710"/>
        <v/>
      </c>
      <c r="AZ1788" s="59" t="str">
        <f t="shared" si="711"/>
        <v/>
      </c>
      <c r="BA1788" s="59" t="str">
        <f t="shared" si="712"/>
        <v/>
      </c>
      <c r="BC1788" s="49" t="str">
        <f>IF($B1788="", "", IF(COUNTIF(BD1788:$BY1788, "")=BC$8, IF(D1788="", "", D1788), ""))</f>
        <v/>
      </c>
      <c r="BD1788" s="61" t="str">
        <f>IF($B1788="", "", IF(COUNTIF(BE1788:$BY1788, "")=BD$8, IF(E1788="", "", E1788), ""))</f>
        <v/>
      </c>
      <c r="BE1788" s="61" t="str">
        <f>IF($B1788="", "", IF(COUNTIF(BF1788:$BY1788, "")=BE$8, IF(F1788="", "", F1788), ""))</f>
        <v/>
      </c>
      <c r="BF1788" s="61" t="str">
        <f>IF($B1788="", "", IF(COUNTIF(BG1788:$BY1788, "")=BF$8, IF(G1788="", "", G1788), ""))</f>
        <v/>
      </c>
      <c r="BG1788" s="61" t="str">
        <f>IF($B1788="", "", IF(COUNTIF(BH1788:$BY1788, "")=BG$8, IF(H1788="", "", H1788), ""))</f>
        <v/>
      </c>
      <c r="BH1788" s="61" t="str">
        <f>IF($B1788="", "", IF(COUNTIF(BI1788:$BY1788, "")=BH$8, IF(I1788="", "", I1788), ""))</f>
        <v/>
      </c>
      <c r="BI1788" s="61" t="str">
        <f>IF($B1788="", "", IF(COUNTIF(BJ1788:$BY1788, "")=BI$8, IF(J1788="", "", J1788), ""))</f>
        <v/>
      </c>
      <c r="BJ1788" s="61" t="str">
        <f>IF($B1788="", "", IF(COUNTIF(BK1788:$BY1788, "")=BJ$8, IF(K1788="", "", K1788), ""))</f>
        <v/>
      </c>
      <c r="BK1788" s="61" t="str">
        <f>IF($B1788="", "", IF(COUNTIF(BL1788:$BY1788, "")=BK$8, IF(L1788="", "", L1788), ""))</f>
        <v/>
      </c>
      <c r="BL1788" s="61" t="str">
        <f>IF($B1788="", "", IF(COUNTIF(BM1788:$BY1788, "")=BL$8, IF(M1788="", "", M1788), ""))</f>
        <v/>
      </c>
      <c r="BM1788" s="61" t="str">
        <f>IF($B1788="", "", IF(COUNTIF(BN1788:$BY1788, "")=BM$8, IF(N1788="", "", N1788), ""))</f>
        <v/>
      </c>
      <c r="BN1788" s="61" t="str">
        <f>IF($B1788="", "", IF(COUNTIF(BO1788:$BY1788, "")=BN$8, IF(O1788="", "", O1788), ""))</f>
        <v/>
      </c>
      <c r="BO1788" s="61" t="str">
        <f>IF($B1788="", "", IF(COUNTIF(BP1788:$BY1788, "")=BO$8, IF(P1788="", "", P1788), ""))</f>
        <v/>
      </c>
      <c r="BP1788" s="61" t="str">
        <f>IF($B1788="", "", IF(COUNTIF(BQ1788:$BY1788, "")=BP$8, IF(Q1788="", "", Q1788), ""))</f>
        <v/>
      </c>
      <c r="BQ1788" s="61" t="str">
        <f>IF($B1788="", "", IF(COUNTIF(BR1788:$BY1788, "")=BQ$8, IF(R1788="", "", R1788), ""))</f>
        <v/>
      </c>
      <c r="BR1788" s="61" t="str">
        <f>IF($B1788="", "", IF(COUNTIF(BS1788:$BY1788, "")=BR$8, IF(S1788="", "", S1788), ""))</f>
        <v/>
      </c>
      <c r="BS1788" s="61" t="str">
        <f>IF($B1788="", "", IF(COUNTIF(BT1788:$BY1788, "")=BS$8, IF(T1788="", "", T1788), ""))</f>
        <v/>
      </c>
      <c r="BT1788" s="61" t="str">
        <f>IF($B1788="", "", IF(COUNTIF(BU1788:$BY1788, "")=BT$8, IF(U1788="", "", U1788), ""))</f>
        <v/>
      </c>
      <c r="BU1788" s="61" t="str">
        <f>IF($B1788="", "", IF(COUNTIF(BV1788:$BY1788, "")=BU$8, IF(V1788="", "", V1788), ""))</f>
        <v/>
      </c>
      <c r="BV1788" s="61" t="str">
        <f>IF($B1788="", "", IF(COUNTIF(BW1788:$BY1788, "")=BV$8, IF(W1788="", "", W1788), ""))</f>
        <v/>
      </c>
      <c r="BW1788" s="61" t="str">
        <f>IF($B1788="", "", IF(COUNTIF(BX1788:$BY1788, "")=BW$8, IF(X1788="", "", X1788), ""))</f>
        <v/>
      </c>
      <c r="BX1788" s="61" t="str">
        <f>IF($B1788="", "", IF(COUNTIF(BY1788:$BY1788, "")=BX$8, IF(Y1788="", "", Y1788), ""))</f>
        <v/>
      </c>
      <c r="BY1788" s="50" t="str">
        <f t="shared" si="727"/>
        <v/>
      </c>
      <c r="CA1788" s="6" t="str">
        <f t="shared" si="728"/>
        <v/>
      </c>
      <c r="CB1788" s="6" t="str">
        <f>IF(CA1788="", "", RANK(CA1788, $CA$9:$CA$2508, 0)+COUNTIF($CA$9:CA1788, CA1788)-1)</f>
        <v/>
      </c>
    </row>
    <row r="1789" spans="1:80" x14ac:dyDescent="0.25">
      <c r="A1789" s="22"/>
      <c r="B1789" s="121" t="str">
        <f>IF('Stock Details'!B1788="", "", 'Stock Details'!B1788)</f>
        <v/>
      </c>
      <c r="C1789" s="22"/>
      <c r="D1789" s="130"/>
      <c r="E1789" s="122"/>
      <c r="F1789" s="131"/>
      <c r="G1789" s="22"/>
      <c r="H1789" s="130" t="str">
        <f t="shared" si="713"/>
        <v/>
      </c>
      <c r="I1789" s="122"/>
      <c r="J1789" s="131"/>
      <c r="K1789" s="22"/>
      <c r="L1789" s="130" t="str">
        <f t="shared" si="714"/>
        <v/>
      </c>
      <c r="M1789" s="122"/>
      <c r="N1789" s="131"/>
      <c r="O1789" s="22"/>
      <c r="P1789" s="130" t="str">
        <f t="shared" si="715"/>
        <v/>
      </c>
      <c r="Q1789" s="122"/>
      <c r="R1789" s="131"/>
      <c r="S1789" s="22"/>
      <c r="T1789" s="130" t="str">
        <f t="shared" si="716"/>
        <v/>
      </c>
      <c r="U1789" s="122"/>
      <c r="V1789" s="131"/>
      <c r="W1789" s="22"/>
      <c r="X1789" s="130" t="str">
        <f t="shared" si="717"/>
        <v/>
      </c>
      <c r="Y1789" s="122"/>
      <c r="Z1789" s="131"/>
      <c r="AA1789" s="22"/>
      <c r="AC1789" s="6" t="str">
        <f t="shared" si="718"/>
        <v/>
      </c>
      <c r="AE1789" s="6" t="str">
        <f t="shared" si="719"/>
        <v/>
      </c>
      <c r="AF1789" s="6" t="str">
        <f t="shared" si="720"/>
        <v/>
      </c>
      <c r="AG1789" s="6" t="str">
        <f t="shared" si="721"/>
        <v/>
      </c>
      <c r="AH1789" s="6" t="str">
        <f t="shared" si="722"/>
        <v/>
      </c>
      <c r="AI1789" s="6" t="str">
        <f t="shared" si="723"/>
        <v/>
      </c>
      <c r="AJ1789" s="6" t="str">
        <f t="shared" si="724"/>
        <v/>
      </c>
      <c r="AL1789" s="9" t="str">
        <f>IF('Stock Details'!F1788="", "", 'Stock Details'!F1788)</f>
        <v/>
      </c>
      <c r="AM1789" s="9" t="str">
        <f>IF('Stock Details'!G1788="", "", 'Stock Details'!G1788)</f>
        <v/>
      </c>
      <c r="AO1789" s="59" t="str">
        <f t="shared" si="725"/>
        <v/>
      </c>
      <c r="AP1789" s="59" t="str">
        <f t="shared" si="729"/>
        <v/>
      </c>
      <c r="AQ1789" s="59" t="str">
        <f t="shared" si="730"/>
        <v/>
      </c>
      <c r="AR1789" s="59" t="str">
        <f t="shared" si="731"/>
        <v/>
      </c>
      <c r="AS1789" s="59" t="str">
        <f t="shared" si="732"/>
        <v/>
      </c>
      <c r="AT1789" s="59" t="str">
        <f t="shared" si="733"/>
        <v/>
      </c>
      <c r="AV1789" s="59" t="str">
        <f t="shared" si="726"/>
        <v/>
      </c>
      <c r="AW1789" s="59" t="str">
        <f t="shared" si="708"/>
        <v/>
      </c>
      <c r="AX1789" s="59" t="str">
        <f t="shared" si="709"/>
        <v/>
      </c>
      <c r="AY1789" s="59" t="str">
        <f t="shared" si="710"/>
        <v/>
      </c>
      <c r="AZ1789" s="59" t="str">
        <f t="shared" si="711"/>
        <v/>
      </c>
      <c r="BA1789" s="59" t="str">
        <f t="shared" si="712"/>
        <v/>
      </c>
      <c r="BC1789" s="49" t="str">
        <f>IF($B1789="", "", IF(COUNTIF(BD1789:$BY1789, "")=BC$8, IF(D1789="", "", D1789), ""))</f>
        <v/>
      </c>
      <c r="BD1789" s="61" t="str">
        <f>IF($B1789="", "", IF(COUNTIF(BE1789:$BY1789, "")=BD$8, IF(E1789="", "", E1789), ""))</f>
        <v/>
      </c>
      <c r="BE1789" s="61" t="str">
        <f>IF($B1789="", "", IF(COUNTIF(BF1789:$BY1789, "")=BE$8, IF(F1789="", "", F1789), ""))</f>
        <v/>
      </c>
      <c r="BF1789" s="61" t="str">
        <f>IF($B1789="", "", IF(COUNTIF(BG1789:$BY1789, "")=BF$8, IF(G1789="", "", G1789), ""))</f>
        <v/>
      </c>
      <c r="BG1789" s="61" t="str">
        <f>IF($B1789="", "", IF(COUNTIF(BH1789:$BY1789, "")=BG$8, IF(H1789="", "", H1789), ""))</f>
        <v/>
      </c>
      <c r="BH1789" s="61" t="str">
        <f>IF($B1789="", "", IF(COUNTIF(BI1789:$BY1789, "")=BH$8, IF(I1789="", "", I1789), ""))</f>
        <v/>
      </c>
      <c r="BI1789" s="61" t="str">
        <f>IF($B1789="", "", IF(COUNTIF(BJ1789:$BY1789, "")=BI$8, IF(J1789="", "", J1789), ""))</f>
        <v/>
      </c>
      <c r="BJ1789" s="61" t="str">
        <f>IF($B1789="", "", IF(COUNTIF(BK1789:$BY1789, "")=BJ$8, IF(K1789="", "", K1789), ""))</f>
        <v/>
      </c>
      <c r="BK1789" s="61" t="str">
        <f>IF($B1789="", "", IF(COUNTIF(BL1789:$BY1789, "")=BK$8, IF(L1789="", "", L1789), ""))</f>
        <v/>
      </c>
      <c r="BL1789" s="61" t="str">
        <f>IF($B1789="", "", IF(COUNTIF(BM1789:$BY1789, "")=BL$8, IF(M1789="", "", M1789), ""))</f>
        <v/>
      </c>
      <c r="BM1789" s="61" t="str">
        <f>IF($B1789="", "", IF(COUNTIF(BN1789:$BY1789, "")=BM$8, IF(N1789="", "", N1789), ""))</f>
        <v/>
      </c>
      <c r="BN1789" s="61" t="str">
        <f>IF($B1789="", "", IF(COUNTIF(BO1789:$BY1789, "")=BN$8, IF(O1789="", "", O1789), ""))</f>
        <v/>
      </c>
      <c r="BO1789" s="61" t="str">
        <f>IF($B1789="", "", IF(COUNTIF(BP1789:$BY1789, "")=BO$8, IF(P1789="", "", P1789), ""))</f>
        <v/>
      </c>
      <c r="BP1789" s="61" t="str">
        <f>IF($B1789="", "", IF(COUNTIF(BQ1789:$BY1789, "")=BP$8, IF(Q1789="", "", Q1789), ""))</f>
        <v/>
      </c>
      <c r="BQ1789" s="61" t="str">
        <f>IF($B1789="", "", IF(COUNTIF(BR1789:$BY1789, "")=BQ$8, IF(R1789="", "", R1789), ""))</f>
        <v/>
      </c>
      <c r="BR1789" s="61" t="str">
        <f>IF($B1789="", "", IF(COUNTIF(BS1789:$BY1789, "")=BR$8, IF(S1789="", "", S1789), ""))</f>
        <v/>
      </c>
      <c r="BS1789" s="61" t="str">
        <f>IF($B1789="", "", IF(COUNTIF(BT1789:$BY1789, "")=BS$8, IF(T1789="", "", T1789), ""))</f>
        <v/>
      </c>
      <c r="BT1789" s="61" t="str">
        <f>IF($B1789="", "", IF(COUNTIF(BU1789:$BY1789, "")=BT$8, IF(U1789="", "", U1789), ""))</f>
        <v/>
      </c>
      <c r="BU1789" s="61" t="str">
        <f>IF($B1789="", "", IF(COUNTIF(BV1789:$BY1789, "")=BU$8, IF(V1789="", "", V1789), ""))</f>
        <v/>
      </c>
      <c r="BV1789" s="61" t="str">
        <f>IF($B1789="", "", IF(COUNTIF(BW1789:$BY1789, "")=BV$8, IF(W1789="", "", W1789), ""))</f>
        <v/>
      </c>
      <c r="BW1789" s="61" t="str">
        <f>IF($B1789="", "", IF(COUNTIF(BX1789:$BY1789, "")=BW$8, IF(X1789="", "", X1789), ""))</f>
        <v/>
      </c>
      <c r="BX1789" s="61" t="str">
        <f>IF($B1789="", "", IF(COUNTIF(BY1789:$BY1789, "")=BX$8, IF(Y1789="", "", Y1789), ""))</f>
        <v/>
      </c>
      <c r="BY1789" s="50" t="str">
        <f t="shared" si="727"/>
        <v/>
      </c>
      <c r="CA1789" s="6" t="str">
        <f t="shared" si="728"/>
        <v/>
      </c>
      <c r="CB1789" s="6" t="str">
        <f>IF(CA1789="", "", RANK(CA1789, $CA$9:$CA$2508, 0)+COUNTIF($CA$9:CA1789, CA1789)-1)</f>
        <v/>
      </c>
    </row>
    <row r="1790" spans="1:80" x14ac:dyDescent="0.25">
      <c r="A1790" s="22"/>
      <c r="B1790" s="121" t="str">
        <f>IF('Stock Details'!B1789="", "", 'Stock Details'!B1789)</f>
        <v/>
      </c>
      <c r="C1790" s="22"/>
      <c r="D1790" s="130"/>
      <c r="E1790" s="122"/>
      <c r="F1790" s="131"/>
      <c r="G1790" s="22"/>
      <c r="H1790" s="130" t="str">
        <f t="shared" si="713"/>
        <v/>
      </c>
      <c r="I1790" s="122"/>
      <c r="J1790" s="131"/>
      <c r="K1790" s="22"/>
      <c r="L1790" s="130" t="str">
        <f t="shared" si="714"/>
        <v/>
      </c>
      <c r="M1790" s="122"/>
      <c r="N1790" s="131"/>
      <c r="O1790" s="22"/>
      <c r="P1790" s="130" t="str">
        <f t="shared" si="715"/>
        <v/>
      </c>
      <c r="Q1790" s="122"/>
      <c r="R1790" s="131"/>
      <c r="S1790" s="22"/>
      <c r="T1790" s="130" t="str">
        <f t="shared" si="716"/>
        <v/>
      </c>
      <c r="U1790" s="122"/>
      <c r="V1790" s="131"/>
      <c r="W1790" s="22"/>
      <c r="X1790" s="130" t="str">
        <f t="shared" si="717"/>
        <v/>
      </c>
      <c r="Y1790" s="122"/>
      <c r="Z1790" s="131"/>
      <c r="AA1790" s="22"/>
      <c r="AC1790" s="6" t="str">
        <f t="shared" si="718"/>
        <v/>
      </c>
      <c r="AE1790" s="6" t="str">
        <f t="shared" si="719"/>
        <v/>
      </c>
      <c r="AF1790" s="6" t="str">
        <f t="shared" si="720"/>
        <v/>
      </c>
      <c r="AG1790" s="6" t="str">
        <f t="shared" si="721"/>
        <v/>
      </c>
      <c r="AH1790" s="6" t="str">
        <f t="shared" si="722"/>
        <v/>
      </c>
      <c r="AI1790" s="6" t="str">
        <f t="shared" si="723"/>
        <v/>
      </c>
      <c r="AJ1790" s="6" t="str">
        <f t="shared" si="724"/>
        <v/>
      </c>
      <c r="AL1790" s="9" t="str">
        <f>IF('Stock Details'!F1789="", "", 'Stock Details'!F1789)</f>
        <v/>
      </c>
      <c r="AM1790" s="9" t="str">
        <f>IF('Stock Details'!G1789="", "", 'Stock Details'!G1789)</f>
        <v/>
      </c>
      <c r="AO1790" s="59" t="str">
        <f t="shared" si="725"/>
        <v/>
      </c>
      <c r="AP1790" s="59" t="str">
        <f t="shared" si="729"/>
        <v/>
      </c>
      <c r="AQ1790" s="59" t="str">
        <f t="shared" si="730"/>
        <v/>
      </c>
      <c r="AR1790" s="59" t="str">
        <f t="shared" si="731"/>
        <v/>
      </c>
      <c r="AS1790" s="59" t="str">
        <f t="shared" si="732"/>
        <v/>
      </c>
      <c r="AT1790" s="59" t="str">
        <f t="shared" si="733"/>
        <v/>
      </c>
      <c r="AV1790" s="59" t="str">
        <f t="shared" si="726"/>
        <v/>
      </c>
      <c r="AW1790" s="59" t="str">
        <f t="shared" si="708"/>
        <v/>
      </c>
      <c r="AX1790" s="59" t="str">
        <f t="shared" si="709"/>
        <v/>
      </c>
      <c r="AY1790" s="59" t="str">
        <f t="shared" si="710"/>
        <v/>
      </c>
      <c r="AZ1790" s="59" t="str">
        <f t="shared" si="711"/>
        <v/>
      </c>
      <c r="BA1790" s="59" t="str">
        <f t="shared" si="712"/>
        <v/>
      </c>
      <c r="BC1790" s="49" t="str">
        <f>IF($B1790="", "", IF(COUNTIF(BD1790:$BY1790, "")=BC$8, IF(D1790="", "", D1790), ""))</f>
        <v/>
      </c>
      <c r="BD1790" s="61" t="str">
        <f>IF($B1790="", "", IF(COUNTIF(BE1790:$BY1790, "")=BD$8, IF(E1790="", "", E1790), ""))</f>
        <v/>
      </c>
      <c r="BE1790" s="61" t="str">
        <f>IF($B1790="", "", IF(COUNTIF(BF1790:$BY1790, "")=BE$8, IF(F1790="", "", F1790), ""))</f>
        <v/>
      </c>
      <c r="BF1790" s="61" t="str">
        <f>IF($B1790="", "", IF(COUNTIF(BG1790:$BY1790, "")=BF$8, IF(G1790="", "", G1790), ""))</f>
        <v/>
      </c>
      <c r="BG1790" s="61" t="str">
        <f>IF($B1790="", "", IF(COUNTIF(BH1790:$BY1790, "")=BG$8, IF(H1790="", "", H1790), ""))</f>
        <v/>
      </c>
      <c r="BH1790" s="61" t="str">
        <f>IF($B1790="", "", IF(COUNTIF(BI1790:$BY1790, "")=BH$8, IF(I1790="", "", I1790), ""))</f>
        <v/>
      </c>
      <c r="BI1790" s="61" t="str">
        <f>IF($B1790="", "", IF(COUNTIF(BJ1790:$BY1790, "")=BI$8, IF(J1790="", "", J1790), ""))</f>
        <v/>
      </c>
      <c r="BJ1790" s="61" t="str">
        <f>IF($B1790="", "", IF(COUNTIF(BK1790:$BY1790, "")=BJ$8, IF(K1790="", "", K1790), ""))</f>
        <v/>
      </c>
      <c r="BK1790" s="61" t="str">
        <f>IF($B1790="", "", IF(COUNTIF(BL1790:$BY1790, "")=BK$8, IF(L1790="", "", L1790), ""))</f>
        <v/>
      </c>
      <c r="BL1790" s="61" t="str">
        <f>IF($B1790="", "", IF(COUNTIF(BM1790:$BY1790, "")=BL$8, IF(M1790="", "", M1790), ""))</f>
        <v/>
      </c>
      <c r="BM1790" s="61" t="str">
        <f>IF($B1790="", "", IF(COUNTIF(BN1790:$BY1790, "")=BM$8, IF(N1790="", "", N1790), ""))</f>
        <v/>
      </c>
      <c r="BN1790" s="61" t="str">
        <f>IF($B1790="", "", IF(COUNTIF(BO1790:$BY1790, "")=BN$8, IF(O1790="", "", O1790), ""))</f>
        <v/>
      </c>
      <c r="BO1790" s="61" t="str">
        <f>IF($B1790="", "", IF(COUNTIF(BP1790:$BY1790, "")=BO$8, IF(P1790="", "", P1790), ""))</f>
        <v/>
      </c>
      <c r="BP1790" s="61" t="str">
        <f>IF($B1790="", "", IF(COUNTIF(BQ1790:$BY1790, "")=BP$8, IF(Q1790="", "", Q1790), ""))</f>
        <v/>
      </c>
      <c r="BQ1790" s="61" t="str">
        <f>IF($B1790="", "", IF(COUNTIF(BR1790:$BY1790, "")=BQ$8, IF(R1790="", "", R1790), ""))</f>
        <v/>
      </c>
      <c r="BR1790" s="61" t="str">
        <f>IF($B1790="", "", IF(COUNTIF(BS1790:$BY1790, "")=BR$8, IF(S1790="", "", S1790), ""))</f>
        <v/>
      </c>
      <c r="BS1790" s="61" t="str">
        <f>IF($B1790="", "", IF(COUNTIF(BT1790:$BY1790, "")=BS$8, IF(T1790="", "", T1790), ""))</f>
        <v/>
      </c>
      <c r="BT1790" s="61" t="str">
        <f>IF($B1790="", "", IF(COUNTIF(BU1790:$BY1790, "")=BT$8, IF(U1790="", "", U1790), ""))</f>
        <v/>
      </c>
      <c r="BU1790" s="61" t="str">
        <f>IF($B1790="", "", IF(COUNTIF(BV1790:$BY1790, "")=BU$8, IF(V1790="", "", V1790), ""))</f>
        <v/>
      </c>
      <c r="BV1790" s="61" t="str">
        <f>IF($B1790="", "", IF(COUNTIF(BW1790:$BY1790, "")=BV$8, IF(W1790="", "", W1790), ""))</f>
        <v/>
      </c>
      <c r="BW1790" s="61" t="str">
        <f>IF($B1790="", "", IF(COUNTIF(BX1790:$BY1790, "")=BW$8, IF(X1790="", "", X1790), ""))</f>
        <v/>
      </c>
      <c r="BX1790" s="61" t="str">
        <f>IF($B1790="", "", IF(COUNTIF(BY1790:$BY1790, "")=BX$8, IF(Y1790="", "", Y1790), ""))</f>
        <v/>
      </c>
      <c r="BY1790" s="50" t="str">
        <f t="shared" si="727"/>
        <v/>
      </c>
      <c r="CA1790" s="6" t="str">
        <f t="shared" si="728"/>
        <v/>
      </c>
      <c r="CB1790" s="6" t="str">
        <f>IF(CA1790="", "", RANK(CA1790, $CA$9:$CA$2508, 0)+COUNTIF($CA$9:CA1790, CA1790)-1)</f>
        <v/>
      </c>
    </row>
    <row r="1791" spans="1:80" x14ac:dyDescent="0.25">
      <c r="A1791" s="22"/>
      <c r="B1791" s="121" t="str">
        <f>IF('Stock Details'!B1790="", "", 'Stock Details'!B1790)</f>
        <v/>
      </c>
      <c r="C1791" s="22"/>
      <c r="D1791" s="130"/>
      <c r="E1791" s="122"/>
      <c r="F1791" s="131"/>
      <c r="G1791" s="22"/>
      <c r="H1791" s="130" t="str">
        <f t="shared" si="713"/>
        <v/>
      </c>
      <c r="I1791" s="122"/>
      <c r="J1791" s="131"/>
      <c r="K1791" s="22"/>
      <c r="L1791" s="130" t="str">
        <f t="shared" si="714"/>
        <v/>
      </c>
      <c r="M1791" s="122"/>
      <c r="N1791" s="131"/>
      <c r="O1791" s="22"/>
      <c r="P1791" s="130" t="str">
        <f t="shared" si="715"/>
        <v/>
      </c>
      <c r="Q1791" s="122"/>
      <c r="R1791" s="131"/>
      <c r="S1791" s="22"/>
      <c r="T1791" s="130" t="str">
        <f t="shared" si="716"/>
        <v/>
      </c>
      <c r="U1791" s="122"/>
      <c r="V1791" s="131"/>
      <c r="W1791" s="22"/>
      <c r="X1791" s="130" t="str">
        <f t="shared" si="717"/>
        <v/>
      </c>
      <c r="Y1791" s="122"/>
      <c r="Z1791" s="131"/>
      <c r="AA1791" s="22"/>
      <c r="AC1791" s="6" t="str">
        <f t="shared" si="718"/>
        <v/>
      </c>
      <c r="AE1791" s="6" t="str">
        <f t="shared" si="719"/>
        <v/>
      </c>
      <c r="AF1791" s="6" t="str">
        <f t="shared" si="720"/>
        <v/>
      </c>
      <c r="AG1791" s="6" t="str">
        <f t="shared" si="721"/>
        <v/>
      </c>
      <c r="AH1791" s="6" t="str">
        <f t="shared" si="722"/>
        <v/>
      </c>
      <c r="AI1791" s="6" t="str">
        <f t="shared" si="723"/>
        <v/>
      </c>
      <c r="AJ1791" s="6" t="str">
        <f t="shared" si="724"/>
        <v/>
      </c>
      <c r="AL1791" s="9" t="str">
        <f>IF('Stock Details'!F1790="", "", 'Stock Details'!F1790)</f>
        <v/>
      </c>
      <c r="AM1791" s="9" t="str">
        <f>IF('Stock Details'!G1790="", "", 'Stock Details'!G1790)</f>
        <v/>
      </c>
      <c r="AO1791" s="59" t="str">
        <f t="shared" si="725"/>
        <v/>
      </c>
      <c r="AP1791" s="59" t="str">
        <f t="shared" si="729"/>
        <v/>
      </c>
      <c r="AQ1791" s="59" t="str">
        <f t="shared" si="730"/>
        <v/>
      </c>
      <c r="AR1791" s="59" t="str">
        <f t="shared" si="731"/>
        <v/>
      </c>
      <c r="AS1791" s="59" t="str">
        <f t="shared" si="732"/>
        <v/>
      </c>
      <c r="AT1791" s="59" t="str">
        <f t="shared" si="733"/>
        <v/>
      </c>
      <c r="AV1791" s="59" t="str">
        <f t="shared" si="726"/>
        <v/>
      </c>
      <c r="AW1791" s="59" t="str">
        <f t="shared" si="708"/>
        <v/>
      </c>
      <c r="AX1791" s="59" t="str">
        <f t="shared" si="709"/>
        <v/>
      </c>
      <c r="AY1791" s="59" t="str">
        <f t="shared" si="710"/>
        <v/>
      </c>
      <c r="AZ1791" s="59" t="str">
        <f t="shared" si="711"/>
        <v/>
      </c>
      <c r="BA1791" s="59" t="str">
        <f t="shared" si="712"/>
        <v/>
      </c>
      <c r="BC1791" s="49" t="str">
        <f>IF($B1791="", "", IF(COUNTIF(BD1791:$BY1791, "")=BC$8, IF(D1791="", "", D1791), ""))</f>
        <v/>
      </c>
      <c r="BD1791" s="61" t="str">
        <f>IF($B1791="", "", IF(COUNTIF(BE1791:$BY1791, "")=BD$8, IF(E1791="", "", E1791), ""))</f>
        <v/>
      </c>
      <c r="BE1791" s="61" t="str">
        <f>IF($B1791="", "", IF(COUNTIF(BF1791:$BY1791, "")=BE$8, IF(F1791="", "", F1791), ""))</f>
        <v/>
      </c>
      <c r="BF1791" s="61" t="str">
        <f>IF($B1791="", "", IF(COUNTIF(BG1791:$BY1791, "")=BF$8, IF(G1791="", "", G1791), ""))</f>
        <v/>
      </c>
      <c r="BG1791" s="61" t="str">
        <f>IF($B1791="", "", IF(COUNTIF(BH1791:$BY1791, "")=BG$8, IF(H1791="", "", H1791), ""))</f>
        <v/>
      </c>
      <c r="BH1791" s="61" t="str">
        <f>IF($B1791="", "", IF(COUNTIF(BI1791:$BY1791, "")=BH$8, IF(I1791="", "", I1791), ""))</f>
        <v/>
      </c>
      <c r="BI1791" s="61" t="str">
        <f>IF($B1791="", "", IF(COUNTIF(BJ1791:$BY1791, "")=BI$8, IF(J1791="", "", J1791), ""))</f>
        <v/>
      </c>
      <c r="BJ1791" s="61" t="str">
        <f>IF($B1791="", "", IF(COUNTIF(BK1791:$BY1791, "")=BJ$8, IF(K1791="", "", K1791), ""))</f>
        <v/>
      </c>
      <c r="BK1791" s="61" t="str">
        <f>IF($B1791="", "", IF(COUNTIF(BL1791:$BY1791, "")=BK$8, IF(L1791="", "", L1791), ""))</f>
        <v/>
      </c>
      <c r="BL1791" s="61" t="str">
        <f>IF($B1791="", "", IF(COUNTIF(BM1791:$BY1791, "")=BL$8, IF(M1791="", "", M1791), ""))</f>
        <v/>
      </c>
      <c r="BM1791" s="61" t="str">
        <f>IF($B1791="", "", IF(COUNTIF(BN1791:$BY1791, "")=BM$8, IF(N1791="", "", N1791), ""))</f>
        <v/>
      </c>
      <c r="BN1791" s="61" t="str">
        <f>IF($B1791="", "", IF(COUNTIF(BO1791:$BY1791, "")=BN$8, IF(O1791="", "", O1791), ""))</f>
        <v/>
      </c>
      <c r="BO1791" s="61" t="str">
        <f>IF($B1791="", "", IF(COUNTIF(BP1791:$BY1791, "")=BO$8, IF(P1791="", "", P1791), ""))</f>
        <v/>
      </c>
      <c r="BP1791" s="61" t="str">
        <f>IF($B1791="", "", IF(COUNTIF(BQ1791:$BY1791, "")=BP$8, IF(Q1791="", "", Q1791), ""))</f>
        <v/>
      </c>
      <c r="BQ1791" s="61" t="str">
        <f>IF($B1791="", "", IF(COUNTIF(BR1791:$BY1791, "")=BQ$8, IF(R1791="", "", R1791), ""))</f>
        <v/>
      </c>
      <c r="BR1791" s="61" t="str">
        <f>IF($B1791="", "", IF(COUNTIF(BS1791:$BY1791, "")=BR$8, IF(S1791="", "", S1791), ""))</f>
        <v/>
      </c>
      <c r="BS1791" s="61" t="str">
        <f>IF($B1791="", "", IF(COUNTIF(BT1791:$BY1791, "")=BS$8, IF(T1791="", "", T1791), ""))</f>
        <v/>
      </c>
      <c r="BT1791" s="61" t="str">
        <f>IF($B1791="", "", IF(COUNTIF(BU1791:$BY1791, "")=BT$8, IF(U1791="", "", U1791), ""))</f>
        <v/>
      </c>
      <c r="BU1791" s="61" t="str">
        <f>IF($B1791="", "", IF(COUNTIF(BV1791:$BY1791, "")=BU$8, IF(V1791="", "", V1791), ""))</f>
        <v/>
      </c>
      <c r="BV1791" s="61" t="str">
        <f>IF($B1791="", "", IF(COUNTIF(BW1791:$BY1791, "")=BV$8, IF(W1791="", "", W1791), ""))</f>
        <v/>
      </c>
      <c r="BW1791" s="61" t="str">
        <f>IF($B1791="", "", IF(COUNTIF(BX1791:$BY1791, "")=BW$8, IF(X1791="", "", X1791), ""))</f>
        <v/>
      </c>
      <c r="BX1791" s="61" t="str">
        <f>IF($B1791="", "", IF(COUNTIF(BY1791:$BY1791, "")=BX$8, IF(Y1791="", "", Y1791), ""))</f>
        <v/>
      </c>
      <c r="BY1791" s="50" t="str">
        <f t="shared" si="727"/>
        <v/>
      </c>
      <c r="CA1791" s="6" t="str">
        <f t="shared" si="728"/>
        <v/>
      </c>
      <c r="CB1791" s="6" t="str">
        <f>IF(CA1791="", "", RANK(CA1791, $CA$9:$CA$2508, 0)+COUNTIF($CA$9:CA1791, CA1791)-1)</f>
        <v/>
      </c>
    </row>
    <row r="1792" spans="1:80" x14ac:dyDescent="0.25">
      <c r="A1792" s="22"/>
      <c r="B1792" s="121" t="str">
        <f>IF('Stock Details'!B1791="", "", 'Stock Details'!B1791)</f>
        <v/>
      </c>
      <c r="C1792" s="22"/>
      <c r="D1792" s="130"/>
      <c r="E1792" s="122"/>
      <c r="F1792" s="131"/>
      <c r="G1792" s="22"/>
      <c r="H1792" s="130" t="str">
        <f t="shared" si="713"/>
        <v/>
      </c>
      <c r="I1792" s="122"/>
      <c r="J1792" s="131"/>
      <c r="K1792" s="22"/>
      <c r="L1792" s="130" t="str">
        <f t="shared" si="714"/>
        <v/>
      </c>
      <c r="M1792" s="122"/>
      <c r="N1792" s="131"/>
      <c r="O1792" s="22"/>
      <c r="P1792" s="130" t="str">
        <f t="shared" si="715"/>
        <v/>
      </c>
      <c r="Q1792" s="122"/>
      <c r="R1792" s="131"/>
      <c r="S1792" s="22"/>
      <c r="T1792" s="130" t="str">
        <f t="shared" si="716"/>
        <v/>
      </c>
      <c r="U1792" s="122"/>
      <c r="V1792" s="131"/>
      <c r="W1792" s="22"/>
      <c r="X1792" s="130" t="str">
        <f t="shared" si="717"/>
        <v/>
      </c>
      <c r="Y1792" s="122"/>
      <c r="Z1792" s="131"/>
      <c r="AA1792" s="22"/>
      <c r="AC1792" s="6" t="str">
        <f t="shared" si="718"/>
        <v/>
      </c>
      <c r="AE1792" s="6" t="str">
        <f t="shared" si="719"/>
        <v/>
      </c>
      <c r="AF1792" s="6" t="str">
        <f t="shared" si="720"/>
        <v/>
      </c>
      <c r="AG1792" s="6" t="str">
        <f t="shared" si="721"/>
        <v/>
      </c>
      <c r="AH1792" s="6" t="str">
        <f t="shared" si="722"/>
        <v/>
      </c>
      <c r="AI1792" s="6" t="str">
        <f t="shared" si="723"/>
        <v/>
      </c>
      <c r="AJ1792" s="6" t="str">
        <f t="shared" si="724"/>
        <v/>
      </c>
      <c r="AL1792" s="9" t="str">
        <f>IF('Stock Details'!F1791="", "", 'Stock Details'!F1791)</f>
        <v/>
      </c>
      <c r="AM1792" s="9" t="str">
        <f>IF('Stock Details'!G1791="", "", 'Stock Details'!G1791)</f>
        <v/>
      </c>
      <c r="AO1792" s="59" t="str">
        <f t="shared" si="725"/>
        <v/>
      </c>
      <c r="AP1792" s="59" t="str">
        <f t="shared" si="729"/>
        <v/>
      </c>
      <c r="AQ1792" s="59" t="str">
        <f t="shared" si="730"/>
        <v/>
      </c>
      <c r="AR1792" s="59" t="str">
        <f t="shared" si="731"/>
        <v/>
      </c>
      <c r="AS1792" s="59" t="str">
        <f t="shared" si="732"/>
        <v/>
      </c>
      <c r="AT1792" s="59" t="str">
        <f t="shared" si="733"/>
        <v/>
      </c>
      <c r="AV1792" s="59" t="str">
        <f t="shared" si="726"/>
        <v/>
      </c>
      <c r="AW1792" s="59" t="str">
        <f t="shared" si="708"/>
        <v/>
      </c>
      <c r="AX1792" s="59" t="str">
        <f t="shared" si="709"/>
        <v/>
      </c>
      <c r="AY1792" s="59" t="str">
        <f t="shared" si="710"/>
        <v/>
      </c>
      <c r="AZ1792" s="59" t="str">
        <f t="shared" si="711"/>
        <v/>
      </c>
      <c r="BA1792" s="59" t="str">
        <f t="shared" si="712"/>
        <v/>
      </c>
      <c r="BC1792" s="49" t="str">
        <f>IF($B1792="", "", IF(COUNTIF(BD1792:$BY1792, "")=BC$8, IF(D1792="", "", D1792), ""))</f>
        <v/>
      </c>
      <c r="BD1792" s="61" t="str">
        <f>IF($B1792="", "", IF(COUNTIF(BE1792:$BY1792, "")=BD$8, IF(E1792="", "", E1792), ""))</f>
        <v/>
      </c>
      <c r="BE1792" s="61" t="str">
        <f>IF($B1792="", "", IF(COUNTIF(BF1792:$BY1792, "")=BE$8, IF(F1792="", "", F1792), ""))</f>
        <v/>
      </c>
      <c r="BF1792" s="61" t="str">
        <f>IF($B1792="", "", IF(COUNTIF(BG1792:$BY1792, "")=BF$8, IF(G1792="", "", G1792), ""))</f>
        <v/>
      </c>
      <c r="BG1792" s="61" t="str">
        <f>IF($B1792="", "", IF(COUNTIF(BH1792:$BY1792, "")=BG$8, IF(H1792="", "", H1792), ""))</f>
        <v/>
      </c>
      <c r="BH1792" s="61" t="str">
        <f>IF($B1792="", "", IF(COUNTIF(BI1792:$BY1792, "")=BH$8, IF(I1792="", "", I1792), ""))</f>
        <v/>
      </c>
      <c r="BI1792" s="61" t="str">
        <f>IF($B1792="", "", IF(COUNTIF(BJ1792:$BY1792, "")=BI$8, IF(J1792="", "", J1792), ""))</f>
        <v/>
      </c>
      <c r="BJ1792" s="61" t="str">
        <f>IF($B1792="", "", IF(COUNTIF(BK1792:$BY1792, "")=BJ$8, IF(K1792="", "", K1792), ""))</f>
        <v/>
      </c>
      <c r="BK1792" s="61" t="str">
        <f>IF($B1792="", "", IF(COUNTIF(BL1792:$BY1792, "")=BK$8, IF(L1792="", "", L1792), ""))</f>
        <v/>
      </c>
      <c r="BL1792" s="61" t="str">
        <f>IF($B1792="", "", IF(COUNTIF(BM1792:$BY1792, "")=BL$8, IF(M1792="", "", M1792), ""))</f>
        <v/>
      </c>
      <c r="BM1792" s="61" t="str">
        <f>IF($B1792="", "", IF(COUNTIF(BN1792:$BY1792, "")=BM$8, IF(N1792="", "", N1792), ""))</f>
        <v/>
      </c>
      <c r="BN1792" s="61" t="str">
        <f>IF($B1792="", "", IF(COUNTIF(BO1792:$BY1792, "")=BN$8, IF(O1792="", "", O1792), ""))</f>
        <v/>
      </c>
      <c r="BO1792" s="61" t="str">
        <f>IF($B1792="", "", IF(COUNTIF(BP1792:$BY1792, "")=BO$8, IF(P1792="", "", P1792), ""))</f>
        <v/>
      </c>
      <c r="BP1792" s="61" t="str">
        <f>IF($B1792="", "", IF(COUNTIF(BQ1792:$BY1792, "")=BP$8, IF(Q1792="", "", Q1792), ""))</f>
        <v/>
      </c>
      <c r="BQ1792" s="61" t="str">
        <f>IF($B1792="", "", IF(COUNTIF(BR1792:$BY1792, "")=BQ$8, IF(R1792="", "", R1792), ""))</f>
        <v/>
      </c>
      <c r="BR1792" s="61" t="str">
        <f>IF($B1792="", "", IF(COUNTIF(BS1792:$BY1792, "")=BR$8, IF(S1792="", "", S1792), ""))</f>
        <v/>
      </c>
      <c r="BS1792" s="61" t="str">
        <f>IF($B1792="", "", IF(COUNTIF(BT1792:$BY1792, "")=BS$8, IF(T1792="", "", T1792), ""))</f>
        <v/>
      </c>
      <c r="BT1792" s="61" t="str">
        <f>IF($B1792="", "", IF(COUNTIF(BU1792:$BY1792, "")=BT$8, IF(U1792="", "", U1792), ""))</f>
        <v/>
      </c>
      <c r="BU1792" s="61" t="str">
        <f>IF($B1792="", "", IF(COUNTIF(BV1792:$BY1792, "")=BU$8, IF(V1792="", "", V1792), ""))</f>
        <v/>
      </c>
      <c r="BV1792" s="61" t="str">
        <f>IF($B1792="", "", IF(COUNTIF(BW1792:$BY1792, "")=BV$8, IF(W1792="", "", W1792), ""))</f>
        <v/>
      </c>
      <c r="BW1792" s="61" t="str">
        <f>IF($B1792="", "", IF(COUNTIF(BX1792:$BY1792, "")=BW$8, IF(X1792="", "", X1792), ""))</f>
        <v/>
      </c>
      <c r="BX1792" s="61" t="str">
        <f>IF($B1792="", "", IF(COUNTIF(BY1792:$BY1792, "")=BX$8, IF(Y1792="", "", Y1792), ""))</f>
        <v/>
      </c>
      <c r="BY1792" s="50" t="str">
        <f t="shared" si="727"/>
        <v/>
      </c>
      <c r="CA1792" s="6" t="str">
        <f t="shared" si="728"/>
        <v/>
      </c>
      <c r="CB1792" s="6" t="str">
        <f>IF(CA1792="", "", RANK(CA1792, $CA$9:$CA$2508, 0)+COUNTIF($CA$9:CA1792, CA1792)-1)</f>
        <v/>
      </c>
    </row>
    <row r="1793" spans="1:80" x14ac:dyDescent="0.25">
      <c r="A1793" s="22"/>
      <c r="B1793" s="121" t="str">
        <f>IF('Stock Details'!B1792="", "", 'Stock Details'!B1792)</f>
        <v/>
      </c>
      <c r="C1793" s="22"/>
      <c r="D1793" s="130"/>
      <c r="E1793" s="122"/>
      <c r="F1793" s="131"/>
      <c r="G1793" s="22"/>
      <c r="H1793" s="130" t="str">
        <f t="shared" si="713"/>
        <v/>
      </c>
      <c r="I1793" s="122"/>
      <c r="J1793" s="131"/>
      <c r="K1793" s="22"/>
      <c r="L1793" s="130" t="str">
        <f t="shared" si="714"/>
        <v/>
      </c>
      <c r="M1793" s="122"/>
      <c r="N1793" s="131"/>
      <c r="O1793" s="22"/>
      <c r="P1793" s="130" t="str">
        <f t="shared" si="715"/>
        <v/>
      </c>
      <c r="Q1793" s="122"/>
      <c r="R1793" s="131"/>
      <c r="S1793" s="22"/>
      <c r="T1793" s="130" t="str">
        <f t="shared" si="716"/>
        <v/>
      </c>
      <c r="U1793" s="122"/>
      <c r="V1793" s="131"/>
      <c r="W1793" s="22"/>
      <c r="X1793" s="130" t="str">
        <f t="shared" si="717"/>
        <v/>
      </c>
      <c r="Y1793" s="122"/>
      <c r="Z1793" s="131"/>
      <c r="AA1793" s="22"/>
      <c r="AC1793" s="6" t="str">
        <f t="shared" si="718"/>
        <v/>
      </c>
      <c r="AE1793" s="6" t="str">
        <f t="shared" si="719"/>
        <v/>
      </c>
      <c r="AF1793" s="6" t="str">
        <f t="shared" si="720"/>
        <v/>
      </c>
      <c r="AG1793" s="6" t="str">
        <f t="shared" si="721"/>
        <v/>
      </c>
      <c r="AH1793" s="6" t="str">
        <f t="shared" si="722"/>
        <v/>
      </c>
      <c r="AI1793" s="6" t="str">
        <f t="shared" si="723"/>
        <v/>
      </c>
      <c r="AJ1793" s="6" t="str">
        <f t="shared" si="724"/>
        <v/>
      </c>
      <c r="AL1793" s="9" t="str">
        <f>IF('Stock Details'!F1792="", "", 'Stock Details'!F1792)</f>
        <v/>
      </c>
      <c r="AM1793" s="9" t="str">
        <f>IF('Stock Details'!G1792="", "", 'Stock Details'!G1792)</f>
        <v/>
      </c>
      <c r="AO1793" s="59" t="str">
        <f t="shared" si="725"/>
        <v/>
      </c>
      <c r="AP1793" s="59" t="str">
        <f t="shared" si="729"/>
        <v/>
      </c>
      <c r="AQ1793" s="59" t="str">
        <f t="shared" si="730"/>
        <v/>
      </c>
      <c r="AR1793" s="59" t="str">
        <f t="shared" si="731"/>
        <v/>
      </c>
      <c r="AS1793" s="59" t="str">
        <f t="shared" si="732"/>
        <v/>
      </c>
      <c r="AT1793" s="59" t="str">
        <f t="shared" si="733"/>
        <v/>
      </c>
      <c r="AV1793" s="59" t="str">
        <f t="shared" si="726"/>
        <v/>
      </c>
      <c r="AW1793" s="59" t="str">
        <f t="shared" si="708"/>
        <v/>
      </c>
      <c r="AX1793" s="59" t="str">
        <f t="shared" si="709"/>
        <v/>
      </c>
      <c r="AY1793" s="59" t="str">
        <f t="shared" si="710"/>
        <v/>
      </c>
      <c r="AZ1793" s="59" t="str">
        <f t="shared" si="711"/>
        <v/>
      </c>
      <c r="BA1793" s="59" t="str">
        <f t="shared" si="712"/>
        <v/>
      </c>
      <c r="BC1793" s="49" t="str">
        <f>IF($B1793="", "", IF(COUNTIF(BD1793:$BY1793, "")=BC$8, IF(D1793="", "", D1793), ""))</f>
        <v/>
      </c>
      <c r="BD1793" s="61" t="str">
        <f>IF($B1793="", "", IF(COUNTIF(BE1793:$BY1793, "")=BD$8, IF(E1793="", "", E1793), ""))</f>
        <v/>
      </c>
      <c r="BE1793" s="61" t="str">
        <f>IF($B1793="", "", IF(COUNTIF(BF1793:$BY1793, "")=BE$8, IF(F1793="", "", F1793), ""))</f>
        <v/>
      </c>
      <c r="BF1793" s="61" t="str">
        <f>IF($B1793="", "", IF(COUNTIF(BG1793:$BY1793, "")=BF$8, IF(G1793="", "", G1793), ""))</f>
        <v/>
      </c>
      <c r="BG1793" s="61" t="str">
        <f>IF($B1793="", "", IF(COUNTIF(BH1793:$BY1793, "")=BG$8, IF(H1793="", "", H1793), ""))</f>
        <v/>
      </c>
      <c r="BH1793" s="61" t="str">
        <f>IF($B1793="", "", IF(COUNTIF(BI1793:$BY1793, "")=BH$8, IF(I1793="", "", I1793), ""))</f>
        <v/>
      </c>
      <c r="BI1793" s="61" t="str">
        <f>IF($B1793="", "", IF(COUNTIF(BJ1793:$BY1793, "")=BI$8, IF(J1793="", "", J1793), ""))</f>
        <v/>
      </c>
      <c r="BJ1793" s="61" t="str">
        <f>IF($B1793="", "", IF(COUNTIF(BK1793:$BY1793, "")=BJ$8, IF(K1793="", "", K1793), ""))</f>
        <v/>
      </c>
      <c r="BK1793" s="61" t="str">
        <f>IF($B1793="", "", IF(COUNTIF(BL1793:$BY1793, "")=BK$8, IF(L1793="", "", L1793), ""))</f>
        <v/>
      </c>
      <c r="BL1793" s="61" t="str">
        <f>IF($B1793="", "", IF(COUNTIF(BM1793:$BY1793, "")=BL$8, IF(M1793="", "", M1793), ""))</f>
        <v/>
      </c>
      <c r="BM1793" s="61" t="str">
        <f>IF($B1793="", "", IF(COUNTIF(BN1793:$BY1793, "")=BM$8, IF(N1793="", "", N1793), ""))</f>
        <v/>
      </c>
      <c r="BN1793" s="61" t="str">
        <f>IF($B1793="", "", IF(COUNTIF(BO1793:$BY1793, "")=BN$8, IF(O1793="", "", O1793), ""))</f>
        <v/>
      </c>
      <c r="BO1793" s="61" t="str">
        <f>IF($B1793="", "", IF(COUNTIF(BP1793:$BY1793, "")=BO$8, IF(P1793="", "", P1793), ""))</f>
        <v/>
      </c>
      <c r="BP1793" s="61" t="str">
        <f>IF($B1793="", "", IF(COUNTIF(BQ1793:$BY1793, "")=BP$8, IF(Q1793="", "", Q1793), ""))</f>
        <v/>
      </c>
      <c r="BQ1793" s="61" t="str">
        <f>IF($B1793="", "", IF(COUNTIF(BR1793:$BY1793, "")=BQ$8, IF(R1793="", "", R1793), ""))</f>
        <v/>
      </c>
      <c r="BR1793" s="61" t="str">
        <f>IF($B1793="", "", IF(COUNTIF(BS1793:$BY1793, "")=BR$8, IF(S1793="", "", S1793), ""))</f>
        <v/>
      </c>
      <c r="BS1793" s="61" t="str">
        <f>IF($B1793="", "", IF(COUNTIF(BT1793:$BY1793, "")=BS$8, IF(T1793="", "", T1793), ""))</f>
        <v/>
      </c>
      <c r="BT1793" s="61" t="str">
        <f>IF($B1793="", "", IF(COUNTIF(BU1793:$BY1793, "")=BT$8, IF(U1793="", "", U1793), ""))</f>
        <v/>
      </c>
      <c r="BU1793" s="61" t="str">
        <f>IF($B1793="", "", IF(COUNTIF(BV1793:$BY1793, "")=BU$8, IF(V1793="", "", V1793), ""))</f>
        <v/>
      </c>
      <c r="BV1793" s="61" t="str">
        <f>IF($B1793="", "", IF(COUNTIF(BW1793:$BY1793, "")=BV$8, IF(W1793="", "", W1793), ""))</f>
        <v/>
      </c>
      <c r="BW1793" s="61" t="str">
        <f>IF($B1793="", "", IF(COUNTIF(BX1793:$BY1793, "")=BW$8, IF(X1793="", "", X1793), ""))</f>
        <v/>
      </c>
      <c r="BX1793" s="61" t="str">
        <f>IF($B1793="", "", IF(COUNTIF(BY1793:$BY1793, "")=BX$8, IF(Y1793="", "", Y1793), ""))</f>
        <v/>
      </c>
      <c r="BY1793" s="50" t="str">
        <f t="shared" si="727"/>
        <v/>
      </c>
      <c r="CA1793" s="6" t="str">
        <f t="shared" si="728"/>
        <v/>
      </c>
      <c r="CB1793" s="6" t="str">
        <f>IF(CA1793="", "", RANK(CA1793, $CA$9:$CA$2508, 0)+COUNTIF($CA$9:CA1793, CA1793)-1)</f>
        <v/>
      </c>
    </row>
    <row r="1794" spans="1:80" x14ac:dyDescent="0.25">
      <c r="A1794" s="22"/>
      <c r="B1794" s="121" t="str">
        <f>IF('Stock Details'!B1793="", "", 'Stock Details'!B1793)</f>
        <v/>
      </c>
      <c r="C1794" s="22"/>
      <c r="D1794" s="130"/>
      <c r="E1794" s="122"/>
      <c r="F1794" s="131"/>
      <c r="G1794" s="22"/>
      <c r="H1794" s="130" t="str">
        <f t="shared" si="713"/>
        <v/>
      </c>
      <c r="I1794" s="122"/>
      <c r="J1794" s="131"/>
      <c r="K1794" s="22"/>
      <c r="L1794" s="130" t="str">
        <f t="shared" si="714"/>
        <v/>
      </c>
      <c r="M1794" s="122"/>
      <c r="N1794" s="131"/>
      <c r="O1794" s="22"/>
      <c r="P1794" s="130" t="str">
        <f t="shared" si="715"/>
        <v/>
      </c>
      <c r="Q1794" s="122"/>
      <c r="R1794" s="131"/>
      <c r="S1794" s="22"/>
      <c r="T1794" s="130" t="str">
        <f t="shared" si="716"/>
        <v/>
      </c>
      <c r="U1794" s="122"/>
      <c r="V1794" s="131"/>
      <c r="W1794" s="22"/>
      <c r="X1794" s="130" t="str">
        <f t="shared" si="717"/>
        <v/>
      </c>
      <c r="Y1794" s="122"/>
      <c r="Z1794" s="131"/>
      <c r="AA1794" s="22"/>
      <c r="AC1794" s="6" t="str">
        <f t="shared" si="718"/>
        <v/>
      </c>
      <c r="AE1794" s="6" t="str">
        <f t="shared" si="719"/>
        <v/>
      </c>
      <c r="AF1794" s="6" t="str">
        <f t="shared" si="720"/>
        <v/>
      </c>
      <c r="AG1794" s="6" t="str">
        <f t="shared" si="721"/>
        <v/>
      </c>
      <c r="AH1794" s="6" t="str">
        <f t="shared" si="722"/>
        <v/>
      </c>
      <c r="AI1794" s="6" t="str">
        <f t="shared" si="723"/>
        <v/>
      </c>
      <c r="AJ1794" s="6" t="str">
        <f t="shared" si="724"/>
        <v/>
      </c>
      <c r="AL1794" s="9" t="str">
        <f>IF('Stock Details'!F1793="", "", 'Stock Details'!F1793)</f>
        <v/>
      </c>
      <c r="AM1794" s="9" t="str">
        <f>IF('Stock Details'!G1793="", "", 'Stock Details'!G1793)</f>
        <v/>
      </c>
      <c r="AO1794" s="59" t="str">
        <f t="shared" si="725"/>
        <v/>
      </c>
      <c r="AP1794" s="59" t="str">
        <f t="shared" si="729"/>
        <v/>
      </c>
      <c r="AQ1794" s="59" t="str">
        <f t="shared" si="730"/>
        <v/>
      </c>
      <c r="AR1794" s="59" t="str">
        <f t="shared" si="731"/>
        <v/>
      </c>
      <c r="AS1794" s="59" t="str">
        <f t="shared" si="732"/>
        <v/>
      </c>
      <c r="AT1794" s="59" t="str">
        <f t="shared" si="733"/>
        <v/>
      </c>
      <c r="AV1794" s="59" t="str">
        <f t="shared" si="726"/>
        <v/>
      </c>
      <c r="AW1794" s="59" t="str">
        <f t="shared" si="708"/>
        <v/>
      </c>
      <c r="AX1794" s="59" t="str">
        <f t="shared" si="709"/>
        <v/>
      </c>
      <c r="AY1794" s="59" t="str">
        <f t="shared" si="710"/>
        <v/>
      </c>
      <c r="AZ1794" s="59" t="str">
        <f t="shared" si="711"/>
        <v/>
      </c>
      <c r="BA1794" s="59" t="str">
        <f t="shared" si="712"/>
        <v/>
      </c>
      <c r="BC1794" s="49" t="str">
        <f>IF($B1794="", "", IF(COUNTIF(BD1794:$BY1794, "")=BC$8, IF(D1794="", "", D1794), ""))</f>
        <v/>
      </c>
      <c r="BD1794" s="61" t="str">
        <f>IF($B1794="", "", IF(COUNTIF(BE1794:$BY1794, "")=BD$8, IF(E1794="", "", E1794), ""))</f>
        <v/>
      </c>
      <c r="BE1794" s="61" t="str">
        <f>IF($B1794="", "", IF(COUNTIF(BF1794:$BY1794, "")=BE$8, IF(F1794="", "", F1794), ""))</f>
        <v/>
      </c>
      <c r="BF1794" s="61" t="str">
        <f>IF($B1794="", "", IF(COUNTIF(BG1794:$BY1794, "")=BF$8, IF(G1794="", "", G1794), ""))</f>
        <v/>
      </c>
      <c r="BG1794" s="61" t="str">
        <f>IF($B1794="", "", IF(COUNTIF(BH1794:$BY1794, "")=BG$8, IF(H1794="", "", H1794), ""))</f>
        <v/>
      </c>
      <c r="BH1794" s="61" t="str">
        <f>IF($B1794="", "", IF(COUNTIF(BI1794:$BY1794, "")=BH$8, IF(I1794="", "", I1794), ""))</f>
        <v/>
      </c>
      <c r="BI1794" s="61" t="str">
        <f>IF($B1794="", "", IF(COUNTIF(BJ1794:$BY1794, "")=BI$8, IF(J1794="", "", J1794), ""))</f>
        <v/>
      </c>
      <c r="BJ1794" s="61" t="str">
        <f>IF($B1794="", "", IF(COUNTIF(BK1794:$BY1794, "")=BJ$8, IF(K1794="", "", K1794), ""))</f>
        <v/>
      </c>
      <c r="BK1794" s="61" t="str">
        <f>IF($B1794="", "", IF(COUNTIF(BL1794:$BY1794, "")=BK$8, IF(L1794="", "", L1794), ""))</f>
        <v/>
      </c>
      <c r="BL1794" s="61" t="str">
        <f>IF($B1794="", "", IF(COUNTIF(BM1794:$BY1794, "")=BL$8, IF(M1794="", "", M1794), ""))</f>
        <v/>
      </c>
      <c r="BM1794" s="61" t="str">
        <f>IF($B1794="", "", IF(COUNTIF(BN1794:$BY1794, "")=BM$8, IF(N1794="", "", N1794), ""))</f>
        <v/>
      </c>
      <c r="BN1794" s="61" t="str">
        <f>IF($B1794="", "", IF(COUNTIF(BO1794:$BY1794, "")=BN$8, IF(O1794="", "", O1794), ""))</f>
        <v/>
      </c>
      <c r="BO1794" s="61" t="str">
        <f>IF($B1794="", "", IF(COUNTIF(BP1794:$BY1794, "")=BO$8, IF(P1794="", "", P1794), ""))</f>
        <v/>
      </c>
      <c r="BP1794" s="61" t="str">
        <f>IF($B1794="", "", IF(COUNTIF(BQ1794:$BY1794, "")=BP$8, IF(Q1794="", "", Q1794), ""))</f>
        <v/>
      </c>
      <c r="BQ1794" s="61" t="str">
        <f>IF($B1794="", "", IF(COUNTIF(BR1794:$BY1794, "")=BQ$8, IF(R1794="", "", R1794), ""))</f>
        <v/>
      </c>
      <c r="BR1794" s="61" t="str">
        <f>IF($B1794="", "", IF(COUNTIF(BS1794:$BY1794, "")=BR$8, IF(S1794="", "", S1794), ""))</f>
        <v/>
      </c>
      <c r="BS1794" s="61" t="str">
        <f>IF($B1794="", "", IF(COUNTIF(BT1794:$BY1794, "")=BS$8, IF(T1794="", "", T1794), ""))</f>
        <v/>
      </c>
      <c r="BT1794" s="61" t="str">
        <f>IF($B1794="", "", IF(COUNTIF(BU1794:$BY1794, "")=BT$8, IF(U1794="", "", U1794), ""))</f>
        <v/>
      </c>
      <c r="BU1794" s="61" t="str">
        <f>IF($B1794="", "", IF(COUNTIF(BV1794:$BY1794, "")=BU$8, IF(V1794="", "", V1794), ""))</f>
        <v/>
      </c>
      <c r="BV1794" s="61" t="str">
        <f>IF($B1794="", "", IF(COUNTIF(BW1794:$BY1794, "")=BV$8, IF(W1794="", "", W1794), ""))</f>
        <v/>
      </c>
      <c r="BW1794" s="61" t="str">
        <f>IF($B1794="", "", IF(COUNTIF(BX1794:$BY1794, "")=BW$8, IF(X1794="", "", X1794), ""))</f>
        <v/>
      </c>
      <c r="BX1794" s="61" t="str">
        <f>IF($B1794="", "", IF(COUNTIF(BY1794:$BY1794, "")=BX$8, IF(Y1794="", "", Y1794), ""))</f>
        <v/>
      </c>
      <c r="BY1794" s="50" t="str">
        <f t="shared" si="727"/>
        <v/>
      </c>
      <c r="CA1794" s="6" t="str">
        <f t="shared" si="728"/>
        <v/>
      </c>
      <c r="CB1794" s="6" t="str">
        <f>IF(CA1794="", "", RANK(CA1794, $CA$9:$CA$2508, 0)+COUNTIF($CA$9:CA1794, CA1794)-1)</f>
        <v/>
      </c>
    </row>
    <row r="1795" spans="1:80" x14ac:dyDescent="0.25">
      <c r="A1795" s="22"/>
      <c r="B1795" s="121" t="str">
        <f>IF('Stock Details'!B1794="", "", 'Stock Details'!B1794)</f>
        <v/>
      </c>
      <c r="C1795" s="22"/>
      <c r="D1795" s="130"/>
      <c r="E1795" s="122"/>
      <c r="F1795" s="131"/>
      <c r="G1795" s="22"/>
      <c r="H1795" s="130" t="str">
        <f t="shared" si="713"/>
        <v/>
      </c>
      <c r="I1795" s="122"/>
      <c r="J1795" s="131"/>
      <c r="K1795" s="22"/>
      <c r="L1795" s="130" t="str">
        <f t="shared" si="714"/>
        <v/>
      </c>
      <c r="M1795" s="122"/>
      <c r="N1795" s="131"/>
      <c r="O1795" s="22"/>
      <c r="P1795" s="130" t="str">
        <f t="shared" si="715"/>
        <v/>
      </c>
      <c r="Q1795" s="122"/>
      <c r="R1795" s="131"/>
      <c r="S1795" s="22"/>
      <c r="T1795" s="130" t="str">
        <f t="shared" si="716"/>
        <v/>
      </c>
      <c r="U1795" s="122"/>
      <c r="V1795" s="131"/>
      <c r="W1795" s="22"/>
      <c r="X1795" s="130" t="str">
        <f t="shared" si="717"/>
        <v/>
      </c>
      <c r="Y1795" s="122"/>
      <c r="Z1795" s="131"/>
      <c r="AA1795" s="22"/>
      <c r="AC1795" s="6" t="str">
        <f t="shared" si="718"/>
        <v/>
      </c>
      <c r="AE1795" s="6" t="str">
        <f t="shared" si="719"/>
        <v/>
      </c>
      <c r="AF1795" s="6" t="str">
        <f t="shared" si="720"/>
        <v/>
      </c>
      <c r="AG1795" s="6" t="str">
        <f t="shared" si="721"/>
        <v/>
      </c>
      <c r="AH1795" s="6" t="str">
        <f t="shared" si="722"/>
        <v/>
      </c>
      <c r="AI1795" s="6" t="str">
        <f t="shared" si="723"/>
        <v/>
      </c>
      <c r="AJ1795" s="6" t="str">
        <f t="shared" si="724"/>
        <v/>
      </c>
      <c r="AL1795" s="9" t="str">
        <f>IF('Stock Details'!F1794="", "", 'Stock Details'!F1794)</f>
        <v/>
      </c>
      <c r="AM1795" s="9" t="str">
        <f>IF('Stock Details'!G1794="", "", 'Stock Details'!G1794)</f>
        <v/>
      </c>
      <c r="AO1795" s="59" t="str">
        <f t="shared" si="725"/>
        <v/>
      </c>
      <c r="AP1795" s="59" t="str">
        <f t="shared" si="729"/>
        <v/>
      </c>
      <c r="AQ1795" s="59" t="str">
        <f t="shared" si="730"/>
        <v/>
      </c>
      <c r="AR1795" s="59" t="str">
        <f t="shared" si="731"/>
        <v/>
      </c>
      <c r="AS1795" s="59" t="str">
        <f t="shared" si="732"/>
        <v/>
      </c>
      <c r="AT1795" s="59" t="str">
        <f t="shared" si="733"/>
        <v/>
      </c>
      <c r="AV1795" s="59" t="str">
        <f t="shared" si="726"/>
        <v/>
      </c>
      <c r="AW1795" s="59" t="str">
        <f t="shared" si="708"/>
        <v/>
      </c>
      <c r="AX1795" s="59" t="str">
        <f t="shared" si="709"/>
        <v/>
      </c>
      <c r="AY1795" s="59" t="str">
        <f t="shared" si="710"/>
        <v/>
      </c>
      <c r="AZ1795" s="59" t="str">
        <f t="shared" si="711"/>
        <v/>
      </c>
      <c r="BA1795" s="59" t="str">
        <f t="shared" si="712"/>
        <v/>
      </c>
      <c r="BC1795" s="49" t="str">
        <f>IF($B1795="", "", IF(COUNTIF(BD1795:$BY1795, "")=BC$8, IF(D1795="", "", D1795), ""))</f>
        <v/>
      </c>
      <c r="BD1795" s="61" t="str">
        <f>IF($B1795="", "", IF(COUNTIF(BE1795:$BY1795, "")=BD$8, IF(E1795="", "", E1795), ""))</f>
        <v/>
      </c>
      <c r="BE1795" s="61" t="str">
        <f>IF($B1795="", "", IF(COUNTIF(BF1795:$BY1795, "")=BE$8, IF(F1795="", "", F1795), ""))</f>
        <v/>
      </c>
      <c r="BF1795" s="61" t="str">
        <f>IF($B1795="", "", IF(COUNTIF(BG1795:$BY1795, "")=BF$8, IF(G1795="", "", G1795), ""))</f>
        <v/>
      </c>
      <c r="BG1795" s="61" t="str">
        <f>IF($B1795="", "", IF(COUNTIF(BH1795:$BY1795, "")=BG$8, IF(H1795="", "", H1795), ""))</f>
        <v/>
      </c>
      <c r="BH1795" s="61" t="str">
        <f>IF($B1795="", "", IF(COUNTIF(BI1795:$BY1795, "")=BH$8, IF(I1795="", "", I1795), ""))</f>
        <v/>
      </c>
      <c r="BI1795" s="61" t="str">
        <f>IF($B1795="", "", IF(COUNTIF(BJ1795:$BY1795, "")=BI$8, IF(J1795="", "", J1795), ""))</f>
        <v/>
      </c>
      <c r="BJ1795" s="61" t="str">
        <f>IF($B1795="", "", IF(COUNTIF(BK1795:$BY1795, "")=BJ$8, IF(K1795="", "", K1795), ""))</f>
        <v/>
      </c>
      <c r="BK1795" s="61" t="str">
        <f>IF($B1795="", "", IF(COUNTIF(BL1795:$BY1795, "")=BK$8, IF(L1795="", "", L1795), ""))</f>
        <v/>
      </c>
      <c r="BL1795" s="61" t="str">
        <f>IF($B1795="", "", IF(COUNTIF(BM1795:$BY1795, "")=BL$8, IF(M1795="", "", M1795), ""))</f>
        <v/>
      </c>
      <c r="BM1795" s="61" t="str">
        <f>IF($B1795="", "", IF(COUNTIF(BN1795:$BY1795, "")=BM$8, IF(N1795="", "", N1795), ""))</f>
        <v/>
      </c>
      <c r="BN1795" s="61" t="str">
        <f>IF($B1795="", "", IF(COUNTIF(BO1795:$BY1795, "")=BN$8, IF(O1795="", "", O1795), ""))</f>
        <v/>
      </c>
      <c r="BO1795" s="61" t="str">
        <f>IF($B1795="", "", IF(COUNTIF(BP1795:$BY1795, "")=BO$8, IF(P1795="", "", P1795), ""))</f>
        <v/>
      </c>
      <c r="BP1795" s="61" t="str">
        <f>IF($B1795="", "", IF(COUNTIF(BQ1795:$BY1795, "")=BP$8, IF(Q1795="", "", Q1795), ""))</f>
        <v/>
      </c>
      <c r="BQ1795" s="61" t="str">
        <f>IF($B1795="", "", IF(COUNTIF(BR1795:$BY1795, "")=BQ$8, IF(R1795="", "", R1795), ""))</f>
        <v/>
      </c>
      <c r="BR1795" s="61" t="str">
        <f>IF($B1795="", "", IF(COUNTIF(BS1795:$BY1795, "")=BR$8, IF(S1795="", "", S1795), ""))</f>
        <v/>
      </c>
      <c r="BS1795" s="61" t="str">
        <f>IF($B1795="", "", IF(COUNTIF(BT1795:$BY1795, "")=BS$8, IF(T1795="", "", T1795), ""))</f>
        <v/>
      </c>
      <c r="BT1795" s="61" t="str">
        <f>IF($B1795="", "", IF(COUNTIF(BU1795:$BY1795, "")=BT$8, IF(U1795="", "", U1795), ""))</f>
        <v/>
      </c>
      <c r="BU1795" s="61" t="str">
        <f>IF($B1795="", "", IF(COUNTIF(BV1795:$BY1795, "")=BU$8, IF(V1795="", "", V1795), ""))</f>
        <v/>
      </c>
      <c r="BV1795" s="61" t="str">
        <f>IF($B1795="", "", IF(COUNTIF(BW1795:$BY1795, "")=BV$8, IF(W1795="", "", W1795), ""))</f>
        <v/>
      </c>
      <c r="BW1795" s="61" t="str">
        <f>IF($B1795="", "", IF(COUNTIF(BX1795:$BY1795, "")=BW$8, IF(X1795="", "", X1795), ""))</f>
        <v/>
      </c>
      <c r="BX1795" s="61" t="str">
        <f>IF($B1795="", "", IF(COUNTIF(BY1795:$BY1795, "")=BX$8, IF(Y1795="", "", Y1795), ""))</f>
        <v/>
      </c>
      <c r="BY1795" s="50" t="str">
        <f t="shared" si="727"/>
        <v/>
      </c>
      <c r="CA1795" s="6" t="str">
        <f t="shared" si="728"/>
        <v/>
      </c>
      <c r="CB1795" s="6" t="str">
        <f>IF(CA1795="", "", RANK(CA1795, $CA$9:$CA$2508, 0)+COUNTIF($CA$9:CA1795, CA1795)-1)</f>
        <v/>
      </c>
    </row>
    <row r="1796" spans="1:80" x14ac:dyDescent="0.25">
      <c r="A1796" s="22"/>
      <c r="B1796" s="121" t="str">
        <f>IF('Stock Details'!B1795="", "", 'Stock Details'!B1795)</f>
        <v/>
      </c>
      <c r="C1796" s="22"/>
      <c r="D1796" s="130"/>
      <c r="E1796" s="122"/>
      <c r="F1796" s="131"/>
      <c r="G1796" s="22"/>
      <c r="H1796" s="130" t="str">
        <f t="shared" si="713"/>
        <v/>
      </c>
      <c r="I1796" s="122"/>
      <c r="J1796" s="131"/>
      <c r="K1796" s="22"/>
      <c r="L1796" s="130" t="str">
        <f t="shared" si="714"/>
        <v/>
      </c>
      <c r="M1796" s="122"/>
      <c r="N1796" s="131"/>
      <c r="O1796" s="22"/>
      <c r="P1796" s="130" t="str">
        <f t="shared" si="715"/>
        <v/>
      </c>
      <c r="Q1796" s="122"/>
      <c r="R1796" s="131"/>
      <c r="S1796" s="22"/>
      <c r="T1796" s="130" t="str">
        <f t="shared" si="716"/>
        <v/>
      </c>
      <c r="U1796" s="122"/>
      <c r="V1796" s="131"/>
      <c r="W1796" s="22"/>
      <c r="X1796" s="130" t="str">
        <f t="shared" si="717"/>
        <v/>
      </c>
      <c r="Y1796" s="122"/>
      <c r="Z1796" s="131"/>
      <c r="AA1796" s="22"/>
      <c r="AC1796" s="6" t="str">
        <f t="shared" si="718"/>
        <v/>
      </c>
      <c r="AE1796" s="6" t="str">
        <f t="shared" si="719"/>
        <v/>
      </c>
      <c r="AF1796" s="6" t="str">
        <f t="shared" si="720"/>
        <v/>
      </c>
      <c r="AG1796" s="6" t="str">
        <f t="shared" si="721"/>
        <v/>
      </c>
      <c r="AH1796" s="6" t="str">
        <f t="shared" si="722"/>
        <v/>
      </c>
      <c r="AI1796" s="6" t="str">
        <f t="shared" si="723"/>
        <v/>
      </c>
      <c r="AJ1796" s="6" t="str">
        <f t="shared" si="724"/>
        <v/>
      </c>
      <c r="AL1796" s="9" t="str">
        <f>IF('Stock Details'!F1795="", "", 'Stock Details'!F1795)</f>
        <v/>
      </c>
      <c r="AM1796" s="9" t="str">
        <f>IF('Stock Details'!G1795="", "", 'Stock Details'!G1795)</f>
        <v/>
      </c>
      <c r="AO1796" s="59" t="str">
        <f t="shared" si="725"/>
        <v/>
      </c>
      <c r="AP1796" s="59" t="str">
        <f t="shared" si="729"/>
        <v/>
      </c>
      <c r="AQ1796" s="59" t="str">
        <f t="shared" si="730"/>
        <v/>
      </c>
      <c r="AR1796" s="59" t="str">
        <f t="shared" si="731"/>
        <v/>
      </c>
      <c r="AS1796" s="59" t="str">
        <f t="shared" si="732"/>
        <v/>
      </c>
      <c r="AT1796" s="59" t="str">
        <f t="shared" si="733"/>
        <v/>
      </c>
      <c r="AV1796" s="59" t="str">
        <f t="shared" si="726"/>
        <v/>
      </c>
      <c r="AW1796" s="59" t="str">
        <f t="shared" si="708"/>
        <v/>
      </c>
      <c r="AX1796" s="59" t="str">
        <f t="shared" si="709"/>
        <v/>
      </c>
      <c r="AY1796" s="59" t="str">
        <f t="shared" si="710"/>
        <v/>
      </c>
      <c r="AZ1796" s="59" t="str">
        <f t="shared" si="711"/>
        <v/>
      </c>
      <c r="BA1796" s="59" t="str">
        <f t="shared" si="712"/>
        <v/>
      </c>
      <c r="BC1796" s="49" t="str">
        <f>IF($B1796="", "", IF(COUNTIF(BD1796:$BY1796, "")=BC$8, IF(D1796="", "", D1796), ""))</f>
        <v/>
      </c>
      <c r="BD1796" s="61" t="str">
        <f>IF($B1796="", "", IF(COUNTIF(BE1796:$BY1796, "")=BD$8, IF(E1796="", "", E1796), ""))</f>
        <v/>
      </c>
      <c r="BE1796" s="61" t="str">
        <f>IF($B1796="", "", IF(COUNTIF(BF1796:$BY1796, "")=BE$8, IF(F1796="", "", F1796), ""))</f>
        <v/>
      </c>
      <c r="BF1796" s="61" t="str">
        <f>IF($B1796="", "", IF(COUNTIF(BG1796:$BY1796, "")=BF$8, IF(G1796="", "", G1796), ""))</f>
        <v/>
      </c>
      <c r="BG1796" s="61" t="str">
        <f>IF($B1796="", "", IF(COUNTIF(BH1796:$BY1796, "")=BG$8, IF(H1796="", "", H1796), ""))</f>
        <v/>
      </c>
      <c r="BH1796" s="61" t="str">
        <f>IF($B1796="", "", IF(COUNTIF(BI1796:$BY1796, "")=BH$8, IF(I1796="", "", I1796), ""))</f>
        <v/>
      </c>
      <c r="BI1796" s="61" t="str">
        <f>IF($B1796="", "", IF(COUNTIF(BJ1796:$BY1796, "")=BI$8, IF(J1796="", "", J1796), ""))</f>
        <v/>
      </c>
      <c r="BJ1796" s="61" t="str">
        <f>IF($B1796="", "", IF(COUNTIF(BK1796:$BY1796, "")=BJ$8, IF(K1796="", "", K1796), ""))</f>
        <v/>
      </c>
      <c r="BK1796" s="61" t="str">
        <f>IF($B1796="", "", IF(COUNTIF(BL1796:$BY1796, "")=BK$8, IF(L1796="", "", L1796), ""))</f>
        <v/>
      </c>
      <c r="BL1796" s="61" t="str">
        <f>IF($B1796="", "", IF(COUNTIF(BM1796:$BY1796, "")=BL$8, IF(M1796="", "", M1796), ""))</f>
        <v/>
      </c>
      <c r="BM1796" s="61" t="str">
        <f>IF($B1796="", "", IF(COUNTIF(BN1796:$BY1796, "")=BM$8, IF(N1796="", "", N1796), ""))</f>
        <v/>
      </c>
      <c r="BN1796" s="61" t="str">
        <f>IF($B1796="", "", IF(COUNTIF(BO1796:$BY1796, "")=BN$8, IF(O1796="", "", O1796), ""))</f>
        <v/>
      </c>
      <c r="BO1796" s="61" t="str">
        <f>IF($B1796="", "", IF(COUNTIF(BP1796:$BY1796, "")=BO$8, IF(P1796="", "", P1796), ""))</f>
        <v/>
      </c>
      <c r="BP1796" s="61" t="str">
        <f>IF($B1796="", "", IF(COUNTIF(BQ1796:$BY1796, "")=BP$8, IF(Q1796="", "", Q1796), ""))</f>
        <v/>
      </c>
      <c r="BQ1796" s="61" t="str">
        <f>IF($B1796="", "", IF(COUNTIF(BR1796:$BY1796, "")=BQ$8, IF(R1796="", "", R1796), ""))</f>
        <v/>
      </c>
      <c r="BR1796" s="61" t="str">
        <f>IF($B1796="", "", IF(COUNTIF(BS1796:$BY1796, "")=BR$8, IF(S1796="", "", S1796), ""))</f>
        <v/>
      </c>
      <c r="BS1796" s="61" t="str">
        <f>IF($B1796="", "", IF(COUNTIF(BT1796:$BY1796, "")=BS$8, IF(T1796="", "", T1796), ""))</f>
        <v/>
      </c>
      <c r="BT1796" s="61" t="str">
        <f>IF($B1796="", "", IF(COUNTIF(BU1796:$BY1796, "")=BT$8, IF(U1796="", "", U1796), ""))</f>
        <v/>
      </c>
      <c r="BU1796" s="61" t="str">
        <f>IF($B1796="", "", IF(COUNTIF(BV1796:$BY1796, "")=BU$8, IF(V1796="", "", V1796), ""))</f>
        <v/>
      </c>
      <c r="BV1796" s="61" t="str">
        <f>IF($B1796="", "", IF(COUNTIF(BW1796:$BY1796, "")=BV$8, IF(W1796="", "", W1796), ""))</f>
        <v/>
      </c>
      <c r="BW1796" s="61" t="str">
        <f>IF($B1796="", "", IF(COUNTIF(BX1796:$BY1796, "")=BW$8, IF(X1796="", "", X1796), ""))</f>
        <v/>
      </c>
      <c r="BX1796" s="61" t="str">
        <f>IF($B1796="", "", IF(COUNTIF(BY1796:$BY1796, "")=BX$8, IF(Y1796="", "", Y1796), ""))</f>
        <v/>
      </c>
      <c r="BY1796" s="50" t="str">
        <f t="shared" si="727"/>
        <v/>
      </c>
      <c r="CA1796" s="6" t="str">
        <f t="shared" si="728"/>
        <v/>
      </c>
      <c r="CB1796" s="6" t="str">
        <f>IF(CA1796="", "", RANK(CA1796, $CA$9:$CA$2508, 0)+COUNTIF($CA$9:CA1796, CA1796)-1)</f>
        <v/>
      </c>
    </row>
    <row r="1797" spans="1:80" x14ac:dyDescent="0.25">
      <c r="A1797" s="22"/>
      <c r="B1797" s="121" t="str">
        <f>IF('Stock Details'!B1796="", "", 'Stock Details'!B1796)</f>
        <v/>
      </c>
      <c r="C1797" s="22"/>
      <c r="D1797" s="130"/>
      <c r="E1797" s="122"/>
      <c r="F1797" s="131"/>
      <c r="G1797" s="22"/>
      <c r="H1797" s="130" t="str">
        <f t="shared" si="713"/>
        <v/>
      </c>
      <c r="I1797" s="122"/>
      <c r="J1797" s="131"/>
      <c r="K1797" s="22"/>
      <c r="L1797" s="130" t="str">
        <f t="shared" si="714"/>
        <v/>
      </c>
      <c r="M1797" s="122"/>
      <c r="N1797" s="131"/>
      <c r="O1797" s="22"/>
      <c r="P1797" s="130" t="str">
        <f t="shared" si="715"/>
        <v/>
      </c>
      <c r="Q1797" s="122"/>
      <c r="R1797" s="131"/>
      <c r="S1797" s="22"/>
      <c r="T1797" s="130" t="str">
        <f t="shared" si="716"/>
        <v/>
      </c>
      <c r="U1797" s="122"/>
      <c r="V1797" s="131"/>
      <c r="W1797" s="22"/>
      <c r="X1797" s="130" t="str">
        <f t="shared" si="717"/>
        <v/>
      </c>
      <c r="Y1797" s="122"/>
      <c r="Z1797" s="131"/>
      <c r="AA1797" s="22"/>
      <c r="AC1797" s="6" t="str">
        <f t="shared" si="718"/>
        <v/>
      </c>
      <c r="AE1797" s="6" t="str">
        <f t="shared" si="719"/>
        <v/>
      </c>
      <c r="AF1797" s="6" t="str">
        <f t="shared" si="720"/>
        <v/>
      </c>
      <c r="AG1797" s="6" t="str">
        <f t="shared" si="721"/>
        <v/>
      </c>
      <c r="AH1797" s="6" t="str">
        <f t="shared" si="722"/>
        <v/>
      </c>
      <c r="AI1797" s="6" t="str">
        <f t="shared" si="723"/>
        <v/>
      </c>
      <c r="AJ1797" s="6" t="str">
        <f t="shared" si="724"/>
        <v/>
      </c>
      <c r="AL1797" s="9" t="str">
        <f>IF('Stock Details'!F1796="", "", 'Stock Details'!F1796)</f>
        <v/>
      </c>
      <c r="AM1797" s="9" t="str">
        <f>IF('Stock Details'!G1796="", "", 'Stock Details'!G1796)</f>
        <v/>
      </c>
      <c r="AO1797" s="59" t="str">
        <f t="shared" si="725"/>
        <v/>
      </c>
      <c r="AP1797" s="59" t="str">
        <f t="shared" si="729"/>
        <v/>
      </c>
      <c r="AQ1797" s="59" t="str">
        <f t="shared" si="730"/>
        <v/>
      </c>
      <c r="AR1797" s="59" t="str">
        <f t="shared" si="731"/>
        <v/>
      </c>
      <c r="AS1797" s="59" t="str">
        <f t="shared" si="732"/>
        <v/>
      </c>
      <c r="AT1797" s="59" t="str">
        <f t="shared" si="733"/>
        <v/>
      </c>
      <c r="AV1797" s="59" t="str">
        <f t="shared" si="726"/>
        <v/>
      </c>
      <c r="AW1797" s="59" t="str">
        <f t="shared" si="708"/>
        <v/>
      </c>
      <c r="AX1797" s="59" t="str">
        <f t="shared" si="709"/>
        <v/>
      </c>
      <c r="AY1797" s="59" t="str">
        <f t="shared" si="710"/>
        <v/>
      </c>
      <c r="AZ1797" s="59" t="str">
        <f t="shared" si="711"/>
        <v/>
      </c>
      <c r="BA1797" s="59" t="str">
        <f t="shared" si="712"/>
        <v/>
      </c>
      <c r="BC1797" s="49" t="str">
        <f>IF($B1797="", "", IF(COUNTIF(BD1797:$BY1797, "")=BC$8, IF(D1797="", "", D1797), ""))</f>
        <v/>
      </c>
      <c r="BD1797" s="61" t="str">
        <f>IF($B1797="", "", IF(COUNTIF(BE1797:$BY1797, "")=BD$8, IF(E1797="", "", E1797), ""))</f>
        <v/>
      </c>
      <c r="BE1797" s="61" t="str">
        <f>IF($B1797="", "", IF(COUNTIF(BF1797:$BY1797, "")=BE$8, IF(F1797="", "", F1797), ""))</f>
        <v/>
      </c>
      <c r="BF1797" s="61" t="str">
        <f>IF($B1797="", "", IF(COUNTIF(BG1797:$BY1797, "")=BF$8, IF(G1797="", "", G1797), ""))</f>
        <v/>
      </c>
      <c r="BG1797" s="61" t="str">
        <f>IF($B1797="", "", IF(COUNTIF(BH1797:$BY1797, "")=BG$8, IF(H1797="", "", H1797), ""))</f>
        <v/>
      </c>
      <c r="BH1797" s="61" t="str">
        <f>IF($B1797="", "", IF(COUNTIF(BI1797:$BY1797, "")=BH$8, IF(I1797="", "", I1797), ""))</f>
        <v/>
      </c>
      <c r="BI1797" s="61" t="str">
        <f>IF($B1797="", "", IF(COUNTIF(BJ1797:$BY1797, "")=BI$8, IF(J1797="", "", J1797), ""))</f>
        <v/>
      </c>
      <c r="BJ1797" s="61" t="str">
        <f>IF($B1797="", "", IF(COUNTIF(BK1797:$BY1797, "")=BJ$8, IF(K1797="", "", K1797), ""))</f>
        <v/>
      </c>
      <c r="BK1797" s="61" t="str">
        <f>IF($B1797="", "", IF(COUNTIF(BL1797:$BY1797, "")=BK$8, IF(L1797="", "", L1797), ""))</f>
        <v/>
      </c>
      <c r="BL1797" s="61" t="str">
        <f>IF($B1797="", "", IF(COUNTIF(BM1797:$BY1797, "")=BL$8, IF(M1797="", "", M1797), ""))</f>
        <v/>
      </c>
      <c r="BM1797" s="61" t="str">
        <f>IF($B1797="", "", IF(COUNTIF(BN1797:$BY1797, "")=BM$8, IF(N1797="", "", N1797), ""))</f>
        <v/>
      </c>
      <c r="BN1797" s="61" t="str">
        <f>IF($B1797="", "", IF(COUNTIF(BO1797:$BY1797, "")=BN$8, IF(O1797="", "", O1797), ""))</f>
        <v/>
      </c>
      <c r="BO1797" s="61" t="str">
        <f>IF($B1797="", "", IF(COUNTIF(BP1797:$BY1797, "")=BO$8, IF(P1797="", "", P1797), ""))</f>
        <v/>
      </c>
      <c r="BP1797" s="61" t="str">
        <f>IF($B1797="", "", IF(COUNTIF(BQ1797:$BY1797, "")=BP$8, IF(Q1797="", "", Q1797), ""))</f>
        <v/>
      </c>
      <c r="BQ1797" s="61" t="str">
        <f>IF($B1797="", "", IF(COUNTIF(BR1797:$BY1797, "")=BQ$8, IF(R1797="", "", R1797), ""))</f>
        <v/>
      </c>
      <c r="BR1797" s="61" t="str">
        <f>IF($B1797="", "", IF(COUNTIF(BS1797:$BY1797, "")=BR$8, IF(S1797="", "", S1797), ""))</f>
        <v/>
      </c>
      <c r="BS1797" s="61" t="str">
        <f>IF($B1797="", "", IF(COUNTIF(BT1797:$BY1797, "")=BS$8, IF(T1797="", "", T1797), ""))</f>
        <v/>
      </c>
      <c r="BT1797" s="61" t="str">
        <f>IF($B1797="", "", IF(COUNTIF(BU1797:$BY1797, "")=BT$8, IF(U1797="", "", U1797), ""))</f>
        <v/>
      </c>
      <c r="BU1797" s="61" t="str">
        <f>IF($B1797="", "", IF(COUNTIF(BV1797:$BY1797, "")=BU$8, IF(V1797="", "", V1797), ""))</f>
        <v/>
      </c>
      <c r="BV1797" s="61" t="str">
        <f>IF($B1797="", "", IF(COUNTIF(BW1797:$BY1797, "")=BV$8, IF(W1797="", "", W1797), ""))</f>
        <v/>
      </c>
      <c r="BW1797" s="61" t="str">
        <f>IF($B1797="", "", IF(COUNTIF(BX1797:$BY1797, "")=BW$8, IF(X1797="", "", X1797), ""))</f>
        <v/>
      </c>
      <c r="BX1797" s="61" t="str">
        <f>IF($B1797="", "", IF(COUNTIF(BY1797:$BY1797, "")=BX$8, IF(Y1797="", "", Y1797), ""))</f>
        <v/>
      </c>
      <c r="BY1797" s="50" t="str">
        <f t="shared" si="727"/>
        <v/>
      </c>
      <c r="CA1797" s="6" t="str">
        <f t="shared" si="728"/>
        <v/>
      </c>
      <c r="CB1797" s="6" t="str">
        <f>IF(CA1797="", "", RANK(CA1797, $CA$9:$CA$2508, 0)+COUNTIF($CA$9:CA1797, CA1797)-1)</f>
        <v/>
      </c>
    </row>
    <row r="1798" spans="1:80" x14ac:dyDescent="0.25">
      <c r="A1798" s="22"/>
      <c r="B1798" s="121" t="str">
        <f>IF('Stock Details'!B1797="", "", 'Stock Details'!B1797)</f>
        <v/>
      </c>
      <c r="C1798" s="22"/>
      <c r="D1798" s="130"/>
      <c r="E1798" s="122"/>
      <c r="F1798" s="131"/>
      <c r="G1798" s="22"/>
      <c r="H1798" s="130" t="str">
        <f t="shared" si="713"/>
        <v/>
      </c>
      <c r="I1798" s="122"/>
      <c r="J1798" s="131"/>
      <c r="K1798" s="22"/>
      <c r="L1798" s="130" t="str">
        <f t="shared" si="714"/>
        <v/>
      </c>
      <c r="M1798" s="122"/>
      <c r="N1798" s="131"/>
      <c r="O1798" s="22"/>
      <c r="P1798" s="130" t="str">
        <f t="shared" si="715"/>
        <v/>
      </c>
      <c r="Q1798" s="122"/>
      <c r="R1798" s="131"/>
      <c r="S1798" s="22"/>
      <c r="T1798" s="130" t="str">
        <f t="shared" si="716"/>
        <v/>
      </c>
      <c r="U1798" s="122"/>
      <c r="V1798" s="131"/>
      <c r="W1798" s="22"/>
      <c r="X1798" s="130" t="str">
        <f t="shared" si="717"/>
        <v/>
      </c>
      <c r="Y1798" s="122"/>
      <c r="Z1798" s="131"/>
      <c r="AA1798" s="22"/>
      <c r="AC1798" s="6" t="str">
        <f t="shared" si="718"/>
        <v/>
      </c>
      <c r="AE1798" s="6" t="str">
        <f t="shared" si="719"/>
        <v/>
      </c>
      <c r="AF1798" s="6" t="str">
        <f t="shared" si="720"/>
        <v/>
      </c>
      <c r="AG1798" s="6" t="str">
        <f t="shared" si="721"/>
        <v/>
      </c>
      <c r="AH1798" s="6" t="str">
        <f t="shared" si="722"/>
        <v/>
      </c>
      <c r="AI1798" s="6" t="str">
        <f t="shared" si="723"/>
        <v/>
      </c>
      <c r="AJ1798" s="6" t="str">
        <f t="shared" si="724"/>
        <v/>
      </c>
      <c r="AL1798" s="9" t="str">
        <f>IF('Stock Details'!F1797="", "", 'Stock Details'!F1797)</f>
        <v/>
      </c>
      <c r="AM1798" s="9" t="str">
        <f>IF('Stock Details'!G1797="", "", 'Stock Details'!G1797)</f>
        <v/>
      </c>
      <c r="AO1798" s="59" t="str">
        <f t="shared" si="725"/>
        <v/>
      </c>
      <c r="AP1798" s="59" t="str">
        <f t="shared" si="729"/>
        <v/>
      </c>
      <c r="AQ1798" s="59" t="str">
        <f t="shared" si="730"/>
        <v/>
      </c>
      <c r="AR1798" s="59" t="str">
        <f t="shared" si="731"/>
        <v/>
      </c>
      <c r="AS1798" s="59" t="str">
        <f t="shared" si="732"/>
        <v/>
      </c>
      <c r="AT1798" s="59" t="str">
        <f t="shared" si="733"/>
        <v/>
      </c>
      <c r="AV1798" s="59" t="str">
        <f t="shared" si="726"/>
        <v/>
      </c>
      <c r="AW1798" s="59" t="str">
        <f t="shared" si="708"/>
        <v/>
      </c>
      <c r="AX1798" s="59" t="str">
        <f t="shared" si="709"/>
        <v/>
      </c>
      <c r="AY1798" s="59" t="str">
        <f t="shared" si="710"/>
        <v/>
      </c>
      <c r="AZ1798" s="59" t="str">
        <f t="shared" si="711"/>
        <v/>
      </c>
      <c r="BA1798" s="59" t="str">
        <f t="shared" si="712"/>
        <v/>
      </c>
      <c r="BC1798" s="49" t="str">
        <f>IF($B1798="", "", IF(COUNTIF(BD1798:$BY1798, "")=BC$8, IF(D1798="", "", D1798), ""))</f>
        <v/>
      </c>
      <c r="BD1798" s="61" t="str">
        <f>IF($B1798="", "", IF(COUNTIF(BE1798:$BY1798, "")=BD$8, IF(E1798="", "", E1798), ""))</f>
        <v/>
      </c>
      <c r="BE1798" s="61" t="str">
        <f>IF($B1798="", "", IF(COUNTIF(BF1798:$BY1798, "")=BE$8, IF(F1798="", "", F1798), ""))</f>
        <v/>
      </c>
      <c r="BF1798" s="61" t="str">
        <f>IF($B1798="", "", IF(COUNTIF(BG1798:$BY1798, "")=BF$8, IF(G1798="", "", G1798), ""))</f>
        <v/>
      </c>
      <c r="BG1798" s="61" t="str">
        <f>IF($B1798="", "", IF(COUNTIF(BH1798:$BY1798, "")=BG$8, IF(H1798="", "", H1798), ""))</f>
        <v/>
      </c>
      <c r="BH1798" s="61" t="str">
        <f>IF($B1798="", "", IF(COUNTIF(BI1798:$BY1798, "")=BH$8, IF(I1798="", "", I1798), ""))</f>
        <v/>
      </c>
      <c r="BI1798" s="61" t="str">
        <f>IF($B1798="", "", IF(COUNTIF(BJ1798:$BY1798, "")=BI$8, IF(J1798="", "", J1798), ""))</f>
        <v/>
      </c>
      <c r="BJ1798" s="61" t="str">
        <f>IF($B1798="", "", IF(COUNTIF(BK1798:$BY1798, "")=BJ$8, IF(K1798="", "", K1798), ""))</f>
        <v/>
      </c>
      <c r="BK1798" s="61" t="str">
        <f>IF($B1798="", "", IF(COUNTIF(BL1798:$BY1798, "")=BK$8, IF(L1798="", "", L1798), ""))</f>
        <v/>
      </c>
      <c r="BL1798" s="61" t="str">
        <f>IF($B1798="", "", IF(COUNTIF(BM1798:$BY1798, "")=BL$8, IF(M1798="", "", M1798), ""))</f>
        <v/>
      </c>
      <c r="BM1798" s="61" t="str">
        <f>IF($B1798="", "", IF(COUNTIF(BN1798:$BY1798, "")=BM$8, IF(N1798="", "", N1798), ""))</f>
        <v/>
      </c>
      <c r="BN1798" s="61" t="str">
        <f>IF($B1798="", "", IF(COUNTIF(BO1798:$BY1798, "")=BN$8, IF(O1798="", "", O1798), ""))</f>
        <v/>
      </c>
      <c r="BO1798" s="61" t="str">
        <f>IF($B1798="", "", IF(COUNTIF(BP1798:$BY1798, "")=BO$8, IF(P1798="", "", P1798), ""))</f>
        <v/>
      </c>
      <c r="BP1798" s="61" t="str">
        <f>IF($B1798="", "", IF(COUNTIF(BQ1798:$BY1798, "")=BP$8, IF(Q1798="", "", Q1798), ""))</f>
        <v/>
      </c>
      <c r="BQ1798" s="61" t="str">
        <f>IF($B1798="", "", IF(COUNTIF(BR1798:$BY1798, "")=BQ$8, IF(R1798="", "", R1798), ""))</f>
        <v/>
      </c>
      <c r="BR1798" s="61" t="str">
        <f>IF($B1798="", "", IF(COUNTIF(BS1798:$BY1798, "")=BR$8, IF(S1798="", "", S1798), ""))</f>
        <v/>
      </c>
      <c r="BS1798" s="61" t="str">
        <f>IF($B1798="", "", IF(COUNTIF(BT1798:$BY1798, "")=BS$8, IF(T1798="", "", T1798), ""))</f>
        <v/>
      </c>
      <c r="BT1798" s="61" t="str">
        <f>IF($B1798="", "", IF(COUNTIF(BU1798:$BY1798, "")=BT$8, IF(U1798="", "", U1798), ""))</f>
        <v/>
      </c>
      <c r="BU1798" s="61" t="str">
        <f>IF($B1798="", "", IF(COUNTIF(BV1798:$BY1798, "")=BU$8, IF(V1798="", "", V1798), ""))</f>
        <v/>
      </c>
      <c r="BV1798" s="61" t="str">
        <f>IF($B1798="", "", IF(COUNTIF(BW1798:$BY1798, "")=BV$8, IF(W1798="", "", W1798), ""))</f>
        <v/>
      </c>
      <c r="BW1798" s="61" t="str">
        <f>IF($B1798="", "", IF(COUNTIF(BX1798:$BY1798, "")=BW$8, IF(X1798="", "", X1798), ""))</f>
        <v/>
      </c>
      <c r="BX1798" s="61" t="str">
        <f>IF($B1798="", "", IF(COUNTIF(BY1798:$BY1798, "")=BX$8, IF(Y1798="", "", Y1798), ""))</f>
        <v/>
      </c>
      <c r="BY1798" s="50" t="str">
        <f t="shared" si="727"/>
        <v/>
      </c>
      <c r="CA1798" s="6" t="str">
        <f t="shared" si="728"/>
        <v/>
      </c>
      <c r="CB1798" s="6" t="str">
        <f>IF(CA1798="", "", RANK(CA1798, $CA$9:$CA$2508, 0)+COUNTIF($CA$9:CA1798, CA1798)-1)</f>
        <v/>
      </c>
    </row>
    <row r="1799" spans="1:80" x14ac:dyDescent="0.25">
      <c r="A1799" s="22"/>
      <c r="B1799" s="121" t="str">
        <f>IF('Stock Details'!B1798="", "", 'Stock Details'!B1798)</f>
        <v/>
      </c>
      <c r="C1799" s="22"/>
      <c r="D1799" s="130"/>
      <c r="E1799" s="122"/>
      <c r="F1799" s="131"/>
      <c r="G1799" s="22"/>
      <c r="H1799" s="130" t="str">
        <f t="shared" si="713"/>
        <v/>
      </c>
      <c r="I1799" s="122"/>
      <c r="J1799" s="131"/>
      <c r="K1799" s="22"/>
      <c r="L1799" s="130" t="str">
        <f t="shared" si="714"/>
        <v/>
      </c>
      <c r="M1799" s="122"/>
      <c r="N1799" s="131"/>
      <c r="O1799" s="22"/>
      <c r="P1799" s="130" t="str">
        <f t="shared" si="715"/>
        <v/>
      </c>
      <c r="Q1799" s="122"/>
      <c r="R1799" s="131"/>
      <c r="S1799" s="22"/>
      <c r="T1799" s="130" t="str">
        <f t="shared" si="716"/>
        <v/>
      </c>
      <c r="U1799" s="122"/>
      <c r="V1799" s="131"/>
      <c r="W1799" s="22"/>
      <c r="X1799" s="130" t="str">
        <f t="shared" si="717"/>
        <v/>
      </c>
      <c r="Y1799" s="122"/>
      <c r="Z1799" s="131"/>
      <c r="AA1799" s="22"/>
      <c r="AC1799" s="6" t="str">
        <f t="shared" si="718"/>
        <v/>
      </c>
      <c r="AE1799" s="6" t="str">
        <f t="shared" si="719"/>
        <v/>
      </c>
      <c r="AF1799" s="6" t="str">
        <f t="shared" si="720"/>
        <v/>
      </c>
      <c r="AG1799" s="6" t="str">
        <f t="shared" si="721"/>
        <v/>
      </c>
      <c r="AH1799" s="6" t="str">
        <f t="shared" si="722"/>
        <v/>
      </c>
      <c r="AI1799" s="6" t="str">
        <f t="shared" si="723"/>
        <v/>
      </c>
      <c r="AJ1799" s="6" t="str">
        <f t="shared" si="724"/>
        <v/>
      </c>
      <c r="AL1799" s="9" t="str">
        <f>IF('Stock Details'!F1798="", "", 'Stock Details'!F1798)</f>
        <v/>
      </c>
      <c r="AM1799" s="9" t="str">
        <f>IF('Stock Details'!G1798="", "", 'Stock Details'!G1798)</f>
        <v/>
      </c>
      <c r="AO1799" s="59" t="str">
        <f t="shared" si="725"/>
        <v/>
      </c>
      <c r="AP1799" s="59" t="str">
        <f t="shared" si="729"/>
        <v/>
      </c>
      <c r="AQ1799" s="59" t="str">
        <f t="shared" si="730"/>
        <v/>
      </c>
      <c r="AR1799" s="59" t="str">
        <f t="shared" si="731"/>
        <v/>
      </c>
      <c r="AS1799" s="59" t="str">
        <f t="shared" si="732"/>
        <v/>
      </c>
      <c r="AT1799" s="59" t="str">
        <f t="shared" si="733"/>
        <v/>
      </c>
      <c r="AV1799" s="59" t="str">
        <f t="shared" si="726"/>
        <v/>
      </c>
      <c r="AW1799" s="59" t="str">
        <f t="shared" si="708"/>
        <v/>
      </c>
      <c r="AX1799" s="59" t="str">
        <f t="shared" si="709"/>
        <v/>
      </c>
      <c r="AY1799" s="59" t="str">
        <f t="shared" si="710"/>
        <v/>
      </c>
      <c r="AZ1799" s="59" t="str">
        <f t="shared" si="711"/>
        <v/>
      </c>
      <c r="BA1799" s="59" t="str">
        <f t="shared" si="712"/>
        <v/>
      </c>
      <c r="BC1799" s="49" t="str">
        <f>IF($B1799="", "", IF(COUNTIF(BD1799:$BY1799, "")=BC$8, IF(D1799="", "", D1799), ""))</f>
        <v/>
      </c>
      <c r="BD1799" s="61" t="str">
        <f>IF($B1799="", "", IF(COUNTIF(BE1799:$BY1799, "")=BD$8, IF(E1799="", "", E1799), ""))</f>
        <v/>
      </c>
      <c r="BE1799" s="61" t="str">
        <f>IF($B1799="", "", IF(COUNTIF(BF1799:$BY1799, "")=BE$8, IF(F1799="", "", F1799), ""))</f>
        <v/>
      </c>
      <c r="BF1799" s="61" t="str">
        <f>IF($B1799="", "", IF(COUNTIF(BG1799:$BY1799, "")=BF$8, IF(G1799="", "", G1799), ""))</f>
        <v/>
      </c>
      <c r="BG1799" s="61" t="str">
        <f>IF($B1799="", "", IF(COUNTIF(BH1799:$BY1799, "")=BG$8, IF(H1799="", "", H1799), ""))</f>
        <v/>
      </c>
      <c r="BH1799" s="61" t="str">
        <f>IF($B1799="", "", IF(COUNTIF(BI1799:$BY1799, "")=BH$8, IF(I1799="", "", I1799), ""))</f>
        <v/>
      </c>
      <c r="BI1799" s="61" t="str">
        <f>IF($B1799="", "", IF(COUNTIF(BJ1799:$BY1799, "")=BI$8, IF(J1799="", "", J1799), ""))</f>
        <v/>
      </c>
      <c r="BJ1799" s="61" t="str">
        <f>IF($B1799="", "", IF(COUNTIF(BK1799:$BY1799, "")=BJ$8, IF(K1799="", "", K1799), ""))</f>
        <v/>
      </c>
      <c r="BK1799" s="61" t="str">
        <f>IF($B1799="", "", IF(COUNTIF(BL1799:$BY1799, "")=BK$8, IF(L1799="", "", L1799), ""))</f>
        <v/>
      </c>
      <c r="BL1799" s="61" t="str">
        <f>IF($B1799="", "", IF(COUNTIF(BM1799:$BY1799, "")=BL$8, IF(M1799="", "", M1799), ""))</f>
        <v/>
      </c>
      <c r="BM1799" s="61" t="str">
        <f>IF($B1799="", "", IF(COUNTIF(BN1799:$BY1799, "")=BM$8, IF(N1799="", "", N1799), ""))</f>
        <v/>
      </c>
      <c r="BN1799" s="61" t="str">
        <f>IF($B1799="", "", IF(COUNTIF(BO1799:$BY1799, "")=BN$8, IF(O1799="", "", O1799), ""))</f>
        <v/>
      </c>
      <c r="BO1799" s="61" t="str">
        <f>IF($B1799="", "", IF(COUNTIF(BP1799:$BY1799, "")=BO$8, IF(P1799="", "", P1799), ""))</f>
        <v/>
      </c>
      <c r="BP1799" s="61" t="str">
        <f>IF($B1799="", "", IF(COUNTIF(BQ1799:$BY1799, "")=BP$8, IF(Q1799="", "", Q1799), ""))</f>
        <v/>
      </c>
      <c r="BQ1799" s="61" t="str">
        <f>IF($B1799="", "", IF(COUNTIF(BR1799:$BY1799, "")=BQ$8, IF(R1799="", "", R1799), ""))</f>
        <v/>
      </c>
      <c r="BR1799" s="61" t="str">
        <f>IF($B1799="", "", IF(COUNTIF(BS1799:$BY1799, "")=BR$8, IF(S1799="", "", S1799), ""))</f>
        <v/>
      </c>
      <c r="BS1799" s="61" t="str">
        <f>IF($B1799="", "", IF(COUNTIF(BT1799:$BY1799, "")=BS$8, IF(T1799="", "", T1799), ""))</f>
        <v/>
      </c>
      <c r="BT1799" s="61" t="str">
        <f>IF($B1799="", "", IF(COUNTIF(BU1799:$BY1799, "")=BT$8, IF(U1799="", "", U1799), ""))</f>
        <v/>
      </c>
      <c r="BU1799" s="61" t="str">
        <f>IF($B1799="", "", IF(COUNTIF(BV1799:$BY1799, "")=BU$8, IF(V1799="", "", V1799), ""))</f>
        <v/>
      </c>
      <c r="BV1799" s="61" t="str">
        <f>IF($B1799="", "", IF(COUNTIF(BW1799:$BY1799, "")=BV$8, IF(W1799="", "", W1799), ""))</f>
        <v/>
      </c>
      <c r="BW1799" s="61" t="str">
        <f>IF($B1799="", "", IF(COUNTIF(BX1799:$BY1799, "")=BW$8, IF(X1799="", "", X1799), ""))</f>
        <v/>
      </c>
      <c r="BX1799" s="61" t="str">
        <f>IF($B1799="", "", IF(COUNTIF(BY1799:$BY1799, "")=BX$8, IF(Y1799="", "", Y1799), ""))</f>
        <v/>
      </c>
      <c r="BY1799" s="50" t="str">
        <f t="shared" si="727"/>
        <v/>
      </c>
      <c r="CA1799" s="6" t="str">
        <f t="shared" si="728"/>
        <v/>
      </c>
      <c r="CB1799" s="6" t="str">
        <f>IF(CA1799="", "", RANK(CA1799, $CA$9:$CA$2508, 0)+COUNTIF($CA$9:CA1799, CA1799)-1)</f>
        <v/>
      </c>
    </row>
    <row r="1800" spans="1:80" x14ac:dyDescent="0.25">
      <c r="A1800" s="22"/>
      <c r="B1800" s="121" t="str">
        <f>IF('Stock Details'!B1799="", "", 'Stock Details'!B1799)</f>
        <v/>
      </c>
      <c r="C1800" s="22"/>
      <c r="D1800" s="130"/>
      <c r="E1800" s="122"/>
      <c r="F1800" s="131"/>
      <c r="G1800" s="22"/>
      <c r="H1800" s="130" t="str">
        <f t="shared" si="713"/>
        <v/>
      </c>
      <c r="I1800" s="122"/>
      <c r="J1800" s="131"/>
      <c r="K1800" s="22"/>
      <c r="L1800" s="130" t="str">
        <f t="shared" si="714"/>
        <v/>
      </c>
      <c r="M1800" s="122"/>
      <c r="N1800" s="131"/>
      <c r="O1800" s="22"/>
      <c r="P1800" s="130" t="str">
        <f t="shared" si="715"/>
        <v/>
      </c>
      <c r="Q1800" s="122"/>
      <c r="R1800" s="131"/>
      <c r="S1800" s="22"/>
      <c r="T1800" s="130" t="str">
        <f t="shared" si="716"/>
        <v/>
      </c>
      <c r="U1800" s="122"/>
      <c r="V1800" s="131"/>
      <c r="W1800" s="22"/>
      <c r="X1800" s="130" t="str">
        <f t="shared" si="717"/>
        <v/>
      </c>
      <c r="Y1800" s="122"/>
      <c r="Z1800" s="131"/>
      <c r="AA1800" s="22"/>
      <c r="AC1800" s="6" t="str">
        <f t="shared" si="718"/>
        <v/>
      </c>
      <c r="AE1800" s="6" t="str">
        <f t="shared" si="719"/>
        <v/>
      </c>
      <c r="AF1800" s="6" t="str">
        <f t="shared" si="720"/>
        <v/>
      </c>
      <c r="AG1800" s="6" t="str">
        <f t="shared" si="721"/>
        <v/>
      </c>
      <c r="AH1800" s="6" t="str">
        <f t="shared" si="722"/>
        <v/>
      </c>
      <c r="AI1800" s="6" t="str">
        <f t="shared" si="723"/>
        <v/>
      </c>
      <c r="AJ1800" s="6" t="str">
        <f t="shared" si="724"/>
        <v/>
      </c>
      <c r="AL1800" s="9" t="str">
        <f>IF('Stock Details'!F1799="", "", 'Stock Details'!F1799)</f>
        <v/>
      </c>
      <c r="AM1800" s="9" t="str">
        <f>IF('Stock Details'!G1799="", "", 'Stock Details'!G1799)</f>
        <v/>
      </c>
      <c r="AO1800" s="59" t="str">
        <f t="shared" si="725"/>
        <v/>
      </c>
      <c r="AP1800" s="59" t="str">
        <f t="shared" si="729"/>
        <v/>
      </c>
      <c r="AQ1800" s="59" t="str">
        <f t="shared" si="730"/>
        <v/>
      </c>
      <c r="AR1800" s="59" t="str">
        <f t="shared" si="731"/>
        <v/>
      </c>
      <c r="AS1800" s="59" t="str">
        <f t="shared" si="732"/>
        <v/>
      </c>
      <c r="AT1800" s="59" t="str">
        <f t="shared" si="733"/>
        <v/>
      </c>
      <c r="AV1800" s="59" t="str">
        <f t="shared" si="726"/>
        <v/>
      </c>
      <c r="AW1800" s="59" t="str">
        <f t="shared" si="708"/>
        <v/>
      </c>
      <c r="AX1800" s="59" t="str">
        <f t="shared" si="709"/>
        <v/>
      </c>
      <c r="AY1800" s="59" t="str">
        <f t="shared" si="710"/>
        <v/>
      </c>
      <c r="AZ1800" s="59" t="str">
        <f t="shared" si="711"/>
        <v/>
      </c>
      <c r="BA1800" s="59" t="str">
        <f t="shared" si="712"/>
        <v/>
      </c>
      <c r="BC1800" s="49" t="str">
        <f>IF($B1800="", "", IF(COUNTIF(BD1800:$BY1800, "")=BC$8, IF(D1800="", "", D1800), ""))</f>
        <v/>
      </c>
      <c r="BD1800" s="61" t="str">
        <f>IF($B1800="", "", IF(COUNTIF(BE1800:$BY1800, "")=BD$8, IF(E1800="", "", E1800), ""))</f>
        <v/>
      </c>
      <c r="BE1800" s="61" t="str">
        <f>IF($B1800="", "", IF(COUNTIF(BF1800:$BY1800, "")=BE$8, IF(F1800="", "", F1800), ""))</f>
        <v/>
      </c>
      <c r="BF1800" s="61" t="str">
        <f>IF($B1800="", "", IF(COUNTIF(BG1800:$BY1800, "")=BF$8, IF(G1800="", "", G1800), ""))</f>
        <v/>
      </c>
      <c r="BG1800" s="61" t="str">
        <f>IF($B1800="", "", IF(COUNTIF(BH1800:$BY1800, "")=BG$8, IF(H1800="", "", H1800), ""))</f>
        <v/>
      </c>
      <c r="BH1800" s="61" t="str">
        <f>IF($B1800="", "", IF(COUNTIF(BI1800:$BY1800, "")=BH$8, IF(I1800="", "", I1800), ""))</f>
        <v/>
      </c>
      <c r="BI1800" s="61" t="str">
        <f>IF($B1800="", "", IF(COUNTIF(BJ1800:$BY1800, "")=BI$8, IF(J1800="", "", J1800), ""))</f>
        <v/>
      </c>
      <c r="BJ1800" s="61" t="str">
        <f>IF($B1800="", "", IF(COUNTIF(BK1800:$BY1800, "")=BJ$8, IF(K1800="", "", K1800), ""))</f>
        <v/>
      </c>
      <c r="BK1800" s="61" t="str">
        <f>IF($B1800="", "", IF(COUNTIF(BL1800:$BY1800, "")=BK$8, IF(L1800="", "", L1800), ""))</f>
        <v/>
      </c>
      <c r="BL1800" s="61" t="str">
        <f>IF($B1800="", "", IF(COUNTIF(BM1800:$BY1800, "")=BL$8, IF(M1800="", "", M1800), ""))</f>
        <v/>
      </c>
      <c r="BM1800" s="61" t="str">
        <f>IF($B1800="", "", IF(COUNTIF(BN1800:$BY1800, "")=BM$8, IF(N1800="", "", N1800), ""))</f>
        <v/>
      </c>
      <c r="BN1800" s="61" t="str">
        <f>IF($B1800="", "", IF(COUNTIF(BO1800:$BY1800, "")=BN$8, IF(O1800="", "", O1800), ""))</f>
        <v/>
      </c>
      <c r="BO1800" s="61" t="str">
        <f>IF($B1800="", "", IF(COUNTIF(BP1800:$BY1800, "")=BO$8, IF(P1800="", "", P1800), ""))</f>
        <v/>
      </c>
      <c r="BP1800" s="61" t="str">
        <f>IF($B1800="", "", IF(COUNTIF(BQ1800:$BY1800, "")=BP$8, IF(Q1800="", "", Q1800), ""))</f>
        <v/>
      </c>
      <c r="BQ1800" s="61" t="str">
        <f>IF($B1800="", "", IF(COUNTIF(BR1800:$BY1800, "")=BQ$8, IF(R1800="", "", R1800), ""))</f>
        <v/>
      </c>
      <c r="BR1800" s="61" t="str">
        <f>IF($B1800="", "", IF(COUNTIF(BS1800:$BY1800, "")=BR$8, IF(S1800="", "", S1800), ""))</f>
        <v/>
      </c>
      <c r="BS1800" s="61" t="str">
        <f>IF($B1800="", "", IF(COUNTIF(BT1800:$BY1800, "")=BS$8, IF(T1800="", "", T1800), ""))</f>
        <v/>
      </c>
      <c r="BT1800" s="61" t="str">
        <f>IF($B1800="", "", IF(COUNTIF(BU1800:$BY1800, "")=BT$8, IF(U1800="", "", U1800), ""))</f>
        <v/>
      </c>
      <c r="BU1800" s="61" t="str">
        <f>IF($B1800="", "", IF(COUNTIF(BV1800:$BY1800, "")=BU$8, IF(V1800="", "", V1800), ""))</f>
        <v/>
      </c>
      <c r="BV1800" s="61" t="str">
        <f>IF($B1800="", "", IF(COUNTIF(BW1800:$BY1800, "")=BV$8, IF(W1800="", "", W1800), ""))</f>
        <v/>
      </c>
      <c r="BW1800" s="61" t="str">
        <f>IF($B1800="", "", IF(COUNTIF(BX1800:$BY1800, "")=BW$8, IF(X1800="", "", X1800), ""))</f>
        <v/>
      </c>
      <c r="BX1800" s="61" t="str">
        <f>IF($B1800="", "", IF(COUNTIF(BY1800:$BY1800, "")=BX$8, IF(Y1800="", "", Y1800), ""))</f>
        <v/>
      </c>
      <c r="BY1800" s="50" t="str">
        <f t="shared" si="727"/>
        <v/>
      </c>
      <c r="CA1800" s="6" t="str">
        <f t="shared" si="728"/>
        <v/>
      </c>
      <c r="CB1800" s="6" t="str">
        <f>IF(CA1800="", "", RANK(CA1800, $CA$9:$CA$2508, 0)+COUNTIF($CA$9:CA1800, CA1800)-1)</f>
        <v/>
      </c>
    </row>
    <row r="1801" spans="1:80" x14ac:dyDescent="0.25">
      <c r="A1801" s="22"/>
      <c r="B1801" s="121" t="str">
        <f>IF('Stock Details'!B1800="", "", 'Stock Details'!B1800)</f>
        <v/>
      </c>
      <c r="C1801" s="22"/>
      <c r="D1801" s="130"/>
      <c r="E1801" s="122"/>
      <c r="F1801" s="131"/>
      <c r="G1801" s="22"/>
      <c r="H1801" s="130" t="str">
        <f t="shared" si="713"/>
        <v/>
      </c>
      <c r="I1801" s="122"/>
      <c r="J1801" s="131"/>
      <c r="K1801" s="22"/>
      <c r="L1801" s="130" t="str">
        <f t="shared" si="714"/>
        <v/>
      </c>
      <c r="M1801" s="122"/>
      <c r="N1801" s="131"/>
      <c r="O1801" s="22"/>
      <c r="P1801" s="130" t="str">
        <f t="shared" si="715"/>
        <v/>
      </c>
      <c r="Q1801" s="122"/>
      <c r="R1801" s="131"/>
      <c r="S1801" s="22"/>
      <c r="T1801" s="130" t="str">
        <f t="shared" si="716"/>
        <v/>
      </c>
      <c r="U1801" s="122"/>
      <c r="V1801" s="131"/>
      <c r="W1801" s="22"/>
      <c r="X1801" s="130" t="str">
        <f t="shared" si="717"/>
        <v/>
      </c>
      <c r="Y1801" s="122"/>
      <c r="Z1801" s="131"/>
      <c r="AA1801" s="22"/>
      <c r="AC1801" s="6" t="str">
        <f t="shared" si="718"/>
        <v/>
      </c>
      <c r="AE1801" s="6" t="str">
        <f t="shared" si="719"/>
        <v/>
      </c>
      <c r="AF1801" s="6" t="str">
        <f t="shared" si="720"/>
        <v/>
      </c>
      <c r="AG1801" s="6" t="str">
        <f t="shared" si="721"/>
        <v/>
      </c>
      <c r="AH1801" s="6" t="str">
        <f t="shared" si="722"/>
        <v/>
      </c>
      <c r="AI1801" s="6" t="str">
        <f t="shared" si="723"/>
        <v/>
      </c>
      <c r="AJ1801" s="6" t="str">
        <f t="shared" si="724"/>
        <v/>
      </c>
      <c r="AL1801" s="9" t="str">
        <f>IF('Stock Details'!F1800="", "", 'Stock Details'!F1800)</f>
        <v/>
      </c>
      <c r="AM1801" s="9" t="str">
        <f>IF('Stock Details'!G1800="", "", 'Stock Details'!G1800)</f>
        <v/>
      </c>
      <c r="AO1801" s="59" t="str">
        <f t="shared" si="725"/>
        <v/>
      </c>
      <c r="AP1801" s="59" t="str">
        <f t="shared" si="729"/>
        <v/>
      </c>
      <c r="AQ1801" s="59" t="str">
        <f t="shared" si="730"/>
        <v/>
      </c>
      <c r="AR1801" s="59" t="str">
        <f t="shared" si="731"/>
        <v/>
      </c>
      <c r="AS1801" s="59" t="str">
        <f t="shared" si="732"/>
        <v/>
      </c>
      <c r="AT1801" s="59" t="str">
        <f t="shared" si="733"/>
        <v/>
      </c>
      <c r="AV1801" s="59" t="str">
        <f t="shared" si="726"/>
        <v/>
      </c>
      <c r="AW1801" s="59" t="str">
        <f t="shared" ref="AW1801:AW1864" si="734">IF(AF1801="", "", AF1801*$AM1801)</f>
        <v/>
      </c>
      <c r="AX1801" s="59" t="str">
        <f t="shared" ref="AX1801:AX1864" si="735">IF(AG1801="", "", AG1801*$AM1801)</f>
        <v/>
      </c>
      <c r="AY1801" s="59" t="str">
        <f t="shared" ref="AY1801:AY1864" si="736">IF(AH1801="", "", AH1801*$AM1801)</f>
        <v/>
      </c>
      <c r="AZ1801" s="59" t="str">
        <f t="shared" ref="AZ1801:AZ1864" si="737">IF(AI1801="", "", AI1801*$AM1801)</f>
        <v/>
      </c>
      <c r="BA1801" s="59" t="str">
        <f t="shared" ref="BA1801:BA1864" si="738">IF(AJ1801="", "", AJ1801*$AM1801)</f>
        <v/>
      </c>
      <c r="BC1801" s="49" t="str">
        <f>IF($B1801="", "", IF(COUNTIF(BD1801:$BY1801, "")=BC$8, IF(D1801="", "", D1801), ""))</f>
        <v/>
      </c>
      <c r="BD1801" s="61" t="str">
        <f>IF($B1801="", "", IF(COUNTIF(BE1801:$BY1801, "")=BD$8, IF(E1801="", "", E1801), ""))</f>
        <v/>
      </c>
      <c r="BE1801" s="61" t="str">
        <f>IF($B1801="", "", IF(COUNTIF(BF1801:$BY1801, "")=BE$8, IF(F1801="", "", F1801), ""))</f>
        <v/>
      </c>
      <c r="BF1801" s="61" t="str">
        <f>IF($B1801="", "", IF(COUNTIF(BG1801:$BY1801, "")=BF$8, IF(G1801="", "", G1801), ""))</f>
        <v/>
      </c>
      <c r="BG1801" s="61" t="str">
        <f>IF($B1801="", "", IF(COUNTIF(BH1801:$BY1801, "")=BG$8, IF(H1801="", "", H1801), ""))</f>
        <v/>
      </c>
      <c r="BH1801" s="61" t="str">
        <f>IF($B1801="", "", IF(COUNTIF(BI1801:$BY1801, "")=BH$8, IF(I1801="", "", I1801), ""))</f>
        <v/>
      </c>
      <c r="BI1801" s="61" t="str">
        <f>IF($B1801="", "", IF(COUNTIF(BJ1801:$BY1801, "")=BI$8, IF(J1801="", "", J1801), ""))</f>
        <v/>
      </c>
      <c r="BJ1801" s="61" t="str">
        <f>IF($B1801="", "", IF(COUNTIF(BK1801:$BY1801, "")=BJ$8, IF(K1801="", "", K1801), ""))</f>
        <v/>
      </c>
      <c r="BK1801" s="61" t="str">
        <f>IF($B1801="", "", IF(COUNTIF(BL1801:$BY1801, "")=BK$8, IF(L1801="", "", L1801), ""))</f>
        <v/>
      </c>
      <c r="BL1801" s="61" t="str">
        <f>IF($B1801="", "", IF(COUNTIF(BM1801:$BY1801, "")=BL$8, IF(M1801="", "", M1801), ""))</f>
        <v/>
      </c>
      <c r="BM1801" s="61" t="str">
        <f>IF($B1801="", "", IF(COUNTIF(BN1801:$BY1801, "")=BM$8, IF(N1801="", "", N1801), ""))</f>
        <v/>
      </c>
      <c r="BN1801" s="61" t="str">
        <f>IF($B1801="", "", IF(COUNTIF(BO1801:$BY1801, "")=BN$8, IF(O1801="", "", O1801), ""))</f>
        <v/>
      </c>
      <c r="BO1801" s="61" t="str">
        <f>IF($B1801="", "", IF(COUNTIF(BP1801:$BY1801, "")=BO$8, IF(P1801="", "", P1801), ""))</f>
        <v/>
      </c>
      <c r="BP1801" s="61" t="str">
        <f>IF($B1801="", "", IF(COUNTIF(BQ1801:$BY1801, "")=BP$8, IF(Q1801="", "", Q1801), ""))</f>
        <v/>
      </c>
      <c r="BQ1801" s="61" t="str">
        <f>IF($B1801="", "", IF(COUNTIF(BR1801:$BY1801, "")=BQ$8, IF(R1801="", "", R1801), ""))</f>
        <v/>
      </c>
      <c r="BR1801" s="61" t="str">
        <f>IF($B1801="", "", IF(COUNTIF(BS1801:$BY1801, "")=BR$8, IF(S1801="", "", S1801), ""))</f>
        <v/>
      </c>
      <c r="BS1801" s="61" t="str">
        <f>IF($B1801="", "", IF(COUNTIF(BT1801:$BY1801, "")=BS$8, IF(T1801="", "", T1801), ""))</f>
        <v/>
      </c>
      <c r="BT1801" s="61" t="str">
        <f>IF($B1801="", "", IF(COUNTIF(BU1801:$BY1801, "")=BT$8, IF(U1801="", "", U1801), ""))</f>
        <v/>
      </c>
      <c r="BU1801" s="61" t="str">
        <f>IF($B1801="", "", IF(COUNTIF(BV1801:$BY1801, "")=BU$8, IF(V1801="", "", V1801), ""))</f>
        <v/>
      </c>
      <c r="BV1801" s="61" t="str">
        <f>IF($B1801="", "", IF(COUNTIF(BW1801:$BY1801, "")=BV$8, IF(W1801="", "", W1801), ""))</f>
        <v/>
      </c>
      <c r="BW1801" s="61" t="str">
        <f>IF($B1801="", "", IF(COUNTIF(BX1801:$BY1801, "")=BW$8, IF(X1801="", "", X1801), ""))</f>
        <v/>
      </c>
      <c r="BX1801" s="61" t="str">
        <f>IF($B1801="", "", IF(COUNTIF(BY1801:$BY1801, "")=BX$8, IF(Y1801="", "", Y1801), ""))</f>
        <v/>
      </c>
      <c r="BY1801" s="50" t="str">
        <f t="shared" si="727"/>
        <v/>
      </c>
      <c r="CA1801" s="6" t="str">
        <f t="shared" si="728"/>
        <v/>
      </c>
      <c r="CB1801" s="6" t="str">
        <f>IF(CA1801="", "", RANK(CA1801, $CA$9:$CA$2508, 0)+COUNTIF($CA$9:CA1801, CA1801)-1)</f>
        <v/>
      </c>
    </row>
    <row r="1802" spans="1:80" x14ac:dyDescent="0.25">
      <c r="A1802" s="22"/>
      <c r="B1802" s="121" t="str">
        <f>IF('Stock Details'!B1801="", "", 'Stock Details'!B1801)</f>
        <v/>
      </c>
      <c r="C1802" s="22"/>
      <c r="D1802" s="130"/>
      <c r="E1802" s="122"/>
      <c r="F1802" s="131"/>
      <c r="G1802" s="22"/>
      <c r="H1802" s="130" t="str">
        <f t="shared" ref="H1802:H1865" si="739">IF(F1802="", "", F1802)</f>
        <v/>
      </c>
      <c r="I1802" s="122"/>
      <c r="J1802" s="131"/>
      <c r="K1802" s="22"/>
      <c r="L1802" s="130" t="str">
        <f t="shared" ref="L1802:L1865" si="740">IF(J1802="", "", J1802)</f>
        <v/>
      </c>
      <c r="M1802" s="122"/>
      <c r="N1802" s="131"/>
      <c r="O1802" s="22"/>
      <c r="P1802" s="130" t="str">
        <f t="shared" ref="P1802:P1865" si="741">IF(N1802="", "", N1802)</f>
        <v/>
      </c>
      <c r="Q1802" s="122"/>
      <c r="R1802" s="131"/>
      <c r="S1802" s="22"/>
      <c r="T1802" s="130" t="str">
        <f t="shared" ref="T1802:T1865" si="742">IF(R1802="", "", R1802)</f>
        <v/>
      </c>
      <c r="U1802" s="122"/>
      <c r="V1802" s="131"/>
      <c r="W1802" s="22"/>
      <c r="X1802" s="130" t="str">
        <f t="shared" ref="X1802:X1865" si="743">IF(V1802="", "", V1802)</f>
        <v/>
      </c>
      <c r="Y1802" s="122"/>
      <c r="Z1802" s="131"/>
      <c r="AA1802" s="22"/>
      <c r="AC1802" s="6" t="str">
        <f t="shared" ref="AC1802:AC1865" si="744">IF(B1802="", "", SUM($BC1802:$BY1802))</f>
        <v/>
      </c>
      <c r="AE1802" s="6" t="str">
        <f t="shared" ref="AE1802:AE1865" si="745">IF(F1802="", "", IF(AND(D1802="", E1802=""), "", IF(E1802="", D1802-F1802, E1802-F1802)))</f>
        <v/>
      </c>
      <c r="AF1802" s="6" t="str">
        <f t="shared" ref="AF1802:AF1865" si="746">IF(J1802="", "", IF(AND(H1802="", I1802=""), "", IF(I1802="", H1802-J1802, I1802-J1802)))</f>
        <v/>
      </c>
      <c r="AG1802" s="6" t="str">
        <f t="shared" ref="AG1802:AG1865" si="747">IF(N1802="", "", IF(AND(L1802="", M1802=""), "", IF(M1802="", L1802-N1802, M1802-N1802)))</f>
        <v/>
      </c>
      <c r="AH1802" s="6" t="str">
        <f t="shared" ref="AH1802:AH1865" si="748">IF(R1802="", "", IF(AND(P1802="", Q1802=""), "", IF(Q1802="", P1802-R1802, Q1802-R1802)))</f>
        <v/>
      </c>
      <c r="AI1802" s="6" t="str">
        <f t="shared" ref="AI1802:AI1865" si="749">IF(V1802="", "", IF(AND(T1802="", U1802=""), "", IF(U1802="", T1802-V1802, U1802-V1802)))</f>
        <v/>
      </c>
      <c r="AJ1802" s="6" t="str">
        <f t="shared" ref="AJ1802:AJ1865" si="750">IF(Z1802="", "", IF(AND(X1802="", Y1802=""), "", IF(Y1802="", X1802-Z1802, Y1802-Z1802)))</f>
        <v/>
      </c>
      <c r="AL1802" s="9" t="str">
        <f>IF('Stock Details'!F1801="", "", 'Stock Details'!F1801)</f>
        <v/>
      </c>
      <c r="AM1802" s="9" t="str">
        <f>IF('Stock Details'!G1801="", "", 'Stock Details'!G1801)</f>
        <v/>
      </c>
      <c r="AO1802" s="59" t="str">
        <f t="shared" ref="AO1802:AO1865" si="751">IF(AE1802="", "", AE1802*$AL1802)</f>
        <v/>
      </c>
      <c r="AP1802" s="59" t="str">
        <f t="shared" si="729"/>
        <v/>
      </c>
      <c r="AQ1802" s="59" t="str">
        <f t="shared" si="730"/>
        <v/>
      </c>
      <c r="AR1802" s="59" t="str">
        <f t="shared" si="731"/>
        <v/>
      </c>
      <c r="AS1802" s="59" t="str">
        <f t="shared" si="732"/>
        <v/>
      </c>
      <c r="AT1802" s="59" t="str">
        <f t="shared" si="733"/>
        <v/>
      </c>
      <c r="AV1802" s="59" t="str">
        <f t="shared" ref="AV1802:AV1865" si="752">IF(AE1802="", "", AE1802*$AM1802)</f>
        <v/>
      </c>
      <c r="AW1802" s="59" t="str">
        <f t="shared" si="734"/>
        <v/>
      </c>
      <c r="AX1802" s="59" t="str">
        <f t="shared" si="735"/>
        <v/>
      </c>
      <c r="AY1802" s="59" t="str">
        <f t="shared" si="736"/>
        <v/>
      </c>
      <c r="AZ1802" s="59" t="str">
        <f t="shared" si="737"/>
        <v/>
      </c>
      <c r="BA1802" s="59" t="str">
        <f t="shared" si="738"/>
        <v/>
      </c>
      <c r="BC1802" s="49" t="str">
        <f>IF($B1802="", "", IF(COUNTIF(BD1802:$BY1802, "")=BC$8, IF(D1802="", "", D1802), ""))</f>
        <v/>
      </c>
      <c r="BD1802" s="61" t="str">
        <f>IF($B1802="", "", IF(COUNTIF(BE1802:$BY1802, "")=BD$8, IF(E1802="", "", E1802), ""))</f>
        <v/>
      </c>
      <c r="BE1802" s="61" t="str">
        <f>IF($B1802="", "", IF(COUNTIF(BF1802:$BY1802, "")=BE$8, IF(F1802="", "", F1802), ""))</f>
        <v/>
      </c>
      <c r="BF1802" s="61" t="str">
        <f>IF($B1802="", "", IF(COUNTIF(BG1802:$BY1802, "")=BF$8, IF(G1802="", "", G1802), ""))</f>
        <v/>
      </c>
      <c r="BG1802" s="61" t="str">
        <f>IF($B1802="", "", IF(COUNTIF(BH1802:$BY1802, "")=BG$8, IF(H1802="", "", H1802), ""))</f>
        <v/>
      </c>
      <c r="BH1802" s="61" t="str">
        <f>IF($B1802="", "", IF(COUNTIF(BI1802:$BY1802, "")=BH$8, IF(I1802="", "", I1802), ""))</f>
        <v/>
      </c>
      <c r="BI1802" s="61" t="str">
        <f>IF($B1802="", "", IF(COUNTIF(BJ1802:$BY1802, "")=BI$8, IF(J1802="", "", J1802), ""))</f>
        <v/>
      </c>
      <c r="BJ1802" s="61" t="str">
        <f>IF($B1802="", "", IF(COUNTIF(BK1802:$BY1802, "")=BJ$8, IF(K1802="", "", K1802), ""))</f>
        <v/>
      </c>
      <c r="BK1802" s="61" t="str">
        <f>IF($B1802="", "", IF(COUNTIF(BL1802:$BY1802, "")=BK$8, IF(L1802="", "", L1802), ""))</f>
        <v/>
      </c>
      <c r="BL1802" s="61" t="str">
        <f>IF($B1802="", "", IF(COUNTIF(BM1802:$BY1802, "")=BL$8, IF(M1802="", "", M1802), ""))</f>
        <v/>
      </c>
      <c r="BM1802" s="61" t="str">
        <f>IF($B1802="", "", IF(COUNTIF(BN1802:$BY1802, "")=BM$8, IF(N1802="", "", N1802), ""))</f>
        <v/>
      </c>
      <c r="BN1802" s="61" t="str">
        <f>IF($B1802="", "", IF(COUNTIF(BO1802:$BY1802, "")=BN$8, IF(O1802="", "", O1802), ""))</f>
        <v/>
      </c>
      <c r="BO1802" s="61" t="str">
        <f>IF($B1802="", "", IF(COUNTIF(BP1802:$BY1802, "")=BO$8, IF(P1802="", "", P1802), ""))</f>
        <v/>
      </c>
      <c r="BP1802" s="61" t="str">
        <f>IF($B1802="", "", IF(COUNTIF(BQ1802:$BY1802, "")=BP$8, IF(Q1802="", "", Q1802), ""))</f>
        <v/>
      </c>
      <c r="BQ1802" s="61" t="str">
        <f>IF($B1802="", "", IF(COUNTIF(BR1802:$BY1802, "")=BQ$8, IF(R1802="", "", R1802), ""))</f>
        <v/>
      </c>
      <c r="BR1802" s="61" t="str">
        <f>IF($B1802="", "", IF(COUNTIF(BS1802:$BY1802, "")=BR$8, IF(S1802="", "", S1802), ""))</f>
        <v/>
      </c>
      <c r="BS1802" s="61" t="str">
        <f>IF($B1802="", "", IF(COUNTIF(BT1802:$BY1802, "")=BS$8, IF(T1802="", "", T1802), ""))</f>
        <v/>
      </c>
      <c r="BT1802" s="61" t="str">
        <f>IF($B1802="", "", IF(COUNTIF(BU1802:$BY1802, "")=BT$8, IF(U1802="", "", U1802), ""))</f>
        <v/>
      </c>
      <c r="BU1802" s="61" t="str">
        <f>IF($B1802="", "", IF(COUNTIF(BV1802:$BY1802, "")=BU$8, IF(V1802="", "", V1802), ""))</f>
        <v/>
      </c>
      <c r="BV1802" s="61" t="str">
        <f>IF($B1802="", "", IF(COUNTIF(BW1802:$BY1802, "")=BV$8, IF(W1802="", "", W1802), ""))</f>
        <v/>
      </c>
      <c r="BW1802" s="61" t="str">
        <f>IF($B1802="", "", IF(COUNTIF(BX1802:$BY1802, "")=BW$8, IF(X1802="", "", X1802), ""))</f>
        <v/>
      </c>
      <c r="BX1802" s="61" t="str">
        <f>IF($B1802="", "", IF(COUNTIF(BY1802:$BY1802, "")=BX$8, IF(Y1802="", "", Y1802), ""))</f>
        <v/>
      </c>
      <c r="BY1802" s="50" t="str">
        <f t="shared" ref="BY1802:BY1865" si="753">IF($B1802="", "", IF(Z1802="", "", Z1802))</f>
        <v/>
      </c>
      <c r="CA1802" s="6" t="str">
        <f t="shared" ref="CA1802:CA1865" si="754">IF($CA$5=AE$5, AE1802, IF($CA$5=AF$5, AF1802, IF($CA$5=AG$5, AG1802, IF($CA$5=AH$5, AH1802, IF($CA$5=AI$5, AI1802, IF($CA$5=AJ$5, AJ1802, ""))))))</f>
        <v/>
      </c>
      <c r="CB1802" s="6" t="str">
        <f>IF(CA1802="", "", RANK(CA1802, $CA$9:$CA$2508, 0)+COUNTIF($CA$9:CA1802, CA1802)-1)</f>
        <v/>
      </c>
    </row>
    <row r="1803" spans="1:80" x14ac:dyDescent="0.25">
      <c r="A1803" s="22"/>
      <c r="B1803" s="121" t="str">
        <f>IF('Stock Details'!B1802="", "", 'Stock Details'!B1802)</f>
        <v/>
      </c>
      <c r="C1803" s="22"/>
      <c r="D1803" s="130"/>
      <c r="E1803" s="122"/>
      <c r="F1803" s="131"/>
      <c r="G1803" s="22"/>
      <c r="H1803" s="130" t="str">
        <f t="shared" si="739"/>
        <v/>
      </c>
      <c r="I1803" s="122"/>
      <c r="J1803" s="131"/>
      <c r="K1803" s="22"/>
      <c r="L1803" s="130" t="str">
        <f t="shared" si="740"/>
        <v/>
      </c>
      <c r="M1803" s="122"/>
      <c r="N1803" s="131"/>
      <c r="O1803" s="22"/>
      <c r="P1803" s="130" t="str">
        <f t="shared" si="741"/>
        <v/>
      </c>
      <c r="Q1803" s="122"/>
      <c r="R1803" s="131"/>
      <c r="S1803" s="22"/>
      <c r="T1803" s="130" t="str">
        <f t="shared" si="742"/>
        <v/>
      </c>
      <c r="U1803" s="122"/>
      <c r="V1803" s="131"/>
      <c r="W1803" s="22"/>
      <c r="X1803" s="130" t="str">
        <f t="shared" si="743"/>
        <v/>
      </c>
      <c r="Y1803" s="122"/>
      <c r="Z1803" s="131"/>
      <c r="AA1803" s="22"/>
      <c r="AC1803" s="6" t="str">
        <f t="shared" si="744"/>
        <v/>
      </c>
      <c r="AE1803" s="6" t="str">
        <f t="shared" si="745"/>
        <v/>
      </c>
      <c r="AF1803" s="6" t="str">
        <f t="shared" si="746"/>
        <v/>
      </c>
      <c r="AG1803" s="6" t="str">
        <f t="shared" si="747"/>
        <v/>
      </c>
      <c r="AH1803" s="6" t="str">
        <f t="shared" si="748"/>
        <v/>
      </c>
      <c r="AI1803" s="6" t="str">
        <f t="shared" si="749"/>
        <v/>
      </c>
      <c r="AJ1803" s="6" t="str">
        <f t="shared" si="750"/>
        <v/>
      </c>
      <c r="AL1803" s="9" t="str">
        <f>IF('Stock Details'!F1802="", "", 'Stock Details'!F1802)</f>
        <v/>
      </c>
      <c r="AM1803" s="9" t="str">
        <f>IF('Stock Details'!G1802="", "", 'Stock Details'!G1802)</f>
        <v/>
      </c>
      <c r="AO1803" s="59" t="str">
        <f t="shared" si="751"/>
        <v/>
      </c>
      <c r="AP1803" s="59" t="str">
        <f t="shared" si="729"/>
        <v/>
      </c>
      <c r="AQ1803" s="59" t="str">
        <f t="shared" si="730"/>
        <v/>
      </c>
      <c r="AR1803" s="59" t="str">
        <f t="shared" si="731"/>
        <v/>
      </c>
      <c r="AS1803" s="59" t="str">
        <f t="shared" si="732"/>
        <v/>
      </c>
      <c r="AT1803" s="59" t="str">
        <f t="shared" si="733"/>
        <v/>
      </c>
      <c r="AV1803" s="59" t="str">
        <f t="shared" si="752"/>
        <v/>
      </c>
      <c r="AW1803" s="59" t="str">
        <f t="shared" si="734"/>
        <v/>
      </c>
      <c r="AX1803" s="59" t="str">
        <f t="shared" si="735"/>
        <v/>
      </c>
      <c r="AY1803" s="59" t="str">
        <f t="shared" si="736"/>
        <v/>
      </c>
      <c r="AZ1803" s="59" t="str">
        <f t="shared" si="737"/>
        <v/>
      </c>
      <c r="BA1803" s="59" t="str">
        <f t="shared" si="738"/>
        <v/>
      </c>
      <c r="BC1803" s="49" t="str">
        <f>IF($B1803="", "", IF(COUNTIF(BD1803:$BY1803, "")=BC$8, IF(D1803="", "", D1803), ""))</f>
        <v/>
      </c>
      <c r="BD1803" s="61" t="str">
        <f>IF($B1803="", "", IF(COUNTIF(BE1803:$BY1803, "")=BD$8, IF(E1803="", "", E1803), ""))</f>
        <v/>
      </c>
      <c r="BE1803" s="61" t="str">
        <f>IF($B1803="", "", IF(COUNTIF(BF1803:$BY1803, "")=BE$8, IF(F1803="", "", F1803), ""))</f>
        <v/>
      </c>
      <c r="BF1803" s="61" t="str">
        <f>IF($B1803="", "", IF(COUNTIF(BG1803:$BY1803, "")=BF$8, IF(G1803="", "", G1803), ""))</f>
        <v/>
      </c>
      <c r="BG1803" s="61" t="str">
        <f>IF($B1803="", "", IF(COUNTIF(BH1803:$BY1803, "")=BG$8, IF(H1803="", "", H1803), ""))</f>
        <v/>
      </c>
      <c r="BH1803" s="61" t="str">
        <f>IF($B1803="", "", IF(COUNTIF(BI1803:$BY1803, "")=BH$8, IF(I1803="", "", I1803), ""))</f>
        <v/>
      </c>
      <c r="BI1803" s="61" t="str">
        <f>IF($B1803="", "", IF(COUNTIF(BJ1803:$BY1803, "")=BI$8, IF(J1803="", "", J1803), ""))</f>
        <v/>
      </c>
      <c r="BJ1803" s="61" t="str">
        <f>IF($B1803="", "", IF(COUNTIF(BK1803:$BY1803, "")=BJ$8, IF(K1803="", "", K1803), ""))</f>
        <v/>
      </c>
      <c r="BK1803" s="61" t="str">
        <f>IF($B1803="", "", IF(COUNTIF(BL1803:$BY1803, "")=BK$8, IF(L1803="", "", L1803), ""))</f>
        <v/>
      </c>
      <c r="BL1803" s="61" t="str">
        <f>IF($B1803="", "", IF(COUNTIF(BM1803:$BY1803, "")=BL$8, IF(M1803="", "", M1803), ""))</f>
        <v/>
      </c>
      <c r="BM1803" s="61" t="str">
        <f>IF($B1803="", "", IF(COUNTIF(BN1803:$BY1803, "")=BM$8, IF(N1803="", "", N1803), ""))</f>
        <v/>
      </c>
      <c r="BN1803" s="61" t="str">
        <f>IF($B1803="", "", IF(COUNTIF(BO1803:$BY1803, "")=BN$8, IF(O1803="", "", O1803), ""))</f>
        <v/>
      </c>
      <c r="BO1803" s="61" t="str">
        <f>IF($B1803="", "", IF(COUNTIF(BP1803:$BY1803, "")=BO$8, IF(P1803="", "", P1803), ""))</f>
        <v/>
      </c>
      <c r="BP1803" s="61" t="str">
        <f>IF($B1803="", "", IF(COUNTIF(BQ1803:$BY1803, "")=BP$8, IF(Q1803="", "", Q1803), ""))</f>
        <v/>
      </c>
      <c r="BQ1803" s="61" t="str">
        <f>IF($B1803="", "", IF(COUNTIF(BR1803:$BY1803, "")=BQ$8, IF(R1803="", "", R1803), ""))</f>
        <v/>
      </c>
      <c r="BR1803" s="61" t="str">
        <f>IF($B1803="", "", IF(COUNTIF(BS1803:$BY1803, "")=BR$8, IF(S1803="", "", S1803), ""))</f>
        <v/>
      </c>
      <c r="BS1803" s="61" t="str">
        <f>IF($B1803="", "", IF(COUNTIF(BT1803:$BY1803, "")=BS$8, IF(T1803="", "", T1803), ""))</f>
        <v/>
      </c>
      <c r="BT1803" s="61" t="str">
        <f>IF($B1803="", "", IF(COUNTIF(BU1803:$BY1803, "")=BT$8, IF(U1803="", "", U1803), ""))</f>
        <v/>
      </c>
      <c r="BU1803" s="61" t="str">
        <f>IF($B1803="", "", IF(COUNTIF(BV1803:$BY1803, "")=BU$8, IF(V1803="", "", V1803), ""))</f>
        <v/>
      </c>
      <c r="BV1803" s="61" t="str">
        <f>IF($B1803="", "", IF(COUNTIF(BW1803:$BY1803, "")=BV$8, IF(W1803="", "", W1803), ""))</f>
        <v/>
      </c>
      <c r="BW1803" s="61" t="str">
        <f>IF($B1803="", "", IF(COUNTIF(BX1803:$BY1803, "")=BW$8, IF(X1803="", "", X1803), ""))</f>
        <v/>
      </c>
      <c r="BX1803" s="61" t="str">
        <f>IF($B1803="", "", IF(COUNTIF(BY1803:$BY1803, "")=BX$8, IF(Y1803="", "", Y1803), ""))</f>
        <v/>
      </c>
      <c r="BY1803" s="50" t="str">
        <f t="shared" si="753"/>
        <v/>
      </c>
      <c r="CA1803" s="6" t="str">
        <f t="shared" si="754"/>
        <v/>
      </c>
      <c r="CB1803" s="6" t="str">
        <f>IF(CA1803="", "", RANK(CA1803, $CA$9:$CA$2508, 0)+COUNTIF($CA$9:CA1803, CA1803)-1)</f>
        <v/>
      </c>
    </row>
    <row r="1804" spans="1:80" x14ac:dyDescent="0.25">
      <c r="A1804" s="22"/>
      <c r="B1804" s="121" t="str">
        <f>IF('Stock Details'!B1803="", "", 'Stock Details'!B1803)</f>
        <v/>
      </c>
      <c r="C1804" s="22"/>
      <c r="D1804" s="130"/>
      <c r="E1804" s="122"/>
      <c r="F1804" s="131"/>
      <c r="G1804" s="22"/>
      <c r="H1804" s="130" t="str">
        <f t="shared" si="739"/>
        <v/>
      </c>
      <c r="I1804" s="122"/>
      <c r="J1804" s="131"/>
      <c r="K1804" s="22"/>
      <c r="L1804" s="130" t="str">
        <f t="shared" si="740"/>
        <v/>
      </c>
      <c r="M1804" s="122"/>
      <c r="N1804" s="131"/>
      <c r="O1804" s="22"/>
      <c r="P1804" s="130" t="str">
        <f t="shared" si="741"/>
        <v/>
      </c>
      <c r="Q1804" s="122"/>
      <c r="R1804" s="131"/>
      <c r="S1804" s="22"/>
      <c r="T1804" s="130" t="str">
        <f t="shared" si="742"/>
        <v/>
      </c>
      <c r="U1804" s="122"/>
      <c r="V1804" s="131"/>
      <c r="W1804" s="22"/>
      <c r="X1804" s="130" t="str">
        <f t="shared" si="743"/>
        <v/>
      </c>
      <c r="Y1804" s="122"/>
      <c r="Z1804" s="131"/>
      <c r="AA1804" s="22"/>
      <c r="AC1804" s="6" t="str">
        <f t="shared" si="744"/>
        <v/>
      </c>
      <c r="AE1804" s="6" t="str">
        <f t="shared" si="745"/>
        <v/>
      </c>
      <c r="AF1804" s="6" t="str">
        <f t="shared" si="746"/>
        <v/>
      </c>
      <c r="AG1804" s="6" t="str">
        <f t="shared" si="747"/>
        <v/>
      </c>
      <c r="AH1804" s="6" t="str">
        <f t="shared" si="748"/>
        <v/>
      </c>
      <c r="AI1804" s="6" t="str">
        <f t="shared" si="749"/>
        <v/>
      </c>
      <c r="AJ1804" s="6" t="str">
        <f t="shared" si="750"/>
        <v/>
      </c>
      <c r="AL1804" s="9" t="str">
        <f>IF('Stock Details'!F1803="", "", 'Stock Details'!F1803)</f>
        <v/>
      </c>
      <c r="AM1804" s="9" t="str">
        <f>IF('Stock Details'!G1803="", "", 'Stock Details'!G1803)</f>
        <v/>
      </c>
      <c r="AO1804" s="59" t="str">
        <f t="shared" si="751"/>
        <v/>
      </c>
      <c r="AP1804" s="59" t="str">
        <f t="shared" si="729"/>
        <v/>
      </c>
      <c r="AQ1804" s="59" t="str">
        <f t="shared" si="730"/>
        <v/>
      </c>
      <c r="AR1804" s="59" t="str">
        <f t="shared" si="731"/>
        <v/>
      </c>
      <c r="AS1804" s="59" t="str">
        <f t="shared" si="732"/>
        <v/>
      </c>
      <c r="AT1804" s="59" t="str">
        <f t="shared" si="733"/>
        <v/>
      </c>
      <c r="AV1804" s="59" t="str">
        <f t="shared" si="752"/>
        <v/>
      </c>
      <c r="AW1804" s="59" t="str">
        <f t="shared" si="734"/>
        <v/>
      </c>
      <c r="AX1804" s="59" t="str">
        <f t="shared" si="735"/>
        <v/>
      </c>
      <c r="AY1804" s="59" t="str">
        <f t="shared" si="736"/>
        <v/>
      </c>
      <c r="AZ1804" s="59" t="str">
        <f t="shared" si="737"/>
        <v/>
      </c>
      <c r="BA1804" s="59" t="str">
        <f t="shared" si="738"/>
        <v/>
      </c>
      <c r="BC1804" s="49" t="str">
        <f>IF($B1804="", "", IF(COUNTIF(BD1804:$BY1804, "")=BC$8, IF(D1804="", "", D1804), ""))</f>
        <v/>
      </c>
      <c r="BD1804" s="61" t="str">
        <f>IF($B1804="", "", IF(COUNTIF(BE1804:$BY1804, "")=BD$8, IF(E1804="", "", E1804), ""))</f>
        <v/>
      </c>
      <c r="BE1804" s="61" t="str">
        <f>IF($B1804="", "", IF(COUNTIF(BF1804:$BY1804, "")=BE$8, IF(F1804="", "", F1804), ""))</f>
        <v/>
      </c>
      <c r="BF1804" s="61" t="str">
        <f>IF($B1804="", "", IF(COUNTIF(BG1804:$BY1804, "")=BF$8, IF(G1804="", "", G1804), ""))</f>
        <v/>
      </c>
      <c r="BG1804" s="61" t="str">
        <f>IF($B1804="", "", IF(COUNTIF(BH1804:$BY1804, "")=BG$8, IF(H1804="", "", H1804), ""))</f>
        <v/>
      </c>
      <c r="BH1804" s="61" t="str">
        <f>IF($B1804="", "", IF(COUNTIF(BI1804:$BY1804, "")=BH$8, IF(I1804="", "", I1804), ""))</f>
        <v/>
      </c>
      <c r="BI1804" s="61" t="str">
        <f>IF($B1804="", "", IF(COUNTIF(BJ1804:$BY1804, "")=BI$8, IF(J1804="", "", J1804), ""))</f>
        <v/>
      </c>
      <c r="BJ1804" s="61" t="str">
        <f>IF($B1804="", "", IF(COUNTIF(BK1804:$BY1804, "")=BJ$8, IF(K1804="", "", K1804), ""))</f>
        <v/>
      </c>
      <c r="BK1804" s="61" t="str">
        <f>IF($B1804="", "", IF(COUNTIF(BL1804:$BY1804, "")=BK$8, IF(L1804="", "", L1804), ""))</f>
        <v/>
      </c>
      <c r="BL1804" s="61" t="str">
        <f>IF($B1804="", "", IF(COUNTIF(BM1804:$BY1804, "")=BL$8, IF(M1804="", "", M1804), ""))</f>
        <v/>
      </c>
      <c r="BM1804" s="61" t="str">
        <f>IF($B1804="", "", IF(COUNTIF(BN1804:$BY1804, "")=BM$8, IF(N1804="", "", N1804), ""))</f>
        <v/>
      </c>
      <c r="BN1804" s="61" t="str">
        <f>IF($B1804="", "", IF(COUNTIF(BO1804:$BY1804, "")=BN$8, IF(O1804="", "", O1804), ""))</f>
        <v/>
      </c>
      <c r="BO1804" s="61" t="str">
        <f>IF($B1804="", "", IF(COUNTIF(BP1804:$BY1804, "")=BO$8, IF(P1804="", "", P1804), ""))</f>
        <v/>
      </c>
      <c r="BP1804" s="61" t="str">
        <f>IF($B1804="", "", IF(COUNTIF(BQ1804:$BY1804, "")=BP$8, IF(Q1804="", "", Q1804), ""))</f>
        <v/>
      </c>
      <c r="BQ1804" s="61" t="str">
        <f>IF($B1804="", "", IF(COUNTIF(BR1804:$BY1804, "")=BQ$8, IF(R1804="", "", R1804), ""))</f>
        <v/>
      </c>
      <c r="BR1804" s="61" t="str">
        <f>IF($B1804="", "", IF(COUNTIF(BS1804:$BY1804, "")=BR$8, IF(S1804="", "", S1804), ""))</f>
        <v/>
      </c>
      <c r="BS1804" s="61" t="str">
        <f>IF($B1804="", "", IF(COUNTIF(BT1804:$BY1804, "")=BS$8, IF(T1804="", "", T1804), ""))</f>
        <v/>
      </c>
      <c r="BT1804" s="61" t="str">
        <f>IF($B1804="", "", IF(COUNTIF(BU1804:$BY1804, "")=BT$8, IF(U1804="", "", U1804), ""))</f>
        <v/>
      </c>
      <c r="BU1804" s="61" t="str">
        <f>IF($B1804="", "", IF(COUNTIF(BV1804:$BY1804, "")=BU$8, IF(V1804="", "", V1804), ""))</f>
        <v/>
      </c>
      <c r="BV1804" s="61" t="str">
        <f>IF($B1804="", "", IF(COUNTIF(BW1804:$BY1804, "")=BV$8, IF(W1804="", "", W1804), ""))</f>
        <v/>
      </c>
      <c r="BW1804" s="61" t="str">
        <f>IF($B1804="", "", IF(COUNTIF(BX1804:$BY1804, "")=BW$8, IF(X1804="", "", X1804), ""))</f>
        <v/>
      </c>
      <c r="BX1804" s="61" t="str">
        <f>IF($B1804="", "", IF(COUNTIF(BY1804:$BY1804, "")=BX$8, IF(Y1804="", "", Y1804), ""))</f>
        <v/>
      </c>
      <c r="BY1804" s="50" t="str">
        <f t="shared" si="753"/>
        <v/>
      </c>
      <c r="CA1804" s="6" t="str">
        <f t="shared" si="754"/>
        <v/>
      </c>
      <c r="CB1804" s="6" t="str">
        <f>IF(CA1804="", "", RANK(CA1804, $CA$9:$CA$2508, 0)+COUNTIF($CA$9:CA1804, CA1804)-1)</f>
        <v/>
      </c>
    </row>
    <row r="1805" spans="1:80" x14ac:dyDescent="0.25">
      <c r="A1805" s="22"/>
      <c r="B1805" s="121" t="str">
        <f>IF('Stock Details'!B1804="", "", 'Stock Details'!B1804)</f>
        <v/>
      </c>
      <c r="C1805" s="22"/>
      <c r="D1805" s="130"/>
      <c r="E1805" s="122"/>
      <c r="F1805" s="131"/>
      <c r="G1805" s="22"/>
      <c r="H1805" s="130" t="str">
        <f t="shared" si="739"/>
        <v/>
      </c>
      <c r="I1805" s="122"/>
      <c r="J1805" s="131"/>
      <c r="K1805" s="22"/>
      <c r="L1805" s="130" t="str">
        <f t="shared" si="740"/>
        <v/>
      </c>
      <c r="M1805" s="122"/>
      <c r="N1805" s="131"/>
      <c r="O1805" s="22"/>
      <c r="P1805" s="130" t="str">
        <f t="shared" si="741"/>
        <v/>
      </c>
      <c r="Q1805" s="122"/>
      <c r="R1805" s="131"/>
      <c r="S1805" s="22"/>
      <c r="T1805" s="130" t="str">
        <f t="shared" si="742"/>
        <v/>
      </c>
      <c r="U1805" s="122"/>
      <c r="V1805" s="131"/>
      <c r="W1805" s="22"/>
      <c r="X1805" s="130" t="str">
        <f t="shared" si="743"/>
        <v/>
      </c>
      <c r="Y1805" s="122"/>
      <c r="Z1805" s="131"/>
      <c r="AA1805" s="22"/>
      <c r="AC1805" s="6" t="str">
        <f t="shared" si="744"/>
        <v/>
      </c>
      <c r="AE1805" s="6" t="str">
        <f t="shared" si="745"/>
        <v/>
      </c>
      <c r="AF1805" s="6" t="str">
        <f t="shared" si="746"/>
        <v/>
      </c>
      <c r="AG1805" s="6" t="str">
        <f t="shared" si="747"/>
        <v/>
      </c>
      <c r="AH1805" s="6" t="str">
        <f t="shared" si="748"/>
        <v/>
      </c>
      <c r="AI1805" s="6" t="str">
        <f t="shared" si="749"/>
        <v/>
      </c>
      <c r="AJ1805" s="6" t="str">
        <f t="shared" si="750"/>
        <v/>
      </c>
      <c r="AL1805" s="9" t="str">
        <f>IF('Stock Details'!F1804="", "", 'Stock Details'!F1804)</f>
        <v/>
      </c>
      <c r="AM1805" s="9" t="str">
        <f>IF('Stock Details'!G1804="", "", 'Stock Details'!G1804)</f>
        <v/>
      </c>
      <c r="AO1805" s="59" t="str">
        <f t="shared" si="751"/>
        <v/>
      </c>
      <c r="AP1805" s="59" t="str">
        <f t="shared" si="729"/>
        <v/>
      </c>
      <c r="AQ1805" s="59" t="str">
        <f t="shared" si="730"/>
        <v/>
      </c>
      <c r="AR1805" s="59" t="str">
        <f t="shared" si="731"/>
        <v/>
      </c>
      <c r="AS1805" s="59" t="str">
        <f t="shared" si="732"/>
        <v/>
      </c>
      <c r="AT1805" s="59" t="str">
        <f t="shared" si="733"/>
        <v/>
      </c>
      <c r="AV1805" s="59" t="str">
        <f t="shared" si="752"/>
        <v/>
      </c>
      <c r="AW1805" s="59" t="str">
        <f t="shared" si="734"/>
        <v/>
      </c>
      <c r="AX1805" s="59" t="str">
        <f t="shared" si="735"/>
        <v/>
      </c>
      <c r="AY1805" s="59" t="str">
        <f t="shared" si="736"/>
        <v/>
      </c>
      <c r="AZ1805" s="59" t="str">
        <f t="shared" si="737"/>
        <v/>
      </c>
      <c r="BA1805" s="59" t="str">
        <f t="shared" si="738"/>
        <v/>
      </c>
      <c r="BC1805" s="49" t="str">
        <f>IF($B1805="", "", IF(COUNTIF(BD1805:$BY1805, "")=BC$8, IF(D1805="", "", D1805), ""))</f>
        <v/>
      </c>
      <c r="BD1805" s="61" t="str">
        <f>IF($B1805="", "", IF(COUNTIF(BE1805:$BY1805, "")=BD$8, IF(E1805="", "", E1805), ""))</f>
        <v/>
      </c>
      <c r="BE1805" s="61" t="str">
        <f>IF($B1805="", "", IF(COUNTIF(BF1805:$BY1805, "")=BE$8, IF(F1805="", "", F1805), ""))</f>
        <v/>
      </c>
      <c r="BF1805" s="61" t="str">
        <f>IF($B1805="", "", IF(COUNTIF(BG1805:$BY1805, "")=BF$8, IF(G1805="", "", G1805), ""))</f>
        <v/>
      </c>
      <c r="BG1805" s="61" t="str">
        <f>IF($B1805="", "", IF(COUNTIF(BH1805:$BY1805, "")=BG$8, IF(H1805="", "", H1805), ""))</f>
        <v/>
      </c>
      <c r="BH1805" s="61" t="str">
        <f>IF($B1805="", "", IF(COUNTIF(BI1805:$BY1805, "")=BH$8, IF(I1805="", "", I1805), ""))</f>
        <v/>
      </c>
      <c r="BI1805" s="61" t="str">
        <f>IF($B1805="", "", IF(COUNTIF(BJ1805:$BY1805, "")=BI$8, IF(J1805="", "", J1805), ""))</f>
        <v/>
      </c>
      <c r="BJ1805" s="61" t="str">
        <f>IF($B1805="", "", IF(COUNTIF(BK1805:$BY1805, "")=BJ$8, IF(K1805="", "", K1805), ""))</f>
        <v/>
      </c>
      <c r="BK1805" s="61" t="str">
        <f>IF($B1805="", "", IF(COUNTIF(BL1805:$BY1805, "")=BK$8, IF(L1805="", "", L1805), ""))</f>
        <v/>
      </c>
      <c r="BL1805" s="61" t="str">
        <f>IF($B1805="", "", IF(COUNTIF(BM1805:$BY1805, "")=BL$8, IF(M1805="", "", M1805), ""))</f>
        <v/>
      </c>
      <c r="BM1805" s="61" t="str">
        <f>IF($B1805="", "", IF(COUNTIF(BN1805:$BY1805, "")=BM$8, IF(N1805="", "", N1805), ""))</f>
        <v/>
      </c>
      <c r="BN1805" s="61" t="str">
        <f>IF($B1805="", "", IF(COUNTIF(BO1805:$BY1805, "")=BN$8, IF(O1805="", "", O1805), ""))</f>
        <v/>
      </c>
      <c r="BO1805" s="61" t="str">
        <f>IF($B1805="", "", IF(COUNTIF(BP1805:$BY1805, "")=BO$8, IF(P1805="", "", P1805), ""))</f>
        <v/>
      </c>
      <c r="BP1805" s="61" t="str">
        <f>IF($B1805="", "", IF(COUNTIF(BQ1805:$BY1805, "")=BP$8, IF(Q1805="", "", Q1805), ""))</f>
        <v/>
      </c>
      <c r="BQ1805" s="61" t="str">
        <f>IF($B1805="", "", IF(COUNTIF(BR1805:$BY1805, "")=BQ$8, IF(R1805="", "", R1805), ""))</f>
        <v/>
      </c>
      <c r="BR1805" s="61" t="str">
        <f>IF($B1805="", "", IF(COUNTIF(BS1805:$BY1805, "")=BR$8, IF(S1805="", "", S1805), ""))</f>
        <v/>
      </c>
      <c r="BS1805" s="61" t="str">
        <f>IF($B1805="", "", IF(COUNTIF(BT1805:$BY1805, "")=BS$8, IF(T1805="", "", T1805), ""))</f>
        <v/>
      </c>
      <c r="BT1805" s="61" t="str">
        <f>IF($B1805="", "", IF(COUNTIF(BU1805:$BY1805, "")=BT$8, IF(U1805="", "", U1805), ""))</f>
        <v/>
      </c>
      <c r="BU1805" s="61" t="str">
        <f>IF($B1805="", "", IF(COUNTIF(BV1805:$BY1805, "")=BU$8, IF(V1805="", "", V1805), ""))</f>
        <v/>
      </c>
      <c r="BV1805" s="61" t="str">
        <f>IF($B1805="", "", IF(COUNTIF(BW1805:$BY1805, "")=BV$8, IF(W1805="", "", W1805), ""))</f>
        <v/>
      </c>
      <c r="BW1805" s="61" t="str">
        <f>IF($B1805="", "", IF(COUNTIF(BX1805:$BY1805, "")=BW$8, IF(X1805="", "", X1805), ""))</f>
        <v/>
      </c>
      <c r="BX1805" s="61" t="str">
        <f>IF($B1805="", "", IF(COUNTIF(BY1805:$BY1805, "")=BX$8, IF(Y1805="", "", Y1805), ""))</f>
        <v/>
      </c>
      <c r="BY1805" s="50" t="str">
        <f t="shared" si="753"/>
        <v/>
      </c>
      <c r="CA1805" s="6" t="str">
        <f t="shared" si="754"/>
        <v/>
      </c>
      <c r="CB1805" s="6" t="str">
        <f>IF(CA1805="", "", RANK(CA1805, $CA$9:$CA$2508, 0)+COUNTIF($CA$9:CA1805, CA1805)-1)</f>
        <v/>
      </c>
    </row>
    <row r="1806" spans="1:80" x14ac:dyDescent="0.25">
      <c r="A1806" s="22"/>
      <c r="B1806" s="121" t="str">
        <f>IF('Stock Details'!B1805="", "", 'Stock Details'!B1805)</f>
        <v/>
      </c>
      <c r="C1806" s="22"/>
      <c r="D1806" s="130"/>
      <c r="E1806" s="122"/>
      <c r="F1806" s="131"/>
      <c r="G1806" s="22"/>
      <c r="H1806" s="130" t="str">
        <f t="shared" si="739"/>
        <v/>
      </c>
      <c r="I1806" s="122"/>
      <c r="J1806" s="131"/>
      <c r="K1806" s="22"/>
      <c r="L1806" s="130" t="str">
        <f t="shared" si="740"/>
        <v/>
      </c>
      <c r="M1806" s="122"/>
      <c r="N1806" s="131"/>
      <c r="O1806" s="22"/>
      <c r="P1806" s="130" t="str">
        <f t="shared" si="741"/>
        <v/>
      </c>
      <c r="Q1806" s="122"/>
      <c r="R1806" s="131"/>
      <c r="S1806" s="22"/>
      <c r="T1806" s="130" t="str">
        <f t="shared" si="742"/>
        <v/>
      </c>
      <c r="U1806" s="122"/>
      <c r="V1806" s="131"/>
      <c r="W1806" s="22"/>
      <c r="X1806" s="130" t="str">
        <f t="shared" si="743"/>
        <v/>
      </c>
      <c r="Y1806" s="122"/>
      <c r="Z1806" s="131"/>
      <c r="AA1806" s="22"/>
      <c r="AC1806" s="6" t="str">
        <f t="shared" si="744"/>
        <v/>
      </c>
      <c r="AE1806" s="6" t="str">
        <f t="shared" si="745"/>
        <v/>
      </c>
      <c r="AF1806" s="6" t="str">
        <f t="shared" si="746"/>
        <v/>
      </c>
      <c r="AG1806" s="6" t="str">
        <f t="shared" si="747"/>
        <v/>
      </c>
      <c r="AH1806" s="6" t="str">
        <f t="shared" si="748"/>
        <v/>
      </c>
      <c r="AI1806" s="6" t="str">
        <f t="shared" si="749"/>
        <v/>
      </c>
      <c r="AJ1806" s="6" t="str">
        <f t="shared" si="750"/>
        <v/>
      </c>
      <c r="AL1806" s="9" t="str">
        <f>IF('Stock Details'!F1805="", "", 'Stock Details'!F1805)</f>
        <v/>
      </c>
      <c r="AM1806" s="9" t="str">
        <f>IF('Stock Details'!G1805="", "", 'Stock Details'!G1805)</f>
        <v/>
      </c>
      <c r="AO1806" s="59" t="str">
        <f t="shared" si="751"/>
        <v/>
      </c>
      <c r="AP1806" s="59" t="str">
        <f t="shared" si="729"/>
        <v/>
      </c>
      <c r="AQ1806" s="59" t="str">
        <f t="shared" si="730"/>
        <v/>
      </c>
      <c r="AR1806" s="59" t="str">
        <f t="shared" si="731"/>
        <v/>
      </c>
      <c r="AS1806" s="59" t="str">
        <f t="shared" si="732"/>
        <v/>
      </c>
      <c r="AT1806" s="59" t="str">
        <f t="shared" si="733"/>
        <v/>
      </c>
      <c r="AV1806" s="59" t="str">
        <f t="shared" si="752"/>
        <v/>
      </c>
      <c r="AW1806" s="59" t="str">
        <f t="shared" si="734"/>
        <v/>
      </c>
      <c r="AX1806" s="59" t="str">
        <f t="shared" si="735"/>
        <v/>
      </c>
      <c r="AY1806" s="59" t="str">
        <f t="shared" si="736"/>
        <v/>
      </c>
      <c r="AZ1806" s="59" t="str">
        <f t="shared" si="737"/>
        <v/>
      </c>
      <c r="BA1806" s="59" t="str">
        <f t="shared" si="738"/>
        <v/>
      </c>
      <c r="BC1806" s="49" t="str">
        <f>IF($B1806="", "", IF(COUNTIF(BD1806:$BY1806, "")=BC$8, IF(D1806="", "", D1806), ""))</f>
        <v/>
      </c>
      <c r="BD1806" s="61" t="str">
        <f>IF($B1806="", "", IF(COUNTIF(BE1806:$BY1806, "")=BD$8, IF(E1806="", "", E1806), ""))</f>
        <v/>
      </c>
      <c r="BE1806" s="61" t="str">
        <f>IF($B1806="", "", IF(COUNTIF(BF1806:$BY1806, "")=BE$8, IF(F1806="", "", F1806), ""))</f>
        <v/>
      </c>
      <c r="BF1806" s="61" t="str">
        <f>IF($B1806="", "", IF(COUNTIF(BG1806:$BY1806, "")=BF$8, IF(G1806="", "", G1806), ""))</f>
        <v/>
      </c>
      <c r="BG1806" s="61" t="str">
        <f>IF($B1806="", "", IF(COUNTIF(BH1806:$BY1806, "")=BG$8, IF(H1806="", "", H1806), ""))</f>
        <v/>
      </c>
      <c r="BH1806" s="61" t="str">
        <f>IF($B1806="", "", IF(COUNTIF(BI1806:$BY1806, "")=BH$8, IF(I1806="", "", I1806), ""))</f>
        <v/>
      </c>
      <c r="BI1806" s="61" t="str">
        <f>IF($B1806="", "", IF(COUNTIF(BJ1806:$BY1806, "")=BI$8, IF(J1806="", "", J1806), ""))</f>
        <v/>
      </c>
      <c r="BJ1806" s="61" t="str">
        <f>IF($B1806="", "", IF(COUNTIF(BK1806:$BY1806, "")=BJ$8, IF(K1806="", "", K1806), ""))</f>
        <v/>
      </c>
      <c r="BK1806" s="61" t="str">
        <f>IF($B1806="", "", IF(COUNTIF(BL1806:$BY1806, "")=BK$8, IF(L1806="", "", L1806), ""))</f>
        <v/>
      </c>
      <c r="BL1806" s="61" t="str">
        <f>IF($B1806="", "", IF(COUNTIF(BM1806:$BY1806, "")=BL$8, IF(M1806="", "", M1806), ""))</f>
        <v/>
      </c>
      <c r="BM1806" s="61" t="str">
        <f>IF($B1806="", "", IF(COUNTIF(BN1806:$BY1806, "")=BM$8, IF(N1806="", "", N1806), ""))</f>
        <v/>
      </c>
      <c r="BN1806" s="61" t="str">
        <f>IF($B1806="", "", IF(COUNTIF(BO1806:$BY1806, "")=BN$8, IF(O1806="", "", O1806), ""))</f>
        <v/>
      </c>
      <c r="BO1806" s="61" t="str">
        <f>IF($B1806="", "", IF(COUNTIF(BP1806:$BY1806, "")=BO$8, IF(P1806="", "", P1806), ""))</f>
        <v/>
      </c>
      <c r="BP1806" s="61" t="str">
        <f>IF($B1806="", "", IF(COUNTIF(BQ1806:$BY1806, "")=BP$8, IF(Q1806="", "", Q1806), ""))</f>
        <v/>
      </c>
      <c r="BQ1806" s="61" t="str">
        <f>IF($B1806="", "", IF(COUNTIF(BR1806:$BY1806, "")=BQ$8, IF(R1806="", "", R1806), ""))</f>
        <v/>
      </c>
      <c r="BR1806" s="61" t="str">
        <f>IF($B1806="", "", IF(COUNTIF(BS1806:$BY1806, "")=BR$8, IF(S1806="", "", S1806), ""))</f>
        <v/>
      </c>
      <c r="BS1806" s="61" t="str">
        <f>IF($B1806="", "", IF(COUNTIF(BT1806:$BY1806, "")=BS$8, IF(T1806="", "", T1806), ""))</f>
        <v/>
      </c>
      <c r="BT1806" s="61" t="str">
        <f>IF($B1806="", "", IF(COUNTIF(BU1806:$BY1806, "")=BT$8, IF(U1806="", "", U1806), ""))</f>
        <v/>
      </c>
      <c r="BU1806" s="61" t="str">
        <f>IF($B1806="", "", IF(COUNTIF(BV1806:$BY1806, "")=BU$8, IF(V1806="", "", V1806), ""))</f>
        <v/>
      </c>
      <c r="BV1806" s="61" t="str">
        <f>IF($B1806="", "", IF(COUNTIF(BW1806:$BY1806, "")=BV$8, IF(W1806="", "", W1806), ""))</f>
        <v/>
      </c>
      <c r="BW1806" s="61" t="str">
        <f>IF($B1806="", "", IF(COUNTIF(BX1806:$BY1806, "")=BW$8, IF(X1806="", "", X1806), ""))</f>
        <v/>
      </c>
      <c r="BX1806" s="61" t="str">
        <f>IF($B1806="", "", IF(COUNTIF(BY1806:$BY1806, "")=BX$8, IF(Y1806="", "", Y1806), ""))</f>
        <v/>
      </c>
      <c r="BY1806" s="50" t="str">
        <f t="shared" si="753"/>
        <v/>
      </c>
      <c r="CA1806" s="6" t="str">
        <f t="shared" si="754"/>
        <v/>
      </c>
      <c r="CB1806" s="6" t="str">
        <f>IF(CA1806="", "", RANK(CA1806, $CA$9:$CA$2508, 0)+COUNTIF($CA$9:CA1806, CA1806)-1)</f>
        <v/>
      </c>
    </row>
    <row r="1807" spans="1:80" x14ac:dyDescent="0.25">
      <c r="A1807" s="22"/>
      <c r="B1807" s="121" t="str">
        <f>IF('Stock Details'!B1806="", "", 'Stock Details'!B1806)</f>
        <v/>
      </c>
      <c r="C1807" s="22"/>
      <c r="D1807" s="130"/>
      <c r="E1807" s="122"/>
      <c r="F1807" s="131"/>
      <c r="G1807" s="22"/>
      <c r="H1807" s="130" t="str">
        <f t="shared" si="739"/>
        <v/>
      </c>
      <c r="I1807" s="122"/>
      <c r="J1807" s="131"/>
      <c r="K1807" s="22"/>
      <c r="L1807" s="130" t="str">
        <f t="shared" si="740"/>
        <v/>
      </c>
      <c r="M1807" s="122"/>
      <c r="N1807" s="131"/>
      <c r="O1807" s="22"/>
      <c r="P1807" s="130" t="str">
        <f t="shared" si="741"/>
        <v/>
      </c>
      <c r="Q1807" s="122"/>
      <c r="R1807" s="131"/>
      <c r="S1807" s="22"/>
      <c r="T1807" s="130" t="str">
        <f t="shared" si="742"/>
        <v/>
      </c>
      <c r="U1807" s="122"/>
      <c r="V1807" s="131"/>
      <c r="W1807" s="22"/>
      <c r="X1807" s="130" t="str">
        <f t="shared" si="743"/>
        <v/>
      </c>
      <c r="Y1807" s="122"/>
      <c r="Z1807" s="131"/>
      <c r="AA1807" s="22"/>
      <c r="AC1807" s="6" t="str">
        <f t="shared" si="744"/>
        <v/>
      </c>
      <c r="AE1807" s="6" t="str">
        <f t="shared" si="745"/>
        <v/>
      </c>
      <c r="AF1807" s="6" t="str">
        <f t="shared" si="746"/>
        <v/>
      </c>
      <c r="AG1807" s="6" t="str">
        <f t="shared" si="747"/>
        <v/>
      </c>
      <c r="AH1807" s="6" t="str">
        <f t="shared" si="748"/>
        <v/>
      </c>
      <c r="AI1807" s="6" t="str">
        <f t="shared" si="749"/>
        <v/>
      </c>
      <c r="AJ1807" s="6" t="str">
        <f t="shared" si="750"/>
        <v/>
      </c>
      <c r="AL1807" s="9" t="str">
        <f>IF('Stock Details'!F1806="", "", 'Stock Details'!F1806)</f>
        <v/>
      </c>
      <c r="AM1807" s="9" t="str">
        <f>IF('Stock Details'!G1806="", "", 'Stock Details'!G1806)</f>
        <v/>
      </c>
      <c r="AO1807" s="59" t="str">
        <f t="shared" si="751"/>
        <v/>
      </c>
      <c r="AP1807" s="59" t="str">
        <f t="shared" si="729"/>
        <v/>
      </c>
      <c r="AQ1807" s="59" t="str">
        <f t="shared" si="730"/>
        <v/>
      </c>
      <c r="AR1807" s="59" t="str">
        <f t="shared" si="731"/>
        <v/>
      </c>
      <c r="AS1807" s="59" t="str">
        <f t="shared" si="732"/>
        <v/>
      </c>
      <c r="AT1807" s="59" t="str">
        <f t="shared" si="733"/>
        <v/>
      </c>
      <c r="AV1807" s="59" t="str">
        <f t="shared" si="752"/>
        <v/>
      </c>
      <c r="AW1807" s="59" t="str">
        <f t="shared" si="734"/>
        <v/>
      </c>
      <c r="AX1807" s="59" t="str">
        <f t="shared" si="735"/>
        <v/>
      </c>
      <c r="AY1807" s="59" t="str">
        <f t="shared" si="736"/>
        <v/>
      </c>
      <c r="AZ1807" s="59" t="str">
        <f t="shared" si="737"/>
        <v/>
      </c>
      <c r="BA1807" s="59" t="str">
        <f t="shared" si="738"/>
        <v/>
      </c>
      <c r="BC1807" s="49" t="str">
        <f>IF($B1807="", "", IF(COUNTIF(BD1807:$BY1807, "")=BC$8, IF(D1807="", "", D1807), ""))</f>
        <v/>
      </c>
      <c r="BD1807" s="61" t="str">
        <f>IF($B1807="", "", IF(COUNTIF(BE1807:$BY1807, "")=BD$8, IF(E1807="", "", E1807), ""))</f>
        <v/>
      </c>
      <c r="BE1807" s="61" t="str">
        <f>IF($B1807="", "", IF(COUNTIF(BF1807:$BY1807, "")=BE$8, IF(F1807="", "", F1807), ""))</f>
        <v/>
      </c>
      <c r="BF1807" s="61" t="str">
        <f>IF($B1807="", "", IF(COUNTIF(BG1807:$BY1807, "")=BF$8, IF(G1807="", "", G1807), ""))</f>
        <v/>
      </c>
      <c r="BG1807" s="61" t="str">
        <f>IF($B1807="", "", IF(COUNTIF(BH1807:$BY1807, "")=BG$8, IF(H1807="", "", H1807), ""))</f>
        <v/>
      </c>
      <c r="BH1807" s="61" t="str">
        <f>IF($B1807="", "", IF(COUNTIF(BI1807:$BY1807, "")=BH$8, IF(I1807="", "", I1807), ""))</f>
        <v/>
      </c>
      <c r="BI1807" s="61" t="str">
        <f>IF($B1807="", "", IF(COUNTIF(BJ1807:$BY1807, "")=BI$8, IF(J1807="", "", J1807), ""))</f>
        <v/>
      </c>
      <c r="BJ1807" s="61" t="str">
        <f>IF($B1807="", "", IF(COUNTIF(BK1807:$BY1807, "")=BJ$8, IF(K1807="", "", K1807), ""))</f>
        <v/>
      </c>
      <c r="BK1807" s="61" t="str">
        <f>IF($B1807="", "", IF(COUNTIF(BL1807:$BY1807, "")=BK$8, IF(L1807="", "", L1807), ""))</f>
        <v/>
      </c>
      <c r="BL1807" s="61" t="str">
        <f>IF($B1807="", "", IF(COUNTIF(BM1807:$BY1807, "")=BL$8, IF(M1807="", "", M1807), ""))</f>
        <v/>
      </c>
      <c r="BM1807" s="61" t="str">
        <f>IF($B1807="", "", IF(COUNTIF(BN1807:$BY1807, "")=BM$8, IF(N1807="", "", N1807), ""))</f>
        <v/>
      </c>
      <c r="BN1807" s="61" t="str">
        <f>IF($B1807="", "", IF(COUNTIF(BO1807:$BY1807, "")=BN$8, IF(O1807="", "", O1807), ""))</f>
        <v/>
      </c>
      <c r="BO1807" s="61" t="str">
        <f>IF($B1807="", "", IF(COUNTIF(BP1807:$BY1807, "")=BO$8, IF(P1807="", "", P1807), ""))</f>
        <v/>
      </c>
      <c r="BP1807" s="61" t="str">
        <f>IF($B1807="", "", IF(COUNTIF(BQ1807:$BY1807, "")=BP$8, IF(Q1807="", "", Q1807), ""))</f>
        <v/>
      </c>
      <c r="BQ1807" s="61" t="str">
        <f>IF($B1807="", "", IF(COUNTIF(BR1807:$BY1807, "")=BQ$8, IF(R1807="", "", R1807), ""))</f>
        <v/>
      </c>
      <c r="BR1807" s="61" t="str">
        <f>IF($B1807="", "", IF(COUNTIF(BS1807:$BY1807, "")=BR$8, IF(S1807="", "", S1807), ""))</f>
        <v/>
      </c>
      <c r="BS1807" s="61" t="str">
        <f>IF($B1807="", "", IF(COUNTIF(BT1807:$BY1807, "")=BS$8, IF(T1807="", "", T1807), ""))</f>
        <v/>
      </c>
      <c r="BT1807" s="61" t="str">
        <f>IF($B1807="", "", IF(COUNTIF(BU1807:$BY1807, "")=BT$8, IF(U1807="", "", U1807), ""))</f>
        <v/>
      </c>
      <c r="BU1807" s="61" t="str">
        <f>IF($B1807="", "", IF(COUNTIF(BV1807:$BY1807, "")=BU$8, IF(V1807="", "", V1807), ""))</f>
        <v/>
      </c>
      <c r="BV1807" s="61" t="str">
        <f>IF($B1807="", "", IF(COUNTIF(BW1807:$BY1807, "")=BV$8, IF(W1807="", "", W1807), ""))</f>
        <v/>
      </c>
      <c r="BW1807" s="61" t="str">
        <f>IF($B1807="", "", IF(COUNTIF(BX1807:$BY1807, "")=BW$8, IF(X1807="", "", X1807), ""))</f>
        <v/>
      </c>
      <c r="BX1807" s="61" t="str">
        <f>IF($B1807="", "", IF(COUNTIF(BY1807:$BY1807, "")=BX$8, IF(Y1807="", "", Y1807), ""))</f>
        <v/>
      </c>
      <c r="BY1807" s="50" t="str">
        <f t="shared" si="753"/>
        <v/>
      </c>
      <c r="CA1807" s="6" t="str">
        <f t="shared" si="754"/>
        <v/>
      </c>
      <c r="CB1807" s="6" t="str">
        <f>IF(CA1807="", "", RANK(CA1807, $CA$9:$CA$2508, 0)+COUNTIF($CA$9:CA1807, CA1807)-1)</f>
        <v/>
      </c>
    </row>
    <row r="1808" spans="1:80" x14ac:dyDescent="0.25">
      <c r="A1808" s="22"/>
      <c r="B1808" s="121" t="str">
        <f>IF('Stock Details'!B1807="", "", 'Stock Details'!B1807)</f>
        <v/>
      </c>
      <c r="C1808" s="22"/>
      <c r="D1808" s="130"/>
      <c r="E1808" s="122"/>
      <c r="F1808" s="131"/>
      <c r="G1808" s="22"/>
      <c r="H1808" s="130" t="str">
        <f t="shared" si="739"/>
        <v/>
      </c>
      <c r="I1808" s="122"/>
      <c r="J1808" s="131"/>
      <c r="K1808" s="22"/>
      <c r="L1808" s="130" t="str">
        <f t="shared" si="740"/>
        <v/>
      </c>
      <c r="M1808" s="122"/>
      <c r="N1808" s="131"/>
      <c r="O1808" s="22"/>
      <c r="P1808" s="130" t="str">
        <f t="shared" si="741"/>
        <v/>
      </c>
      <c r="Q1808" s="122"/>
      <c r="R1808" s="131"/>
      <c r="S1808" s="22"/>
      <c r="T1808" s="130" t="str">
        <f t="shared" si="742"/>
        <v/>
      </c>
      <c r="U1808" s="122"/>
      <c r="V1808" s="131"/>
      <c r="W1808" s="22"/>
      <c r="X1808" s="130" t="str">
        <f t="shared" si="743"/>
        <v/>
      </c>
      <c r="Y1808" s="122"/>
      <c r="Z1808" s="131"/>
      <c r="AA1808" s="22"/>
      <c r="AC1808" s="6" t="str">
        <f t="shared" si="744"/>
        <v/>
      </c>
      <c r="AE1808" s="6" t="str">
        <f t="shared" si="745"/>
        <v/>
      </c>
      <c r="AF1808" s="6" t="str">
        <f t="shared" si="746"/>
        <v/>
      </c>
      <c r="AG1808" s="6" t="str">
        <f t="shared" si="747"/>
        <v/>
      </c>
      <c r="AH1808" s="6" t="str">
        <f t="shared" si="748"/>
        <v/>
      </c>
      <c r="AI1808" s="6" t="str">
        <f t="shared" si="749"/>
        <v/>
      </c>
      <c r="AJ1808" s="6" t="str">
        <f t="shared" si="750"/>
        <v/>
      </c>
      <c r="AL1808" s="9" t="str">
        <f>IF('Stock Details'!F1807="", "", 'Stock Details'!F1807)</f>
        <v/>
      </c>
      <c r="AM1808" s="9" t="str">
        <f>IF('Stock Details'!G1807="", "", 'Stock Details'!G1807)</f>
        <v/>
      </c>
      <c r="AO1808" s="59" t="str">
        <f t="shared" si="751"/>
        <v/>
      </c>
      <c r="AP1808" s="59" t="str">
        <f t="shared" si="729"/>
        <v/>
      </c>
      <c r="AQ1808" s="59" t="str">
        <f t="shared" si="730"/>
        <v/>
      </c>
      <c r="AR1808" s="59" t="str">
        <f t="shared" si="731"/>
        <v/>
      </c>
      <c r="AS1808" s="59" t="str">
        <f t="shared" si="732"/>
        <v/>
      </c>
      <c r="AT1808" s="59" t="str">
        <f t="shared" si="733"/>
        <v/>
      </c>
      <c r="AV1808" s="59" t="str">
        <f t="shared" si="752"/>
        <v/>
      </c>
      <c r="AW1808" s="59" t="str">
        <f t="shared" si="734"/>
        <v/>
      </c>
      <c r="AX1808" s="59" t="str">
        <f t="shared" si="735"/>
        <v/>
      </c>
      <c r="AY1808" s="59" t="str">
        <f t="shared" si="736"/>
        <v/>
      </c>
      <c r="AZ1808" s="59" t="str">
        <f t="shared" si="737"/>
        <v/>
      </c>
      <c r="BA1808" s="59" t="str">
        <f t="shared" si="738"/>
        <v/>
      </c>
      <c r="BC1808" s="49" t="str">
        <f>IF($B1808="", "", IF(COUNTIF(BD1808:$BY1808, "")=BC$8, IF(D1808="", "", D1808), ""))</f>
        <v/>
      </c>
      <c r="BD1808" s="61" t="str">
        <f>IF($B1808="", "", IF(COUNTIF(BE1808:$BY1808, "")=BD$8, IF(E1808="", "", E1808), ""))</f>
        <v/>
      </c>
      <c r="BE1808" s="61" t="str">
        <f>IF($B1808="", "", IF(COUNTIF(BF1808:$BY1808, "")=BE$8, IF(F1808="", "", F1808), ""))</f>
        <v/>
      </c>
      <c r="BF1808" s="61" t="str">
        <f>IF($B1808="", "", IF(COUNTIF(BG1808:$BY1808, "")=BF$8, IF(G1808="", "", G1808), ""))</f>
        <v/>
      </c>
      <c r="BG1808" s="61" t="str">
        <f>IF($B1808="", "", IF(COUNTIF(BH1808:$BY1808, "")=BG$8, IF(H1808="", "", H1808), ""))</f>
        <v/>
      </c>
      <c r="BH1808" s="61" t="str">
        <f>IF($B1808="", "", IF(COUNTIF(BI1808:$BY1808, "")=BH$8, IF(I1808="", "", I1808), ""))</f>
        <v/>
      </c>
      <c r="BI1808" s="61" t="str">
        <f>IF($B1808="", "", IF(COUNTIF(BJ1808:$BY1808, "")=BI$8, IF(J1808="", "", J1808), ""))</f>
        <v/>
      </c>
      <c r="BJ1808" s="61" t="str">
        <f>IF($B1808="", "", IF(COUNTIF(BK1808:$BY1808, "")=BJ$8, IF(K1808="", "", K1808), ""))</f>
        <v/>
      </c>
      <c r="BK1808" s="61" t="str">
        <f>IF($B1808="", "", IF(COUNTIF(BL1808:$BY1808, "")=BK$8, IF(L1808="", "", L1808), ""))</f>
        <v/>
      </c>
      <c r="BL1808" s="61" t="str">
        <f>IF($B1808="", "", IF(COUNTIF(BM1808:$BY1808, "")=BL$8, IF(M1808="", "", M1808), ""))</f>
        <v/>
      </c>
      <c r="BM1808" s="61" t="str">
        <f>IF($B1808="", "", IF(COUNTIF(BN1808:$BY1808, "")=BM$8, IF(N1808="", "", N1808), ""))</f>
        <v/>
      </c>
      <c r="BN1808" s="61" t="str">
        <f>IF($B1808="", "", IF(COUNTIF(BO1808:$BY1808, "")=BN$8, IF(O1808="", "", O1808), ""))</f>
        <v/>
      </c>
      <c r="BO1808" s="61" t="str">
        <f>IF($B1808="", "", IF(COUNTIF(BP1808:$BY1808, "")=BO$8, IF(P1808="", "", P1808), ""))</f>
        <v/>
      </c>
      <c r="BP1808" s="61" t="str">
        <f>IF($B1808="", "", IF(COUNTIF(BQ1808:$BY1808, "")=BP$8, IF(Q1808="", "", Q1808), ""))</f>
        <v/>
      </c>
      <c r="BQ1808" s="61" t="str">
        <f>IF($B1808="", "", IF(COUNTIF(BR1808:$BY1808, "")=BQ$8, IF(R1808="", "", R1808), ""))</f>
        <v/>
      </c>
      <c r="BR1808" s="61" t="str">
        <f>IF($B1808="", "", IF(COUNTIF(BS1808:$BY1808, "")=BR$8, IF(S1808="", "", S1808), ""))</f>
        <v/>
      </c>
      <c r="BS1808" s="61" t="str">
        <f>IF($B1808="", "", IF(COUNTIF(BT1808:$BY1808, "")=BS$8, IF(T1808="", "", T1808), ""))</f>
        <v/>
      </c>
      <c r="BT1808" s="61" t="str">
        <f>IF($B1808="", "", IF(COUNTIF(BU1808:$BY1808, "")=BT$8, IF(U1808="", "", U1808), ""))</f>
        <v/>
      </c>
      <c r="BU1808" s="61" t="str">
        <f>IF($B1808="", "", IF(COUNTIF(BV1808:$BY1808, "")=BU$8, IF(V1808="", "", V1808), ""))</f>
        <v/>
      </c>
      <c r="BV1808" s="61" t="str">
        <f>IF($B1808="", "", IF(COUNTIF(BW1808:$BY1808, "")=BV$8, IF(W1808="", "", W1808), ""))</f>
        <v/>
      </c>
      <c r="BW1808" s="61" t="str">
        <f>IF($B1808="", "", IF(COUNTIF(BX1808:$BY1808, "")=BW$8, IF(X1808="", "", X1808), ""))</f>
        <v/>
      </c>
      <c r="BX1808" s="61" t="str">
        <f>IF($B1808="", "", IF(COUNTIF(BY1808:$BY1808, "")=BX$8, IF(Y1808="", "", Y1808), ""))</f>
        <v/>
      </c>
      <c r="BY1808" s="50" t="str">
        <f t="shared" si="753"/>
        <v/>
      </c>
      <c r="CA1808" s="6" t="str">
        <f t="shared" si="754"/>
        <v/>
      </c>
      <c r="CB1808" s="6" t="str">
        <f>IF(CA1808="", "", RANK(CA1808, $CA$9:$CA$2508, 0)+COUNTIF($CA$9:CA1808, CA1808)-1)</f>
        <v/>
      </c>
    </row>
    <row r="1809" spans="1:80" x14ac:dyDescent="0.25">
      <c r="A1809" s="22"/>
      <c r="B1809" s="121" t="str">
        <f>IF('Stock Details'!B1808="", "", 'Stock Details'!B1808)</f>
        <v/>
      </c>
      <c r="C1809" s="22"/>
      <c r="D1809" s="130"/>
      <c r="E1809" s="122"/>
      <c r="F1809" s="131"/>
      <c r="G1809" s="22"/>
      <c r="H1809" s="130" t="str">
        <f t="shared" si="739"/>
        <v/>
      </c>
      <c r="I1809" s="122"/>
      <c r="J1809" s="131"/>
      <c r="K1809" s="22"/>
      <c r="L1809" s="130" t="str">
        <f t="shared" si="740"/>
        <v/>
      </c>
      <c r="M1809" s="122"/>
      <c r="N1809" s="131"/>
      <c r="O1809" s="22"/>
      <c r="P1809" s="130" t="str">
        <f t="shared" si="741"/>
        <v/>
      </c>
      <c r="Q1809" s="122"/>
      <c r="R1809" s="131"/>
      <c r="S1809" s="22"/>
      <c r="T1809" s="130" t="str">
        <f t="shared" si="742"/>
        <v/>
      </c>
      <c r="U1809" s="122"/>
      <c r="V1809" s="131"/>
      <c r="W1809" s="22"/>
      <c r="X1809" s="130" t="str">
        <f t="shared" si="743"/>
        <v/>
      </c>
      <c r="Y1809" s="122"/>
      <c r="Z1809" s="131"/>
      <c r="AA1809" s="22"/>
      <c r="AC1809" s="6" t="str">
        <f t="shared" si="744"/>
        <v/>
      </c>
      <c r="AE1809" s="6" t="str">
        <f t="shared" si="745"/>
        <v/>
      </c>
      <c r="AF1809" s="6" t="str">
        <f t="shared" si="746"/>
        <v/>
      </c>
      <c r="AG1809" s="6" t="str">
        <f t="shared" si="747"/>
        <v/>
      </c>
      <c r="AH1809" s="6" t="str">
        <f t="shared" si="748"/>
        <v/>
      </c>
      <c r="AI1809" s="6" t="str">
        <f t="shared" si="749"/>
        <v/>
      </c>
      <c r="AJ1809" s="6" t="str">
        <f t="shared" si="750"/>
        <v/>
      </c>
      <c r="AL1809" s="9" t="str">
        <f>IF('Stock Details'!F1808="", "", 'Stock Details'!F1808)</f>
        <v/>
      </c>
      <c r="AM1809" s="9" t="str">
        <f>IF('Stock Details'!G1808="", "", 'Stock Details'!G1808)</f>
        <v/>
      </c>
      <c r="AO1809" s="59" t="str">
        <f t="shared" si="751"/>
        <v/>
      </c>
      <c r="AP1809" s="59" t="str">
        <f t="shared" si="729"/>
        <v/>
      </c>
      <c r="AQ1809" s="59" t="str">
        <f t="shared" si="730"/>
        <v/>
      </c>
      <c r="AR1809" s="59" t="str">
        <f t="shared" si="731"/>
        <v/>
      </c>
      <c r="AS1809" s="59" t="str">
        <f t="shared" si="732"/>
        <v/>
      </c>
      <c r="AT1809" s="59" t="str">
        <f t="shared" si="733"/>
        <v/>
      </c>
      <c r="AV1809" s="59" t="str">
        <f t="shared" si="752"/>
        <v/>
      </c>
      <c r="AW1809" s="59" t="str">
        <f t="shared" si="734"/>
        <v/>
      </c>
      <c r="AX1809" s="59" t="str">
        <f t="shared" si="735"/>
        <v/>
      </c>
      <c r="AY1809" s="59" t="str">
        <f t="shared" si="736"/>
        <v/>
      </c>
      <c r="AZ1809" s="59" t="str">
        <f t="shared" si="737"/>
        <v/>
      </c>
      <c r="BA1809" s="59" t="str">
        <f t="shared" si="738"/>
        <v/>
      </c>
      <c r="BC1809" s="49" t="str">
        <f>IF($B1809="", "", IF(COUNTIF(BD1809:$BY1809, "")=BC$8, IF(D1809="", "", D1809), ""))</f>
        <v/>
      </c>
      <c r="BD1809" s="61" t="str">
        <f>IF($B1809="", "", IF(COUNTIF(BE1809:$BY1809, "")=BD$8, IF(E1809="", "", E1809), ""))</f>
        <v/>
      </c>
      <c r="BE1809" s="61" t="str">
        <f>IF($B1809="", "", IF(COUNTIF(BF1809:$BY1809, "")=BE$8, IF(F1809="", "", F1809), ""))</f>
        <v/>
      </c>
      <c r="BF1809" s="61" t="str">
        <f>IF($B1809="", "", IF(COUNTIF(BG1809:$BY1809, "")=BF$8, IF(G1809="", "", G1809), ""))</f>
        <v/>
      </c>
      <c r="BG1809" s="61" t="str">
        <f>IF($B1809="", "", IF(COUNTIF(BH1809:$BY1809, "")=BG$8, IF(H1809="", "", H1809), ""))</f>
        <v/>
      </c>
      <c r="BH1809" s="61" t="str">
        <f>IF($B1809="", "", IF(COUNTIF(BI1809:$BY1809, "")=BH$8, IF(I1809="", "", I1809), ""))</f>
        <v/>
      </c>
      <c r="BI1809" s="61" t="str">
        <f>IF($B1809="", "", IF(COUNTIF(BJ1809:$BY1809, "")=BI$8, IF(J1809="", "", J1809), ""))</f>
        <v/>
      </c>
      <c r="BJ1809" s="61" t="str">
        <f>IF($B1809="", "", IF(COUNTIF(BK1809:$BY1809, "")=BJ$8, IF(K1809="", "", K1809), ""))</f>
        <v/>
      </c>
      <c r="BK1809" s="61" t="str">
        <f>IF($B1809="", "", IF(COUNTIF(BL1809:$BY1809, "")=BK$8, IF(L1809="", "", L1809), ""))</f>
        <v/>
      </c>
      <c r="BL1809" s="61" t="str">
        <f>IF($B1809="", "", IF(COUNTIF(BM1809:$BY1809, "")=BL$8, IF(M1809="", "", M1809), ""))</f>
        <v/>
      </c>
      <c r="BM1809" s="61" t="str">
        <f>IF($B1809="", "", IF(COUNTIF(BN1809:$BY1809, "")=BM$8, IF(N1809="", "", N1809), ""))</f>
        <v/>
      </c>
      <c r="BN1809" s="61" t="str">
        <f>IF($B1809="", "", IF(COUNTIF(BO1809:$BY1809, "")=BN$8, IF(O1809="", "", O1809), ""))</f>
        <v/>
      </c>
      <c r="BO1809" s="61" t="str">
        <f>IF($B1809="", "", IF(COUNTIF(BP1809:$BY1809, "")=BO$8, IF(P1809="", "", P1809), ""))</f>
        <v/>
      </c>
      <c r="BP1809" s="61" t="str">
        <f>IF($B1809="", "", IF(COUNTIF(BQ1809:$BY1809, "")=BP$8, IF(Q1809="", "", Q1809), ""))</f>
        <v/>
      </c>
      <c r="BQ1809" s="61" t="str">
        <f>IF($B1809="", "", IF(COUNTIF(BR1809:$BY1809, "")=BQ$8, IF(R1809="", "", R1809), ""))</f>
        <v/>
      </c>
      <c r="BR1809" s="61" t="str">
        <f>IF($B1809="", "", IF(COUNTIF(BS1809:$BY1809, "")=BR$8, IF(S1809="", "", S1809), ""))</f>
        <v/>
      </c>
      <c r="BS1809" s="61" t="str">
        <f>IF($B1809="", "", IF(COUNTIF(BT1809:$BY1809, "")=BS$8, IF(T1809="", "", T1809), ""))</f>
        <v/>
      </c>
      <c r="BT1809" s="61" t="str">
        <f>IF($B1809="", "", IF(COUNTIF(BU1809:$BY1809, "")=BT$8, IF(U1809="", "", U1809), ""))</f>
        <v/>
      </c>
      <c r="BU1809" s="61" t="str">
        <f>IF($B1809="", "", IF(COUNTIF(BV1809:$BY1809, "")=BU$8, IF(V1809="", "", V1809), ""))</f>
        <v/>
      </c>
      <c r="BV1809" s="61" t="str">
        <f>IF($B1809="", "", IF(COUNTIF(BW1809:$BY1809, "")=BV$8, IF(W1809="", "", W1809), ""))</f>
        <v/>
      </c>
      <c r="BW1809" s="61" t="str">
        <f>IF($B1809="", "", IF(COUNTIF(BX1809:$BY1809, "")=BW$8, IF(X1809="", "", X1809), ""))</f>
        <v/>
      </c>
      <c r="BX1809" s="61" t="str">
        <f>IF($B1809="", "", IF(COUNTIF(BY1809:$BY1809, "")=BX$8, IF(Y1809="", "", Y1809), ""))</f>
        <v/>
      </c>
      <c r="BY1809" s="50" t="str">
        <f t="shared" si="753"/>
        <v/>
      </c>
      <c r="CA1809" s="6" t="str">
        <f t="shared" si="754"/>
        <v/>
      </c>
      <c r="CB1809" s="6" t="str">
        <f>IF(CA1809="", "", RANK(CA1809, $CA$9:$CA$2508, 0)+COUNTIF($CA$9:CA1809, CA1809)-1)</f>
        <v/>
      </c>
    </row>
    <row r="1810" spans="1:80" x14ac:dyDescent="0.25">
      <c r="A1810" s="22"/>
      <c r="B1810" s="121" t="str">
        <f>IF('Stock Details'!B1809="", "", 'Stock Details'!B1809)</f>
        <v/>
      </c>
      <c r="C1810" s="22"/>
      <c r="D1810" s="130"/>
      <c r="E1810" s="122"/>
      <c r="F1810" s="131"/>
      <c r="G1810" s="22"/>
      <c r="H1810" s="130" t="str">
        <f t="shared" si="739"/>
        <v/>
      </c>
      <c r="I1810" s="122"/>
      <c r="J1810" s="131"/>
      <c r="K1810" s="22"/>
      <c r="L1810" s="130" t="str">
        <f t="shared" si="740"/>
        <v/>
      </c>
      <c r="M1810" s="122"/>
      <c r="N1810" s="131"/>
      <c r="O1810" s="22"/>
      <c r="P1810" s="130" t="str">
        <f t="shared" si="741"/>
        <v/>
      </c>
      <c r="Q1810" s="122"/>
      <c r="R1810" s="131"/>
      <c r="S1810" s="22"/>
      <c r="T1810" s="130" t="str">
        <f t="shared" si="742"/>
        <v/>
      </c>
      <c r="U1810" s="122"/>
      <c r="V1810" s="131"/>
      <c r="W1810" s="22"/>
      <c r="X1810" s="130" t="str">
        <f t="shared" si="743"/>
        <v/>
      </c>
      <c r="Y1810" s="122"/>
      <c r="Z1810" s="131"/>
      <c r="AA1810" s="22"/>
      <c r="AC1810" s="6" t="str">
        <f t="shared" si="744"/>
        <v/>
      </c>
      <c r="AE1810" s="6" t="str">
        <f t="shared" si="745"/>
        <v/>
      </c>
      <c r="AF1810" s="6" t="str">
        <f t="shared" si="746"/>
        <v/>
      </c>
      <c r="AG1810" s="6" t="str">
        <f t="shared" si="747"/>
        <v/>
      </c>
      <c r="AH1810" s="6" t="str">
        <f t="shared" si="748"/>
        <v/>
      </c>
      <c r="AI1810" s="6" t="str">
        <f t="shared" si="749"/>
        <v/>
      </c>
      <c r="AJ1810" s="6" t="str">
        <f t="shared" si="750"/>
        <v/>
      </c>
      <c r="AL1810" s="9" t="str">
        <f>IF('Stock Details'!F1809="", "", 'Stock Details'!F1809)</f>
        <v/>
      </c>
      <c r="AM1810" s="9" t="str">
        <f>IF('Stock Details'!G1809="", "", 'Stock Details'!G1809)</f>
        <v/>
      </c>
      <c r="AO1810" s="59" t="str">
        <f t="shared" si="751"/>
        <v/>
      </c>
      <c r="AP1810" s="59" t="str">
        <f t="shared" si="729"/>
        <v/>
      </c>
      <c r="AQ1810" s="59" t="str">
        <f t="shared" si="730"/>
        <v/>
      </c>
      <c r="AR1810" s="59" t="str">
        <f t="shared" si="731"/>
        <v/>
      </c>
      <c r="AS1810" s="59" t="str">
        <f t="shared" si="732"/>
        <v/>
      </c>
      <c r="AT1810" s="59" t="str">
        <f t="shared" si="733"/>
        <v/>
      </c>
      <c r="AV1810" s="59" t="str">
        <f t="shared" si="752"/>
        <v/>
      </c>
      <c r="AW1810" s="59" t="str">
        <f t="shared" si="734"/>
        <v/>
      </c>
      <c r="AX1810" s="59" t="str">
        <f t="shared" si="735"/>
        <v/>
      </c>
      <c r="AY1810" s="59" t="str">
        <f t="shared" si="736"/>
        <v/>
      </c>
      <c r="AZ1810" s="59" t="str">
        <f t="shared" si="737"/>
        <v/>
      </c>
      <c r="BA1810" s="59" t="str">
        <f t="shared" si="738"/>
        <v/>
      </c>
      <c r="BC1810" s="49" t="str">
        <f>IF($B1810="", "", IF(COUNTIF(BD1810:$BY1810, "")=BC$8, IF(D1810="", "", D1810), ""))</f>
        <v/>
      </c>
      <c r="BD1810" s="61" t="str">
        <f>IF($B1810="", "", IF(COUNTIF(BE1810:$BY1810, "")=BD$8, IF(E1810="", "", E1810), ""))</f>
        <v/>
      </c>
      <c r="BE1810" s="61" t="str">
        <f>IF($B1810="", "", IF(COUNTIF(BF1810:$BY1810, "")=BE$8, IF(F1810="", "", F1810), ""))</f>
        <v/>
      </c>
      <c r="BF1810" s="61" t="str">
        <f>IF($B1810="", "", IF(COUNTIF(BG1810:$BY1810, "")=BF$8, IF(G1810="", "", G1810), ""))</f>
        <v/>
      </c>
      <c r="BG1810" s="61" t="str">
        <f>IF($B1810="", "", IF(COUNTIF(BH1810:$BY1810, "")=BG$8, IF(H1810="", "", H1810), ""))</f>
        <v/>
      </c>
      <c r="BH1810" s="61" t="str">
        <f>IF($B1810="", "", IF(COUNTIF(BI1810:$BY1810, "")=BH$8, IF(I1810="", "", I1810), ""))</f>
        <v/>
      </c>
      <c r="BI1810" s="61" t="str">
        <f>IF($B1810="", "", IF(COUNTIF(BJ1810:$BY1810, "")=BI$8, IF(J1810="", "", J1810), ""))</f>
        <v/>
      </c>
      <c r="BJ1810" s="61" t="str">
        <f>IF($B1810="", "", IF(COUNTIF(BK1810:$BY1810, "")=BJ$8, IF(K1810="", "", K1810), ""))</f>
        <v/>
      </c>
      <c r="BK1810" s="61" t="str">
        <f>IF($B1810="", "", IF(COUNTIF(BL1810:$BY1810, "")=BK$8, IF(L1810="", "", L1810), ""))</f>
        <v/>
      </c>
      <c r="BL1810" s="61" t="str">
        <f>IF($B1810="", "", IF(COUNTIF(BM1810:$BY1810, "")=BL$8, IF(M1810="", "", M1810), ""))</f>
        <v/>
      </c>
      <c r="BM1810" s="61" t="str">
        <f>IF($B1810="", "", IF(COUNTIF(BN1810:$BY1810, "")=BM$8, IF(N1810="", "", N1810), ""))</f>
        <v/>
      </c>
      <c r="BN1810" s="61" t="str">
        <f>IF($B1810="", "", IF(COUNTIF(BO1810:$BY1810, "")=BN$8, IF(O1810="", "", O1810), ""))</f>
        <v/>
      </c>
      <c r="BO1810" s="61" t="str">
        <f>IF($B1810="", "", IF(COUNTIF(BP1810:$BY1810, "")=BO$8, IF(P1810="", "", P1810), ""))</f>
        <v/>
      </c>
      <c r="BP1810" s="61" t="str">
        <f>IF($B1810="", "", IF(COUNTIF(BQ1810:$BY1810, "")=BP$8, IF(Q1810="", "", Q1810), ""))</f>
        <v/>
      </c>
      <c r="BQ1810" s="61" t="str">
        <f>IF($B1810="", "", IF(COUNTIF(BR1810:$BY1810, "")=BQ$8, IF(R1810="", "", R1810), ""))</f>
        <v/>
      </c>
      <c r="BR1810" s="61" t="str">
        <f>IF($B1810="", "", IF(COUNTIF(BS1810:$BY1810, "")=BR$8, IF(S1810="", "", S1810), ""))</f>
        <v/>
      </c>
      <c r="BS1810" s="61" t="str">
        <f>IF($B1810="", "", IF(COUNTIF(BT1810:$BY1810, "")=BS$8, IF(T1810="", "", T1810), ""))</f>
        <v/>
      </c>
      <c r="BT1810" s="61" t="str">
        <f>IF($B1810="", "", IF(COUNTIF(BU1810:$BY1810, "")=BT$8, IF(U1810="", "", U1810), ""))</f>
        <v/>
      </c>
      <c r="BU1810" s="61" t="str">
        <f>IF($B1810="", "", IF(COUNTIF(BV1810:$BY1810, "")=BU$8, IF(V1810="", "", V1810), ""))</f>
        <v/>
      </c>
      <c r="BV1810" s="61" t="str">
        <f>IF($B1810="", "", IF(COUNTIF(BW1810:$BY1810, "")=BV$8, IF(W1810="", "", W1810), ""))</f>
        <v/>
      </c>
      <c r="BW1810" s="61" t="str">
        <f>IF($B1810="", "", IF(COUNTIF(BX1810:$BY1810, "")=BW$8, IF(X1810="", "", X1810), ""))</f>
        <v/>
      </c>
      <c r="BX1810" s="61" t="str">
        <f>IF($B1810="", "", IF(COUNTIF(BY1810:$BY1810, "")=BX$8, IF(Y1810="", "", Y1810), ""))</f>
        <v/>
      </c>
      <c r="BY1810" s="50" t="str">
        <f t="shared" si="753"/>
        <v/>
      </c>
      <c r="CA1810" s="6" t="str">
        <f t="shared" si="754"/>
        <v/>
      </c>
      <c r="CB1810" s="6" t="str">
        <f>IF(CA1810="", "", RANK(CA1810, $CA$9:$CA$2508, 0)+COUNTIF($CA$9:CA1810, CA1810)-1)</f>
        <v/>
      </c>
    </row>
    <row r="1811" spans="1:80" x14ac:dyDescent="0.25">
      <c r="A1811" s="22"/>
      <c r="B1811" s="121" t="str">
        <f>IF('Stock Details'!B1810="", "", 'Stock Details'!B1810)</f>
        <v/>
      </c>
      <c r="C1811" s="22"/>
      <c r="D1811" s="130"/>
      <c r="E1811" s="122"/>
      <c r="F1811" s="131"/>
      <c r="G1811" s="22"/>
      <c r="H1811" s="130" t="str">
        <f t="shared" si="739"/>
        <v/>
      </c>
      <c r="I1811" s="122"/>
      <c r="J1811" s="131"/>
      <c r="K1811" s="22"/>
      <c r="L1811" s="130" t="str">
        <f t="shared" si="740"/>
        <v/>
      </c>
      <c r="M1811" s="122"/>
      <c r="N1811" s="131"/>
      <c r="O1811" s="22"/>
      <c r="P1811" s="130" t="str">
        <f t="shared" si="741"/>
        <v/>
      </c>
      <c r="Q1811" s="122"/>
      <c r="R1811" s="131"/>
      <c r="S1811" s="22"/>
      <c r="T1811" s="130" t="str">
        <f t="shared" si="742"/>
        <v/>
      </c>
      <c r="U1811" s="122"/>
      <c r="V1811" s="131"/>
      <c r="W1811" s="22"/>
      <c r="X1811" s="130" t="str">
        <f t="shared" si="743"/>
        <v/>
      </c>
      <c r="Y1811" s="122"/>
      <c r="Z1811" s="131"/>
      <c r="AA1811" s="22"/>
      <c r="AC1811" s="6" t="str">
        <f t="shared" si="744"/>
        <v/>
      </c>
      <c r="AE1811" s="6" t="str">
        <f t="shared" si="745"/>
        <v/>
      </c>
      <c r="AF1811" s="6" t="str">
        <f t="shared" si="746"/>
        <v/>
      </c>
      <c r="AG1811" s="6" t="str">
        <f t="shared" si="747"/>
        <v/>
      </c>
      <c r="AH1811" s="6" t="str">
        <f t="shared" si="748"/>
        <v/>
      </c>
      <c r="AI1811" s="6" t="str">
        <f t="shared" si="749"/>
        <v/>
      </c>
      <c r="AJ1811" s="6" t="str">
        <f t="shared" si="750"/>
        <v/>
      </c>
      <c r="AL1811" s="9" t="str">
        <f>IF('Stock Details'!F1810="", "", 'Stock Details'!F1810)</f>
        <v/>
      </c>
      <c r="AM1811" s="9" t="str">
        <f>IF('Stock Details'!G1810="", "", 'Stock Details'!G1810)</f>
        <v/>
      </c>
      <c r="AO1811" s="59" t="str">
        <f t="shared" si="751"/>
        <v/>
      </c>
      <c r="AP1811" s="59" t="str">
        <f t="shared" si="729"/>
        <v/>
      </c>
      <c r="AQ1811" s="59" t="str">
        <f t="shared" si="730"/>
        <v/>
      </c>
      <c r="AR1811" s="59" t="str">
        <f t="shared" si="731"/>
        <v/>
      </c>
      <c r="AS1811" s="59" t="str">
        <f t="shared" si="732"/>
        <v/>
      </c>
      <c r="AT1811" s="59" t="str">
        <f t="shared" si="733"/>
        <v/>
      </c>
      <c r="AV1811" s="59" t="str">
        <f t="shared" si="752"/>
        <v/>
      </c>
      <c r="AW1811" s="59" t="str">
        <f t="shared" si="734"/>
        <v/>
      </c>
      <c r="AX1811" s="59" t="str">
        <f t="shared" si="735"/>
        <v/>
      </c>
      <c r="AY1811" s="59" t="str">
        <f t="shared" si="736"/>
        <v/>
      </c>
      <c r="AZ1811" s="59" t="str">
        <f t="shared" si="737"/>
        <v/>
      </c>
      <c r="BA1811" s="59" t="str">
        <f t="shared" si="738"/>
        <v/>
      </c>
      <c r="BC1811" s="49" t="str">
        <f>IF($B1811="", "", IF(COUNTIF(BD1811:$BY1811, "")=BC$8, IF(D1811="", "", D1811), ""))</f>
        <v/>
      </c>
      <c r="BD1811" s="61" t="str">
        <f>IF($B1811="", "", IF(COUNTIF(BE1811:$BY1811, "")=BD$8, IF(E1811="", "", E1811), ""))</f>
        <v/>
      </c>
      <c r="BE1811" s="61" t="str">
        <f>IF($B1811="", "", IF(COUNTIF(BF1811:$BY1811, "")=BE$8, IF(F1811="", "", F1811), ""))</f>
        <v/>
      </c>
      <c r="BF1811" s="61" t="str">
        <f>IF($B1811="", "", IF(COUNTIF(BG1811:$BY1811, "")=BF$8, IF(G1811="", "", G1811), ""))</f>
        <v/>
      </c>
      <c r="BG1811" s="61" t="str">
        <f>IF($B1811="", "", IF(COUNTIF(BH1811:$BY1811, "")=BG$8, IF(H1811="", "", H1811), ""))</f>
        <v/>
      </c>
      <c r="BH1811" s="61" t="str">
        <f>IF($B1811="", "", IF(COUNTIF(BI1811:$BY1811, "")=BH$8, IF(I1811="", "", I1811), ""))</f>
        <v/>
      </c>
      <c r="BI1811" s="61" t="str">
        <f>IF($B1811="", "", IF(COUNTIF(BJ1811:$BY1811, "")=BI$8, IF(J1811="", "", J1811), ""))</f>
        <v/>
      </c>
      <c r="BJ1811" s="61" t="str">
        <f>IF($B1811="", "", IF(COUNTIF(BK1811:$BY1811, "")=BJ$8, IF(K1811="", "", K1811), ""))</f>
        <v/>
      </c>
      <c r="BK1811" s="61" t="str">
        <f>IF($B1811="", "", IF(COUNTIF(BL1811:$BY1811, "")=BK$8, IF(L1811="", "", L1811), ""))</f>
        <v/>
      </c>
      <c r="BL1811" s="61" t="str">
        <f>IF($B1811="", "", IF(COUNTIF(BM1811:$BY1811, "")=BL$8, IF(M1811="", "", M1811), ""))</f>
        <v/>
      </c>
      <c r="BM1811" s="61" t="str">
        <f>IF($B1811="", "", IF(COUNTIF(BN1811:$BY1811, "")=BM$8, IF(N1811="", "", N1811), ""))</f>
        <v/>
      </c>
      <c r="BN1811" s="61" t="str">
        <f>IF($B1811="", "", IF(COUNTIF(BO1811:$BY1811, "")=BN$8, IF(O1811="", "", O1811), ""))</f>
        <v/>
      </c>
      <c r="BO1811" s="61" t="str">
        <f>IF($B1811="", "", IF(COUNTIF(BP1811:$BY1811, "")=BO$8, IF(P1811="", "", P1811), ""))</f>
        <v/>
      </c>
      <c r="BP1811" s="61" t="str">
        <f>IF($B1811="", "", IF(COUNTIF(BQ1811:$BY1811, "")=BP$8, IF(Q1811="", "", Q1811), ""))</f>
        <v/>
      </c>
      <c r="BQ1811" s="61" t="str">
        <f>IF($B1811="", "", IF(COUNTIF(BR1811:$BY1811, "")=BQ$8, IF(R1811="", "", R1811), ""))</f>
        <v/>
      </c>
      <c r="BR1811" s="61" t="str">
        <f>IF($B1811="", "", IF(COUNTIF(BS1811:$BY1811, "")=BR$8, IF(S1811="", "", S1811), ""))</f>
        <v/>
      </c>
      <c r="BS1811" s="61" t="str">
        <f>IF($B1811="", "", IF(COUNTIF(BT1811:$BY1811, "")=BS$8, IF(T1811="", "", T1811), ""))</f>
        <v/>
      </c>
      <c r="BT1811" s="61" t="str">
        <f>IF($B1811="", "", IF(COUNTIF(BU1811:$BY1811, "")=BT$8, IF(U1811="", "", U1811), ""))</f>
        <v/>
      </c>
      <c r="BU1811" s="61" t="str">
        <f>IF($B1811="", "", IF(COUNTIF(BV1811:$BY1811, "")=BU$8, IF(V1811="", "", V1811), ""))</f>
        <v/>
      </c>
      <c r="BV1811" s="61" t="str">
        <f>IF($B1811="", "", IF(COUNTIF(BW1811:$BY1811, "")=BV$8, IF(W1811="", "", W1811), ""))</f>
        <v/>
      </c>
      <c r="BW1811" s="61" t="str">
        <f>IF($B1811="", "", IF(COUNTIF(BX1811:$BY1811, "")=BW$8, IF(X1811="", "", X1811), ""))</f>
        <v/>
      </c>
      <c r="BX1811" s="61" t="str">
        <f>IF($B1811="", "", IF(COUNTIF(BY1811:$BY1811, "")=BX$8, IF(Y1811="", "", Y1811), ""))</f>
        <v/>
      </c>
      <c r="BY1811" s="50" t="str">
        <f t="shared" si="753"/>
        <v/>
      </c>
      <c r="CA1811" s="6" t="str">
        <f t="shared" si="754"/>
        <v/>
      </c>
      <c r="CB1811" s="6" t="str">
        <f>IF(CA1811="", "", RANK(CA1811, $CA$9:$CA$2508, 0)+COUNTIF($CA$9:CA1811, CA1811)-1)</f>
        <v/>
      </c>
    </row>
    <row r="1812" spans="1:80" x14ac:dyDescent="0.25">
      <c r="A1812" s="22"/>
      <c r="B1812" s="121" t="str">
        <f>IF('Stock Details'!B1811="", "", 'Stock Details'!B1811)</f>
        <v/>
      </c>
      <c r="C1812" s="22"/>
      <c r="D1812" s="130"/>
      <c r="E1812" s="122"/>
      <c r="F1812" s="131"/>
      <c r="G1812" s="22"/>
      <c r="H1812" s="130" t="str">
        <f t="shared" si="739"/>
        <v/>
      </c>
      <c r="I1812" s="122"/>
      <c r="J1812" s="131"/>
      <c r="K1812" s="22"/>
      <c r="L1812" s="130" t="str">
        <f t="shared" si="740"/>
        <v/>
      </c>
      <c r="M1812" s="122"/>
      <c r="N1812" s="131"/>
      <c r="O1812" s="22"/>
      <c r="P1812" s="130" t="str">
        <f t="shared" si="741"/>
        <v/>
      </c>
      <c r="Q1812" s="122"/>
      <c r="R1812" s="131"/>
      <c r="S1812" s="22"/>
      <c r="T1812" s="130" t="str">
        <f t="shared" si="742"/>
        <v/>
      </c>
      <c r="U1812" s="122"/>
      <c r="V1812" s="131"/>
      <c r="W1812" s="22"/>
      <c r="X1812" s="130" t="str">
        <f t="shared" si="743"/>
        <v/>
      </c>
      <c r="Y1812" s="122"/>
      <c r="Z1812" s="131"/>
      <c r="AA1812" s="22"/>
      <c r="AC1812" s="6" t="str">
        <f t="shared" si="744"/>
        <v/>
      </c>
      <c r="AE1812" s="6" t="str">
        <f t="shared" si="745"/>
        <v/>
      </c>
      <c r="AF1812" s="6" t="str">
        <f t="shared" si="746"/>
        <v/>
      </c>
      <c r="AG1812" s="6" t="str">
        <f t="shared" si="747"/>
        <v/>
      </c>
      <c r="AH1812" s="6" t="str">
        <f t="shared" si="748"/>
        <v/>
      </c>
      <c r="AI1812" s="6" t="str">
        <f t="shared" si="749"/>
        <v/>
      </c>
      <c r="AJ1812" s="6" t="str">
        <f t="shared" si="750"/>
        <v/>
      </c>
      <c r="AL1812" s="9" t="str">
        <f>IF('Stock Details'!F1811="", "", 'Stock Details'!F1811)</f>
        <v/>
      </c>
      <c r="AM1812" s="9" t="str">
        <f>IF('Stock Details'!G1811="", "", 'Stock Details'!G1811)</f>
        <v/>
      </c>
      <c r="AO1812" s="59" t="str">
        <f t="shared" si="751"/>
        <v/>
      </c>
      <c r="AP1812" s="59" t="str">
        <f t="shared" si="729"/>
        <v/>
      </c>
      <c r="AQ1812" s="59" t="str">
        <f t="shared" si="730"/>
        <v/>
      </c>
      <c r="AR1812" s="59" t="str">
        <f t="shared" si="731"/>
        <v/>
      </c>
      <c r="AS1812" s="59" t="str">
        <f t="shared" si="732"/>
        <v/>
      </c>
      <c r="AT1812" s="59" t="str">
        <f t="shared" si="733"/>
        <v/>
      </c>
      <c r="AV1812" s="59" t="str">
        <f t="shared" si="752"/>
        <v/>
      </c>
      <c r="AW1812" s="59" t="str">
        <f t="shared" si="734"/>
        <v/>
      </c>
      <c r="AX1812" s="59" t="str">
        <f t="shared" si="735"/>
        <v/>
      </c>
      <c r="AY1812" s="59" t="str">
        <f t="shared" si="736"/>
        <v/>
      </c>
      <c r="AZ1812" s="59" t="str">
        <f t="shared" si="737"/>
        <v/>
      </c>
      <c r="BA1812" s="59" t="str">
        <f t="shared" si="738"/>
        <v/>
      </c>
      <c r="BC1812" s="49" t="str">
        <f>IF($B1812="", "", IF(COUNTIF(BD1812:$BY1812, "")=BC$8, IF(D1812="", "", D1812), ""))</f>
        <v/>
      </c>
      <c r="BD1812" s="61" t="str">
        <f>IF($B1812="", "", IF(COUNTIF(BE1812:$BY1812, "")=BD$8, IF(E1812="", "", E1812), ""))</f>
        <v/>
      </c>
      <c r="BE1812" s="61" t="str">
        <f>IF($B1812="", "", IF(COUNTIF(BF1812:$BY1812, "")=BE$8, IF(F1812="", "", F1812), ""))</f>
        <v/>
      </c>
      <c r="BF1812" s="61" t="str">
        <f>IF($B1812="", "", IF(COUNTIF(BG1812:$BY1812, "")=BF$8, IF(G1812="", "", G1812), ""))</f>
        <v/>
      </c>
      <c r="BG1812" s="61" t="str">
        <f>IF($B1812="", "", IF(COUNTIF(BH1812:$BY1812, "")=BG$8, IF(H1812="", "", H1812), ""))</f>
        <v/>
      </c>
      <c r="BH1812" s="61" t="str">
        <f>IF($B1812="", "", IF(COUNTIF(BI1812:$BY1812, "")=BH$8, IF(I1812="", "", I1812), ""))</f>
        <v/>
      </c>
      <c r="BI1812" s="61" t="str">
        <f>IF($B1812="", "", IF(COUNTIF(BJ1812:$BY1812, "")=BI$8, IF(J1812="", "", J1812), ""))</f>
        <v/>
      </c>
      <c r="BJ1812" s="61" t="str">
        <f>IF($B1812="", "", IF(COUNTIF(BK1812:$BY1812, "")=BJ$8, IF(K1812="", "", K1812), ""))</f>
        <v/>
      </c>
      <c r="BK1812" s="61" t="str">
        <f>IF($B1812="", "", IF(COUNTIF(BL1812:$BY1812, "")=BK$8, IF(L1812="", "", L1812), ""))</f>
        <v/>
      </c>
      <c r="BL1812" s="61" t="str">
        <f>IF($B1812="", "", IF(COUNTIF(BM1812:$BY1812, "")=BL$8, IF(M1812="", "", M1812), ""))</f>
        <v/>
      </c>
      <c r="BM1812" s="61" t="str">
        <f>IF($B1812="", "", IF(COUNTIF(BN1812:$BY1812, "")=BM$8, IF(N1812="", "", N1812), ""))</f>
        <v/>
      </c>
      <c r="BN1812" s="61" t="str">
        <f>IF($B1812="", "", IF(COUNTIF(BO1812:$BY1812, "")=BN$8, IF(O1812="", "", O1812), ""))</f>
        <v/>
      </c>
      <c r="BO1812" s="61" t="str">
        <f>IF($B1812="", "", IF(COUNTIF(BP1812:$BY1812, "")=BO$8, IF(P1812="", "", P1812), ""))</f>
        <v/>
      </c>
      <c r="BP1812" s="61" t="str">
        <f>IF($B1812="", "", IF(COUNTIF(BQ1812:$BY1812, "")=BP$8, IF(Q1812="", "", Q1812), ""))</f>
        <v/>
      </c>
      <c r="BQ1812" s="61" t="str">
        <f>IF($B1812="", "", IF(COUNTIF(BR1812:$BY1812, "")=BQ$8, IF(R1812="", "", R1812), ""))</f>
        <v/>
      </c>
      <c r="BR1812" s="61" t="str">
        <f>IF($B1812="", "", IF(COUNTIF(BS1812:$BY1812, "")=BR$8, IF(S1812="", "", S1812), ""))</f>
        <v/>
      </c>
      <c r="BS1812" s="61" t="str">
        <f>IF($B1812="", "", IF(COUNTIF(BT1812:$BY1812, "")=BS$8, IF(T1812="", "", T1812), ""))</f>
        <v/>
      </c>
      <c r="BT1812" s="61" t="str">
        <f>IF($B1812="", "", IF(COUNTIF(BU1812:$BY1812, "")=BT$8, IF(U1812="", "", U1812), ""))</f>
        <v/>
      </c>
      <c r="BU1812" s="61" t="str">
        <f>IF($B1812="", "", IF(COUNTIF(BV1812:$BY1812, "")=BU$8, IF(V1812="", "", V1812), ""))</f>
        <v/>
      </c>
      <c r="BV1812" s="61" t="str">
        <f>IF($B1812="", "", IF(COUNTIF(BW1812:$BY1812, "")=BV$8, IF(W1812="", "", W1812), ""))</f>
        <v/>
      </c>
      <c r="BW1812" s="61" t="str">
        <f>IF($B1812="", "", IF(COUNTIF(BX1812:$BY1812, "")=BW$8, IF(X1812="", "", X1812), ""))</f>
        <v/>
      </c>
      <c r="BX1812" s="61" t="str">
        <f>IF($B1812="", "", IF(COUNTIF(BY1812:$BY1812, "")=BX$8, IF(Y1812="", "", Y1812), ""))</f>
        <v/>
      </c>
      <c r="BY1812" s="50" t="str">
        <f t="shared" si="753"/>
        <v/>
      </c>
      <c r="CA1812" s="6" t="str">
        <f t="shared" si="754"/>
        <v/>
      </c>
      <c r="CB1812" s="6" t="str">
        <f>IF(CA1812="", "", RANK(CA1812, $CA$9:$CA$2508, 0)+COUNTIF($CA$9:CA1812, CA1812)-1)</f>
        <v/>
      </c>
    </row>
    <row r="1813" spans="1:80" x14ac:dyDescent="0.25">
      <c r="A1813" s="22"/>
      <c r="B1813" s="121" t="str">
        <f>IF('Stock Details'!B1812="", "", 'Stock Details'!B1812)</f>
        <v/>
      </c>
      <c r="C1813" s="22"/>
      <c r="D1813" s="130"/>
      <c r="E1813" s="122"/>
      <c r="F1813" s="131"/>
      <c r="G1813" s="22"/>
      <c r="H1813" s="130" t="str">
        <f t="shared" si="739"/>
        <v/>
      </c>
      <c r="I1813" s="122"/>
      <c r="J1813" s="131"/>
      <c r="K1813" s="22"/>
      <c r="L1813" s="130" t="str">
        <f t="shared" si="740"/>
        <v/>
      </c>
      <c r="M1813" s="122"/>
      <c r="N1813" s="131"/>
      <c r="O1813" s="22"/>
      <c r="P1813" s="130" t="str">
        <f t="shared" si="741"/>
        <v/>
      </c>
      <c r="Q1813" s="122"/>
      <c r="R1813" s="131"/>
      <c r="S1813" s="22"/>
      <c r="T1813" s="130" t="str">
        <f t="shared" si="742"/>
        <v/>
      </c>
      <c r="U1813" s="122"/>
      <c r="V1813" s="131"/>
      <c r="W1813" s="22"/>
      <c r="X1813" s="130" t="str">
        <f t="shared" si="743"/>
        <v/>
      </c>
      <c r="Y1813" s="122"/>
      <c r="Z1813" s="131"/>
      <c r="AA1813" s="22"/>
      <c r="AC1813" s="6" t="str">
        <f t="shared" si="744"/>
        <v/>
      </c>
      <c r="AE1813" s="6" t="str">
        <f t="shared" si="745"/>
        <v/>
      </c>
      <c r="AF1813" s="6" t="str">
        <f t="shared" si="746"/>
        <v/>
      </c>
      <c r="AG1813" s="6" t="str">
        <f t="shared" si="747"/>
        <v/>
      </c>
      <c r="AH1813" s="6" t="str">
        <f t="shared" si="748"/>
        <v/>
      </c>
      <c r="AI1813" s="6" t="str">
        <f t="shared" si="749"/>
        <v/>
      </c>
      <c r="AJ1813" s="6" t="str">
        <f t="shared" si="750"/>
        <v/>
      </c>
      <c r="AL1813" s="9" t="str">
        <f>IF('Stock Details'!F1812="", "", 'Stock Details'!F1812)</f>
        <v/>
      </c>
      <c r="AM1813" s="9" t="str">
        <f>IF('Stock Details'!G1812="", "", 'Stock Details'!G1812)</f>
        <v/>
      </c>
      <c r="AO1813" s="59" t="str">
        <f t="shared" si="751"/>
        <v/>
      </c>
      <c r="AP1813" s="59" t="str">
        <f t="shared" si="729"/>
        <v/>
      </c>
      <c r="AQ1813" s="59" t="str">
        <f t="shared" si="730"/>
        <v/>
      </c>
      <c r="AR1813" s="59" t="str">
        <f t="shared" si="731"/>
        <v/>
      </c>
      <c r="AS1813" s="59" t="str">
        <f t="shared" si="732"/>
        <v/>
      </c>
      <c r="AT1813" s="59" t="str">
        <f t="shared" si="733"/>
        <v/>
      </c>
      <c r="AV1813" s="59" t="str">
        <f t="shared" si="752"/>
        <v/>
      </c>
      <c r="AW1813" s="59" t="str">
        <f t="shared" si="734"/>
        <v/>
      </c>
      <c r="AX1813" s="59" t="str">
        <f t="shared" si="735"/>
        <v/>
      </c>
      <c r="AY1813" s="59" t="str">
        <f t="shared" si="736"/>
        <v/>
      </c>
      <c r="AZ1813" s="59" t="str">
        <f t="shared" si="737"/>
        <v/>
      </c>
      <c r="BA1813" s="59" t="str">
        <f t="shared" si="738"/>
        <v/>
      </c>
      <c r="BC1813" s="49" t="str">
        <f>IF($B1813="", "", IF(COUNTIF(BD1813:$BY1813, "")=BC$8, IF(D1813="", "", D1813), ""))</f>
        <v/>
      </c>
      <c r="BD1813" s="61" t="str">
        <f>IF($B1813="", "", IF(COUNTIF(BE1813:$BY1813, "")=BD$8, IF(E1813="", "", E1813), ""))</f>
        <v/>
      </c>
      <c r="BE1813" s="61" t="str">
        <f>IF($B1813="", "", IF(COUNTIF(BF1813:$BY1813, "")=BE$8, IF(F1813="", "", F1813), ""))</f>
        <v/>
      </c>
      <c r="BF1813" s="61" t="str">
        <f>IF($B1813="", "", IF(COUNTIF(BG1813:$BY1813, "")=BF$8, IF(G1813="", "", G1813), ""))</f>
        <v/>
      </c>
      <c r="BG1813" s="61" t="str">
        <f>IF($B1813="", "", IF(COUNTIF(BH1813:$BY1813, "")=BG$8, IF(H1813="", "", H1813), ""))</f>
        <v/>
      </c>
      <c r="BH1813" s="61" t="str">
        <f>IF($B1813="", "", IF(COUNTIF(BI1813:$BY1813, "")=BH$8, IF(I1813="", "", I1813), ""))</f>
        <v/>
      </c>
      <c r="BI1813" s="61" t="str">
        <f>IF($B1813="", "", IF(COUNTIF(BJ1813:$BY1813, "")=BI$8, IF(J1813="", "", J1813), ""))</f>
        <v/>
      </c>
      <c r="BJ1813" s="61" t="str">
        <f>IF($B1813="", "", IF(COUNTIF(BK1813:$BY1813, "")=BJ$8, IF(K1813="", "", K1813), ""))</f>
        <v/>
      </c>
      <c r="BK1813" s="61" t="str">
        <f>IF($B1813="", "", IF(COUNTIF(BL1813:$BY1813, "")=BK$8, IF(L1813="", "", L1813), ""))</f>
        <v/>
      </c>
      <c r="BL1813" s="61" t="str">
        <f>IF($B1813="", "", IF(COUNTIF(BM1813:$BY1813, "")=BL$8, IF(M1813="", "", M1813), ""))</f>
        <v/>
      </c>
      <c r="BM1813" s="61" t="str">
        <f>IF($B1813="", "", IF(COUNTIF(BN1813:$BY1813, "")=BM$8, IF(N1813="", "", N1813), ""))</f>
        <v/>
      </c>
      <c r="BN1813" s="61" t="str">
        <f>IF($B1813="", "", IF(COUNTIF(BO1813:$BY1813, "")=BN$8, IF(O1813="", "", O1813), ""))</f>
        <v/>
      </c>
      <c r="BO1813" s="61" t="str">
        <f>IF($B1813="", "", IF(COUNTIF(BP1813:$BY1813, "")=BO$8, IF(P1813="", "", P1813), ""))</f>
        <v/>
      </c>
      <c r="BP1813" s="61" t="str">
        <f>IF($B1813="", "", IF(COUNTIF(BQ1813:$BY1813, "")=BP$8, IF(Q1813="", "", Q1813), ""))</f>
        <v/>
      </c>
      <c r="BQ1813" s="61" t="str">
        <f>IF($B1813="", "", IF(COUNTIF(BR1813:$BY1813, "")=BQ$8, IF(R1813="", "", R1813), ""))</f>
        <v/>
      </c>
      <c r="BR1813" s="61" t="str">
        <f>IF($B1813="", "", IF(COUNTIF(BS1813:$BY1813, "")=BR$8, IF(S1813="", "", S1813), ""))</f>
        <v/>
      </c>
      <c r="BS1813" s="61" t="str">
        <f>IF($B1813="", "", IF(COUNTIF(BT1813:$BY1813, "")=BS$8, IF(T1813="", "", T1813), ""))</f>
        <v/>
      </c>
      <c r="BT1813" s="61" t="str">
        <f>IF($B1813="", "", IF(COUNTIF(BU1813:$BY1813, "")=BT$8, IF(U1813="", "", U1813), ""))</f>
        <v/>
      </c>
      <c r="BU1813" s="61" t="str">
        <f>IF($B1813="", "", IF(COUNTIF(BV1813:$BY1813, "")=BU$8, IF(V1813="", "", V1813), ""))</f>
        <v/>
      </c>
      <c r="BV1813" s="61" t="str">
        <f>IF($B1813="", "", IF(COUNTIF(BW1813:$BY1813, "")=BV$8, IF(W1813="", "", W1813), ""))</f>
        <v/>
      </c>
      <c r="BW1813" s="61" t="str">
        <f>IF($B1813="", "", IF(COUNTIF(BX1813:$BY1813, "")=BW$8, IF(X1813="", "", X1813), ""))</f>
        <v/>
      </c>
      <c r="BX1813" s="61" t="str">
        <f>IF($B1813="", "", IF(COUNTIF(BY1813:$BY1813, "")=BX$8, IF(Y1813="", "", Y1813), ""))</f>
        <v/>
      </c>
      <c r="BY1813" s="50" t="str">
        <f t="shared" si="753"/>
        <v/>
      </c>
      <c r="CA1813" s="6" t="str">
        <f t="shared" si="754"/>
        <v/>
      </c>
      <c r="CB1813" s="6" t="str">
        <f>IF(CA1813="", "", RANK(CA1813, $CA$9:$CA$2508, 0)+COUNTIF($CA$9:CA1813, CA1813)-1)</f>
        <v/>
      </c>
    </row>
    <row r="1814" spans="1:80" x14ac:dyDescent="0.25">
      <c r="A1814" s="22"/>
      <c r="B1814" s="121" t="str">
        <f>IF('Stock Details'!B1813="", "", 'Stock Details'!B1813)</f>
        <v/>
      </c>
      <c r="C1814" s="22"/>
      <c r="D1814" s="130"/>
      <c r="E1814" s="122"/>
      <c r="F1814" s="131"/>
      <c r="G1814" s="22"/>
      <c r="H1814" s="130" t="str">
        <f t="shared" si="739"/>
        <v/>
      </c>
      <c r="I1814" s="122"/>
      <c r="J1814" s="131"/>
      <c r="K1814" s="22"/>
      <c r="L1814" s="130" t="str">
        <f t="shared" si="740"/>
        <v/>
      </c>
      <c r="M1814" s="122"/>
      <c r="N1814" s="131"/>
      <c r="O1814" s="22"/>
      <c r="P1814" s="130" t="str">
        <f t="shared" si="741"/>
        <v/>
      </c>
      <c r="Q1814" s="122"/>
      <c r="R1814" s="131"/>
      <c r="S1814" s="22"/>
      <c r="T1814" s="130" t="str">
        <f t="shared" si="742"/>
        <v/>
      </c>
      <c r="U1814" s="122"/>
      <c r="V1814" s="131"/>
      <c r="W1814" s="22"/>
      <c r="X1814" s="130" t="str">
        <f t="shared" si="743"/>
        <v/>
      </c>
      <c r="Y1814" s="122"/>
      <c r="Z1814" s="131"/>
      <c r="AA1814" s="22"/>
      <c r="AC1814" s="6" t="str">
        <f t="shared" si="744"/>
        <v/>
      </c>
      <c r="AE1814" s="6" t="str">
        <f t="shared" si="745"/>
        <v/>
      </c>
      <c r="AF1814" s="6" t="str">
        <f t="shared" si="746"/>
        <v/>
      </c>
      <c r="AG1814" s="6" t="str">
        <f t="shared" si="747"/>
        <v/>
      </c>
      <c r="AH1814" s="6" t="str">
        <f t="shared" si="748"/>
        <v/>
      </c>
      <c r="AI1814" s="6" t="str">
        <f t="shared" si="749"/>
        <v/>
      </c>
      <c r="AJ1814" s="6" t="str">
        <f t="shared" si="750"/>
        <v/>
      </c>
      <c r="AL1814" s="9" t="str">
        <f>IF('Stock Details'!F1813="", "", 'Stock Details'!F1813)</f>
        <v/>
      </c>
      <c r="AM1814" s="9" t="str">
        <f>IF('Stock Details'!G1813="", "", 'Stock Details'!G1813)</f>
        <v/>
      </c>
      <c r="AO1814" s="59" t="str">
        <f t="shared" si="751"/>
        <v/>
      </c>
      <c r="AP1814" s="59" t="str">
        <f t="shared" si="729"/>
        <v/>
      </c>
      <c r="AQ1814" s="59" t="str">
        <f t="shared" si="730"/>
        <v/>
      </c>
      <c r="AR1814" s="59" t="str">
        <f t="shared" si="731"/>
        <v/>
      </c>
      <c r="AS1814" s="59" t="str">
        <f t="shared" si="732"/>
        <v/>
      </c>
      <c r="AT1814" s="59" t="str">
        <f t="shared" si="733"/>
        <v/>
      </c>
      <c r="AV1814" s="59" t="str">
        <f t="shared" si="752"/>
        <v/>
      </c>
      <c r="AW1814" s="59" t="str">
        <f t="shared" si="734"/>
        <v/>
      </c>
      <c r="AX1814" s="59" t="str">
        <f t="shared" si="735"/>
        <v/>
      </c>
      <c r="AY1814" s="59" t="str">
        <f t="shared" si="736"/>
        <v/>
      </c>
      <c r="AZ1814" s="59" t="str">
        <f t="shared" si="737"/>
        <v/>
      </c>
      <c r="BA1814" s="59" t="str">
        <f t="shared" si="738"/>
        <v/>
      </c>
      <c r="BC1814" s="49" t="str">
        <f>IF($B1814="", "", IF(COUNTIF(BD1814:$BY1814, "")=BC$8, IF(D1814="", "", D1814), ""))</f>
        <v/>
      </c>
      <c r="BD1814" s="61" t="str">
        <f>IF($B1814="", "", IF(COUNTIF(BE1814:$BY1814, "")=BD$8, IF(E1814="", "", E1814), ""))</f>
        <v/>
      </c>
      <c r="BE1814" s="61" t="str">
        <f>IF($B1814="", "", IF(COUNTIF(BF1814:$BY1814, "")=BE$8, IF(F1814="", "", F1814), ""))</f>
        <v/>
      </c>
      <c r="BF1814" s="61" t="str">
        <f>IF($B1814="", "", IF(COUNTIF(BG1814:$BY1814, "")=BF$8, IF(G1814="", "", G1814), ""))</f>
        <v/>
      </c>
      <c r="BG1814" s="61" t="str">
        <f>IF($B1814="", "", IF(COUNTIF(BH1814:$BY1814, "")=BG$8, IF(H1814="", "", H1814), ""))</f>
        <v/>
      </c>
      <c r="BH1814" s="61" t="str">
        <f>IF($B1814="", "", IF(COUNTIF(BI1814:$BY1814, "")=BH$8, IF(I1814="", "", I1814), ""))</f>
        <v/>
      </c>
      <c r="BI1814" s="61" t="str">
        <f>IF($B1814="", "", IF(COUNTIF(BJ1814:$BY1814, "")=BI$8, IF(J1814="", "", J1814), ""))</f>
        <v/>
      </c>
      <c r="BJ1814" s="61" t="str">
        <f>IF($B1814="", "", IF(COUNTIF(BK1814:$BY1814, "")=BJ$8, IF(K1814="", "", K1814), ""))</f>
        <v/>
      </c>
      <c r="BK1814" s="61" t="str">
        <f>IF($B1814="", "", IF(COUNTIF(BL1814:$BY1814, "")=BK$8, IF(L1814="", "", L1814), ""))</f>
        <v/>
      </c>
      <c r="BL1814" s="61" t="str">
        <f>IF($B1814="", "", IF(COUNTIF(BM1814:$BY1814, "")=BL$8, IF(M1814="", "", M1814), ""))</f>
        <v/>
      </c>
      <c r="BM1814" s="61" t="str">
        <f>IF($B1814="", "", IF(COUNTIF(BN1814:$BY1814, "")=BM$8, IF(N1814="", "", N1814), ""))</f>
        <v/>
      </c>
      <c r="BN1814" s="61" t="str">
        <f>IF($B1814="", "", IF(COUNTIF(BO1814:$BY1814, "")=BN$8, IF(O1814="", "", O1814), ""))</f>
        <v/>
      </c>
      <c r="BO1814" s="61" t="str">
        <f>IF($B1814="", "", IF(COUNTIF(BP1814:$BY1814, "")=BO$8, IF(P1814="", "", P1814), ""))</f>
        <v/>
      </c>
      <c r="BP1814" s="61" t="str">
        <f>IF($B1814="", "", IF(COUNTIF(BQ1814:$BY1814, "")=BP$8, IF(Q1814="", "", Q1814), ""))</f>
        <v/>
      </c>
      <c r="BQ1814" s="61" t="str">
        <f>IF($B1814="", "", IF(COUNTIF(BR1814:$BY1814, "")=BQ$8, IF(R1814="", "", R1814), ""))</f>
        <v/>
      </c>
      <c r="BR1814" s="61" t="str">
        <f>IF($B1814="", "", IF(COUNTIF(BS1814:$BY1814, "")=BR$8, IF(S1814="", "", S1814), ""))</f>
        <v/>
      </c>
      <c r="BS1814" s="61" t="str">
        <f>IF($B1814="", "", IF(COUNTIF(BT1814:$BY1814, "")=BS$8, IF(T1814="", "", T1814), ""))</f>
        <v/>
      </c>
      <c r="BT1814" s="61" t="str">
        <f>IF($B1814="", "", IF(COUNTIF(BU1814:$BY1814, "")=BT$8, IF(U1814="", "", U1814), ""))</f>
        <v/>
      </c>
      <c r="BU1814" s="61" t="str">
        <f>IF($B1814="", "", IF(COUNTIF(BV1814:$BY1814, "")=BU$8, IF(V1814="", "", V1814), ""))</f>
        <v/>
      </c>
      <c r="BV1814" s="61" t="str">
        <f>IF($B1814="", "", IF(COUNTIF(BW1814:$BY1814, "")=BV$8, IF(W1814="", "", W1814), ""))</f>
        <v/>
      </c>
      <c r="BW1814" s="61" t="str">
        <f>IF($B1814="", "", IF(COUNTIF(BX1814:$BY1814, "")=BW$8, IF(X1814="", "", X1814), ""))</f>
        <v/>
      </c>
      <c r="BX1814" s="61" t="str">
        <f>IF($B1814="", "", IF(COUNTIF(BY1814:$BY1814, "")=BX$8, IF(Y1814="", "", Y1814), ""))</f>
        <v/>
      </c>
      <c r="BY1814" s="50" t="str">
        <f t="shared" si="753"/>
        <v/>
      </c>
      <c r="CA1814" s="6" t="str">
        <f t="shared" si="754"/>
        <v/>
      </c>
      <c r="CB1814" s="6" t="str">
        <f>IF(CA1814="", "", RANK(CA1814, $CA$9:$CA$2508, 0)+COUNTIF($CA$9:CA1814, CA1814)-1)</f>
        <v/>
      </c>
    </row>
    <row r="1815" spans="1:80" x14ac:dyDescent="0.25">
      <c r="A1815" s="22"/>
      <c r="B1815" s="121" t="str">
        <f>IF('Stock Details'!B1814="", "", 'Stock Details'!B1814)</f>
        <v/>
      </c>
      <c r="C1815" s="22"/>
      <c r="D1815" s="130"/>
      <c r="E1815" s="122"/>
      <c r="F1815" s="131"/>
      <c r="G1815" s="22"/>
      <c r="H1815" s="130" t="str">
        <f t="shared" si="739"/>
        <v/>
      </c>
      <c r="I1815" s="122"/>
      <c r="J1815" s="131"/>
      <c r="K1815" s="22"/>
      <c r="L1815" s="130" t="str">
        <f t="shared" si="740"/>
        <v/>
      </c>
      <c r="M1815" s="122"/>
      <c r="N1815" s="131"/>
      <c r="O1815" s="22"/>
      <c r="P1815" s="130" t="str">
        <f t="shared" si="741"/>
        <v/>
      </c>
      <c r="Q1815" s="122"/>
      <c r="R1815" s="131"/>
      <c r="S1815" s="22"/>
      <c r="T1815" s="130" t="str">
        <f t="shared" si="742"/>
        <v/>
      </c>
      <c r="U1815" s="122"/>
      <c r="V1815" s="131"/>
      <c r="W1815" s="22"/>
      <c r="X1815" s="130" t="str">
        <f t="shared" si="743"/>
        <v/>
      </c>
      <c r="Y1815" s="122"/>
      <c r="Z1815" s="131"/>
      <c r="AA1815" s="22"/>
      <c r="AC1815" s="6" t="str">
        <f t="shared" si="744"/>
        <v/>
      </c>
      <c r="AE1815" s="6" t="str">
        <f t="shared" si="745"/>
        <v/>
      </c>
      <c r="AF1815" s="6" t="str">
        <f t="shared" si="746"/>
        <v/>
      </c>
      <c r="AG1815" s="6" t="str">
        <f t="shared" si="747"/>
        <v/>
      </c>
      <c r="AH1815" s="6" t="str">
        <f t="shared" si="748"/>
        <v/>
      </c>
      <c r="AI1815" s="6" t="str">
        <f t="shared" si="749"/>
        <v/>
      </c>
      <c r="AJ1815" s="6" t="str">
        <f t="shared" si="750"/>
        <v/>
      </c>
      <c r="AL1815" s="9" t="str">
        <f>IF('Stock Details'!F1814="", "", 'Stock Details'!F1814)</f>
        <v/>
      </c>
      <c r="AM1815" s="9" t="str">
        <f>IF('Stock Details'!G1814="", "", 'Stock Details'!G1814)</f>
        <v/>
      </c>
      <c r="AO1815" s="59" t="str">
        <f t="shared" si="751"/>
        <v/>
      </c>
      <c r="AP1815" s="59" t="str">
        <f t="shared" si="729"/>
        <v/>
      </c>
      <c r="AQ1815" s="59" t="str">
        <f t="shared" si="730"/>
        <v/>
      </c>
      <c r="AR1815" s="59" t="str">
        <f t="shared" si="731"/>
        <v/>
      </c>
      <c r="AS1815" s="59" t="str">
        <f t="shared" si="732"/>
        <v/>
      </c>
      <c r="AT1815" s="59" t="str">
        <f t="shared" si="733"/>
        <v/>
      </c>
      <c r="AV1815" s="59" t="str">
        <f t="shared" si="752"/>
        <v/>
      </c>
      <c r="AW1815" s="59" t="str">
        <f t="shared" si="734"/>
        <v/>
      </c>
      <c r="AX1815" s="59" t="str">
        <f t="shared" si="735"/>
        <v/>
      </c>
      <c r="AY1815" s="59" t="str">
        <f t="shared" si="736"/>
        <v/>
      </c>
      <c r="AZ1815" s="59" t="str">
        <f t="shared" si="737"/>
        <v/>
      </c>
      <c r="BA1815" s="59" t="str">
        <f t="shared" si="738"/>
        <v/>
      </c>
      <c r="BC1815" s="49" t="str">
        <f>IF($B1815="", "", IF(COUNTIF(BD1815:$BY1815, "")=BC$8, IF(D1815="", "", D1815), ""))</f>
        <v/>
      </c>
      <c r="BD1815" s="61" t="str">
        <f>IF($B1815="", "", IF(COUNTIF(BE1815:$BY1815, "")=BD$8, IF(E1815="", "", E1815), ""))</f>
        <v/>
      </c>
      <c r="BE1815" s="61" t="str">
        <f>IF($B1815="", "", IF(COUNTIF(BF1815:$BY1815, "")=BE$8, IF(F1815="", "", F1815), ""))</f>
        <v/>
      </c>
      <c r="BF1815" s="61" t="str">
        <f>IF($B1815="", "", IF(COUNTIF(BG1815:$BY1815, "")=BF$8, IF(G1815="", "", G1815), ""))</f>
        <v/>
      </c>
      <c r="BG1815" s="61" t="str">
        <f>IF($B1815="", "", IF(COUNTIF(BH1815:$BY1815, "")=BG$8, IF(H1815="", "", H1815), ""))</f>
        <v/>
      </c>
      <c r="BH1815" s="61" t="str">
        <f>IF($B1815="", "", IF(COUNTIF(BI1815:$BY1815, "")=BH$8, IF(I1815="", "", I1815), ""))</f>
        <v/>
      </c>
      <c r="BI1815" s="61" t="str">
        <f>IF($B1815="", "", IF(COUNTIF(BJ1815:$BY1815, "")=BI$8, IF(J1815="", "", J1815), ""))</f>
        <v/>
      </c>
      <c r="BJ1815" s="61" t="str">
        <f>IF($B1815="", "", IF(COUNTIF(BK1815:$BY1815, "")=BJ$8, IF(K1815="", "", K1815), ""))</f>
        <v/>
      </c>
      <c r="BK1815" s="61" t="str">
        <f>IF($B1815="", "", IF(COUNTIF(BL1815:$BY1815, "")=BK$8, IF(L1815="", "", L1815), ""))</f>
        <v/>
      </c>
      <c r="BL1815" s="61" t="str">
        <f>IF($B1815="", "", IF(COUNTIF(BM1815:$BY1815, "")=BL$8, IF(M1815="", "", M1815), ""))</f>
        <v/>
      </c>
      <c r="BM1815" s="61" t="str">
        <f>IF($B1815="", "", IF(COUNTIF(BN1815:$BY1815, "")=BM$8, IF(N1815="", "", N1815), ""))</f>
        <v/>
      </c>
      <c r="BN1815" s="61" t="str">
        <f>IF($B1815="", "", IF(COUNTIF(BO1815:$BY1815, "")=BN$8, IF(O1815="", "", O1815), ""))</f>
        <v/>
      </c>
      <c r="BO1815" s="61" t="str">
        <f>IF($B1815="", "", IF(COUNTIF(BP1815:$BY1815, "")=BO$8, IF(P1815="", "", P1815), ""))</f>
        <v/>
      </c>
      <c r="BP1815" s="61" t="str">
        <f>IF($B1815="", "", IF(COUNTIF(BQ1815:$BY1815, "")=BP$8, IF(Q1815="", "", Q1815), ""))</f>
        <v/>
      </c>
      <c r="BQ1815" s="61" t="str">
        <f>IF($B1815="", "", IF(COUNTIF(BR1815:$BY1815, "")=BQ$8, IF(R1815="", "", R1815), ""))</f>
        <v/>
      </c>
      <c r="BR1815" s="61" t="str">
        <f>IF($B1815="", "", IF(COUNTIF(BS1815:$BY1815, "")=BR$8, IF(S1815="", "", S1815), ""))</f>
        <v/>
      </c>
      <c r="BS1815" s="61" t="str">
        <f>IF($B1815="", "", IF(COUNTIF(BT1815:$BY1815, "")=BS$8, IF(T1815="", "", T1815), ""))</f>
        <v/>
      </c>
      <c r="BT1815" s="61" t="str">
        <f>IF($B1815="", "", IF(COUNTIF(BU1815:$BY1815, "")=BT$8, IF(U1815="", "", U1815), ""))</f>
        <v/>
      </c>
      <c r="BU1815" s="61" t="str">
        <f>IF($B1815="", "", IF(COUNTIF(BV1815:$BY1815, "")=BU$8, IF(V1815="", "", V1815), ""))</f>
        <v/>
      </c>
      <c r="BV1815" s="61" t="str">
        <f>IF($B1815="", "", IF(COUNTIF(BW1815:$BY1815, "")=BV$8, IF(W1815="", "", W1815), ""))</f>
        <v/>
      </c>
      <c r="BW1815" s="61" t="str">
        <f>IF($B1815="", "", IF(COUNTIF(BX1815:$BY1815, "")=BW$8, IF(X1815="", "", X1815), ""))</f>
        <v/>
      </c>
      <c r="BX1815" s="61" t="str">
        <f>IF($B1815="", "", IF(COUNTIF(BY1815:$BY1815, "")=BX$8, IF(Y1815="", "", Y1815), ""))</f>
        <v/>
      </c>
      <c r="BY1815" s="50" t="str">
        <f t="shared" si="753"/>
        <v/>
      </c>
      <c r="CA1815" s="6" t="str">
        <f t="shared" si="754"/>
        <v/>
      </c>
      <c r="CB1815" s="6" t="str">
        <f>IF(CA1815="", "", RANK(CA1815, $CA$9:$CA$2508, 0)+COUNTIF($CA$9:CA1815, CA1815)-1)</f>
        <v/>
      </c>
    </row>
    <row r="1816" spans="1:80" x14ac:dyDescent="0.25">
      <c r="A1816" s="22"/>
      <c r="B1816" s="121" t="str">
        <f>IF('Stock Details'!B1815="", "", 'Stock Details'!B1815)</f>
        <v/>
      </c>
      <c r="C1816" s="22"/>
      <c r="D1816" s="130"/>
      <c r="E1816" s="122"/>
      <c r="F1816" s="131"/>
      <c r="G1816" s="22"/>
      <c r="H1816" s="130" t="str">
        <f t="shared" si="739"/>
        <v/>
      </c>
      <c r="I1816" s="122"/>
      <c r="J1816" s="131"/>
      <c r="K1816" s="22"/>
      <c r="L1816" s="130" t="str">
        <f t="shared" si="740"/>
        <v/>
      </c>
      <c r="M1816" s="122"/>
      <c r="N1816" s="131"/>
      <c r="O1816" s="22"/>
      <c r="P1816" s="130" t="str">
        <f t="shared" si="741"/>
        <v/>
      </c>
      <c r="Q1816" s="122"/>
      <c r="R1816" s="131"/>
      <c r="S1816" s="22"/>
      <c r="T1816" s="130" t="str">
        <f t="shared" si="742"/>
        <v/>
      </c>
      <c r="U1816" s="122"/>
      <c r="V1816" s="131"/>
      <c r="W1816" s="22"/>
      <c r="X1816" s="130" t="str">
        <f t="shared" si="743"/>
        <v/>
      </c>
      <c r="Y1816" s="122"/>
      <c r="Z1816" s="131"/>
      <c r="AA1816" s="22"/>
      <c r="AC1816" s="6" t="str">
        <f t="shared" si="744"/>
        <v/>
      </c>
      <c r="AE1816" s="6" t="str">
        <f t="shared" si="745"/>
        <v/>
      </c>
      <c r="AF1816" s="6" t="str">
        <f t="shared" si="746"/>
        <v/>
      </c>
      <c r="AG1816" s="6" t="str">
        <f t="shared" si="747"/>
        <v/>
      </c>
      <c r="AH1816" s="6" t="str">
        <f t="shared" si="748"/>
        <v/>
      </c>
      <c r="AI1816" s="6" t="str">
        <f t="shared" si="749"/>
        <v/>
      </c>
      <c r="AJ1816" s="6" t="str">
        <f t="shared" si="750"/>
        <v/>
      </c>
      <c r="AL1816" s="9" t="str">
        <f>IF('Stock Details'!F1815="", "", 'Stock Details'!F1815)</f>
        <v/>
      </c>
      <c r="AM1816" s="9" t="str">
        <f>IF('Stock Details'!G1815="", "", 'Stock Details'!G1815)</f>
        <v/>
      </c>
      <c r="AO1816" s="59" t="str">
        <f t="shared" si="751"/>
        <v/>
      </c>
      <c r="AP1816" s="59" t="str">
        <f t="shared" si="729"/>
        <v/>
      </c>
      <c r="AQ1816" s="59" t="str">
        <f t="shared" si="730"/>
        <v/>
      </c>
      <c r="AR1816" s="59" t="str">
        <f t="shared" si="731"/>
        <v/>
      </c>
      <c r="AS1816" s="59" t="str">
        <f t="shared" si="732"/>
        <v/>
      </c>
      <c r="AT1816" s="59" t="str">
        <f t="shared" si="733"/>
        <v/>
      </c>
      <c r="AV1816" s="59" t="str">
        <f t="shared" si="752"/>
        <v/>
      </c>
      <c r="AW1816" s="59" t="str">
        <f t="shared" si="734"/>
        <v/>
      </c>
      <c r="AX1816" s="59" t="str">
        <f t="shared" si="735"/>
        <v/>
      </c>
      <c r="AY1816" s="59" t="str">
        <f t="shared" si="736"/>
        <v/>
      </c>
      <c r="AZ1816" s="59" t="str">
        <f t="shared" si="737"/>
        <v/>
      </c>
      <c r="BA1816" s="59" t="str">
        <f t="shared" si="738"/>
        <v/>
      </c>
      <c r="BC1816" s="49" t="str">
        <f>IF($B1816="", "", IF(COUNTIF(BD1816:$BY1816, "")=BC$8, IF(D1816="", "", D1816), ""))</f>
        <v/>
      </c>
      <c r="BD1816" s="61" t="str">
        <f>IF($B1816="", "", IF(COUNTIF(BE1816:$BY1816, "")=BD$8, IF(E1816="", "", E1816), ""))</f>
        <v/>
      </c>
      <c r="BE1816" s="61" t="str">
        <f>IF($B1816="", "", IF(COUNTIF(BF1816:$BY1816, "")=BE$8, IF(F1816="", "", F1816), ""))</f>
        <v/>
      </c>
      <c r="BF1816" s="61" t="str">
        <f>IF($B1816="", "", IF(COUNTIF(BG1816:$BY1816, "")=BF$8, IF(G1816="", "", G1816), ""))</f>
        <v/>
      </c>
      <c r="BG1816" s="61" t="str">
        <f>IF($B1816="", "", IF(COUNTIF(BH1816:$BY1816, "")=BG$8, IF(H1816="", "", H1816), ""))</f>
        <v/>
      </c>
      <c r="BH1816" s="61" t="str">
        <f>IF($B1816="", "", IF(COUNTIF(BI1816:$BY1816, "")=BH$8, IF(I1816="", "", I1816), ""))</f>
        <v/>
      </c>
      <c r="BI1816" s="61" t="str">
        <f>IF($B1816="", "", IF(COUNTIF(BJ1816:$BY1816, "")=BI$8, IF(J1816="", "", J1816), ""))</f>
        <v/>
      </c>
      <c r="BJ1816" s="61" t="str">
        <f>IF($B1816="", "", IF(COUNTIF(BK1816:$BY1816, "")=BJ$8, IF(K1816="", "", K1816), ""))</f>
        <v/>
      </c>
      <c r="BK1816" s="61" t="str">
        <f>IF($B1816="", "", IF(COUNTIF(BL1816:$BY1816, "")=BK$8, IF(L1816="", "", L1816), ""))</f>
        <v/>
      </c>
      <c r="BL1816" s="61" t="str">
        <f>IF($B1816="", "", IF(COUNTIF(BM1816:$BY1816, "")=BL$8, IF(M1816="", "", M1816), ""))</f>
        <v/>
      </c>
      <c r="BM1816" s="61" t="str">
        <f>IF($B1816="", "", IF(COUNTIF(BN1816:$BY1816, "")=BM$8, IF(N1816="", "", N1816), ""))</f>
        <v/>
      </c>
      <c r="BN1816" s="61" t="str">
        <f>IF($B1816="", "", IF(COUNTIF(BO1816:$BY1816, "")=BN$8, IF(O1816="", "", O1816), ""))</f>
        <v/>
      </c>
      <c r="BO1816" s="61" t="str">
        <f>IF($B1816="", "", IF(COUNTIF(BP1816:$BY1816, "")=BO$8, IF(P1816="", "", P1816), ""))</f>
        <v/>
      </c>
      <c r="BP1816" s="61" t="str">
        <f>IF($B1816="", "", IF(COUNTIF(BQ1816:$BY1816, "")=BP$8, IF(Q1816="", "", Q1816), ""))</f>
        <v/>
      </c>
      <c r="BQ1816" s="61" t="str">
        <f>IF($B1816="", "", IF(COUNTIF(BR1816:$BY1816, "")=BQ$8, IF(R1816="", "", R1816), ""))</f>
        <v/>
      </c>
      <c r="BR1816" s="61" t="str">
        <f>IF($B1816="", "", IF(COUNTIF(BS1816:$BY1816, "")=BR$8, IF(S1816="", "", S1816), ""))</f>
        <v/>
      </c>
      <c r="BS1816" s="61" t="str">
        <f>IF($B1816="", "", IF(COUNTIF(BT1816:$BY1816, "")=BS$8, IF(T1816="", "", T1816), ""))</f>
        <v/>
      </c>
      <c r="BT1816" s="61" t="str">
        <f>IF($B1816="", "", IF(COUNTIF(BU1816:$BY1816, "")=BT$8, IF(U1816="", "", U1816), ""))</f>
        <v/>
      </c>
      <c r="BU1816" s="61" t="str">
        <f>IF($B1816="", "", IF(COUNTIF(BV1816:$BY1816, "")=BU$8, IF(V1816="", "", V1816), ""))</f>
        <v/>
      </c>
      <c r="BV1816" s="61" t="str">
        <f>IF($B1816="", "", IF(COUNTIF(BW1816:$BY1816, "")=BV$8, IF(W1816="", "", W1816), ""))</f>
        <v/>
      </c>
      <c r="BW1816" s="61" t="str">
        <f>IF($B1816="", "", IF(COUNTIF(BX1816:$BY1816, "")=BW$8, IF(X1816="", "", X1816), ""))</f>
        <v/>
      </c>
      <c r="BX1816" s="61" t="str">
        <f>IF($B1816="", "", IF(COUNTIF(BY1816:$BY1816, "")=BX$8, IF(Y1816="", "", Y1816), ""))</f>
        <v/>
      </c>
      <c r="BY1816" s="50" t="str">
        <f t="shared" si="753"/>
        <v/>
      </c>
      <c r="CA1816" s="6" t="str">
        <f t="shared" si="754"/>
        <v/>
      </c>
      <c r="CB1816" s="6" t="str">
        <f>IF(CA1816="", "", RANK(CA1816, $CA$9:$CA$2508, 0)+COUNTIF($CA$9:CA1816, CA1816)-1)</f>
        <v/>
      </c>
    </row>
    <row r="1817" spans="1:80" x14ac:dyDescent="0.25">
      <c r="A1817" s="22"/>
      <c r="B1817" s="121" t="str">
        <f>IF('Stock Details'!B1816="", "", 'Stock Details'!B1816)</f>
        <v/>
      </c>
      <c r="C1817" s="22"/>
      <c r="D1817" s="130"/>
      <c r="E1817" s="122"/>
      <c r="F1817" s="131"/>
      <c r="G1817" s="22"/>
      <c r="H1817" s="130" t="str">
        <f t="shared" si="739"/>
        <v/>
      </c>
      <c r="I1817" s="122"/>
      <c r="J1817" s="131"/>
      <c r="K1817" s="22"/>
      <c r="L1817" s="130" t="str">
        <f t="shared" si="740"/>
        <v/>
      </c>
      <c r="M1817" s="122"/>
      <c r="N1817" s="131"/>
      <c r="O1817" s="22"/>
      <c r="P1817" s="130" t="str">
        <f t="shared" si="741"/>
        <v/>
      </c>
      <c r="Q1817" s="122"/>
      <c r="R1817" s="131"/>
      <c r="S1817" s="22"/>
      <c r="T1817" s="130" t="str">
        <f t="shared" si="742"/>
        <v/>
      </c>
      <c r="U1817" s="122"/>
      <c r="V1817" s="131"/>
      <c r="W1817" s="22"/>
      <c r="X1817" s="130" t="str">
        <f t="shared" si="743"/>
        <v/>
      </c>
      <c r="Y1817" s="122"/>
      <c r="Z1817" s="131"/>
      <c r="AA1817" s="22"/>
      <c r="AC1817" s="6" t="str">
        <f t="shared" si="744"/>
        <v/>
      </c>
      <c r="AE1817" s="6" t="str">
        <f t="shared" si="745"/>
        <v/>
      </c>
      <c r="AF1817" s="6" t="str">
        <f t="shared" si="746"/>
        <v/>
      </c>
      <c r="AG1817" s="6" t="str">
        <f t="shared" si="747"/>
        <v/>
      </c>
      <c r="AH1817" s="6" t="str">
        <f t="shared" si="748"/>
        <v/>
      </c>
      <c r="AI1817" s="6" t="str">
        <f t="shared" si="749"/>
        <v/>
      </c>
      <c r="AJ1817" s="6" t="str">
        <f t="shared" si="750"/>
        <v/>
      </c>
      <c r="AL1817" s="9" t="str">
        <f>IF('Stock Details'!F1816="", "", 'Stock Details'!F1816)</f>
        <v/>
      </c>
      <c r="AM1817" s="9" t="str">
        <f>IF('Stock Details'!G1816="", "", 'Stock Details'!G1816)</f>
        <v/>
      </c>
      <c r="AO1817" s="59" t="str">
        <f t="shared" si="751"/>
        <v/>
      </c>
      <c r="AP1817" s="59" t="str">
        <f t="shared" ref="AP1817:AP1880" si="755">IF(AF1817="", "", AF1817*$AL1817)</f>
        <v/>
      </c>
      <c r="AQ1817" s="59" t="str">
        <f t="shared" ref="AQ1817:AQ1880" si="756">IF(AG1817="", "", AG1817*$AL1817)</f>
        <v/>
      </c>
      <c r="AR1817" s="59" t="str">
        <f t="shared" ref="AR1817:AR1880" si="757">IF(AH1817="", "", AH1817*$AL1817)</f>
        <v/>
      </c>
      <c r="AS1817" s="59" t="str">
        <f t="shared" ref="AS1817:AS1880" si="758">IF(AI1817="", "", AI1817*$AL1817)</f>
        <v/>
      </c>
      <c r="AT1817" s="59" t="str">
        <f t="shared" ref="AT1817:AT1880" si="759">IF(AJ1817="", "", AJ1817*$AL1817)</f>
        <v/>
      </c>
      <c r="AV1817" s="59" t="str">
        <f t="shared" si="752"/>
        <v/>
      </c>
      <c r="AW1817" s="59" t="str">
        <f t="shared" si="734"/>
        <v/>
      </c>
      <c r="AX1817" s="59" t="str">
        <f t="shared" si="735"/>
        <v/>
      </c>
      <c r="AY1817" s="59" t="str">
        <f t="shared" si="736"/>
        <v/>
      </c>
      <c r="AZ1817" s="59" t="str">
        <f t="shared" si="737"/>
        <v/>
      </c>
      <c r="BA1817" s="59" t="str">
        <f t="shared" si="738"/>
        <v/>
      </c>
      <c r="BC1817" s="49" t="str">
        <f>IF($B1817="", "", IF(COUNTIF(BD1817:$BY1817, "")=BC$8, IF(D1817="", "", D1817), ""))</f>
        <v/>
      </c>
      <c r="BD1817" s="61" t="str">
        <f>IF($B1817="", "", IF(COUNTIF(BE1817:$BY1817, "")=BD$8, IF(E1817="", "", E1817), ""))</f>
        <v/>
      </c>
      <c r="BE1817" s="61" t="str">
        <f>IF($B1817="", "", IF(COUNTIF(BF1817:$BY1817, "")=BE$8, IF(F1817="", "", F1817), ""))</f>
        <v/>
      </c>
      <c r="BF1817" s="61" t="str">
        <f>IF($B1817="", "", IF(COUNTIF(BG1817:$BY1817, "")=BF$8, IF(G1817="", "", G1817), ""))</f>
        <v/>
      </c>
      <c r="BG1817" s="61" t="str">
        <f>IF($B1817="", "", IF(COUNTIF(BH1817:$BY1817, "")=BG$8, IF(H1817="", "", H1817), ""))</f>
        <v/>
      </c>
      <c r="BH1817" s="61" t="str">
        <f>IF($B1817="", "", IF(COUNTIF(BI1817:$BY1817, "")=BH$8, IF(I1817="", "", I1817), ""))</f>
        <v/>
      </c>
      <c r="BI1817" s="61" t="str">
        <f>IF($B1817="", "", IF(COUNTIF(BJ1817:$BY1817, "")=BI$8, IF(J1817="", "", J1817), ""))</f>
        <v/>
      </c>
      <c r="BJ1817" s="61" t="str">
        <f>IF($B1817="", "", IF(COUNTIF(BK1817:$BY1817, "")=BJ$8, IF(K1817="", "", K1817), ""))</f>
        <v/>
      </c>
      <c r="BK1817" s="61" t="str">
        <f>IF($B1817="", "", IF(COUNTIF(BL1817:$BY1817, "")=BK$8, IF(L1817="", "", L1817), ""))</f>
        <v/>
      </c>
      <c r="BL1817" s="61" t="str">
        <f>IF($B1817="", "", IF(COUNTIF(BM1817:$BY1817, "")=BL$8, IF(M1817="", "", M1817), ""))</f>
        <v/>
      </c>
      <c r="BM1817" s="61" t="str">
        <f>IF($B1817="", "", IF(COUNTIF(BN1817:$BY1817, "")=BM$8, IF(N1817="", "", N1817), ""))</f>
        <v/>
      </c>
      <c r="BN1817" s="61" t="str">
        <f>IF($B1817="", "", IF(COUNTIF(BO1817:$BY1817, "")=BN$8, IF(O1817="", "", O1817), ""))</f>
        <v/>
      </c>
      <c r="BO1817" s="61" t="str">
        <f>IF($B1817="", "", IF(COUNTIF(BP1817:$BY1817, "")=BO$8, IF(P1817="", "", P1817), ""))</f>
        <v/>
      </c>
      <c r="BP1817" s="61" t="str">
        <f>IF($B1817="", "", IF(COUNTIF(BQ1817:$BY1817, "")=BP$8, IF(Q1817="", "", Q1817), ""))</f>
        <v/>
      </c>
      <c r="BQ1817" s="61" t="str">
        <f>IF($B1817="", "", IF(COUNTIF(BR1817:$BY1817, "")=BQ$8, IF(R1817="", "", R1817), ""))</f>
        <v/>
      </c>
      <c r="BR1817" s="61" t="str">
        <f>IF($B1817="", "", IF(COUNTIF(BS1817:$BY1817, "")=BR$8, IF(S1817="", "", S1817), ""))</f>
        <v/>
      </c>
      <c r="BS1817" s="61" t="str">
        <f>IF($B1817="", "", IF(COUNTIF(BT1817:$BY1817, "")=BS$8, IF(T1817="", "", T1817), ""))</f>
        <v/>
      </c>
      <c r="BT1817" s="61" t="str">
        <f>IF($B1817="", "", IF(COUNTIF(BU1817:$BY1817, "")=BT$8, IF(U1817="", "", U1817), ""))</f>
        <v/>
      </c>
      <c r="BU1817" s="61" t="str">
        <f>IF($B1817="", "", IF(COUNTIF(BV1817:$BY1817, "")=BU$8, IF(V1817="", "", V1817), ""))</f>
        <v/>
      </c>
      <c r="BV1817" s="61" t="str">
        <f>IF($B1817="", "", IF(COUNTIF(BW1817:$BY1817, "")=BV$8, IF(W1817="", "", W1817), ""))</f>
        <v/>
      </c>
      <c r="BW1817" s="61" t="str">
        <f>IF($B1817="", "", IF(COUNTIF(BX1817:$BY1817, "")=BW$8, IF(X1817="", "", X1817), ""))</f>
        <v/>
      </c>
      <c r="BX1817" s="61" t="str">
        <f>IF($B1817="", "", IF(COUNTIF(BY1817:$BY1817, "")=BX$8, IF(Y1817="", "", Y1817), ""))</f>
        <v/>
      </c>
      <c r="BY1817" s="50" t="str">
        <f t="shared" si="753"/>
        <v/>
      </c>
      <c r="CA1817" s="6" t="str">
        <f t="shared" si="754"/>
        <v/>
      </c>
      <c r="CB1817" s="6" t="str">
        <f>IF(CA1817="", "", RANK(CA1817, $CA$9:$CA$2508, 0)+COUNTIF($CA$9:CA1817, CA1817)-1)</f>
        <v/>
      </c>
    </row>
    <row r="1818" spans="1:80" x14ac:dyDescent="0.25">
      <c r="A1818" s="22"/>
      <c r="B1818" s="121" t="str">
        <f>IF('Stock Details'!B1817="", "", 'Stock Details'!B1817)</f>
        <v/>
      </c>
      <c r="C1818" s="22"/>
      <c r="D1818" s="130"/>
      <c r="E1818" s="122"/>
      <c r="F1818" s="131"/>
      <c r="G1818" s="22"/>
      <c r="H1818" s="130" t="str">
        <f t="shared" si="739"/>
        <v/>
      </c>
      <c r="I1818" s="122"/>
      <c r="J1818" s="131"/>
      <c r="K1818" s="22"/>
      <c r="L1818" s="130" t="str">
        <f t="shared" si="740"/>
        <v/>
      </c>
      <c r="M1818" s="122"/>
      <c r="N1818" s="131"/>
      <c r="O1818" s="22"/>
      <c r="P1818" s="130" t="str">
        <f t="shared" si="741"/>
        <v/>
      </c>
      <c r="Q1818" s="122"/>
      <c r="R1818" s="131"/>
      <c r="S1818" s="22"/>
      <c r="T1818" s="130" t="str">
        <f t="shared" si="742"/>
        <v/>
      </c>
      <c r="U1818" s="122"/>
      <c r="V1818" s="131"/>
      <c r="W1818" s="22"/>
      <c r="X1818" s="130" t="str">
        <f t="shared" si="743"/>
        <v/>
      </c>
      <c r="Y1818" s="122"/>
      <c r="Z1818" s="131"/>
      <c r="AA1818" s="22"/>
      <c r="AC1818" s="6" t="str">
        <f t="shared" si="744"/>
        <v/>
      </c>
      <c r="AE1818" s="6" t="str">
        <f t="shared" si="745"/>
        <v/>
      </c>
      <c r="AF1818" s="6" t="str">
        <f t="shared" si="746"/>
        <v/>
      </c>
      <c r="AG1818" s="6" t="str">
        <f t="shared" si="747"/>
        <v/>
      </c>
      <c r="AH1818" s="6" t="str">
        <f t="shared" si="748"/>
        <v/>
      </c>
      <c r="AI1818" s="6" t="str">
        <f t="shared" si="749"/>
        <v/>
      </c>
      <c r="AJ1818" s="6" t="str">
        <f t="shared" si="750"/>
        <v/>
      </c>
      <c r="AL1818" s="9" t="str">
        <f>IF('Stock Details'!F1817="", "", 'Stock Details'!F1817)</f>
        <v/>
      </c>
      <c r="AM1818" s="9" t="str">
        <f>IF('Stock Details'!G1817="", "", 'Stock Details'!G1817)</f>
        <v/>
      </c>
      <c r="AO1818" s="59" t="str">
        <f t="shared" si="751"/>
        <v/>
      </c>
      <c r="AP1818" s="59" t="str">
        <f t="shared" si="755"/>
        <v/>
      </c>
      <c r="AQ1818" s="59" t="str">
        <f t="shared" si="756"/>
        <v/>
      </c>
      <c r="AR1818" s="59" t="str">
        <f t="shared" si="757"/>
        <v/>
      </c>
      <c r="AS1818" s="59" t="str">
        <f t="shared" si="758"/>
        <v/>
      </c>
      <c r="AT1818" s="59" t="str">
        <f t="shared" si="759"/>
        <v/>
      </c>
      <c r="AV1818" s="59" t="str">
        <f t="shared" si="752"/>
        <v/>
      </c>
      <c r="AW1818" s="59" t="str">
        <f t="shared" si="734"/>
        <v/>
      </c>
      <c r="AX1818" s="59" t="str">
        <f t="shared" si="735"/>
        <v/>
      </c>
      <c r="AY1818" s="59" t="str">
        <f t="shared" si="736"/>
        <v/>
      </c>
      <c r="AZ1818" s="59" t="str">
        <f t="shared" si="737"/>
        <v/>
      </c>
      <c r="BA1818" s="59" t="str">
        <f t="shared" si="738"/>
        <v/>
      </c>
      <c r="BC1818" s="49" t="str">
        <f>IF($B1818="", "", IF(COUNTIF(BD1818:$BY1818, "")=BC$8, IF(D1818="", "", D1818), ""))</f>
        <v/>
      </c>
      <c r="BD1818" s="61" t="str">
        <f>IF($B1818="", "", IF(COUNTIF(BE1818:$BY1818, "")=BD$8, IF(E1818="", "", E1818), ""))</f>
        <v/>
      </c>
      <c r="BE1818" s="61" t="str">
        <f>IF($B1818="", "", IF(COUNTIF(BF1818:$BY1818, "")=BE$8, IF(F1818="", "", F1818), ""))</f>
        <v/>
      </c>
      <c r="BF1818" s="61" t="str">
        <f>IF($B1818="", "", IF(COUNTIF(BG1818:$BY1818, "")=BF$8, IF(G1818="", "", G1818), ""))</f>
        <v/>
      </c>
      <c r="BG1818" s="61" t="str">
        <f>IF($B1818="", "", IF(COUNTIF(BH1818:$BY1818, "")=BG$8, IF(H1818="", "", H1818), ""))</f>
        <v/>
      </c>
      <c r="BH1818" s="61" t="str">
        <f>IF($B1818="", "", IF(COUNTIF(BI1818:$BY1818, "")=BH$8, IF(I1818="", "", I1818), ""))</f>
        <v/>
      </c>
      <c r="BI1818" s="61" t="str">
        <f>IF($B1818="", "", IF(COUNTIF(BJ1818:$BY1818, "")=BI$8, IF(J1818="", "", J1818), ""))</f>
        <v/>
      </c>
      <c r="BJ1818" s="61" t="str">
        <f>IF($B1818="", "", IF(COUNTIF(BK1818:$BY1818, "")=BJ$8, IF(K1818="", "", K1818), ""))</f>
        <v/>
      </c>
      <c r="BK1818" s="61" t="str">
        <f>IF($B1818="", "", IF(COUNTIF(BL1818:$BY1818, "")=BK$8, IF(L1818="", "", L1818), ""))</f>
        <v/>
      </c>
      <c r="BL1818" s="61" t="str">
        <f>IF($B1818="", "", IF(COUNTIF(BM1818:$BY1818, "")=BL$8, IF(M1818="", "", M1818), ""))</f>
        <v/>
      </c>
      <c r="BM1818" s="61" t="str">
        <f>IF($B1818="", "", IF(COUNTIF(BN1818:$BY1818, "")=BM$8, IF(N1818="", "", N1818), ""))</f>
        <v/>
      </c>
      <c r="BN1818" s="61" t="str">
        <f>IF($B1818="", "", IF(COUNTIF(BO1818:$BY1818, "")=BN$8, IF(O1818="", "", O1818), ""))</f>
        <v/>
      </c>
      <c r="BO1818" s="61" t="str">
        <f>IF($B1818="", "", IF(COUNTIF(BP1818:$BY1818, "")=BO$8, IF(P1818="", "", P1818), ""))</f>
        <v/>
      </c>
      <c r="BP1818" s="61" t="str">
        <f>IF($B1818="", "", IF(COUNTIF(BQ1818:$BY1818, "")=BP$8, IF(Q1818="", "", Q1818), ""))</f>
        <v/>
      </c>
      <c r="BQ1818" s="61" t="str">
        <f>IF($B1818="", "", IF(COUNTIF(BR1818:$BY1818, "")=BQ$8, IF(R1818="", "", R1818), ""))</f>
        <v/>
      </c>
      <c r="BR1818" s="61" t="str">
        <f>IF($B1818="", "", IF(COUNTIF(BS1818:$BY1818, "")=BR$8, IF(S1818="", "", S1818), ""))</f>
        <v/>
      </c>
      <c r="BS1818" s="61" t="str">
        <f>IF($B1818="", "", IF(COUNTIF(BT1818:$BY1818, "")=BS$8, IF(T1818="", "", T1818), ""))</f>
        <v/>
      </c>
      <c r="BT1818" s="61" t="str">
        <f>IF($B1818="", "", IF(COUNTIF(BU1818:$BY1818, "")=BT$8, IF(U1818="", "", U1818), ""))</f>
        <v/>
      </c>
      <c r="BU1818" s="61" t="str">
        <f>IF($B1818="", "", IF(COUNTIF(BV1818:$BY1818, "")=BU$8, IF(V1818="", "", V1818), ""))</f>
        <v/>
      </c>
      <c r="BV1818" s="61" t="str">
        <f>IF($B1818="", "", IF(COUNTIF(BW1818:$BY1818, "")=BV$8, IF(W1818="", "", W1818), ""))</f>
        <v/>
      </c>
      <c r="BW1818" s="61" t="str">
        <f>IF($B1818="", "", IF(COUNTIF(BX1818:$BY1818, "")=BW$8, IF(X1818="", "", X1818), ""))</f>
        <v/>
      </c>
      <c r="BX1818" s="61" t="str">
        <f>IF($B1818="", "", IF(COUNTIF(BY1818:$BY1818, "")=BX$8, IF(Y1818="", "", Y1818), ""))</f>
        <v/>
      </c>
      <c r="BY1818" s="50" t="str">
        <f t="shared" si="753"/>
        <v/>
      </c>
      <c r="CA1818" s="6" t="str">
        <f t="shared" si="754"/>
        <v/>
      </c>
      <c r="CB1818" s="6" t="str">
        <f>IF(CA1818="", "", RANK(CA1818, $CA$9:$CA$2508, 0)+COUNTIF($CA$9:CA1818, CA1818)-1)</f>
        <v/>
      </c>
    </row>
    <row r="1819" spans="1:80" x14ac:dyDescent="0.25">
      <c r="A1819" s="22"/>
      <c r="B1819" s="121" t="str">
        <f>IF('Stock Details'!B1818="", "", 'Stock Details'!B1818)</f>
        <v/>
      </c>
      <c r="C1819" s="22"/>
      <c r="D1819" s="130"/>
      <c r="E1819" s="122"/>
      <c r="F1819" s="131"/>
      <c r="G1819" s="22"/>
      <c r="H1819" s="130" t="str">
        <f t="shared" si="739"/>
        <v/>
      </c>
      <c r="I1819" s="122"/>
      <c r="J1819" s="131"/>
      <c r="K1819" s="22"/>
      <c r="L1819" s="130" t="str">
        <f t="shared" si="740"/>
        <v/>
      </c>
      <c r="M1819" s="122"/>
      <c r="N1819" s="131"/>
      <c r="O1819" s="22"/>
      <c r="P1819" s="130" t="str">
        <f t="shared" si="741"/>
        <v/>
      </c>
      <c r="Q1819" s="122"/>
      <c r="R1819" s="131"/>
      <c r="S1819" s="22"/>
      <c r="T1819" s="130" t="str">
        <f t="shared" si="742"/>
        <v/>
      </c>
      <c r="U1819" s="122"/>
      <c r="V1819" s="131"/>
      <c r="W1819" s="22"/>
      <c r="X1819" s="130" t="str">
        <f t="shared" si="743"/>
        <v/>
      </c>
      <c r="Y1819" s="122"/>
      <c r="Z1819" s="131"/>
      <c r="AA1819" s="22"/>
      <c r="AC1819" s="6" t="str">
        <f t="shared" si="744"/>
        <v/>
      </c>
      <c r="AE1819" s="6" t="str">
        <f t="shared" si="745"/>
        <v/>
      </c>
      <c r="AF1819" s="6" t="str">
        <f t="shared" si="746"/>
        <v/>
      </c>
      <c r="AG1819" s="6" t="str">
        <f t="shared" si="747"/>
        <v/>
      </c>
      <c r="AH1819" s="6" t="str">
        <f t="shared" si="748"/>
        <v/>
      </c>
      <c r="AI1819" s="6" t="str">
        <f t="shared" si="749"/>
        <v/>
      </c>
      <c r="AJ1819" s="6" t="str">
        <f t="shared" si="750"/>
        <v/>
      </c>
      <c r="AL1819" s="9" t="str">
        <f>IF('Stock Details'!F1818="", "", 'Stock Details'!F1818)</f>
        <v/>
      </c>
      <c r="AM1819" s="9" t="str">
        <f>IF('Stock Details'!G1818="", "", 'Stock Details'!G1818)</f>
        <v/>
      </c>
      <c r="AO1819" s="59" t="str">
        <f t="shared" si="751"/>
        <v/>
      </c>
      <c r="AP1819" s="59" t="str">
        <f t="shared" si="755"/>
        <v/>
      </c>
      <c r="AQ1819" s="59" t="str">
        <f t="shared" si="756"/>
        <v/>
      </c>
      <c r="AR1819" s="59" t="str">
        <f t="shared" si="757"/>
        <v/>
      </c>
      <c r="AS1819" s="59" t="str">
        <f t="shared" si="758"/>
        <v/>
      </c>
      <c r="AT1819" s="59" t="str">
        <f t="shared" si="759"/>
        <v/>
      </c>
      <c r="AV1819" s="59" t="str">
        <f t="shared" si="752"/>
        <v/>
      </c>
      <c r="AW1819" s="59" t="str">
        <f t="shared" si="734"/>
        <v/>
      </c>
      <c r="AX1819" s="59" t="str">
        <f t="shared" si="735"/>
        <v/>
      </c>
      <c r="AY1819" s="59" t="str">
        <f t="shared" si="736"/>
        <v/>
      </c>
      <c r="AZ1819" s="59" t="str">
        <f t="shared" si="737"/>
        <v/>
      </c>
      <c r="BA1819" s="59" t="str">
        <f t="shared" si="738"/>
        <v/>
      </c>
      <c r="BC1819" s="49" t="str">
        <f>IF($B1819="", "", IF(COUNTIF(BD1819:$BY1819, "")=BC$8, IF(D1819="", "", D1819), ""))</f>
        <v/>
      </c>
      <c r="BD1819" s="61" t="str">
        <f>IF($B1819="", "", IF(COUNTIF(BE1819:$BY1819, "")=BD$8, IF(E1819="", "", E1819), ""))</f>
        <v/>
      </c>
      <c r="BE1819" s="61" t="str">
        <f>IF($B1819="", "", IF(COUNTIF(BF1819:$BY1819, "")=BE$8, IF(F1819="", "", F1819), ""))</f>
        <v/>
      </c>
      <c r="BF1819" s="61" t="str">
        <f>IF($B1819="", "", IF(COUNTIF(BG1819:$BY1819, "")=BF$8, IF(G1819="", "", G1819), ""))</f>
        <v/>
      </c>
      <c r="BG1819" s="61" t="str">
        <f>IF($B1819="", "", IF(COUNTIF(BH1819:$BY1819, "")=BG$8, IF(H1819="", "", H1819), ""))</f>
        <v/>
      </c>
      <c r="BH1819" s="61" t="str">
        <f>IF($B1819="", "", IF(COUNTIF(BI1819:$BY1819, "")=BH$8, IF(I1819="", "", I1819), ""))</f>
        <v/>
      </c>
      <c r="BI1819" s="61" t="str">
        <f>IF($B1819="", "", IF(COUNTIF(BJ1819:$BY1819, "")=BI$8, IF(J1819="", "", J1819), ""))</f>
        <v/>
      </c>
      <c r="BJ1819" s="61" t="str">
        <f>IF($B1819="", "", IF(COUNTIF(BK1819:$BY1819, "")=BJ$8, IF(K1819="", "", K1819), ""))</f>
        <v/>
      </c>
      <c r="BK1819" s="61" t="str">
        <f>IF($B1819="", "", IF(COUNTIF(BL1819:$BY1819, "")=BK$8, IF(L1819="", "", L1819), ""))</f>
        <v/>
      </c>
      <c r="BL1819" s="61" t="str">
        <f>IF($B1819="", "", IF(COUNTIF(BM1819:$BY1819, "")=BL$8, IF(M1819="", "", M1819), ""))</f>
        <v/>
      </c>
      <c r="BM1819" s="61" t="str">
        <f>IF($B1819="", "", IF(COUNTIF(BN1819:$BY1819, "")=BM$8, IF(N1819="", "", N1819), ""))</f>
        <v/>
      </c>
      <c r="BN1819" s="61" t="str">
        <f>IF($B1819="", "", IF(COUNTIF(BO1819:$BY1819, "")=BN$8, IF(O1819="", "", O1819), ""))</f>
        <v/>
      </c>
      <c r="BO1819" s="61" t="str">
        <f>IF($B1819="", "", IF(COUNTIF(BP1819:$BY1819, "")=BO$8, IF(P1819="", "", P1819), ""))</f>
        <v/>
      </c>
      <c r="BP1819" s="61" t="str">
        <f>IF($B1819="", "", IF(COUNTIF(BQ1819:$BY1819, "")=BP$8, IF(Q1819="", "", Q1819), ""))</f>
        <v/>
      </c>
      <c r="BQ1819" s="61" t="str">
        <f>IF($B1819="", "", IF(COUNTIF(BR1819:$BY1819, "")=BQ$8, IF(R1819="", "", R1819), ""))</f>
        <v/>
      </c>
      <c r="BR1819" s="61" t="str">
        <f>IF($B1819="", "", IF(COUNTIF(BS1819:$BY1819, "")=BR$8, IF(S1819="", "", S1819), ""))</f>
        <v/>
      </c>
      <c r="BS1819" s="61" t="str">
        <f>IF($B1819="", "", IF(COUNTIF(BT1819:$BY1819, "")=BS$8, IF(T1819="", "", T1819), ""))</f>
        <v/>
      </c>
      <c r="BT1819" s="61" t="str">
        <f>IF($B1819="", "", IF(COUNTIF(BU1819:$BY1819, "")=BT$8, IF(U1819="", "", U1819), ""))</f>
        <v/>
      </c>
      <c r="BU1819" s="61" t="str">
        <f>IF($B1819="", "", IF(COUNTIF(BV1819:$BY1819, "")=BU$8, IF(V1819="", "", V1819), ""))</f>
        <v/>
      </c>
      <c r="BV1819" s="61" t="str">
        <f>IF($B1819="", "", IF(COUNTIF(BW1819:$BY1819, "")=BV$8, IF(W1819="", "", W1819), ""))</f>
        <v/>
      </c>
      <c r="BW1819" s="61" t="str">
        <f>IF($B1819="", "", IF(COUNTIF(BX1819:$BY1819, "")=BW$8, IF(X1819="", "", X1819), ""))</f>
        <v/>
      </c>
      <c r="BX1819" s="61" t="str">
        <f>IF($B1819="", "", IF(COUNTIF(BY1819:$BY1819, "")=BX$8, IF(Y1819="", "", Y1819), ""))</f>
        <v/>
      </c>
      <c r="BY1819" s="50" t="str">
        <f t="shared" si="753"/>
        <v/>
      </c>
      <c r="CA1819" s="6" t="str">
        <f t="shared" si="754"/>
        <v/>
      </c>
      <c r="CB1819" s="6" t="str">
        <f>IF(CA1819="", "", RANK(CA1819, $CA$9:$CA$2508, 0)+COUNTIF($CA$9:CA1819, CA1819)-1)</f>
        <v/>
      </c>
    </row>
    <row r="1820" spans="1:80" x14ac:dyDescent="0.25">
      <c r="A1820" s="22"/>
      <c r="B1820" s="121" t="str">
        <f>IF('Stock Details'!B1819="", "", 'Stock Details'!B1819)</f>
        <v/>
      </c>
      <c r="C1820" s="22"/>
      <c r="D1820" s="130"/>
      <c r="E1820" s="122"/>
      <c r="F1820" s="131"/>
      <c r="G1820" s="22"/>
      <c r="H1820" s="130" t="str">
        <f t="shared" si="739"/>
        <v/>
      </c>
      <c r="I1820" s="122"/>
      <c r="J1820" s="131"/>
      <c r="K1820" s="22"/>
      <c r="L1820" s="130" t="str">
        <f t="shared" si="740"/>
        <v/>
      </c>
      <c r="M1820" s="122"/>
      <c r="N1820" s="131"/>
      <c r="O1820" s="22"/>
      <c r="P1820" s="130" t="str">
        <f t="shared" si="741"/>
        <v/>
      </c>
      <c r="Q1820" s="122"/>
      <c r="R1820" s="131"/>
      <c r="S1820" s="22"/>
      <c r="T1820" s="130" t="str">
        <f t="shared" si="742"/>
        <v/>
      </c>
      <c r="U1820" s="122"/>
      <c r="V1820" s="131"/>
      <c r="W1820" s="22"/>
      <c r="X1820" s="130" t="str">
        <f t="shared" si="743"/>
        <v/>
      </c>
      <c r="Y1820" s="122"/>
      <c r="Z1820" s="131"/>
      <c r="AA1820" s="22"/>
      <c r="AC1820" s="6" t="str">
        <f t="shared" si="744"/>
        <v/>
      </c>
      <c r="AE1820" s="6" t="str">
        <f t="shared" si="745"/>
        <v/>
      </c>
      <c r="AF1820" s="6" t="str">
        <f t="shared" si="746"/>
        <v/>
      </c>
      <c r="AG1820" s="6" t="str">
        <f t="shared" si="747"/>
        <v/>
      </c>
      <c r="AH1820" s="6" t="str">
        <f t="shared" si="748"/>
        <v/>
      </c>
      <c r="AI1820" s="6" t="str">
        <f t="shared" si="749"/>
        <v/>
      </c>
      <c r="AJ1820" s="6" t="str">
        <f t="shared" si="750"/>
        <v/>
      </c>
      <c r="AL1820" s="9" t="str">
        <f>IF('Stock Details'!F1819="", "", 'Stock Details'!F1819)</f>
        <v/>
      </c>
      <c r="AM1820" s="9" t="str">
        <f>IF('Stock Details'!G1819="", "", 'Stock Details'!G1819)</f>
        <v/>
      </c>
      <c r="AO1820" s="59" t="str">
        <f t="shared" si="751"/>
        <v/>
      </c>
      <c r="AP1820" s="59" t="str">
        <f t="shared" si="755"/>
        <v/>
      </c>
      <c r="AQ1820" s="59" t="str">
        <f t="shared" si="756"/>
        <v/>
      </c>
      <c r="AR1820" s="59" t="str">
        <f t="shared" si="757"/>
        <v/>
      </c>
      <c r="AS1820" s="59" t="str">
        <f t="shared" si="758"/>
        <v/>
      </c>
      <c r="AT1820" s="59" t="str">
        <f t="shared" si="759"/>
        <v/>
      </c>
      <c r="AV1820" s="59" t="str">
        <f t="shared" si="752"/>
        <v/>
      </c>
      <c r="AW1820" s="59" t="str">
        <f t="shared" si="734"/>
        <v/>
      </c>
      <c r="AX1820" s="59" t="str">
        <f t="shared" si="735"/>
        <v/>
      </c>
      <c r="AY1820" s="59" t="str">
        <f t="shared" si="736"/>
        <v/>
      </c>
      <c r="AZ1820" s="59" t="str">
        <f t="shared" si="737"/>
        <v/>
      </c>
      <c r="BA1820" s="59" t="str">
        <f t="shared" si="738"/>
        <v/>
      </c>
      <c r="BC1820" s="49" t="str">
        <f>IF($B1820="", "", IF(COUNTIF(BD1820:$BY1820, "")=BC$8, IF(D1820="", "", D1820), ""))</f>
        <v/>
      </c>
      <c r="BD1820" s="61" t="str">
        <f>IF($B1820="", "", IF(COUNTIF(BE1820:$BY1820, "")=BD$8, IF(E1820="", "", E1820), ""))</f>
        <v/>
      </c>
      <c r="BE1820" s="61" t="str">
        <f>IF($B1820="", "", IF(COUNTIF(BF1820:$BY1820, "")=BE$8, IF(F1820="", "", F1820), ""))</f>
        <v/>
      </c>
      <c r="BF1820" s="61" t="str">
        <f>IF($B1820="", "", IF(COUNTIF(BG1820:$BY1820, "")=BF$8, IF(G1820="", "", G1820), ""))</f>
        <v/>
      </c>
      <c r="BG1820" s="61" t="str">
        <f>IF($B1820="", "", IF(COUNTIF(BH1820:$BY1820, "")=BG$8, IF(H1820="", "", H1820), ""))</f>
        <v/>
      </c>
      <c r="BH1820" s="61" t="str">
        <f>IF($B1820="", "", IF(COUNTIF(BI1820:$BY1820, "")=BH$8, IF(I1820="", "", I1820), ""))</f>
        <v/>
      </c>
      <c r="BI1820" s="61" t="str">
        <f>IF($B1820="", "", IF(COUNTIF(BJ1820:$BY1820, "")=BI$8, IF(J1820="", "", J1820), ""))</f>
        <v/>
      </c>
      <c r="BJ1820" s="61" t="str">
        <f>IF($B1820="", "", IF(COUNTIF(BK1820:$BY1820, "")=BJ$8, IF(K1820="", "", K1820), ""))</f>
        <v/>
      </c>
      <c r="BK1820" s="61" t="str">
        <f>IF($B1820="", "", IF(COUNTIF(BL1820:$BY1820, "")=BK$8, IF(L1820="", "", L1820), ""))</f>
        <v/>
      </c>
      <c r="BL1820" s="61" t="str">
        <f>IF($B1820="", "", IF(COUNTIF(BM1820:$BY1820, "")=BL$8, IF(M1820="", "", M1820), ""))</f>
        <v/>
      </c>
      <c r="BM1820" s="61" t="str">
        <f>IF($B1820="", "", IF(COUNTIF(BN1820:$BY1820, "")=BM$8, IF(N1820="", "", N1820), ""))</f>
        <v/>
      </c>
      <c r="BN1820" s="61" t="str">
        <f>IF($B1820="", "", IF(COUNTIF(BO1820:$BY1820, "")=BN$8, IF(O1820="", "", O1820), ""))</f>
        <v/>
      </c>
      <c r="BO1820" s="61" t="str">
        <f>IF($B1820="", "", IF(COUNTIF(BP1820:$BY1820, "")=BO$8, IF(P1820="", "", P1820), ""))</f>
        <v/>
      </c>
      <c r="BP1820" s="61" t="str">
        <f>IF($B1820="", "", IF(COUNTIF(BQ1820:$BY1820, "")=BP$8, IF(Q1820="", "", Q1820), ""))</f>
        <v/>
      </c>
      <c r="BQ1820" s="61" t="str">
        <f>IF($B1820="", "", IF(COUNTIF(BR1820:$BY1820, "")=BQ$8, IF(R1820="", "", R1820), ""))</f>
        <v/>
      </c>
      <c r="BR1820" s="61" t="str">
        <f>IF($B1820="", "", IF(COUNTIF(BS1820:$BY1820, "")=BR$8, IF(S1820="", "", S1820), ""))</f>
        <v/>
      </c>
      <c r="BS1820" s="61" t="str">
        <f>IF($B1820="", "", IF(COUNTIF(BT1820:$BY1820, "")=BS$8, IF(T1820="", "", T1820), ""))</f>
        <v/>
      </c>
      <c r="BT1820" s="61" t="str">
        <f>IF($B1820="", "", IF(COUNTIF(BU1820:$BY1820, "")=BT$8, IF(U1820="", "", U1820), ""))</f>
        <v/>
      </c>
      <c r="BU1820" s="61" t="str">
        <f>IF($B1820="", "", IF(COUNTIF(BV1820:$BY1820, "")=BU$8, IF(V1820="", "", V1820), ""))</f>
        <v/>
      </c>
      <c r="BV1820" s="61" t="str">
        <f>IF($B1820="", "", IF(COUNTIF(BW1820:$BY1820, "")=BV$8, IF(W1820="", "", W1820), ""))</f>
        <v/>
      </c>
      <c r="BW1820" s="61" t="str">
        <f>IF($B1820="", "", IF(COUNTIF(BX1820:$BY1820, "")=BW$8, IF(X1820="", "", X1820), ""))</f>
        <v/>
      </c>
      <c r="BX1820" s="61" t="str">
        <f>IF($B1820="", "", IF(COUNTIF(BY1820:$BY1820, "")=BX$8, IF(Y1820="", "", Y1820), ""))</f>
        <v/>
      </c>
      <c r="BY1820" s="50" t="str">
        <f t="shared" si="753"/>
        <v/>
      </c>
      <c r="CA1820" s="6" t="str">
        <f t="shared" si="754"/>
        <v/>
      </c>
      <c r="CB1820" s="6" t="str">
        <f>IF(CA1820="", "", RANK(CA1820, $CA$9:$CA$2508, 0)+COUNTIF($CA$9:CA1820, CA1820)-1)</f>
        <v/>
      </c>
    </row>
    <row r="1821" spans="1:80" x14ac:dyDescent="0.25">
      <c r="A1821" s="22"/>
      <c r="B1821" s="121" t="str">
        <f>IF('Stock Details'!B1820="", "", 'Stock Details'!B1820)</f>
        <v/>
      </c>
      <c r="C1821" s="22"/>
      <c r="D1821" s="130"/>
      <c r="E1821" s="122"/>
      <c r="F1821" s="131"/>
      <c r="G1821" s="22"/>
      <c r="H1821" s="130" t="str">
        <f t="shared" si="739"/>
        <v/>
      </c>
      <c r="I1821" s="122"/>
      <c r="J1821" s="131"/>
      <c r="K1821" s="22"/>
      <c r="L1821" s="130" t="str">
        <f t="shared" si="740"/>
        <v/>
      </c>
      <c r="M1821" s="122"/>
      <c r="N1821" s="131"/>
      <c r="O1821" s="22"/>
      <c r="P1821" s="130" t="str">
        <f t="shared" si="741"/>
        <v/>
      </c>
      <c r="Q1821" s="122"/>
      <c r="R1821" s="131"/>
      <c r="S1821" s="22"/>
      <c r="T1821" s="130" t="str">
        <f t="shared" si="742"/>
        <v/>
      </c>
      <c r="U1821" s="122"/>
      <c r="V1821" s="131"/>
      <c r="W1821" s="22"/>
      <c r="X1821" s="130" t="str">
        <f t="shared" si="743"/>
        <v/>
      </c>
      <c r="Y1821" s="122"/>
      <c r="Z1821" s="131"/>
      <c r="AA1821" s="22"/>
      <c r="AC1821" s="6" t="str">
        <f t="shared" si="744"/>
        <v/>
      </c>
      <c r="AE1821" s="6" t="str">
        <f t="shared" si="745"/>
        <v/>
      </c>
      <c r="AF1821" s="6" t="str">
        <f t="shared" si="746"/>
        <v/>
      </c>
      <c r="AG1821" s="6" t="str">
        <f t="shared" si="747"/>
        <v/>
      </c>
      <c r="AH1821" s="6" t="str">
        <f t="shared" si="748"/>
        <v/>
      </c>
      <c r="AI1821" s="6" t="str">
        <f t="shared" si="749"/>
        <v/>
      </c>
      <c r="AJ1821" s="6" t="str">
        <f t="shared" si="750"/>
        <v/>
      </c>
      <c r="AL1821" s="9" t="str">
        <f>IF('Stock Details'!F1820="", "", 'Stock Details'!F1820)</f>
        <v/>
      </c>
      <c r="AM1821" s="9" t="str">
        <f>IF('Stock Details'!G1820="", "", 'Stock Details'!G1820)</f>
        <v/>
      </c>
      <c r="AO1821" s="59" t="str">
        <f t="shared" si="751"/>
        <v/>
      </c>
      <c r="AP1821" s="59" t="str">
        <f t="shared" si="755"/>
        <v/>
      </c>
      <c r="AQ1821" s="59" t="str">
        <f t="shared" si="756"/>
        <v/>
      </c>
      <c r="AR1821" s="59" t="str">
        <f t="shared" si="757"/>
        <v/>
      </c>
      <c r="AS1821" s="59" t="str">
        <f t="shared" si="758"/>
        <v/>
      </c>
      <c r="AT1821" s="59" t="str">
        <f t="shared" si="759"/>
        <v/>
      </c>
      <c r="AV1821" s="59" t="str">
        <f t="shared" si="752"/>
        <v/>
      </c>
      <c r="AW1821" s="59" t="str">
        <f t="shared" si="734"/>
        <v/>
      </c>
      <c r="AX1821" s="59" t="str">
        <f t="shared" si="735"/>
        <v/>
      </c>
      <c r="AY1821" s="59" t="str">
        <f t="shared" si="736"/>
        <v/>
      </c>
      <c r="AZ1821" s="59" t="str">
        <f t="shared" si="737"/>
        <v/>
      </c>
      <c r="BA1821" s="59" t="str">
        <f t="shared" si="738"/>
        <v/>
      </c>
      <c r="BC1821" s="49" t="str">
        <f>IF($B1821="", "", IF(COUNTIF(BD1821:$BY1821, "")=BC$8, IF(D1821="", "", D1821), ""))</f>
        <v/>
      </c>
      <c r="BD1821" s="61" t="str">
        <f>IF($B1821="", "", IF(COUNTIF(BE1821:$BY1821, "")=BD$8, IF(E1821="", "", E1821), ""))</f>
        <v/>
      </c>
      <c r="BE1821" s="61" t="str">
        <f>IF($B1821="", "", IF(COUNTIF(BF1821:$BY1821, "")=BE$8, IF(F1821="", "", F1821), ""))</f>
        <v/>
      </c>
      <c r="BF1821" s="61" t="str">
        <f>IF($B1821="", "", IF(COUNTIF(BG1821:$BY1821, "")=BF$8, IF(G1821="", "", G1821), ""))</f>
        <v/>
      </c>
      <c r="BG1821" s="61" t="str">
        <f>IF($B1821="", "", IF(COUNTIF(BH1821:$BY1821, "")=BG$8, IF(H1821="", "", H1821), ""))</f>
        <v/>
      </c>
      <c r="BH1821" s="61" t="str">
        <f>IF($B1821="", "", IF(COUNTIF(BI1821:$BY1821, "")=BH$8, IF(I1821="", "", I1821), ""))</f>
        <v/>
      </c>
      <c r="BI1821" s="61" t="str">
        <f>IF($B1821="", "", IF(COUNTIF(BJ1821:$BY1821, "")=BI$8, IF(J1821="", "", J1821), ""))</f>
        <v/>
      </c>
      <c r="BJ1821" s="61" t="str">
        <f>IF($B1821="", "", IF(COUNTIF(BK1821:$BY1821, "")=BJ$8, IF(K1821="", "", K1821), ""))</f>
        <v/>
      </c>
      <c r="BK1821" s="61" t="str">
        <f>IF($B1821="", "", IF(COUNTIF(BL1821:$BY1821, "")=BK$8, IF(L1821="", "", L1821), ""))</f>
        <v/>
      </c>
      <c r="BL1821" s="61" t="str">
        <f>IF($B1821="", "", IF(COUNTIF(BM1821:$BY1821, "")=BL$8, IF(M1821="", "", M1821), ""))</f>
        <v/>
      </c>
      <c r="BM1821" s="61" t="str">
        <f>IF($B1821="", "", IF(COUNTIF(BN1821:$BY1821, "")=BM$8, IF(N1821="", "", N1821), ""))</f>
        <v/>
      </c>
      <c r="BN1821" s="61" t="str">
        <f>IF($B1821="", "", IF(COUNTIF(BO1821:$BY1821, "")=BN$8, IF(O1821="", "", O1821), ""))</f>
        <v/>
      </c>
      <c r="BO1821" s="61" t="str">
        <f>IF($B1821="", "", IF(COUNTIF(BP1821:$BY1821, "")=BO$8, IF(P1821="", "", P1821), ""))</f>
        <v/>
      </c>
      <c r="BP1821" s="61" t="str">
        <f>IF($B1821="", "", IF(COUNTIF(BQ1821:$BY1821, "")=BP$8, IF(Q1821="", "", Q1821), ""))</f>
        <v/>
      </c>
      <c r="BQ1821" s="61" t="str">
        <f>IF($B1821="", "", IF(COUNTIF(BR1821:$BY1821, "")=BQ$8, IF(R1821="", "", R1821), ""))</f>
        <v/>
      </c>
      <c r="BR1821" s="61" t="str">
        <f>IF($B1821="", "", IF(COUNTIF(BS1821:$BY1821, "")=BR$8, IF(S1821="", "", S1821), ""))</f>
        <v/>
      </c>
      <c r="BS1821" s="61" t="str">
        <f>IF($B1821="", "", IF(COUNTIF(BT1821:$BY1821, "")=BS$8, IF(T1821="", "", T1821), ""))</f>
        <v/>
      </c>
      <c r="BT1821" s="61" t="str">
        <f>IF($B1821="", "", IF(COUNTIF(BU1821:$BY1821, "")=BT$8, IF(U1821="", "", U1821), ""))</f>
        <v/>
      </c>
      <c r="BU1821" s="61" t="str">
        <f>IF($B1821="", "", IF(COUNTIF(BV1821:$BY1821, "")=BU$8, IF(V1821="", "", V1821), ""))</f>
        <v/>
      </c>
      <c r="BV1821" s="61" t="str">
        <f>IF($B1821="", "", IF(COUNTIF(BW1821:$BY1821, "")=BV$8, IF(W1821="", "", W1821), ""))</f>
        <v/>
      </c>
      <c r="BW1821" s="61" t="str">
        <f>IF($B1821="", "", IF(COUNTIF(BX1821:$BY1821, "")=BW$8, IF(X1821="", "", X1821), ""))</f>
        <v/>
      </c>
      <c r="BX1821" s="61" t="str">
        <f>IF($B1821="", "", IF(COUNTIF(BY1821:$BY1821, "")=BX$8, IF(Y1821="", "", Y1821), ""))</f>
        <v/>
      </c>
      <c r="BY1821" s="50" t="str">
        <f t="shared" si="753"/>
        <v/>
      </c>
      <c r="CA1821" s="6" t="str">
        <f t="shared" si="754"/>
        <v/>
      </c>
      <c r="CB1821" s="6" t="str">
        <f>IF(CA1821="", "", RANK(CA1821, $CA$9:$CA$2508, 0)+COUNTIF($CA$9:CA1821, CA1821)-1)</f>
        <v/>
      </c>
    </row>
    <row r="1822" spans="1:80" x14ac:dyDescent="0.25">
      <c r="A1822" s="22"/>
      <c r="B1822" s="121" t="str">
        <f>IF('Stock Details'!B1821="", "", 'Stock Details'!B1821)</f>
        <v/>
      </c>
      <c r="C1822" s="22"/>
      <c r="D1822" s="130"/>
      <c r="E1822" s="122"/>
      <c r="F1822" s="131"/>
      <c r="G1822" s="22"/>
      <c r="H1822" s="130" t="str">
        <f t="shared" si="739"/>
        <v/>
      </c>
      <c r="I1822" s="122"/>
      <c r="J1822" s="131"/>
      <c r="K1822" s="22"/>
      <c r="L1822" s="130" t="str">
        <f t="shared" si="740"/>
        <v/>
      </c>
      <c r="M1822" s="122"/>
      <c r="N1822" s="131"/>
      <c r="O1822" s="22"/>
      <c r="P1822" s="130" t="str">
        <f t="shared" si="741"/>
        <v/>
      </c>
      <c r="Q1822" s="122"/>
      <c r="R1822" s="131"/>
      <c r="S1822" s="22"/>
      <c r="T1822" s="130" t="str">
        <f t="shared" si="742"/>
        <v/>
      </c>
      <c r="U1822" s="122"/>
      <c r="V1822" s="131"/>
      <c r="W1822" s="22"/>
      <c r="X1822" s="130" t="str">
        <f t="shared" si="743"/>
        <v/>
      </c>
      <c r="Y1822" s="122"/>
      <c r="Z1822" s="131"/>
      <c r="AA1822" s="22"/>
      <c r="AC1822" s="6" t="str">
        <f t="shared" si="744"/>
        <v/>
      </c>
      <c r="AE1822" s="6" t="str">
        <f t="shared" si="745"/>
        <v/>
      </c>
      <c r="AF1822" s="6" t="str">
        <f t="shared" si="746"/>
        <v/>
      </c>
      <c r="AG1822" s="6" t="str">
        <f t="shared" si="747"/>
        <v/>
      </c>
      <c r="AH1822" s="6" t="str">
        <f t="shared" si="748"/>
        <v/>
      </c>
      <c r="AI1822" s="6" t="str">
        <f t="shared" si="749"/>
        <v/>
      </c>
      <c r="AJ1822" s="6" t="str">
        <f t="shared" si="750"/>
        <v/>
      </c>
      <c r="AL1822" s="9" t="str">
        <f>IF('Stock Details'!F1821="", "", 'Stock Details'!F1821)</f>
        <v/>
      </c>
      <c r="AM1822" s="9" t="str">
        <f>IF('Stock Details'!G1821="", "", 'Stock Details'!G1821)</f>
        <v/>
      </c>
      <c r="AO1822" s="59" t="str">
        <f t="shared" si="751"/>
        <v/>
      </c>
      <c r="AP1822" s="59" t="str">
        <f t="shared" si="755"/>
        <v/>
      </c>
      <c r="AQ1822" s="59" t="str">
        <f t="shared" si="756"/>
        <v/>
      </c>
      <c r="AR1822" s="59" t="str">
        <f t="shared" si="757"/>
        <v/>
      </c>
      <c r="AS1822" s="59" t="str">
        <f t="shared" si="758"/>
        <v/>
      </c>
      <c r="AT1822" s="59" t="str">
        <f t="shared" si="759"/>
        <v/>
      </c>
      <c r="AV1822" s="59" t="str">
        <f t="shared" si="752"/>
        <v/>
      </c>
      <c r="AW1822" s="59" t="str">
        <f t="shared" si="734"/>
        <v/>
      </c>
      <c r="AX1822" s="59" t="str">
        <f t="shared" si="735"/>
        <v/>
      </c>
      <c r="AY1822" s="59" t="str">
        <f t="shared" si="736"/>
        <v/>
      </c>
      <c r="AZ1822" s="59" t="str">
        <f t="shared" si="737"/>
        <v/>
      </c>
      <c r="BA1822" s="59" t="str">
        <f t="shared" si="738"/>
        <v/>
      </c>
      <c r="BC1822" s="49" t="str">
        <f>IF($B1822="", "", IF(COUNTIF(BD1822:$BY1822, "")=BC$8, IF(D1822="", "", D1822), ""))</f>
        <v/>
      </c>
      <c r="BD1822" s="61" t="str">
        <f>IF($B1822="", "", IF(COUNTIF(BE1822:$BY1822, "")=BD$8, IF(E1822="", "", E1822), ""))</f>
        <v/>
      </c>
      <c r="BE1822" s="61" t="str">
        <f>IF($B1822="", "", IF(COUNTIF(BF1822:$BY1822, "")=BE$8, IF(F1822="", "", F1822), ""))</f>
        <v/>
      </c>
      <c r="BF1822" s="61" t="str">
        <f>IF($B1822="", "", IF(COUNTIF(BG1822:$BY1822, "")=BF$8, IF(G1822="", "", G1822), ""))</f>
        <v/>
      </c>
      <c r="BG1822" s="61" t="str">
        <f>IF($B1822="", "", IF(COUNTIF(BH1822:$BY1822, "")=BG$8, IF(H1822="", "", H1822), ""))</f>
        <v/>
      </c>
      <c r="BH1822" s="61" t="str">
        <f>IF($B1822="", "", IF(COUNTIF(BI1822:$BY1822, "")=BH$8, IF(I1822="", "", I1822), ""))</f>
        <v/>
      </c>
      <c r="BI1822" s="61" t="str">
        <f>IF($B1822="", "", IF(COUNTIF(BJ1822:$BY1822, "")=BI$8, IF(J1822="", "", J1822), ""))</f>
        <v/>
      </c>
      <c r="BJ1822" s="61" t="str">
        <f>IF($B1822="", "", IF(COUNTIF(BK1822:$BY1822, "")=BJ$8, IF(K1822="", "", K1822), ""))</f>
        <v/>
      </c>
      <c r="BK1822" s="61" t="str">
        <f>IF($B1822="", "", IF(COUNTIF(BL1822:$BY1822, "")=BK$8, IF(L1822="", "", L1822), ""))</f>
        <v/>
      </c>
      <c r="BL1822" s="61" t="str">
        <f>IF($B1822="", "", IF(COUNTIF(BM1822:$BY1822, "")=BL$8, IF(M1822="", "", M1822), ""))</f>
        <v/>
      </c>
      <c r="BM1822" s="61" t="str">
        <f>IF($B1822="", "", IF(COUNTIF(BN1822:$BY1822, "")=BM$8, IF(N1822="", "", N1822), ""))</f>
        <v/>
      </c>
      <c r="BN1822" s="61" t="str">
        <f>IF($B1822="", "", IF(COUNTIF(BO1822:$BY1822, "")=BN$8, IF(O1822="", "", O1822), ""))</f>
        <v/>
      </c>
      <c r="BO1822" s="61" t="str">
        <f>IF($B1822="", "", IF(COUNTIF(BP1822:$BY1822, "")=BO$8, IF(P1822="", "", P1822), ""))</f>
        <v/>
      </c>
      <c r="BP1822" s="61" t="str">
        <f>IF($B1822="", "", IF(COUNTIF(BQ1822:$BY1822, "")=BP$8, IF(Q1822="", "", Q1822), ""))</f>
        <v/>
      </c>
      <c r="BQ1822" s="61" t="str">
        <f>IF($B1822="", "", IF(COUNTIF(BR1822:$BY1822, "")=BQ$8, IF(R1822="", "", R1822), ""))</f>
        <v/>
      </c>
      <c r="BR1822" s="61" t="str">
        <f>IF($B1822="", "", IF(COUNTIF(BS1822:$BY1822, "")=BR$8, IF(S1822="", "", S1822), ""))</f>
        <v/>
      </c>
      <c r="BS1822" s="61" t="str">
        <f>IF($B1822="", "", IF(COUNTIF(BT1822:$BY1822, "")=BS$8, IF(T1822="", "", T1822), ""))</f>
        <v/>
      </c>
      <c r="BT1822" s="61" t="str">
        <f>IF($B1822="", "", IF(COUNTIF(BU1822:$BY1822, "")=BT$8, IF(U1822="", "", U1822), ""))</f>
        <v/>
      </c>
      <c r="BU1822" s="61" t="str">
        <f>IF($B1822="", "", IF(COUNTIF(BV1822:$BY1822, "")=BU$8, IF(V1822="", "", V1822), ""))</f>
        <v/>
      </c>
      <c r="BV1822" s="61" t="str">
        <f>IF($B1822="", "", IF(COUNTIF(BW1822:$BY1822, "")=BV$8, IF(W1822="", "", W1822), ""))</f>
        <v/>
      </c>
      <c r="BW1822" s="61" t="str">
        <f>IF($B1822="", "", IF(COUNTIF(BX1822:$BY1822, "")=BW$8, IF(X1822="", "", X1822), ""))</f>
        <v/>
      </c>
      <c r="BX1822" s="61" t="str">
        <f>IF($B1822="", "", IF(COUNTIF(BY1822:$BY1822, "")=BX$8, IF(Y1822="", "", Y1822), ""))</f>
        <v/>
      </c>
      <c r="BY1822" s="50" t="str">
        <f t="shared" si="753"/>
        <v/>
      </c>
      <c r="CA1822" s="6" t="str">
        <f t="shared" si="754"/>
        <v/>
      </c>
      <c r="CB1822" s="6" t="str">
        <f>IF(CA1822="", "", RANK(CA1822, $CA$9:$CA$2508, 0)+COUNTIF($CA$9:CA1822, CA1822)-1)</f>
        <v/>
      </c>
    </row>
    <row r="1823" spans="1:80" x14ac:dyDescent="0.25">
      <c r="A1823" s="22"/>
      <c r="B1823" s="121" t="str">
        <f>IF('Stock Details'!B1822="", "", 'Stock Details'!B1822)</f>
        <v/>
      </c>
      <c r="C1823" s="22"/>
      <c r="D1823" s="130"/>
      <c r="E1823" s="122"/>
      <c r="F1823" s="131"/>
      <c r="G1823" s="22"/>
      <c r="H1823" s="130" t="str">
        <f t="shared" si="739"/>
        <v/>
      </c>
      <c r="I1823" s="122"/>
      <c r="J1823" s="131"/>
      <c r="K1823" s="22"/>
      <c r="L1823" s="130" t="str">
        <f t="shared" si="740"/>
        <v/>
      </c>
      <c r="M1823" s="122"/>
      <c r="N1823" s="131"/>
      <c r="O1823" s="22"/>
      <c r="P1823" s="130" t="str">
        <f t="shared" si="741"/>
        <v/>
      </c>
      <c r="Q1823" s="122"/>
      <c r="R1823" s="131"/>
      <c r="S1823" s="22"/>
      <c r="T1823" s="130" t="str">
        <f t="shared" si="742"/>
        <v/>
      </c>
      <c r="U1823" s="122"/>
      <c r="V1823" s="131"/>
      <c r="W1823" s="22"/>
      <c r="X1823" s="130" t="str">
        <f t="shared" si="743"/>
        <v/>
      </c>
      <c r="Y1823" s="122"/>
      <c r="Z1823" s="131"/>
      <c r="AA1823" s="22"/>
      <c r="AC1823" s="6" t="str">
        <f t="shared" si="744"/>
        <v/>
      </c>
      <c r="AE1823" s="6" t="str">
        <f t="shared" si="745"/>
        <v/>
      </c>
      <c r="AF1823" s="6" t="str">
        <f t="shared" si="746"/>
        <v/>
      </c>
      <c r="AG1823" s="6" t="str">
        <f t="shared" si="747"/>
        <v/>
      </c>
      <c r="AH1823" s="6" t="str">
        <f t="shared" si="748"/>
        <v/>
      </c>
      <c r="AI1823" s="6" t="str">
        <f t="shared" si="749"/>
        <v/>
      </c>
      <c r="AJ1823" s="6" t="str">
        <f t="shared" si="750"/>
        <v/>
      </c>
      <c r="AL1823" s="9" t="str">
        <f>IF('Stock Details'!F1822="", "", 'Stock Details'!F1822)</f>
        <v/>
      </c>
      <c r="AM1823" s="9" t="str">
        <f>IF('Stock Details'!G1822="", "", 'Stock Details'!G1822)</f>
        <v/>
      </c>
      <c r="AO1823" s="59" t="str">
        <f t="shared" si="751"/>
        <v/>
      </c>
      <c r="AP1823" s="59" t="str">
        <f t="shared" si="755"/>
        <v/>
      </c>
      <c r="AQ1823" s="59" t="str">
        <f t="shared" si="756"/>
        <v/>
      </c>
      <c r="AR1823" s="59" t="str">
        <f t="shared" si="757"/>
        <v/>
      </c>
      <c r="AS1823" s="59" t="str">
        <f t="shared" si="758"/>
        <v/>
      </c>
      <c r="AT1823" s="59" t="str">
        <f t="shared" si="759"/>
        <v/>
      </c>
      <c r="AV1823" s="59" t="str">
        <f t="shared" si="752"/>
        <v/>
      </c>
      <c r="AW1823" s="59" t="str">
        <f t="shared" si="734"/>
        <v/>
      </c>
      <c r="AX1823" s="59" t="str">
        <f t="shared" si="735"/>
        <v/>
      </c>
      <c r="AY1823" s="59" t="str">
        <f t="shared" si="736"/>
        <v/>
      </c>
      <c r="AZ1823" s="59" t="str">
        <f t="shared" si="737"/>
        <v/>
      </c>
      <c r="BA1823" s="59" t="str">
        <f t="shared" si="738"/>
        <v/>
      </c>
      <c r="BC1823" s="49" t="str">
        <f>IF($B1823="", "", IF(COUNTIF(BD1823:$BY1823, "")=BC$8, IF(D1823="", "", D1823), ""))</f>
        <v/>
      </c>
      <c r="BD1823" s="61" t="str">
        <f>IF($B1823="", "", IF(COUNTIF(BE1823:$BY1823, "")=BD$8, IF(E1823="", "", E1823), ""))</f>
        <v/>
      </c>
      <c r="BE1823" s="61" t="str">
        <f>IF($B1823="", "", IF(COUNTIF(BF1823:$BY1823, "")=BE$8, IF(F1823="", "", F1823), ""))</f>
        <v/>
      </c>
      <c r="BF1823" s="61" t="str">
        <f>IF($B1823="", "", IF(COUNTIF(BG1823:$BY1823, "")=BF$8, IF(G1823="", "", G1823), ""))</f>
        <v/>
      </c>
      <c r="BG1823" s="61" t="str">
        <f>IF($B1823="", "", IF(COUNTIF(BH1823:$BY1823, "")=BG$8, IF(H1823="", "", H1823), ""))</f>
        <v/>
      </c>
      <c r="BH1823" s="61" t="str">
        <f>IF($B1823="", "", IF(COUNTIF(BI1823:$BY1823, "")=BH$8, IF(I1823="", "", I1823), ""))</f>
        <v/>
      </c>
      <c r="BI1823" s="61" t="str">
        <f>IF($B1823="", "", IF(COUNTIF(BJ1823:$BY1823, "")=BI$8, IF(J1823="", "", J1823), ""))</f>
        <v/>
      </c>
      <c r="BJ1823" s="61" t="str">
        <f>IF($B1823="", "", IF(COUNTIF(BK1823:$BY1823, "")=BJ$8, IF(K1823="", "", K1823), ""))</f>
        <v/>
      </c>
      <c r="BK1823" s="61" t="str">
        <f>IF($B1823="", "", IF(COUNTIF(BL1823:$BY1823, "")=BK$8, IF(L1823="", "", L1823), ""))</f>
        <v/>
      </c>
      <c r="BL1823" s="61" t="str">
        <f>IF($B1823="", "", IF(COUNTIF(BM1823:$BY1823, "")=BL$8, IF(M1823="", "", M1823), ""))</f>
        <v/>
      </c>
      <c r="BM1823" s="61" t="str">
        <f>IF($B1823="", "", IF(COUNTIF(BN1823:$BY1823, "")=BM$8, IF(N1823="", "", N1823), ""))</f>
        <v/>
      </c>
      <c r="BN1823" s="61" t="str">
        <f>IF($B1823="", "", IF(COUNTIF(BO1823:$BY1823, "")=BN$8, IF(O1823="", "", O1823), ""))</f>
        <v/>
      </c>
      <c r="BO1823" s="61" t="str">
        <f>IF($B1823="", "", IF(COUNTIF(BP1823:$BY1823, "")=BO$8, IF(P1823="", "", P1823), ""))</f>
        <v/>
      </c>
      <c r="BP1823" s="61" t="str">
        <f>IF($B1823="", "", IF(COUNTIF(BQ1823:$BY1823, "")=BP$8, IF(Q1823="", "", Q1823), ""))</f>
        <v/>
      </c>
      <c r="BQ1823" s="61" t="str">
        <f>IF($B1823="", "", IF(COUNTIF(BR1823:$BY1823, "")=BQ$8, IF(R1823="", "", R1823), ""))</f>
        <v/>
      </c>
      <c r="BR1823" s="61" t="str">
        <f>IF($B1823="", "", IF(COUNTIF(BS1823:$BY1823, "")=BR$8, IF(S1823="", "", S1823), ""))</f>
        <v/>
      </c>
      <c r="BS1823" s="61" t="str">
        <f>IF($B1823="", "", IF(COUNTIF(BT1823:$BY1823, "")=BS$8, IF(T1823="", "", T1823), ""))</f>
        <v/>
      </c>
      <c r="BT1823" s="61" t="str">
        <f>IF($B1823="", "", IF(COUNTIF(BU1823:$BY1823, "")=BT$8, IF(U1823="", "", U1823), ""))</f>
        <v/>
      </c>
      <c r="BU1823" s="61" t="str">
        <f>IF($B1823="", "", IF(COUNTIF(BV1823:$BY1823, "")=BU$8, IF(V1823="", "", V1823), ""))</f>
        <v/>
      </c>
      <c r="BV1823" s="61" t="str">
        <f>IF($B1823="", "", IF(COUNTIF(BW1823:$BY1823, "")=BV$8, IF(W1823="", "", W1823), ""))</f>
        <v/>
      </c>
      <c r="BW1823" s="61" t="str">
        <f>IF($B1823="", "", IF(COUNTIF(BX1823:$BY1823, "")=BW$8, IF(X1823="", "", X1823), ""))</f>
        <v/>
      </c>
      <c r="BX1823" s="61" t="str">
        <f>IF($B1823="", "", IF(COUNTIF(BY1823:$BY1823, "")=BX$8, IF(Y1823="", "", Y1823), ""))</f>
        <v/>
      </c>
      <c r="BY1823" s="50" t="str">
        <f t="shared" si="753"/>
        <v/>
      </c>
      <c r="CA1823" s="6" t="str">
        <f t="shared" si="754"/>
        <v/>
      </c>
      <c r="CB1823" s="6" t="str">
        <f>IF(CA1823="", "", RANK(CA1823, $CA$9:$CA$2508, 0)+COUNTIF($CA$9:CA1823, CA1823)-1)</f>
        <v/>
      </c>
    </row>
    <row r="1824" spans="1:80" x14ac:dyDescent="0.25">
      <c r="A1824" s="22"/>
      <c r="B1824" s="121" t="str">
        <f>IF('Stock Details'!B1823="", "", 'Stock Details'!B1823)</f>
        <v/>
      </c>
      <c r="C1824" s="22"/>
      <c r="D1824" s="130"/>
      <c r="E1824" s="122"/>
      <c r="F1824" s="131"/>
      <c r="G1824" s="22"/>
      <c r="H1824" s="130" t="str">
        <f t="shared" si="739"/>
        <v/>
      </c>
      <c r="I1824" s="122"/>
      <c r="J1824" s="131"/>
      <c r="K1824" s="22"/>
      <c r="L1824" s="130" t="str">
        <f t="shared" si="740"/>
        <v/>
      </c>
      <c r="M1824" s="122"/>
      <c r="N1824" s="131"/>
      <c r="O1824" s="22"/>
      <c r="P1824" s="130" t="str">
        <f t="shared" si="741"/>
        <v/>
      </c>
      <c r="Q1824" s="122"/>
      <c r="R1824" s="131"/>
      <c r="S1824" s="22"/>
      <c r="T1824" s="130" t="str">
        <f t="shared" si="742"/>
        <v/>
      </c>
      <c r="U1824" s="122"/>
      <c r="V1824" s="131"/>
      <c r="W1824" s="22"/>
      <c r="X1824" s="130" t="str">
        <f t="shared" si="743"/>
        <v/>
      </c>
      <c r="Y1824" s="122"/>
      <c r="Z1824" s="131"/>
      <c r="AA1824" s="22"/>
      <c r="AC1824" s="6" t="str">
        <f t="shared" si="744"/>
        <v/>
      </c>
      <c r="AE1824" s="6" t="str">
        <f t="shared" si="745"/>
        <v/>
      </c>
      <c r="AF1824" s="6" t="str">
        <f t="shared" si="746"/>
        <v/>
      </c>
      <c r="AG1824" s="6" t="str">
        <f t="shared" si="747"/>
        <v/>
      </c>
      <c r="AH1824" s="6" t="str">
        <f t="shared" si="748"/>
        <v/>
      </c>
      <c r="AI1824" s="6" t="str">
        <f t="shared" si="749"/>
        <v/>
      </c>
      <c r="AJ1824" s="6" t="str">
        <f t="shared" si="750"/>
        <v/>
      </c>
      <c r="AL1824" s="9" t="str">
        <f>IF('Stock Details'!F1823="", "", 'Stock Details'!F1823)</f>
        <v/>
      </c>
      <c r="AM1824" s="9" t="str">
        <f>IF('Stock Details'!G1823="", "", 'Stock Details'!G1823)</f>
        <v/>
      </c>
      <c r="AO1824" s="59" t="str">
        <f t="shared" si="751"/>
        <v/>
      </c>
      <c r="AP1824" s="59" t="str">
        <f t="shared" si="755"/>
        <v/>
      </c>
      <c r="AQ1824" s="59" t="str">
        <f t="shared" si="756"/>
        <v/>
      </c>
      <c r="AR1824" s="59" t="str">
        <f t="shared" si="757"/>
        <v/>
      </c>
      <c r="AS1824" s="59" t="str">
        <f t="shared" si="758"/>
        <v/>
      </c>
      <c r="AT1824" s="59" t="str">
        <f t="shared" si="759"/>
        <v/>
      </c>
      <c r="AV1824" s="59" t="str">
        <f t="shared" si="752"/>
        <v/>
      </c>
      <c r="AW1824" s="59" t="str">
        <f t="shared" si="734"/>
        <v/>
      </c>
      <c r="AX1824" s="59" t="str">
        <f t="shared" si="735"/>
        <v/>
      </c>
      <c r="AY1824" s="59" t="str">
        <f t="shared" si="736"/>
        <v/>
      </c>
      <c r="AZ1824" s="59" t="str">
        <f t="shared" si="737"/>
        <v/>
      </c>
      <c r="BA1824" s="59" t="str">
        <f t="shared" si="738"/>
        <v/>
      </c>
      <c r="BC1824" s="49" t="str">
        <f>IF($B1824="", "", IF(COUNTIF(BD1824:$BY1824, "")=BC$8, IF(D1824="", "", D1824), ""))</f>
        <v/>
      </c>
      <c r="BD1824" s="61" t="str">
        <f>IF($B1824="", "", IF(COUNTIF(BE1824:$BY1824, "")=BD$8, IF(E1824="", "", E1824), ""))</f>
        <v/>
      </c>
      <c r="BE1824" s="61" t="str">
        <f>IF($B1824="", "", IF(COUNTIF(BF1824:$BY1824, "")=BE$8, IF(F1824="", "", F1824), ""))</f>
        <v/>
      </c>
      <c r="BF1824" s="61" t="str">
        <f>IF($B1824="", "", IF(COUNTIF(BG1824:$BY1824, "")=BF$8, IF(G1824="", "", G1824), ""))</f>
        <v/>
      </c>
      <c r="BG1824" s="61" t="str">
        <f>IF($B1824="", "", IF(COUNTIF(BH1824:$BY1824, "")=BG$8, IF(H1824="", "", H1824), ""))</f>
        <v/>
      </c>
      <c r="BH1824" s="61" t="str">
        <f>IF($B1824="", "", IF(COUNTIF(BI1824:$BY1824, "")=BH$8, IF(I1824="", "", I1824), ""))</f>
        <v/>
      </c>
      <c r="BI1824" s="61" t="str">
        <f>IF($B1824="", "", IF(COUNTIF(BJ1824:$BY1824, "")=BI$8, IF(J1824="", "", J1824), ""))</f>
        <v/>
      </c>
      <c r="BJ1824" s="61" t="str">
        <f>IF($B1824="", "", IF(COUNTIF(BK1824:$BY1824, "")=BJ$8, IF(K1824="", "", K1824), ""))</f>
        <v/>
      </c>
      <c r="BK1824" s="61" t="str">
        <f>IF($B1824="", "", IF(COUNTIF(BL1824:$BY1824, "")=BK$8, IF(L1824="", "", L1824), ""))</f>
        <v/>
      </c>
      <c r="BL1824" s="61" t="str">
        <f>IF($B1824="", "", IF(COUNTIF(BM1824:$BY1824, "")=BL$8, IF(M1824="", "", M1824), ""))</f>
        <v/>
      </c>
      <c r="BM1824" s="61" t="str">
        <f>IF($B1824="", "", IF(COUNTIF(BN1824:$BY1824, "")=BM$8, IF(N1824="", "", N1824), ""))</f>
        <v/>
      </c>
      <c r="BN1824" s="61" t="str">
        <f>IF($B1824="", "", IF(COUNTIF(BO1824:$BY1824, "")=BN$8, IF(O1824="", "", O1824), ""))</f>
        <v/>
      </c>
      <c r="BO1824" s="61" t="str">
        <f>IF($B1824="", "", IF(COUNTIF(BP1824:$BY1824, "")=BO$8, IF(P1824="", "", P1824), ""))</f>
        <v/>
      </c>
      <c r="BP1824" s="61" t="str">
        <f>IF($B1824="", "", IF(COUNTIF(BQ1824:$BY1824, "")=BP$8, IF(Q1824="", "", Q1824), ""))</f>
        <v/>
      </c>
      <c r="BQ1824" s="61" t="str">
        <f>IF($B1824="", "", IF(COUNTIF(BR1824:$BY1824, "")=BQ$8, IF(R1824="", "", R1824), ""))</f>
        <v/>
      </c>
      <c r="BR1824" s="61" t="str">
        <f>IF($B1824="", "", IF(COUNTIF(BS1824:$BY1824, "")=BR$8, IF(S1824="", "", S1824), ""))</f>
        <v/>
      </c>
      <c r="BS1824" s="61" t="str">
        <f>IF($B1824="", "", IF(COUNTIF(BT1824:$BY1824, "")=BS$8, IF(T1824="", "", T1824), ""))</f>
        <v/>
      </c>
      <c r="BT1824" s="61" t="str">
        <f>IF($B1824="", "", IF(COUNTIF(BU1824:$BY1824, "")=BT$8, IF(U1824="", "", U1824), ""))</f>
        <v/>
      </c>
      <c r="BU1824" s="61" t="str">
        <f>IF($B1824="", "", IF(COUNTIF(BV1824:$BY1824, "")=BU$8, IF(V1824="", "", V1824), ""))</f>
        <v/>
      </c>
      <c r="BV1824" s="61" t="str">
        <f>IF($B1824="", "", IF(COUNTIF(BW1824:$BY1824, "")=BV$8, IF(W1824="", "", W1824), ""))</f>
        <v/>
      </c>
      <c r="BW1824" s="61" t="str">
        <f>IF($B1824="", "", IF(COUNTIF(BX1824:$BY1824, "")=BW$8, IF(X1824="", "", X1824), ""))</f>
        <v/>
      </c>
      <c r="BX1824" s="61" t="str">
        <f>IF($B1824="", "", IF(COUNTIF(BY1824:$BY1824, "")=BX$8, IF(Y1824="", "", Y1824), ""))</f>
        <v/>
      </c>
      <c r="BY1824" s="50" t="str">
        <f t="shared" si="753"/>
        <v/>
      </c>
      <c r="CA1824" s="6" t="str">
        <f t="shared" si="754"/>
        <v/>
      </c>
      <c r="CB1824" s="6" t="str">
        <f>IF(CA1824="", "", RANK(CA1824, $CA$9:$CA$2508, 0)+COUNTIF($CA$9:CA1824, CA1824)-1)</f>
        <v/>
      </c>
    </row>
    <row r="1825" spans="1:80" x14ac:dyDescent="0.25">
      <c r="A1825" s="22"/>
      <c r="B1825" s="121" t="str">
        <f>IF('Stock Details'!B1824="", "", 'Stock Details'!B1824)</f>
        <v/>
      </c>
      <c r="C1825" s="22"/>
      <c r="D1825" s="130"/>
      <c r="E1825" s="122"/>
      <c r="F1825" s="131"/>
      <c r="G1825" s="22"/>
      <c r="H1825" s="130" t="str">
        <f t="shared" si="739"/>
        <v/>
      </c>
      <c r="I1825" s="122"/>
      <c r="J1825" s="131"/>
      <c r="K1825" s="22"/>
      <c r="L1825" s="130" t="str">
        <f t="shared" si="740"/>
        <v/>
      </c>
      <c r="M1825" s="122"/>
      <c r="N1825" s="131"/>
      <c r="O1825" s="22"/>
      <c r="P1825" s="130" t="str">
        <f t="shared" si="741"/>
        <v/>
      </c>
      <c r="Q1825" s="122"/>
      <c r="R1825" s="131"/>
      <c r="S1825" s="22"/>
      <c r="T1825" s="130" t="str">
        <f t="shared" si="742"/>
        <v/>
      </c>
      <c r="U1825" s="122"/>
      <c r="V1825" s="131"/>
      <c r="W1825" s="22"/>
      <c r="X1825" s="130" t="str">
        <f t="shared" si="743"/>
        <v/>
      </c>
      <c r="Y1825" s="122"/>
      <c r="Z1825" s="131"/>
      <c r="AA1825" s="22"/>
      <c r="AC1825" s="6" t="str">
        <f t="shared" si="744"/>
        <v/>
      </c>
      <c r="AE1825" s="6" t="str">
        <f t="shared" si="745"/>
        <v/>
      </c>
      <c r="AF1825" s="6" t="str">
        <f t="shared" si="746"/>
        <v/>
      </c>
      <c r="AG1825" s="6" t="str">
        <f t="shared" si="747"/>
        <v/>
      </c>
      <c r="AH1825" s="6" t="str">
        <f t="shared" si="748"/>
        <v/>
      </c>
      <c r="AI1825" s="6" t="str">
        <f t="shared" si="749"/>
        <v/>
      </c>
      <c r="AJ1825" s="6" t="str">
        <f t="shared" si="750"/>
        <v/>
      </c>
      <c r="AL1825" s="9" t="str">
        <f>IF('Stock Details'!F1824="", "", 'Stock Details'!F1824)</f>
        <v/>
      </c>
      <c r="AM1825" s="9" t="str">
        <f>IF('Stock Details'!G1824="", "", 'Stock Details'!G1824)</f>
        <v/>
      </c>
      <c r="AO1825" s="59" t="str">
        <f t="shared" si="751"/>
        <v/>
      </c>
      <c r="AP1825" s="59" t="str">
        <f t="shared" si="755"/>
        <v/>
      </c>
      <c r="AQ1825" s="59" t="str">
        <f t="shared" si="756"/>
        <v/>
      </c>
      <c r="AR1825" s="59" t="str">
        <f t="shared" si="757"/>
        <v/>
      </c>
      <c r="AS1825" s="59" t="str">
        <f t="shared" si="758"/>
        <v/>
      </c>
      <c r="AT1825" s="59" t="str">
        <f t="shared" si="759"/>
        <v/>
      </c>
      <c r="AV1825" s="59" t="str">
        <f t="shared" si="752"/>
        <v/>
      </c>
      <c r="AW1825" s="59" t="str">
        <f t="shared" si="734"/>
        <v/>
      </c>
      <c r="AX1825" s="59" t="str">
        <f t="shared" si="735"/>
        <v/>
      </c>
      <c r="AY1825" s="59" t="str">
        <f t="shared" si="736"/>
        <v/>
      </c>
      <c r="AZ1825" s="59" t="str">
        <f t="shared" si="737"/>
        <v/>
      </c>
      <c r="BA1825" s="59" t="str">
        <f t="shared" si="738"/>
        <v/>
      </c>
      <c r="BC1825" s="49" t="str">
        <f>IF($B1825="", "", IF(COUNTIF(BD1825:$BY1825, "")=BC$8, IF(D1825="", "", D1825), ""))</f>
        <v/>
      </c>
      <c r="BD1825" s="61" t="str">
        <f>IF($B1825="", "", IF(COUNTIF(BE1825:$BY1825, "")=BD$8, IF(E1825="", "", E1825), ""))</f>
        <v/>
      </c>
      <c r="BE1825" s="61" t="str">
        <f>IF($B1825="", "", IF(COUNTIF(BF1825:$BY1825, "")=BE$8, IF(F1825="", "", F1825), ""))</f>
        <v/>
      </c>
      <c r="BF1825" s="61" t="str">
        <f>IF($B1825="", "", IF(COUNTIF(BG1825:$BY1825, "")=BF$8, IF(G1825="", "", G1825), ""))</f>
        <v/>
      </c>
      <c r="BG1825" s="61" t="str">
        <f>IF($B1825="", "", IF(COUNTIF(BH1825:$BY1825, "")=BG$8, IF(H1825="", "", H1825), ""))</f>
        <v/>
      </c>
      <c r="BH1825" s="61" t="str">
        <f>IF($B1825="", "", IF(COUNTIF(BI1825:$BY1825, "")=BH$8, IF(I1825="", "", I1825), ""))</f>
        <v/>
      </c>
      <c r="BI1825" s="61" t="str">
        <f>IF($B1825="", "", IF(COUNTIF(BJ1825:$BY1825, "")=BI$8, IF(J1825="", "", J1825), ""))</f>
        <v/>
      </c>
      <c r="BJ1825" s="61" t="str">
        <f>IF($B1825="", "", IF(COUNTIF(BK1825:$BY1825, "")=BJ$8, IF(K1825="", "", K1825), ""))</f>
        <v/>
      </c>
      <c r="BK1825" s="61" t="str">
        <f>IF($B1825="", "", IF(COUNTIF(BL1825:$BY1825, "")=BK$8, IF(L1825="", "", L1825), ""))</f>
        <v/>
      </c>
      <c r="BL1825" s="61" t="str">
        <f>IF($B1825="", "", IF(COUNTIF(BM1825:$BY1825, "")=BL$8, IF(M1825="", "", M1825), ""))</f>
        <v/>
      </c>
      <c r="BM1825" s="61" t="str">
        <f>IF($B1825="", "", IF(COUNTIF(BN1825:$BY1825, "")=BM$8, IF(N1825="", "", N1825), ""))</f>
        <v/>
      </c>
      <c r="BN1825" s="61" t="str">
        <f>IF($B1825="", "", IF(COUNTIF(BO1825:$BY1825, "")=BN$8, IF(O1825="", "", O1825), ""))</f>
        <v/>
      </c>
      <c r="BO1825" s="61" t="str">
        <f>IF($B1825="", "", IF(COUNTIF(BP1825:$BY1825, "")=BO$8, IF(P1825="", "", P1825), ""))</f>
        <v/>
      </c>
      <c r="BP1825" s="61" t="str">
        <f>IF($B1825="", "", IF(COUNTIF(BQ1825:$BY1825, "")=BP$8, IF(Q1825="", "", Q1825), ""))</f>
        <v/>
      </c>
      <c r="BQ1825" s="61" t="str">
        <f>IF($B1825="", "", IF(COUNTIF(BR1825:$BY1825, "")=BQ$8, IF(R1825="", "", R1825), ""))</f>
        <v/>
      </c>
      <c r="BR1825" s="61" t="str">
        <f>IF($B1825="", "", IF(COUNTIF(BS1825:$BY1825, "")=BR$8, IF(S1825="", "", S1825), ""))</f>
        <v/>
      </c>
      <c r="BS1825" s="61" t="str">
        <f>IF($B1825="", "", IF(COUNTIF(BT1825:$BY1825, "")=BS$8, IF(T1825="", "", T1825), ""))</f>
        <v/>
      </c>
      <c r="BT1825" s="61" t="str">
        <f>IF($B1825="", "", IF(COUNTIF(BU1825:$BY1825, "")=BT$8, IF(U1825="", "", U1825), ""))</f>
        <v/>
      </c>
      <c r="BU1825" s="61" t="str">
        <f>IF($B1825="", "", IF(COUNTIF(BV1825:$BY1825, "")=BU$8, IF(V1825="", "", V1825), ""))</f>
        <v/>
      </c>
      <c r="BV1825" s="61" t="str">
        <f>IF($B1825="", "", IF(COUNTIF(BW1825:$BY1825, "")=BV$8, IF(W1825="", "", W1825), ""))</f>
        <v/>
      </c>
      <c r="BW1825" s="61" t="str">
        <f>IF($B1825="", "", IF(COUNTIF(BX1825:$BY1825, "")=BW$8, IF(X1825="", "", X1825), ""))</f>
        <v/>
      </c>
      <c r="BX1825" s="61" t="str">
        <f>IF($B1825="", "", IF(COUNTIF(BY1825:$BY1825, "")=BX$8, IF(Y1825="", "", Y1825), ""))</f>
        <v/>
      </c>
      <c r="BY1825" s="50" t="str">
        <f t="shared" si="753"/>
        <v/>
      </c>
      <c r="CA1825" s="6" t="str">
        <f t="shared" si="754"/>
        <v/>
      </c>
      <c r="CB1825" s="6" t="str">
        <f>IF(CA1825="", "", RANK(CA1825, $CA$9:$CA$2508, 0)+COUNTIF($CA$9:CA1825, CA1825)-1)</f>
        <v/>
      </c>
    </row>
    <row r="1826" spans="1:80" x14ac:dyDescent="0.25">
      <c r="A1826" s="22"/>
      <c r="B1826" s="121" t="str">
        <f>IF('Stock Details'!B1825="", "", 'Stock Details'!B1825)</f>
        <v/>
      </c>
      <c r="C1826" s="22"/>
      <c r="D1826" s="130"/>
      <c r="E1826" s="122"/>
      <c r="F1826" s="131"/>
      <c r="G1826" s="22"/>
      <c r="H1826" s="130" t="str">
        <f t="shared" si="739"/>
        <v/>
      </c>
      <c r="I1826" s="122"/>
      <c r="J1826" s="131"/>
      <c r="K1826" s="22"/>
      <c r="L1826" s="130" t="str">
        <f t="shared" si="740"/>
        <v/>
      </c>
      <c r="M1826" s="122"/>
      <c r="N1826" s="131"/>
      <c r="O1826" s="22"/>
      <c r="P1826" s="130" t="str">
        <f t="shared" si="741"/>
        <v/>
      </c>
      <c r="Q1826" s="122"/>
      <c r="R1826" s="131"/>
      <c r="S1826" s="22"/>
      <c r="T1826" s="130" t="str">
        <f t="shared" si="742"/>
        <v/>
      </c>
      <c r="U1826" s="122"/>
      <c r="V1826" s="131"/>
      <c r="W1826" s="22"/>
      <c r="X1826" s="130" t="str">
        <f t="shared" si="743"/>
        <v/>
      </c>
      <c r="Y1826" s="122"/>
      <c r="Z1826" s="131"/>
      <c r="AA1826" s="22"/>
      <c r="AC1826" s="6" t="str">
        <f t="shared" si="744"/>
        <v/>
      </c>
      <c r="AE1826" s="6" t="str">
        <f t="shared" si="745"/>
        <v/>
      </c>
      <c r="AF1826" s="6" t="str">
        <f t="shared" si="746"/>
        <v/>
      </c>
      <c r="AG1826" s="6" t="str">
        <f t="shared" si="747"/>
        <v/>
      </c>
      <c r="AH1826" s="6" t="str">
        <f t="shared" si="748"/>
        <v/>
      </c>
      <c r="AI1826" s="6" t="str">
        <f t="shared" si="749"/>
        <v/>
      </c>
      <c r="AJ1826" s="6" t="str">
        <f t="shared" si="750"/>
        <v/>
      </c>
      <c r="AL1826" s="9" t="str">
        <f>IF('Stock Details'!F1825="", "", 'Stock Details'!F1825)</f>
        <v/>
      </c>
      <c r="AM1826" s="9" t="str">
        <f>IF('Stock Details'!G1825="", "", 'Stock Details'!G1825)</f>
        <v/>
      </c>
      <c r="AO1826" s="59" t="str">
        <f t="shared" si="751"/>
        <v/>
      </c>
      <c r="AP1826" s="59" t="str">
        <f t="shared" si="755"/>
        <v/>
      </c>
      <c r="AQ1826" s="59" t="str">
        <f t="shared" si="756"/>
        <v/>
      </c>
      <c r="AR1826" s="59" t="str">
        <f t="shared" si="757"/>
        <v/>
      </c>
      <c r="AS1826" s="59" t="str">
        <f t="shared" si="758"/>
        <v/>
      </c>
      <c r="AT1826" s="59" t="str">
        <f t="shared" si="759"/>
        <v/>
      </c>
      <c r="AV1826" s="59" t="str">
        <f t="shared" si="752"/>
        <v/>
      </c>
      <c r="AW1826" s="59" t="str">
        <f t="shared" si="734"/>
        <v/>
      </c>
      <c r="AX1826" s="59" t="str">
        <f t="shared" si="735"/>
        <v/>
      </c>
      <c r="AY1826" s="59" t="str">
        <f t="shared" si="736"/>
        <v/>
      </c>
      <c r="AZ1826" s="59" t="str">
        <f t="shared" si="737"/>
        <v/>
      </c>
      <c r="BA1826" s="59" t="str">
        <f t="shared" si="738"/>
        <v/>
      </c>
      <c r="BC1826" s="49" t="str">
        <f>IF($B1826="", "", IF(COUNTIF(BD1826:$BY1826, "")=BC$8, IF(D1826="", "", D1826), ""))</f>
        <v/>
      </c>
      <c r="BD1826" s="61" t="str">
        <f>IF($B1826="", "", IF(COUNTIF(BE1826:$BY1826, "")=BD$8, IF(E1826="", "", E1826), ""))</f>
        <v/>
      </c>
      <c r="BE1826" s="61" t="str">
        <f>IF($B1826="", "", IF(COUNTIF(BF1826:$BY1826, "")=BE$8, IF(F1826="", "", F1826), ""))</f>
        <v/>
      </c>
      <c r="BF1826" s="61" t="str">
        <f>IF($B1826="", "", IF(COUNTIF(BG1826:$BY1826, "")=BF$8, IF(G1826="", "", G1826), ""))</f>
        <v/>
      </c>
      <c r="BG1826" s="61" t="str">
        <f>IF($B1826="", "", IF(COUNTIF(BH1826:$BY1826, "")=BG$8, IF(H1826="", "", H1826), ""))</f>
        <v/>
      </c>
      <c r="BH1826" s="61" t="str">
        <f>IF($B1826="", "", IF(COUNTIF(BI1826:$BY1826, "")=BH$8, IF(I1826="", "", I1826), ""))</f>
        <v/>
      </c>
      <c r="BI1826" s="61" t="str">
        <f>IF($B1826="", "", IF(COUNTIF(BJ1826:$BY1826, "")=BI$8, IF(J1826="", "", J1826), ""))</f>
        <v/>
      </c>
      <c r="BJ1826" s="61" t="str">
        <f>IF($B1826="", "", IF(COUNTIF(BK1826:$BY1826, "")=BJ$8, IF(K1826="", "", K1826), ""))</f>
        <v/>
      </c>
      <c r="BK1826" s="61" t="str">
        <f>IF($B1826="", "", IF(COUNTIF(BL1826:$BY1826, "")=BK$8, IF(L1826="", "", L1826), ""))</f>
        <v/>
      </c>
      <c r="BL1826" s="61" t="str">
        <f>IF($B1826="", "", IF(COUNTIF(BM1826:$BY1826, "")=BL$8, IF(M1826="", "", M1826), ""))</f>
        <v/>
      </c>
      <c r="BM1826" s="61" t="str">
        <f>IF($B1826="", "", IF(COUNTIF(BN1826:$BY1826, "")=BM$8, IF(N1826="", "", N1826), ""))</f>
        <v/>
      </c>
      <c r="BN1826" s="61" t="str">
        <f>IF($B1826="", "", IF(COUNTIF(BO1826:$BY1826, "")=BN$8, IF(O1826="", "", O1826), ""))</f>
        <v/>
      </c>
      <c r="BO1826" s="61" t="str">
        <f>IF($B1826="", "", IF(COUNTIF(BP1826:$BY1826, "")=BO$8, IF(P1826="", "", P1826), ""))</f>
        <v/>
      </c>
      <c r="BP1826" s="61" t="str">
        <f>IF($B1826="", "", IF(COUNTIF(BQ1826:$BY1826, "")=BP$8, IF(Q1826="", "", Q1826), ""))</f>
        <v/>
      </c>
      <c r="BQ1826" s="61" t="str">
        <f>IF($B1826="", "", IF(COUNTIF(BR1826:$BY1826, "")=BQ$8, IF(R1826="", "", R1826), ""))</f>
        <v/>
      </c>
      <c r="BR1826" s="61" t="str">
        <f>IF($B1826="", "", IF(COUNTIF(BS1826:$BY1826, "")=BR$8, IF(S1826="", "", S1826), ""))</f>
        <v/>
      </c>
      <c r="BS1826" s="61" t="str">
        <f>IF($B1826="", "", IF(COUNTIF(BT1826:$BY1826, "")=BS$8, IF(T1826="", "", T1826), ""))</f>
        <v/>
      </c>
      <c r="BT1826" s="61" t="str">
        <f>IF($B1826="", "", IF(COUNTIF(BU1826:$BY1826, "")=BT$8, IF(U1826="", "", U1826), ""))</f>
        <v/>
      </c>
      <c r="BU1826" s="61" t="str">
        <f>IF($B1826="", "", IF(COUNTIF(BV1826:$BY1826, "")=BU$8, IF(V1826="", "", V1826), ""))</f>
        <v/>
      </c>
      <c r="BV1826" s="61" t="str">
        <f>IF($B1826="", "", IF(COUNTIF(BW1826:$BY1826, "")=BV$8, IF(W1826="", "", W1826), ""))</f>
        <v/>
      </c>
      <c r="BW1826" s="61" t="str">
        <f>IF($B1826="", "", IF(COUNTIF(BX1826:$BY1826, "")=BW$8, IF(X1826="", "", X1826), ""))</f>
        <v/>
      </c>
      <c r="BX1826" s="61" t="str">
        <f>IF($B1826="", "", IF(COUNTIF(BY1826:$BY1826, "")=BX$8, IF(Y1826="", "", Y1826), ""))</f>
        <v/>
      </c>
      <c r="BY1826" s="50" t="str">
        <f t="shared" si="753"/>
        <v/>
      </c>
      <c r="CA1826" s="6" t="str">
        <f t="shared" si="754"/>
        <v/>
      </c>
      <c r="CB1826" s="6" t="str">
        <f>IF(CA1826="", "", RANK(CA1826, $CA$9:$CA$2508, 0)+COUNTIF($CA$9:CA1826, CA1826)-1)</f>
        <v/>
      </c>
    </row>
    <row r="1827" spans="1:80" x14ac:dyDescent="0.25">
      <c r="A1827" s="22"/>
      <c r="B1827" s="121" t="str">
        <f>IF('Stock Details'!B1826="", "", 'Stock Details'!B1826)</f>
        <v/>
      </c>
      <c r="C1827" s="22"/>
      <c r="D1827" s="130"/>
      <c r="E1827" s="122"/>
      <c r="F1827" s="131"/>
      <c r="G1827" s="22"/>
      <c r="H1827" s="130" t="str">
        <f t="shared" si="739"/>
        <v/>
      </c>
      <c r="I1827" s="122"/>
      <c r="J1827" s="131"/>
      <c r="K1827" s="22"/>
      <c r="L1827" s="130" t="str">
        <f t="shared" si="740"/>
        <v/>
      </c>
      <c r="M1827" s="122"/>
      <c r="N1827" s="131"/>
      <c r="O1827" s="22"/>
      <c r="P1827" s="130" t="str">
        <f t="shared" si="741"/>
        <v/>
      </c>
      <c r="Q1827" s="122"/>
      <c r="R1827" s="131"/>
      <c r="S1827" s="22"/>
      <c r="T1827" s="130" t="str">
        <f t="shared" si="742"/>
        <v/>
      </c>
      <c r="U1827" s="122"/>
      <c r="V1827" s="131"/>
      <c r="W1827" s="22"/>
      <c r="X1827" s="130" t="str">
        <f t="shared" si="743"/>
        <v/>
      </c>
      <c r="Y1827" s="122"/>
      <c r="Z1827" s="131"/>
      <c r="AA1827" s="22"/>
      <c r="AC1827" s="6" t="str">
        <f t="shared" si="744"/>
        <v/>
      </c>
      <c r="AE1827" s="6" t="str">
        <f t="shared" si="745"/>
        <v/>
      </c>
      <c r="AF1827" s="6" t="str">
        <f t="shared" si="746"/>
        <v/>
      </c>
      <c r="AG1827" s="6" t="str">
        <f t="shared" si="747"/>
        <v/>
      </c>
      <c r="AH1827" s="6" t="str">
        <f t="shared" si="748"/>
        <v/>
      </c>
      <c r="AI1827" s="6" t="str">
        <f t="shared" si="749"/>
        <v/>
      </c>
      <c r="AJ1827" s="6" t="str">
        <f t="shared" si="750"/>
        <v/>
      </c>
      <c r="AL1827" s="9" t="str">
        <f>IF('Stock Details'!F1826="", "", 'Stock Details'!F1826)</f>
        <v/>
      </c>
      <c r="AM1827" s="9" t="str">
        <f>IF('Stock Details'!G1826="", "", 'Stock Details'!G1826)</f>
        <v/>
      </c>
      <c r="AO1827" s="59" t="str">
        <f t="shared" si="751"/>
        <v/>
      </c>
      <c r="AP1827" s="59" t="str">
        <f t="shared" si="755"/>
        <v/>
      </c>
      <c r="AQ1827" s="59" t="str">
        <f t="shared" si="756"/>
        <v/>
      </c>
      <c r="AR1827" s="59" t="str">
        <f t="shared" si="757"/>
        <v/>
      </c>
      <c r="AS1827" s="59" t="str">
        <f t="shared" si="758"/>
        <v/>
      </c>
      <c r="AT1827" s="59" t="str">
        <f t="shared" si="759"/>
        <v/>
      </c>
      <c r="AV1827" s="59" t="str">
        <f t="shared" si="752"/>
        <v/>
      </c>
      <c r="AW1827" s="59" t="str">
        <f t="shared" si="734"/>
        <v/>
      </c>
      <c r="AX1827" s="59" t="str">
        <f t="shared" si="735"/>
        <v/>
      </c>
      <c r="AY1827" s="59" t="str">
        <f t="shared" si="736"/>
        <v/>
      </c>
      <c r="AZ1827" s="59" t="str">
        <f t="shared" si="737"/>
        <v/>
      </c>
      <c r="BA1827" s="59" t="str">
        <f t="shared" si="738"/>
        <v/>
      </c>
      <c r="BC1827" s="49" t="str">
        <f>IF($B1827="", "", IF(COUNTIF(BD1827:$BY1827, "")=BC$8, IF(D1827="", "", D1827), ""))</f>
        <v/>
      </c>
      <c r="BD1827" s="61" t="str">
        <f>IF($B1827="", "", IF(COUNTIF(BE1827:$BY1827, "")=BD$8, IF(E1827="", "", E1827), ""))</f>
        <v/>
      </c>
      <c r="BE1827" s="61" t="str">
        <f>IF($B1827="", "", IF(COUNTIF(BF1827:$BY1827, "")=BE$8, IF(F1827="", "", F1827), ""))</f>
        <v/>
      </c>
      <c r="BF1827" s="61" t="str">
        <f>IF($B1827="", "", IF(COUNTIF(BG1827:$BY1827, "")=BF$8, IF(G1827="", "", G1827), ""))</f>
        <v/>
      </c>
      <c r="BG1827" s="61" t="str">
        <f>IF($B1827="", "", IF(COUNTIF(BH1827:$BY1827, "")=BG$8, IF(H1827="", "", H1827), ""))</f>
        <v/>
      </c>
      <c r="BH1827" s="61" t="str">
        <f>IF($B1827="", "", IF(COUNTIF(BI1827:$BY1827, "")=BH$8, IF(I1827="", "", I1827), ""))</f>
        <v/>
      </c>
      <c r="BI1827" s="61" t="str">
        <f>IF($B1827="", "", IF(COUNTIF(BJ1827:$BY1827, "")=BI$8, IF(J1827="", "", J1827), ""))</f>
        <v/>
      </c>
      <c r="BJ1827" s="61" t="str">
        <f>IF($B1827="", "", IF(COUNTIF(BK1827:$BY1827, "")=BJ$8, IF(K1827="", "", K1827), ""))</f>
        <v/>
      </c>
      <c r="BK1827" s="61" t="str">
        <f>IF($B1827="", "", IF(COUNTIF(BL1827:$BY1827, "")=BK$8, IF(L1827="", "", L1827), ""))</f>
        <v/>
      </c>
      <c r="BL1827" s="61" t="str">
        <f>IF($B1827="", "", IF(COUNTIF(BM1827:$BY1827, "")=BL$8, IF(M1827="", "", M1827), ""))</f>
        <v/>
      </c>
      <c r="BM1827" s="61" t="str">
        <f>IF($B1827="", "", IF(COUNTIF(BN1827:$BY1827, "")=BM$8, IF(N1827="", "", N1827), ""))</f>
        <v/>
      </c>
      <c r="BN1827" s="61" t="str">
        <f>IF($B1827="", "", IF(COUNTIF(BO1827:$BY1827, "")=BN$8, IF(O1827="", "", O1827), ""))</f>
        <v/>
      </c>
      <c r="BO1827" s="61" t="str">
        <f>IF($B1827="", "", IF(COUNTIF(BP1827:$BY1827, "")=BO$8, IF(P1827="", "", P1827), ""))</f>
        <v/>
      </c>
      <c r="BP1827" s="61" t="str">
        <f>IF($B1827="", "", IF(COUNTIF(BQ1827:$BY1827, "")=BP$8, IF(Q1827="", "", Q1827), ""))</f>
        <v/>
      </c>
      <c r="BQ1827" s="61" t="str">
        <f>IF($B1827="", "", IF(COUNTIF(BR1827:$BY1827, "")=BQ$8, IF(R1827="", "", R1827), ""))</f>
        <v/>
      </c>
      <c r="BR1827" s="61" t="str">
        <f>IF($B1827="", "", IF(COUNTIF(BS1827:$BY1827, "")=BR$8, IF(S1827="", "", S1827), ""))</f>
        <v/>
      </c>
      <c r="BS1827" s="61" t="str">
        <f>IF($B1827="", "", IF(COUNTIF(BT1827:$BY1827, "")=BS$8, IF(T1827="", "", T1827), ""))</f>
        <v/>
      </c>
      <c r="BT1827" s="61" t="str">
        <f>IF($B1827="", "", IF(COUNTIF(BU1827:$BY1827, "")=BT$8, IF(U1827="", "", U1827), ""))</f>
        <v/>
      </c>
      <c r="BU1827" s="61" t="str">
        <f>IF($B1827="", "", IF(COUNTIF(BV1827:$BY1827, "")=BU$8, IF(V1827="", "", V1827), ""))</f>
        <v/>
      </c>
      <c r="BV1827" s="61" t="str">
        <f>IF($B1827="", "", IF(COUNTIF(BW1827:$BY1827, "")=BV$8, IF(W1827="", "", W1827), ""))</f>
        <v/>
      </c>
      <c r="BW1827" s="61" t="str">
        <f>IF($B1827="", "", IF(COUNTIF(BX1827:$BY1827, "")=BW$8, IF(X1827="", "", X1827), ""))</f>
        <v/>
      </c>
      <c r="BX1827" s="61" t="str">
        <f>IF($B1827="", "", IF(COUNTIF(BY1827:$BY1827, "")=BX$8, IF(Y1827="", "", Y1827), ""))</f>
        <v/>
      </c>
      <c r="BY1827" s="50" t="str">
        <f t="shared" si="753"/>
        <v/>
      </c>
      <c r="CA1827" s="6" t="str">
        <f t="shared" si="754"/>
        <v/>
      </c>
      <c r="CB1827" s="6" t="str">
        <f>IF(CA1827="", "", RANK(CA1827, $CA$9:$CA$2508, 0)+COUNTIF($CA$9:CA1827, CA1827)-1)</f>
        <v/>
      </c>
    </row>
    <row r="1828" spans="1:80" x14ac:dyDescent="0.25">
      <c r="A1828" s="22"/>
      <c r="B1828" s="121" t="str">
        <f>IF('Stock Details'!B1827="", "", 'Stock Details'!B1827)</f>
        <v/>
      </c>
      <c r="C1828" s="22"/>
      <c r="D1828" s="130"/>
      <c r="E1828" s="122"/>
      <c r="F1828" s="131"/>
      <c r="G1828" s="22"/>
      <c r="H1828" s="130" t="str">
        <f t="shared" si="739"/>
        <v/>
      </c>
      <c r="I1828" s="122"/>
      <c r="J1828" s="131"/>
      <c r="K1828" s="22"/>
      <c r="L1828" s="130" t="str">
        <f t="shared" si="740"/>
        <v/>
      </c>
      <c r="M1828" s="122"/>
      <c r="N1828" s="131"/>
      <c r="O1828" s="22"/>
      <c r="P1828" s="130" t="str">
        <f t="shared" si="741"/>
        <v/>
      </c>
      <c r="Q1828" s="122"/>
      <c r="R1828" s="131"/>
      <c r="S1828" s="22"/>
      <c r="T1828" s="130" t="str">
        <f t="shared" si="742"/>
        <v/>
      </c>
      <c r="U1828" s="122"/>
      <c r="V1828" s="131"/>
      <c r="W1828" s="22"/>
      <c r="X1828" s="130" t="str">
        <f t="shared" si="743"/>
        <v/>
      </c>
      <c r="Y1828" s="122"/>
      <c r="Z1828" s="131"/>
      <c r="AA1828" s="22"/>
      <c r="AC1828" s="6" t="str">
        <f t="shared" si="744"/>
        <v/>
      </c>
      <c r="AE1828" s="6" t="str">
        <f t="shared" si="745"/>
        <v/>
      </c>
      <c r="AF1828" s="6" t="str">
        <f t="shared" si="746"/>
        <v/>
      </c>
      <c r="AG1828" s="6" t="str">
        <f t="shared" si="747"/>
        <v/>
      </c>
      <c r="AH1828" s="6" t="str">
        <f t="shared" si="748"/>
        <v/>
      </c>
      <c r="AI1828" s="6" t="str">
        <f t="shared" si="749"/>
        <v/>
      </c>
      <c r="AJ1828" s="6" t="str">
        <f t="shared" si="750"/>
        <v/>
      </c>
      <c r="AL1828" s="9" t="str">
        <f>IF('Stock Details'!F1827="", "", 'Stock Details'!F1827)</f>
        <v/>
      </c>
      <c r="AM1828" s="9" t="str">
        <f>IF('Stock Details'!G1827="", "", 'Stock Details'!G1827)</f>
        <v/>
      </c>
      <c r="AO1828" s="59" t="str">
        <f t="shared" si="751"/>
        <v/>
      </c>
      <c r="AP1828" s="59" t="str">
        <f t="shared" si="755"/>
        <v/>
      </c>
      <c r="AQ1828" s="59" t="str">
        <f t="shared" si="756"/>
        <v/>
      </c>
      <c r="AR1828" s="59" t="str">
        <f t="shared" si="757"/>
        <v/>
      </c>
      <c r="AS1828" s="59" t="str">
        <f t="shared" si="758"/>
        <v/>
      </c>
      <c r="AT1828" s="59" t="str">
        <f t="shared" si="759"/>
        <v/>
      </c>
      <c r="AV1828" s="59" t="str">
        <f t="shared" si="752"/>
        <v/>
      </c>
      <c r="AW1828" s="59" t="str">
        <f t="shared" si="734"/>
        <v/>
      </c>
      <c r="AX1828" s="59" t="str">
        <f t="shared" si="735"/>
        <v/>
      </c>
      <c r="AY1828" s="59" t="str">
        <f t="shared" si="736"/>
        <v/>
      </c>
      <c r="AZ1828" s="59" t="str">
        <f t="shared" si="737"/>
        <v/>
      </c>
      <c r="BA1828" s="59" t="str">
        <f t="shared" si="738"/>
        <v/>
      </c>
      <c r="BC1828" s="49" t="str">
        <f>IF($B1828="", "", IF(COUNTIF(BD1828:$BY1828, "")=BC$8, IF(D1828="", "", D1828), ""))</f>
        <v/>
      </c>
      <c r="BD1828" s="61" t="str">
        <f>IF($B1828="", "", IF(COUNTIF(BE1828:$BY1828, "")=BD$8, IF(E1828="", "", E1828), ""))</f>
        <v/>
      </c>
      <c r="BE1828" s="61" t="str">
        <f>IF($B1828="", "", IF(COUNTIF(BF1828:$BY1828, "")=BE$8, IF(F1828="", "", F1828), ""))</f>
        <v/>
      </c>
      <c r="BF1828" s="61" t="str">
        <f>IF($B1828="", "", IF(COUNTIF(BG1828:$BY1828, "")=BF$8, IF(G1828="", "", G1828), ""))</f>
        <v/>
      </c>
      <c r="BG1828" s="61" t="str">
        <f>IF($B1828="", "", IF(COUNTIF(BH1828:$BY1828, "")=BG$8, IF(H1828="", "", H1828), ""))</f>
        <v/>
      </c>
      <c r="BH1828" s="61" t="str">
        <f>IF($B1828="", "", IF(COUNTIF(BI1828:$BY1828, "")=BH$8, IF(I1828="", "", I1828), ""))</f>
        <v/>
      </c>
      <c r="BI1828" s="61" t="str">
        <f>IF($B1828="", "", IF(COUNTIF(BJ1828:$BY1828, "")=BI$8, IF(J1828="", "", J1828), ""))</f>
        <v/>
      </c>
      <c r="BJ1828" s="61" t="str">
        <f>IF($B1828="", "", IF(COUNTIF(BK1828:$BY1828, "")=BJ$8, IF(K1828="", "", K1828), ""))</f>
        <v/>
      </c>
      <c r="BK1828" s="61" t="str">
        <f>IF($B1828="", "", IF(COUNTIF(BL1828:$BY1828, "")=BK$8, IF(L1828="", "", L1828), ""))</f>
        <v/>
      </c>
      <c r="BL1828" s="61" t="str">
        <f>IF($B1828="", "", IF(COUNTIF(BM1828:$BY1828, "")=BL$8, IF(M1828="", "", M1828), ""))</f>
        <v/>
      </c>
      <c r="BM1828" s="61" t="str">
        <f>IF($B1828="", "", IF(COUNTIF(BN1828:$BY1828, "")=BM$8, IF(N1828="", "", N1828), ""))</f>
        <v/>
      </c>
      <c r="BN1828" s="61" t="str">
        <f>IF($B1828="", "", IF(COUNTIF(BO1828:$BY1828, "")=BN$8, IF(O1828="", "", O1828), ""))</f>
        <v/>
      </c>
      <c r="BO1828" s="61" t="str">
        <f>IF($B1828="", "", IF(COUNTIF(BP1828:$BY1828, "")=BO$8, IF(P1828="", "", P1828), ""))</f>
        <v/>
      </c>
      <c r="BP1828" s="61" t="str">
        <f>IF($B1828="", "", IF(COUNTIF(BQ1828:$BY1828, "")=BP$8, IF(Q1828="", "", Q1828), ""))</f>
        <v/>
      </c>
      <c r="BQ1828" s="61" t="str">
        <f>IF($B1828="", "", IF(COUNTIF(BR1828:$BY1828, "")=BQ$8, IF(R1828="", "", R1828), ""))</f>
        <v/>
      </c>
      <c r="BR1828" s="61" t="str">
        <f>IF($B1828="", "", IF(COUNTIF(BS1828:$BY1828, "")=BR$8, IF(S1828="", "", S1828), ""))</f>
        <v/>
      </c>
      <c r="BS1828" s="61" t="str">
        <f>IF($B1828="", "", IF(COUNTIF(BT1828:$BY1828, "")=BS$8, IF(T1828="", "", T1828), ""))</f>
        <v/>
      </c>
      <c r="BT1828" s="61" t="str">
        <f>IF($B1828="", "", IF(COUNTIF(BU1828:$BY1828, "")=BT$8, IF(U1828="", "", U1828), ""))</f>
        <v/>
      </c>
      <c r="BU1828" s="61" t="str">
        <f>IF($B1828="", "", IF(COUNTIF(BV1828:$BY1828, "")=BU$8, IF(V1828="", "", V1828), ""))</f>
        <v/>
      </c>
      <c r="BV1828" s="61" t="str">
        <f>IF($B1828="", "", IF(COUNTIF(BW1828:$BY1828, "")=BV$8, IF(W1828="", "", W1828), ""))</f>
        <v/>
      </c>
      <c r="BW1828" s="61" t="str">
        <f>IF($B1828="", "", IF(COUNTIF(BX1828:$BY1828, "")=BW$8, IF(X1828="", "", X1828), ""))</f>
        <v/>
      </c>
      <c r="BX1828" s="61" t="str">
        <f>IF($B1828="", "", IF(COUNTIF(BY1828:$BY1828, "")=BX$8, IF(Y1828="", "", Y1828), ""))</f>
        <v/>
      </c>
      <c r="BY1828" s="50" t="str">
        <f t="shared" si="753"/>
        <v/>
      </c>
      <c r="CA1828" s="6" t="str">
        <f t="shared" si="754"/>
        <v/>
      </c>
      <c r="CB1828" s="6" t="str">
        <f>IF(CA1828="", "", RANK(CA1828, $CA$9:$CA$2508, 0)+COUNTIF($CA$9:CA1828, CA1828)-1)</f>
        <v/>
      </c>
    </row>
    <row r="1829" spans="1:80" x14ac:dyDescent="0.25">
      <c r="A1829" s="22"/>
      <c r="B1829" s="121" t="str">
        <f>IF('Stock Details'!B1828="", "", 'Stock Details'!B1828)</f>
        <v/>
      </c>
      <c r="C1829" s="22"/>
      <c r="D1829" s="130"/>
      <c r="E1829" s="122"/>
      <c r="F1829" s="131"/>
      <c r="G1829" s="22"/>
      <c r="H1829" s="130" t="str">
        <f t="shared" si="739"/>
        <v/>
      </c>
      <c r="I1829" s="122"/>
      <c r="J1829" s="131"/>
      <c r="K1829" s="22"/>
      <c r="L1829" s="130" t="str">
        <f t="shared" si="740"/>
        <v/>
      </c>
      <c r="M1829" s="122"/>
      <c r="N1829" s="131"/>
      <c r="O1829" s="22"/>
      <c r="P1829" s="130" t="str">
        <f t="shared" si="741"/>
        <v/>
      </c>
      <c r="Q1829" s="122"/>
      <c r="R1829" s="131"/>
      <c r="S1829" s="22"/>
      <c r="T1829" s="130" t="str">
        <f t="shared" si="742"/>
        <v/>
      </c>
      <c r="U1829" s="122"/>
      <c r="V1829" s="131"/>
      <c r="W1829" s="22"/>
      <c r="X1829" s="130" t="str">
        <f t="shared" si="743"/>
        <v/>
      </c>
      <c r="Y1829" s="122"/>
      <c r="Z1829" s="131"/>
      <c r="AA1829" s="22"/>
      <c r="AC1829" s="6" t="str">
        <f t="shared" si="744"/>
        <v/>
      </c>
      <c r="AE1829" s="6" t="str">
        <f t="shared" si="745"/>
        <v/>
      </c>
      <c r="AF1829" s="6" t="str">
        <f t="shared" si="746"/>
        <v/>
      </c>
      <c r="AG1829" s="6" t="str">
        <f t="shared" si="747"/>
        <v/>
      </c>
      <c r="AH1829" s="6" t="str">
        <f t="shared" si="748"/>
        <v/>
      </c>
      <c r="AI1829" s="6" t="str">
        <f t="shared" si="749"/>
        <v/>
      </c>
      <c r="AJ1829" s="6" t="str">
        <f t="shared" si="750"/>
        <v/>
      </c>
      <c r="AL1829" s="9" t="str">
        <f>IF('Stock Details'!F1828="", "", 'Stock Details'!F1828)</f>
        <v/>
      </c>
      <c r="AM1829" s="9" t="str">
        <f>IF('Stock Details'!G1828="", "", 'Stock Details'!G1828)</f>
        <v/>
      </c>
      <c r="AO1829" s="59" t="str">
        <f t="shared" si="751"/>
        <v/>
      </c>
      <c r="AP1829" s="59" t="str">
        <f t="shared" si="755"/>
        <v/>
      </c>
      <c r="AQ1829" s="59" t="str">
        <f t="shared" si="756"/>
        <v/>
      </c>
      <c r="AR1829" s="59" t="str">
        <f t="shared" si="757"/>
        <v/>
      </c>
      <c r="AS1829" s="59" t="str">
        <f t="shared" si="758"/>
        <v/>
      </c>
      <c r="AT1829" s="59" t="str">
        <f t="shared" si="759"/>
        <v/>
      </c>
      <c r="AV1829" s="59" t="str">
        <f t="shared" si="752"/>
        <v/>
      </c>
      <c r="AW1829" s="59" t="str">
        <f t="shared" si="734"/>
        <v/>
      </c>
      <c r="AX1829" s="59" t="str">
        <f t="shared" si="735"/>
        <v/>
      </c>
      <c r="AY1829" s="59" t="str">
        <f t="shared" si="736"/>
        <v/>
      </c>
      <c r="AZ1829" s="59" t="str">
        <f t="shared" si="737"/>
        <v/>
      </c>
      <c r="BA1829" s="59" t="str">
        <f t="shared" si="738"/>
        <v/>
      </c>
      <c r="BC1829" s="49" t="str">
        <f>IF($B1829="", "", IF(COUNTIF(BD1829:$BY1829, "")=BC$8, IF(D1829="", "", D1829), ""))</f>
        <v/>
      </c>
      <c r="BD1829" s="61" t="str">
        <f>IF($B1829="", "", IF(COUNTIF(BE1829:$BY1829, "")=BD$8, IF(E1829="", "", E1829), ""))</f>
        <v/>
      </c>
      <c r="BE1829" s="61" t="str">
        <f>IF($B1829="", "", IF(COUNTIF(BF1829:$BY1829, "")=BE$8, IF(F1829="", "", F1829), ""))</f>
        <v/>
      </c>
      <c r="BF1829" s="61" t="str">
        <f>IF($B1829="", "", IF(COUNTIF(BG1829:$BY1829, "")=BF$8, IF(G1829="", "", G1829), ""))</f>
        <v/>
      </c>
      <c r="BG1829" s="61" t="str">
        <f>IF($B1829="", "", IF(COUNTIF(BH1829:$BY1829, "")=BG$8, IF(H1829="", "", H1829), ""))</f>
        <v/>
      </c>
      <c r="BH1829" s="61" t="str">
        <f>IF($B1829="", "", IF(COUNTIF(BI1829:$BY1829, "")=BH$8, IF(I1829="", "", I1829), ""))</f>
        <v/>
      </c>
      <c r="BI1829" s="61" t="str">
        <f>IF($B1829="", "", IF(COUNTIF(BJ1829:$BY1829, "")=BI$8, IF(J1829="", "", J1829), ""))</f>
        <v/>
      </c>
      <c r="BJ1829" s="61" t="str">
        <f>IF($B1829="", "", IF(COUNTIF(BK1829:$BY1829, "")=BJ$8, IF(K1829="", "", K1829), ""))</f>
        <v/>
      </c>
      <c r="BK1829" s="61" t="str">
        <f>IF($B1829="", "", IF(COUNTIF(BL1829:$BY1829, "")=BK$8, IF(L1829="", "", L1829), ""))</f>
        <v/>
      </c>
      <c r="BL1829" s="61" t="str">
        <f>IF($B1829="", "", IF(COUNTIF(BM1829:$BY1829, "")=BL$8, IF(M1829="", "", M1829), ""))</f>
        <v/>
      </c>
      <c r="BM1829" s="61" t="str">
        <f>IF($B1829="", "", IF(COUNTIF(BN1829:$BY1829, "")=BM$8, IF(N1829="", "", N1829), ""))</f>
        <v/>
      </c>
      <c r="BN1829" s="61" t="str">
        <f>IF($B1829="", "", IF(COUNTIF(BO1829:$BY1829, "")=BN$8, IF(O1829="", "", O1829), ""))</f>
        <v/>
      </c>
      <c r="BO1829" s="61" t="str">
        <f>IF($B1829="", "", IF(COUNTIF(BP1829:$BY1829, "")=BO$8, IF(P1829="", "", P1829), ""))</f>
        <v/>
      </c>
      <c r="BP1829" s="61" t="str">
        <f>IF($B1829="", "", IF(COUNTIF(BQ1829:$BY1829, "")=BP$8, IF(Q1829="", "", Q1829), ""))</f>
        <v/>
      </c>
      <c r="BQ1829" s="61" t="str">
        <f>IF($B1829="", "", IF(COUNTIF(BR1829:$BY1829, "")=BQ$8, IF(R1829="", "", R1829), ""))</f>
        <v/>
      </c>
      <c r="BR1829" s="61" t="str">
        <f>IF($B1829="", "", IF(COUNTIF(BS1829:$BY1829, "")=BR$8, IF(S1829="", "", S1829), ""))</f>
        <v/>
      </c>
      <c r="BS1829" s="61" t="str">
        <f>IF($B1829="", "", IF(COUNTIF(BT1829:$BY1829, "")=BS$8, IF(T1829="", "", T1829), ""))</f>
        <v/>
      </c>
      <c r="BT1829" s="61" t="str">
        <f>IF($B1829="", "", IF(COUNTIF(BU1829:$BY1829, "")=BT$8, IF(U1829="", "", U1829), ""))</f>
        <v/>
      </c>
      <c r="BU1829" s="61" t="str">
        <f>IF($B1829="", "", IF(COUNTIF(BV1829:$BY1829, "")=BU$8, IF(V1829="", "", V1829), ""))</f>
        <v/>
      </c>
      <c r="BV1829" s="61" t="str">
        <f>IF($B1829="", "", IF(COUNTIF(BW1829:$BY1829, "")=BV$8, IF(W1829="", "", W1829), ""))</f>
        <v/>
      </c>
      <c r="BW1829" s="61" t="str">
        <f>IF($B1829="", "", IF(COUNTIF(BX1829:$BY1829, "")=BW$8, IF(X1829="", "", X1829), ""))</f>
        <v/>
      </c>
      <c r="BX1829" s="61" t="str">
        <f>IF($B1829="", "", IF(COUNTIF(BY1829:$BY1829, "")=BX$8, IF(Y1829="", "", Y1829), ""))</f>
        <v/>
      </c>
      <c r="BY1829" s="50" t="str">
        <f t="shared" si="753"/>
        <v/>
      </c>
      <c r="CA1829" s="6" t="str">
        <f t="shared" si="754"/>
        <v/>
      </c>
      <c r="CB1829" s="6" t="str">
        <f>IF(CA1829="", "", RANK(CA1829, $CA$9:$CA$2508, 0)+COUNTIF($CA$9:CA1829, CA1829)-1)</f>
        <v/>
      </c>
    </row>
    <row r="1830" spans="1:80" x14ac:dyDescent="0.25">
      <c r="A1830" s="22"/>
      <c r="B1830" s="121" t="str">
        <f>IF('Stock Details'!B1829="", "", 'Stock Details'!B1829)</f>
        <v/>
      </c>
      <c r="C1830" s="22"/>
      <c r="D1830" s="130"/>
      <c r="E1830" s="122"/>
      <c r="F1830" s="131"/>
      <c r="G1830" s="22"/>
      <c r="H1830" s="130" t="str">
        <f t="shared" si="739"/>
        <v/>
      </c>
      <c r="I1830" s="122"/>
      <c r="J1830" s="131"/>
      <c r="K1830" s="22"/>
      <c r="L1830" s="130" t="str">
        <f t="shared" si="740"/>
        <v/>
      </c>
      <c r="M1830" s="122"/>
      <c r="N1830" s="131"/>
      <c r="O1830" s="22"/>
      <c r="P1830" s="130" t="str">
        <f t="shared" si="741"/>
        <v/>
      </c>
      <c r="Q1830" s="122"/>
      <c r="R1830" s="131"/>
      <c r="S1830" s="22"/>
      <c r="T1830" s="130" t="str">
        <f t="shared" si="742"/>
        <v/>
      </c>
      <c r="U1830" s="122"/>
      <c r="V1830" s="131"/>
      <c r="W1830" s="22"/>
      <c r="X1830" s="130" t="str">
        <f t="shared" si="743"/>
        <v/>
      </c>
      <c r="Y1830" s="122"/>
      <c r="Z1830" s="131"/>
      <c r="AA1830" s="22"/>
      <c r="AC1830" s="6" t="str">
        <f t="shared" si="744"/>
        <v/>
      </c>
      <c r="AE1830" s="6" t="str">
        <f t="shared" si="745"/>
        <v/>
      </c>
      <c r="AF1830" s="6" t="str">
        <f t="shared" si="746"/>
        <v/>
      </c>
      <c r="AG1830" s="6" t="str">
        <f t="shared" si="747"/>
        <v/>
      </c>
      <c r="AH1830" s="6" t="str">
        <f t="shared" si="748"/>
        <v/>
      </c>
      <c r="AI1830" s="6" t="str">
        <f t="shared" si="749"/>
        <v/>
      </c>
      <c r="AJ1830" s="6" t="str">
        <f t="shared" si="750"/>
        <v/>
      </c>
      <c r="AL1830" s="9" t="str">
        <f>IF('Stock Details'!F1829="", "", 'Stock Details'!F1829)</f>
        <v/>
      </c>
      <c r="AM1830" s="9" t="str">
        <f>IF('Stock Details'!G1829="", "", 'Stock Details'!G1829)</f>
        <v/>
      </c>
      <c r="AO1830" s="59" t="str">
        <f t="shared" si="751"/>
        <v/>
      </c>
      <c r="AP1830" s="59" t="str">
        <f t="shared" si="755"/>
        <v/>
      </c>
      <c r="AQ1830" s="59" t="str">
        <f t="shared" si="756"/>
        <v/>
      </c>
      <c r="AR1830" s="59" t="str">
        <f t="shared" si="757"/>
        <v/>
      </c>
      <c r="AS1830" s="59" t="str">
        <f t="shared" si="758"/>
        <v/>
      </c>
      <c r="AT1830" s="59" t="str">
        <f t="shared" si="759"/>
        <v/>
      </c>
      <c r="AV1830" s="59" t="str">
        <f t="shared" si="752"/>
        <v/>
      </c>
      <c r="AW1830" s="59" t="str">
        <f t="shared" si="734"/>
        <v/>
      </c>
      <c r="AX1830" s="59" t="str">
        <f t="shared" si="735"/>
        <v/>
      </c>
      <c r="AY1830" s="59" t="str">
        <f t="shared" si="736"/>
        <v/>
      </c>
      <c r="AZ1830" s="59" t="str">
        <f t="shared" si="737"/>
        <v/>
      </c>
      <c r="BA1830" s="59" t="str">
        <f t="shared" si="738"/>
        <v/>
      </c>
      <c r="BC1830" s="49" t="str">
        <f>IF($B1830="", "", IF(COUNTIF(BD1830:$BY1830, "")=BC$8, IF(D1830="", "", D1830), ""))</f>
        <v/>
      </c>
      <c r="BD1830" s="61" t="str">
        <f>IF($B1830="", "", IF(COUNTIF(BE1830:$BY1830, "")=BD$8, IF(E1830="", "", E1830), ""))</f>
        <v/>
      </c>
      <c r="BE1830" s="61" t="str">
        <f>IF($B1830="", "", IF(COUNTIF(BF1830:$BY1830, "")=BE$8, IF(F1830="", "", F1830), ""))</f>
        <v/>
      </c>
      <c r="BF1830" s="61" t="str">
        <f>IF($B1830="", "", IF(COUNTIF(BG1830:$BY1830, "")=BF$8, IF(G1830="", "", G1830), ""))</f>
        <v/>
      </c>
      <c r="BG1830" s="61" t="str">
        <f>IF($B1830="", "", IF(COUNTIF(BH1830:$BY1830, "")=BG$8, IF(H1830="", "", H1830), ""))</f>
        <v/>
      </c>
      <c r="BH1830" s="61" t="str">
        <f>IF($B1830="", "", IF(COUNTIF(BI1830:$BY1830, "")=BH$8, IF(I1830="", "", I1830), ""))</f>
        <v/>
      </c>
      <c r="BI1830" s="61" t="str">
        <f>IF($B1830="", "", IF(COUNTIF(BJ1830:$BY1830, "")=BI$8, IF(J1830="", "", J1830), ""))</f>
        <v/>
      </c>
      <c r="BJ1830" s="61" t="str">
        <f>IF($B1830="", "", IF(COUNTIF(BK1830:$BY1830, "")=BJ$8, IF(K1830="", "", K1830), ""))</f>
        <v/>
      </c>
      <c r="BK1830" s="61" t="str">
        <f>IF($B1830="", "", IF(COUNTIF(BL1830:$BY1830, "")=BK$8, IF(L1830="", "", L1830), ""))</f>
        <v/>
      </c>
      <c r="BL1830" s="61" t="str">
        <f>IF($B1830="", "", IF(COUNTIF(BM1830:$BY1830, "")=BL$8, IF(M1830="", "", M1830), ""))</f>
        <v/>
      </c>
      <c r="BM1830" s="61" t="str">
        <f>IF($B1830="", "", IF(COUNTIF(BN1830:$BY1830, "")=BM$8, IF(N1830="", "", N1830), ""))</f>
        <v/>
      </c>
      <c r="BN1830" s="61" t="str">
        <f>IF($B1830="", "", IF(COUNTIF(BO1830:$BY1830, "")=BN$8, IF(O1830="", "", O1830), ""))</f>
        <v/>
      </c>
      <c r="BO1830" s="61" t="str">
        <f>IF($B1830="", "", IF(COUNTIF(BP1830:$BY1830, "")=BO$8, IF(P1830="", "", P1830), ""))</f>
        <v/>
      </c>
      <c r="BP1830" s="61" t="str">
        <f>IF($B1830="", "", IF(COUNTIF(BQ1830:$BY1830, "")=BP$8, IF(Q1830="", "", Q1830), ""))</f>
        <v/>
      </c>
      <c r="BQ1830" s="61" t="str">
        <f>IF($B1830="", "", IF(COUNTIF(BR1830:$BY1830, "")=BQ$8, IF(R1830="", "", R1830), ""))</f>
        <v/>
      </c>
      <c r="BR1830" s="61" t="str">
        <f>IF($B1830="", "", IF(COUNTIF(BS1830:$BY1830, "")=BR$8, IF(S1830="", "", S1830), ""))</f>
        <v/>
      </c>
      <c r="BS1830" s="61" t="str">
        <f>IF($B1830="", "", IF(COUNTIF(BT1830:$BY1830, "")=BS$8, IF(T1830="", "", T1830), ""))</f>
        <v/>
      </c>
      <c r="BT1830" s="61" t="str">
        <f>IF($B1830="", "", IF(COUNTIF(BU1830:$BY1830, "")=BT$8, IF(U1830="", "", U1830), ""))</f>
        <v/>
      </c>
      <c r="BU1830" s="61" t="str">
        <f>IF($B1830="", "", IF(COUNTIF(BV1830:$BY1830, "")=BU$8, IF(V1830="", "", V1830), ""))</f>
        <v/>
      </c>
      <c r="BV1830" s="61" t="str">
        <f>IF($B1830="", "", IF(COUNTIF(BW1830:$BY1830, "")=BV$8, IF(W1830="", "", W1830), ""))</f>
        <v/>
      </c>
      <c r="BW1830" s="61" t="str">
        <f>IF($B1830="", "", IF(COUNTIF(BX1830:$BY1830, "")=BW$8, IF(X1830="", "", X1830), ""))</f>
        <v/>
      </c>
      <c r="BX1830" s="61" t="str">
        <f>IF($B1830="", "", IF(COUNTIF(BY1830:$BY1830, "")=BX$8, IF(Y1830="", "", Y1830), ""))</f>
        <v/>
      </c>
      <c r="BY1830" s="50" t="str">
        <f t="shared" si="753"/>
        <v/>
      </c>
      <c r="CA1830" s="6" t="str">
        <f t="shared" si="754"/>
        <v/>
      </c>
      <c r="CB1830" s="6" t="str">
        <f>IF(CA1830="", "", RANK(CA1830, $CA$9:$CA$2508, 0)+COUNTIF($CA$9:CA1830, CA1830)-1)</f>
        <v/>
      </c>
    </row>
    <row r="1831" spans="1:80" x14ac:dyDescent="0.25">
      <c r="A1831" s="22"/>
      <c r="B1831" s="121" t="str">
        <f>IF('Stock Details'!B1830="", "", 'Stock Details'!B1830)</f>
        <v/>
      </c>
      <c r="C1831" s="22"/>
      <c r="D1831" s="130"/>
      <c r="E1831" s="122"/>
      <c r="F1831" s="131"/>
      <c r="G1831" s="22"/>
      <c r="H1831" s="130" t="str">
        <f t="shared" si="739"/>
        <v/>
      </c>
      <c r="I1831" s="122"/>
      <c r="J1831" s="131"/>
      <c r="K1831" s="22"/>
      <c r="L1831" s="130" t="str">
        <f t="shared" si="740"/>
        <v/>
      </c>
      <c r="M1831" s="122"/>
      <c r="N1831" s="131"/>
      <c r="O1831" s="22"/>
      <c r="P1831" s="130" t="str">
        <f t="shared" si="741"/>
        <v/>
      </c>
      <c r="Q1831" s="122"/>
      <c r="R1831" s="131"/>
      <c r="S1831" s="22"/>
      <c r="T1831" s="130" t="str">
        <f t="shared" si="742"/>
        <v/>
      </c>
      <c r="U1831" s="122"/>
      <c r="V1831" s="131"/>
      <c r="W1831" s="22"/>
      <c r="X1831" s="130" t="str">
        <f t="shared" si="743"/>
        <v/>
      </c>
      <c r="Y1831" s="122"/>
      <c r="Z1831" s="131"/>
      <c r="AA1831" s="22"/>
      <c r="AC1831" s="6" t="str">
        <f t="shared" si="744"/>
        <v/>
      </c>
      <c r="AE1831" s="6" t="str">
        <f t="shared" si="745"/>
        <v/>
      </c>
      <c r="AF1831" s="6" t="str">
        <f t="shared" si="746"/>
        <v/>
      </c>
      <c r="AG1831" s="6" t="str">
        <f t="shared" si="747"/>
        <v/>
      </c>
      <c r="AH1831" s="6" t="str">
        <f t="shared" si="748"/>
        <v/>
      </c>
      <c r="AI1831" s="6" t="str">
        <f t="shared" si="749"/>
        <v/>
      </c>
      <c r="AJ1831" s="6" t="str">
        <f t="shared" si="750"/>
        <v/>
      </c>
      <c r="AL1831" s="9" t="str">
        <f>IF('Stock Details'!F1830="", "", 'Stock Details'!F1830)</f>
        <v/>
      </c>
      <c r="AM1831" s="9" t="str">
        <f>IF('Stock Details'!G1830="", "", 'Stock Details'!G1830)</f>
        <v/>
      </c>
      <c r="AO1831" s="59" t="str">
        <f t="shared" si="751"/>
        <v/>
      </c>
      <c r="AP1831" s="59" t="str">
        <f t="shared" si="755"/>
        <v/>
      </c>
      <c r="AQ1831" s="59" t="str">
        <f t="shared" si="756"/>
        <v/>
      </c>
      <c r="AR1831" s="59" t="str">
        <f t="shared" si="757"/>
        <v/>
      </c>
      <c r="AS1831" s="59" t="str">
        <f t="shared" si="758"/>
        <v/>
      </c>
      <c r="AT1831" s="59" t="str">
        <f t="shared" si="759"/>
        <v/>
      </c>
      <c r="AV1831" s="59" t="str">
        <f t="shared" si="752"/>
        <v/>
      </c>
      <c r="AW1831" s="59" t="str">
        <f t="shared" si="734"/>
        <v/>
      </c>
      <c r="AX1831" s="59" t="str">
        <f t="shared" si="735"/>
        <v/>
      </c>
      <c r="AY1831" s="59" t="str">
        <f t="shared" si="736"/>
        <v/>
      </c>
      <c r="AZ1831" s="59" t="str">
        <f t="shared" si="737"/>
        <v/>
      </c>
      <c r="BA1831" s="59" t="str">
        <f t="shared" si="738"/>
        <v/>
      </c>
      <c r="BC1831" s="49" t="str">
        <f>IF($B1831="", "", IF(COUNTIF(BD1831:$BY1831, "")=BC$8, IF(D1831="", "", D1831), ""))</f>
        <v/>
      </c>
      <c r="BD1831" s="61" t="str">
        <f>IF($B1831="", "", IF(COUNTIF(BE1831:$BY1831, "")=BD$8, IF(E1831="", "", E1831), ""))</f>
        <v/>
      </c>
      <c r="BE1831" s="61" t="str">
        <f>IF($B1831="", "", IF(COUNTIF(BF1831:$BY1831, "")=BE$8, IF(F1831="", "", F1831), ""))</f>
        <v/>
      </c>
      <c r="BF1831" s="61" t="str">
        <f>IF($B1831="", "", IF(COUNTIF(BG1831:$BY1831, "")=BF$8, IF(G1831="", "", G1831), ""))</f>
        <v/>
      </c>
      <c r="BG1831" s="61" t="str">
        <f>IF($B1831="", "", IF(COUNTIF(BH1831:$BY1831, "")=BG$8, IF(H1831="", "", H1831), ""))</f>
        <v/>
      </c>
      <c r="BH1831" s="61" t="str">
        <f>IF($B1831="", "", IF(COUNTIF(BI1831:$BY1831, "")=BH$8, IF(I1831="", "", I1831), ""))</f>
        <v/>
      </c>
      <c r="BI1831" s="61" t="str">
        <f>IF($B1831="", "", IF(COUNTIF(BJ1831:$BY1831, "")=BI$8, IF(J1831="", "", J1831), ""))</f>
        <v/>
      </c>
      <c r="BJ1831" s="61" t="str">
        <f>IF($B1831="", "", IF(COUNTIF(BK1831:$BY1831, "")=BJ$8, IF(K1831="", "", K1831), ""))</f>
        <v/>
      </c>
      <c r="BK1831" s="61" t="str">
        <f>IF($B1831="", "", IF(COUNTIF(BL1831:$BY1831, "")=BK$8, IF(L1831="", "", L1831), ""))</f>
        <v/>
      </c>
      <c r="BL1831" s="61" t="str">
        <f>IF($B1831="", "", IF(COUNTIF(BM1831:$BY1831, "")=BL$8, IF(M1831="", "", M1831), ""))</f>
        <v/>
      </c>
      <c r="BM1831" s="61" t="str">
        <f>IF($B1831="", "", IF(COUNTIF(BN1831:$BY1831, "")=BM$8, IF(N1831="", "", N1831), ""))</f>
        <v/>
      </c>
      <c r="BN1831" s="61" t="str">
        <f>IF($B1831="", "", IF(COUNTIF(BO1831:$BY1831, "")=BN$8, IF(O1831="", "", O1831), ""))</f>
        <v/>
      </c>
      <c r="BO1831" s="61" t="str">
        <f>IF($B1831="", "", IF(COUNTIF(BP1831:$BY1831, "")=BO$8, IF(P1831="", "", P1831), ""))</f>
        <v/>
      </c>
      <c r="BP1831" s="61" t="str">
        <f>IF($B1831="", "", IF(COUNTIF(BQ1831:$BY1831, "")=BP$8, IF(Q1831="", "", Q1831), ""))</f>
        <v/>
      </c>
      <c r="BQ1831" s="61" t="str">
        <f>IF($B1831="", "", IF(COUNTIF(BR1831:$BY1831, "")=BQ$8, IF(R1831="", "", R1831), ""))</f>
        <v/>
      </c>
      <c r="BR1831" s="61" t="str">
        <f>IF($B1831="", "", IF(COUNTIF(BS1831:$BY1831, "")=BR$8, IF(S1831="", "", S1831), ""))</f>
        <v/>
      </c>
      <c r="BS1831" s="61" t="str">
        <f>IF($B1831="", "", IF(COUNTIF(BT1831:$BY1831, "")=BS$8, IF(T1831="", "", T1831), ""))</f>
        <v/>
      </c>
      <c r="BT1831" s="61" t="str">
        <f>IF($B1831="", "", IF(COUNTIF(BU1831:$BY1831, "")=BT$8, IF(U1831="", "", U1831), ""))</f>
        <v/>
      </c>
      <c r="BU1831" s="61" t="str">
        <f>IF($B1831="", "", IF(COUNTIF(BV1831:$BY1831, "")=BU$8, IF(V1831="", "", V1831), ""))</f>
        <v/>
      </c>
      <c r="BV1831" s="61" t="str">
        <f>IF($B1831="", "", IF(COUNTIF(BW1831:$BY1831, "")=BV$8, IF(W1831="", "", W1831), ""))</f>
        <v/>
      </c>
      <c r="BW1831" s="61" t="str">
        <f>IF($B1831="", "", IF(COUNTIF(BX1831:$BY1831, "")=BW$8, IF(X1831="", "", X1831), ""))</f>
        <v/>
      </c>
      <c r="BX1831" s="61" t="str">
        <f>IF($B1831="", "", IF(COUNTIF(BY1831:$BY1831, "")=BX$8, IF(Y1831="", "", Y1831), ""))</f>
        <v/>
      </c>
      <c r="BY1831" s="50" t="str">
        <f t="shared" si="753"/>
        <v/>
      </c>
      <c r="CA1831" s="6" t="str">
        <f t="shared" si="754"/>
        <v/>
      </c>
      <c r="CB1831" s="6" t="str">
        <f>IF(CA1831="", "", RANK(CA1831, $CA$9:$CA$2508, 0)+COUNTIF($CA$9:CA1831, CA1831)-1)</f>
        <v/>
      </c>
    </row>
    <row r="1832" spans="1:80" x14ac:dyDescent="0.25">
      <c r="A1832" s="22"/>
      <c r="B1832" s="121" t="str">
        <f>IF('Stock Details'!B1831="", "", 'Stock Details'!B1831)</f>
        <v/>
      </c>
      <c r="C1832" s="22"/>
      <c r="D1832" s="130"/>
      <c r="E1832" s="122"/>
      <c r="F1832" s="131"/>
      <c r="G1832" s="22"/>
      <c r="H1832" s="130" t="str">
        <f t="shared" si="739"/>
        <v/>
      </c>
      <c r="I1832" s="122"/>
      <c r="J1832" s="131"/>
      <c r="K1832" s="22"/>
      <c r="L1832" s="130" t="str">
        <f t="shared" si="740"/>
        <v/>
      </c>
      <c r="M1832" s="122"/>
      <c r="N1832" s="131"/>
      <c r="O1832" s="22"/>
      <c r="P1832" s="130" t="str">
        <f t="shared" si="741"/>
        <v/>
      </c>
      <c r="Q1832" s="122"/>
      <c r="R1832" s="131"/>
      <c r="S1832" s="22"/>
      <c r="T1832" s="130" t="str">
        <f t="shared" si="742"/>
        <v/>
      </c>
      <c r="U1832" s="122"/>
      <c r="V1832" s="131"/>
      <c r="W1832" s="22"/>
      <c r="X1832" s="130" t="str">
        <f t="shared" si="743"/>
        <v/>
      </c>
      <c r="Y1832" s="122"/>
      <c r="Z1832" s="131"/>
      <c r="AA1832" s="22"/>
      <c r="AC1832" s="6" t="str">
        <f t="shared" si="744"/>
        <v/>
      </c>
      <c r="AE1832" s="6" t="str">
        <f t="shared" si="745"/>
        <v/>
      </c>
      <c r="AF1832" s="6" t="str">
        <f t="shared" si="746"/>
        <v/>
      </c>
      <c r="AG1832" s="6" t="str">
        <f t="shared" si="747"/>
        <v/>
      </c>
      <c r="AH1832" s="6" t="str">
        <f t="shared" si="748"/>
        <v/>
      </c>
      <c r="AI1832" s="6" t="str">
        <f t="shared" si="749"/>
        <v/>
      </c>
      <c r="AJ1832" s="6" t="str">
        <f t="shared" si="750"/>
        <v/>
      </c>
      <c r="AL1832" s="9" t="str">
        <f>IF('Stock Details'!F1831="", "", 'Stock Details'!F1831)</f>
        <v/>
      </c>
      <c r="AM1832" s="9" t="str">
        <f>IF('Stock Details'!G1831="", "", 'Stock Details'!G1831)</f>
        <v/>
      </c>
      <c r="AO1832" s="59" t="str">
        <f t="shared" si="751"/>
        <v/>
      </c>
      <c r="AP1832" s="59" t="str">
        <f t="shared" si="755"/>
        <v/>
      </c>
      <c r="AQ1832" s="59" t="str">
        <f t="shared" si="756"/>
        <v/>
      </c>
      <c r="AR1832" s="59" t="str">
        <f t="shared" si="757"/>
        <v/>
      </c>
      <c r="AS1832" s="59" t="str">
        <f t="shared" si="758"/>
        <v/>
      </c>
      <c r="AT1832" s="59" t="str">
        <f t="shared" si="759"/>
        <v/>
      </c>
      <c r="AV1832" s="59" t="str">
        <f t="shared" si="752"/>
        <v/>
      </c>
      <c r="AW1832" s="59" t="str">
        <f t="shared" si="734"/>
        <v/>
      </c>
      <c r="AX1832" s="59" t="str">
        <f t="shared" si="735"/>
        <v/>
      </c>
      <c r="AY1832" s="59" t="str">
        <f t="shared" si="736"/>
        <v/>
      </c>
      <c r="AZ1832" s="59" t="str">
        <f t="shared" si="737"/>
        <v/>
      </c>
      <c r="BA1832" s="59" t="str">
        <f t="shared" si="738"/>
        <v/>
      </c>
      <c r="BC1832" s="49" t="str">
        <f>IF($B1832="", "", IF(COUNTIF(BD1832:$BY1832, "")=BC$8, IF(D1832="", "", D1832), ""))</f>
        <v/>
      </c>
      <c r="BD1832" s="61" t="str">
        <f>IF($B1832="", "", IF(COUNTIF(BE1832:$BY1832, "")=BD$8, IF(E1832="", "", E1832), ""))</f>
        <v/>
      </c>
      <c r="BE1832" s="61" t="str">
        <f>IF($B1832="", "", IF(COUNTIF(BF1832:$BY1832, "")=BE$8, IF(F1832="", "", F1832), ""))</f>
        <v/>
      </c>
      <c r="BF1832" s="61" t="str">
        <f>IF($B1832="", "", IF(COUNTIF(BG1832:$BY1832, "")=BF$8, IF(G1832="", "", G1832), ""))</f>
        <v/>
      </c>
      <c r="BG1832" s="61" t="str">
        <f>IF($B1832="", "", IF(COUNTIF(BH1832:$BY1832, "")=BG$8, IF(H1832="", "", H1832), ""))</f>
        <v/>
      </c>
      <c r="BH1832" s="61" t="str">
        <f>IF($B1832="", "", IF(COUNTIF(BI1832:$BY1832, "")=BH$8, IF(I1832="", "", I1832), ""))</f>
        <v/>
      </c>
      <c r="BI1832" s="61" t="str">
        <f>IF($B1832="", "", IF(COUNTIF(BJ1832:$BY1832, "")=BI$8, IF(J1832="", "", J1832), ""))</f>
        <v/>
      </c>
      <c r="BJ1832" s="61" t="str">
        <f>IF($B1832="", "", IF(COUNTIF(BK1832:$BY1832, "")=BJ$8, IF(K1832="", "", K1832), ""))</f>
        <v/>
      </c>
      <c r="BK1832" s="61" t="str">
        <f>IF($B1832="", "", IF(COUNTIF(BL1832:$BY1832, "")=BK$8, IF(L1832="", "", L1832), ""))</f>
        <v/>
      </c>
      <c r="BL1832" s="61" t="str">
        <f>IF($B1832="", "", IF(COUNTIF(BM1832:$BY1832, "")=BL$8, IF(M1832="", "", M1832), ""))</f>
        <v/>
      </c>
      <c r="BM1832" s="61" t="str">
        <f>IF($B1832="", "", IF(COUNTIF(BN1832:$BY1832, "")=BM$8, IF(N1832="", "", N1832), ""))</f>
        <v/>
      </c>
      <c r="BN1832" s="61" t="str">
        <f>IF($B1832="", "", IF(COUNTIF(BO1832:$BY1832, "")=BN$8, IF(O1832="", "", O1832), ""))</f>
        <v/>
      </c>
      <c r="BO1832" s="61" t="str">
        <f>IF($B1832="", "", IF(COUNTIF(BP1832:$BY1832, "")=BO$8, IF(P1832="", "", P1832), ""))</f>
        <v/>
      </c>
      <c r="BP1832" s="61" t="str">
        <f>IF($B1832="", "", IF(COUNTIF(BQ1832:$BY1832, "")=BP$8, IF(Q1832="", "", Q1832), ""))</f>
        <v/>
      </c>
      <c r="BQ1832" s="61" t="str">
        <f>IF($B1832="", "", IF(COUNTIF(BR1832:$BY1832, "")=BQ$8, IF(R1832="", "", R1832), ""))</f>
        <v/>
      </c>
      <c r="BR1832" s="61" t="str">
        <f>IF($B1832="", "", IF(COUNTIF(BS1832:$BY1832, "")=BR$8, IF(S1832="", "", S1832), ""))</f>
        <v/>
      </c>
      <c r="BS1832" s="61" t="str">
        <f>IF($B1832="", "", IF(COUNTIF(BT1832:$BY1832, "")=BS$8, IF(T1832="", "", T1832), ""))</f>
        <v/>
      </c>
      <c r="BT1832" s="61" t="str">
        <f>IF($B1832="", "", IF(COUNTIF(BU1832:$BY1832, "")=BT$8, IF(U1832="", "", U1832), ""))</f>
        <v/>
      </c>
      <c r="BU1832" s="61" t="str">
        <f>IF($B1832="", "", IF(COUNTIF(BV1832:$BY1832, "")=BU$8, IF(V1832="", "", V1832), ""))</f>
        <v/>
      </c>
      <c r="BV1832" s="61" t="str">
        <f>IF($B1832="", "", IF(COUNTIF(BW1832:$BY1832, "")=BV$8, IF(W1832="", "", W1832), ""))</f>
        <v/>
      </c>
      <c r="BW1832" s="61" t="str">
        <f>IF($B1832="", "", IF(COUNTIF(BX1832:$BY1832, "")=BW$8, IF(X1832="", "", X1832), ""))</f>
        <v/>
      </c>
      <c r="BX1832" s="61" t="str">
        <f>IF($B1832="", "", IF(COUNTIF(BY1832:$BY1832, "")=BX$8, IF(Y1832="", "", Y1832), ""))</f>
        <v/>
      </c>
      <c r="BY1832" s="50" t="str">
        <f t="shared" si="753"/>
        <v/>
      </c>
      <c r="CA1832" s="6" t="str">
        <f t="shared" si="754"/>
        <v/>
      </c>
      <c r="CB1832" s="6" t="str">
        <f>IF(CA1832="", "", RANK(CA1832, $CA$9:$CA$2508, 0)+COUNTIF($CA$9:CA1832, CA1832)-1)</f>
        <v/>
      </c>
    </row>
    <row r="1833" spans="1:80" x14ac:dyDescent="0.25">
      <c r="A1833" s="22"/>
      <c r="B1833" s="121" t="str">
        <f>IF('Stock Details'!B1832="", "", 'Stock Details'!B1832)</f>
        <v/>
      </c>
      <c r="C1833" s="22"/>
      <c r="D1833" s="130"/>
      <c r="E1833" s="122"/>
      <c r="F1833" s="131"/>
      <c r="G1833" s="22"/>
      <c r="H1833" s="130" t="str">
        <f t="shared" si="739"/>
        <v/>
      </c>
      <c r="I1833" s="122"/>
      <c r="J1833" s="131"/>
      <c r="K1833" s="22"/>
      <c r="L1833" s="130" t="str">
        <f t="shared" si="740"/>
        <v/>
      </c>
      <c r="M1833" s="122"/>
      <c r="N1833" s="131"/>
      <c r="O1833" s="22"/>
      <c r="P1833" s="130" t="str">
        <f t="shared" si="741"/>
        <v/>
      </c>
      <c r="Q1833" s="122"/>
      <c r="R1833" s="131"/>
      <c r="S1833" s="22"/>
      <c r="T1833" s="130" t="str">
        <f t="shared" si="742"/>
        <v/>
      </c>
      <c r="U1833" s="122"/>
      <c r="V1833" s="131"/>
      <c r="W1833" s="22"/>
      <c r="X1833" s="130" t="str">
        <f t="shared" si="743"/>
        <v/>
      </c>
      <c r="Y1833" s="122"/>
      <c r="Z1833" s="131"/>
      <c r="AA1833" s="22"/>
      <c r="AC1833" s="6" t="str">
        <f t="shared" si="744"/>
        <v/>
      </c>
      <c r="AE1833" s="6" t="str">
        <f t="shared" si="745"/>
        <v/>
      </c>
      <c r="AF1833" s="6" t="str">
        <f t="shared" si="746"/>
        <v/>
      </c>
      <c r="AG1833" s="6" t="str">
        <f t="shared" si="747"/>
        <v/>
      </c>
      <c r="AH1833" s="6" t="str">
        <f t="shared" si="748"/>
        <v/>
      </c>
      <c r="AI1833" s="6" t="str">
        <f t="shared" si="749"/>
        <v/>
      </c>
      <c r="AJ1833" s="6" t="str">
        <f t="shared" si="750"/>
        <v/>
      </c>
      <c r="AL1833" s="9" t="str">
        <f>IF('Stock Details'!F1832="", "", 'Stock Details'!F1832)</f>
        <v/>
      </c>
      <c r="AM1833" s="9" t="str">
        <f>IF('Stock Details'!G1832="", "", 'Stock Details'!G1832)</f>
        <v/>
      </c>
      <c r="AO1833" s="59" t="str">
        <f t="shared" si="751"/>
        <v/>
      </c>
      <c r="AP1833" s="59" t="str">
        <f t="shared" si="755"/>
        <v/>
      </c>
      <c r="AQ1833" s="59" t="str">
        <f t="shared" si="756"/>
        <v/>
      </c>
      <c r="AR1833" s="59" t="str">
        <f t="shared" si="757"/>
        <v/>
      </c>
      <c r="AS1833" s="59" t="str">
        <f t="shared" si="758"/>
        <v/>
      </c>
      <c r="AT1833" s="59" t="str">
        <f t="shared" si="759"/>
        <v/>
      </c>
      <c r="AV1833" s="59" t="str">
        <f t="shared" si="752"/>
        <v/>
      </c>
      <c r="AW1833" s="59" t="str">
        <f t="shared" si="734"/>
        <v/>
      </c>
      <c r="AX1833" s="59" t="str">
        <f t="shared" si="735"/>
        <v/>
      </c>
      <c r="AY1833" s="59" t="str">
        <f t="shared" si="736"/>
        <v/>
      </c>
      <c r="AZ1833" s="59" t="str">
        <f t="shared" si="737"/>
        <v/>
      </c>
      <c r="BA1833" s="59" t="str">
        <f t="shared" si="738"/>
        <v/>
      </c>
      <c r="BC1833" s="49" t="str">
        <f>IF($B1833="", "", IF(COUNTIF(BD1833:$BY1833, "")=BC$8, IF(D1833="", "", D1833), ""))</f>
        <v/>
      </c>
      <c r="BD1833" s="61" t="str">
        <f>IF($B1833="", "", IF(COUNTIF(BE1833:$BY1833, "")=BD$8, IF(E1833="", "", E1833), ""))</f>
        <v/>
      </c>
      <c r="BE1833" s="61" t="str">
        <f>IF($B1833="", "", IF(COUNTIF(BF1833:$BY1833, "")=BE$8, IF(F1833="", "", F1833), ""))</f>
        <v/>
      </c>
      <c r="BF1833" s="61" t="str">
        <f>IF($B1833="", "", IF(COUNTIF(BG1833:$BY1833, "")=BF$8, IF(G1833="", "", G1833), ""))</f>
        <v/>
      </c>
      <c r="BG1833" s="61" t="str">
        <f>IF($B1833="", "", IF(COUNTIF(BH1833:$BY1833, "")=BG$8, IF(H1833="", "", H1833), ""))</f>
        <v/>
      </c>
      <c r="BH1833" s="61" t="str">
        <f>IF($B1833="", "", IF(COUNTIF(BI1833:$BY1833, "")=BH$8, IF(I1833="", "", I1833), ""))</f>
        <v/>
      </c>
      <c r="BI1833" s="61" t="str">
        <f>IF($B1833="", "", IF(COUNTIF(BJ1833:$BY1833, "")=BI$8, IF(J1833="", "", J1833), ""))</f>
        <v/>
      </c>
      <c r="BJ1833" s="61" t="str">
        <f>IF($B1833="", "", IF(COUNTIF(BK1833:$BY1833, "")=BJ$8, IF(K1833="", "", K1833), ""))</f>
        <v/>
      </c>
      <c r="BK1833" s="61" t="str">
        <f>IF($B1833="", "", IF(COUNTIF(BL1833:$BY1833, "")=BK$8, IF(L1833="", "", L1833), ""))</f>
        <v/>
      </c>
      <c r="BL1833" s="61" t="str">
        <f>IF($B1833="", "", IF(COUNTIF(BM1833:$BY1833, "")=BL$8, IF(M1833="", "", M1833), ""))</f>
        <v/>
      </c>
      <c r="BM1833" s="61" t="str">
        <f>IF($B1833="", "", IF(COUNTIF(BN1833:$BY1833, "")=BM$8, IF(N1833="", "", N1833), ""))</f>
        <v/>
      </c>
      <c r="BN1833" s="61" t="str">
        <f>IF($B1833="", "", IF(COUNTIF(BO1833:$BY1833, "")=BN$8, IF(O1833="", "", O1833), ""))</f>
        <v/>
      </c>
      <c r="BO1833" s="61" t="str">
        <f>IF($B1833="", "", IF(COUNTIF(BP1833:$BY1833, "")=BO$8, IF(P1833="", "", P1833), ""))</f>
        <v/>
      </c>
      <c r="BP1833" s="61" t="str">
        <f>IF($B1833="", "", IF(COUNTIF(BQ1833:$BY1833, "")=BP$8, IF(Q1833="", "", Q1833), ""))</f>
        <v/>
      </c>
      <c r="BQ1833" s="61" t="str">
        <f>IF($B1833="", "", IF(COUNTIF(BR1833:$BY1833, "")=BQ$8, IF(R1833="", "", R1833), ""))</f>
        <v/>
      </c>
      <c r="BR1833" s="61" t="str">
        <f>IF($B1833="", "", IF(COUNTIF(BS1833:$BY1833, "")=BR$8, IF(S1833="", "", S1833), ""))</f>
        <v/>
      </c>
      <c r="BS1833" s="61" t="str">
        <f>IF($B1833="", "", IF(COUNTIF(BT1833:$BY1833, "")=BS$8, IF(T1833="", "", T1833), ""))</f>
        <v/>
      </c>
      <c r="BT1833" s="61" t="str">
        <f>IF($B1833="", "", IF(COUNTIF(BU1833:$BY1833, "")=BT$8, IF(U1833="", "", U1833), ""))</f>
        <v/>
      </c>
      <c r="BU1833" s="61" t="str">
        <f>IF($B1833="", "", IF(COUNTIF(BV1833:$BY1833, "")=BU$8, IF(V1833="", "", V1833), ""))</f>
        <v/>
      </c>
      <c r="BV1833" s="61" t="str">
        <f>IF($B1833="", "", IF(COUNTIF(BW1833:$BY1833, "")=BV$8, IF(W1833="", "", W1833), ""))</f>
        <v/>
      </c>
      <c r="BW1833" s="61" t="str">
        <f>IF($B1833="", "", IF(COUNTIF(BX1833:$BY1833, "")=BW$8, IF(X1833="", "", X1833), ""))</f>
        <v/>
      </c>
      <c r="BX1833" s="61" t="str">
        <f>IF($B1833="", "", IF(COUNTIF(BY1833:$BY1833, "")=BX$8, IF(Y1833="", "", Y1833), ""))</f>
        <v/>
      </c>
      <c r="BY1833" s="50" t="str">
        <f t="shared" si="753"/>
        <v/>
      </c>
      <c r="CA1833" s="6" t="str">
        <f t="shared" si="754"/>
        <v/>
      </c>
      <c r="CB1833" s="6" t="str">
        <f>IF(CA1833="", "", RANK(CA1833, $CA$9:$CA$2508, 0)+COUNTIF($CA$9:CA1833, CA1833)-1)</f>
        <v/>
      </c>
    </row>
    <row r="1834" spans="1:80" x14ac:dyDescent="0.25">
      <c r="A1834" s="22"/>
      <c r="B1834" s="121" t="str">
        <f>IF('Stock Details'!B1833="", "", 'Stock Details'!B1833)</f>
        <v/>
      </c>
      <c r="C1834" s="22"/>
      <c r="D1834" s="130"/>
      <c r="E1834" s="122"/>
      <c r="F1834" s="131"/>
      <c r="G1834" s="22"/>
      <c r="H1834" s="130" t="str">
        <f t="shared" si="739"/>
        <v/>
      </c>
      <c r="I1834" s="122"/>
      <c r="J1834" s="131"/>
      <c r="K1834" s="22"/>
      <c r="L1834" s="130" t="str">
        <f t="shared" si="740"/>
        <v/>
      </c>
      <c r="M1834" s="122"/>
      <c r="N1834" s="131"/>
      <c r="O1834" s="22"/>
      <c r="P1834" s="130" t="str">
        <f t="shared" si="741"/>
        <v/>
      </c>
      <c r="Q1834" s="122"/>
      <c r="R1834" s="131"/>
      <c r="S1834" s="22"/>
      <c r="T1834" s="130" t="str">
        <f t="shared" si="742"/>
        <v/>
      </c>
      <c r="U1834" s="122"/>
      <c r="V1834" s="131"/>
      <c r="W1834" s="22"/>
      <c r="X1834" s="130" t="str">
        <f t="shared" si="743"/>
        <v/>
      </c>
      <c r="Y1834" s="122"/>
      <c r="Z1834" s="131"/>
      <c r="AA1834" s="22"/>
      <c r="AC1834" s="6" t="str">
        <f t="shared" si="744"/>
        <v/>
      </c>
      <c r="AE1834" s="6" t="str">
        <f t="shared" si="745"/>
        <v/>
      </c>
      <c r="AF1834" s="6" t="str">
        <f t="shared" si="746"/>
        <v/>
      </c>
      <c r="AG1834" s="6" t="str">
        <f t="shared" si="747"/>
        <v/>
      </c>
      <c r="AH1834" s="6" t="str">
        <f t="shared" si="748"/>
        <v/>
      </c>
      <c r="AI1834" s="6" t="str">
        <f t="shared" si="749"/>
        <v/>
      </c>
      <c r="AJ1834" s="6" t="str">
        <f t="shared" si="750"/>
        <v/>
      </c>
      <c r="AL1834" s="9" t="str">
        <f>IF('Stock Details'!F1833="", "", 'Stock Details'!F1833)</f>
        <v/>
      </c>
      <c r="AM1834" s="9" t="str">
        <f>IF('Stock Details'!G1833="", "", 'Stock Details'!G1833)</f>
        <v/>
      </c>
      <c r="AO1834" s="59" t="str">
        <f t="shared" si="751"/>
        <v/>
      </c>
      <c r="AP1834" s="59" t="str">
        <f t="shared" si="755"/>
        <v/>
      </c>
      <c r="AQ1834" s="59" t="str">
        <f t="shared" si="756"/>
        <v/>
      </c>
      <c r="AR1834" s="59" t="str">
        <f t="shared" si="757"/>
        <v/>
      </c>
      <c r="AS1834" s="59" t="str">
        <f t="shared" si="758"/>
        <v/>
      </c>
      <c r="AT1834" s="59" t="str">
        <f t="shared" si="759"/>
        <v/>
      </c>
      <c r="AV1834" s="59" t="str">
        <f t="shared" si="752"/>
        <v/>
      </c>
      <c r="AW1834" s="59" t="str">
        <f t="shared" si="734"/>
        <v/>
      </c>
      <c r="AX1834" s="59" t="str">
        <f t="shared" si="735"/>
        <v/>
      </c>
      <c r="AY1834" s="59" t="str">
        <f t="shared" si="736"/>
        <v/>
      </c>
      <c r="AZ1834" s="59" t="str">
        <f t="shared" si="737"/>
        <v/>
      </c>
      <c r="BA1834" s="59" t="str">
        <f t="shared" si="738"/>
        <v/>
      </c>
      <c r="BC1834" s="49" t="str">
        <f>IF($B1834="", "", IF(COUNTIF(BD1834:$BY1834, "")=BC$8, IF(D1834="", "", D1834), ""))</f>
        <v/>
      </c>
      <c r="BD1834" s="61" t="str">
        <f>IF($B1834="", "", IF(COUNTIF(BE1834:$BY1834, "")=BD$8, IF(E1834="", "", E1834), ""))</f>
        <v/>
      </c>
      <c r="BE1834" s="61" t="str">
        <f>IF($B1834="", "", IF(COUNTIF(BF1834:$BY1834, "")=BE$8, IF(F1834="", "", F1834), ""))</f>
        <v/>
      </c>
      <c r="BF1834" s="61" t="str">
        <f>IF($B1834="", "", IF(COUNTIF(BG1834:$BY1834, "")=BF$8, IF(G1834="", "", G1834), ""))</f>
        <v/>
      </c>
      <c r="BG1834" s="61" t="str">
        <f>IF($B1834="", "", IF(COUNTIF(BH1834:$BY1834, "")=BG$8, IF(H1834="", "", H1834), ""))</f>
        <v/>
      </c>
      <c r="BH1834" s="61" t="str">
        <f>IF($B1834="", "", IF(COUNTIF(BI1834:$BY1834, "")=BH$8, IF(I1834="", "", I1834), ""))</f>
        <v/>
      </c>
      <c r="BI1834" s="61" t="str">
        <f>IF($B1834="", "", IF(COUNTIF(BJ1834:$BY1834, "")=BI$8, IF(J1834="", "", J1834), ""))</f>
        <v/>
      </c>
      <c r="BJ1834" s="61" t="str">
        <f>IF($B1834="", "", IF(COUNTIF(BK1834:$BY1834, "")=BJ$8, IF(K1834="", "", K1834), ""))</f>
        <v/>
      </c>
      <c r="BK1834" s="61" t="str">
        <f>IF($B1834="", "", IF(COUNTIF(BL1834:$BY1834, "")=BK$8, IF(L1834="", "", L1834), ""))</f>
        <v/>
      </c>
      <c r="BL1834" s="61" t="str">
        <f>IF($B1834="", "", IF(COUNTIF(BM1834:$BY1834, "")=BL$8, IF(M1834="", "", M1834), ""))</f>
        <v/>
      </c>
      <c r="BM1834" s="61" t="str">
        <f>IF($B1834="", "", IF(COUNTIF(BN1834:$BY1834, "")=BM$8, IF(N1834="", "", N1834), ""))</f>
        <v/>
      </c>
      <c r="BN1834" s="61" t="str">
        <f>IF($B1834="", "", IF(COUNTIF(BO1834:$BY1834, "")=BN$8, IF(O1834="", "", O1834), ""))</f>
        <v/>
      </c>
      <c r="BO1834" s="61" t="str">
        <f>IF($B1834="", "", IF(COUNTIF(BP1834:$BY1834, "")=BO$8, IF(P1834="", "", P1834), ""))</f>
        <v/>
      </c>
      <c r="BP1834" s="61" t="str">
        <f>IF($B1834="", "", IF(COUNTIF(BQ1834:$BY1834, "")=BP$8, IF(Q1834="", "", Q1834), ""))</f>
        <v/>
      </c>
      <c r="BQ1834" s="61" t="str">
        <f>IF($B1834="", "", IF(COUNTIF(BR1834:$BY1834, "")=BQ$8, IF(R1834="", "", R1834), ""))</f>
        <v/>
      </c>
      <c r="BR1834" s="61" t="str">
        <f>IF($B1834="", "", IF(COUNTIF(BS1834:$BY1834, "")=BR$8, IF(S1834="", "", S1834), ""))</f>
        <v/>
      </c>
      <c r="BS1834" s="61" t="str">
        <f>IF($B1834="", "", IF(COUNTIF(BT1834:$BY1834, "")=BS$8, IF(T1834="", "", T1834), ""))</f>
        <v/>
      </c>
      <c r="BT1834" s="61" t="str">
        <f>IF($B1834="", "", IF(COUNTIF(BU1834:$BY1834, "")=BT$8, IF(U1834="", "", U1834), ""))</f>
        <v/>
      </c>
      <c r="BU1834" s="61" t="str">
        <f>IF($B1834="", "", IF(COUNTIF(BV1834:$BY1834, "")=BU$8, IF(V1834="", "", V1834), ""))</f>
        <v/>
      </c>
      <c r="BV1834" s="61" t="str">
        <f>IF($B1834="", "", IF(COUNTIF(BW1834:$BY1834, "")=BV$8, IF(W1834="", "", W1834), ""))</f>
        <v/>
      </c>
      <c r="BW1834" s="61" t="str">
        <f>IF($B1834="", "", IF(COUNTIF(BX1834:$BY1834, "")=BW$8, IF(X1834="", "", X1834), ""))</f>
        <v/>
      </c>
      <c r="BX1834" s="61" t="str">
        <f>IF($B1834="", "", IF(COUNTIF(BY1834:$BY1834, "")=BX$8, IF(Y1834="", "", Y1834), ""))</f>
        <v/>
      </c>
      <c r="BY1834" s="50" t="str">
        <f t="shared" si="753"/>
        <v/>
      </c>
      <c r="CA1834" s="6" t="str">
        <f t="shared" si="754"/>
        <v/>
      </c>
      <c r="CB1834" s="6" t="str">
        <f>IF(CA1834="", "", RANK(CA1834, $CA$9:$CA$2508, 0)+COUNTIF($CA$9:CA1834, CA1834)-1)</f>
        <v/>
      </c>
    </row>
    <row r="1835" spans="1:80" x14ac:dyDescent="0.25">
      <c r="A1835" s="22"/>
      <c r="B1835" s="121" t="str">
        <f>IF('Stock Details'!B1834="", "", 'Stock Details'!B1834)</f>
        <v/>
      </c>
      <c r="C1835" s="22"/>
      <c r="D1835" s="130"/>
      <c r="E1835" s="122"/>
      <c r="F1835" s="131"/>
      <c r="G1835" s="22"/>
      <c r="H1835" s="130" t="str">
        <f t="shared" si="739"/>
        <v/>
      </c>
      <c r="I1835" s="122"/>
      <c r="J1835" s="131"/>
      <c r="K1835" s="22"/>
      <c r="L1835" s="130" t="str">
        <f t="shared" si="740"/>
        <v/>
      </c>
      <c r="M1835" s="122"/>
      <c r="N1835" s="131"/>
      <c r="O1835" s="22"/>
      <c r="P1835" s="130" t="str">
        <f t="shared" si="741"/>
        <v/>
      </c>
      <c r="Q1835" s="122"/>
      <c r="R1835" s="131"/>
      <c r="S1835" s="22"/>
      <c r="T1835" s="130" t="str">
        <f t="shared" si="742"/>
        <v/>
      </c>
      <c r="U1835" s="122"/>
      <c r="V1835" s="131"/>
      <c r="W1835" s="22"/>
      <c r="X1835" s="130" t="str">
        <f t="shared" si="743"/>
        <v/>
      </c>
      <c r="Y1835" s="122"/>
      <c r="Z1835" s="131"/>
      <c r="AA1835" s="22"/>
      <c r="AC1835" s="6" t="str">
        <f t="shared" si="744"/>
        <v/>
      </c>
      <c r="AE1835" s="6" t="str">
        <f t="shared" si="745"/>
        <v/>
      </c>
      <c r="AF1835" s="6" t="str">
        <f t="shared" si="746"/>
        <v/>
      </c>
      <c r="AG1835" s="6" t="str">
        <f t="shared" si="747"/>
        <v/>
      </c>
      <c r="AH1835" s="6" t="str">
        <f t="shared" si="748"/>
        <v/>
      </c>
      <c r="AI1835" s="6" t="str">
        <f t="shared" si="749"/>
        <v/>
      </c>
      <c r="AJ1835" s="6" t="str">
        <f t="shared" si="750"/>
        <v/>
      </c>
      <c r="AL1835" s="9" t="str">
        <f>IF('Stock Details'!F1834="", "", 'Stock Details'!F1834)</f>
        <v/>
      </c>
      <c r="AM1835" s="9" t="str">
        <f>IF('Stock Details'!G1834="", "", 'Stock Details'!G1834)</f>
        <v/>
      </c>
      <c r="AO1835" s="59" t="str">
        <f t="shared" si="751"/>
        <v/>
      </c>
      <c r="AP1835" s="59" t="str">
        <f t="shared" si="755"/>
        <v/>
      </c>
      <c r="AQ1835" s="59" t="str">
        <f t="shared" si="756"/>
        <v/>
      </c>
      <c r="AR1835" s="59" t="str">
        <f t="shared" si="757"/>
        <v/>
      </c>
      <c r="AS1835" s="59" t="str">
        <f t="shared" si="758"/>
        <v/>
      </c>
      <c r="AT1835" s="59" t="str">
        <f t="shared" si="759"/>
        <v/>
      </c>
      <c r="AV1835" s="59" t="str">
        <f t="shared" si="752"/>
        <v/>
      </c>
      <c r="AW1835" s="59" t="str">
        <f t="shared" si="734"/>
        <v/>
      </c>
      <c r="AX1835" s="59" t="str">
        <f t="shared" si="735"/>
        <v/>
      </c>
      <c r="AY1835" s="59" t="str">
        <f t="shared" si="736"/>
        <v/>
      </c>
      <c r="AZ1835" s="59" t="str">
        <f t="shared" si="737"/>
        <v/>
      </c>
      <c r="BA1835" s="59" t="str">
        <f t="shared" si="738"/>
        <v/>
      </c>
      <c r="BC1835" s="49" t="str">
        <f>IF($B1835="", "", IF(COUNTIF(BD1835:$BY1835, "")=BC$8, IF(D1835="", "", D1835), ""))</f>
        <v/>
      </c>
      <c r="BD1835" s="61" t="str">
        <f>IF($B1835="", "", IF(COUNTIF(BE1835:$BY1835, "")=BD$8, IF(E1835="", "", E1835), ""))</f>
        <v/>
      </c>
      <c r="BE1835" s="61" t="str">
        <f>IF($B1835="", "", IF(COUNTIF(BF1835:$BY1835, "")=BE$8, IF(F1835="", "", F1835), ""))</f>
        <v/>
      </c>
      <c r="BF1835" s="61" t="str">
        <f>IF($B1835="", "", IF(COUNTIF(BG1835:$BY1835, "")=BF$8, IF(G1835="", "", G1835), ""))</f>
        <v/>
      </c>
      <c r="BG1835" s="61" t="str">
        <f>IF($B1835="", "", IF(COUNTIF(BH1835:$BY1835, "")=BG$8, IF(H1835="", "", H1835), ""))</f>
        <v/>
      </c>
      <c r="BH1835" s="61" t="str">
        <f>IF($B1835="", "", IF(COUNTIF(BI1835:$BY1835, "")=BH$8, IF(I1835="", "", I1835), ""))</f>
        <v/>
      </c>
      <c r="BI1835" s="61" t="str">
        <f>IF($B1835="", "", IF(COUNTIF(BJ1835:$BY1835, "")=BI$8, IF(J1835="", "", J1835), ""))</f>
        <v/>
      </c>
      <c r="BJ1835" s="61" t="str">
        <f>IF($B1835="", "", IF(COUNTIF(BK1835:$BY1835, "")=BJ$8, IF(K1835="", "", K1835), ""))</f>
        <v/>
      </c>
      <c r="BK1835" s="61" t="str">
        <f>IF($B1835="", "", IF(COUNTIF(BL1835:$BY1835, "")=BK$8, IF(L1835="", "", L1835), ""))</f>
        <v/>
      </c>
      <c r="BL1835" s="61" t="str">
        <f>IF($B1835="", "", IF(COUNTIF(BM1835:$BY1835, "")=BL$8, IF(M1835="", "", M1835), ""))</f>
        <v/>
      </c>
      <c r="BM1835" s="61" t="str">
        <f>IF($B1835="", "", IF(COUNTIF(BN1835:$BY1835, "")=BM$8, IF(N1835="", "", N1835), ""))</f>
        <v/>
      </c>
      <c r="BN1835" s="61" t="str">
        <f>IF($B1835="", "", IF(COUNTIF(BO1835:$BY1835, "")=BN$8, IF(O1835="", "", O1835), ""))</f>
        <v/>
      </c>
      <c r="BO1835" s="61" t="str">
        <f>IF($B1835="", "", IF(COUNTIF(BP1835:$BY1835, "")=BO$8, IF(P1835="", "", P1835), ""))</f>
        <v/>
      </c>
      <c r="BP1835" s="61" t="str">
        <f>IF($B1835="", "", IF(COUNTIF(BQ1835:$BY1835, "")=BP$8, IF(Q1835="", "", Q1835), ""))</f>
        <v/>
      </c>
      <c r="BQ1835" s="61" t="str">
        <f>IF($B1835="", "", IF(COUNTIF(BR1835:$BY1835, "")=BQ$8, IF(R1835="", "", R1835), ""))</f>
        <v/>
      </c>
      <c r="BR1835" s="61" t="str">
        <f>IF($B1835="", "", IF(COUNTIF(BS1835:$BY1835, "")=BR$8, IF(S1835="", "", S1835), ""))</f>
        <v/>
      </c>
      <c r="BS1835" s="61" t="str">
        <f>IF($B1835="", "", IF(COUNTIF(BT1835:$BY1835, "")=BS$8, IF(T1835="", "", T1835), ""))</f>
        <v/>
      </c>
      <c r="BT1835" s="61" t="str">
        <f>IF($B1835="", "", IF(COUNTIF(BU1835:$BY1835, "")=BT$8, IF(U1835="", "", U1835), ""))</f>
        <v/>
      </c>
      <c r="BU1835" s="61" t="str">
        <f>IF($B1835="", "", IF(COUNTIF(BV1835:$BY1835, "")=BU$8, IF(V1835="", "", V1835), ""))</f>
        <v/>
      </c>
      <c r="BV1835" s="61" t="str">
        <f>IF($B1835="", "", IF(COUNTIF(BW1835:$BY1835, "")=BV$8, IF(W1835="", "", W1835), ""))</f>
        <v/>
      </c>
      <c r="BW1835" s="61" t="str">
        <f>IF($B1835="", "", IF(COUNTIF(BX1835:$BY1835, "")=BW$8, IF(X1835="", "", X1835), ""))</f>
        <v/>
      </c>
      <c r="BX1835" s="61" t="str">
        <f>IF($B1835="", "", IF(COUNTIF(BY1835:$BY1835, "")=BX$8, IF(Y1835="", "", Y1835), ""))</f>
        <v/>
      </c>
      <c r="BY1835" s="50" t="str">
        <f t="shared" si="753"/>
        <v/>
      </c>
      <c r="CA1835" s="6" t="str">
        <f t="shared" si="754"/>
        <v/>
      </c>
      <c r="CB1835" s="6" t="str">
        <f>IF(CA1835="", "", RANK(CA1835, $CA$9:$CA$2508, 0)+COUNTIF($CA$9:CA1835, CA1835)-1)</f>
        <v/>
      </c>
    </row>
    <row r="1836" spans="1:80" x14ac:dyDescent="0.25">
      <c r="A1836" s="22"/>
      <c r="B1836" s="121" t="str">
        <f>IF('Stock Details'!B1835="", "", 'Stock Details'!B1835)</f>
        <v/>
      </c>
      <c r="C1836" s="22"/>
      <c r="D1836" s="130"/>
      <c r="E1836" s="122"/>
      <c r="F1836" s="131"/>
      <c r="G1836" s="22"/>
      <c r="H1836" s="130" t="str">
        <f t="shared" si="739"/>
        <v/>
      </c>
      <c r="I1836" s="122"/>
      <c r="J1836" s="131"/>
      <c r="K1836" s="22"/>
      <c r="L1836" s="130" t="str">
        <f t="shared" si="740"/>
        <v/>
      </c>
      <c r="M1836" s="122"/>
      <c r="N1836" s="131"/>
      <c r="O1836" s="22"/>
      <c r="P1836" s="130" t="str">
        <f t="shared" si="741"/>
        <v/>
      </c>
      <c r="Q1836" s="122"/>
      <c r="R1836" s="131"/>
      <c r="S1836" s="22"/>
      <c r="T1836" s="130" t="str">
        <f t="shared" si="742"/>
        <v/>
      </c>
      <c r="U1836" s="122"/>
      <c r="V1836" s="131"/>
      <c r="W1836" s="22"/>
      <c r="X1836" s="130" t="str">
        <f t="shared" si="743"/>
        <v/>
      </c>
      <c r="Y1836" s="122"/>
      <c r="Z1836" s="131"/>
      <c r="AA1836" s="22"/>
      <c r="AC1836" s="6" t="str">
        <f t="shared" si="744"/>
        <v/>
      </c>
      <c r="AE1836" s="6" t="str">
        <f t="shared" si="745"/>
        <v/>
      </c>
      <c r="AF1836" s="6" t="str">
        <f t="shared" si="746"/>
        <v/>
      </c>
      <c r="AG1836" s="6" t="str">
        <f t="shared" si="747"/>
        <v/>
      </c>
      <c r="AH1836" s="6" t="str">
        <f t="shared" si="748"/>
        <v/>
      </c>
      <c r="AI1836" s="6" t="str">
        <f t="shared" si="749"/>
        <v/>
      </c>
      <c r="AJ1836" s="6" t="str">
        <f t="shared" si="750"/>
        <v/>
      </c>
      <c r="AL1836" s="9" t="str">
        <f>IF('Stock Details'!F1835="", "", 'Stock Details'!F1835)</f>
        <v/>
      </c>
      <c r="AM1836" s="9" t="str">
        <f>IF('Stock Details'!G1835="", "", 'Stock Details'!G1835)</f>
        <v/>
      </c>
      <c r="AO1836" s="59" t="str">
        <f t="shared" si="751"/>
        <v/>
      </c>
      <c r="AP1836" s="59" t="str">
        <f t="shared" si="755"/>
        <v/>
      </c>
      <c r="AQ1836" s="59" t="str">
        <f t="shared" si="756"/>
        <v/>
      </c>
      <c r="AR1836" s="59" t="str">
        <f t="shared" si="757"/>
        <v/>
      </c>
      <c r="AS1836" s="59" t="str">
        <f t="shared" si="758"/>
        <v/>
      </c>
      <c r="AT1836" s="59" t="str">
        <f t="shared" si="759"/>
        <v/>
      </c>
      <c r="AV1836" s="59" t="str">
        <f t="shared" si="752"/>
        <v/>
      </c>
      <c r="AW1836" s="59" t="str">
        <f t="shared" si="734"/>
        <v/>
      </c>
      <c r="AX1836" s="59" t="str">
        <f t="shared" si="735"/>
        <v/>
      </c>
      <c r="AY1836" s="59" t="str">
        <f t="shared" si="736"/>
        <v/>
      </c>
      <c r="AZ1836" s="59" t="str">
        <f t="shared" si="737"/>
        <v/>
      </c>
      <c r="BA1836" s="59" t="str">
        <f t="shared" si="738"/>
        <v/>
      </c>
      <c r="BC1836" s="49" t="str">
        <f>IF($B1836="", "", IF(COUNTIF(BD1836:$BY1836, "")=BC$8, IF(D1836="", "", D1836), ""))</f>
        <v/>
      </c>
      <c r="BD1836" s="61" t="str">
        <f>IF($B1836="", "", IF(COUNTIF(BE1836:$BY1836, "")=BD$8, IF(E1836="", "", E1836), ""))</f>
        <v/>
      </c>
      <c r="BE1836" s="61" t="str">
        <f>IF($B1836="", "", IF(COUNTIF(BF1836:$BY1836, "")=BE$8, IF(F1836="", "", F1836), ""))</f>
        <v/>
      </c>
      <c r="BF1836" s="61" t="str">
        <f>IF($B1836="", "", IF(COUNTIF(BG1836:$BY1836, "")=BF$8, IF(G1836="", "", G1836), ""))</f>
        <v/>
      </c>
      <c r="BG1836" s="61" t="str">
        <f>IF($B1836="", "", IF(COUNTIF(BH1836:$BY1836, "")=BG$8, IF(H1836="", "", H1836), ""))</f>
        <v/>
      </c>
      <c r="BH1836" s="61" t="str">
        <f>IF($B1836="", "", IF(COUNTIF(BI1836:$BY1836, "")=BH$8, IF(I1836="", "", I1836), ""))</f>
        <v/>
      </c>
      <c r="BI1836" s="61" t="str">
        <f>IF($B1836="", "", IF(COUNTIF(BJ1836:$BY1836, "")=BI$8, IF(J1836="", "", J1836), ""))</f>
        <v/>
      </c>
      <c r="BJ1836" s="61" t="str">
        <f>IF($B1836="", "", IF(COUNTIF(BK1836:$BY1836, "")=BJ$8, IF(K1836="", "", K1836), ""))</f>
        <v/>
      </c>
      <c r="BK1836" s="61" t="str">
        <f>IF($B1836="", "", IF(COUNTIF(BL1836:$BY1836, "")=BK$8, IF(L1836="", "", L1836), ""))</f>
        <v/>
      </c>
      <c r="BL1836" s="61" t="str">
        <f>IF($B1836="", "", IF(COUNTIF(BM1836:$BY1836, "")=BL$8, IF(M1836="", "", M1836), ""))</f>
        <v/>
      </c>
      <c r="BM1836" s="61" t="str">
        <f>IF($B1836="", "", IF(COUNTIF(BN1836:$BY1836, "")=BM$8, IF(N1836="", "", N1836), ""))</f>
        <v/>
      </c>
      <c r="BN1836" s="61" t="str">
        <f>IF($B1836="", "", IF(COUNTIF(BO1836:$BY1836, "")=BN$8, IF(O1836="", "", O1836), ""))</f>
        <v/>
      </c>
      <c r="BO1836" s="61" t="str">
        <f>IF($B1836="", "", IF(COUNTIF(BP1836:$BY1836, "")=BO$8, IF(P1836="", "", P1836), ""))</f>
        <v/>
      </c>
      <c r="BP1836" s="61" t="str">
        <f>IF($B1836="", "", IF(COUNTIF(BQ1836:$BY1836, "")=BP$8, IF(Q1836="", "", Q1836), ""))</f>
        <v/>
      </c>
      <c r="BQ1836" s="61" t="str">
        <f>IF($B1836="", "", IF(COUNTIF(BR1836:$BY1836, "")=BQ$8, IF(R1836="", "", R1836), ""))</f>
        <v/>
      </c>
      <c r="BR1836" s="61" t="str">
        <f>IF($B1836="", "", IF(COUNTIF(BS1836:$BY1836, "")=BR$8, IF(S1836="", "", S1836), ""))</f>
        <v/>
      </c>
      <c r="BS1836" s="61" t="str">
        <f>IF($B1836="", "", IF(COUNTIF(BT1836:$BY1836, "")=BS$8, IF(T1836="", "", T1836), ""))</f>
        <v/>
      </c>
      <c r="BT1836" s="61" t="str">
        <f>IF($B1836="", "", IF(COUNTIF(BU1836:$BY1836, "")=BT$8, IF(U1836="", "", U1836), ""))</f>
        <v/>
      </c>
      <c r="BU1836" s="61" t="str">
        <f>IF($B1836="", "", IF(COUNTIF(BV1836:$BY1836, "")=BU$8, IF(V1836="", "", V1836), ""))</f>
        <v/>
      </c>
      <c r="BV1836" s="61" t="str">
        <f>IF($B1836="", "", IF(COUNTIF(BW1836:$BY1836, "")=BV$8, IF(W1836="", "", W1836), ""))</f>
        <v/>
      </c>
      <c r="BW1836" s="61" t="str">
        <f>IF($B1836="", "", IF(COUNTIF(BX1836:$BY1836, "")=BW$8, IF(X1836="", "", X1836), ""))</f>
        <v/>
      </c>
      <c r="BX1836" s="61" t="str">
        <f>IF($B1836="", "", IF(COUNTIF(BY1836:$BY1836, "")=BX$8, IF(Y1836="", "", Y1836), ""))</f>
        <v/>
      </c>
      <c r="BY1836" s="50" t="str">
        <f t="shared" si="753"/>
        <v/>
      </c>
      <c r="CA1836" s="6" t="str">
        <f t="shared" si="754"/>
        <v/>
      </c>
      <c r="CB1836" s="6" t="str">
        <f>IF(CA1836="", "", RANK(CA1836, $CA$9:$CA$2508, 0)+COUNTIF($CA$9:CA1836, CA1836)-1)</f>
        <v/>
      </c>
    </row>
    <row r="1837" spans="1:80" x14ac:dyDescent="0.25">
      <c r="A1837" s="22"/>
      <c r="B1837" s="121" t="str">
        <f>IF('Stock Details'!B1836="", "", 'Stock Details'!B1836)</f>
        <v/>
      </c>
      <c r="C1837" s="22"/>
      <c r="D1837" s="130"/>
      <c r="E1837" s="122"/>
      <c r="F1837" s="131"/>
      <c r="G1837" s="22"/>
      <c r="H1837" s="130" t="str">
        <f t="shared" si="739"/>
        <v/>
      </c>
      <c r="I1837" s="122"/>
      <c r="J1837" s="131"/>
      <c r="K1837" s="22"/>
      <c r="L1837" s="130" t="str">
        <f t="shared" si="740"/>
        <v/>
      </c>
      <c r="M1837" s="122"/>
      <c r="N1837" s="131"/>
      <c r="O1837" s="22"/>
      <c r="P1837" s="130" t="str">
        <f t="shared" si="741"/>
        <v/>
      </c>
      <c r="Q1837" s="122"/>
      <c r="R1837" s="131"/>
      <c r="S1837" s="22"/>
      <c r="T1837" s="130" t="str">
        <f t="shared" si="742"/>
        <v/>
      </c>
      <c r="U1837" s="122"/>
      <c r="V1837" s="131"/>
      <c r="W1837" s="22"/>
      <c r="X1837" s="130" t="str">
        <f t="shared" si="743"/>
        <v/>
      </c>
      <c r="Y1837" s="122"/>
      <c r="Z1837" s="131"/>
      <c r="AA1837" s="22"/>
      <c r="AC1837" s="6" t="str">
        <f t="shared" si="744"/>
        <v/>
      </c>
      <c r="AE1837" s="6" t="str">
        <f t="shared" si="745"/>
        <v/>
      </c>
      <c r="AF1837" s="6" t="str">
        <f t="shared" si="746"/>
        <v/>
      </c>
      <c r="AG1837" s="6" t="str">
        <f t="shared" si="747"/>
        <v/>
      </c>
      <c r="AH1837" s="6" t="str">
        <f t="shared" si="748"/>
        <v/>
      </c>
      <c r="AI1837" s="6" t="str">
        <f t="shared" si="749"/>
        <v/>
      </c>
      <c r="AJ1837" s="6" t="str">
        <f t="shared" si="750"/>
        <v/>
      </c>
      <c r="AL1837" s="9" t="str">
        <f>IF('Stock Details'!F1836="", "", 'Stock Details'!F1836)</f>
        <v/>
      </c>
      <c r="AM1837" s="9" t="str">
        <f>IF('Stock Details'!G1836="", "", 'Stock Details'!G1836)</f>
        <v/>
      </c>
      <c r="AO1837" s="59" t="str">
        <f t="shared" si="751"/>
        <v/>
      </c>
      <c r="AP1837" s="59" t="str">
        <f t="shared" si="755"/>
        <v/>
      </c>
      <c r="AQ1837" s="59" t="str">
        <f t="shared" si="756"/>
        <v/>
      </c>
      <c r="AR1837" s="59" t="str">
        <f t="shared" si="757"/>
        <v/>
      </c>
      <c r="AS1837" s="59" t="str">
        <f t="shared" si="758"/>
        <v/>
      </c>
      <c r="AT1837" s="59" t="str">
        <f t="shared" si="759"/>
        <v/>
      </c>
      <c r="AV1837" s="59" t="str">
        <f t="shared" si="752"/>
        <v/>
      </c>
      <c r="AW1837" s="59" t="str">
        <f t="shared" si="734"/>
        <v/>
      </c>
      <c r="AX1837" s="59" t="str">
        <f t="shared" si="735"/>
        <v/>
      </c>
      <c r="AY1837" s="59" t="str">
        <f t="shared" si="736"/>
        <v/>
      </c>
      <c r="AZ1837" s="59" t="str">
        <f t="shared" si="737"/>
        <v/>
      </c>
      <c r="BA1837" s="59" t="str">
        <f t="shared" si="738"/>
        <v/>
      </c>
      <c r="BC1837" s="49" t="str">
        <f>IF($B1837="", "", IF(COUNTIF(BD1837:$BY1837, "")=BC$8, IF(D1837="", "", D1837), ""))</f>
        <v/>
      </c>
      <c r="BD1837" s="61" t="str">
        <f>IF($B1837="", "", IF(COUNTIF(BE1837:$BY1837, "")=BD$8, IF(E1837="", "", E1837), ""))</f>
        <v/>
      </c>
      <c r="BE1837" s="61" t="str">
        <f>IF($B1837="", "", IF(COUNTIF(BF1837:$BY1837, "")=BE$8, IF(F1837="", "", F1837), ""))</f>
        <v/>
      </c>
      <c r="BF1837" s="61" t="str">
        <f>IF($B1837="", "", IF(COUNTIF(BG1837:$BY1837, "")=BF$8, IF(G1837="", "", G1837), ""))</f>
        <v/>
      </c>
      <c r="BG1837" s="61" t="str">
        <f>IF($B1837="", "", IF(COUNTIF(BH1837:$BY1837, "")=BG$8, IF(H1837="", "", H1837), ""))</f>
        <v/>
      </c>
      <c r="BH1837" s="61" t="str">
        <f>IF($B1837="", "", IF(COUNTIF(BI1837:$BY1837, "")=BH$8, IF(I1837="", "", I1837), ""))</f>
        <v/>
      </c>
      <c r="BI1837" s="61" t="str">
        <f>IF($B1837="", "", IF(COUNTIF(BJ1837:$BY1837, "")=BI$8, IF(J1837="", "", J1837), ""))</f>
        <v/>
      </c>
      <c r="BJ1837" s="61" t="str">
        <f>IF($B1837="", "", IF(COUNTIF(BK1837:$BY1837, "")=BJ$8, IF(K1837="", "", K1837), ""))</f>
        <v/>
      </c>
      <c r="BK1837" s="61" t="str">
        <f>IF($B1837="", "", IF(COUNTIF(BL1837:$BY1837, "")=BK$8, IF(L1837="", "", L1837), ""))</f>
        <v/>
      </c>
      <c r="BL1837" s="61" t="str">
        <f>IF($B1837="", "", IF(COUNTIF(BM1837:$BY1837, "")=BL$8, IF(M1837="", "", M1837), ""))</f>
        <v/>
      </c>
      <c r="BM1837" s="61" t="str">
        <f>IF($B1837="", "", IF(COUNTIF(BN1837:$BY1837, "")=BM$8, IF(N1837="", "", N1837), ""))</f>
        <v/>
      </c>
      <c r="BN1837" s="61" t="str">
        <f>IF($B1837="", "", IF(COUNTIF(BO1837:$BY1837, "")=BN$8, IF(O1837="", "", O1837), ""))</f>
        <v/>
      </c>
      <c r="BO1837" s="61" t="str">
        <f>IF($B1837="", "", IF(COUNTIF(BP1837:$BY1837, "")=BO$8, IF(P1837="", "", P1837), ""))</f>
        <v/>
      </c>
      <c r="BP1837" s="61" t="str">
        <f>IF($B1837="", "", IF(COUNTIF(BQ1837:$BY1837, "")=BP$8, IF(Q1837="", "", Q1837), ""))</f>
        <v/>
      </c>
      <c r="BQ1837" s="61" t="str">
        <f>IF($B1837="", "", IF(COUNTIF(BR1837:$BY1837, "")=BQ$8, IF(R1837="", "", R1837), ""))</f>
        <v/>
      </c>
      <c r="BR1837" s="61" t="str">
        <f>IF($B1837="", "", IF(COUNTIF(BS1837:$BY1837, "")=BR$8, IF(S1837="", "", S1837), ""))</f>
        <v/>
      </c>
      <c r="BS1837" s="61" t="str">
        <f>IF($B1837="", "", IF(COUNTIF(BT1837:$BY1837, "")=BS$8, IF(T1837="", "", T1837), ""))</f>
        <v/>
      </c>
      <c r="BT1837" s="61" t="str">
        <f>IF($B1837="", "", IF(COUNTIF(BU1837:$BY1837, "")=BT$8, IF(U1837="", "", U1837), ""))</f>
        <v/>
      </c>
      <c r="BU1837" s="61" t="str">
        <f>IF($B1837="", "", IF(COUNTIF(BV1837:$BY1837, "")=BU$8, IF(V1837="", "", V1837), ""))</f>
        <v/>
      </c>
      <c r="BV1837" s="61" t="str">
        <f>IF($B1837="", "", IF(COUNTIF(BW1837:$BY1837, "")=BV$8, IF(W1837="", "", W1837), ""))</f>
        <v/>
      </c>
      <c r="BW1837" s="61" t="str">
        <f>IF($B1837="", "", IF(COUNTIF(BX1837:$BY1837, "")=BW$8, IF(X1837="", "", X1837), ""))</f>
        <v/>
      </c>
      <c r="BX1837" s="61" t="str">
        <f>IF($B1837="", "", IF(COUNTIF(BY1837:$BY1837, "")=BX$8, IF(Y1837="", "", Y1837), ""))</f>
        <v/>
      </c>
      <c r="BY1837" s="50" t="str">
        <f t="shared" si="753"/>
        <v/>
      </c>
      <c r="CA1837" s="6" t="str">
        <f t="shared" si="754"/>
        <v/>
      </c>
      <c r="CB1837" s="6" t="str">
        <f>IF(CA1837="", "", RANK(CA1837, $CA$9:$CA$2508, 0)+COUNTIF($CA$9:CA1837, CA1837)-1)</f>
        <v/>
      </c>
    </row>
    <row r="1838" spans="1:80" x14ac:dyDescent="0.25">
      <c r="A1838" s="22"/>
      <c r="B1838" s="121" t="str">
        <f>IF('Stock Details'!B1837="", "", 'Stock Details'!B1837)</f>
        <v/>
      </c>
      <c r="C1838" s="22"/>
      <c r="D1838" s="130"/>
      <c r="E1838" s="122"/>
      <c r="F1838" s="131"/>
      <c r="G1838" s="22"/>
      <c r="H1838" s="130" t="str">
        <f t="shared" si="739"/>
        <v/>
      </c>
      <c r="I1838" s="122"/>
      <c r="J1838" s="131"/>
      <c r="K1838" s="22"/>
      <c r="L1838" s="130" t="str">
        <f t="shared" si="740"/>
        <v/>
      </c>
      <c r="M1838" s="122"/>
      <c r="N1838" s="131"/>
      <c r="O1838" s="22"/>
      <c r="P1838" s="130" t="str">
        <f t="shared" si="741"/>
        <v/>
      </c>
      <c r="Q1838" s="122"/>
      <c r="R1838" s="131"/>
      <c r="S1838" s="22"/>
      <c r="T1838" s="130" t="str">
        <f t="shared" si="742"/>
        <v/>
      </c>
      <c r="U1838" s="122"/>
      <c r="V1838" s="131"/>
      <c r="W1838" s="22"/>
      <c r="X1838" s="130" t="str">
        <f t="shared" si="743"/>
        <v/>
      </c>
      <c r="Y1838" s="122"/>
      <c r="Z1838" s="131"/>
      <c r="AA1838" s="22"/>
      <c r="AC1838" s="6" t="str">
        <f t="shared" si="744"/>
        <v/>
      </c>
      <c r="AE1838" s="6" t="str">
        <f t="shared" si="745"/>
        <v/>
      </c>
      <c r="AF1838" s="6" t="str">
        <f t="shared" si="746"/>
        <v/>
      </c>
      <c r="AG1838" s="6" t="str">
        <f t="shared" si="747"/>
        <v/>
      </c>
      <c r="AH1838" s="6" t="str">
        <f t="shared" si="748"/>
        <v/>
      </c>
      <c r="AI1838" s="6" t="str">
        <f t="shared" si="749"/>
        <v/>
      </c>
      <c r="AJ1838" s="6" t="str">
        <f t="shared" si="750"/>
        <v/>
      </c>
      <c r="AL1838" s="9" t="str">
        <f>IF('Stock Details'!F1837="", "", 'Stock Details'!F1837)</f>
        <v/>
      </c>
      <c r="AM1838" s="9" t="str">
        <f>IF('Stock Details'!G1837="", "", 'Stock Details'!G1837)</f>
        <v/>
      </c>
      <c r="AO1838" s="59" t="str">
        <f t="shared" si="751"/>
        <v/>
      </c>
      <c r="AP1838" s="59" t="str">
        <f t="shared" si="755"/>
        <v/>
      </c>
      <c r="AQ1838" s="59" t="str">
        <f t="shared" si="756"/>
        <v/>
      </c>
      <c r="AR1838" s="59" t="str">
        <f t="shared" si="757"/>
        <v/>
      </c>
      <c r="AS1838" s="59" t="str">
        <f t="shared" si="758"/>
        <v/>
      </c>
      <c r="AT1838" s="59" t="str">
        <f t="shared" si="759"/>
        <v/>
      </c>
      <c r="AV1838" s="59" t="str">
        <f t="shared" si="752"/>
        <v/>
      </c>
      <c r="AW1838" s="59" t="str">
        <f t="shared" si="734"/>
        <v/>
      </c>
      <c r="AX1838" s="59" t="str">
        <f t="shared" si="735"/>
        <v/>
      </c>
      <c r="AY1838" s="59" t="str">
        <f t="shared" si="736"/>
        <v/>
      </c>
      <c r="AZ1838" s="59" t="str">
        <f t="shared" si="737"/>
        <v/>
      </c>
      <c r="BA1838" s="59" t="str">
        <f t="shared" si="738"/>
        <v/>
      </c>
      <c r="BC1838" s="49" t="str">
        <f>IF($B1838="", "", IF(COUNTIF(BD1838:$BY1838, "")=BC$8, IF(D1838="", "", D1838), ""))</f>
        <v/>
      </c>
      <c r="BD1838" s="61" t="str">
        <f>IF($B1838="", "", IF(COUNTIF(BE1838:$BY1838, "")=BD$8, IF(E1838="", "", E1838), ""))</f>
        <v/>
      </c>
      <c r="BE1838" s="61" t="str">
        <f>IF($B1838="", "", IF(COUNTIF(BF1838:$BY1838, "")=BE$8, IF(F1838="", "", F1838), ""))</f>
        <v/>
      </c>
      <c r="BF1838" s="61" t="str">
        <f>IF($B1838="", "", IF(COUNTIF(BG1838:$BY1838, "")=BF$8, IF(G1838="", "", G1838), ""))</f>
        <v/>
      </c>
      <c r="BG1838" s="61" t="str">
        <f>IF($B1838="", "", IF(COUNTIF(BH1838:$BY1838, "")=BG$8, IF(H1838="", "", H1838), ""))</f>
        <v/>
      </c>
      <c r="BH1838" s="61" t="str">
        <f>IF($B1838="", "", IF(COUNTIF(BI1838:$BY1838, "")=BH$8, IF(I1838="", "", I1838), ""))</f>
        <v/>
      </c>
      <c r="BI1838" s="61" t="str">
        <f>IF($B1838="", "", IF(COUNTIF(BJ1838:$BY1838, "")=BI$8, IF(J1838="", "", J1838), ""))</f>
        <v/>
      </c>
      <c r="BJ1838" s="61" t="str">
        <f>IF($B1838="", "", IF(COUNTIF(BK1838:$BY1838, "")=BJ$8, IF(K1838="", "", K1838), ""))</f>
        <v/>
      </c>
      <c r="BK1838" s="61" t="str">
        <f>IF($B1838="", "", IF(COUNTIF(BL1838:$BY1838, "")=BK$8, IF(L1838="", "", L1838), ""))</f>
        <v/>
      </c>
      <c r="BL1838" s="61" t="str">
        <f>IF($B1838="", "", IF(COUNTIF(BM1838:$BY1838, "")=BL$8, IF(M1838="", "", M1838), ""))</f>
        <v/>
      </c>
      <c r="BM1838" s="61" t="str">
        <f>IF($B1838="", "", IF(COUNTIF(BN1838:$BY1838, "")=BM$8, IF(N1838="", "", N1838), ""))</f>
        <v/>
      </c>
      <c r="BN1838" s="61" t="str">
        <f>IF($B1838="", "", IF(COUNTIF(BO1838:$BY1838, "")=BN$8, IF(O1838="", "", O1838), ""))</f>
        <v/>
      </c>
      <c r="BO1838" s="61" t="str">
        <f>IF($B1838="", "", IF(COUNTIF(BP1838:$BY1838, "")=BO$8, IF(P1838="", "", P1838), ""))</f>
        <v/>
      </c>
      <c r="BP1838" s="61" t="str">
        <f>IF($B1838="", "", IF(COUNTIF(BQ1838:$BY1838, "")=BP$8, IF(Q1838="", "", Q1838), ""))</f>
        <v/>
      </c>
      <c r="BQ1838" s="61" t="str">
        <f>IF($B1838="", "", IF(COUNTIF(BR1838:$BY1838, "")=BQ$8, IF(R1838="", "", R1838), ""))</f>
        <v/>
      </c>
      <c r="BR1838" s="61" t="str">
        <f>IF($B1838="", "", IF(COUNTIF(BS1838:$BY1838, "")=BR$8, IF(S1838="", "", S1838), ""))</f>
        <v/>
      </c>
      <c r="BS1838" s="61" t="str">
        <f>IF($B1838="", "", IF(COUNTIF(BT1838:$BY1838, "")=BS$8, IF(T1838="", "", T1838), ""))</f>
        <v/>
      </c>
      <c r="BT1838" s="61" t="str">
        <f>IF($B1838="", "", IF(COUNTIF(BU1838:$BY1838, "")=BT$8, IF(U1838="", "", U1838), ""))</f>
        <v/>
      </c>
      <c r="BU1838" s="61" t="str">
        <f>IF($B1838="", "", IF(COUNTIF(BV1838:$BY1838, "")=BU$8, IF(V1838="", "", V1838), ""))</f>
        <v/>
      </c>
      <c r="BV1838" s="61" t="str">
        <f>IF($B1838="", "", IF(COUNTIF(BW1838:$BY1838, "")=BV$8, IF(W1838="", "", W1838), ""))</f>
        <v/>
      </c>
      <c r="BW1838" s="61" t="str">
        <f>IF($B1838="", "", IF(COUNTIF(BX1838:$BY1838, "")=BW$8, IF(X1838="", "", X1838), ""))</f>
        <v/>
      </c>
      <c r="BX1838" s="61" t="str">
        <f>IF($B1838="", "", IF(COUNTIF(BY1838:$BY1838, "")=BX$8, IF(Y1838="", "", Y1838), ""))</f>
        <v/>
      </c>
      <c r="BY1838" s="50" t="str">
        <f t="shared" si="753"/>
        <v/>
      </c>
      <c r="CA1838" s="6" t="str">
        <f t="shared" si="754"/>
        <v/>
      </c>
      <c r="CB1838" s="6" t="str">
        <f>IF(CA1838="", "", RANK(CA1838, $CA$9:$CA$2508, 0)+COUNTIF($CA$9:CA1838, CA1838)-1)</f>
        <v/>
      </c>
    </row>
    <row r="1839" spans="1:80" x14ac:dyDescent="0.25">
      <c r="A1839" s="22"/>
      <c r="B1839" s="121" t="str">
        <f>IF('Stock Details'!B1838="", "", 'Stock Details'!B1838)</f>
        <v/>
      </c>
      <c r="C1839" s="22"/>
      <c r="D1839" s="130"/>
      <c r="E1839" s="122"/>
      <c r="F1839" s="131"/>
      <c r="G1839" s="22"/>
      <c r="H1839" s="130" t="str">
        <f t="shared" si="739"/>
        <v/>
      </c>
      <c r="I1839" s="122"/>
      <c r="J1839" s="131"/>
      <c r="K1839" s="22"/>
      <c r="L1839" s="130" t="str">
        <f t="shared" si="740"/>
        <v/>
      </c>
      <c r="M1839" s="122"/>
      <c r="N1839" s="131"/>
      <c r="O1839" s="22"/>
      <c r="P1839" s="130" t="str">
        <f t="shared" si="741"/>
        <v/>
      </c>
      <c r="Q1839" s="122"/>
      <c r="R1839" s="131"/>
      <c r="S1839" s="22"/>
      <c r="T1839" s="130" t="str">
        <f t="shared" si="742"/>
        <v/>
      </c>
      <c r="U1839" s="122"/>
      <c r="V1839" s="131"/>
      <c r="W1839" s="22"/>
      <c r="X1839" s="130" t="str">
        <f t="shared" si="743"/>
        <v/>
      </c>
      <c r="Y1839" s="122"/>
      <c r="Z1839" s="131"/>
      <c r="AA1839" s="22"/>
      <c r="AC1839" s="6" t="str">
        <f t="shared" si="744"/>
        <v/>
      </c>
      <c r="AE1839" s="6" t="str">
        <f t="shared" si="745"/>
        <v/>
      </c>
      <c r="AF1839" s="6" t="str">
        <f t="shared" si="746"/>
        <v/>
      </c>
      <c r="AG1839" s="6" t="str">
        <f t="shared" si="747"/>
        <v/>
      </c>
      <c r="AH1839" s="6" t="str">
        <f t="shared" si="748"/>
        <v/>
      </c>
      <c r="AI1839" s="6" t="str">
        <f t="shared" si="749"/>
        <v/>
      </c>
      <c r="AJ1839" s="6" t="str">
        <f t="shared" si="750"/>
        <v/>
      </c>
      <c r="AL1839" s="9" t="str">
        <f>IF('Stock Details'!F1838="", "", 'Stock Details'!F1838)</f>
        <v/>
      </c>
      <c r="AM1839" s="9" t="str">
        <f>IF('Stock Details'!G1838="", "", 'Stock Details'!G1838)</f>
        <v/>
      </c>
      <c r="AO1839" s="59" t="str">
        <f t="shared" si="751"/>
        <v/>
      </c>
      <c r="AP1839" s="59" t="str">
        <f t="shared" si="755"/>
        <v/>
      </c>
      <c r="AQ1839" s="59" t="str">
        <f t="shared" si="756"/>
        <v/>
      </c>
      <c r="AR1839" s="59" t="str">
        <f t="shared" si="757"/>
        <v/>
      </c>
      <c r="AS1839" s="59" t="str">
        <f t="shared" si="758"/>
        <v/>
      </c>
      <c r="AT1839" s="59" t="str">
        <f t="shared" si="759"/>
        <v/>
      </c>
      <c r="AV1839" s="59" t="str">
        <f t="shared" si="752"/>
        <v/>
      </c>
      <c r="AW1839" s="59" t="str">
        <f t="shared" si="734"/>
        <v/>
      </c>
      <c r="AX1839" s="59" t="str">
        <f t="shared" si="735"/>
        <v/>
      </c>
      <c r="AY1839" s="59" t="str">
        <f t="shared" si="736"/>
        <v/>
      </c>
      <c r="AZ1839" s="59" t="str">
        <f t="shared" si="737"/>
        <v/>
      </c>
      <c r="BA1839" s="59" t="str">
        <f t="shared" si="738"/>
        <v/>
      </c>
      <c r="BC1839" s="49" t="str">
        <f>IF($B1839="", "", IF(COUNTIF(BD1839:$BY1839, "")=BC$8, IF(D1839="", "", D1839), ""))</f>
        <v/>
      </c>
      <c r="BD1839" s="61" t="str">
        <f>IF($B1839="", "", IF(COUNTIF(BE1839:$BY1839, "")=BD$8, IF(E1839="", "", E1839), ""))</f>
        <v/>
      </c>
      <c r="BE1839" s="61" t="str">
        <f>IF($B1839="", "", IF(COUNTIF(BF1839:$BY1839, "")=BE$8, IF(F1839="", "", F1839), ""))</f>
        <v/>
      </c>
      <c r="BF1839" s="61" t="str">
        <f>IF($B1839="", "", IF(COUNTIF(BG1839:$BY1839, "")=BF$8, IF(G1839="", "", G1839), ""))</f>
        <v/>
      </c>
      <c r="BG1839" s="61" t="str">
        <f>IF($B1839="", "", IF(COUNTIF(BH1839:$BY1839, "")=BG$8, IF(H1839="", "", H1839), ""))</f>
        <v/>
      </c>
      <c r="BH1839" s="61" t="str">
        <f>IF($B1839="", "", IF(COUNTIF(BI1839:$BY1839, "")=BH$8, IF(I1839="", "", I1839), ""))</f>
        <v/>
      </c>
      <c r="BI1839" s="61" t="str">
        <f>IF($B1839="", "", IF(COUNTIF(BJ1839:$BY1839, "")=BI$8, IF(J1839="", "", J1839), ""))</f>
        <v/>
      </c>
      <c r="BJ1839" s="61" t="str">
        <f>IF($B1839="", "", IF(COUNTIF(BK1839:$BY1839, "")=BJ$8, IF(K1839="", "", K1839), ""))</f>
        <v/>
      </c>
      <c r="BK1839" s="61" t="str">
        <f>IF($B1839="", "", IF(COUNTIF(BL1839:$BY1839, "")=BK$8, IF(L1839="", "", L1839), ""))</f>
        <v/>
      </c>
      <c r="BL1839" s="61" t="str">
        <f>IF($B1839="", "", IF(COUNTIF(BM1839:$BY1839, "")=BL$8, IF(M1839="", "", M1839), ""))</f>
        <v/>
      </c>
      <c r="BM1839" s="61" t="str">
        <f>IF($B1839="", "", IF(COUNTIF(BN1839:$BY1839, "")=BM$8, IF(N1839="", "", N1839), ""))</f>
        <v/>
      </c>
      <c r="BN1839" s="61" t="str">
        <f>IF($B1839="", "", IF(COUNTIF(BO1839:$BY1839, "")=BN$8, IF(O1839="", "", O1839), ""))</f>
        <v/>
      </c>
      <c r="BO1839" s="61" t="str">
        <f>IF($B1839="", "", IF(COUNTIF(BP1839:$BY1839, "")=BO$8, IF(P1839="", "", P1839), ""))</f>
        <v/>
      </c>
      <c r="BP1839" s="61" t="str">
        <f>IF($B1839="", "", IF(COUNTIF(BQ1839:$BY1839, "")=BP$8, IF(Q1839="", "", Q1839), ""))</f>
        <v/>
      </c>
      <c r="BQ1839" s="61" t="str">
        <f>IF($B1839="", "", IF(COUNTIF(BR1839:$BY1839, "")=BQ$8, IF(R1839="", "", R1839), ""))</f>
        <v/>
      </c>
      <c r="BR1839" s="61" t="str">
        <f>IF($B1839="", "", IF(COUNTIF(BS1839:$BY1839, "")=BR$8, IF(S1839="", "", S1839), ""))</f>
        <v/>
      </c>
      <c r="BS1839" s="61" t="str">
        <f>IF($B1839="", "", IF(COUNTIF(BT1839:$BY1839, "")=BS$8, IF(T1839="", "", T1839), ""))</f>
        <v/>
      </c>
      <c r="BT1839" s="61" t="str">
        <f>IF($B1839="", "", IF(COUNTIF(BU1839:$BY1839, "")=BT$8, IF(U1839="", "", U1839), ""))</f>
        <v/>
      </c>
      <c r="BU1839" s="61" t="str">
        <f>IF($B1839="", "", IF(COUNTIF(BV1839:$BY1839, "")=BU$8, IF(V1839="", "", V1839), ""))</f>
        <v/>
      </c>
      <c r="BV1839" s="61" t="str">
        <f>IF($B1839="", "", IF(COUNTIF(BW1839:$BY1839, "")=BV$8, IF(W1839="", "", W1839), ""))</f>
        <v/>
      </c>
      <c r="BW1839" s="61" t="str">
        <f>IF($B1839="", "", IF(COUNTIF(BX1839:$BY1839, "")=BW$8, IF(X1839="", "", X1839), ""))</f>
        <v/>
      </c>
      <c r="BX1839" s="61" t="str">
        <f>IF($B1839="", "", IF(COUNTIF(BY1839:$BY1839, "")=BX$8, IF(Y1839="", "", Y1839), ""))</f>
        <v/>
      </c>
      <c r="BY1839" s="50" t="str">
        <f t="shared" si="753"/>
        <v/>
      </c>
      <c r="CA1839" s="6" t="str">
        <f t="shared" si="754"/>
        <v/>
      </c>
      <c r="CB1839" s="6" t="str">
        <f>IF(CA1839="", "", RANK(CA1839, $CA$9:$CA$2508, 0)+COUNTIF($CA$9:CA1839, CA1839)-1)</f>
        <v/>
      </c>
    </row>
    <row r="1840" spans="1:80" x14ac:dyDescent="0.25">
      <c r="A1840" s="22"/>
      <c r="B1840" s="121" t="str">
        <f>IF('Stock Details'!B1839="", "", 'Stock Details'!B1839)</f>
        <v/>
      </c>
      <c r="C1840" s="22"/>
      <c r="D1840" s="130"/>
      <c r="E1840" s="122"/>
      <c r="F1840" s="131"/>
      <c r="G1840" s="22"/>
      <c r="H1840" s="130" t="str">
        <f t="shared" si="739"/>
        <v/>
      </c>
      <c r="I1840" s="122"/>
      <c r="J1840" s="131"/>
      <c r="K1840" s="22"/>
      <c r="L1840" s="130" t="str">
        <f t="shared" si="740"/>
        <v/>
      </c>
      <c r="M1840" s="122"/>
      <c r="N1840" s="131"/>
      <c r="O1840" s="22"/>
      <c r="P1840" s="130" t="str">
        <f t="shared" si="741"/>
        <v/>
      </c>
      <c r="Q1840" s="122"/>
      <c r="R1840" s="131"/>
      <c r="S1840" s="22"/>
      <c r="T1840" s="130" t="str">
        <f t="shared" si="742"/>
        <v/>
      </c>
      <c r="U1840" s="122"/>
      <c r="V1840" s="131"/>
      <c r="W1840" s="22"/>
      <c r="X1840" s="130" t="str">
        <f t="shared" si="743"/>
        <v/>
      </c>
      <c r="Y1840" s="122"/>
      <c r="Z1840" s="131"/>
      <c r="AA1840" s="22"/>
      <c r="AC1840" s="6" t="str">
        <f t="shared" si="744"/>
        <v/>
      </c>
      <c r="AE1840" s="6" t="str">
        <f t="shared" si="745"/>
        <v/>
      </c>
      <c r="AF1840" s="6" t="str">
        <f t="shared" si="746"/>
        <v/>
      </c>
      <c r="AG1840" s="6" t="str">
        <f t="shared" si="747"/>
        <v/>
      </c>
      <c r="AH1840" s="6" t="str">
        <f t="shared" si="748"/>
        <v/>
      </c>
      <c r="AI1840" s="6" t="str">
        <f t="shared" si="749"/>
        <v/>
      </c>
      <c r="AJ1840" s="6" t="str">
        <f t="shared" si="750"/>
        <v/>
      </c>
      <c r="AL1840" s="9" t="str">
        <f>IF('Stock Details'!F1839="", "", 'Stock Details'!F1839)</f>
        <v/>
      </c>
      <c r="AM1840" s="9" t="str">
        <f>IF('Stock Details'!G1839="", "", 'Stock Details'!G1839)</f>
        <v/>
      </c>
      <c r="AO1840" s="59" t="str">
        <f t="shared" si="751"/>
        <v/>
      </c>
      <c r="AP1840" s="59" t="str">
        <f t="shared" si="755"/>
        <v/>
      </c>
      <c r="AQ1840" s="59" t="str">
        <f t="shared" si="756"/>
        <v/>
      </c>
      <c r="AR1840" s="59" t="str">
        <f t="shared" si="757"/>
        <v/>
      </c>
      <c r="AS1840" s="59" t="str">
        <f t="shared" si="758"/>
        <v/>
      </c>
      <c r="AT1840" s="59" t="str">
        <f t="shared" si="759"/>
        <v/>
      </c>
      <c r="AV1840" s="59" t="str">
        <f t="shared" si="752"/>
        <v/>
      </c>
      <c r="AW1840" s="59" t="str">
        <f t="shared" si="734"/>
        <v/>
      </c>
      <c r="AX1840" s="59" t="str">
        <f t="shared" si="735"/>
        <v/>
      </c>
      <c r="AY1840" s="59" t="str">
        <f t="shared" si="736"/>
        <v/>
      </c>
      <c r="AZ1840" s="59" t="str">
        <f t="shared" si="737"/>
        <v/>
      </c>
      <c r="BA1840" s="59" t="str">
        <f t="shared" si="738"/>
        <v/>
      </c>
      <c r="BC1840" s="49" t="str">
        <f>IF($B1840="", "", IF(COUNTIF(BD1840:$BY1840, "")=BC$8, IF(D1840="", "", D1840), ""))</f>
        <v/>
      </c>
      <c r="BD1840" s="61" t="str">
        <f>IF($B1840="", "", IF(COUNTIF(BE1840:$BY1840, "")=BD$8, IF(E1840="", "", E1840), ""))</f>
        <v/>
      </c>
      <c r="BE1840" s="61" t="str">
        <f>IF($B1840="", "", IF(COUNTIF(BF1840:$BY1840, "")=BE$8, IF(F1840="", "", F1840), ""))</f>
        <v/>
      </c>
      <c r="BF1840" s="61" t="str">
        <f>IF($B1840="", "", IF(COUNTIF(BG1840:$BY1840, "")=BF$8, IF(G1840="", "", G1840), ""))</f>
        <v/>
      </c>
      <c r="BG1840" s="61" t="str">
        <f>IF($B1840="", "", IF(COUNTIF(BH1840:$BY1840, "")=BG$8, IF(H1840="", "", H1840), ""))</f>
        <v/>
      </c>
      <c r="BH1840" s="61" t="str">
        <f>IF($B1840="", "", IF(COUNTIF(BI1840:$BY1840, "")=BH$8, IF(I1840="", "", I1840), ""))</f>
        <v/>
      </c>
      <c r="BI1840" s="61" t="str">
        <f>IF($B1840="", "", IF(COUNTIF(BJ1840:$BY1840, "")=BI$8, IF(J1840="", "", J1840), ""))</f>
        <v/>
      </c>
      <c r="BJ1840" s="61" t="str">
        <f>IF($B1840="", "", IF(COUNTIF(BK1840:$BY1840, "")=BJ$8, IF(K1840="", "", K1840), ""))</f>
        <v/>
      </c>
      <c r="BK1840" s="61" t="str">
        <f>IF($B1840="", "", IF(COUNTIF(BL1840:$BY1840, "")=BK$8, IF(L1840="", "", L1840), ""))</f>
        <v/>
      </c>
      <c r="BL1840" s="61" t="str">
        <f>IF($B1840="", "", IF(COUNTIF(BM1840:$BY1840, "")=BL$8, IF(M1840="", "", M1840), ""))</f>
        <v/>
      </c>
      <c r="BM1840" s="61" t="str">
        <f>IF($B1840="", "", IF(COUNTIF(BN1840:$BY1840, "")=BM$8, IF(N1840="", "", N1840), ""))</f>
        <v/>
      </c>
      <c r="BN1840" s="61" t="str">
        <f>IF($B1840="", "", IF(COUNTIF(BO1840:$BY1840, "")=BN$8, IF(O1840="", "", O1840), ""))</f>
        <v/>
      </c>
      <c r="BO1840" s="61" t="str">
        <f>IF($B1840="", "", IF(COUNTIF(BP1840:$BY1840, "")=BO$8, IF(P1840="", "", P1840), ""))</f>
        <v/>
      </c>
      <c r="BP1840" s="61" t="str">
        <f>IF($B1840="", "", IF(COUNTIF(BQ1840:$BY1840, "")=BP$8, IF(Q1840="", "", Q1840), ""))</f>
        <v/>
      </c>
      <c r="BQ1840" s="61" t="str">
        <f>IF($B1840="", "", IF(COUNTIF(BR1840:$BY1840, "")=BQ$8, IF(R1840="", "", R1840), ""))</f>
        <v/>
      </c>
      <c r="BR1840" s="61" t="str">
        <f>IF($B1840="", "", IF(COUNTIF(BS1840:$BY1840, "")=BR$8, IF(S1840="", "", S1840), ""))</f>
        <v/>
      </c>
      <c r="BS1840" s="61" t="str">
        <f>IF($B1840="", "", IF(COUNTIF(BT1840:$BY1840, "")=BS$8, IF(T1840="", "", T1840), ""))</f>
        <v/>
      </c>
      <c r="BT1840" s="61" t="str">
        <f>IF($B1840="", "", IF(COUNTIF(BU1840:$BY1840, "")=BT$8, IF(U1840="", "", U1840), ""))</f>
        <v/>
      </c>
      <c r="BU1840" s="61" t="str">
        <f>IF($B1840="", "", IF(COUNTIF(BV1840:$BY1840, "")=BU$8, IF(V1840="", "", V1840), ""))</f>
        <v/>
      </c>
      <c r="BV1840" s="61" t="str">
        <f>IF($B1840="", "", IF(COUNTIF(BW1840:$BY1840, "")=BV$8, IF(W1840="", "", W1840), ""))</f>
        <v/>
      </c>
      <c r="BW1840" s="61" t="str">
        <f>IF($B1840="", "", IF(COUNTIF(BX1840:$BY1840, "")=BW$8, IF(X1840="", "", X1840), ""))</f>
        <v/>
      </c>
      <c r="BX1840" s="61" t="str">
        <f>IF($B1840="", "", IF(COUNTIF(BY1840:$BY1840, "")=BX$8, IF(Y1840="", "", Y1840), ""))</f>
        <v/>
      </c>
      <c r="BY1840" s="50" t="str">
        <f t="shared" si="753"/>
        <v/>
      </c>
      <c r="CA1840" s="6" t="str">
        <f t="shared" si="754"/>
        <v/>
      </c>
      <c r="CB1840" s="6" t="str">
        <f>IF(CA1840="", "", RANK(CA1840, $CA$9:$CA$2508, 0)+COUNTIF($CA$9:CA1840, CA1840)-1)</f>
        <v/>
      </c>
    </row>
    <row r="1841" spans="1:80" x14ac:dyDescent="0.25">
      <c r="A1841" s="22"/>
      <c r="B1841" s="121" t="str">
        <f>IF('Stock Details'!B1840="", "", 'Stock Details'!B1840)</f>
        <v/>
      </c>
      <c r="C1841" s="22"/>
      <c r="D1841" s="130"/>
      <c r="E1841" s="122"/>
      <c r="F1841" s="131"/>
      <c r="G1841" s="22"/>
      <c r="H1841" s="130" t="str">
        <f t="shared" si="739"/>
        <v/>
      </c>
      <c r="I1841" s="122"/>
      <c r="J1841" s="131"/>
      <c r="K1841" s="22"/>
      <c r="L1841" s="130" t="str">
        <f t="shared" si="740"/>
        <v/>
      </c>
      <c r="M1841" s="122"/>
      <c r="N1841" s="131"/>
      <c r="O1841" s="22"/>
      <c r="P1841" s="130" t="str">
        <f t="shared" si="741"/>
        <v/>
      </c>
      <c r="Q1841" s="122"/>
      <c r="R1841" s="131"/>
      <c r="S1841" s="22"/>
      <c r="T1841" s="130" t="str">
        <f t="shared" si="742"/>
        <v/>
      </c>
      <c r="U1841" s="122"/>
      <c r="V1841" s="131"/>
      <c r="W1841" s="22"/>
      <c r="X1841" s="130" t="str">
        <f t="shared" si="743"/>
        <v/>
      </c>
      <c r="Y1841" s="122"/>
      <c r="Z1841" s="131"/>
      <c r="AA1841" s="22"/>
      <c r="AC1841" s="6" t="str">
        <f t="shared" si="744"/>
        <v/>
      </c>
      <c r="AE1841" s="6" t="str">
        <f t="shared" si="745"/>
        <v/>
      </c>
      <c r="AF1841" s="6" t="str">
        <f t="shared" si="746"/>
        <v/>
      </c>
      <c r="AG1841" s="6" t="str">
        <f t="shared" si="747"/>
        <v/>
      </c>
      <c r="AH1841" s="6" t="str">
        <f t="shared" si="748"/>
        <v/>
      </c>
      <c r="AI1841" s="6" t="str">
        <f t="shared" si="749"/>
        <v/>
      </c>
      <c r="AJ1841" s="6" t="str">
        <f t="shared" si="750"/>
        <v/>
      </c>
      <c r="AL1841" s="9" t="str">
        <f>IF('Stock Details'!F1840="", "", 'Stock Details'!F1840)</f>
        <v/>
      </c>
      <c r="AM1841" s="9" t="str">
        <f>IF('Stock Details'!G1840="", "", 'Stock Details'!G1840)</f>
        <v/>
      </c>
      <c r="AO1841" s="59" t="str">
        <f t="shared" si="751"/>
        <v/>
      </c>
      <c r="AP1841" s="59" t="str">
        <f t="shared" si="755"/>
        <v/>
      </c>
      <c r="AQ1841" s="59" t="str">
        <f t="shared" si="756"/>
        <v/>
      </c>
      <c r="AR1841" s="59" t="str">
        <f t="shared" si="757"/>
        <v/>
      </c>
      <c r="AS1841" s="59" t="str">
        <f t="shared" si="758"/>
        <v/>
      </c>
      <c r="AT1841" s="59" t="str">
        <f t="shared" si="759"/>
        <v/>
      </c>
      <c r="AV1841" s="59" t="str">
        <f t="shared" si="752"/>
        <v/>
      </c>
      <c r="AW1841" s="59" t="str">
        <f t="shared" si="734"/>
        <v/>
      </c>
      <c r="AX1841" s="59" t="str">
        <f t="shared" si="735"/>
        <v/>
      </c>
      <c r="AY1841" s="59" t="str">
        <f t="shared" si="736"/>
        <v/>
      </c>
      <c r="AZ1841" s="59" t="str">
        <f t="shared" si="737"/>
        <v/>
      </c>
      <c r="BA1841" s="59" t="str">
        <f t="shared" si="738"/>
        <v/>
      </c>
      <c r="BC1841" s="49" t="str">
        <f>IF($B1841="", "", IF(COUNTIF(BD1841:$BY1841, "")=BC$8, IF(D1841="", "", D1841), ""))</f>
        <v/>
      </c>
      <c r="BD1841" s="61" t="str">
        <f>IF($B1841="", "", IF(COUNTIF(BE1841:$BY1841, "")=BD$8, IF(E1841="", "", E1841), ""))</f>
        <v/>
      </c>
      <c r="BE1841" s="61" t="str">
        <f>IF($B1841="", "", IF(COUNTIF(BF1841:$BY1841, "")=BE$8, IF(F1841="", "", F1841), ""))</f>
        <v/>
      </c>
      <c r="BF1841" s="61" t="str">
        <f>IF($B1841="", "", IF(COUNTIF(BG1841:$BY1841, "")=BF$8, IF(G1841="", "", G1841), ""))</f>
        <v/>
      </c>
      <c r="BG1841" s="61" t="str">
        <f>IF($B1841="", "", IF(COUNTIF(BH1841:$BY1841, "")=BG$8, IF(H1841="", "", H1841), ""))</f>
        <v/>
      </c>
      <c r="BH1841" s="61" t="str">
        <f>IF($B1841="", "", IF(COUNTIF(BI1841:$BY1841, "")=BH$8, IF(I1841="", "", I1841), ""))</f>
        <v/>
      </c>
      <c r="BI1841" s="61" t="str">
        <f>IF($B1841="", "", IF(COUNTIF(BJ1841:$BY1841, "")=BI$8, IF(J1841="", "", J1841), ""))</f>
        <v/>
      </c>
      <c r="BJ1841" s="61" t="str">
        <f>IF($B1841="", "", IF(COUNTIF(BK1841:$BY1841, "")=BJ$8, IF(K1841="", "", K1841), ""))</f>
        <v/>
      </c>
      <c r="BK1841" s="61" t="str">
        <f>IF($B1841="", "", IF(COUNTIF(BL1841:$BY1841, "")=BK$8, IF(L1841="", "", L1841), ""))</f>
        <v/>
      </c>
      <c r="BL1841" s="61" t="str">
        <f>IF($B1841="", "", IF(COUNTIF(BM1841:$BY1841, "")=BL$8, IF(M1841="", "", M1841), ""))</f>
        <v/>
      </c>
      <c r="BM1841" s="61" t="str">
        <f>IF($B1841="", "", IF(COUNTIF(BN1841:$BY1841, "")=BM$8, IF(N1841="", "", N1841), ""))</f>
        <v/>
      </c>
      <c r="BN1841" s="61" t="str">
        <f>IF($B1841="", "", IF(COUNTIF(BO1841:$BY1841, "")=BN$8, IF(O1841="", "", O1841), ""))</f>
        <v/>
      </c>
      <c r="BO1841" s="61" t="str">
        <f>IF($B1841="", "", IF(COUNTIF(BP1841:$BY1841, "")=BO$8, IF(P1841="", "", P1841), ""))</f>
        <v/>
      </c>
      <c r="BP1841" s="61" t="str">
        <f>IF($B1841="", "", IF(COUNTIF(BQ1841:$BY1841, "")=BP$8, IF(Q1841="", "", Q1841), ""))</f>
        <v/>
      </c>
      <c r="BQ1841" s="61" t="str">
        <f>IF($B1841="", "", IF(COUNTIF(BR1841:$BY1841, "")=BQ$8, IF(R1841="", "", R1841), ""))</f>
        <v/>
      </c>
      <c r="BR1841" s="61" t="str">
        <f>IF($B1841="", "", IF(COUNTIF(BS1841:$BY1841, "")=BR$8, IF(S1841="", "", S1841), ""))</f>
        <v/>
      </c>
      <c r="BS1841" s="61" t="str">
        <f>IF($B1841="", "", IF(COUNTIF(BT1841:$BY1841, "")=BS$8, IF(T1841="", "", T1841), ""))</f>
        <v/>
      </c>
      <c r="BT1841" s="61" t="str">
        <f>IF($B1841="", "", IF(COUNTIF(BU1841:$BY1841, "")=BT$8, IF(U1841="", "", U1841), ""))</f>
        <v/>
      </c>
      <c r="BU1841" s="61" t="str">
        <f>IF($B1841="", "", IF(COUNTIF(BV1841:$BY1841, "")=BU$8, IF(V1841="", "", V1841), ""))</f>
        <v/>
      </c>
      <c r="BV1841" s="61" t="str">
        <f>IF($B1841="", "", IF(COUNTIF(BW1841:$BY1841, "")=BV$8, IF(W1841="", "", W1841), ""))</f>
        <v/>
      </c>
      <c r="BW1841" s="61" t="str">
        <f>IF($B1841="", "", IF(COUNTIF(BX1841:$BY1841, "")=BW$8, IF(X1841="", "", X1841), ""))</f>
        <v/>
      </c>
      <c r="BX1841" s="61" t="str">
        <f>IF($B1841="", "", IF(COUNTIF(BY1841:$BY1841, "")=BX$8, IF(Y1841="", "", Y1841), ""))</f>
        <v/>
      </c>
      <c r="BY1841" s="50" t="str">
        <f t="shared" si="753"/>
        <v/>
      </c>
      <c r="CA1841" s="6" t="str">
        <f t="shared" si="754"/>
        <v/>
      </c>
      <c r="CB1841" s="6" t="str">
        <f>IF(CA1841="", "", RANK(CA1841, $CA$9:$CA$2508, 0)+COUNTIF($CA$9:CA1841, CA1841)-1)</f>
        <v/>
      </c>
    </row>
    <row r="1842" spans="1:80" x14ac:dyDescent="0.25">
      <c r="A1842" s="22"/>
      <c r="B1842" s="121" t="str">
        <f>IF('Stock Details'!B1841="", "", 'Stock Details'!B1841)</f>
        <v/>
      </c>
      <c r="C1842" s="22"/>
      <c r="D1842" s="130"/>
      <c r="E1842" s="122"/>
      <c r="F1842" s="131"/>
      <c r="G1842" s="22"/>
      <c r="H1842" s="130" t="str">
        <f t="shared" si="739"/>
        <v/>
      </c>
      <c r="I1842" s="122"/>
      <c r="J1842" s="131"/>
      <c r="K1842" s="22"/>
      <c r="L1842" s="130" t="str">
        <f t="shared" si="740"/>
        <v/>
      </c>
      <c r="M1842" s="122"/>
      <c r="N1842" s="131"/>
      <c r="O1842" s="22"/>
      <c r="P1842" s="130" t="str">
        <f t="shared" si="741"/>
        <v/>
      </c>
      <c r="Q1842" s="122"/>
      <c r="R1842" s="131"/>
      <c r="S1842" s="22"/>
      <c r="T1842" s="130" t="str">
        <f t="shared" si="742"/>
        <v/>
      </c>
      <c r="U1842" s="122"/>
      <c r="V1842" s="131"/>
      <c r="W1842" s="22"/>
      <c r="X1842" s="130" t="str">
        <f t="shared" si="743"/>
        <v/>
      </c>
      <c r="Y1842" s="122"/>
      <c r="Z1842" s="131"/>
      <c r="AA1842" s="22"/>
      <c r="AC1842" s="6" t="str">
        <f t="shared" si="744"/>
        <v/>
      </c>
      <c r="AE1842" s="6" t="str">
        <f t="shared" si="745"/>
        <v/>
      </c>
      <c r="AF1842" s="6" t="str">
        <f t="shared" si="746"/>
        <v/>
      </c>
      <c r="AG1842" s="6" t="str">
        <f t="shared" si="747"/>
        <v/>
      </c>
      <c r="AH1842" s="6" t="str">
        <f t="shared" si="748"/>
        <v/>
      </c>
      <c r="AI1842" s="6" t="str">
        <f t="shared" si="749"/>
        <v/>
      </c>
      <c r="AJ1842" s="6" t="str">
        <f t="shared" si="750"/>
        <v/>
      </c>
      <c r="AL1842" s="9" t="str">
        <f>IF('Stock Details'!F1841="", "", 'Stock Details'!F1841)</f>
        <v/>
      </c>
      <c r="AM1842" s="9" t="str">
        <f>IF('Stock Details'!G1841="", "", 'Stock Details'!G1841)</f>
        <v/>
      </c>
      <c r="AO1842" s="59" t="str">
        <f t="shared" si="751"/>
        <v/>
      </c>
      <c r="AP1842" s="59" t="str">
        <f t="shared" si="755"/>
        <v/>
      </c>
      <c r="AQ1842" s="59" t="str">
        <f t="shared" si="756"/>
        <v/>
      </c>
      <c r="AR1842" s="59" t="str">
        <f t="shared" si="757"/>
        <v/>
      </c>
      <c r="AS1842" s="59" t="str">
        <f t="shared" si="758"/>
        <v/>
      </c>
      <c r="AT1842" s="59" t="str">
        <f t="shared" si="759"/>
        <v/>
      </c>
      <c r="AV1842" s="59" t="str">
        <f t="shared" si="752"/>
        <v/>
      </c>
      <c r="AW1842" s="59" t="str">
        <f t="shared" si="734"/>
        <v/>
      </c>
      <c r="AX1842" s="59" t="str">
        <f t="shared" si="735"/>
        <v/>
      </c>
      <c r="AY1842" s="59" t="str">
        <f t="shared" si="736"/>
        <v/>
      </c>
      <c r="AZ1842" s="59" t="str">
        <f t="shared" si="737"/>
        <v/>
      </c>
      <c r="BA1842" s="59" t="str">
        <f t="shared" si="738"/>
        <v/>
      </c>
      <c r="BC1842" s="49" t="str">
        <f>IF($B1842="", "", IF(COUNTIF(BD1842:$BY1842, "")=BC$8, IF(D1842="", "", D1842), ""))</f>
        <v/>
      </c>
      <c r="BD1842" s="61" t="str">
        <f>IF($B1842="", "", IF(COUNTIF(BE1842:$BY1842, "")=BD$8, IF(E1842="", "", E1842), ""))</f>
        <v/>
      </c>
      <c r="BE1842" s="61" t="str">
        <f>IF($B1842="", "", IF(COUNTIF(BF1842:$BY1842, "")=BE$8, IF(F1842="", "", F1842), ""))</f>
        <v/>
      </c>
      <c r="BF1842" s="61" t="str">
        <f>IF($B1842="", "", IF(COUNTIF(BG1842:$BY1842, "")=BF$8, IF(G1842="", "", G1842), ""))</f>
        <v/>
      </c>
      <c r="BG1842" s="61" t="str">
        <f>IF($B1842="", "", IF(COUNTIF(BH1842:$BY1842, "")=BG$8, IF(H1842="", "", H1842), ""))</f>
        <v/>
      </c>
      <c r="BH1842" s="61" t="str">
        <f>IF($B1842="", "", IF(COUNTIF(BI1842:$BY1842, "")=BH$8, IF(I1842="", "", I1842), ""))</f>
        <v/>
      </c>
      <c r="BI1842" s="61" t="str">
        <f>IF($B1842="", "", IF(COUNTIF(BJ1842:$BY1842, "")=BI$8, IF(J1842="", "", J1842), ""))</f>
        <v/>
      </c>
      <c r="BJ1842" s="61" t="str">
        <f>IF($B1842="", "", IF(COUNTIF(BK1842:$BY1842, "")=BJ$8, IF(K1842="", "", K1842), ""))</f>
        <v/>
      </c>
      <c r="BK1842" s="61" t="str">
        <f>IF($B1842="", "", IF(COUNTIF(BL1842:$BY1842, "")=BK$8, IF(L1842="", "", L1842), ""))</f>
        <v/>
      </c>
      <c r="BL1842" s="61" t="str">
        <f>IF($B1842="", "", IF(COUNTIF(BM1842:$BY1842, "")=BL$8, IF(M1842="", "", M1842), ""))</f>
        <v/>
      </c>
      <c r="BM1842" s="61" t="str">
        <f>IF($B1842="", "", IF(COUNTIF(BN1842:$BY1842, "")=BM$8, IF(N1842="", "", N1842), ""))</f>
        <v/>
      </c>
      <c r="BN1842" s="61" t="str">
        <f>IF($B1842="", "", IF(COUNTIF(BO1842:$BY1842, "")=BN$8, IF(O1842="", "", O1842), ""))</f>
        <v/>
      </c>
      <c r="BO1842" s="61" t="str">
        <f>IF($B1842="", "", IF(COUNTIF(BP1842:$BY1842, "")=BO$8, IF(P1842="", "", P1842), ""))</f>
        <v/>
      </c>
      <c r="BP1842" s="61" t="str">
        <f>IF($B1842="", "", IF(COUNTIF(BQ1842:$BY1842, "")=BP$8, IF(Q1842="", "", Q1842), ""))</f>
        <v/>
      </c>
      <c r="BQ1842" s="61" t="str">
        <f>IF($B1842="", "", IF(COUNTIF(BR1842:$BY1842, "")=BQ$8, IF(R1842="", "", R1842), ""))</f>
        <v/>
      </c>
      <c r="BR1842" s="61" t="str">
        <f>IF($B1842="", "", IF(COUNTIF(BS1842:$BY1842, "")=BR$8, IF(S1842="", "", S1842), ""))</f>
        <v/>
      </c>
      <c r="BS1842" s="61" t="str">
        <f>IF($B1842="", "", IF(COUNTIF(BT1842:$BY1842, "")=BS$8, IF(T1842="", "", T1842), ""))</f>
        <v/>
      </c>
      <c r="BT1842" s="61" t="str">
        <f>IF($B1842="", "", IF(COUNTIF(BU1842:$BY1842, "")=BT$8, IF(U1842="", "", U1842), ""))</f>
        <v/>
      </c>
      <c r="BU1842" s="61" t="str">
        <f>IF($B1842="", "", IF(COUNTIF(BV1842:$BY1842, "")=BU$8, IF(V1842="", "", V1842), ""))</f>
        <v/>
      </c>
      <c r="BV1842" s="61" t="str">
        <f>IF($B1842="", "", IF(COUNTIF(BW1842:$BY1842, "")=BV$8, IF(W1842="", "", W1842), ""))</f>
        <v/>
      </c>
      <c r="BW1842" s="61" t="str">
        <f>IF($B1842="", "", IF(COUNTIF(BX1842:$BY1842, "")=BW$8, IF(X1842="", "", X1842), ""))</f>
        <v/>
      </c>
      <c r="BX1842" s="61" t="str">
        <f>IF($B1842="", "", IF(COUNTIF(BY1842:$BY1842, "")=BX$8, IF(Y1842="", "", Y1842), ""))</f>
        <v/>
      </c>
      <c r="BY1842" s="50" t="str">
        <f t="shared" si="753"/>
        <v/>
      </c>
      <c r="CA1842" s="6" t="str">
        <f t="shared" si="754"/>
        <v/>
      </c>
      <c r="CB1842" s="6" t="str">
        <f>IF(CA1842="", "", RANK(CA1842, $CA$9:$CA$2508, 0)+COUNTIF($CA$9:CA1842, CA1842)-1)</f>
        <v/>
      </c>
    </row>
    <row r="1843" spans="1:80" x14ac:dyDescent="0.25">
      <c r="A1843" s="22"/>
      <c r="B1843" s="121" t="str">
        <f>IF('Stock Details'!B1842="", "", 'Stock Details'!B1842)</f>
        <v/>
      </c>
      <c r="C1843" s="22"/>
      <c r="D1843" s="130"/>
      <c r="E1843" s="122"/>
      <c r="F1843" s="131"/>
      <c r="G1843" s="22"/>
      <c r="H1843" s="130" t="str">
        <f t="shared" si="739"/>
        <v/>
      </c>
      <c r="I1843" s="122"/>
      <c r="J1843" s="131"/>
      <c r="K1843" s="22"/>
      <c r="L1843" s="130" t="str">
        <f t="shared" si="740"/>
        <v/>
      </c>
      <c r="M1843" s="122"/>
      <c r="N1843" s="131"/>
      <c r="O1843" s="22"/>
      <c r="P1843" s="130" t="str">
        <f t="shared" si="741"/>
        <v/>
      </c>
      <c r="Q1843" s="122"/>
      <c r="R1843" s="131"/>
      <c r="S1843" s="22"/>
      <c r="T1843" s="130" t="str">
        <f t="shared" si="742"/>
        <v/>
      </c>
      <c r="U1843" s="122"/>
      <c r="V1843" s="131"/>
      <c r="W1843" s="22"/>
      <c r="X1843" s="130" t="str">
        <f t="shared" si="743"/>
        <v/>
      </c>
      <c r="Y1843" s="122"/>
      <c r="Z1843" s="131"/>
      <c r="AA1843" s="22"/>
      <c r="AC1843" s="6" t="str">
        <f t="shared" si="744"/>
        <v/>
      </c>
      <c r="AE1843" s="6" t="str">
        <f t="shared" si="745"/>
        <v/>
      </c>
      <c r="AF1843" s="6" t="str">
        <f t="shared" si="746"/>
        <v/>
      </c>
      <c r="AG1843" s="6" t="str">
        <f t="shared" si="747"/>
        <v/>
      </c>
      <c r="AH1843" s="6" t="str">
        <f t="shared" si="748"/>
        <v/>
      </c>
      <c r="AI1843" s="6" t="str">
        <f t="shared" si="749"/>
        <v/>
      </c>
      <c r="AJ1843" s="6" t="str">
        <f t="shared" si="750"/>
        <v/>
      </c>
      <c r="AL1843" s="9" t="str">
        <f>IF('Stock Details'!F1842="", "", 'Stock Details'!F1842)</f>
        <v/>
      </c>
      <c r="AM1843" s="9" t="str">
        <f>IF('Stock Details'!G1842="", "", 'Stock Details'!G1842)</f>
        <v/>
      </c>
      <c r="AO1843" s="59" t="str">
        <f t="shared" si="751"/>
        <v/>
      </c>
      <c r="AP1843" s="59" t="str">
        <f t="shared" si="755"/>
        <v/>
      </c>
      <c r="AQ1843" s="59" t="str">
        <f t="shared" si="756"/>
        <v/>
      </c>
      <c r="AR1843" s="59" t="str">
        <f t="shared" si="757"/>
        <v/>
      </c>
      <c r="AS1843" s="59" t="str">
        <f t="shared" si="758"/>
        <v/>
      </c>
      <c r="AT1843" s="59" t="str">
        <f t="shared" si="759"/>
        <v/>
      </c>
      <c r="AV1843" s="59" t="str">
        <f t="shared" si="752"/>
        <v/>
      </c>
      <c r="AW1843" s="59" t="str">
        <f t="shared" si="734"/>
        <v/>
      </c>
      <c r="AX1843" s="59" t="str">
        <f t="shared" si="735"/>
        <v/>
      </c>
      <c r="AY1843" s="59" t="str">
        <f t="shared" si="736"/>
        <v/>
      </c>
      <c r="AZ1843" s="59" t="str">
        <f t="shared" si="737"/>
        <v/>
      </c>
      <c r="BA1843" s="59" t="str">
        <f t="shared" si="738"/>
        <v/>
      </c>
      <c r="BC1843" s="49" t="str">
        <f>IF($B1843="", "", IF(COUNTIF(BD1843:$BY1843, "")=BC$8, IF(D1843="", "", D1843), ""))</f>
        <v/>
      </c>
      <c r="BD1843" s="61" t="str">
        <f>IF($B1843="", "", IF(COUNTIF(BE1843:$BY1843, "")=BD$8, IF(E1843="", "", E1843), ""))</f>
        <v/>
      </c>
      <c r="BE1843" s="61" t="str">
        <f>IF($B1843="", "", IF(COUNTIF(BF1843:$BY1843, "")=BE$8, IF(F1843="", "", F1843), ""))</f>
        <v/>
      </c>
      <c r="BF1843" s="61" t="str">
        <f>IF($B1843="", "", IF(COUNTIF(BG1843:$BY1843, "")=BF$8, IF(G1843="", "", G1843), ""))</f>
        <v/>
      </c>
      <c r="BG1843" s="61" t="str">
        <f>IF($B1843="", "", IF(COUNTIF(BH1843:$BY1843, "")=BG$8, IF(H1843="", "", H1843), ""))</f>
        <v/>
      </c>
      <c r="BH1843" s="61" t="str">
        <f>IF($B1843="", "", IF(COUNTIF(BI1843:$BY1843, "")=BH$8, IF(I1843="", "", I1843), ""))</f>
        <v/>
      </c>
      <c r="BI1843" s="61" t="str">
        <f>IF($B1843="", "", IF(COUNTIF(BJ1843:$BY1843, "")=BI$8, IF(J1843="", "", J1843), ""))</f>
        <v/>
      </c>
      <c r="BJ1843" s="61" t="str">
        <f>IF($B1843="", "", IF(COUNTIF(BK1843:$BY1843, "")=BJ$8, IF(K1843="", "", K1843), ""))</f>
        <v/>
      </c>
      <c r="BK1843" s="61" t="str">
        <f>IF($B1843="", "", IF(COUNTIF(BL1843:$BY1843, "")=BK$8, IF(L1843="", "", L1843), ""))</f>
        <v/>
      </c>
      <c r="BL1843" s="61" t="str">
        <f>IF($B1843="", "", IF(COUNTIF(BM1843:$BY1843, "")=BL$8, IF(M1843="", "", M1843), ""))</f>
        <v/>
      </c>
      <c r="BM1843" s="61" t="str">
        <f>IF($B1843="", "", IF(COUNTIF(BN1843:$BY1843, "")=BM$8, IF(N1843="", "", N1843), ""))</f>
        <v/>
      </c>
      <c r="BN1843" s="61" t="str">
        <f>IF($B1843="", "", IF(COUNTIF(BO1843:$BY1843, "")=BN$8, IF(O1843="", "", O1843), ""))</f>
        <v/>
      </c>
      <c r="BO1843" s="61" t="str">
        <f>IF($B1843="", "", IF(COUNTIF(BP1843:$BY1843, "")=BO$8, IF(P1843="", "", P1843), ""))</f>
        <v/>
      </c>
      <c r="BP1843" s="61" t="str">
        <f>IF($B1843="", "", IF(COUNTIF(BQ1843:$BY1843, "")=BP$8, IF(Q1843="", "", Q1843), ""))</f>
        <v/>
      </c>
      <c r="BQ1843" s="61" t="str">
        <f>IF($B1843="", "", IF(COUNTIF(BR1843:$BY1843, "")=BQ$8, IF(R1843="", "", R1843), ""))</f>
        <v/>
      </c>
      <c r="BR1843" s="61" t="str">
        <f>IF($B1843="", "", IF(COUNTIF(BS1843:$BY1843, "")=BR$8, IF(S1843="", "", S1843), ""))</f>
        <v/>
      </c>
      <c r="BS1843" s="61" t="str">
        <f>IF($B1843="", "", IF(COUNTIF(BT1843:$BY1843, "")=BS$8, IF(T1843="", "", T1843), ""))</f>
        <v/>
      </c>
      <c r="BT1843" s="61" t="str">
        <f>IF($B1843="", "", IF(COUNTIF(BU1843:$BY1843, "")=BT$8, IF(U1843="", "", U1843), ""))</f>
        <v/>
      </c>
      <c r="BU1843" s="61" t="str">
        <f>IF($B1843="", "", IF(COUNTIF(BV1843:$BY1843, "")=BU$8, IF(V1843="", "", V1843), ""))</f>
        <v/>
      </c>
      <c r="BV1843" s="61" t="str">
        <f>IF($B1843="", "", IF(COUNTIF(BW1843:$BY1843, "")=BV$8, IF(W1843="", "", W1843), ""))</f>
        <v/>
      </c>
      <c r="BW1843" s="61" t="str">
        <f>IF($B1843="", "", IF(COUNTIF(BX1843:$BY1843, "")=BW$8, IF(X1843="", "", X1843), ""))</f>
        <v/>
      </c>
      <c r="BX1843" s="61" t="str">
        <f>IF($B1843="", "", IF(COUNTIF(BY1843:$BY1843, "")=BX$8, IF(Y1843="", "", Y1843), ""))</f>
        <v/>
      </c>
      <c r="BY1843" s="50" t="str">
        <f t="shared" si="753"/>
        <v/>
      </c>
      <c r="CA1843" s="6" t="str">
        <f t="shared" si="754"/>
        <v/>
      </c>
      <c r="CB1843" s="6" t="str">
        <f>IF(CA1843="", "", RANK(CA1843, $CA$9:$CA$2508, 0)+COUNTIF($CA$9:CA1843, CA1843)-1)</f>
        <v/>
      </c>
    </row>
    <row r="1844" spans="1:80" x14ac:dyDescent="0.25">
      <c r="A1844" s="22"/>
      <c r="B1844" s="121" t="str">
        <f>IF('Stock Details'!B1843="", "", 'Stock Details'!B1843)</f>
        <v/>
      </c>
      <c r="C1844" s="22"/>
      <c r="D1844" s="130"/>
      <c r="E1844" s="122"/>
      <c r="F1844" s="131"/>
      <c r="G1844" s="22"/>
      <c r="H1844" s="130" t="str">
        <f t="shared" si="739"/>
        <v/>
      </c>
      <c r="I1844" s="122"/>
      <c r="J1844" s="131"/>
      <c r="K1844" s="22"/>
      <c r="L1844" s="130" t="str">
        <f t="shared" si="740"/>
        <v/>
      </c>
      <c r="M1844" s="122"/>
      <c r="N1844" s="131"/>
      <c r="O1844" s="22"/>
      <c r="P1844" s="130" t="str">
        <f t="shared" si="741"/>
        <v/>
      </c>
      <c r="Q1844" s="122"/>
      <c r="R1844" s="131"/>
      <c r="S1844" s="22"/>
      <c r="T1844" s="130" t="str">
        <f t="shared" si="742"/>
        <v/>
      </c>
      <c r="U1844" s="122"/>
      <c r="V1844" s="131"/>
      <c r="W1844" s="22"/>
      <c r="X1844" s="130" t="str">
        <f t="shared" si="743"/>
        <v/>
      </c>
      <c r="Y1844" s="122"/>
      <c r="Z1844" s="131"/>
      <c r="AA1844" s="22"/>
      <c r="AC1844" s="6" t="str">
        <f t="shared" si="744"/>
        <v/>
      </c>
      <c r="AE1844" s="6" t="str">
        <f t="shared" si="745"/>
        <v/>
      </c>
      <c r="AF1844" s="6" t="str">
        <f t="shared" si="746"/>
        <v/>
      </c>
      <c r="AG1844" s="6" t="str">
        <f t="shared" si="747"/>
        <v/>
      </c>
      <c r="AH1844" s="6" t="str">
        <f t="shared" si="748"/>
        <v/>
      </c>
      <c r="AI1844" s="6" t="str">
        <f t="shared" si="749"/>
        <v/>
      </c>
      <c r="AJ1844" s="6" t="str">
        <f t="shared" si="750"/>
        <v/>
      </c>
      <c r="AL1844" s="9" t="str">
        <f>IF('Stock Details'!F1843="", "", 'Stock Details'!F1843)</f>
        <v/>
      </c>
      <c r="AM1844" s="9" t="str">
        <f>IF('Stock Details'!G1843="", "", 'Stock Details'!G1843)</f>
        <v/>
      </c>
      <c r="AO1844" s="59" t="str">
        <f t="shared" si="751"/>
        <v/>
      </c>
      <c r="AP1844" s="59" t="str">
        <f t="shared" si="755"/>
        <v/>
      </c>
      <c r="AQ1844" s="59" t="str">
        <f t="shared" si="756"/>
        <v/>
      </c>
      <c r="AR1844" s="59" t="str">
        <f t="shared" si="757"/>
        <v/>
      </c>
      <c r="AS1844" s="59" t="str">
        <f t="shared" si="758"/>
        <v/>
      </c>
      <c r="AT1844" s="59" t="str">
        <f t="shared" si="759"/>
        <v/>
      </c>
      <c r="AV1844" s="59" t="str">
        <f t="shared" si="752"/>
        <v/>
      </c>
      <c r="AW1844" s="59" t="str">
        <f t="shared" si="734"/>
        <v/>
      </c>
      <c r="AX1844" s="59" t="str">
        <f t="shared" si="735"/>
        <v/>
      </c>
      <c r="AY1844" s="59" t="str">
        <f t="shared" si="736"/>
        <v/>
      </c>
      <c r="AZ1844" s="59" t="str">
        <f t="shared" si="737"/>
        <v/>
      </c>
      <c r="BA1844" s="59" t="str">
        <f t="shared" si="738"/>
        <v/>
      </c>
      <c r="BC1844" s="49" t="str">
        <f>IF($B1844="", "", IF(COUNTIF(BD1844:$BY1844, "")=BC$8, IF(D1844="", "", D1844), ""))</f>
        <v/>
      </c>
      <c r="BD1844" s="61" t="str">
        <f>IF($B1844="", "", IF(COUNTIF(BE1844:$BY1844, "")=BD$8, IF(E1844="", "", E1844), ""))</f>
        <v/>
      </c>
      <c r="BE1844" s="61" t="str">
        <f>IF($B1844="", "", IF(COUNTIF(BF1844:$BY1844, "")=BE$8, IF(F1844="", "", F1844), ""))</f>
        <v/>
      </c>
      <c r="BF1844" s="61" t="str">
        <f>IF($B1844="", "", IF(COUNTIF(BG1844:$BY1844, "")=BF$8, IF(G1844="", "", G1844), ""))</f>
        <v/>
      </c>
      <c r="BG1844" s="61" t="str">
        <f>IF($B1844="", "", IF(COUNTIF(BH1844:$BY1844, "")=BG$8, IF(H1844="", "", H1844), ""))</f>
        <v/>
      </c>
      <c r="BH1844" s="61" t="str">
        <f>IF($B1844="", "", IF(COUNTIF(BI1844:$BY1844, "")=BH$8, IF(I1844="", "", I1844), ""))</f>
        <v/>
      </c>
      <c r="BI1844" s="61" t="str">
        <f>IF($B1844="", "", IF(COUNTIF(BJ1844:$BY1844, "")=BI$8, IF(J1844="", "", J1844), ""))</f>
        <v/>
      </c>
      <c r="BJ1844" s="61" t="str">
        <f>IF($B1844="", "", IF(COUNTIF(BK1844:$BY1844, "")=BJ$8, IF(K1844="", "", K1844), ""))</f>
        <v/>
      </c>
      <c r="BK1844" s="61" t="str">
        <f>IF($B1844="", "", IF(COUNTIF(BL1844:$BY1844, "")=BK$8, IF(L1844="", "", L1844), ""))</f>
        <v/>
      </c>
      <c r="BL1844" s="61" t="str">
        <f>IF($B1844="", "", IF(COUNTIF(BM1844:$BY1844, "")=BL$8, IF(M1844="", "", M1844), ""))</f>
        <v/>
      </c>
      <c r="BM1844" s="61" t="str">
        <f>IF($B1844="", "", IF(COUNTIF(BN1844:$BY1844, "")=BM$8, IF(N1844="", "", N1844), ""))</f>
        <v/>
      </c>
      <c r="BN1844" s="61" t="str">
        <f>IF($B1844="", "", IF(COUNTIF(BO1844:$BY1844, "")=BN$8, IF(O1844="", "", O1844), ""))</f>
        <v/>
      </c>
      <c r="BO1844" s="61" t="str">
        <f>IF($B1844="", "", IF(COUNTIF(BP1844:$BY1844, "")=BO$8, IF(P1844="", "", P1844), ""))</f>
        <v/>
      </c>
      <c r="BP1844" s="61" t="str">
        <f>IF($B1844="", "", IF(COUNTIF(BQ1844:$BY1844, "")=BP$8, IF(Q1844="", "", Q1844), ""))</f>
        <v/>
      </c>
      <c r="BQ1844" s="61" t="str">
        <f>IF($B1844="", "", IF(COUNTIF(BR1844:$BY1844, "")=BQ$8, IF(R1844="", "", R1844), ""))</f>
        <v/>
      </c>
      <c r="BR1844" s="61" t="str">
        <f>IF($B1844="", "", IF(COUNTIF(BS1844:$BY1844, "")=BR$8, IF(S1844="", "", S1844), ""))</f>
        <v/>
      </c>
      <c r="BS1844" s="61" t="str">
        <f>IF($B1844="", "", IF(COUNTIF(BT1844:$BY1844, "")=BS$8, IF(T1844="", "", T1844), ""))</f>
        <v/>
      </c>
      <c r="BT1844" s="61" t="str">
        <f>IF($B1844="", "", IF(COUNTIF(BU1844:$BY1844, "")=BT$8, IF(U1844="", "", U1844), ""))</f>
        <v/>
      </c>
      <c r="BU1844" s="61" t="str">
        <f>IF($B1844="", "", IF(COUNTIF(BV1844:$BY1844, "")=BU$8, IF(V1844="", "", V1844), ""))</f>
        <v/>
      </c>
      <c r="BV1844" s="61" t="str">
        <f>IF($B1844="", "", IF(COUNTIF(BW1844:$BY1844, "")=BV$8, IF(W1844="", "", W1844), ""))</f>
        <v/>
      </c>
      <c r="BW1844" s="61" t="str">
        <f>IF($B1844="", "", IF(COUNTIF(BX1844:$BY1844, "")=BW$8, IF(X1844="", "", X1844), ""))</f>
        <v/>
      </c>
      <c r="BX1844" s="61" t="str">
        <f>IF($B1844="", "", IF(COUNTIF(BY1844:$BY1844, "")=BX$8, IF(Y1844="", "", Y1844), ""))</f>
        <v/>
      </c>
      <c r="BY1844" s="50" t="str">
        <f t="shared" si="753"/>
        <v/>
      </c>
      <c r="CA1844" s="6" t="str">
        <f t="shared" si="754"/>
        <v/>
      </c>
      <c r="CB1844" s="6" t="str">
        <f>IF(CA1844="", "", RANK(CA1844, $CA$9:$CA$2508, 0)+COUNTIF($CA$9:CA1844, CA1844)-1)</f>
        <v/>
      </c>
    </row>
    <row r="1845" spans="1:80" x14ac:dyDescent="0.25">
      <c r="A1845" s="22"/>
      <c r="B1845" s="121" t="str">
        <f>IF('Stock Details'!B1844="", "", 'Stock Details'!B1844)</f>
        <v/>
      </c>
      <c r="C1845" s="22"/>
      <c r="D1845" s="130"/>
      <c r="E1845" s="122"/>
      <c r="F1845" s="131"/>
      <c r="G1845" s="22"/>
      <c r="H1845" s="130" t="str">
        <f t="shared" si="739"/>
        <v/>
      </c>
      <c r="I1845" s="122"/>
      <c r="J1845" s="131"/>
      <c r="K1845" s="22"/>
      <c r="L1845" s="130" t="str">
        <f t="shared" si="740"/>
        <v/>
      </c>
      <c r="M1845" s="122"/>
      <c r="N1845" s="131"/>
      <c r="O1845" s="22"/>
      <c r="P1845" s="130" t="str">
        <f t="shared" si="741"/>
        <v/>
      </c>
      <c r="Q1845" s="122"/>
      <c r="R1845" s="131"/>
      <c r="S1845" s="22"/>
      <c r="T1845" s="130" t="str">
        <f t="shared" si="742"/>
        <v/>
      </c>
      <c r="U1845" s="122"/>
      <c r="V1845" s="131"/>
      <c r="W1845" s="22"/>
      <c r="X1845" s="130" t="str">
        <f t="shared" si="743"/>
        <v/>
      </c>
      <c r="Y1845" s="122"/>
      <c r="Z1845" s="131"/>
      <c r="AA1845" s="22"/>
      <c r="AC1845" s="6" t="str">
        <f t="shared" si="744"/>
        <v/>
      </c>
      <c r="AE1845" s="6" t="str">
        <f t="shared" si="745"/>
        <v/>
      </c>
      <c r="AF1845" s="6" t="str">
        <f t="shared" si="746"/>
        <v/>
      </c>
      <c r="AG1845" s="6" t="str">
        <f t="shared" si="747"/>
        <v/>
      </c>
      <c r="AH1845" s="6" t="str">
        <f t="shared" si="748"/>
        <v/>
      </c>
      <c r="AI1845" s="6" t="str">
        <f t="shared" si="749"/>
        <v/>
      </c>
      <c r="AJ1845" s="6" t="str">
        <f t="shared" si="750"/>
        <v/>
      </c>
      <c r="AL1845" s="9" t="str">
        <f>IF('Stock Details'!F1844="", "", 'Stock Details'!F1844)</f>
        <v/>
      </c>
      <c r="AM1845" s="9" t="str">
        <f>IF('Stock Details'!G1844="", "", 'Stock Details'!G1844)</f>
        <v/>
      </c>
      <c r="AO1845" s="59" t="str">
        <f t="shared" si="751"/>
        <v/>
      </c>
      <c r="AP1845" s="59" t="str">
        <f t="shared" si="755"/>
        <v/>
      </c>
      <c r="AQ1845" s="59" t="str">
        <f t="shared" si="756"/>
        <v/>
      </c>
      <c r="AR1845" s="59" t="str">
        <f t="shared" si="757"/>
        <v/>
      </c>
      <c r="AS1845" s="59" t="str">
        <f t="shared" si="758"/>
        <v/>
      </c>
      <c r="AT1845" s="59" t="str">
        <f t="shared" si="759"/>
        <v/>
      </c>
      <c r="AV1845" s="59" t="str">
        <f t="shared" si="752"/>
        <v/>
      </c>
      <c r="AW1845" s="59" t="str">
        <f t="shared" si="734"/>
        <v/>
      </c>
      <c r="AX1845" s="59" t="str">
        <f t="shared" si="735"/>
        <v/>
      </c>
      <c r="AY1845" s="59" t="str">
        <f t="shared" si="736"/>
        <v/>
      </c>
      <c r="AZ1845" s="59" t="str">
        <f t="shared" si="737"/>
        <v/>
      </c>
      <c r="BA1845" s="59" t="str">
        <f t="shared" si="738"/>
        <v/>
      </c>
      <c r="BC1845" s="49" t="str">
        <f>IF($B1845="", "", IF(COUNTIF(BD1845:$BY1845, "")=BC$8, IF(D1845="", "", D1845), ""))</f>
        <v/>
      </c>
      <c r="BD1845" s="61" t="str">
        <f>IF($B1845="", "", IF(COUNTIF(BE1845:$BY1845, "")=BD$8, IF(E1845="", "", E1845), ""))</f>
        <v/>
      </c>
      <c r="BE1845" s="61" t="str">
        <f>IF($B1845="", "", IF(COUNTIF(BF1845:$BY1845, "")=BE$8, IF(F1845="", "", F1845), ""))</f>
        <v/>
      </c>
      <c r="BF1845" s="61" t="str">
        <f>IF($B1845="", "", IF(COUNTIF(BG1845:$BY1845, "")=BF$8, IF(G1845="", "", G1845), ""))</f>
        <v/>
      </c>
      <c r="BG1845" s="61" t="str">
        <f>IF($B1845="", "", IF(COUNTIF(BH1845:$BY1845, "")=BG$8, IF(H1845="", "", H1845), ""))</f>
        <v/>
      </c>
      <c r="BH1845" s="61" t="str">
        <f>IF($B1845="", "", IF(COUNTIF(BI1845:$BY1845, "")=BH$8, IF(I1845="", "", I1845), ""))</f>
        <v/>
      </c>
      <c r="BI1845" s="61" t="str">
        <f>IF($B1845="", "", IF(COUNTIF(BJ1845:$BY1845, "")=BI$8, IF(J1845="", "", J1845), ""))</f>
        <v/>
      </c>
      <c r="BJ1845" s="61" t="str">
        <f>IF($B1845="", "", IF(COUNTIF(BK1845:$BY1845, "")=BJ$8, IF(K1845="", "", K1845), ""))</f>
        <v/>
      </c>
      <c r="BK1845" s="61" t="str">
        <f>IF($B1845="", "", IF(COUNTIF(BL1845:$BY1845, "")=BK$8, IF(L1845="", "", L1845), ""))</f>
        <v/>
      </c>
      <c r="BL1845" s="61" t="str">
        <f>IF($B1845="", "", IF(COUNTIF(BM1845:$BY1845, "")=BL$8, IF(M1845="", "", M1845), ""))</f>
        <v/>
      </c>
      <c r="BM1845" s="61" t="str">
        <f>IF($B1845="", "", IF(COUNTIF(BN1845:$BY1845, "")=BM$8, IF(N1845="", "", N1845), ""))</f>
        <v/>
      </c>
      <c r="BN1845" s="61" t="str">
        <f>IF($B1845="", "", IF(COUNTIF(BO1845:$BY1845, "")=BN$8, IF(O1845="", "", O1845), ""))</f>
        <v/>
      </c>
      <c r="BO1845" s="61" t="str">
        <f>IF($B1845="", "", IF(COUNTIF(BP1845:$BY1845, "")=BO$8, IF(P1845="", "", P1845), ""))</f>
        <v/>
      </c>
      <c r="BP1845" s="61" t="str">
        <f>IF($B1845="", "", IF(COUNTIF(BQ1845:$BY1845, "")=BP$8, IF(Q1845="", "", Q1845), ""))</f>
        <v/>
      </c>
      <c r="BQ1845" s="61" t="str">
        <f>IF($B1845="", "", IF(COUNTIF(BR1845:$BY1845, "")=BQ$8, IF(R1845="", "", R1845), ""))</f>
        <v/>
      </c>
      <c r="BR1845" s="61" t="str">
        <f>IF($B1845="", "", IF(COUNTIF(BS1845:$BY1845, "")=BR$8, IF(S1845="", "", S1845), ""))</f>
        <v/>
      </c>
      <c r="BS1845" s="61" t="str">
        <f>IF($B1845="", "", IF(COUNTIF(BT1845:$BY1845, "")=BS$8, IF(T1845="", "", T1845), ""))</f>
        <v/>
      </c>
      <c r="BT1845" s="61" t="str">
        <f>IF($B1845="", "", IF(COUNTIF(BU1845:$BY1845, "")=BT$8, IF(U1845="", "", U1845), ""))</f>
        <v/>
      </c>
      <c r="BU1845" s="61" t="str">
        <f>IF($B1845="", "", IF(COUNTIF(BV1845:$BY1845, "")=BU$8, IF(V1845="", "", V1845), ""))</f>
        <v/>
      </c>
      <c r="BV1845" s="61" t="str">
        <f>IF($B1845="", "", IF(COUNTIF(BW1845:$BY1845, "")=BV$8, IF(W1845="", "", W1845), ""))</f>
        <v/>
      </c>
      <c r="BW1845" s="61" t="str">
        <f>IF($B1845="", "", IF(COUNTIF(BX1845:$BY1845, "")=BW$8, IF(X1845="", "", X1845), ""))</f>
        <v/>
      </c>
      <c r="BX1845" s="61" t="str">
        <f>IF($B1845="", "", IF(COUNTIF(BY1845:$BY1845, "")=BX$8, IF(Y1845="", "", Y1845), ""))</f>
        <v/>
      </c>
      <c r="BY1845" s="50" t="str">
        <f t="shared" si="753"/>
        <v/>
      </c>
      <c r="CA1845" s="6" t="str">
        <f t="shared" si="754"/>
        <v/>
      </c>
      <c r="CB1845" s="6" t="str">
        <f>IF(CA1845="", "", RANK(CA1845, $CA$9:$CA$2508, 0)+COUNTIF($CA$9:CA1845, CA1845)-1)</f>
        <v/>
      </c>
    </row>
    <row r="1846" spans="1:80" x14ac:dyDescent="0.25">
      <c r="A1846" s="22"/>
      <c r="B1846" s="121" t="str">
        <f>IF('Stock Details'!B1845="", "", 'Stock Details'!B1845)</f>
        <v/>
      </c>
      <c r="C1846" s="22"/>
      <c r="D1846" s="130"/>
      <c r="E1846" s="122"/>
      <c r="F1846" s="131"/>
      <c r="G1846" s="22"/>
      <c r="H1846" s="130" t="str">
        <f t="shared" si="739"/>
        <v/>
      </c>
      <c r="I1846" s="122"/>
      <c r="J1846" s="131"/>
      <c r="K1846" s="22"/>
      <c r="L1846" s="130" t="str">
        <f t="shared" si="740"/>
        <v/>
      </c>
      <c r="M1846" s="122"/>
      <c r="N1846" s="131"/>
      <c r="O1846" s="22"/>
      <c r="P1846" s="130" t="str">
        <f t="shared" si="741"/>
        <v/>
      </c>
      <c r="Q1846" s="122"/>
      <c r="R1846" s="131"/>
      <c r="S1846" s="22"/>
      <c r="T1846" s="130" t="str">
        <f t="shared" si="742"/>
        <v/>
      </c>
      <c r="U1846" s="122"/>
      <c r="V1846" s="131"/>
      <c r="W1846" s="22"/>
      <c r="X1846" s="130" t="str">
        <f t="shared" si="743"/>
        <v/>
      </c>
      <c r="Y1846" s="122"/>
      <c r="Z1846" s="131"/>
      <c r="AA1846" s="22"/>
      <c r="AC1846" s="6" t="str">
        <f t="shared" si="744"/>
        <v/>
      </c>
      <c r="AE1846" s="6" t="str">
        <f t="shared" si="745"/>
        <v/>
      </c>
      <c r="AF1846" s="6" t="str">
        <f t="shared" si="746"/>
        <v/>
      </c>
      <c r="AG1846" s="6" t="str">
        <f t="shared" si="747"/>
        <v/>
      </c>
      <c r="AH1846" s="6" t="str">
        <f t="shared" si="748"/>
        <v/>
      </c>
      <c r="AI1846" s="6" t="str">
        <f t="shared" si="749"/>
        <v/>
      </c>
      <c r="AJ1846" s="6" t="str">
        <f t="shared" si="750"/>
        <v/>
      </c>
      <c r="AL1846" s="9" t="str">
        <f>IF('Stock Details'!F1845="", "", 'Stock Details'!F1845)</f>
        <v/>
      </c>
      <c r="AM1846" s="9" t="str">
        <f>IF('Stock Details'!G1845="", "", 'Stock Details'!G1845)</f>
        <v/>
      </c>
      <c r="AO1846" s="59" t="str">
        <f t="shared" si="751"/>
        <v/>
      </c>
      <c r="AP1846" s="59" t="str">
        <f t="shared" si="755"/>
        <v/>
      </c>
      <c r="AQ1846" s="59" t="str">
        <f t="shared" si="756"/>
        <v/>
      </c>
      <c r="AR1846" s="59" t="str">
        <f t="shared" si="757"/>
        <v/>
      </c>
      <c r="AS1846" s="59" t="str">
        <f t="shared" si="758"/>
        <v/>
      </c>
      <c r="AT1846" s="59" t="str">
        <f t="shared" si="759"/>
        <v/>
      </c>
      <c r="AV1846" s="59" t="str">
        <f t="shared" si="752"/>
        <v/>
      </c>
      <c r="AW1846" s="59" t="str">
        <f t="shared" si="734"/>
        <v/>
      </c>
      <c r="AX1846" s="59" t="str">
        <f t="shared" si="735"/>
        <v/>
      </c>
      <c r="AY1846" s="59" t="str">
        <f t="shared" si="736"/>
        <v/>
      </c>
      <c r="AZ1846" s="59" t="str">
        <f t="shared" si="737"/>
        <v/>
      </c>
      <c r="BA1846" s="59" t="str">
        <f t="shared" si="738"/>
        <v/>
      </c>
      <c r="BC1846" s="49" t="str">
        <f>IF($B1846="", "", IF(COUNTIF(BD1846:$BY1846, "")=BC$8, IF(D1846="", "", D1846), ""))</f>
        <v/>
      </c>
      <c r="BD1846" s="61" t="str">
        <f>IF($B1846="", "", IF(COUNTIF(BE1846:$BY1846, "")=BD$8, IF(E1846="", "", E1846), ""))</f>
        <v/>
      </c>
      <c r="BE1846" s="61" t="str">
        <f>IF($B1846="", "", IF(COUNTIF(BF1846:$BY1846, "")=BE$8, IF(F1846="", "", F1846), ""))</f>
        <v/>
      </c>
      <c r="BF1846" s="61" t="str">
        <f>IF($B1846="", "", IF(COUNTIF(BG1846:$BY1846, "")=BF$8, IF(G1846="", "", G1846), ""))</f>
        <v/>
      </c>
      <c r="BG1846" s="61" t="str">
        <f>IF($B1846="", "", IF(COUNTIF(BH1846:$BY1846, "")=BG$8, IF(H1846="", "", H1846), ""))</f>
        <v/>
      </c>
      <c r="BH1846" s="61" t="str">
        <f>IF($B1846="", "", IF(COUNTIF(BI1846:$BY1846, "")=BH$8, IF(I1846="", "", I1846), ""))</f>
        <v/>
      </c>
      <c r="BI1846" s="61" t="str">
        <f>IF($B1846="", "", IF(COUNTIF(BJ1846:$BY1846, "")=BI$8, IF(J1846="", "", J1846), ""))</f>
        <v/>
      </c>
      <c r="BJ1846" s="61" t="str">
        <f>IF($B1846="", "", IF(COUNTIF(BK1846:$BY1846, "")=BJ$8, IF(K1846="", "", K1846), ""))</f>
        <v/>
      </c>
      <c r="BK1846" s="61" t="str">
        <f>IF($B1846="", "", IF(COUNTIF(BL1846:$BY1846, "")=BK$8, IF(L1846="", "", L1846), ""))</f>
        <v/>
      </c>
      <c r="BL1846" s="61" t="str">
        <f>IF($B1846="", "", IF(COUNTIF(BM1846:$BY1846, "")=BL$8, IF(M1846="", "", M1846), ""))</f>
        <v/>
      </c>
      <c r="BM1846" s="61" t="str">
        <f>IF($B1846="", "", IF(COUNTIF(BN1846:$BY1846, "")=BM$8, IF(N1846="", "", N1846), ""))</f>
        <v/>
      </c>
      <c r="BN1846" s="61" t="str">
        <f>IF($B1846="", "", IF(COUNTIF(BO1846:$BY1846, "")=BN$8, IF(O1846="", "", O1846), ""))</f>
        <v/>
      </c>
      <c r="BO1846" s="61" t="str">
        <f>IF($B1846="", "", IF(COUNTIF(BP1846:$BY1846, "")=BO$8, IF(P1846="", "", P1846), ""))</f>
        <v/>
      </c>
      <c r="BP1846" s="61" t="str">
        <f>IF($B1846="", "", IF(COUNTIF(BQ1846:$BY1846, "")=BP$8, IF(Q1846="", "", Q1846), ""))</f>
        <v/>
      </c>
      <c r="BQ1846" s="61" t="str">
        <f>IF($B1846="", "", IF(COUNTIF(BR1846:$BY1846, "")=BQ$8, IF(R1846="", "", R1846), ""))</f>
        <v/>
      </c>
      <c r="BR1846" s="61" t="str">
        <f>IF($B1846="", "", IF(COUNTIF(BS1846:$BY1846, "")=BR$8, IF(S1846="", "", S1846), ""))</f>
        <v/>
      </c>
      <c r="BS1846" s="61" t="str">
        <f>IF($B1846="", "", IF(COUNTIF(BT1846:$BY1846, "")=BS$8, IF(T1846="", "", T1846), ""))</f>
        <v/>
      </c>
      <c r="BT1846" s="61" t="str">
        <f>IF($B1846="", "", IF(COUNTIF(BU1846:$BY1846, "")=BT$8, IF(U1846="", "", U1846), ""))</f>
        <v/>
      </c>
      <c r="BU1846" s="61" t="str">
        <f>IF($B1846="", "", IF(COUNTIF(BV1846:$BY1846, "")=BU$8, IF(V1846="", "", V1846), ""))</f>
        <v/>
      </c>
      <c r="BV1846" s="61" t="str">
        <f>IF($B1846="", "", IF(COUNTIF(BW1846:$BY1846, "")=BV$8, IF(W1846="", "", W1846), ""))</f>
        <v/>
      </c>
      <c r="BW1846" s="61" t="str">
        <f>IF($B1846="", "", IF(COUNTIF(BX1846:$BY1846, "")=BW$8, IF(X1846="", "", X1846), ""))</f>
        <v/>
      </c>
      <c r="BX1846" s="61" t="str">
        <f>IF($B1846="", "", IF(COUNTIF(BY1846:$BY1846, "")=BX$8, IF(Y1846="", "", Y1846), ""))</f>
        <v/>
      </c>
      <c r="BY1846" s="50" t="str">
        <f t="shared" si="753"/>
        <v/>
      </c>
      <c r="CA1846" s="6" t="str">
        <f t="shared" si="754"/>
        <v/>
      </c>
      <c r="CB1846" s="6" t="str">
        <f>IF(CA1846="", "", RANK(CA1846, $CA$9:$CA$2508, 0)+COUNTIF($CA$9:CA1846, CA1846)-1)</f>
        <v/>
      </c>
    </row>
    <row r="1847" spans="1:80" x14ac:dyDescent="0.25">
      <c r="A1847" s="22"/>
      <c r="B1847" s="121" t="str">
        <f>IF('Stock Details'!B1846="", "", 'Stock Details'!B1846)</f>
        <v/>
      </c>
      <c r="C1847" s="22"/>
      <c r="D1847" s="130"/>
      <c r="E1847" s="122"/>
      <c r="F1847" s="131"/>
      <c r="G1847" s="22"/>
      <c r="H1847" s="130" t="str">
        <f t="shared" si="739"/>
        <v/>
      </c>
      <c r="I1847" s="122"/>
      <c r="J1847" s="131"/>
      <c r="K1847" s="22"/>
      <c r="L1847" s="130" t="str">
        <f t="shared" si="740"/>
        <v/>
      </c>
      <c r="M1847" s="122"/>
      <c r="N1847" s="131"/>
      <c r="O1847" s="22"/>
      <c r="P1847" s="130" t="str">
        <f t="shared" si="741"/>
        <v/>
      </c>
      <c r="Q1847" s="122"/>
      <c r="R1847" s="131"/>
      <c r="S1847" s="22"/>
      <c r="T1847" s="130" t="str">
        <f t="shared" si="742"/>
        <v/>
      </c>
      <c r="U1847" s="122"/>
      <c r="V1847" s="131"/>
      <c r="W1847" s="22"/>
      <c r="X1847" s="130" t="str">
        <f t="shared" si="743"/>
        <v/>
      </c>
      <c r="Y1847" s="122"/>
      <c r="Z1847" s="131"/>
      <c r="AA1847" s="22"/>
      <c r="AC1847" s="6" t="str">
        <f t="shared" si="744"/>
        <v/>
      </c>
      <c r="AE1847" s="6" t="str">
        <f t="shared" si="745"/>
        <v/>
      </c>
      <c r="AF1847" s="6" t="str">
        <f t="shared" si="746"/>
        <v/>
      </c>
      <c r="AG1847" s="6" t="str">
        <f t="shared" si="747"/>
        <v/>
      </c>
      <c r="AH1847" s="6" t="str">
        <f t="shared" si="748"/>
        <v/>
      </c>
      <c r="AI1847" s="6" t="str">
        <f t="shared" si="749"/>
        <v/>
      </c>
      <c r="AJ1847" s="6" t="str">
        <f t="shared" si="750"/>
        <v/>
      </c>
      <c r="AL1847" s="9" t="str">
        <f>IF('Stock Details'!F1846="", "", 'Stock Details'!F1846)</f>
        <v/>
      </c>
      <c r="AM1847" s="9" t="str">
        <f>IF('Stock Details'!G1846="", "", 'Stock Details'!G1846)</f>
        <v/>
      </c>
      <c r="AO1847" s="59" t="str">
        <f t="shared" si="751"/>
        <v/>
      </c>
      <c r="AP1847" s="59" t="str">
        <f t="shared" si="755"/>
        <v/>
      </c>
      <c r="AQ1847" s="59" t="str">
        <f t="shared" si="756"/>
        <v/>
      </c>
      <c r="AR1847" s="59" t="str">
        <f t="shared" si="757"/>
        <v/>
      </c>
      <c r="AS1847" s="59" t="str">
        <f t="shared" si="758"/>
        <v/>
      </c>
      <c r="AT1847" s="59" t="str">
        <f t="shared" si="759"/>
        <v/>
      </c>
      <c r="AV1847" s="59" t="str">
        <f t="shared" si="752"/>
        <v/>
      </c>
      <c r="AW1847" s="59" t="str">
        <f t="shared" si="734"/>
        <v/>
      </c>
      <c r="AX1847" s="59" t="str">
        <f t="shared" si="735"/>
        <v/>
      </c>
      <c r="AY1847" s="59" t="str">
        <f t="shared" si="736"/>
        <v/>
      </c>
      <c r="AZ1847" s="59" t="str">
        <f t="shared" si="737"/>
        <v/>
      </c>
      <c r="BA1847" s="59" t="str">
        <f t="shared" si="738"/>
        <v/>
      </c>
      <c r="BC1847" s="49" t="str">
        <f>IF($B1847="", "", IF(COUNTIF(BD1847:$BY1847, "")=BC$8, IF(D1847="", "", D1847), ""))</f>
        <v/>
      </c>
      <c r="BD1847" s="61" t="str">
        <f>IF($B1847="", "", IF(COUNTIF(BE1847:$BY1847, "")=BD$8, IF(E1847="", "", E1847), ""))</f>
        <v/>
      </c>
      <c r="BE1847" s="61" t="str">
        <f>IF($B1847="", "", IF(COUNTIF(BF1847:$BY1847, "")=BE$8, IF(F1847="", "", F1847), ""))</f>
        <v/>
      </c>
      <c r="BF1847" s="61" t="str">
        <f>IF($B1847="", "", IF(COUNTIF(BG1847:$BY1847, "")=BF$8, IF(G1847="", "", G1847), ""))</f>
        <v/>
      </c>
      <c r="BG1847" s="61" t="str">
        <f>IF($B1847="", "", IF(COUNTIF(BH1847:$BY1847, "")=BG$8, IF(H1847="", "", H1847), ""))</f>
        <v/>
      </c>
      <c r="BH1847" s="61" t="str">
        <f>IF($B1847="", "", IF(COUNTIF(BI1847:$BY1847, "")=BH$8, IF(I1847="", "", I1847), ""))</f>
        <v/>
      </c>
      <c r="BI1847" s="61" t="str">
        <f>IF($B1847="", "", IF(COUNTIF(BJ1847:$BY1847, "")=BI$8, IF(J1847="", "", J1847), ""))</f>
        <v/>
      </c>
      <c r="BJ1847" s="61" t="str">
        <f>IF($B1847="", "", IF(COUNTIF(BK1847:$BY1847, "")=BJ$8, IF(K1847="", "", K1847), ""))</f>
        <v/>
      </c>
      <c r="BK1847" s="61" t="str">
        <f>IF($B1847="", "", IF(COUNTIF(BL1847:$BY1847, "")=BK$8, IF(L1847="", "", L1847), ""))</f>
        <v/>
      </c>
      <c r="BL1847" s="61" t="str">
        <f>IF($B1847="", "", IF(COUNTIF(BM1847:$BY1847, "")=BL$8, IF(M1847="", "", M1847), ""))</f>
        <v/>
      </c>
      <c r="BM1847" s="61" t="str">
        <f>IF($B1847="", "", IF(COUNTIF(BN1847:$BY1847, "")=BM$8, IF(N1847="", "", N1847), ""))</f>
        <v/>
      </c>
      <c r="BN1847" s="61" t="str">
        <f>IF($B1847="", "", IF(COUNTIF(BO1847:$BY1847, "")=BN$8, IF(O1847="", "", O1847), ""))</f>
        <v/>
      </c>
      <c r="BO1847" s="61" t="str">
        <f>IF($B1847="", "", IF(COUNTIF(BP1847:$BY1847, "")=BO$8, IF(P1847="", "", P1847), ""))</f>
        <v/>
      </c>
      <c r="BP1847" s="61" t="str">
        <f>IF($B1847="", "", IF(COUNTIF(BQ1847:$BY1847, "")=BP$8, IF(Q1847="", "", Q1847), ""))</f>
        <v/>
      </c>
      <c r="BQ1847" s="61" t="str">
        <f>IF($B1847="", "", IF(COUNTIF(BR1847:$BY1847, "")=BQ$8, IF(R1847="", "", R1847), ""))</f>
        <v/>
      </c>
      <c r="BR1847" s="61" t="str">
        <f>IF($B1847="", "", IF(COUNTIF(BS1847:$BY1847, "")=BR$8, IF(S1847="", "", S1847), ""))</f>
        <v/>
      </c>
      <c r="BS1847" s="61" t="str">
        <f>IF($B1847="", "", IF(COUNTIF(BT1847:$BY1847, "")=BS$8, IF(T1847="", "", T1847), ""))</f>
        <v/>
      </c>
      <c r="BT1847" s="61" t="str">
        <f>IF($B1847="", "", IF(COUNTIF(BU1847:$BY1847, "")=BT$8, IF(U1847="", "", U1847), ""))</f>
        <v/>
      </c>
      <c r="BU1847" s="61" t="str">
        <f>IF($B1847="", "", IF(COUNTIF(BV1847:$BY1847, "")=BU$8, IF(V1847="", "", V1847), ""))</f>
        <v/>
      </c>
      <c r="BV1847" s="61" t="str">
        <f>IF($B1847="", "", IF(COUNTIF(BW1847:$BY1847, "")=BV$8, IF(W1847="", "", W1847), ""))</f>
        <v/>
      </c>
      <c r="BW1847" s="61" t="str">
        <f>IF($B1847="", "", IF(COUNTIF(BX1847:$BY1847, "")=BW$8, IF(X1847="", "", X1847), ""))</f>
        <v/>
      </c>
      <c r="BX1847" s="61" t="str">
        <f>IF($B1847="", "", IF(COUNTIF(BY1847:$BY1847, "")=BX$8, IF(Y1847="", "", Y1847), ""))</f>
        <v/>
      </c>
      <c r="BY1847" s="50" t="str">
        <f t="shared" si="753"/>
        <v/>
      </c>
      <c r="CA1847" s="6" t="str">
        <f t="shared" si="754"/>
        <v/>
      </c>
      <c r="CB1847" s="6" t="str">
        <f>IF(CA1847="", "", RANK(CA1847, $CA$9:$CA$2508, 0)+COUNTIF($CA$9:CA1847, CA1847)-1)</f>
        <v/>
      </c>
    </row>
    <row r="1848" spans="1:80" x14ac:dyDescent="0.25">
      <c r="A1848" s="22"/>
      <c r="B1848" s="121" t="str">
        <f>IF('Stock Details'!B1847="", "", 'Stock Details'!B1847)</f>
        <v/>
      </c>
      <c r="C1848" s="22"/>
      <c r="D1848" s="130"/>
      <c r="E1848" s="122"/>
      <c r="F1848" s="131"/>
      <c r="G1848" s="22"/>
      <c r="H1848" s="130" t="str">
        <f t="shared" si="739"/>
        <v/>
      </c>
      <c r="I1848" s="122"/>
      <c r="J1848" s="131"/>
      <c r="K1848" s="22"/>
      <c r="L1848" s="130" t="str">
        <f t="shared" si="740"/>
        <v/>
      </c>
      <c r="M1848" s="122"/>
      <c r="N1848" s="131"/>
      <c r="O1848" s="22"/>
      <c r="P1848" s="130" t="str">
        <f t="shared" si="741"/>
        <v/>
      </c>
      <c r="Q1848" s="122"/>
      <c r="R1848" s="131"/>
      <c r="S1848" s="22"/>
      <c r="T1848" s="130" t="str">
        <f t="shared" si="742"/>
        <v/>
      </c>
      <c r="U1848" s="122"/>
      <c r="V1848" s="131"/>
      <c r="W1848" s="22"/>
      <c r="X1848" s="130" t="str">
        <f t="shared" si="743"/>
        <v/>
      </c>
      <c r="Y1848" s="122"/>
      <c r="Z1848" s="131"/>
      <c r="AA1848" s="22"/>
      <c r="AC1848" s="6" t="str">
        <f t="shared" si="744"/>
        <v/>
      </c>
      <c r="AE1848" s="6" t="str">
        <f t="shared" si="745"/>
        <v/>
      </c>
      <c r="AF1848" s="6" t="str">
        <f t="shared" si="746"/>
        <v/>
      </c>
      <c r="AG1848" s="6" t="str">
        <f t="shared" si="747"/>
        <v/>
      </c>
      <c r="AH1848" s="6" t="str">
        <f t="shared" si="748"/>
        <v/>
      </c>
      <c r="AI1848" s="6" t="str">
        <f t="shared" si="749"/>
        <v/>
      </c>
      <c r="AJ1848" s="6" t="str">
        <f t="shared" si="750"/>
        <v/>
      </c>
      <c r="AL1848" s="9" t="str">
        <f>IF('Stock Details'!F1847="", "", 'Stock Details'!F1847)</f>
        <v/>
      </c>
      <c r="AM1848" s="9" t="str">
        <f>IF('Stock Details'!G1847="", "", 'Stock Details'!G1847)</f>
        <v/>
      </c>
      <c r="AO1848" s="59" t="str">
        <f t="shared" si="751"/>
        <v/>
      </c>
      <c r="AP1848" s="59" t="str">
        <f t="shared" si="755"/>
        <v/>
      </c>
      <c r="AQ1848" s="59" t="str">
        <f t="shared" si="756"/>
        <v/>
      </c>
      <c r="AR1848" s="59" t="str">
        <f t="shared" si="757"/>
        <v/>
      </c>
      <c r="AS1848" s="59" t="str">
        <f t="shared" si="758"/>
        <v/>
      </c>
      <c r="AT1848" s="59" t="str">
        <f t="shared" si="759"/>
        <v/>
      </c>
      <c r="AV1848" s="59" t="str">
        <f t="shared" si="752"/>
        <v/>
      </c>
      <c r="AW1848" s="59" t="str">
        <f t="shared" si="734"/>
        <v/>
      </c>
      <c r="AX1848" s="59" t="str">
        <f t="shared" si="735"/>
        <v/>
      </c>
      <c r="AY1848" s="59" t="str">
        <f t="shared" si="736"/>
        <v/>
      </c>
      <c r="AZ1848" s="59" t="str">
        <f t="shared" si="737"/>
        <v/>
      </c>
      <c r="BA1848" s="59" t="str">
        <f t="shared" si="738"/>
        <v/>
      </c>
      <c r="BC1848" s="49" t="str">
        <f>IF($B1848="", "", IF(COUNTIF(BD1848:$BY1848, "")=BC$8, IF(D1848="", "", D1848), ""))</f>
        <v/>
      </c>
      <c r="BD1848" s="61" t="str">
        <f>IF($B1848="", "", IF(COUNTIF(BE1848:$BY1848, "")=BD$8, IF(E1848="", "", E1848), ""))</f>
        <v/>
      </c>
      <c r="BE1848" s="61" t="str">
        <f>IF($B1848="", "", IF(COUNTIF(BF1848:$BY1848, "")=BE$8, IF(F1848="", "", F1848), ""))</f>
        <v/>
      </c>
      <c r="BF1848" s="61" t="str">
        <f>IF($B1848="", "", IF(COUNTIF(BG1848:$BY1848, "")=BF$8, IF(G1848="", "", G1848), ""))</f>
        <v/>
      </c>
      <c r="BG1848" s="61" t="str">
        <f>IF($B1848="", "", IF(COUNTIF(BH1848:$BY1848, "")=BG$8, IF(H1848="", "", H1848), ""))</f>
        <v/>
      </c>
      <c r="BH1848" s="61" t="str">
        <f>IF($B1848="", "", IF(COUNTIF(BI1848:$BY1848, "")=BH$8, IF(I1848="", "", I1848), ""))</f>
        <v/>
      </c>
      <c r="BI1848" s="61" t="str">
        <f>IF($B1848="", "", IF(COUNTIF(BJ1848:$BY1848, "")=BI$8, IF(J1848="", "", J1848), ""))</f>
        <v/>
      </c>
      <c r="BJ1848" s="61" t="str">
        <f>IF($B1848="", "", IF(COUNTIF(BK1848:$BY1848, "")=BJ$8, IF(K1848="", "", K1848), ""))</f>
        <v/>
      </c>
      <c r="BK1848" s="61" t="str">
        <f>IF($B1848="", "", IF(COUNTIF(BL1848:$BY1848, "")=BK$8, IF(L1848="", "", L1848), ""))</f>
        <v/>
      </c>
      <c r="BL1848" s="61" t="str">
        <f>IF($B1848="", "", IF(COUNTIF(BM1848:$BY1848, "")=BL$8, IF(M1848="", "", M1848), ""))</f>
        <v/>
      </c>
      <c r="BM1848" s="61" t="str">
        <f>IF($B1848="", "", IF(COUNTIF(BN1848:$BY1848, "")=BM$8, IF(N1848="", "", N1848), ""))</f>
        <v/>
      </c>
      <c r="BN1848" s="61" t="str">
        <f>IF($B1848="", "", IF(COUNTIF(BO1848:$BY1848, "")=BN$8, IF(O1848="", "", O1848), ""))</f>
        <v/>
      </c>
      <c r="BO1848" s="61" t="str">
        <f>IF($B1848="", "", IF(COUNTIF(BP1848:$BY1848, "")=BO$8, IF(P1848="", "", P1848), ""))</f>
        <v/>
      </c>
      <c r="BP1848" s="61" t="str">
        <f>IF($B1848="", "", IF(COUNTIF(BQ1848:$BY1848, "")=BP$8, IF(Q1848="", "", Q1848), ""))</f>
        <v/>
      </c>
      <c r="BQ1848" s="61" t="str">
        <f>IF($B1848="", "", IF(COUNTIF(BR1848:$BY1848, "")=BQ$8, IF(R1848="", "", R1848), ""))</f>
        <v/>
      </c>
      <c r="BR1848" s="61" t="str">
        <f>IF($B1848="", "", IF(COUNTIF(BS1848:$BY1848, "")=BR$8, IF(S1848="", "", S1848), ""))</f>
        <v/>
      </c>
      <c r="BS1848" s="61" t="str">
        <f>IF($B1848="", "", IF(COUNTIF(BT1848:$BY1848, "")=BS$8, IF(T1848="", "", T1848), ""))</f>
        <v/>
      </c>
      <c r="BT1848" s="61" t="str">
        <f>IF($B1848="", "", IF(COUNTIF(BU1848:$BY1848, "")=BT$8, IF(U1848="", "", U1848), ""))</f>
        <v/>
      </c>
      <c r="BU1848" s="61" t="str">
        <f>IF($B1848="", "", IF(COUNTIF(BV1848:$BY1848, "")=BU$8, IF(V1848="", "", V1848), ""))</f>
        <v/>
      </c>
      <c r="BV1848" s="61" t="str">
        <f>IF($B1848="", "", IF(COUNTIF(BW1848:$BY1848, "")=BV$8, IF(W1848="", "", W1848), ""))</f>
        <v/>
      </c>
      <c r="BW1848" s="61" t="str">
        <f>IF($B1848="", "", IF(COUNTIF(BX1848:$BY1848, "")=BW$8, IF(X1848="", "", X1848), ""))</f>
        <v/>
      </c>
      <c r="BX1848" s="61" t="str">
        <f>IF($B1848="", "", IF(COUNTIF(BY1848:$BY1848, "")=BX$8, IF(Y1848="", "", Y1848), ""))</f>
        <v/>
      </c>
      <c r="BY1848" s="50" t="str">
        <f t="shared" si="753"/>
        <v/>
      </c>
      <c r="CA1848" s="6" t="str">
        <f t="shared" si="754"/>
        <v/>
      </c>
      <c r="CB1848" s="6" t="str">
        <f>IF(CA1848="", "", RANK(CA1848, $CA$9:$CA$2508, 0)+COUNTIF($CA$9:CA1848, CA1848)-1)</f>
        <v/>
      </c>
    </row>
    <row r="1849" spans="1:80" x14ac:dyDescent="0.25">
      <c r="A1849" s="22"/>
      <c r="B1849" s="121" t="str">
        <f>IF('Stock Details'!B1848="", "", 'Stock Details'!B1848)</f>
        <v/>
      </c>
      <c r="C1849" s="22"/>
      <c r="D1849" s="130"/>
      <c r="E1849" s="122"/>
      <c r="F1849" s="131"/>
      <c r="G1849" s="22"/>
      <c r="H1849" s="130" t="str">
        <f t="shared" si="739"/>
        <v/>
      </c>
      <c r="I1849" s="122"/>
      <c r="J1849" s="131"/>
      <c r="K1849" s="22"/>
      <c r="L1849" s="130" t="str">
        <f t="shared" si="740"/>
        <v/>
      </c>
      <c r="M1849" s="122"/>
      <c r="N1849" s="131"/>
      <c r="O1849" s="22"/>
      <c r="P1849" s="130" t="str">
        <f t="shared" si="741"/>
        <v/>
      </c>
      <c r="Q1849" s="122"/>
      <c r="R1849" s="131"/>
      <c r="S1849" s="22"/>
      <c r="T1849" s="130" t="str">
        <f t="shared" si="742"/>
        <v/>
      </c>
      <c r="U1849" s="122"/>
      <c r="V1849" s="131"/>
      <c r="W1849" s="22"/>
      <c r="X1849" s="130" t="str">
        <f t="shared" si="743"/>
        <v/>
      </c>
      <c r="Y1849" s="122"/>
      <c r="Z1849" s="131"/>
      <c r="AA1849" s="22"/>
      <c r="AC1849" s="6" t="str">
        <f t="shared" si="744"/>
        <v/>
      </c>
      <c r="AE1849" s="6" t="str">
        <f t="shared" si="745"/>
        <v/>
      </c>
      <c r="AF1849" s="6" t="str">
        <f t="shared" si="746"/>
        <v/>
      </c>
      <c r="AG1849" s="6" t="str">
        <f t="shared" si="747"/>
        <v/>
      </c>
      <c r="AH1849" s="6" t="str">
        <f t="shared" si="748"/>
        <v/>
      </c>
      <c r="AI1849" s="6" t="str">
        <f t="shared" si="749"/>
        <v/>
      </c>
      <c r="AJ1849" s="6" t="str">
        <f t="shared" si="750"/>
        <v/>
      </c>
      <c r="AL1849" s="9" t="str">
        <f>IF('Stock Details'!F1848="", "", 'Stock Details'!F1848)</f>
        <v/>
      </c>
      <c r="AM1849" s="9" t="str">
        <f>IF('Stock Details'!G1848="", "", 'Stock Details'!G1848)</f>
        <v/>
      </c>
      <c r="AO1849" s="59" t="str">
        <f t="shared" si="751"/>
        <v/>
      </c>
      <c r="AP1849" s="59" t="str">
        <f t="shared" si="755"/>
        <v/>
      </c>
      <c r="AQ1849" s="59" t="str">
        <f t="shared" si="756"/>
        <v/>
      </c>
      <c r="AR1849" s="59" t="str">
        <f t="shared" si="757"/>
        <v/>
      </c>
      <c r="AS1849" s="59" t="str">
        <f t="shared" si="758"/>
        <v/>
      </c>
      <c r="AT1849" s="59" t="str">
        <f t="shared" si="759"/>
        <v/>
      </c>
      <c r="AV1849" s="59" t="str">
        <f t="shared" si="752"/>
        <v/>
      </c>
      <c r="AW1849" s="59" t="str">
        <f t="shared" si="734"/>
        <v/>
      </c>
      <c r="AX1849" s="59" t="str">
        <f t="shared" si="735"/>
        <v/>
      </c>
      <c r="AY1849" s="59" t="str">
        <f t="shared" si="736"/>
        <v/>
      </c>
      <c r="AZ1849" s="59" t="str">
        <f t="shared" si="737"/>
        <v/>
      </c>
      <c r="BA1849" s="59" t="str">
        <f t="shared" si="738"/>
        <v/>
      </c>
      <c r="BC1849" s="49" t="str">
        <f>IF($B1849="", "", IF(COUNTIF(BD1849:$BY1849, "")=BC$8, IF(D1849="", "", D1849), ""))</f>
        <v/>
      </c>
      <c r="BD1849" s="61" t="str">
        <f>IF($B1849="", "", IF(COUNTIF(BE1849:$BY1849, "")=BD$8, IF(E1849="", "", E1849), ""))</f>
        <v/>
      </c>
      <c r="BE1849" s="61" t="str">
        <f>IF($B1849="", "", IF(COUNTIF(BF1849:$BY1849, "")=BE$8, IF(F1849="", "", F1849), ""))</f>
        <v/>
      </c>
      <c r="BF1849" s="61" t="str">
        <f>IF($B1849="", "", IF(COUNTIF(BG1849:$BY1849, "")=BF$8, IF(G1849="", "", G1849), ""))</f>
        <v/>
      </c>
      <c r="BG1849" s="61" t="str">
        <f>IF($B1849="", "", IF(COUNTIF(BH1849:$BY1849, "")=BG$8, IF(H1849="", "", H1849), ""))</f>
        <v/>
      </c>
      <c r="BH1849" s="61" t="str">
        <f>IF($B1849="", "", IF(COUNTIF(BI1849:$BY1849, "")=BH$8, IF(I1849="", "", I1849), ""))</f>
        <v/>
      </c>
      <c r="BI1849" s="61" t="str">
        <f>IF($B1849="", "", IF(COUNTIF(BJ1849:$BY1849, "")=BI$8, IF(J1849="", "", J1849), ""))</f>
        <v/>
      </c>
      <c r="BJ1849" s="61" t="str">
        <f>IF($B1849="", "", IF(COUNTIF(BK1849:$BY1849, "")=BJ$8, IF(K1849="", "", K1849), ""))</f>
        <v/>
      </c>
      <c r="BK1849" s="61" t="str">
        <f>IF($B1849="", "", IF(COUNTIF(BL1849:$BY1849, "")=BK$8, IF(L1849="", "", L1849), ""))</f>
        <v/>
      </c>
      <c r="BL1849" s="61" t="str">
        <f>IF($B1849="", "", IF(COUNTIF(BM1849:$BY1849, "")=BL$8, IF(M1849="", "", M1849), ""))</f>
        <v/>
      </c>
      <c r="BM1849" s="61" t="str">
        <f>IF($B1849="", "", IF(COUNTIF(BN1849:$BY1849, "")=BM$8, IF(N1849="", "", N1849), ""))</f>
        <v/>
      </c>
      <c r="BN1849" s="61" t="str">
        <f>IF($B1849="", "", IF(COUNTIF(BO1849:$BY1849, "")=BN$8, IF(O1849="", "", O1849), ""))</f>
        <v/>
      </c>
      <c r="BO1849" s="61" t="str">
        <f>IF($B1849="", "", IF(COUNTIF(BP1849:$BY1849, "")=BO$8, IF(P1849="", "", P1849), ""))</f>
        <v/>
      </c>
      <c r="BP1849" s="61" t="str">
        <f>IF($B1849="", "", IF(COUNTIF(BQ1849:$BY1849, "")=BP$8, IF(Q1849="", "", Q1849), ""))</f>
        <v/>
      </c>
      <c r="BQ1849" s="61" t="str">
        <f>IF($B1849="", "", IF(COUNTIF(BR1849:$BY1849, "")=BQ$8, IF(R1849="", "", R1849), ""))</f>
        <v/>
      </c>
      <c r="BR1849" s="61" t="str">
        <f>IF($B1849="", "", IF(COUNTIF(BS1849:$BY1849, "")=BR$8, IF(S1849="", "", S1849), ""))</f>
        <v/>
      </c>
      <c r="BS1849" s="61" t="str">
        <f>IF($B1849="", "", IF(COUNTIF(BT1849:$BY1849, "")=BS$8, IF(T1849="", "", T1849), ""))</f>
        <v/>
      </c>
      <c r="BT1849" s="61" t="str">
        <f>IF($B1849="", "", IF(COUNTIF(BU1849:$BY1849, "")=BT$8, IF(U1849="", "", U1849), ""))</f>
        <v/>
      </c>
      <c r="BU1849" s="61" t="str">
        <f>IF($B1849="", "", IF(COUNTIF(BV1849:$BY1849, "")=BU$8, IF(V1849="", "", V1849), ""))</f>
        <v/>
      </c>
      <c r="BV1849" s="61" t="str">
        <f>IF($B1849="", "", IF(COUNTIF(BW1849:$BY1849, "")=BV$8, IF(W1849="", "", W1849), ""))</f>
        <v/>
      </c>
      <c r="BW1849" s="61" t="str">
        <f>IF($B1849="", "", IF(COUNTIF(BX1849:$BY1849, "")=BW$8, IF(X1849="", "", X1849), ""))</f>
        <v/>
      </c>
      <c r="BX1849" s="61" t="str">
        <f>IF($B1849="", "", IF(COUNTIF(BY1849:$BY1849, "")=BX$8, IF(Y1849="", "", Y1849), ""))</f>
        <v/>
      </c>
      <c r="BY1849" s="50" t="str">
        <f t="shared" si="753"/>
        <v/>
      </c>
      <c r="CA1849" s="6" t="str">
        <f t="shared" si="754"/>
        <v/>
      </c>
      <c r="CB1849" s="6" t="str">
        <f>IF(CA1849="", "", RANK(CA1849, $CA$9:$CA$2508, 0)+COUNTIF($CA$9:CA1849, CA1849)-1)</f>
        <v/>
      </c>
    </row>
    <row r="1850" spans="1:80" x14ac:dyDescent="0.25">
      <c r="A1850" s="22"/>
      <c r="B1850" s="121" t="str">
        <f>IF('Stock Details'!B1849="", "", 'Stock Details'!B1849)</f>
        <v/>
      </c>
      <c r="C1850" s="22"/>
      <c r="D1850" s="130"/>
      <c r="E1850" s="122"/>
      <c r="F1850" s="131"/>
      <c r="G1850" s="22"/>
      <c r="H1850" s="130" t="str">
        <f t="shared" si="739"/>
        <v/>
      </c>
      <c r="I1850" s="122"/>
      <c r="J1850" s="131"/>
      <c r="K1850" s="22"/>
      <c r="L1850" s="130" t="str">
        <f t="shared" si="740"/>
        <v/>
      </c>
      <c r="M1850" s="122"/>
      <c r="N1850" s="131"/>
      <c r="O1850" s="22"/>
      <c r="P1850" s="130" t="str">
        <f t="shared" si="741"/>
        <v/>
      </c>
      <c r="Q1850" s="122"/>
      <c r="R1850" s="131"/>
      <c r="S1850" s="22"/>
      <c r="T1850" s="130" t="str">
        <f t="shared" si="742"/>
        <v/>
      </c>
      <c r="U1850" s="122"/>
      <c r="V1850" s="131"/>
      <c r="W1850" s="22"/>
      <c r="X1850" s="130" t="str">
        <f t="shared" si="743"/>
        <v/>
      </c>
      <c r="Y1850" s="122"/>
      <c r="Z1850" s="131"/>
      <c r="AA1850" s="22"/>
      <c r="AC1850" s="6" t="str">
        <f t="shared" si="744"/>
        <v/>
      </c>
      <c r="AE1850" s="6" t="str">
        <f t="shared" si="745"/>
        <v/>
      </c>
      <c r="AF1850" s="6" t="str">
        <f t="shared" si="746"/>
        <v/>
      </c>
      <c r="AG1850" s="6" t="str">
        <f t="shared" si="747"/>
        <v/>
      </c>
      <c r="AH1850" s="6" t="str">
        <f t="shared" si="748"/>
        <v/>
      </c>
      <c r="AI1850" s="6" t="str">
        <f t="shared" si="749"/>
        <v/>
      </c>
      <c r="AJ1850" s="6" t="str">
        <f t="shared" si="750"/>
        <v/>
      </c>
      <c r="AL1850" s="9" t="str">
        <f>IF('Stock Details'!F1849="", "", 'Stock Details'!F1849)</f>
        <v/>
      </c>
      <c r="AM1850" s="9" t="str">
        <f>IF('Stock Details'!G1849="", "", 'Stock Details'!G1849)</f>
        <v/>
      </c>
      <c r="AO1850" s="59" t="str">
        <f t="shared" si="751"/>
        <v/>
      </c>
      <c r="AP1850" s="59" t="str">
        <f t="shared" si="755"/>
        <v/>
      </c>
      <c r="AQ1850" s="59" t="str">
        <f t="shared" si="756"/>
        <v/>
      </c>
      <c r="AR1850" s="59" t="str">
        <f t="shared" si="757"/>
        <v/>
      </c>
      <c r="AS1850" s="59" t="str">
        <f t="shared" si="758"/>
        <v/>
      </c>
      <c r="AT1850" s="59" t="str">
        <f t="shared" si="759"/>
        <v/>
      </c>
      <c r="AV1850" s="59" t="str">
        <f t="shared" si="752"/>
        <v/>
      </c>
      <c r="AW1850" s="59" t="str">
        <f t="shared" si="734"/>
        <v/>
      </c>
      <c r="AX1850" s="59" t="str">
        <f t="shared" si="735"/>
        <v/>
      </c>
      <c r="AY1850" s="59" t="str">
        <f t="shared" si="736"/>
        <v/>
      </c>
      <c r="AZ1850" s="59" t="str">
        <f t="shared" si="737"/>
        <v/>
      </c>
      <c r="BA1850" s="59" t="str">
        <f t="shared" si="738"/>
        <v/>
      </c>
      <c r="BC1850" s="49" t="str">
        <f>IF($B1850="", "", IF(COUNTIF(BD1850:$BY1850, "")=BC$8, IF(D1850="", "", D1850), ""))</f>
        <v/>
      </c>
      <c r="BD1850" s="61" t="str">
        <f>IF($B1850="", "", IF(COUNTIF(BE1850:$BY1850, "")=BD$8, IF(E1850="", "", E1850), ""))</f>
        <v/>
      </c>
      <c r="BE1850" s="61" t="str">
        <f>IF($B1850="", "", IF(COUNTIF(BF1850:$BY1850, "")=BE$8, IF(F1850="", "", F1850), ""))</f>
        <v/>
      </c>
      <c r="BF1850" s="61" t="str">
        <f>IF($B1850="", "", IF(COUNTIF(BG1850:$BY1850, "")=BF$8, IF(G1850="", "", G1850), ""))</f>
        <v/>
      </c>
      <c r="BG1850" s="61" t="str">
        <f>IF($B1850="", "", IF(COUNTIF(BH1850:$BY1850, "")=BG$8, IF(H1850="", "", H1850), ""))</f>
        <v/>
      </c>
      <c r="BH1850" s="61" t="str">
        <f>IF($B1850="", "", IF(COUNTIF(BI1850:$BY1850, "")=BH$8, IF(I1850="", "", I1850), ""))</f>
        <v/>
      </c>
      <c r="BI1850" s="61" t="str">
        <f>IF($B1850="", "", IF(COUNTIF(BJ1850:$BY1850, "")=BI$8, IF(J1850="", "", J1850), ""))</f>
        <v/>
      </c>
      <c r="BJ1850" s="61" t="str">
        <f>IF($B1850="", "", IF(COUNTIF(BK1850:$BY1850, "")=BJ$8, IF(K1850="", "", K1850), ""))</f>
        <v/>
      </c>
      <c r="BK1850" s="61" t="str">
        <f>IF($B1850="", "", IF(COUNTIF(BL1850:$BY1850, "")=BK$8, IF(L1850="", "", L1850), ""))</f>
        <v/>
      </c>
      <c r="BL1850" s="61" t="str">
        <f>IF($B1850="", "", IF(COUNTIF(BM1850:$BY1850, "")=BL$8, IF(M1850="", "", M1850), ""))</f>
        <v/>
      </c>
      <c r="BM1850" s="61" t="str">
        <f>IF($B1850="", "", IF(COUNTIF(BN1850:$BY1850, "")=BM$8, IF(N1850="", "", N1850), ""))</f>
        <v/>
      </c>
      <c r="BN1850" s="61" t="str">
        <f>IF($B1850="", "", IF(COUNTIF(BO1850:$BY1850, "")=BN$8, IF(O1850="", "", O1850), ""))</f>
        <v/>
      </c>
      <c r="BO1850" s="61" t="str">
        <f>IF($B1850="", "", IF(COUNTIF(BP1850:$BY1850, "")=BO$8, IF(P1850="", "", P1850), ""))</f>
        <v/>
      </c>
      <c r="BP1850" s="61" t="str">
        <f>IF($B1850="", "", IF(COUNTIF(BQ1850:$BY1850, "")=BP$8, IF(Q1850="", "", Q1850), ""))</f>
        <v/>
      </c>
      <c r="BQ1850" s="61" t="str">
        <f>IF($B1850="", "", IF(COUNTIF(BR1850:$BY1850, "")=BQ$8, IF(R1850="", "", R1850), ""))</f>
        <v/>
      </c>
      <c r="BR1850" s="61" t="str">
        <f>IF($B1850="", "", IF(COUNTIF(BS1850:$BY1850, "")=BR$8, IF(S1850="", "", S1850), ""))</f>
        <v/>
      </c>
      <c r="BS1850" s="61" t="str">
        <f>IF($B1850="", "", IF(COUNTIF(BT1850:$BY1850, "")=BS$8, IF(T1850="", "", T1850), ""))</f>
        <v/>
      </c>
      <c r="BT1850" s="61" t="str">
        <f>IF($B1850="", "", IF(COUNTIF(BU1850:$BY1850, "")=BT$8, IF(U1850="", "", U1850), ""))</f>
        <v/>
      </c>
      <c r="BU1850" s="61" t="str">
        <f>IF($B1850="", "", IF(COUNTIF(BV1850:$BY1850, "")=BU$8, IF(V1850="", "", V1850), ""))</f>
        <v/>
      </c>
      <c r="BV1850" s="61" t="str">
        <f>IF($B1850="", "", IF(COUNTIF(BW1850:$BY1850, "")=BV$8, IF(W1850="", "", W1850), ""))</f>
        <v/>
      </c>
      <c r="BW1850" s="61" t="str">
        <f>IF($B1850="", "", IF(COUNTIF(BX1850:$BY1850, "")=BW$8, IF(X1850="", "", X1850), ""))</f>
        <v/>
      </c>
      <c r="BX1850" s="61" t="str">
        <f>IF($B1850="", "", IF(COUNTIF(BY1850:$BY1850, "")=BX$8, IF(Y1850="", "", Y1850), ""))</f>
        <v/>
      </c>
      <c r="BY1850" s="50" t="str">
        <f t="shared" si="753"/>
        <v/>
      </c>
      <c r="CA1850" s="6" t="str">
        <f t="shared" si="754"/>
        <v/>
      </c>
      <c r="CB1850" s="6" t="str">
        <f>IF(CA1850="", "", RANK(CA1850, $CA$9:$CA$2508, 0)+COUNTIF($CA$9:CA1850, CA1850)-1)</f>
        <v/>
      </c>
    </row>
    <row r="1851" spans="1:80" x14ac:dyDescent="0.25">
      <c r="A1851" s="22"/>
      <c r="B1851" s="121" t="str">
        <f>IF('Stock Details'!B1850="", "", 'Stock Details'!B1850)</f>
        <v/>
      </c>
      <c r="C1851" s="22"/>
      <c r="D1851" s="130"/>
      <c r="E1851" s="122"/>
      <c r="F1851" s="131"/>
      <c r="G1851" s="22"/>
      <c r="H1851" s="130" t="str">
        <f t="shared" si="739"/>
        <v/>
      </c>
      <c r="I1851" s="122"/>
      <c r="J1851" s="131"/>
      <c r="K1851" s="22"/>
      <c r="L1851" s="130" t="str">
        <f t="shared" si="740"/>
        <v/>
      </c>
      <c r="M1851" s="122"/>
      <c r="N1851" s="131"/>
      <c r="O1851" s="22"/>
      <c r="P1851" s="130" t="str">
        <f t="shared" si="741"/>
        <v/>
      </c>
      <c r="Q1851" s="122"/>
      <c r="R1851" s="131"/>
      <c r="S1851" s="22"/>
      <c r="T1851" s="130" t="str">
        <f t="shared" si="742"/>
        <v/>
      </c>
      <c r="U1851" s="122"/>
      <c r="V1851" s="131"/>
      <c r="W1851" s="22"/>
      <c r="X1851" s="130" t="str">
        <f t="shared" si="743"/>
        <v/>
      </c>
      <c r="Y1851" s="122"/>
      <c r="Z1851" s="131"/>
      <c r="AA1851" s="22"/>
      <c r="AC1851" s="6" t="str">
        <f t="shared" si="744"/>
        <v/>
      </c>
      <c r="AE1851" s="6" t="str">
        <f t="shared" si="745"/>
        <v/>
      </c>
      <c r="AF1851" s="6" t="str">
        <f t="shared" si="746"/>
        <v/>
      </c>
      <c r="AG1851" s="6" t="str">
        <f t="shared" si="747"/>
        <v/>
      </c>
      <c r="AH1851" s="6" t="str">
        <f t="shared" si="748"/>
        <v/>
      </c>
      <c r="AI1851" s="6" t="str">
        <f t="shared" si="749"/>
        <v/>
      </c>
      <c r="AJ1851" s="6" t="str">
        <f t="shared" si="750"/>
        <v/>
      </c>
      <c r="AL1851" s="9" t="str">
        <f>IF('Stock Details'!F1850="", "", 'Stock Details'!F1850)</f>
        <v/>
      </c>
      <c r="AM1851" s="9" t="str">
        <f>IF('Stock Details'!G1850="", "", 'Stock Details'!G1850)</f>
        <v/>
      </c>
      <c r="AO1851" s="59" t="str">
        <f t="shared" si="751"/>
        <v/>
      </c>
      <c r="AP1851" s="59" t="str">
        <f t="shared" si="755"/>
        <v/>
      </c>
      <c r="AQ1851" s="59" t="str">
        <f t="shared" si="756"/>
        <v/>
      </c>
      <c r="AR1851" s="59" t="str">
        <f t="shared" si="757"/>
        <v/>
      </c>
      <c r="AS1851" s="59" t="str">
        <f t="shared" si="758"/>
        <v/>
      </c>
      <c r="AT1851" s="59" t="str">
        <f t="shared" si="759"/>
        <v/>
      </c>
      <c r="AV1851" s="59" t="str">
        <f t="shared" si="752"/>
        <v/>
      </c>
      <c r="AW1851" s="59" t="str">
        <f t="shared" si="734"/>
        <v/>
      </c>
      <c r="AX1851" s="59" t="str">
        <f t="shared" si="735"/>
        <v/>
      </c>
      <c r="AY1851" s="59" t="str">
        <f t="shared" si="736"/>
        <v/>
      </c>
      <c r="AZ1851" s="59" t="str">
        <f t="shared" si="737"/>
        <v/>
      </c>
      <c r="BA1851" s="59" t="str">
        <f t="shared" si="738"/>
        <v/>
      </c>
      <c r="BC1851" s="49" t="str">
        <f>IF($B1851="", "", IF(COUNTIF(BD1851:$BY1851, "")=BC$8, IF(D1851="", "", D1851), ""))</f>
        <v/>
      </c>
      <c r="BD1851" s="61" t="str">
        <f>IF($B1851="", "", IF(COUNTIF(BE1851:$BY1851, "")=BD$8, IF(E1851="", "", E1851), ""))</f>
        <v/>
      </c>
      <c r="BE1851" s="61" t="str">
        <f>IF($B1851="", "", IF(COUNTIF(BF1851:$BY1851, "")=BE$8, IF(F1851="", "", F1851), ""))</f>
        <v/>
      </c>
      <c r="BF1851" s="61" t="str">
        <f>IF($B1851="", "", IF(COUNTIF(BG1851:$BY1851, "")=BF$8, IF(G1851="", "", G1851), ""))</f>
        <v/>
      </c>
      <c r="BG1851" s="61" t="str">
        <f>IF($B1851="", "", IF(COUNTIF(BH1851:$BY1851, "")=BG$8, IF(H1851="", "", H1851), ""))</f>
        <v/>
      </c>
      <c r="BH1851" s="61" t="str">
        <f>IF($B1851="", "", IF(COUNTIF(BI1851:$BY1851, "")=BH$8, IF(I1851="", "", I1851), ""))</f>
        <v/>
      </c>
      <c r="BI1851" s="61" t="str">
        <f>IF($B1851="", "", IF(COUNTIF(BJ1851:$BY1851, "")=BI$8, IF(J1851="", "", J1851), ""))</f>
        <v/>
      </c>
      <c r="BJ1851" s="61" t="str">
        <f>IF($B1851="", "", IF(COUNTIF(BK1851:$BY1851, "")=BJ$8, IF(K1851="", "", K1851), ""))</f>
        <v/>
      </c>
      <c r="BK1851" s="61" t="str">
        <f>IF($B1851="", "", IF(COUNTIF(BL1851:$BY1851, "")=BK$8, IF(L1851="", "", L1851), ""))</f>
        <v/>
      </c>
      <c r="BL1851" s="61" t="str">
        <f>IF($B1851="", "", IF(COUNTIF(BM1851:$BY1851, "")=BL$8, IF(M1851="", "", M1851), ""))</f>
        <v/>
      </c>
      <c r="BM1851" s="61" t="str">
        <f>IF($B1851="", "", IF(COUNTIF(BN1851:$BY1851, "")=BM$8, IF(N1851="", "", N1851), ""))</f>
        <v/>
      </c>
      <c r="BN1851" s="61" t="str">
        <f>IF($B1851="", "", IF(COUNTIF(BO1851:$BY1851, "")=BN$8, IF(O1851="", "", O1851), ""))</f>
        <v/>
      </c>
      <c r="BO1851" s="61" t="str">
        <f>IF($B1851="", "", IF(COUNTIF(BP1851:$BY1851, "")=BO$8, IF(P1851="", "", P1851), ""))</f>
        <v/>
      </c>
      <c r="BP1851" s="61" t="str">
        <f>IF($B1851="", "", IF(COUNTIF(BQ1851:$BY1851, "")=BP$8, IF(Q1851="", "", Q1851), ""))</f>
        <v/>
      </c>
      <c r="BQ1851" s="61" t="str">
        <f>IF($B1851="", "", IF(COUNTIF(BR1851:$BY1851, "")=BQ$8, IF(R1851="", "", R1851), ""))</f>
        <v/>
      </c>
      <c r="BR1851" s="61" t="str">
        <f>IF($B1851="", "", IF(COUNTIF(BS1851:$BY1851, "")=BR$8, IF(S1851="", "", S1851), ""))</f>
        <v/>
      </c>
      <c r="BS1851" s="61" t="str">
        <f>IF($B1851="", "", IF(COUNTIF(BT1851:$BY1851, "")=BS$8, IF(T1851="", "", T1851), ""))</f>
        <v/>
      </c>
      <c r="BT1851" s="61" t="str">
        <f>IF($B1851="", "", IF(COUNTIF(BU1851:$BY1851, "")=BT$8, IF(U1851="", "", U1851), ""))</f>
        <v/>
      </c>
      <c r="BU1851" s="61" t="str">
        <f>IF($B1851="", "", IF(COUNTIF(BV1851:$BY1851, "")=BU$8, IF(V1851="", "", V1851), ""))</f>
        <v/>
      </c>
      <c r="BV1851" s="61" t="str">
        <f>IF($B1851="", "", IF(COUNTIF(BW1851:$BY1851, "")=BV$8, IF(W1851="", "", W1851), ""))</f>
        <v/>
      </c>
      <c r="BW1851" s="61" t="str">
        <f>IF($B1851="", "", IF(COUNTIF(BX1851:$BY1851, "")=BW$8, IF(X1851="", "", X1851), ""))</f>
        <v/>
      </c>
      <c r="BX1851" s="61" t="str">
        <f>IF($B1851="", "", IF(COUNTIF(BY1851:$BY1851, "")=BX$8, IF(Y1851="", "", Y1851), ""))</f>
        <v/>
      </c>
      <c r="BY1851" s="50" t="str">
        <f t="shared" si="753"/>
        <v/>
      </c>
      <c r="CA1851" s="6" t="str">
        <f t="shared" si="754"/>
        <v/>
      </c>
      <c r="CB1851" s="6" t="str">
        <f>IF(CA1851="", "", RANK(CA1851, $CA$9:$CA$2508, 0)+COUNTIF($CA$9:CA1851, CA1851)-1)</f>
        <v/>
      </c>
    </row>
    <row r="1852" spans="1:80" x14ac:dyDescent="0.25">
      <c r="A1852" s="22"/>
      <c r="B1852" s="121" t="str">
        <f>IF('Stock Details'!B1851="", "", 'Stock Details'!B1851)</f>
        <v/>
      </c>
      <c r="C1852" s="22"/>
      <c r="D1852" s="130"/>
      <c r="E1852" s="122"/>
      <c r="F1852" s="131"/>
      <c r="G1852" s="22"/>
      <c r="H1852" s="130" t="str">
        <f t="shared" si="739"/>
        <v/>
      </c>
      <c r="I1852" s="122"/>
      <c r="J1852" s="131"/>
      <c r="K1852" s="22"/>
      <c r="L1852" s="130" t="str">
        <f t="shared" si="740"/>
        <v/>
      </c>
      <c r="M1852" s="122"/>
      <c r="N1852" s="131"/>
      <c r="O1852" s="22"/>
      <c r="P1852" s="130" t="str">
        <f t="shared" si="741"/>
        <v/>
      </c>
      <c r="Q1852" s="122"/>
      <c r="R1852" s="131"/>
      <c r="S1852" s="22"/>
      <c r="T1852" s="130" t="str">
        <f t="shared" si="742"/>
        <v/>
      </c>
      <c r="U1852" s="122"/>
      <c r="V1852" s="131"/>
      <c r="W1852" s="22"/>
      <c r="X1852" s="130" t="str">
        <f t="shared" si="743"/>
        <v/>
      </c>
      <c r="Y1852" s="122"/>
      <c r="Z1852" s="131"/>
      <c r="AA1852" s="22"/>
      <c r="AC1852" s="6" t="str">
        <f t="shared" si="744"/>
        <v/>
      </c>
      <c r="AE1852" s="6" t="str">
        <f t="shared" si="745"/>
        <v/>
      </c>
      <c r="AF1852" s="6" t="str">
        <f t="shared" si="746"/>
        <v/>
      </c>
      <c r="AG1852" s="6" t="str">
        <f t="shared" si="747"/>
        <v/>
      </c>
      <c r="AH1852" s="6" t="str">
        <f t="shared" si="748"/>
        <v/>
      </c>
      <c r="AI1852" s="6" t="str">
        <f t="shared" si="749"/>
        <v/>
      </c>
      <c r="AJ1852" s="6" t="str">
        <f t="shared" si="750"/>
        <v/>
      </c>
      <c r="AL1852" s="9" t="str">
        <f>IF('Stock Details'!F1851="", "", 'Stock Details'!F1851)</f>
        <v/>
      </c>
      <c r="AM1852" s="9" t="str">
        <f>IF('Stock Details'!G1851="", "", 'Stock Details'!G1851)</f>
        <v/>
      </c>
      <c r="AO1852" s="59" t="str">
        <f t="shared" si="751"/>
        <v/>
      </c>
      <c r="AP1852" s="59" t="str">
        <f t="shared" si="755"/>
        <v/>
      </c>
      <c r="AQ1852" s="59" t="str">
        <f t="shared" si="756"/>
        <v/>
      </c>
      <c r="AR1852" s="59" t="str">
        <f t="shared" si="757"/>
        <v/>
      </c>
      <c r="AS1852" s="59" t="str">
        <f t="shared" si="758"/>
        <v/>
      </c>
      <c r="AT1852" s="59" t="str">
        <f t="shared" si="759"/>
        <v/>
      </c>
      <c r="AV1852" s="59" t="str">
        <f t="shared" si="752"/>
        <v/>
      </c>
      <c r="AW1852" s="59" t="str">
        <f t="shared" si="734"/>
        <v/>
      </c>
      <c r="AX1852" s="59" t="str">
        <f t="shared" si="735"/>
        <v/>
      </c>
      <c r="AY1852" s="59" t="str">
        <f t="shared" si="736"/>
        <v/>
      </c>
      <c r="AZ1852" s="59" t="str">
        <f t="shared" si="737"/>
        <v/>
      </c>
      <c r="BA1852" s="59" t="str">
        <f t="shared" si="738"/>
        <v/>
      </c>
      <c r="BC1852" s="49" t="str">
        <f>IF($B1852="", "", IF(COUNTIF(BD1852:$BY1852, "")=BC$8, IF(D1852="", "", D1852), ""))</f>
        <v/>
      </c>
      <c r="BD1852" s="61" t="str">
        <f>IF($B1852="", "", IF(COUNTIF(BE1852:$BY1852, "")=BD$8, IF(E1852="", "", E1852), ""))</f>
        <v/>
      </c>
      <c r="BE1852" s="61" t="str">
        <f>IF($B1852="", "", IF(COUNTIF(BF1852:$BY1852, "")=BE$8, IF(F1852="", "", F1852), ""))</f>
        <v/>
      </c>
      <c r="BF1852" s="61" t="str">
        <f>IF($B1852="", "", IF(COUNTIF(BG1852:$BY1852, "")=BF$8, IF(G1852="", "", G1852), ""))</f>
        <v/>
      </c>
      <c r="BG1852" s="61" t="str">
        <f>IF($B1852="", "", IF(COUNTIF(BH1852:$BY1852, "")=BG$8, IF(H1852="", "", H1852), ""))</f>
        <v/>
      </c>
      <c r="BH1852" s="61" t="str">
        <f>IF($B1852="", "", IF(COUNTIF(BI1852:$BY1852, "")=BH$8, IF(I1852="", "", I1852), ""))</f>
        <v/>
      </c>
      <c r="BI1852" s="61" t="str">
        <f>IF($B1852="", "", IF(COUNTIF(BJ1852:$BY1852, "")=BI$8, IF(J1852="", "", J1852), ""))</f>
        <v/>
      </c>
      <c r="BJ1852" s="61" t="str">
        <f>IF($B1852="", "", IF(COUNTIF(BK1852:$BY1852, "")=BJ$8, IF(K1852="", "", K1852), ""))</f>
        <v/>
      </c>
      <c r="BK1852" s="61" t="str">
        <f>IF($B1852="", "", IF(COUNTIF(BL1852:$BY1852, "")=BK$8, IF(L1852="", "", L1852), ""))</f>
        <v/>
      </c>
      <c r="BL1852" s="61" t="str">
        <f>IF($B1852="", "", IF(COUNTIF(BM1852:$BY1852, "")=BL$8, IF(M1852="", "", M1852), ""))</f>
        <v/>
      </c>
      <c r="BM1852" s="61" t="str">
        <f>IF($B1852="", "", IF(COUNTIF(BN1852:$BY1852, "")=BM$8, IF(N1852="", "", N1852), ""))</f>
        <v/>
      </c>
      <c r="BN1852" s="61" t="str">
        <f>IF($B1852="", "", IF(COUNTIF(BO1852:$BY1852, "")=BN$8, IF(O1852="", "", O1852), ""))</f>
        <v/>
      </c>
      <c r="BO1852" s="61" t="str">
        <f>IF($B1852="", "", IF(COUNTIF(BP1852:$BY1852, "")=BO$8, IF(P1852="", "", P1852), ""))</f>
        <v/>
      </c>
      <c r="BP1852" s="61" t="str">
        <f>IF($B1852="", "", IF(COUNTIF(BQ1852:$BY1852, "")=BP$8, IF(Q1852="", "", Q1852), ""))</f>
        <v/>
      </c>
      <c r="BQ1852" s="61" t="str">
        <f>IF($B1852="", "", IF(COUNTIF(BR1852:$BY1852, "")=BQ$8, IF(R1852="", "", R1852), ""))</f>
        <v/>
      </c>
      <c r="BR1852" s="61" t="str">
        <f>IF($B1852="", "", IF(COUNTIF(BS1852:$BY1852, "")=BR$8, IF(S1852="", "", S1852), ""))</f>
        <v/>
      </c>
      <c r="BS1852" s="61" t="str">
        <f>IF($B1852="", "", IF(COUNTIF(BT1852:$BY1852, "")=BS$8, IF(T1852="", "", T1852), ""))</f>
        <v/>
      </c>
      <c r="BT1852" s="61" t="str">
        <f>IF($B1852="", "", IF(COUNTIF(BU1852:$BY1852, "")=BT$8, IF(U1852="", "", U1852), ""))</f>
        <v/>
      </c>
      <c r="BU1852" s="61" t="str">
        <f>IF($B1852="", "", IF(COUNTIF(BV1852:$BY1852, "")=BU$8, IF(V1852="", "", V1852), ""))</f>
        <v/>
      </c>
      <c r="BV1852" s="61" t="str">
        <f>IF($B1852="", "", IF(COUNTIF(BW1852:$BY1852, "")=BV$8, IF(W1852="", "", W1852), ""))</f>
        <v/>
      </c>
      <c r="BW1852" s="61" t="str">
        <f>IF($B1852="", "", IF(COUNTIF(BX1852:$BY1852, "")=BW$8, IF(X1852="", "", X1852), ""))</f>
        <v/>
      </c>
      <c r="BX1852" s="61" t="str">
        <f>IF($B1852="", "", IF(COUNTIF(BY1852:$BY1852, "")=BX$8, IF(Y1852="", "", Y1852), ""))</f>
        <v/>
      </c>
      <c r="BY1852" s="50" t="str">
        <f t="shared" si="753"/>
        <v/>
      </c>
      <c r="CA1852" s="6" t="str">
        <f t="shared" si="754"/>
        <v/>
      </c>
      <c r="CB1852" s="6" t="str">
        <f>IF(CA1852="", "", RANK(CA1852, $CA$9:$CA$2508, 0)+COUNTIF($CA$9:CA1852, CA1852)-1)</f>
        <v/>
      </c>
    </row>
    <row r="1853" spans="1:80" x14ac:dyDescent="0.25">
      <c r="A1853" s="22"/>
      <c r="B1853" s="121" t="str">
        <f>IF('Stock Details'!B1852="", "", 'Stock Details'!B1852)</f>
        <v/>
      </c>
      <c r="C1853" s="22"/>
      <c r="D1853" s="130"/>
      <c r="E1853" s="122"/>
      <c r="F1853" s="131"/>
      <c r="G1853" s="22"/>
      <c r="H1853" s="130" t="str">
        <f t="shared" si="739"/>
        <v/>
      </c>
      <c r="I1853" s="122"/>
      <c r="J1853" s="131"/>
      <c r="K1853" s="22"/>
      <c r="L1853" s="130" t="str">
        <f t="shared" si="740"/>
        <v/>
      </c>
      <c r="M1853" s="122"/>
      <c r="N1853" s="131"/>
      <c r="O1853" s="22"/>
      <c r="P1853" s="130" t="str">
        <f t="shared" si="741"/>
        <v/>
      </c>
      <c r="Q1853" s="122"/>
      <c r="R1853" s="131"/>
      <c r="S1853" s="22"/>
      <c r="T1853" s="130" t="str">
        <f t="shared" si="742"/>
        <v/>
      </c>
      <c r="U1853" s="122"/>
      <c r="V1853" s="131"/>
      <c r="W1853" s="22"/>
      <c r="X1853" s="130" t="str">
        <f t="shared" si="743"/>
        <v/>
      </c>
      <c r="Y1853" s="122"/>
      <c r="Z1853" s="131"/>
      <c r="AA1853" s="22"/>
      <c r="AC1853" s="6" t="str">
        <f t="shared" si="744"/>
        <v/>
      </c>
      <c r="AE1853" s="6" t="str">
        <f t="shared" si="745"/>
        <v/>
      </c>
      <c r="AF1853" s="6" t="str">
        <f t="shared" si="746"/>
        <v/>
      </c>
      <c r="AG1853" s="6" t="str">
        <f t="shared" si="747"/>
        <v/>
      </c>
      <c r="AH1853" s="6" t="str">
        <f t="shared" si="748"/>
        <v/>
      </c>
      <c r="AI1853" s="6" t="str">
        <f t="shared" si="749"/>
        <v/>
      </c>
      <c r="AJ1853" s="6" t="str">
        <f t="shared" si="750"/>
        <v/>
      </c>
      <c r="AL1853" s="9" t="str">
        <f>IF('Stock Details'!F1852="", "", 'Stock Details'!F1852)</f>
        <v/>
      </c>
      <c r="AM1853" s="9" t="str">
        <f>IF('Stock Details'!G1852="", "", 'Stock Details'!G1852)</f>
        <v/>
      </c>
      <c r="AO1853" s="59" t="str">
        <f t="shared" si="751"/>
        <v/>
      </c>
      <c r="AP1853" s="59" t="str">
        <f t="shared" si="755"/>
        <v/>
      </c>
      <c r="AQ1853" s="59" t="str">
        <f t="shared" si="756"/>
        <v/>
      </c>
      <c r="AR1853" s="59" t="str">
        <f t="shared" si="757"/>
        <v/>
      </c>
      <c r="AS1853" s="59" t="str">
        <f t="shared" si="758"/>
        <v/>
      </c>
      <c r="AT1853" s="59" t="str">
        <f t="shared" si="759"/>
        <v/>
      </c>
      <c r="AV1853" s="59" t="str">
        <f t="shared" si="752"/>
        <v/>
      </c>
      <c r="AW1853" s="59" t="str">
        <f t="shared" si="734"/>
        <v/>
      </c>
      <c r="AX1853" s="59" t="str">
        <f t="shared" si="735"/>
        <v/>
      </c>
      <c r="AY1853" s="59" t="str">
        <f t="shared" si="736"/>
        <v/>
      </c>
      <c r="AZ1853" s="59" t="str">
        <f t="shared" si="737"/>
        <v/>
      </c>
      <c r="BA1853" s="59" t="str">
        <f t="shared" si="738"/>
        <v/>
      </c>
      <c r="BC1853" s="49" t="str">
        <f>IF($B1853="", "", IF(COUNTIF(BD1853:$BY1853, "")=BC$8, IF(D1853="", "", D1853), ""))</f>
        <v/>
      </c>
      <c r="BD1853" s="61" t="str">
        <f>IF($B1853="", "", IF(COUNTIF(BE1853:$BY1853, "")=BD$8, IF(E1853="", "", E1853), ""))</f>
        <v/>
      </c>
      <c r="BE1853" s="61" t="str">
        <f>IF($B1853="", "", IF(COUNTIF(BF1853:$BY1853, "")=BE$8, IF(F1853="", "", F1853), ""))</f>
        <v/>
      </c>
      <c r="BF1853" s="61" t="str">
        <f>IF($B1853="", "", IF(COUNTIF(BG1853:$BY1853, "")=BF$8, IF(G1853="", "", G1853), ""))</f>
        <v/>
      </c>
      <c r="BG1853" s="61" t="str">
        <f>IF($B1853="", "", IF(COUNTIF(BH1853:$BY1853, "")=BG$8, IF(H1853="", "", H1853), ""))</f>
        <v/>
      </c>
      <c r="BH1853" s="61" t="str">
        <f>IF($B1853="", "", IF(COUNTIF(BI1853:$BY1853, "")=BH$8, IF(I1853="", "", I1853), ""))</f>
        <v/>
      </c>
      <c r="BI1853" s="61" t="str">
        <f>IF($B1853="", "", IF(COUNTIF(BJ1853:$BY1853, "")=BI$8, IF(J1853="", "", J1853), ""))</f>
        <v/>
      </c>
      <c r="BJ1853" s="61" t="str">
        <f>IF($B1853="", "", IF(COUNTIF(BK1853:$BY1853, "")=BJ$8, IF(K1853="", "", K1853), ""))</f>
        <v/>
      </c>
      <c r="BK1853" s="61" t="str">
        <f>IF($B1853="", "", IF(COUNTIF(BL1853:$BY1853, "")=BK$8, IF(L1853="", "", L1853), ""))</f>
        <v/>
      </c>
      <c r="BL1853" s="61" t="str">
        <f>IF($B1853="", "", IF(COUNTIF(BM1853:$BY1853, "")=BL$8, IF(M1853="", "", M1853), ""))</f>
        <v/>
      </c>
      <c r="BM1853" s="61" t="str">
        <f>IF($B1853="", "", IF(COUNTIF(BN1853:$BY1853, "")=BM$8, IF(N1853="", "", N1853), ""))</f>
        <v/>
      </c>
      <c r="BN1853" s="61" t="str">
        <f>IF($B1853="", "", IF(COUNTIF(BO1853:$BY1853, "")=BN$8, IF(O1853="", "", O1853), ""))</f>
        <v/>
      </c>
      <c r="BO1853" s="61" t="str">
        <f>IF($B1853="", "", IF(COUNTIF(BP1853:$BY1853, "")=BO$8, IF(P1853="", "", P1853), ""))</f>
        <v/>
      </c>
      <c r="BP1853" s="61" t="str">
        <f>IF($B1853="", "", IF(COUNTIF(BQ1853:$BY1853, "")=BP$8, IF(Q1853="", "", Q1853), ""))</f>
        <v/>
      </c>
      <c r="BQ1853" s="61" t="str">
        <f>IF($B1853="", "", IF(COUNTIF(BR1853:$BY1853, "")=BQ$8, IF(R1853="", "", R1853), ""))</f>
        <v/>
      </c>
      <c r="BR1853" s="61" t="str">
        <f>IF($B1853="", "", IF(COUNTIF(BS1853:$BY1853, "")=BR$8, IF(S1853="", "", S1853), ""))</f>
        <v/>
      </c>
      <c r="BS1853" s="61" t="str">
        <f>IF($B1853="", "", IF(COUNTIF(BT1853:$BY1853, "")=BS$8, IF(T1853="", "", T1853), ""))</f>
        <v/>
      </c>
      <c r="BT1853" s="61" t="str">
        <f>IF($B1853="", "", IF(COUNTIF(BU1853:$BY1853, "")=BT$8, IF(U1853="", "", U1853), ""))</f>
        <v/>
      </c>
      <c r="BU1853" s="61" t="str">
        <f>IF($B1853="", "", IF(COUNTIF(BV1853:$BY1853, "")=BU$8, IF(V1853="", "", V1853), ""))</f>
        <v/>
      </c>
      <c r="BV1853" s="61" t="str">
        <f>IF($B1853="", "", IF(COUNTIF(BW1853:$BY1853, "")=BV$8, IF(W1853="", "", W1853), ""))</f>
        <v/>
      </c>
      <c r="BW1853" s="61" t="str">
        <f>IF($B1853="", "", IF(COUNTIF(BX1853:$BY1853, "")=BW$8, IF(X1853="", "", X1853), ""))</f>
        <v/>
      </c>
      <c r="BX1853" s="61" t="str">
        <f>IF($B1853="", "", IF(COUNTIF(BY1853:$BY1853, "")=BX$8, IF(Y1853="", "", Y1853), ""))</f>
        <v/>
      </c>
      <c r="BY1853" s="50" t="str">
        <f t="shared" si="753"/>
        <v/>
      </c>
      <c r="CA1853" s="6" t="str">
        <f t="shared" si="754"/>
        <v/>
      </c>
      <c r="CB1853" s="6" t="str">
        <f>IF(CA1853="", "", RANK(CA1853, $CA$9:$CA$2508, 0)+COUNTIF($CA$9:CA1853, CA1853)-1)</f>
        <v/>
      </c>
    </row>
    <row r="1854" spans="1:80" x14ac:dyDescent="0.25">
      <c r="A1854" s="22"/>
      <c r="B1854" s="121" t="str">
        <f>IF('Stock Details'!B1853="", "", 'Stock Details'!B1853)</f>
        <v/>
      </c>
      <c r="C1854" s="22"/>
      <c r="D1854" s="130"/>
      <c r="E1854" s="122"/>
      <c r="F1854" s="131"/>
      <c r="G1854" s="22"/>
      <c r="H1854" s="130" t="str">
        <f t="shared" si="739"/>
        <v/>
      </c>
      <c r="I1854" s="122"/>
      <c r="J1854" s="131"/>
      <c r="K1854" s="22"/>
      <c r="L1854" s="130" t="str">
        <f t="shared" si="740"/>
        <v/>
      </c>
      <c r="M1854" s="122"/>
      <c r="N1854" s="131"/>
      <c r="O1854" s="22"/>
      <c r="P1854" s="130" t="str">
        <f t="shared" si="741"/>
        <v/>
      </c>
      <c r="Q1854" s="122"/>
      <c r="R1854" s="131"/>
      <c r="S1854" s="22"/>
      <c r="T1854" s="130" t="str">
        <f t="shared" si="742"/>
        <v/>
      </c>
      <c r="U1854" s="122"/>
      <c r="V1854" s="131"/>
      <c r="W1854" s="22"/>
      <c r="X1854" s="130" t="str">
        <f t="shared" si="743"/>
        <v/>
      </c>
      <c r="Y1854" s="122"/>
      <c r="Z1854" s="131"/>
      <c r="AA1854" s="22"/>
      <c r="AC1854" s="6" t="str">
        <f t="shared" si="744"/>
        <v/>
      </c>
      <c r="AE1854" s="6" t="str">
        <f t="shared" si="745"/>
        <v/>
      </c>
      <c r="AF1854" s="6" t="str">
        <f t="shared" si="746"/>
        <v/>
      </c>
      <c r="AG1854" s="6" t="str">
        <f t="shared" si="747"/>
        <v/>
      </c>
      <c r="AH1854" s="6" t="str">
        <f t="shared" si="748"/>
        <v/>
      </c>
      <c r="AI1854" s="6" t="str">
        <f t="shared" si="749"/>
        <v/>
      </c>
      <c r="AJ1854" s="6" t="str">
        <f t="shared" si="750"/>
        <v/>
      </c>
      <c r="AL1854" s="9" t="str">
        <f>IF('Stock Details'!F1853="", "", 'Stock Details'!F1853)</f>
        <v/>
      </c>
      <c r="AM1854" s="9" t="str">
        <f>IF('Stock Details'!G1853="", "", 'Stock Details'!G1853)</f>
        <v/>
      </c>
      <c r="AO1854" s="59" t="str">
        <f t="shared" si="751"/>
        <v/>
      </c>
      <c r="AP1854" s="59" t="str">
        <f t="shared" si="755"/>
        <v/>
      </c>
      <c r="AQ1854" s="59" t="str">
        <f t="shared" si="756"/>
        <v/>
      </c>
      <c r="AR1854" s="59" t="str">
        <f t="shared" si="757"/>
        <v/>
      </c>
      <c r="AS1854" s="59" t="str">
        <f t="shared" si="758"/>
        <v/>
      </c>
      <c r="AT1854" s="59" t="str">
        <f t="shared" si="759"/>
        <v/>
      </c>
      <c r="AV1854" s="59" t="str">
        <f t="shared" si="752"/>
        <v/>
      </c>
      <c r="AW1854" s="59" t="str">
        <f t="shared" si="734"/>
        <v/>
      </c>
      <c r="AX1854" s="59" t="str">
        <f t="shared" si="735"/>
        <v/>
      </c>
      <c r="AY1854" s="59" t="str">
        <f t="shared" si="736"/>
        <v/>
      </c>
      <c r="AZ1854" s="59" t="str">
        <f t="shared" si="737"/>
        <v/>
      </c>
      <c r="BA1854" s="59" t="str">
        <f t="shared" si="738"/>
        <v/>
      </c>
      <c r="BC1854" s="49" t="str">
        <f>IF($B1854="", "", IF(COUNTIF(BD1854:$BY1854, "")=BC$8, IF(D1854="", "", D1854), ""))</f>
        <v/>
      </c>
      <c r="BD1854" s="61" t="str">
        <f>IF($B1854="", "", IF(COUNTIF(BE1854:$BY1854, "")=BD$8, IF(E1854="", "", E1854), ""))</f>
        <v/>
      </c>
      <c r="BE1854" s="61" t="str">
        <f>IF($B1854="", "", IF(COUNTIF(BF1854:$BY1854, "")=BE$8, IF(F1854="", "", F1854), ""))</f>
        <v/>
      </c>
      <c r="BF1854" s="61" t="str">
        <f>IF($B1854="", "", IF(COUNTIF(BG1854:$BY1854, "")=BF$8, IF(G1854="", "", G1854), ""))</f>
        <v/>
      </c>
      <c r="BG1854" s="61" t="str">
        <f>IF($B1854="", "", IF(COUNTIF(BH1854:$BY1854, "")=BG$8, IF(H1854="", "", H1854), ""))</f>
        <v/>
      </c>
      <c r="BH1854" s="61" t="str">
        <f>IF($B1854="", "", IF(COUNTIF(BI1854:$BY1854, "")=BH$8, IF(I1854="", "", I1854), ""))</f>
        <v/>
      </c>
      <c r="BI1854" s="61" t="str">
        <f>IF($B1854="", "", IF(COUNTIF(BJ1854:$BY1854, "")=BI$8, IF(J1854="", "", J1854), ""))</f>
        <v/>
      </c>
      <c r="BJ1854" s="61" t="str">
        <f>IF($B1854="", "", IF(COUNTIF(BK1854:$BY1854, "")=BJ$8, IF(K1854="", "", K1854), ""))</f>
        <v/>
      </c>
      <c r="BK1854" s="61" t="str">
        <f>IF($B1854="", "", IF(COUNTIF(BL1854:$BY1854, "")=BK$8, IF(L1854="", "", L1854), ""))</f>
        <v/>
      </c>
      <c r="BL1854" s="61" t="str">
        <f>IF($B1854="", "", IF(COUNTIF(BM1854:$BY1854, "")=BL$8, IF(M1854="", "", M1854), ""))</f>
        <v/>
      </c>
      <c r="BM1854" s="61" t="str">
        <f>IF($B1854="", "", IF(COUNTIF(BN1854:$BY1854, "")=BM$8, IF(N1854="", "", N1854), ""))</f>
        <v/>
      </c>
      <c r="BN1854" s="61" t="str">
        <f>IF($B1854="", "", IF(COUNTIF(BO1854:$BY1854, "")=BN$8, IF(O1854="", "", O1854), ""))</f>
        <v/>
      </c>
      <c r="BO1854" s="61" t="str">
        <f>IF($B1854="", "", IF(COUNTIF(BP1854:$BY1854, "")=BO$8, IF(P1854="", "", P1854), ""))</f>
        <v/>
      </c>
      <c r="BP1854" s="61" t="str">
        <f>IF($B1854="", "", IF(COUNTIF(BQ1854:$BY1854, "")=BP$8, IF(Q1854="", "", Q1854), ""))</f>
        <v/>
      </c>
      <c r="BQ1854" s="61" t="str">
        <f>IF($B1854="", "", IF(COUNTIF(BR1854:$BY1854, "")=BQ$8, IF(R1854="", "", R1854), ""))</f>
        <v/>
      </c>
      <c r="BR1854" s="61" t="str">
        <f>IF($B1854="", "", IF(COUNTIF(BS1854:$BY1854, "")=BR$8, IF(S1854="", "", S1854), ""))</f>
        <v/>
      </c>
      <c r="BS1854" s="61" t="str">
        <f>IF($B1854="", "", IF(COUNTIF(BT1854:$BY1854, "")=BS$8, IF(T1854="", "", T1854), ""))</f>
        <v/>
      </c>
      <c r="BT1854" s="61" t="str">
        <f>IF($B1854="", "", IF(COUNTIF(BU1854:$BY1854, "")=BT$8, IF(U1854="", "", U1854), ""))</f>
        <v/>
      </c>
      <c r="BU1854" s="61" t="str">
        <f>IF($B1854="", "", IF(COUNTIF(BV1854:$BY1854, "")=BU$8, IF(V1854="", "", V1854), ""))</f>
        <v/>
      </c>
      <c r="BV1854" s="61" t="str">
        <f>IF($B1854="", "", IF(COUNTIF(BW1854:$BY1854, "")=BV$8, IF(W1854="", "", W1854), ""))</f>
        <v/>
      </c>
      <c r="BW1854" s="61" t="str">
        <f>IF($B1854="", "", IF(COUNTIF(BX1854:$BY1854, "")=BW$8, IF(X1854="", "", X1854), ""))</f>
        <v/>
      </c>
      <c r="BX1854" s="61" t="str">
        <f>IF($B1854="", "", IF(COUNTIF(BY1854:$BY1854, "")=BX$8, IF(Y1854="", "", Y1854), ""))</f>
        <v/>
      </c>
      <c r="BY1854" s="50" t="str">
        <f t="shared" si="753"/>
        <v/>
      </c>
      <c r="CA1854" s="6" t="str">
        <f t="shared" si="754"/>
        <v/>
      </c>
      <c r="CB1854" s="6" t="str">
        <f>IF(CA1854="", "", RANK(CA1854, $CA$9:$CA$2508, 0)+COUNTIF($CA$9:CA1854, CA1854)-1)</f>
        <v/>
      </c>
    </row>
    <row r="1855" spans="1:80" x14ac:dyDescent="0.25">
      <c r="A1855" s="22"/>
      <c r="B1855" s="121" t="str">
        <f>IF('Stock Details'!B1854="", "", 'Stock Details'!B1854)</f>
        <v/>
      </c>
      <c r="C1855" s="22"/>
      <c r="D1855" s="130"/>
      <c r="E1855" s="122"/>
      <c r="F1855" s="131"/>
      <c r="G1855" s="22"/>
      <c r="H1855" s="130" t="str">
        <f t="shared" si="739"/>
        <v/>
      </c>
      <c r="I1855" s="122"/>
      <c r="J1855" s="131"/>
      <c r="K1855" s="22"/>
      <c r="L1855" s="130" t="str">
        <f t="shared" si="740"/>
        <v/>
      </c>
      <c r="M1855" s="122"/>
      <c r="N1855" s="131"/>
      <c r="O1855" s="22"/>
      <c r="P1855" s="130" t="str">
        <f t="shared" si="741"/>
        <v/>
      </c>
      <c r="Q1855" s="122"/>
      <c r="R1855" s="131"/>
      <c r="S1855" s="22"/>
      <c r="T1855" s="130" t="str">
        <f t="shared" si="742"/>
        <v/>
      </c>
      <c r="U1855" s="122"/>
      <c r="V1855" s="131"/>
      <c r="W1855" s="22"/>
      <c r="X1855" s="130" t="str">
        <f t="shared" si="743"/>
        <v/>
      </c>
      <c r="Y1855" s="122"/>
      <c r="Z1855" s="131"/>
      <c r="AA1855" s="22"/>
      <c r="AC1855" s="6" t="str">
        <f t="shared" si="744"/>
        <v/>
      </c>
      <c r="AE1855" s="6" t="str">
        <f t="shared" si="745"/>
        <v/>
      </c>
      <c r="AF1855" s="6" t="str">
        <f t="shared" si="746"/>
        <v/>
      </c>
      <c r="AG1855" s="6" t="str">
        <f t="shared" si="747"/>
        <v/>
      </c>
      <c r="AH1855" s="6" t="str">
        <f t="shared" si="748"/>
        <v/>
      </c>
      <c r="AI1855" s="6" t="str">
        <f t="shared" si="749"/>
        <v/>
      </c>
      <c r="AJ1855" s="6" t="str">
        <f t="shared" si="750"/>
        <v/>
      </c>
      <c r="AL1855" s="9" t="str">
        <f>IF('Stock Details'!F1854="", "", 'Stock Details'!F1854)</f>
        <v/>
      </c>
      <c r="AM1855" s="9" t="str">
        <f>IF('Stock Details'!G1854="", "", 'Stock Details'!G1854)</f>
        <v/>
      </c>
      <c r="AO1855" s="59" t="str">
        <f t="shared" si="751"/>
        <v/>
      </c>
      <c r="AP1855" s="59" t="str">
        <f t="shared" si="755"/>
        <v/>
      </c>
      <c r="AQ1855" s="59" t="str">
        <f t="shared" si="756"/>
        <v/>
      </c>
      <c r="AR1855" s="59" t="str">
        <f t="shared" si="757"/>
        <v/>
      </c>
      <c r="AS1855" s="59" t="str">
        <f t="shared" si="758"/>
        <v/>
      </c>
      <c r="AT1855" s="59" t="str">
        <f t="shared" si="759"/>
        <v/>
      </c>
      <c r="AV1855" s="59" t="str">
        <f t="shared" si="752"/>
        <v/>
      </c>
      <c r="AW1855" s="59" t="str">
        <f t="shared" si="734"/>
        <v/>
      </c>
      <c r="AX1855" s="59" t="str">
        <f t="shared" si="735"/>
        <v/>
      </c>
      <c r="AY1855" s="59" t="str">
        <f t="shared" si="736"/>
        <v/>
      </c>
      <c r="AZ1855" s="59" t="str">
        <f t="shared" si="737"/>
        <v/>
      </c>
      <c r="BA1855" s="59" t="str">
        <f t="shared" si="738"/>
        <v/>
      </c>
      <c r="BC1855" s="49" t="str">
        <f>IF($B1855="", "", IF(COUNTIF(BD1855:$BY1855, "")=BC$8, IF(D1855="", "", D1855), ""))</f>
        <v/>
      </c>
      <c r="BD1855" s="61" t="str">
        <f>IF($B1855="", "", IF(COUNTIF(BE1855:$BY1855, "")=BD$8, IF(E1855="", "", E1855), ""))</f>
        <v/>
      </c>
      <c r="BE1855" s="61" t="str">
        <f>IF($B1855="", "", IF(COUNTIF(BF1855:$BY1855, "")=BE$8, IF(F1855="", "", F1855), ""))</f>
        <v/>
      </c>
      <c r="BF1855" s="61" t="str">
        <f>IF($B1855="", "", IF(COUNTIF(BG1855:$BY1855, "")=BF$8, IF(G1855="", "", G1855), ""))</f>
        <v/>
      </c>
      <c r="BG1855" s="61" t="str">
        <f>IF($B1855="", "", IF(COUNTIF(BH1855:$BY1855, "")=BG$8, IF(H1855="", "", H1855), ""))</f>
        <v/>
      </c>
      <c r="BH1855" s="61" t="str">
        <f>IF($B1855="", "", IF(COUNTIF(BI1855:$BY1855, "")=BH$8, IF(I1855="", "", I1855), ""))</f>
        <v/>
      </c>
      <c r="BI1855" s="61" t="str">
        <f>IF($B1855="", "", IF(COUNTIF(BJ1855:$BY1855, "")=BI$8, IF(J1855="", "", J1855), ""))</f>
        <v/>
      </c>
      <c r="BJ1855" s="61" t="str">
        <f>IF($B1855="", "", IF(COUNTIF(BK1855:$BY1855, "")=BJ$8, IF(K1855="", "", K1855), ""))</f>
        <v/>
      </c>
      <c r="BK1855" s="61" t="str">
        <f>IF($B1855="", "", IF(COUNTIF(BL1855:$BY1855, "")=BK$8, IF(L1855="", "", L1855), ""))</f>
        <v/>
      </c>
      <c r="BL1855" s="61" t="str">
        <f>IF($B1855="", "", IF(COUNTIF(BM1855:$BY1855, "")=BL$8, IF(M1855="", "", M1855), ""))</f>
        <v/>
      </c>
      <c r="BM1855" s="61" t="str">
        <f>IF($B1855="", "", IF(COUNTIF(BN1855:$BY1855, "")=BM$8, IF(N1855="", "", N1855), ""))</f>
        <v/>
      </c>
      <c r="BN1855" s="61" t="str">
        <f>IF($B1855="", "", IF(COUNTIF(BO1855:$BY1855, "")=BN$8, IF(O1855="", "", O1855), ""))</f>
        <v/>
      </c>
      <c r="BO1855" s="61" t="str">
        <f>IF($B1855="", "", IF(COUNTIF(BP1855:$BY1855, "")=BO$8, IF(P1855="", "", P1855), ""))</f>
        <v/>
      </c>
      <c r="BP1855" s="61" t="str">
        <f>IF($B1855="", "", IF(COUNTIF(BQ1855:$BY1855, "")=BP$8, IF(Q1855="", "", Q1855), ""))</f>
        <v/>
      </c>
      <c r="BQ1855" s="61" t="str">
        <f>IF($B1855="", "", IF(COUNTIF(BR1855:$BY1855, "")=BQ$8, IF(R1855="", "", R1855), ""))</f>
        <v/>
      </c>
      <c r="BR1855" s="61" t="str">
        <f>IF($B1855="", "", IF(COUNTIF(BS1855:$BY1855, "")=BR$8, IF(S1855="", "", S1855), ""))</f>
        <v/>
      </c>
      <c r="BS1855" s="61" t="str">
        <f>IF($B1855="", "", IF(COUNTIF(BT1855:$BY1855, "")=BS$8, IF(T1855="", "", T1855), ""))</f>
        <v/>
      </c>
      <c r="BT1855" s="61" t="str">
        <f>IF($B1855="", "", IF(COUNTIF(BU1855:$BY1855, "")=BT$8, IF(U1855="", "", U1855), ""))</f>
        <v/>
      </c>
      <c r="BU1855" s="61" t="str">
        <f>IF($B1855="", "", IF(COUNTIF(BV1855:$BY1855, "")=BU$8, IF(V1855="", "", V1855), ""))</f>
        <v/>
      </c>
      <c r="BV1855" s="61" t="str">
        <f>IF($B1855="", "", IF(COUNTIF(BW1855:$BY1855, "")=BV$8, IF(W1855="", "", W1855), ""))</f>
        <v/>
      </c>
      <c r="BW1855" s="61" t="str">
        <f>IF($B1855="", "", IF(COUNTIF(BX1855:$BY1855, "")=BW$8, IF(X1855="", "", X1855), ""))</f>
        <v/>
      </c>
      <c r="BX1855" s="61" t="str">
        <f>IF($B1855="", "", IF(COUNTIF(BY1855:$BY1855, "")=BX$8, IF(Y1855="", "", Y1855), ""))</f>
        <v/>
      </c>
      <c r="BY1855" s="50" t="str">
        <f t="shared" si="753"/>
        <v/>
      </c>
      <c r="CA1855" s="6" t="str">
        <f t="shared" si="754"/>
        <v/>
      </c>
      <c r="CB1855" s="6" t="str">
        <f>IF(CA1855="", "", RANK(CA1855, $CA$9:$CA$2508, 0)+COUNTIF($CA$9:CA1855, CA1855)-1)</f>
        <v/>
      </c>
    </row>
    <row r="1856" spans="1:80" x14ac:dyDescent="0.25">
      <c r="A1856" s="22"/>
      <c r="B1856" s="121" t="str">
        <f>IF('Stock Details'!B1855="", "", 'Stock Details'!B1855)</f>
        <v/>
      </c>
      <c r="C1856" s="22"/>
      <c r="D1856" s="130"/>
      <c r="E1856" s="122"/>
      <c r="F1856" s="131"/>
      <c r="G1856" s="22"/>
      <c r="H1856" s="130" t="str">
        <f t="shared" si="739"/>
        <v/>
      </c>
      <c r="I1856" s="122"/>
      <c r="J1856" s="131"/>
      <c r="K1856" s="22"/>
      <c r="L1856" s="130" t="str">
        <f t="shared" si="740"/>
        <v/>
      </c>
      <c r="M1856" s="122"/>
      <c r="N1856" s="131"/>
      <c r="O1856" s="22"/>
      <c r="P1856" s="130" t="str">
        <f t="shared" si="741"/>
        <v/>
      </c>
      <c r="Q1856" s="122"/>
      <c r="R1856" s="131"/>
      <c r="S1856" s="22"/>
      <c r="T1856" s="130" t="str">
        <f t="shared" si="742"/>
        <v/>
      </c>
      <c r="U1856" s="122"/>
      <c r="V1856" s="131"/>
      <c r="W1856" s="22"/>
      <c r="X1856" s="130" t="str">
        <f t="shared" si="743"/>
        <v/>
      </c>
      <c r="Y1856" s="122"/>
      <c r="Z1856" s="131"/>
      <c r="AA1856" s="22"/>
      <c r="AC1856" s="6" t="str">
        <f t="shared" si="744"/>
        <v/>
      </c>
      <c r="AE1856" s="6" t="str">
        <f t="shared" si="745"/>
        <v/>
      </c>
      <c r="AF1856" s="6" t="str">
        <f t="shared" si="746"/>
        <v/>
      </c>
      <c r="AG1856" s="6" t="str">
        <f t="shared" si="747"/>
        <v/>
      </c>
      <c r="AH1856" s="6" t="str">
        <f t="shared" si="748"/>
        <v/>
      </c>
      <c r="AI1856" s="6" t="str">
        <f t="shared" si="749"/>
        <v/>
      </c>
      <c r="AJ1856" s="6" t="str">
        <f t="shared" si="750"/>
        <v/>
      </c>
      <c r="AL1856" s="9" t="str">
        <f>IF('Stock Details'!F1855="", "", 'Stock Details'!F1855)</f>
        <v/>
      </c>
      <c r="AM1856" s="9" t="str">
        <f>IF('Stock Details'!G1855="", "", 'Stock Details'!G1855)</f>
        <v/>
      </c>
      <c r="AO1856" s="59" t="str">
        <f t="shared" si="751"/>
        <v/>
      </c>
      <c r="AP1856" s="59" t="str">
        <f t="shared" si="755"/>
        <v/>
      </c>
      <c r="AQ1856" s="59" t="str">
        <f t="shared" si="756"/>
        <v/>
      </c>
      <c r="AR1856" s="59" t="str">
        <f t="shared" si="757"/>
        <v/>
      </c>
      <c r="AS1856" s="59" t="str">
        <f t="shared" si="758"/>
        <v/>
      </c>
      <c r="AT1856" s="59" t="str">
        <f t="shared" si="759"/>
        <v/>
      </c>
      <c r="AV1856" s="59" t="str">
        <f t="shared" si="752"/>
        <v/>
      </c>
      <c r="AW1856" s="59" t="str">
        <f t="shared" si="734"/>
        <v/>
      </c>
      <c r="AX1856" s="59" t="str">
        <f t="shared" si="735"/>
        <v/>
      </c>
      <c r="AY1856" s="59" t="str">
        <f t="shared" si="736"/>
        <v/>
      </c>
      <c r="AZ1856" s="59" t="str">
        <f t="shared" si="737"/>
        <v/>
      </c>
      <c r="BA1856" s="59" t="str">
        <f t="shared" si="738"/>
        <v/>
      </c>
      <c r="BC1856" s="49" t="str">
        <f>IF($B1856="", "", IF(COUNTIF(BD1856:$BY1856, "")=BC$8, IF(D1856="", "", D1856), ""))</f>
        <v/>
      </c>
      <c r="BD1856" s="61" t="str">
        <f>IF($B1856="", "", IF(COUNTIF(BE1856:$BY1856, "")=BD$8, IF(E1856="", "", E1856), ""))</f>
        <v/>
      </c>
      <c r="BE1856" s="61" t="str">
        <f>IF($B1856="", "", IF(COUNTIF(BF1856:$BY1856, "")=BE$8, IF(F1856="", "", F1856), ""))</f>
        <v/>
      </c>
      <c r="BF1856" s="61" t="str">
        <f>IF($B1856="", "", IF(COUNTIF(BG1856:$BY1856, "")=BF$8, IF(G1856="", "", G1856), ""))</f>
        <v/>
      </c>
      <c r="BG1856" s="61" t="str">
        <f>IF($B1856="", "", IF(COUNTIF(BH1856:$BY1856, "")=BG$8, IF(H1856="", "", H1856), ""))</f>
        <v/>
      </c>
      <c r="BH1856" s="61" t="str">
        <f>IF($B1856="", "", IF(COUNTIF(BI1856:$BY1856, "")=BH$8, IF(I1856="", "", I1856), ""))</f>
        <v/>
      </c>
      <c r="BI1856" s="61" t="str">
        <f>IF($B1856="", "", IF(COUNTIF(BJ1856:$BY1856, "")=BI$8, IF(J1856="", "", J1856), ""))</f>
        <v/>
      </c>
      <c r="BJ1856" s="61" t="str">
        <f>IF($B1856="", "", IF(COUNTIF(BK1856:$BY1856, "")=BJ$8, IF(K1856="", "", K1856), ""))</f>
        <v/>
      </c>
      <c r="BK1856" s="61" t="str">
        <f>IF($B1856="", "", IF(COUNTIF(BL1856:$BY1856, "")=BK$8, IF(L1856="", "", L1856), ""))</f>
        <v/>
      </c>
      <c r="BL1856" s="61" t="str">
        <f>IF($B1856="", "", IF(COUNTIF(BM1856:$BY1856, "")=BL$8, IF(M1856="", "", M1856), ""))</f>
        <v/>
      </c>
      <c r="BM1856" s="61" t="str">
        <f>IF($B1856="", "", IF(COUNTIF(BN1856:$BY1856, "")=BM$8, IF(N1856="", "", N1856), ""))</f>
        <v/>
      </c>
      <c r="BN1856" s="61" t="str">
        <f>IF($B1856="", "", IF(COUNTIF(BO1856:$BY1856, "")=BN$8, IF(O1856="", "", O1856), ""))</f>
        <v/>
      </c>
      <c r="BO1856" s="61" t="str">
        <f>IF($B1856="", "", IF(COUNTIF(BP1856:$BY1856, "")=BO$8, IF(P1856="", "", P1856), ""))</f>
        <v/>
      </c>
      <c r="BP1856" s="61" t="str">
        <f>IF($B1856="", "", IF(COUNTIF(BQ1856:$BY1856, "")=BP$8, IF(Q1856="", "", Q1856), ""))</f>
        <v/>
      </c>
      <c r="BQ1856" s="61" t="str">
        <f>IF($B1856="", "", IF(COUNTIF(BR1856:$BY1856, "")=BQ$8, IF(R1856="", "", R1856), ""))</f>
        <v/>
      </c>
      <c r="BR1856" s="61" t="str">
        <f>IF($B1856="", "", IF(COUNTIF(BS1856:$BY1856, "")=BR$8, IF(S1856="", "", S1856), ""))</f>
        <v/>
      </c>
      <c r="BS1856" s="61" t="str">
        <f>IF($B1856="", "", IF(COUNTIF(BT1856:$BY1856, "")=BS$8, IF(T1856="", "", T1856), ""))</f>
        <v/>
      </c>
      <c r="BT1856" s="61" t="str">
        <f>IF($B1856="", "", IF(COUNTIF(BU1856:$BY1856, "")=BT$8, IF(U1856="", "", U1856), ""))</f>
        <v/>
      </c>
      <c r="BU1856" s="61" t="str">
        <f>IF($B1856="", "", IF(COUNTIF(BV1856:$BY1856, "")=BU$8, IF(V1856="", "", V1856), ""))</f>
        <v/>
      </c>
      <c r="BV1856" s="61" t="str">
        <f>IF($B1856="", "", IF(COUNTIF(BW1856:$BY1856, "")=BV$8, IF(W1856="", "", W1856), ""))</f>
        <v/>
      </c>
      <c r="BW1856" s="61" t="str">
        <f>IF($B1856="", "", IF(COUNTIF(BX1856:$BY1856, "")=BW$8, IF(X1856="", "", X1856), ""))</f>
        <v/>
      </c>
      <c r="BX1856" s="61" t="str">
        <f>IF($B1856="", "", IF(COUNTIF(BY1856:$BY1856, "")=BX$8, IF(Y1856="", "", Y1856), ""))</f>
        <v/>
      </c>
      <c r="BY1856" s="50" t="str">
        <f t="shared" si="753"/>
        <v/>
      </c>
      <c r="CA1856" s="6" t="str">
        <f t="shared" si="754"/>
        <v/>
      </c>
      <c r="CB1856" s="6" t="str">
        <f>IF(CA1856="", "", RANK(CA1856, $CA$9:$CA$2508, 0)+COUNTIF($CA$9:CA1856, CA1856)-1)</f>
        <v/>
      </c>
    </row>
    <row r="1857" spans="1:80" x14ac:dyDescent="0.25">
      <c r="A1857" s="22"/>
      <c r="B1857" s="121" t="str">
        <f>IF('Stock Details'!B1856="", "", 'Stock Details'!B1856)</f>
        <v/>
      </c>
      <c r="C1857" s="22"/>
      <c r="D1857" s="130"/>
      <c r="E1857" s="122"/>
      <c r="F1857" s="131"/>
      <c r="G1857" s="22"/>
      <c r="H1857" s="130" t="str">
        <f t="shared" si="739"/>
        <v/>
      </c>
      <c r="I1857" s="122"/>
      <c r="J1857" s="131"/>
      <c r="K1857" s="22"/>
      <c r="L1857" s="130" t="str">
        <f t="shared" si="740"/>
        <v/>
      </c>
      <c r="M1857" s="122"/>
      <c r="N1857" s="131"/>
      <c r="O1857" s="22"/>
      <c r="P1857" s="130" t="str">
        <f t="shared" si="741"/>
        <v/>
      </c>
      <c r="Q1857" s="122"/>
      <c r="R1857" s="131"/>
      <c r="S1857" s="22"/>
      <c r="T1857" s="130" t="str">
        <f t="shared" si="742"/>
        <v/>
      </c>
      <c r="U1857" s="122"/>
      <c r="V1857" s="131"/>
      <c r="W1857" s="22"/>
      <c r="X1857" s="130" t="str">
        <f t="shared" si="743"/>
        <v/>
      </c>
      <c r="Y1857" s="122"/>
      <c r="Z1857" s="131"/>
      <c r="AA1857" s="22"/>
      <c r="AC1857" s="6" t="str">
        <f t="shared" si="744"/>
        <v/>
      </c>
      <c r="AE1857" s="6" t="str">
        <f t="shared" si="745"/>
        <v/>
      </c>
      <c r="AF1857" s="6" t="str">
        <f t="shared" si="746"/>
        <v/>
      </c>
      <c r="AG1857" s="6" t="str">
        <f t="shared" si="747"/>
        <v/>
      </c>
      <c r="AH1857" s="6" t="str">
        <f t="shared" si="748"/>
        <v/>
      </c>
      <c r="AI1857" s="6" t="str">
        <f t="shared" si="749"/>
        <v/>
      </c>
      <c r="AJ1857" s="6" t="str">
        <f t="shared" si="750"/>
        <v/>
      </c>
      <c r="AL1857" s="9" t="str">
        <f>IF('Stock Details'!F1856="", "", 'Stock Details'!F1856)</f>
        <v/>
      </c>
      <c r="AM1857" s="9" t="str">
        <f>IF('Stock Details'!G1856="", "", 'Stock Details'!G1856)</f>
        <v/>
      </c>
      <c r="AO1857" s="59" t="str">
        <f t="shared" si="751"/>
        <v/>
      </c>
      <c r="AP1857" s="59" t="str">
        <f t="shared" si="755"/>
        <v/>
      </c>
      <c r="AQ1857" s="59" t="str">
        <f t="shared" si="756"/>
        <v/>
      </c>
      <c r="AR1857" s="59" t="str">
        <f t="shared" si="757"/>
        <v/>
      </c>
      <c r="AS1857" s="59" t="str">
        <f t="shared" si="758"/>
        <v/>
      </c>
      <c r="AT1857" s="59" t="str">
        <f t="shared" si="759"/>
        <v/>
      </c>
      <c r="AV1857" s="59" t="str">
        <f t="shared" si="752"/>
        <v/>
      </c>
      <c r="AW1857" s="59" t="str">
        <f t="shared" si="734"/>
        <v/>
      </c>
      <c r="AX1857" s="59" t="str">
        <f t="shared" si="735"/>
        <v/>
      </c>
      <c r="AY1857" s="59" t="str">
        <f t="shared" si="736"/>
        <v/>
      </c>
      <c r="AZ1857" s="59" t="str">
        <f t="shared" si="737"/>
        <v/>
      </c>
      <c r="BA1857" s="59" t="str">
        <f t="shared" si="738"/>
        <v/>
      </c>
      <c r="BC1857" s="49" t="str">
        <f>IF($B1857="", "", IF(COUNTIF(BD1857:$BY1857, "")=BC$8, IF(D1857="", "", D1857), ""))</f>
        <v/>
      </c>
      <c r="BD1857" s="61" t="str">
        <f>IF($B1857="", "", IF(COUNTIF(BE1857:$BY1857, "")=BD$8, IF(E1857="", "", E1857), ""))</f>
        <v/>
      </c>
      <c r="BE1857" s="61" t="str">
        <f>IF($B1857="", "", IF(COUNTIF(BF1857:$BY1857, "")=BE$8, IF(F1857="", "", F1857), ""))</f>
        <v/>
      </c>
      <c r="BF1857" s="61" t="str">
        <f>IF($B1857="", "", IF(COUNTIF(BG1857:$BY1857, "")=BF$8, IF(G1857="", "", G1857), ""))</f>
        <v/>
      </c>
      <c r="BG1857" s="61" t="str">
        <f>IF($B1857="", "", IF(COUNTIF(BH1857:$BY1857, "")=BG$8, IF(H1857="", "", H1857), ""))</f>
        <v/>
      </c>
      <c r="BH1857" s="61" t="str">
        <f>IF($B1857="", "", IF(COUNTIF(BI1857:$BY1857, "")=BH$8, IF(I1857="", "", I1857), ""))</f>
        <v/>
      </c>
      <c r="BI1857" s="61" t="str">
        <f>IF($B1857="", "", IF(COUNTIF(BJ1857:$BY1857, "")=BI$8, IF(J1857="", "", J1857), ""))</f>
        <v/>
      </c>
      <c r="BJ1857" s="61" t="str">
        <f>IF($B1857="", "", IF(COUNTIF(BK1857:$BY1857, "")=BJ$8, IF(K1857="", "", K1857), ""))</f>
        <v/>
      </c>
      <c r="BK1857" s="61" t="str">
        <f>IF($B1857="", "", IF(COUNTIF(BL1857:$BY1857, "")=BK$8, IF(L1857="", "", L1857), ""))</f>
        <v/>
      </c>
      <c r="BL1857" s="61" t="str">
        <f>IF($B1857="", "", IF(COUNTIF(BM1857:$BY1857, "")=BL$8, IF(M1857="", "", M1857), ""))</f>
        <v/>
      </c>
      <c r="BM1857" s="61" t="str">
        <f>IF($B1857="", "", IF(COUNTIF(BN1857:$BY1857, "")=BM$8, IF(N1857="", "", N1857), ""))</f>
        <v/>
      </c>
      <c r="BN1857" s="61" t="str">
        <f>IF($B1857="", "", IF(COUNTIF(BO1857:$BY1857, "")=BN$8, IF(O1857="", "", O1857), ""))</f>
        <v/>
      </c>
      <c r="BO1857" s="61" t="str">
        <f>IF($B1857="", "", IF(COUNTIF(BP1857:$BY1857, "")=BO$8, IF(P1857="", "", P1857), ""))</f>
        <v/>
      </c>
      <c r="BP1857" s="61" t="str">
        <f>IF($B1857="", "", IF(COUNTIF(BQ1857:$BY1857, "")=BP$8, IF(Q1857="", "", Q1857), ""))</f>
        <v/>
      </c>
      <c r="BQ1857" s="61" t="str">
        <f>IF($B1857="", "", IF(COUNTIF(BR1857:$BY1857, "")=BQ$8, IF(R1857="", "", R1857), ""))</f>
        <v/>
      </c>
      <c r="BR1857" s="61" t="str">
        <f>IF($B1857="", "", IF(COUNTIF(BS1857:$BY1857, "")=BR$8, IF(S1857="", "", S1857), ""))</f>
        <v/>
      </c>
      <c r="BS1857" s="61" t="str">
        <f>IF($B1857="", "", IF(COUNTIF(BT1857:$BY1857, "")=BS$8, IF(T1857="", "", T1857), ""))</f>
        <v/>
      </c>
      <c r="BT1857" s="61" t="str">
        <f>IF($B1857="", "", IF(COUNTIF(BU1857:$BY1857, "")=BT$8, IF(U1857="", "", U1857), ""))</f>
        <v/>
      </c>
      <c r="BU1857" s="61" t="str">
        <f>IF($B1857="", "", IF(COUNTIF(BV1857:$BY1857, "")=BU$8, IF(V1857="", "", V1857), ""))</f>
        <v/>
      </c>
      <c r="BV1857" s="61" t="str">
        <f>IF($B1857="", "", IF(COUNTIF(BW1857:$BY1857, "")=BV$8, IF(W1857="", "", W1857), ""))</f>
        <v/>
      </c>
      <c r="BW1857" s="61" t="str">
        <f>IF($B1857="", "", IF(COUNTIF(BX1857:$BY1857, "")=BW$8, IF(X1857="", "", X1857), ""))</f>
        <v/>
      </c>
      <c r="BX1857" s="61" t="str">
        <f>IF($B1857="", "", IF(COUNTIF(BY1857:$BY1857, "")=BX$8, IF(Y1857="", "", Y1857), ""))</f>
        <v/>
      </c>
      <c r="BY1857" s="50" t="str">
        <f t="shared" si="753"/>
        <v/>
      </c>
      <c r="CA1857" s="6" t="str">
        <f t="shared" si="754"/>
        <v/>
      </c>
      <c r="CB1857" s="6" t="str">
        <f>IF(CA1857="", "", RANK(CA1857, $CA$9:$CA$2508, 0)+COUNTIF($CA$9:CA1857, CA1857)-1)</f>
        <v/>
      </c>
    </row>
    <row r="1858" spans="1:80" x14ac:dyDescent="0.25">
      <c r="A1858" s="22"/>
      <c r="B1858" s="121" t="str">
        <f>IF('Stock Details'!B1857="", "", 'Stock Details'!B1857)</f>
        <v/>
      </c>
      <c r="C1858" s="22"/>
      <c r="D1858" s="130"/>
      <c r="E1858" s="122"/>
      <c r="F1858" s="131"/>
      <c r="G1858" s="22"/>
      <c r="H1858" s="130" t="str">
        <f t="shared" si="739"/>
        <v/>
      </c>
      <c r="I1858" s="122"/>
      <c r="J1858" s="131"/>
      <c r="K1858" s="22"/>
      <c r="L1858" s="130" t="str">
        <f t="shared" si="740"/>
        <v/>
      </c>
      <c r="M1858" s="122"/>
      <c r="N1858" s="131"/>
      <c r="O1858" s="22"/>
      <c r="P1858" s="130" t="str">
        <f t="shared" si="741"/>
        <v/>
      </c>
      <c r="Q1858" s="122"/>
      <c r="R1858" s="131"/>
      <c r="S1858" s="22"/>
      <c r="T1858" s="130" t="str">
        <f t="shared" si="742"/>
        <v/>
      </c>
      <c r="U1858" s="122"/>
      <c r="V1858" s="131"/>
      <c r="W1858" s="22"/>
      <c r="X1858" s="130" t="str">
        <f t="shared" si="743"/>
        <v/>
      </c>
      <c r="Y1858" s="122"/>
      <c r="Z1858" s="131"/>
      <c r="AA1858" s="22"/>
      <c r="AC1858" s="6" t="str">
        <f t="shared" si="744"/>
        <v/>
      </c>
      <c r="AE1858" s="6" t="str">
        <f t="shared" si="745"/>
        <v/>
      </c>
      <c r="AF1858" s="6" t="str">
        <f t="shared" si="746"/>
        <v/>
      </c>
      <c r="AG1858" s="6" t="str">
        <f t="shared" si="747"/>
        <v/>
      </c>
      <c r="AH1858" s="6" t="str">
        <f t="shared" si="748"/>
        <v/>
      </c>
      <c r="AI1858" s="6" t="str">
        <f t="shared" si="749"/>
        <v/>
      </c>
      <c r="AJ1858" s="6" t="str">
        <f t="shared" si="750"/>
        <v/>
      </c>
      <c r="AL1858" s="9" t="str">
        <f>IF('Stock Details'!F1857="", "", 'Stock Details'!F1857)</f>
        <v/>
      </c>
      <c r="AM1858" s="9" t="str">
        <f>IF('Stock Details'!G1857="", "", 'Stock Details'!G1857)</f>
        <v/>
      </c>
      <c r="AO1858" s="59" t="str">
        <f t="shared" si="751"/>
        <v/>
      </c>
      <c r="AP1858" s="59" t="str">
        <f t="shared" si="755"/>
        <v/>
      </c>
      <c r="AQ1858" s="59" t="str">
        <f t="shared" si="756"/>
        <v/>
      </c>
      <c r="AR1858" s="59" t="str">
        <f t="shared" si="757"/>
        <v/>
      </c>
      <c r="AS1858" s="59" t="str">
        <f t="shared" si="758"/>
        <v/>
      </c>
      <c r="AT1858" s="59" t="str">
        <f t="shared" si="759"/>
        <v/>
      </c>
      <c r="AV1858" s="59" t="str">
        <f t="shared" si="752"/>
        <v/>
      </c>
      <c r="AW1858" s="59" t="str">
        <f t="shared" si="734"/>
        <v/>
      </c>
      <c r="AX1858" s="59" t="str">
        <f t="shared" si="735"/>
        <v/>
      </c>
      <c r="AY1858" s="59" t="str">
        <f t="shared" si="736"/>
        <v/>
      </c>
      <c r="AZ1858" s="59" t="str">
        <f t="shared" si="737"/>
        <v/>
      </c>
      <c r="BA1858" s="59" t="str">
        <f t="shared" si="738"/>
        <v/>
      </c>
      <c r="BC1858" s="49" t="str">
        <f>IF($B1858="", "", IF(COUNTIF(BD1858:$BY1858, "")=BC$8, IF(D1858="", "", D1858), ""))</f>
        <v/>
      </c>
      <c r="BD1858" s="61" t="str">
        <f>IF($B1858="", "", IF(COUNTIF(BE1858:$BY1858, "")=BD$8, IF(E1858="", "", E1858), ""))</f>
        <v/>
      </c>
      <c r="BE1858" s="61" t="str">
        <f>IF($B1858="", "", IF(COUNTIF(BF1858:$BY1858, "")=BE$8, IF(F1858="", "", F1858), ""))</f>
        <v/>
      </c>
      <c r="BF1858" s="61" t="str">
        <f>IF($B1858="", "", IF(COUNTIF(BG1858:$BY1858, "")=BF$8, IF(G1858="", "", G1858), ""))</f>
        <v/>
      </c>
      <c r="BG1858" s="61" t="str">
        <f>IF($B1858="", "", IF(COUNTIF(BH1858:$BY1858, "")=BG$8, IF(H1858="", "", H1858), ""))</f>
        <v/>
      </c>
      <c r="BH1858" s="61" t="str">
        <f>IF($B1858="", "", IF(COUNTIF(BI1858:$BY1858, "")=BH$8, IF(I1858="", "", I1858), ""))</f>
        <v/>
      </c>
      <c r="BI1858" s="61" t="str">
        <f>IF($B1858="", "", IF(COUNTIF(BJ1858:$BY1858, "")=BI$8, IF(J1858="", "", J1858), ""))</f>
        <v/>
      </c>
      <c r="BJ1858" s="61" t="str">
        <f>IF($B1858="", "", IF(COUNTIF(BK1858:$BY1858, "")=BJ$8, IF(K1858="", "", K1858), ""))</f>
        <v/>
      </c>
      <c r="BK1858" s="61" t="str">
        <f>IF($B1858="", "", IF(COUNTIF(BL1858:$BY1858, "")=BK$8, IF(L1858="", "", L1858), ""))</f>
        <v/>
      </c>
      <c r="BL1858" s="61" t="str">
        <f>IF($B1858="", "", IF(COUNTIF(BM1858:$BY1858, "")=BL$8, IF(M1858="", "", M1858), ""))</f>
        <v/>
      </c>
      <c r="BM1858" s="61" t="str">
        <f>IF($B1858="", "", IF(COUNTIF(BN1858:$BY1858, "")=BM$8, IF(N1858="", "", N1858), ""))</f>
        <v/>
      </c>
      <c r="BN1858" s="61" t="str">
        <f>IF($B1858="", "", IF(COUNTIF(BO1858:$BY1858, "")=BN$8, IF(O1858="", "", O1858), ""))</f>
        <v/>
      </c>
      <c r="BO1858" s="61" t="str">
        <f>IF($B1858="", "", IF(COUNTIF(BP1858:$BY1858, "")=BO$8, IF(P1858="", "", P1858), ""))</f>
        <v/>
      </c>
      <c r="BP1858" s="61" t="str">
        <f>IF($B1858="", "", IF(COUNTIF(BQ1858:$BY1858, "")=BP$8, IF(Q1858="", "", Q1858), ""))</f>
        <v/>
      </c>
      <c r="BQ1858" s="61" t="str">
        <f>IF($B1858="", "", IF(COUNTIF(BR1858:$BY1858, "")=BQ$8, IF(R1858="", "", R1858), ""))</f>
        <v/>
      </c>
      <c r="BR1858" s="61" t="str">
        <f>IF($B1858="", "", IF(COUNTIF(BS1858:$BY1858, "")=BR$8, IF(S1858="", "", S1858), ""))</f>
        <v/>
      </c>
      <c r="BS1858" s="61" t="str">
        <f>IF($B1858="", "", IF(COUNTIF(BT1858:$BY1858, "")=BS$8, IF(T1858="", "", T1858), ""))</f>
        <v/>
      </c>
      <c r="BT1858" s="61" t="str">
        <f>IF($B1858="", "", IF(COUNTIF(BU1858:$BY1858, "")=BT$8, IF(U1858="", "", U1858), ""))</f>
        <v/>
      </c>
      <c r="BU1858" s="61" t="str">
        <f>IF($B1858="", "", IF(COUNTIF(BV1858:$BY1858, "")=BU$8, IF(V1858="", "", V1858), ""))</f>
        <v/>
      </c>
      <c r="BV1858" s="61" t="str">
        <f>IF($B1858="", "", IF(COUNTIF(BW1858:$BY1858, "")=BV$8, IF(W1858="", "", W1858), ""))</f>
        <v/>
      </c>
      <c r="BW1858" s="61" t="str">
        <f>IF($B1858="", "", IF(COUNTIF(BX1858:$BY1858, "")=BW$8, IF(X1858="", "", X1858), ""))</f>
        <v/>
      </c>
      <c r="BX1858" s="61" t="str">
        <f>IF($B1858="", "", IF(COUNTIF(BY1858:$BY1858, "")=BX$8, IF(Y1858="", "", Y1858), ""))</f>
        <v/>
      </c>
      <c r="BY1858" s="50" t="str">
        <f t="shared" si="753"/>
        <v/>
      </c>
      <c r="CA1858" s="6" t="str">
        <f t="shared" si="754"/>
        <v/>
      </c>
      <c r="CB1858" s="6" t="str">
        <f>IF(CA1858="", "", RANK(CA1858, $CA$9:$CA$2508, 0)+COUNTIF($CA$9:CA1858, CA1858)-1)</f>
        <v/>
      </c>
    </row>
    <row r="1859" spans="1:80" x14ac:dyDescent="0.25">
      <c r="A1859" s="22"/>
      <c r="B1859" s="121" t="str">
        <f>IF('Stock Details'!B1858="", "", 'Stock Details'!B1858)</f>
        <v/>
      </c>
      <c r="C1859" s="22"/>
      <c r="D1859" s="130"/>
      <c r="E1859" s="122"/>
      <c r="F1859" s="131"/>
      <c r="G1859" s="22"/>
      <c r="H1859" s="130" t="str">
        <f t="shared" si="739"/>
        <v/>
      </c>
      <c r="I1859" s="122"/>
      <c r="J1859" s="131"/>
      <c r="K1859" s="22"/>
      <c r="L1859" s="130" t="str">
        <f t="shared" si="740"/>
        <v/>
      </c>
      <c r="M1859" s="122"/>
      <c r="N1859" s="131"/>
      <c r="O1859" s="22"/>
      <c r="P1859" s="130" t="str">
        <f t="shared" si="741"/>
        <v/>
      </c>
      <c r="Q1859" s="122"/>
      <c r="R1859" s="131"/>
      <c r="S1859" s="22"/>
      <c r="T1859" s="130" t="str">
        <f t="shared" si="742"/>
        <v/>
      </c>
      <c r="U1859" s="122"/>
      <c r="V1859" s="131"/>
      <c r="W1859" s="22"/>
      <c r="X1859" s="130" t="str">
        <f t="shared" si="743"/>
        <v/>
      </c>
      <c r="Y1859" s="122"/>
      <c r="Z1859" s="131"/>
      <c r="AA1859" s="22"/>
      <c r="AC1859" s="6" t="str">
        <f t="shared" si="744"/>
        <v/>
      </c>
      <c r="AE1859" s="6" t="str">
        <f t="shared" si="745"/>
        <v/>
      </c>
      <c r="AF1859" s="6" t="str">
        <f t="shared" si="746"/>
        <v/>
      </c>
      <c r="AG1859" s="6" t="str">
        <f t="shared" si="747"/>
        <v/>
      </c>
      <c r="AH1859" s="6" t="str">
        <f t="shared" si="748"/>
        <v/>
      </c>
      <c r="AI1859" s="6" t="str">
        <f t="shared" si="749"/>
        <v/>
      </c>
      <c r="AJ1859" s="6" t="str">
        <f t="shared" si="750"/>
        <v/>
      </c>
      <c r="AL1859" s="9" t="str">
        <f>IF('Stock Details'!F1858="", "", 'Stock Details'!F1858)</f>
        <v/>
      </c>
      <c r="AM1859" s="9" t="str">
        <f>IF('Stock Details'!G1858="", "", 'Stock Details'!G1858)</f>
        <v/>
      </c>
      <c r="AO1859" s="59" t="str">
        <f t="shared" si="751"/>
        <v/>
      </c>
      <c r="AP1859" s="59" t="str">
        <f t="shared" si="755"/>
        <v/>
      </c>
      <c r="AQ1859" s="59" t="str">
        <f t="shared" si="756"/>
        <v/>
      </c>
      <c r="AR1859" s="59" t="str">
        <f t="shared" si="757"/>
        <v/>
      </c>
      <c r="AS1859" s="59" t="str">
        <f t="shared" si="758"/>
        <v/>
      </c>
      <c r="AT1859" s="59" t="str">
        <f t="shared" si="759"/>
        <v/>
      </c>
      <c r="AV1859" s="59" t="str">
        <f t="shared" si="752"/>
        <v/>
      </c>
      <c r="AW1859" s="59" t="str">
        <f t="shared" si="734"/>
        <v/>
      </c>
      <c r="AX1859" s="59" t="str">
        <f t="shared" si="735"/>
        <v/>
      </c>
      <c r="AY1859" s="59" t="str">
        <f t="shared" si="736"/>
        <v/>
      </c>
      <c r="AZ1859" s="59" t="str">
        <f t="shared" si="737"/>
        <v/>
      </c>
      <c r="BA1859" s="59" t="str">
        <f t="shared" si="738"/>
        <v/>
      </c>
      <c r="BC1859" s="49" t="str">
        <f>IF($B1859="", "", IF(COUNTIF(BD1859:$BY1859, "")=BC$8, IF(D1859="", "", D1859), ""))</f>
        <v/>
      </c>
      <c r="BD1859" s="61" t="str">
        <f>IF($B1859="", "", IF(COUNTIF(BE1859:$BY1859, "")=BD$8, IF(E1859="", "", E1859), ""))</f>
        <v/>
      </c>
      <c r="BE1859" s="61" t="str">
        <f>IF($B1859="", "", IF(COUNTIF(BF1859:$BY1859, "")=BE$8, IF(F1859="", "", F1859), ""))</f>
        <v/>
      </c>
      <c r="BF1859" s="61" t="str">
        <f>IF($B1859="", "", IF(COUNTIF(BG1859:$BY1859, "")=BF$8, IF(G1859="", "", G1859), ""))</f>
        <v/>
      </c>
      <c r="BG1859" s="61" t="str">
        <f>IF($B1859="", "", IF(COUNTIF(BH1859:$BY1859, "")=BG$8, IF(H1859="", "", H1859), ""))</f>
        <v/>
      </c>
      <c r="BH1859" s="61" t="str">
        <f>IF($B1859="", "", IF(COUNTIF(BI1859:$BY1859, "")=BH$8, IF(I1859="", "", I1859), ""))</f>
        <v/>
      </c>
      <c r="BI1859" s="61" t="str">
        <f>IF($B1859="", "", IF(COUNTIF(BJ1859:$BY1859, "")=BI$8, IF(J1859="", "", J1859), ""))</f>
        <v/>
      </c>
      <c r="BJ1859" s="61" t="str">
        <f>IF($B1859="", "", IF(COUNTIF(BK1859:$BY1859, "")=BJ$8, IF(K1859="", "", K1859), ""))</f>
        <v/>
      </c>
      <c r="BK1859" s="61" t="str">
        <f>IF($B1859="", "", IF(COUNTIF(BL1859:$BY1859, "")=BK$8, IF(L1859="", "", L1859), ""))</f>
        <v/>
      </c>
      <c r="BL1859" s="61" t="str">
        <f>IF($B1859="", "", IF(COUNTIF(BM1859:$BY1859, "")=BL$8, IF(M1859="", "", M1859), ""))</f>
        <v/>
      </c>
      <c r="BM1859" s="61" t="str">
        <f>IF($B1859="", "", IF(COUNTIF(BN1859:$BY1859, "")=BM$8, IF(N1859="", "", N1859), ""))</f>
        <v/>
      </c>
      <c r="BN1859" s="61" t="str">
        <f>IF($B1859="", "", IF(COUNTIF(BO1859:$BY1859, "")=BN$8, IF(O1859="", "", O1859), ""))</f>
        <v/>
      </c>
      <c r="BO1859" s="61" t="str">
        <f>IF($B1859="", "", IF(COUNTIF(BP1859:$BY1859, "")=BO$8, IF(P1859="", "", P1859), ""))</f>
        <v/>
      </c>
      <c r="BP1859" s="61" t="str">
        <f>IF($B1859="", "", IF(COUNTIF(BQ1859:$BY1859, "")=BP$8, IF(Q1859="", "", Q1859), ""))</f>
        <v/>
      </c>
      <c r="BQ1859" s="61" t="str">
        <f>IF($B1859="", "", IF(COUNTIF(BR1859:$BY1859, "")=BQ$8, IF(R1859="", "", R1859), ""))</f>
        <v/>
      </c>
      <c r="BR1859" s="61" t="str">
        <f>IF($B1859="", "", IF(COUNTIF(BS1859:$BY1859, "")=BR$8, IF(S1859="", "", S1859), ""))</f>
        <v/>
      </c>
      <c r="BS1859" s="61" t="str">
        <f>IF($B1859="", "", IF(COUNTIF(BT1859:$BY1859, "")=BS$8, IF(T1859="", "", T1859), ""))</f>
        <v/>
      </c>
      <c r="BT1859" s="61" t="str">
        <f>IF($B1859="", "", IF(COUNTIF(BU1859:$BY1859, "")=BT$8, IF(U1859="", "", U1859), ""))</f>
        <v/>
      </c>
      <c r="BU1859" s="61" t="str">
        <f>IF($B1859="", "", IF(COUNTIF(BV1859:$BY1859, "")=BU$8, IF(V1859="", "", V1859), ""))</f>
        <v/>
      </c>
      <c r="BV1859" s="61" t="str">
        <f>IF($B1859="", "", IF(COUNTIF(BW1859:$BY1859, "")=BV$8, IF(W1859="", "", W1859), ""))</f>
        <v/>
      </c>
      <c r="BW1859" s="61" t="str">
        <f>IF($B1859="", "", IF(COUNTIF(BX1859:$BY1859, "")=BW$8, IF(X1859="", "", X1859), ""))</f>
        <v/>
      </c>
      <c r="BX1859" s="61" t="str">
        <f>IF($B1859="", "", IF(COUNTIF(BY1859:$BY1859, "")=BX$8, IF(Y1859="", "", Y1859), ""))</f>
        <v/>
      </c>
      <c r="BY1859" s="50" t="str">
        <f t="shared" si="753"/>
        <v/>
      </c>
      <c r="CA1859" s="6" t="str">
        <f t="shared" si="754"/>
        <v/>
      </c>
      <c r="CB1859" s="6" t="str">
        <f>IF(CA1859="", "", RANK(CA1859, $CA$9:$CA$2508, 0)+COUNTIF($CA$9:CA1859, CA1859)-1)</f>
        <v/>
      </c>
    </row>
    <row r="1860" spans="1:80" x14ac:dyDescent="0.25">
      <c r="A1860" s="22"/>
      <c r="B1860" s="121" t="str">
        <f>IF('Stock Details'!B1859="", "", 'Stock Details'!B1859)</f>
        <v/>
      </c>
      <c r="C1860" s="22"/>
      <c r="D1860" s="130"/>
      <c r="E1860" s="122"/>
      <c r="F1860" s="131"/>
      <c r="G1860" s="22"/>
      <c r="H1860" s="130" t="str">
        <f t="shared" si="739"/>
        <v/>
      </c>
      <c r="I1860" s="122"/>
      <c r="J1860" s="131"/>
      <c r="K1860" s="22"/>
      <c r="L1860" s="130" t="str">
        <f t="shared" si="740"/>
        <v/>
      </c>
      <c r="M1860" s="122"/>
      <c r="N1860" s="131"/>
      <c r="O1860" s="22"/>
      <c r="P1860" s="130" t="str">
        <f t="shared" si="741"/>
        <v/>
      </c>
      <c r="Q1860" s="122"/>
      <c r="R1860" s="131"/>
      <c r="S1860" s="22"/>
      <c r="T1860" s="130" t="str">
        <f t="shared" si="742"/>
        <v/>
      </c>
      <c r="U1860" s="122"/>
      <c r="V1860" s="131"/>
      <c r="W1860" s="22"/>
      <c r="X1860" s="130" t="str">
        <f t="shared" si="743"/>
        <v/>
      </c>
      <c r="Y1860" s="122"/>
      <c r="Z1860" s="131"/>
      <c r="AA1860" s="22"/>
      <c r="AC1860" s="6" t="str">
        <f t="shared" si="744"/>
        <v/>
      </c>
      <c r="AE1860" s="6" t="str">
        <f t="shared" si="745"/>
        <v/>
      </c>
      <c r="AF1860" s="6" t="str">
        <f t="shared" si="746"/>
        <v/>
      </c>
      <c r="AG1860" s="6" t="str">
        <f t="shared" si="747"/>
        <v/>
      </c>
      <c r="AH1860" s="6" t="str">
        <f t="shared" si="748"/>
        <v/>
      </c>
      <c r="AI1860" s="6" t="str">
        <f t="shared" si="749"/>
        <v/>
      </c>
      <c r="AJ1860" s="6" t="str">
        <f t="shared" si="750"/>
        <v/>
      </c>
      <c r="AL1860" s="9" t="str">
        <f>IF('Stock Details'!F1859="", "", 'Stock Details'!F1859)</f>
        <v/>
      </c>
      <c r="AM1860" s="9" t="str">
        <f>IF('Stock Details'!G1859="", "", 'Stock Details'!G1859)</f>
        <v/>
      </c>
      <c r="AO1860" s="59" t="str">
        <f t="shared" si="751"/>
        <v/>
      </c>
      <c r="AP1860" s="59" t="str">
        <f t="shared" si="755"/>
        <v/>
      </c>
      <c r="AQ1860" s="59" t="str">
        <f t="shared" si="756"/>
        <v/>
      </c>
      <c r="AR1860" s="59" t="str">
        <f t="shared" si="757"/>
        <v/>
      </c>
      <c r="AS1860" s="59" t="str">
        <f t="shared" si="758"/>
        <v/>
      </c>
      <c r="AT1860" s="59" t="str">
        <f t="shared" si="759"/>
        <v/>
      </c>
      <c r="AV1860" s="59" t="str">
        <f t="shared" si="752"/>
        <v/>
      </c>
      <c r="AW1860" s="59" t="str">
        <f t="shared" si="734"/>
        <v/>
      </c>
      <c r="AX1860" s="59" t="str">
        <f t="shared" si="735"/>
        <v/>
      </c>
      <c r="AY1860" s="59" t="str">
        <f t="shared" si="736"/>
        <v/>
      </c>
      <c r="AZ1860" s="59" t="str">
        <f t="shared" si="737"/>
        <v/>
      </c>
      <c r="BA1860" s="59" t="str">
        <f t="shared" si="738"/>
        <v/>
      </c>
      <c r="BC1860" s="49" t="str">
        <f>IF($B1860="", "", IF(COUNTIF(BD1860:$BY1860, "")=BC$8, IF(D1860="", "", D1860), ""))</f>
        <v/>
      </c>
      <c r="BD1860" s="61" t="str">
        <f>IF($B1860="", "", IF(COUNTIF(BE1860:$BY1860, "")=BD$8, IF(E1860="", "", E1860), ""))</f>
        <v/>
      </c>
      <c r="BE1860" s="61" t="str">
        <f>IF($B1860="", "", IF(COUNTIF(BF1860:$BY1860, "")=BE$8, IF(F1860="", "", F1860), ""))</f>
        <v/>
      </c>
      <c r="BF1860" s="61" t="str">
        <f>IF($B1860="", "", IF(COUNTIF(BG1860:$BY1860, "")=BF$8, IF(G1860="", "", G1860), ""))</f>
        <v/>
      </c>
      <c r="BG1860" s="61" t="str">
        <f>IF($B1860="", "", IF(COUNTIF(BH1860:$BY1860, "")=BG$8, IF(H1860="", "", H1860), ""))</f>
        <v/>
      </c>
      <c r="BH1860" s="61" t="str">
        <f>IF($B1860="", "", IF(COUNTIF(BI1860:$BY1860, "")=BH$8, IF(I1860="", "", I1860), ""))</f>
        <v/>
      </c>
      <c r="BI1860" s="61" t="str">
        <f>IF($B1860="", "", IF(COUNTIF(BJ1860:$BY1860, "")=BI$8, IF(J1860="", "", J1860), ""))</f>
        <v/>
      </c>
      <c r="BJ1860" s="61" t="str">
        <f>IF($B1860="", "", IF(COUNTIF(BK1860:$BY1860, "")=BJ$8, IF(K1860="", "", K1860), ""))</f>
        <v/>
      </c>
      <c r="BK1860" s="61" t="str">
        <f>IF($B1860="", "", IF(COUNTIF(BL1860:$BY1860, "")=BK$8, IF(L1860="", "", L1860), ""))</f>
        <v/>
      </c>
      <c r="BL1860" s="61" t="str">
        <f>IF($B1860="", "", IF(COUNTIF(BM1860:$BY1860, "")=BL$8, IF(M1860="", "", M1860), ""))</f>
        <v/>
      </c>
      <c r="BM1860" s="61" t="str">
        <f>IF($B1860="", "", IF(COUNTIF(BN1860:$BY1860, "")=BM$8, IF(N1860="", "", N1860), ""))</f>
        <v/>
      </c>
      <c r="BN1860" s="61" t="str">
        <f>IF($B1860="", "", IF(COUNTIF(BO1860:$BY1860, "")=BN$8, IF(O1860="", "", O1860), ""))</f>
        <v/>
      </c>
      <c r="BO1860" s="61" t="str">
        <f>IF($B1860="", "", IF(COUNTIF(BP1860:$BY1860, "")=BO$8, IF(P1860="", "", P1860), ""))</f>
        <v/>
      </c>
      <c r="BP1860" s="61" t="str">
        <f>IF($B1860="", "", IF(COUNTIF(BQ1860:$BY1860, "")=BP$8, IF(Q1860="", "", Q1860), ""))</f>
        <v/>
      </c>
      <c r="BQ1860" s="61" t="str">
        <f>IF($B1860="", "", IF(COUNTIF(BR1860:$BY1860, "")=BQ$8, IF(R1860="", "", R1860), ""))</f>
        <v/>
      </c>
      <c r="BR1860" s="61" t="str">
        <f>IF($B1860="", "", IF(COUNTIF(BS1860:$BY1860, "")=BR$8, IF(S1860="", "", S1860), ""))</f>
        <v/>
      </c>
      <c r="BS1860" s="61" t="str">
        <f>IF($B1860="", "", IF(COUNTIF(BT1860:$BY1860, "")=BS$8, IF(T1860="", "", T1860), ""))</f>
        <v/>
      </c>
      <c r="BT1860" s="61" t="str">
        <f>IF($B1860="", "", IF(COUNTIF(BU1860:$BY1860, "")=BT$8, IF(U1860="", "", U1860), ""))</f>
        <v/>
      </c>
      <c r="BU1860" s="61" t="str">
        <f>IF($B1860="", "", IF(COUNTIF(BV1860:$BY1860, "")=BU$8, IF(V1860="", "", V1860), ""))</f>
        <v/>
      </c>
      <c r="BV1860" s="61" t="str">
        <f>IF($B1860="", "", IF(COUNTIF(BW1860:$BY1860, "")=BV$8, IF(W1860="", "", W1860), ""))</f>
        <v/>
      </c>
      <c r="BW1860" s="61" t="str">
        <f>IF($B1860="", "", IF(COUNTIF(BX1860:$BY1860, "")=BW$8, IF(X1860="", "", X1860), ""))</f>
        <v/>
      </c>
      <c r="BX1860" s="61" t="str">
        <f>IF($B1860="", "", IF(COUNTIF(BY1860:$BY1860, "")=BX$8, IF(Y1860="", "", Y1860), ""))</f>
        <v/>
      </c>
      <c r="BY1860" s="50" t="str">
        <f t="shared" si="753"/>
        <v/>
      </c>
      <c r="CA1860" s="6" t="str">
        <f t="shared" si="754"/>
        <v/>
      </c>
      <c r="CB1860" s="6" t="str">
        <f>IF(CA1860="", "", RANK(CA1860, $CA$9:$CA$2508, 0)+COUNTIF($CA$9:CA1860, CA1860)-1)</f>
        <v/>
      </c>
    </row>
    <row r="1861" spans="1:80" x14ac:dyDescent="0.25">
      <c r="A1861" s="22"/>
      <c r="B1861" s="121" t="str">
        <f>IF('Stock Details'!B1860="", "", 'Stock Details'!B1860)</f>
        <v/>
      </c>
      <c r="C1861" s="22"/>
      <c r="D1861" s="130"/>
      <c r="E1861" s="122"/>
      <c r="F1861" s="131"/>
      <c r="G1861" s="22"/>
      <c r="H1861" s="130" t="str">
        <f t="shared" si="739"/>
        <v/>
      </c>
      <c r="I1861" s="122"/>
      <c r="J1861" s="131"/>
      <c r="K1861" s="22"/>
      <c r="L1861" s="130" t="str">
        <f t="shared" si="740"/>
        <v/>
      </c>
      <c r="M1861" s="122"/>
      <c r="N1861" s="131"/>
      <c r="O1861" s="22"/>
      <c r="P1861" s="130" t="str">
        <f t="shared" si="741"/>
        <v/>
      </c>
      <c r="Q1861" s="122"/>
      <c r="R1861" s="131"/>
      <c r="S1861" s="22"/>
      <c r="T1861" s="130" t="str">
        <f t="shared" si="742"/>
        <v/>
      </c>
      <c r="U1861" s="122"/>
      <c r="V1861" s="131"/>
      <c r="W1861" s="22"/>
      <c r="X1861" s="130" t="str">
        <f t="shared" si="743"/>
        <v/>
      </c>
      <c r="Y1861" s="122"/>
      <c r="Z1861" s="131"/>
      <c r="AA1861" s="22"/>
      <c r="AC1861" s="6" t="str">
        <f t="shared" si="744"/>
        <v/>
      </c>
      <c r="AE1861" s="6" t="str">
        <f t="shared" si="745"/>
        <v/>
      </c>
      <c r="AF1861" s="6" t="str">
        <f t="shared" si="746"/>
        <v/>
      </c>
      <c r="AG1861" s="6" t="str">
        <f t="shared" si="747"/>
        <v/>
      </c>
      <c r="AH1861" s="6" t="str">
        <f t="shared" si="748"/>
        <v/>
      </c>
      <c r="AI1861" s="6" t="str">
        <f t="shared" si="749"/>
        <v/>
      </c>
      <c r="AJ1861" s="6" t="str">
        <f t="shared" si="750"/>
        <v/>
      </c>
      <c r="AL1861" s="9" t="str">
        <f>IF('Stock Details'!F1860="", "", 'Stock Details'!F1860)</f>
        <v/>
      </c>
      <c r="AM1861" s="9" t="str">
        <f>IF('Stock Details'!G1860="", "", 'Stock Details'!G1860)</f>
        <v/>
      </c>
      <c r="AO1861" s="59" t="str">
        <f t="shared" si="751"/>
        <v/>
      </c>
      <c r="AP1861" s="59" t="str">
        <f t="shared" si="755"/>
        <v/>
      </c>
      <c r="AQ1861" s="59" t="str">
        <f t="shared" si="756"/>
        <v/>
      </c>
      <c r="AR1861" s="59" t="str">
        <f t="shared" si="757"/>
        <v/>
      </c>
      <c r="AS1861" s="59" t="str">
        <f t="shared" si="758"/>
        <v/>
      </c>
      <c r="AT1861" s="59" t="str">
        <f t="shared" si="759"/>
        <v/>
      </c>
      <c r="AV1861" s="59" t="str">
        <f t="shared" si="752"/>
        <v/>
      </c>
      <c r="AW1861" s="59" t="str">
        <f t="shared" si="734"/>
        <v/>
      </c>
      <c r="AX1861" s="59" t="str">
        <f t="shared" si="735"/>
        <v/>
      </c>
      <c r="AY1861" s="59" t="str">
        <f t="shared" si="736"/>
        <v/>
      </c>
      <c r="AZ1861" s="59" t="str">
        <f t="shared" si="737"/>
        <v/>
      </c>
      <c r="BA1861" s="59" t="str">
        <f t="shared" si="738"/>
        <v/>
      </c>
      <c r="BC1861" s="49" t="str">
        <f>IF($B1861="", "", IF(COUNTIF(BD1861:$BY1861, "")=BC$8, IF(D1861="", "", D1861), ""))</f>
        <v/>
      </c>
      <c r="BD1861" s="61" t="str">
        <f>IF($B1861="", "", IF(COUNTIF(BE1861:$BY1861, "")=BD$8, IF(E1861="", "", E1861), ""))</f>
        <v/>
      </c>
      <c r="BE1861" s="61" t="str">
        <f>IF($B1861="", "", IF(COUNTIF(BF1861:$BY1861, "")=BE$8, IF(F1861="", "", F1861), ""))</f>
        <v/>
      </c>
      <c r="BF1861" s="61" t="str">
        <f>IF($B1861="", "", IF(COUNTIF(BG1861:$BY1861, "")=BF$8, IF(G1861="", "", G1861), ""))</f>
        <v/>
      </c>
      <c r="BG1861" s="61" t="str">
        <f>IF($B1861="", "", IF(COUNTIF(BH1861:$BY1861, "")=BG$8, IF(H1861="", "", H1861), ""))</f>
        <v/>
      </c>
      <c r="BH1861" s="61" t="str">
        <f>IF($B1861="", "", IF(COUNTIF(BI1861:$BY1861, "")=BH$8, IF(I1861="", "", I1861), ""))</f>
        <v/>
      </c>
      <c r="BI1861" s="61" t="str">
        <f>IF($B1861="", "", IF(COUNTIF(BJ1861:$BY1861, "")=BI$8, IF(J1861="", "", J1861), ""))</f>
        <v/>
      </c>
      <c r="BJ1861" s="61" t="str">
        <f>IF($B1861="", "", IF(COUNTIF(BK1861:$BY1861, "")=BJ$8, IF(K1861="", "", K1861), ""))</f>
        <v/>
      </c>
      <c r="BK1861" s="61" t="str">
        <f>IF($B1861="", "", IF(COUNTIF(BL1861:$BY1861, "")=BK$8, IF(L1861="", "", L1861), ""))</f>
        <v/>
      </c>
      <c r="BL1861" s="61" t="str">
        <f>IF($B1861="", "", IF(COUNTIF(BM1861:$BY1861, "")=BL$8, IF(M1861="", "", M1861), ""))</f>
        <v/>
      </c>
      <c r="BM1861" s="61" t="str">
        <f>IF($B1861="", "", IF(COUNTIF(BN1861:$BY1861, "")=BM$8, IF(N1861="", "", N1861), ""))</f>
        <v/>
      </c>
      <c r="BN1861" s="61" t="str">
        <f>IF($B1861="", "", IF(COUNTIF(BO1861:$BY1861, "")=BN$8, IF(O1861="", "", O1861), ""))</f>
        <v/>
      </c>
      <c r="BO1861" s="61" t="str">
        <f>IF($B1861="", "", IF(COUNTIF(BP1861:$BY1861, "")=BO$8, IF(P1861="", "", P1861), ""))</f>
        <v/>
      </c>
      <c r="BP1861" s="61" t="str">
        <f>IF($B1861="", "", IF(COUNTIF(BQ1861:$BY1861, "")=BP$8, IF(Q1861="", "", Q1861), ""))</f>
        <v/>
      </c>
      <c r="BQ1861" s="61" t="str">
        <f>IF($B1861="", "", IF(COUNTIF(BR1861:$BY1861, "")=BQ$8, IF(R1861="", "", R1861), ""))</f>
        <v/>
      </c>
      <c r="BR1861" s="61" t="str">
        <f>IF($B1861="", "", IF(COUNTIF(BS1861:$BY1861, "")=BR$8, IF(S1861="", "", S1861), ""))</f>
        <v/>
      </c>
      <c r="BS1861" s="61" t="str">
        <f>IF($B1861="", "", IF(COUNTIF(BT1861:$BY1861, "")=BS$8, IF(T1861="", "", T1861), ""))</f>
        <v/>
      </c>
      <c r="BT1861" s="61" t="str">
        <f>IF($B1861="", "", IF(COUNTIF(BU1861:$BY1861, "")=BT$8, IF(U1861="", "", U1861), ""))</f>
        <v/>
      </c>
      <c r="BU1861" s="61" t="str">
        <f>IF($B1861="", "", IF(COUNTIF(BV1861:$BY1861, "")=BU$8, IF(V1861="", "", V1861), ""))</f>
        <v/>
      </c>
      <c r="BV1861" s="61" t="str">
        <f>IF($B1861="", "", IF(COUNTIF(BW1861:$BY1861, "")=BV$8, IF(W1861="", "", W1861), ""))</f>
        <v/>
      </c>
      <c r="BW1861" s="61" t="str">
        <f>IF($B1861="", "", IF(COUNTIF(BX1861:$BY1861, "")=BW$8, IF(X1861="", "", X1861), ""))</f>
        <v/>
      </c>
      <c r="BX1861" s="61" t="str">
        <f>IF($B1861="", "", IF(COUNTIF(BY1861:$BY1861, "")=BX$8, IF(Y1861="", "", Y1861), ""))</f>
        <v/>
      </c>
      <c r="BY1861" s="50" t="str">
        <f t="shared" si="753"/>
        <v/>
      </c>
      <c r="CA1861" s="6" t="str">
        <f t="shared" si="754"/>
        <v/>
      </c>
      <c r="CB1861" s="6" t="str">
        <f>IF(CA1861="", "", RANK(CA1861, $CA$9:$CA$2508, 0)+COUNTIF($CA$9:CA1861, CA1861)-1)</f>
        <v/>
      </c>
    </row>
    <row r="1862" spans="1:80" x14ac:dyDescent="0.25">
      <c r="A1862" s="22"/>
      <c r="B1862" s="121" t="str">
        <f>IF('Stock Details'!B1861="", "", 'Stock Details'!B1861)</f>
        <v/>
      </c>
      <c r="C1862" s="22"/>
      <c r="D1862" s="130"/>
      <c r="E1862" s="122"/>
      <c r="F1862" s="131"/>
      <c r="G1862" s="22"/>
      <c r="H1862" s="130" t="str">
        <f t="shared" si="739"/>
        <v/>
      </c>
      <c r="I1862" s="122"/>
      <c r="J1862" s="131"/>
      <c r="K1862" s="22"/>
      <c r="L1862" s="130" t="str">
        <f t="shared" si="740"/>
        <v/>
      </c>
      <c r="M1862" s="122"/>
      <c r="N1862" s="131"/>
      <c r="O1862" s="22"/>
      <c r="P1862" s="130" t="str">
        <f t="shared" si="741"/>
        <v/>
      </c>
      <c r="Q1862" s="122"/>
      <c r="R1862" s="131"/>
      <c r="S1862" s="22"/>
      <c r="T1862" s="130" t="str">
        <f t="shared" si="742"/>
        <v/>
      </c>
      <c r="U1862" s="122"/>
      <c r="V1862" s="131"/>
      <c r="W1862" s="22"/>
      <c r="X1862" s="130" t="str">
        <f t="shared" si="743"/>
        <v/>
      </c>
      <c r="Y1862" s="122"/>
      <c r="Z1862" s="131"/>
      <c r="AA1862" s="22"/>
      <c r="AC1862" s="6" t="str">
        <f t="shared" si="744"/>
        <v/>
      </c>
      <c r="AE1862" s="6" t="str">
        <f t="shared" si="745"/>
        <v/>
      </c>
      <c r="AF1862" s="6" t="str">
        <f t="shared" si="746"/>
        <v/>
      </c>
      <c r="AG1862" s="6" t="str">
        <f t="shared" si="747"/>
        <v/>
      </c>
      <c r="AH1862" s="6" t="str">
        <f t="shared" si="748"/>
        <v/>
      </c>
      <c r="AI1862" s="6" t="str">
        <f t="shared" si="749"/>
        <v/>
      </c>
      <c r="AJ1862" s="6" t="str">
        <f t="shared" si="750"/>
        <v/>
      </c>
      <c r="AL1862" s="9" t="str">
        <f>IF('Stock Details'!F1861="", "", 'Stock Details'!F1861)</f>
        <v/>
      </c>
      <c r="AM1862" s="9" t="str">
        <f>IF('Stock Details'!G1861="", "", 'Stock Details'!G1861)</f>
        <v/>
      </c>
      <c r="AO1862" s="59" t="str">
        <f t="shared" si="751"/>
        <v/>
      </c>
      <c r="AP1862" s="59" t="str">
        <f t="shared" si="755"/>
        <v/>
      </c>
      <c r="AQ1862" s="59" t="str">
        <f t="shared" si="756"/>
        <v/>
      </c>
      <c r="AR1862" s="59" t="str">
        <f t="shared" si="757"/>
        <v/>
      </c>
      <c r="AS1862" s="59" t="str">
        <f t="shared" si="758"/>
        <v/>
      </c>
      <c r="AT1862" s="59" t="str">
        <f t="shared" si="759"/>
        <v/>
      </c>
      <c r="AV1862" s="59" t="str">
        <f t="shared" si="752"/>
        <v/>
      </c>
      <c r="AW1862" s="59" t="str">
        <f t="shared" si="734"/>
        <v/>
      </c>
      <c r="AX1862" s="59" t="str">
        <f t="shared" si="735"/>
        <v/>
      </c>
      <c r="AY1862" s="59" t="str">
        <f t="shared" si="736"/>
        <v/>
      </c>
      <c r="AZ1862" s="59" t="str">
        <f t="shared" si="737"/>
        <v/>
      </c>
      <c r="BA1862" s="59" t="str">
        <f t="shared" si="738"/>
        <v/>
      </c>
      <c r="BC1862" s="49" t="str">
        <f>IF($B1862="", "", IF(COUNTIF(BD1862:$BY1862, "")=BC$8, IF(D1862="", "", D1862), ""))</f>
        <v/>
      </c>
      <c r="BD1862" s="61" t="str">
        <f>IF($B1862="", "", IF(COUNTIF(BE1862:$BY1862, "")=BD$8, IF(E1862="", "", E1862), ""))</f>
        <v/>
      </c>
      <c r="BE1862" s="61" t="str">
        <f>IF($B1862="", "", IF(COUNTIF(BF1862:$BY1862, "")=BE$8, IF(F1862="", "", F1862), ""))</f>
        <v/>
      </c>
      <c r="BF1862" s="61" t="str">
        <f>IF($B1862="", "", IF(COUNTIF(BG1862:$BY1862, "")=BF$8, IF(G1862="", "", G1862), ""))</f>
        <v/>
      </c>
      <c r="BG1862" s="61" t="str">
        <f>IF($B1862="", "", IF(COUNTIF(BH1862:$BY1862, "")=BG$8, IF(H1862="", "", H1862), ""))</f>
        <v/>
      </c>
      <c r="BH1862" s="61" t="str">
        <f>IF($B1862="", "", IF(COUNTIF(BI1862:$BY1862, "")=BH$8, IF(I1862="", "", I1862), ""))</f>
        <v/>
      </c>
      <c r="BI1862" s="61" t="str">
        <f>IF($B1862="", "", IF(COUNTIF(BJ1862:$BY1862, "")=BI$8, IF(J1862="", "", J1862), ""))</f>
        <v/>
      </c>
      <c r="BJ1862" s="61" t="str">
        <f>IF($B1862="", "", IF(COUNTIF(BK1862:$BY1862, "")=BJ$8, IF(K1862="", "", K1862), ""))</f>
        <v/>
      </c>
      <c r="BK1862" s="61" t="str">
        <f>IF($B1862="", "", IF(COUNTIF(BL1862:$BY1862, "")=BK$8, IF(L1862="", "", L1862), ""))</f>
        <v/>
      </c>
      <c r="BL1862" s="61" t="str">
        <f>IF($B1862="", "", IF(COUNTIF(BM1862:$BY1862, "")=BL$8, IF(M1862="", "", M1862), ""))</f>
        <v/>
      </c>
      <c r="BM1862" s="61" t="str">
        <f>IF($B1862="", "", IF(COUNTIF(BN1862:$BY1862, "")=BM$8, IF(N1862="", "", N1862), ""))</f>
        <v/>
      </c>
      <c r="BN1862" s="61" t="str">
        <f>IF($B1862="", "", IF(COUNTIF(BO1862:$BY1862, "")=BN$8, IF(O1862="", "", O1862), ""))</f>
        <v/>
      </c>
      <c r="BO1862" s="61" t="str">
        <f>IF($B1862="", "", IF(COUNTIF(BP1862:$BY1862, "")=BO$8, IF(P1862="", "", P1862), ""))</f>
        <v/>
      </c>
      <c r="BP1862" s="61" t="str">
        <f>IF($B1862="", "", IF(COUNTIF(BQ1862:$BY1862, "")=BP$8, IF(Q1862="", "", Q1862), ""))</f>
        <v/>
      </c>
      <c r="BQ1862" s="61" t="str">
        <f>IF($B1862="", "", IF(COUNTIF(BR1862:$BY1862, "")=BQ$8, IF(R1862="", "", R1862), ""))</f>
        <v/>
      </c>
      <c r="BR1862" s="61" t="str">
        <f>IF($B1862="", "", IF(COUNTIF(BS1862:$BY1862, "")=BR$8, IF(S1862="", "", S1862), ""))</f>
        <v/>
      </c>
      <c r="BS1862" s="61" t="str">
        <f>IF($B1862="", "", IF(COUNTIF(BT1862:$BY1862, "")=BS$8, IF(T1862="", "", T1862), ""))</f>
        <v/>
      </c>
      <c r="BT1862" s="61" t="str">
        <f>IF($B1862="", "", IF(COUNTIF(BU1862:$BY1862, "")=BT$8, IF(U1862="", "", U1862), ""))</f>
        <v/>
      </c>
      <c r="BU1862" s="61" t="str">
        <f>IF($B1862="", "", IF(COUNTIF(BV1862:$BY1862, "")=BU$8, IF(V1862="", "", V1862), ""))</f>
        <v/>
      </c>
      <c r="BV1862" s="61" t="str">
        <f>IF($B1862="", "", IF(COUNTIF(BW1862:$BY1862, "")=BV$8, IF(W1862="", "", W1862), ""))</f>
        <v/>
      </c>
      <c r="BW1862" s="61" t="str">
        <f>IF($B1862="", "", IF(COUNTIF(BX1862:$BY1862, "")=BW$8, IF(X1862="", "", X1862), ""))</f>
        <v/>
      </c>
      <c r="BX1862" s="61" t="str">
        <f>IF($B1862="", "", IF(COUNTIF(BY1862:$BY1862, "")=BX$8, IF(Y1862="", "", Y1862), ""))</f>
        <v/>
      </c>
      <c r="BY1862" s="50" t="str">
        <f t="shared" si="753"/>
        <v/>
      </c>
      <c r="CA1862" s="6" t="str">
        <f t="shared" si="754"/>
        <v/>
      </c>
      <c r="CB1862" s="6" t="str">
        <f>IF(CA1862="", "", RANK(CA1862, $CA$9:$CA$2508, 0)+COUNTIF($CA$9:CA1862, CA1862)-1)</f>
        <v/>
      </c>
    </row>
    <row r="1863" spans="1:80" x14ac:dyDescent="0.25">
      <c r="A1863" s="22"/>
      <c r="B1863" s="121" t="str">
        <f>IF('Stock Details'!B1862="", "", 'Stock Details'!B1862)</f>
        <v/>
      </c>
      <c r="C1863" s="22"/>
      <c r="D1863" s="130"/>
      <c r="E1863" s="122"/>
      <c r="F1863" s="131"/>
      <c r="G1863" s="22"/>
      <c r="H1863" s="130" t="str">
        <f t="shared" si="739"/>
        <v/>
      </c>
      <c r="I1863" s="122"/>
      <c r="J1863" s="131"/>
      <c r="K1863" s="22"/>
      <c r="L1863" s="130" t="str">
        <f t="shared" si="740"/>
        <v/>
      </c>
      <c r="M1863" s="122"/>
      <c r="N1863" s="131"/>
      <c r="O1863" s="22"/>
      <c r="P1863" s="130" t="str">
        <f t="shared" si="741"/>
        <v/>
      </c>
      <c r="Q1863" s="122"/>
      <c r="R1863" s="131"/>
      <c r="S1863" s="22"/>
      <c r="T1863" s="130" t="str">
        <f t="shared" si="742"/>
        <v/>
      </c>
      <c r="U1863" s="122"/>
      <c r="V1863" s="131"/>
      <c r="W1863" s="22"/>
      <c r="X1863" s="130" t="str">
        <f t="shared" si="743"/>
        <v/>
      </c>
      <c r="Y1863" s="122"/>
      <c r="Z1863" s="131"/>
      <c r="AA1863" s="22"/>
      <c r="AC1863" s="6" t="str">
        <f t="shared" si="744"/>
        <v/>
      </c>
      <c r="AE1863" s="6" t="str">
        <f t="shared" si="745"/>
        <v/>
      </c>
      <c r="AF1863" s="6" t="str">
        <f t="shared" si="746"/>
        <v/>
      </c>
      <c r="AG1863" s="6" t="str">
        <f t="shared" si="747"/>
        <v/>
      </c>
      <c r="AH1863" s="6" t="str">
        <f t="shared" si="748"/>
        <v/>
      </c>
      <c r="AI1863" s="6" t="str">
        <f t="shared" si="749"/>
        <v/>
      </c>
      <c r="AJ1863" s="6" t="str">
        <f t="shared" si="750"/>
        <v/>
      </c>
      <c r="AL1863" s="9" t="str">
        <f>IF('Stock Details'!F1862="", "", 'Stock Details'!F1862)</f>
        <v/>
      </c>
      <c r="AM1863" s="9" t="str">
        <f>IF('Stock Details'!G1862="", "", 'Stock Details'!G1862)</f>
        <v/>
      </c>
      <c r="AO1863" s="59" t="str">
        <f t="shared" si="751"/>
        <v/>
      </c>
      <c r="AP1863" s="59" t="str">
        <f t="shared" si="755"/>
        <v/>
      </c>
      <c r="AQ1863" s="59" t="str">
        <f t="shared" si="756"/>
        <v/>
      </c>
      <c r="AR1863" s="59" t="str">
        <f t="shared" si="757"/>
        <v/>
      </c>
      <c r="AS1863" s="59" t="str">
        <f t="shared" si="758"/>
        <v/>
      </c>
      <c r="AT1863" s="59" t="str">
        <f t="shared" si="759"/>
        <v/>
      </c>
      <c r="AV1863" s="59" t="str">
        <f t="shared" si="752"/>
        <v/>
      </c>
      <c r="AW1863" s="59" t="str">
        <f t="shared" si="734"/>
        <v/>
      </c>
      <c r="AX1863" s="59" t="str">
        <f t="shared" si="735"/>
        <v/>
      </c>
      <c r="AY1863" s="59" t="str">
        <f t="shared" si="736"/>
        <v/>
      </c>
      <c r="AZ1863" s="59" t="str">
        <f t="shared" si="737"/>
        <v/>
      </c>
      <c r="BA1863" s="59" t="str">
        <f t="shared" si="738"/>
        <v/>
      </c>
      <c r="BC1863" s="49" t="str">
        <f>IF($B1863="", "", IF(COUNTIF(BD1863:$BY1863, "")=BC$8, IF(D1863="", "", D1863), ""))</f>
        <v/>
      </c>
      <c r="BD1863" s="61" t="str">
        <f>IF($B1863="", "", IF(COUNTIF(BE1863:$BY1863, "")=BD$8, IF(E1863="", "", E1863), ""))</f>
        <v/>
      </c>
      <c r="BE1863" s="61" t="str">
        <f>IF($B1863="", "", IF(COUNTIF(BF1863:$BY1863, "")=BE$8, IF(F1863="", "", F1863), ""))</f>
        <v/>
      </c>
      <c r="BF1863" s="61" t="str">
        <f>IF($B1863="", "", IF(COUNTIF(BG1863:$BY1863, "")=BF$8, IF(G1863="", "", G1863), ""))</f>
        <v/>
      </c>
      <c r="BG1863" s="61" t="str">
        <f>IF($B1863="", "", IF(COUNTIF(BH1863:$BY1863, "")=BG$8, IF(H1863="", "", H1863), ""))</f>
        <v/>
      </c>
      <c r="BH1863" s="61" t="str">
        <f>IF($B1863="", "", IF(COUNTIF(BI1863:$BY1863, "")=BH$8, IF(I1863="", "", I1863), ""))</f>
        <v/>
      </c>
      <c r="BI1863" s="61" t="str">
        <f>IF($B1863="", "", IF(COUNTIF(BJ1863:$BY1863, "")=BI$8, IF(J1863="", "", J1863), ""))</f>
        <v/>
      </c>
      <c r="BJ1863" s="61" t="str">
        <f>IF($B1863="", "", IF(COUNTIF(BK1863:$BY1863, "")=BJ$8, IF(K1863="", "", K1863), ""))</f>
        <v/>
      </c>
      <c r="BK1863" s="61" t="str">
        <f>IF($B1863="", "", IF(COUNTIF(BL1863:$BY1863, "")=BK$8, IF(L1863="", "", L1863), ""))</f>
        <v/>
      </c>
      <c r="BL1863" s="61" t="str">
        <f>IF($B1863="", "", IF(COUNTIF(BM1863:$BY1863, "")=BL$8, IF(M1863="", "", M1863), ""))</f>
        <v/>
      </c>
      <c r="BM1863" s="61" t="str">
        <f>IF($B1863="", "", IF(COUNTIF(BN1863:$BY1863, "")=BM$8, IF(N1863="", "", N1863), ""))</f>
        <v/>
      </c>
      <c r="BN1863" s="61" t="str">
        <f>IF($B1863="", "", IF(COUNTIF(BO1863:$BY1863, "")=BN$8, IF(O1863="", "", O1863), ""))</f>
        <v/>
      </c>
      <c r="BO1863" s="61" t="str">
        <f>IF($B1863="", "", IF(COUNTIF(BP1863:$BY1863, "")=BO$8, IF(P1863="", "", P1863), ""))</f>
        <v/>
      </c>
      <c r="BP1863" s="61" t="str">
        <f>IF($B1863="", "", IF(COUNTIF(BQ1863:$BY1863, "")=BP$8, IF(Q1863="", "", Q1863), ""))</f>
        <v/>
      </c>
      <c r="BQ1863" s="61" t="str">
        <f>IF($B1863="", "", IF(COUNTIF(BR1863:$BY1863, "")=BQ$8, IF(R1863="", "", R1863), ""))</f>
        <v/>
      </c>
      <c r="BR1863" s="61" t="str">
        <f>IF($B1863="", "", IF(COUNTIF(BS1863:$BY1863, "")=BR$8, IF(S1863="", "", S1863), ""))</f>
        <v/>
      </c>
      <c r="BS1863" s="61" t="str">
        <f>IF($B1863="", "", IF(COUNTIF(BT1863:$BY1863, "")=BS$8, IF(T1863="", "", T1863), ""))</f>
        <v/>
      </c>
      <c r="BT1863" s="61" t="str">
        <f>IF($B1863="", "", IF(COUNTIF(BU1863:$BY1863, "")=BT$8, IF(U1863="", "", U1863), ""))</f>
        <v/>
      </c>
      <c r="BU1863" s="61" t="str">
        <f>IF($B1863="", "", IF(COUNTIF(BV1863:$BY1863, "")=BU$8, IF(V1863="", "", V1863), ""))</f>
        <v/>
      </c>
      <c r="BV1863" s="61" t="str">
        <f>IF($B1863="", "", IF(COUNTIF(BW1863:$BY1863, "")=BV$8, IF(W1863="", "", W1863), ""))</f>
        <v/>
      </c>
      <c r="BW1863" s="61" t="str">
        <f>IF($B1863="", "", IF(COUNTIF(BX1863:$BY1863, "")=BW$8, IF(X1863="", "", X1863), ""))</f>
        <v/>
      </c>
      <c r="BX1863" s="61" t="str">
        <f>IF($B1863="", "", IF(COUNTIF(BY1863:$BY1863, "")=BX$8, IF(Y1863="", "", Y1863), ""))</f>
        <v/>
      </c>
      <c r="BY1863" s="50" t="str">
        <f t="shared" si="753"/>
        <v/>
      </c>
      <c r="CA1863" s="6" t="str">
        <f t="shared" si="754"/>
        <v/>
      </c>
      <c r="CB1863" s="6" t="str">
        <f>IF(CA1863="", "", RANK(CA1863, $CA$9:$CA$2508, 0)+COUNTIF($CA$9:CA1863, CA1863)-1)</f>
        <v/>
      </c>
    </row>
    <row r="1864" spans="1:80" x14ac:dyDescent="0.25">
      <c r="A1864" s="22"/>
      <c r="B1864" s="121" t="str">
        <f>IF('Stock Details'!B1863="", "", 'Stock Details'!B1863)</f>
        <v/>
      </c>
      <c r="C1864" s="22"/>
      <c r="D1864" s="130"/>
      <c r="E1864" s="122"/>
      <c r="F1864" s="131"/>
      <c r="G1864" s="22"/>
      <c r="H1864" s="130" t="str">
        <f t="shared" si="739"/>
        <v/>
      </c>
      <c r="I1864" s="122"/>
      <c r="J1864" s="131"/>
      <c r="K1864" s="22"/>
      <c r="L1864" s="130" t="str">
        <f t="shared" si="740"/>
        <v/>
      </c>
      <c r="M1864" s="122"/>
      <c r="N1864" s="131"/>
      <c r="O1864" s="22"/>
      <c r="P1864" s="130" t="str">
        <f t="shared" si="741"/>
        <v/>
      </c>
      <c r="Q1864" s="122"/>
      <c r="R1864" s="131"/>
      <c r="S1864" s="22"/>
      <c r="T1864" s="130" t="str">
        <f t="shared" si="742"/>
        <v/>
      </c>
      <c r="U1864" s="122"/>
      <c r="V1864" s="131"/>
      <c r="W1864" s="22"/>
      <c r="X1864" s="130" t="str">
        <f t="shared" si="743"/>
        <v/>
      </c>
      <c r="Y1864" s="122"/>
      <c r="Z1864" s="131"/>
      <c r="AA1864" s="22"/>
      <c r="AC1864" s="6" t="str">
        <f t="shared" si="744"/>
        <v/>
      </c>
      <c r="AE1864" s="6" t="str">
        <f t="shared" si="745"/>
        <v/>
      </c>
      <c r="AF1864" s="6" t="str">
        <f t="shared" si="746"/>
        <v/>
      </c>
      <c r="AG1864" s="6" t="str">
        <f t="shared" si="747"/>
        <v/>
      </c>
      <c r="AH1864" s="6" t="str">
        <f t="shared" si="748"/>
        <v/>
      </c>
      <c r="AI1864" s="6" t="str">
        <f t="shared" si="749"/>
        <v/>
      </c>
      <c r="AJ1864" s="6" t="str">
        <f t="shared" si="750"/>
        <v/>
      </c>
      <c r="AL1864" s="9" t="str">
        <f>IF('Stock Details'!F1863="", "", 'Stock Details'!F1863)</f>
        <v/>
      </c>
      <c r="AM1864" s="9" t="str">
        <f>IF('Stock Details'!G1863="", "", 'Stock Details'!G1863)</f>
        <v/>
      </c>
      <c r="AO1864" s="59" t="str">
        <f t="shared" si="751"/>
        <v/>
      </c>
      <c r="AP1864" s="59" t="str">
        <f t="shared" si="755"/>
        <v/>
      </c>
      <c r="AQ1864" s="59" t="str">
        <f t="shared" si="756"/>
        <v/>
      </c>
      <c r="AR1864" s="59" t="str">
        <f t="shared" si="757"/>
        <v/>
      </c>
      <c r="AS1864" s="59" t="str">
        <f t="shared" si="758"/>
        <v/>
      </c>
      <c r="AT1864" s="59" t="str">
        <f t="shared" si="759"/>
        <v/>
      </c>
      <c r="AV1864" s="59" t="str">
        <f t="shared" si="752"/>
        <v/>
      </c>
      <c r="AW1864" s="59" t="str">
        <f t="shared" si="734"/>
        <v/>
      </c>
      <c r="AX1864" s="59" t="str">
        <f t="shared" si="735"/>
        <v/>
      </c>
      <c r="AY1864" s="59" t="str">
        <f t="shared" si="736"/>
        <v/>
      </c>
      <c r="AZ1864" s="59" t="str">
        <f t="shared" si="737"/>
        <v/>
      </c>
      <c r="BA1864" s="59" t="str">
        <f t="shared" si="738"/>
        <v/>
      </c>
      <c r="BC1864" s="49" t="str">
        <f>IF($B1864="", "", IF(COUNTIF(BD1864:$BY1864, "")=BC$8, IF(D1864="", "", D1864), ""))</f>
        <v/>
      </c>
      <c r="BD1864" s="61" t="str">
        <f>IF($B1864="", "", IF(COUNTIF(BE1864:$BY1864, "")=BD$8, IF(E1864="", "", E1864), ""))</f>
        <v/>
      </c>
      <c r="BE1864" s="61" t="str">
        <f>IF($B1864="", "", IF(COUNTIF(BF1864:$BY1864, "")=BE$8, IF(F1864="", "", F1864), ""))</f>
        <v/>
      </c>
      <c r="BF1864" s="61" t="str">
        <f>IF($B1864="", "", IF(COUNTIF(BG1864:$BY1864, "")=BF$8, IF(G1864="", "", G1864), ""))</f>
        <v/>
      </c>
      <c r="BG1864" s="61" t="str">
        <f>IF($B1864="", "", IF(COUNTIF(BH1864:$BY1864, "")=BG$8, IF(H1864="", "", H1864), ""))</f>
        <v/>
      </c>
      <c r="BH1864" s="61" t="str">
        <f>IF($B1864="", "", IF(COUNTIF(BI1864:$BY1864, "")=BH$8, IF(I1864="", "", I1864), ""))</f>
        <v/>
      </c>
      <c r="BI1864" s="61" t="str">
        <f>IF($B1864="", "", IF(COUNTIF(BJ1864:$BY1864, "")=BI$8, IF(J1864="", "", J1864), ""))</f>
        <v/>
      </c>
      <c r="BJ1864" s="61" t="str">
        <f>IF($B1864="", "", IF(COUNTIF(BK1864:$BY1864, "")=BJ$8, IF(K1864="", "", K1864), ""))</f>
        <v/>
      </c>
      <c r="BK1864" s="61" t="str">
        <f>IF($B1864="", "", IF(COUNTIF(BL1864:$BY1864, "")=BK$8, IF(L1864="", "", L1864), ""))</f>
        <v/>
      </c>
      <c r="BL1864" s="61" t="str">
        <f>IF($B1864="", "", IF(COUNTIF(BM1864:$BY1864, "")=BL$8, IF(M1864="", "", M1864), ""))</f>
        <v/>
      </c>
      <c r="BM1864" s="61" t="str">
        <f>IF($B1864="", "", IF(COUNTIF(BN1864:$BY1864, "")=BM$8, IF(N1864="", "", N1864), ""))</f>
        <v/>
      </c>
      <c r="BN1864" s="61" t="str">
        <f>IF($B1864="", "", IF(COUNTIF(BO1864:$BY1864, "")=BN$8, IF(O1864="", "", O1864), ""))</f>
        <v/>
      </c>
      <c r="BO1864" s="61" t="str">
        <f>IF($B1864="", "", IF(COUNTIF(BP1864:$BY1864, "")=BO$8, IF(P1864="", "", P1864), ""))</f>
        <v/>
      </c>
      <c r="BP1864" s="61" t="str">
        <f>IF($B1864="", "", IF(COUNTIF(BQ1864:$BY1864, "")=BP$8, IF(Q1864="", "", Q1864), ""))</f>
        <v/>
      </c>
      <c r="BQ1864" s="61" t="str">
        <f>IF($B1864="", "", IF(COUNTIF(BR1864:$BY1864, "")=BQ$8, IF(R1864="", "", R1864), ""))</f>
        <v/>
      </c>
      <c r="BR1864" s="61" t="str">
        <f>IF($B1864="", "", IF(COUNTIF(BS1864:$BY1864, "")=BR$8, IF(S1864="", "", S1864), ""))</f>
        <v/>
      </c>
      <c r="BS1864" s="61" t="str">
        <f>IF($B1864="", "", IF(COUNTIF(BT1864:$BY1864, "")=BS$8, IF(T1864="", "", T1864), ""))</f>
        <v/>
      </c>
      <c r="BT1864" s="61" t="str">
        <f>IF($B1864="", "", IF(COUNTIF(BU1864:$BY1864, "")=BT$8, IF(U1864="", "", U1864), ""))</f>
        <v/>
      </c>
      <c r="BU1864" s="61" t="str">
        <f>IF($B1864="", "", IF(COUNTIF(BV1864:$BY1864, "")=BU$8, IF(V1864="", "", V1864), ""))</f>
        <v/>
      </c>
      <c r="BV1864" s="61" t="str">
        <f>IF($B1864="", "", IF(COUNTIF(BW1864:$BY1864, "")=BV$8, IF(W1864="", "", W1864), ""))</f>
        <v/>
      </c>
      <c r="BW1864" s="61" t="str">
        <f>IF($B1864="", "", IF(COUNTIF(BX1864:$BY1864, "")=BW$8, IF(X1864="", "", X1864), ""))</f>
        <v/>
      </c>
      <c r="BX1864" s="61" t="str">
        <f>IF($B1864="", "", IF(COUNTIF(BY1864:$BY1864, "")=BX$8, IF(Y1864="", "", Y1864), ""))</f>
        <v/>
      </c>
      <c r="BY1864" s="50" t="str">
        <f t="shared" si="753"/>
        <v/>
      </c>
      <c r="CA1864" s="6" t="str">
        <f t="shared" si="754"/>
        <v/>
      </c>
      <c r="CB1864" s="6" t="str">
        <f>IF(CA1864="", "", RANK(CA1864, $CA$9:$CA$2508, 0)+COUNTIF($CA$9:CA1864, CA1864)-1)</f>
        <v/>
      </c>
    </row>
    <row r="1865" spans="1:80" x14ac:dyDescent="0.25">
      <c r="A1865" s="22"/>
      <c r="B1865" s="121" t="str">
        <f>IF('Stock Details'!B1864="", "", 'Stock Details'!B1864)</f>
        <v/>
      </c>
      <c r="C1865" s="22"/>
      <c r="D1865" s="130"/>
      <c r="E1865" s="122"/>
      <c r="F1865" s="131"/>
      <c r="G1865" s="22"/>
      <c r="H1865" s="130" t="str">
        <f t="shared" si="739"/>
        <v/>
      </c>
      <c r="I1865" s="122"/>
      <c r="J1865" s="131"/>
      <c r="K1865" s="22"/>
      <c r="L1865" s="130" t="str">
        <f t="shared" si="740"/>
        <v/>
      </c>
      <c r="M1865" s="122"/>
      <c r="N1865" s="131"/>
      <c r="O1865" s="22"/>
      <c r="P1865" s="130" t="str">
        <f t="shared" si="741"/>
        <v/>
      </c>
      <c r="Q1865" s="122"/>
      <c r="R1865" s="131"/>
      <c r="S1865" s="22"/>
      <c r="T1865" s="130" t="str">
        <f t="shared" si="742"/>
        <v/>
      </c>
      <c r="U1865" s="122"/>
      <c r="V1865" s="131"/>
      <c r="W1865" s="22"/>
      <c r="X1865" s="130" t="str">
        <f t="shared" si="743"/>
        <v/>
      </c>
      <c r="Y1865" s="122"/>
      <c r="Z1865" s="131"/>
      <c r="AA1865" s="22"/>
      <c r="AC1865" s="6" t="str">
        <f t="shared" si="744"/>
        <v/>
      </c>
      <c r="AE1865" s="6" t="str">
        <f t="shared" si="745"/>
        <v/>
      </c>
      <c r="AF1865" s="6" t="str">
        <f t="shared" si="746"/>
        <v/>
      </c>
      <c r="AG1865" s="6" t="str">
        <f t="shared" si="747"/>
        <v/>
      </c>
      <c r="AH1865" s="6" t="str">
        <f t="shared" si="748"/>
        <v/>
      </c>
      <c r="AI1865" s="6" t="str">
        <f t="shared" si="749"/>
        <v/>
      </c>
      <c r="AJ1865" s="6" t="str">
        <f t="shared" si="750"/>
        <v/>
      </c>
      <c r="AL1865" s="9" t="str">
        <f>IF('Stock Details'!F1864="", "", 'Stock Details'!F1864)</f>
        <v/>
      </c>
      <c r="AM1865" s="9" t="str">
        <f>IF('Stock Details'!G1864="", "", 'Stock Details'!G1864)</f>
        <v/>
      </c>
      <c r="AO1865" s="59" t="str">
        <f t="shared" si="751"/>
        <v/>
      </c>
      <c r="AP1865" s="59" t="str">
        <f t="shared" si="755"/>
        <v/>
      </c>
      <c r="AQ1865" s="59" t="str">
        <f t="shared" si="756"/>
        <v/>
      </c>
      <c r="AR1865" s="59" t="str">
        <f t="shared" si="757"/>
        <v/>
      </c>
      <c r="AS1865" s="59" t="str">
        <f t="shared" si="758"/>
        <v/>
      </c>
      <c r="AT1865" s="59" t="str">
        <f t="shared" si="759"/>
        <v/>
      </c>
      <c r="AV1865" s="59" t="str">
        <f t="shared" si="752"/>
        <v/>
      </c>
      <c r="AW1865" s="59" t="str">
        <f t="shared" ref="AW1865:AW1928" si="760">IF(AF1865="", "", AF1865*$AM1865)</f>
        <v/>
      </c>
      <c r="AX1865" s="59" t="str">
        <f t="shared" ref="AX1865:AX1928" si="761">IF(AG1865="", "", AG1865*$AM1865)</f>
        <v/>
      </c>
      <c r="AY1865" s="59" t="str">
        <f t="shared" ref="AY1865:AY1928" si="762">IF(AH1865="", "", AH1865*$AM1865)</f>
        <v/>
      </c>
      <c r="AZ1865" s="59" t="str">
        <f t="shared" ref="AZ1865:AZ1928" si="763">IF(AI1865="", "", AI1865*$AM1865)</f>
        <v/>
      </c>
      <c r="BA1865" s="59" t="str">
        <f t="shared" ref="BA1865:BA1928" si="764">IF(AJ1865="", "", AJ1865*$AM1865)</f>
        <v/>
      </c>
      <c r="BC1865" s="49" t="str">
        <f>IF($B1865="", "", IF(COUNTIF(BD1865:$BY1865, "")=BC$8, IF(D1865="", "", D1865), ""))</f>
        <v/>
      </c>
      <c r="BD1865" s="61" t="str">
        <f>IF($B1865="", "", IF(COUNTIF(BE1865:$BY1865, "")=BD$8, IF(E1865="", "", E1865), ""))</f>
        <v/>
      </c>
      <c r="BE1865" s="61" t="str">
        <f>IF($B1865="", "", IF(COUNTIF(BF1865:$BY1865, "")=BE$8, IF(F1865="", "", F1865), ""))</f>
        <v/>
      </c>
      <c r="BF1865" s="61" t="str">
        <f>IF($B1865="", "", IF(COUNTIF(BG1865:$BY1865, "")=BF$8, IF(G1865="", "", G1865), ""))</f>
        <v/>
      </c>
      <c r="BG1865" s="61" t="str">
        <f>IF($B1865="", "", IF(COUNTIF(BH1865:$BY1865, "")=BG$8, IF(H1865="", "", H1865), ""))</f>
        <v/>
      </c>
      <c r="BH1865" s="61" t="str">
        <f>IF($B1865="", "", IF(COUNTIF(BI1865:$BY1865, "")=BH$8, IF(I1865="", "", I1865), ""))</f>
        <v/>
      </c>
      <c r="BI1865" s="61" t="str">
        <f>IF($B1865="", "", IF(COUNTIF(BJ1865:$BY1865, "")=BI$8, IF(J1865="", "", J1865), ""))</f>
        <v/>
      </c>
      <c r="BJ1865" s="61" t="str">
        <f>IF($B1865="", "", IF(COUNTIF(BK1865:$BY1865, "")=BJ$8, IF(K1865="", "", K1865), ""))</f>
        <v/>
      </c>
      <c r="BK1865" s="61" t="str">
        <f>IF($B1865="", "", IF(COUNTIF(BL1865:$BY1865, "")=BK$8, IF(L1865="", "", L1865), ""))</f>
        <v/>
      </c>
      <c r="BL1865" s="61" t="str">
        <f>IF($B1865="", "", IF(COUNTIF(BM1865:$BY1865, "")=BL$8, IF(M1865="", "", M1865), ""))</f>
        <v/>
      </c>
      <c r="BM1865" s="61" t="str">
        <f>IF($B1865="", "", IF(COUNTIF(BN1865:$BY1865, "")=BM$8, IF(N1865="", "", N1865), ""))</f>
        <v/>
      </c>
      <c r="BN1865" s="61" t="str">
        <f>IF($B1865="", "", IF(COUNTIF(BO1865:$BY1865, "")=BN$8, IF(O1865="", "", O1865), ""))</f>
        <v/>
      </c>
      <c r="BO1865" s="61" t="str">
        <f>IF($B1865="", "", IF(COUNTIF(BP1865:$BY1865, "")=BO$8, IF(P1865="", "", P1865), ""))</f>
        <v/>
      </c>
      <c r="BP1865" s="61" t="str">
        <f>IF($B1865="", "", IF(COUNTIF(BQ1865:$BY1865, "")=BP$8, IF(Q1865="", "", Q1865), ""))</f>
        <v/>
      </c>
      <c r="BQ1865" s="61" t="str">
        <f>IF($B1865="", "", IF(COUNTIF(BR1865:$BY1865, "")=BQ$8, IF(R1865="", "", R1865), ""))</f>
        <v/>
      </c>
      <c r="BR1865" s="61" t="str">
        <f>IF($B1865="", "", IF(COUNTIF(BS1865:$BY1865, "")=BR$8, IF(S1865="", "", S1865), ""))</f>
        <v/>
      </c>
      <c r="BS1865" s="61" t="str">
        <f>IF($B1865="", "", IF(COUNTIF(BT1865:$BY1865, "")=BS$8, IF(T1865="", "", T1865), ""))</f>
        <v/>
      </c>
      <c r="BT1865" s="61" t="str">
        <f>IF($B1865="", "", IF(COUNTIF(BU1865:$BY1865, "")=BT$8, IF(U1865="", "", U1865), ""))</f>
        <v/>
      </c>
      <c r="BU1865" s="61" t="str">
        <f>IF($B1865="", "", IF(COUNTIF(BV1865:$BY1865, "")=BU$8, IF(V1865="", "", V1865), ""))</f>
        <v/>
      </c>
      <c r="BV1865" s="61" t="str">
        <f>IF($B1865="", "", IF(COUNTIF(BW1865:$BY1865, "")=BV$8, IF(W1865="", "", W1865), ""))</f>
        <v/>
      </c>
      <c r="BW1865" s="61" t="str">
        <f>IF($B1865="", "", IF(COUNTIF(BX1865:$BY1865, "")=BW$8, IF(X1865="", "", X1865), ""))</f>
        <v/>
      </c>
      <c r="BX1865" s="61" t="str">
        <f>IF($B1865="", "", IF(COUNTIF(BY1865:$BY1865, "")=BX$8, IF(Y1865="", "", Y1865), ""))</f>
        <v/>
      </c>
      <c r="BY1865" s="50" t="str">
        <f t="shared" si="753"/>
        <v/>
      </c>
      <c r="CA1865" s="6" t="str">
        <f t="shared" si="754"/>
        <v/>
      </c>
      <c r="CB1865" s="6" t="str">
        <f>IF(CA1865="", "", RANK(CA1865, $CA$9:$CA$2508, 0)+COUNTIF($CA$9:CA1865, CA1865)-1)</f>
        <v/>
      </c>
    </row>
    <row r="1866" spans="1:80" x14ac:dyDescent="0.25">
      <c r="A1866" s="22"/>
      <c r="B1866" s="121" t="str">
        <f>IF('Stock Details'!B1865="", "", 'Stock Details'!B1865)</f>
        <v/>
      </c>
      <c r="C1866" s="22"/>
      <c r="D1866" s="130"/>
      <c r="E1866" s="122"/>
      <c r="F1866" s="131"/>
      <c r="G1866" s="22"/>
      <c r="H1866" s="130" t="str">
        <f t="shared" ref="H1866:H1929" si="765">IF(F1866="", "", F1866)</f>
        <v/>
      </c>
      <c r="I1866" s="122"/>
      <c r="J1866" s="131"/>
      <c r="K1866" s="22"/>
      <c r="L1866" s="130" t="str">
        <f t="shared" ref="L1866:L1929" si="766">IF(J1866="", "", J1866)</f>
        <v/>
      </c>
      <c r="M1866" s="122"/>
      <c r="N1866" s="131"/>
      <c r="O1866" s="22"/>
      <c r="P1866" s="130" t="str">
        <f t="shared" ref="P1866:P1929" si="767">IF(N1866="", "", N1866)</f>
        <v/>
      </c>
      <c r="Q1866" s="122"/>
      <c r="R1866" s="131"/>
      <c r="S1866" s="22"/>
      <c r="T1866" s="130" t="str">
        <f t="shared" ref="T1866:T1929" si="768">IF(R1866="", "", R1866)</f>
        <v/>
      </c>
      <c r="U1866" s="122"/>
      <c r="V1866" s="131"/>
      <c r="W1866" s="22"/>
      <c r="X1866" s="130" t="str">
        <f t="shared" ref="X1866:X1929" si="769">IF(V1866="", "", V1866)</f>
        <v/>
      </c>
      <c r="Y1866" s="122"/>
      <c r="Z1866" s="131"/>
      <c r="AA1866" s="22"/>
      <c r="AC1866" s="6" t="str">
        <f t="shared" ref="AC1866:AC1929" si="770">IF(B1866="", "", SUM($BC1866:$BY1866))</f>
        <v/>
      </c>
      <c r="AE1866" s="6" t="str">
        <f t="shared" ref="AE1866:AE1929" si="771">IF(F1866="", "", IF(AND(D1866="", E1866=""), "", IF(E1866="", D1866-F1866, E1866-F1866)))</f>
        <v/>
      </c>
      <c r="AF1866" s="6" t="str">
        <f t="shared" ref="AF1866:AF1929" si="772">IF(J1866="", "", IF(AND(H1866="", I1866=""), "", IF(I1866="", H1866-J1866, I1866-J1866)))</f>
        <v/>
      </c>
      <c r="AG1866" s="6" t="str">
        <f t="shared" ref="AG1866:AG1929" si="773">IF(N1866="", "", IF(AND(L1866="", M1866=""), "", IF(M1866="", L1866-N1866, M1866-N1866)))</f>
        <v/>
      </c>
      <c r="AH1866" s="6" t="str">
        <f t="shared" ref="AH1866:AH1929" si="774">IF(R1866="", "", IF(AND(P1866="", Q1866=""), "", IF(Q1866="", P1866-R1866, Q1866-R1866)))</f>
        <v/>
      </c>
      <c r="AI1866" s="6" t="str">
        <f t="shared" ref="AI1866:AI1929" si="775">IF(V1866="", "", IF(AND(T1866="", U1866=""), "", IF(U1866="", T1866-V1866, U1866-V1866)))</f>
        <v/>
      </c>
      <c r="AJ1866" s="6" t="str">
        <f t="shared" ref="AJ1866:AJ1929" si="776">IF(Z1866="", "", IF(AND(X1866="", Y1866=""), "", IF(Y1866="", X1866-Z1866, Y1866-Z1866)))</f>
        <v/>
      </c>
      <c r="AL1866" s="9" t="str">
        <f>IF('Stock Details'!F1865="", "", 'Stock Details'!F1865)</f>
        <v/>
      </c>
      <c r="AM1866" s="9" t="str">
        <f>IF('Stock Details'!G1865="", "", 'Stock Details'!G1865)</f>
        <v/>
      </c>
      <c r="AO1866" s="59" t="str">
        <f t="shared" ref="AO1866:AO1929" si="777">IF(AE1866="", "", AE1866*$AL1866)</f>
        <v/>
      </c>
      <c r="AP1866" s="59" t="str">
        <f t="shared" si="755"/>
        <v/>
      </c>
      <c r="AQ1866" s="59" t="str">
        <f t="shared" si="756"/>
        <v/>
      </c>
      <c r="AR1866" s="59" t="str">
        <f t="shared" si="757"/>
        <v/>
      </c>
      <c r="AS1866" s="59" t="str">
        <f t="shared" si="758"/>
        <v/>
      </c>
      <c r="AT1866" s="59" t="str">
        <f t="shared" si="759"/>
        <v/>
      </c>
      <c r="AV1866" s="59" t="str">
        <f t="shared" ref="AV1866:AV1929" si="778">IF(AE1866="", "", AE1866*$AM1866)</f>
        <v/>
      </c>
      <c r="AW1866" s="59" t="str">
        <f t="shared" si="760"/>
        <v/>
      </c>
      <c r="AX1866" s="59" t="str">
        <f t="shared" si="761"/>
        <v/>
      </c>
      <c r="AY1866" s="59" t="str">
        <f t="shared" si="762"/>
        <v/>
      </c>
      <c r="AZ1866" s="59" t="str">
        <f t="shared" si="763"/>
        <v/>
      </c>
      <c r="BA1866" s="59" t="str">
        <f t="shared" si="764"/>
        <v/>
      </c>
      <c r="BC1866" s="49" t="str">
        <f>IF($B1866="", "", IF(COUNTIF(BD1866:$BY1866, "")=BC$8, IF(D1866="", "", D1866), ""))</f>
        <v/>
      </c>
      <c r="BD1866" s="61" t="str">
        <f>IF($B1866="", "", IF(COUNTIF(BE1866:$BY1866, "")=BD$8, IF(E1866="", "", E1866), ""))</f>
        <v/>
      </c>
      <c r="BE1866" s="61" t="str">
        <f>IF($B1866="", "", IF(COUNTIF(BF1866:$BY1866, "")=BE$8, IF(F1866="", "", F1866), ""))</f>
        <v/>
      </c>
      <c r="BF1866" s="61" t="str">
        <f>IF($B1866="", "", IF(COUNTIF(BG1866:$BY1866, "")=BF$8, IF(G1866="", "", G1866), ""))</f>
        <v/>
      </c>
      <c r="BG1866" s="61" t="str">
        <f>IF($B1866="", "", IF(COUNTIF(BH1866:$BY1866, "")=BG$8, IF(H1866="", "", H1866), ""))</f>
        <v/>
      </c>
      <c r="BH1866" s="61" t="str">
        <f>IF($B1866="", "", IF(COUNTIF(BI1866:$BY1866, "")=BH$8, IF(I1866="", "", I1866), ""))</f>
        <v/>
      </c>
      <c r="BI1866" s="61" t="str">
        <f>IF($B1866="", "", IF(COUNTIF(BJ1866:$BY1866, "")=BI$8, IF(J1866="", "", J1866), ""))</f>
        <v/>
      </c>
      <c r="BJ1866" s="61" t="str">
        <f>IF($B1866="", "", IF(COUNTIF(BK1866:$BY1866, "")=BJ$8, IF(K1866="", "", K1866), ""))</f>
        <v/>
      </c>
      <c r="BK1866" s="61" t="str">
        <f>IF($B1866="", "", IF(COUNTIF(BL1866:$BY1866, "")=BK$8, IF(L1866="", "", L1866), ""))</f>
        <v/>
      </c>
      <c r="BL1866" s="61" t="str">
        <f>IF($B1866="", "", IF(COUNTIF(BM1866:$BY1866, "")=BL$8, IF(M1866="", "", M1866), ""))</f>
        <v/>
      </c>
      <c r="BM1866" s="61" t="str">
        <f>IF($B1866="", "", IF(COUNTIF(BN1866:$BY1866, "")=BM$8, IF(N1866="", "", N1866), ""))</f>
        <v/>
      </c>
      <c r="BN1866" s="61" t="str">
        <f>IF($B1866="", "", IF(COUNTIF(BO1866:$BY1866, "")=BN$8, IF(O1866="", "", O1866), ""))</f>
        <v/>
      </c>
      <c r="BO1866" s="61" t="str">
        <f>IF($B1866="", "", IF(COUNTIF(BP1866:$BY1866, "")=BO$8, IF(P1866="", "", P1866), ""))</f>
        <v/>
      </c>
      <c r="BP1866" s="61" t="str">
        <f>IF($B1866="", "", IF(COUNTIF(BQ1866:$BY1866, "")=BP$8, IF(Q1866="", "", Q1866), ""))</f>
        <v/>
      </c>
      <c r="BQ1866" s="61" t="str">
        <f>IF($B1866="", "", IF(COUNTIF(BR1866:$BY1866, "")=BQ$8, IF(R1866="", "", R1866), ""))</f>
        <v/>
      </c>
      <c r="BR1866" s="61" t="str">
        <f>IF($B1866="", "", IF(COUNTIF(BS1866:$BY1866, "")=BR$8, IF(S1866="", "", S1866), ""))</f>
        <v/>
      </c>
      <c r="BS1866" s="61" t="str">
        <f>IF($B1866="", "", IF(COUNTIF(BT1866:$BY1866, "")=BS$8, IF(T1866="", "", T1866), ""))</f>
        <v/>
      </c>
      <c r="BT1866" s="61" t="str">
        <f>IF($B1866="", "", IF(COUNTIF(BU1866:$BY1866, "")=BT$8, IF(U1866="", "", U1866), ""))</f>
        <v/>
      </c>
      <c r="BU1866" s="61" t="str">
        <f>IF($B1866="", "", IF(COUNTIF(BV1866:$BY1866, "")=BU$8, IF(V1866="", "", V1866), ""))</f>
        <v/>
      </c>
      <c r="BV1866" s="61" t="str">
        <f>IF($B1866="", "", IF(COUNTIF(BW1866:$BY1866, "")=BV$8, IF(W1866="", "", W1866), ""))</f>
        <v/>
      </c>
      <c r="BW1866" s="61" t="str">
        <f>IF($B1866="", "", IF(COUNTIF(BX1866:$BY1866, "")=BW$8, IF(X1866="", "", X1866), ""))</f>
        <v/>
      </c>
      <c r="BX1866" s="61" t="str">
        <f>IF($B1866="", "", IF(COUNTIF(BY1866:$BY1866, "")=BX$8, IF(Y1866="", "", Y1866), ""))</f>
        <v/>
      </c>
      <c r="BY1866" s="50" t="str">
        <f t="shared" ref="BY1866:BY1929" si="779">IF($B1866="", "", IF(Z1866="", "", Z1866))</f>
        <v/>
      </c>
      <c r="CA1866" s="6" t="str">
        <f t="shared" ref="CA1866:CA1929" si="780">IF($CA$5=AE$5, AE1866, IF($CA$5=AF$5, AF1866, IF($CA$5=AG$5, AG1866, IF($CA$5=AH$5, AH1866, IF($CA$5=AI$5, AI1866, IF($CA$5=AJ$5, AJ1866, ""))))))</f>
        <v/>
      </c>
      <c r="CB1866" s="6" t="str">
        <f>IF(CA1866="", "", RANK(CA1866, $CA$9:$CA$2508, 0)+COUNTIF($CA$9:CA1866, CA1866)-1)</f>
        <v/>
      </c>
    </row>
    <row r="1867" spans="1:80" x14ac:dyDescent="0.25">
      <c r="A1867" s="22"/>
      <c r="B1867" s="121" t="str">
        <f>IF('Stock Details'!B1866="", "", 'Stock Details'!B1866)</f>
        <v/>
      </c>
      <c r="C1867" s="22"/>
      <c r="D1867" s="130"/>
      <c r="E1867" s="122"/>
      <c r="F1867" s="131"/>
      <c r="G1867" s="22"/>
      <c r="H1867" s="130" t="str">
        <f t="shared" si="765"/>
        <v/>
      </c>
      <c r="I1867" s="122"/>
      <c r="J1867" s="131"/>
      <c r="K1867" s="22"/>
      <c r="L1867" s="130" t="str">
        <f t="shared" si="766"/>
        <v/>
      </c>
      <c r="M1867" s="122"/>
      <c r="N1867" s="131"/>
      <c r="O1867" s="22"/>
      <c r="P1867" s="130" t="str">
        <f t="shared" si="767"/>
        <v/>
      </c>
      <c r="Q1867" s="122"/>
      <c r="R1867" s="131"/>
      <c r="S1867" s="22"/>
      <c r="T1867" s="130" t="str">
        <f t="shared" si="768"/>
        <v/>
      </c>
      <c r="U1867" s="122"/>
      <c r="V1867" s="131"/>
      <c r="W1867" s="22"/>
      <c r="X1867" s="130" t="str">
        <f t="shared" si="769"/>
        <v/>
      </c>
      <c r="Y1867" s="122"/>
      <c r="Z1867" s="131"/>
      <c r="AA1867" s="22"/>
      <c r="AC1867" s="6" t="str">
        <f t="shared" si="770"/>
        <v/>
      </c>
      <c r="AE1867" s="6" t="str">
        <f t="shared" si="771"/>
        <v/>
      </c>
      <c r="AF1867" s="6" t="str">
        <f t="shared" si="772"/>
        <v/>
      </c>
      <c r="AG1867" s="6" t="str">
        <f t="shared" si="773"/>
        <v/>
      </c>
      <c r="AH1867" s="6" t="str">
        <f t="shared" si="774"/>
        <v/>
      </c>
      <c r="AI1867" s="6" t="str">
        <f t="shared" si="775"/>
        <v/>
      </c>
      <c r="AJ1867" s="6" t="str">
        <f t="shared" si="776"/>
        <v/>
      </c>
      <c r="AL1867" s="9" t="str">
        <f>IF('Stock Details'!F1866="", "", 'Stock Details'!F1866)</f>
        <v/>
      </c>
      <c r="AM1867" s="9" t="str">
        <f>IF('Stock Details'!G1866="", "", 'Stock Details'!G1866)</f>
        <v/>
      </c>
      <c r="AO1867" s="59" t="str">
        <f t="shared" si="777"/>
        <v/>
      </c>
      <c r="AP1867" s="59" t="str">
        <f t="shared" si="755"/>
        <v/>
      </c>
      <c r="AQ1867" s="59" t="str">
        <f t="shared" si="756"/>
        <v/>
      </c>
      <c r="AR1867" s="59" t="str">
        <f t="shared" si="757"/>
        <v/>
      </c>
      <c r="AS1867" s="59" t="str">
        <f t="shared" si="758"/>
        <v/>
      </c>
      <c r="AT1867" s="59" t="str">
        <f t="shared" si="759"/>
        <v/>
      </c>
      <c r="AV1867" s="59" t="str">
        <f t="shared" si="778"/>
        <v/>
      </c>
      <c r="AW1867" s="59" t="str">
        <f t="shared" si="760"/>
        <v/>
      </c>
      <c r="AX1867" s="59" t="str">
        <f t="shared" si="761"/>
        <v/>
      </c>
      <c r="AY1867" s="59" t="str">
        <f t="shared" si="762"/>
        <v/>
      </c>
      <c r="AZ1867" s="59" t="str">
        <f t="shared" si="763"/>
        <v/>
      </c>
      <c r="BA1867" s="59" t="str">
        <f t="shared" si="764"/>
        <v/>
      </c>
      <c r="BC1867" s="49" t="str">
        <f>IF($B1867="", "", IF(COUNTIF(BD1867:$BY1867, "")=BC$8, IF(D1867="", "", D1867), ""))</f>
        <v/>
      </c>
      <c r="BD1867" s="61" t="str">
        <f>IF($B1867="", "", IF(COUNTIF(BE1867:$BY1867, "")=BD$8, IF(E1867="", "", E1867), ""))</f>
        <v/>
      </c>
      <c r="BE1867" s="61" t="str">
        <f>IF($B1867="", "", IF(COUNTIF(BF1867:$BY1867, "")=BE$8, IF(F1867="", "", F1867), ""))</f>
        <v/>
      </c>
      <c r="BF1867" s="61" t="str">
        <f>IF($B1867="", "", IF(COUNTIF(BG1867:$BY1867, "")=BF$8, IF(G1867="", "", G1867), ""))</f>
        <v/>
      </c>
      <c r="BG1867" s="61" t="str">
        <f>IF($B1867="", "", IF(COUNTIF(BH1867:$BY1867, "")=BG$8, IF(H1867="", "", H1867), ""))</f>
        <v/>
      </c>
      <c r="BH1867" s="61" t="str">
        <f>IF($B1867="", "", IF(COUNTIF(BI1867:$BY1867, "")=BH$8, IF(I1867="", "", I1867), ""))</f>
        <v/>
      </c>
      <c r="BI1867" s="61" t="str">
        <f>IF($B1867="", "", IF(COUNTIF(BJ1867:$BY1867, "")=BI$8, IF(J1867="", "", J1867), ""))</f>
        <v/>
      </c>
      <c r="BJ1867" s="61" t="str">
        <f>IF($B1867="", "", IF(COUNTIF(BK1867:$BY1867, "")=BJ$8, IF(K1867="", "", K1867), ""))</f>
        <v/>
      </c>
      <c r="BK1867" s="61" t="str">
        <f>IF($B1867="", "", IF(COUNTIF(BL1867:$BY1867, "")=BK$8, IF(L1867="", "", L1867), ""))</f>
        <v/>
      </c>
      <c r="BL1867" s="61" t="str">
        <f>IF($B1867="", "", IF(COUNTIF(BM1867:$BY1867, "")=BL$8, IF(M1867="", "", M1867), ""))</f>
        <v/>
      </c>
      <c r="BM1867" s="61" t="str">
        <f>IF($B1867="", "", IF(COUNTIF(BN1867:$BY1867, "")=BM$8, IF(N1867="", "", N1867), ""))</f>
        <v/>
      </c>
      <c r="BN1867" s="61" t="str">
        <f>IF($B1867="", "", IF(COUNTIF(BO1867:$BY1867, "")=BN$8, IF(O1867="", "", O1867), ""))</f>
        <v/>
      </c>
      <c r="BO1867" s="61" t="str">
        <f>IF($B1867="", "", IF(COUNTIF(BP1867:$BY1867, "")=BO$8, IF(P1867="", "", P1867), ""))</f>
        <v/>
      </c>
      <c r="BP1867" s="61" t="str">
        <f>IF($B1867="", "", IF(COUNTIF(BQ1867:$BY1867, "")=BP$8, IF(Q1867="", "", Q1867), ""))</f>
        <v/>
      </c>
      <c r="BQ1867" s="61" t="str">
        <f>IF($B1867="", "", IF(COUNTIF(BR1867:$BY1867, "")=BQ$8, IF(R1867="", "", R1867), ""))</f>
        <v/>
      </c>
      <c r="BR1867" s="61" t="str">
        <f>IF($B1867="", "", IF(COUNTIF(BS1867:$BY1867, "")=BR$8, IF(S1867="", "", S1867), ""))</f>
        <v/>
      </c>
      <c r="BS1867" s="61" t="str">
        <f>IF($B1867="", "", IF(COUNTIF(BT1867:$BY1867, "")=BS$8, IF(T1867="", "", T1867), ""))</f>
        <v/>
      </c>
      <c r="BT1867" s="61" t="str">
        <f>IF($B1867="", "", IF(COUNTIF(BU1867:$BY1867, "")=BT$8, IF(U1867="", "", U1867), ""))</f>
        <v/>
      </c>
      <c r="BU1867" s="61" t="str">
        <f>IF($B1867="", "", IF(COUNTIF(BV1867:$BY1867, "")=BU$8, IF(V1867="", "", V1867), ""))</f>
        <v/>
      </c>
      <c r="BV1867" s="61" t="str">
        <f>IF($B1867="", "", IF(COUNTIF(BW1867:$BY1867, "")=BV$8, IF(W1867="", "", W1867), ""))</f>
        <v/>
      </c>
      <c r="BW1867" s="61" t="str">
        <f>IF($B1867="", "", IF(COUNTIF(BX1867:$BY1867, "")=BW$8, IF(X1867="", "", X1867), ""))</f>
        <v/>
      </c>
      <c r="BX1867" s="61" t="str">
        <f>IF($B1867="", "", IF(COUNTIF(BY1867:$BY1867, "")=BX$8, IF(Y1867="", "", Y1867), ""))</f>
        <v/>
      </c>
      <c r="BY1867" s="50" t="str">
        <f t="shared" si="779"/>
        <v/>
      </c>
      <c r="CA1867" s="6" t="str">
        <f t="shared" si="780"/>
        <v/>
      </c>
      <c r="CB1867" s="6" t="str">
        <f>IF(CA1867="", "", RANK(CA1867, $CA$9:$CA$2508, 0)+COUNTIF($CA$9:CA1867, CA1867)-1)</f>
        <v/>
      </c>
    </row>
    <row r="1868" spans="1:80" x14ac:dyDescent="0.25">
      <c r="A1868" s="22"/>
      <c r="B1868" s="121" t="str">
        <f>IF('Stock Details'!B1867="", "", 'Stock Details'!B1867)</f>
        <v/>
      </c>
      <c r="C1868" s="22"/>
      <c r="D1868" s="130"/>
      <c r="E1868" s="122"/>
      <c r="F1868" s="131"/>
      <c r="G1868" s="22"/>
      <c r="H1868" s="130" t="str">
        <f t="shared" si="765"/>
        <v/>
      </c>
      <c r="I1868" s="122"/>
      <c r="J1868" s="131"/>
      <c r="K1868" s="22"/>
      <c r="L1868" s="130" t="str">
        <f t="shared" si="766"/>
        <v/>
      </c>
      <c r="M1868" s="122"/>
      <c r="N1868" s="131"/>
      <c r="O1868" s="22"/>
      <c r="P1868" s="130" t="str">
        <f t="shared" si="767"/>
        <v/>
      </c>
      <c r="Q1868" s="122"/>
      <c r="R1868" s="131"/>
      <c r="S1868" s="22"/>
      <c r="T1868" s="130" t="str">
        <f t="shared" si="768"/>
        <v/>
      </c>
      <c r="U1868" s="122"/>
      <c r="V1868" s="131"/>
      <c r="W1868" s="22"/>
      <c r="X1868" s="130" t="str">
        <f t="shared" si="769"/>
        <v/>
      </c>
      <c r="Y1868" s="122"/>
      <c r="Z1868" s="131"/>
      <c r="AA1868" s="22"/>
      <c r="AC1868" s="6" t="str">
        <f t="shared" si="770"/>
        <v/>
      </c>
      <c r="AE1868" s="6" t="str">
        <f t="shared" si="771"/>
        <v/>
      </c>
      <c r="AF1868" s="6" t="str">
        <f t="shared" si="772"/>
        <v/>
      </c>
      <c r="AG1868" s="6" t="str">
        <f t="shared" si="773"/>
        <v/>
      </c>
      <c r="AH1868" s="6" t="str">
        <f t="shared" si="774"/>
        <v/>
      </c>
      <c r="AI1868" s="6" t="str">
        <f t="shared" si="775"/>
        <v/>
      </c>
      <c r="AJ1868" s="6" t="str">
        <f t="shared" si="776"/>
        <v/>
      </c>
      <c r="AL1868" s="9" t="str">
        <f>IF('Stock Details'!F1867="", "", 'Stock Details'!F1867)</f>
        <v/>
      </c>
      <c r="AM1868" s="9" t="str">
        <f>IF('Stock Details'!G1867="", "", 'Stock Details'!G1867)</f>
        <v/>
      </c>
      <c r="AO1868" s="59" t="str">
        <f t="shared" si="777"/>
        <v/>
      </c>
      <c r="AP1868" s="59" t="str">
        <f t="shared" si="755"/>
        <v/>
      </c>
      <c r="AQ1868" s="59" t="str">
        <f t="shared" si="756"/>
        <v/>
      </c>
      <c r="AR1868" s="59" t="str">
        <f t="shared" si="757"/>
        <v/>
      </c>
      <c r="AS1868" s="59" t="str">
        <f t="shared" si="758"/>
        <v/>
      </c>
      <c r="AT1868" s="59" t="str">
        <f t="shared" si="759"/>
        <v/>
      </c>
      <c r="AV1868" s="59" t="str">
        <f t="shared" si="778"/>
        <v/>
      </c>
      <c r="AW1868" s="59" t="str">
        <f t="shared" si="760"/>
        <v/>
      </c>
      <c r="AX1868" s="59" t="str">
        <f t="shared" si="761"/>
        <v/>
      </c>
      <c r="AY1868" s="59" t="str">
        <f t="shared" si="762"/>
        <v/>
      </c>
      <c r="AZ1868" s="59" t="str">
        <f t="shared" si="763"/>
        <v/>
      </c>
      <c r="BA1868" s="59" t="str">
        <f t="shared" si="764"/>
        <v/>
      </c>
      <c r="BC1868" s="49" t="str">
        <f>IF($B1868="", "", IF(COUNTIF(BD1868:$BY1868, "")=BC$8, IF(D1868="", "", D1868), ""))</f>
        <v/>
      </c>
      <c r="BD1868" s="61" t="str">
        <f>IF($B1868="", "", IF(COUNTIF(BE1868:$BY1868, "")=BD$8, IF(E1868="", "", E1868), ""))</f>
        <v/>
      </c>
      <c r="BE1868" s="61" t="str">
        <f>IF($B1868="", "", IF(COUNTIF(BF1868:$BY1868, "")=BE$8, IF(F1868="", "", F1868), ""))</f>
        <v/>
      </c>
      <c r="BF1868" s="61" t="str">
        <f>IF($B1868="", "", IF(COUNTIF(BG1868:$BY1868, "")=BF$8, IF(G1868="", "", G1868), ""))</f>
        <v/>
      </c>
      <c r="BG1868" s="61" t="str">
        <f>IF($B1868="", "", IF(COUNTIF(BH1868:$BY1868, "")=BG$8, IF(H1868="", "", H1868), ""))</f>
        <v/>
      </c>
      <c r="BH1868" s="61" t="str">
        <f>IF($B1868="", "", IF(COUNTIF(BI1868:$BY1868, "")=BH$8, IF(I1868="", "", I1868), ""))</f>
        <v/>
      </c>
      <c r="BI1868" s="61" t="str">
        <f>IF($B1868="", "", IF(COUNTIF(BJ1868:$BY1868, "")=BI$8, IF(J1868="", "", J1868), ""))</f>
        <v/>
      </c>
      <c r="BJ1868" s="61" t="str">
        <f>IF($B1868="", "", IF(COUNTIF(BK1868:$BY1868, "")=BJ$8, IF(K1868="", "", K1868), ""))</f>
        <v/>
      </c>
      <c r="BK1868" s="61" t="str">
        <f>IF($B1868="", "", IF(COUNTIF(BL1868:$BY1868, "")=BK$8, IF(L1868="", "", L1868), ""))</f>
        <v/>
      </c>
      <c r="BL1868" s="61" t="str">
        <f>IF($B1868="", "", IF(COUNTIF(BM1868:$BY1868, "")=BL$8, IF(M1868="", "", M1868), ""))</f>
        <v/>
      </c>
      <c r="BM1868" s="61" t="str">
        <f>IF($B1868="", "", IF(COUNTIF(BN1868:$BY1868, "")=BM$8, IF(N1868="", "", N1868), ""))</f>
        <v/>
      </c>
      <c r="BN1868" s="61" t="str">
        <f>IF($B1868="", "", IF(COUNTIF(BO1868:$BY1868, "")=BN$8, IF(O1868="", "", O1868), ""))</f>
        <v/>
      </c>
      <c r="BO1868" s="61" t="str">
        <f>IF($B1868="", "", IF(COUNTIF(BP1868:$BY1868, "")=BO$8, IF(P1868="", "", P1868), ""))</f>
        <v/>
      </c>
      <c r="BP1868" s="61" t="str">
        <f>IF($B1868="", "", IF(COUNTIF(BQ1868:$BY1868, "")=BP$8, IF(Q1868="", "", Q1868), ""))</f>
        <v/>
      </c>
      <c r="BQ1868" s="61" t="str">
        <f>IF($B1868="", "", IF(COUNTIF(BR1868:$BY1868, "")=BQ$8, IF(R1868="", "", R1868), ""))</f>
        <v/>
      </c>
      <c r="BR1868" s="61" t="str">
        <f>IF($B1868="", "", IF(COUNTIF(BS1868:$BY1868, "")=BR$8, IF(S1868="", "", S1868), ""))</f>
        <v/>
      </c>
      <c r="BS1868" s="61" t="str">
        <f>IF($B1868="", "", IF(COUNTIF(BT1868:$BY1868, "")=BS$8, IF(T1868="", "", T1868), ""))</f>
        <v/>
      </c>
      <c r="BT1868" s="61" t="str">
        <f>IF($B1868="", "", IF(COUNTIF(BU1868:$BY1868, "")=BT$8, IF(U1868="", "", U1868), ""))</f>
        <v/>
      </c>
      <c r="BU1868" s="61" t="str">
        <f>IF($B1868="", "", IF(COUNTIF(BV1868:$BY1868, "")=BU$8, IF(V1868="", "", V1868), ""))</f>
        <v/>
      </c>
      <c r="BV1868" s="61" t="str">
        <f>IF($B1868="", "", IF(COUNTIF(BW1868:$BY1868, "")=BV$8, IF(W1868="", "", W1868), ""))</f>
        <v/>
      </c>
      <c r="BW1868" s="61" t="str">
        <f>IF($B1868="", "", IF(COUNTIF(BX1868:$BY1868, "")=BW$8, IF(X1868="", "", X1868), ""))</f>
        <v/>
      </c>
      <c r="BX1868" s="61" t="str">
        <f>IF($B1868="", "", IF(COUNTIF(BY1868:$BY1868, "")=BX$8, IF(Y1868="", "", Y1868), ""))</f>
        <v/>
      </c>
      <c r="BY1868" s="50" t="str">
        <f t="shared" si="779"/>
        <v/>
      </c>
      <c r="CA1868" s="6" t="str">
        <f t="shared" si="780"/>
        <v/>
      </c>
      <c r="CB1868" s="6" t="str">
        <f>IF(CA1868="", "", RANK(CA1868, $CA$9:$CA$2508, 0)+COUNTIF($CA$9:CA1868, CA1868)-1)</f>
        <v/>
      </c>
    </row>
    <row r="1869" spans="1:80" x14ac:dyDescent="0.25">
      <c r="A1869" s="22"/>
      <c r="B1869" s="121" t="str">
        <f>IF('Stock Details'!B1868="", "", 'Stock Details'!B1868)</f>
        <v/>
      </c>
      <c r="C1869" s="22"/>
      <c r="D1869" s="130"/>
      <c r="E1869" s="122"/>
      <c r="F1869" s="131"/>
      <c r="G1869" s="22"/>
      <c r="H1869" s="130" t="str">
        <f t="shared" si="765"/>
        <v/>
      </c>
      <c r="I1869" s="122"/>
      <c r="J1869" s="131"/>
      <c r="K1869" s="22"/>
      <c r="L1869" s="130" t="str">
        <f t="shared" si="766"/>
        <v/>
      </c>
      <c r="M1869" s="122"/>
      <c r="N1869" s="131"/>
      <c r="O1869" s="22"/>
      <c r="P1869" s="130" t="str">
        <f t="shared" si="767"/>
        <v/>
      </c>
      <c r="Q1869" s="122"/>
      <c r="R1869" s="131"/>
      <c r="S1869" s="22"/>
      <c r="T1869" s="130" t="str">
        <f t="shared" si="768"/>
        <v/>
      </c>
      <c r="U1869" s="122"/>
      <c r="V1869" s="131"/>
      <c r="W1869" s="22"/>
      <c r="X1869" s="130" t="str">
        <f t="shared" si="769"/>
        <v/>
      </c>
      <c r="Y1869" s="122"/>
      <c r="Z1869" s="131"/>
      <c r="AA1869" s="22"/>
      <c r="AC1869" s="6" t="str">
        <f t="shared" si="770"/>
        <v/>
      </c>
      <c r="AE1869" s="6" t="str">
        <f t="shared" si="771"/>
        <v/>
      </c>
      <c r="AF1869" s="6" t="str">
        <f t="shared" si="772"/>
        <v/>
      </c>
      <c r="AG1869" s="6" t="str">
        <f t="shared" si="773"/>
        <v/>
      </c>
      <c r="AH1869" s="6" t="str">
        <f t="shared" si="774"/>
        <v/>
      </c>
      <c r="AI1869" s="6" t="str">
        <f t="shared" si="775"/>
        <v/>
      </c>
      <c r="AJ1869" s="6" t="str">
        <f t="shared" si="776"/>
        <v/>
      </c>
      <c r="AL1869" s="9" t="str">
        <f>IF('Stock Details'!F1868="", "", 'Stock Details'!F1868)</f>
        <v/>
      </c>
      <c r="AM1869" s="9" t="str">
        <f>IF('Stock Details'!G1868="", "", 'Stock Details'!G1868)</f>
        <v/>
      </c>
      <c r="AO1869" s="59" t="str">
        <f t="shared" si="777"/>
        <v/>
      </c>
      <c r="AP1869" s="59" t="str">
        <f t="shared" si="755"/>
        <v/>
      </c>
      <c r="AQ1869" s="59" t="str">
        <f t="shared" si="756"/>
        <v/>
      </c>
      <c r="AR1869" s="59" t="str">
        <f t="shared" si="757"/>
        <v/>
      </c>
      <c r="AS1869" s="59" t="str">
        <f t="shared" si="758"/>
        <v/>
      </c>
      <c r="AT1869" s="59" t="str">
        <f t="shared" si="759"/>
        <v/>
      </c>
      <c r="AV1869" s="59" t="str">
        <f t="shared" si="778"/>
        <v/>
      </c>
      <c r="AW1869" s="59" t="str">
        <f t="shared" si="760"/>
        <v/>
      </c>
      <c r="AX1869" s="59" t="str">
        <f t="shared" si="761"/>
        <v/>
      </c>
      <c r="AY1869" s="59" t="str">
        <f t="shared" si="762"/>
        <v/>
      </c>
      <c r="AZ1869" s="59" t="str">
        <f t="shared" si="763"/>
        <v/>
      </c>
      <c r="BA1869" s="59" t="str">
        <f t="shared" si="764"/>
        <v/>
      </c>
      <c r="BC1869" s="49" t="str">
        <f>IF($B1869="", "", IF(COUNTIF(BD1869:$BY1869, "")=BC$8, IF(D1869="", "", D1869), ""))</f>
        <v/>
      </c>
      <c r="BD1869" s="61" t="str">
        <f>IF($B1869="", "", IF(COUNTIF(BE1869:$BY1869, "")=BD$8, IF(E1869="", "", E1869), ""))</f>
        <v/>
      </c>
      <c r="BE1869" s="61" t="str">
        <f>IF($B1869="", "", IF(COUNTIF(BF1869:$BY1869, "")=BE$8, IF(F1869="", "", F1869), ""))</f>
        <v/>
      </c>
      <c r="BF1869" s="61" t="str">
        <f>IF($B1869="", "", IF(COUNTIF(BG1869:$BY1869, "")=BF$8, IF(G1869="", "", G1869), ""))</f>
        <v/>
      </c>
      <c r="BG1869" s="61" t="str">
        <f>IF($B1869="", "", IF(COUNTIF(BH1869:$BY1869, "")=BG$8, IF(H1869="", "", H1869), ""))</f>
        <v/>
      </c>
      <c r="BH1869" s="61" t="str">
        <f>IF($B1869="", "", IF(COUNTIF(BI1869:$BY1869, "")=BH$8, IF(I1869="", "", I1869), ""))</f>
        <v/>
      </c>
      <c r="BI1869" s="61" t="str">
        <f>IF($B1869="", "", IF(COUNTIF(BJ1869:$BY1869, "")=BI$8, IF(J1869="", "", J1869), ""))</f>
        <v/>
      </c>
      <c r="BJ1869" s="61" t="str">
        <f>IF($B1869="", "", IF(COUNTIF(BK1869:$BY1869, "")=BJ$8, IF(K1869="", "", K1869), ""))</f>
        <v/>
      </c>
      <c r="BK1869" s="61" t="str">
        <f>IF($B1869="", "", IF(COUNTIF(BL1869:$BY1869, "")=BK$8, IF(L1869="", "", L1869), ""))</f>
        <v/>
      </c>
      <c r="BL1869" s="61" t="str">
        <f>IF($B1869="", "", IF(COUNTIF(BM1869:$BY1869, "")=BL$8, IF(M1869="", "", M1869), ""))</f>
        <v/>
      </c>
      <c r="BM1869" s="61" t="str">
        <f>IF($B1869="", "", IF(COUNTIF(BN1869:$BY1869, "")=BM$8, IF(N1869="", "", N1869), ""))</f>
        <v/>
      </c>
      <c r="BN1869" s="61" t="str">
        <f>IF($B1869="", "", IF(COUNTIF(BO1869:$BY1869, "")=BN$8, IF(O1869="", "", O1869), ""))</f>
        <v/>
      </c>
      <c r="BO1869" s="61" t="str">
        <f>IF($B1869="", "", IF(COUNTIF(BP1869:$BY1869, "")=BO$8, IF(P1869="", "", P1869), ""))</f>
        <v/>
      </c>
      <c r="BP1869" s="61" t="str">
        <f>IF($B1869="", "", IF(COUNTIF(BQ1869:$BY1869, "")=BP$8, IF(Q1869="", "", Q1869), ""))</f>
        <v/>
      </c>
      <c r="BQ1869" s="61" t="str">
        <f>IF($B1869="", "", IF(COUNTIF(BR1869:$BY1869, "")=BQ$8, IF(R1869="", "", R1869), ""))</f>
        <v/>
      </c>
      <c r="BR1869" s="61" t="str">
        <f>IF($B1869="", "", IF(COUNTIF(BS1869:$BY1869, "")=BR$8, IF(S1869="", "", S1869), ""))</f>
        <v/>
      </c>
      <c r="BS1869" s="61" t="str">
        <f>IF($B1869="", "", IF(COUNTIF(BT1869:$BY1869, "")=BS$8, IF(T1869="", "", T1869), ""))</f>
        <v/>
      </c>
      <c r="BT1869" s="61" t="str">
        <f>IF($B1869="", "", IF(COUNTIF(BU1869:$BY1869, "")=BT$8, IF(U1869="", "", U1869), ""))</f>
        <v/>
      </c>
      <c r="BU1869" s="61" t="str">
        <f>IF($B1869="", "", IF(COUNTIF(BV1869:$BY1869, "")=BU$8, IF(V1869="", "", V1869), ""))</f>
        <v/>
      </c>
      <c r="BV1869" s="61" t="str">
        <f>IF($B1869="", "", IF(COUNTIF(BW1869:$BY1869, "")=BV$8, IF(W1869="", "", W1869), ""))</f>
        <v/>
      </c>
      <c r="BW1869" s="61" t="str">
        <f>IF($B1869="", "", IF(COUNTIF(BX1869:$BY1869, "")=BW$8, IF(X1869="", "", X1869), ""))</f>
        <v/>
      </c>
      <c r="BX1869" s="61" t="str">
        <f>IF($B1869="", "", IF(COUNTIF(BY1869:$BY1869, "")=BX$8, IF(Y1869="", "", Y1869), ""))</f>
        <v/>
      </c>
      <c r="BY1869" s="50" t="str">
        <f t="shared" si="779"/>
        <v/>
      </c>
      <c r="CA1869" s="6" t="str">
        <f t="shared" si="780"/>
        <v/>
      </c>
      <c r="CB1869" s="6" t="str">
        <f>IF(CA1869="", "", RANK(CA1869, $CA$9:$CA$2508, 0)+COUNTIF($CA$9:CA1869, CA1869)-1)</f>
        <v/>
      </c>
    </row>
    <row r="1870" spans="1:80" x14ac:dyDescent="0.25">
      <c r="A1870" s="22"/>
      <c r="B1870" s="121" t="str">
        <f>IF('Stock Details'!B1869="", "", 'Stock Details'!B1869)</f>
        <v/>
      </c>
      <c r="C1870" s="22"/>
      <c r="D1870" s="130"/>
      <c r="E1870" s="122"/>
      <c r="F1870" s="131"/>
      <c r="G1870" s="22"/>
      <c r="H1870" s="130" t="str">
        <f t="shared" si="765"/>
        <v/>
      </c>
      <c r="I1870" s="122"/>
      <c r="J1870" s="131"/>
      <c r="K1870" s="22"/>
      <c r="L1870" s="130" t="str">
        <f t="shared" si="766"/>
        <v/>
      </c>
      <c r="M1870" s="122"/>
      <c r="N1870" s="131"/>
      <c r="O1870" s="22"/>
      <c r="P1870" s="130" t="str">
        <f t="shared" si="767"/>
        <v/>
      </c>
      <c r="Q1870" s="122"/>
      <c r="R1870" s="131"/>
      <c r="S1870" s="22"/>
      <c r="T1870" s="130" t="str">
        <f t="shared" si="768"/>
        <v/>
      </c>
      <c r="U1870" s="122"/>
      <c r="V1870" s="131"/>
      <c r="W1870" s="22"/>
      <c r="X1870" s="130" t="str">
        <f t="shared" si="769"/>
        <v/>
      </c>
      <c r="Y1870" s="122"/>
      <c r="Z1870" s="131"/>
      <c r="AA1870" s="22"/>
      <c r="AC1870" s="6" t="str">
        <f t="shared" si="770"/>
        <v/>
      </c>
      <c r="AE1870" s="6" t="str">
        <f t="shared" si="771"/>
        <v/>
      </c>
      <c r="AF1870" s="6" t="str">
        <f t="shared" si="772"/>
        <v/>
      </c>
      <c r="AG1870" s="6" t="str">
        <f t="shared" si="773"/>
        <v/>
      </c>
      <c r="AH1870" s="6" t="str">
        <f t="shared" si="774"/>
        <v/>
      </c>
      <c r="AI1870" s="6" t="str">
        <f t="shared" si="775"/>
        <v/>
      </c>
      <c r="AJ1870" s="6" t="str">
        <f t="shared" si="776"/>
        <v/>
      </c>
      <c r="AL1870" s="9" t="str">
        <f>IF('Stock Details'!F1869="", "", 'Stock Details'!F1869)</f>
        <v/>
      </c>
      <c r="AM1870" s="9" t="str">
        <f>IF('Stock Details'!G1869="", "", 'Stock Details'!G1869)</f>
        <v/>
      </c>
      <c r="AO1870" s="59" t="str">
        <f t="shared" si="777"/>
        <v/>
      </c>
      <c r="AP1870" s="59" t="str">
        <f t="shared" si="755"/>
        <v/>
      </c>
      <c r="AQ1870" s="59" t="str">
        <f t="shared" si="756"/>
        <v/>
      </c>
      <c r="AR1870" s="59" t="str">
        <f t="shared" si="757"/>
        <v/>
      </c>
      <c r="AS1870" s="59" t="str">
        <f t="shared" si="758"/>
        <v/>
      </c>
      <c r="AT1870" s="59" t="str">
        <f t="shared" si="759"/>
        <v/>
      </c>
      <c r="AV1870" s="59" t="str">
        <f t="shared" si="778"/>
        <v/>
      </c>
      <c r="AW1870" s="59" t="str">
        <f t="shared" si="760"/>
        <v/>
      </c>
      <c r="AX1870" s="59" t="str">
        <f t="shared" si="761"/>
        <v/>
      </c>
      <c r="AY1870" s="59" t="str">
        <f t="shared" si="762"/>
        <v/>
      </c>
      <c r="AZ1870" s="59" t="str">
        <f t="shared" si="763"/>
        <v/>
      </c>
      <c r="BA1870" s="59" t="str">
        <f t="shared" si="764"/>
        <v/>
      </c>
      <c r="BC1870" s="49" t="str">
        <f>IF($B1870="", "", IF(COUNTIF(BD1870:$BY1870, "")=BC$8, IF(D1870="", "", D1870), ""))</f>
        <v/>
      </c>
      <c r="BD1870" s="61" t="str">
        <f>IF($B1870="", "", IF(COUNTIF(BE1870:$BY1870, "")=BD$8, IF(E1870="", "", E1870), ""))</f>
        <v/>
      </c>
      <c r="BE1870" s="61" t="str">
        <f>IF($B1870="", "", IF(COUNTIF(BF1870:$BY1870, "")=BE$8, IF(F1870="", "", F1870), ""))</f>
        <v/>
      </c>
      <c r="BF1870" s="61" t="str">
        <f>IF($B1870="", "", IF(COUNTIF(BG1870:$BY1870, "")=BF$8, IF(G1870="", "", G1870), ""))</f>
        <v/>
      </c>
      <c r="BG1870" s="61" t="str">
        <f>IF($B1870="", "", IF(COUNTIF(BH1870:$BY1870, "")=BG$8, IF(H1870="", "", H1870), ""))</f>
        <v/>
      </c>
      <c r="BH1870" s="61" t="str">
        <f>IF($B1870="", "", IF(COUNTIF(BI1870:$BY1870, "")=BH$8, IF(I1870="", "", I1870), ""))</f>
        <v/>
      </c>
      <c r="BI1870" s="61" t="str">
        <f>IF($B1870="", "", IF(COUNTIF(BJ1870:$BY1870, "")=BI$8, IF(J1870="", "", J1870), ""))</f>
        <v/>
      </c>
      <c r="BJ1870" s="61" t="str">
        <f>IF($B1870="", "", IF(COUNTIF(BK1870:$BY1870, "")=BJ$8, IF(K1870="", "", K1870), ""))</f>
        <v/>
      </c>
      <c r="BK1870" s="61" t="str">
        <f>IF($B1870="", "", IF(COUNTIF(BL1870:$BY1870, "")=BK$8, IF(L1870="", "", L1870), ""))</f>
        <v/>
      </c>
      <c r="BL1870" s="61" t="str">
        <f>IF($B1870="", "", IF(COUNTIF(BM1870:$BY1870, "")=BL$8, IF(M1870="", "", M1870), ""))</f>
        <v/>
      </c>
      <c r="BM1870" s="61" t="str">
        <f>IF($B1870="", "", IF(COUNTIF(BN1870:$BY1870, "")=BM$8, IF(N1870="", "", N1870), ""))</f>
        <v/>
      </c>
      <c r="BN1870" s="61" t="str">
        <f>IF($B1870="", "", IF(COUNTIF(BO1870:$BY1870, "")=BN$8, IF(O1870="", "", O1870), ""))</f>
        <v/>
      </c>
      <c r="BO1870" s="61" t="str">
        <f>IF($B1870="", "", IF(COUNTIF(BP1870:$BY1870, "")=BO$8, IF(P1870="", "", P1870), ""))</f>
        <v/>
      </c>
      <c r="BP1870" s="61" t="str">
        <f>IF($B1870="", "", IF(COUNTIF(BQ1870:$BY1870, "")=BP$8, IF(Q1870="", "", Q1870), ""))</f>
        <v/>
      </c>
      <c r="BQ1870" s="61" t="str">
        <f>IF($B1870="", "", IF(COUNTIF(BR1870:$BY1870, "")=BQ$8, IF(R1870="", "", R1870), ""))</f>
        <v/>
      </c>
      <c r="BR1870" s="61" t="str">
        <f>IF($B1870="", "", IF(COUNTIF(BS1870:$BY1870, "")=BR$8, IF(S1870="", "", S1870), ""))</f>
        <v/>
      </c>
      <c r="BS1870" s="61" t="str">
        <f>IF($B1870="", "", IF(COUNTIF(BT1870:$BY1870, "")=BS$8, IF(T1870="", "", T1870), ""))</f>
        <v/>
      </c>
      <c r="BT1870" s="61" t="str">
        <f>IF($B1870="", "", IF(COUNTIF(BU1870:$BY1870, "")=BT$8, IF(U1870="", "", U1870), ""))</f>
        <v/>
      </c>
      <c r="BU1870" s="61" t="str">
        <f>IF($B1870="", "", IF(COUNTIF(BV1870:$BY1870, "")=BU$8, IF(V1870="", "", V1870), ""))</f>
        <v/>
      </c>
      <c r="BV1870" s="61" t="str">
        <f>IF($B1870="", "", IF(COUNTIF(BW1870:$BY1870, "")=BV$8, IF(W1870="", "", W1870), ""))</f>
        <v/>
      </c>
      <c r="BW1870" s="61" t="str">
        <f>IF($B1870="", "", IF(COUNTIF(BX1870:$BY1870, "")=BW$8, IF(X1870="", "", X1870), ""))</f>
        <v/>
      </c>
      <c r="BX1870" s="61" t="str">
        <f>IF($B1870="", "", IF(COUNTIF(BY1870:$BY1870, "")=BX$8, IF(Y1870="", "", Y1870), ""))</f>
        <v/>
      </c>
      <c r="BY1870" s="50" t="str">
        <f t="shared" si="779"/>
        <v/>
      </c>
      <c r="CA1870" s="6" t="str">
        <f t="shared" si="780"/>
        <v/>
      </c>
      <c r="CB1870" s="6" t="str">
        <f>IF(CA1870="", "", RANK(CA1870, $CA$9:$CA$2508, 0)+COUNTIF($CA$9:CA1870, CA1870)-1)</f>
        <v/>
      </c>
    </row>
    <row r="1871" spans="1:80" x14ac:dyDescent="0.25">
      <c r="A1871" s="22"/>
      <c r="B1871" s="121" t="str">
        <f>IF('Stock Details'!B1870="", "", 'Stock Details'!B1870)</f>
        <v/>
      </c>
      <c r="C1871" s="22"/>
      <c r="D1871" s="130"/>
      <c r="E1871" s="122"/>
      <c r="F1871" s="131"/>
      <c r="G1871" s="22"/>
      <c r="H1871" s="130" t="str">
        <f t="shared" si="765"/>
        <v/>
      </c>
      <c r="I1871" s="122"/>
      <c r="J1871" s="131"/>
      <c r="K1871" s="22"/>
      <c r="L1871" s="130" t="str">
        <f t="shared" si="766"/>
        <v/>
      </c>
      <c r="M1871" s="122"/>
      <c r="N1871" s="131"/>
      <c r="O1871" s="22"/>
      <c r="P1871" s="130" t="str">
        <f t="shared" si="767"/>
        <v/>
      </c>
      <c r="Q1871" s="122"/>
      <c r="R1871" s="131"/>
      <c r="S1871" s="22"/>
      <c r="T1871" s="130" t="str">
        <f t="shared" si="768"/>
        <v/>
      </c>
      <c r="U1871" s="122"/>
      <c r="V1871" s="131"/>
      <c r="W1871" s="22"/>
      <c r="X1871" s="130" t="str">
        <f t="shared" si="769"/>
        <v/>
      </c>
      <c r="Y1871" s="122"/>
      <c r="Z1871" s="131"/>
      <c r="AA1871" s="22"/>
      <c r="AC1871" s="6" t="str">
        <f t="shared" si="770"/>
        <v/>
      </c>
      <c r="AE1871" s="6" t="str">
        <f t="shared" si="771"/>
        <v/>
      </c>
      <c r="AF1871" s="6" t="str">
        <f t="shared" si="772"/>
        <v/>
      </c>
      <c r="AG1871" s="6" t="str">
        <f t="shared" si="773"/>
        <v/>
      </c>
      <c r="AH1871" s="6" t="str">
        <f t="shared" si="774"/>
        <v/>
      </c>
      <c r="AI1871" s="6" t="str">
        <f t="shared" si="775"/>
        <v/>
      </c>
      <c r="AJ1871" s="6" t="str">
        <f t="shared" si="776"/>
        <v/>
      </c>
      <c r="AL1871" s="9" t="str">
        <f>IF('Stock Details'!F1870="", "", 'Stock Details'!F1870)</f>
        <v/>
      </c>
      <c r="AM1871" s="9" t="str">
        <f>IF('Stock Details'!G1870="", "", 'Stock Details'!G1870)</f>
        <v/>
      </c>
      <c r="AO1871" s="59" t="str">
        <f t="shared" si="777"/>
        <v/>
      </c>
      <c r="AP1871" s="59" t="str">
        <f t="shared" si="755"/>
        <v/>
      </c>
      <c r="AQ1871" s="59" t="str">
        <f t="shared" si="756"/>
        <v/>
      </c>
      <c r="AR1871" s="59" t="str">
        <f t="shared" si="757"/>
        <v/>
      </c>
      <c r="AS1871" s="59" t="str">
        <f t="shared" si="758"/>
        <v/>
      </c>
      <c r="AT1871" s="59" t="str">
        <f t="shared" si="759"/>
        <v/>
      </c>
      <c r="AV1871" s="59" t="str">
        <f t="shared" si="778"/>
        <v/>
      </c>
      <c r="AW1871" s="59" t="str">
        <f t="shared" si="760"/>
        <v/>
      </c>
      <c r="AX1871" s="59" t="str">
        <f t="shared" si="761"/>
        <v/>
      </c>
      <c r="AY1871" s="59" t="str">
        <f t="shared" si="762"/>
        <v/>
      </c>
      <c r="AZ1871" s="59" t="str">
        <f t="shared" si="763"/>
        <v/>
      </c>
      <c r="BA1871" s="59" t="str">
        <f t="shared" si="764"/>
        <v/>
      </c>
      <c r="BC1871" s="49" t="str">
        <f>IF($B1871="", "", IF(COUNTIF(BD1871:$BY1871, "")=BC$8, IF(D1871="", "", D1871), ""))</f>
        <v/>
      </c>
      <c r="BD1871" s="61" t="str">
        <f>IF($B1871="", "", IF(COUNTIF(BE1871:$BY1871, "")=BD$8, IF(E1871="", "", E1871), ""))</f>
        <v/>
      </c>
      <c r="BE1871" s="61" t="str">
        <f>IF($B1871="", "", IF(COUNTIF(BF1871:$BY1871, "")=BE$8, IF(F1871="", "", F1871), ""))</f>
        <v/>
      </c>
      <c r="BF1871" s="61" t="str">
        <f>IF($B1871="", "", IF(COUNTIF(BG1871:$BY1871, "")=BF$8, IF(G1871="", "", G1871), ""))</f>
        <v/>
      </c>
      <c r="BG1871" s="61" t="str">
        <f>IF($B1871="", "", IF(COUNTIF(BH1871:$BY1871, "")=BG$8, IF(H1871="", "", H1871), ""))</f>
        <v/>
      </c>
      <c r="BH1871" s="61" t="str">
        <f>IF($B1871="", "", IF(COUNTIF(BI1871:$BY1871, "")=BH$8, IF(I1871="", "", I1871), ""))</f>
        <v/>
      </c>
      <c r="BI1871" s="61" t="str">
        <f>IF($B1871="", "", IF(COUNTIF(BJ1871:$BY1871, "")=BI$8, IF(J1871="", "", J1871), ""))</f>
        <v/>
      </c>
      <c r="BJ1871" s="61" t="str">
        <f>IF($B1871="", "", IF(COUNTIF(BK1871:$BY1871, "")=BJ$8, IF(K1871="", "", K1871), ""))</f>
        <v/>
      </c>
      <c r="BK1871" s="61" t="str">
        <f>IF($B1871="", "", IF(COUNTIF(BL1871:$BY1871, "")=BK$8, IF(L1871="", "", L1871), ""))</f>
        <v/>
      </c>
      <c r="BL1871" s="61" t="str">
        <f>IF($B1871="", "", IF(COUNTIF(BM1871:$BY1871, "")=BL$8, IF(M1871="", "", M1871), ""))</f>
        <v/>
      </c>
      <c r="BM1871" s="61" t="str">
        <f>IF($B1871="", "", IF(COUNTIF(BN1871:$BY1871, "")=BM$8, IF(N1871="", "", N1871), ""))</f>
        <v/>
      </c>
      <c r="BN1871" s="61" t="str">
        <f>IF($B1871="", "", IF(COUNTIF(BO1871:$BY1871, "")=BN$8, IF(O1871="", "", O1871), ""))</f>
        <v/>
      </c>
      <c r="BO1871" s="61" t="str">
        <f>IF($B1871="", "", IF(COUNTIF(BP1871:$BY1871, "")=BO$8, IF(P1871="", "", P1871), ""))</f>
        <v/>
      </c>
      <c r="BP1871" s="61" t="str">
        <f>IF($B1871="", "", IF(COUNTIF(BQ1871:$BY1871, "")=BP$8, IF(Q1871="", "", Q1871), ""))</f>
        <v/>
      </c>
      <c r="BQ1871" s="61" t="str">
        <f>IF($B1871="", "", IF(COUNTIF(BR1871:$BY1871, "")=BQ$8, IF(R1871="", "", R1871), ""))</f>
        <v/>
      </c>
      <c r="BR1871" s="61" t="str">
        <f>IF($B1871="", "", IF(COUNTIF(BS1871:$BY1871, "")=BR$8, IF(S1871="", "", S1871), ""))</f>
        <v/>
      </c>
      <c r="BS1871" s="61" t="str">
        <f>IF($B1871="", "", IF(COUNTIF(BT1871:$BY1871, "")=BS$8, IF(T1871="", "", T1871), ""))</f>
        <v/>
      </c>
      <c r="BT1871" s="61" t="str">
        <f>IF($B1871="", "", IF(COUNTIF(BU1871:$BY1871, "")=BT$8, IF(U1871="", "", U1871), ""))</f>
        <v/>
      </c>
      <c r="BU1871" s="61" t="str">
        <f>IF($B1871="", "", IF(COUNTIF(BV1871:$BY1871, "")=BU$8, IF(V1871="", "", V1871), ""))</f>
        <v/>
      </c>
      <c r="BV1871" s="61" t="str">
        <f>IF($B1871="", "", IF(COUNTIF(BW1871:$BY1871, "")=BV$8, IF(W1871="", "", W1871), ""))</f>
        <v/>
      </c>
      <c r="BW1871" s="61" t="str">
        <f>IF($B1871="", "", IF(COUNTIF(BX1871:$BY1871, "")=BW$8, IF(X1871="", "", X1871), ""))</f>
        <v/>
      </c>
      <c r="BX1871" s="61" t="str">
        <f>IF($B1871="", "", IF(COUNTIF(BY1871:$BY1871, "")=BX$8, IF(Y1871="", "", Y1871), ""))</f>
        <v/>
      </c>
      <c r="BY1871" s="50" t="str">
        <f t="shared" si="779"/>
        <v/>
      </c>
      <c r="CA1871" s="6" t="str">
        <f t="shared" si="780"/>
        <v/>
      </c>
      <c r="CB1871" s="6" t="str">
        <f>IF(CA1871="", "", RANK(CA1871, $CA$9:$CA$2508, 0)+COUNTIF($CA$9:CA1871, CA1871)-1)</f>
        <v/>
      </c>
    </row>
    <row r="1872" spans="1:80" x14ac:dyDescent="0.25">
      <c r="A1872" s="22"/>
      <c r="B1872" s="121" t="str">
        <f>IF('Stock Details'!B1871="", "", 'Stock Details'!B1871)</f>
        <v/>
      </c>
      <c r="C1872" s="22"/>
      <c r="D1872" s="130"/>
      <c r="E1872" s="122"/>
      <c r="F1872" s="131"/>
      <c r="G1872" s="22"/>
      <c r="H1872" s="130" t="str">
        <f t="shared" si="765"/>
        <v/>
      </c>
      <c r="I1872" s="122"/>
      <c r="J1872" s="131"/>
      <c r="K1872" s="22"/>
      <c r="L1872" s="130" t="str">
        <f t="shared" si="766"/>
        <v/>
      </c>
      <c r="M1872" s="122"/>
      <c r="N1872" s="131"/>
      <c r="O1872" s="22"/>
      <c r="P1872" s="130" t="str">
        <f t="shared" si="767"/>
        <v/>
      </c>
      <c r="Q1872" s="122"/>
      <c r="R1872" s="131"/>
      <c r="S1872" s="22"/>
      <c r="T1872" s="130" t="str">
        <f t="shared" si="768"/>
        <v/>
      </c>
      <c r="U1872" s="122"/>
      <c r="V1872" s="131"/>
      <c r="W1872" s="22"/>
      <c r="X1872" s="130" t="str">
        <f t="shared" si="769"/>
        <v/>
      </c>
      <c r="Y1872" s="122"/>
      <c r="Z1872" s="131"/>
      <c r="AA1872" s="22"/>
      <c r="AC1872" s="6" t="str">
        <f t="shared" si="770"/>
        <v/>
      </c>
      <c r="AE1872" s="6" t="str">
        <f t="shared" si="771"/>
        <v/>
      </c>
      <c r="AF1872" s="6" t="str">
        <f t="shared" si="772"/>
        <v/>
      </c>
      <c r="AG1872" s="6" t="str">
        <f t="shared" si="773"/>
        <v/>
      </c>
      <c r="AH1872" s="6" t="str">
        <f t="shared" si="774"/>
        <v/>
      </c>
      <c r="AI1872" s="6" t="str">
        <f t="shared" si="775"/>
        <v/>
      </c>
      <c r="AJ1872" s="6" t="str">
        <f t="shared" si="776"/>
        <v/>
      </c>
      <c r="AL1872" s="9" t="str">
        <f>IF('Stock Details'!F1871="", "", 'Stock Details'!F1871)</f>
        <v/>
      </c>
      <c r="AM1872" s="9" t="str">
        <f>IF('Stock Details'!G1871="", "", 'Stock Details'!G1871)</f>
        <v/>
      </c>
      <c r="AO1872" s="59" t="str">
        <f t="shared" si="777"/>
        <v/>
      </c>
      <c r="AP1872" s="59" t="str">
        <f t="shared" si="755"/>
        <v/>
      </c>
      <c r="AQ1872" s="59" t="str">
        <f t="shared" si="756"/>
        <v/>
      </c>
      <c r="AR1872" s="59" t="str">
        <f t="shared" si="757"/>
        <v/>
      </c>
      <c r="AS1872" s="59" t="str">
        <f t="shared" si="758"/>
        <v/>
      </c>
      <c r="AT1872" s="59" t="str">
        <f t="shared" si="759"/>
        <v/>
      </c>
      <c r="AV1872" s="59" t="str">
        <f t="shared" si="778"/>
        <v/>
      </c>
      <c r="AW1872" s="59" t="str">
        <f t="shared" si="760"/>
        <v/>
      </c>
      <c r="AX1872" s="59" t="str">
        <f t="shared" si="761"/>
        <v/>
      </c>
      <c r="AY1872" s="59" t="str">
        <f t="shared" si="762"/>
        <v/>
      </c>
      <c r="AZ1872" s="59" t="str">
        <f t="shared" si="763"/>
        <v/>
      </c>
      <c r="BA1872" s="59" t="str">
        <f t="shared" si="764"/>
        <v/>
      </c>
      <c r="BC1872" s="49" t="str">
        <f>IF($B1872="", "", IF(COUNTIF(BD1872:$BY1872, "")=BC$8, IF(D1872="", "", D1872), ""))</f>
        <v/>
      </c>
      <c r="BD1872" s="61" t="str">
        <f>IF($B1872="", "", IF(COUNTIF(BE1872:$BY1872, "")=BD$8, IF(E1872="", "", E1872), ""))</f>
        <v/>
      </c>
      <c r="BE1872" s="61" t="str">
        <f>IF($B1872="", "", IF(COUNTIF(BF1872:$BY1872, "")=BE$8, IF(F1872="", "", F1872), ""))</f>
        <v/>
      </c>
      <c r="BF1872" s="61" t="str">
        <f>IF($B1872="", "", IF(COUNTIF(BG1872:$BY1872, "")=BF$8, IF(G1872="", "", G1872), ""))</f>
        <v/>
      </c>
      <c r="BG1872" s="61" t="str">
        <f>IF($B1872="", "", IF(COUNTIF(BH1872:$BY1872, "")=BG$8, IF(H1872="", "", H1872), ""))</f>
        <v/>
      </c>
      <c r="BH1872" s="61" t="str">
        <f>IF($B1872="", "", IF(COUNTIF(BI1872:$BY1872, "")=BH$8, IF(I1872="", "", I1872), ""))</f>
        <v/>
      </c>
      <c r="BI1872" s="61" t="str">
        <f>IF($B1872="", "", IF(COUNTIF(BJ1872:$BY1872, "")=BI$8, IF(J1872="", "", J1872), ""))</f>
        <v/>
      </c>
      <c r="BJ1872" s="61" t="str">
        <f>IF($B1872="", "", IF(COUNTIF(BK1872:$BY1872, "")=BJ$8, IF(K1872="", "", K1872), ""))</f>
        <v/>
      </c>
      <c r="BK1872" s="61" t="str">
        <f>IF($B1872="", "", IF(COUNTIF(BL1872:$BY1872, "")=BK$8, IF(L1872="", "", L1872), ""))</f>
        <v/>
      </c>
      <c r="BL1872" s="61" t="str">
        <f>IF($B1872="", "", IF(COUNTIF(BM1872:$BY1872, "")=BL$8, IF(M1872="", "", M1872), ""))</f>
        <v/>
      </c>
      <c r="BM1872" s="61" t="str">
        <f>IF($B1872="", "", IF(COUNTIF(BN1872:$BY1872, "")=BM$8, IF(N1872="", "", N1872), ""))</f>
        <v/>
      </c>
      <c r="BN1872" s="61" t="str">
        <f>IF($B1872="", "", IF(COUNTIF(BO1872:$BY1872, "")=BN$8, IF(O1872="", "", O1872), ""))</f>
        <v/>
      </c>
      <c r="BO1872" s="61" t="str">
        <f>IF($B1872="", "", IF(COUNTIF(BP1872:$BY1872, "")=BO$8, IF(P1872="", "", P1872), ""))</f>
        <v/>
      </c>
      <c r="BP1872" s="61" t="str">
        <f>IF($B1872="", "", IF(COUNTIF(BQ1872:$BY1872, "")=BP$8, IF(Q1872="", "", Q1872), ""))</f>
        <v/>
      </c>
      <c r="BQ1872" s="61" t="str">
        <f>IF($B1872="", "", IF(COUNTIF(BR1872:$BY1872, "")=BQ$8, IF(R1872="", "", R1872), ""))</f>
        <v/>
      </c>
      <c r="BR1872" s="61" t="str">
        <f>IF($B1872="", "", IF(COUNTIF(BS1872:$BY1872, "")=BR$8, IF(S1872="", "", S1872), ""))</f>
        <v/>
      </c>
      <c r="BS1872" s="61" t="str">
        <f>IF($B1872="", "", IF(COUNTIF(BT1872:$BY1872, "")=BS$8, IF(T1872="", "", T1872), ""))</f>
        <v/>
      </c>
      <c r="BT1872" s="61" t="str">
        <f>IF($B1872="", "", IF(COUNTIF(BU1872:$BY1872, "")=BT$8, IF(U1872="", "", U1872), ""))</f>
        <v/>
      </c>
      <c r="BU1872" s="61" t="str">
        <f>IF($B1872="", "", IF(COUNTIF(BV1872:$BY1872, "")=BU$8, IF(V1872="", "", V1872), ""))</f>
        <v/>
      </c>
      <c r="BV1872" s="61" t="str">
        <f>IF($B1872="", "", IF(COUNTIF(BW1872:$BY1872, "")=BV$8, IF(W1872="", "", W1872), ""))</f>
        <v/>
      </c>
      <c r="BW1872" s="61" t="str">
        <f>IF($B1872="", "", IF(COUNTIF(BX1872:$BY1872, "")=BW$8, IF(X1872="", "", X1872), ""))</f>
        <v/>
      </c>
      <c r="BX1872" s="61" t="str">
        <f>IF($B1872="", "", IF(COUNTIF(BY1872:$BY1872, "")=BX$8, IF(Y1872="", "", Y1872), ""))</f>
        <v/>
      </c>
      <c r="BY1872" s="50" t="str">
        <f t="shared" si="779"/>
        <v/>
      </c>
      <c r="CA1872" s="6" t="str">
        <f t="shared" si="780"/>
        <v/>
      </c>
      <c r="CB1872" s="6" t="str">
        <f>IF(CA1872="", "", RANK(CA1872, $CA$9:$CA$2508, 0)+COUNTIF($CA$9:CA1872, CA1872)-1)</f>
        <v/>
      </c>
    </row>
    <row r="1873" spans="1:80" x14ac:dyDescent="0.25">
      <c r="A1873" s="22"/>
      <c r="B1873" s="121" t="str">
        <f>IF('Stock Details'!B1872="", "", 'Stock Details'!B1872)</f>
        <v/>
      </c>
      <c r="C1873" s="22"/>
      <c r="D1873" s="130"/>
      <c r="E1873" s="122"/>
      <c r="F1873" s="131"/>
      <c r="G1873" s="22"/>
      <c r="H1873" s="130" t="str">
        <f t="shared" si="765"/>
        <v/>
      </c>
      <c r="I1873" s="122"/>
      <c r="J1873" s="131"/>
      <c r="K1873" s="22"/>
      <c r="L1873" s="130" t="str">
        <f t="shared" si="766"/>
        <v/>
      </c>
      <c r="M1873" s="122"/>
      <c r="N1873" s="131"/>
      <c r="O1873" s="22"/>
      <c r="P1873" s="130" t="str">
        <f t="shared" si="767"/>
        <v/>
      </c>
      <c r="Q1873" s="122"/>
      <c r="R1873" s="131"/>
      <c r="S1873" s="22"/>
      <c r="T1873" s="130" t="str">
        <f t="shared" si="768"/>
        <v/>
      </c>
      <c r="U1873" s="122"/>
      <c r="V1873" s="131"/>
      <c r="W1873" s="22"/>
      <c r="X1873" s="130" t="str">
        <f t="shared" si="769"/>
        <v/>
      </c>
      <c r="Y1873" s="122"/>
      <c r="Z1873" s="131"/>
      <c r="AA1873" s="22"/>
      <c r="AC1873" s="6" t="str">
        <f t="shared" si="770"/>
        <v/>
      </c>
      <c r="AE1873" s="6" t="str">
        <f t="shared" si="771"/>
        <v/>
      </c>
      <c r="AF1873" s="6" t="str">
        <f t="shared" si="772"/>
        <v/>
      </c>
      <c r="AG1873" s="6" t="str">
        <f t="shared" si="773"/>
        <v/>
      </c>
      <c r="AH1873" s="6" t="str">
        <f t="shared" si="774"/>
        <v/>
      </c>
      <c r="AI1873" s="6" t="str">
        <f t="shared" si="775"/>
        <v/>
      </c>
      <c r="AJ1873" s="6" t="str">
        <f t="shared" si="776"/>
        <v/>
      </c>
      <c r="AL1873" s="9" t="str">
        <f>IF('Stock Details'!F1872="", "", 'Stock Details'!F1872)</f>
        <v/>
      </c>
      <c r="AM1873" s="9" t="str">
        <f>IF('Stock Details'!G1872="", "", 'Stock Details'!G1872)</f>
        <v/>
      </c>
      <c r="AO1873" s="59" t="str">
        <f t="shared" si="777"/>
        <v/>
      </c>
      <c r="AP1873" s="59" t="str">
        <f t="shared" si="755"/>
        <v/>
      </c>
      <c r="AQ1873" s="59" t="str">
        <f t="shared" si="756"/>
        <v/>
      </c>
      <c r="AR1873" s="59" t="str">
        <f t="shared" si="757"/>
        <v/>
      </c>
      <c r="AS1873" s="59" t="str">
        <f t="shared" si="758"/>
        <v/>
      </c>
      <c r="AT1873" s="59" t="str">
        <f t="shared" si="759"/>
        <v/>
      </c>
      <c r="AV1873" s="59" t="str">
        <f t="shared" si="778"/>
        <v/>
      </c>
      <c r="AW1873" s="59" t="str">
        <f t="shared" si="760"/>
        <v/>
      </c>
      <c r="AX1873" s="59" t="str">
        <f t="shared" si="761"/>
        <v/>
      </c>
      <c r="AY1873" s="59" t="str">
        <f t="shared" si="762"/>
        <v/>
      </c>
      <c r="AZ1873" s="59" t="str">
        <f t="shared" si="763"/>
        <v/>
      </c>
      <c r="BA1873" s="59" t="str">
        <f t="shared" si="764"/>
        <v/>
      </c>
      <c r="BC1873" s="49" t="str">
        <f>IF($B1873="", "", IF(COUNTIF(BD1873:$BY1873, "")=BC$8, IF(D1873="", "", D1873), ""))</f>
        <v/>
      </c>
      <c r="BD1873" s="61" t="str">
        <f>IF($B1873="", "", IF(COUNTIF(BE1873:$BY1873, "")=BD$8, IF(E1873="", "", E1873), ""))</f>
        <v/>
      </c>
      <c r="BE1873" s="61" t="str">
        <f>IF($B1873="", "", IF(COUNTIF(BF1873:$BY1873, "")=BE$8, IF(F1873="", "", F1873), ""))</f>
        <v/>
      </c>
      <c r="BF1873" s="61" t="str">
        <f>IF($B1873="", "", IF(COUNTIF(BG1873:$BY1873, "")=BF$8, IF(G1873="", "", G1873), ""))</f>
        <v/>
      </c>
      <c r="BG1873" s="61" t="str">
        <f>IF($B1873="", "", IF(COUNTIF(BH1873:$BY1873, "")=BG$8, IF(H1873="", "", H1873), ""))</f>
        <v/>
      </c>
      <c r="BH1873" s="61" t="str">
        <f>IF($B1873="", "", IF(COUNTIF(BI1873:$BY1873, "")=BH$8, IF(I1873="", "", I1873), ""))</f>
        <v/>
      </c>
      <c r="BI1873" s="61" t="str">
        <f>IF($B1873="", "", IF(COUNTIF(BJ1873:$BY1873, "")=BI$8, IF(J1873="", "", J1873), ""))</f>
        <v/>
      </c>
      <c r="BJ1873" s="61" t="str">
        <f>IF($B1873="", "", IF(COUNTIF(BK1873:$BY1873, "")=BJ$8, IF(K1873="", "", K1873), ""))</f>
        <v/>
      </c>
      <c r="BK1873" s="61" t="str">
        <f>IF($B1873="", "", IF(COUNTIF(BL1873:$BY1873, "")=BK$8, IF(L1873="", "", L1873), ""))</f>
        <v/>
      </c>
      <c r="BL1873" s="61" t="str">
        <f>IF($B1873="", "", IF(COUNTIF(BM1873:$BY1873, "")=BL$8, IF(M1873="", "", M1873), ""))</f>
        <v/>
      </c>
      <c r="BM1873" s="61" t="str">
        <f>IF($B1873="", "", IF(COUNTIF(BN1873:$BY1873, "")=BM$8, IF(N1873="", "", N1873), ""))</f>
        <v/>
      </c>
      <c r="BN1873" s="61" t="str">
        <f>IF($B1873="", "", IF(COUNTIF(BO1873:$BY1873, "")=BN$8, IF(O1873="", "", O1873), ""))</f>
        <v/>
      </c>
      <c r="BO1873" s="61" t="str">
        <f>IF($B1873="", "", IF(COUNTIF(BP1873:$BY1873, "")=BO$8, IF(P1873="", "", P1873), ""))</f>
        <v/>
      </c>
      <c r="BP1873" s="61" t="str">
        <f>IF($B1873="", "", IF(COUNTIF(BQ1873:$BY1873, "")=BP$8, IF(Q1873="", "", Q1873), ""))</f>
        <v/>
      </c>
      <c r="BQ1873" s="61" t="str">
        <f>IF($B1873="", "", IF(COUNTIF(BR1873:$BY1873, "")=BQ$8, IF(R1873="", "", R1873), ""))</f>
        <v/>
      </c>
      <c r="BR1873" s="61" t="str">
        <f>IF($B1873="", "", IF(COUNTIF(BS1873:$BY1873, "")=BR$8, IF(S1873="", "", S1873), ""))</f>
        <v/>
      </c>
      <c r="BS1873" s="61" t="str">
        <f>IF($B1873="", "", IF(COUNTIF(BT1873:$BY1873, "")=BS$8, IF(T1873="", "", T1873), ""))</f>
        <v/>
      </c>
      <c r="BT1873" s="61" t="str">
        <f>IF($B1873="", "", IF(COUNTIF(BU1873:$BY1873, "")=BT$8, IF(U1873="", "", U1873), ""))</f>
        <v/>
      </c>
      <c r="BU1873" s="61" t="str">
        <f>IF($B1873="", "", IF(COUNTIF(BV1873:$BY1873, "")=BU$8, IF(V1873="", "", V1873), ""))</f>
        <v/>
      </c>
      <c r="BV1873" s="61" t="str">
        <f>IF($B1873="", "", IF(COUNTIF(BW1873:$BY1873, "")=BV$8, IF(W1873="", "", W1873), ""))</f>
        <v/>
      </c>
      <c r="BW1873" s="61" t="str">
        <f>IF($B1873="", "", IF(COUNTIF(BX1873:$BY1873, "")=BW$8, IF(X1873="", "", X1873), ""))</f>
        <v/>
      </c>
      <c r="BX1873" s="61" t="str">
        <f>IF($B1873="", "", IF(COUNTIF(BY1873:$BY1873, "")=BX$8, IF(Y1873="", "", Y1873), ""))</f>
        <v/>
      </c>
      <c r="BY1873" s="50" t="str">
        <f t="shared" si="779"/>
        <v/>
      </c>
      <c r="CA1873" s="6" t="str">
        <f t="shared" si="780"/>
        <v/>
      </c>
      <c r="CB1873" s="6" t="str">
        <f>IF(CA1873="", "", RANK(CA1873, $CA$9:$CA$2508, 0)+COUNTIF($CA$9:CA1873, CA1873)-1)</f>
        <v/>
      </c>
    </row>
    <row r="1874" spans="1:80" x14ac:dyDescent="0.25">
      <c r="A1874" s="22"/>
      <c r="B1874" s="121" t="str">
        <f>IF('Stock Details'!B1873="", "", 'Stock Details'!B1873)</f>
        <v/>
      </c>
      <c r="C1874" s="22"/>
      <c r="D1874" s="130"/>
      <c r="E1874" s="122"/>
      <c r="F1874" s="131"/>
      <c r="G1874" s="22"/>
      <c r="H1874" s="130" t="str">
        <f t="shared" si="765"/>
        <v/>
      </c>
      <c r="I1874" s="122"/>
      <c r="J1874" s="131"/>
      <c r="K1874" s="22"/>
      <c r="L1874" s="130" t="str">
        <f t="shared" si="766"/>
        <v/>
      </c>
      <c r="M1874" s="122"/>
      <c r="N1874" s="131"/>
      <c r="O1874" s="22"/>
      <c r="P1874" s="130" t="str">
        <f t="shared" si="767"/>
        <v/>
      </c>
      <c r="Q1874" s="122"/>
      <c r="R1874" s="131"/>
      <c r="S1874" s="22"/>
      <c r="T1874" s="130" t="str">
        <f t="shared" si="768"/>
        <v/>
      </c>
      <c r="U1874" s="122"/>
      <c r="V1874" s="131"/>
      <c r="W1874" s="22"/>
      <c r="X1874" s="130" t="str">
        <f t="shared" si="769"/>
        <v/>
      </c>
      <c r="Y1874" s="122"/>
      <c r="Z1874" s="131"/>
      <c r="AA1874" s="22"/>
      <c r="AC1874" s="6" t="str">
        <f t="shared" si="770"/>
        <v/>
      </c>
      <c r="AE1874" s="6" t="str">
        <f t="shared" si="771"/>
        <v/>
      </c>
      <c r="AF1874" s="6" t="str">
        <f t="shared" si="772"/>
        <v/>
      </c>
      <c r="AG1874" s="6" t="str">
        <f t="shared" si="773"/>
        <v/>
      </c>
      <c r="AH1874" s="6" t="str">
        <f t="shared" si="774"/>
        <v/>
      </c>
      <c r="AI1874" s="6" t="str">
        <f t="shared" si="775"/>
        <v/>
      </c>
      <c r="AJ1874" s="6" t="str">
        <f t="shared" si="776"/>
        <v/>
      </c>
      <c r="AL1874" s="9" t="str">
        <f>IF('Stock Details'!F1873="", "", 'Stock Details'!F1873)</f>
        <v/>
      </c>
      <c r="AM1874" s="9" t="str">
        <f>IF('Stock Details'!G1873="", "", 'Stock Details'!G1873)</f>
        <v/>
      </c>
      <c r="AO1874" s="59" t="str">
        <f t="shared" si="777"/>
        <v/>
      </c>
      <c r="AP1874" s="59" t="str">
        <f t="shared" si="755"/>
        <v/>
      </c>
      <c r="AQ1874" s="59" t="str">
        <f t="shared" si="756"/>
        <v/>
      </c>
      <c r="AR1874" s="59" t="str">
        <f t="shared" si="757"/>
        <v/>
      </c>
      <c r="AS1874" s="59" t="str">
        <f t="shared" si="758"/>
        <v/>
      </c>
      <c r="AT1874" s="59" t="str">
        <f t="shared" si="759"/>
        <v/>
      </c>
      <c r="AV1874" s="59" t="str">
        <f t="shared" si="778"/>
        <v/>
      </c>
      <c r="AW1874" s="59" t="str">
        <f t="shared" si="760"/>
        <v/>
      </c>
      <c r="AX1874" s="59" t="str">
        <f t="shared" si="761"/>
        <v/>
      </c>
      <c r="AY1874" s="59" t="str">
        <f t="shared" si="762"/>
        <v/>
      </c>
      <c r="AZ1874" s="59" t="str">
        <f t="shared" si="763"/>
        <v/>
      </c>
      <c r="BA1874" s="59" t="str">
        <f t="shared" si="764"/>
        <v/>
      </c>
      <c r="BC1874" s="49" t="str">
        <f>IF($B1874="", "", IF(COUNTIF(BD1874:$BY1874, "")=BC$8, IF(D1874="", "", D1874), ""))</f>
        <v/>
      </c>
      <c r="BD1874" s="61" t="str">
        <f>IF($B1874="", "", IF(COUNTIF(BE1874:$BY1874, "")=BD$8, IF(E1874="", "", E1874), ""))</f>
        <v/>
      </c>
      <c r="BE1874" s="61" t="str">
        <f>IF($B1874="", "", IF(COUNTIF(BF1874:$BY1874, "")=BE$8, IF(F1874="", "", F1874), ""))</f>
        <v/>
      </c>
      <c r="BF1874" s="61" t="str">
        <f>IF($B1874="", "", IF(COUNTIF(BG1874:$BY1874, "")=BF$8, IF(G1874="", "", G1874), ""))</f>
        <v/>
      </c>
      <c r="BG1874" s="61" t="str">
        <f>IF($B1874="", "", IF(COUNTIF(BH1874:$BY1874, "")=BG$8, IF(H1874="", "", H1874), ""))</f>
        <v/>
      </c>
      <c r="BH1874" s="61" t="str">
        <f>IF($B1874="", "", IF(COUNTIF(BI1874:$BY1874, "")=BH$8, IF(I1874="", "", I1874), ""))</f>
        <v/>
      </c>
      <c r="BI1874" s="61" t="str">
        <f>IF($B1874="", "", IF(COUNTIF(BJ1874:$BY1874, "")=BI$8, IF(J1874="", "", J1874), ""))</f>
        <v/>
      </c>
      <c r="BJ1874" s="61" t="str">
        <f>IF($B1874="", "", IF(COUNTIF(BK1874:$BY1874, "")=BJ$8, IF(K1874="", "", K1874), ""))</f>
        <v/>
      </c>
      <c r="BK1874" s="61" t="str">
        <f>IF($B1874="", "", IF(COUNTIF(BL1874:$BY1874, "")=BK$8, IF(L1874="", "", L1874), ""))</f>
        <v/>
      </c>
      <c r="BL1874" s="61" t="str">
        <f>IF($B1874="", "", IF(COUNTIF(BM1874:$BY1874, "")=BL$8, IF(M1874="", "", M1874), ""))</f>
        <v/>
      </c>
      <c r="BM1874" s="61" t="str">
        <f>IF($B1874="", "", IF(COUNTIF(BN1874:$BY1874, "")=BM$8, IF(N1874="", "", N1874), ""))</f>
        <v/>
      </c>
      <c r="BN1874" s="61" t="str">
        <f>IF($B1874="", "", IF(COUNTIF(BO1874:$BY1874, "")=BN$8, IF(O1874="", "", O1874), ""))</f>
        <v/>
      </c>
      <c r="BO1874" s="61" t="str">
        <f>IF($B1874="", "", IF(COUNTIF(BP1874:$BY1874, "")=BO$8, IF(P1874="", "", P1874), ""))</f>
        <v/>
      </c>
      <c r="BP1874" s="61" t="str">
        <f>IF($B1874="", "", IF(COUNTIF(BQ1874:$BY1874, "")=BP$8, IF(Q1874="", "", Q1874), ""))</f>
        <v/>
      </c>
      <c r="BQ1874" s="61" t="str">
        <f>IF($B1874="", "", IF(COUNTIF(BR1874:$BY1874, "")=BQ$8, IF(R1874="", "", R1874), ""))</f>
        <v/>
      </c>
      <c r="BR1874" s="61" t="str">
        <f>IF($B1874="", "", IF(COUNTIF(BS1874:$BY1874, "")=BR$8, IF(S1874="", "", S1874), ""))</f>
        <v/>
      </c>
      <c r="BS1874" s="61" t="str">
        <f>IF($B1874="", "", IF(COUNTIF(BT1874:$BY1874, "")=BS$8, IF(T1874="", "", T1874), ""))</f>
        <v/>
      </c>
      <c r="BT1874" s="61" t="str">
        <f>IF($B1874="", "", IF(COUNTIF(BU1874:$BY1874, "")=BT$8, IF(U1874="", "", U1874), ""))</f>
        <v/>
      </c>
      <c r="BU1874" s="61" t="str">
        <f>IF($B1874="", "", IF(COUNTIF(BV1874:$BY1874, "")=BU$8, IF(V1874="", "", V1874), ""))</f>
        <v/>
      </c>
      <c r="BV1874" s="61" t="str">
        <f>IF($B1874="", "", IF(COUNTIF(BW1874:$BY1874, "")=BV$8, IF(W1874="", "", W1874), ""))</f>
        <v/>
      </c>
      <c r="BW1874" s="61" t="str">
        <f>IF($B1874="", "", IF(COUNTIF(BX1874:$BY1874, "")=BW$8, IF(X1874="", "", X1874), ""))</f>
        <v/>
      </c>
      <c r="BX1874" s="61" t="str">
        <f>IF($B1874="", "", IF(COUNTIF(BY1874:$BY1874, "")=BX$8, IF(Y1874="", "", Y1874), ""))</f>
        <v/>
      </c>
      <c r="BY1874" s="50" t="str">
        <f t="shared" si="779"/>
        <v/>
      </c>
      <c r="CA1874" s="6" t="str">
        <f t="shared" si="780"/>
        <v/>
      </c>
      <c r="CB1874" s="6" t="str">
        <f>IF(CA1874="", "", RANK(CA1874, $CA$9:$CA$2508, 0)+COUNTIF($CA$9:CA1874, CA1874)-1)</f>
        <v/>
      </c>
    </row>
    <row r="1875" spans="1:80" x14ac:dyDescent="0.25">
      <c r="A1875" s="22"/>
      <c r="B1875" s="121" t="str">
        <f>IF('Stock Details'!B1874="", "", 'Stock Details'!B1874)</f>
        <v/>
      </c>
      <c r="C1875" s="22"/>
      <c r="D1875" s="130"/>
      <c r="E1875" s="122"/>
      <c r="F1875" s="131"/>
      <c r="G1875" s="22"/>
      <c r="H1875" s="130" t="str">
        <f t="shared" si="765"/>
        <v/>
      </c>
      <c r="I1875" s="122"/>
      <c r="J1875" s="131"/>
      <c r="K1875" s="22"/>
      <c r="L1875" s="130" t="str">
        <f t="shared" si="766"/>
        <v/>
      </c>
      <c r="M1875" s="122"/>
      <c r="N1875" s="131"/>
      <c r="O1875" s="22"/>
      <c r="P1875" s="130" t="str">
        <f t="shared" si="767"/>
        <v/>
      </c>
      <c r="Q1875" s="122"/>
      <c r="R1875" s="131"/>
      <c r="S1875" s="22"/>
      <c r="T1875" s="130" t="str">
        <f t="shared" si="768"/>
        <v/>
      </c>
      <c r="U1875" s="122"/>
      <c r="V1875" s="131"/>
      <c r="W1875" s="22"/>
      <c r="X1875" s="130" t="str">
        <f t="shared" si="769"/>
        <v/>
      </c>
      <c r="Y1875" s="122"/>
      <c r="Z1875" s="131"/>
      <c r="AA1875" s="22"/>
      <c r="AC1875" s="6" t="str">
        <f t="shared" si="770"/>
        <v/>
      </c>
      <c r="AE1875" s="6" t="str">
        <f t="shared" si="771"/>
        <v/>
      </c>
      <c r="AF1875" s="6" t="str">
        <f t="shared" si="772"/>
        <v/>
      </c>
      <c r="AG1875" s="6" t="str">
        <f t="shared" si="773"/>
        <v/>
      </c>
      <c r="AH1875" s="6" t="str">
        <f t="shared" si="774"/>
        <v/>
      </c>
      <c r="AI1875" s="6" t="str">
        <f t="shared" si="775"/>
        <v/>
      </c>
      <c r="AJ1875" s="6" t="str">
        <f t="shared" si="776"/>
        <v/>
      </c>
      <c r="AL1875" s="9" t="str">
        <f>IF('Stock Details'!F1874="", "", 'Stock Details'!F1874)</f>
        <v/>
      </c>
      <c r="AM1875" s="9" t="str">
        <f>IF('Stock Details'!G1874="", "", 'Stock Details'!G1874)</f>
        <v/>
      </c>
      <c r="AO1875" s="59" t="str">
        <f t="shared" si="777"/>
        <v/>
      </c>
      <c r="AP1875" s="59" t="str">
        <f t="shared" si="755"/>
        <v/>
      </c>
      <c r="AQ1875" s="59" t="str">
        <f t="shared" si="756"/>
        <v/>
      </c>
      <c r="AR1875" s="59" t="str">
        <f t="shared" si="757"/>
        <v/>
      </c>
      <c r="AS1875" s="59" t="str">
        <f t="shared" si="758"/>
        <v/>
      </c>
      <c r="AT1875" s="59" t="str">
        <f t="shared" si="759"/>
        <v/>
      </c>
      <c r="AV1875" s="59" t="str">
        <f t="shared" si="778"/>
        <v/>
      </c>
      <c r="AW1875" s="59" t="str">
        <f t="shared" si="760"/>
        <v/>
      </c>
      <c r="AX1875" s="59" t="str">
        <f t="shared" si="761"/>
        <v/>
      </c>
      <c r="AY1875" s="59" t="str">
        <f t="shared" si="762"/>
        <v/>
      </c>
      <c r="AZ1875" s="59" t="str">
        <f t="shared" si="763"/>
        <v/>
      </c>
      <c r="BA1875" s="59" t="str">
        <f t="shared" si="764"/>
        <v/>
      </c>
      <c r="BC1875" s="49" t="str">
        <f>IF($B1875="", "", IF(COUNTIF(BD1875:$BY1875, "")=BC$8, IF(D1875="", "", D1875), ""))</f>
        <v/>
      </c>
      <c r="BD1875" s="61" t="str">
        <f>IF($B1875="", "", IF(COUNTIF(BE1875:$BY1875, "")=BD$8, IF(E1875="", "", E1875), ""))</f>
        <v/>
      </c>
      <c r="BE1875" s="61" t="str">
        <f>IF($B1875="", "", IF(COUNTIF(BF1875:$BY1875, "")=BE$8, IF(F1875="", "", F1875), ""))</f>
        <v/>
      </c>
      <c r="BF1875" s="61" t="str">
        <f>IF($B1875="", "", IF(COUNTIF(BG1875:$BY1875, "")=BF$8, IF(G1875="", "", G1875), ""))</f>
        <v/>
      </c>
      <c r="BG1875" s="61" t="str">
        <f>IF($B1875="", "", IF(COUNTIF(BH1875:$BY1875, "")=BG$8, IF(H1875="", "", H1875), ""))</f>
        <v/>
      </c>
      <c r="BH1875" s="61" t="str">
        <f>IF($B1875="", "", IF(COUNTIF(BI1875:$BY1875, "")=BH$8, IF(I1875="", "", I1875), ""))</f>
        <v/>
      </c>
      <c r="BI1875" s="61" t="str">
        <f>IF($B1875="", "", IF(COUNTIF(BJ1875:$BY1875, "")=BI$8, IF(J1875="", "", J1875), ""))</f>
        <v/>
      </c>
      <c r="BJ1875" s="61" t="str">
        <f>IF($B1875="", "", IF(COUNTIF(BK1875:$BY1875, "")=BJ$8, IF(K1875="", "", K1875), ""))</f>
        <v/>
      </c>
      <c r="BK1875" s="61" t="str">
        <f>IF($B1875="", "", IF(COUNTIF(BL1875:$BY1875, "")=BK$8, IF(L1875="", "", L1875), ""))</f>
        <v/>
      </c>
      <c r="BL1875" s="61" t="str">
        <f>IF($B1875="", "", IF(COUNTIF(BM1875:$BY1875, "")=BL$8, IF(M1875="", "", M1875), ""))</f>
        <v/>
      </c>
      <c r="BM1875" s="61" t="str">
        <f>IF($B1875="", "", IF(COUNTIF(BN1875:$BY1875, "")=BM$8, IF(N1875="", "", N1875), ""))</f>
        <v/>
      </c>
      <c r="BN1875" s="61" t="str">
        <f>IF($B1875="", "", IF(COUNTIF(BO1875:$BY1875, "")=BN$8, IF(O1875="", "", O1875), ""))</f>
        <v/>
      </c>
      <c r="BO1875" s="61" t="str">
        <f>IF($B1875="", "", IF(COUNTIF(BP1875:$BY1875, "")=BO$8, IF(P1875="", "", P1875), ""))</f>
        <v/>
      </c>
      <c r="BP1875" s="61" t="str">
        <f>IF($B1875="", "", IF(COUNTIF(BQ1875:$BY1875, "")=BP$8, IF(Q1875="", "", Q1875), ""))</f>
        <v/>
      </c>
      <c r="BQ1875" s="61" t="str">
        <f>IF($B1875="", "", IF(COUNTIF(BR1875:$BY1875, "")=BQ$8, IF(R1875="", "", R1875), ""))</f>
        <v/>
      </c>
      <c r="BR1875" s="61" t="str">
        <f>IF($B1875="", "", IF(COUNTIF(BS1875:$BY1875, "")=BR$8, IF(S1875="", "", S1875), ""))</f>
        <v/>
      </c>
      <c r="BS1875" s="61" t="str">
        <f>IF($B1875="", "", IF(COUNTIF(BT1875:$BY1875, "")=BS$8, IF(T1875="", "", T1875), ""))</f>
        <v/>
      </c>
      <c r="BT1875" s="61" t="str">
        <f>IF($B1875="", "", IF(COUNTIF(BU1875:$BY1875, "")=BT$8, IF(U1875="", "", U1875), ""))</f>
        <v/>
      </c>
      <c r="BU1875" s="61" t="str">
        <f>IF($B1875="", "", IF(COUNTIF(BV1875:$BY1875, "")=BU$8, IF(V1875="", "", V1875), ""))</f>
        <v/>
      </c>
      <c r="BV1875" s="61" t="str">
        <f>IF($B1875="", "", IF(COUNTIF(BW1875:$BY1875, "")=BV$8, IF(W1875="", "", W1875), ""))</f>
        <v/>
      </c>
      <c r="BW1875" s="61" t="str">
        <f>IF($B1875="", "", IF(COUNTIF(BX1875:$BY1875, "")=BW$8, IF(X1875="", "", X1875), ""))</f>
        <v/>
      </c>
      <c r="BX1875" s="61" t="str">
        <f>IF($B1875="", "", IF(COUNTIF(BY1875:$BY1875, "")=BX$8, IF(Y1875="", "", Y1875), ""))</f>
        <v/>
      </c>
      <c r="BY1875" s="50" t="str">
        <f t="shared" si="779"/>
        <v/>
      </c>
      <c r="CA1875" s="6" t="str">
        <f t="shared" si="780"/>
        <v/>
      </c>
      <c r="CB1875" s="6" t="str">
        <f>IF(CA1875="", "", RANK(CA1875, $CA$9:$CA$2508, 0)+COUNTIF($CA$9:CA1875, CA1875)-1)</f>
        <v/>
      </c>
    </row>
    <row r="1876" spans="1:80" x14ac:dyDescent="0.25">
      <c r="A1876" s="22"/>
      <c r="B1876" s="121" t="str">
        <f>IF('Stock Details'!B1875="", "", 'Stock Details'!B1875)</f>
        <v/>
      </c>
      <c r="C1876" s="22"/>
      <c r="D1876" s="130"/>
      <c r="E1876" s="122"/>
      <c r="F1876" s="131"/>
      <c r="G1876" s="22"/>
      <c r="H1876" s="130" t="str">
        <f t="shared" si="765"/>
        <v/>
      </c>
      <c r="I1876" s="122"/>
      <c r="J1876" s="131"/>
      <c r="K1876" s="22"/>
      <c r="L1876" s="130" t="str">
        <f t="shared" si="766"/>
        <v/>
      </c>
      <c r="M1876" s="122"/>
      <c r="N1876" s="131"/>
      <c r="O1876" s="22"/>
      <c r="P1876" s="130" t="str">
        <f t="shared" si="767"/>
        <v/>
      </c>
      <c r="Q1876" s="122"/>
      <c r="R1876" s="131"/>
      <c r="S1876" s="22"/>
      <c r="T1876" s="130" t="str">
        <f t="shared" si="768"/>
        <v/>
      </c>
      <c r="U1876" s="122"/>
      <c r="V1876" s="131"/>
      <c r="W1876" s="22"/>
      <c r="X1876" s="130" t="str">
        <f t="shared" si="769"/>
        <v/>
      </c>
      <c r="Y1876" s="122"/>
      <c r="Z1876" s="131"/>
      <c r="AA1876" s="22"/>
      <c r="AC1876" s="6" t="str">
        <f t="shared" si="770"/>
        <v/>
      </c>
      <c r="AE1876" s="6" t="str">
        <f t="shared" si="771"/>
        <v/>
      </c>
      <c r="AF1876" s="6" t="str">
        <f t="shared" si="772"/>
        <v/>
      </c>
      <c r="AG1876" s="6" t="str">
        <f t="shared" si="773"/>
        <v/>
      </c>
      <c r="AH1876" s="6" t="str">
        <f t="shared" si="774"/>
        <v/>
      </c>
      <c r="AI1876" s="6" t="str">
        <f t="shared" si="775"/>
        <v/>
      </c>
      <c r="AJ1876" s="6" t="str">
        <f t="shared" si="776"/>
        <v/>
      </c>
      <c r="AL1876" s="9" t="str">
        <f>IF('Stock Details'!F1875="", "", 'Stock Details'!F1875)</f>
        <v/>
      </c>
      <c r="AM1876" s="9" t="str">
        <f>IF('Stock Details'!G1875="", "", 'Stock Details'!G1875)</f>
        <v/>
      </c>
      <c r="AO1876" s="59" t="str">
        <f t="shared" si="777"/>
        <v/>
      </c>
      <c r="AP1876" s="59" t="str">
        <f t="shared" si="755"/>
        <v/>
      </c>
      <c r="AQ1876" s="59" t="str">
        <f t="shared" si="756"/>
        <v/>
      </c>
      <c r="AR1876" s="59" t="str">
        <f t="shared" si="757"/>
        <v/>
      </c>
      <c r="AS1876" s="59" t="str">
        <f t="shared" si="758"/>
        <v/>
      </c>
      <c r="AT1876" s="59" t="str">
        <f t="shared" si="759"/>
        <v/>
      </c>
      <c r="AV1876" s="59" t="str">
        <f t="shared" si="778"/>
        <v/>
      </c>
      <c r="AW1876" s="59" t="str">
        <f t="shared" si="760"/>
        <v/>
      </c>
      <c r="AX1876" s="59" t="str">
        <f t="shared" si="761"/>
        <v/>
      </c>
      <c r="AY1876" s="59" t="str">
        <f t="shared" si="762"/>
        <v/>
      </c>
      <c r="AZ1876" s="59" t="str">
        <f t="shared" si="763"/>
        <v/>
      </c>
      <c r="BA1876" s="59" t="str">
        <f t="shared" si="764"/>
        <v/>
      </c>
      <c r="BC1876" s="49" t="str">
        <f>IF($B1876="", "", IF(COUNTIF(BD1876:$BY1876, "")=BC$8, IF(D1876="", "", D1876), ""))</f>
        <v/>
      </c>
      <c r="BD1876" s="61" t="str">
        <f>IF($B1876="", "", IF(COUNTIF(BE1876:$BY1876, "")=BD$8, IF(E1876="", "", E1876), ""))</f>
        <v/>
      </c>
      <c r="BE1876" s="61" t="str">
        <f>IF($B1876="", "", IF(COUNTIF(BF1876:$BY1876, "")=BE$8, IF(F1876="", "", F1876), ""))</f>
        <v/>
      </c>
      <c r="BF1876" s="61" t="str">
        <f>IF($B1876="", "", IF(COUNTIF(BG1876:$BY1876, "")=BF$8, IF(G1876="", "", G1876), ""))</f>
        <v/>
      </c>
      <c r="BG1876" s="61" t="str">
        <f>IF($B1876="", "", IF(COUNTIF(BH1876:$BY1876, "")=BG$8, IF(H1876="", "", H1876), ""))</f>
        <v/>
      </c>
      <c r="BH1876" s="61" t="str">
        <f>IF($B1876="", "", IF(COUNTIF(BI1876:$BY1876, "")=BH$8, IF(I1876="", "", I1876), ""))</f>
        <v/>
      </c>
      <c r="BI1876" s="61" t="str">
        <f>IF($B1876="", "", IF(COUNTIF(BJ1876:$BY1876, "")=BI$8, IF(J1876="", "", J1876), ""))</f>
        <v/>
      </c>
      <c r="BJ1876" s="61" t="str">
        <f>IF($B1876="", "", IF(COUNTIF(BK1876:$BY1876, "")=BJ$8, IF(K1876="", "", K1876), ""))</f>
        <v/>
      </c>
      <c r="BK1876" s="61" t="str">
        <f>IF($B1876="", "", IF(COUNTIF(BL1876:$BY1876, "")=BK$8, IF(L1876="", "", L1876), ""))</f>
        <v/>
      </c>
      <c r="BL1876" s="61" t="str">
        <f>IF($B1876="", "", IF(COUNTIF(BM1876:$BY1876, "")=BL$8, IF(M1876="", "", M1876), ""))</f>
        <v/>
      </c>
      <c r="BM1876" s="61" t="str">
        <f>IF($B1876="", "", IF(COUNTIF(BN1876:$BY1876, "")=BM$8, IF(N1876="", "", N1876), ""))</f>
        <v/>
      </c>
      <c r="BN1876" s="61" t="str">
        <f>IF($B1876="", "", IF(COUNTIF(BO1876:$BY1876, "")=BN$8, IF(O1876="", "", O1876), ""))</f>
        <v/>
      </c>
      <c r="BO1876" s="61" t="str">
        <f>IF($B1876="", "", IF(COUNTIF(BP1876:$BY1876, "")=BO$8, IF(P1876="", "", P1876), ""))</f>
        <v/>
      </c>
      <c r="BP1876" s="61" t="str">
        <f>IF($B1876="", "", IF(COUNTIF(BQ1876:$BY1876, "")=BP$8, IF(Q1876="", "", Q1876), ""))</f>
        <v/>
      </c>
      <c r="BQ1876" s="61" t="str">
        <f>IF($B1876="", "", IF(COUNTIF(BR1876:$BY1876, "")=BQ$8, IF(R1876="", "", R1876), ""))</f>
        <v/>
      </c>
      <c r="BR1876" s="61" t="str">
        <f>IF($B1876="", "", IF(COUNTIF(BS1876:$BY1876, "")=BR$8, IF(S1876="", "", S1876), ""))</f>
        <v/>
      </c>
      <c r="BS1876" s="61" t="str">
        <f>IF($B1876="", "", IF(COUNTIF(BT1876:$BY1876, "")=BS$8, IF(T1876="", "", T1876), ""))</f>
        <v/>
      </c>
      <c r="BT1876" s="61" t="str">
        <f>IF($B1876="", "", IF(COUNTIF(BU1876:$BY1876, "")=BT$8, IF(U1876="", "", U1876), ""))</f>
        <v/>
      </c>
      <c r="BU1876" s="61" t="str">
        <f>IF($B1876="", "", IF(COUNTIF(BV1876:$BY1876, "")=BU$8, IF(V1876="", "", V1876), ""))</f>
        <v/>
      </c>
      <c r="BV1876" s="61" t="str">
        <f>IF($B1876="", "", IF(COUNTIF(BW1876:$BY1876, "")=BV$8, IF(W1876="", "", W1876), ""))</f>
        <v/>
      </c>
      <c r="BW1876" s="61" t="str">
        <f>IF($B1876="", "", IF(COUNTIF(BX1876:$BY1876, "")=BW$8, IF(X1876="", "", X1876), ""))</f>
        <v/>
      </c>
      <c r="BX1876" s="61" t="str">
        <f>IF($B1876="", "", IF(COUNTIF(BY1876:$BY1876, "")=BX$8, IF(Y1876="", "", Y1876), ""))</f>
        <v/>
      </c>
      <c r="BY1876" s="50" t="str">
        <f t="shared" si="779"/>
        <v/>
      </c>
      <c r="CA1876" s="6" t="str">
        <f t="shared" si="780"/>
        <v/>
      </c>
      <c r="CB1876" s="6" t="str">
        <f>IF(CA1876="", "", RANK(CA1876, $CA$9:$CA$2508, 0)+COUNTIF($CA$9:CA1876, CA1876)-1)</f>
        <v/>
      </c>
    </row>
    <row r="1877" spans="1:80" x14ac:dyDescent="0.25">
      <c r="A1877" s="22"/>
      <c r="B1877" s="121" t="str">
        <f>IF('Stock Details'!B1876="", "", 'Stock Details'!B1876)</f>
        <v/>
      </c>
      <c r="C1877" s="22"/>
      <c r="D1877" s="130"/>
      <c r="E1877" s="122"/>
      <c r="F1877" s="131"/>
      <c r="G1877" s="22"/>
      <c r="H1877" s="130" t="str">
        <f t="shared" si="765"/>
        <v/>
      </c>
      <c r="I1877" s="122"/>
      <c r="J1877" s="131"/>
      <c r="K1877" s="22"/>
      <c r="L1877" s="130" t="str">
        <f t="shared" si="766"/>
        <v/>
      </c>
      <c r="M1877" s="122"/>
      <c r="N1877" s="131"/>
      <c r="O1877" s="22"/>
      <c r="P1877" s="130" t="str">
        <f t="shared" si="767"/>
        <v/>
      </c>
      <c r="Q1877" s="122"/>
      <c r="R1877" s="131"/>
      <c r="S1877" s="22"/>
      <c r="T1877" s="130" t="str">
        <f t="shared" si="768"/>
        <v/>
      </c>
      <c r="U1877" s="122"/>
      <c r="V1877" s="131"/>
      <c r="W1877" s="22"/>
      <c r="X1877" s="130" t="str">
        <f t="shared" si="769"/>
        <v/>
      </c>
      <c r="Y1877" s="122"/>
      <c r="Z1877" s="131"/>
      <c r="AA1877" s="22"/>
      <c r="AC1877" s="6" t="str">
        <f t="shared" si="770"/>
        <v/>
      </c>
      <c r="AE1877" s="6" t="str">
        <f t="shared" si="771"/>
        <v/>
      </c>
      <c r="AF1877" s="6" t="str">
        <f t="shared" si="772"/>
        <v/>
      </c>
      <c r="AG1877" s="6" t="str">
        <f t="shared" si="773"/>
        <v/>
      </c>
      <c r="AH1877" s="6" t="str">
        <f t="shared" si="774"/>
        <v/>
      </c>
      <c r="AI1877" s="6" t="str">
        <f t="shared" si="775"/>
        <v/>
      </c>
      <c r="AJ1877" s="6" t="str">
        <f t="shared" si="776"/>
        <v/>
      </c>
      <c r="AL1877" s="9" t="str">
        <f>IF('Stock Details'!F1876="", "", 'Stock Details'!F1876)</f>
        <v/>
      </c>
      <c r="AM1877" s="9" t="str">
        <f>IF('Stock Details'!G1876="", "", 'Stock Details'!G1876)</f>
        <v/>
      </c>
      <c r="AO1877" s="59" t="str">
        <f t="shared" si="777"/>
        <v/>
      </c>
      <c r="AP1877" s="59" t="str">
        <f t="shared" si="755"/>
        <v/>
      </c>
      <c r="AQ1877" s="59" t="str">
        <f t="shared" si="756"/>
        <v/>
      </c>
      <c r="AR1877" s="59" t="str">
        <f t="shared" si="757"/>
        <v/>
      </c>
      <c r="AS1877" s="59" t="str">
        <f t="shared" si="758"/>
        <v/>
      </c>
      <c r="AT1877" s="59" t="str">
        <f t="shared" si="759"/>
        <v/>
      </c>
      <c r="AV1877" s="59" t="str">
        <f t="shared" si="778"/>
        <v/>
      </c>
      <c r="AW1877" s="59" t="str">
        <f t="shared" si="760"/>
        <v/>
      </c>
      <c r="AX1877" s="59" t="str">
        <f t="shared" si="761"/>
        <v/>
      </c>
      <c r="AY1877" s="59" t="str">
        <f t="shared" si="762"/>
        <v/>
      </c>
      <c r="AZ1877" s="59" t="str">
        <f t="shared" si="763"/>
        <v/>
      </c>
      <c r="BA1877" s="59" t="str">
        <f t="shared" si="764"/>
        <v/>
      </c>
      <c r="BC1877" s="49" t="str">
        <f>IF($B1877="", "", IF(COUNTIF(BD1877:$BY1877, "")=BC$8, IF(D1877="", "", D1877), ""))</f>
        <v/>
      </c>
      <c r="BD1877" s="61" t="str">
        <f>IF($B1877="", "", IF(COUNTIF(BE1877:$BY1877, "")=BD$8, IF(E1877="", "", E1877), ""))</f>
        <v/>
      </c>
      <c r="BE1877" s="61" t="str">
        <f>IF($B1877="", "", IF(COUNTIF(BF1877:$BY1877, "")=BE$8, IF(F1877="", "", F1877), ""))</f>
        <v/>
      </c>
      <c r="BF1877" s="61" t="str">
        <f>IF($B1877="", "", IF(COUNTIF(BG1877:$BY1877, "")=BF$8, IF(G1877="", "", G1877), ""))</f>
        <v/>
      </c>
      <c r="BG1877" s="61" t="str">
        <f>IF($B1877="", "", IF(COUNTIF(BH1877:$BY1877, "")=BG$8, IF(H1877="", "", H1877), ""))</f>
        <v/>
      </c>
      <c r="BH1877" s="61" t="str">
        <f>IF($B1877="", "", IF(COUNTIF(BI1877:$BY1877, "")=BH$8, IF(I1877="", "", I1877), ""))</f>
        <v/>
      </c>
      <c r="BI1877" s="61" t="str">
        <f>IF($B1877="", "", IF(COUNTIF(BJ1877:$BY1877, "")=BI$8, IF(J1877="", "", J1877), ""))</f>
        <v/>
      </c>
      <c r="BJ1877" s="61" t="str">
        <f>IF($B1877="", "", IF(COUNTIF(BK1877:$BY1877, "")=BJ$8, IF(K1877="", "", K1877), ""))</f>
        <v/>
      </c>
      <c r="BK1877" s="61" t="str">
        <f>IF($B1877="", "", IF(COUNTIF(BL1877:$BY1877, "")=BK$8, IF(L1877="", "", L1877), ""))</f>
        <v/>
      </c>
      <c r="BL1877" s="61" t="str">
        <f>IF($B1877="", "", IF(COUNTIF(BM1877:$BY1877, "")=BL$8, IF(M1877="", "", M1877), ""))</f>
        <v/>
      </c>
      <c r="BM1877" s="61" t="str">
        <f>IF($B1877="", "", IF(COUNTIF(BN1877:$BY1877, "")=BM$8, IF(N1877="", "", N1877), ""))</f>
        <v/>
      </c>
      <c r="BN1877" s="61" t="str">
        <f>IF($B1877="", "", IF(COUNTIF(BO1877:$BY1877, "")=BN$8, IF(O1877="", "", O1877), ""))</f>
        <v/>
      </c>
      <c r="BO1877" s="61" t="str">
        <f>IF($B1877="", "", IF(COUNTIF(BP1877:$BY1877, "")=BO$8, IF(P1877="", "", P1877), ""))</f>
        <v/>
      </c>
      <c r="BP1877" s="61" t="str">
        <f>IF($B1877="", "", IF(COUNTIF(BQ1877:$BY1877, "")=BP$8, IF(Q1877="", "", Q1877), ""))</f>
        <v/>
      </c>
      <c r="BQ1877" s="61" t="str">
        <f>IF($B1877="", "", IF(COUNTIF(BR1877:$BY1877, "")=BQ$8, IF(R1877="", "", R1877), ""))</f>
        <v/>
      </c>
      <c r="BR1877" s="61" t="str">
        <f>IF($B1877="", "", IF(COUNTIF(BS1877:$BY1877, "")=BR$8, IF(S1877="", "", S1877), ""))</f>
        <v/>
      </c>
      <c r="BS1877" s="61" t="str">
        <f>IF($B1877="", "", IF(COUNTIF(BT1877:$BY1877, "")=BS$8, IF(T1877="", "", T1877), ""))</f>
        <v/>
      </c>
      <c r="BT1877" s="61" t="str">
        <f>IF($B1877="", "", IF(COUNTIF(BU1877:$BY1877, "")=BT$8, IF(U1877="", "", U1877), ""))</f>
        <v/>
      </c>
      <c r="BU1877" s="61" t="str">
        <f>IF($B1877="", "", IF(COUNTIF(BV1877:$BY1877, "")=BU$8, IF(V1877="", "", V1877), ""))</f>
        <v/>
      </c>
      <c r="BV1877" s="61" t="str">
        <f>IF($B1877="", "", IF(COUNTIF(BW1877:$BY1877, "")=BV$8, IF(W1877="", "", W1877), ""))</f>
        <v/>
      </c>
      <c r="BW1877" s="61" t="str">
        <f>IF($B1877="", "", IF(COUNTIF(BX1877:$BY1877, "")=BW$8, IF(X1877="", "", X1877), ""))</f>
        <v/>
      </c>
      <c r="BX1877" s="61" t="str">
        <f>IF($B1877="", "", IF(COUNTIF(BY1877:$BY1877, "")=BX$8, IF(Y1877="", "", Y1877), ""))</f>
        <v/>
      </c>
      <c r="BY1877" s="50" t="str">
        <f t="shared" si="779"/>
        <v/>
      </c>
      <c r="CA1877" s="6" t="str">
        <f t="shared" si="780"/>
        <v/>
      </c>
      <c r="CB1877" s="6" t="str">
        <f>IF(CA1877="", "", RANK(CA1877, $CA$9:$CA$2508, 0)+COUNTIF($CA$9:CA1877, CA1877)-1)</f>
        <v/>
      </c>
    </row>
    <row r="1878" spans="1:80" x14ac:dyDescent="0.25">
      <c r="A1878" s="22"/>
      <c r="B1878" s="121" t="str">
        <f>IF('Stock Details'!B1877="", "", 'Stock Details'!B1877)</f>
        <v/>
      </c>
      <c r="C1878" s="22"/>
      <c r="D1878" s="130"/>
      <c r="E1878" s="122"/>
      <c r="F1878" s="131"/>
      <c r="G1878" s="22"/>
      <c r="H1878" s="130" t="str">
        <f t="shared" si="765"/>
        <v/>
      </c>
      <c r="I1878" s="122"/>
      <c r="J1878" s="131"/>
      <c r="K1878" s="22"/>
      <c r="L1878" s="130" t="str">
        <f t="shared" si="766"/>
        <v/>
      </c>
      <c r="M1878" s="122"/>
      <c r="N1878" s="131"/>
      <c r="O1878" s="22"/>
      <c r="P1878" s="130" t="str">
        <f t="shared" si="767"/>
        <v/>
      </c>
      <c r="Q1878" s="122"/>
      <c r="R1878" s="131"/>
      <c r="S1878" s="22"/>
      <c r="T1878" s="130" t="str">
        <f t="shared" si="768"/>
        <v/>
      </c>
      <c r="U1878" s="122"/>
      <c r="V1878" s="131"/>
      <c r="W1878" s="22"/>
      <c r="X1878" s="130" t="str">
        <f t="shared" si="769"/>
        <v/>
      </c>
      <c r="Y1878" s="122"/>
      <c r="Z1878" s="131"/>
      <c r="AA1878" s="22"/>
      <c r="AC1878" s="6" t="str">
        <f t="shared" si="770"/>
        <v/>
      </c>
      <c r="AE1878" s="6" t="str">
        <f t="shared" si="771"/>
        <v/>
      </c>
      <c r="AF1878" s="6" t="str">
        <f t="shared" si="772"/>
        <v/>
      </c>
      <c r="AG1878" s="6" t="str">
        <f t="shared" si="773"/>
        <v/>
      </c>
      <c r="AH1878" s="6" t="str">
        <f t="shared" si="774"/>
        <v/>
      </c>
      <c r="AI1878" s="6" t="str">
        <f t="shared" si="775"/>
        <v/>
      </c>
      <c r="AJ1878" s="6" t="str">
        <f t="shared" si="776"/>
        <v/>
      </c>
      <c r="AL1878" s="9" t="str">
        <f>IF('Stock Details'!F1877="", "", 'Stock Details'!F1877)</f>
        <v/>
      </c>
      <c r="AM1878" s="9" t="str">
        <f>IF('Stock Details'!G1877="", "", 'Stock Details'!G1877)</f>
        <v/>
      </c>
      <c r="AO1878" s="59" t="str">
        <f t="shared" si="777"/>
        <v/>
      </c>
      <c r="AP1878" s="59" t="str">
        <f t="shared" si="755"/>
        <v/>
      </c>
      <c r="AQ1878" s="59" t="str">
        <f t="shared" si="756"/>
        <v/>
      </c>
      <c r="AR1878" s="59" t="str">
        <f t="shared" si="757"/>
        <v/>
      </c>
      <c r="AS1878" s="59" t="str">
        <f t="shared" si="758"/>
        <v/>
      </c>
      <c r="AT1878" s="59" t="str">
        <f t="shared" si="759"/>
        <v/>
      </c>
      <c r="AV1878" s="59" t="str">
        <f t="shared" si="778"/>
        <v/>
      </c>
      <c r="AW1878" s="59" t="str">
        <f t="shared" si="760"/>
        <v/>
      </c>
      <c r="AX1878" s="59" t="str">
        <f t="shared" si="761"/>
        <v/>
      </c>
      <c r="AY1878" s="59" t="str">
        <f t="shared" si="762"/>
        <v/>
      </c>
      <c r="AZ1878" s="59" t="str">
        <f t="shared" si="763"/>
        <v/>
      </c>
      <c r="BA1878" s="59" t="str">
        <f t="shared" si="764"/>
        <v/>
      </c>
      <c r="BC1878" s="49" t="str">
        <f>IF($B1878="", "", IF(COUNTIF(BD1878:$BY1878, "")=BC$8, IF(D1878="", "", D1878), ""))</f>
        <v/>
      </c>
      <c r="BD1878" s="61" t="str">
        <f>IF($B1878="", "", IF(COUNTIF(BE1878:$BY1878, "")=BD$8, IF(E1878="", "", E1878), ""))</f>
        <v/>
      </c>
      <c r="BE1878" s="61" t="str">
        <f>IF($B1878="", "", IF(COUNTIF(BF1878:$BY1878, "")=BE$8, IF(F1878="", "", F1878), ""))</f>
        <v/>
      </c>
      <c r="BF1878" s="61" t="str">
        <f>IF($B1878="", "", IF(COUNTIF(BG1878:$BY1878, "")=BF$8, IF(G1878="", "", G1878), ""))</f>
        <v/>
      </c>
      <c r="BG1878" s="61" t="str">
        <f>IF($B1878="", "", IF(COUNTIF(BH1878:$BY1878, "")=BG$8, IF(H1878="", "", H1878), ""))</f>
        <v/>
      </c>
      <c r="BH1878" s="61" t="str">
        <f>IF($B1878="", "", IF(COUNTIF(BI1878:$BY1878, "")=BH$8, IF(I1878="", "", I1878), ""))</f>
        <v/>
      </c>
      <c r="BI1878" s="61" t="str">
        <f>IF($B1878="", "", IF(COUNTIF(BJ1878:$BY1878, "")=BI$8, IF(J1878="", "", J1878), ""))</f>
        <v/>
      </c>
      <c r="BJ1878" s="61" t="str">
        <f>IF($B1878="", "", IF(COUNTIF(BK1878:$BY1878, "")=BJ$8, IF(K1878="", "", K1878), ""))</f>
        <v/>
      </c>
      <c r="BK1878" s="61" t="str">
        <f>IF($B1878="", "", IF(COUNTIF(BL1878:$BY1878, "")=BK$8, IF(L1878="", "", L1878), ""))</f>
        <v/>
      </c>
      <c r="BL1878" s="61" t="str">
        <f>IF($B1878="", "", IF(COUNTIF(BM1878:$BY1878, "")=BL$8, IF(M1878="", "", M1878), ""))</f>
        <v/>
      </c>
      <c r="BM1878" s="61" t="str">
        <f>IF($B1878="", "", IF(COUNTIF(BN1878:$BY1878, "")=BM$8, IF(N1878="", "", N1878), ""))</f>
        <v/>
      </c>
      <c r="BN1878" s="61" t="str">
        <f>IF($B1878="", "", IF(COUNTIF(BO1878:$BY1878, "")=BN$8, IF(O1878="", "", O1878), ""))</f>
        <v/>
      </c>
      <c r="BO1878" s="61" t="str">
        <f>IF($B1878="", "", IF(COUNTIF(BP1878:$BY1878, "")=BO$8, IF(P1878="", "", P1878), ""))</f>
        <v/>
      </c>
      <c r="BP1878" s="61" t="str">
        <f>IF($B1878="", "", IF(COUNTIF(BQ1878:$BY1878, "")=BP$8, IF(Q1878="", "", Q1878), ""))</f>
        <v/>
      </c>
      <c r="BQ1878" s="61" t="str">
        <f>IF($B1878="", "", IF(COUNTIF(BR1878:$BY1878, "")=BQ$8, IF(R1878="", "", R1878), ""))</f>
        <v/>
      </c>
      <c r="BR1878" s="61" t="str">
        <f>IF($B1878="", "", IF(COUNTIF(BS1878:$BY1878, "")=BR$8, IF(S1878="", "", S1878), ""))</f>
        <v/>
      </c>
      <c r="BS1878" s="61" t="str">
        <f>IF($B1878="", "", IF(COUNTIF(BT1878:$BY1878, "")=BS$8, IF(T1878="", "", T1878), ""))</f>
        <v/>
      </c>
      <c r="BT1878" s="61" t="str">
        <f>IF($B1878="", "", IF(COUNTIF(BU1878:$BY1878, "")=BT$8, IF(U1878="", "", U1878), ""))</f>
        <v/>
      </c>
      <c r="BU1878" s="61" t="str">
        <f>IF($B1878="", "", IF(COUNTIF(BV1878:$BY1878, "")=BU$8, IF(V1878="", "", V1878), ""))</f>
        <v/>
      </c>
      <c r="BV1878" s="61" t="str">
        <f>IF($B1878="", "", IF(COUNTIF(BW1878:$BY1878, "")=BV$8, IF(W1878="", "", W1878), ""))</f>
        <v/>
      </c>
      <c r="BW1878" s="61" t="str">
        <f>IF($B1878="", "", IF(COUNTIF(BX1878:$BY1878, "")=BW$8, IF(X1878="", "", X1878), ""))</f>
        <v/>
      </c>
      <c r="BX1878" s="61" t="str">
        <f>IF($B1878="", "", IF(COUNTIF(BY1878:$BY1878, "")=BX$8, IF(Y1878="", "", Y1878), ""))</f>
        <v/>
      </c>
      <c r="BY1878" s="50" t="str">
        <f t="shared" si="779"/>
        <v/>
      </c>
      <c r="CA1878" s="6" t="str">
        <f t="shared" si="780"/>
        <v/>
      </c>
      <c r="CB1878" s="6" t="str">
        <f>IF(CA1878="", "", RANK(CA1878, $CA$9:$CA$2508, 0)+COUNTIF($CA$9:CA1878, CA1878)-1)</f>
        <v/>
      </c>
    </row>
    <row r="1879" spans="1:80" x14ac:dyDescent="0.25">
      <c r="A1879" s="22"/>
      <c r="B1879" s="121" t="str">
        <f>IF('Stock Details'!B1878="", "", 'Stock Details'!B1878)</f>
        <v/>
      </c>
      <c r="C1879" s="22"/>
      <c r="D1879" s="130"/>
      <c r="E1879" s="122"/>
      <c r="F1879" s="131"/>
      <c r="G1879" s="22"/>
      <c r="H1879" s="130" t="str">
        <f t="shared" si="765"/>
        <v/>
      </c>
      <c r="I1879" s="122"/>
      <c r="J1879" s="131"/>
      <c r="K1879" s="22"/>
      <c r="L1879" s="130" t="str">
        <f t="shared" si="766"/>
        <v/>
      </c>
      <c r="M1879" s="122"/>
      <c r="N1879" s="131"/>
      <c r="O1879" s="22"/>
      <c r="P1879" s="130" t="str">
        <f t="shared" si="767"/>
        <v/>
      </c>
      <c r="Q1879" s="122"/>
      <c r="R1879" s="131"/>
      <c r="S1879" s="22"/>
      <c r="T1879" s="130" t="str">
        <f t="shared" si="768"/>
        <v/>
      </c>
      <c r="U1879" s="122"/>
      <c r="V1879" s="131"/>
      <c r="W1879" s="22"/>
      <c r="X1879" s="130" t="str">
        <f t="shared" si="769"/>
        <v/>
      </c>
      <c r="Y1879" s="122"/>
      <c r="Z1879" s="131"/>
      <c r="AA1879" s="22"/>
      <c r="AC1879" s="6" t="str">
        <f t="shared" si="770"/>
        <v/>
      </c>
      <c r="AE1879" s="6" t="str">
        <f t="shared" si="771"/>
        <v/>
      </c>
      <c r="AF1879" s="6" t="str">
        <f t="shared" si="772"/>
        <v/>
      </c>
      <c r="AG1879" s="6" t="str">
        <f t="shared" si="773"/>
        <v/>
      </c>
      <c r="AH1879" s="6" t="str">
        <f t="shared" si="774"/>
        <v/>
      </c>
      <c r="AI1879" s="6" t="str">
        <f t="shared" si="775"/>
        <v/>
      </c>
      <c r="AJ1879" s="6" t="str">
        <f t="shared" si="776"/>
        <v/>
      </c>
      <c r="AL1879" s="9" t="str">
        <f>IF('Stock Details'!F1878="", "", 'Stock Details'!F1878)</f>
        <v/>
      </c>
      <c r="AM1879" s="9" t="str">
        <f>IF('Stock Details'!G1878="", "", 'Stock Details'!G1878)</f>
        <v/>
      </c>
      <c r="AO1879" s="59" t="str">
        <f t="shared" si="777"/>
        <v/>
      </c>
      <c r="AP1879" s="59" t="str">
        <f t="shared" si="755"/>
        <v/>
      </c>
      <c r="AQ1879" s="59" t="str">
        <f t="shared" si="756"/>
        <v/>
      </c>
      <c r="AR1879" s="59" t="str">
        <f t="shared" si="757"/>
        <v/>
      </c>
      <c r="AS1879" s="59" t="str">
        <f t="shared" si="758"/>
        <v/>
      </c>
      <c r="AT1879" s="59" t="str">
        <f t="shared" si="759"/>
        <v/>
      </c>
      <c r="AV1879" s="59" t="str">
        <f t="shared" si="778"/>
        <v/>
      </c>
      <c r="AW1879" s="59" t="str">
        <f t="shared" si="760"/>
        <v/>
      </c>
      <c r="AX1879" s="59" t="str">
        <f t="shared" si="761"/>
        <v/>
      </c>
      <c r="AY1879" s="59" t="str">
        <f t="shared" si="762"/>
        <v/>
      </c>
      <c r="AZ1879" s="59" t="str">
        <f t="shared" si="763"/>
        <v/>
      </c>
      <c r="BA1879" s="59" t="str">
        <f t="shared" si="764"/>
        <v/>
      </c>
      <c r="BC1879" s="49" t="str">
        <f>IF($B1879="", "", IF(COUNTIF(BD1879:$BY1879, "")=BC$8, IF(D1879="", "", D1879), ""))</f>
        <v/>
      </c>
      <c r="BD1879" s="61" t="str">
        <f>IF($B1879="", "", IF(COUNTIF(BE1879:$BY1879, "")=BD$8, IF(E1879="", "", E1879), ""))</f>
        <v/>
      </c>
      <c r="BE1879" s="61" t="str">
        <f>IF($B1879="", "", IF(COUNTIF(BF1879:$BY1879, "")=BE$8, IF(F1879="", "", F1879), ""))</f>
        <v/>
      </c>
      <c r="BF1879" s="61" t="str">
        <f>IF($B1879="", "", IF(COUNTIF(BG1879:$BY1879, "")=BF$8, IF(G1879="", "", G1879), ""))</f>
        <v/>
      </c>
      <c r="BG1879" s="61" t="str">
        <f>IF($B1879="", "", IF(COUNTIF(BH1879:$BY1879, "")=BG$8, IF(H1879="", "", H1879), ""))</f>
        <v/>
      </c>
      <c r="BH1879" s="61" t="str">
        <f>IF($B1879="", "", IF(COUNTIF(BI1879:$BY1879, "")=BH$8, IF(I1879="", "", I1879), ""))</f>
        <v/>
      </c>
      <c r="BI1879" s="61" t="str">
        <f>IF($B1879="", "", IF(COUNTIF(BJ1879:$BY1879, "")=BI$8, IF(J1879="", "", J1879), ""))</f>
        <v/>
      </c>
      <c r="BJ1879" s="61" t="str">
        <f>IF($B1879="", "", IF(COUNTIF(BK1879:$BY1879, "")=BJ$8, IF(K1879="", "", K1879), ""))</f>
        <v/>
      </c>
      <c r="BK1879" s="61" t="str">
        <f>IF($B1879="", "", IF(COUNTIF(BL1879:$BY1879, "")=BK$8, IF(L1879="", "", L1879), ""))</f>
        <v/>
      </c>
      <c r="BL1879" s="61" t="str">
        <f>IF($B1879="", "", IF(COUNTIF(BM1879:$BY1879, "")=BL$8, IF(M1879="", "", M1879), ""))</f>
        <v/>
      </c>
      <c r="BM1879" s="61" t="str">
        <f>IF($B1879="", "", IF(COUNTIF(BN1879:$BY1879, "")=BM$8, IF(N1879="", "", N1879), ""))</f>
        <v/>
      </c>
      <c r="BN1879" s="61" t="str">
        <f>IF($B1879="", "", IF(COUNTIF(BO1879:$BY1879, "")=BN$8, IF(O1879="", "", O1879), ""))</f>
        <v/>
      </c>
      <c r="BO1879" s="61" t="str">
        <f>IF($B1879="", "", IF(COUNTIF(BP1879:$BY1879, "")=BO$8, IF(P1879="", "", P1879), ""))</f>
        <v/>
      </c>
      <c r="BP1879" s="61" t="str">
        <f>IF($B1879="", "", IF(COUNTIF(BQ1879:$BY1879, "")=BP$8, IF(Q1879="", "", Q1879), ""))</f>
        <v/>
      </c>
      <c r="BQ1879" s="61" t="str">
        <f>IF($B1879="", "", IF(COUNTIF(BR1879:$BY1879, "")=BQ$8, IF(R1879="", "", R1879), ""))</f>
        <v/>
      </c>
      <c r="BR1879" s="61" t="str">
        <f>IF($B1879="", "", IF(COUNTIF(BS1879:$BY1879, "")=BR$8, IF(S1879="", "", S1879), ""))</f>
        <v/>
      </c>
      <c r="BS1879" s="61" t="str">
        <f>IF($B1879="", "", IF(COUNTIF(BT1879:$BY1879, "")=BS$8, IF(T1879="", "", T1879), ""))</f>
        <v/>
      </c>
      <c r="BT1879" s="61" t="str">
        <f>IF($B1879="", "", IF(COUNTIF(BU1879:$BY1879, "")=BT$8, IF(U1879="", "", U1879), ""))</f>
        <v/>
      </c>
      <c r="BU1879" s="61" t="str">
        <f>IF($B1879="", "", IF(COUNTIF(BV1879:$BY1879, "")=BU$8, IF(V1879="", "", V1879), ""))</f>
        <v/>
      </c>
      <c r="BV1879" s="61" t="str">
        <f>IF($B1879="", "", IF(COUNTIF(BW1879:$BY1879, "")=BV$8, IF(W1879="", "", W1879), ""))</f>
        <v/>
      </c>
      <c r="BW1879" s="61" t="str">
        <f>IF($B1879="", "", IF(COUNTIF(BX1879:$BY1879, "")=BW$8, IF(X1879="", "", X1879), ""))</f>
        <v/>
      </c>
      <c r="BX1879" s="61" t="str">
        <f>IF($B1879="", "", IF(COUNTIF(BY1879:$BY1879, "")=BX$8, IF(Y1879="", "", Y1879), ""))</f>
        <v/>
      </c>
      <c r="BY1879" s="50" t="str">
        <f t="shared" si="779"/>
        <v/>
      </c>
      <c r="CA1879" s="6" t="str">
        <f t="shared" si="780"/>
        <v/>
      </c>
      <c r="CB1879" s="6" t="str">
        <f>IF(CA1879="", "", RANK(CA1879, $CA$9:$CA$2508, 0)+COUNTIF($CA$9:CA1879, CA1879)-1)</f>
        <v/>
      </c>
    </row>
    <row r="1880" spans="1:80" x14ac:dyDescent="0.25">
      <c r="A1880" s="22"/>
      <c r="B1880" s="121" t="str">
        <f>IF('Stock Details'!B1879="", "", 'Stock Details'!B1879)</f>
        <v/>
      </c>
      <c r="C1880" s="22"/>
      <c r="D1880" s="130"/>
      <c r="E1880" s="122"/>
      <c r="F1880" s="131"/>
      <c r="G1880" s="22"/>
      <c r="H1880" s="130" t="str">
        <f t="shared" si="765"/>
        <v/>
      </c>
      <c r="I1880" s="122"/>
      <c r="J1880" s="131"/>
      <c r="K1880" s="22"/>
      <c r="L1880" s="130" t="str">
        <f t="shared" si="766"/>
        <v/>
      </c>
      <c r="M1880" s="122"/>
      <c r="N1880" s="131"/>
      <c r="O1880" s="22"/>
      <c r="P1880" s="130" t="str">
        <f t="shared" si="767"/>
        <v/>
      </c>
      <c r="Q1880" s="122"/>
      <c r="R1880" s="131"/>
      <c r="S1880" s="22"/>
      <c r="T1880" s="130" t="str">
        <f t="shared" si="768"/>
        <v/>
      </c>
      <c r="U1880" s="122"/>
      <c r="V1880" s="131"/>
      <c r="W1880" s="22"/>
      <c r="X1880" s="130" t="str">
        <f t="shared" si="769"/>
        <v/>
      </c>
      <c r="Y1880" s="122"/>
      <c r="Z1880" s="131"/>
      <c r="AA1880" s="22"/>
      <c r="AC1880" s="6" t="str">
        <f t="shared" si="770"/>
        <v/>
      </c>
      <c r="AE1880" s="6" t="str">
        <f t="shared" si="771"/>
        <v/>
      </c>
      <c r="AF1880" s="6" t="str">
        <f t="shared" si="772"/>
        <v/>
      </c>
      <c r="AG1880" s="6" t="str">
        <f t="shared" si="773"/>
        <v/>
      </c>
      <c r="AH1880" s="6" t="str">
        <f t="shared" si="774"/>
        <v/>
      </c>
      <c r="AI1880" s="6" t="str">
        <f t="shared" si="775"/>
        <v/>
      </c>
      <c r="AJ1880" s="6" t="str">
        <f t="shared" si="776"/>
        <v/>
      </c>
      <c r="AL1880" s="9" t="str">
        <f>IF('Stock Details'!F1879="", "", 'Stock Details'!F1879)</f>
        <v/>
      </c>
      <c r="AM1880" s="9" t="str">
        <f>IF('Stock Details'!G1879="", "", 'Stock Details'!G1879)</f>
        <v/>
      </c>
      <c r="AO1880" s="59" t="str">
        <f t="shared" si="777"/>
        <v/>
      </c>
      <c r="AP1880" s="59" t="str">
        <f t="shared" si="755"/>
        <v/>
      </c>
      <c r="AQ1880" s="59" t="str">
        <f t="shared" si="756"/>
        <v/>
      </c>
      <c r="AR1880" s="59" t="str">
        <f t="shared" si="757"/>
        <v/>
      </c>
      <c r="AS1880" s="59" t="str">
        <f t="shared" si="758"/>
        <v/>
      </c>
      <c r="AT1880" s="59" t="str">
        <f t="shared" si="759"/>
        <v/>
      </c>
      <c r="AV1880" s="59" t="str">
        <f t="shared" si="778"/>
        <v/>
      </c>
      <c r="AW1880" s="59" t="str">
        <f t="shared" si="760"/>
        <v/>
      </c>
      <c r="AX1880" s="59" t="str">
        <f t="shared" si="761"/>
        <v/>
      </c>
      <c r="AY1880" s="59" t="str">
        <f t="shared" si="762"/>
        <v/>
      </c>
      <c r="AZ1880" s="59" t="str">
        <f t="shared" si="763"/>
        <v/>
      </c>
      <c r="BA1880" s="59" t="str">
        <f t="shared" si="764"/>
        <v/>
      </c>
      <c r="BC1880" s="49" t="str">
        <f>IF($B1880="", "", IF(COUNTIF(BD1880:$BY1880, "")=BC$8, IF(D1880="", "", D1880), ""))</f>
        <v/>
      </c>
      <c r="BD1880" s="61" t="str">
        <f>IF($B1880="", "", IF(COUNTIF(BE1880:$BY1880, "")=BD$8, IF(E1880="", "", E1880), ""))</f>
        <v/>
      </c>
      <c r="BE1880" s="61" t="str">
        <f>IF($B1880="", "", IF(COUNTIF(BF1880:$BY1880, "")=BE$8, IF(F1880="", "", F1880), ""))</f>
        <v/>
      </c>
      <c r="BF1880" s="61" t="str">
        <f>IF($B1880="", "", IF(COUNTIF(BG1880:$BY1880, "")=BF$8, IF(G1880="", "", G1880), ""))</f>
        <v/>
      </c>
      <c r="BG1880" s="61" t="str">
        <f>IF($B1880="", "", IF(COUNTIF(BH1880:$BY1880, "")=BG$8, IF(H1880="", "", H1880), ""))</f>
        <v/>
      </c>
      <c r="BH1880" s="61" t="str">
        <f>IF($B1880="", "", IF(COUNTIF(BI1880:$BY1880, "")=BH$8, IF(I1880="", "", I1880), ""))</f>
        <v/>
      </c>
      <c r="BI1880" s="61" t="str">
        <f>IF($B1880="", "", IF(COUNTIF(BJ1880:$BY1880, "")=BI$8, IF(J1880="", "", J1880), ""))</f>
        <v/>
      </c>
      <c r="BJ1880" s="61" t="str">
        <f>IF($B1880="", "", IF(COUNTIF(BK1880:$BY1880, "")=BJ$8, IF(K1880="", "", K1880), ""))</f>
        <v/>
      </c>
      <c r="BK1880" s="61" t="str">
        <f>IF($B1880="", "", IF(COUNTIF(BL1880:$BY1880, "")=BK$8, IF(L1880="", "", L1880), ""))</f>
        <v/>
      </c>
      <c r="BL1880" s="61" t="str">
        <f>IF($B1880="", "", IF(COUNTIF(BM1880:$BY1880, "")=BL$8, IF(M1880="", "", M1880), ""))</f>
        <v/>
      </c>
      <c r="BM1880" s="61" t="str">
        <f>IF($B1880="", "", IF(COUNTIF(BN1880:$BY1880, "")=BM$8, IF(N1880="", "", N1880), ""))</f>
        <v/>
      </c>
      <c r="BN1880" s="61" t="str">
        <f>IF($B1880="", "", IF(COUNTIF(BO1880:$BY1880, "")=BN$8, IF(O1880="", "", O1880), ""))</f>
        <v/>
      </c>
      <c r="BO1880" s="61" t="str">
        <f>IF($B1880="", "", IF(COUNTIF(BP1880:$BY1880, "")=BO$8, IF(P1880="", "", P1880), ""))</f>
        <v/>
      </c>
      <c r="BP1880" s="61" t="str">
        <f>IF($B1880="", "", IF(COUNTIF(BQ1880:$BY1880, "")=BP$8, IF(Q1880="", "", Q1880), ""))</f>
        <v/>
      </c>
      <c r="BQ1880" s="61" t="str">
        <f>IF($B1880="", "", IF(COUNTIF(BR1880:$BY1880, "")=BQ$8, IF(R1880="", "", R1880), ""))</f>
        <v/>
      </c>
      <c r="BR1880" s="61" t="str">
        <f>IF($B1880="", "", IF(COUNTIF(BS1880:$BY1880, "")=BR$8, IF(S1880="", "", S1880), ""))</f>
        <v/>
      </c>
      <c r="BS1880" s="61" t="str">
        <f>IF($B1880="", "", IF(COUNTIF(BT1880:$BY1880, "")=BS$8, IF(T1880="", "", T1880), ""))</f>
        <v/>
      </c>
      <c r="BT1880" s="61" t="str">
        <f>IF($B1880="", "", IF(COUNTIF(BU1880:$BY1880, "")=BT$8, IF(U1880="", "", U1880), ""))</f>
        <v/>
      </c>
      <c r="BU1880" s="61" t="str">
        <f>IF($B1880="", "", IF(COUNTIF(BV1880:$BY1880, "")=BU$8, IF(V1880="", "", V1880), ""))</f>
        <v/>
      </c>
      <c r="BV1880" s="61" t="str">
        <f>IF($B1880="", "", IF(COUNTIF(BW1880:$BY1880, "")=BV$8, IF(W1880="", "", W1880), ""))</f>
        <v/>
      </c>
      <c r="BW1880" s="61" t="str">
        <f>IF($B1880="", "", IF(COUNTIF(BX1880:$BY1880, "")=BW$8, IF(X1880="", "", X1880), ""))</f>
        <v/>
      </c>
      <c r="BX1880" s="61" t="str">
        <f>IF($B1880="", "", IF(COUNTIF(BY1880:$BY1880, "")=BX$8, IF(Y1880="", "", Y1880), ""))</f>
        <v/>
      </c>
      <c r="BY1880" s="50" t="str">
        <f t="shared" si="779"/>
        <v/>
      </c>
      <c r="CA1880" s="6" t="str">
        <f t="shared" si="780"/>
        <v/>
      </c>
      <c r="CB1880" s="6" t="str">
        <f>IF(CA1880="", "", RANK(CA1880, $CA$9:$CA$2508, 0)+COUNTIF($CA$9:CA1880, CA1880)-1)</f>
        <v/>
      </c>
    </row>
    <row r="1881" spans="1:80" x14ac:dyDescent="0.25">
      <c r="A1881" s="22"/>
      <c r="B1881" s="121" t="str">
        <f>IF('Stock Details'!B1880="", "", 'Stock Details'!B1880)</f>
        <v/>
      </c>
      <c r="C1881" s="22"/>
      <c r="D1881" s="130"/>
      <c r="E1881" s="122"/>
      <c r="F1881" s="131"/>
      <c r="G1881" s="22"/>
      <c r="H1881" s="130" t="str">
        <f t="shared" si="765"/>
        <v/>
      </c>
      <c r="I1881" s="122"/>
      <c r="J1881" s="131"/>
      <c r="K1881" s="22"/>
      <c r="L1881" s="130" t="str">
        <f t="shared" si="766"/>
        <v/>
      </c>
      <c r="M1881" s="122"/>
      <c r="N1881" s="131"/>
      <c r="O1881" s="22"/>
      <c r="P1881" s="130" t="str">
        <f t="shared" si="767"/>
        <v/>
      </c>
      <c r="Q1881" s="122"/>
      <c r="R1881" s="131"/>
      <c r="S1881" s="22"/>
      <c r="T1881" s="130" t="str">
        <f t="shared" si="768"/>
        <v/>
      </c>
      <c r="U1881" s="122"/>
      <c r="V1881" s="131"/>
      <c r="W1881" s="22"/>
      <c r="X1881" s="130" t="str">
        <f t="shared" si="769"/>
        <v/>
      </c>
      <c r="Y1881" s="122"/>
      <c r="Z1881" s="131"/>
      <c r="AA1881" s="22"/>
      <c r="AC1881" s="6" t="str">
        <f t="shared" si="770"/>
        <v/>
      </c>
      <c r="AE1881" s="6" t="str">
        <f t="shared" si="771"/>
        <v/>
      </c>
      <c r="AF1881" s="6" t="str">
        <f t="shared" si="772"/>
        <v/>
      </c>
      <c r="AG1881" s="6" t="str">
        <f t="shared" si="773"/>
        <v/>
      </c>
      <c r="AH1881" s="6" t="str">
        <f t="shared" si="774"/>
        <v/>
      </c>
      <c r="AI1881" s="6" t="str">
        <f t="shared" si="775"/>
        <v/>
      </c>
      <c r="AJ1881" s="6" t="str">
        <f t="shared" si="776"/>
        <v/>
      </c>
      <c r="AL1881" s="9" t="str">
        <f>IF('Stock Details'!F1880="", "", 'Stock Details'!F1880)</f>
        <v/>
      </c>
      <c r="AM1881" s="9" t="str">
        <f>IF('Stock Details'!G1880="", "", 'Stock Details'!G1880)</f>
        <v/>
      </c>
      <c r="AO1881" s="59" t="str">
        <f t="shared" si="777"/>
        <v/>
      </c>
      <c r="AP1881" s="59" t="str">
        <f t="shared" ref="AP1881:AP1944" si="781">IF(AF1881="", "", AF1881*$AL1881)</f>
        <v/>
      </c>
      <c r="AQ1881" s="59" t="str">
        <f t="shared" ref="AQ1881:AQ1944" si="782">IF(AG1881="", "", AG1881*$AL1881)</f>
        <v/>
      </c>
      <c r="AR1881" s="59" t="str">
        <f t="shared" ref="AR1881:AR1944" si="783">IF(AH1881="", "", AH1881*$AL1881)</f>
        <v/>
      </c>
      <c r="AS1881" s="59" t="str">
        <f t="shared" ref="AS1881:AS1944" si="784">IF(AI1881="", "", AI1881*$AL1881)</f>
        <v/>
      </c>
      <c r="AT1881" s="59" t="str">
        <f t="shared" ref="AT1881:AT1944" si="785">IF(AJ1881="", "", AJ1881*$AL1881)</f>
        <v/>
      </c>
      <c r="AV1881" s="59" t="str">
        <f t="shared" si="778"/>
        <v/>
      </c>
      <c r="AW1881" s="59" t="str">
        <f t="shared" si="760"/>
        <v/>
      </c>
      <c r="AX1881" s="59" t="str">
        <f t="shared" si="761"/>
        <v/>
      </c>
      <c r="AY1881" s="59" t="str">
        <f t="shared" si="762"/>
        <v/>
      </c>
      <c r="AZ1881" s="59" t="str">
        <f t="shared" si="763"/>
        <v/>
      </c>
      <c r="BA1881" s="59" t="str">
        <f t="shared" si="764"/>
        <v/>
      </c>
      <c r="BC1881" s="49" t="str">
        <f>IF($B1881="", "", IF(COUNTIF(BD1881:$BY1881, "")=BC$8, IF(D1881="", "", D1881), ""))</f>
        <v/>
      </c>
      <c r="BD1881" s="61" t="str">
        <f>IF($B1881="", "", IF(COUNTIF(BE1881:$BY1881, "")=BD$8, IF(E1881="", "", E1881), ""))</f>
        <v/>
      </c>
      <c r="BE1881" s="61" t="str">
        <f>IF($B1881="", "", IF(COUNTIF(BF1881:$BY1881, "")=BE$8, IF(F1881="", "", F1881), ""))</f>
        <v/>
      </c>
      <c r="BF1881" s="61" t="str">
        <f>IF($B1881="", "", IF(COUNTIF(BG1881:$BY1881, "")=BF$8, IF(G1881="", "", G1881), ""))</f>
        <v/>
      </c>
      <c r="BG1881" s="61" t="str">
        <f>IF($B1881="", "", IF(COUNTIF(BH1881:$BY1881, "")=BG$8, IF(H1881="", "", H1881), ""))</f>
        <v/>
      </c>
      <c r="BH1881" s="61" t="str">
        <f>IF($B1881="", "", IF(COUNTIF(BI1881:$BY1881, "")=BH$8, IF(I1881="", "", I1881), ""))</f>
        <v/>
      </c>
      <c r="BI1881" s="61" t="str">
        <f>IF($B1881="", "", IF(COUNTIF(BJ1881:$BY1881, "")=BI$8, IF(J1881="", "", J1881), ""))</f>
        <v/>
      </c>
      <c r="BJ1881" s="61" t="str">
        <f>IF($B1881="", "", IF(COUNTIF(BK1881:$BY1881, "")=BJ$8, IF(K1881="", "", K1881), ""))</f>
        <v/>
      </c>
      <c r="BK1881" s="61" t="str">
        <f>IF($B1881="", "", IF(COUNTIF(BL1881:$BY1881, "")=BK$8, IF(L1881="", "", L1881), ""))</f>
        <v/>
      </c>
      <c r="BL1881" s="61" t="str">
        <f>IF($B1881="", "", IF(COUNTIF(BM1881:$BY1881, "")=BL$8, IF(M1881="", "", M1881), ""))</f>
        <v/>
      </c>
      <c r="BM1881" s="61" t="str">
        <f>IF($B1881="", "", IF(COUNTIF(BN1881:$BY1881, "")=BM$8, IF(N1881="", "", N1881), ""))</f>
        <v/>
      </c>
      <c r="BN1881" s="61" t="str">
        <f>IF($B1881="", "", IF(COUNTIF(BO1881:$BY1881, "")=BN$8, IF(O1881="", "", O1881), ""))</f>
        <v/>
      </c>
      <c r="BO1881" s="61" t="str">
        <f>IF($B1881="", "", IF(COUNTIF(BP1881:$BY1881, "")=BO$8, IF(P1881="", "", P1881), ""))</f>
        <v/>
      </c>
      <c r="BP1881" s="61" t="str">
        <f>IF($B1881="", "", IF(COUNTIF(BQ1881:$BY1881, "")=BP$8, IF(Q1881="", "", Q1881), ""))</f>
        <v/>
      </c>
      <c r="BQ1881" s="61" t="str">
        <f>IF($B1881="", "", IF(COUNTIF(BR1881:$BY1881, "")=BQ$8, IF(R1881="", "", R1881), ""))</f>
        <v/>
      </c>
      <c r="BR1881" s="61" t="str">
        <f>IF($B1881="", "", IF(COUNTIF(BS1881:$BY1881, "")=BR$8, IF(S1881="", "", S1881), ""))</f>
        <v/>
      </c>
      <c r="BS1881" s="61" t="str">
        <f>IF($B1881="", "", IF(COUNTIF(BT1881:$BY1881, "")=BS$8, IF(T1881="", "", T1881), ""))</f>
        <v/>
      </c>
      <c r="BT1881" s="61" t="str">
        <f>IF($B1881="", "", IF(COUNTIF(BU1881:$BY1881, "")=BT$8, IF(U1881="", "", U1881), ""))</f>
        <v/>
      </c>
      <c r="BU1881" s="61" t="str">
        <f>IF($B1881="", "", IF(COUNTIF(BV1881:$BY1881, "")=BU$8, IF(V1881="", "", V1881), ""))</f>
        <v/>
      </c>
      <c r="BV1881" s="61" t="str">
        <f>IF($B1881="", "", IF(COUNTIF(BW1881:$BY1881, "")=BV$8, IF(W1881="", "", W1881), ""))</f>
        <v/>
      </c>
      <c r="BW1881" s="61" t="str">
        <f>IF($B1881="", "", IF(COUNTIF(BX1881:$BY1881, "")=BW$8, IF(X1881="", "", X1881), ""))</f>
        <v/>
      </c>
      <c r="BX1881" s="61" t="str">
        <f>IF($B1881="", "", IF(COUNTIF(BY1881:$BY1881, "")=BX$8, IF(Y1881="", "", Y1881), ""))</f>
        <v/>
      </c>
      <c r="BY1881" s="50" t="str">
        <f t="shared" si="779"/>
        <v/>
      </c>
      <c r="CA1881" s="6" t="str">
        <f t="shared" si="780"/>
        <v/>
      </c>
      <c r="CB1881" s="6" t="str">
        <f>IF(CA1881="", "", RANK(CA1881, $CA$9:$CA$2508, 0)+COUNTIF($CA$9:CA1881, CA1881)-1)</f>
        <v/>
      </c>
    </row>
    <row r="1882" spans="1:80" x14ac:dyDescent="0.25">
      <c r="A1882" s="22"/>
      <c r="B1882" s="121" t="str">
        <f>IF('Stock Details'!B1881="", "", 'Stock Details'!B1881)</f>
        <v/>
      </c>
      <c r="C1882" s="22"/>
      <c r="D1882" s="130"/>
      <c r="E1882" s="122"/>
      <c r="F1882" s="131"/>
      <c r="G1882" s="22"/>
      <c r="H1882" s="130" t="str">
        <f t="shared" si="765"/>
        <v/>
      </c>
      <c r="I1882" s="122"/>
      <c r="J1882" s="131"/>
      <c r="K1882" s="22"/>
      <c r="L1882" s="130" t="str">
        <f t="shared" si="766"/>
        <v/>
      </c>
      <c r="M1882" s="122"/>
      <c r="N1882" s="131"/>
      <c r="O1882" s="22"/>
      <c r="P1882" s="130" t="str">
        <f t="shared" si="767"/>
        <v/>
      </c>
      <c r="Q1882" s="122"/>
      <c r="R1882" s="131"/>
      <c r="S1882" s="22"/>
      <c r="T1882" s="130" t="str">
        <f t="shared" si="768"/>
        <v/>
      </c>
      <c r="U1882" s="122"/>
      <c r="V1882" s="131"/>
      <c r="W1882" s="22"/>
      <c r="X1882" s="130" t="str">
        <f t="shared" si="769"/>
        <v/>
      </c>
      <c r="Y1882" s="122"/>
      <c r="Z1882" s="131"/>
      <c r="AA1882" s="22"/>
      <c r="AC1882" s="6" t="str">
        <f t="shared" si="770"/>
        <v/>
      </c>
      <c r="AE1882" s="6" t="str">
        <f t="shared" si="771"/>
        <v/>
      </c>
      <c r="AF1882" s="6" t="str">
        <f t="shared" si="772"/>
        <v/>
      </c>
      <c r="AG1882" s="6" t="str">
        <f t="shared" si="773"/>
        <v/>
      </c>
      <c r="AH1882" s="6" t="str">
        <f t="shared" si="774"/>
        <v/>
      </c>
      <c r="AI1882" s="6" t="str">
        <f t="shared" si="775"/>
        <v/>
      </c>
      <c r="AJ1882" s="6" t="str">
        <f t="shared" si="776"/>
        <v/>
      </c>
      <c r="AL1882" s="9" t="str">
        <f>IF('Stock Details'!F1881="", "", 'Stock Details'!F1881)</f>
        <v/>
      </c>
      <c r="AM1882" s="9" t="str">
        <f>IF('Stock Details'!G1881="", "", 'Stock Details'!G1881)</f>
        <v/>
      </c>
      <c r="AO1882" s="59" t="str">
        <f t="shared" si="777"/>
        <v/>
      </c>
      <c r="AP1882" s="59" t="str">
        <f t="shared" si="781"/>
        <v/>
      </c>
      <c r="AQ1882" s="59" t="str">
        <f t="shared" si="782"/>
        <v/>
      </c>
      <c r="AR1882" s="59" t="str">
        <f t="shared" si="783"/>
        <v/>
      </c>
      <c r="AS1882" s="59" t="str">
        <f t="shared" si="784"/>
        <v/>
      </c>
      <c r="AT1882" s="59" t="str">
        <f t="shared" si="785"/>
        <v/>
      </c>
      <c r="AV1882" s="59" t="str">
        <f t="shared" si="778"/>
        <v/>
      </c>
      <c r="AW1882" s="59" t="str">
        <f t="shared" si="760"/>
        <v/>
      </c>
      <c r="AX1882" s="59" t="str">
        <f t="shared" si="761"/>
        <v/>
      </c>
      <c r="AY1882" s="59" t="str">
        <f t="shared" si="762"/>
        <v/>
      </c>
      <c r="AZ1882" s="59" t="str">
        <f t="shared" si="763"/>
        <v/>
      </c>
      <c r="BA1882" s="59" t="str">
        <f t="shared" si="764"/>
        <v/>
      </c>
      <c r="BC1882" s="49" t="str">
        <f>IF($B1882="", "", IF(COUNTIF(BD1882:$BY1882, "")=BC$8, IF(D1882="", "", D1882), ""))</f>
        <v/>
      </c>
      <c r="BD1882" s="61" t="str">
        <f>IF($B1882="", "", IF(COUNTIF(BE1882:$BY1882, "")=BD$8, IF(E1882="", "", E1882), ""))</f>
        <v/>
      </c>
      <c r="BE1882" s="61" t="str">
        <f>IF($B1882="", "", IF(COUNTIF(BF1882:$BY1882, "")=BE$8, IF(F1882="", "", F1882), ""))</f>
        <v/>
      </c>
      <c r="BF1882" s="61" t="str">
        <f>IF($B1882="", "", IF(COUNTIF(BG1882:$BY1882, "")=BF$8, IF(G1882="", "", G1882), ""))</f>
        <v/>
      </c>
      <c r="BG1882" s="61" t="str">
        <f>IF($B1882="", "", IF(COUNTIF(BH1882:$BY1882, "")=BG$8, IF(H1882="", "", H1882), ""))</f>
        <v/>
      </c>
      <c r="BH1882" s="61" t="str">
        <f>IF($B1882="", "", IF(COUNTIF(BI1882:$BY1882, "")=BH$8, IF(I1882="", "", I1882), ""))</f>
        <v/>
      </c>
      <c r="BI1882" s="61" t="str">
        <f>IF($B1882="", "", IF(COUNTIF(BJ1882:$BY1882, "")=BI$8, IF(J1882="", "", J1882), ""))</f>
        <v/>
      </c>
      <c r="BJ1882" s="61" t="str">
        <f>IF($B1882="", "", IF(COUNTIF(BK1882:$BY1882, "")=BJ$8, IF(K1882="", "", K1882), ""))</f>
        <v/>
      </c>
      <c r="BK1882" s="61" t="str">
        <f>IF($B1882="", "", IF(COUNTIF(BL1882:$BY1882, "")=BK$8, IF(L1882="", "", L1882), ""))</f>
        <v/>
      </c>
      <c r="BL1882" s="61" t="str">
        <f>IF($B1882="", "", IF(COUNTIF(BM1882:$BY1882, "")=BL$8, IF(M1882="", "", M1882), ""))</f>
        <v/>
      </c>
      <c r="BM1882" s="61" t="str">
        <f>IF($B1882="", "", IF(COUNTIF(BN1882:$BY1882, "")=BM$8, IF(N1882="", "", N1882), ""))</f>
        <v/>
      </c>
      <c r="BN1882" s="61" t="str">
        <f>IF($B1882="", "", IF(COUNTIF(BO1882:$BY1882, "")=BN$8, IF(O1882="", "", O1882), ""))</f>
        <v/>
      </c>
      <c r="BO1882" s="61" t="str">
        <f>IF($B1882="", "", IF(COUNTIF(BP1882:$BY1882, "")=BO$8, IF(P1882="", "", P1882), ""))</f>
        <v/>
      </c>
      <c r="BP1882" s="61" t="str">
        <f>IF($B1882="", "", IF(COUNTIF(BQ1882:$BY1882, "")=BP$8, IF(Q1882="", "", Q1882), ""))</f>
        <v/>
      </c>
      <c r="BQ1882" s="61" t="str">
        <f>IF($B1882="", "", IF(COUNTIF(BR1882:$BY1882, "")=BQ$8, IF(R1882="", "", R1882), ""))</f>
        <v/>
      </c>
      <c r="BR1882" s="61" t="str">
        <f>IF($B1882="", "", IF(COUNTIF(BS1882:$BY1882, "")=BR$8, IF(S1882="", "", S1882), ""))</f>
        <v/>
      </c>
      <c r="BS1882" s="61" t="str">
        <f>IF($B1882="", "", IF(COUNTIF(BT1882:$BY1882, "")=BS$8, IF(T1882="", "", T1882), ""))</f>
        <v/>
      </c>
      <c r="BT1882" s="61" t="str">
        <f>IF($B1882="", "", IF(COUNTIF(BU1882:$BY1882, "")=BT$8, IF(U1882="", "", U1882), ""))</f>
        <v/>
      </c>
      <c r="BU1882" s="61" t="str">
        <f>IF($B1882="", "", IF(COUNTIF(BV1882:$BY1882, "")=BU$8, IF(V1882="", "", V1882), ""))</f>
        <v/>
      </c>
      <c r="BV1882" s="61" t="str">
        <f>IF($B1882="", "", IF(COUNTIF(BW1882:$BY1882, "")=BV$8, IF(W1882="", "", W1882), ""))</f>
        <v/>
      </c>
      <c r="BW1882" s="61" t="str">
        <f>IF($B1882="", "", IF(COUNTIF(BX1882:$BY1882, "")=BW$8, IF(X1882="", "", X1882), ""))</f>
        <v/>
      </c>
      <c r="BX1882" s="61" t="str">
        <f>IF($B1882="", "", IF(COUNTIF(BY1882:$BY1882, "")=BX$8, IF(Y1882="", "", Y1882), ""))</f>
        <v/>
      </c>
      <c r="BY1882" s="50" t="str">
        <f t="shared" si="779"/>
        <v/>
      </c>
      <c r="CA1882" s="6" t="str">
        <f t="shared" si="780"/>
        <v/>
      </c>
      <c r="CB1882" s="6" t="str">
        <f>IF(CA1882="", "", RANK(CA1882, $CA$9:$CA$2508, 0)+COUNTIF($CA$9:CA1882, CA1882)-1)</f>
        <v/>
      </c>
    </row>
    <row r="1883" spans="1:80" x14ac:dyDescent="0.25">
      <c r="A1883" s="22"/>
      <c r="B1883" s="121" t="str">
        <f>IF('Stock Details'!B1882="", "", 'Stock Details'!B1882)</f>
        <v/>
      </c>
      <c r="C1883" s="22"/>
      <c r="D1883" s="130"/>
      <c r="E1883" s="122"/>
      <c r="F1883" s="131"/>
      <c r="G1883" s="22"/>
      <c r="H1883" s="130" t="str">
        <f t="shared" si="765"/>
        <v/>
      </c>
      <c r="I1883" s="122"/>
      <c r="J1883" s="131"/>
      <c r="K1883" s="22"/>
      <c r="L1883" s="130" t="str">
        <f t="shared" si="766"/>
        <v/>
      </c>
      <c r="M1883" s="122"/>
      <c r="N1883" s="131"/>
      <c r="O1883" s="22"/>
      <c r="P1883" s="130" t="str">
        <f t="shared" si="767"/>
        <v/>
      </c>
      <c r="Q1883" s="122"/>
      <c r="R1883" s="131"/>
      <c r="S1883" s="22"/>
      <c r="T1883" s="130" t="str">
        <f t="shared" si="768"/>
        <v/>
      </c>
      <c r="U1883" s="122"/>
      <c r="V1883" s="131"/>
      <c r="W1883" s="22"/>
      <c r="X1883" s="130" t="str">
        <f t="shared" si="769"/>
        <v/>
      </c>
      <c r="Y1883" s="122"/>
      <c r="Z1883" s="131"/>
      <c r="AA1883" s="22"/>
      <c r="AC1883" s="6" t="str">
        <f t="shared" si="770"/>
        <v/>
      </c>
      <c r="AE1883" s="6" t="str">
        <f t="shared" si="771"/>
        <v/>
      </c>
      <c r="AF1883" s="6" t="str">
        <f t="shared" si="772"/>
        <v/>
      </c>
      <c r="AG1883" s="6" t="str">
        <f t="shared" si="773"/>
        <v/>
      </c>
      <c r="AH1883" s="6" t="str">
        <f t="shared" si="774"/>
        <v/>
      </c>
      <c r="AI1883" s="6" t="str">
        <f t="shared" si="775"/>
        <v/>
      </c>
      <c r="AJ1883" s="6" t="str">
        <f t="shared" si="776"/>
        <v/>
      </c>
      <c r="AL1883" s="9" t="str">
        <f>IF('Stock Details'!F1882="", "", 'Stock Details'!F1882)</f>
        <v/>
      </c>
      <c r="AM1883" s="9" t="str">
        <f>IF('Stock Details'!G1882="", "", 'Stock Details'!G1882)</f>
        <v/>
      </c>
      <c r="AO1883" s="59" t="str">
        <f t="shared" si="777"/>
        <v/>
      </c>
      <c r="AP1883" s="59" t="str">
        <f t="shared" si="781"/>
        <v/>
      </c>
      <c r="AQ1883" s="59" t="str">
        <f t="shared" si="782"/>
        <v/>
      </c>
      <c r="AR1883" s="59" t="str">
        <f t="shared" si="783"/>
        <v/>
      </c>
      <c r="AS1883" s="59" t="str">
        <f t="shared" si="784"/>
        <v/>
      </c>
      <c r="AT1883" s="59" t="str">
        <f t="shared" si="785"/>
        <v/>
      </c>
      <c r="AV1883" s="59" t="str">
        <f t="shared" si="778"/>
        <v/>
      </c>
      <c r="AW1883" s="59" t="str">
        <f t="shared" si="760"/>
        <v/>
      </c>
      <c r="AX1883" s="59" t="str">
        <f t="shared" si="761"/>
        <v/>
      </c>
      <c r="AY1883" s="59" t="str">
        <f t="shared" si="762"/>
        <v/>
      </c>
      <c r="AZ1883" s="59" t="str">
        <f t="shared" si="763"/>
        <v/>
      </c>
      <c r="BA1883" s="59" t="str">
        <f t="shared" si="764"/>
        <v/>
      </c>
      <c r="BC1883" s="49" t="str">
        <f>IF($B1883="", "", IF(COUNTIF(BD1883:$BY1883, "")=BC$8, IF(D1883="", "", D1883), ""))</f>
        <v/>
      </c>
      <c r="BD1883" s="61" t="str">
        <f>IF($B1883="", "", IF(COUNTIF(BE1883:$BY1883, "")=BD$8, IF(E1883="", "", E1883), ""))</f>
        <v/>
      </c>
      <c r="BE1883" s="61" t="str">
        <f>IF($B1883="", "", IF(COUNTIF(BF1883:$BY1883, "")=BE$8, IF(F1883="", "", F1883), ""))</f>
        <v/>
      </c>
      <c r="BF1883" s="61" t="str">
        <f>IF($B1883="", "", IF(COUNTIF(BG1883:$BY1883, "")=BF$8, IF(G1883="", "", G1883), ""))</f>
        <v/>
      </c>
      <c r="BG1883" s="61" t="str">
        <f>IF($B1883="", "", IF(COUNTIF(BH1883:$BY1883, "")=BG$8, IF(H1883="", "", H1883), ""))</f>
        <v/>
      </c>
      <c r="BH1883" s="61" t="str">
        <f>IF($B1883="", "", IF(COUNTIF(BI1883:$BY1883, "")=BH$8, IF(I1883="", "", I1883), ""))</f>
        <v/>
      </c>
      <c r="BI1883" s="61" t="str">
        <f>IF($B1883="", "", IF(COUNTIF(BJ1883:$BY1883, "")=BI$8, IF(J1883="", "", J1883), ""))</f>
        <v/>
      </c>
      <c r="BJ1883" s="61" t="str">
        <f>IF($B1883="", "", IF(COUNTIF(BK1883:$BY1883, "")=BJ$8, IF(K1883="", "", K1883), ""))</f>
        <v/>
      </c>
      <c r="BK1883" s="61" t="str">
        <f>IF($B1883="", "", IF(COUNTIF(BL1883:$BY1883, "")=BK$8, IF(L1883="", "", L1883), ""))</f>
        <v/>
      </c>
      <c r="BL1883" s="61" t="str">
        <f>IF($B1883="", "", IF(COUNTIF(BM1883:$BY1883, "")=BL$8, IF(M1883="", "", M1883), ""))</f>
        <v/>
      </c>
      <c r="BM1883" s="61" t="str">
        <f>IF($B1883="", "", IF(COUNTIF(BN1883:$BY1883, "")=BM$8, IF(N1883="", "", N1883), ""))</f>
        <v/>
      </c>
      <c r="BN1883" s="61" t="str">
        <f>IF($B1883="", "", IF(COUNTIF(BO1883:$BY1883, "")=BN$8, IF(O1883="", "", O1883), ""))</f>
        <v/>
      </c>
      <c r="BO1883" s="61" t="str">
        <f>IF($B1883="", "", IF(COUNTIF(BP1883:$BY1883, "")=BO$8, IF(P1883="", "", P1883), ""))</f>
        <v/>
      </c>
      <c r="BP1883" s="61" t="str">
        <f>IF($B1883="", "", IF(COUNTIF(BQ1883:$BY1883, "")=BP$8, IF(Q1883="", "", Q1883), ""))</f>
        <v/>
      </c>
      <c r="BQ1883" s="61" t="str">
        <f>IF($B1883="", "", IF(COUNTIF(BR1883:$BY1883, "")=BQ$8, IF(R1883="", "", R1883), ""))</f>
        <v/>
      </c>
      <c r="BR1883" s="61" t="str">
        <f>IF($B1883="", "", IF(COUNTIF(BS1883:$BY1883, "")=BR$8, IF(S1883="", "", S1883), ""))</f>
        <v/>
      </c>
      <c r="BS1883" s="61" t="str">
        <f>IF($B1883="", "", IF(COUNTIF(BT1883:$BY1883, "")=BS$8, IF(T1883="", "", T1883), ""))</f>
        <v/>
      </c>
      <c r="BT1883" s="61" t="str">
        <f>IF($B1883="", "", IF(COUNTIF(BU1883:$BY1883, "")=BT$8, IF(U1883="", "", U1883), ""))</f>
        <v/>
      </c>
      <c r="BU1883" s="61" t="str">
        <f>IF($B1883="", "", IF(COUNTIF(BV1883:$BY1883, "")=BU$8, IF(V1883="", "", V1883), ""))</f>
        <v/>
      </c>
      <c r="BV1883" s="61" t="str">
        <f>IF($B1883="", "", IF(COUNTIF(BW1883:$BY1883, "")=BV$8, IF(W1883="", "", W1883), ""))</f>
        <v/>
      </c>
      <c r="BW1883" s="61" t="str">
        <f>IF($B1883="", "", IF(COUNTIF(BX1883:$BY1883, "")=BW$8, IF(X1883="", "", X1883), ""))</f>
        <v/>
      </c>
      <c r="BX1883" s="61" t="str">
        <f>IF($B1883="", "", IF(COUNTIF(BY1883:$BY1883, "")=BX$8, IF(Y1883="", "", Y1883), ""))</f>
        <v/>
      </c>
      <c r="BY1883" s="50" t="str">
        <f t="shared" si="779"/>
        <v/>
      </c>
      <c r="CA1883" s="6" t="str">
        <f t="shared" si="780"/>
        <v/>
      </c>
      <c r="CB1883" s="6" t="str">
        <f>IF(CA1883="", "", RANK(CA1883, $CA$9:$CA$2508, 0)+COUNTIF($CA$9:CA1883, CA1883)-1)</f>
        <v/>
      </c>
    </row>
    <row r="1884" spans="1:80" x14ac:dyDescent="0.25">
      <c r="A1884" s="22"/>
      <c r="B1884" s="121" t="str">
        <f>IF('Stock Details'!B1883="", "", 'Stock Details'!B1883)</f>
        <v/>
      </c>
      <c r="C1884" s="22"/>
      <c r="D1884" s="130"/>
      <c r="E1884" s="122"/>
      <c r="F1884" s="131"/>
      <c r="G1884" s="22"/>
      <c r="H1884" s="130" t="str">
        <f t="shared" si="765"/>
        <v/>
      </c>
      <c r="I1884" s="122"/>
      <c r="J1884" s="131"/>
      <c r="K1884" s="22"/>
      <c r="L1884" s="130" t="str">
        <f t="shared" si="766"/>
        <v/>
      </c>
      <c r="M1884" s="122"/>
      <c r="N1884" s="131"/>
      <c r="O1884" s="22"/>
      <c r="P1884" s="130" t="str">
        <f t="shared" si="767"/>
        <v/>
      </c>
      <c r="Q1884" s="122"/>
      <c r="R1884" s="131"/>
      <c r="S1884" s="22"/>
      <c r="T1884" s="130" t="str">
        <f t="shared" si="768"/>
        <v/>
      </c>
      <c r="U1884" s="122"/>
      <c r="V1884" s="131"/>
      <c r="W1884" s="22"/>
      <c r="X1884" s="130" t="str">
        <f t="shared" si="769"/>
        <v/>
      </c>
      <c r="Y1884" s="122"/>
      <c r="Z1884" s="131"/>
      <c r="AA1884" s="22"/>
      <c r="AC1884" s="6" t="str">
        <f t="shared" si="770"/>
        <v/>
      </c>
      <c r="AE1884" s="6" t="str">
        <f t="shared" si="771"/>
        <v/>
      </c>
      <c r="AF1884" s="6" t="str">
        <f t="shared" si="772"/>
        <v/>
      </c>
      <c r="AG1884" s="6" t="str">
        <f t="shared" si="773"/>
        <v/>
      </c>
      <c r="AH1884" s="6" t="str">
        <f t="shared" si="774"/>
        <v/>
      </c>
      <c r="AI1884" s="6" t="str">
        <f t="shared" si="775"/>
        <v/>
      </c>
      <c r="AJ1884" s="6" t="str">
        <f t="shared" si="776"/>
        <v/>
      </c>
      <c r="AL1884" s="9" t="str">
        <f>IF('Stock Details'!F1883="", "", 'Stock Details'!F1883)</f>
        <v/>
      </c>
      <c r="AM1884" s="9" t="str">
        <f>IF('Stock Details'!G1883="", "", 'Stock Details'!G1883)</f>
        <v/>
      </c>
      <c r="AO1884" s="59" t="str">
        <f t="shared" si="777"/>
        <v/>
      </c>
      <c r="AP1884" s="59" t="str">
        <f t="shared" si="781"/>
        <v/>
      </c>
      <c r="AQ1884" s="59" t="str">
        <f t="shared" si="782"/>
        <v/>
      </c>
      <c r="AR1884" s="59" t="str">
        <f t="shared" si="783"/>
        <v/>
      </c>
      <c r="AS1884" s="59" t="str">
        <f t="shared" si="784"/>
        <v/>
      </c>
      <c r="AT1884" s="59" t="str">
        <f t="shared" si="785"/>
        <v/>
      </c>
      <c r="AV1884" s="59" t="str">
        <f t="shared" si="778"/>
        <v/>
      </c>
      <c r="AW1884" s="59" t="str">
        <f t="shared" si="760"/>
        <v/>
      </c>
      <c r="AX1884" s="59" t="str">
        <f t="shared" si="761"/>
        <v/>
      </c>
      <c r="AY1884" s="59" t="str">
        <f t="shared" si="762"/>
        <v/>
      </c>
      <c r="AZ1884" s="59" t="str">
        <f t="shared" si="763"/>
        <v/>
      </c>
      <c r="BA1884" s="59" t="str">
        <f t="shared" si="764"/>
        <v/>
      </c>
      <c r="BC1884" s="49" t="str">
        <f>IF($B1884="", "", IF(COUNTIF(BD1884:$BY1884, "")=BC$8, IF(D1884="", "", D1884), ""))</f>
        <v/>
      </c>
      <c r="BD1884" s="61" t="str">
        <f>IF($B1884="", "", IF(COUNTIF(BE1884:$BY1884, "")=BD$8, IF(E1884="", "", E1884), ""))</f>
        <v/>
      </c>
      <c r="BE1884" s="61" t="str">
        <f>IF($B1884="", "", IF(COUNTIF(BF1884:$BY1884, "")=BE$8, IF(F1884="", "", F1884), ""))</f>
        <v/>
      </c>
      <c r="BF1884" s="61" t="str">
        <f>IF($B1884="", "", IF(COUNTIF(BG1884:$BY1884, "")=BF$8, IF(G1884="", "", G1884), ""))</f>
        <v/>
      </c>
      <c r="BG1884" s="61" t="str">
        <f>IF($B1884="", "", IF(COUNTIF(BH1884:$BY1884, "")=BG$8, IF(H1884="", "", H1884), ""))</f>
        <v/>
      </c>
      <c r="BH1884" s="61" t="str">
        <f>IF($B1884="", "", IF(COUNTIF(BI1884:$BY1884, "")=BH$8, IF(I1884="", "", I1884), ""))</f>
        <v/>
      </c>
      <c r="BI1884" s="61" t="str">
        <f>IF($B1884="", "", IF(COUNTIF(BJ1884:$BY1884, "")=BI$8, IF(J1884="", "", J1884), ""))</f>
        <v/>
      </c>
      <c r="BJ1884" s="61" t="str">
        <f>IF($B1884="", "", IF(COUNTIF(BK1884:$BY1884, "")=BJ$8, IF(K1884="", "", K1884), ""))</f>
        <v/>
      </c>
      <c r="BK1884" s="61" t="str">
        <f>IF($B1884="", "", IF(COUNTIF(BL1884:$BY1884, "")=BK$8, IF(L1884="", "", L1884), ""))</f>
        <v/>
      </c>
      <c r="BL1884" s="61" t="str">
        <f>IF($B1884="", "", IF(COUNTIF(BM1884:$BY1884, "")=BL$8, IF(M1884="", "", M1884), ""))</f>
        <v/>
      </c>
      <c r="BM1884" s="61" t="str">
        <f>IF($B1884="", "", IF(COUNTIF(BN1884:$BY1884, "")=BM$8, IF(N1884="", "", N1884), ""))</f>
        <v/>
      </c>
      <c r="BN1884" s="61" t="str">
        <f>IF($B1884="", "", IF(COUNTIF(BO1884:$BY1884, "")=BN$8, IF(O1884="", "", O1884), ""))</f>
        <v/>
      </c>
      <c r="BO1884" s="61" t="str">
        <f>IF($B1884="", "", IF(COUNTIF(BP1884:$BY1884, "")=BO$8, IF(P1884="", "", P1884), ""))</f>
        <v/>
      </c>
      <c r="BP1884" s="61" t="str">
        <f>IF($B1884="", "", IF(COUNTIF(BQ1884:$BY1884, "")=BP$8, IF(Q1884="", "", Q1884), ""))</f>
        <v/>
      </c>
      <c r="BQ1884" s="61" t="str">
        <f>IF($B1884="", "", IF(COUNTIF(BR1884:$BY1884, "")=BQ$8, IF(R1884="", "", R1884), ""))</f>
        <v/>
      </c>
      <c r="BR1884" s="61" t="str">
        <f>IF($B1884="", "", IF(COUNTIF(BS1884:$BY1884, "")=BR$8, IF(S1884="", "", S1884), ""))</f>
        <v/>
      </c>
      <c r="BS1884" s="61" t="str">
        <f>IF($B1884="", "", IF(COUNTIF(BT1884:$BY1884, "")=BS$8, IF(T1884="", "", T1884), ""))</f>
        <v/>
      </c>
      <c r="BT1884" s="61" t="str">
        <f>IF($B1884="", "", IF(COUNTIF(BU1884:$BY1884, "")=BT$8, IF(U1884="", "", U1884), ""))</f>
        <v/>
      </c>
      <c r="BU1884" s="61" t="str">
        <f>IF($B1884="", "", IF(COUNTIF(BV1884:$BY1884, "")=BU$8, IF(V1884="", "", V1884), ""))</f>
        <v/>
      </c>
      <c r="BV1884" s="61" t="str">
        <f>IF($B1884="", "", IF(COUNTIF(BW1884:$BY1884, "")=BV$8, IF(W1884="", "", W1884), ""))</f>
        <v/>
      </c>
      <c r="BW1884" s="61" t="str">
        <f>IF($B1884="", "", IF(COUNTIF(BX1884:$BY1884, "")=BW$8, IF(X1884="", "", X1884), ""))</f>
        <v/>
      </c>
      <c r="BX1884" s="61" t="str">
        <f>IF($B1884="", "", IF(COUNTIF(BY1884:$BY1884, "")=BX$8, IF(Y1884="", "", Y1884), ""))</f>
        <v/>
      </c>
      <c r="BY1884" s="50" t="str">
        <f t="shared" si="779"/>
        <v/>
      </c>
      <c r="CA1884" s="6" t="str">
        <f t="shared" si="780"/>
        <v/>
      </c>
      <c r="CB1884" s="6" t="str">
        <f>IF(CA1884="", "", RANK(CA1884, $CA$9:$CA$2508, 0)+COUNTIF($CA$9:CA1884, CA1884)-1)</f>
        <v/>
      </c>
    </row>
    <row r="1885" spans="1:80" x14ac:dyDescent="0.25">
      <c r="A1885" s="22"/>
      <c r="B1885" s="121" t="str">
        <f>IF('Stock Details'!B1884="", "", 'Stock Details'!B1884)</f>
        <v/>
      </c>
      <c r="C1885" s="22"/>
      <c r="D1885" s="130"/>
      <c r="E1885" s="122"/>
      <c r="F1885" s="131"/>
      <c r="G1885" s="22"/>
      <c r="H1885" s="130" t="str">
        <f t="shared" si="765"/>
        <v/>
      </c>
      <c r="I1885" s="122"/>
      <c r="J1885" s="131"/>
      <c r="K1885" s="22"/>
      <c r="L1885" s="130" t="str">
        <f t="shared" si="766"/>
        <v/>
      </c>
      <c r="M1885" s="122"/>
      <c r="N1885" s="131"/>
      <c r="O1885" s="22"/>
      <c r="P1885" s="130" t="str">
        <f t="shared" si="767"/>
        <v/>
      </c>
      <c r="Q1885" s="122"/>
      <c r="R1885" s="131"/>
      <c r="S1885" s="22"/>
      <c r="T1885" s="130" t="str">
        <f t="shared" si="768"/>
        <v/>
      </c>
      <c r="U1885" s="122"/>
      <c r="V1885" s="131"/>
      <c r="W1885" s="22"/>
      <c r="X1885" s="130" t="str">
        <f t="shared" si="769"/>
        <v/>
      </c>
      <c r="Y1885" s="122"/>
      <c r="Z1885" s="131"/>
      <c r="AA1885" s="22"/>
      <c r="AC1885" s="6" t="str">
        <f t="shared" si="770"/>
        <v/>
      </c>
      <c r="AE1885" s="6" t="str">
        <f t="shared" si="771"/>
        <v/>
      </c>
      <c r="AF1885" s="6" t="str">
        <f t="shared" si="772"/>
        <v/>
      </c>
      <c r="AG1885" s="6" t="str">
        <f t="shared" si="773"/>
        <v/>
      </c>
      <c r="AH1885" s="6" t="str">
        <f t="shared" si="774"/>
        <v/>
      </c>
      <c r="AI1885" s="6" t="str">
        <f t="shared" si="775"/>
        <v/>
      </c>
      <c r="AJ1885" s="6" t="str">
        <f t="shared" si="776"/>
        <v/>
      </c>
      <c r="AL1885" s="9" t="str">
        <f>IF('Stock Details'!F1884="", "", 'Stock Details'!F1884)</f>
        <v/>
      </c>
      <c r="AM1885" s="9" t="str">
        <f>IF('Stock Details'!G1884="", "", 'Stock Details'!G1884)</f>
        <v/>
      </c>
      <c r="AO1885" s="59" t="str">
        <f t="shared" si="777"/>
        <v/>
      </c>
      <c r="AP1885" s="59" t="str">
        <f t="shared" si="781"/>
        <v/>
      </c>
      <c r="AQ1885" s="59" t="str">
        <f t="shared" si="782"/>
        <v/>
      </c>
      <c r="AR1885" s="59" t="str">
        <f t="shared" si="783"/>
        <v/>
      </c>
      <c r="AS1885" s="59" t="str">
        <f t="shared" si="784"/>
        <v/>
      </c>
      <c r="AT1885" s="59" t="str">
        <f t="shared" si="785"/>
        <v/>
      </c>
      <c r="AV1885" s="59" t="str">
        <f t="shared" si="778"/>
        <v/>
      </c>
      <c r="AW1885" s="59" t="str">
        <f t="shared" si="760"/>
        <v/>
      </c>
      <c r="AX1885" s="59" t="str">
        <f t="shared" si="761"/>
        <v/>
      </c>
      <c r="AY1885" s="59" t="str">
        <f t="shared" si="762"/>
        <v/>
      </c>
      <c r="AZ1885" s="59" t="str">
        <f t="shared" si="763"/>
        <v/>
      </c>
      <c r="BA1885" s="59" t="str">
        <f t="shared" si="764"/>
        <v/>
      </c>
      <c r="BC1885" s="49" t="str">
        <f>IF($B1885="", "", IF(COUNTIF(BD1885:$BY1885, "")=BC$8, IF(D1885="", "", D1885), ""))</f>
        <v/>
      </c>
      <c r="BD1885" s="61" t="str">
        <f>IF($B1885="", "", IF(COUNTIF(BE1885:$BY1885, "")=BD$8, IF(E1885="", "", E1885), ""))</f>
        <v/>
      </c>
      <c r="BE1885" s="61" t="str">
        <f>IF($B1885="", "", IF(COUNTIF(BF1885:$BY1885, "")=BE$8, IF(F1885="", "", F1885), ""))</f>
        <v/>
      </c>
      <c r="BF1885" s="61" t="str">
        <f>IF($B1885="", "", IF(COUNTIF(BG1885:$BY1885, "")=BF$8, IF(G1885="", "", G1885), ""))</f>
        <v/>
      </c>
      <c r="BG1885" s="61" t="str">
        <f>IF($B1885="", "", IF(COUNTIF(BH1885:$BY1885, "")=BG$8, IF(H1885="", "", H1885), ""))</f>
        <v/>
      </c>
      <c r="BH1885" s="61" t="str">
        <f>IF($B1885="", "", IF(COUNTIF(BI1885:$BY1885, "")=BH$8, IF(I1885="", "", I1885), ""))</f>
        <v/>
      </c>
      <c r="BI1885" s="61" t="str">
        <f>IF($B1885="", "", IF(COUNTIF(BJ1885:$BY1885, "")=BI$8, IF(J1885="", "", J1885), ""))</f>
        <v/>
      </c>
      <c r="BJ1885" s="61" t="str">
        <f>IF($B1885="", "", IF(COUNTIF(BK1885:$BY1885, "")=BJ$8, IF(K1885="", "", K1885), ""))</f>
        <v/>
      </c>
      <c r="BK1885" s="61" t="str">
        <f>IF($B1885="", "", IF(COUNTIF(BL1885:$BY1885, "")=BK$8, IF(L1885="", "", L1885), ""))</f>
        <v/>
      </c>
      <c r="BL1885" s="61" t="str">
        <f>IF($B1885="", "", IF(COUNTIF(BM1885:$BY1885, "")=BL$8, IF(M1885="", "", M1885), ""))</f>
        <v/>
      </c>
      <c r="BM1885" s="61" t="str">
        <f>IF($B1885="", "", IF(COUNTIF(BN1885:$BY1885, "")=BM$8, IF(N1885="", "", N1885), ""))</f>
        <v/>
      </c>
      <c r="BN1885" s="61" t="str">
        <f>IF($B1885="", "", IF(COUNTIF(BO1885:$BY1885, "")=BN$8, IF(O1885="", "", O1885), ""))</f>
        <v/>
      </c>
      <c r="BO1885" s="61" t="str">
        <f>IF($B1885="", "", IF(COUNTIF(BP1885:$BY1885, "")=BO$8, IF(P1885="", "", P1885), ""))</f>
        <v/>
      </c>
      <c r="BP1885" s="61" t="str">
        <f>IF($B1885="", "", IF(COUNTIF(BQ1885:$BY1885, "")=BP$8, IF(Q1885="", "", Q1885), ""))</f>
        <v/>
      </c>
      <c r="BQ1885" s="61" t="str">
        <f>IF($B1885="", "", IF(COUNTIF(BR1885:$BY1885, "")=BQ$8, IF(R1885="", "", R1885), ""))</f>
        <v/>
      </c>
      <c r="BR1885" s="61" t="str">
        <f>IF($B1885="", "", IF(COUNTIF(BS1885:$BY1885, "")=BR$8, IF(S1885="", "", S1885), ""))</f>
        <v/>
      </c>
      <c r="BS1885" s="61" t="str">
        <f>IF($B1885="", "", IF(COUNTIF(BT1885:$BY1885, "")=BS$8, IF(T1885="", "", T1885), ""))</f>
        <v/>
      </c>
      <c r="BT1885" s="61" t="str">
        <f>IF($B1885="", "", IF(COUNTIF(BU1885:$BY1885, "")=BT$8, IF(U1885="", "", U1885), ""))</f>
        <v/>
      </c>
      <c r="BU1885" s="61" t="str">
        <f>IF($B1885="", "", IF(COUNTIF(BV1885:$BY1885, "")=BU$8, IF(V1885="", "", V1885), ""))</f>
        <v/>
      </c>
      <c r="BV1885" s="61" t="str">
        <f>IF($B1885="", "", IF(COUNTIF(BW1885:$BY1885, "")=BV$8, IF(W1885="", "", W1885), ""))</f>
        <v/>
      </c>
      <c r="BW1885" s="61" t="str">
        <f>IF($B1885="", "", IF(COUNTIF(BX1885:$BY1885, "")=BW$8, IF(X1885="", "", X1885), ""))</f>
        <v/>
      </c>
      <c r="BX1885" s="61" t="str">
        <f>IF($B1885="", "", IF(COUNTIF(BY1885:$BY1885, "")=BX$8, IF(Y1885="", "", Y1885), ""))</f>
        <v/>
      </c>
      <c r="BY1885" s="50" t="str">
        <f t="shared" si="779"/>
        <v/>
      </c>
      <c r="CA1885" s="6" t="str">
        <f t="shared" si="780"/>
        <v/>
      </c>
      <c r="CB1885" s="6" t="str">
        <f>IF(CA1885="", "", RANK(CA1885, $CA$9:$CA$2508, 0)+COUNTIF($CA$9:CA1885, CA1885)-1)</f>
        <v/>
      </c>
    </row>
    <row r="1886" spans="1:80" x14ac:dyDescent="0.25">
      <c r="A1886" s="22"/>
      <c r="B1886" s="121" t="str">
        <f>IF('Stock Details'!B1885="", "", 'Stock Details'!B1885)</f>
        <v/>
      </c>
      <c r="C1886" s="22"/>
      <c r="D1886" s="130"/>
      <c r="E1886" s="122"/>
      <c r="F1886" s="131"/>
      <c r="G1886" s="22"/>
      <c r="H1886" s="130" t="str">
        <f t="shared" si="765"/>
        <v/>
      </c>
      <c r="I1886" s="122"/>
      <c r="J1886" s="131"/>
      <c r="K1886" s="22"/>
      <c r="L1886" s="130" t="str">
        <f t="shared" si="766"/>
        <v/>
      </c>
      <c r="M1886" s="122"/>
      <c r="N1886" s="131"/>
      <c r="O1886" s="22"/>
      <c r="P1886" s="130" t="str">
        <f t="shared" si="767"/>
        <v/>
      </c>
      <c r="Q1886" s="122"/>
      <c r="R1886" s="131"/>
      <c r="S1886" s="22"/>
      <c r="T1886" s="130" t="str">
        <f t="shared" si="768"/>
        <v/>
      </c>
      <c r="U1886" s="122"/>
      <c r="V1886" s="131"/>
      <c r="W1886" s="22"/>
      <c r="X1886" s="130" t="str">
        <f t="shared" si="769"/>
        <v/>
      </c>
      <c r="Y1886" s="122"/>
      <c r="Z1886" s="131"/>
      <c r="AA1886" s="22"/>
      <c r="AC1886" s="6" t="str">
        <f t="shared" si="770"/>
        <v/>
      </c>
      <c r="AE1886" s="6" t="str">
        <f t="shared" si="771"/>
        <v/>
      </c>
      <c r="AF1886" s="6" t="str">
        <f t="shared" si="772"/>
        <v/>
      </c>
      <c r="AG1886" s="6" t="str">
        <f t="shared" si="773"/>
        <v/>
      </c>
      <c r="AH1886" s="6" t="str">
        <f t="shared" si="774"/>
        <v/>
      </c>
      <c r="AI1886" s="6" t="str">
        <f t="shared" si="775"/>
        <v/>
      </c>
      <c r="AJ1886" s="6" t="str">
        <f t="shared" si="776"/>
        <v/>
      </c>
      <c r="AL1886" s="9" t="str">
        <f>IF('Stock Details'!F1885="", "", 'Stock Details'!F1885)</f>
        <v/>
      </c>
      <c r="AM1886" s="9" t="str">
        <f>IF('Stock Details'!G1885="", "", 'Stock Details'!G1885)</f>
        <v/>
      </c>
      <c r="AO1886" s="59" t="str">
        <f t="shared" si="777"/>
        <v/>
      </c>
      <c r="AP1886" s="59" t="str">
        <f t="shared" si="781"/>
        <v/>
      </c>
      <c r="AQ1886" s="59" t="str">
        <f t="shared" si="782"/>
        <v/>
      </c>
      <c r="AR1886" s="59" t="str">
        <f t="shared" si="783"/>
        <v/>
      </c>
      <c r="AS1886" s="59" t="str">
        <f t="shared" si="784"/>
        <v/>
      </c>
      <c r="AT1886" s="59" t="str">
        <f t="shared" si="785"/>
        <v/>
      </c>
      <c r="AV1886" s="59" t="str">
        <f t="shared" si="778"/>
        <v/>
      </c>
      <c r="AW1886" s="59" t="str">
        <f t="shared" si="760"/>
        <v/>
      </c>
      <c r="AX1886" s="59" t="str">
        <f t="shared" si="761"/>
        <v/>
      </c>
      <c r="AY1886" s="59" t="str">
        <f t="shared" si="762"/>
        <v/>
      </c>
      <c r="AZ1886" s="59" t="str">
        <f t="shared" si="763"/>
        <v/>
      </c>
      <c r="BA1886" s="59" t="str">
        <f t="shared" si="764"/>
        <v/>
      </c>
      <c r="BC1886" s="49" t="str">
        <f>IF($B1886="", "", IF(COUNTIF(BD1886:$BY1886, "")=BC$8, IF(D1886="", "", D1886), ""))</f>
        <v/>
      </c>
      <c r="BD1886" s="61" t="str">
        <f>IF($B1886="", "", IF(COUNTIF(BE1886:$BY1886, "")=BD$8, IF(E1886="", "", E1886), ""))</f>
        <v/>
      </c>
      <c r="BE1886" s="61" t="str">
        <f>IF($B1886="", "", IF(COUNTIF(BF1886:$BY1886, "")=BE$8, IF(F1886="", "", F1886), ""))</f>
        <v/>
      </c>
      <c r="BF1886" s="61" t="str">
        <f>IF($B1886="", "", IF(COUNTIF(BG1886:$BY1886, "")=BF$8, IF(G1886="", "", G1886), ""))</f>
        <v/>
      </c>
      <c r="BG1886" s="61" t="str">
        <f>IF($B1886="", "", IF(COUNTIF(BH1886:$BY1886, "")=BG$8, IF(H1886="", "", H1886), ""))</f>
        <v/>
      </c>
      <c r="BH1886" s="61" t="str">
        <f>IF($B1886="", "", IF(COUNTIF(BI1886:$BY1886, "")=BH$8, IF(I1886="", "", I1886), ""))</f>
        <v/>
      </c>
      <c r="BI1886" s="61" t="str">
        <f>IF($B1886="", "", IF(COUNTIF(BJ1886:$BY1886, "")=BI$8, IF(J1886="", "", J1886), ""))</f>
        <v/>
      </c>
      <c r="BJ1886" s="61" t="str">
        <f>IF($B1886="", "", IF(COUNTIF(BK1886:$BY1886, "")=BJ$8, IF(K1886="", "", K1886), ""))</f>
        <v/>
      </c>
      <c r="BK1886" s="61" t="str">
        <f>IF($B1886="", "", IF(COUNTIF(BL1886:$BY1886, "")=BK$8, IF(L1886="", "", L1886), ""))</f>
        <v/>
      </c>
      <c r="BL1886" s="61" t="str">
        <f>IF($B1886="", "", IF(COUNTIF(BM1886:$BY1886, "")=BL$8, IF(M1886="", "", M1886), ""))</f>
        <v/>
      </c>
      <c r="BM1886" s="61" t="str">
        <f>IF($B1886="", "", IF(COUNTIF(BN1886:$BY1886, "")=BM$8, IF(N1886="", "", N1886), ""))</f>
        <v/>
      </c>
      <c r="BN1886" s="61" t="str">
        <f>IF($B1886="", "", IF(COUNTIF(BO1886:$BY1886, "")=BN$8, IF(O1886="", "", O1886), ""))</f>
        <v/>
      </c>
      <c r="BO1886" s="61" t="str">
        <f>IF($B1886="", "", IF(COUNTIF(BP1886:$BY1886, "")=BO$8, IF(P1886="", "", P1886), ""))</f>
        <v/>
      </c>
      <c r="BP1886" s="61" t="str">
        <f>IF($B1886="", "", IF(COUNTIF(BQ1886:$BY1886, "")=BP$8, IF(Q1886="", "", Q1886), ""))</f>
        <v/>
      </c>
      <c r="BQ1886" s="61" t="str">
        <f>IF($B1886="", "", IF(COUNTIF(BR1886:$BY1886, "")=BQ$8, IF(R1886="", "", R1886), ""))</f>
        <v/>
      </c>
      <c r="BR1886" s="61" t="str">
        <f>IF($B1886="", "", IF(COUNTIF(BS1886:$BY1886, "")=BR$8, IF(S1886="", "", S1886), ""))</f>
        <v/>
      </c>
      <c r="BS1886" s="61" t="str">
        <f>IF($B1886="", "", IF(COUNTIF(BT1886:$BY1886, "")=BS$8, IF(T1886="", "", T1886), ""))</f>
        <v/>
      </c>
      <c r="BT1886" s="61" t="str">
        <f>IF($B1886="", "", IF(COUNTIF(BU1886:$BY1886, "")=BT$8, IF(U1886="", "", U1886), ""))</f>
        <v/>
      </c>
      <c r="BU1886" s="61" t="str">
        <f>IF($B1886="", "", IF(COUNTIF(BV1886:$BY1886, "")=BU$8, IF(V1886="", "", V1886), ""))</f>
        <v/>
      </c>
      <c r="BV1886" s="61" t="str">
        <f>IF($B1886="", "", IF(COUNTIF(BW1886:$BY1886, "")=BV$8, IF(W1886="", "", W1886), ""))</f>
        <v/>
      </c>
      <c r="BW1886" s="61" t="str">
        <f>IF($B1886="", "", IF(COUNTIF(BX1886:$BY1886, "")=BW$8, IF(X1886="", "", X1886), ""))</f>
        <v/>
      </c>
      <c r="BX1886" s="61" t="str">
        <f>IF($B1886="", "", IF(COUNTIF(BY1886:$BY1886, "")=BX$8, IF(Y1886="", "", Y1886), ""))</f>
        <v/>
      </c>
      <c r="BY1886" s="50" t="str">
        <f t="shared" si="779"/>
        <v/>
      </c>
      <c r="CA1886" s="6" t="str">
        <f t="shared" si="780"/>
        <v/>
      </c>
      <c r="CB1886" s="6" t="str">
        <f>IF(CA1886="", "", RANK(CA1886, $CA$9:$CA$2508, 0)+COUNTIF($CA$9:CA1886, CA1886)-1)</f>
        <v/>
      </c>
    </row>
    <row r="1887" spans="1:80" x14ac:dyDescent="0.25">
      <c r="A1887" s="22"/>
      <c r="B1887" s="121" t="str">
        <f>IF('Stock Details'!B1886="", "", 'Stock Details'!B1886)</f>
        <v/>
      </c>
      <c r="C1887" s="22"/>
      <c r="D1887" s="130"/>
      <c r="E1887" s="122"/>
      <c r="F1887" s="131"/>
      <c r="G1887" s="22"/>
      <c r="H1887" s="130" t="str">
        <f t="shared" si="765"/>
        <v/>
      </c>
      <c r="I1887" s="122"/>
      <c r="J1887" s="131"/>
      <c r="K1887" s="22"/>
      <c r="L1887" s="130" t="str">
        <f t="shared" si="766"/>
        <v/>
      </c>
      <c r="M1887" s="122"/>
      <c r="N1887" s="131"/>
      <c r="O1887" s="22"/>
      <c r="P1887" s="130" t="str">
        <f t="shared" si="767"/>
        <v/>
      </c>
      <c r="Q1887" s="122"/>
      <c r="R1887" s="131"/>
      <c r="S1887" s="22"/>
      <c r="T1887" s="130" t="str">
        <f t="shared" si="768"/>
        <v/>
      </c>
      <c r="U1887" s="122"/>
      <c r="V1887" s="131"/>
      <c r="W1887" s="22"/>
      <c r="X1887" s="130" t="str">
        <f t="shared" si="769"/>
        <v/>
      </c>
      <c r="Y1887" s="122"/>
      <c r="Z1887" s="131"/>
      <c r="AA1887" s="22"/>
      <c r="AC1887" s="6" t="str">
        <f t="shared" si="770"/>
        <v/>
      </c>
      <c r="AE1887" s="6" t="str">
        <f t="shared" si="771"/>
        <v/>
      </c>
      <c r="AF1887" s="6" t="str">
        <f t="shared" si="772"/>
        <v/>
      </c>
      <c r="AG1887" s="6" t="str">
        <f t="shared" si="773"/>
        <v/>
      </c>
      <c r="AH1887" s="6" t="str">
        <f t="shared" si="774"/>
        <v/>
      </c>
      <c r="AI1887" s="6" t="str">
        <f t="shared" si="775"/>
        <v/>
      </c>
      <c r="AJ1887" s="6" t="str">
        <f t="shared" si="776"/>
        <v/>
      </c>
      <c r="AL1887" s="9" t="str">
        <f>IF('Stock Details'!F1886="", "", 'Stock Details'!F1886)</f>
        <v/>
      </c>
      <c r="AM1887" s="9" t="str">
        <f>IF('Stock Details'!G1886="", "", 'Stock Details'!G1886)</f>
        <v/>
      </c>
      <c r="AO1887" s="59" t="str">
        <f t="shared" si="777"/>
        <v/>
      </c>
      <c r="AP1887" s="59" t="str">
        <f t="shared" si="781"/>
        <v/>
      </c>
      <c r="AQ1887" s="59" t="str">
        <f t="shared" si="782"/>
        <v/>
      </c>
      <c r="AR1887" s="59" t="str">
        <f t="shared" si="783"/>
        <v/>
      </c>
      <c r="AS1887" s="59" t="str">
        <f t="shared" si="784"/>
        <v/>
      </c>
      <c r="AT1887" s="59" t="str">
        <f t="shared" si="785"/>
        <v/>
      </c>
      <c r="AV1887" s="59" t="str">
        <f t="shared" si="778"/>
        <v/>
      </c>
      <c r="AW1887" s="59" t="str">
        <f t="shared" si="760"/>
        <v/>
      </c>
      <c r="AX1887" s="59" t="str">
        <f t="shared" si="761"/>
        <v/>
      </c>
      <c r="AY1887" s="59" t="str">
        <f t="shared" si="762"/>
        <v/>
      </c>
      <c r="AZ1887" s="59" t="str">
        <f t="shared" si="763"/>
        <v/>
      </c>
      <c r="BA1887" s="59" t="str">
        <f t="shared" si="764"/>
        <v/>
      </c>
      <c r="BC1887" s="49" t="str">
        <f>IF($B1887="", "", IF(COUNTIF(BD1887:$BY1887, "")=BC$8, IF(D1887="", "", D1887), ""))</f>
        <v/>
      </c>
      <c r="BD1887" s="61" t="str">
        <f>IF($B1887="", "", IF(COUNTIF(BE1887:$BY1887, "")=BD$8, IF(E1887="", "", E1887), ""))</f>
        <v/>
      </c>
      <c r="BE1887" s="61" t="str">
        <f>IF($B1887="", "", IF(COUNTIF(BF1887:$BY1887, "")=BE$8, IF(F1887="", "", F1887), ""))</f>
        <v/>
      </c>
      <c r="BF1887" s="61" t="str">
        <f>IF($B1887="", "", IF(COUNTIF(BG1887:$BY1887, "")=BF$8, IF(G1887="", "", G1887), ""))</f>
        <v/>
      </c>
      <c r="BG1887" s="61" t="str">
        <f>IF($B1887="", "", IF(COUNTIF(BH1887:$BY1887, "")=BG$8, IF(H1887="", "", H1887), ""))</f>
        <v/>
      </c>
      <c r="BH1887" s="61" t="str">
        <f>IF($B1887="", "", IF(COUNTIF(BI1887:$BY1887, "")=BH$8, IF(I1887="", "", I1887), ""))</f>
        <v/>
      </c>
      <c r="BI1887" s="61" t="str">
        <f>IF($B1887="", "", IF(COUNTIF(BJ1887:$BY1887, "")=BI$8, IF(J1887="", "", J1887), ""))</f>
        <v/>
      </c>
      <c r="BJ1887" s="61" t="str">
        <f>IF($B1887="", "", IF(COUNTIF(BK1887:$BY1887, "")=BJ$8, IF(K1887="", "", K1887), ""))</f>
        <v/>
      </c>
      <c r="BK1887" s="61" t="str">
        <f>IF($B1887="", "", IF(COUNTIF(BL1887:$BY1887, "")=BK$8, IF(L1887="", "", L1887), ""))</f>
        <v/>
      </c>
      <c r="BL1887" s="61" t="str">
        <f>IF($B1887="", "", IF(COUNTIF(BM1887:$BY1887, "")=BL$8, IF(M1887="", "", M1887), ""))</f>
        <v/>
      </c>
      <c r="BM1887" s="61" t="str">
        <f>IF($B1887="", "", IF(COUNTIF(BN1887:$BY1887, "")=BM$8, IF(N1887="", "", N1887), ""))</f>
        <v/>
      </c>
      <c r="BN1887" s="61" t="str">
        <f>IF($B1887="", "", IF(COUNTIF(BO1887:$BY1887, "")=BN$8, IF(O1887="", "", O1887), ""))</f>
        <v/>
      </c>
      <c r="BO1887" s="61" t="str">
        <f>IF($B1887="", "", IF(COUNTIF(BP1887:$BY1887, "")=BO$8, IF(P1887="", "", P1887), ""))</f>
        <v/>
      </c>
      <c r="BP1887" s="61" t="str">
        <f>IF($B1887="", "", IF(COUNTIF(BQ1887:$BY1887, "")=BP$8, IF(Q1887="", "", Q1887), ""))</f>
        <v/>
      </c>
      <c r="BQ1887" s="61" t="str">
        <f>IF($B1887="", "", IF(COUNTIF(BR1887:$BY1887, "")=BQ$8, IF(R1887="", "", R1887), ""))</f>
        <v/>
      </c>
      <c r="BR1887" s="61" t="str">
        <f>IF($B1887="", "", IF(COUNTIF(BS1887:$BY1887, "")=BR$8, IF(S1887="", "", S1887), ""))</f>
        <v/>
      </c>
      <c r="BS1887" s="61" t="str">
        <f>IF($B1887="", "", IF(COUNTIF(BT1887:$BY1887, "")=BS$8, IF(T1887="", "", T1887), ""))</f>
        <v/>
      </c>
      <c r="BT1887" s="61" t="str">
        <f>IF($B1887="", "", IF(COUNTIF(BU1887:$BY1887, "")=BT$8, IF(U1887="", "", U1887), ""))</f>
        <v/>
      </c>
      <c r="BU1887" s="61" t="str">
        <f>IF($B1887="", "", IF(COUNTIF(BV1887:$BY1887, "")=BU$8, IF(V1887="", "", V1887), ""))</f>
        <v/>
      </c>
      <c r="BV1887" s="61" t="str">
        <f>IF($B1887="", "", IF(COUNTIF(BW1887:$BY1887, "")=BV$8, IF(W1887="", "", W1887), ""))</f>
        <v/>
      </c>
      <c r="BW1887" s="61" t="str">
        <f>IF($B1887="", "", IF(COUNTIF(BX1887:$BY1887, "")=BW$8, IF(X1887="", "", X1887), ""))</f>
        <v/>
      </c>
      <c r="BX1887" s="61" t="str">
        <f>IF($B1887="", "", IF(COUNTIF(BY1887:$BY1887, "")=BX$8, IF(Y1887="", "", Y1887), ""))</f>
        <v/>
      </c>
      <c r="BY1887" s="50" t="str">
        <f t="shared" si="779"/>
        <v/>
      </c>
      <c r="CA1887" s="6" t="str">
        <f t="shared" si="780"/>
        <v/>
      </c>
      <c r="CB1887" s="6" t="str">
        <f>IF(CA1887="", "", RANK(CA1887, $CA$9:$CA$2508, 0)+COUNTIF($CA$9:CA1887, CA1887)-1)</f>
        <v/>
      </c>
    </row>
    <row r="1888" spans="1:80" x14ac:dyDescent="0.25">
      <c r="A1888" s="22"/>
      <c r="B1888" s="121" t="str">
        <f>IF('Stock Details'!B1887="", "", 'Stock Details'!B1887)</f>
        <v/>
      </c>
      <c r="C1888" s="22"/>
      <c r="D1888" s="130"/>
      <c r="E1888" s="122"/>
      <c r="F1888" s="131"/>
      <c r="G1888" s="22"/>
      <c r="H1888" s="130" t="str">
        <f t="shared" si="765"/>
        <v/>
      </c>
      <c r="I1888" s="122"/>
      <c r="J1888" s="131"/>
      <c r="K1888" s="22"/>
      <c r="L1888" s="130" t="str">
        <f t="shared" si="766"/>
        <v/>
      </c>
      <c r="M1888" s="122"/>
      <c r="N1888" s="131"/>
      <c r="O1888" s="22"/>
      <c r="P1888" s="130" t="str">
        <f t="shared" si="767"/>
        <v/>
      </c>
      <c r="Q1888" s="122"/>
      <c r="R1888" s="131"/>
      <c r="S1888" s="22"/>
      <c r="T1888" s="130" t="str">
        <f t="shared" si="768"/>
        <v/>
      </c>
      <c r="U1888" s="122"/>
      <c r="V1888" s="131"/>
      <c r="W1888" s="22"/>
      <c r="X1888" s="130" t="str">
        <f t="shared" si="769"/>
        <v/>
      </c>
      <c r="Y1888" s="122"/>
      <c r="Z1888" s="131"/>
      <c r="AA1888" s="22"/>
      <c r="AC1888" s="6" t="str">
        <f t="shared" si="770"/>
        <v/>
      </c>
      <c r="AE1888" s="6" t="str">
        <f t="shared" si="771"/>
        <v/>
      </c>
      <c r="AF1888" s="6" t="str">
        <f t="shared" si="772"/>
        <v/>
      </c>
      <c r="AG1888" s="6" t="str">
        <f t="shared" si="773"/>
        <v/>
      </c>
      <c r="AH1888" s="6" t="str">
        <f t="shared" si="774"/>
        <v/>
      </c>
      <c r="AI1888" s="6" t="str">
        <f t="shared" si="775"/>
        <v/>
      </c>
      <c r="AJ1888" s="6" t="str">
        <f t="shared" si="776"/>
        <v/>
      </c>
      <c r="AL1888" s="9" t="str">
        <f>IF('Stock Details'!F1887="", "", 'Stock Details'!F1887)</f>
        <v/>
      </c>
      <c r="AM1888" s="9" t="str">
        <f>IF('Stock Details'!G1887="", "", 'Stock Details'!G1887)</f>
        <v/>
      </c>
      <c r="AO1888" s="59" t="str">
        <f t="shared" si="777"/>
        <v/>
      </c>
      <c r="AP1888" s="59" t="str">
        <f t="shared" si="781"/>
        <v/>
      </c>
      <c r="AQ1888" s="59" t="str">
        <f t="shared" si="782"/>
        <v/>
      </c>
      <c r="AR1888" s="59" t="str">
        <f t="shared" si="783"/>
        <v/>
      </c>
      <c r="AS1888" s="59" t="str">
        <f t="shared" si="784"/>
        <v/>
      </c>
      <c r="AT1888" s="59" t="str">
        <f t="shared" si="785"/>
        <v/>
      </c>
      <c r="AV1888" s="59" t="str">
        <f t="shared" si="778"/>
        <v/>
      </c>
      <c r="AW1888" s="59" t="str">
        <f t="shared" si="760"/>
        <v/>
      </c>
      <c r="AX1888" s="59" t="str">
        <f t="shared" si="761"/>
        <v/>
      </c>
      <c r="AY1888" s="59" t="str">
        <f t="shared" si="762"/>
        <v/>
      </c>
      <c r="AZ1888" s="59" t="str">
        <f t="shared" si="763"/>
        <v/>
      </c>
      <c r="BA1888" s="59" t="str">
        <f t="shared" si="764"/>
        <v/>
      </c>
      <c r="BC1888" s="49" t="str">
        <f>IF($B1888="", "", IF(COUNTIF(BD1888:$BY1888, "")=BC$8, IF(D1888="", "", D1888), ""))</f>
        <v/>
      </c>
      <c r="BD1888" s="61" t="str">
        <f>IF($B1888="", "", IF(COUNTIF(BE1888:$BY1888, "")=BD$8, IF(E1888="", "", E1888), ""))</f>
        <v/>
      </c>
      <c r="BE1888" s="61" t="str">
        <f>IF($B1888="", "", IF(COUNTIF(BF1888:$BY1888, "")=BE$8, IF(F1888="", "", F1888), ""))</f>
        <v/>
      </c>
      <c r="BF1888" s="61" t="str">
        <f>IF($B1888="", "", IF(COUNTIF(BG1888:$BY1888, "")=BF$8, IF(G1888="", "", G1888), ""))</f>
        <v/>
      </c>
      <c r="BG1888" s="61" t="str">
        <f>IF($B1888="", "", IF(COUNTIF(BH1888:$BY1888, "")=BG$8, IF(H1888="", "", H1888), ""))</f>
        <v/>
      </c>
      <c r="BH1888" s="61" t="str">
        <f>IF($B1888="", "", IF(COUNTIF(BI1888:$BY1888, "")=BH$8, IF(I1888="", "", I1888), ""))</f>
        <v/>
      </c>
      <c r="BI1888" s="61" t="str">
        <f>IF($B1888="", "", IF(COUNTIF(BJ1888:$BY1888, "")=BI$8, IF(J1888="", "", J1888), ""))</f>
        <v/>
      </c>
      <c r="BJ1888" s="61" t="str">
        <f>IF($B1888="", "", IF(COUNTIF(BK1888:$BY1888, "")=BJ$8, IF(K1888="", "", K1888), ""))</f>
        <v/>
      </c>
      <c r="BK1888" s="61" t="str">
        <f>IF($B1888="", "", IF(COUNTIF(BL1888:$BY1888, "")=BK$8, IF(L1888="", "", L1888), ""))</f>
        <v/>
      </c>
      <c r="BL1888" s="61" t="str">
        <f>IF($B1888="", "", IF(COUNTIF(BM1888:$BY1888, "")=BL$8, IF(M1888="", "", M1888), ""))</f>
        <v/>
      </c>
      <c r="BM1888" s="61" t="str">
        <f>IF($B1888="", "", IF(COUNTIF(BN1888:$BY1888, "")=BM$8, IF(N1888="", "", N1888), ""))</f>
        <v/>
      </c>
      <c r="BN1888" s="61" t="str">
        <f>IF($B1888="", "", IF(COUNTIF(BO1888:$BY1888, "")=BN$8, IF(O1888="", "", O1888), ""))</f>
        <v/>
      </c>
      <c r="BO1888" s="61" t="str">
        <f>IF($B1888="", "", IF(COUNTIF(BP1888:$BY1888, "")=BO$8, IF(P1888="", "", P1888), ""))</f>
        <v/>
      </c>
      <c r="BP1888" s="61" t="str">
        <f>IF($B1888="", "", IF(COUNTIF(BQ1888:$BY1888, "")=BP$8, IF(Q1888="", "", Q1888), ""))</f>
        <v/>
      </c>
      <c r="BQ1888" s="61" t="str">
        <f>IF($B1888="", "", IF(COUNTIF(BR1888:$BY1888, "")=BQ$8, IF(R1888="", "", R1888), ""))</f>
        <v/>
      </c>
      <c r="BR1888" s="61" t="str">
        <f>IF($B1888="", "", IF(COUNTIF(BS1888:$BY1888, "")=BR$8, IF(S1888="", "", S1888), ""))</f>
        <v/>
      </c>
      <c r="BS1888" s="61" t="str">
        <f>IF($B1888="", "", IF(COUNTIF(BT1888:$BY1888, "")=BS$8, IF(T1888="", "", T1888), ""))</f>
        <v/>
      </c>
      <c r="BT1888" s="61" t="str">
        <f>IF($B1888="", "", IF(COUNTIF(BU1888:$BY1888, "")=BT$8, IF(U1888="", "", U1888), ""))</f>
        <v/>
      </c>
      <c r="BU1888" s="61" t="str">
        <f>IF($B1888="", "", IF(COUNTIF(BV1888:$BY1888, "")=BU$8, IF(V1888="", "", V1888), ""))</f>
        <v/>
      </c>
      <c r="BV1888" s="61" t="str">
        <f>IF($B1888="", "", IF(COUNTIF(BW1888:$BY1888, "")=BV$8, IF(W1888="", "", W1888), ""))</f>
        <v/>
      </c>
      <c r="BW1888" s="61" t="str">
        <f>IF($B1888="", "", IF(COUNTIF(BX1888:$BY1888, "")=BW$8, IF(X1888="", "", X1888), ""))</f>
        <v/>
      </c>
      <c r="BX1888" s="61" t="str">
        <f>IF($B1888="", "", IF(COUNTIF(BY1888:$BY1888, "")=BX$8, IF(Y1888="", "", Y1888), ""))</f>
        <v/>
      </c>
      <c r="BY1888" s="50" t="str">
        <f t="shared" si="779"/>
        <v/>
      </c>
      <c r="CA1888" s="6" t="str">
        <f t="shared" si="780"/>
        <v/>
      </c>
      <c r="CB1888" s="6" t="str">
        <f>IF(CA1888="", "", RANK(CA1888, $CA$9:$CA$2508, 0)+COUNTIF($CA$9:CA1888, CA1888)-1)</f>
        <v/>
      </c>
    </row>
    <row r="1889" spans="1:80" x14ac:dyDescent="0.25">
      <c r="A1889" s="22"/>
      <c r="B1889" s="121" t="str">
        <f>IF('Stock Details'!B1888="", "", 'Stock Details'!B1888)</f>
        <v/>
      </c>
      <c r="C1889" s="22"/>
      <c r="D1889" s="130"/>
      <c r="E1889" s="122"/>
      <c r="F1889" s="131"/>
      <c r="G1889" s="22"/>
      <c r="H1889" s="130" t="str">
        <f t="shared" si="765"/>
        <v/>
      </c>
      <c r="I1889" s="122"/>
      <c r="J1889" s="131"/>
      <c r="K1889" s="22"/>
      <c r="L1889" s="130" t="str">
        <f t="shared" si="766"/>
        <v/>
      </c>
      <c r="M1889" s="122"/>
      <c r="N1889" s="131"/>
      <c r="O1889" s="22"/>
      <c r="P1889" s="130" t="str">
        <f t="shared" si="767"/>
        <v/>
      </c>
      <c r="Q1889" s="122"/>
      <c r="R1889" s="131"/>
      <c r="S1889" s="22"/>
      <c r="T1889" s="130" t="str">
        <f t="shared" si="768"/>
        <v/>
      </c>
      <c r="U1889" s="122"/>
      <c r="V1889" s="131"/>
      <c r="W1889" s="22"/>
      <c r="X1889" s="130" t="str">
        <f t="shared" si="769"/>
        <v/>
      </c>
      <c r="Y1889" s="122"/>
      <c r="Z1889" s="131"/>
      <c r="AA1889" s="22"/>
      <c r="AC1889" s="6" t="str">
        <f t="shared" si="770"/>
        <v/>
      </c>
      <c r="AE1889" s="6" t="str">
        <f t="shared" si="771"/>
        <v/>
      </c>
      <c r="AF1889" s="6" t="str">
        <f t="shared" si="772"/>
        <v/>
      </c>
      <c r="AG1889" s="6" t="str">
        <f t="shared" si="773"/>
        <v/>
      </c>
      <c r="AH1889" s="6" t="str">
        <f t="shared" si="774"/>
        <v/>
      </c>
      <c r="AI1889" s="6" t="str">
        <f t="shared" si="775"/>
        <v/>
      </c>
      <c r="AJ1889" s="6" t="str">
        <f t="shared" si="776"/>
        <v/>
      </c>
      <c r="AL1889" s="9" t="str">
        <f>IF('Stock Details'!F1888="", "", 'Stock Details'!F1888)</f>
        <v/>
      </c>
      <c r="AM1889" s="9" t="str">
        <f>IF('Stock Details'!G1888="", "", 'Stock Details'!G1888)</f>
        <v/>
      </c>
      <c r="AO1889" s="59" t="str">
        <f t="shared" si="777"/>
        <v/>
      </c>
      <c r="AP1889" s="59" t="str">
        <f t="shared" si="781"/>
        <v/>
      </c>
      <c r="AQ1889" s="59" t="str">
        <f t="shared" si="782"/>
        <v/>
      </c>
      <c r="AR1889" s="59" t="str">
        <f t="shared" si="783"/>
        <v/>
      </c>
      <c r="AS1889" s="59" t="str">
        <f t="shared" si="784"/>
        <v/>
      </c>
      <c r="AT1889" s="59" t="str">
        <f t="shared" si="785"/>
        <v/>
      </c>
      <c r="AV1889" s="59" t="str">
        <f t="shared" si="778"/>
        <v/>
      </c>
      <c r="AW1889" s="59" t="str">
        <f t="shared" si="760"/>
        <v/>
      </c>
      <c r="AX1889" s="59" t="str">
        <f t="shared" si="761"/>
        <v/>
      </c>
      <c r="AY1889" s="59" t="str">
        <f t="shared" si="762"/>
        <v/>
      </c>
      <c r="AZ1889" s="59" t="str">
        <f t="shared" si="763"/>
        <v/>
      </c>
      <c r="BA1889" s="59" t="str">
        <f t="shared" si="764"/>
        <v/>
      </c>
      <c r="BC1889" s="49" t="str">
        <f>IF($B1889="", "", IF(COUNTIF(BD1889:$BY1889, "")=BC$8, IF(D1889="", "", D1889), ""))</f>
        <v/>
      </c>
      <c r="BD1889" s="61" t="str">
        <f>IF($B1889="", "", IF(COUNTIF(BE1889:$BY1889, "")=BD$8, IF(E1889="", "", E1889), ""))</f>
        <v/>
      </c>
      <c r="BE1889" s="61" t="str">
        <f>IF($B1889="", "", IF(COUNTIF(BF1889:$BY1889, "")=BE$8, IF(F1889="", "", F1889), ""))</f>
        <v/>
      </c>
      <c r="BF1889" s="61" t="str">
        <f>IF($B1889="", "", IF(COUNTIF(BG1889:$BY1889, "")=BF$8, IF(G1889="", "", G1889), ""))</f>
        <v/>
      </c>
      <c r="BG1889" s="61" t="str">
        <f>IF($B1889="", "", IF(COUNTIF(BH1889:$BY1889, "")=BG$8, IF(H1889="", "", H1889), ""))</f>
        <v/>
      </c>
      <c r="BH1889" s="61" t="str">
        <f>IF($B1889="", "", IF(COUNTIF(BI1889:$BY1889, "")=BH$8, IF(I1889="", "", I1889), ""))</f>
        <v/>
      </c>
      <c r="BI1889" s="61" t="str">
        <f>IF($B1889="", "", IF(COUNTIF(BJ1889:$BY1889, "")=BI$8, IF(J1889="", "", J1889), ""))</f>
        <v/>
      </c>
      <c r="BJ1889" s="61" t="str">
        <f>IF($B1889="", "", IF(COUNTIF(BK1889:$BY1889, "")=BJ$8, IF(K1889="", "", K1889), ""))</f>
        <v/>
      </c>
      <c r="BK1889" s="61" t="str">
        <f>IF($B1889="", "", IF(COUNTIF(BL1889:$BY1889, "")=BK$8, IF(L1889="", "", L1889), ""))</f>
        <v/>
      </c>
      <c r="BL1889" s="61" t="str">
        <f>IF($B1889="", "", IF(COUNTIF(BM1889:$BY1889, "")=BL$8, IF(M1889="", "", M1889), ""))</f>
        <v/>
      </c>
      <c r="BM1889" s="61" t="str">
        <f>IF($B1889="", "", IF(COUNTIF(BN1889:$BY1889, "")=BM$8, IF(N1889="", "", N1889), ""))</f>
        <v/>
      </c>
      <c r="BN1889" s="61" t="str">
        <f>IF($B1889="", "", IF(COUNTIF(BO1889:$BY1889, "")=BN$8, IF(O1889="", "", O1889), ""))</f>
        <v/>
      </c>
      <c r="BO1889" s="61" t="str">
        <f>IF($B1889="", "", IF(COUNTIF(BP1889:$BY1889, "")=BO$8, IF(P1889="", "", P1889), ""))</f>
        <v/>
      </c>
      <c r="BP1889" s="61" t="str">
        <f>IF($B1889="", "", IF(COUNTIF(BQ1889:$BY1889, "")=BP$8, IF(Q1889="", "", Q1889), ""))</f>
        <v/>
      </c>
      <c r="BQ1889" s="61" t="str">
        <f>IF($B1889="", "", IF(COUNTIF(BR1889:$BY1889, "")=BQ$8, IF(R1889="", "", R1889), ""))</f>
        <v/>
      </c>
      <c r="BR1889" s="61" t="str">
        <f>IF($B1889="", "", IF(COUNTIF(BS1889:$BY1889, "")=BR$8, IF(S1889="", "", S1889), ""))</f>
        <v/>
      </c>
      <c r="BS1889" s="61" t="str">
        <f>IF($B1889="", "", IF(COUNTIF(BT1889:$BY1889, "")=BS$8, IF(T1889="", "", T1889), ""))</f>
        <v/>
      </c>
      <c r="BT1889" s="61" t="str">
        <f>IF($B1889="", "", IF(COUNTIF(BU1889:$BY1889, "")=BT$8, IF(U1889="", "", U1889), ""))</f>
        <v/>
      </c>
      <c r="BU1889" s="61" t="str">
        <f>IF($B1889="", "", IF(COUNTIF(BV1889:$BY1889, "")=BU$8, IF(V1889="", "", V1889), ""))</f>
        <v/>
      </c>
      <c r="BV1889" s="61" t="str">
        <f>IF($B1889="", "", IF(COUNTIF(BW1889:$BY1889, "")=BV$8, IF(W1889="", "", W1889), ""))</f>
        <v/>
      </c>
      <c r="BW1889" s="61" t="str">
        <f>IF($B1889="", "", IF(COUNTIF(BX1889:$BY1889, "")=BW$8, IF(X1889="", "", X1889), ""))</f>
        <v/>
      </c>
      <c r="BX1889" s="61" t="str">
        <f>IF($B1889="", "", IF(COUNTIF(BY1889:$BY1889, "")=BX$8, IF(Y1889="", "", Y1889), ""))</f>
        <v/>
      </c>
      <c r="BY1889" s="50" t="str">
        <f t="shared" si="779"/>
        <v/>
      </c>
      <c r="CA1889" s="6" t="str">
        <f t="shared" si="780"/>
        <v/>
      </c>
      <c r="CB1889" s="6" t="str">
        <f>IF(CA1889="", "", RANK(CA1889, $CA$9:$CA$2508, 0)+COUNTIF($CA$9:CA1889, CA1889)-1)</f>
        <v/>
      </c>
    </row>
    <row r="1890" spans="1:80" x14ac:dyDescent="0.25">
      <c r="A1890" s="22"/>
      <c r="B1890" s="121" t="str">
        <f>IF('Stock Details'!B1889="", "", 'Stock Details'!B1889)</f>
        <v/>
      </c>
      <c r="C1890" s="22"/>
      <c r="D1890" s="130"/>
      <c r="E1890" s="122"/>
      <c r="F1890" s="131"/>
      <c r="G1890" s="22"/>
      <c r="H1890" s="130" t="str">
        <f t="shared" si="765"/>
        <v/>
      </c>
      <c r="I1890" s="122"/>
      <c r="J1890" s="131"/>
      <c r="K1890" s="22"/>
      <c r="L1890" s="130" t="str">
        <f t="shared" si="766"/>
        <v/>
      </c>
      <c r="M1890" s="122"/>
      <c r="N1890" s="131"/>
      <c r="O1890" s="22"/>
      <c r="P1890" s="130" t="str">
        <f t="shared" si="767"/>
        <v/>
      </c>
      <c r="Q1890" s="122"/>
      <c r="R1890" s="131"/>
      <c r="S1890" s="22"/>
      <c r="T1890" s="130" t="str">
        <f t="shared" si="768"/>
        <v/>
      </c>
      <c r="U1890" s="122"/>
      <c r="V1890" s="131"/>
      <c r="W1890" s="22"/>
      <c r="X1890" s="130" t="str">
        <f t="shared" si="769"/>
        <v/>
      </c>
      <c r="Y1890" s="122"/>
      <c r="Z1890" s="131"/>
      <c r="AA1890" s="22"/>
      <c r="AC1890" s="6" t="str">
        <f t="shared" si="770"/>
        <v/>
      </c>
      <c r="AE1890" s="6" t="str">
        <f t="shared" si="771"/>
        <v/>
      </c>
      <c r="AF1890" s="6" t="str">
        <f t="shared" si="772"/>
        <v/>
      </c>
      <c r="AG1890" s="6" t="str">
        <f t="shared" si="773"/>
        <v/>
      </c>
      <c r="AH1890" s="6" t="str">
        <f t="shared" si="774"/>
        <v/>
      </c>
      <c r="AI1890" s="6" t="str">
        <f t="shared" si="775"/>
        <v/>
      </c>
      <c r="AJ1890" s="6" t="str">
        <f t="shared" si="776"/>
        <v/>
      </c>
      <c r="AL1890" s="9" t="str">
        <f>IF('Stock Details'!F1889="", "", 'Stock Details'!F1889)</f>
        <v/>
      </c>
      <c r="AM1890" s="9" t="str">
        <f>IF('Stock Details'!G1889="", "", 'Stock Details'!G1889)</f>
        <v/>
      </c>
      <c r="AO1890" s="59" t="str">
        <f t="shared" si="777"/>
        <v/>
      </c>
      <c r="AP1890" s="59" t="str">
        <f t="shared" si="781"/>
        <v/>
      </c>
      <c r="AQ1890" s="59" t="str">
        <f t="shared" si="782"/>
        <v/>
      </c>
      <c r="AR1890" s="59" t="str">
        <f t="shared" si="783"/>
        <v/>
      </c>
      <c r="AS1890" s="59" t="str">
        <f t="shared" si="784"/>
        <v/>
      </c>
      <c r="AT1890" s="59" t="str">
        <f t="shared" si="785"/>
        <v/>
      </c>
      <c r="AV1890" s="59" t="str">
        <f t="shared" si="778"/>
        <v/>
      </c>
      <c r="AW1890" s="59" t="str">
        <f t="shared" si="760"/>
        <v/>
      </c>
      <c r="AX1890" s="59" t="str">
        <f t="shared" si="761"/>
        <v/>
      </c>
      <c r="AY1890" s="59" t="str">
        <f t="shared" si="762"/>
        <v/>
      </c>
      <c r="AZ1890" s="59" t="str">
        <f t="shared" si="763"/>
        <v/>
      </c>
      <c r="BA1890" s="59" t="str">
        <f t="shared" si="764"/>
        <v/>
      </c>
      <c r="BC1890" s="49" t="str">
        <f>IF($B1890="", "", IF(COUNTIF(BD1890:$BY1890, "")=BC$8, IF(D1890="", "", D1890), ""))</f>
        <v/>
      </c>
      <c r="BD1890" s="61" t="str">
        <f>IF($B1890="", "", IF(COUNTIF(BE1890:$BY1890, "")=BD$8, IF(E1890="", "", E1890), ""))</f>
        <v/>
      </c>
      <c r="BE1890" s="61" t="str">
        <f>IF($B1890="", "", IF(COUNTIF(BF1890:$BY1890, "")=BE$8, IF(F1890="", "", F1890), ""))</f>
        <v/>
      </c>
      <c r="BF1890" s="61" t="str">
        <f>IF($B1890="", "", IF(COUNTIF(BG1890:$BY1890, "")=BF$8, IF(G1890="", "", G1890), ""))</f>
        <v/>
      </c>
      <c r="BG1890" s="61" t="str">
        <f>IF($B1890="", "", IF(COUNTIF(BH1890:$BY1890, "")=BG$8, IF(H1890="", "", H1890), ""))</f>
        <v/>
      </c>
      <c r="BH1890" s="61" t="str">
        <f>IF($B1890="", "", IF(COUNTIF(BI1890:$BY1890, "")=BH$8, IF(I1890="", "", I1890), ""))</f>
        <v/>
      </c>
      <c r="BI1890" s="61" t="str">
        <f>IF($B1890="", "", IF(COUNTIF(BJ1890:$BY1890, "")=BI$8, IF(J1890="", "", J1890), ""))</f>
        <v/>
      </c>
      <c r="BJ1890" s="61" t="str">
        <f>IF($B1890="", "", IF(COUNTIF(BK1890:$BY1890, "")=BJ$8, IF(K1890="", "", K1890), ""))</f>
        <v/>
      </c>
      <c r="BK1890" s="61" t="str">
        <f>IF($B1890="", "", IF(COUNTIF(BL1890:$BY1890, "")=BK$8, IF(L1890="", "", L1890), ""))</f>
        <v/>
      </c>
      <c r="BL1890" s="61" t="str">
        <f>IF($B1890="", "", IF(COUNTIF(BM1890:$BY1890, "")=BL$8, IF(M1890="", "", M1890), ""))</f>
        <v/>
      </c>
      <c r="BM1890" s="61" t="str">
        <f>IF($B1890="", "", IF(COUNTIF(BN1890:$BY1890, "")=BM$8, IF(N1890="", "", N1890), ""))</f>
        <v/>
      </c>
      <c r="BN1890" s="61" t="str">
        <f>IF($B1890="", "", IF(COUNTIF(BO1890:$BY1890, "")=BN$8, IF(O1890="", "", O1890), ""))</f>
        <v/>
      </c>
      <c r="BO1890" s="61" t="str">
        <f>IF($B1890="", "", IF(COUNTIF(BP1890:$BY1890, "")=BO$8, IF(P1890="", "", P1890), ""))</f>
        <v/>
      </c>
      <c r="BP1890" s="61" t="str">
        <f>IF($B1890="", "", IF(COUNTIF(BQ1890:$BY1890, "")=BP$8, IF(Q1890="", "", Q1890), ""))</f>
        <v/>
      </c>
      <c r="BQ1890" s="61" t="str">
        <f>IF($B1890="", "", IF(COUNTIF(BR1890:$BY1890, "")=BQ$8, IF(R1890="", "", R1890), ""))</f>
        <v/>
      </c>
      <c r="BR1890" s="61" t="str">
        <f>IF($B1890="", "", IF(COUNTIF(BS1890:$BY1890, "")=BR$8, IF(S1890="", "", S1890), ""))</f>
        <v/>
      </c>
      <c r="BS1890" s="61" t="str">
        <f>IF($B1890="", "", IF(COUNTIF(BT1890:$BY1890, "")=BS$8, IF(T1890="", "", T1890), ""))</f>
        <v/>
      </c>
      <c r="BT1890" s="61" t="str">
        <f>IF($B1890="", "", IF(COUNTIF(BU1890:$BY1890, "")=BT$8, IF(U1890="", "", U1890), ""))</f>
        <v/>
      </c>
      <c r="BU1890" s="61" t="str">
        <f>IF($B1890="", "", IF(COUNTIF(BV1890:$BY1890, "")=BU$8, IF(V1890="", "", V1890), ""))</f>
        <v/>
      </c>
      <c r="BV1890" s="61" t="str">
        <f>IF($B1890="", "", IF(COUNTIF(BW1890:$BY1890, "")=BV$8, IF(W1890="", "", W1890), ""))</f>
        <v/>
      </c>
      <c r="BW1890" s="61" t="str">
        <f>IF($B1890="", "", IF(COUNTIF(BX1890:$BY1890, "")=BW$8, IF(X1890="", "", X1890), ""))</f>
        <v/>
      </c>
      <c r="BX1890" s="61" t="str">
        <f>IF($B1890="", "", IF(COUNTIF(BY1890:$BY1890, "")=BX$8, IF(Y1890="", "", Y1890), ""))</f>
        <v/>
      </c>
      <c r="BY1890" s="50" t="str">
        <f t="shared" si="779"/>
        <v/>
      </c>
      <c r="CA1890" s="6" t="str">
        <f t="shared" si="780"/>
        <v/>
      </c>
      <c r="CB1890" s="6" t="str">
        <f>IF(CA1890="", "", RANK(CA1890, $CA$9:$CA$2508, 0)+COUNTIF($CA$9:CA1890, CA1890)-1)</f>
        <v/>
      </c>
    </row>
    <row r="1891" spans="1:80" x14ac:dyDescent="0.25">
      <c r="A1891" s="22"/>
      <c r="B1891" s="121" t="str">
        <f>IF('Stock Details'!B1890="", "", 'Stock Details'!B1890)</f>
        <v/>
      </c>
      <c r="C1891" s="22"/>
      <c r="D1891" s="130"/>
      <c r="E1891" s="122"/>
      <c r="F1891" s="131"/>
      <c r="G1891" s="22"/>
      <c r="H1891" s="130" t="str">
        <f t="shared" si="765"/>
        <v/>
      </c>
      <c r="I1891" s="122"/>
      <c r="J1891" s="131"/>
      <c r="K1891" s="22"/>
      <c r="L1891" s="130" t="str">
        <f t="shared" si="766"/>
        <v/>
      </c>
      <c r="M1891" s="122"/>
      <c r="N1891" s="131"/>
      <c r="O1891" s="22"/>
      <c r="P1891" s="130" t="str">
        <f t="shared" si="767"/>
        <v/>
      </c>
      <c r="Q1891" s="122"/>
      <c r="R1891" s="131"/>
      <c r="S1891" s="22"/>
      <c r="T1891" s="130" t="str">
        <f t="shared" si="768"/>
        <v/>
      </c>
      <c r="U1891" s="122"/>
      <c r="V1891" s="131"/>
      <c r="W1891" s="22"/>
      <c r="X1891" s="130" t="str">
        <f t="shared" si="769"/>
        <v/>
      </c>
      <c r="Y1891" s="122"/>
      <c r="Z1891" s="131"/>
      <c r="AA1891" s="22"/>
      <c r="AC1891" s="6" t="str">
        <f t="shared" si="770"/>
        <v/>
      </c>
      <c r="AE1891" s="6" t="str">
        <f t="shared" si="771"/>
        <v/>
      </c>
      <c r="AF1891" s="6" t="str">
        <f t="shared" si="772"/>
        <v/>
      </c>
      <c r="AG1891" s="6" t="str">
        <f t="shared" si="773"/>
        <v/>
      </c>
      <c r="AH1891" s="6" t="str">
        <f t="shared" si="774"/>
        <v/>
      </c>
      <c r="AI1891" s="6" t="str">
        <f t="shared" si="775"/>
        <v/>
      </c>
      <c r="AJ1891" s="6" t="str">
        <f t="shared" si="776"/>
        <v/>
      </c>
      <c r="AL1891" s="9" t="str">
        <f>IF('Stock Details'!F1890="", "", 'Stock Details'!F1890)</f>
        <v/>
      </c>
      <c r="AM1891" s="9" t="str">
        <f>IF('Stock Details'!G1890="", "", 'Stock Details'!G1890)</f>
        <v/>
      </c>
      <c r="AO1891" s="59" t="str">
        <f t="shared" si="777"/>
        <v/>
      </c>
      <c r="AP1891" s="59" t="str">
        <f t="shared" si="781"/>
        <v/>
      </c>
      <c r="AQ1891" s="59" t="str">
        <f t="shared" si="782"/>
        <v/>
      </c>
      <c r="AR1891" s="59" t="str">
        <f t="shared" si="783"/>
        <v/>
      </c>
      <c r="AS1891" s="59" t="str">
        <f t="shared" si="784"/>
        <v/>
      </c>
      <c r="AT1891" s="59" t="str">
        <f t="shared" si="785"/>
        <v/>
      </c>
      <c r="AV1891" s="59" t="str">
        <f t="shared" si="778"/>
        <v/>
      </c>
      <c r="AW1891" s="59" t="str">
        <f t="shared" si="760"/>
        <v/>
      </c>
      <c r="AX1891" s="59" t="str">
        <f t="shared" si="761"/>
        <v/>
      </c>
      <c r="AY1891" s="59" t="str">
        <f t="shared" si="762"/>
        <v/>
      </c>
      <c r="AZ1891" s="59" t="str">
        <f t="shared" si="763"/>
        <v/>
      </c>
      <c r="BA1891" s="59" t="str">
        <f t="shared" si="764"/>
        <v/>
      </c>
      <c r="BC1891" s="49" t="str">
        <f>IF($B1891="", "", IF(COUNTIF(BD1891:$BY1891, "")=BC$8, IF(D1891="", "", D1891), ""))</f>
        <v/>
      </c>
      <c r="BD1891" s="61" t="str">
        <f>IF($B1891="", "", IF(COUNTIF(BE1891:$BY1891, "")=BD$8, IF(E1891="", "", E1891), ""))</f>
        <v/>
      </c>
      <c r="BE1891" s="61" t="str">
        <f>IF($B1891="", "", IF(COUNTIF(BF1891:$BY1891, "")=BE$8, IF(F1891="", "", F1891), ""))</f>
        <v/>
      </c>
      <c r="BF1891" s="61" t="str">
        <f>IF($B1891="", "", IF(COUNTIF(BG1891:$BY1891, "")=BF$8, IF(G1891="", "", G1891), ""))</f>
        <v/>
      </c>
      <c r="BG1891" s="61" t="str">
        <f>IF($B1891="", "", IF(COUNTIF(BH1891:$BY1891, "")=BG$8, IF(H1891="", "", H1891), ""))</f>
        <v/>
      </c>
      <c r="BH1891" s="61" t="str">
        <f>IF($B1891="", "", IF(COUNTIF(BI1891:$BY1891, "")=BH$8, IF(I1891="", "", I1891), ""))</f>
        <v/>
      </c>
      <c r="BI1891" s="61" t="str">
        <f>IF($B1891="", "", IF(COUNTIF(BJ1891:$BY1891, "")=BI$8, IF(J1891="", "", J1891), ""))</f>
        <v/>
      </c>
      <c r="BJ1891" s="61" t="str">
        <f>IF($B1891="", "", IF(COUNTIF(BK1891:$BY1891, "")=BJ$8, IF(K1891="", "", K1891), ""))</f>
        <v/>
      </c>
      <c r="BK1891" s="61" t="str">
        <f>IF($B1891="", "", IF(COUNTIF(BL1891:$BY1891, "")=BK$8, IF(L1891="", "", L1891), ""))</f>
        <v/>
      </c>
      <c r="BL1891" s="61" t="str">
        <f>IF($B1891="", "", IF(COUNTIF(BM1891:$BY1891, "")=BL$8, IF(M1891="", "", M1891), ""))</f>
        <v/>
      </c>
      <c r="BM1891" s="61" t="str">
        <f>IF($B1891="", "", IF(COUNTIF(BN1891:$BY1891, "")=BM$8, IF(N1891="", "", N1891), ""))</f>
        <v/>
      </c>
      <c r="BN1891" s="61" t="str">
        <f>IF($B1891="", "", IF(COUNTIF(BO1891:$BY1891, "")=BN$8, IF(O1891="", "", O1891), ""))</f>
        <v/>
      </c>
      <c r="BO1891" s="61" t="str">
        <f>IF($B1891="", "", IF(COUNTIF(BP1891:$BY1891, "")=BO$8, IF(P1891="", "", P1891), ""))</f>
        <v/>
      </c>
      <c r="BP1891" s="61" t="str">
        <f>IF($B1891="", "", IF(COUNTIF(BQ1891:$BY1891, "")=BP$8, IF(Q1891="", "", Q1891), ""))</f>
        <v/>
      </c>
      <c r="BQ1891" s="61" t="str">
        <f>IF($B1891="", "", IF(COUNTIF(BR1891:$BY1891, "")=BQ$8, IF(R1891="", "", R1891), ""))</f>
        <v/>
      </c>
      <c r="BR1891" s="61" t="str">
        <f>IF($B1891="", "", IF(COUNTIF(BS1891:$BY1891, "")=BR$8, IF(S1891="", "", S1891), ""))</f>
        <v/>
      </c>
      <c r="BS1891" s="61" t="str">
        <f>IF($B1891="", "", IF(COUNTIF(BT1891:$BY1891, "")=BS$8, IF(T1891="", "", T1891), ""))</f>
        <v/>
      </c>
      <c r="BT1891" s="61" t="str">
        <f>IF($B1891="", "", IF(COUNTIF(BU1891:$BY1891, "")=BT$8, IF(U1891="", "", U1891), ""))</f>
        <v/>
      </c>
      <c r="BU1891" s="61" t="str">
        <f>IF($B1891="", "", IF(COUNTIF(BV1891:$BY1891, "")=BU$8, IF(V1891="", "", V1891), ""))</f>
        <v/>
      </c>
      <c r="BV1891" s="61" t="str">
        <f>IF($B1891="", "", IF(COUNTIF(BW1891:$BY1891, "")=BV$8, IF(W1891="", "", W1891), ""))</f>
        <v/>
      </c>
      <c r="BW1891" s="61" t="str">
        <f>IF($B1891="", "", IF(COUNTIF(BX1891:$BY1891, "")=BW$8, IF(X1891="", "", X1891), ""))</f>
        <v/>
      </c>
      <c r="BX1891" s="61" t="str">
        <f>IF($B1891="", "", IF(COUNTIF(BY1891:$BY1891, "")=BX$8, IF(Y1891="", "", Y1891), ""))</f>
        <v/>
      </c>
      <c r="BY1891" s="50" t="str">
        <f t="shared" si="779"/>
        <v/>
      </c>
      <c r="CA1891" s="6" t="str">
        <f t="shared" si="780"/>
        <v/>
      </c>
      <c r="CB1891" s="6" t="str">
        <f>IF(CA1891="", "", RANK(CA1891, $CA$9:$CA$2508, 0)+COUNTIF($CA$9:CA1891, CA1891)-1)</f>
        <v/>
      </c>
    </row>
    <row r="1892" spans="1:80" x14ac:dyDescent="0.25">
      <c r="A1892" s="22"/>
      <c r="B1892" s="121" t="str">
        <f>IF('Stock Details'!B1891="", "", 'Stock Details'!B1891)</f>
        <v/>
      </c>
      <c r="C1892" s="22"/>
      <c r="D1892" s="130"/>
      <c r="E1892" s="122"/>
      <c r="F1892" s="131"/>
      <c r="G1892" s="22"/>
      <c r="H1892" s="130" t="str">
        <f t="shared" si="765"/>
        <v/>
      </c>
      <c r="I1892" s="122"/>
      <c r="J1892" s="131"/>
      <c r="K1892" s="22"/>
      <c r="L1892" s="130" t="str">
        <f t="shared" si="766"/>
        <v/>
      </c>
      <c r="M1892" s="122"/>
      <c r="N1892" s="131"/>
      <c r="O1892" s="22"/>
      <c r="P1892" s="130" t="str">
        <f t="shared" si="767"/>
        <v/>
      </c>
      <c r="Q1892" s="122"/>
      <c r="R1892" s="131"/>
      <c r="S1892" s="22"/>
      <c r="T1892" s="130" t="str">
        <f t="shared" si="768"/>
        <v/>
      </c>
      <c r="U1892" s="122"/>
      <c r="V1892" s="131"/>
      <c r="W1892" s="22"/>
      <c r="X1892" s="130" t="str">
        <f t="shared" si="769"/>
        <v/>
      </c>
      <c r="Y1892" s="122"/>
      <c r="Z1892" s="131"/>
      <c r="AA1892" s="22"/>
      <c r="AC1892" s="6" t="str">
        <f t="shared" si="770"/>
        <v/>
      </c>
      <c r="AE1892" s="6" t="str">
        <f t="shared" si="771"/>
        <v/>
      </c>
      <c r="AF1892" s="6" t="str">
        <f t="shared" si="772"/>
        <v/>
      </c>
      <c r="AG1892" s="6" t="str">
        <f t="shared" si="773"/>
        <v/>
      </c>
      <c r="AH1892" s="6" t="str">
        <f t="shared" si="774"/>
        <v/>
      </c>
      <c r="AI1892" s="6" t="str">
        <f t="shared" si="775"/>
        <v/>
      </c>
      <c r="AJ1892" s="6" t="str">
        <f t="shared" si="776"/>
        <v/>
      </c>
      <c r="AL1892" s="9" t="str">
        <f>IF('Stock Details'!F1891="", "", 'Stock Details'!F1891)</f>
        <v/>
      </c>
      <c r="AM1892" s="9" t="str">
        <f>IF('Stock Details'!G1891="", "", 'Stock Details'!G1891)</f>
        <v/>
      </c>
      <c r="AO1892" s="59" t="str">
        <f t="shared" si="777"/>
        <v/>
      </c>
      <c r="AP1892" s="59" t="str">
        <f t="shared" si="781"/>
        <v/>
      </c>
      <c r="AQ1892" s="59" t="str">
        <f t="shared" si="782"/>
        <v/>
      </c>
      <c r="AR1892" s="59" t="str">
        <f t="shared" si="783"/>
        <v/>
      </c>
      <c r="AS1892" s="59" t="str">
        <f t="shared" si="784"/>
        <v/>
      </c>
      <c r="AT1892" s="59" t="str">
        <f t="shared" si="785"/>
        <v/>
      </c>
      <c r="AV1892" s="59" t="str">
        <f t="shared" si="778"/>
        <v/>
      </c>
      <c r="AW1892" s="59" t="str">
        <f t="shared" si="760"/>
        <v/>
      </c>
      <c r="AX1892" s="59" t="str">
        <f t="shared" si="761"/>
        <v/>
      </c>
      <c r="AY1892" s="59" t="str">
        <f t="shared" si="762"/>
        <v/>
      </c>
      <c r="AZ1892" s="59" t="str">
        <f t="shared" si="763"/>
        <v/>
      </c>
      <c r="BA1892" s="59" t="str">
        <f t="shared" si="764"/>
        <v/>
      </c>
      <c r="BC1892" s="49" t="str">
        <f>IF($B1892="", "", IF(COUNTIF(BD1892:$BY1892, "")=BC$8, IF(D1892="", "", D1892), ""))</f>
        <v/>
      </c>
      <c r="BD1892" s="61" t="str">
        <f>IF($B1892="", "", IF(COUNTIF(BE1892:$BY1892, "")=BD$8, IF(E1892="", "", E1892), ""))</f>
        <v/>
      </c>
      <c r="BE1892" s="61" t="str">
        <f>IF($B1892="", "", IF(COUNTIF(BF1892:$BY1892, "")=BE$8, IF(F1892="", "", F1892), ""))</f>
        <v/>
      </c>
      <c r="BF1892" s="61" t="str">
        <f>IF($B1892="", "", IF(COUNTIF(BG1892:$BY1892, "")=BF$8, IF(G1892="", "", G1892), ""))</f>
        <v/>
      </c>
      <c r="BG1892" s="61" t="str">
        <f>IF($B1892="", "", IF(COUNTIF(BH1892:$BY1892, "")=BG$8, IF(H1892="", "", H1892), ""))</f>
        <v/>
      </c>
      <c r="BH1892" s="61" t="str">
        <f>IF($B1892="", "", IF(COUNTIF(BI1892:$BY1892, "")=BH$8, IF(I1892="", "", I1892), ""))</f>
        <v/>
      </c>
      <c r="BI1892" s="61" t="str">
        <f>IF($B1892="", "", IF(COUNTIF(BJ1892:$BY1892, "")=BI$8, IF(J1892="", "", J1892), ""))</f>
        <v/>
      </c>
      <c r="BJ1892" s="61" t="str">
        <f>IF($B1892="", "", IF(COUNTIF(BK1892:$BY1892, "")=BJ$8, IF(K1892="", "", K1892), ""))</f>
        <v/>
      </c>
      <c r="BK1892" s="61" t="str">
        <f>IF($B1892="", "", IF(COUNTIF(BL1892:$BY1892, "")=BK$8, IF(L1892="", "", L1892), ""))</f>
        <v/>
      </c>
      <c r="BL1892" s="61" t="str">
        <f>IF($B1892="", "", IF(COUNTIF(BM1892:$BY1892, "")=BL$8, IF(M1892="", "", M1892), ""))</f>
        <v/>
      </c>
      <c r="BM1892" s="61" t="str">
        <f>IF($B1892="", "", IF(COUNTIF(BN1892:$BY1892, "")=BM$8, IF(N1892="", "", N1892), ""))</f>
        <v/>
      </c>
      <c r="BN1892" s="61" t="str">
        <f>IF($B1892="", "", IF(COUNTIF(BO1892:$BY1892, "")=BN$8, IF(O1892="", "", O1892), ""))</f>
        <v/>
      </c>
      <c r="BO1892" s="61" t="str">
        <f>IF($B1892="", "", IF(COUNTIF(BP1892:$BY1892, "")=BO$8, IF(P1892="", "", P1892), ""))</f>
        <v/>
      </c>
      <c r="BP1892" s="61" t="str">
        <f>IF($B1892="", "", IF(COUNTIF(BQ1892:$BY1892, "")=BP$8, IF(Q1892="", "", Q1892), ""))</f>
        <v/>
      </c>
      <c r="BQ1892" s="61" t="str">
        <f>IF($B1892="", "", IF(COUNTIF(BR1892:$BY1892, "")=BQ$8, IF(R1892="", "", R1892), ""))</f>
        <v/>
      </c>
      <c r="BR1892" s="61" t="str">
        <f>IF($B1892="", "", IF(COUNTIF(BS1892:$BY1892, "")=BR$8, IF(S1892="", "", S1892), ""))</f>
        <v/>
      </c>
      <c r="BS1892" s="61" t="str">
        <f>IF($B1892="", "", IF(COUNTIF(BT1892:$BY1892, "")=BS$8, IF(T1892="", "", T1892), ""))</f>
        <v/>
      </c>
      <c r="BT1892" s="61" t="str">
        <f>IF($B1892="", "", IF(COUNTIF(BU1892:$BY1892, "")=BT$8, IF(U1892="", "", U1892), ""))</f>
        <v/>
      </c>
      <c r="BU1892" s="61" t="str">
        <f>IF($B1892="", "", IF(COUNTIF(BV1892:$BY1892, "")=BU$8, IF(V1892="", "", V1892), ""))</f>
        <v/>
      </c>
      <c r="BV1892" s="61" t="str">
        <f>IF($B1892="", "", IF(COUNTIF(BW1892:$BY1892, "")=BV$8, IF(W1892="", "", W1892), ""))</f>
        <v/>
      </c>
      <c r="BW1892" s="61" t="str">
        <f>IF($B1892="", "", IF(COUNTIF(BX1892:$BY1892, "")=BW$8, IF(X1892="", "", X1892), ""))</f>
        <v/>
      </c>
      <c r="BX1892" s="61" t="str">
        <f>IF($B1892="", "", IF(COUNTIF(BY1892:$BY1892, "")=BX$8, IF(Y1892="", "", Y1892), ""))</f>
        <v/>
      </c>
      <c r="BY1892" s="50" t="str">
        <f t="shared" si="779"/>
        <v/>
      </c>
      <c r="CA1892" s="6" t="str">
        <f t="shared" si="780"/>
        <v/>
      </c>
      <c r="CB1892" s="6" t="str">
        <f>IF(CA1892="", "", RANK(CA1892, $CA$9:$CA$2508, 0)+COUNTIF($CA$9:CA1892, CA1892)-1)</f>
        <v/>
      </c>
    </row>
    <row r="1893" spans="1:80" x14ac:dyDescent="0.25">
      <c r="A1893" s="22"/>
      <c r="B1893" s="121" t="str">
        <f>IF('Stock Details'!B1892="", "", 'Stock Details'!B1892)</f>
        <v/>
      </c>
      <c r="C1893" s="22"/>
      <c r="D1893" s="130"/>
      <c r="E1893" s="122"/>
      <c r="F1893" s="131"/>
      <c r="G1893" s="22"/>
      <c r="H1893" s="130" t="str">
        <f t="shared" si="765"/>
        <v/>
      </c>
      <c r="I1893" s="122"/>
      <c r="J1893" s="131"/>
      <c r="K1893" s="22"/>
      <c r="L1893" s="130" t="str">
        <f t="shared" si="766"/>
        <v/>
      </c>
      <c r="M1893" s="122"/>
      <c r="N1893" s="131"/>
      <c r="O1893" s="22"/>
      <c r="P1893" s="130" t="str">
        <f t="shared" si="767"/>
        <v/>
      </c>
      <c r="Q1893" s="122"/>
      <c r="R1893" s="131"/>
      <c r="S1893" s="22"/>
      <c r="T1893" s="130" t="str">
        <f t="shared" si="768"/>
        <v/>
      </c>
      <c r="U1893" s="122"/>
      <c r="V1893" s="131"/>
      <c r="W1893" s="22"/>
      <c r="X1893" s="130" t="str">
        <f t="shared" si="769"/>
        <v/>
      </c>
      <c r="Y1893" s="122"/>
      <c r="Z1893" s="131"/>
      <c r="AA1893" s="22"/>
      <c r="AC1893" s="6" t="str">
        <f t="shared" si="770"/>
        <v/>
      </c>
      <c r="AE1893" s="6" t="str">
        <f t="shared" si="771"/>
        <v/>
      </c>
      <c r="AF1893" s="6" t="str">
        <f t="shared" si="772"/>
        <v/>
      </c>
      <c r="AG1893" s="6" t="str">
        <f t="shared" si="773"/>
        <v/>
      </c>
      <c r="AH1893" s="6" t="str">
        <f t="shared" si="774"/>
        <v/>
      </c>
      <c r="AI1893" s="6" t="str">
        <f t="shared" si="775"/>
        <v/>
      </c>
      <c r="AJ1893" s="6" t="str">
        <f t="shared" si="776"/>
        <v/>
      </c>
      <c r="AL1893" s="9" t="str">
        <f>IF('Stock Details'!F1892="", "", 'Stock Details'!F1892)</f>
        <v/>
      </c>
      <c r="AM1893" s="9" t="str">
        <f>IF('Stock Details'!G1892="", "", 'Stock Details'!G1892)</f>
        <v/>
      </c>
      <c r="AO1893" s="59" t="str">
        <f t="shared" si="777"/>
        <v/>
      </c>
      <c r="AP1893" s="59" t="str">
        <f t="shared" si="781"/>
        <v/>
      </c>
      <c r="AQ1893" s="59" t="str">
        <f t="shared" si="782"/>
        <v/>
      </c>
      <c r="AR1893" s="59" t="str">
        <f t="shared" si="783"/>
        <v/>
      </c>
      <c r="AS1893" s="59" t="str">
        <f t="shared" si="784"/>
        <v/>
      </c>
      <c r="AT1893" s="59" t="str">
        <f t="shared" si="785"/>
        <v/>
      </c>
      <c r="AV1893" s="59" t="str">
        <f t="shared" si="778"/>
        <v/>
      </c>
      <c r="AW1893" s="59" t="str">
        <f t="shared" si="760"/>
        <v/>
      </c>
      <c r="AX1893" s="59" t="str">
        <f t="shared" si="761"/>
        <v/>
      </c>
      <c r="AY1893" s="59" t="str">
        <f t="shared" si="762"/>
        <v/>
      </c>
      <c r="AZ1893" s="59" t="str">
        <f t="shared" si="763"/>
        <v/>
      </c>
      <c r="BA1893" s="59" t="str">
        <f t="shared" si="764"/>
        <v/>
      </c>
      <c r="BC1893" s="49" t="str">
        <f>IF($B1893="", "", IF(COUNTIF(BD1893:$BY1893, "")=BC$8, IF(D1893="", "", D1893), ""))</f>
        <v/>
      </c>
      <c r="BD1893" s="61" t="str">
        <f>IF($B1893="", "", IF(COUNTIF(BE1893:$BY1893, "")=BD$8, IF(E1893="", "", E1893), ""))</f>
        <v/>
      </c>
      <c r="BE1893" s="61" t="str">
        <f>IF($B1893="", "", IF(COUNTIF(BF1893:$BY1893, "")=BE$8, IF(F1893="", "", F1893), ""))</f>
        <v/>
      </c>
      <c r="BF1893" s="61" t="str">
        <f>IF($B1893="", "", IF(COUNTIF(BG1893:$BY1893, "")=BF$8, IF(G1893="", "", G1893), ""))</f>
        <v/>
      </c>
      <c r="BG1893" s="61" t="str">
        <f>IF($B1893="", "", IF(COUNTIF(BH1893:$BY1893, "")=BG$8, IF(H1893="", "", H1893), ""))</f>
        <v/>
      </c>
      <c r="BH1893" s="61" t="str">
        <f>IF($B1893="", "", IF(COUNTIF(BI1893:$BY1893, "")=BH$8, IF(I1893="", "", I1893), ""))</f>
        <v/>
      </c>
      <c r="BI1893" s="61" t="str">
        <f>IF($B1893="", "", IF(COUNTIF(BJ1893:$BY1893, "")=BI$8, IF(J1893="", "", J1893), ""))</f>
        <v/>
      </c>
      <c r="BJ1893" s="61" t="str">
        <f>IF($B1893="", "", IF(COUNTIF(BK1893:$BY1893, "")=BJ$8, IF(K1893="", "", K1893), ""))</f>
        <v/>
      </c>
      <c r="BK1893" s="61" t="str">
        <f>IF($B1893="", "", IF(COUNTIF(BL1893:$BY1893, "")=BK$8, IF(L1893="", "", L1893), ""))</f>
        <v/>
      </c>
      <c r="BL1893" s="61" t="str">
        <f>IF($B1893="", "", IF(COUNTIF(BM1893:$BY1893, "")=BL$8, IF(M1893="", "", M1893), ""))</f>
        <v/>
      </c>
      <c r="BM1893" s="61" t="str">
        <f>IF($B1893="", "", IF(COUNTIF(BN1893:$BY1893, "")=BM$8, IF(N1893="", "", N1893), ""))</f>
        <v/>
      </c>
      <c r="BN1893" s="61" t="str">
        <f>IF($B1893="", "", IF(COUNTIF(BO1893:$BY1893, "")=BN$8, IF(O1893="", "", O1893), ""))</f>
        <v/>
      </c>
      <c r="BO1893" s="61" t="str">
        <f>IF($B1893="", "", IF(COUNTIF(BP1893:$BY1893, "")=BO$8, IF(P1893="", "", P1893), ""))</f>
        <v/>
      </c>
      <c r="BP1893" s="61" t="str">
        <f>IF($B1893="", "", IF(COUNTIF(BQ1893:$BY1893, "")=BP$8, IF(Q1893="", "", Q1893), ""))</f>
        <v/>
      </c>
      <c r="BQ1893" s="61" t="str">
        <f>IF($B1893="", "", IF(COUNTIF(BR1893:$BY1893, "")=BQ$8, IF(R1893="", "", R1893), ""))</f>
        <v/>
      </c>
      <c r="BR1893" s="61" t="str">
        <f>IF($B1893="", "", IF(COUNTIF(BS1893:$BY1893, "")=BR$8, IF(S1893="", "", S1893), ""))</f>
        <v/>
      </c>
      <c r="BS1893" s="61" t="str">
        <f>IF($B1893="", "", IF(COUNTIF(BT1893:$BY1893, "")=BS$8, IF(T1893="", "", T1893), ""))</f>
        <v/>
      </c>
      <c r="BT1893" s="61" t="str">
        <f>IF($B1893="", "", IF(COUNTIF(BU1893:$BY1893, "")=BT$8, IF(U1893="", "", U1893), ""))</f>
        <v/>
      </c>
      <c r="BU1893" s="61" t="str">
        <f>IF($B1893="", "", IF(COUNTIF(BV1893:$BY1893, "")=BU$8, IF(V1893="", "", V1893), ""))</f>
        <v/>
      </c>
      <c r="BV1893" s="61" t="str">
        <f>IF($B1893="", "", IF(COUNTIF(BW1893:$BY1893, "")=BV$8, IF(W1893="", "", W1893), ""))</f>
        <v/>
      </c>
      <c r="BW1893" s="61" t="str">
        <f>IF($B1893="", "", IF(COUNTIF(BX1893:$BY1893, "")=BW$8, IF(X1893="", "", X1893), ""))</f>
        <v/>
      </c>
      <c r="BX1893" s="61" t="str">
        <f>IF($B1893="", "", IF(COUNTIF(BY1893:$BY1893, "")=BX$8, IF(Y1893="", "", Y1893), ""))</f>
        <v/>
      </c>
      <c r="BY1893" s="50" t="str">
        <f t="shared" si="779"/>
        <v/>
      </c>
      <c r="CA1893" s="6" t="str">
        <f t="shared" si="780"/>
        <v/>
      </c>
      <c r="CB1893" s="6" t="str">
        <f>IF(CA1893="", "", RANK(CA1893, $CA$9:$CA$2508, 0)+COUNTIF($CA$9:CA1893, CA1893)-1)</f>
        <v/>
      </c>
    </row>
    <row r="1894" spans="1:80" x14ac:dyDescent="0.25">
      <c r="A1894" s="22"/>
      <c r="B1894" s="121" t="str">
        <f>IF('Stock Details'!B1893="", "", 'Stock Details'!B1893)</f>
        <v/>
      </c>
      <c r="C1894" s="22"/>
      <c r="D1894" s="130"/>
      <c r="E1894" s="122"/>
      <c r="F1894" s="131"/>
      <c r="G1894" s="22"/>
      <c r="H1894" s="130" t="str">
        <f t="shared" si="765"/>
        <v/>
      </c>
      <c r="I1894" s="122"/>
      <c r="J1894" s="131"/>
      <c r="K1894" s="22"/>
      <c r="L1894" s="130" t="str">
        <f t="shared" si="766"/>
        <v/>
      </c>
      <c r="M1894" s="122"/>
      <c r="N1894" s="131"/>
      <c r="O1894" s="22"/>
      <c r="P1894" s="130" t="str">
        <f t="shared" si="767"/>
        <v/>
      </c>
      <c r="Q1894" s="122"/>
      <c r="R1894" s="131"/>
      <c r="S1894" s="22"/>
      <c r="T1894" s="130" t="str">
        <f t="shared" si="768"/>
        <v/>
      </c>
      <c r="U1894" s="122"/>
      <c r="V1894" s="131"/>
      <c r="W1894" s="22"/>
      <c r="X1894" s="130" t="str">
        <f t="shared" si="769"/>
        <v/>
      </c>
      <c r="Y1894" s="122"/>
      <c r="Z1894" s="131"/>
      <c r="AA1894" s="22"/>
      <c r="AC1894" s="6" t="str">
        <f t="shared" si="770"/>
        <v/>
      </c>
      <c r="AE1894" s="6" t="str">
        <f t="shared" si="771"/>
        <v/>
      </c>
      <c r="AF1894" s="6" t="str">
        <f t="shared" si="772"/>
        <v/>
      </c>
      <c r="AG1894" s="6" t="str">
        <f t="shared" si="773"/>
        <v/>
      </c>
      <c r="AH1894" s="6" t="str">
        <f t="shared" si="774"/>
        <v/>
      </c>
      <c r="AI1894" s="6" t="str">
        <f t="shared" si="775"/>
        <v/>
      </c>
      <c r="AJ1894" s="6" t="str">
        <f t="shared" si="776"/>
        <v/>
      </c>
      <c r="AL1894" s="9" t="str">
        <f>IF('Stock Details'!F1893="", "", 'Stock Details'!F1893)</f>
        <v/>
      </c>
      <c r="AM1894" s="9" t="str">
        <f>IF('Stock Details'!G1893="", "", 'Stock Details'!G1893)</f>
        <v/>
      </c>
      <c r="AO1894" s="59" t="str">
        <f t="shared" si="777"/>
        <v/>
      </c>
      <c r="AP1894" s="59" t="str">
        <f t="shared" si="781"/>
        <v/>
      </c>
      <c r="AQ1894" s="59" t="str">
        <f t="shared" si="782"/>
        <v/>
      </c>
      <c r="AR1894" s="59" t="str">
        <f t="shared" si="783"/>
        <v/>
      </c>
      <c r="AS1894" s="59" t="str">
        <f t="shared" si="784"/>
        <v/>
      </c>
      <c r="AT1894" s="59" t="str">
        <f t="shared" si="785"/>
        <v/>
      </c>
      <c r="AV1894" s="59" t="str">
        <f t="shared" si="778"/>
        <v/>
      </c>
      <c r="AW1894" s="59" t="str">
        <f t="shared" si="760"/>
        <v/>
      </c>
      <c r="AX1894" s="59" t="str">
        <f t="shared" si="761"/>
        <v/>
      </c>
      <c r="AY1894" s="59" t="str">
        <f t="shared" si="762"/>
        <v/>
      </c>
      <c r="AZ1894" s="59" t="str">
        <f t="shared" si="763"/>
        <v/>
      </c>
      <c r="BA1894" s="59" t="str">
        <f t="shared" si="764"/>
        <v/>
      </c>
      <c r="BC1894" s="49" t="str">
        <f>IF($B1894="", "", IF(COUNTIF(BD1894:$BY1894, "")=BC$8, IF(D1894="", "", D1894), ""))</f>
        <v/>
      </c>
      <c r="BD1894" s="61" t="str">
        <f>IF($B1894="", "", IF(COUNTIF(BE1894:$BY1894, "")=BD$8, IF(E1894="", "", E1894), ""))</f>
        <v/>
      </c>
      <c r="BE1894" s="61" t="str">
        <f>IF($B1894="", "", IF(COUNTIF(BF1894:$BY1894, "")=BE$8, IF(F1894="", "", F1894), ""))</f>
        <v/>
      </c>
      <c r="BF1894" s="61" t="str">
        <f>IF($B1894="", "", IF(COUNTIF(BG1894:$BY1894, "")=BF$8, IF(G1894="", "", G1894), ""))</f>
        <v/>
      </c>
      <c r="BG1894" s="61" t="str">
        <f>IF($B1894="", "", IF(COUNTIF(BH1894:$BY1894, "")=BG$8, IF(H1894="", "", H1894), ""))</f>
        <v/>
      </c>
      <c r="BH1894" s="61" t="str">
        <f>IF($B1894="", "", IF(COUNTIF(BI1894:$BY1894, "")=BH$8, IF(I1894="", "", I1894), ""))</f>
        <v/>
      </c>
      <c r="BI1894" s="61" t="str">
        <f>IF($B1894="", "", IF(COUNTIF(BJ1894:$BY1894, "")=BI$8, IF(J1894="", "", J1894), ""))</f>
        <v/>
      </c>
      <c r="BJ1894" s="61" t="str">
        <f>IF($B1894="", "", IF(COUNTIF(BK1894:$BY1894, "")=BJ$8, IF(K1894="", "", K1894), ""))</f>
        <v/>
      </c>
      <c r="BK1894" s="61" t="str">
        <f>IF($B1894="", "", IF(COUNTIF(BL1894:$BY1894, "")=BK$8, IF(L1894="", "", L1894), ""))</f>
        <v/>
      </c>
      <c r="BL1894" s="61" t="str">
        <f>IF($B1894="", "", IF(COUNTIF(BM1894:$BY1894, "")=BL$8, IF(M1894="", "", M1894), ""))</f>
        <v/>
      </c>
      <c r="BM1894" s="61" t="str">
        <f>IF($B1894="", "", IF(COUNTIF(BN1894:$BY1894, "")=BM$8, IF(N1894="", "", N1894), ""))</f>
        <v/>
      </c>
      <c r="BN1894" s="61" t="str">
        <f>IF($B1894="", "", IF(COUNTIF(BO1894:$BY1894, "")=BN$8, IF(O1894="", "", O1894), ""))</f>
        <v/>
      </c>
      <c r="BO1894" s="61" t="str">
        <f>IF($B1894="", "", IF(COUNTIF(BP1894:$BY1894, "")=BO$8, IF(P1894="", "", P1894), ""))</f>
        <v/>
      </c>
      <c r="BP1894" s="61" t="str">
        <f>IF($B1894="", "", IF(COUNTIF(BQ1894:$BY1894, "")=BP$8, IF(Q1894="", "", Q1894), ""))</f>
        <v/>
      </c>
      <c r="BQ1894" s="61" t="str">
        <f>IF($B1894="", "", IF(COUNTIF(BR1894:$BY1894, "")=BQ$8, IF(R1894="", "", R1894), ""))</f>
        <v/>
      </c>
      <c r="BR1894" s="61" t="str">
        <f>IF($B1894="", "", IF(COUNTIF(BS1894:$BY1894, "")=BR$8, IF(S1894="", "", S1894), ""))</f>
        <v/>
      </c>
      <c r="BS1894" s="61" t="str">
        <f>IF($B1894="", "", IF(COUNTIF(BT1894:$BY1894, "")=BS$8, IF(T1894="", "", T1894), ""))</f>
        <v/>
      </c>
      <c r="BT1894" s="61" t="str">
        <f>IF($B1894="", "", IF(COUNTIF(BU1894:$BY1894, "")=BT$8, IF(U1894="", "", U1894), ""))</f>
        <v/>
      </c>
      <c r="BU1894" s="61" t="str">
        <f>IF($B1894="", "", IF(COUNTIF(BV1894:$BY1894, "")=BU$8, IF(V1894="", "", V1894), ""))</f>
        <v/>
      </c>
      <c r="BV1894" s="61" t="str">
        <f>IF($B1894="", "", IF(COUNTIF(BW1894:$BY1894, "")=BV$8, IF(W1894="", "", W1894), ""))</f>
        <v/>
      </c>
      <c r="BW1894" s="61" t="str">
        <f>IF($B1894="", "", IF(COUNTIF(BX1894:$BY1894, "")=BW$8, IF(X1894="", "", X1894), ""))</f>
        <v/>
      </c>
      <c r="BX1894" s="61" t="str">
        <f>IF($B1894="", "", IF(COUNTIF(BY1894:$BY1894, "")=BX$8, IF(Y1894="", "", Y1894), ""))</f>
        <v/>
      </c>
      <c r="BY1894" s="50" t="str">
        <f t="shared" si="779"/>
        <v/>
      </c>
      <c r="CA1894" s="6" t="str">
        <f t="shared" si="780"/>
        <v/>
      </c>
      <c r="CB1894" s="6" t="str">
        <f>IF(CA1894="", "", RANK(CA1894, $CA$9:$CA$2508, 0)+COUNTIF($CA$9:CA1894, CA1894)-1)</f>
        <v/>
      </c>
    </row>
    <row r="1895" spans="1:80" x14ac:dyDescent="0.25">
      <c r="A1895" s="22"/>
      <c r="B1895" s="121" t="str">
        <f>IF('Stock Details'!B1894="", "", 'Stock Details'!B1894)</f>
        <v/>
      </c>
      <c r="C1895" s="22"/>
      <c r="D1895" s="130"/>
      <c r="E1895" s="122"/>
      <c r="F1895" s="131"/>
      <c r="G1895" s="22"/>
      <c r="H1895" s="130" t="str">
        <f t="shared" si="765"/>
        <v/>
      </c>
      <c r="I1895" s="122"/>
      <c r="J1895" s="131"/>
      <c r="K1895" s="22"/>
      <c r="L1895" s="130" t="str">
        <f t="shared" si="766"/>
        <v/>
      </c>
      <c r="M1895" s="122"/>
      <c r="N1895" s="131"/>
      <c r="O1895" s="22"/>
      <c r="P1895" s="130" t="str">
        <f t="shared" si="767"/>
        <v/>
      </c>
      <c r="Q1895" s="122"/>
      <c r="R1895" s="131"/>
      <c r="S1895" s="22"/>
      <c r="T1895" s="130" t="str">
        <f t="shared" si="768"/>
        <v/>
      </c>
      <c r="U1895" s="122"/>
      <c r="V1895" s="131"/>
      <c r="W1895" s="22"/>
      <c r="X1895" s="130" t="str">
        <f t="shared" si="769"/>
        <v/>
      </c>
      <c r="Y1895" s="122"/>
      <c r="Z1895" s="131"/>
      <c r="AA1895" s="22"/>
      <c r="AC1895" s="6" t="str">
        <f t="shared" si="770"/>
        <v/>
      </c>
      <c r="AE1895" s="6" t="str">
        <f t="shared" si="771"/>
        <v/>
      </c>
      <c r="AF1895" s="6" t="str">
        <f t="shared" si="772"/>
        <v/>
      </c>
      <c r="AG1895" s="6" t="str">
        <f t="shared" si="773"/>
        <v/>
      </c>
      <c r="AH1895" s="6" t="str">
        <f t="shared" si="774"/>
        <v/>
      </c>
      <c r="AI1895" s="6" t="str">
        <f t="shared" si="775"/>
        <v/>
      </c>
      <c r="AJ1895" s="6" t="str">
        <f t="shared" si="776"/>
        <v/>
      </c>
      <c r="AL1895" s="9" t="str">
        <f>IF('Stock Details'!F1894="", "", 'Stock Details'!F1894)</f>
        <v/>
      </c>
      <c r="AM1895" s="9" t="str">
        <f>IF('Stock Details'!G1894="", "", 'Stock Details'!G1894)</f>
        <v/>
      </c>
      <c r="AO1895" s="59" t="str">
        <f t="shared" si="777"/>
        <v/>
      </c>
      <c r="AP1895" s="59" t="str">
        <f t="shared" si="781"/>
        <v/>
      </c>
      <c r="AQ1895" s="59" t="str">
        <f t="shared" si="782"/>
        <v/>
      </c>
      <c r="AR1895" s="59" t="str">
        <f t="shared" si="783"/>
        <v/>
      </c>
      <c r="AS1895" s="59" t="str">
        <f t="shared" si="784"/>
        <v/>
      </c>
      <c r="AT1895" s="59" t="str">
        <f t="shared" si="785"/>
        <v/>
      </c>
      <c r="AV1895" s="59" t="str">
        <f t="shared" si="778"/>
        <v/>
      </c>
      <c r="AW1895" s="59" t="str">
        <f t="shared" si="760"/>
        <v/>
      </c>
      <c r="AX1895" s="59" t="str">
        <f t="shared" si="761"/>
        <v/>
      </c>
      <c r="AY1895" s="59" t="str">
        <f t="shared" si="762"/>
        <v/>
      </c>
      <c r="AZ1895" s="59" t="str">
        <f t="shared" si="763"/>
        <v/>
      </c>
      <c r="BA1895" s="59" t="str">
        <f t="shared" si="764"/>
        <v/>
      </c>
      <c r="BC1895" s="49" t="str">
        <f>IF($B1895="", "", IF(COUNTIF(BD1895:$BY1895, "")=BC$8, IF(D1895="", "", D1895), ""))</f>
        <v/>
      </c>
      <c r="BD1895" s="61" t="str">
        <f>IF($B1895="", "", IF(COUNTIF(BE1895:$BY1895, "")=BD$8, IF(E1895="", "", E1895), ""))</f>
        <v/>
      </c>
      <c r="BE1895" s="61" t="str">
        <f>IF($B1895="", "", IF(COUNTIF(BF1895:$BY1895, "")=BE$8, IF(F1895="", "", F1895), ""))</f>
        <v/>
      </c>
      <c r="BF1895" s="61" t="str">
        <f>IF($B1895="", "", IF(COUNTIF(BG1895:$BY1895, "")=BF$8, IF(G1895="", "", G1895), ""))</f>
        <v/>
      </c>
      <c r="BG1895" s="61" t="str">
        <f>IF($B1895="", "", IF(COUNTIF(BH1895:$BY1895, "")=BG$8, IF(H1895="", "", H1895), ""))</f>
        <v/>
      </c>
      <c r="BH1895" s="61" t="str">
        <f>IF($B1895="", "", IF(COUNTIF(BI1895:$BY1895, "")=BH$8, IF(I1895="", "", I1895), ""))</f>
        <v/>
      </c>
      <c r="BI1895" s="61" t="str">
        <f>IF($B1895="", "", IF(COUNTIF(BJ1895:$BY1895, "")=BI$8, IF(J1895="", "", J1895), ""))</f>
        <v/>
      </c>
      <c r="BJ1895" s="61" t="str">
        <f>IF($B1895="", "", IF(COUNTIF(BK1895:$BY1895, "")=BJ$8, IF(K1895="", "", K1895), ""))</f>
        <v/>
      </c>
      <c r="BK1895" s="61" t="str">
        <f>IF($B1895="", "", IF(COUNTIF(BL1895:$BY1895, "")=BK$8, IF(L1895="", "", L1895), ""))</f>
        <v/>
      </c>
      <c r="BL1895" s="61" t="str">
        <f>IF($B1895="", "", IF(COUNTIF(BM1895:$BY1895, "")=BL$8, IF(M1895="", "", M1895), ""))</f>
        <v/>
      </c>
      <c r="BM1895" s="61" t="str">
        <f>IF($B1895="", "", IF(COUNTIF(BN1895:$BY1895, "")=BM$8, IF(N1895="", "", N1895), ""))</f>
        <v/>
      </c>
      <c r="BN1895" s="61" t="str">
        <f>IF($B1895="", "", IF(COUNTIF(BO1895:$BY1895, "")=BN$8, IF(O1895="", "", O1895), ""))</f>
        <v/>
      </c>
      <c r="BO1895" s="61" t="str">
        <f>IF($B1895="", "", IF(COUNTIF(BP1895:$BY1895, "")=BO$8, IF(P1895="", "", P1895), ""))</f>
        <v/>
      </c>
      <c r="BP1895" s="61" t="str">
        <f>IF($B1895="", "", IF(COUNTIF(BQ1895:$BY1895, "")=BP$8, IF(Q1895="", "", Q1895), ""))</f>
        <v/>
      </c>
      <c r="BQ1895" s="61" t="str">
        <f>IF($B1895="", "", IF(COUNTIF(BR1895:$BY1895, "")=BQ$8, IF(R1895="", "", R1895), ""))</f>
        <v/>
      </c>
      <c r="BR1895" s="61" t="str">
        <f>IF($B1895="", "", IF(COUNTIF(BS1895:$BY1895, "")=BR$8, IF(S1895="", "", S1895), ""))</f>
        <v/>
      </c>
      <c r="BS1895" s="61" t="str">
        <f>IF($B1895="", "", IF(COUNTIF(BT1895:$BY1895, "")=BS$8, IF(T1895="", "", T1895), ""))</f>
        <v/>
      </c>
      <c r="BT1895" s="61" t="str">
        <f>IF($B1895="", "", IF(COUNTIF(BU1895:$BY1895, "")=BT$8, IF(U1895="", "", U1895), ""))</f>
        <v/>
      </c>
      <c r="BU1895" s="61" t="str">
        <f>IF($B1895="", "", IF(COUNTIF(BV1895:$BY1895, "")=BU$8, IF(V1895="", "", V1895), ""))</f>
        <v/>
      </c>
      <c r="BV1895" s="61" t="str">
        <f>IF($B1895="", "", IF(COUNTIF(BW1895:$BY1895, "")=BV$8, IF(W1895="", "", W1895), ""))</f>
        <v/>
      </c>
      <c r="BW1895" s="61" t="str">
        <f>IF($B1895="", "", IF(COUNTIF(BX1895:$BY1895, "")=BW$8, IF(X1895="", "", X1895), ""))</f>
        <v/>
      </c>
      <c r="BX1895" s="61" t="str">
        <f>IF($B1895="", "", IF(COUNTIF(BY1895:$BY1895, "")=BX$8, IF(Y1895="", "", Y1895), ""))</f>
        <v/>
      </c>
      <c r="BY1895" s="50" t="str">
        <f t="shared" si="779"/>
        <v/>
      </c>
      <c r="CA1895" s="6" t="str">
        <f t="shared" si="780"/>
        <v/>
      </c>
      <c r="CB1895" s="6" t="str">
        <f>IF(CA1895="", "", RANK(CA1895, $CA$9:$CA$2508, 0)+COUNTIF($CA$9:CA1895, CA1895)-1)</f>
        <v/>
      </c>
    </row>
    <row r="1896" spans="1:80" x14ac:dyDescent="0.25">
      <c r="A1896" s="22"/>
      <c r="B1896" s="121" t="str">
        <f>IF('Stock Details'!B1895="", "", 'Stock Details'!B1895)</f>
        <v/>
      </c>
      <c r="C1896" s="22"/>
      <c r="D1896" s="130"/>
      <c r="E1896" s="122"/>
      <c r="F1896" s="131"/>
      <c r="G1896" s="22"/>
      <c r="H1896" s="130" t="str">
        <f t="shared" si="765"/>
        <v/>
      </c>
      <c r="I1896" s="122"/>
      <c r="J1896" s="131"/>
      <c r="K1896" s="22"/>
      <c r="L1896" s="130" t="str">
        <f t="shared" si="766"/>
        <v/>
      </c>
      <c r="M1896" s="122"/>
      <c r="N1896" s="131"/>
      <c r="O1896" s="22"/>
      <c r="P1896" s="130" t="str">
        <f t="shared" si="767"/>
        <v/>
      </c>
      <c r="Q1896" s="122"/>
      <c r="R1896" s="131"/>
      <c r="S1896" s="22"/>
      <c r="T1896" s="130" t="str">
        <f t="shared" si="768"/>
        <v/>
      </c>
      <c r="U1896" s="122"/>
      <c r="V1896" s="131"/>
      <c r="W1896" s="22"/>
      <c r="X1896" s="130" t="str">
        <f t="shared" si="769"/>
        <v/>
      </c>
      <c r="Y1896" s="122"/>
      <c r="Z1896" s="131"/>
      <c r="AA1896" s="22"/>
      <c r="AC1896" s="6" t="str">
        <f t="shared" si="770"/>
        <v/>
      </c>
      <c r="AE1896" s="6" t="str">
        <f t="shared" si="771"/>
        <v/>
      </c>
      <c r="AF1896" s="6" t="str">
        <f t="shared" si="772"/>
        <v/>
      </c>
      <c r="AG1896" s="6" t="str">
        <f t="shared" si="773"/>
        <v/>
      </c>
      <c r="AH1896" s="6" t="str">
        <f t="shared" si="774"/>
        <v/>
      </c>
      <c r="AI1896" s="6" t="str">
        <f t="shared" si="775"/>
        <v/>
      </c>
      <c r="AJ1896" s="6" t="str">
        <f t="shared" si="776"/>
        <v/>
      </c>
      <c r="AL1896" s="9" t="str">
        <f>IF('Stock Details'!F1895="", "", 'Stock Details'!F1895)</f>
        <v/>
      </c>
      <c r="AM1896" s="9" t="str">
        <f>IF('Stock Details'!G1895="", "", 'Stock Details'!G1895)</f>
        <v/>
      </c>
      <c r="AO1896" s="59" t="str">
        <f t="shared" si="777"/>
        <v/>
      </c>
      <c r="AP1896" s="59" t="str">
        <f t="shared" si="781"/>
        <v/>
      </c>
      <c r="AQ1896" s="59" t="str">
        <f t="shared" si="782"/>
        <v/>
      </c>
      <c r="AR1896" s="59" t="str">
        <f t="shared" si="783"/>
        <v/>
      </c>
      <c r="AS1896" s="59" t="str">
        <f t="shared" si="784"/>
        <v/>
      </c>
      <c r="AT1896" s="59" t="str">
        <f t="shared" si="785"/>
        <v/>
      </c>
      <c r="AV1896" s="59" t="str">
        <f t="shared" si="778"/>
        <v/>
      </c>
      <c r="AW1896" s="59" t="str">
        <f t="shared" si="760"/>
        <v/>
      </c>
      <c r="AX1896" s="59" t="str">
        <f t="shared" si="761"/>
        <v/>
      </c>
      <c r="AY1896" s="59" t="str">
        <f t="shared" si="762"/>
        <v/>
      </c>
      <c r="AZ1896" s="59" t="str">
        <f t="shared" si="763"/>
        <v/>
      </c>
      <c r="BA1896" s="59" t="str">
        <f t="shared" si="764"/>
        <v/>
      </c>
      <c r="BC1896" s="49" t="str">
        <f>IF($B1896="", "", IF(COUNTIF(BD1896:$BY1896, "")=BC$8, IF(D1896="", "", D1896), ""))</f>
        <v/>
      </c>
      <c r="BD1896" s="61" t="str">
        <f>IF($B1896="", "", IF(COUNTIF(BE1896:$BY1896, "")=BD$8, IF(E1896="", "", E1896), ""))</f>
        <v/>
      </c>
      <c r="BE1896" s="61" t="str">
        <f>IF($B1896="", "", IF(COUNTIF(BF1896:$BY1896, "")=BE$8, IF(F1896="", "", F1896), ""))</f>
        <v/>
      </c>
      <c r="BF1896" s="61" t="str">
        <f>IF($B1896="", "", IF(COUNTIF(BG1896:$BY1896, "")=BF$8, IF(G1896="", "", G1896), ""))</f>
        <v/>
      </c>
      <c r="BG1896" s="61" t="str">
        <f>IF($B1896="", "", IF(COUNTIF(BH1896:$BY1896, "")=BG$8, IF(H1896="", "", H1896), ""))</f>
        <v/>
      </c>
      <c r="BH1896" s="61" t="str">
        <f>IF($B1896="", "", IF(COUNTIF(BI1896:$BY1896, "")=BH$8, IF(I1896="", "", I1896), ""))</f>
        <v/>
      </c>
      <c r="BI1896" s="61" t="str">
        <f>IF($B1896="", "", IF(COUNTIF(BJ1896:$BY1896, "")=BI$8, IF(J1896="", "", J1896), ""))</f>
        <v/>
      </c>
      <c r="BJ1896" s="61" t="str">
        <f>IF($B1896="", "", IF(COUNTIF(BK1896:$BY1896, "")=BJ$8, IF(K1896="", "", K1896), ""))</f>
        <v/>
      </c>
      <c r="BK1896" s="61" t="str">
        <f>IF($B1896="", "", IF(COUNTIF(BL1896:$BY1896, "")=BK$8, IF(L1896="", "", L1896), ""))</f>
        <v/>
      </c>
      <c r="BL1896" s="61" t="str">
        <f>IF($B1896="", "", IF(COUNTIF(BM1896:$BY1896, "")=BL$8, IF(M1896="", "", M1896), ""))</f>
        <v/>
      </c>
      <c r="BM1896" s="61" t="str">
        <f>IF($B1896="", "", IF(COUNTIF(BN1896:$BY1896, "")=BM$8, IF(N1896="", "", N1896), ""))</f>
        <v/>
      </c>
      <c r="BN1896" s="61" t="str">
        <f>IF($B1896="", "", IF(COUNTIF(BO1896:$BY1896, "")=BN$8, IF(O1896="", "", O1896), ""))</f>
        <v/>
      </c>
      <c r="BO1896" s="61" t="str">
        <f>IF($B1896="", "", IF(COUNTIF(BP1896:$BY1896, "")=BO$8, IF(P1896="", "", P1896), ""))</f>
        <v/>
      </c>
      <c r="BP1896" s="61" t="str">
        <f>IF($B1896="", "", IF(COUNTIF(BQ1896:$BY1896, "")=BP$8, IF(Q1896="", "", Q1896), ""))</f>
        <v/>
      </c>
      <c r="BQ1896" s="61" t="str">
        <f>IF($B1896="", "", IF(COUNTIF(BR1896:$BY1896, "")=BQ$8, IF(R1896="", "", R1896), ""))</f>
        <v/>
      </c>
      <c r="BR1896" s="61" t="str">
        <f>IF($B1896="", "", IF(COUNTIF(BS1896:$BY1896, "")=BR$8, IF(S1896="", "", S1896), ""))</f>
        <v/>
      </c>
      <c r="BS1896" s="61" t="str">
        <f>IF($B1896="", "", IF(COUNTIF(BT1896:$BY1896, "")=BS$8, IF(T1896="", "", T1896), ""))</f>
        <v/>
      </c>
      <c r="BT1896" s="61" t="str">
        <f>IF($B1896="", "", IF(COUNTIF(BU1896:$BY1896, "")=BT$8, IF(U1896="", "", U1896), ""))</f>
        <v/>
      </c>
      <c r="BU1896" s="61" t="str">
        <f>IF($B1896="", "", IF(COUNTIF(BV1896:$BY1896, "")=BU$8, IF(V1896="", "", V1896), ""))</f>
        <v/>
      </c>
      <c r="BV1896" s="61" t="str">
        <f>IF($B1896="", "", IF(COUNTIF(BW1896:$BY1896, "")=BV$8, IF(W1896="", "", W1896), ""))</f>
        <v/>
      </c>
      <c r="BW1896" s="61" t="str">
        <f>IF($B1896="", "", IF(COUNTIF(BX1896:$BY1896, "")=BW$8, IF(X1896="", "", X1896), ""))</f>
        <v/>
      </c>
      <c r="BX1896" s="61" t="str">
        <f>IF($B1896="", "", IF(COUNTIF(BY1896:$BY1896, "")=BX$8, IF(Y1896="", "", Y1896), ""))</f>
        <v/>
      </c>
      <c r="BY1896" s="50" t="str">
        <f t="shared" si="779"/>
        <v/>
      </c>
      <c r="CA1896" s="6" t="str">
        <f t="shared" si="780"/>
        <v/>
      </c>
      <c r="CB1896" s="6" t="str">
        <f>IF(CA1896="", "", RANK(CA1896, $CA$9:$CA$2508, 0)+COUNTIF($CA$9:CA1896, CA1896)-1)</f>
        <v/>
      </c>
    </row>
    <row r="1897" spans="1:80" x14ac:dyDescent="0.25">
      <c r="A1897" s="22"/>
      <c r="B1897" s="121" t="str">
        <f>IF('Stock Details'!B1896="", "", 'Stock Details'!B1896)</f>
        <v/>
      </c>
      <c r="C1897" s="22"/>
      <c r="D1897" s="130"/>
      <c r="E1897" s="122"/>
      <c r="F1897" s="131"/>
      <c r="G1897" s="22"/>
      <c r="H1897" s="130" t="str">
        <f t="shared" si="765"/>
        <v/>
      </c>
      <c r="I1897" s="122"/>
      <c r="J1897" s="131"/>
      <c r="K1897" s="22"/>
      <c r="L1897" s="130" t="str">
        <f t="shared" si="766"/>
        <v/>
      </c>
      <c r="M1897" s="122"/>
      <c r="N1897" s="131"/>
      <c r="O1897" s="22"/>
      <c r="P1897" s="130" t="str">
        <f t="shared" si="767"/>
        <v/>
      </c>
      <c r="Q1897" s="122"/>
      <c r="R1897" s="131"/>
      <c r="S1897" s="22"/>
      <c r="T1897" s="130" t="str">
        <f t="shared" si="768"/>
        <v/>
      </c>
      <c r="U1897" s="122"/>
      <c r="V1897" s="131"/>
      <c r="W1897" s="22"/>
      <c r="X1897" s="130" t="str">
        <f t="shared" si="769"/>
        <v/>
      </c>
      <c r="Y1897" s="122"/>
      <c r="Z1897" s="131"/>
      <c r="AA1897" s="22"/>
      <c r="AC1897" s="6" t="str">
        <f t="shared" si="770"/>
        <v/>
      </c>
      <c r="AE1897" s="6" t="str">
        <f t="shared" si="771"/>
        <v/>
      </c>
      <c r="AF1897" s="6" t="str">
        <f t="shared" si="772"/>
        <v/>
      </c>
      <c r="AG1897" s="6" t="str">
        <f t="shared" si="773"/>
        <v/>
      </c>
      <c r="AH1897" s="6" t="str">
        <f t="shared" si="774"/>
        <v/>
      </c>
      <c r="AI1897" s="6" t="str">
        <f t="shared" si="775"/>
        <v/>
      </c>
      <c r="AJ1897" s="6" t="str">
        <f t="shared" si="776"/>
        <v/>
      </c>
      <c r="AL1897" s="9" t="str">
        <f>IF('Stock Details'!F1896="", "", 'Stock Details'!F1896)</f>
        <v/>
      </c>
      <c r="AM1897" s="9" t="str">
        <f>IF('Stock Details'!G1896="", "", 'Stock Details'!G1896)</f>
        <v/>
      </c>
      <c r="AO1897" s="59" t="str">
        <f t="shared" si="777"/>
        <v/>
      </c>
      <c r="AP1897" s="59" t="str">
        <f t="shared" si="781"/>
        <v/>
      </c>
      <c r="AQ1897" s="59" t="str">
        <f t="shared" si="782"/>
        <v/>
      </c>
      <c r="AR1897" s="59" t="str">
        <f t="shared" si="783"/>
        <v/>
      </c>
      <c r="AS1897" s="59" t="str">
        <f t="shared" si="784"/>
        <v/>
      </c>
      <c r="AT1897" s="59" t="str">
        <f t="shared" si="785"/>
        <v/>
      </c>
      <c r="AV1897" s="59" t="str">
        <f t="shared" si="778"/>
        <v/>
      </c>
      <c r="AW1897" s="59" t="str">
        <f t="shared" si="760"/>
        <v/>
      </c>
      <c r="AX1897" s="59" t="str">
        <f t="shared" si="761"/>
        <v/>
      </c>
      <c r="AY1897" s="59" t="str">
        <f t="shared" si="762"/>
        <v/>
      </c>
      <c r="AZ1897" s="59" t="str">
        <f t="shared" si="763"/>
        <v/>
      </c>
      <c r="BA1897" s="59" t="str">
        <f t="shared" si="764"/>
        <v/>
      </c>
      <c r="BC1897" s="49" t="str">
        <f>IF($B1897="", "", IF(COUNTIF(BD1897:$BY1897, "")=BC$8, IF(D1897="", "", D1897), ""))</f>
        <v/>
      </c>
      <c r="BD1897" s="61" t="str">
        <f>IF($B1897="", "", IF(COUNTIF(BE1897:$BY1897, "")=BD$8, IF(E1897="", "", E1897), ""))</f>
        <v/>
      </c>
      <c r="BE1897" s="61" t="str">
        <f>IF($B1897="", "", IF(COUNTIF(BF1897:$BY1897, "")=BE$8, IF(F1897="", "", F1897), ""))</f>
        <v/>
      </c>
      <c r="BF1897" s="61" t="str">
        <f>IF($B1897="", "", IF(COUNTIF(BG1897:$BY1897, "")=BF$8, IF(G1897="", "", G1897), ""))</f>
        <v/>
      </c>
      <c r="BG1897" s="61" t="str">
        <f>IF($B1897="", "", IF(COUNTIF(BH1897:$BY1897, "")=BG$8, IF(H1897="", "", H1897), ""))</f>
        <v/>
      </c>
      <c r="BH1897" s="61" t="str">
        <f>IF($B1897="", "", IF(COUNTIF(BI1897:$BY1897, "")=BH$8, IF(I1897="", "", I1897), ""))</f>
        <v/>
      </c>
      <c r="BI1897" s="61" t="str">
        <f>IF($B1897="", "", IF(COUNTIF(BJ1897:$BY1897, "")=BI$8, IF(J1897="", "", J1897), ""))</f>
        <v/>
      </c>
      <c r="BJ1897" s="61" t="str">
        <f>IF($B1897="", "", IF(COUNTIF(BK1897:$BY1897, "")=BJ$8, IF(K1897="", "", K1897), ""))</f>
        <v/>
      </c>
      <c r="BK1897" s="61" t="str">
        <f>IF($B1897="", "", IF(COUNTIF(BL1897:$BY1897, "")=BK$8, IF(L1897="", "", L1897), ""))</f>
        <v/>
      </c>
      <c r="BL1897" s="61" t="str">
        <f>IF($B1897="", "", IF(COUNTIF(BM1897:$BY1897, "")=BL$8, IF(M1897="", "", M1897), ""))</f>
        <v/>
      </c>
      <c r="BM1897" s="61" t="str">
        <f>IF($B1897="", "", IF(COUNTIF(BN1897:$BY1897, "")=BM$8, IF(N1897="", "", N1897), ""))</f>
        <v/>
      </c>
      <c r="BN1897" s="61" t="str">
        <f>IF($B1897="", "", IF(COUNTIF(BO1897:$BY1897, "")=BN$8, IF(O1897="", "", O1897), ""))</f>
        <v/>
      </c>
      <c r="BO1897" s="61" t="str">
        <f>IF($B1897="", "", IF(COUNTIF(BP1897:$BY1897, "")=BO$8, IF(P1897="", "", P1897), ""))</f>
        <v/>
      </c>
      <c r="BP1897" s="61" t="str">
        <f>IF($B1897="", "", IF(COUNTIF(BQ1897:$BY1897, "")=BP$8, IF(Q1897="", "", Q1897), ""))</f>
        <v/>
      </c>
      <c r="BQ1897" s="61" t="str">
        <f>IF($B1897="", "", IF(COUNTIF(BR1897:$BY1897, "")=BQ$8, IF(R1897="", "", R1897), ""))</f>
        <v/>
      </c>
      <c r="BR1897" s="61" t="str">
        <f>IF($B1897="", "", IF(COUNTIF(BS1897:$BY1897, "")=BR$8, IF(S1897="", "", S1897), ""))</f>
        <v/>
      </c>
      <c r="BS1897" s="61" t="str">
        <f>IF($B1897="", "", IF(COUNTIF(BT1897:$BY1897, "")=BS$8, IF(T1897="", "", T1897), ""))</f>
        <v/>
      </c>
      <c r="BT1897" s="61" t="str">
        <f>IF($B1897="", "", IF(COUNTIF(BU1897:$BY1897, "")=BT$8, IF(U1897="", "", U1897), ""))</f>
        <v/>
      </c>
      <c r="BU1897" s="61" t="str">
        <f>IF($B1897="", "", IF(COUNTIF(BV1897:$BY1897, "")=BU$8, IF(V1897="", "", V1897), ""))</f>
        <v/>
      </c>
      <c r="BV1897" s="61" t="str">
        <f>IF($B1897="", "", IF(COUNTIF(BW1897:$BY1897, "")=BV$8, IF(W1897="", "", W1897), ""))</f>
        <v/>
      </c>
      <c r="BW1897" s="61" t="str">
        <f>IF($B1897="", "", IF(COUNTIF(BX1897:$BY1897, "")=BW$8, IF(X1897="", "", X1897), ""))</f>
        <v/>
      </c>
      <c r="BX1897" s="61" t="str">
        <f>IF($B1897="", "", IF(COUNTIF(BY1897:$BY1897, "")=BX$8, IF(Y1897="", "", Y1897), ""))</f>
        <v/>
      </c>
      <c r="BY1897" s="50" t="str">
        <f t="shared" si="779"/>
        <v/>
      </c>
      <c r="CA1897" s="6" t="str">
        <f t="shared" si="780"/>
        <v/>
      </c>
      <c r="CB1897" s="6" t="str">
        <f>IF(CA1897="", "", RANK(CA1897, $CA$9:$CA$2508, 0)+COUNTIF($CA$9:CA1897, CA1897)-1)</f>
        <v/>
      </c>
    </row>
    <row r="1898" spans="1:80" x14ac:dyDescent="0.25">
      <c r="A1898" s="22"/>
      <c r="B1898" s="121" t="str">
        <f>IF('Stock Details'!B1897="", "", 'Stock Details'!B1897)</f>
        <v/>
      </c>
      <c r="C1898" s="22"/>
      <c r="D1898" s="130"/>
      <c r="E1898" s="122"/>
      <c r="F1898" s="131"/>
      <c r="G1898" s="22"/>
      <c r="H1898" s="130" t="str">
        <f t="shared" si="765"/>
        <v/>
      </c>
      <c r="I1898" s="122"/>
      <c r="J1898" s="131"/>
      <c r="K1898" s="22"/>
      <c r="L1898" s="130" t="str">
        <f t="shared" si="766"/>
        <v/>
      </c>
      <c r="M1898" s="122"/>
      <c r="N1898" s="131"/>
      <c r="O1898" s="22"/>
      <c r="P1898" s="130" t="str">
        <f t="shared" si="767"/>
        <v/>
      </c>
      <c r="Q1898" s="122"/>
      <c r="R1898" s="131"/>
      <c r="S1898" s="22"/>
      <c r="T1898" s="130" t="str">
        <f t="shared" si="768"/>
        <v/>
      </c>
      <c r="U1898" s="122"/>
      <c r="V1898" s="131"/>
      <c r="W1898" s="22"/>
      <c r="X1898" s="130" t="str">
        <f t="shared" si="769"/>
        <v/>
      </c>
      <c r="Y1898" s="122"/>
      <c r="Z1898" s="131"/>
      <c r="AA1898" s="22"/>
      <c r="AC1898" s="6" t="str">
        <f t="shared" si="770"/>
        <v/>
      </c>
      <c r="AE1898" s="6" t="str">
        <f t="shared" si="771"/>
        <v/>
      </c>
      <c r="AF1898" s="6" t="str">
        <f t="shared" si="772"/>
        <v/>
      </c>
      <c r="AG1898" s="6" t="str">
        <f t="shared" si="773"/>
        <v/>
      </c>
      <c r="AH1898" s="6" t="str">
        <f t="shared" si="774"/>
        <v/>
      </c>
      <c r="AI1898" s="6" t="str">
        <f t="shared" si="775"/>
        <v/>
      </c>
      <c r="AJ1898" s="6" t="str">
        <f t="shared" si="776"/>
        <v/>
      </c>
      <c r="AL1898" s="9" t="str">
        <f>IF('Stock Details'!F1897="", "", 'Stock Details'!F1897)</f>
        <v/>
      </c>
      <c r="AM1898" s="9" t="str">
        <f>IF('Stock Details'!G1897="", "", 'Stock Details'!G1897)</f>
        <v/>
      </c>
      <c r="AO1898" s="59" t="str">
        <f t="shared" si="777"/>
        <v/>
      </c>
      <c r="AP1898" s="59" t="str">
        <f t="shared" si="781"/>
        <v/>
      </c>
      <c r="AQ1898" s="59" t="str">
        <f t="shared" si="782"/>
        <v/>
      </c>
      <c r="AR1898" s="59" t="str">
        <f t="shared" si="783"/>
        <v/>
      </c>
      <c r="AS1898" s="59" t="str">
        <f t="shared" si="784"/>
        <v/>
      </c>
      <c r="AT1898" s="59" t="str">
        <f t="shared" si="785"/>
        <v/>
      </c>
      <c r="AV1898" s="59" t="str">
        <f t="shared" si="778"/>
        <v/>
      </c>
      <c r="AW1898" s="59" t="str">
        <f t="shared" si="760"/>
        <v/>
      </c>
      <c r="AX1898" s="59" t="str">
        <f t="shared" si="761"/>
        <v/>
      </c>
      <c r="AY1898" s="59" t="str">
        <f t="shared" si="762"/>
        <v/>
      </c>
      <c r="AZ1898" s="59" t="str">
        <f t="shared" si="763"/>
        <v/>
      </c>
      <c r="BA1898" s="59" t="str">
        <f t="shared" si="764"/>
        <v/>
      </c>
      <c r="BC1898" s="49" t="str">
        <f>IF($B1898="", "", IF(COUNTIF(BD1898:$BY1898, "")=BC$8, IF(D1898="", "", D1898), ""))</f>
        <v/>
      </c>
      <c r="BD1898" s="61" t="str">
        <f>IF($B1898="", "", IF(COUNTIF(BE1898:$BY1898, "")=BD$8, IF(E1898="", "", E1898), ""))</f>
        <v/>
      </c>
      <c r="BE1898" s="61" t="str">
        <f>IF($B1898="", "", IF(COUNTIF(BF1898:$BY1898, "")=BE$8, IF(F1898="", "", F1898), ""))</f>
        <v/>
      </c>
      <c r="BF1898" s="61" t="str">
        <f>IF($B1898="", "", IF(COUNTIF(BG1898:$BY1898, "")=BF$8, IF(G1898="", "", G1898), ""))</f>
        <v/>
      </c>
      <c r="BG1898" s="61" t="str">
        <f>IF($B1898="", "", IF(COUNTIF(BH1898:$BY1898, "")=BG$8, IF(H1898="", "", H1898), ""))</f>
        <v/>
      </c>
      <c r="BH1898" s="61" t="str">
        <f>IF($B1898="", "", IF(COUNTIF(BI1898:$BY1898, "")=BH$8, IF(I1898="", "", I1898), ""))</f>
        <v/>
      </c>
      <c r="BI1898" s="61" t="str">
        <f>IF($B1898="", "", IF(COUNTIF(BJ1898:$BY1898, "")=BI$8, IF(J1898="", "", J1898), ""))</f>
        <v/>
      </c>
      <c r="BJ1898" s="61" t="str">
        <f>IF($B1898="", "", IF(COUNTIF(BK1898:$BY1898, "")=BJ$8, IF(K1898="", "", K1898), ""))</f>
        <v/>
      </c>
      <c r="BK1898" s="61" t="str">
        <f>IF($B1898="", "", IF(COUNTIF(BL1898:$BY1898, "")=BK$8, IF(L1898="", "", L1898), ""))</f>
        <v/>
      </c>
      <c r="BL1898" s="61" t="str">
        <f>IF($B1898="", "", IF(COUNTIF(BM1898:$BY1898, "")=BL$8, IF(M1898="", "", M1898), ""))</f>
        <v/>
      </c>
      <c r="BM1898" s="61" t="str">
        <f>IF($B1898="", "", IF(COUNTIF(BN1898:$BY1898, "")=BM$8, IF(N1898="", "", N1898), ""))</f>
        <v/>
      </c>
      <c r="BN1898" s="61" t="str">
        <f>IF($B1898="", "", IF(COUNTIF(BO1898:$BY1898, "")=BN$8, IF(O1898="", "", O1898), ""))</f>
        <v/>
      </c>
      <c r="BO1898" s="61" t="str">
        <f>IF($B1898="", "", IF(COUNTIF(BP1898:$BY1898, "")=BO$8, IF(P1898="", "", P1898), ""))</f>
        <v/>
      </c>
      <c r="BP1898" s="61" t="str">
        <f>IF($B1898="", "", IF(COUNTIF(BQ1898:$BY1898, "")=BP$8, IF(Q1898="", "", Q1898), ""))</f>
        <v/>
      </c>
      <c r="BQ1898" s="61" t="str">
        <f>IF($B1898="", "", IF(COUNTIF(BR1898:$BY1898, "")=BQ$8, IF(R1898="", "", R1898), ""))</f>
        <v/>
      </c>
      <c r="BR1898" s="61" t="str">
        <f>IF($B1898="", "", IF(COUNTIF(BS1898:$BY1898, "")=BR$8, IF(S1898="", "", S1898), ""))</f>
        <v/>
      </c>
      <c r="BS1898" s="61" t="str">
        <f>IF($B1898="", "", IF(COUNTIF(BT1898:$BY1898, "")=BS$8, IF(T1898="", "", T1898), ""))</f>
        <v/>
      </c>
      <c r="BT1898" s="61" t="str">
        <f>IF($B1898="", "", IF(COUNTIF(BU1898:$BY1898, "")=BT$8, IF(U1898="", "", U1898), ""))</f>
        <v/>
      </c>
      <c r="BU1898" s="61" t="str">
        <f>IF($B1898="", "", IF(COUNTIF(BV1898:$BY1898, "")=BU$8, IF(V1898="", "", V1898), ""))</f>
        <v/>
      </c>
      <c r="BV1898" s="61" t="str">
        <f>IF($B1898="", "", IF(COUNTIF(BW1898:$BY1898, "")=BV$8, IF(W1898="", "", W1898), ""))</f>
        <v/>
      </c>
      <c r="BW1898" s="61" t="str">
        <f>IF($B1898="", "", IF(COUNTIF(BX1898:$BY1898, "")=BW$8, IF(X1898="", "", X1898), ""))</f>
        <v/>
      </c>
      <c r="BX1898" s="61" t="str">
        <f>IF($B1898="", "", IF(COUNTIF(BY1898:$BY1898, "")=BX$8, IF(Y1898="", "", Y1898), ""))</f>
        <v/>
      </c>
      <c r="BY1898" s="50" t="str">
        <f t="shared" si="779"/>
        <v/>
      </c>
      <c r="CA1898" s="6" t="str">
        <f t="shared" si="780"/>
        <v/>
      </c>
      <c r="CB1898" s="6" t="str">
        <f>IF(CA1898="", "", RANK(CA1898, $CA$9:$CA$2508, 0)+COUNTIF($CA$9:CA1898, CA1898)-1)</f>
        <v/>
      </c>
    </row>
    <row r="1899" spans="1:80" x14ac:dyDescent="0.25">
      <c r="A1899" s="22"/>
      <c r="B1899" s="121" t="str">
        <f>IF('Stock Details'!B1898="", "", 'Stock Details'!B1898)</f>
        <v/>
      </c>
      <c r="C1899" s="22"/>
      <c r="D1899" s="130"/>
      <c r="E1899" s="122"/>
      <c r="F1899" s="131"/>
      <c r="G1899" s="22"/>
      <c r="H1899" s="130" t="str">
        <f t="shared" si="765"/>
        <v/>
      </c>
      <c r="I1899" s="122"/>
      <c r="J1899" s="131"/>
      <c r="K1899" s="22"/>
      <c r="L1899" s="130" t="str">
        <f t="shared" si="766"/>
        <v/>
      </c>
      <c r="M1899" s="122"/>
      <c r="N1899" s="131"/>
      <c r="O1899" s="22"/>
      <c r="P1899" s="130" t="str">
        <f t="shared" si="767"/>
        <v/>
      </c>
      <c r="Q1899" s="122"/>
      <c r="R1899" s="131"/>
      <c r="S1899" s="22"/>
      <c r="T1899" s="130" t="str">
        <f t="shared" si="768"/>
        <v/>
      </c>
      <c r="U1899" s="122"/>
      <c r="V1899" s="131"/>
      <c r="W1899" s="22"/>
      <c r="X1899" s="130" t="str">
        <f t="shared" si="769"/>
        <v/>
      </c>
      <c r="Y1899" s="122"/>
      <c r="Z1899" s="131"/>
      <c r="AA1899" s="22"/>
      <c r="AC1899" s="6" t="str">
        <f t="shared" si="770"/>
        <v/>
      </c>
      <c r="AE1899" s="6" t="str">
        <f t="shared" si="771"/>
        <v/>
      </c>
      <c r="AF1899" s="6" t="str">
        <f t="shared" si="772"/>
        <v/>
      </c>
      <c r="AG1899" s="6" t="str">
        <f t="shared" si="773"/>
        <v/>
      </c>
      <c r="AH1899" s="6" t="str">
        <f t="shared" si="774"/>
        <v/>
      </c>
      <c r="AI1899" s="6" t="str">
        <f t="shared" si="775"/>
        <v/>
      </c>
      <c r="AJ1899" s="6" t="str">
        <f t="shared" si="776"/>
        <v/>
      </c>
      <c r="AL1899" s="9" t="str">
        <f>IF('Stock Details'!F1898="", "", 'Stock Details'!F1898)</f>
        <v/>
      </c>
      <c r="AM1899" s="9" t="str">
        <f>IF('Stock Details'!G1898="", "", 'Stock Details'!G1898)</f>
        <v/>
      </c>
      <c r="AO1899" s="59" t="str">
        <f t="shared" si="777"/>
        <v/>
      </c>
      <c r="AP1899" s="59" t="str">
        <f t="shared" si="781"/>
        <v/>
      </c>
      <c r="AQ1899" s="59" t="str">
        <f t="shared" si="782"/>
        <v/>
      </c>
      <c r="AR1899" s="59" t="str">
        <f t="shared" si="783"/>
        <v/>
      </c>
      <c r="AS1899" s="59" t="str">
        <f t="shared" si="784"/>
        <v/>
      </c>
      <c r="AT1899" s="59" t="str">
        <f t="shared" si="785"/>
        <v/>
      </c>
      <c r="AV1899" s="59" t="str">
        <f t="shared" si="778"/>
        <v/>
      </c>
      <c r="AW1899" s="59" t="str">
        <f t="shared" si="760"/>
        <v/>
      </c>
      <c r="AX1899" s="59" t="str">
        <f t="shared" si="761"/>
        <v/>
      </c>
      <c r="AY1899" s="59" t="str">
        <f t="shared" si="762"/>
        <v/>
      </c>
      <c r="AZ1899" s="59" t="str">
        <f t="shared" si="763"/>
        <v/>
      </c>
      <c r="BA1899" s="59" t="str">
        <f t="shared" si="764"/>
        <v/>
      </c>
      <c r="BC1899" s="49" t="str">
        <f>IF($B1899="", "", IF(COUNTIF(BD1899:$BY1899, "")=BC$8, IF(D1899="", "", D1899), ""))</f>
        <v/>
      </c>
      <c r="BD1899" s="61" t="str">
        <f>IF($B1899="", "", IF(COUNTIF(BE1899:$BY1899, "")=BD$8, IF(E1899="", "", E1899), ""))</f>
        <v/>
      </c>
      <c r="BE1899" s="61" t="str">
        <f>IF($B1899="", "", IF(COUNTIF(BF1899:$BY1899, "")=BE$8, IF(F1899="", "", F1899), ""))</f>
        <v/>
      </c>
      <c r="BF1899" s="61" t="str">
        <f>IF($B1899="", "", IF(COUNTIF(BG1899:$BY1899, "")=BF$8, IF(G1899="", "", G1899), ""))</f>
        <v/>
      </c>
      <c r="BG1899" s="61" t="str">
        <f>IF($B1899="", "", IF(COUNTIF(BH1899:$BY1899, "")=BG$8, IF(H1899="", "", H1899), ""))</f>
        <v/>
      </c>
      <c r="BH1899" s="61" t="str">
        <f>IF($B1899="", "", IF(COUNTIF(BI1899:$BY1899, "")=BH$8, IF(I1899="", "", I1899), ""))</f>
        <v/>
      </c>
      <c r="BI1899" s="61" t="str">
        <f>IF($B1899="", "", IF(COUNTIF(BJ1899:$BY1899, "")=BI$8, IF(J1899="", "", J1899), ""))</f>
        <v/>
      </c>
      <c r="BJ1899" s="61" t="str">
        <f>IF($B1899="", "", IF(COUNTIF(BK1899:$BY1899, "")=BJ$8, IF(K1899="", "", K1899), ""))</f>
        <v/>
      </c>
      <c r="BK1899" s="61" t="str">
        <f>IF($B1899="", "", IF(COUNTIF(BL1899:$BY1899, "")=BK$8, IF(L1899="", "", L1899), ""))</f>
        <v/>
      </c>
      <c r="BL1899" s="61" t="str">
        <f>IF($B1899="", "", IF(COUNTIF(BM1899:$BY1899, "")=BL$8, IF(M1899="", "", M1899), ""))</f>
        <v/>
      </c>
      <c r="BM1899" s="61" t="str">
        <f>IF($B1899="", "", IF(COUNTIF(BN1899:$BY1899, "")=BM$8, IF(N1899="", "", N1899), ""))</f>
        <v/>
      </c>
      <c r="BN1899" s="61" t="str">
        <f>IF($B1899="", "", IF(COUNTIF(BO1899:$BY1899, "")=BN$8, IF(O1899="", "", O1899), ""))</f>
        <v/>
      </c>
      <c r="BO1899" s="61" t="str">
        <f>IF($B1899="", "", IF(COUNTIF(BP1899:$BY1899, "")=BO$8, IF(P1899="", "", P1899), ""))</f>
        <v/>
      </c>
      <c r="BP1899" s="61" t="str">
        <f>IF($B1899="", "", IF(COUNTIF(BQ1899:$BY1899, "")=BP$8, IF(Q1899="", "", Q1899), ""))</f>
        <v/>
      </c>
      <c r="BQ1899" s="61" t="str">
        <f>IF($B1899="", "", IF(COUNTIF(BR1899:$BY1899, "")=BQ$8, IF(R1899="", "", R1899), ""))</f>
        <v/>
      </c>
      <c r="BR1899" s="61" t="str">
        <f>IF($B1899="", "", IF(COUNTIF(BS1899:$BY1899, "")=BR$8, IF(S1899="", "", S1899), ""))</f>
        <v/>
      </c>
      <c r="BS1899" s="61" t="str">
        <f>IF($B1899="", "", IF(COUNTIF(BT1899:$BY1899, "")=BS$8, IF(T1899="", "", T1899), ""))</f>
        <v/>
      </c>
      <c r="BT1899" s="61" t="str">
        <f>IF($B1899="", "", IF(COUNTIF(BU1899:$BY1899, "")=BT$8, IF(U1899="", "", U1899), ""))</f>
        <v/>
      </c>
      <c r="BU1899" s="61" t="str">
        <f>IF($B1899="", "", IF(COUNTIF(BV1899:$BY1899, "")=BU$8, IF(V1899="", "", V1899), ""))</f>
        <v/>
      </c>
      <c r="BV1899" s="61" t="str">
        <f>IF($B1899="", "", IF(COUNTIF(BW1899:$BY1899, "")=BV$8, IF(W1899="", "", W1899), ""))</f>
        <v/>
      </c>
      <c r="BW1899" s="61" t="str">
        <f>IF($B1899="", "", IF(COUNTIF(BX1899:$BY1899, "")=BW$8, IF(X1899="", "", X1899), ""))</f>
        <v/>
      </c>
      <c r="BX1899" s="61" t="str">
        <f>IF($B1899="", "", IF(COUNTIF(BY1899:$BY1899, "")=BX$8, IF(Y1899="", "", Y1899), ""))</f>
        <v/>
      </c>
      <c r="BY1899" s="50" t="str">
        <f t="shared" si="779"/>
        <v/>
      </c>
      <c r="CA1899" s="6" t="str">
        <f t="shared" si="780"/>
        <v/>
      </c>
      <c r="CB1899" s="6" t="str">
        <f>IF(CA1899="", "", RANK(CA1899, $CA$9:$CA$2508, 0)+COUNTIF($CA$9:CA1899, CA1899)-1)</f>
        <v/>
      </c>
    </row>
    <row r="1900" spans="1:80" x14ac:dyDescent="0.25">
      <c r="A1900" s="22"/>
      <c r="B1900" s="121" t="str">
        <f>IF('Stock Details'!B1899="", "", 'Stock Details'!B1899)</f>
        <v/>
      </c>
      <c r="C1900" s="22"/>
      <c r="D1900" s="130"/>
      <c r="E1900" s="122"/>
      <c r="F1900" s="131"/>
      <c r="G1900" s="22"/>
      <c r="H1900" s="130" t="str">
        <f t="shared" si="765"/>
        <v/>
      </c>
      <c r="I1900" s="122"/>
      <c r="J1900" s="131"/>
      <c r="K1900" s="22"/>
      <c r="L1900" s="130" t="str">
        <f t="shared" si="766"/>
        <v/>
      </c>
      <c r="M1900" s="122"/>
      <c r="N1900" s="131"/>
      <c r="O1900" s="22"/>
      <c r="P1900" s="130" t="str">
        <f t="shared" si="767"/>
        <v/>
      </c>
      <c r="Q1900" s="122"/>
      <c r="R1900" s="131"/>
      <c r="S1900" s="22"/>
      <c r="T1900" s="130" t="str">
        <f t="shared" si="768"/>
        <v/>
      </c>
      <c r="U1900" s="122"/>
      <c r="V1900" s="131"/>
      <c r="W1900" s="22"/>
      <c r="X1900" s="130" t="str">
        <f t="shared" si="769"/>
        <v/>
      </c>
      <c r="Y1900" s="122"/>
      <c r="Z1900" s="131"/>
      <c r="AA1900" s="22"/>
      <c r="AC1900" s="6" t="str">
        <f t="shared" si="770"/>
        <v/>
      </c>
      <c r="AE1900" s="6" t="str">
        <f t="shared" si="771"/>
        <v/>
      </c>
      <c r="AF1900" s="6" t="str">
        <f t="shared" si="772"/>
        <v/>
      </c>
      <c r="AG1900" s="6" t="str">
        <f t="shared" si="773"/>
        <v/>
      </c>
      <c r="AH1900" s="6" t="str">
        <f t="shared" si="774"/>
        <v/>
      </c>
      <c r="AI1900" s="6" t="str">
        <f t="shared" si="775"/>
        <v/>
      </c>
      <c r="AJ1900" s="6" t="str">
        <f t="shared" si="776"/>
        <v/>
      </c>
      <c r="AL1900" s="9" t="str">
        <f>IF('Stock Details'!F1899="", "", 'Stock Details'!F1899)</f>
        <v/>
      </c>
      <c r="AM1900" s="9" t="str">
        <f>IF('Stock Details'!G1899="", "", 'Stock Details'!G1899)</f>
        <v/>
      </c>
      <c r="AO1900" s="59" t="str">
        <f t="shared" si="777"/>
        <v/>
      </c>
      <c r="AP1900" s="59" t="str">
        <f t="shared" si="781"/>
        <v/>
      </c>
      <c r="AQ1900" s="59" t="str">
        <f t="shared" si="782"/>
        <v/>
      </c>
      <c r="AR1900" s="59" t="str">
        <f t="shared" si="783"/>
        <v/>
      </c>
      <c r="AS1900" s="59" t="str">
        <f t="shared" si="784"/>
        <v/>
      </c>
      <c r="AT1900" s="59" t="str">
        <f t="shared" si="785"/>
        <v/>
      </c>
      <c r="AV1900" s="59" t="str">
        <f t="shared" si="778"/>
        <v/>
      </c>
      <c r="AW1900" s="59" t="str">
        <f t="shared" si="760"/>
        <v/>
      </c>
      <c r="AX1900" s="59" t="str">
        <f t="shared" si="761"/>
        <v/>
      </c>
      <c r="AY1900" s="59" t="str">
        <f t="shared" si="762"/>
        <v/>
      </c>
      <c r="AZ1900" s="59" t="str">
        <f t="shared" si="763"/>
        <v/>
      </c>
      <c r="BA1900" s="59" t="str">
        <f t="shared" si="764"/>
        <v/>
      </c>
      <c r="BC1900" s="49" t="str">
        <f>IF($B1900="", "", IF(COUNTIF(BD1900:$BY1900, "")=BC$8, IF(D1900="", "", D1900), ""))</f>
        <v/>
      </c>
      <c r="BD1900" s="61" t="str">
        <f>IF($B1900="", "", IF(COUNTIF(BE1900:$BY1900, "")=BD$8, IF(E1900="", "", E1900), ""))</f>
        <v/>
      </c>
      <c r="BE1900" s="61" t="str">
        <f>IF($B1900="", "", IF(COUNTIF(BF1900:$BY1900, "")=BE$8, IF(F1900="", "", F1900), ""))</f>
        <v/>
      </c>
      <c r="BF1900" s="61" t="str">
        <f>IF($B1900="", "", IF(COUNTIF(BG1900:$BY1900, "")=BF$8, IF(G1900="", "", G1900), ""))</f>
        <v/>
      </c>
      <c r="BG1900" s="61" t="str">
        <f>IF($B1900="", "", IF(COUNTIF(BH1900:$BY1900, "")=BG$8, IF(H1900="", "", H1900), ""))</f>
        <v/>
      </c>
      <c r="BH1900" s="61" t="str">
        <f>IF($B1900="", "", IF(COUNTIF(BI1900:$BY1900, "")=BH$8, IF(I1900="", "", I1900), ""))</f>
        <v/>
      </c>
      <c r="BI1900" s="61" t="str">
        <f>IF($B1900="", "", IF(COUNTIF(BJ1900:$BY1900, "")=BI$8, IF(J1900="", "", J1900), ""))</f>
        <v/>
      </c>
      <c r="BJ1900" s="61" t="str">
        <f>IF($B1900="", "", IF(COUNTIF(BK1900:$BY1900, "")=BJ$8, IF(K1900="", "", K1900), ""))</f>
        <v/>
      </c>
      <c r="BK1900" s="61" t="str">
        <f>IF($B1900="", "", IF(COUNTIF(BL1900:$BY1900, "")=BK$8, IF(L1900="", "", L1900), ""))</f>
        <v/>
      </c>
      <c r="BL1900" s="61" t="str">
        <f>IF($B1900="", "", IF(COUNTIF(BM1900:$BY1900, "")=BL$8, IF(M1900="", "", M1900), ""))</f>
        <v/>
      </c>
      <c r="BM1900" s="61" t="str">
        <f>IF($B1900="", "", IF(COUNTIF(BN1900:$BY1900, "")=BM$8, IF(N1900="", "", N1900), ""))</f>
        <v/>
      </c>
      <c r="BN1900" s="61" t="str">
        <f>IF($B1900="", "", IF(COUNTIF(BO1900:$BY1900, "")=BN$8, IF(O1900="", "", O1900), ""))</f>
        <v/>
      </c>
      <c r="BO1900" s="61" t="str">
        <f>IF($B1900="", "", IF(COUNTIF(BP1900:$BY1900, "")=BO$8, IF(P1900="", "", P1900), ""))</f>
        <v/>
      </c>
      <c r="BP1900" s="61" t="str">
        <f>IF($B1900="", "", IF(COUNTIF(BQ1900:$BY1900, "")=BP$8, IF(Q1900="", "", Q1900), ""))</f>
        <v/>
      </c>
      <c r="BQ1900" s="61" t="str">
        <f>IF($B1900="", "", IF(COUNTIF(BR1900:$BY1900, "")=BQ$8, IF(R1900="", "", R1900), ""))</f>
        <v/>
      </c>
      <c r="BR1900" s="61" t="str">
        <f>IF($B1900="", "", IF(COUNTIF(BS1900:$BY1900, "")=BR$8, IF(S1900="", "", S1900), ""))</f>
        <v/>
      </c>
      <c r="BS1900" s="61" t="str">
        <f>IF($B1900="", "", IF(COUNTIF(BT1900:$BY1900, "")=BS$8, IF(T1900="", "", T1900), ""))</f>
        <v/>
      </c>
      <c r="BT1900" s="61" t="str">
        <f>IF($B1900="", "", IF(COUNTIF(BU1900:$BY1900, "")=BT$8, IF(U1900="", "", U1900), ""))</f>
        <v/>
      </c>
      <c r="BU1900" s="61" t="str">
        <f>IF($B1900="", "", IF(COUNTIF(BV1900:$BY1900, "")=BU$8, IF(V1900="", "", V1900), ""))</f>
        <v/>
      </c>
      <c r="BV1900" s="61" t="str">
        <f>IF($B1900="", "", IF(COUNTIF(BW1900:$BY1900, "")=BV$8, IF(W1900="", "", W1900), ""))</f>
        <v/>
      </c>
      <c r="BW1900" s="61" t="str">
        <f>IF($B1900="", "", IF(COUNTIF(BX1900:$BY1900, "")=BW$8, IF(X1900="", "", X1900), ""))</f>
        <v/>
      </c>
      <c r="BX1900" s="61" t="str">
        <f>IF($B1900="", "", IF(COUNTIF(BY1900:$BY1900, "")=BX$8, IF(Y1900="", "", Y1900), ""))</f>
        <v/>
      </c>
      <c r="BY1900" s="50" t="str">
        <f t="shared" si="779"/>
        <v/>
      </c>
      <c r="CA1900" s="6" t="str">
        <f t="shared" si="780"/>
        <v/>
      </c>
      <c r="CB1900" s="6" t="str">
        <f>IF(CA1900="", "", RANK(CA1900, $CA$9:$CA$2508, 0)+COUNTIF($CA$9:CA1900, CA1900)-1)</f>
        <v/>
      </c>
    </row>
    <row r="1901" spans="1:80" x14ac:dyDescent="0.25">
      <c r="A1901" s="22"/>
      <c r="B1901" s="121" t="str">
        <f>IF('Stock Details'!B1900="", "", 'Stock Details'!B1900)</f>
        <v/>
      </c>
      <c r="C1901" s="22"/>
      <c r="D1901" s="130"/>
      <c r="E1901" s="122"/>
      <c r="F1901" s="131"/>
      <c r="G1901" s="22"/>
      <c r="H1901" s="130" t="str">
        <f t="shared" si="765"/>
        <v/>
      </c>
      <c r="I1901" s="122"/>
      <c r="J1901" s="131"/>
      <c r="K1901" s="22"/>
      <c r="L1901" s="130" t="str">
        <f t="shared" si="766"/>
        <v/>
      </c>
      <c r="M1901" s="122"/>
      <c r="N1901" s="131"/>
      <c r="O1901" s="22"/>
      <c r="P1901" s="130" t="str">
        <f t="shared" si="767"/>
        <v/>
      </c>
      <c r="Q1901" s="122"/>
      <c r="R1901" s="131"/>
      <c r="S1901" s="22"/>
      <c r="T1901" s="130" t="str">
        <f t="shared" si="768"/>
        <v/>
      </c>
      <c r="U1901" s="122"/>
      <c r="V1901" s="131"/>
      <c r="W1901" s="22"/>
      <c r="X1901" s="130" t="str">
        <f t="shared" si="769"/>
        <v/>
      </c>
      <c r="Y1901" s="122"/>
      <c r="Z1901" s="131"/>
      <c r="AA1901" s="22"/>
      <c r="AC1901" s="6" t="str">
        <f t="shared" si="770"/>
        <v/>
      </c>
      <c r="AE1901" s="6" t="str">
        <f t="shared" si="771"/>
        <v/>
      </c>
      <c r="AF1901" s="6" t="str">
        <f t="shared" si="772"/>
        <v/>
      </c>
      <c r="AG1901" s="6" t="str">
        <f t="shared" si="773"/>
        <v/>
      </c>
      <c r="AH1901" s="6" t="str">
        <f t="shared" si="774"/>
        <v/>
      </c>
      <c r="AI1901" s="6" t="str">
        <f t="shared" si="775"/>
        <v/>
      </c>
      <c r="AJ1901" s="6" t="str">
        <f t="shared" si="776"/>
        <v/>
      </c>
      <c r="AL1901" s="9" t="str">
        <f>IF('Stock Details'!F1900="", "", 'Stock Details'!F1900)</f>
        <v/>
      </c>
      <c r="AM1901" s="9" t="str">
        <f>IF('Stock Details'!G1900="", "", 'Stock Details'!G1900)</f>
        <v/>
      </c>
      <c r="AO1901" s="59" t="str">
        <f t="shared" si="777"/>
        <v/>
      </c>
      <c r="AP1901" s="59" t="str">
        <f t="shared" si="781"/>
        <v/>
      </c>
      <c r="AQ1901" s="59" t="str">
        <f t="shared" si="782"/>
        <v/>
      </c>
      <c r="AR1901" s="59" t="str">
        <f t="shared" si="783"/>
        <v/>
      </c>
      <c r="AS1901" s="59" t="str">
        <f t="shared" si="784"/>
        <v/>
      </c>
      <c r="AT1901" s="59" t="str">
        <f t="shared" si="785"/>
        <v/>
      </c>
      <c r="AV1901" s="59" t="str">
        <f t="shared" si="778"/>
        <v/>
      </c>
      <c r="AW1901" s="59" t="str">
        <f t="shared" si="760"/>
        <v/>
      </c>
      <c r="AX1901" s="59" t="str">
        <f t="shared" si="761"/>
        <v/>
      </c>
      <c r="AY1901" s="59" t="str">
        <f t="shared" si="762"/>
        <v/>
      </c>
      <c r="AZ1901" s="59" t="str">
        <f t="shared" si="763"/>
        <v/>
      </c>
      <c r="BA1901" s="59" t="str">
        <f t="shared" si="764"/>
        <v/>
      </c>
      <c r="BC1901" s="49" t="str">
        <f>IF($B1901="", "", IF(COUNTIF(BD1901:$BY1901, "")=BC$8, IF(D1901="", "", D1901), ""))</f>
        <v/>
      </c>
      <c r="BD1901" s="61" t="str">
        <f>IF($B1901="", "", IF(COUNTIF(BE1901:$BY1901, "")=BD$8, IF(E1901="", "", E1901), ""))</f>
        <v/>
      </c>
      <c r="BE1901" s="61" t="str">
        <f>IF($B1901="", "", IF(COUNTIF(BF1901:$BY1901, "")=BE$8, IF(F1901="", "", F1901), ""))</f>
        <v/>
      </c>
      <c r="BF1901" s="61" t="str">
        <f>IF($B1901="", "", IF(COUNTIF(BG1901:$BY1901, "")=BF$8, IF(G1901="", "", G1901), ""))</f>
        <v/>
      </c>
      <c r="BG1901" s="61" t="str">
        <f>IF($B1901="", "", IF(COUNTIF(BH1901:$BY1901, "")=BG$8, IF(H1901="", "", H1901), ""))</f>
        <v/>
      </c>
      <c r="BH1901" s="61" t="str">
        <f>IF($B1901="", "", IF(COUNTIF(BI1901:$BY1901, "")=BH$8, IF(I1901="", "", I1901), ""))</f>
        <v/>
      </c>
      <c r="BI1901" s="61" t="str">
        <f>IF($B1901="", "", IF(COUNTIF(BJ1901:$BY1901, "")=BI$8, IF(J1901="", "", J1901), ""))</f>
        <v/>
      </c>
      <c r="BJ1901" s="61" t="str">
        <f>IF($B1901="", "", IF(COUNTIF(BK1901:$BY1901, "")=BJ$8, IF(K1901="", "", K1901), ""))</f>
        <v/>
      </c>
      <c r="BK1901" s="61" t="str">
        <f>IF($B1901="", "", IF(COUNTIF(BL1901:$BY1901, "")=BK$8, IF(L1901="", "", L1901), ""))</f>
        <v/>
      </c>
      <c r="BL1901" s="61" t="str">
        <f>IF($B1901="", "", IF(COUNTIF(BM1901:$BY1901, "")=BL$8, IF(M1901="", "", M1901), ""))</f>
        <v/>
      </c>
      <c r="BM1901" s="61" t="str">
        <f>IF($B1901="", "", IF(COUNTIF(BN1901:$BY1901, "")=BM$8, IF(N1901="", "", N1901), ""))</f>
        <v/>
      </c>
      <c r="BN1901" s="61" t="str">
        <f>IF($B1901="", "", IF(COUNTIF(BO1901:$BY1901, "")=BN$8, IF(O1901="", "", O1901), ""))</f>
        <v/>
      </c>
      <c r="BO1901" s="61" t="str">
        <f>IF($B1901="", "", IF(COUNTIF(BP1901:$BY1901, "")=BO$8, IF(P1901="", "", P1901), ""))</f>
        <v/>
      </c>
      <c r="BP1901" s="61" t="str">
        <f>IF($B1901="", "", IF(COUNTIF(BQ1901:$BY1901, "")=BP$8, IF(Q1901="", "", Q1901), ""))</f>
        <v/>
      </c>
      <c r="BQ1901" s="61" t="str">
        <f>IF($B1901="", "", IF(COUNTIF(BR1901:$BY1901, "")=BQ$8, IF(R1901="", "", R1901), ""))</f>
        <v/>
      </c>
      <c r="BR1901" s="61" t="str">
        <f>IF($B1901="", "", IF(COUNTIF(BS1901:$BY1901, "")=BR$8, IF(S1901="", "", S1901), ""))</f>
        <v/>
      </c>
      <c r="BS1901" s="61" t="str">
        <f>IF($B1901="", "", IF(COUNTIF(BT1901:$BY1901, "")=BS$8, IF(T1901="", "", T1901), ""))</f>
        <v/>
      </c>
      <c r="BT1901" s="61" t="str">
        <f>IF($B1901="", "", IF(COUNTIF(BU1901:$BY1901, "")=BT$8, IF(U1901="", "", U1901), ""))</f>
        <v/>
      </c>
      <c r="BU1901" s="61" t="str">
        <f>IF($B1901="", "", IF(COUNTIF(BV1901:$BY1901, "")=BU$8, IF(V1901="", "", V1901), ""))</f>
        <v/>
      </c>
      <c r="BV1901" s="61" t="str">
        <f>IF($B1901="", "", IF(COUNTIF(BW1901:$BY1901, "")=BV$8, IF(W1901="", "", W1901), ""))</f>
        <v/>
      </c>
      <c r="BW1901" s="61" t="str">
        <f>IF($B1901="", "", IF(COUNTIF(BX1901:$BY1901, "")=BW$8, IF(X1901="", "", X1901), ""))</f>
        <v/>
      </c>
      <c r="BX1901" s="61" t="str">
        <f>IF($B1901="", "", IF(COUNTIF(BY1901:$BY1901, "")=BX$8, IF(Y1901="", "", Y1901), ""))</f>
        <v/>
      </c>
      <c r="BY1901" s="50" t="str">
        <f t="shared" si="779"/>
        <v/>
      </c>
      <c r="CA1901" s="6" t="str">
        <f t="shared" si="780"/>
        <v/>
      </c>
      <c r="CB1901" s="6" t="str">
        <f>IF(CA1901="", "", RANK(CA1901, $CA$9:$CA$2508, 0)+COUNTIF($CA$9:CA1901, CA1901)-1)</f>
        <v/>
      </c>
    </row>
    <row r="1902" spans="1:80" x14ac:dyDescent="0.25">
      <c r="A1902" s="22"/>
      <c r="B1902" s="121" t="str">
        <f>IF('Stock Details'!B1901="", "", 'Stock Details'!B1901)</f>
        <v/>
      </c>
      <c r="C1902" s="22"/>
      <c r="D1902" s="130"/>
      <c r="E1902" s="122"/>
      <c r="F1902" s="131"/>
      <c r="G1902" s="22"/>
      <c r="H1902" s="130" t="str">
        <f t="shared" si="765"/>
        <v/>
      </c>
      <c r="I1902" s="122"/>
      <c r="J1902" s="131"/>
      <c r="K1902" s="22"/>
      <c r="L1902" s="130" t="str">
        <f t="shared" si="766"/>
        <v/>
      </c>
      <c r="M1902" s="122"/>
      <c r="N1902" s="131"/>
      <c r="O1902" s="22"/>
      <c r="P1902" s="130" t="str">
        <f t="shared" si="767"/>
        <v/>
      </c>
      <c r="Q1902" s="122"/>
      <c r="R1902" s="131"/>
      <c r="S1902" s="22"/>
      <c r="T1902" s="130" t="str">
        <f t="shared" si="768"/>
        <v/>
      </c>
      <c r="U1902" s="122"/>
      <c r="V1902" s="131"/>
      <c r="W1902" s="22"/>
      <c r="X1902" s="130" t="str">
        <f t="shared" si="769"/>
        <v/>
      </c>
      <c r="Y1902" s="122"/>
      <c r="Z1902" s="131"/>
      <c r="AA1902" s="22"/>
      <c r="AC1902" s="6" t="str">
        <f t="shared" si="770"/>
        <v/>
      </c>
      <c r="AE1902" s="6" t="str">
        <f t="shared" si="771"/>
        <v/>
      </c>
      <c r="AF1902" s="6" t="str">
        <f t="shared" si="772"/>
        <v/>
      </c>
      <c r="AG1902" s="6" t="str">
        <f t="shared" si="773"/>
        <v/>
      </c>
      <c r="AH1902" s="6" t="str">
        <f t="shared" si="774"/>
        <v/>
      </c>
      <c r="AI1902" s="6" t="str">
        <f t="shared" si="775"/>
        <v/>
      </c>
      <c r="AJ1902" s="6" t="str">
        <f t="shared" si="776"/>
        <v/>
      </c>
      <c r="AL1902" s="9" t="str">
        <f>IF('Stock Details'!F1901="", "", 'Stock Details'!F1901)</f>
        <v/>
      </c>
      <c r="AM1902" s="9" t="str">
        <f>IF('Stock Details'!G1901="", "", 'Stock Details'!G1901)</f>
        <v/>
      </c>
      <c r="AO1902" s="59" t="str">
        <f t="shared" si="777"/>
        <v/>
      </c>
      <c r="AP1902" s="59" t="str">
        <f t="shared" si="781"/>
        <v/>
      </c>
      <c r="AQ1902" s="59" t="str">
        <f t="shared" si="782"/>
        <v/>
      </c>
      <c r="AR1902" s="59" t="str">
        <f t="shared" si="783"/>
        <v/>
      </c>
      <c r="AS1902" s="59" t="str">
        <f t="shared" si="784"/>
        <v/>
      </c>
      <c r="AT1902" s="59" t="str">
        <f t="shared" si="785"/>
        <v/>
      </c>
      <c r="AV1902" s="59" t="str">
        <f t="shared" si="778"/>
        <v/>
      </c>
      <c r="AW1902" s="59" t="str">
        <f t="shared" si="760"/>
        <v/>
      </c>
      <c r="AX1902" s="59" t="str">
        <f t="shared" si="761"/>
        <v/>
      </c>
      <c r="AY1902" s="59" t="str">
        <f t="shared" si="762"/>
        <v/>
      </c>
      <c r="AZ1902" s="59" t="str">
        <f t="shared" si="763"/>
        <v/>
      </c>
      <c r="BA1902" s="59" t="str">
        <f t="shared" si="764"/>
        <v/>
      </c>
      <c r="BC1902" s="49" t="str">
        <f>IF($B1902="", "", IF(COUNTIF(BD1902:$BY1902, "")=BC$8, IF(D1902="", "", D1902), ""))</f>
        <v/>
      </c>
      <c r="BD1902" s="61" t="str">
        <f>IF($B1902="", "", IF(COUNTIF(BE1902:$BY1902, "")=BD$8, IF(E1902="", "", E1902), ""))</f>
        <v/>
      </c>
      <c r="BE1902" s="61" t="str">
        <f>IF($B1902="", "", IF(COUNTIF(BF1902:$BY1902, "")=BE$8, IF(F1902="", "", F1902), ""))</f>
        <v/>
      </c>
      <c r="BF1902" s="61" t="str">
        <f>IF($B1902="", "", IF(COUNTIF(BG1902:$BY1902, "")=BF$8, IF(G1902="", "", G1902), ""))</f>
        <v/>
      </c>
      <c r="BG1902" s="61" t="str">
        <f>IF($B1902="", "", IF(COUNTIF(BH1902:$BY1902, "")=BG$8, IF(H1902="", "", H1902), ""))</f>
        <v/>
      </c>
      <c r="BH1902" s="61" t="str">
        <f>IF($B1902="", "", IF(COUNTIF(BI1902:$BY1902, "")=BH$8, IF(I1902="", "", I1902), ""))</f>
        <v/>
      </c>
      <c r="BI1902" s="61" t="str">
        <f>IF($B1902="", "", IF(COUNTIF(BJ1902:$BY1902, "")=BI$8, IF(J1902="", "", J1902), ""))</f>
        <v/>
      </c>
      <c r="BJ1902" s="61" t="str">
        <f>IF($B1902="", "", IF(COUNTIF(BK1902:$BY1902, "")=BJ$8, IF(K1902="", "", K1902), ""))</f>
        <v/>
      </c>
      <c r="BK1902" s="61" t="str">
        <f>IF($B1902="", "", IF(COUNTIF(BL1902:$BY1902, "")=BK$8, IF(L1902="", "", L1902), ""))</f>
        <v/>
      </c>
      <c r="BL1902" s="61" t="str">
        <f>IF($B1902="", "", IF(COUNTIF(BM1902:$BY1902, "")=BL$8, IF(M1902="", "", M1902), ""))</f>
        <v/>
      </c>
      <c r="BM1902" s="61" t="str">
        <f>IF($B1902="", "", IF(COUNTIF(BN1902:$BY1902, "")=BM$8, IF(N1902="", "", N1902), ""))</f>
        <v/>
      </c>
      <c r="BN1902" s="61" t="str">
        <f>IF($B1902="", "", IF(COUNTIF(BO1902:$BY1902, "")=BN$8, IF(O1902="", "", O1902), ""))</f>
        <v/>
      </c>
      <c r="BO1902" s="61" t="str">
        <f>IF($B1902="", "", IF(COUNTIF(BP1902:$BY1902, "")=BO$8, IF(P1902="", "", P1902), ""))</f>
        <v/>
      </c>
      <c r="BP1902" s="61" t="str">
        <f>IF($B1902="", "", IF(COUNTIF(BQ1902:$BY1902, "")=BP$8, IF(Q1902="", "", Q1902), ""))</f>
        <v/>
      </c>
      <c r="BQ1902" s="61" t="str">
        <f>IF($B1902="", "", IF(COUNTIF(BR1902:$BY1902, "")=BQ$8, IF(R1902="", "", R1902), ""))</f>
        <v/>
      </c>
      <c r="BR1902" s="61" t="str">
        <f>IF($B1902="", "", IF(COUNTIF(BS1902:$BY1902, "")=BR$8, IF(S1902="", "", S1902), ""))</f>
        <v/>
      </c>
      <c r="BS1902" s="61" t="str">
        <f>IF($B1902="", "", IF(COUNTIF(BT1902:$BY1902, "")=BS$8, IF(T1902="", "", T1902), ""))</f>
        <v/>
      </c>
      <c r="BT1902" s="61" t="str">
        <f>IF($B1902="", "", IF(COUNTIF(BU1902:$BY1902, "")=BT$8, IF(U1902="", "", U1902), ""))</f>
        <v/>
      </c>
      <c r="BU1902" s="61" t="str">
        <f>IF($B1902="", "", IF(COUNTIF(BV1902:$BY1902, "")=BU$8, IF(V1902="", "", V1902), ""))</f>
        <v/>
      </c>
      <c r="BV1902" s="61" t="str">
        <f>IF($B1902="", "", IF(COUNTIF(BW1902:$BY1902, "")=BV$8, IF(W1902="", "", W1902), ""))</f>
        <v/>
      </c>
      <c r="BW1902" s="61" t="str">
        <f>IF($B1902="", "", IF(COUNTIF(BX1902:$BY1902, "")=BW$8, IF(X1902="", "", X1902), ""))</f>
        <v/>
      </c>
      <c r="BX1902" s="61" t="str">
        <f>IF($B1902="", "", IF(COUNTIF(BY1902:$BY1902, "")=BX$8, IF(Y1902="", "", Y1902), ""))</f>
        <v/>
      </c>
      <c r="BY1902" s="50" t="str">
        <f t="shared" si="779"/>
        <v/>
      </c>
      <c r="CA1902" s="6" t="str">
        <f t="shared" si="780"/>
        <v/>
      </c>
      <c r="CB1902" s="6" t="str">
        <f>IF(CA1902="", "", RANK(CA1902, $CA$9:$CA$2508, 0)+COUNTIF($CA$9:CA1902, CA1902)-1)</f>
        <v/>
      </c>
    </row>
    <row r="1903" spans="1:80" x14ac:dyDescent="0.25">
      <c r="A1903" s="22"/>
      <c r="B1903" s="121" t="str">
        <f>IF('Stock Details'!B1902="", "", 'Stock Details'!B1902)</f>
        <v/>
      </c>
      <c r="C1903" s="22"/>
      <c r="D1903" s="130"/>
      <c r="E1903" s="122"/>
      <c r="F1903" s="131"/>
      <c r="G1903" s="22"/>
      <c r="H1903" s="130" t="str">
        <f t="shared" si="765"/>
        <v/>
      </c>
      <c r="I1903" s="122"/>
      <c r="J1903" s="131"/>
      <c r="K1903" s="22"/>
      <c r="L1903" s="130" t="str">
        <f t="shared" si="766"/>
        <v/>
      </c>
      <c r="M1903" s="122"/>
      <c r="N1903" s="131"/>
      <c r="O1903" s="22"/>
      <c r="P1903" s="130" t="str">
        <f t="shared" si="767"/>
        <v/>
      </c>
      <c r="Q1903" s="122"/>
      <c r="R1903" s="131"/>
      <c r="S1903" s="22"/>
      <c r="T1903" s="130" t="str">
        <f t="shared" si="768"/>
        <v/>
      </c>
      <c r="U1903" s="122"/>
      <c r="V1903" s="131"/>
      <c r="W1903" s="22"/>
      <c r="X1903" s="130" t="str">
        <f t="shared" si="769"/>
        <v/>
      </c>
      <c r="Y1903" s="122"/>
      <c r="Z1903" s="131"/>
      <c r="AA1903" s="22"/>
      <c r="AC1903" s="6" t="str">
        <f t="shared" si="770"/>
        <v/>
      </c>
      <c r="AE1903" s="6" t="str">
        <f t="shared" si="771"/>
        <v/>
      </c>
      <c r="AF1903" s="6" t="str">
        <f t="shared" si="772"/>
        <v/>
      </c>
      <c r="AG1903" s="6" t="str">
        <f t="shared" si="773"/>
        <v/>
      </c>
      <c r="AH1903" s="6" t="str">
        <f t="shared" si="774"/>
        <v/>
      </c>
      <c r="AI1903" s="6" t="str">
        <f t="shared" si="775"/>
        <v/>
      </c>
      <c r="AJ1903" s="6" t="str">
        <f t="shared" si="776"/>
        <v/>
      </c>
      <c r="AL1903" s="9" t="str">
        <f>IF('Stock Details'!F1902="", "", 'Stock Details'!F1902)</f>
        <v/>
      </c>
      <c r="AM1903" s="9" t="str">
        <f>IF('Stock Details'!G1902="", "", 'Stock Details'!G1902)</f>
        <v/>
      </c>
      <c r="AO1903" s="59" t="str">
        <f t="shared" si="777"/>
        <v/>
      </c>
      <c r="AP1903" s="59" t="str">
        <f t="shared" si="781"/>
        <v/>
      </c>
      <c r="AQ1903" s="59" t="str">
        <f t="shared" si="782"/>
        <v/>
      </c>
      <c r="AR1903" s="59" t="str">
        <f t="shared" si="783"/>
        <v/>
      </c>
      <c r="AS1903" s="59" t="str">
        <f t="shared" si="784"/>
        <v/>
      </c>
      <c r="AT1903" s="59" t="str">
        <f t="shared" si="785"/>
        <v/>
      </c>
      <c r="AV1903" s="59" t="str">
        <f t="shared" si="778"/>
        <v/>
      </c>
      <c r="AW1903" s="59" t="str">
        <f t="shared" si="760"/>
        <v/>
      </c>
      <c r="AX1903" s="59" t="str">
        <f t="shared" si="761"/>
        <v/>
      </c>
      <c r="AY1903" s="59" t="str">
        <f t="shared" si="762"/>
        <v/>
      </c>
      <c r="AZ1903" s="59" t="str">
        <f t="shared" si="763"/>
        <v/>
      </c>
      <c r="BA1903" s="59" t="str">
        <f t="shared" si="764"/>
        <v/>
      </c>
      <c r="BC1903" s="49" t="str">
        <f>IF($B1903="", "", IF(COUNTIF(BD1903:$BY1903, "")=BC$8, IF(D1903="", "", D1903), ""))</f>
        <v/>
      </c>
      <c r="BD1903" s="61" t="str">
        <f>IF($B1903="", "", IF(COUNTIF(BE1903:$BY1903, "")=BD$8, IF(E1903="", "", E1903), ""))</f>
        <v/>
      </c>
      <c r="BE1903" s="61" t="str">
        <f>IF($B1903="", "", IF(COUNTIF(BF1903:$BY1903, "")=BE$8, IF(F1903="", "", F1903), ""))</f>
        <v/>
      </c>
      <c r="BF1903" s="61" t="str">
        <f>IF($B1903="", "", IF(COUNTIF(BG1903:$BY1903, "")=BF$8, IF(G1903="", "", G1903), ""))</f>
        <v/>
      </c>
      <c r="BG1903" s="61" t="str">
        <f>IF($B1903="", "", IF(COUNTIF(BH1903:$BY1903, "")=BG$8, IF(H1903="", "", H1903), ""))</f>
        <v/>
      </c>
      <c r="BH1903" s="61" t="str">
        <f>IF($B1903="", "", IF(COUNTIF(BI1903:$BY1903, "")=BH$8, IF(I1903="", "", I1903), ""))</f>
        <v/>
      </c>
      <c r="BI1903" s="61" t="str">
        <f>IF($B1903="", "", IF(COUNTIF(BJ1903:$BY1903, "")=BI$8, IF(J1903="", "", J1903), ""))</f>
        <v/>
      </c>
      <c r="BJ1903" s="61" t="str">
        <f>IF($B1903="", "", IF(COUNTIF(BK1903:$BY1903, "")=BJ$8, IF(K1903="", "", K1903), ""))</f>
        <v/>
      </c>
      <c r="BK1903" s="61" t="str">
        <f>IF($B1903="", "", IF(COUNTIF(BL1903:$BY1903, "")=BK$8, IF(L1903="", "", L1903), ""))</f>
        <v/>
      </c>
      <c r="BL1903" s="61" t="str">
        <f>IF($B1903="", "", IF(COUNTIF(BM1903:$BY1903, "")=BL$8, IF(M1903="", "", M1903), ""))</f>
        <v/>
      </c>
      <c r="BM1903" s="61" t="str">
        <f>IF($B1903="", "", IF(COUNTIF(BN1903:$BY1903, "")=BM$8, IF(N1903="", "", N1903), ""))</f>
        <v/>
      </c>
      <c r="BN1903" s="61" t="str">
        <f>IF($B1903="", "", IF(COUNTIF(BO1903:$BY1903, "")=BN$8, IF(O1903="", "", O1903), ""))</f>
        <v/>
      </c>
      <c r="BO1903" s="61" t="str">
        <f>IF($B1903="", "", IF(COUNTIF(BP1903:$BY1903, "")=BO$8, IF(P1903="", "", P1903), ""))</f>
        <v/>
      </c>
      <c r="BP1903" s="61" t="str">
        <f>IF($B1903="", "", IF(COUNTIF(BQ1903:$BY1903, "")=BP$8, IF(Q1903="", "", Q1903), ""))</f>
        <v/>
      </c>
      <c r="BQ1903" s="61" t="str">
        <f>IF($B1903="", "", IF(COUNTIF(BR1903:$BY1903, "")=BQ$8, IF(R1903="", "", R1903), ""))</f>
        <v/>
      </c>
      <c r="BR1903" s="61" t="str">
        <f>IF($B1903="", "", IF(COUNTIF(BS1903:$BY1903, "")=BR$8, IF(S1903="", "", S1903), ""))</f>
        <v/>
      </c>
      <c r="BS1903" s="61" t="str">
        <f>IF($B1903="", "", IF(COUNTIF(BT1903:$BY1903, "")=BS$8, IF(T1903="", "", T1903), ""))</f>
        <v/>
      </c>
      <c r="BT1903" s="61" t="str">
        <f>IF($B1903="", "", IF(COUNTIF(BU1903:$BY1903, "")=BT$8, IF(U1903="", "", U1903), ""))</f>
        <v/>
      </c>
      <c r="BU1903" s="61" t="str">
        <f>IF($B1903="", "", IF(COUNTIF(BV1903:$BY1903, "")=BU$8, IF(V1903="", "", V1903), ""))</f>
        <v/>
      </c>
      <c r="BV1903" s="61" t="str">
        <f>IF($B1903="", "", IF(COUNTIF(BW1903:$BY1903, "")=BV$8, IF(W1903="", "", W1903), ""))</f>
        <v/>
      </c>
      <c r="BW1903" s="61" t="str">
        <f>IF($B1903="", "", IF(COUNTIF(BX1903:$BY1903, "")=BW$8, IF(X1903="", "", X1903), ""))</f>
        <v/>
      </c>
      <c r="BX1903" s="61" t="str">
        <f>IF($B1903="", "", IF(COUNTIF(BY1903:$BY1903, "")=BX$8, IF(Y1903="", "", Y1903), ""))</f>
        <v/>
      </c>
      <c r="BY1903" s="50" t="str">
        <f t="shared" si="779"/>
        <v/>
      </c>
      <c r="CA1903" s="6" t="str">
        <f t="shared" si="780"/>
        <v/>
      </c>
      <c r="CB1903" s="6" t="str">
        <f>IF(CA1903="", "", RANK(CA1903, $CA$9:$CA$2508, 0)+COUNTIF($CA$9:CA1903, CA1903)-1)</f>
        <v/>
      </c>
    </row>
    <row r="1904" spans="1:80" x14ac:dyDescent="0.25">
      <c r="A1904" s="22"/>
      <c r="B1904" s="121" t="str">
        <f>IF('Stock Details'!B1903="", "", 'Stock Details'!B1903)</f>
        <v/>
      </c>
      <c r="C1904" s="22"/>
      <c r="D1904" s="130"/>
      <c r="E1904" s="122"/>
      <c r="F1904" s="131"/>
      <c r="G1904" s="22"/>
      <c r="H1904" s="130" t="str">
        <f t="shared" si="765"/>
        <v/>
      </c>
      <c r="I1904" s="122"/>
      <c r="J1904" s="131"/>
      <c r="K1904" s="22"/>
      <c r="L1904" s="130" t="str">
        <f t="shared" si="766"/>
        <v/>
      </c>
      <c r="M1904" s="122"/>
      <c r="N1904" s="131"/>
      <c r="O1904" s="22"/>
      <c r="P1904" s="130" t="str">
        <f t="shared" si="767"/>
        <v/>
      </c>
      <c r="Q1904" s="122"/>
      <c r="R1904" s="131"/>
      <c r="S1904" s="22"/>
      <c r="T1904" s="130" t="str">
        <f t="shared" si="768"/>
        <v/>
      </c>
      <c r="U1904" s="122"/>
      <c r="V1904" s="131"/>
      <c r="W1904" s="22"/>
      <c r="X1904" s="130" t="str">
        <f t="shared" si="769"/>
        <v/>
      </c>
      <c r="Y1904" s="122"/>
      <c r="Z1904" s="131"/>
      <c r="AA1904" s="22"/>
      <c r="AC1904" s="6" t="str">
        <f t="shared" si="770"/>
        <v/>
      </c>
      <c r="AE1904" s="6" t="str">
        <f t="shared" si="771"/>
        <v/>
      </c>
      <c r="AF1904" s="6" t="str">
        <f t="shared" si="772"/>
        <v/>
      </c>
      <c r="AG1904" s="6" t="str">
        <f t="shared" si="773"/>
        <v/>
      </c>
      <c r="AH1904" s="6" t="str">
        <f t="shared" si="774"/>
        <v/>
      </c>
      <c r="AI1904" s="6" t="str">
        <f t="shared" si="775"/>
        <v/>
      </c>
      <c r="AJ1904" s="6" t="str">
        <f t="shared" si="776"/>
        <v/>
      </c>
      <c r="AL1904" s="9" t="str">
        <f>IF('Stock Details'!F1903="", "", 'Stock Details'!F1903)</f>
        <v/>
      </c>
      <c r="AM1904" s="9" t="str">
        <f>IF('Stock Details'!G1903="", "", 'Stock Details'!G1903)</f>
        <v/>
      </c>
      <c r="AO1904" s="59" t="str">
        <f t="shared" si="777"/>
        <v/>
      </c>
      <c r="AP1904" s="59" t="str">
        <f t="shared" si="781"/>
        <v/>
      </c>
      <c r="AQ1904" s="59" t="str">
        <f t="shared" si="782"/>
        <v/>
      </c>
      <c r="AR1904" s="59" t="str">
        <f t="shared" si="783"/>
        <v/>
      </c>
      <c r="AS1904" s="59" t="str">
        <f t="shared" si="784"/>
        <v/>
      </c>
      <c r="AT1904" s="59" t="str">
        <f t="shared" si="785"/>
        <v/>
      </c>
      <c r="AV1904" s="59" t="str">
        <f t="shared" si="778"/>
        <v/>
      </c>
      <c r="AW1904" s="59" t="str">
        <f t="shared" si="760"/>
        <v/>
      </c>
      <c r="AX1904" s="59" t="str">
        <f t="shared" si="761"/>
        <v/>
      </c>
      <c r="AY1904" s="59" t="str">
        <f t="shared" si="762"/>
        <v/>
      </c>
      <c r="AZ1904" s="59" t="str">
        <f t="shared" si="763"/>
        <v/>
      </c>
      <c r="BA1904" s="59" t="str">
        <f t="shared" si="764"/>
        <v/>
      </c>
      <c r="BC1904" s="49" t="str">
        <f>IF($B1904="", "", IF(COUNTIF(BD1904:$BY1904, "")=BC$8, IF(D1904="", "", D1904), ""))</f>
        <v/>
      </c>
      <c r="BD1904" s="61" t="str">
        <f>IF($B1904="", "", IF(COUNTIF(BE1904:$BY1904, "")=BD$8, IF(E1904="", "", E1904), ""))</f>
        <v/>
      </c>
      <c r="BE1904" s="61" t="str">
        <f>IF($B1904="", "", IF(COUNTIF(BF1904:$BY1904, "")=BE$8, IF(F1904="", "", F1904), ""))</f>
        <v/>
      </c>
      <c r="BF1904" s="61" t="str">
        <f>IF($B1904="", "", IF(COUNTIF(BG1904:$BY1904, "")=BF$8, IF(G1904="", "", G1904), ""))</f>
        <v/>
      </c>
      <c r="BG1904" s="61" t="str">
        <f>IF($B1904="", "", IF(COUNTIF(BH1904:$BY1904, "")=BG$8, IF(H1904="", "", H1904), ""))</f>
        <v/>
      </c>
      <c r="BH1904" s="61" t="str">
        <f>IF($B1904="", "", IF(COUNTIF(BI1904:$BY1904, "")=BH$8, IF(I1904="", "", I1904), ""))</f>
        <v/>
      </c>
      <c r="BI1904" s="61" t="str">
        <f>IF($B1904="", "", IF(COUNTIF(BJ1904:$BY1904, "")=BI$8, IF(J1904="", "", J1904), ""))</f>
        <v/>
      </c>
      <c r="BJ1904" s="61" t="str">
        <f>IF($B1904="", "", IF(COUNTIF(BK1904:$BY1904, "")=BJ$8, IF(K1904="", "", K1904), ""))</f>
        <v/>
      </c>
      <c r="BK1904" s="61" t="str">
        <f>IF($B1904="", "", IF(COUNTIF(BL1904:$BY1904, "")=BK$8, IF(L1904="", "", L1904), ""))</f>
        <v/>
      </c>
      <c r="BL1904" s="61" t="str">
        <f>IF($B1904="", "", IF(COUNTIF(BM1904:$BY1904, "")=BL$8, IF(M1904="", "", M1904), ""))</f>
        <v/>
      </c>
      <c r="BM1904" s="61" t="str">
        <f>IF($B1904="", "", IF(COUNTIF(BN1904:$BY1904, "")=BM$8, IF(N1904="", "", N1904), ""))</f>
        <v/>
      </c>
      <c r="BN1904" s="61" t="str">
        <f>IF($B1904="", "", IF(COUNTIF(BO1904:$BY1904, "")=BN$8, IF(O1904="", "", O1904), ""))</f>
        <v/>
      </c>
      <c r="BO1904" s="61" t="str">
        <f>IF($B1904="", "", IF(COUNTIF(BP1904:$BY1904, "")=BO$8, IF(P1904="", "", P1904), ""))</f>
        <v/>
      </c>
      <c r="BP1904" s="61" t="str">
        <f>IF($B1904="", "", IF(COUNTIF(BQ1904:$BY1904, "")=BP$8, IF(Q1904="", "", Q1904), ""))</f>
        <v/>
      </c>
      <c r="BQ1904" s="61" t="str">
        <f>IF($B1904="", "", IF(COUNTIF(BR1904:$BY1904, "")=BQ$8, IF(R1904="", "", R1904), ""))</f>
        <v/>
      </c>
      <c r="BR1904" s="61" t="str">
        <f>IF($B1904="", "", IF(COUNTIF(BS1904:$BY1904, "")=BR$8, IF(S1904="", "", S1904), ""))</f>
        <v/>
      </c>
      <c r="BS1904" s="61" t="str">
        <f>IF($B1904="", "", IF(COUNTIF(BT1904:$BY1904, "")=BS$8, IF(T1904="", "", T1904), ""))</f>
        <v/>
      </c>
      <c r="BT1904" s="61" t="str">
        <f>IF($B1904="", "", IF(COUNTIF(BU1904:$BY1904, "")=BT$8, IF(U1904="", "", U1904), ""))</f>
        <v/>
      </c>
      <c r="BU1904" s="61" t="str">
        <f>IF($B1904="", "", IF(COUNTIF(BV1904:$BY1904, "")=BU$8, IF(V1904="", "", V1904), ""))</f>
        <v/>
      </c>
      <c r="BV1904" s="61" t="str">
        <f>IF($B1904="", "", IF(COUNTIF(BW1904:$BY1904, "")=BV$8, IF(W1904="", "", W1904), ""))</f>
        <v/>
      </c>
      <c r="BW1904" s="61" t="str">
        <f>IF($B1904="", "", IF(COUNTIF(BX1904:$BY1904, "")=BW$8, IF(X1904="", "", X1904), ""))</f>
        <v/>
      </c>
      <c r="BX1904" s="61" t="str">
        <f>IF($B1904="", "", IF(COUNTIF(BY1904:$BY1904, "")=BX$8, IF(Y1904="", "", Y1904), ""))</f>
        <v/>
      </c>
      <c r="BY1904" s="50" t="str">
        <f t="shared" si="779"/>
        <v/>
      </c>
      <c r="CA1904" s="6" t="str">
        <f t="shared" si="780"/>
        <v/>
      </c>
      <c r="CB1904" s="6" t="str">
        <f>IF(CA1904="", "", RANK(CA1904, $CA$9:$CA$2508, 0)+COUNTIF($CA$9:CA1904, CA1904)-1)</f>
        <v/>
      </c>
    </row>
    <row r="1905" spans="1:80" x14ac:dyDescent="0.25">
      <c r="A1905" s="22"/>
      <c r="B1905" s="121" t="str">
        <f>IF('Stock Details'!B1904="", "", 'Stock Details'!B1904)</f>
        <v/>
      </c>
      <c r="C1905" s="22"/>
      <c r="D1905" s="130"/>
      <c r="E1905" s="122"/>
      <c r="F1905" s="131"/>
      <c r="G1905" s="22"/>
      <c r="H1905" s="130" t="str">
        <f t="shared" si="765"/>
        <v/>
      </c>
      <c r="I1905" s="122"/>
      <c r="J1905" s="131"/>
      <c r="K1905" s="22"/>
      <c r="L1905" s="130" t="str">
        <f t="shared" si="766"/>
        <v/>
      </c>
      <c r="M1905" s="122"/>
      <c r="N1905" s="131"/>
      <c r="O1905" s="22"/>
      <c r="P1905" s="130" t="str">
        <f t="shared" si="767"/>
        <v/>
      </c>
      <c r="Q1905" s="122"/>
      <c r="R1905" s="131"/>
      <c r="S1905" s="22"/>
      <c r="T1905" s="130" t="str">
        <f t="shared" si="768"/>
        <v/>
      </c>
      <c r="U1905" s="122"/>
      <c r="V1905" s="131"/>
      <c r="W1905" s="22"/>
      <c r="X1905" s="130" t="str">
        <f t="shared" si="769"/>
        <v/>
      </c>
      <c r="Y1905" s="122"/>
      <c r="Z1905" s="131"/>
      <c r="AA1905" s="22"/>
      <c r="AC1905" s="6" t="str">
        <f t="shared" si="770"/>
        <v/>
      </c>
      <c r="AE1905" s="6" t="str">
        <f t="shared" si="771"/>
        <v/>
      </c>
      <c r="AF1905" s="6" t="str">
        <f t="shared" si="772"/>
        <v/>
      </c>
      <c r="AG1905" s="6" t="str">
        <f t="shared" si="773"/>
        <v/>
      </c>
      <c r="AH1905" s="6" t="str">
        <f t="shared" si="774"/>
        <v/>
      </c>
      <c r="AI1905" s="6" t="str">
        <f t="shared" si="775"/>
        <v/>
      </c>
      <c r="AJ1905" s="6" t="str">
        <f t="shared" si="776"/>
        <v/>
      </c>
      <c r="AL1905" s="9" t="str">
        <f>IF('Stock Details'!F1904="", "", 'Stock Details'!F1904)</f>
        <v/>
      </c>
      <c r="AM1905" s="9" t="str">
        <f>IF('Stock Details'!G1904="", "", 'Stock Details'!G1904)</f>
        <v/>
      </c>
      <c r="AO1905" s="59" t="str">
        <f t="shared" si="777"/>
        <v/>
      </c>
      <c r="AP1905" s="59" t="str">
        <f t="shared" si="781"/>
        <v/>
      </c>
      <c r="AQ1905" s="59" t="str">
        <f t="shared" si="782"/>
        <v/>
      </c>
      <c r="AR1905" s="59" t="str">
        <f t="shared" si="783"/>
        <v/>
      </c>
      <c r="AS1905" s="59" t="str">
        <f t="shared" si="784"/>
        <v/>
      </c>
      <c r="AT1905" s="59" t="str">
        <f t="shared" si="785"/>
        <v/>
      </c>
      <c r="AV1905" s="59" t="str">
        <f t="shared" si="778"/>
        <v/>
      </c>
      <c r="AW1905" s="59" t="str">
        <f t="shared" si="760"/>
        <v/>
      </c>
      <c r="AX1905" s="59" t="str">
        <f t="shared" si="761"/>
        <v/>
      </c>
      <c r="AY1905" s="59" t="str">
        <f t="shared" si="762"/>
        <v/>
      </c>
      <c r="AZ1905" s="59" t="str">
        <f t="shared" si="763"/>
        <v/>
      </c>
      <c r="BA1905" s="59" t="str">
        <f t="shared" si="764"/>
        <v/>
      </c>
      <c r="BC1905" s="49" t="str">
        <f>IF($B1905="", "", IF(COUNTIF(BD1905:$BY1905, "")=BC$8, IF(D1905="", "", D1905), ""))</f>
        <v/>
      </c>
      <c r="BD1905" s="61" t="str">
        <f>IF($B1905="", "", IF(COUNTIF(BE1905:$BY1905, "")=BD$8, IF(E1905="", "", E1905), ""))</f>
        <v/>
      </c>
      <c r="BE1905" s="61" t="str">
        <f>IF($B1905="", "", IF(COUNTIF(BF1905:$BY1905, "")=BE$8, IF(F1905="", "", F1905), ""))</f>
        <v/>
      </c>
      <c r="BF1905" s="61" t="str">
        <f>IF($B1905="", "", IF(COUNTIF(BG1905:$BY1905, "")=BF$8, IF(G1905="", "", G1905), ""))</f>
        <v/>
      </c>
      <c r="BG1905" s="61" t="str">
        <f>IF($B1905="", "", IF(COUNTIF(BH1905:$BY1905, "")=BG$8, IF(H1905="", "", H1905), ""))</f>
        <v/>
      </c>
      <c r="BH1905" s="61" t="str">
        <f>IF($B1905="", "", IF(COUNTIF(BI1905:$BY1905, "")=BH$8, IF(I1905="", "", I1905), ""))</f>
        <v/>
      </c>
      <c r="BI1905" s="61" t="str">
        <f>IF($B1905="", "", IF(COUNTIF(BJ1905:$BY1905, "")=BI$8, IF(J1905="", "", J1905), ""))</f>
        <v/>
      </c>
      <c r="BJ1905" s="61" t="str">
        <f>IF($B1905="", "", IF(COUNTIF(BK1905:$BY1905, "")=BJ$8, IF(K1905="", "", K1905), ""))</f>
        <v/>
      </c>
      <c r="BK1905" s="61" t="str">
        <f>IF($B1905="", "", IF(COUNTIF(BL1905:$BY1905, "")=BK$8, IF(L1905="", "", L1905), ""))</f>
        <v/>
      </c>
      <c r="BL1905" s="61" t="str">
        <f>IF($B1905="", "", IF(COUNTIF(BM1905:$BY1905, "")=BL$8, IF(M1905="", "", M1905), ""))</f>
        <v/>
      </c>
      <c r="BM1905" s="61" t="str">
        <f>IF($B1905="", "", IF(COUNTIF(BN1905:$BY1905, "")=BM$8, IF(N1905="", "", N1905), ""))</f>
        <v/>
      </c>
      <c r="BN1905" s="61" t="str">
        <f>IF($B1905="", "", IF(COUNTIF(BO1905:$BY1905, "")=BN$8, IF(O1905="", "", O1905), ""))</f>
        <v/>
      </c>
      <c r="BO1905" s="61" t="str">
        <f>IF($B1905="", "", IF(COUNTIF(BP1905:$BY1905, "")=BO$8, IF(P1905="", "", P1905), ""))</f>
        <v/>
      </c>
      <c r="BP1905" s="61" t="str">
        <f>IF($B1905="", "", IF(COUNTIF(BQ1905:$BY1905, "")=BP$8, IF(Q1905="", "", Q1905), ""))</f>
        <v/>
      </c>
      <c r="BQ1905" s="61" t="str">
        <f>IF($B1905="", "", IF(COUNTIF(BR1905:$BY1905, "")=BQ$8, IF(R1905="", "", R1905), ""))</f>
        <v/>
      </c>
      <c r="BR1905" s="61" t="str">
        <f>IF($B1905="", "", IF(COUNTIF(BS1905:$BY1905, "")=BR$8, IF(S1905="", "", S1905), ""))</f>
        <v/>
      </c>
      <c r="BS1905" s="61" t="str">
        <f>IF($B1905="", "", IF(COUNTIF(BT1905:$BY1905, "")=BS$8, IF(T1905="", "", T1905), ""))</f>
        <v/>
      </c>
      <c r="BT1905" s="61" t="str">
        <f>IF($B1905="", "", IF(COUNTIF(BU1905:$BY1905, "")=BT$8, IF(U1905="", "", U1905), ""))</f>
        <v/>
      </c>
      <c r="BU1905" s="61" t="str">
        <f>IF($B1905="", "", IF(COUNTIF(BV1905:$BY1905, "")=BU$8, IF(V1905="", "", V1905), ""))</f>
        <v/>
      </c>
      <c r="BV1905" s="61" t="str">
        <f>IF($B1905="", "", IF(COUNTIF(BW1905:$BY1905, "")=BV$8, IF(W1905="", "", W1905), ""))</f>
        <v/>
      </c>
      <c r="BW1905" s="61" t="str">
        <f>IF($B1905="", "", IF(COUNTIF(BX1905:$BY1905, "")=BW$8, IF(X1905="", "", X1905), ""))</f>
        <v/>
      </c>
      <c r="BX1905" s="61" t="str">
        <f>IF($B1905="", "", IF(COUNTIF(BY1905:$BY1905, "")=BX$8, IF(Y1905="", "", Y1905), ""))</f>
        <v/>
      </c>
      <c r="BY1905" s="50" t="str">
        <f t="shared" si="779"/>
        <v/>
      </c>
      <c r="CA1905" s="6" t="str">
        <f t="shared" si="780"/>
        <v/>
      </c>
      <c r="CB1905" s="6" t="str">
        <f>IF(CA1905="", "", RANK(CA1905, $CA$9:$CA$2508, 0)+COUNTIF($CA$9:CA1905, CA1905)-1)</f>
        <v/>
      </c>
    </row>
    <row r="1906" spans="1:80" x14ac:dyDescent="0.25">
      <c r="A1906" s="22"/>
      <c r="B1906" s="121" t="str">
        <f>IF('Stock Details'!B1905="", "", 'Stock Details'!B1905)</f>
        <v/>
      </c>
      <c r="C1906" s="22"/>
      <c r="D1906" s="130"/>
      <c r="E1906" s="122"/>
      <c r="F1906" s="131"/>
      <c r="G1906" s="22"/>
      <c r="H1906" s="130" t="str">
        <f t="shared" si="765"/>
        <v/>
      </c>
      <c r="I1906" s="122"/>
      <c r="J1906" s="131"/>
      <c r="K1906" s="22"/>
      <c r="L1906" s="130" t="str">
        <f t="shared" si="766"/>
        <v/>
      </c>
      <c r="M1906" s="122"/>
      <c r="N1906" s="131"/>
      <c r="O1906" s="22"/>
      <c r="P1906" s="130" t="str">
        <f t="shared" si="767"/>
        <v/>
      </c>
      <c r="Q1906" s="122"/>
      <c r="R1906" s="131"/>
      <c r="S1906" s="22"/>
      <c r="T1906" s="130" t="str">
        <f t="shared" si="768"/>
        <v/>
      </c>
      <c r="U1906" s="122"/>
      <c r="V1906" s="131"/>
      <c r="W1906" s="22"/>
      <c r="X1906" s="130" t="str">
        <f t="shared" si="769"/>
        <v/>
      </c>
      <c r="Y1906" s="122"/>
      <c r="Z1906" s="131"/>
      <c r="AA1906" s="22"/>
      <c r="AC1906" s="6" t="str">
        <f t="shared" si="770"/>
        <v/>
      </c>
      <c r="AE1906" s="6" t="str">
        <f t="shared" si="771"/>
        <v/>
      </c>
      <c r="AF1906" s="6" t="str">
        <f t="shared" si="772"/>
        <v/>
      </c>
      <c r="AG1906" s="6" t="str">
        <f t="shared" si="773"/>
        <v/>
      </c>
      <c r="AH1906" s="6" t="str">
        <f t="shared" si="774"/>
        <v/>
      </c>
      <c r="AI1906" s="6" t="str">
        <f t="shared" si="775"/>
        <v/>
      </c>
      <c r="AJ1906" s="6" t="str">
        <f t="shared" si="776"/>
        <v/>
      </c>
      <c r="AL1906" s="9" t="str">
        <f>IF('Stock Details'!F1905="", "", 'Stock Details'!F1905)</f>
        <v/>
      </c>
      <c r="AM1906" s="9" t="str">
        <f>IF('Stock Details'!G1905="", "", 'Stock Details'!G1905)</f>
        <v/>
      </c>
      <c r="AO1906" s="59" t="str">
        <f t="shared" si="777"/>
        <v/>
      </c>
      <c r="AP1906" s="59" t="str">
        <f t="shared" si="781"/>
        <v/>
      </c>
      <c r="AQ1906" s="59" t="str">
        <f t="shared" si="782"/>
        <v/>
      </c>
      <c r="AR1906" s="59" t="str">
        <f t="shared" si="783"/>
        <v/>
      </c>
      <c r="AS1906" s="59" t="str">
        <f t="shared" si="784"/>
        <v/>
      </c>
      <c r="AT1906" s="59" t="str">
        <f t="shared" si="785"/>
        <v/>
      </c>
      <c r="AV1906" s="59" t="str">
        <f t="shared" si="778"/>
        <v/>
      </c>
      <c r="AW1906" s="59" t="str">
        <f t="shared" si="760"/>
        <v/>
      </c>
      <c r="AX1906" s="59" t="str">
        <f t="shared" si="761"/>
        <v/>
      </c>
      <c r="AY1906" s="59" t="str">
        <f t="shared" si="762"/>
        <v/>
      </c>
      <c r="AZ1906" s="59" t="str">
        <f t="shared" si="763"/>
        <v/>
      </c>
      <c r="BA1906" s="59" t="str">
        <f t="shared" si="764"/>
        <v/>
      </c>
      <c r="BC1906" s="49" t="str">
        <f>IF($B1906="", "", IF(COUNTIF(BD1906:$BY1906, "")=BC$8, IF(D1906="", "", D1906), ""))</f>
        <v/>
      </c>
      <c r="BD1906" s="61" t="str">
        <f>IF($B1906="", "", IF(COUNTIF(BE1906:$BY1906, "")=BD$8, IF(E1906="", "", E1906), ""))</f>
        <v/>
      </c>
      <c r="BE1906" s="61" t="str">
        <f>IF($B1906="", "", IF(COUNTIF(BF1906:$BY1906, "")=BE$8, IF(F1906="", "", F1906), ""))</f>
        <v/>
      </c>
      <c r="BF1906" s="61" t="str">
        <f>IF($B1906="", "", IF(COUNTIF(BG1906:$BY1906, "")=BF$8, IF(G1906="", "", G1906), ""))</f>
        <v/>
      </c>
      <c r="BG1906" s="61" t="str">
        <f>IF($B1906="", "", IF(COUNTIF(BH1906:$BY1906, "")=BG$8, IF(H1906="", "", H1906), ""))</f>
        <v/>
      </c>
      <c r="BH1906" s="61" t="str">
        <f>IF($B1906="", "", IF(COUNTIF(BI1906:$BY1906, "")=BH$8, IF(I1906="", "", I1906), ""))</f>
        <v/>
      </c>
      <c r="BI1906" s="61" t="str">
        <f>IF($B1906="", "", IF(COUNTIF(BJ1906:$BY1906, "")=BI$8, IF(J1906="", "", J1906), ""))</f>
        <v/>
      </c>
      <c r="BJ1906" s="61" t="str">
        <f>IF($B1906="", "", IF(COUNTIF(BK1906:$BY1906, "")=BJ$8, IF(K1906="", "", K1906), ""))</f>
        <v/>
      </c>
      <c r="BK1906" s="61" t="str">
        <f>IF($B1906="", "", IF(COUNTIF(BL1906:$BY1906, "")=BK$8, IF(L1906="", "", L1906), ""))</f>
        <v/>
      </c>
      <c r="BL1906" s="61" t="str">
        <f>IF($B1906="", "", IF(COUNTIF(BM1906:$BY1906, "")=BL$8, IF(M1906="", "", M1906), ""))</f>
        <v/>
      </c>
      <c r="BM1906" s="61" t="str">
        <f>IF($B1906="", "", IF(COUNTIF(BN1906:$BY1906, "")=BM$8, IF(N1906="", "", N1906), ""))</f>
        <v/>
      </c>
      <c r="BN1906" s="61" t="str">
        <f>IF($B1906="", "", IF(COUNTIF(BO1906:$BY1906, "")=BN$8, IF(O1906="", "", O1906), ""))</f>
        <v/>
      </c>
      <c r="BO1906" s="61" t="str">
        <f>IF($B1906="", "", IF(COUNTIF(BP1906:$BY1906, "")=BO$8, IF(P1906="", "", P1906), ""))</f>
        <v/>
      </c>
      <c r="BP1906" s="61" t="str">
        <f>IF($B1906="", "", IF(COUNTIF(BQ1906:$BY1906, "")=BP$8, IF(Q1906="", "", Q1906), ""))</f>
        <v/>
      </c>
      <c r="BQ1906" s="61" t="str">
        <f>IF($B1906="", "", IF(COUNTIF(BR1906:$BY1906, "")=BQ$8, IF(R1906="", "", R1906), ""))</f>
        <v/>
      </c>
      <c r="BR1906" s="61" t="str">
        <f>IF($B1906="", "", IF(COUNTIF(BS1906:$BY1906, "")=BR$8, IF(S1906="", "", S1906), ""))</f>
        <v/>
      </c>
      <c r="BS1906" s="61" t="str">
        <f>IF($B1906="", "", IF(COUNTIF(BT1906:$BY1906, "")=BS$8, IF(T1906="", "", T1906), ""))</f>
        <v/>
      </c>
      <c r="BT1906" s="61" t="str">
        <f>IF($B1906="", "", IF(COUNTIF(BU1906:$BY1906, "")=BT$8, IF(U1906="", "", U1906), ""))</f>
        <v/>
      </c>
      <c r="BU1906" s="61" t="str">
        <f>IF($B1906="", "", IF(COUNTIF(BV1906:$BY1906, "")=BU$8, IF(V1906="", "", V1906), ""))</f>
        <v/>
      </c>
      <c r="BV1906" s="61" t="str">
        <f>IF($B1906="", "", IF(COUNTIF(BW1906:$BY1906, "")=BV$8, IF(W1906="", "", W1906), ""))</f>
        <v/>
      </c>
      <c r="BW1906" s="61" t="str">
        <f>IF($B1906="", "", IF(COUNTIF(BX1906:$BY1906, "")=BW$8, IF(X1906="", "", X1906), ""))</f>
        <v/>
      </c>
      <c r="BX1906" s="61" t="str">
        <f>IF($B1906="", "", IF(COUNTIF(BY1906:$BY1906, "")=BX$8, IF(Y1906="", "", Y1906), ""))</f>
        <v/>
      </c>
      <c r="BY1906" s="50" t="str">
        <f t="shared" si="779"/>
        <v/>
      </c>
      <c r="CA1906" s="6" t="str">
        <f t="shared" si="780"/>
        <v/>
      </c>
      <c r="CB1906" s="6" t="str">
        <f>IF(CA1906="", "", RANK(CA1906, $CA$9:$CA$2508, 0)+COUNTIF($CA$9:CA1906, CA1906)-1)</f>
        <v/>
      </c>
    </row>
    <row r="1907" spans="1:80" x14ac:dyDescent="0.25">
      <c r="A1907" s="22"/>
      <c r="B1907" s="121" t="str">
        <f>IF('Stock Details'!B1906="", "", 'Stock Details'!B1906)</f>
        <v/>
      </c>
      <c r="C1907" s="22"/>
      <c r="D1907" s="130"/>
      <c r="E1907" s="122"/>
      <c r="F1907" s="131"/>
      <c r="G1907" s="22"/>
      <c r="H1907" s="130" t="str">
        <f t="shared" si="765"/>
        <v/>
      </c>
      <c r="I1907" s="122"/>
      <c r="J1907" s="131"/>
      <c r="K1907" s="22"/>
      <c r="L1907" s="130" t="str">
        <f t="shared" si="766"/>
        <v/>
      </c>
      <c r="M1907" s="122"/>
      <c r="N1907" s="131"/>
      <c r="O1907" s="22"/>
      <c r="P1907" s="130" t="str">
        <f t="shared" si="767"/>
        <v/>
      </c>
      <c r="Q1907" s="122"/>
      <c r="R1907" s="131"/>
      <c r="S1907" s="22"/>
      <c r="T1907" s="130" t="str">
        <f t="shared" si="768"/>
        <v/>
      </c>
      <c r="U1907" s="122"/>
      <c r="V1907" s="131"/>
      <c r="W1907" s="22"/>
      <c r="X1907" s="130" t="str">
        <f t="shared" si="769"/>
        <v/>
      </c>
      <c r="Y1907" s="122"/>
      <c r="Z1907" s="131"/>
      <c r="AA1907" s="22"/>
      <c r="AC1907" s="6" t="str">
        <f t="shared" si="770"/>
        <v/>
      </c>
      <c r="AE1907" s="6" t="str">
        <f t="shared" si="771"/>
        <v/>
      </c>
      <c r="AF1907" s="6" t="str">
        <f t="shared" si="772"/>
        <v/>
      </c>
      <c r="AG1907" s="6" t="str">
        <f t="shared" si="773"/>
        <v/>
      </c>
      <c r="AH1907" s="6" t="str">
        <f t="shared" si="774"/>
        <v/>
      </c>
      <c r="AI1907" s="6" t="str">
        <f t="shared" si="775"/>
        <v/>
      </c>
      <c r="AJ1907" s="6" t="str">
        <f t="shared" si="776"/>
        <v/>
      </c>
      <c r="AL1907" s="9" t="str">
        <f>IF('Stock Details'!F1906="", "", 'Stock Details'!F1906)</f>
        <v/>
      </c>
      <c r="AM1907" s="9" t="str">
        <f>IF('Stock Details'!G1906="", "", 'Stock Details'!G1906)</f>
        <v/>
      </c>
      <c r="AO1907" s="59" t="str">
        <f t="shared" si="777"/>
        <v/>
      </c>
      <c r="AP1907" s="59" t="str">
        <f t="shared" si="781"/>
        <v/>
      </c>
      <c r="AQ1907" s="59" t="str">
        <f t="shared" si="782"/>
        <v/>
      </c>
      <c r="AR1907" s="59" t="str">
        <f t="shared" si="783"/>
        <v/>
      </c>
      <c r="AS1907" s="59" t="str">
        <f t="shared" si="784"/>
        <v/>
      </c>
      <c r="AT1907" s="59" t="str">
        <f t="shared" si="785"/>
        <v/>
      </c>
      <c r="AV1907" s="59" t="str">
        <f t="shared" si="778"/>
        <v/>
      </c>
      <c r="AW1907" s="59" t="str">
        <f t="shared" si="760"/>
        <v/>
      </c>
      <c r="AX1907" s="59" t="str">
        <f t="shared" si="761"/>
        <v/>
      </c>
      <c r="AY1907" s="59" t="str">
        <f t="shared" si="762"/>
        <v/>
      </c>
      <c r="AZ1907" s="59" t="str">
        <f t="shared" si="763"/>
        <v/>
      </c>
      <c r="BA1907" s="59" t="str">
        <f t="shared" si="764"/>
        <v/>
      </c>
      <c r="BC1907" s="49" t="str">
        <f>IF($B1907="", "", IF(COUNTIF(BD1907:$BY1907, "")=BC$8, IF(D1907="", "", D1907), ""))</f>
        <v/>
      </c>
      <c r="BD1907" s="61" t="str">
        <f>IF($B1907="", "", IF(COUNTIF(BE1907:$BY1907, "")=BD$8, IF(E1907="", "", E1907), ""))</f>
        <v/>
      </c>
      <c r="BE1907" s="61" t="str">
        <f>IF($B1907="", "", IF(COUNTIF(BF1907:$BY1907, "")=BE$8, IF(F1907="", "", F1907), ""))</f>
        <v/>
      </c>
      <c r="BF1907" s="61" t="str">
        <f>IF($B1907="", "", IF(COUNTIF(BG1907:$BY1907, "")=BF$8, IF(G1907="", "", G1907), ""))</f>
        <v/>
      </c>
      <c r="BG1907" s="61" t="str">
        <f>IF($B1907="", "", IF(COUNTIF(BH1907:$BY1907, "")=BG$8, IF(H1907="", "", H1907), ""))</f>
        <v/>
      </c>
      <c r="BH1907" s="61" t="str">
        <f>IF($B1907="", "", IF(COUNTIF(BI1907:$BY1907, "")=BH$8, IF(I1907="", "", I1907), ""))</f>
        <v/>
      </c>
      <c r="BI1907" s="61" t="str">
        <f>IF($B1907="", "", IF(COUNTIF(BJ1907:$BY1907, "")=BI$8, IF(J1907="", "", J1907), ""))</f>
        <v/>
      </c>
      <c r="BJ1907" s="61" t="str">
        <f>IF($B1907="", "", IF(COUNTIF(BK1907:$BY1907, "")=BJ$8, IF(K1907="", "", K1907), ""))</f>
        <v/>
      </c>
      <c r="BK1907" s="61" t="str">
        <f>IF($B1907="", "", IF(COUNTIF(BL1907:$BY1907, "")=BK$8, IF(L1907="", "", L1907), ""))</f>
        <v/>
      </c>
      <c r="BL1907" s="61" t="str">
        <f>IF($B1907="", "", IF(COUNTIF(BM1907:$BY1907, "")=BL$8, IF(M1907="", "", M1907), ""))</f>
        <v/>
      </c>
      <c r="BM1907" s="61" t="str">
        <f>IF($B1907="", "", IF(COUNTIF(BN1907:$BY1907, "")=BM$8, IF(N1907="", "", N1907), ""))</f>
        <v/>
      </c>
      <c r="BN1907" s="61" t="str">
        <f>IF($B1907="", "", IF(COUNTIF(BO1907:$BY1907, "")=BN$8, IF(O1907="", "", O1907), ""))</f>
        <v/>
      </c>
      <c r="BO1907" s="61" t="str">
        <f>IF($B1907="", "", IF(COUNTIF(BP1907:$BY1907, "")=BO$8, IF(P1907="", "", P1907), ""))</f>
        <v/>
      </c>
      <c r="BP1907" s="61" t="str">
        <f>IF($B1907="", "", IF(COUNTIF(BQ1907:$BY1907, "")=BP$8, IF(Q1907="", "", Q1907), ""))</f>
        <v/>
      </c>
      <c r="BQ1907" s="61" t="str">
        <f>IF($B1907="", "", IF(COUNTIF(BR1907:$BY1907, "")=BQ$8, IF(R1907="", "", R1907), ""))</f>
        <v/>
      </c>
      <c r="BR1907" s="61" t="str">
        <f>IF($B1907="", "", IF(COUNTIF(BS1907:$BY1907, "")=BR$8, IF(S1907="", "", S1907), ""))</f>
        <v/>
      </c>
      <c r="BS1907" s="61" t="str">
        <f>IF($B1907="", "", IF(COUNTIF(BT1907:$BY1907, "")=BS$8, IF(T1907="", "", T1907), ""))</f>
        <v/>
      </c>
      <c r="BT1907" s="61" t="str">
        <f>IF($B1907="", "", IF(COUNTIF(BU1907:$BY1907, "")=BT$8, IF(U1907="", "", U1907), ""))</f>
        <v/>
      </c>
      <c r="BU1907" s="61" t="str">
        <f>IF($B1907="", "", IF(COUNTIF(BV1907:$BY1907, "")=BU$8, IF(V1907="", "", V1907), ""))</f>
        <v/>
      </c>
      <c r="BV1907" s="61" t="str">
        <f>IF($B1907="", "", IF(COUNTIF(BW1907:$BY1907, "")=BV$8, IF(W1907="", "", W1907), ""))</f>
        <v/>
      </c>
      <c r="BW1907" s="61" t="str">
        <f>IF($B1907="", "", IF(COUNTIF(BX1907:$BY1907, "")=BW$8, IF(X1907="", "", X1907), ""))</f>
        <v/>
      </c>
      <c r="BX1907" s="61" t="str">
        <f>IF($B1907="", "", IF(COUNTIF(BY1907:$BY1907, "")=BX$8, IF(Y1907="", "", Y1907), ""))</f>
        <v/>
      </c>
      <c r="BY1907" s="50" t="str">
        <f t="shared" si="779"/>
        <v/>
      </c>
      <c r="CA1907" s="6" t="str">
        <f t="shared" si="780"/>
        <v/>
      </c>
      <c r="CB1907" s="6" t="str">
        <f>IF(CA1907="", "", RANK(CA1907, $CA$9:$CA$2508, 0)+COUNTIF($CA$9:CA1907, CA1907)-1)</f>
        <v/>
      </c>
    </row>
    <row r="1908" spans="1:80" x14ac:dyDescent="0.25">
      <c r="A1908" s="22"/>
      <c r="B1908" s="121" t="str">
        <f>IF('Stock Details'!B1907="", "", 'Stock Details'!B1907)</f>
        <v/>
      </c>
      <c r="C1908" s="22"/>
      <c r="D1908" s="130"/>
      <c r="E1908" s="122"/>
      <c r="F1908" s="131"/>
      <c r="G1908" s="22"/>
      <c r="H1908" s="130" t="str">
        <f t="shared" si="765"/>
        <v/>
      </c>
      <c r="I1908" s="122"/>
      <c r="J1908" s="131"/>
      <c r="K1908" s="22"/>
      <c r="L1908" s="130" t="str">
        <f t="shared" si="766"/>
        <v/>
      </c>
      <c r="M1908" s="122"/>
      <c r="N1908" s="131"/>
      <c r="O1908" s="22"/>
      <c r="P1908" s="130" t="str">
        <f t="shared" si="767"/>
        <v/>
      </c>
      <c r="Q1908" s="122"/>
      <c r="R1908" s="131"/>
      <c r="S1908" s="22"/>
      <c r="T1908" s="130" t="str">
        <f t="shared" si="768"/>
        <v/>
      </c>
      <c r="U1908" s="122"/>
      <c r="V1908" s="131"/>
      <c r="W1908" s="22"/>
      <c r="X1908" s="130" t="str">
        <f t="shared" si="769"/>
        <v/>
      </c>
      <c r="Y1908" s="122"/>
      <c r="Z1908" s="131"/>
      <c r="AA1908" s="22"/>
      <c r="AC1908" s="6" t="str">
        <f t="shared" si="770"/>
        <v/>
      </c>
      <c r="AE1908" s="6" t="str">
        <f t="shared" si="771"/>
        <v/>
      </c>
      <c r="AF1908" s="6" t="str">
        <f t="shared" si="772"/>
        <v/>
      </c>
      <c r="AG1908" s="6" t="str">
        <f t="shared" si="773"/>
        <v/>
      </c>
      <c r="AH1908" s="6" t="str">
        <f t="shared" si="774"/>
        <v/>
      </c>
      <c r="AI1908" s="6" t="str">
        <f t="shared" si="775"/>
        <v/>
      </c>
      <c r="AJ1908" s="6" t="str">
        <f t="shared" si="776"/>
        <v/>
      </c>
      <c r="AL1908" s="9" t="str">
        <f>IF('Stock Details'!F1907="", "", 'Stock Details'!F1907)</f>
        <v/>
      </c>
      <c r="AM1908" s="9" t="str">
        <f>IF('Stock Details'!G1907="", "", 'Stock Details'!G1907)</f>
        <v/>
      </c>
      <c r="AO1908" s="59" t="str">
        <f t="shared" si="777"/>
        <v/>
      </c>
      <c r="AP1908" s="59" t="str">
        <f t="shared" si="781"/>
        <v/>
      </c>
      <c r="AQ1908" s="59" t="str">
        <f t="shared" si="782"/>
        <v/>
      </c>
      <c r="AR1908" s="59" t="str">
        <f t="shared" si="783"/>
        <v/>
      </c>
      <c r="AS1908" s="59" t="str">
        <f t="shared" si="784"/>
        <v/>
      </c>
      <c r="AT1908" s="59" t="str">
        <f t="shared" si="785"/>
        <v/>
      </c>
      <c r="AV1908" s="59" t="str">
        <f t="shared" si="778"/>
        <v/>
      </c>
      <c r="AW1908" s="59" t="str">
        <f t="shared" si="760"/>
        <v/>
      </c>
      <c r="AX1908" s="59" t="str">
        <f t="shared" si="761"/>
        <v/>
      </c>
      <c r="AY1908" s="59" t="str">
        <f t="shared" si="762"/>
        <v/>
      </c>
      <c r="AZ1908" s="59" t="str">
        <f t="shared" si="763"/>
        <v/>
      </c>
      <c r="BA1908" s="59" t="str">
        <f t="shared" si="764"/>
        <v/>
      </c>
      <c r="BC1908" s="49" t="str">
        <f>IF($B1908="", "", IF(COUNTIF(BD1908:$BY1908, "")=BC$8, IF(D1908="", "", D1908), ""))</f>
        <v/>
      </c>
      <c r="BD1908" s="61" t="str">
        <f>IF($B1908="", "", IF(COUNTIF(BE1908:$BY1908, "")=BD$8, IF(E1908="", "", E1908), ""))</f>
        <v/>
      </c>
      <c r="BE1908" s="61" t="str">
        <f>IF($B1908="", "", IF(COUNTIF(BF1908:$BY1908, "")=BE$8, IF(F1908="", "", F1908), ""))</f>
        <v/>
      </c>
      <c r="BF1908" s="61" t="str">
        <f>IF($B1908="", "", IF(COUNTIF(BG1908:$BY1908, "")=BF$8, IF(G1908="", "", G1908), ""))</f>
        <v/>
      </c>
      <c r="BG1908" s="61" t="str">
        <f>IF($B1908="", "", IF(COUNTIF(BH1908:$BY1908, "")=BG$8, IF(H1908="", "", H1908), ""))</f>
        <v/>
      </c>
      <c r="BH1908" s="61" t="str">
        <f>IF($B1908="", "", IF(COUNTIF(BI1908:$BY1908, "")=BH$8, IF(I1908="", "", I1908), ""))</f>
        <v/>
      </c>
      <c r="BI1908" s="61" t="str">
        <f>IF($B1908="", "", IF(COUNTIF(BJ1908:$BY1908, "")=BI$8, IF(J1908="", "", J1908), ""))</f>
        <v/>
      </c>
      <c r="BJ1908" s="61" t="str">
        <f>IF($B1908="", "", IF(COUNTIF(BK1908:$BY1908, "")=BJ$8, IF(K1908="", "", K1908), ""))</f>
        <v/>
      </c>
      <c r="BK1908" s="61" t="str">
        <f>IF($B1908="", "", IF(COUNTIF(BL1908:$BY1908, "")=BK$8, IF(L1908="", "", L1908), ""))</f>
        <v/>
      </c>
      <c r="BL1908" s="61" t="str">
        <f>IF($B1908="", "", IF(COUNTIF(BM1908:$BY1908, "")=BL$8, IF(M1908="", "", M1908), ""))</f>
        <v/>
      </c>
      <c r="BM1908" s="61" t="str">
        <f>IF($B1908="", "", IF(COUNTIF(BN1908:$BY1908, "")=BM$8, IF(N1908="", "", N1908), ""))</f>
        <v/>
      </c>
      <c r="BN1908" s="61" t="str">
        <f>IF($B1908="", "", IF(COUNTIF(BO1908:$BY1908, "")=BN$8, IF(O1908="", "", O1908), ""))</f>
        <v/>
      </c>
      <c r="BO1908" s="61" t="str">
        <f>IF($B1908="", "", IF(COUNTIF(BP1908:$BY1908, "")=BO$8, IF(P1908="", "", P1908), ""))</f>
        <v/>
      </c>
      <c r="BP1908" s="61" t="str">
        <f>IF($B1908="", "", IF(COUNTIF(BQ1908:$BY1908, "")=BP$8, IF(Q1908="", "", Q1908), ""))</f>
        <v/>
      </c>
      <c r="BQ1908" s="61" t="str">
        <f>IF($B1908="", "", IF(COUNTIF(BR1908:$BY1908, "")=BQ$8, IF(R1908="", "", R1908), ""))</f>
        <v/>
      </c>
      <c r="BR1908" s="61" t="str">
        <f>IF($B1908="", "", IF(COUNTIF(BS1908:$BY1908, "")=BR$8, IF(S1908="", "", S1908), ""))</f>
        <v/>
      </c>
      <c r="BS1908" s="61" t="str">
        <f>IF($B1908="", "", IF(COUNTIF(BT1908:$BY1908, "")=BS$8, IF(T1908="", "", T1908), ""))</f>
        <v/>
      </c>
      <c r="BT1908" s="61" t="str">
        <f>IF($B1908="", "", IF(COUNTIF(BU1908:$BY1908, "")=BT$8, IF(U1908="", "", U1908), ""))</f>
        <v/>
      </c>
      <c r="BU1908" s="61" t="str">
        <f>IF($B1908="", "", IF(COUNTIF(BV1908:$BY1908, "")=BU$8, IF(V1908="", "", V1908), ""))</f>
        <v/>
      </c>
      <c r="BV1908" s="61" t="str">
        <f>IF($B1908="", "", IF(COUNTIF(BW1908:$BY1908, "")=BV$8, IF(W1908="", "", W1908), ""))</f>
        <v/>
      </c>
      <c r="BW1908" s="61" t="str">
        <f>IF($B1908="", "", IF(COUNTIF(BX1908:$BY1908, "")=BW$8, IF(X1908="", "", X1908), ""))</f>
        <v/>
      </c>
      <c r="BX1908" s="61" t="str">
        <f>IF($B1908="", "", IF(COUNTIF(BY1908:$BY1908, "")=BX$8, IF(Y1908="", "", Y1908), ""))</f>
        <v/>
      </c>
      <c r="BY1908" s="50" t="str">
        <f t="shared" si="779"/>
        <v/>
      </c>
      <c r="CA1908" s="6" t="str">
        <f t="shared" si="780"/>
        <v/>
      </c>
      <c r="CB1908" s="6" t="str">
        <f>IF(CA1908="", "", RANK(CA1908, $CA$9:$CA$2508, 0)+COUNTIF($CA$9:CA1908, CA1908)-1)</f>
        <v/>
      </c>
    </row>
    <row r="1909" spans="1:80" x14ac:dyDescent="0.25">
      <c r="A1909" s="22"/>
      <c r="B1909" s="121" t="str">
        <f>IF('Stock Details'!B1908="", "", 'Stock Details'!B1908)</f>
        <v/>
      </c>
      <c r="C1909" s="22"/>
      <c r="D1909" s="130"/>
      <c r="E1909" s="122"/>
      <c r="F1909" s="131"/>
      <c r="G1909" s="22"/>
      <c r="H1909" s="130" t="str">
        <f t="shared" si="765"/>
        <v/>
      </c>
      <c r="I1909" s="122"/>
      <c r="J1909" s="131"/>
      <c r="K1909" s="22"/>
      <c r="L1909" s="130" t="str">
        <f t="shared" si="766"/>
        <v/>
      </c>
      <c r="M1909" s="122"/>
      <c r="N1909" s="131"/>
      <c r="O1909" s="22"/>
      <c r="P1909" s="130" t="str">
        <f t="shared" si="767"/>
        <v/>
      </c>
      <c r="Q1909" s="122"/>
      <c r="R1909" s="131"/>
      <c r="S1909" s="22"/>
      <c r="T1909" s="130" t="str">
        <f t="shared" si="768"/>
        <v/>
      </c>
      <c r="U1909" s="122"/>
      <c r="V1909" s="131"/>
      <c r="W1909" s="22"/>
      <c r="X1909" s="130" t="str">
        <f t="shared" si="769"/>
        <v/>
      </c>
      <c r="Y1909" s="122"/>
      <c r="Z1909" s="131"/>
      <c r="AA1909" s="22"/>
      <c r="AC1909" s="6" t="str">
        <f t="shared" si="770"/>
        <v/>
      </c>
      <c r="AE1909" s="6" t="str">
        <f t="shared" si="771"/>
        <v/>
      </c>
      <c r="AF1909" s="6" t="str">
        <f t="shared" si="772"/>
        <v/>
      </c>
      <c r="AG1909" s="6" t="str">
        <f t="shared" si="773"/>
        <v/>
      </c>
      <c r="AH1909" s="6" t="str">
        <f t="shared" si="774"/>
        <v/>
      </c>
      <c r="AI1909" s="6" t="str">
        <f t="shared" si="775"/>
        <v/>
      </c>
      <c r="AJ1909" s="6" t="str">
        <f t="shared" si="776"/>
        <v/>
      </c>
      <c r="AL1909" s="9" t="str">
        <f>IF('Stock Details'!F1908="", "", 'Stock Details'!F1908)</f>
        <v/>
      </c>
      <c r="AM1909" s="9" t="str">
        <f>IF('Stock Details'!G1908="", "", 'Stock Details'!G1908)</f>
        <v/>
      </c>
      <c r="AO1909" s="59" t="str">
        <f t="shared" si="777"/>
        <v/>
      </c>
      <c r="AP1909" s="59" t="str">
        <f t="shared" si="781"/>
        <v/>
      </c>
      <c r="AQ1909" s="59" t="str">
        <f t="shared" si="782"/>
        <v/>
      </c>
      <c r="AR1909" s="59" t="str">
        <f t="shared" si="783"/>
        <v/>
      </c>
      <c r="AS1909" s="59" t="str">
        <f t="shared" si="784"/>
        <v/>
      </c>
      <c r="AT1909" s="59" t="str">
        <f t="shared" si="785"/>
        <v/>
      </c>
      <c r="AV1909" s="59" t="str">
        <f t="shared" si="778"/>
        <v/>
      </c>
      <c r="AW1909" s="59" t="str">
        <f t="shared" si="760"/>
        <v/>
      </c>
      <c r="AX1909" s="59" t="str">
        <f t="shared" si="761"/>
        <v/>
      </c>
      <c r="AY1909" s="59" t="str">
        <f t="shared" si="762"/>
        <v/>
      </c>
      <c r="AZ1909" s="59" t="str">
        <f t="shared" si="763"/>
        <v/>
      </c>
      <c r="BA1909" s="59" t="str">
        <f t="shared" si="764"/>
        <v/>
      </c>
      <c r="BC1909" s="49" t="str">
        <f>IF($B1909="", "", IF(COUNTIF(BD1909:$BY1909, "")=BC$8, IF(D1909="", "", D1909), ""))</f>
        <v/>
      </c>
      <c r="BD1909" s="61" t="str">
        <f>IF($B1909="", "", IF(COUNTIF(BE1909:$BY1909, "")=BD$8, IF(E1909="", "", E1909), ""))</f>
        <v/>
      </c>
      <c r="BE1909" s="61" t="str">
        <f>IF($B1909="", "", IF(COUNTIF(BF1909:$BY1909, "")=BE$8, IF(F1909="", "", F1909), ""))</f>
        <v/>
      </c>
      <c r="BF1909" s="61" t="str">
        <f>IF($B1909="", "", IF(COUNTIF(BG1909:$BY1909, "")=BF$8, IF(G1909="", "", G1909), ""))</f>
        <v/>
      </c>
      <c r="BG1909" s="61" t="str">
        <f>IF($B1909="", "", IF(COUNTIF(BH1909:$BY1909, "")=BG$8, IF(H1909="", "", H1909), ""))</f>
        <v/>
      </c>
      <c r="BH1909" s="61" t="str">
        <f>IF($B1909="", "", IF(COUNTIF(BI1909:$BY1909, "")=BH$8, IF(I1909="", "", I1909), ""))</f>
        <v/>
      </c>
      <c r="BI1909" s="61" t="str">
        <f>IF($B1909="", "", IF(COUNTIF(BJ1909:$BY1909, "")=BI$8, IF(J1909="", "", J1909), ""))</f>
        <v/>
      </c>
      <c r="BJ1909" s="61" t="str">
        <f>IF($B1909="", "", IF(COUNTIF(BK1909:$BY1909, "")=BJ$8, IF(K1909="", "", K1909), ""))</f>
        <v/>
      </c>
      <c r="BK1909" s="61" t="str">
        <f>IF($B1909="", "", IF(COUNTIF(BL1909:$BY1909, "")=BK$8, IF(L1909="", "", L1909), ""))</f>
        <v/>
      </c>
      <c r="BL1909" s="61" t="str">
        <f>IF($B1909="", "", IF(COUNTIF(BM1909:$BY1909, "")=BL$8, IF(M1909="", "", M1909), ""))</f>
        <v/>
      </c>
      <c r="BM1909" s="61" t="str">
        <f>IF($B1909="", "", IF(COUNTIF(BN1909:$BY1909, "")=BM$8, IF(N1909="", "", N1909), ""))</f>
        <v/>
      </c>
      <c r="BN1909" s="61" t="str">
        <f>IF($B1909="", "", IF(COUNTIF(BO1909:$BY1909, "")=BN$8, IF(O1909="", "", O1909), ""))</f>
        <v/>
      </c>
      <c r="BO1909" s="61" t="str">
        <f>IF($B1909="", "", IF(COUNTIF(BP1909:$BY1909, "")=BO$8, IF(P1909="", "", P1909), ""))</f>
        <v/>
      </c>
      <c r="BP1909" s="61" t="str">
        <f>IF($B1909="", "", IF(COUNTIF(BQ1909:$BY1909, "")=BP$8, IF(Q1909="", "", Q1909), ""))</f>
        <v/>
      </c>
      <c r="BQ1909" s="61" t="str">
        <f>IF($B1909="", "", IF(COUNTIF(BR1909:$BY1909, "")=BQ$8, IF(R1909="", "", R1909), ""))</f>
        <v/>
      </c>
      <c r="BR1909" s="61" t="str">
        <f>IF($B1909="", "", IF(COUNTIF(BS1909:$BY1909, "")=BR$8, IF(S1909="", "", S1909), ""))</f>
        <v/>
      </c>
      <c r="BS1909" s="61" t="str">
        <f>IF($B1909="", "", IF(COUNTIF(BT1909:$BY1909, "")=BS$8, IF(T1909="", "", T1909), ""))</f>
        <v/>
      </c>
      <c r="BT1909" s="61" t="str">
        <f>IF($B1909="", "", IF(COUNTIF(BU1909:$BY1909, "")=BT$8, IF(U1909="", "", U1909), ""))</f>
        <v/>
      </c>
      <c r="BU1909" s="61" t="str">
        <f>IF($B1909="", "", IF(COUNTIF(BV1909:$BY1909, "")=BU$8, IF(V1909="", "", V1909), ""))</f>
        <v/>
      </c>
      <c r="BV1909" s="61" t="str">
        <f>IF($B1909="", "", IF(COUNTIF(BW1909:$BY1909, "")=BV$8, IF(W1909="", "", W1909), ""))</f>
        <v/>
      </c>
      <c r="BW1909" s="61" t="str">
        <f>IF($B1909="", "", IF(COUNTIF(BX1909:$BY1909, "")=BW$8, IF(X1909="", "", X1909), ""))</f>
        <v/>
      </c>
      <c r="BX1909" s="61" t="str">
        <f>IF($B1909="", "", IF(COUNTIF(BY1909:$BY1909, "")=BX$8, IF(Y1909="", "", Y1909), ""))</f>
        <v/>
      </c>
      <c r="BY1909" s="50" t="str">
        <f t="shared" si="779"/>
        <v/>
      </c>
      <c r="CA1909" s="6" t="str">
        <f t="shared" si="780"/>
        <v/>
      </c>
      <c r="CB1909" s="6" t="str">
        <f>IF(CA1909="", "", RANK(CA1909, $CA$9:$CA$2508, 0)+COUNTIF($CA$9:CA1909, CA1909)-1)</f>
        <v/>
      </c>
    </row>
    <row r="1910" spans="1:80" x14ac:dyDescent="0.25">
      <c r="A1910" s="22"/>
      <c r="B1910" s="121" t="str">
        <f>IF('Stock Details'!B1909="", "", 'Stock Details'!B1909)</f>
        <v/>
      </c>
      <c r="C1910" s="22"/>
      <c r="D1910" s="130"/>
      <c r="E1910" s="122"/>
      <c r="F1910" s="131"/>
      <c r="G1910" s="22"/>
      <c r="H1910" s="130" t="str">
        <f t="shared" si="765"/>
        <v/>
      </c>
      <c r="I1910" s="122"/>
      <c r="J1910" s="131"/>
      <c r="K1910" s="22"/>
      <c r="L1910" s="130" t="str">
        <f t="shared" si="766"/>
        <v/>
      </c>
      <c r="M1910" s="122"/>
      <c r="N1910" s="131"/>
      <c r="O1910" s="22"/>
      <c r="P1910" s="130" t="str">
        <f t="shared" si="767"/>
        <v/>
      </c>
      <c r="Q1910" s="122"/>
      <c r="R1910" s="131"/>
      <c r="S1910" s="22"/>
      <c r="T1910" s="130" t="str">
        <f t="shared" si="768"/>
        <v/>
      </c>
      <c r="U1910" s="122"/>
      <c r="V1910" s="131"/>
      <c r="W1910" s="22"/>
      <c r="X1910" s="130" t="str">
        <f t="shared" si="769"/>
        <v/>
      </c>
      <c r="Y1910" s="122"/>
      <c r="Z1910" s="131"/>
      <c r="AA1910" s="22"/>
      <c r="AC1910" s="6" t="str">
        <f t="shared" si="770"/>
        <v/>
      </c>
      <c r="AE1910" s="6" t="str">
        <f t="shared" si="771"/>
        <v/>
      </c>
      <c r="AF1910" s="6" t="str">
        <f t="shared" si="772"/>
        <v/>
      </c>
      <c r="AG1910" s="6" t="str">
        <f t="shared" si="773"/>
        <v/>
      </c>
      <c r="AH1910" s="6" t="str">
        <f t="shared" si="774"/>
        <v/>
      </c>
      <c r="AI1910" s="6" t="str">
        <f t="shared" si="775"/>
        <v/>
      </c>
      <c r="AJ1910" s="6" t="str">
        <f t="shared" si="776"/>
        <v/>
      </c>
      <c r="AL1910" s="9" t="str">
        <f>IF('Stock Details'!F1909="", "", 'Stock Details'!F1909)</f>
        <v/>
      </c>
      <c r="AM1910" s="9" t="str">
        <f>IF('Stock Details'!G1909="", "", 'Stock Details'!G1909)</f>
        <v/>
      </c>
      <c r="AO1910" s="59" t="str">
        <f t="shared" si="777"/>
        <v/>
      </c>
      <c r="AP1910" s="59" t="str">
        <f t="shared" si="781"/>
        <v/>
      </c>
      <c r="AQ1910" s="59" t="str">
        <f t="shared" si="782"/>
        <v/>
      </c>
      <c r="AR1910" s="59" t="str">
        <f t="shared" si="783"/>
        <v/>
      </c>
      <c r="AS1910" s="59" t="str">
        <f t="shared" si="784"/>
        <v/>
      </c>
      <c r="AT1910" s="59" t="str">
        <f t="shared" si="785"/>
        <v/>
      </c>
      <c r="AV1910" s="59" t="str">
        <f t="shared" si="778"/>
        <v/>
      </c>
      <c r="AW1910" s="59" t="str">
        <f t="shared" si="760"/>
        <v/>
      </c>
      <c r="AX1910" s="59" t="str">
        <f t="shared" si="761"/>
        <v/>
      </c>
      <c r="AY1910" s="59" t="str">
        <f t="shared" si="762"/>
        <v/>
      </c>
      <c r="AZ1910" s="59" t="str">
        <f t="shared" si="763"/>
        <v/>
      </c>
      <c r="BA1910" s="59" t="str">
        <f t="shared" si="764"/>
        <v/>
      </c>
      <c r="BC1910" s="49" t="str">
        <f>IF($B1910="", "", IF(COUNTIF(BD1910:$BY1910, "")=BC$8, IF(D1910="", "", D1910), ""))</f>
        <v/>
      </c>
      <c r="BD1910" s="61" t="str">
        <f>IF($B1910="", "", IF(COUNTIF(BE1910:$BY1910, "")=BD$8, IF(E1910="", "", E1910), ""))</f>
        <v/>
      </c>
      <c r="BE1910" s="61" t="str">
        <f>IF($B1910="", "", IF(COUNTIF(BF1910:$BY1910, "")=BE$8, IF(F1910="", "", F1910), ""))</f>
        <v/>
      </c>
      <c r="BF1910" s="61" t="str">
        <f>IF($B1910="", "", IF(COUNTIF(BG1910:$BY1910, "")=BF$8, IF(G1910="", "", G1910), ""))</f>
        <v/>
      </c>
      <c r="BG1910" s="61" t="str">
        <f>IF($B1910="", "", IF(COUNTIF(BH1910:$BY1910, "")=BG$8, IF(H1910="", "", H1910), ""))</f>
        <v/>
      </c>
      <c r="BH1910" s="61" t="str">
        <f>IF($B1910="", "", IF(COUNTIF(BI1910:$BY1910, "")=BH$8, IF(I1910="", "", I1910), ""))</f>
        <v/>
      </c>
      <c r="BI1910" s="61" t="str">
        <f>IF($B1910="", "", IF(COUNTIF(BJ1910:$BY1910, "")=BI$8, IF(J1910="", "", J1910), ""))</f>
        <v/>
      </c>
      <c r="BJ1910" s="61" t="str">
        <f>IF($B1910="", "", IF(COUNTIF(BK1910:$BY1910, "")=BJ$8, IF(K1910="", "", K1910), ""))</f>
        <v/>
      </c>
      <c r="BK1910" s="61" t="str">
        <f>IF($B1910="", "", IF(COUNTIF(BL1910:$BY1910, "")=BK$8, IF(L1910="", "", L1910), ""))</f>
        <v/>
      </c>
      <c r="BL1910" s="61" t="str">
        <f>IF($B1910="", "", IF(COUNTIF(BM1910:$BY1910, "")=BL$8, IF(M1910="", "", M1910), ""))</f>
        <v/>
      </c>
      <c r="BM1910" s="61" t="str">
        <f>IF($B1910="", "", IF(COUNTIF(BN1910:$BY1910, "")=BM$8, IF(N1910="", "", N1910), ""))</f>
        <v/>
      </c>
      <c r="BN1910" s="61" t="str">
        <f>IF($B1910="", "", IF(COUNTIF(BO1910:$BY1910, "")=BN$8, IF(O1910="", "", O1910), ""))</f>
        <v/>
      </c>
      <c r="BO1910" s="61" t="str">
        <f>IF($B1910="", "", IF(COUNTIF(BP1910:$BY1910, "")=BO$8, IF(P1910="", "", P1910), ""))</f>
        <v/>
      </c>
      <c r="BP1910" s="61" t="str">
        <f>IF($B1910="", "", IF(COUNTIF(BQ1910:$BY1910, "")=BP$8, IF(Q1910="", "", Q1910), ""))</f>
        <v/>
      </c>
      <c r="BQ1910" s="61" t="str">
        <f>IF($B1910="", "", IF(COUNTIF(BR1910:$BY1910, "")=BQ$8, IF(R1910="", "", R1910), ""))</f>
        <v/>
      </c>
      <c r="BR1910" s="61" t="str">
        <f>IF($B1910="", "", IF(COUNTIF(BS1910:$BY1910, "")=BR$8, IF(S1910="", "", S1910), ""))</f>
        <v/>
      </c>
      <c r="BS1910" s="61" t="str">
        <f>IF($B1910="", "", IF(COUNTIF(BT1910:$BY1910, "")=BS$8, IF(T1910="", "", T1910), ""))</f>
        <v/>
      </c>
      <c r="BT1910" s="61" t="str">
        <f>IF($B1910="", "", IF(COUNTIF(BU1910:$BY1910, "")=BT$8, IF(U1910="", "", U1910), ""))</f>
        <v/>
      </c>
      <c r="BU1910" s="61" t="str">
        <f>IF($B1910="", "", IF(COUNTIF(BV1910:$BY1910, "")=BU$8, IF(V1910="", "", V1910), ""))</f>
        <v/>
      </c>
      <c r="BV1910" s="61" t="str">
        <f>IF($B1910="", "", IF(COUNTIF(BW1910:$BY1910, "")=BV$8, IF(W1910="", "", W1910), ""))</f>
        <v/>
      </c>
      <c r="BW1910" s="61" t="str">
        <f>IF($B1910="", "", IF(COUNTIF(BX1910:$BY1910, "")=BW$8, IF(X1910="", "", X1910), ""))</f>
        <v/>
      </c>
      <c r="BX1910" s="61" t="str">
        <f>IF($B1910="", "", IF(COUNTIF(BY1910:$BY1910, "")=BX$8, IF(Y1910="", "", Y1910), ""))</f>
        <v/>
      </c>
      <c r="BY1910" s="50" t="str">
        <f t="shared" si="779"/>
        <v/>
      </c>
      <c r="CA1910" s="6" t="str">
        <f t="shared" si="780"/>
        <v/>
      </c>
      <c r="CB1910" s="6" t="str">
        <f>IF(CA1910="", "", RANK(CA1910, $CA$9:$CA$2508, 0)+COUNTIF($CA$9:CA1910, CA1910)-1)</f>
        <v/>
      </c>
    </row>
    <row r="1911" spans="1:80" x14ac:dyDescent="0.25">
      <c r="A1911" s="22"/>
      <c r="B1911" s="121" t="str">
        <f>IF('Stock Details'!B1910="", "", 'Stock Details'!B1910)</f>
        <v/>
      </c>
      <c r="C1911" s="22"/>
      <c r="D1911" s="130"/>
      <c r="E1911" s="122"/>
      <c r="F1911" s="131"/>
      <c r="G1911" s="22"/>
      <c r="H1911" s="130" t="str">
        <f t="shared" si="765"/>
        <v/>
      </c>
      <c r="I1911" s="122"/>
      <c r="J1911" s="131"/>
      <c r="K1911" s="22"/>
      <c r="L1911" s="130" t="str">
        <f t="shared" si="766"/>
        <v/>
      </c>
      <c r="M1911" s="122"/>
      <c r="N1911" s="131"/>
      <c r="O1911" s="22"/>
      <c r="P1911" s="130" t="str">
        <f t="shared" si="767"/>
        <v/>
      </c>
      <c r="Q1911" s="122"/>
      <c r="R1911" s="131"/>
      <c r="S1911" s="22"/>
      <c r="T1911" s="130" t="str">
        <f t="shared" si="768"/>
        <v/>
      </c>
      <c r="U1911" s="122"/>
      <c r="V1911" s="131"/>
      <c r="W1911" s="22"/>
      <c r="X1911" s="130" t="str">
        <f t="shared" si="769"/>
        <v/>
      </c>
      <c r="Y1911" s="122"/>
      <c r="Z1911" s="131"/>
      <c r="AA1911" s="22"/>
      <c r="AC1911" s="6" t="str">
        <f t="shared" si="770"/>
        <v/>
      </c>
      <c r="AE1911" s="6" t="str">
        <f t="shared" si="771"/>
        <v/>
      </c>
      <c r="AF1911" s="6" t="str">
        <f t="shared" si="772"/>
        <v/>
      </c>
      <c r="AG1911" s="6" t="str">
        <f t="shared" si="773"/>
        <v/>
      </c>
      <c r="AH1911" s="6" t="str">
        <f t="shared" si="774"/>
        <v/>
      </c>
      <c r="AI1911" s="6" t="str">
        <f t="shared" si="775"/>
        <v/>
      </c>
      <c r="AJ1911" s="6" t="str">
        <f t="shared" si="776"/>
        <v/>
      </c>
      <c r="AL1911" s="9" t="str">
        <f>IF('Stock Details'!F1910="", "", 'Stock Details'!F1910)</f>
        <v/>
      </c>
      <c r="AM1911" s="9" t="str">
        <f>IF('Stock Details'!G1910="", "", 'Stock Details'!G1910)</f>
        <v/>
      </c>
      <c r="AO1911" s="59" t="str">
        <f t="shared" si="777"/>
        <v/>
      </c>
      <c r="AP1911" s="59" t="str">
        <f t="shared" si="781"/>
        <v/>
      </c>
      <c r="AQ1911" s="59" t="str">
        <f t="shared" si="782"/>
        <v/>
      </c>
      <c r="AR1911" s="59" t="str">
        <f t="shared" si="783"/>
        <v/>
      </c>
      <c r="AS1911" s="59" t="str">
        <f t="shared" si="784"/>
        <v/>
      </c>
      <c r="AT1911" s="59" t="str">
        <f t="shared" si="785"/>
        <v/>
      </c>
      <c r="AV1911" s="59" t="str">
        <f t="shared" si="778"/>
        <v/>
      </c>
      <c r="AW1911" s="59" t="str">
        <f t="shared" si="760"/>
        <v/>
      </c>
      <c r="AX1911" s="59" t="str">
        <f t="shared" si="761"/>
        <v/>
      </c>
      <c r="AY1911" s="59" t="str">
        <f t="shared" si="762"/>
        <v/>
      </c>
      <c r="AZ1911" s="59" t="str">
        <f t="shared" si="763"/>
        <v/>
      </c>
      <c r="BA1911" s="59" t="str">
        <f t="shared" si="764"/>
        <v/>
      </c>
      <c r="BC1911" s="49" t="str">
        <f>IF($B1911="", "", IF(COUNTIF(BD1911:$BY1911, "")=BC$8, IF(D1911="", "", D1911), ""))</f>
        <v/>
      </c>
      <c r="BD1911" s="61" t="str">
        <f>IF($B1911="", "", IF(COUNTIF(BE1911:$BY1911, "")=BD$8, IF(E1911="", "", E1911), ""))</f>
        <v/>
      </c>
      <c r="BE1911" s="61" t="str">
        <f>IF($B1911="", "", IF(COUNTIF(BF1911:$BY1911, "")=BE$8, IF(F1911="", "", F1911), ""))</f>
        <v/>
      </c>
      <c r="BF1911" s="61" t="str">
        <f>IF($B1911="", "", IF(COUNTIF(BG1911:$BY1911, "")=BF$8, IF(G1911="", "", G1911), ""))</f>
        <v/>
      </c>
      <c r="BG1911" s="61" t="str">
        <f>IF($B1911="", "", IF(COUNTIF(BH1911:$BY1911, "")=BG$8, IF(H1911="", "", H1911), ""))</f>
        <v/>
      </c>
      <c r="BH1911" s="61" t="str">
        <f>IF($B1911="", "", IF(COUNTIF(BI1911:$BY1911, "")=BH$8, IF(I1911="", "", I1911), ""))</f>
        <v/>
      </c>
      <c r="BI1911" s="61" t="str">
        <f>IF($B1911="", "", IF(COUNTIF(BJ1911:$BY1911, "")=BI$8, IF(J1911="", "", J1911), ""))</f>
        <v/>
      </c>
      <c r="BJ1911" s="61" t="str">
        <f>IF($B1911="", "", IF(COUNTIF(BK1911:$BY1911, "")=BJ$8, IF(K1911="", "", K1911), ""))</f>
        <v/>
      </c>
      <c r="BK1911" s="61" t="str">
        <f>IF($B1911="", "", IF(COUNTIF(BL1911:$BY1911, "")=BK$8, IF(L1911="", "", L1911), ""))</f>
        <v/>
      </c>
      <c r="BL1911" s="61" t="str">
        <f>IF($B1911="", "", IF(COUNTIF(BM1911:$BY1911, "")=BL$8, IF(M1911="", "", M1911), ""))</f>
        <v/>
      </c>
      <c r="BM1911" s="61" t="str">
        <f>IF($B1911="", "", IF(COUNTIF(BN1911:$BY1911, "")=BM$8, IF(N1911="", "", N1911), ""))</f>
        <v/>
      </c>
      <c r="BN1911" s="61" t="str">
        <f>IF($B1911="", "", IF(COUNTIF(BO1911:$BY1911, "")=BN$8, IF(O1911="", "", O1911), ""))</f>
        <v/>
      </c>
      <c r="BO1911" s="61" t="str">
        <f>IF($B1911="", "", IF(COUNTIF(BP1911:$BY1911, "")=BO$8, IF(P1911="", "", P1911), ""))</f>
        <v/>
      </c>
      <c r="BP1911" s="61" t="str">
        <f>IF($B1911="", "", IF(COUNTIF(BQ1911:$BY1911, "")=BP$8, IF(Q1911="", "", Q1911), ""))</f>
        <v/>
      </c>
      <c r="BQ1911" s="61" t="str">
        <f>IF($B1911="", "", IF(COUNTIF(BR1911:$BY1911, "")=BQ$8, IF(R1911="", "", R1911), ""))</f>
        <v/>
      </c>
      <c r="BR1911" s="61" t="str">
        <f>IF($B1911="", "", IF(COUNTIF(BS1911:$BY1911, "")=BR$8, IF(S1911="", "", S1911), ""))</f>
        <v/>
      </c>
      <c r="BS1911" s="61" t="str">
        <f>IF($B1911="", "", IF(COUNTIF(BT1911:$BY1911, "")=BS$8, IF(T1911="", "", T1911), ""))</f>
        <v/>
      </c>
      <c r="BT1911" s="61" t="str">
        <f>IF($B1911="", "", IF(COUNTIF(BU1911:$BY1911, "")=BT$8, IF(U1911="", "", U1911), ""))</f>
        <v/>
      </c>
      <c r="BU1911" s="61" t="str">
        <f>IF($B1911="", "", IF(COUNTIF(BV1911:$BY1911, "")=BU$8, IF(V1911="", "", V1911), ""))</f>
        <v/>
      </c>
      <c r="BV1911" s="61" t="str">
        <f>IF($B1911="", "", IF(COUNTIF(BW1911:$BY1911, "")=BV$8, IF(W1911="", "", W1911), ""))</f>
        <v/>
      </c>
      <c r="BW1911" s="61" t="str">
        <f>IF($B1911="", "", IF(COUNTIF(BX1911:$BY1911, "")=BW$8, IF(X1911="", "", X1911), ""))</f>
        <v/>
      </c>
      <c r="BX1911" s="61" t="str">
        <f>IF($B1911="", "", IF(COUNTIF(BY1911:$BY1911, "")=BX$8, IF(Y1911="", "", Y1911), ""))</f>
        <v/>
      </c>
      <c r="BY1911" s="50" t="str">
        <f t="shared" si="779"/>
        <v/>
      </c>
      <c r="CA1911" s="6" t="str">
        <f t="shared" si="780"/>
        <v/>
      </c>
      <c r="CB1911" s="6" t="str">
        <f>IF(CA1911="", "", RANK(CA1911, $CA$9:$CA$2508, 0)+COUNTIF($CA$9:CA1911, CA1911)-1)</f>
        <v/>
      </c>
    </row>
    <row r="1912" spans="1:80" x14ac:dyDescent="0.25">
      <c r="A1912" s="22"/>
      <c r="B1912" s="121" t="str">
        <f>IF('Stock Details'!B1911="", "", 'Stock Details'!B1911)</f>
        <v/>
      </c>
      <c r="C1912" s="22"/>
      <c r="D1912" s="130"/>
      <c r="E1912" s="122"/>
      <c r="F1912" s="131"/>
      <c r="G1912" s="22"/>
      <c r="H1912" s="130" t="str">
        <f t="shared" si="765"/>
        <v/>
      </c>
      <c r="I1912" s="122"/>
      <c r="J1912" s="131"/>
      <c r="K1912" s="22"/>
      <c r="L1912" s="130" t="str">
        <f t="shared" si="766"/>
        <v/>
      </c>
      <c r="M1912" s="122"/>
      <c r="N1912" s="131"/>
      <c r="O1912" s="22"/>
      <c r="P1912" s="130" t="str">
        <f t="shared" si="767"/>
        <v/>
      </c>
      <c r="Q1912" s="122"/>
      <c r="R1912" s="131"/>
      <c r="S1912" s="22"/>
      <c r="T1912" s="130" t="str">
        <f t="shared" si="768"/>
        <v/>
      </c>
      <c r="U1912" s="122"/>
      <c r="V1912" s="131"/>
      <c r="W1912" s="22"/>
      <c r="X1912" s="130" t="str">
        <f t="shared" si="769"/>
        <v/>
      </c>
      <c r="Y1912" s="122"/>
      <c r="Z1912" s="131"/>
      <c r="AA1912" s="22"/>
      <c r="AC1912" s="6" t="str">
        <f t="shared" si="770"/>
        <v/>
      </c>
      <c r="AE1912" s="6" t="str">
        <f t="shared" si="771"/>
        <v/>
      </c>
      <c r="AF1912" s="6" t="str">
        <f t="shared" si="772"/>
        <v/>
      </c>
      <c r="AG1912" s="6" t="str">
        <f t="shared" si="773"/>
        <v/>
      </c>
      <c r="AH1912" s="6" t="str">
        <f t="shared" si="774"/>
        <v/>
      </c>
      <c r="AI1912" s="6" t="str">
        <f t="shared" si="775"/>
        <v/>
      </c>
      <c r="AJ1912" s="6" t="str">
        <f t="shared" si="776"/>
        <v/>
      </c>
      <c r="AL1912" s="9" t="str">
        <f>IF('Stock Details'!F1911="", "", 'Stock Details'!F1911)</f>
        <v/>
      </c>
      <c r="AM1912" s="9" t="str">
        <f>IF('Stock Details'!G1911="", "", 'Stock Details'!G1911)</f>
        <v/>
      </c>
      <c r="AO1912" s="59" t="str">
        <f t="shared" si="777"/>
        <v/>
      </c>
      <c r="AP1912" s="59" t="str">
        <f t="shared" si="781"/>
        <v/>
      </c>
      <c r="AQ1912" s="59" t="str">
        <f t="shared" si="782"/>
        <v/>
      </c>
      <c r="AR1912" s="59" t="str">
        <f t="shared" si="783"/>
        <v/>
      </c>
      <c r="AS1912" s="59" t="str">
        <f t="shared" si="784"/>
        <v/>
      </c>
      <c r="AT1912" s="59" t="str">
        <f t="shared" si="785"/>
        <v/>
      </c>
      <c r="AV1912" s="59" t="str">
        <f t="shared" si="778"/>
        <v/>
      </c>
      <c r="AW1912" s="59" t="str">
        <f t="shared" si="760"/>
        <v/>
      </c>
      <c r="AX1912" s="59" t="str">
        <f t="shared" si="761"/>
        <v/>
      </c>
      <c r="AY1912" s="59" t="str">
        <f t="shared" si="762"/>
        <v/>
      </c>
      <c r="AZ1912" s="59" t="str">
        <f t="shared" si="763"/>
        <v/>
      </c>
      <c r="BA1912" s="59" t="str">
        <f t="shared" si="764"/>
        <v/>
      </c>
      <c r="BC1912" s="49" t="str">
        <f>IF($B1912="", "", IF(COUNTIF(BD1912:$BY1912, "")=BC$8, IF(D1912="", "", D1912), ""))</f>
        <v/>
      </c>
      <c r="BD1912" s="61" t="str">
        <f>IF($B1912="", "", IF(COUNTIF(BE1912:$BY1912, "")=BD$8, IF(E1912="", "", E1912), ""))</f>
        <v/>
      </c>
      <c r="BE1912" s="61" t="str">
        <f>IF($B1912="", "", IF(COUNTIF(BF1912:$BY1912, "")=BE$8, IF(F1912="", "", F1912), ""))</f>
        <v/>
      </c>
      <c r="BF1912" s="61" t="str">
        <f>IF($B1912="", "", IF(COUNTIF(BG1912:$BY1912, "")=BF$8, IF(G1912="", "", G1912), ""))</f>
        <v/>
      </c>
      <c r="BG1912" s="61" t="str">
        <f>IF($B1912="", "", IF(COUNTIF(BH1912:$BY1912, "")=BG$8, IF(H1912="", "", H1912), ""))</f>
        <v/>
      </c>
      <c r="BH1912" s="61" t="str">
        <f>IF($B1912="", "", IF(COUNTIF(BI1912:$BY1912, "")=BH$8, IF(I1912="", "", I1912), ""))</f>
        <v/>
      </c>
      <c r="BI1912" s="61" t="str">
        <f>IF($B1912="", "", IF(COUNTIF(BJ1912:$BY1912, "")=BI$8, IF(J1912="", "", J1912), ""))</f>
        <v/>
      </c>
      <c r="BJ1912" s="61" t="str">
        <f>IF($B1912="", "", IF(COUNTIF(BK1912:$BY1912, "")=BJ$8, IF(K1912="", "", K1912), ""))</f>
        <v/>
      </c>
      <c r="BK1912" s="61" t="str">
        <f>IF($B1912="", "", IF(COUNTIF(BL1912:$BY1912, "")=BK$8, IF(L1912="", "", L1912), ""))</f>
        <v/>
      </c>
      <c r="BL1912" s="61" t="str">
        <f>IF($B1912="", "", IF(COUNTIF(BM1912:$BY1912, "")=BL$8, IF(M1912="", "", M1912), ""))</f>
        <v/>
      </c>
      <c r="BM1912" s="61" t="str">
        <f>IF($B1912="", "", IF(COUNTIF(BN1912:$BY1912, "")=BM$8, IF(N1912="", "", N1912), ""))</f>
        <v/>
      </c>
      <c r="BN1912" s="61" t="str">
        <f>IF($B1912="", "", IF(COUNTIF(BO1912:$BY1912, "")=BN$8, IF(O1912="", "", O1912), ""))</f>
        <v/>
      </c>
      <c r="BO1912" s="61" t="str">
        <f>IF($B1912="", "", IF(COUNTIF(BP1912:$BY1912, "")=BO$8, IF(P1912="", "", P1912), ""))</f>
        <v/>
      </c>
      <c r="BP1912" s="61" t="str">
        <f>IF($B1912="", "", IF(COUNTIF(BQ1912:$BY1912, "")=BP$8, IF(Q1912="", "", Q1912), ""))</f>
        <v/>
      </c>
      <c r="BQ1912" s="61" t="str">
        <f>IF($B1912="", "", IF(COUNTIF(BR1912:$BY1912, "")=BQ$8, IF(R1912="", "", R1912), ""))</f>
        <v/>
      </c>
      <c r="BR1912" s="61" t="str">
        <f>IF($B1912="", "", IF(COUNTIF(BS1912:$BY1912, "")=BR$8, IF(S1912="", "", S1912), ""))</f>
        <v/>
      </c>
      <c r="BS1912" s="61" t="str">
        <f>IF($B1912="", "", IF(COUNTIF(BT1912:$BY1912, "")=BS$8, IF(T1912="", "", T1912), ""))</f>
        <v/>
      </c>
      <c r="BT1912" s="61" t="str">
        <f>IF($B1912="", "", IF(COUNTIF(BU1912:$BY1912, "")=BT$8, IF(U1912="", "", U1912), ""))</f>
        <v/>
      </c>
      <c r="BU1912" s="61" t="str">
        <f>IF($B1912="", "", IF(COUNTIF(BV1912:$BY1912, "")=BU$8, IF(V1912="", "", V1912), ""))</f>
        <v/>
      </c>
      <c r="BV1912" s="61" t="str">
        <f>IF($B1912="", "", IF(COUNTIF(BW1912:$BY1912, "")=BV$8, IF(W1912="", "", W1912), ""))</f>
        <v/>
      </c>
      <c r="BW1912" s="61" t="str">
        <f>IF($B1912="", "", IF(COUNTIF(BX1912:$BY1912, "")=BW$8, IF(X1912="", "", X1912), ""))</f>
        <v/>
      </c>
      <c r="BX1912" s="61" t="str">
        <f>IF($B1912="", "", IF(COUNTIF(BY1912:$BY1912, "")=BX$8, IF(Y1912="", "", Y1912), ""))</f>
        <v/>
      </c>
      <c r="BY1912" s="50" t="str">
        <f t="shared" si="779"/>
        <v/>
      </c>
      <c r="CA1912" s="6" t="str">
        <f t="shared" si="780"/>
        <v/>
      </c>
      <c r="CB1912" s="6" t="str">
        <f>IF(CA1912="", "", RANK(CA1912, $CA$9:$CA$2508, 0)+COUNTIF($CA$9:CA1912, CA1912)-1)</f>
        <v/>
      </c>
    </row>
    <row r="1913" spans="1:80" x14ac:dyDescent="0.25">
      <c r="A1913" s="22"/>
      <c r="B1913" s="121" t="str">
        <f>IF('Stock Details'!B1912="", "", 'Stock Details'!B1912)</f>
        <v/>
      </c>
      <c r="C1913" s="22"/>
      <c r="D1913" s="130"/>
      <c r="E1913" s="122"/>
      <c r="F1913" s="131"/>
      <c r="G1913" s="22"/>
      <c r="H1913" s="130" t="str">
        <f t="shared" si="765"/>
        <v/>
      </c>
      <c r="I1913" s="122"/>
      <c r="J1913" s="131"/>
      <c r="K1913" s="22"/>
      <c r="L1913" s="130" t="str">
        <f t="shared" si="766"/>
        <v/>
      </c>
      <c r="M1913" s="122"/>
      <c r="N1913" s="131"/>
      <c r="O1913" s="22"/>
      <c r="P1913" s="130" t="str">
        <f t="shared" si="767"/>
        <v/>
      </c>
      <c r="Q1913" s="122"/>
      <c r="R1913" s="131"/>
      <c r="S1913" s="22"/>
      <c r="T1913" s="130" t="str">
        <f t="shared" si="768"/>
        <v/>
      </c>
      <c r="U1913" s="122"/>
      <c r="V1913" s="131"/>
      <c r="W1913" s="22"/>
      <c r="X1913" s="130" t="str">
        <f t="shared" si="769"/>
        <v/>
      </c>
      <c r="Y1913" s="122"/>
      <c r="Z1913" s="131"/>
      <c r="AA1913" s="22"/>
      <c r="AC1913" s="6" t="str">
        <f t="shared" si="770"/>
        <v/>
      </c>
      <c r="AE1913" s="6" t="str">
        <f t="shared" si="771"/>
        <v/>
      </c>
      <c r="AF1913" s="6" t="str">
        <f t="shared" si="772"/>
        <v/>
      </c>
      <c r="AG1913" s="6" t="str">
        <f t="shared" si="773"/>
        <v/>
      </c>
      <c r="AH1913" s="6" t="str">
        <f t="shared" si="774"/>
        <v/>
      </c>
      <c r="AI1913" s="6" t="str">
        <f t="shared" si="775"/>
        <v/>
      </c>
      <c r="AJ1913" s="6" t="str">
        <f t="shared" si="776"/>
        <v/>
      </c>
      <c r="AL1913" s="9" t="str">
        <f>IF('Stock Details'!F1912="", "", 'Stock Details'!F1912)</f>
        <v/>
      </c>
      <c r="AM1913" s="9" t="str">
        <f>IF('Stock Details'!G1912="", "", 'Stock Details'!G1912)</f>
        <v/>
      </c>
      <c r="AO1913" s="59" t="str">
        <f t="shared" si="777"/>
        <v/>
      </c>
      <c r="AP1913" s="59" t="str">
        <f t="shared" si="781"/>
        <v/>
      </c>
      <c r="AQ1913" s="59" t="str">
        <f t="shared" si="782"/>
        <v/>
      </c>
      <c r="AR1913" s="59" t="str">
        <f t="shared" si="783"/>
        <v/>
      </c>
      <c r="AS1913" s="59" t="str">
        <f t="shared" si="784"/>
        <v/>
      </c>
      <c r="AT1913" s="59" t="str">
        <f t="shared" si="785"/>
        <v/>
      </c>
      <c r="AV1913" s="59" t="str">
        <f t="shared" si="778"/>
        <v/>
      </c>
      <c r="AW1913" s="59" t="str">
        <f t="shared" si="760"/>
        <v/>
      </c>
      <c r="AX1913" s="59" t="str">
        <f t="shared" si="761"/>
        <v/>
      </c>
      <c r="AY1913" s="59" t="str">
        <f t="shared" si="762"/>
        <v/>
      </c>
      <c r="AZ1913" s="59" t="str">
        <f t="shared" si="763"/>
        <v/>
      </c>
      <c r="BA1913" s="59" t="str">
        <f t="shared" si="764"/>
        <v/>
      </c>
      <c r="BC1913" s="49" t="str">
        <f>IF($B1913="", "", IF(COUNTIF(BD1913:$BY1913, "")=BC$8, IF(D1913="", "", D1913), ""))</f>
        <v/>
      </c>
      <c r="BD1913" s="61" t="str">
        <f>IF($B1913="", "", IF(COUNTIF(BE1913:$BY1913, "")=BD$8, IF(E1913="", "", E1913), ""))</f>
        <v/>
      </c>
      <c r="BE1913" s="61" t="str">
        <f>IF($B1913="", "", IF(COUNTIF(BF1913:$BY1913, "")=BE$8, IF(F1913="", "", F1913), ""))</f>
        <v/>
      </c>
      <c r="BF1913" s="61" t="str">
        <f>IF($B1913="", "", IF(COUNTIF(BG1913:$BY1913, "")=BF$8, IF(G1913="", "", G1913), ""))</f>
        <v/>
      </c>
      <c r="BG1913" s="61" t="str">
        <f>IF($B1913="", "", IF(COUNTIF(BH1913:$BY1913, "")=BG$8, IF(H1913="", "", H1913), ""))</f>
        <v/>
      </c>
      <c r="BH1913" s="61" t="str">
        <f>IF($B1913="", "", IF(COUNTIF(BI1913:$BY1913, "")=BH$8, IF(I1913="", "", I1913), ""))</f>
        <v/>
      </c>
      <c r="BI1913" s="61" t="str">
        <f>IF($B1913="", "", IF(COUNTIF(BJ1913:$BY1913, "")=BI$8, IF(J1913="", "", J1913), ""))</f>
        <v/>
      </c>
      <c r="BJ1913" s="61" t="str">
        <f>IF($B1913="", "", IF(COUNTIF(BK1913:$BY1913, "")=BJ$8, IF(K1913="", "", K1913), ""))</f>
        <v/>
      </c>
      <c r="BK1913" s="61" t="str">
        <f>IF($B1913="", "", IF(COUNTIF(BL1913:$BY1913, "")=BK$8, IF(L1913="", "", L1913), ""))</f>
        <v/>
      </c>
      <c r="BL1913" s="61" t="str">
        <f>IF($B1913="", "", IF(COUNTIF(BM1913:$BY1913, "")=BL$8, IF(M1913="", "", M1913), ""))</f>
        <v/>
      </c>
      <c r="BM1913" s="61" t="str">
        <f>IF($B1913="", "", IF(COUNTIF(BN1913:$BY1913, "")=BM$8, IF(N1913="", "", N1913), ""))</f>
        <v/>
      </c>
      <c r="BN1913" s="61" t="str">
        <f>IF($B1913="", "", IF(COUNTIF(BO1913:$BY1913, "")=BN$8, IF(O1913="", "", O1913), ""))</f>
        <v/>
      </c>
      <c r="BO1913" s="61" t="str">
        <f>IF($B1913="", "", IF(COUNTIF(BP1913:$BY1913, "")=BO$8, IF(P1913="", "", P1913), ""))</f>
        <v/>
      </c>
      <c r="BP1913" s="61" t="str">
        <f>IF($B1913="", "", IF(COUNTIF(BQ1913:$BY1913, "")=BP$8, IF(Q1913="", "", Q1913), ""))</f>
        <v/>
      </c>
      <c r="BQ1913" s="61" t="str">
        <f>IF($B1913="", "", IF(COUNTIF(BR1913:$BY1913, "")=BQ$8, IF(R1913="", "", R1913), ""))</f>
        <v/>
      </c>
      <c r="BR1913" s="61" t="str">
        <f>IF($B1913="", "", IF(COUNTIF(BS1913:$BY1913, "")=BR$8, IF(S1913="", "", S1913), ""))</f>
        <v/>
      </c>
      <c r="BS1913" s="61" t="str">
        <f>IF($B1913="", "", IF(COUNTIF(BT1913:$BY1913, "")=BS$8, IF(T1913="", "", T1913), ""))</f>
        <v/>
      </c>
      <c r="BT1913" s="61" t="str">
        <f>IF($B1913="", "", IF(COUNTIF(BU1913:$BY1913, "")=BT$8, IF(U1913="", "", U1913), ""))</f>
        <v/>
      </c>
      <c r="BU1913" s="61" t="str">
        <f>IF($B1913="", "", IF(COUNTIF(BV1913:$BY1913, "")=BU$8, IF(V1913="", "", V1913), ""))</f>
        <v/>
      </c>
      <c r="BV1913" s="61" t="str">
        <f>IF($B1913="", "", IF(COUNTIF(BW1913:$BY1913, "")=BV$8, IF(W1913="", "", W1913), ""))</f>
        <v/>
      </c>
      <c r="BW1913" s="61" t="str">
        <f>IF($B1913="", "", IF(COUNTIF(BX1913:$BY1913, "")=BW$8, IF(X1913="", "", X1913), ""))</f>
        <v/>
      </c>
      <c r="BX1913" s="61" t="str">
        <f>IF($B1913="", "", IF(COUNTIF(BY1913:$BY1913, "")=BX$8, IF(Y1913="", "", Y1913), ""))</f>
        <v/>
      </c>
      <c r="BY1913" s="50" t="str">
        <f t="shared" si="779"/>
        <v/>
      </c>
      <c r="CA1913" s="6" t="str">
        <f t="shared" si="780"/>
        <v/>
      </c>
      <c r="CB1913" s="6" t="str">
        <f>IF(CA1913="", "", RANK(CA1913, $CA$9:$CA$2508, 0)+COUNTIF($CA$9:CA1913, CA1913)-1)</f>
        <v/>
      </c>
    </row>
    <row r="1914" spans="1:80" x14ac:dyDescent="0.25">
      <c r="A1914" s="22"/>
      <c r="B1914" s="121" t="str">
        <f>IF('Stock Details'!B1913="", "", 'Stock Details'!B1913)</f>
        <v/>
      </c>
      <c r="C1914" s="22"/>
      <c r="D1914" s="130"/>
      <c r="E1914" s="122"/>
      <c r="F1914" s="131"/>
      <c r="G1914" s="22"/>
      <c r="H1914" s="130" t="str">
        <f t="shared" si="765"/>
        <v/>
      </c>
      <c r="I1914" s="122"/>
      <c r="J1914" s="131"/>
      <c r="K1914" s="22"/>
      <c r="L1914" s="130" t="str">
        <f t="shared" si="766"/>
        <v/>
      </c>
      <c r="M1914" s="122"/>
      <c r="N1914" s="131"/>
      <c r="O1914" s="22"/>
      <c r="P1914" s="130" t="str">
        <f t="shared" si="767"/>
        <v/>
      </c>
      <c r="Q1914" s="122"/>
      <c r="R1914" s="131"/>
      <c r="S1914" s="22"/>
      <c r="T1914" s="130" t="str">
        <f t="shared" si="768"/>
        <v/>
      </c>
      <c r="U1914" s="122"/>
      <c r="V1914" s="131"/>
      <c r="W1914" s="22"/>
      <c r="X1914" s="130" t="str">
        <f t="shared" si="769"/>
        <v/>
      </c>
      <c r="Y1914" s="122"/>
      <c r="Z1914" s="131"/>
      <c r="AA1914" s="22"/>
      <c r="AC1914" s="6" t="str">
        <f t="shared" si="770"/>
        <v/>
      </c>
      <c r="AE1914" s="6" t="str">
        <f t="shared" si="771"/>
        <v/>
      </c>
      <c r="AF1914" s="6" t="str">
        <f t="shared" si="772"/>
        <v/>
      </c>
      <c r="AG1914" s="6" t="str">
        <f t="shared" si="773"/>
        <v/>
      </c>
      <c r="AH1914" s="6" t="str">
        <f t="shared" si="774"/>
        <v/>
      </c>
      <c r="AI1914" s="6" t="str">
        <f t="shared" si="775"/>
        <v/>
      </c>
      <c r="AJ1914" s="6" t="str">
        <f t="shared" si="776"/>
        <v/>
      </c>
      <c r="AL1914" s="9" t="str">
        <f>IF('Stock Details'!F1913="", "", 'Stock Details'!F1913)</f>
        <v/>
      </c>
      <c r="AM1914" s="9" t="str">
        <f>IF('Stock Details'!G1913="", "", 'Stock Details'!G1913)</f>
        <v/>
      </c>
      <c r="AO1914" s="59" t="str">
        <f t="shared" si="777"/>
        <v/>
      </c>
      <c r="AP1914" s="59" t="str">
        <f t="shared" si="781"/>
        <v/>
      </c>
      <c r="AQ1914" s="59" t="str">
        <f t="shared" si="782"/>
        <v/>
      </c>
      <c r="AR1914" s="59" t="str">
        <f t="shared" si="783"/>
        <v/>
      </c>
      <c r="AS1914" s="59" t="str">
        <f t="shared" si="784"/>
        <v/>
      </c>
      <c r="AT1914" s="59" t="str">
        <f t="shared" si="785"/>
        <v/>
      </c>
      <c r="AV1914" s="59" t="str">
        <f t="shared" si="778"/>
        <v/>
      </c>
      <c r="AW1914" s="59" t="str">
        <f t="shared" si="760"/>
        <v/>
      </c>
      <c r="AX1914" s="59" t="str">
        <f t="shared" si="761"/>
        <v/>
      </c>
      <c r="AY1914" s="59" t="str">
        <f t="shared" si="762"/>
        <v/>
      </c>
      <c r="AZ1914" s="59" t="str">
        <f t="shared" si="763"/>
        <v/>
      </c>
      <c r="BA1914" s="59" t="str">
        <f t="shared" si="764"/>
        <v/>
      </c>
      <c r="BC1914" s="49" t="str">
        <f>IF($B1914="", "", IF(COUNTIF(BD1914:$BY1914, "")=BC$8, IF(D1914="", "", D1914), ""))</f>
        <v/>
      </c>
      <c r="BD1914" s="61" t="str">
        <f>IF($B1914="", "", IF(COUNTIF(BE1914:$BY1914, "")=BD$8, IF(E1914="", "", E1914), ""))</f>
        <v/>
      </c>
      <c r="BE1914" s="61" t="str">
        <f>IF($B1914="", "", IF(COUNTIF(BF1914:$BY1914, "")=BE$8, IF(F1914="", "", F1914), ""))</f>
        <v/>
      </c>
      <c r="BF1914" s="61" t="str">
        <f>IF($B1914="", "", IF(COUNTIF(BG1914:$BY1914, "")=BF$8, IF(G1914="", "", G1914), ""))</f>
        <v/>
      </c>
      <c r="BG1914" s="61" t="str">
        <f>IF($B1914="", "", IF(COUNTIF(BH1914:$BY1914, "")=BG$8, IF(H1914="", "", H1914), ""))</f>
        <v/>
      </c>
      <c r="BH1914" s="61" t="str">
        <f>IF($B1914="", "", IF(COUNTIF(BI1914:$BY1914, "")=BH$8, IF(I1914="", "", I1914), ""))</f>
        <v/>
      </c>
      <c r="BI1914" s="61" t="str">
        <f>IF($B1914="", "", IF(COUNTIF(BJ1914:$BY1914, "")=BI$8, IF(J1914="", "", J1914), ""))</f>
        <v/>
      </c>
      <c r="BJ1914" s="61" t="str">
        <f>IF($B1914="", "", IF(COUNTIF(BK1914:$BY1914, "")=BJ$8, IF(K1914="", "", K1914), ""))</f>
        <v/>
      </c>
      <c r="BK1914" s="61" t="str">
        <f>IF($B1914="", "", IF(COUNTIF(BL1914:$BY1914, "")=BK$8, IF(L1914="", "", L1914), ""))</f>
        <v/>
      </c>
      <c r="BL1914" s="61" t="str">
        <f>IF($B1914="", "", IF(COUNTIF(BM1914:$BY1914, "")=BL$8, IF(M1914="", "", M1914), ""))</f>
        <v/>
      </c>
      <c r="BM1914" s="61" t="str">
        <f>IF($B1914="", "", IF(COUNTIF(BN1914:$BY1914, "")=BM$8, IF(N1914="", "", N1914), ""))</f>
        <v/>
      </c>
      <c r="BN1914" s="61" t="str">
        <f>IF($B1914="", "", IF(COUNTIF(BO1914:$BY1914, "")=BN$8, IF(O1914="", "", O1914), ""))</f>
        <v/>
      </c>
      <c r="BO1914" s="61" t="str">
        <f>IF($B1914="", "", IF(COUNTIF(BP1914:$BY1914, "")=BO$8, IF(P1914="", "", P1914), ""))</f>
        <v/>
      </c>
      <c r="BP1914" s="61" t="str">
        <f>IF($B1914="", "", IF(COUNTIF(BQ1914:$BY1914, "")=BP$8, IF(Q1914="", "", Q1914), ""))</f>
        <v/>
      </c>
      <c r="BQ1914" s="61" t="str">
        <f>IF($B1914="", "", IF(COUNTIF(BR1914:$BY1914, "")=BQ$8, IF(R1914="", "", R1914), ""))</f>
        <v/>
      </c>
      <c r="BR1914" s="61" t="str">
        <f>IF($B1914="", "", IF(COUNTIF(BS1914:$BY1914, "")=BR$8, IF(S1914="", "", S1914), ""))</f>
        <v/>
      </c>
      <c r="BS1914" s="61" t="str">
        <f>IF($B1914="", "", IF(COUNTIF(BT1914:$BY1914, "")=BS$8, IF(T1914="", "", T1914), ""))</f>
        <v/>
      </c>
      <c r="BT1914" s="61" t="str">
        <f>IF($B1914="", "", IF(COUNTIF(BU1914:$BY1914, "")=BT$8, IF(U1914="", "", U1914), ""))</f>
        <v/>
      </c>
      <c r="BU1914" s="61" t="str">
        <f>IF($B1914="", "", IF(COUNTIF(BV1914:$BY1914, "")=BU$8, IF(V1914="", "", V1914), ""))</f>
        <v/>
      </c>
      <c r="BV1914" s="61" t="str">
        <f>IF($B1914="", "", IF(COUNTIF(BW1914:$BY1914, "")=BV$8, IF(W1914="", "", W1914), ""))</f>
        <v/>
      </c>
      <c r="BW1914" s="61" t="str">
        <f>IF($B1914="", "", IF(COUNTIF(BX1914:$BY1914, "")=BW$8, IF(X1914="", "", X1914), ""))</f>
        <v/>
      </c>
      <c r="BX1914" s="61" t="str">
        <f>IF($B1914="", "", IF(COUNTIF(BY1914:$BY1914, "")=BX$8, IF(Y1914="", "", Y1914), ""))</f>
        <v/>
      </c>
      <c r="BY1914" s="50" t="str">
        <f t="shared" si="779"/>
        <v/>
      </c>
      <c r="CA1914" s="6" t="str">
        <f t="shared" si="780"/>
        <v/>
      </c>
      <c r="CB1914" s="6" t="str">
        <f>IF(CA1914="", "", RANK(CA1914, $CA$9:$CA$2508, 0)+COUNTIF($CA$9:CA1914, CA1914)-1)</f>
        <v/>
      </c>
    </row>
    <row r="1915" spans="1:80" x14ac:dyDescent="0.25">
      <c r="A1915" s="22"/>
      <c r="B1915" s="121" t="str">
        <f>IF('Stock Details'!B1914="", "", 'Stock Details'!B1914)</f>
        <v/>
      </c>
      <c r="C1915" s="22"/>
      <c r="D1915" s="130"/>
      <c r="E1915" s="122"/>
      <c r="F1915" s="131"/>
      <c r="G1915" s="22"/>
      <c r="H1915" s="130" t="str">
        <f t="shared" si="765"/>
        <v/>
      </c>
      <c r="I1915" s="122"/>
      <c r="J1915" s="131"/>
      <c r="K1915" s="22"/>
      <c r="L1915" s="130" t="str">
        <f t="shared" si="766"/>
        <v/>
      </c>
      <c r="M1915" s="122"/>
      <c r="N1915" s="131"/>
      <c r="O1915" s="22"/>
      <c r="P1915" s="130" t="str">
        <f t="shared" si="767"/>
        <v/>
      </c>
      <c r="Q1915" s="122"/>
      <c r="R1915" s="131"/>
      <c r="S1915" s="22"/>
      <c r="T1915" s="130" t="str">
        <f t="shared" si="768"/>
        <v/>
      </c>
      <c r="U1915" s="122"/>
      <c r="V1915" s="131"/>
      <c r="W1915" s="22"/>
      <c r="X1915" s="130" t="str">
        <f t="shared" si="769"/>
        <v/>
      </c>
      <c r="Y1915" s="122"/>
      <c r="Z1915" s="131"/>
      <c r="AA1915" s="22"/>
      <c r="AC1915" s="6" t="str">
        <f t="shared" si="770"/>
        <v/>
      </c>
      <c r="AE1915" s="6" t="str">
        <f t="shared" si="771"/>
        <v/>
      </c>
      <c r="AF1915" s="6" t="str">
        <f t="shared" si="772"/>
        <v/>
      </c>
      <c r="AG1915" s="6" t="str">
        <f t="shared" si="773"/>
        <v/>
      </c>
      <c r="AH1915" s="6" t="str">
        <f t="shared" si="774"/>
        <v/>
      </c>
      <c r="AI1915" s="6" t="str">
        <f t="shared" si="775"/>
        <v/>
      </c>
      <c r="AJ1915" s="6" t="str">
        <f t="shared" si="776"/>
        <v/>
      </c>
      <c r="AL1915" s="9" t="str">
        <f>IF('Stock Details'!F1914="", "", 'Stock Details'!F1914)</f>
        <v/>
      </c>
      <c r="AM1915" s="9" t="str">
        <f>IF('Stock Details'!G1914="", "", 'Stock Details'!G1914)</f>
        <v/>
      </c>
      <c r="AO1915" s="59" t="str">
        <f t="shared" si="777"/>
        <v/>
      </c>
      <c r="AP1915" s="59" t="str">
        <f t="shared" si="781"/>
        <v/>
      </c>
      <c r="AQ1915" s="59" t="str">
        <f t="shared" si="782"/>
        <v/>
      </c>
      <c r="AR1915" s="59" t="str">
        <f t="shared" si="783"/>
        <v/>
      </c>
      <c r="AS1915" s="59" t="str">
        <f t="shared" si="784"/>
        <v/>
      </c>
      <c r="AT1915" s="59" t="str">
        <f t="shared" si="785"/>
        <v/>
      </c>
      <c r="AV1915" s="59" t="str">
        <f t="shared" si="778"/>
        <v/>
      </c>
      <c r="AW1915" s="59" t="str">
        <f t="shared" si="760"/>
        <v/>
      </c>
      <c r="AX1915" s="59" t="str">
        <f t="shared" si="761"/>
        <v/>
      </c>
      <c r="AY1915" s="59" t="str">
        <f t="shared" si="762"/>
        <v/>
      </c>
      <c r="AZ1915" s="59" t="str">
        <f t="shared" si="763"/>
        <v/>
      </c>
      <c r="BA1915" s="59" t="str">
        <f t="shared" si="764"/>
        <v/>
      </c>
      <c r="BC1915" s="49" t="str">
        <f>IF($B1915="", "", IF(COUNTIF(BD1915:$BY1915, "")=BC$8, IF(D1915="", "", D1915), ""))</f>
        <v/>
      </c>
      <c r="BD1915" s="61" t="str">
        <f>IF($B1915="", "", IF(COUNTIF(BE1915:$BY1915, "")=BD$8, IF(E1915="", "", E1915), ""))</f>
        <v/>
      </c>
      <c r="BE1915" s="61" t="str">
        <f>IF($B1915="", "", IF(COUNTIF(BF1915:$BY1915, "")=BE$8, IF(F1915="", "", F1915), ""))</f>
        <v/>
      </c>
      <c r="BF1915" s="61" t="str">
        <f>IF($B1915="", "", IF(COUNTIF(BG1915:$BY1915, "")=BF$8, IF(G1915="", "", G1915), ""))</f>
        <v/>
      </c>
      <c r="BG1915" s="61" t="str">
        <f>IF($B1915="", "", IF(COUNTIF(BH1915:$BY1915, "")=BG$8, IF(H1915="", "", H1915), ""))</f>
        <v/>
      </c>
      <c r="BH1915" s="61" t="str">
        <f>IF($B1915="", "", IF(COUNTIF(BI1915:$BY1915, "")=BH$8, IF(I1915="", "", I1915), ""))</f>
        <v/>
      </c>
      <c r="BI1915" s="61" t="str">
        <f>IF($B1915="", "", IF(COUNTIF(BJ1915:$BY1915, "")=BI$8, IF(J1915="", "", J1915), ""))</f>
        <v/>
      </c>
      <c r="BJ1915" s="61" t="str">
        <f>IF($B1915="", "", IF(COUNTIF(BK1915:$BY1915, "")=BJ$8, IF(K1915="", "", K1915), ""))</f>
        <v/>
      </c>
      <c r="BK1915" s="61" t="str">
        <f>IF($B1915="", "", IF(COUNTIF(BL1915:$BY1915, "")=BK$8, IF(L1915="", "", L1915), ""))</f>
        <v/>
      </c>
      <c r="BL1915" s="61" t="str">
        <f>IF($B1915="", "", IF(COUNTIF(BM1915:$BY1915, "")=BL$8, IF(M1915="", "", M1915), ""))</f>
        <v/>
      </c>
      <c r="BM1915" s="61" t="str">
        <f>IF($B1915="", "", IF(COUNTIF(BN1915:$BY1915, "")=BM$8, IF(N1915="", "", N1915), ""))</f>
        <v/>
      </c>
      <c r="BN1915" s="61" t="str">
        <f>IF($B1915="", "", IF(COUNTIF(BO1915:$BY1915, "")=BN$8, IF(O1915="", "", O1915), ""))</f>
        <v/>
      </c>
      <c r="BO1915" s="61" t="str">
        <f>IF($B1915="", "", IF(COUNTIF(BP1915:$BY1915, "")=BO$8, IF(P1915="", "", P1915), ""))</f>
        <v/>
      </c>
      <c r="BP1915" s="61" t="str">
        <f>IF($B1915="", "", IF(COUNTIF(BQ1915:$BY1915, "")=BP$8, IF(Q1915="", "", Q1915), ""))</f>
        <v/>
      </c>
      <c r="BQ1915" s="61" t="str">
        <f>IF($B1915="", "", IF(COUNTIF(BR1915:$BY1915, "")=BQ$8, IF(R1915="", "", R1915), ""))</f>
        <v/>
      </c>
      <c r="BR1915" s="61" t="str">
        <f>IF($B1915="", "", IF(COUNTIF(BS1915:$BY1915, "")=BR$8, IF(S1915="", "", S1915), ""))</f>
        <v/>
      </c>
      <c r="BS1915" s="61" t="str">
        <f>IF($B1915="", "", IF(COUNTIF(BT1915:$BY1915, "")=BS$8, IF(T1915="", "", T1915), ""))</f>
        <v/>
      </c>
      <c r="BT1915" s="61" t="str">
        <f>IF($B1915="", "", IF(COUNTIF(BU1915:$BY1915, "")=BT$8, IF(U1915="", "", U1915), ""))</f>
        <v/>
      </c>
      <c r="BU1915" s="61" t="str">
        <f>IF($B1915="", "", IF(COUNTIF(BV1915:$BY1915, "")=BU$8, IF(V1915="", "", V1915), ""))</f>
        <v/>
      </c>
      <c r="BV1915" s="61" t="str">
        <f>IF($B1915="", "", IF(COUNTIF(BW1915:$BY1915, "")=BV$8, IF(W1915="", "", W1915), ""))</f>
        <v/>
      </c>
      <c r="BW1915" s="61" t="str">
        <f>IF($B1915="", "", IF(COUNTIF(BX1915:$BY1915, "")=BW$8, IF(X1915="", "", X1915), ""))</f>
        <v/>
      </c>
      <c r="BX1915" s="61" t="str">
        <f>IF($B1915="", "", IF(COUNTIF(BY1915:$BY1915, "")=BX$8, IF(Y1915="", "", Y1915), ""))</f>
        <v/>
      </c>
      <c r="BY1915" s="50" t="str">
        <f t="shared" si="779"/>
        <v/>
      </c>
      <c r="CA1915" s="6" t="str">
        <f t="shared" si="780"/>
        <v/>
      </c>
      <c r="CB1915" s="6" t="str">
        <f>IF(CA1915="", "", RANK(CA1915, $CA$9:$CA$2508, 0)+COUNTIF($CA$9:CA1915, CA1915)-1)</f>
        <v/>
      </c>
    </row>
    <row r="1916" spans="1:80" x14ac:dyDescent="0.25">
      <c r="A1916" s="22"/>
      <c r="B1916" s="121" t="str">
        <f>IF('Stock Details'!B1915="", "", 'Stock Details'!B1915)</f>
        <v/>
      </c>
      <c r="C1916" s="22"/>
      <c r="D1916" s="130"/>
      <c r="E1916" s="122"/>
      <c r="F1916" s="131"/>
      <c r="G1916" s="22"/>
      <c r="H1916" s="130" t="str">
        <f t="shared" si="765"/>
        <v/>
      </c>
      <c r="I1916" s="122"/>
      <c r="J1916" s="131"/>
      <c r="K1916" s="22"/>
      <c r="L1916" s="130" t="str">
        <f t="shared" si="766"/>
        <v/>
      </c>
      <c r="M1916" s="122"/>
      <c r="N1916" s="131"/>
      <c r="O1916" s="22"/>
      <c r="P1916" s="130" t="str">
        <f t="shared" si="767"/>
        <v/>
      </c>
      <c r="Q1916" s="122"/>
      <c r="R1916" s="131"/>
      <c r="S1916" s="22"/>
      <c r="T1916" s="130" t="str">
        <f t="shared" si="768"/>
        <v/>
      </c>
      <c r="U1916" s="122"/>
      <c r="V1916" s="131"/>
      <c r="W1916" s="22"/>
      <c r="X1916" s="130" t="str">
        <f t="shared" si="769"/>
        <v/>
      </c>
      <c r="Y1916" s="122"/>
      <c r="Z1916" s="131"/>
      <c r="AA1916" s="22"/>
      <c r="AC1916" s="6" t="str">
        <f t="shared" si="770"/>
        <v/>
      </c>
      <c r="AE1916" s="6" t="str">
        <f t="shared" si="771"/>
        <v/>
      </c>
      <c r="AF1916" s="6" t="str">
        <f t="shared" si="772"/>
        <v/>
      </c>
      <c r="AG1916" s="6" t="str">
        <f t="shared" si="773"/>
        <v/>
      </c>
      <c r="AH1916" s="6" t="str">
        <f t="shared" si="774"/>
        <v/>
      </c>
      <c r="AI1916" s="6" t="str">
        <f t="shared" si="775"/>
        <v/>
      </c>
      <c r="AJ1916" s="6" t="str">
        <f t="shared" si="776"/>
        <v/>
      </c>
      <c r="AL1916" s="9" t="str">
        <f>IF('Stock Details'!F1915="", "", 'Stock Details'!F1915)</f>
        <v/>
      </c>
      <c r="AM1916" s="9" t="str">
        <f>IF('Stock Details'!G1915="", "", 'Stock Details'!G1915)</f>
        <v/>
      </c>
      <c r="AO1916" s="59" t="str">
        <f t="shared" si="777"/>
        <v/>
      </c>
      <c r="AP1916" s="59" t="str">
        <f t="shared" si="781"/>
        <v/>
      </c>
      <c r="AQ1916" s="59" t="str">
        <f t="shared" si="782"/>
        <v/>
      </c>
      <c r="AR1916" s="59" t="str">
        <f t="shared" si="783"/>
        <v/>
      </c>
      <c r="AS1916" s="59" t="str">
        <f t="shared" si="784"/>
        <v/>
      </c>
      <c r="AT1916" s="59" t="str">
        <f t="shared" si="785"/>
        <v/>
      </c>
      <c r="AV1916" s="59" t="str">
        <f t="shared" si="778"/>
        <v/>
      </c>
      <c r="AW1916" s="59" t="str">
        <f t="shared" si="760"/>
        <v/>
      </c>
      <c r="AX1916" s="59" t="str">
        <f t="shared" si="761"/>
        <v/>
      </c>
      <c r="AY1916" s="59" t="str">
        <f t="shared" si="762"/>
        <v/>
      </c>
      <c r="AZ1916" s="59" t="str">
        <f t="shared" si="763"/>
        <v/>
      </c>
      <c r="BA1916" s="59" t="str">
        <f t="shared" si="764"/>
        <v/>
      </c>
      <c r="BC1916" s="49" t="str">
        <f>IF($B1916="", "", IF(COUNTIF(BD1916:$BY1916, "")=BC$8, IF(D1916="", "", D1916), ""))</f>
        <v/>
      </c>
      <c r="BD1916" s="61" t="str">
        <f>IF($B1916="", "", IF(COUNTIF(BE1916:$BY1916, "")=BD$8, IF(E1916="", "", E1916), ""))</f>
        <v/>
      </c>
      <c r="BE1916" s="61" t="str">
        <f>IF($B1916="", "", IF(COUNTIF(BF1916:$BY1916, "")=BE$8, IF(F1916="", "", F1916), ""))</f>
        <v/>
      </c>
      <c r="BF1916" s="61" t="str">
        <f>IF($B1916="", "", IF(COUNTIF(BG1916:$BY1916, "")=BF$8, IF(G1916="", "", G1916), ""))</f>
        <v/>
      </c>
      <c r="BG1916" s="61" t="str">
        <f>IF($B1916="", "", IF(COUNTIF(BH1916:$BY1916, "")=BG$8, IF(H1916="", "", H1916), ""))</f>
        <v/>
      </c>
      <c r="BH1916" s="61" t="str">
        <f>IF($B1916="", "", IF(COUNTIF(BI1916:$BY1916, "")=BH$8, IF(I1916="", "", I1916), ""))</f>
        <v/>
      </c>
      <c r="BI1916" s="61" t="str">
        <f>IF($B1916="", "", IF(COUNTIF(BJ1916:$BY1916, "")=BI$8, IF(J1916="", "", J1916), ""))</f>
        <v/>
      </c>
      <c r="BJ1916" s="61" t="str">
        <f>IF($B1916="", "", IF(COUNTIF(BK1916:$BY1916, "")=BJ$8, IF(K1916="", "", K1916), ""))</f>
        <v/>
      </c>
      <c r="BK1916" s="61" t="str">
        <f>IF($B1916="", "", IF(COUNTIF(BL1916:$BY1916, "")=BK$8, IF(L1916="", "", L1916), ""))</f>
        <v/>
      </c>
      <c r="BL1916" s="61" t="str">
        <f>IF($B1916="", "", IF(COUNTIF(BM1916:$BY1916, "")=BL$8, IF(M1916="", "", M1916), ""))</f>
        <v/>
      </c>
      <c r="BM1916" s="61" t="str">
        <f>IF($B1916="", "", IF(COUNTIF(BN1916:$BY1916, "")=BM$8, IF(N1916="", "", N1916), ""))</f>
        <v/>
      </c>
      <c r="BN1916" s="61" t="str">
        <f>IF($B1916="", "", IF(COUNTIF(BO1916:$BY1916, "")=BN$8, IF(O1916="", "", O1916), ""))</f>
        <v/>
      </c>
      <c r="BO1916" s="61" t="str">
        <f>IF($B1916="", "", IF(COUNTIF(BP1916:$BY1916, "")=BO$8, IF(P1916="", "", P1916), ""))</f>
        <v/>
      </c>
      <c r="BP1916" s="61" t="str">
        <f>IF($B1916="", "", IF(COUNTIF(BQ1916:$BY1916, "")=BP$8, IF(Q1916="", "", Q1916), ""))</f>
        <v/>
      </c>
      <c r="BQ1916" s="61" t="str">
        <f>IF($B1916="", "", IF(COUNTIF(BR1916:$BY1916, "")=BQ$8, IF(R1916="", "", R1916), ""))</f>
        <v/>
      </c>
      <c r="BR1916" s="61" t="str">
        <f>IF($B1916="", "", IF(COUNTIF(BS1916:$BY1916, "")=BR$8, IF(S1916="", "", S1916), ""))</f>
        <v/>
      </c>
      <c r="BS1916" s="61" t="str">
        <f>IF($B1916="", "", IF(COUNTIF(BT1916:$BY1916, "")=BS$8, IF(T1916="", "", T1916), ""))</f>
        <v/>
      </c>
      <c r="BT1916" s="61" t="str">
        <f>IF($B1916="", "", IF(COUNTIF(BU1916:$BY1916, "")=BT$8, IF(U1916="", "", U1916), ""))</f>
        <v/>
      </c>
      <c r="BU1916" s="61" t="str">
        <f>IF($B1916="", "", IF(COUNTIF(BV1916:$BY1916, "")=BU$8, IF(V1916="", "", V1916), ""))</f>
        <v/>
      </c>
      <c r="BV1916" s="61" t="str">
        <f>IF($B1916="", "", IF(COUNTIF(BW1916:$BY1916, "")=BV$8, IF(W1916="", "", W1916), ""))</f>
        <v/>
      </c>
      <c r="BW1916" s="61" t="str">
        <f>IF($B1916="", "", IF(COUNTIF(BX1916:$BY1916, "")=BW$8, IF(X1916="", "", X1916), ""))</f>
        <v/>
      </c>
      <c r="BX1916" s="61" t="str">
        <f>IF($B1916="", "", IF(COUNTIF(BY1916:$BY1916, "")=BX$8, IF(Y1916="", "", Y1916), ""))</f>
        <v/>
      </c>
      <c r="BY1916" s="50" t="str">
        <f t="shared" si="779"/>
        <v/>
      </c>
      <c r="CA1916" s="6" t="str">
        <f t="shared" si="780"/>
        <v/>
      </c>
      <c r="CB1916" s="6" t="str">
        <f>IF(CA1916="", "", RANK(CA1916, $CA$9:$CA$2508, 0)+COUNTIF($CA$9:CA1916, CA1916)-1)</f>
        <v/>
      </c>
    </row>
    <row r="1917" spans="1:80" x14ac:dyDescent="0.25">
      <c r="A1917" s="22"/>
      <c r="B1917" s="121" t="str">
        <f>IF('Stock Details'!B1916="", "", 'Stock Details'!B1916)</f>
        <v/>
      </c>
      <c r="C1917" s="22"/>
      <c r="D1917" s="130"/>
      <c r="E1917" s="122"/>
      <c r="F1917" s="131"/>
      <c r="G1917" s="22"/>
      <c r="H1917" s="130" t="str">
        <f t="shared" si="765"/>
        <v/>
      </c>
      <c r="I1917" s="122"/>
      <c r="J1917" s="131"/>
      <c r="K1917" s="22"/>
      <c r="L1917" s="130" t="str">
        <f t="shared" si="766"/>
        <v/>
      </c>
      <c r="M1917" s="122"/>
      <c r="N1917" s="131"/>
      <c r="O1917" s="22"/>
      <c r="P1917" s="130" t="str">
        <f t="shared" si="767"/>
        <v/>
      </c>
      <c r="Q1917" s="122"/>
      <c r="R1917" s="131"/>
      <c r="S1917" s="22"/>
      <c r="T1917" s="130" t="str">
        <f t="shared" si="768"/>
        <v/>
      </c>
      <c r="U1917" s="122"/>
      <c r="V1917" s="131"/>
      <c r="W1917" s="22"/>
      <c r="X1917" s="130" t="str">
        <f t="shared" si="769"/>
        <v/>
      </c>
      <c r="Y1917" s="122"/>
      <c r="Z1917" s="131"/>
      <c r="AA1917" s="22"/>
      <c r="AC1917" s="6" t="str">
        <f t="shared" si="770"/>
        <v/>
      </c>
      <c r="AE1917" s="6" t="str">
        <f t="shared" si="771"/>
        <v/>
      </c>
      <c r="AF1917" s="6" t="str">
        <f t="shared" si="772"/>
        <v/>
      </c>
      <c r="AG1917" s="6" t="str">
        <f t="shared" si="773"/>
        <v/>
      </c>
      <c r="AH1917" s="6" t="str">
        <f t="shared" si="774"/>
        <v/>
      </c>
      <c r="AI1917" s="6" t="str">
        <f t="shared" si="775"/>
        <v/>
      </c>
      <c r="AJ1917" s="6" t="str">
        <f t="shared" si="776"/>
        <v/>
      </c>
      <c r="AL1917" s="9" t="str">
        <f>IF('Stock Details'!F1916="", "", 'Stock Details'!F1916)</f>
        <v/>
      </c>
      <c r="AM1917" s="9" t="str">
        <f>IF('Stock Details'!G1916="", "", 'Stock Details'!G1916)</f>
        <v/>
      </c>
      <c r="AO1917" s="59" t="str">
        <f t="shared" si="777"/>
        <v/>
      </c>
      <c r="AP1917" s="59" t="str">
        <f t="shared" si="781"/>
        <v/>
      </c>
      <c r="AQ1917" s="59" t="str">
        <f t="shared" si="782"/>
        <v/>
      </c>
      <c r="AR1917" s="59" t="str">
        <f t="shared" si="783"/>
        <v/>
      </c>
      <c r="AS1917" s="59" t="str">
        <f t="shared" si="784"/>
        <v/>
      </c>
      <c r="AT1917" s="59" t="str">
        <f t="shared" si="785"/>
        <v/>
      </c>
      <c r="AV1917" s="59" t="str">
        <f t="shared" si="778"/>
        <v/>
      </c>
      <c r="AW1917" s="59" t="str">
        <f t="shared" si="760"/>
        <v/>
      </c>
      <c r="AX1917" s="59" t="str">
        <f t="shared" si="761"/>
        <v/>
      </c>
      <c r="AY1917" s="59" t="str">
        <f t="shared" si="762"/>
        <v/>
      </c>
      <c r="AZ1917" s="59" t="str">
        <f t="shared" si="763"/>
        <v/>
      </c>
      <c r="BA1917" s="59" t="str">
        <f t="shared" si="764"/>
        <v/>
      </c>
      <c r="BC1917" s="49" t="str">
        <f>IF($B1917="", "", IF(COUNTIF(BD1917:$BY1917, "")=BC$8, IF(D1917="", "", D1917), ""))</f>
        <v/>
      </c>
      <c r="BD1917" s="61" t="str">
        <f>IF($B1917="", "", IF(COUNTIF(BE1917:$BY1917, "")=BD$8, IF(E1917="", "", E1917), ""))</f>
        <v/>
      </c>
      <c r="BE1917" s="61" t="str">
        <f>IF($B1917="", "", IF(COUNTIF(BF1917:$BY1917, "")=BE$8, IF(F1917="", "", F1917), ""))</f>
        <v/>
      </c>
      <c r="BF1917" s="61" t="str">
        <f>IF($B1917="", "", IF(COUNTIF(BG1917:$BY1917, "")=BF$8, IF(G1917="", "", G1917), ""))</f>
        <v/>
      </c>
      <c r="BG1917" s="61" t="str">
        <f>IF($B1917="", "", IF(COUNTIF(BH1917:$BY1917, "")=BG$8, IF(H1917="", "", H1917), ""))</f>
        <v/>
      </c>
      <c r="BH1917" s="61" t="str">
        <f>IF($B1917="", "", IF(COUNTIF(BI1917:$BY1917, "")=BH$8, IF(I1917="", "", I1917), ""))</f>
        <v/>
      </c>
      <c r="BI1917" s="61" t="str">
        <f>IF($B1917="", "", IF(COUNTIF(BJ1917:$BY1917, "")=BI$8, IF(J1917="", "", J1917), ""))</f>
        <v/>
      </c>
      <c r="BJ1917" s="61" t="str">
        <f>IF($B1917="", "", IF(COUNTIF(BK1917:$BY1917, "")=BJ$8, IF(K1917="", "", K1917), ""))</f>
        <v/>
      </c>
      <c r="BK1917" s="61" t="str">
        <f>IF($B1917="", "", IF(COUNTIF(BL1917:$BY1917, "")=BK$8, IF(L1917="", "", L1917), ""))</f>
        <v/>
      </c>
      <c r="BL1917" s="61" t="str">
        <f>IF($B1917="", "", IF(COUNTIF(BM1917:$BY1917, "")=BL$8, IF(M1917="", "", M1917), ""))</f>
        <v/>
      </c>
      <c r="BM1917" s="61" t="str">
        <f>IF($B1917="", "", IF(COUNTIF(BN1917:$BY1917, "")=BM$8, IF(N1917="", "", N1917), ""))</f>
        <v/>
      </c>
      <c r="BN1917" s="61" t="str">
        <f>IF($B1917="", "", IF(COUNTIF(BO1917:$BY1917, "")=BN$8, IF(O1917="", "", O1917), ""))</f>
        <v/>
      </c>
      <c r="BO1917" s="61" t="str">
        <f>IF($B1917="", "", IF(COUNTIF(BP1917:$BY1917, "")=BO$8, IF(P1917="", "", P1917), ""))</f>
        <v/>
      </c>
      <c r="BP1917" s="61" t="str">
        <f>IF($B1917="", "", IF(COUNTIF(BQ1917:$BY1917, "")=BP$8, IF(Q1917="", "", Q1917), ""))</f>
        <v/>
      </c>
      <c r="BQ1917" s="61" t="str">
        <f>IF($B1917="", "", IF(COUNTIF(BR1917:$BY1917, "")=BQ$8, IF(R1917="", "", R1917), ""))</f>
        <v/>
      </c>
      <c r="BR1917" s="61" t="str">
        <f>IF($B1917="", "", IF(COUNTIF(BS1917:$BY1917, "")=BR$8, IF(S1917="", "", S1917), ""))</f>
        <v/>
      </c>
      <c r="BS1917" s="61" t="str">
        <f>IF($B1917="", "", IF(COUNTIF(BT1917:$BY1917, "")=BS$8, IF(T1917="", "", T1917), ""))</f>
        <v/>
      </c>
      <c r="BT1917" s="61" t="str">
        <f>IF($B1917="", "", IF(COUNTIF(BU1917:$BY1917, "")=BT$8, IF(U1917="", "", U1917), ""))</f>
        <v/>
      </c>
      <c r="BU1917" s="61" t="str">
        <f>IF($B1917="", "", IF(COUNTIF(BV1917:$BY1917, "")=BU$8, IF(V1917="", "", V1917), ""))</f>
        <v/>
      </c>
      <c r="BV1917" s="61" t="str">
        <f>IF($B1917="", "", IF(COUNTIF(BW1917:$BY1917, "")=BV$8, IF(W1917="", "", W1917), ""))</f>
        <v/>
      </c>
      <c r="BW1917" s="61" t="str">
        <f>IF($B1917="", "", IF(COUNTIF(BX1917:$BY1917, "")=BW$8, IF(X1917="", "", X1917), ""))</f>
        <v/>
      </c>
      <c r="BX1917" s="61" t="str">
        <f>IF($B1917="", "", IF(COUNTIF(BY1917:$BY1917, "")=BX$8, IF(Y1917="", "", Y1917), ""))</f>
        <v/>
      </c>
      <c r="BY1917" s="50" t="str">
        <f t="shared" si="779"/>
        <v/>
      </c>
      <c r="CA1917" s="6" t="str">
        <f t="shared" si="780"/>
        <v/>
      </c>
      <c r="CB1917" s="6" t="str">
        <f>IF(CA1917="", "", RANK(CA1917, $CA$9:$CA$2508, 0)+COUNTIF($CA$9:CA1917, CA1917)-1)</f>
        <v/>
      </c>
    </row>
    <row r="1918" spans="1:80" x14ac:dyDescent="0.25">
      <c r="A1918" s="22"/>
      <c r="B1918" s="121" t="str">
        <f>IF('Stock Details'!B1917="", "", 'Stock Details'!B1917)</f>
        <v/>
      </c>
      <c r="C1918" s="22"/>
      <c r="D1918" s="130"/>
      <c r="E1918" s="122"/>
      <c r="F1918" s="131"/>
      <c r="G1918" s="22"/>
      <c r="H1918" s="130" t="str">
        <f t="shared" si="765"/>
        <v/>
      </c>
      <c r="I1918" s="122"/>
      <c r="J1918" s="131"/>
      <c r="K1918" s="22"/>
      <c r="L1918" s="130" t="str">
        <f t="shared" si="766"/>
        <v/>
      </c>
      <c r="M1918" s="122"/>
      <c r="N1918" s="131"/>
      <c r="O1918" s="22"/>
      <c r="P1918" s="130" t="str">
        <f t="shared" si="767"/>
        <v/>
      </c>
      <c r="Q1918" s="122"/>
      <c r="R1918" s="131"/>
      <c r="S1918" s="22"/>
      <c r="T1918" s="130" t="str">
        <f t="shared" si="768"/>
        <v/>
      </c>
      <c r="U1918" s="122"/>
      <c r="V1918" s="131"/>
      <c r="W1918" s="22"/>
      <c r="X1918" s="130" t="str">
        <f t="shared" si="769"/>
        <v/>
      </c>
      <c r="Y1918" s="122"/>
      <c r="Z1918" s="131"/>
      <c r="AA1918" s="22"/>
      <c r="AC1918" s="6" t="str">
        <f t="shared" si="770"/>
        <v/>
      </c>
      <c r="AE1918" s="6" t="str">
        <f t="shared" si="771"/>
        <v/>
      </c>
      <c r="AF1918" s="6" t="str">
        <f t="shared" si="772"/>
        <v/>
      </c>
      <c r="AG1918" s="6" t="str">
        <f t="shared" si="773"/>
        <v/>
      </c>
      <c r="AH1918" s="6" t="str">
        <f t="shared" si="774"/>
        <v/>
      </c>
      <c r="AI1918" s="6" t="str">
        <f t="shared" si="775"/>
        <v/>
      </c>
      <c r="AJ1918" s="6" t="str">
        <f t="shared" si="776"/>
        <v/>
      </c>
      <c r="AL1918" s="9" t="str">
        <f>IF('Stock Details'!F1917="", "", 'Stock Details'!F1917)</f>
        <v/>
      </c>
      <c r="AM1918" s="9" t="str">
        <f>IF('Stock Details'!G1917="", "", 'Stock Details'!G1917)</f>
        <v/>
      </c>
      <c r="AO1918" s="59" t="str">
        <f t="shared" si="777"/>
        <v/>
      </c>
      <c r="AP1918" s="59" t="str">
        <f t="shared" si="781"/>
        <v/>
      </c>
      <c r="AQ1918" s="59" t="str">
        <f t="shared" si="782"/>
        <v/>
      </c>
      <c r="AR1918" s="59" t="str">
        <f t="shared" si="783"/>
        <v/>
      </c>
      <c r="AS1918" s="59" t="str">
        <f t="shared" si="784"/>
        <v/>
      </c>
      <c r="AT1918" s="59" t="str">
        <f t="shared" si="785"/>
        <v/>
      </c>
      <c r="AV1918" s="59" t="str">
        <f t="shared" si="778"/>
        <v/>
      </c>
      <c r="AW1918" s="59" t="str">
        <f t="shared" si="760"/>
        <v/>
      </c>
      <c r="AX1918" s="59" t="str">
        <f t="shared" si="761"/>
        <v/>
      </c>
      <c r="AY1918" s="59" t="str">
        <f t="shared" si="762"/>
        <v/>
      </c>
      <c r="AZ1918" s="59" t="str">
        <f t="shared" si="763"/>
        <v/>
      </c>
      <c r="BA1918" s="59" t="str">
        <f t="shared" si="764"/>
        <v/>
      </c>
      <c r="BC1918" s="49" t="str">
        <f>IF($B1918="", "", IF(COUNTIF(BD1918:$BY1918, "")=BC$8, IF(D1918="", "", D1918), ""))</f>
        <v/>
      </c>
      <c r="BD1918" s="61" t="str">
        <f>IF($B1918="", "", IF(COUNTIF(BE1918:$BY1918, "")=BD$8, IF(E1918="", "", E1918), ""))</f>
        <v/>
      </c>
      <c r="BE1918" s="61" t="str">
        <f>IF($B1918="", "", IF(COUNTIF(BF1918:$BY1918, "")=BE$8, IF(F1918="", "", F1918), ""))</f>
        <v/>
      </c>
      <c r="BF1918" s="61" t="str">
        <f>IF($B1918="", "", IF(COUNTIF(BG1918:$BY1918, "")=BF$8, IF(G1918="", "", G1918), ""))</f>
        <v/>
      </c>
      <c r="BG1918" s="61" t="str">
        <f>IF($B1918="", "", IF(COUNTIF(BH1918:$BY1918, "")=BG$8, IF(H1918="", "", H1918), ""))</f>
        <v/>
      </c>
      <c r="BH1918" s="61" t="str">
        <f>IF($B1918="", "", IF(COUNTIF(BI1918:$BY1918, "")=BH$8, IF(I1918="", "", I1918), ""))</f>
        <v/>
      </c>
      <c r="BI1918" s="61" t="str">
        <f>IF($B1918="", "", IF(COUNTIF(BJ1918:$BY1918, "")=BI$8, IF(J1918="", "", J1918), ""))</f>
        <v/>
      </c>
      <c r="BJ1918" s="61" t="str">
        <f>IF($B1918="", "", IF(COUNTIF(BK1918:$BY1918, "")=BJ$8, IF(K1918="", "", K1918), ""))</f>
        <v/>
      </c>
      <c r="BK1918" s="61" t="str">
        <f>IF($B1918="", "", IF(COUNTIF(BL1918:$BY1918, "")=BK$8, IF(L1918="", "", L1918), ""))</f>
        <v/>
      </c>
      <c r="BL1918" s="61" t="str">
        <f>IF($B1918="", "", IF(COUNTIF(BM1918:$BY1918, "")=BL$8, IF(M1918="", "", M1918), ""))</f>
        <v/>
      </c>
      <c r="BM1918" s="61" t="str">
        <f>IF($B1918="", "", IF(COUNTIF(BN1918:$BY1918, "")=BM$8, IF(N1918="", "", N1918), ""))</f>
        <v/>
      </c>
      <c r="BN1918" s="61" t="str">
        <f>IF($B1918="", "", IF(COUNTIF(BO1918:$BY1918, "")=BN$8, IF(O1918="", "", O1918), ""))</f>
        <v/>
      </c>
      <c r="BO1918" s="61" t="str">
        <f>IF($B1918="", "", IF(COUNTIF(BP1918:$BY1918, "")=BO$8, IF(P1918="", "", P1918), ""))</f>
        <v/>
      </c>
      <c r="BP1918" s="61" t="str">
        <f>IF($B1918="", "", IF(COUNTIF(BQ1918:$BY1918, "")=BP$8, IF(Q1918="", "", Q1918), ""))</f>
        <v/>
      </c>
      <c r="BQ1918" s="61" t="str">
        <f>IF($B1918="", "", IF(COUNTIF(BR1918:$BY1918, "")=BQ$8, IF(R1918="", "", R1918), ""))</f>
        <v/>
      </c>
      <c r="BR1918" s="61" t="str">
        <f>IF($B1918="", "", IF(COUNTIF(BS1918:$BY1918, "")=BR$8, IF(S1918="", "", S1918), ""))</f>
        <v/>
      </c>
      <c r="BS1918" s="61" t="str">
        <f>IF($B1918="", "", IF(COUNTIF(BT1918:$BY1918, "")=BS$8, IF(T1918="", "", T1918), ""))</f>
        <v/>
      </c>
      <c r="BT1918" s="61" t="str">
        <f>IF($B1918="", "", IF(COUNTIF(BU1918:$BY1918, "")=BT$8, IF(U1918="", "", U1918), ""))</f>
        <v/>
      </c>
      <c r="BU1918" s="61" t="str">
        <f>IF($B1918="", "", IF(COUNTIF(BV1918:$BY1918, "")=BU$8, IF(V1918="", "", V1918), ""))</f>
        <v/>
      </c>
      <c r="BV1918" s="61" t="str">
        <f>IF($B1918="", "", IF(COUNTIF(BW1918:$BY1918, "")=BV$8, IF(W1918="", "", W1918), ""))</f>
        <v/>
      </c>
      <c r="BW1918" s="61" t="str">
        <f>IF($B1918="", "", IF(COUNTIF(BX1918:$BY1918, "")=BW$8, IF(X1918="", "", X1918), ""))</f>
        <v/>
      </c>
      <c r="BX1918" s="61" t="str">
        <f>IF($B1918="", "", IF(COUNTIF(BY1918:$BY1918, "")=BX$8, IF(Y1918="", "", Y1918), ""))</f>
        <v/>
      </c>
      <c r="BY1918" s="50" t="str">
        <f t="shared" si="779"/>
        <v/>
      </c>
      <c r="CA1918" s="6" t="str">
        <f t="shared" si="780"/>
        <v/>
      </c>
      <c r="CB1918" s="6" t="str">
        <f>IF(CA1918="", "", RANK(CA1918, $CA$9:$CA$2508, 0)+COUNTIF($CA$9:CA1918, CA1918)-1)</f>
        <v/>
      </c>
    </row>
    <row r="1919" spans="1:80" x14ac:dyDescent="0.25">
      <c r="A1919" s="22"/>
      <c r="B1919" s="121" t="str">
        <f>IF('Stock Details'!B1918="", "", 'Stock Details'!B1918)</f>
        <v/>
      </c>
      <c r="C1919" s="22"/>
      <c r="D1919" s="130"/>
      <c r="E1919" s="122"/>
      <c r="F1919" s="131"/>
      <c r="G1919" s="22"/>
      <c r="H1919" s="130" t="str">
        <f t="shared" si="765"/>
        <v/>
      </c>
      <c r="I1919" s="122"/>
      <c r="J1919" s="131"/>
      <c r="K1919" s="22"/>
      <c r="L1919" s="130" t="str">
        <f t="shared" si="766"/>
        <v/>
      </c>
      <c r="M1919" s="122"/>
      <c r="N1919" s="131"/>
      <c r="O1919" s="22"/>
      <c r="P1919" s="130" t="str">
        <f t="shared" si="767"/>
        <v/>
      </c>
      <c r="Q1919" s="122"/>
      <c r="R1919" s="131"/>
      <c r="S1919" s="22"/>
      <c r="T1919" s="130" t="str">
        <f t="shared" si="768"/>
        <v/>
      </c>
      <c r="U1919" s="122"/>
      <c r="V1919" s="131"/>
      <c r="W1919" s="22"/>
      <c r="X1919" s="130" t="str">
        <f t="shared" si="769"/>
        <v/>
      </c>
      <c r="Y1919" s="122"/>
      <c r="Z1919" s="131"/>
      <c r="AA1919" s="22"/>
      <c r="AC1919" s="6" t="str">
        <f t="shared" si="770"/>
        <v/>
      </c>
      <c r="AE1919" s="6" t="str">
        <f t="shared" si="771"/>
        <v/>
      </c>
      <c r="AF1919" s="6" t="str">
        <f t="shared" si="772"/>
        <v/>
      </c>
      <c r="AG1919" s="6" t="str">
        <f t="shared" si="773"/>
        <v/>
      </c>
      <c r="AH1919" s="6" t="str">
        <f t="shared" si="774"/>
        <v/>
      </c>
      <c r="AI1919" s="6" t="str">
        <f t="shared" si="775"/>
        <v/>
      </c>
      <c r="AJ1919" s="6" t="str">
        <f t="shared" si="776"/>
        <v/>
      </c>
      <c r="AL1919" s="9" t="str">
        <f>IF('Stock Details'!F1918="", "", 'Stock Details'!F1918)</f>
        <v/>
      </c>
      <c r="AM1919" s="9" t="str">
        <f>IF('Stock Details'!G1918="", "", 'Stock Details'!G1918)</f>
        <v/>
      </c>
      <c r="AO1919" s="59" t="str">
        <f t="shared" si="777"/>
        <v/>
      </c>
      <c r="AP1919" s="59" t="str">
        <f t="shared" si="781"/>
        <v/>
      </c>
      <c r="AQ1919" s="59" t="str">
        <f t="shared" si="782"/>
        <v/>
      </c>
      <c r="AR1919" s="59" t="str">
        <f t="shared" si="783"/>
        <v/>
      </c>
      <c r="AS1919" s="59" t="str">
        <f t="shared" si="784"/>
        <v/>
      </c>
      <c r="AT1919" s="59" t="str">
        <f t="shared" si="785"/>
        <v/>
      </c>
      <c r="AV1919" s="59" t="str">
        <f t="shared" si="778"/>
        <v/>
      </c>
      <c r="AW1919" s="59" t="str">
        <f t="shared" si="760"/>
        <v/>
      </c>
      <c r="AX1919" s="59" t="str">
        <f t="shared" si="761"/>
        <v/>
      </c>
      <c r="AY1919" s="59" t="str">
        <f t="shared" si="762"/>
        <v/>
      </c>
      <c r="AZ1919" s="59" t="str">
        <f t="shared" si="763"/>
        <v/>
      </c>
      <c r="BA1919" s="59" t="str">
        <f t="shared" si="764"/>
        <v/>
      </c>
      <c r="BC1919" s="49" t="str">
        <f>IF($B1919="", "", IF(COUNTIF(BD1919:$BY1919, "")=BC$8, IF(D1919="", "", D1919), ""))</f>
        <v/>
      </c>
      <c r="BD1919" s="61" t="str">
        <f>IF($B1919="", "", IF(COUNTIF(BE1919:$BY1919, "")=BD$8, IF(E1919="", "", E1919), ""))</f>
        <v/>
      </c>
      <c r="BE1919" s="61" t="str">
        <f>IF($B1919="", "", IF(COUNTIF(BF1919:$BY1919, "")=BE$8, IF(F1919="", "", F1919), ""))</f>
        <v/>
      </c>
      <c r="BF1919" s="61" t="str">
        <f>IF($B1919="", "", IF(COUNTIF(BG1919:$BY1919, "")=BF$8, IF(G1919="", "", G1919), ""))</f>
        <v/>
      </c>
      <c r="BG1919" s="61" t="str">
        <f>IF($B1919="", "", IF(COUNTIF(BH1919:$BY1919, "")=BG$8, IF(H1919="", "", H1919), ""))</f>
        <v/>
      </c>
      <c r="BH1919" s="61" t="str">
        <f>IF($B1919="", "", IF(COUNTIF(BI1919:$BY1919, "")=BH$8, IF(I1919="", "", I1919), ""))</f>
        <v/>
      </c>
      <c r="BI1919" s="61" t="str">
        <f>IF($B1919="", "", IF(COUNTIF(BJ1919:$BY1919, "")=BI$8, IF(J1919="", "", J1919), ""))</f>
        <v/>
      </c>
      <c r="BJ1919" s="61" t="str">
        <f>IF($B1919="", "", IF(COUNTIF(BK1919:$BY1919, "")=BJ$8, IF(K1919="", "", K1919), ""))</f>
        <v/>
      </c>
      <c r="BK1919" s="61" t="str">
        <f>IF($B1919="", "", IF(COUNTIF(BL1919:$BY1919, "")=BK$8, IF(L1919="", "", L1919), ""))</f>
        <v/>
      </c>
      <c r="BL1919" s="61" t="str">
        <f>IF($B1919="", "", IF(COUNTIF(BM1919:$BY1919, "")=BL$8, IF(M1919="", "", M1919), ""))</f>
        <v/>
      </c>
      <c r="BM1919" s="61" t="str">
        <f>IF($B1919="", "", IF(COUNTIF(BN1919:$BY1919, "")=BM$8, IF(N1919="", "", N1919), ""))</f>
        <v/>
      </c>
      <c r="BN1919" s="61" t="str">
        <f>IF($B1919="", "", IF(COUNTIF(BO1919:$BY1919, "")=BN$8, IF(O1919="", "", O1919), ""))</f>
        <v/>
      </c>
      <c r="BO1919" s="61" t="str">
        <f>IF($B1919="", "", IF(COUNTIF(BP1919:$BY1919, "")=BO$8, IF(P1919="", "", P1919), ""))</f>
        <v/>
      </c>
      <c r="BP1919" s="61" t="str">
        <f>IF($B1919="", "", IF(COUNTIF(BQ1919:$BY1919, "")=BP$8, IF(Q1919="", "", Q1919), ""))</f>
        <v/>
      </c>
      <c r="BQ1919" s="61" t="str">
        <f>IF($B1919="", "", IF(COUNTIF(BR1919:$BY1919, "")=BQ$8, IF(R1919="", "", R1919), ""))</f>
        <v/>
      </c>
      <c r="BR1919" s="61" t="str">
        <f>IF($B1919="", "", IF(COUNTIF(BS1919:$BY1919, "")=BR$8, IF(S1919="", "", S1919), ""))</f>
        <v/>
      </c>
      <c r="BS1919" s="61" t="str">
        <f>IF($B1919="", "", IF(COUNTIF(BT1919:$BY1919, "")=BS$8, IF(T1919="", "", T1919), ""))</f>
        <v/>
      </c>
      <c r="BT1919" s="61" t="str">
        <f>IF($B1919="", "", IF(COUNTIF(BU1919:$BY1919, "")=BT$8, IF(U1919="", "", U1919), ""))</f>
        <v/>
      </c>
      <c r="BU1919" s="61" t="str">
        <f>IF($B1919="", "", IF(COUNTIF(BV1919:$BY1919, "")=BU$8, IF(V1919="", "", V1919), ""))</f>
        <v/>
      </c>
      <c r="BV1919" s="61" t="str">
        <f>IF($B1919="", "", IF(COUNTIF(BW1919:$BY1919, "")=BV$8, IF(W1919="", "", W1919), ""))</f>
        <v/>
      </c>
      <c r="BW1919" s="61" t="str">
        <f>IF($B1919="", "", IF(COUNTIF(BX1919:$BY1919, "")=BW$8, IF(X1919="", "", X1919), ""))</f>
        <v/>
      </c>
      <c r="BX1919" s="61" t="str">
        <f>IF($B1919="", "", IF(COUNTIF(BY1919:$BY1919, "")=BX$8, IF(Y1919="", "", Y1919), ""))</f>
        <v/>
      </c>
      <c r="BY1919" s="50" t="str">
        <f t="shared" si="779"/>
        <v/>
      </c>
      <c r="CA1919" s="6" t="str">
        <f t="shared" si="780"/>
        <v/>
      </c>
      <c r="CB1919" s="6" t="str">
        <f>IF(CA1919="", "", RANK(CA1919, $CA$9:$CA$2508, 0)+COUNTIF($CA$9:CA1919, CA1919)-1)</f>
        <v/>
      </c>
    </row>
    <row r="1920" spans="1:80" x14ac:dyDescent="0.25">
      <c r="A1920" s="22"/>
      <c r="B1920" s="121" t="str">
        <f>IF('Stock Details'!B1919="", "", 'Stock Details'!B1919)</f>
        <v/>
      </c>
      <c r="C1920" s="22"/>
      <c r="D1920" s="130"/>
      <c r="E1920" s="122"/>
      <c r="F1920" s="131"/>
      <c r="G1920" s="22"/>
      <c r="H1920" s="130" t="str">
        <f t="shared" si="765"/>
        <v/>
      </c>
      <c r="I1920" s="122"/>
      <c r="J1920" s="131"/>
      <c r="K1920" s="22"/>
      <c r="L1920" s="130" t="str">
        <f t="shared" si="766"/>
        <v/>
      </c>
      <c r="M1920" s="122"/>
      <c r="N1920" s="131"/>
      <c r="O1920" s="22"/>
      <c r="P1920" s="130" t="str">
        <f t="shared" si="767"/>
        <v/>
      </c>
      <c r="Q1920" s="122"/>
      <c r="R1920" s="131"/>
      <c r="S1920" s="22"/>
      <c r="T1920" s="130" t="str">
        <f t="shared" si="768"/>
        <v/>
      </c>
      <c r="U1920" s="122"/>
      <c r="V1920" s="131"/>
      <c r="W1920" s="22"/>
      <c r="X1920" s="130" t="str">
        <f t="shared" si="769"/>
        <v/>
      </c>
      <c r="Y1920" s="122"/>
      <c r="Z1920" s="131"/>
      <c r="AA1920" s="22"/>
      <c r="AC1920" s="6" t="str">
        <f t="shared" si="770"/>
        <v/>
      </c>
      <c r="AE1920" s="6" t="str">
        <f t="shared" si="771"/>
        <v/>
      </c>
      <c r="AF1920" s="6" t="str">
        <f t="shared" si="772"/>
        <v/>
      </c>
      <c r="AG1920" s="6" t="str">
        <f t="shared" si="773"/>
        <v/>
      </c>
      <c r="AH1920" s="6" t="str">
        <f t="shared" si="774"/>
        <v/>
      </c>
      <c r="AI1920" s="6" t="str">
        <f t="shared" si="775"/>
        <v/>
      </c>
      <c r="AJ1920" s="6" t="str">
        <f t="shared" si="776"/>
        <v/>
      </c>
      <c r="AL1920" s="9" t="str">
        <f>IF('Stock Details'!F1919="", "", 'Stock Details'!F1919)</f>
        <v/>
      </c>
      <c r="AM1920" s="9" t="str">
        <f>IF('Stock Details'!G1919="", "", 'Stock Details'!G1919)</f>
        <v/>
      </c>
      <c r="AO1920" s="59" t="str">
        <f t="shared" si="777"/>
        <v/>
      </c>
      <c r="AP1920" s="59" t="str">
        <f t="shared" si="781"/>
        <v/>
      </c>
      <c r="AQ1920" s="59" t="str">
        <f t="shared" si="782"/>
        <v/>
      </c>
      <c r="AR1920" s="59" t="str">
        <f t="shared" si="783"/>
        <v/>
      </c>
      <c r="AS1920" s="59" t="str">
        <f t="shared" si="784"/>
        <v/>
      </c>
      <c r="AT1920" s="59" t="str">
        <f t="shared" si="785"/>
        <v/>
      </c>
      <c r="AV1920" s="59" t="str">
        <f t="shared" si="778"/>
        <v/>
      </c>
      <c r="AW1920" s="59" t="str">
        <f t="shared" si="760"/>
        <v/>
      </c>
      <c r="AX1920" s="59" t="str">
        <f t="shared" si="761"/>
        <v/>
      </c>
      <c r="AY1920" s="59" t="str">
        <f t="shared" si="762"/>
        <v/>
      </c>
      <c r="AZ1920" s="59" t="str">
        <f t="shared" si="763"/>
        <v/>
      </c>
      <c r="BA1920" s="59" t="str">
        <f t="shared" si="764"/>
        <v/>
      </c>
      <c r="BC1920" s="49" t="str">
        <f>IF($B1920="", "", IF(COUNTIF(BD1920:$BY1920, "")=BC$8, IF(D1920="", "", D1920), ""))</f>
        <v/>
      </c>
      <c r="BD1920" s="61" t="str">
        <f>IF($B1920="", "", IF(COUNTIF(BE1920:$BY1920, "")=BD$8, IF(E1920="", "", E1920), ""))</f>
        <v/>
      </c>
      <c r="BE1920" s="61" t="str">
        <f>IF($B1920="", "", IF(COUNTIF(BF1920:$BY1920, "")=BE$8, IF(F1920="", "", F1920), ""))</f>
        <v/>
      </c>
      <c r="BF1920" s="61" t="str">
        <f>IF($B1920="", "", IF(COUNTIF(BG1920:$BY1920, "")=BF$8, IF(G1920="", "", G1920), ""))</f>
        <v/>
      </c>
      <c r="BG1920" s="61" t="str">
        <f>IF($B1920="", "", IF(COUNTIF(BH1920:$BY1920, "")=BG$8, IF(H1920="", "", H1920), ""))</f>
        <v/>
      </c>
      <c r="BH1920" s="61" t="str">
        <f>IF($B1920="", "", IF(COUNTIF(BI1920:$BY1920, "")=BH$8, IF(I1920="", "", I1920), ""))</f>
        <v/>
      </c>
      <c r="BI1920" s="61" t="str">
        <f>IF($B1920="", "", IF(COUNTIF(BJ1920:$BY1920, "")=BI$8, IF(J1920="", "", J1920), ""))</f>
        <v/>
      </c>
      <c r="BJ1920" s="61" t="str">
        <f>IF($B1920="", "", IF(COUNTIF(BK1920:$BY1920, "")=BJ$8, IF(K1920="", "", K1920), ""))</f>
        <v/>
      </c>
      <c r="BK1920" s="61" t="str">
        <f>IF($B1920="", "", IF(COUNTIF(BL1920:$BY1920, "")=BK$8, IF(L1920="", "", L1920), ""))</f>
        <v/>
      </c>
      <c r="BL1920" s="61" t="str">
        <f>IF($B1920="", "", IF(COUNTIF(BM1920:$BY1920, "")=BL$8, IF(M1920="", "", M1920), ""))</f>
        <v/>
      </c>
      <c r="BM1920" s="61" t="str">
        <f>IF($B1920="", "", IF(COUNTIF(BN1920:$BY1920, "")=BM$8, IF(N1920="", "", N1920), ""))</f>
        <v/>
      </c>
      <c r="BN1920" s="61" t="str">
        <f>IF($B1920="", "", IF(COUNTIF(BO1920:$BY1920, "")=BN$8, IF(O1920="", "", O1920), ""))</f>
        <v/>
      </c>
      <c r="BO1920" s="61" t="str">
        <f>IF($B1920="", "", IF(COUNTIF(BP1920:$BY1920, "")=BO$8, IF(P1920="", "", P1920), ""))</f>
        <v/>
      </c>
      <c r="BP1920" s="61" t="str">
        <f>IF($B1920="", "", IF(COUNTIF(BQ1920:$BY1920, "")=BP$8, IF(Q1920="", "", Q1920), ""))</f>
        <v/>
      </c>
      <c r="BQ1920" s="61" t="str">
        <f>IF($B1920="", "", IF(COUNTIF(BR1920:$BY1920, "")=BQ$8, IF(R1920="", "", R1920), ""))</f>
        <v/>
      </c>
      <c r="BR1920" s="61" t="str">
        <f>IF($B1920="", "", IF(COUNTIF(BS1920:$BY1920, "")=BR$8, IF(S1920="", "", S1920), ""))</f>
        <v/>
      </c>
      <c r="BS1920" s="61" t="str">
        <f>IF($B1920="", "", IF(COUNTIF(BT1920:$BY1920, "")=BS$8, IF(T1920="", "", T1920), ""))</f>
        <v/>
      </c>
      <c r="BT1920" s="61" t="str">
        <f>IF($B1920="", "", IF(COUNTIF(BU1920:$BY1920, "")=BT$8, IF(U1920="", "", U1920), ""))</f>
        <v/>
      </c>
      <c r="BU1920" s="61" t="str">
        <f>IF($B1920="", "", IF(COUNTIF(BV1920:$BY1920, "")=BU$8, IF(V1920="", "", V1920), ""))</f>
        <v/>
      </c>
      <c r="BV1920" s="61" t="str">
        <f>IF($B1920="", "", IF(COUNTIF(BW1920:$BY1920, "")=BV$8, IF(W1920="", "", W1920), ""))</f>
        <v/>
      </c>
      <c r="BW1920" s="61" t="str">
        <f>IF($B1920="", "", IF(COUNTIF(BX1920:$BY1920, "")=BW$8, IF(X1920="", "", X1920), ""))</f>
        <v/>
      </c>
      <c r="BX1920" s="61" t="str">
        <f>IF($B1920="", "", IF(COUNTIF(BY1920:$BY1920, "")=BX$8, IF(Y1920="", "", Y1920), ""))</f>
        <v/>
      </c>
      <c r="BY1920" s="50" t="str">
        <f t="shared" si="779"/>
        <v/>
      </c>
      <c r="CA1920" s="6" t="str">
        <f t="shared" si="780"/>
        <v/>
      </c>
      <c r="CB1920" s="6" t="str">
        <f>IF(CA1920="", "", RANK(CA1920, $CA$9:$CA$2508, 0)+COUNTIF($CA$9:CA1920, CA1920)-1)</f>
        <v/>
      </c>
    </row>
    <row r="1921" spans="1:80" x14ac:dyDescent="0.25">
      <c r="A1921" s="22"/>
      <c r="B1921" s="121" t="str">
        <f>IF('Stock Details'!B1920="", "", 'Stock Details'!B1920)</f>
        <v/>
      </c>
      <c r="C1921" s="22"/>
      <c r="D1921" s="130"/>
      <c r="E1921" s="122"/>
      <c r="F1921" s="131"/>
      <c r="G1921" s="22"/>
      <c r="H1921" s="130" t="str">
        <f t="shared" si="765"/>
        <v/>
      </c>
      <c r="I1921" s="122"/>
      <c r="J1921" s="131"/>
      <c r="K1921" s="22"/>
      <c r="L1921" s="130" t="str">
        <f t="shared" si="766"/>
        <v/>
      </c>
      <c r="M1921" s="122"/>
      <c r="N1921" s="131"/>
      <c r="O1921" s="22"/>
      <c r="P1921" s="130" t="str">
        <f t="shared" si="767"/>
        <v/>
      </c>
      <c r="Q1921" s="122"/>
      <c r="R1921" s="131"/>
      <c r="S1921" s="22"/>
      <c r="T1921" s="130" t="str">
        <f t="shared" si="768"/>
        <v/>
      </c>
      <c r="U1921" s="122"/>
      <c r="V1921" s="131"/>
      <c r="W1921" s="22"/>
      <c r="X1921" s="130" t="str">
        <f t="shared" si="769"/>
        <v/>
      </c>
      <c r="Y1921" s="122"/>
      <c r="Z1921" s="131"/>
      <c r="AA1921" s="22"/>
      <c r="AC1921" s="6" t="str">
        <f t="shared" si="770"/>
        <v/>
      </c>
      <c r="AE1921" s="6" t="str">
        <f t="shared" si="771"/>
        <v/>
      </c>
      <c r="AF1921" s="6" t="str">
        <f t="shared" si="772"/>
        <v/>
      </c>
      <c r="AG1921" s="6" t="str">
        <f t="shared" si="773"/>
        <v/>
      </c>
      <c r="AH1921" s="6" t="str">
        <f t="shared" si="774"/>
        <v/>
      </c>
      <c r="AI1921" s="6" t="str">
        <f t="shared" si="775"/>
        <v/>
      </c>
      <c r="AJ1921" s="6" t="str">
        <f t="shared" si="776"/>
        <v/>
      </c>
      <c r="AL1921" s="9" t="str">
        <f>IF('Stock Details'!F1920="", "", 'Stock Details'!F1920)</f>
        <v/>
      </c>
      <c r="AM1921" s="9" t="str">
        <f>IF('Stock Details'!G1920="", "", 'Stock Details'!G1920)</f>
        <v/>
      </c>
      <c r="AO1921" s="59" t="str">
        <f t="shared" si="777"/>
        <v/>
      </c>
      <c r="AP1921" s="59" t="str">
        <f t="shared" si="781"/>
        <v/>
      </c>
      <c r="AQ1921" s="59" t="str">
        <f t="shared" si="782"/>
        <v/>
      </c>
      <c r="AR1921" s="59" t="str">
        <f t="shared" si="783"/>
        <v/>
      </c>
      <c r="AS1921" s="59" t="str">
        <f t="shared" si="784"/>
        <v/>
      </c>
      <c r="AT1921" s="59" t="str">
        <f t="shared" si="785"/>
        <v/>
      </c>
      <c r="AV1921" s="59" t="str">
        <f t="shared" si="778"/>
        <v/>
      </c>
      <c r="AW1921" s="59" t="str">
        <f t="shared" si="760"/>
        <v/>
      </c>
      <c r="AX1921" s="59" t="str">
        <f t="shared" si="761"/>
        <v/>
      </c>
      <c r="AY1921" s="59" t="str">
        <f t="shared" si="762"/>
        <v/>
      </c>
      <c r="AZ1921" s="59" t="str">
        <f t="shared" si="763"/>
        <v/>
      </c>
      <c r="BA1921" s="59" t="str">
        <f t="shared" si="764"/>
        <v/>
      </c>
      <c r="BC1921" s="49" t="str">
        <f>IF($B1921="", "", IF(COUNTIF(BD1921:$BY1921, "")=BC$8, IF(D1921="", "", D1921), ""))</f>
        <v/>
      </c>
      <c r="BD1921" s="61" t="str">
        <f>IF($B1921="", "", IF(COUNTIF(BE1921:$BY1921, "")=BD$8, IF(E1921="", "", E1921), ""))</f>
        <v/>
      </c>
      <c r="BE1921" s="61" t="str">
        <f>IF($B1921="", "", IF(COUNTIF(BF1921:$BY1921, "")=BE$8, IF(F1921="", "", F1921), ""))</f>
        <v/>
      </c>
      <c r="BF1921" s="61" t="str">
        <f>IF($B1921="", "", IF(COUNTIF(BG1921:$BY1921, "")=BF$8, IF(G1921="", "", G1921), ""))</f>
        <v/>
      </c>
      <c r="BG1921" s="61" t="str">
        <f>IF($B1921="", "", IF(COUNTIF(BH1921:$BY1921, "")=BG$8, IF(H1921="", "", H1921), ""))</f>
        <v/>
      </c>
      <c r="BH1921" s="61" t="str">
        <f>IF($B1921="", "", IF(COUNTIF(BI1921:$BY1921, "")=BH$8, IF(I1921="", "", I1921), ""))</f>
        <v/>
      </c>
      <c r="BI1921" s="61" t="str">
        <f>IF($B1921="", "", IF(COUNTIF(BJ1921:$BY1921, "")=BI$8, IF(J1921="", "", J1921), ""))</f>
        <v/>
      </c>
      <c r="BJ1921" s="61" t="str">
        <f>IF($B1921="", "", IF(COUNTIF(BK1921:$BY1921, "")=BJ$8, IF(K1921="", "", K1921), ""))</f>
        <v/>
      </c>
      <c r="BK1921" s="61" t="str">
        <f>IF($B1921="", "", IF(COUNTIF(BL1921:$BY1921, "")=BK$8, IF(L1921="", "", L1921), ""))</f>
        <v/>
      </c>
      <c r="BL1921" s="61" t="str">
        <f>IF($B1921="", "", IF(COUNTIF(BM1921:$BY1921, "")=BL$8, IF(M1921="", "", M1921), ""))</f>
        <v/>
      </c>
      <c r="BM1921" s="61" t="str">
        <f>IF($B1921="", "", IF(COUNTIF(BN1921:$BY1921, "")=BM$8, IF(N1921="", "", N1921), ""))</f>
        <v/>
      </c>
      <c r="BN1921" s="61" t="str">
        <f>IF($B1921="", "", IF(COUNTIF(BO1921:$BY1921, "")=BN$8, IF(O1921="", "", O1921), ""))</f>
        <v/>
      </c>
      <c r="BO1921" s="61" t="str">
        <f>IF($B1921="", "", IF(COUNTIF(BP1921:$BY1921, "")=BO$8, IF(P1921="", "", P1921), ""))</f>
        <v/>
      </c>
      <c r="BP1921" s="61" t="str">
        <f>IF($B1921="", "", IF(COUNTIF(BQ1921:$BY1921, "")=BP$8, IF(Q1921="", "", Q1921), ""))</f>
        <v/>
      </c>
      <c r="BQ1921" s="61" t="str">
        <f>IF($B1921="", "", IF(COUNTIF(BR1921:$BY1921, "")=BQ$8, IF(R1921="", "", R1921), ""))</f>
        <v/>
      </c>
      <c r="BR1921" s="61" t="str">
        <f>IF($B1921="", "", IF(COUNTIF(BS1921:$BY1921, "")=BR$8, IF(S1921="", "", S1921), ""))</f>
        <v/>
      </c>
      <c r="BS1921" s="61" t="str">
        <f>IF($B1921="", "", IF(COUNTIF(BT1921:$BY1921, "")=BS$8, IF(T1921="", "", T1921), ""))</f>
        <v/>
      </c>
      <c r="BT1921" s="61" t="str">
        <f>IF($B1921="", "", IF(COUNTIF(BU1921:$BY1921, "")=BT$8, IF(U1921="", "", U1921), ""))</f>
        <v/>
      </c>
      <c r="BU1921" s="61" t="str">
        <f>IF($B1921="", "", IF(COUNTIF(BV1921:$BY1921, "")=BU$8, IF(V1921="", "", V1921), ""))</f>
        <v/>
      </c>
      <c r="BV1921" s="61" t="str">
        <f>IF($B1921="", "", IF(COUNTIF(BW1921:$BY1921, "")=BV$8, IF(W1921="", "", W1921), ""))</f>
        <v/>
      </c>
      <c r="BW1921" s="61" t="str">
        <f>IF($B1921="", "", IF(COUNTIF(BX1921:$BY1921, "")=BW$8, IF(X1921="", "", X1921), ""))</f>
        <v/>
      </c>
      <c r="BX1921" s="61" t="str">
        <f>IF($B1921="", "", IF(COUNTIF(BY1921:$BY1921, "")=BX$8, IF(Y1921="", "", Y1921), ""))</f>
        <v/>
      </c>
      <c r="BY1921" s="50" t="str">
        <f t="shared" si="779"/>
        <v/>
      </c>
      <c r="CA1921" s="6" t="str">
        <f t="shared" si="780"/>
        <v/>
      </c>
      <c r="CB1921" s="6" t="str">
        <f>IF(CA1921="", "", RANK(CA1921, $CA$9:$CA$2508, 0)+COUNTIF($CA$9:CA1921, CA1921)-1)</f>
        <v/>
      </c>
    </row>
    <row r="1922" spans="1:80" x14ac:dyDescent="0.25">
      <c r="A1922" s="22"/>
      <c r="B1922" s="121" t="str">
        <f>IF('Stock Details'!B1921="", "", 'Stock Details'!B1921)</f>
        <v/>
      </c>
      <c r="C1922" s="22"/>
      <c r="D1922" s="130"/>
      <c r="E1922" s="122"/>
      <c r="F1922" s="131"/>
      <c r="G1922" s="22"/>
      <c r="H1922" s="130" t="str">
        <f t="shared" si="765"/>
        <v/>
      </c>
      <c r="I1922" s="122"/>
      <c r="J1922" s="131"/>
      <c r="K1922" s="22"/>
      <c r="L1922" s="130" t="str">
        <f t="shared" si="766"/>
        <v/>
      </c>
      <c r="M1922" s="122"/>
      <c r="N1922" s="131"/>
      <c r="O1922" s="22"/>
      <c r="P1922" s="130" t="str">
        <f t="shared" si="767"/>
        <v/>
      </c>
      <c r="Q1922" s="122"/>
      <c r="R1922" s="131"/>
      <c r="S1922" s="22"/>
      <c r="T1922" s="130" t="str">
        <f t="shared" si="768"/>
        <v/>
      </c>
      <c r="U1922" s="122"/>
      <c r="V1922" s="131"/>
      <c r="W1922" s="22"/>
      <c r="X1922" s="130" t="str">
        <f t="shared" si="769"/>
        <v/>
      </c>
      <c r="Y1922" s="122"/>
      <c r="Z1922" s="131"/>
      <c r="AA1922" s="22"/>
      <c r="AC1922" s="6" t="str">
        <f t="shared" si="770"/>
        <v/>
      </c>
      <c r="AE1922" s="6" t="str">
        <f t="shared" si="771"/>
        <v/>
      </c>
      <c r="AF1922" s="6" t="str">
        <f t="shared" si="772"/>
        <v/>
      </c>
      <c r="AG1922" s="6" t="str">
        <f t="shared" si="773"/>
        <v/>
      </c>
      <c r="AH1922" s="6" t="str">
        <f t="shared" si="774"/>
        <v/>
      </c>
      <c r="AI1922" s="6" t="str">
        <f t="shared" si="775"/>
        <v/>
      </c>
      <c r="AJ1922" s="6" t="str">
        <f t="shared" si="776"/>
        <v/>
      </c>
      <c r="AL1922" s="9" t="str">
        <f>IF('Stock Details'!F1921="", "", 'Stock Details'!F1921)</f>
        <v/>
      </c>
      <c r="AM1922" s="9" t="str">
        <f>IF('Stock Details'!G1921="", "", 'Stock Details'!G1921)</f>
        <v/>
      </c>
      <c r="AO1922" s="59" t="str">
        <f t="shared" si="777"/>
        <v/>
      </c>
      <c r="AP1922" s="59" t="str">
        <f t="shared" si="781"/>
        <v/>
      </c>
      <c r="AQ1922" s="59" t="str">
        <f t="shared" si="782"/>
        <v/>
      </c>
      <c r="AR1922" s="59" t="str">
        <f t="shared" si="783"/>
        <v/>
      </c>
      <c r="AS1922" s="59" t="str">
        <f t="shared" si="784"/>
        <v/>
      </c>
      <c r="AT1922" s="59" t="str">
        <f t="shared" si="785"/>
        <v/>
      </c>
      <c r="AV1922" s="59" t="str">
        <f t="shared" si="778"/>
        <v/>
      </c>
      <c r="AW1922" s="59" t="str">
        <f t="shared" si="760"/>
        <v/>
      </c>
      <c r="AX1922" s="59" t="str">
        <f t="shared" si="761"/>
        <v/>
      </c>
      <c r="AY1922" s="59" t="str">
        <f t="shared" si="762"/>
        <v/>
      </c>
      <c r="AZ1922" s="59" t="str">
        <f t="shared" si="763"/>
        <v/>
      </c>
      <c r="BA1922" s="59" t="str">
        <f t="shared" si="764"/>
        <v/>
      </c>
      <c r="BC1922" s="49" t="str">
        <f>IF($B1922="", "", IF(COUNTIF(BD1922:$BY1922, "")=BC$8, IF(D1922="", "", D1922), ""))</f>
        <v/>
      </c>
      <c r="BD1922" s="61" t="str">
        <f>IF($B1922="", "", IF(COUNTIF(BE1922:$BY1922, "")=BD$8, IF(E1922="", "", E1922), ""))</f>
        <v/>
      </c>
      <c r="BE1922" s="61" t="str">
        <f>IF($B1922="", "", IF(COUNTIF(BF1922:$BY1922, "")=BE$8, IF(F1922="", "", F1922), ""))</f>
        <v/>
      </c>
      <c r="BF1922" s="61" t="str">
        <f>IF($B1922="", "", IF(COUNTIF(BG1922:$BY1922, "")=BF$8, IF(G1922="", "", G1922), ""))</f>
        <v/>
      </c>
      <c r="BG1922" s="61" t="str">
        <f>IF($B1922="", "", IF(COUNTIF(BH1922:$BY1922, "")=BG$8, IF(H1922="", "", H1922), ""))</f>
        <v/>
      </c>
      <c r="BH1922" s="61" t="str">
        <f>IF($B1922="", "", IF(COUNTIF(BI1922:$BY1922, "")=BH$8, IF(I1922="", "", I1922), ""))</f>
        <v/>
      </c>
      <c r="BI1922" s="61" t="str">
        <f>IF($B1922="", "", IF(COUNTIF(BJ1922:$BY1922, "")=BI$8, IF(J1922="", "", J1922), ""))</f>
        <v/>
      </c>
      <c r="BJ1922" s="61" t="str">
        <f>IF($B1922="", "", IF(COUNTIF(BK1922:$BY1922, "")=BJ$8, IF(K1922="", "", K1922), ""))</f>
        <v/>
      </c>
      <c r="BK1922" s="61" t="str">
        <f>IF($B1922="", "", IF(COUNTIF(BL1922:$BY1922, "")=BK$8, IF(L1922="", "", L1922), ""))</f>
        <v/>
      </c>
      <c r="BL1922" s="61" t="str">
        <f>IF($B1922="", "", IF(COUNTIF(BM1922:$BY1922, "")=BL$8, IF(M1922="", "", M1922), ""))</f>
        <v/>
      </c>
      <c r="BM1922" s="61" t="str">
        <f>IF($B1922="", "", IF(COUNTIF(BN1922:$BY1922, "")=BM$8, IF(N1922="", "", N1922), ""))</f>
        <v/>
      </c>
      <c r="BN1922" s="61" t="str">
        <f>IF($B1922="", "", IF(COUNTIF(BO1922:$BY1922, "")=BN$8, IF(O1922="", "", O1922), ""))</f>
        <v/>
      </c>
      <c r="BO1922" s="61" t="str">
        <f>IF($B1922="", "", IF(COUNTIF(BP1922:$BY1922, "")=BO$8, IF(P1922="", "", P1922), ""))</f>
        <v/>
      </c>
      <c r="BP1922" s="61" t="str">
        <f>IF($B1922="", "", IF(COUNTIF(BQ1922:$BY1922, "")=BP$8, IF(Q1922="", "", Q1922), ""))</f>
        <v/>
      </c>
      <c r="BQ1922" s="61" t="str">
        <f>IF($B1922="", "", IF(COUNTIF(BR1922:$BY1922, "")=BQ$8, IF(R1922="", "", R1922), ""))</f>
        <v/>
      </c>
      <c r="BR1922" s="61" t="str">
        <f>IF($B1922="", "", IF(COUNTIF(BS1922:$BY1922, "")=BR$8, IF(S1922="", "", S1922), ""))</f>
        <v/>
      </c>
      <c r="BS1922" s="61" t="str">
        <f>IF($B1922="", "", IF(COUNTIF(BT1922:$BY1922, "")=BS$8, IF(T1922="", "", T1922), ""))</f>
        <v/>
      </c>
      <c r="BT1922" s="61" t="str">
        <f>IF($B1922="", "", IF(COUNTIF(BU1922:$BY1922, "")=BT$8, IF(U1922="", "", U1922), ""))</f>
        <v/>
      </c>
      <c r="BU1922" s="61" t="str">
        <f>IF($B1922="", "", IF(COUNTIF(BV1922:$BY1922, "")=BU$8, IF(V1922="", "", V1922), ""))</f>
        <v/>
      </c>
      <c r="BV1922" s="61" t="str">
        <f>IF($B1922="", "", IF(COUNTIF(BW1922:$BY1922, "")=BV$8, IF(W1922="", "", W1922), ""))</f>
        <v/>
      </c>
      <c r="BW1922" s="61" t="str">
        <f>IF($B1922="", "", IF(COUNTIF(BX1922:$BY1922, "")=BW$8, IF(X1922="", "", X1922), ""))</f>
        <v/>
      </c>
      <c r="BX1922" s="61" t="str">
        <f>IF($B1922="", "", IF(COUNTIF(BY1922:$BY1922, "")=BX$8, IF(Y1922="", "", Y1922), ""))</f>
        <v/>
      </c>
      <c r="BY1922" s="50" t="str">
        <f t="shared" si="779"/>
        <v/>
      </c>
      <c r="CA1922" s="6" t="str">
        <f t="shared" si="780"/>
        <v/>
      </c>
      <c r="CB1922" s="6" t="str">
        <f>IF(CA1922="", "", RANK(CA1922, $CA$9:$CA$2508, 0)+COUNTIF($CA$9:CA1922, CA1922)-1)</f>
        <v/>
      </c>
    </row>
    <row r="1923" spans="1:80" x14ac:dyDescent="0.25">
      <c r="A1923" s="22"/>
      <c r="B1923" s="121" t="str">
        <f>IF('Stock Details'!B1922="", "", 'Stock Details'!B1922)</f>
        <v/>
      </c>
      <c r="C1923" s="22"/>
      <c r="D1923" s="130"/>
      <c r="E1923" s="122"/>
      <c r="F1923" s="131"/>
      <c r="G1923" s="22"/>
      <c r="H1923" s="130" t="str">
        <f t="shared" si="765"/>
        <v/>
      </c>
      <c r="I1923" s="122"/>
      <c r="J1923" s="131"/>
      <c r="K1923" s="22"/>
      <c r="L1923" s="130" t="str">
        <f t="shared" si="766"/>
        <v/>
      </c>
      <c r="M1923" s="122"/>
      <c r="N1923" s="131"/>
      <c r="O1923" s="22"/>
      <c r="P1923" s="130" t="str">
        <f t="shared" si="767"/>
        <v/>
      </c>
      <c r="Q1923" s="122"/>
      <c r="R1923" s="131"/>
      <c r="S1923" s="22"/>
      <c r="T1923" s="130" t="str">
        <f t="shared" si="768"/>
        <v/>
      </c>
      <c r="U1923" s="122"/>
      <c r="V1923" s="131"/>
      <c r="W1923" s="22"/>
      <c r="X1923" s="130" t="str">
        <f t="shared" si="769"/>
        <v/>
      </c>
      <c r="Y1923" s="122"/>
      <c r="Z1923" s="131"/>
      <c r="AA1923" s="22"/>
      <c r="AC1923" s="6" t="str">
        <f t="shared" si="770"/>
        <v/>
      </c>
      <c r="AE1923" s="6" t="str">
        <f t="shared" si="771"/>
        <v/>
      </c>
      <c r="AF1923" s="6" t="str">
        <f t="shared" si="772"/>
        <v/>
      </c>
      <c r="AG1923" s="6" t="str">
        <f t="shared" si="773"/>
        <v/>
      </c>
      <c r="AH1923" s="6" t="str">
        <f t="shared" si="774"/>
        <v/>
      </c>
      <c r="AI1923" s="6" t="str">
        <f t="shared" si="775"/>
        <v/>
      </c>
      <c r="AJ1923" s="6" t="str">
        <f t="shared" si="776"/>
        <v/>
      </c>
      <c r="AL1923" s="9" t="str">
        <f>IF('Stock Details'!F1922="", "", 'Stock Details'!F1922)</f>
        <v/>
      </c>
      <c r="AM1923" s="9" t="str">
        <f>IF('Stock Details'!G1922="", "", 'Stock Details'!G1922)</f>
        <v/>
      </c>
      <c r="AO1923" s="59" t="str">
        <f t="shared" si="777"/>
        <v/>
      </c>
      <c r="AP1923" s="59" t="str">
        <f t="shared" si="781"/>
        <v/>
      </c>
      <c r="AQ1923" s="59" t="str">
        <f t="shared" si="782"/>
        <v/>
      </c>
      <c r="AR1923" s="59" t="str">
        <f t="shared" si="783"/>
        <v/>
      </c>
      <c r="AS1923" s="59" t="str">
        <f t="shared" si="784"/>
        <v/>
      </c>
      <c r="AT1923" s="59" t="str">
        <f t="shared" si="785"/>
        <v/>
      </c>
      <c r="AV1923" s="59" t="str">
        <f t="shared" si="778"/>
        <v/>
      </c>
      <c r="AW1923" s="59" t="str">
        <f t="shared" si="760"/>
        <v/>
      </c>
      <c r="AX1923" s="59" t="str">
        <f t="shared" si="761"/>
        <v/>
      </c>
      <c r="AY1923" s="59" t="str">
        <f t="shared" si="762"/>
        <v/>
      </c>
      <c r="AZ1923" s="59" t="str">
        <f t="shared" si="763"/>
        <v/>
      </c>
      <c r="BA1923" s="59" t="str">
        <f t="shared" si="764"/>
        <v/>
      </c>
      <c r="BC1923" s="49" t="str">
        <f>IF($B1923="", "", IF(COUNTIF(BD1923:$BY1923, "")=BC$8, IF(D1923="", "", D1923), ""))</f>
        <v/>
      </c>
      <c r="BD1923" s="61" t="str">
        <f>IF($B1923="", "", IF(COUNTIF(BE1923:$BY1923, "")=BD$8, IF(E1923="", "", E1923), ""))</f>
        <v/>
      </c>
      <c r="BE1923" s="61" t="str">
        <f>IF($B1923="", "", IF(COUNTIF(BF1923:$BY1923, "")=BE$8, IF(F1923="", "", F1923), ""))</f>
        <v/>
      </c>
      <c r="BF1923" s="61" t="str">
        <f>IF($B1923="", "", IF(COUNTIF(BG1923:$BY1923, "")=BF$8, IF(G1923="", "", G1923), ""))</f>
        <v/>
      </c>
      <c r="BG1923" s="61" t="str">
        <f>IF($B1923="", "", IF(COUNTIF(BH1923:$BY1923, "")=BG$8, IF(H1923="", "", H1923), ""))</f>
        <v/>
      </c>
      <c r="BH1923" s="61" t="str">
        <f>IF($B1923="", "", IF(COUNTIF(BI1923:$BY1923, "")=BH$8, IF(I1923="", "", I1923), ""))</f>
        <v/>
      </c>
      <c r="BI1923" s="61" t="str">
        <f>IF($B1923="", "", IF(COUNTIF(BJ1923:$BY1923, "")=BI$8, IF(J1923="", "", J1923), ""))</f>
        <v/>
      </c>
      <c r="BJ1923" s="61" t="str">
        <f>IF($B1923="", "", IF(COUNTIF(BK1923:$BY1923, "")=BJ$8, IF(K1923="", "", K1923), ""))</f>
        <v/>
      </c>
      <c r="BK1923" s="61" t="str">
        <f>IF($B1923="", "", IF(COUNTIF(BL1923:$BY1923, "")=BK$8, IF(L1923="", "", L1923), ""))</f>
        <v/>
      </c>
      <c r="BL1923" s="61" t="str">
        <f>IF($B1923="", "", IF(COUNTIF(BM1923:$BY1923, "")=BL$8, IF(M1923="", "", M1923), ""))</f>
        <v/>
      </c>
      <c r="BM1923" s="61" t="str">
        <f>IF($B1923="", "", IF(COUNTIF(BN1923:$BY1923, "")=BM$8, IF(N1923="", "", N1923), ""))</f>
        <v/>
      </c>
      <c r="BN1923" s="61" t="str">
        <f>IF($B1923="", "", IF(COUNTIF(BO1923:$BY1923, "")=BN$8, IF(O1923="", "", O1923), ""))</f>
        <v/>
      </c>
      <c r="BO1923" s="61" t="str">
        <f>IF($B1923="", "", IF(COUNTIF(BP1923:$BY1923, "")=BO$8, IF(P1923="", "", P1923), ""))</f>
        <v/>
      </c>
      <c r="BP1923" s="61" t="str">
        <f>IF($B1923="", "", IF(COUNTIF(BQ1923:$BY1923, "")=BP$8, IF(Q1923="", "", Q1923), ""))</f>
        <v/>
      </c>
      <c r="BQ1923" s="61" t="str">
        <f>IF($B1923="", "", IF(COUNTIF(BR1923:$BY1923, "")=BQ$8, IF(R1923="", "", R1923), ""))</f>
        <v/>
      </c>
      <c r="BR1923" s="61" t="str">
        <f>IF($B1923="", "", IF(COUNTIF(BS1923:$BY1923, "")=BR$8, IF(S1923="", "", S1923), ""))</f>
        <v/>
      </c>
      <c r="BS1923" s="61" t="str">
        <f>IF($B1923="", "", IF(COUNTIF(BT1923:$BY1923, "")=BS$8, IF(T1923="", "", T1923), ""))</f>
        <v/>
      </c>
      <c r="BT1923" s="61" t="str">
        <f>IF($B1923="", "", IF(COUNTIF(BU1923:$BY1923, "")=BT$8, IF(U1923="", "", U1923), ""))</f>
        <v/>
      </c>
      <c r="BU1923" s="61" t="str">
        <f>IF($B1923="", "", IF(COUNTIF(BV1923:$BY1923, "")=BU$8, IF(V1923="", "", V1923), ""))</f>
        <v/>
      </c>
      <c r="BV1923" s="61" t="str">
        <f>IF($B1923="", "", IF(COUNTIF(BW1923:$BY1923, "")=BV$8, IF(W1923="", "", W1923), ""))</f>
        <v/>
      </c>
      <c r="BW1923" s="61" t="str">
        <f>IF($B1923="", "", IF(COUNTIF(BX1923:$BY1923, "")=BW$8, IF(X1923="", "", X1923), ""))</f>
        <v/>
      </c>
      <c r="BX1923" s="61" t="str">
        <f>IF($B1923="", "", IF(COUNTIF(BY1923:$BY1923, "")=BX$8, IF(Y1923="", "", Y1923), ""))</f>
        <v/>
      </c>
      <c r="BY1923" s="50" t="str">
        <f t="shared" si="779"/>
        <v/>
      </c>
      <c r="CA1923" s="6" t="str">
        <f t="shared" si="780"/>
        <v/>
      </c>
      <c r="CB1923" s="6" t="str">
        <f>IF(CA1923="", "", RANK(CA1923, $CA$9:$CA$2508, 0)+COUNTIF($CA$9:CA1923, CA1923)-1)</f>
        <v/>
      </c>
    </row>
    <row r="1924" spans="1:80" x14ac:dyDescent="0.25">
      <c r="A1924" s="22"/>
      <c r="B1924" s="121" t="str">
        <f>IF('Stock Details'!B1923="", "", 'Stock Details'!B1923)</f>
        <v/>
      </c>
      <c r="C1924" s="22"/>
      <c r="D1924" s="130"/>
      <c r="E1924" s="122"/>
      <c r="F1924" s="131"/>
      <c r="G1924" s="22"/>
      <c r="H1924" s="130" t="str">
        <f t="shared" si="765"/>
        <v/>
      </c>
      <c r="I1924" s="122"/>
      <c r="J1924" s="131"/>
      <c r="K1924" s="22"/>
      <c r="L1924" s="130" t="str">
        <f t="shared" si="766"/>
        <v/>
      </c>
      <c r="M1924" s="122"/>
      <c r="N1924" s="131"/>
      <c r="O1924" s="22"/>
      <c r="P1924" s="130" t="str">
        <f t="shared" si="767"/>
        <v/>
      </c>
      <c r="Q1924" s="122"/>
      <c r="R1924" s="131"/>
      <c r="S1924" s="22"/>
      <c r="T1924" s="130" t="str">
        <f t="shared" si="768"/>
        <v/>
      </c>
      <c r="U1924" s="122"/>
      <c r="V1924" s="131"/>
      <c r="W1924" s="22"/>
      <c r="X1924" s="130" t="str">
        <f t="shared" si="769"/>
        <v/>
      </c>
      <c r="Y1924" s="122"/>
      <c r="Z1924" s="131"/>
      <c r="AA1924" s="22"/>
      <c r="AC1924" s="6" t="str">
        <f t="shared" si="770"/>
        <v/>
      </c>
      <c r="AE1924" s="6" t="str">
        <f t="shared" si="771"/>
        <v/>
      </c>
      <c r="AF1924" s="6" t="str">
        <f t="shared" si="772"/>
        <v/>
      </c>
      <c r="AG1924" s="6" t="str">
        <f t="shared" si="773"/>
        <v/>
      </c>
      <c r="AH1924" s="6" t="str">
        <f t="shared" si="774"/>
        <v/>
      </c>
      <c r="AI1924" s="6" t="str">
        <f t="shared" si="775"/>
        <v/>
      </c>
      <c r="AJ1924" s="6" t="str">
        <f t="shared" si="776"/>
        <v/>
      </c>
      <c r="AL1924" s="9" t="str">
        <f>IF('Stock Details'!F1923="", "", 'Stock Details'!F1923)</f>
        <v/>
      </c>
      <c r="AM1924" s="9" t="str">
        <f>IF('Stock Details'!G1923="", "", 'Stock Details'!G1923)</f>
        <v/>
      </c>
      <c r="AO1924" s="59" t="str">
        <f t="shared" si="777"/>
        <v/>
      </c>
      <c r="AP1924" s="59" t="str">
        <f t="shared" si="781"/>
        <v/>
      </c>
      <c r="AQ1924" s="59" t="str">
        <f t="shared" si="782"/>
        <v/>
      </c>
      <c r="AR1924" s="59" t="str">
        <f t="shared" si="783"/>
        <v/>
      </c>
      <c r="AS1924" s="59" t="str">
        <f t="shared" si="784"/>
        <v/>
      </c>
      <c r="AT1924" s="59" t="str">
        <f t="shared" si="785"/>
        <v/>
      </c>
      <c r="AV1924" s="59" t="str">
        <f t="shared" si="778"/>
        <v/>
      </c>
      <c r="AW1924" s="59" t="str">
        <f t="shared" si="760"/>
        <v/>
      </c>
      <c r="AX1924" s="59" t="str">
        <f t="shared" si="761"/>
        <v/>
      </c>
      <c r="AY1924" s="59" t="str">
        <f t="shared" si="762"/>
        <v/>
      </c>
      <c r="AZ1924" s="59" t="str">
        <f t="shared" si="763"/>
        <v/>
      </c>
      <c r="BA1924" s="59" t="str">
        <f t="shared" si="764"/>
        <v/>
      </c>
      <c r="BC1924" s="49" t="str">
        <f>IF($B1924="", "", IF(COUNTIF(BD1924:$BY1924, "")=BC$8, IF(D1924="", "", D1924), ""))</f>
        <v/>
      </c>
      <c r="BD1924" s="61" t="str">
        <f>IF($B1924="", "", IF(COUNTIF(BE1924:$BY1924, "")=BD$8, IF(E1924="", "", E1924), ""))</f>
        <v/>
      </c>
      <c r="BE1924" s="61" t="str">
        <f>IF($B1924="", "", IF(COUNTIF(BF1924:$BY1924, "")=BE$8, IF(F1924="", "", F1924), ""))</f>
        <v/>
      </c>
      <c r="BF1924" s="61" t="str">
        <f>IF($B1924="", "", IF(COUNTIF(BG1924:$BY1924, "")=BF$8, IF(G1924="", "", G1924), ""))</f>
        <v/>
      </c>
      <c r="BG1924" s="61" t="str">
        <f>IF($B1924="", "", IF(COUNTIF(BH1924:$BY1924, "")=BG$8, IF(H1924="", "", H1924), ""))</f>
        <v/>
      </c>
      <c r="BH1924" s="61" t="str">
        <f>IF($B1924="", "", IF(COUNTIF(BI1924:$BY1924, "")=BH$8, IF(I1924="", "", I1924), ""))</f>
        <v/>
      </c>
      <c r="BI1924" s="61" t="str">
        <f>IF($B1924="", "", IF(COUNTIF(BJ1924:$BY1924, "")=BI$8, IF(J1924="", "", J1924), ""))</f>
        <v/>
      </c>
      <c r="BJ1924" s="61" t="str">
        <f>IF($B1924="", "", IF(COUNTIF(BK1924:$BY1924, "")=BJ$8, IF(K1924="", "", K1924), ""))</f>
        <v/>
      </c>
      <c r="BK1924" s="61" t="str">
        <f>IF($B1924="", "", IF(COUNTIF(BL1924:$BY1924, "")=BK$8, IF(L1924="", "", L1924), ""))</f>
        <v/>
      </c>
      <c r="BL1924" s="61" t="str">
        <f>IF($B1924="", "", IF(COUNTIF(BM1924:$BY1924, "")=BL$8, IF(M1924="", "", M1924), ""))</f>
        <v/>
      </c>
      <c r="BM1924" s="61" t="str">
        <f>IF($B1924="", "", IF(COUNTIF(BN1924:$BY1924, "")=BM$8, IF(N1924="", "", N1924), ""))</f>
        <v/>
      </c>
      <c r="BN1924" s="61" t="str">
        <f>IF($B1924="", "", IF(COUNTIF(BO1924:$BY1924, "")=BN$8, IF(O1924="", "", O1924), ""))</f>
        <v/>
      </c>
      <c r="BO1924" s="61" t="str">
        <f>IF($B1924="", "", IF(COUNTIF(BP1924:$BY1924, "")=BO$8, IF(P1924="", "", P1924), ""))</f>
        <v/>
      </c>
      <c r="BP1924" s="61" t="str">
        <f>IF($B1924="", "", IF(COUNTIF(BQ1924:$BY1924, "")=BP$8, IF(Q1924="", "", Q1924), ""))</f>
        <v/>
      </c>
      <c r="BQ1924" s="61" t="str">
        <f>IF($B1924="", "", IF(COUNTIF(BR1924:$BY1924, "")=BQ$8, IF(R1924="", "", R1924), ""))</f>
        <v/>
      </c>
      <c r="BR1924" s="61" t="str">
        <f>IF($B1924="", "", IF(COUNTIF(BS1924:$BY1924, "")=BR$8, IF(S1924="", "", S1924), ""))</f>
        <v/>
      </c>
      <c r="BS1924" s="61" t="str">
        <f>IF($B1924="", "", IF(COUNTIF(BT1924:$BY1924, "")=BS$8, IF(T1924="", "", T1924), ""))</f>
        <v/>
      </c>
      <c r="BT1924" s="61" t="str">
        <f>IF($B1924="", "", IF(COUNTIF(BU1924:$BY1924, "")=BT$8, IF(U1924="", "", U1924), ""))</f>
        <v/>
      </c>
      <c r="BU1924" s="61" t="str">
        <f>IF($B1924="", "", IF(COUNTIF(BV1924:$BY1924, "")=BU$8, IF(V1924="", "", V1924), ""))</f>
        <v/>
      </c>
      <c r="BV1924" s="61" t="str">
        <f>IF($B1924="", "", IF(COUNTIF(BW1924:$BY1924, "")=BV$8, IF(W1924="", "", W1924), ""))</f>
        <v/>
      </c>
      <c r="BW1924" s="61" t="str">
        <f>IF($B1924="", "", IF(COUNTIF(BX1924:$BY1924, "")=BW$8, IF(X1924="", "", X1924), ""))</f>
        <v/>
      </c>
      <c r="BX1924" s="61" t="str">
        <f>IF($B1924="", "", IF(COUNTIF(BY1924:$BY1924, "")=BX$8, IF(Y1924="", "", Y1924), ""))</f>
        <v/>
      </c>
      <c r="BY1924" s="50" t="str">
        <f t="shared" si="779"/>
        <v/>
      </c>
      <c r="CA1924" s="6" t="str">
        <f t="shared" si="780"/>
        <v/>
      </c>
      <c r="CB1924" s="6" t="str">
        <f>IF(CA1924="", "", RANK(CA1924, $CA$9:$CA$2508, 0)+COUNTIF($CA$9:CA1924, CA1924)-1)</f>
        <v/>
      </c>
    </row>
    <row r="1925" spans="1:80" x14ac:dyDescent="0.25">
      <c r="A1925" s="22"/>
      <c r="B1925" s="121" t="str">
        <f>IF('Stock Details'!B1924="", "", 'Stock Details'!B1924)</f>
        <v/>
      </c>
      <c r="C1925" s="22"/>
      <c r="D1925" s="130"/>
      <c r="E1925" s="122"/>
      <c r="F1925" s="131"/>
      <c r="G1925" s="22"/>
      <c r="H1925" s="130" t="str">
        <f t="shared" si="765"/>
        <v/>
      </c>
      <c r="I1925" s="122"/>
      <c r="J1925" s="131"/>
      <c r="K1925" s="22"/>
      <c r="L1925" s="130" t="str">
        <f t="shared" si="766"/>
        <v/>
      </c>
      <c r="M1925" s="122"/>
      <c r="N1925" s="131"/>
      <c r="O1925" s="22"/>
      <c r="P1925" s="130" t="str">
        <f t="shared" si="767"/>
        <v/>
      </c>
      <c r="Q1925" s="122"/>
      <c r="R1925" s="131"/>
      <c r="S1925" s="22"/>
      <c r="T1925" s="130" t="str">
        <f t="shared" si="768"/>
        <v/>
      </c>
      <c r="U1925" s="122"/>
      <c r="V1925" s="131"/>
      <c r="W1925" s="22"/>
      <c r="X1925" s="130" t="str">
        <f t="shared" si="769"/>
        <v/>
      </c>
      <c r="Y1925" s="122"/>
      <c r="Z1925" s="131"/>
      <c r="AA1925" s="22"/>
      <c r="AC1925" s="6" t="str">
        <f t="shared" si="770"/>
        <v/>
      </c>
      <c r="AE1925" s="6" t="str">
        <f t="shared" si="771"/>
        <v/>
      </c>
      <c r="AF1925" s="6" t="str">
        <f t="shared" si="772"/>
        <v/>
      </c>
      <c r="AG1925" s="6" t="str">
        <f t="shared" si="773"/>
        <v/>
      </c>
      <c r="AH1925" s="6" t="str">
        <f t="shared" si="774"/>
        <v/>
      </c>
      <c r="AI1925" s="6" t="str">
        <f t="shared" si="775"/>
        <v/>
      </c>
      <c r="AJ1925" s="6" t="str">
        <f t="shared" si="776"/>
        <v/>
      </c>
      <c r="AL1925" s="9" t="str">
        <f>IF('Stock Details'!F1924="", "", 'Stock Details'!F1924)</f>
        <v/>
      </c>
      <c r="AM1925" s="9" t="str">
        <f>IF('Stock Details'!G1924="", "", 'Stock Details'!G1924)</f>
        <v/>
      </c>
      <c r="AO1925" s="59" t="str">
        <f t="shared" si="777"/>
        <v/>
      </c>
      <c r="AP1925" s="59" t="str">
        <f t="shared" si="781"/>
        <v/>
      </c>
      <c r="AQ1925" s="59" t="str">
        <f t="shared" si="782"/>
        <v/>
      </c>
      <c r="AR1925" s="59" t="str">
        <f t="shared" si="783"/>
        <v/>
      </c>
      <c r="AS1925" s="59" t="str">
        <f t="shared" si="784"/>
        <v/>
      </c>
      <c r="AT1925" s="59" t="str">
        <f t="shared" si="785"/>
        <v/>
      </c>
      <c r="AV1925" s="59" t="str">
        <f t="shared" si="778"/>
        <v/>
      </c>
      <c r="AW1925" s="59" t="str">
        <f t="shared" si="760"/>
        <v/>
      </c>
      <c r="AX1925" s="59" t="str">
        <f t="shared" si="761"/>
        <v/>
      </c>
      <c r="AY1925" s="59" t="str">
        <f t="shared" si="762"/>
        <v/>
      </c>
      <c r="AZ1925" s="59" t="str">
        <f t="shared" si="763"/>
        <v/>
      </c>
      <c r="BA1925" s="59" t="str">
        <f t="shared" si="764"/>
        <v/>
      </c>
      <c r="BC1925" s="49" t="str">
        <f>IF($B1925="", "", IF(COUNTIF(BD1925:$BY1925, "")=BC$8, IF(D1925="", "", D1925), ""))</f>
        <v/>
      </c>
      <c r="BD1925" s="61" t="str">
        <f>IF($B1925="", "", IF(COUNTIF(BE1925:$BY1925, "")=BD$8, IF(E1925="", "", E1925), ""))</f>
        <v/>
      </c>
      <c r="BE1925" s="61" t="str">
        <f>IF($B1925="", "", IF(COUNTIF(BF1925:$BY1925, "")=BE$8, IF(F1925="", "", F1925), ""))</f>
        <v/>
      </c>
      <c r="BF1925" s="61" t="str">
        <f>IF($B1925="", "", IF(COUNTIF(BG1925:$BY1925, "")=BF$8, IF(G1925="", "", G1925), ""))</f>
        <v/>
      </c>
      <c r="BG1925" s="61" t="str">
        <f>IF($B1925="", "", IF(COUNTIF(BH1925:$BY1925, "")=BG$8, IF(H1925="", "", H1925), ""))</f>
        <v/>
      </c>
      <c r="BH1925" s="61" t="str">
        <f>IF($B1925="", "", IF(COUNTIF(BI1925:$BY1925, "")=BH$8, IF(I1925="", "", I1925), ""))</f>
        <v/>
      </c>
      <c r="BI1925" s="61" t="str">
        <f>IF($B1925="", "", IF(COUNTIF(BJ1925:$BY1925, "")=BI$8, IF(J1925="", "", J1925), ""))</f>
        <v/>
      </c>
      <c r="BJ1925" s="61" t="str">
        <f>IF($B1925="", "", IF(COUNTIF(BK1925:$BY1925, "")=BJ$8, IF(K1925="", "", K1925), ""))</f>
        <v/>
      </c>
      <c r="BK1925" s="61" t="str">
        <f>IF($B1925="", "", IF(COUNTIF(BL1925:$BY1925, "")=BK$8, IF(L1925="", "", L1925), ""))</f>
        <v/>
      </c>
      <c r="BL1925" s="61" t="str">
        <f>IF($B1925="", "", IF(COUNTIF(BM1925:$BY1925, "")=BL$8, IF(M1925="", "", M1925), ""))</f>
        <v/>
      </c>
      <c r="BM1925" s="61" t="str">
        <f>IF($B1925="", "", IF(COUNTIF(BN1925:$BY1925, "")=BM$8, IF(N1925="", "", N1925), ""))</f>
        <v/>
      </c>
      <c r="BN1925" s="61" t="str">
        <f>IF($B1925="", "", IF(COUNTIF(BO1925:$BY1925, "")=BN$8, IF(O1925="", "", O1925), ""))</f>
        <v/>
      </c>
      <c r="BO1925" s="61" t="str">
        <f>IF($B1925="", "", IF(COUNTIF(BP1925:$BY1925, "")=BO$8, IF(P1925="", "", P1925), ""))</f>
        <v/>
      </c>
      <c r="BP1925" s="61" t="str">
        <f>IF($B1925="", "", IF(COUNTIF(BQ1925:$BY1925, "")=BP$8, IF(Q1925="", "", Q1925), ""))</f>
        <v/>
      </c>
      <c r="BQ1925" s="61" t="str">
        <f>IF($B1925="", "", IF(COUNTIF(BR1925:$BY1925, "")=BQ$8, IF(R1925="", "", R1925), ""))</f>
        <v/>
      </c>
      <c r="BR1925" s="61" t="str">
        <f>IF($B1925="", "", IF(COUNTIF(BS1925:$BY1925, "")=BR$8, IF(S1925="", "", S1925), ""))</f>
        <v/>
      </c>
      <c r="BS1925" s="61" t="str">
        <f>IF($B1925="", "", IF(COUNTIF(BT1925:$BY1925, "")=BS$8, IF(T1925="", "", T1925), ""))</f>
        <v/>
      </c>
      <c r="BT1925" s="61" t="str">
        <f>IF($B1925="", "", IF(COUNTIF(BU1925:$BY1925, "")=BT$8, IF(U1925="", "", U1925), ""))</f>
        <v/>
      </c>
      <c r="BU1925" s="61" t="str">
        <f>IF($B1925="", "", IF(COUNTIF(BV1925:$BY1925, "")=BU$8, IF(V1925="", "", V1925), ""))</f>
        <v/>
      </c>
      <c r="BV1925" s="61" t="str">
        <f>IF($B1925="", "", IF(COUNTIF(BW1925:$BY1925, "")=BV$8, IF(W1925="", "", W1925), ""))</f>
        <v/>
      </c>
      <c r="BW1925" s="61" t="str">
        <f>IF($B1925="", "", IF(COUNTIF(BX1925:$BY1925, "")=BW$8, IF(X1925="", "", X1925), ""))</f>
        <v/>
      </c>
      <c r="BX1925" s="61" t="str">
        <f>IF($B1925="", "", IF(COUNTIF(BY1925:$BY1925, "")=BX$8, IF(Y1925="", "", Y1925), ""))</f>
        <v/>
      </c>
      <c r="BY1925" s="50" t="str">
        <f t="shared" si="779"/>
        <v/>
      </c>
      <c r="CA1925" s="6" t="str">
        <f t="shared" si="780"/>
        <v/>
      </c>
      <c r="CB1925" s="6" t="str">
        <f>IF(CA1925="", "", RANK(CA1925, $CA$9:$CA$2508, 0)+COUNTIF($CA$9:CA1925, CA1925)-1)</f>
        <v/>
      </c>
    </row>
    <row r="1926" spans="1:80" x14ac:dyDescent="0.25">
      <c r="A1926" s="22"/>
      <c r="B1926" s="121" t="str">
        <f>IF('Stock Details'!B1925="", "", 'Stock Details'!B1925)</f>
        <v/>
      </c>
      <c r="C1926" s="22"/>
      <c r="D1926" s="130"/>
      <c r="E1926" s="122"/>
      <c r="F1926" s="131"/>
      <c r="G1926" s="22"/>
      <c r="H1926" s="130" t="str">
        <f t="shared" si="765"/>
        <v/>
      </c>
      <c r="I1926" s="122"/>
      <c r="J1926" s="131"/>
      <c r="K1926" s="22"/>
      <c r="L1926" s="130" t="str">
        <f t="shared" si="766"/>
        <v/>
      </c>
      <c r="M1926" s="122"/>
      <c r="N1926" s="131"/>
      <c r="O1926" s="22"/>
      <c r="P1926" s="130" t="str">
        <f t="shared" si="767"/>
        <v/>
      </c>
      <c r="Q1926" s="122"/>
      <c r="R1926" s="131"/>
      <c r="S1926" s="22"/>
      <c r="T1926" s="130" t="str">
        <f t="shared" si="768"/>
        <v/>
      </c>
      <c r="U1926" s="122"/>
      <c r="V1926" s="131"/>
      <c r="W1926" s="22"/>
      <c r="X1926" s="130" t="str">
        <f t="shared" si="769"/>
        <v/>
      </c>
      <c r="Y1926" s="122"/>
      <c r="Z1926" s="131"/>
      <c r="AA1926" s="22"/>
      <c r="AC1926" s="6" t="str">
        <f t="shared" si="770"/>
        <v/>
      </c>
      <c r="AE1926" s="6" t="str">
        <f t="shared" si="771"/>
        <v/>
      </c>
      <c r="AF1926" s="6" t="str">
        <f t="shared" si="772"/>
        <v/>
      </c>
      <c r="AG1926" s="6" t="str">
        <f t="shared" si="773"/>
        <v/>
      </c>
      <c r="AH1926" s="6" t="str">
        <f t="shared" si="774"/>
        <v/>
      </c>
      <c r="AI1926" s="6" t="str">
        <f t="shared" si="775"/>
        <v/>
      </c>
      <c r="AJ1926" s="6" t="str">
        <f t="shared" si="776"/>
        <v/>
      </c>
      <c r="AL1926" s="9" t="str">
        <f>IF('Stock Details'!F1925="", "", 'Stock Details'!F1925)</f>
        <v/>
      </c>
      <c r="AM1926" s="9" t="str">
        <f>IF('Stock Details'!G1925="", "", 'Stock Details'!G1925)</f>
        <v/>
      </c>
      <c r="AO1926" s="59" t="str">
        <f t="shared" si="777"/>
        <v/>
      </c>
      <c r="AP1926" s="59" t="str">
        <f t="shared" si="781"/>
        <v/>
      </c>
      <c r="AQ1926" s="59" t="str">
        <f t="shared" si="782"/>
        <v/>
      </c>
      <c r="AR1926" s="59" t="str">
        <f t="shared" si="783"/>
        <v/>
      </c>
      <c r="AS1926" s="59" t="str">
        <f t="shared" si="784"/>
        <v/>
      </c>
      <c r="AT1926" s="59" t="str">
        <f t="shared" si="785"/>
        <v/>
      </c>
      <c r="AV1926" s="59" t="str">
        <f t="shared" si="778"/>
        <v/>
      </c>
      <c r="AW1926" s="59" t="str">
        <f t="shared" si="760"/>
        <v/>
      </c>
      <c r="AX1926" s="59" t="str">
        <f t="shared" si="761"/>
        <v/>
      </c>
      <c r="AY1926" s="59" t="str">
        <f t="shared" si="762"/>
        <v/>
      </c>
      <c r="AZ1926" s="59" t="str">
        <f t="shared" si="763"/>
        <v/>
      </c>
      <c r="BA1926" s="59" t="str">
        <f t="shared" si="764"/>
        <v/>
      </c>
      <c r="BC1926" s="49" t="str">
        <f>IF($B1926="", "", IF(COUNTIF(BD1926:$BY1926, "")=BC$8, IF(D1926="", "", D1926), ""))</f>
        <v/>
      </c>
      <c r="BD1926" s="61" t="str">
        <f>IF($B1926="", "", IF(COUNTIF(BE1926:$BY1926, "")=BD$8, IF(E1926="", "", E1926), ""))</f>
        <v/>
      </c>
      <c r="BE1926" s="61" t="str">
        <f>IF($B1926="", "", IF(COUNTIF(BF1926:$BY1926, "")=BE$8, IF(F1926="", "", F1926), ""))</f>
        <v/>
      </c>
      <c r="BF1926" s="61" t="str">
        <f>IF($B1926="", "", IF(COUNTIF(BG1926:$BY1926, "")=BF$8, IF(G1926="", "", G1926), ""))</f>
        <v/>
      </c>
      <c r="BG1926" s="61" t="str">
        <f>IF($B1926="", "", IF(COUNTIF(BH1926:$BY1926, "")=BG$8, IF(H1926="", "", H1926), ""))</f>
        <v/>
      </c>
      <c r="BH1926" s="61" t="str">
        <f>IF($B1926="", "", IF(COUNTIF(BI1926:$BY1926, "")=BH$8, IF(I1926="", "", I1926), ""))</f>
        <v/>
      </c>
      <c r="BI1926" s="61" t="str">
        <f>IF($B1926="", "", IF(COUNTIF(BJ1926:$BY1926, "")=BI$8, IF(J1926="", "", J1926), ""))</f>
        <v/>
      </c>
      <c r="BJ1926" s="61" t="str">
        <f>IF($B1926="", "", IF(COUNTIF(BK1926:$BY1926, "")=BJ$8, IF(K1926="", "", K1926), ""))</f>
        <v/>
      </c>
      <c r="BK1926" s="61" t="str">
        <f>IF($B1926="", "", IF(COUNTIF(BL1926:$BY1926, "")=BK$8, IF(L1926="", "", L1926), ""))</f>
        <v/>
      </c>
      <c r="BL1926" s="61" t="str">
        <f>IF($B1926="", "", IF(COUNTIF(BM1926:$BY1926, "")=BL$8, IF(M1926="", "", M1926), ""))</f>
        <v/>
      </c>
      <c r="BM1926" s="61" t="str">
        <f>IF($B1926="", "", IF(COUNTIF(BN1926:$BY1926, "")=BM$8, IF(N1926="", "", N1926), ""))</f>
        <v/>
      </c>
      <c r="BN1926" s="61" t="str">
        <f>IF($B1926="", "", IF(COUNTIF(BO1926:$BY1926, "")=BN$8, IF(O1926="", "", O1926), ""))</f>
        <v/>
      </c>
      <c r="BO1926" s="61" t="str">
        <f>IF($B1926="", "", IF(COUNTIF(BP1926:$BY1926, "")=BO$8, IF(P1926="", "", P1926), ""))</f>
        <v/>
      </c>
      <c r="BP1926" s="61" t="str">
        <f>IF($B1926="", "", IF(COUNTIF(BQ1926:$BY1926, "")=BP$8, IF(Q1926="", "", Q1926), ""))</f>
        <v/>
      </c>
      <c r="BQ1926" s="61" t="str">
        <f>IF($B1926="", "", IF(COUNTIF(BR1926:$BY1926, "")=BQ$8, IF(R1926="", "", R1926), ""))</f>
        <v/>
      </c>
      <c r="BR1926" s="61" t="str">
        <f>IF($B1926="", "", IF(COUNTIF(BS1926:$BY1926, "")=BR$8, IF(S1926="", "", S1926), ""))</f>
        <v/>
      </c>
      <c r="BS1926" s="61" t="str">
        <f>IF($B1926="", "", IF(COUNTIF(BT1926:$BY1926, "")=BS$8, IF(T1926="", "", T1926), ""))</f>
        <v/>
      </c>
      <c r="BT1926" s="61" t="str">
        <f>IF($B1926="", "", IF(COUNTIF(BU1926:$BY1926, "")=BT$8, IF(U1926="", "", U1926), ""))</f>
        <v/>
      </c>
      <c r="BU1926" s="61" t="str">
        <f>IF($B1926="", "", IF(COUNTIF(BV1926:$BY1926, "")=BU$8, IF(V1926="", "", V1926), ""))</f>
        <v/>
      </c>
      <c r="BV1926" s="61" t="str">
        <f>IF($B1926="", "", IF(COUNTIF(BW1926:$BY1926, "")=BV$8, IF(W1926="", "", W1926), ""))</f>
        <v/>
      </c>
      <c r="BW1926" s="61" t="str">
        <f>IF($B1926="", "", IF(COUNTIF(BX1926:$BY1926, "")=BW$8, IF(X1926="", "", X1926), ""))</f>
        <v/>
      </c>
      <c r="BX1926" s="61" t="str">
        <f>IF($B1926="", "", IF(COUNTIF(BY1926:$BY1926, "")=BX$8, IF(Y1926="", "", Y1926), ""))</f>
        <v/>
      </c>
      <c r="BY1926" s="50" t="str">
        <f t="shared" si="779"/>
        <v/>
      </c>
      <c r="CA1926" s="6" t="str">
        <f t="shared" si="780"/>
        <v/>
      </c>
      <c r="CB1926" s="6" t="str">
        <f>IF(CA1926="", "", RANK(CA1926, $CA$9:$CA$2508, 0)+COUNTIF($CA$9:CA1926, CA1926)-1)</f>
        <v/>
      </c>
    </row>
    <row r="1927" spans="1:80" x14ac:dyDescent="0.25">
      <c r="A1927" s="22"/>
      <c r="B1927" s="121" t="str">
        <f>IF('Stock Details'!B1926="", "", 'Stock Details'!B1926)</f>
        <v/>
      </c>
      <c r="C1927" s="22"/>
      <c r="D1927" s="130"/>
      <c r="E1927" s="122"/>
      <c r="F1927" s="131"/>
      <c r="G1927" s="22"/>
      <c r="H1927" s="130" t="str">
        <f t="shared" si="765"/>
        <v/>
      </c>
      <c r="I1927" s="122"/>
      <c r="J1927" s="131"/>
      <c r="K1927" s="22"/>
      <c r="L1927" s="130" t="str">
        <f t="shared" si="766"/>
        <v/>
      </c>
      <c r="M1927" s="122"/>
      <c r="N1927" s="131"/>
      <c r="O1927" s="22"/>
      <c r="P1927" s="130" t="str">
        <f t="shared" si="767"/>
        <v/>
      </c>
      <c r="Q1927" s="122"/>
      <c r="R1927" s="131"/>
      <c r="S1927" s="22"/>
      <c r="T1927" s="130" t="str">
        <f t="shared" si="768"/>
        <v/>
      </c>
      <c r="U1927" s="122"/>
      <c r="V1927" s="131"/>
      <c r="W1927" s="22"/>
      <c r="X1927" s="130" t="str">
        <f t="shared" si="769"/>
        <v/>
      </c>
      <c r="Y1927" s="122"/>
      <c r="Z1927" s="131"/>
      <c r="AA1927" s="22"/>
      <c r="AC1927" s="6" t="str">
        <f t="shared" si="770"/>
        <v/>
      </c>
      <c r="AE1927" s="6" t="str">
        <f t="shared" si="771"/>
        <v/>
      </c>
      <c r="AF1927" s="6" t="str">
        <f t="shared" si="772"/>
        <v/>
      </c>
      <c r="AG1927" s="6" t="str">
        <f t="shared" si="773"/>
        <v/>
      </c>
      <c r="AH1927" s="6" t="str">
        <f t="shared" si="774"/>
        <v/>
      </c>
      <c r="AI1927" s="6" t="str">
        <f t="shared" si="775"/>
        <v/>
      </c>
      <c r="AJ1927" s="6" t="str">
        <f t="shared" si="776"/>
        <v/>
      </c>
      <c r="AL1927" s="9" t="str">
        <f>IF('Stock Details'!F1926="", "", 'Stock Details'!F1926)</f>
        <v/>
      </c>
      <c r="AM1927" s="9" t="str">
        <f>IF('Stock Details'!G1926="", "", 'Stock Details'!G1926)</f>
        <v/>
      </c>
      <c r="AO1927" s="59" t="str">
        <f t="shared" si="777"/>
        <v/>
      </c>
      <c r="AP1927" s="59" t="str">
        <f t="shared" si="781"/>
        <v/>
      </c>
      <c r="AQ1927" s="59" t="str">
        <f t="shared" si="782"/>
        <v/>
      </c>
      <c r="AR1927" s="59" t="str">
        <f t="shared" si="783"/>
        <v/>
      </c>
      <c r="AS1927" s="59" t="str">
        <f t="shared" si="784"/>
        <v/>
      </c>
      <c r="AT1927" s="59" t="str">
        <f t="shared" si="785"/>
        <v/>
      </c>
      <c r="AV1927" s="59" t="str">
        <f t="shared" si="778"/>
        <v/>
      </c>
      <c r="AW1927" s="59" t="str">
        <f t="shared" si="760"/>
        <v/>
      </c>
      <c r="AX1927" s="59" t="str">
        <f t="shared" si="761"/>
        <v/>
      </c>
      <c r="AY1927" s="59" t="str">
        <f t="shared" si="762"/>
        <v/>
      </c>
      <c r="AZ1927" s="59" t="str">
        <f t="shared" si="763"/>
        <v/>
      </c>
      <c r="BA1927" s="59" t="str">
        <f t="shared" si="764"/>
        <v/>
      </c>
      <c r="BC1927" s="49" t="str">
        <f>IF($B1927="", "", IF(COUNTIF(BD1927:$BY1927, "")=BC$8, IF(D1927="", "", D1927), ""))</f>
        <v/>
      </c>
      <c r="BD1927" s="61" t="str">
        <f>IF($B1927="", "", IF(COUNTIF(BE1927:$BY1927, "")=BD$8, IF(E1927="", "", E1927), ""))</f>
        <v/>
      </c>
      <c r="BE1927" s="61" t="str">
        <f>IF($B1927="", "", IF(COUNTIF(BF1927:$BY1927, "")=BE$8, IF(F1927="", "", F1927), ""))</f>
        <v/>
      </c>
      <c r="BF1927" s="61" t="str">
        <f>IF($B1927="", "", IF(COUNTIF(BG1927:$BY1927, "")=BF$8, IF(G1927="", "", G1927), ""))</f>
        <v/>
      </c>
      <c r="BG1927" s="61" t="str">
        <f>IF($B1927="", "", IF(COUNTIF(BH1927:$BY1927, "")=BG$8, IF(H1927="", "", H1927), ""))</f>
        <v/>
      </c>
      <c r="BH1927" s="61" t="str">
        <f>IF($B1927="", "", IF(COUNTIF(BI1927:$BY1927, "")=BH$8, IF(I1927="", "", I1927), ""))</f>
        <v/>
      </c>
      <c r="BI1927" s="61" t="str">
        <f>IF($B1927="", "", IF(COUNTIF(BJ1927:$BY1927, "")=BI$8, IF(J1927="", "", J1927), ""))</f>
        <v/>
      </c>
      <c r="BJ1927" s="61" t="str">
        <f>IF($B1927="", "", IF(COUNTIF(BK1927:$BY1927, "")=BJ$8, IF(K1927="", "", K1927), ""))</f>
        <v/>
      </c>
      <c r="BK1927" s="61" t="str">
        <f>IF($B1927="", "", IF(COUNTIF(BL1927:$BY1927, "")=BK$8, IF(L1927="", "", L1927), ""))</f>
        <v/>
      </c>
      <c r="BL1927" s="61" t="str">
        <f>IF($B1927="", "", IF(COUNTIF(BM1927:$BY1927, "")=BL$8, IF(M1927="", "", M1927), ""))</f>
        <v/>
      </c>
      <c r="BM1927" s="61" t="str">
        <f>IF($B1927="", "", IF(COUNTIF(BN1927:$BY1927, "")=BM$8, IF(N1927="", "", N1927), ""))</f>
        <v/>
      </c>
      <c r="BN1927" s="61" t="str">
        <f>IF($B1927="", "", IF(COUNTIF(BO1927:$BY1927, "")=BN$8, IF(O1927="", "", O1927), ""))</f>
        <v/>
      </c>
      <c r="BO1927" s="61" t="str">
        <f>IF($B1927="", "", IF(COUNTIF(BP1927:$BY1927, "")=BO$8, IF(P1927="", "", P1927), ""))</f>
        <v/>
      </c>
      <c r="BP1927" s="61" t="str">
        <f>IF($B1927="", "", IF(COUNTIF(BQ1927:$BY1927, "")=BP$8, IF(Q1927="", "", Q1927), ""))</f>
        <v/>
      </c>
      <c r="BQ1927" s="61" t="str">
        <f>IF($B1927="", "", IF(COUNTIF(BR1927:$BY1927, "")=BQ$8, IF(R1927="", "", R1927), ""))</f>
        <v/>
      </c>
      <c r="BR1927" s="61" t="str">
        <f>IF($B1927="", "", IF(COUNTIF(BS1927:$BY1927, "")=BR$8, IF(S1927="", "", S1927), ""))</f>
        <v/>
      </c>
      <c r="BS1927" s="61" t="str">
        <f>IF($B1927="", "", IF(COUNTIF(BT1927:$BY1927, "")=BS$8, IF(T1927="", "", T1927), ""))</f>
        <v/>
      </c>
      <c r="BT1927" s="61" t="str">
        <f>IF($B1927="", "", IF(COUNTIF(BU1927:$BY1927, "")=BT$8, IF(U1927="", "", U1927), ""))</f>
        <v/>
      </c>
      <c r="BU1927" s="61" t="str">
        <f>IF($B1927="", "", IF(COUNTIF(BV1927:$BY1927, "")=BU$8, IF(V1927="", "", V1927), ""))</f>
        <v/>
      </c>
      <c r="BV1927" s="61" t="str">
        <f>IF($B1927="", "", IF(COUNTIF(BW1927:$BY1927, "")=BV$8, IF(W1927="", "", W1927), ""))</f>
        <v/>
      </c>
      <c r="BW1927" s="61" t="str">
        <f>IF($B1927="", "", IF(COUNTIF(BX1927:$BY1927, "")=BW$8, IF(X1927="", "", X1927), ""))</f>
        <v/>
      </c>
      <c r="BX1927" s="61" t="str">
        <f>IF($B1927="", "", IF(COUNTIF(BY1927:$BY1927, "")=BX$8, IF(Y1927="", "", Y1927), ""))</f>
        <v/>
      </c>
      <c r="BY1927" s="50" t="str">
        <f t="shared" si="779"/>
        <v/>
      </c>
      <c r="CA1927" s="6" t="str">
        <f t="shared" si="780"/>
        <v/>
      </c>
      <c r="CB1927" s="6" t="str">
        <f>IF(CA1927="", "", RANK(CA1927, $CA$9:$CA$2508, 0)+COUNTIF($CA$9:CA1927, CA1927)-1)</f>
        <v/>
      </c>
    </row>
    <row r="1928" spans="1:80" x14ac:dyDescent="0.25">
      <c r="A1928" s="22"/>
      <c r="B1928" s="121" t="str">
        <f>IF('Stock Details'!B1927="", "", 'Stock Details'!B1927)</f>
        <v/>
      </c>
      <c r="C1928" s="22"/>
      <c r="D1928" s="130"/>
      <c r="E1928" s="122"/>
      <c r="F1928" s="131"/>
      <c r="G1928" s="22"/>
      <c r="H1928" s="130" t="str">
        <f t="shared" si="765"/>
        <v/>
      </c>
      <c r="I1928" s="122"/>
      <c r="J1928" s="131"/>
      <c r="K1928" s="22"/>
      <c r="L1928" s="130" t="str">
        <f t="shared" si="766"/>
        <v/>
      </c>
      <c r="M1928" s="122"/>
      <c r="N1928" s="131"/>
      <c r="O1928" s="22"/>
      <c r="P1928" s="130" t="str">
        <f t="shared" si="767"/>
        <v/>
      </c>
      <c r="Q1928" s="122"/>
      <c r="R1928" s="131"/>
      <c r="S1928" s="22"/>
      <c r="T1928" s="130" t="str">
        <f t="shared" si="768"/>
        <v/>
      </c>
      <c r="U1928" s="122"/>
      <c r="V1928" s="131"/>
      <c r="W1928" s="22"/>
      <c r="X1928" s="130" t="str">
        <f t="shared" si="769"/>
        <v/>
      </c>
      <c r="Y1928" s="122"/>
      <c r="Z1928" s="131"/>
      <c r="AA1928" s="22"/>
      <c r="AC1928" s="6" t="str">
        <f t="shared" si="770"/>
        <v/>
      </c>
      <c r="AE1928" s="6" t="str">
        <f t="shared" si="771"/>
        <v/>
      </c>
      <c r="AF1928" s="6" t="str">
        <f t="shared" si="772"/>
        <v/>
      </c>
      <c r="AG1928" s="6" t="str">
        <f t="shared" si="773"/>
        <v/>
      </c>
      <c r="AH1928" s="6" t="str">
        <f t="shared" si="774"/>
        <v/>
      </c>
      <c r="AI1928" s="6" t="str">
        <f t="shared" si="775"/>
        <v/>
      </c>
      <c r="AJ1928" s="6" t="str">
        <f t="shared" si="776"/>
        <v/>
      </c>
      <c r="AL1928" s="9" t="str">
        <f>IF('Stock Details'!F1927="", "", 'Stock Details'!F1927)</f>
        <v/>
      </c>
      <c r="AM1928" s="9" t="str">
        <f>IF('Stock Details'!G1927="", "", 'Stock Details'!G1927)</f>
        <v/>
      </c>
      <c r="AO1928" s="59" t="str">
        <f t="shared" si="777"/>
        <v/>
      </c>
      <c r="AP1928" s="59" t="str">
        <f t="shared" si="781"/>
        <v/>
      </c>
      <c r="AQ1928" s="59" t="str">
        <f t="shared" si="782"/>
        <v/>
      </c>
      <c r="AR1928" s="59" t="str">
        <f t="shared" si="783"/>
        <v/>
      </c>
      <c r="AS1928" s="59" t="str">
        <f t="shared" si="784"/>
        <v/>
      </c>
      <c r="AT1928" s="59" t="str">
        <f t="shared" si="785"/>
        <v/>
      </c>
      <c r="AV1928" s="59" t="str">
        <f t="shared" si="778"/>
        <v/>
      </c>
      <c r="AW1928" s="59" t="str">
        <f t="shared" si="760"/>
        <v/>
      </c>
      <c r="AX1928" s="59" t="str">
        <f t="shared" si="761"/>
        <v/>
      </c>
      <c r="AY1928" s="59" t="str">
        <f t="shared" si="762"/>
        <v/>
      </c>
      <c r="AZ1928" s="59" t="str">
        <f t="shared" si="763"/>
        <v/>
      </c>
      <c r="BA1928" s="59" t="str">
        <f t="shared" si="764"/>
        <v/>
      </c>
      <c r="BC1928" s="49" t="str">
        <f>IF($B1928="", "", IF(COUNTIF(BD1928:$BY1928, "")=BC$8, IF(D1928="", "", D1928), ""))</f>
        <v/>
      </c>
      <c r="BD1928" s="61" t="str">
        <f>IF($B1928="", "", IF(COUNTIF(BE1928:$BY1928, "")=BD$8, IF(E1928="", "", E1928), ""))</f>
        <v/>
      </c>
      <c r="BE1928" s="61" t="str">
        <f>IF($B1928="", "", IF(COUNTIF(BF1928:$BY1928, "")=BE$8, IF(F1928="", "", F1928), ""))</f>
        <v/>
      </c>
      <c r="BF1928" s="61" t="str">
        <f>IF($B1928="", "", IF(COUNTIF(BG1928:$BY1928, "")=BF$8, IF(G1928="", "", G1928), ""))</f>
        <v/>
      </c>
      <c r="BG1928" s="61" t="str">
        <f>IF($B1928="", "", IF(COUNTIF(BH1928:$BY1928, "")=BG$8, IF(H1928="", "", H1928), ""))</f>
        <v/>
      </c>
      <c r="BH1928" s="61" t="str">
        <f>IF($B1928="", "", IF(COUNTIF(BI1928:$BY1928, "")=BH$8, IF(I1928="", "", I1928), ""))</f>
        <v/>
      </c>
      <c r="BI1928" s="61" t="str">
        <f>IF($B1928="", "", IF(COUNTIF(BJ1928:$BY1928, "")=BI$8, IF(J1928="", "", J1928), ""))</f>
        <v/>
      </c>
      <c r="BJ1928" s="61" t="str">
        <f>IF($B1928="", "", IF(COUNTIF(BK1928:$BY1928, "")=BJ$8, IF(K1928="", "", K1928), ""))</f>
        <v/>
      </c>
      <c r="BK1928" s="61" t="str">
        <f>IF($B1928="", "", IF(COUNTIF(BL1928:$BY1928, "")=BK$8, IF(L1928="", "", L1928), ""))</f>
        <v/>
      </c>
      <c r="BL1928" s="61" t="str">
        <f>IF($B1928="", "", IF(COUNTIF(BM1928:$BY1928, "")=BL$8, IF(M1928="", "", M1928), ""))</f>
        <v/>
      </c>
      <c r="BM1928" s="61" t="str">
        <f>IF($B1928="", "", IF(COUNTIF(BN1928:$BY1928, "")=BM$8, IF(N1928="", "", N1928), ""))</f>
        <v/>
      </c>
      <c r="BN1928" s="61" t="str">
        <f>IF($B1928="", "", IF(COUNTIF(BO1928:$BY1928, "")=BN$8, IF(O1928="", "", O1928), ""))</f>
        <v/>
      </c>
      <c r="BO1928" s="61" t="str">
        <f>IF($B1928="", "", IF(COUNTIF(BP1928:$BY1928, "")=BO$8, IF(P1928="", "", P1928), ""))</f>
        <v/>
      </c>
      <c r="BP1928" s="61" t="str">
        <f>IF($B1928="", "", IF(COUNTIF(BQ1928:$BY1928, "")=BP$8, IF(Q1928="", "", Q1928), ""))</f>
        <v/>
      </c>
      <c r="BQ1928" s="61" t="str">
        <f>IF($B1928="", "", IF(COUNTIF(BR1928:$BY1928, "")=BQ$8, IF(R1928="", "", R1928), ""))</f>
        <v/>
      </c>
      <c r="BR1928" s="61" t="str">
        <f>IF($B1928="", "", IF(COUNTIF(BS1928:$BY1928, "")=BR$8, IF(S1928="", "", S1928), ""))</f>
        <v/>
      </c>
      <c r="BS1928" s="61" t="str">
        <f>IF($B1928="", "", IF(COUNTIF(BT1928:$BY1928, "")=BS$8, IF(T1928="", "", T1928), ""))</f>
        <v/>
      </c>
      <c r="BT1928" s="61" t="str">
        <f>IF($B1928="", "", IF(COUNTIF(BU1928:$BY1928, "")=BT$8, IF(U1928="", "", U1928), ""))</f>
        <v/>
      </c>
      <c r="BU1928" s="61" t="str">
        <f>IF($B1928="", "", IF(COUNTIF(BV1928:$BY1928, "")=BU$8, IF(V1928="", "", V1928), ""))</f>
        <v/>
      </c>
      <c r="BV1928" s="61" t="str">
        <f>IF($B1928="", "", IF(COUNTIF(BW1928:$BY1928, "")=BV$8, IF(W1928="", "", W1928), ""))</f>
        <v/>
      </c>
      <c r="BW1928" s="61" t="str">
        <f>IF($B1928="", "", IF(COUNTIF(BX1928:$BY1928, "")=BW$8, IF(X1928="", "", X1928), ""))</f>
        <v/>
      </c>
      <c r="BX1928" s="61" t="str">
        <f>IF($B1928="", "", IF(COUNTIF(BY1928:$BY1928, "")=BX$8, IF(Y1928="", "", Y1928), ""))</f>
        <v/>
      </c>
      <c r="BY1928" s="50" t="str">
        <f t="shared" si="779"/>
        <v/>
      </c>
      <c r="CA1928" s="6" t="str">
        <f t="shared" si="780"/>
        <v/>
      </c>
      <c r="CB1928" s="6" t="str">
        <f>IF(CA1928="", "", RANK(CA1928, $CA$9:$CA$2508, 0)+COUNTIF($CA$9:CA1928, CA1928)-1)</f>
        <v/>
      </c>
    </row>
    <row r="1929" spans="1:80" x14ac:dyDescent="0.25">
      <c r="A1929" s="22"/>
      <c r="B1929" s="121" t="str">
        <f>IF('Stock Details'!B1928="", "", 'Stock Details'!B1928)</f>
        <v/>
      </c>
      <c r="C1929" s="22"/>
      <c r="D1929" s="130"/>
      <c r="E1929" s="122"/>
      <c r="F1929" s="131"/>
      <c r="G1929" s="22"/>
      <c r="H1929" s="130" t="str">
        <f t="shared" si="765"/>
        <v/>
      </c>
      <c r="I1929" s="122"/>
      <c r="J1929" s="131"/>
      <c r="K1929" s="22"/>
      <c r="L1929" s="130" t="str">
        <f t="shared" si="766"/>
        <v/>
      </c>
      <c r="M1929" s="122"/>
      <c r="N1929" s="131"/>
      <c r="O1929" s="22"/>
      <c r="P1929" s="130" t="str">
        <f t="shared" si="767"/>
        <v/>
      </c>
      <c r="Q1929" s="122"/>
      <c r="R1929" s="131"/>
      <c r="S1929" s="22"/>
      <c r="T1929" s="130" t="str">
        <f t="shared" si="768"/>
        <v/>
      </c>
      <c r="U1929" s="122"/>
      <c r="V1929" s="131"/>
      <c r="W1929" s="22"/>
      <c r="X1929" s="130" t="str">
        <f t="shared" si="769"/>
        <v/>
      </c>
      <c r="Y1929" s="122"/>
      <c r="Z1929" s="131"/>
      <c r="AA1929" s="22"/>
      <c r="AC1929" s="6" t="str">
        <f t="shared" si="770"/>
        <v/>
      </c>
      <c r="AE1929" s="6" t="str">
        <f t="shared" si="771"/>
        <v/>
      </c>
      <c r="AF1929" s="6" t="str">
        <f t="shared" si="772"/>
        <v/>
      </c>
      <c r="AG1929" s="6" t="str">
        <f t="shared" si="773"/>
        <v/>
      </c>
      <c r="AH1929" s="6" t="str">
        <f t="shared" si="774"/>
        <v/>
      </c>
      <c r="AI1929" s="6" t="str">
        <f t="shared" si="775"/>
        <v/>
      </c>
      <c r="AJ1929" s="6" t="str">
        <f t="shared" si="776"/>
        <v/>
      </c>
      <c r="AL1929" s="9" t="str">
        <f>IF('Stock Details'!F1928="", "", 'Stock Details'!F1928)</f>
        <v/>
      </c>
      <c r="AM1929" s="9" t="str">
        <f>IF('Stock Details'!G1928="", "", 'Stock Details'!G1928)</f>
        <v/>
      </c>
      <c r="AO1929" s="59" t="str">
        <f t="shared" si="777"/>
        <v/>
      </c>
      <c r="AP1929" s="59" t="str">
        <f t="shared" si="781"/>
        <v/>
      </c>
      <c r="AQ1929" s="59" t="str">
        <f t="shared" si="782"/>
        <v/>
      </c>
      <c r="AR1929" s="59" t="str">
        <f t="shared" si="783"/>
        <v/>
      </c>
      <c r="AS1929" s="59" t="str">
        <f t="shared" si="784"/>
        <v/>
      </c>
      <c r="AT1929" s="59" t="str">
        <f t="shared" si="785"/>
        <v/>
      </c>
      <c r="AV1929" s="59" t="str">
        <f t="shared" si="778"/>
        <v/>
      </c>
      <c r="AW1929" s="59" t="str">
        <f t="shared" ref="AW1929:AW1992" si="786">IF(AF1929="", "", AF1929*$AM1929)</f>
        <v/>
      </c>
      <c r="AX1929" s="59" t="str">
        <f t="shared" ref="AX1929:AX1992" si="787">IF(AG1929="", "", AG1929*$AM1929)</f>
        <v/>
      </c>
      <c r="AY1929" s="59" t="str">
        <f t="shared" ref="AY1929:AY1992" si="788">IF(AH1929="", "", AH1929*$AM1929)</f>
        <v/>
      </c>
      <c r="AZ1929" s="59" t="str">
        <f t="shared" ref="AZ1929:AZ1992" si="789">IF(AI1929="", "", AI1929*$AM1929)</f>
        <v/>
      </c>
      <c r="BA1929" s="59" t="str">
        <f t="shared" ref="BA1929:BA1992" si="790">IF(AJ1929="", "", AJ1929*$AM1929)</f>
        <v/>
      </c>
      <c r="BC1929" s="49" t="str">
        <f>IF($B1929="", "", IF(COUNTIF(BD1929:$BY1929, "")=BC$8, IF(D1929="", "", D1929), ""))</f>
        <v/>
      </c>
      <c r="BD1929" s="61" t="str">
        <f>IF($B1929="", "", IF(COUNTIF(BE1929:$BY1929, "")=BD$8, IF(E1929="", "", E1929), ""))</f>
        <v/>
      </c>
      <c r="BE1929" s="61" t="str">
        <f>IF($B1929="", "", IF(COUNTIF(BF1929:$BY1929, "")=BE$8, IF(F1929="", "", F1929), ""))</f>
        <v/>
      </c>
      <c r="BF1929" s="61" t="str">
        <f>IF($B1929="", "", IF(COUNTIF(BG1929:$BY1929, "")=BF$8, IF(G1929="", "", G1929), ""))</f>
        <v/>
      </c>
      <c r="BG1929" s="61" t="str">
        <f>IF($B1929="", "", IF(COUNTIF(BH1929:$BY1929, "")=BG$8, IF(H1929="", "", H1929), ""))</f>
        <v/>
      </c>
      <c r="BH1929" s="61" t="str">
        <f>IF($B1929="", "", IF(COUNTIF(BI1929:$BY1929, "")=BH$8, IF(I1929="", "", I1929), ""))</f>
        <v/>
      </c>
      <c r="BI1929" s="61" t="str">
        <f>IF($B1929="", "", IF(COUNTIF(BJ1929:$BY1929, "")=BI$8, IF(J1929="", "", J1929), ""))</f>
        <v/>
      </c>
      <c r="BJ1929" s="61" t="str">
        <f>IF($B1929="", "", IF(COUNTIF(BK1929:$BY1929, "")=BJ$8, IF(K1929="", "", K1929), ""))</f>
        <v/>
      </c>
      <c r="BK1929" s="61" t="str">
        <f>IF($B1929="", "", IF(COUNTIF(BL1929:$BY1929, "")=BK$8, IF(L1929="", "", L1929), ""))</f>
        <v/>
      </c>
      <c r="BL1929" s="61" t="str">
        <f>IF($B1929="", "", IF(COUNTIF(BM1929:$BY1929, "")=BL$8, IF(M1929="", "", M1929), ""))</f>
        <v/>
      </c>
      <c r="BM1929" s="61" t="str">
        <f>IF($B1929="", "", IF(COUNTIF(BN1929:$BY1929, "")=BM$8, IF(N1929="", "", N1929), ""))</f>
        <v/>
      </c>
      <c r="BN1929" s="61" t="str">
        <f>IF($B1929="", "", IF(COUNTIF(BO1929:$BY1929, "")=BN$8, IF(O1929="", "", O1929), ""))</f>
        <v/>
      </c>
      <c r="BO1929" s="61" t="str">
        <f>IF($B1929="", "", IF(COUNTIF(BP1929:$BY1929, "")=BO$8, IF(P1929="", "", P1929), ""))</f>
        <v/>
      </c>
      <c r="BP1929" s="61" t="str">
        <f>IF($B1929="", "", IF(COUNTIF(BQ1929:$BY1929, "")=BP$8, IF(Q1929="", "", Q1929), ""))</f>
        <v/>
      </c>
      <c r="BQ1929" s="61" t="str">
        <f>IF($B1929="", "", IF(COUNTIF(BR1929:$BY1929, "")=BQ$8, IF(R1929="", "", R1929), ""))</f>
        <v/>
      </c>
      <c r="BR1929" s="61" t="str">
        <f>IF($B1929="", "", IF(COUNTIF(BS1929:$BY1929, "")=BR$8, IF(S1929="", "", S1929), ""))</f>
        <v/>
      </c>
      <c r="BS1929" s="61" t="str">
        <f>IF($B1929="", "", IF(COUNTIF(BT1929:$BY1929, "")=BS$8, IF(T1929="", "", T1929), ""))</f>
        <v/>
      </c>
      <c r="BT1929" s="61" t="str">
        <f>IF($B1929="", "", IF(COUNTIF(BU1929:$BY1929, "")=BT$8, IF(U1929="", "", U1929), ""))</f>
        <v/>
      </c>
      <c r="BU1929" s="61" t="str">
        <f>IF($B1929="", "", IF(COUNTIF(BV1929:$BY1929, "")=BU$8, IF(V1929="", "", V1929), ""))</f>
        <v/>
      </c>
      <c r="BV1929" s="61" t="str">
        <f>IF($B1929="", "", IF(COUNTIF(BW1929:$BY1929, "")=BV$8, IF(W1929="", "", W1929), ""))</f>
        <v/>
      </c>
      <c r="BW1929" s="61" t="str">
        <f>IF($B1929="", "", IF(COUNTIF(BX1929:$BY1929, "")=BW$8, IF(X1929="", "", X1929), ""))</f>
        <v/>
      </c>
      <c r="BX1929" s="61" t="str">
        <f>IF($B1929="", "", IF(COUNTIF(BY1929:$BY1929, "")=BX$8, IF(Y1929="", "", Y1929), ""))</f>
        <v/>
      </c>
      <c r="BY1929" s="50" t="str">
        <f t="shared" si="779"/>
        <v/>
      </c>
      <c r="CA1929" s="6" t="str">
        <f t="shared" si="780"/>
        <v/>
      </c>
      <c r="CB1929" s="6" t="str">
        <f>IF(CA1929="", "", RANK(CA1929, $CA$9:$CA$2508, 0)+COUNTIF($CA$9:CA1929, CA1929)-1)</f>
        <v/>
      </c>
    </row>
    <row r="1930" spans="1:80" x14ac:dyDescent="0.25">
      <c r="A1930" s="22"/>
      <c r="B1930" s="121" t="str">
        <f>IF('Stock Details'!B1929="", "", 'Stock Details'!B1929)</f>
        <v/>
      </c>
      <c r="C1930" s="22"/>
      <c r="D1930" s="130"/>
      <c r="E1930" s="122"/>
      <c r="F1930" s="131"/>
      <c r="G1930" s="22"/>
      <c r="H1930" s="130" t="str">
        <f t="shared" ref="H1930:H1993" si="791">IF(F1930="", "", F1930)</f>
        <v/>
      </c>
      <c r="I1930" s="122"/>
      <c r="J1930" s="131"/>
      <c r="K1930" s="22"/>
      <c r="L1930" s="130" t="str">
        <f t="shared" ref="L1930:L1993" si="792">IF(J1930="", "", J1930)</f>
        <v/>
      </c>
      <c r="M1930" s="122"/>
      <c r="N1930" s="131"/>
      <c r="O1930" s="22"/>
      <c r="P1930" s="130" t="str">
        <f t="shared" ref="P1930:P1993" si="793">IF(N1930="", "", N1930)</f>
        <v/>
      </c>
      <c r="Q1930" s="122"/>
      <c r="R1930" s="131"/>
      <c r="S1930" s="22"/>
      <c r="T1930" s="130" t="str">
        <f t="shared" ref="T1930:T1993" si="794">IF(R1930="", "", R1930)</f>
        <v/>
      </c>
      <c r="U1930" s="122"/>
      <c r="V1930" s="131"/>
      <c r="W1930" s="22"/>
      <c r="X1930" s="130" t="str">
        <f t="shared" ref="X1930:X1993" si="795">IF(V1930="", "", V1930)</f>
        <v/>
      </c>
      <c r="Y1930" s="122"/>
      <c r="Z1930" s="131"/>
      <c r="AA1930" s="22"/>
      <c r="AC1930" s="6" t="str">
        <f t="shared" ref="AC1930:AC1993" si="796">IF(B1930="", "", SUM($BC1930:$BY1930))</f>
        <v/>
      </c>
      <c r="AE1930" s="6" t="str">
        <f t="shared" ref="AE1930:AE1993" si="797">IF(F1930="", "", IF(AND(D1930="", E1930=""), "", IF(E1930="", D1930-F1930, E1930-F1930)))</f>
        <v/>
      </c>
      <c r="AF1930" s="6" t="str">
        <f t="shared" ref="AF1930:AF1993" si="798">IF(J1930="", "", IF(AND(H1930="", I1930=""), "", IF(I1930="", H1930-J1930, I1930-J1930)))</f>
        <v/>
      </c>
      <c r="AG1930" s="6" t="str">
        <f t="shared" ref="AG1930:AG1993" si="799">IF(N1930="", "", IF(AND(L1930="", M1930=""), "", IF(M1930="", L1930-N1930, M1930-N1930)))</f>
        <v/>
      </c>
      <c r="AH1930" s="6" t="str">
        <f t="shared" ref="AH1930:AH1993" si="800">IF(R1930="", "", IF(AND(P1930="", Q1930=""), "", IF(Q1930="", P1930-R1930, Q1930-R1930)))</f>
        <v/>
      </c>
      <c r="AI1930" s="6" t="str">
        <f t="shared" ref="AI1930:AI1993" si="801">IF(V1930="", "", IF(AND(T1930="", U1930=""), "", IF(U1930="", T1930-V1930, U1930-V1930)))</f>
        <v/>
      </c>
      <c r="AJ1930" s="6" t="str">
        <f t="shared" ref="AJ1930:AJ1993" si="802">IF(Z1930="", "", IF(AND(X1930="", Y1930=""), "", IF(Y1930="", X1930-Z1930, Y1930-Z1930)))</f>
        <v/>
      </c>
      <c r="AL1930" s="9" t="str">
        <f>IF('Stock Details'!F1929="", "", 'Stock Details'!F1929)</f>
        <v/>
      </c>
      <c r="AM1930" s="9" t="str">
        <f>IF('Stock Details'!G1929="", "", 'Stock Details'!G1929)</f>
        <v/>
      </c>
      <c r="AO1930" s="59" t="str">
        <f t="shared" ref="AO1930:AO1993" si="803">IF(AE1930="", "", AE1930*$AL1930)</f>
        <v/>
      </c>
      <c r="AP1930" s="59" t="str">
        <f t="shared" si="781"/>
        <v/>
      </c>
      <c r="AQ1930" s="59" t="str">
        <f t="shared" si="782"/>
        <v/>
      </c>
      <c r="AR1930" s="59" t="str">
        <f t="shared" si="783"/>
        <v/>
      </c>
      <c r="AS1930" s="59" t="str">
        <f t="shared" si="784"/>
        <v/>
      </c>
      <c r="AT1930" s="59" t="str">
        <f t="shared" si="785"/>
        <v/>
      </c>
      <c r="AV1930" s="59" t="str">
        <f t="shared" ref="AV1930:AV1993" si="804">IF(AE1930="", "", AE1930*$AM1930)</f>
        <v/>
      </c>
      <c r="AW1930" s="59" t="str">
        <f t="shared" si="786"/>
        <v/>
      </c>
      <c r="AX1930" s="59" t="str">
        <f t="shared" si="787"/>
        <v/>
      </c>
      <c r="AY1930" s="59" t="str">
        <f t="shared" si="788"/>
        <v/>
      </c>
      <c r="AZ1930" s="59" t="str">
        <f t="shared" si="789"/>
        <v/>
      </c>
      <c r="BA1930" s="59" t="str">
        <f t="shared" si="790"/>
        <v/>
      </c>
      <c r="BC1930" s="49" t="str">
        <f>IF($B1930="", "", IF(COUNTIF(BD1930:$BY1930, "")=BC$8, IF(D1930="", "", D1930), ""))</f>
        <v/>
      </c>
      <c r="BD1930" s="61" t="str">
        <f>IF($B1930="", "", IF(COUNTIF(BE1930:$BY1930, "")=BD$8, IF(E1930="", "", E1930), ""))</f>
        <v/>
      </c>
      <c r="BE1930" s="61" t="str">
        <f>IF($B1930="", "", IF(COUNTIF(BF1930:$BY1930, "")=BE$8, IF(F1930="", "", F1930), ""))</f>
        <v/>
      </c>
      <c r="BF1930" s="61" t="str">
        <f>IF($B1930="", "", IF(COUNTIF(BG1930:$BY1930, "")=BF$8, IF(G1930="", "", G1930), ""))</f>
        <v/>
      </c>
      <c r="BG1930" s="61" t="str">
        <f>IF($B1930="", "", IF(COUNTIF(BH1930:$BY1930, "")=BG$8, IF(H1930="", "", H1930), ""))</f>
        <v/>
      </c>
      <c r="BH1930" s="61" t="str">
        <f>IF($B1930="", "", IF(COUNTIF(BI1930:$BY1930, "")=BH$8, IF(I1930="", "", I1930), ""))</f>
        <v/>
      </c>
      <c r="BI1930" s="61" t="str">
        <f>IF($B1930="", "", IF(COUNTIF(BJ1930:$BY1930, "")=BI$8, IF(J1930="", "", J1930), ""))</f>
        <v/>
      </c>
      <c r="BJ1930" s="61" t="str">
        <f>IF($B1930="", "", IF(COUNTIF(BK1930:$BY1930, "")=BJ$8, IF(K1930="", "", K1930), ""))</f>
        <v/>
      </c>
      <c r="BK1930" s="61" t="str">
        <f>IF($B1930="", "", IF(COUNTIF(BL1930:$BY1930, "")=BK$8, IF(L1930="", "", L1930), ""))</f>
        <v/>
      </c>
      <c r="BL1930" s="61" t="str">
        <f>IF($B1930="", "", IF(COUNTIF(BM1930:$BY1930, "")=BL$8, IF(M1930="", "", M1930), ""))</f>
        <v/>
      </c>
      <c r="BM1930" s="61" t="str">
        <f>IF($B1930="", "", IF(COUNTIF(BN1930:$BY1930, "")=BM$8, IF(N1930="", "", N1930), ""))</f>
        <v/>
      </c>
      <c r="BN1930" s="61" t="str">
        <f>IF($B1930="", "", IF(COUNTIF(BO1930:$BY1930, "")=BN$8, IF(O1930="", "", O1930), ""))</f>
        <v/>
      </c>
      <c r="BO1930" s="61" t="str">
        <f>IF($B1930="", "", IF(COUNTIF(BP1930:$BY1930, "")=BO$8, IF(P1930="", "", P1930), ""))</f>
        <v/>
      </c>
      <c r="BP1930" s="61" t="str">
        <f>IF($B1930="", "", IF(COUNTIF(BQ1930:$BY1930, "")=BP$8, IF(Q1930="", "", Q1930), ""))</f>
        <v/>
      </c>
      <c r="BQ1930" s="61" t="str">
        <f>IF($B1930="", "", IF(COUNTIF(BR1930:$BY1930, "")=BQ$8, IF(R1930="", "", R1930), ""))</f>
        <v/>
      </c>
      <c r="BR1930" s="61" t="str">
        <f>IF($B1930="", "", IF(COUNTIF(BS1930:$BY1930, "")=BR$8, IF(S1930="", "", S1930), ""))</f>
        <v/>
      </c>
      <c r="BS1930" s="61" t="str">
        <f>IF($B1930="", "", IF(COUNTIF(BT1930:$BY1930, "")=BS$8, IF(T1930="", "", T1930), ""))</f>
        <v/>
      </c>
      <c r="BT1930" s="61" t="str">
        <f>IF($B1930="", "", IF(COUNTIF(BU1930:$BY1930, "")=BT$8, IF(U1930="", "", U1930), ""))</f>
        <v/>
      </c>
      <c r="BU1930" s="61" t="str">
        <f>IF($B1930="", "", IF(COUNTIF(BV1930:$BY1930, "")=BU$8, IF(V1930="", "", V1930), ""))</f>
        <v/>
      </c>
      <c r="BV1930" s="61" t="str">
        <f>IF($B1930="", "", IF(COUNTIF(BW1930:$BY1930, "")=BV$8, IF(W1930="", "", W1930), ""))</f>
        <v/>
      </c>
      <c r="BW1930" s="61" t="str">
        <f>IF($B1930="", "", IF(COUNTIF(BX1930:$BY1930, "")=BW$8, IF(X1930="", "", X1930), ""))</f>
        <v/>
      </c>
      <c r="BX1930" s="61" t="str">
        <f>IF($B1930="", "", IF(COUNTIF(BY1930:$BY1930, "")=BX$8, IF(Y1930="", "", Y1930), ""))</f>
        <v/>
      </c>
      <c r="BY1930" s="50" t="str">
        <f t="shared" ref="BY1930:BY1993" si="805">IF($B1930="", "", IF(Z1930="", "", Z1930))</f>
        <v/>
      </c>
      <c r="CA1930" s="6" t="str">
        <f t="shared" ref="CA1930:CA1993" si="806">IF($CA$5=AE$5, AE1930, IF($CA$5=AF$5, AF1930, IF($CA$5=AG$5, AG1930, IF($CA$5=AH$5, AH1930, IF($CA$5=AI$5, AI1930, IF($CA$5=AJ$5, AJ1930, ""))))))</f>
        <v/>
      </c>
      <c r="CB1930" s="6" t="str">
        <f>IF(CA1930="", "", RANK(CA1930, $CA$9:$CA$2508, 0)+COUNTIF($CA$9:CA1930, CA1930)-1)</f>
        <v/>
      </c>
    </row>
    <row r="1931" spans="1:80" x14ac:dyDescent="0.25">
      <c r="A1931" s="22"/>
      <c r="B1931" s="121" t="str">
        <f>IF('Stock Details'!B1930="", "", 'Stock Details'!B1930)</f>
        <v/>
      </c>
      <c r="C1931" s="22"/>
      <c r="D1931" s="130"/>
      <c r="E1931" s="122"/>
      <c r="F1931" s="131"/>
      <c r="G1931" s="22"/>
      <c r="H1931" s="130" t="str">
        <f t="shared" si="791"/>
        <v/>
      </c>
      <c r="I1931" s="122"/>
      <c r="J1931" s="131"/>
      <c r="K1931" s="22"/>
      <c r="L1931" s="130" t="str">
        <f t="shared" si="792"/>
        <v/>
      </c>
      <c r="M1931" s="122"/>
      <c r="N1931" s="131"/>
      <c r="O1931" s="22"/>
      <c r="P1931" s="130" t="str">
        <f t="shared" si="793"/>
        <v/>
      </c>
      <c r="Q1931" s="122"/>
      <c r="R1931" s="131"/>
      <c r="S1931" s="22"/>
      <c r="T1931" s="130" t="str">
        <f t="shared" si="794"/>
        <v/>
      </c>
      <c r="U1931" s="122"/>
      <c r="V1931" s="131"/>
      <c r="W1931" s="22"/>
      <c r="X1931" s="130" t="str">
        <f t="shared" si="795"/>
        <v/>
      </c>
      <c r="Y1931" s="122"/>
      <c r="Z1931" s="131"/>
      <c r="AA1931" s="22"/>
      <c r="AC1931" s="6" t="str">
        <f t="shared" si="796"/>
        <v/>
      </c>
      <c r="AE1931" s="6" t="str">
        <f t="shared" si="797"/>
        <v/>
      </c>
      <c r="AF1931" s="6" t="str">
        <f t="shared" si="798"/>
        <v/>
      </c>
      <c r="AG1931" s="6" t="str">
        <f t="shared" si="799"/>
        <v/>
      </c>
      <c r="AH1931" s="6" t="str">
        <f t="shared" si="800"/>
        <v/>
      </c>
      <c r="AI1931" s="6" t="str">
        <f t="shared" si="801"/>
        <v/>
      </c>
      <c r="AJ1931" s="6" t="str">
        <f t="shared" si="802"/>
        <v/>
      </c>
      <c r="AL1931" s="9" t="str">
        <f>IF('Stock Details'!F1930="", "", 'Stock Details'!F1930)</f>
        <v/>
      </c>
      <c r="AM1931" s="9" t="str">
        <f>IF('Stock Details'!G1930="", "", 'Stock Details'!G1930)</f>
        <v/>
      </c>
      <c r="AO1931" s="59" t="str">
        <f t="shared" si="803"/>
        <v/>
      </c>
      <c r="AP1931" s="59" t="str">
        <f t="shared" si="781"/>
        <v/>
      </c>
      <c r="AQ1931" s="59" t="str">
        <f t="shared" si="782"/>
        <v/>
      </c>
      <c r="AR1931" s="59" t="str">
        <f t="shared" si="783"/>
        <v/>
      </c>
      <c r="AS1931" s="59" t="str">
        <f t="shared" si="784"/>
        <v/>
      </c>
      <c r="AT1931" s="59" t="str">
        <f t="shared" si="785"/>
        <v/>
      </c>
      <c r="AV1931" s="59" t="str">
        <f t="shared" si="804"/>
        <v/>
      </c>
      <c r="AW1931" s="59" t="str">
        <f t="shared" si="786"/>
        <v/>
      </c>
      <c r="AX1931" s="59" t="str">
        <f t="shared" si="787"/>
        <v/>
      </c>
      <c r="AY1931" s="59" t="str">
        <f t="shared" si="788"/>
        <v/>
      </c>
      <c r="AZ1931" s="59" t="str">
        <f t="shared" si="789"/>
        <v/>
      </c>
      <c r="BA1931" s="59" t="str">
        <f t="shared" si="790"/>
        <v/>
      </c>
      <c r="BC1931" s="49" t="str">
        <f>IF($B1931="", "", IF(COUNTIF(BD1931:$BY1931, "")=BC$8, IF(D1931="", "", D1931), ""))</f>
        <v/>
      </c>
      <c r="BD1931" s="61" t="str">
        <f>IF($B1931="", "", IF(COUNTIF(BE1931:$BY1931, "")=BD$8, IF(E1931="", "", E1931), ""))</f>
        <v/>
      </c>
      <c r="BE1931" s="61" t="str">
        <f>IF($B1931="", "", IF(COUNTIF(BF1931:$BY1931, "")=BE$8, IF(F1931="", "", F1931), ""))</f>
        <v/>
      </c>
      <c r="BF1931" s="61" t="str">
        <f>IF($B1931="", "", IF(COUNTIF(BG1931:$BY1931, "")=BF$8, IF(G1931="", "", G1931), ""))</f>
        <v/>
      </c>
      <c r="BG1931" s="61" t="str">
        <f>IF($B1931="", "", IF(COUNTIF(BH1931:$BY1931, "")=BG$8, IF(H1931="", "", H1931), ""))</f>
        <v/>
      </c>
      <c r="BH1931" s="61" t="str">
        <f>IF($B1931="", "", IF(COUNTIF(BI1931:$BY1931, "")=BH$8, IF(I1931="", "", I1931), ""))</f>
        <v/>
      </c>
      <c r="BI1931" s="61" t="str">
        <f>IF($B1931="", "", IF(COUNTIF(BJ1931:$BY1931, "")=BI$8, IF(J1931="", "", J1931), ""))</f>
        <v/>
      </c>
      <c r="BJ1931" s="61" t="str">
        <f>IF($B1931="", "", IF(COUNTIF(BK1931:$BY1931, "")=BJ$8, IF(K1931="", "", K1931), ""))</f>
        <v/>
      </c>
      <c r="BK1931" s="61" t="str">
        <f>IF($B1931="", "", IF(COUNTIF(BL1931:$BY1931, "")=BK$8, IF(L1931="", "", L1931), ""))</f>
        <v/>
      </c>
      <c r="BL1931" s="61" t="str">
        <f>IF($B1931="", "", IF(COUNTIF(BM1931:$BY1931, "")=BL$8, IF(M1931="", "", M1931), ""))</f>
        <v/>
      </c>
      <c r="BM1931" s="61" t="str">
        <f>IF($B1931="", "", IF(COUNTIF(BN1931:$BY1931, "")=BM$8, IF(N1931="", "", N1931), ""))</f>
        <v/>
      </c>
      <c r="BN1931" s="61" t="str">
        <f>IF($B1931="", "", IF(COUNTIF(BO1931:$BY1931, "")=BN$8, IF(O1931="", "", O1931), ""))</f>
        <v/>
      </c>
      <c r="BO1931" s="61" t="str">
        <f>IF($B1931="", "", IF(COUNTIF(BP1931:$BY1931, "")=BO$8, IF(P1931="", "", P1931), ""))</f>
        <v/>
      </c>
      <c r="BP1931" s="61" t="str">
        <f>IF($B1931="", "", IF(COUNTIF(BQ1931:$BY1931, "")=BP$8, IF(Q1931="", "", Q1931), ""))</f>
        <v/>
      </c>
      <c r="BQ1931" s="61" t="str">
        <f>IF($B1931="", "", IF(COUNTIF(BR1931:$BY1931, "")=BQ$8, IF(R1931="", "", R1931), ""))</f>
        <v/>
      </c>
      <c r="BR1931" s="61" t="str">
        <f>IF($B1931="", "", IF(COUNTIF(BS1931:$BY1931, "")=BR$8, IF(S1931="", "", S1931), ""))</f>
        <v/>
      </c>
      <c r="BS1931" s="61" t="str">
        <f>IF($B1931="", "", IF(COUNTIF(BT1931:$BY1931, "")=BS$8, IF(T1931="", "", T1931), ""))</f>
        <v/>
      </c>
      <c r="BT1931" s="61" t="str">
        <f>IF($B1931="", "", IF(COUNTIF(BU1931:$BY1931, "")=BT$8, IF(U1931="", "", U1931), ""))</f>
        <v/>
      </c>
      <c r="BU1931" s="61" t="str">
        <f>IF($B1931="", "", IF(COUNTIF(BV1931:$BY1931, "")=BU$8, IF(V1931="", "", V1931), ""))</f>
        <v/>
      </c>
      <c r="BV1931" s="61" t="str">
        <f>IF($B1931="", "", IF(COUNTIF(BW1931:$BY1931, "")=BV$8, IF(W1931="", "", W1931), ""))</f>
        <v/>
      </c>
      <c r="BW1931" s="61" t="str">
        <f>IF($B1931="", "", IF(COUNTIF(BX1931:$BY1931, "")=BW$8, IF(X1931="", "", X1931), ""))</f>
        <v/>
      </c>
      <c r="BX1931" s="61" t="str">
        <f>IF($B1931="", "", IF(COUNTIF(BY1931:$BY1931, "")=BX$8, IF(Y1931="", "", Y1931), ""))</f>
        <v/>
      </c>
      <c r="BY1931" s="50" t="str">
        <f t="shared" si="805"/>
        <v/>
      </c>
      <c r="CA1931" s="6" t="str">
        <f t="shared" si="806"/>
        <v/>
      </c>
      <c r="CB1931" s="6" t="str">
        <f>IF(CA1931="", "", RANK(CA1931, $CA$9:$CA$2508, 0)+COUNTIF($CA$9:CA1931, CA1931)-1)</f>
        <v/>
      </c>
    </row>
    <row r="1932" spans="1:80" x14ac:dyDescent="0.25">
      <c r="A1932" s="22"/>
      <c r="B1932" s="121" t="str">
        <f>IF('Stock Details'!B1931="", "", 'Stock Details'!B1931)</f>
        <v/>
      </c>
      <c r="C1932" s="22"/>
      <c r="D1932" s="130"/>
      <c r="E1932" s="122"/>
      <c r="F1932" s="131"/>
      <c r="G1932" s="22"/>
      <c r="H1932" s="130" t="str">
        <f t="shared" si="791"/>
        <v/>
      </c>
      <c r="I1932" s="122"/>
      <c r="J1932" s="131"/>
      <c r="K1932" s="22"/>
      <c r="L1932" s="130" t="str">
        <f t="shared" si="792"/>
        <v/>
      </c>
      <c r="M1932" s="122"/>
      <c r="N1932" s="131"/>
      <c r="O1932" s="22"/>
      <c r="P1932" s="130" t="str">
        <f t="shared" si="793"/>
        <v/>
      </c>
      <c r="Q1932" s="122"/>
      <c r="R1932" s="131"/>
      <c r="S1932" s="22"/>
      <c r="T1932" s="130" t="str">
        <f t="shared" si="794"/>
        <v/>
      </c>
      <c r="U1932" s="122"/>
      <c r="V1932" s="131"/>
      <c r="W1932" s="22"/>
      <c r="X1932" s="130" t="str">
        <f t="shared" si="795"/>
        <v/>
      </c>
      <c r="Y1932" s="122"/>
      <c r="Z1932" s="131"/>
      <c r="AA1932" s="22"/>
      <c r="AC1932" s="6" t="str">
        <f t="shared" si="796"/>
        <v/>
      </c>
      <c r="AE1932" s="6" t="str">
        <f t="shared" si="797"/>
        <v/>
      </c>
      <c r="AF1932" s="6" t="str">
        <f t="shared" si="798"/>
        <v/>
      </c>
      <c r="AG1932" s="6" t="str">
        <f t="shared" si="799"/>
        <v/>
      </c>
      <c r="AH1932" s="6" t="str">
        <f t="shared" si="800"/>
        <v/>
      </c>
      <c r="AI1932" s="6" t="str">
        <f t="shared" si="801"/>
        <v/>
      </c>
      <c r="AJ1932" s="6" t="str">
        <f t="shared" si="802"/>
        <v/>
      </c>
      <c r="AL1932" s="9" t="str">
        <f>IF('Stock Details'!F1931="", "", 'Stock Details'!F1931)</f>
        <v/>
      </c>
      <c r="AM1932" s="9" t="str">
        <f>IF('Stock Details'!G1931="", "", 'Stock Details'!G1931)</f>
        <v/>
      </c>
      <c r="AO1932" s="59" t="str">
        <f t="shared" si="803"/>
        <v/>
      </c>
      <c r="AP1932" s="59" t="str">
        <f t="shared" si="781"/>
        <v/>
      </c>
      <c r="AQ1932" s="59" t="str">
        <f t="shared" si="782"/>
        <v/>
      </c>
      <c r="AR1932" s="59" t="str">
        <f t="shared" si="783"/>
        <v/>
      </c>
      <c r="AS1932" s="59" t="str">
        <f t="shared" si="784"/>
        <v/>
      </c>
      <c r="AT1932" s="59" t="str">
        <f t="shared" si="785"/>
        <v/>
      </c>
      <c r="AV1932" s="59" t="str">
        <f t="shared" si="804"/>
        <v/>
      </c>
      <c r="AW1932" s="59" t="str">
        <f t="shared" si="786"/>
        <v/>
      </c>
      <c r="AX1932" s="59" t="str">
        <f t="shared" si="787"/>
        <v/>
      </c>
      <c r="AY1932" s="59" t="str">
        <f t="shared" si="788"/>
        <v/>
      </c>
      <c r="AZ1932" s="59" t="str">
        <f t="shared" si="789"/>
        <v/>
      </c>
      <c r="BA1932" s="59" t="str">
        <f t="shared" si="790"/>
        <v/>
      </c>
      <c r="BC1932" s="49" t="str">
        <f>IF($B1932="", "", IF(COUNTIF(BD1932:$BY1932, "")=BC$8, IF(D1932="", "", D1932), ""))</f>
        <v/>
      </c>
      <c r="BD1932" s="61" t="str">
        <f>IF($B1932="", "", IF(COUNTIF(BE1932:$BY1932, "")=BD$8, IF(E1932="", "", E1932), ""))</f>
        <v/>
      </c>
      <c r="BE1932" s="61" t="str">
        <f>IF($B1932="", "", IF(COUNTIF(BF1932:$BY1932, "")=BE$8, IF(F1932="", "", F1932), ""))</f>
        <v/>
      </c>
      <c r="BF1932" s="61" t="str">
        <f>IF($B1932="", "", IF(COUNTIF(BG1932:$BY1932, "")=BF$8, IF(G1932="", "", G1932), ""))</f>
        <v/>
      </c>
      <c r="BG1932" s="61" t="str">
        <f>IF($B1932="", "", IF(COUNTIF(BH1932:$BY1932, "")=BG$8, IF(H1932="", "", H1932), ""))</f>
        <v/>
      </c>
      <c r="BH1932" s="61" t="str">
        <f>IF($B1932="", "", IF(COUNTIF(BI1932:$BY1932, "")=BH$8, IF(I1932="", "", I1932), ""))</f>
        <v/>
      </c>
      <c r="BI1932" s="61" t="str">
        <f>IF($B1932="", "", IF(COUNTIF(BJ1932:$BY1932, "")=BI$8, IF(J1932="", "", J1932), ""))</f>
        <v/>
      </c>
      <c r="BJ1932" s="61" t="str">
        <f>IF($B1932="", "", IF(COUNTIF(BK1932:$BY1932, "")=BJ$8, IF(K1932="", "", K1932), ""))</f>
        <v/>
      </c>
      <c r="BK1932" s="61" t="str">
        <f>IF($B1932="", "", IF(COUNTIF(BL1932:$BY1932, "")=BK$8, IF(L1932="", "", L1932), ""))</f>
        <v/>
      </c>
      <c r="BL1932" s="61" t="str">
        <f>IF($B1932="", "", IF(COUNTIF(BM1932:$BY1932, "")=BL$8, IF(M1932="", "", M1932), ""))</f>
        <v/>
      </c>
      <c r="BM1932" s="61" t="str">
        <f>IF($B1932="", "", IF(COUNTIF(BN1932:$BY1932, "")=BM$8, IF(N1932="", "", N1932), ""))</f>
        <v/>
      </c>
      <c r="BN1932" s="61" t="str">
        <f>IF($B1932="", "", IF(COUNTIF(BO1932:$BY1932, "")=BN$8, IF(O1932="", "", O1932), ""))</f>
        <v/>
      </c>
      <c r="BO1932" s="61" t="str">
        <f>IF($B1932="", "", IF(COUNTIF(BP1932:$BY1932, "")=BO$8, IF(P1932="", "", P1932), ""))</f>
        <v/>
      </c>
      <c r="BP1932" s="61" t="str">
        <f>IF($B1932="", "", IF(COUNTIF(BQ1932:$BY1932, "")=BP$8, IF(Q1932="", "", Q1932), ""))</f>
        <v/>
      </c>
      <c r="BQ1932" s="61" t="str">
        <f>IF($B1932="", "", IF(COUNTIF(BR1932:$BY1932, "")=BQ$8, IF(R1932="", "", R1932), ""))</f>
        <v/>
      </c>
      <c r="BR1932" s="61" t="str">
        <f>IF($B1932="", "", IF(COUNTIF(BS1932:$BY1932, "")=BR$8, IF(S1932="", "", S1932), ""))</f>
        <v/>
      </c>
      <c r="BS1932" s="61" t="str">
        <f>IF($B1932="", "", IF(COUNTIF(BT1932:$BY1932, "")=BS$8, IF(T1932="", "", T1932), ""))</f>
        <v/>
      </c>
      <c r="BT1932" s="61" t="str">
        <f>IF($B1932="", "", IF(COUNTIF(BU1932:$BY1932, "")=BT$8, IF(U1932="", "", U1932), ""))</f>
        <v/>
      </c>
      <c r="BU1932" s="61" t="str">
        <f>IF($B1932="", "", IF(COUNTIF(BV1932:$BY1932, "")=BU$8, IF(V1932="", "", V1932), ""))</f>
        <v/>
      </c>
      <c r="BV1932" s="61" t="str">
        <f>IF($B1932="", "", IF(COUNTIF(BW1932:$BY1932, "")=BV$8, IF(W1932="", "", W1932), ""))</f>
        <v/>
      </c>
      <c r="BW1932" s="61" t="str">
        <f>IF($B1932="", "", IF(COUNTIF(BX1932:$BY1932, "")=BW$8, IF(X1932="", "", X1932), ""))</f>
        <v/>
      </c>
      <c r="BX1932" s="61" t="str">
        <f>IF($B1932="", "", IF(COUNTIF(BY1932:$BY1932, "")=BX$8, IF(Y1932="", "", Y1932), ""))</f>
        <v/>
      </c>
      <c r="BY1932" s="50" t="str">
        <f t="shared" si="805"/>
        <v/>
      </c>
      <c r="CA1932" s="6" t="str">
        <f t="shared" si="806"/>
        <v/>
      </c>
      <c r="CB1932" s="6" t="str">
        <f>IF(CA1932="", "", RANK(CA1932, $CA$9:$CA$2508, 0)+COUNTIF($CA$9:CA1932, CA1932)-1)</f>
        <v/>
      </c>
    </row>
    <row r="1933" spans="1:80" x14ac:dyDescent="0.25">
      <c r="A1933" s="22"/>
      <c r="B1933" s="121" t="str">
        <f>IF('Stock Details'!B1932="", "", 'Stock Details'!B1932)</f>
        <v/>
      </c>
      <c r="C1933" s="22"/>
      <c r="D1933" s="130"/>
      <c r="E1933" s="122"/>
      <c r="F1933" s="131"/>
      <c r="G1933" s="22"/>
      <c r="H1933" s="130" t="str">
        <f t="shared" si="791"/>
        <v/>
      </c>
      <c r="I1933" s="122"/>
      <c r="J1933" s="131"/>
      <c r="K1933" s="22"/>
      <c r="L1933" s="130" t="str">
        <f t="shared" si="792"/>
        <v/>
      </c>
      <c r="M1933" s="122"/>
      <c r="N1933" s="131"/>
      <c r="O1933" s="22"/>
      <c r="P1933" s="130" t="str">
        <f t="shared" si="793"/>
        <v/>
      </c>
      <c r="Q1933" s="122"/>
      <c r="R1933" s="131"/>
      <c r="S1933" s="22"/>
      <c r="T1933" s="130" t="str">
        <f t="shared" si="794"/>
        <v/>
      </c>
      <c r="U1933" s="122"/>
      <c r="V1933" s="131"/>
      <c r="W1933" s="22"/>
      <c r="X1933" s="130" t="str">
        <f t="shared" si="795"/>
        <v/>
      </c>
      <c r="Y1933" s="122"/>
      <c r="Z1933" s="131"/>
      <c r="AA1933" s="22"/>
      <c r="AC1933" s="6" t="str">
        <f t="shared" si="796"/>
        <v/>
      </c>
      <c r="AE1933" s="6" t="str">
        <f t="shared" si="797"/>
        <v/>
      </c>
      <c r="AF1933" s="6" t="str">
        <f t="shared" si="798"/>
        <v/>
      </c>
      <c r="AG1933" s="6" t="str">
        <f t="shared" si="799"/>
        <v/>
      </c>
      <c r="AH1933" s="6" t="str">
        <f t="shared" si="800"/>
        <v/>
      </c>
      <c r="AI1933" s="6" t="str">
        <f t="shared" si="801"/>
        <v/>
      </c>
      <c r="AJ1933" s="6" t="str">
        <f t="shared" si="802"/>
        <v/>
      </c>
      <c r="AL1933" s="9" t="str">
        <f>IF('Stock Details'!F1932="", "", 'Stock Details'!F1932)</f>
        <v/>
      </c>
      <c r="AM1933" s="9" t="str">
        <f>IF('Stock Details'!G1932="", "", 'Stock Details'!G1932)</f>
        <v/>
      </c>
      <c r="AO1933" s="59" t="str">
        <f t="shared" si="803"/>
        <v/>
      </c>
      <c r="AP1933" s="59" t="str">
        <f t="shared" si="781"/>
        <v/>
      </c>
      <c r="AQ1933" s="59" t="str">
        <f t="shared" si="782"/>
        <v/>
      </c>
      <c r="AR1933" s="59" t="str">
        <f t="shared" si="783"/>
        <v/>
      </c>
      <c r="AS1933" s="59" t="str">
        <f t="shared" si="784"/>
        <v/>
      </c>
      <c r="AT1933" s="59" t="str">
        <f t="shared" si="785"/>
        <v/>
      </c>
      <c r="AV1933" s="59" t="str">
        <f t="shared" si="804"/>
        <v/>
      </c>
      <c r="AW1933" s="59" t="str">
        <f t="shared" si="786"/>
        <v/>
      </c>
      <c r="AX1933" s="59" t="str">
        <f t="shared" si="787"/>
        <v/>
      </c>
      <c r="AY1933" s="59" t="str">
        <f t="shared" si="788"/>
        <v/>
      </c>
      <c r="AZ1933" s="59" t="str">
        <f t="shared" si="789"/>
        <v/>
      </c>
      <c r="BA1933" s="59" t="str">
        <f t="shared" si="790"/>
        <v/>
      </c>
      <c r="BC1933" s="49" t="str">
        <f>IF($B1933="", "", IF(COUNTIF(BD1933:$BY1933, "")=BC$8, IF(D1933="", "", D1933), ""))</f>
        <v/>
      </c>
      <c r="BD1933" s="61" t="str">
        <f>IF($B1933="", "", IF(COUNTIF(BE1933:$BY1933, "")=BD$8, IF(E1933="", "", E1933), ""))</f>
        <v/>
      </c>
      <c r="BE1933" s="61" t="str">
        <f>IF($B1933="", "", IF(COUNTIF(BF1933:$BY1933, "")=BE$8, IF(F1933="", "", F1933), ""))</f>
        <v/>
      </c>
      <c r="BF1933" s="61" t="str">
        <f>IF($B1933="", "", IF(COUNTIF(BG1933:$BY1933, "")=BF$8, IF(G1933="", "", G1933), ""))</f>
        <v/>
      </c>
      <c r="BG1933" s="61" t="str">
        <f>IF($B1933="", "", IF(COUNTIF(BH1933:$BY1933, "")=BG$8, IF(H1933="", "", H1933), ""))</f>
        <v/>
      </c>
      <c r="BH1933" s="61" t="str">
        <f>IF($B1933="", "", IF(COUNTIF(BI1933:$BY1933, "")=BH$8, IF(I1933="", "", I1933), ""))</f>
        <v/>
      </c>
      <c r="BI1933" s="61" t="str">
        <f>IF($B1933="", "", IF(COUNTIF(BJ1933:$BY1933, "")=BI$8, IF(J1933="", "", J1933), ""))</f>
        <v/>
      </c>
      <c r="BJ1933" s="61" t="str">
        <f>IF($B1933="", "", IF(COUNTIF(BK1933:$BY1933, "")=BJ$8, IF(K1933="", "", K1933), ""))</f>
        <v/>
      </c>
      <c r="BK1933" s="61" t="str">
        <f>IF($B1933="", "", IF(COUNTIF(BL1933:$BY1933, "")=BK$8, IF(L1933="", "", L1933), ""))</f>
        <v/>
      </c>
      <c r="BL1933" s="61" t="str">
        <f>IF($B1933="", "", IF(COUNTIF(BM1933:$BY1933, "")=BL$8, IF(M1933="", "", M1933), ""))</f>
        <v/>
      </c>
      <c r="BM1933" s="61" t="str">
        <f>IF($B1933="", "", IF(COUNTIF(BN1933:$BY1933, "")=BM$8, IF(N1933="", "", N1933), ""))</f>
        <v/>
      </c>
      <c r="BN1933" s="61" t="str">
        <f>IF($B1933="", "", IF(COUNTIF(BO1933:$BY1933, "")=BN$8, IF(O1933="", "", O1933), ""))</f>
        <v/>
      </c>
      <c r="BO1933" s="61" t="str">
        <f>IF($B1933="", "", IF(COUNTIF(BP1933:$BY1933, "")=BO$8, IF(P1933="", "", P1933), ""))</f>
        <v/>
      </c>
      <c r="BP1933" s="61" t="str">
        <f>IF($B1933="", "", IF(COUNTIF(BQ1933:$BY1933, "")=BP$8, IF(Q1933="", "", Q1933), ""))</f>
        <v/>
      </c>
      <c r="BQ1933" s="61" t="str">
        <f>IF($B1933="", "", IF(COUNTIF(BR1933:$BY1933, "")=BQ$8, IF(R1933="", "", R1933), ""))</f>
        <v/>
      </c>
      <c r="BR1933" s="61" t="str">
        <f>IF($B1933="", "", IF(COUNTIF(BS1933:$BY1933, "")=BR$8, IF(S1933="", "", S1933), ""))</f>
        <v/>
      </c>
      <c r="BS1933" s="61" t="str">
        <f>IF($B1933="", "", IF(COUNTIF(BT1933:$BY1933, "")=BS$8, IF(T1933="", "", T1933), ""))</f>
        <v/>
      </c>
      <c r="BT1933" s="61" t="str">
        <f>IF($B1933="", "", IF(COUNTIF(BU1933:$BY1933, "")=BT$8, IF(U1933="", "", U1933), ""))</f>
        <v/>
      </c>
      <c r="BU1933" s="61" t="str">
        <f>IF($B1933="", "", IF(COUNTIF(BV1933:$BY1933, "")=BU$8, IF(V1933="", "", V1933), ""))</f>
        <v/>
      </c>
      <c r="BV1933" s="61" t="str">
        <f>IF($B1933="", "", IF(COUNTIF(BW1933:$BY1933, "")=BV$8, IF(W1933="", "", W1933), ""))</f>
        <v/>
      </c>
      <c r="BW1933" s="61" t="str">
        <f>IF($B1933="", "", IF(COUNTIF(BX1933:$BY1933, "")=BW$8, IF(X1933="", "", X1933), ""))</f>
        <v/>
      </c>
      <c r="BX1933" s="61" t="str">
        <f>IF($B1933="", "", IF(COUNTIF(BY1933:$BY1933, "")=BX$8, IF(Y1933="", "", Y1933), ""))</f>
        <v/>
      </c>
      <c r="BY1933" s="50" t="str">
        <f t="shared" si="805"/>
        <v/>
      </c>
      <c r="CA1933" s="6" t="str">
        <f t="shared" si="806"/>
        <v/>
      </c>
      <c r="CB1933" s="6" t="str">
        <f>IF(CA1933="", "", RANK(CA1933, $CA$9:$CA$2508, 0)+COUNTIF($CA$9:CA1933, CA1933)-1)</f>
        <v/>
      </c>
    </row>
    <row r="1934" spans="1:80" x14ac:dyDescent="0.25">
      <c r="A1934" s="22"/>
      <c r="B1934" s="121" t="str">
        <f>IF('Stock Details'!B1933="", "", 'Stock Details'!B1933)</f>
        <v/>
      </c>
      <c r="C1934" s="22"/>
      <c r="D1934" s="130"/>
      <c r="E1934" s="122"/>
      <c r="F1934" s="131"/>
      <c r="G1934" s="22"/>
      <c r="H1934" s="130" t="str">
        <f t="shared" si="791"/>
        <v/>
      </c>
      <c r="I1934" s="122"/>
      <c r="J1934" s="131"/>
      <c r="K1934" s="22"/>
      <c r="L1934" s="130" t="str">
        <f t="shared" si="792"/>
        <v/>
      </c>
      <c r="M1934" s="122"/>
      <c r="N1934" s="131"/>
      <c r="O1934" s="22"/>
      <c r="P1934" s="130" t="str">
        <f t="shared" si="793"/>
        <v/>
      </c>
      <c r="Q1934" s="122"/>
      <c r="R1934" s="131"/>
      <c r="S1934" s="22"/>
      <c r="T1934" s="130" t="str">
        <f t="shared" si="794"/>
        <v/>
      </c>
      <c r="U1934" s="122"/>
      <c r="V1934" s="131"/>
      <c r="W1934" s="22"/>
      <c r="X1934" s="130" t="str">
        <f t="shared" si="795"/>
        <v/>
      </c>
      <c r="Y1934" s="122"/>
      <c r="Z1934" s="131"/>
      <c r="AA1934" s="22"/>
      <c r="AC1934" s="6" t="str">
        <f t="shared" si="796"/>
        <v/>
      </c>
      <c r="AE1934" s="6" t="str">
        <f t="shared" si="797"/>
        <v/>
      </c>
      <c r="AF1934" s="6" t="str">
        <f t="shared" si="798"/>
        <v/>
      </c>
      <c r="AG1934" s="6" t="str">
        <f t="shared" si="799"/>
        <v/>
      </c>
      <c r="AH1934" s="6" t="str">
        <f t="shared" si="800"/>
        <v/>
      </c>
      <c r="AI1934" s="6" t="str">
        <f t="shared" si="801"/>
        <v/>
      </c>
      <c r="AJ1934" s="6" t="str">
        <f t="shared" si="802"/>
        <v/>
      </c>
      <c r="AL1934" s="9" t="str">
        <f>IF('Stock Details'!F1933="", "", 'Stock Details'!F1933)</f>
        <v/>
      </c>
      <c r="AM1934" s="9" t="str">
        <f>IF('Stock Details'!G1933="", "", 'Stock Details'!G1933)</f>
        <v/>
      </c>
      <c r="AO1934" s="59" t="str">
        <f t="shared" si="803"/>
        <v/>
      </c>
      <c r="AP1934" s="59" t="str">
        <f t="shared" si="781"/>
        <v/>
      </c>
      <c r="AQ1934" s="59" t="str">
        <f t="shared" si="782"/>
        <v/>
      </c>
      <c r="AR1934" s="59" t="str">
        <f t="shared" si="783"/>
        <v/>
      </c>
      <c r="AS1934" s="59" t="str">
        <f t="shared" si="784"/>
        <v/>
      </c>
      <c r="AT1934" s="59" t="str">
        <f t="shared" si="785"/>
        <v/>
      </c>
      <c r="AV1934" s="59" t="str">
        <f t="shared" si="804"/>
        <v/>
      </c>
      <c r="AW1934" s="59" t="str">
        <f t="shared" si="786"/>
        <v/>
      </c>
      <c r="AX1934" s="59" t="str">
        <f t="shared" si="787"/>
        <v/>
      </c>
      <c r="AY1934" s="59" t="str">
        <f t="shared" si="788"/>
        <v/>
      </c>
      <c r="AZ1934" s="59" t="str">
        <f t="shared" si="789"/>
        <v/>
      </c>
      <c r="BA1934" s="59" t="str">
        <f t="shared" si="790"/>
        <v/>
      </c>
      <c r="BC1934" s="49" t="str">
        <f>IF($B1934="", "", IF(COUNTIF(BD1934:$BY1934, "")=BC$8, IF(D1934="", "", D1934), ""))</f>
        <v/>
      </c>
      <c r="BD1934" s="61" t="str">
        <f>IF($B1934="", "", IF(COUNTIF(BE1934:$BY1934, "")=BD$8, IF(E1934="", "", E1934), ""))</f>
        <v/>
      </c>
      <c r="BE1934" s="61" t="str">
        <f>IF($B1934="", "", IF(COUNTIF(BF1934:$BY1934, "")=BE$8, IF(F1934="", "", F1934), ""))</f>
        <v/>
      </c>
      <c r="BF1934" s="61" t="str">
        <f>IF($B1934="", "", IF(COUNTIF(BG1934:$BY1934, "")=BF$8, IF(G1934="", "", G1934), ""))</f>
        <v/>
      </c>
      <c r="BG1934" s="61" t="str">
        <f>IF($B1934="", "", IF(COUNTIF(BH1934:$BY1934, "")=BG$8, IF(H1934="", "", H1934), ""))</f>
        <v/>
      </c>
      <c r="BH1934" s="61" t="str">
        <f>IF($B1934="", "", IF(COUNTIF(BI1934:$BY1934, "")=BH$8, IF(I1934="", "", I1934), ""))</f>
        <v/>
      </c>
      <c r="BI1934" s="61" t="str">
        <f>IF($B1934="", "", IF(COUNTIF(BJ1934:$BY1934, "")=BI$8, IF(J1934="", "", J1934), ""))</f>
        <v/>
      </c>
      <c r="BJ1934" s="61" t="str">
        <f>IF($B1934="", "", IF(COUNTIF(BK1934:$BY1934, "")=BJ$8, IF(K1934="", "", K1934), ""))</f>
        <v/>
      </c>
      <c r="BK1934" s="61" t="str">
        <f>IF($B1934="", "", IF(COUNTIF(BL1934:$BY1934, "")=BK$8, IF(L1934="", "", L1934), ""))</f>
        <v/>
      </c>
      <c r="BL1934" s="61" t="str">
        <f>IF($B1934="", "", IF(COUNTIF(BM1934:$BY1934, "")=BL$8, IF(M1934="", "", M1934), ""))</f>
        <v/>
      </c>
      <c r="BM1934" s="61" t="str">
        <f>IF($B1934="", "", IF(COUNTIF(BN1934:$BY1934, "")=BM$8, IF(N1934="", "", N1934), ""))</f>
        <v/>
      </c>
      <c r="BN1934" s="61" t="str">
        <f>IF($B1934="", "", IF(COUNTIF(BO1934:$BY1934, "")=BN$8, IF(O1934="", "", O1934), ""))</f>
        <v/>
      </c>
      <c r="BO1934" s="61" t="str">
        <f>IF($B1934="", "", IF(COUNTIF(BP1934:$BY1934, "")=BO$8, IF(P1934="", "", P1934), ""))</f>
        <v/>
      </c>
      <c r="BP1934" s="61" t="str">
        <f>IF($B1934="", "", IF(COUNTIF(BQ1934:$BY1934, "")=BP$8, IF(Q1934="", "", Q1934), ""))</f>
        <v/>
      </c>
      <c r="BQ1934" s="61" t="str">
        <f>IF($B1934="", "", IF(COUNTIF(BR1934:$BY1934, "")=BQ$8, IF(R1934="", "", R1934), ""))</f>
        <v/>
      </c>
      <c r="BR1934" s="61" t="str">
        <f>IF($B1934="", "", IF(COUNTIF(BS1934:$BY1934, "")=BR$8, IF(S1934="", "", S1934), ""))</f>
        <v/>
      </c>
      <c r="BS1934" s="61" t="str">
        <f>IF($B1934="", "", IF(COUNTIF(BT1934:$BY1934, "")=BS$8, IF(T1934="", "", T1934), ""))</f>
        <v/>
      </c>
      <c r="BT1934" s="61" t="str">
        <f>IF($B1934="", "", IF(COUNTIF(BU1934:$BY1934, "")=BT$8, IF(U1934="", "", U1934), ""))</f>
        <v/>
      </c>
      <c r="BU1934" s="61" t="str">
        <f>IF($B1934="", "", IF(COUNTIF(BV1934:$BY1934, "")=BU$8, IF(V1934="", "", V1934), ""))</f>
        <v/>
      </c>
      <c r="BV1934" s="61" t="str">
        <f>IF($B1934="", "", IF(COUNTIF(BW1934:$BY1934, "")=BV$8, IF(W1934="", "", W1934), ""))</f>
        <v/>
      </c>
      <c r="BW1934" s="61" t="str">
        <f>IF($B1934="", "", IF(COUNTIF(BX1934:$BY1934, "")=BW$8, IF(X1934="", "", X1934), ""))</f>
        <v/>
      </c>
      <c r="BX1934" s="61" t="str">
        <f>IF($B1934="", "", IF(COUNTIF(BY1934:$BY1934, "")=BX$8, IF(Y1934="", "", Y1934), ""))</f>
        <v/>
      </c>
      <c r="BY1934" s="50" t="str">
        <f t="shared" si="805"/>
        <v/>
      </c>
      <c r="CA1934" s="6" t="str">
        <f t="shared" si="806"/>
        <v/>
      </c>
      <c r="CB1934" s="6" t="str">
        <f>IF(CA1934="", "", RANK(CA1934, $CA$9:$CA$2508, 0)+COUNTIF($CA$9:CA1934, CA1934)-1)</f>
        <v/>
      </c>
    </row>
    <row r="1935" spans="1:80" x14ac:dyDescent="0.25">
      <c r="A1935" s="22"/>
      <c r="B1935" s="121" t="str">
        <f>IF('Stock Details'!B1934="", "", 'Stock Details'!B1934)</f>
        <v/>
      </c>
      <c r="C1935" s="22"/>
      <c r="D1935" s="130"/>
      <c r="E1935" s="122"/>
      <c r="F1935" s="131"/>
      <c r="G1935" s="22"/>
      <c r="H1935" s="130" t="str">
        <f t="shared" si="791"/>
        <v/>
      </c>
      <c r="I1935" s="122"/>
      <c r="J1935" s="131"/>
      <c r="K1935" s="22"/>
      <c r="L1935" s="130" t="str">
        <f t="shared" si="792"/>
        <v/>
      </c>
      <c r="M1935" s="122"/>
      <c r="N1935" s="131"/>
      <c r="O1935" s="22"/>
      <c r="P1935" s="130" t="str">
        <f t="shared" si="793"/>
        <v/>
      </c>
      <c r="Q1935" s="122"/>
      <c r="R1935" s="131"/>
      <c r="S1935" s="22"/>
      <c r="T1935" s="130" t="str">
        <f t="shared" si="794"/>
        <v/>
      </c>
      <c r="U1935" s="122"/>
      <c r="V1935" s="131"/>
      <c r="W1935" s="22"/>
      <c r="X1935" s="130" t="str">
        <f t="shared" si="795"/>
        <v/>
      </c>
      <c r="Y1935" s="122"/>
      <c r="Z1935" s="131"/>
      <c r="AA1935" s="22"/>
      <c r="AC1935" s="6" t="str">
        <f t="shared" si="796"/>
        <v/>
      </c>
      <c r="AE1935" s="6" t="str">
        <f t="shared" si="797"/>
        <v/>
      </c>
      <c r="AF1935" s="6" t="str">
        <f t="shared" si="798"/>
        <v/>
      </c>
      <c r="AG1935" s="6" t="str">
        <f t="shared" si="799"/>
        <v/>
      </c>
      <c r="AH1935" s="6" t="str">
        <f t="shared" si="800"/>
        <v/>
      </c>
      <c r="AI1935" s="6" t="str">
        <f t="shared" si="801"/>
        <v/>
      </c>
      <c r="AJ1935" s="6" t="str">
        <f t="shared" si="802"/>
        <v/>
      </c>
      <c r="AL1935" s="9" t="str">
        <f>IF('Stock Details'!F1934="", "", 'Stock Details'!F1934)</f>
        <v/>
      </c>
      <c r="AM1935" s="9" t="str">
        <f>IF('Stock Details'!G1934="", "", 'Stock Details'!G1934)</f>
        <v/>
      </c>
      <c r="AO1935" s="59" t="str">
        <f t="shared" si="803"/>
        <v/>
      </c>
      <c r="AP1935" s="59" t="str">
        <f t="shared" si="781"/>
        <v/>
      </c>
      <c r="AQ1935" s="59" t="str">
        <f t="shared" si="782"/>
        <v/>
      </c>
      <c r="AR1935" s="59" t="str">
        <f t="shared" si="783"/>
        <v/>
      </c>
      <c r="AS1935" s="59" t="str">
        <f t="shared" si="784"/>
        <v/>
      </c>
      <c r="AT1935" s="59" t="str">
        <f t="shared" si="785"/>
        <v/>
      </c>
      <c r="AV1935" s="59" t="str">
        <f t="shared" si="804"/>
        <v/>
      </c>
      <c r="AW1935" s="59" t="str">
        <f t="shared" si="786"/>
        <v/>
      </c>
      <c r="AX1935" s="59" t="str">
        <f t="shared" si="787"/>
        <v/>
      </c>
      <c r="AY1935" s="59" t="str">
        <f t="shared" si="788"/>
        <v/>
      </c>
      <c r="AZ1935" s="59" t="str">
        <f t="shared" si="789"/>
        <v/>
      </c>
      <c r="BA1935" s="59" t="str">
        <f t="shared" si="790"/>
        <v/>
      </c>
      <c r="BC1935" s="49" t="str">
        <f>IF($B1935="", "", IF(COUNTIF(BD1935:$BY1935, "")=BC$8, IF(D1935="", "", D1935), ""))</f>
        <v/>
      </c>
      <c r="BD1935" s="61" t="str">
        <f>IF($B1935="", "", IF(COUNTIF(BE1935:$BY1935, "")=BD$8, IF(E1935="", "", E1935), ""))</f>
        <v/>
      </c>
      <c r="BE1935" s="61" t="str">
        <f>IF($B1935="", "", IF(COUNTIF(BF1935:$BY1935, "")=BE$8, IF(F1935="", "", F1935), ""))</f>
        <v/>
      </c>
      <c r="BF1935" s="61" t="str">
        <f>IF($B1935="", "", IF(COUNTIF(BG1935:$BY1935, "")=BF$8, IF(G1935="", "", G1935), ""))</f>
        <v/>
      </c>
      <c r="BG1935" s="61" t="str">
        <f>IF($B1935="", "", IF(COUNTIF(BH1935:$BY1935, "")=BG$8, IF(H1935="", "", H1935), ""))</f>
        <v/>
      </c>
      <c r="BH1935" s="61" t="str">
        <f>IF($B1935="", "", IF(COUNTIF(BI1935:$BY1935, "")=BH$8, IF(I1935="", "", I1935), ""))</f>
        <v/>
      </c>
      <c r="BI1935" s="61" t="str">
        <f>IF($B1935="", "", IF(COUNTIF(BJ1935:$BY1935, "")=BI$8, IF(J1935="", "", J1935), ""))</f>
        <v/>
      </c>
      <c r="BJ1935" s="61" t="str">
        <f>IF($B1935="", "", IF(COUNTIF(BK1935:$BY1935, "")=BJ$8, IF(K1935="", "", K1935), ""))</f>
        <v/>
      </c>
      <c r="BK1935" s="61" t="str">
        <f>IF($B1935="", "", IF(COUNTIF(BL1935:$BY1935, "")=BK$8, IF(L1935="", "", L1935), ""))</f>
        <v/>
      </c>
      <c r="BL1935" s="61" t="str">
        <f>IF($B1935="", "", IF(COUNTIF(BM1935:$BY1935, "")=BL$8, IF(M1935="", "", M1935), ""))</f>
        <v/>
      </c>
      <c r="BM1935" s="61" t="str">
        <f>IF($B1935="", "", IF(COUNTIF(BN1935:$BY1935, "")=BM$8, IF(N1935="", "", N1935), ""))</f>
        <v/>
      </c>
      <c r="BN1935" s="61" t="str">
        <f>IF($B1935="", "", IF(COUNTIF(BO1935:$BY1935, "")=BN$8, IF(O1935="", "", O1935), ""))</f>
        <v/>
      </c>
      <c r="BO1935" s="61" t="str">
        <f>IF($B1935="", "", IF(COUNTIF(BP1935:$BY1935, "")=BO$8, IF(P1935="", "", P1935), ""))</f>
        <v/>
      </c>
      <c r="BP1935" s="61" t="str">
        <f>IF($B1935="", "", IF(COUNTIF(BQ1935:$BY1935, "")=BP$8, IF(Q1935="", "", Q1935), ""))</f>
        <v/>
      </c>
      <c r="BQ1935" s="61" t="str">
        <f>IF($B1935="", "", IF(COUNTIF(BR1935:$BY1935, "")=BQ$8, IF(R1935="", "", R1935), ""))</f>
        <v/>
      </c>
      <c r="BR1935" s="61" t="str">
        <f>IF($B1935="", "", IF(COUNTIF(BS1935:$BY1935, "")=BR$8, IF(S1935="", "", S1935), ""))</f>
        <v/>
      </c>
      <c r="BS1935" s="61" t="str">
        <f>IF($B1935="", "", IF(COUNTIF(BT1935:$BY1935, "")=BS$8, IF(T1935="", "", T1935), ""))</f>
        <v/>
      </c>
      <c r="BT1935" s="61" t="str">
        <f>IF($B1935="", "", IF(COUNTIF(BU1935:$BY1935, "")=BT$8, IF(U1935="", "", U1935), ""))</f>
        <v/>
      </c>
      <c r="BU1935" s="61" t="str">
        <f>IF($B1935="", "", IF(COUNTIF(BV1935:$BY1935, "")=BU$8, IF(V1935="", "", V1935), ""))</f>
        <v/>
      </c>
      <c r="BV1935" s="61" t="str">
        <f>IF($B1935="", "", IF(COUNTIF(BW1935:$BY1935, "")=BV$8, IF(W1935="", "", W1935), ""))</f>
        <v/>
      </c>
      <c r="BW1935" s="61" t="str">
        <f>IF($B1935="", "", IF(COUNTIF(BX1935:$BY1935, "")=BW$8, IF(X1935="", "", X1935), ""))</f>
        <v/>
      </c>
      <c r="BX1935" s="61" t="str">
        <f>IF($B1935="", "", IF(COUNTIF(BY1935:$BY1935, "")=BX$8, IF(Y1935="", "", Y1935), ""))</f>
        <v/>
      </c>
      <c r="BY1935" s="50" t="str">
        <f t="shared" si="805"/>
        <v/>
      </c>
      <c r="CA1935" s="6" t="str">
        <f t="shared" si="806"/>
        <v/>
      </c>
      <c r="CB1935" s="6" t="str">
        <f>IF(CA1935="", "", RANK(CA1935, $CA$9:$CA$2508, 0)+COUNTIF($CA$9:CA1935, CA1935)-1)</f>
        <v/>
      </c>
    </row>
    <row r="1936" spans="1:80" x14ac:dyDescent="0.25">
      <c r="A1936" s="22"/>
      <c r="B1936" s="121" t="str">
        <f>IF('Stock Details'!B1935="", "", 'Stock Details'!B1935)</f>
        <v/>
      </c>
      <c r="C1936" s="22"/>
      <c r="D1936" s="130"/>
      <c r="E1936" s="122"/>
      <c r="F1936" s="131"/>
      <c r="G1936" s="22"/>
      <c r="H1936" s="130" t="str">
        <f t="shared" si="791"/>
        <v/>
      </c>
      <c r="I1936" s="122"/>
      <c r="J1936" s="131"/>
      <c r="K1936" s="22"/>
      <c r="L1936" s="130" t="str">
        <f t="shared" si="792"/>
        <v/>
      </c>
      <c r="M1936" s="122"/>
      <c r="N1936" s="131"/>
      <c r="O1936" s="22"/>
      <c r="P1936" s="130" t="str">
        <f t="shared" si="793"/>
        <v/>
      </c>
      <c r="Q1936" s="122"/>
      <c r="R1936" s="131"/>
      <c r="S1936" s="22"/>
      <c r="T1936" s="130" t="str">
        <f t="shared" si="794"/>
        <v/>
      </c>
      <c r="U1936" s="122"/>
      <c r="V1936" s="131"/>
      <c r="W1936" s="22"/>
      <c r="X1936" s="130" t="str">
        <f t="shared" si="795"/>
        <v/>
      </c>
      <c r="Y1936" s="122"/>
      <c r="Z1936" s="131"/>
      <c r="AA1936" s="22"/>
      <c r="AC1936" s="6" t="str">
        <f t="shared" si="796"/>
        <v/>
      </c>
      <c r="AE1936" s="6" t="str">
        <f t="shared" si="797"/>
        <v/>
      </c>
      <c r="AF1936" s="6" t="str">
        <f t="shared" si="798"/>
        <v/>
      </c>
      <c r="AG1936" s="6" t="str">
        <f t="shared" si="799"/>
        <v/>
      </c>
      <c r="AH1936" s="6" t="str">
        <f t="shared" si="800"/>
        <v/>
      </c>
      <c r="AI1936" s="6" t="str">
        <f t="shared" si="801"/>
        <v/>
      </c>
      <c r="AJ1936" s="6" t="str">
        <f t="shared" si="802"/>
        <v/>
      </c>
      <c r="AL1936" s="9" t="str">
        <f>IF('Stock Details'!F1935="", "", 'Stock Details'!F1935)</f>
        <v/>
      </c>
      <c r="AM1936" s="9" t="str">
        <f>IF('Stock Details'!G1935="", "", 'Stock Details'!G1935)</f>
        <v/>
      </c>
      <c r="AO1936" s="59" t="str">
        <f t="shared" si="803"/>
        <v/>
      </c>
      <c r="AP1936" s="59" t="str">
        <f t="shared" si="781"/>
        <v/>
      </c>
      <c r="AQ1936" s="59" t="str">
        <f t="shared" si="782"/>
        <v/>
      </c>
      <c r="AR1936" s="59" t="str">
        <f t="shared" si="783"/>
        <v/>
      </c>
      <c r="AS1936" s="59" t="str">
        <f t="shared" si="784"/>
        <v/>
      </c>
      <c r="AT1936" s="59" t="str">
        <f t="shared" si="785"/>
        <v/>
      </c>
      <c r="AV1936" s="59" t="str">
        <f t="shared" si="804"/>
        <v/>
      </c>
      <c r="AW1936" s="59" t="str">
        <f t="shared" si="786"/>
        <v/>
      </c>
      <c r="AX1936" s="59" t="str">
        <f t="shared" si="787"/>
        <v/>
      </c>
      <c r="AY1936" s="59" t="str">
        <f t="shared" si="788"/>
        <v/>
      </c>
      <c r="AZ1936" s="59" t="str">
        <f t="shared" si="789"/>
        <v/>
      </c>
      <c r="BA1936" s="59" t="str">
        <f t="shared" si="790"/>
        <v/>
      </c>
      <c r="BC1936" s="49" t="str">
        <f>IF($B1936="", "", IF(COUNTIF(BD1936:$BY1936, "")=BC$8, IF(D1936="", "", D1936), ""))</f>
        <v/>
      </c>
      <c r="BD1936" s="61" t="str">
        <f>IF($B1936="", "", IF(COUNTIF(BE1936:$BY1936, "")=BD$8, IF(E1936="", "", E1936), ""))</f>
        <v/>
      </c>
      <c r="BE1936" s="61" t="str">
        <f>IF($B1936="", "", IF(COUNTIF(BF1936:$BY1936, "")=BE$8, IF(F1936="", "", F1936), ""))</f>
        <v/>
      </c>
      <c r="BF1936" s="61" t="str">
        <f>IF($B1936="", "", IF(COUNTIF(BG1936:$BY1936, "")=BF$8, IF(G1936="", "", G1936), ""))</f>
        <v/>
      </c>
      <c r="BG1936" s="61" t="str">
        <f>IF($B1936="", "", IF(COUNTIF(BH1936:$BY1936, "")=BG$8, IF(H1936="", "", H1936), ""))</f>
        <v/>
      </c>
      <c r="BH1936" s="61" t="str">
        <f>IF($B1936="", "", IF(COUNTIF(BI1936:$BY1936, "")=BH$8, IF(I1936="", "", I1936), ""))</f>
        <v/>
      </c>
      <c r="BI1936" s="61" t="str">
        <f>IF($B1936="", "", IF(COUNTIF(BJ1936:$BY1936, "")=BI$8, IF(J1936="", "", J1936), ""))</f>
        <v/>
      </c>
      <c r="BJ1936" s="61" t="str">
        <f>IF($B1936="", "", IF(COUNTIF(BK1936:$BY1936, "")=BJ$8, IF(K1936="", "", K1936), ""))</f>
        <v/>
      </c>
      <c r="BK1936" s="61" t="str">
        <f>IF($B1936="", "", IF(COUNTIF(BL1936:$BY1936, "")=BK$8, IF(L1936="", "", L1936), ""))</f>
        <v/>
      </c>
      <c r="BL1936" s="61" t="str">
        <f>IF($B1936="", "", IF(COUNTIF(BM1936:$BY1936, "")=BL$8, IF(M1936="", "", M1936), ""))</f>
        <v/>
      </c>
      <c r="BM1936" s="61" t="str">
        <f>IF($B1936="", "", IF(COUNTIF(BN1936:$BY1936, "")=BM$8, IF(N1936="", "", N1936), ""))</f>
        <v/>
      </c>
      <c r="BN1936" s="61" t="str">
        <f>IF($B1936="", "", IF(COUNTIF(BO1936:$BY1936, "")=BN$8, IF(O1936="", "", O1936), ""))</f>
        <v/>
      </c>
      <c r="BO1936" s="61" t="str">
        <f>IF($B1936="", "", IF(COUNTIF(BP1936:$BY1936, "")=BO$8, IF(P1936="", "", P1936), ""))</f>
        <v/>
      </c>
      <c r="BP1936" s="61" t="str">
        <f>IF($B1936="", "", IF(COUNTIF(BQ1936:$BY1936, "")=BP$8, IF(Q1936="", "", Q1936), ""))</f>
        <v/>
      </c>
      <c r="BQ1936" s="61" t="str">
        <f>IF($B1936="", "", IF(COUNTIF(BR1936:$BY1936, "")=BQ$8, IF(R1936="", "", R1936), ""))</f>
        <v/>
      </c>
      <c r="BR1936" s="61" t="str">
        <f>IF($B1936="", "", IF(COUNTIF(BS1936:$BY1936, "")=BR$8, IF(S1936="", "", S1936), ""))</f>
        <v/>
      </c>
      <c r="BS1936" s="61" t="str">
        <f>IF($B1936="", "", IF(COUNTIF(BT1936:$BY1936, "")=BS$8, IF(T1936="", "", T1936), ""))</f>
        <v/>
      </c>
      <c r="BT1936" s="61" t="str">
        <f>IF($B1936="", "", IF(COUNTIF(BU1936:$BY1936, "")=BT$8, IF(U1936="", "", U1936), ""))</f>
        <v/>
      </c>
      <c r="BU1936" s="61" t="str">
        <f>IF($B1936="", "", IF(COUNTIF(BV1936:$BY1936, "")=BU$8, IF(V1936="", "", V1936), ""))</f>
        <v/>
      </c>
      <c r="BV1936" s="61" t="str">
        <f>IF($B1936="", "", IF(COUNTIF(BW1936:$BY1936, "")=BV$8, IF(W1936="", "", W1936), ""))</f>
        <v/>
      </c>
      <c r="BW1936" s="61" t="str">
        <f>IF($B1936="", "", IF(COUNTIF(BX1936:$BY1936, "")=BW$8, IF(X1936="", "", X1936), ""))</f>
        <v/>
      </c>
      <c r="BX1936" s="61" t="str">
        <f>IF($B1936="", "", IF(COUNTIF(BY1936:$BY1936, "")=BX$8, IF(Y1936="", "", Y1936), ""))</f>
        <v/>
      </c>
      <c r="BY1936" s="50" t="str">
        <f t="shared" si="805"/>
        <v/>
      </c>
      <c r="CA1936" s="6" t="str">
        <f t="shared" si="806"/>
        <v/>
      </c>
      <c r="CB1936" s="6" t="str">
        <f>IF(CA1936="", "", RANK(CA1936, $CA$9:$CA$2508, 0)+COUNTIF($CA$9:CA1936, CA1936)-1)</f>
        <v/>
      </c>
    </row>
    <row r="1937" spans="1:80" x14ac:dyDescent="0.25">
      <c r="A1937" s="22"/>
      <c r="B1937" s="121" t="str">
        <f>IF('Stock Details'!B1936="", "", 'Stock Details'!B1936)</f>
        <v/>
      </c>
      <c r="C1937" s="22"/>
      <c r="D1937" s="130"/>
      <c r="E1937" s="122"/>
      <c r="F1937" s="131"/>
      <c r="G1937" s="22"/>
      <c r="H1937" s="130" t="str">
        <f t="shared" si="791"/>
        <v/>
      </c>
      <c r="I1937" s="122"/>
      <c r="J1937" s="131"/>
      <c r="K1937" s="22"/>
      <c r="L1937" s="130" t="str">
        <f t="shared" si="792"/>
        <v/>
      </c>
      <c r="M1937" s="122"/>
      <c r="N1937" s="131"/>
      <c r="O1937" s="22"/>
      <c r="P1937" s="130" t="str">
        <f t="shared" si="793"/>
        <v/>
      </c>
      <c r="Q1937" s="122"/>
      <c r="R1937" s="131"/>
      <c r="S1937" s="22"/>
      <c r="T1937" s="130" t="str">
        <f t="shared" si="794"/>
        <v/>
      </c>
      <c r="U1937" s="122"/>
      <c r="V1937" s="131"/>
      <c r="W1937" s="22"/>
      <c r="X1937" s="130" t="str">
        <f t="shared" si="795"/>
        <v/>
      </c>
      <c r="Y1937" s="122"/>
      <c r="Z1937" s="131"/>
      <c r="AA1937" s="22"/>
      <c r="AC1937" s="6" t="str">
        <f t="shared" si="796"/>
        <v/>
      </c>
      <c r="AE1937" s="6" t="str">
        <f t="shared" si="797"/>
        <v/>
      </c>
      <c r="AF1937" s="6" t="str">
        <f t="shared" si="798"/>
        <v/>
      </c>
      <c r="AG1937" s="6" t="str">
        <f t="shared" si="799"/>
        <v/>
      </c>
      <c r="AH1937" s="6" t="str">
        <f t="shared" si="800"/>
        <v/>
      </c>
      <c r="AI1937" s="6" t="str">
        <f t="shared" si="801"/>
        <v/>
      </c>
      <c r="AJ1937" s="6" t="str">
        <f t="shared" si="802"/>
        <v/>
      </c>
      <c r="AL1937" s="9" t="str">
        <f>IF('Stock Details'!F1936="", "", 'Stock Details'!F1936)</f>
        <v/>
      </c>
      <c r="AM1937" s="9" t="str">
        <f>IF('Stock Details'!G1936="", "", 'Stock Details'!G1936)</f>
        <v/>
      </c>
      <c r="AO1937" s="59" t="str">
        <f t="shared" si="803"/>
        <v/>
      </c>
      <c r="AP1937" s="59" t="str">
        <f t="shared" si="781"/>
        <v/>
      </c>
      <c r="AQ1937" s="59" t="str">
        <f t="shared" si="782"/>
        <v/>
      </c>
      <c r="AR1937" s="59" t="str">
        <f t="shared" si="783"/>
        <v/>
      </c>
      <c r="AS1937" s="59" t="str">
        <f t="shared" si="784"/>
        <v/>
      </c>
      <c r="AT1937" s="59" t="str">
        <f t="shared" si="785"/>
        <v/>
      </c>
      <c r="AV1937" s="59" t="str">
        <f t="shared" si="804"/>
        <v/>
      </c>
      <c r="AW1937" s="59" t="str">
        <f t="shared" si="786"/>
        <v/>
      </c>
      <c r="AX1937" s="59" t="str">
        <f t="shared" si="787"/>
        <v/>
      </c>
      <c r="AY1937" s="59" t="str">
        <f t="shared" si="788"/>
        <v/>
      </c>
      <c r="AZ1937" s="59" t="str">
        <f t="shared" si="789"/>
        <v/>
      </c>
      <c r="BA1937" s="59" t="str">
        <f t="shared" si="790"/>
        <v/>
      </c>
      <c r="BC1937" s="49" t="str">
        <f>IF($B1937="", "", IF(COUNTIF(BD1937:$BY1937, "")=BC$8, IF(D1937="", "", D1937), ""))</f>
        <v/>
      </c>
      <c r="BD1937" s="61" t="str">
        <f>IF($B1937="", "", IF(COUNTIF(BE1937:$BY1937, "")=BD$8, IF(E1937="", "", E1937), ""))</f>
        <v/>
      </c>
      <c r="BE1937" s="61" t="str">
        <f>IF($B1937="", "", IF(COUNTIF(BF1937:$BY1937, "")=BE$8, IF(F1937="", "", F1937), ""))</f>
        <v/>
      </c>
      <c r="BF1937" s="61" t="str">
        <f>IF($B1937="", "", IF(COUNTIF(BG1937:$BY1937, "")=BF$8, IF(G1937="", "", G1937), ""))</f>
        <v/>
      </c>
      <c r="BG1937" s="61" t="str">
        <f>IF($B1937="", "", IF(COUNTIF(BH1937:$BY1937, "")=BG$8, IF(H1937="", "", H1937), ""))</f>
        <v/>
      </c>
      <c r="BH1937" s="61" t="str">
        <f>IF($B1937="", "", IF(COUNTIF(BI1937:$BY1937, "")=BH$8, IF(I1937="", "", I1937), ""))</f>
        <v/>
      </c>
      <c r="BI1937" s="61" t="str">
        <f>IF($B1937="", "", IF(COUNTIF(BJ1937:$BY1937, "")=BI$8, IF(J1937="", "", J1937), ""))</f>
        <v/>
      </c>
      <c r="BJ1937" s="61" t="str">
        <f>IF($B1937="", "", IF(COUNTIF(BK1937:$BY1937, "")=BJ$8, IF(K1937="", "", K1937), ""))</f>
        <v/>
      </c>
      <c r="BK1937" s="61" t="str">
        <f>IF($B1937="", "", IF(COUNTIF(BL1937:$BY1937, "")=BK$8, IF(L1937="", "", L1937), ""))</f>
        <v/>
      </c>
      <c r="BL1937" s="61" t="str">
        <f>IF($B1937="", "", IF(COUNTIF(BM1937:$BY1937, "")=BL$8, IF(M1937="", "", M1937), ""))</f>
        <v/>
      </c>
      <c r="BM1937" s="61" t="str">
        <f>IF($B1937="", "", IF(COUNTIF(BN1937:$BY1937, "")=BM$8, IF(N1937="", "", N1937), ""))</f>
        <v/>
      </c>
      <c r="BN1937" s="61" t="str">
        <f>IF($B1937="", "", IF(COUNTIF(BO1937:$BY1937, "")=BN$8, IF(O1937="", "", O1937), ""))</f>
        <v/>
      </c>
      <c r="BO1937" s="61" t="str">
        <f>IF($B1937="", "", IF(COUNTIF(BP1937:$BY1937, "")=BO$8, IF(P1937="", "", P1937), ""))</f>
        <v/>
      </c>
      <c r="BP1937" s="61" t="str">
        <f>IF($B1937="", "", IF(COUNTIF(BQ1937:$BY1937, "")=BP$8, IF(Q1937="", "", Q1937), ""))</f>
        <v/>
      </c>
      <c r="BQ1937" s="61" t="str">
        <f>IF($B1937="", "", IF(COUNTIF(BR1937:$BY1937, "")=BQ$8, IF(R1937="", "", R1937), ""))</f>
        <v/>
      </c>
      <c r="BR1937" s="61" t="str">
        <f>IF($B1937="", "", IF(COUNTIF(BS1937:$BY1937, "")=BR$8, IF(S1937="", "", S1937), ""))</f>
        <v/>
      </c>
      <c r="BS1937" s="61" t="str">
        <f>IF($B1937="", "", IF(COUNTIF(BT1937:$BY1937, "")=BS$8, IF(T1937="", "", T1937), ""))</f>
        <v/>
      </c>
      <c r="BT1937" s="61" t="str">
        <f>IF($B1937="", "", IF(COUNTIF(BU1937:$BY1937, "")=BT$8, IF(U1937="", "", U1937), ""))</f>
        <v/>
      </c>
      <c r="BU1937" s="61" t="str">
        <f>IF($B1937="", "", IF(COUNTIF(BV1937:$BY1937, "")=BU$8, IF(V1937="", "", V1937), ""))</f>
        <v/>
      </c>
      <c r="BV1937" s="61" t="str">
        <f>IF($B1937="", "", IF(COUNTIF(BW1937:$BY1937, "")=BV$8, IF(W1937="", "", W1937), ""))</f>
        <v/>
      </c>
      <c r="BW1937" s="61" t="str">
        <f>IF($B1937="", "", IF(COUNTIF(BX1937:$BY1937, "")=BW$8, IF(X1937="", "", X1937), ""))</f>
        <v/>
      </c>
      <c r="BX1937" s="61" t="str">
        <f>IF($B1937="", "", IF(COUNTIF(BY1937:$BY1937, "")=BX$8, IF(Y1937="", "", Y1937), ""))</f>
        <v/>
      </c>
      <c r="BY1937" s="50" t="str">
        <f t="shared" si="805"/>
        <v/>
      </c>
      <c r="CA1937" s="6" t="str">
        <f t="shared" si="806"/>
        <v/>
      </c>
      <c r="CB1937" s="6" t="str">
        <f>IF(CA1937="", "", RANK(CA1937, $CA$9:$CA$2508, 0)+COUNTIF($CA$9:CA1937, CA1937)-1)</f>
        <v/>
      </c>
    </row>
    <row r="1938" spans="1:80" x14ac:dyDescent="0.25">
      <c r="A1938" s="22"/>
      <c r="B1938" s="121" t="str">
        <f>IF('Stock Details'!B1937="", "", 'Stock Details'!B1937)</f>
        <v/>
      </c>
      <c r="C1938" s="22"/>
      <c r="D1938" s="130"/>
      <c r="E1938" s="122"/>
      <c r="F1938" s="131"/>
      <c r="G1938" s="22"/>
      <c r="H1938" s="130" t="str">
        <f t="shared" si="791"/>
        <v/>
      </c>
      <c r="I1938" s="122"/>
      <c r="J1938" s="131"/>
      <c r="K1938" s="22"/>
      <c r="L1938" s="130" t="str">
        <f t="shared" si="792"/>
        <v/>
      </c>
      <c r="M1938" s="122"/>
      <c r="N1938" s="131"/>
      <c r="O1938" s="22"/>
      <c r="P1938" s="130" t="str">
        <f t="shared" si="793"/>
        <v/>
      </c>
      <c r="Q1938" s="122"/>
      <c r="R1938" s="131"/>
      <c r="S1938" s="22"/>
      <c r="T1938" s="130" t="str">
        <f t="shared" si="794"/>
        <v/>
      </c>
      <c r="U1938" s="122"/>
      <c r="V1938" s="131"/>
      <c r="W1938" s="22"/>
      <c r="X1938" s="130" t="str">
        <f t="shared" si="795"/>
        <v/>
      </c>
      <c r="Y1938" s="122"/>
      <c r="Z1938" s="131"/>
      <c r="AA1938" s="22"/>
      <c r="AC1938" s="6" t="str">
        <f t="shared" si="796"/>
        <v/>
      </c>
      <c r="AE1938" s="6" t="str">
        <f t="shared" si="797"/>
        <v/>
      </c>
      <c r="AF1938" s="6" t="str">
        <f t="shared" si="798"/>
        <v/>
      </c>
      <c r="AG1938" s="6" t="str">
        <f t="shared" si="799"/>
        <v/>
      </c>
      <c r="AH1938" s="6" t="str">
        <f t="shared" si="800"/>
        <v/>
      </c>
      <c r="AI1938" s="6" t="str">
        <f t="shared" si="801"/>
        <v/>
      </c>
      <c r="AJ1938" s="6" t="str">
        <f t="shared" si="802"/>
        <v/>
      </c>
      <c r="AL1938" s="9" t="str">
        <f>IF('Stock Details'!F1937="", "", 'Stock Details'!F1937)</f>
        <v/>
      </c>
      <c r="AM1938" s="9" t="str">
        <f>IF('Stock Details'!G1937="", "", 'Stock Details'!G1937)</f>
        <v/>
      </c>
      <c r="AO1938" s="59" t="str">
        <f t="shared" si="803"/>
        <v/>
      </c>
      <c r="AP1938" s="59" t="str">
        <f t="shared" si="781"/>
        <v/>
      </c>
      <c r="AQ1938" s="59" t="str">
        <f t="shared" si="782"/>
        <v/>
      </c>
      <c r="AR1938" s="59" t="str">
        <f t="shared" si="783"/>
        <v/>
      </c>
      <c r="AS1938" s="59" t="str">
        <f t="shared" si="784"/>
        <v/>
      </c>
      <c r="AT1938" s="59" t="str">
        <f t="shared" si="785"/>
        <v/>
      </c>
      <c r="AV1938" s="59" t="str">
        <f t="shared" si="804"/>
        <v/>
      </c>
      <c r="AW1938" s="59" t="str">
        <f t="shared" si="786"/>
        <v/>
      </c>
      <c r="AX1938" s="59" t="str">
        <f t="shared" si="787"/>
        <v/>
      </c>
      <c r="AY1938" s="59" t="str">
        <f t="shared" si="788"/>
        <v/>
      </c>
      <c r="AZ1938" s="59" t="str">
        <f t="shared" si="789"/>
        <v/>
      </c>
      <c r="BA1938" s="59" t="str">
        <f t="shared" si="790"/>
        <v/>
      </c>
      <c r="BC1938" s="49" t="str">
        <f>IF($B1938="", "", IF(COUNTIF(BD1938:$BY1938, "")=BC$8, IF(D1938="", "", D1938), ""))</f>
        <v/>
      </c>
      <c r="BD1938" s="61" t="str">
        <f>IF($B1938="", "", IF(COUNTIF(BE1938:$BY1938, "")=BD$8, IF(E1938="", "", E1938), ""))</f>
        <v/>
      </c>
      <c r="BE1938" s="61" t="str">
        <f>IF($B1938="", "", IF(COUNTIF(BF1938:$BY1938, "")=BE$8, IF(F1938="", "", F1938), ""))</f>
        <v/>
      </c>
      <c r="BF1938" s="61" t="str">
        <f>IF($B1938="", "", IF(COUNTIF(BG1938:$BY1938, "")=BF$8, IF(G1938="", "", G1938), ""))</f>
        <v/>
      </c>
      <c r="BG1938" s="61" t="str">
        <f>IF($B1938="", "", IF(COUNTIF(BH1938:$BY1938, "")=BG$8, IF(H1938="", "", H1938), ""))</f>
        <v/>
      </c>
      <c r="BH1938" s="61" t="str">
        <f>IF($B1938="", "", IF(COUNTIF(BI1938:$BY1938, "")=BH$8, IF(I1938="", "", I1938), ""))</f>
        <v/>
      </c>
      <c r="BI1938" s="61" t="str">
        <f>IF($B1938="", "", IF(COUNTIF(BJ1938:$BY1938, "")=BI$8, IF(J1938="", "", J1938), ""))</f>
        <v/>
      </c>
      <c r="BJ1938" s="61" t="str">
        <f>IF($B1938="", "", IF(COUNTIF(BK1938:$BY1938, "")=BJ$8, IF(K1938="", "", K1938), ""))</f>
        <v/>
      </c>
      <c r="BK1938" s="61" t="str">
        <f>IF($B1938="", "", IF(COUNTIF(BL1938:$BY1938, "")=BK$8, IF(L1938="", "", L1938), ""))</f>
        <v/>
      </c>
      <c r="BL1938" s="61" t="str">
        <f>IF($B1938="", "", IF(COUNTIF(BM1938:$BY1938, "")=BL$8, IF(M1938="", "", M1938), ""))</f>
        <v/>
      </c>
      <c r="BM1938" s="61" t="str">
        <f>IF($B1938="", "", IF(COUNTIF(BN1938:$BY1938, "")=BM$8, IF(N1938="", "", N1938), ""))</f>
        <v/>
      </c>
      <c r="BN1938" s="61" t="str">
        <f>IF($B1938="", "", IF(COUNTIF(BO1938:$BY1938, "")=BN$8, IF(O1938="", "", O1938), ""))</f>
        <v/>
      </c>
      <c r="BO1938" s="61" t="str">
        <f>IF($B1938="", "", IF(COUNTIF(BP1938:$BY1938, "")=BO$8, IF(P1938="", "", P1938), ""))</f>
        <v/>
      </c>
      <c r="BP1938" s="61" t="str">
        <f>IF($B1938="", "", IF(COUNTIF(BQ1938:$BY1938, "")=BP$8, IF(Q1938="", "", Q1938), ""))</f>
        <v/>
      </c>
      <c r="BQ1938" s="61" t="str">
        <f>IF($B1938="", "", IF(COUNTIF(BR1938:$BY1938, "")=BQ$8, IF(R1938="", "", R1938), ""))</f>
        <v/>
      </c>
      <c r="BR1938" s="61" t="str">
        <f>IF($B1938="", "", IF(COUNTIF(BS1938:$BY1938, "")=BR$8, IF(S1938="", "", S1938), ""))</f>
        <v/>
      </c>
      <c r="BS1938" s="61" t="str">
        <f>IF($B1938="", "", IF(COUNTIF(BT1938:$BY1938, "")=BS$8, IF(T1938="", "", T1938), ""))</f>
        <v/>
      </c>
      <c r="BT1938" s="61" t="str">
        <f>IF($B1938="", "", IF(COUNTIF(BU1938:$BY1938, "")=BT$8, IF(U1938="", "", U1938), ""))</f>
        <v/>
      </c>
      <c r="BU1938" s="61" t="str">
        <f>IF($B1938="", "", IF(COUNTIF(BV1938:$BY1938, "")=BU$8, IF(V1938="", "", V1938), ""))</f>
        <v/>
      </c>
      <c r="BV1938" s="61" t="str">
        <f>IF($B1938="", "", IF(COUNTIF(BW1938:$BY1938, "")=BV$8, IF(W1938="", "", W1938), ""))</f>
        <v/>
      </c>
      <c r="BW1938" s="61" t="str">
        <f>IF($B1938="", "", IF(COUNTIF(BX1938:$BY1938, "")=BW$8, IF(X1938="", "", X1938), ""))</f>
        <v/>
      </c>
      <c r="BX1938" s="61" t="str">
        <f>IF($B1938="", "", IF(COUNTIF(BY1938:$BY1938, "")=BX$8, IF(Y1938="", "", Y1938), ""))</f>
        <v/>
      </c>
      <c r="BY1938" s="50" t="str">
        <f t="shared" si="805"/>
        <v/>
      </c>
      <c r="CA1938" s="6" t="str">
        <f t="shared" si="806"/>
        <v/>
      </c>
      <c r="CB1938" s="6" t="str">
        <f>IF(CA1938="", "", RANK(CA1938, $CA$9:$CA$2508, 0)+COUNTIF($CA$9:CA1938, CA1938)-1)</f>
        <v/>
      </c>
    </row>
    <row r="1939" spans="1:80" x14ac:dyDescent="0.25">
      <c r="A1939" s="22"/>
      <c r="B1939" s="121" t="str">
        <f>IF('Stock Details'!B1938="", "", 'Stock Details'!B1938)</f>
        <v/>
      </c>
      <c r="C1939" s="22"/>
      <c r="D1939" s="130"/>
      <c r="E1939" s="122"/>
      <c r="F1939" s="131"/>
      <c r="G1939" s="22"/>
      <c r="H1939" s="130" t="str">
        <f t="shared" si="791"/>
        <v/>
      </c>
      <c r="I1939" s="122"/>
      <c r="J1939" s="131"/>
      <c r="K1939" s="22"/>
      <c r="L1939" s="130" t="str">
        <f t="shared" si="792"/>
        <v/>
      </c>
      <c r="M1939" s="122"/>
      <c r="N1939" s="131"/>
      <c r="O1939" s="22"/>
      <c r="P1939" s="130" t="str">
        <f t="shared" si="793"/>
        <v/>
      </c>
      <c r="Q1939" s="122"/>
      <c r="R1939" s="131"/>
      <c r="S1939" s="22"/>
      <c r="T1939" s="130" t="str">
        <f t="shared" si="794"/>
        <v/>
      </c>
      <c r="U1939" s="122"/>
      <c r="V1939" s="131"/>
      <c r="W1939" s="22"/>
      <c r="X1939" s="130" t="str">
        <f t="shared" si="795"/>
        <v/>
      </c>
      <c r="Y1939" s="122"/>
      <c r="Z1939" s="131"/>
      <c r="AA1939" s="22"/>
      <c r="AC1939" s="6" t="str">
        <f t="shared" si="796"/>
        <v/>
      </c>
      <c r="AE1939" s="6" t="str">
        <f t="shared" si="797"/>
        <v/>
      </c>
      <c r="AF1939" s="6" t="str">
        <f t="shared" si="798"/>
        <v/>
      </c>
      <c r="AG1939" s="6" t="str">
        <f t="shared" si="799"/>
        <v/>
      </c>
      <c r="AH1939" s="6" t="str">
        <f t="shared" si="800"/>
        <v/>
      </c>
      <c r="AI1939" s="6" t="str">
        <f t="shared" si="801"/>
        <v/>
      </c>
      <c r="AJ1939" s="6" t="str">
        <f t="shared" si="802"/>
        <v/>
      </c>
      <c r="AL1939" s="9" t="str">
        <f>IF('Stock Details'!F1938="", "", 'Stock Details'!F1938)</f>
        <v/>
      </c>
      <c r="AM1939" s="9" t="str">
        <f>IF('Stock Details'!G1938="", "", 'Stock Details'!G1938)</f>
        <v/>
      </c>
      <c r="AO1939" s="59" t="str">
        <f t="shared" si="803"/>
        <v/>
      </c>
      <c r="AP1939" s="59" t="str">
        <f t="shared" si="781"/>
        <v/>
      </c>
      <c r="AQ1939" s="59" t="str">
        <f t="shared" si="782"/>
        <v/>
      </c>
      <c r="AR1939" s="59" t="str">
        <f t="shared" si="783"/>
        <v/>
      </c>
      <c r="AS1939" s="59" t="str">
        <f t="shared" si="784"/>
        <v/>
      </c>
      <c r="AT1939" s="59" t="str">
        <f t="shared" si="785"/>
        <v/>
      </c>
      <c r="AV1939" s="59" t="str">
        <f t="shared" si="804"/>
        <v/>
      </c>
      <c r="AW1939" s="59" t="str">
        <f t="shared" si="786"/>
        <v/>
      </c>
      <c r="AX1939" s="59" t="str">
        <f t="shared" si="787"/>
        <v/>
      </c>
      <c r="AY1939" s="59" t="str">
        <f t="shared" si="788"/>
        <v/>
      </c>
      <c r="AZ1939" s="59" t="str">
        <f t="shared" si="789"/>
        <v/>
      </c>
      <c r="BA1939" s="59" t="str">
        <f t="shared" si="790"/>
        <v/>
      </c>
      <c r="BC1939" s="49" t="str">
        <f>IF($B1939="", "", IF(COUNTIF(BD1939:$BY1939, "")=BC$8, IF(D1939="", "", D1939), ""))</f>
        <v/>
      </c>
      <c r="BD1939" s="61" t="str">
        <f>IF($B1939="", "", IF(COUNTIF(BE1939:$BY1939, "")=BD$8, IF(E1939="", "", E1939), ""))</f>
        <v/>
      </c>
      <c r="BE1939" s="61" t="str">
        <f>IF($B1939="", "", IF(COUNTIF(BF1939:$BY1939, "")=BE$8, IF(F1939="", "", F1939), ""))</f>
        <v/>
      </c>
      <c r="BF1939" s="61" t="str">
        <f>IF($B1939="", "", IF(COUNTIF(BG1939:$BY1939, "")=BF$8, IF(G1939="", "", G1939), ""))</f>
        <v/>
      </c>
      <c r="BG1939" s="61" t="str">
        <f>IF($B1939="", "", IF(COUNTIF(BH1939:$BY1939, "")=BG$8, IF(H1939="", "", H1939), ""))</f>
        <v/>
      </c>
      <c r="BH1939" s="61" t="str">
        <f>IF($B1939="", "", IF(COUNTIF(BI1939:$BY1939, "")=BH$8, IF(I1939="", "", I1939), ""))</f>
        <v/>
      </c>
      <c r="BI1939" s="61" t="str">
        <f>IF($B1939="", "", IF(COUNTIF(BJ1939:$BY1939, "")=BI$8, IF(J1939="", "", J1939), ""))</f>
        <v/>
      </c>
      <c r="BJ1939" s="61" t="str">
        <f>IF($B1939="", "", IF(COUNTIF(BK1939:$BY1939, "")=BJ$8, IF(K1939="", "", K1939), ""))</f>
        <v/>
      </c>
      <c r="BK1939" s="61" t="str">
        <f>IF($B1939="", "", IF(COUNTIF(BL1939:$BY1939, "")=BK$8, IF(L1939="", "", L1939), ""))</f>
        <v/>
      </c>
      <c r="BL1939" s="61" t="str">
        <f>IF($B1939="", "", IF(COUNTIF(BM1939:$BY1939, "")=BL$8, IF(M1939="", "", M1939), ""))</f>
        <v/>
      </c>
      <c r="BM1939" s="61" t="str">
        <f>IF($B1939="", "", IF(COUNTIF(BN1939:$BY1939, "")=BM$8, IF(N1939="", "", N1939), ""))</f>
        <v/>
      </c>
      <c r="BN1939" s="61" t="str">
        <f>IF($B1939="", "", IF(COUNTIF(BO1939:$BY1939, "")=BN$8, IF(O1939="", "", O1939), ""))</f>
        <v/>
      </c>
      <c r="BO1939" s="61" t="str">
        <f>IF($B1939="", "", IF(COUNTIF(BP1939:$BY1939, "")=BO$8, IF(P1939="", "", P1939), ""))</f>
        <v/>
      </c>
      <c r="BP1939" s="61" t="str">
        <f>IF($B1939="", "", IF(COUNTIF(BQ1939:$BY1939, "")=BP$8, IF(Q1939="", "", Q1939), ""))</f>
        <v/>
      </c>
      <c r="BQ1939" s="61" t="str">
        <f>IF($B1939="", "", IF(COUNTIF(BR1939:$BY1939, "")=BQ$8, IF(R1939="", "", R1939), ""))</f>
        <v/>
      </c>
      <c r="BR1939" s="61" t="str">
        <f>IF($B1939="", "", IF(COUNTIF(BS1939:$BY1939, "")=BR$8, IF(S1939="", "", S1939), ""))</f>
        <v/>
      </c>
      <c r="BS1939" s="61" t="str">
        <f>IF($B1939="", "", IF(COUNTIF(BT1939:$BY1939, "")=BS$8, IF(T1939="", "", T1939), ""))</f>
        <v/>
      </c>
      <c r="BT1939" s="61" t="str">
        <f>IF($B1939="", "", IF(COUNTIF(BU1939:$BY1939, "")=BT$8, IF(U1939="", "", U1939), ""))</f>
        <v/>
      </c>
      <c r="BU1939" s="61" t="str">
        <f>IF($B1939="", "", IF(COUNTIF(BV1939:$BY1939, "")=BU$8, IF(V1939="", "", V1939), ""))</f>
        <v/>
      </c>
      <c r="BV1939" s="61" t="str">
        <f>IF($B1939="", "", IF(COUNTIF(BW1939:$BY1939, "")=BV$8, IF(W1939="", "", W1939), ""))</f>
        <v/>
      </c>
      <c r="BW1939" s="61" t="str">
        <f>IF($B1939="", "", IF(COUNTIF(BX1939:$BY1939, "")=BW$8, IF(X1939="", "", X1939), ""))</f>
        <v/>
      </c>
      <c r="BX1939" s="61" t="str">
        <f>IF($B1939="", "", IF(COUNTIF(BY1939:$BY1939, "")=BX$8, IF(Y1939="", "", Y1939), ""))</f>
        <v/>
      </c>
      <c r="BY1939" s="50" t="str">
        <f t="shared" si="805"/>
        <v/>
      </c>
      <c r="CA1939" s="6" t="str">
        <f t="shared" si="806"/>
        <v/>
      </c>
      <c r="CB1939" s="6" t="str">
        <f>IF(CA1939="", "", RANK(CA1939, $CA$9:$CA$2508, 0)+COUNTIF($CA$9:CA1939, CA1939)-1)</f>
        <v/>
      </c>
    </row>
    <row r="1940" spans="1:80" x14ac:dyDescent="0.25">
      <c r="A1940" s="22"/>
      <c r="B1940" s="121" t="str">
        <f>IF('Stock Details'!B1939="", "", 'Stock Details'!B1939)</f>
        <v/>
      </c>
      <c r="C1940" s="22"/>
      <c r="D1940" s="130"/>
      <c r="E1940" s="122"/>
      <c r="F1940" s="131"/>
      <c r="G1940" s="22"/>
      <c r="H1940" s="130" t="str">
        <f t="shared" si="791"/>
        <v/>
      </c>
      <c r="I1940" s="122"/>
      <c r="J1940" s="131"/>
      <c r="K1940" s="22"/>
      <c r="L1940" s="130" t="str">
        <f t="shared" si="792"/>
        <v/>
      </c>
      <c r="M1940" s="122"/>
      <c r="N1940" s="131"/>
      <c r="O1940" s="22"/>
      <c r="P1940" s="130" t="str">
        <f t="shared" si="793"/>
        <v/>
      </c>
      <c r="Q1940" s="122"/>
      <c r="R1940" s="131"/>
      <c r="S1940" s="22"/>
      <c r="T1940" s="130" t="str">
        <f t="shared" si="794"/>
        <v/>
      </c>
      <c r="U1940" s="122"/>
      <c r="V1940" s="131"/>
      <c r="W1940" s="22"/>
      <c r="X1940" s="130" t="str">
        <f t="shared" si="795"/>
        <v/>
      </c>
      <c r="Y1940" s="122"/>
      <c r="Z1940" s="131"/>
      <c r="AA1940" s="22"/>
      <c r="AC1940" s="6" t="str">
        <f t="shared" si="796"/>
        <v/>
      </c>
      <c r="AE1940" s="6" t="str">
        <f t="shared" si="797"/>
        <v/>
      </c>
      <c r="AF1940" s="6" t="str">
        <f t="shared" si="798"/>
        <v/>
      </c>
      <c r="AG1940" s="6" t="str">
        <f t="shared" si="799"/>
        <v/>
      </c>
      <c r="AH1940" s="6" t="str">
        <f t="shared" si="800"/>
        <v/>
      </c>
      <c r="AI1940" s="6" t="str">
        <f t="shared" si="801"/>
        <v/>
      </c>
      <c r="AJ1940" s="6" t="str">
        <f t="shared" si="802"/>
        <v/>
      </c>
      <c r="AL1940" s="9" t="str">
        <f>IF('Stock Details'!F1939="", "", 'Stock Details'!F1939)</f>
        <v/>
      </c>
      <c r="AM1940" s="9" t="str">
        <f>IF('Stock Details'!G1939="", "", 'Stock Details'!G1939)</f>
        <v/>
      </c>
      <c r="AO1940" s="59" t="str">
        <f t="shared" si="803"/>
        <v/>
      </c>
      <c r="AP1940" s="59" t="str">
        <f t="shared" si="781"/>
        <v/>
      </c>
      <c r="AQ1940" s="59" t="str">
        <f t="shared" si="782"/>
        <v/>
      </c>
      <c r="AR1940" s="59" t="str">
        <f t="shared" si="783"/>
        <v/>
      </c>
      <c r="AS1940" s="59" t="str">
        <f t="shared" si="784"/>
        <v/>
      </c>
      <c r="AT1940" s="59" t="str">
        <f t="shared" si="785"/>
        <v/>
      </c>
      <c r="AV1940" s="59" t="str">
        <f t="shared" si="804"/>
        <v/>
      </c>
      <c r="AW1940" s="59" t="str">
        <f t="shared" si="786"/>
        <v/>
      </c>
      <c r="AX1940" s="59" t="str">
        <f t="shared" si="787"/>
        <v/>
      </c>
      <c r="AY1940" s="59" t="str">
        <f t="shared" si="788"/>
        <v/>
      </c>
      <c r="AZ1940" s="59" t="str">
        <f t="shared" si="789"/>
        <v/>
      </c>
      <c r="BA1940" s="59" t="str">
        <f t="shared" si="790"/>
        <v/>
      </c>
      <c r="BC1940" s="49" t="str">
        <f>IF($B1940="", "", IF(COUNTIF(BD1940:$BY1940, "")=BC$8, IF(D1940="", "", D1940), ""))</f>
        <v/>
      </c>
      <c r="BD1940" s="61" t="str">
        <f>IF($B1940="", "", IF(COUNTIF(BE1940:$BY1940, "")=BD$8, IF(E1940="", "", E1940), ""))</f>
        <v/>
      </c>
      <c r="BE1940" s="61" t="str">
        <f>IF($B1940="", "", IF(COUNTIF(BF1940:$BY1940, "")=BE$8, IF(F1940="", "", F1940), ""))</f>
        <v/>
      </c>
      <c r="BF1940" s="61" t="str">
        <f>IF($B1940="", "", IF(COUNTIF(BG1940:$BY1940, "")=BF$8, IF(G1940="", "", G1940), ""))</f>
        <v/>
      </c>
      <c r="BG1940" s="61" t="str">
        <f>IF($B1940="", "", IF(COUNTIF(BH1940:$BY1940, "")=BG$8, IF(H1940="", "", H1940), ""))</f>
        <v/>
      </c>
      <c r="BH1940" s="61" t="str">
        <f>IF($B1940="", "", IF(COUNTIF(BI1940:$BY1940, "")=BH$8, IF(I1940="", "", I1940), ""))</f>
        <v/>
      </c>
      <c r="BI1940" s="61" t="str">
        <f>IF($B1940="", "", IF(COUNTIF(BJ1940:$BY1940, "")=BI$8, IF(J1940="", "", J1940), ""))</f>
        <v/>
      </c>
      <c r="BJ1940" s="61" t="str">
        <f>IF($B1940="", "", IF(COUNTIF(BK1940:$BY1940, "")=BJ$8, IF(K1940="", "", K1940), ""))</f>
        <v/>
      </c>
      <c r="BK1940" s="61" t="str">
        <f>IF($B1940="", "", IF(COUNTIF(BL1940:$BY1940, "")=BK$8, IF(L1940="", "", L1940), ""))</f>
        <v/>
      </c>
      <c r="BL1940" s="61" t="str">
        <f>IF($B1940="", "", IF(COUNTIF(BM1940:$BY1940, "")=BL$8, IF(M1940="", "", M1940), ""))</f>
        <v/>
      </c>
      <c r="BM1940" s="61" t="str">
        <f>IF($B1940="", "", IF(COUNTIF(BN1940:$BY1940, "")=BM$8, IF(N1940="", "", N1940), ""))</f>
        <v/>
      </c>
      <c r="BN1940" s="61" t="str">
        <f>IF($B1940="", "", IF(COUNTIF(BO1940:$BY1940, "")=BN$8, IF(O1940="", "", O1940), ""))</f>
        <v/>
      </c>
      <c r="BO1940" s="61" t="str">
        <f>IF($B1940="", "", IF(COUNTIF(BP1940:$BY1940, "")=BO$8, IF(P1940="", "", P1940), ""))</f>
        <v/>
      </c>
      <c r="BP1940" s="61" t="str">
        <f>IF($B1940="", "", IF(COUNTIF(BQ1940:$BY1940, "")=BP$8, IF(Q1940="", "", Q1940), ""))</f>
        <v/>
      </c>
      <c r="BQ1940" s="61" t="str">
        <f>IF($B1940="", "", IF(COUNTIF(BR1940:$BY1940, "")=BQ$8, IF(R1940="", "", R1940), ""))</f>
        <v/>
      </c>
      <c r="BR1940" s="61" t="str">
        <f>IF($B1940="", "", IF(COUNTIF(BS1940:$BY1940, "")=BR$8, IF(S1940="", "", S1940), ""))</f>
        <v/>
      </c>
      <c r="BS1940" s="61" t="str">
        <f>IF($B1940="", "", IF(COUNTIF(BT1940:$BY1940, "")=BS$8, IF(T1940="", "", T1940), ""))</f>
        <v/>
      </c>
      <c r="BT1940" s="61" t="str">
        <f>IF($B1940="", "", IF(COUNTIF(BU1940:$BY1940, "")=BT$8, IF(U1940="", "", U1940), ""))</f>
        <v/>
      </c>
      <c r="BU1940" s="61" t="str">
        <f>IF($B1940="", "", IF(COUNTIF(BV1940:$BY1940, "")=BU$8, IF(V1940="", "", V1940), ""))</f>
        <v/>
      </c>
      <c r="BV1940" s="61" t="str">
        <f>IF($B1940="", "", IF(COUNTIF(BW1940:$BY1940, "")=BV$8, IF(W1940="", "", W1940), ""))</f>
        <v/>
      </c>
      <c r="BW1940" s="61" t="str">
        <f>IF($B1940="", "", IF(COUNTIF(BX1940:$BY1940, "")=BW$8, IF(X1940="", "", X1940), ""))</f>
        <v/>
      </c>
      <c r="BX1940" s="61" t="str">
        <f>IF($B1940="", "", IF(COUNTIF(BY1940:$BY1940, "")=BX$8, IF(Y1940="", "", Y1940), ""))</f>
        <v/>
      </c>
      <c r="BY1940" s="50" t="str">
        <f t="shared" si="805"/>
        <v/>
      </c>
      <c r="CA1940" s="6" t="str">
        <f t="shared" si="806"/>
        <v/>
      </c>
      <c r="CB1940" s="6" t="str">
        <f>IF(CA1940="", "", RANK(CA1940, $CA$9:$CA$2508, 0)+COUNTIF($CA$9:CA1940, CA1940)-1)</f>
        <v/>
      </c>
    </row>
    <row r="1941" spans="1:80" x14ac:dyDescent="0.25">
      <c r="A1941" s="22"/>
      <c r="B1941" s="121" t="str">
        <f>IF('Stock Details'!B1940="", "", 'Stock Details'!B1940)</f>
        <v/>
      </c>
      <c r="C1941" s="22"/>
      <c r="D1941" s="130"/>
      <c r="E1941" s="122"/>
      <c r="F1941" s="131"/>
      <c r="G1941" s="22"/>
      <c r="H1941" s="130" t="str">
        <f t="shared" si="791"/>
        <v/>
      </c>
      <c r="I1941" s="122"/>
      <c r="J1941" s="131"/>
      <c r="K1941" s="22"/>
      <c r="L1941" s="130" t="str">
        <f t="shared" si="792"/>
        <v/>
      </c>
      <c r="M1941" s="122"/>
      <c r="N1941" s="131"/>
      <c r="O1941" s="22"/>
      <c r="P1941" s="130" t="str">
        <f t="shared" si="793"/>
        <v/>
      </c>
      <c r="Q1941" s="122"/>
      <c r="R1941" s="131"/>
      <c r="S1941" s="22"/>
      <c r="T1941" s="130" t="str">
        <f t="shared" si="794"/>
        <v/>
      </c>
      <c r="U1941" s="122"/>
      <c r="V1941" s="131"/>
      <c r="W1941" s="22"/>
      <c r="X1941" s="130" t="str">
        <f t="shared" si="795"/>
        <v/>
      </c>
      <c r="Y1941" s="122"/>
      <c r="Z1941" s="131"/>
      <c r="AA1941" s="22"/>
      <c r="AC1941" s="6" t="str">
        <f t="shared" si="796"/>
        <v/>
      </c>
      <c r="AE1941" s="6" t="str">
        <f t="shared" si="797"/>
        <v/>
      </c>
      <c r="AF1941" s="6" t="str">
        <f t="shared" si="798"/>
        <v/>
      </c>
      <c r="AG1941" s="6" t="str">
        <f t="shared" si="799"/>
        <v/>
      </c>
      <c r="AH1941" s="6" t="str">
        <f t="shared" si="800"/>
        <v/>
      </c>
      <c r="AI1941" s="6" t="str">
        <f t="shared" si="801"/>
        <v/>
      </c>
      <c r="AJ1941" s="6" t="str">
        <f t="shared" si="802"/>
        <v/>
      </c>
      <c r="AL1941" s="9" t="str">
        <f>IF('Stock Details'!F1940="", "", 'Stock Details'!F1940)</f>
        <v/>
      </c>
      <c r="AM1941" s="9" t="str">
        <f>IF('Stock Details'!G1940="", "", 'Stock Details'!G1940)</f>
        <v/>
      </c>
      <c r="AO1941" s="59" t="str">
        <f t="shared" si="803"/>
        <v/>
      </c>
      <c r="AP1941" s="59" t="str">
        <f t="shared" si="781"/>
        <v/>
      </c>
      <c r="AQ1941" s="59" t="str">
        <f t="shared" si="782"/>
        <v/>
      </c>
      <c r="AR1941" s="59" t="str">
        <f t="shared" si="783"/>
        <v/>
      </c>
      <c r="AS1941" s="59" t="str">
        <f t="shared" si="784"/>
        <v/>
      </c>
      <c r="AT1941" s="59" t="str">
        <f t="shared" si="785"/>
        <v/>
      </c>
      <c r="AV1941" s="59" t="str">
        <f t="shared" si="804"/>
        <v/>
      </c>
      <c r="AW1941" s="59" t="str">
        <f t="shared" si="786"/>
        <v/>
      </c>
      <c r="AX1941" s="59" t="str">
        <f t="shared" si="787"/>
        <v/>
      </c>
      <c r="AY1941" s="59" t="str">
        <f t="shared" si="788"/>
        <v/>
      </c>
      <c r="AZ1941" s="59" t="str">
        <f t="shared" si="789"/>
        <v/>
      </c>
      <c r="BA1941" s="59" t="str">
        <f t="shared" si="790"/>
        <v/>
      </c>
      <c r="BC1941" s="49" t="str">
        <f>IF($B1941="", "", IF(COUNTIF(BD1941:$BY1941, "")=BC$8, IF(D1941="", "", D1941), ""))</f>
        <v/>
      </c>
      <c r="BD1941" s="61" t="str">
        <f>IF($B1941="", "", IF(COUNTIF(BE1941:$BY1941, "")=BD$8, IF(E1941="", "", E1941), ""))</f>
        <v/>
      </c>
      <c r="BE1941" s="61" t="str">
        <f>IF($B1941="", "", IF(COUNTIF(BF1941:$BY1941, "")=BE$8, IF(F1941="", "", F1941), ""))</f>
        <v/>
      </c>
      <c r="BF1941" s="61" t="str">
        <f>IF($B1941="", "", IF(COUNTIF(BG1941:$BY1941, "")=BF$8, IF(G1941="", "", G1941), ""))</f>
        <v/>
      </c>
      <c r="BG1941" s="61" t="str">
        <f>IF($B1941="", "", IF(COUNTIF(BH1941:$BY1941, "")=BG$8, IF(H1941="", "", H1941), ""))</f>
        <v/>
      </c>
      <c r="BH1941" s="61" t="str">
        <f>IF($B1941="", "", IF(COUNTIF(BI1941:$BY1941, "")=BH$8, IF(I1941="", "", I1941), ""))</f>
        <v/>
      </c>
      <c r="BI1941" s="61" t="str">
        <f>IF($B1941="", "", IF(COUNTIF(BJ1941:$BY1941, "")=BI$8, IF(J1941="", "", J1941), ""))</f>
        <v/>
      </c>
      <c r="BJ1941" s="61" t="str">
        <f>IF($B1941="", "", IF(COUNTIF(BK1941:$BY1941, "")=BJ$8, IF(K1941="", "", K1941), ""))</f>
        <v/>
      </c>
      <c r="BK1941" s="61" t="str">
        <f>IF($B1941="", "", IF(COUNTIF(BL1941:$BY1941, "")=BK$8, IF(L1941="", "", L1941), ""))</f>
        <v/>
      </c>
      <c r="BL1941" s="61" t="str">
        <f>IF($B1941="", "", IF(COUNTIF(BM1941:$BY1941, "")=BL$8, IF(M1941="", "", M1941), ""))</f>
        <v/>
      </c>
      <c r="BM1941" s="61" t="str">
        <f>IF($B1941="", "", IF(COUNTIF(BN1941:$BY1941, "")=BM$8, IF(N1941="", "", N1941), ""))</f>
        <v/>
      </c>
      <c r="BN1941" s="61" t="str">
        <f>IF($B1941="", "", IF(COUNTIF(BO1941:$BY1941, "")=BN$8, IF(O1941="", "", O1941), ""))</f>
        <v/>
      </c>
      <c r="BO1941" s="61" t="str">
        <f>IF($B1941="", "", IF(COUNTIF(BP1941:$BY1941, "")=BO$8, IF(P1941="", "", P1941), ""))</f>
        <v/>
      </c>
      <c r="BP1941" s="61" t="str">
        <f>IF($B1941="", "", IF(COUNTIF(BQ1941:$BY1941, "")=BP$8, IF(Q1941="", "", Q1941), ""))</f>
        <v/>
      </c>
      <c r="BQ1941" s="61" t="str">
        <f>IF($B1941="", "", IF(COUNTIF(BR1941:$BY1941, "")=BQ$8, IF(R1941="", "", R1941), ""))</f>
        <v/>
      </c>
      <c r="BR1941" s="61" t="str">
        <f>IF($B1941="", "", IF(COUNTIF(BS1941:$BY1941, "")=BR$8, IF(S1941="", "", S1941), ""))</f>
        <v/>
      </c>
      <c r="BS1941" s="61" t="str">
        <f>IF($B1941="", "", IF(COUNTIF(BT1941:$BY1941, "")=BS$8, IF(T1941="", "", T1941), ""))</f>
        <v/>
      </c>
      <c r="BT1941" s="61" t="str">
        <f>IF($B1941="", "", IF(COUNTIF(BU1941:$BY1941, "")=BT$8, IF(U1941="", "", U1941), ""))</f>
        <v/>
      </c>
      <c r="BU1941" s="61" t="str">
        <f>IF($B1941="", "", IF(COUNTIF(BV1941:$BY1941, "")=BU$8, IF(V1941="", "", V1941), ""))</f>
        <v/>
      </c>
      <c r="BV1941" s="61" t="str">
        <f>IF($B1941="", "", IF(COUNTIF(BW1941:$BY1941, "")=BV$8, IF(W1941="", "", W1941), ""))</f>
        <v/>
      </c>
      <c r="BW1941" s="61" t="str">
        <f>IF($B1941="", "", IF(COUNTIF(BX1941:$BY1941, "")=BW$8, IF(X1941="", "", X1941), ""))</f>
        <v/>
      </c>
      <c r="BX1941" s="61" t="str">
        <f>IF($B1941="", "", IF(COUNTIF(BY1941:$BY1941, "")=BX$8, IF(Y1941="", "", Y1941), ""))</f>
        <v/>
      </c>
      <c r="BY1941" s="50" t="str">
        <f t="shared" si="805"/>
        <v/>
      </c>
      <c r="CA1941" s="6" t="str">
        <f t="shared" si="806"/>
        <v/>
      </c>
      <c r="CB1941" s="6" t="str">
        <f>IF(CA1941="", "", RANK(CA1941, $CA$9:$CA$2508, 0)+COUNTIF($CA$9:CA1941, CA1941)-1)</f>
        <v/>
      </c>
    </row>
    <row r="1942" spans="1:80" x14ac:dyDescent="0.25">
      <c r="A1942" s="22"/>
      <c r="B1942" s="121" t="str">
        <f>IF('Stock Details'!B1941="", "", 'Stock Details'!B1941)</f>
        <v/>
      </c>
      <c r="C1942" s="22"/>
      <c r="D1942" s="130"/>
      <c r="E1942" s="122"/>
      <c r="F1942" s="131"/>
      <c r="G1942" s="22"/>
      <c r="H1942" s="130" t="str">
        <f t="shared" si="791"/>
        <v/>
      </c>
      <c r="I1942" s="122"/>
      <c r="J1942" s="131"/>
      <c r="K1942" s="22"/>
      <c r="L1942" s="130" t="str">
        <f t="shared" si="792"/>
        <v/>
      </c>
      <c r="M1942" s="122"/>
      <c r="N1942" s="131"/>
      <c r="O1942" s="22"/>
      <c r="P1942" s="130" t="str">
        <f t="shared" si="793"/>
        <v/>
      </c>
      <c r="Q1942" s="122"/>
      <c r="R1942" s="131"/>
      <c r="S1942" s="22"/>
      <c r="T1942" s="130" t="str">
        <f t="shared" si="794"/>
        <v/>
      </c>
      <c r="U1942" s="122"/>
      <c r="V1942" s="131"/>
      <c r="W1942" s="22"/>
      <c r="X1942" s="130" t="str">
        <f t="shared" si="795"/>
        <v/>
      </c>
      <c r="Y1942" s="122"/>
      <c r="Z1942" s="131"/>
      <c r="AA1942" s="22"/>
      <c r="AC1942" s="6" t="str">
        <f t="shared" si="796"/>
        <v/>
      </c>
      <c r="AE1942" s="6" t="str">
        <f t="shared" si="797"/>
        <v/>
      </c>
      <c r="AF1942" s="6" t="str">
        <f t="shared" si="798"/>
        <v/>
      </c>
      <c r="AG1942" s="6" t="str">
        <f t="shared" si="799"/>
        <v/>
      </c>
      <c r="AH1942" s="6" t="str">
        <f t="shared" si="800"/>
        <v/>
      </c>
      <c r="AI1942" s="6" t="str">
        <f t="shared" si="801"/>
        <v/>
      </c>
      <c r="AJ1942" s="6" t="str">
        <f t="shared" si="802"/>
        <v/>
      </c>
      <c r="AL1942" s="9" t="str">
        <f>IF('Stock Details'!F1941="", "", 'Stock Details'!F1941)</f>
        <v/>
      </c>
      <c r="AM1942" s="9" t="str">
        <f>IF('Stock Details'!G1941="", "", 'Stock Details'!G1941)</f>
        <v/>
      </c>
      <c r="AO1942" s="59" t="str">
        <f t="shared" si="803"/>
        <v/>
      </c>
      <c r="AP1942" s="59" t="str">
        <f t="shared" si="781"/>
        <v/>
      </c>
      <c r="AQ1942" s="59" t="str">
        <f t="shared" si="782"/>
        <v/>
      </c>
      <c r="AR1942" s="59" t="str">
        <f t="shared" si="783"/>
        <v/>
      </c>
      <c r="AS1942" s="59" t="str">
        <f t="shared" si="784"/>
        <v/>
      </c>
      <c r="AT1942" s="59" t="str">
        <f t="shared" si="785"/>
        <v/>
      </c>
      <c r="AV1942" s="59" t="str">
        <f t="shared" si="804"/>
        <v/>
      </c>
      <c r="AW1942" s="59" t="str">
        <f t="shared" si="786"/>
        <v/>
      </c>
      <c r="AX1942" s="59" t="str">
        <f t="shared" si="787"/>
        <v/>
      </c>
      <c r="AY1942" s="59" t="str">
        <f t="shared" si="788"/>
        <v/>
      </c>
      <c r="AZ1942" s="59" t="str">
        <f t="shared" si="789"/>
        <v/>
      </c>
      <c r="BA1942" s="59" t="str">
        <f t="shared" si="790"/>
        <v/>
      </c>
      <c r="BC1942" s="49" t="str">
        <f>IF($B1942="", "", IF(COUNTIF(BD1942:$BY1942, "")=BC$8, IF(D1942="", "", D1942), ""))</f>
        <v/>
      </c>
      <c r="BD1942" s="61" t="str">
        <f>IF($B1942="", "", IF(COUNTIF(BE1942:$BY1942, "")=BD$8, IF(E1942="", "", E1942), ""))</f>
        <v/>
      </c>
      <c r="BE1942" s="61" t="str">
        <f>IF($B1942="", "", IF(COUNTIF(BF1942:$BY1942, "")=BE$8, IF(F1942="", "", F1942), ""))</f>
        <v/>
      </c>
      <c r="BF1942" s="61" t="str">
        <f>IF($B1942="", "", IF(COUNTIF(BG1942:$BY1942, "")=BF$8, IF(G1942="", "", G1942), ""))</f>
        <v/>
      </c>
      <c r="BG1942" s="61" t="str">
        <f>IF($B1942="", "", IF(COUNTIF(BH1942:$BY1942, "")=BG$8, IF(H1942="", "", H1942), ""))</f>
        <v/>
      </c>
      <c r="BH1942" s="61" t="str">
        <f>IF($B1942="", "", IF(COUNTIF(BI1942:$BY1942, "")=BH$8, IF(I1942="", "", I1942), ""))</f>
        <v/>
      </c>
      <c r="BI1942" s="61" t="str">
        <f>IF($B1942="", "", IF(COUNTIF(BJ1942:$BY1942, "")=BI$8, IF(J1942="", "", J1942), ""))</f>
        <v/>
      </c>
      <c r="BJ1942" s="61" t="str">
        <f>IF($B1942="", "", IF(COUNTIF(BK1942:$BY1942, "")=BJ$8, IF(K1942="", "", K1942), ""))</f>
        <v/>
      </c>
      <c r="BK1942" s="61" t="str">
        <f>IF($B1942="", "", IF(COUNTIF(BL1942:$BY1942, "")=BK$8, IF(L1942="", "", L1942), ""))</f>
        <v/>
      </c>
      <c r="BL1942" s="61" t="str">
        <f>IF($B1942="", "", IF(COUNTIF(BM1942:$BY1942, "")=BL$8, IF(M1942="", "", M1942), ""))</f>
        <v/>
      </c>
      <c r="BM1942" s="61" t="str">
        <f>IF($B1942="", "", IF(COUNTIF(BN1942:$BY1942, "")=BM$8, IF(N1942="", "", N1942), ""))</f>
        <v/>
      </c>
      <c r="BN1942" s="61" t="str">
        <f>IF($B1942="", "", IF(COUNTIF(BO1942:$BY1942, "")=BN$8, IF(O1942="", "", O1942), ""))</f>
        <v/>
      </c>
      <c r="BO1942" s="61" t="str">
        <f>IF($B1942="", "", IF(COUNTIF(BP1942:$BY1942, "")=BO$8, IF(P1942="", "", P1942), ""))</f>
        <v/>
      </c>
      <c r="BP1942" s="61" t="str">
        <f>IF($B1942="", "", IF(COUNTIF(BQ1942:$BY1942, "")=BP$8, IF(Q1942="", "", Q1942), ""))</f>
        <v/>
      </c>
      <c r="BQ1942" s="61" t="str">
        <f>IF($B1942="", "", IF(COUNTIF(BR1942:$BY1942, "")=BQ$8, IF(R1942="", "", R1942), ""))</f>
        <v/>
      </c>
      <c r="BR1942" s="61" t="str">
        <f>IF($B1942="", "", IF(COUNTIF(BS1942:$BY1942, "")=BR$8, IF(S1942="", "", S1942), ""))</f>
        <v/>
      </c>
      <c r="BS1942" s="61" t="str">
        <f>IF($B1942="", "", IF(COUNTIF(BT1942:$BY1942, "")=BS$8, IF(T1942="", "", T1942), ""))</f>
        <v/>
      </c>
      <c r="BT1942" s="61" t="str">
        <f>IF($B1942="", "", IF(COUNTIF(BU1942:$BY1942, "")=BT$8, IF(U1942="", "", U1942), ""))</f>
        <v/>
      </c>
      <c r="BU1942" s="61" t="str">
        <f>IF($B1942="", "", IF(COUNTIF(BV1942:$BY1942, "")=BU$8, IF(V1942="", "", V1942), ""))</f>
        <v/>
      </c>
      <c r="BV1942" s="61" t="str">
        <f>IF($B1942="", "", IF(COUNTIF(BW1942:$BY1942, "")=BV$8, IF(W1942="", "", W1942), ""))</f>
        <v/>
      </c>
      <c r="BW1942" s="61" t="str">
        <f>IF($B1942="", "", IF(COUNTIF(BX1942:$BY1942, "")=BW$8, IF(X1942="", "", X1942), ""))</f>
        <v/>
      </c>
      <c r="BX1942" s="61" t="str">
        <f>IF($B1942="", "", IF(COUNTIF(BY1942:$BY1942, "")=BX$8, IF(Y1942="", "", Y1942), ""))</f>
        <v/>
      </c>
      <c r="BY1942" s="50" t="str">
        <f t="shared" si="805"/>
        <v/>
      </c>
      <c r="CA1942" s="6" t="str">
        <f t="shared" si="806"/>
        <v/>
      </c>
      <c r="CB1942" s="6" t="str">
        <f>IF(CA1942="", "", RANK(CA1942, $CA$9:$CA$2508, 0)+COUNTIF($CA$9:CA1942, CA1942)-1)</f>
        <v/>
      </c>
    </row>
    <row r="1943" spans="1:80" x14ac:dyDescent="0.25">
      <c r="A1943" s="22"/>
      <c r="B1943" s="121" t="str">
        <f>IF('Stock Details'!B1942="", "", 'Stock Details'!B1942)</f>
        <v/>
      </c>
      <c r="C1943" s="22"/>
      <c r="D1943" s="130"/>
      <c r="E1943" s="122"/>
      <c r="F1943" s="131"/>
      <c r="G1943" s="22"/>
      <c r="H1943" s="130" t="str">
        <f t="shared" si="791"/>
        <v/>
      </c>
      <c r="I1943" s="122"/>
      <c r="J1943" s="131"/>
      <c r="K1943" s="22"/>
      <c r="L1943" s="130" t="str">
        <f t="shared" si="792"/>
        <v/>
      </c>
      <c r="M1943" s="122"/>
      <c r="N1943" s="131"/>
      <c r="O1943" s="22"/>
      <c r="P1943" s="130" t="str">
        <f t="shared" si="793"/>
        <v/>
      </c>
      <c r="Q1943" s="122"/>
      <c r="R1943" s="131"/>
      <c r="S1943" s="22"/>
      <c r="T1943" s="130" t="str">
        <f t="shared" si="794"/>
        <v/>
      </c>
      <c r="U1943" s="122"/>
      <c r="V1943" s="131"/>
      <c r="W1943" s="22"/>
      <c r="X1943" s="130" t="str">
        <f t="shared" si="795"/>
        <v/>
      </c>
      <c r="Y1943" s="122"/>
      <c r="Z1943" s="131"/>
      <c r="AA1943" s="22"/>
      <c r="AC1943" s="6" t="str">
        <f t="shared" si="796"/>
        <v/>
      </c>
      <c r="AE1943" s="6" t="str">
        <f t="shared" si="797"/>
        <v/>
      </c>
      <c r="AF1943" s="6" t="str">
        <f t="shared" si="798"/>
        <v/>
      </c>
      <c r="AG1943" s="6" t="str">
        <f t="shared" si="799"/>
        <v/>
      </c>
      <c r="AH1943" s="6" t="str">
        <f t="shared" si="800"/>
        <v/>
      </c>
      <c r="AI1943" s="6" t="str">
        <f t="shared" si="801"/>
        <v/>
      </c>
      <c r="AJ1943" s="6" t="str">
        <f t="shared" si="802"/>
        <v/>
      </c>
      <c r="AL1943" s="9" t="str">
        <f>IF('Stock Details'!F1942="", "", 'Stock Details'!F1942)</f>
        <v/>
      </c>
      <c r="AM1943" s="9" t="str">
        <f>IF('Stock Details'!G1942="", "", 'Stock Details'!G1942)</f>
        <v/>
      </c>
      <c r="AO1943" s="59" t="str">
        <f t="shared" si="803"/>
        <v/>
      </c>
      <c r="AP1943" s="59" t="str">
        <f t="shared" si="781"/>
        <v/>
      </c>
      <c r="AQ1943" s="59" t="str">
        <f t="shared" si="782"/>
        <v/>
      </c>
      <c r="AR1943" s="59" t="str">
        <f t="shared" si="783"/>
        <v/>
      </c>
      <c r="AS1943" s="59" t="str">
        <f t="shared" si="784"/>
        <v/>
      </c>
      <c r="AT1943" s="59" t="str">
        <f t="shared" si="785"/>
        <v/>
      </c>
      <c r="AV1943" s="59" t="str">
        <f t="shared" si="804"/>
        <v/>
      </c>
      <c r="AW1943" s="59" t="str">
        <f t="shared" si="786"/>
        <v/>
      </c>
      <c r="AX1943" s="59" t="str">
        <f t="shared" si="787"/>
        <v/>
      </c>
      <c r="AY1943" s="59" t="str">
        <f t="shared" si="788"/>
        <v/>
      </c>
      <c r="AZ1943" s="59" t="str">
        <f t="shared" si="789"/>
        <v/>
      </c>
      <c r="BA1943" s="59" t="str">
        <f t="shared" si="790"/>
        <v/>
      </c>
      <c r="BC1943" s="49" t="str">
        <f>IF($B1943="", "", IF(COUNTIF(BD1943:$BY1943, "")=BC$8, IF(D1943="", "", D1943), ""))</f>
        <v/>
      </c>
      <c r="BD1943" s="61" t="str">
        <f>IF($B1943="", "", IF(COUNTIF(BE1943:$BY1943, "")=BD$8, IF(E1943="", "", E1943), ""))</f>
        <v/>
      </c>
      <c r="BE1943" s="61" t="str">
        <f>IF($B1943="", "", IF(COUNTIF(BF1943:$BY1943, "")=BE$8, IF(F1943="", "", F1943), ""))</f>
        <v/>
      </c>
      <c r="BF1943" s="61" t="str">
        <f>IF($B1943="", "", IF(COUNTIF(BG1943:$BY1943, "")=BF$8, IF(G1943="", "", G1943), ""))</f>
        <v/>
      </c>
      <c r="BG1943" s="61" t="str">
        <f>IF($B1943="", "", IF(COUNTIF(BH1943:$BY1943, "")=BG$8, IF(H1943="", "", H1943), ""))</f>
        <v/>
      </c>
      <c r="BH1943" s="61" t="str">
        <f>IF($B1943="", "", IF(COUNTIF(BI1943:$BY1943, "")=BH$8, IF(I1943="", "", I1943), ""))</f>
        <v/>
      </c>
      <c r="BI1943" s="61" t="str">
        <f>IF($B1943="", "", IF(COUNTIF(BJ1943:$BY1943, "")=BI$8, IF(J1943="", "", J1943), ""))</f>
        <v/>
      </c>
      <c r="BJ1943" s="61" t="str">
        <f>IF($B1943="", "", IF(COUNTIF(BK1943:$BY1943, "")=BJ$8, IF(K1943="", "", K1943), ""))</f>
        <v/>
      </c>
      <c r="BK1943" s="61" t="str">
        <f>IF($B1943="", "", IF(COUNTIF(BL1943:$BY1943, "")=BK$8, IF(L1943="", "", L1943), ""))</f>
        <v/>
      </c>
      <c r="BL1943" s="61" t="str">
        <f>IF($B1943="", "", IF(COUNTIF(BM1943:$BY1943, "")=BL$8, IF(M1943="", "", M1943), ""))</f>
        <v/>
      </c>
      <c r="BM1943" s="61" t="str">
        <f>IF($B1943="", "", IF(COUNTIF(BN1943:$BY1943, "")=BM$8, IF(N1943="", "", N1943), ""))</f>
        <v/>
      </c>
      <c r="BN1943" s="61" t="str">
        <f>IF($B1943="", "", IF(COUNTIF(BO1943:$BY1943, "")=BN$8, IF(O1943="", "", O1943), ""))</f>
        <v/>
      </c>
      <c r="BO1943" s="61" t="str">
        <f>IF($B1943="", "", IF(COUNTIF(BP1943:$BY1943, "")=BO$8, IF(P1943="", "", P1943), ""))</f>
        <v/>
      </c>
      <c r="BP1943" s="61" t="str">
        <f>IF($B1943="", "", IF(COUNTIF(BQ1943:$BY1943, "")=BP$8, IF(Q1943="", "", Q1943), ""))</f>
        <v/>
      </c>
      <c r="BQ1943" s="61" t="str">
        <f>IF($B1943="", "", IF(COUNTIF(BR1943:$BY1943, "")=BQ$8, IF(R1943="", "", R1943), ""))</f>
        <v/>
      </c>
      <c r="BR1943" s="61" t="str">
        <f>IF($B1943="", "", IF(COUNTIF(BS1943:$BY1943, "")=BR$8, IF(S1943="", "", S1943), ""))</f>
        <v/>
      </c>
      <c r="BS1943" s="61" t="str">
        <f>IF($B1943="", "", IF(COUNTIF(BT1943:$BY1943, "")=BS$8, IF(T1943="", "", T1943), ""))</f>
        <v/>
      </c>
      <c r="BT1943" s="61" t="str">
        <f>IF($B1943="", "", IF(COUNTIF(BU1943:$BY1943, "")=BT$8, IF(U1943="", "", U1943), ""))</f>
        <v/>
      </c>
      <c r="BU1943" s="61" t="str">
        <f>IF($B1943="", "", IF(COUNTIF(BV1943:$BY1943, "")=BU$8, IF(V1943="", "", V1943), ""))</f>
        <v/>
      </c>
      <c r="BV1943" s="61" t="str">
        <f>IF($B1943="", "", IF(COUNTIF(BW1943:$BY1943, "")=BV$8, IF(W1943="", "", W1943), ""))</f>
        <v/>
      </c>
      <c r="BW1943" s="61" t="str">
        <f>IF($B1943="", "", IF(COUNTIF(BX1943:$BY1943, "")=BW$8, IF(X1943="", "", X1943), ""))</f>
        <v/>
      </c>
      <c r="BX1943" s="61" t="str">
        <f>IF($B1943="", "", IF(COUNTIF(BY1943:$BY1943, "")=BX$8, IF(Y1943="", "", Y1943), ""))</f>
        <v/>
      </c>
      <c r="BY1943" s="50" t="str">
        <f t="shared" si="805"/>
        <v/>
      </c>
      <c r="CA1943" s="6" t="str">
        <f t="shared" si="806"/>
        <v/>
      </c>
      <c r="CB1943" s="6" t="str">
        <f>IF(CA1943="", "", RANK(CA1943, $CA$9:$CA$2508, 0)+COUNTIF($CA$9:CA1943, CA1943)-1)</f>
        <v/>
      </c>
    </row>
    <row r="1944" spans="1:80" x14ac:dyDescent="0.25">
      <c r="A1944" s="22"/>
      <c r="B1944" s="121" t="str">
        <f>IF('Stock Details'!B1943="", "", 'Stock Details'!B1943)</f>
        <v/>
      </c>
      <c r="C1944" s="22"/>
      <c r="D1944" s="130"/>
      <c r="E1944" s="122"/>
      <c r="F1944" s="131"/>
      <c r="G1944" s="22"/>
      <c r="H1944" s="130" t="str">
        <f t="shared" si="791"/>
        <v/>
      </c>
      <c r="I1944" s="122"/>
      <c r="J1944" s="131"/>
      <c r="K1944" s="22"/>
      <c r="L1944" s="130" t="str">
        <f t="shared" si="792"/>
        <v/>
      </c>
      <c r="M1944" s="122"/>
      <c r="N1944" s="131"/>
      <c r="O1944" s="22"/>
      <c r="P1944" s="130" t="str">
        <f t="shared" si="793"/>
        <v/>
      </c>
      <c r="Q1944" s="122"/>
      <c r="R1944" s="131"/>
      <c r="S1944" s="22"/>
      <c r="T1944" s="130" t="str">
        <f t="shared" si="794"/>
        <v/>
      </c>
      <c r="U1944" s="122"/>
      <c r="V1944" s="131"/>
      <c r="W1944" s="22"/>
      <c r="X1944" s="130" t="str">
        <f t="shared" si="795"/>
        <v/>
      </c>
      <c r="Y1944" s="122"/>
      <c r="Z1944" s="131"/>
      <c r="AA1944" s="22"/>
      <c r="AC1944" s="6" t="str">
        <f t="shared" si="796"/>
        <v/>
      </c>
      <c r="AE1944" s="6" t="str">
        <f t="shared" si="797"/>
        <v/>
      </c>
      <c r="AF1944" s="6" t="str">
        <f t="shared" si="798"/>
        <v/>
      </c>
      <c r="AG1944" s="6" t="str">
        <f t="shared" si="799"/>
        <v/>
      </c>
      <c r="AH1944" s="6" t="str">
        <f t="shared" si="800"/>
        <v/>
      </c>
      <c r="AI1944" s="6" t="str">
        <f t="shared" si="801"/>
        <v/>
      </c>
      <c r="AJ1944" s="6" t="str">
        <f t="shared" si="802"/>
        <v/>
      </c>
      <c r="AL1944" s="9" t="str">
        <f>IF('Stock Details'!F1943="", "", 'Stock Details'!F1943)</f>
        <v/>
      </c>
      <c r="AM1944" s="9" t="str">
        <f>IF('Stock Details'!G1943="", "", 'Stock Details'!G1943)</f>
        <v/>
      </c>
      <c r="AO1944" s="59" t="str">
        <f t="shared" si="803"/>
        <v/>
      </c>
      <c r="AP1944" s="59" t="str">
        <f t="shared" si="781"/>
        <v/>
      </c>
      <c r="AQ1944" s="59" t="str">
        <f t="shared" si="782"/>
        <v/>
      </c>
      <c r="AR1944" s="59" t="str">
        <f t="shared" si="783"/>
        <v/>
      </c>
      <c r="AS1944" s="59" t="str">
        <f t="shared" si="784"/>
        <v/>
      </c>
      <c r="AT1944" s="59" t="str">
        <f t="shared" si="785"/>
        <v/>
      </c>
      <c r="AV1944" s="59" t="str">
        <f t="shared" si="804"/>
        <v/>
      </c>
      <c r="AW1944" s="59" t="str">
        <f t="shared" si="786"/>
        <v/>
      </c>
      <c r="AX1944" s="59" t="str">
        <f t="shared" si="787"/>
        <v/>
      </c>
      <c r="AY1944" s="59" t="str">
        <f t="shared" si="788"/>
        <v/>
      </c>
      <c r="AZ1944" s="59" t="str">
        <f t="shared" si="789"/>
        <v/>
      </c>
      <c r="BA1944" s="59" t="str">
        <f t="shared" si="790"/>
        <v/>
      </c>
      <c r="BC1944" s="49" t="str">
        <f>IF($B1944="", "", IF(COUNTIF(BD1944:$BY1944, "")=BC$8, IF(D1944="", "", D1944), ""))</f>
        <v/>
      </c>
      <c r="BD1944" s="61" t="str">
        <f>IF($B1944="", "", IF(COUNTIF(BE1944:$BY1944, "")=BD$8, IF(E1944="", "", E1944), ""))</f>
        <v/>
      </c>
      <c r="BE1944" s="61" t="str">
        <f>IF($B1944="", "", IF(COUNTIF(BF1944:$BY1944, "")=BE$8, IF(F1944="", "", F1944), ""))</f>
        <v/>
      </c>
      <c r="BF1944" s="61" t="str">
        <f>IF($B1944="", "", IF(COUNTIF(BG1944:$BY1944, "")=BF$8, IF(G1944="", "", G1944), ""))</f>
        <v/>
      </c>
      <c r="BG1944" s="61" t="str">
        <f>IF($B1944="", "", IF(COUNTIF(BH1944:$BY1944, "")=BG$8, IF(H1944="", "", H1944), ""))</f>
        <v/>
      </c>
      <c r="BH1944" s="61" t="str">
        <f>IF($B1944="", "", IF(COUNTIF(BI1944:$BY1944, "")=BH$8, IF(I1944="", "", I1944), ""))</f>
        <v/>
      </c>
      <c r="BI1944" s="61" t="str">
        <f>IF($B1944="", "", IF(COUNTIF(BJ1944:$BY1944, "")=BI$8, IF(J1944="", "", J1944), ""))</f>
        <v/>
      </c>
      <c r="BJ1944" s="61" t="str">
        <f>IF($B1944="", "", IF(COUNTIF(BK1944:$BY1944, "")=BJ$8, IF(K1944="", "", K1944), ""))</f>
        <v/>
      </c>
      <c r="BK1944" s="61" t="str">
        <f>IF($B1944="", "", IF(COUNTIF(BL1944:$BY1944, "")=BK$8, IF(L1944="", "", L1944), ""))</f>
        <v/>
      </c>
      <c r="BL1944" s="61" t="str">
        <f>IF($B1944="", "", IF(COUNTIF(BM1944:$BY1944, "")=BL$8, IF(M1944="", "", M1944), ""))</f>
        <v/>
      </c>
      <c r="BM1944" s="61" t="str">
        <f>IF($B1944="", "", IF(COUNTIF(BN1944:$BY1944, "")=BM$8, IF(N1944="", "", N1944), ""))</f>
        <v/>
      </c>
      <c r="BN1944" s="61" t="str">
        <f>IF($B1944="", "", IF(COUNTIF(BO1944:$BY1944, "")=BN$8, IF(O1944="", "", O1944), ""))</f>
        <v/>
      </c>
      <c r="BO1944" s="61" t="str">
        <f>IF($B1944="", "", IF(COUNTIF(BP1944:$BY1944, "")=BO$8, IF(P1944="", "", P1944), ""))</f>
        <v/>
      </c>
      <c r="BP1944" s="61" t="str">
        <f>IF($B1944="", "", IF(COUNTIF(BQ1944:$BY1944, "")=BP$8, IF(Q1944="", "", Q1944), ""))</f>
        <v/>
      </c>
      <c r="BQ1944" s="61" t="str">
        <f>IF($B1944="", "", IF(COUNTIF(BR1944:$BY1944, "")=BQ$8, IF(R1944="", "", R1944), ""))</f>
        <v/>
      </c>
      <c r="BR1944" s="61" t="str">
        <f>IF($B1944="", "", IF(COUNTIF(BS1944:$BY1944, "")=BR$8, IF(S1944="", "", S1944), ""))</f>
        <v/>
      </c>
      <c r="BS1944" s="61" t="str">
        <f>IF($B1944="", "", IF(COUNTIF(BT1944:$BY1944, "")=BS$8, IF(T1944="", "", T1944), ""))</f>
        <v/>
      </c>
      <c r="BT1944" s="61" t="str">
        <f>IF($B1944="", "", IF(COUNTIF(BU1944:$BY1944, "")=BT$8, IF(U1944="", "", U1944), ""))</f>
        <v/>
      </c>
      <c r="BU1944" s="61" t="str">
        <f>IF($B1944="", "", IF(COUNTIF(BV1944:$BY1944, "")=BU$8, IF(V1944="", "", V1944), ""))</f>
        <v/>
      </c>
      <c r="BV1944" s="61" t="str">
        <f>IF($B1944="", "", IF(COUNTIF(BW1944:$BY1944, "")=BV$8, IF(W1944="", "", W1944), ""))</f>
        <v/>
      </c>
      <c r="BW1944" s="61" t="str">
        <f>IF($B1944="", "", IF(COUNTIF(BX1944:$BY1944, "")=BW$8, IF(X1944="", "", X1944), ""))</f>
        <v/>
      </c>
      <c r="BX1944" s="61" t="str">
        <f>IF($B1944="", "", IF(COUNTIF(BY1944:$BY1944, "")=BX$8, IF(Y1944="", "", Y1944), ""))</f>
        <v/>
      </c>
      <c r="BY1944" s="50" t="str">
        <f t="shared" si="805"/>
        <v/>
      </c>
      <c r="CA1944" s="6" t="str">
        <f t="shared" si="806"/>
        <v/>
      </c>
      <c r="CB1944" s="6" t="str">
        <f>IF(CA1944="", "", RANK(CA1944, $CA$9:$CA$2508, 0)+COUNTIF($CA$9:CA1944, CA1944)-1)</f>
        <v/>
      </c>
    </row>
    <row r="1945" spans="1:80" x14ac:dyDescent="0.25">
      <c r="A1945" s="22"/>
      <c r="B1945" s="121" t="str">
        <f>IF('Stock Details'!B1944="", "", 'Stock Details'!B1944)</f>
        <v/>
      </c>
      <c r="C1945" s="22"/>
      <c r="D1945" s="130"/>
      <c r="E1945" s="122"/>
      <c r="F1945" s="131"/>
      <c r="G1945" s="22"/>
      <c r="H1945" s="130" t="str">
        <f t="shared" si="791"/>
        <v/>
      </c>
      <c r="I1945" s="122"/>
      <c r="J1945" s="131"/>
      <c r="K1945" s="22"/>
      <c r="L1945" s="130" t="str">
        <f t="shared" si="792"/>
        <v/>
      </c>
      <c r="M1945" s="122"/>
      <c r="N1945" s="131"/>
      <c r="O1945" s="22"/>
      <c r="P1945" s="130" t="str">
        <f t="shared" si="793"/>
        <v/>
      </c>
      <c r="Q1945" s="122"/>
      <c r="R1945" s="131"/>
      <c r="S1945" s="22"/>
      <c r="T1945" s="130" t="str">
        <f t="shared" si="794"/>
        <v/>
      </c>
      <c r="U1945" s="122"/>
      <c r="V1945" s="131"/>
      <c r="W1945" s="22"/>
      <c r="X1945" s="130" t="str">
        <f t="shared" si="795"/>
        <v/>
      </c>
      <c r="Y1945" s="122"/>
      <c r="Z1945" s="131"/>
      <c r="AA1945" s="22"/>
      <c r="AC1945" s="6" t="str">
        <f t="shared" si="796"/>
        <v/>
      </c>
      <c r="AE1945" s="6" t="str">
        <f t="shared" si="797"/>
        <v/>
      </c>
      <c r="AF1945" s="6" t="str">
        <f t="shared" si="798"/>
        <v/>
      </c>
      <c r="AG1945" s="6" t="str">
        <f t="shared" si="799"/>
        <v/>
      </c>
      <c r="AH1945" s="6" t="str">
        <f t="shared" si="800"/>
        <v/>
      </c>
      <c r="AI1945" s="6" t="str">
        <f t="shared" si="801"/>
        <v/>
      </c>
      <c r="AJ1945" s="6" t="str">
        <f t="shared" si="802"/>
        <v/>
      </c>
      <c r="AL1945" s="9" t="str">
        <f>IF('Stock Details'!F1944="", "", 'Stock Details'!F1944)</f>
        <v/>
      </c>
      <c r="AM1945" s="9" t="str">
        <f>IF('Stock Details'!G1944="", "", 'Stock Details'!G1944)</f>
        <v/>
      </c>
      <c r="AO1945" s="59" t="str">
        <f t="shared" si="803"/>
        <v/>
      </c>
      <c r="AP1945" s="59" t="str">
        <f t="shared" ref="AP1945:AP2008" si="807">IF(AF1945="", "", AF1945*$AL1945)</f>
        <v/>
      </c>
      <c r="AQ1945" s="59" t="str">
        <f t="shared" ref="AQ1945:AQ2008" si="808">IF(AG1945="", "", AG1945*$AL1945)</f>
        <v/>
      </c>
      <c r="AR1945" s="59" t="str">
        <f t="shared" ref="AR1945:AR2008" si="809">IF(AH1945="", "", AH1945*$AL1945)</f>
        <v/>
      </c>
      <c r="AS1945" s="59" t="str">
        <f t="shared" ref="AS1945:AS2008" si="810">IF(AI1945="", "", AI1945*$AL1945)</f>
        <v/>
      </c>
      <c r="AT1945" s="59" t="str">
        <f t="shared" ref="AT1945:AT2008" si="811">IF(AJ1945="", "", AJ1945*$AL1945)</f>
        <v/>
      </c>
      <c r="AV1945" s="59" t="str">
        <f t="shared" si="804"/>
        <v/>
      </c>
      <c r="AW1945" s="59" t="str">
        <f t="shared" si="786"/>
        <v/>
      </c>
      <c r="AX1945" s="59" t="str">
        <f t="shared" si="787"/>
        <v/>
      </c>
      <c r="AY1945" s="59" t="str">
        <f t="shared" si="788"/>
        <v/>
      </c>
      <c r="AZ1945" s="59" t="str">
        <f t="shared" si="789"/>
        <v/>
      </c>
      <c r="BA1945" s="59" t="str">
        <f t="shared" si="790"/>
        <v/>
      </c>
      <c r="BC1945" s="49" t="str">
        <f>IF($B1945="", "", IF(COUNTIF(BD1945:$BY1945, "")=BC$8, IF(D1945="", "", D1945), ""))</f>
        <v/>
      </c>
      <c r="BD1945" s="61" t="str">
        <f>IF($B1945="", "", IF(COUNTIF(BE1945:$BY1945, "")=BD$8, IF(E1945="", "", E1945), ""))</f>
        <v/>
      </c>
      <c r="BE1945" s="61" t="str">
        <f>IF($B1945="", "", IF(COUNTIF(BF1945:$BY1945, "")=BE$8, IF(F1945="", "", F1945), ""))</f>
        <v/>
      </c>
      <c r="BF1945" s="61" t="str">
        <f>IF($B1945="", "", IF(COUNTIF(BG1945:$BY1945, "")=BF$8, IF(G1945="", "", G1945), ""))</f>
        <v/>
      </c>
      <c r="BG1945" s="61" t="str">
        <f>IF($B1945="", "", IF(COUNTIF(BH1945:$BY1945, "")=BG$8, IF(H1945="", "", H1945), ""))</f>
        <v/>
      </c>
      <c r="BH1945" s="61" t="str">
        <f>IF($B1945="", "", IF(COUNTIF(BI1945:$BY1945, "")=BH$8, IF(I1945="", "", I1945), ""))</f>
        <v/>
      </c>
      <c r="BI1945" s="61" t="str">
        <f>IF($B1945="", "", IF(COUNTIF(BJ1945:$BY1945, "")=BI$8, IF(J1945="", "", J1945), ""))</f>
        <v/>
      </c>
      <c r="BJ1945" s="61" t="str">
        <f>IF($B1945="", "", IF(COUNTIF(BK1945:$BY1945, "")=BJ$8, IF(K1945="", "", K1945), ""))</f>
        <v/>
      </c>
      <c r="BK1945" s="61" t="str">
        <f>IF($B1945="", "", IF(COUNTIF(BL1945:$BY1945, "")=BK$8, IF(L1945="", "", L1945), ""))</f>
        <v/>
      </c>
      <c r="BL1945" s="61" t="str">
        <f>IF($B1945="", "", IF(COUNTIF(BM1945:$BY1945, "")=BL$8, IF(M1945="", "", M1945), ""))</f>
        <v/>
      </c>
      <c r="BM1945" s="61" t="str">
        <f>IF($B1945="", "", IF(COUNTIF(BN1945:$BY1945, "")=BM$8, IF(N1945="", "", N1945), ""))</f>
        <v/>
      </c>
      <c r="BN1945" s="61" t="str">
        <f>IF($B1945="", "", IF(COUNTIF(BO1945:$BY1945, "")=BN$8, IF(O1945="", "", O1945), ""))</f>
        <v/>
      </c>
      <c r="BO1945" s="61" t="str">
        <f>IF($B1945="", "", IF(COUNTIF(BP1945:$BY1945, "")=BO$8, IF(P1945="", "", P1945), ""))</f>
        <v/>
      </c>
      <c r="BP1945" s="61" t="str">
        <f>IF($B1945="", "", IF(COUNTIF(BQ1945:$BY1945, "")=BP$8, IF(Q1945="", "", Q1945), ""))</f>
        <v/>
      </c>
      <c r="BQ1945" s="61" t="str">
        <f>IF($B1945="", "", IF(COUNTIF(BR1945:$BY1945, "")=BQ$8, IF(R1945="", "", R1945), ""))</f>
        <v/>
      </c>
      <c r="BR1945" s="61" t="str">
        <f>IF($B1945="", "", IF(COUNTIF(BS1945:$BY1945, "")=BR$8, IF(S1945="", "", S1945), ""))</f>
        <v/>
      </c>
      <c r="BS1945" s="61" t="str">
        <f>IF($B1945="", "", IF(COUNTIF(BT1945:$BY1945, "")=BS$8, IF(T1945="", "", T1945), ""))</f>
        <v/>
      </c>
      <c r="BT1945" s="61" t="str">
        <f>IF($B1945="", "", IF(COUNTIF(BU1945:$BY1945, "")=BT$8, IF(U1945="", "", U1945), ""))</f>
        <v/>
      </c>
      <c r="BU1945" s="61" t="str">
        <f>IF($B1945="", "", IF(COUNTIF(BV1945:$BY1945, "")=BU$8, IF(V1945="", "", V1945), ""))</f>
        <v/>
      </c>
      <c r="BV1945" s="61" t="str">
        <f>IF($B1945="", "", IF(COUNTIF(BW1945:$BY1945, "")=BV$8, IF(W1945="", "", W1945), ""))</f>
        <v/>
      </c>
      <c r="BW1945" s="61" t="str">
        <f>IF($B1945="", "", IF(COUNTIF(BX1945:$BY1945, "")=BW$8, IF(X1945="", "", X1945), ""))</f>
        <v/>
      </c>
      <c r="BX1945" s="61" t="str">
        <f>IF($B1945="", "", IF(COUNTIF(BY1945:$BY1945, "")=BX$8, IF(Y1945="", "", Y1945), ""))</f>
        <v/>
      </c>
      <c r="BY1945" s="50" t="str">
        <f t="shared" si="805"/>
        <v/>
      </c>
      <c r="CA1945" s="6" t="str">
        <f t="shared" si="806"/>
        <v/>
      </c>
      <c r="CB1945" s="6" t="str">
        <f>IF(CA1945="", "", RANK(CA1945, $CA$9:$CA$2508, 0)+COUNTIF($CA$9:CA1945, CA1945)-1)</f>
        <v/>
      </c>
    </row>
    <row r="1946" spans="1:80" x14ac:dyDescent="0.25">
      <c r="A1946" s="22"/>
      <c r="B1946" s="121" t="str">
        <f>IF('Stock Details'!B1945="", "", 'Stock Details'!B1945)</f>
        <v/>
      </c>
      <c r="C1946" s="22"/>
      <c r="D1946" s="130"/>
      <c r="E1946" s="122"/>
      <c r="F1946" s="131"/>
      <c r="G1946" s="22"/>
      <c r="H1946" s="130" t="str">
        <f t="shared" si="791"/>
        <v/>
      </c>
      <c r="I1946" s="122"/>
      <c r="J1946" s="131"/>
      <c r="K1946" s="22"/>
      <c r="L1946" s="130" t="str">
        <f t="shared" si="792"/>
        <v/>
      </c>
      <c r="M1946" s="122"/>
      <c r="N1946" s="131"/>
      <c r="O1946" s="22"/>
      <c r="P1946" s="130" t="str">
        <f t="shared" si="793"/>
        <v/>
      </c>
      <c r="Q1946" s="122"/>
      <c r="R1946" s="131"/>
      <c r="S1946" s="22"/>
      <c r="T1946" s="130" t="str">
        <f t="shared" si="794"/>
        <v/>
      </c>
      <c r="U1946" s="122"/>
      <c r="V1946" s="131"/>
      <c r="W1946" s="22"/>
      <c r="X1946" s="130" t="str">
        <f t="shared" si="795"/>
        <v/>
      </c>
      <c r="Y1946" s="122"/>
      <c r="Z1946" s="131"/>
      <c r="AA1946" s="22"/>
      <c r="AC1946" s="6" t="str">
        <f t="shared" si="796"/>
        <v/>
      </c>
      <c r="AE1946" s="6" t="str">
        <f t="shared" si="797"/>
        <v/>
      </c>
      <c r="AF1946" s="6" t="str">
        <f t="shared" si="798"/>
        <v/>
      </c>
      <c r="AG1946" s="6" t="str">
        <f t="shared" si="799"/>
        <v/>
      </c>
      <c r="AH1946" s="6" t="str">
        <f t="shared" si="800"/>
        <v/>
      </c>
      <c r="AI1946" s="6" t="str">
        <f t="shared" si="801"/>
        <v/>
      </c>
      <c r="AJ1946" s="6" t="str">
        <f t="shared" si="802"/>
        <v/>
      </c>
      <c r="AL1946" s="9" t="str">
        <f>IF('Stock Details'!F1945="", "", 'Stock Details'!F1945)</f>
        <v/>
      </c>
      <c r="AM1946" s="9" t="str">
        <f>IF('Stock Details'!G1945="", "", 'Stock Details'!G1945)</f>
        <v/>
      </c>
      <c r="AO1946" s="59" t="str">
        <f t="shared" si="803"/>
        <v/>
      </c>
      <c r="AP1946" s="59" t="str">
        <f t="shared" si="807"/>
        <v/>
      </c>
      <c r="AQ1946" s="59" t="str">
        <f t="shared" si="808"/>
        <v/>
      </c>
      <c r="AR1946" s="59" t="str">
        <f t="shared" si="809"/>
        <v/>
      </c>
      <c r="AS1946" s="59" t="str">
        <f t="shared" si="810"/>
        <v/>
      </c>
      <c r="AT1946" s="59" t="str">
        <f t="shared" si="811"/>
        <v/>
      </c>
      <c r="AV1946" s="59" t="str">
        <f t="shared" si="804"/>
        <v/>
      </c>
      <c r="AW1946" s="59" t="str">
        <f t="shared" si="786"/>
        <v/>
      </c>
      <c r="AX1946" s="59" t="str">
        <f t="shared" si="787"/>
        <v/>
      </c>
      <c r="AY1946" s="59" t="str">
        <f t="shared" si="788"/>
        <v/>
      </c>
      <c r="AZ1946" s="59" t="str">
        <f t="shared" si="789"/>
        <v/>
      </c>
      <c r="BA1946" s="59" t="str">
        <f t="shared" si="790"/>
        <v/>
      </c>
      <c r="BC1946" s="49" t="str">
        <f>IF($B1946="", "", IF(COUNTIF(BD1946:$BY1946, "")=BC$8, IF(D1946="", "", D1946), ""))</f>
        <v/>
      </c>
      <c r="BD1946" s="61" t="str">
        <f>IF($B1946="", "", IF(COUNTIF(BE1946:$BY1946, "")=BD$8, IF(E1946="", "", E1946), ""))</f>
        <v/>
      </c>
      <c r="BE1946" s="61" t="str">
        <f>IF($B1946="", "", IF(COUNTIF(BF1946:$BY1946, "")=BE$8, IF(F1946="", "", F1946), ""))</f>
        <v/>
      </c>
      <c r="BF1946" s="61" t="str">
        <f>IF($B1946="", "", IF(COUNTIF(BG1946:$BY1946, "")=BF$8, IF(G1946="", "", G1946), ""))</f>
        <v/>
      </c>
      <c r="BG1946" s="61" t="str">
        <f>IF($B1946="", "", IF(COUNTIF(BH1946:$BY1946, "")=BG$8, IF(H1946="", "", H1946), ""))</f>
        <v/>
      </c>
      <c r="BH1946" s="61" t="str">
        <f>IF($B1946="", "", IF(COUNTIF(BI1946:$BY1946, "")=BH$8, IF(I1946="", "", I1946), ""))</f>
        <v/>
      </c>
      <c r="BI1946" s="61" t="str">
        <f>IF($B1946="", "", IF(COUNTIF(BJ1946:$BY1946, "")=BI$8, IF(J1946="", "", J1946), ""))</f>
        <v/>
      </c>
      <c r="BJ1946" s="61" t="str">
        <f>IF($B1946="", "", IF(COUNTIF(BK1946:$BY1946, "")=BJ$8, IF(K1946="", "", K1946), ""))</f>
        <v/>
      </c>
      <c r="BK1946" s="61" t="str">
        <f>IF($B1946="", "", IF(COUNTIF(BL1946:$BY1946, "")=BK$8, IF(L1946="", "", L1946), ""))</f>
        <v/>
      </c>
      <c r="BL1946" s="61" t="str">
        <f>IF($B1946="", "", IF(COUNTIF(BM1946:$BY1946, "")=BL$8, IF(M1946="", "", M1946), ""))</f>
        <v/>
      </c>
      <c r="BM1946" s="61" t="str">
        <f>IF($B1946="", "", IF(COUNTIF(BN1946:$BY1946, "")=BM$8, IF(N1946="", "", N1946), ""))</f>
        <v/>
      </c>
      <c r="BN1946" s="61" t="str">
        <f>IF($B1946="", "", IF(COUNTIF(BO1946:$BY1946, "")=BN$8, IF(O1946="", "", O1946), ""))</f>
        <v/>
      </c>
      <c r="BO1946" s="61" t="str">
        <f>IF($B1946="", "", IF(COUNTIF(BP1946:$BY1946, "")=BO$8, IF(P1946="", "", P1946), ""))</f>
        <v/>
      </c>
      <c r="BP1946" s="61" t="str">
        <f>IF($B1946="", "", IF(COUNTIF(BQ1946:$BY1946, "")=BP$8, IF(Q1946="", "", Q1946), ""))</f>
        <v/>
      </c>
      <c r="BQ1946" s="61" t="str">
        <f>IF($B1946="", "", IF(COUNTIF(BR1946:$BY1946, "")=BQ$8, IF(R1946="", "", R1946), ""))</f>
        <v/>
      </c>
      <c r="BR1946" s="61" t="str">
        <f>IF($B1946="", "", IF(COUNTIF(BS1946:$BY1946, "")=BR$8, IF(S1946="", "", S1946), ""))</f>
        <v/>
      </c>
      <c r="BS1946" s="61" t="str">
        <f>IF($B1946="", "", IF(COUNTIF(BT1946:$BY1946, "")=BS$8, IF(T1946="", "", T1946), ""))</f>
        <v/>
      </c>
      <c r="BT1946" s="61" t="str">
        <f>IF($B1946="", "", IF(COUNTIF(BU1946:$BY1946, "")=BT$8, IF(U1946="", "", U1946), ""))</f>
        <v/>
      </c>
      <c r="BU1946" s="61" t="str">
        <f>IF($B1946="", "", IF(COUNTIF(BV1946:$BY1946, "")=BU$8, IF(V1946="", "", V1946), ""))</f>
        <v/>
      </c>
      <c r="BV1946" s="61" t="str">
        <f>IF($B1946="", "", IF(COUNTIF(BW1946:$BY1946, "")=BV$8, IF(W1946="", "", W1946), ""))</f>
        <v/>
      </c>
      <c r="BW1946" s="61" t="str">
        <f>IF($B1946="", "", IF(COUNTIF(BX1946:$BY1946, "")=BW$8, IF(X1946="", "", X1946), ""))</f>
        <v/>
      </c>
      <c r="BX1946" s="61" t="str">
        <f>IF($B1946="", "", IF(COUNTIF(BY1946:$BY1946, "")=BX$8, IF(Y1946="", "", Y1946), ""))</f>
        <v/>
      </c>
      <c r="BY1946" s="50" t="str">
        <f t="shared" si="805"/>
        <v/>
      </c>
      <c r="CA1946" s="6" t="str">
        <f t="shared" si="806"/>
        <v/>
      </c>
      <c r="CB1946" s="6" t="str">
        <f>IF(CA1946="", "", RANK(CA1946, $CA$9:$CA$2508, 0)+COUNTIF($CA$9:CA1946, CA1946)-1)</f>
        <v/>
      </c>
    </row>
    <row r="1947" spans="1:80" x14ac:dyDescent="0.25">
      <c r="A1947" s="22"/>
      <c r="B1947" s="121" t="str">
        <f>IF('Stock Details'!B1946="", "", 'Stock Details'!B1946)</f>
        <v/>
      </c>
      <c r="C1947" s="22"/>
      <c r="D1947" s="130"/>
      <c r="E1947" s="122"/>
      <c r="F1947" s="131"/>
      <c r="G1947" s="22"/>
      <c r="H1947" s="130" t="str">
        <f t="shared" si="791"/>
        <v/>
      </c>
      <c r="I1947" s="122"/>
      <c r="J1947" s="131"/>
      <c r="K1947" s="22"/>
      <c r="L1947" s="130" t="str">
        <f t="shared" si="792"/>
        <v/>
      </c>
      <c r="M1947" s="122"/>
      <c r="N1947" s="131"/>
      <c r="O1947" s="22"/>
      <c r="P1947" s="130" t="str">
        <f t="shared" si="793"/>
        <v/>
      </c>
      <c r="Q1947" s="122"/>
      <c r="R1947" s="131"/>
      <c r="S1947" s="22"/>
      <c r="T1947" s="130" t="str">
        <f t="shared" si="794"/>
        <v/>
      </c>
      <c r="U1947" s="122"/>
      <c r="V1947" s="131"/>
      <c r="W1947" s="22"/>
      <c r="X1947" s="130" t="str">
        <f t="shared" si="795"/>
        <v/>
      </c>
      <c r="Y1947" s="122"/>
      <c r="Z1947" s="131"/>
      <c r="AA1947" s="22"/>
      <c r="AC1947" s="6" t="str">
        <f t="shared" si="796"/>
        <v/>
      </c>
      <c r="AE1947" s="6" t="str">
        <f t="shared" si="797"/>
        <v/>
      </c>
      <c r="AF1947" s="6" t="str">
        <f t="shared" si="798"/>
        <v/>
      </c>
      <c r="AG1947" s="6" t="str">
        <f t="shared" si="799"/>
        <v/>
      </c>
      <c r="AH1947" s="6" t="str">
        <f t="shared" si="800"/>
        <v/>
      </c>
      <c r="AI1947" s="6" t="str">
        <f t="shared" si="801"/>
        <v/>
      </c>
      <c r="AJ1947" s="6" t="str">
        <f t="shared" si="802"/>
        <v/>
      </c>
      <c r="AL1947" s="9" t="str">
        <f>IF('Stock Details'!F1946="", "", 'Stock Details'!F1946)</f>
        <v/>
      </c>
      <c r="AM1947" s="9" t="str">
        <f>IF('Stock Details'!G1946="", "", 'Stock Details'!G1946)</f>
        <v/>
      </c>
      <c r="AO1947" s="59" t="str">
        <f t="shared" si="803"/>
        <v/>
      </c>
      <c r="AP1947" s="59" t="str">
        <f t="shared" si="807"/>
        <v/>
      </c>
      <c r="AQ1947" s="59" t="str">
        <f t="shared" si="808"/>
        <v/>
      </c>
      <c r="AR1947" s="59" t="str">
        <f t="shared" si="809"/>
        <v/>
      </c>
      <c r="AS1947" s="59" t="str">
        <f t="shared" si="810"/>
        <v/>
      </c>
      <c r="AT1947" s="59" t="str">
        <f t="shared" si="811"/>
        <v/>
      </c>
      <c r="AV1947" s="59" t="str">
        <f t="shared" si="804"/>
        <v/>
      </c>
      <c r="AW1947" s="59" t="str">
        <f t="shared" si="786"/>
        <v/>
      </c>
      <c r="AX1947" s="59" t="str">
        <f t="shared" si="787"/>
        <v/>
      </c>
      <c r="AY1947" s="59" t="str">
        <f t="shared" si="788"/>
        <v/>
      </c>
      <c r="AZ1947" s="59" t="str">
        <f t="shared" si="789"/>
        <v/>
      </c>
      <c r="BA1947" s="59" t="str">
        <f t="shared" si="790"/>
        <v/>
      </c>
      <c r="BC1947" s="49" t="str">
        <f>IF($B1947="", "", IF(COUNTIF(BD1947:$BY1947, "")=BC$8, IF(D1947="", "", D1947), ""))</f>
        <v/>
      </c>
      <c r="BD1947" s="61" t="str">
        <f>IF($B1947="", "", IF(COUNTIF(BE1947:$BY1947, "")=BD$8, IF(E1947="", "", E1947), ""))</f>
        <v/>
      </c>
      <c r="BE1947" s="61" t="str">
        <f>IF($B1947="", "", IF(COUNTIF(BF1947:$BY1947, "")=BE$8, IF(F1947="", "", F1947), ""))</f>
        <v/>
      </c>
      <c r="BF1947" s="61" t="str">
        <f>IF($B1947="", "", IF(COUNTIF(BG1947:$BY1947, "")=BF$8, IF(G1947="", "", G1947), ""))</f>
        <v/>
      </c>
      <c r="BG1947" s="61" t="str">
        <f>IF($B1947="", "", IF(COUNTIF(BH1947:$BY1947, "")=BG$8, IF(H1947="", "", H1947), ""))</f>
        <v/>
      </c>
      <c r="BH1947" s="61" t="str">
        <f>IF($B1947="", "", IF(COUNTIF(BI1947:$BY1947, "")=BH$8, IF(I1947="", "", I1947), ""))</f>
        <v/>
      </c>
      <c r="BI1947" s="61" t="str">
        <f>IF($B1947="", "", IF(COUNTIF(BJ1947:$BY1947, "")=BI$8, IF(J1947="", "", J1947), ""))</f>
        <v/>
      </c>
      <c r="BJ1947" s="61" t="str">
        <f>IF($B1947="", "", IF(COUNTIF(BK1947:$BY1947, "")=BJ$8, IF(K1947="", "", K1947), ""))</f>
        <v/>
      </c>
      <c r="BK1947" s="61" t="str">
        <f>IF($B1947="", "", IF(COUNTIF(BL1947:$BY1947, "")=BK$8, IF(L1947="", "", L1947), ""))</f>
        <v/>
      </c>
      <c r="BL1947" s="61" t="str">
        <f>IF($B1947="", "", IF(COUNTIF(BM1947:$BY1947, "")=BL$8, IF(M1947="", "", M1947), ""))</f>
        <v/>
      </c>
      <c r="BM1947" s="61" t="str">
        <f>IF($B1947="", "", IF(COUNTIF(BN1947:$BY1947, "")=BM$8, IF(N1947="", "", N1947), ""))</f>
        <v/>
      </c>
      <c r="BN1947" s="61" t="str">
        <f>IF($B1947="", "", IF(COUNTIF(BO1947:$BY1947, "")=BN$8, IF(O1947="", "", O1947), ""))</f>
        <v/>
      </c>
      <c r="BO1947" s="61" t="str">
        <f>IF($B1947="", "", IF(COUNTIF(BP1947:$BY1947, "")=BO$8, IF(P1947="", "", P1947), ""))</f>
        <v/>
      </c>
      <c r="BP1947" s="61" t="str">
        <f>IF($B1947="", "", IF(COUNTIF(BQ1947:$BY1947, "")=BP$8, IF(Q1947="", "", Q1947), ""))</f>
        <v/>
      </c>
      <c r="BQ1947" s="61" t="str">
        <f>IF($B1947="", "", IF(COUNTIF(BR1947:$BY1947, "")=BQ$8, IF(R1947="", "", R1947), ""))</f>
        <v/>
      </c>
      <c r="BR1947" s="61" t="str">
        <f>IF($B1947="", "", IF(COUNTIF(BS1947:$BY1947, "")=BR$8, IF(S1947="", "", S1947), ""))</f>
        <v/>
      </c>
      <c r="BS1947" s="61" t="str">
        <f>IF($B1947="", "", IF(COUNTIF(BT1947:$BY1947, "")=BS$8, IF(T1947="", "", T1947), ""))</f>
        <v/>
      </c>
      <c r="BT1947" s="61" t="str">
        <f>IF($B1947="", "", IF(COUNTIF(BU1947:$BY1947, "")=BT$8, IF(U1947="", "", U1947), ""))</f>
        <v/>
      </c>
      <c r="BU1947" s="61" t="str">
        <f>IF($B1947="", "", IF(COUNTIF(BV1947:$BY1947, "")=BU$8, IF(V1947="", "", V1947), ""))</f>
        <v/>
      </c>
      <c r="BV1947" s="61" t="str">
        <f>IF($B1947="", "", IF(COUNTIF(BW1947:$BY1947, "")=BV$8, IF(W1947="", "", W1947), ""))</f>
        <v/>
      </c>
      <c r="BW1947" s="61" t="str">
        <f>IF($B1947="", "", IF(COUNTIF(BX1947:$BY1947, "")=BW$8, IF(X1947="", "", X1947), ""))</f>
        <v/>
      </c>
      <c r="BX1947" s="61" t="str">
        <f>IF($B1947="", "", IF(COUNTIF(BY1947:$BY1947, "")=BX$8, IF(Y1947="", "", Y1947), ""))</f>
        <v/>
      </c>
      <c r="BY1947" s="50" t="str">
        <f t="shared" si="805"/>
        <v/>
      </c>
      <c r="CA1947" s="6" t="str">
        <f t="shared" si="806"/>
        <v/>
      </c>
      <c r="CB1947" s="6" t="str">
        <f>IF(CA1947="", "", RANK(CA1947, $CA$9:$CA$2508, 0)+COUNTIF($CA$9:CA1947, CA1947)-1)</f>
        <v/>
      </c>
    </row>
    <row r="1948" spans="1:80" x14ac:dyDescent="0.25">
      <c r="A1948" s="22"/>
      <c r="B1948" s="121" t="str">
        <f>IF('Stock Details'!B1947="", "", 'Stock Details'!B1947)</f>
        <v/>
      </c>
      <c r="C1948" s="22"/>
      <c r="D1948" s="130"/>
      <c r="E1948" s="122"/>
      <c r="F1948" s="131"/>
      <c r="G1948" s="22"/>
      <c r="H1948" s="130" t="str">
        <f t="shared" si="791"/>
        <v/>
      </c>
      <c r="I1948" s="122"/>
      <c r="J1948" s="131"/>
      <c r="K1948" s="22"/>
      <c r="L1948" s="130" t="str">
        <f t="shared" si="792"/>
        <v/>
      </c>
      <c r="M1948" s="122"/>
      <c r="N1948" s="131"/>
      <c r="O1948" s="22"/>
      <c r="P1948" s="130" t="str">
        <f t="shared" si="793"/>
        <v/>
      </c>
      <c r="Q1948" s="122"/>
      <c r="R1948" s="131"/>
      <c r="S1948" s="22"/>
      <c r="T1948" s="130" t="str">
        <f t="shared" si="794"/>
        <v/>
      </c>
      <c r="U1948" s="122"/>
      <c r="V1948" s="131"/>
      <c r="W1948" s="22"/>
      <c r="X1948" s="130" t="str">
        <f t="shared" si="795"/>
        <v/>
      </c>
      <c r="Y1948" s="122"/>
      <c r="Z1948" s="131"/>
      <c r="AA1948" s="22"/>
      <c r="AC1948" s="6" t="str">
        <f t="shared" si="796"/>
        <v/>
      </c>
      <c r="AE1948" s="6" t="str">
        <f t="shared" si="797"/>
        <v/>
      </c>
      <c r="AF1948" s="6" t="str">
        <f t="shared" si="798"/>
        <v/>
      </c>
      <c r="AG1948" s="6" t="str">
        <f t="shared" si="799"/>
        <v/>
      </c>
      <c r="AH1948" s="6" t="str">
        <f t="shared" si="800"/>
        <v/>
      </c>
      <c r="AI1948" s="6" t="str">
        <f t="shared" si="801"/>
        <v/>
      </c>
      <c r="AJ1948" s="6" t="str">
        <f t="shared" si="802"/>
        <v/>
      </c>
      <c r="AL1948" s="9" t="str">
        <f>IF('Stock Details'!F1947="", "", 'Stock Details'!F1947)</f>
        <v/>
      </c>
      <c r="AM1948" s="9" t="str">
        <f>IF('Stock Details'!G1947="", "", 'Stock Details'!G1947)</f>
        <v/>
      </c>
      <c r="AO1948" s="59" t="str">
        <f t="shared" si="803"/>
        <v/>
      </c>
      <c r="AP1948" s="59" t="str">
        <f t="shared" si="807"/>
        <v/>
      </c>
      <c r="AQ1948" s="59" t="str">
        <f t="shared" si="808"/>
        <v/>
      </c>
      <c r="AR1948" s="59" t="str">
        <f t="shared" si="809"/>
        <v/>
      </c>
      <c r="AS1948" s="59" t="str">
        <f t="shared" si="810"/>
        <v/>
      </c>
      <c r="AT1948" s="59" t="str">
        <f t="shared" si="811"/>
        <v/>
      </c>
      <c r="AV1948" s="59" t="str">
        <f t="shared" si="804"/>
        <v/>
      </c>
      <c r="AW1948" s="59" t="str">
        <f t="shared" si="786"/>
        <v/>
      </c>
      <c r="AX1948" s="59" t="str">
        <f t="shared" si="787"/>
        <v/>
      </c>
      <c r="AY1948" s="59" t="str">
        <f t="shared" si="788"/>
        <v/>
      </c>
      <c r="AZ1948" s="59" t="str">
        <f t="shared" si="789"/>
        <v/>
      </c>
      <c r="BA1948" s="59" t="str">
        <f t="shared" si="790"/>
        <v/>
      </c>
      <c r="BC1948" s="49" t="str">
        <f>IF($B1948="", "", IF(COUNTIF(BD1948:$BY1948, "")=BC$8, IF(D1948="", "", D1948), ""))</f>
        <v/>
      </c>
      <c r="BD1948" s="61" t="str">
        <f>IF($B1948="", "", IF(COUNTIF(BE1948:$BY1948, "")=BD$8, IF(E1948="", "", E1948), ""))</f>
        <v/>
      </c>
      <c r="BE1948" s="61" t="str">
        <f>IF($B1948="", "", IF(COUNTIF(BF1948:$BY1948, "")=BE$8, IF(F1948="", "", F1948), ""))</f>
        <v/>
      </c>
      <c r="BF1948" s="61" t="str">
        <f>IF($B1948="", "", IF(COUNTIF(BG1948:$BY1948, "")=BF$8, IF(G1948="", "", G1948), ""))</f>
        <v/>
      </c>
      <c r="BG1948" s="61" t="str">
        <f>IF($B1948="", "", IF(COUNTIF(BH1948:$BY1948, "")=BG$8, IF(H1948="", "", H1948), ""))</f>
        <v/>
      </c>
      <c r="BH1948" s="61" t="str">
        <f>IF($B1948="", "", IF(COUNTIF(BI1948:$BY1948, "")=BH$8, IF(I1948="", "", I1948), ""))</f>
        <v/>
      </c>
      <c r="BI1948" s="61" t="str">
        <f>IF($B1948="", "", IF(COUNTIF(BJ1948:$BY1948, "")=BI$8, IF(J1948="", "", J1948), ""))</f>
        <v/>
      </c>
      <c r="BJ1948" s="61" t="str">
        <f>IF($B1948="", "", IF(COUNTIF(BK1948:$BY1948, "")=BJ$8, IF(K1948="", "", K1948), ""))</f>
        <v/>
      </c>
      <c r="BK1948" s="61" t="str">
        <f>IF($B1948="", "", IF(COUNTIF(BL1948:$BY1948, "")=BK$8, IF(L1948="", "", L1948), ""))</f>
        <v/>
      </c>
      <c r="BL1948" s="61" t="str">
        <f>IF($B1948="", "", IF(COUNTIF(BM1948:$BY1948, "")=BL$8, IF(M1948="", "", M1948), ""))</f>
        <v/>
      </c>
      <c r="BM1948" s="61" t="str">
        <f>IF($B1948="", "", IF(COUNTIF(BN1948:$BY1948, "")=BM$8, IF(N1948="", "", N1948), ""))</f>
        <v/>
      </c>
      <c r="BN1948" s="61" t="str">
        <f>IF($B1948="", "", IF(COUNTIF(BO1948:$BY1948, "")=BN$8, IF(O1948="", "", O1948), ""))</f>
        <v/>
      </c>
      <c r="BO1948" s="61" t="str">
        <f>IF($B1948="", "", IF(COUNTIF(BP1948:$BY1948, "")=BO$8, IF(P1948="", "", P1948), ""))</f>
        <v/>
      </c>
      <c r="BP1948" s="61" t="str">
        <f>IF($B1948="", "", IF(COUNTIF(BQ1948:$BY1948, "")=BP$8, IF(Q1948="", "", Q1948), ""))</f>
        <v/>
      </c>
      <c r="BQ1948" s="61" t="str">
        <f>IF($B1948="", "", IF(COUNTIF(BR1948:$BY1948, "")=BQ$8, IF(R1948="", "", R1948), ""))</f>
        <v/>
      </c>
      <c r="BR1948" s="61" t="str">
        <f>IF($B1948="", "", IF(COUNTIF(BS1948:$BY1948, "")=BR$8, IF(S1948="", "", S1948), ""))</f>
        <v/>
      </c>
      <c r="BS1948" s="61" t="str">
        <f>IF($B1948="", "", IF(COUNTIF(BT1948:$BY1948, "")=BS$8, IF(T1948="", "", T1948), ""))</f>
        <v/>
      </c>
      <c r="BT1948" s="61" t="str">
        <f>IF($B1948="", "", IF(COUNTIF(BU1948:$BY1948, "")=BT$8, IF(U1948="", "", U1948), ""))</f>
        <v/>
      </c>
      <c r="BU1948" s="61" t="str">
        <f>IF($B1948="", "", IF(COUNTIF(BV1948:$BY1948, "")=BU$8, IF(V1948="", "", V1948), ""))</f>
        <v/>
      </c>
      <c r="BV1948" s="61" t="str">
        <f>IF($B1948="", "", IF(COUNTIF(BW1948:$BY1948, "")=BV$8, IF(W1948="", "", W1948), ""))</f>
        <v/>
      </c>
      <c r="BW1948" s="61" t="str">
        <f>IF($B1948="", "", IF(COUNTIF(BX1948:$BY1948, "")=BW$8, IF(X1948="", "", X1948), ""))</f>
        <v/>
      </c>
      <c r="BX1948" s="61" t="str">
        <f>IF($B1948="", "", IF(COUNTIF(BY1948:$BY1948, "")=BX$8, IF(Y1948="", "", Y1948), ""))</f>
        <v/>
      </c>
      <c r="BY1948" s="50" t="str">
        <f t="shared" si="805"/>
        <v/>
      </c>
      <c r="CA1948" s="6" t="str">
        <f t="shared" si="806"/>
        <v/>
      </c>
      <c r="CB1948" s="6" t="str">
        <f>IF(CA1948="", "", RANK(CA1948, $CA$9:$CA$2508, 0)+COUNTIF($CA$9:CA1948, CA1948)-1)</f>
        <v/>
      </c>
    </row>
    <row r="1949" spans="1:80" x14ac:dyDescent="0.25">
      <c r="A1949" s="22"/>
      <c r="B1949" s="121" t="str">
        <f>IF('Stock Details'!B1948="", "", 'Stock Details'!B1948)</f>
        <v/>
      </c>
      <c r="C1949" s="22"/>
      <c r="D1949" s="130"/>
      <c r="E1949" s="122"/>
      <c r="F1949" s="131"/>
      <c r="G1949" s="22"/>
      <c r="H1949" s="130" t="str">
        <f t="shared" si="791"/>
        <v/>
      </c>
      <c r="I1949" s="122"/>
      <c r="J1949" s="131"/>
      <c r="K1949" s="22"/>
      <c r="L1949" s="130" t="str">
        <f t="shared" si="792"/>
        <v/>
      </c>
      <c r="M1949" s="122"/>
      <c r="N1949" s="131"/>
      <c r="O1949" s="22"/>
      <c r="P1949" s="130" t="str">
        <f t="shared" si="793"/>
        <v/>
      </c>
      <c r="Q1949" s="122"/>
      <c r="R1949" s="131"/>
      <c r="S1949" s="22"/>
      <c r="T1949" s="130" t="str">
        <f t="shared" si="794"/>
        <v/>
      </c>
      <c r="U1949" s="122"/>
      <c r="V1949" s="131"/>
      <c r="W1949" s="22"/>
      <c r="X1949" s="130" t="str">
        <f t="shared" si="795"/>
        <v/>
      </c>
      <c r="Y1949" s="122"/>
      <c r="Z1949" s="131"/>
      <c r="AA1949" s="22"/>
      <c r="AC1949" s="6" t="str">
        <f t="shared" si="796"/>
        <v/>
      </c>
      <c r="AE1949" s="6" t="str">
        <f t="shared" si="797"/>
        <v/>
      </c>
      <c r="AF1949" s="6" t="str">
        <f t="shared" si="798"/>
        <v/>
      </c>
      <c r="AG1949" s="6" t="str">
        <f t="shared" si="799"/>
        <v/>
      </c>
      <c r="AH1949" s="6" t="str">
        <f t="shared" si="800"/>
        <v/>
      </c>
      <c r="AI1949" s="6" t="str">
        <f t="shared" si="801"/>
        <v/>
      </c>
      <c r="AJ1949" s="6" t="str">
        <f t="shared" si="802"/>
        <v/>
      </c>
      <c r="AL1949" s="9" t="str">
        <f>IF('Stock Details'!F1948="", "", 'Stock Details'!F1948)</f>
        <v/>
      </c>
      <c r="AM1949" s="9" t="str">
        <f>IF('Stock Details'!G1948="", "", 'Stock Details'!G1948)</f>
        <v/>
      </c>
      <c r="AO1949" s="59" t="str">
        <f t="shared" si="803"/>
        <v/>
      </c>
      <c r="AP1949" s="59" t="str">
        <f t="shared" si="807"/>
        <v/>
      </c>
      <c r="AQ1949" s="59" t="str">
        <f t="shared" si="808"/>
        <v/>
      </c>
      <c r="AR1949" s="59" t="str">
        <f t="shared" si="809"/>
        <v/>
      </c>
      <c r="AS1949" s="59" t="str">
        <f t="shared" si="810"/>
        <v/>
      </c>
      <c r="AT1949" s="59" t="str">
        <f t="shared" si="811"/>
        <v/>
      </c>
      <c r="AV1949" s="59" t="str">
        <f t="shared" si="804"/>
        <v/>
      </c>
      <c r="AW1949" s="59" t="str">
        <f t="shared" si="786"/>
        <v/>
      </c>
      <c r="AX1949" s="59" t="str">
        <f t="shared" si="787"/>
        <v/>
      </c>
      <c r="AY1949" s="59" t="str">
        <f t="shared" si="788"/>
        <v/>
      </c>
      <c r="AZ1949" s="59" t="str">
        <f t="shared" si="789"/>
        <v/>
      </c>
      <c r="BA1949" s="59" t="str">
        <f t="shared" si="790"/>
        <v/>
      </c>
      <c r="BC1949" s="49" t="str">
        <f>IF($B1949="", "", IF(COUNTIF(BD1949:$BY1949, "")=BC$8, IF(D1949="", "", D1949), ""))</f>
        <v/>
      </c>
      <c r="BD1949" s="61" t="str">
        <f>IF($B1949="", "", IF(COUNTIF(BE1949:$BY1949, "")=BD$8, IF(E1949="", "", E1949), ""))</f>
        <v/>
      </c>
      <c r="BE1949" s="61" t="str">
        <f>IF($B1949="", "", IF(COUNTIF(BF1949:$BY1949, "")=BE$8, IF(F1949="", "", F1949), ""))</f>
        <v/>
      </c>
      <c r="BF1949" s="61" t="str">
        <f>IF($B1949="", "", IF(COUNTIF(BG1949:$BY1949, "")=BF$8, IF(G1949="", "", G1949), ""))</f>
        <v/>
      </c>
      <c r="BG1949" s="61" t="str">
        <f>IF($B1949="", "", IF(COUNTIF(BH1949:$BY1949, "")=BG$8, IF(H1949="", "", H1949), ""))</f>
        <v/>
      </c>
      <c r="BH1949" s="61" t="str">
        <f>IF($B1949="", "", IF(COUNTIF(BI1949:$BY1949, "")=BH$8, IF(I1949="", "", I1949), ""))</f>
        <v/>
      </c>
      <c r="BI1949" s="61" t="str">
        <f>IF($B1949="", "", IF(COUNTIF(BJ1949:$BY1949, "")=BI$8, IF(J1949="", "", J1949), ""))</f>
        <v/>
      </c>
      <c r="BJ1949" s="61" t="str">
        <f>IF($B1949="", "", IF(COUNTIF(BK1949:$BY1949, "")=BJ$8, IF(K1949="", "", K1949), ""))</f>
        <v/>
      </c>
      <c r="BK1949" s="61" t="str">
        <f>IF($B1949="", "", IF(COUNTIF(BL1949:$BY1949, "")=BK$8, IF(L1949="", "", L1949), ""))</f>
        <v/>
      </c>
      <c r="BL1949" s="61" t="str">
        <f>IF($B1949="", "", IF(COUNTIF(BM1949:$BY1949, "")=BL$8, IF(M1949="", "", M1949), ""))</f>
        <v/>
      </c>
      <c r="BM1949" s="61" t="str">
        <f>IF($B1949="", "", IF(COUNTIF(BN1949:$BY1949, "")=BM$8, IF(N1949="", "", N1949), ""))</f>
        <v/>
      </c>
      <c r="BN1949" s="61" t="str">
        <f>IF($B1949="", "", IF(COUNTIF(BO1949:$BY1949, "")=BN$8, IF(O1949="", "", O1949), ""))</f>
        <v/>
      </c>
      <c r="BO1949" s="61" t="str">
        <f>IF($B1949="", "", IF(COUNTIF(BP1949:$BY1949, "")=BO$8, IF(P1949="", "", P1949), ""))</f>
        <v/>
      </c>
      <c r="BP1949" s="61" t="str">
        <f>IF($B1949="", "", IF(COUNTIF(BQ1949:$BY1949, "")=BP$8, IF(Q1949="", "", Q1949), ""))</f>
        <v/>
      </c>
      <c r="BQ1949" s="61" t="str">
        <f>IF($B1949="", "", IF(COUNTIF(BR1949:$BY1949, "")=BQ$8, IF(R1949="", "", R1949), ""))</f>
        <v/>
      </c>
      <c r="BR1949" s="61" t="str">
        <f>IF($B1949="", "", IF(COUNTIF(BS1949:$BY1949, "")=BR$8, IF(S1949="", "", S1949), ""))</f>
        <v/>
      </c>
      <c r="BS1949" s="61" t="str">
        <f>IF($B1949="", "", IF(COUNTIF(BT1949:$BY1949, "")=BS$8, IF(T1949="", "", T1949), ""))</f>
        <v/>
      </c>
      <c r="BT1949" s="61" t="str">
        <f>IF($B1949="", "", IF(COUNTIF(BU1949:$BY1949, "")=BT$8, IF(U1949="", "", U1949), ""))</f>
        <v/>
      </c>
      <c r="BU1949" s="61" t="str">
        <f>IF($B1949="", "", IF(COUNTIF(BV1949:$BY1949, "")=BU$8, IF(V1949="", "", V1949), ""))</f>
        <v/>
      </c>
      <c r="BV1949" s="61" t="str">
        <f>IF($B1949="", "", IF(COUNTIF(BW1949:$BY1949, "")=BV$8, IF(W1949="", "", W1949), ""))</f>
        <v/>
      </c>
      <c r="BW1949" s="61" t="str">
        <f>IF($B1949="", "", IF(COUNTIF(BX1949:$BY1949, "")=BW$8, IF(X1949="", "", X1949), ""))</f>
        <v/>
      </c>
      <c r="BX1949" s="61" t="str">
        <f>IF($B1949="", "", IF(COUNTIF(BY1949:$BY1949, "")=BX$8, IF(Y1949="", "", Y1949), ""))</f>
        <v/>
      </c>
      <c r="BY1949" s="50" t="str">
        <f t="shared" si="805"/>
        <v/>
      </c>
      <c r="CA1949" s="6" t="str">
        <f t="shared" si="806"/>
        <v/>
      </c>
      <c r="CB1949" s="6" t="str">
        <f>IF(CA1949="", "", RANK(CA1949, $CA$9:$CA$2508, 0)+COUNTIF($CA$9:CA1949, CA1949)-1)</f>
        <v/>
      </c>
    </row>
    <row r="1950" spans="1:80" x14ac:dyDescent="0.25">
      <c r="A1950" s="22"/>
      <c r="B1950" s="121" t="str">
        <f>IF('Stock Details'!B1949="", "", 'Stock Details'!B1949)</f>
        <v/>
      </c>
      <c r="C1950" s="22"/>
      <c r="D1950" s="130"/>
      <c r="E1950" s="122"/>
      <c r="F1950" s="131"/>
      <c r="G1950" s="22"/>
      <c r="H1950" s="130" t="str">
        <f t="shared" si="791"/>
        <v/>
      </c>
      <c r="I1950" s="122"/>
      <c r="J1950" s="131"/>
      <c r="K1950" s="22"/>
      <c r="L1950" s="130" t="str">
        <f t="shared" si="792"/>
        <v/>
      </c>
      <c r="M1950" s="122"/>
      <c r="N1950" s="131"/>
      <c r="O1950" s="22"/>
      <c r="P1950" s="130" t="str">
        <f t="shared" si="793"/>
        <v/>
      </c>
      <c r="Q1950" s="122"/>
      <c r="R1950" s="131"/>
      <c r="S1950" s="22"/>
      <c r="T1950" s="130" t="str">
        <f t="shared" si="794"/>
        <v/>
      </c>
      <c r="U1950" s="122"/>
      <c r="V1950" s="131"/>
      <c r="W1950" s="22"/>
      <c r="X1950" s="130" t="str">
        <f t="shared" si="795"/>
        <v/>
      </c>
      <c r="Y1950" s="122"/>
      <c r="Z1950" s="131"/>
      <c r="AA1950" s="22"/>
      <c r="AC1950" s="6" t="str">
        <f t="shared" si="796"/>
        <v/>
      </c>
      <c r="AE1950" s="6" t="str">
        <f t="shared" si="797"/>
        <v/>
      </c>
      <c r="AF1950" s="6" t="str">
        <f t="shared" si="798"/>
        <v/>
      </c>
      <c r="AG1950" s="6" t="str">
        <f t="shared" si="799"/>
        <v/>
      </c>
      <c r="AH1950" s="6" t="str">
        <f t="shared" si="800"/>
        <v/>
      </c>
      <c r="AI1950" s="6" t="str">
        <f t="shared" si="801"/>
        <v/>
      </c>
      <c r="AJ1950" s="6" t="str">
        <f t="shared" si="802"/>
        <v/>
      </c>
      <c r="AL1950" s="9" t="str">
        <f>IF('Stock Details'!F1949="", "", 'Stock Details'!F1949)</f>
        <v/>
      </c>
      <c r="AM1950" s="9" t="str">
        <f>IF('Stock Details'!G1949="", "", 'Stock Details'!G1949)</f>
        <v/>
      </c>
      <c r="AO1950" s="59" t="str">
        <f t="shared" si="803"/>
        <v/>
      </c>
      <c r="AP1950" s="59" t="str">
        <f t="shared" si="807"/>
        <v/>
      </c>
      <c r="AQ1950" s="59" t="str">
        <f t="shared" si="808"/>
        <v/>
      </c>
      <c r="AR1950" s="59" t="str">
        <f t="shared" si="809"/>
        <v/>
      </c>
      <c r="AS1950" s="59" t="str">
        <f t="shared" si="810"/>
        <v/>
      </c>
      <c r="AT1950" s="59" t="str">
        <f t="shared" si="811"/>
        <v/>
      </c>
      <c r="AV1950" s="59" t="str">
        <f t="shared" si="804"/>
        <v/>
      </c>
      <c r="AW1950" s="59" t="str">
        <f t="shared" si="786"/>
        <v/>
      </c>
      <c r="AX1950" s="59" t="str">
        <f t="shared" si="787"/>
        <v/>
      </c>
      <c r="AY1950" s="59" t="str">
        <f t="shared" si="788"/>
        <v/>
      </c>
      <c r="AZ1950" s="59" t="str">
        <f t="shared" si="789"/>
        <v/>
      </c>
      <c r="BA1950" s="59" t="str">
        <f t="shared" si="790"/>
        <v/>
      </c>
      <c r="BC1950" s="49" t="str">
        <f>IF($B1950="", "", IF(COUNTIF(BD1950:$BY1950, "")=BC$8, IF(D1950="", "", D1950), ""))</f>
        <v/>
      </c>
      <c r="BD1950" s="61" t="str">
        <f>IF($B1950="", "", IF(COUNTIF(BE1950:$BY1950, "")=BD$8, IF(E1950="", "", E1950), ""))</f>
        <v/>
      </c>
      <c r="BE1950" s="61" t="str">
        <f>IF($B1950="", "", IF(COUNTIF(BF1950:$BY1950, "")=BE$8, IF(F1950="", "", F1950), ""))</f>
        <v/>
      </c>
      <c r="BF1950" s="61" t="str">
        <f>IF($B1950="", "", IF(COUNTIF(BG1950:$BY1950, "")=BF$8, IF(G1950="", "", G1950), ""))</f>
        <v/>
      </c>
      <c r="BG1950" s="61" t="str">
        <f>IF($B1950="", "", IF(COUNTIF(BH1950:$BY1950, "")=BG$8, IF(H1950="", "", H1950), ""))</f>
        <v/>
      </c>
      <c r="BH1950" s="61" t="str">
        <f>IF($B1950="", "", IF(COUNTIF(BI1950:$BY1950, "")=BH$8, IF(I1950="", "", I1950), ""))</f>
        <v/>
      </c>
      <c r="BI1950" s="61" t="str">
        <f>IF($B1950="", "", IF(COUNTIF(BJ1950:$BY1950, "")=BI$8, IF(J1950="", "", J1950), ""))</f>
        <v/>
      </c>
      <c r="BJ1950" s="61" t="str">
        <f>IF($B1950="", "", IF(COUNTIF(BK1950:$BY1950, "")=BJ$8, IF(K1950="", "", K1950), ""))</f>
        <v/>
      </c>
      <c r="BK1950" s="61" t="str">
        <f>IF($B1950="", "", IF(COUNTIF(BL1950:$BY1950, "")=BK$8, IF(L1950="", "", L1950), ""))</f>
        <v/>
      </c>
      <c r="BL1950" s="61" t="str">
        <f>IF($B1950="", "", IF(COUNTIF(BM1950:$BY1950, "")=BL$8, IF(M1950="", "", M1950), ""))</f>
        <v/>
      </c>
      <c r="BM1950" s="61" t="str">
        <f>IF($B1950="", "", IF(COUNTIF(BN1950:$BY1950, "")=BM$8, IF(N1950="", "", N1950), ""))</f>
        <v/>
      </c>
      <c r="BN1950" s="61" t="str">
        <f>IF($B1950="", "", IF(COUNTIF(BO1950:$BY1950, "")=BN$8, IF(O1950="", "", O1950), ""))</f>
        <v/>
      </c>
      <c r="BO1950" s="61" t="str">
        <f>IF($B1950="", "", IF(COUNTIF(BP1950:$BY1950, "")=BO$8, IF(P1950="", "", P1950), ""))</f>
        <v/>
      </c>
      <c r="BP1950" s="61" t="str">
        <f>IF($B1950="", "", IF(COUNTIF(BQ1950:$BY1950, "")=BP$8, IF(Q1950="", "", Q1950), ""))</f>
        <v/>
      </c>
      <c r="BQ1950" s="61" t="str">
        <f>IF($B1950="", "", IF(COUNTIF(BR1950:$BY1950, "")=BQ$8, IF(R1950="", "", R1950), ""))</f>
        <v/>
      </c>
      <c r="BR1950" s="61" t="str">
        <f>IF($B1950="", "", IF(COUNTIF(BS1950:$BY1950, "")=BR$8, IF(S1950="", "", S1950), ""))</f>
        <v/>
      </c>
      <c r="BS1950" s="61" t="str">
        <f>IF($B1950="", "", IF(COUNTIF(BT1950:$BY1950, "")=BS$8, IF(T1950="", "", T1950), ""))</f>
        <v/>
      </c>
      <c r="BT1950" s="61" t="str">
        <f>IF($B1950="", "", IF(COUNTIF(BU1950:$BY1950, "")=BT$8, IF(U1950="", "", U1950), ""))</f>
        <v/>
      </c>
      <c r="BU1950" s="61" t="str">
        <f>IF($B1950="", "", IF(COUNTIF(BV1950:$BY1950, "")=BU$8, IF(V1950="", "", V1950), ""))</f>
        <v/>
      </c>
      <c r="BV1950" s="61" t="str">
        <f>IF($B1950="", "", IF(COUNTIF(BW1950:$BY1950, "")=BV$8, IF(W1950="", "", W1950), ""))</f>
        <v/>
      </c>
      <c r="BW1950" s="61" t="str">
        <f>IF($B1950="", "", IF(COUNTIF(BX1950:$BY1950, "")=BW$8, IF(X1950="", "", X1950), ""))</f>
        <v/>
      </c>
      <c r="BX1950" s="61" t="str">
        <f>IF($B1950="", "", IF(COUNTIF(BY1950:$BY1950, "")=BX$8, IF(Y1950="", "", Y1950), ""))</f>
        <v/>
      </c>
      <c r="BY1950" s="50" t="str">
        <f t="shared" si="805"/>
        <v/>
      </c>
      <c r="CA1950" s="6" t="str">
        <f t="shared" si="806"/>
        <v/>
      </c>
      <c r="CB1950" s="6" t="str">
        <f>IF(CA1950="", "", RANK(CA1950, $CA$9:$CA$2508, 0)+COUNTIF($CA$9:CA1950, CA1950)-1)</f>
        <v/>
      </c>
    </row>
    <row r="1951" spans="1:80" x14ac:dyDescent="0.25">
      <c r="A1951" s="22"/>
      <c r="B1951" s="121" t="str">
        <f>IF('Stock Details'!B1950="", "", 'Stock Details'!B1950)</f>
        <v/>
      </c>
      <c r="C1951" s="22"/>
      <c r="D1951" s="130"/>
      <c r="E1951" s="122"/>
      <c r="F1951" s="131"/>
      <c r="G1951" s="22"/>
      <c r="H1951" s="130" t="str">
        <f t="shared" si="791"/>
        <v/>
      </c>
      <c r="I1951" s="122"/>
      <c r="J1951" s="131"/>
      <c r="K1951" s="22"/>
      <c r="L1951" s="130" t="str">
        <f t="shared" si="792"/>
        <v/>
      </c>
      <c r="M1951" s="122"/>
      <c r="N1951" s="131"/>
      <c r="O1951" s="22"/>
      <c r="P1951" s="130" t="str">
        <f t="shared" si="793"/>
        <v/>
      </c>
      <c r="Q1951" s="122"/>
      <c r="R1951" s="131"/>
      <c r="S1951" s="22"/>
      <c r="T1951" s="130" t="str">
        <f t="shared" si="794"/>
        <v/>
      </c>
      <c r="U1951" s="122"/>
      <c r="V1951" s="131"/>
      <c r="W1951" s="22"/>
      <c r="X1951" s="130" t="str">
        <f t="shared" si="795"/>
        <v/>
      </c>
      <c r="Y1951" s="122"/>
      <c r="Z1951" s="131"/>
      <c r="AA1951" s="22"/>
      <c r="AC1951" s="6" t="str">
        <f t="shared" si="796"/>
        <v/>
      </c>
      <c r="AE1951" s="6" t="str">
        <f t="shared" si="797"/>
        <v/>
      </c>
      <c r="AF1951" s="6" t="str">
        <f t="shared" si="798"/>
        <v/>
      </c>
      <c r="AG1951" s="6" t="str">
        <f t="shared" si="799"/>
        <v/>
      </c>
      <c r="AH1951" s="6" t="str">
        <f t="shared" si="800"/>
        <v/>
      </c>
      <c r="AI1951" s="6" t="str">
        <f t="shared" si="801"/>
        <v/>
      </c>
      <c r="AJ1951" s="6" t="str">
        <f t="shared" si="802"/>
        <v/>
      </c>
      <c r="AL1951" s="9" t="str">
        <f>IF('Stock Details'!F1950="", "", 'Stock Details'!F1950)</f>
        <v/>
      </c>
      <c r="AM1951" s="9" t="str">
        <f>IF('Stock Details'!G1950="", "", 'Stock Details'!G1950)</f>
        <v/>
      </c>
      <c r="AO1951" s="59" t="str">
        <f t="shared" si="803"/>
        <v/>
      </c>
      <c r="AP1951" s="59" t="str">
        <f t="shared" si="807"/>
        <v/>
      </c>
      <c r="AQ1951" s="59" t="str">
        <f t="shared" si="808"/>
        <v/>
      </c>
      <c r="AR1951" s="59" t="str">
        <f t="shared" si="809"/>
        <v/>
      </c>
      <c r="AS1951" s="59" t="str">
        <f t="shared" si="810"/>
        <v/>
      </c>
      <c r="AT1951" s="59" t="str">
        <f t="shared" si="811"/>
        <v/>
      </c>
      <c r="AV1951" s="59" t="str">
        <f t="shared" si="804"/>
        <v/>
      </c>
      <c r="AW1951" s="59" t="str">
        <f t="shared" si="786"/>
        <v/>
      </c>
      <c r="AX1951" s="59" t="str">
        <f t="shared" si="787"/>
        <v/>
      </c>
      <c r="AY1951" s="59" t="str">
        <f t="shared" si="788"/>
        <v/>
      </c>
      <c r="AZ1951" s="59" t="str">
        <f t="shared" si="789"/>
        <v/>
      </c>
      <c r="BA1951" s="59" t="str">
        <f t="shared" si="790"/>
        <v/>
      </c>
      <c r="BC1951" s="49" t="str">
        <f>IF($B1951="", "", IF(COUNTIF(BD1951:$BY1951, "")=BC$8, IF(D1951="", "", D1951), ""))</f>
        <v/>
      </c>
      <c r="BD1951" s="61" t="str">
        <f>IF($B1951="", "", IF(COUNTIF(BE1951:$BY1951, "")=BD$8, IF(E1951="", "", E1951), ""))</f>
        <v/>
      </c>
      <c r="BE1951" s="61" t="str">
        <f>IF($B1951="", "", IF(COUNTIF(BF1951:$BY1951, "")=BE$8, IF(F1951="", "", F1951), ""))</f>
        <v/>
      </c>
      <c r="BF1951" s="61" t="str">
        <f>IF($B1951="", "", IF(COUNTIF(BG1951:$BY1951, "")=BF$8, IF(G1951="", "", G1951), ""))</f>
        <v/>
      </c>
      <c r="BG1951" s="61" t="str">
        <f>IF($B1951="", "", IF(COUNTIF(BH1951:$BY1951, "")=BG$8, IF(H1951="", "", H1951), ""))</f>
        <v/>
      </c>
      <c r="BH1951" s="61" t="str">
        <f>IF($B1951="", "", IF(COUNTIF(BI1951:$BY1951, "")=BH$8, IF(I1951="", "", I1951), ""))</f>
        <v/>
      </c>
      <c r="BI1951" s="61" t="str">
        <f>IF($B1951="", "", IF(COUNTIF(BJ1951:$BY1951, "")=BI$8, IF(J1951="", "", J1951), ""))</f>
        <v/>
      </c>
      <c r="BJ1951" s="61" t="str">
        <f>IF($B1951="", "", IF(COUNTIF(BK1951:$BY1951, "")=BJ$8, IF(K1951="", "", K1951), ""))</f>
        <v/>
      </c>
      <c r="BK1951" s="61" t="str">
        <f>IF($B1951="", "", IF(COUNTIF(BL1951:$BY1951, "")=BK$8, IF(L1951="", "", L1951), ""))</f>
        <v/>
      </c>
      <c r="BL1951" s="61" t="str">
        <f>IF($B1951="", "", IF(COUNTIF(BM1951:$BY1951, "")=BL$8, IF(M1951="", "", M1951), ""))</f>
        <v/>
      </c>
      <c r="BM1951" s="61" t="str">
        <f>IF($B1951="", "", IF(COUNTIF(BN1951:$BY1951, "")=BM$8, IF(N1951="", "", N1951), ""))</f>
        <v/>
      </c>
      <c r="BN1951" s="61" t="str">
        <f>IF($B1951="", "", IF(COUNTIF(BO1951:$BY1951, "")=BN$8, IF(O1951="", "", O1951), ""))</f>
        <v/>
      </c>
      <c r="BO1951" s="61" t="str">
        <f>IF($B1951="", "", IF(COUNTIF(BP1951:$BY1951, "")=BO$8, IF(P1951="", "", P1951), ""))</f>
        <v/>
      </c>
      <c r="BP1951" s="61" t="str">
        <f>IF($B1951="", "", IF(COUNTIF(BQ1951:$BY1951, "")=BP$8, IF(Q1951="", "", Q1951), ""))</f>
        <v/>
      </c>
      <c r="BQ1951" s="61" t="str">
        <f>IF($B1951="", "", IF(COUNTIF(BR1951:$BY1951, "")=BQ$8, IF(R1951="", "", R1951), ""))</f>
        <v/>
      </c>
      <c r="BR1951" s="61" t="str">
        <f>IF($B1951="", "", IF(COUNTIF(BS1951:$BY1951, "")=BR$8, IF(S1951="", "", S1951), ""))</f>
        <v/>
      </c>
      <c r="BS1951" s="61" t="str">
        <f>IF($B1951="", "", IF(COUNTIF(BT1951:$BY1951, "")=BS$8, IF(T1951="", "", T1951), ""))</f>
        <v/>
      </c>
      <c r="BT1951" s="61" t="str">
        <f>IF($B1951="", "", IF(COUNTIF(BU1951:$BY1951, "")=BT$8, IF(U1951="", "", U1951), ""))</f>
        <v/>
      </c>
      <c r="BU1951" s="61" t="str">
        <f>IF($B1951="", "", IF(COUNTIF(BV1951:$BY1951, "")=BU$8, IF(V1951="", "", V1951), ""))</f>
        <v/>
      </c>
      <c r="BV1951" s="61" t="str">
        <f>IF($B1951="", "", IF(COUNTIF(BW1951:$BY1951, "")=BV$8, IF(W1951="", "", W1951), ""))</f>
        <v/>
      </c>
      <c r="BW1951" s="61" t="str">
        <f>IF($B1951="", "", IF(COUNTIF(BX1951:$BY1951, "")=BW$8, IF(X1951="", "", X1951), ""))</f>
        <v/>
      </c>
      <c r="BX1951" s="61" t="str">
        <f>IF($B1951="", "", IF(COUNTIF(BY1951:$BY1951, "")=BX$8, IF(Y1951="", "", Y1951), ""))</f>
        <v/>
      </c>
      <c r="BY1951" s="50" t="str">
        <f t="shared" si="805"/>
        <v/>
      </c>
      <c r="CA1951" s="6" t="str">
        <f t="shared" si="806"/>
        <v/>
      </c>
      <c r="CB1951" s="6" t="str">
        <f>IF(CA1951="", "", RANK(CA1951, $CA$9:$CA$2508, 0)+COUNTIF($CA$9:CA1951, CA1951)-1)</f>
        <v/>
      </c>
    </row>
    <row r="1952" spans="1:80" x14ac:dyDescent="0.25">
      <c r="A1952" s="22"/>
      <c r="B1952" s="121" t="str">
        <f>IF('Stock Details'!B1951="", "", 'Stock Details'!B1951)</f>
        <v/>
      </c>
      <c r="C1952" s="22"/>
      <c r="D1952" s="130"/>
      <c r="E1952" s="122"/>
      <c r="F1952" s="131"/>
      <c r="G1952" s="22"/>
      <c r="H1952" s="130" t="str">
        <f t="shared" si="791"/>
        <v/>
      </c>
      <c r="I1952" s="122"/>
      <c r="J1952" s="131"/>
      <c r="K1952" s="22"/>
      <c r="L1952" s="130" t="str">
        <f t="shared" si="792"/>
        <v/>
      </c>
      <c r="M1952" s="122"/>
      <c r="N1952" s="131"/>
      <c r="O1952" s="22"/>
      <c r="P1952" s="130" t="str">
        <f t="shared" si="793"/>
        <v/>
      </c>
      <c r="Q1952" s="122"/>
      <c r="R1952" s="131"/>
      <c r="S1952" s="22"/>
      <c r="T1952" s="130" t="str">
        <f t="shared" si="794"/>
        <v/>
      </c>
      <c r="U1952" s="122"/>
      <c r="V1952" s="131"/>
      <c r="W1952" s="22"/>
      <c r="X1952" s="130" t="str">
        <f t="shared" si="795"/>
        <v/>
      </c>
      <c r="Y1952" s="122"/>
      <c r="Z1952" s="131"/>
      <c r="AA1952" s="22"/>
      <c r="AC1952" s="6" t="str">
        <f t="shared" si="796"/>
        <v/>
      </c>
      <c r="AE1952" s="6" t="str">
        <f t="shared" si="797"/>
        <v/>
      </c>
      <c r="AF1952" s="6" t="str">
        <f t="shared" si="798"/>
        <v/>
      </c>
      <c r="AG1952" s="6" t="str">
        <f t="shared" si="799"/>
        <v/>
      </c>
      <c r="AH1952" s="6" t="str">
        <f t="shared" si="800"/>
        <v/>
      </c>
      <c r="AI1952" s="6" t="str">
        <f t="shared" si="801"/>
        <v/>
      </c>
      <c r="AJ1952" s="6" t="str">
        <f t="shared" si="802"/>
        <v/>
      </c>
      <c r="AL1952" s="9" t="str">
        <f>IF('Stock Details'!F1951="", "", 'Stock Details'!F1951)</f>
        <v/>
      </c>
      <c r="AM1952" s="9" t="str">
        <f>IF('Stock Details'!G1951="", "", 'Stock Details'!G1951)</f>
        <v/>
      </c>
      <c r="AO1952" s="59" t="str">
        <f t="shared" si="803"/>
        <v/>
      </c>
      <c r="AP1952" s="59" t="str">
        <f t="shared" si="807"/>
        <v/>
      </c>
      <c r="AQ1952" s="59" t="str">
        <f t="shared" si="808"/>
        <v/>
      </c>
      <c r="AR1952" s="59" t="str">
        <f t="shared" si="809"/>
        <v/>
      </c>
      <c r="AS1952" s="59" t="str">
        <f t="shared" si="810"/>
        <v/>
      </c>
      <c r="AT1952" s="59" t="str">
        <f t="shared" si="811"/>
        <v/>
      </c>
      <c r="AV1952" s="59" t="str">
        <f t="shared" si="804"/>
        <v/>
      </c>
      <c r="AW1952" s="59" t="str">
        <f t="shared" si="786"/>
        <v/>
      </c>
      <c r="AX1952" s="59" t="str">
        <f t="shared" si="787"/>
        <v/>
      </c>
      <c r="AY1952" s="59" t="str">
        <f t="shared" si="788"/>
        <v/>
      </c>
      <c r="AZ1952" s="59" t="str">
        <f t="shared" si="789"/>
        <v/>
      </c>
      <c r="BA1952" s="59" t="str">
        <f t="shared" si="790"/>
        <v/>
      </c>
      <c r="BC1952" s="49" t="str">
        <f>IF($B1952="", "", IF(COUNTIF(BD1952:$BY1952, "")=BC$8, IF(D1952="", "", D1952), ""))</f>
        <v/>
      </c>
      <c r="BD1952" s="61" t="str">
        <f>IF($B1952="", "", IF(COUNTIF(BE1952:$BY1952, "")=BD$8, IF(E1952="", "", E1952), ""))</f>
        <v/>
      </c>
      <c r="BE1952" s="61" t="str">
        <f>IF($B1952="", "", IF(COUNTIF(BF1952:$BY1952, "")=BE$8, IF(F1952="", "", F1952), ""))</f>
        <v/>
      </c>
      <c r="BF1952" s="61" t="str">
        <f>IF($B1952="", "", IF(COUNTIF(BG1952:$BY1952, "")=BF$8, IF(G1952="", "", G1952), ""))</f>
        <v/>
      </c>
      <c r="BG1952" s="61" t="str">
        <f>IF($B1952="", "", IF(COUNTIF(BH1952:$BY1952, "")=BG$8, IF(H1952="", "", H1952), ""))</f>
        <v/>
      </c>
      <c r="BH1952" s="61" t="str">
        <f>IF($B1952="", "", IF(COUNTIF(BI1952:$BY1952, "")=BH$8, IF(I1952="", "", I1952), ""))</f>
        <v/>
      </c>
      <c r="BI1952" s="61" t="str">
        <f>IF($B1952="", "", IF(COUNTIF(BJ1952:$BY1952, "")=BI$8, IF(J1952="", "", J1952), ""))</f>
        <v/>
      </c>
      <c r="BJ1952" s="61" t="str">
        <f>IF($B1952="", "", IF(COUNTIF(BK1952:$BY1952, "")=BJ$8, IF(K1952="", "", K1952), ""))</f>
        <v/>
      </c>
      <c r="BK1952" s="61" t="str">
        <f>IF($B1952="", "", IF(COUNTIF(BL1952:$BY1952, "")=BK$8, IF(L1952="", "", L1952), ""))</f>
        <v/>
      </c>
      <c r="BL1952" s="61" t="str">
        <f>IF($B1952="", "", IF(COUNTIF(BM1952:$BY1952, "")=BL$8, IF(M1952="", "", M1952), ""))</f>
        <v/>
      </c>
      <c r="BM1952" s="61" t="str">
        <f>IF($B1952="", "", IF(COUNTIF(BN1952:$BY1952, "")=BM$8, IF(N1952="", "", N1952), ""))</f>
        <v/>
      </c>
      <c r="BN1952" s="61" t="str">
        <f>IF($B1952="", "", IF(COUNTIF(BO1952:$BY1952, "")=BN$8, IF(O1952="", "", O1952), ""))</f>
        <v/>
      </c>
      <c r="BO1952" s="61" t="str">
        <f>IF($B1952="", "", IF(COUNTIF(BP1952:$BY1952, "")=BO$8, IF(P1952="", "", P1952), ""))</f>
        <v/>
      </c>
      <c r="BP1952" s="61" t="str">
        <f>IF($B1952="", "", IF(COUNTIF(BQ1952:$BY1952, "")=BP$8, IF(Q1952="", "", Q1952), ""))</f>
        <v/>
      </c>
      <c r="BQ1952" s="61" t="str">
        <f>IF($B1952="", "", IF(COUNTIF(BR1952:$BY1952, "")=BQ$8, IF(R1952="", "", R1952), ""))</f>
        <v/>
      </c>
      <c r="BR1952" s="61" t="str">
        <f>IF($B1952="", "", IF(COUNTIF(BS1952:$BY1952, "")=BR$8, IF(S1952="", "", S1952), ""))</f>
        <v/>
      </c>
      <c r="BS1952" s="61" t="str">
        <f>IF($B1952="", "", IF(COUNTIF(BT1952:$BY1952, "")=BS$8, IF(T1952="", "", T1952), ""))</f>
        <v/>
      </c>
      <c r="BT1952" s="61" t="str">
        <f>IF($B1952="", "", IF(COUNTIF(BU1952:$BY1952, "")=BT$8, IF(U1952="", "", U1952), ""))</f>
        <v/>
      </c>
      <c r="BU1952" s="61" t="str">
        <f>IF($B1952="", "", IF(COUNTIF(BV1952:$BY1952, "")=BU$8, IF(V1952="", "", V1952), ""))</f>
        <v/>
      </c>
      <c r="BV1952" s="61" t="str">
        <f>IF($B1952="", "", IF(COUNTIF(BW1952:$BY1952, "")=BV$8, IF(W1952="", "", W1952), ""))</f>
        <v/>
      </c>
      <c r="BW1952" s="61" t="str">
        <f>IF($B1952="", "", IF(COUNTIF(BX1952:$BY1952, "")=BW$8, IF(X1952="", "", X1952), ""))</f>
        <v/>
      </c>
      <c r="BX1952" s="61" t="str">
        <f>IF($B1952="", "", IF(COUNTIF(BY1952:$BY1952, "")=BX$8, IF(Y1952="", "", Y1952), ""))</f>
        <v/>
      </c>
      <c r="BY1952" s="50" t="str">
        <f t="shared" si="805"/>
        <v/>
      </c>
      <c r="CA1952" s="6" t="str">
        <f t="shared" si="806"/>
        <v/>
      </c>
      <c r="CB1952" s="6" t="str">
        <f>IF(CA1952="", "", RANK(CA1952, $CA$9:$CA$2508, 0)+COUNTIF($CA$9:CA1952, CA1952)-1)</f>
        <v/>
      </c>
    </row>
    <row r="1953" spans="1:80" x14ac:dyDescent="0.25">
      <c r="A1953" s="22"/>
      <c r="B1953" s="121" t="str">
        <f>IF('Stock Details'!B1952="", "", 'Stock Details'!B1952)</f>
        <v/>
      </c>
      <c r="C1953" s="22"/>
      <c r="D1953" s="130"/>
      <c r="E1953" s="122"/>
      <c r="F1953" s="131"/>
      <c r="G1953" s="22"/>
      <c r="H1953" s="130" t="str">
        <f t="shared" si="791"/>
        <v/>
      </c>
      <c r="I1953" s="122"/>
      <c r="J1953" s="131"/>
      <c r="K1953" s="22"/>
      <c r="L1953" s="130" t="str">
        <f t="shared" si="792"/>
        <v/>
      </c>
      <c r="M1953" s="122"/>
      <c r="N1953" s="131"/>
      <c r="O1953" s="22"/>
      <c r="P1953" s="130" t="str">
        <f t="shared" si="793"/>
        <v/>
      </c>
      <c r="Q1953" s="122"/>
      <c r="R1953" s="131"/>
      <c r="S1953" s="22"/>
      <c r="T1953" s="130" t="str">
        <f t="shared" si="794"/>
        <v/>
      </c>
      <c r="U1953" s="122"/>
      <c r="V1953" s="131"/>
      <c r="W1953" s="22"/>
      <c r="X1953" s="130" t="str">
        <f t="shared" si="795"/>
        <v/>
      </c>
      <c r="Y1953" s="122"/>
      <c r="Z1953" s="131"/>
      <c r="AA1953" s="22"/>
      <c r="AC1953" s="6" t="str">
        <f t="shared" si="796"/>
        <v/>
      </c>
      <c r="AE1953" s="6" t="str">
        <f t="shared" si="797"/>
        <v/>
      </c>
      <c r="AF1953" s="6" t="str">
        <f t="shared" si="798"/>
        <v/>
      </c>
      <c r="AG1953" s="6" t="str">
        <f t="shared" si="799"/>
        <v/>
      </c>
      <c r="AH1953" s="6" t="str">
        <f t="shared" si="800"/>
        <v/>
      </c>
      <c r="AI1953" s="6" t="str">
        <f t="shared" si="801"/>
        <v/>
      </c>
      <c r="AJ1953" s="6" t="str">
        <f t="shared" si="802"/>
        <v/>
      </c>
      <c r="AL1953" s="9" t="str">
        <f>IF('Stock Details'!F1952="", "", 'Stock Details'!F1952)</f>
        <v/>
      </c>
      <c r="AM1953" s="9" t="str">
        <f>IF('Stock Details'!G1952="", "", 'Stock Details'!G1952)</f>
        <v/>
      </c>
      <c r="AO1953" s="59" t="str">
        <f t="shared" si="803"/>
        <v/>
      </c>
      <c r="AP1953" s="59" t="str">
        <f t="shared" si="807"/>
        <v/>
      </c>
      <c r="AQ1953" s="59" t="str">
        <f t="shared" si="808"/>
        <v/>
      </c>
      <c r="AR1953" s="59" t="str">
        <f t="shared" si="809"/>
        <v/>
      </c>
      <c r="AS1953" s="59" t="str">
        <f t="shared" si="810"/>
        <v/>
      </c>
      <c r="AT1953" s="59" t="str">
        <f t="shared" si="811"/>
        <v/>
      </c>
      <c r="AV1953" s="59" t="str">
        <f t="shared" si="804"/>
        <v/>
      </c>
      <c r="AW1953" s="59" t="str">
        <f t="shared" si="786"/>
        <v/>
      </c>
      <c r="AX1953" s="59" t="str">
        <f t="shared" si="787"/>
        <v/>
      </c>
      <c r="AY1953" s="59" t="str">
        <f t="shared" si="788"/>
        <v/>
      </c>
      <c r="AZ1953" s="59" t="str">
        <f t="shared" si="789"/>
        <v/>
      </c>
      <c r="BA1953" s="59" t="str">
        <f t="shared" si="790"/>
        <v/>
      </c>
      <c r="BC1953" s="49" t="str">
        <f>IF($B1953="", "", IF(COUNTIF(BD1953:$BY1953, "")=BC$8, IF(D1953="", "", D1953), ""))</f>
        <v/>
      </c>
      <c r="BD1953" s="61" t="str">
        <f>IF($B1953="", "", IF(COUNTIF(BE1953:$BY1953, "")=BD$8, IF(E1953="", "", E1953), ""))</f>
        <v/>
      </c>
      <c r="BE1953" s="61" t="str">
        <f>IF($B1953="", "", IF(COUNTIF(BF1953:$BY1953, "")=BE$8, IF(F1953="", "", F1953), ""))</f>
        <v/>
      </c>
      <c r="BF1953" s="61" t="str">
        <f>IF($B1953="", "", IF(COUNTIF(BG1953:$BY1953, "")=BF$8, IF(G1953="", "", G1953), ""))</f>
        <v/>
      </c>
      <c r="BG1953" s="61" t="str">
        <f>IF($B1953="", "", IF(COUNTIF(BH1953:$BY1953, "")=BG$8, IF(H1953="", "", H1953), ""))</f>
        <v/>
      </c>
      <c r="BH1953" s="61" t="str">
        <f>IF($B1953="", "", IF(COUNTIF(BI1953:$BY1953, "")=BH$8, IF(I1953="", "", I1953), ""))</f>
        <v/>
      </c>
      <c r="BI1953" s="61" t="str">
        <f>IF($B1953="", "", IF(COUNTIF(BJ1953:$BY1953, "")=BI$8, IF(J1953="", "", J1953), ""))</f>
        <v/>
      </c>
      <c r="BJ1953" s="61" t="str">
        <f>IF($B1953="", "", IF(COUNTIF(BK1953:$BY1953, "")=BJ$8, IF(K1953="", "", K1953), ""))</f>
        <v/>
      </c>
      <c r="BK1953" s="61" t="str">
        <f>IF($B1953="", "", IF(COUNTIF(BL1953:$BY1953, "")=BK$8, IF(L1953="", "", L1953), ""))</f>
        <v/>
      </c>
      <c r="BL1953" s="61" t="str">
        <f>IF($B1953="", "", IF(COUNTIF(BM1953:$BY1953, "")=BL$8, IF(M1953="", "", M1953), ""))</f>
        <v/>
      </c>
      <c r="BM1953" s="61" t="str">
        <f>IF($B1953="", "", IF(COUNTIF(BN1953:$BY1953, "")=BM$8, IF(N1953="", "", N1953), ""))</f>
        <v/>
      </c>
      <c r="BN1953" s="61" t="str">
        <f>IF($B1953="", "", IF(COUNTIF(BO1953:$BY1953, "")=BN$8, IF(O1953="", "", O1953), ""))</f>
        <v/>
      </c>
      <c r="BO1953" s="61" t="str">
        <f>IF($B1953="", "", IF(COUNTIF(BP1953:$BY1953, "")=BO$8, IF(P1953="", "", P1953), ""))</f>
        <v/>
      </c>
      <c r="BP1953" s="61" t="str">
        <f>IF($B1953="", "", IF(COUNTIF(BQ1953:$BY1953, "")=BP$8, IF(Q1953="", "", Q1953), ""))</f>
        <v/>
      </c>
      <c r="BQ1953" s="61" t="str">
        <f>IF($B1953="", "", IF(COUNTIF(BR1953:$BY1953, "")=BQ$8, IF(R1953="", "", R1953), ""))</f>
        <v/>
      </c>
      <c r="BR1953" s="61" t="str">
        <f>IF($B1953="", "", IF(COUNTIF(BS1953:$BY1953, "")=BR$8, IF(S1953="", "", S1953), ""))</f>
        <v/>
      </c>
      <c r="BS1953" s="61" t="str">
        <f>IF($B1953="", "", IF(COUNTIF(BT1953:$BY1953, "")=BS$8, IF(T1953="", "", T1953), ""))</f>
        <v/>
      </c>
      <c r="BT1953" s="61" t="str">
        <f>IF($B1953="", "", IF(COUNTIF(BU1953:$BY1953, "")=BT$8, IF(U1953="", "", U1953), ""))</f>
        <v/>
      </c>
      <c r="BU1953" s="61" t="str">
        <f>IF($B1953="", "", IF(COUNTIF(BV1953:$BY1953, "")=BU$8, IF(V1953="", "", V1953), ""))</f>
        <v/>
      </c>
      <c r="BV1953" s="61" t="str">
        <f>IF($B1953="", "", IF(COUNTIF(BW1953:$BY1953, "")=BV$8, IF(W1953="", "", W1953), ""))</f>
        <v/>
      </c>
      <c r="BW1953" s="61" t="str">
        <f>IF($B1953="", "", IF(COUNTIF(BX1953:$BY1953, "")=BW$8, IF(X1953="", "", X1953), ""))</f>
        <v/>
      </c>
      <c r="BX1953" s="61" t="str">
        <f>IF($B1953="", "", IF(COUNTIF(BY1953:$BY1953, "")=BX$8, IF(Y1953="", "", Y1953), ""))</f>
        <v/>
      </c>
      <c r="BY1953" s="50" t="str">
        <f t="shared" si="805"/>
        <v/>
      </c>
      <c r="CA1953" s="6" t="str">
        <f t="shared" si="806"/>
        <v/>
      </c>
      <c r="CB1953" s="6" t="str">
        <f>IF(CA1953="", "", RANK(CA1953, $CA$9:$CA$2508, 0)+COUNTIF($CA$9:CA1953, CA1953)-1)</f>
        <v/>
      </c>
    </row>
    <row r="1954" spans="1:80" x14ac:dyDescent="0.25">
      <c r="A1954" s="22"/>
      <c r="B1954" s="121" t="str">
        <f>IF('Stock Details'!B1953="", "", 'Stock Details'!B1953)</f>
        <v/>
      </c>
      <c r="C1954" s="22"/>
      <c r="D1954" s="130"/>
      <c r="E1954" s="122"/>
      <c r="F1954" s="131"/>
      <c r="G1954" s="22"/>
      <c r="H1954" s="130" t="str">
        <f t="shared" si="791"/>
        <v/>
      </c>
      <c r="I1954" s="122"/>
      <c r="J1954" s="131"/>
      <c r="K1954" s="22"/>
      <c r="L1954" s="130" t="str">
        <f t="shared" si="792"/>
        <v/>
      </c>
      <c r="M1954" s="122"/>
      <c r="N1954" s="131"/>
      <c r="O1954" s="22"/>
      <c r="P1954" s="130" t="str">
        <f t="shared" si="793"/>
        <v/>
      </c>
      <c r="Q1954" s="122"/>
      <c r="R1954" s="131"/>
      <c r="S1954" s="22"/>
      <c r="T1954" s="130" t="str">
        <f t="shared" si="794"/>
        <v/>
      </c>
      <c r="U1954" s="122"/>
      <c r="V1954" s="131"/>
      <c r="W1954" s="22"/>
      <c r="X1954" s="130" t="str">
        <f t="shared" si="795"/>
        <v/>
      </c>
      <c r="Y1954" s="122"/>
      <c r="Z1954" s="131"/>
      <c r="AA1954" s="22"/>
      <c r="AC1954" s="6" t="str">
        <f t="shared" si="796"/>
        <v/>
      </c>
      <c r="AE1954" s="6" t="str">
        <f t="shared" si="797"/>
        <v/>
      </c>
      <c r="AF1954" s="6" t="str">
        <f t="shared" si="798"/>
        <v/>
      </c>
      <c r="AG1954" s="6" t="str">
        <f t="shared" si="799"/>
        <v/>
      </c>
      <c r="AH1954" s="6" t="str">
        <f t="shared" si="800"/>
        <v/>
      </c>
      <c r="AI1954" s="6" t="str">
        <f t="shared" si="801"/>
        <v/>
      </c>
      <c r="AJ1954" s="6" t="str">
        <f t="shared" si="802"/>
        <v/>
      </c>
      <c r="AL1954" s="9" t="str">
        <f>IF('Stock Details'!F1953="", "", 'Stock Details'!F1953)</f>
        <v/>
      </c>
      <c r="AM1954" s="9" t="str">
        <f>IF('Stock Details'!G1953="", "", 'Stock Details'!G1953)</f>
        <v/>
      </c>
      <c r="AO1954" s="59" t="str">
        <f t="shared" si="803"/>
        <v/>
      </c>
      <c r="AP1954" s="59" t="str">
        <f t="shared" si="807"/>
        <v/>
      </c>
      <c r="AQ1954" s="59" t="str">
        <f t="shared" si="808"/>
        <v/>
      </c>
      <c r="AR1954" s="59" t="str">
        <f t="shared" si="809"/>
        <v/>
      </c>
      <c r="AS1954" s="59" t="str">
        <f t="shared" si="810"/>
        <v/>
      </c>
      <c r="AT1954" s="59" t="str">
        <f t="shared" si="811"/>
        <v/>
      </c>
      <c r="AV1954" s="59" t="str">
        <f t="shared" si="804"/>
        <v/>
      </c>
      <c r="AW1954" s="59" t="str">
        <f t="shared" si="786"/>
        <v/>
      </c>
      <c r="AX1954" s="59" t="str">
        <f t="shared" si="787"/>
        <v/>
      </c>
      <c r="AY1954" s="59" t="str">
        <f t="shared" si="788"/>
        <v/>
      </c>
      <c r="AZ1954" s="59" t="str">
        <f t="shared" si="789"/>
        <v/>
      </c>
      <c r="BA1954" s="59" t="str">
        <f t="shared" si="790"/>
        <v/>
      </c>
      <c r="BC1954" s="49" t="str">
        <f>IF($B1954="", "", IF(COUNTIF(BD1954:$BY1954, "")=BC$8, IF(D1954="", "", D1954), ""))</f>
        <v/>
      </c>
      <c r="BD1954" s="61" t="str">
        <f>IF($B1954="", "", IF(COUNTIF(BE1954:$BY1954, "")=BD$8, IF(E1954="", "", E1954), ""))</f>
        <v/>
      </c>
      <c r="BE1954" s="61" t="str">
        <f>IF($B1954="", "", IF(COUNTIF(BF1954:$BY1954, "")=BE$8, IF(F1954="", "", F1954), ""))</f>
        <v/>
      </c>
      <c r="BF1954" s="61" t="str">
        <f>IF($B1954="", "", IF(COUNTIF(BG1954:$BY1954, "")=BF$8, IF(G1954="", "", G1954), ""))</f>
        <v/>
      </c>
      <c r="BG1954" s="61" t="str">
        <f>IF($B1954="", "", IF(COUNTIF(BH1954:$BY1954, "")=BG$8, IF(H1954="", "", H1954), ""))</f>
        <v/>
      </c>
      <c r="BH1954" s="61" t="str">
        <f>IF($B1954="", "", IF(COUNTIF(BI1954:$BY1954, "")=BH$8, IF(I1954="", "", I1954), ""))</f>
        <v/>
      </c>
      <c r="BI1954" s="61" t="str">
        <f>IF($B1954="", "", IF(COUNTIF(BJ1954:$BY1954, "")=BI$8, IF(J1954="", "", J1954), ""))</f>
        <v/>
      </c>
      <c r="BJ1954" s="61" t="str">
        <f>IF($B1954="", "", IF(COUNTIF(BK1954:$BY1954, "")=BJ$8, IF(K1954="", "", K1954), ""))</f>
        <v/>
      </c>
      <c r="BK1954" s="61" t="str">
        <f>IF($B1954="", "", IF(COUNTIF(BL1954:$BY1954, "")=BK$8, IF(L1954="", "", L1954), ""))</f>
        <v/>
      </c>
      <c r="BL1954" s="61" t="str">
        <f>IF($B1954="", "", IF(COUNTIF(BM1954:$BY1954, "")=BL$8, IF(M1954="", "", M1954), ""))</f>
        <v/>
      </c>
      <c r="BM1954" s="61" t="str">
        <f>IF($B1954="", "", IF(COUNTIF(BN1954:$BY1954, "")=BM$8, IF(N1954="", "", N1954), ""))</f>
        <v/>
      </c>
      <c r="BN1954" s="61" t="str">
        <f>IF($B1954="", "", IF(COUNTIF(BO1954:$BY1954, "")=BN$8, IF(O1954="", "", O1954), ""))</f>
        <v/>
      </c>
      <c r="BO1954" s="61" t="str">
        <f>IF($B1954="", "", IF(COUNTIF(BP1954:$BY1954, "")=BO$8, IF(P1954="", "", P1954), ""))</f>
        <v/>
      </c>
      <c r="BP1954" s="61" t="str">
        <f>IF($B1954="", "", IF(COUNTIF(BQ1954:$BY1954, "")=BP$8, IF(Q1954="", "", Q1954), ""))</f>
        <v/>
      </c>
      <c r="BQ1954" s="61" t="str">
        <f>IF($B1954="", "", IF(COUNTIF(BR1954:$BY1954, "")=BQ$8, IF(R1954="", "", R1954), ""))</f>
        <v/>
      </c>
      <c r="BR1954" s="61" t="str">
        <f>IF($B1954="", "", IF(COUNTIF(BS1954:$BY1954, "")=BR$8, IF(S1954="", "", S1954), ""))</f>
        <v/>
      </c>
      <c r="BS1954" s="61" t="str">
        <f>IF($B1954="", "", IF(COUNTIF(BT1954:$BY1954, "")=BS$8, IF(T1954="", "", T1954), ""))</f>
        <v/>
      </c>
      <c r="BT1954" s="61" t="str">
        <f>IF($B1954="", "", IF(COUNTIF(BU1954:$BY1954, "")=BT$8, IF(U1954="", "", U1954), ""))</f>
        <v/>
      </c>
      <c r="BU1954" s="61" t="str">
        <f>IF($B1954="", "", IF(COUNTIF(BV1954:$BY1954, "")=BU$8, IF(V1954="", "", V1954), ""))</f>
        <v/>
      </c>
      <c r="BV1954" s="61" t="str">
        <f>IF($B1954="", "", IF(COUNTIF(BW1954:$BY1954, "")=BV$8, IF(W1954="", "", W1954), ""))</f>
        <v/>
      </c>
      <c r="BW1954" s="61" t="str">
        <f>IF($B1954="", "", IF(COUNTIF(BX1954:$BY1954, "")=BW$8, IF(X1954="", "", X1954), ""))</f>
        <v/>
      </c>
      <c r="BX1954" s="61" t="str">
        <f>IF($B1954="", "", IF(COUNTIF(BY1954:$BY1954, "")=BX$8, IF(Y1954="", "", Y1954), ""))</f>
        <v/>
      </c>
      <c r="BY1954" s="50" t="str">
        <f t="shared" si="805"/>
        <v/>
      </c>
      <c r="CA1954" s="6" t="str">
        <f t="shared" si="806"/>
        <v/>
      </c>
      <c r="CB1954" s="6" t="str">
        <f>IF(CA1954="", "", RANK(CA1954, $CA$9:$CA$2508, 0)+COUNTIF($CA$9:CA1954, CA1954)-1)</f>
        <v/>
      </c>
    </row>
    <row r="1955" spans="1:80" x14ac:dyDescent="0.25">
      <c r="A1955" s="22"/>
      <c r="B1955" s="121" t="str">
        <f>IF('Stock Details'!B1954="", "", 'Stock Details'!B1954)</f>
        <v/>
      </c>
      <c r="C1955" s="22"/>
      <c r="D1955" s="130"/>
      <c r="E1955" s="122"/>
      <c r="F1955" s="131"/>
      <c r="G1955" s="22"/>
      <c r="H1955" s="130" t="str">
        <f t="shared" si="791"/>
        <v/>
      </c>
      <c r="I1955" s="122"/>
      <c r="J1955" s="131"/>
      <c r="K1955" s="22"/>
      <c r="L1955" s="130" t="str">
        <f t="shared" si="792"/>
        <v/>
      </c>
      <c r="M1955" s="122"/>
      <c r="N1955" s="131"/>
      <c r="O1955" s="22"/>
      <c r="P1955" s="130" t="str">
        <f t="shared" si="793"/>
        <v/>
      </c>
      <c r="Q1955" s="122"/>
      <c r="R1955" s="131"/>
      <c r="S1955" s="22"/>
      <c r="T1955" s="130" t="str">
        <f t="shared" si="794"/>
        <v/>
      </c>
      <c r="U1955" s="122"/>
      <c r="V1955" s="131"/>
      <c r="W1955" s="22"/>
      <c r="X1955" s="130" t="str">
        <f t="shared" si="795"/>
        <v/>
      </c>
      <c r="Y1955" s="122"/>
      <c r="Z1955" s="131"/>
      <c r="AA1955" s="22"/>
      <c r="AC1955" s="6" t="str">
        <f t="shared" si="796"/>
        <v/>
      </c>
      <c r="AE1955" s="6" t="str">
        <f t="shared" si="797"/>
        <v/>
      </c>
      <c r="AF1955" s="6" t="str">
        <f t="shared" si="798"/>
        <v/>
      </c>
      <c r="AG1955" s="6" t="str">
        <f t="shared" si="799"/>
        <v/>
      </c>
      <c r="AH1955" s="6" t="str">
        <f t="shared" si="800"/>
        <v/>
      </c>
      <c r="AI1955" s="6" t="str">
        <f t="shared" si="801"/>
        <v/>
      </c>
      <c r="AJ1955" s="6" t="str">
        <f t="shared" si="802"/>
        <v/>
      </c>
      <c r="AL1955" s="9" t="str">
        <f>IF('Stock Details'!F1954="", "", 'Stock Details'!F1954)</f>
        <v/>
      </c>
      <c r="AM1955" s="9" t="str">
        <f>IF('Stock Details'!G1954="", "", 'Stock Details'!G1954)</f>
        <v/>
      </c>
      <c r="AO1955" s="59" t="str">
        <f t="shared" si="803"/>
        <v/>
      </c>
      <c r="AP1955" s="59" t="str">
        <f t="shared" si="807"/>
        <v/>
      </c>
      <c r="AQ1955" s="59" t="str">
        <f t="shared" si="808"/>
        <v/>
      </c>
      <c r="AR1955" s="59" t="str">
        <f t="shared" si="809"/>
        <v/>
      </c>
      <c r="AS1955" s="59" t="str">
        <f t="shared" si="810"/>
        <v/>
      </c>
      <c r="AT1955" s="59" t="str">
        <f t="shared" si="811"/>
        <v/>
      </c>
      <c r="AV1955" s="59" t="str">
        <f t="shared" si="804"/>
        <v/>
      </c>
      <c r="AW1955" s="59" t="str">
        <f t="shared" si="786"/>
        <v/>
      </c>
      <c r="AX1955" s="59" t="str">
        <f t="shared" si="787"/>
        <v/>
      </c>
      <c r="AY1955" s="59" t="str">
        <f t="shared" si="788"/>
        <v/>
      </c>
      <c r="AZ1955" s="59" t="str">
        <f t="shared" si="789"/>
        <v/>
      </c>
      <c r="BA1955" s="59" t="str">
        <f t="shared" si="790"/>
        <v/>
      </c>
      <c r="BC1955" s="49" t="str">
        <f>IF($B1955="", "", IF(COUNTIF(BD1955:$BY1955, "")=BC$8, IF(D1955="", "", D1955), ""))</f>
        <v/>
      </c>
      <c r="BD1955" s="61" t="str">
        <f>IF($B1955="", "", IF(COUNTIF(BE1955:$BY1955, "")=BD$8, IF(E1955="", "", E1955), ""))</f>
        <v/>
      </c>
      <c r="BE1955" s="61" t="str">
        <f>IF($B1955="", "", IF(COUNTIF(BF1955:$BY1955, "")=BE$8, IF(F1955="", "", F1955), ""))</f>
        <v/>
      </c>
      <c r="BF1955" s="61" t="str">
        <f>IF($B1955="", "", IF(COUNTIF(BG1955:$BY1955, "")=BF$8, IF(G1955="", "", G1955), ""))</f>
        <v/>
      </c>
      <c r="BG1955" s="61" t="str">
        <f>IF($B1955="", "", IF(COUNTIF(BH1955:$BY1955, "")=BG$8, IF(H1955="", "", H1955), ""))</f>
        <v/>
      </c>
      <c r="BH1955" s="61" t="str">
        <f>IF($B1955="", "", IF(COUNTIF(BI1955:$BY1955, "")=BH$8, IF(I1955="", "", I1955), ""))</f>
        <v/>
      </c>
      <c r="BI1955" s="61" t="str">
        <f>IF($B1955="", "", IF(COUNTIF(BJ1955:$BY1955, "")=BI$8, IF(J1955="", "", J1955), ""))</f>
        <v/>
      </c>
      <c r="BJ1955" s="61" t="str">
        <f>IF($B1955="", "", IF(COUNTIF(BK1955:$BY1955, "")=BJ$8, IF(K1955="", "", K1955), ""))</f>
        <v/>
      </c>
      <c r="BK1955" s="61" t="str">
        <f>IF($B1955="", "", IF(COUNTIF(BL1955:$BY1955, "")=BK$8, IF(L1955="", "", L1955), ""))</f>
        <v/>
      </c>
      <c r="BL1955" s="61" t="str">
        <f>IF($B1955="", "", IF(COUNTIF(BM1955:$BY1955, "")=BL$8, IF(M1955="", "", M1955), ""))</f>
        <v/>
      </c>
      <c r="BM1955" s="61" t="str">
        <f>IF($B1955="", "", IF(COUNTIF(BN1955:$BY1955, "")=BM$8, IF(N1955="", "", N1955), ""))</f>
        <v/>
      </c>
      <c r="BN1955" s="61" t="str">
        <f>IF($B1955="", "", IF(COUNTIF(BO1955:$BY1955, "")=BN$8, IF(O1955="", "", O1955), ""))</f>
        <v/>
      </c>
      <c r="BO1955" s="61" t="str">
        <f>IF($B1955="", "", IF(COUNTIF(BP1955:$BY1955, "")=BO$8, IF(P1955="", "", P1955), ""))</f>
        <v/>
      </c>
      <c r="BP1955" s="61" t="str">
        <f>IF($B1955="", "", IF(COUNTIF(BQ1955:$BY1955, "")=BP$8, IF(Q1955="", "", Q1955), ""))</f>
        <v/>
      </c>
      <c r="BQ1955" s="61" t="str">
        <f>IF($B1955="", "", IF(COUNTIF(BR1955:$BY1955, "")=BQ$8, IF(R1955="", "", R1955), ""))</f>
        <v/>
      </c>
      <c r="BR1955" s="61" t="str">
        <f>IF($B1955="", "", IF(COUNTIF(BS1955:$BY1955, "")=BR$8, IF(S1955="", "", S1955), ""))</f>
        <v/>
      </c>
      <c r="BS1955" s="61" t="str">
        <f>IF($B1955="", "", IF(COUNTIF(BT1955:$BY1955, "")=BS$8, IF(T1955="", "", T1955), ""))</f>
        <v/>
      </c>
      <c r="BT1955" s="61" t="str">
        <f>IF($B1955="", "", IF(COUNTIF(BU1955:$BY1955, "")=BT$8, IF(U1955="", "", U1955), ""))</f>
        <v/>
      </c>
      <c r="BU1955" s="61" t="str">
        <f>IF($B1955="", "", IF(COUNTIF(BV1955:$BY1955, "")=BU$8, IF(V1955="", "", V1955), ""))</f>
        <v/>
      </c>
      <c r="BV1955" s="61" t="str">
        <f>IF($B1955="", "", IF(COUNTIF(BW1955:$BY1955, "")=BV$8, IF(W1955="", "", W1955), ""))</f>
        <v/>
      </c>
      <c r="BW1955" s="61" t="str">
        <f>IF($B1955="", "", IF(COUNTIF(BX1955:$BY1955, "")=BW$8, IF(X1955="", "", X1955), ""))</f>
        <v/>
      </c>
      <c r="BX1955" s="61" t="str">
        <f>IF($B1955="", "", IF(COUNTIF(BY1955:$BY1955, "")=BX$8, IF(Y1955="", "", Y1955), ""))</f>
        <v/>
      </c>
      <c r="BY1955" s="50" t="str">
        <f t="shared" si="805"/>
        <v/>
      </c>
      <c r="CA1955" s="6" t="str">
        <f t="shared" si="806"/>
        <v/>
      </c>
      <c r="CB1955" s="6" t="str">
        <f>IF(CA1955="", "", RANK(CA1955, $CA$9:$CA$2508, 0)+COUNTIF($CA$9:CA1955, CA1955)-1)</f>
        <v/>
      </c>
    </row>
    <row r="1956" spans="1:80" x14ac:dyDescent="0.25">
      <c r="A1956" s="22"/>
      <c r="B1956" s="121" t="str">
        <f>IF('Stock Details'!B1955="", "", 'Stock Details'!B1955)</f>
        <v/>
      </c>
      <c r="C1956" s="22"/>
      <c r="D1956" s="130"/>
      <c r="E1956" s="122"/>
      <c r="F1956" s="131"/>
      <c r="G1956" s="22"/>
      <c r="H1956" s="130" t="str">
        <f t="shared" si="791"/>
        <v/>
      </c>
      <c r="I1956" s="122"/>
      <c r="J1956" s="131"/>
      <c r="K1956" s="22"/>
      <c r="L1956" s="130" t="str">
        <f t="shared" si="792"/>
        <v/>
      </c>
      <c r="M1956" s="122"/>
      <c r="N1956" s="131"/>
      <c r="O1956" s="22"/>
      <c r="P1956" s="130" t="str">
        <f t="shared" si="793"/>
        <v/>
      </c>
      <c r="Q1956" s="122"/>
      <c r="R1956" s="131"/>
      <c r="S1956" s="22"/>
      <c r="T1956" s="130" t="str">
        <f t="shared" si="794"/>
        <v/>
      </c>
      <c r="U1956" s="122"/>
      <c r="V1956" s="131"/>
      <c r="W1956" s="22"/>
      <c r="X1956" s="130" t="str">
        <f t="shared" si="795"/>
        <v/>
      </c>
      <c r="Y1956" s="122"/>
      <c r="Z1956" s="131"/>
      <c r="AA1956" s="22"/>
      <c r="AC1956" s="6" t="str">
        <f t="shared" si="796"/>
        <v/>
      </c>
      <c r="AE1956" s="6" t="str">
        <f t="shared" si="797"/>
        <v/>
      </c>
      <c r="AF1956" s="6" t="str">
        <f t="shared" si="798"/>
        <v/>
      </c>
      <c r="AG1956" s="6" t="str">
        <f t="shared" si="799"/>
        <v/>
      </c>
      <c r="AH1956" s="6" t="str">
        <f t="shared" si="800"/>
        <v/>
      </c>
      <c r="AI1956" s="6" t="str">
        <f t="shared" si="801"/>
        <v/>
      </c>
      <c r="AJ1956" s="6" t="str">
        <f t="shared" si="802"/>
        <v/>
      </c>
      <c r="AL1956" s="9" t="str">
        <f>IF('Stock Details'!F1955="", "", 'Stock Details'!F1955)</f>
        <v/>
      </c>
      <c r="AM1956" s="9" t="str">
        <f>IF('Stock Details'!G1955="", "", 'Stock Details'!G1955)</f>
        <v/>
      </c>
      <c r="AO1956" s="59" t="str">
        <f t="shared" si="803"/>
        <v/>
      </c>
      <c r="AP1956" s="59" t="str">
        <f t="shared" si="807"/>
        <v/>
      </c>
      <c r="AQ1956" s="59" t="str">
        <f t="shared" si="808"/>
        <v/>
      </c>
      <c r="AR1956" s="59" t="str">
        <f t="shared" si="809"/>
        <v/>
      </c>
      <c r="AS1956" s="59" t="str">
        <f t="shared" si="810"/>
        <v/>
      </c>
      <c r="AT1956" s="59" t="str">
        <f t="shared" si="811"/>
        <v/>
      </c>
      <c r="AV1956" s="59" t="str">
        <f t="shared" si="804"/>
        <v/>
      </c>
      <c r="AW1956" s="59" t="str">
        <f t="shared" si="786"/>
        <v/>
      </c>
      <c r="AX1956" s="59" t="str">
        <f t="shared" si="787"/>
        <v/>
      </c>
      <c r="AY1956" s="59" t="str">
        <f t="shared" si="788"/>
        <v/>
      </c>
      <c r="AZ1956" s="59" t="str">
        <f t="shared" si="789"/>
        <v/>
      </c>
      <c r="BA1956" s="59" t="str">
        <f t="shared" si="790"/>
        <v/>
      </c>
      <c r="BC1956" s="49" t="str">
        <f>IF($B1956="", "", IF(COUNTIF(BD1956:$BY1956, "")=BC$8, IF(D1956="", "", D1956), ""))</f>
        <v/>
      </c>
      <c r="BD1956" s="61" t="str">
        <f>IF($B1956="", "", IF(COUNTIF(BE1956:$BY1956, "")=BD$8, IF(E1956="", "", E1956), ""))</f>
        <v/>
      </c>
      <c r="BE1956" s="61" t="str">
        <f>IF($B1956="", "", IF(COUNTIF(BF1956:$BY1956, "")=BE$8, IF(F1956="", "", F1956), ""))</f>
        <v/>
      </c>
      <c r="BF1956" s="61" t="str">
        <f>IF($B1956="", "", IF(COUNTIF(BG1956:$BY1956, "")=BF$8, IF(G1956="", "", G1956), ""))</f>
        <v/>
      </c>
      <c r="BG1956" s="61" t="str">
        <f>IF($B1956="", "", IF(COUNTIF(BH1956:$BY1956, "")=BG$8, IF(H1956="", "", H1956), ""))</f>
        <v/>
      </c>
      <c r="BH1956" s="61" t="str">
        <f>IF($B1956="", "", IF(COUNTIF(BI1956:$BY1956, "")=BH$8, IF(I1956="", "", I1956), ""))</f>
        <v/>
      </c>
      <c r="BI1956" s="61" t="str">
        <f>IF($B1956="", "", IF(COUNTIF(BJ1956:$BY1956, "")=BI$8, IF(J1956="", "", J1956), ""))</f>
        <v/>
      </c>
      <c r="BJ1956" s="61" t="str">
        <f>IF($B1956="", "", IF(COUNTIF(BK1956:$BY1956, "")=BJ$8, IF(K1956="", "", K1956), ""))</f>
        <v/>
      </c>
      <c r="BK1956" s="61" t="str">
        <f>IF($B1956="", "", IF(COUNTIF(BL1956:$BY1956, "")=BK$8, IF(L1956="", "", L1956), ""))</f>
        <v/>
      </c>
      <c r="BL1956" s="61" t="str">
        <f>IF($B1956="", "", IF(COUNTIF(BM1956:$BY1956, "")=BL$8, IF(M1956="", "", M1956), ""))</f>
        <v/>
      </c>
      <c r="BM1956" s="61" t="str">
        <f>IF($B1956="", "", IF(COUNTIF(BN1956:$BY1956, "")=BM$8, IF(N1956="", "", N1956), ""))</f>
        <v/>
      </c>
      <c r="BN1956" s="61" t="str">
        <f>IF($B1956="", "", IF(COUNTIF(BO1956:$BY1956, "")=BN$8, IF(O1956="", "", O1956), ""))</f>
        <v/>
      </c>
      <c r="BO1956" s="61" t="str">
        <f>IF($B1956="", "", IF(COUNTIF(BP1956:$BY1956, "")=BO$8, IF(P1956="", "", P1956), ""))</f>
        <v/>
      </c>
      <c r="BP1956" s="61" t="str">
        <f>IF($B1956="", "", IF(COUNTIF(BQ1956:$BY1956, "")=BP$8, IF(Q1956="", "", Q1956), ""))</f>
        <v/>
      </c>
      <c r="BQ1956" s="61" t="str">
        <f>IF($B1956="", "", IF(COUNTIF(BR1956:$BY1956, "")=BQ$8, IF(R1956="", "", R1956), ""))</f>
        <v/>
      </c>
      <c r="BR1956" s="61" t="str">
        <f>IF($B1956="", "", IF(COUNTIF(BS1956:$BY1956, "")=BR$8, IF(S1956="", "", S1956), ""))</f>
        <v/>
      </c>
      <c r="BS1956" s="61" t="str">
        <f>IF($B1956="", "", IF(COUNTIF(BT1956:$BY1956, "")=BS$8, IF(T1956="", "", T1956), ""))</f>
        <v/>
      </c>
      <c r="BT1956" s="61" t="str">
        <f>IF($B1956="", "", IF(COUNTIF(BU1956:$BY1956, "")=BT$8, IF(U1956="", "", U1956), ""))</f>
        <v/>
      </c>
      <c r="BU1956" s="61" t="str">
        <f>IF($B1956="", "", IF(COUNTIF(BV1956:$BY1956, "")=BU$8, IF(V1956="", "", V1956), ""))</f>
        <v/>
      </c>
      <c r="BV1956" s="61" t="str">
        <f>IF($B1956="", "", IF(COUNTIF(BW1956:$BY1956, "")=BV$8, IF(W1956="", "", W1956), ""))</f>
        <v/>
      </c>
      <c r="BW1956" s="61" t="str">
        <f>IF($B1956="", "", IF(COUNTIF(BX1956:$BY1956, "")=BW$8, IF(X1956="", "", X1956), ""))</f>
        <v/>
      </c>
      <c r="BX1956" s="61" t="str">
        <f>IF($B1956="", "", IF(COUNTIF(BY1956:$BY1956, "")=BX$8, IF(Y1956="", "", Y1956), ""))</f>
        <v/>
      </c>
      <c r="BY1956" s="50" t="str">
        <f t="shared" si="805"/>
        <v/>
      </c>
      <c r="CA1956" s="6" t="str">
        <f t="shared" si="806"/>
        <v/>
      </c>
      <c r="CB1956" s="6" t="str">
        <f>IF(CA1956="", "", RANK(CA1956, $CA$9:$CA$2508, 0)+COUNTIF($CA$9:CA1956, CA1956)-1)</f>
        <v/>
      </c>
    </row>
    <row r="1957" spans="1:80" x14ac:dyDescent="0.25">
      <c r="A1957" s="22"/>
      <c r="B1957" s="121" t="str">
        <f>IF('Stock Details'!B1956="", "", 'Stock Details'!B1956)</f>
        <v/>
      </c>
      <c r="C1957" s="22"/>
      <c r="D1957" s="130"/>
      <c r="E1957" s="122"/>
      <c r="F1957" s="131"/>
      <c r="G1957" s="22"/>
      <c r="H1957" s="130" t="str">
        <f t="shared" si="791"/>
        <v/>
      </c>
      <c r="I1957" s="122"/>
      <c r="J1957" s="131"/>
      <c r="K1957" s="22"/>
      <c r="L1957" s="130" t="str">
        <f t="shared" si="792"/>
        <v/>
      </c>
      <c r="M1957" s="122"/>
      <c r="N1957" s="131"/>
      <c r="O1957" s="22"/>
      <c r="P1957" s="130" t="str">
        <f t="shared" si="793"/>
        <v/>
      </c>
      <c r="Q1957" s="122"/>
      <c r="R1957" s="131"/>
      <c r="S1957" s="22"/>
      <c r="T1957" s="130" t="str">
        <f t="shared" si="794"/>
        <v/>
      </c>
      <c r="U1957" s="122"/>
      <c r="V1957" s="131"/>
      <c r="W1957" s="22"/>
      <c r="X1957" s="130" t="str">
        <f t="shared" si="795"/>
        <v/>
      </c>
      <c r="Y1957" s="122"/>
      <c r="Z1957" s="131"/>
      <c r="AA1957" s="22"/>
      <c r="AC1957" s="6" t="str">
        <f t="shared" si="796"/>
        <v/>
      </c>
      <c r="AE1957" s="6" t="str">
        <f t="shared" si="797"/>
        <v/>
      </c>
      <c r="AF1957" s="6" t="str">
        <f t="shared" si="798"/>
        <v/>
      </c>
      <c r="AG1957" s="6" t="str">
        <f t="shared" si="799"/>
        <v/>
      </c>
      <c r="AH1957" s="6" t="str">
        <f t="shared" si="800"/>
        <v/>
      </c>
      <c r="AI1957" s="6" t="str">
        <f t="shared" si="801"/>
        <v/>
      </c>
      <c r="AJ1957" s="6" t="str">
        <f t="shared" si="802"/>
        <v/>
      </c>
      <c r="AL1957" s="9" t="str">
        <f>IF('Stock Details'!F1956="", "", 'Stock Details'!F1956)</f>
        <v/>
      </c>
      <c r="AM1957" s="9" t="str">
        <f>IF('Stock Details'!G1956="", "", 'Stock Details'!G1956)</f>
        <v/>
      </c>
      <c r="AO1957" s="59" t="str">
        <f t="shared" si="803"/>
        <v/>
      </c>
      <c r="AP1957" s="59" t="str">
        <f t="shared" si="807"/>
        <v/>
      </c>
      <c r="AQ1957" s="59" t="str">
        <f t="shared" si="808"/>
        <v/>
      </c>
      <c r="AR1957" s="59" t="str">
        <f t="shared" si="809"/>
        <v/>
      </c>
      <c r="AS1957" s="59" t="str">
        <f t="shared" si="810"/>
        <v/>
      </c>
      <c r="AT1957" s="59" t="str">
        <f t="shared" si="811"/>
        <v/>
      </c>
      <c r="AV1957" s="59" t="str">
        <f t="shared" si="804"/>
        <v/>
      </c>
      <c r="AW1957" s="59" t="str">
        <f t="shared" si="786"/>
        <v/>
      </c>
      <c r="AX1957" s="59" t="str">
        <f t="shared" si="787"/>
        <v/>
      </c>
      <c r="AY1957" s="59" t="str">
        <f t="shared" si="788"/>
        <v/>
      </c>
      <c r="AZ1957" s="59" t="str">
        <f t="shared" si="789"/>
        <v/>
      </c>
      <c r="BA1957" s="59" t="str">
        <f t="shared" si="790"/>
        <v/>
      </c>
      <c r="BC1957" s="49" t="str">
        <f>IF($B1957="", "", IF(COUNTIF(BD1957:$BY1957, "")=BC$8, IF(D1957="", "", D1957), ""))</f>
        <v/>
      </c>
      <c r="BD1957" s="61" t="str">
        <f>IF($B1957="", "", IF(COUNTIF(BE1957:$BY1957, "")=BD$8, IF(E1957="", "", E1957), ""))</f>
        <v/>
      </c>
      <c r="BE1957" s="61" t="str">
        <f>IF($B1957="", "", IF(COUNTIF(BF1957:$BY1957, "")=BE$8, IF(F1957="", "", F1957), ""))</f>
        <v/>
      </c>
      <c r="BF1957" s="61" t="str">
        <f>IF($B1957="", "", IF(COUNTIF(BG1957:$BY1957, "")=BF$8, IF(G1957="", "", G1957), ""))</f>
        <v/>
      </c>
      <c r="BG1957" s="61" t="str">
        <f>IF($B1957="", "", IF(COUNTIF(BH1957:$BY1957, "")=BG$8, IF(H1957="", "", H1957), ""))</f>
        <v/>
      </c>
      <c r="BH1957" s="61" t="str">
        <f>IF($B1957="", "", IF(COUNTIF(BI1957:$BY1957, "")=BH$8, IF(I1957="", "", I1957), ""))</f>
        <v/>
      </c>
      <c r="BI1957" s="61" t="str">
        <f>IF($B1957="", "", IF(COUNTIF(BJ1957:$BY1957, "")=BI$8, IF(J1957="", "", J1957), ""))</f>
        <v/>
      </c>
      <c r="BJ1957" s="61" t="str">
        <f>IF($B1957="", "", IF(COUNTIF(BK1957:$BY1957, "")=BJ$8, IF(K1957="", "", K1957), ""))</f>
        <v/>
      </c>
      <c r="BK1957" s="61" t="str">
        <f>IF($B1957="", "", IF(COUNTIF(BL1957:$BY1957, "")=BK$8, IF(L1957="", "", L1957), ""))</f>
        <v/>
      </c>
      <c r="BL1957" s="61" t="str">
        <f>IF($B1957="", "", IF(COUNTIF(BM1957:$BY1957, "")=BL$8, IF(M1957="", "", M1957), ""))</f>
        <v/>
      </c>
      <c r="BM1957" s="61" t="str">
        <f>IF($B1957="", "", IF(COUNTIF(BN1957:$BY1957, "")=BM$8, IF(N1957="", "", N1957), ""))</f>
        <v/>
      </c>
      <c r="BN1957" s="61" t="str">
        <f>IF($B1957="", "", IF(COUNTIF(BO1957:$BY1957, "")=BN$8, IF(O1957="", "", O1957), ""))</f>
        <v/>
      </c>
      <c r="BO1957" s="61" t="str">
        <f>IF($B1957="", "", IF(COUNTIF(BP1957:$BY1957, "")=BO$8, IF(P1957="", "", P1957), ""))</f>
        <v/>
      </c>
      <c r="BP1957" s="61" t="str">
        <f>IF($B1957="", "", IF(COUNTIF(BQ1957:$BY1957, "")=BP$8, IF(Q1957="", "", Q1957), ""))</f>
        <v/>
      </c>
      <c r="BQ1957" s="61" t="str">
        <f>IF($B1957="", "", IF(COUNTIF(BR1957:$BY1957, "")=BQ$8, IF(R1957="", "", R1957), ""))</f>
        <v/>
      </c>
      <c r="BR1957" s="61" t="str">
        <f>IF($B1957="", "", IF(COUNTIF(BS1957:$BY1957, "")=BR$8, IF(S1957="", "", S1957), ""))</f>
        <v/>
      </c>
      <c r="BS1957" s="61" t="str">
        <f>IF($B1957="", "", IF(COUNTIF(BT1957:$BY1957, "")=BS$8, IF(T1957="", "", T1957), ""))</f>
        <v/>
      </c>
      <c r="BT1957" s="61" t="str">
        <f>IF($B1957="", "", IF(COUNTIF(BU1957:$BY1957, "")=BT$8, IF(U1957="", "", U1957), ""))</f>
        <v/>
      </c>
      <c r="BU1957" s="61" t="str">
        <f>IF($B1957="", "", IF(COUNTIF(BV1957:$BY1957, "")=BU$8, IF(V1957="", "", V1957), ""))</f>
        <v/>
      </c>
      <c r="BV1957" s="61" t="str">
        <f>IF($B1957="", "", IF(COUNTIF(BW1957:$BY1957, "")=BV$8, IF(W1957="", "", W1957), ""))</f>
        <v/>
      </c>
      <c r="BW1957" s="61" t="str">
        <f>IF($B1957="", "", IF(COUNTIF(BX1957:$BY1957, "")=BW$8, IF(X1957="", "", X1957), ""))</f>
        <v/>
      </c>
      <c r="BX1957" s="61" t="str">
        <f>IF($B1957="", "", IF(COUNTIF(BY1957:$BY1957, "")=BX$8, IF(Y1957="", "", Y1957), ""))</f>
        <v/>
      </c>
      <c r="BY1957" s="50" t="str">
        <f t="shared" si="805"/>
        <v/>
      </c>
      <c r="CA1957" s="6" t="str">
        <f t="shared" si="806"/>
        <v/>
      </c>
      <c r="CB1957" s="6" t="str">
        <f>IF(CA1957="", "", RANK(CA1957, $CA$9:$CA$2508, 0)+COUNTIF($CA$9:CA1957, CA1957)-1)</f>
        <v/>
      </c>
    </row>
    <row r="1958" spans="1:80" x14ac:dyDescent="0.25">
      <c r="A1958" s="22"/>
      <c r="B1958" s="121" t="str">
        <f>IF('Stock Details'!B1957="", "", 'Stock Details'!B1957)</f>
        <v/>
      </c>
      <c r="C1958" s="22"/>
      <c r="D1958" s="130"/>
      <c r="E1958" s="122"/>
      <c r="F1958" s="131"/>
      <c r="G1958" s="22"/>
      <c r="H1958" s="130" t="str">
        <f t="shared" si="791"/>
        <v/>
      </c>
      <c r="I1958" s="122"/>
      <c r="J1958" s="131"/>
      <c r="K1958" s="22"/>
      <c r="L1958" s="130" t="str">
        <f t="shared" si="792"/>
        <v/>
      </c>
      <c r="M1958" s="122"/>
      <c r="N1958" s="131"/>
      <c r="O1958" s="22"/>
      <c r="P1958" s="130" t="str">
        <f t="shared" si="793"/>
        <v/>
      </c>
      <c r="Q1958" s="122"/>
      <c r="R1958" s="131"/>
      <c r="S1958" s="22"/>
      <c r="T1958" s="130" t="str">
        <f t="shared" si="794"/>
        <v/>
      </c>
      <c r="U1958" s="122"/>
      <c r="V1958" s="131"/>
      <c r="W1958" s="22"/>
      <c r="X1958" s="130" t="str">
        <f t="shared" si="795"/>
        <v/>
      </c>
      <c r="Y1958" s="122"/>
      <c r="Z1958" s="131"/>
      <c r="AA1958" s="22"/>
      <c r="AC1958" s="6" t="str">
        <f t="shared" si="796"/>
        <v/>
      </c>
      <c r="AE1958" s="6" t="str">
        <f t="shared" si="797"/>
        <v/>
      </c>
      <c r="AF1958" s="6" t="str">
        <f t="shared" si="798"/>
        <v/>
      </c>
      <c r="AG1958" s="6" t="str">
        <f t="shared" si="799"/>
        <v/>
      </c>
      <c r="AH1958" s="6" t="str">
        <f t="shared" si="800"/>
        <v/>
      </c>
      <c r="AI1958" s="6" t="str">
        <f t="shared" si="801"/>
        <v/>
      </c>
      <c r="AJ1958" s="6" t="str">
        <f t="shared" si="802"/>
        <v/>
      </c>
      <c r="AL1958" s="9" t="str">
        <f>IF('Stock Details'!F1957="", "", 'Stock Details'!F1957)</f>
        <v/>
      </c>
      <c r="AM1958" s="9" t="str">
        <f>IF('Stock Details'!G1957="", "", 'Stock Details'!G1957)</f>
        <v/>
      </c>
      <c r="AO1958" s="59" t="str">
        <f t="shared" si="803"/>
        <v/>
      </c>
      <c r="AP1958" s="59" t="str">
        <f t="shared" si="807"/>
        <v/>
      </c>
      <c r="AQ1958" s="59" t="str">
        <f t="shared" si="808"/>
        <v/>
      </c>
      <c r="AR1958" s="59" t="str">
        <f t="shared" si="809"/>
        <v/>
      </c>
      <c r="AS1958" s="59" t="str">
        <f t="shared" si="810"/>
        <v/>
      </c>
      <c r="AT1958" s="59" t="str">
        <f t="shared" si="811"/>
        <v/>
      </c>
      <c r="AV1958" s="59" t="str">
        <f t="shared" si="804"/>
        <v/>
      </c>
      <c r="AW1958" s="59" t="str">
        <f t="shared" si="786"/>
        <v/>
      </c>
      <c r="AX1958" s="59" t="str">
        <f t="shared" si="787"/>
        <v/>
      </c>
      <c r="AY1958" s="59" t="str">
        <f t="shared" si="788"/>
        <v/>
      </c>
      <c r="AZ1958" s="59" t="str">
        <f t="shared" si="789"/>
        <v/>
      </c>
      <c r="BA1958" s="59" t="str">
        <f t="shared" si="790"/>
        <v/>
      </c>
      <c r="BC1958" s="49" t="str">
        <f>IF($B1958="", "", IF(COUNTIF(BD1958:$BY1958, "")=BC$8, IF(D1958="", "", D1958), ""))</f>
        <v/>
      </c>
      <c r="BD1958" s="61" t="str">
        <f>IF($B1958="", "", IF(COUNTIF(BE1958:$BY1958, "")=BD$8, IF(E1958="", "", E1958), ""))</f>
        <v/>
      </c>
      <c r="BE1958" s="61" t="str">
        <f>IF($B1958="", "", IF(COUNTIF(BF1958:$BY1958, "")=BE$8, IF(F1958="", "", F1958), ""))</f>
        <v/>
      </c>
      <c r="BF1958" s="61" t="str">
        <f>IF($B1958="", "", IF(COUNTIF(BG1958:$BY1958, "")=BF$8, IF(G1958="", "", G1958), ""))</f>
        <v/>
      </c>
      <c r="BG1958" s="61" t="str">
        <f>IF($B1958="", "", IF(COUNTIF(BH1958:$BY1958, "")=BG$8, IF(H1958="", "", H1958), ""))</f>
        <v/>
      </c>
      <c r="BH1958" s="61" t="str">
        <f>IF($B1958="", "", IF(COUNTIF(BI1958:$BY1958, "")=BH$8, IF(I1958="", "", I1958), ""))</f>
        <v/>
      </c>
      <c r="BI1958" s="61" t="str">
        <f>IF($B1958="", "", IF(COUNTIF(BJ1958:$BY1958, "")=BI$8, IF(J1958="", "", J1958), ""))</f>
        <v/>
      </c>
      <c r="BJ1958" s="61" t="str">
        <f>IF($B1958="", "", IF(COUNTIF(BK1958:$BY1958, "")=BJ$8, IF(K1958="", "", K1958), ""))</f>
        <v/>
      </c>
      <c r="BK1958" s="61" t="str">
        <f>IF($B1958="", "", IF(COUNTIF(BL1958:$BY1958, "")=BK$8, IF(L1958="", "", L1958), ""))</f>
        <v/>
      </c>
      <c r="BL1958" s="61" t="str">
        <f>IF($B1958="", "", IF(COUNTIF(BM1958:$BY1958, "")=BL$8, IF(M1958="", "", M1958), ""))</f>
        <v/>
      </c>
      <c r="BM1958" s="61" t="str">
        <f>IF($B1958="", "", IF(COUNTIF(BN1958:$BY1958, "")=BM$8, IF(N1958="", "", N1958), ""))</f>
        <v/>
      </c>
      <c r="BN1958" s="61" t="str">
        <f>IF($B1958="", "", IF(COUNTIF(BO1958:$BY1958, "")=BN$8, IF(O1958="", "", O1958), ""))</f>
        <v/>
      </c>
      <c r="BO1958" s="61" t="str">
        <f>IF($B1958="", "", IF(COUNTIF(BP1958:$BY1958, "")=BO$8, IF(P1958="", "", P1958), ""))</f>
        <v/>
      </c>
      <c r="BP1958" s="61" t="str">
        <f>IF($B1958="", "", IF(COUNTIF(BQ1958:$BY1958, "")=BP$8, IF(Q1958="", "", Q1958), ""))</f>
        <v/>
      </c>
      <c r="BQ1958" s="61" t="str">
        <f>IF($B1958="", "", IF(COUNTIF(BR1958:$BY1958, "")=BQ$8, IF(R1958="", "", R1958), ""))</f>
        <v/>
      </c>
      <c r="BR1958" s="61" t="str">
        <f>IF($B1958="", "", IF(COUNTIF(BS1958:$BY1958, "")=BR$8, IF(S1958="", "", S1958), ""))</f>
        <v/>
      </c>
      <c r="BS1958" s="61" t="str">
        <f>IF($B1958="", "", IF(COUNTIF(BT1958:$BY1958, "")=BS$8, IF(T1958="", "", T1958), ""))</f>
        <v/>
      </c>
      <c r="BT1958" s="61" t="str">
        <f>IF($B1958="", "", IF(COUNTIF(BU1958:$BY1958, "")=BT$8, IF(U1958="", "", U1958), ""))</f>
        <v/>
      </c>
      <c r="BU1958" s="61" t="str">
        <f>IF($B1958="", "", IF(COUNTIF(BV1958:$BY1958, "")=BU$8, IF(V1958="", "", V1958), ""))</f>
        <v/>
      </c>
      <c r="BV1958" s="61" t="str">
        <f>IF($B1958="", "", IF(COUNTIF(BW1958:$BY1958, "")=BV$8, IF(W1958="", "", W1958), ""))</f>
        <v/>
      </c>
      <c r="BW1958" s="61" t="str">
        <f>IF($B1958="", "", IF(COUNTIF(BX1958:$BY1958, "")=BW$8, IF(X1958="", "", X1958), ""))</f>
        <v/>
      </c>
      <c r="BX1958" s="61" t="str">
        <f>IF($B1958="", "", IF(COUNTIF(BY1958:$BY1958, "")=BX$8, IF(Y1958="", "", Y1958), ""))</f>
        <v/>
      </c>
      <c r="BY1958" s="50" t="str">
        <f t="shared" si="805"/>
        <v/>
      </c>
      <c r="CA1958" s="6" t="str">
        <f t="shared" si="806"/>
        <v/>
      </c>
      <c r="CB1958" s="6" t="str">
        <f>IF(CA1958="", "", RANK(CA1958, $CA$9:$CA$2508, 0)+COUNTIF($CA$9:CA1958, CA1958)-1)</f>
        <v/>
      </c>
    </row>
    <row r="1959" spans="1:80" x14ac:dyDescent="0.25">
      <c r="A1959" s="22"/>
      <c r="B1959" s="121" t="str">
        <f>IF('Stock Details'!B1958="", "", 'Stock Details'!B1958)</f>
        <v/>
      </c>
      <c r="C1959" s="22"/>
      <c r="D1959" s="130"/>
      <c r="E1959" s="122"/>
      <c r="F1959" s="131"/>
      <c r="G1959" s="22"/>
      <c r="H1959" s="130" t="str">
        <f t="shared" si="791"/>
        <v/>
      </c>
      <c r="I1959" s="122"/>
      <c r="J1959" s="131"/>
      <c r="K1959" s="22"/>
      <c r="L1959" s="130" t="str">
        <f t="shared" si="792"/>
        <v/>
      </c>
      <c r="M1959" s="122"/>
      <c r="N1959" s="131"/>
      <c r="O1959" s="22"/>
      <c r="P1959" s="130" t="str">
        <f t="shared" si="793"/>
        <v/>
      </c>
      <c r="Q1959" s="122"/>
      <c r="R1959" s="131"/>
      <c r="S1959" s="22"/>
      <c r="T1959" s="130" t="str">
        <f t="shared" si="794"/>
        <v/>
      </c>
      <c r="U1959" s="122"/>
      <c r="V1959" s="131"/>
      <c r="W1959" s="22"/>
      <c r="X1959" s="130" t="str">
        <f t="shared" si="795"/>
        <v/>
      </c>
      <c r="Y1959" s="122"/>
      <c r="Z1959" s="131"/>
      <c r="AA1959" s="22"/>
      <c r="AC1959" s="6" t="str">
        <f t="shared" si="796"/>
        <v/>
      </c>
      <c r="AE1959" s="6" t="str">
        <f t="shared" si="797"/>
        <v/>
      </c>
      <c r="AF1959" s="6" t="str">
        <f t="shared" si="798"/>
        <v/>
      </c>
      <c r="AG1959" s="6" t="str">
        <f t="shared" si="799"/>
        <v/>
      </c>
      <c r="AH1959" s="6" t="str">
        <f t="shared" si="800"/>
        <v/>
      </c>
      <c r="AI1959" s="6" t="str">
        <f t="shared" si="801"/>
        <v/>
      </c>
      <c r="AJ1959" s="6" t="str">
        <f t="shared" si="802"/>
        <v/>
      </c>
      <c r="AL1959" s="9" t="str">
        <f>IF('Stock Details'!F1958="", "", 'Stock Details'!F1958)</f>
        <v/>
      </c>
      <c r="AM1959" s="9" t="str">
        <f>IF('Stock Details'!G1958="", "", 'Stock Details'!G1958)</f>
        <v/>
      </c>
      <c r="AO1959" s="59" t="str">
        <f t="shared" si="803"/>
        <v/>
      </c>
      <c r="AP1959" s="59" t="str">
        <f t="shared" si="807"/>
        <v/>
      </c>
      <c r="AQ1959" s="59" t="str">
        <f t="shared" si="808"/>
        <v/>
      </c>
      <c r="AR1959" s="59" t="str">
        <f t="shared" si="809"/>
        <v/>
      </c>
      <c r="AS1959" s="59" t="str">
        <f t="shared" si="810"/>
        <v/>
      </c>
      <c r="AT1959" s="59" t="str">
        <f t="shared" si="811"/>
        <v/>
      </c>
      <c r="AV1959" s="59" t="str">
        <f t="shared" si="804"/>
        <v/>
      </c>
      <c r="AW1959" s="59" t="str">
        <f t="shared" si="786"/>
        <v/>
      </c>
      <c r="AX1959" s="59" t="str">
        <f t="shared" si="787"/>
        <v/>
      </c>
      <c r="AY1959" s="59" t="str">
        <f t="shared" si="788"/>
        <v/>
      </c>
      <c r="AZ1959" s="59" t="str">
        <f t="shared" si="789"/>
        <v/>
      </c>
      <c r="BA1959" s="59" t="str">
        <f t="shared" si="790"/>
        <v/>
      </c>
      <c r="BC1959" s="49" t="str">
        <f>IF($B1959="", "", IF(COUNTIF(BD1959:$BY1959, "")=BC$8, IF(D1959="", "", D1959), ""))</f>
        <v/>
      </c>
      <c r="BD1959" s="61" t="str">
        <f>IF($B1959="", "", IF(COUNTIF(BE1959:$BY1959, "")=BD$8, IF(E1959="", "", E1959), ""))</f>
        <v/>
      </c>
      <c r="BE1959" s="61" t="str">
        <f>IF($B1959="", "", IF(COUNTIF(BF1959:$BY1959, "")=BE$8, IF(F1959="", "", F1959), ""))</f>
        <v/>
      </c>
      <c r="BF1959" s="61" t="str">
        <f>IF($B1959="", "", IF(COUNTIF(BG1959:$BY1959, "")=BF$8, IF(G1959="", "", G1959), ""))</f>
        <v/>
      </c>
      <c r="BG1959" s="61" t="str">
        <f>IF($B1959="", "", IF(COUNTIF(BH1959:$BY1959, "")=BG$8, IF(H1959="", "", H1959), ""))</f>
        <v/>
      </c>
      <c r="BH1959" s="61" t="str">
        <f>IF($B1959="", "", IF(COUNTIF(BI1959:$BY1959, "")=BH$8, IF(I1959="", "", I1959), ""))</f>
        <v/>
      </c>
      <c r="BI1959" s="61" t="str">
        <f>IF($B1959="", "", IF(COUNTIF(BJ1959:$BY1959, "")=BI$8, IF(J1959="", "", J1959), ""))</f>
        <v/>
      </c>
      <c r="BJ1959" s="61" t="str">
        <f>IF($B1959="", "", IF(COUNTIF(BK1959:$BY1959, "")=BJ$8, IF(K1959="", "", K1959), ""))</f>
        <v/>
      </c>
      <c r="BK1959" s="61" t="str">
        <f>IF($B1959="", "", IF(COUNTIF(BL1959:$BY1959, "")=BK$8, IF(L1959="", "", L1959), ""))</f>
        <v/>
      </c>
      <c r="BL1959" s="61" t="str">
        <f>IF($B1959="", "", IF(COUNTIF(BM1959:$BY1959, "")=BL$8, IF(M1959="", "", M1959), ""))</f>
        <v/>
      </c>
      <c r="BM1959" s="61" t="str">
        <f>IF($B1959="", "", IF(COUNTIF(BN1959:$BY1959, "")=BM$8, IF(N1959="", "", N1959), ""))</f>
        <v/>
      </c>
      <c r="BN1959" s="61" t="str">
        <f>IF($B1959="", "", IF(COUNTIF(BO1959:$BY1959, "")=BN$8, IF(O1959="", "", O1959), ""))</f>
        <v/>
      </c>
      <c r="BO1959" s="61" t="str">
        <f>IF($B1959="", "", IF(COUNTIF(BP1959:$BY1959, "")=BO$8, IF(P1959="", "", P1959), ""))</f>
        <v/>
      </c>
      <c r="BP1959" s="61" t="str">
        <f>IF($B1959="", "", IF(COUNTIF(BQ1959:$BY1959, "")=BP$8, IF(Q1959="", "", Q1959), ""))</f>
        <v/>
      </c>
      <c r="BQ1959" s="61" t="str">
        <f>IF($B1959="", "", IF(COUNTIF(BR1959:$BY1959, "")=BQ$8, IF(R1959="", "", R1959), ""))</f>
        <v/>
      </c>
      <c r="BR1959" s="61" t="str">
        <f>IF($B1959="", "", IF(COUNTIF(BS1959:$BY1959, "")=BR$8, IF(S1959="", "", S1959), ""))</f>
        <v/>
      </c>
      <c r="BS1959" s="61" t="str">
        <f>IF($B1959="", "", IF(COUNTIF(BT1959:$BY1959, "")=BS$8, IF(T1959="", "", T1959), ""))</f>
        <v/>
      </c>
      <c r="BT1959" s="61" t="str">
        <f>IF($B1959="", "", IF(COUNTIF(BU1959:$BY1959, "")=BT$8, IF(U1959="", "", U1959), ""))</f>
        <v/>
      </c>
      <c r="BU1959" s="61" t="str">
        <f>IF($B1959="", "", IF(COUNTIF(BV1959:$BY1959, "")=BU$8, IF(V1959="", "", V1959), ""))</f>
        <v/>
      </c>
      <c r="BV1959" s="61" t="str">
        <f>IF($B1959="", "", IF(COUNTIF(BW1959:$BY1959, "")=BV$8, IF(W1959="", "", W1959), ""))</f>
        <v/>
      </c>
      <c r="BW1959" s="61" t="str">
        <f>IF($B1959="", "", IF(COUNTIF(BX1959:$BY1959, "")=BW$8, IF(X1959="", "", X1959), ""))</f>
        <v/>
      </c>
      <c r="BX1959" s="61" t="str">
        <f>IF($B1959="", "", IF(COUNTIF(BY1959:$BY1959, "")=BX$8, IF(Y1959="", "", Y1959), ""))</f>
        <v/>
      </c>
      <c r="BY1959" s="50" t="str">
        <f t="shared" si="805"/>
        <v/>
      </c>
      <c r="CA1959" s="6" t="str">
        <f t="shared" si="806"/>
        <v/>
      </c>
      <c r="CB1959" s="6" t="str">
        <f>IF(CA1959="", "", RANK(CA1959, $CA$9:$CA$2508, 0)+COUNTIF($CA$9:CA1959, CA1959)-1)</f>
        <v/>
      </c>
    </row>
    <row r="1960" spans="1:80" x14ac:dyDescent="0.25">
      <c r="A1960" s="22"/>
      <c r="B1960" s="121" t="str">
        <f>IF('Stock Details'!B1959="", "", 'Stock Details'!B1959)</f>
        <v/>
      </c>
      <c r="C1960" s="22"/>
      <c r="D1960" s="130"/>
      <c r="E1960" s="122"/>
      <c r="F1960" s="131"/>
      <c r="G1960" s="22"/>
      <c r="H1960" s="130" t="str">
        <f t="shared" si="791"/>
        <v/>
      </c>
      <c r="I1960" s="122"/>
      <c r="J1960" s="131"/>
      <c r="K1960" s="22"/>
      <c r="L1960" s="130" t="str">
        <f t="shared" si="792"/>
        <v/>
      </c>
      <c r="M1960" s="122"/>
      <c r="N1960" s="131"/>
      <c r="O1960" s="22"/>
      <c r="P1960" s="130" t="str">
        <f t="shared" si="793"/>
        <v/>
      </c>
      <c r="Q1960" s="122"/>
      <c r="R1960" s="131"/>
      <c r="S1960" s="22"/>
      <c r="T1960" s="130" t="str">
        <f t="shared" si="794"/>
        <v/>
      </c>
      <c r="U1960" s="122"/>
      <c r="V1960" s="131"/>
      <c r="W1960" s="22"/>
      <c r="X1960" s="130" t="str">
        <f t="shared" si="795"/>
        <v/>
      </c>
      <c r="Y1960" s="122"/>
      <c r="Z1960" s="131"/>
      <c r="AA1960" s="22"/>
      <c r="AC1960" s="6" t="str">
        <f t="shared" si="796"/>
        <v/>
      </c>
      <c r="AE1960" s="6" t="str">
        <f t="shared" si="797"/>
        <v/>
      </c>
      <c r="AF1960" s="6" t="str">
        <f t="shared" si="798"/>
        <v/>
      </c>
      <c r="AG1960" s="6" t="str">
        <f t="shared" si="799"/>
        <v/>
      </c>
      <c r="AH1960" s="6" t="str">
        <f t="shared" si="800"/>
        <v/>
      </c>
      <c r="AI1960" s="6" t="str">
        <f t="shared" si="801"/>
        <v/>
      </c>
      <c r="AJ1960" s="6" t="str">
        <f t="shared" si="802"/>
        <v/>
      </c>
      <c r="AL1960" s="9" t="str">
        <f>IF('Stock Details'!F1959="", "", 'Stock Details'!F1959)</f>
        <v/>
      </c>
      <c r="AM1960" s="9" t="str">
        <f>IF('Stock Details'!G1959="", "", 'Stock Details'!G1959)</f>
        <v/>
      </c>
      <c r="AO1960" s="59" t="str">
        <f t="shared" si="803"/>
        <v/>
      </c>
      <c r="AP1960" s="59" t="str">
        <f t="shared" si="807"/>
        <v/>
      </c>
      <c r="AQ1960" s="59" t="str">
        <f t="shared" si="808"/>
        <v/>
      </c>
      <c r="AR1960" s="59" t="str">
        <f t="shared" si="809"/>
        <v/>
      </c>
      <c r="AS1960" s="59" t="str">
        <f t="shared" si="810"/>
        <v/>
      </c>
      <c r="AT1960" s="59" t="str">
        <f t="shared" si="811"/>
        <v/>
      </c>
      <c r="AV1960" s="59" t="str">
        <f t="shared" si="804"/>
        <v/>
      </c>
      <c r="AW1960" s="59" t="str">
        <f t="shared" si="786"/>
        <v/>
      </c>
      <c r="AX1960" s="59" t="str">
        <f t="shared" si="787"/>
        <v/>
      </c>
      <c r="AY1960" s="59" t="str">
        <f t="shared" si="788"/>
        <v/>
      </c>
      <c r="AZ1960" s="59" t="str">
        <f t="shared" si="789"/>
        <v/>
      </c>
      <c r="BA1960" s="59" t="str">
        <f t="shared" si="790"/>
        <v/>
      </c>
      <c r="BC1960" s="49" t="str">
        <f>IF($B1960="", "", IF(COUNTIF(BD1960:$BY1960, "")=BC$8, IF(D1960="", "", D1960), ""))</f>
        <v/>
      </c>
      <c r="BD1960" s="61" t="str">
        <f>IF($B1960="", "", IF(COUNTIF(BE1960:$BY1960, "")=BD$8, IF(E1960="", "", E1960), ""))</f>
        <v/>
      </c>
      <c r="BE1960" s="61" t="str">
        <f>IF($B1960="", "", IF(COUNTIF(BF1960:$BY1960, "")=BE$8, IF(F1960="", "", F1960), ""))</f>
        <v/>
      </c>
      <c r="BF1960" s="61" t="str">
        <f>IF($B1960="", "", IF(COUNTIF(BG1960:$BY1960, "")=BF$8, IF(G1960="", "", G1960), ""))</f>
        <v/>
      </c>
      <c r="BG1960" s="61" t="str">
        <f>IF($B1960="", "", IF(COUNTIF(BH1960:$BY1960, "")=BG$8, IF(H1960="", "", H1960), ""))</f>
        <v/>
      </c>
      <c r="BH1960" s="61" t="str">
        <f>IF($B1960="", "", IF(COUNTIF(BI1960:$BY1960, "")=BH$8, IF(I1960="", "", I1960), ""))</f>
        <v/>
      </c>
      <c r="BI1960" s="61" t="str">
        <f>IF($B1960="", "", IF(COUNTIF(BJ1960:$BY1960, "")=BI$8, IF(J1960="", "", J1960), ""))</f>
        <v/>
      </c>
      <c r="BJ1960" s="61" t="str">
        <f>IF($B1960="", "", IF(COUNTIF(BK1960:$BY1960, "")=BJ$8, IF(K1960="", "", K1960), ""))</f>
        <v/>
      </c>
      <c r="BK1960" s="61" t="str">
        <f>IF($B1960="", "", IF(COUNTIF(BL1960:$BY1960, "")=BK$8, IF(L1960="", "", L1960), ""))</f>
        <v/>
      </c>
      <c r="BL1960" s="61" t="str">
        <f>IF($B1960="", "", IF(COUNTIF(BM1960:$BY1960, "")=BL$8, IF(M1960="", "", M1960), ""))</f>
        <v/>
      </c>
      <c r="BM1960" s="61" t="str">
        <f>IF($B1960="", "", IF(COUNTIF(BN1960:$BY1960, "")=BM$8, IF(N1960="", "", N1960), ""))</f>
        <v/>
      </c>
      <c r="BN1960" s="61" t="str">
        <f>IF($B1960="", "", IF(COUNTIF(BO1960:$BY1960, "")=BN$8, IF(O1960="", "", O1960), ""))</f>
        <v/>
      </c>
      <c r="BO1960" s="61" t="str">
        <f>IF($B1960="", "", IF(COUNTIF(BP1960:$BY1960, "")=BO$8, IF(P1960="", "", P1960), ""))</f>
        <v/>
      </c>
      <c r="BP1960" s="61" t="str">
        <f>IF($B1960="", "", IF(COUNTIF(BQ1960:$BY1960, "")=BP$8, IF(Q1960="", "", Q1960), ""))</f>
        <v/>
      </c>
      <c r="BQ1960" s="61" t="str">
        <f>IF($B1960="", "", IF(COUNTIF(BR1960:$BY1960, "")=BQ$8, IF(R1960="", "", R1960), ""))</f>
        <v/>
      </c>
      <c r="BR1960" s="61" t="str">
        <f>IF($B1960="", "", IF(COUNTIF(BS1960:$BY1960, "")=BR$8, IF(S1960="", "", S1960), ""))</f>
        <v/>
      </c>
      <c r="BS1960" s="61" t="str">
        <f>IF($B1960="", "", IF(COUNTIF(BT1960:$BY1960, "")=BS$8, IF(T1960="", "", T1960), ""))</f>
        <v/>
      </c>
      <c r="BT1960" s="61" t="str">
        <f>IF($B1960="", "", IF(COUNTIF(BU1960:$BY1960, "")=BT$8, IF(U1960="", "", U1960), ""))</f>
        <v/>
      </c>
      <c r="BU1960" s="61" t="str">
        <f>IF($B1960="", "", IF(COUNTIF(BV1960:$BY1960, "")=BU$8, IF(V1960="", "", V1960), ""))</f>
        <v/>
      </c>
      <c r="BV1960" s="61" t="str">
        <f>IF($B1960="", "", IF(COUNTIF(BW1960:$BY1960, "")=BV$8, IF(W1960="", "", W1960), ""))</f>
        <v/>
      </c>
      <c r="BW1960" s="61" t="str">
        <f>IF($B1960="", "", IF(COUNTIF(BX1960:$BY1960, "")=BW$8, IF(X1960="", "", X1960), ""))</f>
        <v/>
      </c>
      <c r="BX1960" s="61" t="str">
        <f>IF($B1960="", "", IF(COUNTIF(BY1960:$BY1960, "")=BX$8, IF(Y1960="", "", Y1960), ""))</f>
        <v/>
      </c>
      <c r="BY1960" s="50" t="str">
        <f t="shared" si="805"/>
        <v/>
      </c>
      <c r="CA1960" s="6" t="str">
        <f t="shared" si="806"/>
        <v/>
      </c>
      <c r="CB1960" s="6" t="str">
        <f>IF(CA1960="", "", RANK(CA1960, $CA$9:$CA$2508, 0)+COUNTIF($CA$9:CA1960, CA1960)-1)</f>
        <v/>
      </c>
    </row>
    <row r="1961" spans="1:80" x14ac:dyDescent="0.25">
      <c r="A1961" s="22"/>
      <c r="B1961" s="121" t="str">
        <f>IF('Stock Details'!B1960="", "", 'Stock Details'!B1960)</f>
        <v/>
      </c>
      <c r="C1961" s="22"/>
      <c r="D1961" s="130"/>
      <c r="E1961" s="122"/>
      <c r="F1961" s="131"/>
      <c r="G1961" s="22"/>
      <c r="H1961" s="130" t="str">
        <f t="shared" si="791"/>
        <v/>
      </c>
      <c r="I1961" s="122"/>
      <c r="J1961" s="131"/>
      <c r="K1961" s="22"/>
      <c r="L1961" s="130" t="str">
        <f t="shared" si="792"/>
        <v/>
      </c>
      <c r="M1961" s="122"/>
      <c r="N1961" s="131"/>
      <c r="O1961" s="22"/>
      <c r="P1961" s="130" t="str">
        <f t="shared" si="793"/>
        <v/>
      </c>
      <c r="Q1961" s="122"/>
      <c r="R1961" s="131"/>
      <c r="S1961" s="22"/>
      <c r="T1961" s="130" t="str">
        <f t="shared" si="794"/>
        <v/>
      </c>
      <c r="U1961" s="122"/>
      <c r="V1961" s="131"/>
      <c r="W1961" s="22"/>
      <c r="X1961" s="130" t="str">
        <f t="shared" si="795"/>
        <v/>
      </c>
      <c r="Y1961" s="122"/>
      <c r="Z1961" s="131"/>
      <c r="AA1961" s="22"/>
      <c r="AC1961" s="6" t="str">
        <f t="shared" si="796"/>
        <v/>
      </c>
      <c r="AE1961" s="6" t="str">
        <f t="shared" si="797"/>
        <v/>
      </c>
      <c r="AF1961" s="6" t="str">
        <f t="shared" si="798"/>
        <v/>
      </c>
      <c r="AG1961" s="6" t="str">
        <f t="shared" si="799"/>
        <v/>
      </c>
      <c r="AH1961" s="6" t="str">
        <f t="shared" si="800"/>
        <v/>
      </c>
      <c r="AI1961" s="6" t="str">
        <f t="shared" si="801"/>
        <v/>
      </c>
      <c r="AJ1961" s="6" t="str">
        <f t="shared" si="802"/>
        <v/>
      </c>
      <c r="AL1961" s="9" t="str">
        <f>IF('Stock Details'!F1960="", "", 'Stock Details'!F1960)</f>
        <v/>
      </c>
      <c r="AM1961" s="9" t="str">
        <f>IF('Stock Details'!G1960="", "", 'Stock Details'!G1960)</f>
        <v/>
      </c>
      <c r="AO1961" s="59" t="str">
        <f t="shared" si="803"/>
        <v/>
      </c>
      <c r="AP1961" s="59" t="str">
        <f t="shared" si="807"/>
        <v/>
      </c>
      <c r="AQ1961" s="59" t="str">
        <f t="shared" si="808"/>
        <v/>
      </c>
      <c r="AR1961" s="59" t="str">
        <f t="shared" si="809"/>
        <v/>
      </c>
      <c r="AS1961" s="59" t="str">
        <f t="shared" si="810"/>
        <v/>
      </c>
      <c r="AT1961" s="59" t="str">
        <f t="shared" si="811"/>
        <v/>
      </c>
      <c r="AV1961" s="59" t="str">
        <f t="shared" si="804"/>
        <v/>
      </c>
      <c r="AW1961" s="59" t="str">
        <f t="shared" si="786"/>
        <v/>
      </c>
      <c r="AX1961" s="59" t="str">
        <f t="shared" si="787"/>
        <v/>
      </c>
      <c r="AY1961" s="59" t="str">
        <f t="shared" si="788"/>
        <v/>
      </c>
      <c r="AZ1961" s="59" t="str">
        <f t="shared" si="789"/>
        <v/>
      </c>
      <c r="BA1961" s="59" t="str">
        <f t="shared" si="790"/>
        <v/>
      </c>
      <c r="BC1961" s="49" t="str">
        <f>IF($B1961="", "", IF(COUNTIF(BD1961:$BY1961, "")=BC$8, IF(D1961="", "", D1961), ""))</f>
        <v/>
      </c>
      <c r="BD1961" s="61" t="str">
        <f>IF($B1961="", "", IF(COUNTIF(BE1961:$BY1961, "")=BD$8, IF(E1961="", "", E1961), ""))</f>
        <v/>
      </c>
      <c r="BE1961" s="61" t="str">
        <f>IF($B1961="", "", IF(COUNTIF(BF1961:$BY1961, "")=BE$8, IF(F1961="", "", F1961), ""))</f>
        <v/>
      </c>
      <c r="BF1961" s="61" t="str">
        <f>IF($B1961="", "", IF(COUNTIF(BG1961:$BY1961, "")=BF$8, IF(G1961="", "", G1961), ""))</f>
        <v/>
      </c>
      <c r="BG1961" s="61" t="str">
        <f>IF($B1961="", "", IF(COUNTIF(BH1961:$BY1961, "")=BG$8, IF(H1961="", "", H1961), ""))</f>
        <v/>
      </c>
      <c r="BH1961" s="61" t="str">
        <f>IF($B1961="", "", IF(COUNTIF(BI1961:$BY1961, "")=BH$8, IF(I1961="", "", I1961), ""))</f>
        <v/>
      </c>
      <c r="BI1961" s="61" t="str">
        <f>IF($B1961="", "", IF(COUNTIF(BJ1961:$BY1961, "")=BI$8, IF(J1961="", "", J1961), ""))</f>
        <v/>
      </c>
      <c r="BJ1961" s="61" t="str">
        <f>IF($B1961="", "", IF(COUNTIF(BK1961:$BY1961, "")=BJ$8, IF(K1961="", "", K1961), ""))</f>
        <v/>
      </c>
      <c r="BK1961" s="61" t="str">
        <f>IF($B1961="", "", IF(COUNTIF(BL1961:$BY1961, "")=BK$8, IF(L1961="", "", L1961), ""))</f>
        <v/>
      </c>
      <c r="BL1961" s="61" t="str">
        <f>IF($B1961="", "", IF(COUNTIF(BM1961:$BY1961, "")=BL$8, IF(M1961="", "", M1961), ""))</f>
        <v/>
      </c>
      <c r="BM1961" s="61" t="str">
        <f>IF($B1961="", "", IF(COUNTIF(BN1961:$BY1961, "")=BM$8, IF(N1961="", "", N1961), ""))</f>
        <v/>
      </c>
      <c r="BN1961" s="61" t="str">
        <f>IF($B1961="", "", IF(COUNTIF(BO1961:$BY1961, "")=BN$8, IF(O1961="", "", O1961), ""))</f>
        <v/>
      </c>
      <c r="BO1961" s="61" t="str">
        <f>IF($B1961="", "", IF(COUNTIF(BP1961:$BY1961, "")=BO$8, IF(P1961="", "", P1961), ""))</f>
        <v/>
      </c>
      <c r="BP1961" s="61" t="str">
        <f>IF($B1961="", "", IF(COUNTIF(BQ1961:$BY1961, "")=BP$8, IF(Q1961="", "", Q1961), ""))</f>
        <v/>
      </c>
      <c r="BQ1961" s="61" t="str">
        <f>IF($B1961="", "", IF(COUNTIF(BR1961:$BY1961, "")=BQ$8, IF(R1961="", "", R1961), ""))</f>
        <v/>
      </c>
      <c r="BR1961" s="61" t="str">
        <f>IF($B1961="", "", IF(COUNTIF(BS1961:$BY1961, "")=BR$8, IF(S1961="", "", S1961), ""))</f>
        <v/>
      </c>
      <c r="BS1961" s="61" t="str">
        <f>IF($B1961="", "", IF(COUNTIF(BT1961:$BY1961, "")=BS$8, IF(T1961="", "", T1961), ""))</f>
        <v/>
      </c>
      <c r="BT1961" s="61" t="str">
        <f>IF($B1961="", "", IF(COUNTIF(BU1961:$BY1961, "")=BT$8, IF(U1961="", "", U1961), ""))</f>
        <v/>
      </c>
      <c r="BU1961" s="61" t="str">
        <f>IF($B1961="", "", IF(COUNTIF(BV1961:$BY1961, "")=BU$8, IF(V1961="", "", V1961), ""))</f>
        <v/>
      </c>
      <c r="BV1961" s="61" t="str">
        <f>IF($B1961="", "", IF(COUNTIF(BW1961:$BY1961, "")=BV$8, IF(W1961="", "", W1961), ""))</f>
        <v/>
      </c>
      <c r="BW1961" s="61" t="str">
        <f>IF($B1961="", "", IF(COUNTIF(BX1961:$BY1961, "")=BW$8, IF(X1961="", "", X1961), ""))</f>
        <v/>
      </c>
      <c r="BX1961" s="61" t="str">
        <f>IF($B1961="", "", IF(COUNTIF(BY1961:$BY1961, "")=BX$8, IF(Y1961="", "", Y1961), ""))</f>
        <v/>
      </c>
      <c r="BY1961" s="50" t="str">
        <f t="shared" si="805"/>
        <v/>
      </c>
      <c r="CA1961" s="6" t="str">
        <f t="shared" si="806"/>
        <v/>
      </c>
      <c r="CB1961" s="6" t="str">
        <f>IF(CA1961="", "", RANK(CA1961, $CA$9:$CA$2508, 0)+COUNTIF($CA$9:CA1961, CA1961)-1)</f>
        <v/>
      </c>
    </row>
    <row r="1962" spans="1:80" x14ac:dyDescent="0.25">
      <c r="A1962" s="22"/>
      <c r="B1962" s="121" t="str">
        <f>IF('Stock Details'!B1961="", "", 'Stock Details'!B1961)</f>
        <v/>
      </c>
      <c r="C1962" s="22"/>
      <c r="D1962" s="130"/>
      <c r="E1962" s="122"/>
      <c r="F1962" s="131"/>
      <c r="G1962" s="22"/>
      <c r="H1962" s="130" t="str">
        <f t="shared" si="791"/>
        <v/>
      </c>
      <c r="I1962" s="122"/>
      <c r="J1962" s="131"/>
      <c r="K1962" s="22"/>
      <c r="L1962" s="130" t="str">
        <f t="shared" si="792"/>
        <v/>
      </c>
      <c r="M1962" s="122"/>
      <c r="N1962" s="131"/>
      <c r="O1962" s="22"/>
      <c r="P1962" s="130" t="str">
        <f t="shared" si="793"/>
        <v/>
      </c>
      <c r="Q1962" s="122"/>
      <c r="R1962" s="131"/>
      <c r="S1962" s="22"/>
      <c r="T1962" s="130" t="str">
        <f t="shared" si="794"/>
        <v/>
      </c>
      <c r="U1962" s="122"/>
      <c r="V1962" s="131"/>
      <c r="W1962" s="22"/>
      <c r="X1962" s="130" t="str">
        <f t="shared" si="795"/>
        <v/>
      </c>
      <c r="Y1962" s="122"/>
      <c r="Z1962" s="131"/>
      <c r="AA1962" s="22"/>
      <c r="AC1962" s="6" t="str">
        <f t="shared" si="796"/>
        <v/>
      </c>
      <c r="AE1962" s="6" t="str">
        <f t="shared" si="797"/>
        <v/>
      </c>
      <c r="AF1962" s="6" t="str">
        <f t="shared" si="798"/>
        <v/>
      </c>
      <c r="AG1962" s="6" t="str">
        <f t="shared" si="799"/>
        <v/>
      </c>
      <c r="AH1962" s="6" t="str">
        <f t="shared" si="800"/>
        <v/>
      </c>
      <c r="AI1962" s="6" t="str">
        <f t="shared" si="801"/>
        <v/>
      </c>
      <c r="AJ1962" s="6" t="str">
        <f t="shared" si="802"/>
        <v/>
      </c>
      <c r="AL1962" s="9" t="str">
        <f>IF('Stock Details'!F1961="", "", 'Stock Details'!F1961)</f>
        <v/>
      </c>
      <c r="AM1962" s="9" t="str">
        <f>IF('Stock Details'!G1961="", "", 'Stock Details'!G1961)</f>
        <v/>
      </c>
      <c r="AO1962" s="59" t="str">
        <f t="shared" si="803"/>
        <v/>
      </c>
      <c r="AP1962" s="59" t="str">
        <f t="shared" si="807"/>
        <v/>
      </c>
      <c r="AQ1962" s="59" t="str">
        <f t="shared" si="808"/>
        <v/>
      </c>
      <c r="AR1962" s="59" t="str">
        <f t="shared" si="809"/>
        <v/>
      </c>
      <c r="AS1962" s="59" t="str">
        <f t="shared" si="810"/>
        <v/>
      </c>
      <c r="AT1962" s="59" t="str">
        <f t="shared" si="811"/>
        <v/>
      </c>
      <c r="AV1962" s="59" t="str">
        <f t="shared" si="804"/>
        <v/>
      </c>
      <c r="AW1962" s="59" t="str">
        <f t="shared" si="786"/>
        <v/>
      </c>
      <c r="AX1962" s="59" t="str">
        <f t="shared" si="787"/>
        <v/>
      </c>
      <c r="AY1962" s="59" t="str">
        <f t="shared" si="788"/>
        <v/>
      </c>
      <c r="AZ1962" s="59" t="str">
        <f t="shared" si="789"/>
        <v/>
      </c>
      <c r="BA1962" s="59" t="str">
        <f t="shared" si="790"/>
        <v/>
      </c>
      <c r="BC1962" s="49" t="str">
        <f>IF($B1962="", "", IF(COUNTIF(BD1962:$BY1962, "")=BC$8, IF(D1962="", "", D1962), ""))</f>
        <v/>
      </c>
      <c r="BD1962" s="61" t="str">
        <f>IF($B1962="", "", IF(COUNTIF(BE1962:$BY1962, "")=BD$8, IF(E1962="", "", E1962), ""))</f>
        <v/>
      </c>
      <c r="BE1962" s="61" t="str">
        <f>IF($B1962="", "", IF(COUNTIF(BF1962:$BY1962, "")=BE$8, IF(F1962="", "", F1962), ""))</f>
        <v/>
      </c>
      <c r="BF1962" s="61" t="str">
        <f>IF($B1962="", "", IF(COUNTIF(BG1962:$BY1962, "")=BF$8, IF(G1962="", "", G1962), ""))</f>
        <v/>
      </c>
      <c r="BG1962" s="61" t="str">
        <f>IF($B1962="", "", IF(COUNTIF(BH1962:$BY1962, "")=BG$8, IF(H1962="", "", H1962), ""))</f>
        <v/>
      </c>
      <c r="BH1962" s="61" t="str">
        <f>IF($B1962="", "", IF(COUNTIF(BI1962:$BY1962, "")=BH$8, IF(I1962="", "", I1962), ""))</f>
        <v/>
      </c>
      <c r="BI1962" s="61" t="str">
        <f>IF($B1962="", "", IF(COUNTIF(BJ1962:$BY1962, "")=BI$8, IF(J1962="", "", J1962), ""))</f>
        <v/>
      </c>
      <c r="BJ1962" s="61" t="str">
        <f>IF($B1962="", "", IF(COUNTIF(BK1962:$BY1962, "")=BJ$8, IF(K1962="", "", K1962), ""))</f>
        <v/>
      </c>
      <c r="BK1962" s="61" t="str">
        <f>IF($B1962="", "", IF(COUNTIF(BL1962:$BY1962, "")=BK$8, IF(L1962="", "", L1962), ""))</f>
        <v/>
      </c>
      <c r="BL1962" s="61" t="str">
        <f>IF($B1962="", "", IF(COUNTIF(BM1962:$BY1962, "")=BL$8, IF(M1962="", "", M1962), ""))</f>
        <v/>
      </c>
      <c r="BM1962" s="61" t="str">
        <f>IF($B1962="", "", IF(COUNTIF(BN1962:$BY1962, "")=BM$8, IF(N1962="", "", N1962), ""))</f>
        <v/>
      </c>
      <c r="BN1962" s="61" t="str">
        <f>IF($B1962="", "", IF(COUNTIF(BO1962:$BY1962, "")=BN$8, IF(O1962="", "", O1962), ""))</f>
        <v/>
      </c>
      <c r="BO1962" s="61" t="str">
        <f>IF($B1962="", "", IF(COUNTIF(BP1962:$BY1962, "")=BO$8, IF(P1962="", "", P1962), ""))</f>
        <v/>
      </c>
      <c r="BP1962" s="61" t="str">
        <f>IF($B1962="", "", IF(COUNTIF(BQ1962:$BY1962, "")=BP$8, IF(Q1962="", "", Q1962), ""))</f>
        <v/>
      </c>
      <c r="BQ1962" s="61" t="str">
        <f>IF($B1962="", "", IF(COUNTIF(BR1962:$BY1962, "")=BQ$8, IF(R1962="", "", R1962), ""))</f>
        <v/>
      </c>
      <c r="BR1962" s="61" t="str">
        <f>IF($B1962="", "", IF(COUNTIF(BS1962:$BY1962, "")=BR$8, IF(S1962="", "", S1962), ""))</f>
        <v/>
      </c>
      <c r="BS1962" s="61" t="str">
        <f>IF($B1962="", "", IF(COUNTIF(BT1962:$BY1962, "")=BS$8, IF(T1962="", "", T1962), ""))</f>
        <v/>
      </c>
      <c r="BT1962" s="61" t="str">
        <f>IF($B1962="", "", IF(COUNTIF(BU1962:$BY1962, "")=BT$8, IF(U1962="", "", U1962), ""))</f>
        <v/>
      </c>
      <c r="BU1962" s="61" t="str">
        <f>IF($B1962="", "", IF(COUNTIF(BV1962:$BY1962, "")=BU$8, IF(V1962="", "", V1962), ""))</f>
        <v/>
      </c>
      <c r="BV1962" s="61" t="str">
        <f>IF($B1962="", "", IF(COUNTIF(BW1962:$BY1962, "")=BV$8, IF(W1962="", "", W1962), ""))</f>
        <v/>
      </c>
      <c r="BW1962" s="61" t="str">
        <f>IF($B1962="", "", IF(COUNTIF(BX1962:$BY1962, "")=BW$8, IF(X1962="", "", X1962), ""))</f>
        <v/>
      </c>
      <c r="BX1962" s="61" t="str">
        <f>IF($B1962="", "", IF(COUNTIF(BY1962:$BY1962, "")=BX$8, IF(Y1962="", "", Y1962), ""))</f>
        <v/>
      </c>
      <c r="BY1962" s="50" t="str">
        <f t="shared" si="805"/>
        <v/>
      </c>
      <c r="CA1962" s="6" t="str">
        <f t="shared" si="806"/>
        <v/>
      </c>
      <c r="CB1962" s="6" t="str">
        <f>IF(CA1962="", "", RANK(CA1962, $CA$9:$CA$2508, 0)+COUNTIF($CA$9:CA1962, CA1962)-1)</f>
        <v/>
      </c>
    </row>
    <row r="1963" spans="1:80" x14ac:dyDescent="0.25">
      <c r="A1963" s="22"/>
      <c r="B1963" s="121" t="str">
        <f>IF('Stock Details'!B1962="", "", 'Stock Details'!B1962)</f>
        <v/>
      </c>
      <c r="C1963" s="22"/>
      <c r="D1963" s="130"/>
      <c r="E1963" s="122"/>
      <c r="F1963" s="131"/>
      <c r="G1963" s="22"/>
      <c r="H1963" s="130" t="str">
        <f t="shared" si="791"/>
        <v/>
      </c>
      <c r="I1963" s="122"/>
      <c r="J1963" s="131"/>
      <c r="K1963" s="22"/>
      <c r="L1963" s="130" t="str">
        <f t="shared" si="792"/>
        <v/>
      </c>
      <c r="M1963" s="122"/>
      <c r="N1963" s="131"/>
      <c r="O1963" s="22"/>
      <c r="P1963" s="130" t="str">
        <f t="shared" si="793"/>
        <v/>
      </c>
      <c r="Q1963" s="122"/>
      <c r="R1963" s="131"/>
      <c r="S1963" s="22"/>
      <c r="T1963" s="130" t="str">
        <f t="shared" si="794"/>
        <v/>
      </c>
      <c r="U1963" s="122"/>
      <c r="V1963" s="131"/>
      <c r="W1963" s="22"/>
      <c r="X1963" s="130" t="str">
        <f t="shared" si="795"/>
        <v/>
      </c>
      <c r="Y1963" s="122"/>
      <c r="Z1963" s="131"/>
      <c r="AA1963" s="22"/>
      <c r="AC1963" s="6" t="str">
        <f t="shared" si="796"/>
        <v/>
      </c>
      <c r="AE1963" s="6" t="str">
        <f t="shared" si="797"/>
        <v/>
      </c>
      <c r="AF1963" s="6" t="str">
        <f t="shared" si="798"/>
        <v/>
      </c>
      <c r="AG1963" s="6" t="str">
        <f t="shared" si="799"/>
        <v/>
      </c>
      <c r="AH1963" s="6" t="str">
        <f t="shared" si="800"/>
        <v/>
      </c>
      <c r="AI1963" s="6" t="str">
        <f t="shared" si="801"/>
        <v/>
      </c>
      <c r="AJ1963" s="6" t="str">
        <f t="shared" si="802"/>
        <v/>
      </c>
      <c r="AL1963" s="9" t="str">
        <f>IF('Stock Details'!F1962="", "", 'Stock Details'!F1962)</f>
        <v/>
      </c>
      <c r="AM1963" s="9" t="str">
        <f>IF('Stock Details'!G1962="", "", 'Stock Details'!G1962)</f>
        <v/>
      </c>
      <c r="AO1963" s="59" t="str">
        <f t="shared" si="803"/>
        <v/>
      </c>
      <c r="AP1963" s="59" t="str">
        <f t="shared" si="807"/>
        <v/>
      </c>
      <c r="AQ1963" s="59" t="str">
        <f t="shared" si="808"/>
        <v/>
      </c>
      <c r="AR1963" s="59" t="str">
        <f t="shared" si="809"/>
        <v/>
      </c>
      <c r="AS1963" s="59" t="str">
        <f t="shared" si="810"/>
        <v/>
      </c>
      <c r="AT1963" s="59" t="str">
        <f t="shared" si="811"/>
        <v/>
      </c>
      <c r="AV1963" s="59" t="str">
        <f t="shared" si="804"/>
        <v/>
      </c>
      <c r="AW1963" s="59" t="str">
        <f t="shared" si="786"/>
        <v/>
      </c>
      <c r="AX1963" s="59" t="str">
        <f t="shared" si="787"/>
        <v/>
      </c>
      <c r="AY1963" s="59" t="str">
        <f t="shared" si="788"/>
        <v/>
      </c>
      <c r="AZ1963" s="59" t="str">
        <f t="shared" si="789"/>
        <v/>
      </c>
      <c r="BA1963" s="59" t="str">
        <f t="shared" si="790"/>
        <v/>
      </c>
      <c r="BC1963" s="49" t="str">
        <f>IF($B1963="", "", IF(COUNTIF(BD1963:$BY1963, "")=BC$8, IF(D1963="", "", D1963), ""))</f>
        <v/>
      </c>
      <c r="BD1963" s="61" t="str">
        <f>IF($B1963="", "", IF(COUNTIF(BE1963:$BY1963, "")=BD$8, IF(E1963="", "", E1963), ""))</f>
        <v/>
      </c>
      <c r="BE1963" s="61" t="str">
        <f>IF($B1963="", "", IF(COUNTIF(BF1963:$BY1963, "")=BE$8, IF(F1963="", "", F1963), ""))</f>
        <v/>
      </c>
      <c r="BF1963" s="61" t="str">
        <f>IF($B1963="", "", IF(COUNTIF(BG1963:$BY1963, "")=BF$8, IF(G1963="", "", G1963), ""))</f>
        <v/>
      </c>
      <c r="BG1963" s="61" t="str">
        <f>IF($B1963="", "", IF(COUNTIF(BH1963:$BY1963, "")=BG$8, IF(H1963="", "", H1963), ""))</f>
        <v/>
      </c>
      <c r="BH1963" s="61" t="str">
        <f>IF($B1963="", "", IF(COUNTIF(BI1963:$BY1963, "")=BH$8, IF(I1963="", "", I1963), ""))</f>
        <v/>
      </c>
      <c r="BI1963" s="61" t="str">
        <f>IF($B1963="", "", IF(COUNTIF(BJ1963:$BY1963, "")=BI$8, IF(J1963="", "", J1963), ""))</f>
        <v/>
      </c>
      <c r="BJ1963" s="61" t="str">
        <f>IF($B1963="", "", IF(COUNTIF(BK1963:$BY1963, "")=BJ$8, IF(K1963="", "", K1963), ""))</f>
        <v/>
      </c>
      <c r="BK1963" s="61" t="str">
        <f>IF($B1963="", "", IF(COUNTIF(BL1963:$BY1963, "")=BK$8, IF(L1963="", "", L1963), ""))</f>
        <v/>
      </c>
      <c r="BL1963" s="61" t="str">
        <f>IF($B1963="", "", IF(COUNTIF(BM1963:$BY1963, "")=BL$8, IF(M1963="", "", M1963), ""))</f>
        <v/>
      </c>
      <c r="BM1963" s="61" t="str">
        <f>IF($B1963="", "", IF(COUNTIF(BN1963:$BY1963, "")=BM$8, IF(N1963="", "", N1963), ""))</f>
        <v/>
      </c>
      <c r="BN1963" s="61" t="str">
        <f>IF($B1963="", "", IF(COUNTIF(BO1963:$BY1963, "")=BN$8, IF(O1963="", "", O1963), ""))</f>
        <v/>
      </c>
      <c r="BO1963" s="61" t="str">
        <f>IF($B1963="", "", IF(COUNTIF(BP1963:$BY1963, "")=BO$8, IF(P1963="", "", P1963), ""))</f>
        <v/>
      </c>
      <c r="BP1963" s="61" t="str">
        <f>IF($B1963="", "", IF(COUNTIF(BQ1963:$BY1963, "")=BP$8, IF(Q1963="", "", Q1963), ""))</f>
        <v/>
      </c>
      <c r="BQ1963" s="61" t="str">
        <f>IF($B1963="", "", IF(COUNTIF(BR1963:$BY1963, "")=BQ$8, IF(R1963="", "", R1963), ""))</f>
        <v/>
      </c>
      <c r="BR1963" s="61" t="str">
        <f>IF($B1963="", "", IF(COUNTIF(BS1963:$BY1963, "")=BR$8, IF(S1963="", "", S1963), ""))</f>
        <v/>
      </c>
      <c r="BS1963" s="61" t="str">
        <f>IF($B1963="", "", IF(COUNTIF(BT1963:$BY1963, "")=BS$8, IF(T1963="", "", T1963), ""))</f>
        <v/>
      </c>
      <c r="BT1963" s="61" t="str">
        <f>IF($B1963="", "", IF(COUNTIF(BU1963:$BY1963, "")=BT$8, IF(U1963="", "", U1963), ""))</f>
        <v/>
      </c>
      <c r="BU1963" s="61" t="str">
        <f>IF($B1963="", "", IF(COUNTIF(BV1963:$BY1963, "")=BU$8, IF(V1963="", "", V1963), ""))</f>
        <v/>
      </c>
      <c r="BV1963" s="61" t="str">
        <f>IF($B1963="", "", IF(COUNTIF(BW1963:$BY1963, "")=BV$8, IF(W1963="", "", W1963), ""))</f>
        <v/>
      </c>
      <c r="BW1963" s="61" t="str">
        <f>IF($B1963="", "", IF(COUNTIF(BX1963:$BY1963, "")=BW$8, IF(X1963="", "", X1963), ""))</f>
        <v/>
      </c>
      <c r="BX1963" s="61" t="str">
        <f>IF($B1963="", "", IF(COUNTIF(BY1963:$BY1963, "")=BX$8, IF(Y1963="", "", Y1963), ""))</f>
        <v/>
      </c>
      <c r="BY1963" s="50" t="str">
        <f t="shared" si="805"/>
        <v/>
      </c>
      <c r="CA1963" s="6" t="str">
        <f t="shared" si="806"/>
        <v/>
      </c>
      <c r="CB1963" s="6" t="str">
        <f>IF(CA1963="", "", RANK(CA1963, $CA$9:$CA$2508, 0)+COUNTIF($CA$9:CA1963, CA1963)-1)</f>
        <v/>
      </c>
    </row>
    <row r="1964" spans="1:80" x14ac:dyDescent="0.25">
      <c r="A1964" s="22"/>
      <c r="B1964" s="121" t="str">
        <f>IF('Stock Details'!B1963="", "", 'Stock Details'!B1963)</f>
        <v/>
      </c>
      <c r="C1964" s="22"/>
      <c r="D1964" s="130"/>
      <c r="E1964" s="122"/>
      <c r="F1964" s="131"/>
      <c r="G1964" s="22"/>
      <c r="H1964" s="130" t="str">
        <f t="shared" si="791"/>
        <v/>
      </c>
      <c r="I1964" s="122"/>
      <c r="J1964" s="131"/>
      <c r="K1964" s="22"/>
      <c r="L1964" s="130" t="str">
        <f t="shared" si="792"/>
        <v/>
      </c>
      <c r="M1964" s="122"/>
      <c r="N1964" s="131"/>
      <c r="O1964" s="22"/>
      <c r="P1964" s="130" t="str">
        <f t="shared" si="793"/>
        <v/>
      </c>
      <c r="Q1964" s="122"/>
      <c r="R1964" s="131"/>
      <c r="S1964" s="22"/>
      <c r="T1964" s="130" t="str">
        <f t="shared" si="794"/>
        <v/>
      </c>
      <c r="U1964" s="122"/>
      <c r="V1964" s="131"/>
      <c r="W1964" s="22"/>
      <c r="X1964" s="130" t="str">
        <f t="shared" si="795"/>
        <v/>
      </c>
      <c r="Y1964" s="122"/>
      <c r="Z1964" s="131"/>
      <c r="AA1964" s="22"/>
      <c r="AC1964" s="6" t="str">
        <f t="shared" si="796"/>
        <v/>
      </c>
      <c r="AE1964" s="6" t="str">
        <f t="shared" si="797"/>
        <v/>
      </c>
      <c r="AF1964" s="6" t="str">
        <f t="shared" si="798"/>
        <v/>
      </c>
      <c r="AG1964" s="6" t="str">
        <f t="shared" si="799"/>
        <v/>
      </c>
      <c r="AH1964" s="6" t="str">
        <f t="shared" si="800"/>
        <v/>
      </c>
      <c r="AI1964" s="6" t="str">
        <f t="shared" si="801"/>
        <v/>
      </c>
      <c r="AJ1964" s="6" t="str">
        <f t="shared" si="802"/>
        <v/>
      </c>
      <c r="AL1964" s="9" t="str">
        <f>IF('Stock Details'!F1963="", "", 'Stock Details'!F1963)</f>
        <v/>
      </c>
      <c r="AM1964" s="9" t="str">
        <f>IF('Stock Details'!G1963="", "", 'Stock Details'!G1963)</f>
        <v/>
      </c>
      <c r="AO1964" s="59" t="str">
        <f t="shared" si="803"/>
        <v/>
      </c>
      <c r="AP1964" s="59" t="str">
        <f t="shared" si="807"/>
        <v/>
      </c>
      <c r="AQ1964" s="59" t="str">
        <f t="shared" si="808"/>
        <v/>
      </c>
      <c r="AR1964" s="59" t="str">
        <f t="shared" si="809"/>
        <v/>
      </c>
      <c r="AS1964" s="59" t="str">
        <f t="shared" si="810"/>
        <v/>
      </c>
      <c r="AT1964" s="59" t="str">
        <f t="shared" si="811"/>
        <v/>
      </c>
      <c r="AV1964" s="59" t="str">
        <f t="shared" si="804"/>
        <v/>
      </c>
      <c r="AW1964" s="59" t="str">
        <f t="shared" si="786"/>
        <v/>
      </c>
      <c r="AX1964" s="59" t="str">
        <f t="shared" si="787"/>
        <v/>
      </c>
      <c r="AY1964" s="59" t="str">
        <f t="shared" si="788"/>
        <v/>
      </c>
      <c r="AZ1964" s="59" t="str">
        <f t="shared" si="789"/>
        <v/>
      </c>
      <c r="BA1964" s="59" t="str">
        <f t="shared" si="790"/>
        <v/>
      </c>
      <c r="BC1964" s="49" t="str">
        <f>IF($B1964="", "", IF(COUNTIF(BD1964:$BY1964, "")=BC$8, IF(D1964="", "", D1964), ""))</f>
        <v/>
      </c>
      <c r="BD1964" s="61" t="str">
        <f>IF($B1964="", "", IF(COUNTIF(BE1964:$BY1964, "")=BD$8, IF(E1964="", "", E1964), ""))</f>
        <v/>
      </c>
      <c r="BE1964" s="61" t="str">
        <f>IF($B1964="", "", IF(COUNTIF(BF1964:$BY1964, "")=BE$8, IF(F1964="", "", F1964), ""))</f>
        <v/>
      </c>
      <c r="BF1964" s="61" t="str">
        <f>IF($B1964="", "", IF(COUNTIF(BG1964:$BY1964, "")=BF$8, IF(G1964="", "", G1964), ""))</f>
        <v/>
      </c>
      <c r="BG1964" s="61" t="str">
        <f>IF($B1964="", "", IF(COUNTIF(BH1964:$BY1964, "")=BG$8, IF(H1964="", "", H1964), ""))</f>
        <v/>
      </c>
      <c r="BH1964" s="61" t="str">
        <f>IF($B1964="", "", IF(COUNTIF(BI1964:$BY1964, "")=BH$8, IF(I1964="", "", I1964), ""))</f>
        <v/>
      </c>
      <c r="BI1964" s="61" t="str">
        <f>IF($B1964="", "", IF(COUNTIF(BJ1964:$BY1964, "")=BI$8, IF(J1964="", "", J1964), ""))</f>
        <v/>
      </c>
      <c r="BJ1964" s="61" t="str">
        <f>IF($B1964="", "", IF(COUNTIF(BK1964:$BY1964, "")=BJ$8, IF(K1964="", "", K1964), ""))</f>
        <v/>
      </c>
      <c r="BK1964" s="61" t="str">
        <f>IF($B1964="", "", IF(COUNTIF(BL1964:$BY1964, "")=BK$8, IF(L1964="", "", L1964), ""))</f>
        <v/>
      </c>
      <c r="BL1964" s="61" t="str">
        <f>IF($B1964="", "", IF(COUNTIF(BM1964:$BY1964, "")=BL$8, IF(M1964="", "", M1964), ""))</f>
        <v/>
      </c>
      <c r="BM1964" s="61" t="str">
        <f>IF($B1964="", "", IF(COUNTIF(BN1964:$BY1964, "")=BM$8, IF(N1964="", "", N1964), ""))</f>
        <v/>
      </c>
      <c r="BN1964" s="61" t="str">
        <f>IF($B1964="", "", IF(COUNTIF(BO1964:$BY1964, "")=BN$8, IF(O1964="", "", O1964), ""))</f>
        <v/>
      </c>
      <c r="BO1964" s="61" t="str">
        <f>IF($B1964="", "", IF(COUNTIF(BP1964:$BY1964, "")=BO$8, IF(P1964="", "", P1964), ""))</f>
        <v/>
      </c>
      <c r="BP1964" s="61" t="str">
        <f>IF($B1964="", "", IF(COUNTIF(BQ1964:$BY1964, "")=BP$8, IF(Q1964="", "", Q1964), ""))</f>
        <v/>
      </c>
      <c r="BQ1964" s="61" t="str">
        <f>IF($B1964="", "", IF(COUNTIF(BR1964:$BY1964, "")=BQ$8, IF(R1964="", "", R1964), ""))</f>
        <v/>
      </c>
      <c r="BR1964" s="61" t="str">
        <f>IF($B1964="", "", IF(COUNTIF(BS1964:$BY1964, "")=BR$8, IF(S1964="", "", S1964), ""))</f>
        <v/>
      </c>
      <c r="BS1964" s="61" t="str">
        <f>IF($B1964="", "", IF(COUNTIF(BT1964:$BY1964, "")=BS$8, IF(T1964="", "", T1964), ""))</f>
        <v/>
      </c>
      <c r="BT1964" s="61" t="str">
        <f>IF($B1964="", "", IF(COUNTIF(BU1964:$BY1964, "")=BT$8, IF(U1964="", "", U1964), ""))</f>
        <v/>
      </c>
      <c r="BU1964" s="61" t="str">
        <f>IF($B1964="", "", IF(COUNTIF(BV1964:$BY1964, "")=BU$8, IF(V1964="", "", V1964), ""))</f>
        <v/>
      </c>
      <c r="BV1964" s="61" t="str">
        <f>IF($B1964="", "", IF(COUNTIF(BW1964:$BY1964, "")=BV$8, IF(W1964="", "", W1964), ""))</f>
        <v/>
      </c>
      <c r="BW1964" s="61" t="str">
        <f>IF($B1964="", "", IF(COUNTIF(BX1964:$BY1964, "")=BW$8, IF(X1964="", "", X1964), ""))</f>
        <v/>
      </c>
      <c r="BX1964" s="61" t="str">
        <f>IF($B1964="", "", IF(COUNTIF(BY1964:$BY1964, "")=BX$8, IF(Y1964="", "", Y1964), ""))</f>
        <v/>
      </c>
      <c r="BY1964" s="50" t="str">
        <f t="shared" si="805"/>
        <v/>
      </c>
      <c r="CA1964" s="6" t="str">
        <f t="shared" si="806"/>
        <v/>
      </c>
      <c r="CB1964" s="6" t="str">
        <f>IF(CA1964="", "", RANK(CA1964, $CA$9:$CA$2508, 0)+COUNTIF($CA$9:CA1964, CA1964)-1)</f>
        <v/>
      </c>
    </row>
    <row r="1965" spans="1:80" x14ac:dyDescent="0.25">
      <c r="A1965" s="22"/>
      <c r="B1965" s="121" t="str">
        <f>IF('Stock Details'!B1964="", "", 'Stock Details'!B1964)</f>
        <v/>
      </c>
      <c r="C1965" s="22"/>
      <c r="D1965" s="130"/>
      <c r="E1965" s="122"/>
      <c r="F1965" s="131"/>
      <c r="G1965" s="22"/>
      <c r="H1965" s="130" t="str">
        <f t="shared" si="791"/>
        <v/>
      </c>
      <c r="I1965" s="122"/>
      <c r="J1965" s="131"/>
      <c r="K1965" s="22"/>
      <c r="L1965" s="130" t="str">
        <f t="shared" si="792"/>
        <v/>
      </c>
      <c r="M1965" s="122"/>
      <c r="N1965" s="131"/>
      <c r="O1965" s="22"/>
      <c r="P1965" s="130" t="str">
        <f t="shared" si="793"/>
        <v/>
      </c>
      <c r="Q1965" s="122"/>
      <c r="R1965" s="131"/>
      <c r="S1965" s="22"/>
      <c r="T1965" s="130" t="str">
        <f t="shared" si="794"/>
        <v/>
      </c>
      <c r="U1965" s="122"/>
      <c r="V1965" s="131"/>
      <c r="W1965" s="22"/>
      <c r="X1965" s="130" t="str">
        <f t="shared" si="795"/>
        <v/>
      </c>
      <c r="Y1965" s="122"/>
      <c r="Z1965" s="131"/>
      <c r="AA1965" s="22"/>
      <c r="AC1965" s="6" t="str">
        <f t="shared" si="796"/>
        <v/>
      </c>
      <c r="AE1965" s="6" t="str">
        <f t="shared" si="797"/>
        <v/>
      </c>
      <c r="AF1965" s="6" t="str">
        <f t="shared" si="798"/>
        <v/>
      </c>
      <c r="AG1965" s="6" t="str">
        <f t="shared" si="799"/>
        <v/>
      </c>
      <c r="AH1965" s="6" t="str">
        <f t="shared" si="800"/>
        <v/>
      </c>
      <c r="AI1965" s="6" t="str">
        <f t="shared" si="801"/>
        <v/>
      </c>
      <c r="AJ1965" s="6" t="str">
        <f t="shared" si="802"/>
        <v/>
      </c>
      <c r="AL1965" s="9" t="str">
        <f>IF('Stock Details'!F1964="", "", 'Stock Details'!F1964)</f>
        <v/>
      </c>
      <c r="AM1965" s="9" t="str">
        <f>IF('Stock Details'!G1964="", "", 'Stock Details'!G1964)</f>
        <v/>
      </c>
      <c r="AO1965" s="59" t="str">
        <f t="shared" si="803"/>
        <v/>
      </c>
      <c r="AP1965" s="59" t="str">
        <f t="shared" si="807"/>
        <v/>
      </c>
      <c r="AQ1965" s="59" t="str">
        <f t="shared" si="808"/>
        <v/>
      </c>
      <c r="AR1965" s="59" t="str">
        <f t="shared" si="809"/>
        <v/>
      </c>
      <c r="AS1965" s="59" t="str">
        <f t="shared" si="810"/>
        <v/>
      </c>
      <c r="AT1965" s="59" t="str">
        <f t="shared" si="811"/>
        <v/>
      </c>
      <c r="AV1965" s="59" t="str">
        <f t="shared" si="804"/>
        <v/>
      </c>
      <c r="AW1965" s="59" t="str">
        <f t="shared" si="786"/>
        <v/>
      </c>
      <c r="AX1965" s="59" t="str">
        <f t="shared" si="787"/>
        <v/>
      </c>
      <c r="AY1965" s="59" t="str">
        <f t="shared" si="788"/>
        <v/>
      </c>
      <c r="AZ1965" s="59" t="str">
        <f t="shared" si="789"/>
        <v/>
      </c>
      <c r="BA1965" s="59" t="str">
        <f t="shared" si="790"/>
        <v/>
      </c>
      <c r="BC1965" s="49" t="str">
        <f>IF($B1965="", "", IF(COUNTIF(BD1965:$BY1965, "")=BC$8, IF(D1965="", "", D1965), ""))</f>
        <v/>
      </c>
      <c r="BD1965" s="61" t="str">
        <f>IF($B1965="", "", IF(COUNTIF(BE1965:$BY1965, "")=BD$8, IF(E1965="", "", E1965), ""))</f>
        <v/>
      </c>
      <c r="BE1965" s="61" t="str">
        <f>IF($B1965="", "", IF(COUNTIF(BF1965:$BY1965, "")=BE$8, IF(F1965="", "", F1965), ""))</f>
        <v/>
      </c>
      <c r="BF1965" s="61" t="str">
        <f>IF($B1965="", "", IF(COUNTIF(BG1965:$BY1965, "")=BF$8, IF(G1965="", "", G1965), ""))</f>
        <v/>
      </c>
      <c r="BG1965" s="61" t="str">
        <f>IF($B1965="", "", IF(COUNTIF(BH1965:$BY1965, "")=BG$8, IF(H1965="", "", H1965), ""))</f>
        <v/>
      </c>
      <c r="BH1965" s="61" t="str">
        <f>IF($B1965="", "", IF(COUNTIF(BI1965:$BY1965, "")=BH$8, IF(I1965="", "", I1965), ""))</f>
        <v/>
      </c>
      <c r="BI1965" s="61" t="str">
        <f>IF($B1965="", "", IF(COUNTIF(BJ1965:$BY1965, "")=BI$8, IF(J1965="", "", J1965), ""))</f>
        <v/>
      </c>
      <c r="BJ1965" s="61" t="str">
        <f>IF($B1965="", "", IF(COUNTIF(BK1965:$BY1965, "")=BJ$8, IF(K1965="", "", K1965), ""))</f>
        <v/>
      </c>
      <c r="BK1965" s="61" t="str">
        <f>IF($B1965="", "", IF(COUNTIF(BL1965:$BY1965, "")=BK$8, IF(L1965="", "", L1965), ""))</f>
        <v/>
      </c>
      <c r="BL1965" s="61" t="str">
        <f>IF($B1965="", "", IF(COUNTIF(BM1965:$BY1965, "")=BL$8, IF(M1965="", "", M1965), ""))</f>
        <v/>
      </c>
      <c r="BM1965" s="61" t="str">
        <f>IF($B1965="", "", IF(COUNTIF(BN1965:$BY1965, "")=BM$8, IF(N1965="", "", N1965), ""))</f>
        <v/>
      </c>
      <c r="BN1965" s="61" t="str">
        <f>IF($B1965="", "", IF(COUNTIF(BO1965:$BY1965, "")=BN$8, IF(O1965="", "", O1965), ""))</f>
        <v/>
      </c>
      <c r="BO1965" s="61" t="str">
        <f>IF($B1965="", "", IF(COUNTIF(BP1965:$BY1965, "")=BO$8, IF(P1965="", "", P1965), ""))</f>
        <v/>
      </c>
      <c r="BP1965" s="61" t="str">
        <f>IF($B1965="", "", IF(COUNTIF(BQ1965:$BY1965, "")=BP$8, IF(Q1965="", "", Q1965), ""))</f>
        <v/>
      </c>
      <c r="BQ1965" s="61" t="str">
        <f>IF($B1965="", "", IF(COUNTIF(BR1965:$BY1965, "")=BQ$8, IF(R1965="", "", R1965), ""))</f>
        <v/>
      </c>
      <c r="BR1965" s="61" t="str">
        <f>IF($B1965="", "", IF(COUNTIF(BS1965:$BY1965, "")=BR$8, IF(S1965="", "", S1965), ""))</f>
        <v/>
      </c>
      <c r="BS1965" s="61" t="str">
        <f>IF($B1965="", "", IF(COUNTIF(BT1965:$BY1965, "")=BS$8, IF(T1965="", "", T1965), ""))</f>
        <v/>
      </c>
      <c r="BT1965" s="61" t="str">
        <f>IF($B1965="", "", IF(COUNTIF(BU1965:$BY1965, "")=BT$8, IF(U1965="", "", U1965), ""))</f>
        <v/>
      </c>
      <c r="BU1965" s="61" t="str">
        <f>IF($B1965="", "", IF(COUNTIF(BV1965:$BY1965, "")=BU$8, IF(V1965="", "", V1965), ""))</f>
        <v/>
      </c>
      <c r="BV1965" s="61" t="str">
        <f>IF($B1965="", "", IF(COUNTIF(BW1965:$BY1965, "")=BV$8, IF(W1965="", "", W1965), ""))</f>
        <v/>
      </c>
      <c r="BW1965" s="61" t="str">
        <f>IF($B1965="", "", IF(COUNTIF(BX1965:$BY1965, "")=BW$8, IF(X1965="", "", X1965), ""))</f>
        <v/>
      </c>
      <c r="BX1965" s="61" t="str">
        <f>IF($B1965="", "", IF(COUNTIF(BY1965:$BY1965, "")=BX$8, IF(Y1965="", "", Y1965), ""))</f>
        <v/>
      </c>
      <c r="BY1965" s="50" t="str">
        <f t="shared" si="805"/>
        <v/>
      </c>
      <c r="CA1965" s="6" t="str">
        <f t="shared" si="806"/>
        <v/>
      </c>
      <c r="CB1965" s="6" t="str">
        <f>IF(CA1965="", "", RANK(CA1965, $CA$9:$CA$2508, 0)+COUNTIF($CA$9:CA1965, CA1965)-1)</f>
        <v/>
      </c>
    </row>
    <row r="1966" spans="1:80" x14ac:dyDescent="0.25">
      <c r="A1966" s="22"/>
      <c r="B1966" s="121" t="str">
        <f>IF('Stock Details'!B1965="", "", 'Stock Details'!B1965)</f>
        <v/>
      </c>
      <c r="C1966" s="22"/>
      <c r="D1966" s="130"/>
      <c r="E1966" s="122"/>
      <c r="F1966" s="131"/>
      <c r="G1966" s="22"/>
      <c r="H1966" s="130" t="str">
        <f t="shared" si="791"/>
        <v/>
      </c>
      <c r="I1966" s="122"/>
      <c r="J1966" s="131"/>
      <c r="K1966" s="22"/>
      <c r="L1966" s="130" t="str">
        <f t="shared" si="792"/>
        <v/>
      </c>
      <c r="M1966" s="122"/>
      <c r="N1966" s="131"/>
      <c r="O1966" s="22"/>
      <c r="P1966" s="130" t="str">
        <f t="shared" si="793"/>
        <v/>
      </c>
      <c r="Q1966" s="122"/>
      <c r="R1966" s="131"/>
      <c r="S1966" s="22"/>
      <c r="T1966" s="130" t="str">
        <f t="shared" si="794"/>
        <v/>
      </c>
      <c r="U1966" s="122"/>
      <c r="V1966" s="131"/>
      <c r="W1966" s="22"/>
      <c r="X1966" s="130" t="str">
        <f t="shared" si="795"/>
        <v/>
      </c>
      <c r="Y1966" s="122"/>
      <c r="Z1966" s="131"/>
      <c r="AA1966" s="22"/>
      <c r="AC1966" s="6" t="str">
        <f t="shared" si="796"/>
        <v/>
      </c>
      <c r="AE1966" s="6" t="str">
        <f t="shared" si="797"/>
        <v/>
      </c>
      <c r="AF1966" s="6" t="str">
        <f t="shared" si="798"/>
        <v/>
      </c>
      <c r="AG1966" s="6" t="str">
        <f t="shared" si="799"/>
        <v/>
      </c>
      <c r="AH1966" s="6" t="str">
        <f t="shared" si="800"/>
        <v/>
      </c>
      <c r="AI1966" s="6" t="str">
        <f t="shared" si="801"/>
        <v/>
      </c>
      <c r="AJ1966" s="6" t="str">
        <f t="shared" si="802"/>
        <v/>
      </c>
      <c r="AL1966" s="9" t="str">
        <f>IF('Stock Details'!F1965="", "", 'Stock Details'!F1965)</f>
        <v/>
      </c>
      <c r="AM1966" s="9" t="str">
        <f>IF('Stock Details'!G1965="", "", 'Stock Details'!G1965)</f>
        <v/>
      </c>
      <c r="AO1966" s="59" t="str">
        <f t="shared" si="803"/>
        <v/>
      </c>
      <c r="AP1966" s="59" t="str">
        <f t="shared" si="807"/>
        <v/>
      </c>
      <c r="AQ1966" s="59" t="str">
        <f t="shared" si="808"/>
        <v/>
      </c>
      <c r="AR1966" s="59" t="str">
        <f t="shared" si="809"/>
        <v/>
      </c>
      <c r="AS1966" s="59" t="str">
        <f t="shared" si="810"/>
        <v/>
      </c>
      <c r="AT1966" s="59" t="str">
        <f t="shared" si="811"/>
        <v/>
      </c>
      <c r="AV1966" s="59" t="str">
        <f t="shared" si="804"/>
        <v/>
      </c>
      <c r="AW1966" s="59" t="str">
        <f t="shared" si="786"/>
        <v/>
      </c>
      <c r="AX1966" s="59" t="str">
        <f t="shared" si="787"/>
        <v/>
      </c>
      <c r="AY1966" s="59" t="str">
        <f t="shared" si="788"/>
        <v/>
      </c>
      <c r="AZ1966" s="59" t="str">
        <f t="shared" si="789"/>
        <v/>
      </c>
      <c r="BA1966" s="59" t="str">
        <f t="shared" si="790"/>
        <v/>
      </c>
      <c r="BC1966" s="49" t="str">
        <f>IF($B1966="", "", IF(COUNTIF(BD1966:$BY1966, "")=BC$8, IF(D1966="", "", D1966), ""))</f>
        <v/>
      </c>
      <c r="BD1966" s="61" t="str">
        <f>IF($B1966="", "", IF(COUNTIF(BE1966:$BY1966, "")=BD$8, IF(E1966="", "", E1966), ""))</f>
        <v/>
      </c>
      <c r="BE1966" s="61" t="str">
        <f>IF($B1966="", "", IF(COUNTIF(BF1966:$BY1966, "")=BE$8, IF(F1966="", "", F1966), ""))</f>
        <v/>
      </c>
      <c r="BF1966" s="61" t="str">
        <f>IF($B1966="", "", IF(COUNTIF(BG1966:$BY1966, "")=BF$8, IF(G1966="", "", G1966), ""))</f>
        <v/>
      </c>
      <c r="BG1966" s="61" t="str">
        <f>IF($B1966="", "", IF(COUNTIF(BH1966:$BY1966, "")=BG$8, IF(H1966="", "", H1966), ""))</f>
        <v/>
      </c>
      <c r="BH1966" s="61" t="str">
        <f>IF($B1966="", "", IF(COUNTIF(BI1966:$BY1966, "")=BH$8, IF(I1966="", "", I1966), ""))</f>
        <v/>
      </c>
      <c r="BI1966" s="61" t="str">
        <f>IF($B1966="", "", IF(COUNTIF(BJ1966:$BY1966, "")=BI$8, IF(J1966="", "", J1966), ""))</f>
        <v/>
      </c>
      <c r="BJ1966" s="61" t="str">
        <f>IF($B1966="", "", IF(COUNTIF(BK1966:$BY1966, "")=BJ$8, IF(K1966="", "", K1966), ""))</f>
        <v/>
      </c>
      <c r="BK1966" s="61" t="str">
        <f>IF($B1966="", "", IF(COUNTIF(BL1966:$BY1966, "")=BK$8, IF(L1966="", "", L1966), ""))</f>
        <v/>
      </c>
      <c r="BL1966" s="61" t="str">
        <f>IF($B1966="", "", IF(COUNTIF(BM1966:$BY1966, "")=BL$8, IF(M1966="", "", M1966), ""))</f>
        <v/>
      </c>
      <c r="BM1966" s="61" t="str">
        <f>IF($B1966="", "", IF(COUNTIF(BN1966:$BY1966, "")=BM$8, IF(N1966="", "", N1966), ""))</f>
        <v/>
      </c>
      <c r="BN1966" s="61" t="str">
        <f>IF($B1966="", "", IF(COUNTIF(BO1966:$BY1966, "")=BN$8, IF(O1966="", "", O1966), ""))</f>
        <v/>
      </c>
      <c r="BO1966" s="61" t="str">
        <f>IF($B1966="", "", IF(COUNTIF(BP1966:$BY1966, "")=BO$8, IF(P1966="", "", P1966), ""))</f>
        <v/>
      </c>
      <c r="BP1966" s="61" t="str">
        <f>IF($B1966="", "", IF(COUNTIF(BQ1966:$BY1966, "")=BP$8, IF(Q1966="", "", Q1966), ""))</f>
        <v/>
      </c>
      <c r="BQ1966" s="61" t="str">
        <f>IF($B1966="", "", IF(COUNTIF(BR1966:$BY1966, "")=BQ$8, IF(R1966="", "", R1966), ""))</f>
        <v/>
      </c>
      <c r="BR1966" s="61" t="str">
        <f>IF($B1966="", "", IF(COUNTIF(BS1966:$BY1966, "")=BR$8, IF(S1966="", "", S1966), ""))</f>
        <v/>
      </c>
      <c r="BS1966" s="61" t="str">
        <f>IF($B1966="", "", IF(COUNTIF(BT1966:$BY1966, "")=BS$8, IF(T1966="", "", T1966), ""))</f>
        <v/>
      </c>
      <c r="BT1966" s="61" t="str">
        <f>IF($B1966="", "", IF(COUNTIF(BU1966:$BY1966, "")=BT$8, IF(U1966="", "", U1966), ""))</f>
        <v/>
      </c>
      <c r="BU1966" s="61" t="str">
        <f>IF($B1966="", "", IF(COUNTIF(BV1966:$BY1966, "")=BU$8, IF(V1966="", "", V1966), ""))</f>
        <v/>
      </c>
      <c r="BV1966" s="61" t="str">
        <f>IF($B1966="", "", IF(COUNTIF(BW1966:$BY1966, "")=BV$8, IF(W1966="", "", W1966), ""))</f>
        <v/>
      </c>
      <c r="BW1966" s="61" t="str">
        <f>IF($B1966="", "", IF(COUNTIF(BX1966:$BY1966, "")=BW$8, IF(X1966="", "", X1966), ""))</f>
        <v/>
      </c>
      <c r="BX1966" s="61" t="str">
        <f>IF($B1966="", "", IF(COUNTIF(BY1966:$BY1966, "")=BX$8, IF(Y1966="", "", Y1966), ""))</f>
        <v/>
      </c>
      <c r="BY1966" s="50" t="str">
        <f t="shared" si="805"/>
        <v/>
      </c>
      <c r="CA1966" s="6" t="str">
        <f t="shared" si="806"/>
        <v/>
      </c>
      <c r="CB1966" s="6" t="str">
        <f>IF(CA1966="", "", RANK(CA1966, $CA$9:$CA$2508, 0)+COUNTIF($CA$9:CA1966, CA1966)-1)</f>
        <v/>
      </c>
    </row>
    <row r="1967" spans="1:80" x14ac:dyDescent="0.25">
      <c r="A1967" s="22"/>
      <c r="B1967" s="121" t="str">
        <f>IF('Stock Details'!B1966="", "", 'Stock Details'!B1966)</f>
        <v/>
      </c>
      <c r="C1967" s="22"/>
      <c r="D1967" s="130"/>
      <c r="E1967" s="122"/>
      <c r="F1967" s="131"/>
      <c r="G1967" s="22"/>
      <c r="H1967" s="130" t="str">
        <f t="shared" si="791"/>
        <v/>
      </c>
      <c r="I1967" s="122"/>
      <c r="J1967" s="131"/>
      <c r="K1967" s="22"/>
      <c r="L1967" s="130" t="str">
        <f t="shared" si="792"/>
        <v/>
      </c>
      <c r="M1967" s="122"/>
      <c r="N1967" s="131"/>
      <c r="O1967" s="22"/>
      <c r="P1967" s="130" t="str">
        <f t="shared" si="793"/>
        <v/>
      </c>
      <c r="Q1967" s="122"/>
      <c r="R1967" s="131"/>
      <c r="S1967" s="22"/>
      <c r="T1967" s="130" t="str">
        <f t="shared" si="794"/>
        <v/>
      </c>
      <c r="U1967" s="122"/>
      <c r="V1967" s="131"/>
      <c r="W1967" s="22"/>
      <c r="X1967" s="130" t="str">
        <f t="shared" si="795"/>
        <v/>
      </c>
      <c r="Y1967" s="122"/>
      <c r="Z1967" s="131"/>
      <c r="AA1967" s="22"/>
      <c r="AC1967" s="6" t="str">
        <f t="shared" si="796"/>
        <v/>
      </c>
      <c r="AE1967" s="6" t="str">
        <f t="shared" si="797"/>
        <v/>
      </c>
      <c r="AF1967" s="6" t="str">
        <f t="shared" si="798"/>
        <v/>
      </c>
      <c r="AG1967" s="6" t="str">
        <f t="shared" si="799"/>
        <v/>
      </c>
      <c r="AH1967" s="6" t="str">
        <f t="shared" si="800"/>
        <v/>
      </c>
      <c r="AI1967" s="6" t="str">
        <f t="shared" si="801"/>
        <v/>
      </c>
      <c r="AJ1967" s="6" t="str">
        <f t="shared" si="802"/>
        <v/>
      </c>
      <c r="AL1967" s="9" t="str">
        <f>IF('Stock Details'!F1966="", "", 'Stock Details'!F1966)</f>
        <v/>
      </c>
      <c r="AM1967" s="9" t="str">
        <f>IF('Stock Details'!G1966="", "", 'Stock Details'!G1966)</f>
        <v/>
      </c>
      <c r="AO1967" s="59" t="str">
        <f t="shared" si="803"/>
        <v/>
      </c>
      <c r="AP1967" s="59" t="str">
        <f t="shared" si="807"/>
        <v/>
      </c>
      <c r="AQ1967" s="59" t="str">
        <f t="shared" si="808"/>
        <v/>
      </c>
      <c r="AR1967" s="59" t="str">
        <f t="shared" si="809"/>
        <v/>
      </c>
      <c r="AS1967" s="59" t="str">
        <f t="shared" si="810"/>
        <v/>
      </c>
      <c r="AT1967" s="59" t="str">
        <f t="shared" si="811"/>
        <v/>
      </c>
      <c r="AV1967" s="59" t="str">
        <f t="shared" si="804"/>
        <v/>
      </c>
      <c r="AW1967" s="59" t="str">
        <f t="shared" si="786"/>
        <v/>
      </c>
      <c r="AX1967" s="59" t="str">
        <f t="shared" si="787"/>
        <v/>
      </c>
      <c r="AY1967" s="59" t="str">
        <f t="shared" si="788"/>
        <v/>
      </c>
      <c r="AZ1967" s="59" t="str">
        <f t="shared" si="789"/>
        <v/>
      </c>
      <c r="BA1967" s="59" t="str">
        <f t="shared" si="790"/>
        <v/>
      </c>
      <c r="BC1967" s="49" t="str">
        <f>IF($B1967="", "", IF(COUNTIF(BD1967:$BY1967, "")=BC$8, IF(D1967="", "", D1967), ""))</f>
        <v/>
      </c>
      <c r="BD1967" s="61" t="str">
        <f>IF($B1967="", "", IF(COUNTIF(BE1967:$BY1967, "")=BD$8, IF(E1967="", "", E1967), ""))</f>
        <v/>
      </c>
      <c r="BE1967" s="61" t="str">
        <f>IF($B1967="", "", IF(COUNTIF(BF1967:$BY1967, "")=BE$8, IF(F1967="", "", F1967), ""))</f>
        <v/>
      </c>
      <c r="BF1967" s="61" t="str">
        <f>IF($B1967="", "", IF(COUNTIF(BG1967:$BY1967, "")=BF$8, IF(G1967="", "", G1967), ""))</f>
        <v/>
      </c>
      <c r="BG1967" s="61" t="str">
        <f>IF($B1967="", "", IF(COUNTIF(BH1967:$BY1967, "")=BG$8, IF(H1967="", "", H1967), ""))</f>
        <v/>
      </c>
      <c r="BH1967" s="61" t="str">
        <f>IF($B1967="", "", IF(COUNTIF(BI1967:$BY1967, "")=BH$8, IF(I1967="", "", I1967), ""))</f>
        <v/>
      </c>
      <c r="BI1967" s="61" t="str">
        <f>IF($B1967="", "", IF(COUNTIF(BJ1967:$BY1967, "")=BI$8, IF(J1967="", "", J1967), ""))</f>
        <v/>
      </c>
      <c r="BJ1967" s="61" t="str">
        <f>IF($B1967="", "", IF(COUNTIF(BK1967:$BY1967, "")=BJ$8, IF(K1967="", "", K1967), ""))</f>
        <v/>
      </c>
      <c r="BK1967" s="61" t="str">
        <f>IF($B1967="", "", IF(COUNTIF(BL1967:$BY1967, "")=BK$8, IF(L1967="", "", L1967), ""))</f>
        <v/>
      </c>
      <c r="BL1967" s="61" t="str">
        <f>IF($B1967="", "", IF(COUNTIF(BM1967:$BY1967, "")=BL$8, IF(M1967="", "", M1967), ""))</f>
        <v/>
      </c>
      <c r="BM1967" s="61" t="str">
        <f>IF($B1967="", "", IF(COUNTIF(BN1967:$BY1967, "")=BM$8, IF(N1967="", "", N1967), ""))</f>
        <v/>
      </c>
      <c r="BN1967" s="61" t="str">
        <f>IF($B1967="", "", IF(COUNTIF(BO1967:$BY1967, "")=BN$8, IF(O1967="", "", O1967), ""))</f>
        <v/>
      </c>
      <c r="BO1967" s="61" t="str">
        <f>IF($B1967="", "", IF(COUNTIF(BP1967:$BY1967, "")=BO$8, IF(P1967="", "", P1967), ""))</f>
        <v/>
      </c>
      <c r="BP1967" s="61" t="str">
        <f>IF($B1967="", "", IF(COUNTIF(BQ1967:$BY1967, "")=BP$8, IF(Q1967="", "", Q1967), ""))</f>
        <v/>
      </c>
      <c r="BQ1967" s="61" t="str">
        <f>IF($B1967="", "", IF(COUNTIF(BR1967:$BY1967, "")=BQ$8, IF(R1967="", "", R1967), ""))</f>
        <v/>
      </c>
      <c r="BR1967" s="61" t="str">
        <f>IF($B1967="", "", IF(COUNTIF(BS1967:$BY1967, "")=BR$8, IF(S1967="", "", S1967), ""))</f>
        <v/>
      </c>
      <c r="BS1967" s="61" t="str">
        <f>IF($B1967="", "", IF(COUNTIF(BT1967:$BY1967, "")=BS$8, IF(T1967="", "", T1967), ""))</f>
        <v/>
      </c>
      <c r="BT1967" s="61" t="str">
        <f>IF($B1967="", "", IF(COUNTIF(BU1967:$BY1967, "")=BT$8, IF(U1967="", "", U1967), ""))</f>
        <v/>
      </c>
      <c r="BU1967" s="61" t="str">
        <f>IF($B1967="", "", IF(COUNTIF(BV1967:$BY1967, "")=BU$8, IF(V1967="", "", V1967), ""))</f>
        <v/>
      </c>
      <c r="BV1967" s="61" t="str">
        <f>IF($B1967="", "", IF(COUNTIF(BW1967:$BY1967, "")=BV$8, IF(W1967="", "", W1967), ""))</f>
        <v/>
      </c>
      <c r="BW1967" s="61" t="str">
        <f>IF($B1967="", "", IF(COUNTIF(BX1967:$BY1967, "")=BW$8, IF(X1967="", "", X1967), ""))</f>
        <v/>
      </c>
      <c r="BX1967" s="61" t="str">
        <f>IF($B1967="", "", IF(COUNTIF(BY1967:$BY1967, "")=BX$8, IF(Y1967="", "", Y1967), ""))</f>
        <v/>
      </c>
      <c r="BY1967" s="50" t="str">
        <f t="shared" si="805"/>
        <v/>
      </c>
      <c r="CA1967" s="6" t="str">
        <f t="shared" si="806"/>
        <v/>
      </c>
      <c r="CB1967" s="6" t="str">
        <f>IF(CA1967="", "", RANK(CA1967, $CA$9:$CA$2508, 0)+COUNTIF($CA$9:CA1967, CA1967)-1)</f>
        <v/>
      </c>
    </row>
    <row r="1968" spans="1:80" x14ac:dyDescent="0.25">
      <c r="A1968" s="22"/>
      <c r="B1968" s="121" t="str">
        <f>IF('Stock Details'!B1967="", "", 'Stock Details'!B1967)</f>
        <v/>
      </c>
      <c r="C1968" s="22"/>
      <c r="D1968" s="130"/>
      <c r="E1968" s="122"/>
      <c r="F1968" s="131"/>
      <c r="G1968" s="22"/>
      <c r="H1968" s="130" t="str">
        <f t="shared" si="791"/>
        <v/>
      </c>
      <c r="I1968" s="122"/>
      <c r="J1968" s="131"/>
      <c r="K1968" s="22"/>
      <c r="L1968" s="130" t="str">
        <f t="shared" si="792"/>
        <v/>
      </c>
      <c r="M1968" s="122"/>
      <c r="N1968" s="131"/>
      <c r="O1968" s="22"/>
      <c r="P1968" s="130" t="str">
        <f t="shared" si="793"/>
        <v/>
      </c>
      <c r="Q1968" s="122"/>
      <c r="R1968" s="131"/>
      <c r="S1968" s="22"/>
      <c r="T1968" s="130" t="str">
        <f t="shared" si="794"/>
        <v/>
      </c>
      <c r="U1968" s="122"/>
      <c r="V1968" s="131"/>
      <c r="W1968" s="22"/>
      <c r="X1968" s="130" t="str">
        <f t="shared" si="795"/>
        <v/>
      </c>
      <c r="Y1968" s="122"/>
      <c r="Z1968" s="131"/>
      <c r="AA1968" s="22"/>
      <c r="AC1968" s="6" t="str">
        <f t="shared" si="796"/>
        <v/>
      </c>
      <c r="AE1968" s="6" t="str">
        <f t="shared" si="797"/>
        <v/>
      </c>
      <c r="AF1968" s="6" t="str">
        <f t="shared" si="798"/>
        <v/>
      </c>
      <c r="AG1968" s="6" t="str">
        <f t="shared" si="799"/>
        <v/>
      </c>
      <c r="AH1968" s="6" t="str">
        <f t="shared" si="800"/>
        <v/>
      </c>
      <c r="AI1968" s="6" t="str">
        <f t="shared" si="801"/>
        <v/>
      </c>
      <c r="AJ1968" s="6" t="str">
        <f t="shared" si="802"/>
        <v/>
      </c>
      <c r="AL1968" s="9" t="str">
        <f>IF('Stock Details'!F1967="", "", 'Stock Details'!F1967)</f>
        <v/>
      </c>
      <c r="AM1968" s="9" t="str">
        <f>IF('Stock Details'!G1967="", "", 'Stock Details'!G1967)</f>
        <v/>
      </c>
      <c r="AO1968" s="59" t="str">
        <f t="shared" si="803"/>
        <v/>
      </c>
      <c r="AP1968" s="59" t="str">
        <f t="shared" si="807"/>
        <v/>
      </c>
      <c r="AQ1968" s="59" t="str">
        <f t="shared" si="808"/>
        <v/>
      </c>
      <c r="AR1968" s="59" t="str">
        <f t="shared" si="809"/>
        <v/>
      </c>
      <c r="AS1968" s="59" t="str">
        <f t="shared" si="810"/>
        <v/>
      </c>
      <c r="AT1968" s="59" t="str">
        <f t="shared" si="811"/>
        <v/>
      </c>
      <c r="AV1968" s="59" t="str">
        <f t="shared" si="804"/>
        <v/>
      </c>
      <c r="AW1968" s="59" t="str">
        <f t="shared" si="786"/>
        <v/>
      </c>
      <c r="AX1968" s="59" t="str">
        <f t="shared" si="787"/>
        <v/>
      </c>
      <c r="AY1968" s="59" t="str">
        <f t="shared" si="788"/>
        <v/>
      </c>
      <c r="AZ1968" s="59" t="str">
        <f t="shared" si="789"/>
        <v/>
      </c>
      <c r="BA1968" s="59" t="str">
        <f t="shared" si="790"/>
        <v/>
      </c>
      <c r="BC1968" s="49" t="str">
        <f>IF($B1968="", "", IF(COUNTIF(BD1968:$BY1968, "")=BC$8, IF(D1968="", "", D1968), ""))</f>
        <v/>
      </c>
      <c r="BD1968" s="61" t="str">
        <f>IF($B1968="", "", IF(COUNTIF(BE1968:$BY1968, "")=BD$8, IF(E1968="", "", E1968), ""))</f>
        <v/>
      </c>
      <c r="BE1968" s="61" t="str">
        <f>IF($B1968="", "", IF(COUNTIF(BF1968:$BY1968, "")=BE$8, IF(F1968="", "", F1968), ""))</f>
        <v/>
      </c>
      <c r="BF1968" s="61" t="str">
        <f>IF($B1968="", "", IF(COUNTIF(BG1968:$BY1968, "")=BF$8, IF(G1968="", "", G1968), ""))</f>
        <v/>
      </c>
      <c r="BG1968" s="61" t="str">
        <f>IF($B1968="", "", IF(COUNTIF(BH1968:$BY1968, "")=BG$8, IF(H1968="", "", H1968), ""))</f>
        <v/>
      </c>
      <c r="BH1968" s="61" t="str">
        <f>IF($B1968="", "", IF(COUNTIF(BI1968:$BY1968, "")=BH$8, IF(I1968="", "", I1968), ""))</f>
        <v/>
      </c>
      <c r="BI1968" s="61" t="str">
        <f>IF($B1968="", "", IF(COUNTIF(BJ1968:$BY1968, "")=BI$8, IF(J1968="", "", J1968), ""))</f>
        <v/>
      </c>
      <c r="BJ1968" s="61" t="str">
        <f>IF($B1968="", "", IF(COUNTIF(BK1968:$BY1968, "")=BJ$8, IF(K1968="", "", K1968), ""))</f>
        <v/>
      </c>
      <c r="BK1968" s="61" t="str">
        <f>IF($B1968="", "", IF(COUNTIF(BL1968:$BY1968, "")=BK$8, IF(L1968="", "", L1968), ""))</f>
        <v/>
      </c>
      <c r="BL1968" s="61" t="str">
        <f>IF($B1968="", "", IF(COUNTIF(BM1968:$BY1968, "")=BL$8, IF(M1968="", "", M1968), ""))</f>
        <v/>
      </c>
      <c r="BM1968" s="61" t="str">
        <f>IF($B1968="", "", IF(COUNTIF(BN1968:$BY1968, "")=BM$8, IF(N1968="", "", N1968), ""))</f>
        <v/>
      </c>
      <c r="BN1968" s="61" t="str">
        <f>IF($B1968="", "", IF(COUNTIF(BO1968:$BY1968, "")=BN$8, IF(O1968="", "", O1968), ""))</f>
        <v/>
      </c>
      <c r="BO1968" s="61" t="str">
        <f>IF($B1968="", "", IF(COUNTIF(BP1968:$BY1968, "")=BO$8, IF(P1968="", "", P1968), ""))</f>
        <v/>
      </c>
      <c r="BP1968" s="61" t="str">
        <f>IF($B1968="", "", IF(COUNTIF(BQ1968:$BY1968, "")=BP$8, IF(Q1968="", "", Q1968), ""))</f>
        <v/>
      </c>
      <c r="BQ1968" s="61" t="str">
        <f>IF($B1968="", "", IF(COUNTIF(BR1968:$BY1968, "")=BQ$8, IF(R1968="", "", R1968), ""))</f>
        <v/>
      </c>
      <c r="BR1968" s="61" t="str">
        <f>IF($B1968="", "", IF(COUNTIF(BS1968:$BY1968, "")=BR$8, IF(S1968="", "", S1968), ""))</f>
        <v/>
      </c>
      <c r="BS1968" s="61" t="str">
        <f>IF($B1968="", "", IF(COUNTIF(BT1968:$BY1968, "")=BS$8, IF(T1968="", "", T1968), ""))</f>
        <v/>
      </c>
      <c r="BT1968" s="61" t="str">
        <f>IF($B1968="", "", IF(COUNTIF(BU1968:$BY1968, "")=BT$8, IF(U1968="", "", U1968), ""))</f>
        <v/>
      </c>
      <c r="BU1968" s="61" t="str">
        <f>IF($B1968="", "", IF(COUNTIF(BV1968:$BY1968, "")=BU$8, IF(V1968="", "", V1968), ""))</f>
        <v/>
      </c>
      <c r="BV1968" s="61" t="str">
        <f>IF($B1968="", "", IF(COUNTIF(BW1968:$BY1968, "")=BV$8, IF(W1968="", "", W1968), ""))</f>
        <v/>
      </c>
      <c r="BW1968" s="61" t="str">
        <f>IF($B1968="", "", IF(COUNTIF(BX1968:$BY1968, "")=BW$8, IF(X1968="", "", X1968), ""))</f>
        <v/>
      </c>
      <c r="BX1968" s="61" t="str">
        <f>IF($B1968="", "", IF(COUNTIF(BY1968:$BY1968, "")=BX$8, IF(Y1968="", "", Y1968), ""))</f>
        <v/>
      </c>
      <c r="BY1968" s="50" t="str">
        <f t="shared" si="805"/>
        <v/>
      </c>
      <c r="CA1968" s="6" t="str">
        <f t="shared" si="806"/>
        <v/>
      </c>
      <c r="CB1968" s="6" t="str">
        <f>IF(CA1968="", "", RANK(CA1968, $CA$9:$CA$2508, 0)+COUNTIF($CA$9:CA1968, CA1968)-1)</f>
        <v/>
      </c>
    </row>
    <row r="1969" spans="1:80" x14ac:dyDescent="0.25">
      <c r="A1969" s="22"/>
      <c r="B1969" s="121" t="str">
        <f>IF('Stock Details'!B1968="", "", 'Stock Details'!B1968)</f>
        <v/>
      </c>
      <c r="C1969" s="22"/>
      <c r="D1969" s="130"/>
      <c r="E1969" s="122"/>
      <c r="F1969" s="131"/>
      <c r="G1969" s="22"/>
      <c r="H1969" s="130" t="str">
        <f t="shared" si="791"/>
        <v/>
      </c>
      <c r="I1969" s="122"/>
      <c r="J1969" s="131"/>
      <c r="K1969" s="22"/>
      <c r="L1969" s="130" t="str">
        <f t="shared" si="792"/>
        <v/>
      </c>
      <c r="M1969" s="122"/>
      <c r="N1969" s="131"/>
      <c r="O1969" s="22"/>
      <c r="P1969" s="130" t="str">
        <f t="shared" si="793"/>
        <v/>
      </c>
      <c r="Q1969" s="122"/>
      <c r="R1969" s="131"/>
      <c r="S1969" s="22"/>
      <c r="T1969" s="130" t="str">
        <f t="shared" si="794"/>
        <v/>
      </c>
      <c r="U1969" s="122"/>
      <c r="V1969" s="131"/>
      <c r="W1969" s="22"/>
      <c r="X1969" s="130" t="str">
        <f t="shared" si="795"/>
        <v/>
      </c>
      <c r="Y1969" s="122"/>
      <c r="Z1969" s="131"/>
      <c r="AA1969" s="22"/>
      <c r="AC1969" s="6" t="str">
        <f t="shared" si="796"/>
        <v/>
      </c>
      <c r="AE1969" s="6" t="str">
        <f t="shared" si="797"/>
        <v/>
      </c>
      <c r="AF1969" s="6" t="str">
        <f t="shared" si="798"/>
        <v/>
      </c>
      <c r="AG1969" s="6" t="str">
        <f t="shared" si="799"/>
        <v/>
      </c>
      <c r="AH1969" s="6" t="str">
        <f t="shared" si="800"/>
        <v/>
      </c>
      <c r="AI1969" s="6" t="str">
        <f t="shared" si="801"/>
        <v/>
      </c>
      <c r="AJ1969" s="6" t="str">
        <f t="shared" si="802"/>
        <v/>
      </c>
      <c r="AL1969" s="9" t="str">
        <f>IF('Stock Details'!F1968="", "", 'Stock Details'!F1968)</f>
        <v/>
      </c>
      <c r="AM1969" s="9" t="str">
        <f>IF('Stock Details'!G1968="", "", 'Stock Details'!G1968)</f>
        <v/>
      </c>
      <c r="AO1969" s="59" t="str">
        <f t="shared" si="803"/>
        <v/>
      </c>
      <c r="AP1969" s="59" t="str">
        <f t="shared" si="807"/>
        <v/>
      </c>
      <c r="AQ1969" s="59" t="str">
        <f t="shared" si="808"/>
        <v/>
      </c>
      <c r="AR1969" s="59" t="str">
        <f t="shared" si="809"/>
        <v/>
      </c>
      <c r="AS1969" s="59" t="str">
        <f t="shared" si="810"/>
        <v/>
      </c>
      <c r="AT1969" s="59" t="str">
        <f t="shared" si="811"/>
        <v/>
      </c>
      <c r="AV1969" s="59" t="str">
        <f t="shared" si="804"/>
        <v/>
      </c>
      <c r="AW1969" s="59" t="str">
        <f t="shared" si="786"/>
        <v/>
      </c>
      <c r="AX1969" s="59" t="str">
        <f t="shared" si="787"/>
        <v/>
      </c>
      <c r="AY1969" s="59" t="str">
        <f t="shared" si="788"/>
        <v/>
      </c>
      <c r="AZ1969" s="59" t="str">
        <f t="shared" si="789"/>
        <v/>
      </c>
      <c r="BA1969" s="59" t="str">
        <f t="shared" si="790"/>
        <v/>
      </c>
      <c r="BC1969" s="49" t="str">
        <f>IF($B1969="", "", IF(COUNTIF(BD1969:$BY1969, "")=BC$8, IF(D1969="", "", D1969), ""))</f>
        <v/>
      </c>
      <c r="BD1969" s="61" t="str">
        <f>IF($B1969="", "", IF(COUNTIF(BE1969:$BY1969, "")=BD$8, IF(E1969="", "", E1969), ""))</f>
        <v/>
      </c>
      <c r="BE1969" s="61" t="str">
        <f>IF($B1969="", "", IF(COUNTIF(BF1969:$BY1969, "")=BE$8, IF(F1969="", "", F1969), ""))</f>
        <v/>
      </c>
      <c r="BF1969" s="61" t="str">
        <f>IF($B1969="", "", IF(COUNTIF(BG1969:$BY1969, "")=BF$8, IF(G1969="", "", G1969), ""))</f>
        <v/>
      </c>
      <c r="BG1969" s="61" t="str">
        <f>IF($B1969="", "", IF(COUNTIF(BH1969:$BY1969, "")=BG$8, IF(H1969="", "", H1969), ""))</f>
        <v/>
      </c>
      <c r="BH1969" s="61" t="str">
        <f>IF($B1969="", "", IF(COUNTIF(BI1969:$BY1969, "")=BH$8, IF(I1969="", "", I1969), ""))</f>
        <v/>
      </c>
      <c r="BI1969" s="61" t="str">
        <f>IF($B1969="", "", IF(COUNTIF(BJ1969:$BY1969, "")=BI$8, IF(J1969="", "", J1969), ""))</f>
        <v/>
      </c>
      <c r="BJ1969" s="61" t="str">
        <f>IF($B1969="", "", IF(COUNTIF(BK1969:$BY1969, "")=BJ$8, IF(K1969="", "", K1969), ""))</f>
        <v/>
      </c>
      <c r="BK1969" s="61" t="str">
        <f>IF($B1969="", "", IF(COUNTIF(BL1969:$BY1969, "")=BK$8, IF(L1969="", "", L1969), ""))</f>
        <v/>
      </c>
      <c r="BL1969" s="61" t="str">
        <f>IF($B1969="", "", IF(COUNTIF(BM1969:$BY1969, "")=BL$8, IF(M1969="", "", M1969), ""))</f>
        <v/>
      </c>
      <c r="BM1969" s="61" t="str">
        <f>IF($B1969="", "", IF(COUNTIF(BN1969:$BY1969, "")=BM$8, IF(N1969="", "", N1969), ""))</f>
        <v/>
      </c>
      <c r="BN1969" s="61" t="str">
        <f>IF($B1969="", "", IF(COUNTIF(BO1969:$BY1969, "")=BN$8, IF(O1969="", "", O1969), ""))</f>
        <v/>
      </c>
      <c r="BO1969" s="61" t="str">
        <f>IF($B1969="", "", IF(COUNTIF(BP1969:$BY1969, "")=BO$8, IF(P1969="", "", P1969), ""))</f>
        <v/>
      </c>
      <c r="BP1969" s="61" t="str">
        <f>IF($B1969="", "", IF(COUNTIF(BQ1969:$BY1969, "")=BP$8, IF(Q1969="", "", Q1969), ""))</f>
        <v/>
      </c>
      <c r="BQ1969" s="61" t="str">
        <f>IF($B1969="", "", IF(COUNTIF(BR1969:$BY1969, "")=BQ$8, IF(R1969="", "", R1969), ""))</f>
        <v/>
      </c>
      <c r="BR1969" s="61" t="str">
        <f>IF($B1969="", "", IF(COUNTIF(BS1969:$BY1969, "")=BR$8, IF(S1969="", "", S1969), ""))</f>
        <v/>
      </c>
      <c r="BS1969" s="61" t="str">
        <f>IF($B1969="", "", IF(COUNTIF(BT1969:$BY1969, "")=BS$8, IF(T1969="", "", T1969), ""))</f>
        <v/>
      </c>
      <c r="BT1969" s="61" t="str">
        <f>IF($B1969="", "", IF(COUNTIF(BU1969:$BY1969, "")=BT$8, IF(U1969="", "", U1969), ""))</f>
        <v/>
      </c>
      <c r="BU1969" s="61" t="str">
        <f>IF($B1969="", "", IF(COUNTIF(BV1969:$BY1969, "")=BU$8, IF(V1969="", "", V1969), ""))</f>
        <v/>
      </c>
      <c r="BV1969" s="61" t="str">
        <f>IF($B1969="", "", IF(COUNTIF(BW1969:$BY1969, "")=BV$8, IF(W1969="", "", W1969), ""))</f>
        <v/>
      </c>
      <c r="BW1969" s="61" t="str">
        <f>IF($B1969="", "", IF(COUNTIF(BX1969:$BY1969, "")=BW$8, IF(X1969="", "", X1969), ""))</f>
        <v/>
      </c>
      <c r="BX1969" s="61" t="str">
        <f>IF($B1969="", "", IF(COUNTIF(BY1969:$BY1969, "")=BX$8, IF(Y1969="", "", Y1969), ""))</f>
        <v/>
      </c>
      <c r="BY1969" s="50" t="str">
        <f t="shared" si="805"/>
        <v/>
      </c>
      <c r="CA1969" s="6" t="str">
        <f t="shared" si="806"/>
        <v/>
      </c>
      <c r="CB1969" s="6" t="str">
        <f>IF(CA1969="", "", RANK(CA1969, $CA$9:$CA$2508, 0)+COUNTIF($CA$9:CA1969, CA1969)-1)</f>
        <v/>
      </c>
    </row>
    <row r="1970" spans="1:80" x14ac:dyDescent="0.25">
      <c r="A1970" s="22"/>
      <c r="B1970" s="121" t="str">
        <f>IF('Stock Details'!B1969="", "", 'Stock Details'!B1969)</f>
        <v/>
      </c>
      <c r="C1970" s="22"/>
      <c r="D1970" s="130"/>
      <c r="E1970" s="122"/>
      <c r="F1970" s="131"/>
      <c r="G1970" s="22"/>
      <c r="H1970" s="130" t="str">
        <f t="shared" si="791"/>
        <v/>
      </c>
      <c r="I1970" s="122"/>
      <c r="J1970" s="131"/>
      <c r="K1970" s="22"/>
      <c r="L1970" s="130" t="str">
        <f t="shared" si="792"/>
        <v/>
      </c>
      <c r="M1970" s="122"/>
      <c r="N1970" s="131"/>
      <c r="O1970" s="22"/>
      <c r="P1970" s="130" t="str">
        <f t="shared" si="793"/>
        <v/>
      </c>
      <c r="Q1970" s="122"/>
      <c r="R1970" s="131"/>
      <c r="S1970" s="22"/>
      <c r="T1970" s="130" t="str">
        <f t="shared" si="794"/>
        <v/>
      </c>
      <c r="U1970" s="122"/>
      <c r="V1970" s="131"/>
      <c r="W1970" s="22"/>
      <c r="X1970" s="130" t="str">
        <f t="shared" si="795"/>
        <v/>
      </c>
      <c r="Y1970" s="122"/>
      <c r="Z1970" s="131"/>
      <c r="AA1970" s="22"/>
      <c r="AC1970" s="6" t="str">
        <f t="shared" si="796"/>
        <v/>
      </c>
      <c r="AE1970" s="6" t="str">
        <f t="shared" si="797"/>
        <v/>
      </c>
      <c r="AF1970" s="6" t="str">
        <f t="shared" si="798"/>
        <v/>
      </c>
      <c r="AG1970" s="6" t="str">
        <f t="shared" si="799"/>
        <v/>
      </c>
      <c r="AH1970" s="6" t="str">
        <f t="shared" si="800"/>
        <v/>
      </c>
      <c r="AI1970" s="6" t="str">
        <f t="shared" si="801"/>
        <v/>
      </c>
      <c r="AJ1970" s="6" t="str">
        <f t="shared" si="802"/>
        <v/>
      </c>
      <c r="AL1970" s="9" t="str">
        <f>IF('Stock Details'!F1969="", "", 'Stock Details'!F1969)</f>
        <v/>
      </c>
      <c r="AM1970" s="9" t="str">
        <f>IF('Stock Details'!G1969="", "", 'Stock Details'!G1969)</f>
        <v/>
      </c>
      <c r="AO1970" s="59" t="str">
        <f t="shared" si="803"/>
        <v/>
      </c>
      <c r="AP1970" s="59" t="str">
        <f t="shared" si="807"/>
        <v/>
      </c>
      <c r="AQ1970" s="59" t="str">
        <f t="shared" si="808"/>
        <v/>
      </c>
      <c r="AR1970" s="59" t="str">
        <f t="shared" si="809"/>
        <v/>
      </c>
      <c r="AS1970" s="59" t="str">
        <f t="shared" si="810"/>
        <v/>
      </c>
      <c r="AT1970" s="59" t="str">
        <f t="shared" si="811"/>
        <v/>
      </c>
      <c r="AV1970" s="59" t="str">
        <f t="shared" si="804"/>
        <v/>
      </c>
      <c r="AW1970" s="59" t="str">
        <f t="shared" si="786"/>
        <v/>
      </c>
      <c r="AX1970" s="59" t="str">
        <f t="shared" si="787"/>
        <v/>
      </c>
      <c r="AY1970" s="59" t="str">
        <f t="shared" si="788"/>
        <v/>
      </c>
      <c r="AZ1970" s="59" t="str">
        <f t="shared" si="789"/>
        <v/>
      </c>
      <c r="BA1970" s="59" t="str">
        <f t="shared" si="790"/>
        <v/>
      </c>
      <c r="BC1970" s="49" t="str">
        <f>IF($B1970="", "", IF(COUNTIF(BD1970:$BY1970, "")=BC$8, IF(D1970="", "", D1970), ""))</f>
        <v/>
      </c>
      <c r="BD1970" s="61" t="str">
        <f>IF($B1970="", "", IF(COUNTIF(BE1970:$BY1970, "")=BD$8, IF(E1970="", "", E1970), ""))</f>
        <v/>
      </c>
      <c r="BE1970" s="61" t="str">
        <f>IF($B1970="", "", IF(COUNTIF(BF1970:$BY1970, "")=BE$8, IF(F1970="", "", F1970), ""))</f>
        <v/>
      </c>
      <c r="BF1970" s="61" t="str">
        <f>IF($B1970="", "", IF(COUNTIF(BG1970:$BY1970, "")=BF$8, IF(G1970="", "", G1970), ""))</f>
        <v/>
      </c>
      <c r="BG1970" s="61" t="str">
        <f>IF($B1970="", "", IF(COUNTIF(BH1970:$BY1970, "")=BG$8, IF(H1970="", "", H1970), ""))</f>
        <v/>
      </c>
      <c r="BH1970" s="61" t="str">
        <f>IF($B1970="", "", IF(COUNTIF(BI1970:$BY1970, "")=BH$8, IF(I1970="", "", I1970), ""))</f>
        <v/>
      </c>
      <c r="BI1970" s="61" t="str">
        <f>IF($B1970="", "", IF(COUNTIF(BJ1970:$BY1970, "")=BI$8, IF(J1970="", "", J1970), ""))</f>
        <v/>
      </c>
      <c r="BJ1970" s="61" t="str">
        <f>IF($B1970="", "", IF(COUNTIF(BK1970:$BY1970, "")=BJ$8, IF(K1970="", "", K1970), ""))</f>
        <v/>
      </c>
      <c r="BK1970" s="61" t="str">
        <f>IF($B1970="", "", IF(COUNTIF(BL1970:$BY1970, "")=BK$8, IF(L1970="", "", L1970), ""))</f>
        <v/>
      </c>
      <c r="BL1970" s="61" t="str">
        <f>IF($B1970="", "", IF(COUNTIF(BM1970:$BY1970, "")=BL$8, IF(M1970="", "", M1970), ""))</f>
        <v/>
      </c>
      <c r="BM1970" s="61" t="str">
        <f>IF($B1970="", "", IF(COUNTIF(BN1970:$BY1970, "")=BM$8, IF(N1970="", "", N1970), ""))</f>
        <v/>
      </c>
      <c r="BN1970" s="61" t="str">
        <f>IF($B1970="", "", IF(COUNTIF(BO1970:$BY1970, "")=BN$8, IF(O1970="", "", O1970), ""))</f>
        <v/>
      </c>
      <c r="BO1970" s="61" t="str">
        <f>IF($B1970="", "", IF(COUNTIF(BP1970:$BY1970, "")=BO$8, IF(P1970="", "", P1970), ""))</f>
        <v/>
      </c>
      <c r="BP1970" s="61" t="str">
        <f>IF($B1970="", "", IF(COUNTIF(BQ1970:$BY1970, "")=BP$8, IF(Q1970="", "", Q1970), ""))</f>
        <v/>
      </c>
      <c r="BQ1970" s="61" t="str">
        <f>IF($B1970="", "", IF(COUNTIF(BR1970:$BY1970, "")=BQ$8, IF(R1970="", "", R1970), ""))</f>
        <v/>
      </c>
      <c r="BR1970" s="61" t="str">
        <f>IF($B1970="", "", IF(COUNTIF(BS1970:$BY1970, "")=BR$8, IF(S1970="", "", S1970), ""))</f>
        <v/>
      </c>
      <c r="BS1970" s="61" t="str">
        <f>IF($B1970="", "", IF(COUNTIF(BT1970:$BY1970, "")=BS$8, IF(T1970="", "", T1970), ""))</f>
        <v/>
      </c>
      <c r="BT1970" s="61" t="str">
        <f>IF($B1970="", "", IF(COUNTIF(BU1970:$BY1970, "")=BT$8, IF(U1970="", "", U1970), ""))</f>
        <v/>
      </c>
      <c r="BU1970" s="61" t="str">
        <f>IF($B1970="", "", IF(COUNTIF(BV1970:$BY1970, "")=BU$8, IF(V1970="", "", V1970), ""))</f>
        <v/>
      </c>
      <c r="BV1970" s="61" t="str">
        <f>IF($B1970="", "", IF(COUNTIF(BW1970:$BY1970, "")=BV$8, IF(W1970="", "", W1970), ""))</f>
        <v/>
      </c>
      <c r="BW1970" s="61" t="str">
        <f>IF($B1970="", "", IF(COUNTIF(BX1970:$BY1970, "")=BW$8, IF(X1970="", "", X1970), ""))</f>
        <v/>
      </c>
      <c r="BX1970" s="61" t="str">
        <f>IF($B1970="", "", IF(COUNTIF(BY1970:$BY1970, "")=BX$8, IF(Y1970="", "", Y1970), ""))</f>
        <v/>
      </c>
      <c r="BY1970" s="50" t="str">
        <f t="shared" si="805"/>
        <v/>
      </c>
      <c r="CA1970" s="6" t="str">
        <f t="shared" si="806"/>
        <v/>
      </c>
      <c r="CB1970" s="6" t="str">
        <f>IF(CA1970="", "", RANK(CA1970, $CA$9:$CA$2508, 0)+COUNTIF($CA$9:CA1970, CA1970)-1)</f>
        <v/>
      </c>
    </row>
    <row r="1971" spans="1:80" x14ac:dyDescent="0.25">
      <c r="A1971" s="22"/>
      <c r="B1971" s="121" t="str">
        <f>IF('Stock Details'!B1970="", "", 'Stock Details'!B1970)</f>
        <v/>
      </c>
      <c r="C1971" s="22"/>
      <c r="D1971" s="130"/>
      <c r="E1971" s="122"/>
      <c r="F1971" s="131"/>
      <c r="G1971" s="22"/>
      <c r="H1971" s="130" t="str">
        <f t="shared" si="791"/>
        <v/>
      </c>
      <c r="I1971" s="122"/>
      <c r="J1971" s="131"/>
      <c r="K1971" s="22"/>
      <c r="L1971" s="130" t="str">
        <f t="shared" si="792"/>
        <v/>
      </c>
      <c r="M1971" s="122"/>
      <c r="N1971" s="131"/>
      <c r="O1971" s="22"/>
      <c r="P1971" s="130" t="str">
        <f t="shared" si="793"/>
        <v/>
      </c>
      <c r="Q1971" s="122"/>
      <c r="R1971" s="131"/>
      <c r="S1971" s="22"/>
      <c r="T1971" s="130" t="str">
        <f t="shared" si="794"/>
        <v/>
      </c>
      <c r="U1971" s="122"/>
      <c r="V1971" s="131"/>
      <c r="W1971" s="22"/>
      <c r="X1971" s="130" t="str">
        <f t="shared" si="795"/>
        <v/>
      </c>
      <c r="Y1971" s="122"/>
      <c r="Z1971" s="131"/>
      <c r="AA1971" s="22"/>
      <c r="AC1971" s="6" t="str">
        <f t="shared" si="796"/>
        <v/>
      </c>
      <c r="AE1971" s="6" t="str">
        <f t="shared" si="797"/>
        <v/>
      </c>
      <c r="AF1971" s="6" t="str">
        <f t="shared" si="798"/>
        <v/>
      </c>
      <c r="AG1971" s="6" t="str">
        <f t="shared" si="799"/>
        <v/>
      </c>
      <c r="AH1971" s="6" t="str">
        <f t="shared" si="800"/>
        <v/>
      </c>
      <c r="AI1971" s="6" t="str">
        <f t="shared" si="801"/>
        <v/>
      </c>
      <c r="AJ1971" s="6" t="str">
        <f t="shared" si="802"/>
        <v/>
      </c>
      <c r="AL1971" s="9" t="str">
        <f>IF('Stock Details'!F1970="", "", 'Stock Details'!F1970)</f>
        <v/>
      </c>
      <c r="AM1971" s="9" t="str">
        <f>IF('Stock Details'!G1970="", "", 'Stock Details'!G1970)</f>
        <v/>
      </c>
      <c r="AO1971" s="59" t="str">
        <f t="shared" si="803"/>
        <v/>
      </c>
      <c r="AP1971" s="59" t="str">
        <f t="shared" si="807"/>
        <v/>
      </c>
      <c r="AQ1971" s="59" t="str">
        <f t="shared" si="808"/>
        <v/>
      </c>
      <c r="AR1971" s="59" t="str">
        <f t="shared" si="809"/>
        <v/>
      </c>
      <c r="AS1971" s="59" t="str">
        <f t="shared" si="810"/>
        <v/>
      </c>
      <c r="AT1971" s="59" t="str">
        <f t="shared" si="811"/>
        <v/>
      </c>
      <c r="AV1971" s="59" t="str">
        <f t="shared" si="804"/>
        <v/>
      </c>
      <c r="AW1971" s="59" t="str">
        <f t="shared" si="786"/>
        <v/>
      </c>
      <c r="AX1971" s="59" t="str">
        <f t="shared" si="787"/>
        <v/>
      </c>
      <c r="AY1971" s="59" t="str">
        <f t="shared" si="788"/>
        <v/>
      </c>
      <c r="AZ1971" s="59" t="str">
        <f t="shared" si="789"/>
        <v/>
      </c>
      <c r="BA1971" s="59" t="str">
        <f t="shared" si="790"/>
        <v/>
      </c>
      <c r="BC1971" s="49" t="str">
        <f>IF($B1971="", "", IF(COUNTIF(BD1971:$BY1971, "")=BC$8, IF(D1971="", "", D1971), ""))</f>
        <v/>
      </c>
      <c r="BD1971" s="61" t="str">
        <f>IF($B1971="", "", IF(COUNTIF(BE1971:$BY1971, "")=BD$8, IF(E1971="", "", E1971), ""))</f>
        <v/>
      </c>
      <c r="BE1971" s="61" t="str">
        <f>IF($B1971="", "", IF(COUNTIF(BF1971:$BY1971, "")=BE$8, IF(F1971="", "", F1971), ""))</f>
        <v/>
      </c>
      <c r="BF1971" s="61" t="str">
        <f>IF($B1971="", "", IF(COUNTIF(BG1971:$BY1971, "")=BF$8, IF(G1971="", "", G1971), ""))</f>
        <v/>
      </c>
      <c r="BG1971" s="61" t="str">
        <f>IF($B1971="", "", IF(COUNTIF(BH1971:$BY1971, "")=BG$8, IF(H1971="", "", H1971), ""))</f>
        <v/>
      </c>
      <c r="BH1971" s="61" t="str">
        <f>IF($B1971="", "", IF(COUNTIF(BI1971:$BY1971, "")=BH$8, IF(I1971="", "", I1971), ""))</f>
        <v/>
      </c>
      <c r="BI1971" s="61" t="str">
        <f>IF($B1971="", "", IF(COUNTIF(BJ1971:$BY1971, "")=BI$8, IF(J1971="", "", J1971), ""))</f>
        <v/>
      </c>
      <c r="BJ1971" s="61" t="str">
        <f>IF($B1971="", "", IF(COUNTIF(BK1971:$BY1971, "")=BJ$8, IF(K1971="", "", K1971), ""))</f>
        <v/>
      </c>
      <c r="BK1971" s="61" t="str">
        <f>IF($B1971="", "", IF(COUNTIF(BL1971:$BY1971, "")=BK$8, IF(L1971="", "", L1971), ""))</f>
        <v/>
      </c>
      <c r="BL1971" s="61" t="str">
        <f>IF($B1971="", "", IF(COUNTIF(BM1971:$BY1971, "")=BL$8, IF(M1971="", "", M1971), ""))</f>
        <v/>
      </c>
      <c r="BM1971" s="61" t="str">
        <f>IF($B1971="", "", IF(COUNTIF(BN1971:$BY1971, "")=BM$8, IF(N1971="", "", N1971), ""))</f>
        <v/>
      </c>
      <c r="BN1971" s="61" t="str">
        <f>IF($B1971="", "", IF(COUNTIF(BO1971:$BY1971, "")=BN$8, IF(O1971="", "", O1971), ""))</f>
        <v/>
      </c>
      <c r="BO1971" s="61" t="str">
        <f>IF($B1971="", "", IF(COUNTIF(BP1971:$BY1971, "")=BO$8, IF(P1971="", "", P1971), ""))</f>
        <v/>
      </c>
      <c r="BP1971" s="61" t="str">
        <f>IF($B1971="", "", IF(COUNTIF(BQ1971:$BY1971, "")=BP$8, IF(Q1971="", "", Q1971), ""))</f>
        <v/>
      </c>
      <c r="BQ1971" s="61" t="str">
        <f>IF($B1971="", "", IF(COUNTIF(BR1971:$BY1971, "")=BQ$8, IF(R1971="", "", R1971), ""))</f>
        <v/>
      </c>
      <c r="BR1971" s="61" t="str">
        <f>IF($B1971="", "", IF(COUNTIF(BS1971:$BY1971, "")=BR$8, IF(S1971="", "", S1971), ""))</f>
        <v/>
      </c>
      <c r="BS1971" s="61" t="str">
        <f>IF($B1971="", "", IF(COUNTIF(BT1971:$BY1971, "")=BS$8, IF(T1971="", "", T1971), ""))</f>
        <v/>
      </c>
      <c r="BT1971" s="61" t="str">
        <f>IF($B1971="", "", IF(COUNTIF(BU1971:$BY1971, "")=BT$8, IF(U1971="", "", U1971), ""))</f>
        <v/>
      </c>
      <c r="BU1971" s="61" t="str">
        <f>IF($B1971="", "", IF(COUNTIF(BV1971:$BY1971, "")=BU$8, IF(V1971="", "", V1971), ""))</f>
        <v/>
      </c>
      <c r="BV1971" s="61" t="str">
        <f>IF($B1971="", "", IF(COUNTIF(BW1971:$BY1971, "")=BV$8, IF(W1971="", "", W1971), ""))</f>
        <v/>
      </c>
      <c r="BW1971" s="61" t="str">
        <f>IF($B1971="", "", IF(COUNTIF(BX1971:$BY1971, "")=BW$8, IF(X1971="", "", X1971), ""))</f>
        <v/>
      </c>
      <c r="BX1971" s="61" t="str">
        <f>IF($B1971="", "", IF(COUNTIF(BY1971:$BY1971, "")=BX$8, IF(Y1971="", "", Y1971), ""))</f>
        <v/>
      </c>
      <c r="BY1971" s="50" t="str">
        <f t="shared" si="805"/>
        <v/>
      </c>
      <c r="CA1971" s="6" t="str">
        <f t="shared" si="806"/>
        <v/>
      </c>
      <c r="CB1971" s="6" t="str">
        <f>IF(CA1971="", "", RANK(CA1971, $CA$9:$CA$2508, 0)+COUNTIF($CA$9:CA1971, CA1971)-1)</f>
        <v/>
      </c>
    </row>
    <row r="1972" spans="1:80" x14ac:dyDescent="0.25">
      <c r="A1972" s="22"/>
      <c r="B1972" s="121" t="str">
        <f>IF('Stock Details'!B1971="", "", 'Stock Details'!B1971)</f>
        <v/>
      </c>
      <c r="C1972" s="22"/>
      <c r="D1972" s="130"/>
      <c r="E1972" s="122"/>
      <c r="F1972" s="131"/>
      <c r="G1972" s="22"/>
      <c r="H1972" s="130" t="str">
        <f t="shared" si="791"/>
        <v/>
      </c>
      <c r="I1972" s="122"/>
      <c r="J1972" s="131"/>
      <c r="K1972" s="22"/>
      <c r="L1972" s="130" t="str">
        <f t="shared" si="792"/>
        <v/>
      </c>
      <c r="M1972" s="122"/>
      <c r="N1972" s="131"/>
      <c r="O1972" s="22"/>
      <c r="P1972" s="130" t="str">
        <f t="shared" si="793"/>
        <v/>
      </c>
      <c r="Q1972" s="122"/>
      <c r="R1972" s="131"/>
      <c r="S1972" s="22"/>
      <c r="T1972" s="130" t="str">
        <f t="shared" si="794"/>
        <v/>
      </c>
      <c r="U1972" s="122"/>
      <c r="V1972" s="131"/>
      <c r="W1972" s="22"/>
      <c r="X1972" s="130" t="str">
        <f t="shared" si="795"/>
        <v/>
      </c>
      <c r="Y1972" s="122"/>
      <c r="Z1972" s="131"/>
      <c r="AA1972" s="22"/>
      <c r="AC1972" s="6" t="str">
        <f t="shared" si="796"/>
        <v/>
      </c>
      <c r="AE1972" s="6" t="str">
        <f t="shared" si="797"/>
        <v/>
      </c>
      <c r="AF1972" s="6" t="str">
        <f t="shared" si="798"/>
        <v/>
      </c>
      <c r="AG1972" s="6" t="str">
        <f t="shared" si="799"/>
        <v/>
      </c>
      <c r="AH1972" s="6" t="str">
        <f t="shared" si="800"/>
        <v/>
      </c>
      <c r="AI1972" s="6" t="str">
        <f t="shared" si="801"/>
        <v/>
      </c>
      <c r="AJ1972" s="6" t="str">
        <f t="shared" si="802"/>
        <v/>
      </c>
      <c r="AL1972" s="9" t="str">
        <f>IF('Stock Details'!F1971="", "", 'Stock Details'!F1971)</f>
        <v/>
      </c>
      <c r="AM1972" s="9" t="str">
        <f>IF('Stock Details'!G1971="", "", 'Stock Details'!G1971)</f>
        <v/>
      </c>
      <c r="AO1972" s="59" t="str">
        <f t="shared" si="803"/>
        <v/>
      </c>
      <c r="AP1972" s="59" t="str">
        <f t="shared" si="807"/>
        <v/>
      </c>
      <c r="AQ1972" s="59" t="str">
        <f t="shared" si="808"/>
        <v/>
      </c>
      <c r="AR1972" s="59" t="str">
        <f t="shared" si="809"/>
        <v/>
      </c>
      <c r="AS1972" s="59" t="str">
        <f t="shared" si="810"/>
        <v/>
      </c>
      <c r="AT1972" s="59" t="str">
        <f t="shared" si="811"/>
        <v/>
      </c>
      <c r="AV1972" s="59" t="str">
        <f t="shared" si="804"/>
        <v/>
      </c>
      <c r="AW1972" s="59" t="str">
        <f t="shared" si="786"/>
        <v/>
      </c>
      <c r="AX1972" s="59" t="str">
        <f t="shared" si="787"/>
        <v/>
      </c>
      <c r="AY1972" s="59" t="str">
        <f t="shared" si="788"/>
        <v/>
      </c>
      <c r="AZ1972" s="59" t="str">
        <f t="shared" si="789"/>
        <v/>
      </c>
      <c r="BA1972" s="59" t="str">
        <f t="shared" si="790"/>
        <v/>
      </c>
      <c r="BC1972" s="49" t="str">
        <f>IF($B1972="", "", IF(COUNTIF(BD1972:$BY1972, "")=BC$8, IF(D1972="", "", D1972), ""))</f>
        <v/>
      </c>
      <c r="BD1972" s="61" t="str">
        <f>IF($B1972="", "", IF(COUNTIF(BE1972:$BY1972, "")=BD$8, IF(E1972="", "", E1972), ""))</f>
        <v/>
      </c>
      <c r="BE1972" s="61" t="str">
        <f>IF($B1972="", "", IF(COUNTIF(BF1972:$BY1972, "")=BE$8, IF(F1972="", "", F1972), ""))</f>
        <v/>
      </c>
      <c r="BF1972" s="61" t="str">
        <f>IF($B1972="", "", IF(COUNTIF(BG1972:$BY1972, "")=BF$8, IF(G1972="", "", G1972), ""))</f>
        <v/>
      </c>
      <c r="BG1972" s="61" t="str">
        <f>IF($B1972="", "", IF(COUNTIF(BH1972:$BY1972, "")=BG$8, IF(H1972="", "", H1972), ""))</f>
        <v/>
      </c>
      <c r="BH1972" s="61" t="str">
        <f>IF($B1972="", "", IF(COUNTIF(BI1972:$BY1972, "")=BH$8, IF(I1972="", "", I1972), ""))</f>
        <v/>
      </c>
      <c r="BI1972" s="61" t="str">
        <f>IF($B1972="", "", IF(COUNTIF(BJ1972:$BY1972, "")=BI$8, IF(J1972="", "", J1972), ""))</f>
        <v/>
      </c>
      <c r="BJ1972" s="61" t="str">
        <f>IF($B1972="", "", IF(COUNTIF(BK1972:$BY1972, "")=BJ$8, IF(K1972="", "", K1972), ""))</f>
        <v/>
      </c>
      <c r="BK1972" s="61" t="str">
        <f>IF($B1972="", "", IF(COUNTIF(BL1972:$BY1972, "")=BK$8, IF(L1972="", "", L1972), ""))</f>
        <v/>
      </c>
      <c r="BL1972" s="61" t="str">
        <f>IF($B1972="", "", IF(COUNTIF(BM1972:$BY1972, "")=BL$8, IF(M1972="", "", M1972), ""))</f>
        <v/>
      </c>
      <c r="BM1972" s="61" t="str">
        <f>IF($B1972="", "", IF(COUNTIF(BN1972:$BY1972, "")=BM$8, IF(N1972="", "", N1972), ""))</f>
        <v/>
      </c>
      <c r="BN1972" s="61" t="str">
        <f>IF($B1972="", "", IF(COUNTIF(BO1972:$BY1972, "")=BN$8, IF(O1972="", "", O1972), ""))</f>
        <v/>
      </c>
      <c r="BO1972" s="61" t="str">
        <f>IF($B1972="", "", IF(COUNTIF(BP1972:$BY1972, "")=BO$8, IF(P1972="", "", P1972), ""))</f>
        <v/>
      </c>
      <c r="BP1972" s="61" t="str">
        <f>IF($B1972="", "", IF(COUNTIF(BQ1972:$BY1972, "")=BP$8, IF(Q1972="", "", Q1972), ""))</f>
        <v/>
      </c>
      <c r="BQ1972" s="61" t="str">
        <f>IF($B1972="", "", IF(COUNTIF(BR1972:$BY1972, "")=BQ$8, IF(R1972="", "", R1972), ""))</f>
        <v/>
      </c>
      <c r="BR1972" s="61" t="str">
        <f>IF($B1972="", "", IF(COUNTIF(BS1972:$BY1972, "")=BR$8, IF(S1972="", "", S1972), ""))</f>
        <v/>
      </c>
      <c r="BS1972" s="61" t="str">
        <f>IF($B1972="", "", IF(COUNTIF(BT1972:$BY1972, "")=BS$8, IF(T1972="", "", T1972), ""))</f>
        <v/>
      </c>
      <c r="BT1972" s="61" t="str">
        <f>IF($B1972="", "", IF(COUNTIF(BU1972:$BY1972, "")=BT$8, IF(U1972="", "", U1972), ""))</f>
        <v/>
      </c>
      <c r="BU1972" s="61" t="str">
        <f>IF($B1972="", "", IF(COUNTIF(BV1972:$BY1972, "")=BU$8, IF(V1972="", "", V1972), ""))</f>
        <v/>
      </c>
      <c r="BV1972" s="61" t="str">
        <f>IF($B1972="", "", IF(COUNTIF(BW1972:$BY1972, "")=BV$8, IF(W1972="", "", W1972), ""))</f>
        <v/>
      </c>
      <c r="BW1972" s="61" t="str">
        <f>IF($B1972="", "", IF(COUNTIF(BX1972:$BY1972, "")=BW$8, IF(X1972="", "", X1972), ""))</f>
        <v/>
      </c>
      <c r="BX1972" s="61" t="str">
        <f>IF($B1972="", "", IF(COUNTIF(BY1972:$BY1972, "")=BX$8, IF(Y1972="", "", Y1972), ""))</f>
        <v/>
      </c>
      <c r="BY1972" s="50" t="str">
        <f t="shared" si="805"/>
        <v/>
      </c>
      <c r="CA1972" s="6" t="str">
        <f t="shared" si="806"/>
        <v/>
      </c>
      <c r="CB1972" s="6" t="str">
        <f>IF(CA1972="", "", RANK(CA1972, $CA$9:$CA$2508, 0)+COUNTIF($CA$9:CA1972, CA1972)-1)</f>
        <v/>
      </c>
    </row>
    <row r="1973" spans="1:80" x14ac:dyDescent="0.25">
      <c r="A1973" s="22"/>
      <c r="B1973" s="121" t="str">
        <f>IF('Stock Details'!B1972="", "", 'Stock Details'!B1972)</f>
        <v/>
      </c>
      <c r="C1973" s="22"/>
      <c r="D1973" s="130"/>
      <c r="E1973" s="122"/>
      <c r="F1973" s="131"/>
      <c r="G1973" s="22"/>
      <c r="H1973" s="130" t="str">
        <f t="shared" si="791"/>
        <v/>
      </c>
      <c r="I1973" s="122"/>
      <c r="J1973" s="131"/>
      <c r="K1973" s="22"/>
      <c r="L1973" s="130" t="str">
        <f t="shared" si="792"/>
        <v/>
      </c>
      <c r="M1973" s="122"/>
      <c r="N1973" s="131"/>
      <c r="O1973" s="22"/>
      <c r="P1973" s="130" t="str">
        <f t="shared" si="793"/>
        <v/>
      </c>
      <c r="Q1973" s="122"/>
      <c r="R1973" s="131"/>
      <c r="S1973" s="22"/>
      <c r="T1973" s="130" t="str">
        <f t="shared" si="794"/>
        <v/>
      </c>
      <c r="U1973" s="122"/>
      <c r="V1973" s="131"/>
      <c r="W1973" s="22"/>
      <c r="X1973" s="130" t="str">
        <f t="shared" si="795"/>
        <v/>
      </c>
      <c r="Y1973" s="122"/>
      <c r="Z1973" s="131"/>
      <c r="AA1973" s="22"/>
      <c r="AC1973" s="6" t="str">
        <f t="shared" si="796"/>
        <v/>
      </c>
      <c r="AE1973" s="6" t="str">
        <f t="shared" si="797"/>
        <v/>
      </c>
      <c r="AF1973" s="6" t="str">
        <f t="shared" si="798"/>
        <v/>
      </c>
      <c r="AG1973" s="6" t="str">
        <f t="shared" si="799"/>
        <v/>
      </c>
      <c r="AH1973" s="6" t="str">
        <f t="shared" si="800"/>
        <v/>
      </c>
      <c r="AI1973" s="6" t="str">
        <f t="shared" si="801"/>
        <v/>
      </c>
      <c r="AJ1973" s="6" t="str">
        <f t="shared" si="802"/>
        <v/>
      </c>
      <c r="AL1973" s="9" t="str">
        <f>IF('Stock Details'!F1972="", "", 'Stock Details'!F1972)</f>
        <v/>
      </c>
      <c r="AM1973" s="9" t="str">
        <f>IF('Stock Details'!G1972="", "", 'Stock Details'!G1972)</f>
        <v/>
      </c>
      <c r="AO1973" s="59" t="str">
        <f t="shared" si="803"/>
        <v/>
      </c>
      <c r="AP1973" s="59" t="str">
        <f t="shared" si="807"/>
        <v/>
      </c>
      <c r="AQ1973" s="59" t="str">
        <f t="shared" si="808"/>
        <v/>
      </c>
      <c r="AR1973" s="59" t="str">
        <f t="shared" si="809"/>
        <v/>
      </c>
      <c r="AS1973" s="59" t="str">
        <f t="shared" si="810"/>
        <v/>
      </c>
      <c r="AT1973" s="59" t="str">
        <f t="shared" si="811"/>
        <v/>
      </c>
      <c r="AV1973" s="59" t="str">
        <f t="shared" si="804"/>
        <v/>
      </c>
      <c r="AW1973" s="59" t="str">
        <f t="shared" si="786"/>
        <v/>
      </c>
      <c r="AX1973" s="59" t="str">
        <f t="shared" si="787"/>
        <v/>
      </c>
      <c r="AY1973" s="59" t="str">
        <f t="shared" si="788"/>
        <v/>
      </c>
      <c r="AZ1973" s="59" t="str">
        <f t="shared" si="789"/>
        <v/>
      </c>
      <c r="BA1973" s="59" t="str">
        <f t="shared" si="790"/>
        <v/>
      </c>
      <c r="BC1973" s="49" t="str">
        <f>IF($B1973="", "", IF(COUNTIF(BD1973:$BY1973, "")=BC$8, IF(D1973="", "", D1973), ""))</f>
        <v/>
      </c>
      <c r="BD1973" s="61" t="str">
        <f>IF($B1973="", "", IF(COUNTIF(BE1973:$BY1973, "")=BD$8, IF(E1973="", "", E1973), ""))</f>
        <v/>
      </c>
      <c r="BE1973" s="61" t="str">
        <f>IF($B1973="", "", IF(COUNTIF(BF1973:$BY1973, "")=BE$8, IF(F1973="", "", F1973), ""))</f>
        <v/>
      </c>
      <c r="BF1973" s="61" t="str">
        <f>IF($B1973="", "", IF(COUNTIF(BG1973:$BY1973, "")=BF$8, IF(G1973="", "", G1973), ""))</f>
        <v/>
      </c>
      <c r="BG1973" s="61" t="str">
        <f>IF($B1973="", "", IF(COUNTIF(BH1973:$BY1973, "")=BG$8, IF(H1973="", "", H1973), ""))</f>
        <v/>
      </c>
      <c r="BH1973" s="61" t="str">
        <f>IF($B1973="", "", IF(COUNTIF(BI1973:$BY1973, "")=BH$8, IF(I1973="", "", I1973), ""))</f>
        <v/>
      </c>
      <c r="BI1973" s="61" t="str">
        <f>IF($B1973="", "", IF(COUNTIF(BJ1973:$BY1973, "")=BI$8, IF(J1973="", "", J1973), ""))</f>
        <v/>
      </c>
      <c r="BJ1973" s="61" t="str">
        <f>IF($B1973="", "", IF(COUNTIF(BK1973:$BY1973, "")=BJ$8, IF(K1973="", "", K1973), ""))</f>
        <v/>
      </c>
      <c r="BK1973" s="61" t="str">
        <f>IF($B1973="", "", IF(COUNTIF(BL1973:$BY1973, "")=BK$8, IF(L1973="", "", L1973), ""))</f>
        <v/>
      </c>
      <c r="BL1973" s="61" t="str">
        <f>IF($B1973="", "", IF(COUNTIF(BM1973:$BY1973, "")=BL$8, IF(M1973="", "", M1973), ""))</f>
        <v/>
      </c>
      <c r="BM1973" s="61" t="str">
        <f>IF($B1973="", "", IF(COUNTIF(BN1973:$BY1973, "")=BM$8, IF(N1973="", "", N1973), ""))</f>
        <v/>
      </c>
      <c r="BN1973" s="61" t="str">
        <f>IF($B1973="", "", IF(COUNTIF(BO1973:$BY1973, "")=BN$8, IF(O1973="", "", O1973), ""))</f>
        <v/>
      </c>
      <c r="BO1973" s="61" t="str">
        <f>IF($B1973="", "", IF(COUNTIF(BP1973:$BY1973, "")=BO$8, IF(P1973="", "", P1973), ""))</f>
        <v/>
      </c>
      <c r="BP1973" s="61" t="str">
        <f>IF($B1973="", "", IF(COUNTIF(BQ1973:$BY1973, "")=BP$8, IF(Q1973="", "", Q1973), ""))</f>
        <v/>
      </c>
      <c r="BQ1973" s="61" t="str">
        <f>IF($B1973="", "", IF(COUNTIF(BR1973:$BY1973, "")=BQ$8, IF(R1973="", "", R1973), ""))</f>
        <v/>
      </c>
      <c r="BR1973" s="61" t="str">
        <f>IF($B1973="", "", IF(COUNTIF(BS1973:$BY1973, "")=BR$8, IF(S1973="", "", S1973), ""))</f>
        <v/>
      </c>
      <c r="BS1973" s="61" t="str">
        <f>IF($B1973="", "", IF(COUNTIF(BT1973:$BY1973, "")=BS$8, IF(T1973="", "", T1973), ""))</f>
        <v/>
      </c>
      <c r="BT1973" s="61" t="str">
        <f>IF($B1973="", "", IF(COUNTIF(BU1973:$BY1973, "")=BT$8, IF(U1973="", "", U1973), ""))</f>
        <v/>
      </c>
      <c r="BU1973" s="61" t="str">
        <f>IF($B1973="", "", IF(COUNTIF(BV1973:$BY1973, "")=BU$8, IF(V1973="", "", V1973), ""))</f>
        <v/>
      </c>
      <c r="BV1973" s="61" t="str">
        <f>IF($B1973="", "", IF(COUNTIF(BW1973:$BY1973, "")=BV$8, IF(W1973="", "", W1973), ""))</f>
        <v/>
      </c>
      <c r="BW1973" s="61" t="str">
        <f>IF($B1973="", "", IF(COUNTIF(BX1973:$BY1973, "")=BW$8, IF(X1973="", "", X1973), ""))</f>
        <v/>
      </c>
      <c r="BX1973" s="61" t="str">
        <f>IF($B1973="", "", IF(COUNTIF(BY1973:$BY1973, "")=BX$8, IF(Y1973="", "", Y1973), ""))</f>
        <v/>
      </c>
      <c r="BY1973" s="50" t="str">
        <f t="shared" si="805"/>
        <v/>
      </c>
      <c r="CA1973" s="6" t="str">
        <f t="shared" si="806"/>
        <v/>
      </c>
      <c r="CB1973" s="6" t="str">
        <f>IF(CA1973="", "", RANK(CA1973, $CA$9:$CA$2508, 0)+COUNTIF($CA$9:CA1973, CA1973)-1)</f>
        <v/>
      </c>
    </row>
    <row r="1974" spans="1:80" x14ac:dyDescent="0.25">
      <c r="A1974" s="22"/>
      <c r="B1974" s="121" t="str">
        <f>IF('Stock Details'!B1973="", "", 'Stock Details'!B1973)</f>
        <v/>
      </c>
      <c r="C1974" s="22"/>
      <c r="D1974" s="130"/>
      <c r="E1974" s="122"/>
      <c r="F1974" s="131"/>
      <c r="G1974" s="22"/>
      <c r="H1974" s="130" t="str">
        <f t="shared" si="791"/>
        <v/>
      </c>
      <c r="I1974" s="122"/>
      <c r="J1974" s="131"/>
      <c r="K1974" s="22"/>
      <c r="L1974" s="130" t="str">
        <f t="shared" si="792"/>
        <v/>
      </c>
      <c r="M1974" s="122"/>
      <c r="N1974" s="131"/>
      <c r="O1974" s="22"/>
      <c r="P1974" s="130" t="str">
        <f t="shared" si="793"/>
        <v/>
      </c>
      <c r="Q1974" s="122"/>
      <c r="R1974" s="131"/>
      <c r="S1974" s="22"/>
      <c r="T1974" s="130" t="str">
        <f t="shared" si="794"/>
        <v/>
      </c>
      <c r="U1974" s="122"/>
      <c r="V1974" s="131"/>
      <c r="W1974" s="22"/>
      <c r="X1974" s="130" t="str">
        <f t="shared" si="795"/>
        <v/>
      </c>
      <c r="Y1974" s="122"/>
      <c r="Z1974" s="131"/>
      <c r="AA1974" s="22"/>
      <c r="AC1974" s="6" t="str">
        <f t="shared" si="796"/>
        <v/>
      </c>
      <c r="AE1974" s="6" t="str">
        <f t="shared" si="797"/>
        <v/>
      </c>
      <c r="AF1974" s="6" t="str">
        <f t="shared" si="798"/>
        <v/>
      </c>
      <c r="AG1974" s="6" t="str">
        <f t="shared" si="799"/>
        <v/>
      </c>
      <c r="AH1974" s="6" t="str">
        <f t="shared" si="800"/>
        <v/>
      </c>
      <c r="AI1974" s="6" t="str">
        <f t="shared" si="801"/>
        <v/>
      </c>
      <c r="AJ1974" s="6" t="str">
        <f t="shared" si="802"/>
        <v/>
      </c>
      <c r="AL1974" s="9" t="str">
        <f>IF('Stock Details'!F1973="", "", 'Stock Details'!F1973)</f>
        <v/>
      </c>
      <c r="AM1974" s="9" t="str">
        <f>IF('Stock Details'!G1973="", "", 'Stock Details'!G1973)</f>
        <v/>
      </c>
      <c r="AO1974" s="59" t="str">
        <f t="shared" si="803"/>
        <v/>
      </c>
      <c r="AP1974" s="59" t="str">
        <f t="shared" si="807"/>
        <v/>
      </c>
      <c r="AQ1974" s="59" t="str">
        <f t="shared" si="808"/>
        <v/>
      </c>
      <c r="AR1974" s="59" t="str">
        <f t="shared" si="809"/>
        <v/>
      </c>
      <c r="AS1974" s="59" t="str">
        <f t="shared" si="810"/>
        <v/>
      </c>
      <c r="AT1974" s="59" t="str">
        <f t="shared" si="811"/>
        <v/>
      </c>
      <c r="AV1974" s="59" t="str">
        <f t="shared" si="804"/>
        <v/>
      </c>
      <c r="AW1974" s="59" t="str">
        <f t="shared" si="786"/>
        <v/>
      </c>
      <c r="AX1974" s="59" t="str">
        <f t="shared" si="787"/>
        <v/>
      </c>
      <c r="AY1974" s="59" t="str">
        <f t="shared" si="788"/>
        <v/>
      </c>
      <c r="AZ1974" s="59" t="str">
        <f t="shared" si="789"/>
        <v/>
      </c>
      <c r="BA1974" s="59" t="str">
        <f t="shared" si="790"/>
        <v/>
      </c>
      <c r="BC1974" s="49" t="str">
        <f>IF($B1974="", "", IF(COUNTIF(BD1974:$BY1974, "")=BC$8, IF(D1974="", "", D1974), ""))</f>
        <v/>
      </c>
      <c r="BD1974" s="61" t="str">
        <f>IF($B1974="", "", IF(COUNTIF(BE1974:$BY1974, "")=BD$8, IF(E1974="", "", E1974), ""))</f>
        <v/>
      </c>
      <c r="BE1974" s="61" t="str">
        <f>IF($B1974="", "", IF(COUNTIF(BF1974:$BY1974, "")=BE$8, IF(F1974="", "", F1974), ""))</f>
        <v/>
      </c>
      <c r="BF1974" s="61" t="str">
        <f>IF($B1974="", "", IF(COUNTIF(BG1974:$BY1974, "")=BF$8, IF(G1974="", "", G1974), ""))</f>
        <v/>
      </c>
      <c r="BG1974" s="61" t="str">
        <f>IF($B1974="", "", IF(COUNTIF(BH1974:$BY1974, "")=BG$8, IF(H1974="", "", H1974), ""))</f>
        <v/>
      </c>
      <c r="BH1974" s="61" t="str">
        <f>IF($B1974="", "", IF(COUNTIF(BI1974:$BY1974, "")=BH$8, IF(I1974="", "", I1974), ""))</f>
        <v/>
      </c>
      <c r="BI1974" s="61" t="str">
        <f>IF($B1974="", "", IF(COUNTIF(BJ1974:$BY1974, "")=BI$8, IF(J1974="", "", J1974), ""))</f>
        <v/>
      </c>
      <c r="BJ1974" s="61" t="str">
        <f>IF($B1974="", "", IF(COUNTIF(BK1974:$BY1974, "")=BJ$8, IF(K1974="", "", K1974), ""))</f>
        <v/>
      </c>
      <c r="BK1974" s="61" t="str">
        <f>IF($B1974="", "", IF(COUNTIF(BL1974:$BY1974, "")=BK$8, IF(L1974="", "", L1974), ""))</f>
        <v/>
      </c>
      <c r="BL1974" s="61" t="str">
        <f>IF($B1974="", "", IF(COUNTIF(BM1974:$BY1974, "")=BL$8, IF(M1974="", "", M1974), ""))</f>
        <v/>
      </c>
      <c r="BM1974" s="61" t="str">
        <f>IF($B1974="", "", IF(COUNTIF(BN1974:$BY1974, "")=BM$8, IF(N1974="", "", N1974), ""))</f>
        <v/>
      </c>
      <c r="BN1974" s="61" t="str">
        <f>IF($B1974="", "", IF(COUNTIF(BO1974:$BY1974, "")=BN$8, IF(O1974="", "", O1974), ""))</f>
        <v/>
      </c>
      <c r="BO1974" s="61" t="str">
        <f>IF($B1974="", "", IF(COUNTIF(BP1974:$BY1974, "")=BO$8, IF(P1974="", "", P1974), ""))</f>
        <v/>
      </c>
      <c r="BP1974" s="61" t="str">
        <f>IF($B1974="", "", IF(COUNTIF(BQ1974:$BY1974, "")=BP$8, IF(Q1974="", "", Q1974), ""))</f>
        <v/>
      </c>
      <c r="BQ1974" s="61" t="str">
        <f>IF($B1974="", "", IF(COUNTIF(BR1974:$BY1974, "")=BQ$8, IF(R1974="", "", R1974), ""))</f>
        <v/>
      </c>
      <c r="BR1974" s="61" t="str">
        <f>IF($B1974="", "", IF(COUNTIF(BS1974:$BY1974, "")=BR$8, IF(S1974="", "", S1974), ""))</f>
        <v/>
      </c>
      <c r="BS1974" s="61" t="str">
        <f>IF($B1974="", "", IF(COUNTIF(BT1974:$BY1974, "")=BS$8, IF(T1974="", "", T1974), ""))</f>
        <v/>
      </c>
      <c r="BT1974" s="61" t="str">
        <f>IF($B1974="", "", IF(COUNTIF(BU1974:$BY1974, "")=BT$8, IF(U1974="", "", U1974), ""))</f>
        <v/>
      </c>
      <c r="BU1974" s="61" t="str">
        <f>IF($B1974="", "", IF(COUNTIF(BV1974:$BY1974, "")=BU$8, IF(V1974="", "", V1974), ""))</f>
        <v/>
      </c>
      <c r="BV1974" s="61" t="str">
        <f>IF($B1974="", "", IF(COUNTIF(BW1974:$BY1974, "")=BV$8, IF(W1974="", "", W1974), ""))</f>
        <v/>
      </c>
      <c r="BW1974" s="61" t="str">
        <f>IF($B1974="", "", IF(COUNTIF(BX1974:$BY1974, "")=BW$8, IF(X1974="", "", X1974), ""))</f>
        <v/>
      </c>
      <c r="BX1974" s="61" t="str">
        <f>IF($B1974="", "", IF(COUNTIF(BY1974:$BY1974, "")=BX$8, IF(Y1974="", "", Y1974), ""))</f>
        <v/>
      </c>
      <c r="BY1974" s="50" t="str">
        <f t="shared" si="805"/>
        <v/>
      </c>
      <c r="CA1974" s="6" t="str">
        <f t="shared" si="806"/>
        <v/>
      </c>
      <c r="CB1974" s="6" t="str">
        <f>IF(CA1974="", "", RANK(CA1974, $CA$9:$CA$2508, 0)+COUNTIF($CA$9:CA1974, CA1974)-1)</f>
        <v/>
      </c>
    </row>
    <row r="1975" spans="1:80" x14ac:dyDescent="0.25">
      <c r="A1975" s="22"/>
      <c r="B1975" s="121" t="str">
        <f>IF('Stock Details'!B1974="", "", 'Stock Details'!B1974)</f>
        <v/>
      </c>
      <c r="C1975" s="22"/>
      <c r="D1975" s="130"/>
      <c r="E1975" s="122"/>
      <c r="F1975" s="131"/>
      <c r="G1975" s="22"/>
      <c r="H1975" s="130" t="str">
        <f t="shared" si="791"/>
        <v/>
      </c>
      <c r="I1975" s="122"/>
      <c r="J1975" s="131"/>
      <c r="K1975" s="22"/>
      <c r="L1975" s="130" t="str">
        <f t="shared" si="792"/>
        <v/>
      </c>
      <c r="M1975" s="122"/>
      <c r="N1975" s="131"/>
      <c r="O1975" s="22"/>
      <c r="P1975" s="130" t="str">
        <f t="shared" si="793"/>
        <v/>
      </c>
      <c r="Q1975" s="122"/>
      <c r="R1975" s="131"/>
      <c r="S1975" s="22"/>
      <c r="T1975" s="130" t="str">
        <f t="shared" si="794"/>
        <v/>
      </c>
      <c r="U1975" s="122"/>
      <c r="V1975" s="131"/>
      <c r="W1975" s="22"/>
      <c r="X1975" s="130" t="str">
        <f t="shared" si="795"/>
        <v/>
      </c>
      <c r="Y1975" s="122"/>
      <c r="Z1975" s="131"/>
      <c r="AA1975" s="22"/>
      <c r="AC1975" s="6" t="str">
        <f t="shared" si="796"/>
        <v/>
      </c>
      <c r="AE1975" s="6" t="str">
        <f t="shared" si="797"/>
        <v/>
      </c>
      <c r="AF1975" s="6" t="str">
        <f t="shared" si="798"/>
        <v/>
      </c>
      <c r="AG1975" s="6" t="str">
        <f t="shared" si="799"/>
        <v/>
      </c>
      <c r="AH1975" s="6" t="str">
        <f t="shared" si="800"/>
        <v/>
      </c>
      <c r="AI1975" s="6" t="str">
        <f t="shared" si="801"/>
        <v/>
      </c>
      <c r="AJ1975" s="6" t="str">
        <f t="shared" si="802"/>
        <v/>
      </c>
      <c r="AL1975" s="9" t="str">
        <f>IF('Stock Details'!F1974="", "", 'Stock Details'!F1974)</f>
        <v/>
      </c>
      <c r="AM1975" s="9" t="str">
        <f>IF('Stock Details'!G1974="", "", 'Stock Details'!G1974)</f>
        <v/>
      </c>
      <c r="AO1975" s="59" t="str">
        <f t="shared" si="803"/>
        <v/>
      </c>
      <c r="AP1975" s="59" t="str">
        <f t="shared" si="807"/>
        <v/>
      </c>
      <c r="AQ1975" s="59" t="str">
        <f t="shared" si="808"/>
        <v/>
      </c>
      <c r="AR1975" s="59" t="str">
        <f t="shared" si="809"/>
        <v/>
      </c>
      <c r="AS1975" s="59" t="str">
        <f t="shared" si="810"/>
        <v/>
      </c>
      <c r="AT1975" s="59" t="str">
        <f t="shared" si="811"/>
        <v/>
      </c>
      <c r="AV1975" s="59" t="str">
        <f t="shared" si="804"/>
        <v/>
      </c>
      <c r="AW1975" s="59" t="str">
        <f t="shared" si="786"/>
        <v/>
      </c>
      <c r="AX1975" s="59" t="str">
        <f t="shared" si="787"/>
        <v/>
      </c>
      <c r="AY1975" s="59" t="str">
        <f t="shared" si="788"/>
        <v/>
      </c>
      <c r="AZ1975" s="59" t="str">
        <f t="shared" si="789"/>
        <v/>
      </c>
      <c r="BA1975" s="59" t="str">
        <f t="shared" si="790"/>
        <v/>
      </c>
      <c r="BC1975" s="49" t="str">
        <f>IF($B1975="", "", IF(COUNTIF(BD1975:$BY1975, "")=BC$8, IF(D1975="", "", D1975), ""))</f>
        <v/>
      </c>
      <c r="BD1975" s="61" t="str">
        <f>IF($B1975="", "", IF(COUNTIF(BE1975:$BY1975, "")=BD$8, IF(E1975="", "", E1975), ""))</f>
        <v/>
      </c>
      <c r="BE1975" s="61" t="str">
        <f>IF($B1975="", "", IF(COUNTIF(BF1975:$BY1975, "")=BE$8, IF(F1975="", "", F1975), ""))</f>
        <v/>
      </c>
      <c r="BF1975" s="61" t="str">
        <f>IF($B1975="", "", IF(COUNTIF(BG1975:$BY1975, "")=BF$8, IF(G1975="", "", G1975), ""))</f>
        <v/>
      </c>
      <c r="BG1975" s="61" t="str">
        <f>IF($B1975="", "", IF(COUNTIF(BH1975:$BY1975, "")=BG$8, IF(H1975="", "", H1975), ""))</f>
        <v/>
      </c>
      <c r="BH1975" s="61" t="str">
        <f>IF($B1975="", "", IF(COUNTIF(BI1975:$BY1975, "")=BH$8, IF(I1975="", "", I1975), ""))</f>
        <v/>
      </c>
      <c r="BI1975" s="61" t="str">
        <f>IF($B1975="", "", IF(COUNTIF(BJ1975:$BY1975, "")=BI$8, IF(J1975="", "", J1975), ""))</f>
        <v/>
      </c>
      <c r="BJ1975" s="61" t="str">
        <f>IF($B1975="", "", IF(COUNTIF(BK1975:$BY1975, "")=BJ$8, IF(K1975="", "", K1975), ""))</f>
        <v/>
      </c>
      <c r="BK1975" s="61" t="str">
        <f>IF($B1975="", "", IF(COUNTIF(BL1975:$BY1975, "")=BK$8, IF(L1975="", "", L1975), ""))</f>
        <v/>
      </c>
      <c r="BL1975" s="61" t="str">
        <f>IF($B1975="", "", IF(COUNTIF(BM1975:$BY1975, "")=BL$8, IF(M1975="", "", M1975), ""))</f>
        <v/>
      </c>
      <c r="BM1975" s="61" t="str">
        <f>IF($B1975="", "", IF(COUNTIF(BN1975:$BY1975, "")=BM$8, IF(N1975="", "", N1975), ""))</f>
        <v/>
      </c>
      <c r="BN1975" s="61" t="str">
        <f>IF($B1975="", "", IF(COUNTIF(BO1975:$BY1975, "")=BN$8, IF(O1975="", "", O1975), ""))</f>
        <v/>
      </c>
      <c r="BO1975" s="61" t="str">
        <f>IF($B1975="", "", IF(COUNTIF(BP1975:$BY1975, "")=BO$8, IF(P1975="", "", P1975), ""))</f>
        <v/>
      </c>
      <c r="BP1975" s="61" t="str">
        <f>IF($B1975="", "", IF(COUNTIF(BQ1975:$BY1975, "")=BP$8, IF(Q1975="", "", Q1975), ""))</f>
        <v/>
      </c>
      <c r="BQ1975" s="61" t="str">
        <f>IF($B1975="", "", IF(COUNTIF(BR1975:$BY1975, "")=BQ$8, IF(R1975="", "", R1975), ""))</f>
        <v/>
      </c>
      <c r="BR1975" s="61" t="str">
        <f>IF($B1975="", "", IF(COUNTIF(BS1975:$BY1975, "")=BR$8, IF(S1975="", "", S1975), ""))</f>
        <v/>
      </c>
      <c r="BS1975" s="61" t="str">
        <f>IF($B1975="", "", IF(COUNTIF(BT1975:$BY1975, "")=BS$8, IF(T1975="", "", T1975), ""))</f>
        <v/>
      </c>
      <c r="BT1975" s="61" t="str">
        <f>IF($B1975="", "", IF(COUNTIF(BU1975:$BY1975, "")=BT$8, IF(U1975="", "", U1975), ""))</f>
        <v/>
      </c>
      <c r="BU1975" s="61" t="str">
        <f>IF($B1975="", "", IF(COUNTIF(BV1975:$BY1975, "")=BU$8, IF(V1975="", "", V1975), ""))</f>
        <v/>
      </c>
      <c r="BV1975" s="61" t="str">
        <f>IF($B1975="", "", IF(COUNTIF(BW1975:$BY1975, "")=BV$8, IF(W1975="", "", W1975), ""))</f>
        <v/>
      </c>
      <c r="BW1975" s="61" t="str">
        <f>IF($B1975="", "", IF(COUNTIF(BX1975:$BY1975, "")=BW$8, IF(X1975="", "", X1975), ""))</f>
        <v/>
      </c>
      <c r="BX1975" s="61" t="str">
        <f>IF($B1975="", "", IF(COUNTIF(BY1975:$BY1975, "")=BX$8, IF(Y1975="", "", Y1975), ""))</f>
        <v/>
      </c>
      <c r="BY1975" s="50" t="str">
        <f t="shared" si="805"/>
        <v/>
      </c>
      <c r="CA1975" s="6" t="str">
        <f t="shared" si="806"/>
        <v/>
      </c>
      <c r="CB1975" s="6" t="str">
        <f>IF(CA1975="", "", RANK(CA1975, $CA$9:$CA$2508, 0)+COUNTIF($CA$9:CA1975, CA1975)-1)</f>
        <v/>
      </c>
    </row>
    <row r="1976" spans="1:80" x14ac:dyDescent="0.25">
      <c r="A1976" s="22"/>
      <c r="B1976" s="121" t="str">
        <f>IF('Stock Details'!B1975="", "", 'Stock Details'!B1975)</f>
        <v/>
      </c>
      <c r="C1976" s="22"/>
      <c r="D1976" s="130"/>
      <c r="E1976" s="122"/>
      <c r="F1976" s="131"/>
      <c r="G1976" s="22"/>
      <c r="H1976" s="130" t="str">
        <f t="shared" si="791"/>
        <v/>
      </c>
      <c r="I1976" s="122"/>
      <c r="J1976" s="131"/>
      <c r="K1976" s="22"/>
      <c r="L1976" s="130" t="str">
        <f t="shared" si="792"/>
        <v/>
      </c>
      <c r="M1976" s="122"/>
      <c r="N1976" s="131"/>
      <c r="O1976" s="22"/>
      <c r="P1976" s="130" t="str">
        <f t="shared" si="793"/>
        <v/>
      </c>
      <c r="Q1976" s="122"/>
      <c r="R1976" s="131"/>
      <c r="S1976" s="22"/>
      <c r="T1976" s="130" t="str">
        <f t="shared" si="794"/>
        <v/>
      </c>
      <c r="U1976" s="122"/>
      <c r="V1976" s="131"/>
      <c r="W1976" s="22"/>
      <c r="X1976" s="130" t="str">
        <f t="shared" si="795"/>
        <v/>
      </c>
      <c r="Y1976" s="122"/>
      <c r="Z1976" s="131"/>
      <c r="AA1976" s="22"/>
      <c r="AC1976" s="6" t="str">
        <f t="shared" si="796"/>
        <v/>
      </c>
      <c r="AE1976" s="6" t="str">
        <f t="shared" si="797"/>
        <v/>
      </c>
      <c r="AF1976" s="6" t="str">
        <f t="shared" si="798"/>
        <v/>
      </c>
      <c r="AG1976" s="6" t="str">
        <f t="shared" si="799"/>
        <v/>
      </c>
      <c r="AH1976" s="6" t="str">
        <f t="shared" si="800"/>
        <v/>
      </c>
      <c r="AI1976" s="6" t="str">
        <f t="shared" si="801"/>
        <v/>
      </c>
      <c r="AJ1976" s="6" t="str">
        <f t="shared" si="802"/>
        <v/>
      </c>
      <c r="AL1976" s="9" t="str">
        <f>IF('Stock Details'!F1975="", "", 'Stock Details'!F1975)</f>
        <v/>
      </c>
      <c r="AM1976" s="9" t="str">
        <f>IF('Stock Details'!G1975="", "", 'Stock Details'!G1975)</f>
        <v/>
      </c>
      <c r="AO1976" s="59" t="str">
        <f t="shared" si="803"/>
        <v/>
      </c>
      <c r="AP1976" s="59" t="str">
        <f t="shared" si="807"/>
        <v/>
      </c>
      <c r="AQ1976" s="59" t="str">
        <f t="shared" si="808"/>
        <v/>
      </c>
      <c r="AR1976" s="59" t="str">
        <f t="shared" si="809"/>
        <v/>
      </c>
      <c r="AS1976" s="59" t="str">
        <f t="shared" si="810"/>
        <v/>
      </c>
      <c r="AT1976" s="59" t="str">
        <f t="shared" si="811"/>
        <v/>
      </c>
      <c r="AV1976" s="59" t="str">
        <f t="shared" si="804"/>
        <v/>
      </c>
      <c r="AW1976" s="59" t="str">
        <f t="shared" si="786"/>
        <v/>
      </c>
      <c r="AX1976" s="59" t="str">
        <f t="shared" si="787"/>
        <v/>
      </c>
      <c r="AY1976" s="59" t="str">
        <f t="shared" si="788"/>
        <v/>
      </c>
      <c r="AZ1976" s="59" t="str">
        <f t="shared" si="789"/>
        <v/>
      </c>
      <c r="BA1976" s="59" t="str">
        <f t="shared" si="790"/>
        <v/>
      </c>
      <c r="BC1976" s="49" t="str">
        <f>IF($B1976="", "", IF(COUNTIF(BD1976:$BY1976, "")=BC$8, IF(D1976="", "", D1976), ""))</f>
        <v/>
      </c>
      <c r="BD1976" s="61" t="str">
        <f>IF($B1976="", "", IF(COUNTIF(BE1976:$BY1976, "")=BD$8, IF(E1976="", "", E1976), ""))</f>
        <v/>
      </c>
      <c r="BE1976" s="61" t="str">
        <f>IF($B1976="", "", IF(COUNTIF(BF1976:$BY1976, "")=BE$8, IF(F1976="", "", F1976), ""))</f>
        <v/>
      </c>
      <c r="BF1976" s="61" t="str">
        <f>IF($B1976="", "", IF(COUNTIF(BG1976:$BY1976, "")=BF$8, IF(G1976="", "", G1976), ""))</f>
        <v/>
      </c>
      <c r="BG1976" s="61" t="str">
        <f>IF($B1976="", "", IF(COUNTIF(BH1976:$BY1976, "")=BG$8, IF(H1976="", "", H1976), ""))</f>
        <v/>
      </c>
      <c r="BH1976" s="61" t="str">
        <f>IF($B1976="", "", IF(COUNTIF(BI1976:$BY1976, "")=BH$8, IF(I1976="", "", I1976), ""))</f>
        <v/>
      </c>
      <c r="BI1976" s="61" t="str">
        <f>IF($B1976="", "", IF(COUNTIF(BJ1976:$BY1976, "")=BI$8, IF(J1976="", "", J1976), ""))</f>
        <v/>
      </c>
      <c r="BJ1976" s="61" t="str">
        <f>IF($B1976="", "", IF(COUNTIF(BK1976:$BY1976, "")=BJ$8, IF(K1976="", "", K1976), ""))</f>
        <v/>
      </c>
      <c r="BK1976" s="61" t="str">
        <f>IF($B1976="", "", IF(COUNTIF(BL1976:$BY1976, "")=BK$8, IF(L1976="", "", L1976), ""))</f>
        <v/>
      </c>
      <c r="BL1976" s="61" t="str">
        <f>IF($B1976="", "", IF(COUNTIF(BM1976:$BY1976, "")=BL$8, IF(M1976="", "", M1976), ""))</f>
        <v/>
      </c>
      <c r="BM1976" s="61" t="str">
        <f>IF($B1976="", "", IF(COUNTIF(BN1976:$BY1976, "")=BM$8, IF(N1976="", "", N1976), ""))</f>
        <v/>
      </c>
      <c r="BN1976" s="61" t="str">
        <f>IF($B1976="", "", IF(COUNTIF(BO1976:$BY1976, "")=BN$8, IF(O1976="", "", O1976), ""))</f>
        <v/>
      </c>
      <c r="BO1976" s="61" t="str">
        <f>IF($B1976="", "", IF(COUNTIF(BP1976:$BY1976, "")=BO$8, IF(P1976="", "", P1976), ""))</f>
        <v/>
      </c>
      <c r="BP1976" s="61" t="str">
        <f>IF($B1976="", "", IF(COUNTIF(BQ1976:$BY1976, "")=BP$8, IF(Q1976="", "", Q1976), ""))</f>
        <v/>
      </c>
      <c r="BQ1976" s="61" t="str">
        <f>IF($B1976="", "", IF(COUNTIF(BR1976:$BY1976, "")=BQ$8, IF(R1976="", "", R1976), ""))</f>
        <v/>
      </c>
      <c r="BR1976" s="61" t="str">
        <f>IF($B1976="", "", IF(COUNTIF(BS1976:$BY1976, "")=BR$8, IF(S1976="", "", S1976), ""))</f>
        <v/>
      </c>
      <c r="BS1976" s="61" t="str">
        <f>IF($B1976="", "", IF(COUNTIF(BT1976:$BY1976, "")=BS$8, IF(T1976="", "", T1976), ""))</f>
        <v/>
      </c>
      <c r="BT1976" s="61" t="str">
        <f>IF($B1976="", "", IF(COUNTIF(BU1976:$BY1976, "")=BT$8, IF(U1976="", "", U1976), ""))</f>
        <v/>
      </c>
      <c r="BU1976" s="61" t="str">
        <f>IF($B1976="", "", IF(COUNTIF(BV1976:$BY1976, "")=BU$8, IF(V1976="", "", V1976), ""))</f>
        <v/>
      </c>
      <c r="BV1976" s="61" t="str">
        <f>IF($B1976="", "", IF(COUNTIF(BW1976:$BY1976, "")=BV$8, IF(W1976="", "", W1976), ""))</f>
        <v/>
      </c>
      <c r="BW1976" s="61" t="str">
        <f>IF($B1976="", "", IF(COUNTIF(BX1976:$BY1976, "")=BW$8, IF(X1976="", "", X1976), ""))</f>
        <v/>
      </c>
      <c r="BX1976" s="61" t="str">
        <f>IF($B1976="", "", IF(COUNTIF(BY1976:$BY1976, "")=BX$8, IF(Y1976="", "", Y1976), ""))</f>
        <v/>
      </c>
      <c r="BY1976" s="50" t="str">
        <f t="shared" si="805"/>
        <v/>
      </c>
      <c r="CA1976" s="6" t="str">
        <f t="shared" si="806"/>
        <v/>
      </c>
      <c r="CB1976" s="6" t="str">
        <f>IF(CA1976="", "", RANK(CA1976, $CA$9:$CA$2508, 0)+COUNTIF($CA$9:CA1976, CA1976)-1)</f>
        <v/>
      </c>
    </row>
    <row r="1977" spans="1:80" x14ac:dyDescent="0.25">
      <c r="A1977" s="22"/>
      <c r="B1977" s="121" t="str">
        <f>IF('Stock Details'!B1976="", "", 'Stock Details'!B1976)</f>
        <v/>
      </c>
      <c r="C1977" s="22"/>
      <c r="D1977" s="130"/>
      <c r="E1977" s="122"/>
      <c r="F1977" s="131"/>
      <c r="G1977" s="22"/>
      <c r="H1977" s="130" t="str">
        <f t="shared" si="791"/>
        <v/>
      </c>
      <c r="I1977" s="122"/>
      <c r="J1977" s="131"/>
      <c r="K1977" s="22"/>
      <c r="L1977" s="130" t="str">
        <f t="shared" si="792"/>
        <v/>
      </c>
      <c r="M1977" s="122"/>
      <c r="N1977" s="131"/>
      <c r="O1977" s="22"/>
      <c r="P1977" s="130" t="str">
        <f t="shared" si="793"/>
        <v/>
      </c>
      <c r="Q1977" s="122"/>
      <c r="R1977" s="131"/>
      <c r="S1977" s="22"/>
      <c r="T1977" s="130" t="str">
        <f t="shared" si="794"/>
        <v/>
      </c>
      <c r="U1977" s="122"/>
      <c r="V1977" s="131"/>
      <c r="W1977" s="22"/>
      <c r="X1977" s="130" t="str">
        <f t="shared" si="795"/>
        <v/>
      </c>
      <c r="Y1977" s="122"/>
      <c r="Z1977" s="131"/>
      <c r="AA1977" s="22"/>
      <c r="AC1977" s="6" t="str">
        <f t="shared" si="796"/>
        <v/>
      </c>
      <c r="AE1977" s="6" t="str">
        <f t="shared" si="797"/>
        <v/>
      </c>
      <c r="AF1977" s="6" t="str">
        <f t="shared" si="798"/>
        <v/>
      </c>
      <c r="AG1977" s="6" t="str">
        <f t="shared" si="799"/>
        <v/>
      </c>
      <c r="AH1977" s="6" t="str">
        <f t="shared" si="800"/>
        <v/>
      </c>
      <c r="AI1977" s="6" t="str">
        <f t="shared" si="801"/>
        <v/>
      </c>
      <c r="AJ1977" s="6" t="str">
        <f t="shared" si="802"/>
        <v/>
      </c>
      <c r="AL1977" s="9" t="str">
        <f>IF('Stock Details'!F1976="", "", 'Stock Details'!F1976)</f>
        <v/>
      </c>
      <c r="AM1977" s="9" t="str">
        <f>IF('Stock Details'!G1976="", "", 'Stock Details'!G1976)</f>
        <v/>
      </c>
      <c r="AO1977" s="59" t="str">
        <f t="shared" si="803"/>
        <v/>
      </c>
      <c r="AP1977" s="59" t="str">
        <f t="shared" si="807"/>
        <v/>
      </c>
      <c r="AQ1977" s="59" t="str">
        <f t="shared" si="808"/>
        <v/>
      </c>
      <c r="AR1977" s="59" t="str">
        <f t="shared" si="809"/>
        <v/>
      </c>
      <c r="AS1977" s="59" t="str">
        <f t="shared" si="810"/>
        <v/>
      </c>
      <c r="AT1977" s="59" t="str">
        <f t="shared" si="811"/>
        <v/>
      </c>
      <c r="AV1977" s="59" t="str">
        <f t="shared" si="804"/>
        <v/>
      </c>
      <c r="AW1977" s="59" t="str">
        <f t="shared" si="786"/>
        <v/>
      </c>
      <c r="AX1977" s="59" t="str">
        <f t="shared" si="787"/>
        <v/>
      </c>
      <c r="AY1977" s="59" t="str">
        <f t="shared" si="788"/>
        <v/>
      </c>
      <c r="AZ1977" s="59" t="str">
        <f t="shared" si="789"/>
        <v/>
      </c>
      <c r="BA1977" s="59" t="str">
        <f t="shared" si="790"/>
        <v/>
      </c>
      <c r="BC1977" s="49" t="str">
        <f>IF($B1977="", "", IF(COUNTIF(BD1977:$BY1977, "")=BC$8, IF(D1977="", "", D1977), ""))</f>
        <v/>
      </c>
      <c r="BD1977" s="61" t="str">
        <f>IF($B1977="", "", IF(COUNTIF(BE1977:$BY1977, "")=BD$8, IF(E1977="", "", E1977), ""))</f>
        <v/>
      </c>
      <c r="BE1977" s="61" t="str">
        <f>IF($B1977="", "", IF(COUNTIF(BF1977:$BY1977, "")=BE$8, IF(F1977="", "", F1977), ""))</f>
        <v/>
      </c>
      <c r="BF1977" s="61" t="str">
        <f>IF($B1977="", "", IF(COUNTIF(BG1977:$BY1977, "")=BF$8, IF(G1977="", "", G1977), ""))</f>
        <v/>
      </c>
      <c r="BG1977" s="61" t="str">
        <f>IF($B1977="", "", IF(COUNTIF(BH1977:$BY1977, "")=BG$8, IF(H1977="", "", H1977), ""))</f>
        <v/>
      </c>
      <c r="BH1977" s="61" t="str">
        <f>IF($B1977="", "", IF(COUNTIF(BI1977:$BY1977, "")=BH$8, IF(I1977="", "", I1977), ""))</f>
        <v/>
      </c>
      <c r="BI1977" s="61" t="str">
        <f>IF($B1977="", "", IF(COUNTIF(BJ1977:$BY1977, "")=BI$8, IF(J1977="", "", J1977), ""))</f>
        <v/>
      </c>
      <c r="BJ1977" s="61" t="str">
        <f>IF($B1977="", "", IF(COUNTIF(BK1977:$BY1977, "")=BJ$8, IF(K1977="", "", K1977), ""))</f>
        <v/>
      </c>
      <c r="BK1977" s="61" t="str">
        <f>IF($B1977="", "", IF(COUNTIF(BL1977:$BY1977, "")=BK$8, IF(L1977="", "", L1977), ""))</f>
        <v/>
      </c>
      <c r="BL1977" s="61" t="str">
        <f>IF($B1977="", "", IF(COUNTIF(BM1977:$BY1977, "")=BL$8, IF(M1977="", "", M1977), ""))</f>
        <v/>
      </c>
      <c r="BM1977" s="61" t="str">
        <f>IF($B1977="", "", IF(COUNTIF(BN1977:$BY1977, "")=BM$8, IF(N1977="", "", N1977), ""))</f>
        <v/>
      </c>
      <c r="BN1977" s="61" t="str">
        <f>IF($B1977="", "", IF(COUNTIF(BO1977:$BY1977, "")=BN$8, IF(O1977="", "", O1977), ""))</f>
        <v/>
      </c>
      <c r="BO1977" s="61" t="str">
        <f>IF($B1977="", "", IF(COUNTIF(BP1977:$BY1977, "")=BO$8, IF(P1977="", "", P1977), ""))</f>
        <v/>
      </c>
      <c r="BP1977" s="61" t="str">
        <f>IF($B1977="", "", IF(COUNTIF(BQ1977:$BY1977, "")=BP$8, IF(Q1977="", "", Q1977), ""))</f>
        <v/>
      </c>
      <c r="BQ1977" s="61" t="str">
        <f>IF($B1977="", "", IF(COUNTIF(BR1977:$BY1977, "")=BQ$8, IF(R1977="", "", R1977), ""))</f>
        <v/>
      </c>
      <c r="BR1977" s="61" t="str">
        <f>IF($B1977="", "", IF(COUNTIF(BS1977:$BY1977, "")=BR$8, IF(S1977="", "", S1977), ""))</f>
        <v/>
      </c>
      <c r="BS1977" s="61" t="str">
        <f>IF($B1977="", "", IF(COUNTIF(BT1977:$BY1977, "")=BS$8, IF(T1977="", "", T1977), ""))</f>
        <v/>
      </c>
      <c r="BT1977" s="61" t="str">
        <f>IF($B1977="", "", IF(COUNTIF(BU1977:$BY1977, "")=BT$8, IF(U1977="", "", U1977), ""))</f>
        <v/>
      </c>
      <c r="BU1977" s="61" t="str">
        <f>IF($B1977="", "", IF(COUNTIF(BV1977:$BY1977, "")=BU$8, IF(V1977="", "", V1977), ""))</f>
        <v/>
      </c>
      <c r="BV1977" s="61" t="str">
        <f>IF($B1977="", "", IF(COUNTIF(BW1977:$BY1977, "")=BV$8, IF(W1977="", "", W1977), ""))</f>
        <v/>
      </c>
      <c r="BW1977" s="61" t="str">
        <f>IF($B1977="", "", IF(COUNTIF(BX1977:$BY1977, "")=BW$8, IF(X1977="", "", X1977), ""))</f>
        <v/>
      </c>
      <c r="BX1977" s="61" t="str">
        <f>IF($B1977="", "", IF(COUNTIF(BY1977:$BY1977, "")=BX$8, IF(Y1977="", "", Y1977), ""))</f>
        <v/>
      </c>
      <c r="BY1977" s="50" t="str">
        <f t="shared" si="805"/>
        <v/>
      </c>
      <c r="CA1977" s="6" t="str">
        <f t="shared" si="806"/>
        <v/>
      </c>
      <c r="CB1977" s="6" t="str">
        <f>IF(CA1977="", "", RANK(CA1977, $CA$9:$CA$2508, 0)+COUNTIF($CA$9:CA1977, CA1977)-1)</f>
        <v/>
      </c>
    </row>
    <row r="1978" spans="1:80" x14ac:dyDescent="0.25">
      <c r="A1978" s="22"/>
      <c r="B1978" s="121" t="str">
        <f>IF('Stock Details'!B1977="", "", 'Stock Details'!B1977)</f>
        <v/>
      </c>
      <c r="C1978" s="22"/>
      <c r="D1978" s="130"/>
      <c r="E1978" s="122"/>
      <c r="F1978" s="131"/>
      <c r="G1978" s="22"/>
      <c r="H1978" s="130" t="str">
        <f t="shared" si="791"/>
        <v/>
      </c>
      <c r="I1978" s="122"/>
      <c r="J1978" s="131"/>
      <c r="K1978" s="22"/>
      <c r="L1978" s="130" t="str">
        <f t="shared" si="792"/>
        <v/>
      </c>
      <c r="M1978" s="122"/>
      <c r="N1978" s="131"/>
      <c r="O1978" s="22"/>
      <c r="P1978" s="130" t="str">
        <f t="shared" si="793"/>
        <v/>
      </c>
      <c r="Q1978" s="122"/>
      <c r="R1978" s="131"/>
      <c r="S1978" s="22"/>
      <c r="T1978" s="130" t="str">
        <f t="shared" si="794"/>
        <v/>
      </c>
      <c r="U1978" s="122"/>
      <c r="V1978" s="131"/>
      <c r="W1978" s="22"/>
      <c r="X1978" s="130" t="str">
        <f t="shared" si="795"/>
        <v/>
      </c>
      <c r="Y1978" s="122"/>
      <c r="Z1978" s="131"/>
      <c r="AA1978" s="22"/>
      <c r="AC1978" s="6" t="str">
        <f t="shared" si="796"/>
        <v/>
      </c>
      <c r="AE1978" s="6" t="str">
        <f t="shared" si="797"/>
        <v/>
      </c>
      <c r="AF1978" s="6" t="str">
        <f t="shared" si="798"/>
        <v/>
      </c>
      <c r="AG1978" s="6" t="str">
        <f t="shared" si="799"/>
        <v/>
      </c>
      <c r="AH1978" s="6" t="str">
        <f t="shared" si="800"/>
        <v/>
      </c>
      <c r="AI1978" s="6" t="str">
        <f t="shared" si="801"/>
        <v/>
      </c>
      <c r="AJ1978" s="6" t="str">
        <f t="shared" si="802"/>
        <v/>
      </c>
      <c r="AL1978" s="9" t="str">
        <f>IF('Stock Details'!F1977="", "", 'Stock Details'!F1977)</f>
        <v/>
      </c>
      <c r="AM1978" s="9" t="str">
        <f>IF('Stock Details'!G1977="", "", 'Stock Details'!G1977)</f>
        <v/>
      </c>
      <c r="AO1978" s="59" t="str">
        <f t="shared" si="803"/>
        <v/>
      </c>
      <c r="AP1978" s="59" t="str">
        <f t="shared" si="807"/>
        <v/>
      </c>
      <c r="AQ1978" s="59" t="str">
        <f t="shared" si="808"/>
        <v/>
      </c>
      <c r="AR1978" s="59" t="str">
        <f t="shared" si="809"/>
        <v/>
      </c>
      <c r="AS1978" s="59" t="str">
        <f t="shared" si="810"/>
        <v/>
      </c>
      <c r="AT1978" s="59" t="str">
        <f t="shared" si="811"/>
        <v/>
      </c>
      <c r="AV1978" s="59" t="str">
        <f t="shared" si="804"/>
        <v/>
      </c>
      <c r="AW1978" s="59" t="str">
        <f t="shared" si="786"/>
        <v/>
      </c>
      <c r="AX1978" s="59" t="str">
        <f t="shared" si="787"/>
        <v/>
      </c>
      <c r="AY1978" s="59" t="str">
        <f t="shared" si="788"/>
        <v/>
      </c>
      <c r="AZ1978" s="59" t="str">
        <f t="shared" si="789"/>
        <v/>
      </c>
      <c r="BA1978" s="59" t="str">
        <f t="shared" si="790"/>
        <v/>
      </c>
      <c r="BC1978" s="49" t="str">
        <f>IF($B1978="", "", IF(COUNTIF(BD1978:$BY1978, "")=BC$8, IF(D1978="", "", D1978), ""))</f>
        <v/>
      </c>
      <c r="BD1978" s="61" t="str">
        <f>IF($B1978="", "", IF(COUNTIF(BE1978:$BY1978, "")=BD$8, IF(E1978="", "", E1978), ""))</f>
        <v/>
      </c>
      <c r="BE1978" s="61" t="str">
        <f>IF($B1978="", "", IF(COUNTIF(BF1978:$BY1978, "")=BE$8, IF(F1978="", "", F1978), ""))</f>
        <v/>
      </c>
      <c r="BF1978" s="61" t="str">
        <f>IF($B1978="", "", IF(COUNTIF(BG1978:$BY1978, "")=BF$8, IF(G1978="", "", G1978), ""))</f>
        <v/>
      </c>
      <c r="BG1978" s="61" t="str">
        <f>IF($B1978="", "", IF(COUNTIF(BH1978:$BY1978, "")=BG$8, IF(H1978="", "", H1978), ""))</f>
        <v/>
      </c>
      <c r="BH1978" s="61" t="str">
        <f>IF($B1978="", "", IF(COUNTIF(BI1978:$BY1978, "")=BH$8, IF(I1978="", "", I1978), ""))</f>
        <v/>
      </c>
      <c r="BI1978" s="61" t="str">
        <f>IF($B1978="", "", IF(COUNTIF(BJ1978:$BY1978, "")=BI$8, IF(J1978="", "", J1978), ""))</f>
        <v/>
      </c>
      <c r="BJ1978" s="61" t="str">
        <f>IF($B1978="", "", IF(COUNTIF(BK1978:$BY1978, "")=BJ$8, IF(K1978="", "", K1978), ""))</f>
        <v/>
      </c>
      <c r="BK1978" s="61" t="str">
        <f>IF($B1978="", "", IF(COUNTIF(BL1978:$BY1978, "")=BK$8, IF(L1978="", "", L1978), ""))</f>
        <v/>
      </c>
      <c r="BL1978" s="61" t="str">
        <f>IF($B1978="", "", IF(COUNTIF(BM1978:$BY1978, "")=BL$8, IF(M1978="", "", M1978), ""))</f>
        <v/>
      </c>
      <c r="BM1978" s="61" t="str">
        <f>IF($B1978="", "", IF(COUNTIF(BN1978:$BY1978, "")=BM$8, IF(N1978="", "", N1978), ""))</f>
        <v/>
      </c>
      <c r="BN1978" s="61" t="str">
        <f>IF($B1978="", "", IF(COUNTIF(BO1978:$BY1978, "")=BN$8, IF(O1978="", "", O1978), ""))</f>
        <v/>
      </c>
      <c r="BO1978" s="61" t="str">
        <f>IF($B1978="", "", IF(COUNTIF(BP1978:$BY1978, "")=BO$8, IF(P1978="", "", P1978), ""))</f>
        <v/>
      </c>
      <c r="BP1978" s="61" t="str">
        <f>IF($B1978="", "", IF(COUNTIF(BQ1978:$BY1978, "")=BP$8, IF(Q1978="", "", Q1978), ""))</f>
        <v/>
      </c>
      <c r="BQ1978" s="61" t="str">
        <f>IF($B1978="", "", IF(COUNTIF(BR1978:$BY1978, "")=BQ$8, IF(R1978="", "", R1978), ""))</f>
        <v/>
      </c>
      <c r="BR1978" s="61" t="str">
        <f>IF($B1978="", "", IF(COUNTIF(BS1978:$BY1978, "")=BR$8, IF(S1978="", "", S1978), ""))</f>
        <v/>
      </c>
      <c r="BS1978" s="61" t="str">
        <f>IF($B1978="", "", IF(COUNTIF(BT1978:$BY1978, "")=BS$8, IF(T1978="", "", T1978), ""))</f>
        <v/>
      </c>
      <c r="BT1978" s="61" t="str">
        <f>IF($B1978="", "", IF(COUNTIF(BU1978:$BY1978, "")=BT$8, IF(U1978="", "", U1978), ""))</f>
        <v/>
      </c>
      <c r="BU1978" s="61" t="str">
        <f>IF($B1978="", "", IF(COUNTIF(BV1978:$BY1978, "")=BU$8, IF(V1978="", "", V1978), ""))</f>
        <v/>
      </c>
      <c r="BV1978" s="61" t="str">
        <f>IF($B1978="", "", IF(COUNTIF(BW1978:$BY1978, "")=BV$8, IF(W1978="", "", W1978), ""))</f>
        <v/>
      </c>
      <c r="BW1978" s="61" t="str">
        <f>IF($B1978="", "", IF(COUNTIF(BX1978:$BY1978, "")=BW$8, IF(X1978="", "", X1978), ""))</f>
        <v/>
      </c>
      <c r="BX1978" s="61" t="str">
        <f>IF($B1978="", "", IF(COUNTIF(BY1978:$BY1978, "")=BX$8, IF(Y1978="", "", Y1978), ""))</f>
        <v/>
      </c>
      <c r="BY1978" s="50" t="str">
        <f t="shared" si="805"/>
        <v/>
      </c>
      <c r="CA1978" s="6" t="str">
        <f t="shared" si="806"/>
        <v/>
      </c>
      <c r="CB1978" s="6" t="str">
        <f>IF(CA1978="", "", RANK(CA1978, $CA$9:$CA$2508, 0)+COUNTIF($CA$9:CA1978, CA1978)-1)</f>
        <v/>
      </c>
    </row>
    <row r="1979" spans="1:80" x14ac:dyDescent="0.25">
      <c r="A1979" s="22"/>
      <c r="B1979" s="121" t="str">
        <f>IF('Stock Details'!B1978="", "", 'Stock Details'!B1978)</f>
        <v/>
      </c>
      <c r="C1979" s="22"/>
      <c r="D1979" s="130"/>
      <c r="E1979" s="122"/>
      <c r="F1979" s="131"/>
      <c r="G1979" s="22"/>
      <c r="H1979" s="130" t="str">
        <f t="shared" si="791"/>
        <v/>
      </c>
      <c r="I1979" s="122"/>
      <c r="J1979" s="131"/>
      <c r="K1979" s="22"/>
      <c r="L1979" s="130" t="str">
        <f t="shared" si="792"/>
        <v/>
      </c>
      <c r="M1979" s="122"/>
      <c r="N1979" s="131"/>
      <c r="O1979" s="22"/>
      <c r="P1979" s="130" t="str">
        <f t="shared" si="793"/>
        <v/>
      </c>
      <c r="Q1979" s="122"/>
      <c r="R1979" s="131"/>
      <c r="S1979" s="22"/>
      <c r="T1979" s="130" t="str">
        <f t="shared" si="794"/>
        <v/>
      </c>
      <c r="U1979" s="122"/>
      <c r="V1979" s="131"/>
      <c r="W1979" s="22"/>
      <c r="X1979" s="130" t="str">
        <f t="shared" si="795"/>
        <v/>
      </c>
      <c r="Y1979" s="122"/>
      <c r="Z1979" s="131"/>
      <c r="AA1979" s="22"/>
      <c r="AC1979" s="6" t="str">
        <f t="shared" si="796"/>
        <v/>
      </c>
      <c r="AE1979" s="6" t="str">
        <f t="shared" si="797"/>
        <v/>
      </c>
      <c r="AF1979" s="6" t="str">
        <f t="shared" si="798"/>
        <v/>
      </c>
      <c r="AG1979" s="6" t="str">
        <f t="shared" si="799"/>
        <v/>
      </c>
      <c r="AH1979" s="6" t="str">
        <f t="shared" si="800"/>
        <v/>
      </c>
      <c r="AI1979" s="6" t="str">
        <f t="shared" si="801"/>
        <v/>
      </c>
      <c r="AJ1979" s="6" t="str">
        <f t="shared" si="802"/>
        <v/>
      </c>
      <c r="AL1979" s="9" t="str">
        <f>IF('Stock Details'!F1978="", "", 'Stock Details'!F1978)</f>
        <v/>
      </c>
      <c r="AM1979" s="9" t="str">
        <f>IF('Stock Details'!G1978="", "", 'Stock Details'!G1978)</f>
        <v/>
      </c>
      <c r="AO1979" s="59" t="str">
        <f t="shared" si="803"/>
        <v/>
      </c>
      <c r="AP1979" s="59" t="str">
        <f t="shared" si="807"/>
        <v/>
      </c>
      <c r="AQ1979" s="59" t="str">
        <f t="shared" si="808"/>
        <v/>
      </c>
      <c r="AR1979" s="59" t="str">
        <f t="shared" si="809"/>
        <v/>
      </c>
      <c r="AS1979" s="59" t="str">
        <f t="shared" si="810"/>
        <v/>
      </c>
      <c r="AT1979" s="59" t="str">
        <f t="shared" si="811"/>
        <v/>
      </c>
      <c r="AV1979" s="59" t="str">
        <f t="shared" si="804"/>
        <v/>
      </c>
      <c r="AW1979" s="59" t="str">
        <f t="shared" si="786"/>
        <v/>
      </c>
      <c r="AX1979" s="59" t="str">
        <f t="shared" si="787"/>
        <v/>
      </c>
      <c r="AY1979" s="59" t="str">
        <f t="shared" si="788"/>
        <v/>
      </c>
      <c r="AZ1979" s="59" t="str">
        <f t="shared" si="789"/>
        <v/>
      </c>
      <c r="BA1979" s="59" t="str">
        <f t="shared" si="790"/>
        <v/>
      </c>
      <c r="BC1979" s="49" t="str">
        <f>IF($B1979="", "", IF(COUNTIF(BD1979:$BY1979, "")=BC$8, IF(D1979="", "", D1979), ""))</f>
        <v/>
      </c>
      <c r="BD1979" s="61" t="str">
        <f>IF($B1979="", "", IF(COUNTIF(BE1979:$BY1979, "")=BD$8, IF(E1979="", "", E1979), ""))</f>
        <v/>
      </c>
      <c r="BE1979" s="61" t="str">
        <f>IF($B1979="", "", IF(COUNTIF(BF1979:$BY1979, "")=BE$8, IF(F1979="", "", F1979), ""))</f>
        <v/>
      </c>
      <c r="BF1979" s="61" t="str">
        <f>IF($B1979="", "", IF(COUNTIF(BG1979:$BY1979, "")=BF$8, IF(G1979="", "", G1979), ""))</f>
        <v/>
      </c>
      <c r="BG1979" s="61" t="str">
        <f>IF($B1979="", "", IF(COUNTIF(BH1979:$BY1979, "")=BG$8, IF(H1979="", "", H1979), ""))</f>
        <v/>
      </c>
      <c r="BH1979" s="61" t="str">
        <f>IF($B1979="", "", IF(COUNTIF(BI1979:$BY1979, "")=BH$8, IF(I1979="", "", I1979), ""))</f>
        <v/>
      </c>
      <c r="BI1979" s="61" t="str">
        <f>IF($B1979="", "", IF(COUNTIF(BJ1979:$BY1979, "")=BI$8, IF(J1979="", "", J1979), ""))</f>
        <v/>
      </c>
      <c r="BJ1979" s="61" t="str">
        <f>IF($B1979="", "", IF(COUNTIF(BK1979:$BY1979, "")=BJ$8, IF(K1979="", "", K1979), ""))</f>
        <v/>
      </c>
      <c r="BK1979" s="61" t="str">
        <f>IF($B1979="", "", IF(COUNTIF(BL1979:$BY1979, "")=BK$8, IF(L1979="", "", L1979), ""))</f>
        <v/>
      </c>
      <c r="BL1979" s="61" t="str">
        <f>IF($B1979="", "", IF(COUNTIF(BM1979:$BY1979, "")=BL$8, IF(M1979="", "", M1979), ""))</f>
        <v/>
      </c>
      <c r="BM1979" s="61" t="str">
        <f>IF($B1979="", "", IF(COUNTIF(BN1979:$BY1979, "")=BM$8, IF(N1979="", "", N1979), ""))</f>
        <v/>
      </c>
      <c r="BN1979" s="61" t="str">
        <f>IF($B1979="", "", IF(COUNTIF(BO1979:$BY1979, "")=BN$8, IF(O1979="", "", O1979), ""))</f>
        <v/>
      </c>
      <c r="BO1979" s="61" t="str">
        <f>IF($B1979="", "", IF(COUNTIF(BP1979:$BY1979, "")=BO$8, IF(P1979="", "", P1979), ""))</f>
        <v/>
      </c>
      <c r="BP1979" s="61" t="str">
        <f>IF($B1979="", "", IF(COUNTIF(BQ1979:$BY1979, "")=BP$8, IF(Q1979="", "", Q1979), ""))</f>
        <v/>
      </c>
      <c r="BQ1979" s="61" t="str">
        <f>IF($B1979="", "", IF(COUNTIF(BR1979:$BY1979, "")=BQ$8, IF(R1979="", "", R1979), ""))</f>
        <v/>
      </c>
      <c r="BR1979" s="61" t="str">
        <f>IF($B1979="", "", IF(COUNTIF(BS1979:$BY1979, "")=BR$8, IF(S1979="", "", S1979), ""))</f>
        <v/>
      </c>
      <c r="BS1979" s="61" t="str">
        <f>IF($B1979="", "", IF(COUNTIF(BT1979:$BY1979, "")=BS$8, IF(T1979="", "", T1979), ""))</f>
        <v/>
      </c>
      <c r="BT1979" s="61" t="str">
        <f>IF($B1979="", "", IF(COUNTIF(BU1979:$BY1979, "")=BT$8, IF(U1979="", "", U1979), ""))</f>
        <v/>
      </c>
      <c r="BU1979" s="61" t="str">
        <f>IF($B1979="", "", IF(COUNTIF(BV1979:$BY1979, "")=BU$8, IF(V1979="", "", V1979), ""))</f>
        <v/>
      </c>
      <c r="BV1979" s="61" t="str">
        <f>IF($B1979="", "", IF(COUNTIF(BW1979:$BY1979, "")=BV$8, IF(W1979="", "", W1979), ""))</f>
        <v/>
      </c>
      <c r="BW1979" s="61" t="str">
        <f>IF($B1979="", "", IF(COUNTIF(BX1979:$BY1979, "")=BW$8, IF(X1979="", "", X1979), ""))</f>
        <v/>
      </c>
      <c r="BX1979" s="61" t="str">
        <f>IF($B1979="", "", IF(COUNTIF(BY1979:$BY1979, "")=BX$8, IF(Y1979="", "", Y1979), ""))</f>
        <v/>
      </c>
      <c r="BY1979" s="50" t="str">
        <f t="shared" si="805"/>
        <v/>
      </c>
      <c r="CA1979" s="6" t="str">
        <f t="shared" si="806"/>
        <v/>
      </c>
      <c r="CB1979" s="6" t="str">
        <f>IF(CA1979="", "", RANK(CA1979, $CA$9:$CA$2508, 0)+COUNTIF($CA$9:CA1979, CA1979)-1)</f>
        <v/>
      </c>
    </row>
    <row r="1980" spans="1:80" x14ac:dyDescent="0.25">
      <c r="A1980" s="22"/>
      <c r="B1980" s="121" t="str">
        <f>IF('Stock Details'!B1979="", "", 'Stock Details'!B1979)</f>
        <v/>
      </c>
      <c r="C1980" s="22"/>
      <c r="D1980" s="130"/>
      <c r="E1980" s="122"/>
      <c r="F1980" s="131"/>
      <c r="G1980" s="22"/>
      <c r="H1980" s="130" t="str">
        <f t="shared" si="791"/>
        <v/>
      </c>
      <c r="I1980" s="122"/>
      <c r="J1980" s="131"/>
      <c r="K1980" s="22"/>
      <c r="L1980" s="130" t="str">
        <f t="shared" si="792"/>
        <v/>
      </c>
      <c r="M1980" s="122"/>
      <c r="N1980" s="131"/>
      <c r="O1980" s="22"/>
      <c r="P1980" s="130" t="str">
        <f t="shared" si="793"/>
        <v/>
      </c>
      <c r="Q1980" s="122"/>
      <c r="R1980" s="131"/>
      <c r="S1980" s="22"/>
      <c r="T1980" s="130" t="str">
        <f t="shared" si="794"/>
        <v/>
      </c>
      <c r="U1980" s="122"/>
      <c r="V1980" s="131"/>
      <c r="W1980" s="22"/>
      <c r="X1980" s="130" t="str">
        <f t="shared" si="795"/>
        <v/>
      </c>
      <c r="Y1980" s="122"/>
      <c r="Z1980" s="131"/>
      <c r="AA1980" s="22"/>
      <c r="AC1980" s="6" t="str">
        <f t="shared" si="796"/>
        <v/>
      </c>
      <c r="AE1980" s="6" t="str">
        <f t="shared" si="797"/>
        <v/>
      </c>
      <c r="AF1980" s="6" t="str">
        <f t="shared" si="798"/>
        <v/>
      </c>
      <c r="AG1980" s="6" t="str">
        <f t="shared" si="799"/>
        <v/>
      </c>
      <c r="AH1980" s="6" t="str">
        <f t="shared" si="800"/>
        <v/>
      </c>
      <c r="AI1980" s="6" t="str">
        <f t="shared" si="801"/>
        <v/>
      </c>
      <c r="AJ1980" s="6" t="str">
        <f t="shared" si="802"/>
        <v/>
      </c>
      <c r="AL1980" s="9" t="str">
        <f>IF('Stock Details'!F1979="", "", 'Stock Details'!F1979)</f>
        <v/>
      </c>
      <c r="AM1980" s="9" t="str">
        <f>IF('Stock Details'!G1979="", "", 'Stock Details'!G1979)</f>
        <v/>
      </c>
      <c r="AO1980" s="59" t="str">
        <f t="shared" si="803"/>
        <v/>
      </c>
      <c r="AP1980" s="59" t="str">
        <f t="shared" si="807"/>
        <v/>
      </c>
      <c r="AQ1980" s="59" t="str">
        <f t="shared" si="808"/>
        <v/>
      </c>
      <c r="AR1980" s="59" t="str">
        <f t="shared" si="809"/>
        <v/>
      </c>
      <c r="AS1980" s="59" t="str">
        <f t="shared" si="810"/>
        <v/>
      </c>
      <c r="AT1980" s="59" t="str">
        <f t="shared" si="811"/>
        <v/>
      </c>
      <c r="AV1980" s="59" t="str">
        <f t="shared" si="804"/>
        <v/>
      </c>
      <c r="AW1980" s="59" t="str">
        <f t="shared" si="786"/>
        <v/>
      </c>
      <c r="AX1980" s="59" t="str">
        <f t="shared" si="787"/>
        <v/>
      </c>
      <c r="AY1980" s="59" t="str">
        <f t="shared" si="788"/>
        <v/>
      </c>
      <c r="AZ1980" s="59" t="str">
        <f t="shared" si="789"/>
        <v/>
      </c>
      <c r="BA1980" s="59" t="str">
        <f t="shared" si="790"/>
        <v/>
      </c>
      <c r="BC1980" s="49" t="str">
        <f>IF($B1980="", "", IF(COUNTIF(BD1980:$BY1980, "")=BC$8, IF(D1980="", "", D1980), ""))</f>
        <v/>
      </c>
      <c r="BD1980" s="61" t="str">
        <f>IF($B1980="", "", IF(COUNTIF(BE1980:$BY1980, "")=BD$8, IF(E1980="", "", E1980), ""))</f>
        <v/>
      </c>
      <c r="BE1980" s="61" t="str">
        <f>IF($B1980="", "", IF(COUNTIF(BF1980:$BY1980, "")=BE$8, IF(F1980="", "", F1980), ""))</f>
        <v/>
      </c>
      <c r="BF1980" s="61" t="str">
        <f>IF($B1980="", "", IF(COUNTIF(BG1980:$BY1980, "")=BF$8, IF(G1980="", "", G1980), ""))</f>
        <v/>
      </c>
      <c r="BG1980" s="61" t="str">
        <f>IF($B1980="", "", IF(COUNTIF(BH1980:$BY1980, "")=BG$8, IF(H1980="", "", H1980), ""))</f>
        <v/>
      </c>
      <c r="BH1980" s="61" t="str">
        <f>IF($B1980="", "", IF(COUNTIF(BI1980:$BY1980, "")=BH$8, IF(I1980="", "", I1980), ""))</f>
        <v/>
      </c>
      <c r="BI1980" s="61" t="str">
        <f>IF($B1980="", "", IF(COUNTIF(BJ1980:$BY1980, "")=BI$8, IF(J1980="", "", J1980), ""))</f>
        <v/>
      </c>
      <c r="BJ1980" s="61" t="str">
        <f>IF($B1980="", "", IF(COUNTIF(BK1980:$BY1980, "")=BJ$8, IF(K1980="", "", K1980), ""))</f>
        <v/>
      </c>
      <c r="BK1980" s="61" t="str">
        <f>IF($B1980="", "", IF(COUNTIF(BL1980:$BY1980, "")=BK$8, IF(L1980="", "", L1980), ""))</f>
        <v/>
      </c>
      <c r="BL1980" s="61" t="str">
        <f>IF($B1980="", "", IF(COUNTIF(BM1980:$BY1980, "")=BL$8, IF(M1980="", "", M1980), ""))</f>
        <v/>
      </c>
      <c r="BM1980" s="61" t="str">
        <f>IF($B1980="", "", IF(COUNTIF(BN1980:$BY1980, "")=BM$8, IF(N1980="", "", N1980), ""))</f>
        <v/>
      </c>
      <c r="BN1980" s="61" t="str">
        <f>IF($B1980="", "", IF(COUNTIF(BO1980:$BY1980, "")=BN$8, IF(O1980="", "", O1980), ""))</f>
        <v/>
      </c>
      <c r="BO1980" s="61" t="str">
        <f>IF($B1980="", "", IF(COUNTIF(BP1980:$BY1980, "")=BO$8, IF(P1980="", "", P1980), ""))</f>
        <v/>
      </c>
      <c r="BP1980" s="61" t="str">
        <f>IF($B1980="", "", IF(COUNTIF(BQ1980:$BY1980, "")=BP$8, IF(Q1980="", "", Q1980), ""))</f>
        <v/>
      </c>
      <c r="BQ1980" s="61" t="str">
        <f>IF($B1980="", "", IF(COUNTIF(BR1980:$BY1980, "")=BQ$8, IF(R1980="", "", R1980), ""))</f>
        <v/>
      </c>
      <c r="BR1980" s="61" t="str">
        <f>IF($B1980="", "", IF(COUNTIF(BS1980:$BY1980, "")=BR$8, IF(S1980="", "", S1980), ""))</f>
        <v/>
      </c>
      <c r="BS1980" s="61" t="str">
        <f>IF($B1980="", "", IF(COUNTIF(BT1980:$BY1980, "")=BS$8, IF(T1980="", "", T1980), ""))</f>
        <v/>
      </c>
      <c r="BT1980" s="61" t="str">
        <f>IF($B1980="", "", IF(COUNTIF(BU1980:$BY1980, "")=BT$8, IF(U1980="", "", U1980), ""))</f>
        <v/>
      </c>
      <c r="BU1980" s="61" t="str">
        <f>IF($B1980="", "", IF(COUNTIF(BV1980:$BY1980, "")=BU$8, IF(V1980="", "", V1980), ""))</f>
        <v/>
      </c>
      <c r="BV1980" s="61" t="str">
        <f>IF($B1980="", "", IF(COUNTIF(BW1980:$BY1980, "")=BV$8, IF(W1980="", "", W1980), ""))</f>
        <v/>
      </c>
      <c r="BW1980" s="61" t="str">
        <f>IF($B1980="", "", IF(COUNTIF(BX1980:$BY1980, "")=BW$8, IF(X1980="", "", X1980), ""))</f>
        <v/>
      </c>
      <c r="BX1980" s="61" t="str">
        <f>IF($B1980="", "", IF(COUNTIF(BY1980:$BY1980, "")=BX$8, IF(Y1980="", "", Y1980), ""))</f>
        <v/>
      </c>
      <c r="BY1980" s="50" t="str">
        <f t="shared" si="805"/>
        <v/>
      </c>
      <c r="CA1980" s="6" t="str">
        <f t="shared" si="806"/>
        <v/>
      </c>
      <c r="CB1980" s="6" t="str">
        <f>IF(CA1980="", "", RANK(CA1980, $CA$9:$CA$2508, 0)+COUNTIF($CA$9:CA1980, CA1980)-1)</f>
        <v/>
      </c>
    </row>
    <row r="1981" spans="1:80" x14ac:dyDescent="0.25">
      <c r="A1981" s="22"/>
      <c r="B1981" s="121" t="str">
        <f>IF('Stock Details'!B1980="", "", 'Stock Details'!B1980)</f>
        <v/>
      </c>
      <c r="C1981" s="22"/>
      <c r="D1981" s="130"/>
      <c r="E1981" s="122"/>
      <c r="F1981" s="131"/>
      <c r="G1981" s="22"/>
      <c r="H1981" s="130" t="str">
        <f t="shared" si="791"/>
        <v/>
      </c>
      <c r="I1981" s="122"/>
      <c r="J1981" s="131"/>
      <c r="K1981" s="22"/>
      <c r="L1981" s="130" t="str">
        <f t="shared" si="792"/>
        <v/>
      </c>
      <c r="M1981" s="122"/>
      <c r="N1981" s="131"/>
      <c r="O1981" s="22"/>
      <c r="P1981" s="130" t="str">
        <f t="shared" si="793"/>
        <v/>
      </c>
      <c r="Q1981" s="122"/>
      <c r="R1981" s="131"/>
      <c r="S1981" s="22"/>
      <c r="T1981" s="130" t="str">
        <f t="shared" si="794"/>
        <v/>
      </c>
      <c r="U1981" s="122"/>
      <c r="V1981" s="131"/>
      <c r="W1981" s="22"/>
      <c r="X1981" s="130" t="str">
        <f t="shared" si="795"/>
        <v/>
      </c>
      <c r="Y1981" s="122"/>
      <c r="Z1981" s="131"/>
      <c r="AA1981" s="22"/>
      <c r="AC1981" s="6" t="str">
        <f t="shared" si="796"/>
        <v/>
      </c>
      <c r="AE1981" s="6" t="str">
        <f t="shared" si="797"/>
        <v/>
      </c>
      <c r="AF1981" s="6" t="str">
        <f t="shared" si="798"/>
        <v/>
      </c>
      <c r="AG1981" s="6" t="str">
        <f t="shared" si="799"/>
        <v/>
      </c>
      <c r="AH1981" s="6" t="str">
        <f t="shared" si="800"/>
        <v/>
      </c>
      <c r="AI1981" s="6" t="str">
        <f t="shared" si="801"/>
        <v/>
      </c>
      <c r="AJ1981" s="6" t="str">
        <f t="shared" si="802"/>
        <v/>
      </c>
      <c r="AL1981" s="9" t="str">
        <f>IF('Stock Details'!F1980="", "", 'Stock Details'!F1980)</f>
        <v/>
      </c>
      <c r="AM1981" s="9" t="str">
        <f>IF('Stock Details'!G1980="", "", 'Stock Details'!G1980)</f>
        <v/>
      </c>
      <c r="AO1981" s="59" t="str">
        <f t="shared" si="803"/>
        <v/>
      </c>
      <c r="AP1981" s="59" t="str">
        <f t="shared" si="807"/>
        <v/>
      </c>
      <c r="AQ1981" s="59" t="str">
        <f t="shared" si="808"/>
        <v/>
      </c>
      <c r="AR1981" s="59" t="str">
        <f t="shared" si="809"/>
        <v/>
      </c>
      <c r="AS1981" s="59" t="str">
        <f t="shared" si="810"/>
        <v/>
      </c>
      <c r="AT1981" s="59" t="str">
        <f t="shared" si="811"/>
        <v/>
      </c>
      <c r="AV1981" s="59" t="str">
        <f t="shared" si="804"/>
        <v/>
      </c>
      <c r="AW1981" s="59" t="str">
        <f t="shared" si="786"/>
        <v/>
      </c>
      <c r="AX1981" s="59" t="str">
        <f t="shared" si="787"/>
        <v/>
      </c>
      <c r="AY1981" s="59" t="str">
        <f t="shared" si="788"/>
        <v/>
      </c>
      <c r="AZ1981" s="59" t="str">
        <f t="shared" si="789"/>
        <v/>
      </c>
      <c r="BA1981" s="59" t="str">
        <f t="shared" si="790"/>
        <v/>
      </c>
      <c r="BC1981" s="49" t="str">
        <f>IF($B1981="", "", IF(COUNTIF(BD1981:$BY1981, "")=BC$8, IF(D1981="", "", D1981), ""))</f>
        <v/>
      </c>
      <c r="BD1981" s="61" t="str">
        <f>IF($B1981="", "", IF(COUNTIF(BE1981:$BY1981, "")=BD$8, IF(E1981="", "", E1981), ""))</f>
        <v/>
      </c>
      <c r="BE1981" s="61" t="str">
        <f>IF($B1981="", "", IF(COUNTIF(BF1981:$BY1981, "")=BE$8, IF(F1981="", "", F1981), ""))</f>
        <v/>
      </c>
      <c r="BF1981" s="61" t="str">
        <f>IF($B1981="", "", IF(COUNTIF(BG1981:$BY1981, "")=BF$8, IF(G1981="", "", G1981), ""))</f>
        <v/>
      </c>
      <c r="BG1981" s="61" t="str">
        <f>IF($B1981="", "", IF(COUNTIF(BH1981:$BY1981, "")=BG$8, IF(H1981="", "", H1981), ""))</f>
        <v/>
      </c>
      <c r="BH1981" s="61" t="str">
        <f>IF($B1981="", "", IF(COUNTIF(BI1981:$BY1981, "")=BH$8, IF(I1981="", "", I1981), ""))</f>
        <v/>
      </c>
      <c r="BI1981" s="61" t="str">
        <f>IF($B1981="", "", IF(COUNTIF(BJ1981:$BY1981, "")=BI$8, IF(J1981="", "", J1981), ""))</f>
        <v/>
      </c>
      <c r="BJ1981" s="61" t="str">
        <f>IF($B1981="", "", IF(COUNTIF(BK1981:$BY1981, "")=BJ$8, IF(K1981="", "", K1981), ""))</f>
        <v/>
      </c>
      <c r="BK1981" s="61" t="str">
        <f>IF($B1981="", "", IF(COUNTIF(BL1981:$BY1981, "")=BK$8, IF(L1981="", "", L1981), ""))</f>
        <v/>
      </c>
      <c r="BL1981" s="61" t="str">
        <f>IF($B1981="", "", IF(COUNTIF(BM1981:$BY1981, "")=BL$8, IF(M1981="", "", M1981), ""))</f>
        <v/>
      </c>
      <c r="BM1981" s="61" t="str">
        <f>IF($B1981="", "", IF(COUNTIF(BN1981:$BY1981, "")=BM$8, IF(N1981="", "", N1981), ""))</f>
        <v/>
      </c>
      <c r="BN1981" s="61" t="str">
        <f>IF($B1981="", "", IF(COUNTIF(BO1981:$BY1981, "")=BN$8, IF(O1981="", "", O1981), ""))</f>
        <v/>
      </c>
      <c r="BO1981" s="61" t="str">
        <f>IF($B1981="", "", IF(COUNTIF(BP1981:$BY1981, "")=BO$8, IF(P1981="", "", P1981), ""))</f>
        <v/>
      </c>
      <c r="BP1981" s="61" t="str">
        <f>IF($B1981="", "", IF(COUNTIF(BQ1981:$BY1981, "")=BP$8, IF(Q1981="", "", Q1981), ""))</f>
        <v/>
      </c>
      <c r="BQ1981" s="61" t="str">
        <f>IF($B1981="", "", IF(COUNTIF(BR1981:$BY1981, "")=BQ$8, IF(R1981="", "", R1981), ""))</f>
        <v/>
      </c>
      <c r="BR1981" s="61" t="str">
        <f>IF($B1981="", "", IF(COUNTIF(BS1981:$BY1981, "")=BR$8, IF(S1981="", "", S1981), ""))</f>
        <v/>
      </c>
      <c r="BS1981" s="61" t="str">
        <f>IF($B1981="", "", IF(COUNTIF(BT1981:$BY1981, "")=BS$8, IF(T1981="", "", T1981), ""))</f>
        <v/>
      </c>
      <c r="BT1981" s="61" t="str">
        <f>IF($B1981="", "", IF(COUNTIF(BU1981:$BY1981, "")=BT$8, IF(U1981="", "", U1981), ""))</f>
        <v/>
      </c>
      <c r="BU1981" s="61" t="str">
        <f>IF($B1981="", "", IF(COUNTIF(BV1981:$BY1981, "")=BU$8, IF(V1981="", "", V1981), ""))</f>
        <v/>
      </c>
      <c r="BV1981" s="61" t="str">
        <f>IF($B1981="", "", IF(COUNTIF(BW1981:$BY1981, "")=BV$8, IF(W1981="", "", W1981), ""))</f>
        <v/>
      </c>
      <c r="BW1981" s="61" t="str">
        <f>IF($B1981="", "", IF(COUNTIF(BX1981:$BY1981, "")=BW$8, IF(X1981="", "", X1981), ""))</f>
        <v/>
      </c>
      <c r="BX1981" s="61" t="str">
        <f>IF($B1981="", "", IF(COUNTIF(BY1981:$BY1981, "")=BX$8, IF(Y1981="", "", Y1981), ""))</f>
        <v/>
      </c>
      <c r="BY1981" s="50" t="str">
        <f t="shared" si="805"/>
        <v/>
      </c>
      <c r="CA1981" s="6" t="str">
        <f t="shared" si="806"/>
        <v/>
      </c>
      <c r="CB1981" s="6" t="str">
        <f>IF(CA1981="", "", RANK(CA1981, $CA$9:$CA$2508, 0)+COUNTIF($CA$9:CA1981, CA1981)-1)</f>
        <v/>
      </c>
    </row>
    <row r="1982" spans="1:80" x14ac:dyDescent="0.25">
      <c r="A1982" s="22"/>
      <c r="B1982" s="121" t="str">
        <f>IF('Stock Details'!B1981="", "", 'Stock Details'!B1981)</f>
        <v/>
      </c>
      <c r="C1982" s="22"/>
      <c r="D1982" s="130"/>
      <c r="E1982" s="122"/>
      <c r="F1982" s="131"/>
      <c r="G1982" s="22"/>
      <c r="H1982" s="130" t="str">
        <f t="shared" si="791"/>
        <v/>
      </c>
      <c r="I1982" s="122"/>
      <c r="J1982" s="131"/>
      <c r="K1982" s="22"/>
      <c r="L1982" s="130" t="str">
        <f t="shared" si="792"/>
        <v/>
      </c>
      <c r="M1982" s="122"/>
      <c r="N1982" s="131"/>
      <c r="O1982" s="22"/>
      <c r="P1982" s="130" t="str">
        <f t="shared" si="793"/>
        <v/>
      </c>
      <c r="Q1982" s="122"/>
      <c r="R1982" s="131"/>
      <c r="S1982" s="22"/>
      <c r="T1982" s="130" t="str">
        <f t="shared" si="794"/>
        <v/>
      </c>
      <c r="U1982" s="122"/>
      <c r="V1982" s="131"/>
      <c r="W1982" s="22"/>
      <c r="X1982" s="130" t="str">
        <f t="shared" si="795"/>
        <v/>
      </c>
      <c r="Y1982" s="122"/>
      <c r="Z1982" s="131"/>
      <c r="AA1982" s="22"/>
      <c r="AC1982" s="6" t="str">
        <f t="shared" si="796"/>
        <v/>
      </c>
      <c r="AE1982" s="6" t="str">
        <f t="shared" si="797"/>
        <v/>
      </c>
      <c r="AF1982" s="6" t="str">
        <f t="shared" si="798"/>
        <v/>
      </c>
      <c r="AG1982" s="6" t="str">
        <f t="shared" si="799"/>
        <v/>
      </c>
      <c r="AH1982" s="6" t="str">
        <f t="shared" si="800"/>
        <v/>
      </c>
      <c r="AI1982" s="6" t="str">
        <f t="shared" si="801"/>
        <v/>
      </c>
      <c r="AJ1982" s="6" t="str">
        <f t="shared" si="802"/>
        <v/>
      </c>
      <c r="AL1982" s="9" t="str">
        <f>IF('Stock Details'!F1981="", "", 'Stock Details'!F1981)</f>
        <v/>
      </c>
      <c r="AM1982" s="9" t="str">
        <f>IF('Stock Details'!G1981="", "", 'Stock Details'!G1981)</f>
        <v/>
      </c>
      <c r="AO1982" s="59" t="str">
        <f t="shared" si="803"/>
        <v/>
      </c>
      <c r="AP1982" s="59" t="str">
        <f t="shared" si="807"/>
        <v/>
      </c>
      <c r="AQ1982" s="59" t="str">
        <f t="shared" si="808"/>
        <v/>
      </c>
      <c r="AR1982" s="59" t="str">
        <f t="shared" si="809"/>
        <v/>
      </c>
      <c r="AS1982" s="59" t="str">
        <f t="shared" si="810"/>
        <v/>
      </c>
      <c r="AT1982" s="59" t="str">
        <f t="shared" si="811"/>
        <v/>
      </c>
      <c r="AV1982" s="59" t="str">
        <f t="shared" si="804"/>
        <v/>
      </c>
      <c r="AW1982" s="59" t="str">
        <f t="shared" si="786"/>
        <v/>
      </c>
      <c r="AX1982" s="59" t="str">
        <f t="shared" si="787"/>
        <v/>
      </c>
      <c r="AY1982" s="59" t="str">
        <f t="shared" si="788"/>
        <v/>
      </c>
      <c r="AZ1982" s="59" t="str">
        <f t="shared" si="789"/>
        <v/>
      </c>
      <c r="BA1982" s="59" t="str">
        <f t="shared" si="790"/>
        <v/>
      </c>
      <c r="BC1982" s="49" t="str">
        <f>IF($B1982="", "", IF(COUNTIF(BD1982:$BY1982, "")=BC$8, IF(D1982="", "", D1982), ""))</f>
        <v/>
      </c>
      <c r="BD1982" s="61" t="str">
        <f>IF($B1982="", "", IF(COUNTIF(BE1982:$BY1982, "")=BD$8, IF(E1982="", "", E1982), ""))</f>
        <v/>
      </c>
      <c r="BE1982" s="61" t="str">
        <f>IF($B1982="", "", IF(COUNTIF(BF1982:$BY1982, "")=BE$8, IF(F1982="", "", F1982), ""))</f>
        <v/>
      </c>
      <c r="BF1982" s="61" t="str">
        <f>IF($B1982="", "", IF(COUNTIF(BG1982:$BY1982, "")=BF$8, IF(G1982="", "", G1982), ""))</f>
        <v/>
      </c>
      <c r="BG1982" s="61" t="str">
        <f>IF($B1982="", "", IF(COUNTIF(BH1982:$BY1982, "")=BG$8, IF(H1982="", "", H1982), ""))</f>
        <v/>
      </c>
      <c r="BH1982" s="61" t="str">
        <f>IF($B1982="", "", IF(COUNTIF(BI1982:$BY1982, "")=BH$8, IF(I1982="", "", I1982), ""))</f>
        <v/>
      </c>
      <c r="BI1982" s="61" t="str">
        <f>IF($B1982="", "", IF(COUNTIF(BJ1982:$BY1982, "")=BI$8, IF(J1982="", "", J1982), ""))</f>
        <v/>
      </c>
      <c r="BJ1982" s="61" t="str">
        <f>IF($B1982="", "", IF(COUNTIF(BK1982:$BY1982, "")=BJ$8, IF(K1982="", "", K1982), ""))</f>
        <v/>
      </c>
      <c r="BK1982" s="61" t="str">
        <f>IF($B1982="", "", IF(COUNTIF(BL1982:$BY1982, "")=BK$8, IF(L1982="", "", L1982), ""))</f>
        <v/>
      </c>
      <c r="BL1982" s="61" t="str">
        <f>IF($B1982="", "", IF(COUNTIF(BM1982:$BY1982, "")=BL$8, IF(M1982="", "", M1982), ""))</f>
        <v/>
      </c>
      <c r="BM1982" s="61" t="str">
        <f>IF($B1982="", "", IF(COUNTIF(BN1982:$BY1982, "")=BM$8, IF(N1982="", "", N1982), ""))</f>
        <v/>
      </c>
      <c r="BN1982" s="61" t="str">
        <f>IF($B1982="", "", IF(COUNTIF(BO1982:$BY1982, "")=BN$8, IF(O1982="", "", O1982), ""))</f>
        <v/>
      </c>
      <c r="BO1982" s="61" t="str">
        <f>IF($B1982="", "", IF(COUNTIF(BP1982:$BY1982, "")=BO$8, IF(P1982="", "", P1982), ""))</f>
        <v/>
      </c>
      <c r="BP1982" s="61" t="str">
        <f>IF($B1982="", "", IF(COUNTIF(BQ1982:$BY1982, "")=BP$8, IF(Q1982="", "", Q1982), ""))</f>
        <v/>
      </c>
      <c r="BQ1982" s="61" t="str">
        <f>IF($B1982="", "", IF(COUNTIF(BR1982:$BY1982, "")=BQ$8, IF(R1982="", "", R1982), ""))</f>
        <v/>
      </c>
      <c r="BR1982" s="61" t="str">
        <f>IF($B1982="", "", IF(COUNTIF(BS1982:$BY1982, "")=BR$8, IF(S1982="", "", S1982), ""))</f>
        <v/>
      </c>
      <c r="BS1982" s="61" t="str">
        <f>IF($B1982="", "", IF(COUNTIF(BT1982:$BY1982, "")=BS$8, IF(T1982="", "", T1982), ""))</f>
        <v/>
      </c>
      <c r="BT1982" s="61" t="str">
        <f>IF($B1982="", "", IF(COUNTIF(BU1982:$BY1982, "")=BT$8, IF(U1982="", "", U1982), ""))</f>
        <v/>
      </c>
      <c r="BU1982" s="61" t="str">
        <f>IF($B1982="", "", IF(COUNTIF(BV1982:$BY1982, "")=BU$8, IF(V1982="", "", V1982), ""))</f>
        <v/>
      </c>
      <c r="BV1982" s="61" t="str">
        <f>IF($B1982="", "", IF(COUNTIF(BW1982:$BY1982, "")=BV$8, IF(W1982="", "", W1982), ""))</f>
        <v/>
      </c>
      <c r="BW1982" s="61" t="str">
        <f>IF($B1982="", "", IF(COUNTIF(BX1982:$BY1982, "")=BW$8, IF(X1982="", "", X1982), ""))</f>
        <v/>
      </c>
      <c r="BX1982" s="61" t="str">
        <f>IF($B1982="", "", IF(COUNTIF(BY1982:$BY1982, "")=BX$8, IF(Y1982="", "", Y1982), ""))</f>
        <v/>
      </c>
      <c r="BY1982" s="50" t="str">
        <f t="shared" si="805"/>
        <v/>
      </c>
      <c r="CA1982" s="6" t="str">
        <f t="shared" si="806"/>
        <v/>
      </c>
      <c r="CB1982" s="6" t="str">
        <f>IF(CA1982="", "", RANK(CA1982, $CA$9:$CA$2508, 0)+COUNTIF($CA$9:CA1982, CA1982)-1)</f>
        <v/>
      </c>
    </row>
    <row r="1983" spans="1:80" x14ac:dyDescent="0.25">
      <c r="A1983" s="22"/>
      <c r="B1983" s="121" t="str">
        <f>IF('Stock Details'!B1982="", "", 'Stock Details'!B1982)</f>
        <v/>
      </c>
      <c r="C1983" s="22"/>
      <c r="D1983" s="130"/>
      <c r="E1983" s="122"/>
      <c r="F1983" s="131"/>
      <c r="G1983" s="22"/>
      <c r="H1983" s="130" t="str">
        <f t="shared" si="791"/>
        <v/>
      </c>
      <c r="I1983" s="122"/>
      <c r="J1983" s="131"/>
      <c r="K1983" s="22"/>
      <c r="L1983" s="130" t="str">
        <f t="shared" si="792"/>
        <v/>
      </c>
      <c r="M1983" s="122"/>
      <c r="N1983" s="131"/>
      <c r="O1983" s="22"/>
      <c r="P1983" s="130" t="str">
        <f t="shared" si="793"/>
        <v/>
      </c>
      <c r="Q1983" s="122"/>
      <c r="R1983" s="131"/>
      <c r="S1983" s="22"/>
      <c r="T1983" s="130" t="str">
        <f t="shared" si="794"/>
        <v/>
      </c>
      <c r="U1983" s="122"/>
      <c r="V1983" s="131"/>
      <c r="W1983" s="22"/>
      <c r="X1983" s="130" t="str">
        <f t="shared" si="795"/>
        <v/>
      </c>
      <c r="Y1983" s="122"/>
      <c r="Z1983" s="131"/>
      <c r="AA1983" s="22"/>
      <c r="AC1983" s="6" t="str">
        <f t="shared" si="796"/>
        <v/>
      </c>
      <c r="AE1983" s="6" t="str">
        <f t="shared" si="797"/>
        <v/>
      </c>
      <c r="AF1983" s="6" t="str">
        <f t="shared" si="798"/>
        <v/>
      </c>
      <c r="AG1983" s="6" t="str">
        <f t="shared" si="799"/>
        <v/>
      </c>
      <c r="AH1983" s="6" t="str">
        <f t="shared" si="800"/>
        <v/>
      </c>
      <c r="AI1983" s="6" t="str">
        <f t="shared" si="801"/>
        <v/>
      </c>
      <c r="AJ1983" s="6" t="str">
        <f t="shared" si="802"/>
        <v/>
      </c>
      <c r="AL1983" s="9" t="str">
        <f>IF('Stock Details'!F1982="", "", 'Stock Details'!F1982)</f>
        <v/>
      </c>
      <c r="AM1983" s="9" t="str">
        <f>IF('Stock Details'!G1982="", "", 'Stock Details'!G1982)</f>
        <v/>
      </c>
      <c r="AO1983" s="59" t="str">
        <f t="shared" si="803"/>
        <v/>
      </c>
      <c r="AP1983" s="59" t="str">
        <f t="shared" si="807"/>
        <v/>
      </c>
      <c r="AQ1983" s="59" t="str">
        <f t="shared" si="808"/>
        <v/>
      </c>
      <c r="AR1983" s="59" t="str">
        <f t="shared" si="809"/>
        <v/>
      </c>
      <c r="AS1983" s="59" t="str">
        <f t="shared" si="810"/>
        <v/>
      </c>
      <c r="AT1983" s="59" t="str">
        <f t="shared" si="811"/>
        <v/>
      </c>
      <c r="AV1983" s="59" t="str">
        <f t="shared" si="804"/>
        <v/>
      </c>
      <c r="AW1983" s="59" t="str">
        <f t="shared" si="786"/>
        <v/>
      </c>
      <c r="AX1983" s="59" t="str">
        <f t="shared" si="787"/>
        <v/>
      </c>
      <c r="AY1983" s="59" t="str">
        <f t="shared" si="788"/>
        <v/>
      </c>
      <c r="AZ1983" s="59" t="str">
        <f t="shared" si="789"/>
        <v/>
      </c>
      <c r="BA1983" s="59" t="str">
        <f t="shared" si="790"/>
        <v/>
      </c>
      <c r="BC1983" s="49" t="str">
        <f>IF($B1983="", "", IF(COUNTIF(BD1983:$BY1983, "")=BC$8, IF(D1983="", "", D1983), ""))</f>
        <v/>
      </c>
      <c r="BD1983" s="61" t="str">
        <f>IF($B1983="", "", IF(COUNTIF(BE1983:$BY1983, "")=BD$8, IF(E1983="", "", E1983), ""))</f>
        <v/>
      </c>
      <c r="BE1983" s="61" t="str">
        <f>IF($B1983="", "", IF(COUNTIF(BF1983:$BY1983, "")=BE$8, IF(F1983="", "", F1983), ""))</f>
        <v/>
      </c>
      <c r="BF1983" s="61" t="str">
        <f>IF($B1983="", "", IF(COUNTIF(BG1983:$BY1983, "")=BF$8, IF(G1983="", "", G1983), ""))</f>
        <v/>
      </c>
      <c r="BG1983" s="61" t="str">
        <f>IF($B1983="", "", IF(COUNTIF(BH1983:$BY1983, "")=BG$8, IF(H1983="", "", H1983), ""))</f>
        <v/>
      </c>
      <c r="BH1983" s="61" t="str">
        <f>IF($B1983="", "", IF(COUNTIF(BI1983:$BY1983, "")=BH$8, IF(I1983="", "", I1983), ""))</f>
        <v/>
      </c>
      <c r="BI1983" s="61" t="str">
        <f>IF($B1983="", "", IF(COUNTIF(BJ1983:$BY1983, "")=BI$8, IF(J1983="", "", J1983), ""))</f>
        <v/>
      </c>
      <c r="BJ1983" s="61" t="str">
        <f>IF($B1983="", "", IF(COUNTIF(BK1983:$BY1983, "")=BJ$8, IF(K1983="", "", K1983), ""))</f>
        <v/>
      </c>
      <c r="BK1983" s="61" t="str">
        <f>IF($B1983="", "", IF(COUNTIF(BL1983:$BY1983, "")=BK$8, IF(L1983="", "", L1983), ""))</f>
        <v/>
      </c>
      <c r="BL1983" s="61" t="str">
        <f>IF($B1983="", "", IF(COUNTIF(BM1983:$BY1983, "")=BL$8, IF(M1983="", "", M1983), ""))</f>
        <v/>
      </c>
      <c r="BM1983" s="61" t="str">
        <f>IF($B1983="", "", IF(COUNTIF(BN1983:$BY1983, "")=BM$8, IF(N1983="", "", N1983), ""))</f>
        <v/>
      </c>
      <c r="BN1983" s="61" t="str">
        <f>IF($B1983="", "", IF(COUNTIF(BO1983:$BY1983, "")=BN$8, IF(O1983="", "", O1983), ""))</f>
        <v/>
      </c>
      <c r="BO1983" s="61" t="str">
        <f>IF($B1983="", "", IF(COUNTIF(BP1983:$BY1983, "")=BO$8, IF(P1983="", "", P1983), ""))</f>
        <v/>
      </c>
      <c r="BP1983" s="61" t="str">
        <f>IF($B1983="", "", IF(COUNTIF(BQ1983:$BY1983, "")=BP$8, IF(Q1983="", "", Q1983), ""))</f>
        <v/>
      </c>
      <c r="BQ1983" s="61" t="str">
        <f>IF($B1983="", "", IF(COUNTIF(BR1983:$BY1983, "")=BQ$8, IF(R1983="", "", R1983), ""))</f>
        <v/>
      </c>
      <c r="BR1983" s="61" t="str">
        <f>IF($B1983="", "", IF(COUNTIF(BS1983:$BY1983, "")=BR$8, IF(S1983="", "", S1983), ""))</f>
        <v/>
      </c>
      <c r="BS1983" s="61" t="str">
        <f>IF($B1983="", "", IF(COUNTIF(BT1983:$BY1983, "")=BS$8, IF(T1983="", "", T1983), ""))</f>
        <v/>
      </c>
      <c r="BT1983" s="61" t="str">
        <f>IF($B1983="", "", IF(COUNTIF(BU1983:$BY1983, "")=BT$8, IF(U1983="", "", U1983), ""))</f>
        <v/>
      </c>
      <c r="BU1983" s="61" t="str">
        <f>IF($B1983="", "", IF(COUNTIF(BV1983:$BY1983, "")=BU$8, IF(V1983="", "", V1983), ""))</f>
        <v/>
      </c>
      <c r="BV1983" s="61" t="str">
        <f>IF($B1983="", "", IF(COUNTIF(BW1983:$BY1983, "")=BV$8, IF(W1983="", "", W1983), ""))</f>
        <v/>
      </c>
      <c r="BW1983" s="61" t="str">
        <f>IF($B1983="", "", IF(COUNTIF(BX1983:$BY1983, "")=BW$8, IF(X1983="", "", X1983), ""))</f>
        <v/>
      </c>
      <c r="BX1983" s="61" t="str">
        <f>IF($B1983="", "", IF(COUNTIF(BY1983:$BY1983, "")=BX$8, IF(Y1983="", "", Y1983), ""))</f>
        <v/>
      </c>
      <c r="BY1983" s="50" t="str">
        <f t="shared" si="805"/>
        <v/>
      </c>
      <c r="CA1983" s="6" t="str">
        <f t="shared" si="806"/>
        <v/>
      </c>
      <c r="CB1983" s="6" t="str">
        <f>IF(CA1983="", "", RANK(CA1983, $CA$9:$CA$2508, 0)+COUNTIF($CA$9:CA1983, CA1983)-1)</f>
        <v/>
      </c>
    </row>
    <row r="1984" spans="1:80" x14ac:dyDescent="0.25">
      <c r="A1984" s="22"/>
      <c r="B1984" s="121" t="str">
        <f>IF('Stock Details'!B1983="", "", 'Stock Details'!B1983)</f>
        <v/>
      </c>
      <c r="C1984" s="22"/>
      <c r="D1984" s="130"/>
      <c r="E1984" s="122"/>
      <c r="F1984" s="131"/>
      <c r="G1984" s="22"/>
      <c r="H1984" s="130" t="str">
        <f t="shared" si="791"/>
        <v/>
      </c>
      <c r="I1984" s="122"/>
      <c r="J1984" s="131"/>
      <c r="K1984" s="22"/>
      <c r="L1984" s="130" t="str">
        <f t="shared" si="792"/>
        <v/>
      </c>
      <c r="M1984" s="122"/>
      <c r="N1984" s="131"/>
      <c r="O1984" s="22"/>
      <c r="P1984" s="130" t="str">
        <f t="shared" si="793"/>
        <v/>
      </c>
      <c r="Q1984" s="122"/>
      <c r="R1984" s="131"/>
      <c r="S1984" s="22"/>
      <c r="T1984" s="130" t="str">
        <f t="shared" si="794"/>
        <v/>
      </c>
      <c r="U1984" s="122"/>
      <c r="V1984" s="131"/>
      <c r="W1984" s="22"/>
      <c r="X1984" s="130" t="str">
        <f t="shared" si="795"/>
        <v/>
      </c>
      <c r="Y1984" s="122"/>
      <c r="Z1984" s="131"/>
      <c r="AA1984" s="22"/>
      <c r="AC1984" s="6" t="str">
        <f t="shared" si="796"/>
        <v/>
      </c>
      <c r="AE1984" s="6" t="str">
        <f t="shared" si="797"/>
        <v/>
      </c>
      <c r="AF1984" s="6" t="str">
        <f t="shared" si="798"/>
        <v/>
      </c>
      <c r="AG1984" s="6" t="str">
        <f t="shared" si="799"/>
        <v/>
      </c>
      <c r="AH1984" s="6" t="str">
        <f t="shared" si="800"/>
        <v/>
      </c>
      <c r="AI1984" s="6" t="str">
        <f t="shared" si="801"/>
        <v/>
      </c>
      <c r="AJ1984" s="6" t="str">
        <f t="shared" si="802"/>
        <v/>
      </c>
      <c r="AL1984" s="9" t="str">
        <f>IF('Stock Details'!F1983="", "", 'Stock Details'!F1983)</f>
        <v/>
      </c>
      <c r="AM1984" s="9" t="str">
        <f>IF('Stock Details'!G1983="", "", 'Stock Details'!G1983)</f>
        <v/>
      </c>
      <c r="AO1984" s="59" t="str">
        <f t="shared" si="803"/>
        <v/>
      </c>
      <c r="AP1984" s="59" t="str">
        <f t="shared" si="807"/>
        <v/>
      </c>
      <c r="AQ1984" s="59" t="str">
        <f t="shared" si="808"/>
        <v/>
      </c>
      <c r="AR1984" s="59" t="str">
        <f t="shared" si="809"/>
        <v/>
      </c>
      <c r="AS1984" s="59" t="str">
        <f t="shared" si="810"/>
        <v/>
      </c>
      <c r="AT1984" s="59" t="str">
        <f t="shared" si="811"/>
        <v/>
      </c>
      <c r="AV1984" s="59" t="str">
        <f t="shared" si="804"/>
        <v/>
      </c>
      <c r="AW1984" s="59" t="str">
        <f t="shared" si="786"/>
        <v/>
      </c>
      <c r="AX1984" s="59" t="str">
        <f t="shared" si="787"/>
        <v/>
      </c>
      <c r="AY1984" s="59" t="str">
        <f t="shared" si="788"/>
        <v/>
      </c>
      <c r="AZ1984" s="59" t="str">
        <f t="shared" si="789"/>
        <v/>
      </c>
      <c r="BA1984" s="59" t="str">
        <f t="shared" si="790"/>
        <v/>
      </c>
      <c r="BC1984" s="49" t="str">
        <f>IF($B1984="", "", IF(COUNTIF(BD1984:$BY1984, "")=BC$8, IF(D1984="", "", D1984), ""))</f>
        <v/>
      </c>
      <c r="BD1984" s="61" t="str">
        <f>IF($B1984="", "", IF(COUNTIF(BE1984:$BY1984, "")=BD$8, IF(E1984="", "", E1984), ""))</f>
        <v/>
      </c>
      <c r="BE1984" s="61" t="str">
        <f>IF($B1984="", "", IF(COUNTIF(BF1984:$BY1984, "")=BE$8, IF(F1984="", "", F1984), ""))</f>
        <v/>
      </c>
      <c r="BF1984" s="61" t="str">
        <f>IF($B1984="", "", IF(COUNTIF(BG1984:$BY1984, "")=BF$8, IF(G1984="", "", G1984), ""))</f>
        <v/>
      </c>
      <c r="BG1984" s="61" t="str">
        <f>IF($B1984="", "", IF(COUNTIF(BH1984:$BY1984, "")=BG$8, IF(H1984="", "", H1984), ""))</f>
        <v/>
      </c>
      <c r="BH1984" s="61" t="str">
        <f>IF($B1984="", "", IF(COUNTIF(BI1984:$BY1984, "")=BH$8, IF(I1984="", "", I1984), ""))</f>
        <v/>
      </c>
      <c r="BI1984" s="61" t="str">
        <f>IF($B1984="", "", IF(COUNTIF(BJ1984:$BY1984, "")=BI$8, IF(J1984="", "", J1984), ""))</f>
        <v/>
      </c>
      <c r="BJ1984" s="61" t="str">
        <f>IF($B1984="", "", IF(COUNTIF(BK1984:$BY1984, "")=BJ$8, IF(K1984="", "", K1984), ""))</f>
        <v/>
      </c>
      <c r="BK1984" s="61" t="str">
        <f>IF($B1984="", "", IF(COUNTIF(BL1984:$BY1984, "")=BK$8, IF(L1984="", "", L1984), ""))</f>
        <v/>
      </c>
      <c r="BL1984" s="61" t="str">
        <f>IF($B1984="", "", IF(COUNTIF(BM1984:$BY1984, "")=BL$8, IF(M1984="", "", M1984), ""))</f>
        <v/>
      </c>
      <c r="BM1984" s="61" t="str">
        <f>IF($B1984="", "", IF(COUNTIF(BN1984:$BY1984, "")=BM$8, IF(N1984="", "", N1984), ""))</f>
        <v/>
      </c>
      <c r="BN1984" s="61" t="str">
        <f>IF($B1984="", "", IF(COUNTIF(BO1984:$BY1984, "")=BN$8, IF(O1984="", "", O1984), ""))</f>
        <v/>
      </c>
      <c r="BO1984" s="61" t="str">
        <f>IF($B1984="", "", IF(COUNTIF(BP1984:$BY1984, "")=BO$8, IF(P1984="", "", P1984), ""))</f>
        <v/>
      </c>
      <c r="BP1984" s="61" t="str">
        <f>IF($B1984="", "", IF(COUNTIF(BQ1984:$BY1984, "")=BP$8, IF(Q1984="", "", Q1984), ""))</f>
        <v/>
      </c>
      <c r="BQ1984" s="61" t="str">
        <f>IF($B1984="", "", IF(COUNTIF(BR1984:$BY1984, "")=BQ$8, IF(R1984="", "", R1984), ""))</f>
        <v/>
      </c>
      <c r="BR1984" s="61" t="str">
        <f>IF($B1984="", "", IF(COUNTIF(BS1984:$BY1984, "")=BR$8, IF(S1984="", "", S1984), ""))</f>
        <v/>
      </c>
      <c r="BS1984" s="61" t="str">
        <f>IF($B1984="", "", IF(COUNTIF(BT1984:$BY1984, "")=BS$8, IF(T1984="", "", T1984), ""))</f>
        <v/>
      </c>
      <c r="BT1984" s="61" t="str">
        <f>IF($B1984="", "", IF(COUNTIF(BU1984:$BY1984, "")=BT$8, IF(U1984="", "", U1984), ""))</f>
        <v/>
      </c>
      <c r="BU1984" s="61" t="str">
        <f>IF($B1984="", "", IF(COUNTIF(BV1984:$BY1984, "")=BU$8, IF(V1984="", "", V1984), ""))</f>
        <v/>
      </c>
      <c r="BV1984" s="61" t="str">
        <f>IF($B1984="", "", IF(COUNTIF(BW1984:$BY1984, "")=BV$8, IF(W1984="", "", W1984), ""))</f>
        <v/>
      </c>
      <c r="BW1984" s="61" t="str">
        <f>IF($B1984="", "", IF(COUNTIF(BX1984:$BY1984, "")=BW$8, IF(X1984="", "", X1984), ""))</f>
        <v/>
      </c>
      <c r="BX1984" s="61" t="str">
        <f>IF($B1984="", "", IF(COUNTIF(BY1984:$BY1984, "")=BX$8, IF(Y1984="", "", Y1984), ""))</f>
        <v/>
      </c>
      <c r="BY1984" s="50" t="str">
        <f t="shared" si="805"/>
        <v/>
      </c>
      <c r="CA1984" s="6" t="str">
        <f t="shared" si="806"/>
        <v/>
      </c>
      <c r="CB1984" s="6" t="str">
        <f>IF(CA1984="", "", RANK(CA1984, $CA$9:$CA$2508, 0)+COUNTIF($CA$9:CA1984, CA1984)-1)</f>
        <v/>
      </c>
    </row>
    <row r="1985" spans="1:80" x14ac:dyDescent="0.25">
      <c r="A1985" s="22"/>
      <c r="B1985" s="121" t="str">
        <f>IF('Stock Details'!B1984="", "", 'Stock Details'!B1984)</f>
        <v/>
      </c>
      <c r="C1985" s="22"/>
      <c r="D1985" s="130"/>
      <c r="E1985" s="122"/>
      <c r="F1985" s="131"/>
      <c r="G1985" s="22"/>
      <c r="H1985" s="130" t="str">
        <f t="shared" si="791"/>
        <v/>
      </c>
      <c r="I1985" s="122"/>
      <c r="J1985" s="131"/>
      <c r="K1985" s="22"/>
      <c r="L1985" s="130" t="str">
        <f t="shared" si="792"/>
        <v/>
      </c>
      <c r="M1985" s="122"/>
      <c r="N1985" s="131"/>
      <c r="O1985" s="22"/>
      <c r="P1985" s="130" t="str">
        <f t="shared" si="793"/>
        <v/>
      </c>
      <c r="Q1985" s="122"/>
      <c r="R1985" s="131"/>
      <c r="S1985" s="22"/>
      <c r="T1985" s="130" t="str">
        <f t="shared" si="794"/>
        <v/>
      </c>
      <c r="U1985" s="122"/>
      <c r="V1985" s="131"/>
      <c r="W1985" s="22"/>
      <c r="X1985" s="130" t="str">
        <f t="shared" si="795"/>
        <v/>
      </c>
      <c r="Y1985" s="122"/>
      <c r="Z1985" s="131"/>
      <c r="AA1985" s="22"/>
      <c r="AC1985" s="6" t="str">
        <f t="shared" si="796"/>
        <v/>
      </c>
      <c r="AE1985" s="6" t="str">
        <f t="shared" si="797"/>
        <v/>
      </c>
      <c r="AF1985" s="6" t="str">
        <f t="shared" si="798"/>
        <v/>
      </c>
      <c r="AG1985" s="6" t="str">
        <f t="shared" si="799"/>
        <v/>
      </c>
      <c r="AH1985" s="6" t="str">
        <f t="shared" si="800"/>
        <v/>
      </c>
      <c r="AI1985" s="6" t="str">
        <f t="shared" si="801"/>
        <v/>
      </c>
      <c r="AJ1985" s="6" t="str">
        <f t="shared" si="802"/>
        <v/>
      </c>
      <c r="AL1985" s="9" t="str">
        <f>IF('Stock Details'!F1984="", "", 'Stock Details'!F1984)</f>
        <v/>
      </c>
      <c r="AM1985" s="9" t="str">
        <f>IF('Stock Details'!G1984="", "", 'Stock Details'!G1984)</f>
        <v/>
      </c>
      <c r="AO1985" s="59" t="str">
        <f t="shared" si="803"/>
        <v/>
      </c>
      <c r="AP1985" s="59" t="str">
        <f t="shared" si="807"/>
        <v/>
      </c>
      <c r="AQ1985" s="59" t="str">
        <f t="shared" si="808"/>
        <v/>
      </c>
      <c r="AR1985" s="59" t="str">
        <f t="shared" si="809"/>
        <v/>
      </c>
      <c r="AS1985" s="59" t="str">
        <f t="shared" si="810"/>
        <v/>
      </c>
      <c r="AT1985" s="59" t="str">
        <f t="shared" si="811"/>
        <v/>
      </c>
      <c r="AV1985" s="59" t="str">
        <f t="shared" si="804"/>
        <v/>
      </c>
      <c r="AW1985" s="59" t="str">
        <f t="shared" si="786"/>
        <v/>
      </c>
      <c r="AX1985" s="59" t="str">
        <f t="shared" si="787"/>
        <v/>
      </c>
      <c r="AY1985" s="59" t="str">
        <f t="shared" si="788"/>
        <v/>
      </c>
      <c r="AZ1985" s="59" t="str">
        <f t="shared" si="789"/>
        <v/>
      </c>
      <c r="BA1985" s="59" t="str">
        <f t="shared" si="790"/>
        <v/>
      </c>
      <c r="BC1985" s="49" t="str">
        <f>IF($B1985="", "", IF(COUNTIF(BD1985:$BY1985, "")=BC$8, IF(D1985="", "", D1985), ""))</f>
        <v/>
      </c>
      <c r="BD1985" s="61" t="str">
        <f>IF($B1985="", "", IF(COUNTIF(BE1985:$BY1985, "")=BD$8, IF(E1985="", "", E1985), ""))</f>
        <v/>
      </c>
      <c r="BE1985" s="61" t="str">
        <f>IF($B1985="", "", IF(COUNTIF(BF1985:$BY1985, "")=BE$8, IF(F1985="", "", F1985), ""))</f>
        <v/>
      </c>
      <c r="BF1985" s="61" t="str">
        <f>IF($B1985="", "", IF(COUNTIF(BG1985:$BY1985, "")=BF$8, IF(G1985="", "", G1985), ""))</f>
        <v/>
      </c>
      <c r="BG1985" s="61" t="str">
        <f>IF($B1985="", "", IF(COUNTIF(BH1985:$BY1985, "")=BG$8, IF(H1985="", "", H1985), ""))</f>
        <v/>
      </c>
      <c r="BH1985" s="61" t="str">
        <f>IF($B1985="", "", IF(COUNTIF(BI1985:$BY1985, "")=BH$8, IF(I1985="", "", I1985), ""))</f>
        <v/>
      </c>
      <c r="BI1985" s="61" t="str">
        <f>IF($B1985="", "", IF(COUNTIF(BJ1985:$BY1985, "")=BI$8, IF(J1985="", "", J1985), ""))</f>
        <v/>
      </c>
      <c r="BJ1985" s="61" t="str">
        <f>IF($B1985="", "", IF(COUNTIF(BK1985:$BY1985, "")=BJ$8, IF(K1985="", "", K1985), ""))</f>
        <v/>
      </c>
      <c r="BK1985" s="61" t="str">
        <f>IF($B1985="", "", IF(COUNTIF(BL1985:$BY1985, "")=BK$8, IF(L1985="", "", L1985), ""))</f>
        <v/>
      </c>
      <c r="BL1985" s="61" t="str">
        <f>IF($B1985="", "", IF(COUNTIF(BM1985:$BY1985, "")=BL$8, IF(M1985="", "", M1985), ""))</f>
        <v/>
      </c>
      <c r="BM1985" s="61" t="str">
        <f>IF($B1985="", "", IF(COUNTIF(BN1985:$BY1985, "")=BM$8, IF(N1985="", "", N1985), ""))</f>
        <v/>
      </c>
      <c r="BN1985" s="61" t="str">
        <f>IF($B1985="", "", IF(COUNTIF(BO1985:$BY1985, "")=BN$8, IF(O1985="", "", O1985), ""))</f>
        <v/>
      </c>
      <c r="BO1985" s="61" t="str">
        <f>IF($B1985="", "", IF(COUNTIF(BP1985:$BY1985, "")=BO$8, IF(P1985="", "", P1985), ""))</f>
        <v/>
      </c>
      <c r="BP1985" s="61" t="str">
        <f>IF($B1985="", "", IF(COUNTIF(BQ1985:$BY1985, "")=BP$8, IF(Q1985="", "", Q1985), ""))</f>
        <v/>
      </c>
      <c r="BQ1985" s="61" t="str">
        <f>IF($B1985="", "", IF(COUNTIF(BR1985:$BY1985, "")=BQ$8, IF(R1985="", "", R1985), ""))</f>
        <v/>
      </c>
      <c r="BR1985" s="61" t="str">
        <f>IF($B1985="", "", IF(COUNTIF(BS1985:$BY1985, "")=BR$8, IF(S1985="", "", S1985), ""))</f>
        <v/>
      </c>
      <c r="BS1985" s="61" t="str">
        <f>IF($B1985="", "", IF(COUNTIF(BT1985:$BY1985, "")=BS$8, IF(T1985="", "", T1985), ""))</f>
        <v/>
      </c>
      <c r="BT1985" s="61" t="str">
        <f>IF($B1985="", "", IF(COUNTIF(BU1985:$BY1985, "")=BT$8, IF(U1985="", "", U1985), ""))</f>
        <v/>
      </c>
      <c r="BU1985" s="61" t="str">
        <f>IF($B1985="", "", IF(COUNTIF(BV1985:$BY1985, "")=BU$8, IF(V1985="", "", V1985), ""))</f>
        <v/>
      </c>
      <c r="BV1985" s="61" t="str">
        <f>IF($B1985="", "", IF(COUNTIF(BW1985:$BY1985, "")=BV$8, IF(W1985="", "", W1985), ""))</f>
        <v/>
      </c>
      <c r="BW1985" s="61" t="str">
        <f>IF($B1985="", "", IF(COUNTIF(BX1985:$BY1985, "")=BW$8, IF(X1985="", "", X1985), ""))</f>
        <v/>
      </c>
      <c r="BX1985" s="61" t="str">
        <f>IF($B1985="", "", IF(COUNTIF(BY1985:$BY1985, "")=BX$8, IF(Y1985="", "", Y1985), ""))</f>
        <v/>
      </c>
      <c r="BY1985" s="50" t="str">
        <f t="shared" si="805"/>
        <v/>
      </c>
      <c r="CA1985" s="6" t="str">
        <f t="shared" si="806"/>
        <v/>
      </c>
      <c r="CB1985" s="6" t="str">
        <f>IF(CA1985="", "", RANK(CA1985, $CA$9:$CA$2508, 0)+COUNTIF($CA$9:CA1985, CA1985)-1)</f>
        <v/>
      </c>
    </row>
    <row r="1986" spans="1:80" x14ac:dyDescent="0.25">
      <c r="A1986" s="22"/>
      <c r="B1986" s="121" t="str">
        <f>IF('Stock Details'!B1985="", "", 'Stock Details'!B1985)</f>
        <v/>
      </c>
      <c r="C1986" s="22"/>
      <c r="D1986" s="130"/>
      <c r="E1986" s="122"/>
      <c r="F1986" s="131"/>
      <c r="G1986" s="22"/>
      <c r="H1986" s="130" t="str">
        <f t="shared" si="791"/>
        <v/>
      </c>
      <c r="I1986" s="122"/>
      <c r="J1986" s="131"/>
      <c r="K1986" s="22"/>
      <c r="L1986" s="130" t="str">
        <f t="shared" si="792"/>
        <v/>
      </c>
      <c r="M1986" s="122"/>
      <c r="N1986" s="131"/>
      <c r="O1986" s="22"/>
      <c r="P1986" s="130" t="str">
        <f t="shared" si="793"/>
        <v/>
      </c>
      <c r="Q1986" s="122"/>
      <c r="R1986" s="131"/>
      <c r="S1986" s="22"/>
      <c r="T1986" s="130" t="str">
        <f t="shared" si="794"/>
        <v/>
      </c>
      <c r="U1986" s="122"/>
      <c r="V1986" s="131"/>
      <c r="W1986" s="22"/>
      <c r="X1986" s="130" t="str">
        <f t="shared" si="795"/>
        <v/>
      </c>
      <c r="Y1986" s="122"/>
      <c r="Z1986" s="131"/>
      <c r="AA1986" s="22"/>
      <c r="AC1986" s="6" t="str">
        <f t="shared" si="796"/>
        <v/>
      </c>
      <c r="AE1986" s="6" t="str">
        <f t="shared" si="797"/>
        <v/>
      </c>
      <c r="AF1986" s="6" t="str">
        <f t="shared" si="798"/>
        <v/>
      </c>
      <c r="AG1986" s="6" t="str">
        <f t="shared" si="799"/>
        <v/>
      </c>
      <c r="AH1986" s="6" t="str">
        <f t="shared" si="800"/>
        <v/>
      </c>
      <c r="AI1986" s="6" t="str">
        <f t="shared" si="801"/>
        <v/>
      </c>
      <c r="AJ1986" s="6" t="str">
        <f t="shared" si="802"/>
        <v/>
      </c>
      <c r="AL1986" s="9" t="str">
        <f>IF('Stock Details'!F1985="", "", 'Stock Details'!F1985)</f>
        <v/>
      </c>
      <c r="AM1986" s="9" t="str">
        <f>IF('Stock Details'!G1985="", "", 'Stock Details'!G1985)</f>
        <v/>
      </c>
      <c r="AO1986" s="59" t="str">
        <f t="shared" si="803"/>
        <v/>
      </c>
      <c r="AP1986" s="59" t="str">
        <f t="shared" si="807"/>
        <v/>
      </c>
      <c r="AQ1986" s="59" t="str">
        <f t="shared" si="808"/>
        <v/>
      </c>
      <c r="AR1986" s="59" t="str">
        <f t="shared" si="809"/>
        <v/>
      </c>
      <c r="AS1986" s="59" t="str">
        <f t="shared" si="810"/>
        <v/>
      </c>
      <c r="AT1986" s="59" t="str">
        <f t="shared" si="811"/>
        <v/>
      </c>
      <c r="AV1986" s="59" t="str">
        <f t="shared" si="804"/>
        <v/>
      </c>
      <c r="AW1986" s="59" t="str">
        <f t="shared" si="786"/>
        <v/>
      </c>
      <c r="AX1986" s="59" t="str">
        <f t="shared" si="787"/>
        <v/>
      </c>
      <c r="AY1986" s="59" t="str">
        <f t="shared" si="788"/>
        <v/>
      </c>
      <c r="AZ1986" s="59" t="str">
        <f t="shared" si="789"/>
        <v/>
      </c>
      <c r="BA1986" s="59" t="str">
        <f t="shared" si="790"/>
        <v/>
      </c>
      <c r="BC1986" s="49" t="str">
        <f>IF($B1986="", "", IF(COUNTIF(BD1986:$BY1986, "")=BC$8, IF(D1986="", "", D1986), ""))</f>
        <v/>
      </c>
      <c r="BD1986" s="61" t="str">
        <f>IF($B1986="", "", IF(COUNTIF(BE1986:$BY1986, "")=BD$8, IF(E1986="", "", E1986), ""))</f>
        <v/>
      </c>
      <c r="BE1986" s="61" t="str">
        <f>IF($B1986="", "", IF(COUNTIF(BF1986:$BY1986, "")=BE$8, IF(F1986="", "", F1986), ""))</f>
        <v/>
      </c>
      <c r="BF1986" s="61" t="str">
        <f>IF($B1986="", "", IF(COUNTIF(BG1986:$BY1986, "")=BF$8, IF(G1986="", "", G1986), ""))</f>
        <v/>
      </c>
      <c r="BG1986" s="61" t="str">
        <f>IF($B1986="", "", IF(COUNTIF(BH1986:$BY1986, "")=BG$8, IF(H1986="", "", H1986), ""))</f>
        <v/>
      </c>
      <c r="BH1986" s="61" t="str">
        <f>IF($B1986="", "", IF(COUNTIF(BI1986:$BY1986, "")=BH$8, IF(I1986="", "", I1986), ""))</f>
        <v/>
      </c>
      <c r="BI1986" s="61" t="str">
        <f>IF($B1986="", "", IF(COUNTIF(BJ1986:$BY1986, "")=BI$8, IF(J1986="", "", J1986), ""))</f>
        <v/>
      </c>
      <c r="BJ1986" s="61" t="str">
        <f>IF($B1986="", "", IF(COUNTIF(BK1986:$BY1986, "")=BJ$8, IF(K1986="", "", K1986), ""))</f>
        <v/>
      </c>
      <c r="BK1986" s="61" t="str">
        <f>IF($B1986="", "", IF(COUNTIF(BL1986:$BY1986, "")=BK$8, IF(L1986="", "", L1986), ""))</f>
        <v/>
      </c>
      <c r="BL1986" s="61" t="str">
        <f>IF($B1986="", "", IF(COUNTIF(BM1986:$BY1986, "")=BL$8, IF(M1986="", "", M1986), ""))</f>
        <v/>
      </c>
      <c r="BM1986" s="61" t="str">
        <f>IF($B1986="", "", IF(COUNTIF(BN1986:$BY1986, "")=BM$8, IF(N1986="", "", N1986), ""))</f>
        <v/>
      </c>
      <c r="BN1986" s="61" t="str">
        <f>IF($B1986="", "", IF(COUNTIF(BO1986:$BY1986, "")=BN$8, IF(O1986="", "", O1986), ""))</f>
        <v/>
      </c>
      <c r="BO1986" s="61" t="str">
        <f>IF($B1986="", "", IF(COUNTIF(BP1986:$BY1986, "")=BO$8, IF(P1986="", "", P1986), ""))</f>
        <v/>
      </c>
      <c r="BP1986" s="61" t="str">
        <f>IF($B1986="", "", IF(COUNTIF(BQ1986:$BY1986, "")=BP$8, IF(Q1986="", "", Q1986), ""))</f>
        <v/>
      </c>
      <c r="BQ1986" s="61" t="str">
        <f>IF($B1986="", "", IF(COUNTIF(BR1986:$BY1986, "")=BQ$8, IF(R1986="", "", R1986), ""))</f>
        <v/>
      </c>
      <c r="BR1986" s="61" t="str">
        <f>IF($B1986="", "", IF(COUNTIF(BS1986:$BY1986, "")=BR$8, IF(S1986="", "", S1986), ""))</f>
        <v/>
      </c>
      <c r="BS1986" s="61" t="str">
        <f>IF($B1986="", "", IF(COUNTIF(BT1986:$BY1986, "")=BS$8, IF(T1986="", "", T1986), ""))</f>
        <v/>
      </c>
      <c r="BT1986" s="61" t="str">
        <f>IF($B1986="", "", IF(COUNTIF(BU1986:$BY1986, "")=BT$8, IF(U1986="", "", U1986), ""))</f>
        <v/>
      </c>
      <c r="BU1986" s="61" t="str">
        <f>IF($B1986="", "", IF(COUNTIF(BV1986:$BY1986, "")=BU$8, IF(V1986="", "", V1986), ""))</f>
        <v/>
      </c>
      <c r="BV1986" s="61" t="str">
        <f>IF($B1986="", "", IF(COUNTIF(BW1986:$BY1986, "")=BV$8, IF(W1986="", "", W1986), ""))</f>
        <v/>
      </c>
      <c r="BW1986" s="61" t="str">
        <f>IF($B1986="", "", IF(COUNTIF(BX1986:$BY1986, "")=BW$8, IF(X1986="", "", X1986), ""))</f>
        <v/>
      </c>
      <c r="BX1986" s="61" t="str">
        <f>IF($B1986="", "", IF(COUNTIF(BY1986:$BY1986, "")=BX$8, IF(Y1986="", "", Y1986), ""))</f>
        <v/>
      </c>
      <c r="BY1986" s="50" t="str">
        <f t="shared" si="805"/>
        <v/>
      </c>
      <c r="CA1986" s="6" t="str">
        <f t="shared" si="806"/>
        <v/>
      </c>
      <c r="CB1986" s="6" t="str">
        <f>IF(CA1986="", "", RANK(CA1986, $CA$9:$CA$2508, 0)+COUNTIF($CA$9:CA1986, CA1986)-1)</f>
        <v/>
      </c>
    </row>
    <row r="1987" spans="1:80" x14ac:dyDescent="0.25">
      <c r="A1987" s="22"/>
      <c r="B1987" s="121" t="str">
        <f>IF('Stock Details'!B1986="", "", 'Stock Details'!B1986)</f>
        <v/>
      </c>
      <c r="C1987" s="22"/>
      <c r="D1987" s="130"/>
      <c r="E1987" s="122"/>
      <c r="F1987" s="131"/>
      <c r="G1987" s="22"/>
      <c r="H1987" s="130" t="str">
        <f t="shared" si="791"/>
        <v/>
      </c>
      <c r="I1987" s="122"/>
      <c r="J1987" s="131"/>
      <c r="K1987" s="22"/>
      <c r="L1987" s="130" t="str">
        <f t="shared" si="792"/>
        <v/>
      </c>
      <c r="M1987" s="122"/>
      <c r="N1987" s="131"/>
      <c r="O1987" s="22"/>
      <c r="P1987" s="130" t="str">
        <f t="shared" si="793"/>
        <v/>
      </c>
      <c r="Q1987" s="122"/>
      <c r="R1987" s="131"/>
      <c r="S1987" s="22"/>
      <c r="T1987" s="130" t="str">
        <f t="shared" si="794"/>
        <v/>
      </c>
      <c r="U1987" s="122"/>
      <c r="V1987" s="131"/>
      <c r="W1987" s="22"/>
      <c r="X1987" s="130" t="str">
        <f t="shared" si="795"/>
        <v/>
      </c>
      <c r="Y1987" s="122"/>
      <c r="Z1987" s="131"/>
      <c r="AA1987" s="22"/>
      <c r="AC1987" s="6" t="str">
        <f t="shared" si="796"/>
        <v/>
      </c>
      <c r="AE1987" s="6" t="str">
        <f t="shared" si="797"/>
        <v/>
      </c>
      <c r="AF1987" s="6" t="str">
        <f t="shared" si="798"/>
        <v/>
      </c>
      <c r="AG1987" s="6" t="str">
        <f t="shared" si="799"/>
        <v/>
      </c>
      <c r="AH1987" s="6" t="str">
        <f t="shared" si="800"/>
        <v/>
      </c>
      <c r="AI1987" s="6" t="str">
        <f t="shared" si="801"/>
        <v/>
      </c>
      <c r="AJ1987" s="6" t="str">
        <f t="shared" si="802"/>
        <v/>
      </c>
      <c r="AL1987" s="9" t="str">
        <f>IF('Stock Details'!F1986="", "", 'Stock Details'!F1986)</f>
        <v/>
      </c>
      <c r="AM1987" s="9" t="str">
        <f>IF('Stock Details'!G1986="", "", 'Stock Details'!G1986)</f>
        <v/>
      </c>
      <c r="AO1987" s="59" t="str">
        <f t="shared" si="803"/>
        <v/>
      </c>
      <c r="AP1987" s="59" t="str">
        <f t="shared" si="807"/>
        <v/>
      </c>
      <c r="AQ1987" s="59" t="str">
        <f t="shared" si="808"/>
        <v/>
      </c>
      <c r="AR1987" s="59" t="str">
        <f t="shared" si="809"/>
        <v/>
      </c>
      <c r="AS1987" s="59" t="str">
        <f t="shared" si="810"/>
        <v/>
      </c>
      <c r="AT1987" s="59" t="str">
        <f t="shared" si="811"/>
        <v/>
      </c>
      <c r="AV1987" s="59" t="str">
        <f t="shared" si="804"/>
        <v/>
      </c>
      <c r="AW1987" s="59" t="str">
        <f t="shared" si="786"/>
        <v/>
      </c>
      <c r="AX1987" s="59" t="str">
        <f t="shared" si="787"/>
        <v/>
      </c>
      <c r="AY1987" s="59" t="str">
        <f t="shared" si="788"/>
        <v/>
      </c>
      <c r="AZ1987" s="59" t="str">
        <f t="shared" si="789"/>
        <v/>
      </c>
      <c r="BA1987" s="59" t="str">
        <f t="shared" si="790"/>
        <v/>
      </c>
      <c r="BC1987" s="49" t="str">
        <f>IF($B1987="", "", IF(COUNTIF(BD1987:$BY1987, "")=BC$8, IF(D1987="", "", D1987), ""))</f>
        <v/>
      </c>
      <c r="BD1987" s="61" t="str">
        <f>IF($B1987="", "", IF(COUNTIF(BE1987:$BY1987, "")=BD$8, IF(E1987="", "", E1987), ""))</f>
        <v/>
      </c>
      <c r="BE1987" s="61" t="str">
        <f>IF($B1987="", "", IF(COUNTIF(BF1987:$BY1987, "")=BE$8, IF(F1987="", "", F1987), ""))</f>
        <v/>
      </c>
      <c r="BF1987" s="61" t="str">
        <f>IF($B1987="", "", IF(COUNTIF(BG1987:$BY1987, "")=BF$8, IF(G1987="", "", G1987), ""))</f>
        <v/>
      </c>
      <c r="BG1987" s="61" t="str">
        <f>IF($B1987="", "", IF(COUNTIF(BH1987:$BY1987, "")=BG$8, IF(H1987="", "", H1987), ""))</f>
        <v/>
      </c>
      <c r="BH1987" s="61" t="str">
        <f>IF($B1987="", "", IF(COUNTIF(BI1987:$BY1987, "")=BH$8, IF(I1987="", "", I1987), ""))</f>
        <v/>
      </c>
      <c r="BI1987" s="61" t="str">
        <f>IF($B1987="", "", IF(COUNTIF(BJ1987:$BY1987, "")=BI$8, IF(J1987="", "", J1987), ""))</f>
        <v/>
      </c>
      <c r="BJ1987" s="61" t="str">
        <f>IF($B1987="", "", IF(COUNTIF(BK1987:$BY1987, "")=BJ$8, IF(K1987="", "", K1987), ""))</f>
        <v/>
      </c>
      <c r="BK1987" s="61" t="str">
        <f>IF($B1987="", "", IF(COUNTIF(BL1987:$BY1987, "")=BK$8, IF(L1987="", "", L1987), ""))</f>
        <v/>
      </c>
      <c r="BL1987" s="61" t="str">
        <f>IF($B1987="", "", IF(COUNTIF(BM1987:$BY1987, "")=BL$8, IF(M1987="", "", M1987), ""))</f>
        <v/>
      </c>
      <c r="BM1987" s="61" t="str">
        <f>IF($B1987="", "", IF(COUNTIF(BN1987:$BY1987, "")=BM$8, IF(N1987="", "", N1987), ""))</f>
        <v/>
      </c>
      <c r="BN1987" s="61" t="str">
        <f>IF($B1987="", "", IF(COUNTIF(BO1987:$BY1987, "")=BN$8, IF(O1987="", "", O1987), ""))</f>
        <v/>
      </c>
      <c r="BO1987" s="61" t="str">
        <f>IF($B1987="", "", IF(COUNTIF(BP1987:$BY1987, "")=BO$8, IF(P1987="", "", P1987), ""))</f>
        <v/>
      </c>
      <c r="BP1987" s="61" t="str">
        <f>IF($B1987="", "", IF(COUNTIF(BQ1987:$BY1987, "")=BP$8, IF(Q1987="", "", Q1987), ""))</f>
        <v/>
      </c>
      <c r="BQ1987" s="61" t="str">
        <f>IF($B1987="", "", IF(COUNTIF(BR1987:$BY1987, "")=BQ$8, IF(R1987="", "", R1987), ""))</f>
        <v/>
      </c>
      <c r="BR1987" s="61" t="str">
        <f>IF($B1987="", "", IF(COUNTIF(BS1987:$BY1987, "")=BR$8, IF(S1987="", "", S1987), ""))</f>
        <v/>
      </c>
      <c r="BS1987" s="61" t="str">
        <f>IF($B1987="", "", IF(COUNTIF(BT1987:$BY1987, "")=BS$8, IF(T1987="", "", T1987), ""))</f>
        <v/>
      </c>
      <c r="BT1987" s="61" t="str">
        <f>IF($B1987="", "", IF(COUNTIF(BU1987:$BY1987, "")=BT$8, IF(U1987="", "", U1987), ""))</f>
        <v/>
      </c>
      <c r="BU1987" s="61" t="str">
        <f>IF($B1987="", "", IF(COUNTIF(BV1987:$BY1987, "")=BU$8, IF(V1987="", "", V1987), ""))</f>
        <v/>
      </c>
      <c r="BV1987" s="61" t="str">
        <f>IF($B1987="", "", IF(COUNTIF(BW1987:$BY1987, "")=BV$8, IF(W1987="", "", W1987), ""))</f>
        <v/>
      </c>
      <c r="BW1987" s="61" t="str">
        <f>IF($B1987="", "", IF(COUNTIF(BX1987:$BY1987, "")=BW$8, IF(X1987="", "", X1987), ""))</f>
        <v/>
      </c>
      <c r="BX1987" s="61" t="str">
        <f>IF($B1987="", "", IF(COUNTIF(BY1987:$BY1987, "")=BX$8, IF(Y1987="", "", Y1987), ""))</f>
        <v/>
      </c>
      <c r="BY1987" s="50" t="str">
        <f t="shared" si="805"/>
        <v/>
      </c>
      <c r="CA1987" s="6" t="str">
        <f t="shared" si="806"/>
        <v/>
      </c>
      <c r="CB1987" s="6" t="str">
        <f>IF(CA1987="", "", RANK(CA1987, $CA$9:$CA$2508, 0)+COUNTIF($CA$9:CA1987, CA1987)-1)</f>
        <v/>
      </c>
    </row>
    <row r="1988" spans="1:80" x14ac:dyDescent="0.25">
      <c r="A1988" s="22"/>
      <c r="B1988" s="121" t="str">
        <f>IF('Stock Details'!B1987="", "", 'Stock Details'!B1987)</f>
        <v/>
      </c>
      <c r="C1988" s="22"/>
      <c r="D1988" s="130"/>
      <c r="E1988" s="122"/>
      <c r="F1988" s="131"/>
      <c r="G1988" s="22"/>
      <c r="H1988" s="130" t="str">
        <f t="shared" si="791"/>
        <v/>
      </c>
      <c r="I1988" s="122"/>
      <c r="J1988" s="131"/>
      <c r="K1988" s="22"/>
      <c r="L1988" s="130" t="str">
        <f t="shared" si="792"/>
        <v/>
      </c>
      <c r="M1988" s="122"/>
      <c r="N1988" s="131"/>
      <c r="O1988" s="22"/>
      <c r="P1988" s="130" t="str">
        <f t="shared" si="793"/>
        <v/>
      </c>
      <c r="Q1988" s="122"/>
      <c r="R1988" s="131"/>
      <c r="S1988" s="22"/>
      <c r="T1988" s="130" t="str">
        <f t="shared" si="794"/>
        <v/>
      </c>
      <c r="U1988" s="122"/>
      <c r="V1988" s="131"/>
      <c r="W1988" s="22"/>
      <c r="X1988" s="130" t="str">
        <f t="shared" si="795"/>
        <v/>
      </c>
      <c r="Y1988" s="122"/>
      <c r="Z1988" s="131"/>
      <c r="AA1988" s="22"/>
      <c r="AC1988" s="6" t="str">
        <f t="shared" si="796"/>
        <v/>
      </c>
      <c r="AE1988" s="6" t="str">
        <f t="shared" si="797"/>
        <v/>
      </c>
      <c r="AF1988" s="6" t="str">
        <f t="shared" si="798"/>
        <v/>
      </c>
      <c r="AG1988" s="6" t="str">
        <f t="shared" si="799"/>
        <v/>
      </c>
      <c r="AH1988" s="6" t="str">
        <f t="shared" si="800"/>
        <v/>
      </c>
      <c r="AI1988" s="6" t="str">
        <f t="shared" si="801"/>
        <v/>
      </c>
      <c r="AJ1988" s="6" t="str">
        <f t="shared" si="802"/>
        <v/>
      </c>
      <c r="AL1988" s="9" t="str">
        <f>IF('Stock Details'!F1987="", "", 'Stock Details'!F1987)</f>
        <v/>
      </c>
      <c r="AM1988" s="9" t="str">
        <f>IF('Stock Details'!G1987="", "", 'Stock Details'!G1987)</f>
        <v/>
      </c>
      <c r="AO1988" s="59" t="str">
        <f t="shared" si="803"/>
        <v/>
      </c>
      <c r="AP1988" s="59" t="str">
        <f t="shared" si="807"/>
        <v/>
      </c>
      <c r="AQ1988" s="59" t="str">
        <f t="shared" si="808"/>
        <v/>
      </c>
      <c r="AR1988" s="59" t="str">
        <f t="shared" si="809"/>
        <v/>
      </c>
      <c r="AS1988" s="59" t="str">
        <f t="shared" si="810"/>
        <v/>
      </c>
      <c r="AT1988" s="59" t="str">
        <f t="shared" si="811"/>
        <v/>
      </c>
      <c r="AV1988" s="59" t="str">
        <f t="shared" si="804"/>
        <v/>
      </c>
      <c r="AW1988" s="59" t="str">
        <f t="shared" si="786"/>
        <v/>
      </c>
      <c r="AX1988" s="59" t="str">
        <f t="shared" si="787"/>
        <v/>
      </c>
      <c r="AY1988" s="59" t="str">
        <f t="shared" si="788"/>
        <v/>
      </c>
      <c r="AZ1988" s="59" t="str">
        <f t="shared" si="789"/>
        <v/>
      </c>
      <c r="BA1988" s="59" t="str">
        <f t="shared" si="790"/>
        <v/>
      </c>
      <c r="BC1988" s="49" t="str">
        <f>IF($B1988="", "", IF(COUNTIF(BD1988:$BY1988, "")=BC$8, IF(D1988="", "", D1988), ""))</f>
        <v/>
      </c>
      <c r="BD1988" s="61" t="str">
        <f>IF($B1988="", "", IF(COUNTIF(BE1988:$BY1988, "")=BD$8, IF(E1988="", "", E1988), ""))</f>
        <v/>
      </c>
      <c r="BE1988" s="61" t="str">
        <f>IF($B1988="", "", IF(COUNTIF(BF1988:$BY1988, "")=BE$8, IF(F1988="", "", F1988), ""))</f>
        <v/>
      </c>
      <c r="BF1988" s="61" t="str">
        <f>IF($B1988="", "", IF(COUNTIF(BG1988:$BY1988, "")=BF$8, IF(G1988="", "", G1988), ""))</f>
        <v/>
      </c>
      <c r="BG1988" s="61" t="str">
        <f>IF($B1988="", "", IF(COUNTIF(BH1988:$BY1988, "")=BG$8, IF(H1988="", "", H1988), ""))</f>
        <v/>
      </c>
      <c r="BH1988" s="61" t="str">
        <f>IF($B1988="", "", IF(COUNTIF(BI1988:$BY1988, "")=BH$8, IF(I1988="", "", I1988), ""))</f>
        <v/>
      </c>
      <c r="BI1988" s="61" t="str">
        <f>IF($B1988="", "", IF(COUNTIF(BJ1988:$BY1988, "")=BI$8, IF(J1988="", "", J1988), ""))</f>
        <v/>
      </c>
      <c r="BJ1988" s="61" t="str">
        <f>IF($B1988="", "", IF(COUNTIF(BK1988:$BY1988, "")=BJ$8, IF(K1988="", "", K1988), ""))</f>
        <v/>
      </c>
      <c r="BK1988" s="61" t="str">
        <f>IF($B1988="", "", IF(COUNTIF(BL1988:$BY1988, "")=BK$8, IF(L1988="", "", L1988), ""))</f>
        <v/>
      </c>
      <c r="BL1988" s="61" t="str">
        <f>IF($B1988="", "", IF(COUNTIF(BM1988:$BY1988, "")=BL$8, IF(M1988="", "", M1988), ""))</f>
        <v/>
      </c>
      <c r="BM1988" s="61" t="str">
        <f>IF($B1988="", "", IF(COUNTIF(BN1988:$BY1988, "")=BM$8, IF(N1988="", "", N1988), ""))</f>
        <v/>
      </c>
      <c r="BN1988" s="61" t="str">
        <f>IF($B1988="", "", IF(COUNTIF(BO1988:$BY1988, "")=BN$8, IF(O1988="", "", O1988), ""))</f>
        <v/>
      </c>
      <c r="BO1988" s="61" t="str">
        <f>IF($B1988="", "", IF(COUNTIF(BP1988:$BY1988, "")=BO$8, IF(P1988="", "", P1988), ""))</f>
        <v/>
      </c>
      <c r="BP1988" s="61" t="str">
        <f>IF($B1988="", "", IF(COUNTIF(BQ1988:$BY1988, "")=BP$8, IF(Q1988="", "", Q1988), ""))</f>
        <v/>
      </c>
      <c r="BQ1988" s="61" t="str">
        <f>IF($B1988="", "", IF(COUNTIF(BR1988:$BY1988, "")=BQ$8, IF(R1988="", "", R1988), ""))</f>
        <v/>
      </c>
      <c r="BR1988" s="61" t="str">
        <f>IF($B1988="", "", IF(COUNTIF(BS1988:$BY1988, "")=BR$8, IF(S1988="", "", S1988), ""))</f>
        <v/>
      </c>
      <c r="BS1988" s="61" t="str">
        <f>IF($B1988="", "", IF(COUNTIF(BT1988:$BY1988, "")=BS$8, IF(T1988="", "", T1988), ""))</f>
        <v/>
      </c>
      <c r="BT1988" s="61" t="str">
        <f>IF($B1988="", "", IF(COUNTIF(BU1988:$BY1988, "")=BT$8, IF(U1988="", "", U1988), ""))</f>
        <v/>
      </c>
      <c r="BU1988" s="61" t="str">
        <f>IF($B1988="", "", IF(COUNTIF(BV1988:$BY1988, "")=BU$8, IF(V1988="", "", V1988), ""))</f>
        <v/>
      </c>
      <c r="BV1988" s="61" t="str">
        <f>IF($B1988="", "", IF(COUNTIF(BW1988:$BY1988, "")=BV$8, IF(W1988="", "", W1988), ""))</f>
        <v/>
      </c>
      <c r="BW1988" s="61" t="str">
        <f>IF($B1988="", "", IF(COUNTIF(BX1988:$BY1988, "")=BW$8, IF(X1988="", "", X1988), ""))</f>
        <v/>
      </c>
      <c r="BX1988" s="61" t="str">
        <f>IF($B1988="", "", IF(COUNTIF(BY1988:$BY1988, "")=BX$8, IF(Y1988="", "", Y1988), ""))</f>
        <v/>
      </c>
      <c r="BY1988" s="50" t="str">
        <f t="shared" si="805"/>
        <v/>
      </c>
      <c r="CA1988" s="6" t="str">
        <f t="shared" si="806"/>
        <v/>
      </c>
      <c r="CB1988" s="6" t="str">
        <f>IF(CA1988="", "", RANK(CA1988, $CA$9:$CA$2508, 0)+COUNTIF($CA$9:CA1988, CA1988)-1)</f>
        <v/>
      </c>
    </row>
    <row r="1989" spans="1:80" x14ac:dyDescent="0.25">
      <c r="A1989" s="22"/>
      <c r="B1989" s="121" t="str">
        <f>IF('Stock Details'!B1988="", "", 'Stock Details'!B1988)</f>
        <v/>
      </c>
      <c r="C1989" s="22"/>
      <c r="D1989" s="130"/>
      <c r="E1989" s="122"/>
      <c r="F1989" s="131"/>
      <c r="G1989" s="22"/>
      <c r="H1989" s="130" t="str">
        <f t="shared" si="791"/>
        <v/>
      </c>
      <c r="I1989" s="122"/>
      <c r="J1989" s="131"/>
      <c r="K1989" s="22"/>
      <c r="L1989" s="130" t="str">
        <f t="shared" si="792"/>
        <v/>
      </c>
      <c r="M1989" s="122"/>
      <c r="N1989" s="131"/>
      <c r="O1989" s="22"/>
      <c r="P1989" s="130" t="str">
        <f t="shared" si="793"/>
        <v/>
      </c>
      <c r="Q1989" s="122"/>
      <c r="R1989" s="131"/>
      <c r="S1989" s="22"/>
      <c r="T1989" s="130" t="str">
        <f t="shared" si="794"/>
        <v/>
      </c>
      <c r="U1989" s="122"/>
      <c r="V1989" s="131"/>
      <c r="W1989" s="22"/>
      <c r="X1989" s="130" t="str">
        <f t="shared" si="795"/>
        <v/>
      </c>
      <c r="Y1989" s="122"/>
      <c r="Z1989" s="131"/>
      <c r="AA1989" s="22"/>
      <c r="AC1989" s="6" t="str">
        <f t="shared" si="796"/>
        <v/>
      </c>
      <c r="AE1989" s="6" t="str">
        <f t="shared" si="797"/>
        <v/>
      </c>
      <c r="AF1989" s="6" t="str">
        <f t="shared" si="798"/>
        <v/>
      </c>
      <c r="AG1989" s="6" t="str">
        <f t="shared" si="799"/>
        <v/>
      </c>
      <c r="AH1989" s="6" t="str">
        <f t="shared" si="800"/>
        <v/>
      </c>
      <c r="AI1989" s="6" t="str">
        <f t="shared" si="801"/>
        <v/>
      </c>
      <c r="AJ1989" s="6" t="str">
        <f t="shared" si="802"/>
        <v/>
      </c>
      <c r="AL1989" s="9" t="str">
        <f>IF('Stock Details'!F1988="", "", 'Stock Details'!F1988)</f>
        <v/>
      </c>
      <c r="AM1989" s="9" t="str">
        <f>IF('Stock Details'!G1988="", "", 'Stock Details'!G1988)</f>
        <v/>
      </c>
      <c r="AO1989" s="59" t="str">
        <f t="shared" si="803"/>
        <v/>
      </c>
      <c r="AP1989" s="59" t="str">
        <f t="shared" si="807"/>
        <v/>
      </c>
      <c r="AQ1989" s="59" t="str">
        <f t="shared" si="808"/>
        <v/>
      </c>
      <c r="AR1989" s="59" t="str">
        <f t="shared" si="809"/>
        <v/>
      </c>
      <c r="AS1989" s="59" t="str">
        <f t="shared" si="810"/>
        <v/>
      </c>
      <c r="AT1989" s="59" t="str">
        <f t="shared" si="811"/>
        <v/>
      </c>
      <c r="AV1989" s="59" t="str">
        <f t="shared" si="804"/>
        <v/>
      </c>
      <c r="AW1989" s="59" t="str">
        <f t="shared" si="786"/>
        <v/>
      </c>
      <c r="AX1989" s="59" t="str">
        <f t="shared" si="787"/>
        <v/>
      </c>
      <c r="AY1989" s="59" t="str">
        <f t="shared" si="788"/>
        <v/>
      </c>
      <c r="AZ1989" s="59" t="str">
        <f t="shared" si="789"/>
        <v/>
      </c>
      <c r="BA1989" s="59" t="str">
        <f t="shared" si="790"/>
        <v/>
      </c>
      <c r="BC1989" s="49" t="str">
        <f>IF($B1989="", "", IF(COUNTIF(BD1989:$BY1989, "")=BC$8, IF(D1989="", "", D1989), ""))</f>
        <v/>
      </c>
      <c r="BD1989" s="61" t="str">
        <f>IF($B1989="", "", IF(COUNTIF(BE1989:$BY1989, "")=BD$8, IF(E1989="", "", E1989), ""))</f>
        <v/>
      </c>
      <c r="BE1989" s="61" t="str">
        <f>IF($B1989="", "", IF(COUNTIF(BF1989:$BY1989, "")=BE$8, IF(F1989="", "", F1989), ""))</f>
        <v/>
      </c>
      <c r="BF1989" s="61" t="str">
        <f>IF($B1989="", "", IF(COUNTIF(BG1989:$BY1989, "")=BF$8, IF(G1989="", "", G1989), ""))</f>
        <v/>
      </c>
      <c r="BG1989" s="61" t="str">
        <f>IF($B1989="", "", IF(COUNTIF(BH1989:$BY1989, "")=BG$8, IF(H1989="", "", H1989), ""))</f>
        <v/>
      </c>
      <c r="BH1989" s="61" t="str">
        <f>IF($B1989="", "", IF(COUNTIF(BI1989:$BY1989, "")=BH$8, IF(I1989="", "", I1989), ""))</f>
        <v/>
      </c>
      <c r="BI1989" s="61" t="str">
        <f>IF($B1989="", "", IF(COUNTIF(BJ1989:$BY1989, "")=BI$8, IF(J1989="", "", J1989), ""))</f>
        <v/>
      </c>
      <c r="BJ1989" s="61" t="str">
        <f>IF($B1989="", "", IF(COUNTIF(BK1989:$BY1989, "")=BJ$8, IF(K1989="", "", K1989), ""))</f>
        <v/>
      </c>
      <c r="BK1989" s="61" t="str">
        <f>IF($B1989="", "", IF(COUNTIF(BL1989:$BY1989, "")=BK$8, IF(L1989="", "", L1989), ""))</f>
        <v/>
      </c>
      <c r="BL1989" s="61" t="str">
        <f>IF($B1989="", "", IF(COUNTIF(BM1989:$BY1989, "")=BL$8, IF(M1989="", "", M1989), ""))</f>
        <v/>
      </c>
      <c r="BM1989" s="61" t="str">
        <f>IF($B1989="", "", IF(COUNTIF(BN1989:$BY1989, "")=BM$8, IF(N1989="", "", N1989), ""))</f>
        <v/>
      </c>
      <c r="BN1989" s="61" t="str">
        <f>IF($B1989="", "", IF(COUNTIF(BO1989:$BY1989, "")=BN$8, IF(O1989="", "", O1989), ""))</f>
        <v/>
      </c>
      <c r="BO1989" s="61" t="str">
        <f>IF($B1989="", "", IF(COUNTIF(BP1989:$BY1989, "")=BO$8, IF(P1989="", "", P1989), ""))</f>
        <v/>
      </c>
      <c r="BP1989" s="61" t="str">
        <f>IF($B1989="", "", IF(COUNTIF(BQ1989:$BY1989, "")=BP$8, IF(Q1989="", "", Q1989), ""))</f>
        <v/>
      </c>
      <c r="BQ1989" s="61" t="str">
        <f>IF($B1989="", "", IF(COUNTIF(BR1989:$BY1989, "")=BQ$8, IF(R1989="", "", R1989), ""))</f>
        <v/>
      </c>
      <c r="BR1989" s="61" t="str">
        <f>IF($B1989="", "", IF(COUNTIF(BS1989:$BY1989, "")=BR$8, IF(S1989="", "", S1989), ""))</f>
        <v/>
      </c>
      <c r="BS1989" s="61" t="str">
        <f>IF($B1989="", "", IF(COUNTIF(BT1989:$BY1989, "")=BS$8, IF(T1989="", "", T1989), ""))</f>
        <v/>
      </c>
      <c r="BT1989" s="61" t="str">
        <f>IF($B1989="", "", IF(COUNTIF(BU1989:$BY1989, "")=BT$8, IF(U1989="", "", U1989), ""))</f>
        <v/>
      </c>
      <c r="BU1989" s="61" t="str">
        <f>IF($B1989="", "", IF(COUNTIF(BV1989:$BY1989, "")=BU$8, IF(V1989="", "", V1989), ""))</f>
        <v/>
      </c>
      <c r="BV1989" s="61" t="str">
        <f>IF($B1989="", "", IF(COUNTIF(BW1989:$BY1989, "")=BV$8, IF(W1989="", "", W1989), ""))</f>
        <v/>
      </c>
      <c r="BW1989" s="61" t="str">
        <f>IF($B1989="", "", IF(COUNTIF(BX1989:$BY1989, "")=BW$8, IF(X1989="", "", X1989), ""))</f>
        <v/>
      </c>
      <c r="BX1989" s="61" t="str">
        <f>IF($B1989="", "", IF(COUNTIF(BY1989:$BY1989, "")=BX$8, IF(Y1989="", "", Y1989), ""))</f>
        <v/>
      </c>
      <c r="BY1989" s="50" t="str">
        <f t="shared" si="805"/>
        <v/>
      </c>
      <c r="CA1989" s="6" t="str">
        <f t="shared" si="806"/>
        <v/>
      </c>
      <c r="CB1989" s="6" t="str">
        <f>IF(CA1989="", "", RANK(CA1989, $CA$9:$CA$2508, 0)+COUNTIF($CA$9:CA1989, CA1989)-1)</f>
        <v/>
      </c>
    </row>
    <row r="1990" spans="1:80" x14ac:dyDescent="0.25">
      <c r="A1990" s="22"/>
      <c r="B1990" s="121" t="str">
        <f>IF('Stock Details'!B1989="", "", 'Stock Details'!B1989)</f>
        <v/>
      </c>
      <c r="C1990" s="22"/>
      <c r="D1990" s="130"/>
      <c r="E1990" s="122"/>
      <c r="F1990" s="131"/>
      <c r="G1990" s="22"/>
      <c r="H1990" s="130" t="str">
        <f t="shared" si="791"/>
        <v/>
      </c>
      <c r="I1990" s="122"/>
      <c r="J1990" s="131"/>
      <c r="K1990" s="22"/>
      <c r="L1990" s="130" t="str">
        <f t="shared" si="792"/>
        <v/>
      </c>
      <c r="M1990" s="122"/>
      <c r="N1990" s="131"/>
      <c r="O1990" s="22"/>
      <c r="P1990" s="130" t="str">
        <f t="shared" si="793"/>
        <v/>
      </c>
      <c r="Q1990" s="122"/>
      <c r="R1990" s="131"/>
      <c r="S1990" s="22"/>
      <c r="T1990" s="130" t="str">
        <f t="shared" si="794"/>
        <v/>
      </c>
      <c r="U1990" s="122"/>
      <c r="V1990" s="131"/>
      <c r="W1990" s="22"/>
      <c r="X1990" s="130" t="str">
        <f t="shared" si="795"/>
        <v/>
      </c>
      <c r="Y1990" s="122"/>
      <c r="Z1990" s="131"/>
      <c r="AA1990" s="22"/>
      <c r="AC1990" s="6" t="str">
        <f t="shared" si="796"/>
        <v/>
      </c>
      <c r="AE1990" s="6" t="str">
        <f t="shared" si="797"/>
        <v/>
      </c>
      <c r="AF1990" s="6" t="str">
        <f t="shared" si="798"/>
        <v/>
      </c>
      <c r="AG1990" s="6" t="str">
        <f t="shared" si="799"/>
        <v/>
      </c>
      <c r="AH1990" s="6" t="str">
        <f t="shared" si="800"/>
        <v/>
      </c>
      <c r="AI1990" s="6" t="str">
        <f t="shared" si="801"/>
        <v/>
      </c>
      <c r="AJ1990" s="6" t="str">
        <f t="shared" si="802"/>
        <v/>
      </c>
      <c r="AL1990" s="9" t="str">
        <f>IF('Stock Details'!F1989="", "", 'Stock Details'!F1989)</f>
        <v/>
      </c>
      <c r="AM1990" s="9" t="str">
        <f>IF('Stock Details'!G1989="", "", 'Stock Details'!G1989)</f>
        <v/>
      </c>
      <c r="AO1990" s="59" t="str">
        <f t="shared" si="803"/>
        <v/>
      </c>
      <c r="AP1990" s="59" t="str">
        <f t="shared" si="807"/>
        <v/>
      </c>
      <c r="AQ1990" s="59" t="str">
        <f t="shared" si="808"/>
        <v/>
      </c>
      <c r="AR1990" s="59" t="str">
        <f t="shared" si="809"/>
        <v/>
      </c>
      <c r="AS1990" s="59" t="str">
        <f t="shared" si="810"/>
        <v/>
      </c>
      <c r="AT1990" s="59" t="str">
        <f t="shared" si="811"/>
        <v/>
      </c>
      <c r="AV1990" s="59" t="str">
        <f t="shared" si="804"/>
        <v/>
      </c>
      <c r="AW1990" s="59" t="str">
        <f t="shared" si="786"/>
        <v/>
      </c>
      <c r="AX1990" s="59" t="str">
        <f t="shared" si="787"/>
        <v/>
      </c>
      <c r="AY1990" s="59" t="str">
        <f t="shared" si="788"/>
        <v/>
      </c>
      <c r="AZ1990" s="59" t="str">
        <f t="shared" si="789"/>
        <v/>
      </c>
      <c r="BA1990" s="59" t="str">
        <f t="shared" si="790"/>
        <v/>
      </c>
      <c r="BC1990" s="49" t="str">
        <f>IF($B1990="", "", IF(COUNTIF(BD1990:$BY1990, "")=BC$8, IF(D1990="", "", D1990), ""))</f>
        <v/>
      </c>
      <c r="BD1990" s="61" t="str">
        <f>IF($B1990="", "", IF(COUNTIF(BE1990:$BY1990, "")=BD$8, IF(E1990="", "", E1990), ""))</f>
        <v/>
      </c>
      <c r="BE1990" s="61" t="str">
        <f>IF($B1990="", "", IF(COUNTIF(BF1990:$BY1990, "")=BE$8, IF(F1990="", "", F1990), ""))</f>
        <v/>
      </c>
      <c r="BF1990" s="61" t="str">
        <f>IF($B1990="", "", IF(COUNTIF(BG1990:$BY1990, "")=BF$8, IF(G1990="", "", G1990), ""))</f>
        <v/>
      </c>
      <c r="BG1990" s="61" t="str">
        <f>IF($B1990="", "", IF(COUNTIF(BH1990:$BY1990, "")=BG$8, IF(H1990="", "", H1990), ""))</f>
        <v/>
      </c>
      <c r="BH1990" s="61" t="str">
        <f>IF($B1990="", "", IF(COUNTIF(BI1990:$BY1990, "")=BH$8, IF(I1990="", "", I1990), ""))</f>
        <v/>
      </c>
      <c r="BI1990" s="61" t="str">
        <f>IF($B1990="", "", IF(COUNTIF(BJ1990:$BY1990, "")=BI$8, IF(J1990="", "", J1990), ""))</f>
        <v/>
      </c>
      <c r="BJ1990" s="61" t="str">
        <f>IF($B1990="", "", IF(COUNTIF(BK1990:$BY1990, "")=BJ$8, IF(K1990="", "", K1990), ""))</f>
        <v/>
      </c>
      <c r="BK1990" s="61" t="str">
        <f>IF($B1990="", "", IF(COUNTIF(BL1990:$BY1990, "")=BK$8, IF(L1990="", "", L1990), ""))</f>
        <v/>
      </c>
      <c r="BL1990" s="61" t="str">
        <f>IF($B1990="", "", IF(COUNTIF(BM1990:$BY1990, "")=BL$8, IF(M1990="", "", M1990), ""))</f>
        <v/>
      </c>
      <c r="BM1990" s="61" t="str">
        <f>IF($B1990="", "", IF(COUNTIF(BN1990:$BY1990, "")=BM$8, IF(N1990="", "", N1990), ""))</f>
        <v/>
      </c>
      <c r="BN1990" s="61" t="str">
        <f>IF($B1990="", "", IF(COUNTIF(BO1990:$BY1990, "")=BN$8, IF(O1990="", "", O1990), ""))</f>
        <v/>
      </c>
      <c r="BO1990" s="61" t="str">
        <f>IF($B1990="", "", IF(COUNTIF(BP1990:$BY1990, "")=BO$8, IF(P1990="", "", P1990), ""))</f>
        <v/>
      </c>
      <c r="BP1990" s="61" t="str">
        <f>IF($B1990="", "", IF(COUNTIF(BQ1990:$BY1990, "")=BP$8, IF(Q1990="", "", Q1990), ""))</f>
        <v/>
      </c>
      <c r="BQ1990" s="61" t="str">
        <f>IF($B1990="", "", IF(COUNTIF(BR1990:$BY1990, "")=BQ$8, IF(R1990="", "", R1990), ""))</f>
        <v/>
      </c>
      <c r="BR1990" s="61" t="str">
        <f>IF($B1990="", "", IF(COUNTIF(BS1990:$BY1990, "")=BR$8, IF(S1990="", "", S1990), ""))</f>
        <v/>
      </c>
      <c r="BS1990" s="61" t="str">
        <f>IF($B1990="", "", IF(COUNTIF(BT1990:$BY1990, "")=BS$8, IF(T1990="", "", T1990), ""))</f>
        <v/>
      </c>
      <c r="BT1990" s="61" t="str">
        <f>IF($B1990="", "", IF(COUNTIF(BU1990:$BY1990, "")=BT$8, IF(U1990="", "", U1990), ""))</f>
        <v/>
      </c>
      <c r="BU1990" s="61" t="str">
        <f>IF($B1990="", "", IF(COUNTIF(BV1990:$BY1990, "")=BU$8, IF(V1990="", "", V1990), ""))</f>
        <v/>
      </c>
      <c r="BV1990" s="61" t="str">
        <f>IF($B1990="", "", IF(COUNTIF(BW1990:$BY1990, "")=BV$8, IF(W1990="", "", W1990), ""))</f>
        <v/>
      </c>
      <c r="BW1990" s="61" t="str">
        <f>IF($B1990="", "", IF(COUNTIF(BX1990:$BY1990, "")=BW$8, IF(X1990="", "", X1990), ""))</f>
        <v/>
      </c>
      <c r="BX1990" s="61" t="str">
        <f>IF($B1990="", "", IF(COUNTIF(BY1990:$BY1990, "")=BX$8, IF(Y1990="", "", Y1990), ""))</f>
        <v/>
      </c>
      <c r="BY1990" s="50" t="str">
        <f t="shared" si="805"/>
        <v/>
      </c>
      <c r="CA1990" s="6" t="str">
        <f t="shared" si="806"/>
        <v/>
      </c>
      <c r="CB1990" s="6" t="str">
        <f>IF(CA1990="", "", RANK(CA1990, $CA$9:$CA$2508, 0)+COUNTIF($CA$9:CA1990, CA1990)-1)</f>
        <v/>
      </c>
    </row>
    <row r="1991" spans="1:80" x14ac:dyDescent="0.25">
      <c r="A1991" s="22"/>
      <c r="B1991" s="121" t="str">
        <f>IF('Stock Details'!B1990="", "", 'Stock Details'!B1990)</f>
        <v/>
      </c>
      <c r="C1991" s="22"/>
      <c r="D1991" s="130"/>
      <c r="E1991" s="122"/>
      <c r="F1991" s="131"/>
      <c r="G1991" s="22"/>
      <c r="H1991" s="130" t="str">
        <f t="shared" si="791"/>
        <v/>
      </c>
      <c r="I1991" s="122"/>
      <c r="J1991" s="131"/>
      <c r="K1991" s="22"/>
      <c r="L1991" s="130" t="str">
        <f t="shared" si="792"/>
        <v/>
      </c>
      <c r="M1991" s="122"/>
      <c r="N1991" s="131"/>
      <c r="O1991" s="22"/>
      <c r="P1991" s="130" t="str">
        <f t="shared" si="793"/>
        <v/>
      </c>
      <c r="Q1991" s="122"/>
      <c r="R1991" s="131"/>
      <c r="S1991" s="22"/>
      <c r="T1991" s="130" t="str">
        <f t="shared" si="794"/>
        <v/>
      </c>
      <c r="U1991" s="122"/>
      <c r="V1991" s="131"/>
      <c r="W1991" s="22"/>
      <c r="X1991" s="130" t="str">
        <f t="shared" si="795"/>
        <v/>
      </c>
      <c r="Y1991" s="122"/>
      <c r="Z1991" s="131"/>
      <c r="AA1991" s="22"/>
      <c r="AC1991" s="6" t="str">
        <f t="shared" si="796"/>
        <v/>
      </c>
      <c r="AE1991" s="6" t="str">
        <f t="shared" si="797"/>
        <v/>
      </c>
      <c r="AF1991" s="6" t="str">
        <f t="shared" si="798"/>
        <v/>
      </c>
      <c r="AG1991" s="6" t="str">
        <f t="shared" si="799"/>
        <v/>
      </c>
      <c r="AH1991" s="6" t="str">
        <f t="shared" si="800"/>
        <v/>
      </c>
      <c r="AI1991" s="6" t="str">
        <f t="shared" si="801"/>
        <v/>
      </c>
      <c r="AJ1991" s="6" t="str">
        <f t="shared" si="802"/>
        <v/>
      </c>
      <c r="AL1991" s="9" t="str">
        <f>IF('Stock Details'!F1990="", "", 'Stock Details'!F1990)</f>
        <v/>
      </c>
      <c r="AM1991" s="9" t="str">
        <f>IF('Stock Details'!G1990="", "", 'Stock Details'!G1990)</f>
        <v/>
      </c>
      <c r="AO1991" s="59" t="str">
        <f t="shared" si="803"/>
        <v/>
      </c>
      <c r="AP1991" s="59" t="str">
        <f t="shared" si="807"/>
        <v/>
      </c>
      <c r="AQ1991" s="59" t="str">
        <f t="shared" si="808"/>
        <v/>
      </c>
      <c r="AR1991" s="59" t="str">
        <f t="shared" si="809"/>
        <v/>
      </c>
      <c r="AS1991" s="59" t="str">
        <f t="shared" si="810"/>
        <v/>
      </c>
      <c r="AT1991" s="59" t="str">
        <f t="shared" si="811"/>
        <v/>
      </c>
      <c r="AV1991" s="59" t="str">
        <f t="shared" si="804"/>
        <v/>
      </c>
      <c r="AW1991" s="59" t="str">
        <f t="shared" si="786"/>
        <v/>
      </c>
      <c r="AX1991" s="59" t="str">
        <f t="shared" si="787"/>
        <v/>
      </c>
      <c r="AY1991" s="59" t="str">
        <f t="shared" si="788"/>
        <v/>
      </c>
      <c r="AZ1991" s="59" t="str">
        <f t="shared" si="789"/>
        <v/>
      </c>
      <c r="BA1991" s="59" t="str">
        <f t="shared" si="790"/>
        <v/>
      </c>
      <c r="BC1991" s="49" t="str">
        <f>IF($B1991="", "", IF(COUNTIF(BD1991:$BY1991, "")=BC$8, IF(D1991="", "", D1991), ""))</f>
        <v/>
      </c>
      <c r="BD1991" s="61" t="str">
        <f>IF($B1991="", "", IF(COUNTIF(BE1991:$BY1991, "")=BD$8, IF(E1991="", "", E1991), ""))</f>
        <v/>
      </c>
      <c r="BE1991" s="61" t="str">
        <f>IF($B1991="", "", IF(COUNTIF(BF1991:$BY1991, "")=BE$8, IF(F1991="", "", F1991), ""))</f>
        <v/>
      </c>
      <c r="BF1991" s="61" t="str">
        <f>IF($B1991="", "", IF(COUNTIF(BG1991:$BY1991, "")=BF$8, IF(G1991="", "", G1991), ""))</f>
        <v/>
      </c>
      <c r="BG1991" s="61" t="str">
        <f>IF($B1991="", "", IF(COUNTIF(BH1991:$BY1991, "")=BG$8, IF(H1991="", "", H1991), ""))</f>
        <v/>
      </c>
      <c r="BH1991" s="61" t="str">
        <f>IF($B1991="", "", IF(COUNTIF(BI1991:$BY1991, "")=BH$8, IF(I1991="", "", I1991), ""))</f>
        <v/>
      </c>
      <c r="BI1991" s="61" t="str">
        <f>IF($B1991="", "", IF(COUNTIF(BJ1991:$BY1991, "")=BI$8, IF(J1991="", "", J1991), ""))</f>
        <v/>
      </c>
      <c r="BJ1991" s="61" t="str">
        <f>IF($B1991="", "", IF(COUNTIF(BK1991:$BY1991, "")=BJ$8, IF(K1991="", "", K1991), ""))</f>
        <v/>
      </c>
      <c r="BK1991" s="61" t="str">
        <f>IF($B1991="", "", IF(COUNTIF(BL1991:$BY1991, "")=BK$8, IF(L1991="", "", L1991), ""))</f>
        <v/>
      </c>
      <c r="BL1991" s="61" t="str">
        <f>IF($B1991="", "", IF(COUNTIF(BM1991:$BY1991, "")=BL$8, IF(M1991="", "", M1991), ""))</f>
        <v/>
      </c>
      <c r="BM1991" s="61" t="str">
        <f>IF($B1991="", "", IF(COUNTIF(BN1991:$BY1991, "")=BM$8, IF(N1991="", "", N1991), ""))</f>
        <v/>
      </c>
      <c r="BN1991" s="61" t="str">
        <f>IF($B1991="", "", IF(COUNTIF(BO1991:$BY1991, "")=BN$8, IF(O1991="", "", O1991), ""))</f>
        <v/>
      </c>
      <c r="BO1991" s="61" t="str">
        <f>IF($B1991="", "", IF(COUNTIF(BP1991:$BY1991, "")=BO$8, IF(P1991="", "", P1991), ""))</f>
        <v/>
      </c>
      <c r="BP1991" s="61" t="str">
        <f>IF($B1991="", "", IF(COUNTIF(BQ1991:$BY1991, "")=BP$8, IF(Q1991="", "", Q1991), ""))</f>
        <v/>
      </c>
      <c r="BQ1991" s="61" t="str">
        <f>IF($B1991="", "", IF(COUNTIF(BR1991:$BY1991, "")=BQ$8, IF(R1991="", "", R1991), ""))</f>
        <v/>
      </c>
      <c r="BR1991" s="61" t="str">
        <f>IF($B1991="", "", IF(COUNTIF(BS1991:$BY1991, "")=BR$8, IF(S1991="", "", S1991), ""))</f>
        <v/>
      </c>
      <c r="BS1991" s="61" t="str">
        <f>IF($B1991="", "", IF(COUNTIF(BT1991:$BY1991, "")=BS$8, IF(T1991="", "", T1991), ""))</f>
        <v/>
      </c>
      <c r="BT1991" s="61" t="str">
        <f>IF($B1991="", "", IF(COUNTIF(BU1991:$BY1991, "")=BT$8, IF(U1991="", "", U1991), ""))</f>
        <v/>
      </c>
      <c r="BU1991" s="61" t="str">
        <f>IF($B1991="", "", IF(COUNTIF(BV1991:$BY1991, "")=BU$8, IF(V1991="", "", V1991), ""))</f>
        <v/>
      </c>
      <c r="BV1991" s="61" t="str">
        <f>IF($B1991="", "", IF(COUNTIF(BW1991:$BY1991, "")=BV$8, IF(W1991="", "", W1991), ""))</f>
        <v/>
      </c>
      <c r="BW1991" s="61" t="str">
        <f>IF($B1991="", "", IF(COUNTIF(BX1991:$BY1991, "")=BW$8, IF(X1991="", "", X1991), ""))</f>
        <v/>
      </c>
      <c r="BX1991" s="61" t="str">
        <f>IF($B1991="", "", IF(COUNTIF(BY1991:$BY1991, "")=BX$8, IF(Y1991="", "", Y1991), ""))</f>
        <v/>
      </c>
      <c r="BY1991" s="50" t="str">
        <f t="shared" si="805"/>
        <v/>
      </c>
      <c r="CA1991" s="6" t="str">
        <f t="shared" si="806"/>
        <v/>
      </c>
      <c r="CB1991" s="6" t="str">
        <f>IF(CA1991="", "", RANK(CA1991, $CA$9:$CA$2508, 0)+COUNTIF($CA$9:CA1991, CA1991)-1)</f>
        <v/>
      </c>
    </row>
    <row r="1992" spans="1:80" x14ac:dyDescent="0.25">
      <c r="A1992" s="22"/>
      <c r="B1992" s="121" t="str">
        <f>IF('Stock Details'!B1991="", "", 'Stock Details'!B1991)</f>
        <v/>
      </c>
      <c r="C1992" s="22"/>
      <c r="D1992" s="130"/>
      <c r="E1992" s="122"/>
      <c r="F1992" s="131"/>
      <c r="G1992" s="22"/>
      <c r="H1992" s="130" t="str">
        <f t="shared" si="791"/>
        <v/>
      </c>
      <c r="I1992" s="122"/>
      <c r="J1992" s="131"/>
      <c r="K1992" s="22"/>
      <c r="L1992" s="130" t="str">
        <f t="shared" si="792"/>
        <v/>
      </c>
      <c r="M1992" s="122"/>
      <c r="N1992" s="131"/>
      <c r="O1992" s="22"/>
      <c r="P1992" s="130" t="str">
        <f t="shared" si="793"/>
        <v/>
      </c>
      <c r="Q1992" s="122"/>
      <c r="R1992" s="131"/>
      <c r="S1992" s="22"/>
      <c r="T1992" s="130" t="str">
        <f t="shared" si="794"/>
        <v/>
      </c>
      <c r="U1992" s="122"/>
      <c r="V1992" s="131"/>
      <c r="W1992" s="22"/>
      <c r="X1992" s="130" t="str">
        <f t="shared" si="795"/>
        <v/>
      </c>
      <c r="Y1992" s="122"/>
      <c r="Z1992" s="131"/>
      <c r="AA1992" s="22"/>
      <c r="AC1992" s="6" t="str">
        <f t="shared" si="796"/>
        <v/>
      </c>
      <c r="AE1992" s="6" t="str">
        <f t="shared" si="797"/>
        <v/>
      </c>
      <c r="AF1992" s="6" t="str">
        <f t="shared" si="798"/>
        <v/>
      </c>
      <c r="AG1992" s="6" t="str">
        <f t="shared" si="799"/>
        <v/>
      </c>
      <c r="AH1992" s="6" t="str">
        <f t="shared" si="800"/>
        <v/>
      </c>
      <c r="AI1992" s="6" t="str">
        <f t="shared" si="801"/>
        <v/>
      </c>
      <c r="AJ1992" s="6" t="str">
        <f t="shared" si="802"/>
        <v/>
      </c>
      <c r="AL1992" s="9" t="str">
        <f>IF('Stock Details'!F1991="", "", 'Stock Details'!F1991)</f>
        <v/>
      </c>
      <c r="AM1992" s="9" t="str">
        <f>IF('Stock Details'!G1991="", "", 'Stock Details'!G1991)</f>
        <v/>
      </c>
      <c r="AO1992" s="59" t="str">
        <f t="shared" si="803"/>
        <v/>
      </c>
      <c r="AP1992" s="59" t="str">
        <f t="shared" si="807"/>
        <v/>
      </c>
      <c r="AQ1992" s="59" t="str">
        <f t="shared" si="808"/>
        <v/>
      </c>
      <c r="AR1992" s="59" t="str">
        <f t="shared" si="809"/>
        <v/>
      </c>
      <c r="AS1992" s="59" t="str">
        <f t="shared" si="810"/>
        <v/>
      </c>
      <c r="AT1992" s="59" t="str">
        <f t="shared" si="811"/>
        <v/>
      </c>
      <c r="AV1992" s="59" t="str">
        <f t="shared" si="804"/>
        <v/>
      </c>
      <c r="AW1992" s="59" t="str">
        <f t="shared" si="786"/>
        <v/>
      </c>
      <c r="AX1992" s="59" t="str">
        <f t="shared" si="787"/>
        <v/>
      </c>
      <c r="AY1992" s="59" t="str">
        <f t="shared" si="788"/>
        <v/>
      </c>
      <c r="AZ1992" s="59" t="str">
        <f t="shared" si="789"/>
        <v/>
      </c>
      <c r="BA1992" s="59" t="str">
        <f t="shared" si="790"/>
        <v/>
      </c>
      <c r="BC1992" s="49" t="str">
        <f>IF($B1992="", "", IF(COUNTIF(BD1992:$BY1992, "")=BC$8, IF(D1992="", "", D1992), ""))</f>
        <v/>
      </c>
      <c r="BD1992" s="61" t="str">
        <f>IF($B1992="", "", IF(COUNTIF(BE1992:$BY1992, "")=BD$8, IF(E1992="", "", E1992), ""))</f>
        <v/>
      </c>
      <c r="BE1992" s="61" t="str">
        <f>IF($B1992="", "", IF(COUNTIF(BF1992:$BY1992, "")=BE$8, IF(F1992="", "", F1992), ""))</f>
        <v/>
      </c>
      <c r="BF1992" s="61" t="str">
        <f>IF($B1992="", "", IF(COUNTIF(BG1992:$BY1992, "")=BF$8, IF(G1992="", "", G1992), ""))</f>
        <v/>
      </c>
      <c r="BG1992" s="61" t="str">
        <f>IF($B1992="", "", IF(COUNTIF(BH1992:$BY1992, "")=BG$8, IF(H1992="", "", H1992), ""))</f>
        <v/>
      </c>
      <c r="BH1992" s="61" t="str">
        <f>IF($B1992="", "", IF(COUNTIF(BI1992:$BY1992, "")=BH$8, IF(I1992="", "", I1992), ""))</f>
        <v/>
      </c>
      <c r="BI1992" s="61" t="str">
        <f>IF($B1992="", "", IF(COUNTIF(BJ1992:$BY1992, "")=BI$8, IF(J1992="", "", J1992), ""))</f>
        <v/>
      </c>
      <c r="BJ1992" s="61" t="str">
        <f>IF($B1992="", "", IF(COUNTIF(BK1992:$BY1992, "")=BJ$8, IF(K1992="", "", K1992), ""))</f>
        <v/>
      </c>
      <c r="BK1992" s="61" t="str">
        <f>IF($B1992="", "", IF(COUNTIF(BL1992:$BY1992, "")=BK$8, IF(L1992="", "", L1992), ""))</f>
        <v/>
      </c>
      <c r="BL1992" s="61" t="str">
        <f>IF($B1992="", "", IF(COUNTIF(BM1992:$BY1992, "")=BL$8, IF(M1992="", "", M1992), ""))</f>
        <v/>
      </c>
      <c r="BM1992" s="61" t="str">
        <f>IF($B1992="", "", IF(COUNTIF(BN1992:$BY1992, "")=BM$8, IF(N1992="", "", N1992), ""))</f>
        <v/>
      </c>
      <c r="BN1992" s="61" t="str">
        <f>IF($B1992="", "", IF(COUNTIF(BO1992:$BY1992, "")=BN$8, IF(O1992="", "", O1992), ""))</f>
        <v/>
      </c>
      <c r="BO1992" s="61" t="str">
        <f>IF($B1992="", "", IF(COUNTIF(BP1992:$BY1992, "")=BO$8, IF(P1992="", "", P1992), ""))</f>
        <v/>
      </c>
      <c r="BP1992" s="61" t="str">
        <f>IF($B1992="", "", IF(COUNTIF(BQ1992:$BY1992, "")=BP$8, IF(Q1992="", "", Q1992), ""))</f>
        <v/>
      </c>
      <c r="BQ1992" s="61" t="str">
        <f>IF($B1992="", "", IF(COUNTIF(BR1992:$BY1992, "")=BQ$8, IF(R1992="", "", R1992), ""))</f>
        <v/>
      </c>
      <c r="BR1992" s="61" t="str">
        <f>IF($B1992="", "", IF(COUNTIF(BS1992:$BY1992, "")=BR$8, IF(S1992="", "", S1992), ""))</f>
        <v/>
      </c>
      <c r="BS1992" s="61" t="str">
        <f>IF($B1992="", "", IF(COUNTIF(BT1992:$BY1992, "")=BS$8, IF(T1992="", "", T1992), ""))</f>
        <v/>
      </c>
      <c r="BT1992" s="61" t="str">
        <f>IF($B1992="", "", IF(COUNTIF(BU1992:$BY1992, "")=BT$8, IF(U1992="", "", U1992), ""))</f>
        <v/>
      </c>
      <c r="BU1992" s="61" t="str">
        <f>IF($B1992="", "", IF(COUNTIF(BV1992:$BY1992, "")=BU$8, IF(V1992="", "", V1992), ""))</f>
        <v/>
      </c>
      <c r="BV1992" s="61" t="str">
        <f>IF($B1992="", "", IF(COUNTIF(BW1992:$BY1992, "")=BV$8, IF(W1992="", "", W1992), ""))</f>
        <v/>
      </c>
      <c r="BW1992" s="61" t="str">
        <f>IF($B1992="", "", IF(COUNTIF(BX1992:$BY1992, "")=BW$8, IF(X1992="", "", X1992), ""))</f>
        <v/>
      </c>
      <c r="BX1992" s="61" t="str">
        <f>IF($B1992="", "", IF(COUNTIF(BY1992:$BY1992, "")=BX$8, IF(Y1992="", "", Y1992), ""))</f>
        <v/>
      </c>
      <c r="BY1992" s="50" t="str">
        <f t="shared" si="805"/>
        <v/>
      </c>
      <c r="CA1992" s="6" t="str">
        <f t="shared" si="806"/>
        <v/>
      </c>
      <c r="CB1992" s="6" t="str">
        <f>IF(CA1992="", "", RANK(CA1992, $CA$9:$CA$2508, 0)+COUNTIF($CA$9:CA1992, CA1992)-1)</f>
        <v/>
      </c>
    </row>
    <row r="1993" spans="1:80" x14ac:dyDescent="0.25">
      <c r="A1993" s="22"/>
      <c r="B1993" s="121" t="str">
        <f>IF('Stock Details'!B1992="", "", 'Stock Details'!B1992)</f>
        <v/>
      </c>
      <c r="C1993" s="22"/>
      <c r="D1993" s="130"/>
      <c r="E1993" s="122"/>
      <c r="F1993" s="131"/>
      <c r="G1993" s="22"/>
      <c r="H1993" s="130" t="str">
        <f t="shared" si="791"/>
        <v/>
      </c>
      <c r="I1993" s="122"/>
      <c r="J1993" s="131"/>
      <c r="K1993" s="22"/>
      <c r="L1993" s="130" t="str">
        <f t="shared" si="792"/>
        <v/>
      </c>
      <c r="M1993" s="122"/>
      <c r="N1993" s="131"/>
      <c r="O1993" s="22"/>
      <c r="P1993" s="130" t="str">
        <f t="shared" si="793"/>
        <v/>
      </c>
      <c r="Q1993" s="122"/>
      <c r="R1993" s="131"/>
      <c r="S1993" s="22"/>
      <c r="T1993" s="130" t="str">
        <f t="shared" si="794"/>
        <v/>
      </c>
      <c r="U1993" s="122"/>
      <c r="V1993" s="131"/>
      <c r="W1993" s="22"/>
      <c r="X1993" s="130" t="str">
        <f t="shared" si="795"/>
        <v/>
      </c>
      <c r="Y1993" s="122"/>
      <c r="Z1993" s="131"/>
      <c r="AA1993" s="22"/>
      <c r="AC1993" s="6" t="str">
        <f t="shared" si="796"/>
        <v/>
      </c>
      <c r="AE1993" s="6" t="str">
        <f t="shared" si="797"/>
        <v/>
      </c>
      <c r="AF1993" s="6" t="str">
        <f t="shared" si="798"/>
        <v/>
      </c>
      <c r="AG1993" s="6" t="str">
        <f t="shared" si="799"/>
        <v/>
      </c>
      <c r="AH1993" s="6" t="str">
        <f t="shared" si="800"/>
        <v/>
      </c>
      <c r="AI1993" s="6" t="str">
        <f t="shared" si="801"/>
        <v/>
      </c>
      <c r="AJ1993" s="6" t="str">
        <f t="shared" si="802"/>
        <v/>
      </c>
      <c r="AL1993" s="9" t="str">
        <f>IF('Stock Details'!F1992="", "", 'Stock Details'!F1992)</f>
        <v/>
      </c>
      <c r="AM1993" s="9" t="str">
        <f>IF('Stock Details'!G1992="", "", 'Stock Details'!G1992)</f>
        <v/>
      </c>
      <c r="AO1993" s="59" t="str">
        <f t="shared" si="803"/>
        <v/>
      </c>
      <c r="AP1993" s="59" t="str">
        <f t="shared" si="807"/>
        <v/>
      </c>
      <c r="AQ1993" s="59" t="str">
        <f t="shared" si="808"/>
        <v/>
      </c>
      <c r="AR1993" s="59" t="str">
        <f t="shared" si="809"/>
        <v/>
      </c>
      <c r="AS1993" s="59" t="str">
        <f t="shared" si="810"/>
        <v/>
      </c>
      <c r="AT1993" s="59" t="str">
        <f t="shared" si="811"/>
        <v/>
      </c>
      <c r="AV1993" s="59" t="str">
        <f t="shared" si="804"/>
        <v/>
      </c>
      <c r="AW1993" s="59" t="str">
        <f t="shared" ref="AW1993:AW2056" si="812">IF(AF1993="", "", AF1993*$AM1993)</f>
        <v/>
      </c>
      <c r="AX1993" s="59" t="str">
        <f t="shared" ref="AX1993:AX2056" si="813">IF(AG1993="", "", AG1993*$AM1993)</f>
        <v/>
      </c>
      <c r="AY1993" s="59" t="str">
        <f t="shared" ref="AY1993:AY2056" si="814">IF(AH1993="", "", AH1993*$AM1993)</f>
        <v/>
      </c>
      <c r="AZ1993" s="59" t="str">
        <f t="shared" ref="AZ1993:AZ2056" si="815">IF(AI1993="", "", AI1993*$AM1993)</f>
        <v/>
      </c>
      <c r="BA1993" s="59" t="str">
        <f t="shared" ref="BA1993:BA2056" si="816">IF(AJ1993="", "", AJ1993*$AM1993)</f>
        <v/>
      </c>
      <c r="BC1993" s="49" t="str">
        <f>IF($B1993="", "", IF(COUNTIF(BD1993:$BY1993, "")=BC$8, IF(D1993="", "", D1993), ""))</f>
        <v/>
      </c>
      <c r="BD1993" s="61" t="str">
        <f>IF($B1993="", "", IF(COUNTIF(BE1993:$BY1993, "")=BD$8, IF(E1993="", "", E1993), ""))</f>
        <v/>
      </c>
      <c r="BE1993" s="61" t="str">
        <f>IF($B1993="", "", IF(COUNTIF(BF1993:$BY1993, "")=BE$8, IF(F1993="", "", F1993), ""))</f>
        <v/>
      </c>
      <c r="BF1993" s="61" t="str">
        <f>IF($B1993="", "", IF(COUNTIF(BG1993:$BY1993, "")=BF$8, IF(G1993="", "", G1993), ""))</f>
        <v/>
      </c>
      <c r="BG1993" s="61" t="str">
        <f>IF($B1993="", "", IF(COUNTIF(BH1993:$BY1993, "")=BG$8, IF(H1993="", "", H1993), ""))</f>
        <v/>
      </c>
      <c r="BH1993" s="61" t="str">
        <f>IF($B1993="", "", IF(COUNTIF(BI1993:$BY1993, "")=BH$8, IF(I1993="", "", I1993), ""))</f>
        <v/>
      </c>
      <c r="BI1993" s="61" t="str">
        <f>IF($B1993="", "", IF(COUNTIF(BJ1993:$BY1993, "")=BI$8, IF(J1993="", "", J1993), ""))</f>
        <v/>
      </c>
      <c r="BJ1993" s="61" t="str">
        <f>IF($B1993="", "", IF(COUNTIF(BK1993:$BY1993, "")=BJ$8, IF(K1993="", "", K1993), ""))</f>
        <v/>
      </c>
      <c r="BK1993" s="61" t="str">
        <f>IF($B1993="", "", IF(COUNTIF(BL1993:$BY1993, "")=BK$8, IF(L1993="", "", L1993), ""))</f>
        <v/>
      </c>
      <c r="BL1993" s="61" t="str">
        <f>IF($B1993="", "", IF(COUNTIF(BM1993:$BY1993, "")=BL$8, IF(M1993="", "", M1993), ""))</f>
        <v/>
      </c>
      <c r="BM1993" s="61" t="str">
        <f>IF($B1993="", "", IF(COUNTIF(BN1993:$BY1993, "")=BM$8, IF(N1993="", "", N1993), ""))</f>
        <v/>
      </c>
      <c r="BN1993" s="61" t="str">
        <f>IF($B1993="", "", IF(COUNTIF(BO1993:$BY1993, "")=BN$8, IF(O1993="", "", O1993), ""))</f>
        <v/>
      </c>
      <c r="BO1993" s="61" t="str">
        <f>IF($B1993="", "", IF(COUNTIF(BP1993:$BY1993, "")=BO$8, IF(P1993="", "", P1993), ""))</f>
        <v/>
      </c>
      <c r="BP1993" s="61" t="str">
        <f>IF($B1993="", "", IF(COUNTIF(BQ1993:$BY1993, "")=BP$8, IF(Q1993="", "", Q1993), ""))</f>
        <v/>
      </c>
      <c r="BQ1993" s="61" t="str">
        <f>IF($B1993="", "", IF(COUNTIF(BR1993:$BY1993, "")=BQ$8, IF(R1993="", "", R1993), ""))</f>
        <v/>
      </c>
      <c r="BR1993" s="61" t="str">
        <f>IF($B1993="", "", IF(COUNTIF(BS1993:$BY1993, "")=BR$8, IF(S1993="", "", S1993), ""))</f>
        <v/>
      </c>
      <c r="BS1993" s="61" t="str">
        <f>IF($B1993="", "", IF(COUNTIF(BT1993:$BY1993, "")=BS$8, IF(T1993="", "", T1993), ""))</f>
        <v/>
      </c>
      <c r="BT1993" s="61" t="str">
        <f>IF($B1993="", "", IF(COUNTIF(BU1993:$BY1993, "")=BT$8, IF(U1993="", "", U1993), ""))</f>
        <v/>
      </c>
      <c r="BU1993" s="61" t="str">
        <f>IF($B1993="", "", IF(COUNTIF(BV1993:$BY1993, "")=BU$8, IF(V1993="", "", V1993), ""))</f>
        <v/>
      </c>
      <c r="BV1993" s="61" t="str">
        <f>IF($B1993="", "", IF(COUNTIF(BW1993:$BY1993, "")=BV$8, IF(W1993="", "", W1993), ""))</f>
        <v/>
      </c>
      <c r="BW1993" s="61" t="str">
        <f>IF($B1993="", "", IF(COUNTIF(BX1993:$BY1993, "")=BW$8, IF(X1993="", "", X1993), ""))</f>
        <v/>
      </c>
      <c r="BX1993" s="61" t="str">
        <f>IF($B1993="", "", IF(COUNTIF(BY1993:$BY1993, "")=BX$8, IF(Y1993="", "", Y1993), ""))</f>
        <v/>
      </c>
      <c r="BY1993" s="50" t="str">
        <f t="shared" si="805"/>
        <v/>
      </c>
      <c r="CA1993" s="6" t="str">
        <f t="shared" si="806"/>
        <v/>
      </c>
      <c r="CB1993" s="6" t="str">
        <f>IF(CA1993="", "", RANK(CA1993, $CA$9:$CA$2508, 0)+COUNTIF($CA$9:CA1993, CA1993)-1)</f>
        <v/>
      </c>
    </row>
    <row r="1994" spans="1:80" x14ac:dyDescent="0.25">
      <c r="A1994" s="22"/>
      <c r="B1994" s="121" t="str">
        <f>IF('Stock Details'!B1993="", "", 'Stock Details'!B1993)</f>
        <v/>
      </c>
      <c r="C1994" s="22"/>
      <c r="D1994" s="130"/>
      <c r="E1994" s="122"/>
      <c r="F1994" s="131"/>
      <c r="G1994" s="22"/>
      <c r="H1994" s="130" t="str">
        <f t="shared" ref="H1994:H2057" si="817">IF(F1994="", "", F1994)</f>
        <v/>
      </c>
      <c r="I1994" s="122"/>
      <c r="J1994" s="131"/>
      <c r="K1994" s="22"/>
      <c r="L1994" s="130" t="str">
        <f t="shared" ref="L1994:L2057" si="818">IF(J1994="", "", J1994)</f>
        <v/>
      </c>
      <c r="M1994" s="122"/>
      <c r="N1994" s="131"/>
      <c r="O1994" s="22"/>
      <c r="P1994" s="130" t="str">
        <f t="shared" ref="P1994:P2057" si="819">IF(N1994="", "", N1994)</f>
        <v/>
      </c>
      <c r="Q1994" s="122"/>
      <c r="R1994" s="131"/>
      <c r="S1994" s="22"/>
      <c r="T1994" s="130" t="str">
        <f t="shared" ref="T1994:T2057" si="820">IF(R1994="", "", R1994)</f>
        <v/>
      </c>
      <c r="U1994" s="122"/>
      <c r="V1994" s="131"/>
      <c r="W1994" s="22"/>
      <c r="X1994" s="130" t="str">
        <f t="shared" ref="X1994:X2057" si="821">IF(V1994="", "", V1994)</f>
        <v/>
      </c>
      <c r="Y1994" s="122"/>
      <c r="Z1994" s="131"/>
      <c r="AA1994" s="22"/>
      <c r="AC1994" s="6" t="str">
        <f t="shared" ref="AC1994:AC2057" si="822">IF(B1994="", "", SUM($BC1994:$BY1994))</f>
        <v/>
      </c>
      <c r="AE1994" s="6" t="str">
        <f t="shared" ref="AE1994:AE2057" si="823">IF(F1994="", "", IF(AND(D1994="", E1994=""), "", IF(E1994="", D1994-F1994, E1994-F1994)))</f>
        <v/>
      </c>
      <c r="AF1994" s="6" t="str">
        <f t="shared" ref="AF1994:AF2057" si="824">IF(J1994="", "", IF(AND(H1994="", I1994=""), "", IF(I1994="", H1994-J1994, I1994-J1994)))</f>
        <v/>
      </c>
      <c r="AG1994" s="6" t="str">
        <f t="shared" ref="AG1994:AG2057" si="825">IF(N1994="", "", IF(AND(L1994="", M1994=""), "", IF(M1994="", L1994-N1994, M1994-N1994)))</f>
        <v/>
      </c>
      <c r="AH1994" s="6" t="str">
        <f t="shared" ref="AH1994:AH2057" si="826">IF(R1994="", "", IF(AND(P1994="", Q1994=""), "", IF(Q1994="", P1994-R1994, Q1994-R1994)))</f>
        <v/>
      </c>
      <c r="AI1994" s="6" t="str">
        <f t="shared" ref="AI1994:AI2057" si="827">IF(V1994="", "", IF(AND(T1994="", U1994=""), "", IF(U1994="", T1994-V1994, U1994-V1994)))</f>
        <v/>
      </c>
      <c r="AJ1994" s="6" t="str">
        <f t="shared" ref="AJ1994:AJ2057" si="828">IF(Z1994="", "", IF(AND(X1994="", Y1994=""), "", IF(Y1994="", X1994-Z1994, Y1994-Z1994)))</f>
        <v/>
      </c>
      <c r="AL1994" s="9" t="str">
        <f>IF('Stock Details'!F1993="", "", 'Stock Details'!F1993)</f>
        <v/>
      </c>
      <c r="AM1994" s="9" t="str">
        <f>IF('Stock Details'!G1993="", "", 'Stock Details'!G1993)</f>
        <v/>
      </c>
      <c r="AO1994" s="59" t="str">
        <f t="shared" ref="AO1994:AO2057" si="829">IF(AE1994="", "", AE1994*$AL1994)</f>
        <v/>
      </c>
      <c r="AP1994" s="59" t="str">
        <f t="shared" si="807"/>
        <v/>
      </c>
      <c r="AQ1994" s="59" t="str">
        <f t="shared" si="808"/>
        <v/>
      </c>
      <c r="AR1994" s="59" t="str">
        <f t="shared" si="809"/>
        <v/>
      </c>
      <c r="AS1994" s="59" t="str">
        <f t="shared" si="810"/>
        <v/>
      </c>
      <c r="AT1994" s="59" t="str">
        <f t="shared" si="811"/>
        <v/>
      </c>
      <c r="AV1994" s="59" t="str">
        <f t="shared" ref="AV1994:AV2057" si="830">IF(AE1994="", "", AE1994*$AM1994)</f>
        <v/>
      </c>
      <c r="AW1994" s="59" t="str">
        <f t="shared" si="812"/>
        <v/>
      </c>
      <c r="AX1994" s="59" t="str">
        <f t="shared" si="813"/>
        <v/>
      </c>
      <c r="AY1994" s="59" t="str">
        <f t="shared" si="814"/>
        <v/>
      </c>
      <c r="AZ1994" s="59" t="str">
        <f t="shared" si="815"/>
        <v/>
      </c>
      <c r="BA1994" s="59" t="str">
        <f t="shared" si="816"/>
        <v/>
      </c>
      <c r="BC1994" s="49" t="str">
        <f>IF($B1994="", "", IF(COUNTIF(BD1994:$BY1994, "")=BC$8, IF(D1994="", "", D1994), ""))</f>
        <v/>
      </c>
      <c r="BD1994" s="61" t="str">
        <f>IF($B1994="", "", IF(COUNTIF(BE1994:$BY1994, "")=BD$8, IF(E1994="", "", E1994), ""))</f>
        <v/>
      </c>
      <c r="BE1994" s="61" t="str">
        <f>IF($B1994="", "", IF(COUNTIF(BF1994:$BY1994, "")=BE$8, IF(F1994="", "", F1994), ""))</f>
        <v/>
      </c>
      <c r="BF1994" s="61" t="str">
        <f>IF($B1994="", "", IF(COUNTIF(BG1994:$BY1994, "")=BF$8, IF(G1994="", "", G1994), ""))</f>
        <v/>
      </c>
      <c r="BG1994" s="61" t="str">
        <f>IF($B1994="", "", IF(COUNTIF(BH1994:$BY1994, "")=BG$8, IF(H1994="", "", H1994), ""))</f>
        <v/>
      </c>
      <c r="BH1994" s="61" t="str">
        <f>IF($B1994="", "", IF(COUNTIF(BI1994:$BY1994, "")=BH$8, IF(I1994="", "", I1994), ""))</f>
        <v/>
      </c>
      <c r="BI1994" s="61" t="str">
        <f>IF($B1994="", "", IF(COUNTIF(BJ1994:$BY1994, "")=BI$8, IF(J1994="", "", J1994), ""))</f>
        <v/>
      </c>
      <c r="BJ1994" s="61" t="str">
        <f>IF($B1994="", "", IF(COUNTIF(BK1994:$BY1994, "")=BJ$8, IF(K1994="", "", K1994), ""))</f>
        <v/>
      </c>
      <c r="BK1994" s="61" t="str">
        <f>IF($B1994="", "", IF(COUNTIF(BL1994:$BY1994, "")=BK$8, IF(L1994="", "", L1994), ""))</f>
        <v/>
      </c>
      <c r="BL1994" s="61" t="str">
        <f>IF($B1994="", "", IF(COUNTIF(BM1994:$BY1994, "")=BL$8, IF(M1994="", "", M1994), ""))</f>
        <v/>
      </c>
      <c r="BM1994" s="61" t="str">
        <f>IF($B1994="", "", IF(COUNTIF(BN1994:$BY1994, "")=BM$8, IF(N1994="", "", N1994), ""))</f>
        <v/>
      </c>
      <c r="BN1994" s="61" t="str">
        <f>IF($B1994="", "", IF(COUNTIF(BO1994:$BY1994, "")=BN$8, IF(O1994="", "", O1994), ""))</f>
        <v/>
      </c>
      <c r="BO1994" s="61" t="str">
        <f>IF($B1994="", "", IF(COUNTIF(BP1994:$BY1994, "")=BO$8, IF(P1994="", "", P1994), ""))</f>
        <v/>
      </c>
      <c r="BP1994" s="61" t="str">
        <f>IF($B1994="", "", IF(COUNTIF(BQ1994:$BY1994, "")=BP$8, IF(Q1994="", "", Q1994), ""))</f>
        <v/>
      </c>
      <c r="BQ1994" s="61" t="str">
        <f>IF($B1994="", "", IF(COUNTIF(BR1994:$BY1994, "")=BQ$8, IF(R1994="", "", R1994), ""))</f>
        <v/>
      </c>
      <c r="BR1994" s="61" t="str">
        <f>IF($B1994="", "", IF(COUNTIF(BS1994:$BY1994, "")=BR$8, IF(S1994="", "", S1994), ""))</f>
        <v/>
      </c>
      <c r="BS1994" s="61" t="str">
        <f>IF($B1994="", "", IF(COUNTIF(BT1994:$BY1994, "")=BS$8, IF(T1994="", "", T1994), ""))</f>
        <v/>
      </c>
      <c r="BT1994" s="61" t="str">
        <f>IF($B1994="", "", IF(COUNTIF(BU1994:$BY1994, "")=BT$8, IF(U1994="", "", U1994), ""))</f>
        <v/>
      </c>
      <c r="BU1994" s="61" t="str">
        <f>IF($B1994="", "", IF(COUNTIF(BV1994:$BY1994, "")=BU$8, IF(V1994="", "", V1994), ""))</f>
        <v/>
      </c>
      <c r="BV1994" s="61" t="str">
        <f>IF($B1994="", "", IF(COUNTIF(BW1994:$BY1994, "")=BV$8, IF(W1994="", "", W1994), ""))</f>
        <v/>
      </c>
      <c r="BW1994" s="61" t="str">
        <f>IF($B1994="", "", IF(COUNTIF(BX1994:$BY1994, "")=BW$8, IF(X1994="", "", X1994), ""))</f>
        <v/>
      </c>
      <c r="BX1994" s="61" t="str">
        <f>IF($B1994="", "", IF(COUNTIF(BY1994:$BY1994, "")=BX$8, IF(Y1994="", "", Y1994), ""))</f>
        <v/>
      </c>
      <c r="BY1994" s="50" t="str">
        <f t="shared" ref="BY1994:BY2057" si="831">IF($B1994="", "", IF(Z1994="", "", Z1994))</f>
        <v/>
      </c>
      <c r="CA1994" s="6" t="str">
        <f t="shared" ref="CA1994:CA2057" si="832">IF($CA$5=AE$5, AE1994, IF($CA$5=AF$5, AF1994, IF($CA$5=AG$5, AG1994, IF($CA$5=AH$5, AH1994, IF($CA$5=AI$5, AI1994, IF($CA$5=AJ$5, AJ1994, ""))))))</f>
        <v/>
      </c>
      <c r="CB1994" s="6" t="str">
        <f>IF(CA1994="", "", RANK(CA1994, $CA$9:$CA$2508, 0)+COUNTIF($CA$9:CA1994, CA1994)-1)</f>
        <v/>
      </c>
    </row>
    <row r="1995" spans="1:80" x14ac:dyDescent="0.25">
      <c r="A1995" s="22"/>
      <c r="B1995" s="121" t="str">
        <f>IF('Stock Details'!B1994="", "", 'Stock Details'!B1994)</f>
        <v/>
      </c>
      <c r="C1995" s="22"/>
      <c r="D1995" s="130"/>
      <c r="E1995" s="122"/>
      <c r="F1995" s="131"/>
      <c r="G1995" s="22"/>
      <c r="H1995" s="130" t="str">
        <f t="shared" si="817"/>
        <v/>
      </c>
      <c r="I1995" s="122"/>
      <c r="J1995" s="131"/>
      <c r="K1995" s="22"/>
      <c r="L1995" s="130" t="str">
        <f t="shared" si="818"/>
        <v/>
      </c>
      <c r="M1995" s="122"/>
      <c r="N1995" s="131"/>
      <c r="O1995" s="22"/>
      <c r="P1995" s="130" t="str">
        <f t="shared" si="819"/>
        <v/>
      </c>
      <c r="Q1995" s="122"/>
      <c r="R1995" s="131"/>
      <c r="S1995" s="22"/>
      <c r="T1995" s="130" t="str">
        <f t="shared" si="820"/>
        <v/>
      </c>
      <c r="U1995" s="122"/>
      <c r="V1995" s="131"/>
      <c r="W1995" s="22"/>
      <c r="X1995" s="130" t="str">
        <f t="shared" si="821"/>
        <v/>
      </c>
      <c r="Y1995" s="122"/>
      <c r="Z1995" s="131"/>
      <c r="AA1995" s="22"/>
      <c r="AC1995" s="6" t="str">
        <f t="shared" si="822"/>
        <v/>
      </c>
      <c r="AE1995" s="6" t="str">
        <f t="shared" si="823"/>
        <v/>
      </c>
      <c r="AF1995" s="6" t="str">
        <f t="shared" si="824"/>
        <v/>
      </c>
      <c r="AG1995" s="6" t="str">
        <f t="shared" si="825"/>
        <v/>
      </c>
      <c r="AH1995" s="6" t="str">
        <f t="shared" si="826"/>
        <v/>
      </c>
      <c r="AI1995" s="6" t="str">
        <f t="shared" si="827"/>
        <v/>
      </c>
      <c r="AJ1995" s="6" t="str">
        <f t="shared" si="828"/>
        <v/>
      </c>
      <c r="AL1995" s="9" t="str">
        <f>IF('Stock Details'!F1994="", "", 'Stock Details'!F1994)</f>
        <v/>
      </c>
      <c r="AM1995" s="9" t="str">
        <f>IF('Stock Details'!G1994="", "", 'Stock Details'!G1994)</f>
        <v/>
      </c>
      <c r="AO1995" s="59" t="str">
        <f t="shared" si="829"/>
        <v/>
      </c>
      <c r="AP1995" s="59" t="str">
        <f t="shared" si="807"/>
        <v/>
      </c>
      <c r="AQ1995" s="59" t="str">
        <f t="shared" si="808"/>
        <v/>
      </c>
      <c r="AR1995" s="59" t="str">
        <f t="shared" si="809"/>
        <v/>
      </c>
      <c r="AS1995" s="59" t="str">
        <f t="shared" si="810"/>
        <v/>
      </c>
      <c r="AT1995" s="59" t="str">
        <f t="shared" si="811"/>
        <v/>
      </c>
      <c r="AV1995" s="59" t="str">
        <f t="shared" si="830"/>
        <v/>
      </c>
      <c r="AW1995" s="59" t="str">
        <f t="shared" si="812"/>
        <v/>
      </c>
      <c r="AX1995" s="59" t="str">
        <f t="shared" si="813"/>
        <v/>
      </c>
      <c r="AY1995" s="59" t="str">
        <f t="shared" si="814"/>
        <v/>
      </c>
      <c r="AZ1995" s="59" t="str">
        <f t="shared" si="815"/>
        <v/>
      </c>
      <c r="BA1995" s="59" t="str">
        <f t="shared" si="816"/>
        <v/>
      </c>
      <c r="BC1995" s="49" t="str">
        <f>IF($B1995="", "", IF(COUNTIF(BD1995:$BY1995, "")=BC$8, IF(D1995="", "", D1995), ""))</f>
        <v/>
      </c>
      <c r="BD1995" s="61" t="str">
        <f>IF($B1995="", "", IF(COUNTIF(BE1995:$BY1995, "")=BD$8, IF(E1995="", "", E1995), ""))</f>
        <v/>
      </c>
      <c r="BE1995" s="61" t="str">
        <f>IF($B1995="", "", IF(COUNTIF(BF1995:$BY1995, "")=BE$8, IF(F1995="", "", F1995), ""))</f>
        <v/>
      </c>
      <c r="BF1995" s="61" t="str">
        <f>IF($B1995="", "", IF(COUNTIF(BG1995:$BY1995, "")=BF$8, IF(G1995="", "", G1995), ""))</f>
        <v/>
      </c>
      <c r="BG1995" s="61" t="str">
        <f>IF($B1995="", "", IF(COUNTIF(BH1995:$BY1995, "")=BG$8, IF(H1995="", "", H1995), ""))</f>
        <v/>
      </c>
      <c r="BH1995" s="61" t="str">
        <f>IF($B1995="", "", IF(COUNTIF(BI1995:$BY1995, "")=BH$8, IF(I1995="", "", I1995), ""))</f>
        <v/>
      </c>
      <c r="BI1995" s="61" t="str">
        <f>IF($B1995="", "", IF(COUNTIF(BJ1995:$BY1995, "")=BI$8, IF(J1995="", "", J1995), ""))</f>
        <v/>
      </c>
      <c r="BJ1995" s="61" t="str">
        <f>IF($B1995="", "", IF(COUNTIF(BK1995:$BY1995, "")=BJ$8, IF(K1995="", "", K1995), ""))</f>
        <v/>
      </c>
      <c r="BK1995" s="61" t="str">
        <f>IF($B1995="", "", IF(COUNTIF(BL1995:$BY1995, "")=BK$8, IF(L1995="", "", L1995), ""))</f>
        <v/>
      </c>
      <c r="BL1995" s="61" t="str">
        <f>IF($B1995="", "", IF(COUNTIF(BM1995:$BY1995, "")=BL$8, IF(M1995="", "", M1995), ""))</f>
        <v/>
      </c>
      <c r="BM1995" s="61" t="str">
        <f>IF($B1995="", "", IF(COUNTIF(BN1995:$BY1995, "")=BM$8, IF(N1995="", "", N1995), ""))</f>
        <v/>
      </c>
      <c r="BN1995" s="61" t="str">
        <f>IF($B1995="", "", IF(COUNTIF(BO1995:$BY1995, "")=BN$8, IF(O1995="", "", O1995), ""))</f>
        <v/>
      </c>
      <c r="BO1995" s="61" t="str">
        <f>IF($B1995="", "", IF(COUNTIF(BP1995:$BY1995, "")=BO$8, IF(P1995="", "", P1995), ""))</f>
        <v/>
      </c>
      <c r="BP1995" s="61" t="str">
        <f>IF($B1995="", "", IF(COUNTIF(BQ1995:$BY1995, "")=BP$8, IF(Q1995="", "", Q1995), ""))</f>
        <v/>
      </c>
      <c r="BQ1995" s="61" t="str">
        <f>IF($B1995="", "", IF(COUNTIF(BR1995:$BY1995, "")=BQ$8, IF(R1995="", "", R1995), ""))</f>
        <v/>
      </c>
      <c r="BR1995" s="61" t="str">
        <f>IF($B1995="", "", IF(COUNTIF(BS1995:$BY1995, "")=BR$8, IF(S1995="", "", S1995), ""))</f>
        <v/>
      </c>
      <c r="BS1995" s="61" t="str">
        <f>IF($B1995="", "", IF(COUNTIF(BT1995:$BY1995, "")=BS$8, IF(T1995="", "", T1995), ""))</f>
        <v/>
      </c>
      <c r="BT1995" s="61" t="str">
        <f>IF($B1995="", "", IF(COUNTIF(BU1995:$BY1995, "")=BT$8, IF(U1995="", "", U1995), ""))</f>
        <v/>
      </c>
      <c r="BU1995" s="61" t="str">
        <f>IF($B1995="", "", IF(COUNTIF(BV1995:$BY1995, "")=BU$8, IF(V1995="", "", V1995), ""))</f>
        <v/>
      </c>
      <c r="BV1995" s="61" t="str">
        <f>IF($B1995="", "", IF(COUNTIF(BW1995:$BY1995, "")=BV$8, IF(W1995="", "", W1995), ""))</f>
        <v/>
      </c>
      <c r="BW1995" s="61" t="str">
        <f>IF($B1995="", "", IF(COUNTIF(BX1995:$BY1995, "")=BW$8, IF(X1995="", "", X1995), ""))</f>
        <v/>
      </c>
      <c r="BX1995" s="61" t="str">
        <f>IF($B1995="", "", IF(COUNTIF(BY1995:$BY1995, "")=BX$8, IF(Y1995="", "", Y1995), ""))</f>
        <v/>
      </c>
      <c r="BY1995" s="50" t="str">
        <f t="shared" si="831"/>
        <v/>
      </c>
      <c r="CA1995" s="6" t="str">
        <f t="shared" si="832"/>
        <v/>
      </c>
      <c r="CB1995" s="6" t="str">
        <f>IF(CA1995="", "", RANK(CA1995, $CA$9:$CA$2508, 0)+COUNTIF($CA$9:CA1995, CA1995)-1)</f>
        <v/>
      </c>
    </row>
    <row r="1996" spans="1:80" x14ac:dyDescent="0.25">
      <c r="A1996" s="22"/>
      <c r="B1996" s="121" t="str">
        <f>IF('Stock Details'!B1995="", "", 'Stock Details'!B1995)</f>
        <v/>
      </c>
      <c r="C1996" s="22"/>
      <c r="D1996" s="130"/>
      <c r="E1996" s="122"/>
      <c r="F1996" s="131"/>
      <c r="G1996" s="22"/>
      <c r="H1996" s="130" t="str">
        <f t="shared" si="817"/>
        <v/>
      </c>
      <c r="I1996" s="122"/>
      <c r="J1996" s="131"/>
      <c r="K1996" s="22"/>
      <c r="L1996" s="130" t="str">
        <f t="shared" si="818"/>
        <v/>
      </c>
      <c r="M1996" s="122"/>
      <c r="N1996" s="131"/>
      <c r="O1996" s="22"/>
      <c r="P1996" s="130" t="str">
        <f t="shared" si="819"/>
        <v/>
      </c>
      <c r="Q1996" s="122"/>
      <c r="R1996" s="131"/>
      <c r="S1996" s="22"/>
      <c r="T1996" s="130" t="str">
        <f t="shared" si="820"/>
        <v/>
      </c>
      <c r="U1996" s="122"/>
      <c r="V1996" s="131"/>
      <c r="W1996" s="22"/>
      <c r="X1996" s="130" t="str">
        <f t="shared" si="821"/>
        <v/>
      </c>
      <c r="Y1996" s="122"/>
      <c r="Z1996" s="131"/>
      <c r="AA1996" s="22"/>
      <c r="AC1996" s="6" t="str">
        <f t="shared" si="822"/>
        <v/>
      </c>
      <c r="AE1996" s="6" t="str">
        <f t="shared" si="823"/>
        <v/>
      </c>
      <c r="AF1996" s="6" t="str">
        <f t="shared" si="824"/>
        <v/>
      </c>
      <c r="AG1996" s="6" t="str">
        <f t="shared" si="825"/>
        <v/>
      </c>
      <c r="AH1996" s="6" t="str">
        <f t="shared" si="826"/>
        <v/>
      </c>
      <c r="AI1996" s="6" t="str">
        <f t="shared" si="827"/>
        <v/>
      </c>
      <c r="AJ1996" s="6" t="str">
        <f t="shared" si="828"/>
        <v/>
      </c>
      <c r="AL1996" s="9" t="str">
        <f>IF('Stock Details'!F1995="", "", 'Stock Details'!F1995)</f>
        <v/>
      </c>
      <c r="AM1996" s="9" t="str">
        <f>IF('Stock Details'!G1995="", "", 'Stock Details'!G1995)</f>
        <v/>
      </c>
      <c r="AO1996" s="59" t="str">
        <f t="shared" si="829"/>
        <v/>
      </c>
      <c r="AP1996" s="59" t="str">
        <f t="shared" si="807"/>
        <v/>
      </c>
      <c r="AQ1996" s="59" t="str">
        <f t="shared" si="808"/>
        <v/>
      </c>
      <c r="AR1996" s="59" t="str">
        <f t="shared" si="809"/>
        <v/>
      </c>
      <c r="AS1996" s="59" t="str">
        <f t="shared" si="810"/>
        <v/>
      </c>
      <c r="AT1996" s="59" t="str">
        <f t="shared" si="811"/>
        <v/>
      </c>
      <c r="AV1996" s="59" t="str">
        <f t="shared" si="830"/>
        <v/>
      </c>
      <c r="AW1996" s="59" t="str">
        <f t="shared" si="812"/>
        <v/>
      </c>
      <c r="AX1996" s="59" t="str">
        <f t="shared" si="813"/>
        <v/>
      </c>
      <c r="AY1996" s="59" t="str">
        <f t="shared" si="814"/>
        <v/>
      </c>
      <c r="AZ1996" s="59" t="str">
        <f t="shared" si="815"/>
        <v/>
      </c>
      <c r="BA1996" s="59" t="str">
        <f t="shared" si="816"/>
        <v/>
      </c>
      <c r="BC1996" s="49" t="str">
        <f>IF($B1996="", "", IF(COUNTIF(BD1996:$BY1996, "")=BC$8, IF(D1996="", "", D1996), ""))</f>
        <v/>
      </c>
      <c r="BD1996" s="61" t="str">
        <f>IF($B1996="", "", IF(COUNTIF(BE1996:$BY1996, "")=BD$8, IF(E1996="", "", E1996), ""))</f>
        <v/>
      </c>
      <c r="BE1996" s="61" t="str">
        <f>IF($B1996="", "", IF(COUNTIF(BF1996:$BY1996, "")=BE$8, IF(F1996="", "", F1996), ""))</f>
        <v/>
      </c>
      <c r="BF1996" s="61" t="str">
        <f>IF($B1996="", "", IF(COUNTIF(BG1996:$BY1996, "")=BF$8, IF(G1996="", "", G1996), ""))</f>
        <v/>
      </c>
      <c r="BG1996" s="61" t="str">
        <f>IF($B1996="", "", IF(COUNTIF(BH1996:$BY1996, "")=BG$8, IF(H1996="", "", H1996), ""))</f>
        <v/>
      </c>
      <c r="BH1996" s="61" t="str">
        <f>IF($B1996="", "", IF(COUNTIF(BI1996:$BY1996, "")=BH$8, IF(I1996="", "", I1996), ""))</f>
        <v/>
      </c>
      <c r="BI1996" s="61" t="str">
        <f>IF($B1996="", "", IF(COUNTIF(BJ1996:$BY1996, "")=BI$8, IF(J1996="", "", J1996), ""))</f>
        <v/>
      </c>
      <c r="BJ1996" s="61" t="str">
        <f>IF($B1996="", "", IF(COUNTIF(BK1996:$BY1996, "")=BJ$8, IF(K1996="", "", K1996), ""))</f>
        <v/>
      </c>
      <c r="BK1996" s="61" t="str">
        <f>IF($B1996="", "", IF(COUNTIF(BL1996:$BY1996, "")=BK$8, IF(L1996="", "", L1996), ""))</f>
        <v/>
      </c>
      <c r="BL1996" s="61" t="str">
        <f>IF($B1996="", "", IF(COUNTIF(BM1996:$BY1996, "")=BL$8, IF(M1996="", "", M1996), ""))</f>
        <v/>
      </c>
      <c r="BM1996" s="61" t="str">
        <f>IF($B1996="", "", IF(COUNTIF(BN1996:$BY1996, "")=BM$8, IF(N1996="", "", N1996), ""))</f>
        <v/>
      </c>
      <c r="BN1996" s="61" t="str">
        <f>IF($B1996="", "", IF(COUNTIF(BO1996:$BY1996, "")=BN$8, IF(O1996="", "", O1996), ""))</f>
        <v/>
      </c>
      <c r="BO1996" s="61" t="str">
        <f>IF($B1996="", "", IF(COUNTIF(BP1996:$BY1996, "")=BO$8, IF(P1996="", "", P1996), ""))</f>
        <v/>
      </c>
      <c r="BP1996" s="61" t="str">
        <f>IF($B1996="", "", IF(COUNTIF(BQ1996:$BY1996, "")=BP$8, IF(Q1996="", "", Q1996), ""))</f>
        <v/>
      </c>
      <c r="BQ1996" s="61" t="str">
        <f>IF($B1996="", "", IF(COUNTIF(BR1996:$BY1996, "")=BQ$8, IF(R1996="", "", R1996), ""))</f>
        <v/>
      </c>
      <c r="BR1996" s="61" t="str">
        <f>IF($B1996="", "", IF(COUNTIF(BS1996:$BY1996, "")=BR$8, IF(S1996="", "", S1996), ""))</f>
        <v/>
      </c>
      <c r="BS1996" s="61" t="str">
        <f>IF($B1996="", "", IF(COUNTIF(BT1996:$BY1996, "")=BS$8, IF(T1996="", "", T1996), ""))</f>
        <v/>
      </c>
      <c r="BT1996" s="61" t="str">
        <f>IF($B1996="", "", IF(COUNTIF(BU1996:$BY1996, "")=BT$8, IF(U1996="", "", U1996), ""))</f>
        <v/>
      </c>
      <c r="BU1996" s="61" t="str">
        <f>IF($B1996="", "", IF(COUNTIF(BV1996:$BY1996, "")=BU$8, IF(V1996="", "", V1996), ""))</f>
        <v/>
      </c>
      <c r="BV1996" s="61" t="str">
        <f>IF($B1996="", "", IF(COUNTIF(BW1996:$BY1996, "")=BV$8, IF(W1996="", "", W1996), ""))</f>
        <v/>
      </c>
      <c r="BW1996" s="61" t="str">
        <f>IF($B1996="", "", IF(COUNTIF(BX1996:$BY1996, "")=BW$8, IF(X1996="", "", X1996), ""))</f>
        <v/>
      </c>
      <c r="BX1996" s="61" t="str">
        <f>IF($B1996="", "", IF(COUNTIF(BY1996:$BY1996, "")=BX$8, IF(Y1996="", "", Y1996), ""))</f>
        <v/>
      </c>
      <c r="BY1996" s="50" t="str">
        <f t="shared" si="831"/>
        <v/>
      </c>
      <c r="CA1996" s="6" t="str">
        <f t="shared" si="832"/>
        <v/>
      </c>
      <c r="CB1996" s="6" t="str">
        <f>IF(CA1996="", "", RANK(CA1996, $CA$9:$CA$2508, 0)+COUNTIF($CA$9:CA1996, CA1996)-1)</f>
        <v/>
      </c>
    </row>
    <row r="1997" spans="1:80" x14ac:dyDescent="0.25">
      <c r="A1997" s="22"/>
      <c r="B1997" s="121" t="str">
        <f>IF('Stock Details'!B1996="", "", 'Stock Details'!B1996)</f>
        <v/>
      </c>
      <c r="C1997" s="22"/>
      <c r="D1997" s="130"/>
      <c r="E1997" s="122"/>
      <c r="F1997" s="131"/>
      <c r="G1997" s="22"/>
      <c r="H1997" s="130" t="str">
        <f t="shared" si="817"/>
        <v/>
      </c>
      <c r="I1997" s="122"/>
      <c r="J1997" s="131"/>
      <c r="K1997" s="22"/>
      <c r="L1997" s="130" t="str">
        <f t="shared" si="818"/>
        <v/>
      </c>
      <c r="M1997" s="122"/>
      <c r="N1997" s="131"/>
      <c r="O1997" s="22"/>
      <c r="P1997" s="130" t="str">
        <f t="shared" si="819"/>
        <v/>
      </c>
      <c r="Q1997" s="122"/>
      <c r="R1997" s="131"/>
      <c r="S1997" s="22"/>
      <c r="T1997" s="130" t="str">
        <f t="shared" si="820"/>
        <v/>
      </c>
      <c r="U1997" s="122"/>
      <c r="V1997" s="131"/>
      <c r="W1997" s="22"/>
      <c r="X1997" s="130" t="str">
        <f t="shared" si="821"/>
        <v/>
      </c>
      <c r="Y1997" s="122"/>
      <c r="Z1997" s="131"/>
      <c r="AA1997" s="22"/>
      <c r="AC1997" s="6" t="str">
        <f t="shared" si="822"/>
        <v/>
      </c>
      <c r="AE1997" s="6" t="str">
        <f t="shared" si="823"/>
        <v/>
      </c>
      <c r="AF1997" s="6" t="str">
        <f t="shared" si="824"/>
        <v/>
      </c>
      <c r="AG1997" s="6" t="str">
        <f t="shared" si="825"/>
        <v/>
      </c>
      <c r="AH1997" s="6" t="str">
        <f t="shared" si="826"/>
        <v/>
      </c>
      <c r="AI1997" s="6" t="str">
        <f t="shared" si="827"/>
        <v/>
      </c>
      <c r="AJ1997" s="6" t="str">
        <f t="shared" si="828"/>
        <v/>
      </c>
      <c r="AL1997" s="9" t="str">
        <f>IF('Stock Details'!F1996="", "", 'Stock Details'!F1996)</f>
        <v/>
      </c>
      <c r="AM1997" s="9" t="str">
        <f>IF('Stock Details'!G1996="", "", 'Stock Details'!G1996)</f>
        <v/>
      </c>
      <c r="AO1997" s="59" t="str">
        <f t="shared" si="829"/>
        <v/>
      </c>
      <c r="AP1997" s="59" t="str">
        <f t="shared" si="807"/>
        <v/>
      </c>
      <c r="AQ1997" s="59" t="str">
        <f t="shared" si="808"/>
        <v/>
      </c>
      <c r="AR1997" s="59" t="str">
        <f t="shared" si="809"/>
        <v/>
      </c>
      <c r="AS1997" s="59" t="str">
        <f t="shared" si="810"/>
        <v/>
      </c>
      <c r="AT1997" s="59" t="str">
        <f t="shared" si="811"/>
        <v/>
      </c>
      <c r="AV1997" s="59" t="str">
        <f t="shared" si="830"/>
        <v/>
      </c>
      <c r="AW1997" s="59" t="str">
        <f t="shared" si="812"/>
        <v/>
      </c>
      <c r="AX1997" s="59" t="str">
        <f t="shared" si="813"/>
        <v/>
      </c>
      <c r="AY1997" s="59" t="str">
        <f t="shared" si="814"/>
        <v/>
      </c>
      <c r="AZ1997" s="59" t="str">
        <f t="shared" si="815"/>
        <v/>
      </c>
      <c r="BA1997" s="59" t="str">
        <f t="shared" si="816"/>
        <v/>
      </c>
      <c r="BC1997" s="49" t="str">
        <f>IF($B1997="", "", IF(COUNTIF(BD1997:$BY1997, "")=BC$8, IF(D1997="", "", D1997), ""))</f>
        <v/>
      </c>
      <c r="BD1997" s="61" t="str">
        <f>IF($B1997="", "", IF(COUNTIF(BE1997:$BY1997, "")=BD$8, IF(E1997="", "", E1997), ""))</f>
        <v/>
      </c>
      <c r="BE1997" s="61" t="str">
        <f>IF($B1997="", "", IF(COUNTIF(BF1997:$BY1997, "")=BE$8, IF(F1997="", "", F1997), ""))</f>
        <v/>
      </c>
      <c r="BF1997" s="61" t="str">
        <f>IF($B1997="", "", IF(COUNTIF(BG1997:$BY1997, "")=BF$8, IF(G1997="", "", G1997), ""))</f>
        <v/>
      </c>
      <c r="BG1997" s="61" t="str">
        <f>IF($B1997="", "", IF(COUNTIF(BH1997:$BY1997, "")=BG$8, IF(H1997="", "", H1997), ""))</f>
        <v/>
      </c>
      <c r="BH1997" s="61" t="str">
        <f>IF($B1997="", "", IF(COUNTIF(BI1997:$BY1997, "")=BH$8, IF(I1997="", "", I1997), ""))</f>
        <v/>
      </c>
      <c r="BI1997" s="61" t="str">
        <f>IF($B1997="", "", IF(COUNTIF(BJ1997:$BY1997, "")=BI$8, IF(J1997="", "", J1997), ""))</f>
        <v/>
      </c>
      <c r="BJ1997" s="61" t="str">
        <f>IF($B1997="", "", IF(COUNTIF(BK1997:$BY1997, "")=BJ$8, IF(K1997="", "", K1997), ""))</f>
        <v/>
      </c>
      <c r="BK1997" s="61" t="str">
        <f>IF($B1997="", "", IF(COUNTIF(BL1997:$BY1997, "")=BK$8, IF(L1997="", "", L1997), ""))</f>
        <v/>
      </c>
      <c r="BL1997" s="61" t="str">
        <f>IF($B1997="", "", IF(COUNTIF(BM1997:$BY1997, "")=BL$8, IF(M1997="", "", M1997), ""))</f>
        <v/>
      </c>
      <c r="BM1997" s="61" t="str">
        <f>IF($B1997="", "", IF(COUNTIF(BN1997:$BY1997, "")=BM$8, IF(N1997="", "", N1997), ""))</f>
        <v/>
      </c>
      <c r="BN1997" s="61" t="str">
        <f>IF($B1997="", "", IF(COUNTIF(BO1997:$BY1997, "")=BN$8, IF(O1997="", "", O1997), ""))</f>
        <v/>
      </c>
      <c r="BO1997" s="61" t="str">
        <f>IF($B1997="", "", IF(COUNTIF(BP1997:$BY1997, "")=BO$8, IF(P1997="", "", P1997), ""))</f>
        <v/>
      </c>
      <c r="BP1997" s="61" t="str">
        <f>IF($B1997="", "", IF(COUNTIF(BQ1997:$BY1997, "")=BP$8, IF(Q1997="", "", Q1997), ""))</f>
        <v/>
      </c>
      <c r="BQ1997" s="61" t="str">
        <f>IF($B1997="", "", IF(COUNTIF(BR1997:$BY1997, "")=BQ$8, IF(R1997="", "", R1997), ""))</f>
        <v/>
      </c>
      <c r="BR1997" s="61" t="str">
        <f>IF($B1997="", "", IF(COUNTIF(BS1997:$BY1997, "")=BR$8, IF(S1997="", "", S1997), ""))</f>
        <v/>
      </c>
      <c r="BS1997" s="61" t="str">
        <f>IF($B1997="", "", IF(COUNTIF(BT1997:$BY1997, "")=BS$8, IF(T1997="", "", T1997), ""))</f>
        <v/>
      </c>
      <c r="BT1997" s="61" t="str">
        <f>IF($B1997="", "", IF(COUNTIF(BU1997:$BY1997, "")=BT$8, IF(U1997="", "", U1997), ""))</f>
        <v/>
      </c>
      <c r="BU1997" s="61" t="str">
        <f>IF($B1997="", "", IF(COUNTIF(BV1997:$BY1997, "")=BU$8, IF(V1997="", "", V1997), ""))</f>
        <v/>
      </c>
      <c r="BV1997" s="61" t="str">
        <f>IF($B1997="", "", IF(COUNTIF(BW1997:$BY1997, "")=BV$8, IF(W1997="", "", W1997), ""))</f>
        <v/>
      </c>
      <c r="BW1997" s="61" t="str">
        <f>IF($B1997="", "", IF(COUNTIF(BX1997:$BY1997, "")=BW$8, IF(X1997="", "", X1997), ""))</f>
        <v/>
      </c>
      <c r="BX1997" s="61" t="str">
        <f>IF($B1997="", "", IF(COUNTIF(BY1997:$BY1997, "")=BX$8, IF(Y1997="", "", Y1997), ""))</f>
        <v/>
      </c>
      <c r="BY1997" s="50" t="str">
        <f t="shared" si="831"/>
        <v/>
      </c>
      <c r="CA1997" s="6" t="str">
        <f t="shared" si="832"/>
        <v/>
      </c>
      <c r="CB1997" s="6" t="str">
        <f>IF(CA1997="", "", RANK(CA1997, $CA$9:$CA$2508, 0)+COUNTIF($CA$9:CA1997, CA1997)-1)</f>
        <v/>
      </c>
    </row>
    <row r="1998" spans="1:80" x14ac:dyDescent="0.25">
      <c r="A1998" s="22"/>
      <c r="B1998" s="121" t="str">
        <f>IF('Stock Details'!B1997="", "", 'Stock Details'!B1997)</f>
        <v/>
      </c>
      <c r="C1998" s="22"/>
      <c r="D1998" s="130"/>
      <c r="E1998" s="122"/>
      <c r="F1998" s="131"/>
      <c r="G1998" s="22"/>
      <c r="H1998" s="130" t="str">
        <f t="shared" si="817"/>
        <v/>
      </c>
      <c r="I1998" s="122"/>
      <c r="J1998" s="131"/>
      <c r="K1998" s="22"/>
      <c r="L1998" s="130" t="str">
        <f t="shared" si="818"/>
        <v/>
      </c>
      <c r="M1998" s="122"/>
      <c r="N1998" s="131"/>
      <c r="O1998" s="22"/>
      <c r="P1998" s="130" t="str">
        <f t="shared" si="819"/>
        <v/>
      </c>
      <c r="Q1998" s="122"/>
      <c r="R1998" s="131"/>
      <c r="S1998" s="22"/>
      <c r="T1998" s="130" t="str">
        <f t="shared" si="820"/>
        <v/>
      </c>
      <c r="U1998" s="122"/>
      <c r="V1998" s="131"/>
      <c r="W1998" s="22"/>
      <c r="X1998" s="130" t="str">
        <f t="shared" si="821"/>
        <v/>
      </c>
      <c r="Y1998" s="122"/>
      <c r="Z1998" s="131"/>
      <c r="AA1998" s="22"/>
      <c r="AC1998" s="6" t="str">
        <f t="shared" si="822"/>
        <v/>
      </c>
      <c r="AE1998" s="6" t="str">
        <f t="shared" si="823"/>
        <v/>
      </c>
      <c r="AF1998" s="6" t="str">
        <f t="shared" si="824"/>
        <v/>
      </c>
      <c r="AG1998" s="6" t="str">
        <f t="shared" si="825"/>
        <v/>
      </c>
      <c r="AH1998" s="6" t="str">
        <f t="shared" si="826"/>
        <v/>
      </c>
      <c r="AI1998" s="6" t="str">
        <f t="shared" si="827"/>
        <v/>
      </c>
      <c r="AJ1998" s="6" t="str">
        <f t="shared" si="828"/>
        <v/>
      </c>
      <c r="AL1998" s="9" t="str">
        <f>IF('Stock Details'!F1997="", "", 'Stock Details'!F1997)</f>
        <v/>
      </c>
      <c r="AM1998" s="9" t="str">
        <f>IF('Stock Details'!G1997="", "", 'Stock Details'!G1997)</f>
        <v/>
      </c>
      <c r="AO1998" s="59" t="str">
        <f t="shared" si="829"/>
        <v/>
      </c>
      <c r="AP1998" s="59" t="str">
        <f t="shared" si="807"/>
        <v/>
      </c>
      <c r="AQ1998" s="59" t="str">
        <f t="shared" si="808"/>
        <v/>
      </c>
      <c r="AR1998" s="59" t="str">
        <f t="shared" si="809"/>
        <v/>
      </c>
      <c r="AS1998" s="59" t="str">
        <f t="shared" si="810"/>
        <v/>
      </c>
      <c r="AT1998" s="59" t="str">
        <f t="shared" si="811"/>
        <v/>
      </c>
      <c r="AV1998" s="59" t="str">
        <f t="shared" si="830"/>
        <v/>
      </c>
      <c r="AW1998" s="59" t="str">
        <f t="shared" si="812"/>
        <v/>
      </c>
      <c r="AX1998" s="59" t="str">
        <f t="shared" si="813"/>
        <v/>
      </c>
      <c r="AY1998" s="59" t="str">
        <f t="shared" si="814"/>
        <v/>
      </c>
      <c r="AZ1998" s="59" t="str">
        <f t="shared" si="815"/>
        <v/>
      </c>
      <c r="BA1998" s="59" t="str">
        <f t="shared" si="816"/>
        <v/>
      </c>
      <c r="BC1998" s="49" t="str">
        <f>IF($B1998="", "", IF(COUNTIF(BD1998:$BY1998, "")=BC$8, IF(D1998="", "", D1998), ""))</f>
        <v/>
      </c>
      <c r="BD1998" s="61" t="str">
        <f>IF($B1998="", "", IF(COUNTIF(BE1998:$BY1998, "")=BD$8, IF(E1998="", "", E1998), ""))</f>
        <v/>
      </c>
      <c r="BE1998" s="61" t="str">
        <f>IF($B1998="", "", IF(COUNTIF(BF1998:$BY1998, "")=BE$8, IF(F1998="", "", F1998), ""))</f>
        <v/>
      </c>
      <c r="BF1998" s="61" t="str">
        <f>IF($B1998="", "", IF(COUNTIF(BG1998:$BY1998, "")=BF$8, IF(G1998="", "", G1998), ""))</f>
        <v/>
      </c>
      <c r="BG1998" s="61" t="str">
        <f>IF($B1998="", "", IF(COUNTIF(BH1998:$BY1998, "")=BG$8, IF(H1998="", "", H1998), ""))</f>
        <v/>
      </c>
      <c r="BH1998" s="61" t="str">
        <f>IF($B1998="", "", IF(COUNTIF(BI1998:$BY1998, "")=BH$8, IF(I1998="", "", I1998), ""))</f>
        <v/>
      </c>
      <c r="BI1998" s="61" t="str">
        <f>IF($B1998="", "", IF(COUNTIF(BJ1998:$BY1998, "")=BI$8, IF(J1998="", "", J1998), ""))</f>
        <v/>
      </c>
      <c r="BJ1998" s="61" t="str">
        <f>IF($B1998="", "", IF(COUNTIF(BK1998:$BY1998, "")=BJ$8, IF(K1998="", "", K1998), ""))</f>
        <v/>
      </c>
      <c r="BK1998" s="61" t="str">
        <f>IF($B1998="", "", IF(COUNTIF(BL1998:$BY1998, "")=BK$8, IF(L1998="", "", L1998), ""))</f>
        <v/>
      </c>
      <c r="BL1998" s="61" t="str">
        <f>IF($B1998="", "", IF(COUNTIF(BM1998:$BY1998, "")=BL$8, IF(M1998="", "", M1998), ""))</f>
        <v/>
      </c>
      <c r="BM1998" s="61" t="str">
        <f>IF($B1998="", "", IF(COUNTIF(BN1998:$BY1998, "")=BM$8, IF(N1998="", "", N1998), ""))</f>
        <v/>
      </c>
      <c r="BN1998" s="61" t="str">
        <f>IF($B1998="", "", IF(COUNTIF(BO1998:$BY1998, "")=BN$8, IF(O1998="", "", O1998), ""))</f>
        <v/>
      </c>
      <c r="BO1998" s="61" t="str">
        <f>IF($B1998="", "", IF(COUNTIF(BP1998:$BY1998, "")=BO$8, IF(P1998="", "", P1998), ""))</f>
        <v/>
      </c>
      <c r="BP1998" s="61" t="str">
        <f>IF($B1998="", "", IF(COUNTIF(BQ1998:$BY1998, "")=BP$8, IF(Q1998="", "", Q1998), ""))</f>
        <v/>
      </c>
      <c r="BQ1998" s="61" t="str">
        <f>IF($B1998="", "", IF(COUNTIF(BR1998:$BY1998, "")=BQ$8, IF(R1998="", "", R1998), ""))</f>
        <v/>
      </c>
      <c r="BR1998" s="61" t="str">
        <f>IF($B1998="", "", IF(COUNTIF(BS1998:$BY1998, "")=BR$8, IF(S1998="", "", S1998), ""))</f>
        <v/>
      </c>
      <c r="BS1998" s="61" t="str">
        <f>IF($B1998="", "", IF(COUNTIF(BT1998:$BY1998, "")=BS$8, IF(T1998="", "", T1998), ""))</f>
        <v/>
      </c>
      <c r="BT1998" s="61" t="str">
        <f>IF($B1998="", "", IF(COUNTIF(BU1998:$BY1998, "")=BT$8, IF(U1998="", "", U1998), ""))</f>
        <v/>
      </c>
      <c r="BU1998" s="61" t="str">
        <f>IF($B1998="", "", IF(COUNTIF(BV1998:$BY1998, "")=BU$8, IF(V1998="", "", V1998), ""))</f>
        <v/>
      </c>
      <c r="BV1998" s="61" t="str">
        <f>IF($B1998="", "", IF(COUNTIF(BW1998:$BY1998, "")=BV$8, IF(W1998="", "", W1998), ""))</f>
        <v/>
      </c>
      <c r="BW1998" s="61" t="str">
        <f>IF($B1998="", "", IF(COUNTIF(BX1998:$BY1998, "")=BW$8, IF(X1998="", "", X1998), ""))</f>
        <v/>
      </c>
      <c r="BX1998" s="61" t="str">
        <f>IF($B1998="", "", IF(COUNTIF(BY1998:$BY1998, "")=BX$8, IF(Y1998="", "", Y1998), ""))</f>
        <v/>
      </c>
      <c r="BY1998" s="50" t="str">
        <f t="shared" si="831"/>
        <v/>
      </c>
      <c r="CA1998" s="6" t="str">
        <f t="shared" si="832"/>
        <v/>
      </c>
      <c r="CB1998" s="6" t="str">
        <f>IF(CA1998="", "", RANK(CA1998, $CA$9:$CA$2508, 0)+COUNTIF($CA$9:CA1998, CA1998)-1)</f>
        <v/>
      </c>
    </row>
    <row r="1999" spans="1:80" x14ac:dyDescent="0.25">
      <c r="A1999" s="22"/>
      <c r="B1999" s="121" t="str">
        <f>IF('Stock Details'!B1998="", "", 'Stock Details'!B1998)</f>
        <v/>
      </c>
      <c r="C1999" s="22"/>
      <c r="D1999" s="130"/>
      <c r="E1999" s="122"/>
      <c r="F1999" s="131"/>
      <c r="G1999" s="22"/>
      <c r="H1999" s="130" t="str">
        <f t="shared" si="817"/>
        <v/>
      </c>
      <c r="I1999" s="122"/>
      <c r="J1999" s="131"/>
      <c r="K1999" s="22"/>
      <c r="L1999" s="130" t="str">
        <f t="shared" si="818"/>
        <v/>
      </c>
      <c r="M1999" s="122"/>
      <c r="N1999" s="131"/>
      <c r="O1999" s="22"/>
      <c r="P1999" s="130" t="str">
        <f t="shared" si="819"/>
        <v/>
      </c>
      <c r="Q1999" s="122"/>
      <c r="R1999" s="131"/>
      <c r="S1999" s="22"/>
      <c r="T1999" s="130" t="str">
        <f t="shared" si="820"/>
        <v/>
      </c>
      <c r="U1999" s="122"/>
      <c r="V1999" s="131"/>
      <c r="W1999" s="22"/>
      <c r="X1999" s="130" t="str">
        <f t="shared" si="821"/>
        <v/>
      </c>
      <c r="Y1999" s="122"/>
      <c r="Z1999" s="131"/>
      <c r="AA1999" s="22"/>
      <c r="AC1999" s="6" t="str">
        <f t="shared" si="822"/>
        <v/>
      </c>
      <c r="AE1999" s="6" t="str">
        <f t="shared" si="823"/>
        <v/>
      </c>
      <c r="AF1999" s="6" t="str">
        <f t="shared" si="824"/>
        <v/>
      </c>
      <c r="AG1999" s="6" t="str">
        <f t="shared" si="825"/>
        <v/>
      </c>
      <c r="AH1999" s="6" t="str">
        <f t="shared" si="826"/>
        <v/>
      </c>
      <c r="AI1999" s="6" t="str">
        <f t="shared" si="827"/>
        <v/>
      </c>
      <c r="AJ1999" s="6" t="str">
        <f t="shared" si="828"/>
        <v/>
      </c>
      <c r="AL1999" s="9" t="str">
        <f>IF('Stock Details'!F1998="", "", 'Stock Details'!F1998)</f>
        <v/>
      </c>
      <c r="AM1999" s="9" t="str">
        <f>IF('Stock Details'!G1998="", "", 'Stock Details'!G1998)</f>
        <v/>
      </c>
      <c r="AO1999" s="59" t="str">
        <f t="shared" si="829"/>
        <v/>
      </c>
      <c r="AP1999" s="59" t="str">
        <f t="shared" si="807"/>
        <v/>
      </c>
      <c r="AQ1999" s="59" t="str">
        <f t="shared" si="808"/>
        <v/>
      </c>
      <c r="AR1999" s="59" t="str">
        <f t="shared" si="809"/>
        <v/>
      </c>
      <c r="AS1999" s="59" t="str">
        <f t="shared" si="810"/>
        <v/>
      </c>
      <c r="AT1999" s="59" t="str">
        <f t="shared" si="811"/>
        <v/>
      </c>
      <c r="AV1999" s="59" t="str">
        <f t="shared" si="830"/>
        <v/>
      </c>
      <c r="AW1999" s="59" t="str">
        <f t="shared" si="812"/>
        <v/>
      </c>
      <c r="AX1999" s="59" t="str">
        <f t="shared" si="813"/>
        <v/>
      </c>
      <c r="AY1999" s="59" t="str">
        <f t="shared" si="814"/>
        <v/>
      </c>
      <c r="AZ1999" s="59" t="str">
        <f t="shared" si="815"/>
        <v/>
      </c>
      <c r="BA1999" s="59" t="str">
        <f t="shared" si="816"/>
        <v/>
      </c>
      <c r="BC1999" s="49" t="str">
        <f>IF($B1999="", "", IF(COUNTIF(BD1999:$BY1999, "")=BC$8, IF(D1999="", "", D1999), ""))</f>
        <v/>
      </c>
      <c r="BD1999" s="61" t="str">
        <f>IF($B1999="", "", IF(COUNTIF(BE1999:$BY1999, "")=BD$8, IF(E1999="", "", E1999), ""))</f>
        <v/>
      </c>
      <c r="BE1999" s="61" t="str">
        <f>IF($B1999="", "", IF(COUNTIF(BF1999:$BY1999, "")=BE$8, IF(F1999="", "", F1999), ""))</f>
        <v/>
      </c>
      <c r="BF1999" s="61" t="str">
        <f>IF($B1999="", "", IF(COUNTIF(BG1999:$BY1999, "")=BF$8, IF(G1999="", "", G1999), ""))</f>
        <v/>
      </c>
      <c r="BG1999" s="61" t="str">
        <f>IF($B1999="", "", IF(COUNTIF(BH1999:$BY1999, "")=BG$8, IF(H1999="", "", H1999), ""))</f>
        <v/>
      </c>
      <c r="BH1999" s="61" t="str">
        <f>IF($B1999="", "", IF(COUNTIF(BI1999:$BY1999, "")=BH$8, IF(I1999="", "", I1999), ""))</f>
        <v/>
      </c>
      <c r="BI1999" s="61" t="str">
        <f>IF($B1999="", "", IF(COUNTIF(BJ1999:$BY1999, "")=BI$8, IF(J1999="", "", J1999), ""))</f>
        <v/>
      </c>
      <c r="BJ1999" s="61" t="str">
        <f>IF($B1999="", "", IF(COUNTIF(BK1999:$BY1999, "")=BJ$8, IF(K1999="", "", K1999), ""))</f>
        <v/>
      </c>
      <c r="BK1999" s="61" t="str">
        <f>IF($B1999="", "", IF(COUNTIF(BL1999:$BY1999, "")=BK$8, IF(L1999="", "", L1999), ""))</f>
        <v/>
      </c>
      <c r="BL1999" s="61" t="str">
        <f>IF($B1999="", "", IF(COUNTIF(BM1999:$BY1999, "")=BL$8, IF(M1999="", "", M1999), ""))</f>
        <v/>
      </c>
      <c r="BM1999" s="61" t="str">
        <f>IF($B1999="", "", IF(COUNTIF(BN1999:$BY1999, "")=BM$8, IF(N1999="", "", N1999), ""))</f>
        <v/>
      </c>
      <c r="BN1999" s="61" t="str">
        <f>IF($B1999="", "", IF(COUNTIF(BO1999:$BY1999, "")=BN$8, IF(O1999="", "", O1999), ""))</f>
        <v/>
      </c>
      <c r="BO1999" s="61" t="str">
        <f>IF($B1999="", "", IF(COUNTIF(BP1999:$BY1999, "")=BO$8, IF(P1999="", "", P1999), ""))</f>
        <v/>
      </c>
      <c r="BP1999" s="61" t="str">
        <f>IF($B1999="", "", IF(COUNTIF(BQ1999:$BY1999, "")=BP$8, IF(Q1999="", "", Q1999), ""))</f>
        <v/>
      </c>
      <c r="BQ1999" s="61" t="str">
        <f>IF($B1999="", "", IF(COUNTIF(BR1999:$BY1999, "")=BQ$8, IF(R1999="", "", R1999), ""))</f>
        <v/>
      </c>
      <c r="BR1999" s="61" t="str">
        <f>IF($B1999="", "", IF(COUNTIF(BS1999:$BY1999, "")=BR$8, IF(S1999="", "", S1999), ""))</f>
        <v/>
      </c>
      <c r="BS1999" s="61" t="str">
        <f>IF($B1999="", "", IF(COUNTIF(BT1999:$BY1999, "")=BS$8, IF(T1999="", "", T1999), ""))</f>
        <v/>
      </c>
      <c r="BT1999" s="61" t="str">
        <f>IF($B1999="", "", IF(COUNTIF(BU1999:$BY1999, "")=BT$8, IF(U1999="", "", U1999), ""))</f>
        <v/>
      </c>
      <c r="BU1999" s="61" t="str">
        <f>IF($B1999="", "", IF(COUNTIF(BV1999:$BY1999, "")=BU$8, IF(V1999="", "", V1999), ""))</f>
        <v/>
      </c>
      <c r="BV1999" s="61" t="str">
        <f>IF($B1999="", "", IF(COUNTIF(BW1999:$BY1999, "")=BV$8, IF(W1999="", "", W1999), ""))</f>
        <v/>
      </c>
      <c r="BW1999" s="61" t="str">
        <f>IF($B1999="", "", IF(COUNTIF(BX1999:$BY1999, "")=BW$8, IF(X1999="", "", X1999), ""))</f>
        <v/>
      </c>
      <c r="BX1999" s="61" t="str">
        <f>IF($B1999="", "", IF(COUNTIF(BY1999:$BY1999, "")=BX$8, IF(Y1999="", "", Y1999), ""))</f>
        <v/>
      </c>
      <c r="BY1999" s="50" t="str">
        <f t="shared" si="831"/>
        <v/>
      </c>
      <c r="CA1999" s="6" t="str">
        <f t="shared" si="832"/>
        <v/>
      </c>
      <c r="CB1999" s="6" t="str">
        <f>IF(CA1999="", "", RANK(CA1999, $CA$9:$CA$2508, 0)+COUNTIF($CA$9:CA1999, CA1999)-1)</f>
        <v/>
      </c>
    </row>
    <row r="2000" spans="1:80" x14ac:dyDescent="0.25">
      <c r="A2000" s="22"/>
      <c r="B2000" s="121" t="str">
        <f>IF('Stock Details'!B1999="", "", 'Stock Details'!B1999)</f>
        <v/>
      </c>
      <c r="C2000" s="22"/>
      <c r="D2000" s="130"/>
      <c r="E2000" s="122"/>
      <c r="F2000" s="131"/>
      <c r="G2000" s="22"/>
      <c r="H2000" s="130" t="str">
        <f t="shared" si="817"/>
        <v/>
      </c>
      <c r="I2000" s="122"/>
      <c r="J2000" s="131"/>
      <c r="K2000" s="22"/>
      <c r="L2000" s="130" t="str">
        <f t="shared" si="818"/>
        <v/>
      </c>
      <c r="M2000" s="122"/>
      <c r="N2000" s="131"/>
      <c r="O2000" s="22"/>
      <c r="P2000" s="130" t="str">
        <f t="shared" si="819"/>
        <v/>
      </c>
      <c r="Q2000" s="122"/>
      <c r="R2000" s="131"/>
      <c r="S2000" s="22"/>
      <c r="T2000" s="130" t="str">
        <f t="shared" si="820"/>
        <v/>
      </c>
      <c r="U2000" s="122"/>
      <c r="V2000" s="131"/>
      <c r="W2000" s="22"/>
      <c r="X2000" s="130" t="str">
        <f t="shared" si="821"/>
        <v/>
      </c>
      <c r="Y2000" s="122"/>
      <c r="Z2000" s="131"/>
      <c r="AA2000" s="22"/>
      <c r="AC2000" s="6" t="str">
        <f t="shared" si="822"/>
        <v/>
      </c>
      <c r="AE2000" s="6" t="str">
        <f t="shared" si="823"/>
        <v/>
      </c>
      <c r="AF2000" s="6" t="str">
        <f t="shared" si="824"/>
        <v/>
      </c>
      <c r="AG2000" s="6" t="str">
        <f t="shared" si="825"/>
        <v/>
      </c>
      <c r="AH2000" s="6" t="str">
        <f t="shared" si="826"/>
        <v/>
      </c>
      <c r="AI2000" s="6" t="str">
        <f t="shared" si="827"/>
        <v/>
      </c>
      <c r="AJ2000" s="6" t="str">
        <f t="shared" si="828"/>
        <v/>
      </c>
      <c r="AL2000" s="9" t="str">
        <f>IF('Stock Details'!F1999="", "", 'Stock Details'!F1999)</f>
        <v/>
      </c>
      <c r="AM2000" s="9" t="str">
        <f>IF('Stock Details'!G1999="", "", 'Stock Details'!G1999)</f>
        <v/>
      </c>
      <c r="AO2000" s="59" t="str">
        <f t="shared" si="829"/>
        <v/>
      </c>
      <c r="AP2000" s="59" t="str">
        <f t="shared" si="807"/>
        <v/>
      </c>
      <c r="AQ2000" s="59" t="str">
        <f t="shared" si="808"/>
        <v/>
      </c>
      <c r="AR2000" s="59" t="str">
        <f t="shared" si="809"/>
        <v/>
      </c>
      <c r="AS2000" s="59" t="str">
        <f t="shared" si="810"/>
        <v/>
      </c>
      <c r="AT2000" s="59" t="str">
        <f t="shared" si="811"/>
        <v/>
      </c>
      <c r="AV2000" s="59" t="str">
        <f t="shared" si="830"/>
        <v/>
      </c>
      <c r="AW2000" s="59" t="str">
        <f t="shared" si="812"/>
        <v/>
      </c>
      <c r="AX2000" s="59" t="str">
        <f t="shared" si="813"/>
        <v/>
      </c>
      <c r="AY2000" s="59" t="str">
        <f t="shared" si="814"/>
        <v/>
      </c>
      <c r="AZ2000" s="59" t="str">
        <f t="shared" si="815"/>
        <v/>
      </c>
      <c r="BA2000" s="59" t="str">
        <f t="shared" si="816"/>
        <v/>
      </c>
      <c r="BC2000" s="49" t="str">
        <f>IF($B2000="", "", IF(COUNTIF(BD2000:$BY2000, "")=BC$8, IF(D2000="", "", D2000), ""))</f>
        <v/>
      </c>
      <c r="BD2000" s="61" t="str">
        <f>IF($B2000="", "", IF(COUNTIF(BE2000:$BY2000, "")=BD$8, IF(E2000="", "", E2000), ""))</f>
        <v/>
      </c>
      <c r="BE2000" s="61" t="str">
        <f>IF($B2000="", "", IF(COUNTIF(BF2000:$BY2000, "")=BE$8, IF(F2000="", "", F2000), ""))</f>
        <v/>
      </c>
      <c r="BF2000" s="61" t="str">
        <f>IF($B2000="", "", IF(COUNTIF(BG2000:$BY2000, "")=BF$8, IF(G2000="", "", G2000), ""))</f>
        <v/>
      </c>
      <c r="BG2000" s="61" t="str">
        <f>IF($B2000="", "", IF(COUNTIF(BH2000:$BY2000, "")=BG$8, IF(H2000="", "", H2000), ""))</f>
        <v/>
      </c>
      <c r="BH2000" s="61" t="str">
        <f>IF($B2000="", "", IF(COUNTIF(BI2000:$BY2000, "")=BH$8, IF(I2000="", "", I2000), ""))</f>
        <v/>
      </c>
      <c r="BI2000" s="61" t="str">
        <f>IF($B2000="", "", IF(COUNTIF(BJ2000:$BY2000, "")=BI$8, IF(J2000="", "", J2000), ""))</f>
        <v/>
      </c>
      <c r="BJ2000" s="61" t="str">
        <f>IF($B2000="", "", IF(COUNTIF(BK2000:$BY2000, "")=BJ$8, IF(K2000="", "", K2000), ""))</f>
        <v/>
      </c>
      <c r="BK2000" s="61" t="str">
        <f>IF($B2000="", "", IF(COUNTIF(BL2000:$BY2000, "")=BK$8, IF(L2000="", "", L2000), ""))</f>
        <v/>
      </c>
      <c r="BL2000" s="61" t="str">
        <f>IF($B2000="", "", IF(COUNTIF(BM2000:$BY2000, "")=BL$8, IF(M2000="", "", M2000), ""))</f>
        <v/>
      </c>
      <c r="BM2000" s="61" t="str">
        <f>IF($B2000="", "", IF(COUNTIF(BN2000:$BY2000, "")=BM$8, IF(N2000="", "", N2000), ""))</f>
        <v/>
      </c>
      <c r="BN2000" s="61" t="str">
        <f>IF($B2000="", "", IF(COUNTIF(BO2000:$BY2000, "")=BN$8, IF(O2000="", "", O2000), ""))</f>
        <v/>
      </c>
      <c r="BO2000" s="61" t="str">
        <f>IF($B2000="", "", IF(COUNTIF(BP2000:$BY2000, "")=BO$8, IF(P2000="", "", P2000), ""))</f>
        <v/>
      </c>
      <c r="BP2000" s="61" t="str">
        <f>IF($B2000="", "", IF(COUNTIF(BQ2000:$BY2000, "")=BP$8, IF(Q2000="", "", Q2000), ""))</f>
        <v/>
      </c>
      <c r="BQ2000" s="61" t="str">
        <f>IF($B2000="", "", IF(COUNTIF(BR2000:$BY2000, "")=BQ$8, IF(R2000="", "", R2000), ""))</f>
        <v/>
      </c>
      <c r="BR2000" s="61" t="str">
        <f>IF($B2000="", "", IF(COUNTIF(BS2000:$BY2000, "")=BR$8, IF(S2000="", "", S2000), ""))</f>
        <v/>
      </c>
      <c r="BS2000" s="61" t="str">
        <f>IF($B2000="", "", IF(COUNTIF(BT2000:$BY2000, "")=BS$8, IF(T2000="", "", T2000), ""))</f>
        <v/>
      </c>
      <c r="BT2000" s="61" t="str">
        <f>IF($B2000="", "", IF(COUNTIF(BU2000:$BY2000, "")=BT$8, IF(U2000="", "", U2000), ""))</f>
        <v/>
      </c>
      <c r="BU2000" s="61" t="str">
        <f>IF($B2000="", "", IF(COUNTIF(BV2000:$BY2000, "")=BU$8, IF(V2000="", "", V2000), ""))</f>
        <v/>
      </c>
      <c r="BV2000" s="61" t="str">
        <f>IF($B2000="", "", IF(COUNTIF(BW2000:$BY2000, "")=BV$8, IF(W2000="", "", W2000), ""))</f>
        <v/>
      </c>
      <c r="BW2000" s="61" t="str">
        <f>IF($B2000="", "", IF(COUNTIF(BX2000:$BY2000, "")=BW$8, IF(X2000="", "", X2000), ""))</f>
        <v/>
      </c>
      <c r="BX2000" s="61" t="str">
        <f>IF($B2000="", "", IF(COUNTIF(BY2000:$BY2000, "")=BX$8, IF(Y2000="", "", Y2000), ""))</f>
        <v/>
      </c>
      <c r="BY2000" s="50" t="str">
        <f t="shared" si="831"/>
        <v/>
      </c>
      <c r="CA2000" s="6" t="str">
        <f t="shared" si="832"/>
        <v/>
      </c>
      <c r="CB2000" s="6" t="str">
        <f>IF(CA2000="", "", RANK(CA2000, $CA$9:$CA$2508, 0)+COUNTIF($CA$9:CA2000, CA2000)-1)</f>
        <v/>
      </c>
    </row>
    <row r="2001" spans="1:80" x14ac:dyDescent="0.25">
      <c r="A2001" s="22"/>
      <c r="B2001" s="121" t="str">
        <f>IF('Stock Details'!B2000="", "", 'Stock Details'!B2000)</f>
        <v/>
      </c>
      <c r="C2001" s="22"/>
      <c r="D2001" s="130"/>
      <c r="E2001" s="122"/>
      <c r="F2001" s="131"/>
      <c r="G2001" s="22"/>
      <c r="H2001" s="130" t="str">
        <f t="shared" si="817"/>
        <v/>
      </c>
      <c r="I2001" s="122"/>
      <c r="J2001" s="131"/>
      <c r="K2001" s="22"/>
      <c r="L2001" s="130" t="str">
        <f t="shared" si="818"/>
        <v/>
      </c>
      <c r="M2001" s="122"/>
      <c r="N2001" s="131"/>
      <c r="O2001" s="22"/>
      <c r="P2001" s="130" t="str">
        <f t="shared" si="819"/>
        <v/>
      </c>
      <c r="Q2001" s="122"/>
      <c r="R2001" s="131"/>
      <c r="S2001" s="22"/>
      <c r="T2001" s="130" t="str">
        <f t="shared" si="820"/>
        <v/>
      </c>
      <c r="U2001" s="122"/>
      <c r="V2001" s="131"/>
      <c r="W2001" s="22"/>
      <c r="X2001" s="130" t="str">
        <f t="shared" si="821"/>
        <v/>
      </c>
      <c r="Y2001" s="122"/>
      <c r="Z2001" s="131"/>
      <c r="AA2001" s="22"/>
      <c r="AC2001" s="6" t="str">
        <f t="shared" si="822"/>
        <v/>
      </c>
      <c r="AE2001" s="6" t="str">
        <f t="shared" si="823"/>
        <v/>
      </c>
      <c r="AF2001" s="6" t="str">
        <f t="shared" si="824"/>
        <v/>
      </c>
      <c r="AG2001" s="6" t="str">
        <f t="shared" si="825"/>
        <v/>
      </c>
      <c r="AH2001" s="6" t="str">
        <f t="shared" si="826"/>
        <v/>
      </c>
      <c r="AI2001" s="6" t="str">
        <f t="shared" si="827"/>
        <v/>
      </c>
      <c r="AJ2001" s="6" t="str">
        <f t="shared" si="828"/>
        <v/>
      </c>
      <c r="AL2001" s="9" t="str">
        <f>IF('Stock Details'!F2000="", "", 'Stock Details'!F2000)</f>
        <v/>
      </c>
      <c r="AM2001" s="9" t="str">
        <f>IF('Stock Details'!G2000="", "", 'Stock Details'!G2000)</f>
        <v/>
      </c>
      <c r="AO2001" s="59" t="str">
        <f t="shared" si="829"/>
        <v/>
      </c>
      <c r="AP2001" s="59" t="str">
        <f t="shared" si="807"/>
        <v/>
      </c>
      <c r="AQ2001" s="59" t="str">
        <f t="shared" si="808"/>
        <v/>
      </c>
      <c r="AR2001" s="59" t="str">
        <f t="shared" si="809"/>
        <v/>
      </c>
      <c r="AS2001" s="59" t="str">
        <f t="shared" si="810"/>
        <v/>
      </c>
      <c r="AT2001" s="59" t="str">
        <f t="shared" si="811"/>
        <v/>
      </c>
      <c r="AV2001" s="59" t="str">
        <f t="shared" si="830"/>
        <v/>
      </c>
      <c r="AW2001" s="59" t="str">
        <f t="shared" si="812"/>
        <v/>
      </c>
      <c r="AX2001" s="59" t="str">
        <f t="shared" si="813"/>
        <v/>
      </c>
      <c r="AY2001" s="59" t="str">
        <f t="shared" si="814"/>
        <v/>
      </c>
      <c r="AZ2001" s="59" t="str">
        <f t="shared" si="815"/>
        <v/>
      </c>
      <c r="BA2001" s="59" t="str">
        <f t="shared" si="816"/>
        <v/>
      </c>
      <c r="BC2001" s="49" t="str">
        <f>IF($B2001="", "", IF(COUNTIF(BD2001:$BY2001, "")=BC$8, IF(D2001="", "", D2001), ""))</f>
        <v/>
      </c>
      <c r="BD2001" s="61" t="str">
        <f>IF($B2001="", "", IF(COUNTIF(BE2001:$BY2001, "")=BD$8, IF(E2001="", "", E2001), ""))</f>
        <v/>
      </c>
      <c r="BE2001" s="61" t="str">
        <f>IF($B2001="", "", IF(COUNTIF(BF2001:$BY2001, "")=BE$8, IF(F2001="", "", F2001), ""))</f>
        <v/>
      </c>
      <c r="BF2001" s="61" t="str">
        <f>IF($B2001="", "", IF(COUNTIF(BG2001:$BY2001, "")=BF$8, IF(G2001="", "", G2001), ""))</f>
        <v/>
      </c>
      <c r="BG2001" s="61" t="str">
        <f>IF($B2001="", "", IF(COUNTIF(BH2001:$BY2001, "")=BG$8, IF(H2001="", "", H2001), ""))</f>
        <v/>
      </c>
      <c r="BH2001" s="61" t="str">
        <f>IF($B2001="", "", IF(COUNTIF(BI2001:$BY2001, "")=BH$8, IF(I2001="", "", I2001), ""))</f>
        <v/>
      </c>
      <c r="BI2001" s="61" t="str">
        <f>IF($B2001="", "", IF(COUNTIF(BJ2001:$BY2001, "")=BI$8, IF(J2001="", "", J2001), ""))</f>
        <v/>
      </c>
      <c r="BJ2001" s="61" t="str">
        <f>IF($B2001="", "", IF(COUNTIF(BK2001:$BY2001, "")=BJ$8, IF(K2001="", "", K2001), ""))</f>
        <v/>
      </c>
      <c r="BK2001" s="61" t="str">
        <f>IF($B2001="", "", IF(COUNTIF(BL2001:$BY2001, "")=BK$8, IF(L2001="", "", L2001), ""))</f>
        <v/>
      </c>
      <c r="BL2001" s="61" t="str">
        <f>IF($B2001="", "", IF(COUNTIF(BM2001:$BY2001, "")=BL$8, IF(M2001="", "", M2001), ""))</f>
        <v/>
      </c>
      <c r="BM2001" s="61" t="str">
        <f>IF($B2001="", "", IF(COUNTIF(BN2001:$BY2001, "")=BM$8, IF(N2001="", "", N2001), ""))</f>
        <v/>
      </c>
      <c r="BN2001" s="61" t="str">
        <f>IF($B2001="", "", IF(COUNTIF(BO2001:$BY2001, "")=BN$8, IF(O2001="", "", O2001), ""))</f>
        <v/>
      </c>
      <c r="BO2001" s="61" t="str">
        <f>IF($B2001="", "", IF(COUNTIF(BP2001:$BY2001, "")=BO$8, IF(P2001="", "", P2001), ""))</f>
        <v/>
      </c>
      <c r="BP2001" s="61" t="str">
        <f>IF($B2001="", "", IF(COUNTIF(BQ2001:$BY2001, "")=BP$8, IF(Q2001="", "", Q2001), ""))</f>
        <v/>
      </c>
      <c r="BQ2001" s="61" t="str">
        <f>IF($B2001="", "", IF(COUNTIF(BR2001:$BY2001, "")=BQ$8, IF(R2001="", "", R2001), ""))</f>
        <v/>
      </c>
      <c r="BR2001" s="61" t="str">
        <f>IF($B2001="", "", IF(COUNTIF(BS2001:$BY2001, "")=BR$8, IF(S2001="", "", S2001), ""))</f>
        <v/>
      </c>
      <c r="BS2001" s="61" t="str">
        <f>IF($B2001="", "", IF(COUNTIF(BT2001:$BY2001, "")=BS$8, IF(T2001="", "", T2001), ""))</f>
        <v/>
      </c>
      <c r="BT2001" s="61" t="str">
        <f>IF($B2001="", "", IF(COUNTIF(BU2001:$BY2001, "")=BT$8, IF(U2001="", "", U2001), ""))</f>
        <v/>
      </c>
      <c r="BU2001" s="61" t="str">
        <f>IF($B2001="", "", IF(COUNTIF(BV2001:$BY2001, "")=BU$8, IF(V2001="", "", V2001), ""))</f>
        <v/>
      </c>
      <c r="BV2001" s="61" t="str">
        <f>IF($B2001="", "", IF(COUNTIF(BW2001:$BY2001, "")=BV$8, IF(W2001="", "", W2001), ""))</f>
        <v/>
      </c>
      <c r="BW2001" s="61" t="str">
        <f>IF($B2001="", "", IF(COUNTIF(BX2001:$BY2001, "")=BW$8, IF(X2001="", "", X2001), ""))</f>
        <v/>
      </c>
      <c r="BX2001" s="61" t="str">
        <f>IF($B2001="", "", IF(COUNTIF(BY2001:$BY2001, "")=BX$8, IF(Y2001="", "", Y2001), ""))</f>
        <v/>
      </c>
      <c r="BY2001" s="50" t="str">
        <f t="shared" si="831"/>
        <v/>
      </c>
      <c r="CA2001" s="6" t="str">
        <f t="shared" si="832"/>
        <v/>
      </c>
      <c r="CB2001" s="6" t="str">
        <f>IF(CA2001="", "", RANK(CA2001, $CA$9:$CA$2508, 0)+COUNTIF($CA$9:CA2001, CA2001)-1)</f>
        <v/>
      </c>
    </row>
    <row r="2002" spans="1:80" x14ac:dyDescent="0.25">
      <c r="A2002" s="22"/>
      <c r="B2002" s="121" t="str">
        <f>IF('Stock Details'!B2001="", "", 'Stock Details'!B2001)</f>
        <v/>
      </c>
      <c r="C2002" s="22"/>
      <c r="D2002" s="130"/>
      <c r="E2002" s="122"/>
      <c r="F2002" s="131"/>
      <c r="G2002" s="22"/>
      <c r="H2002" s="130" t="str">
        <f t="shared" si="817"/>
        <v/>
      </c>
      <c r="I2002" s="122"/>
      <c r="J2002" s="131"/>
      <c r="K2002" s="22"/>
      <c r="L2002" s="130" t="str">
        <f t="shared" si="818"/>
        <v/>
      </c>
      <c r="M2002" s="122"/>
      <c r="N2002" s="131"/>
      <c r="O2002" s="22"/>
      <c r="P2002" s="130" t="str">
        <f t="shared" si="819"/>
        <v/>
      </c>
      <c r="Q2002" s="122"/>
      <c r="R2002" s="131"/>
      <c r="S2002" s="22"/>
      <c r="T2002" s="130" t="str">
        <f t="shared" si="820"/>
        <v/>
      </c>
      <c r="U2002" s="122"/>
      <c r="V2002" s="131"/>
      <c r="W2002" s="22"/>
      <c r="X2002" s="130" t="str">
        <f t="shared" si="821"/>
        <v/>
      </c>
      <c r="Y2002" s="122"/>
      <c r="Z2002" s="131"/>
      <c r="AA2002" s="22"/>
      <c r="AC2002" s="6" t="str">
        <f t="shared" si="822"/>
        <v/>
      </c>
      <c r="AE2002" s="6" t="str">
        <f t="shared" si="823"/>
        <v/>
      </c>
      <c r="AF2002" s="6" t="str">
        <f t="shared" si="824"/>
        <v/>
      </c>
      <c r="AG2002" s="6" t="str">
        <f t="shared" si="825"/>
        <v/>
      </c>
      <c r="AH2002" s="6" t="str">
        <f t="shared" si="826"/>
        <v/>
      </c>
      <c r="AI2002" s="6" t="str">
        <f t="shared" si="827"/>
        <v/>
      </c>
      <c r="AJ2002" s="6" t="str">
        <f t="shared" si="828"/>
        <v/>
      </c>
      <c r="AL2002" s="9" t="str">
        <f>IF('Stock Details'!F2001="", "", 'Stock Details'!F2001)</f>
        <v/>
      </c>
      <c r="AM2002" s="9" t="str">
        <f>IF('Stock Details'!G2001="", "", 'Stock Details'!G2001)</f>
        <v/>
      </c>
      <c r="AO2002" s="59" t="str">
        <f t="shared" si="829"/>
        <v/>
      </c>
      <c r="AP2002" s="59" t="str">
        <f t="shared" si="807"/>
        <v/>
      </c>
      <c r="AQ2002" s="59" t="str">
        <f t="shared" si="808"/>
        <v/>
      </c>
      <c r="AR2002" s="59" t="str">
        <f t="shared" si="809"/>
        <v/>
      </c>
      <c r="AS2002" s="59" t="str">
        <f t="shared" si="810"/>
        <v/>
      </c>
      <c r="AT2002" s="59" t="str">
        <f t="shared" si="811"/>
        <v/>
      </c>
      <c r="AV2002" s="59" t="str">
        <f t="shared" si="830"/>
        <v/>
      </c>
      <c r="AW2002" s="59" t="str">
        <f t="shared" si="812"/>
        <v/>
      </c>
      <c r="AX2002" s="59" t="str">
        <f t="shared" si="813"/>
        <v/>
      </c>
      <c r="AY2002" s="59" t="str">
        <f t="shared" si="814"/>
        <v/>
      </c>
      <c r="AZ2002" s="59" t="str">
        <f t="shared" si="815"/>
        <v/>
      </c>
      <c r="BA2002" s="59" t="str">
        <f t="shared" si="816"/>
        <v/>
      </c>
      <c r="BC2002" s="49" t="str">
        <f>IF($B2002="", "", IF(COUNTIF(BD2002:$BY2002, "")=BC$8, IF(D2002="", "", D2002), ""))</f>
        <v/>
      </c>
      <c r="BD2002" s="61" t="str">
        <f>IF($B2002="", "", IF(COUNTIF(BE2002:$BY2002, "")=BD$8, IF(E2002="", "", E2002), ""))</f>
        <v/>
      </c>
      <c r="BE2002" s="61" t="str">
        <f>IF($B2002="", "", IF(COUNTIF(BF2002:$BY2002, "")=BE$8, IF(F2002="", "", F2002), ""))</f>
        <v/>
      </c>
      <c r="BF2002" s="61" t="str">
        <f>IF($B2002="", "", IF(COUNTIF(BG2002:$BY2002, "")=BF$8, IF(G2002="", "", G2002), ""))</f>
        <v/>
      </c>
      <c r="BG2002" s="61" t="str">
        <f>IF($B2002="", "", IF(COUNTIF(BH2002:$BY2002, "")=BG$8, IF(H2002="", "", H2002), ""))</f>
        <v/>
      </c>
      <c r="BH2002" s="61" t="str">
        <f>IF($B2002="", "", IF(COUNTIF(BI2002:$BY2002, "")=BH$8, IF(I2002="", "", I2002), ""))</f>
        <v/>
      </c>
      <c r="BI2002" s="61" t="str">
        <f>IF($B2002="", "", IF(COUNTIF(BJ2002:$BY2002, "")=BI$8, IF(J2002="", "", J2002), ""))</f>
        <v/>
      </c>
      <c r="BJ2002" s="61" t="str">
        <f>IF($B2002="", "", IF(COUNTIF(BK2002:$BY2002, "")=BJ$8, IF(K2002="", "", K2002), ""))</f>
        <v/>
      </c>
      <c r="BK2002" s="61" t="str">
        <f>IF($B2002="", "", IF(COUNTIF(BL2002:$BY2002, "")=BK$8, IF(L2002="", "", L2002), ""))</f>
        <v/>
      </c>
      <c r="BL2002" s="61" t="str">
        <f>IF($B2002="", "", IF(COUNTIF(BM2002:$BY2002, "")=BL$8, IF(M2002="", "", M2002), ""))</f>
        <v/>
      </c>
      <c r="BM2002" s="61" t="str">
        <f>IF($B2002="", "", IF(COUNTIF(BN2002:$BY2002, "")=BM$8, IF(N2002="", "", N2002), ""))</f>
        <v/>
      </c>
      <c r="BN2002" s="61" t="str">
        <f>IF($B2002="", "", IF(COUNTIF(BO2002:$BY2002, "")=BN$8, IF(O2002="", "", O2002), ""))</f>
        <v/>
      </c>
      <c r="BO2002" s="61" t="str">
        <f>IF($B2002="", "", IF(COUNTIF(BP2002:$BY2002, "")=BO$8, IF(P2002="", "", P2002), ""))</f>
        <v/>
      </c>
      <c r="BP2002" s="61" t="str">
        <f>IF($B2002="", "", IF(COUNTIF(BQ2002:$BY2002, "")=BP$8, IF(Q2002="", "", Q2002), ""))</f>
        <v/>
      </c>
      <c r="BQ2002" s="61" t="str">
        <f>IF($B2002="", "", IF(COUNTIF(BR2002:$BY2002, "")=BQ$8, IF(R2002="", "", R2002), ""))</f>
        <v/>
      </c>
      <c r="BR2002" s="61" t="str">
        <f>IF($B2002="", "", IF(COUNTIF(BS2002:$BY2002, "")=BR$8, IF(S2002="", "", S2002), ""))</f>
        <v/>
      </c>
      <c r="BS2002" s="61" t="str">
        <f>IF($B2002="", "", IF(COUNTIF(BT2002:$BY2002, "")=BS$8, IF(T2002="", "", T2002), ""))</f>
        <v/>
      </c>
      <c r="BT2002" s="61" t="str">
        <f>IF($B2002="", "", IF(COUNTIF(BU2002:$BY2002, "")=BT$8, IF(U2002="", "", U2002), ""))</f>
        <v/>
      </c>
      <c r="BU2002" s="61" t="str">
        <f>IF($B2002="", "", IF(COUNTIF(BV2002:$BY2002, "")=BU$8, IF(V2002="", "", V2002), ""))</f>
        <v/>
      </c>
      <c r="BV2002" s="61" t="str">
        <f>IF($B2002="", "", IF(COUNTIF(BW2002:$BY2002, "")=BV$8, IF(W2002="", "", W2002), ""))</f>
        <v/>
      </c>
      <c r="BW2002" s="61" t="str">
        <f>IF($B2002="", "", IF(COUNTIF(BX2002:$BY2002, "")=BW$8, IF(X2002="", "", X2002), ""))</f>
        <v/>
      </c>
      <c r="BX2002" s="61" t="str">
        <f>IF($B2002="", "", IF(COUNTIF(BY2002:$BY2002, "")=BX$8, IF(Y2002="", "", Y2002), ""))</f>
        <v/>
      </c>
      <c r="BY2002" s="50" t="str">
        <f t="shared" si="831"/>
        <v/>
      </c>
      <c r="CA2002" s="6" t="str">
        <f t="shared" si="832"/>
        <v/>
      </c>
      <c r="CB2002" s="6" t="str">
        <f>IF(CA2002="", "", RANK(CA2002, $CA$9:$CA$2508, 0)+COUNTIF($CA$9:CA2002, CA2002)-1)</f>
        <v/>
      </c>
    </row>
    <row r="2003" spans="1:80" x14ac:dyDescent="0.25">
      <c r="A2003" s="22"/>
      <c r="B2003" s="121" t="str">
        <f>IF('Stock Details'!B2002="", "", 'Stock Details'!B2002)</f>
        <v/>
      </c>
      <c r="C2003" s="22"/>
      <c r="D2003" s="130"/>
      <c r="E2003" s="122"/>
      <c r="F2003" s="131"/>
      <c r="G2003" s="22"/>
      <c r="H2003" s="130" t="str">
        <f t="shared" si="817"/>
        <v/>
      </c>
      <c r="I2003" s="122"/>
      <c r="J2003" s="131"/>
      <c r="K2003" s="22"/>
      <c r="L2003" s="130" t="str">
        <f t="shared" si="818"/>
        <v/>
      </c>
      <c r="M2003" s="122"/>
      <c r="N2003" s="131"/>
      <c r="O2003" s="22"/>
      <c r="P2003" s="130" t="str">
        <f t="shared" si="819"/>
        <v/>
      </c>
      <c r="Q2003" s="122"/>
      <c r="R2003" s="131"/>
      <c r="S2003" s="22"/>
      <c r="T2003" s="130" t="str">
        <f t="shared" si="820"/>
        <v/>
      </c>
      <c r="U2003" s="122"/>
      <c r="V2003" s="131"/>
      <c r="W2003" s="22"/>
      <c r="X2003" s="130" t="str">
        <f t="shared" si="821"/>
        <v/>
      </c>
      <c r="Y2003" s="122"/>
      <c r="Z2003" s="131"/>
      <c r="AA2003" s="22"/>
      <c r="AC2003" s="6" t="str">
        <f t="shared" si="822"/>
        <v/>
      </c>
      <c r="AE2003" s="6" t="str">
        <f t="shared" si="823"/>
        <v/>
      </c>
      <c r="AF2003" s="6" t="str">
        <f t="shared" si="824"/>
        <v/>
      </c>
      <c r="AG2003" s="6" t="str">
        <f t="shared" si="825"/>
        <v/>
      </c>
      <c r="AH2003" s="6" t="str">
        <f t="shared" si="826"/>
        <v/>
      </c>
      <c r="AI2003" s="6" t="str">
        <f t="shared" si="827"/>
        <v/>
      </c>
      <c r="AJ2003" s="6" t="str">
        <f t="shared" si="828"/>
        <v/>
      </c>
      <c r="AL2003" s="9" t="str">
        <f>IF('Stock Details'!F2002="", "", 'Stock Details'!F2002)</f>
        <v/>
      </c>
      <c r="AM2003" s="9" t="str">
        <f>IF('Stock Details'!G2002="", "", 'Stock Details'!G2002)</f>
        <v/>
      </c>
      <c r="AO2003" s="59" t="str">
        <f t="shared" si="829"/>
        <v/>
      </c>
      <c r="AP2003" s="59" t="str">
        <f t="shared" si="807"/>
        <v/>
      </c>
      <c r="AQ2003" s="59" t="str">
        <f t="shared" si="808"/>
        <v/>
      </c>
      <c r="AR2003" s="59" t="str">
        <f t="shared" si="809"/>
        <v/>
      </c>
      <c r="AS2003" s="59" t="str">
        <f t="shared" si="810"/>
        <v/>
      </c>
      <c r="AT2003" s="59" t="str">
        <f t="shared" si="811"/>
        <v/>
      </c>
      <c r="AV2003" s="59" t="str">
        <f t="shared" si="830"/>
        <v/>
      </c>
      <c r="AW2003" s="59" t="str">
        <f t="shared" si="812"/>
        <v/>
      </c>
      <c r="AX2003" s="59" t="str">
        <f t="shared" si="813"/>
        <v/>
      </c>
      <c r="AY2003" s="59" t="str">
        <f t="shared" si="814"/>
        <v/>
      </c>
      <c r="AZ2003" s="59" t="str">
        <f t="shared" si="815"/>
        <v/>
      </c>
      <c r="BA2003" s="59" t="str">
        <f t="shared" si="816"/>
        <v/>
      </c>
      <c r="BC2003" s="49" t="str">
        <f>IF($B2003="", "", IF(COUNTIF(BD2003:$BY2003, "")=BC$8, IF(D2003="", "", D2003), ""))</f>
        <v/>
      </c>
      <c r="BD2003" s="61" t="str">
        <f>IF($B2003="", "", IF(COUNTIF(BE2003:$BY2003, "")=BD$8, IF(E2003="", "", E2003), ""))</f>
        <v/>
      </c>
      <c r="BE2003" s="61" t="str">
        <f>IF($B2003="", "", IF(COUNTIF(BF2003:$BY2003, "")=BE$8, IF(F2003="", "", F2003), ""))</f>
        <v/>
      </c>
      <c r="BF2003" s="61" t="str">
        <f>IF($B2003="", "", IF(COUNTIF(BG2003:$BY2003, "")=BF$8, IF(G2003="", "", G2003), ""))</f>
        <v/>
      </c>
      <c r="BG2003" s="61" t="str">
        <f>IF($B2003="", "", IF(COUNTIF(BH2003:$BY2003, "")=BG$8, IF(H2003="", "", H2003), ""))</f>
        <v/>
      </c>
      <c r="BH2003" s="61" t="str">
        <f>IF($B2003="", "", IF(COUNTIF(BI2003:$BY2003, "")=BH$8, IF(I2003="", "", I2003), ""))</f>
        <v/>
      </c>
      <c r="BI2003" s="61" t="str">
        <f>IF($B2003="", "", IF(COUNTIF(BJ2003:$BY2003, "")=BI$8, IF(J2003="", "", J2003), ""))</f>
        <v/>
      </c>
      <c r="BJ2003" s="61" t="str">
        <f>IF($B2003="", "", IF(COUNTIF(BK2003:$BY2003, "")=BJ$8, IF(K2003="", "", K2003), ""))</f>
        <v/>
      </c>
      <c r="BK2003" s="61" t="str">
        <f>IF($B2003="", "", IF(COUNTIF(BL2003:$BY2003, "")=BK$8, IF(L2003="", "", L2003), ""))</f>
        <v/>
      </c>
      <c r="BL2003" s="61" t="str">
        <f>IF($B2003="", "", IF(COUNTIF(BM2003:$BY2003, "")=BL$8, IF(M2003="", "", M2003), ""))</f>
        <v/>
      </c>
      <c r="BM2003" s="61" t="str">
        <f>IF($B2003="", "", IF(COUNTIF(BN2003:$BY2003, "")=BM$8, IF(N2003="", "", N2003), ""))</f>
        <v/>
      </c>
      <c r="BN2003" s="61" t="str">
        <f>IF($B2003="", "", IF(COUNTIF(BO2003:$BY2003, "")=BN$8, IF(O2003="", "", O2003), ""))</f>
        <v/>
      </c>
      <c r="BO2003" s="61" t="str">
        <f>IF($B2003="", "", IF(COUNTIF(BP2003:$BY2003, "")=BO$8, IF(P2003="", "", P2003), ""))</f>
        <v/>
      </c>
      <c r="BP2003" s="61" t="str">
        <f>IF($B2003="", "", IF(COUNTIF(BQ2003:$BY2003, "")=BP$8, IF(Q2003="", "", Q2003), ""))</f>
        <v/>
      </c>
      <c r="BQ2003" s="61" t="str">
        <f>IF($B2003="", "", IF(COUNTIF(BR2003:$BY2003, "")=BQ$8, IF(R2003="", "", R2003), ""))</f>
        <v/>
      </c>
      <c r="BR2003" s="61" t="str">
        <f>IF($B2003="", "", IF(COUNTIF(BS2003:$BY2003, "")=BR$8, IF(S2003="", "", S2003), ""))</f>
        <v/>
      </c>
      <c r="BS2003" s="61" t="str">
        <f>IF($B2003="", "", IF(COUNTIF(BT2003:$BY2003, "")=BS$8, IF(T2003="", "", T2003), ""))</f>
        <v/>
      </c>
      <c r="BT2003" s="61" t="str">
        <f>IF($B2003="", "", IF(COUNTIF(BU2003:$BY2003, "")=BT$8, IF(U2003="", "", U2003), ""))</f>
        <v/>
      </c>
      <c r="BU2003" s="61" t="str">
        <f>IF($B2003="", "", IF(COUNTIF(BV2003:$BY2003, "")=BU$8, IF(V2003="", "", V2003), ""))</f>
        <v/>
      </c>
      <c r="BV2003" s="61" t="str">
        <f>IF($B2003="", "", IF(COUNTIF(BW2003:$BY2003, "")=BV$8, IF(W2003="", "", W2003), ""))</f>
        <v/>
      </c>
      <c r="BW2003" s="61" t="str">
        <f>IF($B2003="", "", IF(COUNTIF(BX2003:$BY2003, "")=BW$8, IF(X2003="", "", X2003), ""))</f>
        <v/>
      </c>
      <c r="BX2003" s="61" t="str">
        <f>IF($B2003="", "", IF(COUNTIF(BY2003:$BY2003, "")=BX$8, IF(Y2003="", "", Y2003), ""))</f>
        <v/>
      </c>
      <c r="BY2003" s="50" t="str">
        <f t="shared" si="831"/>
        <v/>
      </c>
      <c r="CA2003" s="6" t="str">
        <f t="shared" si="832"/>
        <v/>
      </c>
      <c r="CB2003" s="6" t="str">
        <f>IF(CA2003="", "", RANK(CA2003, $CA$9:$CA$2508, 0)+COUNTIF($CA$9:CA2003, CA2003)-1)</f>
        <v/>
      </c>
    </row>
    <row r="2004" spans="1:80" x14ac:dyDescent="0.25">
      <c r="A2004" s="22"/>
      <c r="B2004" s="121" t="str">
        <f>IF('Stock Details'!B2003="", "", 'Stock Details'!B2003)</f>
        <v/>
      </c>
      <c r="C2004" s="22"/>
      <c r="D2004" s="130"/>
      <c r="E2004" s="122"/>
      <c r="F2004" s="131"/>
      <c r="G2004" s="22"/>
      <c r="H2004" s="130" t="str">
        <f t="shared" si="817"/>
        <v/>
      </c>
      <c r="I2004" s="122"/>
      <c r="J2004" s="131"/>
      <c r="K2004" s="22"/>
      <c r="L2004" s="130" t="str">
        <f t="shared" si="818"/>
        <v/>
      </c>
      <c r="M2004" s="122"/>
      <c r="N2004" s="131"/>
      <c r="O2004" s="22"/>
      <c r="P2004" s="130" t="str">
        <f t="shared" si="819"/>
        <v/>
      </c>
      <c r="Q2004" s="122"/>
      <c r="R2004" s="131"/>
      <c r="S2004" s="22"/>
      <c r="T2004" s="130" t="str">
        <f t="shared" si="820"/>
        <v/>
      </c>
      <c r="U2004" s="122"/>
      <c r="V2004" s="131"/>
      <c r="W2004" s="22"/>
      <c r="X2004" s="130" t="str">
        <f t="shared" si="821"/>
        <v/>
      </c>
      <c r="Y2004" s="122"/>
      <c r="Z2004" s="131"/>
      <c r="AA2004" s="22"/>
      <c r="AC2004" s="6" t="str">
        <f t="shared" si="822"/>
        <v/>
      </c>
      <c r="AE2004" s="6" t="str">
        <f t="shared" si="823"/>
        <v/>
      </c>
      <c r="AF2004" s="6" t="str">
        <f t="shared" si="824"/>
        <v/>
      </c>
      <c r="AG2004" s="6" t="str">
        <f t="shared" si="825"/>
        <v/>
      </c>
      <c r="AH2004" s="6" t="str">
        <f t="shared" si="826"/>
        <v/>
      </c>
      <c r="AI2004" s="6" t="str">
        <f t="shared" si="827"/>
        <v/>
      </c>
      <c r="AJ2004" s="6" t="str">
        <f t="shared" si="828"/>
        <v/>
      </c>
      <c r="AL2004" s="9" t="str">
        <f>IF('Stock Details'!F2003="", "", 'Stock Details'!F2003)</f>
        <v/>
      </c>
      <c r="AM2004" s="9" t="str">
        <f>IF('Stock Details'!G2003="", "", 'Stock Details'!G2003)</f>
        <v/>
      </c>
      <c r="AO2004" s="59" t="str">
        <f t="shared" si="829"/>
        <v/>
      </c>
      <c r="AP2004" s="59" t="str">
        <f t="shared" si="807"/>
        <v/>
      </c>
      <c r="AQ2004" s="59" t="str">
        <f t="shared" si="808"/>
        <v/>
      </c>
      <c r="AR2004" s="59" t="str">
        <f t="shared" si="809"/>
        <v/>
      </c>
      <c r="AS2004" s="59" t="str">
        <f t="shared" si="810"/>
        <v/>
      </c>
      <c r="AT2004" s="59" t="str">
        <f t="shared" si="811"/>
        <v/>
      </c>
      <c r="AV2004" s="59" t="str">
        <f t="shared" si="830"/>
        <v/>
      </c>
      <c r="AW2004" s="59" t="str">
        <f t="shared" si="812"/>
        <v/>
      </c>
      <c r="AX2004" s="59" t="str">
        <f t="shared" si="813"/>
        <v/>
      </c>
      <c r="AY2004" s="59" t="str">
        <f t="shared" si="814"/>
        <v/>
      </c>
      <c r="AZ2004" s="59" t="str">
        <f t="shared" si="815"/>
        <v/>
      </c>
      <c r="BA2004" s="59" t="str">
        <f t="shared" si="816"/>
        <v/>
      </c>
      <c r="BC2004" s="49" t="str">
        <f>IF($B2004="", "", IF(COUNTIF(BD2004:$BY2004, "")=BC$8, IF(D2004="", "", D2004), ""))</f>
        <v/>
      </c>
      <c r="BD2004" s="61" t="str">
        <f>IF($B2004="", "", IF(COUNTIF(BE2004:$BY2004, "")=BD$8, IF(E2004="", "", E2004), ""))</f>
        <v/>
      </c>
      <c r="BE2004" s="61" t="str">
        <f>IF($B2004="", "", IF(COUNTIF(BF2004:$BY2004, "")=BE$8, IF(F2004="", "", F2004), ""))</f>
        <v/>
      </c>
      <c r="BF2004" s="61" t="str">
        <f>IF($B2004="", "", IF(COUNTIF(BG2004:$BY2004, "")=BF$8, IF(G2004="", "", G2004), ""))</f>
        <v/>
      </c>
      <c r="BG2004" s="61" t="str">
        <f>IF($B2004="", "", IF(COUNTIF(BH2004:$BY2004, "")=BG$8, IF(H2004="", "", H2004), ""))</f>
        <v/>
      </c>
      <c r="BH2004" s="61" t="str">
        <f>IF($B2004="", "", IF(COUNTIF(BI2004:$BY2004, "")=BH$8, IF(I2004="", "", I2004), ""))</f>
        <v/>
      </c>
      <c r="BI2004" s="61" t="str">
        <f>IF($B2004="", "", IF(COUNTIF(BJ2004:$BY2004, "")=BI$8, IF(J2004="", "", J2004), ""))</f>
        <v/>
      </c>
      <c r="BJ2004" s="61" t="str">
        <f>IF($B2004="", "", IF(COUNTIF(BK2004:$BY2004, "")=BJ$8, IF(K2004="", "", K2004), ""))</f>
        <v/>
      </c>
      <c r="BK2004" s="61" t="str">
        <f>IF($B2004="", "", IF(COUNTIF(BL2004:$BY2004, "")=BK$8, IF(L2004="", "", L2004), ""))</f>
        <v/>
      </c>
      <c r="BL2004" s="61" t="str">
        <f>IF($B2004="", "", IF(COUNTIF(BM2004:$BY2004, "")=BL$8, IF(M2004="", "", M2004), ""))</f>
        <v/>
      </c>
      <c r="BM2004" s="61" t="str">
        <f>IF($B2004="", "", IF(COUNTIF(BN2004:$BY2004, "")=BM$8, IF(N2004="", "", N2004), ""))</f>
        <v/>
      </c>
      <c r="BN2004" s="61" t="str">
        <f>IF($B2004="", "", IF(COUNTIF(BO2004:$BY2004, "")=BN$8, IF(O2004="", "", O2004), ""))</f>
        <v/>
      </c>
      <c r="BO2004" s="61" t="str">
        <f>IF($B2004="", "", IF(COUNTIF(BP2004:$BY2004, "")=BO$8, IF(P2004="", "", P2004), ""))</f>
        <v/>
      </c>
      <c r="BP2004" s="61" t="str">
        <f>IF($B2004="", "", IF(COUNTIF(BQ2004:$BY2004, "")=BP$8, IF(Q2004="", "", Q2004), ""))</f>
        <v/>
      </c>
      <c r="BQ2004" s="61" t="str">
        <f>IF($B2004="", "", IF(COUNTIF(BR2004:$BY2004, "")=BQ$8, IF(R2004="", "", R2004), ""))</f>
        <v/>
      </c>
      <c r="BR2004" s="61" t="str">
        <f>IF($B2004="", "", IF(COUNTIF(BS2004:$BY2004, "")=BR$8, IF(S2004="", "", S2004), ""))</f>
        <v/>
      </c>
      <c r="BS2004" s="61" t="str">
        <f>IF($B2004="", "", IF(COUNTIF(BT2004:$BY2004, "")=BS$8, IF(T2004="", "", T2004), ""))</f>
        <v/>
      </c>
      <c r="BT2004" s="61" t="str">
        <f>IF($B2004="", "", IF(COUNTIF(BU2004:$BY2004, "")=BT$8, IF(U2004="", "", U2004), ""))</f>
        <v/>
      </c>
      <c r="BU2004" s="61" t="str">
        <f>IF($B2004="", "", IF(COUNTIF(BV2004:$BY2004, "")=BU$8, IF(V2004="", "", V2004), ""))</f>
        <v/>
      </c>
      <c r="BV2004" s="61" t="str">
        <f>IF($B2004="", "", IF(COUNTIF(BW2004:$BY2004, "")=BV$8, IF(W2004="", "", W2004), ""))</f>
        <v/>
      </c>
      <c r="BW2004" s="61" t="str">
        <f>IF($B2004="", "", IF(COUNTIF(BX2004:$BY2004, "")=BW$8, IF(X2004="", "", X2004), ""))</f>
        <v/>
      </c>
      <c r="BX2004" s="61" t="str">
        <f>IF($B2004="", "", IF(COUNTIF(BY2004:$BY2004, "")=BX$8, IF(Y2004="", "", Y2004), ""))</f>
        <v/>
      </c>
      <c r="BY2004" s="50" t="str">
        <f t="shared" si="831"/>
        <v/>
      </c>
      <c r="CA2004" s="6" t="str">
        <f t="shared" si="832"/>
        <v/>
      </c>
      <c r="CB2004" s="6" t="str">
        <f>IF(CA2004="", "", RANK(CA2004, $CA$9:$CA$2508, 0)+COUNTIF($CA$9:CA2004, CA2004)-1)</f>
        <v/>
      </c>
    </row>
    <row r="2005" spans="1:80" x14ac:dyDescent="0.25">
      <c r="A2005" s="22"/>
      <c r="B2005" s="121" t="str">
        <f>IF('Stock Details'!B2004="", "", 'Stock Details'!B2004)</f>
        <v/>
      </c>
      <c r="C2005" s="22"/>
      <c r="D2005" s="130"/>
      <c r="E2005" s="122"/>
      <c r="F2005" s="131"/>
      <c r="G2005" s="22"/>
      <c r="H2005" s="130" t="str">
        <f t="shared" si="817"/>
        <v/>
      </c>
      <c r="I2005" s="122"/>
      <c r="J2005" s="131"/>
      <c r="K2005" s="22"/>
      <c r="L2005" s="130" t="str">
        <f t="shared" si="818"/>
        <v/>
      </c>
      <c r="M2005" s="122"/>
      <c r="N2005" s="131"/>
      <c r="O2005" s="22"/>
      <c r="P2005" s="130" t="str">
        <f t="shared" si="819"/>
        <v/>
      </c>
      <c r="Q2005" s="122"/>
      <c r="R2005" s="131"/>
      <c r="S2005" s="22"/>
      <c r="T2005" s="130" t="str">
        <f t="shared" si="820"/>
        <v/>
      </c>
      <c r="U2005" s="122"/>
      <c r="V2005" s="131"/>
      <c r="W2005" s="22"/>
      <c r="X2005" s="130" t="str">
        <f t="shared" si="821"/>
        <v/>
      </c>
      <c r="Y2005" s="122"/>
      <c r="Z2005" s="131"/>
      <c r="AA2005" s="22"/>
      <c r="AC2005" s="6" t="str">
        <f t="shared" si="822"/>
        <v/>
      </c>
      <c r="AE2005" s="6" t="str">
        <f t="shared" si="823"/>
        <v/>
      </c>
      <c r="AF2005" s="6" t="str">
        <f t="shared" si="824"/>
        <v/>
      </c>
      <c r="AG2005" s="6" t="str">
        <f t="shared" si="825"/>
        <v/>
      </c>
      <c r="AH2005" s="6" t="str">
        <f t="shared" si="826"/>
        <v/>
      </c>
      <c r="AI2005" s="6" t="str">
        <f t="shared" si="827"/>
        <v/>
      </c>
      <c r="AJ2005" s="6" t="str">
        <f t="shared" si="828"/>
        <v/>
      </c>
      <c r="AL2005" s="9" t="str">
        <f>IF('Stock Details'!F2004="", "", 'Stock Details'!F2004)</f>
        <v/>
      </c>
      <c r="AM2005" s="9" t="str">
        <f>IF('Stock Details'!G2004="", "", 'Stock Details'!G2004)</f>
        <v/>
      </c>
      <c r="AO2005" s="59" t="str">
        <f t="shared" si="829"/>
        <v/>
      </c>
      <c r="AP2005" s="59" t="str">
        <f t="shared" si="807"/>
        <v/>
      </c>
      <c r="AQ2005" s="59" t="str">
        <f t="shared" si="808"/>
        <v/>
      </c>
      <c r="AR2005" s="59" t="str">
        <f t="shared" si="809"/>
        <v/>
      </c>
      <c r="AS2005" s="59" t="str">
        <f t="shared" si="810"/>
        <v/>
      </c>
      <c r="AT2005" s="59" t="str">
        <f t="shared" si="811"/>
        <v/>
      </c>
      <c r="AV2005" s="59" t="str">
        <f t="shared" si="830"/>
        <v/>
      </c>
      <c r="AW2005" s="59" t="str">
        <f t="shared" si="812"/>
        <v/>
      </c>
      <c r="AX2005" s="59" t="str">
        <f t="shared" si="813"/>
        <v/>
      </c>
      <c r="AY2005" s="59" t="str">
        <f t="shared" si="814"/>
        <v/>
      </c>
      <c r="AZ2005" s="59" t="str">
        <f t="shared" si="815"/>
        <v/>
      </c>
      <c r="BA2005" s="59" t="str">
        <f t="shared" si="816"/>
        <v/>
      </c>
      <c r="BC2005" s="49" t="str">
        <f>IF($B2005="", "", IF(COUNTIF(BD2005:$BY2005, "")=BC$8, IF(D2005="", "", D2005), ""))</f>
        <v/>
      </c>
      <c r="BD2005" s="61" t="str">
        <f>IF($B2005="", "", IF(COUNTIF(BE2005:$BY2005, "")=BD$8, IF(E2005="", "", E2005), ""))</f>
        <v/>
      </c>
      <c r="BE2005" s="61" t="str">
        <f>IF($B2005="", "", IF(COUNTIF(BF2005:$BY2005, "")=BE$8, IF(F2005="", "", F2005), ""))</f>
        <v/>
      </c>
      <c r="BF2005" s="61" t="str">
        <f>IF($B2005="", "", IF(COUNTIF(BG2005:$BY2005, "")=BF$8, IF(G2005="", "", G2005), ""))</f>
        <v/>
      </c>
      <c r="BG2005" s="61" t="str">
        <f>IF($B2005="", "", IF(COUNTIF(BH2005:$BY2005, "")=BG$8, IF(H2005="", "", H2005), ""))</f>
        <v/>
      </c>
      <c r="BH2005" s="61" t="str">
        <f>IF($B2005="", "", IF(COUNTIF(BI2005:$BY2005, "")=BH$8, IF(I2005="", "", I2005), ""))</f>
        <v/>
      </c>
      <c r="BI2005" s="61" t="str">
        <f>IF($B2005="", "", IF(COUNTIF(BJ2005:$BY2005, "")=BI$8, IF(J2005="", "", J2005), ""))</f>
        <v/>
      </c>
      <c r="BJ2005" s="61" t="str">
        <f>IF($B2005="", "", IF(COUNTIF(BK2005:$BY2005, "")=BJ$8, IF(K2005="", "", K2005), ""))</f>
        <v/>
      </c>
      <c r="BK2005" s="61" t="str">
        <f>IF($B2005="", "", IF(COUNTIF(BL2005:$BY2005, "")=BK$8, IF(L2005="", "", L2005), ""))</f>
        <v/>
      </c>
      <c r="BL2005" s="61" t="str">
        <f>IF($B2005="", "", IF(COUNTIF(BM2005:$BY2005, "")=BL$8, IF(M2005="", "", M2005), ""))</f>
        <v/>
      </c>
      <c r="BM2005" s="61" t="str">
        <f>IF($B2005="", "", IF(COUNTIF(BN2005:$BY2005, "")=BM$8, IF(N2005="", "", N2005), ""))</f>
        <v/>
      </c>
      <c r="BN2005" s="61" t="str">
        <f>IF($B2005="", "", IF(COUNTIF(BO2005:$BY2005, "")=BN$8, IF(O2005="", "", O2005), ""))</f>
        <v/>
      </c>
      <c r="BO2005" s="61" t="str">
        <f>IF($B2005="", "", IF(COUNTIF(BP2005:$BY2005, "")=BO$8, IF(P2005="", "", P2005), ""))</f>
        <v/>
      </c>
      <c r="BP2005" s="61" t="str">
        <f>IF($B2005="", "", IF(COUNTIF(BQ2005:$BY2005, "")=BP$8, IF(Q2005="", "", Q2005), ""))</f>
        <v/>
      </c>
      <c r="BQ2005" s="61" t="str">
        <f>IF($B2005="", "", IF(COUNTIF(BR2005:$BY2005, "")=BQ$8, IF(R2005="", "", R2005), ""))</f>
        <v/>
      </c>
      <c r="BR2005" s="61" t="str">
        <f>IF($B2005="", "", IF(COUNTIF(BS2005:$BY2005, "")=BR$8, IF(S2005="", "", S2005), ""))</f>
        <v/>
      </c>
      <c r="BS2005" s="61" t="str">
        <f>IF($B2005="", "", IF(COUNTIF(BT2005:$BY2005, "")=BS$8, IF(T2005="", "", T2005), ""))</f>
        <v/>
      </c>
      <c r="BT2005" s="61" t="str">
        <f>IF($B2005="", "", IF(COUNTIF(BU2005:$BY2005, "")=BT$8, IF(U2005="", "", U2005), ""))</f>
        <v/>
      </c>
      <c r="BU2005" s="61" t="str">
        <f>IF($B2005="", "", IF(COUNTIF(BV2005:$BY2005, "")=BU$8, IF(V2005="", "", V2005), ""))</f>
        <v/>
      </c>
      <c r="BV2005" s="61" t="str">
        <f>IF($B2005="", "", IF(COUNTIF(BW2005:$BY2005, "")=BV$8, IF(W2005="", "", W2005), ""))</f>
        <v/>
      </c>
      <c r="BW2005" s="61" t="str">
        <f>IF($B2005="", "", IF(COUNTIF(BX2005:$BY2005, "")=BW$8, IF(X2005="", "", X2005), ""))</f>
        <v/>
      </c>
      <c r="BX2005" s="61" t="str">
        <f>IF($B2005="", "", IF(COUNTIF(BY2005:$BY2005, "")=BX$8, IF(Y2005="", "", Y2005), ""))</f>
        <v/>
      </c>
      <c r="BY2005" s="50" t="str">
        <f t="shared" si="831"/>
        <v/>
      </c>
      <c r="CA2005" s="6" t="str">
        <f t="shared" si="832"/>
        <v/>
      </c>
      <c r="CB2005" s="6" t="str">
        <f>IF(CA2005="", "", RANK(CA2005, $CA$9:$CA$2508, 0)+COUNTIF($CA$9:CA2005, CA2005)-1)</f>
        <v/>
      </c>
    </row>
    <row r="2006" spans="1:80" x14ac:dyDescent="0.25">
      <c r="A2006" s="22"/>
      <c r="B2006" s="121" t="str">
        <f>IF('Stock Details'!B2005="", "", 'Stock Details'!B2005)</f>
        <v/>
      </c>
      <c r="C2006" s="22"/>
      <c r="D2006" s="130"/>
      <c r="E2006" s="122"/>
      <c r="F2006" s="131"/>
      <c r="G2006" s="22"/>
      <c r="H2006" s="130" t="str">
        <f t="shared" si="817"/>
        <v/>
      </c>
      <c r="I2006" s="122"/>
      <c r="J2006" s="131"/>
      <c r="K2006" s="22"/>
      <c r="L2006" s="130" t="str">
        <f t="shared" si="818"/>
        <v/>
      </c>
      <c r="M2006" s="122"/>
      <c r="N2006" s="131"/>
      <c r="O2006" s="22"/>
      <c r="P2006" s="130" t="str">
        <f t="shared" si="819"/>
        <v/>
      </c>
      <c r="Q2006" s="122"/>
      <c r="R2006" s="131"/>
      <c r="S2006" s="22"/>
      <c r="T2006" s="130" t="str">
        <f t="shared" si="820"/>
        <v/>
      </c>
      <c r="U2006" s="122"/>
      <c r="V2006" s="131"/>
      <c r="W2006" s="22"/>
      <c r="X2006" s="130" t="str">
        <f t="shared" si="821"/>
        <v/>
      </c>
      <c r="Y2006" s="122"/>
      <c r="Z2006" s="131"/>
      <c r="AA2006" s="22"/>
      <c r="AC2006" s="6" t="str">
        <f t="shared" si="822"/>
        <v/>
      </c>
      <c r="AE2006" s="6" t="str">
        <f t="shared" si="823"/>
        <v/>
      </c>
      <c r="AF2006" s="6" t="str">
        <f t="shared" si="824"/>
        <v/>
      </c>
      <c r="AG2006" s="6" t="str">
        <f t="shared" si="825"/>
        <v/>
      </c>
      <c r="AH2006" s="6" t="str">
        <f t="shared" si="826"/>
        <v/>
      </c>
      <c r="AI2006" s="6" t="str">
        <f t="shared" si="827"/>
        <v/>
      </c>
      <c r="AJ2006" s="6" t="str">
        <f t="shared" si="828"/>
        <v/>
      </c>
      <c r="AL2006" s="9" t="str">
        <f>IF('Stock Details'!F2005="", "", 'Stock Details'!F2005)</f>
        <v/>
      </c>
      <c r="AM2006" s="9" t="str">
        <f>IF('Stock Details'!G2005="", "", 'Stock Details'!G2005)</f>
        <v/>
      </c>
      <c r="AO2006" s="59" t="str">
        <f t="shared" si="829"/>
        <v/>
      </c>
      <c r="AP2006" s="59" t="str">
        <f t="shared" si="807"/>
        <v/>
      </c>
      <c r="AQ2006" s="59" t="str">
        <f t="shared" si="808"/>
        <v/>
      </c>
      <c r="AR2006" s="59" t="str">
        <f t="shared" si="809"/>
        <v/>
      </c>
      <c r="AS2006" s="59" t="str">
        <f t="shared" si="810"/>
        <v/>
      </c>
      <c r="AT2006" s="59" t="str">
        <f t="shared" si="811"/>
        <v/>
      </c>
      <c r="AV2006" s="59" t="str">
        <f t="shared" si="830"/>
        <v/>
      </c>
      <c r="AW2006" s="59" t="str">
        <f t="shared" si="812"/>
        <v/>
      </c>
      <c r="AX2006" s="59" t="str">
        <f t="shared" si="813"/>
        <v/>
      </c>
      <c r="AY2006" s="59" t="str">
        <f t="shared" si="814"/>
        <v/>
      </c>
      <c r="AZ2006" s="59" t="str">
        <f t="shared" si="815"/>
        <v/>
      </c>
      <c r="BA2006" s="59" t="str">
        <f t="shared" si="816"/>
        <v/>
      </c>
      <c r="BC2006" s="49" t="str">
        <f>IF($B2006="", "", IF(COUNTIF(BD2006:$BY2006, "")=BC$8, IF(D2006="", "", D2006), ""))</f>
        <v/>
      </c>
      <c r="BD2006" s="61" t="str">
        <f>IF($B2006="", "", IF(COUNTIF(BE2006:$BY2006, "")=BD$8, IF(E2006="", "", E2006), ""))</f>
        <v/>
      </c>
      <c r="BE2006" s="61" t="str">
        <f>IF($B2006="", "", IF(COUNTIF(BF2006:$BY2006, "")=BE$8, IF(F2006="", "", F2006), ""))</f>
        <v/>
      </c>
      <c r="BF2006" s="61" t="str">
        <f>IF($B2006="", "", IF(COUNTIF(BG2006:$BY2006, "")=BF$8, IF(G2006="", "", G2006), ""))</f>
        <v/>
      </c>
      <c r="BG2006" s="61" t="str">
        <f>IF($B2006="", "", IF(COUNTIF(BH2006:$BY2006, "")=BG$8, IF(H2006="", "", H2006), ""))</f>
        <v/>
      </c>
      <c r="BH2006" s="61" t="str">
        <f>IF($B2006="", "", IF(COUNTIF(BI2006:$BY2006, "")=BH$8, IF(I2006="", "", I2006), ""))</f>
        <v/>
      </c>
      <c r="BI2006" s="61" t="str">
        <f>IF($B2006="", "", IF(COUNTIF(BJ2006:$BY2006, "")=BI$8, IF(J2006="", "", J2006), ""))</f>
        <v/>
      </c>
      <c r="BJ2006" s="61" t="str">
        <f>IF($B2006="", "", IF(COUNTIF(BK2006:$BY2006, "")=BJ$8, IF(K2006="", "", K2006), ""))</f>
        <v/>
      </c>
      <c r="BK2006" s="61" t="str">
        <f>IF($B2006="", "", IF(COUNTIF(BL2006:$BY2006, "")=BK$8, IF(L2006="", "", L2006), ""))</f>
        <v/>
      </c>
      <c r="BL2006" s="61" t="str">
        <f>IF($B2006="", "", IF(COUNTIF(BM2006:$BY2006, "")=BL$8, IF(M2006="", "", M2006), ""))</f>
        <v/>
      </c>
      <c r="BM2006" s="61" t="str">
        <f>IF($B2006="", "", IF(COUNTIF(BN2006:$BY2006, "")=BM$8, IF(N2006="", "", N2006), ""))</f>
        <v/>
      </c>
      <c r="BN2006" s="61" t="str">
        <f>IF($B2006="", "", IF(COUNTIF(BO2006:$BY2006, "")=BN$8, IF(O2006="", "", O2006), ""))</f>
        <v/>
      </c>
      <c r="BO2006" s="61" t="str">
        <f>IF($B2006="", "", IF(COUNTIF(BP2006:$BY2006, "")=BO$8, IF(P2006="", "", P2006), ""))</f>
        <v/>
      </c>
      <c r="BP2006" s="61" t="str">
        <f>IF($B2006="", "", IF(COUNTIF(BQ2006:$BY2006, "")=BP$8, IF(Q2006="", "", Q2006), ""))</f>
        <v/>
      </c>
      <c r="BQ2006" s="61" t="str">
        <f>IF($B2006="", "", IF(COUNTIF(BR2006:$BY2006, "")=BQ$8, IF(R2006="", "", R2006), ""))</f>
        <v/>
      </c>
      <c r="BR2006" s="61" t="str">
        <f>IF($B2006="", "", IF(COUNTIF(BS2006:$BY2006, "")=BR$8, IF(S2006="", "", S2006), ""))</f>
        <v/>
      </c>
      <c r="BS2006" s="61" t="str">
        <f>IF($B2006="", "", IF(COUNTIF(BT2006:$BY2006, "")=BS$8, IF(T2006="", "", T2006), ""))</f>
        <v/>
      </c>
      <c r="BT2006" s="61" t="str">
        <f>IF($B2006="", "", IF(COUNTIF(BU2006:$BY2006, "")=BT$8, IF(U2006="", "", U2006), ""))</f>
        <v/>
      </c>
      <c r="BU2006" s="61" t="str">
        <f>IF($B2006="", "", IF(COUNTIF(BV2006:$BY2006, "")=BU$8, IF(V2006="", "", V2006), ""))</f>
        <v/>
      </c>
      <c r="BV2006" s="61" t="str">
        <f>IF($B2006="", "", IF(COUNTIF(BW2006:$BY2006, "")=BV$8, IF(W2006="", "", W2006), ""))</f>
        <v/>
      </c>
      <c r="BW2006" s="61" t="str">
        <f>IF($B2006="", "", IF(COUNTIF(BX2006:$BY2006, "")=BW$8, IF(X2006="", "", X2006), ""))</f>
        <v/>
      </c>
      <c r="BX2006" s="61" t="str">
        <f>IF($B2006="", "", IF(COUNTIF(BY2006:$BY2006, "")=BX$8, IF(Y2006="", "", Y2006), ""))</f>
        <v/>
      </c>
      <c r="BY2006" s="50" t="str">
        <f t="shared" si="831"/>
        <v/>
      </c>
      <c r="CA2006" s="6" t="str">
        <f t="shared" si="832"/>
        <v/>
      </c>
      <c r="CB2006" s="6" t="str">
        <f>IF(CA2006="", "", RANK(CA2006, $CA$9:$CA$2508, 0)+COUNTIF($CA$9:CA2006, CA2006)-1)</f>
        <v/>
      </c>
    </row>
    <row r="2007" spans="1:80" x14ac:dyDescent="0.25">
      <c r="A2007" s="22"/>
      <c r="B2007" s="121" t="str">
        <f>IF('Stock Details'!B2006="", "", 'Stock Details'!B2006)</f>
        <v/>
      </c>
      <c r="C2007" s="22"/>
      <c r="D2007" s="130"/>
      <c r="E2007" s="122"/>
      <c r="F2007" s="131"/>
      <c r="G2007" s="22"/>
      <c r="H2007" s="130" t="str">
        <f t="shared" si="817"/>
        <v/>
      </c>
      <c r="I2007" s="122"/>
      <c r="J2007" s="131"/>
      <c r="K2007" s="22"/>
      <c r="L2007" s="130" t="str">
        <f t="shared" si="818"/>
        <v/>
      </c>
      <c r="M2007" s="122"/>
      <c r="N2007" s="131"/>
      <c r="O2007" s="22"/>
      <c r="P2007" s="130" t="str">
        <f t="shared" si="819"/>
        <v/>
      </c>
      <c r="Q2007" s="122"/>
      <c r="R2007" s="131"/>
      <c r="S2007" s="22"/>
      <c r="T2007" s="130" t="str">
        <f t="shared" si="820"/>
        <v/>
      </c>
      <c r="U2007" s="122"/>
      <c r="V2007" s="131"/>
      <c r="W2007" s="22"/>
      <c r="X2007" s="130" t="str">
        <f t="shared" si="821"/>
        <v/>
      </c>
      <c r="Y2007" s="122"/>
      <c r="Z2007" s="131"/>
      <c r="AA2007" s="22"/>
      <c r="AC2007" s="6" t="str">
        <f t="shared" si="822"/>
        <v/>
      </c>
      <c r="AE2007" s="6" t="str">
        <f t="shared" si="823"/>
        <v/>
      </c>
      <c r="AF2007" s="6" t="str">
        <f t="shared" si="824"/>
        <v/>
      </c>
      <c r="AG2007" s="6" t="str">
        <f t="shared" si="825"/>
        <v/>
      </c>
      <c r="AH2007" s="6" t="str">
        <f t="shared" si="826"/>
        <v/>
      </c>
      <c r="AI2007" s="6" t="str">
        <f t="shared" si="827"/>
        <v/>
      </c>
      <c r="AJ2007" s="6" t="str">
        <f t="shared" si="828"/>
        <v/>
      </c>
      <c r="AL2007" s="9" t="str">
        <f>IF('Stock Details'!F2006="", "", 'Stock Details'!F2006)</f>
        <v/>
      </c>
      <c r="AM2007" s="9" t="str">
        <f>IF('Stock Details'!G2006="", "", 'Stock Details'!G2006)</f>
        <v/>
      </c>
      <c r="AO2007" s="59" t="str">
        <f t="shared" si="829"/>
        <v/>
      </c>
      <c r="AP2007" s="59" t="str">
        <f t="shared" si="807"/>
        <v/>
      </c>
      <c r="AQ2007" s="59" t="str">
        <f t="shared" si="808"/>
        <v/>
      </c>
      <c r="AR2007" s="59" t="str">
        <f t="shared" si="809"/>
        <v/>
      </c>
      <c r="AS2007" s="59" t="str">
        <f t="shared" si="810"/>
        <v/>
      </c>
      <c r="AT2007" s="59" t="str">
        <f t="shared" si="811"/>
        <v/>
      </c>
      <c r="AV2007" s="59" t="str">
        <f t="shared" si="830"/>
        <v/>
      </c>
      <c r="AW2007" s="59" t="str">
        <f t="shared" si="812"/>
        <v/>
      </c>
      <c r="AX2007" s="59" t="str">
        <f t="shared" si="813"/>
        <v/>
      </c>
      <c r="AY2007" s="59" t="str">
        <f t="shared" si="814"/>
        <v/>
      </c>
      <c r="AZ2007" s="59" t="str">
        <f t="shared" si="815"/>
        <v/>
      </c>
      <c r="BA2007" s="59" t="str">
        <f t="shared" si="816"/>
        <v/>
      </c>
      <c r="BC2007" s="49" t="str">
        <f>IF($B2007="", "", IF(COUNTIF(BD2007:$BY2007, "")=BC$8, IF(D2007="", "", D2007), ""))</f>
        <v/>
      </c>
      <c r="BD2007" s="61" t="str">
        <f>IF($B2007="", "", IF(COUNTIF(BE2007:$BY2007, "")=BD$8, IF(E2007="", "", E2007), ""))</f>
        <v/>
      </c>
      <c r="BE2007" s="61" t="str">
        <f>IF($B2007="", "", IF(COUNTIF(BF2007:$BY2007, "")=BE$8, IF(F2007="", "", F2007), ""))</f>
        <v/>
      </c>
      <c r="BF2007" s="61" t="str">
        <f>IF($B2007="", "", IF(COUNTIF(BG2007:$BY2007, "")=BF$8, IF(G2007="", "", G2007), ""))</f>
        <v/>
      </c>
      <c r="BG2007" s="61" t="str">
        <f>IF($B2007="", "", IF(COUNTIF(BH2007:$BY2007, "")=BG$8, IF(H2007="", "", H2007), ""))</f>
        <v/>
      </c>
      <c r="BH2007" s="61" t="str">
        <f>IF($B2007="", "", IF(COUNTIF(BI2007:$BY2007, "")=BH$8, IF(I2007="", "", I2007), ""))</f>
        <v/>
      </c>
      <c r="BI2007" s="61" t="str">
        <f>IF($B2007="", "", IF(COUNTIF(BJ2007:$BY2007, "")=BI$8, IF(J2007="", "", J2007), ""))</f>
        <v/>
      </c>
      <c r="BJ2007" s="61" t="str">
        <f>IF($B2007="", "", IF(COUNTIF(BK2007:$BY2007, "")=BJ$8, IF(K2007="", "", K2007), ""))</f>
        <v/>
      </c>
      <c r="BK2007" s="61" t="str">
        <f>IF($B2007="", "", IF(COUNTIF(BL2007:$BY2007, "")=BK$8, IF(L2007="", "", L2007), ""))</f>
        <v/>
      </c>
      <c r="BL2007" s="61" t="str">
        <f>IF($B2007="", "", IF(COUNTIF(BM2007:$BY2007, "")=BL$8, IF(M2007="", "", M2007), ""))</f>
        <v/>
      </c>
      <c r="BM2007" s="61" t="str">
        <f>IF($B2007="", "", IF(COUNTIF(BN2007:$BY2007, "")=BM$8, IF(N2007="", "", N2007), ""))</f>
        <v/>
      </c>
      <c r="BN2007" s="61" t="str">
        <f>IF($B2007="", "", IF(COUNTIF(BO2007:$BY2007, "")=BN$8, IF(O2007="", "", O2007), ""))</f>
        <v/>
      </c>
      <c r="BO2007" s="61" t="str">
        <f>IF($B2007="", "", IF(COUNTIF(BP2007:$BY2007, "")=BO$8, IF(P2007="", "", P2007), ""))</f>
        <v/>
      </c>
      <c r="BP2007" s="61" t="str">
        <f>IF($B2007="", "", IF(COUNTIF(BQ2007:$BY2007, "")=BP$8, IF(Q2007="", "", Q2007), ""))</f>
        <v/>
      </c>
      <c r="BQ2007" s="61" t="str">
        <f>IF($B2007="", "", IF(COUNTIF(BR2007:$BY2007, "")=BQ$8, IF(R2007="", "", R2007), ""))</f>
        <v/>
      </c>
      <c r="BR2007" s="61" t="str">
        <f>IF($B2007="", "", IF(COUNTIF(BS2007:$BY2007, "")=BR$8, IF(S2007="", "", S2007), ""))</f>
        <v/>
      </c>
      <c r="BS2007" s="61" t="str">
        <f>IF($B2007="", "", IF(COUNTIF(BT2007:$BY2007, "")=BS$8, IF(T2007="", "", T2007), ""))</f>
        <v/>
      </c>
      <c r="BT2007" s="61" t="str">
        <f>IF($B2007="", "", IF(COUNTIF(BU2007:$BY2007, "")=BT$8, IF(U2007="", "", U2007), ""))</f>
        <v/>
      </c>
      <c r="BU2007" s="61" t="str">
        <f>IF($B2007="", "", IF(COUNTIF(BV2007:$BY2007, "")=BU$8, IF(V2007="", "", V2007), ""))</f>
        <v/>
      </c>
      <c r="BV2007" s="61" t="str">
        <f>IF($B2007="", "", IF(COUNTIF(BW2007:$BY2007, "")=BV$8, IF(W2007="", "", W2007), ""))</f>
        <v/>
      </c>
      <c r="BW2007" s="61" t="str">
        <f>IF($B2007="", "", IF(COUNTIF(BX2007:$BY2007, "")=BW$8, IF(X2007="", "", X2007), ""))</f>
        <v/>
      </c>
      <c r="BX2007" s="61" t="str">
        <f>IF($B2007="", "", IF(COUNTIF(BY2007:$BY2007, "")=BX$8, IF(Y2007="", "", Y2007), ""))</f>
        <v/>
      </c>
      <c r="BY2007" s="50" t="str">
        <f t="shared" si="831"/>
        <v/>
      </c>
      <c r="CA2007" s="6" t="str">
        <f t="shared" si="832"/>
        <v/>
      </c>
      <c r="CB2007" s="6" t="str">
        <f>IF(CA2007="", "", RANK(CA2007, $CA$9:$CA$2508, 0)+COUNTIF($CA$9:CA2007, CA2007)-1)</f>
        <v/>
      </c>
    </row>
    <row r="2008" spans="1:80" x14ac:dyDescent="0.25">
      <c r="A2008" s="22"/>
      <c r="B2008" s="121" t="str">
        <f>IF('Stock Details'!B2007="", "", 'Stock Details'!B2007)</f>
        <v/>
      </c>
      <c r="C2008" s="22"/>
      <c r="D2008" s="130"/>
      <c r="E2008" s="122"/>
      <c r="F2008" s="131"/>
      <c r="G2008" s="22"/>
      <c r="H2008" s="130" t="str">
        <f t="shared" si="817"/>
        <v/>
      </c>
      <c r="I2008" s="122"/>
      <c r="J2008" s="131"/>
      <c r="K2008" s="22"/>
      <c r="L2008" s="130" t="str">
        <f t="shared" si="818"/>
        <v/>
      </c>
      <c r="M2008" s="122"/>
      <c r="N2008" s="131"/>
      <c r="O2008" s="22"/>
      <c r="P2008" s="130" t="str">
        <f t="shared" si="819"/>
        <v/>
      </c>
      <c r="Q2008" s="122"/>
      <c r="R2008" s="131"/>
      <c r="S2008" s="22"/>
      <c r="T2008" s="130" t="str">
        <f t="shared" si="820"/>
        <v/>
      </c>
      <c r="U2008" s="122"/>
      <c r="V2008" s="131"/>
      <c r="W2008" s="22"/>
      <c r="X2008" s="130" t="str">
        <f t="shared" si="821"/>
        <v/>
      </c>
      <c r="Y2008" s="122"/>
      <c r="Z2008" s="131"/>
      <c r="AA2008" s="22"/>
      <c r="AC2008" s="6" t="str">
        <f t="shared" si="822"/>
        <v/>
      </c>
      <c r="AE2008" s="6" t="str">
        <f t="shared" si="823"/>
        <v/>
      </c>
      <c r="AF2008" s="6" t="str">
        <f t="shared" si="824"/>
        <v/>
      </c>
      <c r="AG2008" s="6" t="str">
        <f t="shared" si="825"/>
        <v/>
      </c>
      <c r="AH2008" s="6" t="str">
        <f t="shared" si="826"/>
        <v/>
      </c>
      <c r="AI2008" s="6" t="str">
        <f t="shared" si="827"/>
        <v/>
      </c>
      <c r="AJ2008" s="6" t="str">
        <f t="shared" si="828"/>
        <v/>
      </c>
      <c r="AL2008" s="9" t="str">
        <f>IF('Stock Details'!F2007="", "", 'Stock Details'!F2007)</f>
        <v/>
      </c>
      <c r="AM2008" s="9" t="str">
        <f>IF('Stock Details'!G2007="", "", 'Stock Details'!G2007)</f>
        <v/>
      </c>
      <c r="AO2008" s="59" t="str">
        <f t="shared" si="829"/>
        <v/>
      </c>
      <c r="AP2008" s="59" t="str">
        <f t="shared" si="807"/>
        <v/>
      </c>
      <c r="AQ2008" s="59" t="str">
        <f t="shared" si="808"/>
        <v/>
      </c>
      <c r="AR2008" s="59" t="str">
        <f t="shared" si="809"/>
        <v/>
      </c>
      <c r="AS2008" s="59" t="str">
        <f t="shared" si="810"/>
        <v/>
      </c>
      <c r="AT2008" s="59" t="str">
        <f t="shared" si="811"/>
        <v/>
      </c>
      <c r="AV2008" s="59" t="str">
        <f t="shared" si="830"/>
        <v/>
      </c>
      <c r="AW2008" s="59" t="str">
        <f t="shared" si="812"/>
        <v/>
      </c>
      <c r="AX2008" s="59" t="str">
        <f t="shared" si="813"/>
        <v/>
      </c>
      <c r="AY2008" s="59" t="str">
        <f t="shared" si="814"/>
        <v/>
      </c>
      <c r="AZ2008" s="59" t="str">
        <f t="shared" si="815"/>
        <v/>
      </c>
      <c r="BA2008" s="59" t="str">
        <f t="shared" si="816"/>
        <v/>
      </c>
      <c r="BC2008" s="49" t="str">
        <f>IF($B2008="", "", IF(COUNTIF(BD2008:$BY2008, "")=BC$8, IF(D2008="", "", D2008), ""))</f>
        <v/>
      </c>
      <c r="BD2008" s="61" t="str">
        <f>IF($B2008="", "", IF(COUNTIF(BE2008:$BY2008, "")=BD$8, IF(E2008="", "", E2008), ""))</f>
        <v/>
      </c>
      <c r="BE2008" s="61" t="str">
        <f>IF($B2008="", "", IF(COUNTIF(BF2008:$BY2008, "")=BE$8, IF(F2008="", "", F2008), ""))</f>
        <v/>
      </c>
      <c r="BF2008" s="61" t="str">
        <f>IF($B2008="", "", IF(COUNTIF(BG2008:$BY2008, "")=BF$8, IF(G2008="", "", G2008), ""))</f>
        <v/>
      </c>
      <c r="BG2008" s="61" t="str">
        <f>IF($B2008="", "", IF(COUNTIF(BH2008:$BY2008, "")=BG$8, IF(H2008="", "", H2008), ""))</f>
        <v/>
      </c>
      <c r="BH2008" s="61" t="str">
        <f>IF($B2008="", "", IF(COUNTIF(BI2008:$BY2008, "")=BH$8, IF(I2008="", "", I2008), ""))</f>
        <v/>
      </c>
      <c r="BI2008" s="61" t="str">
        <f>IF($B2008="", "", IF(COUNTIF(BJ2008:$BY2008, "")=BI$8, IF(J2008="", "", J2008), ""))</f>
        <v/>
      </c>
      <c r="BJ2008" s="61" t="str">
        <f>IF($B2008="", "", IF(COUNTIF(BK2008:$BY2008, "")=BJ$8, IF(K2008="", "", K2008), ""))</f>
        <v/>
      </c>
      <c r="BK2008" s="61" t="str">
        <f>IF($B2008="", "", IF(COUNTIF(BL2008:$BY2008, "")=BK$8, IF(L2008="", "", L2008), ""))</f>
        <v/>
      </c>
      <c r="BL2008" s="61" t="str">
        <f>IF($B2008="", "", IF(COUNTIF(BM2008:$BY2008, "")=BL$8, IF(M2008="", "", M2008), ""))</f>
        <v/>
      </c>
      <c r="BM2008" s="61" t="str">
        <f>IF($B2008="", "", IF(COUNTIF(BN2008:$BY2008, "")=BM$8, IF(N2008="", "", N2008), ""))</f>
        <v/>
      </c>
      <c r="BN2008" s="61" t="str">
        <f>IF($B2008="", "", IF(COUNTIF(BO2008:$BY2008, "")=BN$8, IF(O2008="", "", O2008), ""))</f>
        <v/>
      </c>
      <c r="BO2008" s="61" t="str">
        <f>IF($B2008="", "", IF(COUNTIF(BP2008:$BY2008, "")=BO$8, IF(P2008="", "", P2008), ""))</f>
        <v/>
      </c>
      <c r="BP2008" s="61" t="str">
        <f>IF($B2008="", "", IF(COUNTIF(BQ2008:$BY2008, "")=BP$8, IF(Q2008="", "", Q2008), ""))</f>
        <v/>
      </c>
      <c r="BQ2008" s="61" t="str">
        <f>IF($B2008="", "", IF(COUNTIF(BR2008:$BY2008, "")=BQ$8, IF(R2008="", "", R2008), ""))</f>
        <v/>
      </c>
      <c r="BR2008" s="61" t="str">
        <f>IF($B2008="", "", IF(COUNTIF(BS2008:$BY2008, "")=BR$8, IF(S2008="", "", S2008), ""))</f>
        <v/>
      </c>
      <c r="BS2008" s="61" t="str">
        <f>IF($B2008="", "", IF(COUNTIF(BT2008:$BY2008, "")=BS$8, IF(T2008="", "", T2008), ""))</f>
        <v/>
      </c>
      <c r="BT2008" s="61" t="str">
        <f>IF($B2008="", "", IF(COUNTIF(BU2008:$BY2008, "")=BT$8, IF(U2008="", "", U2008), ""))</f>
        <v/>
      </c>
      <c r="BU2008" s="61" t="str">
        <f>IF($B2008="", "", IF(COUNTIF(BV2008:$BY2008, "")=BU$8, IF(V2008="", "", V2008), ""))</f>
        <v/>
      </c>
      <c r="BV2008" s="61" t="str">
        <f>IF($B2008="", "", IF(COUNTIF(BW2008:$BY2008, "")=BV$8, IF(W2008="", "", W2008), ""))</f>
        <v/>
      </c>
      <c r="BW2008" s="61" t="str">
        <f>IF($B2008="", "", IF(COUNTIF(BX2008:$BY2008, "")=BW$8, IF(X2008="", "", X2008), ""))</f>
        <v/>
      </c>
      <c r="BX2008" s="61" t="str">
        <f>IF($B2008="", "", IF(COUNTIF(BY2008:$BY2008, "")=BX$8, IF(Y2008="", "", Y2008), ""))</f>
        <v/>
      </c>
      <c r="BY2008" s="50" t="str">
        <f t="shared" si="831"/>
        <v/>
      </c>
      <c r="CA2008" s="6" t="str">
        <f t="shared" si="832"/>
        <v/>
      </c>
      <c r="CB2008" s="6" t="str">
        <f>IF(CA2008="", "", RANK(CA2008, $CA$9:$CA$2508, 0)+COUNTIF($CA$9:CA2008, CA2008)-1)</f>
        <v/>
      </c>
    </row>
    <row r="2009" spans="1:80" x14ac:dyDescent="0.25">
      <c r="A2009" s="22"/>
      <c r="B2009" s="121" t="str">
        <f>IF('Stock Details'!B2008="", "", 'Stock Details'!B2008)</f>
        <v/>
      </c>
      <c r="C2009" s="22"/>
      <c r="D2009" s="130"/>
      <c r="E2009" s="122"/>
      <c r="F2009" s="131"/>
      <c r="G2009" s="22"/>
      <c r="H2009" s="130" t="str">
        <f t="shared" si="817"/>
        <v/>
      </c>
      <c r="I2009" s="122"/>
      <c r="J2009" s="131"/>
      <c r="K2009" s="22"/>
      <c r="L2009" s="130" t="str">
        <f t="shared" si="818"/>
        <v/>
      </c>
      <c r="M2009" s="122"/>
      <c r="N2009" s="131"/>
      <c r="O2009" s="22"/>
      <c r="P2009" s="130" t="str">
        <f t="shared" si="819"/>
        <v/>
      </c>
      <c r="Q2009" s="122"/>
      <c r="R2009" s="131"/>
      <c r="S2009" s="22"/>
      <c r="T2009" s="130" t="str">
        <f t="shared" si="820"/>
        <v/>
      </c>
      <c r="U2009" s="122"/>
      <c r="V2009" s="131"/>
      <c r="W2009" s="22"/>
      <c r="X2009" s="130" t="str">
        <f t="shared" si="821"/>
        <v/>
      </c>
      <c r="Y2009" s="122"/>
      <c r="Z2009" s="131"/>
      <c r="AA2009" s="22"/>
      <c r="AC2009" s="6" t="str">
        <f t="shared" si="822"/>
        <v/>
      </c>
      <c r="AE2009" s="6" t="str">
        <f t="shared" si="823"/>
        <v/>
      </c>
      <c r="AF2009" s="6" t="str">
        <f t="shared" si="824"/>
        <v/>
      </c>
      <c r="AG2009" s="6" t="str">
        <f t="shared" si="825"/>
        <v/>
      </c>
      <c r="AH2009" s="6" t="str">
        <f t="shared" si="826"/>
        <v/>
      </c>
      <c r="AI2009" s="6" t="str">
        <f t="shared" si="827"/>
        <v/>
      </c>
      <c r="AJ2009" s="6" t="str">
        <f t="shared" si="828"/>
        <v/>
      </c>
      <c r="AL2009" s="9" t="str">
        <f>IF('Stock Details'!F2008="", "", 'Stock Details'!F2008)</f>
        <v/>
      </c>
      <c r="AM2009" s="9" t="str">
        <f>IF('Stock Details'!G2008="", "", 'Stock Details'!G2008)</f>
        <v/>
      </c>
      <c r="AO2009" s="59" t="str">
        <f t="shared" si="829"/>
        <v/>
      </c>
      <c r="AP2009" s="59" t="str">
        <f t="shared" ref="AP2009:AP2072" si="833">IF(AF2009="", "", AF2009*$AL2009)</f>
        <v/>
      </c>
      <c r="AQ2009" s="59" t="str">
        <f t="shared" ref="AQ2009:AQ2072" si="834">IF(AG2009="", "", AG2009*$AL2009)</f>
        <v/>
      </c>
      <c r="AR2009" s="59" t="str">
        <f t="shared" ref="AR2009:AR2072" si="835">IF(AH2009="", "", AH2009*$AL2009)</f>
        <v/>
      </c>
      <c r="AS2009" s="59" t="str">
        <f t="shared" ref="AS2009:AS2072" si="836">IF(AI2009="", "", AI2009*$AL2009)</f>
        <v/>
      </c>
      <c r="AT2009" s="59" t="str">
        <f t="shared" ref="AT2009:AT2072" si="837">IF(AJ2009="", "", AJ2009*$AL2009)</f>
        <v/>
      </c>
      <c r="AV2009" s="59" t="str">
        <f t="shared" si="830"/>
        <v/>
      </c>
      <c r="AW2009" s="59" t="str">
        <f t="shared" si="812"/>
        <v/>
      </c>
      <c r="AX2009" s="59" t="str">
        <f t="shared" si="813"/>
        <v/>
      </c>
      <c r="AY2009" s="59" t="str">
        <f t="shared" si="814"/>
        <v/>
      </c>
      <c r="AZ2009" s="59" t="str">
        <f t="shared" si="815"/>
        <v/>
      </c>
      <c r="BA2009" s="59" t="str">
        <f t="shared" si="816"/>
        <v/>
      </c>
      <c r="BC2009" s="49" t="str">
        <f>IF($B2009="", "", IF(COUNTIF(BD2009:$BY2009, "")=BC$8, IF(D2009="", "", D2009), ""))</f>
        <v/>
      </c>
      <c r="BD2009" s="61" t="str">
        <f>IF($B2009="", "", IF(COUNTIF(BE2009:$BY2009, "")=BD$8, IF(E2009="", "", E2009), ""))</f>
        <v/>
      </c>
      <c r="BE2009" s="61" t="str">
        <f>IF($B2009="", "", IF(COUNTIF(BF2009:$BY2009, "")=BE$8, IF(F2009="", "", F2009), ""))</f>
        <v/>
      </c>
      <c r="BF2009" s="61" t="str">
        <f>IF($B2009="", "", IF(COUNTIF(BG2009:$BY2009, "")=BF$8, IF(G2009="", "", G2009), ""))</f>
        <v/>
      </c>
      <c r="BG2009" s="61" t="str">
        <f>IF($B2009="", "", IF(COUNTIF(BH2009:$BY2009, "")=BG$8, IF(H2009="", "", H2009), ""))</f>
        <v/>
      </c>
      <c r="BH2009" s="61" t="str">
        <f>IF($B2009="", "", IF(COUNTIF(BI2009:$BY2009, "")=BH$8, IF(I2009="", "", I2009), ""))</f>
        <v/>
      </c>
      <c r="BI2009" s="61" t="str">
        <f>IF($B2009="", "", IF(COUNTIF(BJ2009:$BY2009, "")=BI$8, IF(J2009="", "", J2009), ""))</f>
        <v/>
      </c>
      <c r="BJ2009" s="61" t="str">
        <f>IF($B2009="", "", IF(COUNTIF(BK2009:$BY2009, "")=BJ$8, IF(K2009="", "", K2009), ""))</f>
        <v/>
      </c>
      <c r="BK2009" s="61" t="str">
        <f>IF($B2009="", "", IF(COUNTIF(BL2009:$BY2009, "")=BK$8, IF(L2009="", "", L2009), ""))</f>
        <v/>
      </c>
      <c r="BL2009" s="61" t="str">
        <f>IF($B2009="", "", IF(COUNTIF(BM2009:$BY2009, "")=BL$8, IF(M2009="", "", M2009), ""))</f>
        <v/>
      </c>
      <c r="BM2009" s="61" t="str">
        <f>IF($B2009="", "", IF(COUNTIF(BN2009:$BY2009, "")=BM$8, IF(N2009="", "", N2009), ""))</f>
        <v/>
      </c>
      <c r="BN2009" s="61" t="str">
        <f>IF($B2009="", "", IF(COUNTIF(BO2009:$BY2009, "")=BN$8, IF(O2009="", "", O2009), ""))</f>
        <v/>
      </c>
      <c r="BO2009" s="61" t="str">
        <f>IF($B2009="", "", IF(COUNTIF(BP2009:$BY2009, "")=BO$8, IF(P2009="", "", P2009), ""))</f>
        <v/>
      </c>
      <c r="BP2009" s="61" t="str">
        <f>IF($B2009="", "", IF(COUNTIF(BQ2009:$BY2009, "")=BP$8, IF(Q2009="", "", Q2009), ""))</f>
        <v/>
      </c>
      <c r="BQ2009" s="61" t="str">
        <f>IF($B2009="", "", IF(COUNTIF(BR2009:$BY2009, "")=BQ$8, IF(R2009="", "", R2009), ""))</f>
        <v/>
      </c>
      <c r="BR2009" s="61" t="str">
        <f>IF($B2009="", "", IF(COUNTIF(BS2009:$BY2009, "")=BR$8, IF(S2009="", "", S2009), ""))</f>
        <v/>
      </c>
      <c r="BS2009" s="61" t="str">
        <f>IF($B2009="", "", IF(COUNTIF(BT2009:$BY2009, "")=BS$8, IF(T2009="", "", T2009), ""))</f>
        <v/>
      </c>
      <c r="BT2009" s="61" t="str">
        <f>IF($B2009="", "", IF(COUNTIF(BU2009:$BY2009, "")=BT$8, IF(U2009="", "", U2009), ""))</f>
        <v/>
      </c>
      <c r="BU2009" s="61" t="str">
        <f>IF($B2009="", "", IF(COUNTIF(BV2009:$BY2009, "")=BU$8, IF(V2009="", "", V2009), ""))</f>
        <v/>
      </c>
      <c r="BV2009" s="61" t="str">
        <f>IF($B2009="", "", IF(COUNTIF(BW2009:$BY2009, "")=BV$8, IF(W2009="", "", W2009), ""))</f>
        <v/>
      </c>
      <c r="BW2009" s="61" t="str">
        <f>IF($B2009="", "", IF(COUNTIF(BX2009:$BY2009, "")=BW$8, IF(X2009="", "", X2009), ""))</f>
        <v/>
      </c>
      <c r="BX2009" s="61" t="str">
        <f>IF($B2009="", "", IF(COUNTIF(BY2009:$BY2009, "")=BX$8, IF(Y2009="", "", Y2009), ""))</f>
        <v/>
      </c>
      <c r="BY2009" s="50" t="str">
        <f t="shared" si="831"/>
        <v/>
      </c>
      <c r="CA2009" s="6" t="str">
        <f t="shared" si="832"/>
        <v/>
      </c>
      <c r="CB2009" s="6" t="str">
        <f>IF(CA2009="", "", RANK(CA2009, $CA$9:$CA$2508, 0)+COUNTIF($CA$9:CA2009, CA2009)-1)</f>
        <v/>
      </c>
    </row>
    <row r="2010" spans="1:80" x14ac:dyDescent="0.25">
      <c r="A2010" s="22"/>
      <c r="B2010" s="121" t="str">
        <f>IF('Stock Details'!B2009="", "", 'Stock Details'!B2009)</f>
        <v/>
      </c>
      <c r="C2010" s="22"/>
      <c r="D2010" s="130"/>
      <c r="E2010" s="122"/>
      <c r="F2010" s="131"/>
      <c r="G2010" s="22"/>
      <c r="H2010" s="130" t="str">
        <f t="shared" si="817"/>
        <v/>
      </c>
      <c r="I2010" s="122"/>
      <c r="J2010" s="131"/>
      <c r="K2010" s="22"/>
      <c r="L2010" s="130" t="str">
        <f t="shared" si="818"/>
        <v/>
      </c>
      <c r="M2010" s="122"/>
      <c r="N2010" s="131"/>
      <c r="O2010" s="22"/>
      <c r="P2010" s="130" t="str">
        <f t="shared" si="819"/>
        <v/>
      </c>
      <c r="Q2010" s="122"/>
      <c r="R2010" s="131"/>
      <c r="S2010" s="22"/>
      <c r="T2010" s="130" t="str">
        <f t="shared" si="820"/>
        <v/>
      </c>
      <c r="U2010" s="122"/>
      <c r="V2010" s="131"/>
      <c r="W2010" s="22"/>
      <c r="X2010" s="130" t="str">
        <f t="shared" si="821"/>
        <v/>
      </c>
      <c r="Y2010" s="122"/>
      <c r="Z2010" s="131"/>
      <c r="AA2010" s="22"/>
      <c r="AC2010" s="6" t="str">
        <f t="shared" si="822"/>
        <v/>
      </c>
      <c r="AE2010" s="6" t="str">
        <f t="shared" si="823"/>
        <v/>
      </c>
      <c r="AF2010" s="6" t="str">
        <f t="shared" si="824"/>
        <v/>
      </c>
      <c r="AG2010" s="6" t="str">
        <f t="shared" si="825"/>
        <v/>
      </c>
      <c r="AH2010" s="6" t="str">
        <f t="shared" si="826"/>
        <v/>
      </c>
      <c r="AI2010" s="6" t="str">
        <f t="shared" si="827"/>
        <v/>
      </c>
      <c r="AJ2010" s="6" t="str">
        <f t="shared" si="828"/>
        <v/>
      </c>
      <c r="AL2010" s="9" t="str">
        <f>IF('Stock Details'!F2009="", "", 'Stock Details'!F2009)</f>
        <v/>
      </c>
      <c r="AM2010" s="9" t="str">
        <f>IF('Stock Details'!G2009="", "", 'Stock Details'!G2009)</f>
        <v/>
      </c>
      <c r="AO2010" s="59" t="str">
        <f t="shared" si="829"/>
        <v/>
      </c>
      <c r="AP2010" s="59" t="str">
        <f t="shared" si="833"/>
        <v/>
      </c>
      <c r="AQ2010" s="59" t="str">
        <f t="shared" si="834"/>
        <v/>
      </c>
      <c r="AR2010" s="59" t="str">
        <f t="shared" si="835"/>
        <v/>
      </c>
      <c r="AS2010" s="59" t="str">
        <f t="shared" si="836"/>
        <v/>
      </c>
      <c r="AT2010" s="59" t="str">
        <f t="shared" si="837"/>
        <v/>
      </c>
      <c r="AV2010" s="59" t="str">
        <f t="shared" si="830"/>
        <v/>
      </c>
      <c r="AW2010" s="59" t="str">
        <f t="shared" si="812"/>
        <v/>
      </c>
      <c r="AX2010" s="59" t="str">
        <f t="shared" si="813"/>
        <v/>
      </c>
      <c r="AY2010" s="59" t="str">
        <f t="shared" si="814"/>
        <v/>
      </c>
      <c r="AZ2010" s="59" t="str">
        <f t="shared" si="815"/>
        <v/>
      </c>
      <c r="BA2010" s="59" t="str">
        <f t="shared" si="816"/>
        <v/>
      </c>
      <c r="BC2010" s="49" t="str">
        <f>IF($B2010="", "", IF(COUNTIF(BD2010:$BY2010, "")=BC$8, IF(D2010="", "", D2010), ""))</f>
        <v/>
      </c>
      <c r="BD2010" s="61" t="str">
        <f>IF($B2010="", "", IF(COUNTIF(BE2010:$BY2010, "")=BD$8, IF(E2010="", "", E2010), ""))</f>
        <v/>
      </c>
      <c r="BE2010" s="61" t="str">
        <f>IF($B2010="", "", IF(COUNTIF(BF2010:$BY2010, "")=BE$8, IF(F2010="", "", F2010), ""))</f>
        <v/>
      </c>
      <c r="BF2010" s="61" t="str">
        <f>IF($B2010="", "", IF(COUNTIF(BG2010:$BY2010, "")=BF$8, IF(G2010="", "", G2010), ""))</f>
        <v/>
      </c>
      <c r="BG2010" s="61" t="str">
        <f>IF($B2010="", "", IF(COUNTIF(BH2010:$BY2010, "")=BG$8, IF(H2010="", "", H2010), ""))</f>
        <v/>
      </c>
      <c r="BH2010" s="61" t="str">
        <f>IF($B2010="", "", IF(COUNTIF(BI2010:$BY2010, "")=BH$8, IF(I2010="", "", I2010), ""))</f>
        <v/>
      </c>
      <c r="BI2010" s="61" t="str">
        <f>IF($B2010="", "", IF(COUNTIF(BJ2010:$BY2010, "")=BI$8, IF(J2010="", "", J2010), ""))</f>
        <v/>
      </c>
      <c r="BJ2010" s="61" t="str">
        <f>IF($B2010="", "", IF(COUNTIF(BK2010:$BY2010, "")=BJ$8, IF(K2010="", "", K2010), ""))</f>
        <v/>
      </c>
      <c r="BK2010" s="61" t="str">
        <f>IF($B2010="", "", IF(COUNTIF(BL2010:$BY2010, "")=BK$8, IF(L2010="", "", L2010), ""))</f>
        <v/>
      </c>
      <c r="BL2010" s="61" t="str">
        <f>IF($B2010="", "", IF(COUNTIF(BM2010:$BY2010, "")=BL$8, IF(M2010="", "", M2010), ""))</f>
        <v/>
      </c>
      <c r="BM2010" s="61" t="str">
        <f>IF($B2010="", "", IF(COUNTIF(BN2010:$BY2010, "")=BM$8, IF(N2010="", "", N2010), ""))</f>
        <v/>
      </c>
      <c r="BN2010" s="61" t="str">
        <f>IF($B2010="", "", IF(COUNTIF(BO2010:$BY2010, "")=BN$8, IF(O2010="", "", O2010), ""))</f>
        <v/>
      </c>
      <c r="BO2010" s="61" t="str">
        <f>IF($B2010="", "", IF(COUNTIF(BP2010:$BY2010, "")=BO$8, IF(P2010="", "", P2010), ""))</f>
        <v/>
      </c>
      <c r="BP2010" s="61" t="str">
        <f>IF($B2010="", "", IF(COUNTIF(BQ2010:$BY2010, "")=BP$8, IF(Q2010="", "", Q2010), ""))</f>
        <v/>
      </c>
      <c r="BQ2010" s="61" t="str">
        <f>IF($B2010="", "", IF(COUNTIF(BR2010:$BY2010, "")=BQ$8, IF(R2010="", "", R2010), ""))</f>
        <v/>
      </c>
      <c r="BR2010" s="61" t="str">
        <f>IF($B2010="", "", IF(COUNTIF(BS2010:$BY2010, "")=BR$8, IF(S2010="", "", S2010), ""))</f>
        <v/>
      </c>
      <c r="BS2010" s="61" t="str">
        <f>IF($B2010="", "", IF(COUNTIF(BT2010:$BY2010, "")=BS$8, IF(T2010="", "", T2010), ""))</f>
        <v/>
      </c>
      <c r="BT2010" s="61" t="str">
        <f>IF($B2010="", "", IF(COUNTIF(BU2010:$BY2010, "")=BT$8, IF(U2010="", "", U2010), ""))</f>
        <v/>
      </c>
      <c r="BU2010" s="61" t="str">
        <f>IF($B2010="", "", IF(COUNTIF(BV2010:$BY2010, "")=BU$8, IF(V2010="", "", V2010), ""))</f>
        <v/>
      </c>
      <c r="BV2010" s="61" t="str">
        <f>IF($B2010="", "", IF(COUNTIF(BW2010:$BY2010, "")=BV$8, IF(W2010="", "", W2010), ""))</f>
        <v/>
      </c>
      <c r="BW2010" s="61" t="str">
        <f>IF($B2010="", "", IF(COUNTIF(BX2010:$BY2010, "")=BW$8, IF(X2010="", "", X2010), ""))</f>
        <v/>
      </c>
      <c r="BX2010" s="61" t="str">
        <f>IF($B2010="", "", IF(COUNTIF(BY2010:$BY2010, "")=BX$8, IF(Y2010="", "", Y2010), ""))</f>
        <v/>
      </c>
      <c r="BY2010" s="50" t="str">
        <f t="shared" si="831"/>
        <v/>
      </c>
      <c r="CA2010" s="6" t="str">
        <f t="shared" si="832"/>
        <v/>
      </c>
      <c r="CB2010" s="6" t="str">
        <f>IF(CA2010="", "", RANK(CA2010, $CA$9:$CA$2508, 0)+COUNTIF($CA$9:CA2010, CA2010)-1)</f>
        <v/>
      </c>
    </row>
    <row r="2011" spans="1:80" x14ac:dyDescent="0.25">
      <c r="A2011" s="22"/>
      <c r="B2011" s="121" t="str">
        <f>IF('Stock Details'!B2010="", "", 'Stock Details'!B2010)</f>
        <v/>
      </c>
      <c r="C2011" s="22"/>
      <c r="D2011" s="130"/>
      <c r="E2011" s="122"/>
      <c r="F2011" s="131"/>
      <c r="G2011" s="22"/>
      <c r="H2011" s="130" t="str">
        <f t="shared" si="817"/>
        <v/>
      </c>
      <c r="I2011" s="122"/>
      <c r="J2011" s="131"/>
      <c r="K2011" s="22"/>
      <c r="L2011" s="130" t="str">
        <f t="shared" si="818"/>
        <v/>
      </c>
      <c r="M2011" s="122"/>
      <c r="N2011" s="131"/>
      <c r="O2011" s="22"/>
      <c r="P2011" s="130" t="str">
        <f t="shared" si="819"/>
        <v/>
      </c>
      <c r="Q2011" s="122"/>
      <c r="R2011" s="131"/>
      <c r="S2011" s="22"/>
      <c r="T2011" s="130" t="str">
        <f t="shared" si="820"/>
        <v/>
      </c>
      <c r="U2011" s="122"/>
      <c r="V2011" s="131"/>
      <c r="W2011" s="22"/>
      <c r="X2011" s="130" t="str">
        <f t="shared" si="821"/>
        <v/>
      </c>
      <c r="Y2011" s="122"/>
      <c r="Z2011" s="131"/>
      <c r="AA2011" s="22"/>
      <c r="AC2011" s="6" t="str">
        <f t="shared" si="822"/>
        <v/>
      </c>
      <c r="AE2011" s="6" t="str">
        <f t="shared" si="823"/>
        <v/>
      </c>
      <c r="AF2011" s="6" t="str">
        <f t="shared" si="824"/>
        <v/>
      </c>
      <c r="AG2011" s="6" t="str">
        <f t="shared" si="825"/>
        <v/>
      </c>
      <c r="AH2011" s="6" t="str">
        <f t="shared" si="826"/>
        <v/>
      </c>
      <c r="AI2011" s="6" t="str">
        <f t="shared" si="827"/>
        <v/>
      </c>
      <c r="AJ2011" s="6" t="str">
        <f t="shared" si="828"/>
        <v/>
      </c>
      <c r="AL2011" s="9" t="str">
        <f>IF('Stock Details'!F2010="", "", 'Stock Details'!F2010)</f>
        <v/>
      </c>
      <c r="AM2011" s="9" t="str">
        <f>IF('Stock Details'!G2010="", "", 'Stock Details'!G2010)</f>
        <v/>
      </c>
      <c r="AO2011" s="59" t="str">
        <f t="shared" si="829"/>
        <v/>
      </c>
      <c r="AP2011" s="59" t="str">
        <f t="shared" si="833"/>
        <v/>
      </c>
      <c r="AQ2011" s="59" t="str">
        <f t="shared" si="834"/>
        <v/>
      </c>
      <c r="AR2011" s="59" t="str">
        <f t="shared" si="835"/>
        <v/>
      </c>
      <c r="AS2011" s="59" t="str">
        <f t="shared" si="836"/>
        <v/>
      </c>
      <c r="AT2011" s="59" t="str">
        <f t="shared" si="837"/>
        <v/>
      </c>
      <c r="AV2011" s="59" t="str">
        <f t="shared" si="830"/>
        <v/>
      </c>
      <c r="AW2011" s="59" t="str">
        <f t="shared" si="812"/>
        <v/>
      </c>
      <c r="AX2011" s="59" t="str">
        <f t="shared" si="813"/>
        <v/>
      </c>
      <c r="AY2011" s="59" t="str">
        <f t="shared" si="814"/>
        <v/>
      </c>
      <c r="AZ2011" s="59" t="str">
        <f t="shared" si="815"/>
        <v/>
      </c>
      <c r="BA2011" s="59" t="str">
        <f t="shared" si="816"/>
        <v/>
      </c>
      <c r="BC2011" s="49" t="str">
        <f>IF($B2011="", "", IF(COUNTIF(BD2011:$BY2011, "")=BC$8, IF(D2011="", "", D2011), ""))</f>
        <v/>
      </c>
      <c r="BD2011" s="61" t="str">
        <f>IF($B2011="", "", IF(COUNTIF(BE2011:$BY2011, "")=BD$8, IF(E2011="", "", E2011), ""))</f>
        <v/>
      </c>
      <c r="BE2011" s="61" t="str">
        <f>IF($B2011="", "", IF(COUNTIF(BF2011:$BY2011, "")=BE$8, IF(F2011="", "", F2011), ""))</f>
        <v/>
      </c>
      <c r="BF2011" s="61" t="str">
        <f>IF($B2011="", "", IF(COUNTIF(BG2011:$BY2011, "")=BF$8, IF(G2011="", "", G2011), ""))</f>
        <v/>
      </c>
      <c r="BG2011" s="61" t="str">
        <f>IF($B2011="", "", IF(COUNTIF(BH2011:$BY2011, "")=BG$8, IF(H2011="", "", H2011), ""))</f>
        <v/>
      </c>
      <c r="BH2011" s="61" t="str">
        <f>IF($B2011="", "", IF(COUNTIF(BI2011:$BY2011, "")=BH$8, IF(I2011="", "", I2011), ""))</f>
        <v/>
      </c>
      <c r="BI2011" s="61" t="str">
        <f>IF($B2011="", "", IF(COUNTIF(BJ2011:$BY2011, "")=BI$8, IF(J2011="", "", J2011), ""))</f>
        <v/>
      </c>
      <c r="BJ2011" s="61" t="str">
        <f>IF($B2011="", "", IF(COUNTIF(BK2011:$BY2011, "")=BJ$8, IF(K2011="", "", K2011), ""))</f>
        <v/>
      </c>
      <c r="BK2011" s="61" t="str">
        <f>IF($B2011="", "", IF(COUNTIF(BL2011:$BY2011, "")=BK$8, IF(L2011="", "", L2011), ""))</f>
        <v/>
      </c>
      <c r="BL2011" s="61" t="str">
        <f>IF($B2011="", "", IF(COUNTIF(BM2011:$BY2011, "")=BL$8, IF(M2011="", "", M2011), ""))</f>
        <v/>
      </c>
      <c r="BM2011" s="61" t="str">
        <f>IF($B2011="", "", IF(COUNTIF(BN2011:$BY2011, "")=BM$8, IF(N2011="", "", N2011), ""))</f>
        <v/>
      </c>
      <c r="BN2011" s="61" t="str">
        <f>IF($B2011="", "", IF(COUNTIF(BO2011:$BY2011, "")=BN$8, IF(O2011="", "", O2011), ""))</f>
        <v/>
      </c>
      <c r="BO2011" s="61" t="str">
        <f>IF($B2011="", "", IF(COUNTIF(BP2011:$BY2011, "")=BO$8, IF(P2011="", "", P2011), ""))</f>
        <v/>
      </c>
      <c r="BP2011" s="61" t="str">
        <f>IF($B2011="", "", IF(COUNTIF(BQ2011:$BY2011, "")=BP$8, IF(Q2011="", "", Q2011), ""))</f>
        <v/>
      </c>
      <c r="BQ2011" s="61" t="str">
        <f>IF($B2011="", "", IF(COUNTIF(BR2011:$BY2011, "")=BQ$8, IF(R2011="", "", R2011), ""))</f>
        <v/>
      </c>
      <c r="BR2011" s="61" t="str">
        <f>IF($B2011="", "", IF(COUNTIF(BS2011:$BY2011, "")=BR$8, IF(S2011="", "", S2011), ""))</f>
        <v/>
      </c>
      <c r="BS2011" s="61" t="str">
        <f>IF($B2011="", "", IF(COUNTIF(BT2011:$BY2011, "")=BS$8, IF(T2011="", "", T2011), ""))</f>
        <v/>
      </c>
      <c r="BT2011" s="61" t="str">
        <f>IF($B2011="", "", IF(COUNTIF(BU2011:$BY2011, "")=BT$8, IF(U2011="", "", U2011), ""))</f>
        <v/>
      </c>
      <c r="BU2011" s="61" t="str">
        <f>IF($B2011="", "", IF(COUNTIF(BV2011:$BY2011, "")=BU$8, IF(V2011="", "", V2011), ""))</f>
        <v/>
      </c>
      <c r="BV2011" s="61" t="str">
        <f>IF($B2011="", "", IF(COUNTIF(BW2011:$BY2011, "")=BV$8, IF(W2011="", "", W2011), ""))</f>
        <v/>
      </c>
      <c r="BW2011" s="61" t="str">
        <f>IF($B2011="", "", IF(COUNTIF(BX2011:$BY2011, "")=BW$8, IF(X2011="", "", X2011), ""))</f>
        <v/>
      </c>
      <c r="BX2011" s="61" t="str">
        <f>IF($B2011="", "", IF(COUNTIF(BY2011:$BY2011, "")=BX$8, IF(Y2011="", "", Y2011), ""))</f>
        <v/>
      </c>
      <c r="BY2011" s="50" t="str">
        <f t="shared" si="831"/>
        <v/>
      </c>
      <c r="CA2011" s="6" t="str">
        <f t="shared" si="832"/>
        <v/>
      </c>
      <c r="CB2011" s="6" t="str">
        <f>IF(CA2011="", "", RANK(CA2011, $CA$9:$CA$2508, 0)+COUNTIF($CA$9:CA2011, CA2011)-1)</f>
        <v/>
      </c>
    </row>
    <row r="2012" spans="1:80" x14ac:dyDescent="0.25">
      <c r="A2012" s="22"/>
      <c r="B2012" s="121" t="str">
        <f>IF('Stock Details'!B2011="", "", 'Stock Details'!B2011)</f>
        <v/>
      </c>
      <c r="C2012" s="22"/>
      <c r="D2012" s="130"/>
      <c r="E2012" s="122"/>
      <c r="F2012" s="131"/>
      <c r="G2012" s="22"/>
      <c r="H2012" s="130" t="str">
        <f t="shared" si="817"/>
        <v/>
      </c>
      <c r="I2012" s="122"/>
      <c r="J2012" s="131"/>
      <c r="K2012" s="22"/>
      <c r="L2012" s="130" t="str">
        <f t="shared" si="818"/>
        <v/>
      </c>
      <c r="M2012" s="122"/>
      <c r="N2012" s="131"/>
      <c r="O2012" s="22"/>
      <c r="P2012" s="130" t="str">
        <f t="shared" si="819"/>
        <v/>
      </c>
      <c r="Q2012" s="122"/>
      <c r="R2012" s="131"/>
      <c r="S2012" s="22"/>
      <c r="T2012" s="130" t="str">
        <f t="shared" si="820"/>
        <v/>
      </c>
      <c r="U2012" s="122"/>
      <c r="V2012" s="131"/>
      <c r="W2012" s="22"/>
      <c r="X2012" s="130" t="str">
        <f t="shared" si="821"/>
        <v/>
      </c>
      <c r="Y2012" s="122"/>
      <c r="Z2012" s="131"/>
      <c r="AA2012" s="22"/>
      <c r="AC2012" s="6" t="str">
        <f t="shared" si="822"/>
        <v/>
      </c>
      <c r="AE2012" s="6" t="str">
        <f t="shared" si="823"/>
        <v/>
      </c>
      <c r="AF2012" s="6" t="str">
        <f t="shared" si="824"/>
        <v/>
      </c>
      <c r="AG2012" s="6" t="str">
        <f t="shared" si="825"/>
        <v/>
      </c>
      <c r="AH2012" s="6" t="str">
        <f t="shared" si="826"/>
        <v/>
      </c>
      <c r="AI2012" s="6" t="str">
        <f t="shared" si="827"/>
        <v/>
      </c>
      <c r="AJ2012" s="6" t="str">
        <f t="shared" si="828"/>
        <v/>
      </c>
      <c r="AL2012" s="9" t="str">
        <f>IF('Stock Details'!F2011="", "", 'Stock Details'!F2011)</f>
        <v/>
      </c>
      <c r="AM2012" s="9" t="str">
        <f>IF('Stock Details'!G2011="", "", 'Stock Details'!G2011)</f>
        <v/>
      </c>
      <c r="AO2012" s="59" t="str">
        <f t="shared" si="829"/>
        <v/>
      </c>
      <c r="AP2012" s="59" t="str">
        <f t="shared" si="833"/>
        <v/>
      </c>
      <c r="AQ2012" s="59" t="str">
        <f t="shared" si="834"/>
        <v/>
      </c>
      <c r="AR2012" s="59" t="str">
        <f t="shared" si="835"/>
        <v/>
      </c>
      <c r="AS2012" s="59" t="str">
        <f t="shared" si="836"/>
        <v/>
      </c>
      <c r="AT2012" s="59" t="str">
        <f t="shared" si="837"/>
        <v/>
      </c>
      <c r="AV2012" s="59" t="str">
        <f t="shared" si="830"/>
        <v/>
      </c>
      <c r="AW2012" s="59" t="str">
        <f t="shared" si="812"/>
        <v/>
      </c>
      <c r="AX2012" s="59" t="str">
        <f t="shared" si="813"/>
        <v/>
      </c>
      <c r="AY2012" s="59" t="str">
        <f t="shared" si="814"/>
        <v/>
      </c>
      <c r="AZ2012" s="59" t="str">
        <f t="shared" si="815"/>
        <v/>
      </c>
      <c r="BA2012" s="59" t="str">
        <f t="shared" si="816"/>
        <v/>
      </c>
      <c r="BC2012" s="49" t="str">
        <f>IF($B2012="", "", IF(COUNTIF(BD2012:$BY2012, "")=BC$8, IF(D2012="", "", D2012), ""))</f>
        <v/>
      </c>
      <c r="BD2012" s="61" t="str">
        <f>IF($B2012="", "", IF(COUNTIF(BE2012:$BY2012, "")=BD$8, IF(E2012="", "", E2012), ""))</f>
        <v/>
      </c>
      <c r="BE2012" s="61" t="str">
        <f>IF($B2012="", "", IF(COUNTIF(BF2012:$BY2012, "")=BE$8, IF(F2012="", "", F2012), ""))</f>
        <v/>
      </c>
      <c r="BF2012" s="61" t="str">
        <f>IF($B2012="", "", IF(COUNTIF(BG2012:$BY2012, "")=BF$8, IF(G2012="", "", G2012), ""))</f>
        <v/>
      </c>
      <c r="BG2012" s="61" t="str">
        <f>IF($B2012="", "", IF(COUNTIF(BH2012:$BY2012, "")=BG$8, IF(H2012="", "", H2012), ""))</f>
        <v/>
      </c>
      <c r="BH2012" s="61" t="str">
        <f>IF($B2012="", "", IF(COUNTIF(BI2012:$BY2012, "")=BH$8, IF(I2012="", "", I2012), ""))</f>
        <v/>
      </c>
      <c r="BI2012" s="61" t="str">
        <f>IF($B2012="", "", IF(COUNTIF(BJ2012:$BY2012, "")=BI$8, IF(J2012="", "", J2012), ""))</f>
        <v/>
      </c>
      <c r="BJ2012" s="61" t="str">
        <f>IF($B2012="", "", IF(COUNTIF(BK2012:$BY2012, "")=BJ$8, IF(K2012="", "", K2012), ""))</f>
        <v/>
      </c>
      <c r="BK2012" s="61" t="str">
        <f>IF($B2012="", "", IF(COUNTIF(BL2012:$BY2012, "")=BK$8, IF(L2012="", "", L2012), ""))</f>
        <v/>
      </c>
      <c r="BL2012" s="61" t="str">
        <f>IF($B2012="", "", IF(COUNTIF(BM2012:$BY2012, "")=BL$8, IF(M2012="", "", M2012), ""))</f>
        <v/>
      </c>
      <c r="BM2012" s="61" t="str">
        <f>IF($B2012="", "", IF(COUNTIF(BN2012:$BY2012, "")=BM$8, IF(N2012="", "", N2012), ""))</f>
        <v/>
      </c>
      <c r="BN2012" s="61" t="str">
        <f>IF($B2012="", "", IF(COUNTIF(BO2012:$BY2012, "")=BN$8, IF(O2012="", "", O2012), ""))</f>
        <v/>
      </c>
      <c r="BO2012" s="61" t="str">
        <f>IF($B2012="", "", IF(COUNTIF(BP2012:$BY2012, "")=BO$8, IF(P2012="", "", P2012), ""))</f>
        <v/>
      </c>
      <c r="BP2012" s="61" t="str">
        <f>IF($B2012="", "", IF(COUNTIF(BQ2012:$BY2012, "")=BP$8, IF(Q2012="", "", Q2012), ""))</f>
        <v/>
      </c>
      <c r="BQ2012" s="61" t="str">
        <f>IF($B2012="", "", IF(COUNTIF(BR2012:$BY2012, "")=BQ$8, IF(R2012="", "", R2012), ""))</f>
        <v/>
      </c>
      <c r="BR2012" s="61" t="str">
        <f>IF($B2012="", "", IF(COUNTIF(BS2012:$BY2012, "")=BR$8, IF(S2012="", "", S2012), ""))</f>
        <v/>
      </c>
      <c r="BS2012" s="61" t="str">
        <f>IF($B2012="", "", IF(COUNTIF(BT2012:$BY2012, "")=BS$8, IF(T2012="", "", T2012), ""))</f>
        <v/>
      </c>
      <c r="BT2012" s="61" t="str">
        <f>IF($B2012="", "", IF(COUNTIF(BU2012:$BY2012, "")=BT$8, IF(U2012="", "", U2012), ""))</f>
        <v/>
      </c>
      <c r="BU2012" s="61" t="str">
        <f>IF($B2012="", "", IF(COUNTIF(BV2012:$BY2012, "")=BU$8, IF(V2012="", "", V2012), ""))</f>
        <v/>
      </c>
      <c r="BV2012" s="61" t="str">
        <f>IF($B2012="", "", IF(COUNTIF(BW2012:$BY2012, "")=BV$8, IF(W2012="", "", W2012), ""))</f>
        <v/>
      </c>
      <c r="BW2012" s="61" t="str">
        <f>IF($B2012="", "", IF(COUNTIF(BX2012:$BY2012, "")=BW$8, IF(X2012="", "", X2012), ""))</f>
        <v/>
      </c>
      <c r="BX2012" s="61" t="str">
        <f>IF($B2012="", "", IF(COUNTIF(BY2012:$BY2012, "")=BX$8, IF(Y2012="", "", Y2012), ""))</f>
        <v/>
      </c>
      <c r="BY2012" s="50" t="str">
        <f t="shared" si="831"/>
        <v/>
      </c>
      <c r="CA2012" s="6" t="str">
        <f t="shared" si="832"/>
        <v/>
      </c>
      <c r="CB2012" s="6" t="str">
        <f>IF(CA2012="", "", RANK(CA2012, $CA$9:$CA$2508, 0)+COUNTIF($CA$9:CA2012, CA2012)-1)</f>
        <v/>
      </c>
    </row>
    <row r="2013" spans="1:80" x14ac:dyDescent="0.25">
      <c r="A2013" s="22"/>
      <c r="B2013" s="121" t="str">
        <f>IF('Stock Details'!B2012="", "", 'Stock Details'!B2012)</f>
        <v/>
      </c>
      <c r="C2013" s="22"/>
      <c r="D2013" s="130"/>
      <c r="E2013" s="122"/>
      <c r="F2013" s="131"/>
      <c r="G2013" s="22"/>
      <c r="H2013" s="130" t="str">
        <f t="shared" si="817"/>
        <v/>
      </c>
      <c r="I2013" s="122"/>
      <c r="J2013" s="131"/>
      <c r="K2013" s="22"/>
      <c r="L2013" s="130" t="str">
        <f t="shared" si="818"/>
        <v/>
      </c>
      <c r="M2013" s="122"/>
      <c r="N2013" s="131"/>
      <c r="O2013" s="22"/>
      <c r="P2013" s="130" t="str">
        <f t="shared" si="819"/>
        <v/>
      </c>
      <c r="Q2013" s="122"/>
      <c r="R2013" s="131"/>
      <c r="S2013" s="22"/>
      <c r="T2013" s="130" t="str">
        <f t="shared" si="820"/>
        <v/>
      </c>
      <c r="U2013" s="122"/>
      <c r="V2013" s="131"/>
      <c r="W2013" s="22"/>
      <c r="X2013" s="130" t="str">
        <f t="shared" si="821"/>
        <v/>
      </c>
      <c r="Y2013" s="122"/>
      <c r="Z2013" s="131"/>
      <c r="AA2013" s="22"/>
      <c r="AC2013" s="6" t="str">
        <f t="shared" si="822"/>
        <v/>
      </c>
      <c r="AE2013" s="6" t="str">
        <f t="shared" si="823"/>
        <v/>
      </c>
      <c r="AF2013" s="6" t="str">
        <f t="shared" si="824"/>
        <v/>
      </c>
      <c r="AG2013" s="6" t="str">
        <f t="shared" si="825"/>
        <v/>
      </c>
      <c r="AH2013" s="6" t="str">
        <f t="shared" si="826"/>
        <v/>
      </c>
      <c r="AI2013" s="6" t="str">
        <f t="shared" si="827"/>
        <v/>
      </c>
      <c r="AJ2013" s="6" t="str">
        <f t="shared" si="828"/>
        <v/>
      </c>
      <c r="AL2013" s="9" t="str">
        <f>IF('Stock Details'!F2012="", "", 'Stock Details'!F2012)</f>
        <v/>
      </c>
      <c r="AM2013" s="9" t="str">
        <f>IF('Stock Details'!G2012="", "", 'Stock Details'!G2012)</f>
        <v/>
      </c>
      <c r="AO2013" s="59" t="str">
        <f t="shared" si="829"/>
        <v/>
      </c>
      <c r="AP2013" s="59" t="str">
        <f t="shared" si="833"/>
        <v/>
      </c>
      <c r="AQ2013" s="59" t="str">
        <f t="shared" si="834"/>
        <v/>
      </c>
      <c r="AR2013" s="59" t="str">
        <f t="shared" si="835"/>
        <v/>
      </c>
      <c r="AS2013" s="59" t="str">
        <f t="shared" si="836"/>
        <v/>
      </c>
      <c r="AT2013" s="59" t="str">
        <f t="shared" si="837"/>
        <v/>
      </c>
      <c r="AV2013" s="59" t="str">
        <f t="shared" si="830"/>
        <v/>
      </c>
      <c r="AW2013" s="59" t="str">
        <f t="shared" si="812"/>
        <v/>
      </c>
      <c r="AX2013" s="59" t="str">
        <f t="shared" si="813"/>
        <v/>
      </c>
      <c r="AY2013" s="59" t="str">
        <f t="shared" si="814"/>
        <v/>
      </c>
      <c r="AZ2013" s="59" t="str">
        <f t="shared" si="815"/>
        <v/>
      </c>
      <c r="BA2013" s="59" t="str">
        <f t="shared" si="816"/>
        <v/>
      </c>
      <c r="BC2013" s="49" t="str">
        <f>IF($B2013="", "", IF(COUNTIF(BD2013:$BY2013, "")=BC$8, IF(D2013="", "", D2013), ""))</f>
        <v/>
      </c>
      <c r="BD2013" s="61" t="str">
        <f>IF($B2013="", "", IF(COUNTIF(BE2013:$BY2013, "")=BD$8, IF(E2013="", "", E2013), ""))</f>
        <v/>
      </c>
      <c r="BE2013" s="61" t="str">
        <f>IF($B2013="", "", IF(COUNTIF(BF2013:$BY2013, "")=BE$8, IF(F2013="", "", F2013), ""))</f>
        <v/>
      </c>
      <c r="BF2013" s="61" t="str">
        <f>IF($B2013="", "", IF(COUNTIF(BG2013:$BY2013, "")=BF$8, IF(G2013="", "", G2013), ""))</f>
        <v/>
      </c>
      <c r="BG2013" s="61" t="str">
        <f>IF($B2013="", "", IF(COUNTIF(BH2013:$BY2013, "")=BG$8, IF(H2013="", "", H2013), ""))</f>
        <v/>
      </c>
      <c r="BH2013" s="61" t="str">
        <f>IF($B2013="", "", IF(COUNTIF(BI2013:$BY2013, "")=BH$8, IF(I2013="", "", I2013), ""))</f>
        <v/>
      </c>
      <c r="BI2013" s="61" t="str">
        <f>IF($B2013="", "", IF(COUNTIF(BJ2013:$BY2013, "")=BI$8, IF(J2013="", "", J2013), ""))</f>
        <v/>
      </c>
      <c r="BJ2013" s="61" t="str">
        <f>IF($B2013="", "", IF(COUNTIF(BK2013:$BY2013, "")=BJ$8, IF(K2013="", "", K2013), ""))</f>
        <v/>
      </c>
      <c r="BK2013" s="61" t="str">
        <f>IF($B2013="", "", IF(COUNTIF(BL2013:$BY2013, "")=BK$8, IF(L2013="", "", L2013), ""))</f>
        <v/>
      </c>
      <c r="BL2013" s="61" t="str">
        <f>IF($B2013="", "", IF(COUNTIF(BM2013:$BY2013, "")=BL$8, IF(M2013="", "", M2013), ""))</f>
        <v/>
      </c>
      <c r="BM2013" s="61" t="str">
        <f>IF($B2013="", "", IF(COUNTIF(BN2013:$BY2013, "")=BM$8, IF(N2013="", "", N2013), ""))</f>
        <v/>
      </c>
      <c r="BN2013" s="61" t="str">
        <f>IF($B2013="", "", IF(COUNTIF(BO2013:$BY2013, "")=BN$8, IF(O2013="", "", O2013), ""))</f>
        <v/>
      </c>
      <c r="BO2013" s="61" t="str">
        <f>IF($B2013="", "", IF(COUNTIF(BP2013:$BY2013, "")=BO$8, IF(P2013="", "", P2013), ""))</f>
        <v/>
      </c>
      <c r="BP2013" s="61" t="str">
        <f>IF($B2013="", "", IF(COUNTIF(BQ2013:$BY2013, "")=BP$8, IF(Q2013="", "", Q2013), ""))</f>
        <v/>
      </c>
      <c r="BQ2013" s="61" t="str">
        <f>IF($B2013="", "", IF(COUNTIF(BR2013:$BY2013, "")=BQ$8, IF(R2013="", "", R2013), ""))</f>
        <v/>
      </c>
      <c r="BR2013" s="61" t="str">
        <f>IF($B2013="", "", IF(COUNTIF(BS2013:$BY2013, "")=BR$8, IF(S2013="", "", S2013), ""))</f>
        <v/>
      </c>
      <c r="BS2013" s="61" t="str">
        <f>IF($B2013="", "", IF(COUNTIF(BT2013:$BY2013, "")=BS$8, IF(T2013="", "", T2013), ""))</f>
        <v/>
      </c>
      <c r="BT2013" s="61" t="str">
        <f>IF($B2013="", "", IF(COUNTIF(BU2013:$BY2013, "")=BT$8, IF(U2013="", "", U2013), ""))</f>
        <v/>
      </c>
      <c r="BU2013" s="61" t="str">
        <f>IF($B2013="", "", IF(COUNTIF(BV2013:$BY2013, "")=BU$8, IF(V2013="", "", V2013), ""))</f>
        <v/>
      </c>
      <c r="BV2013" s="61" t="str">
        <f>IF($B2013="", "", IF(COUNTIF(BW2013:$BY2013, "")=BV$8, IF(W2013="", "", W2013), ""))</f>
        <v/>
      </c>
      <c r="BW2013" s="61" t="str">
        <f>IF($B2013="", "", IF(COUNTIF(BX2013:$BY2013, "")=BW$8, IF(X2013="", "", X2013), ""))</f>
        <v/>
      </c>
      <c r="BX2013" s="61" t="str">
        <f>IF($B2013="", "", IF(COUNTIF(BY2013:$BY2013, "")=BX$8, IF(Y2013="", "", Y2013), ""))</f>
        <v/>
      </c>
      <c r="BY2013" s="50" t="str">
        <f t="shared" si="831"/>
        <v/>
      </c>
      <c r="CA2013" s="6" t="str">
        <f t="shared" si="832"/>
        <v/>
      </c>
      <c r="CB2013" s="6" t="str">
        <f>IF(CA2013="", "", RANK(CA2013, $CA$9:$CA$2508, 0)+COUNTIF($CA$9:CA2013, CA2013)-1)</f>
        <v/>
      </c>
    </row>
    <row r="2014" spans="1:80" x14ac:dyDescent="0.25">
      <c r="A2014" s="22"/>
      <c r="B2014" s="121" t="str">
        <f>IF('Stock Details'!B2013="", "", 'Stock Details'!B2013)</f>
        <v/>
      </c>
      <c r="C2014" s="22"/>
      <c r="D2014" s="130"/>
      <c r="E2014" s="122"/>
      <c r="F2014" s="131"/>
      <c r="G2014" s="22"/>
      <c r="H2014" s="130" t="str">
        <f t="shared" si="817"/>
        <v/>
      </c>
      <c r="I2014" s="122"/>
      <c r="J2014" s="131"/>
      <c r="K2014" s="22"/>
      <c r="L2014" s="130" t="str">
        <f t="shared" si="818"/>
        <v/>
      </c>
      <c r="M2014" s="122"/>
      <c r="N2014" s="131"/>
      <c r="O2014" s="22"/>
      <c r="P2014" s="130" t="str">
        <f t="shared" si="819"/>
        <v/>
      </c>
      <c r="Q2014" s="122"/>
      <c r="R2014" s="131"/>
      <c r="S2014" s="22"/>
      <c r="T2014" s="130" t="str">
        <f t="shared" si="820"/>
        <v/>
      </c>
      <c r="U2014" s="122"/>
      <c r="V2014" s="131"/>
      <c r="W2014" s="22"/>
      <c r="X2014" s="130" t="str">
        <f t="shared" si="821"/>
        <v/>
      </c>
      <c r="Y2014" s="122"/>
      <c r="Z2014" s="131"/>
      <c r="AA2014" s="22"/>
      <c r="AC2014" s="6" t="str">
        <f t="shared" si="822"/>
        <v/>
      </c>
      <c r="AE2014" s="6" t="str">
        <f t="shared" si="823"/>
        <v/>
      </c>
      <c r="AF2014" s="6" t="str">
        <f t="shared" si="824"/>
        <v/>
      </c>
      <c r="AG2014" s="6" t="str">
        <f t="shared" si="825"/>
        <v/>
      </c>
      <c r="AH2014" s="6" t="str">
        <f t="shared" si="826"/>
        <v/>
      </c>
      <c r="AI2014" s="6" t="str">
        <f t="shared" si="827"/>
        <v/>
      </c>
      <c r="AJ2014" s="6" t="str">
        <f t="shared" si="828"/>
        <v/>
      </c>
      <c r="AL2014" s="9" t="str">
        <f>IF('Stock Details'!F2013="", "", 'Stock Details'!F2013)</f>
        <v/>
      </c>
      <c r="AM2014" s="9" t="str">
        <f>IF('Stock Details'!G2013="", "", 'Stock Details'!G2013)</f>
        <v/>
      </c>
      <c r="AO2014" s="59" t="str">
        <f t="shared" si="829"/>
        <v/>
      </c>
      <c r="AP2014" s="59" t="str">
        <f t="shared" si="833"/>
        <v/>
      </c>
      <c r="AQ2014" s="59" t="str">
        <f t="shared" si="834"/>
        <v/>
      </c>
      <c r="AR2014" s="59" t="str">
        <f t="shared" si="835"/>
        <v/>
      </c>
      <c r="AS2014" s="59" t="str">
        <f t="shared" si="836"/>
        <v/>
      </c>
      <c r="AT2014" s="59" t="str">
        <f t="shared" si="837"/>
        <v/>
      </c>
      <c r="AV2014" s="59" t="str">
        <f t="shared" si="830"/>
        <v/>
      </c>
      <c r="AW2014" s="59" t="str">
        <f t="shared" si="812"/>
        <v/>
      </c>
      <c r="AX2014" s="59" t="str">
        <f t="shared" si="813"/>
        <v/>
      </c>
      <c r="AY2014" s="59" t="str">
        <f t="shared" si="814"/>
        <v/>
      </c>
      <c r="AZ2014" s="59" t="str">
        <f t="shared" si="815"/>
        <v/>
      </c>
      <c r="BA2014" s="59" t="str">
        <f t="shared" si="816"/>
        <v/>
      </c>
      <c r="BC2014" s="49" t="str">
        <f>IF($B2014="", "", IF(COUNTIF(BD2014:$BY2014, "")=BC$8, IF(D2014="", "", D2014), ""))</f>
        <v/>
      </c>
      <c r="BD2014" s="61" t="str">
        <f>IF($B2014="", "", IF(COUNTIF(BE2014:$BY2014, "")=BD$8, IF(E2014="", "", E2014), ""))</f>
        <v/>
      </c>
      <c r="BE2014" s="61" t="str">
        <f>IF($B2014="", "", IF(COUNTIF(BF2014:$BY2014, "")=BE$8, IF(F2014="", "", F2014), ""))</f>
        <v/>
      </c>
      <c r="BF2014" s="61" t="str">
        <f>IF($B2014="", "", IF(COUNTIF(BG2014:$BY2014, "")=BF$8, IF(G2014="", "", G2014), ""))</f>
        <v/>
      </c>
      <c r="BG2014" s="61" t="str">
        <f>IF($B2014="", "", IF(COUNTIF(BH2014:$BY2014, "")=BG$8, IF(H2014="", "", H2014), ""))</f>
        <v/>
      </c>
      <c r="BH2014" s="61" t="str">
        <f>IF($B2014="", "", IF(COUNTIF(BI2014:$BY2014, "")=BH$8, IF(I2014="", "", I2014), ""))</f>
        <v/>
      </c>
      <c r="BI2014" s="61" t="str">
        <f>IF($B2014="", "", IF(COUNTIF(BJ2014:$BY2014, "")=BI$8, IF(J2014="", "", J2014), ""))</f>
        <v/>
      </c>
      <c r="BJ2014" s="61" t="str">
        <f>IF($B2014="", "", IF(COUNTIF(BK2014:$BY2014, "")=BJ$8, IF(K2014="", "", K2014), ""))</f>
        <v/>
      </c>
      <c r="BK2014" s="61" t="str">
        <f>IF($B2014="", "", IF(COUNTIF(BL2014:$BY2014, "")=BK$8, IF(L2014="", "", L2014), ""))</f>
        <v/>
      </c>
      <c r="BL2014" s="61" t="str">
        <f>IF($B2014="", "", IF(COUNTIF(BM2014:$BY2014, "")=BL$8, IF(M2014="", "", M2014), ""))</f>
        <v/>
      </c>
      <c r="BM2014" s="61" t="str">
        <f>IF($B2014="", "", IF(COUNTIF(BN2014:$BY2014, "")=BM$8, IF(N2014="", "", N2014), ""))</f>
        <v/>
      </c>
      <c r="BN2014" s="61" t="str">
        <f>IF($B2014="", "", IF(COUNTIF(BO2014:$BY2014, "")=BN$8, IF(O2014="", "", O2014), ""))</f>
        <v/>
      </c>
      <c r="BO2014" s="61" t="str">
        <f>IF($B2014="", "", IF(COUNTIF(BP2014:$BY2014, "")=BO$8, IF(P2014="", "", P2014), ""))</f>
        <v/>
      </c>
      <c r="BP2014" s="61" t="str">
        <f>IF($B2014="", "", IF(COUNTIF(BQ2014:$BY2014, "")=BP$8, IF(Q2014="", "", Q2014), ""))</f>
        <v/>
      </c>
      <c r="BQ2014" s="61" t="str">
        <f>IF($B2014="", "", IF(COUNTIF(BR2014:$BY2014, "")=BQ$8, IF(R2014="", "", R2014), ""))</f>
        <v/>
      </c>
      <c r="BR2014" s="61" t="str">
        <f>IF($B2014="", "", IF(COUNTIF(BS2014:$BY2014, "")=BR$8, IF(S2014="", "", S2014), ""))</f>
        <v/>
      </c>
      <c r="BS2014" s="61" t="str">
        <f>IF($B2014="", "", IF(COUNTIF(BT2014:$BY2014, "")=BS$8, IF(T2014="", "", T2014), ""))</f>
        <v/>
      </c>
      <c r="BT2014" s="61" t="str">
        <f>IF($B2014="", "", IF(COUNTIF(BU2014:$BY2014, "")=BT$8, IF(U2014="", "", U2014), ""))</f>
        <v/>
      </c>
      <c r="BU2014" s="61" t="str">
        <f>IF($B2014="", "", IF(COUNTIF(BV2014:$BY2014, "")=BU$8, IF(V2014="", "", V2014), ""))</f>
        <v/>
      </c>
      <c r="BV2014" s="61" t="str">
        <f>IF($B2014="", "", IF(COUNTIF(BW2014:$BY2014, "")=BV$8, IF(W2014="", "", W2014), ""))</f>
        <v/>
      </c>
      <c r="BW2014" s="61" t="str">
        <f>IF($B2014="", "", IF(COUNTIF(BX2014:$BY2014, "")=BW$8, IF(X2014="", "", X2014), ""))</f>
        <v/>
      </c>
      <c r="BX2014" s="61" t="str">
        <f>IF($B2014="", "", IF(COUNTIF(BY2014:$BY2014, "")=BX$8, IF(Y2014="", "", Y2014), ""))</f>
        <v/>
      </c>
      <c r="BY2014" s="50" t="str">
        <f t="shared" si="831"/>
        <v/>
      </c>
      <c r="CA2014" s="6" t="str">
        <f t="shared" si="832"/>
        <v/>
      </c>
      <c r="CB2014" s="6" t="str">
        <f>IF(CA2014="", "", RANK(CA2014, $CA$9:$CA$2508, 0)+COUNTIF($CA$9:CA2014, CA2014)-1)</f>
        <v/>
      </c>
    </row>
    <row r="2015" spans="1:80" x14ac:dyDescent="0.25">
      <c r="A2015" s="22"/>
      <c r="B2015" s="121" t="str">
        <f>IF('Stock Details'!B2014="", "", 'Stock Details'!B2014)</f>
        <v/>
      </c>
      <c r="C2015" s="22"/>
      <c r="D2015" s="130"/>
      <c r="E2015" s="122"/>
      <c r="F2015" s="131"/>
      <c r="G2015" s="22"/>
      <c r="H2015" s="130" t="str">
        <f t="shared" si="817"/>
        <v/>
      </c>
      <c r="I2015" s="122"/>
      <c r="J2015" s="131"/>
      <c r="K2015" s="22"/>
      <c r="L2015" s="130" t="str">
        <f t="shared" si="818"/>
        <v/>
      </c>
      <c r="M2015" s="122"/>
      <c r="N2015" s="131"/>
      <c r="O2015" s="22"/>
      <c r="P2015" s="130" t="str">
        <f t="shared" si="819"/>
        <v/>
      </c>
      <c r="Q2015" s="122"/>
      <c r="R2015" s="131"/>
      <c r="S2015" s="22"/>
      <c r="T2015" s="130" t="str">
        <f t="shared" si="820"/>
        <v/>
      </c>
      <c r="U2015" s="122"/>
      <c r="V2015" s="131"/>
      <c r="W2015" s="22"/>
      <c r="X2015" s="130" t="str">
        <f t="shared" si="821"/>
        <v/>
      </c>
      <c r="Y2015" s="122"/>
      <c r="Z2015" s="131"/>
      <c r="AA2015" s="22"/>
      <c r="AC2015" s="6" t="str">
        <f t="shared" si="822"/>
        <v/>
      </c>
      <c r="AE2015" s="6" t="str">
        <f t="shared" si="823"/>
        <v/>
      </c>
      <c r="AF2015" s="6" t="str">
        <f t="shared" si="824"/>
        <v/>
      </c>
      <c r="AG2015" s="6" t="str">
        <f t="shared" si="825"/>
        <v/>
      </c>
      <c r="AH2015" s="6" t="str">
        <f t="shared" si="826"/>
        <v/>
      </c>
      <c r="AI2015" s="6" t="str">
        <f t="shared" si="827"/>
        <v/>
      </c>
      <c r="AJ2015" s="6" t="str">
        <f t="shared" si="828"/>
        <v/>
      </c>
      <c r="AL2015" s="9" t="str">
        <f>IF('Stock Details'!F2014="", "", 'Stock Details'!F2014)</f>
        <v/>
      </c>
      <c r="AM2015" s="9" t="str">
        <f>IF('Stock Details'!G2014="", "", 'Stock Details'!G2014)</f>
        <v/>
      </c>
      <c r="AO2015" s="59" t="str">
        <f t="shared" si="829"/>
        <v/>
      </c>
      <c r="AP2015" s="59" t="str">
        <f t="shared" si="833"/>
        <v/>
      </c>
      <c r="AQ2015" s="59" t="str">
        <f t="shared" si="834"/>
        <v/>
      </c>
      <c r="AR2015" s="59" t="str">
        <f t="shared" si="835"/>
        <v/>
      </c>
      <c r="AS2015" s="59" t="str">
        <f t="shared" si="836"/>
        <v/>
      </c>
      <c r="AT2015" s="59" t="str">
        <f t="shared" si="837"/>
        <v/>
      </c>
      <c r="AV2015" s="59" t="str">
        <f t="shared" si="830"/>
        <v/>
      </c>
      <c r="AW2015" s="59" t="str">
        <f t="shared" si="812"/>
        <v/>
      </c>
      <c r="AX2015" s="59" t="str">
        <f t="shared" si="813"/>
        <v/>
      </c>
      <c r="AY2015" s="59" t="str">
        <f t="shared" si="814"/>
        <v/>
      </c>
      <c r="AZ2015" s="59" t="str">
        <f t="shared" si="815"/>
        <v/>
      </c>
      <c r="BA2015" s="59" t="str">
        <f t="shared" si="816"/>
        <v/>
      </c>
      <c r="BC2015" s="49" t="str">
        <f>IF($B2015="", "", IF(COUNTIF(BD2015:$BY2015, "")=BC$8, IF(D2015="", "", D2015), ""))</f>
        <v/>
      </c>
      <c r="BD2015" s="61" t="str">
        <f>IF($B2015="", "", IF(COUNTIF(BE2015:$BY2015, "")=BD$8, IF(E2015="", "", E2015), ""))</f>
        <v/>
      </c>
      <c r="BE2015" s="61" t="str">
        <f>IF($B2015="", "", IF(COUNTIF(BF2015:$BY2015, "")=BE$8, IF(F2015="", "", F2015), ""))</f>
        <v/>
      </c>
      <c r="BF2015" s="61" t="str">
        <f>IF($B2015="", "", IF(COUNTIF(BG2015:$BY2015, "")=BF$8, IF(G2015="", "", G2015), ""))</f>
        <v/>
      </c>
      <c r="BG2015" s="61" t="str">
        <f>IF($B2015="", "", IF(COUNTIF(BH2015:$BY2015, "")=BG$8, IF(H2015="", "", H2015), ""))</f>
        <v/>
      </c>
      <c r="BH2015" s="61" t="str">
        <f>IF($B2015="", "", IF(COUNTIF(BI2015:$BY2015, "")=BH$8, IF(I2015="", "", I2015), ""))</f>
        <v/>
      </c>
      <c r="BI2015" s="61" t="str">
        <f>IF($B2015="", "", IF(COUNTIF(BJ2015:$BY2015, "")=BI$8, IF(J2015="", "", J2015), ""))</f>
        <v/>
      </c>
      <c r="BJ2015" s="61" t="str">
        <f>IF($B2015="", "", IF(COUNTIF(BK2015:$BY2015, "")=BJ$8, IF(K2015="", "", K2015), ""))</f>
        <v/>
      </c>
      <c r="BK2015" s="61" t="str">
        <f>IF($B2015="", "", IF(COUNTIF(BL2015:$BY2015, "")=BK$8, IF(L2015="", "", L2015), ""))</f>
        <v/>
      </c>
      <c r="BL2015" s="61" t="str">
        <f>IF($B2015="", "", IF(COUNTIF(BM2015:$BY2015, "")=BL$8, IF(M2015="", "", M2015), ""))</f>
        <v/>
      </c>
      <c r="BM2015" s="61" t="str">
        <f>IF($B2015="", "", IF(COUNTIF(BN2015:$BY2015, "")=BM$8, IF(N2015="", "", N2015), ""))</f>
        <v/>
      </c>
      <c r="BN2015" s="61" t="str">
        <f>IF($B2015="", "", IF(COUNTIF(BO2015:$BY2015, "")=BN$8, IF(O2015="", "", O2015), ""))</f>
        <v/>
      </c>
      <c r="BO2015" s="61" t="str">
        <f>IF($B2015="", "", IF(COUNTIF(BP2015:$BY2015, "")=BO$8, IF(P2015="", "", P2015), ""))</f>
        <v/>
      </c>
      <c r="BP2015" s="61" t="str">
        <f>IF($B2015="", "", IF(COUNTIF(BQ2015:$BY2015, "")=BP$8, IF(Q2015="", "", Q2015), ""))</f>
        <v/>
      </c>
      <c r="BQ2015" s="61" t="str">
        <f>IF($B2015="", "", IF(COUNTIF(BR2015:$BY2015, "")=BQ$8, IF(R2015="", "", R2015), ""))</f>
        <v/>
      </c>
      <c r="BR2015" s="61" t="str">
        <f>IF($B2015="", "", IF(COUNTIF(BS2015:$BY2015, "")=BR$8, IF(S2015="", "", S2015), ""))</f>
        <v/>
      </c>
      <c r="BS2015" s="61" t="str">
        <f>IF($B2015="", "", IF(COUNTIF(BT2015:$BY2015, "")=BS$8, IF(T2015="", "", T2015), ""))</f>
        <v/>
      </c>
      <c r="BT2015" s="61" t="str">
        <f>IF($B2015="", "", IF(COUNTIF(BU2015:$BY2015, "")=BT$8, IF(U2015="", "", U2015), ""))</f>
        <v/>
      </c>
      <c r="BU2015" s="61" t="str">
        <f>IF($B2015="", "", IF(COUNTIF(BV2015:$BY2015, "")=BU$8, IF(V2015="", "", V2015), ""))</f>
        <v/>
      </c>
      <c r="BV2015" s="61" t="str">
        <f>IF($B2015="", "", IF(COUNTIF(BW2015:$BY2015, "")=BV$8, IF(W2015="", "", W2015), ""))</f>
        <v/>
      </c>
      <c r="BW2015" s="61" t="str">
        <f>IF($B2015="", "", IF(COUNTIF(BX2015:$BY2015, "")=BW$8, IF(X2015="", "", X2015), ""))</f>
        <v/>
      </c>
      <c r="BX2015" s="61" t="str">
        <f>IF($B2015="", "", IF(COUNTIF(BY2015:$BY2015, "")=BX$8, IF(Y2015="", "", Y2015), ""))</f>
        <v/>
      </c>
      <c r="BY2015" s="50" t="str">
        <f t="shared" si="831"/>
        <v/>
      </c>
      <c r="CA2015" s="6" t="str">
        <f t="shared" si="832"/>
        <v/>
      </c>
      <c r="CB2015" s="6" t="str">
        <f>IF(CA2015="", "", RANK(CA2015, $CA$9:$CA$2508, 0)+COUNTIF($CA$9:CA2015, CA2015)-1)</f>
        <v/>
      </c>
    </row>
    <row r="2016" spans="1:80" x14ac:dyDescent="0.25">
      <c r="A2016" s="22"/>
      <c r="B2016" s="121" t="str">
        <f>IF('Stock Details'!B2015="", "", 'Stock Details'!B2015)</f>
        <v/>
      </c>
      <c r="C2016" s="22"/>
      <c r="D2016" s="130"/>
      <c r="E2016" s="122"/>
      <c r="F2016" s="131"/>
      <c r="G2016" s="22"/>
      <c r="H2016" s="130" t="str">
        <f t="shared" si="817"/>
        <v/>
      </c>
      <c r="I2016" s="122"/>
      <c r="J2016" s="131"/>
      <c r="K2016" s="22"/>
      <c r="L2016" s="130" t="str">
        <f t="shared" si="818"/>
        <v/>
      </c>
      <c r="M2016" s="122"/>
      <c r="N2016" s="131"/>
      <c r="O2016" s="22"/>
      <c r="P2016" s="130" t="str">
        <f t="shared" si="819"/>
        <v/>
      </c>
      <c r="Q2016" s="122"/>
      <c r="R2016" s="131"/>
      <c r="S2016" s="22"/>
      <c r="T2016" s="130" t="str">
        <f t="shared" si="820"/>
        <v/>
      </c>
      <c r="U2016" s="122"/>
      <c r="V2016" s="131"/>
      <c r="W2016" s="22"/>
      <c r="X2016" s="130" t="str">
        <f t="shared" si="821"/>
        <v/>
      </c>
      <c r="Y2016" s="122"/>
      <c r="Z2016" s="131"/>
      <c r="AA2016" s="22"/>
      <c r="AC2016" s="6" t="str">
        <f t="shared" si="822"/>
        <v/>
      </c>
      <c r="AE2016" s="6" t="str">
        <f t="shared" si="823"/>
        <v/>
      </c>
      <c r="AF2016" s="6" t="str">
        <f t="shared" si="824"/>
        <v/>
      </c>
      <c r="AG2016" s="6" t="str">
        <f t="shared" si="825"/>
        <v/>
      </c>
      <c r="AH2016" s="6" t="str">
        <f t="shared" si="826"/>
        <v/>
      </c>
      <c r="AI2016" s="6" t="str">
        <f t="shared" si="827"/>
        <v/>
      </c>
      <c r="AJ2016" s="6" t="str">
        <f t="shared" si="828"/>
        <v/>
      </c>
      <c r="AL2016" s="9" t="str">
        <f>IF('Stock Details'!F2015="", "", 'Stock Details'!F2015)</f>
        <v/>
      </c>
      <c r="AM2016" s="9" t="str">
        <f>IF('Stock Details'!G2015="", "", 'Stock Details'!G2015)</f>
        <v/>
      </c>
      <c r="AO2016" s="59" t="str">
        <f t="shared" si="829"/>
        <v/>
      </c>
      <c r="AP2016" s="59" t="str">
        <f t="shared" si="833"/>
        <v/>
      </c>
      <c r="AQ2016" s="59" t="str">
        <f t="shared" si="834"/>
        <v/>
      </c>
      <c r="AR2016" s="59" t="str">
        <f t="shared" si="835"/>
        <v/>
      </c>
      <c r="AS2016" s="59" t="str">
        <f t="shared" si="836"/>
        <v/>
      </c>
      <c r="AT2016" s="59" t="str">
        <f t="shared" si="837"/>
        <v/>
      </c>
      <c r="AV2016" s="59" t="str">
        <f t="shared" si="830"/>
        <v/>
      </c>
      <c r="AW2016" s="59" t="str">
        <f t="shared" si="812"/>
        <v/>
      </c>
      <c r="AX2016" s="59" t="str">
        <f t="shared" si="813"/>
        <v/>
      </c>
      <c r="AY2016" s="59" t="str">
        <f t="shared" si="814"/>
        <v/>
      </c>
      <c r="AZ2016" s="59" t="str">
        <f t="shared" si="815"/>
        <v/>
      </c>
      <c r="BA2016" s="59" t="str">
        <f t="shared" si="816"/>
        <v/>
      </c>
      <c r="BC2016" s="49" t="str">
        <f>IF($B2016="", "", IF(COUNTIF(BD2016:$BY2016, "")=BC$8, IF(D2016="", "", D2016), ""))</f>
        <v/>
      </c>
      <c r="BD2016" s="61" t="str">
        <f>IF($B2016="", "", IF(COUNTIF(BE2016:$BY2016, "")=BD$8, IF(E2016="", "", E2016), ""))</f>
        <v/>
      </c>
      <c r="BE2016" s="61" t="str">
        <f>IF($B2016="", "", IF(COUNTIF(BF2016:$BY2016, "")=BE$8, IF(F2016="", "", F2016), ""))</f>
        <v/>
      </c>
      <c r="BF2016" s="61" t="str">
        <f>IF($B2016="", "", IF(COUNTIF(BG2016:$BY2016, "")=BF$8, IF(G2016="", "", G2016), ""))</f>
        <v/>
      </c>
      <c r="BG2016" s="61" t="str">
        <f>IF($B2016="", "", IF(COUNTIF(BH2016:$BY2016, "")=BG$8, IF(H2016="", "", H2016), ""))</f>
        <v/>
      </c>
      <c r="BH2016" s="61" t="str">
        <f>IF($B2016="", "", IF(COUNTIF(BI2016:$BY2016, "")=BH$8, IF(I2016="", "", I2016), ""))</f>
        <v/>
      </c>
      <c r="BI2016" s="61" t="str">
        <f>IF($B2016="", "", IF(COUNTIF(BJ2016:$BY2016, "")=BI$8, IF(J2016="", "", J2016), ""))</f>
        <v/>
      </c>
      <c r="BJ2016" s="61" t="str">
        <f>IF($B2016="", "", IF(COUNTIF(BK2016:$BY2016, "")=BJ$8, IF(K2016="", "", K2016), ""))</f>
        <v/>
      </c>
      <c r="BK2016" s="61" t="str">
        <f>IF($B2016="", "", IF(COUNTIF(BL2016:$BY2016, "")=BK$8, IF(L2016="", "", L2016), ""))</f>
        <v/>
      </c>
      <c r="BL2016" s="61" t="str">
        <f>IF($B2016="", "", IF(COUNTIF(BM2016:$BY2016, "")=BL$8, IF(M2016="", "", M2016), ""))</f>
        <v/>
      </c>
      <c r="BM2016" s="61" t="str">
        <f>IF($B2016="", "", IF(COUNTIF(BN2016:$BY2016, "")=BM$8, IF(N2016="", "", N2016), ""))</f>
        <v/>
      </c>
      <c r="BN2016" s="61" t="str">
        <f>IF($B2016="", "", IF(COUNTIF(BO2016:$BY2016, "")=BN$8, IF(O2016="", "", O2016), ""))</f>
        <v/>
      </c>
      <c r="BO2016" s="61" t="str">
        <f>IF($B2016="", "", IF(COUNTIF(BP2016:$BY2016, "")=BO$8, IF(P2016="", "", P2016), ""))</f>
        <v/>
      </c>
      <c r="BP2016" s="61" t="str">
        <f>IF($B2016="", "", IF(COUNTIF(BQ2016:$BY2016, "")=BP$8, IF(Q2016="", "", Q2016), ""))</f>
        <v/>
      </c>
      <c r="BQ2016" s="61" t="str">
        <f>IF($B2016="", "", IF(COUNTIF(BR2016:$BY2016, "")=BQ$8, IF(R2016="", "", R2016), ""))</f>
        <v/>
      </c>
      <c r="BR2016" s="61" t="str">
        <f>IF($B2016="", "", IF(COUNTIF(BS2016:$BY2016, "")=BR$8, IF(S2016="", "", S2016), ""))</f>
        <v/>
      </c>
      <c r="BS2016" s="61" t="str">
        <f>IF($B2016="", "", IF(COUNTIF(BT2016:$BY2016, "")=BS$8, IF(T2016="", "", T2016), ""))</f>
        <v/>
      </c>
      <c r="BT2016" s="61" t="str">
        <f>IF($B2016="", "", IF(COUNTIF(BU2016:$BY2016, "")=BT$8, IF(U2016="", "", U2016), ""))</f>
        <v/>
      </c>
      <c r="BU2016" s="61" t="str">
        <f>IF($B2016="", "", IF(COUNTIF(BV2016:$BY2016, "")=BU$8, IF(V2016="", "", V2016), ""))</f>
        <v/>
      </c>
      <c r="BV2016" s="61" t="str">
        <f>IF($B2016="", "", IF(COUNTIF(BW2016:$BY2016, "")=BV$8, IF(W2016="", "", W2016), ""))</f>
        <v/>
      </c>
      <c r="BW2016" s="61" t="str">
        <f>IF($B2016="", "", IF(COUNTIF(BX2016:$BY2016, "")=BW$8, IF(X2016="", "", X2016), ""))</f>
        <v/>
      </c>
      <c r="BX2016" s="61" t="str">
        <f>IF($B2016="", "", IF(COUNTIF(BY2016:$BY2016, "")=BX$8, IF(Y2016="", "", Y2016), ""))</f>
        <v/>
      </c>
      <c r="BY2016" s="50" t="str">
        <f t="shared" si="831"/>
        <v/>
      </c>
      <c r="CA2016" s="6" t="str">
        <f t="shared" si="832"/>
        <v/>
      </c>
      <c r="CB2016" s="6" t="str">
        <f>IF(CA2016="", "", RANK(CA2016, $CA$9:$CA$2508, 0)+COUNTIF($CA$9:CA2016, CA2016)-1)</f>
        <v/>
      </c>
    </row>
    <row r="2017" spans="1:80" x14ac:dyDescent="0.25">
      <c r="A2017" s="22"/>
      <c r="B2017" s="121" t="str">
        <f>IF('Stock Details'!B2016="", "", 'Stock Details'!B2016)</f>
        <v/>
      </c>
      <c r="C2017" s="22"/>
      <c r="D2017" s="130"/>
      <c r="E2017" s="122"/>
      <c r="F2017" s="131"/>
      <c r="G2017" s="22"/>
      <c r="H2017" s="130" t="str">
        <f t="shared" si="817"/>
        <v/>
      </c>
      <c r="I2017" s="122"/>
      <c r="J2017" s="131"/>
      <c r="K2017" s="22"/>
      <c r="L2017" s="130" t="str">
        <f t="shared" si="818"/>
        <v/>
      </c>
      <c r="M2017" s="122"/>
      <c r="N2017" s="131"/>
      <c r="O2017" s="22"/>
      <c r="P2017" s="130" t="str">
        <f t="shared" si="819"/>
        <v/>
      </c>
      <c r="Q2017" s="122"/>
      <c r="R2017" s="131"/>
      <c r="S2017" s="22"/>
      <c r="T2017" s="130" t="str">
        <f t="shared" si="820"/>
        <v/>
      </c>
      <c r="U2017" s="122"/>
      <c r="V2017" s="131"/>
      <c r="W2017" s="22"/>
      <c r="X2017" s="130" t="str">
        <f t="shared" si="821"/>
        <v/>
      </c>
      <c r="Y2017" s="122"/>
      <c r="Z2017" s="131"/>
      <c r="AA2017" s="22"/>
      <c r="AC2017" s="6" t="str">
        <f t="shared" si="822"/>
        <v/>
      </c>
      <c r="AE2017" s="6" t="str">
        <f t="shared" si="823"/>
        <v/>
      </c>
      <c r="AF2017" s="6" t="str">
        <f t="shared" si="824"/>
        <v/>
      </c>
      <c r="AG2017" s="6" t="str">
        <f t="shared" si="825"/>
        <v/>
      </c>
      <c r="AH2017" s="6" t="str">
        <f t="shared" si="826"/>
        <v/>
      </c>
      <c r="AI2017" s="6" t="str">
        <f t="shared" si="827"/>
        <v/>
      </c>
      <c r="AJ2017" s="6" t="str">
        <f t="shared" si="828"/>
        <v/>
      </c>
      <c r="AL2017" s="9" t="str">
        <f>IF('Stock Details'!F2016="", "", 'Stock Details'!F2016)</f>
        <v/>
      </c>
      <c r="AM2017" s="9" t="str">
        <f>IF('Stock Details'!G2016="", "", 'Stock Details'!G2016)</f>
        <v/>
      </c>
      <c r="AO2017" s="59" t="str">
        <f t="shared" si="829"/>
        <v/>
      </c>
      <c r="AP2017" s="59" t="str">
        <f t="shared" si="833"/>
        <v/>
      </c>
      <c r="AQ2017" s="59" t="str">
        <f t="shared" si="834"/>
        <v/>
      </c>
      <c r="AR2017" s="59" t="str">
        <f t="shared" si="835"/>
        <v/>
      </c>
      <c r="AS2017" s="59" t="str">
        <f t="shared" si="836"/>
        <v/>
      </c>
      <c r="AT2017" s="59" t="str">
        <f t="shared" si="837"/>
        <v/>
      </c>
      <c r="AV2017" s="59" t="str">
        <f t="shared" si="830"/>
        <v/>
      </c>
      <c r="AW2017" s="59" t="str">
        <f t="shared" si="812"/>
        <v/>
      </c>
      <c r="AX2017" s="59" t="str">
        <f t="shared" si="813"/>
        <v/>
      </c>
      <c r="AY2017" s="59" t="str">
        <f t="shared" si="814"/>
        <v/>
      </c>
      <c r="AZ2017" s="59" t="str">
        <f t="shared" si="815"/>
        <v/>
      </c>
      <c r="BA2017" s="59" t="str">
        <f t="shared" si="816"/>
        <v/>
      </c>
      <c r="BC2017" s="49" t="str">
        <f>IF($B2017="", "", IF(COUNTIF(BD2017:$BY2017, "")=BC$8, IF(D2017="", "", D2017), ""))</f>
        <v/>
      </c>
      <c r="BD2017" s="61" t="str">
        <f>IF($B2017="", "", IF(COUNTIF(BE2017:$BY2017, "")=BD$8, IF(E2017="", "", E2017), ""))</f>
        <v/>
      </c>
      <c r="BE2017" s="61" t="str">
        <f>IF($B2017="", "", IF(COUNTIF(BF2017:$BY2017, "")=BE$8, IF(F2017="", "", F2017), ""))</f>
        <v/>
      </c>
      <c r="BF2017" s="61" t="str">
        <f>IF($B2017="", "", IF(COUNTIF(BG2017:$BY2017, "")=BF$8, IF(G2017="", "", G2017), ""))</f>
        <v/>
      </c>
      <c r="BG2017" s="61" t="str">
        <f>IF($B2017="", "", IF(COUNTIF(BH2017:$BY2017, "")=BG$8, IF(H2017="", "", H2017), ""))</f>
        <v/>
      </c>
      <c r="BH2017" s="61" t="str">
        <f>IF($B2017="", "", IF(COUNTIF(BI2017:$BY2017, "")=BH$8, IF(I2017="", "", I2017), ""))</f>
        <v/>
      </c>
      <c r="BI2017" s="61" t="str">
        <f>IF($B2017="", "", IF(COUNTIF(BJ2017:$BY2017, "")=BI$8, IF(J2017="", "", J2017), ""))</f>
        <v/>
      </c>
      <c r="BJ2017" s="61" t="str">
        <f>IF($B2017="", "", IF(COUNTIF(BK2017:$BY2017, "")=BJ$8, IF(K2017="", "", K2017), ""))</f>
        <v/>
      </c>
      <c r="BK2017" s="61" t="str">
        <f>IF($B2017="", "", IF(COUNTIF(BL2017:$BY2017, "")=BK$8, IF(L2017="", "", L2017), ""))</f>
        <v/>
      </c>
      <c r="BL2017" s="61" t="str">
        <f>IF($B2017="", "", IF(COUNTIF(BM2017:$BY2017, "")=BL$8, IF(M2017="", "", M2017), ""))</f>
        <v/>
      </c>
      <c r="BM2017" s="61" t="str">
        <f>IF($B2017="", "", IF(COUNTIF(BN2017:$BY2017, "")=BM$8, IF(N2017="", "", N2017), ""))</f>
        <v/>
      </c>
      <c r="BN2017" s="61" t="str">
        <f>IF($B2017="", "", IF(COUNTIF(BO2017:$BY2017, "")=BN$8, IF(O2017="", "", O2017), ""))</f>
        <v/>
      </c>
      <c r="BO2017" s="61" t="str">
        <f>IF($B2017="", "", IF(COUNTIF(BP2017:$BY2017, "")=BO$8, IF(P2017="", "", P2017), ""))</f>
        <v/>
      </c>
      <c r="BP2017" s="61" t="str">
        <f>IF($B2017="", "", IF(COUNTIF(BQ2017:$BY2017, "")=BP$8, IF(Q2017="", "", Q2017), ""))</f>
        <v/>
      </c>
      <c r="BQ2017" s="61" t="str">
        <f>IF($B2017="", "", IF(COUNTIF(BR2017:$BY2017, "")=BQ$8, IF(R2017="", "", R2017), ""))</f>
        <v/>
      </c>
      <c r="BR2017" s="61" t="str">
        <f>IF($B2017="", "", IF(COUNTIF(BS2017:$BY2017, "")=BR$8, IF(S2017="", "", S2017), ""))</f>
        <v/>
      </c>
      <c r="BS2017" s="61" t="str">
        <f>IF($B2017="", "", IF(COUNTIF(BT2017:$BY2017, "")=BS$8, IF(T2017="", "", T2017), ""))</f>
        <v/>
      </c>
      <c r="BT2017" s="61" t="str">
        <f>IF($B2017="", "", IF(COUNTIF(BU2017:$BY2017, "")=BT$8, IF(U2017="", "", U2017), ""))</f>
        <v/>
      </c>
      <c r="BU2017" s="61" t="str">
        <f>IF($B2017="", "", IF(COUNTIF(BV2017:$BY2017, "")=BU$8, IF(V2017="", "", V2017), ""))</f>
        <v/>
      </c>
      <c r="BV2017" s="61" t="str">
        <f>IF($B2017="", "", IF(COUNTIF(BW2017:$BY2017, "")=BV$8, IF(W2017="", "", W2017), ""))</f>
        <v/>
      </c>
      <c r="BW2017" s="61" t="str">
        <f>IF($B2017="", "", IF(COUNTIF(BX2017:$BY2017, "")=BW$8, IF(X2017="", "", X2017), ""))</f>
        <v/>
      </c>
      <c r="BX2017" s="61" t="str">
        <f>IF($B2017="", "", IF(COUNTIF(BY2017:$BY2017, "")=BX$8, IF(Y2017="", "", Y2017), ""))</f>
        <v/>
      </c>
      <c r="BY2017" s="50" t="str">
        <f t="shared" si="831"/>
        <v/>
      </c>
      <c r="CA2017" s="6" t="str">
        <f t="shared" si="832"/>
        <v/>
      </c>
      <c r="CB2017" s="6" t="str">
        <f>IF(CA2017="", "", RANK(CA2017, $CA$9:$CA$2508, 0)+COUNTIF($CA$9:CA2017, CA2017)-1)</f>
        <v/>
      </c>
    </row>
    <row r="2018" spans="1:80" x14ac:dyDescent="0.25">
      <c r="A2018" s="22"/>
      <c r="B2018" s="121" t="str">
        <f>IF('Stock Details'!B2017="", "", 'Stock Details'!B2017)</f>
        <v/>
      </c>
      <c r="C2018" s="22"/>
      <c r="D2018" s="130"/>
      <c r="E2018" s="122"/>
      <c r="F2018" s="131"/>
      <c r="G2018" s="22"/>
      <c r="H2018" s="130" t="str">
        <f t="shared" si="817"/>
        <v/>
      </c>
      <c r="I2018" s="122"/>
      <c r="J2018" s="131"/>
      <c r="K2018" s="22"/>
      <c r="L2018" s="130" t="str">
        <f t="shared" si="818"/>
        <v/>
      </c>
      <c r="M2018" s="122"/>
      <c r="N2018" s="131"/>
      <c r="O2018" s="22"/>
      <c r="P2018" s="130" t="str">
        <f t="shared" si="819"/>
        <v/>
      </c>
      <c r="Q2018" s="122"/>
      <c r="R2018" s="131"/>
      <c r="S2018" s="22"/>
      <c r="T2018" s="130" t="str">
        <f t="shared" si="820"/>
        <v/>
      </c>
      <c r="U2018" s="122"/>
      <c r="V2018" s="131"/>
      <c r="W2018" s="22"/>
      <c r="X2018" s="130" t="str">
        <f t="shared" si="821"/>
        <v/>
      </c>
      <c r="Y2018" s="122"/>
      <c r="Z2018" s="131"/>
      <c r="AA2018" s="22"/>
      <c r="AC2018" s="6" t="str">
        <f t="shared" si="822"/>
        <v/>
      </c>
      <c r="AE2018" s="6" t="str">
        <f t="shared" si="823"/>
        <v/>
      </c>
      <c r="AF2018" s="6" t="str">
        <f t="shared" si="824"/>
        <v/>
      </c>
      <c r="AG2018" s="6" t="str">
        <f t="shared" si="825"/>
        <v/>
      </c>
      <c r="AH2018" s="6" t="str">
        <f t="shared" si="826"/>
        <v/>
      </c>
      <c r="AI2018" s="6" t="str">
        <f t="shared" si="827"/>
        <v/>
      </c>
      <c r="AJ2018" s="6" t="str">
        <f t="shared" si="828"/>
        <v/>
      </c>
      <c r="AL2018" s="9" t="str">
        <f>IF('Stock Details'!F2017="", "", 'Stock Details'!F2017)</f>
        <v/>
      </c>
      <c r="AM2018" s="9" t="str">
        <f>IF('Stock Details'!G2017="", "", 'Stock Details'!G2017)</f>
        <v/>
      </c>
      <c r="AO2018" s="59" t="str">
        <f t="shared" si="829"/>
        <v/>
      </c>
      <c r="AP2018" s="59" t="str">
        <f t="shared" si="833"/>
        <v/>
      </c>
      <c r="AQ2018" s="59" t="str">
        <f t="shared" si="834"/>
        <v/>
      </c>
      <c r="AR2018" s="59" t="str">
        <f t="shared" si="835"/>
        <v/>
      </c>
      <c r="AS2018" s="59" t="str">
        <f t="shared" si="836"/>
        <v/>
      </c>
      <c r="AT2018" s="59" t="str">
        <f t="shared" si="837"/>
        <v/>
      </c>
      <c r="AV2018" s="59" t="str">
        <f t="shared" si="830"/>
        <v/>
      </c>
      <c r="AW2018" s="59" t="str">
        <f t="shared" si="812"/>
        <v/>
      </c>
      <c r="AX2018" s="59" t="str">
        <f t="shared" si="813"/>
        <v/>
      </c>
      <c r="AY2018" s="59" t="str">
        <f t="shared" si="814"/>
        <v/>
      </c>
      <c r="AZ2018" s="59" t="str">
        <f t="shared" si="815"/>
        <v/>
      </c>
      <c r="BA2018" s="59" t="str">
        <f t="shared" si="816"/>
        <v/>
      </c>
      <c r="BC2018" s="49" t="str">
        <f>IF($B2018="", "", IF(COUNTIF(BD2018:$BY2018, "")=BC$8, IF(D2018="", "", D2018), ""))</f>
        <v/>
      </c>
      <c r="BD2018" s="61" t="str">
        <f>IF($B2018="", "", IF(COUNTIF(BE2018:$BY2018, "")=BD$8, IF(E2018="", "", E2018), ""))</f>
        <v/>
      </c>
      <c r="BE2018" s="61" t="str">
        <f>IF($B2018="", "", IF(COUNTIF(BF2018:$BY2018, "")=BE$8, IF(F2018="", "", F2018), ""))</f>
        <v/>
      </c>
      <c r="BF2018" s="61" t="str">
        <f>IF($B2018="", "", IF(COUNTIF(BG2018:$BY2018, "")=BF$8, IF(G2018="", "", G2018), ""))</f>
        <v/>
      </c>
      <c r="BG2018" s="61" t="str">
        <f>IF($B2018="", "", IF(COUNTIF(BH2018:$BY2018, "")=BG$8, IF(H2018="", "", H2018), ""))</f>
        <v/>
      </c>
      <c r="BH2018" s="61" t="str">
        <f>IF($B2018="", "", IF(COUNTIF(BI2018:$BY2018, "")=BH$8, IF(I2018="", "", I2018), ""))</f>
        <v/>
      </c>
      <c r="BI2018" s="61" t="str">
        <f>IF($B2018="", "", IF(COUNTIF(BJ2018:$BY2018, "")=BI$8, IF(J2018="", "", J2018), ""))</f>
        <v/>
      </c>
      <c r="BJ2018" s="61" t="str">
        <f>IF($B2018="", "", IF(COUNTIF(BK2018:$BY2018, "")=BJ$8, IF(K2018="", "", K2018), ""))</f>
        <v/>
      </c>
      <c r="BK2018" s="61" t="str">
        <f>IF($B2018="", "", IF(COUNTIF(BL2018:$BY2018, "")=BK$8, IF(L2018="", "", L2018), ""))</f>
        <v/>
      </c>
      <c r="BL2018" s="61" t="str">
        <f>IF($B2018="", "", IF(COUNTIF(BM2018:$BY2018, "")=BL$8, IF(M2018="", "", M2018), ""))</f>
        <v/>
      </c>
      <c r="BM2018" s="61" t="str">
        <f>IF($B2018="", "", IF(COUNTIF(BN2018:$BY2018, "")=BM$8, IF(N2018="", "", N2018), ""))</f>
        <v/>
      </c>
      <c r="BN2018" s="61" t="str">
        <f>IF($B2018="", "", IF(COUNTIF(BO2018:$BY2018, "")=BN$8, IF(O2018="", "", O2018), ""))</f>
        <v/>
      </c>
      <c r="BO2018" s="61" t="str">
        <f>IF($B2018="", "", IF(COUNTIF(BP2018:$BY2018, "")=BO$8, IF(P2018="", "", P2018), ""))</f>
        <v/>
      </c>
      <c r="BP2018" s="61" t="str">
        <f>IF($B2018="", "", IF(COUNTIF(BQ2018:$BY2018, "")=BP$8, IF(Q2018="", "", Q2018), ""))</f>
        <v/>
      </c>
      <c r="BQ2018" s="61" t="str">
        <f>IF($B2018="", "", IF(COUNTIF(BR2018:$BY2018, "")=BQ$8, IF(R2018="", "", R2018), ""))</f>
        <v/>
      </c>
      <c r="BR2018" s="61" t="str">
        <f>IF($B2018="", "", IF(COUNTIF(BS2018:$BY2018, "")=BR$8, IF(S2018="", "", S2018), ""))</f>
        <v/>
      </c>
      <c r="BS2018" s="61" t="str">
        <f>IF($B2018="", "", IF(COUNTIF(BT2018:$BY2018, "")=BS$8, IF(T2018="", "", T2018), ""))</f>
        <v/>
      </c>
      <c r="BT2018" s="61" t="str">
        <f>IF($B2018="", "", IF(COUNTIF(BU2018:$BY2018, "")=BT$8, IF(U2018="", "", U2018), ""))</f>
        <v/>
      </c>
      <c r="BU2018" s="61" t="str">
        <f>IF($B2018="", "", IF(COUNTIF(BV2018:$BY2018, "")=BU$8, IF(V2018="", "", V2018), ""))</f>
        <v/>
      </c>
      <c r="BV2018" s="61" t="str">
        <f>IF($B2018="", "", IF(COUNTIF(BW2018:$BY2018, "")=BV$8, IF(W2018="", "", W2018), ""))</f>
        <v/>
      </c>
      <c r="BW2018" s="61" t="str">
        <f>IF($B2018="", "", IF(COUNTIF(BX2018:$BY2018, "")=BW$8, IF(X2018="", "", X2018), ""))</f>
        <v/>
      </c>
      <c r="BX2018" s="61" t="str">
        <f>IF($B2018="", "", IF(COUNTIF(BY2018:$BY2018, "")=BX$8, IF(Y2018="", "", Y2018), ""))</f>
        <v/>
      </c>
      <c r="BY2018" s="50" t="str">
        <f t="shared" si="831"/>
        <v/>
      </c>
      <c r="CA2018" s="6" t="str">
        <f t="shared" si="832"/>
        <v/>
      </c>
      <c r="CB2018" s="6" t="str">
        <f>IF(CA2018="", "", RANK(CA2018, $CA$9:$CA$2508, 0)+COUNTIF($CA$9:CA2018, CA2018)-1)</f>
        <v/>
      </c>
    </row>
    <row r="2019" spans="1:80" x14ac:dyDescent="0.25">
      <c r="A2019" s="22"/>
      <c r="B2019" s="121" t="str">
        <f>IF('Stock Details'!B2018="", "", 'Stock Details'!B2018)</f>
        <v/>
      </c>
      <c r="C2019" s="22"/>
      <c r="D2019" s="130"/>
      <c r="E2019" s="122"/>
      <c r="F2019" s="131"/>
      <c r="G2019" s="22"/>
      <c r="H2019" s="130" t="str">
        <f t="shared" si="817"/>
        <v/>
      </c>
      <c r="I2019" s="122"/>
      <c r="J2019" s="131"/>
      <c r="K2019" s="22"/>
      <c r="L2019" s="130" t="str">
        <f t="shared" si="818"/>
        <v/>
      </c>
      <c r="M2019" s="122"/>
      <c r="N2019" s="131"/>
      <c r="O2019" s="22"/>
      <c r="P2019" s="130" t="str">
        <f t="shared" si="819"/>
        <v/>
      </c>
      <c r="Q2019" s="122"/>
      <c r="R2019" s="131"/>
      <c r="S2019" s="22"/>
      <c r="T2019" s="130" t="str">
        <f t="shared" si="820"/>
        <v/>
      </c>
      <c r="U2019" s="122"/>
      <c r="V2019" s="131"/>
      <c r="W2019" s="22"/>
      <c r="X2019" s="130" t="str">
        <f t="shared" si="821"/>
        <v/>
      </c>
      <c r="Y2019" s="122"/>
      <c r="Z2019" s="131"/>
      <c r="AA2019" s="22"/>
      <c r="AC2019" s="6" t="str">
        <f t="shared" si="822"/>
        <v/>
      </c>
      <c r="AE2019" s="6" t="str">
        <f t="shared" si="823"/>
        <v/>
      </c>
      <c r="AF2019" s="6" t="str">
        <f t="shared" si="824"/>
        <v/>
      </c>
      <c r="AG2019" s="6" t="str">
        <f t="shared" si="825"/>
        <v/>
      </c>
      <c r="AH2019" s="6" t="str">
        <f t="shared" si="826"/>
        <v/>
      </c>
      <c r="AI2019" s="6" t="str">
        <f t="shared" si="827"/>
        <v/>
      </c>
      <c r="AJ2019" s="6" t="str">
        <f t="shared" si="828"/>
        <v/>
      </c>
      <c r="AL2019" s="9" t="str">
        <f>IF('Stock Details'!F2018="", "", 'Stock Details'!F2018)</f>
        <v/>
      </c>
      <c r="AM2019" s="9" t="str">
        <f>IF('Stock Details'!G2018="", "", 'Stock Details'!G2018)</f>
        <v/>
      </c>
      <c r="AO2019" s="59" t="str">
        <f t="shared" si="829"/>
        <v/>
      </c>
      <c r="AP2019" s="59" t="str">
        <f t="shared" si="833"/>
        <v/>
      </c>
      <c r="AQ2019" s="59" t="str">
        <f t="shared" si="834"/>
        <v/>
      </c>
      <c r="AR2019" s="59" t="str">
        <f t="shared" si="835"/>
        <v/>
      </c>
      <c r="AS2019" s="59" t="str">
        <f t="shared" si="836"/>
        <v/>
      </c>
      <c r="AT2019" s="59" t="str">
        <f t="shared" si="837"/>
        <v/>
      </c>
      <c r="AV2019" s="59" t="str">
        <f t="shared" si="830"/>
        <v/>
      </c>
      <c r="AW2019" s="59" t="str">
        <f t="shared" si="812"/>
        <v/>
      </c>
      <c r="AX2019" s="59" t="str">
        <f t="shared" si="813"/>
        <v/>
      </c>
      <c r="AY2019" s="59" t="str">
        <f t="shared" si="814"/>
        <v/>
      </c>
      <c r="AZ2019" s="59" t="str">
        <f t="shared" si="815"/>
        <v/>
      </c>
      <c r="BA2019" s="59" t="str">
        <f t="shared" si="816"/>
        <v/>
      </c>
      <c r="BC2019" s="49" t="str">
        <f>IF($B2019="", "", IF(COUNTIF(BD2019:$BY2019, "")=BC$8, IF(D2019="", "", D2019), ""))</f>
        <v/>
      </c>
      <c r="BD2019" s="61" t="str">
        <f>IF($B2019="", "", IF(COUNTIF(BE2019:$BY2019, "")=BD$8, IF(E2019="", "", E2019), ""))</f>
        <v/>
      </c>
      <c r="BE2019" s="61" t="str">
        <f>IF($B2019="", "", IF(COUNTIF(BF2019:$BY2019, "")=BE$8, IF(F2019="", "", F2019), ""))</f>
        <v/>
      </c>
      <c r="BF2019" s="61" t="str">
        <f>IF($B2019="", "", IF(COUNTIF(BG2019:$BY2019, "")=BF$8, IF(G2019="", "", G2019), ""))</f>
        <v/>
      </c>
      <c r="BG2019" s="61" t="str">
        <f>IF($B2019="", "", IF(COUNTIF(BH2019:$BY2019, "")=BG$8, IF(H2019="", "", H2019), ""))</f>
        <v/>
      </c>
      <c r="BH2019" s="61" t="str">
        <f>IF($B2019="", "", IF(COUNTIF(BI2019:$BY2019, "")=BH$8, IF(I2019="", "", I2019), ""))</f>
        <v/>
      </c>
      <c r="BI2019" s="61" t="str">
        <f>IF($B2019="", "", IF(COUNTIF(BJ2019:$BY2019, "")=BI$8, IF(J2019="", "", J2019), ""))</f>
        <v/>
      </c>
      <c r="BJ2019" s="61" t="str">
        <f>IF($B2019="", "", IF(COUNTIF(BK2019:$BY2019, "")=BJ$8, IF(K2019="", "", K2019), ""))</f>
        <v/>
      </c>
      <c r="BK2019" s="61" t="str">
        <f>IF($B2019="", "", IF(COUNTIF(BL2019:$BY2019, "")=BK$8, IF(L2019="", "", L2019), ""))</f>
        <v/>
      </c>
      <c r="BL2019" s="61" t="str">
        <f>IF($B2019="", "", IF(COUNTIF(BM2019:$BY2019, "")=BL$8, IF(M2019="", "", M2019), ""))</f>
        <v/>
      </c>
      <c r="BM2019" s="61" t="str">
        <f>IF($B2019="", "", IF(COUNTIF(BN2019:$BY2019, "")=BM$8, IF(N2019="", "", N2019), ""))</f>
        <v/>
      </c>
      <c r="BN2019" s="61" t="str">
        <f>IF($B2019="", "", IF(COUNTIF(BO2019:$BY2019, "")=BN$8, IF(O2019="", "", O2019), ""))</f>
        <v/>
      </c>
      <c r="BO2019" s="61" t="str">
        <f>IF($B2019="", "", IF(COUNTIF(BP2019:$BY2019, "")=BO$8, IF(P2019="", "", P2019), ""))</f>
        <v/>
      </c>
      <c r="BP2019" s="61" t="str">
        <f>IF($B2019="", "", IF(COUNTIF(BQ2019:$BY2019, "")=BP$8, IF(Q2019="", "", Q2019), ""))</f>
        <v/>
      </c>
      <c r="BQ2019" s="61" t="str">
        <f>IF($B2019="", "", IF(COUNTIF(BR2019:$BY2019, "")=BQ$8, IF(R2019="", "", R2019), ""))</f>
        <v/>
      </c>
      <c r="BR2019" s="61" t="str">
        <f>IF($B2019="", "", IF(COUNTIF(BS2019:$BY2019, "")=BR$8, IF(S2019="", "", S2019), ""))</f>
        <v/>
      </c>
      <c r="BS2019" s="61" t="str">
        <f>IF($B2019="", "", IF(COUNTIF(BT2019:$BY2019, "")=BS$8, IF(T2019="", "", T2019), ""))</f>
        <v/>
      </c>
      <c r="BT2019" s="61" t="str">
        <f>IF($B2019="", "", IF(COUNTIF(BU2019:$BY2019, "")=BT$8, IF(U2019="", "", U2019), ""))</f>
        <v/>
      </c>
      <c r="BU2019" s="61" t="str">
        <f>IF($B2019="", "", IF(COUNTIF(BV2019:$BY2019, "")=BU$8, IF(V2019="", "", V2019), ""))</f>
        <v/>
      </c>
      <c r="BV2019" s="61" t="str">
        <f>IF($B2019="", "", IF(COUNTIF(BW2019:$BY2019, "")=BV$8, IF(W2019="", "", W2019), ""))</f>
        <v/>
      </c>
      <c r="BW2019" s="61" t="str">
        <f>IF($B2019="", "", IF(COUNTIF(BX2019:$BY2019, "")=BW$8, IF(X2019="", "", X2019), ""))</f>
        <v/>
      </c>
      <c r="BX2019" s="61" t="str">
        <f>IF($B2019="", "", IF(COUNTIF(BY2019:$BY2019, "")=BX$8, IF(Y2019="", "", Y2019), ""))</f>
        <v/>
      </c>
      <c r="BY2019" s="50" t="str">
        <f t="shared" si="831"/>
        <v/>
      </c>
      <c r="CA2019" s="6" t="str">
        <f t="shared" si="832"/>
        <v/>
      </c>
      <c r="CB2019" s="6" t="str">
        <f>IF(CA2019="", "", RANK(CA2019, $CA$9:$CA$2508, 0)+COUNTIF($CA$9:CA2019, CA2019)-1)</f>
        <v/>
      </c>
    </row>
    <row r="2020" spans="1:80" x14ac:dyDescent="0.25">
      <c r="A2020" s="22"/>
      <c r="B2020" s="121" t="str">
        <f>IF('Stock Details'!B2019="", "", 'Stock Details'!B2019)</f>
        <v/>
      </c>
      <c r="C2020" s="22"/>
      <c r="D2020" s="130"/>
      <c r="E2020" s="122"/>
      <c r="F2020" s="131"/>
      <c r="G2020" s="22"/>
      <c r="H2020" s="130" t="str">
        <f t="shared" si="817"/>
        <v/>
      </c>
      <c r="I2020" s="122"/>
      <c r="J2020" s="131"/>
      <c r="K2020" s="22"/>
      <c r="L2020" s="130" t="str">
        <f t="shared" si="818"/>
        <v/>
      </c>
      <c r="M2020" s="122"/>
      <c r="N2020" s="131"/>
      <c r="O2020" s="22"/>
      <c r="P2020" s="130" t="str">
        <f t="shared" si="819"/>
        <v/>
      </c>
      <c r="Q2020" s="122"/>
      <c r="R2020" s="131"/>
      <c r="S2020" s="22"/>
      <c r="T2020" s="130" t="str">
        <f t="shared" si="820"/>
        <v/>
      </c>
      <c r="U2020" s="122"/>
      <c r="V2020" s="131"/>
      <c r="W2020" s="22"/>
      <c r="X2020" s="130" t="str">
        <f t="shared" si="821"/>
        <v/>
      </c>
      <c r="Y2020" s="122"/>
      <c r="Z2020" s="131"/>
      <c r="AA2020" s="22"/>
      <c r="AC2020" s="6" t="str">
        <f t="shared" si="822"/>
        <v/>
      </c>
      <c r="AE2020" s="6" t="str">
        <f t="shared" si="823"/>
        <v/>
      </c>
      <c r="AF2020" s="6" t="str">
        <f t="shared" si="824"/>
        <v/>
      </c>
      <c r="AG2020" s="6" t="str">
        <f t="shared" si="825"/>
        <v/>
      </c>
      <c r="AH2020" s="6" t="str">
        <f t="shared" si="826"/>
        <v/>
      </c>
      <c r="AI2020" s="6" t="str">
        <f t="shared" si="827"/>
        <v/>
      </c>
      <c r="AJ2020" s="6" t="str">
        <f t="shared" si="828"/>
        <v/>
      </c>
      <c r="AL2020" s="9" t="str">
        <f>IF('Stock Details'!F2019="", "", 'Stock Details'!F2019)</f>
        <v/>
      </c>
      <c r="AM2020" s="9" t="str">
        <f>IF('Stock Details'!G2019="", "", 'Stock Details'!G2019)</f>
        <v/>
      </c>
      <c r="AO2020" s="59" t="str">
        <f t="shared" si="829"/>
        <v/>
      </c>
      <c r="AP2020" s="59" t="str">
        <f t="shared" si="833"/>
        <v/>
      </c>
      <c r="AQ2020" s="59" t="str">
        <f t="shared" si="834"/>
        <v/>
      </c>
      <c r="AR2020" s="59" t="str">
        <f t="shared" si="835"/>
        <v/>
      </c>
      <c r="AS2020" s="59" t="str">
        <f t="shared" si="836"/>
        <v/>
      </c>
      <c r="AT2020" s="59" t="str">
        <f t="shared" si="837"/>
        <v/>
      </c>
      <c r="AV2020" s="59" t="str">
        <f t="shared" si="830"/>
        <v/>
      </c>
      <c r="AW2020" s="59" t="str">
        <f t="shared" si="812"/>
        <v/>
      </c>
      <c r="AX2020" s="59" t="str">
        <f t="shared" si="813"/>
        <v/>
      </c>
      <c r="AY2020" s="59" t="str">
        <f t="shared" si="814"/>
        <v/>
      </c>
      <c r="AZ2020" s="59" t="str">
        <f t="shared" si="815"/>
        <v/>
      </c>
      <c r="BA2020" s="59" t="str">
        <f t="shared" si="816"/>
        <v/>
      </c>
      <c r="BC2020" s="49" t="str">
        <f>IF($B2020="", "", IF(COUNTIF(BD2020:$BY2020, "")=BC$8, IF(D2020="", "", D2020), ""))</f>
        <v/>
      </c>
      <c r="BD2020" s="61" t="str">
        <f>IF($B2020="", "", IF(COUNTIF(BE2020:$BY2020, "")=BD$8, IF(E2020="", "", E2020), ""))</f>
        <v/>
      </c>
      <c r="BE2020" s="61" t="str">
        <f>IF($B2020="", "", IF(COUNTIF(BF2020:$BY2020, "")=BE$8, IF(F2020="", "", F2020), ""))</f>
        <v/>
      </c>
      <c r="BF2020" s="61" t="str">
        <f>IF($B2020="", "", IF(COUNTIF(BG2020:$BY2020, "")=BF$8, IF(G2020="", "", G2020), ""))</f>
        <v/>
      </c>
      <c r="BG2020" s="61" t="str">
        <f>IF($B2020="", "", IF(COUNTIF(BH2020:$BY2020, "")=BG$8, IF(H2020="", "", H2020), ""))</f>
        <v/>
      </c>
      <c r="BH2020" s="61" t="str">
        <f>IF($B2020="", "", IF(COUNTIF(BI2020:$BY2020, "")=BH$8, IF(I2020="", "", I2020), ""))</f>
        <v/>
      </c>
      <c r="BI2020" s="61" t="str">
        <f>IF($B2020="", "", IF(COUNTIF(BJ2020:$BY2020, "")=BI$8, IF(J2020="", "", J2020), ""))</f>
        <v/>
      </c>
      <c r="BJ2020" s="61" t="str">
        <f>IF($B2020="", "", IF(COUNTIF(BK2020:$BY2020, "")=BJ$8, IF(K2020="", "", K2020), ""))</f>
        <v/>
      </c>
      <c r="BK2020" s="61" t="str">
        <f>IF($B2020="", "", IF(COUNTIF(BL2020:$BY2020, "")=BK$8, IF(L2020="", "", L2020), ""))</f>
        <v/>
      </c>
      <c r="BL2020" s="61" t="str">
        <f>IF($B2020="", "", IF(COUNTIF(BM2020:$BY2020, "")=BL$8, IF(M2020="", "", M2020), ""))</f>
        <v/>
      </c>
      <c r="BM2020" s="61" t="str">
        <f>IF($B2020="", "", IF(COUNTIF(BN2020:$BY2020, "")=BM$8, IF(N2020="", "", N2020), ""))</f>
        <v/>
      </c>
      <c r="BN2020" s="61" t="str">
        <f>IF($B2020="", "", IF(COUNTIF(BO2020:$BY2020, "")=BN$8, IF(O2020="", "", O2020), ""))</f>
        <v/>
      </c>
      <c r="BO2020" s="61" t="str">
        <f>IF($B2020="", "", IF(COUNTIF(BP2020:$BY2020, "")=BO$8, IF(P2020="", "", P2020), ""))</f>
        <v/>
      </c>
      <c r="BP2020" s="61" t="str">
        <f>IF($B2020="", "", IF(COUNTIF(BQ2020:$BY2020, "")=BP$8, IF(Q2020="", "", Q2020), ""))</f>
        <v/>
      </c>
      <c r="BQ2020" s="61" t="str">
        <f>IF($B2020="", "", IF(COUNTIF(BR2020:$BY2020, "")=BQ$8, IF(R2020="", "", R2020), ""))</f>
        <v/>
      </c>
      <c r="BR2020" s="61" t="str">
        <f>IF($B2020="", "", IF(COUNTIF(BS2020:$BY2020, "")=BR$8, IF(S2020="", "", S2020), ""))</f>
        <v/>
      </c>
      <c r="BS2020" s="61" t="str">
        <f>IF($B2020="", "", IF(COUNTIF(BT2020:$BY2020, "")=BS$8, IF(T2020="", "", T2020), ""))</f>
        <v/>
      </c>
      <c r="BT2020" s="61" t="str">
        <f>IF($B2020="", "", IF(COUNTIF(BU2020:$BY2020, "")=BT$8, IF(U2020="", "", U2020), ""))</f>
        <v/>
      </c>
      <c r="BU2020" s="61" t="str">
        <f>IF($B2020="", "", IF(COUNTIF(BV2020:$BY2020, "")=BU$8, IF(V2020="", "", V2020), ""))</f>
        <v/>
      </c>
      <c r="BV2020" s="61" t="str">
        <f>IF($B2020="", "", IF(COUNTIF(BW2020:$BY2020, "")=BV$8, IF(W2020="", "", W2020), ""))</f>
        <v/>
      </c>
      <c r="BW2020" s="61" t="str">
        <f>IF($B2020="", "", IF(COUNTIF(BX2020:$BY2020, "")=BW$8, IF(X2020="", "", X2020), ""))</f>
        <v/>
      </c>
      <c r="BX2020" s="61" t="str">
        <f>IF($B2020="", "", IF(COUNTIF(BY2020:$BY2020, "")=BX$8, IF(Y2020="", "", Y2020), ""))</f>
        <v/>
      </c>
      <c r="BY2020" s="50" t="str">
        <f t="shared" si="831"/>
        <v/>
      </c>
      <c r="CA2020" s="6" t="str">
        <f t="shared" si="832"/>
        <v/>
      </c>
      <c r="CB2020" s="6" t="str">
        <f>IF(CA2020="", "", RANK(CA2020, $CA$9:$CA$2508, 0)+COUNTIF($CA$9:CA2020, CA2020)-1)</f>
        <v/>
      </c>
    </row>
    <row r="2021" spans="1:80" x14ac:dyDescent="0.25">
      <c r="A2021" s="22"/>
      <c r="B2021" s="121" t="str">
        <f>IF('Stock Details'!B2020="", "", 'Stock Details'!B2020)</f>
        <v/>
      </c>
      <c r="C2021" s="22"/>
      <c r="D2021" s="130"/>
      <c r="E2021" s="122"/>
      <c r="F2021" s="131"/>
      <c r="G2021" s="22"/>
      <c r="H2021" s="130" t="str">
        <f t="shared" si="817"/>
        <v/>
      </c>
      <c r="I2021" s="122"/>
      <c r="J2021" s="131"/>
      <c r="K2021" s="22"/>
      <c r="L2021" s="130" t="str">
        <f t="shared" si="818"/>
        <v/>
      </c>
      <c r="M2021" s="122"/>
      <c r="N2021" s="131"/>
      <c r="O2021" s="22"/>
      <c r="P2021" s="130" t="str">
        <f t="shared" si="819"/>
        <v/>
      </c>
      <c r="Q2021" s="122"/>
      <c r="R2021" s="131"/>
      <c r="S2021" s="22"/>
      <c r="T2021" s="130" t="str">
        <f t="shared" si="820"/>
        <v/>
      </c>
      <c r="U2021" s="122"/>
      <c r="V2021" s="131"/>
      <c r="W2021" s="22"/>
      <c r="X2021" s="130" t="str">
        <f t="shared" si="821"/>
        <v/>
      </c>
      <c r="Y2021" s="122"/>
      <c r="Z2021" s="131"/>
      <c r="AA2021" s="22"/>
      <c r="AC2021" s="6" t="str">
        <f t="shared" si="822"/>
        <v/>
      </c>
      <c r="AE2021" s="6" t="str">
        <f t="shared" si="823"/>
        <v/>
      </c>
      <c r="AF2021" s="6" t="str">
        <f t="shared" si="824"/>
        <v/>
      </c>
      <c r="AG2021" s="6" t="str">
        <f t="shared" si="825"/>
        <v/>
      </c>
      <c r="AH2021" s="6" t="str">
        <f t="shared" si="826"/>
        <v/>
      </c>
      <c r="AI2021" s="6" t="str">
        <f t="shared" si="827"/>
        <v/>
      </c>
      <c r="AJ2021" s="6" t="str">
        <f t="shared" si="828"/>
        <v/>
      </c>
      <c r="AL2021" s="9" t="str">
        <f>IF('Stock Details'!F2020="", "", 'Stock Details'!F2020)</f>
        <v/>
      </c>
      <c r="AM2021" s="9" t="str">
        <f>IF('Stock Details'!G2020="", "", 'Stock Details'!G2020)</f>
        <v/>
      </c>
      <c r="AO2021" s="59" t="str">
        <f t="shared" si="829"/>
        <v/>
      </c>
      <c r="AP2021" s="59" t="str">
        <f t="shared" si="833"/>
        <v/>
      </c>
      <c r="AQ2021" s="59" t="str">
        <f t="shared" si="834"/>
        <v/>
      </c>
      <c r="AR2021" s="59" t="str">
        <f t="shared" si="835"/>
        <v/>
      </c>
      <c r="AS2021" s="59" t="str">
        <f t="shared" si="836"/>
        <v/>
      </c>
      <c r="AT2021" s="59" t="str">
        <f t="shared" si="837"/>
        <v/>
      </c>
      <c r="AV2021" s="59" t="str">
        <f t="shared" si="830"/>
        <v/>
      </c>
      <c r="AW2021" s="59" t="str">
        <f t="shared" si="812"/>
        <v/>
      </c>
      <c r="AX2021" s="59" t="str">
        <f t="shared" si="813"/>
        <v/>
      </c>
      <c r="AY2021" s="59" t="str">
        <f t="shared" si="814"/>
        <v/>
      </c>
      <c r="AZ2021" s="59" t="str">
        <f t="shared" si="815"/>
        <v/>
      </c>
      <c r="BA2021" s="59" t="str">
        <f t="shared" si="816"/>
        <v/>
      </c>
      <c r="BC2021" s="49" t="str">
        <f>IF($B2021="", "", IF(COUNTIF(BD2021:$BY2021, "")=BC$8, IF(D2021="", "", D2021), ""))</f>
        <v/>
      </c>
      <c r="BD2021" s="61" t="str">
        <f>IF($B2021="", "", IF(COUNTIF(BE2021:$BY2021, "")=BD$8, IF(E2021="", "", E2021), ""))</f>
        <v/>
      </c>
      <c r="BE2021" s="61" t="str">
        <f>IF($B2021="", "", IF(COUNTIF(BF2021:$BY2021, "")=BE$8, IF(F2021="", "", F2021), ""))</f>
        <v/>
      </c>
      <c r="BF2021" s="61" t="str">
        <f>IF($B2021="", "", IF(COUNTIF(BG2021:$BY2021, "")=BF$8, IF(G2021="", "", G2021), ""))</f>
        <v/>
      </c>
      <c r="BG2021" s="61" t="str">
        <f>IF($B2021="", "", IF(COUNTIF(BH2021:$BY2021, "")=BG$8, IF(H2021="", "", H2021), ""))</f>
        <v/>
      </c>
      <c r="BH2021" s="61" t="str">
        <f>IF($B2021="", "", IF(COUNTIF(BI2021:$BY2021, "")=BH$8, IF(I2021="", "", I2021), ""))</f>
        <v/>
      </c>
      <c r="BI2021" s="61" t="str">
        <f>IF($B2021="", "", IF(COUNTIF(BJ2021:$BY2021, "")=BI$8, IF(J2021="", "", J2021), ""))</f>
        <v/>
      </c>
      <c r="BJ2021" s="61" t="str">
        <f>IF($B2021="", "", IF(COUNTIF(BK2021:$BY2021, "")=BJ$8, IF(K2021="", "", K2021), ""))</f>
        <v/>
      </c>
      <c r="BK2021" s="61" t="str">
        <f>IF($B2021="", "", IF(COUNTIF(BL2021:$BY2021, "")=BK$8, IF(L2021="", "", L2021), ""))</f>
        <v/>
      </c>
      <c r="BL2021" s="61" t="str">
        <f>IF($B2021="", "", IF(COUNTIF(BM2021:$BY2021, "")=BL$8, IF(M2021="", "", M2021), ""))</f>
        <v/>
      </c>
      <c r="BM2021" s="61" t="str">
        <f>IF($B2021="", "", IF(COUNTIF(BN2021:$BY2021, "")=BM$8, IF(N2021="", "", N2021), ""))</f>
        <v/>
      </c>
      <c r="BN2021" s="61" t="str">
        <f>IF($B2021="", "", IF(COUNTIF(BO2021:$BY2021, "")=BN$8, IF(O2021="", "", O2021), ""))</f>
        <v/>
      </c>
      <c r="BO2021" s="61" t="str">
        <f>IF($B2021="", "", IF(COUNTIF(BP2021:$BY2021, "")=BO$8, IF(P2021="", "", P2021), ""))</f>
        <v/>
      </c>
      <c r="BP2021" s="61" t="str">
        <f>IF($B2021="", "", IF(COUNTIF(BQ2021:$BY2021, "")=BP$8, IF(Q2021="", "", Q2021), ""))</f>
        <v/>
      </c>
      <c r="BQ2021" s="61" t="str">
        <f>IF($B2021="", "", IF(COUNTIF(BR2021:$BY2021, "")=BQ$8, IF(R2021="", "", R2021), ""))</f>
        <v/>
      </c>
      <c r="BR2021" s="61" t="str">
        <f>IF($B2021="", "", IF(COUNTIF(BS2021:$BY2021, "")=BR$8, IF(S2021="", "", S2021), ""))</f>
        <v/>
      </c>
      <c r="BS2021" s="61" t="str">
        <f>IF($B2021="", "", IF(COUNTIF(BT2021:$BY2021, "")=BS$8, IF(T2021="", "", T2021), ""))</f>
        <v/>
      </c>
      <c r="BT2021" s="61" t="str">
        <f>IF($B2021="", "", IF(COUNTIF(BU2021:$BY2021, "")=BT$8, IF(U2021="", "", U2021), ""))</f>
        <v/>
      </c>
      <c r="BU2021" s="61" t="str">
        <f>IF($B2021="", "", IF(COUNTIF(BV2021:$BY2021, "")=BU$8, IF(V2021="", "", V2021), ""))</f>
        <v/>
      </c>
      <c r="BV2021" s="61" t="str">
        <f>IF($B2021="", "", IF(COUNTIF(BW2021:$BY2021, "")=BV$8, IF(W2021="", "", W2021), ""))</f>
        <v/>
      </c>
      <c r="BW2021" s="61" t="str">
        <f>IF($B2021="", "", IF(COUNTIF(BX2021:$BY2021, "")=BW$8, IF(X2021="", "", X2021), ""))</f>
        <v/>
      </c>
      <c r="BX2021" s="61" t="str">
        <f>IF($B2021="", "", IF(COUNTIF(BY2021:$BY2021, "")=BX$8, IF(Y2021="", "", Y2021), ""))</f>
        <v/>
      </c>
      <c r="BY2021" s="50" t="str">
        <f t="shared" si="831"/>
        <v/>
      </c>
      <c r="CA2021" s="6" t="str">
        <f t="shared" si="832"/>
        <v/>
      </c>
      <c r="CB2021" s="6" t="str">
        <f>IF(CA2021="", "", RANK(CA2021, $CA$9:$CA$2508, 0)+COUNTIF($CA$9:CA2021, CA2021)-1)</f>
        <v/>
      </c>
    </row>
    <row r="2022" spans="1:80" x14ac:dyDescent="0.25">
      <c r="A2022" s="22"/>
      <c r="B2022" s="121" t="str">
        <f>IF('Stock Details'!B2021="", "", 'Stock Details'!B2021)</f>
        <v/>
      </c>
      <c r="C2022" s="22"/>
      <c r="D2022" s="130"/>
      <c r="E2022" s="122"/>
      <c r="F2022" s="131"/>
      <c r="G2022" s="22"/>
      <c r="H2022" s="130" t="str">
        <f t="shared" si="817"/>
        <v/>
      </c>
      <c r="I2022" s="122"/>
      <c r="J2022" s="131"/>
      <c r="K2022" s="22"/>
      <c r="L2022" s="130" t="str">
        <f t="shared" si="818"/>
        <v/>
      </c>
      <c r="M2022" s="122"/>
      <c r="N2022" s="131"/>
      <c r="O2022" s="22"/>
      <c r="P2022" s="130" t="str">
        <f t="shared" si="819"/>
        <v/>
      </c>
      <c r="Q2022" s="122"/>
      <c r="R2022" s="131"/>
      <c r="S2022" s="22"/>
      <c r="T2022" s="130" t="str">
        <f t="shared" si="820"/>
        <v/>
      </c>
      <c r="U2022" s="122"/>
      <c r="V2022" s="131"/>
      <c r="W2022" s="22"/>
      <c r="X2022" s="130" t="str">
        <f t="shared" si="821"/>
        <v/>
      </c>
      <c r="Y2022" s="122"/>
      <c r="Z2022" s="131"/>
      <c r="AA2022" s="22"/>
      <c r="AC2022" s="6" t="str">
        <f t="shared" si="822"/>
        <v/>
      </c>
      <c r="AE2022" s="6" t="str">
        <f t="shared" si="823"/>
        <v/>
      </c>
      <c r="AF2022" s="6" t="str">
        <f t="shared" si="824"/>
        <v/>
      </c>
      <c r="AG2022" s="6" t="str">
        <f t="shared" si="825"/>
        <v/>
      </c>
      <c r="AH2022" s="6" t="str">
        <f t="shared" si="826"/>
        <v/>
      </c>
      <c r="AI2022" s="6" t="str">
        <f t="shared" si="827"/>
        <v/>
      </c>
      <c r="AJ2022" s="6" t="str">
        <f t="shared" si="828"/>
        <v/>
      </c>
      <c r="AL2022" s="9" t="str">
        <f>IF('Stock Details'!F2021="", "", 'Stock Details'!F2021)</f>
        <v/>
      </c>
      <c r="AM2022" s="9" t="str">
        <f>IF('Stock Details'!G2021="", "", 'Stock Details'!G2021)</f>
        <v/>
      </c>
      <c r="AO2022" s="59" t="str">
        <f t="shared" si="829"/>
        <v/>
      </c>
      <c r="AP2022" s="59" t="str">
        <f t="shared" si="833"/>
        <v/>
      </c>
      <c r="AQ2022" s="59" t="str">
        <f t="shared" si="834"/>
        <v/>
      </c>
      <c r="AR2022" s="59" t="str">
        <f t="shared" si="835"/>
        <v/>
      </c>
      <c r="AS2022" s="59" t="str">
        <f t="shared" si="836"/>
        <v/>
      </c>
      <c r="AT2022" s="59" t="str">
        <f t="shared" si="837"/>
        <v/>
      </c>
      <c r="AV2022" s="59" t="str">
        <f t="shared" si="830"/>
        <v/>
      </c>
      <c r="AW2022" s="59" t="str">
        <f t="shared" si="812"/>
        <v/>
      </c>
      <c r="AX2022" s="59" t="str">
        <f t="shared" si="813"/>
        <v/>
      </c>
      <c r="AY2022" s="59" t="str">
        <f t="shared" si="814"/>
        <v/>
      </c>
      <c r="AZ2022" s="59" t="str">
        <f t="shared" si="815"/>
        <v/>
      </c>
      <c r="BA2022" s="59" t="str">
        <f t="shared" si="816"/>
        <v/>
      </c>
      <c r="BC2022" s="49" t="str">
        <f>IF($B2022="", "", IF(COUNTIF(BD2022:$BY2022, "")=BC$8, IF(D2022="", "", D2022), ""))</f>
        <v/>
      </c>
      <c r="BD2022" s="61" t="str">
        <f>IF($B2022="", "", IF(COUNTIF(BE2022:$BY2022, "")=BD$8, IF(E2022="", "", E2022), ""))</f>
        <v/>
      </c>
      <c r="BE2022" s="61" t="str">
        <f>IF($B2022="", "", IF(COUNTIF(BF2022:$BY2022, "")=BE$8, IF(F2022="", "", F2022), ""))</f>
        <v/>
      </c>
      <c r="BF2022" s="61" t="str">
        <f>IF($B2022="", "", IF(COUNTIF(BG2022:$BY2022, "")=BF$8, IF(G2022="", "", G2022), ""))</f>
        <v/>
      </c>
      <c r="BG2022" s="61" t="str">
        <f>IF($B2022="", "", IF(COUNTIF(BH2022:$BY2022, "")=BG$8, IF(H2022="", "", H2022), ""))</f>
        <v/>
      </c>
      <c r="BH2022" s="61" t="str">
        <f>IF($B2022="", "", IF(COUNTIF(BI2022:$BY2022, "")=BH$8, IF(I2022="", "", I2022), ""))</f>
        <v/>
      </c>
      <c r="BI2022" s="61" t="str">
        <f>IF($B2022="", "", IF(COUNTIF(BJ2022:$BY2022, "")=BI$8, IF(J2022="", "", J2022), ""))</f>
        <v/>
      </c>
      <c r="BJ2022" s="61" t="str">
        <f>IF($B2022="", "", IF(COUNTIF(BK2022:$BY2022, "")=BJ$8, IF(K2022="", "", K2022), ""))</f>
        <v/>
      </c>
      <c r="BK2022" s="61" t="str">
        <f>IF($B2022="", "", IF(COUNTIF(BL2022:$BY2022, "")=BK$8, IF(L2022="", "", L2022), ""))</f>
        <v/>
      </c>
      <c r="BL2022" s="61" t="str">
        <f>IF($B2022="", "", IF(COUNTIF(BM2022:$BY2022, "")=BL$8, IF(M2022="", "", M2022), ""))</f>
        <v/>
      </c>
      <c r="BM2022" s="61" t="str">
        <f>IF($B2022="", "", IF(COUNTIF(BN2022:$BY2022, "")=BM$8, IF(N2022="", "", N2022), ""))</f>
        <v/>
      </c>
      <c r="BN2022" s="61" t="str">
        <f>IF($B2022="", "", IF(COUNTIF(BO2022:$BY2022, "")=BN$8, IF(O2022="", "", O2022), ""))</f>
        <v/>
      </c>
      <c r="BO2022" s="61" t="str">
        <f>IF($B2022="", "", IF(COUNTIF(BP2022:$BY2022, "")=BO$8, IF(P2022="", "", P2022), ""))</f>
        <v/>
      </c>
      <c r="BP2022" s="61" t="str">
        <f>IF($B2022="", "", IF(COUNTIF(BQ2022:$BY2022, "")=BP$8, IF(Q2022="", "", Q2022), ""))</f>
        <v/>
      </c>
      <c r="BQ2022" s="61" t="str">
        <f>IF($B2022="", "", IF(COUNTIF(BR2022:$BY2022, "")=BQ$8, IF(R2022="", "", R2022), ""))</f>
        <v/>
      </c>
      <c r="BR2022" s="61" t="str">
        <f>IF($B2022="", "", IF(COUNTIF(BS2022:$BY2022, "")=BR$8, IF(S2022="", "", S2022), ""))</f>
        <v/>
      </c>
      <c r="BS2022" s="61" t="str">
        <f>IF($B2022="", "", IF(COUNTIF(BT2022:$BY2022, "")=BS$8, IF(T2022="", "", T2022), ""))</f>
        <v/>
      </c>
      <c r="BT2022" s="61" t="str">
        <f>IF($B2022="", "", IF(COUNTIF(BU2022:$BY2022, "")=BT$8, IF(U2022="", "", U2022), ""))</f>
        <v/>
      </c>
      <c r="BU2022" s="61" t="str">
        <f>IF($B2022="", "", IF(COUNTIF(BV2022:$BY2022, "")=BU$8, IF(V2022="", "", V2022), ""))</f>
        <v/>
      </c>
      <c r="BV2022" s="61" t="str">
        <f>IF($B2022="", "", IF(COUNTIF(BW2022:$BY2022, "")=BV$8, IF(W2022="", "", W2022), ""))</f>
        <v/>
      </c>
      <c r="BW2022" s="61" t="str">
        <f>IF($B2022="", "", IF(COUNTIF(BX2022:$BY2022, "")=BW$8, IF(X2022="", "", X2022), ""))</f>
        <v/>
      </c>
      <c r="BX2022" s="61" t="str">
        <f>IF($B2022="", "", IF(COUNTIF(BY2022:$BY2022, "")=BX$8, IF(Y2022="", "", Y2022), ""))</f>
        <v/>
      </c>
      <c r="BY2022" s="50" t="str">
        <f t="shared" si="831"/>
        <v/>
      </c>
      <c r="CA2022" s="6" t="str">
        <f t="shared" si="832"/>
        <v/>
      </c>
      <c r="CB2022" s="6" t="str">
        <f>IF(CA2022="", "", RANK(CA2022, $CA$9:$CA$2508, 0)+COUNTIF($CA$9:CA2022, CA2022)-1)</f>
        <v/>
      </c>
    </row>
    <row r="2023" spans="1:80" x14ac:dyDescent="0.25">
      <c r="A2023" s="22"/>
      <c r="B2023" s="121" t="str">
        <f>IF('Stock Details'!B2022="", "", 'Stock Details'!B2022)</f>
        <v/>
      </c>
      <c r="C2023" s="22"/>
      <c r="D2023" s="130"/>
      <c r="E2023" s="122"/>
      <c r="F2023" s="131"/>
      <c r="G2023" s="22"/>
      <c r="H2023" s="130" t="str">
        <f t="shared" si="817"/>
        <v/>
      </c>
      <c r="I2023" s="122"/>
      <c r="J2023" s="131"/>
      <c r="K2023" s="22"/>
      <c r="L2023" s="130" t="str">
        <f t="shared" si="818"/>
        <v/>
      </c>
      <c r="M2023" s="122"/>
      <c r="N2023" s="131"/>
      <c r="O2023" s="22"/>
      <c r="P2023" s="130" t="str">
        <f t="shared" si="819"/>
        <v/>
      </c>
      <c r="Q2023" s="122"/>
      <c r="R2023" s="131"/>
      <c r="S2023" s="22"/>
      <c r="T2023" s="130" t="str">
        <f t="shared" si="820"/>
        <v/>
      </c>
      <c r="U2023" s="122"/>
      <c r="V2023" s="131"/>
      <c r="W2023" s="22"/>
      <c r="X2023" s="130" t="str">
        <f t="shared" si="821"/>
        <v/>
      </c>
      <c r="Y2023" s="122"/>
      <c r="Z2023" s="131"/>
      <c r="AA2023" s="22"/>
      <c r="AC2023" s="6" t="str">
        <f t="shared" si="822"/>
        <v/>
      </c>
      <c r="AE2023" s="6" t="str">
        <f t="shared" si="823"/>
        <v/>
      </c>
      <c r="AF2023" s="6" t="str">
        <f t="shared" si="824"/>
        <v/>
      </c>
      <c r="AG2023" s="6" t="str">
        <f t="shared" si="825"/>
        <v/>
      </c>
      <c r="AH2023" s="6" t="str">
        <f t="shared" si="826"/>
        <v/>
      </c>
      <c r="AI2023" s="6" t="str">
        <f t="shared" si="827"/>
        <v/>
      </c>
      <c r="AJ2023" s="6" t="str">
        <f t="shared" si="828"/>
        <v/>
      </c>
      <c r="AL2023" s="9" t="str">
        <f>IF('Stock Details'!F2022="", "", 'Stock Details'!F2022)</f>
        <v/>
      </c>
      <c r="AM2023" s="9" t="str">
        <f>IF('Stock Details'!G2022="", "", 'Stock Details'!G2022)</f>
        <v/>
      </c>
      <c r="AO2023" s="59" t="str">
        <f t="shared" si="829"/>
        <v/>
      </c>
      <c r="AP2023" s="59" t="str">
        <f t="shared" si="833"/>
        <v/>
      </c>
      <c r="AQ2023" s="59" t="str">
        <f t="shared" si="834"/>
        <v/>
      </c>
      <c r="AR2023" s="59" t="str">
        <f t="shared" si="835"/>
        <v/>
      </c>
      <c r="AS2023" s="59" t="str">
        <f t="shared" si="836"/>
        <v/>
      </c>
      <c r="AT2023" s="59" t="str">
        <f t="shared" si="837"/>
        <v/>
      </c>
      <c r="AV2023" s="59" t="str">
        <f t="shared" si="830"/>
        <v/>
      </c>
      <c r="AW2023" s="59" t="str">
        <f t="shared" si="812"/>
        <v/>
      </c>
      <c r="AX2023" s="59" t="str">
        <f t="shared" si="813"/>
        <v/>
      </c>
      <c r="AY2023" s="59" t="str">
        <f t="shared" si="814"/>
        <v/>
      </c>
      <c r="AZ2023" s="59" t="str">
        <f t="shared" si="815"/>
        <v/>
      </c>
      <c r="BA2023" s="59" t="str">
        <f t="shared" si="816"/>
        <v/>
      </c>
      <c r="BC2023" s="49" t="str">
        <f>IF($B2023="", "", IF(COUNTIF(BD2023:$BY2023, "")=BC$8, IF(D2023="", "", D2023), ""))</f>
        <v/>
      </c>
      <c r="BD2023" s="61" t="str">
        <f>IF($B2023="", "", IF(COUNTIF(BE2023:$BY2023, "")=BD$8, IF(E2023="", "", E2023), ""))</f>
        <v/>
      </c>
      <c r="BE2023" s="61" t="str">
        <f>IF($B2023="", "", IF(COUNTIF(BF2023:$BY2023, "")=BE$8, IF(F2023="", "", F2023), ""))</f>
        <v/>
      </c>
      <c r="BF2023" s="61" t="str">
        <f>IF($B2023="", "", IF(COUNTIF(BG2023:$BY2023, "")=BF$8, IF(G2023="", "", G2023), ""))</f>
        <v/>
      </c>
      <c r="BG2023" s="61" t="str">
        <f>IF($B2023="", "", IF(COUNTIF(BH2023:$BY2023, "")=BG$8, IF(H2023="", "", H2023), ""))</f>
        <v/>
      </c>
      <c r="BH2023" s="61" t="str">
        <f>IF($B2023="", "", IF(COUNTIF(BI2023:$BY2023, "")=BH$8, IF(I2023="", "", I2023), ""))</f>
        <v/>
      </c>
      <c r="BI2023" s="61" t="str">
        <f>IF($B2023="", "", IF(COUNTIF(BJ2023:$BY2023, "")=BI$8, IF(J2023="", "", J2023), ""))</f>
        <v/>
      </c>
      <c r="BJ2023" s="61" t="str">
        <f>IF($B2023="", "", IF(COUNTIF(BK2023:$BY2023, "")=BJ$8, IF(K2023="", "", K2023), ""))</f>
        <v/>
      </c>
      <c r="BK2023" s="61" t="str">
        <f>IF($B2023="", "", IF(COUNTIF(BL2023:$BY2023, "")=BK$8, IF(L2023="", "", L2023), ""))</f>
        <v/>
      </c>
      <c r="BL2023" s="61" t="str">
        <f>IF($B2023="", "", IF(COUNTIF(BM2023:$BY2023, "")=BL$8, IF(M2023="", "", M2023), ""))</f>
        <v/>
      </c>
      <c r="BM2023" s="61" t="str">
        <f>IF($B2023="", "", IF(COUNTIF(BN2023:$BY2023, "")=BM$8, IF(N2023="", "", N2023), ""))</f>
        <v/>
      </c>
      <c r="BN2023" s="61" t="str">
        <f>IF($B2023="", "", IF(COUNTIF(BO2023:$BY2023, "")=BN$8, IF(O2023="", "", O2023), ""))</f>
        <v/>
      </c>
      <c r="BO2023" s="61" t="str">
        <f>IF($B2023="", "", IF(COUNTIF(BP2023:$BY2023, "")=BO$8, IF(P2023="", "", P2023), ""))</f>
        <v/>
      </c>
      <c r="BP2023" s="61" t="str">
        <f>IF($B2023="", "", IF(COUNTIF(BQ2023:$BY2023, "")=BP$8, IF(Q2023="", "", Q2023), ""))</f>
        <v/>
      </c>
      <c r="BQ2023" s="61" t="str">
        <f>IF($B2023="", "", IF(COUNTIF(BR2023:$BY2023, "")=BQ$8, IF(R2023="", "", R2023), ""))</f>
        <v/>
      </c>
      <c r="BR2023" s="61" t="str">
        <f>IF($B2023="", "", IF(COUNTIF(BS2023:$BY2023, "")=BR$8, IF(S2023="", "", S2023), ""))</f>
        <v/>
      </c>
      <c r="BS2023" s="61" t="str">
        <f>IF($B2023="", "", IF(COUNTIF(BT2023:$BY2023, "")=BS$8, IF(T2023="", "", T2023), ""))</f>
        <v/>
      </c>
      <c r="BT2023" s="61" t="str">
        <f>IF($B2023="", "", IF(COUNTIF(BU2023:$BY2023, "")=BT$8, IF(U2023="", "", U2023), ""))</f>
        <v/>
      </c>
      <c r="BU2023" s="61" t="str">
        <f>IF($B2023="", "", IF(COUNTIF(BV2023:$BY2023, "")=BU$8, IF(V2023="", "", V2023), ""))</f>
        <v/>
      </c>
      <c r="BV2023" s="61" t="str">
        <f>IF($B2023="", "", IF(COUNTIF(BW2023:$BY2023, "")=BV$8, IF(W2023="", "", W2023), ""))</f>
        <v/>
      </c>
      <c r="BW2023" s="61" t="str">
        <f>IF($B2023="", "", IF(COUNTIF(BX2023:$BY2023, "")=BW$8, IF(X2023="", "", X2023), ""))</f>
        <v/>
      </c>
      <c r="BX2023" s="61" t="str">
        <f>IF($B2023="", "", IF(COUNTIF(BY2023:$BY2023, "")=BX$8, IF(Y2023="", "", Y2023), ""))</f>
        <v/>
      </c>
      <c r="BY2023" s="50" t="str">
        <f t="shared" si="831"/>
        <v/>
      </c>
      <c r="CA2023" s="6" t="str">
        <f t="shared" si="832"/>
        <v/>
      </c>
      <c r="CB2023" s="6" t="str">
        <f>IF(CA2023="", "", RANK(CA2023, $CA$9:$CA$2508, 0)+COUNTIF($CA$9:CA2023, CA2023)-1)</f>
        <v/>
      </c>
    </row>
    <row r="2024" spans="1:80" x14ac:dyDescent="0.25">
      <c r="A2024" s="22"/>
      <c r="B2024" s="121" t="str">
        <f>IF('Stock Details'!B2023="", "", 'Stock Details'!B2023)</f>
        <v/>
      </c>
      <c r="C2024" s="22"/>
      <c r="D2024" s="130"/>
      <c r="E2024" s="122"/>
      <c r="F2024" s="131"/>
      <c r="G2024" s="22"/>
      <c r="H2024" s="130" t="str">
        <f t="shared" si="817"/>
        <v/>
      </c>
      <c r="I2024" s="122"/>
      <c r="J2024" s="131"/>
      <c r="K2024" s="22"/>
      <c r="L2024" s="130" t="str">
        <f t="shared" si="818"/>
        <v/>
      </c>
      <c r="M2024" s="122"/>
      <c r="N2024" s="131"/>
      <c r="O2024" s="22"/>
      <c r="P2024" s="130" t="str">
        <f t="shared" si="819"/>
        <v/>
      </c>
      <c r="Q2024" s="122"/>
      <c r="R2024" s="131"/>
      <c r="S2024" s="22"/>
      <c r="T2024" s="130" t="str">
        <f t="shared" si="820"/>
        <v/>
      </c>
      <c r="U2024" s="122"/>
      <c r="V2024" s="131"/>
      <c r="W2024" s="22"/>
      <c r="X2024" s="130" t="str">
        <f t="shared" si="821"/>
        <v/>
      </c>
      <c r="Y2024" s="122"/>
      <c r="Z2024" s="131"/>
      <c r="AA2024" s="22"/>
      <c r="AC2024" s="6" t="str">
        <f t="shared" si="822"/>
        <v/>
      </c>
      <c r="AE2024" s="6" t="str">
        <f t="shared" si="823"/>
        <v/>
      </c>
      <c r="AF2024" s="6" t="str">
        <f t="shared" si="824"/>
        <v/>
      </c>
      <c r="AG2024" s="6" t="str">
        <f t="shared" si="825"/>
        <v/>
      </c>
      <c r="AH2024" s="6" t="str">
        <f t="shared" si="826"/>
        <v/>
      </c>
      <c r="AI2024" s="6" t="str">
        <f t="shared" si="827"/>
        <v/>
      </c>
      <c r="AJ2024" s="6" t="str">
        <f t="shared" si="828"/>
        <v/>
      </c>
      <c r="AL2024" s="9" t="str">
        <f>IF('Stock Details'!F2023="", "", 'Stock Details'!F2023)</f>
        <v/>
      </c>
      <c r="AM2024" s="9" t="str">
        <f>IF('Stock Details'!G2023="", "", 'Stock Details'!G2023)</f>
        <v/>
      </c>
      <c r="AO2024" s="59" t="str">
        <f t="shared" si="829"/>
        <v/>
      </c>
      <c r="AP2024" s="59" t="str">
        <f t="shared" si="833"/>
        <v/>
      </c>
      <c r="AQ2024" s="59" t="str">
        <f t="shared" si="834"/>
        <v/>
      </c>
      <c r="AR2024" s="59" t="str">
        <f t="shared" si="835"/>
        <v/>
      </c>
      <c r="AS2024" s="59" t="str">
        <f t="shared" si="836"/>
        <v/>
      </c>
      <c r="AT2024" s="59" t="str">
        <f t="shared" si="837"/>
        <v/>
      </c>
      <c r="AV2024" s="59" t="str">
        <f t="shared" si="830"/>
        <v/>
      </c>
      <c r="AW2024" s="59" t="str">
        <f t="shared" si="812"/>
        <v/>
      </c>
      <c r="AX2024" s="59" t="str">
        <f t="shared" si="813"/>
        <v/>
      </c>
      <c r="AY2024" s="59" t="str">
        <f t="shared" si="814"/>
        <v/>
      </c>
      <c r="AZ2024" s="59" t="str">
        <f t="shared" si="815"/>
        <v/>
      </c>
      <c r="BA2024" s="59" t="str">
        <f t="shared" si="816"/>
        <v/>
      </c>
      <c r="BC2024" s="49" t="str">
        <f>IF($B2024="", "", IF(COUNTIF(BD2024:$BY2024, "")=BC$8, IF(D2024="", "", D2024), ""))</f>
        <v/>
      </c>
      <c r="BD2024" s="61" t="str">
        <f>IF($B2024="", "", IF(COUNTIF(BE2024:$BY2024, "")=BD$8, IF(E2024="", "", E2024), ""))</f>
        <v/>
      </c>
      <c r="BE2024" s="61" t="str">
        <f>IF($B2024="", "", IF(COUNTIF(BF2024:$BY2024, "")=BE$8, IF(F2024="", "", F2024), ""))</f>
        <v/>
      </c>
      <c r="BF2024" s="61" t="str">
        <f>IF($B2024="", "", IF(COUNTIF(BG2024:$BY2024, "")=BF$8, IF(G2024="", "", G2024), ""))</f>
        <v/>
      </c>
      <c r="BG2024" s="61" t="str">
        <f>IF($B2024="", "", IF(COUNTIF(BH2024:$BY2024, "")=BG$8, IF(H2024="", "", H2024), ""))</f>
        <v/>
      </c>
      <c r="BH2024" s="61" t="str">
        <f>IF($B2024="", "", IF(COUNTIF(BI2024:$BY2024, "")=BH$8, IF(I2024="", "", I2024), ""))</f>
        <v/>
      </c>
      <c r="BI2024" s="61" t="str">
        <f>IF($B2024="", "", IF(COUNTIF(BJ2024:$BY2024, "")=BI$8, IF(J2024="", "", J2024), ""))</f>
        <v/>
      </c>
      <c r="BJ2024" s="61" t="str">
        <f>IF($B2024="", "", IF(COUNTIF(BK2024:$BY2024, "")=BJ$8, IF(K2024="", "", K2024), ""))</f>
        <v/>
      </c>
      <c r="BK2024" s="61" t="str">
        <f>IF($B2024="", "", IF(COUNTIF(BL2024:$BY2024, "")=BK$8, IF(L2024="", "", L2024), ""))</f>
        <v/>
      </c>
      <c r="BL2024" s="61" t="str">
        <f>IF($B2024="", "", IF(COUNTIF(BM2024:$BY2024, "")=BL$8, IF(M2024="", "", M2024), ""))</f>
        <v/>
      </c>
      <c r="BM2024" s="61" t="str">
        <f>IF($B2024="", "", IF(COUNTIF(BN2024:$BY2024, "")=BM$8, IF(N2024="", "", N2024), ""))</f>
        <v/>
      </c>
      <c r="BN2024" s="61" t="str">
        <f>IF($B2024="", "", IF(COUNTIF(BO2024:$BY2024, "")=BN$8, IF(O2024="", "", O2024), ""))</f>
        <v/>
      </c>
      <c r="BO2024" s="61" t="str">
        <f>IF($B2024="", "", IF(COUNTIF(BP2024:$BY2024, "")=BO$8, IF(P2024="", "", P2024), ""))</f>
        <v/>
      </c>
      <c r="BP2024" s="61" t="str">
        <f>IF($B2024="", "", IF(COUNTIF(BQ2024:$BY2024, "")=BP$8, IF(Q2024="", "", Q2024), ""))</f>
        <v/>
      </c>
      <c r="BQ2024" s="61" t="str">
        <f>IF($B2024="", "", IF(COUNTIF(BR2024:$BY2024, "")=BQ$8, IF(R2024="", "", R2024), ""))</f>
        <v/>
      </c>
      <c r="BR2024" s="61" t="str">
        <f>IF($B2024="", "", IF(COUNTIF(BS2024:$BY2024, "")=BR$8, IF(S2024="", "", S2024), ""))</f>
        <v/>
      </c>
      <c r="BS2024" s="61" t="str">
        <f>IF($B2024="", "", IF(COUNTIF(BT2024:$BY2024, "")=BS$8, IF(T2024="", "", T2024), ""))</f>
        <v/>
      </c>
      <c r="BT2024" s="61" t="str">
        <f>IF($B2024="", "", IF(COUNTIF(BU2024:$BY2024, "")=BT$8, IF(U2024="", "", U2024), ""))</f>
        <v/>
      </c>
      <c r="BU2024" s="61" t="str">
        <f>IF($B2024="", "", IF(COUNTIF(BV2024:$BY2024, "")=BU$8, IF(V2024="", "", V2024), ""))</f>
        <v/>
      </c>
      <c r="BV2024" s="61" t="str">
        <f>IF($B2024="", "", IF(COUNTIF(BW2024:$BY2024, "")=BV$8, IF(W2024="", "", W2024), ""))</f>
        <v/>
      </c>
      <c r="BW2024" s="61" t="str">
        <f>IF($B2024="", "", IF(COUNTIF(BX2024:$BY2024, "")=BW$8, IF(X2024="", "", X2024), ""))</f>
        <v/>
      </c>
      <c r="BX2024" s="61" t="str">
        <f>IF($B2024="", "", IF(COUNTIF(BY2024:$BY2024, "")=BX$8, IF(Y2024="", "", Y2024), ""))</f>
        <v/>
      </c>
      <c r="BY2024" s="50" t="str">
        <f t="shared" si="831"/>
        <v/>
      </c>
      <c r="CA2024" s="6" t="str">
        <f t="shared" si="832"/>
        <v/>
      </c>
      <c r="CB2024" s="6" t="str">
        <f>IF(CA2024="", "", RANK(CA2024, $CA$9:$CA$2508, 0)+COUNTIF($CA$9:CA2024, CA2024)-1)</f>
        <v/>
      </c>
    </row>
    <row r="2025" spans="1:80" x14ac:dyDescent="0.25">
      <c r="A2025" s="22"/>
      <c r="B2025" s="121" t="str">
        <f>IF('Stock Details'!B2024="", "", 'Stock Details'!B2024)</f>
        <v/>
      </c>
      <c r="C2025" s="22"/>
      <c r="D2025" s="130"/>
      <c r="E2025" s="122"/>
      <c r="F2025" s="131"/>
      <c r="G2025" s="22"/>
      <c r="H2025" s="130" t="str">
        <f t="shared" si="817"/>
        <v/>
      </c>
      <c r="I2025" s="122"/>
      <c r="J2025" s="131"/>
      <c r="K2025" s="22"/>
      <c r="L2025" s="130" t="str">
        <f t="shared" si="818"/>
        <v/>
      </c>
      <c r="M2025" s="122"/>
      <c r="N2025" s="131"/>
      <c r="O2025" s="22"/>
      <c r="P2025" s="130" t="str">
        <f t="shared" si="819"/>
        <v/>
      </c>
      <c r="Q2025" s="122"/>
      <c r="R2025" s="131"/>
      <c r="S2025" s="22"/>
      <c r="T2025" s="130" t="str">
        <f t="shared" si="820"/>
        <v/>
      </c>
      <c r="U2025" s="122"/>
      <c r="V2025" s="131"/>
      <c r="W2025" s="22"/>
      <c r="X2025" s="130" t="str">
        <f t="shared" si="821"/>
        <v/>
      </c>
      <c r="Y2025" s="122"/>
      <c r="Z2025" s="131"/>
      <c r="AA2025" s="22"/>
      <c r="AC2025" s="6" t="str">
        <f t="shared" si="822"/>
        <v/>
      </c>
      <c r="AE2025" s="6" t="str">
        <f t="shared" si="823"/>
        <v/>
      </c>
      <c r="AF2025" s="6" t="str">
        <f t="shared" si="824"/>
        <v/>
      </c>
      <c r="AG2025" s="6" t="str">
        <f t="shared" si="825"/>
        <v/>
      </c>
      <c r="AH2025" s="6" t="str">
        <f t="shared" si="826"/>
        <v/>
      </c>
      <c r="AI2025" s="6" t="str">
        <f t="shared" si="827"/>
        <v/>
      </c>
      <c r="AJ2025" s="6" t="str">
        <f t="shared" si="828"/>
        <v/>
      </c>
      <c r="AL2025" s="9" t="str">
        <f>IF('Stock Details'!F2024="", "", 'Stock Details'!F2024)</f>
        <v/>
      </c>
      <c r="AM2025" s="9" t="str">
        <f>IF('Stock Details'!G2024="", "", 'Stock Details'!G2024)</f>
        <v/>
      </c>
      <c r="AO2025" s="59" t="str">
        <f t="shared" si="829"/>
        <v/>
      </c>
      <c r="AP2025" s="59" t="str">
        <f t="shared" si="833"/>
        <v/>
      </c>
      <c r="AQ2025" s="59" t="str">
        <f t="shared" si="834"/>
        <v/>
      </c>
      <c r="AR2025" s="59" t="str">
        <f t="shared" si="835"/>
        <v/>
      </c>
      <c r="AS2025" s="59" t="str">
        <f t="shared" si="836"/>
        <v/>
      </c>
      <c r="AT2025" s="59" t="str">
        <f t="shared" si="837"/>
        <v/>
      </c>
      <c r="AV2025" s="59" t="str">
        <f t="shared" si="830"/>
        <v/>
      </c>
      <c r="AW2025" s="59" t="str">
        <f t="shared" si="812"/>
        <v/>
      </c>
      <c r="AX2025" s="59" t="str">
        <f t="shared" si="813"/>
        <v/>
      </c>
      <c r="AY2025" s="59" t="str">
        <f t="shared" si="814"/>
        <v/>
      </c>
      <c r="AZ2025" s="59" t="str">
        <f t="shared" si="815"/>
        <v/>
      </c>
      <c r="BA2025" s="59" t="str">
        <f t="shared" si="816"/>
        <v/>
      </c>
      <c r="BC2025" s="49" t="str">
        <f>IF($B2025="", "", IF(COUNTIF(BD2025:$BY2025, "")=BC$8, IF(D2025="", "", D2025), ""))</f>
        <v/>
      </c>
      <c r="BD2025" s="61" t="str">
        <f>IF($B2025="", "", IF(COUNTIF(BE2025:$BY2025, "")=BD$8, IF(E2025="", "", E2025), ""))</f>
        <v/>
      </c>
      <c r="BE2025" s="61" t="str">
        <f>IF($B2025="", "", IF(COUNTIF(BF2025:$BY2025, "")=BE$8, IF(F2025="", "", F2025), ""))</f>
        <v/>
      </c>
      <c r="BF2025" s="61" t="str">
        <f>IF($B2025="", "", IF(COUNTIF(BG2025:$BY2025, "")=BF$8, IF(G2025="", "", G2025), ""))</f>
        <v/>
      </c>
      <c r="BG2025" s="61" t="str">
        <f>IF($B2025="", "", IF(COUNTIF(BH2025:$BY2025, "")=BG$8, IF(H2025="", "", H2025), ""))</f>
        <v/>
      </c>
      <c r="BH2025" s="61" t="str">
        <f>IF($B2025="", "", IF(COUNTIF(BI2025:$BY2025, "")=BH$8, IF(I2025="", "", I2025), ""))</f>
        <v/>
      </c>
      <c r="BI2025" s="61" t="str">
        <f>IF($B2025="", "", IF(COUNTIF(BJ2025:$BY2025, "")=BI$8, IF(J2025="", "", J2025), ""))</f>
        <v/>
      </c>
      <c r="BJ2025" s="61" t="str">
        <f>IF($B2025="", "", IF(COUNTIF(BK2025:$BY2025, "")=BJ$8, IF(K2025="", "", K2025), ""))</f>
        <v/>
      </c>
      <c r="BK2025" s="61" t="str">
        <f>IF($B2025="", "", IF(COUNTIF(BL2025:$BY2025, "")=BK$8, IF(L2025="", "", L2025), ""))</f>
        <v/>
      </c>
      <c r="BL2025" s="61" t="str">
        <f>IF($B2025="", "", IF(COUNTIF(BM2025:$BY2025, "")=BL$8, IF(M2025="", "", M2025), ""))</f>
        <v/>
      </c>
      <c r="BM2025" s="61" t="str">
        <f>IF($B2025="", "", IF(COUNTIF(BN2025:$BY2025, "")=BM$8, IF(N2025="", "", N2025), ""))</f>
        <v/>
      </c>
      <c r="BN2025" s="61" t="str">
        <f>IF($B2025="", "", IF(COUNTIF(BO2025:$BY2025, "")=BN$8, IF(O2025="", "", O2025), ""))</f>
        <v/>
      </c>
      <c r="BO2025" s="61" t="str">
        <f>IF($B2025="", "", IF(COUNTIF(BP2025:$BY2025, "")=BO$8, IF(P2025="", "", P2025), ""))</f>
        <v/>
      </c>
      <c r="BP2025" s="61" t="str">
        <f>IF($B2025="", "", IF(COUNTIF(BQ2025:$BY2025, "")=BP$8, IF(Q2025="", "", Q2025), ""))</f>
        <v/>
      </c>
      <c r="BQ2025" s="61" t="str">
        <f>IF($B2025="", "", IF(COUNTIF(BR2025:$BY2025, "")=BQ$8, IF(R2025="", "", R2025), ""))</f>
        <v/>
      </c>
      <c r="BR2025" s="61" t="str">
        <f>IF($B2025="", "", IF(COUNTIF(BS2025:$BY2025, "")=BR$8, IF(S2025="", "", S2025), ""))</f>
        <v/>
      </c>
      <c r="BS2025" s="61" t="str">
        <f>IF($B2025="", "", IF(COUNTIF(BT2025:$BY2025, "")=BS$8, IF(T2025="", "", T2025), ""))</f>
        <v/>
      </c>
      <c r="BT2025" s="61" t="str">
        <f>IF($B2025="", "", IF(COUNTIF(BU2025:$BY2025, "")=BT$8, IF(U2025="", "", U2025), ""))</f>
        <v/>
      </c>
      <c r="BU2025" s="61" t="str">
        <f>IF($B2025="", "", IF(COUNTIF(BV2025:$BY2025, "")=BU$8, IF(V2025="", "", V2025), ""))</f>
        <v/>
      </c>
      <c r="BV2025" s="61" t="str">
        <f>IF($B2025="", "", IF(COUNTIF(BW2025:$BY2025, "")=BV$8, IF(W2025="", "", W2025), ""))</f>
        <v/>
      </c>
      <c r="BW2025" s="61" t="str">
        <f>IF($B2025="", "", IF(COUNTIF(BX2025:$BY2025, "")=BW$8, IF(X2025="", "", X2025), ""))</f>
        <v/>
      </c>
      <c r="BX2025" s="61" t="str">
        <f>IF($B2025="", "", IF(COUNTIF(BY2025:$BY2025, "")=BX$8, IF(Y2025="", "", Y2025), ""))</f>
        <v/>
      </c>
      <c r="BY2025" s="50" t="str">
        <f t="shared" si="831"/>
        <v/>
      </c>
      <c r="CA2025" s="6" t="str">
        <f t="shared" si="832"/>
        <v/>
      </c>
      <c r="CB2025" s="6" t="str">
        <f>IF(CA2025="", "", RANK(CA2025, $CA$9:$CA$2508, 0)+COUNTIF($CA$9:CA2025, CA2025)-1)</f>
        <v/>
      </c>
    </row>
    <row r="2026" spans="1:80" x14ac:dyDescent="0.25">
      <c r="A2026" s="22"/>
      <c r="B2026" s="121" t="str">
        <f>IF('Stock Details'!B2025="", "", 'Stock Details'!B2025)</f>
        <v/>
      </c>
      <c r="C2026" s="22"/>
      <c r="D2026" s="130"/>
      <c r="E2026" s="122"/>
      <c r="F2026" s="131"/>
      <c r="G2026" s="22"/>
      <c r="H2026" s="130" t="str">
        <f t="shared" si="817"/>
        <v/>
      </c>
      <c r="I2026" s="122"/>
      <c r="J2026" s="131"/>
      <c r="K2026" s="22"/>
      <c r="L2026" s="130" t="str">
        <f t="shared" si="818"/>
        <v/>
      </c>
      <c r="M2026" s="122"/>
      <c r="N2026" s="131"/>
      <c r="O2026" s="22"/>
      <c r="P2026" s="130" t="str">
        <f t="shared" si="819"/>
        <v/>
      </c>
      <c r="Q2026" s="122"/>
      <c r="R2026" s="131"/>
      <c r="S2026" s="22"/>
      <c r="T2026" s="130" t="str">
        <f t="shared" si="820"/>
        <v/>
      </c>
      <c r="U2026" s="122"/>
      <c r="V2026" s="131"/>
      <c r="W2026" s="22"/>
      <c r="X2026" s="130" t="str">
        <f t="shared" si="821"/>
        <v/>
      </c>
      <c r="Y2026" s="122"/>
      <c r="Z2026" s="131"/>
      <c r="AA2026" s="22"/>
      <c r="AC2026" s="6" t="str">
        <f t="shared" si="822"/>
        <v/>
      </c>
      <c r="AE2026" s="6" t="str">
        <f t="shared" si="823"/>
        <v/>
      </c>
      <c r="AF2026" s="6" t="str">
        <f t="shared" si="824"/>
        <v/>
      </c>
      <c r="AG2026" s="6" t="str">
        <f t="shared" si="825"/>
        <v/>
      </c>
      <c r="AH2026" s="6" t="str">
        <f t="shared" si="826"/>
        <v/>
      </c>
      <c r="AI2026" s="6" t="str">
        <f t="shared" si="827"/>
        <v/>
      </c>
      <c r="AJ2026" s="6" t="str">
        <f t="shared" si="828"/>
        <v/>
      </c>
      <c r="AL2026" s="9" t="str">
        <f>IF('Stock Details'!F2025="", "", 'Stock Details'!F2025)</f>
        <v/>
      </c>
      <c r="AM2026" s="9" t="str">
        <f>IF('Stock Details'!G2025="", "", 'Stock Details'!G2025)</f>
        <v/>
      </c>
      <c r="AO2026" s="59" t="str">
        <f t="shared" si="829"/>
        <v/>
      </c>
      <c r="AP2026" s="59" t="str">
        <f t="shared" si="833"/>
        <v/>
      </c>
      <c r="AQ2026" s="59" t="str">
        <f t="shared" si="834"/>
        <v/>
      </c>
      <c r="AR2026" s="59" t="str">
        <f t="shared" si="835"/>
        <v/>
      </c>
      <c r="AS2026" s="59" t="str">
        <f t="shared" si="836"/>
        <v/>
      </c>
      <c r="AT2026" s="59" t="str">
        <f t="shared" si="837"/>
        <v/>
      </c>
      <c r="AV2026" s="59" t="str">
        <f t="shared" si="830"/>
        <v/>
      </c>
      <c r="AW2026" s="59" t="str">
        <f t="shared" si="812"/>
        <v/>
      </c>
      <c r="AX2026" s="59" t="str">
        <f t="shared" si="813"/>
        <v/>
      </c>
      <c r="AY2026" s="59" t="str">
        <f t="shared" si="814"/>
        <v/>
      </c>
      <c r="AZ2026" s="59" t="str">
        <f t="shared" si="815"/>
        <v/>
      </c>
      <c r="BA2026" s="59" t="str">
        <f t="shared" si="816"/>
        <v/>
      </c>
      <c r="BC2026" s="49" t="str">
        <f>IF($B2026="", "", IF(COUNTIF(BD2026:$BY2026, "")=BC$8, IF(D2026="", "", D2026), ""))</f>
        <v/>
      </c>
      <c r="BD2026" s="61" t="str">
        <f>IF($B2026="", "", IF(COUNTIF(BE2026:$BY2026, "")=BD$8, IF(E2026="", "", E2026), ""))</f>
        <v/>
      </c>
      <c r="BE2026" s="61" t="str">
        <f>IF($B2026="", "", IF(COUNTIF(BF2026:$BY2026, "")=BE$8, IF(F2026="", "", F2026), ""))</f>
        <v/>
      </c>
      <c r="BF2026" s="61" t="str">
        <f>IF($B2026="", "", IF(COUNTIF(BG2026:$BY2026, "")=BF$8, IF(G2026="", "", G2026), ""))</f>
        <v/>
      </c>
      <c r="BG2026" s="61" t="str">
        <f>IF($B2026="", "", IF(COUNTIF(BH2026:$BY2026, "")=BG$8, IF(H2026="", "", H2026), ""))</f>
        <v/>
      </c>
      <c r="BH2026" s="61" t="str">
        <f>IF($B2026="", "", IF(COUNTIF(BI2026:$BY2026, "")=BH$8, IF(I2026="", "", I2026), ""))</f>
        <v/>
      </c>
      <c r="BI2026" s="61" t="str">
        <f>IF($B2026="", "", IF(COUNTIF(BJ2026:$BY2026, "")=BI$8, IF(J2026="", "", J2026), ""))</f>
        <v/>
      </c>
      <c r="BJ2026" s="61" t="str">
        <f>IF($B2026="", "", IF(COUNTIF(BK2026:$BY2026, "")=BJ$8, IF(K2026="", "", K2026), ""))</f>
        <v/>
      </c>
      <c r="BK2026" s="61" t="str">
        <f>IF($B2026="", "", IF(COUNTIF(BL2026:$BY2026, "")=BK$8, IF(L2026="", "", L2026), ""))</f>
        <v/>
      </c>
      <c r="BL2026" s="61" t="str">
        <f>IF($B2026="", "", IF(COUNTIF(BM2026:$BY2026, "")=BL$8, IF(M2026="", "", M2026), ""))</f>
        <v/>
      </c>
      <c r="BM2026" s="61" t="str">
        <f>IF($B2026="", "", IF(COUNTIF(BN2026:$BY2026, "")=BM$8, IF(N2026="", "", N2026), ""))</f>
        <v/>
      </c>
      <c r="BN2026" s="61" t="str">
        <f>IF($B2026="", "", IF(COUNTIF(BO2026:$BY2026, "")=BN$8, IF(O2026="", "", O2026), ""))</f>
        <v/>
      </c>
      <c r="BO2026" s="61" t="str">
        <f>IF($B2026="", "", IF(COUNTIF(BP2026:$BY2026, "")=BO$8, IF(P2026="", "", P2026), ""))</f>
        <v/>
      </c>
      <c r="BP2026" s="61" t="str">
        <f>IF($B2026="", "", IF(COUNTIF(BQ2026:$BY2026, "")=BP$8, IF(Q2026="", "", Q2026), ""))</f>
        <v/>
      </c>
      <c r="BQ2026" s="61" t="str">
        <f>IF($B2026="", "", IF(COUNTIF(BR2026:$BY2026, "")=BQ$8, IF(R2026="", "", R2026), ""))</f>
        <v/>
      </c>
      <c r="BR2026" s="61" t="str">
        <f>IF($B2026="", "", IF(COUNTIF(BS2026:$BY2026, "")=BR$8, IF(S2026="", "", S2026), ""))</f>
        <v/>
      </c>
      <c r="BS2026" s="61" t="str">
        <f>IF($B2026="", "", IF(COUNTIF(BT2026:$BY2026, "")=BS$8, IF(T2026="", "", T2026), ""))</f>
        <v/>
      </c>
      <c r="BT2026" s="61" t="str">
        <f>IF($B2026="", "", IF(COUNTIF(BU2026:$BY2026, "")=BT$8, IF(U2026="", "", U2026), ""))</f>
        <v/>
      </c>
      <c r="BU2026" s="61" t="str">
        <f>IF($B2026="", "", IF(COUNTIF(BV2026:$BY2026, "")=BU$8, IF(V2026="", "", V2026), ""))</f>
        <v/>
      </c>
      <c r="BV2026" s="61" t="str">
        <f>IF($B2026="", "", IF(COUNTIF(BW2026:$BY2026, "")=BV$8, IF(W2026="", "", W2026), ""))</f>
        <v/>
      </c>
      <c r="BW2026" s="61" t="str">
        <f>IF($B2026="", "", IF(COUNTIF(BX2026:$BY2026, "")=BW$8, IF(X2026="", "", X2026), ""))</f>
        <v/>
      </c>
      <c r="BX2026" s="61" t="str">
        <f>IF($B2026="", "", IF(COUNTIF(BY2026:$BY2026, "")=BX$8, IF(Y2026="", "", Y2026), ""))</f>
        <v/>
      </c>
      <c r="BY2026" s="50" t="str">
        <f t="shared" si="831"/>
        <v/>
      </c>
      <c r="CA2026" s="6" t="str">
        <f t="shared" si="832"/>
        <v/>
      </c>
      <c r="CB2026" s="6" t="str">
        <f>IF(CA2026="", "", RANK(CA2026, $CA$9:$CA$2508, 0)+COUNTIF($CA$9:CA2026, CA2026)-1)</f>
        <v/>
      </c>
    </row>
    <row r="2027" spans="1:80" x14ac:dyDescent="0.25">
      <c r="A2027" s="22"/>
      <c r="B2027" s="121" t="str">
        <f>IF('Stock Details'!B2026="", "", 'Stock Details'!B2026)</f>
        <v/>
      </c>
      <c r="C2027" s="22"/>
      <c r="D2027" s="130"/>
      <c r="E2027" s="122"/>
      <c r="F2027" s="131"/>
      <c r="G2027" s="22"/>
      <c r="H2027" s="130" t="str">
        <f t="shared" si="817"/>
        <v/>
      </c>
      <c r="I2027" s="122"/>
      <c r="J2027" s="131"/>
      <c r="K2027" s="22"/>
      <c r="L2027" s="130" t="str">
        <f t="shared" si="818"/>
        <v/>
      </c>
      <c r="M2027" s="122"/>
      <c r="N2027" s="131"/>
      <c r="O2027" s="22"/>
      <c r="P2027" s="130" t="str">
        <f t="shared" si="819"/>
        <v/>
      </c>
      <c r="Q2027" s="122"/>
      <c r="R2027" s="131"/>
      <c r="S2027" s="22"/>
      <c r="T2027" s="130" t="str">
        <f t="shared" si="820"/>
        <v/>
      </c>
      <c r="U2027" s="122"/>
      <c r="V2027" s="131"/>
      <c r="W2027" s="22"/>
      <c r="X2027" s="130" t="str">
        <f t="shared" si="821"/>
        <v/>
      </c>
      <c r="Y2027" s="122"/>
      <c r="Z2027" s="131"/>
      <c r="AA2027" s="22"/>
      <c r="AC2027" s="6" t="str">
        <f t="shared" si="822"/>
        <v/>
      </c>
      <c r="AE2027" s="6" t="str">
        <f t="shared" si="823"/>
        <v/>
      </c>
      <c r="AF2027" s="6" t="str">
        <f t="shared" si="824"/>
        <v/>
      </c>
      <c r="AG2027" s="6" t="str">
        <f t="shared" si="825"/>
        <v/>
      </c>
      <c r="AH2027" s="6" t="str">
        <f t="shared" si="826"/>
        <v/>
      </c>
      <c r="AI2027" s="6" t="str">
        <f t="shared" si="827"/>
        <v/>
      </c>
      <c r="AJ2027" s="6" t="str">
        <f t="shared" si="828"/>
        <v/>
      </c>
      <c r="AL2027" s="9" t="str">
        <f>IF('Stock Details'!F2026="", "", 'Stock Details'!F2026)</f>
        <v/>
      </c>
      <c r="AM2027" s="9" t="str">
        <f>IF('Stock Details'!G2026="", "", 'Stock Details'!G2026)</f>
        <v/>
      </c>
      <c r="AO2027" s="59" t="str">
        <f t="shared" si="829"/>
        <v/>
      </c>
      <c r="AP2027" s="59" t="str">
        <f t="shared" si="833"/>
        <v/>
      </c>
      <c r="AQ2027" s="59" t="str">
        <f t="shared" si="834"/>
        <v/>
      </c>
      <c r="AR2027" s="59" t="str">
        <f t="shared" si="835"/>
        <v/>
      </c>
      <c r="AS2027" s="59" t="str">
        <f t="shared" si="836"/>
        <v/>
      </c>
      <c r="AT2027" s="59" t="str">
        <f t="shared" si="837"/>
        <v/>
      </c>
      <c r="AV2027" s="59" t="str">
        <f t="shared" si="830"/>
        <v/>
      </c>
      <c r="AW2027" s="59" t="str">
        <f t="shared" si="812"/>
        <v/>
      </c>
      <c r="AX2027" s="59" t="str">
        <f t="shared" si="813"/>
        <v/>
      </c>
      <c r="AY2027" s="59" t="str">
        <f t="shared" si="814"/>
        <v/>
      </c>
      <c r="AZ2027" s="59" t="str">
        <f t="shared" si="815"/>
        <v/>
      </c>
      <c r="BA2027" s="59" t="str">
        <f t="shared" si="816"/>
        <v/>
      </c>
      <c r="BC2027" s="49" t="str">
        <f>IF($B2027="", "", IF(COUNTIF(BD2027:$BY2027, "")=BC$8, IF(D2027="", "", D2027), ""))</f>
        <v/>
      </c>
      <c r="BD2027" s="61" t="str">
        <f>IF($B2027="", "", IF(COUNTIF(BE2027:$BY2027, "")=BD$8, IF(E2027="", "", E2027), ""))</f>
        <v/>
      </c>
      <c r="BE2027" s="61" t="str">
        <f>IF($B2027="", "", IF(COUNTIF(BF2027:$BY2027, "")=BE$8, IF(F2027="", "", F2027), ""))</f>
        <v/>
      </c>
      <c r="BF2027" s="61" t="str">
        <f>IF($B2027="", "", IF(COUNTIF(BG2027:$BY2027, "")=BF$8, IF(G2027="", "", G2027), ""))</f>
        <v/>
      </c>
      <c r="BG2027" s="61" t="str">
        <f>IF($B2027="", "", IF(COUNTIF(BH2027:$BY2027, "")=BG$8, IF(H2027="", "", H2027), ""))</f>
        <v/>
      </c>
      <c r="BH2027" s="61" t="str">
        <f>IF($B2027="", "", IF(COUNTIF(BI2027:$BY2027, "")=BH$8, IF(I2027="", "", I2027), ""))</f>
        <v/>
      </c>
      <c r="BI2027" s="61" t="str">
        <f>IF($B2027="", "", IF(COUNTIF(BJ2027:$BY2027, "")=BI$8, IF(J2027="", "", J2027), ""))</f>
        <v/>
      </c>
      <c r="BJ2027" s="61" t="str">
        <f>IF($B2027="", "", IF(COUNTIF(BK2027:$BY2027, "")=BJ$8, IF(K2027="", "", K2027), ""))</f>
        <v/>
      </c>
      <c r="BK2027" s="61" t="str">
        <f>IF($B2027="", "", IF(COUNTIF(BL2027:$BY2027, "")=BK$8, IF(L2027="", "", L2027), ""))</f>
        <v/>
      </c>
      <c r="BL2027" s="61" t="str">
        <f>IF($B2027="", "", IF(COUNTIF(BM2027:$BY2027, "")=BL$8, IF(M2027="", "", M2027), ""))</f>
        <v/>
      </c>
      <c r="BM2027" s="61" t="str">
        <f>IF($B2027="", "", IF(COUNTIF(BN2027:$BY2027, "")=BM$8, IF(N2027="", "", N2027), ""))</f>
        <v/>
      </c>
      <c r="BN2027" s="61" t="str">
        <f>IF($B2027="", "", IF(COUNTIF(BO2027:$BY2027, "")=BN$8, IF(O2027="", "", O2027), ""))</f>
        <v/>
      </c>
      <c r="BO2027" s="61" t="str">
        <f>IF($B2027="", "", IF(COUNTIF(BP2027:$BY2027, "")=BO$8, IF(P2027="", "", P2027), ""))</f>
        <v/>
      </c>
      <c r="BP2027" s="61" t="str">
        <f>IF($B2027="", "", IF(COUNTIF(BQ2027:$BY2027, "")=BP$8, IF(Q2027="", "", Q2027), ""))</f>
        <v/>
      </c>
      <c r="BQ2027" s="61" t="str">
        <f>IF($B2027="", "", IF(COUNTIF(BR2027:$BY2027, "")=BQ$8, IF(R2027="", "", R2027), ""))</f>
        <v/>
      </c>
      <c r="BR2027" s="61" t="str">
        <f>IF($B2027="", "", IF(COUNTIF(BS2027:$BY2027, "")=BR$8, IF(S2027="", "", S2027), ""))</f>
        <v/>
      </c>
      <c r="BS2027" s="61" t="str">
        <f>IF($B2027="", "", IF(COUNTIF(BT2027:$BY2027, "")=BS$8, IF(T2027="", "", T2027), ""))</f>
        <v/>
      </c>
      <c r="BT2027" s="61" t="str">
        <f>IF($B2027="", "", IF(COUNTIF(BU2027:$BY2027, "")=BT$8, IF(U2027="", "", U2027), ""))</f>
        <v/>
      </c>
      <c r="BU2027" s="61" t="str">
        <f>IF($B2027="", "", IF(COUNTIF(BV2027:$BY2027, "")=BU$8, IF(V2027="", "", V2027), ""))</f>
        <v/>
      </c>
      <c r="BV2027" s="61" t="str">
        <f>IF($B2027="", "", IF(COUNTIF(BW2027:$BY2027, "")=BV$8, IF(W2027="", "", W2027), ""))</f>
        <v/>
      </c>
      <c r="BW2027" s="61" t="str">
        <f>IF($B2027="", "", IF(COUNTIF(BX2027:$BY2027, "")=BW$8, IF(X2027="", "", X2027), ""))</f>
        <v/>
      </c>
      <c r="BX2027" s="61" t="str">
        <f>IF($B2027="", "", IF(COUNTIF(BY2027:$BY2027, "")=BX$8, IF(Y2027="", "", Y2027), ""))</f>
        <v/>
      </c>
      <c r="BY2027" s="50" t="str">
        <f t="shared" si="831"/>
        <v/>
      </c>
      <c r="CA2027" s="6" t="str">
        <f t="shared" si="832"/>
        <v/>
      </c>
      <c r="CB2027" s="6" t="str">
        <f>IF(CA2027="", "", RANK(CA2027, $CA$9:$CA$2508, 0)+COUNTIF($CA$9:CA2027, CA2027)-1)</f>
        <v/>
      </c>
    </row>
    <row r="2028" spans="1:80" x14ac:dyDescent="0.25">
      <c r="A2028" s="22"/>
      <c r="B2028" s="121" t="str">
        <f>IF('Stock Details'!B2027="", "", 'Stock Details'!B2027)</f>
        <v/>
      </c>
      <c r="C2028" s="22"/>
      <c r="D2028" s="130"/>
      <c r="E2028" s="122"/>
      <c r="F2028" s="131"/>
      <c r="G2028" s="22"/>
      <c r="H2028" s="130" t="str">
        <f t="shared" si="817"/>
        <v/>
      </c>
      <c r="I2028" s="122"/>
      <c r="J2028" s="131"/>
      <c r="K2028" s="22"/>
      <c r="L2028" s="130" t="str">
        <f t="shared" si="818"/>
        <v/>
      </c>
      <c r="M2028" s="122"/>
      <c r="N2028" s="131"/>
      <c r="O2028" s="22"/>
      <c r="P2028" s="130" t="str">
        <f t="shared" si="819"/>
        <v/>
      </c>
      <c r="Q2028" s="122"/>
      <c r="R2028" s="131"/>
      <c r="S2028" s="22"/>
      <c r="T2028" s="130" t="str">
        <f t="shared" si="820"/>
        <v/>
      </c>
      <c r="U2028" s="122"/>
      <c r="V2028" s="131"/>
      <c r="W2028" s="22"/>
      <c r="X2028" s="130" t="str">
        <f t="shared" si="821"/>
        <v/>
      </c>
      <c r="Y2028" s="122"/>
      <c r="Z2028" s="131"/>
      <c r="AA2028" s="22"/>
      <c r="AC2028" s="6" t="str">
        <f t="shared" si="822"/>
        <v/>
      </c>
      <c r="AE2028" s="6" t="str">
        <f t="shared" si="823"/>
        <v/>
      </c>
      <c r="AF2028" s="6" t="str">
        <f t="shared" si="824"/>
        <v/>
      </c>
      <c r="AG2028" s="6" t="str">
        <f t="shared" si="825"/>
        <v/>
      </c>
      <c r="AH2028" s="6" t="str">
        <f t="shared" si="826"/>
        <v/>
      </c>
      <c r="AI2028" s="6" t="str">
        <f t="shared" si="827"/>
        <v/>
      </c>
      <c r="AJ2028" s="6" t="str">
        <f t="shared" si="828"/>
        <v/>
      </c>
      <c r="AL2028" s="9" t="str">
        <f>IF('Stock Details'!F2027="", "", 'Stock Details'!F2027)</f>
        <v/>
      </c>
      <c r="AM2028" s="9" t="str">
        <f>IF('Stock Details'!G2027="", "", 'Stock Details'!G2027)</f>
        <v/>
      </c>
      <c r="AO2028" s="59" t="str">
        <f t="shared" si="829"/>
        <v/>
      </c>
      <c r="AP2028" s="59" t="str">
        <f t="shared" si="833"/>
        <v/>
      </c>
      <c r="AQ2028" s="59" t="str">
        <f t="shared" si="834"/>
        <v/>
      </c>
      <c r="AR2028" s="59" t="str">
        <f t="shared" si="835"/>
        <v/>
      </c>
      <c r="AS2028" s="59" t="str">
        <f t="shared" si="836"/>
        <v/>
      </c>
      <c r="AT2028" s="59" t="str">
        <f t="shared" si="837"/>
        <v/>
      </c>
      <c r="AV2028" s="59" t="str">
        <f t="shared" si="830"/>
        <v/>
      </c>
      <c r="AW2028" s="59" t="str">
        <f t="shared" si="812"/>
        <v/>
      </c>
      <c r="AX2028" s="59" t="str">
        <f t="shared" si="813"/>
        <v/>
      </c>
      <c r="AY2028" s="59" t="str">
        <f t="shared" si="814"/>
        <v/>
      </c>
      <c r="AZ2028" s="59" t="str">
        <f t="shared" si="815"/>
        <v/>
      </c>
      <c r="BA2028" s="59" t="str">
        <f t="shared" si="816"/>
        <v/>
      </c>
      <c r="BC2028" s="49" t="str">
        <f>IF($B2028="", "", IF(COUNTIF(BD2028:$BY2028, "")=BC$8, IF(D2028="", "", D2028), ""))</f>
        <v/>
      </c>
      <c r="BD2028" s="61" t="str">
        <f>IF($B2028="", "", IF(COUNTIF(BE2028:$BY2028, "")=BD$8, IF(E2028="", "", E2028), ""))</f>
        <v/>
      </c>
      <c r="BE2028" s="61" t="str">
        <f>IF($B2028="", "", IF(COUNTIF(BF2028:$BY2028, "")=BE$8, IF(F2028="", "", F2028), ""))</f>
        <v/>
      </c>
      <c r="BF2028" s="61" t="str">
        <f>IF($B2028="", "", IF(COUNTIF(BG2028:$BY2028, "")=BF$8, IF(G2028="", "", G2028), ""))</f>
        <v/>
      </c>
      <c r="BG2028" s="61" t="str">
        <f>IF($B2028="", "", IF(COUNTIF(BH2028:$BY2028, "")=BG$8, IF(H2028="", "", H2028), ""))</f>
        <v/>
      </c>
      <c r="BH2028" s="61" t="str">
        <f>IF($B2028="", "", IF(COUNTIF(BI2028:$BY2028, "")=BH$8, IF(I2028="", "", I2028), ""))</f>
        <v/>
      </c>
      <c r="BI2028" s="61" t="str">
        <f>IF($B2028="", "", IF(COUNTIF(BJ2028:$BY2028, "")=BI$8, IF(J2028="", "", J2028), ""))</f>
        <v/>
      </c>
      <c r="BJ2028" s="61" t="str">
        <f>IF($B2028="", "", IF(COUNTIF(BK2028:$BY2028, "")=BJ$8, IF(K2028="", "", K2028), ""))</f>
        <v/>
      </c>
      <c r="BK2028" s="61" t="str">
        <f>IF($B2028="", "", IF(COUNTIF(BL2028:$BY2028, "")=BK$8, IF(L2028="", "", L2028), ""))</f>
        <v/>
      </c>
      <c r="BL2028" s="61" t="str">
        <f>IF($B2028="", "", IF(COUNTIF(BM2028:$BY2028, "")=BL$8, IF(M2028="", "", M2028), ""))</f>
        <v/>
      </c>
      <c r="BM2028" s="61" t="str">
        <f>IF($B2028="", "", IF(COUNTIF(BN2028:$BY2028, "")=BM$8, IF(N2028="", "", N2028), ""))</f>
        <v/>
      </c>
      <c r="BN2028" s="61" t="str">
        <f>IF($B2028="", "", IF(COUNTIF(BO2028:$BY2028, "")=BN$8, IF(O2028="", "", O2028), ""))</f>
        <v/>
      </c>
      <c r="BO2028" s="61" t="str">
        <f>IF($B2028="", "", IF(COUNTIF(BP2028:$BY2028, "")=BO$8, IF(P2028="", "", P2028), ""))</f>
        <v/>
      </c>
      <c r="BP2028" s="61" t="str">
        <f>IF($B2028="", "", IF(COUNTIF(BQ2028:$BY2028, "")=BP$8, IF(Q2028="", "", Q2028), ""))</f>
        <v/>
      </c>
      <c r="BQ2028" s="61" t="str">
        <f>IF($B2028="", "", IF(COUNTIF(BR2028:$BY2028, "")=BQ$8, IF(R2028="", "", R2028), ""))</f>
        <v/>
      </c>
      <c r="BR2028" s="61" t="str">
        <f>IF($B2028="", "", IF(COUNTIF(BS2028:$BY2028, "")=BR$8, IF(S2028="", "", S2028), ""))</f>
        <v/>
      </c>
      <c r="BS2028" s="61" t="str">
        <f>IF($B2028="", "", IF(COUNTIF(BT2028:$BY2028, "")=BS$8, IF(T2028="", "", T2028), ""))</f>
        <v/>
      </c>
      <c r="BT2028" s="61" t="str">
        <f>IF($B2028="", "", IF(COUNTIF(BU2028:$BY2028, "")=BT$8, IF(U2028="", "", U2028), ""))</f>
        <v/>
      </c>
      <c r="BU2028" s="61" t="str">
        <f>IF($B2028="", "", IF(COUNTIF(BV2028:$BY2028, "")=BU$8, IF(V2028="", "", V2028), ""))</f>
        <v/>
      </c>
      <c r="BV2028" s="61" t="str">
        <f>IF($B2028="", "", IF(COUNTIF(BW2028:$BY2028, "")=BV$8, IF(W2028="", "", W2028), ""))</f>
        <v/>
      </c>
      <c r="BW2028" s="61" t="str">
        <f>IF($B2028="", "", IF(COUNTIF(BX2028:$BY2028, "")=BW$8, IF(X2028="", "", X2028), ""))</f>
        <v/>
      </c>
      <c r="BX2028" s="61" t="str">
        <f>IF($B2028="", "", IF(COUNTIF(BY2028:$BY2028, "")=BX$8, IF(Y2028="", "", Y2028), ""))</f>
        <v/>
      </c>
      <c r="BY2028" s="50" t="str">
        <f t="shared" si="831"/>
        <v/>
      </c>
      <c r="CA2028" s="6" t="str">
        <f t="shared" si="832"/>
        <v/>
      </c>
      <c r="CB2028" s="6" t="str">
        <f>IF(CA2028="", "", RANK(CA2028, $CA$9:$CA$2508, 0)+COUNTIF($CA$9:CA2028, CA2028)-1)</f>
        <v/>
      </c>
    </row>
    <row r="2029" spans="1:80" x14ac:dyDescent="0.25">
      <c r="A2029" s="22"/>
      <c r="B2029" s="121" t="str">
        <f>IF('Stock Details'!B2028="", "", 'Stock Details'!B2028)</f>
        <v/>
      </c>
      <c r="C2029" s="22"/>
      <c r="D2029" s="130"/>
      <c r="E2029" s="122"/>
      <c r="F2029" s="131"/>
      <c r="G2029" s="22"/>
      <c r="H2029" s="130" t="str">
        <f t="shared" si="817"/>
        <v/>
      </c>
      <c r="I2029" s="122"/>
      <c r="J2029" s="131"/>
      <c r="K2029" s="22"/>
      <c r="L2029" s="130" t="str">
        <f t="shared" si="818"/>
        <v/>
      </c>
      <c r="M2029" s="122"/>
      <c r="N2029" s="131"/>
      <c r="O2029" s="22"/>
      <c r="P2029" s="130" t="str">
        <f t="shared" si="819"/>
        <v/>
      </c>
      <c r="Q2029" s="122"/>
      <c r="R2029" s="131"/>
      <c r="S2029" s="22"/>
      <c r="T2029" s="130" t="str">
        <f t="shared" si="820"/>
        <v/>
      </c>
      <c r="U2029" s="122"/>
      <c r="V2029" s="131"/>
      <c r="W2029" s="22"/>
      <c r="X2029" s="130" t="str">
        <f t="shared" si="821"/>
        <v/>
      </c>
      <c r="Y2029" s="122"/>
      <c r="Z2029" s="131"/>
      <c r="AA2029" s="22"/>
      <c r="AC2029" s="6" t="str">
        <f t="shared" si="822"/>
        <v/>
      </c>
      <c r="AE2029" s="6" t="str">
        <f t="shared" si="823"/>
        <v/>
      </c>
      <c r="AF2029" s="6" t="str">
        <f t="shared" si="824"/>
        <v/>
      </c>
      <c r="AG2029" s="6" t="str">
        <f t="shared" si="825"/>
        <v/>
      </c>
      <c r="AH2029" s="6" t="str">
        <f t="shared" si="826"/>
        <v/>
      </c>
      <c r="AI2029" s="6" t="str">
        <f t="shared" si="827"/>
        <v/>
      </c>
      <c r="AJ2029" s="6" t="str">
        <f t="shared" si="828"/>
        <v/>
      </c>
      <c r="AL2029" s="9" t="str">
        <f>IF('Stock Details'!F2028="", "", 'Stock Details'!F2028)</f>
        <v/>
      </c>
      <c r="AM2029" s="9" t="str">
        <f>IF('Stock Details'!G2028="", "", 'Stock Details'!G2028)</f>
        <v/>
      </c>
      <c r="AO2029" s="59" t="str">
        <f t="shared" si="829"/>
        <v/>
      </c>
      <c r="AP2029" s="59" t="str">
        <f t="shared" si="833"/>
        <v/>
      </c>
      <c r="AQ2029" s="59" t="str">
        <f t="shared" si="834"/>
        <v/>
      </c>
      <c r="AR2029" s="59" t="str">
        <f t="shared" si="835"/>
        <v/>
      </c>
      <c r="AS2029" s="59" t="str">
        <f t="shared" si="836"/>
        <v/>
      </c>
      <c r="AT2029" s="59" t="str">
        <f t="shared" si="837"/>
        <v/>
      </c>
      <c r="AV2029" s="59" t="str">
        <f t="shared" si="830"/>
        <v/>
      </c>
      <c r="AW2029" s="59" t="str">
        <f t="shared" si="812"/>
        <v/>
      </c>
      <c r="AX2029" s="59" t="str">
        <f t="shared" si="813"/>
        <v/>
      </c>
      <c r="AY2029" s="59" t="str">
        <f t="shared" si="814"/>
        <v/>
      </c>
      <c r="AZ2029" s="59" t="str">
        <f t="shared" si="815"/>
        <v/>
      </c>
      <c r="BA2029" s="59" t="str">
        <f t="shared" si="816"/>
        <v/>
      </c>
      <c r="BC2029" s="49" t="str">
        <f>IF($B2029="", "", IF(COUNTIF(BD2029:$BY2029, "")=BC$8, IF(D2029="", "", D2029), ""))</f>
        <v/>
      </c>
      <c r="BD2029" s="61" t="str">
        <f>IF($B2029="", "", IF(COUNTIF(BE2029:$BY2029, "")=BD$8, IF(E2029="", "", E2029), ""))</f>
        <v/>
      </c>
      <c r="BE2029" s="61" t="str">
        <f>IF($B2029="", "", IF(COUNTIF(BF2029:$BY2029, "")=BE$8, IF(F2029="", "", F2029), ""))</f>
        <v/>
      </c>
      <c r="BF2029" s="61" t="str">
        <f>IF($B2029="", "", IF(COUNTIF(BG2029:$BY2029, "")=BF$8, IF(G2029="", "", G2029), ""))</f>
        <v/>
      </c>
      <c r="BG2029" s="61" t="str">
        <f>IF($B2029="", "", IF(COUNTIF(BH2029:$BY2029, "")=BG$8, IF(H2029="", "", H2029), ""))</f>
        <v/>
      </c>
      <c r="BH2029" s="61" t="str">
        <f>IF($B2029="", "", IF(COUNTIF(BI2029:$BY2029, "")=BH$8, IF(I2029="", "", I2029), ""))</f>
        <v/>
      </c>
      <c r="BI2029" s="61" t="str">
        <f>IF($B2029="", "", IF(COUNTIF(BJ2029:$BY2029, "")=BI$8, IF(J2029="", "", J2029), ""))</f>
        <v/>
      </c>
      <c r="BJ2029" s="61" t="str">
        <f>IF($B2029="", "", IF(COUNTIF(BK2029:$BY2029, "")=BJ$8, IF(K2029="", "", K2029), ""))</f>
        <v/>
      </c>
      <c r="BK2029" s="61" t="str">
        <f>IF($B2029="", "", IF(COUNTIF(BL2029:$BY2029, "")=BK$8, IF(L2029="", "", L2029), ""))</f>
        <v/>
      </c>
      <c r="BL2029" s="61" t="str">
        <f>IF($B2029="", "", IF(COUNTIF(BM2029:$BY2029, "")=BL$8, IF(M2029="", "", M2029), ""))</f>
        <v/>
      </c>
      <c r="BM2029" s="61" t="str">
        <f>IF($B2029="", "", IF(COUNTIF(BN2029:$BY2029, "")=BM$8, IF(N2029="", "", N2029), ""))</f>
        <v/>
      </c>
      <c r="BN2029" s="61" t="str">
        <f>IF($B2029="", "", IF(COUNTIF(BO2029:$BY2029, "")=BN$8, IF(O2029="", "", O2029), ""))</f>
        <v/>
      </c>
      <c r="BO2029" s="61" t="str">
        <f>IF($B2029="", "", IF(COUNTIF(BP2029:$BY2029, "")=BO$8, IF(P2029="", "", P2029), ""))</f>
        <v/>
      </c>
      <c r="BP2029" s="61" t="str">
        <f>IF($B2029="", "", IF(COUNTIF(BQ2029:$BY2029, "")=BP$8, IF(Q2029="", "", Q2029), ""))</f>
        <v/>
      </c>
      <c r="BQ2029" s="61" t="str">
        <f>IF($B2029="", "", IF(COUNTIF(BR2029:$BY2029, "")=BQ$8, IF(R2029="", "", R2029), ""))</f>
        <v/>
      </c>
      <c r="BR2029" s="61" t="str">
        <f>IF($B2029="", "", IF(COUNTIF(BS2029:$BY2029, "")=BR$8, IF(S2029="", "", S2029), ""))</f>
        <v/>
      </c>
      <c r="BS2029" s="61" t="str">
        <f>IF($B2029="", "", IF(COUNTIF(BT2029:$BY2029, "")=BS$8, IF(T2029="", "", T2029), ""))</f>
        <v/>
      </c>
      <c r="BT2029" s="61" t="str">
        <f>IF($B2029="", "", IF(COUNTIF(BU2029:$BY2029, "")=BT$8, IF(U2029="", "", U2029), ""))</f>
        <v/>
      </c>
      <c r="BU2029" s="61" t="str">
        <f>IF($B2029="", "", IF(COUNTIF(BV2029:$BY2029, "")=BU$8, IF(V2029="", "", V2029), ""))</f>
        <v/>
      </c>
      <c r="BV2029" s="61" t="str">
        <f>IF($B2029="", "", IF(COUNTIF(BW2029:$BY2029, "")=BV$8, IF(W2029="", "", W2029), ""))</f>
        <v/>
      </c>
      <c r="BW2029" s="61" t="str">
        <f>IF($B2029="", "", IF(COUNTIF(BX2029:$BY2029, "")=BW$8, IF(X2029="", "", X2029), ""))</f>
        <v/>
      </c>
      <c r="BX2029" s="61" t="str">
        <f>IF($B2029="", "", IF(COUNTIF(BY2029:$BY2029, "")=BX$8, IF(Y2029="", "", Y2029), ""))</f>
        <v/>
      </c>
      <c r="BY2029" s="50" t="str">
        <f t="shared" si="831"/>
        <v/>
      </c>
      <c r="CA2029" s="6" t="str">
        <f t="shared" si="832"/>
        <v/>
      </c>
      <c r="CB2029" s="6" t="str">
        <f>IF(CA2029="", "", RANK(CA2029, $CA$9:$CA$2508, 0)+COUNTIF($CA$9:CA2029, CA2029)-1)</f>
        <v/>
      </c>
    </row>
    <row r="2030" spans="1:80" x14ac:dyDescent="0.25">
      <c r="A2030" s="22"/>
      <c r="B2030" s="121" t="str">
        <f>IF('Stock Details'!B2029="", "", 'Stock Details'!B2029)</f>
        <v/>
      </c>
      <c r="C2030" s="22"/>
      <c r="D2030" s="130"/>
      <c r="E2030" s="122"/>
      <c r="F2030" s="131"/>
      <c r="G2030" s="22"/>
      <c r="H2030" s="130" t="str">
        <f t="shared" si="817"/>
        <v/>
      </c>
      <c r="I2030" s="122"/>
      <c r="J2030" s="131"/>
      <c r="K2030" s="22"/>
      <c r="L2030" s="130" t="str">
        <f t="shared" si="818"/>
        <v/>
      </c>
      <c r="M2030" s="122"/>
      <c r="N2030" s="131"/>
      <c r="O2030" s="22"/>
      <c r="P2030" s="130" t="str">
        <f t="shared" si="819"/>
        <v/>
      </c>
      <c r="Q2030" s="122"/>
      <c r="R2030" s="131"/>
      <c r="S2030" s="22"/>
      <c r="T2030" s="130" t="str">
        <f t="shared" si="820"/>
        <v/>
      </c>
      <c r="U2030" s="122"/>
      <c r="V2030" s="131"/>
      <c r="W2030" s="22"/>
      <c r="X2030" s="130" t="str">
        <f t="shared" si="821"/>
        <v/>
      </c>
      <c r="Y2030" s="122"/>
      <c r="Z2030" s="131"/>
      <c r="AA2030" s="22"/>
      <c r="AC2030" s="6" t="str">
        <f t="shared" si="822"/>
        <v/>
      </c>
      <c r="AE2030" s="6" t="str">
        <f t="shared" si="823"/>
        <v/>
      </c>
      <c r="AF2030" s="6" t="str">
        <f t="shared" si="824"/>
        <v/>
      </c>
      <c r="AG2030" s="6" t="str">
        <f t="shared" si="825"/>
        <v/>
      </c>
      <c r="AH2030" s="6" t="str">
        <f t="shared" si="826"/>
        <v/>
      </c>
      <c r="AI2030" s="6" t="str">
        <f t="shared" si="827"/>
        <v/>
      </c>
      <c r="AJ2030" s="6" t="str">
        <f t="shared" si="828"/>
        <v/>
      </c>
      <c r="AL2030" s="9" t="str">
        <f>IF('Stock Details'!F2029="", "", 'Stock Details'!F2029)</f>
        <v/>
      </c>
      <c r="AM2030" s="9" t="str">
        <f>IF('Stock Details'!G2029="", "", 'Stock Details'!G2029)</f>
        <v/>
      </c>
      <c r="AO2030" s="59" t="str">
        <f t="shared" si="829"/>
        <v/>
      </c>
      <c r="AP2030" s="59" t="str">
        <f t="shared" si="833"/>
        <v/>
      </c>
      <c r="AQ2030" s="59" t="str">
        <f t="shared" si="834"/>
        <v/>
      </c>
      <c r="AR2030" s="59" t="str">
        <f t="shared" si="835"/>
        <v/>
      </c>
      <c r="AS2030" s="59" t="str">
        <f t="shared" si="836"/>
        <v/>
      </c>
      <c r="AT2030" s="59" t="str">
        <f t="shared" si="837"/>
        <v/>
      </c>
      <c r="AV2030" s="59" t="str">
        <f t="shared" si="830"/>
        <v/>
      </c>
      <c r="AW2030" s="59" t="str">
        <f t="shared" si="812"/>
        <v/>
      </c>
      <c r="AX2030" s="59" t="str">
        <f t="shared" si="813"/>
        <v/>
      </c>
      <c r="AY2030" s="59" t="str">
        <f t="shared" si="814"/>
        <v/>
      </c>
      <c r="AZ2030" s="59" t="str">
        <f t="shared" si="815"/>
        <v/>
      </c>
      <c r="BA2030" s="59" t="str">
        <f t="shared" si="816"/>
        <v/>
      </c>
      <c r="BC2030" s="49" t="str">
        <f>IF($B2030="", "", IF(COUNTIF(BD2030:$BY2030, "")=BC$8, IF(D2030="", "", D2030), ""))</f>
        <v/>
      </c>
      <c r="BD2030" s="61" t="str">
        <f>IF($B2030="", "", IF(COUNTIF(BE2030:$BY2030, "")=BD$8, IF(E2030="", "", E2030), ""))</f>
        <v/>
      </c>
      <c r="BE2030" s="61" t="str">
        <f>IF($B2030="", "", IF(COUNTIF(BF2030:$BY2030, "")=BE$8, IF(F2030="", "", F2030), ""))</f>
        <v/>
      </c>
      <c r="BF2030" s="61" t="str">
        <f>IF($B2030="", "", IF(COUNTIF(BG2030:$BY2030, "")=BF$8, IF(G2030="", "", G2030), ""))</f>
        <v/>
      </c>
      <c r="BG2030" s="61" t="str">
        <f>IF($B2030="", "", IF(COUNTIF(BH2030:$BY2030, "")=BG$8, IF(H2030="", "", H2030), ""))</f>
        <v/>
      </c>
      <c r="BH2030" s="61" t="str">
        <f>IF($B2030="", "", IF(COUNTIF(BI2030:$BY2030, "")=BH$8, IF(I2030="", "", I2030), ""))</f>
        <v/>
      </c>
      <c r="BI2030" s="61" t="str">
        <f>IF($B2030="", "", IF(COUNTIF(BJ2030:$BY2030, "")=BI$8, IF(J2030="", "", J2030), ""))</f>
        <v/>
      </c>
      <c r="BJ2030" s="61" t="str">
        <f>IF($B2030="", "", IF(COUNTIF(BK2030:$BY2030, "")=BJ$8, IF(K2030="", "", K2030), ""))</f>
        <v/>
      </c>
      <c r="BK2030" s="61" t="str">
        <f>IF($B2030="", "", IF(COUNTIF(BL2030:$BY2030, "")=BK$8, IF(L2030="", "", L2030), ""))</f>
        <v/>
      </c>
      <c r="BL2030" s="61" t="str">
        <f>IF($B2030="", "", IF(COUNTIF(BM2030:$BY2030, "")=BL$8, IF(M2030="", "", M2030), ""))</f>
        <v/>
      </c>
      <c r="BM2030" s="61" t="str">
        <f>IF($B2030="", "", IF(COUNTIF(BN2030:$BY2030, "")=BM$8, IF(N2030="", "", N2030), ""))</f>
        <v/>
      </c>
      <c r="BN2030" s="61" t="str">
        <f>IF($B2030="", "", IF(COUNTIF(BO2030:$BY2030, "")=BN$8, IF(O2030="", "", O2030), ""))</f>
        <v/>
      </c>
      <c r="BO2030" s="61" t="str">
        <f>IF($B2030="", "", IF(COUNTIF(BP2030:$BY2030, "")=BO$8, IF(P2030="", "", P2030), ""))</f>
        <v/>
      </c>
      <c r="BP2030" s="61" t="str">
        <f>IF($B2030="", "", IF(COUNTIF(BQ2030:$BY2030, "")=BP$8, IF(Q2030="", "", Q2030), ""))</f>
        <v/>
      </c>
      <c r="BQ2030" s="61" t="str">
        <f>IF($B2030="", "", IF(COUNTIF(BR2030:$BY2030, "")=BQ$8, IF(R2030="", "", R2030), ""))</f>
        <v/>
      </c>
      <c r="BR2030" s="61" t="str">
        <f>IF($B2030="", "", IF(COUNTIF(BS2030:$BY2030, "")=BR$8, IF(S2030="", "", S2030), ""))</f>
        <v/>
      </c>
      <c r="BS2030" s="61" t="str">
        <f>IF($B2030="", "", IF(COUNTIF(BT2030:$BY2030, "")=BS$8, IF(T2030="", "", T2030), ""))</f>
        <v/>
      </c>
      <c r="BT2030" s="61" t="str">
        <f>IF($B2030="", "", IF(COUNTIF(BU2030:$BY2030, "")=BT$8, IF(U2030="", "", U2030), ""))</f>
        <v/>
      </c>
      <c r="BU2030" s="61" t="str">
        <f>IF($B2030="", "", IF(COUNTIF(BV2030:$BY2030, "")=BU$8, IF(V2030="", "", V2030), ""))</f>
        <v/>
      </c>
      <c r="BV2030" s="61" t="str">
        <f>IF($B2030="", "", IF(COUNTIF(BW2030:$BY2030, "")=BV$8, IF(W2030="", "", W2030), ""))</f>
        <v/>
      </c>
      <c r="BW2030" s="61" t="str">
        <f>IF($B2030="", "", IF(COUNTIF(BX2030:$BY2030, "")=BW$8, IF(X2030="", "", X2030), ""))</f>
        <v/>
      </c>
      <c r="BX2030" s="61" t="str">
        <f>IF($B2030="", "", IF(COUNTIF(BY2030:$BY2030, "")=BX$8, IF(Y2030="", "", Y2030), ""))</f>
        <v/>
      </c>
      <c r="BY2030" s="50" t="str">
        <f t="shared" si="831"/>
        <v/>
      </c>
      <c r="CA2030" s="6" t="str">
        <f t="shared" si="832"/>
        <v/>
      </c>
      <c r="CB2030" s="6" t="str">
        <f>IF(CA2030="", "", RANK(CA2030, $CA$9:$CA$2508, 0)+COUNTIF($CA$9:CA2030, CA2030)-1)</f>
        <v/>
      </c>
    </row>
    <row r="2031" spans="1:80" x14ac:dyDescent="0.25">
      <c r="A2031" s="22"/>
      <c r="B2031" s="121" t="str">
        <f>IF('Stock Details'!B2030="", "", 'Stock Details'!B2030)</f>
        <v/>
      </c>
      <c r="C2031" s="22"/>
      <c r="D2031" s="130"/>
      <c r="E2031" s="122"/>
      <c r="F2031" s="131"/>
      <c r="G2031" s="22"/>
      <c r="H2031" s="130" t="str">
        <f t="shared" si="817"/>
        <v/>
      </c>
      <c r="I2031" s="122"/>
      <c r="J2031" s="131"/>
      <c r="K2031" s="22"/>
      <c r="L2031" s="130" t="str">
        <f t="shared" si="818"/>
        <v/>
      </c>
      <c r="M2031" s="122"/>
      <c r="N2031" s="131"/>
      <c r="O2031" s="22"/>
      <c r="P2031" s="130" t="str">
        <f t="shared" si="819"/>
        <v/>
      </c>
      <c r="Q2031" s="122"/>
      <c r="R2031" s="131"/>
      <c r="S2031" s="22"/>
      <c r="T2031" s="130" t="str">
        <f t="shared" si="820"/>
        <v/>
      </c>
      <c r="U2031" s="122"/>
      <c r="V2031" s="131"/>
      <c r="W2031" s="22"/>
      <c r="X2031" s="130" t="str">
        <f t="shared" si="821"/>
        <v/>
      </c>
      <c r="Y2031" s="122"/>
      <c r="Z2031" s="131"/>
      <c r="AA2031" s="22"/>
      <c r="AC2031" s="6" t="str">
        <f t="shared" si="822"/>
        <v/>
      </c>
      <c r="AE2031" s="6" t="str">
        <f t="shared" si="823"/>
        <v/>
      </c>
      <c r="AF2031" s="6" t="str">
        <f t="shared" si="824"/>
        <v/>
      </c>
      <c r="AG2031" s="6" t="str">
        <f t="shared" si="825"/>
        <v/>
      </c>
      <c r="AH2031" s="6" t="str">
        <f t="shared" si="826"/>
        <v/>
      </c>
      <c r="AI2031" s="6" t="str">
        <f t="shared" si="827"/>
        <v/>
      </c>
      <c r="AJ2031" s="6" t="str">
        <f t="shared" si="828"/>
        <v/>
      </c>
      <c r="AL2031" s="9" t="str">
        <f>IF('Stock Details'!F2030="", "", 'Stock Details'!F2030)</f>
        <v/>
      </c>
      <c r="AM2031" s="9" t="str">
        <f>IF('Stock Details'!G2030="", "", 'Stock Details'!G2030)</f>
        <v/>
      </c>
      <c r="AO2031" s="59" t="str">
        <f t="shared" si="829"/>
        <v/>
      </c>
      <c r="AP2031" s="59" t="str">
        <f t="shared" si="833"/>
        <v/>
      </c>
      <c r="AQ2031" s="59" t="str">
        <f t="shared" si="834"/>
        <v/>
      </c>
      <c r="AR2031" s="59" t="str">
        <f t="shared" si="835"/>
        <v/>
      </c>
      <c r="AS2031" s="59" t="str">
        <f t="shared" si="836"/>
        <v/>
      </c>
      <c r="AT2031" s="59" t="str">
        <f t="shared" si="837"/>
        <v/>
      </c>
      <c r="AV2031" s="59" t="str">
        <f t="shared" si="830"/>
        <v/>
      </c>
      <c r="AW2031" s="59" t="str">
        <f t="shared" si="812"/>
        <v/>
      </c>
      <c r="AX2031" s="59" t="str">
        <f t="shared" si="813"/>
        <v/>
      </c>
      <c r="AY2031" s="59" t="str">
        <f t="shared" si="814"/>
        <v/>
      </c>
      <c r="AZ2031" s="59" t="str">
        <f t="shared" si="815"/>
        <v/>
      </c>
      <c r="BA2031" s="59" t="str">
        <f t="shared" si="816"/>
        <v/>
      </c>
      <c r="BC2031" s="49" t="str">
        <f>IF($B2031="", "", IF(COUNTIF(BD2031:$BY2031, "")=BC$8, IF(D2031="", "", D2031), ""))</f>
        <v/>
      </c>
      <c r="BD2031" s="61" t="str">
        <f>IF($B2031="", "", IF(COUNTIF(BE2031:$BY2031, "")=BD$8, IF(E2031="", "", E2031), ""))</f>
        <v/>
      </c>
      <c r="BE2031" s="61" t="str">
        <f>IF($B2031="", "", IF(COUNTIF(BF2031:$BY2031, "")=BE$8, IF(F2031="", "", F2031), ""))</f>
        <v/>
      </c>
      <c r="BF2031" s="61" t="str">
        <f>IF($B2031="", "", IF(COUNTIF(BG2031:$BY2031, "")=BF$8, IF(G2031="", "", G2031), ""))</f>
        <v/>
      </c>
      <c r="BG2031" s="61" t="str">
        <f>IF($B2031="", "", IF(COUNTIF(BH2031:$BY2031, "")=BG$8, IF(H2031="", "", H2031), ""))</f>
        <v/>
      </c>
      <c r="BH2031" s="61" t="str">
        <f>IF($B2031="", "", IF(COUNTIF(BI2031:$BY2031, "")=BH$8, IF(I2031="", "", I2031), ""))</f>
        <v/>
      </c>
      <c r="BI2031" s="61" t="str">
        <f>IF($B2031="", "", IF(COUNTIF(BJ2031:$BY2031, "")=BI$8, IF(J2031="", "", J2031), ""))</f>
        <v/>
      </c>
      <c r="BJ2031" s="61" t="str">
        <f>IF($B2031="", "", IF(COUNTIF(BK2031:$BY2031, "")=BJ$8, IF(K2031="", "", K2031), ""))</f>
        <v/>
      </c>
      <c r="BK2031" s="61" t="str">
        <f>IF($B2031="", "", IF(COUNTIF(BL2031:$BY2031, "")=BK$8, IF(L2031="", "", L2031), ""))</f>
        <v/>
      </c>
      <c r="BL2031" s="61" t="str">
        <f>IF($B2031="", "", IF(COUNTIF(BM2031:$BY2031, "")=BL$8, IF(M2031="", "", M2031), ""))</f>
        <v/>
      </c>
      <c r="BM2031" s="61" t="str">
        <f>IF($B2031="", "", IF(COUNTIF(BN2031:$BY2031, "")=BM$8, IF(N2031="", "", N2031), ""))</f>
        <v/>
      </c>
      <c r="BN2031" s="61" t="str">
        <f>IF($B2031="", "", IF(COUNTIF(BO2031:$BY2031, "")=BN$8, IF(O2031="", "", O2031), ""))</f>
        <v/>
      </c>
      <c r="BO2031" s="61" t="str">
        <f>IF($B2031="", "", IF(COUNTIF(BP2031:$BY2031, "")=BO$8, IF(P2031="", "", P2031), ""))</f>
        <v/>
      </c>
      <c r="BP2031" s="61" t="str">
        <f>IF($B2031="", "", IF(COUNTIF(BQ2031:$BY2031, "")=BP$8, IF(Q2031="", "", Q2031), ""))</f>
        <v/>
      </c>
      <c r="BQ2031" s="61" t="str">
        <f>IF($B2031="", "", IF(COUNTIF(BR2031:$BY2031, "")=BQ$8, IF(R2031="", "", R2031), ""))</f>
        <v/>
      </c>
      <c r="BR2031" s="61" t="str">
        <f>IF($B2031="", "", IF(COUNTIF(BS2031:$BY2031, "")=BR$8, IF(S2031="", "", S2031), ""))</f>
        <v/>
      </c>
      <c r="BS2031" s="61" t="str">
        <f>IF($B2031="", "", IF(COUNTIF(BT2031:$BY2031, "")=BS$8, IF(T2031="", "", T2031), ""))</f>
        <v/>
      </c>
      <c r="BT2031" s="61" t="str">
        <f>IF($B2031="", "", IF(COUNTIF(BU2031:$BY2031, "")=BT$8, IF(U2031="", "", U2031), ""))</f>
        <v/>
      </c>
      <c r="BU2031" s="61" t="str">
        <f>IF($B2031="", "", IF(COUNTIF(BV2031:$BY2031, "")=BU$8, IF(V2031="", "", V2031), ""))</f>
        <v/>
      </c>
      <c r="BV2031" s="61" t="str">
        <f>IF($B2031="", "", IF(COUNTIF(BW2031:$BY2031, "")=BV$8, IF(W2031="", "", W2031), ""))</f>
        <v/>
      </c>
      <c r="BW2031" s="61" t="str">
        <f>IF($B2031="", "", IF(COUNTIF(BX2031:$BY2031, "")=BW$8, IF(X2031="", "", X2031), ""))</f>
        <v/>
      </c>
      <c r="BX2031" s="61" t="str">
        <f>IF($B2031="", "", IF(COUNTIF(BY2031:$BY2031, "")=BX$8, IF(Y2031="", "", Y2031), ""))</f>
        <v/>
      </c>
      <c r="BY2031" s="50" t="str">
        <f t="shared" si="831"/>
        <v/>
      </c>
      <c r="CA2031" s="6" t="str">
        <f t="shared" si="832"/>
        <v/>
      </c>
      <c r="CB2031" s="6" t="str">
        <f>IF(CA2031="", "", RANK(CA2031, $CA$9:$CA$2508, 0)+COUNTIF($CA$9:CA2031, CA2031)-1)</f>
        <v/>
      </c>
    </row>
    <row r="2032" spans="1:80" x14ac:dyDescent="0.25">
      <c r="A2032" s="22"/>
      <c r="B2032" s="121" t="str">
        <f>IF('Stock Details'!B2031="", "", 'Stock Details'!B2031)</f>
        <v/>
      </c>
      <c r="C2032" s="22"/>
      <c r="D2032" s="130"/>
      <c r="E2032" s="122"/>
      <c r="F2032" s="131"/>
      <c r="G2032" s="22"/>
      <c r="H2032" s="130" t="str">
        <f t="shared" si="817"/>
        <v/>
      </c>
      <c r="I2032" s="122"/>
      <c r="J2032" s="131"/>
      <c r="K2032" s="22"/>
      <c r="L2032" s="130" t="str">
        <f t="shared" si="818"/>
        <v/>
      </c>
      <c r="M2032" s="122"/>
      <c r="N2032" s="131"/>
      <c r="O2032" s="22"/>
      <c r="P2032" s="130" t="str">
        <f t="shared" si="819"/>
        <v/>
      </c>
      <c r="Q2032" s="122"/>
      <c r="R2032" s="131"/>
      <c r="S2032" s="22"/>
      <c r="T2032" s="130" t="str">
        <f t="shared" si="820"/>
        <v/>
      </c>
      <c r="U2032" s="122"/>
      <c r="V2032" s="131"/>
      <c r="W2032" s="22"/>
      <c r="X2032" s="130" t="str">
        <f t="shared" si="821"/>
        <v/>
      </c>
      <c r="Y2032" s="122"/>
      <c r="Z2032" s="131"/>
      <c r="AA2032" s="22"/>
      <c r="AC2032" s="6" t="str">
        <f t="shared" si="822"/>
        <v/>
      </c>
      <c r="AE2032" s="6" t="str">
        <f t="shared" si="823"/>
        <v/>
      </c>
      <c r="AF2032" s="6" t="str">
        <f t="shared" si="824"/>
        <v/>
      </c>
      <c r="AG2032" s="6" t="str">
        <f t="shared" si="825"/>
        <v/>
      </c>
      <c r="AH2032" s="6" t="str">
        <f t="shared" si="826"/>
        <v/>
      </c>
      <c r="AI2032" s="6" t="str">
        <f t="shared" si="827"/>
        <v/>
      </c>
      <c r="AJ2032" s="6" t="str">
        <f t="shared" si="828"/>
        <v/>
      </c>
      <c r="AL2032" s="9" t="str">
        <f>IF('Stock Details'!F2031="", "", 'Stock Details'!F2031)</f>
        <v/>
      </c>
      <c r="AM2032" s="9" t="str">
        <f>IF('Stock Details'!G2031="", "", 'Stock Details'!G2031)</f>
        <v/>
      </c>
      <c r="AO2032" s="59" t="str">
        <f t="shared" si="829"/>
        <v/>
      </c>
      <c r="AP2032" s="59" t="str">
        <f t="shared" si="833"/>
        <v/>
      </c>
      <c r="AQ2032" s="59" t="str">
        <f t="shared" si="834"/>
        <v/>
      </c>
      <c r="AR2032" s="59" t="str">
        <f t="shared" si="835"/>
        <v/>
      </c>
      <c r="AS2032" s="59" t="str">
        <f t="shared" si="836"/>
        <v/>
      </c>
      <c r="AT2032" s="59" t="str">
        <f t="shared" si="837"/>
        <v/>
      </c>
      <c r="AV2032" s="59" t="str">
        <f t="shared" si="830"/>
        <v/>
      </c>
      <c r="AW2032" s="59" t="str">
        <f t="shared" si="812"/>
        <v/>
      </c>
      <c r="AX2032" s="59" t="str">
        <f t="shared" si="813"/>
        <v/>
      </c>
      <c r="AY2032" s="59" t="str">
        <f t="shared" si="814"/>
        <v/>
      </c>
      <c r="AZ2032" s="59" t="str">
        <f t="shared" si="815"/>
        <v/>
      </c>
      <c r="BA2032" s="59" t="str">
        <f t="shared" si="816"/>
        <v/>
      </c>
      <c r="BC2032" s="49" t="str">
        <f>IF($B2032="", "", IF(COUNTIF(BD2032:$BY2032, "")=BC$8, IF(D2032="", "", D2032), ""))</f>
        <v/>
      </c>
      <c r="BD2032" s="61" t="str">
        <f>IF($B2032="", "", IF(COUNTIF(BE2032:$BY2032, "")=BD$8, IF(E2032="", "", E2032), ""))</f>
        <v/>
      </c>
      <c r="BE2032" s="61" t="str">
        <f>IF($B2032="", "", IF(COUNTIF(BF2032:$BY2032, "")=BE$8, IF(F2032="", "", F2032), ""))</f>
        <v/>
      </c>
      <c r="BF2032" s="61" t="str">
        <f>IF($B2032="", "", IF(COUNTIF(BG2032:$BY2032, "")=BF$8, IF(G2032="", "", G2032), ""))</f>
        <v/>
      </c>
      <c r="BG2032" s="61" t="str">
        <f>IF($B2032="", "", IF(COUNTIF(BH2032:$BY2032, "")=BG$8, IF(H2032="", "", H2032), ""))</f>
        <v/>
      </c>
      <c r="BH2032" s="61" t="str">
        <f>IF($B2032="", "", IF(COUNTIF(BI2032:$BY2032, "")=BH$8, IF(I2032="", "", I2032), ""))</f>
        <v/>
      </c>
      <c r="BI2032" s="61" t="str">
        <f>IF($B2032="", "", IF(COUNTIF(BJ2032:$BY2032, "")=BI$8, IF(J2032="", "", J2032), ""))</f>
        <v/>
      </c>
      <c r="BJ2032" s="61" t="str">
        <f>IF($B2032="", "", IF(COUNTIF(BK2032:$BY2032, "")=BJ$8, IF(K2032="", "", K2032), ""))</f>
        <v/>
      </c>
      <c r="BK2032" s="61" t="str">
        <f>IF($B2032="", "", IF(COUNTIF(BL2032:$BY2032, "")=BK$8, IF(L2032="", "", L2032), ""))</f>
        <v/>
      </c>
      <c r="BL2032" s="61" t="str">
        <f>IF($B2032="", "", IF(COUNTIF(BM2032:$BY2032, "")=BL$8, IF(M2032="", "", M2032), ""))</f>
        <v/>
      </c>
      <c r="BM2032" s="61" t="str">
        <f>IF($B2032="", "", IF(COUNTIF(BN2032:$BY2032, "")=BM$8, IF(N2032="", "", N2032), ""))</f>
        <v/>
      </c>
      <c r="BN2032" s="61" t="str">
        <f>IF($B2032="", "", IF(COUNTIF(BO2032:$BY2032, "")=BN$8, IF(O2032="", "", O2032), ""))</f>
        <v/>
      </c>
      <c r="BO2032" s="61" t="str">
        <f>IF($B2032="", "", IF(COUNTIF(BP2032:$BY2032, "")=BO$8, IF(P2032="", "", P2032), ""))</f>
        <v/>
      </c>
      <c r="BP2032" s="61" t="str">
        <f>IF($B2032="", "", IF(COUNTIF(BQ2032:$BY2032, "")=BP$8, IF(Q2032="", "", Q2032), ""))</f>
        <v/>
      </c>
      <c r="BQ2032" s="61" t="str">
        <f>IF($B2032="", "", IF(COUNTIF(BR2032:$BY2032, "")=BQ$8, IF(R2032="", "", R2032), ""))</f>
        <v/>
      </c>
      <c r="BR2032" s="61" t="str">
        <f>IF($B2032="", "", IF(COUNTIF(BS2032:$BY2032, "")=BR$8, IF(S2032="", "", S2032), ""))</f>
        <v/>
      </c>
      <c r="BS2032" s="61" t="str">
        <f>IF($B2032="", "", IF(COUNTIF(BT2032:$BY2032, "")=BS$8, IF(T2032="", "", T2032), ""))</f>
        <v/>
      </c>
      <c r="BT2032" s="61" t="str">
        <f>IF($B2032="", "", IF(COUNTIF(BU2032:$BY2032, "")=BT$8, IF(U2032="", "", U2032), ""))</f>
        <v/>
      </c>
      <c r="BU2032" s="61" t="str">
        <f>IF($B2032="", "", IF(COUNTIF(BV2032:$BY2032, "")=BU$8, IF(V2032="", "", V2032), ""))</f>
        <v/>
      </c>
      <c r="BV2032" s="61" t="str">
        <f>IF($B2032="", "", IF(COUNTIF(BW2032:$BY2032, "")=BV$8, IF(W2032="", "", W2032), ""))</f>
        <v/>
      </c>
      <c r="BW2032" s="61" t="str">
        <f>IF($B2032="", "", IF(COUNTIF(BX2032:$BY2032, "")=BW$8, IF(X2032="", "", X2032), ""))</f>
        <v/>
      </c>
      <c r="BX2032" s="61" t="str">
        <f>IF($B2032="", "", IF(COUNTIF(BY2032:$BY2032, "")=BX$8, IF(Y2032="", "", Y2032), ""))</f>
        <v/>
      </c>
      <c r="BY2032" s="50" t="str">
        <f t="shared" si="831"/>
        <v/>
      </c>
      <c r="CA2032" s="6" t="str">
        <f t="shared" si="832"/>
        <v/>
      </c>
      <c r="CB2032" s="6" t="str">
        <f>IF(CA2032="", "", RANK(CA2032, $CA$9:$CA$2508, 0)+COUNTIF($CA$9:CA2032, CA2032)-1)</f>
        <v/>
      </c>
    </row>
    <row r="2033" spans="1:80" x14ac:dyDescent="0.25">
      <c r="A2033" s="22"/>
      <c r="B2033" s="121" t="str">
        <f>IF('Stock Details'!B2032="", "", 'Stock Details'!B2032)</f>
        <v/>
      </c>
      <c r="C2033" s="22"/>
      <c r="D2033" s="130"/>
      <c r="E2033" s="122"/>
      <c r="F2033" s="131"/>
      <c r="G2033" s="22"/>
      <c r="H2033" s="130" t="str">
        <f t="shared" si="817"/>
        <v/>
      </c>
      <c r="I2033" s="122"/>
      <c r="J2033" s="131"/>
      <c r="K2033" s="22"/>
      <c r="L2033" s="130" t="str">
        <f t="shared" si="818"/>
        <v/>
      </c>
      <c r="M2033" s="122"/>
      <c r="N2033" s="131"/>
      <c r="O2033" s="22"/>
      <c r="P2033" s="130" t="str">
        <f t="shared" si="819"/>
        <v/>
      </c>
      <c r="Q2033" s="122"/>
      <c r="R2033" s="131"/>
      <c r="S2033" s="22"/>
      <c r="T2033" s="130" t="str">
        <f t="shared" si="820"/>
        <v/>
      </c>
      <c r="U2033" s="122"/>
      <c r="V2033" s="131"/>
      <c r="W2033" s="22"/>
      <c r="X2033" s="130" t="str">
        <f t="shared" si="821"/>
        <v/>
      </c>
      <c r="Y2033" s="122"/>
      <c r="Z2033" s="131"/>
      <c r="AA2033" s="22"/>
      <c r="AC2033" s="6" t="str">
        <f t="shared" si="822"/>
        <v/>
      </c>
      <c r="AE2033" s="6" t="str">
        <f t="shared" si="823"/>
        <v/>
      </c>
      <c r="AF2033" s="6" t="str">
        <f t="shared" si="824"/>
        <v/>
      </c>
      <c r="AG2033" s="6" t="str">
        <f t="shared" si="825"/>
        <v/>
      </c>
      <c r="AH2033" s="6" t="str">
        <f t="shared" si="826"/>
        <v/>
      </c>
      <c r="AI2033" s="6" t="str">
        <f t="shared" si="827"/>
        <v/>
      </c>
      <c r="AJ2033" s="6" t="str">
        <f t="shared" si="828"/>
        <v/>
      </c>
      <c r="AL2033" s="9" t="str">
        <f>IF('Stock Details'!F2032="", "", 'Stock Details'!F2032)</f>
        <v/>
      </c>
      <c r="AM2033" s="9" t="str">
        <f>IF('Stock Details'!G2032="", "", 'Stock Details'!G2032)</f>
        <v/>
      </c>
      <c r="AO2033" s="59" t="str">
        <f t="shared" si="829"/>
        <v/>
      </c>
      <c r="AP2033" s="59" t="str">
        <f t="shared" si="833"/>
        <v/>
      </c>
      <c r="AQ2033" s="59" t="str">
        <f t="shared" si="834"/>
        <v/>
      </c>
      <c r="AR2033" s="59" t="str">
        <f t="shared" si="835"/>
        <v/>
      </c>
      <c r="AS2033" s="59" t="str">
        <f t="shared" si="836"/>
        <v/>
      </c>
      <c r="AT2033" s="59" t="str">
        <f t="shared" si="837"/>
        <v/>
      </c>
      <c r="AV2033" s="59" t="str">
        <f t="shared" si="830"/>
        <v/>
      </c>
      <c r="AW2033" s="59" t="str">
        <f t="shared" si="812"/>
        <v/>
      </c>
      <c r="AX2033" s="59" t="str">
        <f t="shared" si="813"/>
        <v/>
      </c>
      <c r="AY2033" s="59" t="str">
        <f t="shared" si="814"/>
        <v/>
      </c>
      <c r="AZ2033" s="59" t="str">
        <f t="shared" si="815"/>
        <v/>
      </c>
      <c r="BA2033" s="59" t="str">
        <f t="shared" si="816"/>
        <v/>
      </c>
      <c r="BC2033" s="49" t="str">
        <f>IF($B2033="", "", IF(COUNTIF(BD2033:$BY2033, "")=BC$8, IF(D2033="", "", D2033), ""))</f>
        <v/>
      </c>
      <c r="BD2033" s="61" t="str">
        <f>IF($B2033="", "", IF(COUNTIF(BE2033:$BY2033, "")=BD$8, IF(E2033="", "", E2033), ""))</f>
        <v/>
      </c>
      <c r="BE2033" s="61" t="str">
        <f>IF($B2033="", "", IF(COUNTIF(BF2033:$BY2033, "")=BE$8, IF(F2033="", "", F2033), ""))</f>
        <v/>
      </c>
      <c r="BF2033" s="61" t="str">
        <f>IF($B2033="", "", IF(COUNTIF(BG2033:$BY2033, "")=BF$8, IF(G2033="", "", G2033), ""))</f>
        <v/>
      </c>
      <c r="BG2033" s="61" t="str">
        <f>IF($B2033="", "", IF(COUNTIF(BH2033:$BY2033, "")=BG$8, IF(H2033="", "", H2033), ""))</f>
        <v/>
      </c>
      <c r="BH2033" s="61" t="str">
        <f>IF($B2033="", "", IF(COUNTIF(BI2033:$BY2033, "")=BH$8, IF(I2033="", "", I2033), ""))</f>
        <v/>
      </c>
      <c r="BI2033" s="61" t="str">
        <f>IF($B2033="", "", IF(COUNTIF(BJ2033:$BY2033, "")=BI$8, IF(J2033="", "", J2033), ""))</f>
        <v/>
      </c>
      <c r="BJ2033" s="61" t="str">
        <f>IF($B2033="", "", IF(COUNTIF(BK2033:$BY2033, "")=BJ$8, IF(K2033="", "", K2033), ""))</f>
        <v/>
      </c>
      <c r="BK2033" s="61" t="str">
        <f>IF($B2033="", "", IF(COUNTIF(BL2033:$BY2033, "")=BK$8, IF(L2033="", "", L2033), ""))</f>
        <v/>
      </c>
      <c r="BL2033" s="61" t="str">
        <f>IF($B2033="", "", IF(COUNTIF(BM2033:$BY2033, "")=BL$8, IF(M2033="", "", M2033), ""))</f>
        <v/>
      </c>
      <c r="BM2033" s="61" t="str">
        <f>IF($B2033="", "", IF(COUNTIF(BN2033:$BY2033, "")=BM$8, IF(N2033="", "", N2033), ""))</f>
        <v/>
      </c>
      <c r="BN2033" s="61" t="str">
        <f>IF($B2033="", "", IF(COUNTIF(BO2033:$BY2033, "")=BN$8, IF(O2033="", "", O2033), ""))</f>
        <v/>
      </c>
      <c r="BO2033" s="61" t="str">
        <f>IF($B2033="", "", IF(COUNTIF(BP2033:$BY2033, "")=BO$8, IF(P2033="", "", P2033), ""))</f>
        <v/>
      </c>
      <c r="BP2033" s="61" t="str">
        <f>IF($B2033="", "", IF(COUNTIF(BQ2033:$BY2033, "")=BP$8, IF(Q2033="", "", Q2033), ""))</f>
        <v/>
      </c>
      <c r="BQ2033" s="61" t="str">
        <f>IF($B2033="", "", IF(COUNTIF(BR2033:$BY2033, "")=BQ$8, IF(R2033="", "", R2033), ""))</f>
        <v/>
      </c>
      <c r="BR2033" s="61" t="str">
        <f>IF($B2033="", "", IF(COUNTIF(BS2033:$BY2033, "")=BR$8, IF(S2033="", "", S2033), ""))</f>
        <v/>
      </c>
      <c r="BS2033" s="61" t="str">
        <f>IF($B2033="", "", IF(COUNTIF(BT2033:$BY2033, "")=BS$8, IF(T2033="", "", T2033), ""))</f>
        <v/>
      </c>
      <c r="BT2033" s="61" t="str">
        <f>IF($B2033="", "", IF(COUNTIF(BU2033:$BY2033, "")=BT$8, IF(U2033="", "", U2033), ""))</f>
        <v/>
      </c>
      <c r="BU2033" s="61" t="str">
        <f>IF($B2033="", "", IF(COUNTIF(BV2033:$BY2033, "")=BU$8, IF(V2033="", "", V2033), ""))</f>
        <v/>
      </c>
      <c r="BV2033" s="61" t="str">
        <f>IF($B2033="", "", IF(COUNTIF(BW2033:$BY2033, "")=BV$8, IF(W2033="", "", W2033), ""))</f>
        <v/>
      </c>
      <c r="BW2033" s="61" t="str">
        <f>IF($B2033="", "", IF(COUNTIF(BX2033:$BY2033, "")=BW$8, IF(X2033="", "", X2033), ""))</f>
        <v/>
      </c>
      <c r="BX2033" s="61" t="str">
        <f>IF($B2033="", "", IF(COUNTIF(BY2033:$BY2033, "")=BX$8, IF(Y2033="", "", Y2033), ""))</f>
        <v/>
      </c>
      <c r="BY2033" s="50" t="str">
        <f t="shared" si="831"/>
        <v/>
      </c>
      <c r="CA2033" s="6" t="str">
        <f t="shared" si="832"/>
        <v/>
      </c>
      <c r="CB2033" s="6" t="str">
        <f>IF(CA2033="", "", RANK(CA2033, $CA$9:$CA$2508, 0)+COUNTIF($CA$9:CA2033, CA2033)-1)</f>
        <v/>
      </c>
    </row>
    <row r="2034" spans="1:80" x14ac:dyDescent="0.25">
      <c r="A2034" s="22"/>
      <c r="B2034" s="121" t="str">
        <f>IF('Stock Details'!B2033="", "", 'Stock Details'!B2033)</f>
        <v/>
      </c>
      <c r="C2034" s="22"/>
      <c r="D2034" s="130"/>
      <c r="E2034" s="122"/>
      <c r="F2034" s="131"/>
      <c r="G2034" s="22"/>
      <c r="H2034" s="130" t="str">
        <f t="shared" si="817"/>
        <v/>
      </c>
      <c r="I2034" s="122"/>
      <c r="J2034" s="131"/>
      <c r="K2034" s="22"/>
      <c r="L2034" s="130" t="str">
        <f t="shared" si="818"/>
        <v/>
      </c>
      <c r="M2034" s="122"/>
      <c r="N2034" s="131"/>
      <c r="O2034" s="22"/>
      <c r="P2034" s="130" t="str">
        <f t="shared" si="819"/>
        <v/>
      </c>
      <c r="Q2034" s="122"/>
      <c r="R2034" s="131"/>
      <c r="S2034" s="22"/>
      <c r="T2034" s="130" t="str">
        <f t="shared" si="820"/>
        <v/>
      </c>
      <c r="U2034" s="122"/>
      <c r="V2034" s="131"/>
      <c r="W2034" s="22"/>
      <c r="X2034" s="130" t="str">
        <f t="shared" si="821"/>
        <v/>
      </c>
      <c r="Y2034" s="122"/>
      <c r="Z2034" s="131"/>
      <c r="AA2034" s="22"/>
      <c r="AC2034" s="6" t="str">
        <f t="shared" si="822"/>
        <v/>
      </c>
      <c r="AE2034" s="6" t="str">
        <f t="shared" si="823"/>
        <v/>
      </c>
      <c r="AF2034" s="6" t="str">
        <f t="shared" si="824"/>
        <v/>
      </c>
      <c r="AG2034" s="6" t="str">
        <f t="shared" si="825"/>
        <v/>
      </c>
      <c r="AH2034" s="6" t="str">
        <f t="shared" si="826"/>
        <v/>
      </c>
      <c r="AI2034" s="6" t="str">
        <f t="shared" si="827"/>
        <v/>
      </c>
      <c r="AJ2034" s="6" t="str">
        <f t="shared" si="828"/>
        <v/>
      </c>
      <c r="AL2034" s="9" t="str">
        <f>IF('Stock Details'!F2033="", "", 'Stock Details'!F2033)</f>
        <v/>
      </c>
      <c r="AM2034" s="9" t="str">
        <f>IF('Stock Details'!G2033="", "", 'Stock Details'!G2033)</f>
        <v/>
      </c>
      <c r="AO2034" s="59" t="str">
        <f t="shared" si="829"/>
        <v/>
      </c>
      <c r="AP2034" s="59" t="str">
        <f t="shared" si="833"/>
        <v/>
      </c>
      <c r="AQ2034" s="59" t="str">
        <f t="shared" si="834"/>
        <v/>
      </c>
      <c r="AR2034" s="59" t="str">
        <f t="shared" si="835"/>
        <v/>
      </c>
      <c r="AS2034" s="59" t="str">
        <f t="shared" si="836"/>
        <v/>
      </c>
      <c r="AT2034" s="59" t="str">
        <f t="shared" si="837"/>
        <v/>
      </c>
      <c r="AV2034" s="59" t="str">
        <f t="shared" si="830"/>
        <v/>
      </c>
      <c r="AW2034" s="59" t="str">
        <f t="shared" si="812"/>
        <v/>
      </c>
      <c r="AX2034" s="59" t="str">
        <f t="shared" si="813"/>
        <v/>
      </c>
      <c r="AY2034" s="59" t="str">
        <f t="shared" si="814"/>
        <v/>
      </c>
      <c r="AZ2034" s="59" t="str">
        <f t="shared" si="815"/>
        <v/>
      </c>
      <c r="BA2034" s="59" t="str">
        <f t="shared" si="816"/>
        <v/>
      </c>
      <c r="BC2034" s="49" t="str">
        <f>IF($B2034="", "", IF(COUNTIF(BD2034:$BY2034, "")=BC$8, IF(D2034="", "", D2034), ""))</f>
        <v/>
      </c>
      <c r="BD2034" s="61" t="str">
        <f>IF($B2034="", "", IF(COUNTIF(BE2034:$BY2034, "")=BD$8, IF(E2034="", "", E2034), ""))</f>
        <v/>
      </c>
      <c r="BE2034" s="61" t="str">
        <f>IF($B2034="", "", IF(COUNTIF(BF2034:$BY2034, "")=BE$8, IF(F2034="", "", F2034), ""))</f>
        <v/>
      </c>
      <c r="BF2034" s="61" t="str">
        <f>IF($B2034="", "", IF(COUNTIF(BG2034:$BY2034, "")=BF$8, IF(G2034="", "", G2034), ""))</f>
        <v/>
      </c>
      <c r="BG2034" s="61" t="str">
        <f>IF($B2034="", "", IF(COUNTIF(BH2034:$BY2034, "")=BG$8, IF(H2034="", "", H2034), ""))</f>
        <v/>
      </c>
      <c r="BH2034" s="61" t="str">
        <f>IF($B2034="", "", IF(COUNTIF(BI2034:$BY2034, "")=BH$8, IF(I2034="", "", I2034), ""))</f>
        <v/>
      </c>
      <c r="BI2034" s="61" t="str">
        <f>IF($B2034="", "", IF(COUNTIF(BJ2034:$BY2034, "")=BI$8, IF(J2034="", "", J2034), ""))</f>
        <v/>
      </c>
      <c r="BJ2034" s="61" t="str">
        <f>IF($B2034="", "", IF(COUNTIF(BK2034:$BY2034, "")=BJ$8, IF(K2034="", "", K2034), ""))</f>
        <v/>
      </c>
      <c r="BK2034" s="61" t="str">
        <f>IF($B2034="", "", IF(COUNTIF(BL2034:$BY2034, "")=BK$8, IF(L2034="", "", L2034), ""))</f>
        <v/>
      </c>
      <c r="BL2034" s="61" t="str">
        <f>IF($B2034="", "", IF(COUNTIF(BM2034:$BY2034, "")=BL$8, IF(M2034="", "", M2034), ""))</f>
        <v/>
      </c>
      <c r="BM2034" s="61" t="str">
        <f>IF($B2034="", "", IF(COUNTIF(BN2034:$BY2034, "")=BM$8, IF(N2034="", "", N2034), ""))</f>
        <v/>
      </c>
      <c r="BN2034" s="61" t="str">
        <f>IF($B2034="", "", IF(COUNTIF(BO2034:$BY2034, "")=BN$8, IF(O2034="", "", O2034), ""))</f>
        <v/>
      </c>
      <c r="BO2034" s="61" t="str">
        <f>IF($B2034="", "", IF(COUNTIF(BP2034:$BY2034, "")=BO$8, IF(P2034="", "", P2034), ""))</f>
        <v/>
      </c>
      <c r="BP2034" s="61" t="str">
        <f>IF($B2034="", "", IF(COUNTIF(BQ2034:$BY2034, "")=BP$8, IF(Q2034="", "", Q2034), ""))</f>
        <v/>
      </c>
      <c r="BQ2034" s="61" t="str">
        <f>IF($B2034="", "", IF(COUNTIF(BR2034:$BY2034, "")=BQ$8, IF(R2034="", "", R2034), ""))</f>
        <v/>
      </c>
      <c r="BR2034" s="61" t="str">
        <f>IF($B2034="", "", IF(COUNTIF(BS2034:$BY2034, "")=BR$8, IF(S2034="", "", S2034), ""))</f>
        <v/>
      </c>
      <c r="BS2034" s="61" t="str">
        <f>IF($B2034="", "", IF(COUNTIF(BT2034:$BY2034, "")=BS$8, IF(T2034="", "", T2034), ""))</f>
        <v/>
      </c>
      <c r="BT2034" s="61" t="str">
        <f>IF($B2034="", "", IF(COUNTIF(BU2034:$BY2034, "")=BT$8, IF(U2034="", "", U2034), ""))</f>
        <v/>
      </c>
      <c r="BU2034" s="61" t="str">
        <f>IF($B2034="", "", IF(COUNTIF(BV2034:$BY2034, "")=BU$8, IF(V2034="", "", V2034), ""))</f>
        <v/>
      </c>
      <c r="BV2034" s="61" t="str">
        <f>IF($B2034="", "", IF(COUNTIF(BW2034:$BY2034, "")=BV$8, IF(W2034="", "", W2034), ""))</f>
        <v/>
      </c>
      <c r="BW2034" s="61" t="str">
        <f>IF($B2034="", "", IF(COUNTIF(BX2034:$BY2034, "")=BW$8, IF(X2034="", "", X2034), ""))</f>
        <v/>
      </c>
      <c r="BX2034" s="61" t="str">
        <f>IF($B2034="", "", IF(COUNTIF(BY2034:$BY2034, "")=BX$8, IF(Y2034="", "", Y2034), ""))</f>
        <v/>
      </c>
      <c r="BY2034" s="50" t="str">
        <f t="shared" si="831"/>
        <v/>
      </c>
      <c r="CA2034" s="6" t="str">
        <f t="shared" si="832"/>
        <v/>
      </c>
      <c r="CB2034" s="6" t="str">
        <f>IF(CA2034="", "", RANK(CA2034, $CA$9:$CA$2508, 0)+COUNTIF($CA$9:CA2034, CA2034)-1)</f>
        <v/>
      </c>
    </row>
    <row r="2035" spans="1:80" x14ac:dyDescent="0.25">
      <c r="A2035" s="22"/>
      <c r="B2035" s="121" t="str">
        <f>IF('Stock Details'!B2034="", "", 'Stock Details'!B2034)</f>
        <v/>
      </c>
      <c r="C2035" s="22"/>
      <c r="D2035" s="130"/>
      <c r="E2035" s="122"/>
      <c r="F2035" s="131"/>
      <c r="G2035" s="22"/>
      <c r="H2035" s="130" t="str">
        <f t="shared" si="817"/>
        <v/>
      </c>
      <c r="I2035" s="122"/>
      <c r="J2035" s="131"/>
      <c r="K2035" s="22"/>
      <c r="L2035" s="130" t="str">
        <f t="shared" si="818"/>
        <v/>
      </c>
      <c r="M2035" s="122"/>
      <c r="N2035" s="131"/>
      <c r="O2035" s="22"/>
      <c r="P2035" s="130" t="str">
        <f t="shared" si="819"/>
        <v/>
      </c>
      <c r="Q2035" s="122"/>
      <c r="R2035" s="131"/>
      <c r="S2035" s="22"/>
      <c r="T2035" s="130" t="str">
        <f t="shared" si="820"/>
        <v/>
      </c>
      <c r="U2035" s="122"/>
      <c r="V2035" s="131"/>
      <c r="W2035" s="22"/>
      <c r="X2035" s="130" t="str">
        <f t="shared" si="821"/>
        <v/>
      </c>
      <c r="Y2035" s="122"/>
      <c r="Z2035" s="131"/>
      <c r="AA2035" s="22"/>
      <c r="AC2035" s="6" t="str">
        <f t="shared" si="822"/>
        <v/>
      </c>
      <c r="AE2035" s="6" t="str">
        <f t="shared" si="823"/>
        <v/>
      </c>
      <c r="AF2035" s="6" t="str">
        <f t="shared" si="824"/>
        <v/>
      </c>
      <c r="AG2035" s="6" t="str">
        <f t="shared" si="825"/>
        <v/>
      </c>
      <c r="AH2035" s="6" t="str">
        <f t="shared" si="826"/>
        <v/>
      </c>
      <c r="AI2035" s="6" t="str">
        <f t="shared" si="827"/>
        <v/>
      </c>
      <c r="AJ2035" s="6" t="str">
        <f t="shared" si="828"/>
        <v/>
      </c>
      <c r="AL2035" s="9" t="str">
        <f>IF('Stock Details'!F2034="", "", 'Stock Details'!F2034)</f>
        <v/>
      </c>
      <c r="AM2035" s="9" t="str">
        <f>IF('Stock Details'!G2034="", "", 'Stock Details'!G2034)</f>
        <v/>
      </c>
      <c r="AO2035" s="59" t="str">
        <f t="shared" si="829"/>
        <v/>
      </c>
      <c r="AP2035" s="59" t="str">
        <f t="shared" si="833"/>
        <v/>
      </c>
      <c r="AQ2035" s="59" t="str">
        <f t="shared" si="834"/>
        <v/>
      </c>
      <c r="AR2035" s="59" t="str">
        <f t="shared" si="835"/>
        <v/>
      </c>
      <c r="AS2035" s="59" t="str">
        <f t="shared" si="836"/>
        <v/>
      </c>
      <c r="AT2035" s="59" t="str">
        <f t="shared" si="837"/>
        <v/>
      </c>
      <c r="AV2035" s="59" t="str">
        <f t="shared" si="830"/>
        <v/>
      </c>
      <c r="AW2035" s="59" t="str">
        <f t="shared" si="812"/>
        <v/>
      </c>
      <c r="AX2035" s="59" t="str">
        <f t="shared" si="813"/>
        <v/>
      </c>
      <c r="AY2035" s="59" t="str">
        <f t="shared" si="814"/>
        <v/>
      </c>
      <c r="AZ2035" s="59" t="str">
        <f t="shared" si="815"/>
        <v/>
      </c>
      <c r="BA2035" s="59" t="str">
        <f t="shared" si="816"/>
        <v/>
      </c>
      <c r="BC2035" s="49" t="str">
        <f>IF($B2035="", "", IF(COUNTIF(BD2035:$BY2035, "")=BC$8, IF(D2035="", "", D2035), ""))</f>
        <v/>
      </c>
      <c r="BD2035" s="61" t="str">
        <f>IF($B2035="", "", IF(COUNTIF(BE2035:$BY2035, "")=BD$8, IF(E2035="", "", E2035), ""))</f>
        <v/>
      </c>
      <c r="BE2035" s="61" t="str">
        <f>IF($B2035="", "", IF(COUNTIF(BF2035:$BY2035, "")=BE$8, IF(F2035="", "", F2035), ""))</f>
        <v/>
      </c>
      <c r="BF2035" s="61" t="str">
        <f>IF($B2035="", "", IF(COUNTIF(BG2035:$BY2035, "")=BF$8, IF(G2035="", "", G2035), ""))</f>
        <v/>
      </c>
      <c r="BG2035" s="61" t="str">
        <f>IF($B2035="", "", IF(COUNTIF(BH2035:$BY2035, "")=BG$8, IF(H2035="", "", H2035), ""))</f>
        <v/>
      </c>
      <c r="BH2035" s="61" t="str">
        <f>IF($B2035="", "", IF(COUNTIF(BI2035:$BY2035, "")=BH$8, IF(I2035="", "", I2035), ""))</f>
        <v/>
      </c>
      <c r="BI2035" s="61" t="str">
        <f>IF($B2035="", "", IF(COUNTIF(BJ2035:$BY2035, "")=BI$8, IF(J2035="", "", J2035), ""))</f>
        <v/>
      </c>
      <c r="BJ2035" s="61" t="str">
        <f>IF($B2035="", "", IF(COUNTIF(BK2035:$BY2035, "")=BJ$8, IF(K2035="", "", K2035), ""))</f>
        <v/>
      </c>
      <c r="BK2035" s="61" t="str">
        <f>IF($B2035="", "", IF(COUNTIF(BL2035:$BY2035, "")=BK$8, IF(L2035="", "", L2035), ""))</f>
        <v/>
      </c>
      <c r="BL2035" s="61" t="str">
        <f>IF($B2035="", "", IF(COUNTIF(BM2035:$BY2035, "")=BL$8, IF(M2035="", "", M2035), ""))</f>
        <v/>
      </c>
      <c r="BM2035" s="61" t="str">
        <f>IF($B2035="", "", IF(COUNTIF(BN2035:$BY2035, "")=BM$8, IF(N2035="", "", N2035), ""))</f>
        <v/>
      </c>
      <c r="BN2035" s="61" t="str">
        <f>IF($B2035="", "", IF(COUNTIF(BO2035:$BY2035, "")=BN$8, IF(O2035="", "", O2035), ""))</f>
        <v/>
      </c>
      <c r="BO2035" s="61" t="str">
        <f>IF($B2035="", "", IF(COUNTIF(BP2035:$BY2035, "")=BO$8, IF(P2035="", "", P2035), ""))</f>
        <v/>
      </c>
      <c r="BP2035" s="61" t="str">
        <f>IF($B2035="", "", IF(COUNTIF(BQ2035:$BY2035, "")=BP$8, IF(Q2035="", "", Q2035), ""))</f>
        <v/>
      </c>
      <c r="BQ2035" s="61" t="str">
        <f>IF($B2035="", "", IF(COUNTIF(BR2035:$BY2035, "")=BQ$8, IF(R2035="", "", R2035), ""))</f>
        <v/>
      </c>
      <c r="BR2035" s="61" t="str">
        <f>IF($B2035="", "", IF(COUNTIF(BS2035:$BY2035, "")=BR$8, IF(S2035="", "", S2035), ""))</f>
        <v/>
      </c>
      <c r="BS2035" s="61" t="str">
        <f>IF($B2035="", "", IF(COUNTIF(BT2035:$BY2035, "")=BS$8, IF(T2035="", "", T2035), ""))</f>
        <v/>
      </c>
      <c r="BT2035" s="61" t="str">
        <f>IF($B2035="", "", IF(COUNTIF(BU2035:$BY2035, "")=BT$8, IF(U2035="", "", U2035), ""))</f>
        <v/>
      </c>
      <c r="BU2035" s="61" t="str">
        <f>IF($B2035="", "", IF(COUNTIF(BV2035:$BY2035, "")=BU$8, IF(V2035="", "", V2035), ""))</f>
        <v/>
      </c>
      <c r="BV2035" s="61" t="str">
        <f>IF($B2035="", "", IF(COUNTIF(BW2035:$BY2035, "")=BV$8, IF(W2035="", "", W2035), ""))</f>
        <v/>
      </c>
      <c r="BW2035" s="61" t="str">
        <f>IF($B2035="", "", IF(COUNTIF(BX2035:$BY2035, "")=BW$8, IF(X2035="", "", X2035), ""))</f>
        <v/>
      </c>
      <c r="BX2035" s="61" t="str">
        <f>IF($B2035="", "", IF(COUNTIF(BY2035:$BY2035, "")=BX$8, IF(Y2035="", "", Y2035), ""))</f>
        <v/>
      </c>
      <c r="BY2035" s="50" t="str">
        <f t="shared" si="831"/>
        <v/>
      </c>
      <c r="CA2035" s="6" t="str">
        <f t="shared" si="832"/>
        <v/>
      </c>
      <c r="CB2035" s="6" t="str">
        <f>IF(CA2035="", "", RANK(CA2035, $CA$9:$CA$2508, 0)+COUNTIF($CA$9:CA2035, CA2035)-1)</f>
        <v/>
      </c>
    </row>
    <row r="2036" spans="1:80" x14ac:dyDescent="0.25">
      <c r="A2036" s="22"/>
      <c r="B2036" s="121" t="str">
        <f>IF('Stock Details'!B2035="", "", 'Stock Details'!B2035)</f>
        <v/>
      </c>
      <c r="C2036" s="22"/>
      <c r="D2036" s="130"/>
      <c r="E2036" s="122"/>
      <c r="F2036" s="131"/>
      <c r="G2036" s="22"/>
      <c r="H2036" s="130" t="str">
        <f t="shared" si="817"/>
        <v/>
      </c>
      <c r="I2036" s="122"/>
      <c r="J2036" s="131"/>
      <c r="K2036" s="22"/>
      <c r="L2036" s="130" t="str">
        <f t="shared" si="818"/>
        <v/>
      </c>
      <c r="M2036" s="122"/>
      <c r="N2036" s="131"/>
      <c r="O2036" s="22"/>
      <c r="P2036" s="130" t="str">
        <f t="shared" si="819"/>
        <v/>
      </c>
      <c r="Q2036" s="122"/>
      <c r="R2036" s="131"/>
      <c r="S2036" s="22"/>
      <c r="T2036" s="130" t="str">
        <f t="shared" si="820"/>
        <v/>
      </c>
      <c r="U2036" s="122"/>
      <c r="V2036" s="131"/>
      <c r="W2036" s="22"/>
      <c r="X2036" s="130" t="str">
        <f t="shared" si="821"/>
        <v/>
      </c>
      <c r="Y2036" s="122"/>
      <c r="Z2036" s="131"/>
      <c r="AA2036" s="22"/>
      <c r="AC2036" s="6" t="str">
        <f t="shared" si="822"/>
        <v/>
      </c>
      <c r="AE2036" s="6" t="str">
        <f t="shared" si="823"/>
        <v/>
      </c>
      <c r="AF2036" s="6" t="str">
        <f t="shared" si="824"/>
        <v/>
      </c>
      <c r="AG2036" s="6" t="str">
        <f t="shared" si="825"/>
        <v/>
      </c>
      <c r="AH2036" s="6" t="str">
        <f t="shared" si="826"/>
        <v/>
      </c>
      <c r="AI2036" s="6" t="str">
        <f t="shared" si="827"/>
        <v/>
      </c>
      <c r="AJ2036" s="6" t="str">
        <f t="shared" si="828"/>
        <v/>
      </c>
      <c r="AL2036" s="9" t="str">
        <f>IF('Stock Details'!F2035="", "", 'Stock Details'!F2035)</f>
        <v/>
      </c>
      <c r="AM2036" s="9" t="str">
        <f>IF('Stock Details'!G2035="", "", 'Stock Details'!G2035)</f>
        <v/>
      </c>
      <c r="AO2036" s="59" t="str">
        <f t="shared" si="829"/>
        <v/>
      </c>
      <c r="AP2036" s="59" t="str">
        <f t="shared" si="833"/>
        <v/>
      </c>
      <c r="AQ2036" s="59" t="str">
        <f t="shared" si="834"/>
        <v/>
      </c>
      <c r="AR2036" s="59" t="str">
        <f t="shared" si="835"/>
        <v/>
      </c>
      <c r="AS2036" s="59" t="str">
        <f t="shared" si="836"/>
        <v/>
      </c>
      <c r="AT2036" s="59" t="str">
        <f t="shared" si="837"/>
        <v/>
      </c>
      <c r="AV2036" s="59" t="str">
        <f t="shared" si="830"/>
        <v/>
      </c>
      <c r="AW2036" s="59" t="str">
        <f t="shared" si="812"/>
        <v/>
      </c>
      <c r="AX2036" s="59" t="str">
        <f t="shared" si="813"/>
        <v/>
      </c>
      <c r="AY2036" s="59" t="str">
        <f t="shared" si="814"/>
        <v/>
      </c>
      <c r="AZ2036" s="59" t="str">
        <f t="shared" si="815"/>
        <v/>
      </c>
      <c r="BA2036" s="59" t="str">
        <f t="shared" si="816"/>
        <v/>
      </c>
      <c r="BC2036" s="49" t="str">
        <f>IF($B2036="", "", IF(COUNTIF(BD2036:$BY2036, "")=BC$8, IF(D2036="", "", D2036), ""))</f>
        <v/>
      </c>
      <c r="BD2036" s="61" t="str">
        <f>IF($B2036="", "", IF(COUNTIF(BE2036:$BY2036, "")=BD$8, IF(E2036="", "", E2036), ""))</f>
        <v/>
      </c>
      <c r="BE2036" s="61" t="str">
        <f>IF($B2036="", "", IF(COUNTIF(BF2036:$BY2036, "")=BE$8, IF(F2036="", "", F2036), ""))</f>
        <v/>
      </c>
      <c r="BF2036" s="61" t="str">
        <f>IF($B2036="", "", IF(COUNTIF(BG2036:$BY2036, "")=BF$8, IF(G2036="", "", G2036), ""))</f>
        <v/>
      </c>
      <c r="BG2036" s="61" t="str">
        <f>IF($B2036="", "", IF(COUNTIF(BH2036:$BY2036, "")=BG$8, IF(H2036="", "", H2036), ""))</f>
        <v/>
      </c>
      <c r="BH2036" s="61" t="str">
        <f>IF($B2036="", "", IF(COUNTIF(BI2036:$BY2036, "")=BH$8, IF(I2036="", "", I2036), ""))</f>
        <v/>
      </c>
      <c r="BI2036" s="61" t="str">
        <f>IF($B2036="", "", IF(COUNTIF(BJ2036:$BY2036, "")=BI$8, IF(J2036="", "", J2036), ""))</f>
        <v/>
      </c>
      <c r="BJ2036" s="61" t="str">
        <f>IF($B2036="", "", IF(COUNTIF(BK2036:$BY2036, "")=BJ$8, IF(K2036="", "", K2036), ""))</f>
        <v/>
      </c>
      <c r="BK2036" s="61" t="str">
        <f>IF($B2036="", "", IF(COUNTIF(BL2036:$BY2036, "")=BK$8, IF(L2036="", "", L2036), ""))</f>
        <v/>
      </c>
      <c r="BL2036" s="61" t="str">
        <f>IF($B2036="", "", IF(COUNTIF(BM2036:$BY2036, "")=BL$8, IF(M2036="", "", M2036), ""))</f>
        <v/>
      </c>
      <c r="BM2036" s="61" t="str">
        <f>IF($B2036="", "", IF(COUNTIF(BN2036:$BY2036, "")=BM$8, IF(N2036="", "", N2036), ""))</f>
        <v/>
      </c>
      <c r="BN2036" s="61" t="str">
        <f>IF($B2036="", "", IF(COUNTIF(BO2036:$BY2036, "")=BN$8, IF(O2036="", "", O2036), ""))</f>
        <v/>
      </c>
      <c r="BO2036" s="61" t="str">
        <f>IF($B2036="", "", IF(COUNTIF(BP2036:$BY2036, "")=BO$8, IF(P2036="", "", P2036), ""))</f>
        <v/>
      </c>
      <c r="BP2036" s="61" t="str">
        <f>IF($B2036="", "", IF(COUNTIF(BQ2036:$BY2036, "")=BP$8, IF(Q2036="", "", Q2036), ""))</f>
        <v/>
      </c>
      <c r="BQ2036" s="61" t="str">
        <f>IF($B2036="", "", IF(COUNTIF(BR2036:$BY2036, "")=BQ$8, IF(R2036="", "", R2036), ""))</f>
        <v/>
      </c>
      <c r="BR2036" s="61" t="str">
        <f>IF($B2036="", "", IF(COUNTIF(BS2036:$BY2036, "")=BR$8, IF(S2036="", "", S2036), ""))</f>
        <v/>
      </c>
      <c r="BS2036" s="61" t="str">
        <f>IF($B2036="", "", IF(COUNTIF(BT2036:$BY2036, "")=BS$8, IF(T2036="", "", T2036), ""))</f>
        <v/>
      </c>
      <c r="BT2036" s="61" t="str">
        <f>IF($B2036="", "", IF(COUNTIF(BU2036:$BY2036, "")=BT$8, IF(U2036="", "", U2036), ""))</f>
        <v/>
      </c>
      <c r="BU2036" s="61" t="str">
        <f>IF($B2036="", "", IF(COUNTIF(BV2036:$BY2036, "")=BU$8, IF(V2036="", "", V2036), ""))</f>
        <v/>
      </c>
      <c r="BV2036" s="61" t="str">
        <f>IF($B2036="", "", IF(COUNTIF(BW2036:$BY2036, "")=BV$8, IF(W2036="", "", W2036), ""))</f>
        <v/>
      </c>
      <c r="BW2036" s="61" t="str">
        <f>IF($B2036="", "", IF(COUNTIF(BX2036:$BY2036, "")=BW$8, IF(X2036="", "", X2036), ""))</f>
        <v/>
      </c>
      <c r="BX2036" s="61" t="str">
        <f>IF($B2036="", "", IF(COUNTIF(BY2036:$BY2036, "")=BX$8, IF(Y2036="", "", Y2036), ""))</f>
        <v/>
      </c>
      <c r="BY2036" s="50" t="str">
        <f t="shared" si="831"/>
        <v/>
      </c>
      <c r="CA2036" s="6" t="str">
        <f t="shared" si="832"/>
        <v/>
      </c>
      <c r="CB2036" s="6" t="str">
        <f>IF(CA2036="", "", RANK(CA2036, $CA$9:$CA$2508, 0)+COUNTIF($CA$9:CA2036, CA2036)-1)</f>
        <v/>
      </c>
    </row>
    <row r="2037" spans="1:80" x14ac:dyDescent="0.25">
      <c r="A2037" s="22"/>
      <c r="B2037" s="121" t="str">
        <f>IF('Stock Details'!B2036="", "", 'Stock Details'!B2036)</f>
        <v/>
      </c>
      <c r="C2037" s="22"/>
      <c r="D2037" s="130"/>
      <c r="E2037" s="122"/>
      <c r="F2037" s="131"/>
      <c r="G2037" s="22"/>
      <c r="H2037" s="130" t="str">
        <f t="shared" si="817"/>
        <v/>
      </c>
      <c r="I2037" s="122"/>
      <c r="J2037" s="131"/>
      <c r="K2037" s="22"/>
      <c r="L2037" s="130" t="str">
        <f t="shared" si="818"/>
        <v/>
      </c>
      <c r="M2037" s="122"/>
      <c r="N2037" s="131"/>
      <c r="O2037" s="22"/>
      <c r="P2037" s="130" t="str">
        <f t="shared" si="819"/>
        <v/>
      </c>
      <c r="Q2037" s="122"/>
      <c r="R2037" s="131"/>
      <c r="S2037" s="22"/>
      <c r="T2037" s="130" t="str">
        <f t="shared" si="820"/>
        <v/>
      </c>
      <c r="U2037" s="122"/>
      <c r="V2037" s="131"/>
      <c r="W2037" s="22"/>
      <c r="X2037" s="130" t="str">
        <f t="shared" si="821"/>
        <v/>
      </c>
      <c r="Y2037" s="122"/>
      <c r="Z2037" s="131"/>
      <c r="AA2037" s="22"/>
      <c r="AC2037" s="6" t="str">
        <f t="shared" si="822"/>
        <v/>
      </c>
      <c r="AE2037" s="6" t="str">
        <f t="shared" si="823"/>
        <v/>
      </c>
      <c r="AF2037" s="6" t="str">
        <f t="shared" si="824"/>
        <v/>
      </c>
      <c r="AG2037" s="6" t="str">
        <f t="shared" si="825"/>
        <v/>
      </c>
      <c r="AH2037" s="6" t="str">
        <f t="shared" si="826"/>
        <v/>
      </c>
      <c r="AI2037" s="6" t="str">
        <f t="shared" si="827"/>
        <v/>
      </c>
      <c r="AJ2037" s="6" t="str">
        <f t="shared" si="828"/>
        <v/>
      </c>
      <c r="AL2037" s="9" t="str">
        <f>IF('Stock Details'!F2036="", "", 'Stock Details'!F2036)</f>
        <v/>
      </c>
      <c r="AM2037" s="9" t="str">
        <f>IF('Stock Details'!G2036="", "", 'Stock Details'!G2036)</f>
        <v/>
      </c>
      <c r="AO2037" s="59" t="str">
        <f t="shared" si="829"/>
        <v/>
      </c>
      <c r="AP2037" s="59" t="str">
        <f t="shared" si="833"/>
        <v/>
      </c>
      <c r="AQ2037" s="59" t="str">
        <f t="shared" si="834"/>
        <v/>
      </c>
      <c r="AR2037" s="59" t="str">
        <f t="shared" si="835"/>
        <v/>
      </c>
      <c r="AS2037" s="59" t="str">
        <f t="shared" si="836"/>
        <v/>
      </c>
      <c r="AT2037" s="59" t="str">
        <f t="shared" si="837"/>
        <v/>
      </c>
      <c r="AV2037" s="59" t="str">
        <f t="shared" si="830"/>
        <v/>
      </c>
      <c r="AW2037" s="59" t="str">
        <f t="shared" si="812"/>
        <v/>
      </c>
      <c r="AX2037" s="59" t="str">
        <f t="shared" si="813"/>
        <v/>
      </c>
      <c r="AY2037" s="59" t="str">
        <f t="shared" si="814"/>
        <v/>
      </c>
      <c r="AZ2037" s="59" t="str">
        <f t="shared" si="815"/>
        <v/>
      </c>
      <c r="BA2037" s="59" t="str">
        <f t="shared" si="816"/>
        <v/>
      </c>
      <c r="BC2037" s="49" t="str">
        <f>IF($B2037="", "", IF(COUNTIF(BD2037:$BY2037, "")=BC$8, IF(D2037="", "", D2037), ""))</f>
        <v/>
      </c>
      <c r="BD2037" s="61" t="str">
        <f>IF($B2037="", "", IF(COUNTIF(BE2037:$BY2037, "")=BD$8, IF(E2037="", "", E2037), ""))</f>
        <v/>
      </c>
      <c r="BE2037" s="61" t="str">
        <f>IF($B2037="", "", IF(COUNTIF(BF2037:$BY2037, "")=BE$8, IF(F2037="", "", F2037), ""))</f>
        <v/>
      </c>
      <c r="BF2037" s="61" t="str">
        <f>IF($B2037="", "", IF(COUNTIF(BG2037:$BY2037, "")=BF$8, IF(G2037="", "", G2037), ""))</f>
        <v/>
      </c>
      <c r="BG2037" s="61" t="str">
        <f>IF($B2037="", "", IF(COUNTIF(BH2037:$BY2037, "")=BG$8, IF(H2037="", "", H2037), ""))</f>
        <v/>
      </c>
      <c r="BH2037" s="61" t="str">
        <f>IF($B2037="", "", IF(COUNTIF(BI2037:$BY2037, "")=BH$8, IF(I2037="", "", I2037), ""))</f>
        <v/>
      </c>
      <c r="BI2037" s="61" t="str">
        <f>IF($B2037="", "", IF(COUNTIF(BJ2037:$BY2037, "")=BI$8, IF(J2037="", "", J2037), ""))</f>
        <v/>
      </c>
      <c r="BJ2037" s="61" t="str">
        <f>IF($B2037="", "", IF(COUNTIF(BK2037:$BY2037, "")=BJ$8, IF(K2037="", "", K2037), ""))</f>
        <v/>
      </c>
      <c r="BK2037" s="61" t="str">
        <f>IF($B2037="", "", IF(COUNTIF(BL2037:$BY2037, "")=BK$8, IF(L2037="", "", L2037), ""))</f>
        <v/>
      </c>
      <c r="BL2037" s="61" t="str">
        <f>IF($B2037="", "", IF(COUNTIF(BM2037:$BY2037, "")=BL$8, IF(M2037="", "", M2037), ""))</f>
        <v/>
      </c>
      <c r="BM2037" s="61" t="str">
        <f>IF($B2037="", "", IF(COUNTIF(BN2037:$BY2037, "")=BM$8, IF(N2037="", "", N2037), ""))</f>
        <v/>
      </c>
      <c r="BN2037" s="61" t="str">
        <f>IF($B2037="", "", IF(COUNTIF(BO2037:$BY2037, "")=BN$8, IF(O2037="", "", O2037), ""))</f>
        <v/>
      </c>
      <c r="BO2037" s="61" t="str">
        <f>IF($B2037="", "", IF(COUNTIF(BP2037:$BY2037, "")=BO$8, IF(P2037="", "", P2037), ""))</f>
        <v/>
      </c>
      <c r="BP2037" s="61" t="str">
        <f>IF($B2037="", "", IF(COUNTIF(BQ2037:$BY2037, "")=BP$8, IF(Q2037="", "", Q2037), ""))</f>
        <v/>
      </c>
      <c r="BQ2037" s="61" t="str">
        <f>IF($B2037="", "", IF(COUNTIF(BR2037:$BY2037, "")=BQ$8, IF(R2037="", "", R2037), ""))</f>
        <v/>
      </c>
      <c r="BR2037" s="61" t="str">
        <f>IF($B2037="", "", IF(COUNTIF(BS2037:$BY2037, "")=BR$8, IF(S2037="", "", S2037), ""))</f>
        <v/>
      </c>
      <c r="BS2037" s="61" t="str">
        <f>IF($B2037="", "", IF(COUNTIF(BT2037:$BY2037, "")=BS$8, IF(T2037="", "", T2037), ""))</f>
        <v/>
      </c>
      <c r="BT2037" s="61" t="str">
        <f>IF($B2037="", "", IF(COUNTIF(BU2037:$BY2037, "")=BT$8, IF(U2037="", "", U2037), ""))</f>
        <v/>
      </c>
      <c r="BU2037" s="61" t="str">
        <f>IF($B2037="", "", IF(COUNTIF(BV2037:$BY2037, "")=BU$8, IF(V2037="", "", V2037), ""))</f>
        <v/>
      </c>
      <c r="BV2037" s="61" t="str">
        <f>IF($B2037="", "", IF(COUNTIF(BW2037:$BY2037, "")=BV$8, IF(W2037="", "", W2037), ""))</f>
        <v/>
      </c>
      <c r="BW2037" s="61" t="str">
        <f>IF($B2037="", "", IF(COUNTIF(BX2037:$BY2037, "")=BW$8, IF(X2037="", "", X2037), ""))</f>
        <v/>
      </c>
      <c r="BX2037" s="61" t="str">
        <f>IF($B2037="", "", IF(COUNTIF(BY2037:$BY2037, "")=BX$8, IF(Y2037="", "", Y2037), ""))</f>
        <v/>
      </c>
      <c r="BY2037" s="50" t="str">
        <f t="shared" si="831"/>
        <v/>
      </c>
      <c r="CA2037" s="6" t="str">
        <f t="shared" si="832"/>
        <v/>
      </c>
      <c r="CB2037" s="6" t="str">
        <f>IF(CA2037="", "", RANK(CA2037, $CA$9:$CA$2508, 0)+COUNTIF($CA$9:CA2037, CA2037)-1)</f>
        <v/>
      </c>
    </row>
    <row r="2038" spans="1:80" x14ac:dyDescent="0.25">
      <c r="A2038" s="22"/>
      <c r="B2038" s="121" t="str">
        <f>IF('Stock Details'!B2037="", "", 'Stock Details'!B2037)</f>
        <v/>
      </c>
      <c r="C2038" s="22"/>
      <c r="D2038" s="130"/>
      <c r="E2038" s="122"/>
      <c r="F2038" s="131"/>
      <c r="G2038" s="22"/>
      <c r="H2038" s="130" t="str">
        <f t="shared" si="817"/>
        <v/>
      </c>
      <c r="I2038" s="122"/>
      <c r="J2038" s="131"/>
      <c r="K2038" s="22"/>
      <c r="L2038" s="130" t="str">
        <f t="shared" si="818"/>
        <v/>
      </c>
      <c r="M2038" s="122"/>
      <c r="N2038" s="131"/>
      <c r="O2038" s="22"/>
      <c r="P2038" s="130" t="str">
        <f t="shared" si="819"/>
        <v/>
      </c>
      <c r="Q2038" s="122"/>
      <c r="R2038" s="131"/>
      <c r="S2038" s="22"/>
      <c r="T2038" s="130" t="str">
        <f t="shared" si="820"/>
        <v/>
      </c>
      <c r="U2038" s="122"/>
      <c r="V2038" s="131"/>
      <c r="W2038" s="22"/>
      <c r="X2038" s="130" t="str">
        <f t="shared" si="821"/>
        <v/>
      </c>
      <c r="Y2038" s="122"/>
      <c r="Z2038" s="131"/>
      <c r="AA2038" s="22"/>
      <c r="AC2038" s="6" t="str">
        <f t="shared" si="822"/>
        <v/>
      </c>
      <c r="AE2038" s="6" t="str">
        <f t="shared" si="823"/>
        <v/>
      </c>
      <c r="AF2038" s="6" t="str">
        <f t="shared" si="824"/>
        <v/>
      </c>
      <c r="AG2038" s="6" t="str">
        <f t="shared" si="825"/>
        <v/>
      </c>
      <c r="AH2038" s="6" t="str">
        <f t="shared" si="826"/>
        <v/>
      </c>
      <c r="AI2038" s="6" t="str">
        <f t="shared" si="827"/>
        <v/>
      </c>
      <c r="AJ2038" s="6" t="str">
        <f t="shared" si="828"/>
        <v/>
      </c>
      <c r="AL2038" s="9" t="str">
        <f>IF('Stock Details'!F2037="", "", 'Stock Details'!F2037)</f>
        <v/>
      </c>
      <c r="AM2038" s="9" t="str">
        <f>IF('Stock Details'!G2037="", "", 'Stock Details'!G2037)</f>
        <v/>
      </c>
      <c r="AO2038" s="59" t="str">
        <f t="shared" si="829"/>
        <v/>
      </c>
      <c r="AP2038" s="59" t="str">
        <f t="shared" si="833"/>
        <v/>
      </c>
      <c r="AQ2038" s="59" t="str">
        <f t="shared" si="834"/>
        <v/>
      </c>
      <c r="AR2038" s="59" t="str">
        <f t="shared" si="835"/>
        <v/>
      </c>
      <c r="AS2038" s="59" t="str">
        <f t="shared" si="836"/>
        <v/>
      </c>
      <c r="AT2038" s="59" t="str">
        <f t="shared" si="837"/>
        <v/>
      </c>
      <c r="AV2038" s="59" t="str">
        <f t="shared" si="830"/>
        <v/>
      </c>
      <c r="AW2038" s="59" t="str">
        <f t="shared" si="812"/>
        <v/>
      </c>
      <c r="AX2038" s="59" t="str">
        <f t="shared" si="813"/>
        <v/>
      </c>
      <c r="AY2038" s="59" t="str">
        <f t="shared" si="814"/>
        <v/>
      </c>
      <c r="AZ2038" s="59" t="str">
        <f t="shared" si="815"/>
        <v/>
      </c>
      <c r="BA2038" s="59" t="str">
        <f t="shared" si="816"/>
        <v/>
      </c>
      <c r="BC2038" s="49" t="str">
        <f>IF($B2038="", "", IF(COUNTIF(BD2038:$BY2038, "")=BC$8, IF(D2038="", "", D2038), ""))</f>
        <v/>
      </c>
      <c r="BD2038" s="61" t="str">
        <f>IF($B2038="", "", IF(COUNTIF(BE2038:$BY2038, "")=BD$8, IF(E2038="", "", E2038), ""))</f>
        <v/>
      </c>
      <c r="BE2038" s="61" t="str">
        <f>IF($B2038="", "", IF(COUNTIF(BF2038:$BY2038, "")=BE$8, IF(F2038="", "", F2038), ""))</f>
        <v/>
      </c>
      <c r="BF2038" s="61" t="str">
        <f>IF($B2038="", "", IF(COUNTIF(BG2038:$BY2038, "")=BF$8, IF(G2038="", "", G2038), ""))</f>
        <v/>
      </c>
      <c r="BG2038" s="61" t="str">
        <f>IF($B2038="", "", IF(COUNTIF(BH2038:$BY2038, "")=BG$8, IF(H2038="", "", H2038), ""))</f>
        <v/>
      </c>
      <c r="BH2038" s="61" t="str">
        <f>IF($B2038="", "", IF(COUNTIF(BI2038:$BY2038, "")=BH$8, IF(I2038="", "", I2038), ""))</f>
        <v/>
      </c>
      <c r="BI2038" s="61" t="str">
        <f>IF($B2038="", "", IF(COUNTIF(BJ2038:$BY2038, "")=BI$8, IF(J2038="", "", J2038), ""))</f>
        <v/>
      </c>
      <c r="BJ2038" s="61" t="str">
        <f>IF($B2038="", "", IF(COUNTIF(BK2038:$BY2038, "")=BJ$8, IF(K2038="", "", K2038), ""))</f>
        <v/>
      </c>
      <c r="BK2038" s="61" t="str">
        <f>IF($B2038="", "", IF(COUNTIF(BL2038:$BY2038, "")=BK$8, IF(L2038="", "", L2038), ""))</f>
        <v/>
      </c>
      <c r="BL2038" s="61" t="str">
        <f>IF($B2038="", "", IF(COUNTIF(BM2038:$BY2038, "")=BL$8, IF(M2038="", "", M2038), ""))</f>
        <v/>
      </c>
      <c r="BM2038" s="61" t="str">
        <f>IF($B2038="", "", IF(COUNTIF(BN2038:$BY2038, "")=BM$8, IF(N2038="", "", N2038), ""))</f>
        <v/>
      </c>
      <c r="BN2038" s="61" t="str">
        <f>IF($B2038="", "", IF(COUNTIF(BO2038:$BY2038, "")=BN$8, IF(O2038="", "", O2038), ""))</f>
        <v/>
      </c>
      <c r="BO2038" s="61" t="str">
        <f>IF($B2038="", "", IF(COUNTIF(BP2038:$BY2038, "")=BO$8, IF(P2038="", "", P2038), ""))</f>
        <v/>
      </c>
      <c r="BP2038" s="61" t="str">
        <f>IF($B2038="", "", IF(COUNTIF(BQ2038:$BY2038, "")=BP$8, IF(Q2038="", "", Q2038), ""))</f>
        <v/>
      </c>
      <c r="BQ2038" s="61" t="str">
        <f>IF($B2038="", "", IF(COUNTIF(BR2038:$BY2038, "")=BQ$8, IF(R2038="", "", R2038), ""))</f>
        <v/>
      </c>
      <c r="BR2038" s="61" t="str">
        <f>IF($B2038="", "", IF(COUNTIF(BS2038:$BY2038, "")=BR$8, IF(S2038="", "", S2038), ""))</f>
        <v/>
      </c>
      <c r="BS2038" s="61" t="str">
        <f>IF($B2038="", "", IF(COUNTIF(BT2038:$BY2038, "")=BS$8, IF(T2038="", "", T2038), ""))</f>
        <v/>
      </c>
      <c r="BT2038" s="61" t="str">
        <f>IF($B2038="", "", IF(COUNTIF(BU2038:$BY2038, "")=BT$8, IF(U2038="", "", U2038), ""))</f>
        <v/>
      </c>
      <c r="BU2038" s="61" t="str">
        <f>IF($B2038="", "", IF(COUNTIF(BV2038:$BY2038, "")=BU$8, IF(V2038="", "", V2038), ""))</f>
        <v/>
      </c>
      <c r="BV2038" s="61" t="str">
        <f>IF($B2038="", "", IF(COUNTIF(BW2038:$BY2038, "")=BV$8, IF(W2038="", "", W2038), ""))</f>
        <v/>
      </c>
      <c r="BW2038" s="61" t="str">
        <f>IF($B2038="", "", IF(COUNTIF(BX2038:$BY2038, "")=BW$8, IF(X2038="", "", X2038), ""))</f>
        <v/>
      </c>
      <c r="BX2038" s="61" t="str">
        <f>IF($B2038="", "", IF(COUNTIF(BY2038:$BY2038, "")=BX$8, IF(Y2038="", "", Y2038), ""))</f>
        <v/>
      </c>
      <c r="BY2038" s="50" t="str">
        <f t="shared" si="831"/>
        <v/>
      </c>
      <c r="CA2038" s="6" t="str">
        <f t="shared" si="832"/>
        <v/>
      </c>
      <c r="CB2038" s="6" t="str">
        <f>IF(CA2038="", "", RANK(CA2038, $CA$9:$CA$2508, 0)+COUNTIF($CA$9:CA2038, CA2038)-1)</f>
        <v/>
      </c>
    </row>
    <row r="2039" spans="1:80" x14ac:dyDescent="0.25">
      <c r="A2039" s="22"/>
      <c r="B2039" s="121" t="str">
        <f>IF('Stock Details'!B2038="", "", 'Stock Details'!B2038)</f>
        <v/>
      </c>
      <c r="C2039" s="22"/>
      <c r="D2039" s="130"/>
      <c r="E2039" s="122"/>
      <c r="F2039" s="131"/>
      <c r="G2039" s="22"/>
      <c r="H2039" s="130" t="str">
        <f t="shared" si="817"/>
        <v/>
      </c>
      <c r="I2039" s="122"/>
      <c r="J2039" s="131"/>
      <c r="K2039" s="22"/>
      <c r="L2039" s="130" t="str">
        <f t="shared" si="818"/>
        <v/>
      </c>
      <c r="M2039" s="122"/>
      <c r="N2039" s="131"/>
      <c r="O2039" s="22"/>
      <c r="P2039" s="130" t="str">
        <f t="shared" si="819"/>
        <v/>
      </c>
      <c r="Q2039" s="122"/>
      <c r="R2039" s="131"/>
      <c r="S2039" s="22"/>
      <c r="T2039" s="130" t="str">
        <f t="shared" si="820"/>
        <v/>
      </c>
      <c r="U2039" s="122"/>
      <c r="V2039" s="131"/>
      <c r="W2039" s="22"/>
      <c r="X2039" s="130" t="str">
        <f t="shared" si="821"/>
        <v/>
      </c>
      <c r="Y2039" s="122"/>
      <c r="Z2039" s="131"/>
      <c r="AA2039" s="22"/>
      <c r="AC2039" s="6" t="str">
        <f t="shared" si="822"/>
        <v/>
      </c>
      <c r="AE2039" s="6" t="str">
        <f t="shared" si="823"/>
        <v/>
      </c>
      <c r="AF2039" s="6" t="str">
        <f t="shared" si="824"/>
        <v/>
      </c>
      <c r="AG2039" s="6" t="str">
        <f t="shared" si="825"/>
        <v/>
      </c>
      <c r="AH2039" s="6" t="str">
        <f t="shared" si="826"/>
        <v/>
      </c>
      <c r="AI2039" s="6" t="str">
        <f t="shared" si="827"/>
        <v/>
      </c>
      <c r="AJ2039" s="6" t="str">
        <f t="shared" si="828"/>
        <v/>
      </c>
      <c r="AL2039" s="9" t="str">
        <f>IF('Stock Details'!F2038="", "", 'Stock Details'!F2038)</f>
        <v/>
      </c>
      <c r="AM2039" s="9" t="str">
        <f>IF('Stock Details'!G2038="", "", 'Stock Details'!G2038)</f>
        <v/>
      </c>
      <c r="AO2039" s="59" t="str">
        <f t="shared" si="829"/>
        <v/>
      </c>
      <c r="AP2039" s="59" t="str">
        <f t="shared" si="833"/>
        <v/>
      </c>
      <c r="AQ2039" s="59" t="str">
        <f t="shared" si="834"/>
        <v/>
      </c>
      <c r="AR2039" s="59" t="str">
        <f t="shared" si="835"/>
        <v/>
      </c>
      <c r="AS2039" s="59" t="str">
        <f t="shared" si="836"/>
        <v/>
      </c>
      <c r="AT2039" s="59" t="str">
        <f t="shared" si="837"/>
        <v/>
      </c>
      <c r="AV2039" s="59" t="str">
        <f t="shared" si="830"/>
        <v/>
      </c>
      <c r="AW2039" s="59" t="str">
        <f t="shared" si="812"/>
        <v/>
      </c>
      <c r="AX2039" s="59" t="str">
        <f t="shared" si="813"/>
        <v/>
      </c>
      <c r="AY2039" s="59" t="str">
        <f t="shared" si="814"/>
        <v/>
      </c>
      <c r="AZ2039" s="59" t="str">
        <f t="shared" si="815"/>
        <v/>
      </c>
      <c r="BA2039" s="59" t="str">
        <f t="shared" si="816"/>
        <v/>
      </c>
      <c r="BC2039" s="49" t="str">
        <f>IF($B2039="", "", IF(COUNTIF(BD2039:$BY2039, "")=BC$8, IF(D2039="", "", D2039), ""))</f>
        <v/>
      </c>
      <c r="BD2039" s="61" t="str">
        <f>IF($B2039="", "", IF(COUNTIF(BE2039:$BY2039, "")=BD$8, IF(E2039="", "", E2039), ""))</f>
        <v/>
      </c>
      <c r="BE2039" s="61" t="str">
        <f>IF($B2039="", "", IF(COUNTIF(BF2039:$BY2039, "")=BE$8, IF(F2039="", "", F2039), ""))</f>
        <v/>
      </c>
      <c r="BF2039" s="61" t="str">
        <f>IF($B2039="", "", IF(COUNTIF(BG2039:$BY2039, "")=BF$8, IF(G2039="", "", G2039), ""))</f>
        <v/>
      </c>
      <c r="BG2039" s="61" t="str">
        <f>IF($B2039="", "", IF(COUNTIF(BH2039:$BY2039, "")=BG$8, IF(H2039="", "", H2039), ""))</f>
        <v/>
      </c>
      <c r="BH2039" s="61" t="str">
        <f>IF($B2039="", "", IF(COUNTIF(BI2039:$BY2039, "")=BH$8, IF(I2039="", "", I2039), ""))</f>
        <v/>
      </c>
      <c r="BI2039" s="61" t="str">
        <f>IF($B2039="", "", IF(COUNTIF(BJ2039:$BY2039, "")=BI$8, IF(J2039="", "", J2039), ""))</f>
        <v/>
      </c>
      <c r="BJ2039" s="61" t="str">
        <f>IF($B2039="", "", IF(COUNTIF(BK2039:$BY2039, "")=BJ$8, IF(K2039="", "", K2039), ""))</f>
        <v/>
      </c>
      <c r="BK2039" s="61" t="str">
        <f>IF($B2039="", "", IF(COUNTIF(BL2039:$BY2039, "")=BK$8, IF(L2039="", "", L2039), ""))</f>
        <v/>
      </c>
      <c r="BL2039" s="61" t="str">
        <f>IF($B2039="", "", IF(COUNTIF(BM2039:$BY2039, "")=BL$8, IF(M2039="", "", M2039), ""))</f>
        <v/>
      </c>
      <c r="BM2039" s="61" t="str">
        <f>IF($B2039="", "", IF(COUNTIF(BN2039:$BY2039, "")=BM$8, IF(N2039="", "", N2039), ""))</f>
        <v/>
      </c>
      <c r="BN2039" s="61" t="str">
        <f>IF($B2039="", "", IF(COUNTIF(BO2039:$BY2039, "")=BN$8, IF(O2039="", "", O2039), ""))</f>
        <v/>
      </c>
      <c r="BO2039" s="61" t="str">
        <f>IF($B2039="", "", IF(COUNTIF(BP2039:$BY2039, "")=BO$8, IF(P2039="", "", P2039), ""))</f>
        <v/>
      </c>
      <c r="BP2039" s="61" t="str">
        <f>IF($B2039="", "", IF(COUNTIF(BQ2039:$BY2039, "")=BP$8, IF(Q2039="", "", Q2039), ""))</f>
        <v/>
      </c>
      <c r="BQ2039" s="61" t="str">
        <f>IF($B2039="", "", IF(COUNTIF(BR2039:$BY2039, "")=BQ$8, IF(R2039="", "", R2039), ""))</f>
        <v/>
      </c>
      <c r="BR2039" s="61" t="str">
        <f>IF($B2039="", "", IF(COUNTIF(BS2039:$BY2039, "")=BR$8, IF(S2039="", "", S2039), ""))</f>
        <v/>
      </c>
      <c r="BS2039" s="61" t="str">
        <f>IF($B2039="", "", IF(COUNTIF(BT2039:$BY2039, "")=BS$8, IF(T2039="", "", T2039), ""))</f>
        <v/>
      </c>
      <c r="BT2039" s="61" t="str">
        <f>IF($B2039="", "", IF(COUNTIF(BU2039:$BY2039, "")=BT$8, IF(U2039="", "", U2039), ""))</f>
        <v/>
      </c>
      <c r="BU2039" s="61" t="str">
        <f>IF($B2039="", "", IF(COUNTIF(BV2039:$BY2039, "")=BU$8, IF(V2039="", "", V2039), ""))</f>
        <v/>
      </c>
      <c r="BV2039" s="61" t="str">
        <f>IF($B2039="", "", IF(COUNTIF(BW2039:$BY2039, "")=BV$8, IF(W2039="", "", W2039), ""))</f>
        <v/>
      </c>
      <c r="BW2039" s="61" t="str">
        <f>IF($B2039="", "", IF(COUNTIF(BX2039:$BY2039, "")=BW$8, IF(X2039="", "", X2039), ""))</f>
        <v/>
      </c>
      <c r="BX2039" s="61" t="str">
        <f>IF($B2039="", "", IF(COUNTIF(BY2039:$BY2039, "")=BX$8, IF(Y2039="", "", Y2039), ""))</f>
        <v/>
      </c>
      <c r="BY2039" s="50" t="str">
        <f t="shared" si="831"/>
        <v/>
      </c>
      <c r="CA2039" s="6" t="str">
        <f t="shared" si="832"/>
        <v/>
      </c>
      <c r="CB2039" s="6" t="str">
        <f>IF(CA2039="", "", RANK(CA2039, $CA$9:$CA$2508, 0)+COUNTIF($CA$9:CA2039, CA2039)-1)</f>
        <v/>
      </c>
    </row>
    <row r="2040" spans="1:80" x14ac:dyDescent="0.25">
      <c r="A2040" s="22"/>
      <c r="B2040" s="121" t="str">
        <f>IF('Stock Details'!B2039="", "", 'Stock Details'!B2039)</f>
        <v/>
      </c>
      <c r="C2040" s="22"/>
      <c r="D2040" s="130"/>
      <c r="E2040" s="122"/>
      <c r="F2040" s="131"/>
      <c r="G2040" s="22"/>
      <c r="H2040" s="130" t="str">
        <f t="shared" si="817"/>
        <v/>
      </c>
      <c r="I2040" s="122"/>
      <c r="J2040" s="131"/>
      <c r="K2040" s="22"/>
      <c r="L2040" s="130" t="str">
        <f t="shared" si="818"/>
        <v/>
      </c>
      <c r="M2040" s="122"/>
      <c r="N2040" s="131"/>
      <c r="O2040" s="22"/>
      <c r="P2040" s="130" t="str">
        <f t="shared" si="819"/>
        <v/>
      </c>
      <c r="Q2040" s="122"/>
      <c r="R2040" s="131"/>
      <c r="S2040" s="22"/>
      <c r="T2040" s="130" t="str">
        <f t="shared" si="820"/>
        <v/>
      </c>
      <c r="U2040" s="122"/>
      <c r="V2040" s="131"/>
      <c r="W2040" s="22"/>
      <c r="X2040" s="130" t="str">
        <f t="shared" si="821"/>
        <v/>
      </c>
      <c r="Y2040" s="122"/>
      <c r="Z2040" s="131"/>
      <c r="AA2040" s="22"/>
      <c r="AC2040" s="6" t="str">
        <f t="shared" si="822"/>
        <v/>
      </c>
      <c r="AE2040" s="6" t="str">
        <f t="shared" si="823"/>
        <v/>
      </c>
      <c r="AF2040" s="6" t="str">
        <f t="shared" si="824"/>
        <v/>
      </c>
      <c r="AG2040" s="6" t="str">
        <f t="shared" si="825"/>
        <v/>
      </c>
      <c r="AH2040" s="6" t="str">
        <f t="shared" si="826"/>
        <v/>
      </c>
      <c r="AI2040" s="6" t="str">
        <f t="shared" si="827"/>
        <v/>
      </c>
      <c r="AJ2040" s="6" t="str">
        <f t="shared" si="828"/>
        <v/>
      </c>
      <c r="AL2040" s="9" t="str">
        <f>IF('Stock Details'!F2039="", "", 'Stock Details'!F2039)</f>
        <v/>
      </c>
      <c r="AM2040" s="9" t="str">
        <f>IF('Stock Details'!G2039="", "", 'Stock Details'!G2039)</f>
        <v/>
      </c>
      <c r="AO2040" s="59" t="str">
        <f t="shared" si="829"/>
        <v/>
      </c>
      <c r="AP2040" s="59" t="str">
        <f t="shared" si="833"/>
        <v/>
      </c>
      <c r="AQ2040" s="59" t="str">
        <f t="shared" si="834"/>
        <v/>
      </c>
      <c r="AR2040" s="59" t="str">
        <f t="shared" si="835"/>
        <v/>
      </c>
      <c r="AS2040" s="59" t="str">
        <f t="shared" si="836"/>
        <v/>
      </c>
      <c r="AT2040" s="59" t="str">
        <f t="shared" si="837"/>
        <v/>
      </c>
      <c r="AV2040" s="59" t="str">
        <f t="shared" si="830"/>
        <v/>
      </c>
      <c r="AW2040" s="59" t="str">
        <f t="shared" si="812"/>
        <v/>
      </c>
      <c r="AX2040" s="59" t="str">
        <f t="shared" si="813"/>
        <v/>
      </c>
      <c r="AY2040" s="59" t="str">
        <f t="shared" si="814"/>
        <v/>
      </c>
      <c r="AZ2040" s="59" t="str">
        <f t="shared" si="815"/>
        <v/>
      </c>
      <c r="BA2040" s="59" t="str">
        <f t="shared" si="816"/>
        <v/>
      </c>
      <c r="BC2040" s="49" t="str">
        <f>IF($B2040="", "", IF(COUNTIF(BD2040:$BY2040, "")=BC$8, IF(D2040="", "", D2040), ""))</f>
        <v/>
      </c>
      <c r="BD2040" s="61" t="str">
        <f>IF($B2040="", "", IF(COUNTIF(BE2040:$BY2040, "")=BD$8, IF(E2040="", "", E2040), ""))</f>
        <v/>
      </c>
      <c r="BE2040" s="61" t="str">
        <f>IF($B2040="", "", IF(COUNTIF(BF2040:$BY2040, "")=BE$8, IF(F2040="", "", F2040), ""))</f>
        <v/>
      </c>
      <c r="BF2040" s="61" t="str">
        <f>IF($B2040="", "", IF(COUNTIF(BG2040:$BY2040, "")=BF$8, IF(G2040="", "", G2040), ""))</f>
        <v/>
      </c>
      <c r="BG2040" s="61" t="str">
        <f>IF($B2040="", "", IF(COUNTIF(BH2040:$BY2040, "")=BG$8, IF(H2040="", "", H2040), ""))</f>
        <v/>
      </c>
      <c r="BH2040" s="61" t="str">
        <f>IF($B2040="", "", IF(COUNTIF(BI2040:$BY2040, "")=BH$8, IF(I2040="", "", I2040), ""))</f>
        <v/>
      </c>
      <c r="BI2040" s="61" t="str">
        <f>IF($B2040="", "", IF(COUNTIF(BJ2040:$BY2040, "")=BI$8, IF(J2040="", "", J2040), ""))</f>
        <v/>
      </c>
      <c r="BJ2040" s="61" t="str">
        <f>IF($B2040="", "", IF(COUNTIF(BK2040:$BY2040, "")=BJ$8, IF(K2040="", "", K2040), ""))</f>
        <v/>
      </c>
      <c r="BK2040" s="61" t="str">
        <f>IF($B2040="", "", IF(COUNTIF(BL2040:$BY2040, "")=BK$8, IF(L2040="", "", L2040), ""))</f>
        <v/>
      </c>
      <c r="BL2040" s="61" t="str">
        <f>IF($B2040="", "", IF(COUNTIF(BM2040:$BY2040, "")=BL$8, IF(M2040="", "", M2040), ""))</f>
        <v/>
      </c>
      <c r="BM2040" s="61" t="str">
        <f>IF($B2040="", "", IF(COUNTIF(BN2040:$BY2040, "")=BM$8, IF(N2040="", "", N2040), ""))</f>
        <v/>
      </c>
      <c r="BN2040" s="61" t="str">
        <f>IF($B2040="", "", IF(COUNTIF(BO2040:$BY2040, "")=BN$8, IF(O2040="", "", O2040), ""))</f>
        <v/>
      </c>
      <c r="BO2040" s="61" t="str">
        <f>IF($B2040="", "", IF(COUNTIF(BP2040:$BY2040, "")=BO$8, IF(P2040="", "", P2040), ""))</f>
        <v/>
      </c>
      <c r="BP2040" s="61" t="str">
        <f>IF($B2040="", "", IF(COUNTIF(BQ2040:$BY2040, "")=BP$8, IF(Q2040="", "", Q2040), ""))</f>
        <v/>
      </c>
      <c r="BQ2040" s="61" t="str">
        <f>IF($B2040="", "", IF(COUNTIF(BR2040:$BY2040, "")=BQ$8, IF(R2040="", "", R2040), ""))</f>
        <v/>
      </c>
      <c r="BR2040" s="61" t="str">
        <f>IF($B2040="", "", IF(COUNTIF(BS2040:$BY2040, "")=BR$8, IF(S2040="", "", S2040), ""))</f>
        <v/>
      </c>
      <c r="BS2040" s="61" t="str">
        <f>IF($B2040="", "", IF(COUNTIF(BT2040:$BY2040, "")=BS$8, IF(T2040="", "", T2040), ""))</f>
        <v/>
      </c>
      <c r="BT2040" s="61" t="str">
        <f>IF($B2040="", "", IF(COUNTIF(BU2040:$BY2040, "")=BT$8, IF(U2040="", "", U2040), ""))</f>
        <v/>
      </c>
      <c r="BU2040" s="61" t="str">
        <f>IF($B2040="", "", IF(COUNTIF(BV2040:$BY2040, "")=BU$8, IF(V2040="", "", V2040), ""))</f>
        <v/>
      </c>
      <c r="BV2040" s="61" t="str">
        <f>IF($B2040="", "", IF(COUNTIF(BW2040:$BY2040, "")=BV$8, IF(W2040="", "", W2040), ""))</f>
        <v/>
      </c>
      <c r="BW2040" s="61" t="str">
        <f>IF($B2040="", "", IF(COUNTIF(BX2040:$BY2040, "")=BW$8, IF(X2040="", "", X2040), ""))</f>
        <v/>
      </c>
      <c r="BX2040" s="61" t="str">
        <f>IF($B2040="", "", IF(COUNTIF(BY2040:$BY2040, "")=BX$8, IF(Y2040="", "", Y2040), ""))</f>
        <v/>
      </c>
      <c r="BY2040" s="50" t="str">
        <f t="shared" si="831"/>
        <v/>
      </c>
      <c r="CA2040" s="6" t="str">
        <f t="shared" si="832"/>
        <v/>
      </c>
      <c r="CB2040" s="6" t="str">
        <f>IF(CA2040="", "", RANK(CA2040, $CA$9:$CA$2508, 0)+COUNTIF($CA$9:CA2040, CA2040)-1)</f>
        <v/>
      </c>
    </row>
    <row r="2041" spans="1:80" x14ac:dyDescent="0.25">
      <c r="A2041" s="22"/>
      <c r="B2041" s="121" t="str">
        <f>IF('Stock Details'!B2040="", "", 'Stock Details'!B2040)</f>
        <v/>
      </c>
      <c r="C2041" s="22"/>
      <c r="D2041" s="130"/>
      <c r="E2041" s="122"/>
      <c r="F2041" s="131"/>
      <c r="G2041" s="22"/>
      <c r="H2041" s="130" t="str">
        <f t="shared" si="817"/>
        <v/>
      </c>
      <c r="I2041" s="122"/>
      <c r="J2041" s="131"/>
      <c r="K2041" s="22"/>
      <c r="L2041" s="130" t="str">
        <f t="shared" si="818"/>
        <v/>
      </c>
      <c r="M2041" s="122"/>
      <c r="N2041" s="131"/>
      <c r="O2041" s="22"/>
      <c r="P2041" s="130" t="str">
        <f t="shared" si="819"/>
        <v/>
      </c>
      <c r="Q2041" s="122"/>
      <c r="R2041" s="131"/>
      <c r="S2041" s="22"/>
      <c r="T2041" s="130" t="str">
        <f t="shared" si="820"/>
        <v/>
      </c>
      <c r="U2041" s="122"/>
      <c r="V2041" s="131"/>
      <c r="W2041" s="22"/>
      <c r="X2041" s="130" t="str">
        <f t="shared" si="821"/>
        <v/>
      </c>
      <c r="Y2041" s="122"/>
      <c r="Z2041" s="131"/>
      <c r="AA2041" s="22"/>
      <c r="AC2041" s="6" t="str">
        <f t="shared" si="822"/>
        <v/>
      </c>
      <c r="AE2041" s="6" t="str">
        <f t="shared" si="823"/>
        <v/>
      </c>
      <c r="AF2041" s="6" t="str">
        <f t="shared" si="824"/>
        <v/>
      </c>
      <c r="AG2041" s="6" t="str">
        <f t="shared" si="825"/>
        <v/>
      </c>
      <c r="AH2041" s="6" t="str">
        <f t="shared" si="826"/>
        <v/>
      </c>
      <c r="AI2041" s="6" t="str">
        <f t="shared" si="827"/>
        <v/>
      </c>
      <c r="AJ2041" s="6" t="str">
        <f t="shared" si="828"/>
        <v/>
      </c>
      <c r="AL2041" s="9" t="str">
        <f>IF('Stock Details'!F2040="", "", 'Stock Details'!F2040)</f>
        <v/>
      </c>
      <c r="AM2041" s="9" t="str">
        <f>IF('Stock Details'!G2040="", "", 'Stock Details'!G2040)</f>
        <v/>
      </c>
      <c r="AO2041" s="59" t="str">
        <f t="shared" si="829"/>
        <v/>
      </c>
      <c r="AP2041" s="59" t="str">
        <f t="shared" si="833"/>
        <v/>
      </c>
      <c r="AQ2041" s="59" t="str">
        <f t="shared" si="834"/>
        <v/>
      </c>
      <c r="AR2041" s="59" t="str">
        <f t="shared" si="835"/>
        <v/>
      </c>
      <c r="AS2041" s="59" t="str">
        <f t="shared" si="836"/>
        <v/>
      </c>
      <c r="AT2041" s="59" t="str">
        <f t="shared" si="837"/>
        <v/>
      </c>
      <c r="AV2041" s="59" t="str">
        <f t="shared" si="830"/>
        <v/>
      </c>
      <c r="AW2041" s="59" t="str">
        <f t="shared" si="812"/>
        <v/>
      </c>
      <c r="AX2041" s="59" t="str">
        <f t="shared" si="813"/>
        <v/>
      </c>
      <c r="AY2041" s="59" t="str">
        <f t="shared" si="814"/>
        <v/>
      </c>
      <c r="AZ2041" s="59" t="str">
        <f t="shared" si="815"/>
        <v/>
      </c>
      <c r="BA2041" s="59" t="str">
        <f t="shared" si="816"/>
        <v/>
      </c>
      <c r="BC2041" s="49" t="str">
        <f>IF($B2041="", "", IF(COUNTIF(BD2041:$BY2041, "")=BC$8, IF(D2041="", "", D2041), ""))</f>
        <v/>
      </c>
      <c r="BD2041" s="61" t="str">
        <f>IF($B2041="", "", IF(COUNTIF(BE2041:$BY2041, "")=BD$8, IF(E2041="", "", E2041), ""))</f>
        <v/>
      </c>
      <c r="BE2041" s="61" t="str">
        <f>IF($B2041="", "", IF(COUNTIF(BF2041:$BY2041, "")=BE$8, IF(F2041="", "", F2041), ""))</f>
        <v/>
      </c>
      <c r="BF2041" s="61" t="str">
        <f>IF($B2041="", "", IF(COUNTIF(BG2041:$BY2041, "")=BF$8, IF(G2041="", "", G2041), ""))</f>
        <v/>
      </c>
      <c r="BG2041" s="61" t="str">
        <f>IF($B2041="", "", IF(COUNTIF(BH2041:$BY2041, "")=BG$8, IF(H2041="", "", H2041), ""))</f>
        <v/>
      </c>
      <c r="BH2041" s="61" t="str">
        <f>IF($B2041="", "", IF(COUNTIF(BI2041:$BY2041, "")=BH$8, IF(I2041="", "", I2041), ""))</f>
        <v/>
      </c>
      <c r="BI2041" s="61" t="str">
        <f>IF($B2041="", "", IF(COUNTIF(BJ2041:$BY2041, "")=BI$8, IF(J2041="", "", J2041), ""))</f>
        <v/>
      </c>
      <c r="BJ2041" s="61" t="str">
        <f>IF($B2041="", "", IF(COUNTIF(BK2041:$BY2041, "")=BJ$8, IF(K2041="", "", K2041), ""))</f>
        <v/>
      </c>
      <c r="BK2041" s="61" t="str">
        <f>IF($B2041="", "", IF(COUNTIF(BL2041:$BY2041, "")=BK$8, IF(L2041="", "", L2041), ""))</f>
        <v/>
      </c>
      <c r="BL2041" s="61" t="str">
        <f>IF($B2041="", "", IF(COUNTIF(BM2041:$BY2041, "")=BL$8, IF(M2041="", "", M2041), ""))</f>
        <v/>
      </c>
      <c r="BM2041" s="61" t="str">
        <f>IF($B2041="", "", IF(COUNTIF(BN2041:$BY2041, "")=BM$8, IF(N2041="", "", N2041), ""))</f>
        <v/>
      </c>
      <c r="BN2041" s="61" t="str">
        <f>IF($B2041="", "", IF(COUNTIF(BO2041:$BY2041, "")=BN$8, IF(O2041="", "", O2041), ""))</f>
        <v/>
      </c>
      <c r="BO2041" s="61" t="str">
        <f>IF($B2041="", "", IF(COUNTIF(BP2041:$BY2041, "")=BO$8, IF(P2041="", "", P2041), ""))</f>
        <v/>
      </c>
      <c r="BP2041" s="61" t="str">
        <f>IF($B2041="", "", IF(COUNTIF(BQ2041:$BY2041, "")=BP$8, IF(Q2041="", "", Q2041), ""))</f>
        <v/>
      </c>
      <c r="BQ2041" s="61" t="str">
        <f>IF($B2041="", "", IF(COUNTIF(BR2041:$BY2041, "")=BQ$8, IF(R2041="", "", R2041), ""))</f>
        <v/>
      </c>
      <c r="BR2041" s="61" t="str">
        <f>IF($B2041="", "", IF(COUNTIF(BS2041:$BY2041, "")=BR$8, IF(S2041="", "", S2041), ""))</f>
        <v/>
      </c>
      <c r="BS2041" s="61" t="str">
        <f>IF($B2041="", "", IF(COUNTIF(BT2041:$BY2041, "")=BS$8, IF(T2041="", "", T2041), ""))</f>
        <v/>
      </c>
      <c r="BT2041" s="61" t="str">
        <f>IF($B2041="", "", IF(COUNTIF(BU2041:$BY2041, "")=BT$8, IF(U2041="", "", U2041), ""))</f>
        <v/>
      </c>
      <c r="BU2041" s="61" t="str">
        <f>IF($B2041="", "", IF(COUNTIF(BV2041:$BY2041, "")=BU$8, IF(V2041="", "", V2041), ""))</f>
        <v/>
      </c>
      <c r="BV2041" s="61" t="str">
        <f>IF($B2041="", "", IF(COUNTIF(BW2041:$BY2041, "")=BV$8, IF(W2041="", "", W2041), ""))</f>
        <v/>
      </c>
      <c r="BW2041" s="61" t="str">
        <f>IF($B2041="", "", IF(COUNTIF(BX2041:$BY2041, "")=BW$8, IF(X2041="", "", X2041), ""))</f>
        <v/>
      </c>
      <c r="BX2041" s="61" t="str">
        <f>IF($B2041="", "", IF(COUNTIF(BY2041:$BY2041, "")=BX$8, IF(Y2041="", "", Y2041), ""))</f>
        <v/>
      </c>
      <c r="BY2041" s="50" t="str">
        <f t="shared" si="831"/>
        <v/>
      </c>
      <c r="CA2041" s="6" t="str">
        <f t="shared" si="832"/>
        <v/>
      </c>
      <c r="CB2041" s="6" t="str">
        <f>IF(CA2041="", "", RANK(CA2041, $CA$9:$CA$2508, 0)+COUNTIF($CA$9:CA2041, CA2041)-1)</f>
        <v/>
      </c>
    </row>
    <row r="2042" spans="1:80" x14ac:dyDescent="0.25">
      <c r="A2042" s="22"/>
      <c r="B2042" s="121" t="str">
        <f>IF('Stock Details'!B2041="", "", 'Stock Details'!B2041)</f>
        <v/>
      </c>
      <c r="C2042" s="22"/>
      <c r="D2042" s="130"/>
      <c r="E2042" s="122"/>
      <c r="F2042" s="131"/>
      <c r="G2042" s="22"/>
      <c r="H2042" s="130" t="str">
        <f t="shared" si="817"/>
        <v/>
      </c>
      <c r="I2042" s="122"/>
      <c r="J2042" s="131"/>
      <c r="K2042" s="22"/>
      <c r="L2042" s="130" t="str">
        <f t="shared" si="818"/>
        <v/>
      </c>
      <c r="M2042" s="122"/>
      <c r="N2042" s="131"/>
      <c r="O2042" s="22"/>
      <c r="P2042" s="130" t="str">
        <f t="shared" si="819"/>
        <v/>
      </c>
      <c r="Q2042" s="122"/>
      <c r="R2042" s="131"/>
      <c r="S2042" s="22"/>
      <c r="T2042" s="130" t="str">
        <f t="shared" si="820"/>
        <v/>
      </c>
      <c r="U2042" s="122"/>
      <c r="V2042" s="131"/>
      <c r="W2042" s="22"/>
      <c r="X2042" s="130" t="str">
        <f t="shared" si="821"/>
        <v/>
      </c>
      <c r="Y2042" s="122"/>
      <c r="Z2042" s="131"/>
      <c r="AA2042" s="22"/>
      <c r="AC2042" s="6" t="str">
        <f t="shared" si="822"/>
        <v/>
      </c>
      <c r="AE2042" s="6" t="str">
        <f t="shared" si="823"/>
        <v/>
      </c>
      <c r="AF2042" s="6" t="str">
        <f t="shared" si="824"/>
        <v/>
      </c>
      <c r="AG2042" s="6" t="str">
        <f t="shared" si="825"/>
        <v/>
      </c>
      <c r="AH2042" s="6" t="str">
        <f t="shared" si="826"/>
        <v/>
      </c>
      <c r="AI2042" s="6" t="str">
        <f t="shared" si="827"/>
        <v/>
      </c>
      <c r="AJ2042" s="6" t="str">
        <f t="shared" si="828"/>
        <v/>
      </c>
      <c r="AL2042" s="9" t="str">
        <f>IF('Stock Details'!F2041="", "", 'Stock Details'!F2041)</f>
        <v/>
      </c>
      <c r="AM2042" s="9" t="str">
        <f>IF('Stock Details'!G2041="", "", 'Stock Details'!G2041)</f>
        <v/>
      </c>
      <c r="AO2042" s="59" t="str">
        <f t="shared" si="829"/>
        <v/>
      </c>
      <c r="AP2042" s="59" t="str">
        <f t="shared" si="833"/>
        <v/>
      </c>
      <c r="AQ2042" s="59" t="str">
        <f t="shared" si="834"/>
        <v/>
      </c>
      <c r="AR2042" s="59" t="str">
        <f t="shared" si="835"/>
        <v/>
      </c>
      <c r="AS2042" s="59" t="str">
        <f t="shared" si="836"/>
        <v/>
      </c>
      <c r="AT2042" s="59" t="str">
        <f t="shared" si="837"/>
        <v/>
      </c>
      <c r="AV2042" s="59" t="str">
        <f t="shared" si="830"/>
        <v/>
      </c>
      <c r="AW2042" s="59" t="str">
        <f t="shared" si="812"/>
        <v/>
      </c>
      <c r="AX2042" s="59" t="str">
        <f t="shared" si="813"/>
        <v/>
      </c>
      <c r="AY2042" s="59" t="str">
        <f t="shared" si="814"/>
        <v/>
      </c>
      <c r="AZ2042" s="59" t="str">
        <f t="shared" si="815"/>
        <v/>
      </c>
      <c r="BA2042" s="59" t="str">
        <f t="shared" si="816"/>
        <v/>
      </c>
      <c r="BC2042" s="49" t="str">
        <f>IF($B2042="", "", IF(COUNTIF(BD2042:$BY2042, "")=BC$8, IF(D2042="", "", D2042), ""))</f>
        <v/>
      </c>
      <c r="BD2042" s="61" t="str">
        <f>IF($B2042="", "", IF(COUNTIF(BE2042:$BY2042, "")=BD$8, IF(E2042="", "", E2042), ""))</f>
        <v/>
      </c>
      <c r="BE2042" s="61" t="str">
        <f>IF($B2042="", "", IF(COUNTIF(BF2042:$BY2042, "")=BE$8, IF(F2042="", "", F2042), ""))</f>
        <v/>
      </c>
      <c r="BF2042" s="61" t="str">
        <f>IF($B2042="", "", IF(COUNTIF(BG2042:$BY2042, "")=BF$8, IF(G2042="", "", G2042), ""))</f>
        <v/>
      </c>
      <c r="BG2042" s="61" t="str">
        <f>IF($B2042="", "", IF(COUNTIF(BH2042:$BY2042, "")=BG$8, IF(H2042="", "", H2042), ""))</f>
        <v/>
      </c>
      <c r="BH2042" s="61" t="str">
        <f>IF($B2042="", "", IF(COUNTIF(BI2042:$BY2042, "")=BH$8, IF(I2042="", "", I2042), ""))</f>
        <v/>
      </c>
      <c r="BI2042" s="61" t="str">
        <f>IF($B2042="", "", IF(COUNTIF(BJ2042:$BY2042, "")=BI$8, IF(J2042="", "", J2042), ""))</f>
        <v/>
      </c>
      <c r="BJ2042" s="61" t="str">
        <f>IF($B2042="", "", IF(COUNTIF(BK2042:$BY2042, "")=BJ$8, IF(K2042="", "", K2042), ""))</f>
        <v/>
      </c>
      <c r="BK2042" s="61" t="str">
        <f>IF($B2042="", "", IF(COUNTIF(BL2042:$BY2042, "")=BK$8, IF(L2042="", "", L2042), ""))</f>
        <v/>
      </c>
      <c r="BL2042" s="61" t="str">
        <f>IF($B2042="", "", IF(COUNTIF(BM2042:$BY2042, "")=BL$8, IF(M2042="", "", M2042), ""))</f>
        <v/>
      </c>
      <c r="BM2042" s="61" t="str">
        <f>IF($B2042="", "", IF(COUNTIF(BN2042:$BY2042, "")=BM$8, IF(N2042="", "", N2042), ""))</f>
        <v/>
      </c>
      <c r="BN2042" s="61" t="str">
        <f>IF($B2042="", "", IF(COUNTIF(BO2042:$BY2042, "")=BN$8, IF(O2042="", "", O2042), ""))</f>
        <v/>
      </c>
      <c r="BO2042" s="61" t="str">
        <f>IF($B2042="", "", IF(COUNTIF(BP2042:$BY2042, "")=BO$8, IF(P2042="", "", P2042), ""))</f>
        <v/>
      </c>
      <c r="BP2042" s="61" t="str">
        <f>IF($B2042="", "", IF(COUNTIF(BQ2042:$BY2042, "")=BP$8, IF(Q2042="", "", Q2042), ""))</f>
        <v/>
      </c>
      <c r="BQ2042" s="61" t="str">
        <f>IF($B2042="", "", IF(COUNTIF(BR2042:$BY2042, "")=BQ$8, IF(R2042="", "", R2042), ""))</f>
        <v/>
      </c>
      <c r="BR2042" s="61" t="str">
        <f>IF($B2042="", "", IF(COUNTIF(BS2042:$BY2042, "")=BR$8, IF(S2042="", "", S2042), ""))</f>
        <v/>
      </c>
      <c r="BS2042" s="61" t="str">
        <f>IF($B2042="", "", IF(COUNTIF(BT2042:$BY2042, "")=BS$8, IF(T2042="", "", T2042), ""))</f>
        <v/>
      </c>
      <c r="BT2042" s="61" t="str">
        <f>IF($B2042="", "", IF(COUNTIF(BU2042:$BY2042, "")=BT$8, IF(U2042="", "", U2042), ""))</f>
        <v/>
      </c>
      <c r="BU2042" s="61" t="str">
        <f>IF($B2042="", "", IF(COUNTIF(BV2042:$BY2042, "")=BU$8, IF(V2042="", "", V2042), ""))</f>
        <v/>
      </c>
      <c r="BV2042" s="61" t="str">
        <f>IF($B2042="", "", IF(COUNTIF(BW2042:$BY2042, "")=BV$8, IF(W2042="", "", W2042), ""))</f>
        <v/>
      </c>
      <c r="BW2042" s="61" t="str">
        <f>IF($B2042="", "", IF(COUNTIF(BX2042:$BY2042, "")=BW$8, IF(X2042="", "", X2042), ""))</f>
        <v/>
      </c>
      <c r="BX2042" s="61" t="str">
        <f>IF($B2042="", "", IF(COUNTIF(BY2042:$BY2042, "")=BX$8, IF(Y2042="", "", Y2042), ""))</f>
        <v/>
      </c>
      <c r="BY2042" s="50" t="str">
        <f t="shared" si="831"/>
        <v/>
      </c>
      <c r="CA2042" s="6" t="str">
        <f t="shared" si="832"/>
        <v/>
      </c>
      <c r="CB2042" s="6" t="str">
        <f>IF(CA2042="", "", RANK(CA2042, $CA$9:$CA$2508, 0)+COUNTIF($CA$9:CA2042, CA2042)-1)</f>
        <v/>
      </c>
    </row>
    <row r="2043" spans="1:80" x14ac:dyDescent="0.25">
      <c r="A2043" s="22"/>
      <c r="B2043" s="121" t="str">
        <f>IF('Stock Details'!B2042="", "", 'Stock Details'!B2042)</f>
        <v/>
      </c>
      <c r="C2043" s="22"/>
      <c r="D2043" s="130"/>
      <c r="E2043" s="122"/>
      <c r="F2043" s="131"/>
      <c r="G2043" s="22"/>
      <c r="H2043" s="130" t="str">
        <f t="shared" si="817"/>
        <v/>
      </c>
      <c r="I2043" s="122"/>
      <c r="J2043" s="131"/>
      <c r="K2043" s="22"/>
      <c r="L2043" s="130" t="str">
        <f t="shared" si="818"/>
        <v/>
      </c>
      <c r="M2043" s="122"/>
      <c r="N2043" s="131"/>
      <c r="O2043" s="22"/>
      <c r="P2043" s="130" t="str">
        <f t="shared" si="819"/>
        <v/>
      </c>
      <c r="Q2043" s="122"/>
      <c r="R2043" s="131"/>
      <c r="S2043" s="22"/>
      <c r="T2043" s="130" t="str">
        <f t="shared" si="820"/>
        <v/>
      </c>
      <c r="U2043" s="122"/>
      <c r="V2043" s="131"/>
      <c r="W2043" s="22"/>
      <c r="X2043" s="130" t="str">
        <f t="shared" si="821"/>
        <v/>
      </c>
      <c r="Y2043" s="122"/>
      <c r="Z2043" s="131"/>
      <c r="AA2043" s="22"/>
      <c r="AC2043" s="6" t="str">
        <f t="shared" si="822"/>
        <v/>
      </c>
      <c r="AE2043" s="6" t="str">
        <f t="shared" si="823"/>
        <v/>
      </c>
      <c r="AF2043" s="6" t="str">
        <f t="shared" si="824"/>
        <v/>
      </c>
      <c r="AG2043" s="6" t="str">
        <f t="shared" si="825"/>
        <v/>
      </c>
      <c r="AH2043" s="6" t="str">
        <f t="shared" si="826"/>
        <v/>
      </c>
      <c r="AI2043" s="6" t="str">
        <f t="shared" si="827"/>
        <v/>
      </c>
      <c r="AJ2043" s="6" t="str">
        <f t="shared" si="828"/>
        <v/>
      </c>
      <c r="AL2043" s="9" t="str">
        <f>IF('Stock Details'!F2042="", "", 'Stock Details'!F2042)</f>
        <v/>
      </c>
      <c r="AM2043" s="9" t="str">
        <f>IF('Stock Details'!G2042="", "", 'Stock Details'!G2042)</f>
        <v/>
      </c>
      <c r="AO2043" s="59" t="str">
        <f t="shared" si="829"/>
        <v/>
      </c>
      <c r="AP2043" s="59" t="str">
        <f t="shared" si="833"/>
        <v/>
      </c>
      <c r="AQ2043" s="59" t="str">
        <f t="shared" si="834"/>
        <v/>
      </c>
      <c r="AR2043" s="59" t="str">
        <f t="shared" si="835"/>
        <v/>
      </c>
      <c r="AS2043" s="59" t="str">
        <f t="shared" si="836"/>
        <v/>
      </c>
      <c r="AT2043" s="59" t="str">
        <f t="shared" si="837"/>
        <v/>
      </c>
      <c r="AV2043" s="59" t="str">
        <f t="shared" si="830"/>
        <v/>
      </c>
      <c r="AW2043" s="59" t="str">
        <f t="shared" si="812"/>
        <v/>
      </c>
      <c r="AX2043" s="59" t="str">
        <f t="shared" si="813"/>
        <v/>
      </c>
      <c r="AY2043" s="59" t="str">
        <f t="shared" si="814"/>
        <v/>
      </c>
      <c r="AZ2043" s="59" t="str">
        <f t="shared" si="815"/>
        <v/>
      </c>
      <c r="BA2043" s="59" t="str">
        <f t="shared" si="816"/>
        <v/>
      </c>
      <c r="BC2043" s="49" t="str">
        <f>IF($B2043="", "", IF(COUNTIF(BD2043:$BY2043, "")=BC$8, IF(D2043="", "", D2043), ""))</f>
        <v/>
      </c>
      <c r="BD2043" s="61" t="str">
        <f>IF($B2043="", "", IF(COUNTIF(BE2043:$BY2043, "")=BD$8, IF(E2043="", "", E2043), ""))</f>
        <v/>
      </c>
      <c r="BE2043" s="61" t="str">
        <f>IF($B2043="", "", IF(COUNTIF(BF2043:$BY2043, "")=BE$8, IF(F2043="", "", F2043), ""))</f>
        <v/>
      </c>
      <c r="BF2043" s="61" t="str">
        <f>IF($B2043="", "", IF(COUNTIF(BG2043:$BY2043, "")=BF$8, IF(G2043="", "", G2043), ""))</f>
        <v/>
      </c>
      <c r="BG2043" s="61" t="str">
        <f>IF($B2043="", "", IF(COUNTIF(BH2043:$BY2043, "")=BG$8, IF(H2043="", "", H2043), ""))</f>
        <v/>
      </c>
      <c r="BH2043" s="61" t="str">
        <f>IF($B2043="", "", IF(COUNTIF(BI2043:$BY2043, "")=BH$8, IF(I2043="", "", I2043), ""))</f>
        <v/>
      </c>
      <c r="BI2043" s="61" t="str">
        <f>IF($B2043="", "", IF(COUNTIF(BJ2043:$BY2043, "")=BI$8, IF(J2043="", "", J2043), ""))</f>
        <v/>
      </c>
      <c r="BJ2043" s="61" t="str">
        <f>IF($B2043="", "", IF(COUNTIF(BK2043:$BY2043, "")=BJ$8, IF(K2043="", "", K2043), ""))</f>
        <v/>
      </c>
      <c r="BK2043" s="61" t="str">
        <f>IF($B2043="", "", IF(COUNTIF(BL2043:$BY2043, "")=BK$8, IF(L2043="", "", L2043), ""))</f>
        <v/>
      </c>
      <c r="BL2043" s="61" t="str">
        <f>IF($B2043="", "", IF(COUNTIF(BM2043:$BY2043, "")=BL$8, IF(M2043="", "", M2043), ""))</f>
        <v/>
      </c>
      <c r="BM2043" s="61" t="str">
        <f>IF($B2043="", "", IF(COUNTIF(BN2043:$BY2043, "")=BM$8, IF(N2043="", "", N2043), ""))</f>
        <v/>
      </c>
      <c r="BN2043" s="61" t="str">
        <f>IF($B2043="", "", IF(COUNTIF(BO2043:$BY2043, "")=BN$8, IF(O2043="", "", O2043), ""))</f>
        <v/>
      </c>
      <c r="BO2043" s="61" t="str">
        <f>IF($B2043="", "", IF(COUNTIF(BP2043:$BY2043, "")=BO$8, IF(P2043="", "", P2043), ""))</f>
        <v/>
      </c>
      <c r="BP2043" s="61" t="str">
        <f>IF($B2043="", "", IF(COUNTIF(BQ2043:$BY2043, "")=BP$8, IF(Q2043="", "", Q2043), ""))</f>
        <v/>
      </c>
      <c r="BQ2043" s="61" t="str">
        <f>IF($B2043="", "", IF(COUNTIF(BR2043:$BY2043, "")=BQ$8, IF(R2043="", "", R2043), ""))</f>
        <v/>
      </c>
      <c r="BR2043" s="61" t="str">
        <f>IF($B2043="", "", IF(COUNTIF(BS2043:$BY2043, "")=BR$8, IF(S2043="", "", S2043), ""))</f>
        <v/>
      </c>
      <c r="BS2043" s="61" t="str">
        <f>IF($B2043="", "", IF(COUNTIF(BT2043:$BY2043, "")=BS$8, IF(T2043="", "", T2043), ""))</f>
        <v/>
      </c>
      <c r="BT2043" s="61" t="str">
        <f>IF($B2043="", "", IF(COUNTIF(BU2043:$BY2043, "")=BT$8, IF(U2043="", "", U2043), ""))</f>
        <v/>
      </c>
      <c r="BU2043" s="61" t="str">
        <f>IF($B2043="", "", IF(COUNTIF(BV2043:$BY2043, "")=BU$8, IF(V2043="", "", V2043), ""))</f>
        <v/>
      </c>
      <c r="BV2043" s="61" t="str">
        <f>IF($B2043="", "", IF(COUNTIF(BW2043:$BY2043, "")=BV$8, IF(W2043="", "", W2043), ""))</f>
        <v/>
      </c>
      <c r="BW2043" s="61" t="str">
        <f>IF($B2043="", "", IF(COUNTIF(BX2043:$BY2043, "")=BW$8, IF(X2043="", "", X2043), ""))</f>
        <v/>
      </c>
      <c r="BX2043" s="61" t="str">
        <f>IF($B2043="", "", IF(COUNTIF(BY2043:$BY2043, "")=BX$8, IF(Y2043="", "", Y2043), ""))</f>
        <v/>
      </c>
      <c r="BY2043" s="50" t="str">
        <f t="shared" si="831"/>
        <v/>
      </c>
      <c r="CA2043" s="6" t="str">
        <f t="shared" si="832"/>
        <v/>
      </c>
      <c r="CB2043" s="6" t="str">
        <f>IF(CA2043="", "", RANK(CA2043, $CA$9:$CA$2508, 0)+COUNTIF($CA$9:CA2043, CA2043)-1)</f>
        <v/>
      </c>
    </row>
    <row r="2044" spans="1:80" x14ac:dyDescent="0.25">
      <c r="A2044" s="22"/>
      <c r="B2044" s="121" t="str">
        <f>IF('Stock Details'!B2043="", "", 'Stock Details'!B2043)</f>
        <v/>
      </c>
      <c r="C2044" s="22"/>
      <c r="D2044" s="130"/>
      <c r="E2044" s="122"/>
      <c r="F2044" s="131"/>
      <c r="G2044" s="22"/>
      <c r="H2044" s="130" t="str">
        <f t="shared" si="817"/>
        <v/>
      </c>
      <c r="I2044" s="122"/>
      <c r="J2044" s="131"/>
      <c r="K2044" s="22"/>
      <c r="L2044" s="130" t="str">
        <f t="shared" si="818"/>
        <v/>
      </c>
      <c r="M2044" s="122"/>
      <c r="N2044" s="131"/>
      <c r="O2044" s="22"/>
      <c r="P2044" s="130" t="str">
        <f t="shared" si="819"/>
        <v/>
      </c>
      <c r="Q2044" s="122"/>
      <c r="R2044" s="131"/>
      <c r="S2044" s="22"/>
      <c r="T2044" s="130" t="str">
        <f t="shared" si="820"/>
        <v/>
      </c>
      <c r="U2044" s="122"/>
      <c r="V2044" s="131"/>
      <c r="W2044" s="22"/>
      <c r="X2044" s="130" t="str">
        <f t="shared" si="821"/>
        <v/>
      </c>
      <c r="Y2044" s="122"/>
      <c r="Z2044" s="131"/>
      <c r="AA2044" s="22"/>
      <c r="AC2044" s="6" t="str">
        <f t="shared" si="822"/>
        <v/>
      </c>
      <c r="AE2044" s="6" t="str">
        <f t="shared" si="823"/>
        <v/>
      </c>
      <c r="AF2044" s="6" t="str">
        <f t="shared" si="824"/>
        <v/>
      </c>
      <c r="AG2044" s="6" t="str">
        <f t="shared" si="825"/>
        <v/>
      </c>
      <c r="AH2044" s="6" t="str">
        <f t="shared" si="826"/>
        <v/>
      </c>
      <c r="AI2044" s="6" t="str">
        <f t="shared" si="827"/>
        <v/>
      </c>
      <c r="AJ2044" s="6" t="str">
        <f t="shared" si="828"/>
        <v/>
      </c>
      <c r="AL2044" s="9" t="str">
        <f>IF('Stock Details'!F2043="", "", 'Stock Details'!F2043)</f>
        <v/>
      </c>
      <c r="AM2044" s="9" t="str">
        <f>IF('Stock Details'!G2043="", "", 'Stock Details'!G2043)</f>
        <v/>
      </c>
      <c r="AO2044" s="59" t="str">
        <f t="shared" si="829"/>
        <v/>
      </c>
      <c r="AP2044" s="59" t="str">
        <f t="shared" si="833"/>
        <v/>
      </c>
      <c r="AQ2044" s="59" t="str">
        <f t="shared" si="834"/>
        <v/>
      </c>
      <c r="AR2044" s="59" t="str">
        <f t="shared" si="835"/>
        <v/>
      </c>
      <c r="AS2044" s="59" t="str">
        <f t="shared" si="836"/>
        <v/>
      </c>
      <c r="AT2044" s="59" t="str">
        <f t="shared" si="837"/>
        <v/>
      </c>
      <c r="AV2044" s="59" t="str">
        <f t="shared" si="830"/>
        <v/>
      </c>
      <c r="AW2044" s="59" t="str">
        <f t="shared" si="812"/>
        <v/>
      </c>
      <c r="AX2044" s="59" t="str">
        <f t="shared" si="813"/>
        <v/>
      </c>
      <c r="AY2044" s="59" t="str">
        <f t="shared" si="814"/>
        <v/>
      </c>
      <c r="AZ2044" s="59" t="str">
        <f t="shared" si="815"/>
        <v/>
      </c>
      <c r="BA2044" s="59" t="str">
        <f t="shared" si="816"/>
        <v/>
      </c>
      <c r="BC2044" s="49" t="str">
        <f>IF($B2044="", "", IF(COUNTIF(BD2044:$BY2044, "")=BC$8, IF(D2044="", "", D2044), ""))</f>
        <v/>
      </c>
      <c r="BD2044" s="61" t="str">
        <f>IF($B2044="", "", IF(COUNTIF(BE2044:$BY2044, "")=BD$8, IF(E2044="", "", E2044), ""))</f>
        <v/>
      </c>
      <c r="BE2044" s="61" t="str">
        <f>IF($B2044="", "", IF(COUNTIF(BF2044:$BY2044, "")=BE$8, IF(F2044="", "", F2044), ""))</f>
        <v/>
      </c>
      <c r="BF2044" s="61" t="str">
        <f>IF($B2044="", "", IF(COUNTIF(BG2044:$BY2044, "")=BF$8, IF(G2044="", "", G2044), ""))</f>
        <v/>
      </c>
      <c r="BG2044" s="61" t="str">
        <f>IF($B2044="", "", IF(COUNTIF(BH2044:$BY2044, "")=BG$8, IF(H2044="", "", H2044), ""))</f>
        <v/>
      </c>
      <c r="BH2044" s="61" t="str">
        <f>IF($B2044="", "", IF(COUNTIF(BI2044:$BY2044, "")=BH$8, IF(I2044="", "", I2044), ""))</f>
        <v/>
      </c>
      <c r="BI2044" s="61" t="str">
        <f>IF($B2044="", "", IF(COUNTIF(BJ2044:$BY2044, "")=BI$8, IF(J2044="", "", J2044), ""))</f>
        <v/>
      </c>
      <c r="BJ2044" s="61" t="str">
        <f>IF($B2044="", "", IF(COUNTIF(BK2044:$BY2044, "")=BJ$8, IF(K2044="", "", K2044), ""))</f>
        <v/>
      </c>
      <c r="BK2044" s="61" t="str">
        <f>IF($B2044="", "", IF(COUNTIF(BL2044:$BY2044, "")=BK$8, IF(L2044="", "", L2044), ""))</f>
        <v/>
      </c>
      <c r="BL2044" s="61" t="str">
        <f>IF($B2044="", "", IF(COUNTIF(BM2044:$BY2044, "")=BL$8, IF(M2044="", "", M2044), ""))</f>
        <v/>
      </c>
      <c r="BM2044" s="61" t="str">
        <f>IF($B2044="", "", IF(COUNTIF(BN2044:$BY2044, "")=BM$8, IF(N2044="", "", N2044), ""))</f>
        <v/>
      </c>
      <c r="BN2044" s="61" t="str">
        <f>IF($B2044="", "", IF(COUNTIF(BO2044:$BY2044, "")=BN$8, IF(O2044="", "", O2044), ""))</f>
        <v/>
      </c>
      <c r="BO2044" s="61" t="str">
        <f>IF($B2044="", "", IF(COUNTIF(BP2044:$BY2044, "")=BO$8, IF(P2044="", "", P2044), ""))</f>
        <v/>
      </c>
      <c r="BP2044" s="61" t="str">
        <f>IF($B2044="", "", IF(COUNTIF(BQ2044:$BY2044, "")=BP$8, IF(Q2044="", "", Q2044), ""))</f>
        <v/>
      </c>
      <c r="BQ2044" s="61" t="str">
        <f>IF($B2044="", "", IF(COUNTIF(BR2044:$BY2044, "")=BQ$8, IF(R2044="", "", R2044), ""))</f>
        <v/>
      </c>
      <c r="BR2044" s="61" t="str">
        <f>IF($B2044="", "", IF(COUNTIF(BS2044:$BY2044, "")=BR$8, IF(S2044="", "", S2044), ""))</f>
        <v/>
      </c>
      <c r="BS2044" s="61" t="str">
        <f>IF($B2044="", "", IF(COUNTIF(BT2044:$BY2044, "")=BS$8, IF(T2044="", "", T2044), ""))</f>
        <v/>
      </c>
      <c r="BT2044" s="61" t="str">
        <f>IF($B2044="", "", IF(COUNTIF(BU2044:$BY2044, "")=BT$8, IF(U2044="", "", U2044), ""))</f>
        <v/>
      </c>
      <c r="BU2044" s="61" t="str">
        <f>IF($B2044="", "", IF(COUNTIF(BV2044:$BY2044, "")=BU$8, IF(V2044="", "", V2044), ""))</f>
        <v/>
      </c>
      <c r="BV2044" s="61" t="str">
        <f>IF($B2044="", "", IF(COUNTIF(BW2044:$BY2044, "")=BV$8, IF(W2044="", "", W2044), ""))</f>
        <v/>
      </c>
      <c r="BW2044" s="61" t="str">
        <f>IF($B2044="", "", IF(COUNTIF(BX2044:$BY2044, "")=BW$8, IF(X2044="", "", X2044), ""))</f>
        <v/>
      </c>
      <c r="BX2044" s="61" t="str">
        <f>IF($B2044="", "", IF(COUNTIF(BY2044:$BY2044, "")=BX$8, IF(Y2044="", "", Y2044), ""))</f>
        <v/>
      </c>
      <c r="BY2044" s="50" t="str">
        <f t="shared" si="831"/>
        <v/>
      </c>
      <c r="CA2044" s="6" t="str">
        <f t="shared" si="832"/>
        <v/>
      </c>
      <c r="CB2044" s="6" t="str">
        <f>IF(CA2044="", "", RANK(CA2044, $CA$9:$CA$2508, 0)+COUNTIF($CA$9:CA2044, CA2044)-1)</f>
        <v/>
      </c>
    </row>
    <row r="2045" spans="1:80" x14ac:dyDescent="0.25">
      <c r="A2045" s="22"/>
      <c r="B2045" s="121" t="str">
        <f>IF('Stock Details'!B2044="", "", 'Stock Details'!B2044)</f>
        <v/>
      </c>
      <c r="C2045" s="22"/>
      <c r="D2045" s="130"/>
      <c r="E2045" s="122"/>
      <c r="F2045" s="131"/>
      <c r="G2045" s="22"/>
      <c r="H2045" s="130" t="str">
        <f t="shared" si="817"/>
        <v/>
      </c>
      <c r="I2045" s="122"/>
      <c r="J2045" s="131"/>
      <c r="K2045" s="22"/>
      <c r="L2045" s="130" t="str">
        <f t="shared" si="818"/>
        <v/>
      </c>
      <c r="M2045" s="122"/>
      <c r="N2045" s="131"/>
      <c r="O2045" s="22"/>
      <c r="P2045" s="130" t="str">
        <f t="shared" si="819"/>
        <v/>
      </c>
      <c r="Q2045" s="122"/>
      <c r="R2045" s="131"/>
      <c r="S2045" s="22"/>
      <c r="T2045" s="130" t="str">
        <f t="shared" si="820"/>
        <v/>
      </c>
      <c r="U2045" s="122"/>
      <c r="V2045" s="131"/>
      <c r="W2045" s="22"/>
      <c r="X2045" s="130" t="str">
        <f t="shared" si="821"/>
        <v/>
      </c>
      <c r="Y2045" s="122"/>
      <c r="Z2045" s="131"/>
      <c r="AA2045" s="22"/>
      <c r="AC2045" s="6" t="str">
        <f t="shared" si="822"/>
        <v/>
      </c>
      <c r="AE2045" s="6" t="str">
        <f t="shared" si="823"/>
        <v/>
      </c>
      <c r="AF2045" s="6" t="str">
        <f t="shared" si="824"/>
        <v/>
      </c>
      <c r="AG2045" s="6" t="str">
        <f t="shared" si="825"/>
        <v/>
      </c>
      <c r="AH2045" s="6" t="str">
        <f t="shared" si="826"/>
        <v/>
      </c>
      <c r="AI2045" s="6" t="str">
        <f t="shared" si="827"/>
        <v/>
      </c>
      <c r="AJ2045" s="6" t="str">
        <f t="shared" si="828"/>
        <v/>
      </c>
      <c r="AL2045" s="9" t="str">
        <f>IF('Stock Details'!F2044="", "", 'Stock Details'!F2044)</f>
        <v/>
      </c>
      <c r="AM2045" s="9" t="str">
        <f>IF('Stock Details'!G2044="", "", 'Stock Details'!G2044)</f>
        <v/>
      </c>
      <c r="AO2045" s="59" t="str">
        <f t="shared" si="829"/>
        <v/>
      </c>
      <c r="AP2045" s="59" t="str">
        <f t="shared" si="833"/>
        <v/>
      </c>
      <c r="AQ2045" s="59" t="str">
        <f t="shared" si="834"/>
        <v/>
      </c>
      <c r="AR2045" s="59" t="str">
        <f t="shared" si="835"/>
        <v/>
      </c>
      <c r="AS2045" s="59" t="str">
        <f t="shared" si="836"/>
        <v/>
      </c>
      <c r="AT2045" s="59" t="str">
        <f t="shared" si="837"/>
        <v/>
      </c>
      <c r="AV2045" s="59" t="str">
        <f t="shared" si="830"/>
        <v/>
      </c>
      <c r="AW2045" s="59" t="str">
        <f t="shared" si="812"/>
        <v/>
      </c>
      <c r="AX2045" s="59" t="str">
        <f t="shared" si="813"/>
        <v/>
      </c>
      <c r="AY2045" s="59" t="str">
        <f t="shared" si="814"/>
        <v/>
      </c>
      <c r="AZ2045" s="59" t="str">
        <f t="shared" si="815"/>
        <v/>
      </c>
      <c r="BA2045" s="59" t="str">
        <f t="shared" si="816"/>
        <v/>
      </c>
      <c r="BC2045" s="49" t="str">
        <f>IF($B2045="", "", IF(COUNTIF(BD2045:$BY2045, "")=BC$8, IF(D2045="", "", D2045), ""))</f>
        <v/>
      </c>
      <c r="BD2045" s="61" t="str">
        <f>IF($B2045="", "", IF(COUNTIF(BE2045:$BY2045, "")=BD$8, IF(E2045="", "", E2045), ""))</f>
        <v/>
      </c>
      <c r="BE2045" s="61" t="str">
        <f>IF($B2045="", "", IF(COUNTIF(BF2045:$BY2045, "")=BE$8, IF(F2045="", "", F2045), ""))</f>
        <v/>
      </c>
      <c r="BF2045" s="61" t="str">
        <f>IF($B2045="", "", IF(COUNTIF(BG2045:$BY2045, "")=BF$8, IF(G2045="", "", G2045), ""))</f>
        <v/>
      </c>
      <c r="BG2045" s="61" t="str">
        <f>IF($B2045="", "", IF(COUNTIF(BH2045:$BY2045, "")=BG$8, IF(H2045="", "", H2045), ""))</f>
        <v/>
      </c>
      <c r="BH2045" s="61" t="str">
        <f>IF($B2045="", "", IF(COUNTIF(BI2045:$BY2045, "")=BH$8, IF(I2045="", "", I2045), ""))</f>
        <v/>
      </c>
      <c r="BI2045" s="61" t="str">
        <f>IF($B2045="", "", IF(COUNTIF(BJ2045:$BY2045, "")=BI$8, IF(J2045="", "", J2045), ""))</f>
        <v/>
      </c>
      <c r="BJ2045" s="61" t="str">
        <f>IF($B2045="", "", IF(COUNTIF(BK2045:$BY2045, "")=BJ$8, IF(K2045="", "", K2045), ""))</f>
        <v/>
      </c>
      <c r="BK2045" s="61" t="str">
        <f>IF($B2045="", "", IF(COUNTIF(BL2045:$BY2045, "")=BK$8, IF(L2045="", "", L2045), ""))</f>
        <v/>
      </c>
      <c r="BL2045" s="61" t="str">
        <f>IF($B2045="", "", IF(COUNTIF(BM2045:$BY2045, "")=BL$8, IF(M2045="", "", M2045), ""))</f>
        <v/>
      </c>
      <c r="BM2045" s="61" t="str">
        <f>IF($B2045="", "", IF(COUNTIF(BN2045:$BY2045, "")=BM$8, IF(N2045="", "", N2045), ""))</f>
        <v/>
      </c>
      <c r="BN2045" s="61" t="str">
        <f>IF($B2045="", "", IF(COUNTIF(BO2045:$BY2045, "")=BN$8, IF(O2045="", "", O2045), ""))</f>
        <v/>
      </c>
      <c r="BO2045" s="61" t="str">
        <f>IF($B2045="", "", IF(COUNTIF(BP2045:$BY2045, "")=BO$8, IF(P2045="", "", P2045), ""))</f>
        <v/>
      </c>
      <c r="BP2045" s="61" t="str">
        <f>IF($B2045="", "", IF(COUNTIF(BQ2045:$BY2045, "")=BP$8, IF(Q2045="", "", Q2045), ""))</f>
        <v/>
      </c>
      <c r="BQ2045" s="61" t="str">
        <f>IF($B2045="", "", IF(COUNTIF(BR2045:$BY2045, "")=BQ$8, IF(R2045="", "", R2045), ""))</f>
        <v/>
      </c>
      <c r="BR2045" s="61" t="str">
        <f>IF($B2045="", "", IF(COUNTIF(BS2045:$BY2045, "")=BR$8, IF(S2045="", "", S2045), ""))</f>
        <v/>
      </c>
      <c r="BS2045" s="61" t="str">
        <f>IF($B2045="", "", IF(COUNTIF(BT2045:$BY2045, "")=BS$8, IF(T2045="", "", T2045), ""))</f>
        <v/>
      </c>
      <c r="BT2045" s="61" t="str">
        <f>IF($B2045="", "", IF(COUNTIF(BU2045:$BY2045, "")=BT$8, IF(U2045="", "", U2045), ""))</f>
        <v/>
      </c>
      <c r="BU2045" s="61" t="str">
        <f>IF($B2045="", "", IF(COUNTIF(BV2045:$BY2045, "")=BU$8, IF(V2045="", "", V2045), ""))</f>
        <v/>
      </c>
      <c r="BV2045" s="61" t="str">
        <f>IF($B2045="", "", IF(COUNTIF(BW2045:$BY2045, "")=BV$8, IF(W2045="", "", W2045), ""))</f>
        <v/>
      </c>
      <c r="BW2045" s="61" t="str">
        <f>IF($B2045="", "", IF(COUNTIF(BX2045:$BY2045, "")=BW$8, IF(X2045="", "", X2045), ""))</f>
        <v/>
      </c>
      <c r="BX2045" s="61" t="str">
        <f>IF($B2045="", "", IF(COUNTIF(BY2045:$BY2045, "")=BX$8, IF(Y2045="", "", Y2045), ""))</f>
        <v/>
      </c>
      <c r="BY2045" s="50" t="str">
        <f t="shared" si="831"/>
        <v/>
      </c>
      <c r="CA2045" s="6" t="str">
        <f t="shared" si="832"/>
        <v/>
      </c>
      <c r="CB2045" s="6" t="str">
        <f>IF(CA2045="", "", RANK(CA2045, $CA$9:$CA$2508, 0)+COUNTIF($CA$9:CA2045, CA2045)-1)</f>
        <v/>
      </c>
    </row>
    <row r="2046" spans="1:80" x14ac:dyDescent="0.25">
      <c r="A2046" s="22"/>
      <c r="B2046" s="121" t="str">
        <f>IF('Stock Details'!B2045="", "", 'Stock Details'!B2045)</f>
        <v/>
      </c>
      <c r="C2046" s="22"/>
      <c r="D2046" s="130"/>
      <c r="E2046" s="122"/>
      <c r="F2046" s="131"/>
      <c r="G2046" s="22"/>
      <c r="H2046" s="130" t="str">
        <f t="shared" si="817"/>
        <v/>
      </c>
      <c r="I2046" s="122"/>
      <c r="J2046" s="131"/>
      <c r="K2046" s="22"/>
      <c r="L2046" s="130" t="str">
        <f t="shared" si="818"/>
        <v/>
      </c>
      <c r="M2046" s="122"/>
      <c r="N2046" s="131"/>
      <c r="O2046" s="22"/>
      <c r="P2046" s="130" t="str">
        <f t="shared" si="819"/>
        <v/>
      </c>
      <c r="Q2046" s="122"/>
      <c r="R2046" s="131"/>
      <c r="S2046" s="22"/>
      <c r="T2046" s="130" t="str">
        <f t="shared" si="820"/>
        <v/>
      </c>
      <c r="U2046" s="122"/>
      <c r="V2046" s="131"/>
      <c r="W2046" s="22"/>
      <c r="X2046" s="130" t="str">
        <f t="shared" si="821"/>
        <v/>
      </c>
      <c r="Y2046" s="122"/>
      <c r="Z2046" s="131"/>
      <c r="AA2046" s="22"/>
      <c r="AC2046" s="6" t="str">
        <f t="shared" si="822"/>
        <v/>
      </c>
      <c r="AE2046" s="6" t="str">
        <f t="shared" si="823"/>
        <v/>
      </c>
      <c r="AF2046" s="6" t="str">
        <f t="shared" si="824"/>
        <v/>
      </c>
      <c r="AG2046" s="6" t="str">
        <f t="shared" si="825"/>
        <v/>
      </c>
      <c r="AH2046" s="6" t="str">
        <f t="shared" si="826"/>
        <v/>
      </c>
      <c r="AI2046" s="6" t="str">
        <f t="shared" si="827"/>
        <v/>
      </c>
      <c r="AJ2046" s="6" t="str">
        <f t="shared" si="828"/>
        <v/>
      </c>
      <c r="AL2046" s="9" t="str">
        <f>IF('Stock Details'!F2045="", "", 'Stock Details'!F2045)</f>
        <v/>
      </c>
      <c r="AM2046" s="9" t="str">
        <f>IF('Stock Details'!G2045="", "", 'Stock Details'!G2045)</f>
        <v/>
      </c>
      <c r="AO2046" s="59" t="str">
        <f t="shared" si="829"/>
        <v/>
      </c>
      <c r="AP2046" s="59" t="str">
        <f t="shared" si="833"/>
        <v/>
      </c>
      <c r="AQ2046" s="59" t="str">
        <f t="shared" si="834"/>
        <v/>
      </c>
      <c r="AR2046" s="59" t="str">
        <f t="shared" si="835"/>
        <v/>
      </c>
      <c r="AS2046" s="59" t="str">
        <f t="shared" si="836"/>
        <v/>
      </c>
      <c r="AT2046" s="59" t="str">
        <f t="shared" si="837"/>
        <v/>
      </c>
      <c r="AV2046" s="59" t="str">
        <f t="shared" si="830"/>
        <v/>
      </c>
      <c r="AW2046" s="59" t="str">
        <f t="shared" si="812"/>
        <v/>
      </c>
      <c r="AX2046" s="59" t="str">
        <f t="shared" si="813"/>
        <v/>
      </c>
      <c r="AY2046" s="59" t="str">
        <f t="shared" si="814"/>
        <v/>
      </c>
      <c r="AZ2046" s="59" t="str">
        <f t="shared" si="815"/>
        <v/>
      </c>
      <c r="BA2046" s="59" t="str">
        <f t="shared" si="816"/>
        <v/>
      </c>
      <c r="BC2046" s="49" t="str">
        <f>IF($B2046="", "", IF(COUNTIF(BD2046:$BY2046, "")=BC$8, IF(D2046="", "", D2046), ""))</f>
        <v/>
      </c>
      <c r="BD2046" s="61" t="str">
        <f>IF($B2046="", "", IF(COUNTIF(BE2046:$BY2046, "")=BD$8, IF(E2046="", "", E2046), ""))</f>
        <v/>
      </c>
      <c r="BE2046" s="61" t="str">
        <f>IF($B2046="", "", IF(COUNTIF(BF2046:$BY2046, "")=BE$8, IF(F2046="", "", F2046), ""))</f>
        <v/>
      </c>
      <c r="BF2046" s="61" t="str">
        <f>IF($B2046="", "", IF(COUNTIF(BG2046:$BY2046, "")=BF$8, IF(G2046="", "", G2046), ""))</f>
        <v/>
      </c>
      <c r="BG2046" s="61" t="str">
        <f>IF($B2046="", "", IF(COUNTIF(BH2046:$BY2046, "")=BG$8, IF(H2046="", "", H2046), ""))</f>
        <v/>
      </c>
      <c r="BH2046" s="61" t="str">
        <f>IF($B2046="", "", IF(COUNTIF(BI2046:$BY2046, "")=BH$8, IF(I2046="", "", I2046), ""))</f>
        <v/>
      </c>
      <c r="BI2046" s="61" t="str">
        <f>IF($B2046="", "", IF(COUNTIF(BJ2046:$BY2046, "")=BI$8, IF(J2046="", "", J2046), ""))</f>
        <v/>
      </c>
      <c r="BJ2046" s="61" t="str">
        <f>IF($B2046="", "", IF(COUNTIF(BK2046:$BY2046, "")=BJ$8, IF(K2046="", "", K2046), ""))</f>
        <v/>
      </c>
      <c r="BK2046" s="61" t="str">
        <f>IF($B2046="", "", IF(COUNTIF(BL2046:$BY2046, "")=BK$8, IF(L2046="", "", L2046), ""))</f>
        <v/>
      </c>
      <c r="BL2046" s="61" t="str">
        <f>IF($B2046="", "", IF(COUNTIF(BM2046:$BY2046, "")=BL$8, IF(M2046="", "", M2046), ""))</f>
        <v/>
      </c>
      <c r="BM2046" s="61" t="str">
        <f>IF($B2046="", "", IF(COUNTIF(BN2046:$BY2046, "")=BM$8, IF(N2046="", "", N2046), ""))</f>
        <v/>
      </c>
      <c r="BN2046" s="61" t="str">
        <f>IF($B2046="", "", IF(COUNTIF(BO2046:$BY2046, "")=BN$8, IF(O2046="", "", O2046), ""))</f>
        <v/>
      </c>
      <c r="BO2046" s="61" t="str">
        <f>IF($B2046="", "", IF(COUNTIF(BP2046:$BY2046, "")=BO$8, IF(P2046="", "", P2046), ""))</f>
        <v/>
      </c>
      <c r="BP2046" s="61" t="str">
        <f>IF($B2046="", "", IF(COUNTIF(BQ2046:$BY2046, "")=BP$8, IF(Q2046="", "", Q2046), ""))</f>
        <v/>
      </c>
      <c r="BQ2046" s="61" t="str">
        <f>IF($B2046="", "", IF(COUNTIF(BR2046:$BY2046, "")=BQ$8, IF(R2046="", "", R2046), ""))</f>
        <v/>
      </c>
      <c r="BR2046" s="61" t="str">
        <f>IF($B2046="", "", IF(COUNTIF(BS2046:$BY2046, "")=BR$8, IF(S2046="", "", S2046), ""))</f>
        <v/>
      </c>
      <c r="BS2046" s="61" t="str">
        <f>IF($B2046="", "", IF(COUNTIF(BT2046:$BY2046, "")=BS$8, IF(T2046="", "", T2046), ""))</f>
        <v/>
      </c>
      <c r="BT2046" s="61" t="str">
        <f>IF($B2046="", "", IF(COUNTIF(BU2046:$BY2046, "")=BT$8, IF(U2046="", "", U2046), ""))</f>
        <v/>
      </c>
      <c r="BU2046" s="61" t="str">
        <f>IF($B2046="", "", IF(COUNTIF(BV2046:$BY2046, "")=BU$8, IF(V2046="", "", V2046), ""))</f>
        <v/>
      </c>
      <c r="BV2046" s="61" t="str">
        <f>IF($B2046="", "", IF(COUNTIF(BW2046:$BY2046, "")=BV$8, IF(W2046="", "", W2046), ""))</f>
        <v/>
      </c>
      <c r="BW2046" s="61" t="str">
        <f>IF($B2046="", "", IF(COUNTIF(BX2046:$BY2046, "")=BW$8, IF(X2046="", "", X2046), ""))</f>
        <v/>
      </c>
      <c r="BX2046" s="61" t="str">
        <f>IF($B2046="", "", IF(COUNTIF(BY2046:$BY2046, "")=BX$8, IF(Y2046="", "", Y2046), ""))</f>
        <v/>
      </c>
      <c r="BY2046" s="50" t="str">
        <f t="shared" si="831"/>
        <v/>
      </c>
      <c r="CA2046" s="6" t="str">
        <f t="shared" si="832"/>
        <v/>
      </c>
      <c r="CB2046" s="6" t="str">
        <f>IF(CA2046="", "", RANK(CA2046, $CA$9:$CA$2508, 0)+COUNTIF($CA$9:CA2046, CA2046)-1)</f>
        <v/>
      </c>
    </row>
    <row r="2047" spans="1:80" x14ac:dyDescent="0.25">
      <c r="A2047" s="22"/>
      <c r="B2047" s="121" t="str">
        <f>IF('Stock Details'!B2046="", "", 'Stock Details'!B2046)</f>
        <v/>
      </c>
      <c r="C2047" s="22"/>
      <c r="D2047" s="130"/>
      <c r="E2047" s="122"/>
      <c r="F2047" s="131"/>
      <c r="G2047" s="22"/>
      <c r="H2047" s="130" t="str">
        <f t="shared" si="817"/>
        <v/>
      </c>
      <c r="I2047" s="122"/>
      <c r="J2047" s="131"/>
      <c r="K2047" s="22"/>
      <c r="L2047" s="130" t="str">
        <f t="shared" si="818"/>
        <v/>
      </c>
      <c r="M2047" s="122"/>
      <c r="N2047" s="131"/>
      <c r="O2047" s="22"/>
      <c r="P2047" s="130" t="str">
        <f t="shared" si="819"/>
        <v/>
      </c>
      <c r="Q2047" s="122"/>
      <c r="R2047" s="131"/>
      <c r="S2047" s="22"/>
      <c r="T2047" s="130" t="str">
        <f t="shared" si="820"/>
        <v/>
      </c>
      <c r="U2047" s="122"/>
      <c r="V2047" s="131"/>
      <c r="W2047" s="22"/>
      <c r="X2047" s="130" t="str">
        <f t="shared" si="821"/>
        <v/>
      </c>
      <c r="Y2047" s="122"/>
      <c r="Z2047" s="131"/>
      <c r="AA2047" s="22"/>
      <c r="AC2047" s="6" t="str">
        <f t="shared" si="822"/>
        <v/>
      </c>
      <c r="AE2047" s="6" t="str">
        <f t="shared" si="823"/>
        <v/>
      </c>
      <c r="AF2047" s="6" t="str">
        <f t="shared" si="824"/>
        <v/>
      </c>
      <c r="AG2047" s="6" t="str">
        <f t="shared" si="825"/>
        <v/>
      </c>
      <c r="AH2047" s="6" t="str">
        <f t="shared" si="826"/>
        <v/>
      </c>
      <c r="AI2047" s="6" t="str">
        <f t="shared" si="827"/>
        <v/>
      </c>
      <c r="AJ2047" s="6" t="str">
        <f t="shared" si="828"/>
        <v/>
      </c>
      <c r="AL2047" s="9" t="str">
        <f>IF('Stock Details'!F2046="", "", 'Stock Details'!F2046)</f>
        <v/>
      </c>
      <c r="AM2047" s="9" t="str">
        <f>IF('Stock Details'!G2046="", "", 'Stock Details'!G2046)</f>
        <v/>
      </c>
      <c r="AO2047" s="59" t="str">
        <f t="shared" si="829"/>
        <v/>
      </c>
      <c r="AP2047" s="59" t="str">
        <f t="shared" si="833"/>
        <v/>
      </c>
      <c r="AQ2047" s="59" t="str">
        <f t="shared" si="834"/>
        <v/>
      </c>
      <c r="AR2047" s="59" t="str">
        <f t="shared" si="835"/>
        <v/>
      </c>
      <c r="AS2047" s="59" t="str">
        <f t="shared" si="836"/>
        <v/>
      </c>
      <c r="AT2047" s="59" t="str">
        <f t="shared" si="837"/>
        <v/>
      </c>
      <c r="AV2047" s="59" t="str">
        <f t="shared" si="830"/>
        <v/>
      </c>
      <c r="AW2047" s="59" t="str">
        <f t="shared" si="812"/>
        <v/>
      </c>
      <c r="AX2047" s="59" t="str">
        <f t="shared" si="813"/>
        <v/>
      </c>
      <c r="AY2047" s="59" t="str">
        <f t="shared" si="814"/>
        <v/>
      </c>
      <c r="AZ2047" s="59" t="str">
        <f t="shared" si="815"/>
        <v/>
      </c>
      <c r="BA2047" s="59" t="str">
        <f t="shared" si="816"/>
        <v/>
      </c>
      <c r="BC2047" s="49" t="str">
        <f>IF($B2047="", "", IF(COUNTIF(BD2047:$BY2047, "")=BC$8, IF(D2047="", "", D2047), ""))</f>
        <v/>
      </c>
      <c r="BD2047" s="61" t="str">
        <f>IF($B2047="", "", IF(COUNTIF(BE2047:$BY2047, "")=BD$8, IF(E2047="", "", E2047), ""))</f>
        <v/>
      </c>
      <c r="BE2047" s="61" t="str">
        <f>IF($B2047="", "", IF(COUNTIF(BF2047:$BY2047, "")=BE$8, IF(F2047="", "", F2047), ""))</f>
        <v/>
      </c>
      <c r="BF2047" s="61" t="str">
        <f>IF($B2047="", "", IF(COUNTIF(BG2047:$BY2047, "")=BF$8, IF(G2047="", "", G2047), ""))</f>
        <v/>
      </c>
      <c r="BG2047" s="61" t="str">
        <f>IF($B2047="", "", IF(COUNTIF(BH2047:$BY2047, "")=BG$8, IF(H2047="", "", H2047), ""))</f>
        <v/>
      </c>
      <c r="BH2047" s="61" t="str">
        <f>IF($B2047="", "", IF(COUNTIF(BI2047:$BY2047, "")=BH$8, IF(I2047="", "", I2047), ""))</f>
        <v/>
      </c>
      <c r="BI2047" s="61" t="str">
        <f>IF($B2047="", "", IF(COUNTIF(BJ2047:$BY2047, "")=BI$8, IF(J2047="", "", J2047), ""))</f>
        <v/>
      </c>
      <c r="BJ2047" s="61" t="str">
        <f>IF($B2047="", "", IF(COUNTIF(BK2047:$BY2047, "")=BJ$8, IF(K2047="", "", K2047), ""))</f>
        <v/>
      </c>
      <c r="BK2047" s="61" t="str">
        <f>IF($B2047="", "", IF(COUNTIF(BL2047:$BY2047, "")=BK$8, IF(L2047="", "", L2047), ""))</f>
        <v/>
      </c>
      <c r="BL2047" s="61" t="str">
        <f>IF($B2047="", "", IF(COUNTIF(BM2047:$BY2047, "")=BL$8, IF(M2047="", "", M2047), ""))</f>
        <v/>
      </c>
      <c r="BM2047" s="61" t="str">
        <f>IF($B2047="", "", IF(COUNTIF(BN2047:$BY2047, "")=BM$8, IF(N2047="", "", N2047), ""))</f>
        <v/>
      </c>
      <c r="BN2047" s="61" t="str">
        <f>IF($B2047="", "", IF(COUNTIF(BO2047:$BY2047, "")=BN$8, IF(O2047="", "", O2047), ""))</f>
        <v/>
      </c>
      <c r="BO2047" s="61" t="str">
        <f>IF($B2047="", "", IF(COUNTIF(BP2047:$BY2047, "")=BO$8, IF(P2047="", "", P2047), ""))</f>
        <v/>
      </c>
      <c r="BP2047" s="61" t="str">
        <f>IF($B2047="", "", IF(COUNTIF(BQ2047:$BY2047, "")=BP$8, IF(Q2047="", "", Q2047), ""))</f>
        <v/>
      </c>
      <c r="BQ2047" s="61" t="str">
        <f>IF($B2047="", "", IF(COUNTIF(BR2047:$BY2047, "")=BQ$8, IF(R2047="", "", R2047), ""))</f>
        <v/>
      </c>
      <c r="BR2047" s="61" t="str">
        <f>IF($B2047="", "", IF(COUNTIF(BS2047:$BY2047, "")=BR$8, IF(S2047="", "", S2047), ""))</f>
        <v/>
      </c>
      <c r="BS2047" s="61" t="str">
        <f>IF($B2047="", "", IF(COUNTIF(BT2047:$BY2047, "")=BS$8, IF(T2047="", "", T2047), ""))</f>
        <v/>
      </c>
      <c r="BT2047" s="61" t="str">
        <f>IF($B2047="", "", IF(COUNTIF(BU2047:$BY2047, "")=BT$8, IF(U2047="", "", U2047), ""))</f>
        <v/>
      </c>
      <c r="BU2047" s="61" t="str">
        <f>IF($B2047="", "", IF(COUNTIF(BV2047:$BY2047, "")=BU$8, IF(V2047="", "", V2047), ""))</f>
        <v/>
      </c>
      <c r="BV2047" s="61" t="str">
        <f>IF($B2047="", "", IF(COUNTIF(BW2047:$BY2047, "")=BV$8, IF(W2047="", "", W2047), ""))</f>
        <v/>
      </c>
      <c r="BW2047" s="61" t="str">
        <f>IF($B2047="", "", IF(COUNTIF(BX2047:$BY2047, "")=BW$8, IF(X2047="", "", X2047), ""))</f>
        <v/>
      </c>
      <c r="BX2047" s="61" t="str">
        <f>IF($B2047="", "", IF(COUNTIF(BY2047:$BY2047, "")=BX$8, IF(Y2047="", "", Y2047), ""))</f>
        <v/>
      </c>
      <c r="BY2047" s="50" t="str">
        <f t="shared" si="831"/>
        <v/>
      </c>
      <c r="CA2047" s="6" t="str">
        <f t="shared" si="832"/>
        <v/>
      </c>
      <c r="CB2047" s="6" t="str">
        <f>IF(CA2047="", "", RANK(CA2047, $CA$9:$CA$2508, 0)+COUNTIF($CA$9:CA2047, CA2047)-1)</f>
        <v/>
      </c>
    </row>
    <row r="2048" spans="1:80" x14ac:dyDescent="0.25">
      <c r="A2048" s="22"/>
      <c r="B2048" s="121" t="str">
        <f>IF('Stock Details'!B2047="", "", 'Stock Details'!B2047)</f>
        <v/>
      </c>
      <c r="C2048" s="22"/>
      <c r="D2048" s="130"/>
      <c r="E2048" s="122"/>
      <c r="F2048" s="131"/>
      <c r="G2048" s="22"/>
      <c r="H2048" s="130" t="str">
        <f t="shared" si="817"/>
        <v/>
      </c>
      <c r="I2048" s="122"/>
      <c r="J2048" s="131"/>
      <c r="K2048" s="22"/>
      <c r="L2048" s="130" t="str">
        <f t="shared" si="818"/>
        <v/>
      </c>
      <c r="M2048" s="122"/>
      <c r="N2048" s="131"/>
      <c r="O2048" s="22"/>
      <c r="P2048" s="130" t="str">
        <f t="shared" si="819"/>
        <v/>
      </c>
      <c r="Q2048" s="122"/>
      <c r="R2048" s="131"/>
      <c r="S2048" s="22"/>
      <c r="T2048" s="130" t="str">
        <f t="shared" si="820"/>
        <v/>
      </c>
      <c r="U2048" s="122"/>
      <c r="V2048" s="131"/>
      <c r="W2048" s="22"/>
      <c r="X2048" s="130" t="str">
        <f t="shared" si="821"/>
        <v/>
      </c>
      <c r="Y2048" s="122"/>
      <c r="Z2048" s="131"/>
      <c r="AA2048" s="22"/>
      <c r="AC2048" s="6" t="str">
        <f t="shared" si="822"/>
        <v/>
      </c>
      <c r="AE2048" s="6" t="str">
        <f t="shared" si="823"/>
        <v/>
      </c>
      <c r="AF2048" s="6" t="str">
        <f t="shared" si="824"/>
        <v/>
      </c>
      <c r="AG2048" s="6" t="str">
        <f t="shared" si="825"/>
        <v/>
      </c>
      <c r="AH2048" s="6" t="str">
        <f t="shared" si="826"/>
        <v/>
      </c>
      <c r="AI2048" s="6" t="str">
        <f t="shared" si="827"/>
        <v/>
      </c>
      <c r="AJ2048" s="6" t="str">
        <f t="shared" si="828"/>
        <v/>
      </c>
      <c r="AL2048" s="9" t="str">
        <f>IF('Stock Details'!F2047="", "", 'Stock Details'!F2047)</f>
        <v/>
      </c>
      <c r="AM2048" s="9" t="str">
        <f>IF('Stock Details'!G2047="", "", 'Stock Details'!G2047)</f>
        <v/>
      </c>
      <c r="AO2048" s="59" t="str">
        <f t="shared" si="829"/>
        <v/>
      </c>
      <c r="AP2048" s="59" t="str">
        <f t="shared" si="833"/>
        <v/>
      </c>
      <c r="AQ2048" s="59" t="str">
        <f t="shared" si="834"/>
        <v/>
      </c>
      <c r="AR2048" s="59" t="str">
        <f t="shared" si="835"/>
        <v/>
      </c>
      <c r="AS2048" s="59" t="str">
        <f t="shared" si="836"/>
        <v/>
      </c>
      <c r="AT2048" s="59" t="str">
        <f t="shared" si="837"/>
        <v/>
      </c>
      <c r="AV2048" s="59" t="str">
        <f t="shared" si="830"/>
        <v/>
      </c>
      <c r="AW2048" s="59" t="str">
        <f t="shared" si="812"/>
        <v/>
      </c>
      <c r="AX2048" s="59" t="str">
        <f t="shared" si="813"/>
        <v/>
      </c>
      <c r="AY2048" s="59" t="str">
        <f t="shared" si="814"/>
        <v/>
      </c>
      <c r="AZ2048" s="59" t="str">
        <f t="shared" si="815"/>
        <v/>
      </c>
      <c r="BA2048" s="59" t="str">
        <f t="shared" si="816"/>
        <v/>
      </c>
      <c r="BC2048" s="49" t="str">
        <f>IF($B2048="", "", IF(COUNTIF(BD2048:$BY2048, "")=BC$8, IF(D2048="", "", D2048), ""))</f>
        <v/>
      </c>
      <c r="BD2048" s="61" t="str">
        <f>IF($B2048="", "", IF(COUNTIF(BE2048:$BY2048, "")=BD$8, IF(E2048="", "", E2048), ""))</f>
        <v/>
      </c>
      <c r="BE2048" s="61" t="str">
        <f>IF($B2048="", "", IF(COUNTIF(BF2048:$BY2048, "")=BE$8, IF(F2048="", "", F2048), ""))</f>
        <v/>
      </c>
      <c r="BF2048" s="61" t="str">
        <f>IF($B2048="", "", IF(COUNTIF(BG2048:$BY2048, "")=BF$8, IF(G2048="", "", G2048), ""))</f>
        <v/>
      </c>
      <c r="BG2048" s="61" t="str">
        <f>IF($B2048="", "", IF(COUNTIF(BH2048:$BY2048, "")=BG$8, IF(H2048="", "", H2048), ""))</f>
        <v/>
      </c>
      <c r="BH2048" s="61" t="str">
        <f>IF($B2048="", "", IF(COUNTIF(BI2048:$BY2048, "")=BH$8, IF(I2048="", "", I2048), ""))</f>
        <v/>
      </c>
      <c r="BI2048" s="61" t="str">
        <f>IF($B2048="", "", IF(COUNTIF(BJ2048:$BY2048, "")=BI$8, IF(J2048="", "", J2048), ""))</f>
        <v/>
      </c>
      <c r="BJ2048" s="61" t="str">
        <f>IF($B2048="", "", IF(COUNTIF(BK2048:$BY2048, "")=BJ$8, IF(K2048="", "", K2048), ""))</f>
        <v/>
      </c>
      <c r="BK2048" s="61" t="str">
        <f>IF($B2048="", "", IF(COUNTIF(BL2048:$BY2048, "")=BK$8, IF(L2048="", "", L2048), ""))</f>
        <v/>
      </c>
      <c r="BL2048" s="61" t="str">
        <f>IF($B2048="", "", IF(COUNTIF(BM2048:$BY2048, "")=BL$8, IF(M2048="", "", M2048), ""))</f>
        <v/>
      </c>
      <c r="BM2048" s="61" t="str">
        <f>IF($B2048="", "", IF(COUNTIF(BN2048:$BY2048, "")=BM$8, IF(N2048="", "", N2048), ""))</f>
        <v/>
      </c>
      <c r="BN2048" s="61" t="str">
        <f>IF($B2048="", "", IF(COUNTIF(BO2048:$BY2048, "")=BN$8, IF(O2048="", "", O2048), ""))</f>
        <v/>
      </c>
      <c r="BO2048" s="61" t="str">
        <f>IF($B2048="", "", IF(COUNTIF(BP2048:$BY2048, "")=BO$8, IF(P2048="", "", P2048), ""))</f>
        <v/>
      </c>
      <c r="BP2048" s="61" t="str">
        <f>IF($B2048="", "", IF(COUNTIF(BQ2048:$BY2048, "")=BP$8, IF(Q2048="", "", Q2048), ""))</f>
        <v/>
      </c>
      <c r="BQ2048" s="61" t="str">
        <f>IF($B2048="", "", IF(COUNTIF(BR2048:$BY2048, "")=BQ$8, IF(R2048="", "", R2048), ""))</f>
        <v/>
      </c>
      <c r="BR2048" s="61" t="str">
        <f>IF($B2048="", "", IF(COUNTIF(BS2048:$BY2048, "")=BR$8, IF(S2048="", "", S2048), ""))</f>
        <v/>
      </c>
      <c r="BS2048" s="61" t="str">
        <f>IF($B2048="", "", IF(COUNTIF(BT2048:$BY2048, "")=BS$8, IF(T2048="", "", T2048), ""))</f>
        <v/>
      </c>
      <c r="BT2048" s="61" t="str">
        <f>IF($B2048="", "", IF(COUNTIF(BU2048:$BY2048, "")=BT$8, IF(U2048="", "", U2048), ""))</f>
        <v/>
      </c>
      <c r="BU2048" s="61" t="str">
        <f>IF($B2048="", "", IF(COUNTIF(BV2048:$BY2048, "")=BU$8, IF(V2048="", "", V2048), ""))</f>
        <v/>
      </c>
      <c r="BV2048" s="61" t="str">
        <f>IF($B2048="", "", IF(COUNTIF(BW2048:$BY2048, "")=BV$8, IF(W2048="", "", W2048), ""))</f>
        <v/>
      </c>
      <c r="BW2048" s="61" t="str">
        <f>IF($B2048="", "", IF(COUNTIF(BX2048:$BY2048, "")=BW$8, IF(X2048="", "", X2048), ""))</f>
        <v/>
      </c>
      <c r="BX2048" s="61" t="str">
        <f>IF($B2048="", "", IF(COUNTIF(BY2048:$BY2048, "")=BX$8, IF(Y2048="", "", Y2048), ""))</f>
        <v/>
      </c>
      <c r="BY2048" s="50" t="str">
        <f t="shared" si="831"/>
        <v/>
      </c>
      <c r="CA2048" s="6" t="str">
        <f t="shared" si="832"/>
        <v/>
      </c>
      <c r="CB2048" s="6" t="str">
        <f>IF(CA2048="", "", RANK(CA2048, $CA$9:$CA$2508, 0)+COUNTIF($CA$9:CA2048, CA2048)-1)</f>
        <v/>
      </c>
    </row>
    <row r="2049" spans="1:80" x14ac:dyDescent="0.25">
      <c r="A2049" s="22"/>
      <c r="B2049" s="121" t="str">
        <f>IF('Stock Details'!B2048="", "", 'Stock Details'!B2048)</f>
        <v/>
      </c>
      <c r="C2049" s="22"/>
      <c r="D2049" s="130"/>
      <c r="E2049" s="122"/>
      <c r="F2049" s="131"/>
      <c r="G2049" s="22"/>
      <c r="H2049" s="130" t="str">
        <f t="shared" si="817"/>
        <v/>
      </c>
      <c r="I2049" s="122"/>
      <c r="J2049" s="131"/>
      <c r="K2049" s="22"/>
      <c r="L2049" s="130" t="str">
        <f t="shared" si="818"/>
        <v/>
      </c>
      <c r="M2049" s="122"/>
      <c r="N2049" s="131"/>
      <c r="O2049" s="22"/>
      <c r="P2049" s="130" t="str">
        <f t="shared" si="819"/>
        <v/>
      </c>
      <c r="Q2049" s="122"/>
      <c r="R2049" s="131"/>
      <c r="S2049" s="22"/>
      <c r="T2049" s="130" t="str">
        <f t="shared" si="820"/>
        <v/>
      </c>
      <c r="U2049" s="122"/>
      <c r="V2049" s="131"/>
      <c r="W2049" s="22"/>
      <c r="X2049" s="130" t="str">
        <f t="shared" si="821"/>
        <v/>
      </c>
      <c r="Y2049" s="122"/>
      <c r="Z2049" s="131"/>
      <c r="AA2049" s="22"/>
      <c r="AC2049" s="6" t="str">
        <f t="shared" si="822"/>
        <v/>
      </c>
      <c r="AE2049" s="6" t="str">
        <f t="shared" si="823"/>
        <v/>
      </c>
      <c r="AF2049" s="6" t="str">
        <f t="shared" si="824"/>
        <v/>
      </c>
      <c r="AG2049" s="6" t="str">
        <f t="shared" si="825"/>
        <v/>
      </c>
      <c r="AH2049" s="6" t="str">
        <f t="shared" si="826"/>
        <v/>
      </c>
      <c r="AI2049" s="6" t="str">
        <f t="shared" si="827"/>
        <v/>
      </c>
      <c r="AJ2049" s="6" t="str">
        <f t="shared" si="828"/>
        <v/>
      </c>
      <c r="AL2049" s="9" t="str">
        <f>IF('Stock Details'!F2048="", "", 'Stock Details'!F2048)</f>
        <v/>
      </c>
      <c r="AM2049" s="9" t="str">
        <f>IF('Stock Details'!G2048="", "", 'Stock Details'!G2048)</f>
        <v/>
      </c>
      <c r="AO2049" s="59" t="str">
        <f t="shared" si="829"/>
        <v/>
      </c>
      <c r="AP2049" s="59" t="str">
        <f t="shared" si="833"/>
        <v/>
      </c>
      <c r="AQ2049" s="59" t="str">
        <f t="shared" si="834"/>
        <v/>
      </c>
      <c r="AR2049" s="59" t="str">
        <f t="shared" si="835"/>
        <v/>
      </c>
      <c r="AS2049" s="59" t="str">
        <f t="shared" si="836"/>
        <v/>
      </c>
      <c r="AT2049" s="59" t="str">
        <f t="shared" si="837"/>
        <v/>
      </c>
      <c r="AV2049" s="59" t="str">
        <f t="shared" si="830"/>
        <v/>
      </c>
      <c r="AW2049" s="59" t="str">
        <f t="shared" si="812"/>
        <v/>
      </c>
      <c r="AX2049" s="59" t="str">
        <f t="shared" si="813"/>
        <v/>
      </c>
      <c r="AY2049" s="59" t="str">
        <f t="shared" si="814"/>
        <v/>
      </c>
      <c r="AZ2049" s="59" t="str">
        <f t="shared" si="815"/>
        <v/>
      </c>
      <c r="BA2049" s="59" t="str">
        <f t="shared" si="816"/>
        <v/>
      </c>
      <c r="BC2049" s="49" t="str">
        <f>IF($B2049="", "", IF(COUNTIF(BD2049:$BY2049, "")=BC$8, IF(D2049="", "", D2049), ""))</f>
        <v/>
      </c>
      <c r="BD2049" s="61" t="str">
        <f>IF($B2049="", "", IF(COUNTIF(BE2049:$BY2049, "")=BD$8, IF(E2049="", "", E2049), ""))</f>
        <v/>
      </c>
      <c r="BE2049" s="61" t="str">
        <f>IF($B2049="", "", IF(COUNTIF(BF2049:$BY2049, "")=BE$8, IF(F2049="", "", F2049), ""))</f>
        <v/>
      </c>
      <c r="BF2049" s="61" t="str">
        <f>IF($B2049="", "", IF(COUNTIF(BG2049:$BY2049, "")=BF$8, IF(G2049="", "", G2049), ""))</f>
        <v/>
      </c>
      <c r="BG2049" s="61" t="str">
        <f>IF($B2049="", "", IF(COUNTIF(BH2049:$BY2049, "")=BG$8, IF(H2049="", "", H2049), ""))</f>
        <v/>
      </c>
      <c r="BH2049" s="61" t="str">
        <f>IF($B2049="", "", IF(COUNTIF(BI2049:$BY2049, "")=BH$8, IF(I2049="", "", I2049), ""))</f>
        <v/>
      </c>
      <c r="BI2049" s="61" t="str">
        <f>IF($B2049="", "", IF(COUNTIF(BJ2049:$BY2049, "")=BI$8, IF(J2049="", "", J2049), ""))</f>
        <v/>
      </c>
      <c r="BJ2049" s="61" t="str">
        <f>IF($B2049="", "", IF(COUNTIF(BK2049:$BY2049, "")=BJ$8, IF(K2049="", "", K2049), ""))</f>
        <v/>
      </c>
      <c r="BK2049" s="61" t="str">
        <f>IF($B2049="", "", IF(COUNTIF(BL2049:$BY2049, "")=BK$8, IF(L2049="", "", L2049), ""))</f>
        <v/>
      </c>
      <c r="BL2049" s="61" t="str">
        <f>IF($B2049="", "", IF(COUNTIF(BM2049:$BY2049, "")=BL$8, IF(M2049="", "", M2049), ""))</f>
        <v/>
      </c>
      <c r="BM2049" s="61" t="str">
        <f>IF($B2049="", "", IF(COUNTIF(BN2049:$BY2049, "")=BM$8, IF(N2049="", "", N2049), ""))</f>
        <v/>
      </c>
      <c r="BN2049" s="61" t="str">
        <f>IF($B2049="", "", IF(COUNTIF(BO2049:$BY2049, "")=BN$8, IF(O2049="", "", O2049), ""))</f>
        <v/>
      </c>
      <c r="BO2049" s="61" t="str">
        <f>IF($B2049="", "", IF(COUNTIF(BP2049:$BY2049, "")=BO$8, IF(P2049="", "", P2049), ""))</f>
        <v/>
      </c>
      <c r="BP2049" s="61" t="str">
        <f>IF($B2049="", "", IF(COUNTIF(BQ2049:$BY2049, "")=BP$8, IF(Q2049="", "", Q2049), ""))</f>
        <v/>
      </c>
      <c r="BQ2049" s="61" t="str">
        <f>IF($B2049="", "", IF(COUNTIF(BR2049:$BY2049, "")=BQ$8, IF(R2049="", "", R2049), ""))</f>
        <v/>
      </c>
      <c r="BR2049" s="61" t="str">
        <f>IF($B2049="", "", IF(COUNTIF(BS2049:$BY2049, "")=BR$8, IF(S2049="", "", S2049), ""))</f>
        <v/>
      </c>
      <c r="BS2049" s="61" t="str">
        <f>IF($B2049="", "", IF(COUNTIF(BT2049:$BY2049, "")=BS$8, IF(T2049="", "", T2049), ""))</f>
        <v/>
      </c>
      <c r="BT2049" s="61" t="str">
        <f>IF($B2049="", "", IF(COUNTIF(BU2049:$BY2049, "")=BT$8, IF(U2049="", "", U2049), ""))</f>
        <v/>
      </c>
      <c r="BU2049" s="61" t="str">
        <f>IF($B2049="", "", IF(COUNTIF(BV2049:$BY2049, "")=BU$8, IF(V2049="", "", V2049), ""))</f>
        <v/>
      </c>
      <c r="BV2049" s="61" t="str">
        <f>IF($B2049="", "", IF(COUNTIF(BW2049:$BY2049, "")=BV$8, IF(W2049="", "", W2049), ""))</f>
        <v/>
      </c>
      <c r="BW2049" s="61" t="str">
        <f>IF($B2049="", "", IF(COUNTIF(BX2049:$BY2049, "")=BW$8, IF(X2049="", "", X2049), ""))</f>
        <v/>
      </c>
      <c r="BX2049" s="61" t="str">
        <f>IF($B2049="", "", IF(COUNTIF(BY2049:$BY2049, "")=BX$8, IF(Y2049="", "", Y2049), ""))</f>
        <v/>
      </c>
      <c r="BY2049" s="50" t="str">
        <f t="shared" si="831"/>
        <v/>
      </c>
      <c r="CA2049" s="6" t="str">
        <f t="shared" si="832"/>
        <v/>
      </c>
      <c r="CB2049" s="6" t="str">
        <f>IF(CA2049="", "", RANK(CA2049, $CA$9:$CA$2508, 0)+COUNTIF($CA$9:CA2049, CA2049)-1)</f>
        <v/>
      </c>
    </row>
    <row r="2050" spans="1:80" x14ac:dyDescent="0.25">
      <c r="A2050" s="22"/>
      <c r="B2050" s="121" t="str">
        <f>IF('Stock Details'!B2049="", "", 'Stock Details'!B2049)</f>
        <v/>
      </c>
      <c r="C2050" s="22"/>
      <c r="D2050" s="130"/>
      <c r="E2050" s="122"/>
      <c r="F2050" s="131"/>
      <c r="G2050" s="22"/>
      <c r="H2050" s="130" t="str">
        <f t="shared" si="817"/>
        <v/>
      </c>
      <c r="I2050" s="122"/>
      <c r="J2050" s="131"/>
      <c r="K2050" s="22"/>
      <c r="L2050" s="130" t="str">
        <f t="shared" si="818"/>
        <v/>
      </c>
      <c r="M2050" s="122"/>
      <c r="N2050" s="131"/>
      <c r="O2050" s="22"/>
      <c r="P2050" s="130" t="str">
        <f t="shared" si="819"/>
        <v/>
      </c>
      <c r="Q2050" s="122"/>
      <c r="R2050" s="131"/>
      <c r="S2050" s="22"/>
      <c r="T2050" s="130" t="str">
        <f t="shared" si="820"/>
        <v/>
      </c>
      <c r="U2050" s="122"/>
      <c r="V2050" s="131"/>
      <c r="W2050" s="22"/>
      <c r="X2050" s="130" t="str">
        <f t="shared" si="821"/>
        <v/>
      </c>
      <c r="Y2050" s="122"/>
      <c r="Z2050" s="131"/>
      <c r="AA2050" s="22"/>
      <c r="AC2050" s="6" t="str">
        <f t="shared" si="822"/>
        <v/>
      </c>
      <c r="AE2050" s="6" t="str">
        <f t="shared" si="823"/>
        <v/>
      </c>
      <c r="AF2050" s="6" t="str">
        <f t="shared" si="824"/>
        <v/>
      </c>
      <c r="AG2050" s="6" t="str">
        <f t="shared" si="825"/>
        <v/>
      </c>
      <c r="AH2050" s="6" t="str">
        <f t="shared" si="826"/>
        <v/>
      </c>
      <c r="AI2050" s="6" t="str">
        <f t="shared" si="827"/>
        <v/>
      </c>
      <c r="AJ2050" s="6" t="str">
        <f t="shared" si="828"/>
        <v/>
      </c>
      <c r="AL2050" s="9" t="str">
        <f>IF('Stock Details'!F2049="", "", 'Stock Details'!F2049)</f>
        <v/>
      </c>
      <c r="AM2050" s="9" t="str">
        <f>IF('Stock Details'!G2049="", "", 'Stock Details'!G2049)</f>
        <v/>
      </c>
      <c r="AO2050" s="59" t="str">
        <f t="shared" si="829"/>
        <v/>
      </c>
      <c r="AP2050" s="59" t="str">
        <f t="shared" si="833"/>
        <v/>
      </c>
      <c r="AQ2050" s="59" t="str">
        <f t="shared" si="834"/>
        <v/>
      </c>
      <c r="AR2050" s="59" t="str">
        <f t="shared" si="835"/>
        <v/>
      </c>
      <c r="AS2050" s="59" t="str">
        <f t="shared" si="836"/>
        <v/>
      </c>
      <c r="AT2050" s="59" t="str">
        <f t="shared" si="837"/>
        <v/>
      </c>
      <c r="AV2050" s="59" t="str">
        <f t="shared" si="830"/>
        <v/>
      </c>
      <c r="AW2050" s="59" t="str">
        <f t="shared" si="812"/>
        <v/>
      </c>
      <c r="AX2050" s="59" t="str">
        <f t="shared" si="813"/>
        <v/>
      </c>
      <c r="AY2050" s="59" t="str">
        <f t="shared" si="814"/>
        <v/>
      </c>
      <c r="AZ2050" s="59" t="str">
        <f t="shared" si="815"/>
        <v/>
      </c>
      <c r="BA2050" s="59" t="str">
        <f t="shared" si="816"/>
        <v/>
      </c>
      <c r="BC2050" s="49" t="str">
        <f>IF($B2050="", "", IF(COUNTIF(BD2050:$BY2050, "")=BC$8, IF(D2050="", "", D2050), ""))</f>
        <v/>
      </c>
      <c r="BD2050" s="61" t="str">
        <f>IF($B2050="", "", IF(COUNTIF(BE2050:$BY2050, "")=BD$8, IF(E2050="", "", E2050), ""))</f>
        <v/>
      </c>
      <c r="BE2050" s="61" t="str">
        <f>IF($B2050="", "", IF(COUNTIF(BF2050:$BY2050, "")=BE$8, IF(F2050="", "", F2050), ""))</f>
        <v/>
      </c>
      <c r="BF2050" s="61" t="str">
        <f>IF($B2050="", "", IF(COUNTIF(BG2050:$BY2050, "")=BF$8, IF(G2050="", "", G2050), ""))</f>
        <v/>
      </c>
      <c r="BG2050" s="61" t="str">
        <f>IF($B2050="", "", IF(COUNTIF(BH2050:$BY2050, "")=BG$8, IF(H2050="", "", H2050), ""))</f>
        <v/>
      </c>
      <c r="BH2050" s="61" t="str">
        <f>IF($B2050="", "", IF(COUNTIF(BI2050:$BY2050, "")=BH$8, IF(I2050="", "", I2050), ""))</f>
        <v/>
      </c>
      <c r="BI2050" s="61" t="str">
        <f>IF($B2050="", "", IF(COUNTIF(BJ2050:$BY2050, "")=BI$8, IF(J2050="", "", J2050), ""))</f>
        <v/>
      </c>
      <c r="BJ2050" s="61" t="str">
        <f>IF($B2050="", "", IF(COUNTIF(BK2050:$BY2050, "")=BJ$8, IF(K2050="", "", K2050), ""))</f>
        <v/>
      </c>
      <c r="BK2050" s="61" t="str">
        <f>IF($B2050="", "", IF(COUNTIF(BL2050:$BY2050, "")=BK$8, IF(L2050="", "", L2050), ""))</f>
        <v/>
      </c>
      <c r="BL2050" s="61" t="str">
        <f>IF($B2050="", "", IF(COUNTIF(BM2050:$BY2050, "")=BL$8, IF(M2050="", "", M2050), ""))</f>
        <v/>
      </c>
      <c r="BM2050" s="61" t="str">
        <f>IF($B2050="", "", IF(COUNTIF(BN2050:$BY2050, "")=BM$8, IF(N2050="", "", N2050), ""))</f>
        <v/>
      </c>
      <c r="BN2050" s="61" t="str">
        <f>IF($B2050="", "", IF(COUNTIF(BO2050:$BY2050, "")=BN$8, IF(O2050="", "", O2050), ""))</f>
        <v/>
      </c>
      <c r="BO2050" s="61" t="str">
        <f>IF($B2050="", "", IF(COUNTIF(BP2050:$BY2050, "")=BO$8, IF(P2050="", "", P2050), ""))</f>
        <v/>
      </c>
      <c r="BP2050" s="61" t="str">
        <f>IF($B2050="", "", IF(COUNTIF(BQ2050:$BY2050, "")=BP$8, IF(Q2050="", "", Q2050), ""))</f>
        <v/>
      </c>
      <c r="BQ2050" s="61" t="str">
        <f>IF($B2050="", "", IF(COUNTIF(BR2050:$BY2050, "")=BQ$8, IF(R2050="", "", R2050), ""))</f>
        <v/>
      </c>
      <c r="BR2050" s="61" t="str">
        <f>IF($B2050="", "", IF(COUNTIF(BS2050:$BY2050, "")=BR$8, IF(S2050="", "", S2050), ""))</f>
        <v/>
      </c>
      <c r="BS2050" s="61" t="str">
        <f>IF($B2050="", "", IF(COUNTIF(BT2050:$BY2050, "")=BS$8, IF(T2050="", "", T2050), ""))</f>
        <v/>
      </c>
      <c r="BT2050" s="61" t="str">
        <f>IF($B2050="", "", IF(COUNTIF(BU2050:$BY2050, "")=BT$8, IF(U2050="", "", U2050), ""))</f>
        <v/>
      </c>
      <c r="BU2050" s="61" t="str">
        <f>IF($B2050="", "", IF(COUNTIF(BV2050:$BY2050, "")=BU$8, IF(V2050="", "", V2050), ""))</f>
        <v/>
      </c>
      <c r="BV2050" s="61" t="str">
        <f>IF($B2050="", "", IF(COUNTIF(BW2050:$BY2050, "")=BV$8, IF(W2050="", "", W2050), ""))</f>
        <v/>
      </c>
      <c r="BW2050" s="61" t="str">
        <f>IF($B2050="", "", IF(COUNTIF(BX2050:$BY2050, "")=BW$8, IF(X2050="", "", X2050), ""))</f>
        <v/>
      </c>
      <c r="BX2050" s="61" t="str">
        <f>IF($B2050="", "", IF(COUNTIF(BY2050:$BY2050, "")=BX$8, IF(Y2050="", "", Y2050), ""))</f>
        <v/>
      </c>
      <c r="BY2050" s="50" t="str">
        <f t="shared" si="831"/>
        <v/>
      </c>
      <c r="CA2050" s="6" t="str">
        <f t="shared" si="832"/>
        <v/>
      </c>
      <c r="CB2050" s="6" t="str">
        <f>IF(CA2050="", "", RANK(CA2050, $CA$9:$CA$2508, 0)+COUNTIF($CA$9:CA2050, CA2050)-1)</f>
        <v/>
      </c>
    </row>
    <row r="2051" spans="1:80" x14ac:dyDescent="0.25">
      <c r="A2051" s="22"/>
      <c r="B2051" s="121" t="str">
        <f>IF('Stock Details'!B2050="", "", 'Stock Details'!B2050)</f>
        <v/>
      </c>
      <c r="C2051" s="22"/>
      <c r="D2051" s="130"/>
      <c r="E2051" s="122"/>
      <c r="F2051" s="131"/>
      <c r="G2051" s="22"/>
      <c r="H2051" s="130" t="str">
        <f t="shared" si="817"/>
        <v/>
      </c>
      <c r="I2051" s="122"/>
      <c r="J2051" s="131"/>
      <c r="K2051" s="22"/>
      <c r="L2051" s="130" t="str">
        <f t="shared" si="818"/>
        <v/>
      </c>
      <c r="M2051" s="122"/>
      <c r="N2051" s="131"/>
      <c r="O2051" s="22"/>
      <c r="P2051" s="130" t="str">
        <f t="shared" si="819"/>
        <v/>
      </c>
      <c r="Q2051" s="122"/>
      <c r="R2051" s="131"/>
      <c r="S2051" s="22"/>
      <c r="T2051" s="130" t="str">
        <f t="shared" si="820"/>
        <v/>
      </c>
      <c r="U2051" s="122"/>
      <c r="V2051" s="131"/>
      <c r="W2051" s="22"/>
      <c r="X2051" s="130" t="str">
        <f t="shared" si="821"/>
        <v/>
      </c>
      <c r="Y2051" s="122"/>
      <c r="Z2051" s="131"/>
      <c r="AA2051" s="22"/>
      <c r="AC2051" s="6" t="str">
        <f t="shared" si="822"/>
        <v/>
      </c>
      <c r="AE2051" s="6" t="str">
        <f t="shared" si="823"/>
        <v/>
      </c>
      <c r="AF2051" s="6" t="str">
        <f t="shared" si="824"/>
        <v/>
      </c>
      <c r="AG2051" s="6" t="str">
        <f t="shared" si="825"/>
        <v/>
      </c>
      <c r="AH2051" s="6" t="str">
        <f t="shared" si="826"/>
        <v/>
      </c>
      <c r="AI2051" s="6" t="str">
        <f t="shared" si="827"/>
        <v/>
      </c>
      <c r="AJ2051" s="6" t="str">
        <f t="shared" si="828"/>
        <v/>
      </c>
      <c r="AL2051" s="9" t="str">
        <f>IF('Stock Details'!F2050="", "", 'Stock Details'!F2050)</f>
        <v/>
      </c>
      <c r="AM2051" s="9" t="str">
        <f>IF('Stock Details'!G2050="", "", 'Stock Details'!G2050)</f>
        <v/>
      </c>
      <c r="AO2051" s="59" t="str">
        <f t="shared" si="829"/>
        <v/>
      </c>
      <c r="AP2051" s="59" t="str">
        <f t="shared" si="833"/>
        <v/>
      </c>
      <c r="AQ2051" s="59" t="str">
        <f t="shared" si="834"/>
        <v/>
      </c>
      <c r="AR2051" s="59" t="str">
        <f t="shared" si="835"/>
        <v/>
      </c>
      <c r="AS2051" s="59" t="str">
        <f t="shared" si="836"/>
        <v/>
      </c>
      <c r="AT2051" s="59" t="str">
        <f t="shared" si="837"/>
        <v/>
      </c>
      <c r="AV2051" s="59" t="str">
        <f t="shared" si="830"/>
        <v/>
      </c>
      <c r="AW2051" s="59" t="str">
        <f t="shared" si="812"/>
        <v/>
      </c>
      <c r="AX2051" s="59" t="str">
        <f t="shared" si="813"/>
        <v/>
      </c>
      <c r="AY2051" s="59" t="str">
        <f t="shared" si="814"/>
        <v/>
      </c>
      <c r="AZ2051" s="59" t="str">
        <f t="shared" si="815"/>
        <v/>
      </c>
      <c r="BA2051" s="59" t="str">
        <f t="shared" si="816"/>
        <v/>
      </c>
      <c r="BC2051" s="49" t="str">
        <f>IF($B2051="", "", IF(COUNTIF(BD2051:$BY2051, "")=BC$8, IF(D2051="", "", D2051), ""))</f>
        <v/>
      </c>
      <c r="BD2051" s="61" t="str">
        <f>IF($B2051="", "", IF(COUNTIF(BE2051:$BY2051, "")=BD$8, IF(E2051="", "", E2051), ""))</f>
        <v/>
      </c>
      <c r="BE2051" s="61" t="str">
        <f>IF($B2051="", "", IF(COUNTIF(BF2051:$BY2051, "")=BE$8, IF(F2051="", "", F2051), ""))</f>
        <v/>
      </c>
      <c r="BF2051" s="61" t="str">
        <f>IF($B2051="", "", IF(COUNTIF(BG2051:$BY2051, "")=BF$8, IF(G2051="", "", G2051), ""))</f>
        <v/>
      </c>
      <c r="BG2051" s="61" t="str">
        <f>IF($B2051="", "", IF(COUNTIF(BH2051:$BY2051, "")=BG$8, IF(H2051="", "", H2051), ""))</f>
        <v/>
      </c>
      <c r="BH2051" s="61" t="str">
        <f>IF($B2051="", "", IF(COUNTIF(BI2051:$BY2051, "")=BH$8, IF(I2051="", "", I2051), ""))</f>
        <v/>
      </c>
      <c r="BI2051" s="61" t="str">
        <f>IF($B2051="", "", IF(COUNTIF(BJ2051:$BY2051, "")=BI$8, IF(J2051="", "", J2051), ""))</f>
        <v/>
      </c>
      <c r="BJ2051" s="61" t="str">
        <f>IF($B2051="", "", IF(COUNTIF(BK2051:$BY2051, "")=BJ$8, IF(K2051="", "", K2051), ""))</f>
        <v/>
      </c>
      <c r="BK2051" s="61" t="str">
        <f>IF($B2051="", "", IF(COUNTIF(BL2051:$BY2051, "")=BK$8, IF(L2051="", "", L2051), ""))</f>
        <v/>
      </c>
      <c r="BL2051" s="61" t="str">
        <f>IF($B2051="", "", IF(COUNTIF(BM2051:$BY2051, "")=BL$8, IF(M2051="", "", M2051), ""))</f>
        <v/>
      </c>
      <c r="BM2051" s="61" t="str">
        <f>IF($B2051="", "", IF(COUNTIF(BN2051:$BY2051, "")=BM$8, IF(N2051="", "", N2051), ""))</f>
        <v/>
      </c>
      <c r="BN2051" s="61" t="str">
        <f>IF($B2051="", "", IF(COUNTIF(BO2051:$BY2051, "")=BN$8, IF(O2051="", "", O2051), ""))</f>
        <v/>
      </c>
      <c r="BO2051" s="61" t="str">
        <f>IF($B2051="", "", IF(COUNTIF(BP2051:$BY2051, "")=BO$8, IF(P2051="", "", P2051), ""))</f>
        <v/>
      </c>
      <c r="BP2051" s="61" t="str">
        <f>IF($B2051="", "", IF(COUNTIF(BQ2051:$BY2051, "")=BP$8, IF(Q2051="", "", Q2051), ""))</f>
        <v/>
      </c>
      <c r="BQ2051" s="61" t="str">
        <f>IF($B2051="", "", IF(COUNTIF(BR2051:$BY2051, "")=BQ$8, IF(R2051="", "", R2051), ""))</f>
        <v/>
      </c>
      <c r="BR2051" s="61" t="str">
        <f>IF($B2051="", "", IF(COUNTIF(BS2051:$BY2051, "")=BR$8, IF(S2051="", "", S2051), ""))</f>
        <v/>
      </c>
      <c r="BS2051" s="61" t="str">
        <f>IF($B2051="", "", IF(COUNTIF(BT2051:$BY2051, "")=BS$8, IF(T2051="", "", T2051), ""))</f>
        <v/>
      </c>
      <c r="BT2051" s="61" t="str">
        <f>IF($B2051="", "", IF(COUNTIF(BU2051:$BY2051, "")=BT$8, IF(U2051="", "", U2051), ""))</f>
        <v/>
      </c>
      <c r="BU2051" s="61" t="str">
        <f>IF($B2051="", "", IF(COUNTIF(BV2051:$BY2051, "")=BU$8, IF(V2051="", "", V2051), ""))</f>
        <v/>
      </c>
      <c r="BV2051" s="61" t="str">
        <f>IF($B2051="", "", IF(COUNTIF(BW2051:$BY2051, "")=BV$8, IF(W2051="", "", W2051), ""))</f>
        <v/>
      </c>
      <c r="BW2051" s="61" t="str">
        <f>IF($B2051="", "", IF(COUNTIF(BX2051:$BY2051, "")=BW$8, IF(X2051="", "", X2051), ""))</f>
        <v/>
      </c>
      <c r="BX2051" s="61" t="str">
        <f>IF($B2051="", "", IF(COUNTIF(BY2051:$BY2051, "")=BX$8, IF(Y2051="", "", Y2051), ""))</f>
        <v/>
      </c>
      <c r="BY2051" s="50" t="str">
        <f t="shared" si="831"/>
        <v/>
      </c>
      <c r="CA2051" s="6" t="str">
        <f t="shared" si="832"/>
        <v/>
      </c>
      <c r="CB2051" s="6" t="str">
        <f>IF(CA2051="", "", RANK(CA2051, $CA$9:$CA$2508, 0)+COUNTIF($CA$9:CA2051, CA2051)-1)</f>
        <v/>
      </c>
    </row>
    <row r="2052" spans="1:80" x14ac:dyDescent="0.25">
      <c r="A2052" s="22"/>
      <c r="B2052" s="121" t="str">
        <f>IF('Stock Details'!B2051="", "", 'Stock Details'!B2051)</f>
        <v/>
      </c>
      <c r="C2052" s="22"/>
      <c r="D2052" s="130"/>
      <c r="E2052" s="122"/>
      <c r="F2052" s="131"/>
      <c r="G2052" s="22"/>
      <c r="H2052" s="130" t="str">
        <f t="shared" si="817"/>
        <v/>
      </c>
      <c r="I2052" s="122"/>
      <c r="J2052" s="131"/>
      <c r="K2052" s="22"/>
      <c r="L2052" s="130" t="str">
        <f t="shared" si="818"/>
        <v/>
      </c>
      <c r="M2052" s="122"/>
      <c r="N2052" s="131"/>
      <c r="O2052" s="22"/>
      <c r="P2052" s="130" t="str">
        <f t="shared" si="819"/>
        <v/>
      </c>
      <c r="Q2052" s="122"/>
      <c r="R2052" s="131"/>
      <c r="S2052" s="22"/>
      <c r="T2052" s="130" t="str">
        <f t="shared" si="820"/>
        <v/>
      </c>
      <c r="U2052" s="122"/>
      <c r="V2052" s="131"/>
      <c r="W2052" s="22"/>
      <c r="X2052" s="130" t="str">
        <f t="shared" si="821"/>
        <v/>
      </c>
      <c r="Y2052" s="122"/>
      <c r="Z2052" s="131"/>
      <c r="AA2052" s="22"/>
      <c r="AC2052" s="6" t="str">
        <f t="shared" si="822"/>
        <v/>
      </c>
      <c r="AE2052" s="6" t="str">
        <f t="shared" si="823"/>
        <v/>
      </c>
      <c r="AF2052" s="6" t="str">
        <f t="shared" si="824"/>
        <v/>
      </c>
      <c r="AG2052" s="6" t="str">
        <f t="shared" si="825"/>
        <v/>
      </c>
      <c r="AH2052" s="6" t="str">
        <f t="shared" si="826"/>
        <v/>
      </c>
      <c r="AI2052" s="6" t="str">
        <f t="shared" si="827"/>
        <v/>
      </c>
      <c r="AJ2052" s="6" t="str">
        <f t="shared" si="828"/>
        <v/>
      </c>
      <c r="AL2052" s="9" t="str">
        <f>IF('Stock Details'!F2051="", "", 'Stock Details'!F2051)</f>
        <v/>
      </c>
      <c r="AM2052" s="9" t="str">
        <f>IF('Stock Details'!G2051="", "", 'Stock Details'!G2051)</f>
        <v/>
      </c>
      <c r="AO2052" s="59" t="str">
        <f t="shared" si="829"/>
        <v/>
      </c>
      <c r="AP2052" s="59" t="str">
        <f t="shared" si="833"/>
        <v/>
      </c>
      <c r="AQ2052" s="59" t="str">
        <f t="shared" si="834"/>
        <v/>
      </c>
      <c r="AR2052" s="59" t="str">
        <f t="shared" si="835"/>
        <v/>
      </c>
      <c r="AS2052" s="59" t="str">
        <f t="shared" si="836"/>
        <v/>
      </c>
      <c r="AT2052" s="59" t="str">
        <f t="shared" si="837"/>
        <v/>
      </c>
      <c r="AV2052" s="59" t="str">
        <f t="shared" si="830"/>
        <v/>
      </c>
      <c r="AW2052" s="59" t="str">
        <f t="shared" si="812"/>
        <v/>
      </c>
      <c r="AX2052" s="59" t="str">
        <f t="shared" si="813"/>
        <v/>
      </c>
      <c r="AY2052" s="59" t="str">
        <f t="shared" si="814"/>
        <v/>
      </c>
      <c r="AZ2052" s="59" t="str">
        <f t="shared" si="815"/>
        <v/>
      </c>
      <c r="BA2052" s="59" t="str">
        <f t="shared" si="816"/>
        <v/>
      </c>
      <c r="BC2052" s="49" t="str">
        <f>IF($B2052="", "", IF(COUNTIF(BD2052:$BY2052, "")=BC$8, IF(D2052="", "", D2052), ""))</f>
        <v/>
      </c>
      <c r="BD2052" s="61" t="str">
        <f>IF($B2052="", "", IF(COUNTIF(BE2052:$BY2052, "")=BD$8, IF(E2052="", "", E2052), ""))</f>
        <v/>
      </c>
      <c r="BE2052" s="61" t="str">
        <f>IF($B2052="", "", IF(COUNTIF(BF2052:$BY2052, "")=BE$8, IF(F2052="", "", F2052), ""))</f>
        <v/>
      </c>
      <c r="BF2052" s="61" t="str">
        <f>IF($B2052="", "", IF(COUNTIF(BG2052:$BY2052, "")=BF$8, IF(G2052="", "", G2052), ""))</f>
        <v/>
      </c>
      <c r="BG2052" s="61" t="str">
        <f>IF($B2052="", "", IF(COUNTIF(BH2052:$BY2052, "")=BG$8, IF(H2052="", "", H2052), ""))</f>
        <v/>
      </c>
      <c r="BH2052" s="61" t="str">
        <f>IF($B2052="", "", IF(COUNTIF(BI2052:$BY2052, "")=BH$8, IF(I2052="", "", I2052), ""))</f>
        <v/>
      </c>
      <c r="BI2052" s="61" t="str">
        <f>IF($B2052="", "", IF(COUNTIF(BJ2052:$BY2052, "")=BI$8, IF(J2052="", "", J2052), ""))</f>
        <v/>
      </c>
      <c r="BJ2052" s="61" t="str">
        <f>IF($B2052="", "", IF(COUNTIF(BK2052:$BY2052, "")=BJ$8, IF(K2052="", "", K2052), ""))</f>
        <v/>
      </c>
      <c r="BK2052" s="61" t="str">
        <f>IF($B2052="", "", IF(COUNTIF(BL2052:$BY2052, "")=BK$8, IF(L2052="", "", L2052), ""))</f>
        <v/>
      </c>
      <c r="BL2052" s="61" t="str">
        <f>IF($B2052="", "", IF(COUNTIF(BM2052:$BY2052, "")=BL$8, IF(M2052="", "", M2052), ""))</f>
        <v/>
      </c>
      <c r="BM2052" s="61" t="str">
        <f>IF($B2052="", "", IF(COUNTIF(BN2052:$BY2052, "")=BM$8, IF(N2052="", "", N2052), ""))</f>
        <v/>
      </c>
      <c r="BN2052" s="61" t="str">
        <f>IF($B2052="", "", IF(COUNTIF(BO2052:$BY2052, "")=BN$8, IF(O2052="", "", O2052), ""))</f>
        <v/>
      </c>
      <c r="BO2052" s="61" t="str">
        <f>IF($B2052="", "", IF(COUNTIF(BP2052:$BY2052, "")=BO$8, IF(P2052="", "", P2052), ""))</f>
        <v/>
      </c>
      <c r="BP2052" s="61" t="str">
        <f>IF($B2052="", "", IF(COUNTIF(BQ2052:$BY2052, "")=BP$8, IF(Q2052="", "", Q2052), ""))</f>
        <v/>
      </c>
      <c r="BQ2052" s="61" t="str">
        <f>IF($B2052="", "", IF(COUNTIF(BR2052:$BY2052, "")=BQ$8, IF(R2052="", "", R2052), ""))</f>
        <v/>
      </c>
      <c r="BR2052" s="61" t="str">
        <f>IF($B2052="", "", IF(COUNTIF(BS2052:$BY2052, "")=BR$8, IF(S2052="", "", S2052), ""))</f>
        <v/>
      </c>
      <c r="BS2052" s="61" t="str">
        <f>IF($B2052="", "", IF(COUNTIF(BT2052:$BY2052, "")=BS$8, IF(T2052="", "", T2052), ""))</f>
        <v/>
      </c>
      <c r="BT2052" s="61" t="str">
        <f>IF($B2052="", "", IF(COUNTIF(BU2052:$BY2052, "")=BT$8, IF(U2052="", "", U2052), ""))</f>
        <v/>
      </c>
      <c r="BU2052" s="61" t="str">
        <f>IF($B2052="", "", IF(COUNTIF(BV2052:$BY2052, "")=BU$8, IF(V2052="", "", V2052), ""))</f>
        <v/>
      </c>
      <c r="BV2052" s="61" t="str">
        <f>IF($B2052="", "", IF(COUNTIF(BW2052:$BY2052, "")=BV$8, IF(W2052="", "", W2052), ""))</f>
        <v/>
      </c>
      <c r="BW2052" s="61" t="str">
        <f>IF($B2052="", "", IF(COUNTIF(BX2052:$BY2052, "")=BW$8, IF(X2052="", "", X2052), ""))</f>
        <v/>
      </c>
      <c r="BX2052" s="61" t="str">
        <f>IF($B2052="", "", IF(COUNTIF(BY2052:$BY2052, "")=BX$8, IF(Y2052="", "", Y2052), ""))</f>
        <v/>
      </c>
      <c r="BY2052" s="50" t="str">
        <f t="shared" si="831"/>
        <v/>
      </c>
      <c r="CA2052" s="6" t="str">
        <f t="shared" si="832"/>
        <v/>
      </c>
      <c r="CB2052" s="6" t="str">
        <f>IF(CA2052="", "", RANK(CA2052, $CA$9:$CA$2508, 0)+COUNTIF($CA$9:CA2052, CA2052)-1)</f>
        <v/>
      </c>
    </row>
    <row r="2053" spans="1:80" x14ac:dyDescent="0.25">
      <c r="A2053" s="22"/>
      <c r="B2053" s="121" t="str">
        <f>IF('Stock Details'!B2052="", "", 'Stock Details'!B2052)</f>
        <v/>
      </c>
      <c r="C2053" s="22"/>
      <c r="D2053" s="130"/>
      <c r="E2053" s="122"/>
      <c r="F2053" s="131"/>
      <c r="G2053" s="22"/>
      <c r="H2053" s="130" t="str">
        <f t="shared" si="817"/>
        <v/>
      </c>
      <c r="I2053" s="122"/>
      <c r="J2053" s="131"/>
      <c r="K2053" s="22"/>
      <c r="L2053" s="130" t="str">
        <f t="shared" si="818"/>
        <v/>
      </c>
      <c r="M2053" s="122"/>
      <c r="N2053" s="131"/>
      <c r="O2053" s="22"/>
      <c r="P2053" s="130" t="str">
        <f t="shared" si="819"/>
        <v/>
      </c>
      <c r="Q2053" s="122"/>
      <c r="R2053" s="131"/>
      <c r="S2053" s="22"/>
      <c r="T2053" s="130" t="str">
        <f t="shared" si="820"/>
        <v/>
      </c>
      <c r="U2053" s="122"/>
      <c r="V2053" s="131"/>
      <c r="W2053" s="22"/>
      <c r="X2053" s="130" t="str">
        <f t="shared" si="821"/>
        <v/>
      </c>
      <c r="Y2053" s="122"/>
      <c r="Z2053" s="131"/>
      <c r="AA2053" s="22"/>
      <c r="AC2053" s="6" t="str">
        <f t="shared" si="822"/>
        <v/>
      </c>
      <c r="AE2053" s="6" t="str">
        <f t="shared" si="823"/>
        <v/>
      </c>
      <c r="AF2053" s="6" t="str">
        <f t="shared" si="824"/>
        <v/>
      </c>
      <c r="AG2053" s="6" t="str">
        <f t="shared" si="825"/>
        <v/>
      </c>
      <c r="AH2053" s="6" t="str">
        <f t="shared" si="826"/>
        <v/>
      </c>
      <c r="AI2053" s="6" t="str">
        <f t="shared" si="827"/>
        <v/>
      </c>
      <c r="AJ2053" s="6" t="str">
        <f t="shared" si="828"/>
        <v/>
      </c>
      <c r="AL2053" s="9" t="str">
        <f>IF('Stock Details'!F2052="", "", 'Stock Details'!F2052)</f>
        <v/>
      </c>
      <c r="AM2053" s="9" t="str">
        <f>IF('Stock Details'!G2052="", "", 'Stock Details'!G2052)</f>
        <v/>
      </c>
      <c r="AO2053" s="59" t="str">
        <f t="shared" si="829"/>
        <v/>
      </c>
      <c r="AP2053" s="59" t="str">
        <f t="shared" si="833"/>
        <v/>
      </c>
      <c r="AQ2053" s="59" t="str">
        <f t="shared" si="834"/>
        <v/>
      </c>
      <c r="AR2053" s="59" t="str">
        <f t="shared" si="835"/>
        <v/>
      </c>
      <c r="AS2053" s="59" t="str">
        <f t="shared" si="836"/>
        <v/>
      </c>
      <c r="AT2053" s="59" t="str">
        <f t="shared" si="837"/>
        <v/>
      </c>
      <c r="AV2053" s="59" t="str">
        <f t="shared" si="830"/>
        <v/>
      </c>
      <c r="AW2053" s="59" t="str">
        <f t="shared" si="812"/>
        <v/>
      </c>
      <c r="AX2053" s="59" t="str">
        <f t="shared" si="813"/>
        <v/>
      </c>
      <c r="AY2053" s="59" t="str">
        <f t="shared" si="814"/>
        <v/>
      </c>
      <c r="AZ2053" s="59" t="str">
        <f t="shared" si="815"/>
        <v/>
      </c>
      <c r="BA2053" s="59" t="str">
        <f t="shared" si="816"/>
        <v/>
      </c>
      <c r="BC2053" s="49" t="str">
        <f>IF($B2053="", "", IF(COUNTIF(BD2053:$BY2053, "")=BC$8, IF(D2053="", "", D2053), ""))</f>
        <v/>
      </c>
      <c r="BD2053" s="61" t="str">
        <f>IF($B2053="", "", IF(COUNTIF(BE2053:$BY2053, "")=BD$8, IF(E2053="", "", E2053), ""))</f>
        <v/>
      </c>
      <c r="BE2053" s="61" t="str">
        <f>IF($B2053="", "", IF(COUNTIF(BF2053:$BY2053, "")=BE$8, IF(F2053="", "", F2053), ""))</f>
        <v/>
      </c>
      <c r="BF2053" s="61" t="str">
        <f>IF($B2053="", "", IF(COUNTIF(BG2053:$BY2053, "")=BF$8, IF(G2053="", "", G2053), ""))</f>
        <v/>
      </c>
      <c r="BG2053" s="61" t="str">
        <f>IF($B2053="", "", IF(COUNTIF(BH2053:$BY2053, "")=BG$8, IF(H2053="", "", H2053), ""))</f>
        <v/>
      </c>
      <c r="BH2053" s="61" t="str">
        <f>IF($B2053="", "", IF(COUNTIF(BI2053:$BY2053, "")=BH$8, IF(I2053="", "", I2053), ""))</f>
        <v/>
      </c>
      <c r="BI2053" s="61" t="str">
        <f>IF($B2053="", "", IF(COUNTIF(BJ2053:$BY2053, "")=BI$8, IF(J2053="", "", J2053), ""))</f>
        <v/>
      </c>
      <c r="BJ2053" s="61" t="str">
        <f>IF($B2053="", "", IF(COUNTIF(BK2053:$BY2053, "")=BJ$8, IF(K2053="", "", K2053), ""))</f>
        <v/>
      </c>
      <c r="BK2053" s="61" t="str">
        <f>IF($B2053="", "", IF(COUNTIF(BL2053:$BY2053, "")=BK$8, IF(L2053="", "", L2053), ""))</f>
        <v/>
      </c>
      <c r="BL2053" s="61" t="str">
        <f>IF($B2053="", "", IF(COUNTIF(BM2053:$BY2053, "")=BL$8, IF(M2053="", "", M2053), ""))</f>
        <v/>
      </c>
      <c r="BM2053" s="61" t="str">
        <f>IF($B2053="", "", IF(COUNTIF(BN2053:$BY2053, "")=BM$8, IF(N2053="", "", N2053), ""))</f>
        <v/>
      </c>
      <c r="BN2053" s="61" t="str">
        <f>IF($B2053="", "", IF(COUNTIF(BO2053:$BY2053, "")=BN$8, IF(O2053="", "", O2053), ""))</f>
        <v/>
      </c>
      <c r="BO2053" s="61" t="str">
        <f>IF($B2053="", "", IF(COUNTIF(BP2053:$BY2053, "")=BO$8, IF(P2053="", "", P2053), ""))</f>
        <v/>
      </c>
      <c r="BP2053" s="61" t="str">
        <f>IF($B2053="", "", IF(COUNTIF(BQ2053:$BY2053, "")=BP$8, IF(Q2053="", "", Q2053), ""))</f>
        <v/>
      </c>
      <c r="BQ2053" s="61" t="str">
        <f>IF($B2053="", "", IF(COUNTIF(BR2053:$BY2053, "")=BQ$8, IF(R2053="", "", R2053), ""))</f>
        <v/>
      </c>
      <c r="BR2053" s="61" t="str">
        <f>IF($B2053="", "", IF(COUNTIF(BS2053:$BY2053, "")=BR$8, IF(S2053="", "", S2053), ""))</f>
        <v/>
      </c>
      <c r="BS2053" s="61" t="str">
        <f>IF($B2053="", "", IF(COUNTIF(BT2053:$BY2053, "")=BS$8, IF(T2053="", "", T2053), ""))</f>
        <v/>
      </c>
      <c r="BT2053" s="61" t="str">
        <f>IF($B2053="", "", IF(COUNTIF(BU2053:$BY2053, "")=BT$8, IF(U2053="", "", U2053), ""))</f>
        <v/>
      </c>
      <c r="BU2053" s="61" t="str">
        <f>IF($B2053="", "", IF(COUNTIF(BV2053:$BY2053, "")=BU$8, IF(V2053="", "", V2053), ""))</f>
        <v/>
      </c>
      <c r="BV2053" s="61" t="str">
        <f>IF($B2053="", "", IF(COUNTIF(BW2053:$BY2053, "")=BV$8, IF(W2053="", "", W2053), ""))</f>
        <v/>
      </c>
      <c r="BW2053" s="61" t="str">
        <f>IF($B2053="", "", IF(COUNTIF(BX2053:$BY2053, "")=BW$8, IF(X2053="", "", X2053), ""))</f>
        <v/>
      </c>
      <c r="BX2053" s="61" t="str">
        <f>IF($B2053="", "", IF(COUNTIF(BY2053:$BY2053, "")=BX$8, IF(Y2053="", "", Y2053), ""))</f>
        <v/>
      </c>
      <c r="BY2053" s="50" t="str">
        <f t="shared" si="831"/>
        <v/>
      </c>
      <c r="CA2053" s="6" t="str">
        <f t="shared" si="832"/>
        <v/>
      </c>
      <c r="CB2053" s="6" t="str">
        <f>IF(CA2053="", "", RANK(CA2053, $CA$9:$CA$2508, 0)+COUNTIF($CA$9:CA2053, CA2053)-1)</f>
        <v/>
      </c>
    </row>
    <row r="2054" spans="1:80" x14ac:dyDescent="0.25">
      <c r="A2054" s="22"/>
      <c r="B2054" s="121" t="str">
        <f>IF('Stock Details'!B2053="", "", 'Stock Details'!B2053)</f>
        <v/>
      </c>
      <c r="C2054" s="22"/>
      <c r="D2054" s="130"/>
      <c r="E2054" s="122"/>
      <c r="F2054" s="131"/>
      <c r="G2054" s="22"/>
      <c r="H2054" s="130" t="str">
        <f t="shared" si="817"/>
        <v/>
      </c>
      <c r="I2054" s="122"/>
      <c r="J2054" s="131"/>
      <c r="K2054" s="22"/>
      <c r="L2054" s="130" t="str">
        <f t="shared" si="818"/>
        <v/>
      </c>
      <c r="M2054" s="122"/>
      <c r="N2054" s="131"/>
      <c r="O2054" s="22"/>
      <c r="P2054" s="130" t="str">
        <f t="shared" si="819"/>
        <v/>
      </c>
      <c r="Q2054" s="122"/>
      <c r="R2054" s="131"/>
      <c r="S2054" s="22"/>
      <c r="T2054" s="130" t="str">
        <f t="shared" si="820"/>
        <v/>
      </c>
      <c r="U2054" s="122"/>
      <c r="V2054" s="131"/>
      <c r="W2054" s="22"/>
      <c r="X2054" s="130" t="str">
        <f t="shared" si="821"/>
        <v/>
      </c>
      <c r="Y2054" s="122"/>
      <c r="Z2054" s="131"/>
      <c r="AA2054" s="22"/>
      <c r="AC2054" s="6" t="str">
        <f t="shared" si="822"/>
        <v/>
      </c>
      <c r="AE2054" s="6" t="str">
        <f t="shared" si="823"/>
        <v/>
      </c>
      <c r="AF2054" s="6" t="str">
        <f t="shared" si="824"/>
        <v/>
      </c>
      <c r="AG2054" s="6" t="str">
        <f t="shared" si="825"/>
        <v/>
      </c>
      <c r="AH2054" s="6" t="str">
        <f t="shared" si="826"/>
        <v/>
      </c>
      <c r="AI2054" s="6" t="str">
        <f t="shared" si="827"/>
        <v/>
      </c>
      <c r="AJ2054" s="6" t="str">
        <f t="shared" si="828"/>
        <v/>
      </c>
      <c r="AL2054" s="9" t="str">
        <f>IF('Stock Details'!F2053="", "", 'Stock Details'!F2053)</f>
        <v/>
      </c>
      <c r="AM2054" s="9" t="str">
        <f>IF('Stock Details'!G2053="", "", 'Stock Details'!G2053)</f>
        <v/>
      </c>
      <c r="AO2054" s="59" t="str">
        <f t="shared" si="829"/>
        <v/>
      </c>
      <c r="AP2054" s="59" t="str">
        <f t="shared" si="833"/>
        <v/>
      </c>
      <c r="AQ2054" s="59" t="str">
        <f t="shared" si="834"/>
        <v/>
      </c>
      <c r="AR2054" s="59" t="str">
        <f t="shared" si="835"/>
        <v/>
      </c>
      <c r="AS2054" s="59" t="str">
        <f t="shared" si="836"/>
        <v/>
      </c>
      <c r="AT2054" s="59" t="str">
        <f t="shared" si="837"/>
        <v/>
      </c>
      <c r="AV2054" s="59" t="str">
        <f t="shared" si="830"/>
        <v/>
      </c>
      <c r="AW2054" s="59" t="str">
        <f t="shared" si="812"/>
        <v/>
      </c>
      <c r="AX2054" s="59" t="str">
        <f t="shared" si="813"/>
        <v/>
      </c>
      <c r="AY2054" s="59" t="str">
        <f t="shared" si="814"/>
        <v/>
      </c>
      <c r="AZ2054" s="59" t="str">
        <f t="shared" si="815"/>
        <v/>
      </c>
      <c r="BA2054" s="59" t="str">
        <f t="shared" si="816"/>
        <v/>
      </c>
      <c r="BC2054" s="49" t="str">
        <f>IF($B2054="", "", IF(COUNTIF(BD2054:$BY2054, "")=BC$8, IF(D2054="", "", D2054), ""))</f>
        <v/>
      </c>
      <c r="BD2054" s="61" t="str">
        <f>IF($B2054="", "", IF(COUNTIF(BE2054:$BY2054, "")=BD$8, IF(E2054="", "", E2054), ""))</f>
        <v/>
      </c>
      <c r="BE2054" s="61" t="str">
        <f>IF($B2054="", "", IF(COUNTIF(BF2054:$BY2054, "")=BE$8, IF(F2054="", "", F2054), ""))</f>
        <v/>
      </c>
      <c r="BF2054" s="61" t="str">
        <f>IF($B2054="", "", IF(COUNTIF(BG2054:$BY2054, "")=BF$8, IF(G2054="", "", G2054), ""))</f>
        <v/>
      </c>
      <c r="BG2054" s="61" t="str">
        <f>IF($B2054="", "", IF(COUNTIF(BH2054:$BY2054, "")=BG$8, IF(H2054="", "", H2054), ""))</f>
        <v/>
      </c>
      <c r="BH2054" s="61" t="str">
        <f>IF($B2054="", "", IF(COUNTIF(BI2054:$BY2054, "")=BH$8, IF(I2054="", "", I2054), ""))</f>
        <v/>
      </c>
      <c r="BI2054" s="61" t="str">
        <f>IF($B2054="", "", IF(COUNTIF(BJ2054:$BY2054, "")=BI$8, IF(J2054="", "", J2054), ""))</f>
        <v/>
      </c>
      <c r="BJ2054" s="61" t="str">
        <f>IF($B2054="", "", IF(COUNTIF(BK2054:$BY2054, "")=BJ$8, IF(K2054="", "", K2054), ""))</f>
        <v/>
      </c>
      <c r="BK2054" s="61" t="str">
        <f>IF($B2054="", "", IF(COUNTIF(BL2054:$BY2054, "")=BK$8, IF(L2054="", "", L2054), ""))</f>
        <v/>
      </c>
      <c r="BL2054" s="61" t="str">
        <f>IF($B2054="", "", IF(COUNTIF(BM2054:$BY2054, "")=BL$8, IF(M2054="", "", M2054), ""))</f>
        <v/>
      </c>
      <c r="BM2054" s="61" t="str">
        <f>IF($B2054="", "", IF(COUNTIF(BN2054:$BY2054, "")=BM$8, IF(N2054="", "", N2054), ""))</f>
        <v/>
      </c>
      <c r="BN2054" s="61" t="str">
        <f>IF($B2054="", "", IF(COUNTIF(BO2054:$BY2054, "")=BN$8, IF(O2054="", "", O2054), ""))</f>
        <v/>
      </c>
      <c r="BO2054" s="61" t="str">
        <f>IF($B2054="", "", IF(COUNTIF(BP2054:$BY2054, "")=BO$8, IF(P2054="", "", P2054), ""))</f>
        <v/>
      </c>
      <c r="BP2054" s="61" t="str">
        <f>IF($B2054="", "", IF(COUNTIF(BQ2054:$BY2054, "")=BP$8, IF(Q2054="", "", Q2054), ""))</f>
        <v/>
      </c>
      <c r="BQ2054" s="61" t="str">
        <f>IF($B2054="", "", IF(COUNTIF(BR2054:$BY2054, "")=BQ$8, IF(R2054="", "", R2054), ""))</f>
        <v/>
      </c>
      <c r="BR2054" s="61" t="str">
        <f>IF($B2054="", "", IF(COUNTIF(BS2054:$BY2054, "")=BR$8, IF(S2054="", "", S2054), ""))</f>
        <v/>
      </c>
      <c r="BS2054" s="61" t="str">
        <f>IF($B2054="", "", IF(COUNTIF(BT2054:$BY2054, "")=BS$8, IF(T2054="", "", T2054), ""))</f>
        <v/>
      </c>
      <c r="BT2054" s="61" t="str">
        <f>IF($B2054="", "", IF(COUNTIF(BU2054:$BY2054, "")=BT$8, IF(U2054="", "", U2054), ""))</f>
        <v/>
      </c>
      <c r="BU2054" s="61" t="str">
        <f>IF($B2054="", "", IF(COUNTIF(BV2054:$BY2054, "")=BU$8, IF(V2054="", "", V2054), ""))</f>
        <v/>
      </c>
      <c r="BV2054" s="61" t="str">
        <f>IF($B2054="", "", IF(COUNTIF(BW2054:$BY2054, "")=BV$8, IF(W2054="", "", W2054), ""))</f>
        <v/>
      </c>
      <c r="BW2054" s="61" t="str">
        <f>IF($B2054="", "", IF(COUNTIF(BX2054:$BY2054, "")=BW$8, IF(X2054="", "", X2054), ""))</f>
        <v/>
      </c>
      <c r="BX2054" s="61" t="str">
        <f>IF($B2054="", "", IF(COUNTIF(BY2054:$BY2054, "")=BX$8, IF(Y2054="", "", Y2054), ""))</f>
        <v/>
      </c>
      <c r="BY2054" s="50" t="str">
        <f t="shared" si="831"/>
        <v/>
      </c>
      <c r="CA2054" s="6" t="str">
        <f t="shared" si="832"/>
        <v/>
      </c>
      <c r="CB2054" s="6" t="str">
        <f>IF(CA2054="", "", RANK(CA2054, $CA$9:$CA$2508, 0)+COUNTIF($CA$9:CA2054, CA2054)-1)</f>
        <v/>
      </c>
    </row>
    <row r="2055" spans="1:80" x14ac:dyDescent="0.25">
      <c r="A2055" s="22"/>
      <c r="B2055" s="121" t="str">
        <f>IF('Stock Details'!B2054="", "", 'Stock Details'!B2054)</f>
        <v/>
      </c>
      <c r="C2055" s="22"/>
      <c r="D2055" s="130"/>
      <c r="E2055" s="122"/>
      <c r="F2055" s="131"/>
      <c r="G2055" s="22"/>
      <c r="H2055" s="130" t="str">
        <f t="shared" si="817"/>
        <v/>
      </c>
      <c r="I2055" s="122"/>
      <c r="J2055" s="131"/>
      <c r="K2055" s="22"/>
      <c r="L2055" s="130" t="str">
        <f t="shared" si="818"/>
        <v/>
      </c>
      <c r="M2055" s="122"/>
      <c r="N2055" s="131"/>
      <c r="O2055" s="22"/>
      <c r="P2055" s="130" t="str">
        <f t="shared" si="819"/>
        <v/>
      </c>
      <c r="Q2055" s="122"/>
      <c r="R2055" s="131"/>
      <c r="S2055" s="22"/>
      <c r="T2055" s="130" t="str">
        <f t="shared" si="820"/>
        <v/>
      </c>
      <c r="U2055" s="122"/>
      <c r="V2055" s="131"/>
      <c r="W2055" s="22"/>
      <c r="X2055" s="130" t="str">
        <f t="shared" si="821"/>
        <v/>
      </c>
      <c r="Y2055" s="122"/>
      <c r="Z2055" s="131"/>
      <c r="AA2055" s="22"/>
      <c r="AC2055" s="6" t="str">
        <f t="shared" si="822"/>
        <v/>
      </c>
      <c r="AE2055" s="6" t="str">
        <f t="shared" si="823"/>
        <v/>
      </c>
      <c r="AF2055" s="6" t="str">
        <f t="shared" si="824"/>
        <v/>
      </c>
      <c r="AG2055" s="6" t="str">
        <f t="shared" si="825"/>
        <v/>
      </c>
      <c r="AH2055" s="6" t="str">
        <f t="shared" si="826"/>
        <v/>
      </c>
      <c r="AI2055" s="6" t="str">
        <f t="shared" si="827"/>
        <v/>
      </c>
      <c r="AJ2055" s="6" t="str">
        <f t="shared" si="828"/>
        <v/>
      </c>
      <c r="AL2055" s="9" t="str">
        <f>IF('Stock Details'!F2054="", "", 'Stock Details'!F2054)</f>
        <v/>
      </c>
      <c r="AM2055" s="9" t="str">
        <f>IF('Stock Details'!G2054="", "", 'Stock Details'!G2054)</f>
        <v/>
      </c>
      <c r="AO2055" s="59" t="str">
        <f t="shared" si="829"/>
        <v/>
      </c>
      <c r="AP2055" s="59" t="str">
        <f t="shared" si="833"/>
        <v/>
      </c>
      <c r="AQ2055" s="59" t="str">
        <f t="shared" si="834"/>
        <v/>
      </c>
      <c r="AR2055" s="59" t="str">
        <f t="shared" si="835"/>
        <v/>
      </c>
      <c r="AS2055" s="59" t="str">
        <f t="shared" si="836"/>
        <v/>
      </c>
      <c r="AT2055" s="59" t="str">
        <f t="shared" si="837"/>
        <v/>
      </c>
      <c r="AV2055" s="59" t="str">
        <f t="shared" si="830"/>
        <v/>
      </c>
      <c r="AW2055" s="59" t="str">
        <f t="shared" si="812"/>
        <v/>
      </c>
      <c r="AX2055" s="59" t="str">
        <f t="shared" si="813"/>
        <v/>
      </c>
      <c r="AY2055" s="59" t="str">
        <f t="shared" si="814"/>
        <v/>
      </c>
      <c r="AZ2055" s="59" t="str">
        <f t="shared" si="815"/>
        <v/>
      </c>
      <c r="BA2055" s="59" t="str">
        <f t="shared" si="816"/>
        <v/>
      </c>
      <c r="BC2055" s="49" t="str">
        <f>IF($B2055="", "", IF(COUNTIF(BD2055:$BY2055, "")=BC$8, IF(D2055="", "", D2055), ""))</f>
        <v/>
      </c>
      <c r="BD2055" s="61" t="str">
        <f>IF($B2055="", "", IF(COUNTIF(BE2055:$BY2055, "")=BD$8, IF(E2055="", "", E2055), ""))</f>
        <v/>
      </c>
      <c r="BE2055" s="61" t="str">
        <f>IF($B2055="", "", IF(COUNTIF(BF2055:$BY2055, "")=BE$8, IF(F2055="", "", F2055), ""))</f>
        <v/>
      </c>
      <c r="BF2055" s="61" t="str">
        <f>IF($B2055="", "", IF(COUNTIF(BG2055:$BY2055, "")=BF$8, IF(G2055="", "", G2055), ""))</f>
        <v/>
      </c>
      <c r="BG2055" s="61" t="str">
        <f>IF($B2055="", "", IF(COUNTIF(BH2055:$BY2055, "")=BG$8, IF(H2055="", "", H2055), ""))</f>
        <v/>
      </c>
      <c r="BH2055" s="61" t="str">
        <f>IF($B2055="", "", IF(COUNTIF(BI2055:$BY2055, "")=BH$8, IF(I2055="", "", I2055), ""))</f>
        <v/>
      </c>
      <c r="BI2055" s="61" t="str">
        <f>IF($B2055="", "", IF(COUNTIF(BJ2055:$BY2055, "")=BI$8, IF(J2055="", "", J2055), ""))</f>
        <v/>
      </c>
      <c r="BJ2055" s="61" t="str">
        <f>IF($B2055="", "", IF(COUNTIF(BK2055:$BY2055, "")=BJ$8, IF(K2055="", "", K2055), ""))</f>
        <v/>
      </c>
      <c r="BK2055" s="61" t="str">
        <f>IF($B2055="", "", IF(COUNTIF(BL2055:$BY2055, "")=BK$8, IF(L2055="", "", L2055), ""))</f>
        <v/>
      </c>
      <c r="BL2055" s="61" t="str">
        <f>IF($B2055="", "", IF(COUNTIF(BM2055:$BY2055, "")=BL$8, IF(M2055="", "", M2055), ""))</f>
        <v/>
      </c>
      <c r="BM2055" s="61" t="str">
        <f>IF($B2055="", "", IF(COUNTIF(BN2055:$BY2055, "")=BM$8, IF(N2055="", "", N2055), ""))</f>
        <v/>
      </c>
      <c r="BN2055" s="61" t="str">
        <f>IF($B2055="", "", IF(COUNTIF(BO2055:$BY2055, "")=BN$8, IF(O2055="", "", O2055), ""))</f>
        <v/>
      </c>
      <c r="BO2055" s="61" t="str">
        <f>IF($B2055="", "", IF(COUNTIF(BP2055:$BY2055, "")=BO$8, IF(P2055="", "", P2055), ""))</f>
        <v/>
      </c>
      <c r="BP2055" s="61" t="str">
        <f>IF($B2055="", "", IF(COUNTIF(BQ2055:$BY2055, "")=BP$8, IF(Q2055="", "", Q2055), ""))</f>
        <v/>
      </c>
      <c r="BQ2055" s="61" t="str">
        <f>IF($B2055="", "", IF(COUNTIF(BR2055:$BY2055, "")=BQ$8, IF(R2055="", "", R2055), ""))</f>
        <v/>
      </c>
      <c r="BR2055" s="61" t="str">
        <f>IF($B2055="", "", IF(COUNTIF(BS2055:$BY2055, "")=BR$8, IF(S2055="", "", S2055), ""))</f>
        <v/>
      </c>
      <c r="BS2055" s="61" t="str">
        <f>IF($B2055="", "", IF(COUNTIF(BT2055:$BY2055, "")=BS$8, IF(T2055="", "", T2055), ""))</f>
        <v/>
      </c>
      <c r="BT2055" s="61" t="str">
        <f>IF($B2055="", "", IF(COUNTIF(BU2055:$BY2055, "")=BT$8, IF(U2055="", "", U2055), ""))</f>
        <v/>
      </c>
      <c r="BU2055" s="61" t="str">
        <f>IF($B2055="", "", IF(COUNTIF(BV2055:$BY2055, "")=BU$8, IF(V2055="", "", V2055), ""))</f>
        <v/>
      </c>
      <c r="BV2055" s="61" t="str">
        <f>IF($B2055="", "", IF(COUNTIF(BW2055:$BY2055, "")=BV$8, IF(W2055="", "", W2055), ""))</f>
        <v/>
      </c>
      <c r="BW2055" s="61" t="str">
        <f>IF($B2055="", "", IF(COUNTIF(BX2055:$BY2055, "")=BW$8, IF(X2055="", "", X2055), ""))</f>
        <v/>
      </c>
      <c r="BX2055" s="61" t="str">
        <f>IF($B2055="", "", IF(COUNTIF(BY2055:$BY2055, "")=BX$8, IF(Y2055="", "", Y2055), ""))</f>
        <v/>
      </c>
      <c r="BY2055" s="50" t="str">
        <f t="shared" si="831"/>
        <v/>
      </c>
      <c r="CA2055" s="6" t="str">
        <f t="shared" si="832"/>
        <v/>
      </c>
      <c r="CB2055" s="6" t="str">
        <f>IF(CA2055="", "", RANK(CA2055, $CA$9:$CA$2508, 0)+COUNTIF($CA$9:CA2055, CA2055)-1)</f>
        <v/>
      </c>
    </row>
    <row r="2056" spans="1:80" x14ac:dyDescent="0.25">
      <c r="A2056" s="22"/>
      <c r="B2056" s="121" t="str">
        <f>IF('Stock Details'!B2055="", "", 'Stock Details'!B2055)</f>
        <v/>
      </c>
      <c r="C2056" s="22"/>
      <c r="D2056" s="130"/>
      <c r="E2056" s="122"/>
      <c r="F2056" s="131"/>
      <c r="G2056" s="22"/>
      <c r="H2056" s="130" t="str">
        <f t="shared" si="817"/>
        <v/>
      </c>
      <c r="I2056" s="122"/>
      <c r="J2056" s="131"/>
      <c r="K2056" s="22"/>
      <c r="L2056" s="130" t="str">
        <f t="shared" si="818"/>
        <v/>
      </c>
      <c r="M2056" s="122"/>
      <c r="N2056" s="131"/>
      <c r="O2056" s="22"/>
      <c r="P2056" s="130" t="str">
        <f t="shared" si="819"/>
        <v/>
      </c>
      <c r="Q2056" s="122"/>
      <c r="R2056" s="131"/>
      <c r="S2056" s="22"/>
      <c r="T2056" s="130" t="str">
        <f t="shared" si="820"/>
        <v/>
      </c>
      <c r="U2056" s="122"/>
      <c r="V2056" s="131"/>
      <c r="W2056" s="22"/>
      <c r="X2056" s="130" t="str">
        <f t="shared" si="821"/>
        <v/>
      </c>
      <c r="Y2056" s="122"/>
      <c r="Z2056" s="131"/>
      <c r="AA2056" s="22"/>
      <c r="AC2056" s="6" t="str">
        <f t="shared" si="822"/>
        <v/>
      </c>
      <c r="AE2056" s="6" t="str">
        <f t="shared" si="823"/>
        <v/>
      </c>
      <c r="AF2056" s="6" t="str">
        <f t="shared" si="824"/>
        <v/>
      </c>
      <c r="AG2056" s="6" t="str">
        <f t="shared" si="825"/>
        <v/>
      </c>
      <c r="AH2056" s="6" t="str">
        <f t="shared" si="826"/>
        <v/>
      </c>
      <c r="AI2056" s="6" t="str">
        <f t="shared" si="827"/>
        <v/>
      </c>
      <c r="AJ2056" s="6" t="str">
        <f t="shared" si="828"/>
        <v/>
      </c>
      <c r="AL2056" s="9" t="str">
        <f>IF('Stock Details'!F2055="", "", 'Stock Details'!F2055)</f>
        <v/>
      </c>
      <c r="AM2056" s="9" t="str">
        <f>IF('Stock Details'!G2055="", "", 'Stock Details'!G2055)</f>
        <v/>
      </c>
      <c r="AO2056" s="59" t="str">
        <f t="shared" si="829"/>
        <v/>
      </c>
      <c r="AP2056" s="59" t="str">
        <f t="shared" si="833"/>
        <v/>
      </c>
      <c r="AQ2056" s="59" t="str">
        <f t="shared" si="834"/>
        <v/>
      </c>
      <c r="AR2056" s="59" t="str">
        <f t="shared" si="835"/>
        <v/>
      </c>
      <c r="AS2056" s="59" t="str">
        <f t="shared" si="836"/>
        <v/>
      </c>
      <c r="AT2056" s="59" t="str">
        <f t="shared" si="837"/>
        <v/>
      </c>
      <c r="AV2056" s="59" t="str">
        <f t="shared" si="830"/>
        <v/>
      </c>
      <c r="AW2056" s="59" t="str">
        <f t="shared" si="812"/>
        <v/>
      </c>
      <c r="AX2056" s="59" t="str">
        <f t="shared" si="813"/>
        <v/>
      </c>
      <c r="AY2056" s="59" t="str">
        <f t="shared" si="814"/>
        <v/>
      </c>
      <c r="AZ2056" s="59" t="str">
        <f t="shared" si="815"/>
        <v/>
      </c>
      <c r="BA2056" s="59" t="str">
        <f t="shared" si="816"/>
        <v/>
      </c>
      <c r="BC2056" s="49" t="str">
        <f>IF($B2056="", "", IF(COUNTIF(BD2056:$BY2056, "")=BC$8, IF(D2056="", "", D2056), ""))</f>
        <v/>
      </c>
      <c r="BD2056" s="61" t="str">
        <f>IF($B2056="", "", IF(COUNTIF(BE2056:$BY2056, "")=BD$8, IF(E2056="", "", E2056), ""))</f>
        <v/>
      </c>
      <c r="BE2056" s="61" t="str">
        <f>IF($B2056="", "", IF(COUNTIF(BF2056:$BY2056, "")=BE$8, IF(F2056="", "", F2056), ""))</f>
        <v/>
      </c>
      <c r="BF2056" s="61" t="str">
        <f>IF($B2056="", "", IF(COUNTIF(BG2056:$BY2056, "")=BF$8, IF(G2056="", "", G2056), ""))</f>
        <v/>
      </c>
      <c r="BG2056" s="61" t="str">
        <f>IF($B2056="", "", IF(COUNTIF(BH2056:$BY2056, "")=BG$8, IF(H2056="", "", H2056), ""))</f>
        <v/>
      </c>
      <c r="BH2056" s="61" t="str">
        <f>IF($B2056="", "", IF(COUNTIF(BI2056:$BY2056, "")=BH$8, IF(I2056="", "", I2056), ""))</f>
        <v/>
      </c>
      <c r="BI2056" s="61" t="str">
        <f>IF($B2056="", "", IF(COUNTIF(BJ2056:$BY2056, "")=BI$8, IF(J2056="", "", J2056), ""))</f>
        <v/>
      </c>
      <c r="BJ2056" s="61" t="str">
        <f>IF($B2056="", "", IF(COUNTIF(BK2056:$BY2056, "")=BJ$8, IF(K2056="", "", K2056), ""))</f>
        <v/>
      </c>
      <c r="BK2056" s="61" t="str">
        <f>IF($B2056="", "", IF(COUNTIF(BL2056:$BY2056, "")=BK$8, IF(L2056="", "", L2056), ""))</f>
        <v/>
      </c>
      <c r="BL2056" s="61" t="str">
        <f>IF($B2056="", "", IF(COUNTIF(BM2056:$BY2056, "")=BL$8, IF(M2056="", "", M2056), ""))</f>
        <v/>
      </c>
      <c r="BM2056" s="61" t="str">
        <f>IF($B2056="", "", IF(COUNTIF(BN2056:$BY2056, "")=BM$8, IF(N2056="", "", N2056), ""))</f>
        <v/>
      </c>
      <c r="BN2056" s="61" t="str">
        <f>IF($B2056="", "", IF(COUNTIF(BO2056:$BY2056, "")=BN$8, IF(O2056="", "", O2056), ""))</f>
        <v/>
      </c>
      <c r="BO2056" s="61" t="str">
        <f>IF($B2056="", "", IF(COUNTIF(BP2056:$BY2056, "")=BO$8, IF(P2056="", "", P2056), ""))</f>
        <v/>
      </c>
      <c r="BP2056" s="61" t="str">
        <f>IF($B2056="", "", IF(COUNTIF(BQ2056:$BY2056, "")=BP$8, IF(Q2056="", "", Q2056), ""))</f>
        <v/>
      </c>
      <c r="BQ2056" s="61" t="str">
        <f>IF($B2056="", "", IF(COUNTIF(BR2056:$BY2056, "")=BQ$8, IF(R2056="", "", R2056), ""))</f>
        <v/>
      </c>
      <c r="BR2056" s="61" t="str">
        <f>IF($B2056="", "", IF(COUNTIF(BS2056:$BY2056, "")=BR$8, IF(S2056="", "", S2056), ""))</f>
        <v/>
      </c>
      <c r="BS2056" s="61" t="str">
        <f>IF($B2056="", "", IF(COUNTIF(BT2056:$BY2056, "")=BS$8, IF(T2056="", "", T2056), ""))</f>
        <v/>
      </c>
      <c r="BT2056" s="61" t="str">
        <f>IF($B2056="", "", IF(COUNTIF(BU2056:$BY2056, "")=BT$8, IF(U2056="", "", U2056), ""))</f>
        <v/>
      </c>
      <c r="BU2056" s="61" t="str">
        <f>IF($B2056="", "", IF(COUNTIF(BV2056:$BY2056, "")=BU$8, IF(V2056="", "", V2056), ""))</f>
        <v/>
      </c>
      <c r="BV2056" s="61" t="str">
        <f>IF($B2056="", "", IF(COUNTIF(BW2056:$BY2056, "")=BV$8, IF(W2056="", "", W2056), ""))</f>
        <v/>
      </c>
      <c r="BW2056" s="61" t="str">
        <f>IF($B2056="", "", IF(COUNTIF(BX2056:$BY2056, "")=BW$8, IF(X2056="", "", X2056), ""))</f>
        <v/>
      </c>
      <c r="BX2056" s="61" t="str">
        <f>IF($B2056="", "", IF(COUNTIF(BY2056:$BY2056, "")=BX$8, IF(Y2056="", "", Y2056), ""))</f>
        <v/>
      </c>
      <c r="BY2056" s="50" t="str">
        <f t="shared" si="831"/>
        <v/>
      </c>
      <c r="CA2056" s="6" t="str">
        <f t="shared" si="832"/>
        <v/>
      </c>
      <c r="CB2056" s="6" t="str">
        <f>IF(CA2056="", "", RANK(CA2056, $CA$9:$CA$2508, 0)+COUNTIF($CA$9:CA2056, CA2056)-1)</f>
        <v/>
      </c>
    </row>
    <row r="2057" spans="1:80" x14ac:dyDescent="0.25">
      <c r="A2057" s="22"/>
      <c r="B2057" s="121" t="str">
        <f>IF('Stock Details'!B2056="", "", 'Stock Details'!B2056)</f>
        <v/>
      </c>
      <c r="C2057" s="22"/>
      <c r="D2057" s="130"/>
      <c r="E2057" s="122"/>
      <c r="F2057" s="131"/>
      <c r="G2057" s="22"/>
      <c r="H2057" s="130" t="str">
        <f t="shared" si="817"/>
        <v/>
      </c>
      <c r="I2057" s="122"/>
      <c r="J2057" s="131"/>
      <c r="K2057" s="22"/>
      <c r="L2057" s="130" t="str">
        <f t="shared" si="818"/>
        <v/>
      </c>
      <c r="M2057" s="122"/>
      <c r="N2057" s="131"/>
      <c r="O2057" s="22"/>
      <c r="P2057" s="130" t="str">
        <f t="shared" si="819"/>
        <v/>
      </c>
      <c r="Q2057" s="122"/>
      <c r="R2057" s="131"/>
      <c r="S2057" s="22"/>
      <c r="T2057" s="130" t="str">
        <f t="shared" si="820"/>
        <v/>
      </c>
      <c r="U2057" s="122"/>
      <c r="V2057" s="131"/>
      <c r="W2057" s="22"/>
      <c r="X2057" s="130" t="str">
        <f t="shared" si="821"/>
        <v/>
      </c>
      <c r="Y2057" s="122"/>
      <c r="Z2057" s="131"/>
      <c r="AA2057" s="22"/>
      <c r="AC2057" s="6" t="str">
        <f t="shared" si="822"/>
        <v/>
      </c>
      <c r="AE2057" s="6" t="str">
        <f t="shared" si="823"/>
        <v/>
      </c>
      <c r="AF2057" s="6" t="str">
        <f t="shared" si="824"/>
        <v/>
      </c>
      <c r="AG2057" s="6" t="str">
        <f t="shared" si="825"/>
        <v/>
      </c>
      <c r="AH2057" s="6" t="str">
        <f t="shared" si="826"/>
        <v/>
      </c>
      <c r="AI2057" s="6" t="str">
        <f t="shared" si="827"/>
        <v/>
      </c>
      <c r="AJ2057" s="6" t="str">
        <f t="shared" si="828"/>
        <v/>
      </c>
      <c r="AL2057" s="9" t="str">
        <f>IF('Stock Details'!F2056="", "", 'Stock Details'!F2056)</f>
        <v/>
      </c>
      <c r="AM2057" s="9" t="str">
        <f>IF('Stock Details'!G2056="", "", 'Stock Details'!G2056)</f>
        <v/>
      </c>
      <c r="AO2057" s="59" t="str">
        <f t="shared" si="829"/>
        <v/>
      </c>
      <c r="AP2057" s="59" t="str">
        <f t="shared" si="833"/>
        <v/>
      </c>
      <c r="AQ2057" s="59" t="str">
        <f t="shared" si="834"/>
        <v/>
      </c>
      <c r="AR2057" s="59" t="str">
        <f t="shared" si="835"/>
        <v/>
      </c>
      <c r="AS2057" s="59" t="str">
        <f t="shared" si="836"/>
        <v/>
      </c>
      <c r="AT2057" s="59" t="str">
        <f t="shared" si="837"/>
        <v/>
      </c>
      <c r="AV2057" s="59" t="str">
        <f t="shared" si="830"/>
        <v/>
      </c>
      <c r="AW2057" s="59" t="str">
        <f t="shared" ref="AW2057:AW2120" si="838">IF(AF2057="", "", AF2057*$AM2057)</f>
        <v/>
      </c>
      <c r="AX2057" s="59" t="str">
        <f t="shared" ref="AX2057:AX2120" si="839">IF(AG2057="", "", AG2057*$AM2057)</f>
        <v/>
      </c>
      <c r="AY2057" s="59" t="str">
        <f t="shared" ref="AY2057:AY2120" si="840">IF(AH2057="", "", AH2057*$AM2057)</f>
        <v/>
      </c>
      <c r="AZ2057" s="59" t="str">
        <f t="shared" ref="AZ2057:AZ2120" si="841">IF(AI2057="", "", AI2057*$AM2057)</f>
        <v/>
      </c>
      <c r="BA2057" s="59" t="str">
        <f t="shared" ref="BA2057:BA2120" si="842">IF(AJ2057="", "", AJ2057*$AM2057)</f>
        <v/>
      </c>
      <c r="BC2057" s="49" t="str">
        <f>IF($B2057="", "", IF(COUNTIF(BD2057:$BY2057, "")=BC$8, IF(D2057="", "", D2057), ""))</f>
        <v/>
      </c>
      <c r="BD2057" s="61" t="str">
        <f>IF($B2057="", "", IF(COUNTIF(BE2057:$BY2057, "")=BD$8, IF(E2057="", "", E2057), ""))</f>
        <v/>
      </c>
      <c r="BE2057" s="61" t="str">
        <f>IF($B2057="", "", IF(COUNTIF(BF2057:$BY2057, "")=BE$8, IF(F2057="", "", F2057), ""))</f>
        <v/>
      </c>
      <c r="BF2057" s="61" t="str">
        <f>IF($B2057="", "", IF(COUNTIF(BG2057:$BY2057, "")=BF$8, IF(G2057="", "", G2057), ""))</f>
        <v/>
      </c>
      <c r="BG2057" s="61" t="str">
        <f>IF($B2057="", "", IF(COUNTIF(BH2057:$BY2057, "")=BG$8, IF(H2057="", "", H2057), ""))</f>
        <v/>
      </c>
      <c r="BH2057" s="61" t="str">
        <f>IF($B2057="", "", IF(COUNTIF(BI2057:$BY2057, "")=BH$8, IF(I2057="", "", I2057), ""))</f>
        <v/>
      </c>
      <c r="BI2057" s="61" t="str">
        <f>IF($B2057="", "", IF(COUNTIF(BJ2057:$BY2057, "")=BI$8, IF(J2057="", "", J2057), ""))</f>
        <v/>
      </c>
      <c r="BJ2057" s="61" t="str">
        <f>IF($B2057="", "", IF(COUNTIF(BK2057:$BY2057, "")=BJ$8, IF(K2057="", "", K2057), ""))</f>
        <v/>
      </c>
      <c r="BK2057" s="61" t="str">
        <f>IF($B2057="", "", IF(COUNTIF(BL2057:$BY2057, "")=BK$8, IF(L2057="", "", L2057), ""))</f>
        <v/>
      </c>
      <c r="BL2057" s="61" t="str">
        <f>IF($B2057="", "", IF(COUNTIF(BM2057:$BY2057, "")=BL$8, IF(M2057="", "", M2057), ""))</f>
        <v/>
      </c>
      <c r="BM2057" s="61" t="str">
        <f>IF($B2057="", "", IF(COUNTIF(BN2057:$BY2057, "")=BM$8, IF(N2057="", "", N2057), ""))</f>
        <v/>
      </c>
      <c r="BN2057" s="61" t="str">
        <f>IF($B2057="", "", IF(COUNTIF(BO2057:$BY2057, "")=BN$8, IF(O2057="", "", O2057), ""))</f>
        <v/>
      </c>
      <c r="BO2057" s="61" t="str">
        <f>IF($B2057="", "", IF(COUNTIF(BP2057:$BY2057, "")=BO$8, IF(P2057="", "", P2057), ""))</f>
        <v/>
      </c>
      <c r="BP2057" s="61" t="str">
        <f>IF($B2057="", "", IF(COUNTIF(BQ2057:$BY2057, "")=BP$8, IF(Q2057="", "", Q2057), ""))</f>
        <v/>
      </c>
      <c r="BQ2057" s="61" t="str">
        <f>IF($B2057="", "", IF(COUNTIF(BR2057:$BY2057, "")=BQ$8, IF(R2057="", "", R2057), ""))</f>
        <v/>
      </c>
      <c r="BR2057" s="61" t="str">
        <f>IF($B2057="", "", IF(COUNTIF(BS2057:$BY2057, "")=BR$8, IF(S2057="", "", S2057), ""))</f>
        <v/>
      </c>
      <c r="BS2057" s="61" t="str">
        <f>IF($B2057="", "", IF(COUNTIF(BT2057:$BY2057, "")=BS$8, IF(T2057="", "", T2057), ""))</f>
        <v/>
      </c>
      <c r="BT2057" s="61" t="str">
        <f>IF($B2057="", "", IF(COUNTIF(BU2057:$BY2057, "")=BT$8, IF(U2057="", "", U2057), ""))</f>
        <v/>
      </c>
      <c r="BU2057" s="61" t="str">
        <f>IF($B2057="", "", IF(COUNTIF(BV2057:$BY2057, "")=BU$8, IF(V2057="", "", V2057), ""))</f>
        <v/>
      </c>
      <c r="BV2057" s="61" t="str">
        <f>IF($B2057="", "", IF(COUNTIF(BW2057:$BY2057, "")=BV$8, IF(W2057="", "", W2057), ""))</f>
        <v/>
      </c>
      <c r="BW2057" s="61" t="str">
        <f>IF($B2057="", "", IF(COUNTIF(BX2057:$BY2057, "")=BW$8, IF(X2057="", "", X2057), ""))</f>
        <v/>
      </c>
      <c r="BX2057" s="61" t="str">
        <f>IF($B2057="", "", IF(COUNTIF(BY2057:$BY2057, "")=BX$8, IF(Y2057="", "", Y2057), ""))</f>
        <v/>
      </c>
      <c r="BY2057" s="50" t="str">
        <f t="shared" si="831"/>
        <v/>
      </c>
      <c r="CA2057" s="6" t="str">
        <f t="shared" si="832"/>
        <v/>
      </c>
      <c r="CB2057" s="6" t="str">
        <f>IF(CA2057="", "", RANK(CA2057, $CA$9:$CA$2508, 0)+COUNTIF($CA$9:CA2057, CA2057)-1)</f>
        <v/>
      </c>
    </row>
    <row r="2058" spans="1:80" x14ac:dyDescent="0.25">
      <c r="A2058" s="22"/>
      <c r="B2058" s="121" t="str">
        <f>IF('Stock Details'!B2057="", "", 'Stock Details'!B2057)</f>
        <v/>
      </c>
      <c r="C2058" s="22"/>
      <c r="D2058" s="130"/>
      <c r="E2058" s="122"/>
      <c r="F2058" s="131"/>
      <c r="G2058" s="22"/>
      <c r="H2058" s="130" t="str">
        <f t="shared" ref="H2058:H2121" si="843">IF(F2058="", "", F2058)</f>
        <v/>
      </c>
      <c r="I2058" s="122"/>
      <c r="J2058" s="131"/>
      <c r="K2058" s="22"/>
      <c r="L2058" s="130" t="str">
        <f t="shared" ref="L2058:L2121" si="844">IF(J2058="", "", J2058)</f>
        <v/>
      </c>
      <c r="M2058" s="122"/>
      <c r="N2058" s="131"/>
      <c r="O2058" s="22"/>
      <c r="P2058" s="130" t="str">
        <f t="shared" ref="P2058:P2121" si="845">IF(N2058="", "", N2058)</f>
        <v/>
      </c>
      <c r="Q2058" s="122"/>
      <c r="R2058" s="131"/>
      <c r="S2058" s="22"/>
      <c r="T2058" s="130" t="str">
        <f t="shared" ref="T2058:T2121" si="846">IF(R2058="", "", R2058)</f>
        <v/>
      </c>
      <c r="U2058" s="122"/>
      <c r="V2058" s="131"/>
      <c r="W2058" s="22"/>
      <c r="X2058" s="130" t="str">
        <f t="shared" ref="X2058:X2121" si="847">IF(V2058="", "", V2058)</f>
        <v/>
      </c>
      <c r="Y2058" s="122"/>
      <c r="Z2058" s="131"/>
      <c r="AA2058" s="22"/>
      <c r="AC2058" s="6" t="str">
        <f t="shared" ref="AC2058:AC2121" si="848">IF(B2058="", "", SUM($BC2058:$BY2058))</f>
        <v/>
      </c>
      <c r="AE2058" s="6" t="str">
        <f t="shared" ref="AE2058:AE2121" si="849">IF(F2058="", "", IF(AND(D2058="", E2058=""), "", IF(E2058="", D2058-F2058, E2058-F2058)))</f>
        <v/>
      </c>
      <c r="AF2058" s="6" t="str">
        <f t="shared" ref="AF2058:AF2121" si="850">IF(J2058="", "", IF(AND(H2058="", I2058=""), "", IF(I2058="", H2058-J2058, I2058-J2058)))</f>
        <v/>
      </c>
      <c r="AG2058" s="6" t="str">
        <f t="shared" ref="AG2058:AG2121" si="851">IF(N2058="", "", IF(AND(L2058="", M2058=""), "", IF(M2058="", L2058-N2058, M2058-N2058)))</f>
        <v/>
      </c>
      <c r="AH2058" s="6" t="str">
        <f t="shared" ref="AH2058:AH2121" si="852">IF(R2058="", "", IF(AND(P2058="", Q2058=""), "", IF(Q2058="", P2058-R2058, Q2058-R2058)))</f>
        <v/>
      </c>
      <c r="AI2058" s="6" t="str">
        <f t="shared" ref="AI2058:AI2121" si="853">IF(V2058="", "", IF(AND(T2058="", U2058=""), "", IF(U2058="", T2058-V2058, U2058-V2058)))</f>
        <v/>
      </c>
      <c r="AJ2058" s="6" t="str">
        <f t="shared" ref="AJ2058:AJ2121" si="854">IF(Z2058="", "", IF(AND(X2058="", Y2058=""), "", IF(Y2058="", X2058-Z2058, Y2058-Z2058)))</f>
        <v/>
      </c>
      <c r="AL2058" s="9" t="str">
        <f>IF('Stock Details'!F2057="", "", 'Stock Details'!F2057)</f>
        <v/>
      </c>
      <c r="AM2058" s="9" t="str">
        <f>IF('Stock Details'!G2057="", "", 'Stock Details'!G2057)</f>
        <v/>
      </c>
      <c r="AO2058" s="59" t="str">
        <f t="shared" ref="AO2058:AO2121" si="855">IF(AE2058="", "", AE2058*$AL2058)</f>
        <v/>
      </c>
      <c r="AP2058" s="59" t="str">
        <f t="shared" si="833"/>
        <v/>
      </c>
      <c r="AQ2058" s="59" t="str">
        <f t="shared" si="834"/>
        <v/>
      </c>
      <c r="AR2058" s="59" t="str">
        <f t="shared" si="835"/>
        <v/>
      </c>
      <c r="AS2058" s="59" t="str">
        <f t="shared" si="836"/>
        <v/>
      </c>
      <c r="AT2058" s="59" t="str">
        <f t="shared" si="837"/>
        <v/>
      </c>
      <c r="AV2058" s="59" t="str">
        <f t="shared" ref="AV2058:AV2121" si="856">IF(AE2058="", "", AE2058*$AM2058)</f>
        <v/>
      </c>
      <c r="AW2058" s="59" t="str">
        <f t="shared" si="838"/>
        <v/>
      </c>
      <c r="AX2058" s="59" t="str">
        <f t="shared" si="839"/>
        <v/>
      </c>
      <c r="AY2058" s="59" t="str">
        <f t="shared" si="840"/>
        <v/>
      </c>
      <c r="AZ2058" s="59" t="str">
        <f t="shared" si="841"/>
        <v/>
      </c>
      <c r="BA2058" s="59" t="str">
        <f t="shared" si="842"/>
        <v/>
      </c>
      <c r="BC2058" s="49" t="str">
        <f>IF($B2058="", "", IF(COUNTIF(BD2058:$BY2058, "")=BC$8, IF(D2058="", "", D2058), ""))</f>
        <v/>
      </c>
      <c r="BD2058" s="61" t="str">
        <f>IF($B2058="", "", IF(COUNTIF(BE2058:$BY2058, "")=BD$8, IF(E2058="", "", E2058), ""))</f>
        <v/>
      </c>
      <c r="BE2058" s="61" t="str">
        <f>IF($B2058="", "", IF(COUNTIF(BF2058:$BY2058, "")=BE$8, IF(F2058="", "", F2058), ""))</f>
        <v/>
      </c>
      <c r="BF2058" s="61" t="str">
        <f>IF($B2058="", "", IF(COUNTIF(BG2058:$BY2058, "")=BF$8, IF(G2058="", "", G2058), ""))</f>
        <v/>
      </c>
      <c r="BG2058" s="61" t="str">
        <f>IF($B2058="", "", IF(COUNTIF(BH2058:$BY2058, "")=BG$8, IF(H2058="", "", H2058), ""))</f>
        <v/>
      </c>
      <c r="BH2058" s="61" t="str">
        <f>IF($B2058="", "", IF(COUNTIF(BI2058:$BY2058, "")=BH$8, IF(I2058="", "", I2058), ""))</f>
        <v/>
      </c>
      <c r="BI2058" s="61" t="str">
        <f>IF($B2058="", "", IF(COUNTIF(BJ2058:$BY2058, "")=BI$8, IF(J2058="", "", J2058), ""))</f>
        <v/>
      </c>
      <c r="BJ2058" s="61" t="str">
        <f>IF($B2058="", "", IF(COUNTIF(BK2058:$BY2058, "")=BJ$8, IF(K2058="", "", K2058), ""))</f>
        <v/>
      </c>
      <c r="BK2058" s="61" t="str">
        <f>IF($B2058="", "", IF(COUNTIF(BL2058:$BY2058, "")=BK$8, IF(L2058="", "", L2058), ""))</f>
        <v/>
      </c>
      <c r="BL2058" s="61" t="str">
        <f>IF($B2058="", "", IF(COUNTIF(BM2058:$BY2058, "")=BL$8, IF(M2058="", "", M2058), ""))</f>
        <v/>
      </c>
      <c r="BM2058" s="61" t="str">
        <f>IF($B2058="", "", IF(COUNTIF(BN2058:$BY2058, "")=BM$8, IF(N2058="", "", N2058), ""))</f>
        <v/>
      </c>
      <c r="BN2058" s="61" t="str">
        <f>IF($B2058="", "", IF(COUNTIF(BO2058:$BY2058, "")=BN$8, IF(O2058="", "", O2058), ""))</f>
        <v/>
      </c>
      <c r="BO2058" s="61" t="str">
        <f>IF($B2058="", "", IF(COUNTIF(BP2058:$BY2058, "")=BO$8, IF(P2058="", "", P2058), ""))</f>
        <v/>
      </c>
      <c r="BP2058" s="61" t="str">
        <f>IF($B2058="", "", IF(COUNTIF(BQ2058:$BY2058, "")=BP$8, IF(Q2058="", "", Q2058), ""))</f>
        <v/>
      </c>
      <c r="BQ2058" s="61" t="str">
        <f>IF($B2058="", "", IF(COUNTIF(BR2058:$BY2058, "")=BQ$8, IF(R2058="", "", R2058), ""))</f>
        <v/>
      </c>
      <c r="BR2058" s="61" t="str">
        <f>IF($B2058="", "", IF(COUNTIF(BS2058:$BY2058, "")=BR$8, IF(S2058="", "", S2058), ""))</f>
        <v/>
      </c>
      <c r="BS2058" s="61" t="str">
        <f>IF($B2058="", "", IF(COUNTIF(BT2058:$BY2058, "")=BS$8, IF(T2058="", "", T2058), ""))</f>
        <v/>
      </c>
      <c r="BT2058" s="61" t="str">
        <f>IF($B2058="", "", IF(COUNTIF(BU2058:$BY2058, "")=BT$8, IF(U2058="", "", U2058), ""))</f>
        <v/>
      </c>
      <c r="BU2058" s="61" t="str">
        <f>IF($B2058="", "", IF(COUNTIF(BV2058:$BY2058, "")=BU$8, IF(V2058="", "", V2058), ""))</f>
        <v/>
      </c>
      <c r="BV2058" s="61" t="str">
        <f>IF($B2058="", "", IF(COUNTIF(BW2058:$BY2058, "")=BV$8, IF(W2058="", "", W2058), ""))</f>
        <v/>
      </c>
      <c r="BW2058" s="61" t="str">
        <f>IF($B2058="", "", IF(COUNTIF(BX2058:$BY2058, "")=BW$8, IF(X2058="", "", X2058), ""))</f>
        <v/>
      </c>
      <c r="BX2058" s="61" t="str">
        <f>IF($B2058="", "", IF(COUNTIF(BY2058:$BY2058, "")=BX$8, IF(Y2058="", "", Y2058), ""))</f>
        <v/>
      </c>
      <c r="BY2058" s="50" t="str">
        <f t="shared" ref="BY2058:BY2121" si="857">IF($B2058="", "", IF(Z2058="", "", Z2058))</f>
        <v/>
      </c>
      <c r="CA2058" s="6" t="str">
        <f t="shared" ref="CA2058:CA2121" si="858">IF($CA$5=AE$5, AE2058, IF($CA$5=AF$5, AF2058, IF($CA$5=AG$5, AG2058, IF($CA$5=AH$5, AH2058, IF($CA$5=AI$5, AI2058, IF($CA$5=AJ$5, AJ2058, ""))))))</f>
        <v/>
      </c>
      <c r="CB2058" s="6" t="str">
        <f>IF(CA2058="", "", RANK(CA2058, $CA$9:$CA$2508, 0)+COUNTIF($CA$9:CA2058, CA2058)-1)</f>
        <v/>
      </c>
    </row>
    <row r="2059" spans="1:80" x14ac:dyDescent="0.25">
      <c r="A2059" s="22"/>
      <c r="B2059" s="121" t="str">
        <f>IF('Stock Details'!B2058="", "", 'Stock Details'!B2058)</f>
        <v/>
      </c>
      <c r="C2059" s="22"/>
      <c r="D2059" s="130"/>
      <c r="E2059" s="122"/>
      <c r="F2059" s="131"/>
      <c r="G2059" s="22"/>
      <c r="H2059" s="130" t="str">
        <f t="shared" si="843"/>
        <v/>
      </c>
      <c r="I2059" s="122"/>
      <c r="J2059" s="131"/>
      <c r="K2059" s="22"/>
      <c r="L2059" s="130" t="str">
        <f t="shared" si="844"/>
        <v/>
      </c>
      <c r="M2059" s="122"/>
      <c r="N2059" s="131"/>
      <c r="O2059" s="22"/>
      <c r="P2059" s="130" t="str">
        <f t="shared" si="845"/>
        <v/>
      </c>
      <c r="Q2059" s="122"/>
      <c r="R2059" s="131"/>
      <c r="S2059" s="22"/>
      <c r="T2059" s="130" t="str">
        <f t="shared" si="846"/>
        <v/>
      </c>
      <c r="U2059" s="122"/>
      <c r="V2059" s="131"/>
      <c r="W2059" s="22"/>
      <c r="X2059" s="130" t="str">
        <f t="shared" si="847"/>
        <v/>
      </c>
      <c r="Y2059" s="122"/>
      <c r="Z2059" s="131"/>
      <c r="AA2059" s="22"/>
      <c r="AC2059" s="6" t="str">
        <f t="shared" si="848"/>
        <v/>
      </c>
      <c r="AE2059" s="6" t="str">
        <f t="shared" si="849"/>
        <v/>
      </c>
      <c r="AF2059" s="6" t="str">
        <f t="shared" si="850"/>
        <v/>
      </c>
      <c r="AG2059" s="6" t="str">
        <f t="shared" si="851"/>
        <v/>
      </c>
      <c r="AH2059" s="6" t="str">
        <f t="shared" si="852"/>
        <v/>
      </c>
      <c r="AI2059" s="6" t="str">
        <f t="shared" si="853"/>
        <v/>
      </c>
      <c r="AJ2059" s="6" t="str">
        <f t="shared" si="854"/>
        <v/>
      </c>
      <c r="AL2059" s="9" t="str">
        <f>IF('Stock Details'!F2058="", "", 'Stock Details'!F2058)</f>
        <v/>
      </c>
      <c r="AM2059" s="9" t="str">
        <f>IF('Stock Details'!G2058="", "", 'Stock Details'!G2058)</f>
        <v/>
      </c>
      <c r="AO2059" s="59" t="str">
        <f t="shared" si="855"/>
        <v/>
      </c>
      <c r="AP2059" s="59" t="str">
        <f t="shared" si="833"/>
        <v/>
      </c>
      <c r="AQ2059" s="59" t="str">
        <f t="shared" si="834"/>
        <v/>
      </c>
      <c r="AR2059" s="59" t="str">
        <f t="shared" si="835"/>
        <v/>
      </c>
      <c r="AS2059" s="59" t="str">
        <f t="shared" si="836"/>
        <v/>
      </c>
      <c r="AT2059" s="59" t="str">
        <f t="shared" si="837"/>
        <v/>
      </c>
      <c r="AV2059" s="59" t="str">
        <f t="shared" si="856"/>
        <v/>
      </c>
      <c r="AW2059" s="59" t="str">
        <f t="shared" si="838"/>
        <v/>
      </c>
      <c r="AX2059" s="59" t="str">
        <f t="shared" si="839"/>
        <v/>
      </c>
      <c r="AY2059" s="59" t="str">
        <f t="shared" si="840"/>
        <v/>
      </c>
      <c r="AZ2059" s="59" t="str">
        <f t="shared" si="841"/>
        <v/>
      </c>
      <c r="BA2059" s="59" t="str">
        <f t="shared" si="842"/>
        <v/>
      </c>
      <c r="BC2059" s="49" t="str">
        <f>IF($B2059="", "", IF(COUNTIF(BD2059:$BY2059, "")=BC$8, IF(D2059="", "", D2059), ""))</f>
        <v/>
      </c>
      <c r="BD2059" s="61" t="str">
        <f>IF($B2059="", "", IF(COUNTIF(BE2059:$BY2059, "")=BD$8, IF(E2059="", "", E2059), ""))</f>
        <v/>
      </c>
      <c r="BE2059" s="61" t="str">
        <f>IF($B2059="", "", IF(COUNTIF(BF2059:$BY2059, "")=BE$8, IF(F2059="", "", F2059), ""))</f>
        <v/>
      </c>
      <c r="BF2059" s="61" t="str">
        <f>IF($B2059="", "", IF(COUNTIF(BG2059:$BY2059, "")=BF$8, IF(G2059="", "", G2059), ""))</f>
        <v/>
      </c>
      <c r="BG2059" s="61" t="str">
        <f>IF($B2059="", "", IF(COUNTIF(BH2059:$BY2059, "")=BG$8, IF(H2059="", "", H2059), ""))</f>
        <v/>
      </c>
      <c r="BH2059" s="61" t="str">
        <f>IF($B2059="", "", IF(COUNTIF(BI2059:$BY2059, "")=BH$8, IF(I2059="", "", I2059), ""))</f>
        <v/>
      </c>
      <c r="BI2059" s="61" t="str">
        <f>IF($B2059="", "", IF(COUNTIF(BJ2059:$BY2059, "")=BI$8, IF(J2059="", "", J2059), ""))</f>
        <v/>
      </c>
      <c r="BJ2059" s="61" t="str">
        <f>IF($B2059="", "", IF(COUNTIF(BK2059:$BY2059, "")=BJ$8, IF(K2059="", "", K2059), ""))</f>
        <v/>
      </c>
      <c r="BK2059" s="61" t="str">
        <f>IF($B2059="", "", IF(COUNTIF(BL2059:$BY2059, "")=BK$8, IF(L2059="", "", L2059), ""))</f>
        <v/>
      </c>
      <c r="BL2059" s="61" t="str">
        <f>IF($B2059="", "", IF(COUNTIF(BM2059:$BY2059, "")=BL$8, IF(M2059="", "", M2059), ""))</f>
        <v/>
      </c>
      <c r="BM2059" s="61" t="str">
        <f>IF($B2059="", "", IF(COUNTIF(BN2059:$BY2059, "")=BM$8, IF(N2059="", "", N2059), ""))</f>
        <v/>
      </c>
      <c r="BN2059" s="61" t="str">
        <f>IF($B2059="", "", IF(COUNTIF(BO2059:$BY2059, "")=BN$8, IF(O2059="", "", O2059), ""))</f>
        <v/>
      </c>
      <c r="BO2059" s="61" t="str">
        <f>IF($B2059="", "", IF(COUNTIF(BP2059:$BY2059, "")=BO$8, IF(P2059="", "", P2059), ""))</f>
        <v/>
      </c>
      <c r="BP2059" s="61" t="str">
        <f>IF($B2059="", "", IF(COUNTIF(BQ2059:$BY2059, "")=BP$8, IF(Q2059="", "", Q2059), ""))</f>
        <v/>
      </c>
      <c r="BQ2059" s="61" t="str">
        <f>IF($B2059="", "", IF(COUNTIF(BR2059:$BY2059, "")=BQ$8, IF(R2059="", "", R2059), ""))</f>
        <v/>
      </c>
      <c r="BR2059" s="61" t="str">
        <f>IF($B2059="", "", IF(COUNTIF(BS2059:$BY2059, "")=BR$8, IF(S2059="", "", S2059), ""))</f>
        <v/>
      </c>
      <c r="BS2059" s="61" t="str">
        <f>IF($B2059="", "", IF(COUNTIF(BT2059:$BY2059, "")=BS$8, IF(T2059="", "", T2059), ""))</f>
        <v/>
      </c>
      <c r="BT2059" s="61" t="str">
        <f>IF($B2059="", "", IF(COUNTIF(BU2059:$BY2059, "")=BT$8, IF(U2059="", "", U2059), ""))</f>
        <v/>
      </c>
      <c r="BU2059" s="61" t="str">
        <f>IF($B2059="", "", IF(COUNTIF(BV2059:$BY2059, "")=BU$8, IF(V2059="", "", V2059), ""))</f>
        <v/>
      </c>
      <c r="BV2059" s="61" t="str">
        <f>IF($B2059="", "", IF(COUNTIF(BW2059:$BY2059, "")=BV$8, IF(W2059="", "", W2059), ""))</f>
        <v/>
      </c>
      <c r="BW2059" s="61" t="str">
        <f>IF($B2059="", "", IF(COUNTIF(BX2059:$BY2059, "")=BW$8, IF(X2059="", "", X2059), ""))</f>
        <v/>
      </c>
      <c r="BX2059" s="61" t="str">
        <f>IF($B2059="", "", IF(COUNTIF(BY2059:$BY2059, "")=BX$8, IF(Y2059="", "", Y2059), ""))</f>
        <v/>
      </c>
      <c r="BY2059" s="50" t="str">
        <f t="shared" si="857"/>
        <v/>
      </c>
      <c r="CA2059" s="6" t="str">
        <f t="shared" si="858"/>
        <v/>
      </c>
      <c r="CB2059" s="6" t="str">
        <f>IF(CA2059="", "", RANK(CA2059, $CA$9:$CA$2508, 0)+COUNTIF($CA$9:CA2059, CA2059)-1)</f>
        <v/>
      </c>
    </row>
    <row r="2060" spans="1:80" x14ac:dyDescent="0.25">
      <c r="A2060" s="22"/>
      <c r="B2060" s="121" t="str">
        <f>IF('Stock Details'!B2059="", "", 'Stock Details'!B2059)</f>
        <v/>
      </c>
      <c r="C2060" s="22"/>
      <c r="D2060" s="130"/>
      <c r="E2060" s="122"/>
      <c r="F2060" s="131"/>
      <c r="G2060" s="22"/>
      <c r="H2060" s="130" t="str">
        <f t="shared" si="843"/>
        <v/>
      </c>
      <c r="I2060" s="122"/>
      <c r="J2060" s="131"/>
      <c r="K2060" s="22"/>
      <c r="L2060" s="130" t="str">
        <f t="shared" si="844"/>
        <v/>
      </c>
      <c r="M2060" s="122"/>
      <c r="N2060" s="131"/>
      <c r="O2060" s="22"/>
      <c r="P2060" s="130" t="str">
        <f t="shared" si="845"/>
        <v/>
      </c>
      <c r="Q2060" s="122"/>
      <c r="R2060" s="131"/>
      <c r="S2060" s="22"/>
      <c r="T2060" s="130" t="str">
        <f t="shared" si="846"/>
        <v/>
      </c>
      <c r="U2060" s="122"/>
      <c r="V2060" s="131"/>
      <c r="W2060" s="22"/>
      <c r="X2060" s="130" t="str">
        <f t="shared" si="847"/>
        <v/>
      </c>
      <c r="Y2060" s="122"/>
      <c r="Z2060" s="131"/>
      <c r="AA2060" s="22"/>
      <c r="AC2060" s="6" t="str">
        <f t="shared" si="848"/>
        <v/>
      </c>
      <c r="AE2060" s="6" t="str">
        <f t="shared" si="849"/>
        <v/>
      </c>
      <c r="AF2060" s="6" t="str">
        <f t="shared" si="850"/>
        <v/>
      </c>
      <c r="AG2060" s="6" t="str">
        <f t="shared" si="851"/>
        <v/>
      </c>
      <c r="AH2060" s="6" t="str">
        <f t="shared" si="852"/>
        <v/>
      </c>
      <c r="AI2060" s="6" t="str">
        <f t="shared" si="853"/>
        <v/>
      </c>
      <c r="AJ2060" s="6" t="str">
        <f t="shared" si="854"/>
        <v/>
      </c>
      <c r="AL2060" s="9" t="str">
        <f>IF('Stock Details'!F2059="", "", 'Stock Details'!F2059)</f>
        <v/>
      </c>
      <c r="AM2060" s="9" t="str">
        <f>IF('Stock Details'!G2059="", "", 'Stock Details'!G2059)</f>
        <v/>
      </c>
      <c r="AO2060" s="59" t="str">
        <f t="shared" si="855"/>
        <v/>
      </c>
      <c r="AP2060" s="59" t="str">
        <f t="shared" si="833"/>
        <v/>
      </c>
      <c r="AQ2060" s="59" t="str">
        <f t="shared" si="834"/>
        <v/>
      </c>
      <c r="AR2060" s="59" t="str">
        <f t="shared" si="835"/>
        <v/>
      </c>
      <c r="AS2060" s="59" t="str">
        <f t="shared" si="836"/>
        <v/>
      </c>
      <c r="AT2060" s="59" t="str">
        <f t="shared" si="837"/>
        <v/>
      </c>
      <c r="AV2060" s="59" t="str">
        <f t="shared" si="856"/>
        <v/>
      </c>
      <c r="AW2060" s="59" t="str">
        <f t="shared" si="838"/>
        <v/>
      </c>
      <c r="AX2060" s="59" t="str">
        <f t="shared" si="839"/>
        <v/>
      </c>
      <c r="AY2060" s="59" t="str">
        <f t="shared" si="840"/>
        <v/>
      </c>
      <c r="AZ2060" s="59" t="str">
        <f t="shared" si="841"/>
        <v/>
      </c>
      <c r="BA2060" s="59" t="str">
        <f t="shared" si="842"/>
        <v/>
      </c>
      <c r="BC2060" s="49" t="str">
        <f>IF($B2060="", "", IF(COUNTIF(BD2060:$BY2060, "")=BC$8, IF(D2060="", "", D2060), ""))</f>
        <v/>
      </c>
      <c r="BD2060" s="61" t="str">
        <f>IF($B2060="", "", IF(COUNTIF(BE2060:$BY2060, "")=BD$8, IF(E2060="", "", E2060), ""))</f>
        <v/>
      </c>
      <c r="BE2060" s="61" t="str">
        <f>IF($B2060="", "", IF(COUNTIF(BF2060:$BY2060, "")=BE$8, IF(F2060="", "", F2060), ""))</f>
        <v/>
      </c>
      <c r="BF2060" s="61" t="str">
        <f>IF($B2060="", "", IF(COUNTIF(BG2060:$BY2060, "")=BF$8, IF(G2060="", "", G2060), ""))</f>
        <v/>
      </c>
      <c r="BG2060" s="61" t="str">
        <f>IF($B2060="", "", IF(COUNTIF(BH2060:$BY2060, "")=BG$8, IF(H2060="", "", H2060), ""))</f>
        <v/>
      </c>
      <c r="BH2060" s="61" t="str">
        <f>IF($B2060="", "", IF(COUNTIF(BI2060:$BY2060, "")=BH$8, IF(I2060="", "", I2060), ""))</f>
        <v/>
      </c>
      <c r="BI2060" s="61" t="str">
        <f>IF($B2060="", "", IF(COUNTIF(BJ2060:$BY2060, "")=BI$8, IF(J2060="", "", J2060), ""))</f>
        <v/>
      </c>
      <c r="BJ2060" s="61" t="str">
        <f>IF($B2060="", "", IF(COUNTIF(BK2060:$BY2060, "")=BJ$8, IF(K2060="", "", K2060), ""))</f>
        <v/>
      </c>
      <c r="BK2060" s="61" t="str">
        <f>IF($B2060="", "", IF(COUNTIF(BL2060:$BY2060, "")=BK$8, IF(L2060="", "", L2060), ""))</f>
        <v/>
      </c>
      <c r="BL2060" s="61" t="str">
        <f>IF($B2060="", "", IF(COUNTIF(BM2060:$BY2060, "")=BL$8, IF(M2060="", "", M2060), ""))</f>
        <v/>
      </c>
      <c r="BM2060" s="61" t="str">
        <f>IF($B2060="", "", IF(COUNTIF(BN2060:$BY2060, "")=BM$8, IF(N2060="", "", N2060), ""))</f>
        <v/>
      </c>
      <c r="BN2060" s="61" t="str">
        <f>IF($B2060="", "", IF(COUNTIF(BO2060:$BY2060, "")=BN$8, IF(O2060="", "", O2060), ""))</f>
        <v/>
      </c>
      <c r="BO2060" s="61" t="str">
        <f>IF($B2060="", "", IF(COUNTIF(BP2060:$BY2060, "")=BO$8, IF(P2060="", "", P2060), ""))</f>
        <v/>
      </c>
      <c r="BP2060" s="61" t="str">
        <f>IF($B2060="", "", IF(COUNTIF(BQ2060:$BY2060, "")=BP$8, IF(Q2060="", "", Q2060), ""))</f>
        <v/>
      </c>
      <c r="BQ2060" s="61" t="str">
        <f>IF($B2060="", "", IF(COUNTIF(BR2060:$BY2060, "")=BQ$8, IF(R2060="", "", R2060), ""))</f>
        <v/>
      </c>
      <c r="BR2060" s="61" t="str">
        <f>IF($B2060="", "", IF(COUNTIF(BS2060:$BY2060, "")=BR$8, IF(S2060="", "", S2060), ""))</f>
        <v/>
      </c>
      <c r="BS2060" s="61" t="str">
        <f>IF($B2060="", "", IF(COUNTIF(BT2060:$BY2060, "")=BS$8, IF(T2060="", "", T2060), ""))</f>
        <v/>
      </c>
      <c r="BT2060" s="61" t="str">
        <f>IF($B2060="", "", IF(COUNTIF(BU2060:$BY2060, "")=BT$8, IF(U2060="", "", U2060), ""))</f>
        <v/>
      </c>
      <c r="BU2060" s="61" t="str">
        <f>IF($B2060="", "", IF(COUNTIF(BV2060:$BY2060, "")=BU$8, IF(V2060="", "", V2060), ""))</f>
        <v/>
      </c>
      <c r="BV2060" s="61" t="str">
        <f>IF($B2060="", "", IF(COUNTIF(BW2060:$BY2060, "")=BV$8, IF(W2060="", "", W2060), ""))</f>
        <v/>
      </c>
      <c r="BW2060" s="61" t="str">
        <f>IF($B2060="", "", IF(COUNTIF(BX2060:$BY2060, "")=BW$8, IF(X2060="", "", X2060), ""))</f>
        <v/>
      </c>
      <c r="BX2060" s="61" t="str">
        <f>IF($B2060="", "", IF(COUNTIF(BY2060:$BY2060, "")=BX$8, IF(Y2060="", "", Y2060), ""))</f>
        <v/>
      </c>
      <c r="BY2060" s="50" t="str">
        <f t="shared" si="857"/>
        <v/>
      </c>
      <c r="CA2060" s="6" t="str">
        <f t="shared" si="858"/>
        <v/>
      </c>
      <c r="CB2060" s="6" t="str">
        <f>IF(CA2060="", "", RANK(CA2060, $CA$9:$CA$2508, 0)+COUNTIF($CA$9:CA2060, CA2060)-1)</f>
        <v/>
      </c>
    </row>
    <row r="2061" spans="1:80" x14ac:dyDescent="0.25">
      <c r="A2061" s="22"/>
      <c r="B2061" s="121" t="str">
        <f>IF('Stock Details'!B2060="", "", 'Stock Details'!B2060)</f>
        <v/>
      </c>
      <c r="C2061" s="22"/>
      <c r="D2061" s="130"/>
      <c r="E2061" s="122"/>
      <c r="F2061" s="131"/>
      <c r="G2061" s="22"/>
      <c r="H2061" s="130" t="str">
        <f t="shared" si="843"/>
        <v/>
      </c>
      <c r="I2061" s="122"/>
      <c r="J2061" s="131"/>
      <c r="K2061" s="22"/>
      <c r="L2061" s="130" t="str">
        <f t="shared" si="844"/>
        <v/>
      </c>
      <c r="M2061" s="122"/>
      <c r="N2061" s="131"/>
      <c r="O2061" s="22"/>
      <c r="P2061" s="130" t="str">
        <f t="shared" si="845"/>
        <v/>
      </c>
      <c r="Q2061" s="122"/>
      <c r="R2061" s="131"/>
      <c r="S2061" s="22"/>
      <c r="T2061" s="130" t="str">
        <f t="shared" si="846"/>
        <v/>
      </c>
      <c r="U2061" s="122"/>
      <c r="V2061" s="131"/>
      <c r="W2061" s="22"/>
      <c r="X2061" s="130" t="str">
        <f t="shared" si="847"/>
        <v/>
      </c>
      <c r="Y2061" s="122"/>
      <c r="Z2061" s="131"/>
      <c r="AA2061" s="22"/>
      <c r="AC2061" s="6" t="str">
        <f t="shared" si="848"/>
        <v/>
      </c>
      <c r="AE2061" s="6" t="str">
        <f t="shared" si="849"/>
        <v/>
      </c>
      <c r="AF2061" s="6" t="str">
        <f t="shared" si="850"/>
        <v/>
      </c>
      <c r="AG2061" s="6" t="str">
        <f t="shared" si="851"/>
        <v/>
      </c>
      <c r="AH2061" s="6" t="str">
        <f t="shared" si="852"/>
        <v/>
      </c>
      <c r="AI2061" s="6" t="str">
        <f t="shared" si="853"/>
        <v/>
      </c>
      <c r="AJ2061" s="6" t="str">
        <f t="shared" si="854"/>
        <v/>
      </c>
      <c r="AL2061" s="9" t="str">
        <f>IF('Stock Details'!F2060="", "", 'Stock Details'!F2060)</f>
        <v/>
      </c>
      <c r="AM2061" s="9" t="str">
        <f>IF('Stock Details'!G2060="", "", 'Stock Details'!G2060)</f>
        <v/>
      </c>
      <c r="AO2061" s="59" t="str">
        <f t="shared" si="855"/>
        <v/>
      </c>
      <c r="AP2061" s="59" t="str">
        <f t="shared" si="833"/>
        <v/>
      </c>
      <c r="AQ2061" s="59" t="str">
        <f t="shared" si="834"/>
        <v/>
      </c>
      <c r="AR2061" s="59" t="str">
        <f t="shared" si="835"/>
        <v/>
      </c>
      <c r="AS2061" s="59" t="str">
        <f t="shared" si="836"/>
        <v/>
      </c>
      <c r="AT2061" s="59" t="str">
        <f t="shared" si="837"/>
        <v/>
      </c>
      <c r="AV2061" s="59" t="str">
        <f t="shared" si="856"/>
        <v/>
      </c>
      <c r="AW2061" s="59" t="str">
        <f t="shared" si="838"/>
        <v/>
      </c>
      <c r="AX2061" s="59" t="str">
        <f t="shared" si="839"/>
        <v/>
      </c>
      <c r="AY2061" s="59" t="str">
        <f t="shared" si="840"/>
        <v/>
      </c>
      <c r="AZ2061" s="59" t="str">
        <f t="shared" si="841"/>
        <v/>
      </c>
      <c r="BA2061" s="59" t="str">
        <f t="shared" si="842"/>
        <v/>
      </c>
      <c r="BC2061" s="49" t="str">
        <f>IF($B2061="", "", IF(COUNTIF(BD2061:$BY2061, "")=BC$8, IF(D2061="", "", D2061), ""))</f>
        <v/>
      </c>
      <c r="BD2061" s="61" t="str">
        <f>IF($B2061="", "", IF(COUNTIF(BE2061:$BY2061, "")=BD$8, IF(E2061="", "", E2061), ""))</f>
        <v/>
      </c>
      <c r="BE2061" s="61" t="str">
        <f>IF($B2061="", "", IF(COUNTIF(BF2061:$BY2061, "")=BE$8, IF(F2061="", "", F2061), ""))</f>
        <v/>
      </c>
      <c r="BF2061" s="61" t="str">
        <f>IF($B2061="", "", IF(COUNTIF(BG2061:$BY2061, "")=BF$8, IF(G2061="", "", G2061), ""))</f>
        <v/>
      </c>
      <c r="BG2061" s="61" t="str">
        <f>IF($B2061="", "", IF(COUNTIF(BH2061:$BY2061, "")=BG$8, IF(H2061="", "", H2061), ""))</f>
        <v/>
      </c>
      <c r="BH2061" s="61" t="str">
        <f>IF($B2061="", "", IF(COUNTIF(BI2061:$BY2061, "")=BH$8, IF(I2061="", "", I2061), ""))</f>
        <v/>
      </c>
      <c r="BI2061" s="61" t="str">
        <f>IF($B2061="", "", IF(COUNTIF(BJ2061:$BY2061, "")=BI$8, IF(J2061="", "", J2061), ""))</f>
        <v/>
      </c>
      <c r="BJ2061" s="61" t="str">
        <f>IF($B2061="", "", IF(COUNTIF(BK2061:$BY2061, "")=BJ$8, IF(K2061="", "", K2061), ""))</f>
        <v/>
      </c>
      <c r="BK2061" s="61" t="str">
        <f>IF($B2061="", "", IF(COUNTIF(BL2061:$BY2061, "")=BK$8, IF(L2061="", "", L2061), ""))</f>
        <v/>
      </c>
      <c r="BL2061" s="61" t="str">
        <f>IF($B2061="", "", IF(COUNTIF(BM2061:$BY2061, "")=BL$8, IF(M2061="", "", M2061), ""))</f>
        <v/>
      </c>
      <c r="BM2061" s="61" t="str">
        <f>IF($B2061="", "", IF(COUNTIF(BN2061:$BY2061, "")=BM$8, IF(N2061="", "", N2061), ""))</f>
        <v/>
      </c>
      <c r="BN2061" s="61" t="str">
        <f>IF($B2061="", "", IF(COUNTIF(BO2061:$BY2061, "")=BN$8, IF(O2061="", "", O2061), ""))</f>
        <v/>
      </c>
      <c r="BO2061" s="61" t="str">
        <f>IF($B2061="", "", IF(COUNTIF(BP2061:$BY2061, "")=BO$8, IF(P2061="", "", P2061), ""))</f>
        <v/>
      </c>
      <c r="BP2061" s="61" t="str">
        <f>IF($B2061="", "", IF(COUNTIF(BQ2061:$BY2061, "")=BP$8, IF(Q2061="", "", Q2061), ""))</f>
        <v/>
      </c>
      <c r="BQ2061" s="61" t="str">
        <f>IF($B2061="", "", IF(COUNTIF(BR2061:$BY2061, "")=BQ$8, IF(R2061="", "", R2061), ""))</f>
        <v/>
      </c>
      <c r="BR2061" s="61" t="str">
        <f>IF($B2061="", "", IF(COUNTIF(BS2061:$BY2061, "")=BR$8, IF(S2061="", "", S2061), ""))</f>
        <v/>
      </c>
      <c r="BS2061" s="61" t="str">
        <f>IF($B2061="", "", IF(COUNTIF(BT2061:$BY2061, "")=BS$8, IF(T2061="", "", T2061), ""))</f>
        <v/>
      </c>
      <c r="BT2061" s="61" t="str">
        <f>IF($B2061="", "", IF(COUNTIF(BU2061:$BY2061, "")=BT$8, IF(U2061="", "", U2061), ""))</f>
        <v/>
      </c>
      <c r="BU2061" s="61" t="str">
        <f>IF($B2061="", "", IF(COUNTIF(BV2061:$BY2061, "")=BU$8, IF(V2061="", "", V2061), ""))</f>
        <v/>
      </c>
      <c r="BV2061" s="61" t="str">
        <f>IF($B2061="", "", IF(COUNTIF(BW2061:$BY2061, "")=BV$8, IF(W2061="", "", W2061), ""))</f>
        <v/>
      </c>
      <c r="BW2061" s="61" t="str">
        <f>IF($B2061="", "", IF(COUNTIF(BX2061:$BY2061, "")=BW$8, IF(X2061="", "", X2061), ""))</f>
        <v/>
      </c>
      <c r="BX2061" s="61" t="str">
        <f>IF($B2061="", "", IF(COUNTIF(BY2061:$BY2061, "")=BX$8, IF(Y2061="", "", Y2061), ""))</f>
        <v/>
      </c>
      <c r="BY2061" s="50" t="str">
        <f t="shared" si="857"/>
        <v/>
      </c>
      <c r="CA2061" s="6" t="str">
        <f t="shared" si="858"/>
        <v/>
      </c>
      <c r="CB2061" s="6" t="str">
        <f>IF(CA2061="", "", RANK(CA2061, $CA$9:$CA$2508, 0)+COUNTIF($CA$9:CA2061, CA2061)-1)</f>
        <v/>
      </c>
    </row>
    <row r="2062" spans="1:80" x14ac:dyDescent="0.25">
      <c r="A2062" s="22"/>
      <c r="B2062" s="121" t="str">
        <f>IF('Stock Details'!B2061="", "", 'Stock Details'!B2061)</f>
        <v/>
      </c>
      <c r="C2062" s="22"/>
      <c r="D2062" s="130"/>
      <c r="E2062" s="122"/>
      <c r="F2062" s="131"/>
      <c r="G2062" s="22"/>
      <c r="H2062" s="130" t="str">
        <f t="shared" si="843"/>
        <v/>
      </c>
      <c r="I2062" s="122"/>
      <c r="J2062" s="131"/>
      <c r="K2062" s="22"/>
      <c r="L2062" s="130" t="str">
        <f t="shared" si="844"/>
        <v/>
      </c>
      <c r="M2062" s="122"/>
      <c r="N2062" s="131"/>
      <c r="O2062" s="22"/>
      <c r="P2062" s="130" t="str">
        <f t="shared" si="845"/>
        <v/>
      </c>
      <c r="Q2062" s="122"/>
      <c r="R2062" s="131"/>
      <c r="S2062" s="22"/>
      <c r="T2062" s="130" t="str">
        <f t="shared" si="846"/>
        <v/>
      </c>
      <c r="U2062" s="122"/>
      <c r="V2062" s="131"/>
      <c r="W2062" s="22"/>
      <c r="X2062" s="130" t="str">
        <f t="shared" si="847"/>
        <v/>
      </c>
      <c r="Y2062" s="122"/>
      <c r="Z2062" s="131"/>
      <c r="AA2062" s="22"/>
      <c r="AC2062" s="6" t="str">
        <f t="shared" si="848"/>
        <v/>
      </c>
      <c r="AE2062" s="6" t="str">
        <f t="shared" si="849"/>
        <v/>
      </c>
      <c r="AF2062" s="6" t="str">
        <f t="shared" si="850"/>
        <v/>
      </c>
      <c r="AG2062" s="6" t="str">
        <f t="shared" si="851"/>
        <v/>
      </c>
      <c r="AH2062" s="6" t="str">
        <f t="shared" si="852"/>
        <v/>
      </c>
      <c r="AI2062" s="6" t="str">
        <f t="shared" si="853"/>
        <v/>
      </c>
      <c r="AJ2062" s="6" t="str">
        <f t="shared" si="854"/>
        <v/>
      </c>
      <c r="AL2062" s="9" t="str">
        <f>IF('Stock Details'!F2061="", "", 'Stock Details'!F2061)</f>
        <v/>
      </c>
      <c r="AM2062" s="9" t="str">
        <f>IF('Stock Details'!G2061="", "", 'Stock Details'!G2061)</f>
        <v/>
      </c>
      <c r="AO2062" s="59" t="str">
        <f t="shared" si="855"/>
        <v/>
      </c>
      <c r="AP2062" s="59" t="str">
        <f t="shared" si="833"/>
        <v/>
      </c>
      <c r="AQ2062" s="59" t="str">
        <f t="shared" si="834"/>
        <v/>
      </c>
      <c r="AR2062" s="59" t="str">
        <f t="shared" si="835"/>
        <v/>
      </c>
      <c r="AS2062" s="59" t="str">
        <f t="shared" si="836"/>
        <v/>
      </c>
      <c r="AT2062" s="59" t="str">
        <f t="shared" si="837"/>
        <v/>
      </c>
      <c r="AV2062" s="59" t="str">
        <f t="shared" si="856"/>
        <v/>
      </c>
      <c r="AW2062" s="59" t="str">
        <f t="shared" si="838"/>
        <v/>
      </c>
      <c r="AX2062" s="59" t="str">
        <f t="shared" si="839"/>
        <v/>
      </c>
      <c r="AY2062" s="59" t="str">
        <f t="shared" si="840"/>
        <v/>
      </c>
      <c r="AZ2062" s="59" t="str">
        <f t="shared" si="841"/>
        <v/>
      </c>
      <c r="BA2062" s="59" t="str">
        <f t="shared" si="842"/>
        <v/>
      </c>
      <c r="BC2062" s="49" t="str">
        <f>IF($B2062="", "", IF(COUNTIF(BD2062:$BY2062, "")=BC$8, IF(D2062="", "", D2062), ""))</f>
        <v/>
      </c>
      <c r="BD2062" s="61" t="str">
        <f>IF($B2062="", "", IF(COUNTIF(BE2062:$BY2062, "")=BD$8, IF(E2062="", "", E2062), ""))</f>
        <v/>
      </c>
      <c r="BE2062" s="61" t="str">
        <f>IF($B2062="", "", IF(COUNTIF(BF2062:$BY2062, "")=BE$8, IF(F2062="", "", F2062), ""))</f>
        <v/>
      </c>
      <c r="BF2062" s="61" t="str">
        <f>IF($B2062="", "", IF(COUNTIF(BG2062:$BY2062, "")=BF$8, IF(G2062="", "", G2062), ""))</f>
        <v/>
      </c>
      <c r="BG2062" s="61" t="str">
        <f>IF($B2062="", "", IF(COUNTIF(BH2062:$BY2062, "")=BG$8, IF(H2062="", "", H2062), ""))</f>
        <v/>
      </c>
      <c r="BH2062" s="61" t="str">
        <f>IF($B2062="", "", IF(COUNTIF(BI2062:$BY2062, "")=BH$8, IF(I2062="", "", I2062), ""))</f>
        <v/>
      </c>
      <c r="BI2062" s="61" t="str">
        <f>IF($B2062="", "", IF(COUNTIF(BJ2062:$BY2062, "")=BI$8, IF(J2062="", "", J2062), ""))</f>
        <v/>
      </c>
      <c r="BJ2062" s="61" t="str">
        <f>IF($B2062="", "", IF(COUNTIF(BK2062:$BY2062, "")=BJ$8, IF(K2062="", "", K2062), ""))</f>
        <v/>
      </c>
      <c r="BK2062" s="61" t="str">
        <f>IF($B2062="", "", IF(COUNTIF(BL2062:$BY2062, "")=BK$8, IF(L2062="", "", L2062), ""))</f>
        <v/>
      </c>
      <c r="BL2062" s="61" t="str">
        <f>IF($B2062="", "", IF(COUNTIF(BM2062:$BY2062, "")=BL$8, IF(M2062="", "", M2062), ""))</f>
        <v/>
      </c>
      <c r="BM2062" s="61" t="str">
        <f>IF($B2062="", "", IF(COUNTIF(BN2062:$BY2062, "")=BM$8, IF(N2062="", "", N2062), ""))</f>
        <v/>
      </c>
      <c r="BN2062" s="61" t="str">
        <f>IF($B2062="", "", IF(COUNTIF(BO2062:$BY2062, "")=BN$8, IF(O2062="", "", O2062), ""))</f>
        <v/>
      </c>
      <c r="BO2062" s="61" t="str">
        <f>IF($B2062="", "", IF(COUNTIF(BP2062:$BY2062, "")=BO$8, IF(P2062="", "", P2062), ""))</f>
        <v/>
      </c>
      <c r="BP2062" s="61" t="str">
        <f>IF($B2062="", "", IF(COUNTIF(BQ2062:$BY2062, "")=BP$8, IF(Q2062="", "", Q2062), ""))</f>
        <v/>
      </c>
      <c r="BQ2062" s="61" t="str">
        <f>IF($B2062="", "", IF(COUNTIF(BR2062:$BY2062, "")=BQ$8, IF(R2062="", "", R2062), ""))</f>
        <v/>
      </c>
      <c r="BR2062" s="61" t="str">
        <f>IF($B2062="", "", IF(COUNTIF(BS2062:$BY2062, "")=BR$8, IF(S2062="", "", S2062), ""))</f>
        <v/>
      </c>
      <c r="BS2062" s="61" t="str">
        <f>IF($B2062="", "", IF(COUNTIF(BT2062:$BY2062, "")=BS$8, IF(T2062="", "", T2062), ""))</f>
        <v/>
      </c>
      <c r="BT2062" s="61" t="str">
        <f>IF($B2062="", "", IF(COUNTIF(BU2062:$BY2062, "")=BT$8, IF(U2062="", "", U2062), ""))</f>
        <v/>
      </c>
      <c r="BU2062" s="61" t="str">
        <f>IF($B2062="", "", IF(COUNTIF(BV2062:$BY2062, "")=BU$8, IF(V2062="", "", V2062), ""))</f>
        <v/>
      </c>
      <c r="BV2062" s="61" t="str">
        <f>IF($B2062="", "", IF(COUNTIF(BW2062:$BY2062, "")=BV$8, IF(W2062="", "", W2062), ""))</f>
        <v/>
      </c>
      <c r="BW2062" s="61" t="str">
        <f>IF($B2062="", "", IF(COUNTIF(BX2062:$BY2062, "")=BW$8, IF(X2062="", "", X2062), ""))</f>
        <v/>
      </c>
      <c r="BX2062" s="61" t="str">
        <f>IF($B2062="", "", IF(COUNTIF(BY2062:$BY2062, "")=BX$8, IF(Y2062="", "", Y2062), ""))</f>
        <v/>
      </c>
      <c r="BY2062" s="50" t="str">
        <f t="shared" si="857"/>
        <v/>
      </c>
      <c r="CA2062" s="6" t="str">
        <f t="shared" si="858"/>
        <v/>
      </c>
      <c r="CB2062" s="6" t="str">
        <f>IF(CA2062="", "", RANK(CA2062, $CA$9:$CA$2508, 0)+COUNTIF($CA$9:CA2062, CA2062)-1)</f>
        <v/>
      </c>
    </row>
    <row r="2063" spans="1:80" x14ac:dyDescent="0.25">
      <c r="A2063" s="22"/>
      <c r="B2063" s="121" t="str">
        <f>IF('Stock Details'!B2062="", "", 'Stock Details'!B2062)</f>
        <v/>
      </c>
      <c r="C2063" s="22"/>
      <c r="D2063" s="130"/>
      <c r="E2063" s="122"/>
      <c r="F2063" s="131"/>
      <c r="G2063" s="22"/>
      <c r="H2063" s="130" t="str">
        <f t="shared" si="843"/>
        <v/>
      </c>
      <c r="I2063" s="122"/>
      <c r="J2063" s="131"/>
      <c r="K2063" s="22"/>
      <c r="L2063" s="130" t="str">
        <f t="shared" si="844"/>
        <v/>
      </c>
      <c r="M2063" s="122"/>
      <c r="N2063" s="131"/>
      <c r="O2063" s="22"/>
      <c r="P2063" s="130" t="str">
        <f t="shared" si="845"/>
        <v/>
      </c>
      <c r="Q2063" s="122"/>
      <c r="R2063" s="131"/>
      <c r="S2063" s="22"/>
      <c r="T2063" s="130" t="str">
        <f t="shared" si="846"/>
        <v/>
      </c>
      <c r="U2063" s="122"/>
      <c r="V2063" s="131"/>
      <c r="W2063" s="22"/>
      <c r="X2063" s="130" t="str">
        <f t="shared" si="847"/>
        <v/>
      </c>
      <c r="Y2063" s="122"/>
      <c r="Z2063" s="131"/>
      <c r="AA2063" s="22"/>
      <c r="AC2063" s="6" t="str">
        <f t="shared" si="848"/>
        <v/>
      </c>
      <c r="AE2063" s="6" t="str">
        <f t="shared" si="849"/>
        <v/>
      </c>
      <c r="AF2063" s="6" t="str">
        <f t="shared" si="850"/>
        <v/>
      </c>
      <c r="AG2063" s="6" t="str">
        <f t="shared" si="851"/>
        <v/>
      </c>
      <c r="AH2063" s="6" t="str">
        <f t="shared" si="852"/>
        <v/>
      </c>
      <c r="AI2063" s="6" t="str">
        <f t="shared" si="853"/>
        <v/>
      </c>
      <c r="AJ2063" s="6" t="str">
        <f t="shared" si="854"/>
        <v/>
      </c>
      <c r="AL2063" s="9" t="str">
        <f>IF('Stock Details'!F2062="", "", 'Stock Details'!F2062)</f>
        <v/>
      </c>
      <c r="AM2063" s="9" t="str">
        <f>IF('Stock Details'!G2062="", "", 'Stock Details'!G2062)</f>
        <v/>
      </c>
      <c r="AO2063" s="59" t="str">
        <f t="shared" si="855"/>
        <v/>
      </c>
      <c r="AP2063" s="59" t="str">
        <f t="shared" si="833"/>
        <v/>
      </c>
      <c r="AQ2063" s="59" t="str">
        <f t="shared" si="834"/>
        <v/>
      </c>
      <c r="AR2063" s="59" t="str">
        <f t="shared" si="835"/>
        <v/>
      </c>
      <c r="AS2063" s="59" t="str">
        <f t="shared" si="836"/>
        <v/>
      </c>
      <c r="AT2063" s="59" t="str">
        <f t="shared" si="837"/>
        <v/>
      </c>
      <c r="AV2063" s="59" t="str">
        <f t="shared" si="856"/>
        <v/>
      </c>
      <c r="AW2063" s="59" t="str">
        <f t="shared" si="838"/>
        <v/>
      </c>
      <c r="AX2063" s="59" t="str">
        <f t="shared" si="839"/>
        <v/>
      </c>
      <c r="AY2063" s="59" t="str">
        <f t="shared" si="840"/>
        <v/>
      </c>
      <c r="AZ2063" s="59" t="str">
        <f t="shared" si="841"/>
        <v/>
      </c>
      <c r="BA2063" s="59" t="str">
        <f t="shared" si="842"/>
        <v/>
      </c>
      <c r="BC2063" s="49" t="str">
        <f>IF($B2063="", "", IF(COUNTIF(BD2063:$BY2063, "")=BC$8, IF(D2063="", "", D2063), ""))</f>
        <v/>
      </c>
      <c r="BD2063" s="61" t="str">
        <f>IF($B2063="", "", IF(COUNTIF(BE2063:$BY2063, "")=BD$8, IF(E2063="", "", E2063), ""))</f>
        <v/>
      </c>
      <c r="BE2063" s="61" t="str">
        <f>IF($B2063="", "", IF(COUNTIF(BF2063:$BY2063, "")=BE$8, IF(F2063="", "", F2063), ""))</f>
        <v/>
      </c>
      <c r="BF2063" s="61" t="str">
        <f>IF($B2063="", "", IF(COUNTIF(BG2063:$BY2063, "")=BF$8, IF(G2063="", "", G2063), ""))</f>
        <v/>
      </c>
      <c r="BG2063" s="61" t="str">
        <f>IF($B2063="", "", IF(COUNTIF(BH2063:$BY2063, "")=BG$8, IF(H2063="", "", H2063), ""))</f>
        <v/>
      </c>
      <c r="BH2063" s="61" t="str">
        <f>IF($B2063="", "", IF(COUNTIF(BI2063:$BY2063, "")=BH$8, IF(I2063="", "", I2063), ""))</f>
        <v/>
      </c>
      <c r="BI2063" s="61" t="str">
        <f>IF($B2063="", "", IF(COUNTIF(BJ2063:$BY2063, "")=BI$8, IF(J2063="", "", J2063), ""))</f>
        <v/>
      </c>
      <c r="BJ2063" s="61" t="str">
        <f>IF($B2063="", "", IF(COUNTIF(BK2063:$BY2063, "")=BJ$8, IF(K2063="", "", K2063), ""))</f>
        <v/>
      </c>
      <c r="BK2063" s="61" t="str">
        <f>IF($B2063="", "", IF(COUNTIF(BL2063:$BY2063, "")=BK$8, IF(L2063="", "", L2063), ""))</f>
        <v/>
      </c>
      <c r="BL2063" s="61" t="str">
        <f>IF($B2063="", "", IF(COUNTIF(BM2063:$BY2063, "")=BL$8, IF(M2063="", "", M2063), ""))</f>
        <v/>
      </c>
      <c r="BM2063" s="61" t="str">
        <f>IF($B2063="", "", IF(COUNTIF(BN2063:$BY2063, "")=BM$8, IF(N2063="", "", N2063), ""))</f>
        <v/>
      </c>
      <c r="BN2063" s="61" t="str">
        <f>IF($B2063="", "", IF(COUNTIF(BO2063:$BY2063, "")=BN$8, IF(O2063="", "", O2063), ""))</f>
        <v/>
      </c>
      <c r="BO2063" s="61" t="str">
        <f>IF($B2063="", "", IF(COUNTIF(BP2063:$BY2063, "")=BO$8, IF(P2063="", "", P2063), ""))</f>
        <v/>
      </c>
      <c r="BP2063" s="61" t="str">
        <f>IF($B2063="", "", IF(COUNTIF(BQ2063:$BY2063, "")=BP$8, IF(Q2063="", "", Q2063), ""))</f>
        <v/>
      </c>
      <c r="BQ2063" s="61" t="str">
        <f>IF($B2063="", "", IF(COUNTIF(BR2063:$BY2063, "")=BQ$8, IF(R2063="", "", R2063), ""))</f>
        <v/>
      </c>
      <c r="BR2063" s="61" t="str">
        <f>IF($B2063="", "", IF(COUNTIF(BS2063:$BY2063, "")=BR$8, IF(S2063="", "", S2063), ""))</f>
        <v/>
      </c>
      <c r="BS2063" s="61" t="str">
        <f>IF($B2063="", "", IF(COUNTIF(BT2063:$BY2063, "")=BS$8, IF(T2063="", "", T2063), ""))</f>
        <v/>
      </c>
      <c r="BT2063" s="61" t="str">
        <f>IF($B2063="", "", IF(COUNTIF(BU2063:$BY2063, "")=BT$8, IF(U2063="", "", U2063), ""))</f>
        <v/>
      </c>
      <c r="BU2063" s="61" t="str">
        <f>IF($B2063="", "", IF(COUNTIF(BV2063:$BY2063, "")=BU$8, IF(V2063="", "", V2063), ""))</f>
        <v/>
      </c>
      <c r="BV2063" s="61" t="str">
        <f>IF($B2063="", "", IF(COUNTIF(BW2063:$BY2063, "")=BV$8, IF(W2063="", "", W2063), ""))</f>
        <v/>
      </c>
      <c r="BW2063" s="61" t="str">
        <f>IF($B2063="", "", IF(COUNTIF(BX2063:$BY2063, "")=BW$8, IF(X2063="", "", X2063), ""))</f>
        <v/>
      </c>
      <c r="BX2063" s="61" t="str">
        <f>IF($B2063="", "", IF(COUNTIF(BY2063:$BY2063, "")=BX$8, IF(Y2063="", "", Y2063), ""))</f>
        <v/>
      </c>
      <c r="BY2063" s="50" t="str">
        <f t="shared" si="857"/>
        <v/>
      </c>
      <c r="CA2063" s="6" t="str">
        <f t="shared" si="858"/>
        <v/>
      </c>
      <c r="CB2063" s="6" t="str">
        <f>IF(CA2063="", "", RANK(CA2063, $CA$9:$CA$2508, 0)+COUNTIF($CA$9:CA2063, CA2063)-1)</f>
        <v/>
      </c>
    </row>
    <row r="2064" spans="1:80" x14ac:dyDescent="0.25">
      <c r="A2064" s="22"/>
      <c r="B2064" s="121" t="str">
        <f>IF('Stock Details'!B2063="", "", 'Stock Details'!B2063)</f>
        <v/>
      </c>
      <c r="C2064" s="22"/>
      <c r="D2064" s="130"/>
      <c r="E2064" s="122"/>
      <c r="F2064" s="131"/>
      <c r="G2064" s="22"/>
      <c r="H2064" s="130" t="str">
        <f t="shared" si="843"/>
        <v/>
      </c>
      <c r="I2064" s="122"/>
      <c r="J2064" s="131"/>
      <c r="K2064" s="22"/>
      <c r="L2064" s="130" t="str">
        <f t="shared" si="844"/>
        <v/>
      </c>
      <c r="M2064" s="122"/>
      <c r="N2064" s="131"/>
      <c r="O2064" s="22"/>
      <c r="P2064" s="130" t="str">
        <f t="shared" si="845"/>
        <v/>
      </c>
      <c r="Q2064" s="122"/>
      <c r="R2064" s="131"/>
      <c r="S2064" s="22"/>
      <c r="T2064" s="130" t="str">
        <f t="shared" si="846"/>
        <v/>
      </c>
      <c r="U2064" s="122"/>
      <c r="V2064" s="131"/>
      <c r="W2064" s="22"/>
      <c r="X2064" s="130" t="str">
        <f t="shared" si="847"/>
        <v/>
      </c>
      <c r="Y2064" s="122"/>
      <c r="Z2064" s="131"/>
      <c r="AA2064" s="22"/>
      <c r="AC2064" s="6" t="str">
        <f t="shared" si="848"/>
        <v/>
      </c>
      <c r="AE2064" s="6" t="str">
        <f t="shared" si="849"/>
        <v/>
      </c>
      <c r="AF2064" s="6" t="str">
        <f t="shared" si="850"/>
        <v/>
      </c>
      <c r="AG2064" s="6" t="str">
        <f t="shared" si="851"/>
        <v/>
      </c>
      <c r="AH2064" s="6" t="str">
        <f t="shared" si="852"/>
        <v/>
      </c>
      <c r="AI2064" s="6" t="str">
        <f t="shared" si="853"/>
        <v/>
      </c>
      <c r="AJ2064" s="6" t="str">
        <f t="shared" si="854"/>
        <v/>
      </c>
      <c r="AL2064" s="9" t="str">
        <f>IF('Stock Details'!F2063="", "", 'Stock Details'!F2063)</f>
        <v/>
      </c>
      <c r="AM2064" s="9" t="str">
        <f>IF('Stock Details'!G2063="", "", 'Stock Details'!G2063)</f>
        <v/>
      </c>
      <c r="AO2064" s="59" t="str">
        <f t="shared" si="855"/>
        <v/>
      </c>
      <c r="AP2064" s="59" t="str">
        <f t="shared" si="833"/>
        <v/>
      </c>
      <c r="AQ2064" s="59" t="str">
        <f t="shared" si="834"/>
        <v/>
      </c>
      <c r="AR2064" s="59" t="str">
        <f t="shared" si="835"/>
        <v/>
      </c>
      <c r="AS2064" s="59" t="str">
        <f t="shared" si="836"/>
        <v/>
      </c>
      <c r="AT2064" s="59" t="str">
        <f t="shared" si="837"/>
        <v/>
      </c>
      <c r="AV2064" s="59" t="str">
        <f t="shared" si="856"/>
        <v/>
      </c>
      <c r="AW2064" s="59" t="str">
        <f t="shared" si="838"/>
        <v/>
      </c>
      <c r="AX2064" s="59" t="str">
        <f t="shared" si="839"/>
        <v/>
      </c>
      <c r="AY2064" s="59" t="str">
        <f t="shared" si="840"/>
        <v/>
      </c>
      <c r="AZ2064" s="59" t="str">
        <f t="shared" si="841"/>
        <v/>
      </c>
      <c r="BA2064" s="59" t="str">
        <f t="shared" si="842"/>
        <v/>
      </c>
      <c r="BC2064" s="49" t="str">
        <f>IF($B2064="", "", IF(COUNTIF(BD2064:$BY2064, "")=BC$8, IF(D2064="", "", D2064), ""))</f>
        <v/>
      </c>
      <c r="BD2064" s="61" t="str">
        <f>IF($B2064="", "", IF(COUNTIF(BE2064:$BY2064, "")=BD$8, IF(E2064="", "", E2064), ""))</f>
        <v/>
      </c>
      <c r="BE2064" s="61" t="str">
        <f>IF($B2064="", "", IF(COUNTIF(BF2064:$BY2064, "")=BE$8, IF(F2064="", "", F2064), ""))</f>
        <v/>
      </c>
      <c r="BF2064" s="61" t="str">
        <f>IF($B2064="", "", IF(COUNTIF(BG2064:$BY2064, "")=BF$8, IF(G2064="", "", G2064), ""))</f>
        <v/>
      </c>
      <c r="BG2064" s="61" t="str">
        <f>IF($B2064="", "", IF(COUNTIF(BH2064:$BY2064, "")=BG$8, IF(H2064="", "", H2064), ""))</f>
        <v/>
      </c>
      <c r="BH2064" s="61" t="str">
        <f>IF($B2064="", "", IF(COUNTIF(BI2064:$BY2064, "")=BH$8, IF(I2064="", "", I2064), ""))</f>
        <v/>
      </c>
      <c r="BI2064" s="61" t="str">
        <f>IF($B2064="", "", IF(COUNTIF(BJ2064:$BY2064, "")=BI$8, IF(J2064="", "", J2064), ""))</f>
        <v/>
      </c>
      <c r="BJ2064" s="61" t="str">
        <f>IF($B2064="", "", IF(COUNTIF(BK2064:$BY2064, "")=BJ$8, IF(K2064="", "", K2064), ""))</f>
        <v/>
      </c>
      <c r="BK2064" s="61" t="str">
        <f>IF($B2064="", "", IF(COUNTIF(BL2064:$BY2064, "")=BK$8, IF(L2064="", "", L2064), ""))</f>
        <v/>
      </c>
      <c r="BL2064" s="61" t="str">
        <f>IF($B2064="", "", IF(COUNTIF(BM2064:$BY2064, "")=BL$8, IF(M2064="", "", M2064), ""))</f>
        <v/>
      </c>
      <c r="BM2064" s="61" t="str">
        <f>IF($B2064="", "", IF(COUNTIF(BN2064:$BY2064, "")=BM$8, IF(N2064="", "", N2064), ""))</f>
        <v/>
      </c>
      <c r="BN2064" s="61" t="str">
        <f>IF($B2064="", "", IF(COUNTIF(BO2064:$BY2064, "")=BN$8, IF(O2064="", "", O2064), ""))</f>
        <v/>
      </c>
      <c r="BO2064" s="61" t="str">
        <f>IF($B2064="", "", IF(COUNTIF(BP2064:$BY2064, "")=BO$8, IF(P2064="", "", P2064), ""))</f>
        <v/>
      </c>
      <c r="BP2064" s="61" t="str">
        <f>IF($B2064="", "", IF(COUNTIF(BQ2064:$BY2064, "")=BP$8, IF(Q2064="", "", Q2064), ""))</f>
        <v/>
      </c>
      <c r="BQ2064" s="61" t="str">
        <f>IF($B2064="", "", IF(COUNTIF(BR2064:$BY2064, "")=BQ$8, IF(R2064="", "", R2064), ""))</f>
        <v/>
      </c>
      <c r="BR2064" s="61" t="str">
        <f>IF($B2064="", "", IF(COUNTIF(BS2064:$BY2064, "")=BR$8, IF(S2064="", "", S2064), ""))</f>
        <v/>
      </c>
      <c r="BS2064" s="61" t="str">
        <f>IF($B2064="", "", IF(COUNTIF(BT2064:$BY2064, "")=BS$8, IF(T2064="", "", T2064), ""))</f>
        <v/>
      </c>
      <c r="BT2064" s="61" t="str">
        <f>IF($B2064="", "", IF(COUNTIF(BU2064:$BY2064, "")=BT$8, IF(U2064="", "", U2064), ""))</f>
        <v/>
      </c>
      <c r="BU2064" s="61" t="str">
        <f>IF($B2064="", "", IF(COUNTIF(BV2064:$BY2064, "")=BU$8, IF(V2064="", "", V2064), ""))</f>
        <v/>
      </c>
      <c r="BV2064" s="61" t="str">
        <f>IF($B2064="", "", IF(COUNTIF(BW2064:$BY2064, "")=BV$8, IF(W2064="", "", W2064), ""))</f>
        <v/>
      </c>
      <c r="BW2064" s="61" t="str">
        <f>IF($B2064="", "", IF(COUNTIF(BX2064:$BY2064, "")=BW$8, IF(X2064="", "", X2064), ""))</f>
        <v/>
      </c>
      <c r="BX2064" s="61" t="str">
        <f>IF($B2064="", "", IF(COUNTIF(BY2064:$BY2064, "")=BX$8, IF(Y2064="", "", Y2064), ""))</f>
        <v/>
      </c>
      <c r="BY2064" s="50" t="str">
        <f t="shared" si="857"/>
        <v/>
      </c>
      <c r="CA2064" s="6" t="str">
        <f t="shared" si="858"/>
        <v/>
      </c>
      <c r="CB2064" s="6" t="str">
        <f>IF(CA2064="", "", RANK(CA2064, $CA$9:$CA$2508, 0)+COUNTIF($CA$9:CA2064, CA2064)-1)</f>
        <v/>
      </c>
    </row>
    <row r="2065" spans="1:80" x14ac:dyDescent="0.25">
      <c r="A2065" s="22"/>
      <c r="B2065" s="121" t="str">
        <f>IF('Stock Details'!B2064="", "", 'Stock Details'!B2064)</f>
        <v/>
      </c>
      <c r="C2065" s="22"/>
      <c r="D2065" s="130"/>
      <c r="E2065" s="122"/>
      <c r="F2065" s="131"/>
      <c r="G2065" s="22"/>
      <c r="H2065" s="130" t="str">
        <f t="shared" si="843"/>
        <v/>
      </c>
      <c r="I2065" s="122"/>
      <c r="J2065" s="131"/>
      <c r="K2065" s="22"/>
      <c r="L2065" s="130" t="str">
        <f t="shared" si="844"/>
        <v/>
      </c>
      <c r="M2065" s="122"/>
      <c r="N2065" s="131"/>
      <c r="O2065" s="22"/>
      <c r="P2065" s="130" t="str">
        <f t="shared" si="845"/>
        <v/>
      </c>
      <c r="Q2065" s="122"/>
      <c r="R2065" s="131"/>
      <c r="S2065" s="22"/>
      <c r="T2065" s="130" t="str">
        <f t="shared" si="846"/>
        <v/>
      </c>
      <c r="U2065" s="122"/>
      <c r="V2065" s="131"/>
      <c r="W2065" s="22"/>
      <c r="X2065" s="130" t="str">
        <f t="shared" si="847"/>
        <v/>
      </c>
      <c r="Y2065" s="122"/>
      <c r="Z2065" s="131"/>
      <c r="AA2065" s="22"/>
      <c r="AC2065" s="6" t="str">
        <f t="shared" si="848"/>
        <v/>
      </c>
      <c r="AE2065" s="6" t="str">
        <f t="shared" si="849"/>
        <v/>
      </c>
      <c r="AF2065" s="6" t="str">
        <f t="shared" si="850"/>
        <v/>
      </c>
      <c r="AG2065" s="6" t="str">
        <f t="shared" si="851"/>
        <v/>
      </c>
      <c r="AH2065" s="6" t="str">
        <f t="shared" si="852"/>
        <v/>
      </c>
      <c r="AI2065" s="6" t="str">
        <f t="shared" si="853"/>
        <v/>
      </c>
      <c r="AJ2065" s="6" t="str">
        <f t="shared" si="854"/>
        <v/>
      </c>
      <c r="AL2065" s="9" t="str">
        <f>IF('Stock Details'!F2064="", "", 'Stock Details'!F2064)</f>
        <v/>
      </c>
      <c r="AM2065" s="9" t="str">
        <f>IF('Stock Details'!G2064="", "", 'Stock Details'!G2064)</f>
        <v/>
      </c>
      <c r="AO2065" s="59" t="str">
        <f t="shared" si="855"/>
        <v/>
      </c>
      <c r="AP2065" s="59" t="str">
        <f t="shared" si="833"/>
        <v/>
      </c>
      <c r="AQ2065" s="59" t="str">
        <f t="shared" si="834"/>
        <v/>
      </c>
      <c r="AR2065" s="59" t="str">
        <f t="shared" si="835"/>
        <v/>
      </c>
      <c r="AS2065" s="59" t="str">
        <f t="shared" si="836"/>
        <v/>
      </c>
      <c r="AT2065" s="59" t="str">
        <f t="shared" si="837"/>
        <v/>
      </c>
      <c r="AV2065" s="59" t="str">
        <f t="shared" si="856"/>
        <v/>
      </c>
      <c r="AW2065" s="59" t="str">
        <f t="shared" si="838"/>
        <v/>
      </c>
      <c r="AX2065" s="59" t="str">
        <f t="shared" si="839"/>
        <v/>
      </c>
      <c r="AY2065" s="59" t="str">
        <f t="shared" si="840"/>
        <v/>
      </c>
      <c r="AZ2065" s="59" t="str">
        <f t="shared" si="841"/>
        <v/>
      </c>
      <c r="BA2065" s="59" t="str">
        <f t="shared" si="842"/>
        <v/>
      </c>
      <c r="BC2065" s="49" t="str">
        <f>IF($B2065="", "", IF(COUNTIF(BD2065:$BY2065, "")=BC$8, IF(D2065="", "", D2065), ""))</f>
        <v/>
      </c>
      <c r="BD2065" s="61" t="str">
        <f>IF($B2065="", "", IF(COUNTIF(BE2065:$BY2065, "")=BD$8, IF(E2065="", "", E2065), ""))</f>
        <v/>
      </c>
      <c r="BE2065" s="61" t="str">
        <f>IF($B2065="", "", IF(COUNTIF(BF2065:$BY2065, "")=BE$8, IF(F2065="", "", F2065), ""))</f>
        <v/>
      </c>
      <c r="BF2065" s="61" t="str">
        <f>IF($B2065="", "", IF(COUNTIF(BG2065:$BY2065, "")=BF$8, IF(G2065="", "", G2065), ""))</f>
        <v/>
      </c>
      <c r="BG2065" s="61" t="str">
        <f>IF($B2065="", "", IF(COUNTIF(BH2065:$BY2065, "")=BG$8, IF(H2065="", "", H2065), ""))</f>
        <v/>
      </c>
      <c r="BH2065" s="61" t="str">
        <f>IF($B2065="", "", IF(COUNTIF(BI2065:$BY2065, "")=BH$8, IF(I2065="", "", I2065), ""))</f>
        <v/>
      </c>
      <c r="BI2065" s="61" t="str">
        <f>IF($B2065="", "", IF(COUNTIF(BJ2065:$BY2065, "")=BI$8, IF(J2065="", "", J2065), ""))</f>
        <v/>
      </c>
      <c r="BJ2065" s="61" t="str">
        <f>IF($B2065="", "", IF(COUNTIF(BK2065:$BY2065, "")=BJ$8, IF(K2065="", "", K2065), ""))</f>
        <v/>
      </c>
      <c r="BK2065" s="61" t="str">
        <f>IF($B2065="", "", IF(COUNTIF(BL2065:$BY2065, "")=BK$8, IF(L2065="", "", L2065), ""))</f>
        <v/>
      </c>
      <c r="BL2065" s="61" t="str">
        <f>IF($B2065="", "", IF(COUNTIF(BM2065:$BY2065, "")=BL$8, IF(M2065="", "", M2065), ""))</f>
        <v/>
      </c>
      <c r="BM2065" s="61" t="str">
        <f>IF($B2065="", "", IF(COUNTIF(BN2065:$BY2065, "")=BM$8, IF(N2065="", "", N2065), ""))</f>
        <v/>
      </c>
      <c r="BN2065" s="61" t="str">
        <f>IF($B2065="", "", IF(COUNTIF(BO2065:$BY2065, "")=BN$8, IF(O2065="", "", O2065), ""))</f>
        <v/>
      </c>
      <c r="BO2065" s="61" t="str">
        <f>IF($B2065="", "", IF(COUNTIF(BP2065:$BY2065, "")=BO$8, IF(P2065="", "", P2065), ""))</f>
        <v/>
      </c>
      <c r="BP2065" s="61" t="str">
        <f>IF($B2065="", "", IF(COUNTIF(BQ2065:$BY2065, "")=BP$8, IF(Q2065="", "", Q2065), ""))</f>
        <v/>
      </c>
      <c r="BQ2065" s="61" t="str">
        <f>IF($B2065="", "", IF(COUNTIF(BR2065:$BY2065, "")=BQ$8, IF(R2065="", "", R2065), ""))</f>
        <v/>
      </c>
      <c r="BR2065" s="61" t="str">
        <f>IF($B2065="", "", IF(COUNTIF(BS2065:$BY2065, "")=BR$8, IF(S2065="", "", S2065), ""))</f>
        <v/>
      </c>
      <c r="BS2065" s="61" t="str">
        <f>IF($B2065="", "", IF(COUNTIF(BT2065:$BY2065, "")=BS$8, IF(T2065="", "", T2065), ""))</f>
        <v/>
      </c>
      <c r="BT2065" s="61" t="str">
        <f>IF($B2065="", "", IF(COUNTIF(BU2065:$BY2065, "")=BT$8, IF(U2065="", "", U2065), ""))</f>
        <v/>
      </c>
      <c r="BU2065" s="61" t="str">
        <f>IF($B2065="", "", IF(COUNTIF(BV2065:$BY2065, "")=BU$8, IF(V2065="", "", V2065), ""))</f>
        <v/>
      </c>
      <c r="BV2065" s="61" t="str">
        <f>IF($B2065="", "", IF(COUNTIF(BW2065:$BY2065, "")=BV$8, IF(W2065="", "", W2065), ""))</f>
        <v/>
      </c>
      <c r="BW2065" s="61" t="str">
        <f>IF($B2065="", "", IF(COUNTIF(BX2065:$BY2065, "")=BW$8, IF(X2065="", "", X2065), ""))</f>
        <v/>
      </c>
      <c r="BX2065" s="61" t="str">
        <f>IF($B2065="", "", IF(COUNTIF(BY2065:$BY2065, "")=BX$8, IF(Y2065="", "", Y2065), ""))</f>
        <v/>
      </c>
      <c r="BY2065" s="50" t="str">
        <f t="shared" si="857"/>
        <v/>
      </c>
      <c r="CA2065" s="6" t="str">
        <f t="shared" si="858"/>
        <v/>
      </c>
      <c r="CB2065" s="6" t="str">
        <f>IF(CA2065="", "", RANK(CA2065, $CA$9:$CA$2508, 0)+COUNTIF($CA$9:CA2065, CA2065)-1)</f>
        <v/>
      </c>
    </row>
    <row r="2066" spans="1:80" x14ac:dyDescent="0.25">
      <c r="A2066" s="22"/>
      <c r="B2066" s="121" t="str">
        <f>IF('Stock Details'!B2065="", "", 'Stock Details'!B2065)</f>
        <v/>
      </c>
      <c r="C2066" s="22"/>
      <c r="D2066" s="130"/>
      <c r="E2066" s="122"/>
      <c r="F2066" s="131"/>
      <c r="G2066" s="22"/>
      <c r="H2066" s="130" t="str">
        <f t="shared" si="843"/>
        <v/>
      </c>
      <c r="I2066" s="122"/>
      <c r="J2066" s="131"/>
      <c r="K2066" s="22"/>
      <c r="L2066" s="130" t="str">
        <f t="shared" si="844"/>
        <v/>
      </c>
      <c r="M2066" s="122"/>
      <c r="N2066" s="131"/>
      <c r="O2066" s="22"/>
      <c r="P2066" s="130" t="str">
        <f t="shared" si="845"/>
        <v/>
      </c>
      <c r="Q2066" s="122"/>
      <c r="R2066" s="131"/>
      <c r="S2066" s="22"/>
      <c r="T2066" s="130" t="str">
        <f t="shared" si="846"/>
        <v/>
      </c>
      <c r="U2066" s="122"/>
      <c r="V2066" s="131"/>
      <c r="W2066" s="22"/>
      <c r="X2066" s="130" t="str">
        <f t="shared" si="847"/>
        <v/>
      </c>
      <c r="Y2066" s="122"/>
      <c r="Z2066" s="131"/>
      <c r="AA2066" s="22"/>
      <c r="AC2066" s="6" t="str">
        <f t="shared" si="848"/>
        <v/>
      </c>
      <c r="AE2066" s="6" t="str">
        <f t="shared" si="849"/>
        <v/>
      </c>
      <c r="AF2066" s="6" t="str">
        <f t="shared" si="850"/>
        <v/>
      </c>
      <c r="AG2066" s="6" t="str">
        <f t="shared" si="851"/>
        <v/>
      </c>
      <c r="AH2066" s="6" t="str">
        <f t="shared" si="852"/>
        <v/>
      </c>
      <c r="AI2066" s="6" t="str">
        <f t="shared" si="853"/>
        <v/>
      </c>
      <c r="AJ2066" s="6" t="str">
        <f t="shared" si="854"/>
        <v/>
      </c>
      <c r="AL2066" s="9" t="str">
        <f>IF('Stock Details'!F2065="", "", 'Stock Details'!F2065)</f>
        <v/>
      </c>
      <c r="AM2066" s="9" t="str">
        <f>IF('Stock Details'!G2065="", "", 'Stock Details'!G2065)</f>
        <v/>
      </c>
      <c r="AO2066" s="59" t="str">
        <f t="shared" si="855"/>
        <v/>
      </c>
      <c r="AP2066" s="59" t="str">
        <f t="shared" si="833"/>
        <v/>
      </c>
      <c r="AQ2066" s="59" t="str">
        <f t="shared" si="834"/>
        <v/>
      </c>
      <c r="AR2066" s="59" t="str">
        <f t="shared" si="835"/>
        <v/>
      </c>
      <c r="AS2066" s="59" t="str">
        <f t="shared" si="836"/>
        <v/>
      </c>
      <c r="AT2066" s="59" t="str">
        <f t="shared" si="837"/>
        <v/>
      </c>
      <c r="AV2066" s="59" t="str">
        <f t="shared" si="856"/>
        <v/>
      </c>
      <c r="AW2066" s="59" t="str">
        <f t="shared" si="838"/>
        <v/>
      </c>
      <c r="AX2066" s="59" t="str">
        <f t="shared" si="839"/>
        <v/>
      </c>
      <c r="AY2066" s="59" t="str">
        <f t="shared" si="840"/>
        <v/>
      </c>
      <c r="AZ2066" s="59" t="str">
        <f t="shared" si="841"/>
        <v/>
      </c>
      <c r="BA2066" s="59" t="str">
        <f t="shared" si="842"/>
        <v/>
      </c>
      <c r="BC2066" s="49" t="str">
        <f>IF($B2066="", "", IF(COUNTIF(BD2066:$BY2066, "")=BC$8, IF(D2066="", "", D2066), ""))</f>
        <v/>
      </c>
      <c r="BD2066" s="61" t="str">
        <f>IF($B2066="", "", IF(COUNTIF(BE2066:$BY2066, "")=BD$8, IF(E2066="", "", E2066), ""))</f>
        <v/>
      </c>
      <c r="BE2066" s="61" t="str">
        <f>IF($B2066="", "", IF(COUNTIF(BF2066:$BY2066, "")=BE$8, IF(F2066="", "", F2066), ""))</f>
        <v/>
      </c>
      <c r="BF2066" s="61" t="str">
        <f>IF($B2066="", "", IF(COUNTIF(BG2066:$BY2066, "")=BF$8, IF(G2066="", "", G2066), ""))</f>
        <v/>
      </c>
      <c r="BG2066" s="61" t="str">
        <f>IF($B2066="", "", IF(COUNTIF(BH2066:$BY2066, "")=BG$8, IF(H2066="", "", H2066), ""))</f>
        <v/>
      </c>
      <c r="BH2066" s="61" t="str">
        <f>IF($B2066="", "", IF(COUNTIF(BI2066:$BY2066, "")=BH$8, IF(I2066="", "", I2066), ""))</f>
        <v/>
      </c>
      <c r="BI2066" s="61" t="str">
        <f>IF($B2066="", "", IF(COUNTIF(BJ2066:$BY2066, "")=BI$8, IF(J2066="", "", J2066), ""))</f>
        <v/>
      </c>
      <c r="BJ2066" s="61" t="str">
        <f>IF($B2066="", "", IF(COUNTIF(BK2066:$BY2066, "")=BJ$8, IF(K2066="", "", K2066), ""))</f>
        <v/>
      </c>
      <c r="BK2066" s="61" t="str">
        <f>IF($B2066="", "", IF(COUNTIF(BL2066:$BY2066, "")=BK$8, IF(L2066="", "", L2066), ""))</f>
        <v/>
      </c>
      <c r="BL2066" s="61" t="str">
        <f>IF($B2066="", "", IF(COUNTIF(BM2066:$BY2066, "")=BL$8, IF(M2066="", "", M2066), ""))</f>
        <v/>
      </c>
      <c r="BM2066" s="61" t="str">
        <f>IF($B2066="", "", IF(COUNTIF(BN2066:$BY2066, "")=BM$8, IF(N2066="", "", N2066), ""))</f>
        <v/>
      </c>
      <c r="BN2066" s="61" t="str">
        <f>IF($B2066="", "", IF(COUNTIF(BO2066:$BY2066, "")=BN$8, IF(O2066="", "", O2066), ""))</f>
        <v/>
      </c>
      <c r="BO2066" s="61" t="str">
        <f>IF($B2066="", "", IF(COUNTIF(BP2066:$BY2066, "")=BO$8, IF(P2066="", "", P2066), ""))</f>
        <v/>
      </c>
      <c r="BP2066" s="61" t="str">
        <f>IF($B2066="", "", IF(COUNTIF(BQ2066:$BY2066, "")=BP$8, IF(Q2066="", "", Q2066), ""))</f>
        <v/>
      </c>
      <c r="BQ2066" s="61" t="str">
        <f>IF($B2066="", "", IF(COUNTIF(BR2066:$BY2066, "")=BQ$8, IF(R2066="", "", R2066), ""))</f>
        <v/>
      </c>
      <c r="BR2066" s="61" t="str">
        <f>IF($B2066="", "", IF(COUNTIF(BS2066:$BY2066, "")=BR$8, IF(S2066="", "", S2066), ""))</f>
        <v/>
      </c>
      <c r="BS2066" s="61" t="str">
        <f>IF($B2066="", "", IF(COUNTIF(BT2066:$BY2066, "")=BS$8, IF(T2066="", "", T2066), ""))</f>
        <v/>
      </c>
      <c r="BT2066" s="61" t="str">
        <f>IF($B2066="", "", IF(COUNTIF(BU2066:$BY2066, "")=BT$8, IF(U2066="", "", U2066), ""))</f>
        <v/>
      </c>
      <c r="BU2066" s="61" t="str">
        <f>IF($B2066="", "", IF(COUNTIF(BV2066:$BY2066, "")=BU$8, IF(V2066="", "", V2066), ""))</f>
        <v/>
      </c>
      <c r="BV2066" s="61" t="str">
        <f>IF($B2066="", "", IF(COUNTIF(BW2066:$BY2066, "")=BV$8, IF(W2066="", "", W2066), ""))</f>
        <v/>
      </c>
      <c r="BW2066" s="61" t="str">
        <f>IF($B2066="", "", IF(COUNTIF(BX2066:$BY2066, "")=BW$8, IF(X2066="", "", X2066), ""))</f>
        <v/>
      </c>
      <c r="BX2066" s="61" t="str">
        <f>IF($B2066="", "", IF(COUNTIF(BY2066:$BY2066, "")=BX$8, IF(Y2066="", "", Y2066), ""))</f>
        <v/>
      </c>
      <c r="BY2066" s="50" t="str">
        <f t="shared" si="857"/>
        <v/>
      </c>
      <c r="CA2066" s="6" t="str">
        <f t="shared" si="858"/>
        <v/>
      </c>
      <c r="CB2066" s="6" t="str">
        <f>IF(CA2066="", "", RANK(CA2066, $CA$9:$CA$2508, 0)+COUNTIF($CA$9:CA2066, CA2066)-1)</f>
        <v/>
      </c>
    </row>
    <row r="2067" spans="1:80" x14ac:dyDescent="0.25">
      <c r="A2067" s="22"/>
      <c r="B2067" s="121" t="str">
        <f>IF('Stock Details'!B2066="", "", 'Stock Details'!B2066)</f>
        <v/>
      </c>
      <c r="C2067" s="22"/>
      <c r="D2067" s="130"/>
      <c r="E2067" s="122"/>
      <c r="F2067" s="131"/>
      <c r="G2067" s="22"/>
      <c r="H2067" s="130" t="str">
        <f t="shared" si="843"/>
        <v/>
      </c>
      <c r="I2067" s="122"/>
      <c r="J2067" s="131"/>
      <c r="K2067" s="22"/>
      <c r="L2067" s="130" t="str">
        <f t="shared" si="844"/>
        <v/>
      </c>
      <c r="M2067" s="122"/>
      <c r="N2067" s="131"/>
      <c r="O2067" s="22"/>
      <c r="P2067" s="130" t="str">
        <f t="shared" si="845"/>
        <v/>
      </c>
      <c r="Q2067" s="122"/>
      <c r="R2067" s="131"/>
      <c r="S2067" s="22"/>
      <c r="T2067" s="130" t="str">
        <f t="shared" si="846"/>
        <v/>
      </c>
      <c r="U2067" s="122"/>
      <c r="V2067" s="131"/>
      <c r="W2067" s="22"/>
      <c r="X2067" s="130" t="str">
        <f t="shared" si="847"/>
        <v/>
      </c>
      <c r="Y2067" s="122"/>
      <c r="Z2067" s="131"/>
      <c r="AA2067" s="22"/>
      <c r="AC2067" s="6" t="str">
        <f t="shared" si="848"/>
        <v/>
      </c>
      <c r="AE2067" s="6" t="str">
        <f t="shared" si="849"/>
        <v/>
      </c>
      <c r="AF2067" s="6" t="str">
        <f t="shared" si="850"/>
        <v/>
      </c>
      <c r="AG2067" s="6" t="str">
        <f t="shared" si="851"/>
        <v/>
      </c>
      <c r="AH2067" s="6" t="str">
        <f t="shared" si="852"/>
        <v/>
      </c>
      <c r="AI2067" s="6" t="str">
        <f t="shared" si="853"/>
        <v/>
      </c>
      <c r="AJ2067" s="6" t="str">
        <f t="shared" si="854"/>
        <v/>
      </c>
      <c r="AL2067" s="9" t="str">
        <f>IF('Stock Details'!F2066="", "", 'Stock Details'!F2066)</f>
        <v/>
      </c>
      <c r="AM2067" s="9" t="str">
        <f>IF('Stock Details'!G2066="", "", 'Stock Details'!G2066)</f>
        <v/>
      </c>
      <c r="AO2067" s="59" t="str">
        <f t="shared" si="855"/>
        <v/>
      </c>
      <c r="AP2067" s="59" t="str">
        <f t="shared" si="833"/>
        <v/>
      </c>
      <c r="AQ2067" s="59" t="str">
        <f t="shared" si="834"/>
        <v/>
      </c>
      <c r="AR2067" s="59" t="str">
        <f t="shared" si="835"/>
        <v/>
      </c>
      <c r="AS2067" s="59" t="str">
        <f t="shared" si="836"/>
        <v/>
      </c>
      <c r="AT2067" s="59" t="str">
        <f t="shared" si="837"/>
        <v/>
      </c>
      <c r="AV2067" s="59" t="str">
        <f t="shared" si="856"/>
        <v/>
      </c>
      <c r="AW2067" s="59" t="str">
        <f t="shared" si="838"/>
        <v/>
      </c>
      <c r="AX2067" s="59" t="str">
        <f t="shared" si="839"/>
        <v/>
      </c>
      <c r="AY2067" s="59" t="str">
        <f t="shared" si="840"/>
        <v/>
      </c>
      <c r="AZ2067" s="59" t="str">
        <f t="shared" si="841"/>
        <v/>
      </c>
      <c r="BA2067" s="59" t="str">
        <f t="shared" si="842"/>
        <v/>
      </c>
      <c r="BC2067" s="49" t="str">
        <f>IF($B2067="", "", IF(COUNTIF(BD2067:$BY2067, "")=BC$8, IF(D2067="", "", D2067), ""))</f>
        <v/>
      </c>
      <c r="BD2067" s="61" t="str">
        <f>IF($B2067="", "", IF(COUNTIF(BE2067:$BY2067, "")=BD$8, IF(E2067="", "", E2067), ""))</f>
        <v/>
      </c>
      <c r="BE2067" s="61" t="str">
        <f>IF($B2067="", "", IF(COUNTIF(BF2067:$BY2067, "")=BE$8, IF(F2067="", "", F2067), ""))</f>
        <v/>
      </c>
      <c r="BF2067" s="61" t="str">
        <f>IF($B2067="", "", IF(COUNTIF(BG2067:$BY2067, "")=BF$8, IF(G2067="", "", G2067), ""))</f>
        <v/>
      </c>
      <c r="BG2067" s="61" t="str">
        <f>IF($B2067="", "", IF(COUNTIF(BH2067:$BY2067, "")=BG$8, IF(H2067="", "", H2067), ""))</f>
        <v/>
      </c>
      <c r="BH2067" s="61" t="str">
        <f>IF($B2067="", "", IF(COUNTIF(BI2067:$BY2067, "")=BH$8, IF(I2067="", "", I2067), ""))</f>
        <v/>
      </c>
      <c r="BI2067" s="61" t="str">
        <f>IF($B2067="", "", IF(COUNTIF(BJ2067:$BY2067, "")=BI$8, IF(J2067="", "", J2067), ""))</f>
        <v/>
      </c>
      <c r="BJ2067" s="61" t="str">
        <f>IF($B2067="", "", IF(COUNTIF(BK2067:$BY2067, "")=BJ$8, IF(K2067="", "", K2067), ""))</f>
        <v/>
      </c>
      <c r="BK2067" s="61" t="str">
        <f>IF($B2067="", "", IF(COUNTIF(BL2067:$BY2067, "")=BK$8, IF(L2067="", "", L2067), ""))</f>
        <v/>
      </c>
      <c r="BL2067" s="61" t="str">
        <f>IF($B2067="", "", IF(COUNTIF(BM2067:$BY2067, "")=BL$8, IF(M2067="", "", M2067), ""))</f>
        <v/>
      </c>
      <c r="BM2067" s="61" t="str">
        <f>IF($B2067="", "", IF(COUNTIF(BN2067:$BY2067, "")=BM$8, IF(N2067="", "", N2067), ""))</f>
        <v/>
      </c>
      <c r="BN2067" s="61" t="str">
        <f>IF($B2067="", "", IF(COUNTIF(BO2067:$BY2067, "")=BN$8, IF(O2067="", "", O2067), ""))</f>
        <v/>
      </c>
      <c r="BO2067" s="61" t="str">
        <f>IF($B2067="", "", IF(COUNTIF(BP2067:$BY2067, "")=BO$8, IF(P2067="", "", P2067), ""))</f>
        <v/>
      </c>
      <c r="BP2067" s="61" t="str">
        <f>IF($B2067="", "", IF(COUNTIF(BQ2067:$BY2067, "")=BP$8, IF(Q2067="", "", Q2067), ""))</f>
        <v/>
      </c>
      <c r="BQ2067" s="61" t="str">
        <f>IF($B2067="", "", IF(COUNTIF(BR2067:$BY2067, "")=BQ$8, IF(R2067="", "", R2067), ""))</f>
        <v/>
      </c>
      <c r="BR2067" s="61" t="str">
        <f>IF($B2067="", "", IF(COUNTIF(BS2067:$BY2067, "")=BR$8, IF(S2067="", "", S2067), ""))</f>
        <v/>
      </c>
      <c r="BS2067" s="61" t="str">
        <f>IF($B2067="", "", IF(COUNTIF(BT2067:$BY2067, "")=BS$8, IF(T2067="", "", T2067), ""))</f>
        <v/>
      </c>
      <c r="BT2067" s="61" t="str">
        <f>IF($B2067="", "", IF(COUNTIF(BU2067:$BY2067, "")=BT$8, IF(U2067="", "", U2067), ""))</f>
        <v/>
      </c>
      <c r="BU2067" s="61" t="str">
        <f>IF($B2067="", "", IF(COUNTIF(BV2067:$BY2067, "")=BU$8, IF(V2067="", "", V2067), ""))</f>
        <v/>
      </c>
      <c r="BV2067" s="61" t="str">
        <f>IF($B2067="", "", IF(COUNTIF(BW2067:$BY2067, "")=BV$8, IF(W2067="", "", W2067), ""))</f>
        <v/>
      </c>
      <c r="BW2067" s="61" t="str">
        <f>IF($B2067="", "", IF(COUNTIF(BX2067:$BY2067, "")=BW$8, IF(X2067="", "", X2067), ""))</f>
        <v/>
      </c>
      <c r="BX2067" s="61" t="str">
        <f>IF($B2067="", "", IF(COUNTIF(BY2067:$BY2067, "")=BX$8, IF(Y2067="", "", Y2067), ""))</f>
        <v/>
      </c>
      <c r="BY2067" s="50" t="str">
        <f t="shared" si="857"/>
        <v/>
      </c>
      <c r="CA2067" s="6" t="str">
        <f t="shared" si="858"/>
        <v/>
      </c>
      <c r="CB2067" s="6" t="str">
        <f>IF(CA2067="", "", RANK(CA2067, $CA$9:$CA$2508, 0)+COUNTIF($CA$9:CA2067, CA2067)-1)</f>
        <v/>
      </c>
    </row>
    <row r="2068" spans="1:80" x14ac:dyDescent="0.25">
      <c r="A2068" s="22"/>
      <c r="B2068" s="121" t="str">
        <f>IF('Stock Details'!B2067="", "", 'Stock Details'!B2067)</f>
        <v/>
      </c>
      <c r="C2068" s="22"/>
      <c r="D2068" s="130"/>
      <c r="E2068" s="122"/>
      <c r="F2068" s="131"/>
      <c r="G2068" s="22"/>
      <c r="H2068" s="130" t="str">
        <f t="shared" si="843"/>
        <v/>
      </c>
      <c r="I2068" s="122"/>
      <c r="J2068" s="131"/>
      <c r="K2068" s="22"/>
      <c r="L2068" s="130" t="str">
        <f t="shared" si="844"/>
        <v/>
      </c>
      <c r="M2068" s="122"/>
      <c r="N2068" s="131"/>
      <c r="O2068" s="22"/>
      <c r="P2068" s="130" t="str">
        <f t="shared" si="845"/>
        <v/>
      </c>
      <c r="Q2068" s="122"/>
      <c r="R2068" s="131"/>
      <c r="S2068" s="22"/>
      <c r="T2068" s="130" t="str">
        <f t="shared" si="846"/>
        <v/>
      </c>
      <c r="U2068" s="122"/>
      <c r="V2068" s="131"/>
      <c r="W2068" s="22"/>
      <c r="X2068" s="130" t="str">
        <f t="shared" si="847"/>
        <v/>
      </c>
      <c r="Y2068" s="122"/>
      <c r="Z2068" s="131"/>
      <c r="AA2068" s="22"/>
      <c r="AC2068" s="6" t="str">
        <f t="shared" si="848"/>
        <v/>
      </c>
      <c r="AE2068" s="6" t="str">
        <f t="shared" si="849"/>
        <v/>
      </c>
      <c r="AF2068" s="6" t="str">
        <f t="shared" si="850"/>
        <v/>
      </c>
      <c r="AG2068" s="6" t="str">
        <f t="shared" si="851"/>
        <v/>
      </c>
      <c r="AH2068" s="6" t="str">
        <f t="shared" si="852"/>
        <v/>
      </c>
      <c r="AI2068" s="6" t="str">
        <f t="shared" si="853"/>
        <v/>
      </c>
      <c r="AJ2068" s="6" t="str">
        <f t="shared" si="854"/>
        <v/>
      </c>
      <c r="AL2068" s="9" t="str">
        <f>IF('Stock Details'!F2067="", "", 'Stock Details'!F2067)</f>
        <v/>
      </c>
      <c r="AM2068" s="9" t="str">
        <f>IF('Stock Details'!G2067="", "", 'Stock Details'!G2067)</f>
        <v/>
      </c>
      <c r="AO2068" s="59" t="str">
        <f t="shared" si="855"/>
        <v/>
      </c>
      <c r="AP2068" s="59" t="str">
        <f t="shared" si="833"/>
        <v/>
      </c>
      <c r="AQ2068" s="59" t="str">
        <f t="shared" si="834"/>
        <v/>
      </c>
      <c r="AR2068" s="59" t="str">
        <f t="shared" si="835"/>
        <v/>
      </c>
      <c r="AS2068" s="59" t="str">
        <f t="shared" si="836"/>
        <v/>
      </c>
      <c r="AT2068" s="59" t="str">
        <f t="shared" si="837"/>
        <v/>
      </c>
      <c r="AV2068" s="59" t="str">
        <f t="shared" si="856"/>
        <v/>
      </c>
      <c r="AW2068" s="59" t="str">
        <f t="shared" si="838"/>
        <v/>
      </c>
      <c r="AX2068" s="59" t="str">
        <f t="shared" si="839"/>
        <v/>
      </c>
      <c r="AY2068" s="59" t="str">
        <f t="shared" si="840"/>
        <v/>
      </c>
      <c r="AZ2068" s="59" t="str">
        <f t="shared" si="841"/>
        <v/>
      </c>
      <c r="BA2068" s="59" t="str">
        <f t="shared" si="842"/>
        <v/>
      </c>
      <c r="BC2068" s="49" t="str">
        <f>IF($B2068="", "", IF(COUNTIF(BD2068:$BY2068, "")=BC$8, IF(D2068="", "", D2068), ""))</f>
        <v/>
      </c>
      <c r="BD2068" s="61" t="str">
        <f>IF($B2068="", "", IF(COUNTIF(BE2068:$BY2068, "")=BD$8, IF(E2068="", "", E2068), ""))</f>
        <v/>
      </c>
      <c r="BE2068" s="61" t="str">
        <f>IF($B2068="", "", IF(COUNTIF(BF2068:$BY2068, "")=BE$8, IF(F2068="", "", F2068), ""))</f>
        <v/>
      </c>
      <c r="BF2068" s="61" t="str">
        <f>IF($B2068="", "", IF(COUNTIF(BG2068:$BY2068, "")=BF$8, IF(G2068="", "", G2068), ""))</f>
        <v/>
      </c>
      <c r="BG2068" s="61" t="str">
        <f>IF($B2068="", "", IF(COUNTIF(BH2068:$BY2068, "")=BG$8, IF(H2068="", "", H2068), ""))</f>
        <v/>
      </c>
      <c r="BH2068" s="61" t="str">
        <f>IF($B2068="", "", IF(COUNTIF(BI2068:$BY2068, "")=BH$8, IF(I2068="", "", I2068), ""))</f>
        <v/>
      </c>
      <c r="BI2068" s="61" t="str">
        <f>IF($B2068="", "", IF(COUNTIF(BJ2068:$BY2068, "")=BI$8, IF(J2068="", "", J2068), ""))</f>
        <v/>
      </c>
      <c r="BJ2068" s="61" t="str">
        <f>IF($B2068="", "", IF(COUNTIF(BK2068:$BY2068, "")=BJ$8, IF(K2068="", "", K2068), ""))</f>
        <v/>
      </c>
      <c r="BK2068" s="61" t="str">
        <f>IF($B2068="", "", IF(COUNTIF(BL2068:$BY2068, "")=BK$8, IF(L2068="", "", L2068), ""))</f>
        <v/>
      </c>
      <c r="BL2068" s="61" t="str">
        <f>IF($B2068="", "", IF(COUNTIF(BM2068:$BY2068, "")=BL$8, IF(M2068="", "", M2068), ""))</f>
        <v/>
      </c>
      <c r="BM2068" s="61" t="str">
        <f>IF($B2068="", "", IF(COUNTIF(BN2068:$BY2068, "")=BM$8, IF(N2068="", "", N2068), ""))</f>
        <v/>
      </c>
      <c r="BN2068" s="61" t="str">
        <f>IF($B2068="", "", IF(COUNTIF(BO2068:$BY2068, "")=BN$8, IF(O2068="", "", O2068), ""))</f>
        <v/>
      </c>
      <c r="BO2068" s="61" t="str">
        <f>IF($B2068="", "", IF(COUNTIF(BP2068:$BY2068, "")=BO$8, IF(P2068="", "", P2068), ""))</f>
        <v/>
      </c>
      <c r="BP2068" s="61" t="str">
        <f>IF($B2068="", "", IF(COUNTIF(BQ2068:$BY2068, "")=BP$8, IF(Q2068="", "", Q2068), ""))</f>
        <v/>
      </c>
      <c r="BQ2068" s="61" t="str">
        <f>IF($B2068="", "", IF(COUNTIF(BR2068:$BY2068, "")=BQ$8, IF(R2068="", "", R2068), ""))</f>
        <v/>
      </c>
      <c r="BR2068" s="61" t="str">
        <f>IF($B2068="", "", IF(COUNTIF(BS2068:$BY2068, "")=BR$8, IF(S2068="", "", S2068), ""))</f>
        <v/>
      </c>
      <c r="BS2068" s="61" t="str">
        <f>IF($B2068="", "", IF(COUNTIF(BT2068:$BY2068, "")=BS$8, IF(T2068="", "", T2068), ""))</f>
        <v/>
      </c>
      <c r="BT2068" s="61" t="str">
        <f>IF($B2068="", "", IF(COUNTIF(BU2068:$BY2068, "")=BT$8, IF(U2068="", "", U2068), ""))</f>
        <v/>
      </c>
      <c r="BU2068" s="61" t="str">
        <f>IF($B2068="", "", IF(COUNTIF(BV2068:$BY2068, "")=BU$8, IF(V2068="", "", V2068), ""))</f>
        <v/>
      </c>
      <c r="BV2068" s="61" t="str">
        <f>IF($B2068="", "", IF(COUNTIF(BW2068:$BY2068, "")=BV$8, IF(W2068="", "", W2068), ""))</f>
        <v/>
      </c>
      <c r="BW2068" s="61" t="str">
        <f>IF($B2068="", "", IF(COUNTIF(BX2068:$BY2068, "")=BW$8, IF(X2068="", "", X2068), ""))</f>
        <v/>
      </c>
      <c r="BX2068" s="61" t="str">
        <f>IF($B2068="", "", IF(COUNTIF(BY2068:$BY2068, "")=BX$8, IF(Y2068="", "", Y2068), ""))</f>
        <v/>
      </c>
      <c r="BY2068" s="50" t="str">
        <f t="shared" si="857"/>
        <v/>
      </c>
      <c r="CA2068" s="6" t="str">
        <f t="shared" si="858"/>
        <v/>
      </c>
      <c r="CB2068" s="6" t="str">
        <f>IF(CA2068="", "", RANK(CA2068, $CA$9:$CA$2508, 0)+COUNTIF($CA$9:CA2068, CA2068)-1)</f>
        <v/>
      </c>
    </row>
    <row r="2069" spans="1:80" x14ac:dyDescent="0.25">
      <c r="A2069" s="22"/>
      <c r="B2069" s="121" t="str">
        <f>IF('Stock Details'!B2068="", "", 'Stock Details'!B2068)</f>
        <v/>
      </c>
      <c r="C2069" s="22"/>
      <c r="D2069" s="130"/>
      <c r="E2069" s="122"/>
      <c r="F2069" s="131"/>
      <c r="G2069" s="22"/>
      <c r="H2069" s="130" t="str">
        <f t="shared" si="843"/>
        <v/>
      </c>
      <c r="I2069" s="122"/>
      <c r="J2069" s="131"/>
      <c r="K2069" s="22"/>
      <c r="L2069" s="130" t="str">
        <f t="shared" si="844"/>
        <v/>
      </c>
      <c r="M2069" s="122"/>
      <c r="N2069" s="131"/>
      <c r="O2069" s="22"/>
      <c r="P2069" s="130" t="str">
        <f t="shared" si="845"/>
        <v/>
      </c>
      <c r="Q2069" s="122"/>
      <c r="R2069" s="131"/>
      <c r="S2069" s="22"/>
      <c r="T2069" s="130" t="str">
        <f t="shared" si="846"/>
        <v/>
      </c>
      <c r="U2069" s="122"/>
      <c r="V2069" s="131"/>
      <c r="W2069" s="22"/>
      <c r="X2069" s="130" t="str">
        <f t="shared" si="847"/>
        <v/>
      </c>
      <c r="Y2069" s="122"/>
      <c r="Z2069" s="131"/>
      <c r="AA2069" s="22"/>
      <c r="AC2069" s="6" t="str">
        <f t="shared" si="848"/>
        <v/>
      </c>
      <c r="AE2069" s="6" t="str">
        <f t="shared" si="849"/>
        <v/>
      </c>
      <c r="AF2069" s="6" t="str">
        <f t="shared" si="850"/>
        <v/>
      </c>
      <c r="AG2069" s="6" t="str">
        <f t="shared" si="851"/>
        <v/>
      </c>
      <c r="AH2069" s="6" t="str">
        <f t="shared" si="852"/>
        <v/>
      </c>
      <c r="AI2069" s="6" t="str">
        <f t="shared" si="853"/>
        <v/>
      </c>
      <c r="AJ2069" s="6" t="str">
        <f t="shared" si="854"/>
        <v/>
      </c>
      <c r="AL2069" s="9" t="str">
        <f>IF('Stock Details'!F2068="", "", 'Stock Details'!F2068)</f>
        <v/>
      </c>
      <c r="AM2069" s="9" t="str">
        <f>IF('Stock Details'!G2068="", "", 'Stock Details'!G2068)</f>
        <v/>
      </c>
      <c r="AO2069" s="59" t="str">
        <f t="shared" si="855"/>
        <v/>
      </c>
      <c r="AP2069" s="59" t="str">
        <f t="shared" si="833"/>
        <v/>
      </c>
      <c r="AQ2069" s="59" t="str">
        <f t="shared" si="834"/>
        <v/>
      </c>
      <c r="AR2069" s="59" t="str">
        <f t="shared" si="835"/>
        <v/>
      </c>
      <c r="AS2069" s="59" t="str">
        <f t="shared" si="836"/>
        <v/>
      </c>
      <c r="AT2069" s="59" t="str">
        <f t="shared" si="837"/>
        <v/>
      </c>
      <c r="AV2069" s="59" t="str">
        <f t="shared" si="856"/>
        <v/>
      </c>
      <c r="AW2069" s="59" t="str">
        <f t="shared" si="838"/>
        <v/>
      </c>
      <c r="AX2069" s="59" t="str">
        <f t="shared" si="839"/>
        <v/>
      </c>
      <c r="AY2069" s="59" t="str">
        <f t="shared" si="840"/>
        <v/>
      </c>
      <c r="AZ2069" s="59" t="str">
        <f t="shared" si="841"/>
        <v/>
      </c>
      <c r="BA2069" s="59" t="str">
        <f t="shared" si="842"/>
        <v/>
      </c>
      <c r="BC2069" s="49" t="str">
        <f>IF($B2069="", "", IF(COUNTIF(BD2069:$BY2069, "")=BC$8, IF(D2069="", "", D2069), ""))</f>
        <v/>
      </c>
      <c r="BD2069" s="61" t="str">
        <f>IF($B2069="", "", IF(COUNTIF(BE2069:$BY2069, "")=BD$8, IF(E2069="", "", E2069), ""))</f>
        <v/>
      </c>
      <c r="BE2069" s="61" t="str">
        <f>IF($B2069="", "", IF(COUNTIF(BF2069:$BY2069, "")=BE$8, IF(F2069="", "", F2069), ""))</f>
        <v/>
      </c>
      <c r="BF2069" s="61" t="str">
        <f>IF($B2069="", "", IF(COUNTIF(BG2069:$BY2069, "")=BF$8, IF(G2069="", "", G2069), ""))</f>
        <v/>
      </c>
      <c r="BG2069" s="61" t="str">
        <f>IF($B2069="", "", IF(COUNTIF(BH2069:$BY2069, "")=BG$8, IF(H2069="", "", H2069), ""))</f>
        <v/>
      </c>
      <c r="BH2069" s="61" t="str">
        <f>IF($B2069="", "", IF(COUNTIF(BI2069:$BY2069, "")=BH$8, IF(I2069="", "", I2069), ""))</f>
        <v/>
      </c>
      <c r="BI2069" s="61" t="str">
        <f>IF($B2069="", "", IF(COUNTIF(BJ2069:$BY2069, "")=BI$8, IF(J2069="", "", J2069), ""))</f>
        <v/>
      </c>
      <c r="BJ2069" s="61" t="str">
        <f>IF($B2069="", "", IF(COUNTIF(BK2069:$BY2069, "")=BJ$8, IF(K2069="", "", K2069), ""))</f>
        <v/>
      </c>
      <c r="BK2069" s="61" t="str">
        <f>IF($B2069="", "", IF(COUNTIF(BL2069:$BY2069, "")=BK$8, IF(L2069="", "", L2069), ""))</f>
        <v/>
      </c>
      <c r="BL2069" s="61" t="str">
        <f>IF($B2069="", "", IF(COUNTIF(BM2069:$BY2069, "")=BL$8, IF(M2069="", "", M2069), ""))</f>
        <v/>
      </c>
      <c r="BM2069" s="61" t="str">
        <f>IF($B2069="", "", IF(COUNTIF(BN2069:$BY2069, "")=BM$8, IF(N2069="", "", N2069), ""))</f>
        <v/>
      </c>
      <c r="BN2069" s="61" t="str">
        <f>IF($B2069="", "", IF(COUNTIF(BO2069:$BY2069, "")=BN$8, IF(O2069="", "", O2069), ""))</f>
        <v/>
      </c>
      <c r="BO2069" s="61" t="str">
        <f>IF($B2069="", "", IF(COUNTIF(BP2069:$BY2069, "")=BO$8, IF(P2069="", "", P2069), ""))</f>
        <v/>
      </c>
      <c r="BP2069" s="61" t="str">
        <f>IF($B2069="", "", IF(COUNTIF(BQ2069:$BY2069, "")=BP$8, IF(Q2069="", "", Q2069), ""))</f>
        <v/>
      </c>
      <c r="BQ2069" s="61" t="str">
        <f>IF($B2069="", "", IF(COUNTIF(BR2069:$BY2069, "")=BQ$8, IF(R2069="", "", R2069), ""))</f>
        <v/>
      </c>
      <c r="BR2069" s="61" t="str">
        <f>IF($B2069="", "", IF(COUNTIF(BS2069:$BY2069, "")=BR$8, IF(S2069="", "", S2069), ""))</f>
        <v/>
      </c>
      <c r="BS2069" s="61" t="str">
        <f>IF($B2069="", "", IF(COUNTIF(BT2069:$BY2069, "")=BS$8, IF(T2069="", "", T2069), ""))</f>
        <v/>
      </c>
      <c r="BT2069" s="61" t="str">
        <f>IF($B2069="", "", IF(COUNTIF(BU2069:$BY2069, "")=BT$8, IF(U2069="", "", U2069), ""))</f>
        <v/>
      </c>
      <c r="BU2069" s="61" t="str">
        <f>IF($B2069="", "", IF(COUNTIF(BV2069:$BY2069, "")=BU$8, IF(V2069="", "", V2069), ""))</f>
        <v/>
      </c>
      <c r="BV2069" s="61" t="str">
        <f>IF($B2069="", "", IF(COUNTIF(BW2069:$BY2069, "")=BV$8, IF(W2069="", "", W2069), ""))</f>
        <v/>
      </c>
      <c r="BW2069" s="61" t="str">
        <f>IF($B2069="", "", IF(COUNTIF(BX2069:$BY2069, "")=BW$8, IF(X2069="", "", X2069), ""))</f>
        <v/>
      </c>
      <c r="BX2069" s="61" t="str">
        <f>IF($B2069="", "", IF(COUNTIF(BY2069:$BY2069, "")=BX$8, IF(Y2069="", "", Y2069), ""))</f>
        <v/>
      </c>
      <c r="BY2069" s="50" t="str">
        <f t="shared" si="857"/>
        <v/>
      </c>
      <c r="CA2069" s="6" t="str">
        <f t="shared" si="858"/>
        <v/>
      </c>
      <c r="CB2069" s="6" t="str">
        <f>IF(CA2069="", "", RANK(CA2069, $CA$9:$CA$2508, 0)+COUNTIF($CA$9:CA2069, CA2069)-1)</f>
        <v/>
      </c>
    </row>
    <row r="2070" spans="1:80" x14ac:dyDescent="0.25">
      <c r="A2070" s="22"/>
      <c r="B2070" s="121" t="str">
        <f>IF('Stock Details'!B2069="", "", 'Stock Details'!B2069)</f>
        <v/>
      </c>
      <c r="C2070" s="22"/>
      <c r="D2070" s="130"/>
      <c r="E2070" s="122"/>
      <c r="F2070" s="131"/>
      <c r="G2070" s="22"/>
      <c r="H2070" s="130" t="str">
        <f t="shared" si="843"/>
        <v/>
      </c>
      <c r="I2070" s="122"/>
      <c r="J2070" s="131"/>
      <c r="K2070" s="22"/>
      <c r="L2070" s="130" t="str">
        <f t="shared" si="844"/>
        <v/>
      </c>
      <c r="M2070" s="122"/>
      <c r="N2070" s="131"/>
      <c r="O2070" s="22"/>
      <c r="P2070" s="130" t="str">
        <f t="shared" si="845"/>
        <v/>
      </c>
      <c r="Q2070" s="122"/>
      <c r="R2070" s="131"/>
      <c r="S2070" s="22"/>
      <c r="T2070" s="130" t="str">
        <f t="shared" si="846"/>
        <v/>
      </c>
      <c r="U2070" s="122"/>
      <c r="V2070" s="131"/>
      <c r="W2070" s="22"/>
      <c r="X2070" s="130" t="str">
        <f t="shared" si="847"/>
        <v/>
      </c>
      <c r="Y2070" s="122"/>
      <c r="Z2070" s="131"/>
      <c r="AA2070" s="22"/>
      <c r="AC2070" s="6" t="str">
        <f t="shared" si="848"/>
        <v/>
      </c>
      <c r="AE2070" s="6" t="str">
        <f t="shared" si="849"/>
        <v/>
      </c>
      <c r="AF2070" s="6" t="str">
        <f t="shared" si="850"/>
        <v/>
      </c>
      <c r="AG2070" s="6" t="str">
        <f t="shared" si="851"/>
        <v/>
      </c>
      <c r="AH2070" s="6" t="str">
        <f t="shared" si="852"/>
        <v/>
      </c>
      <c r="AI2070" s="6" t="str">
        <f t="shared" si="853"/>
        <v/>
      </c>
      <c r="AJ2070" s="6" t="str">
        <f t="shared" si="854"/>
        <v/>
      </c>
      <c r="AL2070" s="9" t="str">
        <f>IF('Stock Details'!F2069="", "", 'Stock Details'!F2069)</f>
        <v/>
      </c>
      <c r="AM2070" s="9" t="str">
        <f>IF('Stock Details'!G2069="", "", 'Stock Details'!G2069)</f>
        <v/>
      </c>
      <c r="AO2070" s="59" t="str">
        <f t="shared" si="855"/>
        <v/>
      </c>
      <c r="AP2070" s="59" t="str">
        <f t="shared" si="833"/>
        <v/>
      </c>
      <c r="AQ2070" s="59" t="str">
        <f t="shared" si="834"/>
        <v/>
      </c>
      <c r="AR2070" s="59" t="str">
        <f t="shared" si="835"/>
        <v/>
      </c>
      <c r="AS2070" s="59" t="str">
        <f t="shared" si="836"/>
        <v/>
      </c>
      <c r="AT2070" s="59" t="str">
        <f t="shared" si="837"/>
        <v/>
      </c>
      <c r="AV2070" s="59" t="str">
        <f t="shared" si="856"/>
        <v/>
      </c>
      <c r="AW2070" s="59" t="str">
        <f t="shared" si="838"/>
        <v/>
      </c>
      <c r="AX2070" s="59" t="str">
        <f t="shared" si="839"/>
        <v/>
      </c>
      <c r="AY2070" s="59" t="str">
        <f t="shared" si="840"/>
        <v/>
      </c>
      <c r="AZ2070" s="59" t="str">
        <f t="shared" si="841"/>
        <v/>
      </c>
      <c r="BA2070" s="59" t="str">
        <f t="shared" si="842"/>
        <v/>
      </c>
      <c r="BC2070" s="49" t="str">
        <f>IF($B2070="", "", IF(COUNTIF(BD2070:$BY2070, "")=BC$8, IF(D2070="", "", D2070), ""))</f>
        <v/>
      </c>
      <c r="BD2070" s="61" t="str">
        <f>IF($B2070="", "", IF(COUNTIF(BE2070:$BY2070, "")=BD$8, IF(E2070="", "", E2070), ""))</f>
        <v/>
      </c>
      <c r="BE2070" s="61" t="str">
        <f>IF($B2070="", "", IF(COUNTIF(BF2070:$BY2070, "")=BE$8, IF(F2070="", "", F2070), ""))</f>
        <v/>
      </c>
      <c r="BF2070" s="61" t="str">
        <f>IF($B2070="", "", IF(COUNTIF(BG2070:$BY2070, "")=BF$8, IF(G2070="", "", G2070), ""))</f>
        <v/>
      </c>
      <c r="BG2070" s="61" t="str">
        <f>IF($B2070="", "", IF(COUNTIF(BH2070:$BY2070, "")=BG$8, IF(H2070="", "", H2070), ""))</f>
        <v/>
      </c>
      <c r="BH2070" s="61" t="str">
        <f>IF($B2070="", "", IF(COUNTIF(BI2070:$BY2070, "")=BH$8, IF(I2070="", "", I2070), ""))</f>
        <v/>
      </c>
      <c r="BI2070" s="61" t="str">
        <f>IF($B2070="", "", IF(COUNTIF(BJ2070:$BY2070, "")=BI$8, IF(J2070="", "", J2070), ""))</f>
        <v/>
      </c>
      <c r="BJ2070" s="61" t="str">
        <f>IF($B2070="", "", IF(COUNTIF(BK2070:$BY2070, "")=BJ$8, IF(K2070="", "", K2070), ""))</f>
        <v/>
      </c>
      <c r="BK2070" s="61" t="str">
        <f>IF($B2070="", "", IF(COUNTIF(BL2070:$BY2070, "")=BK$8, IF(L2070="", "", L2070), ""))</f>
        <v/>
      </c>
      <c r="BL2070" s="61" t="str">
        <f>IF($B2070="", "", IF(COUNTIF(BM2070:$BY2070, "")=BL$8, IF(M2070="", "", M2070), ""))</f>
        <v/>
      </c>
      <c r="BM2070" s="61" t="str">
        <f>IF($B2070="", "", IF(COUNTIF(BN2070:$BY2070, "")=BM$8, IF(N2070="", "", N2070), ""))</f>
        <v/>
      </c>
      <c r="BN2070" s="61" t="str">
        <f>IF($B2070="", "", IF(COUNTIF(BO2070:$BY2070, "")=BN$8, IF(O2070="", "", O2070), ""))</f>
        <v/>
      </c>
      <c r="BO2070" s="61" t="str">
        <f>IF($B2070="", "", IF(COUNTIF(BP2070:$BY2070, "")=BO$8, IF(P2070="", "", P2070), ""))</f>
        <v/>
      </c>
      <c r="BP2070" s="61" t="str">
        <f>IF($B2070="", "", IF(COUNTIF(BQ2070:$BY2070, "")=BP$8, IF(Q2070="", "", Q2070), ""))</f>
        <v/>
      </c>
      <c r="BQ2070" s="61" t="str">
        <f>IF($B2070="", "", IF(COUNTIF(BR2070:$BY2070, "")=BQ$8, IF(R2070="", "", R2070), ""))</f>
        <v/>
      </c>
      <c r="BR2070" s="61" t="str">
        <f>IF($B2070="", "", IF(COUNTIF(BS2070:$BY2070, "")=BR$8, IF(S2070="", "", S2070), ""))</f>
        <v/>
      </c>
      <c r="BS2070" s="61" t="str">
        <f>IF($B2070="", "", IF(COUNTIF(BT2070:$BY2070, "")=BS$8, IF(T2070="", "", T2070), ""))</f>
        <v/>
      </c>
      <c r="BT2070" s="61" t="str">
        <f>IF($B2070="", "", IF(COUNTIF(BU2070:$BY2070, "")=BT$8, IF(U2070="", "", U2070), ""))</f>
        <v/>
      </c>
      <c r="BU2070" s="61" t="str">
        <f>IF($B2070="", "", IF(COUNTIF(BV2070:$BY2070, "")=BU$8, IF(V2070="", "", V2070), ""))</f>
        <v/>
      </c>
      <c r="BV2070" s="61" t="str">
        <f>IF($B2070="", "", IF(COUNTIF(BW2070:$BY2070, "")=BV$8, IF(W2070="", "", W2070), ""))</f>
        <v/>
      </c>
      <c r="BW2070" s="61" t="str">
        <f>IF($B2070="", "", IF(COUNTIF(BX2070:$BY2070, "")=BW$8, IF(X2070="", "", X2070), ""))</f>
        <v/>
      </c>
      <c r="BX2070" s="61" t="str">
        <f>IF($B2070="", "", IF(COUNTIF(BY2070:$BY2070, "")=BX$8, IF(Y2070="", "", Y2070), ""))</f>
        <v/>
      </c>
      <c r="BY2070" s="50" t="str">
        <f t="shared" si="857"/>
        <v/>
      </c>
      <c r="CA2070" s="6" t="str">
        <f t="shared" si="858"/>
        <v/>
      </c>
      <c r="CB2070" s="6" t="str">
        <f>IF(CA2070="", "", RANK(CA2070, $CA$9:$CA$2508, 0)+COUNTIF($CA$9:CA2070, CA2070)-1)</f>
        <v/>
      </c>
    </row>
    <row r="2071" spans="1:80" x14ac:dyDescent="0.25">
      <c r="A2071" s="22"/>
      <c r="B2071" s="121" t="str">
        <f>IF('Stock Details'!B2070="", "", 'Stock Details'!B2070)</f>
        <v/>
      </c>
      <c r="C2071" s="22"/>
      <c r="D2071" s="130"/>
      <c r="E2071" s="122"/>
      <c r="F2071" s="131"/>
      <c r="G2071" s="22"/>
      <c r="H2071" s="130" t="str">
        <f t="shared" si="843"/>
        <v/>
      </c>
      <c r="I2071" s="122"/>
      <c r="J2071" s="131"/>
      <c r="K2071" s="22"/>
      <c r="L2071" s="130" t="str">
        <f t="shared" si="844"/>
        <v/>
      </c>
      <c r="M2071" s="122"/>
      <c r="N2071" s="131"/>
      <c r="O2071" s="22"/>
      <c r="P2071" s="130" t="str">
        <f t="shared" si="845"/>
        <v/>
      </c>
      <c r="Q2071" s="122"/>
      <c r="R2071" s="131"/>
      <c r="S2071" s="22"/>
      <c r="T2071" s="130" t="str">
        <f t="shared" si="846"/>
        <v/>
      </c>
      <c r="U2071" s="122"/>
      <c r="V2071" s="131"/>
      <c r="W2071" s="22"/>
      <c r="X2071" s="130" t="str">
        <f t="shared" si="847"/>
        <v/>
      </c>
      <c r="Y2071" s="122"/>
      <c r="Z2071" s="131"/>
      <c r="AA2071" s="22"/>
      <c r="AC2071" s="6" t="str">
        <f t="shared" si="848"/>
        <v/>
      </c>
      <c r="AE2071" s="6" t="str">
        <f t="shared" si="849"/>
        <v/>
      </c>
      <c r="AF2071" s="6" t="str">
        <f t="shared" si="850"/>
        <v/>
      </c>
      <c r="AG2071" s="6" t="str">
        <f t="shared" si="851"/>
        <v/>
      </c>
      <c r="AH2071" s="6" t="str">
        <f t="shared" si="852"/>
        <v/>
      </c>
      <c r="AI2071" s="6" t="str">
        <f t="shared" si="853"/>
        <v/>
      </c>
      <c r="AJ2071" s="6" t="str">
        <f t="shared" si="854"/>
        <v/>
      </c>
      <c r="AL2071" s="9" t="str">
        <f>IF('Stock Details'!F2070="", "", 'Stock Details'!F2070)</f>
        <v/>
      </c>
      <c r="AM2071" s="9" t="str">
        <f>IF('Stock Details'!G2070="", "", 'Stock Details'!G2070)</f>
        <v/>
      </c>
      <c r="AO2071" s="59" t="str">
        <f t="shared" si="855"/>
        <v/>
      </c>
      <c r="AP2071" s="59" t="str">
        <f t="shared" si="833"/>
        <v/>
      </c>
      <c r="AQ2071" s="59" t="str">
        <f t="shared" si="834"/>
        <v/>
      </c>
      <c r="AR2071" s="59" t="str">
        <f t="shared" si="835"/>
        <v/>
      </c>
      <c r="AS2071" s="59" t="str">
        <f t="shared" si="836"/>
        <v/>
      </c>
      <c r="AT2071" s="59" t="str">
        <f t="shared" si="837"/>
        <v/>
      </c>
      <c r="AV2071" s="59" t="str">
        <f t="shared" si="856"/>
        <v/>
      </c>
      <c r="AW2071" s="59" t="str">
        <f t="shared" si="838"/>
        <v/>
      </c>
      <c r="AX2071" s="59" t="str">
        <f t="shared" si="839"/>
        <v/>
      </c>
      <c r="AY2071" s="59" t="str">
        <f t="shared" si="840"/>
        <v/>
      </c>
      <c r="AZ2071" s="59" t="str">
        <f t="shared" si="841"/>
        <v/>
      </c>
      <c r="BA2071" s="59" t="str">
        <f t="shared" si="842"/>
        <v/>
      </c>
      <c r="BC2071" s="49" t="str">
        <f>IF($B2071="", "", IF(COUNTIF(BD2071:$BY2071, "")=BC$8, IF(D2071="", "", D2071), ""))</f>
        <v/>
      </c>
      <c r="BD2071" s="61" t="str">
        <f>IF($B2071="", "", IF(COUNTIF(BE2071:$BY2071, "")=BD$8, IF(E2071="", "", E2071), ""))</f>
        <v/>
      </c>
      <c r="BE2071" s="61" t="str">
        <f>IF($B2071="", "", IF(COUNTIF(BF2071:$BY2071, "")=BE$8, IF(F2071="", "", F2071), ""))</f>
        <v/>
      </c>
      <c r="BF2071" s="61" t="str">
        <f>IF($B2071="", "", IF(COUNTIF(BG2071:$BY2071, "")=BF$8, IF(G2071="", "", G2071), ""))</f>
        <v/>
      </c>
      <c r="BG2071" s="61" t="str">
        <f>IF($B2071="", "", IF(COUNTIF(BH2071:$BY2071, "")=BG$8, IF(H2071="", "", H2071), ""))</f>
        <v/>
      </c>
      <c r="BH2071" s="61" t="str">
        <f>IF($B2071="", "", IF(COUNTIF(BI2071:$BY2071, "")=BH$8, IF(I2071="", "", I2071), ""))</f>
        <v/>
      </c>
      <c r="BI2071" s="61" t="str">
        <f>IF($B2071="", "", IF(COUNTIF(BJ2071:$BY2071, "")=BI$8, IF(J2071="", "", J2071), ""))</f>
        <v/>
      </c>
      <c r="BJ2071" s="61" t="str">
        <f>IF($B2071="", "", IF(COUNTIF(BK2071:$BY2071, "")=BJ$8, IF(K2071="", "", K2071), ""))</f>
        <v/>
      </c>
      <c r="BK2071" s="61" t="str">
        <f>IF($B2071="", "", IF(COUNTIF(BL2071:$BY2071, "")=BK$8, IF(L2071="", "", L2071), ""))</f>
        <v/>
      </c>
      <c r="BL2071" s="61" t="str">
        <f>IF($B2071="", "", IF(COUNTIF(BM2071:$BY2071, "")=BL$8, IF(M2071="", "", M2071), ""))</f>
        <v/>
      </c>
      <c r="BM2071" s="61" t="str">
        <f>IF($B2071="", "", IF(COUNTIF(BN2071:$BY2071, "")=BM$8, IF(N2071="", "", N2071), ""))</f>
        <v/>
      </c>
      <c r="BN2071" s="61" t="str">
        <f>IF($B2071="", "", IF(COUNTIF(BO2071:$BY2071, "")=BN$8, IF(O2071="", "", O2071), ""))</f>
        <v/>
      </c>
      <c r="BO2071" s="61" t="str">
        <f>IF($B2071="", "", IF(COUNTIF(BP2071:$BY2071, "")=BO$8, IF(P2071="", "", P2071), ""))</f>
        <v/>
      </c>
      <c r="BP2071" s="61" t="str">
        <f>IF($B2071="", "", IF(COUNTIF(BQ2071:$BY2071, "")=BP$8, IF(Q2071="", "", Q2071), ""))</f>
        <v/>
      </c>
      <c r="BQ2071" s="61" t="str">
        <f>IF($B2071="", "", IF(COUNTIF(BR2071:$BY2071, "")=BQ$8, IF(R2071="", "", R2071), ""))</f>
        <v/>
      </c>
      <c r="BR2071" s="61" t="str">
        <f>IF($B2071="", "", IF(COUNTIF(BS2071:$BY2071, "")=BR$8, IF(S2071="", "", S2071), ""))</f>
        <v/>
      </c>
      <c r="BS2071" s="61" t="str">
        <f>IF($B2071="", "", IF(COUNTIF(BT2071:$BY2071, "")=BS$8, IF(T2071="", "", T2071), ""))</f>
        <v/>
      </c>
      <c r="BT2071" s="61" t="str">
        <f>IF($B2071="", "", IF(COUNTIF(BU2071:$BY2071, "")=BT$8, IF(U2071="", "", U2071), ""))</f>
        <v/>
      </c>
      <c r="BU2071" s="61" t="str">
        <f>IF($B2071="", "", IF(COUNTIF(BV2071:$BY2071, "")=BU$8, IF(V2071="", "", V2071), ""))</f>
        <v/>
      </c>
      <c r="BV2071" s="61" t="str">
        <f>IF($B2071="", "", IF(COUNTIF(BW2071:$BY2071, "")=BV$8, IF(W2071="", "", W2071), ""))</f>
        <v/>
      </c>
      <c r="BW2071" s="61" t="str">
        <f>IF($B2071="", "", IF(COUNTIF(BX2071:$BY2071, "")=BW$8, IF(X2071="", "", X2071), ""))</f>
        <v/>
      </c>
      <c r="BX2071" s="61" t="str">
        <f>IF($B2071="", "", IF(COUNTIF(BY2071:$BY2071, "")=BX$8, IF(Y2071="", "", Y2071), ""))</f>
        <v/>
      </c>
      <c r="BY2071" s="50" t="str">
        <f t="shared" si="857"/>
        <v/>
      </c>
      <c r="CA2071" s="6" t="str">
        <f t="shared" si="858"/>
        <v/>
      </c>
      <c r="CB2071" s="6" t="str">
        <f>IF(CA2071="", "", RANK(CA2071, $CA$9:$CA$2508, 0)+COUNTIF($CA$9:CA2071, CA2071)-1)</f>
        <v/>
      </c>
    </row>
    <row r="2072" spans="1:80" x14ac:dyDescent="0.25">
      <c r="A2072" s="22"/>
      <c r="B2072" s="121" t="str">
        <f>IF('Stock Details'!B2071="", "", 'Stock Details'!B2071)</f>
        <v/>
      </c>
      <c r="C2072" s="22"/>
      <c r="D2072" s="130"/>
      <c r="E2072" s="122"/>
      <c r="F2072" s="131"/>
      <c r="G2072" s="22"/>
      <c r="H2072" s="130" t="str">
        <f t="shared" si="843"/>
        <v/>
      </c>
      <c r="I2072" s="122"/>
      <c r="J2072" s="131"/>
      <c r="K2072" s="22"/>
      <c r="L2072" s="130" t="str">
        <f t="shared" si="844"/>
        <v/>
      </c>
      <c r="M2072" s="122"/>
      <c r="N2072" s="131"/>
      <c r="O2072" s="22"/>
      <c r="P2072" s="130" t="str">
        <f t="shared" si="845"/>
        <v/>
      </c>
      <c r="Q2072" s="122"/>
      <c r="R2072" s="131"/>
      <c r="S2072" s="22"/>
      <c r="T2072" s="130" t="str">
        <f t="shared" si="846"/>
        <v/>
      </c>
      <c r="U2072" s="122"/>
      <c r="V2072" s="131"/>
      <c r="W2072" s="22"/>
      <c r="X2072" s="130" t="str">
        <f t="shared" si="847"/>
        <v/>
      </c>
      <c r="Y2072" s="122"/>
      <c r="Z2072" s="131"/>
      <c r="AA2072" s="22"/>
      <c r="AC2072" s="6" t="str">
        <f t="shared" si="848"/>
        <v/>
      </c>
      <c r="AE2072" s="6" t="str">
        <f t="shared" si="849"/>
        <v/>
      </c>
      <c r="AF2072" s="6" t="str">
        <f t="shared" si="850"/>
        <v/>
      </c>
      <c r="AG2072" s="6" t="str">
        <f t="shared" si="851"/>
        <v/>
      </c>
      <c r="AH2072" s="6" t="str">
        <f t="shared" si="852"/>
        <v/>
      </c>
      <c r="AI2072" s="6" t="str">
        <f t="shared" si="853"/>
        <v/>
      </c>
      <c r="AJ2072" s="6" t="str">
        <f t="shared" si="854"/>
        <v/>
      </c>
      <c r="AL2072" s="9" t="str">
        <f>IF('Stock Details'!F2071="", "", 'Stock Details'!F2071)</f>
        <v/>
      </c>
      <c r="AM2072" s="9" t="str">
        <f>IF('Stock Details'!G2071="", "", 'Stock Details'!G2071)</f>
        <v/>
      </c>
      <c r="AO2072" s="59" t="str">
        <f t="shared" si="855"/>
        <v/>
      </c>
      <c r="AP2072" s="59" t="str">
        <f t="shared" si="833"/>
        <v/>
      </c>
      <c r="AQ2072" s="59" t="str">
        <f t="shared" si="834"/>
        <v/>
      </c>
      <c r="AR2072" s="59" t="str">
        <f t="shared" si="835"/>
        <v/>
      </c>
      <c r="AS2072" s="59" t="str">
        <f t="shared" si="836"/>
        <v/>
      </c>
      <c r="AT2072" s="59" t="str">
        <f t="shared" si="837"/>
        <v/>
      </c>
      <c r="AV2072" s="59" t="str">
        <f t="shared" si="856"/>
        <v/>
      </c>
      <c r="AW2072" s="59" t="str">
        <f t="shared" si="838"/>
        <v/>
      </c>
      <c r="AX2072" s="59" t="str">
        <f t="shared" si="839"/>
        <v/>
      </c>
      <c r="AY2072" s="59" t="str">
        <f t="shared" si="840"/>
        <v/>
      </c>
      <c r="AZ2072" s="59" t="str">
        <f t="shared" si="841"/>
        <v/>
      </c>
      <c r="BA2072" s="59" t="str">
        <f t="shared" si="842"/>
        <v/>
      </c>
      <c r="BC2072" s="49" t="str">
        <f>IF($B2072="", "", IF(COUNTIF(BD2072:$BY2072, "")=BC$8, IF(D2072="", "", D2072), ""))</f>
        <v/>
      </c>
      <c r="BD2072" s="61" t="str">
        <f>IF($B2072="", "", IF(COUNTIF(BE2072:$BY2072, "")=BD$8, IF(E2072="", "", E2072), ""))</f>
        <v/>
      </c>
      <c r="BE2072" s="61" t="str">
        <f>IF($B2072="", "", IF(COUNTIF(BF2072:$BY2072, "")=BE$8, IF(F2072="", "", F2072), ""))</f>
        <v/>
      </c>
      <c r="BF2072" s="61" t="str">
        <f>IF($B2072="", "", IF(COUNTIF(BG2072:$BY2072, "")=BF$8, IF(G2072="", "", G2072), ""))</f>
        <v/>
      </c>
      <c r="BG2072" s="61" t="str">
        <f>IF($B2072="", "", IF(COUNTIF(BH2072:$BY2072, "")=BG$8, IF(H2072="", "", H2072), ""))</f>
        <v/>
      </c>
      <c r="BH2072" s="61" t="str">
        <f>IF($B2072="", "", IF(COUNTIF(BI2072:$BY2072, "")=BH$8, IF(I2072="", "", I2072), ""))</f>
        <v/>
      </c>
      <c r="BI2072" s="61" t="str">
        <f>IF($B2072="", "", IF(COUNTIF(BJ2072:$BY2072, "")=BI$8, IF(J2072="", "", J2072), ""))</f>
        <v/>
      </c>
      <c r="BJ2072" s="61" t="str">
        <f>IF($B2072="", "", IF(COUNTIF(BK2072:$BY2072, "")=BJ$8, IF(K2072="", "", K2072), ""))</f>
        <v/>
      </c>
      <c r="BK2072" s="61" t="str">
        <f>IF($B2072="", "", IF(COUNTIF(BL2072:$BY2072, "")=BK$8, IF(L2072="", "", L2072), ""))</f>
        <v/>
      </c>
      <c r="BL2072" s="61" t="str">
        <f>IF($B2072="", "", IF(COUNTIF(BM2072:$BY2072, "")=BL$8, IF(M2072="", "", M2072), ""))</f>
        <v/>
      </c>
      <c r="BM2072" s="61" t="str">
        <f>IF($B2072="", "", IF(COUNTIF(BN2072:$BY2072, "")=BM$8, IF(N2072="", "", N2072), ""))</f>
        <v/>
      </c>
      <c r="BN2072" s="61" t="str">
        <f>IF($B2072="", "", IF(COUNTIF(BO2072:$BY2072, "")=BN$8, IF(O2072="", "", O2072), ""))</f>
        <v/>
      </c>
      <c r="BO2072" s="61" t="str">
        <f>IF($B2072="", "", IF(COUNTIF(BP2072:$BY2072, "")=BO$8, IF(P2072="", "", P2072), ""))</f>
        <v/>
      </c>
      <c r="BP2072" s="61" t="str">
        <f>IF($B2072="", "", IF(COUNTIF(BQ2072:$BY2072, "")=BP$8, IF(Q2072="", "", Q2072), ""))</f>
        <v/>
      </c>
      <c r="BQ2072" s="61" t="str">
        <f>IF($B2072="", "", IF(COUNTIF(BR2072:$BY2072, "")=BQ$8, IF(R2072="", "", R2072), ""))</f>
        <v/>
      </c>
      <c r="BR2072" s="61" t="str">
        <f>IF($B2072="", "", IF(COUNTIF(BS2072:$BY2072, "")=BR$8, IF(S2072="", "", S2072), ""))</f>
        <v/>
      </c>
      <c r="BS2072" s="61" t="str">
        <f>IF($B2072="", "", IF(COUNTIF(BT2072:$BY2072, "")=BS$8, IF(T2072="", "", T2072), ""))</f>
        <v/>
      </c>
      <c r="BT2072" s="61" t="str">
        <f>IF($B2072="", "", IF(COUNTIF(BU2072:$BY2072, "")=BT$8, IF(U2072="", "", U2072), ""))</f>
        <v/>
      </c>
      <c r="BU2072" s="61" t="str">
        <f>IF($B2072="", "", IF(COUNTIF(BV2072:$BY2072, "")=BU$8, IF(V2072="", "", V2072), ""))</f>
        <v/>
      </c>
      <c r="BV2072" s="61" t="str">
        <f>IF($B2072="", "", IF(COUNTIF(BW2072:$BY2072, "")=BV$8, IF(W2072="", "", W2072), ""))</f>
        <v/>
      </c>
      <c r="BW2072" s="61" t="str">
        <f>IF($B2072="", "", IF(COUNTIF(BX2072:$BY2072, "")=BW$8, IF(X2072="", "", X2072), ""))</f>
        <v/>
      </c>
      <c r="BX2072" s="61" t="str">
        <f>IF($B2072="", "", IF(COUNTIF(BY2072:$BY2072, "")=BX$8, IF(Y2072="", "", Y2072), ""))</f>
        <v/>
      </c>
      <c r="BY2072" s="50" t="str">
        <f t="shared" si="857"/>
        <v/>
      </c>
      <c r="CA2072" s="6" t="str">
        <f t="shared" si="858"/>
        <v/>
      </c>
      <c r="CB2072" s="6" t="str">
        <f>IF(CA2072="", "", RANK(CA2072, $CA$9:$CA$2508, 0)+COUNTIF($CA$9:CA2072, CA2072)-1)</f>
        <v/>
      </c>
    </row>
    <row r="2073" spans="1:80" x14ac:dyDescent="0.25">
      <c r="A2073" s="22"/>
      <c r="B2073" s="121" t="str">
        <f>IF('Stock Details'!B2072="", "", 'Stock Details'!B2072)</f>
        <v/>
      </c>
      <c r="C2073" s="22"/>
      <c r="D2073" s="130"/>
      <c r="E2073" s="122"/>
      <c r="F2073" s="131"/>
      <c r="G2073" s="22"/>
      <c r="H2073" s="130" t="str">
        <f t="shared" si="843"/>
        <v/>
      </c>
      <c r="I2073" s="122"/>
      <c r="J2073" s="131"/>
      <c r="K2073" s="22"/>
      <c r="L2073" s="130" t="str">
        <f t="shared" si="844"/>
        <v/>
      </c>
      <c r="M2073" s="122"/>
      <c r="N2073" s="131"/>
      <c r="O2073" s="22"/>
      <c r="P2073" s="130" t="str">
        <f t="shared" si="845"/>
        <v/>
      </c>
      <c r="Q2073" s="122"/>
      <c r="R2073" s="131"/>
      <c r="S2073" s="22"/>
      <c r="T2073" s="130" t="str">
        <f t="shared" si="846"/>
        <v/>
      </c>
      <c r="U2073" s="122"/>
      <c r="V2073" s="131"/>
      <c r="W2073" s="22"/>
      <c r="X2073" s="130" t="str">
        <f t="shared" si="847"/>
        <v/>
      </c>
      <c r="Y2073" s="122"/>
      <c r="Z2073" s="131"/>
      <c r="AA2073" s="22"/>
      <c r="AC2073" s="6" t="str">
        <f t="shared" si="848"/>
        <v/>
      </c>
      <c r="AE2073" s="6" t="str">
        <f t="shared" si="849"/>
        <v/>
      </c>
      <c r="AF2073" s="6" t="str">
        <f t="shared" si="850"/>
        <v/>
      </c>
      <c r="AG2073" s="6" t="str">
        <f t="shared" si="851"/>
        <v/>
      </c>
      <c r="AH2073" s="6" t="str">
        <f t="shared" si="852"/>
        <v/>
      </c>
      <c r="AI2073" s="6" t="str">
        <f t="shared" si="853"/>
        <v/>
      </c>
      <c r="AJ2073" s="6" t="str">
        <f t="shared" si="854"/>
        <v/>
      </c>
      <c r="AL2073" s="9" t="str">
        <f>IF('Stock Details'!F2072="", "", 'Stock Details'!F2072)</f>
        <v/>
      </c>
      <c r="AM2073" s="9" t="str">
        <f>IF('Stock Details'!G2072="", "", 'Stock Details'!G2072)</f>
        <v/>
      </c>
      <c r="AO2073" s="59" t="str">
        <f t="shared" si="855"/>
        <v/>
      </c>
      <c r="AP2073" s="59" t="str">
        <f t="shared" ref="AP2073:AP2136" si="859">IF(AF2073="", "", AF2073*$AL2073)</f>
        <v/>
      </c>
      <c r="AQ2073" s="59" t="str">
        <f t="shared" ref="AQ2073:AQ2136" si="860">IF(AG2073="", "", AG2073*$AL2073)</f>
        <v/>
      </c>
      <c r="AR2073" s="59" t="str">
        <f t="shared" ref="AR2073:AR2136" si="861">IF(AH2073="", "", AH2073*$AL2073)</f>
        <v/>
      </c>
      <c r="AS2073" s="59" t="str">
        <f t="shared" ref="AS2073:AS2136" si="862">IF(AI2073="", "", AI2073*$AL2073)</f>
        <v/>
      </c>
      <c r="AT2073" s="59" t="str">
        <f t="shared" ref="AT2073:AT2136" si="863">IF(AJ2073="", "", AJ2073*$AL2073)</f>
        <v/>
      </c>
      <c r="AV2073" s="59" t="str">
        <f t="shared" si="856"/>
        <v/>
      </c>
      <c r="AW2073" s="59" t="str">
        <f t="shared" si="838"/>
        <v/>
      </c>
      <c r="AX2073" s="59" t="str">
        <f t="shared" si="839"/>
        <v/>
      </c>
      <c r="AY2073" s="59" t="str">
        <f t="shared" si="840"/>
        <v/>
      </c>
      <c r="AZ2073" s="59" t="str">
        <f t="shared" si="841"/>
        <v/>
      </c>
      <c r="BA2073" s="59" t="str">
        <f t="shared" si="842"/>
        <v/>
      </c>
      <c r="BC2073" s="49" t="str">
        <f>IF($B2073="", "", IF(COUNTIF(BD2073:$BY2073, "")=BC$8, IF(D2073="", "", D2073), ""))</f>
        <v/>
      </c>
      <c r="BD2073" s="61" t="str">
        <f>IF($B2073="", "", IF(COUNTIF(BE2073:$BY2073, "")=BD$8, IF(E2073="", "", E2073), ""))</f>
        <v/>
      </c>
      <c r="BE2073" s="61" t="str">
        <f>IF($B2073="", "", IF(COUNTIF(BF2073:$BY2073, "")=BE$8, IF(F2073="", "", F2073), ""))</f>
        <v/>
      </c>
      <c r="BF2073" s="61" t="str">
        <f>IF($B2073="", "", IF(COUNTIF(BG2073:$BY2073, "")=BF$8, IF(G2073="", "", G2073), ""))</f>
        <v/>
      </c>
      <c r="BG2073" s="61" t="str">
        <f>IF($B2073="", "", IF(COUNTIF(BH2073:$BY2073, "")=BG$8, IF(H2073="", "", H2073), ""))</f>
        <v/>
      </c>
      <c r="BH2073" s="61" t="str">
        <f>IF($B2073="", "", IF(COUNTIF(BI2073:$BY2073, "")=BH$8, IF(I2073="", "", I2073), ""))</f>
        <v/>
      </c>
      <c r="BI2073" s="61" t="str">
        <f>IF($B2073="", "", IF(COUNTIF(BJ2073:$BY2073, "")=BI$8, IF(J2073="", "", J2073), ""))</f>
        <v/>
      </c>
      <c r="BJ2073" s="61" t="str">
        <f>IF($B2073="", "", IF(COUNTIF(BK2073:$BY2073, "")=BJ$8, IF(K2073="", "", K2073), ""))</f>
        <v/>
      </c>
      <c r="BK2073" s="61" t="str">
        <f>IF($B2073="", "", IF(COUNTIF(BL2073:$BY2073, "")=BK$8, IF(L2073="", "", L2073), ""))</f>
        <v/>
      </c>
      <c r="BL2073" s="61" t="str">
        <f>IF($B2073="", "", IF(COUNTIF(BM2073:$BY2073, "")=BL$8, IF(M2073="", "", M2073), ""))</f>
        <v/>
      </c>
      <c r="BM2073" s="61" t="str">
        <f>IF($B2073="", "", IF(COUNTIF(BN2073:$BY2073, "")=BM$8, IF(N2073="", "", N2073), ""))</f>
        <v/>
      </c>
      <c r="BN2073" s="61" t="str">
        <f>IF($B2073="", "", IF(COUNTIF(BO2073:$BY2073, "")=BN$8, IF(O2073="", "", O2073), ""))</f>
        <v/>
      </c>
      <c r="BO2073" s="61" t="str">
        <f>IF($B2073="", "", IF(COUNTIF(BP2073:$BY2073, "")=BO$8, IF(P2073="", "", P2073), ""))</f>
        <v/>
      </c>
      <c r="BP2073" s="61" t="str">
        <f>IF($B2073="", "", IF(COUNTIF(BQ2073:$BY2073, "")=BP$8, IF(Q2073="", "", Q2073), ""))</f>
        <v/>
      </c>
      <c r="BQ2073" s="61" t="str">
        <f>IF($B2073="", "", IF(COUNTIF(BR2073:$BY2073, "")=BQ$8, IF(R2073="", "", R2073), ""))</f>
        <v/>
      </c>
      <c r="BR2073" s="61" t="str">
        <f>IF($B2073="", "", IF(COUNTIF(BS2073:$BY2073, "")=BR$8, IF(S2073="", "", S2073), ""))</f>
        <v/>
      </c>
      <c r="BS2073" s="61" t="str">
        <f>IF($B2073="", "", IF(COUNTIF(BT2073:$BY2073, "")=BS$8, IF(T2073="", "", T2073), ""))</f>
        <v/>
      </c>
      <c r="BT2073" s="61" t="str">
        <f>IF($B2073="", "", IF(COUNTIF(BU2073:$BY2073, "")=BT$8, IF(U2073="", "", U2073), ""))</f>
        <v/>
      </c>
      <c r="BU2073" s="61" t="str">
        <f>IF($B2073="", "", IF(COUNTIF(BV2073:$BY2073, "")=BU$8, IF(V2073="", "", V2073), ""))</f>
        <v/>
      </c>
      <c r="BV2073" s="61" t="str">
        <f>IF($B2073="", "", IF(COUNTIF(BW2073:$BY2073, "")=BV$8, IF(W2073="", "", W2073), ""))</f>
        <v/>
      </c>
      <c r="BW2073" s="61" t="str">
        <f>IF($B2073="", "", IF(COUNTIF(BX2073:$BY2073, "")=BW$8, IF(X2073="", "", X2073), ""))</f>
        <v/>
      </c>
      <c r="BX2073" s="61" t="str">
        <f>IF($B2073="", "", IF(COUNTIF(BY2073:$BY2073, "")=BX$8, IF(Y2073="", "", Y2073), ""))</f>
        <v/>
      </c>
      <c r="BY2073" s="50" t="str">
        <f t="shared" si="857"/>
        <v/>
      </c>
      <c r="CA2073" s="6" t="str">
        <f t="shared" si="858"/>
        <v/>
      </c>
      <c r="CB2073" s="6" t="str">
        <f>IF(CA2073="", "", RANK(CA2073, $CA$9:$CA$2508, 0)+COUNTIF($CA$9:CA2073, CA2073)-1)</f>
        <v/>
      </c>
    </row>
    <row r="2074" spans="1:80" x14ac:dyDescent="0.25">
      <c r="A2074" s="22"/>
      <c r="B2074" s="121" t="str">
        <f>IF('Stock Details'!B2073="", "", 'Stock Details'!B2073)</f>
        <v/>
      </c>
      <c r="C2074" s="22"/>
      <c r="D2074" s="130"/>
      <c r="E2074" s="122"/>
      <c r="F2074" s="131"/>
      <c r="G2074" s="22"/>
      <c r="H2074" s="130" t="str">
        <f t="shared" si="843"/>
        <v/>
      </c>
      <c r="I2074" s="122"/>
      <c r="J2074" s="131"/>
      <c r="K2074" s="22"/>
      <c r="L2074" s="130" t="str">
        <f t="shared" si="844"/>
        <v/>
      </c>
      <c r="M2074" s="122"/>
      <c r="N2074" s="131"/>
      <c r="O2074" s="22"/>
      <c r="P2074" s="130" t="str">
        <f t="shared" si="845"/>
        <v/>
      </c>
      <c r="Q2074" s="122"/>
      <c r="R2074" s="131"/>
      <c r="S2074" s="22"/>
      <c r="T2074" s="130" t="str">
        <f t="shared" si="846"/>
        <v/>
      </c>
      <c r="U2074" s="122"/>
      <c r="V2074" s="131"/>
      <c r="W2074" s="22"/>
      <c r="X2074" s="130" t="str">
        <f t="shared" si="847"/>
        <v/>
      </c>
      <c r="Y2074" s="122"/>
      <c r="Z2074" s="131"/>
      <c r="AA2074" s="22"/>
      <c r="AC2074" s="6" t="str">
        <f t="shared" si="848"/>
        <v/>
      </c>
      <c r="AE2074" s="6" t="str">
        <f t="shared" si="849"/>
        <v/>
      </c>
      <c r="AF2074" s="6" t="str">
        <f t="shared" si="850"/>
        <v/>
      </c>
      <c r="AG2074" s="6" t="str">
        <f t="shared" si="851"/>
        <v/>
      </c>
      <c r="AH2074" s="6" t="str">
        <f t="shared" si="852"/>
        <v/>
      </c>
      <c r="AI2074" s="6" t="str">
        <f t="shared" si="853"/>
        <v/>
      </c>
      <c r="AJ2074" s="6" t="str">
        <f t="shared" si="854"/>
        <v/>
      </c>
      <c r="AL2074" s="9" t="str">
        <f>IF('Stock Details'!F2073="", "", 'Stock Details'!F2073)</f>
        <v/>
      </c>
      <c r="AM2074" s="9" t="str">
        <f>IF('Stock Details'!G2073="", "", 'Stock Details'!G2073)</f>
        <v/>
      </c>
      <c r="AO2074" s="59" t="str">
        <f t="shared" si="855"/>
        <v/>
      </c>
      <c r="AP2074" s="59" t="str">
        <f t="shared" si="859"/>
        <v/>
      </c>
      <c r="AQ2074" s="59" t="str">
        <f t="shared" si="860"/>
        <v/>
      </c>
      <c r="AR2074" s="59" t="str">
        <f t="shared" si="861"/>
        <v/>
      </c>
      <c r="AS2074" s="59" t="str">
        <f t="shared" si="862"/>
        <v/>
      </c>
      <c r="AT2074" s="59" t="str">
        <f t="shared" si="863"/>
        <v/>
      </c>
      <c r="AV2074" s="59" t="str">
        <f t="shared" si="856"/>
        <v/>
      </c>
      <c r="AW2074" s="59" t="str">
        <f t="shared" si="838"/>
        <v/>
      </c>
      <c r="AX2074" s="59" t="str">
        <f t="shared" si="839"/>
        <v/>
      </c>
      <c r="AY2074" s="59" t="str">
        <f t="shared" si="840"/>
        <v/>
      </c>
      <c r="AZ2074" s="59" t="str">
        <f t="shared" si="841"/>
        <v/>
      </c>
      <c r="BA2074" s="59" t="str">
        <f t="shared" si="842"/>
        <v/>
      </c>
      <c r="BC2074" s="49" t="str">
        <f>IF($B2074="", "", IF(COUNTIF(BD2074:$BY2074, "")=BC$8, IF(D2074="", "", D2074), ""))</f>
        <v/>
      </c>
      <c r="BD2074" s="61" t="str">
        <f>IF($B2074="", "", IF(COUNTIF(BE2074:$BY2074, "")=BD$8, IF(E2074="", "", E2074), ""))</f>
        <v/>
      </c>
      <c r="BE2074" s="61" t="str">
        <f>IF($B2074="", "", IF(COUNTIF(BF2074:$BY2074, "")=BE$8, IF(F2074="", "", F2074), ""))</f>
        <v/>
      </c>
      <c r="BF2074" s="61" t="str">
        <f>IF($B2074="", "", IF(COUNTIF(BG2074:$BY2074, "")=BF$8, IF(G2074="", "", G2074), ""))</f>
        <v/>
      </c>
      <c r="BG2074" s="61" t="str">
        <f>IF($B2074="", "", IF(COUNTIF(BH2074:$BY2074, "")=BG$8, IF(H2074="", "", H2074), ""))</f>
        <v/>
      </c>
      <c r="BH2074" s="61" t="str">
        <f>IF($B2074="", "", IF(COUNTIF(BI2074:$BY2074, "")=BH$8, IF(I2074="", "", I2074), ""))</f>
        <v/>
      </c>
      <c r="BI2074" s="61" t="str">
        <f>IF($B2074="", "", IF(COUNTIF(BJ2074:$BY2074, "")=BI$8, IF(J2074="", "", J2074), ""))</f>
        <v/>
      </c>
      <c r="BJ2074" s="61" t="str">
        <f>IF($B2074="", "", IF(COUNTIF(BK2074:$BY2074, "")=BJ$8, IF(K2074="", "", K2074), ""))</f>
        <v/>
      </c>
      <c r="BK2074" s="61" t="str">
        <f>IF($B2074="", "", IF(COUNTIF(BL2074:$BY2074, "")=BK$8, IF(L2074="", "", L2074), ""))</f>
        <v/>
      </c>
      <c r="BL2074" s="61" t="str">
        <f>IF($B2074="", "", IF(COUNTIF(BM2074:$BY2074, "")=BL$8, IF(M2074="", "", M2074), ""))</f>
        <v/>
      </c>
      <c r="BM2074" s="61" t="str">
        <f>IF($B2074="", "", IF(COUNTIF(BN2074:$BY2074, "")=BM$8, IF(N2074="", "", N2074), ""))</f>
        <v/>
      </c>
      <c r="BN2074" s="61" t="str">
        <f>IF($B2074="", "", IF(COUNTIF(BO2074:$BY2074, "")=BN$8, IF(O2074="", "", O2074), ""))</f>
        <v/>
      </c>
      <c r="BO2074" s="61" t="str">
        <f>IF($B2074="", "", IF(COUNTIF(BP2074:$BY2074, "")=BO$8, IF(P2074="", "", P2074), ""))</f>
        <v/>
      </c>
      <c r="BP2074" s="61" t="str">
        <f>IF($B2074="", "", IF(COUNTIF(BQ2074:$BY2074, "")=BP$8, IF(Q2074="", "", Q2074), ""))</f>
        <v/>
      </c>
      <c r="BQ2074" s="61" t="str">
        <f>IF($B2074="", "", IF(COUNTIF(BR2074:$BY2074, "")=BQ$8, IF(R2074="", "", R2074), ""))</f>
        <v/>
      </c>
      <c r="BR2074" s="61" t="str">
        <f>IF($B2074="", "", IF(COUNTIF(BS2074:$BY2074, "")=BR$8, IF(S2074="", "", S2074), ""))</f>
        <v/>
      </c>
      <c r="BS2074" s="61" t="str">
        <f>IF($B2074="", "", IF(COUNTIF(BT2074:$BY2074, "")=BS$8, IF(T2074="", "", T2074), ""))</f>
        <v/>
      </c>
      <c r="BT2074" s="61" t="str">
        <f>IF($B2074="", "", IF(COUNTIF(BU2074:$BY2074, "")=BT$8, IF(U2074="", "", U2074), ""))</f>
        <v/>
      </c>
      <c r="BU2074" s="61" t="str">
        <f>IF($B2074="", "", IF(COUNTIF(BV2074:$BY2074, "")=BU$8, IF(V2074="", "", V2074), ""))</f>
        <v/>
      </c>
      <c r="BV2074" s="61" t="str">
        <f>IF($B2074="", "", IF(COUNTIF(BW2074:$BY2074, "")=BV$8, IF(W2074="", "", W2074), ""))</f>
        <v/>
      </c>
      <c r="BW2074" s="61" t="str">
        <f>IF($B2074="", "", IF(COUNTIF(BX2074:$BY2074, "")=BW$8, IF(X2074="", "", X2074), ""))</f>
        <v/>
      </c>
      <c r="BX2074" s="61" t="str">
        <f>IF($B2074="", "", IF(COUNTIF(BY2074:$BY2074, "")=BX$8, IF(Y2074="", "", Y2074), ""))</f>
        <v/>
      </c>
      <c r="BY2074" s="50" t="str">
        <f t="shared" si="857"/>
        <v/>
      </c>
      <c r="CA2074" s="6" t="str">
        <f t="shared" si="858"/>
        <v/>
      </c>
      <c r="CB2074" s="6" t="str">
        <f>IF(CA2074="", "", RANK(CA2074, $CA$9:$CA$2508, 0)+COUNTIF($CA$9:CA2074, CA2074)-1)</f>
        <v/>
      </c>
    </row>
    <row r="2075" spans="1:80" x14ac:dyDescent="0.25">
      <c r="A2075" s="22"/>
      <c r="B2075" s="121" t="str">
        <f>IF('Stock Details'!B2074="", "", 'Stock Details'!B2074)</f>
        <v/>
      </c>
      <c r="C2075" s="22"/>
      <c r="D2075" s="130"/>
      <c r="E2075" s="122"/>
      <c r="F2075" s="131"/>
      <c r="G2075" s="22"/>
      <c r="H2075" s="130" t="str">
        <f t="shared" si="843"/>
        <v/>
      </c>
      <c r="I2075" s="122"/>
      <c r="J2075" s="131"/>
      <c r="K2075" s="22"/>
      <c r="L2075" s="130" t="str">
        <f t="shared" si="844"/>
        <v/>
      </c>
      <c r="M2075" s="122"/>
      <c r="N2075" s="131"/>
      <c r="O2075" s="22"/>
      <c r="P2075" s="130" t="str">
        <f t="shared" si="845"/>
        <v/>
      </c>
      <c r="Q2075" s="122"/>
      <c r="R2075" s="131"/>
      <c r="S2075" s="22"/>
      <c r="T2075" s="130" t="str">
        <f t="shared" si="846"/>
        <v/>
      </c>
      <c r="U2075" s="122"/>
      <c r="V2075" s="131"/>
      <c r="W2075" s="22"/>
      <c r="X2075" s="130" t="str">
        <f t="shared" si="847"/>
        <v/>
      </c>
      <c r="Y2075" s="122"/>
      <c r="Z2075" s="131"/>
      <c r="AA2075" s="22"/>
      <c r="AC2075" s="6" t="str">
        <f t="shared" si="848"/>
        <v/>
      </c>
      <c r="AE2075" s="6" t="str">
        <f t="shared" si="849"/>
        <v/>
      </c>
      <c r="AF2075" s="6" t="str">
        <f t="shared" si="850"/>
        <v/>
      </c>
      <c r="AG2075" s="6" t="str">
        <f t="shared" si="851"/>
        <v/>
      </c>
      <c r="AH2075" s="6" t="str">
        <f t="shared" si="852"/>
        <v/>
      </c>
      <c r="AI2075" s="6" t="str">
        <f t="shared" si="853"/>
        <v/>
      </c>
      <c r="AJ2075" s="6" t="str">
        <f t="shared" si="854"/>
        <v/>
      </c>
      <c r="AL2075" s="9" t="str">
        <f>IF('Stock Details'!F2074="", "", 'Stock Details'!F2074)</f>
        <v/>
      </c>
      <c r="AM2075" s="9" t="str">
        <f>IF('Stock Details'!G2074="", "", 'Stock Details'!G2074)</f>
        <v/>
      </c>
      <c r="AO2075" s="59" t="str">
        <f t="shared" si="855"/>
        <v/>
      </c>
      <c r="AP2075" s="59" t="str">
        <f t="shared" si="859"/>
        <v/>
      </c>
      <c r="AQ2075" s="59" t="str">
        <f t="shared" si="860"/>
        <v/>
      </c>
      <c r="AR2075" s="59" t="str">
        <f t="shared" si="861"/>
        <v/>
      </c>
      <c r="AS2075" s="59" t="str">
        <f t="shared" si="862"/>
        <v/>
      </c>
      <c r="AT2075" s="59" t="str">
        <f t="shared" si="863"/>
        <v/>
      </c>
      <c r="AV2075" s="59" t="str">
        <f t="shared" si="856"/>
        <v/>
      </c>
      <c r="AW2075" s="59" t="str">
        <f t="shared" si="838"/>
        <v/>
      </c>
      <c r="AX2075" s="59" t="str">
        <f t="shared" si="839"/>
        <v/>
      </c>
      <c r="AY2075" s="59" t="str">
        <f t="shared" si="840"/>
        <v/>
      </c>
      <c r="AZ2075" s="59" t="str">
        <f t="shared" si="841"/>
        <v/>
      </c>
      <c r="BA2075" s="59" t="str">
        <f t="shared" si="842"/>
        <v/>
      </c>
      <c r="BC2075" s="49" t="str">
        <f>IF($B2075="", "", IF(COUNTIF(BD2075:$BY2075, "")=BC$8, IF(D2075="", "", D2075), ""))</f>
        <v/>
      </c>
      <c r="BD2075" s="61" t="str">
        <f>IF($B2075="", "", IF(COUNTIF(BE2075:$BY2075, "")=BD$8, IF(E2075="", "", E2075), ""))</f>
        <v/>
      </c>
      <c r="BE2075" s="61" t="str">
        <f>IF($B2075="", "", IF(COUNTIF(BF2075:$BY2075, "")=BE$8, IF(F2075="", "", F2075), ""))</f>
        <v/>
      </c>
      <c r="BF2075" s="61" t="str">
        <f>IF($B2075="", "", IF(COUNTIF(BG2075:$BY2075, "")=BF$8, IF(G2075="", "", G2075), ""))</f>
        <v/>
      </c>
      <c r="BG2075" s="61" t="str">
        <f>IF($B2075="", "", IF(COUNTIF(BH2075:$BY2075, "")=BG$8, IF(H2075="", "", H2075), ""))</f>
        <v/>
      </c>
      <c r="BH2075" s="61" t="str">
        <f>IF($B2075="", "", IF(COUNTIF(BI2075:$BY2075, "")=BH$8, IF(I2075="", "", I2075), ""))</f>
        <v/>
      </c>
      <c r="BI2075" s="61" t="str">
        <f>IF($B2075="", "", IF(COUNTIF(BJ2075:$BY2075, "")=BI$8, IF(J2075="", "", J2075), ""))</f>
        <v/>
      </c>
      <c r="BJ2075" s="61" t="str">
        <f>IF($B2075="", "", IF(COUNTIF(BK2075:$BY2075, "")=BJ$8, IF(K2075="", "", K2075), ""))</f>
        <v/>
      </c>
      <c r="BK2075" s="61" t="str">
        <f>IF($B2075="", "", IF(COUNTIF(BL2075:$BY2075, "")=BK$8, IF(L2075="", "", L2075), ""))</f>
        <v/>
      </c>
      <c r="BL2075" s="61" t="str">
        <f>IF($B2075="", "", IF(COUNTIF(BM2075:$BY2075, "")=BL$8, IF(M2075="", "", M2075), ""))</f>
        <v/>
      </c>
      <c r="BM2075" s="61" t="str">
        <f>IF($B2075="", "", IF(COUNTIF(BN2075:$BY2075, "")=BM$8, IF(N2075="", "", N2075), ""))</f>
        <v/>
      </c>
      <c r="BN2075" s="61" t="str">
        <f>IF($B2075="", "", IF(COUNTIF(BO2075:$BY2075, "")=BN$8, IF(O2075="", "", O2075), ""))</f>
        <v/>
      </c>
      <c r="BO2075" s="61" t="str">
        <f>IF($B2075="", "", IF(COUNTIF(BP2075:$BY2075, "")=BO$8, IF(P2075="", "", P2075), ""))</f>
        <v/>
      </c>
      <c r="BP2075" s="61" t="str">
        <f>IF($B2075="", "", IF(COUNTIF(BQ2075:$BY2075, "")=BP$8, IF(Q2075="", "", Q2075), ""))</f>
        <v/>
      </c>
      <c r="BQ2075" s="61" t="str">
        <f>IF($B2075="", "", IF(COUNTIF(BR2075:$BY2075, "")=BQ$8, IF(R2075="", "", R2075), ""))</f>
        <v/>
      </c>
      <c r="BR2075" s="61" t="str">
        <f>IF($B2075="", "", IF(COUNTIF(BS2075:$BY2075, "")=BR$8, IF(S2075="", "", S2075), ""))</f>
        <v/>
      </c>
      <c r="BS2075" s="61" t="str">
        <f>IF($B2075="", "", IF(COUNTIF(BT2075:$BY2075, "")=BS$8, IF(T2075="", "", T2075), ""))</f>
        <v/>
      </c>
      <c r="BT2075" s="61" t="str">
        <f>IF($B2075="", "", IF(COUNTIF(BU2075:$BY2075, "")=BT$8, IF(U2075="", "", U2075), ""))</f>
        <v/>
      </c>
      <c r="BU2075" s="61" t="str">
        <f>IF($B2075="", "", IF(COUNTIF(BV2075:$BY2075, "")=BU$8, IF(V2075="", "", V2075), ""))</f>
        <v/>
      </c>
      <c r="BV2075" s="61" t="str">
        <f>IF($B2075="", "", IF(COUNTIF(BW2075:$BY2075, "")=BV$8, IF(W2075="", "", W2075), ""))</f>
        <v/>
      </c>
      <c r="BW2075" s="61" t="str">
        <f>IF($B2075="", "", IF(COUNTIF(BX2075:$BY2075, "")=BW$8, IF(X2075="", "", X2075), ""))</f>
        <v/>
      </c>
      <c r="BX2075" s="61" t="str">
        <f>IF($B2075="", "", IF(COUNTIF(BY2075:$BY2075, "")=BX$8, IF(Y2075="", "", Y2075), ""))</f>
        <v/>
      </c>
      <c r="BY2075" s="50" t="str">
        <f t="shared" si="857"/>
        <v/>
      </c>
      <c r="CA2075" s="6" t="str">
        <f t="shared" si="858"/>
        <v/>
      </c>
      <c r="CB2075" s="6" t="str">
        <f>IF(CA2075="", "", RANK(CA2075, $CA$9:$CA$2508, 0)+COUNTIF($CA$9:CA2075, CA2075)-1)</f>
        <v/>
      </c>
    </row>
    <row r="2076" spans="1:80" x14ac:dyDescent="0.25">
      <c r="A2076" s="22"/>
      <c r="B2076" s="121" t="str">
        <f>IF('Stock Details'!B2075="", "", 'Stock Details'!B2075)</f>
        <v/>
      </c>
      <c r="C2076" s="22"/>
      <c r="D2076" s="130"/>
      <c r="E2076" s="122"/>
      <c r="F2076" s="131"/>
      <c r="G2076" s="22"/>
      <c r="H2076" s="130" t="str">
        <f t="shared" si="843"/>
        <v/>
      </c>
      <c r="I2076" s="122"/>
      <c r="J2076" s="131"/>
      <c r="K2076" s="22"/>
      <c r="L2076" s="130" t="str">
        <f t="shared" si="844"/>
        <v/>
      </c>
      <c r="M2076" s="122"/>
      <c r="N2076" s="131"/>
      <c r="O2076" s="22"/>
      <c r="P2076" s="130" t="str">
        <f t="shared" si="845"/>
        <v/>
      </c>
      <c r="Q2076" s="122"/>
      <c r="R2076" s="131"/>
      <c r="S2076" s="22"/>
      <c r="T2076" s="130" t="str">
        <f t="shared" si="846"/>
        <v/>
      </c>
      <c r="U2076" s="122"/>
      <c r="V2076" s="131"/>
      <c r="W2076" s="22"/>
      <c r="X2076" s="130" t="str">
        <f t="shared" si="847"/>
        <v/>
      </c>
      <c r="Y2076" s="122"/>
      <c r="Z2076" s="131"/>
      <c r="AA2076" s="22"/>
      <c r="AC2076" s="6" t="str">
        <f t="shared" si="848"/>
        <v/>
      </c>
      <c r="AE2076" s="6" t="str">
        <f t="shared" si="849"/>
        <v/>
      </c>
      <c r="AF2076" s="6" t="str">
        <f t="shared" si="850"/>
        <v/>
      </c>
      <c r="AG2076" s="6" t="str">
        <f t="shared" si="851"/>
        <v/>
      </c>
      <c r="AH2076" s="6" t="str">
        <f t="shared" si="852"/>
        <v/>
      </c>
      <c r="AI2076" s="6" t="str">
        <f t="shared" si="853"/>
        <v/>
      </c>
      <c r="AJ2076" s="6" t="str">
        <f t="shared" si="854"/>
        <v/>
      </c>
      <c r="AL2076" s="9" t="str">
        <f>IF('Stock Details'!F2075="", "", 'Stock Details'!F2075)</f>
        <v/>
      </c>
      <c r="AM2076" s="9" t="str">
        <f>IF('Stock Details'!G2075="", "", 'Stock Details'!G2075)</f>
        <v/>
      </c>
      <c r="AO2076" s="59" t="str">
        <f t="shared" si="855"/>
        <v/>
      </c>
      <c r="AP2076" s="59" t="str">
        <f t="shared" si="859"/>
        <v/>
      </c>
      <c r="AQ2076" s="59" t="str">
        <f t="shared" si="860"/>
        <v/>
      </c>
      <c r="AR2076" s="59" t="str">
        <f t="shared" si="861"/>
        <v/>
      </c>
      <c r="AS2076" s="59" t="str">
        <f t="shared" si="862"/>
        <v/>
      </c>
      <c r="AT2076" s="59" t="str">
        <f t="shared" si="863"/>
        <v/>
      </c>
      <c r="AV2076" s="59" t="str">
        <f t="shared" si="856"/>
        <v/>
      </c>
      <c r="AW2076" s="59" t="str">
        <f t="shared" si="838"/>
        <v/>
      </c>
      <c r="AX2076" s="59" t="str">
        <f t="shared" si="839"/>
        <v/>
      </c>
      <c r="AY2076" s="59" t="str">
        <f t="shared" si="840"/>
        <v/>
      </c>
      <c r="AZ2076" s="59" t="str">
        <f t="shared" si="841"/>
        <v/>
      </c>
      <c r="BA2076" s="59" t="str">
        <f t="shared" si="842"/>
        <v/>
      </c>
      <c r="BC2076" s="49" t="str">
        <f>IF($B2076="", "", IF(COUNTIF(BD2076:$BY2076, "")=BC$8, IF(D2076="", "", D2076), ""))</f>
        <v/>
      </c>
      <c r="BD2076" s="61" t="str">
        <f>IF($B2076="", "", IF(COUNTIF(BE2076:$BY2076, "")=BD$8, IF(E2076="", "", E2076), ""))</f>
        <v/>
      </c>
      <c r="BE2076" s="61" t="str">
        <f>IF($B2076="", "", IF(COUNTIF(BF2076:$BY2076, "")=BE$8, IF(F2076="", "", F2076), ""))</f>
        <v/>
      </c>
      <c r="BF2076" s="61" t="str">
        <f>IF($B2076="", "", IF(COUNTIF(BG2076:$BY2076, "")=BF$8, IF(G2076="", "", G2076), ""))</f>
        <v/>
      </c>
      <c r="BG2076" s="61" t="str">
        <f>IF($B2076="", "", IF(COUNTIF(BH2076:$BY2076, "")=BG$8, IF(H2076="", "", H2076), ""))</f>
        <v/>
      </c>
      <c r="BH2076" s="61" t="str">
        <f>IF($B2076="", "", IF(COUNTIF(BI2076:$BY2076, "")=BH$8, IF(I2076="", "", I2076), ""))</f>
        <v/>
      </c>
      <c r="BI2076" s="61" t="str">
        <f>IF($B2076="", "", IF(COUNTIF(BJ2076:$BY2076, "")=BI$8, IF(J2076="", "", J2076), ""))</f>
        <v/>
      </c>
      <c r="BJ2076" s="61" t="str">
        <f>IF($B2076="", "", IF(COUNTIF(BK2076:$BY2076, "")=BJ$8, IF(K2076="", "", K2076), ""))</f>
        <v/>
      </c>
      <c r="BK2076" s="61" t="str">
        <f>IF($B2076="", "", IF(COUNTIF(BL2076:$BY2076, "")=BK$8, IF(L2076="", "", L2076), ""))</f>
        <v/>
      </c>
      <c r="BL2076" s="61" t="str">
        <f>IF($B2076="", "", IF(COUNTIF(BM2076:$BY2076, "")=BL$8, IF(M2076="", "", M2076), ""))</f>
        <v/>
      </c>
      <c r="BM2076" s="61" t="str">
        <f>IF($B2076="", "", IF(COUNTIF(BN2076:$BY2076, "")=BM$8, IF(N2076="", "", N2076), ""))</f>
        <v/>
      </c>
      <c r="BN2076" s="61" t="str">
        <f>IF($B2076="", "", IF(COUNTIF(BO2076:$BY2076, "")=BN$8, IF(O2076="", "", O2076), ""))</f>
        <v/>
      </c>
      <c r="BO2076" s="61" t="str">
        <f>IF($B2076="", "", IF(COUNTIF(BP2076:$BY2076, "")=BO$8, IF(P2076="", "", P2076), ""))</f>
        <v/>
      </c>
      <c r="BP2076" s="61" t="str">
        <f>IF($B2076="", "", IF(COUNTIF(BQ2076:$BY2076, "")=BP$8, IF(Q2076="", "", Q2076), ""))</f>
        <v/>
      </c>
      <c r="BQ2076" s="61" t="str">
        <f>IF($B2076="", "", IF(COUNTIF(BR2076:$BY2076, "")=BQ$8, IF(R2076="", "", R2076), ""))</f>
        <v/>
      </c>
      <c r="BR2076" s="61" t="str">
        <f>IF($B2076="", "", IF(COUNTIF(BS2076:$BY2076, "")=BR$8, IF(S2076="", "", S2076), ""))</f>
        <v/>
      </c>
      <c r="BS2076" s="61" t="str">
        <f>IF($B2076="", "", IF(COUNTIF(BT2076:$BY2076, "")=BS$8, IF(T2076="", "", T2076), ""))</f>
        <v/>
      </c>
      <c r="BT2076" s="61" t="str">
        <f>IF($B2076="", "", IF(COUNTIF(BU2076:$BY2076, "")=BT$8, IF(U2076="", "", U2076), ""))</f>
        <v/>
      </c>
      <c r="BU2076" s="61" t="str">
        <f>IF($B2076="", "", IF(COUNTIF(BV2076:$BY2076, "")=BU$8, IF(V2076="", "", V2076), ""))</f>
        <v/>
      </c>
      <c r="BV2076" s="61" t="str">
        <f>IF($B2076="", "", IF(COUNTIF(BW2076:$BY2076, "")=BV$8, IF(W2076="", "", W2076), ""))</f>
        <v/>
      </c>
      <c r="BW2076" s="61" t="str">
        <f>IF($B2076="", "", IF(COUNTIF(BX2076:$BY2076, "")=BW$8, IF(X2076="", "", X2076), ""))</f>
        <v/>
      </c>
      <c r="BX2076" s="61" t="str">
        <f>IF($B2076="", "", IF(COUNTIF(BY2076:$BY2076, "")=BX$8, IF(Y2076="", "", Y2076), ""))</f>
        <v/>
      </c>
      <c r="BY2076" s="50" t="str">
        <f t="shared" si="857"/>
        <v/>
      </c>
      <c r="CA2076" s="6" t="str">
        <f t="shared" si="858"/>
        <v/>
      </c>
      <c r="CB2076" s="6" t="str">
        <f>IF(CA2076="", "", RANK(CA2076, $CA$9:$CA$2508, 0)+COUNTIF($CA$9:CA2076, CA2076)-1)</f>
        <v/>
      </c>
    </row>
    <row r="2077" spans="1:80" x14ac:dyDescent="0.25">
      <c r="A2077" s="22"/>
      <c r="B2077" s="121" t="str">
        <f>IF('Stock Details'!B2076="", "", 'Stock Details'!B2076)</f>
        <v/>
      </c>
      <c r="C2077" s="22"/>
      <c r="D2077" s="130"/>
      <c r="E2077" s="122"/>
      <c r="F2077" s="131"/>
      <c r="G2077" s="22"/>
      <c r="H2077" s="130" t="str">
        <f t="shared" si="843"/>
        <v/>
      </c>
      <c r="I2077" s="122"/>
      <c r="J2077" s="131"/>
      <c r="K2077" s="22"/>
      <c r="L2077" s="130" t="str">
        <f t="shared" si="844"/>
        <v/>
      </c>
      <c r="M2077" s="122"/>
      <c r="N2077" s="131"/>
      <c r="O2077" s="22"/>
      <c r="P2077" s="130" t="str">
        <f t="shared" si="845"/>
        <v/>
      </c>
      <c r="Q2077" s="122"/>
      <c r="R2077" s="131"/>
      <c r="S2077" s="22"/>
      <c r="T2077" s="130" t="str">
        <f t="shared" si="846"/>
        <v/>
      </c>
      <c r="U2077" s="122"/>
      <c r="V2077" s="131"/>
      <c r="W2077" s="22"/>
      <c r="X2077" s="130" t="str">
        <f t="shared" si="847"/>
        <v/>
      </c>
      <c r="Y2077" s="122"/>
      <c r="Z2077" s="131"/>
      <c r="AA2077" s="22"/>
      <c r="AC2077" s="6" t="str">
        <f t="shared" si="848"/>
        <v/>
      </c>
      <c r="AE2077" s="6" t="str">
        <f t="shared" si="849"/>
        <v/>
      </c>
      <c r="AF2077" s="6" t="str">
        <f t="shared" si="850"/>
        <v/>
      </c>
      <c r="AG2077" s="6" t="str">
        <f t="shared" si="851"/>
        <v/>
      </c>
      <c r="AH2077" s="6" t="str">
        <f t="shared" si="852"/>
        <v/>
      </c>
      <c r="AI2077" s="6" t="str">
        <f t="shared" si="853"/>
        <v/>
      </c>
      <c r="AJ2077" s="6" t="str">
        <f t="shared" si="854"/>
        <v/>
      </c>
      <c r="AL2077" s="9" t="str">
        <f>IF('Stock Details'!F2076="", "", 'Stock Details'!F2076)</f>
        <v/>
      </c>
      <c r="AM2077" s="9" t="str">
        <f>IF('Stock Details'!G2076="", "", 'Stock Details'!G2076)</f>
        <v/>
      </c>
      <c r="AO2077" s="59" t="str">
        <f t="shared" si="855"/>
        <v/>
      </c>
      <c r="AP2077" s="59" t="str">
        <f t="shared" si="859"/>
        <v/>
      </c>
      <c r="AQ2077" s="59" t="str">
        <f t="shared" si="860"/>
        <v/>
      </c>
      <c r="AR2077" s="59" t="str">
        <f t="shared" si="861"/>
        <v/>
      </c>
      <c r="AS2077" s="59" t="str">
        <f t="shared" si="862"/>
        <v/>
      </c>
      <c r="AT2077" s="59" t="str">
        <f t="shared" si="863"/>
        <v/>
      </c>
      <c r="AV2077" s="59" t="str">
        <f t="shared" si="856"/>
        <v/>
      </c>
      <c r="AW2077" s="59" t="str">
        <f t="shared" si="838"/>
        <v/>
      </c>
      <c r="AX2077" s="59" t="str">
        <f t="shared" si="839"/>
        <v/>
      </c>
      <c r="AY2077" s="59" t="str">
        <f t="shared" si="840"/>
        <v/>
      </c>
      <c r="AZ2077" s="59" t="str">
        <f t="shared" si="841"/>
        <v/>
      </c>
      <c r="BA2077" s="59" t="str">
        <f t="shared" si="842"/>
        <v/>
      </c>
      <c r="BC2077" s="49" t="str">
        <f>IF($B2077="", "", IF(COUNTIF(BD2077:$BY2077, "")=BC$8, IF(D2077="", "", D2077), ""))</f>
        <v/>
      </c>
      <c r="BD2077" s="61" t="str">
        <f>IF($B2077="", "", IF(COUNTIF(BE2077:$BY2077, "")=BD$8, IF(E2077="", "", E2077), ""))</f>
        <v/>
      </c>
      <c r="BE2077" s="61" t="str">
        <f>IF($B2077="", "", IF(COUNTIF(BF2077:$BY2077, "")=BE$8, IF(F2077="", "", F2077), ""))</f>
        <v/>
      </c>
      <c r="BF2077" s="61" t="str">
        <f>IF($B2077="", "", IF(COUNTIF(BG2077:$BY2077, "")=BF$8, IF(G2077="", "", G2077), ""))</f>
        <v/>
      </c>
      <c r="BG2077" s="61" t="str">
        <f>IF($B2077="", "", IF(COUNTIF(BH2077:$BY2077, "")=BG$8, IF(H2077="", "", H2077), ""))</f>
        <v/>
      </c>
      <c r="BH2077" s="61" t="str">
        <f>IF($B2077="", "", IF(COUNTIF(BI2077:$BY2077, "")=BH$8, IF(I2077="", "", I2077), ""))</f>
        <v/>
      </c>
      <c r="BI2077" s="61" t="str">
        <f>IF($B2077="", "", IF(COUNTIF(BJ2077:$BY2077, "")=BI$8, IF(J2077="", "", J2077), ""))</f>
        <v/>
      </c>
      <c r="BJ2077" s="61" t="str">
        <f>IF($B2077="", "", IF(COUNTIF(BK2077:$BY2077, "")=BJ$8, IF(K2077="", "", K2077), ""))</f>
        <v/>
      </c>
      <c r="BK2077" s="61" t="str">
        <f>IF($B2077="", "", IF(COUNTIF(BL2077:$BY2077, "")=BK$8, IF(L2077="", "", L2077), ""))</f>
        <v/>
      </c>
      <c r="BL2077" s="61" t="str">
        <f>IF($B2077="", "", IF(COUNTIF(BM2077:$BY2077, "")=BL$8, IF(M2077="", "", M2077), ""))</f>
        <v/>
      </c>
      <c r="BM2077" s="61" t="str">
        <f>IF($B2077="", "", IF(COUNTIF(BN2077:$BY2077, "")=BM$8, IF(N2077="", "", N2077), ""))</f>
        <v/>
      </c>
      <c r="BN2077" s="61" t="str">
        <f>IF($B2077="", "", IF(COUNTIF(BO2077:$BY2077, "")=BN$8, IF(O2077="", "", O2077), ""))</f>
        <v/>
      </c>
      <c r="BO2077" s="61" t="str">
        <f>IF($B2077="", "", IF(COUNTIF(BP2077:$BY2077, "")=BO$8, IF(P2077="", "", P2077), ""))</f>
        <v/>
      </c>
      <c r="BP2077" s="61" t="str">
        <f>IF($B2077="", "", IF(COUNTIF(BQ2077:$BY2077, "")=BP$8, IF(Q2077="", "", Q2077), ""))</f>
        <v/>
      </c>
      <c r="BQ2077" s="61" t="str">
        <f>IF($B2077="", "", IF(COUNTIF(BR2077:$BY2077, "")=BQ$8, IF(R2077="", "", R2077), ""))</f>
        <v/>
      </c>
      <c r="BR2077" s="61" t="str">
        <f>IF($B2077="", "", IF(COUNTIF(BS2077:$BY2077, "")=BR$8, IF(S2077="", "", S2077), ""))</f>
        <v/>
      </c>
      <c r="BS2077" s="61" t="str">
        <f>IF($B2077="", "", IF(COUNTIF(BT2077:$BY2077, "")=BS$8, IF(T2077="", "", T2077), ""))</f>
        <v/>
      </c>
      <c r="BT2077" s="61" t="str">
        <f>IF($B2077="", "", IF(COUNTIF(BU2077:$BY2077, "")=BT$8, IF(U2077="", "", U2077), ""))</f>
        <v/>
      </c>
      <c r="BU2077" s="61" t="str">
        <f>IF($B2077="", "", IF(COUNTIF(BV2077:$BY2077, "")=BU$8, IF(V2077="", "", V2077), ""))</f>
        <v/>
      </c>
      <c r="BV2077" s="61" t="str">
        <f>IF($B2077="", "", IF(COUNTIF(BW2077:$BY2077, "")=BV$8, IF(W2077="", "", W2077), ""))</f>
        <v/>
      </c>
      <c r="BW2077" s="61" t="str">
        <f>IF($B2077="", "", IF(COUNTIF(BX2077:$BY2077, "")=BW$8, IF(X2077="", "", X2077), ""))</f>
        <v/>
      </c>
      <c r="BX2077" s="61" t="str">
        <f>IF($B2077="", "", IF(COUNTIF(BY2077:$BY2077, "")=BX$8, IF(Y2077="", "", Y2077), ""))</f>
        <v/>
      </c>
      <c r="BY2077" s="50" t="str">
        <f t="shared" si="857"/>
        <v/>
      </c>
      <c r="CA2077" s="6" t="str">
        <f t="shared" si="858"/>
        <v/>
      </c>
      <c r="CB2077" s="6" t="str">
        <f>IF(CA2077="", "", RANK(CA2077, $CA$9:$CA$2508, 0)+COUNTIF($CA$9:CA2077, CA2077)-1)</f>
        <v/>
      </c>
    </row>
    <row r="2078" spans="1:80" x14ac:dyDescent="0.25">
      <c r="A2078" s="22"/>
      <c r="B2078" s="121" t="str">
        <f>IF('Stock Details'!B2077="", "", 'Stock Details'!B2077)</f>
        <v/>
      </c>
      <c r="C2078" s="22"/>
      <c r="D2078" s="130"/>
      <c r="E2078" s="122"/>
      <c r="F2078" s="131"/>
      <c r="G2078" s="22"/>
      <c r="H2078" s="130" t="str">
        <f t="shared" si="843"/>
        <v/>
      </c>
      <c r="I2078" s="122"/>
      <c r="J2078" s="131"/>
      <c r="K2078" s="22"/>
      <c r="L2078" s="130" t="str">
        <f t="shared" si="844"/>
        <v/>
      </c>
      <c r="M2078" s="122"/>
      <c r="N2078" s="131"/>
      <c r="O2078" s="22"/>
      <c r="P2078" s="130" t="str">
        <f t="shared" si="845"/>
        <v/>
      </c>
      <c r="Q2078" s="122"/>
      <c r="R2078" s="131"/>
      <c r="S2078" s="22"/>
      <c r="T2078" s="130" t="str">
        <f t="shared" si="846"/>
        <v/>
      </c>
      <c r="U2078" s="122"/>
      <c r="V2078" s="131"/>
      <c r="W2078" s="22"/>
      <c r="X2078" s="130" t="str">
        <f t="shared" si="847"/>
        <v/>
      </c>
      <c r="Y2078" s="122"/>
      <c r="Z2078" s="131"/>
      <c r="AA2078" s="22"/>
      <c r="AC2078" s="6" t="str">
        <f t="shared" si="848"/>
        <v/>
      </c>
      <c r="AE2078" s="6" t="str">
        <f t="shared" si="849"/>
        <v/>
      </c>
      <c r="AF2078" s="6" t="str">
        <f t="shared" si="850"/>
        <v/>
      </c>
      <c r="AG2078" s="6" t="str">
        <f t="shared" si="851"/>
        <v/>
      </c>
      <c r="AH2078" s="6" t="str">
        <f t="shared" si="852"/>
        <v/>
      </c>
      <c r="AI2078" s="6" t="str">
        <f t="shared" si="853"/>
        <v/>
      </c>
      <c r="AJ2078" s="6" t="str">
        <f t="shared" si="854"/>
        <v/>
      </c>
      <c r="AL2078" s="9" t="str">
        <f>IF('Stock Details'!F2077="", "", 'Stock Details'!F2077)</f>
        <v/>
      </c>
      <c r="AM2078" s="9" t="str">
        <f>IF('Stock Details'!G2077="", "", 'Stock Details'!G2077)</f>
        <v/>
      </c>
      <c r="AO2078" s="59" t="str">
        <f t="shared" si="855"/>
        <v/>
      </c>
      <c r="AP2078" s="59" t="str">
        <f t="shared" si="859"/>
        <v/>
      </c>
      <c r="AQ2078" s="59" t="str">
        <f t="shared" si="860"/>
        <v/>
      </c>
      <c r="AR2078" s="59" t="str">
        <f t="shared" si="861"/>
        <v/>
      </c>
      <c r="AS2078" s="59" t="str">
        <f t="shared" si="862"/>
        <v/>
      </c>
      <c r="AT2078" s="59" t="str">
        <f t="shared" si="863"/>
        <v/>
      </c>
      <c r="AV2078" s="59" t="str">
        <f t="shared" si="856"/>
        <v/>
      </c>
      <c r="AW2078" s="59" t="str">
        <f t="shared" si="838"/>
        <v/>
      </c>
      <c r="AX2078" s="59" t="str">
        <f t="shared" si="839"/>
        <v/>
      </c>
      <c r="AY2078" s="59" t="str">
        <f t="shared" si="840"/>
        <v/>
      </c>
      <c r="AZ2078" s="59" t="str">
        <f t="shared" si="841"/>
        <v/>
      </c>
      <c r="BA2078" s="59" t="str">
        <f t="shared" si="842"/>
        <v/>
      </c>
      <c r="BC2078" s="49" t="str">
        <f>IF($B2078="", "", IF(COUNTIF(BD2078:$BY2078, "")=BC$8, IF(D2078="", "", D2078), ""))</f>
        <v/>
      </c>
      <c r="BD2078" s="61" t="str">
        <f>IF($B2078="", "", IF(COUNTIF(BE2078:$BY2078, "")=BD$8, IF(E2078="", "", E2078), ""))</f>
        <v/>
      </c>
      <c r="BE2078" s="61" t="str">
        <f>IF($B2078="", "", IF(COUNTIF(BF2078:$BY2078, "")=BE$8, IF(F2078="", "", F2078), ""))</f>
        <v/>
      </c>
      <c r="BF2078" s="61" t="str">
        <f>IF($B2078="", "", IF(COUNTIF(BG2078:$BY2078, "")=BF$8, IF(G2078="", "", G2078), ""))</f>
        <v/>
      </c>
      <c r="BG2078" s="61" t="str">
        <f>IF($B2078="", "", IF(COUNTIF(BH2078:$BY2078, "")=BG$8, IF(H2078="", "", H2078), ""))</f>
        <v/>
      </c>
      <c r="BH2078" s="61" t="str">
        <f>IF($B2078="", "", IF(COUNTIF(BI2078:$BY2078, "")=BH$8, IF(I2078="", "", I2078), ""))</f>
        <v/>
      </c>
      <c r="BI2078" s="61" t="str">
        <f>IF($B2078="", "", IF(COUNTIF(BJ2078:$BY2078, "")=BI$8, IF(J2078="", "", J2078), ""))</f>
        <v/>
      </c>
      <c r="BJ2078" s="61" t="str">
        <f>IF($B2078="", "", IF(COUNTIF(BK2078:$BY2078, "")=BJ$8, IF(K2078="", "", K2078), ""))</f>
        <v/>
      </c>
      <c r="BK2078" s="61" t="str">
        <f>IF($B2078="", "", IF(COUNTIF(BL2078:$BY2078, "")=BK$8, IF(L2078="", "", L2078), ""))</f>
        <v/>
      </c>
      <c r="BL2078" s="61" t="str">
        <f>IF($B2078="", "", IF(COUNTIF(BM2078:$BY2078, "")=BL$8, IF(M2078="", "", M2078), ""))</f>
        <v/>
      </c>
      <c r="BM2078" s="61" t="str">
        <f>IF($B2078="", "", IF(COUNTIF(BN2078:$BY2078, "")=BM$8, IF(N2078="", "", N2078), ""))</f>
        <v/>
      </c>
      <c r="BN2078" s="61" t="str">
        <f>IF($B2078="", "", IF(COUNTIF(BO2078:$BY2078, "")=BN$8, IF(O2078="", "", O2078), ""))</f>
        <v/>
      </c>
      <c r="BO2078" s="61" t="str">
        <f>IF($B2078="", "", IF(COUNTIF(BP2078:$BY2078, "")=BO$8, IF(P2078="", "", P2078), ""))</f>
        <v/>
      </c>
      <c r="BP2078" s="61" t="str">
        <f>IF($B2078="", "", IF(COUNTIF(BQ2078:$BY2078, "")=BP$8, IF(Q2078="", "", Q2078), ""))</f>
        <v/>
      </c>
      <c r="BQ2078" s="61" t="str">
        <f>IF($B2078="", "", IF(COUNTIF(BR2078:$BY2078, "")=BQ$8, IF(R2078="", "", R2078), ""))</f>
        <v/>
      </c>
      <c r="BR2078" s="61" t="str">
        <f>IF($B2078="", "", IF(COUNTIF(BS2078:$BY2078, "")=BR$8, IF(S2078="", "", S2078), ""))</f>
        <v/>
      </c>
      <c r="BS2078" s="61" t="str">
        <f>IF($B2078="", "", IF(COUNTIF(BT2078:$BY2078, "")=BS$8, IF(T2078="", "", T2078), ""))</f>
        <v/>
      </c>
      <c r="BT2078" s="61" t="str">
        <f>IF($B2078="", "", IF(COUNTIF(BU2078:$BY2078, "")=BT$8, IF(U2078="", "", U2078), ""))</f>
        <v/>
      </c>
      <c r="BU2078" s="61" t="str">
        <f>IF($B2078="", "", IF(COUNTIF(BV2078:$BY2078, "")=BU$8, IF(V2078="", "", V2078), ""))</f>
        <v/>
      </c>
      <c r="BV2078" s="61" t="str">
        <f>IF($B2078="", "", IF(COUNTIF(BW2078:$BY2078, "")=BV$8, IF(W2078="", "", W2078), ""))</f>
        <v/>
      </c>
      <c r="BW2078" s="61" t="str">
        <f>IF($B2078="", "", IF(COUNTIF(BX2078:$BY2078, "")=BW$8, IF(X2078="", "", X2078), ""))</f>
        <v/>
      </c>
      <c r="BX2078" s="61" t="str">
        <f>IF($B2078="", "", IF(COUNTIF(BY2078:$BY2078, "")=BX$8, IF(Y2078="", "", Y2078), ""))</f>
        <v/>
      </c>
      <c r="BY2078" s="50" t="str">
        <f t="shared" si="857"/>
        <v/>
      </c>
      <c r="CA2078" s="6" t="str">
        <f t="shared" si="858"/>
        <v/>
      </c>
      <c r="CB2078" s="6" t="str">
        <f>IF(CA2078="", "", RANK(CA2078, $CA$9:$CA$2508, 0)+COUNTIF($CA$9:CA2078, CA2078)-1)</f>
        <v/>
      </c>
    </row>
    <row r="2079" spans="1:80" x14ac:dyDescent="0.25">
      <c r="A2079" s="22"/>
      <c r="B2079" s="121" t="str">
        <f>IF('Stock Details'!B2078="", "", 'Stock Details'!B2078)</f>
        <v/>
      </c>
      <c r="C2079" s="22"/>
      <c r="D2079" s="130"/>
      <c r="E2079" s="122"/>
      <c r="F2079" s="131"/>
      <c r="G2079" s="22"/>
      <c r="H2079" s="130" t="str">
        <f t="shared" si="843"/>
        <v/>
      </c>
      <c r="I2079" s="122"/>
      <c r="J2079" s="131"/>
      <c r="K2079" s="22"/>
      <c r="L2079" s="130" t="str">
        <f t="shared" si="844"/>
        <v/>
      </c>
      <c r="M2079" s="122"/>
      <c r="N2079" s="131"/>
      <c r="O2079" s="22"/>
      <c r="P2079" s="130" t="str">
        <f t="shared" si="845"/>
        <v/>
      </c>
      <c r="Q2079" s="122"/>
      <c r="R2079" s="131"/>
      <c r="S2079" s="22"/>
      <c r="T2079" s="130" t="str">
        <f t="shared" si="846"/>
        <v/>
      </c>
      <c r="U2079" s="122"/>
      <c r="V2079" s="131"/>
      <c r="W2079" s="22"/>
      <c r="X2079" s="130" t="str">
        <f t="shared" si="847"/>
        <v/>
      </c>
      <c r="Y2079" s="122"/>
      <c r="Z2079" s="131"/>
      <c r="AA2079" s="22"/>
      <c r="AC2079" s="6" t="str">
        <f t="shared" si="848"/>
        <v/>
      </c>
      <c r="AE2079" s="6" t="str">
        <f t="shared" si="849"/>
        <v/>
      </c>
      <c r="AF2079" s="6" t="str">
        <f t="shared" si="850"/>
        <v/>
      </c>
      <c r="AG2079" s="6" t="str">
        <f t="shared" si="851"/>
        <v/>
      </c>
      <c r="AH2079" s="6" t="str">
        <f t="shared" si="852"/>
        <v/>
      </c>
      <c r="AI2079" s="6" t="str">
        <f t="shared" si="853"/>
        <v/>
      </c>
      <c r="AJ2079" s="6" t="str">
        <f t="shared" si="854"/>
        <v/>
      </c>
      <c r="AL2079" s="9" t="str">
        <f>IF('Stock Details'!F2078="", "", 'Stock Details'!F2078)</f>
        <v/>
      </c>
      <c r="AM2079" s="9" t="str">
        <f>IF('Stock Details'!G2078="", "", 'Stock Details'!G2078)</f>
        <v/>
      </c>
      <c r="AO2079" s="59" t="str">
        <f t="shared" si="855"/>
        <v/>
      </c>
      <c r="AP2079" s="59" t="str">
        <f t="shared" si="859"/>
        <v/>
      </c>
      <c r="AQ2079" s="59" t="str">
        <f t="shared" si="860"/>
        <v/>
      </c>
      <c r="AR2079" s="59" t="str">
        <f t="shared" si="861"/>
        <v/>
      </c>
      <c r="AS2079" s="59" t="str">
        <f t="shared" si="862"/>
        <v/>
      </c>
      <c r="AT2079" s="59" t="str">
        <f t="shared" si="863"/>
        <v/>
      </c>
      <c r="AV2079" s="59" t="str">
        <f t="shared" si="856"/>
        <v/>
      </c>
      <c r="AW2079" s="59" t="str">
        <f t="shared" si="838"/>
        <v/>
      </c>
      <c r="AX2079" s="59" t="str">
        <f t="shared" si="839"/>
        <v/>
      </c>
      <c r="AY2079" s="59" t="str">
        <f t="shared" si="840"/>
        <v/>
      </c>
      <c r="AZ2079" s="59" t="str">
        <f t="shared" si="841"/>
        <v/>
      </c>
      <c r="BA2079" s="59" t="str">
        <f t="shared" si="842"/>
        <v/>
      </c>
      <c r="BC2079" s="49" t="str">
        <f>IF($B2079="", "", IF(COUNTIF(BD2079:$BY2079, "")=BC$8, IF(D2079="", "", D2079), ""))</f>
        <v/>
      </c>
      <c r="BD2079" s="61" t="str">
        <f>IF($B2079="", "", IF(COUNTIF(BE2079:$BY2079, "")=BD$8, IF(E2079="", "", E2079), ""))</f>
        <v/>
      </c>
      <c r="BE2079" s="61" t="str">
        <f>IF($B2079="", "", IF(COUNTIF(BF2079:$BY2079, "")=BE$8, IF(F2079="", "", F2079), ""))</f>
        <v/>
      </c>
      <c r="BF2079" s="61" t="str">
        <f>IF($B2079="", "", IF(COUNTIF(BG2079:$BY2079, "")=BF$8, IF(G2079="", "", G2079), ""))</f>
        <v/>
      </c>
      <c r="BG2079" s="61" t="str">
        <f>IF($B2079="", "", IF(COUNTIF(BH2079:$BY2079, "")=BG$8, IF(H2079="", "", H2079), ""))</f>
        <v/>
      </c>
      <c r="BH2079" s="61" t="str">
        <f>IF($B2079="", "", IF(COUNTIF(BI2079:$BY2079, "")=BH$8, IF(I2079="", "", I2079), ""))</f>
        <v/>
      </c>
      <c r="BI2079" s="61" t="str">
        <f>IF($B2079="", "", IF(COUNTIF(BJ2079:$BY2079, "")=BI$8, IF(J2079="", "", J2079), ""))</f>
        <v/>
      </c>
      <c r="BJ2079" s="61" t="str">
        <f>IF($B2079="", "", IF(COUNTIF(BK2079:$BY2079, "")=BJ$8, IF(K2079="", "", K2079), ""))</f>
        <v/>
      </c>
      <c r="BK2079" s="61" t="str">
        <f>IF($B2079="", "", IF(COUNTIF(BL2079:$BY2079, "")=BK$8, IF(L2079="", "", L2079), ""))</f>
        <v/>
      </c>
      <c r="BL2079" s="61" t="str">
        <f>IF($B2079="", "", IF(COUNTIF(BM2079:$BY2079, "")=BL$8, IF(M2079="", "", M2079), ""))</f>
        <v/>
      </c>
      <c r="BM2079" s="61" t="str">
        <f>IF($B2079="", "", IF(COUNTIF(BN2079:$BY2079, "")=BM$8, IF(N2079="", "", N2079), ""))</f>
        <v/>
      </c>
      <c r="BN2079" s="61" t="str">
        <f>IF($B2079="", "", IF(COUNTIF(BO2079:$BY2079, "")=BN$8, IF(O2079="", "", O2079), ""))</f>
        <v/>
      </c>
      <c r="BO2079" s="61" t="str">
        <f>IF($B2079="", "", IF(COUNTIF(BP2079:$BY2079, "")=BO$8, IF(P2079="", "", P2079), ""))</f>
        <v/>
      </c>
      <c r="BP2079" s="61" t="str">
        <f>IF($B2079="", "", IF(COUNTIF(BQ2079:$BY2079, "")=BP$8, IF(Q2079="", "", Q2079), ""))</f>
        <v/>
      </c>
      <c r="BQ2079" s="61" t="str">
        <f>IF($B2079="", "", IF(COUNTIF(BR2079:$BY2079, "")=BQ$8, IF(R2079="", "", R2079), ""))</f>
        <v/>
      </c>
      <c r="BR2079" s="61" t="str">
        <f>IF($B2079="", "", IF(COUNTIF(BS2079:$BY2079, "")=BR$8, IF(S2079="", "", S2079), ""))</f>
        <v/>
      </c>
      <c r="BS2079" s="61" t="str">
        <f>IF($B2079="", "", IF(COUNTIF(BT2079:$BY2079, "")=BS$8, IF(T2079="", "", T2079), ""))</f>
        <v/>
      </c>
      <c r="BT2079" s="61" t="str">
        <f>IF($B2079="", "", IF(COUNTIF(BU2079:$BY2079, "")=BT$8, IF(U2079="", "", U2079), ""))</f>
        <v/>
      </c>
      <c r="BU2079" s="61" t="str">
        <f>IF($B2079="", "", IF(COUNTIF(BV2079:$BY2079, "")=BU$8, IF(V2079="", "", V2079), ""))</f>
        <v/>
      </c>
      <c r="BV2079" s="61" t="str">
        <f>IF($B2079="", "", IF(COUNTIF(BW2079:$BY2079, "")=BV$8, IF(W2079="", "", W2079), ""))</f>
        <v/>
      </c>
      <c r="BW2079" s="61" t="str">
        <f>IF($B2079="", "", IF(COUNTIF(BX2079:$BY2079, "")=BW$8, IF(X2079="", "", X2079), ""))</f>
        <v/>
      </c>
      <c r="BX2079" s="61" t="str">
        <f>IF($B2079="", "", IF(COUNTIF(BY2079:$BY2079, "")=BX$8, IF(Y2079="", "", Y2079), ""))</f>
        <v/>
      </c>
      <c r="BY2079" s="50" t="str">
        <f t="shared" si="857"/>
        <v/>
      </c>
      <c r="CA2079" s="6" t="str">
        <f t="shared" si="858"/>
        <v/>
      </c>
      <c r="CB2079" s="6" t="str">
        <f>IF(CA2079="", "", RANK(CA2079, $CA$9:$CA$2508, 0)+COUNTIF($CA$9:CA2079, CA2079)-1)</f>
        <v/>
      </c>
    </row>
    <row r="2080" spans="1:80" x14ac:dyDescent="0.25">
      <c r="A2080" s="22"/>
      <c r="B2080" s="121" t="str">
        <f>IF('Stock Details'!B2079="", "", 'Stock Details'!B2079)</f>
        <v/>
      </c>
      <c r="C2080" s="22"/>
      <c r="D2080" s="130"/>
      <c r="E2080" s="122"/>
      <c r="F2080" s="131"/>
      <c r="G2080" s="22"/>
      <c r="H2080" s="130" t="str">
        <f t="shared" si="843"/>
        <v/>
      </c>
      <c r="I2080" s="122"/>
      <c r="J2080" s="131"/>
      <c r="K2080" s="22"/>
      <c r="L2080" s="130" t="str">
        <f t="shared" si="844"/>
        <v/>
      </c>
      <c r="M2080" s="122"/>
      <c r="N2080" s="131"/>
      <c r="O2080" s="22"/>
      <c r="P2080" s="130" t="str">
        <f t="shared" si="845"/>
        <v/>
      </c>
      <c r="Q2080" s="122"/>
      <c r="R2080" s="131"/>
      <c r="S2080" s="22"/>
      <c r="T2080" s="130" t="str">
        <f t="shared" si="846"/>
        <v/>
      </c>
      <c r="U2080" s="122"/>
      <c r="V2080" s="131"/>
      <c r="W2080" s="22"/>
      <c r="X2080" s="130" t="str">
        <f t="shared" si="847"/>
        <v/>
      </c>
      <c r="Y2080" s="122"/>
      <c r="Z2080" s="131"/>
      <c r="AA2080" s="22"/>
      <c r="AC2080" s="6" t="str">
        <f t="shared" si="848"/>
        <v/>
      </c>
      <c r="AE2080" s="6" t="str">
        <f t="shared" si="849"/>
        <v/>
      </c>
      <c r="AF2080" s="6" t="str">
        <f t="shared" si="850"/>
        <v/>
      </c>
      <c r="AG2080" s="6" t="str">
        <f t="shared" si="851"/>
        <v/>
      </c>
      <c r="AH2080" s="6" t="str">
        <f t="shared" si="852"/>
        <v/>
      </c>
      <c r="AI2080" s="6" t="str">
        <f t="shared" si="853"/>
        <v/>
      </c>
      <c r="AJ2080" s="6" t="str">
        <f t="shared" si="854"/>
        <v/>
      </c>
      <c r="AL2080" s="9" t="str">
        <f>IF('Stock Details'!F2079="", "", 'Stock Details'!F2079)</f>
        <v/>
      </c>
      <c r="AM2080" s="9" t="str">
        <f>IF('Stock Details'!G2079="", "", 'Stock Details'!G2079)</f>
        <v/>
      </c>
      <c r="AO2080" s="59" t="str">
        <f t="shared" si="855"/>
        <v/>
      </c>
      <c r="AP2080" s="59" t="str">
        <f t="shared" si="859"/>
        <v/>
      </c>
      <c r="AQ2080" s="59" t="str">
        <f t="shared" si="860"/>
        <v/>
      </c>
      <c r="AR2080" s="59" t="str">
        <f t="shared" si="861"/>
        <v/>
      </c>
      <c r="AS2080" s="59" t="str">
        <f t="shared" si="862"/>
        <v/>
      </c>
      <c r="AT2080" s="59" t="str">
        <f t="shared" si="863"/>
        <v/>
      </c>
      <c r="AV2080" s="59" t="str">
        <f t="shared" si="856"/>
        <v/>
      </c>
      <c r="AW2080" s="59" t="str">
        <f t="shared" si="838"/>
        <v/>
      </c>
      <c r="AX2080" s="59" t="str">
        <f t="shared" si="839"/>
        <v/>
      </c>
      <c r="AY2080" s="59" t="str">
        <f t="shared" si="840"/>
        <v/>
      </c>
      <c r="AZ2080" s="59" t="str">
        <f t="shared" si="841"/>
        <v/>
      </c>
      <c r="BA2080" s="59" t="str">
        <f t="shared" si="842"/>
        <v/>
      </c>
      <c r="BC2080" s="49" t="str">
        <f>IF($B2080="", "", IF(COUNTIF(BD2080:$BY2080, "")=BC$8, IF(D2080="", "", D2080), ""))</f>
        <v/>
      </c>
      <c r="BD2080" s="61" t="str">
        <f>IF($B2080="", "", IF(COUNTIF(BE2080:$BY2080, "")=BD$8, IF(E2080="", "", E2080), ""))</f>
        <v/>
      </c>
      <c r="BE2080" s="61" t="str">
        <f>IF($B2080="", "", IF(COUNTIF(BF2080:$BY2080, "")=BE$8, IF(F2080="", "", F2080), ""))</f>
        <v/>
      </c>
      <c r="BF2080" s="61" t="str">
        <f>IF($B2080="", "", IF(COUNTIF(BG2080:$BY2080, "")=BF$8, IF(G2080="", "", G2080), ""))</f>
        <v/>
      </c>
      <c r="BG2080" s="61" t="str">
        <f>IF($B2080="", "", IF(COUNTIF(BH2080:$BY2080, "")=BG$8, IF(H2080="", "", H2080), ""))</f>
        <v/>
      </c>
      <c r="BH2080" s="61" t="str">
        <f>IF($B2080="", "", IF(COUNTIF(BI2080:$BY2080, "")=BH$8, IF(I2080="", "", I2080), ""))</f>
        <v/>
      </c>
      <c r="BI2080" s="61" t="str">
        <f>IF($B2080="", "", IF(COUNTIF(BJ2080:$BY2080, "")=BI$8, IF(J2080="", "", J2080), ""))</f>
        <v/>
      </c>
      <c r="BJ2080" s="61" t="str">
        <f>IF($B2080="", "", IF(COUNTIF(BK2080:$BY2080, "")=BJ$8, IF(K2080="", "", K2080), ""))</f>
        <v/>
      </c>
      <c r="BK2080" s="61" t="str">
        <f>IF($B2080="", "", IF(COUNTIF(BL2080:$BY2080, "")=BK$8, IF(L2080="", "", L2080), ""))</f>
        <v/>
      </c>
      <c r="BL2080" s="61" t="str">
        <f>IF($B2080="", "", IF(COUNTIF(BM2080:$BY2080, "")=BL$8, IF(M2080="", "", M2080), ""))</f>
        <v/>
      </c>
      <c r="BM2080" s="61" t="str">
        <f>IF($B2080="", "", IF(COUNTIF(BN2080:$BY2080, "")=BM$8, IF(N2080="", "", N2080), ""))</f>
        <v/>
      </c>
      <c r="BN2080" s="61" t="str">
        <f>IF($B2080="", "", IF(COUNTIF(BO2080:$BY2080, "")=BN$8, IF(O2080="", "", O2080), ""))</f>
        <v/>
      </c>
      <c r="BO2080" s="61" t="str">
        <f>IF($B2080="", "", IF(COUNTIF(BP2080:$BY2080, "")=BO$8, IF(P2080="", "", P2080), ""))</f>
        <v/>
      </c>
      <c r="BP2080" s="61" t="str">
        <f>IF($B2080="", "", IF(COUNTIF(BQ2080:$BY2080, "")=BP$8, IF(Q2080="", "", Q2080), ""))</f>
        <v/>
      </c>
      <c r="BQ2080" s="61" t="str">
        <f>IF($B2080="", "", IF(COUNTIF(BR2080:$BY2080, "")=BQ$8, IF(R2080="", "", R2080), ""))</f>
        <v/>
      </c>
      <c r="BR2080" s="61" t="str">
        <f>IF($B2080="", "", IF(COUNTIF(BS2080:$BY2080, "")=BR$8, IF(S2080="", "", S2080), ""))</f>
        <v/>
      </c>
      <c r="BS2080" s="61" t="str">
        <f>IF($B2080="", "", IF(COUNTIF(BT2080:$BY2080, "")=BS$8, IF(T2080="", "", T2080), ""))</f>
        <v/>
      </c>
      <c r="BT2080" s="61" t="str">
        <f>IF($B2080="", "", IF(COUNTIF(BU2080:$BY2080, "")=BT$8, IF(U2080="", "", U2080), ""))</f>
        <v/>
      </c>
      <c r="BU2080" s="61" t="str">
        <f>IF($B2080="", "", IF(COUNTIF(BV2080:$BY2080, "")=BU$8, IF(V2080="", "", V2080), ""))</f>
        <v/>
      </c>
      <c r="BV2080" s="61" t="str">
        <f>IF($B2080="", "", IF(COUNTIF(BW2080:$BY2080, "")=BV$8, IF(W2080="", "", W2080), ""))</f>
        <v/>
      </c>
      <c r="BW2080" s="61" t="str">
        <f>IF($B2080="", "", IF(COUNTIF(BX2080:$BY2080, "")=BW$8, IF(X2080="", "", X2080), ""))</f>
        <v/>
      </c>
      <c r="BX2080" s="61" t="str">
        <f>IF($B2080="", "", IF(COUNTIF(BY2080:$BY2080, "")=BX$8, IF(Y2080="", "", Y2080), ""))</f>
        <v/>
      </c>
      <c r="BY2080" s="50" t="str">
        <f t="shared" si="857"/>
        <v/>
      </c>
      <c r="CA2080" s="6" t="str">
        <f t="shared" si="858"/>
        <v/>
      </c>
      <c r="CB2080" s="6" t="str">
        <f>IF(CA2080="", "", RANK(CA2080, $CA$9:$CA$2508, 0)+COUNTIF($CA$9:CA2080, CA2080)-1)</f>
        <v/>
      </c>
    </row>
    <row r="2081" spans="1:80" x14ac:dyDescent="0.25">
      <c r="A2081" s="22"/>
      <c r="B2081" s="121" t="str">
        <f>IF('Stock Details'!B2080="", "", 'Stock Details'!B2080)</f>
        <v/>
      </c>
      <c r="C2081" s="22"/>
      <c r="D2081" s="130"/>
      <c r="E2081" s="122"/>
      <c r="F2081" s="131"/>
      <c r="G2081" s="22"/>
      <c r="H2081" s="130" t="str">
        <f t="shared" si="843"/>
        <v/>
      </c>
      <c r="I2081" s="122"/>
      <c r="J2081" s="131"/>
      <c r="K2081" s="22"/>
      <c r="L2081" s="130" t="str">
        <f t="shared" si="844"/>
        <v/>
      </c>
      <c r="M2081" s="122"/>
      <c r="N2081" s="131"/>
      <c r="O2081" s="22"/>
      <c r="P2081" s="130" t="str">
        <f t="shared" si="845"/>
        <v/>
      </c>
      <c r="Q2081" s="122"/>
      <c r="R2081" s="131"/>
      <c r="S2081" s="22"/>
      <c r="T2081" s="130" t="str">
        <f t="shared" si="846"/>
        <v/>
      </c>
      <c r="U2081" s="122"/>
      <c r="V2081" s="131"/>
      <c r="W2081" s="22"/>
      <c r="X2081" s="130" t="str">
        <f t="shared" si="847"/>
        <v/>
      </c>
      <c r="Y2081" s="122"/>
      <c r="Z2081" s="131"/>
      <c r="AA2081" s="22"/>
      <c r="AC2081" s="6" t="str">
        <f t="shared" si="848"/>
        <v/>
      </c>
      <c r="AE2081" s="6" t="str">
        <f t="shared" si="849"/>
        <v/>
      </c>
      <c r="AF2081" s="6" t="str">
        <f t="shared" si="850"/>
        <v/>
      </c>
      <c r="AG2081" s="6" t="str">
        <f t="shared" si="851"/>
        <v/>
      </c>
      <c r="AH2081" s="6" t="str">
        <f t="shared" si="852"/>
        <v/>
      </c>
      <c r="AI2081" s="6" t="str">
        <f t="shared" si="853"/>
        <v/>
      </c>
      <c r="AJ2081" s="6" t="str">
        <f t="shared" si="854"/>
        <v/>
      </c>
      <c r="AL2081" s="9" t="str">
        <f>IF('Stock Details'!F2080="", "", 'Stock Details'!F2080)</f>
        <v/>
      </c>
      <c r="AM2081" s="9" t="str">
        <f>IF('Stock Details'!G2080="", "", 'Stock Details'!G2080)</f>
        <v/>
      </c>
      <c r="AO2081" s="59" t="str">
        <f t="shared" si="855"/>
        <v/>
      </c>
      <c r="AP2081" s="59" t="str">
        <f t="shared" si="859"/>
        <v/>
      </c>
      <c r="AQ2081" s="59" t="str">
        <f t="shared" si="860"/>
        <v/>
      </c>
      <c r="AR2081" s="59" t="str">
        <f t="shared" si="861"/>
        <v/>
      </c>
      <c r="AS2081" s="59" t="str">
        <f t="shared" si="862"/>
        <v/>
      </c>
      <c r="AT2081" s="59" t="str">
        <f t="shared" si="863"/>
        <v/>
      </c>
      <c r="AV2081" s="59" t="str">
        <f t="shared" si="856"/>
        <v/>
      </c>
      <c r="AW2081" s="59" t="str">
        <f t="shared" si="838"/>
        <v/>
      </c>
      <c r="AX2081" s="59" t="str">
        <f t="shared" si="839"/>
        <v/>
      </c>
      <c r="AY2081" s="59" t="str">
        <f t="shared" si="840"/>
        <v/>
      </c>
      <c r="AZ2081" s="59" t="str">
        <f t="shared" si="841"/>
        <v/>
      </c>
      <c r="BA2081" s="59" t="str">
        <f t="shared" si="842"/>
        <v/>
      </c>
      <c r="BC2081" s="49" t="str">
        <f>IF($B2081="", "", IF(COUNTIF(BD2081:$BY2081, "")=BC$8, IF(D2081="", "", D2081), ""))</f>
        <v/>
      </c>
      <c r="BD2081" s="61" t="str">
        <f>IF($B2081="", "", IF(COUNTIF(BE2081:$BY2081, "")=BD$8, IF(E2081="", "", E2081), ""))</f>
        <v/>
      </c>
      <c r="BE2081" s="61" t="str">
        <f>IF($B2081="", "", IF(COUNTIF(BF2081:$BY2081, "")=BE$8, IF(F2081="", "", F2081), ""))</f>
        <v/>
      </c>
      <c r="BF2081" s="61" t="str">
        <f>IF($B2081="", "", IF(COUNTIF(BG2081:$BY2081, "")=BF$8, IF(G2081="", "", G2081), ""))</f>
        <v/>
      </c>
      <c r="BG2081" s="61" t="str">
        <f>IF($B2081="", "", IF(COUNTIF(BH2081:$BY2081, "")=BG$8, IF(H2081="", "", H2081), ""))</f>
        <v/>
      </c>
      <c r="BH2081" s="61" t="str">
        <f>IF($B2081="", "", IF(COUNTIF(BI2081:$BY2081, "")=BH$8, IF(I2081="", "", I2081), ""))</f>
        <v/>
      </c>
      <c r="BI2081" s="61" t="str">
        <f>IF($B2081="", "", IF(COUNTIF(BJ2081:$BY2081, "")=BI$8, IF(J2081="", "", J2081), ""))</f>
        <v/>
      </c>
      <c r="BJ2081" s="61" t="str">
        <f>IF($B2081="", "", IF(COUNTIF(BK2081:$BY2081, "")=BJ$8, IF(K2081="", "", K2081), ""))</f>
        <v/>
      </c>
      <c r="BK2081" s="61" t="str">
        <f>IF($B2081="", "", IF(COUNTIF(BL2081:$BY2081, "")=BK$8, IF(L2081="", "", L2081), ""))</f>
        <v/>
      </c>
      <c r="BL2081" s="61" t="str">
        <f>IF($B2081="", "", IF(COUNTIF(BM2081:$BY2081, "")=BL$8, IF(M2081="", "", M2081), ""))</f>
        <v/>
      </c>
      <c r="BM2081" s="61" t="str">
        <f>IF($B2081="", "", IF(COUNTIF(BN2081:$BY2081, "")=BM$8, IF(N2081="", "", N2081), ""))</f>
        <v/>
      </c>
      <c r="BN2081" s="61" t="str">
        <f>IF($B2081="", "", IF(COUNTIF(BO2081:$BY2081, "")=BN$8, IF(O2081="", "", O2081), ""))</f>
        <v/>
      </c>
      <c r="BO2081" s="61" t="str">
        <f>IF($B2081="", "", IF(COUNTIF(BP2081:$BY2081, "")=BO$8, IF(P2081="", "", P2081), ""))</f>
        <v/>
      </c>
      <c r="BP2081" s="61" t="str">
        <f>IF($B2081="", "", IF(COUNTIF(BQ2081:$BY2081, "")=BP$8, IF(Q2081="", "", Q2081), ""))</f>
        <v/>
      </c>
      <c r="BQ2081" s="61" t="str">
        <f>IF($B2081="", "", IF(COUNTIF(BR2081:$BY2081, "")=BQ$8, IF(R2081="", "", R2081), ""))</f>
        <v/>
      </c>
      <c r="BR2081" s="61" t="str">
        <f>IF($B2081="", "", IF(COUNTIF(BS2081:$BY2081, "")=BR$8, IF(S2081="", "", S2081), ""))</f>
        <v/>
      </c>
      <c r="BS2081" s="61" t="str">
        <f>IF($B2081="", "", IF(COUNTIF(BT2081:$BY2081, "")=BS$8, IF(T2081="", "", T2081), ""))</f>
        <v/>
      </c>
      <c r="BT2081" s="61" t="str">
        <f>IF($B2081="", "", IF(COUNTIF(BU2081:$BY2081, "")=BT$8, IF(U2081="", "", U2081), ""))</f>
        <v/>
      </c>
      <c r="BU2081" s="61" t="str">
        <f>IF($B2081="", "", IF(COUNTIF(BV2081:$BY2081, "")=BU$8, IF(V2081="", "", V2081), ""))</f>
        <v/>
      </c>
      <c r="BV2081" s="61" t="str">
        <f>IF($B2081="", "", IF(COUNTIF(BW2081:$BY2081, "")=BV$8, IF(W2081="", "", W2081), ""))</f>
        <v/>
      </c>
      <c r="BW2081" s="61" t="str">
        <f>IF($B2081="", "", IF(COUNTIF(BX2081:$BY2081, "")=BW$8, IF(X2081="", "", X2081), ""))</f>
        <v/>
      </c>
      <c r="BX2081" s="61" t="str">
        <f>IF($B2081="", "", IF(COUNTIF(BY2081:$BY2081, "")=BX$8, IF(Y2081="", "", Y2081), ""))</f>
        <v/>
      </c>
      <c r="BY2081" s="50" t="str">
        <f t="shared" si="857"/>
        <v/>
      </c>
      <c r="CA2081" s="6" t="str">
        <f t="shared" si="858"/>
        <v/>
      </c>
      <c r="CB2081" s="6" t="str">
        <f>IF(CA2081="", "", RANK(CA2081, $CA$9:$CA$2508, 0)+COUNTIF($CA$9:CA2081, CA2081)-1)</f>
        <v/>
      </c>
    </row>
    <row r="2082" spans="1:80" x14ac:dyDescent="0.25">
      <c r="A2082" s="22"/>
      <c r="B2082" s="121" t="str">
        <f>IF('Stock Details'!B2081="", "", 'Stock Details'!B2081)</f>
        <v/>
      </c>
      <c r="C2082" s="22"/>
      <c r="D2082" s="130"/>
      <c r="E2082" s="122"/>
      <c r="F2082" s="131"/>
      <c r="G2082" s="22"/>
      <c r="H2082" s="130" t="str">
        <f t="shared" si="843"/>
        <v/>
      </c>
      <c r="I2082" s="122"/>
      <c r="J2082" s="131"/>
      <c r="K2082" s="22"/>
      <c r="L2082" s="130" t="str">
        <f t="shared" si="844"/>
        <v/>
      </c>
      <c r="M2082" s="122"/>
      <c r="N2082" s="131"/>
      <c r="O2082" s="22"/>
      <c r="P2082" s="130" t="str">
        <f t="shared" si="845"/>
        <v/>
      </c>
      <c r="Q2082" s="122"/>
      <c r="R2082" s="131"/>
      <c r="S2082" s="22"/>
      <c r="T2082" s="130" t="str">
        <f t="shared" si="846"/>
        <v/>
      </c>
      <c r="U2082" s="122"/>
      <c r="V2082" s="131"/>
      <c r="W2082" s="22"/>
      <c r="X2082" s="130" t="str">
        <f t="shared" si="847"/>
        <v/>
      </c>
      <c r="Y2082" s="122"/>
      <c r="Z2082" s="131"/>
      <c r="AA2082" s="22"/>
      <c r="AC2082" s="6" t="str">
        <f t="shared" si="848"/>
        <v/>
      </c>
      <c r="AE2082" s="6" t="str">
        <f t="shared" si="849"/>
        <v/>
      </c>
      <c r="AF2082" s="6" t="str">
        <f t="shared" si="850"/>
        <v/>
      </c>
      <c r="AG2082" s="6" t="str">
        <f t="shared" si="851"/>
        <v/>
      </c>
      <c r="AH2082" s="6" t="str">
        <f t="shared" si="852"/>
        <v/>
      </c>
      <c r="AI2082" s="6" t="str">
        <f t="shared" si="853"/>
        <v/>
      </c>
      <c r="AJ2082" s="6" t="str">
        <f t="shared" si="854"/>
        <v/>
      </c>
      <c r="AL2082" s="9" t="str">
        <f>IF('Stock Details'!F2081="", "", 'Stock Details'!F2081)</f>
        <v/>
      </c>
      <c r="AM2082" s="9" t="str">
        <f>IF('Stock Details'!G2081="", "", 'Stock Details'!G2081)</f>
        <v/>
      </c>
      <c r="AO2082" s="59" t="str">
        <f t="shared" si="855"/>
        <v/>
      </c>
      <c r="AP2082" s="59" t="str">
        <f t="shared" si="859"/>
        <v/>
      </c>
      <c r="AQ2082" s="59" t="str">
        <f t="shared" si="860"/>
        <v/>
      </c>
      <c r="AR2082" s="59" t="str">
        <f t="shared" si="861"/>
        <v/>
      </c>
      <c r="AS2082" s="59" t="str">
        <f t="shared" si="862"/>
        <v/>
      </c>
      <c r="AT2082" s="59" t="str">
        <f t="shared" si="863"/>
        <v/>
      </c>
      <c r="AV2082" s="59" t="str">
        <f t="shared" si="856"/>
        <v/>
      </c>
      <c r="AW2082" s="59" t="str">
        <f t="shared" si="838"/>
        <v/>
      </c>
      <c r="AX2082" s="59" t="str">
        <f t="shared" si="839"/>
        <v/>
      </c>
      <c r="AY2082" s="59" t="str">
        <f t="shared" si="840"/>
        <v/>
      </c>
      <c r="AZ2082" s="59" t="str">
        <f t="shared" si="841"/>
        <v/>
      </c>
      <c r="BA2082" s="59" t="str">
        <f t="shared" si="842"/>
        <v/>
      </c>
      <c r="BC2082" s="49" t="str">
        <f>IF($B2082="", "", IF(COUNTIF(BD2082:$BY2082, "")=BC$8, IF(D2082="", "", D2082), ""))</f>
        <v/>
      </c>
      <c r="BD2082" s="61" t="str">
        <f>IF($B2082="", "", IF(COUNTIF(BE2082:$BY2082, "")=BD$8, IF(E2082="", "", E2082), ""))</f>
        <v/>
      </c>
      <c r="BE2082" s="61" t="str">
        <f>IF($B2082="", "", IF(COUNTIF(BF2082:$BY2082, "")=BE$8, IF(F2082="", "", F2082), ""))</f>
        <v/>
      </c>
      <c r="BF2082" s="61" t="str">
        <f>IF($B2082="", "", IF(COUNTIF(BG2082:$BY2082, "")=BF$8, IF(G2082="", "", G2082), ""))</f>
        <v/>
      </c>
      <c r="BG2082" s="61" t="str">
        <f>IF($B2082="", "", IF(COUNTIF(BH2082:$BY2082, "")=BG$8, IF(H2082="", "", H2082), ""))</f>
        <v/>
      </c>
      <c r="BH2082" s="61" t="str">
        <f>IF($B2082="", "", IF(COUNTIF(BI2082:$BY2082, "")=BH$8, IF(I2082="", "", I2082), ""))</f>
        <v/>
      </c>
      <c r="BI2082" s="61" t="str">
        <f>IF($B2082="", "", IF(COUNTIF(BJ2082:$BY2082, "")=BI$8, IF(J2082="", "", J2082), ""))</f>
        <v/>
      </c>
      <c r="BJ2082" s="61" t="str">
        <f>IF($B2082="", "", IF(COUNTIF(BK2082:$BY2082, "")=BJ$8, IF(K2082="", "", K2082), ""))</f>
        <v/>
      </c>
      <c r="BK2082" s="61" t="str">
        <f>IF($B2082="", "", IF(COUNTIF(BL2082:$BY2082, "")=BK$8, IF(L2082="", "", L2082), ""))</f>
        <v/>
      </c>
      <c r="BL2082" s="61" t="str">
        <f>IF($B2082="", "", IF(COUNTIF(BM2082:$BY2082, "")=BL$8, IF(M2082="", "", M2082), ""))</f>
        <v/>
      </c>
      <c r="BM2082" s="61" t="str">
        <f>IF($B2082="", "", IF(COUNTIF(BN2082:$BY2082, "")=BM$8, IF(N2082="", "", N2082), ""))</f>
        <v/>
      </c>
      <c r="BN2082" s="61" t="str">
        <f>IF($B2082="", "", IF(COUNTIF(BO2082:$BY2082, "")=BN$8, IF(O2082="", "", O2082), ""))</f>
        <v/>
      </c>
      <c r="BO2082" s="61" t="str">
        <f>IF($B2082="", "", IF(COUNTIF(BP2082:$BY2082, "")=BO$8, IF(P2082="", "", P2082), ""))</f>
        <v/>
      </c>
      <c r="BP2082" s="61" t="str">
        <f>IF($B2082="", "", IF(COUNTIF(BQ2082:$BY2082, "")=BP$8, IF(Q2082="", "", Q2082), ""))</f>
        <v/>
      </c>
      <c r="BQ2082" s="61" t="str">
        <f>IF($B2082="", "", IF(COUNTIF(BR2082:$BY2082, "")=BQ$8, IF(R2082="", "", R2082), ""))</f>
        <v/>
      </c>
      <c r="BR2082" s="61" t="str">
        <f>IF($B2082="", "", IF(COUNTIF(BS2082:$BY2082, "")=BR$8, IF(S2082="", "", S2082), ""))</f>
        <v/>
      </c>
      <c r="BS2082" s="61" t="str">
        <f>IF($B2082="", "", IF(COUNTIF(BT2082:$BY2082, "")=BS$8, IF(T2082="", "", T2082), ""))</f>
        <v/>
      </c>
      <c r="BT2082" s="61" t="str">
        <f>IF($B2082="", "", IF(COUNTIF(BU2082:$BY2082, "")=BT$8, IF(U2082="", "", U2082), ""))</f>
        <v/>
      </c>
      <c r="BU2082" s="61" t="str">
        <f>IF($B2082="", "", IF(COUNTIF(BV2082:$BY2082, "")=BU$8, IF(V2082="", "", V2082), ""))</f>
        <v/>
      </c>
      <c r="BV2082" s="61" t="str">
        <f>IF($B2082="", "", IF(COUNTIF(BW2082:$BY2082, "")=BV$8, IF(W2082="", "", W2082), ""))</f>
        <v/>
      </c>
      <c r="BW2082" s="61" t="str">
        <f>IF($B2082="", "", IF(COUNTIF(BX2082:$BY2082, "")=BW$8, IF(X2082="", "", X2082), ""))</f>
        <v/>
      </c>
      <c r="BX2082" s="61" t="str">
        <f>IF($B2082="", "", IF(COUNTIF(BY2082:$BY2082, "")=BX$8, IF(Y2082="", "", Y2082), ""))</f>
        <v/>
      </c>
      <c r="BY2082" s="50" t="str">
        <f t="shared" si="857"/>
        <v/>
      </c>
      <c r="CA2082" s="6" t="str">
        <f t="shared" si="858"/>
        <v/>
      </c>
      <c r="CB2082" s="6" t="str">
        <f>IF(CA2082="", "", RANK(CA2082, $CA$9:$CA$2508, 0)+COUNTIF($CA$9:CA2082, CA2082)-1)</f>
        <v/>
      </c>
    </row>
    <row r="2083" spans="1:80" x14ac:dyDescent="0.25">
      <c r="A2083" s="22"/>
      <c r="B2083" s="121" t="str">
        <f>IF('Stock Details'!B2082="", "", 'Stock Details'!B2082)</f>
        <v/>
      </c>
      <c r="C2083" s="22"/>
      <c r="D2083" s="130"/>
      <c r="E2083" s="122"/>
      <c r="F2083" s="131"/>
      <c r="G2083" s="22"/>
      <c r="H2083" s="130" t="str">
        <f t="shared" si="843"/>
        <v/>
      </c>
      <c r="I2083" s="122"/>
      <c r="J2083" s="131"/>
      <c r="K2083" s="22"/>
      <c r="L2083" s="130" t="str">
        <f t="shared" si="844"/>
        <v/>
      </c>
      <c r="M2083" s="122"/>
      <c r="N2083" s="131"/>
      <c r="O2083" s="22"/>
      <c r="P2083" s="130" t="str">
        <f t="shared" si="845"/>
        <v/>
      </c>
      <c r="Q2083" s="122"/>
      <c r="R2083" s="131"/>
      <c r="S2083" s="22"/>
      <c r="T2083" s="130" t="str">
        <f t="shared" si="846"/>
        <v/>
      </c>
      <c r="U2083" s="122"/>
      <c r="V2083" s="131"/>
      <c r="W2083" s="22"/>
      <c r="X2083" s="130" t="str">
        <f t="shared" si="847"/>
        <v/>
      </c>
      <c r="Y2083" s="122"/>
      <c r="Z2083" s="131"/>
      <c r="AA2083" s="22"/>
      <c r="AC2083" s="6" t="str">
        <f t="shared" si="848"/>
        <v/>
      </c>
      <c r="AE2083" s="6" t="str">
        <f t="shared" si="849"/>
        <v/>
      </c>
      <c r="AF2083" s="6" t="str">
        <f t="shared" si="850"/>
        <v/>
      </c>
      <c r="AG2083" s="6" t="str">
        <f t="shared" si="851"/>
        <v/>
      </c>
      <c r="AH2083" s="6" t="str">
        <f t="shared" si="852"/>
        <v/>
      </c>
      <c r="AI2083" s="6" t="str">
        <f t="shared" si="853"/>
        <v/>
      </c>
      <c r="AJ2083" s="6" t="str">
        <f t="shared" si="854"/>
        <v/>
      </c>
      <c r="AL2083" s="9" t="str">
        <f>IF('Stock Details'!F2082="", "", 'Stock Details'!F2082)</f>
        <v/>
      </c>
      <c r="AM2083" s="9" t="str">
        <f>IF('Stock Details'!G2082="", "", 'Stock Details'!G2082)</f>
        <v/>
      </c>
      <c r="AO2083" s="59" t="str">
        <f t="shared" si="855"/>
        <v/>
      </c>
      <c r="AP2083" s="59" t="str">
        <f t="shared" si="859"/>
        <v/>
      </c>
      <c r="AQ2083" s="59" t="str">
        <f t="shared" si="860"/>
        <v/>
      </c>
      <c r="AR2083" s="59" t="str">
        <f t="shared" si="861"/>
        <v/>
      </c>
      <c r="AS2083" s="59" t="str">
        <f t="shared" si="862"/>
        <v/>
      </c>
      <c r="AT2083" s="59" t="str">
        <f t="shared" si="863"/>
        <v/>
      </c>
      <c r="AV2083" s="59" t="str">
        <f t="shared" si="856"/>
        <v/>
      </c>
      <c r="AW2083" s="59" t="str">
        <f t="shared" si="838"/>
        <v/>
      </c>
      <c r="AX2083" s="59" t="str">
        <f t="shared" si="839"/>
        <v/>
      </c>
      <c r="AY2083" s="59" t="str">
        <f t="shared" si="840"/>
        <v/>
      </c>
      <c r="AZ2083" s="59" t="str">
        <f t="shared" si="841"/>
        <v/>
      </c>
      <c r="BA2083" s="59" t="str">
        <f t="shared" si="842"/>
        <v/>
      </c>
      <c r="BC2083" s="49" t="str">
        <f>IF($B2083="", "", IF(COUNTIF(BD2083:$BY2083, "")=BC$8, IF(D2083="", "", D2083), ""))</f>
        <v/>
      </c>
      <c r="BD2083" s="61" t="str">
        <f>IF($B2083="", "", IF(COUNTIF(BE2083:$BY2083, "")=BD$8, IF(E2083="", "", E2083), ""))</f>
        <v/>
      </c>
      <c r="BE2083" s="61" t="str">
        <f>IF($B2083="", "", IF(COUNTIF(BF2083:$BY2083, "")=BE$8, IF(F2083="", "", F2083), ""))</f>
        <v/>
      </c>
      <c r="BF2083" s="61" t="str">
        <f>IF($B2083="", "", IF(COUNTIF(BG2083:$BY2083, "")=BF$8, IF(G2083="", "", G2083), ""))</f>
        <v/>
      </c>
      <c r="BG2083" s="61" t="str">
        <f>IF($B2083="", "", IF(COUNTIF(BH2083:$BY2083, "")=BG$8, IF(H2083="", "", H2083), ""))</f>
        <v/>
      </c>
      <c r="BH2083" s="61" t="str">
        <f>IF($B2083="", "", IF(COUNTIF(BI2083:$BY2083, "")=BH$8, IF(I2083="", "", I2083), ""))</f>
        <v/>
      </c>
      <c r="BI2083" s="61" t="str">
        <f>IF($B2083="", "", IF(COUNTIF(BJ2083:$BY2083, "")=BI$8, IF(J2083="", "", J2083), ""))</f>
        <v/>
      </c>
      <c r="BJ2083" s="61" t="str">
        <f>IF($B2083="", "", IF(COUNTIF(BK2083:$BY2083, "")=BJ$8, IF(K2083="", "", K2083), ""))</f>
        <v/>
      </c>
      <c r="BK2083" s="61" t="str">
        <f>IF($B2083="", "", IF(COUNTIF(BL2083:$BY2083, "")=BK$8, IF(L2083="", "", L2083), ""))</f>
        <v/>
      </c>
      <c r="BL2083" s="61" t="str">
        <f>IF($B2083="", "", IF(COUNTIF(BM2083:$BY2083, "")=BL$8, IF(M2083="", "", M2083), ""))</f>
        <v/>
      </c>
      <c r="BM2083" s="61" t="str">
        <f>IF($B2083="", "", IF(COUNTIF(BN2083:$BY2083, "")=BM$8, IF(N2083="", "", N2083), ""))</f>
        <v/>
      </c>
      <c r="BN2083" s="61" t="str">
        <f>IF($B2083="", "", IF(COUNTIF(BO2083:$BY2083, "")=BN$8, IF(O2083="", "", O2083), ""))</f>
        <v/>
      </c>
      <c r="BO2083" s="61" t="str">
        <f>IF($B2083="", "", IF(COUNTIF(BP2083:$BY2083, "")=BO$8, IF(P2083="", "", P2083), ""))</f>
        <v/>
      </c>
      <c r="BP2083" s="61" t="str">
        <f>IF($B2083="", "", IF(COUNTIF(BQ2083:$BY2083, "")=BP$8, IF(Q2083="", "", Q2083), ""))</f>
        <v/>
      </c>
      <c r="BQ2083" s="61" t="str">
        <f>IF($B2083="", "", IF(COUNTIF(BR2083:$BY2083, "")=BQ$8, IF(R2083="", "", R2083), ""))</f>
        <v/>
      </c>
      <c r="BR2083" s="61" t="str">
        <f>IF($B2083="", "", IF(COUNTIF(BS2083:$BY2083, "")=BR$8, IF(S2083="", "", S2083), ""))</f>
        <v/>
      </c>
      <c r="BS2083" s="61" t="str">
        <f>IF($B2083="", "", IF(COUNTIF(BT2083:$BY2083, "")=BS$8, IF(T2083="", "", T2083), ""))</f>
        <v/>
      </c>
      <c r="BT2083" s="61" t="str">
        <f>IF($B2083="", "", IF(COUNTIF(BU2083:$BY2083, "")=BT$8, IF(U2083="", "", U2083), ""))</f>
        <v/>
      </c>
      <c r="BU2083" s="61" t="str">
        <f>IF($B2083="", "", IF(COUNTIF(BV2083:$BY2083, "")=BU$8, IF(V2083="", "", V2083), ""))</f>
        <v/>
      </c>
      <c r="BV2083" s="61" t="str">
        <f>IF($B2083="", "", IF(COUNTIF(BW2083:$BY2083, "")=BV$8, IF(W2083="", "", W2083), ""))</f>
        <v/>
      </c>
      <c r="BW2083" s="61" t="str">
        <f>IF($B2083="", "", IF(COUNTIF(BX2083:$BY2083, "")=BW$8, IF(X2083="", "", X2083), ""))</f>
        <v/>
      </c>
      <c r="BX2083" s="61" t="str">
        <f>IF($B2083="", "", IF(COUNTIF(BY2083:$BY2083, "")=BX$8, IF(Y2083="", "", Y2083), ""))</f>
        <v/>
      </c>
      <c r="BY2083" s="50" t="str">
        <f t="shared" si="857"/>
        <v/>
      </c>
      <c r="CA2083" s="6" t="str">
        <f t="shared" si="858"/>
        <v/>
      </c>
      <c r="CB2083" s="6" t="str">
        <f>IF(CA2083="", "", RANK(CA2083, $CA$9:$CA$2508, 0)+COUNTIF($CA$9:CA2083, CA2083)-1)</f>
        <v/>
      </c>
    </row>
    <row r="2084" spans="1:80" x14ac:dyDescent="0.25">
      <c r="A2084" s="22"/>
      <c r="B2084" s="121" t="str">
        <f>IF('Stock Details'!B2083="", "", 'Stock Details'!B2083)</f>
        <v/>
      </c>
      <c r="C2084" s="22"/>
      <c r="D2084" s="130"/>
      <c r="E2084" s="122"/>
      <c r="F2084" s="131"/>
      <c r="G2084" s="22"/>
      <c r="H2084" s="130" t="str">
        <f t="shared" si="843"/>
        <v/>
      </c>
      <c r="I2084" s="122"/>
      <c r="J2084" s="131"/>
      <c r="K2084" s="22"/>
      <c r="L2084" s="130" t="str">
        <f t="shared" si="844"/>
        <v/>
      </c>
      <c r="M2084" s="122"/>
      <c r="N2084" s="131"/>
      <c r="O2084" s="22"/>
      <c r="P2084" s="130" t="str">
        <f t="shared" si="845"/>
        <v/>
      </c>
      <c r="Q2084" s="122"/>
      <c r="R2084" s="131"/>
      <c r="S2084" s="22"/>
      <c r="T2084" s="130" t="str">
        <f t="shared" si="846"/>
        <v/>
      </c>
      <c r="U2084" s="122"/>
      <c r="V2084" s="131"/>
      <c r="W2084" s="22"/>
      <c r="X2084" s="130" t="str">
        <f t="shared" si="847"/>
        <v/>
      </c>
      <c r="Y2084" s="122"/>
      <c r="Z2084" s="131"/>
      <c r="AA2084" s="22"/>
      <c r="AC2084" s="6" t="str">
        <f t="shared" si="848"/>
        <v/>
      </c>
      <c r="AE2084" s="6" t="str">
        <f t="shared" si="849"/>
        <v/>
      </c>
      <c r="AF2084" s="6" t="str">
        <f t="shared" si="850"/>
        <v/>
      </c>
      <c r="AG2084" s="6" t="str">
        <f t="shared" si="851"/>
        <v/>
      </c>
      <c r="AH2084" s="6" t="str">
        <f t="shared" si="852"/>
        <v/>
      </c>
      <c r="AI2084" s="6" t="str">
        <f t="shared" si="853"/>
        <v/>
      </c>
      <c r="AJ2084" s="6" t="str">
        <f t="shared" si="854"/>
        <v/>
      </c>
      <c r="AL2084" s="9" t="str">
        <f>IF('Stock Details'!F2083="", "", 'Stock Details'!F2083)</f>
        <v/>
      </c>
      <c r="AM2084" s="9" t="str">
        <f>IF('Stock Details'!G2083="", "", 'Stock Details'!G2083)</f>
        <v/>
      </c>
      <c r="AO2084" s="59" t="str">
        <f t="shared" si="855"/>
        <v/>
      </c>
      <c r="AP2084" s="59" t="str">
        <f t="shared" si="859"/>
        <v/>
      </c>
      <c r="AQ2084" s="59" t="str">
        <f t="shared" si="860"/>
        <v/>
      </c>
      <c r="AR2084" s="59" t="str">
        <f t="shared" si="861"/>
        <v/>
      </c>
      <c r="AS2084" s="59" t="str">
        <f t="shared" si="862"/>
        <v/>
      </c>
      <c r="AT2084" s="59" t="str">
        <f t="shared" si="863"/>
        <v/>
      </c>
      <c r="AV2084" s="59" t="str">
        <f t="shared" si="856"/>
        <v/>
      </c>
      <c r="AW2084" s="59" t="str">
        <f t="shared" si="838"/>
        <v/>
      </c>
      <c r="AX2084" s="59" t="str">
        <f t="shared" si="839"/>
        <v/>
      </c>
      <c r="AY2084" s="59" t="str">
        <f t="shared" si="840"/>
        <v/>
      </c>
      <c r="AZ2084" s="59" t="str">
        <f t="shared" si="841"/>
        <v/>
      </c>
      <c r="BA2084" s="59" t="str">
        <f t="shared" si="842"/>
        <v/>
      </c>
      <c r="BC2084" s="49" t="str">
        <f>IF($B2084="", "", IF(COUNTIF(BD2084:$BY2084, "")=BC$8, IF(D2084="", "", D2084), ""))</f>
        <v/>
      </c>
      <c r="BD2084" s="61" t="str">
        <f>IF($B2084="", "", IF(COUNTIF(BE2084:$BY2084, "")=BD$8, IF(E2084="", "", E2084), ""))</f>
        <v/>
      </c>
      <c r="BE2084" s="61" t="str">
        <f>IF($B2084="", "", IF(COUNTIF(BF2084:$BY2084, "")=BE$8, IF(F2084="", "", F2084), ""))</f>
        <v/>
      </c>
      <c r="BF2084" s="61" t="str">
        <f>IF($B2084="", "", IF(COUNTIF(BG2084:$BY2084, "")=BF$8, IF(G2084="", "", G2084), ""))</f>
        <v/>
      </c>
      <c r="BG2084" s="61" t="str">
        <f>IF($B2084="", "", IF(COUNTIF(BH2084:$BY2084, "")=BG$8, IF(H2084="", "", H2084), ""))</f>
        <v/>
      </c>
      <c r="BH2084" s="61" t="str">
        <f>IF($B2084="", "", IF(COUNTIF(BI2084:$BY2084, "")=BH$8, IF(I2084="", "", I2084), ""))</f>
        <v/>
      </c>
      <c r="BI2084" s="61" t="str">
        <f>IF($B2084="", "", IF(COUNTIF(BJ2084:$BY2084, "")=BI$8, IF(J2084="", "", J2084), ""))</f>
        <v/>
      </c>
      <c r="BJ2084" s="61" t="str">
        <f>IF($B2084="", "", IF(COUNTIF(BK2084:$BY2084, "")=BJ$8, IF(K2084="", "", K2084), ""))</f>
        <v/>
      </c>
      <c r="BK2084" s="61" t="str">
        <f>IF($B2084="", "", IF(COUNTIF(BL2084:$BY2084, "")=BK$8, IF(L2084="", "", L2084), ""))</f>
        <v/>
      </c>
      <c r="BL2084" s="61" t="str">
        <f>IF($B2084="", "", IF(COUNTIF(BM2084:$BY2084, "")=BL$8, IF(M2084="", "", M2084), ""))</f>
        <v/>
      </c>
      <c r="BM2084" s="61" t="str">
        <f>IF($B2084="", "", IF(COUNTIF(BN2084:$BY2084, "")=BM$8, IF(N2084="", "", N2084), ""))</f>
        <v/>
      </c>
      <c r="BN2084" s="61" t="str">
        <f>IF($B2084="", "", IF(COUNTIF(BO2084:$BY2084, "")=BN$8, IF(O2084="", "", O2084), ""))</f>
        <v/>
      </c>
      <c r="BO2084" s="61" t="str">
        <f>IF($B2084="", "", IF(COUNTIF(BP2084:$BY2084, "")=BO$8, IF(P2084="", "", P2084), ""))</f>
        <v/>
      </c>
      <c r="BP2084" s="61" t="str">
        <f>IF($B2084="", "", IF(COUNTIF(BQ2084:$BY2084, "")=BP$8, IF(Q2084="", "", Q2084), ""))</f>
        <v/>
      </c>
      <c r="BQ2084" s="61" t="str">
        <f>IF($B2084="", "", IF(COUNTIF(BR2084:$BY2084, "")=BQ$8, IF(R2084="", "", R2084), ""))</f>
        <v/>
      </c>
      <c r="BR2084" s="61" t="str">
        <f>IF($B2084="", "", IF(COUNTIF(BS2084:$BY2084, "")=BR$8, IF(S2084="", "", S2084), ""))</f>
        <v/>
      </c>
      <c r="BS2084" s="61" t="str">
        <f>IF($B2084="", "", IF(COUNTIF(BT2084:$BY2084, "")=BS$8, IF(T2084="", "", T2084), ""))</f>
        <v/>
      </c>
      <c r="BT2084" s="61" t="str">
        <f>IF($B2084="", "", IF(COUNTIF(BU2084:$BY2084, "")=BT$8, IF(U2084="", "", U2084), ""))</f>
        <v/>
      </c>
      <c r="BU2084" s="61" t="str">
        <f>IF($B2084="", "", IF(COUNTIF(BV2084:$BY2084, "")=BU$8, IF(V2084="", "", V2084), ""))</f>
        <v/>
      </c>
      <c r="BV2084" s="61" t="str">
        <f>IF($B2084="", "", IF(COUNTIF(BW2084:$BY2084, "")=BV$8, IF(W2084="", "", W2084), ""))</f>
        <v/>
      </c>
      <c r="BW2084" s="61" t="str">
        <f>IF($B2084="", "", IF(COUNTIF(BX2084:$BY2084, "")=BW$8, IF(X2084="", "", X2084), ""))</f>
        <v/>
      </c>
      <c r="BX2084" s="61" t="str">
        <f>IF($B2084="", "", IF(COUNTIF(BY2084:$BY2084, "")=BX$8, IF(Y2084="", "", Y2084), ""))</f>
        <v/>
      </c>
      <c r="BY2084" s="50" t="str">
        <f t="shared" si="857"/>
        <v/>
      </c>
      <c r="CA2084" s="6" t="str">
        <f t="shared" si="858"/>
        <v/>
      </c>
      <c r="CB2084" s="6" t="str">
        <f>IF(CA2084="", "", RANK(CA2084, $CA$9:$CA$2508, 0)+COUNTIF($CA$9:CA2084, CA2084)-1)</f>
        <v/>
      </c>
    </row>
    <row r="2085" spans="1:80" x14ac:dyDescent="0.25">
      <c r="A2085" s="22"/>
      <c r="B2085" s="121" t="str">
        <f>IF('Stock Details'!B2084="", "", 'Stock Details'!B2084)</f>
        <v/>
      </c>
      <c r="C2085" s="22"/>
      <c r="D2085" s="130"/>
      <c r="E2085" s="122"/>
      <c r="F2085" s="131"/>
      <c r="G2085" s="22"/>
      <c r="H2085" s="130" t="str">
        <f t="shared" si="843"/>
        <v/>
      </c>
      <c r="I2085" s="122"/>
      <c r="J2085" s="131"/>
      <c r="K2085" s="22"/>
      <c r="L2085" s="130" t="str">
        <f t="shared" si="844"/>
        <v/>
      </c>
      <c r="M2085" s="122"/>
      <c r="N2085" s="131"/>
      <c r="O2085" s="22"/>
      <c r="P2085" s="130" t="str">
        <f t="shared" si="845"/>
        <v/>
      </c>
      <c r="Q2085" s="122"/>
      <c r="R2085" s="131"/>
      <c r="S2085" s="22"/>
      <c r="T2085" s="130" t="str">
        <f t="shared" si="846"/>
        <v/>
      </c>
      <c r="U2085" s="122"/>
      <c r="V2085" s="131"/>
      <c r="W2085" s="22"/>
      <c r="X2085" s="130" t="str">
        <f t="shared" si="847"/>
        <v/>
      </c>
      <c r="Y2085" s="122"/>
      <c r="Z2085" s="131"/>
      <c r="AA2085" s="22"/>
      <c r="AC2085" s="6" t="str">
        <f t="shared" si="848"/>
        <v/>
      </c>
      <c r="AE2085" s="6" t="str">
        <f t="shared" si="849"/>
        <v/>
      </c>
      <c r="AF2085" s="6" t="str">
        <f t="shared" si="850"/>
        <v/>
      </c>
      <c r="AG2085" s="6" t="str">
        <f t="shared" si="851"/>
        <v/>
      </c>
      <c r="AH2085" s="6" t="str">
        <f t="shared" si="852"/>
        <v/>
      </c>
      <c r="AI2085" s="6" t="str">
        <f t="shared" si="853"/>
        <v/>
      </c>
      <c r="AJ2085" s="6" t="str">
        <f t="shared" si="854"/>
        <v/>
      </c>
      <c r="AL2085" s="9" t="str">
        <f>IF('Stock Details'!F2084="", "", 'Stock Details'!F2084)</f>
        <v/>
      </c>
      <c r="AM2085" s="9" t="str">
        <f>IF('Stock Details'!G2084="", "", 'Stock Details'!G2084)</f>
        <v/>
      </c>
      <c r="AO2085" s="59" t="str">
        <f t="shared" si="855"/>
        <v/>
      </c>
      <c r="AP2085" s="59" t="str">
        <f t="shared" si="859"/>
        <v/>
      </c>
      <c r="AQ2085" s="59" t="str">
        <f t="shared" si="860"/>
        <v/>
      </c>
      <c r="AR2085" s="59" t="str">
        <f t="shared" si="861"/>
        <v/>
      </c>
      <c r="AS2085" s="59" t="str">
        <f t="shared" si="862"/>
        <v/>
      </c>
      <c r="AT2085" s="59" t="str">
        <f t="shared" si="863"/>
        <v/>
      </c>
      <c r="AV2085" s="59" t="str">
        <f t="shared" si="856"/>
        <v/>
      </c>
      <c r="AW2085" s="59" t="str">
        <f t="shared" si="838"/>
        <v/>
      </c>
      <c r="AX2085" s="59" t="str">
        <f t="shared" si="839"/>
        <v/>
      </c>
      <c r="AY2085" s="59" t="str">
        <f t="shared" si="840"/>
        <v/>
      </c>
      <c r="AZ2085" s="59" t="str">
        <f t="shared" si="841"/>
        <v/>
      </c>
      <c r="BA2085" s="59" t="str">
        <f t="shared" si="842"/>
        <v/>
      </c>
      <c r="BC2085" s="49" t="str">
        <f>IF($B2085="", "", IF(COUNTIF(BD2085:$BY2085, "")=BC$8, IF(D2085="", "", D2085), ""))</f>
        <v/>
      </c>
      <c r="BD2085" s="61" t="str">
        <f>IF($B2085="", "", IF(COUNTIF(BE2085:$BY2085, "")=BD$8, IF(E2085="", "", E2085), ""))</f>
        <v/>
      </c>
      <c r="BE2085" s="61" t="str">
        <f>IF($B2085="", "", IF(COUNTIF(BF2085:$BY2085, "")=BE$8, IF(F2085="", "", F2085), ""))</f>
        <v/>
      </c>
      <c r="BF2085" s="61" t="str">
        <f>IF($B2085="", "", IF(COUNTIF(BG2085:$BY2085, "")=BF$8, IF(G2085="", "", G2085), ""))</f>
        <v/>
      </c>
      <c r="BG2085" s="61" t="str">
        <f>IF($B2085="", "", IF(COUNTIF(BH2085:$BY2085, "")=BG$8, IF(H2085="", "", H2085), ""))</f>
        <v/>
      </c>
      <c r="BH2085" s="61" t="str">
        <f>IF($B2085="", "", IF(COUNTIF(BI2085:$BY2085, "")=BH$8, IF(I2085="", "", I2085), ""))</f>
        <v/>
      </c>
      <c r="BI2085" s="61" t="str">
        <f>IF($B2085="", "", IF(COUNTIF(BJ2085:$BY2085, "")=BI$8, IF(J2085="", "", J2085), ""))</f>
        <v/>
      </c>
      <c r="BJ2085" s="61" t="str">
        <f>IF($B2085="", "", IF(COUNTIF(BK2085:$BY2085, "")=BJ$8, IF(K2085="", "", K2085), ""))</f>
        <v/>
      </c>
      <c r="BK2085" s="61" t="str">
        <f>IF($B2085="", "", IF(COUNTIF(BL2085:$BY2085, "")=BK$8, IF(L2085="", "", L2085), ""))</f>
        <v/>
      </c>
      <c r="BL2085" s="61" t="str">
        <f>IF($B2085="", "", IF(COUNTIF(BM2085:$BY2085, "")=BL$8, IF(M2085="", "", M2085), ""))</f>
        <v/>
      </c>
      <c r="BM2085" s="61" t="str">
        <f>IF($B2085="", "", IF(COUNTIF(BN2085:$BY2085, "")=BM$8, IF(N2085="", "", N2085), ""))</f>
        <v/>
      </c>
      <c r="BN2085" s="61" t="str">
        <f>IF($B2085="", "", IF(COUNTIF(BO2085:$BY2085, "")=BN$8, IF(O2085="", "", O2085), ""))</f>
        <v/>
      </c>
      <c r="BO2085" s="61" t="str">
        <f>IF($B2085="", "", IF(COUNTIF(BP2085:$BY2085, "")=BO$8, IF(P2085="", "", P2085), ""))</f>
        <v/>
      </c>
      <c r="BP2085" s="61" t="str">
        <f>IF($B2085="", "", IF(COUNTIF(BQ2085:$BY2085, "")=BP$8, IF(Q2085="", "", Q2085), ""))</f>
        <v/>
      </c>
      <c r="BQ2085" s="61" t="str">
        <f>IF($B2085="", "", IF(COUNTIF(BR2085:$BY2085, "")=BQ$8, IF(R2085="", "", R2085), ""))</f>
        <v/>
      </c>
      <c r="BR2085" s="61" t="str">
        <f>IF($B2085="", "", IF(COUNTIF(BS2085:$BY2085, "")=BR$8, IF(S2085="", "", S2085), ""))</f>
        <v/>
      </c>
      <c r="BS2085" s="61" t="str">
        <f>IF($B2085="", "", IF(COUNTIF(BT2085:$BY2085, "")=BS$8, IF(T2085="", "", T2085), ""))</f>
        <v/>
      </c>
      <c r="BT2085" s="61" t="str">
        <f>IF($B2085="", "", IF(COUNTIF(BU2085:$BY2085, "")=BT$8, IF(U2085="", "", U2085), ""))</f>
        <v/>
      </c>
      <c r="BU2085" s="61" t="str">
        <f>IF($B2085="", "", IF(COUNTIF(BV2085:$BY2085, "")=BU$8, IF(V2085="", "", V2085), ""))</f>
        <v/>
      </c>
      <c r="BV2085" s="61" t="str">
        <f>IF($B2085="", "", IF(COUNTIF(BW2085:$BY2085, "")=BV$8, IF(W2085="", "", W2085), ""))</f>
        <v/>
      </c>
      <c r="BW2085" s="61" t="str">
        <f>IF($B2085="", "", IF(COUNTIF(BX2085:$BY2085, "")=BW$8, IF(X2085="", "", X2085), ""))</f>
        <v/>
      </c>
      <c r="BX2085" s="61" t="str">
        <f>IF($B2085="", "", IF(COUNTIF(BY2085:$BY2085, "")=BX$8, IF(Y2085="", "", Y2085), ""))</f>
        <v/>
      </c>
      <c r="BY2085" s="50" t="str">
        <f t="shared" si="857"/>
        <v/>
      </c>
      <c r="CA2085" s="6" t="str">
        <f t="shared" si="858"/>
        <v/>
      </c>
      <c r="CB2085" s="6" t="str">
        <f>IF(CA2085="", "", RANK(CA2085, $CA$9:$CA$2508, 0)+COUNTIF($CA$9:CA2085, CA2085)-1)</f>
        <v/>
      </c>
    </row>
    <row r="2086" spans="1:80" x14ac:dyDescent="0.25">
      <c r="A2086" s="22"/>
      <c r="B2086" s="121" t="str">
        <f>IF('Stock Details'!B2085="", "", 'Stock Details'!B2085)</f>
        <v/>
      </c>
      <c r="C2086" s="22"/>
      <c r="D2086" s="130"/>
      <c r="E2086" s="122"/>
      <c r="F2086" s="131"/>
      <c r="G2086" s="22"/>
      <c r="H2086" s="130" t="str">
        <f t="shared" si="843"/>
        <v/>
      </c>
      <c r="I2086" s="122"/>
      <c r="J2086" s="131"/>
      <c r="K2086" s="22"/>
      <c r="L2086" s="130" t="str">
        <f t="shared" si="844"/>
        <v/>
      </c>
      <c r="M2086" s="122"/>
      <c r="N2086" s="131"/>
      <c r="O2086" s="22"/>
      <c r="P2086" s="130" t="str">
        <f t="shared" si="845"/>
        <v/>
      </c>
      <c r="Q2086" s="122"/>
      <c r="R2086" s="131"/>
      <c r="S2086" s="22"/>
      <c r="T2086" s="130" t="str">
        <f t="shared" si="846"/>
        <v/>
      </c>
      <c r="U2086" s="122"/>
      <c r="V2086" s="131"/>
      <c r="W2086" s="22"/>
      <c r="X2086" s="130" t="str">
        <f t="shared" si="847"/>
        <v/>
      </c>
      <c r="Y2086" s="122"/>
      <c r="Z2086" s="131"/>
      <c r="AA2086" s="22"/>
      <c r="AC2086" s="6" t="str">
        <f t="shared" si="848"/>
        <v/>
      </c>
      <c r="AE2086" s="6" t="str">
        <f t="shared" si="849"/>
        <v/>
      </c>
      <c r="AF2086" s="6" t="str">
        <f t="shared" si="850"/>
        <v/>
      </c>
      <c r="AG2086" s="6" t="str">
        <f t="shared" si="851"/>
        <v/>
      </c>
      <c r="AH2086" s="6" t="str">
        <f t="shared" si="852"/>
        <v/>
      </c>
      <c r="AI2086" s="6" t="str">
        <f t="shared" si="853"/>
        <v/>
      </c>
      <c r="AJ2086" s="6" t="str">
        <f t="shared" si="854"/>
        <v/>
      </c>
      <c r="AL2086" s="9" t="str">
        <f>IF('Stock Details'!F2085="", "", 'Stock Details'!F2085)</f>
        <v/>
      </c>
      <c r="AM2086" s="9" t="str">
        <f>IF('Stock Details'!G2085="", "", 'Stock Details'!G2085)</f>
        <v/>
      </c>
      <c r="AO2086" s="59" t="str">
        <f t="shared" si="855"/>
        <v/>
      </c>
      <c r="AP2086" s="59" t="str">
        <f t="shared" si="859"/>
        <v/>
      </c>
      <c r="AQ2086" s="59" t="str">
        <f t="shared" si="860"/>
        <v/>
      </c>
      <c r="AR2086" s="59" t="str">
        <f t="shared" si="861"/>
        <v/>
      </c>
      <c r="AS2086" s="59" t="str">
        <f t="shared" si="862"/>
        <v/>
      </c>
      <c r="AT2086" s="59" t="str">
        <f t="shared" si="863"/>
        <v/>
      </c>
      <c r="AV2086" s="59" t="str">
        <f t="shared" si="856"/>
        <v/>
      </c>
      <c r="AW2086" s="59" t="str">
        <f t="shared" si="838"/>
        <v/>
      </c>
      <c r="AX2086" s="59" t="str">
        <f t="shared" si="839"/>
        <v/>
      </c>
      <c r="AY2086" s="59" t="str">
        <f t="shared" si="840"/>
        <v/>
      </c>
      <c r="AZ2086" s="59" t="str">
        <f t="shared" si="841"/>
        <v/>
      </c>
      <c r="BA2086" s="59" t="str">
        <f t="shared" si="842"/>
        <v/>
      </c>
      <c r="BC2086" s="49" t="str">
        <f>IF($B2086="", "", IF(COUNTIF(BD2086:$BY2086, "")=BC$8, IF(D2086="", "", D2086), ""))</f>
        <v/>
      </c>
      <c r="BD2086" s="61" t="str">
        <f>IF($B2086="", "", IF(COUNTIF(BE2086:$BY2086, "")=BD$8, IF(E2086="", "", E2086), ""))</f>
        <v/>
      </c>
      <c r="BE2086" s="61" t="str">
        <f>IF($B2086="", "", IF(COUNTIF(BF2086:$BY2086, "")=BE$8, IF(F2086="", "", F2086), ""))</f>
        <v/>
      </c>
      <c r="BF2086" s="61" t="str">
        <f>IF($B2086="", "", IF(COUNTIF(BG2086:$BY2086, "")=BF$8, IF(G2086="", "", G2086), ""))</f>
        <v/>
      </c>
      <c r="BG2086" s="61" t="str">
        <f>IF($B2086="", "", IF(COUNTIF(BH2086:$BY2086, "")=BG$8, IF(H2086="", "", H2086), ""))</f>
        <v/>
      </c>
      <c r="BH2086" s="61" t="str">
        <f>IF($B2086="", "", IF(COUNTIF(BI2086:$BY2086, "")=BH$8, IF(I2086="", "", I2086), ""))</f>
        <v/>
      </c>
      <c r="BI2086" s="61" t="str">
        <f>IF($B2086="", "", IF(COUNTIF(BJ2086:$BY2086, "")=BI$8, IF(J2086="", "", J2086), ""))</f>
        <v/>
      </c>
      <c r="BJ2086" s="61" t="str">
        <f>IF($B2086="", "", IF(COUNTIF(BK2086:$BY2086, "")=BJ$8, IF(K2086="", "", K2086), ""))</f>
        <v/>
      </c>
      <c r="BK2086" s="61" t="str">
        <f>IF($B2086="", "", IF(COUNTIF(BL2086:$BY2086, "")=BK$8, IF(L2086="", "", L2086), ""))</f>
        <v/>
      </c>
      <c r="BL2086" s="61" t="str">
        <f>IF($B2086="", "", IF(COUNTIF(BM2086:$BY2086, "")=BL$8, IF(M2086="", "", M2086), ""))</f>
        <v/>
      </c>
      <c r="BM2086" s="61" t="str">
        <f>IF($B2086="", "", IF(COUNTIF(BN2086:$BY2086, "")=BM$8, IF(N2086="", "", N2086), ""))</f>
        <v/>
      </c>
      <c r="BN2086" s="61" t="str">
        <f>IF($B2086="", "", IF(COUNTIF(BO2086:$BY2086, "")=BN$8, IF(O2086="", "", O2086), ""))</f>
        <v/>
      </c>
      <c r="BO2086" s="61" t="str">
        <f>IF($B2086="", "", IF(COUNTIF(BP2086:$BY2086, "")=BO$8, IF(P2086="", "", P2086), ""))</f>
        <v/>
      </c>
      <c r="BP2086" s="61" t="str">
        <f>IF($B2086="", "", IF(COUNTIF(BQ2086:$BY2086, "")=BP$8, IF(Q2086="", "", Q2086), ""))</f>
        <v/>
      </c>
      <c r="BQ2086" s="61" t="str">
        <f>IF($B2086="", "", IF(COUNTIF(BR2086:$BY2086, "")=BQ$8, IF(R2086="", "", R2086), ""))</f>
        <v/>
      </c>
      <c r="BR2086" s="61" t="str">
        <f>IF($B2086="", "", IF(COUNTIF(BS2086:$BY2086, "")=BR$8, IF(S2086="", "", S2086), ""))</f>
        <v/>
      </c>
      <c r="BS2086" s="61" t="str">
        <f>IF($B2086="", "", IF(COUNTIF(BT2086:$BY2086, "")=BS$8, IF(T2086="", "", T2086), ""))</f>
        <v/>
      </c>
      <c r="BT2086" s="61" t="str">
        <f>IF($B2086="", "", IF(COUNTIF(BU2086:$BY2086, "")=BT$8, IF(U2086="", "", U2086), ""))</f>
        <v/>
      </c>
      <c r="BU2086" s="61" t="str">
        <f>IF($B2086="", "", IF(COUNTIF(BV2086:$BY2086, "")=BU$8, IF(V2086="", "", V2086), ""))</f>
        <v/>
      </c>
      <c r="BV2086" s="61" t="str">
        <f>IF($B2086="", "", IF(COUNTIF(BW2086:$BY2086, "")=BV$8, IF(W2086="", "", W2086), ""))</f>
        <v/>
      </c>
      <c r="BW2086" s="61" t="str">
        <f>IF($B2086="", "", IF(COUNTIF(BX2086:$BY2086, "")=BW$8, IF(X2086="", "", X2086), ""))</f>
        <v/>
      </c>
      <c r="BX2086" s="61" t="str">
        <f>IF($B2086="", "", IF(COUNTIF(BY2086:$BY2086, "")=BX$8, IF(Y2086="", "", Y2086), ""))</f>
        <v/>
      </c>
      <c r="BY2086" s="50" t="str">
        <f t="shared" si="857"/>
        <v/>
      </c>
      <c r="CA2086" s="6" t="str">
        <f t="shared" si="858"/>
        <v/>
      </c>
      <c r="CB2086" s="6" t="str">
        <f>IF(CA2086="", "", RANK(CA2086, $CA$9:$CA$2508, 0)+COUNTIF($CA$9:CA2086, CA2086)-1)</f>
        <v/>
      </c>
    </row>
    <row r="2087" spans="1:80" x14ac:dyDescent="0.25">
      <c r="A2087" s="22"/>
      <c r="B2087" s="121" t="str">
        <f>IF('Stock Details'!B2086="", "", 'Stock Details'!B2086)</f>
        <v/>
      </c>
      <c r="C2087" s="22"/>
      <c r="D2087" s="130"/>
      <c r="E2087" s="122"/>
      <c r="F2087" s="131"/>
      <c r="G2087" s="22"/>
      <c r="H2087" s="130" t="str">
        <f t="shared" si="843"/>
        <v/>
      </c>
      <c r="I2087" s="122"/>
      <c r="J2087" s="131"/>
      <c r="K2087" s="22"/>
      <c r="L2087" s="130" t="str">
        <f t="shared" si="844"/>
        <v/>
      </c>
      <c r="M2087" s="122"/>
      <c r="N2087" s="131"/>
      <c r="O2087" s="22"/>
      <c r="P2087" s="130" t="str">
        <f t="shared" si="845"/>
        <v/>
      </c>
      <c r="Q2087" s="122"/>
      <c r="R2087" s="131"/>
      <c r="S2087" s="22"/>
      <c r="T2087" s="130" t="str">
        <f t="shared" si="846"/>
        <v/>
      </c>
      <c r="U2087" s="122"/>
      <c r="V2087" s="131"/>
      <c r="W2087" s="22"/>
      <c r="X2087" s="130" t="str">
        <f t="shared" si="847"/>
        <v/>
      </c>
      <c r="Y2087" s="122"/>
      <c r="Z2087" s="131"/>
      <c r="AA2087" s="22"/>
      <c r="AC2087" s="6" t="str">
        <f t="shared" si="848"/>
        <v/>
      </c>
      <c r="AE2087" s="6" t="str">
        <f t="shared" si="849"/>
        <v/>
      </c>
      <c r="AF2087" s="6" t="str">
        <f t="shared" si="850"/>
        <v/>
      </c>
      <c r="AG2087" s="6" t="str">
        <f t="shared" si="851"/>
        <v/>
      </c>
      <c r="AH2087" s="6" t="str">
        <f t="shared" si="852"/>
        <v/>
      </c>
      <c r="AI2087" s="6" t="str">
        <f t="shared" si="853"/>
        <v/>
      </c>
      <c r="AJ2087" s="6" t="str">
        <f t="shared" si="854"/>
        <v/>
      </c>
      <c r="AL2087" s="9" t="str">
        <f>IF('Stock Details'!F2086="", "", 'Stock Details'!F2086)</f>
        <v/>
      </c>
      <c r="AM2087" s="9" t="str">
        <f>IF('Stock Details'!G2086="", "", 'Stock Details'!G2086)</f>
        <v/>
      </c>
      <c r="AO2087" s="59" t="str">
        <f t="shared" si="855"/>
        <v/>
      </c>
      <c r="AP2087" s="59" t="str">
        <f t="shared" si="859"/>
        <v/>
      </c>
      <c r="AQ2087" s="59" t="str">
        <f t="shared" si="860"/>
        <v/>
      </c>
      <c r="AR2087" s="59" t="str">
        <f t="shared" si="861"/>
        <v/>
      </c>
      <c r="AS2087" s="59" t="str">
        <f t="shared" si="862"/>
        <v/>
      </c>
      <c r="AT2087" s="59" t="str">
        <f t="shared" si="863"/>
        <v/>
      </c>
      <c r="AV2087" s="59" t="str">
        <f t="shared" si="856"/>
        <v/>
      </c>
      <c r="AW2087" s="59" t="str">
        <f t="shared" si="838"/>
        <v/>
      </c>
      <c r="AX2087" s="59" t="str">
        <f t="shared" si="839"/>
        <v/>
      </c>
      <c r="AY2087" s="59" t="str">
        <f t="shared" si="840"/>
        <v/>
      </c>
      <c r="AZ2087" s="59" t="str">
        <f t="shared" si="841"/>
        <v/>
      </c>
      <c r="BA2087" s="59" t="str">
        <f t="shared" si="842"/>
        <v/>
      </c>
      <c r="BC2087" s="49" t="str">
        <f>IF($B2087="", "", IF(COUNTIF(BD2087:$BY2087, "")=BC$8, IF(D2087="", "", D2087), ""))</f>
        <v/>
      </c>
      <c r="BD2087" s="61" t="str">
        <f>IF($B2087="", "", IF(COUNTIF(BE2087:$BY2087, "")=BD$8, IF(E2087="", "", E2087), ""))</f>
        <v/>
      </c>
      <c r="BE2087" s="61" t="str">
        <f>IF($B2087="", "", IF(COUNTIF(BF2087:$BY2087, "")=BE$8, IF(F2087="", "", F2087), ""))</f>
        <v/>
      </c>
      <c r="BF2087" s="61" t="str">
        <f>IF($B2087="", "", IF(COUNTIF(BG2087:$BY2087, "")=BF$8, IF(G2087="", "", G2087), ""))</f>
        <v/>
      </c>
      <c r="BG2087" s="61" t="str">
        <f>IF($B2087="", "", IF(COUNTIF(BH2087:$BY2087, "")=BG$8, IF(H2087="", "", H2087), ""))</f>
        <v/>
      </c>
      <c r="BH2087" s="61" t="str">
        <f>IF($B2087="", "", IF(COUNTIF(BI2087:$BY2087, "")=BH$8, IF(I2087="", "", I2087), ""))</f>
        <v/>
      </c>
      <c r="BI2087" s="61" t="str">
        <f>IF($B2087="", "", IF(COUNTIF(BJ2087:$BY2087, "")=BI$8, IF(J2087="", "", J2087), ""))</f>
        <v/>
      </c>
      <c r="BJ2087" s="61" t="str">
        <f>IF($B2087="", "", IF(COUNTIF(BK2087:$BY2087, "")=BJ$8, IF(K2087="", "", K2087), ""))</f>
        <v/>
      </c>
      <c r="BK2087" s="61" t="str">
        <f>IF($B2087="", "", IF(COUNTIF(BL2087:$BY2087, "")=BK$8, IF(L2087="", "", L2087), ""))</f>
        <v/>
      </c>
      <c r="BL2087" s="61" t="str">
        <f>IF($B2087="", "", IF(COUNTIF(BM2087:$BY2087, "")=BL$8, IF(M2087="", "", M2087), ""))</f>
        <v/>
      </c>
      <c r="BM2087" s="61" t="str">
        <f>IF($B2087="", "", IF(COUNTIF(BN2087:$BY2087, "")=BM$8, IF(N2087="", "", N2087), ""))</f>
        <v/>
      </c>
      <c r="BN2087" s="61" t="str">
        <f>IF($B2087="", "", IF(COUNTIF(BO2087:$BY2087, "")=BN$8, IF(O2087="", "", O2087), ""))</f>
        <v/>
      </c>
      <c r="BO2087" s="61" t="str">
        <f>IF($B2087="", "", IF(COUNTIF(BP2087:$BY2087, "")=BO$8, IF(P2087="", "", P2087), ""))</f>
        <v/>
      </c>
      <c r="BP2087" s="61" t="str">
        <f>IF($B2087="", "", IF(COUNTIF(BQ2087:$BY2087, "")=BP$8, IF(Q2087="", "", Q2087), ""))</f>
        <v/>
      </c>
      <c r="BQ2087" s="61" t="str">
        <f>IF($B2087="", "", IF(COUNTIF(BR2087:$BY2087, "")=BQ$8, IF(R2087="", "", R2087), ""))</f>
        <v/>
      </c>
      <c r="BR2087" s="61" t="str">
        <f>IF($B2087="", "", IF(COUNTIF(BS2087:$BY2087, "")=BR$8, IF(S2087="", "", S2087), ""))</f>
        <v/>
      </c>
      <c r="BS2087" s="61" t="str">
        <f>IF($B2087="", "", IF(COUNTIF(BT2087:$BY2087, "")=BS$8, IF(T2087="", "", T2087), ""))</f>
        <v/>
      </c>
      <c r="BT2087" s="61" t="str">
        <f>IF($B2087="", "", IF(COUNTIF(BU2087:$BY2087, "")=BT$8, IF(U2087="", "", U2087), ""))</f>
        <v/>
      </c>
      <c r="BU2087" s="61" t="str">
        <f>IF($B2087="", "", IF(COUNTIF(BV2087:$BY2087, "")=BU$8, IF(V2087="", "", V2087), ""))</f>
        <v/>
      </c>
      <c r="BV2087" s="61" t="str">
        <f>IF($B2087="", "", IF(COUNTIF(BW2087:$BY2087, "")=BV$8, IF(W2087="", "", W2087), ""))</f>
        <v/>
      </c>
      <c r="BW2087" s="61" t="str">
        <f>IF($B2087="", "", IF(COUNTIF(BX2087:$BY2087, "")=BW$8, IF(X2087="", "", X2087), ""))</f>
        <v/>
      </c>
      <c r="BX2087" s="61" t="str">
        <f>IF($B2087="", "", IF(COUNTIF(BY2087:$BY2087, "")=BX$8, IF(Y2087="", "", Y2087), ""))</f>
        <v/>
      </c>
      <c r="BY2087" s="50" t="str">
        <f t="shared" si="857"/>
        <v/>
      </c>
      <c r="CA2087" s="6" t="str">
        <f t="shared" si="858"/>
        <v/>
      </c>
      <c r="CB2087" s="6" t="str">
        <f>IF(CA2087="", "", RANK(CA2087, $CA$9:$CA$2508, 0)+COUNTIF($CA$9:CA2087, CA2087)-1)</f>
        <v/>
      </c>
    </row>
    <row r="2088" spans="1:80" x14ac:dyDescent="0.25">
      <c r="A2088" s="22"/>
      <c r="B2088" s="121" t="str">
        <f>IF('Stock Details'!B2087="", "", 'Stock Details'!B2087)</f>
        <v/>
      </c>
      <c r="C2088" s="22"/>
      <c r="D2088" s="130"/>
      <c r="E2088" s="122"/>
      <c r="F2088" s="131"/>
      <c r="G2088" s="22"/>
      <c r="H2088" s="130" t="str">
        <f t="shared" si="843"/>
        <v/>
      </c>
      <c r="I2088" s="122"/>
      <c r="J2088" s="131"/>
      <c r="K2088" s="22"/>
      <c r="L2088" s="130" t="str">
        <f t="shared" si="844"/>
        <v/>
      </c>
      <c r="M2088" s="122"/>
      <c r="N2088" s="131"/>
      <c r="O2088" s="22"/>
      <c r="P2088" s="130" t="str">
        <f t="shared" si="845"/>
        <v/>
      </c>
      <c r="Q2088" s="122"/>
      <c r="R2088" s="131"/>
      <c r="S2088" s="22"/>
      <c r="T2088" s="130" t="str">
        <f t="shared" si="846"/>
        <v/>
      </c>
      <c r="U2088" s="122"/>
      <c r="V2088" s="131"/>
      <c r="W2088" s="22"/>
      <c r="X2088" s="130" t="str">
        <f t="shared" si="847"/>
        <v/>
      </c>
      <c r="Y2088" s="122"/>
      <c r="Z2088" s="131"/>
      <c r="AA2088" s="22"/>
      <c r="AC2088" s="6" t="str">
        <f t="shared" si="848"/>
        <v/>
      </c>
      <c r="AE2088" s="6" t="str">
        <f t="shared" si="849"/>
        <v/>
      </c>
      <c r="AF2088" s="6" t="str">
        <f t="shared" si="850"/>
        <v/>
      </c>
      <c r="AG2088" s="6" t="str">
        <f t="shared" si="851"/>
        <v/>
      </c>
      <c r="AH2088" s="6" t="str">
        <f t="shared" si="852"/>
        <v/>
      </c>
      <c r="AI2088" s="6" t="str">
        <f t="shared" si="853"/>
        <v/>
      </c>
      <c r="AJ2088" s="6" t="str">
        <f t="shared" si="854"/>
        <v/>
      </c>
      <c r="AL2088" s="9" t="str">
        <f>IF('Stock Details'!F2087="", "", 'Stock Details'!F2087)</f>
        <v/>
      </c>
      <c r="AM2088" s="9" t="str">
        <f>IF('Stock Details'!G2087="", "", 'Stock Details'!G2087)</f>
        <v/>
      </c>
      <c r="AO2088" s="59" t="str">
        <f t="shared" si="855"/>
        <v/>
      </c>
      <c r="AP2088" s="59" t="str">
        <f t="shared" si="859"/>
        <v/>
      </c>
      <c r="AQ2088" s="59" t="str">
        <f t="shared" si="860"/>
        <v/>
      </c>
      <c r="AR2088" s="59" t="str">
        <f t="shared" si="861"/>
        <v/>
      </c>
      <c r="AS2088" s="59" t="str">
        <f t="shared" si="862"/>
        <v/>
      </c>
      <c r="AT2088" s="59" t="str">
        <f t="shared" si="863"/>
        <v/>
      </c>
      <c r="AV2088" s="59" t="str">
        <f t="shared" si="856"/>
        <v/>
      </c>
      <c r="AW2088" s="59" t="str">
        <f t="shared" si="838"/>
        <v/>
      </c>
      <c r="AX2088" s="59" t="str">
        <f t="shared" si="839"/>
        <v/>
      </c>
      <c r="AY2088" s="59" t="str">
        <f t="shared" si="840"/>
        <v/>
      </c>
      <c r="AZ2088" s="59" t="str">
        <f t="shared" si="841"/>
        <v/>
      </c>
      <c r="BA2088" s="59" t="str">
        <f t="shared" si="842"/>
        <v/>
      </c>
      <c r="BC2088" s="49" t="str">
        <f>IF($B2088="", "", IF(COUNTIF(BD2088:$BY2088, "")=BC$8, IF(D2088="", "", D2088), ""))</f>
        <v/>
      </c>
      <c r="BD2088" s="61" t="str">
        <f>IF($B2088="", "", IF(COUNTIF(BE2088:$BY2088, "")=BD$8, IF(E2088="", "", E2088), ""))</f>
        <v/>
      </c>
      <c r="BE2088" s="61" t="str">
        <f>IF($B2088="", "", IF(COUNTIF(BF2088:$BY2088, "")=BE$8, IF(F2088="", "", F2088), ""))</f>
        <v/>
      </c>
      <c r="BF2088" s="61" t="str">
        <f>IF($B2088="", "", IF(COUNTIF(BG2088:$BY2088, "")=BF$8, IF(G2088="", "", G2088), ""))</f>
        <v/>
      </c>
      <c r="BG2088" s="61" t="str">
        <f>IF($B2088="", "", IF(COUNTIF(BH2088:$BY2088, "")=BG$8, IF(H2088="", "", H2088), ""))</f>
        <v/>
      </c>
      <c r="BH2088" s="61" t="str">
        <f>IF($B2088="", "", IF(COUNTIF(BI2088:$BY2088, "")=BH$8, IF(I2088="", "", I2088), ""))</f>
        <v/>
      </c>
      <c r="BI2088" s="61" t="str">
        <f>IF($B2088="", "", IF(COUNTIF(BJ2088:$BY2088, "")=BI$8, IF(J2088="", "", J2088), ""))</f>
        <v/>
      </c>
      <c r="BJ2088" s="61" t="str">
        <f>IF($B2088="", "", IF(COUNTIF(BK2088:$BY2088, "")=BJ$8, IF(K2088="", "", K2088), ""))</f>
        <v/>
      </c>
      <c r="BK2088" s="61" t="str">
        <f>IF($B2088="", "", IF(COUNTIF(BL2088:$BY2088, "")=BK$8, IF(L2088="", "", L2088), ""))</f>
        <v/>
      </c>
      <c r="BL2088" s="61" t="str">
        <f>IF($B2088="", "", IF(COUNTIF(BM2088:$BY2088, "")=BL$8, IF(M2088="", "", M2088), ""))</f>
        <v/>
      </c>
      <c r="BM2088" s="61" t="str">
        <f>IF($B2088="", "", IF(COUNTIF(BN2088:$BY2088, "")=BM$8, IF(N2088="", "", N2088), ""))</f>
        <v/>
      </c>
      <c r="BN2088" s="61" t="str">
        <f>IF($B2088="", "", IF(COUNTIF(BO2088:$BY2088, "")=BN$8, IF(O2088="", "", O2088), ""))</f>
        <v/>
      </c>
      <c r="BO2088" s="61" t="str">
        <f>IF($B2088="", "", IF(COUNTIF(BP2088:$BY2088, "")=BO$8, IF(P2088="", "", P2088), ""))</f>
        <v/>
      </c>
      <c r="BP2088" s="61" t="str">
        <f>IF($B2088="", "", IF(COUNTIF(BQ2088:$BY2088, "")=BP$8, IF(Q2088="", "", Q2088), ""))</f>
        <v/>
      </c>
      <c r="BQ2088" s="61" t="str">
        <f>IF($B2088="", "", IF(COUNTIF(BR2088:$BY2088, "")=BQ$8, IF(R2088="", "", R2088), ""))</f>
        <v/>
      </c>
      <c r="BR2088" s="61" t="str">
        <f>IF($B2088="", "", IF(COUNTIF(BS2088:$BY2088, "")=BR$8, IF(S2088="", "", S2088), ""))</f>
        <v/>
      </c>
      <c r="BS2088" s="61" t="str">
        <f>IF($B2088="", "", IF(COUNTIF(BT2088:$BY2088, "")=BS$8, IF(T2088="", "", T2088), ""))</f>
        <v/>
      </c>
      <c r="BT2088" s="61" t="str">
        <f>IF($B2088="", "", IF(COUNTIF(BU2088:$BY2088, "")=BT$8, IF(U2088="", "", U2088), ""))</f>
        <v/>
      </c>
      <c r="BU2088" s="61" t="str">
        <f>IF($B2088="", "", IF(COUNTIF(BV2088:$BY2088, "")=BU$8, IF(V2088="", "", V2088), ""))</f>
        <v/>
      </c>
      <c r="BV2088" s="61" t="str">
        <f>IF($B2088="", "", IF(COUNTIF(BW2088:$BY2088, "")=BV$8, IF(W2088="", "", W2088), ""))</f>
        <v/>
      </c>
      <c r="BW2088" s="61" t="str">
        <f>IF($B2088="", "", IF(COUNTIF(BX2088:$BY2088, "")=BW$8, IF(X2088="", "", X2088), ""))</f>
        <v/>
      </c>
      <c r="BX2088" s="61" t="str">
        <f>IF($B2088="", "", IF(COUNTIF(BY2088:$BY2088, "")=BX$8, IF(Y2088="", "", Y2088), ""))</f>
        <v/>
      </c>
      <c r="BY2088" s="50" t="str">
        <f t="shared" si="857"/>
        <v/>
      </c>
      <c r="CA2088" s="6" t="str">
        <f t="shared" si="858"/>
        <v/>
      </c>
      <c r="CB2088" s="6" t="str">
        <f>IF(CA2088="", "", RANK(CA2088, $CA$9:$CA$2508, 0)+COUNTIF($CA$9:CA2088, CA2088)-1)</f>
        <v/>
      </c>
    </row>
    <row r="2089" spans="1:80" x14ac:dyDescent="0.25">
      <c r="A2089" s="22"/>
      <c r="B2089" s="121" t="str">
        <f>IF('Stock Details'!B2088="", "", 'Stock Details'!B2088)</f>
        <v/>
      </c>
      <c r="C2089" s="22"/>
      <c r="D2089" s="130"/>
      <c r="E2089" s="122"/>
      <c r="F2089" s="131"/>
      <c r="G2089" s="22"/>
      <c r="H2089" s="130" t="str">
        <f t="shared" si="843"/>
        <v/>
      </c>
      <c r="I2089" s="122"/>
      <c r="J2089" s="131"/>
      <c r="K2089" s="22"/>
      <c r="L2089" s="130" t="str">
        <f t="shared" si="844"/>
        <v/>
      </c>
      <c r="M2089" s="122"/>
      <c r="N2089" s="131"/>
      <c r="O2089" s="22"/>
      <c r="P2089" s="130" t="str">
        <f t="shared" si="845"/>
        <v/>
      </c>
      <c r="Q2089" s="122"/>
      <c r="R2089" s="131"/>
      <c r="S2089" s="22"/>
      <c r="T2089" s="130" t="str">
        <f t="shared" si="846"/>
        <v/>
      </c>
      <c r="U2089" s="122"/>
      <c r="V2089" s="131"/>
      <c r="W2089" s="22"/>
      <c r="X2089" s="130" t="str">
        <f t="shared" si="847"/>
        <v/>
      </c>
      <c r="Y2089" s="122"/>
      <c r="Z2089" s="131"/>
      <c r="AA2089" s="22"/>
      <c r="AC2089" s="6" t="str">
        <f t="shared" si="848"/>
        <v/>
      </c>
      <c r="AE2089" s="6" t="str">
        <f t="shared" si="849"/>
        <v/>
      </c>
      <c r="AF2089" s="6" t="str">
        <f t="shared" si="850"/>
        <v/>
      </c>
      <c r="AG2089" s="6" t="str">
        <f t="shared" si="851"/>
        <v/>
      </c>
      <c r="AH2089" s="6" t="str">
        <f t="shared" si="852"/>
        <v/>
      </c>
      <c r="AI2089" s="6" t="str">
        <f t="shared" si="853"/>
        <v/>
      </c>
      <c r="AJ2089" s="6" t="str">
        <f t="shared" si="854"/>
        <v/>
      </c>
      <c r="AL2089" s="9" t="str">
        <f>IF('Stock Details'!F2088="", "", 'Stock Details'!F2088)</f>
        <v/>
      </c>
      <c r="AM2089" s="9" t="str">
        <f>IF('Stock Details'!G2088="", "", 'Stock Details'!G2088)</f>
        <v/>
      </c>
      <c r="AO2089" s="59" t="str">
        <f t="shared" si="855"/>
        <v/>
      </c>
      <c r="AP2089" s="59" t="str">
        <f t="shared" si="859"/>
        <v/>
      </c>
      <c r="AQ2089" s="59" t="str">
        <f t="shared" si="860"/>
        <v/>
      </c>
      <c r="AR2089" s="59" t="str">
        <f t="shared" si="861"/>
        <v/>
      </c>
      <c r="AS2089" s="59" t="str">
        <f t="shared" si="862"/>
        <v/>
      </c>
      <c r="AT2089" s="59" t="str">
        <f t="shared" si="863"/>
        <v/>
      </c>
      <c r="AV2089" s="59" t="str">
        <f t="shared" si="856"/>
        <v/>
      </c>
      <c r="AW2089" s="59" t="str">
        <f t="shared" si="838"/>
        <v/>
      </c>
      <c r="AX2089" s="59" t="str">
        <f t="shared" si="839"/>
        <v/>
      </c>
      <c r="AY2089" s="59" t="str">
        <f t="shared" si="840"/>
        <v/>
      </c>
      <c r="AZ2089" s="59" t="str">
        <f t="shared" si="841"/>
        <v/>
      </c>
      <c r="BA2089" s="59" t="str">
        <f t="shared" si="842"/>
        <v/>
      </c>
      <c r="BC2089" s="49" t="str">
        <f>IF($B2089="", "", IF(COUNTIF(BD2089:$BY2089, "")=BC$8, IF(D2089="", "", D2089), ""))</f>
        <v/>
      </c>
      <c r="BD2089" s="61" t="str">
        <f>IF($B2089="", "", IF(COUNTIF(BE2089:$BY2089, "")=BD$8, IF(E2089="", "", E2089), ""))</f>
        <v/>
      </c>
      <c r="BE2089" s="61" t="str">
        <f>IF($B2089="", "", IF(COUNTIF(BF2089:$BY2089, "")=BE$8, IF(F2089="", "", F2089), ""))</f>
        <v/>
      </c>
      <c r="BF2089" s="61" t="str">
        <f>IF($B2089="", "", IF(COUNTIF(BG2089:$BY2089, "")=BF$8, IF(G2089="", "", G2089), ""))</f>
        <v/>
      </c>
      <c r="BG2089" s="61" t="str">
        <f>IF($B2089="", "", IF(COUNTIF(BH2089:$BY2089, "")=BG$8, IF(H2089="", "", H2089), ""))</f>
        <v/>
      </c>
      <c r="BH2089" s="61" t="str">
        <f>IF($B2089="", "", IF(COUNTIF(BI2089:$BY2089, "")=BH$8, IF(I2089="", "", I2089), ""))</f>
        <v/>
      </c>
      <c r="BI2089" s="61" t="str">
        <f>IF($B2089="", "", IF(COUNTIF(BJ2089:$BY2089, "")=BI$8, IF(J2089="", "", J2089), ""))</f>
        <v/>
      </c>
      <c r="BJ2089" s="61" t="str">
        <f>IF($B2089="", "", IF(COUNTIF(BK2089:$BY2089, "")=BJ$8, IF(K2089="", "", K2089), ""))</f>
        <v/>
      </c>
      <c r="BK2089" s="61" t="str">
        <f>IF($B2089="", "", IF(COUNTIF(BL2089:$BY2089, "")=BK$8, IF(L2089="", "", L2089), ""))</f>
        <v/>
      </c>
      <c r="BL2089" s="61" t="str">
        <f>IF($B2089="", "", IF(COUNTIF(BM2089:$BY2089, "")=BL$8, IF(M2089="", "", M2089), ""))</f>
        <v/>
      </c>
      <c r="BM2089" s="61" t="str">
        <f>IF($B2089="", "", IF(COUNTIF(BN2089:$BY2089, "")=BM$8, IF(N2089="", "", N2089), ""))</f>
        <v/>
      </c>
      <c r="BN2089" s="61" t="str">
        <f>IF($B2089="", "", IF(COUNTIF(BO2089:$BY2089, "")=BN$8, IF(O2089="", "", O2089), ""))</f>
        <v/>
      </c>
      <c r="BO2089" s="61" t="str">
        <f>IF($B2089="", "", IF(COUNTIF(BP2089:$BY2089, "")=BO$8, IF(P2089="", "", P2089), ""))</f>
        <v/>
      </c>
      <c r="BP2089" s="61" t="str">
        <f>IF($B2089="", "", IF(COUNTIF(BQ2089:$BY2089, "")=BP$8, IF(Q2089="", "", Q2089), ""))</f>
        <v/>
      </c>
      <c r="BQ2089" s="61" t="str">
        <f>IF($B2089="", "", IF(COUNTIF(BR2089:$BY2089, "")=BQ$8, IF(R2089="", "", R2089), ""))</f>
        <v/>
      </c>
      <c r="BR2089" s="61" t="str">
        <f>IF($B2089="", "", IF(COUNTIF(BS2089:$BY2089, "")=BR$8, IF(S2089="", "", S2089), ""))</f>
        <v/>
      </c>
      <c r="BS2089" s="61" t="str">
        <f>IF($B2089="", "", IF(COUNTIF(BT2089:$BY2089, "")=BS$8, IF(T2089="", "", T2089), ""))</f>
        <v/>
      </c>
      <c r="BT2089" s="61" t="str">
        <f>IF($B2089="", "", IF(COUNTIF(BU2089:$BY2089, "")=BT$8, IF(U2089="", "", U2089), ""))</f>
        <v/>
      </c>
      <c r="BU2089" s="61" t="str">
        <f>IF($B2089="", "", IF(COUNTIF(BV2089:$BY2089, "")=BU$8, IF(V2089="", "", V2089), ""))</f>
        <v/>
      </c>
      <c r="BV2089" s="61" t="str">
        <f>IF($B2089="", "", IF(COUNTIF(BW2089:$BY2089, "")=BV$8, IF(W2089="", "", W2089), ""))</f>
        <v/>
      </c>
      <c r="BW2089" s="61" t="str">
        <f>IF($B2089="", "", IF(COUNTIF(BX2089:$BY2089, "")=BW$8, IF(X2089="", "", X2089), ""))</f>
        <v/>
      </c>
      <c r="BX2089" s="61" t="str">
        <f>IF($B2089="", "", IF(COUNTIF(BY2089:$BY2089, "")=BX$8, IF(Y2089="", "", Y2089), ""))</f>
        <v/>
      </c>
      <c r="BY2089" s="50" t="str">
        <f t="shared" si="857"/>
        <v/>
      </c>
      <c r="CA2089" s="6" t="str">
        <f t="shared" si="858"/>
        <v/>
      </c>
      <c r="CB2089" s="6" t="str">
        <f>IF(CA2089="", "", RANK(CA2089, $CA$9:$CA$2508, 0)+COUNTIF($CA$9:CA2089, CA2089)-1)</f>
        <v/>
      </c>
    </row>
    <row r="2090" spans="1:80" x14ac:dyDescent="0.25">
      <c r="A2090" s="22"/>
      <c r="B2090" s="121" t="str">
        <f>IF('Stock Details'!B2089="", "", 'Stock Details'!B2089)</f>
        <v/>
      </c>
      <c r="C2090" s="22"/>
      <c r="D2090" s="130"/>
      <c r="E2090" s="122"/>
      <c r="F2090" s="131"/>
      <c r="G2090" s="22"/>
      <c r="H2090" s="130" t="str">
        <f t="shared" si="843"/>
        <v/>
      </c>
      <c r="I2090" s="122"/>
      <c r="J2090" s="131"/>
      <c r="K2090" s="22"/>
      <c r="L2090" s="130" t="str">
        <f t="shared" si="844"/>
        <v/>
      </c>
      <c r="M2090" s="122"/>
      <c r="N2090" s="131"/>
      <c r="O2090" s="22"/>
      <c r="P2090" s="130" t="str">
        <f t="shared" si="845"/>
        <v/>
      </c>
      <c r="Q2090" s="122"/>
      <c r="R2090" s="131"/>
      <c r="S2090" s="22"/>
      <c r="T2090" s="130" t="str">
        <f t="shared" si="846"/>
        <v/>
      </c>
      <c r="U2090" s="122"/>
      <c r="V2090" s="131"/>
      <c r="W2090" s="22"/>
      <c r="X2090" s="130" t="str">
        <f t="shared" si="847"/>
        <v/>
      </c>
      <c r="Y2090" s="122"/>
      <c r="Z2090" s="131"/>
      <c r="AA2090" s="22"/>
      <c r="AC2090" s="6" t="str">
        <f t="shared" si="848"/>
        <v/>
      </c>
      <c r="AE2090" s="6" t="str">
        <f t="shared" si="849"/>
        <v/>
      </c>
      <c r="AF2090" s="6" t="str">
        <f t="shared" si="850"/>
        <v/>
      </c>
      <c r="AG2090" s="6" t="str">
        <f t="shared" si="851"/>
        <v/>
      </c>
      <c r="AH2090" s="6" t="str">
        <f t="shared" si="852"/>
        <v/>
      </c>
      <c r="AI2090" s="6" t="str">
        <f t="shared" si="853"/>
        <v/>
      </c>
      <c r="AJ2090" s="6" t="str">
        <f t="shared" si="854"/>
        <v/>
      </c>
      <c r="AL2090" s="9" t="str">
        <f>IF('Stock Details'!F2089="", "", 'Stock Details'!F2089)</f>
        <v/>
      </c>
      <c r="AM2090" s="9" t="str">
        <f>IF('Stock Details'!G2089="", "", 'Stock Details'!G2089)</f>
        <v/>
      </c>
      <c r="AO2090" s="59" t="str">
        <f t="shared" si="855"/>
        <v/>
      </c>
      <c r="AP2090" s="59" t="str">
        <f t="shared" si="859"/>
        <v/>
      </c>
      <c r="AQ2090" s="59" t="str">
        <f t="shared" si="860"/>
        <v/>
      </c>
      <c r="AR2090" s="59" t="str">
        <f t="shared" si="861"/>
        <v/>
      </c>
      <c r="AS2090" s="59" t="str">
        <f t="shared" si="862"/>
        <v/>
      </c>
      <c r="AT2090" s="59" t="str">
        <f t="shared" si="863"/>
        <v/>
      </c>
      <c r="AV2090" s="59" t="str">
        <f t="shared" si="856"/>
        <v/>
      </c>
      <c r="AW2090" s="59" t="str">
        <f t="shared" si="838"/>
        <v/>
      </c>
      <c r="AX2090" s="59" t="str">
        <f t="shared" si="839"/>
        <v/>
      </c>
      <c r="AY2090" s="59" t="str">
        <f t="shared" si="840"/>
        <v/>
      </c>
      <c r="AZ2090" s="59" t="str">
        <f t="shared" si="841"/>
        <v/>
      </c>
      <c r="BA2090" s="59" t="str">
        <f t="shared" si="842"/>
        <v/>
      </c>
      <c r="BC2090" s="49" t="str">
        <f>IF($B2090="", "", IF(COUNTIF(BD2090:$BY2090, "")=BC$8, IF(D2090="", "", D2090), ""))</f>
        <v/>
      </c>
      <c r="BD2090" s="61" t="str">
        <f>IF($B2090="", "", IF(COUNTIF(BE2090:$BY2090, "")=BD$8, IF(E2090="", "", E2090), ""))</f>
        <v/>
      </c>
      <c r="BE2090" s="61" t="str">
        <f>IF($B2090="", "", IF(COUNTIF(BF2090:$BY2090, "")=BE$8, IF(F2090="", "", F2090), ""))</f>
        <v/>
      </c>
      <c r="BF2090" s="61" t="str">
        <f>IF($B2090="", "", IF(COUNTIF(BG2090:$BY2090, "")=BF$8, IF(G2090="", "", G2090), ""))</f>
        <v/>
      </c>
      <c r="BG2090" s="61" t="str">
        <f>IF($B2090="", "", IF(COUNTIF(BH2090:$BY2090, "")=BG$8, IF(H2090="", "", H2090), ""))</f>
        <v/>
      </c>
      <c r="BH2090" s="61" t="str">
        <f>IF($B2090="", "", IF(COUNTIF(BI2090:$BY2090, "")=BH$8, IF(I2090="", "", I2090), ""))</f>
        <v/>
      </c>
      <c r="BI2090" s="61" t="str">
        <f>IF($B2090="", "", IF(COUNTIF(BJ2090:$BY2090, "")=BI$8, IF(J2090="", "", J2090), ""))</f>
        <v/>
      </c>
      <c r="BJ2090" s="61" t="str">
        <f>IF($B2090="", "", IF(COUNTIF(BK2090:$BY2090, "")=BJ$8, IF(K2090="", "", K2090), ""))</f>
        <v/>
      </c>
      <c r="BK2090" s="61" t="str">
        <f>IF($B2090="", "", IF(COUNTIF(BL2090:$BY2090, "")=BK$8, IF(L2090="", "", L2090), ""))</f>
        <v/>
      </c>
      <c r="BL2090" s="61" t="str">
        <f>IF($B2090="", "", IF(COUNTIF(BM2090:$BY2090, "")=BL$8, IF(M2090="", "", M2090), ""))</f>
        <v/>
      </c>
      <c r="BM2090" s="61" t="str">
        <f>IF($B2090="", "", IF(COUNTIF(BN2090:$BY2090, "")=BM$8, IF(N2090="", "", N2090), ""))</f>
        <v/>
      </c>
      <c r="BN2090" s="61" t="str">
        <f>IF($B2090="", "", IF(COUNTIF(BO2090:$BY2090, "")=BN$8, IF(O2090="", "", O2090), ""))</f>
        <v/>
      </c>
      <c r="BO2090" s="61" t="str">
        <f>IF($B2090="", "", IF(COUNTIF(BP2090:$BY2090, "")=BO$8, IF(P2090="", "", P2090), ""))</f>
        <v/>
      </c>
      <c r="BP2090" s="61" t="str">
        <f>IF($B2090="", "", IF(COUNTIF(BQ2090:$BY2090, "")=BP$8, IF(Q2090="", "", Q2090), ""))</f>
        <v/>
      </c>
      <c r="BQ2090" s="61" t="str">
        <f>IF($B2090="", "", IF(COUNTIF(BR2090:$BY2090, "")=BQ$8, IF(R2090="", "", R2090), ""))</f>
        <v/>
      </c>
      <c r="BR2090" s="61" t="str">
        <f>IF($B2090="", "", IF(COUNTIF(BS2090:$BY2090, "")=BR$8, IF(S2090="", "", S2090), ""))</f>
        <v/>
      </c>
      <c r="BS2090" s="61" t="str">
        <f>IF($B2090="", "", IF(COUNTIF(BT2090:$BY2090, "")=BS$8, IF(T2090="", "", T2090), ""))</f>
        <v/>
      </c>
      <c r="BT2090" s="61" t="str">
        <f>IF($B2090="", "", IF(COUNTIF(BU2090:$BY2090, "")=BT$8, IF(U2090="", "", U2090), ""))</f>
        <v/>
      </c>
      <c r="BU2090" s="61" t="str">
        <f>IF($B2090="", "", IF(COUNTIF(BV2090:$BY2090, "")=BU$8, IF(V2090="", "", V2090), ""))</f>
        <v/>
      </c>
      <c r="BV2090" s="61" t="str">
        <f>IF($B2090="", "", IF(COUNTIF(BW2090:$BY2090, "")=BV$8, IF(W2090="", "", W2090), ""))</f>
        <v/>
      </c>
      <c r="BW2090" s="61" t="str">
        <f>IF($B2090="", "", IF(COUNTIF(BX2090:$BY2090, "")=BW$8, IF(X2090="", "", X2090), ""))</f>
        <v/>
      </c>
      <c r="BX2090" s="61" t="str">
        <f>IF($B2090="", "", IF(COUNTIF(BY2090:$BY2090, "")=BX$8, IF(Y2090="", "", Y2090), ""))</f>
        <v/>
      </c>
      <c r="BY2090" s="50" t="str">
        <f t="shared" si="857"/>
        <v/>
      </c>
      <c r="CA2090" s="6" t="str">
        <f t="shared" si="858"/>
        <v/>
      </c>
      <c r="CB2090" s="6" t="str">
        <f>IF(CA2090="", "", RANK(CA2090, $CA$9:$CA$2508, 0)+COUNTIF($CA$9:CA2090, CA2090)-1)</f>
        <v/>
      </c>
    </row>
    <row r="2091" spans="1:80" x14ac:dyDescent="0.25">
      <c r="A2091" s="22"/>
      <c r="B2091" s="121" t="str">
        <f>IF('Stock Details'!B2090="", "", 'Stock Details'!B2090)</f>
        <v/>
      </c>
      <c r="C2091" s="22"/>
      <c r="D2091" s="130"/>
      <c r="E2091" s="122"/>
      <c r="F2091" s="131"/>
      <c r="G2091" s="22"/>
      <c r="H2091" s="130" t="str">
        <f t="shared" si="843"/>
        <v/>
      </c>
      <c r="I2091" s="122"/>
      <c r="J2091" s="131"/>
      <c r="K2091" s="22"/>
      <c r="L2091" s="130" t="str">
        <f t="shared" si="844"/>
        <v/>
      </c>
      <c r="M2091" s="122"/>
      <c r="N2091" s="131"/>
      <c r="O2091" s="22"/>
      <c r="P2091" s="130" t="str">
        <f t="shared" si="845"/>
        <v/>
      </c>
      <c r="Q2091" s="122"/>
      <c r="R2091" s="131"/>
      <c r="S2091" s="22"/>
      <c r="T2091" s="130" t="str">
        <f t="shared" si="846"/>
        <v/>
      </c>
      <c r="U2091" s="122"/>
      <c r="V2091" s="131"/>
      <c r="W2091" s="22"/>
      <c r="X2091" s="130" t="str">
        <f t="shared" si="847"/>
        <v/>
      </c>
      <c r="Y2091" s="122"/>
      <c r="Z2091" s="131"/>
      <c r="AA2091" s="22"/>
      <c r="AC2091" s="6" t="str">
        <f t="shared" si="848"/>
        <v/>
      </c>
      <c r="AE2091" s="6" t="str">
        <f t="shared" si="849"/>
        <v/>
      </c>
      <c r="AF2091" s="6" t="str">
        <f t="shared" si="850"/>
        <v/>
      </c>
      <c r="AG2091" s="6" t="str">
        <f t="shared" si="851"/>
        <v/>
      </c>
      <c r="AH2091" s="6" t="str">
        <f t="shared" si="852"/>
        <v/>
      </c>
      <c r="AI2091" s="6" t="str">
        <f t="shared" si="853"/>
        <v/>
      </c>
      <c r="AJ2091" s="6" t="str">
        <f t="shared" si="854"/>
        <v/>
      </c>
      <c r="AL2091" s="9" t="str">
        <f>IF('Stock Details'!F2090="", "", 'Stock Details'!F2090)</f>
        <v/>
      </c>
      <c r="AM2091" s="9" t="str">
        <f>IF('Stock Details'!G2090="", "", 'Stock Details'!G2090)</f>
        <v/>
      </c>
      <c r="AO2091" s="59" t="str">
        <f t="shared" si="855"/>
        <v/>
      </c>
      <c r="AP2091" s="59" t="str">
        <f t="shared" si="859"/>
        <v/>
      </c>
      <c r="AQ2091" s="59" t="str">
        <f t="shared" si="860"/>
        <v/>
      </c>
      <c r="AR2091" s="59" t="str">
        <f t="shared" si="861"/>
        <v/>
      </c>
      <c r="AS2091" s="59" t="str">
        <f t="shared" si="862"/>
        <v/>
      </c>
      <c r="AT2091" s="59" t="str">
        <f t="shared" si="863"/>
        <v/>
      </c>
      <c r="AV2091" s="59" t="str">
        <f t="shared" si="856"/>
        <v/>
      </c>
      <c r="AW2091" s="59" t="str">
        <f t="shared" si="838"/>
        <v/>
      </c>
      <c r="AX2091" s="59" t="str">
        <f t="shared" si="839"/>
        <v/>
      </c>
      <c r="AY2091" s="59" t="str">
        <f t="shared" si="840"/>
        <v/>
      </c>
      <c r="AZ2091" s="59" t="str">
        <f t="shared" si="841"/>
        <v/>
      </c>
      <c r="BA2091" s="59" t="str">
        <f t="shared" si="842"/>
        <v/>
      </c>
      <c r="BC2091" s="49" t="str">
        <f>IF($B2091="", "", IF(COUNTIF(BD2091:$BY2091, "")=BC$8, IF(D2091="", "", D2091), ""))</f>
        <v/>
      </c>
      <c r="BD2091" s="61" t="str">
        <f>IF($B2091="", "", IF(COUNTIF(BE2091:$BY2091, "")=BD$8, IF(E2091="", "", E2091), ""))</f>
        <v/>
      </c>
      <c r="BE2091" s="61" t="str">
        <f>IF($B2091="", "", IF(COUNTIF(BF2091:$BY2091, "")=BE$8, IF(F2091="", "", F2091), ""))</f>
        <v/>
      </c>
      <c r="BF2091" s="61" t="str">
        <f>IF($B2091="", "", IF(COUNTIF(BG2091:$BY2091, "")=BF$8, IF(G2091="", "", G2091), ""))</f>
        <v/>
      </c>
      <c r="BG2091" s="61" t="str">
        <f>IF($B2091="", "", IF(COUNTIF(BH2091:$BY2091, "")=BG$8, IF(H2091="", "", H2091), ""))</f>
        <v/>
      </c>
      <c r="BH2091" s="61" t="str">
        <f>IF($B2091="", "", IF(COUNTIF(BI2091:$BY2091, "")=BH$8, IF(I2091="", "", I2091), ""))</f>
        <v/>
      </c>
      <c r="BI2091" s="61" t="str">
        <f>IF($B2091="", "", IF(COUNTIF(BJ2091:$BY2091, "")=BI$8, IF(J2091="", "", J2091), ""))</f>
        <v/>
      </c>
      <c r="BJ2091" s="61" t="str">
        <f>IF($B2091="", "", IF(COUNTIF(BK2091:$BY2091, "")=BJ$8, IF(K2091="", "", K2091), ""))</f>
        <v/>
      </c>
      <c r="BK2091" s="61" t="str">
        <f>IF($B2091="", "", IF(COUNTIF(BL2091:$BY2091, "")=BK$8, IF(L2091="", "", L2091), ""))</f>
        <v/>
      </c>
      <c r="BL2091" s="61" t="str">
        <f>IF($B2091="", "", IF(COUNTIF(BM2091:$BY2091, "")=BL$8, IF(M2091="", "", M2091), ""))</f>
        <v/>
      </c>
      <c r="BM2091" s="61" t="str">
        <f>IF($B2091="", "", IF(COUNTIF(BN2091:$BY2091, "")=BM$8, IF(N2091="", "", N2091), ""))</f>
        <v/>
      </c>
      <c r="BN2091" s="61" t="str">
        <f>IF($B2091="", "", IF(COUNTIF(BO2091:$BY2091, "")=BN$8, IF(O2091="", "", O2091), ""))</f>
        <v/>
      </c>
      <c r="BO2091" s="61" t="str">
        <f>IF($B2091="", "", IF(COUNTIF(BP2091:$BY2091, "")=BO$8, IF(P2091="", "", P2091), ""))</f>
        <v/>
      </c>
      <c r="BP2091" s="61" t="str">
        <f>IF($B2091="", "", IF(COUNTIF(BQ2091:$BY2091, "")=BP$8, IF(Q2091="", "", Q2091), ""))</f>
        <v/>
      </c>
      <c r="BQ2091" s="61" t="str">
        <f>IF($B2091="", "", IF(COUNTIF(BR2091:$BY2091, "")=BQ$8, IF(R2091="", "", R2091), ""))</f>
        <v/>
      </c>
      <c r="BR2091" s="61" t="str">
        <f>IF($B2091="", "", IF(COUNTIF(BS2091:$BY2091, "")=BR$8, IF(S2091="", "", S2091), ""))</f>
        <v/>
      </c>
      <c r="BS2091" s="61" t="str">
        <f>IF($B2091="", "", IF(COUNTIF(BT2091:$BY2091, "")=BS$8, IF(T2091="", "", T2091), ""))</f>
        <v/>
      </c>
      <c r="BT2091" s="61" t="str">
        <f>IF($B2091="", "", IF(COUNTIF(BU2091:$BY2091, "")=BT$8, IF(U2091="", "", U2091), ""))</f>
        <v/>
      </c>
      <c r="BU2091" s="61" t="str">
        <f>IF($B2091="", "", IF(COUNTIF(BV2091:$BY2091, "")=BU$8, IF(V2091="", "", V2091), ""))</f>
        <v/>
      </c>
      <c r="BV2091" s="61" t="str">
        <f>IF($B2091="", "", IF(COUNTIF(BW2091:$BY2091, "")=BV$8, IF(W2091="", "", W2091), ""))</f>
        <v/>
      </c>
      <c r="BW2091" s="61" t="str">
        <f>IF($B2091="", "", IF(COUNTIF(BX2091:$BY2091, "")=BW$8, IF(X2091="", "", X2091), ""))</f>
        <v/>
      </c>
      <c r="BX2091" s="61" t="str">
        <f>IF($B2091="", "", IF(COUNTIF(BY2091:$BY2091, "")=BX$8, IF(Y2091="", "", Y2091), ""))</f>
        <v/>
      </c>
      <c r="BY2091" s="50" t="str">
        <f t="shared" si="857"/>
        <v/>
      </c>
      <c r="CA2091" s="6" t="str">
        <f t="shared" si="858"/>
        <v/>
      </c>
      <c r="CB2091" s="6" t="str">
        <f>IF(CA2091="", "", RANK(CA2091, $CA$9:$CA$2508, 0)+COUNTIF($CA$9:CA2091, CA2091)-1)</f>
        <v/>
      </c>
    </row>
    <row r="2092" spans="1:80" x14ac:dyDescent="0.25">
      <c r="A2092" s="22"/>
      <c r="B2092" s="121" t="str">
        <f>IF('Stock Details'!B2091="", "", 'Stock Details'!B2091)</f>
        <v/>
      </c>
      <c r="C2092" s="22"/>
      <c r="D2092" s="130"/>
      <c r="E2092" s="122"/>
      <c r="F2092" s="131"/>
      <c r="G2092" s="22"/>
      <c r="H2092" s="130" t="str">
        <f t="shared" si="843"/>
        <v/>
      </c>
      <c r="I2092" s="122"/>
      <c r="J2092" s="131"/>
      <c r="K2092" s="22"/>
      <c r="L2092" s="130" t="str">
        <f t="shared" si="844"/>
        <v/>
      </c>
      <c r="M2092" s="122"/>
      <c r="N2092" s="131"/>
      <c r="O2092" s="22"/>
      <c r="P2092" s="130" t="str">
        <f t="shared" si="845"/>
        <v/>
      </c>
      <c r="Q2092" s="122"/>
      <c r="R2092" s="131"/>
      <c r="S2092" s="22"/>
      <c r="T2092" s="130" t="str">
        <f t="shared" si="846"/>
        <v/>
      </c>
      <c r="U2092" s="122"/>
      <c r="V2092" s="131"/>
      <c r="W2092" s="22"/>
      <c r="X2092" s="130" t="str">
        <f t="shared" si="847"/>
        <v/>
      </c>
      <c r="Y2092" s="122"/>
      <c r="Z2092" s="131"/>
      <c r="AA2092" s="22"/>
      <c r="AC2092" s="6" t="str">
        <f t="shared" si="848"/>
        <v/>
      </c>
      <c r="AE2092" s="6" t="str">
        <f t="shared" si="849"/>
        <v/>
      </c>
      <c r="AF2092" s="6" t="str">
        <f t="shared" si="850"/>
        <v/>
      </c>
      <c r="AG2092" s="6" t="str">
        <f t="shared" si="851"/>
        <v/>
      </c>
      <c r="AH2092" s="6" t="str">
        <f t="shared" si="852"/>
        <v/>
      </c>
      <c r="AI2092" s="6" t="str">
        <f t="shared" si="853"/>
        <v/>
      </c>
      <c r="AJ2092" s="6" t="str">
        <f t="shared" si="854"/>
        <v/>
      </c>
      <c r="AL2092" s="9" t="str">
        <f>IF('Stock Details'!F2091="", "", 'Stock Details'!F2091)</f>
        <v/>
      </c>
      <c r="AM2092" s="9" t="str">
        <f>IF('Stock Details'!G2091="", "", 'Stock Details'!G2091)</f>
        <v/>
      </c>
      <c r="AO2092" s="59" t="str">
        <f t="shared" si="855"/>
        <v/>
      </c>
      <c r="AP2092" s="59" t="str">
        <f t="shared" si="859"/>
        <v/>
      </c>
      <c r="AQ2092" s="59" t="str">
        <f t="shared" si="860"/>
        <v/>
      </c>
      <c r="AR2092" s="59" t="str">
        <f t="shared" si="861"/>
        <v/>
      </c>
      <c r="AS2092" s="59" t="str">
        <f t="shared" si="862"/>
        <v/>
      </c>
      <c r="AT2092" s="59" t="str">
        <f t="shared" si="863"/>
        <v/>
      </c>
      <c r="AV2092" s="59" t="str">
        <f t="shared" si="856"/>
        <v/>
      </c>
      <c r="AW2092" s="59" t="str">
        <f t="shared" si="838"/>
        <v/>
      </c>
      <c r="AX2092" s="59" t="str">
        <f t="shared" si="839"/>
        <v/>
      </c>
      <c r="AY2092" s="59" t="str">
        <f t="shared" si="840"/>
        <v/>
      </c>
      <c r="AZ2092" s="59" t="str">
        <f t="shared" si="841"/>
        <v/>
      </c>
      <c r="BA2092" s="59" t="str">
        <f t="shared" si="842"/>
        <v/>
      </c>
      <c r="BC2092" s="49" t="str">
        <f>IF($B2092="", "", IF(COUNTIF(BD2092:$BY2092, "")=BC$8, IF(D2092="", "", D2092), ""))</f>
        <v/>
      </c>
      <c r="BD2092" s="61" t="str">
        <f>IF($B2092="", "", IF(COUNTIF(BE2092:$BY2092, "")=BD$8, IF(E2092="", "", E2092), ""))</f>
        <v/>
      </c>
      <c r="BE2092" s="61" t="str">
        <f>IF($B2092="", "", IF(COUNTIF(BF2092:$BY2092, "")=BE$8, IF(F2092="", "", F2092), ""))</f>
        <v/>
      </c>
      <c r="BF2092" s="61" t="str">
        <f>IF($B2092="", "", IF(COUNTIF(BG2092:$BY2092, "")=BF$8, IF(G2092="", "", G2092), ""))</f>
        <v/>
      </c>
      <c r="BG2092" s="61" t="str">
        <f>IF($B2092="", "", IF(COUNTIF(BH2092:$BY2092, "")=BG$8, IF(H2092="", "", H2092), ""))</f>
        <v/>
      </c>
      <c r="BH2092" s="61" t="str">
        <f>IF($B2092="", "", IF(COUNTIF(BI2092:$BY2092, "")=BH$8, IF(I2092="", "", I2092), ""))</f>
        <v/>
      </c>
      <c r="BI2092" s="61" t="str">
        <f>IF($B2092="", "", IF(COUNTIF(BJ2092:$BY2092, "")=BI$8, IF(J2092="", "", J2092), ""))</f>
        <v/>
      </c>
      <c r="BJ2092" s="61" t="str">
        <f>IF($B2092="", "", IF(COUNTIF(BK2092:$BY2092, "")=BJ$8, IF(K2092="", "", K2092), ""))</f>
        <v/>
      </c>
      <c r="BK2092" s="61" t="str">
        <f>IF($B2092="", "", IF(COUNTIF(BL2092:$BY2092, "")=BK$8, IF(L2092="", "", L2092), ""))</f>
        <v/>
      </c>
      <c r="BL2092" s="61" t="str">
        <f>IF($B2092="", "", IF(COUNTIF(BM2092:$BY2092, "")=BL$8, IF(M2092="", "", M2092), ""))</f>
        <v/>
      </c>
      <c r="BM2092" s="61" t="str">
        <f>IF($B2092="", "", IF(COUNTIF(BN2092:$BY2092, "")=BM$8, IF(N2092="", "", N2092), ""))</f>
        <v/>
      </c>
      <c r="BN2092" s="61" t="str">
        <f>IF($B2092="", "", IF(COUNTIF(BO2092:$BY2092, "")=BN$8, IF(O2092="", "", O2092), ""))</f>
        <v/>
      </c>
      <c r="BO2092" s="61" t="str">
        <f>IF($B2092="", "", IF(COUNTIF(BP2092:$BY2092, "")=BO$8, IF(P2092="", "", P2092), ""))</f>
        <v/>
      </c>
      <c r="BP2092" s="61" t="str">
        <f>IF($B2092="", "", IF(COUNTIF(BQ2092:$BY2092, "")=BP$8, IF(Q2092="", "", Q2092), ""))</f>
        <v/>
      </c>
      <c r="BQ2092" s="61" t="str">
        <f>IF($B2092="", "", IF(COUNTIF(BR2092:$BY2092, "")=BQ$8, IF(R2092="", "", R2092), ""))</f>
        <v/>
      </c>
      <c r="BR2092" s="61" t="str">
        <f>IF($B2092="", "", IF(COUNTIF(BS2092:$BY2092, "")=BR$8, IF(S2092="", "", S2092), ""))</f>
        <v/>
      </c>
      <c r="BS2092" s="61" t="str">
        <f>IF($B2092="", "", IF(COUNTIF(BT2092:$BY2092, "")=BS$8, IF(T2092="", "", T2092), ""))</f>
        <v/>
      </c>
      <c r="BT2092" s="61" t="str">
        <f>IF($B2092="", "", IF(COUNTIF(BU2092:$BY2092, "")=BT$8, IF(U2092="", "", U2092), ""))</f>
        <v/>
      </c>
      <c r="BU2092" s="61" t="str">
        <f>IF($B2092="", "", IF(COUNTIF(BV2092:$BY2092, "")=BU$8, IF(V2092="", "", V2092), ""))</f>
        <v/>
      </c>
      <c r="BV2092" s="61" t="str">
        <f>IF($B2092="", "", IF(COUNTIF(BW2092:$BY2092, "")=BV$8, IF(W2092="", "", W2092), ""))</f>
        <v/>
      </c>
      <c r="BW2092" s="61" t="str">
        <f>IF($B2092="", "", IF(COUNTIF(BX2092:$BY2092, "")=BW$8, IF(X2092="", "", X2092), ""))</f>
        <v/>
      </c>
      <c r="BX2092" s="61" t="str">
        <f>IF($B2092="", "", IF(COUNTIF(BY2092:$BY2092, "")=BX$8, IF(Y2092="", "", Y2092), ""))</f>
        <v/>
      </c>
      <c r="BY2092" s="50" t="str">
        <f t="shared" si="857"/>
        <v/>
      </c>
      <c r="CA2092" s="6" t="str">
        <f t="shared" si="858"/>
        <v/>
      </c>
      <c r="CB2092" s="6" t="str">
        <f>IF(CA2092="", "", RANK(CA2092, $CA$9:$CA$2508, 0)+COUNTIF($CA$9:CA2092, CA2092)-1)</f>
        <v/>
      </c>
    </row>
    <row r="2093" spans="1:80" x14ac:dyDescent="0.25">
      <c r="A2093" s="22"/>
      <c r="B2093" s="121" t="str">
        <f>IF('Stock Details'!B2092="", "", 'Stock Details'!B2092)</f>
        <v/>
      </c>
      <c r="C2093" s="22"/>
      <c r="D2093" s="130"/>
      <c r="E2093" s="122"/>
      <c r="F2093" s="131"/>
      <c r="G2093" s="22"/>
      <c r="H2093" s="130" t="str">
        <f t="shared" si="843"/>
        <v/>
      </c>
      <c r="I2093" s="122"/>
      <c r="J2093" s="131"/>
      <c r="K2093" s="22"/>
      <c r="L2093" s="130" t="str">
        <f t="shared" si="844"/>
        <v/>
      </c>
      <c r="M2093" s="122"/>
      <c r="N2093" s="131"/>
      <c r="O2093" s="22"/>
      <c r="P2093" s="130" t="str">
        <f t="shared" si="845"/>
        <v/>
      </c>
      <c r="Q2093" s="122"/>
      <c r="R2093" s="131"/>
      <c r="S2093" s="22"/>
      <c r="T2093" s="130" t="str">
        <f t="shared" si="846"/>
        <v/>
      </c>
      <c r="U2093" s="122"/>
      <c r="V2093" s="131"/>
      <c r="W2093" s="22"/>
      <c r="X2093" s="130" t="str">
        <f t="shared" si="847"/>
        <v/>
      </c>
      <c r="Y2093" s="122"/>
      <c r="Z2093" s="131"/>
      <c r="AA2093" s="22"/>
      <c r="AC2093" s="6" t="str">
        <f t="shared" si="848"/>
        <v/>
      </c>
      <c r="AE2093" s="6" t="str">
        <f t="shared" si="849"/>
        <v/>
      </c>
      <c r="AF2093" s="6" t="str">
        <f t="shared" si="850"/>
        <v/>
      </c>
      <c r="AG2093" s="6" t="str">
        <f t="shared" si="851"/>
        <v/>
      </c>
      <c r="AH2093" s="6" t="str">
        <f t="shared" si="852"/>
        <v/>
      </c>
      <c r="AI2093" s="6" t="str">
        <f t="shared" si="853"/>
        <v/>
      </c>
      <c r="AJ2093" s="6" t="str">
        <f t="shared" si="854"/>
        <v/>
      </c>
      <c r="AL2093" s="9" t="str">
        <f>IF('Stock Details'!F2092="", "", 'Stock Details'!F2092)</f>
        <v/>
      </c>
      <c r="AM2093" s="9" t="str">
        <f>IF('Stock Details'!G2092="", "", 'Stock Details'!G2092)</f>
        <v/>
      </c>
      <c r="AO2093" s="59" t="str">
        <f t="shared" si="855"/>
        <v/>
      </c>
      <c r="AP2093" s="59" t="str">
        <f t="shared" si="859"/>
        <v/>
      </c>
      <c r="AQ2093" s="59" t="str">
        <f t="shared" si="860"/>
        <v/>
      </c>
      <c r="AR2093" s="59" t="str">
        <f t="shared" si="861"/>
        <v/>
      </c>
      <c r="AS2093" s="59" t="str">
        <f t="shared" si="862"/>
        <v/>
      </c>
      <c r="AT2093" s="59" t="str">
        <f t="shared" si="863"/>
        <v/>
      </c>
      <c r="AV2093" s="59" t="str">
        <f t="shared" si="856"/>
        <v/>
      </c>
      <c r="AW2093" s="59" t="str">
        <f t="shared" si="838"/>
        <v/>
      </c>
      <c r="AX2093" s="59" t="str">
        <f t="shared" si="839"/>
        <v/>
      </c>
      <c r="AY2093" s="59" t="str">
        <f t="shared" si="840"/>
        <v/>
      </c>
      <c r="AZ2093" s="59" t="str">
        <f t="shared" si="841"/>
        <v/>
      </c>
      <c r="BA2093" s="59" t="str">
        <f t="shared" si="842"/>
        <v/>
      </c>
      <c r="BC2093" s="49" t="str">
        <f>IF($B2093="", "", IF(COUNTIF(BD2093:$BY2093, "")=BC$8, IF(D2093="", "", D2093), ""))</f>
        <v/>
      </c>
      <c r="BD2093" s="61" t="str">
        <f>IF($B2093="", "", IF(COUNTIF(BE2093:$BY2093, "")=BD$8, IF(E2093="", "", E2093), ""))</f>
        <v/>
      </c>
      <c r="BE2093" s="61" t="str">
        <f>IF($B2093="", "", IF(COUNTIF(BF2093:$BY2093, "")=BE$8, IF(F2093="", "", F2093), ""))</f>
        <v/>
      </c>
      <c r="BF2093" s="61" t="str">
        <f>IF($B2093="", "", IF(COUNTIF(BG2093:$BY2093, "")=BF$8, IF(G2093="", "", G2093), ""))</f>
        <v/>
      </c>
      <c r="BG2093" s="61" t="str">
        <f>IF($B2093="", "", IF(COUNTIF(BH2093:$BY2093, "")=BG$8, IF(H2093="", "", H2093), ""))</f>
        <v/>
      </c>
      <c r="BH2093" s="61" t="str">
        <f>IF($B2093="", "", IF(COUNTIF(BI2093:$BY2093, "")=BH$8, IF(I2093="", "", I2093), ""))</f>
        <v/>
      </c>
      <c r="BI2093" s="61" t="str">
        <f>IF($B2093="", "", IF(COUNTIF(BJ2093:$BY2093, "")=BI$8, IF(J2093="", "", J2093), ""))</f>
        <v/>
      </c>
      <c r="BJ2093" s="61" t="str">
        <f>IF($B2093="", "", IF(COUNTIF(BK2093:$BY2093, "")=BJ$8, IF(K2093="", "", K2093), ""))</f>
        <v/>
      </c>
      <c r="BK2093" s="61" t="str">
        <f>IF($B2093="", "", IF(COUNTIF(BL2093:$BY2093, "")=BK$8, IF(L2093="", "", L2093), ""))</f>
        <v/>
      </c>
      <c r="BL2093" s="61" t="str">
        <f>IF($B2093="", "", IF(COUNTIF(BM2093:$BY2093, "")=BL$8, IF(M2093="", "", M2093), ""))</f>
        <v/>
      </c>
      <c r="BM2093" s="61" t="str">
        <f>IF($B2093="", "", IF(COUNTIF(BN2093:$BY2093, "")=BM$8, IF(N2093="", "", N2093), ""))</f>
        <v/>
      </c>
      <c r="BN2093" s="61" t="str">
        <f>IF($B2093="", "", IF(COUNTIF(BO2093:$BY2093, "")=BN$8, IF(O2093="", "", O2093), ""))</f>
        <v/>
      </c>
      <c r="BO2093" s="61" t="str">
        <f>IF($B2093="", "", IF(COUNTIF(BP2093:$BY2093, "")=BO$8, IF(P2093="", "", P2093), ""))</f>
        <v/>
      </c>
      <c r="BP2093" s="61" t="str">
        <f>IF($B2093="", "", IF(COUNTIF(BQ2093:$BY2093, "")=BP$8, IF(Q2093="", "", Q2093), ""))</f>
        <v/>
      </c>
      <c r="BQ2093" s="61" t="str">
        <f>IF($B2093="", "", IF(COUNTIF(BR2093:$BY2093, "")=BQ$8, IF(R2093="", "", R2093), ""))</f>
        <v/>
      </c>
      <c r="BR2093" s="61" t="str">
        <f>IF($B2093="", "", IF(COUNTIF(BS2093:$BY2093, "")=BR$8, IF(S2093="", "", S2093), ""))</f>
        <v/>
      </c>
      <c r="BS2093" s="61" t="str">
        <f>IF($B2093="", "", IF(COUNTIF(BT2093:$BY2093, "")=BS$8, IF(T2093="", "", T2093), ""))</f>
        <v/>
      </c>
      <c r="BT2093" s="61" t="str">
        <f>IF($B2093="", "", IF(COUNTIF(BU2093:$BY2093, "")=BT$8, IF(U2093="", "", U2093), ""))</f>
        <v/>
      </c>
      <c r="BU2093" s="61" t="str">
        <f>IF($B2093="", "", IF(COUNTIF(BV2093:$BY2093, "")=BU$8, IF(V2093="", "", V2093), ""))</f>
        <v/>
      </c>
      <c r="BV2093" s="61" t="str">
        <f>IF($B2093="", "", IF(COUNTIF(BW2093:$BY2093, "")=BV$8, IF(W2093="", "", W2093), ""))</f>
        <v/>
      </c>
      <c r="BW2093" s="61" t="str">
        <f>IF($B2093="", "", IF(COUNTIF(BX2093:$BY2093, "")=BW$8, IF(X2093="", "", X2093), ""))</f>
        <v/>
      </c>
      <c r="BX2093" s="61" t="str">
        <f>IF($B2093="", "", IF(COUNTIF(BY2093:$BY2093, "")=BX$8, IF(Y2093="", "", Y2093), ""))</f>
        <v/>
      </c>
      <c r="BY2093" s="50" t="str">
        <f t="shared" si="857"/>
        <v/>
      </c>
      <c r="CA2093" s="6" t="str">
        <f t="shared" si="858"/>
        <v/>
      </c>
      <c r="CB2093" s="6" t="str">
        <f>IF(CA2093="", "", RANK(CA2093, $CA$9:$CA$2508, 0)+COUNTIF($CA$9:CA2093, CA2093)-1)</f>
        <v/>
      </c>
    </row>
    <row r="2094" spans="1:80" x14ac:dyDescent="0.25">
      <c r="A2094" s="22"/>
      <c r="B2094" s="121" t="str">
        <f>IF('Stock Details'!B2093="", "", 'Stock Details'!B2093)</f>
        <v/>
      </c>
      <c r="C2094" s="22"/>
      <c r="D2094" s="130"/>
      <c r="E2094" s="122"/>
      <c r="F2094" s="131"/>
      <c r="G2094" s="22"/>
      <c r="H2094" s="130" t="str">
        <f t="shared" si="843"/>
        <v/>
      </c>
      <c r="I2094" s="122"/>
      <c r="J2094" s="131"/>
      <c r="K2094" s="22"/>
      <c r="L2094" s="130" t="str">
        <f t="shared" si="844"/>
        <v/>
      </c>
      <c r="M2094" s="122"/>
      <c r="N2094" s="131"/>
      <c r="O2094" s="22"/>
      <c r="P2094" s="130" t="str">
        <f t="shared" si="845"/>
        <v/>
      </c>
      <c r="Q2094" s="122"/>
      <c r="R2094" s="131"/>
      <c r="S2094" s="22"/>
      <c r="T2094" s="130" t="str">
        <f t="shared" si="846"/>
        <v/>
      </c>
      <c r="U2094" s="122"/>
      <c r="V2094" s="131"/>
      <c r="W2094" s="22"/>
      <c r="X2094" s="130" t="str">
        <f t="shared" si="847"/>
        <v/>
      </c>
      <c r="Y2094" s="122"/>
      <c r="Z2094" s="131"/>
      <c r="AA2094" s="22"/>
      <c r="AC2094" s="6" t="str">
        <f t="shared" si="848"/>
        <v/>
      </c>
      <c r="AE2094" s="6" t="str">
        <f t="shared" si="849"/>
        <v/>
      </c>
      <c r="AF2094" s="6" t="str">
        <f t="shared" si="850"/>
        <v/>
      </c>
      <c r="AG2094" s="6" t="str">
        <f t="shared" si="851"/>
        <v/>
      </c>
      <c r="AH2094" s="6" t="str">
        <f t="shared" si="852"/>
        <v/>
      </c>
      <c r="AI2094" s="6" t="str">
        <f t="shared" si="853"/>
        <v/>
      </c>
      <c r="AJ2094" s="6" t="str">
        <f t="shared" si="854"/>
        <v/>
      </c>
      <c r="AL2094" s="9" t="str">
        <f>IF('Stock Details'!F2093="", "", 'Stock Details'!F2093)</f>
        <v/>
      </c>
      <c r="AM2094" s="9" t="str">
        <f>IF('Stock Details'!G2093="", "", 'Stock Details'!G2093)</f>
        <v/>
      </c>
      <c r="AO2094" s="59" t="str">
        <f t="shared" si="855"/>
        <v/>
      </c>
      <c r="AP2094" s="59" t="str">
        <f t="shared" si="859"/>
        <v/>
      </c>
      <c r="AQ2094" s="59" t="str">
        <f t="shared" si="860"/>
        <v/>
      </c>
      <c r="AR2094" s="59" t="str">
        <f t="shared" si="861"/>
        <v/>
      </c>
      <c r="AS2094" s="59" t="str">
        <f t="shared" si="862"/>
        <v/>
      </c>
      <c r="AT2094" s="59" t="str">
        <f t="shared" si="863"/>
        <v/>
      </c>
      <c r="AV2094" s="59" t="str">
        <f t="shared" si="856"/>
        <v/>
      </c>
      <c r="AW2094" s="59" t="str">
        <f t="shared" si="838"/>
        <v/>
      </c>
      <c r="AX2094" s="59" t="str">
        <f t="shared" si="839"/>
        <v/>
      </c>
      <c r="AY2094" s="59" t="str">
        <f t="shared" si="840"/>
        <v/>
      </c>
      <c r="AZ2094" s="59" t="str">
        <f t="shared" si="841"/>
        <v/>
      </c>
      <c r="BA2094" s="59" t="str">
        <f t="shared" si="842"/>
        <v/>
      </c>
      <c r="BC2094" s="49" t="str">
        <f>IF($B2094="", "", IF(COUNTIF(BD2094:$BY2094, "")=BC$8, IF(D2094="", "", D2094), ""))</f>
        <v/>
      </c>
      <c r="BD2094" s="61" t="str">
        <f>IF($B2094="", "", IF(COUNTIF(BE2094:$BY2094, "")=BD$8, IF(E2094="", "", E2094), ""))</f>
        <v/>
      </c>
      <c r="BE2094" s="61" t="str">
        <f>IF($B2094="", "", IF(COUNTIF(BF2094:$BY2094, "")=BE$8, IF(F2094="", "", F2094), ""))</f>
        <v/>
      </c>
      <c r="BF2094" s="61" t="str">
        <f>IF($B2094="", "", IF(COUNTIF(BG2094:$BY2094, "")=BF$8, IF(G2094="", "", G2094), ""))</f>
        <v/>
      </c>
      <c r="BG2094" s="61" t="str">
        <f>IF($B2094="", "", IF(COUNTIF(BH2094:$BY2094, "")=BG$8, IF(H2094="", "", H2094), ""))</f>
        <v/>
      </c>
      <c r="BH2094" s="61" t="str">
        <f>IF($B2094="", "", IF(COUNTIF(BI2094:$BY2094, "")=BH$8, IF(I2094="", "", I2094), ""))</f>
        <v/>
      </c>
      <c r="BI2094" s="61" t="str">
        <f>IF($B2094="", "", IF(COUNTIF(BJ2094:$BY2094, "")=BI$8, IF(J2094="", "", J2094), ""))</f>
        <v/>
      </c>
      <c r="BJ2094" s="61" t="str">
        <f>IF($B2094="", "", IF(COUNTIF(BK2094:$BY2094, "")=BJ$8, IF(K2094="", "", K2094), ""))</f>
        <v/>
      </c>
      <c r="BK2094" s="61" t="str">
        <f>IF($B2094="", "", IF(COUNTIF(BL2094:$BY2094, "")=BK$8, IF(L2094="", "", L2094), ""))</f>
        <v/>
      </c>
      <c r="BL2094" s="61" t="str">
        <f>IF($B2094="", "", IF(COUNTIF(BM2094:$BY2094, "")=BL$8, IF(M2094="", "", M2094), ""))</f>
        <v/>
      </c>
      <c r="BM2094" s="61" t="str">
        <f>IF($B2094="", "", IF(COUNTIF(BN2094:$BY2094, "")=BM$8, IF(N2094="", "", N2094), ""))</f>
        <v/>
      </c>
      <c r="BN2094" s="61" t="str">
        <f>IF($B2094="", "", IF(COUNTIF(BO2094:$BY2094, "")=BN$8, IF(O2094="", "", O2094), ""))</f>
        <v/>
      </c>
      <c r="BO2094" s="61" t="str">
        <f>IF($B2094="", "", IF(COUNTIF(BP2094:$BY2094, "")=BO$8, IF(P2094="", "", P2094), ""))</f>
        <v/>
      </c>
      <c r="BP2094" s="61" t="str">
        <f>IF($B2094="", "", IF(COUNTIF(BQ2094:$BY2094, "")=BP$8, IF(Q2094="", "", Q2094), ""))</f>
        <v/>
      </c>
      <c r="BQ2094" s="61" t="str">
        <f>IF($B2094="", "", IF(COUNTIF(BR2094:$BY2094, "")=BQ$8, IF(R2094="", "", R2094), ""))</f>
        <v/>
      </c>
      <c r="BR2094" s="61" t="str">
        <f>IF($B2094="", "", IF(COUNTIF(BS2094:$BY2094, "")=BR$8, IF(S2094="", "", S2094), ""))</f>
        <v/>
      </c>
      <c r="BS2094" s="61" t="str">
        <f>IF($B2094="", "", IF(COUNTIF(BT2094:$BY2094, "")=BS$8, IF(T2094="", "", T2094), ""))</f>
        <v/>
      </c>
      <c r="BT2094" s="61" t="str">
        <f>IF($B2094="", "", IF(COUNTIF(BU2094:$BY2094, "")=BT$8, IF(U2094="", "", U2094), ""))</f>
        <v/>
      </c>
      <c r="BU2094" s="61" t="str">
        <f>IF($B2094="", "", IF(COUNTIF(BV2094:$BY2094, "")=BU$8, IF(V2094="", "", V2094), ""))</f>
        <v/>
      </c>
      <c r="BV2094" s="61" t="str">
        <f>IF($B2094="", "", IF(COUNTIF(BW2094:$BY2094, "")=BV$8, IF(W2094="", "", W2094), ""))</f>
        <v/>
      </c>
      <c r="BW2094" s="61" t="str">
        <f>IF($B2094="", "", IF(COUNTIF(BX2094:$BY2094, "")=BW$8, IF(X2094="", "", X2094), ""))</f>
        <v/>
      </c>
      <c r="BX2094" s="61" t="str">
        <f>IF($B2094="", "", IF(COUNTIF(BY2094:$BY2094, "")=BX$8, IF(Y2094="", "", Y2094), ""))</f>
        <v/>
      </c>
      <c r="BY2094" s="50" t="str">
        <f t="shared" si="857"/>
        <v/>
      </c>
      <c r="CA2094" s="6" t="str">
        <f t="shared" si="858"/>
        <v/>
      </c>
      <c r="CB2094" s="6" t="str">
        <f>IF(CA2094="", "", RANK(CA2094, $CA$9:$CA$2508, 0)+COUNTIF($CA$9:CA2094, CA2094)-1)</f>
        <v/>
      </c>
    </row>
    <row r="2095" spans="1:80" x14ac:dyDescent="0.25">
      <c r="A2095" s="22"/>
      <c r="B2095" s="121" t="str">
        <f>IF('Stock Details'!B2094="", "", 'Stock Details'!B2094)</f>
        <v/>
      </c>
      <c r="C2095" s="22"/>
      <c r="D2095" s="130"/>
      <c r="E2095" s="122"/>
      <c r="F2095" s="131"/>
      <c r="G2095" s="22"/>
      <c r="H2095" s="130" t="str">
        <f t="shared" si="843"/>
        <v/>
      </c>
      <c r="I2095" s="122"/>
      <c r="J2095" s="131"/>
      <c r="K2095" s="22"/>
      <c r="L2095" s="130" t="str">
        <f t="shared" si="844"/>
        <v/>
      </c>
      <c r="M2095" s="122"/>
      <c r="N2095" s="131"/>
      <c r="O2095" s="22"/>
      <c r="P2095" s="130" t="str">
        <f t="shared" si="845"/>
        <v/>
      </c>
      <c r="Q2095" s="122"/>
      <c r="R2095" s="131"/>
      <c r="S2095" s="22"/>
      <c r="T2095" s="130" t="str">
        <f t="shared" si="846"/>
        <v/>
      </c>
      <c r="U2095" s="122"/>
      <c r="V2095" s="131"/>
      <c r="W2095" s="22"/>
      <c r="X2095" s="130" t="str">
        <f t="shared" si="847"/>
        <v/>
      </c>
      <c r="Y2095" s="122"/>
      <c r="Z2095" s="131"/>
      <c r="AA2095" s="22"/>
      <c r="AC2095" s="6" t="str">
        <f t="shared" si="848"/>
        <v/>
      </c>
      <c r="AE2095" s="6" t="str">
        <f t="shared" si="849"/>
        <v/>
      </c>
      <c r="AF2095" s="6" t="str">
        <f t="shared" si="850"/>
        <v/>
      </c>
      <c r="AG2095" s="6" t="str">
        <f t="shared" si="851"/>
        <v/>
      </c>
      <c r="AH2095" s="6" t="str">
        <f t="shared" si="852"/>
        <v/>
      </c>
      <c r="AI2095" s="6" t="str">
        <f t="shared" si="853"/>
        <v/>
      </c>
      <c r="AJ2095" s="6" t="str">
        <f t="shared" si="854"/>
        <v/>
      </c>
      <c r="AL2095" s="9" t="str">
        <f>IF('Stock Details'!F2094="", "", 'Stock Details'!F2094)</f>
        <v/>
      </c>
      <c r="AM2095" s="9" t="str">
        <f>IF('Stock Details'!G2094="", "", 'Stock Details'!G2094)</f>
        <v/>
      </c>
      <c r="AO2095" s="59" t="str">
        <f t="shared" si="855"/>
        <v/>
      </c>
      <c r="AP2095" s="59" t="str">
        <f t="shared" si="859"/>
        <v/>
      </c>
      <c r="AQ2095" s="59" t="str">
        <f t="shared" si="860"/>
        <v/>
      </c>
      <c r="AR2095" s="59" t="str">
        <f t="shared" si="861"/>
        <v/>
      </c>
      <c r="AS2095" s="59" t="str">
        <f t="shared" si="862"/>
        <v/>
      </c>
      <c r="AT2095" s="59" t="str">
        <f t="shared" si="863"/>
        <v/>
      </c>
      <c r="AV2095" s="59" t="str">
        <f t="shared" si="856"/>
        <v/>
      </c>
      <c r="AW2095" s="59" t="str">
        <f t="shared" si="838"/>
        <v/>
      </c>
      <c r="AX2095" s="59" t="str">
        <f t="shared" si="839"/>
        <v/>
      </c>
      <c r="AY2095" s="59" t="str">
        <f t="shared" si="840"/>
        <v/>
      </c>
      <c r="AZ2095" s="59" t="str">
        <f t="shared" si="841"/>
        <v/>
      </c>
      <c r="BA2095" s="59" t="str">
        <f t="shared" si="842"/>
        <v/>
      </c>
      <c r="BC2095" s="49" t="str">
        <f>IF($B2095="", "", IF(COUNTIF(BD2095:$BY2095, "")=BC$8, IF(D2095="", "", D2095), ""))</f>
        <v/>
      </c>
      <c r="BD2095" s="61" t="str">
        <f>IF($B2095="", "", IF(COUNTIF(BE2095:$BY2095, "")=BD$8, IF(E2095="", "", E2095), ""))</f>
        <v/>
      </c>
      <c r="BE2095" s="61" t="str">
        <f>IF($B2095="", "", IF(COUNTIF(BF2095:$BY2095, "")=BE$8, IF(F2095="", "", F2095), ""))</f>
        <v/>
      </c>
      <c r="BF2095" s="61" t="str">
        <f>IF($B2095="", "", IF(COUNTIF(BG2095:$BY2095, "")=BF$8, IF(G2095="", "", G2095), ""))</f>
        <v/>
      </c>
      <c r="BG2095" s="61" t="str">
        <f>IF($B2095="", "", IF(COUNTIF(BH2095:$BY2095, "")=BG$8, IF(H2095="", "", H2095), ""))</f>
        <v/>
      </c>
      <c r="BH2095" s="61" t="str">
        <f>IF($B2095="", "", IF(COUNTIF(BI2095:$BY2095, "")=BH$8, IF(I2095="", "", I2095), ""))</f>
        <v/>
      </c>
      <c r="BI2095" s="61" t="str">
        <f>IF($B2095="", "", IF(COUNTIF(BJ2095:$BY2095, "")=BI$8, IF(J2095="", "", J2095), ""))</f>
        <v/>
      </c>
      <c r="BJ2095" s="61" t="str">
        <f>IF($B2095="", "", IF(COUNTIF(BK2095:$BY2095, "")=BJ$8, IF(K2095="", "", K2095), ""))</f>
        <v/>
      </c>
      <c r="BK2095" s="61" t="str">
        <f>IF($B2095="", "", IF(COUNTIF(BL2095:$BY2095, "")=BK$8, IF(L2095="", "", L2095), ""))</f>
        <v/>
      </c>
      <c r="BL2095" s="61" t="str">
        <f>IF($B2095="", "", IF(COUNTIF(BM2095:$BY2095, "")=BL$8, IF(M2095="", "", M2095), ""))</f>
        <v/>
      </c>
      <c r="BM2095" s="61" t="str">
        <f>IF($B2095="", "", IF(COUNTIF(BN2095:$BY2095, "")=BM$8, IF(N2095="", "", N2095), ""))</f>
        <v/>
      </c>
      <c r="BN2095" s="61" t="str">
        <f>IF($B2095="", "", IF(COUNTIF(BO2095:$BY2095, "")=BN$8, IF(O2095="", "", O2095), ""))</f>
        <v/>
      </c>
      <c r="BO2095" s="61" t="str">
        <f>IF($B2095="", "", IF(COUNTIF(BP2095:$BY2095, "")=BO$8, IF(P2095="", "", P2095), ""))</f>
        <v/>
      </c>
      <c r="BP2095" s="61" t="str">
        <f>IF($B2095="", "", IF(COUNTIF(BQ2095:$BY2095, "")=BP$8, IF(Q2095="", "", Q2095), ""))</f>
        <v/>
      </c>
      <c r="BQ2095" s="61" t="str">
        <f>IF($B2095="", "", IF(COUNTIF(BR2095:$BY2095, "")=BQ$8, IF(R2095="", "", R2095), ""))</f>
        <v/>
      </c>
      <c r="BR2095" s="61" t="str">
        <f>IF($B2095="", "", IF(COUNTIF(BS2095:$BY2095, "")=BR$8, IF(S2095="", "", S2095), ""))</f>
        <v/>
      </c>
      <c r="BS2095" s="61" t="str">
        <f>IF($B2095="", "", IF(COUNTIF(BT2095:$BY2095, "")=BS$8, IF(T2095="", "", T2095), ""))</f>
        <v/>
      </c>
      <c r="BT2095" s="61" t="str">
        <f>IF($B2095="", "", IF(COUNTIF(BU2095:$BY2095, "")=BT$8, IF(U2095="", "", U2095), ""))</f>
        <v/>
      </c>
      <c r="BU2095" s="61" t="str">
        <f>IF($B2095="", "", IF(COUNTIF(BV2095:$BY2095, "")=BU$8, IF(V2095="", "", V2095), ""))</f>
        <v/>
      </c>
      <c r="BV2095" s="61" t="str">
        <f>IF($B2095="", "", IF(COUNTIF(BW2095:$BY2095, "")=BV$8, IF(W2095="", "", W2095), ""))</f>
        <v/>
      </c>
      <c r="BW2095" s="61" t="str">
        <f>IF($B2095="", "", IF(COUNTIF(BX2095:$BY2095, "")=BW$8, IF(X2095="", "", X2095), ""))</f>
        <v/>
      </c>
      <c r="BX2095" s="61" t="str">
        <f>IF($B2095="", "", IF(COUNTIF(BY2095:$BY2095, "")=BX$8, IF(Y2095="", "", Y2095), ""))</f>
        <v/>
      </c>
      <c r="BY2095" s="50" t="str">
        <f t="shared" si="857"/>
        <v/>
      </c>
      <c r="CA2095" s="6" t="str">
        <f t="shared" si="858"/>
        <v/>
      </c>
      <c r="CB2095" s="6" t="str">
        <f>IF(CA2095="", "", RANK(CA2095, $CA$9:$CA$2508, 0)+COUNTIF($CA$9:CA2095, CA2095)-1)</f>
        <v/>
      </c>
    </row>
    <row r="2096" spans="1:80" x14ac:dyDescent="0.25">
      <c r="A2096" s="22"/>
      <c r="B2096" s="121" t="str">
        <f>IF('Stock Details'!B2095="", "", 'Stock Details'!B2095)</f>
        <v/>
      </c>
      <c r="C2096" s="22"/>
      <c r="D2096" s="130"/>
      <c r="E2096" s="122"/>
      <c r="F2096" s="131"/>
      <c r="G2096" s="22"/>
      <c r="H2096" s="130" t="str">
        <f t="shared" si="843"/>
        <v/>
      </c>
      <c r="I2096" s="122"/>
      <c r="J2096" s="131"/>
      <c r="K2096" s="22"/>
      <c r="L2096" s="130" t="str">
        <f t="shared" si="844"/>
        <v/>
      </c>
      <c r="M2096" s="122"/>
      <c r="N2096" s="131"/>
      <c r="O2096" s="22"/>
      <c r="P2096" s="130" t="str">
        <f t="shared" si="845"/>
        <v/>
      </c>
      <c r="Q2096" s="122"/>
      <c r="R2096" s="131"/>
      <c r="S2096" s="22"/>
      <c r="T2096" s="130" t="str">
        <f t="shared" si="846"/>
        <v/>
      </c>
      <c r="U2096" s="122"/>
      <c r="V2096" s="131"/>
      <c r="W2096" s="22"/>
      <c r="X2096" s="130" t="str">
        <f t="shared" si="847"/>
        <v/>
      </c>
      <c r="Y2096" s="122"/>
      <c r="Z2096" s="131"/>
      <c r="AA2096" s="22"/>
      <c r="AC2096" s="6" t="str">
        <f t="shared" si="848"/>
        <v/>
      </c>
      <c r="AE2096" s="6" t="str">
        <f t="shared" si="849"/>
        <v/>
      </c>
      <c r="AF2096" s="6" t="str">
        <f t="shared" si="850"/>
        <v/>
      </c>
      <c r="AG2096" s="6" t="str">
        <f t="shared" si="851"/>
        <v/>
      </c>
      <c r="AH2096" s="6" t="str">
        <f t="shared" si="852"/>
        <v/>
      </c>
      <c r="AI2096" s="6" t="str">
        <f t="shared" si="853"/>
        <v/>
      </c>
      <c r="AJ2096" s="6" t="str">
        <f t="shared" si="854"/>
        <v/>
      </c>
      <c r="AL2096" s="9" t="str">
        <f>IF('Stock Details'!F2095="", "", 'Stock Details'!F2095)</f>
        <v/>
      </c>
      <c r="AM2096" s="9" t="str">
        <f>IF('Stock Details'!G2095="", "", 'Stock Details'!G2095)</f>
        <v/>
      </c>
      <c r="AO2096" s="59" t="str">
        <f t="shared" si="855"/>
        <v/>
      </c>
      <c r="AP2096" s="59" t="str">
        <f t="shared" si="859"/>
        <v/>
      </c>
      <c r="AQ2096" s="59" t="str">
        <f t="shared" si="860"/>
        <v/>
      </c>
      <c r="AR2096" s="59" t="str">
        <f t="shared" si="861"/>
        <v/>
      </c>
      <c r="AS2096" s="59" t="str">
        <f t="shared" si="862"/>
        <v/>
      </c>
      <c r="AT2096" s="59" t="str">
        <f t="shared" si="863"/>
        <v/>
      </c>
      <c r="AV2096" s="59" t="str">
        <f t="shared" si="856"/>
        <v/>
      </c>
      <c r="AW2096" s="59" t="str">
        <f t="shared" si="838"/>
        <v/>
      </c>
      <c r="AX2096" s="59" t="str">
        <f t="shared" si="839"/>
        <v/>
      </c>
      <c r="AY2096" s="59" t="str">
        <f t="shared" si="840"/>
        <v/>
      </c>
      <c r="AZ2096" s="59" t="str">
        <f t="shared" si="841"/>
        <v/>
      </c>
      <c r="BA2096" s="59" t="str">
        <f t="shared" si="842"/>
        <v/>
      </c>
      <c r="BC2096" s="49" t="str">
        <f>IF($B2096="", "", IF(COUNTIF(BD2096:$BY2096, "")=BC$8, IF(D2096="", "", D2096), ""))</f>
        <v/>
      </c>
      <c r="BD2096" s="61" t="str">
        <f>IF($B2096="", "", IF(COUNTIF(BE2096:$BY2096, "")=BD$8, IF(E2096="", "", E2096), ""))</f>
        <v/>
      </c>
      <c r="BE2096" s="61" t="str">
        <f>IF($B2096="", "", IF(COUNTIF(BF2096:$BY2096, "")=BE$8, IF(F2096="", "", F2096), ""))</f>
        <v/>
      </c>
      <c r="BF2096" s="61" t="str">
        <f>IF($B2096="", "", IF(COUNTIF(BG2096:$BY2096, "")=BF$8, IF(G2096="", "", G2096), ""))</f>
        <v/>
      </c>
      <c r="BG2096" s="61" t="str">
        <f>IF($B2096="", "", IF(COUNTIF(BH2096:$BY2096, "")=BG$8, IF(H2096="", "", H2096), ""))</f>
        <v/>
      </c>
      <c r="BH2096" s="61" t="str">
        <f>IF($B2096="", "", IF(COUNTIF(BI2096:$BY2096, "")=BH$8, IF(I2096="", "", I2096), ""))</f>
        <v/>
      </c>
      <c r="BI2096" s="61" t="str">
        <f>IF($B2096="", "", IF(COUNTIF(BJ2096:$BY2096, "")=BI$8, IF(J2096="", "", J2096), ""))</f>
        <v/>
      </c>
      <c r="BJ2096" s="61" t="str">
        <f>IF($B2096="", "", IF(COUNTIF(BK2096:$BY2096, "")=BJ$8, IF(K2096="", "", K2096), ""))</f>
        <v/>
      </c>
      <c r="BK2096" s="61" t="str">
        <f>IF($B2096="", "", IF(COUNTIF(BL2096:$BY2096, "")=BK$8, IF(L2096="", "", L2096), ""))</f>
        <v/>
      </c>
      <c r="BL2096" s="61" t="str">
        <f>IF($B2096="", "", IF(COUNTIF(BM2096:$BY2096, "")=BL$8, IF(M2096="", "", M2096), ""))</f>
        <v/>
      </c>
      <c r="BM2096" s="61" t="str">
        <f>IF($B2096="", "", IF(COUNTIF(BN2096:$BY2096, "")=BM$8, IF(N2096="", "", N2096), ""))</f>
        <v/>
      </c>
      <c r="BN2096" s="61" t="str">
        <f>IF($B2096="", "", IF(COUNTIF(BO2096:$BY2096, "")=BN$8, IF(O2096="", "", O2096), ""))</f>
        <v/>
      </c>
      <c r="BO2096" s="61" t="str">
        <f>IF($B2096="", "", IF(COUNTIF(BP2096:$BY2096, "")=BO$8, IF(P2096="", "", P2096), ""))</f>
        <v/>
      </c>
      <c r="BP2096" s="61" t="str">
        <f>IF($B2096="", "", IF(COUNTIF(BQ2096:$BY2096, "")=BP$8, IF(Q2096="", "", Q2096), ""))</f>
        <v/>
      </c>
      <c r="BQ2096" s="61" t="str">
        <f>IF($B2096="", "", IF(COUNTIF(BR2096:$BY2096, "")=BQ$8, IF(R2096="", "", R2096), ""))</f>
        <v/>
      </c>
      <c r="BR2096" s="61" t="str">
        <f>IF($B2096="", "", IF(COUNTIF(BS2096:$BY2096, "")=BR$8, IF(S2096="", "", S2096), ""))</f>
        <v/>
      </c>
      <c r="BS2096" s="61" t="str">
        <f>IF($B2096="", "", IF(COUNTIF(BT2096:$BY2096, "")=BS$8, IF(T2096="", "", T2096), ""))</f>
        <v/>
      </c>
      <c r="BT2096" s="61" t="str">
        <f>IF($B2096="", "", IF(COUNTIF(BU2096:$BY2096, "")=BT$8, IF(U2096="", "", U2096), ""))</f>
        <v/>
      </c>
      <c r="BU2096" s="61" t="str">
        <f>IF($B2096="", "", IF(COUNTIF(BV2096:$BY2096, "")=BU$8, IF(V2096="", "", V2096), ""))</f>
        <v/>
      </c>
      <c r="BV2096" s="61" t="str">
        <f>IF($B2096="", "", IF(COUNTIF(BW2096:$BY2096, "")=BV$8, IF(W2096="", "", W2096), ""))</f>
        <v/>
      </c>
      <c r="BW2096" s="61" t="str">
        <f>IF($B2096="", "", IF(COUNTIF(BX2096:$BY2096, "")=BW$8, IF(X2096="", "", X2096), ""))</f>
        <v/>
      </c>
      <c r="BX2096" s="61" t="str">
        <f>IF($B2096="", "", IF(COUNTIF(BY2096:$BY2096, "")=BX$8, IF(Y2096="", "", Y2096), ""))</f>
        <v/>
      </c>
      <c r="BY2096" s="50" t="str">
        <f t="shared" si="857"/>
        <v/>
      </c>
      <c r="CA2096" s="6" t="str">
        <f t="shared" si="858"/>
        <v/>
      </c>
      <c r="CB2096" s="6" t="str">
        <f>IF(CA2096="", "", RANK(CA2096, $CA$9:$CA$2508, 0)+COUNTIF($CA$9:CA2096, CA2096)-1)</f>
        <v/>
      </c>
    </row>
    <row r="2097" spans="1:80" x14ac:dyDescent="0.25">
      <c r="A2097" s="22"/>
      <c r="B2097" s="121" t="str">
        <f>IF('Stock Details'!B2096="", "", 'Stock Details'!B2096)</f>
        <v/>
      </c>
      <c r="C2097" s="22"/>
      <c r="D2097" s="130"/>
      <c r="E2097" s="122"/>
      <c r="F2097" s="131"/>
      <c r="G2097" s="22"/>
      <c r="H2097" s="130" t="str">
        <f t="shared" si="843"/>
        <v/>
      </c>
      <c r="I2097" s="122"/>
      <c r="J2097" s="131"/>
      <c r="K2097" s="22"/>
      <c r="L2097" s="130" t="str">
        <f t="shared" si="844"/>
        <v/>
      </c>
      <c r="M2097" s="122"/>
      <c r="N2097" s="131"/>
      <c r="O2097" s="22"/>
      <c r="P2097" s="130" t="str">
        <f t="shared" si="845"/>
        <v/>
      </c>
      <c r="Q2097" s="122"/>
      <c r="R2097" s="131"/>
      <c r="S2097" s="22"/>
      <c r="T2097" s="130" t="str">
        <f t="shared" si="846"/>
        <v/>
      </c>
      <c r="U2097" s="122"/>
      <c r="V2097" s="131"/>
      <c r="W2097" s="22"/>
      <c r="X2097" s="130" t="str">
        <f t="shared" si="847"/>
        <v/>
      </c>
      <c r="Y2097" s="122"/>
      <c r="Z2097" s="131"/>
      <c r="AA2097" s="22"/>
      <c r="AC2097" s="6" t="str">
        <f t="shared" si="848"/>
        <v/>
      </c>
      <c r="AE2097" s="6" t="str">
        <f t="shared" si="849"/>
        <v/>
      </c>
      <c r="AF2097" s="6" t="str">
        <f t="shared" si="850"/>
        <v/>
      </c>
      <c r="AG2097" s="6" t="str">
        <f t="shared" si="851"/>
        <v/>
      </c>
      <c r="AH2097" s="6" t="str">
        <f t="shared" si="852"/>
        <v/>
      </c>
      <c r="AI2097" s="6" t="str">
        <f t="shared" si="853"/>
        <v/>
      </c>
      <c r="AJ2097" s="6" t="str">
        <f t="shared" si="854"/>
        <v/>
      </c>
      <c r="AL2097" s="9" t="str">
        <f>IF('Stock Details'!F2096="", "", 'Stock Details'!F2096)</f>
        <v/>
      </c>
      <c r="AM2097" s="9" t="str">
        <f>IF('Stock Details'!G2096="", "", 'Stock Details'!G2096)</f>
        <v/>
      </c>
      <c r="AO2097" s="59" t="str">
        <f t="shared" si="855"/>
        <v/>
      </c>
      <c r="AP2097" s="59" t="str">
        <f t="shared" si="859"/>
        <v/>
      </c>
      <c r="AQ2097" s="59" t="str">
        <f t="shared" si="860"/>
        <v/>
      </c>
      <c r="AR2097" s="59" t="str">
        <f t="shared" si="861"/>
        <v/>
      </c>
      <c r="AS2097" s="59" t="str">
        <f t="shared" si="862"/>
        <v/>
      </c>
      <c r="AT2097" s="59" t="str">
        <f t="shared" si="863"/>
        <v/>
      </c>
      <c r="AV2097" s="59" t="str">
        <f t="shared" si="856"/>
        <v/>
      </c>
      <c r="AW2097" s="59" t="str">
        <f t="shared" si="838"/>
        <v/>
      </c>
      <c r="AX2097" s="59" t="str">
        <f t="shared" si="839"/>
        <v/>
      </c>
      <c r="AY2097" s="59" t="str">
        <f t="shared" si="840"/>
        <v/>
      </c>
      <c r="AZ2097" s="59" t="str">
        <f t="shared" si="841"/>
        <v/>
      </c>
      <c r="BA2097" s="59" t="str">
        <f t="shared" si="842"/>
        <v/>
      </c>
      <c r="BC2097" s="49" t="str">
        <f>IF($B2097="", "", IF(COUNTIF(BD2097:$BY2097, "")=BC$8, IF(D2097="", "", D2097), ""))</f>
        <v/>
      </c>
      <c r="BD2097" s="61" t="str">
        <f>IF($B2097="", "", IF(COUNTIF(BE2097:$BY2097, "")=BD$8, IF(E2097="", "", E2097), ""))</f>
        <v/>
      </c>
      <c r="BE2097" s="61" t="str">
        <f>IF($B2097="", "", IF(COUNTIF(BF2097:$BY2097, "")=BE$8, IF(F2097="", "", F2097), ""))</f>
        <v/>
      </c>
      <c r="BF2097" s="61" t="str">
        <f>IF($B2097="", "", IF(COUNTIF(BG2097:$BY2097, "")=BF$8, IF(G2097="", "", G2097), ""))</f>
        <v/>
      </c>
      <c r="BG2097" s="61" t="str">
        <f>IF($B2097="", "", IF(COUNTIF(BH2097:$BY2097, "")=BG$8, IF(H2097="", "", H2097), ""))</f>
        <v/>
      </c>
      <c r="BH2097" s="61" t="str">
        <f>IF($B2097="", "", IF(COUNTIF(BI2097:$BY2097, "")=BH$8, IF(I2097="", "", I2097), ""))</f>
        <v/>
      </c>
      <c r="BI2097" s="61" t="str">
        <f>IF($B2097="", "", IF(COUNTIF(BJ2097:$BY2097, "")=BI$8, IF(J2097="", "", J2097), ""))</f>
        <v/>
      </c>
      <c r="BJ2097" s="61" t="str">
        <f>IF($B2097="", "", IF(COUNTIF(BK2097:$BY2097, "")=BJ$8, IF(K2097="", "", K2097), ""))</f>
        <v/>
      </c>
      <c r="BK2097" s="61" t="str">
        <f>IF($B2097="", "", IF(COUNTIF(BL2097:$BY2097, "")=BK$8, IF(L2097="", "", L2097), ""))</f>
        <v/>
      </c>
      <c r="BL2097" s="61" t="str">
        <f>IF($B2097="", "", IF(COUNTIF(BM2097:$BY2097, "")=BL$8, IF(M2097="", "", M2097), ""))</f>
        <v/>
      </c>
      <c r="BM2097" s="61" t="str">
        <f>IF($B2097="", "", IF(COUNTIF(BN2097:$BY2097, "")=BM$8, IF(N2097="", "", N2097), ""))</f>
        <v/>
      </c>
      <c r="BN2097" s="61" t="str">
        <f>IF($B2097="", "", IF(COUNTIF(BO2097:$BY2097, "")=BN$8, IF(O2097="", "", O2097), ""))</f>
        <v/>
      </c>
      <c r="BO2097" s="61" t="str">
        <f>IF($B2097="", "", IF(COUNTIF(BP2097:$BY2097, "")=BO$8, IF(P2097="", "", P2097), ""))</f>
        <v/>
      </c>
      <c r="BP2097" s="61" t="str">
        <f>IF($B2097="", "", IF(COUNTIF(BQ2097:$BY2097, "")=BP$8, IF(Q2097="", "", Q2097), ""))</f>
        <v/>
      </c>
      <c r="BQ2097" s="61" t="str">
        <f>IF($B2097="", "", IF(COUNTIF(BR2097:$BY2097, "")=BQ$8, IF(R2097="", "", R2097), ""))</f>
        <v/>
      </c>
      <c r="BR2097" s="61" t="str">
        <f>IF($B2097="", "", IF(COUNTIF(BS2097:$BY2097, "")=BR$8, IF(S2097="", "", S2097), ""))</f>
        <v/>
      </c>
      <c r="BS2097" s="61" t="str">
        <f>IF($B2097="", "", IF(COUNTIF(BT2097:$BY2097, "")=BS$8, IF(T2097="", "", T2097), ""))</f>
        <v/>
      </c>
      <c r="BT2097" s="61" t="str">
        <f>IF($B2097="", "", IF(COUNTIF(BU2097:$BY2097, "")=BT$8, IF(U2097="", "", U2097), ""))</f>
        <v/>
      </c>
      <c r="BU2097" s="61" t="str">
        <f>IF($B2097="", "", IF(COUNTIF(BV2097:$BY2097, "")=BU$8, IF(V2097="", "", V2097), ""))</f>
        <v/>
      </c>
      <c r="BV2097" s="61" t="str">
        <f>IF($B2097="", "", IF(COUNTIF(BW2097:$BY2097, "")=BV$8, IF(W2097="", "", W2097), ""))</f>
        <v/>
      </c>
      <c r="BW2097" s="61" t="str">
        <f>IF($B2097="", "", IF(COUNTIF(BX2097:$BY2097, "")=BW$8, IF(X2097="", "", X2097), ""))</f>
        <v/>
      </c>
      <c r="BX2097" s="61" t="str">
        <f>IF($B2097="", "", IF(COUNTIF(BY2097:$BY2097, "")=BX$8, IF(Y2097="", "", Y2097), ""))</f>
        <v/>
      </c>
      <c r="BY2097" s="50" t="str">
        <f t="shared" si="857"/>
        <v/>
      </c>
      <c r="CA2097" s="6" t="str">
        <f t="shared" si="858"/>
        <v/>
      </c>
      <c r="CB2097" s="6" t="str">
        <f>IF(CA2097="", "", RANK(CA2097, $CA$9:$CA$2508, 0)+COUNTIF($CA$9:CA2097, CA2097)-1)</f>
        <v/>
      </c>
    </row>
    <row r="2098" spans="1:80" x14ac:dyDescent="0.25">
      <c r="A2098" s="22"/>
      <c r="B2098" s="121" t="str">
        <f>IF('Stock Details'!B2097="", "", 'Stock Details'!B2097)</f>
        <v/>
      </c>
      <c r="C2098" s="22"/>
      <c r="D2098" s="130"/>
      <c r="E2098" s="122"/>
      <c r="F2098" s="131"/>
      <c r="G2098" s="22"/>
      <c r="H2098" s="130" t="str">
        <f t="shared" si="843"/>
        <v/>
      </c>
      <c r="I2098" s="122"/>
      <c r="J2098" s="131"/>
      <c r="K2098" s="22"/>
      <c r="L2098" s="130" t="str">
        <f t="shared" si="844"/>
        <v/>
      </c>
      <c r="M2098" s="122"/>
      <c r="N2098" s="131"/>
      <c r="O2098" s="22"/>
      <c r="P2098" s="130" t="str">
        <f t="shared" si="845"/>
        <v/>
      </c>
      <c r="Q2098" s="122"/>
      <c r="R2098" s="131"/>
      <c r="S2098" s="22"/>
      <c r="T2098" s="130" t="str">
        <f t="shared" si="846"/>
        <v/>
      </c>
      <c r="U2098" s="122"/>
      <c r="V2098" s="131"/>
      <c r="W2098" s="22"/>
      <c r="X2098" s="130" t="str">
        <f t="shared" si="847"/>
        <v/>
      </c>
      <c r="Y2098" s="122"/>
      <c r="Z2098" s="131"/>
      <c r="AA2098" s="22"/>
      <c r="AC2098" s="6" t="str">
        <f t="shared" si="848"/>
        <v/>
      </c>
      <c r="AE2098" s="6" t="str">
        <f t="shared" si="849"/>
        <v/>
      </c>
      <c r="AF2098" s="6" t="str">
        <f t="shared" si="850"/>
        <v/>
      </c>
      <c r="AG2098" s="6" t="str">
        <f t="shared" si="851"/>
        <v/>
      </c>
      <c r="AH2098" s="6" t="str">
        <f t="shared" si="852"/>
        <v/>
      </c>
      <c r="AI2098" s="6" t="str">
        <f t="shared" si="853"/>
        <v/>
      </c>
      <c r="AJ2098" s="6" t="str">
        <f t="shared" si="854"/>
        <v/>
      </c>
      <c r="AL2098" s="9" t="str">
        <f>IF('Stock Details'!F2097="", "", 'Stock Details'!F2097)</f>
        <v/>
      </c>
      <c r="AM2098" s="9" t="str">
        <f>IF('Stock Details'!G2097="", "", 'Stock Details'!G2097)</f>
        <v/>
      </c>
      <c r="AO2098" s="59" t="str">
        <f t="shared" si="855"/>
        <v/>
      </c>
      <c r="AP2098" s="59" t="str">
        <f t="shared" si="859"/>
        <v/>
      </c>
      <c r="AQ2098" s="59" t="str">
        <f t="shared" si="860"/>
        <v/>
      </c>
      <c r="AR2098" s="59" t="str">
        <f t="shared" si="861"/>
        <v/>
      </c>
      <c r="AS2098" s="59" t="str">
        <f t="shared" si="862"/>
        <v/>
      </c>
      <c r="AT2098" s="59" t="str">
        <f t="shared" si="863"/>
        <v/>
      </c>
      <c r="AV2098" s="59" t="str">
        <f t="shared" si="856"/>
        <v/>
      </c>
      <c r="AW2098" s="59" t="str">
        <f t="shared" si="838"/>
        <v/>
      </c>
      <c r="AX2098" s="59" t="str">
        <f t="shared" si="839"/>
        <v/>
      </c>
      <c r="AY2098" s="59" t="str">
        <f t="shared" si="840"/>
        <v/>
      </c>
      <c r="AZ2098" s="59" t="str">
        <f t="shared" si="841"/>
        <v/>
      </c>
      <c r="BA2098" s="59" t="str">
        <f t="shared" si="842"/>
        <v/>
      </c>
      <c r="BC2098" s="49" t="str">
        <f>IF($B2098="", "", IF(COUNTIF(BD2098:$BY2098, "")=BC$8, IF(D2098="", "", D2098), ""))</f>
        <v/>
      </c>
      <c r="BD2098" s="61" t="str">
        <f>IF($B2098="", "", IF(COUNTIF(BE2098:$BY2098, "")=BD$8, IF(E2098="", "", E2098), ""))</f>
        <v/>
      </c>
      <c r="BE2098" s="61" t="str">
        <f>IF($B2098="", "", IF(COUNTIF(BF2098:$BY2098, "")=BE$8, IF(F2098="", "", F2098), ""))</f>
        <v/>
      </c>
      <c r="BF2098" s="61" t="str">
        <f>IF($B2098="", "", IF(COUNTIF(BG2098:$BY2098, "")=BF$8, IF(G2098="", "", G2098), ""))</f>
        <v/>
      </c>
      <c r="BG2098" s="61" t="str">
        <f>IF($B2098="", "", IF(COUNTIF(BH2098:$BY2098, "")=BG$8, IF(H2098="", "", H2098), ""))</f>
        <v/>
      </c>
      <c r="BH2098" s="61" t="str">
        <f>IF($B2098="", "", IF(COUNTIF(BI2098:$BY2098, "")=BH$8, IF(I2098="", "", I2098), ""))</f>
        <v/>
      </c>
      <c r="BI2098" s="61" t="str">
        <f>IF($B2098="", "", IF(COUNTIF(BJ2098:$BY2098, "")=BI$8, IF(J2098="", "", J2098), ""))</f>
        <v/>
      </c>
      <c r="BJ2098" s="61" t="str">
        <f>IF($B2098="", "", IF(COUNTIF(BK2098:$BY2098, "")=BJ$8, IF(K2098="", "", K2098), ""))</f>
        <v/>
      </c>
      <c r="BK2098" s="61" t="str">
        <f>IF($B2098="", "", IF(COUNTIF(BL2098:$BY2098, "")=BK$8, IF(L2098="", "", L2098), ""))</f>
        <v/>
      </c>
      <c r="BL2098" s="61" t="str">
        <f>IF($B2098="", "", IF(COUNTIF(BM2098:$BY2098, "")=BL$8, IF(M2098="", "", M2098), ""))</f>
        <v/>
      </c>
      <c r="BM2098" s="61" t="str">
        <f>IF($B2098="", "", IF(COUNTIF(BN2098:$BY2098, "")=BM$8, IF(N2098="", "", N2098), ""))</f>
        <v/>
      </c>
      <c r="BN2098" s="61" t="str">
        <f>IF($B2098="", "", IF(COUNTIF(BO2098:$BY2098, "")=BN$8, IF(O2098="", "", O2098), ""))</f>
        <v/>
      </c>
      <c r="BO2098" s="61" t="str">
        <f>IF($B2098="", "", IF(COUNTIF(BP2098:$BY2098, "")=BO$8, IF(P2098="", "", P2098), ""))</f>
        <v/>
      </c>
      <c r="BP2098" s="61" t="str">
        <f>IF($B2098="", "", IF(COUNTIF(BQ2098:$BY2098, "")=BP$8, IF(Q2098="", "", Q2098), ""))</f>
        <v/>
      </c>
      <c r="BQ2098" s="61" t="str">
        <f>IF($B2098="", "", IF(COUNTIF(BR2098:$BY2098, "")=BQ$8, IF(R2098="", "", R2098), ""))</f>
        <v/>
      </c>
      <c r="BR2098" s="61" t="str">
        <f>IF($B2098="", "", IF(COUNTIF(BS2098:$BY2098, "")=BR$8, IF(S2098="", "", S2098), ""))</f>
        <v/>
      </c>
      <c r="BS2098" s="61" t="str">
        <f>IF($B2098="", "", IF(COUNTIF(BT2098:$BY2098, "")=BS$8, IF(T2098="", "", T2098), ""))</f>
        <v/>
      </c>
      <c r="BT2098" s="61" t="str">
        <f>IF($B2098="", "", IF(COUNTIF(BU2098:$BY2098, "")=BT$8, IF(U2098="", "", U2098), ""))</f>
        <v/>
      </c>
      <c r="BU2098" s="61" t="str">
        <f>IF($B2098="", "", IF(COUNTIF(BV2098:$BY2098, "")=BU$8, IF(V2098="", "", V2098), ""))</f>
        <v/>
      </c>
      <c r="BV2098" s="61" t="str">
        <f>IF($B2098="", "", IF(COUNTIF(BW2098:$BY2098, "")=BV$8, IF(W2098="", "", W2098), ""))</f>
        <v/>
      </c>
      <c r="BW2098" s="61" t="str">
        <f>IF($B2098="", "", IF(COUNTIF(BX2098:$BY2098, "")=BW$8, IF(X2098="", "", X2098), ""))</f>
        <v/>
      </c>
      <c r="BX2098" s="61" t="str">
        <f>IF($B2098="", "", IF(COUNTIF(BY2098:$BY2098, "")=BX$8, IF(Y2098="", "", Y2098), ""))</f>
        <v/>
      </c>
      <c r="BY2098" s="50" t="str">
        <f t="shared" si="857"/>
        <v/>
      </c>
      <c r="CA2098" s="6" t="str">
        <f t="shared" si="858"/>
        <v/>
      </c>
      <c r="CB2098" s="6" t="str">
        <f>IF(CA2098="", "", RANK(CA2098, $CA$9:$CA$2508, 0)+COUNTIF($CA$9:CA2098, CA2098)-1)</f>
        <v/>
      </c>
    </row>
    <row r="2099" spans="1:80" x14ac:dyDescent="0.25">
      <c r="A2099" s="22"/>
      <c r="B2099" s="121" t="str">
        <f>IF('Stock Details'!B2098="", "", 'Stock Details'!B2098)</f>
        <v/>
      </c>
      <c r="C2099" s="22"/>
      <c r="D2099" s="130"/>
      <c r="E2099" s="122"/>
      <c r="F2099" s="131"/>
      <c r="G2099" s="22"/>
      <c r="H2099" s="130" t="str">
        <f t="shared" si="843"/>
        <v/>
      </c>
      <c r="I2099" s="122"/>
      <c r="J2099" s="131"/>
      <c r="K2099" s="22"/>
      <c r="L2099" s="130" t="str">
        <f t="shared" si="844"/>
        <v/>
      </c>
      <c r="M2099" s="122"/>
      <c r="N2099" s="131"/>
      <c r="O2099" s="22"/>
      <c r="P2099" s="130" t="str">
        <f t="shared" si="845"/>
        <v/>
      </c>
      <c r="Q2099" s="122"/>
      <c r="R2099" s="131"/>
      <c r="S2099" s="22"/>
      <c r="T2099" s="130" t="str">
        <f t="shared" si="846"/>
        <v/>
      </c>
      <c r="U2099" s="122"/>
      <c r="V2099" s="131"/>
      <c r="W2099" s="22"/>
      <c r="X2099" s="130" t="str">
        <f t="shared" si="847"/>
        <v/>
      </c>
      <c r="Y2099" s="122"/>
      <c r="Z2099" s="131"/>
      <c r="AA2099" s="22"/>
      <c r="AC2099" s="6" t="str">
        <f t="shared" si="848"/>
        <v/>
      </c>
      <c r="AE2099" s="6" t="str">
        <f t="shared" si="849"/>
        <v/>
      </c>
      <c r="AF2099" s="6" t="str">
        <f t="shared" si="850"/>
        <v/>
      </c>
      <c r="AG2099" s="6" t="str">
        <f t="shared" si="851"/>
        <v/>
      </c>
      <c r="AH2099" s="6" t="str">
        <f t="shared" si="852"/>
        <v/>
      </c>
      <c r="AI2099" s="6" t="str">
        <f t="shared" si="853"/>
        <v/>
      </c>
      <c r="AJ2099" s="6" t="str">
        <f t="shared" si="854"/>
        <v/>
      </c>
      <c r="AL2099" s="9" t="str">
        <f>IF('Stock Details'!F2098="", "", 'Stock Details'!F2098)</f>
        <v/>
      </c>
      <c r="AM2099" s="9" t="str">
        <f>IF('Stock Details'!G2098="", "", 'Stock Details'!G2098)</f>
        <v/>
      </c>
      <c r="AO2099" s="59" t="str">
        <f t="shared" si="855"/>
        <v/>
      </c>
      <c r="AP2099" s="59" t="str">
        <f t="shared" si="859"/>
        <v/>
      </c>
      <c r="AQ2099" s="59" t="str">
        <f t="shared" si="860"/>
        <v/>
      </c>
      <c r="AR2099" s="59" t="str">
        <f t="shared" si="861"/>
        <v/>
      </c>
      <c r="AS2099" s="59" t="str">
        <f t="shared" si="862"/>
        <v/>
      </c>
      <c r="AT2099" s="59" t="str">
        <f t="shared" si="863"/>
        <v/>
      </c>
      <c r="AV2099" s="59" t="str">
        <f t="shared" si="856"/>
        <v/>
      </c>
      <c r="AW2099" s="59" t="str">
        <f t="shared" si="838"/>
        <v/>
      </c>
      <c r="AX2099" s="59" t="str">
        <f t="shared" si="839"/>
        <v/>
      </c>
      <c r="AY2099" s="59" t="str">
        <f t="shared" si="840"/>
        <v/>
      </c>
      <c r="AZ2099" s="59" t="str">
        <f t="shared" si="841"/>
        <v/>
      </c>
      <c r="BA2099" s="59" t="str">
        <f t="shared" si="842"/>
        <v/>
      </c>
      <c r="BC2099" s="49" t="str">
        <f>IF($B2099="", "", IF(COUNTIF(BD2099:$BY2099, "")=BC$8, IF(D2099="", "", D2099), ""))</f>
        <v/>
      </c>
      <c r="BD2099" s="61" t="str">
        <f>IF($B2099="", "", IF(COUNTIF(BE2099:$BY2099, "")=BD$8, IF(E2099="", "", E2099), ""))</f>
        <v/>
      </c>
      <c r="BE2099" s="61" t="str">
        <f>IF($B2099="", "", IF(COUNTIF(BF2099:$BY2099, "")=BE$8, IF(F2099="", "", F2099), ""))</f>
        <v/>
      </c>
      <c r="BF2099" s="61" t="str">
        <f>IF($B2099="", "", IF(COUNTIF(BG2099:$BY2099, "")=BF$8, IF(G2099="", "", G2099), ""))</f>
        <v/>
      </c>
      <c r="BG2099" s="61" t="str">
        <f>IF($B2099="", "", IF(COUNTIF(BH2099:$BY2099, "")=BG$8, IF(H2099="", "", H2099), ""))</f>
        <v/>
      </c>
      <c r="BH2099" s="61" t="str">
        <f>IF($B2099="", "", IF(COUNTIF(BI2099:$BY2099, "")=BH$8, IF(I2099="", "", I2099), ""))</f>
        <v/>
      </c>
      <c r="BI2099" s="61" t="str">
        <f>IF($B2099="", "", IF(COUNTIF(BJ2099:$BY2099, "")=BI$8, IF(J2099="", "", J2099), ""))</f>
        <v/>
      </c>
      <c r="BJ2099" s="61" t="str">
        <f>IF($B2099="", "", IF(COUNTIF(BK2099:$BY2099, "")=BJ$8, IF(K2099="", "", K2099), ""))</f>
        <v/>
      </c>
      <c r="BK2099" s="61" t="str">
        <f>IF($B2099="", "", IF(COUNTIF(BL2099:$BY2099, "")=BK$8, IF(L2099="", "", L2099), ""))</f>
        <v/>
      </c>
      <c r="BL2099" s="61" t="str">
        <f>IF($B2099="", "", IF(COUNTIF(BM2099:$BY2099, "")=BL$8, IF(M2099="", "", M2099), ""))</f>
        <v/>
      </c>
      <c r="BM2099" s="61" t="str">
        <f>IF($B2099="", "", IF(COUNTIF(BN2099:$BY2099, "")=BM$8, IF(N2099="", "", N2099), ""))</f>
        <v/>
      </c>
      <c r="BN2099" s="61" t="str">
        <f>IF($B2099="", "", IF(COUNTIF(BO2099:$BY2099, "")=BN$8, IF(O2099="", "", O2099), ""))</f>
        <v/>
      </c>
      <c r="BO2099" s="61" t="str">
        <f>IF($B2099="", "", IF(COUNTIF(BP2099:$BY2099, "")=BO$8, IF(P2099="", "", P2099), ""))</f>
        <v/>
      </c>
      <c r="BP2099" s="61" t="str">
        <f>IF($B2099="", "", IF(COUNTIF(BQ2099:$BY2099, "")=BP$8, IF(Q2099="", "", Q2099), ""))</f>
        <v/>
      </c>
      <c r="BQ2099" s="61" t="str">
        <f>IF($B2099="", "", IF(COUNTIF(BR2099:$BY2099, "")=BQ$8, IF(R2099="", "", R2099), ""))</f>
        <v/>
      </c>
      <c r="BR2099" s="61" t="str">
        <f>IF($B2099="", "", IF(COUNTIF(BS2099:$BY2099, "")=BR$8, IF(S2099="", "", S2099), ""))</f>
        <v/>
      </c>
      <c r="BS2099" s="61" t="str">
        <f>IF($B2099="", "", IF(COUNTIF(BT2099:$BY2099, "")=BS$8, IF(T2099="", "", T2099), ""))</f>
        <v/>
      </c>
      <c r="BT2099" s="61" t="str">
        <f>IF($B2099="", "", IF(COUNTIF(BU2099:$BY2099, "")=BT$8, IF(U2099="", "", U2099), ""))</f>
        <v/>
      </c>
      <c r="BU2099" s="61" t="str">
        <f>IF($B2099="", "", IF(COUNTIF(BV2099:$BY2099, "")=BU$8, IF(V2099="", "", V2099), ""))</f>
        <v/>
      </c>
      <c r="BV2099" s="61" t="str">
        <f>IF($B2099="", "", IF(COUNTIF(BW2099:$BY2099, "")=BV$8, IF(W2099="", "", W2099), ""))</f>
        <v/>
      </c>
      <c r="BW2099" s="61" t="str">
        <f>IF($B2099="", "", IF(COUNTIF(BX2099:$BY2099, "")=BW$8, IF(X2099="", "", X2099), ""))</f>
        <v/>
      </c>
      <c r="BX2099" s="61" t="str">
        <f>IF($B2099="", "", IF(COUNTIF(BY2099:$BY2099, "")=BX$8, IF(Y2099="", "", Y2099), ""))</f>
        <v/>
      </c>
      <c r="BY2099" s="50" t="str">
        <f t="shared" si="857"/>
        <v/>
      </c>
      <c r="CA2099" s="6" t="str">
        <f t="shared" si="858"/>
        <v/>
      </c>
      <c r="CB2099" s="6" t="str">
        <f>IF(CA2099="", "", RANK(CA2099, $CA$9:$CA$2508, 0)+COUNTIF($CA$9:CA2099, CA2099)-1)</f>
        <v/>
      </c>
    </row>
    <row r="2100" spans="1:80" x14ac:dyDescent="0.25">
      <c r="A2100" s="22"/>
      <c r="B2100" s="121" t="str">
        <f>IF('Stock Details'!B2099="", "", 'Stock Details'!B2099)</f>
        <v/>
      </c>
      <c r="C2100" s="22"/>
      <c r="D2100" s="130"/>
      <c r="E2100" s="122"/>
      <c r="F2100" s="131"/>
      <c r="G2100" s="22"/>
      <c r="H2100" s="130" t="str">
        <f t="shared" si="843"/>
        <v/>
      </c>
      <c r="I2100" s="122"/>
      <c r="J2100" s="131"/>
      <c r="K2100" s="22"/>
      <c r="L2100" s="130" t="str">
        <f t="shared" si="844"/>
        <v/>
      </c>
      <c r="M2100" s="122"/>
      <c r="N2100" s="131"/>
      <c r="O2100" s="22"/>
      <c r="P2100" s="130" t="str">
        <f t="shared" si="845"/>
        <v/>
      </c>
      <c r="Q2100" s="122"/>
      <c r="R2100" s="131"/>
      <c r="S2100" s="22"/>
      <c r="T2100" s="130" t="str">
        <f t="shared" si="846"/>
        <v/>
      </c>
      <c r="U2100" s="122"/>
      <c r="V2100" s="131"/>
      <c r="W2100" s="22"/>
      <c r="X2100" s="130" t="str">
        <f t="shared" si="847"/>
        <v/>
      </c>
      <c r="Y2100" s="122"/>
      <c r="Z2100" s="131"/>
      <c r="AA2100" s="22"/>
      <c r="AC2100" s="6" t="str">
        <f t="shared" si="848"/>
        <v/>
      </c>
      <c r="AE2100" s="6" t="str">
        <f t="shared" si="849"/>
        <v/>
      </c>
      <c r="AF2100" s="6" t="str">
        <f t="shared" si="850"/>
        <v/>
      </c>
      <c r="AG2100" s="6" t="str">
        <f t="shared" si="851"/>
        <v/>
      </c>
      <c r="AH2100" s="6" t="str">
        <f t="shared" si="852"/>
        <v/>
      </c>
      <c r="AI2100" s="6" t="str">
        <f t="shared" si="853"/>
        <v/>
      </c>
      <c r="AJ2100" s="6" t="str">
        <f t="shared" si="854"/>
        <v/>
      </c>
      <c r="AL2100" s="9" t="str">
        <f>IF('Stock Details'!F2099="", "", 'Stock Details'!F2099)</f>
        <v/>
      </c>
      <c r="AM2100" s="9" t="str">
        <f>IF('Stock Details'!G2099="", "", 'Stock Details'!G2099)</f>
        <v/>
      </c>
      <c r="AO2100" s="59" t="str">
        <f t="shared" si="855"/>
        <v/>
      </c>
      <c r="AP2100" s="59" t="str">
        <f t="shared" si="859"/>
        <v/>
      </c>
      <c r="AQ2100" s="59" t="str">
        <f t="shared" si="860"/>
        <v/>
      </c>
      <c r="AR2100" s="59" t="str">
        <f t="shared" si="861"/>
        <v/>
      </c>
      <c r="AS2100" s="59" t="str">
        <f t="shared" si="862"/>
        <v/>
      </c>
      <c r="AT2100" s="59" t="str">
        <f t="shared" si="863"/>
        <v/>
      </c>
      <c r="AV2100" s="59" t="str">
        <f t="shared" si="856"/>
        <v/>
      </c>
      <c r="AW2100" s="59" t="str">
        <f t="shared" si="838"/>
        <v/>
      </c>
      <c r="AX2100" s="59" t="str">
        <f t="shared" si="839"/>
        <v/>
      </c>
      <c r="AY2100" s="59" t="str">
        <f t="shared" si="840"/>
        <v/>
      </c>
      <c r="AZ2100" s="59" t="str">
        <f t="shared" si="841"/>
        <v/>
      </c>
      <c r="BA2100" s="59" t="str">
        <f t="shared" si="842"/>
        <v/>
      </c>
      <c r="BC2100" s="49" t="str">
        <f>IF($B2100="", "", IF(COUNTIF(BD2100:$BY2100, "")=BC$8, IF(D2100="", "", D2100), ""))</f>
        <v/>
      </c>
      <c r="BD2100" s="61" t="str">
        <f>IF($B2100="", "", IF(COUNTIF(BE2100:$BY2100, "")=BD$8, IF(E2100="", "", E2100), ""))</f>
        <v/>
      </c>
      <c r="BE2100" s="61" t="str">
        <f>IF($B2100="", "", IF(COUNTIF(BF2100:$BY2100, "")=BE$8, IF(F2100="", "", F2100), ""))</f>
        <v/>
      </c>
      <c r="BF2100" s="61" t="str">
        <f>IF($B2100="", "", IF(COUNTIF(BG2100:$BY2100, "")=BF$8, IF(G2100="", "", G2100), ""))</f>
        <v/>
      </c>
      <c r="BG2100" s="61" t="str">
        <f>IF($B2100="", "", IF(COUNTIF(BH2100:$BY2100, "")=BG$8, IF(H2100="", "", H2100), ""))</f>
        <v/>
      </c>
      <c r="BH2100" s="61" t="str">
        <f>IF($B2100="", "", IF(COUNTIF(BI2100:$BY2100, "")=BH$8, IF(I2100="", "", I2100), ""))</f>
        <v/>
      </c>
      <c r="BI2100" s="61" t="str">
        <f>IF($B2100="", "", IF(COUNTIF(BJ2100:$BY2100, "")=BI$8, IF(J2100="", "", J2100), ""))</f>
        <v/>
      </c>
      <c r="BJ2100" s="61" t="str">
        <f>IF($B2100="", "", IF(COUNTIF(BK2100:$BY2100, "")=BJ$8, IF(K2100="", "", K2100), ""))</f>
        <v/>
      </c>
      <c r="BK2100" s="61" t="str">
        <f>IF($B2100="", "", IF(COUNTIF(BL2100:$BY2100, "")=BK$8, IF(L2100="", "", L2100), ""))</f>
        <v/>
      </c>
      <c r="BL2100" s="61" t="str">
        <f>IF($B2100="", "", IF(COUNTIF(BM2100:$BY2100, "")=BL$8, IF(M2100="", "", M2100), ""))</f>
        <v/>
      </c>
      <c r="BM2100" s="61" t="str">
        <f>IF($B2100="", "", IF(COUNTIF(BN2100:$BY2100, "")=BM$8, IF(N2100="", "", N2100), ""))</f>
        <v/>
      </c>
      <c r="BN2100" s="61" t="str">
        <f>IF($B2100="", "", IF(COUNTIF(BO2100:$BY2100, "")=BN$8, IF(O2100="", "", O2100), ""))</f>
        <v/>
      </c>
      <c r="BO2100" s="61" t="str">
        <f>IF($B2100="", "", IF(COUNTIF(BP2100:$BY2100, "")=BO$8, IF(P2100="", "", P2100), ""))</f>
        <v/>
      </c>
      <c r="BP2100" s="61" t="str">
        <f>IF($B2100="", "", IF(COUNTIF(BQ2100:$BY2100, "")=BP$8, IF(Q2100="", "", Q2100), ""))</f>
        <v/>
      </c>
      <c r="BQ2100" s="61" t="str">
        <f>IF($B2100="", "", IF(COUNTIF(BR2100:$BY2100, "")=BQ$8, IF(R2100="", "", R2100), ""))</f>
        <v/>
      </c>
      <c r="BR2100" s="61" t="str">
        <f>IF($B2100="", "", IF(COUNTIF(BS2100:$BY2100, "")=BR$8, IF(S2100="", "", S2100), ""))</f>
        <v/>
      </c>
      <c r="BS2100" s="61" t="str">
        <f>IF($B2100="", "", IF(COUNTIF(BT2100:$BY2100, "")=BS$8, IF(T2100="", "", T2100), ""))</f>
        <v/>
      </c>
      <c r="BT2100" s="61" t="str">
        <f>IF($B2100="", "", IF(COUNTIF(BU2100:$BY2100, "")=BT$8, IF(U2100="", "", U2100), ""))</f>
        <v/>
      </c>
      <c r="BU2100" s="61" t="str">
        <f>IF($B2100="", "", IF(COUNTIF(BV2100:$BY2100, "")=BU$8, IF(V2100="", "", V2100), ""))</f>
        <v/>
      </c>
      <c r="BV2100" s="61" t="str">
        <f>IF($B2100="", "", IF(COUNTIF(BW2100:$BY2100, "")=BV$8, IF(W2100="", "", W2100), ""))</f>
        <v/>
      </c>
      <c r="BW2100" s="61" t="str">
        <f>IF($B2100="", "", IF(COUNTIF(BX2100:$BY2100, "")=BW$8, IF(X2100="", "", X2100), ""))</f>
        <v/>
      </c>
      <c r="BX2100" s="61" t="str">
        <f>IF($B2100="", "", IF(COUNTIF(BY2100:$BY2100, "")=BX$8, IF(Y2100="", "", Y2100), ""))</f>
        <v/>
      </c>
      <c r="BY2100" s="50" t="str">
        <f t="shared" si="857"/>
        <v/>
      </c>
      <c r="CA2100" s="6" t="str">
        <f t="shared" si="858"/>
        <v/>
      </c>
      <c r="CB2100" s="6" t="str">
        <f>IF(CA2100="", "", RANK(CA2100, $CA$9:$CA$2508, 0)+COUNTIF($CA$9:CA2100, CA2100)-1)</f>
        <v/>
      </c>
    </row>
    <row r="2101" spans="1:80" x14ac:dyDescent="0.25">
      <c r="A2101" s="22"/>
      <c r="B2101" s="121" t="str">
        <f>IF('Stock Details'!B2100="", "", 'Stock Details'!B2100)</f>
        <v/>
      </c>
      <c r="C2101" s="22"/>
      <c r="D2101" s="130"/>
      <c r="E2101" s="122"/>
      <c r="F2101" s="131"/>
      <c r="G2101" s="22"/>
      <c r="H2101" s="130" t="str">
        <f t="shared" si="843"/>
        <v/>
      </c>
      <c r="I2101" s="122"/>
      <c r="J2101" s="131"/>
      <c r="K2101" s="22"/>
      <c r="L2101" s="130" t="str">
        <f t="shared" si="844"/>
        <v/>
      </c>
      <c r="M2101" s="122"/>
      <c r="N2101" s="131"/>
      <c r="O2101" s="22"/>
      <c r="P2101" s="130" t="str">
        <f t="shared" si="845"/>
        <v/>
      </c>
      <c r="Q2101" s="122"/>
      <c r="R2101" s="131"/>
      <c r="S2101" s="22"/>
      <c r="T2101" s="130" t="str">
        <f t="shared" si="846"/>
        <v/>
      </c>
      <c r="U2101" s="122"/>
      <c r="V2101" s="131"/>
      <c r="W2101" s="22"/>
      <c r="X2101" s="130" t="str">
        <f t="shared" si="847"/>
        <v/>
      </c>
      <c r="Y2101" s="122"/>
      <c r="Z2101" s="131"/>
      <c r="AA2101" s="22"/>
      <c r="AC2101" s="6" t="str">
        <f t="shared" si="848"/>
        <v/>
      </c>
      <c r="AE2101" s="6" t="str">
        <f t="shared" si="849"/>
        <v/>
      </c>
      <c r="AF2101" s="6" t="str">
        <f t="shared" si="850"/>
        <v/>
      </c>
      <c r="AG2101" s="6" t="str">
        <f t="shared" si="851"/>
        <v/>
      </c>
      <c r="AH2101" s="6" t="str">
        <f t="shared" si="852"/>
        <v/>
      </c>
      <c r="AI2101" s="6" t="str">
        <f t="shared" si="853"/>
        <v/>
      </c>
      <c r="AJ2101" s="6" t="str">
        <f t="shared" si="854"/>
        <v/>
      </c>
      <c r="AL2101" s="9" t="str">
        <f>IF('Stock Details'!F2100="", "", 'Stock Details'!F2100)</f>
        <v/>
      </c>
      <c r="AM2101" s="9" t="str">
        <f>IF('Stock Details'!G2100="", "", 'Stock Details'!G2100)</f>
        <v/>
      </c>
      <c r="AO2101" s="59" t="str">
        <f t="shared" si="855"/>
        <v/>
      </c>
      <c r="AP2101" s="59" t="str">
        <f t="shared" si="859"/>
        <v/>
      </c>
      <c r="AQ2101" s="59" t="str">
        <f t="shared" si="860"/>
        <v/>
      </c>
      <c r="AR2101" s="59" t="str">
        <f t="shared" si="861"/>
        <v/>
      </c>
      <c r="AS2101" s="59" t="str">
        <f t="shared" si="862"/>
        <v/>
      </c>
      <c r="AT2101" s="59" t="str">
        <f t="shared" si="863"/>
        <v/>
      </c>
      <c r="AV2101" s="59" t="str">
        <f t="shared" si="856"/>
        <v/>
      </c>
      <c r="AW2101" s="59" t="str">
        <f t="shared" si="838"/>
        <v/>
      </c>
      <c r="AX2101" s="59" t="str">
        <f t="shared" si="839"/>
        <v/>
      </c>
      <c r="AY2101" s="59" t="str">
        <f t="shared" si="840"/>
        <v/>
      </c>
      <c r="AZ2101" s="59" t="str">
        <f t="shared" si="841"/>
        <v/>
      </c>
      <c r="BA2101" s="59" t="str">
        <f t="shared" si="842"/>
        <v/>
      </c>
      <c r="BC2101" s="49" t="str">
        <f>IF($B2101="", "", IF(COUNTIF(BD2101:$BY2101, "")=BC$8, IF(D2101="", "", D2101), ""))</f>
        <v/>
      </c>
      <c r="BD2101" s="61" t="str">
        <f>IF($B2101="", "", IF(COUNTIF(BE2101:$BY2101, "")=BD$8, IF(E2101="", "", E2101), ""))</f>
        <v/>
      </c>
      <c r="BE2101" s="61" t="str">
        <f>IF($B2101="", "", IF(COUNTIF(BF2101:$BY2101, "")=BE$8, IF(F2101="", "", F2101), ""))</f>
        <v/>
      </c>
      <c r="BF2101" s="61" t="str">
        <f>IF($B2101="", "", IF(COUNTIF(BG2101:$BY2101, "")=BF$8, IF(G2101="", "", G2101), ""))</f>
        <v/>
      </c>
      <c r="BG2101" s="61" t="str">
        <f>IF($B2101="", "", IF(COUNTIF(BH2101:$BY2101, "")=BG$8, IF(H2101="", "", H2101), ""))</f>
        <v/>
      </c>
      <c r="BH2101" s="61" t="str">
        <f>IF($B2101="", "", IF(COUNTIF(BI2101:$BY2101, "")=BH$8, IF(I2101="", "", I2101), ""))</f>
        <v/>
      </c>
      <c r="BI2101" s="61" t="str">
        <f>IF($B2101="", "", IF(COUNTIF(BJ2101:$BY2101, "")=BI$8, IF(J2101="", "", J2101), ""))</f>
        <v/>
      </c>
      <c r="BJ2101" s="61" t="str">
        <f>IF($B2101="", "", IF(COUNTIF(BK2101:$BY2101, "")=BJ$8, IF(K2101="", "", K2101), ""))</f>
        <v/>
      </c>
      <c r="BK2101" s="61" t="str">
        <f>IF($B2101="", "", IF(COUNTIF(BL2101:$BY2101, "")=BK$8, IF(L2101="", "", L2101), ""))</f>
        <v/>
      </c>
      <c r="BL2101" s="61" t="str">
        <f>IF($B2101="", "", IF(COUNTIF(BM2101:$BY2101, "")=BL$8, IF(M2101="", "", M2101), ""))</f>
        <v/>
      </c>
      <c r="BM2101" s="61" t="str">
        <f>IF($B2101="", "", IF(COUNTIF(BN2101:$BY2101, "")=BM$8, IF(N2101="", "", N2101), ""))</f>
        <v/>
      </c>
      <c r="BN2101" s="61" t="str">
        <f>IF($B2101="", "", IF(COUNTIF(BO2101:$BY2101, "")=BN$8, IF(O2101="", "", O2101), ""))</f>
        <v/>
      </c>
      <c r="BO2101" s="61" t="str">
        <f>IF($B2101="", "", IF(COUNTIF(BP2101:$BY2101, "")=BO$8, IF(P2101="", "", P2101), ""))</f>
        <v/>
      </c>
      <c r="BP2101" s="61" t="str">
        <f>IF($B2101="", "", IF(COUNTIF(BQ2101:$BY2101, "")=BP$8, IF(Q2101="", "", Q2101), ""))</f>
        <v/>
      </c>
      <c r="BQ2101" s="61" t="str">
        <f>IF($B2101="", "", IF(COUNTIF(BR2101:$BY2101, "")=BQ$8, IF(R2101="", "", R2101), ""))</f>
        <v/>
      </c>
      <c r="BR2101" s="61" t="str">
        <f>IF($B2101="", "", IF(COUNTIF(BS2101:$BY2101, "")=BR$8, IF(S2101="", "", S2101), ""))</f>
        <v/>
      </c>
      <c r="BS2101" s="61" t="str">
        <f>IF($B2101="", "", IF(COUNTIF(BT2101:$BY2101, "")=BS$8, IF(T2101="", "", T2101), ""))</f>
        <v/>
      </c>
      <c r="BT2101" s="61" t="str">
        <f>IF($B2101="", "", IF(COUNTIF(BU2101:$BY2101, "")=BT$8, IF(U2101="", "", U2101), ""))</f>
        <v/>
      </c>
      <c r="BU2101" s="61" t="str">
        <f>IF($B2101="", "", IF(COUNTIF(BV2101:$BY2101, "")=BU$8, IF(V2101="", "", V2101), ""))</f>
        <v/>
      </c>
      <c r="BV2101" s="61" t="str">
        <f>IF($B2101="", "", IF(COUNTIF(BW2101:$BY2101, "")=BV$8, IF(W2101="", "", W2101), ""))</f>
        <v/>
      </c>
      <c r="BW2101" s="61" t="str">
        <f>IF($B2101="", "", IF(COUNTIF(BX2101:$BY2101, "")=BW$8, IF(X2101="", "", X2101), ""))</f>
        <v/>
      </c>
      <c r="BX2101" s="61" t="str">
        <f>IF($B2101="", "", IF(COUNTIF(BY2101:$BY2101, "")=BX$8, IF(Y2101="", "", Y2101), ""))</f>
        <v/>
      </c>
      <c r="BY2101" s="50" t="str">
        <f t="shared" si="857"/>
        <v/>
      </c>
      <c r="CA2101" s="6" t="str">
        <f t="shared" si="858"/>
        <v/>
      </c>
      <c r="CB2101" s="6" t="str">
        <f>IF(CA2101="", "", RANK(CA2101, $CA$9:$CA$2508, 0)+COUNTIF($CA$9:CA2101, CA2101)-1)</f>
        <v/>
      </c>
    </row>
    <row r="2102" spans="1:80" x14ac:dyDescent="0.25">
      <c r="A2102" s="22"/>
      <c r="B2102" s="121" t="str">
        <f>IF('Stock Details'!B2101="", "", 'Stock Details'!B2101)</f>
        <v/>
      </c>
      <c r="C2102" s="22"/>
      <c r="D2102" s="130"/>
      <c r="E2102" s="122"/>
      <c r="F2102" s="131"/>
      <c r="G2102" s="22"/>
      <c r="H2102" s="130" t="str">
        <f t="shared" si="843"/>
        <v/>
      </c>
      <c r="I2102" s="122"/>
      <c r="J2102" s="131"/>
      <c r="K2102" s="22"/>
      <c r="L2102" s="130" t="str">
        <f t="shared" si="844"/>
        <v/>
      </c>
      <c r="M2102" s="122"/>
      <c r="N2102" s="131"/>
      <c r="O2102" s="22"/>
      <c r="P2102" s="130" t="str">
        <f t="shared" si="845"/>
        <v/>
      </c>
      <c r="Q2102" s="122"/>
      <c r="R2102" s="131"/>
      <c r="S2102" s="22"/>
      <c r="T2102" s="130" t="str">
        <f t="shared" si="846"/>
        <v/>
      </c>
      <c r="U2102" s="122"/>
      <c r="V2102" s="131"/>
      <c r="W2102" s="22"/>
      <c r="X2102" s="130" t="str">
        <f t="shared" si="847"/>
        <v/>
      </c>
      <c r="Y2102" s="122"/>
      <c r="Z2102" s="131"/>
      <c r="AA2102" s="22"/>
      <c r="AC2102" s="6" t="str">
        <f t="shared" si="848"/>
        <v/>
      </c>
      <c r="AE2102" s="6" t="str">
        <f t="shared" si="849"/>
        <v/>
      </c>
      <c r="AF2102" s="6" t="str">
        <f t="shared" si="850"/>
        <v/>
      </c>
      <c r="AG2102" s="6" t="str">
        <f t="shared" si="851"/>
        <v/>
      </c>
      <c r="AH2102" s="6" t="str">
        <f t="shared" si="852"/>
        <v/>
      </c>
      <c r="AI2102" s="6" t="str">
        <f t="shared" si="853"/>
        <v/>
      </c>
      <c r="AJ2102" s="6" t="str">
        <f t="shared" si="854"/>
        <v/>
      </c>
      <c r="AL2102" s="9" t="str">
        <f>IF('Stock Details'!F2101="", "", 'Stock Details'!F2101)</f>
        <v/>
      </c>
      <c r="AM2102" s="9" t="str">
        <f>IF('Stock Details'!G2101="", "", 'Stock Details'!G2101)</f>
        <v/>
      </c>
      <c r="AO2102" s="59" t="str">
        <f t="shared" si="855"/>
        <v/>
      </c>
      <c r="AP2102" s="59" t="str">
        <f t="shared" si="859"/>
        <v/>
      </c>
      <c r="AQ2102" s="59" t="str">
        <f t="shared" si="860"/>
        <v/>
      </c>
      <c r="AR2102" s="59" t="str">
        <f t="shared" si="861"/>
        <v/>
      </c>
      <c r="AS2102" s="59" t="str">
        <f t="shared" si="862"/>
        <v/>
      </c>
      <c r="AT2102" s="59" t="str">
        <f t="shared" si="863"/>
        <v/>
      </c>
      <c r="AV2102" s="59" t="str">
        <f t="shared" si="856"/>
        <v/>
      </c>
      <c r="AW2102" s="59" t="str">
        <f t="shared" si="838"/>
        <v/>
      </c>
      <c r="AX2102" s="59" t="str">
        <f t="shared" si="839"/>
        <v/>
      </c>
      <c r="AY2102" s="59" t="str">
        <f t="shared" si="840"/>
        <v/>
      </c>
      <c r="AZ2102" s="59" t="str">
        <f t="shared" si="841"/>
        <v/>
      </c>
      <c r="BA2102" s="59" t="str">
        <f t="shared" si="842"/>
        <v/>
      </c>
      <c r="BC2102" s="49" t="str">
        <f>IF($B2102="", "", IF(COUNTIF(BD2102:$BY2102, "")=BC$8, IF(D2102="", "", D2102), ""))</f>
        <v/>
      </c>
      <c r="BD2102" s="61" t="str">
        <f>IF($B2102="", "", IF(COUNTIF(BE2102:$BY2102, "")=BD$8, IF(E2102="", "", E2102), ""))</f>
        <v/>
      </c>
      <c r="BE2102" s="61" t="str">
        <f>IF($B2102="", "", IF(COUNTIF(BF2102:$BY2102, "")=BE$8, IF(F2102="", "", F2102), ""))</f>
        <v/>
      </c>
      <c r="BF2102" s="61" t="str">
        <f>IF($B2102="", "", IF(COUNTIF(BG2102:$BY2102, "")=BF$8, IF(G2102="", "", G2102), ""))</f>
        <v/>
      </c>
      <c r="BG2102" s="61" t="str">
        <f>IF($B2102="", "", IF(COUNTIF(BH2102:$BY2102, "")=BG$8, IF(H2102="", "", H2102), ""))</f>
        <v/>
      </c>
      <c r="BH2102" s="61" t="str">
        <f>IF($B2102="", "", IF(COUNTIF(BI2102:$BY2102, "")=BH$8, IF(I2102="", "", I2102), ""))</f>
        <v/>
      </c>
      <c r="BI2102" s="61" t="str">
        <f>IF($B2102="", "", IF(COUNTIF(BJ2102:$BY2102, "")=BI$8, IF(J2102="", "", J2102), ""))</f>
        <v/>
      </c>
      <c r="BJ2102" s="61" t="str">
        <f>IF($B2102="", "", IF(COUNTIF(BK2102:$BY2102, "")=BJ$8, IF(K2102="", "", K2102), ""))</f>
        <v/>
      </c>
      <c r="BK2102" s="61" t="str">
        <f>IF($B2102="", "", IF(COUNTIF(BL2102:$BY2102, "")=BK$8, IF(L2102="", "", L2102), ""))</f>
        <v/>
      </c>
      <c r="BL2102" s="61" t="str">
        <f>IF($B2102="", "", IF(COUNTIF(BM2102:$BY2102, "")=BL$8, IF(M2102="", "", M2102), ""))</f>
        <v/>
      </c>
      <c r="BM2102" s="61" t="str">
        <f>IF($B2102="", "", IF(COUNTIF(BN2102:$BY2102, "")=BM$8, IF(N2102="", "", N2102), ""))</f>
        <v/>
      </c>
      <c r="BN2102" s="61" t="str">
        <f>IF($B2102="", "", IF(COUNTIF(BO2102:$BY2102, "")=BN$8, IF(O2102="", "", O2102), ""))</f>
        <v/>
      </c>
      <c r="BO2102" s="61" t="str">
        <f>IF($B2102="", "", IF(COUNTIF(BP2102:$BY2102, "")=BO$8, IF(P2102="", "", P2102), ""))</f>
        <v/>
      </c>
      <c r="BP2102" s="61" t="str">
        <f>IF($B2102="", "", IF(COUNTIF(BQ2102:$BY2102, "")=BP$8, IF(Q2102="", "", Q2102), ""))</f>
        <v/>
      </c>
      <c r="BQ2102" s="61" t="str">
        <f>IF($B2102="", "", IF(COUNTIF(BR2102:$BY2102, "")=BQ$8, IF(R2102="", "", R2102), ""))</f>
        <v/>
      </c>
      <c r="BR2102" s="61" t="str">
        <f>IF($B2102="", "", IF(COUNTIF(BS2102:$BY2102, "")=BR$8, IF(S2102="", "", S2102), ""))</f>
        <v/>
      </c>
      <c r="BS2102" s="61" t="str">
        <f>IF($B2102="", "", IF(COUNTIF(BT2102:$BY2102, "")=BS$8, IF(T2102="", "", T2102), ""))</f>
        <v/>
      </c>
      <c r="BT2102" s="61" t="str">
        <f>IF($B2102="", "", IF(COUNTIF(BU2102:$BY2102, "")=BT$8, IF(U2102="", "", U2102), ""))</f>
        <v/>
      </c>
      <c r="BU2102" s="61" t="str">
        <f>IF($B2102="", "", IF(COUNTIF(BV2102:$BY2102, "")=BU$8, IF(V2102="", "", V2102), ""))</f>
        <v/>
      </c>
      <c r="BV2102" s="61" t="str">
        <f>IF($B2102="", "", IF(COUNTIF(BW2102:$BY2102, "")=BV$8, IF(W2102="", "", W2102), ""))</f>
        <v/>
      </c>
      <c r="BW2102" s="61" t="str">
        <f>IF($B2102="", "", IF(COUNTIF(BX2102:$BY2102, "")=BW$8, IF(X2102="", "", X2102), ""))</f>
        <v/>
      </c>
      <c r="BX2102" s="61" t="str">
        <f>IF($B2102="", "", IF(COUNTIF(BY2102:$BY2102, "")=BX$8, IF(Y2102="", "", Y2102), ""))</f>
        <v/>
      </c>
      <c r="BY2102" s="50" t="str">
        <f t="shared" si="857"/>
        <v/>
      </c>
      <c r="CA2102" s="6" t="str">
        <f t="shared" si="858"/>
        <v/>
      </c>
      <c r="CB2102" s="6" t="str">
        <f>IF(CA2102="", "", RANK(CA2102, $CA$9:$CA$2508, 0)+COUNTIF($CA$9:CA2102, CA2102)-1)</f>
        <v/>
      </c>
    </row>
    <row r="2103" spans="1:80" x14ac:dyDescent="0.25">
      <c r="A2103" s="22"/>
      <c r="B2103" s="121" t="str">
        <f>IF('Stock Details'!B2102="", "", 'Stock Details'!B2102)</f>
        <v/>
      </c>
      <c r="C2103" s="22"/>
      <c r="D2103" s="130"/>
      <c r="E2103" s="122"/>
      <c r="F2103" s="131"/>
      <c r="G2103" s="22"/>
      <c r="H2103" s="130" t="str">
        <f t="shared" si="843"/>
        <v/>
      </c>
      <c r="I2103" s="122"/>
      <c r="J2103" s="131"/>
      <c r="K2103" s="22"/>
      <c r="L2103" s="130" t="str">
        <f t="shared" si="844"/>
        <v/>
      </c>
      <c r="M2103" s="122"/>
      <c r="N2103" s="131"/>
      <c r="O2103" s="22"/>
      <c r="P2103" s="130" t="str">
        <f t="shared" si="845"/>
        <v/>
      </c>
      <c r="Q2103" s="122"/>
      <c r="R2103" s="131"/>
      <c r="S2103" s="22"/>
      <c r="T2103" s="130" t="str">
        <f t="shared" si="846"/>
        <v/>
      </c>
      <c r="U2103" s="122"/>
      <c r="V2103" s="131"/>
      <c r="W2103" s="22"/>
      <c r="X2103" s="130" t="str">
        <f t="shared" si="847"/>
        <v/>
      </c>
      <c r="Y2103" s="122"/>
      <c r="Z2103" s="131"/>
      <c r="AA2103" s="22"/>
      <c r="AC2103" s="6" t="str">
        <f t="shared" si="848"/>
        <v/>
      </c>
      <c r="AE2103" s="6" t="str">
        <f t="shared" si="849"/>
        <v/>
      </c>
      <c r="AF2103" s="6" t="str">
        <f t="shared" si="850"/>
        <v/>
      </c>
      <c r="AG2103" s="6" t="str">
        <f t="shared" si="851"/>
        <v/>
      </c>
      <c r="AH2103" s="6" t="str">
        <f t="shared" si="852"/>
        <v/>
      </c>
      <c r="AI2103" s="6" t="str">
        <f t="shared" si="853"/>
        <v/>
      </c>
      <c r="AJ2103" s="6" t="str">
        <f t="shared" si="854"/>
        <v/>
      </c>
      <c r="AL2103" s="9" t="str">
        <f>IF('Stock Details'!F2102="", "", 'Stock Details'!F2102)</f>
        <v/>
      </c>
      <c r="AM2103" s="9" t="str">
        <f>IF('Stock Details'!G2102="", "", 'Stock Details'!G2102)</f>
        <v/>
      </c>
      <c r="AO2103" s="59" t="str">
        <f t="shared" si="855"/>
        <v/>
      </c>
      <c r="AP2103" s="59" t="str">
        <f t="shared" si="859"/>
        <v/>
      </c>
      <c r="AQ2103" s="59" t="str">
        <f t="shared" si="860"/>
        <v/>
      </c>
      <c r="AR2103" s="59" t="str">
        <f t="shared" si="861"/>
        <v/>
      </c>
      <c r="AS2103" s="59" t="str">
        <f t="shared" si="862"/>
        <v/>
      </c>
      <c r="AT2103" s="59" t="str">
        <f t="shared" si="863"/>
        <v/>
      </c>
      <c r="AV2103" s="59" t="str">
        <f t="shared" si="856"/>
        <v/>
      </c>
      <c r="AW2103" s="59" t="str">
        <f t="shared" si="838"/>
        <v/>
      </c>
      <c r="AX2103" s="59" t="str">
        <f t="shared" si="839"/>
        <v/>
      </c>
      <c r="AY2103" s="59" t="str">
        <f t="shared" si="840"/>
        <v/>
      </c>
      <c r="AZ2103" s="59" t="str">
        <f t="shared" si="841"/>
        <v/>
      </c>
      <c r="BA2103" s="59" t="str">
        <f t="shared" si="842"/>
        <v/>
      </c>
      <c r="BC2103" s="49" t="str">
        <f>IF($B2103="", "", IF(COUNTIF(BD2103:$BY2103, "")=BC$8, IF(D2103="", "", D2103), ""))</f>
        <v/>
      </c>
      <c r="BD2103" s="61" t="str">
        <f>IF($B2103="", "", IF(COUNTIF(BE2103:$BY2103, "")=BD$8, IF(E2103="", "", E2103), ""))</f>
        <v/>
      </c>
      <c r="BE2103" s="61" t="str">
        <f>IF($B2103="", "", IF(COUNTIF(BF2103:$BY2103, "")=BE$8, IF(F2103="", "", F2103), ""))</f>
        <v/>
      </c>
      <c r="BF2103" s="61" t="str">
        <f>IF($B2103="", "", IF(COUNTIF(BG2103:$BY2103, "")=BF$8, IF(G2103="", "", G2103), ""))</f>
        <v/>
      </c>
      <c r="BG2103" s="61" t="str">
        <f>IF($B2103="", "", IF(COUNTIF(BH2103:$BY2103, "")=BG$8, IF(H2103="", "", H2103), ""))</f>
        <v/>
      </c>
      <c r="BH2103" s="61" t="str">
        <f>IF($B2103="", "", IF(COUNTIF(BI2103:$BY2103, "")=BH$8, IF(I2103="", "", I2103), ""))</f>
        <v/>
      </c>
      <c r="BI2103" s="61" t="str">
        <f>IF($B2103="", "", IF(COUNTIF(BJ2103:$BY2103, "")=BI$8, IF(J2103="", "", J2103), ""))</f>
        <v/>
      </c>
      <c r="BJ2103" s="61" t="str">
        <f>IF($B2103="", "", IF(COUNTIF(BK2103:$BY2103, "")=BJ$8, IF(K2103="", "", K2103), ""))</f>
        <v/>
      </c>
      <c r="BK2103" s="61" t="str">
        <f>IF($B2103="", "", IF(COUNTIF(BL2103:$BY2103, "")=BK$8, IF(L2103="", "", L2103), ""))</f>
        <v/>
      </c>
      <c r="BL2103" s="61" t="str">
        <f>IF($B2103="", "", IF(COUNTIF(BM2103:$BY2103, "")=BL$8, IF(M2103="", "", M2103), ""))</f>
        <v/>
      </c>
      <c r="BM2103" s="61" t="str">
        <f>IF($B2103="", "", IF(COUNTIF(BN2103:$BY2103, "")=BM$8, IF(N2103="", "", N2103), ""))</f>
        <v/>
      </c>
      <c r="BN2103" s="61" t="str">
        <f>IF($B2103="", "", IF(COUNTIF(BO2103:$BY2103, "")=BN$8, IF(O2103="", "", O2103), ""))</f>
        <v/>
      </c>
      <c r="BO2103" s="61" t="str">
        <f>IF($B2103="", "", IF(COUNTIF(BP2103:$BY2103, "")=BO$8, IF(P2103="", "", P2103), ""))</f>
        <v/>
      </c>
      <c r="BP2103" s="61" t="str">
        <f>IF($B2103="", "", IF(COUNTIF(BQ2103:$BY2103, "")=BP$8, IF(Q2103="", "", Q2103), ""))</f>
        <v/>
      </c>
      <c r="BQ2103" s="61" t="str">
        <f>IF($B2103="", "", IF(COUNTIF(BR2103:$BY2103, "")=BQ$8, IF(R2103="", "", R2103), ""))</f>
        <v/>
      </c>
      <c r="BR2103" s="61" t="str">
        <f>IF($B2103="", "", IF(COUNTIF(BS2103:$BY2103, "")=BR$8, IF(S2103="", "", S2103), ""))</f>
        <v/>
      </c>
      <c r="BS2103" s="61" t="str">
        <f>IF($B2103="", "", IF(COUNTIF(BT2103:$BY2103, "")=BS$8, IF(T2103="", "", T2103), ""))</f>
        <v/>
      </c>
      <c r="BT2103" s="61" t="str">
        <f>IF($B2103="", "", IF(COUNTIF(BU2103:$BY2103, "")=BT$8, IF(U2103="", "", U2103), ""))</f>
        <v/>
      </c>
      <c r="BU2103" s="61" t="str">
        <f>IF($B2103="", "", IF(COUNTIF(BV2103:$BY2103, "")=BU$8, IF(V2103="", "", V2103), ""))</f>
        <v/>
      </c>
      <c r="BV2103" s="61" t="str">
        <f>IF($B2103="", "", IF(COUNTIF(BW2103:$BY2103, "")=BV$8, IF(W2103="", "", W2103), ""))</f>
        <v/>
      </c>
      <c r="BW2103" s="61" t="str">
        <f>IF($B2103="", "", IF(COUNTIF(BX2103:$BY2103, "")=BW$8, IF(X2103="", "", X2103), ""))</f>
        <v/>
      </c>
      <c r="BX2103" s="61" t="str">
        <f>IF($B2103="", "", IF(COUNTIF(BY2103:$BY2103, "")=BX$8, IF(Y2103="", "", Y2103), ""))</f>
        <v/>
      </c>
      <c r="BY2103" s="50" t="str">
        <f t="shared" si="857"/>
        <v/>
      </c>
      <c r="CA2103" s="6" t="str">
        <f t="shared" si="858"/>
        <v/>
      </c>
      <c r="CB2103" s="6" t="str">
        <f>IF(CA2103="", "", RANK(CA2103, $CA$9:$CA$2508, 0)+COUNTIF($CA$9:CA2103, CA2103)-1)</f>
        <v/>
      </c>
    </row>
    <row r="2104" spans="1:80" x14ac:dyDescent="0.25">
      <c r="A2104" s="22"/>
      <c r="B2104" s="121" t="str">
        <f>IF('Stock Details'!B2103="", "", 'Stock Details'!B2103)</f>
        <v/>
      </c>
      <c r="C2104" s="22"/>
      <c r="D2104" s="130"/>
      <c r="E2104" s="122"/>
      <c r="F2104" s="131"/>
      <c r="G2104" s="22"/>
      <c r="H2104" s="130" t="str">
        <f t="shared" si="843"/>
        <v/>
      </c>
      <c r="I2104" s="122"/>
      <c r="J2104" s="131"/>
      <c r="K2104" s="22"/>
      <c r="L2104" s="130" t="str">
        <f t="shared" si="844"/>
        <v/>
      </c>
      <c r="M2104" s="122"/>
      <c r="N2104" s="131"/>
      <c r="O2104" s="22"/>
      <c r="P2104" s="130" t="str">
        <f t="shared" si="845"/>
        <v/>
      </c>
      <c r="Q2104" s="122"/>
      <c r="R2104" s="131"/>
      <c r="S2104" s="22"/>
      <c r="T2104" s="130" t="str">
        <f t="shared" si="846"/>
        <v/>
      </c>
      <c r="U2104" s="122"/>
      <c r="V2104" s="131"/>
      <c r="W2104" s="22"/>
      <c r="X2104" s="130" t="str">
        <f t="shared" si="847"/>
        <v/>
      </c>
      <c r="Y2104" s="122"/>
      <c r="Z2104" s="131"/>
      <c r="AA2104" s="22"/>
      <c r="AC2104" s="6" t="str">
        <f t="shared" si="848"/>
        <v/>
      </c>
      <c r="AE2104" s="6" t="str">
        <f t="shared" si="849"/>
        <v/>
      </c>
      <c r="AF2104" s="6" t="str">
        <f t="shared" si="850"/>
        <v/>
      </c>
      <c r="AG2104" s="6" t="str">
        <f t="shared" si="851"/>
        <v/>
      </c>
      <c r="AH2104" s="6" t="str">
        <f t="shared" si="852"/>
        <v/>
      </c>
      <c r="AI2104" s="6" t="str">
        <f t="shared" si="853"/>
        <v/>
      </c>
      <c r="AJ2104" s="6" t="str">
        <f t="shared" si="854"/>
        <v/>
      </c>
      <c r="AL2104" s="9" t="str">
        <f>IF('Stock Details'!F2103="", "", 'Stock Details'!F2103)</f>
        <v/>
      </c>
      <c r="AM2104" s="9" t="str">
        <f>IF('Stock Details'!G2103="", "", 'Stock Details'!G2103)</f>
        <v/>
      </c>
      <c r="AO2104" s="59" t="str">
        <f t="shared" si="855"/>
        <v/>
      </c>
      <c r="AP2104" s="59" t="str">
        <f t="shared" si="859"/>
        <v/>
      </c>
      <c r="AQ2104" s="59" t="str">
        <f t="shared" si="860"/>
        <v/>
      </c>
      <c r="AR2104" s="59" t="str">
        <f t="shared" si="861"/>
        <v/>
      </c>
      <c r="AS2104" s="59" t="str">
        <f t="shared" si="862"/>
        <v/>
      </c>
      <c r="AT2104" s="59" t="str">
        <f t="shared" si="863"/>
        <v/>
      </c>
      <c r="AV2104" s="59" t="str">
        <f t="shared" si="856"/>
        <v/>
      </c>
      <c r="AW2104" s="59" t="str">
        <f t="shared" si="838"/>
        <v/>
      </c>
      <c r="AX2104" s="59" t="str">
        <f t="shared" si="839"/>
        <v/>
      </c>
      <c r="AY2104" s="59" t="str">
        <f t="shared" si="840"/>
        <v/>
      </c>
      <c r="AZ2104" s="59" t="str">
        <f t="shared" si="841"/>
        <v/>
      </c>
      <c r="BA2104" s="59" t="str">
        <f t="shared" si="842"/>
        <v/>
      </c>
      <c r="BC2104" s="49" t="str">
        <f>IF($B2104="", "", IF(COUNTIF(BD2104:$BY2104, "")=BC$8, IF(D2104="", "", D2104), ""))</f>
        <v/>
      </c>
      <c r="BD2104" s="61" t="str">
        <f>IF($B2104="", "", IF(COUNTIF(BE2104:$BY2104, "")=BD$8, IF(E2104="", "", E2104), ""))</f>
        <v/>
      </c>
      <c r="BE2104" s="61" t="str">
        <f>IF($B2104="", "", IF(COUNTIF(BF2104:$BY2104, "")=BE$8, IF(F2104="", "", F2104), ""))</f>
        <v/>
      </c>
      <c r="BF2104" s="61" t="str">
        <f>IF($B2104="", "", IF(COUNTIF(BG2104:$BY2104, "")=BF$8, IF(G2104="", "", G2104), ""))</f>
        <v/>
      </c>
      <c r="BG2104" s="61" t="str">
        <f>IF($B2104="", "", IF(COUNTIF(BH2104:$BY2104, "")=BG$8, IF(H2104="", "", H2104), ""))</f>
        <v/>
      </c>
      <c r="BH2104" s="61" t="str">
        <f>IF($B2104="", "", IF(COUNTIF(BI2104:$BY2104, "")=BH$8, IF(I2104="", "", I2104), ""))</f>
        <v/>
      </c>
      <c r="BI2104" s="61" t="str">
        <f>IF($B2104="", "", IF(COUNTIF(BJ2104:$BY2104, "")=BI$8, IF(J2104="", "", J2104), ""))</f>
        <v/>
      </c>
      <c r="BJ2104" s="61" t="str">
        <f>IF($B2104="", "", IF(COUNTIF(BK2104:$BY2104, "")=BJ$8, IF(K2104="", "", K2104), ""))</f>
        <v/>
      </c>
      <c r="BK2104" s="61" t="str">
        <f>IF($B2104="", "", IF(COUNTIF(BL2104:$BY2104, "")=BK$8, IF(L2104="", "", L2104), ""))</f>
        <v/>
      </c>
      <c r="BL2104" s="61" t="str">
        <f>IF($B2104="", "", IF(COUNTIF(BM2104:$BY2104, "")=BL$8, IF(M2104="", "", M2104), ""))</f>
        <v/>
      </c>
      <c r="BM2104" s="61" t="str">
        <f>IF($B2104="", "", IF(COUNTIF(BN2104:$BY2104, "")=BM$8, IF(N2104="", "", N2104), ""))</f>
        <v/>
      </c>
      <c r="BN2104" s="61" t="str">
        <f>IF($B2104="", "", IF(COUNTIF(BO2104:$BY2104, "")=BN$8, IF(O2104="", "", O2104), ""))</f>
        <v/>
      </c>
      <c r="BO2104" s="61" t="str">
        <f>IF($B2104="", "", IF(COUNTIF(BP2104:$BY2104, "")=BO$8, IF(P2104="", "", P2104), ""))</f>
        <v/>
      </c>
      <c r="BP2104" s="61" t="str">
        <f>IF($B2104="", "", IF(COUNTIF(BQ2104:$BY2104, "")=BP$8, IF(Q2104="", "", Q2104), ""))</f>
        <v/>
      </c>
      <c r="BQ2104" s="61" t="str">
        <f>IF($B2104="", "", IF(COUNTIF(BR2104:$BY2104, "")=BQ$8, IF(R2104="", "", R2104), ""))</f>
        <v/>
      </c>
      <c r="BR2104" s="61" t="str">
        <f>IF($B2104="", "", IF(COUNTIF(BS2104:$BY2104, "")=BR$8, IF(S2104="", "", S2104), ""))</f>
        <v/>
      </c>
      <c r="BS2104" s="61" t="str">
        <f>IF($B2104="", "", IF(COUNTIF(BT2104:$BY2104, "")=BS$8, IF(T2104="", "", T2104), ""))</f>
        <v/>
      </c>
      <c r="BT2104" s="61" t="str">
        <f>IF($B2104="", "", IF(COUNTIF(BU2104:$BY2104, "")=BT$8, IF(U2104="", "", U2104), ""))</f>
        <v/>
      </c>
      <c r="BU2104" s="61" t="str">
        <f>IF($B2104="", "", IF(COUNTIF(BV2104:$BY2104, "")=BU$8, IF(V2104="", "", V2104), ""))</f>
        <v/>
      </c>
      <c r="BV2104" s="61" t="str">
        <f>IF($B2104="", "", IF(COUNTIF(BW2104:$BY2104, "")=BV$8, IF(W2104="", "", W2104), ""))</f>
        <v/>
      </c>
      <c r="BW2104" s="61" t="str">
        <f>IF($B2104="", "", IF(COUNTIF(BX2104:$BY2104, "")=BW$8, IF(X2104="", "", X2104), ""))</f>
        <v/>
      </c>
      <c r="BX2104" s="61" t="str">
        <f>IF($B2104="", "", IF(COUNTIF(BY2104:$BY2104, "")=BX$8, IF(Y2104="", "", Y2104), ""))</f>
        <v/>
      </c>
      <c r="BY2104" s="50" t="str">
        <f t="shared" si="857"/>
        <v/>
      </c>
      <c r="CA2104" s="6" t="str">
        <f t="shared" si="858"/>
        <v/>
      </c>
      <c r="CB2104" s="6" t="str">
        <f>IF(CA2104="", "", RANK(CA2104, $CA$9:$CA$2508, 0)+COUNTIF($CA$9:CA2104, CA2104)-1)</f>
        <v/>
      </c>
    </row>
    <row r="2105" spans="1:80" x14ac:dyDescent="0.25">
      <c r="A2105" s="22"/>
      <c r="B2105" s="121" t="str">
        <f>IF('Stock Details'!B2104="", "", 'Stock Details'!B2104)</f>
        <v/>
      </c>
      <c r="C2105" s="22"/>
      <c r="D2105" s="130"/>
      <c r="E2105" s="122"/>
      <c r="F2105" s="131"/>
      <c r="G2105" s="22"/>
      <c r="H2105" s="130" t="str">
        <f t="shared" si="843"/>
        <v/>
      </c>
      <c r="I2105" s="122"/>
      <c r="J2105" s="131"/>
      <c r="K2105" s="22"/>
      <c r="L2105" s="130" t="str">
        <f t="shared" si="844"/>
        <v/>
      </c>
      <c r="M2105" s="122"/>
      <c r="N2105" s="131"/>
      <c r="O2105" s="22"/>
      <c r="P2105" s="130" t="str">
        <f t="shared" si="845"/>
        <v/>
      </c>
      <c r="Q2105" s="122"/>
      <c r="R2105" s="131"/>
      <c r="S2105" s="22"/>
      <c r="T2105" s="130" t="str">
        <f t="shared" si="846"/>
        <v/>
      </c>
      <c r="U2105" s="122"/>
      <c r="V2105" s="131"/>
      <c r="W2105" s="22"/>
      <c r="X2105" s="130" t="str">
        <f t="shared" si="847"/>
        <v/>
      </c>
      <c r="Y2105" s="122"/>
      <c r="Z2105" s="131"/>
      <c r="AA2105" s="22"/>
      <c r="AC2105" s="6" t="str">
        <f t="shared" si="848"/>
        <v/>
      </c>
      <c r="AE2105" s="6" t="str">
        <f t="shared" si="849"/>
        <v/>
      </c>
      <c r="AF2105" s="6" t="str">
        <f t="shared" si="850"/>
        <v/>
      </c>
      <c r="AG2105" s="6" t="str">
        <f t="shared" si="851"/>
        <v/>
      </c>
      <c r="AH2105" s="6" t="str">
        <f t="shared" si="852"/>
        <v/>
      </c>
      <c r="AI2105" s="6" t="str">
        <f t="shared" si="853"/>
        <v/>
      </c>
      <c r="AJ2105" s="6" t="str">
        <f t="shared" si="854"/>
        <v/>
      </c>
      <c r="AL2105" s="9" t="str">
        <f>IF('Stock Details'!F2104="", "", 'Stock Details'!F2104)</f>
        <v/>
      </c>
      <c r="AM2105" s="9" t="str">
        <f>IF('Stock Details'!G2104="", "", 'Stock Details'!G2104)</f>
        <v/>
      </c>
      <c r="AO2105" s="59" t="str">
        <f t="shared" si="855"/>
        <v/>
      </c>
      <c r="AP2105" s="59" t="str">
        <f t="shared" si="859"/>
        <v/>
      </c>
      <c r="AQ2105" s="59" t="str">
        <f t="shared" si="860"/>
        <v/>
      </c>
      <c r="AR2105" s="59" t="str">
        <f t="shared" si="861"/>
        <v/>
      </c>
      <c r="AS2105" s="59" t="str">
        <f t="shared" si="862"/>
        <v/>
      </c>
      <c r="AT2105" s="59" t="str">
        <f t="shared" si="863"/>
        <v/>
      </c>
      <c r="AV2105" s="59" t="str">
        <f t="shared" si="856"/>
        <v/>
      </c>
      <c r="AW2105" s="59" t="str">
        <f t="shared" si="838"/>
        <v/>
      </c>
      <c r="AX2105" s="59" t="str">
        <f t="shared" si="839"/>
        <v/>
      </c>
      <c r="AY2105" s="59" t="str">
        <f t="shared" si="840"/>
        <v/>
      </c>
      <c r="AZ2105" s="59" t="str">
        <f t="shared" si="841"/>
        <v/>
      </c>
      <c r="BA2105" s="59" t="str">
        <f t="shared" si="842"/>
        <v/>
      </c>
      <c r="BC2105" s="49" t="str">
        <f>IF($B2105="", "", IF(COUNTIF(BD2105:$BY2105, "")=BC$8, IF(D2105="", "", D2105), ""))</f>
        <v/>
      </c>
      <c r="BD2105" s="61" t="str">
        <f>IF($B2105="", "", IF(COUNTIF(BE2105:$BY2105, "")=BD$8, IF(E2105="", "", E2105), ""))</f>
        <v/>
      </c>
      <c r="BE2105" s="61" t="str">
        <f>IF($B2105="", "", IF(COUNTIF(BF2105:$BY2105, "")=BE$8, IF(F2105="", "", F2105), ""))</f>
        <v/>
      </c>
      <c r="BF2105" s="61" t="str">
        <f>IF($B2105="", "", IF(COUNTIF(BG2105:$BY2105, "")=BF$8, IF(G2105="", "", G2105), ""))</f>
        <v/>
      </c>
      <c r="BG2105" s="61" t="str">
        <f>IF($B2105="", "", IF(COUNTIF(BH2105:$BY2105, "")=BG$8, IF(H2105="", "", H2105), ""))</f>
        <v/>
      </c>
      <c r="BH2105" s="61" t="str">
        <f>IF($B2105="", "", IF(COUNTIF(BI2105:$BY2105, "")=BH$8, IF(I2105="", "", I2105), ""))</f>
        <v/>
      </c>
      <c r="BI2105" s="61" t="str">
        <f>IF($B2105="", "", IF(COUNTIF(BJ2105:$BY2105, "")=BI$8, IF(J2105="", "", J2105), ""))</f>
        <v/>
      </c>
      <c r="BJ2105" s="61" t="str">
        <f>IF($B2105="", "", IF(COUNTIF(BK2105:$BY2105, "")=BJ$8, IF(K2105="", "", K2105), ""))</f>
        <v/>
      </c>
      <c r="BK2105" s="61" t="str">
        <f>IF($B2105="", "", IF(COUNTIF(BL2105:$BY2105, "")=BK$8, IF(L2105="", "", L2105), ""))</f>
        <v/>
      </c>
      <c r="BL2105" s="61" t="str">
        <f>IF($B2105="", "", IF(COUNTIF(BM2105:$BY2105, "")=BL$8, IF(M2105="", "", M2105), ""))</f>
        <v/>
      </c>
      <c r="BM2105" s="61" t="str">
        <f>IF($B2105="", "", IF(COUNTIF(BN2105:$BY2105, "")=BM$8, IF(N2105="", "", N2105), ""))</f>
        <v/>
      </c>
      <c r="BN2105" s="61" t="str">
        <f>IF($B2105="", "", IF(COUNTIF(BO2105:$BY2105, "")=BN$8, IF(O2105="", "", O2105), ""))</f>
        <v/>
      </c>
      <c r="BO2105" s="61" t="str">
        <f>IF($B2105="", "", IF(COUNTIF(BP2105:$BY2105, "")=BO$8, IF(P2105="", "", P2105), ""))</f>
        <v/>
      </c>
      <c r="BP2105" s="61" t="str">
        <f>IF($B2105="", "", IF(COUNTIF(BQ2105:$BY2105, "")=BP$8, IF(Q2105="", "", Q2105), ""))</f>
        <v/>
      </c>
      <c r="BQ2105" s="61" t="str">
        <f>IF($B2105="", "", IF(COUNTIF(BR2105:$BY2105, "")=BQ$8, IF(R2105="", "", R2105), ""))</f>
        <v/>
      </c>
      <c r="BR2105" s="61" t="str">
        <f>IF($B2105="", "", IF(COUNTIF(BS2105:$BY2105, "")=BR$8, IF(S2105="", "", S2105), ""))</f>
        <v/>
      </c>
      <c r="BS2105" s="61" t="str">
        <f>IF($B2105="", "", IF(COUNTIF(BT2105:$BY2105, "")=BS$8, IF(T2105="", "", T2105), ""))</f>
        <v/>
      </c>
      <c r="BT2105" s="61" t="str">
        <f>IF($B2105="", "", IF(COUNTIF(BU2105:$BY2105, "")=BT$8, IF(U2105="", "", U2105), ""))</f>
        <v/>
      </c>
      <c r="BU2105" s="61" t="str">
        <f>IF($B2105="", "", IF(COUNTIF(BV2105:$BY2105, "")=BU$8, IF(V2105="", "", V2105), ""))</f>
        <v/>
      </c>
      <c r="BV2105" s="61" t="str">
        <f>IF($B2105="", "", IF(COUNTIF(BW2105:$BY2105, "")=BV$8, IF(W2105="", "", W2105), ""))</f>
        <v/>
      </c>
      <c r="BW2105" s="61" t="str">
        <f>IF($B2105="", "", IF(COUNTIF(BX2105:$BY2105, "")=BW$8, IF(X2105="", "", X2105), ""))</f>
        <v/>
      </c>
      <c r="BX2105" s="61" t="str">
        <f>IF($B2105="", "", IF(COUNTIF(BY2105:$BY2105, "")=BX$8, IF(Y2105="", "", Y2105), ""))</f>
        <v/>
      </c>
      <c r="BY2105" s="50" t="str">
        <f t="shared" si="857"/>
        <v/>
      </c>
      <c r="CA2105" s="6" t="str">
        <f t="shared" si="858"/>
        <v/>
      </c>
      <c r="CB2105" s="6" t="str">
        <f>IF(CA2105="", "", RANK(CA2105, $CA$9:$CA$2508, 0)+COUNTIF($CA$9:CA2105, CA2105)-1)</f>
        <v/>
      </c>
    </row>
    <row r="2106" spans="1:80" x14ac:dyDescent="0.25">
      <c r="A2106" s="22"/>
      <c r="B2106" s="121" t="str">
        <f>IF('Stock Details'!B2105="", "", 'Stock Details'!B2105)</f>
        <v/>
      </c>
      <c r="C2106" s="22"/>
      <c r="D2106" s="130"/>
      <c r="E2106" s="122"/>
      <c r="F2106" s="131"/>
      <c r="G2106" s="22"/>
      <c r="H2106" s="130" t="str">
        <f t="shared" si="843"/>
        <v/>
      </c>
      <c r="I2106" s="122"/>
      <c r="J2106" s="131"/>
      <c r="K2106" s="22"/>
      <c r="L2106" s="130" t="str">
        <f t="shared" si="844"/>
        <v/>
      </c>
      <c r="M2106" s="122"/>
      <c r="N2106" s="131"/>
      <c r="O2106" s="22"/>
      <c r="P2106" s="130" t="str">
        <f t="shared" si="845"/>
        <v/>
      </c>
      <c r="Q2106" s="122"/>
      <c r="R2106" s="131"/>
      <c r="S2106" s="22"/>
      <c r="T2106" s="130" t="str">
        <f t="shared" si="846"/>
        <v/>
      </c>
      <c r="U2106" s="122"/>
      <c r="V2106" s="131"/>
      <c r="W2106" s="22"/>
      <c r="X2106" s="130" t="str">
        <f t="shared" si="847"/>
        <v/>
      </c>
      <c r="Y2106" s="122"/>
      <c r="Z2106" s="131"/>
      <c r="AA2106" s="22"/>
      <c r="AC2106" s="6" t="str">
        <f t="shared" si="848"/>
        <v/>
      </c>
      <c r="AE2106" s="6" t="str">
        <f t="shared" si="849"/>
        <v/>
      </c>
      <c r="AF2106" s="6" t="str">
        <f t="shared" si="850"/>
        <v/>
      </c>
      <c r="AG2106" s="6" t="str">
        <f t="shared" si="851"/>
        <v/>
      </c>
      <c r="AH2106" s="6" t="str">
        <f t="shared" si="852"/>
        <v/>
      </c>
      <c r="AI2106" s="6" t="str">
        <f t="shared" si="853"/>
        <v/>
      </c>
      <c r="AJ2106" s="6" t="str">
        <f t="shared" si="854"/>
        <v/>
      </c>
      <c r="AL2106" s="9" t="str">
        <f>IF('Stock Details'!F2105="", "", 'Stock Details'!F2105)</f>
        <v/>
      </c>
      <c r="AM2106" s="9" t="str">
        <f>IF('Stock Details'!G2105="", "", 'Stock Details'!G2105)</f>
        <v/>
      </c>
      <c r="AO2106" s="59" t="str">
        <f t="shared" si="855"/>
        <v/>
      </c>
      <c r="AP2106" s="59" t="str">
        <f t="shared" si="859"/>
        <v/>
      </c>
      <c r="AQ2106" s="59" t="str">
        <f t="shared" si="860"/>
        <v/>
      </c>
      <c r="AR2106" s="59" t="str">
        <f t="shared" si="861"/>
        <v/>
      </c>
      <c r="AS2106" s="59" t="str">
        <f t="shared" si="862"/>
        <v/>
      </c>
      <c r="AT2106" s="59" t="str">
        <f t="shared" si="863"/>
        <v/>
      </c>
      <c r="AV2106" s="59" t="str">
        <f t="shared" si="856"/>
        <v/>
      </c>
      <c r="AW2106" s="59" t="str">
        <f t="shared" si="838"/>
        <v/>
      </c>
      <c r="AX2106" s="59" t="str">
        <f t="shared" si="839"/>
        <v/>
      </c>
      <c r="AY2106" s="59" t="str">
        <f t="shared" si="840"/>
        <v/>
      </c>
      <c r="AZ2106" s="59" t="str">
        <f t="shared" si="841"/>
        <v/>
      </c>
      <c r="BA2106" s="59" t="str">
        <f t="shared" si="842"/>
        <v/>
      </c>
      <c r="BC2106" s="49" t="str">
        <f>IF($B2106="", "", IF(COUNTIF(BD2106:$BY2106, "")=BC$8, IF(D2106="", "", D2106), ""))</f>
        <v/>
      </c>
      <c r="BD2106" s="61" t="str">
        <f>IF($B2106="", "", IF(COUNTIF(BE2106:$BY2106, "")=BD$8, IF(E2106="", "", E2106), ""))</f>
        <v/>
      </c>
      <c r="BE2106" s="61" t="str">
        <f>IF($B2106="", "", IF(COUNTIF(BF2106:$BY2106, "")=BE$8, IF(F2106="", "", F2106), ""))</f>
        <v/>
      </c>
      <c r="BF2106" s="61" t="str">
        <f>IF($B2106="", "", IF(COUNTIF(BG2106:$BY2106, "")=BF$8, IF(G2106="", "", G2106), ""))</f>
        <v/>
      </c>
      <c r="BG2106" s="61" t="str">
        <f>IF($B2106="", "", IF(COUNTIF(BH2106:$BY2106, "")=BG$8, IF(H2106="", "", H2106), ""))</f>
        <v/>
      </c>
      <c r="BH2106" s="61" t="str">
        <f>IF($B2106="", "", IF(COUNTIF(BI2106:$BY2106, "")=BH$8, IF(I2106="", "", I2106), ""))</f>
        <v/>
      </c>
      <c r="BI2106" s="61" t="str">
        <f>IF($B2106="", "", IF(COUNTIF(BJ2106:$BY2106, "")=BI$8, IF(J2106="", "", J2106), ""))</f>
        <v/>
      </c>
      <c r="BJ2106" s="61" t="str">
        <f>IF($B2106="", "", IF(COUNTIF(BK2106:$BY2106, "")=BJ$8, IF(K2106="", "", K2106), ""))</f>
        <v/>
      </c>
      <c r="BK2106" s="61" t="str">
        <f>IF($B2106="", "", IF(COUNTIF(BL2106:$BY2106, "")=BK$8, IF(L2106="", "", L2106), ""))</f>
        <v/>
      </c>
      <c r="BL2106" s="61" t="str">
        <f>IF($B2106="", "", IF(COUNTIF(BM2106:$BY2106, "")=BL$8, IF(M2106="", "", M2106), ""))</f>
        <v/>
      </c>
      <c r="BM2106" s="61" t="str">
        <f>IF($B2106="", "", IF(COUNTIF(BN2106:$BY2106, "")=BM$8, IF(N2106="", "", N2106), ""))</f>
        <v/>
      </c>
      <c r="BN2106" s="61" t="str">
        <f>IF($B2106="", "", IF(COUNTIF(BO2106:$BY2106, "")=BN$8, IF(O2106="", "", O2106), ""))</f>
        <v/>
      </c>
      <c r="BO2106" s="61" t="str">
        <f>IF($B2106="", "", IF(COUNTIF(BP2106:$BY2106, "")=BO$8, IF(P2106="", "", P2106), ""))</f>
        <v/>
      </c>
      <c r="BP2106" s="61" t="str">
        <f>IF($B2106="", "", IF(COUNTIF(BQ2106:$BY2106, "")=BP$8, IF(Q2106="", "", Q2106), ""))</f>
        <v/>
      </c>
      <c r="BQ2106" s="61" t="str">
        <f>IF($B2106="", "", IF(COUNTIF(BR2106:$BY2106, "")=BQ$8, IF(R2106="", "", R2106), ""))</f>
        <v/>
      </c>
      <c r="BR2106" s="61" t="str">
        <f>IF($B2106="", "", IF(COUNTIF(BS2106:$BY2106, "")=BR$8, IF(S2106="", "", S2106), ""))</f>
        <v/>
      </c>
      <c r="BS2106" s="61" t="str">
        <f>IF($B2106="", "", IF(COUNTIF(BT2106:$BY2106, "")=BS$8, IF(T2106="", "", T2106), ""))</f>
        <v/>
      </c>
      <c r="BT2106" s="61" t="str">
        <f>IF($B2106="", "", IF(COUNTIF(BU2106:$BY2106, "")=BT$8, IF(U2106="", "", U2106), ""))</f>
        <v/>
      </c>
      <c r="BU2106" s="61" t="str">
        <f>IF($B2106="", "", IF(COUNTIF(BV2106:$BY2106, "")=BU$8, IF(V2106="", "", V2106), ""))</f>
        <v/>
      </c>
      <c r="BV2106" s="61" t="str">
        <f>IF($B2106="", "", IF(COUNTIF(BW2106:$BY2106, "")=BV$8, IF(W2106="", "", W2106), ""))</f>
        <v/>
      </c>
      <c r="BW2106" s="61" t="str">
        <f>IF($B2106="", "", IF(COUNTIF(BX2106:$BY2106, "")=BW$8, IF(X2106="", "", X2106), ""))</f>
        <v/>
      </c>
      <c r="BX2106" s="61" t="str">
        <f>IF($B2106="", "", IF(COUNTIF(BY2106:$BY2106, "")=BX$8, IF(Y2106="", "", Y2106), ""))</f>
        <v/>
      </c>
      <c r="BY2106" s="50" t="str">
        <f t="shared" si="857"/>
        <v/>
      </c>
      <c r="CA2106" s="6" t="str">
        <f t="shared" si="858"/>
        <v/>
      </c>
      <c r="CB2106" s="6" t="str">
        <f>IF(CA2106="", "", RANK(CA2106, $CA$9:$CA$2508, 0)+COUNTIF($CA$9:CA2106, CA2106)-1)</f>
        <v/>
      </c>
    </row>
    <row r="2107" spans="1:80" x14ac:dyDescent="0.25">
      <c r="A2107" s="22"/>
      <c r="B2107" s="121" t="str">
        <f>IF('Stock Details'!B2106="", "", 'Stock Details'!B2106)</f>
        <v/>
      </c>
      <c r="C2107" s="22"/>
      <c r="D2107" s="130"/>
      <c r="E2107" s="122"/>
      <c r="F2107" s="131"/>
      <c r="G2107" s="22"/>
      <c r="H2107" s="130" t="str">
        <f t="shared" si="843"/>
        <v/>
      </c>
      <c r="I2107" s="122"/>
      <c r="J2107" s="131"/>
      <c r="K2107" s="22"/>
      <c r="L2107" s="130" t="str">
        <f t="shared" si="844"/>
        <v/>
      </c>
      <c r="M2107" s="122"/>
      <c r="N2107" s="131"/>
      <c r="O2107" s="22"/>
      <c r="P2107" s="130" t="str">
        <f t="shared" si="845"/>
        <v/>
      </c>
      <c r="Q2107" s="122"/>
      <c r="R2107" s="131"/>
      <c r="S2107" s="22"/>
      <c r="T2107" s="130" t="str">
        <f t="shared" si="846"/>
        <v/>
      </c>
      <c r="U2107" s="122"/>
      <c r="V2107" s="131"/>
      <c r="W2107" s="22"/>
      <c r="X2107" s="130" t="str">
        <f t="shared" si="847"/>
        <v/>
      </c>
      <c r="Y2107" s="122"/>
      <c r="Z2107" s="131"/>
      <c r="AA2107" s="22"/>
      <c r="AC2107" s="6" t="str">
        <f t="shared" si="848"/>
        <v/>
      </c>
      <c r="AE2107" s="6" t="str">
        <f t="shared" si="849"/>
        <v/>
      </c>
      <c r="AF2107" s="6" t="str">
        <f t="shared" si="850"/>
        <v/>
      </c>
      <c r="AG2107" s="6" t="str">
        <f t="shared" si="851"/>
        <v/>
      </c>
      <c r="AH2107" s="6" t="str">
        <f t="shared" si="852"/>
        <v/>
      </c>
      <c r="AI2107" s="6" t="str">
        <f t="shared" si="853"/>
        <v/>
      </c>
      <c r="AJ2107" s="6" t="str">
        <f t="shared" si="854"/>
        <v/>
      </c>
      <c r="AL2107" s="9" t="str">
        <f>IF('Stock Details'!F2106="", "", 'Stock Details'!F2106)</f>
        <v/>
      </c>
      <c r="AM2107" s="9" t="str">
        <f>IF('Stock Details'!G2106="", "", 'Stock Details'!G2106)</f>
        <v/>
      </c>
      <c r="AO2107" s="59" t="str">
        <f t="shared" si="855"/>
        <v/>
      </c>
      <c r="AP2107" s="59" t="str">
        <f t="shared" si="859"/>
        <v/>
      </c>
      <c r="AQ2107" s="59" t="str">
        <f t="shared" si="860"/>
        <v/>
      </c>
      <c r="AR2107" s="59" t="str">
        <f t="shared" si="861"/>
        <v/>
      </c>
      <c r="AS2107" s="59" t="str">
        <f t="shared" si="862"/>
        <v/>
      </c>
      <c r="AT2107" s="59" t="str">
        <f t="shared" si="863"/>
        <v/>
      </c>
      <c r="AV2107" s="59" t="str">
        <f t="shared" si="856"/>
        <v/>
      </c>
      <c r="AW2107" s="59" t="str">
        <f t="shared" si="838"/>
        <v/>
      </c>
      <c r="AX2107" s="59" t="str">
        <f t="shared" si="839"/>
        <v/>
      </c>
      <c r="AY2107" s="59" t="str">
        <f t="shared" si="840"/>
        <v/>
      </c>
      <c r="AZ2107" s="59" t="str">
        <f t="shared" si="841"/>
        <v/>
      </c>
      <c r="BA2107" s="59" t="str">
        <f t="shared" si="842"/>
        <v/>
      </c>
      <c r="BC2107" s="49" t="str">
        <f>IF($B2107="", "", IF(COUNTIF(BD2107:$BY2107, "")=BC$8, IF(D2107="", "", D2107), ""))</f>
        <v/>
      </c>
      <c r="BD2107" s="61" t="str">
        <f>IF($B2107="", "", IF(COUNTIF(BE2107:$BY2107, "")=BD$8, IF(E2107="", "", E2107), ""))</f>
        <v/>
      </c>
      <c r="BE2107" s="61" t="str">
        <f>IF($B2107="", "", IF(COUNTIF(BF2107:$BY2107, "")=BE$8, IF(F2107="", "", F2107), ""))</f>
        <v/>
      </c>
      <c r="BF2107" s="61" t="str">
        <f>IF($B2107="", "", IF(COUNTIF(BG2107:$BY2107, "")=BF$8, IF(G2107="", "", G2107), ""))</f>
        <v/>
      </c>
      <c r="BG2107" s="61" t="str">
        <f>IF($B2107="", "", IF(COUNTIF(BH2107:$BY2107, "")=BG$8, IF(H2107="", "", H2107), ""))</f>
        <v/>
      </c>
      <c r="BH2107" s="61" t="str">
        <f>IF($B2107="", "", IF(COUNTIF(BI2107:$BY2107, "")=BH$8, IF(I2107="", "", I2107), ""))</f>
        <v/>
      </c>
      <c r="BI2107" s="61" t="str">
        <f>IF($B2107="", "", IF(COUNTIF(BJ2107:$BY2107, "")=BI$8, IF(J2107="", "", J2107), ""))</f>
        <v/>
      </c>
      <c r="BJ2107" s="61" t="str">
        <f>IF($B2107="", "", IF(COUNTIF(BK2107:$BY2107, "")=BJ$8, IF(K2107="", "", K2107), ""))</f>
        <v/>
      </c>
      <c r="BK2107" s="61" t="str">
        <f>IF($B2107="", "", IF(COUNTIF(BL2107:$BY2107, "")=BK$8, IF(L2107="", "", L2107), ""))</f>
        <v/>
      </c>
      <c r="BL2107" s="61" t="str">
        <f>IF($B2107="", "", IF(COUNTIF(BM2107:$BY2107, "")=BL$8, IF(M2107="", "", M2107), ""))</f>
        <v/>
      </c>
      <c r="BM2107" s="61" t="str">
        <f>IF($B2107="", "", IF(COUNTIF(BN2107:$BY2107, "")=BM$8, IF(N2107="", "", N2107), ""))</f>
        <v/>
      </c>
      <c r="BN2107" s="61" t="str">
        <f>IF($B2107="", "", IF(COUNTIF(BO2107:$BY2107, "")=BN$8, IF(O2107="", "", O2107), ""))</f>
        <v/>
      </c>
      <c r="BO2107" s="61" t="str">
        <f>IF($B2107="", "", IF(COUNTIF(BP2107:$BY2107, "")=BO$8, IF(P2107="", "", P2107), ""))</f>
        <v/>
      </c>
      <c r="BP2107" s="61" t="str">
        <f>IF($B2107="", "", IF(COUNTIF(BQ2107:$BY2107, "")=BP$8, IF(Q2107="", "", Q2107), ""))</f>
        <v/>
      </c>
      <c r="BQ2107" s="61" t="str">
        <f>IF($B2107="", "", IF(COUNTIF(BR2107:$BY2107, "")=BQ$8, IF(R2107="", "", R2107), ""))</f>
        <v/>
      </c>
      <c r="BR2107" s="61" t="str">
        <f>IF($B2107="", "", IF(COUNTIF(BS2107:$BY2107, "")=BR$8, IF(S2107="", "", S2107), ""))</f>
        <v/>
      </c>
      <c r="BS2107" s="61" t="str">
        <f>IF($B2107="", "", IF(COUNTIF(BT2107:$BY2107, "")=BS$8, IF(T2107="", "", T2107), ""))</f>
        <v/>
      </c>
      <c r="BT2107" s="61" t="str">
        <f>IF($B2107="", "", IF(COUNTIF(BU2107:$BY2107, "")=BT$8, IF(U2107="", "", U2107), ""))</f>
        <v/>
      </c>
      <c r="BU2107" s="61" t="str">
        <f>IF($B2107="", "", IF(COUNTIF(BV2107:$BY2107, "")=BU$8, IF(V2107="", "", V2107), ""))</f>
        <v/>
      </c>
      <c r="BV2107" s="61" t="str">
        <f>IF($B2107="", "", IF(COUNTIF(BW2107:$BY2107, "")=BV$8, IF(W2107="", "", W2107), ""))</f>
        <v/>
      </c>
      <c r="BW2107" s="61" t="str">
        <f>IF($B2107="", "", IF(COUNTIF(BX2107:$BY2107, "")=BW$8, IF(X2107="", "", X2107), ""))</f>
        <v/>
      </c>
      <c r="BX2107" s="61" t="str">
        <f>IF($B2107="", "", IF(COUNTIF(BY2107:$BY2107, "")=BX$8, IF(Y2107="", "", Y2107), ""))</f>
        <v/>
      </c>
      <c r="BY2107" s="50" t="str">
        <f t="shared" si="857"/>
        <v/>
      </c>
      <c r="CA2107" s="6" t="str">
        <f t="shared" si="858"/>
        <v/>
      </c>
      <c r="CB2107" s="6" t="str">
        <f>IF(CA2107="", "", RANK(CA2107, $CA$9:$CA$2508, 0)+COUNTIF($CA$9:CA2107, CA2107)-1)</f>
        <v/>
      </c>
    </row>
    <row r="2108" spans="1:80" x14ac:dyDescent="0.25">
      <c r="A2108" s="22"/>
      <c r="B2108" s="121" t="str">
        <f>IF('Stock Details'!B2107="", "", 'Stock Details'!B2107)</f>
        <v/>
      </c>
      <c r="C2108" s="22"/>
      <c r="D2108" s="130"/>
      <c r="E2108" s="122"/>
      <c r="F2108" s="131"/>
      <c r="G2108" s="22"/>
      <c r="H2108" s="130" t="str">
        <f t="shared" si="843"/>
        <v/>
      </c>
      <c r="I2108" s="122"/>
      <c r="J2108" s="131"/>
      <c r="K2108" s="22"/>
      <c r="L2108" s="130" t="str">
        <f t="shared" si="844"/>
        <v/>
      </c>
      <c r="M2108" s="122"/>
      <c r="N2108" s="131"/>
      <c r="O2108" s="22"/>
      <c r="P2108" s="130" t="str">
        <f t="shared" si="845"/>
        <v/>
      </c>
      <c r="Q2108" s="122"/>
      <c r="R2108" s="131"/>
      <c r="S2108" s="22"/>
      <c r="T2108" s="130" t="str">
        <f t="shared" si="846"/>
        <v/>
      </c>
      <c r="U2108" s="122"/>
      <c r="V2108" s="131"/>
      <c r="W2108" s="22"/>
      <c r="X2108" s="130" t="str">
        <f t="shared" si="847"/>
        <v/>
      </c>
      <c r="Y2108" s="122"/>
      <c r="Z2108" s="131"/>
      <c r="AA2108" s="22"/>
      <c r="AC2108" s="6" t="str">
        <f t="shared" si="848"/>
        <v/>
      </c>
      <c r="AE2108" s="6" t="str">
        <f t="shared" si="849"/>
        <v/>
      </c>
      <c r="AF2108" s="6" t="str">
        <f t="shared" si="850"/>
        <v/>
      </c>
      <c r="AG2108" s="6" t="str">
        <f t="shared" si="851"/>
        <v/>
      </c>
      <c r="AH2108" s="6" t="str">
        <f t="shared" si="852"/>
        <v/>
      </c>
      <c r="AI2108" s="6" t="str">
        <f t="shared" si="853"/>
        <v/>
      </c>
      <c r="AJ2108" s="6" t="str">
        <f t="shared" si="854"/>
        <v/>
      </c>
      <c r="AL2108" s="9" t="str">
        <f>IF('Stock Details'!F2107="", "", 'Stock Details'!F2107)</f>
        <v/>
      </c>
      <c r="AM2108" s="9" t="str">
        <f>IF('Stock Details'!G2107="", "", 'Stock Details'!G2107)</f>
        <v/>
      </c>
      <c r="AO2108" s="59" t="str">
        <f t="shared" si="855"/>
        <v/>
      </c>
      <c r="AP2108" s="59" t="str">
        <f t="shared" si="859"/>
        <v/>
      </c>
      <c r="AQ2108" s="59" t="str">
        <f t="shared" si="860"/>
        <v/>
      </c>
      <c r="AR2108" s="59" t="str">
        <f t="shared" si="861"/>
        <v/>
      </c>
      <c r="AS2108" s="59" t="str">
        <f t="shared" si="862"/>
        <v/>
      </c>
      <c r="AT2108" s="59" t="str">
        <f t="shared" si="863"/>
        <v/>
      </c>
      <c r="AV2108" s="59" t="str">
        <f t="shared" si="856"/>
        <v/>
      </c>
      <c r="AW2108" s="59" t="str">
        <f t="shared" si="838"/>
        <v/>
      </c>
      <c r="AX2108" s="59" t="str">
        <f t="shared" si="839"/>
        <v/>
      </c>
      <c r="AY2108" s="59" t="str">
        <f t="shared" si="840"/>
        <v/>
      </c>
      <c r="AZ2108" s="59" t="str">
        <f t="shared" si="841"/>
        <v/>
      </c>
      <c r="BA2108" s="59" t="str">
        <f t="shared" si="842"/>
        <v/>
      </c>
      <c r="BC2108" s="49" t="str">
        <f>IF($B2108="", "", IF(COUNTIF(BD2108:$BY2108, "")=BC$8, IF(D2108="", "", D2108), ""))</f>
        <v/>
      </c>
      <c r="BD2108" s="61" t="str">
        <f>IF($B2108="", "", IF(COUNTIF(BE2108:$BY2108, "")=BD$8, IF(E2108="", "", E2108), ""))</f>
        <v/>
      </c>
      <c r="BE2108" s="61" t="str">
        <f>IF($B2108="", "", IF(COUNTIF(BF2108:$BY2108, "")=BE$8, IF(F2108="", "", F2108), ""))</f>
        <v/>
      </c>
      <c r="BF2108" s="61" t="str">
        <f>IF($B2108="", "", IF(COUNTIF(BG2108:$BY2108, "")=BF$8, IF(G2108="", "", G2108), ""))</f>
        <v/>
      </c>
      <c r="BG2108" s="61" t="str">
        <f>IF($B2108="", "", IF(COUNTIF(BH2108:$BY2108, "")=BG$8, IF(H2108="", "", H2108), ""))</f>
        <v/>
      </c>
      <c r="BH2108" s="61" t="str">
        <f>IF($B2108="", "", IF(COUNTIF(BI2108:$BY2108, "")=BH$8, IF(I2108="", "", I2108), ""))</f>
        <v/>
      </c>
      <c r="BI2108" s="61" t="str">
        <f>IF($B2108="", "", IF(COUNTIF(BJ2108:$BY2108, "")=BI$8, IF(J2108="", "", J2108), ""))</f>
        <v/>
      </c>
      <c r="BJ2108" s="61" t="str">
        <f>IF($B2108="", "", IF(COUNTIF(BK2108:$BY2108, "")=BJ$8, IF(K2108="", "", K2108), ""))</f>
        <v/>
      </c>
      <c r="BK2108" s="61" t="str">
        <f>IF($B2108="", "", IF(COUNTIF(BL2108:$BY2108, "")=BK$8, IF(L2108="", "", L2108), ""))</f>
        <v/>
      </c>
      <c r="BL2108" s="61" t="str">
        <f>IF($B2108="", "", IF(COUNTIF(BM2108:$BY2108, "")=BL$8, IF(M2108="", "", M2108), ""))</f>
        <v/>
      </c>
      <c r="BM2108" s="61" t="str">
        <f>IF($B2108="", "", IF(COUNTIF(BN2108:$BY2108, "")=BM$8, IF(N2108="", "", N2108), ""))</f>
        <v/>
      </c>
      <c r="BN2108" s="61" t="str">
        <f>IF($B2108="", "", IF(COUNTIF(BO2108:$BY2108, "")=BN$8, IF(O2108="", "", O2108), ""))</f>
        <v/>
      </c>
      <c r="BO2108" s="61" t="str">
        <f>IF($B2108="", "", IF(COUNTIF(BP2108:$BY2108, "")=BO$8, IF(P2108="", "", P2108), ""))</f>
        <v/>
      </c>
      <c r="BP2108" s="61" t="str">
        <f>IF($B2108="", "", IF(COUNTIF(BQ2108:$BY2108, "")=BP$8, IF(Q2108="", "", Q2108), ""))</f>
        <v/>
      </c>
      <c r="BQ2108" s="61" t="str">
        <f>IF($B2108="", "", IF(COUNTIF(BR2108:$BY2108, "")=BQ$8, IF(R2108="", "", R2108), ""))</f>
        <v/>
      </c>
      <c r="BR2108" s="61" t="str">
        <f>IF($B2108="", "", IF(COUNTIF(BS2108:$BY2108, "")=BR$8, IF(S2108="", "", S2108), ""))</f>
        <v/>
      </c>
      <c r="BS2108" s="61" t="str">
        <f>IF($B2108="", "", IF(COUNTIF(BT2108:$BY2108, "")=BS$8, IF(T2108="", "", T2108), ""))</f>
        <v/>
      </c>
      <c r="BT2108" s="61" t="str">
        <f>IF($B2108="", "", IF(COUNTIF(BU2108:$BY2108, "")=BT$8, IF(U2108="", "", U2108), ""))</f>
        <v/>
      </c>
      <c r="BU2108" s="61" t="str">
        <f>IF($B2108="", "", IF(COUNTIF(BV2108:$BY2108, "")=BU$8, IF(V2108="", "", V2108), ""))</f>
        <v/>
      </c>
      <c r="BV2108" s="61" t="str">
        <f>IF($B2108="", "", IF(COUNTIF(BW2108:$BY2108, "")=BV$8, IF(W2108="", "", W2108), ""))</f>
        <v/>
      </c>
      <c r="BW2108" s="61" t="str">
        <f>IF($B2108="", "", IF(COUNTIF(BX2108:$BY2108, "")=BW$8, IF(X2108="", "", X2108), ""))</f>
        <v/>
      </c>
      <c r="BX2108" s="61" t="str">
        <f>IF($B2108="", "", IF(COUNTIF(BY2108:$BY2108, "")=BX$8, IF(Y2108="", "", Y2108), ""))</f>
        <v/>
      </c>
      <c r="BY2108" s="50" t="str">
        <f t="shared" si="857"/>
        <v/>
      </c>
      <c r="CA2108" s="6" t="str">
        <f t="shared" si="858"/>
        <v/>
      </c>
      <c r="CB2108" s="6" t="str">
        <f>IF(CA2108="", "", RANK(CA2108, $CA$9:$CA$2508, 0)+COUNTIF($CA$9:CA2108, CA2108)-1)</f>
        <v/>
      </c>
    </row>
    <row r="2109" spans="1:80" x14ac:dyDescent="0.25">
      <c r="A2109" s="22"/>
      <c r="B2109" s="121" t="str">
        <f>IF('Stock Details'!B2108="", "", 'Stock Details'!B2108)</f>
        <v/>
      </c>
      <c r="C2109" s="22"/>
      <c r="D2109" s="130"/>
      <c r="E2109" s="122"/>
      <c r="F2109" s="131"/>
      <c r="G2109" s="22"/>
      <c r="H2109" s="130" t="str">
        <f t="shared" si="843"/>
        <v/>
      </c>
      <c r="I2109" s="122"/>
      <c r="J2109" s="131"/>
      <c r="K2109" s="22"/>
      <c r="L2109" s="130" t="str">
        <f t="shared" si="844"/>
        <v/>
      </c>
      <c r="M2109" s="122"/>
      <c r="N2109" s="131"/>
      <c r="O2109" s="22"/>
      <c r="P2109" s="130" t="str">
        <f t="shared" si="845"/>
        <v/>
      </c>
      <c r="Q2109" s="122"/>
      <c r="R2109" s="131"/>
      <c r="S2109" s="22"/>
      <c r="T2109" s="130" t="str">
        <f t="shared" si="846"/>
        <v/>
      </c>
      <c r="U2109" s="122"/>
      <c r="V2109" s="131"/>
      <c r="W2109" s="22"/>
      <c r="X2109" s="130" t="str">
        <f t="shared" si="847"/>
        <v/>
      </c>
      <c r="Y2109" s="122"/>
      <c r="Z2109" s="131"/>
      <c r="AA2109" s="22"/>
      <c r="AC2109" s="6" t="str">
        <f t="shared" si="848"/>
        <v/>
      </c>
      <c r="AE2109" s="6" t="str">
        <f t="shared" si="849"/>
        <v/>
      </c>
      <c r="AF2109" s="6" t="str">
        <f t="shared" si="850"/>
        <v/>
      </c>
      <c r="AG2109" s="6" t="str">
        <f t="shared" si="851"/>
        <v/>
      </c>
      <c r="AH2109" s="6" t="str">
        <f t="shared" si="852"/>
        <v/>
      </c>
      <c r="AI2109" s="6" t="str">
        <f t="shared" si="853"/>
        <v/>
      </c>
      <c r="AJ2109" s="6" t="str">
        <f t="shared" si="854"/>
        <v/>
      </c>
      <c r="AL2109" s="9" t="str">
        <f>IF('Stock Details'!F2108="", "", 'Stock Details'!F2108)</f>
        <v/>
      </c>
      <c r="AM2109" s="9" t="str">
        <f>IF('Stock Details'!G2108="", "", 'Stock Details'!G2108)</f>
        <v/>
      </c>
      <c r="AO2109" s="59" t="str">
        <f t="shared" si="855"/>
        <v/>
      </c>
      <c r="AP2109" s="59" t="str">
        <f t="shared" si="859"/>
        <v/>
      </c>
      <c r="AQ2109" s="59" t="str">
        <f t="shared" si="860"/>
        <v/>
      </c>
      <c r="AR2109" s="59" t="str">
        <f t="shared" si="861"/>
        <v/>
      </c>
      <c r="AS2109" s="59" t="str">
        <f t="shared" si="862"/>
        <v/>
      </c>
      <c r="AT2109" s="59" t="str">
        <f t="shared" si="863"/>
        <v/>
      </c>
      <c r="AV2109" s="59" t="str">
        <f t="shared" si="856"/>
        <v/>
      </c>
      <c r="AW2109" s="59" t="str">
        <f t="shared" si="838"/>
        <v/>
      </c>
      <c r="AX2109" s="59" t="str">
        <f t="shared" si="839"/>
        <v/>
      </c>
      <c r="AY2109" s="59" t="str">
        <f t="shared" si="840"/>
        <v/>
      </c>
      <c r="AZ2109" s="59" t="str">
        <f t="shared" si="841"/>
        <v/>
      </c>
      <c r="BA2109" s="59" t="str">
        <f t="shared" si="842"/>
        <v/>
      </c>
      <c r="BC2109" s="49" t="str">
        <f>IF($B2109="", "", IF(COUNTIF(BD2109:$BY2109, "")=BC$8, IF(D2109="", "", D2109), ""))</f>
        <v/>
      </c>
      <c r="BD2109" s="61" t="str">
        <f>IF($B2109="", "", IF(COUNTIF(BE2109:$BY2109, "")=BD$8, IF(E2109="", "", E2109), ""))</f>
        <v/>
      </c>
      <c r="BE2109" s="61" t="str">
        <f>IF($B2109="", "", IF(COUNTIF(BF2109:$BY2109, "")=BE$8, IF(F2109="", "", F2109), ""))</f>
        <v/>
      </c>
      <c r="BF2109" s="61" t="str">
        <f>IF($B2109="", "", IF(COUNTIF(BG2109:$BY2109, "")=BF$8, IF(G2109="", "", G2109), ""))</f>
        <v/>
      </c>
      <c r="BG2109" s="61" t="str">
        <f>IF($B2109="", "", IF(COUNTIF(BH2109:$BY2109, "")=BG$8, IF(H2109="", "", H2109), ""))</f>
        <v/>
      </c>
      <c r="BH2109" s="61" t="str">
        <f>IF($B2109="", "", IF(COUNTIF(BI2109:$BY2109, "")=BH$8, IF(I2109="", "", I2109), ""))</f>
        <v/>
      </c>
      <c r="BI2109" s="61" t="str">
        <f>IF($B2109="", "", IF(COUNTIF(BJ2109:$BY2109, "")=BI$8, IF(J2109="", "", J2109), ""))</f>
        <v/>
      </c>
      <c r="BJ2109" s="61" t="str">
        <f>IF($B2109="", "", IF(COUNTIF(BK2109:$BY2109, "")=BJ$8, IF(K2109="", "", K2109), ""))</f>
        <v/>
      </c>
      <c r="BK2109" s="61" t="str">
        <f>IF($B2109="", "", IF(COUNTIF(BL2109:$BY2109, "")=BK$8, IF(L2109="", "", L2109), ""))</f>
        <v/>
      </c>
      <c r="BL2109" s="61" t="str">
        <f>IF($B2109="", "", IF(COUNTIF(BM2109:$BY2109, "")=BL$8, IF(M2109="", "", M2109), ""))</f>
        <v/>
      </c>
      <c r="BM2109" s="61" t="str">
        <f>IF($B2109="", "", IF(COUNTIF(BN2109:$BY2109, "")=BM$8, IF(N2109="", "", N2109), ""))</f>
        <v/>
      </c>
      <c r="BN2109" s="61" t="str">
        <f>IF($B2109="", "", IF(COUNTIF(BO2109:$BY2109, "")=BN$8, IF(O2109="", "", O2109), ""))</f>
        <v/>
      </c>
      <c r="BO2109" s="61" t="str">
        <f>IF($B2109="", "", IF(COUNTIF(BP2109:$BY2109, "")=BO$8, IF(P2109="", "", P2109), ""))</f>
        <v/>
      </c>
      <c r="BP2109" s="61" t="str">
        <f>IF($B2109="", "", IF(COUNTIF(BQ2109:$BY2109, "")=BP$8, IF(Q2109="", "", Q2109), ""))</f>
        <v/>
      </c>
      <c r="BQ2109" s="61" t="str">
        <f>IF($B2109="", "", IF(COUNTIF(BR2109:$BY2109, "")=BQ$8, IF(R2109="", "", R2109), ""))</f>
        <v/>
      </c>
      <c r="BR2109" s="61" t="str">
        <f>IF($B2109="", "", IF(COUNTIF(BS2109:$BY2109, "")=BR$8, IF(S2109="", "", S2109), ""))</f>
        <v/>
      </c>
      <c r="BS2109" s="61" t="str">
        <f>IF($B2109="", "", IF(COUNTIF(BT2109:$BY2109, "")=BS$8, IF(T2109="", "", T2109), ""))</f>
        <v/>
      </c>
      <c r="BT2109" s="61" t="str">
        <f>IF($B2109="", "", IF(COUNTIF(BU2109:$BY2109, "")=BT$8, IF(U2109="", "", U2109), ""))</f>
        <v/>
      </c>
      <c r="BU2109" s="61" t="str">
        <f>IF($B2109="", "", IF(COUNTIF(BV2109:$BY2109, "")=BU$8, IF(V2109="", "", V2109), ""))</f>
        <v/>
      </c>
      <c r="BV2109" s="61" t="str">
        <f>IF($B2109="", "", IF(COUNTIF(BW2109:$BY2109, "")=BV$8, IF(W2109="", "", W2109), ""))</f>
        <v/>
      </c>
      <c r="BW2109" s="61" t="str">
        <f>IF($B2109="", "", IF(COUNTIF(BX2109:$BY2109, "")=BW$8, IF(X2109="", "", X2109), ""))</f>
        <v/>
      </c>
      <c r="BX2109" s="61" t="str">
        <f>IF($B2109="", "", IF(COUNTIF(BY2109:$BY2109, "")=BX$8, IF(Y2109="", "", Y2109), ""))</f>
        <v/>
      </c>
      <c r="BY2109" s="50" t="str">
        <f t="shared" si="857"/>
        <v/>
      </c>
      <c r="CA2109" s="6" t="str">
        <f t="shared" si="858"/>
        <v/>
      </c>
      <c r="CB2109" s="6" t="str">
        <f>IF(CA2109="", "", RANK(CA2109, $CA$9:$CA$2508, 0)+COUNTIF($CA$9:CA2109, CA2109)-1)</f>
        <v/>
      </c>
    </row>
    <row r="2110" spans="1:80" x14ac:dyDescent="0.25">
      <c r="A2110" s="22"/>
      <c r="B2110" s="121" t="str">
        <f>IF('Stock Details'!B2109="", "", 'Stock Details'!B2109)</f>
        <v/>
      </c>
      <c r="C2110" s="22"/>
      <c r="D2110" s="130"/>
      <c r="E2110" s="122"/>
      <c r="F2110" s="131"/>
      <c r="G2110" s="22"/>
      <c r="H2110" s="130" t="str">
        <f t="shared" si="843"/>
        <v/>
      </c>
      <c r="I2110" s="122"/>
      <c r="J2110" s="131"/>
      <c r="K2110" s="22"/>
      <c r="L2110" s="130" t="str">
        <f t="shared" si="844"/>
        <v/>
      </c>
      <c r="M2110" s="122"/>
      <c r="N2110" s="131"/>
      <c r="O2110" s="22"/>
      <c r="P2110" s="130" t="str">
        <f t="shared" si="845"/>
        <v/>
      </c>
      <c r="Q2110" s="122"/>
      <c r="R2110" s="131"/>
      <c r="S2110" s="22"/>
      <c r="T2110" s="130" t="str">
        <f t="shared" si="846"/>
        <v/>
      </c>
      <c r="U2110" s="122"/>
      <c r="V2110" s="131"/>
      <c r="W2110" s="22"/>
      <c r="X2110" s="130" t="str">
        <f t="shared" si="847"/>
        <v/>
      </c>
      <c r="Y2110" s="122"/>
      <c r="Z2110" s="131"/>
      <c r="AA2110" s="22"/>
      <c r="AC2110" s="6" t="str">
        <f t="shared" si="848"/>
        <v/>
      </c>
      <c r="AE2110" s="6" t="str">
        <f t="shared" si="849"/>
        <v/>
      </c>
      <c r="AF2110" s="6" t="str">
        <f t="shared" si="850"/>
        <v/>
      </c>
      <c r="AG2110" s="6" t="str">
        <f t="shared" si="851"/>
        <v/>
      </c>
      <c r="AH2110" s="6" t="str">
        <f t="shared" si="852"/>
        <v/>
      </c>
      <c r="AI2110" s="6" t="str">
        <f t="shared" si="853"/>
        <v/>
      </c>
      <c r="AJ2110" s="6" t="str">
        <f t="shared" si="854"/>
        <v/>
      </c>
      <c r="AL2110" s="9" t="str">
        <f>IF('Stock Details'!F2109="", "", 'Stock Details'!F2109)</f>
        <v/>
      </c>
      <c r="AM2110" s="9" t="str">
        <f>IF('Stock Details'!G2109="", "", 'Stock Details'!G2109)</f>
        <v/>
      </c>
      <c r="AO2110" s="59" t="str">
        <f t="shared" si="855"/>
        <v/>
      </c>
      <c r="AP2110" s="59" t="str">
        <f t="shared" si="859"/>
        <v/>
      </c>
      <c r="AQ2110" s="59" t="str">
        <f t="shared" si="860"/>
        <v/>
      </c>
      <c r="AR2110" s="59" t="str">
        <f t="shared" si="861"/>
        <v/>
      </c>
      <c r="AS2110" s="59" t="str">
        <f t="shared" si="862"/>
        <v/>
      </c>
      <c r="AT2110" s="59" t="str">
        <f t="shared" si="863"/>
        <v/>
      </c>
      <c r="AV2110" s="59" t="str">
        <f t="shared" si="856"/>
        <v/>
      </c>
      <c r="AW2110" s="59" t="str">
        <f t="shared" si="838"/>
        <v/>
      </c>
      <c r="AX2110" s="59" t="str">
        <f t="shared" si="839"/>
        <v/>
      </c>
      <c r="AY2110" s="59" t="str">
        <f t="shared" si="840"/>
        <v/>
      </c>
      <c r="AZ2110" s="59" t="str">
        <f t="shared" si="841"/>
        <v/>
      </c>
      <c r="BA2110" s="59" t="str">
        <f t="shared" si="842"/>
        <v/>
      </c>
      <c r="BC2110" s="49" t="str">
        <f>IF($B2110="", "", IF(COUNTIF(BD2110:$BY2110, "")=BC$8, IF(D2110="", "", D2110), ""))</f>
        <v/>
      </c>
      <c r="BD2110" s="61" t="str">
        <f>IF($B2110="", "", IF(COUNTIF(BE2110:$BY2110, "")=BD$8, IF(E2110="", "", E2110), ""))</f>
        <v/>
      </c>
      <c r="BE2110" s="61" t="str">
        <f>IF($B2110="", "", IF(COUNTIF(BF2110:$BY2110, "")=BE$8, IF(F2110="", "", F2110), ""))</f>
        <v/>
      </c>
      <c r="BF2110" s="61" t="str">
        <f>IF($B2110="", "", IF(COUNTIF(BG2110:$BY2110, "")=BF$8, IF(G2110="", "", G2110), ""))</f>
        <v/>
      </c>
      <c r="BG2110" s="61" t="str">
        <f>IF($B2110="", "", IF(COUNTIF(BH2110:$BY2110, "")=BG$8, IF(H2110="", "", H2110), ""))</f>
        <v/>
      </c>
      <c r="BH2110" s="61" t="str">
        <f>IF($B2110="", "", IF(COUNTIF(BI2110:$BY2110, "")=BH$8, IF(I2110="", "", I2110), ""))</f>
        <v/>
      </c>
      <c r="BI2110" s="61" t="str">
        <f>IF($B2110="", "", IF(COUNTIF(BJ2110:$BY2110, "")=BI$8, IF(J2110="", "", J2110), ""))</f>
        <v/>
      </c>
      <c r="BJ2110" s="61" t="str">
        <f>IF($B2110="", "", IF(COUNTIF(BK2110:$BY2110, "")=BJ$8, IF(K2110="", "", K2110), ""))</f>
        <v/>
      </c>
      <c r="BK2110" s="61" t="str">
        <f>IF($B2110="", "", IF(COUNTIF(BL2110:$BY2110, "")=BK$8, IF(L2110="", "", L2110), ""))</f>
        <v/>
      </c>
      <c r="BL2110" s="61" t="str">
        <f>IF($B2110="", "", IF(COUNTIF(BM2110:$BY2110, "")=BL$8, IF(M2110="", "", M2110), ""))</f>
        <v/>
      </c>
      <c r="BM2110" s="61" t="str">
        <f>IF($B2110="", "", IF(COUNTIF(BN2110:$BY2110, "")=BM$8, IF(N2110="", "", N2110), ""))</f>
        <v/>
      </c>
      <c r="BN2110" s="61" t="str">
        <f>IF($B2110="", "", IF(COUNTIF(BO2110:$BY2110, "")=BN$8, IF(O2110="", "", O2110), ""))</f>
        <v/>
      </c>
      <c r="BO2110" s="61" t="str">
        <f>IF($B2110="", "", IF(COUNTIF(BP2110:$BY2110, "")=BO$8, IF(P2110="", "", P2110), ""))</f>
        <v/>
      </c>
      <c r="BP2110" s="61" t="str">
        <f>IF($B2110="", "", IF(COUNTIF(BQ2110:$BY2110, "")=BP$8, IF(Q2110="", "", Q2110), ""))</f>
        <v/>
      </c>
      <c r="BQ2110" s="61" t="str">
        <f>IF($B2110="", "", IF(COUNTIF(BR2110:$BY2110, "")=BQ$8, IF(R2110="", "", R2110), ""))</f>
        <v/>
      </c>
      <c r="BR2110" s="61" t="str">
        <f>IF($B2110="", "", IF(COUNTIF(BS2110:$BY2110, "")=BR$8, IF(S2110="", "", S2110), ""))</f>
        <v/>
      </c>
      <c r="BS2110" s="61" t="str">
        <f>IF($B2110="", "", IF(COUNTIF(BT2110:$BY2110, "")=BS$8, IF(T2110="", "", T2110), ""))</f>
        <v/>
      </c>
      <c r="BT2110" s="61" t="str">
        <f>IF($B2110="", "", IF(COUNTIF(BU2110:$BY2110, "")=BT$8, IF(U2110="", "", U2110), ""))</f>
        <v/>
      </c>
      <c r="BU2110" s="61" t="str">
        <f>IF($B2110="", "", IF(COUNTIF(BV2110:$BY2110, "")=BU$8, IF(V2110="", "", V2110), ""))</f>
        <v/>
      </c>
      <c r="BV2110" s="61" t="str">
        <f>IF($B2110="", "", IF(COUNTIF(BW2110:$BY2110, "")=BV$8, IF(W2110="", "", W2110), ""))</f>
        <v/>
      </c>
      <c r="BW2110" s="61" t="str">
        <f>IF($B2110="", "", IF(COUNTIF(BX2110:$BY2110, "")=BW$8, IF(X2110="", "", X2110), ""))</f>
        <v/>
      </c>
      <c r="BX2110" s="61" t="str">
        <f>IF($B2110="", "", IF(COUNTIF(BY2110:$BY2110, "")=BX$8, IF(Y2110="", "", Y2110), ""))</f>
        <v/>
      </c>
      <c r="BY2110" s="50" t="str">
        <f t="shared" si="857"/>
        <v/>
      </c>
      <c r="CA2110" s="6" t="str">
        <f t="shared" si="858"/>
        <v/>
      </c>
      <c r="CB2110" s="6" t="str">
        <f>IF(CA2110="", "", RANK(CA2110, $CA$9:$CA$2508, 0)+COUNTIF($CA$9:CA2110, CA2110)-1)</f>
        <v/>
      </c>
    </row>
    <row r="2111" spans="1:80" x14ac:dyDescent="0.25">
      <c r="A2111" s="22"/>
      <c r="B2111" s="121" t="str">
        <f>IF('Stock Details'!B2110="", "", 'Stock Details'!B2110)</f>
        <v/>
      </c>
      <c r="C2111" s="22"/>
      <c r="D2111" s="130"/>
      <c r="E2111" s="122"/>
      <c r="F2111" s="131"/>
      <c r="G2111" s="22"/>
      <c r="H2111" s="130" t="str">
        <f t="shared" si="843"/>
        <v/>
      </c>
      <c r="I2111" s="122"/>
      <c r="J2111" s="131"/>
      <c r="K2111" s="22"/>
      <c r="L2111" s="130" t="str">
        <f t="shared" si="844"/>
        <v/>
      </c>
      <c r="M2111" s="122"/>
      <c r="N2111" s="131"/>
      <c r="O2111" s="22"/>
      <c r="P2111" s="130" t="str">
        <f t="shared" si="845"/>
        <v/>
      </c>
      <c r="Q2111" s="122"/>
      <c r="R2111" s="131"/>
      <c r="S2111" s="22"/>
      <c r="T2111" s="130" t="str">
        <f t="shared" si="846"/>
        <v/>
      </c>
      <c r="U2111" s="122"/>
      <c r="V2111" s="131"/>
      <c r="W2111" s="22"/>
      <c r="X2111" s="130" t="str">
        <f t="shared" si="847"/>
        <v/>
      </c>
      <c r="Y2111" s="122"/>
      <c r="Z2111" s="131"/>
      <c r="AA2111" s="22"/>
      <c r="AC2111" s="6" t="str">
        <f t="shared" si="848"/>
        <v/>
      </c>
      <c r="AE2111" s="6" t="str">
        <f t="shared" si="849"/>
        <v/>
      </c>
      <c r="AF2111" s="6" t="str">
        <f t="shared" si="850"/>
        <v/>
      </c>
      <c r="AG2111" s="6" t="str">
        <f t="shared" si="851"/>
        <v/>
      </c>
      <c r="AH2111" s="6" t="str">
        <f t="shared" si="852"/>
        <v/>
      </c>
      <c r="AI2111" s="6" t="str">
        <f t="shared" si="853"/>
        <v/>
      </c>
      <c r="AJ2111" s="6" t="str">
        <f t="shared" si="854"/>
        <v/>
      </c>
      <c r="AL2111" s="9" t="str">
        <f>IF('Stock Details'!F2110="", "", 'Stock Details'!F2110)</f>
        <v/>
      </c>
      <c r="AM2111" s="9" t="str">
        <f>IF('Stock Details'!G2110="", "", 'Stock Details'!G2110)</f>
        <v/>
      </c>
      <c r="AO2111" s="59" t="str">
        <f t="shared" si="855"/>
        <v/>
      </c>
      <c r="AP2111" s="59" t="str">
        <f t="shared" si="859"/>
        <v/>
      </c>
      <c r="AQ2111" s="59" t="str">
        <f t="shared" si="860"/>
        <v/>
      </c>
      <c r="AR2111" s="59" t="str">
        <f t="shared" si="861"/>
        <v/>
      </c>
      <c r="AS2111" s="59" t="str">
        <f t="shared" si="862"/>
        <v/>
      </c>
      <c r="AT2111" s="59" t="str">
        <f t="shared" si="863"/>
        <v/>
      </c>
      <c r="AV2111" s="59" t="str">
        <f t="shared" si="856"/>
        <v/>
      </c>
      <c r="AW2111" s="59" t="str">
        <f t="shared" si="838"/>
        <v/>
      </c>
      <c r="AX2111" s="59" t="str">
        <f t="shared" si="839"/>
        <v/>
      </c>
      <c r="AY2111" s="59" t="str">
        <f t="shared" si="840"/>
        <v/>
      </c>
      <c r="AZ2111" s="59" t="str">
        <f t="shared" si="841"/>
        <v/>
      </c>
      <c r="BA2111" s="59" t="str">
        <f t="shared" si="842"/>
        <v/>
      </c>
      <c r="BC2111" s="49" t="str">
        <f>IF($B2111="", "", IF(COUNTIF(BD2111:$BY2111, "")=BC$8, IF(D2111="", "", D2111), ""))</f>
        <v/>
      </c>
      <c r="BD2111" s="61" t="str">
        <f>IF($B2111="", "", IF(COUNTIF(BE2111:$BY2111, "")=BD$8, IF(E2111="", "", E2111), ""))</f>
        <v/>
      </c>
      <c r="BE2111" s="61" t="str">
        <f>IF($B2111="", "", IF(COUNTIF(BF2111:$BY2111, "")=BE$8, IF(F2111="", "", F2111), ""))</f>
        <v/>
      </c>
      <c r="BF2111" s="61" t="str">
        <f>IF($B2111="", "", IF(COUNTIF(BG2111:$BY2111, "")=BF$8, IF(G2111="", "", G2111), ""))</f>
        <v/>
      </c>
      <c r="BG2111" s="61" t="str">
        <f>IF($B2111="", "", IF(COUNTIF(BH2111:$BY2111, "")=BG$8, IF(H2111="", "", H2111), ""))</f>
        <v/>
      </c>
      <c r="BH2111" s="61" t="str">
        <f>IF($B2111="", "", IF(COUNTIF(BI2111:$BY2111, "")=BH$8, IF(I2111="", "", I2111), ""))</f>
        <v/>
      </c>
      <c r="BI2111" s="61" t="str">
        <f>IF($B2111="", "", IF(COUNTIF(BJ2111:$BY2111, "")=BI$8, IF(J2111="", "", J2111), ""))</f>
        <v/>
      </c>
      <c r="BJ2111" s="61" t="str">
        <f>IF($B2111="", "", IF(COUNTIF(BK2111:$BY2111, "")=BJ$8, IF(K2111="", "", K2111), ""))</f>
        <v/>
      </c>
      <c r="BK2111" s="61" t="str">
        <f>IF($B2111="", "", IF(COUNTIF(BL2111:$BY2111, "")=BK$8, IF(L2111="", "", L2111), ""))</f>
        <v/>
      </c>
      <c r="BL2111" s="61" t="str">
        <f>IF($B2111="", "", IF(COUNTIF(BM2111:$BY2111, "")=BL$8, IF(M2111="", "", M2111), ""))</f>
        <v/>
      </c>
      <c r="BM2111" s="61" t="str">
        <f>IF($B2111="", "", IF(COUNTIF(BN2111:$BY2111, "")=BM$8, IF(N2111="", "", N2111), ""))</f>
        <v/>
      </c>
      <c r="BN2111" s="61" t="str">
        <f>IF($B2111="", "", IF(COUNTIF(BO2111:$BY2111, "")=BN$8, IF(O2111="", "", O2111), ""))</f>
        <v/>
      </c>
      <c r="BO2111" s="61" t="str">
        <f>IF($B2111="", "", IF(COUNTIF(BP2111:$BY2111, "")=BO$8, IF(P2111="", "", P2111), ""))</f>
        <v/>
      </c>
      <c r="BP2111" s="61" t="str">
        <f>IF($B2111="", "", IF(COUNTIF(BQ2111:$BY2111, "")=BP$8, IF(Q2111="", "", Q2111), ""))</f>
        <v/>
      </c>
      <c r="BQ2111" s="61" t="str">
        <f>IF($B2111="", "", IF(COUNTIF(BR2111:$BY2111, "")=BQ$8, IF(R2111="", "", R2111), ""))</f>
        <v/>
      </c>
      <c r="BR2111" s="61" t="str">
        <f>IF($B2111="", "", IF(COUNTIF(BS2111:$BY2111, "")=BR$8, IF(S2111="", "", S2111), ""))</f>
        <v/>
      </c>
      <c r="BS2111" s="61" t="str">
        <f>IF($B2111="", "", IF(COUNTIF(BT2111:$BY2111, "")=BS$8, IF(T2111="", "", T2111), ""))</f>
        <v/>
      </c>
      <c r="BT2111" s="61" t="str">
        <f>IF($B2111="", "", IF(COUNTIF(BU2111:$BY2111, "")=BT$8, IF(U2111="", "", U2111), ""))</f>
        <v/>
      </c>
      <c r="BU2111" s="61" t="str">
        <f>IF($B2111="", "", IF(COUNTIF(BV2111:$BY2111, "")=BU$8, IF(V2111="", "", V2111), ""))</f>
        <v/>
      </c>
      <c r="BV2111" s="61" t="str">
        <f>IF($B2111="", "", IF(COUNTIF(BW2111:$BY2111, "")=BV$8, IF(W2111="", "", W2111), ""))</f>
        <v/>
      </c>
      <c r="BW2111" s="61" t="str">
        <f>IF($B2111="", "", IF(COUNTIF(BX2111:$BY2111, "")=BW$8, IF(X2111="", "", X2111), ""))</f>
        <v/>
      </c>
      <c r="BX2111" s="61" t="str">
        <f>IF($B2111="", "", IF(COUNTIF(BY2111:$BY2111, "")=BX$8, IF(Y2111="", "", Y2111), ""))</f>
        <v/>
      </c>
      <c r="BY2111" s="50" t="str">
        <f t="shared" si="857"/>
        <v/>
      </c>
      <c r="CA2111" s="6" t="str">
        <f t="shared" si="858"/>
        <v/>
      </c>
      <c r="CB2111" s="6" t="str">
        <f>IF(CA2111="", "", RANK(CA2111, $CA$9:$CA$2508, 0)+COUNTIF($CA$9:CA2111, CA2111)-1)</f>
        <v/>
      </c>
    </row>
    <row r="2112" spans="1:80" x14ac:dyDescent="0.25">
      <c r="A2112" s="22"/>
      <c r="B2112" s="121" t="str">
        <f>IF('Stock Details'!B2111="", "", 'Stock Details'!B2111)</f>
        <v/>
      </c>
      <c r="C2112" s="22"/>
      <c r="D2112" s="130"/>
      <c r="E2112" s="122"/>
      <c r="F2112" s="131"/>
      <c r="G2112" s="22"/>
      <c r="H2112" s="130" t="str">
        <f t="shared" si="843"/>
        <v/>
      </c>
      <c r="I2112" s="122"/>
      <c r="J2112" s="131"/>
      <c r="K2112" s="22"/>
      <c r="L2112" s="130" t="str">
        <f t="shared" si="844"/>
        <v/>
      </c>
      <c r="M2112" s="122"/>
      <c r="N2112" s="131"/>
      <c r="O2112" s="22"/>
      <c r="P2112" s="130" t="str">
        <f t="shared" si="845"/>
        <v/>
      </c>
      <c r="Q2112" s="122"/>
      <c r="R2112" s="131"/>
      <c r="S2112" s="22"/>
      <c r="T2112" s="130" t="str">
        <f t="shared" si="846"/>
        <v/>
      </c>
      <c r="U2112" s="122"/>
      <c r="V2112" s="131"/>
      <c r="W2112" s="22"/>
      <c r="X2112" s="130" t="str">
        <f t="shared" si="847"/>
        <v/>
      </c>
      <c r="Y2112" s="122"/>
      <c r="Z2112" s="131"/>
      <c r="AA2112" s="22"/>
      <c r="AC2112" s="6" t="str">
        <f t="shared" si="848"/>
        <v/>
      </c>
      <c r="AE2112" s="6" t="str">
        <f t="shared" si="849"/>
        <v/>
      </c>
      <c r="AF2112" s="6" t="str">
        <f t="shared" si="850"/>
        <v/>
      </c>
      <c r="AG2112" s="6" t="str">
        <f t="shared" si="851"/>
        <v/>
      </c>
      <c r="AH2112" s="6" t="str">
        <f t="shared" si="852"/>
        <v/>
      </c>
      <c r="AI2112" s="6" t="str">
        <f t="shared" si="853"/>
        <v/>
      </c>
      <c r="AJ2112" s="6" t="str">
        <f t="shared" si="854"/>
        <v/>
      </c>
      <c r="AL2112" s="9" t="str">
        <f>IF('Stock Details'!F2111="", "", 'Stock Details'!F2111)</f>
        <v/>
      </c>
      <c r="AM2112" s="9" t="str">
        <f>IF('Stock Details'!G2111="", "", 'Stock Details'!G2111)</f>
        <v/>
      </c>
      <c r="AO2112" s="59" t="str">
        <f t="shared" si="855"/>
        <v/>
      </c>
      <c r="AP2112" s="59" t="str">
        <f t="shared" si="859"/>
        <v/>
      </c>
      <c r="AQ2112" s="59" t="str">
        <f t="shared" si="860"/>
        <v/>
      </c>
      <c r="AR2112" s="59" t="str">
        <f t="shared" si="861"/>
        <v/>
      </c>
      <c r="AS2112" s="59" t="str">
        <f t="shared" si="862"/>
        <v/>
      </c>
      <c r="AT2112" s="59" t="str">
        <f t="shared" si="863"/>
        <v/>
      </c>
      <c r="AV2112" s="59" t="str">
        <f t="shared" si="856"/>
        <v/>
      </c>
      <c r="AW2112" s="59" t="str">
        <f t="shared" si="838"/>
        <v/>
      </c>
      <c r="AX2112" s="59" t="str">
        <f t="shared" si="839"/>
        <v/>
      </c>
      <c r="AY2112" s="59" t="str">
        <f t="shared" si="840"/>
        <v/>
      </c>
      <c r="AZ2112" s="59" t="str">
        <f t="shared" si="841"/>
        <v/>
      </c>
      <c r="BA2112" s="59" t="str">
        <f t="shared" si="842"/>
        <v/>
      </c>
      <c r="BC2112" s="49" t="str">
        <f>IF($B2112="", "", IF(COUNTIF(BD2112:$BY2112, "")=BC$8, IF(D2112="", "", D2112), ""))</f>
        <v/>
      </c>
      <c r="BD2112" s="61" t="str">
        <f>IF($B2112="", "", IF(COUNTIF(BE2112:$BY2112, "")=BD$8, IF(E2112="", "", E2112), ""))</f>
        <v/>
      </c>
      <c r="BE2112" s="61" t="str">
        <f>IF($B2112="", "", IF(COUNTIF(BF2112:$BY2112, "")=BE$8, IF(F2112="", "", F2112), ""))</f>
        <v/>
      </c>
      <c r="BF2112" s="61" t="str">
        <f>IF($B2112="", "", IF(COUNTIF(BG2112:$BY2112, "")=BF$8, IF(G2112="", "", G2112), ""))</f>
        <v/>
      </c>
      <c r="BG2112" s="61" t="str">
        <f>IF($B2112="", "", IF(COUNTIF(BH2112:$BY2112, "")=BG$8, IF(H2112="", "", H2112), ""))</f>
        <v/>
      </c>
      <c r="BH2112" s="61" t="str">
        <f>IF($B2112="", "", IF(COUNTIF(BI2112:$BY2112, "")=BH$8, IF(I2112="", "", I2112), ""))</f>
        <v/>
      </c>
      <c r="BI2112" s="61" t="str">
        <f>IF($B2112="", "", IF(COUNTIF(BJ2112:$BY2112, "")=BI$8, IF(J2112="", "", J2112), ""))</f>
        <v/>
      </c>
      <c r="BJ2112" s="61" t="str">
        <f>IF($B2112="", "", IF(COUNTIF(BK2112:$BY2112, "")=BJ$8, IF(K2112="", "", K2112), ""))</f>
        <v/>
      </c>
      <c r="BK2112" s="61" t="str">
        <f>IF($B2112="", "", IF(COUNTIF(BL2112:$BY2112, "")=BK$8, IF(L2112="", "", L2112), ""))</f>
        <v/>
      </c>
      <c r="BL2112" s="61" t="str">
        <f>IF($B2112="", "", IF(COUNTIF(BM2112:$BY2112, "")=BL$8, IF(M2112="", "", M2112), ""))</f>
        <v/>
      </c>
      <c r="BM2112" s="61" t="str">
        <f>IF($B2112="", "", IF(COUNTIF(BN2112:$BY2112, "")=BM$8, IF(N2112="", "", N2112), ""))</f>
        <v/>
      </c>
      <c r="BN2112" s="61" t="str">
        <f>IF($B2112="", "", IF(COUNTIF(BO2112:$BY2112, "")=BN$8, IF(O2112="", "", O2112), ""))</f>
        <v/>
      </c>
      <c r="BO2112" s="61" t="str">
        <f>IF($B2112="", "", IF(COUNTIF(BP2112:$BY2112, "")=BO$8, IF(P2112="", "", P2112), ""))</f>
        <v/>
      </c>
      <c r="BP2112" s="61" t="str">
        <f>IF($B2112="", "", IF(COUNTIF(BQ2112:$BY2112, "")=BP$8, IF(Q2112="", "", Q2112), ""))</f>
        <v/>
      </c>
      <c r="BQ2112" s="61" t="str">
        <f>IF($B2112="", "", IF(COUNTIF(BR2112:$BY2112, "")=BQ$8, IF(R2112="", "", R2112), ""))</f>
        <v/>
      </c>
      <c r="BR2112" s="61" t="str">
        <f>IF($B2112="", "", IF(COUNTIF(BS2112:$BY2112, "")=BR$8, IF(S2112="", "", S2112), ""))</f>
        <v/>
      </c>
      <c r="BS2112" s="61" t="str">
        <f>IF($B2112="", "", IF(COUNTIF(BT2112:$BY2112, "")=BS$8, IF(T2112="", "", T2112), ""))</f>
        <v/>
      </c>
      <c r="BT2112" s="61" t="str">
        <f>IF($B2112="", "", IF(COUNTIF(BU2112:$BY2112, "")=BT$8, IF(U2112="", "", U2112), ""))</f>
        <v/>
      </c>
      <c r="BU2112" s="61" t="str">
        <f>IF($B2112="", "", IF(COUNTIF(BV2112:$BY2112, "")=BU$8, IF(V2112="", "", V2112), ""))</f>
        <v/>
      </c>
      <c r="BV2112" s="61" t="str">
        <f>IF($B2112="", "", IF(COUNTIF(BW2112:$BY2112, "")=BV$8, IF(W2112="", "", W2112), ""))</f>
        <v/>
      </c>
      <c r="BW2112" s="61" t="str">
        <f>IF($B2112="", "", IF(COUNTIF(BX2112:$BY2112, "")=BW$8, IF(X2112="", "", X2112), ""))</f>
        <v/>
      </c>
      <c r="BX2112" s="61" t="str">
        <f>IF($B2112="", "", IF(COUNTIF(BY2112:$BY2112, "")=BX$8, IF(Y2112="", "", Y2112), ""))</f>
        <v/>
      </c>
      <c r="BY2112" s="50" t="str">
        <f t="shared" si="857"/>
        <v/>
      </c>
      <c r="CA2112" s="6" t="str">
        <f t="shared" si="858"/>
        <v/>
      </c>
      <c r="CB2112" s="6" t="str">
        <f>IF(CA2112="", "", RANK(CA2112, $CA$9:$CA$2508, 0)+COUNTIF($CA$9:CA2112, CA2112)-1)</f>
        <v/>
      </c>
    </row>
    <row r="2113" spans="1:80" x14ac:dyDescent="0.25">
      <c r="A2113" s="22"/>
      <c r="B2113" s="121" t="str">
        <f>IF('Stock Details'!B2112="", "", 'Stock Details'!B2112)</f>
        <v/>
      </c>
      <c r="C2113" s="22"/>
      <c r="D2113" s="130"/>
      <c r="E2113" s="122"/>
      <c r="F2113" s="131"/>
      <c r="G2113" s="22"/>
      <c r="H2113" s="130" t="str">
        <f t="shared" si="843"/>
        <v/>
      </c>
      <c r="I2113" s="122"/>
      <c r="J2113" s="131"/>
      <c r="K2113" s="22"/>
      <c r="L2113" s="130" t="str">
        <f t="shared" si="844"/>
        <v/>
      </c>
      <c r="M2113" s="122"/>
      <c r="N2113" s="131"/>
      <c r="O2113" s="22"/>
      <c r="P2113" s="130" t="str">
        <f t="shared" si="845"/>
        <v/>
      </c>
      <c r="Q2113" s="122"/>
      <c r="R2113" s="131"/>
      <c r="S2113" s="22"/>
      <c r="T2113" s="130" t="str">
        <f t="shared" si="846"/>
        <v/>
      </c>
      <c r="U2113" s="122"/>
      <c r="V2113" s="131"/>
      <c r="W2113" s="22"/>
      <c r="X2113" s="130" t="str">
        <f t="shared" si="847"/>
        <v/>
      </c>
      <c r="Y2113" s="122"/>
      <c r="Z2113" s="131"/>
      <c r="AA2113" s="22"/>
      <c r="AC2113" s="6" t="str">
        <f t="shared" si="848"/>
        <v/>
      </c>
      <c r="AE2113" s="6" t="str">
        <f t="shared" si="849"/>
        <v/>
      </c>
      <c r="AF2113" s="6" t="str">
        <f t="shared" si="850"/>
        <v/>
      </c>
      <c r="AG2113" s="6" t="str">
        <f t="shared" si="851"/>
        <v/>
      </c>
      <c r="AH2113" s="6" t="str">
        <f t="shared" si="852"/>
        <v/>
      </c>
      <c r="AI2113" s="6" t="str">
        <f t="shared" si="853"/>
        <v/>
      </c>
      <c r="AJ2113" s="6" t="str">
        <f t="shared" si="854"/>
        <v/>
      </c>
      <c r="AL2113" s="9" t="str">
        <f>IF('Stock Details'!F2112="", "", 'Stock Details'!F2112)</f>
        <v/>
      </c>
      <c r="AM2113" s="9" t="str">
        <f>IF('Stock Details'!G2112="", "", 'Stock Details'!G2112)</f>
        <v/>
      </c>
      <c r="AO2113" s="59" t="str">
        <f t="shared" si="855"/>
        <v/>
      </c>
      <c r="AP2113" s="59" t="str">
        <f t="shared" si="859"/>
        <v/>
      </c>
      <c r="AQ2113" s="59" t="str">
        <f t="shared" si="860"/>
        <v/>
      </c>
      <c r="AR2113" s="59" t="str">
        <f t="shared" si="861"/>
        <v/>
      </c>
      <c r="AS2113" s="59" t="str">
        <f t="shared" si="862"/>
        <v/>
      </c>
      <c r="AT2113" s="59" t="str">
        <f t="shared" si="863"/>
        <v/>
      </c>
      <c r="AV2113" s="59" t="str">
        <f t="shared" si="856"/>
        <v/>
      </c>
      <c r="AW2113" s="59" t="str">
        <f t="shared" si="838"/>
        <v/>
      </c>
      <c r="AX2113" s="59" t="str">
        <f t="shared" si="839"/>
        <v/>
      </c>
      <c r="AY2113" s="59" t="str">
        <f t="shared" si="840"/>
        <v/>
      </c>
      <c r="AZ2113" s="59" t="str">
        <f t="shared" si="841"/>
        <v/>
      </c>
      <c r="BA2113" s="59" t="str">
        <f t="shared" si="842"/>
        <v/>
      </c>
      <c r="BC2113" s="49" t="str">
        <f>IF($B2113="", "", IF(COUNTIF(BD2113:$BY2113, "")=BC$8, IF(D2113="", "", D2113), ""))</f>
        <v/>
      </c>
      <c r="BD2113" s="61" t="str">
        <f>IF($B2113="", "", IF(COUNTIF(BE2113:$BY2113, "")=BD$8, IF(E2113="", "", E2113), ""))</f>
        <v/>
      </c>
      <c r="BE2113" s="61" t="str">
        <f>IF($B2113="", "", IF(COUNTIF(BF2113:$BY2113, "")=BE$8, IF(F2113="", "", F2113), ""))</f>
        <v/>
      </c>
      <c r="BF2113" s="61" t="str">
        <f>IF($B2113="", "", IF(COUNTIF(BG2113:$BY2113, "")=BF$8, IF(G2113="", "", G2113), ""))</f>
        <v/>
      </c>
      <c r="BG2113" s="61" t="str">
        <f>IF($B2113="", "", IF(COUNTIF(BH2113:$BY2113, "")=BG$8, IF(H2113="", "", H2113), ""))</f>
        <v/>
      </c>
      <c r="BH2113" s="61" t="str">
        <f>IF($B2113="", "", IF(COUNTIF(BI2113:$BY2113, "")=BH$8, IF(I2113="", "", I2113), ""))</f>
        <v/>
      </c>
      <c r="BI2113" s="61" t="str">
        <f>IF($B2113="", "", IF(COUNTIF(BJ2113:$BY2113, "")=BI$8, IF(J2113="", "", J2113), ""))</f>
        <v/>
      </c>
      <c r="BJ2113" s="61" t="str">
        <f>IF($B2113="", "", IF(COUNTIF(BK2113:$BY2113, "")=BJ$8, IF(K2113="", "", K2113), ""))</f>
        <v/>
      </c>
      <c r="BK2113" s="61" t="str">
        <f>IF($B2113="", "", IF(COUNTIF(BL2113:$BY2113, "")=BK$8, IF(L2113="", "", L2113), ""))</f>
        <v/>
      </c>
      <c r="BL2113" s="61" t="str">
        <f>IF($B2113="", "", IF(COUNTIF(BM2113:$BY2113, "")=BL$8, IF(M2113="", "", M2113), ""))</f>
        <v/>
      </c>
      <c r="BM2113" s="61" t="str">
        <f>IF($B2113="", "", IF(COUNTIF(BN2113:$BY2113, "")=BM$8, IF(N2113="", "", N2113), ""))</f>
        <v/>
      </c>
      <c r="BN2113" s="61" t="str">
        <f>IF($B2113="", "", IF(COUNTIF(BO2113:$BY2113, "")=BN$8, IF(O2113="", "", O2113), ""))</f>
        <v/>
      </c>
      <c r="BO2113" s="61" t="str">
        <f>IF($B2113="", "", IF(COUNTIF(BP2113:$BY2113, "")=BO$8, IF(P2113="", "", P2113), ""))</f>
        <v/>
      </c>
      <c r="BP2113" s="61" t="str">
        <f>IF($B2113="", "", IF(COUNTIF(BQ2113:$BY2113, "")=BP$8, IF(Q2113="", "", Q2113), ""))</f>
        <v/>
      </c>
      <c r="BQ2113" s="61" t="str">
        <f>IF($B2113="", "", IF(COUNTIF(BR2113:$BY2113, "")=BQ$8, IF(R2113="", "", R2113), ""))</f>
        <v/>
      </c>
      <c r="BR2113" s="61" t="str">
        <f>IF($B2113="", "", IF(COUNTIF(BS2113:$BY2113, "")=BR$8, IF(S2113="", "", S2113), ""))</f>
        <v/>
      </c>
      <c r="BS2113" s="61" t="str">
        <f>IF($B2113="", "", IF(COUNTIF(BT2113:$BY2113, "")=BS$8, IF(T2113="", "", T2113), ""))</f>
        <v/>
      </c>
      <c r="BT2113" s="61" t="str">
        <f>IF($B2113="", "", IF(COUNTIF(BU2113:$BY2113, "")=BT$8, IF(U2113="", "", U2113), ""))</f>
        <v/>
      </c>
      <c r="BU2113" s="61" t="str">
        <f>IF($B2113="", "", IF(COUNTIF(BV2113:$BY2113, "")=BU$8, IF(V2113="", "", V2113), ""))</f>
        <v/>
      </c>
      <c r="BV2113" s="61" t="str">
        <f>IF($B2113="", "", IF(COUNTIF(BW2113:$BY2113, "")=BV$8, IF(W2113="", "", W2113), ""))</f>
        <v/>
      </c>
      <c r="BW2113" s="61" t="str">
        <f>IF($B2113="", "", IF(COUNTIF(BX2113:$BY2113, "")=BW$8, IF(X2113="", "", X2113), ""))</f>
        <v/>
      </c>
      <c r="BX2113" s="61" t="str">
        <f>IF($B2113="", "", IF(COUNTIF(BY2113:$BY2113, "")=BX$8, IF(Y2113="", "", Y2113), ""))</f>
        <v/>
      </c>
      <c r="BY2113" s="50" t="str">
        <f t="shared" si="857"/>
        <v/>
      </c>
      <c r="CA2113" s="6" t="str">
        <f t="shared" si="858"/>
        <v/>
      </c>
      <c r="CB2113" s="6" t="str">
        <f>IF(CA2113="", "", RANK(CA2113, $CA$9:$CA$2508, 0)+COUNTIF($CA$9:CA2113, CA2113)-1)</f>
        <v/>
      </c>
    </row>
    <row r="2114" spans="1:80" x14ac:dyDescent="0.25">
      <c r="A2114" s="22"/>
      <c r="B2114" s="121" t="str">
        <f>IF('Stock Details'!B2113="", "", 'Stock Details'!B2113)</f>
        <v/>
      </c>
      <c r="C2114" s="22"/>
      <c r="D2114" s="130"/>
      <c r="E2114" s="122"/>
      <c r="F2114" s="131"/>
      <c r="G2114" s="22"/>
      <c r="H2114" s="130" t="str">
        <f t="shared" si="843"/>
        <v/>
      </c>
      <c r="I2114" s="122"/>
      <c r="J2114" s="131"/>
      <c r="K2114" s="22"/>
      <c r="L2114" s="130" t="str">
        <f t="shared" si="844"/>
        <v/>
      </c>
      <c r="M2114" s="122"/>
      <c r="N2114" s="131"/>
      <c r="O2114" s="22"/>
      <c r="P2114" s="130" t="str">
        <f t="shared" si="845"/>
        <v/>
      </c>
      <c r="Q2114" s="122"/>
      <c r="R2114" s="131"/>
      <c r="S2114" s="22"/>
      <c r="T2114" s="130" t="str">
        <f t="shared" si="846"/>
        <v/>
      </c>
      <c r="U2114" s="122"/>
      <c r="V2114" s="131"/>
      <c r="W2114" s="22"/>
      <c r="X2114" s="130" t="str">
        <f t="shared" si="847"/>
        <v/>
      </c>
      <c r="Y2114" s="122"/>
      <c r="Z2114" s="131"/>
      <c r="AA2114" s="22"/>
      <c r="AC2114" s="6" t="str">
        <f t="shared" si="848"/>
        <v/>
      </c>
      <c r="AE2114" s="6" t="str">
        <f t="shared" si="849"/>
        <v/>
      </c>
      <c r="AF2114" s="6" t="str">
        <f t="shared" si="850"/>
        <v/>
      </c>
      <c r="AG2114" s="6" t="str">
        <f t="shared" si="851"/>
        <v/>
      </c>
      <c r="AH2114" s="6" t="str">
        <f t="shared" si="852"/>
        <v/>
      </c>
      <c r="AI2114" s="6" t="str">
        <f t="shared" si="853"/>
        <v/>
      </c>
      <c r="AJ2114" s="6" t="str">
        <f t="shared" si="854"/>
        <v/>
      </c>
      <c r="AL2114" s="9" t="str">
        <f>IF('Stock Details'!F2113="", "", 'Stock Details'!F2113)</f>
        <v/>
      </c>
      <c r="AM2114" s="9" t="str">
        <f>IF('Stock Details'!G2113="", "", 'Stock Details'!G2113)</f>
        <v/>
      </c>
      <c r="AO2114" s="59" t="str">
        <f t="shared" si="855"/>
        <v/>
      </c>
      <c r="AP2114" s="59" t="str">
        <f t="shared" si="859"/>
        <v/>
      </c>
      <c r="AQ2114" s="59" t="str">
        <f t="shared" si="860"/>
        <v/>
      </c>
      <c r="AR2114" s="59" t="str">
        <f t="shared" si="861"/>
        <v/>
      </c>
      <c r="AS2114" s="59" t="str">
        <f t="shared" si="862"/>
        <v/>
      </c>
      <c r="AT2114" s="59" t="str">
        <f t="shared" si="863"/>
        <v/>
      </c>
      <c r="AV2114" s="59" t="str">
        <f t="shared" si="856"/>
        <v/>
      </c>
      <c r="AW2114" s="59" t="str">
        <f t="shared" si="838"/>
        <v/>
      </c>
      <c r="AX2114" s="59" t="str">
        <f t="shared" si="839"/>
        <v/>
      </c>
      <c r="AY2114" s="59" t="str">
        <f t="shared" si="840"/>
        <v/>
      </c>
      <c r="AZ2114" s="59" t="str">
        <f t="shared" si="841"/>
        <v/>
      </c>
      <c r="BA2114" s="59" t="str">
        <f t="shared" si="842"/>
        <v/>
      </c>
      <c r="BC2114" s="49" t="str">
        <f>IF($B2114="", "", IF(COUNTIF(BD2114:$BY2114, "")=BC$8, IF(D2114="", "", D2114), ""))</f>
        <v/>
      </c>
      <c r="BD2114" s="61" t="str">
        <f>IF($B2114="", "", IF(COUNTIF(BE2114:$BY2114, "")=BD$8, IF(E2114="", "", E2114), ""))</f>
        <v/>
      </c>
      <c r="BE2114" s="61" t="str">
        <f>IF($B2114="", "", IF(COUNTIF(BF2114:$BY2114, "")=BE$8, IF(F2114="", "", F2114), ""))</f>
        <v/>
      </c>
      <c r="BF2114" s="61" t="str">
        <f>IF($B2114="", "", IF(COUNTIF(BG2114:$BY2114, "")=BF$8, IF(G2114="", "", G2114), ""))</f>
        <v/>
      </c>
      <c r="BG2114" s="61" t="str">
        <f>IF($B2114="", "", IF(COUNTIF(BH2114:$BY2114, "")=BG$8, IF(H2114="", "", H2114), ""))</f>
        <v/>
      </c>
      <c r="BH2114" s="61" t="str">
        <f>IF($B2114="", "", IF(COUNTIF(BI2114:$BY2114, "")=BH$8, IF(I2114="", "", I2114), ""))</f>
        <v/>
      </c>
      <c r="BI2114" s="61" t="str">
        <f>IF($B2114="", "", IF(COUNTIF(BJ2114:$BY2114, "")=BI$8, IF(J2114="", "", J2114), ""))</f>
        <v/>
      </c>
      <c r="BJ2114" s="61" t="str">
        <f>IF($B2114="", "", IF(COUNTIF(BK2114:$BY2114, "")=BJ$8, IF(K2114="", "", K2114), ""))</f>
        <v/>
      </c>
      <c r="BK2114" s="61" t="str">
        <f>IF($B2114="", "", IF(COUNTIF(BL2114:$BY2114, "")=BK$8, IF(L2114="", "", L2114), ""))</f>
        <v/>
      </c>
      <c r="BL2114" s="61" t="str">
        <f>IF($B2114="", "", IF(COUNTIF(BM2114:$BY2114, "")=BL$8, IF(M2114="", "", M2114), ""))</f>
        <v/>
      </c>
      <c r="BM2114" s="61" t="str">
        <f>IF($B2114="", "", IF(COUNTIF(BN2114:$BY2114, "")=BM$8, IF(N2114="", "", N2114), ""))</f>
        <v/>
      </c>
      <c r="BN2114" s="61" t="str">
        <f>IF($B2114="", "", IF(COUNTIF(BO2114:$BY2114, "")=BN$8, IF(O2114="", "", O2114), ""))</f>
        <v/>
      </c>
      <c r="BO2114" s="61" t="str">
        <f>IF($B2114="", "", IF(COUNTIF(BP2114:$BY2114, "")=BO$8, IF(P2114="", "", P2114), ""))</f>
        <v/>
      </c>
      <c r="BP2114" s="61" t="str">
        <f>IF($B2114="", "", IF(COUNTIF(BQ2114:$BY2114, "")=BP$8, IF(Q2114="", "", Q2114), ""))</f>
        <v/>
      </c>
      <c r="BQ2114" s="61" t="str">
        <f>IF($B2114="", "", IF(COUNTIF(BR2114:$BY2114, "")=BQ$8, IF(R2114="", "", R2114), ""))</f>
        <v/>
      </c>
      <c r="BR2114" s="61" t="str">
        <f>IF($B2114="", "", IF(COUNTIF(BS2114:$BY2114, "")=BR$8, IF(S2114="", "", S2114), ""))</f>
        <v/>
      </c>
      <c r="BS2114" s="61" t="str">
        <f>IF($B2114="", "", IF(COUNTIF(BT2114:$BY2114, "")=BS$8, IF(T2114="", "", T2114), ""))</f>
        <v/>
      </c>
      <c r="BT2114" s="61" t="str">
        <f>IF($B2114="", "", IF(COUNTIF(BU2114:$BY2114, "")=BT$8, IF(U2114="", "", U2114), ""))</f>
        <v/>
      </c>
      <c r="BU2114" s="61" t="str">
        <f>IF($B2114="", "", IF(COUNTIF(BV2114:$BY2114, "")=BU$8, IF(V2114="", "", V2114), ""))</f>
        <v/>
      </c>
      <c r="BV2114" s="61" t="str">
        <f>IF($B2114="", "", IF(COUNTIF(BW2114:$BY2114, "")=BV$8, IF(W2114="", "", W2114), ""))</f>
        <v/>
      </c>
      <c r="BW2114" s="61" t="str">
        <f>IF($B2114="", "", IF(COUNTIF(BX2114:$BY2114, "")=BW$8, IF(X2114="", "", X2114), ""))</f>
        <v/>
      </c>
      <c r="BX2114" s="61" t="str">
        <f>IF($B2114="", "", IF(COUNTIF(BY2114:$BY2114, "")=BX$8, IF(Y2114="", "", Y2114), ""))</f>
        <v/>
      </c>
      <c r="BY2114" s="50" t="str">
        <f t="shared" si="857"/>
        <v/>
      </c>
      <c r="CA2114" s="6" t="str">
        <f t="shared" si="858"/>
        <v/>
      </c>
      <c r="CB2114" s="6" t="str">
        <f>IF(CA2114="", "", RANK(CA2114, $CA$9:$CA$2508, 0)+COUNTIF($CA$9:CA2114, CA2114)-1)</f>
        <v/>
      </c>
    </row>
    <row r="2115" spans="1:80" x14ac:dyDescent="0.25">
      <c r="A2115" s="22"/>
      <c r="B2115" s="121" t="str">
        <f>IF('Stock Details'!B2114="", "", 'Stock Details'!B2114)</f>
        <v/>
      </c>
      <c r="C2115" s="22"/>
      <c r="D2115" s="130"/>
      <c r="E2115" s="122"/>
      <c r="F2115" s="131"/>
      <c r="G2115" s="22"/>
      <c r="H2115" s="130" t="str">
        <f t="shared" si="843"/>
        <v/>
      </c>
      <c r="I2115" s="122"/>
      <c r="J2115" s="131"/>
      <c r="K2115" s="22"/>
      <c r="L2115" s="130" t="str">
        <f t="shared" si="844"/>
        <v/>
      </c>
      <c r="M2115" s="122"/>
      <c r="N2115" s="131"/>
      <c r="O2115" s="22"/>
      <c r="P2115" s="130" t="str">
        <f t="shared" si="845"/>
        <v/>
      </c>
      <c r="Q2115" s="122"/>
      <c r="R2115" s="131"/>
      <c r="S2115" s="22"/>
      <c r="T2115" s="130" t="str">
        <f t="shared" si="846"/>
        <v/>
      </c>
      <c r="U2115" s="122"/>
      <c r="V2115" s="131"/>
      <c r="W2115" s="22"/>
      <c r="X2115" s="130" t="str">
        <f t="shared" si="847"/>
        <v/>
      </c>
      <c r="Y2115" s="122"/>
      <c r="Z2115" s="131"/>
      <c r="AA2115" s="22"/>
      <c r="AC2115" s="6" t="str">
        <f t="shared" si="848"/>
        <v/>
      </c>
      <c r="AE2115" s="6" t="str">
        <f t="shared" si="849"/>
        <v/>
      </c>
      <c r="AF2115" s="6" t="str">
        <f t="shared" si="850"/>
        <v/>
      </c>
      <c r="AG2115" s="6" t="str">
        <f t="shared" si="851"/>
        <v/>
      </c>
      <c r="AH2115" s="6" t="str">
        <f t="shared" si="852"/>
        <v/>
      </c>
      <c r="AI2115" s="6" t="str">
        <f t="shared" si="853"/>
        <v/>
      </c>
      <c r="AJ2115" s="6" t="str">
        <f t="shared" si="854"/>
        <v/>
      </c>
      <c r="AL2115" s="9" t="str">
        <f>IF('Stock Details'!F2114="", "", 'Stock Details'!F2114)</f>
        <v/>
      </c>
      <c r="AM2115" s="9" t="str">
        <f>IF('Stock Details'!G2114="", "", 'Stock Details'!G2114)</f>
        <v/>
      </c>
      <c r="AO2115" s="59" t="str">
        <f t="shared" si="855"/>
        <v/>
      </c>
      <c r="AP2115" s="59" t="str">
        <f t="shared" si="859"/>
        <v/>
      </c>
      <c r="AQ2115" s="59" t="str">
        <f t="shared" si="860"/>
        <v/>
      </c>
      <c r="AR2115" s="59" t="str">
        <f t="shared" si="861"/>
        <v/>
      </c>
      <c r="AS2115" s="59" t="str">
        <f t="shared" si="862"/>
        <v/>
      </c>
      <c r="AT2115" s="59" t="str">
        <f t="shared" si="863"/>
        <v/>
      </c>
      <c r="AV2115" s="59" t="str">
        <f t="shared" si="856"/>
        <v/>
      </c>
      <c r="AW2115" s="59" t="str">
        <f t="shared" si="838"/>
        <v/>
      </c>
      <c r="AX2115" s="59" t="str">
        <f t="shared" si="839"/>
        <v/>
      </c>
      <c r="AY2115" s="59" t="str">
        <f t="shared" si="840"/>
        <v/>
      </c>
      <c r="AZ2115" s="59" t="str">
        <f t="shared" si="841"/>
        <v/>
      </c>
      <c r="BA2115" s="59" t="str">
        <f t="shared" si="842"/>
        <v/>
      </c>
      <c r="BC2115" s="49" t="str">
        <f>IF($B2115="", "", IF(COUNTIF(BD2115:$BY2115, "")=BC$8, IF(D2115="", "", D2115), ""))</f>
        <v/>
      </c>
      <c r="BD2115" s="61" t="str">
        <f>IF($B2115="", "", IF(COUNTIF(BE2115:$BY2115, "")=BD$8, IF(E2115="", "", E2115), ""))</f>
        <v/>
      </c>
      <c r="BE2115" s="61" t="str">
        <f>IF($B2115="", "", IF(COUNTIF(BF2115:$BY2115, "")=BE$8, IF(F2115="", "", F2115), ""))</f>
        <v/>
      </c>
      <c r="BF2115" s="61" t="str">
        <f>IF($B2115="", "", IF(COUNTIF(BG2115:$BY2115, "")=BF$8, IF(G2115="", "", G2115), ""))</f>
        <v/>
      </c>
      <c r="BG2115" s="61" t="str">
        <f>IF($B2115="", "", IF(COUNTIF(BH2115:$BY2115, "")=BG$8, IF(H2115="", "", H2115), ""))</f>
        <v/>
      </c>
      <c r="BH2115" s="61" t="str">
        <f>IF($B2115="", "", IF(COUNTIF(BI2115:$BY2115, "")=BH$8, IF(I2115="", "", I2115), ""))</f>
        <v/>
      </c>
      <c r="BI2115" s="61" t="str">
        <f>IF($B2115="", "", IF(COUNTIF(BJ2115:$BY2115, "")=BI$8, IF(J2115="", "", J2115), ""))</f>
        <v/>
      </c>
      <c r="BJ2115" s="61" t="str">
        <f>IF($B2115="", "", IF(COUNTIF(BK2115:$BY2115, "")=BJ$8, IF(K2115="", "", K2115), ""))</f>
        <v/>
      </c>
      <c r="BK2115" s="61" t="str">
        <f>IF($B2115="", "", IF(COUNTIF(BL2115:$BY2115, "")=BK$8, IF(L2115="", "", L2115), ""))</f>
        <v/>
      </c>
      <c r="BL2115" s="61" t="str">
        <f>IF($B2115="", "", IF(COUNTIF(BM2115:$BY2115, "")=BL$8, IF(M2115="", "", M2115), ""))</f>
        <v/>
      </c>
      <c r="BM2115" s="61" t="str">
        <f>IF($B2115="", "", IF(COUNTIF(BN2115:$BY2115, "")=BM$8, IF(N2115="", "", N2115), ""))</f>
        <v/>
      </c>
      <c r="BN2115" s="61" t="str">
        <f>IF($B2115="", "", IF(COUNTIF(BO2115:$BY2115, "")=BN$8, IF(O2115="", "", O2115), ""))</f>
        <v/>
      </c>
      <c r="BO2115" s="61" t="str">
        <f>IF($B2115="", "", IF(COUNTIF(BP2115:$BY2115, "")=BO$8, IF(P2115="", "", P2115), ""))</f>
        <v/>
      </c>
      <c r="BP2115" s="61" t="str">
        <f>IF($B2115="", "", IF(COUNTIF(BQ2115:$BY2115, "")=BP$8, IF(Q2115="", "", Q2115), ""))</f>
        <v/>
      </c>
      <c r="BQ2115" s="61" t="str">
        <f>IF($B2115="", "", IF(COUNTIF(BR2115:$BY2115, "")=BQ$8, IF(R2115="", "", R2115), ""))</f>
        <v/>
      </c>
      <c r="BR2115" s="61" t="str">
        <f>IF($B2115="", "", IF(COUNTIF(BS2115:$BY2115, "")=BR$8, IF(S2115="", "", S2115), ""))</f>
        <v/>
      </c>
      <c r="BS2115" s="61" t="str">
        <f>IF($B2115="", "", IF(COUNTIF(BT2115:$BY2115, "")=BS$8, IF(T2115="", "", T2115), ""))</f>
        <v/>
      </c>
      <c r="BT2115" s="61" t="str">
        <f>IF($B2115="", "", IF(COUNTIF(BU2115:$BY2115, "")=BT$8, IF(U2115="", "", U2115), ""))</f>
        <v/>
      </c>
      <c r="BU2115" s="61" t="str">
        <f>IF($B2115="", "", IF(COUNTIF(BV2115:$BY2115, "")=BU$8, IF(V2115="", "", V2115), ""))</f>
        <v/>
      </c>
      <c r="BV2115" s="61" t="str">
        <f>IF($B2115="", "", IF(COUNTIF(BW2115:$BY2115, "")=BV$8, IF(W2115="", "", W2115), ""))</f>
        <v/>
      </c>
      <c r="BW2115" s="61" t="str">
        <f>IF($B2115="", "", IF(COUNTIF(BX2115:$BY2115, "")=BW$8, IF(X2115="", "", X2115), ""))</f>
        <v/>
      </c>
      <c r="BX2115" s="61" t="str">
        <f>IF($B2115="", "", IF(COUNTIF(BY2115:$BY2115, "")=BX$8, IF(Y2115="", "", Y2115), ""))</f>
        <v/>
      </c>
      <c r="BY2115" s="50" t="str">
        <f t="shared" si="857"/>
        <v/>
      </c>
      <c r="CA2115" s="6" t="str">
        <f t="shared" si="858"/>
        <v/>
      </c>
      <c r="CB2115" s="6" t="str">
        <f>IF(CA2115="", "", RANK(CA2115, $CA$9:$CA$2508, 0)+COUNTIF($CA$9:CA2115, CA2115)-1)</f>
        <v/>
      </c>
    </row>
    <row r="2116" spans="1:80" x14ac:dyDescent="0.25">
      <c r="A2116" s="22"/>
      <c r="B2116" s="121" t="str">
        <f>IF('Stock Details'!B2115="", "", 'Stock Details'!B2115)</f>
        <v/>
      </c>
      <c r="C2116" s="22"/>
      <c r="D2116" s="130"/>
      <c r="E2116" s="122"/>
      <c r="F2116" s="131"/>
      <c r="G2116" s="22"/>
      <c r="H2116" s="130" t="str">
        <f t="shared" si="843"/>
        <v/>
      </c>
      <c r="I2116" s="122"/>
      <c r="J2116" s="131"/>
      <c r="K2116" s="22"/>
      <c r="L2116" s="130" t="str">
        <f t="shared" si="844"/>
        <v/>
      </c>
      <c r="M2116" s="122"/>
      <c r="N2116" s="131"/>
      <c r="O2116" s="22"/>
      <c r="P2116" s="130" t="str">
        <f t="shared" si="845"/>
        <v/>
      </c>
      <c r="Q2116" s="122"/>
      <c r="R2116" s="131"/>
      <c r="S2116" s="22"/>
      <c r="T2116" s="130" t="str">
        <f t="shared" si="846"/>
        <v/>
      </c>
      <c r="U2116" s="122"/>
      <c r="V2116" s="131"/>
      <c r="W2116" s="22"/>
      <c r="X2116" s="130" t="str">
        <f t="shared" si="847"/>
        <v/>
      </c>
      <c r="Y2116" s="122"/>
      <c r="Z2116" s="131"/>
      <c r="AA2116" s="22"/>
      <c r="AC2116" s="6" t="str">
        <f t="shared" si="848"/>
        <v/>
      </c>
      <c r="AE2116" s="6" t="str">
        <f t="shared" si="849"/>
        <v/>
      </c>
      <c r="AF2116" s="6" t="str">
        <f t="shared" si="850"/>
        <v/>
      </c>
      <c r="AG2116" s="6" t="str">
        <f t="shared" si="851"/>
        <v/>
      </c>
      <c r="AH2116" s="6" t="str">
        <f t="shared" si="852"/>
        <v/>
      </c>
      <c r="AI2116" s="6" t="str">
        <f t="shared" si="853"/>
        <v/>
      </c>
      <c r="AJ2116" s="6" t="str">
        <f t="shared" si="854"/>
        <v/>
      </c>
      <c r="AL2116" s="9" t="str">
        <f>IF('Stock Details'!F2115="", "", 'Stock Details'!F2115)</f>
        <v/>
      </c>
      <c r="AM2116" s="9" t="str">
        <f>IF('Stock Details'!G2115="", "", 'Stock Details'!G2115)</f>
        <v/>
      </c>
      <c r="AO2116" s="59" t="str">
        <f t="shared" si="855"/>
        <v/>
      </c>
      <c r="AP2116" s="59" t="str">
        <f t="shared" si="859"/>
        <v/>
      </c>
      <c r="AQ2116" s="59" t="str">
        <f t="shared" si="860"/>
        <v/>
      </c>
      <c r="AR2116" s="59" t="str">
        <f t="shared" si="861"/>
        <v/>
      </c>
      <c r="AS2116" s="59" t="str">
        <f t="shared" si="862"/>
        <v/>
      </c>
      <c r="AT2116" s="59" t="str">
        <f t="shared" si="863"/>
        <v/>
      </c>
      <c r="AV2116" s="59" t="str">
        <f t="shared" si="856"/>
        <v/>
      </c>
      <c r="AW2116" s="59" t="str">
        <f t="shared" si="838"/>
        <v/>
      </c>
      <c r="AX2116" s="59" t="str">
        <f t="shared" si="839"/>
        <v/>
      </c>
      <c r="AY2116" s="59" t="str">
        <f t="shared" si="840"/>
        <v/>
      </c>
      <c r="AZ2116" s="59" t="str">
        <f t="shared" si="841"/>
        <v/>
      </c>
      <c r="BA2116" s="59" t="str">
        <f t="shared" si="842"/>
        <v/>
      </c>
      <c r="BC2116" s="49" t="str">
        <f>IF($B2116="", "", IF(COUNTIF(BD2116:$BY2116, "")=BC$8, IF(D2116="", "", D2116), ""))</f>
        <v/>
      </c>
      <c r="BD2116" s="61" t="str">
        <f>IF($B2116="", "", IF(COUNTIF(BE2116:$BY2116, "")=BD$8, IF(E2116="", "", E2116), ""))</f>
        <v/>
      </c>
      <c r="BE2116" s="61" t="str">
        <f>IF($B2116="", "", IF(COUNTIF(BF2116:$BY2116, "")=BE$8, IF(F2116="", "", F2116), ""))</f>
        <v/>
      </c>
      <c r="BF2116" s="61" t="str">
        <f>IF($B2116="", "", IF(COUNTIF(BG2116:$BY2116, "")=BF$8, IF(G2116="", "", G2116), ""))</f>
        <v/>
      </c>
      <c r="BG2116" s="61" t="str">
        <f>IF($B2116="", "", IF(COUNTIF(BH2116:$BY2116, "")=BG$8, IF(H2116="", "", H2116), ""))</f>
        <v/>
      </c>
      <c r="BH2116" s="61" t="str">
        <f>IF($B2116="", "", IF(COUNTIF(BI2116:$BY2116, "")=BH$8, IF(I2116="", "", I2116), ""))</f>
        <v/>
      </c>
      <c r="BI2116" s="61" t="str">
        <f>IF($B2116="", "", IF(COUNTIF(BJ2116:$BY2116, "")=BI$8, IF(J2116="", "", J2116), ""))</f>
        <v/>
      </c>
      <c r="BJ2116" s="61" t="str">
        <f>IF($B2116="", "", IF(COUNTIF(BK2116:$BY2116, "")=BJ$8, IF(K2116="", "", K2116), ""))</f>
        <v/>
      </c>
      <c r="BK2116" s="61" t="str">
        <f>IF($B2116="", "", IF(COUNTIF(BL2116:$BY2116, "")=BK$8, IF(L2116="", "", L2116), ""))</f>
        <v/>
      </c>
      <c r="BL2116" s="61" t="str">
        <f>IF($B2116="", "", IF(COUNTIF(BM2116:$BY2116, "")=BL$8, IF(M2116="", "", M2116), ""))</f>
        <v/>
      </c>
      <c r="BM2116" s="61" t="str">
        <f>IF($B2116="", "", IF(COUNTIF(BN2116:$BY2116, "")=BM$8, IF(N2116="", "", N2116), ""))</f>
        <v/>
      </c>
      <c r="BN2116" s="61" t="str">
        <f>IF($B2116="", "", IF(COUNTIF(BO2116:$BY2116, "")=BN$8, IF(O2116="", "", O2116), ""))</f>
        <v/>
      </c>
      <c r="BO2116" s="61" t="str">
        <f>IF($B2116="", "", IF(COUNTIF(BP2116:$BY2116, "")=BO$8, IF(P2116="", "", P2116), ""))</f>
        <v/>
      </c>
      <c r="BP2116" s="61" t="str">
        <f>IF($B2116="", "", IF(COUNTIF(BQ2116:$BY2116, "")=BP$8, IF(Q2116="", "", Q2116), ""))</f>
        <v/>
      </c>
      <c r="BQ2116" s="61" t="str">
        <f>IF($B2116="", "", IF(COUNTIF(BR2116:$BY2116, "")=BQ$8, IF(R2116="", "", R2116), ""))</f>
        <v/>
      </c>
      <c r="BR2116" s="61" t="str">
        <f>IF($B2116="", "", IF(COUNTIF(BS2116:$BY2116, "")=BR$8, IF(S2116="", "", S2116), ""))</f>
        <v/>
      </c>
      <c r="BS2116" s="61" t="str">
        <f>IF($B2116="", "", IF(COUNTIF(BT2116:$BY2116, "")=BS$8, IF(T2116="", "", T2116), ""))</f>
        <v/>
      </c>
      <c r="BT2116" s="61" t="str">
        <f>IF($B2116="", "", IF(COUNTIF(BU2116:$BY2116, "")=BT$8, IF(U2116="", "", U2116), ""))</f>
        <v/>
      </c>
      <c r="BU2116" s="61" t="str">
        <f>IF($B2116="", "", IF(COUNTIF(BV2116:$BY2116, "")=BU$8, IF(V2116="", "", V2116), ""))</f>
        <v/>
      </c>
      <c r="BV2116" s="61" t="str">
        <f>IF($B2116="", "", IF(COUNTIF(BW2116:$BY2116, "")=BV$8, IF(W2116="", "", W2116), ""))</f>
        <v/>
      </c>
      <c r="BW2116" s="61" t="str">
        <f>IF($B2116="", "", IF(COUNTIF(BX2116:$BY2116, "")=BW$8, IF(X2116="", "", X2116), ""))</f>
        <v/>
      </c>
      <c r="BX2116" s="61" t="str">
        <f>IF($B2116="", "", IF(COUNTIF(BY2116:$BY2116, "")=BX$8, IF(Y2116="", "", Y2116), ""))</f>
        <v/>
      </c>
      <c r="BY2116" s="50" t="str">
        <f t="shared" si="857"/>
        <v/>
      </c>
      <c r="CA2116" s="6" t="str">
        <f t="shared" si="858"/>
        <v/>
      </c>
      <c r="CB2116" s="6" t="str">
        <f>IF(CA2116="", "", RANK(CA2116, $CA$9:$CA$2508, 0)+COUNTIF($CA$9:CA2116, CA2116)-1)</f>
        <v/>
      </c>
    </row>
    <row r="2117" spans="1:80" x14ac:dyDescent="0.25">
      <c r="A2117" s="22"/>
      <c r="B2117" s="121" t="str">
        <f>IF('Stock Details'!B2116="", "", 'Stock Details'!B2116)</f>
        <v/>
      </c>
      <c r="C2117" s="22"/>
      <c r="D2117" s="130"/>
      <c r="E2117" s="122"/>
      <c r="F2117" s="131"/>
      <c r="G2117" s="22"/>
      <c r="H2117" s="130" t="str">
        <f t="shared" si="843"/>
        <v/>
      </c>
      <c r="I2117" s="122"/>
      <c r="J2117" s="131"/>
      <c r="K2117" s="22"/>
      <c r="L2117" s="130" t="str">
        <f t="shared" si="844"/>
        <v/>
      </c>
      <c r="M2117" s="122"/>
      <c r="N2117" s="131"/>
      <c r="O2117" s="22"/>
      <c r="P2117" s="130" t="str">
        <f t="shared" si="845"/>
        <v/>
      </c>
      <c r="Q2117" s="122"/>
      <c r="R2117" s="131"/>
      <c r="S2117" s="22"/>
      <c r="T2117" s="130" t="str">
        <f t="shared" si="846"/>
        <v/>
      </c>
      <c r="U2117" s="122"/>
      <c r="V2117" s="131"/>
      <c r="W2117" s="22"/>
      <c r="X2117" s="130" t="str">
        <f t="shared" si="847"/>
        <v/>
      </c>
      <c r="Y2117" s="122"/>
      <c r="Z2117" s="131"/>
      <c r="AA2117" s="22"/>
      <c r="AC2117" s="6" t="str">
        <f t="shared" si="848"/>
        <v/>
      </c>
      <c r="AE2117" s="6" t="str">
        <f t="shared" si="849"/>
        <v/>
      </c>
      <c r="AF2117" s="6" t="str">
        <f t="shared" si="850"/>
        <v/>
      </c>
      <c r="AG2117" s="6" t="str">
        <f t="shared" si="851"/>
        <v/>
      </c>
      <c r="AH2117" s="6" t="str">
        <f t="shared" si="852"/>
        <v/>
      </c>
      <c r="AI2117" s="6" t="str">
        <f t="shared" si="853"/>
        <v/>
      </c>
      <c r="AJ2117" s="6" t="str">
        <f t="shared" si="854"/>
        <v/>
      </c>
      <c r="AL2117" s="9" t="str">
        <f>IF('Stock Details'!F2116="", "", 'Stock Details'!F2116)</f>
        <v/>
      </c>
      <c r="AM2117" s="9" t="str">
        <f>IF('Stock Details'!G2116="", "", 'Stock Details'!G2116)</f>
        <v/>
      </c>
      <c r="AO2117" s="59" t="str">
        <f t="shared" si="855"/>
        <v/>
      </c>
      <c r="AP2117" s="59" t="str">
        <f t="shared" si="859"/>
        <v/>
      </c>
      <c r="AQ2117" s="59" t="str">
        <f t="shared" si="860"/>
        <v/>
      </c>
      <c r="AR2117" s="59" t="str">
        <f t="shared" si="861"/>
        <v/>
      </c>
      <c r="AS2117" s="59" t="str">
        <f t="shared" si="862"/>
        <v/>
      </c>
      <c r="AT2117" s="59" t="str">
        <f t="shared" si="863"/>
        <v/>
      </c>
      <c r="AV2117" s="59" t="str">
        <f t="shared" si="856"/>
        <v/>
      </c>
      <c r="AW2117" s="59" t="str">
        <f t="shared" si="838"/>
        <v/>
      </c>
      <c r="AX2117" s="59" t="str">
        <f t="shared" si="839"/>
        <v/>
      </c>
      <c r="AY2117" s="59" t="str">
        <f t="shared" si="840"/>
        <v/>
      </c>
      <c r="AZ2117" s="59" t="str">
        <f t="shared" si="841"/>
        <v/>
      </c>
      <c r="BA2117" s="59" t="str">
        <f t="shared" si="842"/>
        <v/>
      </c>
      <c r="BC2117" s="49" t="str">
        <f>IF($B2117="", "", IF(COUNTIF(BD2117:$BY2117, "")=BC$8, IF(D2117="", "", D2117), ""))</f>
        <v/>
      </c>
      <c r="BD2117" s="61" t="str">
        <f>IF($B2117="", "", IF(COUNTIF(BE2117:$BY2117, "")=BD$8, IF(E2117="", "", E2117), ""))</f>
        <v/>
      </c>
      <c r="BE2117" s="61" t="str">
        <f>IF($B2117="", "", IF(COUNTIF(BF2117:$BY2117, "")=BE$8, IF(F2117="", "", F2117), ""))</f>
        <v/>
      </c>
      <c r="BF2117" s="61" t="str">
        <f>IF($B2117="", "", IF(COUNTIF(BG2117:$BY2117, "")=BF$8, IF(G2117="", "", G2117), ""))</f>
        <v/>
      </c>
      <c r="BG2117" s="61" t="str">
        <f>IF($B2117="", "", IF(COUNTIF(BH2117:$BY2117, "")=BG$8, IF(H2117="", "", H2117), ""))</f>
        <v/>
      </c>
      <c r="BH2117" s="61" t="str">
        <f>IF($B2117="", "", IF(COUNTIF(BI2117:$BY2117, "")=BH$8, IF(I2117="", "", I2117), ""))</f>
        <v/>
      </c>
      <c r="BI2117" s="61" t="str">
        <f>IF($B2117="", "", IF(COUNTIF(BJ2117:$BY2117, "")=BI$8, IF(J2117="", "", J2117), ""))</f>
        <v/>
      </c>
      <c r="BJ2117" s="61" t="str">
        <f>IF($B2117="", "", IF(COUNTIF(BK2117:$BY2117, "")=BJ$8, IF(K2117="", "", K2117), ""))</f>
        <v/>
      </c>
      <c r="BK2117" s="61" t="str">
        <f>IF($B2117="", "", IF(COUNTIF(BL2117:$BY2117, "")=BK$8, IF(L2117="", "", L2117), ""))</f>
        <v/>
      </c>
      <c r="BL2117" s="61" t="str">
        <f>IF($B2117="", "", IF(COUNTIF(BM2117:$BY2117, "")=BL$8, IF(M2117="", "", M2117), ""))</f>
        <v/>
      </c>
      <c r="BM2117" s="61" t="str">
        <f>IF($B2117="", "", IF(COUNTIF(BN2117:$BY2117, "")=BM$8, IF(N2117="", "", N2117), ""))</f>
        <v/>
      </c>
      <c r="BN2117" s="61" t="str">
        <f>IF($B2117="", "", IF(COUNTIF(BO2117:$BY2117, "")=BN$8, IF(O2117="", "", O2117), ""))</f>
        <v/>
      </c>
      <c r="BO2117" s="61" t="str">
        <f>IF($B2117="", "", IF(COUNTIF(BP2117:$BY2117, "")=BO$8, IF(P2117="", "", P2117), ""))</f>
        <v/>
      </c>
      <c r="BP2117" s="61" t="str">
        <f>IF($B2117="", "", IF(COUNTIF(BQ2117:$BY2117, "")=BP$8, IF(Q2117="", "", Q2117), ""))</f>
        <v/>
      </c>
      <c r="BQ2117" s="61" t="str">
        <f>IF($B2117="", "", IF(COUNTIF(BR2117:$BY2117, "")=BQ$8, IF(R2117="", "", R2117), ""))</f>
        <v/>
      </c>
      <c r="BR2117" s="61" t="str">
        <f>IF($B2117="", "", IF(COUNTIF(BS2117:$BY2117, "")=BR$8, IF(S2117="", "", S2117), ""))</f>
        <v/>
      </c>
      <c r="BS2117" s="61" t="str">
        <f>IF($B2117="", "", IF(COUNTIF(BT2117:$BY2117, "")=BS$8, IF(T2117="", "", T2117), ""))</f>
        <v/>
      </c>
      <c r="BT2117" s="61" t="str">
        <f>IF($B2117="", "", IF(COUNTIF(BU2117:$BY2117, "")=BT$8, IF(U2117="", "", U2117), ""))</f>
        <v/>
      </c>
      <c r="BU2117" s="61" t="str">
        <f>IF($B2117="", "", IF(COUNTIF(BV2117:$BY2117, "")=BU$8, IF(V2117="", "", V2117), ""))</f>
        <v/>
      </c>
      <c r="BV2117" s="61" t="str">
        <f>IF($B2117="", "", IF(COUNTIF(BW2117:$BY2117, "")=BV$8, IF(W2117="", "", W2117), ""))</f>
        <v/>
      </c>
      <c r="BW2117" s="61" t="str">
        <f>IF($B2117="", "", IF(COUNTIF(BX2117:$BY2117, "")=BW$8, IF(X2117="", "", X2117), ""))</f>
        <v/>
      </c>
      <c r="BX2117" s="61" t="str">
        <f>IF($B2117="", "", IF(COUNTIF(BY2117:$BY2117, "")=BX$8, IF(Y2117="", "", Y2117), ""))</f>
        <v/>
      </c>
      <c r="BY2117" s="50" t="str">
        <f t="shared" si="857"/>
        <v/>
      </c>
      <c r="CA2117" s="6" t="str">
        <f t="shared" si="858"/>
        <v/>
      </c>
      <c r="CB2117" s="6" t="str">
        <f>IF(CA2117="", "", RANK(CA2117, $CA$9:$CA$2508, 0)+COUNTIF($CA$9:CA2117, CA2117)-1)</f>
        <v/>
      </c>
    </row>
    <row r="2118" spans="1:80" x14ac:dyDescent="0.25">
      <c r="A2118" s="22"/>
      <c r="B2118" s="121" t="str">
        <f>IF('Stock Details'!B2117="", "", 'Stock Details'!B2117)</f>
        <v/>
      </c>
      <c r="C2118" s="22"/>
      <c r="D2118" s="130"/>
      <c r="E2118" s="122"/>
      <c r="F2118" s="131"/>
      <c r="G2118" s="22"/>
      <c r="H2118" s="130" t="str">
        <f t="shared" si="843"/>
        <v/>
      </c>
      <c r="I2118" s="122"/>
      <c r="J2118" s="131"/>
      <c r="K2118" s="22"/>
      <c r="L2118" s="130" t="str">
        <f t="shared" si="844"/>
        <v/>
      </c>
      <c r="M2118" s="122"/>
      <c r="N2118" s="131"/>
      <c r="O2118" s="22"/>
      <c r="P2118" s="130" t="str">
        <f t="shared" si="845"/>
        <v/>
      </c>
      <c r="Q2118" s="122"/>
      <c r="R2118" s="131"/>
      <c r="S2118" s="22"/>
      <c r="T2118" s="130" t="str">
        <f t="shared" si="846"/>
        <v/>
      </c>
      <c r="U2118" s="122"/>
      <c r="V2118" s="131"/>
      <c r="W2118" s="22"/>
      <c r="X2118" s="130" t="str">
        <f t="shared" si="847"/>
        <v/>
      </c>
      <c r="Y2118" s="122"/>
      <c r="Z2118" s="131"/>
      <c r="AA2118" s="22"/>
      <c r="AC2118" s="6" t="str">
        <f t="shared" si="848"/>
        <v/>
      </c>
      <c r="AE2118" s="6" t="str">
        <f t="shared" si="849"/>
        <v/>
      </c>
      <c r="AF2118" s="6" t="str">
        <f t="shared" si="850"/>
        <v/>
      </c>
      <c r="AG2118" s="6" t="str">
        <f t="shared" si="851"/>
        <v/>
      </c>
      <c r="AH2118" s="6" t="str">
        <f t="shared" si="852"/>
        <v/>
      </c>
      <c r="AI2118" s="6" t="str">
        <f t="shared" si="853"/>
        <v/>
      </c>
      <c r="AJ2118" s="6" t="str">
        <f t="shared" si="854"/>
        <v/>
      </c>
      <c r="AL2118" s="9" t="str">
        <f>IF('Stock Details'!F2117="", "", 'Stock Details'!F2117)</f>
        <v/>
      </c>
      <c r="AM2118" s="9" t="str">
        <f>IF('Stock Details'!G2117="", "", 'Stock Details'!G2117)</f>
        <v/>
      </c>
      <c r="AO2118" s="59" t="str">
        <f t="shared" si="855"/>
        <v/>
      </c>
      <c r="AP2118" s="59" t="str">
        <f t="shared" si="859"/>
        <v/>
      </c>
      <c r="AQ2118" s="59" t="str">
        <f t="shared" si="860"/>
        <v/>
      </c>
      <c r="AR2118" s="59" t="str">
        <f t="shared" si="861"/>
        <v/>
      </c>
      <c r="AS2118" s="59" t="str">
        <f t="shared" si="862"/>
        <v/>
      </c>
      <c r="AT2118" s="59" t="str">
        <f t="shared" si="863"/>
        <v/>
      </c>
      <c r="AV2118" s="59" t="str">
        <f t="shared" si="856"/>
        <v/>
      </c>
      <c r="AW2118" s="59" t="str">
        <f t="shared" si="838"/>
        <v/>
      </c>
      <c r="AX2118" s="59" t="str">
        <f t="shared" si="839"/>
        <v/>
      </c>
      <c r="AY2118" s="59" t="str">
        <f t="shared" si="840"/>
        <v/>
      </c>
      <c r="AZ2118" s="59" t="str">
        <f t="shared" si="841"/>
        <v/>
      </c>
      <c r="BA2118" s="59" t="str">
        <f t="shared" si="842"/>
        <v/>
      </c>
      <c r="BC2118" s="49" t="str">
        <f>IF($B2118="", "", IF(COUNTIF(BD2118:$BY2118, "")=BC$8, IF(D2118="", "", D2118), ""))</f>
        <v/>
      </c>
      <c r="BD2118" s="61" t="str">
        <f>IF($B2118="", "", IF(COUNTIF(BE2118:$BY2118, "")=BD$8, IF(E2118="", "", E2118), ""))</f>
        <v/>
      </c>
      <c r="BE2118" s="61" t="str">
        <f>IF($B2118="", "", IF(COUNTIF(BF2118:$BY2118, "")=BE$8, IF(F2118="", "", F2118), ""))</f>
        <v/>
      </c>
      <c r="BF2118" s="61" t="str">
        <f>IF($B2118="", "", IF(COUNTIF(BG2118:$BY2118, "")=BF$8, IF(G2118="", "", G2118), ""))</f>
        <v/>
      </c>
      <c r="BG2118" s="61" t="str">
        <f>IF($B2118="", "", IF(COUNTIF(BH2118:$BY2118, "")=BG$8, IF(H2118="", "", H2118), ""))</f>
        <v/>
      </c>
      <c r="BH2118" s="61" t="str">
        <f>IF($B2118="", "", IF(COUNTIF(BI2118:$BY2118, "")=BH$8, IF(I2118="", "", I2118), ""))</f>
        <v/>
      </c>
      <c r="BI2118" s="61" t="str">
        <f>IF($B2118="", "", IF(COUNTIF(BJ2118:$BY2118, "")=BI$8, IF(J2118="", "", J2118), ""))</f>
        <v/>
      </c>
      <c r="BJ2118" s="61" t="str">
        <f>IF($B2118="", "", IF(COUNTIF(BK2118:$BY2118, "")=BJ$8, IF(K2118="", "", K2118), ""))</f>
        <v/>
      </c>
      <c r="BK2118" s="61" t="str">
        <f>IF($B2118="", "", IF(COUNTIF(BL2118:$BY2118, "")=BK$8, IF(L2118="", "", L2118), ""))</f>
        <v/>
      </c>
      <c r="BL2118" s="61" t="str">
        <f>IF($B2118="", "", IF(COUNTIF(BM2118:$BY2118, "")=BL$8, IF(M2118="", "", M2118), ""))</f>
        <v/>
      </c>
      <c r="BM2118" s="61" t="str">
        <f>IF($B2118="", "", IF(COUNTIF(BN2118:$BY2118, "")=BM$8, IF(N2118="", "", N2118), ""))</f>
        <v/>
      </c>
      <c r="BN2118" s="61" t="str">
        <f>IF($B2118="", "", IF(COUNTIF(BO2118:$BY2118, "")=BN$8, IF(O2118="", "", O2118), ""))</f>
        <v/>
      </c>
      <c r="BO2118" s="61" t="str">
        <f>IF($B2118="", "", IF(COUNTIF(BP2118:$BY2118, "")=BO$8, IF(P2118="", "", P2118), ""))</f>
        <v/>
      </c>
      <c r="BP2118" s="61" t="str">
        <f>IF($B2118="", "", IF(COUNTIF(BQ2118:$BY2118, "")=BP$8, IF(Q2118="", "", Q2118), ""))</f>
        <v/>
      </c>
      <c r="BQ2118" s="61" t="str">
        <f>IF($B2118="", "", IF(COUNTIF(BR2118:$BY2118, "")=BQ$8, IF(R2118="", "", R2118), ""))</f>
        <v/>
      </c>
      <c r="BR2118" s="61" t="str">
        <f>IF($B2118="", "", IF(COUNTIF(BS2118:$BY2118, "")=BR$8, IF(S2118="", "", S2118), ""))</f>
        <v/>
      </c>
      <c r="BS2118" s="61" t="str">
        <f>IF($B2118="", "", IF(COUNTIF(BT2118:$BY2118, "")=BS$8, IF(T2118="", "", T2118), ""))</f>
        <v/>
      </c>
      <c r="BT2118" s="61" t="str">
        <f>IF($B2118="", "", IF(COUNTIF(BU2118:$BY2118, "")=BT$8, IF(U2118="", "", U2118), ""))</f>
        <v/>
      </c>
      <c r="BU2118" s="61" t="str">
        <f>IF($B2118="", "", IF(COUNTIF(BV2118:$BY2118, "")=BU$8, IF(V2118="", "", V2118), ""))</f>
        <v/>
      </c>
      <c r="BV2118" s="61" t="str">
        <f>IF($B2118="", "", IF(COUNTIF(BW2118:$BY2118, "")=BV$8, IF(W2118="", "", W2118), ""))</f>
        <v/>
      </c>
      <c r="BW2118" s="61" t="str">
        <f>IF($B2118="", "", IF(COUNTIF(BX2118:$BY2118, "")=BW$8, IF(X2118="", "", X2118), ""))</f>
        <v/>
      </c>
      <c r="BX2118" s="61" t="str">
        <f>IF($B2118="", "", IF(COUNTIF(BY2118:$BY2118, "")=BX$8, IF(Y2118="", "", Y2118), ""))</f>
        <v/>
      </c>
      <c r="BY2118" s="50" t="str">
        <f t="shared" si="857"/>
        <v/>
      </c>
      <c r="CA2118" s="6" t="str">
        <f t="shared" si="858"/>
        <v/>
      </c>
      <c r="CB2118" s="6" t="str">
        <f>IF(CA2118="", "", RANK(CA2118, $CA$9:$CA$2508, 0)+COUNTIF($CA$9:CA2118, CA2118)-1)</f>
        <v/>
      </c>
    </row>
    <row r="2119" spans="1:80" x14ac:dyDescent="0.25">
      <c r="A2119" s="22"/>
      <c r="B2119" s="121" t="str">
        <f>IF('Stock Details'!B2118="", "", 'Stock Details'!B2118)</f>
        <v/>
      </c>
      <c r="C2119" s="22"/>
      <c r="D2119" s="130"/>
      <c r="E2119" s="122"/>
      <c r="F2119" s="131"/>
      <c r="G2119" s="22"/>
      <c r="H2119" s="130" t="str">
        <f t="shared" si="843"/>
        <v/>
      </c>
      <c r="I2119" s="122"/>
      <c r="J2119" s="131"/>
      <c r="K2119" s="22"/>
      <c r="L2119" s="130" t="str">
        <f t="shared" si="844"/>
        <v/>
      </c>
      <c r="M2119" s="122"/>
      <c r="N2119" s="131"/>
      <c r="O2119" s="22"/>
      <c r="P2119" s="130" t="str">
        <f t="shared" si="845"/>
        <v/>
      </c>
      <c r="Q2119" s="122"/>
      <c r="R2119" s="131"/>
      <c r="S2119" s="22"/>
      <c r="T2119" s="130" t="str">
        <f t="shared" si="846"/>
        <v/>
      </c>
      <c r="U2119" s="122"/>
      <c r="V2119" s="131"/>
      <c r="W2119" s="22"/>
      <c r="X2119" s="130" t="str">
        <f t="shared" si="847"/>
        <v/>
      </c>
      <c r="Y2119" s="122"/>
      <c r="Z2119" s="131"/>
      <c r="AA2119" s="22"/>
      <c r="AC2119" s="6" t="str">
        <f t="shared" si="848"/>
        <v/>
      </c>
      <c r="AE2119" s="6" t="str">
        <f t="shared" si="849"/>
        <v/>
      </c>
      <c r="AF2119" s="6" t="str">
        <f t="shared" si="850"/>
        <v/>
      </c>
      <c r="AG2119" s="6" t="str">
        <f t="shared" si="851"/>
        <v/>
      </c>
      <c r="AH2119" s="6" t="str">
        <f t="shared" si="852"/>
        <v/>
      </c>
      <c r="AI2119" s="6" t="str">
        <f t="shared" si="853"/>
        <v/>
      </c>
      <c r="AJ2119" s="6" t="str">
        <f t="shared" si="854"/>
        <v/>
      </c>
      <c r="AL2119" s="9" t="str">
        <f>IF('Stock Details'!F2118="", "", 'Stock Details'!F2118)</f>
        <v/>
      </c>
      <c r="AM2119" s="9" t="str">
        <f>IF('Stock Details'!G2118="", "", 'Stock Details'!G2118)</f>
        <v/>
      </c>
      <c r="AO2119" s="59" t="str">
        <f t="shared" si="855"/>
        <v/>
      </c>
      <c r="AP2119" s="59" t="str">
        <f t="shared" si="859"/>
        <v/>
      </c>
      <c r="AQ2119" s="59" t="str">
        <f t="shared" si="860"/>
        <v/>
      </c>
      <c r="AR2119" s="59" t="str">
        <f t="shared" si="861"/>
        <v/>
      </c>
      <c r="AS2119" s="59" t="str">
        <f t="shared" si="862"/>
        <v/>
      </c>
      <c r="AT2119" s="59" t="str">
        <f t="shared" si="863"/>
        <v/>
      </c>
      <c r="AV2119" s="59" t="str">
        <f t="shared" si="856"/>
        <v/>
      </c>
      <c r="AW2119" s="59" t="str">
        <f t="shared" si="838"/>
        <v/>
      </c>
      <c r="AX2119" s="59" t="str">
        <f t="shared" si="839"/>
        <v/>
      </c>
      <c r="AY2119" s="59" t="str">
        <f t="shared" si="840"/>
        <v/>
      </c>
      <c r="AZ2119" s="59" t="str">
        <f t="shared" si="841"/>
        <v/>
      </c>
      <c r="BA2119" s="59" t="str">
        <f t="shared" si="842"/>
        <v/>
      </c>
      <c r="BC2119" s="49" t="str">
        <f>IF($B2119="", "", IF(COUNTIF(BD2119:$BY2119, "")=BC$8, IF(D2119="", "", D2119), ""))</f>
        <v/>
      </c>
      <c r="BD2119" s="61" t="str">
        <f>IF($B2119="", "", IF(COUNTIF(BE2119:$BY2119, "")=BD$8, IF(E2119="", "", E2119), ""))</f>
        <v/>
      </c>
      <c r="BE2119" s="61" t="str">
        <f>IF($B2119="", "", IF(COUNTIF(BF2119:$BY2119, "")=BE$8, IF(F2119="", "", F2119), ""))</f>
        <v/>
      </c>
      <c r="BF2119" s="61" t="str">
        <f>IF($B2119="", "", IF(COUNTIF(BG2119:$BY2119, "")=BF$8, IF(G2119="", "", G2119), ""))</f>
        <v/>
      </c>
      <c r="BG2119" s="61" t="str">
        <f>IF($B2119="", "", IF(COUNTIF(BH2119:$BY2119, "")=BG$8, IF(H2119="", "", H2119), ""))</f>
        <v/>
      </c>
      <c r="BH2119" s="61" t="str">
        <f>IF($B2119="", "", IF(COUNTIF(BI2119:$BY2119, "")=BH$8, IF(I2119="", "", I2119), ""))</f>
        <v/>
      </c>
      <c r="BI2119" s="61" t="str">
        <f>IF($B2119="", "", IF(COUNTIF(BJ2119:$BY2119, "")=BI$8, IF(J2119="", "", J2119), ""))</f>
        <v/>
      </c>
      <c r="BJ2119" s="61" t="str">
        <f>IF($B2119="", "", IF(COUNTIF(BK2119:$BY2119, "")=BJ$8, IF(K2119="", "", K2119), ""))</f>
        <v/>
      </c>
      <c r="BK2119" s="61" t="str">
        <f>IF($B2119="", "", IF(COUNTIF(BL2119:$BY2119, "")=BK$8, IF(L2119="", "", L2119), ""))</f>
        <v/>
      </c>
      <c r="BL2119" s="61" t="str">
        <f>IF($B2119="", "", IF(COUNTIF(BM2119:$BY2119, "")=BL$8, IF(M2119="", "", M2119), ""))</f>
        <v/>
      </c>
      <c r="BM2119" s="61" t="str">
        <f>IF($B2119="", "", IF(COUNTIF(BN2119:$BY2119, "")=BM$8, IF(N2119="", "", N2119), ""))</f>
        <v/>
      </c>
      <c r="BN2119" s="61" t="str">
        <f>IF($B2119="", "", IF(COUNTIF(BO2119:$BY2119, "")=BN$8, IF(O2119="", "", O2119), ""))</f>
        <v/>
      </c>
      <c r="BO2119" s="61" t="str">
        <f>IF($B2119="", "", IF(COUNTIF(BP2119:$BY2119, "")=BO$8, IF(P2119="", "", P2119), ""))</f>
        <v/>
      </c>
      <c r="BP2119" s="61" t="str">
        <f>IF($B2119="", "", IF(COUNTIF(BQ2119:$BY2119, "")=BP$8, IF(Q2119="", "", Q2119), ""))</f>
        <v/>
      </c>
      <c r="BQ2119" s="61" t="str">
        <f>IF($B2119="", "", IF(COUNTIF(BR2119:$BY2119, "")=BQ$8, IF(R2119="", "", R2119), ""))</f>
        <v/>
      </c>
      <c r="BR2119" s="61" t="str">
        <f>IF($B2119="", "", IF(COUNTIF(BS2119:$BY2119, "")=BR$8, IF(S2119="", "", S2119), ""))</f>
        <v/>
      </c>
      <c r="BS2119" s="61" t="str">
        <f>IF($B2119="", "", IF(COUNTIF(BT2119:$BY2119, "")=BS$8, IF(T2119="", "", T2119), ""))</f>
        <v/>
      </c>
      <c r="BT2119" s="61" t="str">
        <f>IF($B2119="", "", IF(COUNTIF(BU2119:$BY2119, "")=BT$8, IF(U2119="", "", U2119), ""))</f>
        <v/>
      </c>
      <c r="BU2119" s="61" t="str">
        <f>IF($B2119="", "", IF(COUNTIF(BV2119:$BY2119, "")=BU$8, IF(V2119="", "", V2119), ""))</f>
        <v/>
      </c>
      <c r="BV2119" s="61" t="str">
        <f>IF($B2119="", "", IF(COUNTIF(BW2119:$BY2119, "")=BV$8, IF(W2119="", "", W2119), ""))</f>
        <v/>
      </c>
      <c r="BW2119" s="61" t="str">
        <f>IF($B2119="", "", IF(COUNTIF(BX2119:$BY2119, "")=BW$8, IF(X2119="", "", X2119), ""))</f>
        <v/>
      </c>
      <c r="BX2119" s="61" t="str">
        <f>IF($B2119="", "", IF(COUNTIF(BY2119:$BY2119, "")=BX$8, IF(Y2119="", "", Y2119), ""))</f>
        <v/>
      </c>
      <c r="BY2119" s="50" t="str">
        <f t="shared" si="857"/>
        <v/>
      </c>
      <c r="CA2119" s="6" t="str">
        <f t="shared" si="858"/>
        <v/>
      </c>
      <c r="CB2119" s="6" t="str">
        <f>IF(CA2119="", "", RANK(CA2119, $CA$9:$CA$2508, 0)+COUNTIF($CA$9:CA2119, CA2119)-1)</f>
        <v/>
      </c>
    </row>
    <row r="2120" spans="1:80" x14ac:dyDescent="0.25">
      <c r="A2120" s="22"/>
      <c r="B2120" s="121" t="str">
        <f>IF('Stock Details'!B2119="", "", 'Stock Details'!B2119)</f>
        <v/>
      </c>
      <c r="C2120" s="22"/>
      <c r="D2120" s="130"/>
      <c r="E2120" s="122"/>
      <c r="F2120" s="131"/>
      <c r="G2120" s="22"/>
      <c r="H2120" s="130" t="str">
        <f t="shared" si="843"/>
        <v/>
      </c>
      <c r="I2120" s="122"/>
      <c r="J2120" s="131"/>
      <c r="K2120" s="22"/>
      <c r="L2120" s="130" t="str">
        <f t="shared" si="844"/>
        <v/>
      </c>
      <c r="M2120" s="122"/>
      <c r="N2120" s="131"/>
      <c r="O2120" s="22"/>
      <c r="P2120" s="130" t="str">
        <f t="shared" si="845"/>
        <v/>
      </c>
      <c r="Q2120" s="122"/>
      <c r="R2120" s="131"/>
      <c r="S2120" s="22"/>
      <c r="T2120" s="130" t="str">
        <f t="shared" si="846"/>
        <v/>
      </c>
      <c r="U2120" s="122"/>
      <c r="V2120" s="131"/>
      <c r="W2120" s="22"/>
      <c r="X2120" s="130" t="str">
        <f t="shared" si="847"/>
        <v/>
      </c>
      <c r="Y2120" s="122"/>
      <c r="Z2120" s="131"/>
      <c r="AA2120" s="22"/>
      <c r="AC2120" s="6" t="str">
        <f t="shared" si="848"/>
        <v/>
      </c>
      <c r="AE2120" s="6" t="str">
        <f t="shared" si="849"/>
        <v/>
      </c>
      <c r="AF2120" s="6" t="str">
        <f t="shared" si="850"/>
        <v/>
      </c>
      <c r="AG2120" s="6" t="str">
        <f t="shared" si="851"/>
        <v/>
      </c>
      <c r="AH2120" s="6" t="str">
        <f t="shared" si="852"/>
        <v/>
      </c>
      <c r="AI2120" s="6" t="str">
        <f t="shared" si="853"/>
        <v/>
      </c>
      <c r="AJ2120" s="6" t="str">
        <f t="shared" si="854"/>
        <v/>
      </c>
      <c r="AL2120" s="9" t="str">
        <f>IF('Stock Details'!F2119="", "", 'Stock Details'!F2119)</f>
        <v/>
      </c>
      <c r="AM2120" s="9" t="str">
        <f>IF('Stock Details'!G2119="", "", 'Stock Details'!G2119)</f>
        <v/>
      </c>
      <c r="AO2120" s="59" t="str">
        <f t="shared" si="855"/>
        <v/>
      </c>
      <c r="AP2120" s="59" t="str">
        <f t="shared" si="859"/>
        <v/>
      </c>
      <c r="AQ2120" s="59" t="str">
        <f t="shared" si="860"/>
        <v/>
      </c>
      <c r="AR2120" s="59" t="str">
        <f t="shared" si="861"/>
        <v/>
      </c>
      <c r="AS2120" s="59" t="str">
        <f t="shared" si="862"/>
        <v/>
      </c>
      <c r="AT2120" s="59" t="str">
        <f t="shared" si="863"/>
        <v/>
      </c>
      <c r="AV2120" s="59" t="str">
        <f t="shared" si="856"/>
        <v/>
      </c>
      <c r="AW2120" s="59" t="str">
        <f t="shared" si="838"/>
        <v/>
      </c>
      <c r="AX2120" s="59" t="str">
        <f t="shared" si="839"/>
        <v/>
      </c>
      <c r="AY2120" s="59" t="str">
        <f t="shared" si="840"/>
        <v/>
      </c>
      <c r="AZ2120" s="59" t="str">
        <f t="shared" si="841"/>
        <v/>
      </c>
      <c r="BA2120" s="59" t="str">
        <f t="shared" si="842"/>
        <v/>
      </c>
      <c r="BC2120" s="49" t="str">
        <f>IF($B2120="", "", IF(COUNTIF(BD2120:$BY2120, "")=BC$8, IF(D2120="", "", D2120), ""))</f>
        <v/>
      </c>
      <c r="BD2120" s="61" t="str">
        <f>IF($B2120="", "", IF(COUNTIF(BE2120:$BY2120, "")=BD$8, IF(E2120="", "", E2120), ""))</f>
        <v/>
      </c>
      <c r="BE2120" s="61" t="str">
        <f>IF($B2120="", "", IF(COUNTIF(BF2120:$BY2120, "")=BE$8, IF(F2120="", "", F2120), ""))</f>
        <v/>
      </c>
      <c r="BF2120" s="61" t="str">
        <f>IF($B2120="", "", IF(COUNTIF(BG2120:$BY2120, "")=BF$8, IF(G2120="", "", G2120), ""))</f>
        <v/>
      </c>
      <c r="BG2120" s="61" t="str">
        <f>IF($B2120="", "", IF(COUNTIF(BH2120:$BY2120, "")=BG$8, IF(H2120="", "", H2120), ""))</f>
        <v/>
      </c>
      <c r="BH2120" s="61" t="str">
        <f>IF($B2120="", "", IF(COUNTIF(BI2120:$BY2120, "")=BH$8, IF(I2120="", "", I2120), ""))</f>
        <v/>
      </c>
      <c r="BI2120" s="61" t="str">
        <f>IF($B2120="", "", IF(COUNTIF(BJ2120:$BY2120, "")=BI$8, IF(J2120="", "", J2120), ""))</f>
        <v/>
      </c>
      <c r="BJ2120" s="61" t="str">
        <f>IF($B2120="", "", IF(COUNTIF(BK2120:$BY2120, "")=BJ$8, IF(K2120="", "", K2120), ""))</f>
        <v/>
      </c>
      <c r="BK2120" s="61" t="str">
        <f>IF($B2120="", "", IF(COUNTIF(BL2120:$BY2120, "")=BK$8, IF(L2120="", "", L2120), ""))</f>
        <v/>
      </c>
      <c r="BL2120" s="61" t="str">
        <f>IF($B2120="", "", IF(COUNTIF(BM2120:$BY2120, "")=BL$8, IF(M2120="", "", M2120), ""))</f>
        <v/>
      </c>
      <c r="BM2120" s="61" t="str">
        <f>IF($B2120="", "", IF(COUNTIF(BN2120:$BY2120, "")=BM$8, IF(N2120="", "", N2120), ""))</f>
        <v/>
      </c>
      <c r="BN2120" s="61" t="str">
        <f>IF($B2120="", "", IF(COUNTIF(BO2120:$BY2120, "")=BN$8, IF(O2120="", "", O2120), ""))</f>
        <v/>
      </c>
      <c r="BO2120" s="61" t="str">
        <f>IF($B2120="", "", IF(COUNTIF(BP2120:$BY2120, "")=BO$8, IF(P2120="", "", P2120), ""))</f>
        <v/>
      </c>
      <c r="BP2120" s="61" t="str">
        <f>IF($B2120="", "", IF(COUNTIF(BQ2120:$BY2120, "")=BP$8, IF(Q2120="", "", Q2120), ""))</f>
        <v/>
      </c>
      <c r="BQ2120" s="61" t="str">
        <f>IF($B2120="", "", IF(COUNTIF(BR2120:$BY2120, "")=BQ$8, IF(R2120="", "", R2120), ""))</f>
        <v/>
      </c>
      <c r="BR2120" s="61" t="str">
        <f>IF($B2120="", "", IF(COUNTIF(BS2120:$BY2120, "")=BR$8, IF(S2120="", "", S2120), ""))</f>
        <v/>
      </c>
      <c r="BS2120" s="61" t="str">
        <f>IF($B2120="", "", IF(COUNTIF(BT2120:$BY2120, "")=BS$8, IF(T2120="", "", T2120), ""))</f>
        <v/>
      </c>
      <c r="BT2120" s="61" t="str">
        <f>IF($B2120="", "", IF(COUNTIF(BU2120:$BY2120, "")=BT$8, IF(U2120="", "", U2120), ""))</f>
        <v/>
      </c>
      <c r="BU2120" s="61" t="str">
        <f>IF($B2120="", "", IF(COUNTIF(BV2120:$BY2120, "")=BU$8, IF(V2120="", "", V2120), ""))</f>
        <v/>
      </c>
      <c r="BV2120" s="61" t="str">
        <f>IF($B2120="", "", IF(COUNTIF(BW2120:$BY2120, "")=BV$8, IF(W2120="", "", W2120), ""))</f>
        <v/>
      </c>
      <c r="BW2120" s="61" t="str">
        <f>IF($B2120="", "", IF(COUNTIF(BX2120:$BY2120, "")=BW$8, IF(X2120="", "", X2120), ""))</f>
        <v/>
      </c>
      <c r="BX2120" s="61" t="str">
        <f>IF($B2120="", "", IF(COUNTIF(BY2120:$BY2120, "")=BX$8, IF(Y2120="", "", Y2120), ""))</f>
        <v/>
      </c>
      <c r="BY2120" s="50" t="str">
        <f t="shared" si="857"/>
        <v/>
      </c>
      <c r="CA2120" s="6" t="str">
        <f t="shared" si="858"/>
        <v/>
      </c>
      <c r="CB2120" s="6" t="str">
        <f>IF(CA2120="", "", RANK(CA2120, $CA$9:$CA$2508, 0)+COUNTIF($CA$9:CA2120, CA2120)-1)</f>
        <v/>
      </c>
    </row>
    <row r="2121" spans="1:80" x14ac:dyDescent="0.25">
      <c r="A2121" s="22"/>
      <c r="B2121" s="121" t="str">
        <f>IF('Stock Details'!B2120="", "", 'Stock Details'!B2120)</f>
        <v/>
      </c>
      <c r="C2121" s="22"/>
      <c r="D2121" s="130"/>
      <c r="E2121" s="122"/>
      <c r="F2121" s="131"/>
      <c r="G2121" s="22"/>
      <c r="H2121" s="130" t="str">
        <f t="shared" si="843"/>
        <v/>
      </c>
      <c r="I2121" s="122"/>
      <c r="J2121" s="131"/>
      <c r="K2121" s="22"/>
      <c r="L2121" s="130" t="str">
        <f t="shared" si="844"/>
        <v/>
      </c>
      <c r="M2121" s="122"/>
      <c r="N2121" s="131"/>
      <c r="O2121" s="22"/>
      <c r="P2121" s="130" t="str">
        <f t="shared" si="845"/>
        <v/>
      </c>
      <c r="Q2121" s="122"/>
      <c r="R2121" s="131"/>
      <c r="S2121" s="22"/>
      <c r="T2121" s="130" t="str">
        <f t="shared" si="846"/>
        <v/>
      </c>
      <c r="U2121" s="122"/>
      <c r="V2121" s="131"/>
      <c r="W2121" s="22"/>
      <c r="X2121" s="130" t="str">
        <f t="shared" si="847"/>
        <v/>
      </c>
      <c r="Y2121" s="122"/>
      <c r="Z2121" s="131"/>
      <c r="AA2121" s="22"/>
      <c r="AC2121" s="6" t="str">
        <f t="shared" si="848"/>
        <v/>
      </c>
      <c r="AE2121" s="6" t="str">
        <f t="shared" si="849"/>
        <v/>
      </c>
      <c r="AF2121" s="6" t="str">
        <f t="shared" si="850"/>
        <v/>
      </c>
      <c r="AG2121" s="6" t="str">
        <f t="shared" si="851"/>
        <v/>
      </c>
      <c r="AH2121" s="6" t="str">
        <f t="shared" si="852"/>
        <v/>
      </c>
      <c r="AI2121" s="6" t="str">
        <f t="shared" si="853"/>
        <v/>
      </c>
      <c r="AJ2121" s="6" t="str">
        <f t="shared" si="854"/>
        <v/>
      </c>
      <c r="AL2121" s="9" t="str">
        <f>IF('Stock Details'!F2120="", "", 'Stock Details'!F2120)</f>
        <v/>
      </c>
      <c r="AM2121" s="9" t="str">
        <f>IF('Stock Details'!G2120="", "", 'Stock Details'!G2120)</f>
        <v/>
      </c>
      <c r="AO2121" s="59" t="str">
        <f t="shared" si="855"/>
        <v/>
      </c>
      <c r="AP2121" s="59" t="str">
        <f t="shared" si="859"/>
        <v/>
      </c>
      <c r="AQ2121" s="59" t="str">
        <f t="shared" si="860"/>
        <v/>
      </c>
      <c r="AR2121" s="59" t="str">
        <f t="shared" si="861"/>
        <v/>
      </c>
      <c r="AS2121" s="59" t="str">
        <f t="shared" si="862"/>
        <v/>
      </c>
      <c r="AT2121" s="59" t="str">
        <f t="shared" si="863"/>
        <v/>
      </c>
      <c r="AV2121" s="59" t="str">
        <f t="shared" si="856"/>
        <v/>
      </c>
      <c r="AW2121" s="59" t="str">
        <f t="shared" ref="AW2121:AW2184" si="864">IF(AF2121="", "", AF2121*$AM2121)</f>
        <v/>
      </c>
      <c r="AX2121" s="59" t="str">
        <f t="shared" ref="AX2121:AX2184" si="865">IF(AG2121="", "", AG2121*$AM2121)</f>
        <v/>
      </c>
      <c r="AY2121" s="59" t="str">
        <f t="shared" ref="AY2121:AY2184" si="866">IF(AH2121="", "", AH2121*$AM2121)</f>
        <v/>
      </c>
      <c r="AZ2121" s="59" t="str">
        <f t="shared" ref="AZ2121:AZ2184" si="867">IF(AI2121="", "", AI2121*$AM2121)</f>
        <v/>
      </c>
      <c r="BA2121" s="59" t="str">
        <f t="shared" ref="BA2121:BA2184" si="868">IF(AJ2121="", "", AJ2121*$AM2121)</f>
        <v/>
      </c>
      <c r="BC2121" s="49" t="str">
        <f>IF($B2121="", "", IF(COUNTIF(BD2121:$BY2121, "")=BC$8, IF(D2121="", "", D2121), ""))</f>
        <v/>
      </c>
      <c r="BD2121" s="61" t="str">
        <f>IF($B2121="", "", IF(COUNTIF(BE2121:$BY2121, "")=BD$8, IF(E2121="", "", E2121), ""))</f>
        <v/>
      </c>
      <c r="BE2121" s="61" t="str">
        <f>IF($B2121="", "", IF(COUNTIF(BF2121:$BY2121, "")=BE$8, IF(F2121="", "", F2121), ""))</f>
        <v/>
      </c>
      <c r="BF2121" s="61" t="str">
        <f>IF($B2121="", "", IF(COUNTIF(BG2121:$BY2121, "")=BF$8, IF(G2121="", "", G2121), ""))</f>
        <v/>
      </c>
      <c r="BG2121" s="61" t="str">
        <f>IF($B2121="", "", IF(COUNTIF(BH2121:$BY2121, "")=BG$8, IF(H2121="", "", H2121), ""))</f>
        <v/>
      </c>
      <c r="BH2121" s="61" t="str">
        <f>IF($B2121="", "", IF(COUNTIF(BI2121:$BY2121, "")=BH$8, IF(I2121="", "", I2121), ""))</f>
        <v/>
      </c>
      <c r="BI2121" s="61" t="str">
        <f>IF($B2121="", "", IF(COUNTIF(BJ2121:$BY2121, "")=BI$8, IF(J2121="", "", J2121), ""))</f>
        <v/>
      </c>
      <c r="BJ2121" s="61" t="str">
        <f>IF($B2121="", "", IF(COUNTIF(BK2121:$BY2121, "")=BJ$8, IF(K2121="", "", K2121), ""))</f>
        <v/>
      </c>
      <c r="BK2121" s="61" t="str">
        <f>IF($B2121="", "", IF(COUNTIF(BL2121:$BY2121, "")=BK$8, IF(L2121="", "", L2121), ""))</f>
        <v/>
      </c>
      <c r="BL2121" s="61" t="str">
        <f>IF($B2121="", "", IF(COUNTIF(BM2121:$BY2121, "")=BL$8, IF(M2121="", "", M2121), ""))</f>
        <v/>
      </c>
      <c r="BM2121" s="61" t="str">
        <f>IF($B2121="", "", IF(COUNTIF(BN2121:$BY2121, "")=BM$8, IF(N2121="", "", N2121), ""))</f>
        <v/>
      </c>
      <c r="BN2121" s="61" t="str">
        <f>IF($B2121="", "", IF(COUNTIF(BO2121:$BY2121, "")=BN$8, IF(O2121="", "", O2121), ""))</f>
        <v/>
      </c>
      <c r="BO2121" s="61" t="str">
        <f>IF($B2121="", "", IF(COUNTIF(BP2121:$BY2121, "")=BO$8, IF(P2121="", "", P2121), ""))</f>
        <v/>
      </c>
      <c r="BP2121" s="61" t="str">
        <f>IF($B2121="", "", IF(COUNTIF(BQ2121:$BY2121, "")=BP$8, IF(Q2121="", "", Q2121), ""))</f>
        <v/>
      </c>
      <c r="BQ2121" s="61" t="str">
        <f>IF($B2121="", "", IF(COUNTIF(BR2121:$BY2121, "")=BQ$8, IF(R2121="", "", R2121), ""))</f>
        <v/>
      </c>
      <c r="BR2121" s="61" t="str">
        <f>IF($B2121="", "", IF(COUNTIF(BS2121:$BY2121, "")=BR$8, IF(S2121="", "", S2121), ""))</f>
        <v/>
      </c>
      <c r="BS2121" s="61" t="str">
        <f>IF($B2121="", "", IF(COUNTIF(BT2121:$BY2121, "")=BS$8, IF(T2121="", "", T2121), ""))</f>
        <v/>
      </c>
      <c r="BT2121" s="61" t="str">
        <f>IF($B2121="", "", IF(COUNTIF(BU2121:$BY2121, "")=BT$8, IF(U2121="", "", U2121), ""))</f>
        <v/>
      </c>
      <c r="BU2121" s="61" t="str">
        <f>IF($B2121="", "", IF(COUNTIF(BV2121:$BY2121, "")=BU$8, IF(V2121="", "", V2121), ""))</f>
        <v/>
      </c>
      <c r="BV2121" s="61" t="str">
        <f>IF($B2121="", "", IF(COUNTIF(BW2121:$BY2121, "")=BV$8, IF(W2121="", "", W2121), ""))</f>
        <v/>
      </c>
      <c r="BW2121" s="61" t="str">
        <f>IF($B2121="", "", IF(COUNTIF(BX2121:$BY2121, "")=BW$8, IF(X2121="", "", X2121), ""))</f>
        <v/>
      </c>
      <c r="BX2121" s="61" t="str">
        <f>IF($B2121="", "", IF(COUNTIF(BY2121:$BY2121, "")=BX$8, IF(Y2121="", "", Y2121), ""))</f>
        <v/>
      </c>
      <c r="BY2121" s="50" t="str">
        <f t="shared" si="857"/>
        <v/>
      </c>
      <c r="CA2121" s="6" t="str">
        <f t="shared" si="858"/>
        <v/>
      </c>
      <c r="CB2121" s="6" t="str">
        <f>IF(CA2121="", "", RANK(CA2121, $CA$9:$CA$2508, 0)+COUNTIF($CA$9:CA2121, CA2121)-1)</f>
        <v/>
      </c>
    </row>
    <row r="2122" spans="1:80" x14ac:dyDescent="0.25">
      <c r="A2122" s="22"/>
      <c r="B2122" s="121" t="str">
        <f>IF('Stock Details'!B2121="", "", 'Stock Details'!B2121)</f>
        <v/>
      </c>
      <c r="C2122" s="22"/>
      <c r="D2122" s="130"/>
      <c r="E2122" s="122"/>
      <c r="F2122" s="131"/>
      <c r="G2122" s="22"/>
      <c r="H2122" s="130" t="str">
        <f t="shared" ref="H2122:H2185" si="869">IF(F2122="", "", F2122)</f>
        <v/>
      </c>
      <c r="I2122" s="122"/>
      <c r="J2122" s="131"/>
      <c r="K2122" s="22"/>
      <c r="L2122" s="130" t="str">
        <f t="shared" ref="L2122:L2185" si="870">IF(J2122="", "", J2122)</f>
        <v/>
      </c>
      <c r="M2122" s="122"/>
      <c r="N2122" s="131"/>
      <c r="O2122" s="22"/>
      <c r="P2122" s="130" t="str">
        <f t="shared" ref="P2122:P2185" si="871">IF(N2122="", "", N2122)</f>
        <v/>
      </c>
      <c r="Q2122" s="122"/>
      <c r="R2122" s="131"/>
      <c r="S2122" s="22"/>
      <c r="T2122" s="130" t="str">
        <f t="shared" ref="T2122:T2185" si="872">IF(R2122="", "", R2122)</f>
        <v/>
      </c>
      <c r="U2122" s="122"/>
      <c r="V2122" s="131"/>
      <c r="W2122" s="22"/>
      <c r="X2122" s="130" t="str">
        <f t="shared" ref="X2122:X2185" si="873">IF(V2122="", "", V2122)</f>
        <v/>
      </c>
      <c r="Y2122" s="122"/>
      <c r="Z2122" s="131"/>
      <c r="AA2122" s="22"/>
      <c r="AC2122" s="6" t="str">
        <f t="shared" ref="AC2122:AC2185" si="874">IF(B2122="", "", SUM($BC2122:$BY2122))</f>
        <v/>
      </c>
      <c r="AE2122" s="6" t="str">
        <f t="shared" ref="AE2122:AE2185" si="875">IF(F2122="", "", IF(AND(D2122="", E2122=""), "", IF(E2122="", D2122-F2122, E2122-F2122)))</f>
        <v/>
      </c>
      <c r="AF2122" s="6" t="str">
        <f t="shared" ref="AF2122:AF2185" si="876">IF(J2122="", "", IF(AND(H2122="", I2122=""), "", IF(I2122="", H2122-J2122, I2122-J2122)))</f>
        <v/>
      </c>
      <c r="AG2122" s="6" t="str">
        <f t="shared" ref="AG2122:AG2185" si="877">IF(N2122="", "", IF(AND(L2122="", M2122=""), "", IF(M2122="", L2122-N2122, M2122-N2122)))</f>
        <v/>
      </c>
      <c r="AH2122" s="6" t="str">
        <f t="shared" ref="AH2122:AH2185" si="878">IF(R2122="", "", IF(AND(P2122="", Q2122=""), "", IF(Q2122="", P2122-R2122, Q2122-R2122)))</f>
        <v/>
      </c>
      <c r="AI2122" s="6" t="str">
        <f t="shared" ref="AI2122:AI2185" si="879">IF(V2122="", "", IF(AND(T2122="", U2122=""), "", IF(U2122="", T2122-V2122, U2122-V2122)))</f>
        <v/>
      </c>
      <c r="AJ2122" s="6" t="str">
        <f t="shared" ref="AJ2122:AJ2185" si="880">IF(Z2122="", "", IF(AND(X2122="", Y2122=""), "", IF(Y2122="", X2122-Z2122, Y2122-Z2122)))</f>
        <v/>
      </c>
      <c r="AL2122" s="9" t="str">
        <f>IF('Stock Details'!F2121="", "", 'Stock Details'!F2121)</f>
        <v/>
      </c>
      <c r="AM2122" s="9" t="str">
        <f>IF('Stock Details'!G2121="", "", 'Stock Details'!G2121)</f>
        <v/>
      </c>
      <c r="AO2122" s="59" t="str">
        <f t="shared" ref="AO2122:AO2185" si="881">IF(AE2122="", "", AE2122*$AL2122)</f>
        <v/>
      </c>
      <c r="AP2122" s="59" t="str">
        <f t="shared" si="859"/>
        <v/>
      </c>
      <c r="AQ2122" s="59" t="str">
        <f t="shared" si="860"/>
        <v/>
      </c>
      <c r="AR2122" s="59" t="str">
        <f t="shared" si="861"/>
        <v/>
      </c>
      <c r="AS2122" s="59" t="str">
        <f t="shared" si="862"/>
        <v/>
      </c>
      <c r="AT2122" s="59" t="str">
        <f t="shared" si="863"/>
        <v/>
      </c>
      <c r="AV2122" s="59" t="str">
        <f t="shared" ref="AV2122:AV2185" si="882">IF(AE2122="", "", AE2122*$AM2122)</f>
        <v/>
      </c>
      <c r="AW2122" s="59" t="str">
        <f t="shared" si="864"/>
        <v/>
      </c>
      <c r="AX2122" s="59" t="str">
        <f t="shared" si="865"/>
        <v/>
      </c>
      <c r="AY2122" s="59" t="str">
        <f t="shared" si="866"/>
        <v/>
      </c>
      <c r="AZ2122" s="59" t="str">
        <f t="shared" si="867"/>
        <v/>
      </c>
      <c r="BA2122" s="59" t="str">
        <f t="shared" si="868"/>
        <v/>
      </c>
      <c r="BC2122" s="49" t="str">
        <f>IF($B2122="", "", IF(COUNTIF(BD2122:$BY2122, "")=BC$8, IF(D2122="", "", D2122), ""))</f>
        <v/>
      </c>
      <c r="BD2122" s="61" t="str">
        <f>IF($B2122="", "", IF(COUNTIF(BE2122:$BY2122, "")=BD$8, IF(E2122="", "", E2122), ""))</f>
        <v/>
      </c>
      <c r="BE2122" s="61" t="str">
        <f>IF($B2122="", "", IF(COUNTIF(BF2122:$BY2122, "")=BE$8, IF(F2122="", "", F2122), ""))</f>
        <v/>
      </c>
      <c r="BF2122" s="61" t="str">
        <f>IF($B2122="", "", IF(COUNTIF(BG2122:$BY2122, "")=BF$8, IF(G2122="", "", G2122), ""))</f>
        <v/>
      </c>
      <c r="BG2122" s="61" t="str">
        <f>IF($B2122="", "", IF(COUNTIF(BH2122:$BY2122, "")=BG$8, IF(H2122="", "", H2122), ""))</f>
        <v/>
      </c>
      <c r="BH2122" s="61" t="str">
        <f>IF($B2122="", "", IF(COUNTIF(BI2122:$BY2122, "")=BH$8, IF(I2122="", "", I2122), ""))</f>
        <v/>
      </c>
      <c r="BI2122" s="61" t="str">
        <f>IF($B2122="", "", IF(COUNTIF(BJ2122:$BY2122, "")=BI$8, IF(J2122="", "", J2122), ""))</f>
        <v/>
      </c>
      <c r="BJ2122" s="61" t="str">
        <f>IF($B2122="", "", IF(COUNTIF(BK2122:$BY2122, "")=BJ$8, IF(K2122="", "", K2122), ""))</f>
        <v/>
      </c>
      <c r="BK2122" s="61" t="str">
        <f>IF($B2122="", "", IF(COUNTIF(BL2122:$BY2122, "")=BK$8, IF(L2122="", "", L2122), ""))</f>
        <v/>
      </c>
      <c r="BL2122" s="61" t="str">
        <f>IF($B2122="", "", IF(COUNTIF(BM2122:$BY2122, "")=BL$8, IF(M2122="", "", M2122), ""))</f>
        <v/>
      </c>
      <c r="BM2122" s="61" t="str">
        <f>IF($B2122="", "", IF(COUNTIF(BN2122:$BY2122, "")=BM$8, IF(N2122="", "", N2122), ""))</f>
        <v/>
      </c>
      <c r="BN2122" s="61" t="str">
        <f>IF($B2122="", "", IF(COUNTIF(BO2122:$BY2122, "")=BN$8, IF(O2122="", "", O2122), ""))</f>
        <v/>
      </c>
      <c r="BO2122" s="61" t="str">
        <f>IF($B2122="", "", IF(COUNTIF(BP2122:$BY2122, "")=BO$8, IF(P2122="", "", P2122), ""))</f>
        <v/>
      </c>
      <c r="BP2122" s="61" t="str">
        <f>IF($B2122="", "", IF(COUNTIF(BQ2122:$BY2122, "")=BP$8, IF(Q2122="", "", Q2122), ""))</f>
        <v/>
      </c>
      <c r="BQ2122" s="61" t="str">
        <f>IF($B2122="", "", IF(COUNTIF(BR2122:$BY2122, "")=BQ$8, IF(R2122="", "", R2122), ""))</f>
        <v/>
      </c>
      <c r="BR2122" s="61" t="str">
        <f>IF($B2122="", "", IF(COUNTIF(BS2122:$BY2122, "")=BR$8, IF(S2122="", "", S2122), ""))</f>
        <v/>
      </c>
      <c r="BS2122" s="61" t="str">
        <f>IF($B2122="", "", IF(COUNTIF(BT2122:$BY2122, "")=BS$8, IF(T2122="", "", T2122), ""))</f>
        <v/>
      </c>
      <c r="BT2122" s="61" t="str">
        <f>IF($B2122="", "", IF(COUNTIF(BU2122:$BY2122, "")=BT$8, IF(U2122="", "", U2122), ""))</f>
        <v/>
      </c>
      <c r="BU2122" s="61" t="str">
        <f>IF($B2122="", "", IF(COUNTIF(BV2122:$BY2122, "")=BU$8, IF(V2122="", "", V2122), ""))</f>
        <v/>
      </c>
      <c r="BV2122" s="61" t="str">
        <f>IF($B2122="", "", IF(COUNTIF(BW2122:$BY2122, "")=BV$8, IF(W2122="", "", W2122), ""))</f>
        <v/>
      </c>
      <c r="BW2122" s="61" t="str">
        <f>IF($B2122="", "", IF(COUNTIF(BX2122:$BY2122, "")=BW$8, IF(X2122="", "", X2122), ""))</f>
        <v/>
      </c>
      <c r="BX2122" s="61" t="str">
        <f>IF($B2122="", "", IF(COUNTIF(BY2122:$BY2122, "")=BX$8, IF(Y2122="", "", Y2122), ""))</f>
        <v/>
      </c>
      <c r="BY2122" s="50" t="str">
        <f t="shared" ref="BY2122:BY2185" si="883">IF($B2122="", "", IF(Z2122="", "", Z2122))</f>
        <v/>
      </c>
      <c r="CA2122" s="6" t="str">
        <f t="shared" ref="CA2122:CA2185" si="884">IF($CA$5=AE$5, AE2122, IF($CA$5=AF$5, AF2122, IF($CA$5=AG$5, AG2122, IF($CA$5=AH$5, AH2122, IF($CA$5=AI$5, AI2122, IF($CA$5=AJ$5, AJ2122, ""))))))</f>
        <v/>
      </c>
      <c r="CB2122" s="6" t="str">
        <f>IF(CA2122="", "", RANK(CA2122, $CA$9:$CA$2508, 0)+COUNTIF($CA$9:CA2122, CA2122)-1)</f>
        <v/>
      </c>
    </row>
    <row r="2123" spans="1:80" x14ac:dyDescent="0.25">
      <c r="A2123" s="22"/>
      <c r="B2123" s="121" t="str">
        <f>IF('Stock Details'!B2122="", "", 'Stock Details'!B2122)</f>
        <v/>
      </c>
      <c r="C2123" s="22"/>
      <c r="D2123" s="130"/>
      <c r="E2123" s="122"/>
      <c r="F2123" s="131"/>
      <c r="G2123" s="22"/>
      <c r="H2123" s="130" t="str">
        <f t="shared" si="869"/>
        <v/>
      </c>
      <c r="I2123" s="122"/>
      <c r="J2123" s="131"/>
      <c r="K2123" s="22"/>
      <c r="L2123" s="130" t="str">
        <f t="shared" si="870"/>
        <v/>
      </c>
      <c r="M2123" s="122"/>
      <c r="N2123" s="131"/>
      <c r="O2123" s="22"/>
      <c r="P2123" s="130" t="str">
        <f t="shared" si="871"/>
        <v/>
      </c>
      <c r="Q2123" s="122"/>
      <c r="R2123" s="131"/>
      <c r="S2123" s="22"/>
      <c r="T2123" s="130" t="str">
        <f t="shared" si="872"/>
        <v/>
      </c>
      <c r="U2123" s="122"/>
      <c r="V2123" s="131"/>
      <c r="W2123" s="22"/>
      <c r="X2123" s="130" t="str">
        <f t="shared" si="873"/>
        <v/>
      </c>
      <c r="Y2123" s="122"/>
      <c r="Z2123" s="131"/>
      <c r="AA2123" s="22"/>
      <c r="AC2123" s="6" t="str">
        <f t="shared" si="874"/>
        <v/>
      </c>
      <c r="AE2123" s="6" t="str">
        <f t="shared" si="875"/>
        <v/>
      </c>
      <c r="AF2123" s="6" t="str">
        <f t="shared" si="876"/>
        <v/>
      </c>
      <c r="AG2123" s="6" t="str">
        <f t="shared" si="877"/>
        <v/>
      </c>
      <c r="AH2123" s="6" t="str">
        <f t="shared" si="878"/>
        <v/>
      </c>
      <c r="AI2123" s="6" t="str">
        <f t="shared" si="879"/>
        <v/>
      </c>
      <c r="AJ2123" s="6" t="str">
        <f t="shared" si="880"/>
        <v/>
      </c>
      <c r="AL2123" s="9" t="str">
        <f>IF('Stock Details'!F2122="", "", 'Stock Details'!F2122)</f>
        <v/>
      </c>
      <c r="AM2123" s="9" t="str">
        <f>IF('Stock Details'!G2122="", "", 'Stock Details'!G2122)</f>
        <v/>
      </c>
      <c r="AO2123" s="59" t="str">
        <f t="shared" si="881"/>
        <v/>
      </c>
      <c r="AP2123" s="59" t="str">
        <f t="shared" si="859"/>
        <v/>
      </c>
      <c r="AQ2123" s="59" t="str">
        <f t="shared" si="860"/>
        <v/>
      </c>
      <c r="AR2123" s="59" t="str">
        <f t="shared" si="861"/>
        <v/>
      </c>
      <c r="AS2123" s="59" t="str">
        <f t="shared" si="862"/>
        <v/>
      </c>
      <c r="AT2123" s="59" t="str">
        <f t="shared" si="863"/>
        <v/>
      </c>
      <c r="AV2123" s="59" t="str">
        <f t="shared" si="882"/>
        <v/>
      </c>
      <c r="AW2123" s="59" t="str">
        <f t="shared" si="864"/>
        <v/>
      </c>
      <c r="AX2123" s="59" t="str">
        <f t="shared" si="865"/>
        <v/>
      </c>
      <c r="AY2123" s="59" t="str">
        <f t="shared" si="866"/>
        <v/>
      </c>
      <c r="AZ2123" s="59" t="str">
        <f t="shared" si="867"/>
        <v/>
      </c>
      <c r="BA2123" s="59" t="str">
        <f t="shared" si="868"/>
        <v/>
      </c>
      <c r="BC2123" s="49" t="str">
        <f>IF($B2123="", "", IF(COUNTIF(BD2123:$BY2123, "")=BC$8, IF(D2123="", "", D2123), ""))</f>
        <v/>
      </c>
      <c r="BD2123" s="61" t="str">
        <f>IF($B2123="", "", IF(COUNTIF(BE2123:$BY2123, "")=BD$8, IF(E2123="", "", E2123), ""))</f>
        <v/>
      </c>
      <c r="BE2123" s="61" t="str">
        <f>IF($B2123="", "", IF(COUNTIF(BF2123:$BY2123, "")=BE$8, IF(F2123="", "", F2123), ""))</f>
        <v/>
      </c>
      <c r="BF2123" s="61" t="str">
        <f>IF($B2123="", "", IF(COUNTIF(BG2123:$BY2123, "")=BF$8, IF(G2123="", "", G2123), ""))</f>
        <v/>
      </c>
      <c r="BG2123" s="61" t="str">
        <f>IF($B2123="", "", IF(COUNTIF(BH2123:$BY2123, "")=BG$8, IF(H2123="", "", H2123), ""))</f>
        <v/>
      </c>
      <c r="BH2123" s="61" t="str">
        <f>IF($B2123="", "", IF(COUNTIF(BI2123:$BY2123, "")=BH$8, IF(I2123="", "", I2123), ""))</f>
        <v/>
      </c>
      <c r="BI2123" s="61" t="str">
        <f>IF($B2123="", "", IF(COUNTIF(BJ2123:$BY2123, "")=BI$8, IF(J2123="", "", J2123), ""))</f>
        <v/>
      </c>
      <c r="BJ2123" s="61" t="str">
        <f>IF($B2123="", "", IF(COUNTIF(BK2123:$BY2123, "")=BJ$8, IF(K2123="", "", K2123), ""))</f>
        <v/>
      </c>
      <c r="BK2123" s="61" t="str">
        <f>IF($B2123="", "", IF(COUNTIF(BL2123:$BY2123, "")=BK$8, IF(L2123="", "", L2123), ""))</f>
        <v/>
      </c>
      <c r="BL2123" s="61" t="str">
        <f>IF($B2123="", "", IF(COUNTIF(BM2123:$BY2123, "")=BL$8, IF(M2123="", "", M2123), ""))</f>
        <v/>
      </c>
      <c r="BM2123" s="61" t="str">
        <f>IF($B2123="", "", IF(COUNTIF(BN2123:$BY2123, "")=BM$8, IF(N2123="", "", N2123), ""))</f>
        <v/>
      </c>
      <c r="BN2123" s="61" t="str">
        <f>IF($B2123="", "", IF(COUNTIF(BO2123:$BY2123, "")=BN$8, IF(O2123="", "", O2123), ""))</f>
        <v/>
      </c>
      <c r="BO2123" s="61" t="str">
        <f>IF($B2123="", "", IF(COUNTIF(BP2123:$BY2123, "")=BO$8, IF(P2123="", "", P2123), ""))</f>
        <v/>
      </c>
      <c r="BP2123" s="61" t="str">
        <f>IF($B2123="", "", IF(COUNTIF(BQ2123:$BY2123, "")=BP$8, IF(Q2123="", "", Q2123), ""))</f>
        <v/>
      </c>
      <c r="BQ2123" s="61" t="str">
        <f>IF($B2123="", "", IF(COUNTIF(BR2123:$BY2123, "")=BQ$8, IF(R2123="", "", R2123), ""))</f>
        <v/>
      </c>
      <c r="BR2123" s="61" t="str">
        <f>IF($B2123="", "", IF(COUNTIF(BS2123:$BY2123, "")=BR$8, IF(S2123="", "", S2123), ""))</f>
        <v/>
      </c>
      <c r="BS2123" s="61" t="str">
        <f>IF($B2123="", "", IF(COUNTIF(BT2123:$BY2123, "")=BS$8, IF(T2123="", "", T2123), ""))</f>
        <v/>
      </c>
      <c r="BT2123" s="61" t="str">
        <f>IF($B2123="", "", IF(COUNTIF(BU2123:$BY2123, "")=BT$8, IF(U2123="", "", U2123), ""))</f>
        <v/>
      </c>
      <c r="BU2123" s="61" t="str">
        <f>IF($B2123="", "", IF(COUNTIF(BV2123:$BY2123, "")=BU$8, IF(V2123="", "", V2123), ""))</f>
        <v/>
      </c>
      <c r="BV2123" s="61" t="str">
        <f>IF($B2123="", "", IF(COUNTIF(BW2123:$BY2123, "")=BV$8, IF(W2123="", "", W2123), ""))</f>
        <v/>
      </c>
      <c r="BW2123" s="61" t="str">
        <f>IF($B2123="", "", IF(COUNTIF(BX2123:$BY2123, "")=BW$8, IF(X2123="", "", X2123), ""))</f>
        <v/>
      </c>
      <c r="BX2123" s="61" t="str">
        <f>IF($B2123="", "", IF(COUNTIF(BY2123:$BY2123, "")=BX$8, IF(Y2123="", "", Y2123), ""))</f>
        <v/>
      </c>
      <c r="BY2123" s="50" t="str">
        <f t="shared" si="883"/>
        <v/>
      </c>
      <c r="CA2123" s="6" t="str">
        <f t="shared" si="884"/>
        <v/>
      </c>
      <c r="CB2123" s="6" t="str">
        <f>IF(CA2123="", "", RANK(CA2123, $CA$9:$CA$2508, 0)+COUNTIF($CA$9:CA2123, CA2123)-1)</f>
        <v/>
      </c>
    </row>
    <row r="2124" spans="1:80" x14ac:dyDescent="0.25">
      <c r="A2124" s="22"/>
      <c r="B2124" s="121" t="str">
        <f>IF('Stock Details'!B2123="", "", 'Stock Details'!B2123)</f>
        <v/>
      </c>
      <c r="C2124" s="22"/>
      <c r="D2124" s="130"/>
      <c r="E2124" s="122"/>
      <c r="F2124" s="131"/>
      <c r="G2124" s="22"/>
      <c r="H2124" s="130" t="str">
        <f t="shared" si="869"/>
        <v/>
      </c>
      <c r="I2124" s="122"/>
      <c r="J2124" s="131"/>
      <c r="K2124" s="22"/>
      <c r="L2124" s="130" t="str">
        <f t="shared" si="870"/>
        <v/>
      </c>
      <c r="M2124" s="122"/>
      <c r="N2124" s="131"/>
      <c r="O2124" s="22"/>
      <c r="P2124" s="130" t="str">
        <f t="shared" si="871"/>
        <v/>
      </c>
      <c r="Q2124" s="122"/>
      <c r="R2124" s="131"/>
      <c r="S2124" s="22"/>
      <c r="T2124" s="130" t="str">
        <f t="shared" si="872"/>
        <v/>
      </c>
      <c r="U2124" s="122"/>
      <c r="V2124" s="131"/>
      <c r="W2124" s="22"/>
      <c r="X2124" s="130" t="str">
        <f t="shared" si="873"/>
        <v/>
      </c>
      <c r="Y2124" s="122"/>
      <c r="Z2124" s="131"/>
      <c r="AA2124" s="22"/>
      <c r="AC2124" s="6" t="str">
        <f t="shared" si="874"/>
        <v/>
      </c>
      <c r="AE2124" s="6" t="str">
        <f t="shared" si="875"/>
        <v/>
      </c>
      <c r="AF2124" s="6" t="str">
        <f t="shared" si="876"/>
        <v/>
      </c>
      <c r="AG2124" s="6" t="str">
        <f t="shared" si="877"/>
        <v/>
      </c>
      <c r="AH2124" s="6" t="str">
        <f t="shared" si="878"/>
        <v/>
      </c>
      <c r="AI2124" s="6" t="str">
        <f t="shared" si="879"/>
        <v/>
      </c>
      <c r="AJ2124" s="6" t="str">
        <f t="shared" si="880"/>
        <v/>
      </c>
      <c r="AL2124" s="9" t="str">
        <f>IF('Stock Details'!F2123="", "", 'Stock Details'!F2123)</f>
        <v/>
      </c>
      <c r="AM2124" s="9" t="str">
        <f>IF('Stock Details'!G2123="", "", 'Stock Details'!G2123)</f>
        <v/>
      </c>
      <c r="AO2124" s="59" t="str">
        <f t="shared" si="881"/>
        <v/>
      </c>
      <c r="AP2124" s="59" t="str">
        <f t="shared" si="859"/>
        <v/>
      </c>
      <c r="AQ2124" s="59" t="str">
        <f t="shared" si="860"/>
        <v/>
      </c>
      <c r="AR2124" s="59" t="str">
        <f t="shared" si="861"/>
        <v/>
      </c>
      <c r="AS2124" s="59" t="str">
        <f t="shared" si="862"/>
        <v/>
      </c>
      <c r="AT2124" s="59" t="str">
        <f t="shared" si="863"/>
        <v/>
      </c>
      <c r="AV2124" s="59" t="str">
        <f t="shared" si="882"/>
        <v/>
      </c>
      <c r="AW2124" s="59" t="str">
        <f t="shared" si="864"/>
        <v/>
      </c>
      <c r="AX2124" s="59" t="str">
        <f t="shared" si="865"/>
        <v/>
      </c>
      <c r="AY2124" s="59" t="str">
        <f t="shared" si="866"/>
        <v/>
      </c>
      <c r="AZ2124" s="59" t="str">
        <f t="shared" si="867"/>
        <v/>
      </c>
      <c r="BA2124" s="59" t="str">
        <f t="shared" si="868"/>
        <v/>
      </c>
      <c r="BC2124" s="49" t="str">
        <f>IF($B2124="", "", IF(COUNTIF(BD2124:$BY2124, "")=BC$8, IF(D2124="", "", D2124), ""))</f>
        <v/>
      </c>
      <c r="BD2124" s="61" t="str">
        <f>IF($B2124="", "", IF(COUNTIF(BE2124:$BY2124, "")=BD$8, IF(E2124="", "", E2124), ""))</f>
        <v/>
      </c>
      <c r="BE2124" s="61" t="str">
        <f>IF($B2124="", "", IF(COUNTIF(BF2124:$BY2124, "")=BE$8, IF(F2124="", "", F2124), ""))</f>
        <v/>
      </c>
      <c r="BF2124" s="61" t="str">
        <f>IF($B2124="", "", IF(COUNTIF(BG2124:$BY2124, "")=BF$8, IF(G2124="", "", G2124), ""))</f>
        <v/>
      </c>
      <c r="BG2124" s="61" t="str">
        <f>IF($B2124="", "", IF(COUNTIF(BH2124:$BY2124, "")=BG$8, IF(H2124="", "", H2124), ""))</f>
        <v/>
      </c>
      <c r="BH2124" s="61" t="str">
        <f>IF($B2124="", "", IF(COUNTIF(BI2124:$BY2124, "")=BH$8, IF(I2124="", "", I2124), ""))</f>
        <v/>
      </c>
      <c r="BI2124" s="61" t="str">
        <f>IF($B2124="", "", IF(COUNTIF(BJ2124:$BY2124, "")=BI$8, IF(J2124="", "", J2124), ""))</f>
        <v/>
      </c>
      <c r="BJ2124" s="61" t="str">
        <f>IF($B2124="", "", IF(COUNTIF(BK2124:$BY2124, "")=BJ$8, IF(K2124="", "", K2124), ""))</f>
        <v/>
      </c>
      <c r="BK2124" s="61" t="str">
        <f>IF($B2124="", "", IF(COUNTIF(BL2124:$BY2124, "")=BK$8, IF(L2124="", "", L2124), ""))</f>
        <v/>
      </c>
      <c r="BL2124" s="61" t="str">
        <f>IF($B2124="", "", IF(COUNTIF(BM2124:$BY2124, "")=BL$8, IF(M2124="", "", M2124), ""))</f>
        <v/>
      </c>
      <c r="BM2124" s="61" t="str">
        <f>IF($B2124="", "", IF(COUNTIF(BN2124:$BY2124, "")=BM$8, IF(N2124="", "", N2124), ""))</f>
        <v/>
      </c>
      <c r="BN2124" s="61" t="str">
        <f>IF($B2124="", "", IF(COUNTIF(BO2124:$BY2124, "")=BN$8, IF(O2124="", "", O2124), ""))</f>
        <v/>
      </c>
      <c r="BO2124" s="61" t="str">
        <f>IF($B2124="", "", IF(COUNTIF(BP2124:$BY2124, "")=BO$8, IF(P2124="", "", P2124), ""))</f>
        <v/>
      </c>
      <c r="BP2124" s="61" t="str">
        <f>IF($B2124="", "", IF(COUNTIF(BQ2124:$BY2124, "")=BP$8, IF(Q2124="", "", Q2124), ""))</f>
        <v/>
      </c>
      <c r="BQ2124" s="61" t="str">
        <f>IF($B2124="", "", IF(COUNTIF(BR2124:$BY2124, "")=BQ$8, IF(R2124="", "", R2124), ""))</f>
        <v/>
      </c>
      <c r="BR2124" s="61" t="str">
        <f>IF($B2124="", "", IF(COUNTIF(BS2124:$BY2124, "")=BR$8, IF(S2124="", "", S2124), ""))</f>
        <v/>
      </c>
      <c r="BS2124" s="61" t="str">
        <f>IF($B2124="", "", IF(COUNTIF(BT2124:$BY2124, "")=BS$8, IF(T2124="", "", T2124), ""))</f>
        <v/>
      </c>
      <c r="BT2124" s="61" t="str">
        <f>IF($B2124="", "", IF(COUNTIF(BU2124:$BY2124, "")=BT$8, IF(U2124="", "", U2124), ""))</f>
        <v/>
      </c>
      <c r="BU2124" s="61" t="str">
        <f>IF($B2124="", "", IF(COUNTIF(BV2124:$BY2124, "")=BU$8, IF(V2124="", "", V2124), ""))</f>
        <v/>
      </c>
      <c r="BV2124" s="61" t="str">
        <f>IF($B2124="", "", IF(COUNTIF(BW2124:$BY2124, "")=BV$8, IF(W2124="", "", W2124), ""))</f>
        <v/>
      </c>
      <c r="BW2124" s="61" t="str">
        <f>IF($B2124="", "", IF(COUNTIF(BX2124:$BY2124, "")=BW$8, IF(X2124="", "", X2124), ""))</f>
        <v/>
      </c>
      <c r="BX2124" s="61" t="str">
        <f>IF($B2124="", "", IF(COUNTIF(BY2124:$BY2124, "")=BX$8, IF(Y2124="", "", Y2124), ""))</f>
        <v/>
      </c>
      <c r="BY2124" s="50" t="str">
        <f t="shared" si="883"/>
        <v/>
      </c>
      <c r="CA2124" s="6" t="str">
        <f t="shared" si="884"/>
        <v/>
      </c>
      <c r="CB2124" s="6" t="str">
        <f>IF(CA2124="", "", RANK(CA2124, $CA$9:$CA$2508, 0)+COUNTIF($CA$9:CA2124, CA2124)-1)</f>
        <v/>
      </c>
    </row>
    <row r="2125" spans="1:80" x14ac:dyDescent="0.25">
      <c r="A2125" s="22"/>
      <c r="B2125" s="121" t="str">
        <f>IF('Stock Details'!B2124="", "", 'Stock Details'!B2124)</f>
        <v/>
      </c>
      <c r="C2125" s="22"/>
      <c r="D2125" s="130"/>
      <c r="E2125" s="122"/>
      <c r="F2125" s="131"/>
      <c r="G2125" s="22"/>
      <c r="H2125" s="130" t="str">
        <f t="shared" si="869"/>
        <v/>
      </c>
      <c r="I2125" s="122"/>
      <c r="J2125" s="131"/>
      <c r="K2125" s="22"/>
      <c r="L2125" s="130" t="str">
        <f t="shared" si="870"/>
        <v/>
      </c>
      <c r="M2125" s="122"/>
      <c r="N2125" s="131"/>
      <c r="O2125" s="22"/>
      <c r="P2125" s="130" t="str">
        <f t="shared" si="871"/>
        <v/>
      </c>
      <c r="Q2125" s="122"/>
      <c r="R2125" s="131"/>
      <c r="S2125" s="22"/>
      <c r="T2125" s="130" t="str">
        <f t="shared" si="872"/>
        <v/>
      </c>
      <c r="U2125" s="122"/>
      <c r="V2125" s="131"/>
      <c r="W2125" s="22"/>
      <c r="X2125" s="130" t="str">
        <f t="shared" si="873"/>
        <v/>
      </c>
      <c r="Y2125" s="122"/>
      <c r="Z2125" s="131"/>
      <c r="AA2125" s="22"/>
      <c r="AC2125" s="6" t="str">
        <f t="shared" si="874"/>
        <v/>
      </c>
      <c r="AE2125" s="6" t="str">
        <f t="shared" si="875"/>
        <v/>
      </c>
      <c r="AF2125" s="6" t="str">
        <f t="shared" si="876"/>
        <v/>
      </c>
      <c r="AG2125" s="6" t="str">
        <f t="shared" si="877"/>
        <v/>
      </c>
      <c r="AH2125" s="6" t="str">
        <f t="shared" si="878"/>
        <v/>
      </c>
      <c r="AI2125" s="6" t="str">
        <f t="shared" si="879"/>
        <v/>
      </c>
      <c r="AJ2125" s="6" t="str">
        <f t="shared" si="880"/>
        <v/>
      </c>
      <c r="AL2125" s="9" t="str">
        <f>IF('Stock Details'!F2124="", "", 'Stock Details'!F2124)</f>
        <v/>
      </c>
      <c r="AM2125" s="9" t="str">
        <f>IF('Stock Details'!G2124="", "", 'Stock Details'!G2124)</f>
        <v/>
      </c>
      <c r="AO2125" s="59" t="str">
        <f t="shared" si="881"/>
        <v/>
      </c>
      <c r="AP2125" s="59" t="str">
        <f t="shared" si="859"/>
        <v/>
      </c>
      <c r="AQ2125" s="59" t="str">
        <f t="shared" si="860"/>
        <v/>
      </c>
      <c r="AR2125" s="59" t="str">
        <f t="shared" si="861"/>
        <v/>
      </c>
      <c r="AS2125" s="59" t="str">
        <f t="shared" si="862"/>
        <v/>
      </c>
      <c r="AT2125" s="59" t="str">
        <f t="shared" si="863"/>
        <v/>
      </c>
      <c r="AV2125" s="59" t="str">
        <f t="shared" si="882"/>
        <v/>
      </c>
      <c r="AW2125" s="59" t="str">
        <f t="shared" si="864"/>
        <v/>
      </c>
      <c r="AX2125" s="59" t="str">
        <f t="shared" si="865"/>
        <v/>
      </c>
      <c r="AY2125" s="59" t="str">
        <f t="shared" si="866"/>
        <v/>
      </c>
      <c r="AZ2125" s="59" t="str">
        <f t="shared" si="867"/>
        <v/>
      </c>
      <c r="BA2125" s="59" t="str">
        <f t="shared" si="868"/>
        <v/>
      </c>
      <c r="BC2125" s="49" t="str">
        <f>IF($B2125="", "", IF(COUNTIF(BD2125:$BY2125, "")=BC$8, IF(D2125="", "", D2125), ""))</f>
        <v/>
      </c>
      <c r="BD2125" s="61" t="str">
        <f>IF($B2125="", "", IF(COUNTIF(BE2125:$BY2125, "")=BD$8, IF(E2125="", "", E2125), ""))</f>
        <v/>
      </c>
      <c r="BE2125" s="61" t="str">
        <f>IF($B2125="", "", IF(COUNTIF(BF2125:$BY2125, "")=BE$8, IF(F2125="", "", F2125), ""))</f>
        <v/>
      </c>
      <c r="BF2125" s="61" t="str">
        <f>IF($B2125="", "", IF(COUNTIF(BG2125:$BY2125, "")=BF$8, IF(G2125="", "", G2125), ""))</f>
        <v/>
      </c>
      <c r="BG2125" s="61" t="str">
        <f>IF($B2125="", "", IF(COUNTIF(BH2125:$BY2125, "")=BG$8, IF(H2125="", "", H2125), ""))</f>
        <v/>
      </c>
      <c r="BH2125" s="61" t="str">
        <f>IF($B2125="", "", IF(COUNTIF(BI2125:$BY2125, "")=BH$8, IF(I2125="", "", I2125), ""))</f>
        <v/>
      </c>
      <c r="BI2125" s="61" t="str">
        <f>IF($B2125="", "", IF(COUNTIF(BJ2125:$BY2125, "")=BI$8, IF(J2125="", "", J2125), ""))</f>
        <v/>
      </c>
      <c r="BJ2125" s="61" t="str">
        <f>IF($B2125="", "", IF(COUNTIF(BK2125:$BY2125, "")=BJ$8, IF(K2125="", "", K2125), ""))</f>
        <v/>
      </c>
      <c r="BK2125" s="61" t="str">
        <f>IF($B2125="", "", IF(COUNTIF(BL2125:$BY2125, "")=BK$8, IF(L2125="", "", L2125), ""))</f>
        <v/>
      </c>
      <c r="BL2125" s="61" t="str">
        <f>IF($B2125="", "", IF(COUNTIF(BM2125:$BY2125, "")=BL$8, IF(M2125="", "", M2125), ""))</f>
        <v/>
      </c>
      <c r="BM2125" s="61" t="str">
        <f>IF($B2125="", "", IF(COUNTIF(BN2125:$BY2125, "")=BM$8, IF(N2125="", "", N2125), ""))</f>
        <v/>
      </c>
      <c r="BN2125" s="61" t="str">
        <f>IF($B2125="", "", IF(COUNTIF(BO2125:$BY2125, "")=BN$8, IF(O2125="", "", O2125), ""))</f>
        <v/>
      </c>
      <c r="BO2125" s="61" t="str">
        <f>IF($B2125="", "", IF(COUNTIF(BP2125:$BY2125, "")=BO$8, IF(P2125="", "", P2125), ""))</f>
        <v/>
      </c>
      <c r="BP2125" s="61" t="str">
        <f>IF($B2125="", "", IF(COUNTIF(BQ2125:$BY2125, "")=BP$8, IF(Q2125="", "", Q2125), ""))</f>
        <v/>
      </c>
      <c r="BQ2125" s="61" t="str">
        <f>IF($B2125="", "", IF(COUNTIF(BR2125:$BY2125, "")=BQ$8, IF(R2125="", "", R2125), ""))</f>
        <v/>
      </c>
      <c r="BR2125" s="61" t="str">
        <f>IF($B2125="", "", IF(COUNTIF(BS2125:$BY2125, "")=BR$8, IF(S2125="", "", S2125), ""))</f>
        <v/>
      </c>
      <c r="BS2125" s="61" t="str">
        <f>IF($B2125="", "", IF(COUNTIF(BT2125:$BY2125, "")=BS$8, IF(T2125="", "", T2125), ""))</f>
        <v/>
      </c>
      <c r="BT2125" s="61" t="str">
        <f>IF($B2125="", "", IF(COUNTIF(BU2125:$BY2125, "")=BT$8, IF(U2125="", "", U2125), ""))</f>
        <v/>
      </c>
      <c r="BU2125" s="61" t="str">
        <f>IF($B2125="", "", IF(COUNTIF(BV2125:$BY2125, "")=BU$8, IF(V2125="", "", V2125), ""))</f>
        <v/>
      </c>
      <c r="BV2125" s="61" t="str">
        <f>IF($B2125="", "", IF(COUNTIF(BW2125:$BY2125, "")=BV$8, IF(W2125="", "", W2125), ""))</f>
        <v/>
      </c>
      <c r="BW2125" s="61" t="str">
        <f>IF($B2125="", "", IF(COUNTIF(BX2125:$BY2125, "")=BW$8, IF(X2125="", "", X2125), ""))</f>
        <v/>
      </c>
      <c r="BX2125" s="61" t="str">
        <f>IF($B2125="", "", IF(COUNTIF(BY2125:$BY2125, "")=BX$8, IF(Y2125="", "", Y2125), ""))</f>
        <v/>
      </c>
      <c r="BY2125" s="50" t="str">
        <f t="shared" si="883"/>
        <v/>
      </c>
      <c r="CA2125" s="6" t="str">
        <f t="shared" si="884"/>
        <v/>
      </c>
      <c r="CB2125" s="6" t="str">
        <f>IF(CA2125="", "", RANK(CA2125, $CA$9:$CA$2508, 0)+COUNTIF($CA$9:CA2125, CA2125)-1)</f>
        <v/>
      </c>
    </row>
    <row r="2126" spans="1:80" x14ac:dyDescent="0.25">
      <c r="A2126" s="22"/>
      <c r="B2126" s="121" t="str">
        <f>IF('Stock Details'!B2125="", "", 'Stock Details'!B2125)</f>
        <v/>
      </c>
      <c r="C2126" s="22"/>
      <c r="D2126" s="130"/>
      <c r="E2126" s="122"/>
      <c r="F2126" s="131"/>
      <c r="G2126" s="22"/>
      <c r="H2126" s="130" t="str">
        <f t="shared" si="869"/>
        <v/>
      </c>
      <c r="I2126" s="122"/>
      <c r="J2126" s="131"/>
      <c r="K2126" s="22"/>
      <c r="L2126" s="130" t="str">
        <f t="shared" si="870"/>
        <v/>
      </c>
      <c r="M2126" s="122"/>
      <c r="N2126" s="131"/>
      <c r="O2126" s="22"/>
      <c r="P2126" s="130" t="str">
        <f t="shared" si="871"/>
        <v/>
      </c>
      <c r="Q2126" s="122"/>
      <c r="R2126" s="131"/>
      <c r="S2126" s="22"/>
      <c r="T2126" s="130" t="str">
        <f t="shared" si="872"/>
        <v/>
      </c>
      <c r="U2126" s="122"/>
      <c r="V2126" s="131"/>
      <c r="W2126" s="22"/>
      <c r="X2126" s="130" t="str">
        <f t="shared" si="873"/>
        <v/>
      </c>
      <c r="Y2126" s="122"/>
      <c r="Z2126" s="131"/>
      <c r="AA2126" s="22"/>
      <c r="AC2126" s="6" t="str">
        <f t="shared" si="874"/>
        <v/>
      </c>
      <c r="AE2126" s="6" t="str">
        <f t="shared" si="875"/>
        <v/>
      </c>
      <c r="AF2126" s="6" t="str">
        <f t="shared" si="876"/>
        <v/>
      </c>
      <c r="AG2126" s="6" t="str">
        <f t="shared" si="877"/>
        <v/>
      </c>
      <c r="AH2126" s="6" t="str">
        <f t="shared" si="878"/>
        <v/>
      </c>
      <c r="AI2126" s="6" t="str">
        <f t="shared" si="879"/>
        <v/>
      </c>
      <c r="AJ2126" s="6" t="str">
        <f t="shared" si="880"/>
        <v/>
      </c>
      <c r="AL2126" s="9" t="str">
        <f>IF('Stock Details'!F2125="", "", 'Stock Details'!F2125)</f>
        <v/>
      </c>
      <c r="AM2126" s="9" t="str">
        <f>IF('Stock Details'!G2125="", "", 'Stock Details'!G2125)</f>
        <v/>
      </c>
      <c r="AO2126" s="59" t="str">
        <f t="shared" si="881"/>
        <v/>
      </c>
      <c r="AP2126" s="59" t="str">
        <f t="shared" si="859"/>
        <v/>
      </c>
      <c r="AQ2126" s="59" t="str">
        <f t="shared" si="860"/>
        <v/>
      </c>
      <c r="AR2126" s="59" t="str">
        <f t="shared" si="861"/>
        <v/>
      </c>
      <c r="AS2126" s="59" t="str">
        <f t="shared" si="862"/>
        <v/>
      </c>
      <c r="AT2126" s="59" t="str">
        <f t="shared" si="863"/>
        <v/>
      </c>
      <c r="AV2126" s="59" t="str">
        <f t="shared" si="882"/>
        <v/>
      </c>
      <c r="AW2126" s="59" t="str">
        <f t="shared" si="864"/>
        <v/>
      </c>
      <c r="AX2126" s="59" t="str">
        <f t="shared" si="865"/>
        <v/>
      </c>
      <c r="AY2126" s="59" t="str">
        <f t="shared" si="866"/>
        <v/>
      </c>
      <c r="AZ2126" s="59" t="str">
        <f t="shared" si="867"/>
        <v/>
      </c>
      <c r="BA2126" s="59" t="str">
        <f t="shared" si="868"/>
        <v/>
      </c>
      <c r="BC2126" s="49" t="str">
        <f>IF($B2126="", "", IF(COUNTIF(BD2126:$BY2126, "")=BC$8, IF(D2126="", "", D2126), ""))</f>
        <v/>
      </c>
      <c r="BD2126" s="61" t="str">
        <f>IF($B2126="", "", IF(COUNTIF(BE2126:$BY2126, "")=BD$8, IF(E2126="", "", E2126), ""))</f>
        <v/>
      </c>
      <c r="BE2126" s="61" t="str">
        <f>IF($B2126="", "", IF(COUNTIF(BF2126:$BY2126, "")=BE$8, IF(F2126="", "", F2126), ""))</f>
        <v/>
      </c>
      <c r="BF2126" s="61" t="str">
        <f>IF($B2126="", "", IF(COUNTIF(BG2126:$BY2126, "")=BF$8, IF(G2126="", "", G2126), ""))</f>
        <v/>
      </c>
      <c r="BG2126" s="61" t="str">
        <f>IF($B2126="", "", IF(COUNTIF(BH2126:$BY2126, "")=BG$8, IF(H2126="", "", H2126), ""))</f>
        <v/>
      </c>
      <c r="BH2126" s="61" t="str">
        <f>IF($B2126="", "", IF(COUNTIF(BI2126:$BY2126, "")=BH$8, IF(I2126="", "", I2126), ""))</f>
        <v/>
      </c>
      <c r="BI2126" s="61" t="str">
        <f>IF($B2126="", "", IF(COUNTIF(BJ2126:$BY2126, "")=BI$8, IF(J2126="", "", J2126), ""))</f>
        <v/>
      </c>
      <c r="BJ2126" s="61" t="str">
        <f>IF($B2126="", "", IF(COUNTIF(BK2126:$BY2126, "")=BJ$8, IF(K2126="", "", K2126), ""))</f>
        <v/>
      </c>
      <c r="BK2126" s="61" t="str">
        <f>IF($B2126="", "", IF(COUNTIF(BL2126:$BY2126, "")=BK$8, IF(L2126="", "", L2126), ""))</f>
        <v/>
      </c>
      <c r="BL2126" s="61" t="str">
        <f>IF($B2126="", "", IF(COUNTIF(BM2126:$BY2126, "")=BL$8, IF(M2126="", "", M2126), ""))</f>
        <v/>
      </c>
      <c r="BM2126" s="61" t="str">
        <f>IF($B2126="", "", IF(COUNTIF(BN2126:$BY2126, "")=BM$8, IF(N2126="", "", N2126), ""))</f>
        <v/>
      </c>
      <c r="BN2126" s="61" t="str">
        <f>IF($B2126="", "", IF(COUNTIF(BO2126:$BY2126, "")=BN$8, IF(O2126="", "", O2126), ""))</f>
        <v/>
      </c>
      <c r="BO2126" s="61" t="str">
        <f>IF($B2126="", "", IF(COUNTIF(BP2126:$BY2126, "")=BO$8, IF(P2126="", "", P2126), ""))</f>
        <v/>
      </c>
      <c r="BP2126" s="61" t="str">
        <f>IF($B2126="", "", IF(COUNTIF(BQ2126:$BY2126, "")=BP$8, IF(Q2126="", "", Q2126), ""))</f>
        <v/>
      </c>
      <c r="BQ2126" s="61" t="str">
        <f>IF($B2126="", "", IF(COUNTIF(BR2126:$BY2126, "")=BQ$8, IF(R2126="", "", R2126), ""))</f>
        <v/>
      </c>
      <c r="BR2126" s="61" t="str">
        <f>IF($B2126="", "", IF(COUNTIF(BS2126:$BY2126, "")=BR$8, IF(S2126="", "", S2126), ""))</f>
        <v/>
      </c>
      <c r="BS2126" s="61" t="str">
        <f>IF($B2126="", "", IF(COUNTIF(BT2126:$BY2126, "")=BS$8, IF(T2126="", "", T2126), ""))</f>
        <v/>
      </c>
      <c r="BT2126" s="61" t="str">
        <f>IF($B2126="", "", IF(COUNTIF(BU2126:$BY2126, "")=BT$8, IF(U2126="", "", U2126), ""))</f>
        <v/>
      </c>
      <c r="BU2126" s="61" t="str">
        <f>IF($B2126="", "", IF(COUNTIF(BV2126:$BY2126, "")=BU$8, IF(V2126="", "", V2126), ""))</f>
        <v/>
      </c>
      <c r="BV2126" s="61" t="str">
        <f>IF($B2126="", "", IF(COUNTIF(BW2126:$BY2126, "")=BV$8, IF(W2126="", "", W2126), ""))</f>
        <v/>
      </c>
      <c r="BW2126" s="61" t="str">
        <f>IF($B2126="", "", IF(COUNTIF(BX2126:$BY2126, "")=BW$8, IF(X2126="", "", X2126), ""))</f>
        <v/>
      </c>
      <c r="BX2126" s="61" t="str">
        <f>IF($B2126="", "", IF(COUNTIF(BY2126:$BY2126, "")=BX$8, IF(Y2126="", "", Y2126), ""))</f>
        <v/>
      </c>
      <c r="BY2126" s="50" t="str">
        <f t="shared" si="883"/>
        <v/>
      </c>
      <c r="CA2126" s="6" t="str">
        <f t="shared" si="884"/>
        <v/>
      </c>
      <c r="CB2126" s="6" t="str">
        <f>IF(CA2126="", "", RANK(CA2126, $CA$9:$CA$2508, 0)+COUNTIF($CA$9:CA2126, CA2126)-1)</f>
        <v/>
      </c>
    </row>
    <row r="2127" spans="1:80" x14ac:dyDescent="0.25">
      <c r="A2127" s="22"/>
      <c r="B2127" s="121" t="str">
        <f>IF('Stock Details'!B2126="", "", 'Stock Details'!B2126)</f>
        <v/>
      </c>
      <c r="C2127" s="22"/>
      <c r="D2127" s="130"/>
      <c r="E2127" s="122"/>
      <c r="F2127" s="131"/>
      <c r="G2127" s="22"/>
      <c r="H2127" s="130" t="str">
        <f t="shared" si="869"/>
        <v/>
      </c>
      <c r="I2127" s="122"/>
      <c r="J2127" s="131"/>
      <c r="K2127" s="22"/>
      <c r="L2127" s="130" t="str">
        <f t="shared" si="870"/>
        <v/>
      </c>
      <c r="M2127" s="122"/>
      <c r="N2127" s="131"/>
      <c r="O2127" s="22"/>
      <c r="P2127" s="130" t="str">
        <f t="shared" si="871"/>
        <v/>
      </c>
      <c r="Q2127" s="122"/>
      <c r="R2127" s="131"/>
      <c r="S2127" s="22"/>
      <c r="T2127" s="130" t="str">
        <f t="shared" si="872"/>
        <v/>
      </c>
      <c r="U2127" s="122"/>
      <c r="V2127" s="131"/>
      <c r="W2127" s="22"/>
      <c r="X2127" s="130" t="str">
        <f t="shared" si="873"/>
        <v/>
      </c>
      <c r="Y2127" s="122"/>
      <c r="Z2127" s="131"/>
      <c r="AA2127" s="22"/>
      <c r="AC2127" s="6" t="str">
        <f t="shared" si="874"/>
        <v/>
      </c>
      <c r="AE2127" s="6" t="str">
        <f t="shared" si="875"/>
        <v/>
      </c>
      <c r="AF2127" s="6" t="str">
        <f t="shared" si="876"/>
        <v/>
      </c>
      <c r="AG2127" s="6" t="str">
        <f t="shared" si="877"/>
        <v/>
      </c>
      <c r="AH2127" s="6" t="str">
        <f t="shared" si="878"/>
        <v/>
      </c>
      <c r="AI2127" s="6" t="str">
        <f t="shared" si="879"/>
        <v/>
      </c>
      <c r="AJ2127" s="6" t="str">
        <f t="shared" si="880"/>
        <v/>
      </c>
      <c r="AL2127" s="9" t="str">
        <f>IF('Stock Details'!F2126="", "", 'Stock Details'!F2126)</f>
        <v/>
      </c>
      <c r="AM2127" s="9" t="str">
        <f>IF('Stock Details'!G2126="", "", 'Stock Details'!G2126)</f>
        <v/>
      </c>
      <c r="AO2127" s="59" t="str">
        <f t="shared" si="881"/>
        <v/>
      </c>
      <c r="AP2127" s="59" t="str">
        <f t="shared" si="859"/>
        <v/>
      </c>
      <c r="AQ2127" s="59" t="str">
        <f t="shared" si="860"/>
        <v/>
      </c>
      <c r="AR2127" s="59" t="str">
        <f t="shared" si="861"/>
        <v/>
      </c>
      <c r="AS2127" s="59" t="str">
        <f t="shared" si="862"/>
        <v/>
      </c>
      <c r="AT2127" s="59" t="str">
        <f t="shared" si="863"/>
        <v/>
      </c>
      <c r="AV2127" s="59" t="str">
        <f t="shared" si="882"/>
        <v/>
      </c>
      <c r="AW2127" s="59" t="str">
        <f t="shared" si="864"/>
        <v/>
      </c>
      <c r="AX2127" s="59" t="str">
        <f t="shared" si="865"/>
        <v/>
      </c>
      <c r="AY2127" s="59" t="str">
        <f t="shared" si="866"/>
        <v/>
      </c>
      <c r="AZ2127" s="59" t="str">
        <f t="shared" si="867"/>
        <v/>
      </c>
      <c r="BA2127" s="59" t="str">
        <f t="shared" si="868"/>
        <v/>
      </c>
      <c r="BC2127" s="49" t="str">
        <f>IF($B2127="", "", IF(COUNTIF(BD2127:$BY2127, "")=BC$8, IF(D2127="", "", D2127), ""))</f>
        <v/>
      </c>
      <c r="BD2127" s="61" t="str">
        <f>IF($B2127="", "", IF(COUNTIF(BE2127:$BY2127, "")=BD$8, IF(E2127="", "", E2127), ""))</f>
        <v/>
      </c>
      <c r="BE2127" s="61" t="str">
        <f>IF($B2127="", "", IF(COUNTIF(BF2127:$BY2127, "")=BE$8, IF(F2127="", "", F2127), ""))</f>
        <v/>
      </c>
      <c r="BF2127" s="61" t="str">
        <f>IF($B2127="", "", IF(COUNTIF(BG2127:$BY2127, "")=BF$8, IF(G2127="", "", G2127), ""))</f>
        <v/>
      </c>
      <c r="BG2127" s="61" t="str">
        <f>IF($B2127="", "", IF(COUNTIF(BH2127:$BY2127, "")=BG$8, IF(H2127="", "", H2127), ""))</f>
        <v/>
      </c>
      <c r="BH2127" s="61" t="str">
        <f>IF($B2127="", "", IF(COUNTIF(BI2127:$BY2127, "")=BH$8, IF(I2127="", "", I2127), ""))</f>
        <v/>
      </c>
      <c r="BI2127" s="61" t="str">
        <f>IF($B2127="", "", IF(COUNTIF(BJ2127:$BY2127, "")=BI$8, IF(J2127="", "", J2127), ""))</f>
        <v/>
      </c>
      <c r="BJ2127" s="61" t="str">
        <f>IF($B2127="", "", IF(COUNTIF(BK2127:$BY2127, "")=BJ$8, IF(K2127="", "", K2127), ""))</f>
        <v/>
      </c>
      <c r="BK2127" s="61" t="str">
        <f>IF($B2127="", "", IF(COUNTIF(BL2127:$BY2127, "")=BK$8, IF(L2127="", "", L2127), ""))</f>
        <v/>
      </c>
      <c r="BL2127" s="61" t="str">
        <f>IF($B2127="", "", IF(COUNTIF(BM2127:$BY2127, "")=BL$8, IF(M2127="", "", M2127), ""))</f>
        <v/>
      </c>
      <c r="BM2127" s="61" t="str">
        <f>IF($B2127="", "", IF(COUNTIF(BN2127:$BY2127, "")=BM$8, IF(N2127="", "", N2127), ""))</f>
        <v/>
      </c>
      <c r="BN2127" s="61" t="str">
        <f>IF($B2127="", "", IF(COUNTIF(BO2127:$BY2127, "")=BN$8, IF(O2127="", "", O2127), ""))</f>
        <v/>
      </c>
      <c r="BO2127" s="61" t="str">
        <f>IF($B2127="", "", IF(COUNTIF(BP2127:$BY2127, "")=BO$8, IF(P2127="", "", P2127), ""))</f>
        <v/>
      </c>
      <c r="BP2127" s="61" t="str">
        <f>IF($B2127="", "", IF(COUNTIF(BQ2127:$BY2127, "")=BP$8, IF(Q2127="", "", Q2127), ""))</f>
        <v/>
      </c>
      <c r="BQ2127" s="61" t="str">
        <f>IF($B2127="", "", IF(COUNTIF(BR2127:$BY2127, "")=BQ$8, IF(R2127="", "", R2127), ""))</f>
        <v/>
      </c>
      <c r="BR2127" s="61" t="str">
        <f>IF($B2127="", "", IF(COUNTIF(BS2127:$BY2127, "")=BR$8, IF(S2127="", "", S2127), ""))</f>
        <v/>
      </c>
      <c r="BS2127" s="61" t="str">
        <f>IF($B2127="", "", IF(COUNTIF(BT2127:$BY2127, "")=BS$8, IF(T2127="", "", T2127), ""))</f>
        <v/>
      </c>
      <c r="BT2127" s="61" t="str">
        <f>IF($B2127="", "", IF(COUNTIF(BU2127:$BY2127, "")=BT$8, IF(U2127="", "", U2127), ""))</f>
        <v/>
      </c>
      <c r="BU2127" s="61" t="str">
        <f>IF($B2127="", "", IF(COUNTIF(BV2127:$BY2127, "")=BU$8, IF(V2127="", "", V2127), ""))</f>
        <v/>
      </c>
      <c r="BV2127" s="61" t="str">
        <f>IF($B2127="", "", IF(COUNTIF(BW2127:$BY2127, "")=BV$8, IF(W2127="", "", W2127), ""))</f>
        <v/>
      </c>
      <c r="BW2127" s="61" t="str">
        <f>IF($B2127="", "", IF(COUNTIF(BX2127:$BY2127, "")=BW$8, IF(X2127="", "", X2127), ""))</f>
        <v/>
      </c>
      <c r="BX2127" s="61" t="str">
        <f>IF($B2127="", "", IF(COUNTIF(BY2127:$BY2127, "")=BX$8, IF(Y2127="", "", Y2127), ""))</f>
        <v/>
      </c>
      <c r="BY2127" s="50" t="str">
        <f t="shared" si="883"/>
        <v/>
      </c>
      <c r="CA2127" s="6" t="str">
        <f t="shared" si="884"/>
        <v/>
      </c>
      <c r="CB2127" s="6" t="str">
        <f>IF(CA2127="", "", RANK(CA2127, $CA$9:$CA$2508, 0)+COUNTIF($CA$9:CA2127, CA2127)-1)</f>
        <v/>
      </c>
    </row>
    <row r="2128" spans="1:80" x14ac:dyDescent="0.25">
      <c r="A2128" s="22"/>
      <c r="B2128" s="121" t="str">
        <f>IF('Stock Details'!B2127="", "", 'Stock Details'!B2127)</f>
        <v/>
      </c>
      <c r="C2128" s="22"/>
      <c r="D2128" s="130"/>
      <c r="E2128" s="122"/>
      <c r="F2128" s="131"/>
      <c r="G2128" s="22"/>
      <c r="H2128" s="130" t="str">
        <f t="shared" si="869"/>
        <v/>
      </c>
      <c r="I2128" s="122"/>
      <c r="J2128" s="131"/>
      <c r="K2128" s="22"/>
      <c r="L2128" s="130" t="str">
        <f t="shared" si="870"/>
        <v/>
      </c>
      <c r="M2128" s="122"/>
      <c r="N2128" s="131"/>
      <c r="O2128" s="22"/>
      <c r="P2128" s="130" t="str">
        <f t="shared" si="871"/>
        <v/>
      </c>
      <c r="Q2128" s="122"/>
      <c r="R2128" s="131"/>
      <c r="S2128" s="22"/>
      <c r="T2128" s="130" t="str">
        <f t="shared" si="872"/>
        <v/>
      </c>
      <c r="U2128" s="122"/>
      <c r="V2128" s="131"/>
      <c r="W2128" s="22"/>
      <c r="X2128" s="130" t="str">
        <f t="shared" si="873"/>
        <v/>
      </c>
      <c r="Y2128" s="122"/>
      <c r="Z2128" s="131"/>
      <c r="AA2128" s="22"/>
      <c r="AC2128" s="6" t="str">
        <f t="shared" si="874"/>
        <v/>
      </c>
      <c r="AE2128" s="6" t="str">
        <f t="shared" si="875"/>
        <v/>
      </c>
      <c r="AF2128" s="6" t="str">
        <f t="shared" si="876"/>
        <v/>
      </c>
      <c r="AG2128" s="6" t="str">
        <f t="shared" si="877"/>
        <v/>
      </c>
      <c r="AH2128" s="6" t="str">
        <f t="shared" si="878"/>
        <v/>
      </c>
      <c r="AI2128" s="6" t="str">
        <f t="shared" si="879"/>
        <v/>
      </c>
      <c r="AJ2128" s="6" t="str">
        <f t="shared" si="880"/>
        <v/>
      </c>
      <c r="AL2128" s="9" t="str">
        <f>IF('Stock Details'!F2127="", "", 'Stock Details'!F2127)</f>
        <v/>
      </c>
      <c r="AM2128" s="9" t="str">
        <f>IF('Stock Details'!G2127="", "", 'Stock Details'!G2127)</f>
        <v/>
      </c>
      <c r="AO2128" s="59" t="str">
        <f t="shared" si="881"/>
        <v/>
      </c>
      <c r="AP2128" s="59" t="str">
        <f t="shared" si="859"/>
        <v/>
      </c>
      <c r="AQ2128" s="59" t="str">
        <f t="shared" si="860"/>
        <v/>
      </c>
      <c r="AR2128" s="59" t="str">
        <f t="shared" si="861"/>
        <v/>
      </c>
      <c r="AS2128" s="59" t="str">
        <f t="shared" si="862"/>
        <v/>
      </c>
      <c r="AT2128" s="59" t="str">
        <f t="shared" si="863"/>
        <v/>
      </c>
      <c r="AV2128" s="59" t="str">
        <f t="shared" si="882"/>
        <v/>
      </c>
      <c r="AW2128" s="59" t="str">
        <f t="shared" si="864"/>
        <v/>
      </c>
      <c r="AX2128" s="59" t="str">
        <f t="shared" si="865"/>
        <v/>
      </c>
      <c r="AY2128" s="59" t="str">
        <f t="shared" si="866"/>
        <v/>
      </c>
      <c r="AZ2128" s="59" t="str">
        <f t="shared" si="867"/>
        <v/>
      </c>
      <c r="BA2128" s="59" t="str">
        <f t="shared" si="868"/>
        <v/>
      </c>
      <c r="BC2128" s="49" t="str">
        <f>IF($B2128="", "", IF(COUNTIF(BD2128:$BY2128, "")=BC$8, IF(D2128="", "", D2128), ""))</f>
        <v/>
      </c>
      <c r="BD2128" s="61" t="str">
        <f>IF($B2128="", "", IF(COUNTIF(BE2128:$BY2128, "")=BD$8, IF(E2128="", "", E2128), ""))</f>
        <v/>
      </c>
      <c r="BE2128" s="61" t="str">
        <f>IF($B2128="", "", IF(COUNTIF(BF2128:$BY2128, "")=BE$8, IF(F2128="", "", F2128), ""))</f>
        <v/>
      </c>
      <c r="BF2128" s="61" t="str">
        <f>IF($B2128="", "", IF(COUNTIF(BG2128:$BY2128, "")=BF$8, IF(G2128="", "", G2128), ""))</f>
        <v/>
      </c>
      <c r="BG2128" s="61" t="str">
        <f>IF($B2128="", "", IF(COUNTIF(BH2128:$BY2128, "")=BG$8, IF(H2128="", "", H2128), ""))</f>
        <v/>
      </c>
      <c r="BH2128" s="61" t="str">
        <f>IF($B2128="", "", IF(COUNTIF(BI2128:$BY2128, "")=BH$8, IF(I2128="", "", I2128), ""))</f>
        <v/>
      </c>
      <c r="BI2128" s="61" t="str">
        <f>IF($B2128="", "", IF(COUNTIF(BJ2128:$BY2128, "")=BI$8, IF(J2128="", "", J2128), ""))</f>
        <v/>
      </c>
      <c r="BJ2128" s="61" t="str">
        <f>IF($B2128="", "", IF(COUNTIF(BK2128:$BY2128, "")=BJ$8, IF(K2128="", "", K2128), ""))</f>
        <v/>
      </c>
      <c r="BK2128" s="61" t="str">
        <f>IF($B2128="", "", IF(COUNTIF(BL2128:$BY2128, "")=BK$8, IF(L2128="", "", L2128), ""))</f>
        <v/>
      </c>
      <c r="BL2128" s="61" t="str">
        <f>IF($B2128="", "", IF(COUNTIF(BM2128:$BY2128, "")=BL$8, IF(M2128="", "", M2128), ""))</f>
        <v/>
      </c>
      <c r="BM2128" s="61" t="str">
        <f>IF($B2128="", "", IF(COUNTIF(BN2128:$BY2128, "")=BM$8, IF(N2128="", "", N2128), ""))</f>
        <v/>
      </c>
      <c r="BN2128" s="61" t="str">
        <f>IF($B2128="", "", IF(COUNTIF(BO2128:$BY2128, "")=BN$8, IF(O2128="", "", O2128), ""))</f>
        <v/>
      </c>
      <c r="BO2128" s="61" t="str">
        <f>IF($B2128="", "", IF(COUNTIF(BP2128:$BY2128, "")=BO$8, IF(P2128="", "", P2128), ""))</f>
        <v/>
      </c>
      <c r="BP2128" s="61" t="str">
        <f>IF($B2128="", "", IF(COUNTIF(BQ2128:$BY2128, "")=BP$8, IF(Q2128="", "", Q2128), ""))</f>
        <v/>
      </c>
      <c r="BQ2128" s="61" t="str">
        <f>IF($B2128="", "", IF(COUNTIF(BR2128:$BY2128, "")=BQ$8, IF(R2128="", "", R2128), ""))</f>
        <v/>
      </c>
      <c r="BR2128" s="61" t="str">
        <f>IF($B2128="", "", IF(COUNTIF(BS2128:$BY2128, "")=BR$8, IF(S2128="", "", S2128), ""))</f>
        <v/>
      </c>
      <c r="BS2128" s="61" t="str">
        <f>IF($B2128="", "", IF(COUNTIF(BT2128:$BY2128, "")=BS$8, IF(T2128="", "", T2128), ""))</f>
        <v/>
      </c>
      <c r="BT2128" s="61" t="str">
        <f>IF($B2128="", "", IF(COUNTIF(BU2128:$BY2128, "")=BT$8, IF(U2128="", "", U2128), ""))</f>
        <v/>
      </c>
      <c r="BU2128" s="61" t="str">
        <f>IF($B2128="", "", IF(COUNTIF(BV2128:$BY2128, "")=BU$8, IF(V2128="", "", V2128), ""))</f>
        <v/>
      </c>
      <c r="BV2128" s="61" t="str">
        <f>IF($B2128="", "", IF(COUNTIF(BW2128:$BY2128, "")=BV$8, IF(W2128="", "", W2128), ""))</f>
        <v/>
      </c>
      <c r="BW2128" s="61" t="str">
        <f>IF($B2128="", "", IF(COUNTIF(BX2128:$BY2128, "")=BW$8, IF(X2128="", "", X2128), ""))</f>
        <v/>
      </c>
      <c r="BX2128" s="61" t="str">
        <f>IF($B2128="", "", IF(COUNTIF(BY2128:$BY2128, "")=BX$8, IF(Y2128="", "", Y2128), ""))</f>
        <v/>
      </c>
      <c r="BY2128" s="50" t="str">
        <f t="shared" si="883"/>
        <v/>
      </c>
      <c r="CA2128" s="6" t="str">
        <f t="shared" si="884"/>
        <v/>
      </c>
      <c r="CB2128" s="6" t="str">
        <f>IF(CA2128="", "", RANK(CA2128, $CA$9:$CA$2508, 0)+COUNTIF($CA$9:CA2128, CA2128)-1)</f>
        <v/>
      </c>
    </row>
    <row r="2129" spans="1:80" x14ac:dyDescent="0.25">
      <c r="A2129" s="22"/>
      <c r="B2129" s="121" t="str">
        <f>IF('Stock Details'!B2128="", "", 'Stock Details'!B2128)</f>
        <v/>
      </c>
      <c r="C2129" s="22"/>
      <c r="D2129" s="130"/>
      <c r="E2129" s="122"/>
      <c r="F2129" s="131"/>
      <c r="G2129" s="22"/>
      <c r="H2129" s="130" t="str">
        <f t="shared" si="869"/>
        <v/>
      </c>
      <c r="I2129" s="122"/>
      <c r="J2129" s="131"/>
      <c r="K2129" s="22"/>
      <c r="L2129" s="130" t="str">
        <f t="shared" si="870"/>
        <v/>
      </c>
      <c r="M2129" s="122"/>
      <c r="N2129" s="131"/>
      <c r="O2129" s="22"/>
      <c r="P2129" s="130" t="str">
        <f t="shared" si="871"/>
        <v/>
      </c>
      <c r="Q2129" s="122"/>
      <c r="R2129" s="131"/>
      <c r="S2129" s="22"/>
      <c r="T2129" s="130" t="str">
        <f t="shared" si="872"/>
        <v/>
      </c>
      <c r="U2129" s="122"/>
      <c r="V2129" s="131"/>
      <c r="W2129" s="22"/>
      <c r="X2129" s="130" t="str">
        <f t="shared" si="873"/>
        <v/>
      </c>
      <c r="Y2129" s="122"/>
      <c r="Z2129" s="131"/>
      <c r="AA2129" s="22"/>
      <c r="AC2129" s="6" t="str">
        <f t="shared" si="874"/>
        <v/>
      </c>
      <c r="AE2129" s="6" t="str">
        <f t="shared" si="875"/>
        <v/>
      </c>
      <c r="AF2129" s="6" t="str">
        <f t="shared" si="876"/>
        <v/>
      </c>
      <c r="AG2129" s="6" t="str">
        <f t="shared" si="877"/>
        <v/>
      </c>
      <c r="AH2129" s="6" t="str">
        <f t="shared" si="878"/>
        <v/>
      </c>
      <c r="AI2129" s="6" t="str">
        <f t="shared" si="879"/>
        <v/>
      </c>
      <c r="AJ2129" s="6" t="str">
        <f t="shared" si="880"/>
        <v/>
      </c>
      <c r="AL2129" s="9" t="str">
        <f>IF('Stock Details'!F2128="", "", 'Stock Details'!F2128)</f>
        <v/>
      </c>
      <c r="AM2129" s="9" t="str">
        <f>IF('Stock Details'!G2128="", "", 'Stock Details'!G2128)</f>
        <v/>
      </c>
      <c r="AO2129" s="59" t="str">
        <f t="shared" si="881"/>
        <v/>
      </c>
      <c r="AP2129" s="59" t="str">
        <f t="shared" si="859"/>
        <v/>
      </c>
      <c r="AQ2129" s="59" t="str">
        <f t="shared" si="860"/>
        <v/>
      </c>
      <c r="AR2129" s="59" t="str">
        <f t="shared" si="861"/>
        <v/>
      </c>
      <c r="AS2129" s="59" t="str">
        <f t="shared" si="862"/>
        <v/>
      </c>
      <c r="AT2129" s="59" t="str">
        <f t="shared" si="863"/>
        <v/>
      </c>
      <c r="AV2129" s="59" t="str">
        <f t="shared" si="882"/>
        <v/>
      </c>
      <c r="AW2129" s="59" t="str">
        <f t="shared" si="864"/>
        <v/>
      </c>
      <c r="AX2129" s="59" t="str">
        <f t="shared" si="865"/>
        <v/>
      </c>
      <c r="AY2129" s="59" t="str">
        <f t="shared" si="866"/>
        <v/>
      </c>
      <c r="AZ2129" s="59" t="str">
        <f t="shared" si="867"/>
        <v/>
      </c>
      <c r="BA2129" s="59" t="str">
        <f t="shared" si="868"/>
        <v/>
      </c>
      <c r="BC2129" s="49" t="str">
        <f>IF($B2129="", "", IF(COUNTIF(BD2129:$BY2129, "")=BC$8, IF(D2129="", "", D2129), ""))</f>
        <v/>
      </c>
      <c r="BD2129" s="61" t="str">
        <f>IF($B2129="", "", IF(COUNTIF(BE2129:$BY2129, "")=BD$8, IF(E2129="", "", E2129), ""))</f>
        <v/>
      </c>
      <c r="BE2129" s="61" t="str">
        <f>IF($B2129="", "", IF(COUNTIF(BF2129:$BY2129, "")=BE$8, IF(F2129="", "", F2129), ""))</f>
        <v/>
      </c>
      <c r="BF2129" s="61" t="str">
        <f>IF($B2129="", "", IF(COUNTIF(BG2129:$BY2129, "")=BF$8, IF(G2129="", "", G2129), ""))</f>
        <v/>
      </c>
      <c r="BG2129" s="61" t="str">
        <f>IF($B2129="", "", IF(COUNTIF(BH2129:$BY2129, "")=BG$8, IF(H2129="", "", H2129), ""))</f>
        <v/>
      </c>
      <c r="BH2129" s="61" t="str">
        <f>IF($B2129="", "", IF(COUNTIF(BI2129:$BY2129, "")=BH$8, IF(I2129="", "", I2129), ""))</f>
        <v/>
      </c>
      <c r="BI2129" s="61" t="str">
        <f>IF($B2129="", "", IF(COUNTIF(BJ2129:$BY2129, "")=BI$8, IF(J2129="", "", J2129), ""))</f>
        <v/>
      </c>
      <c r="BJ2129" s="61" t="str">
        <f>IF($B2129="", "", IF(COUNTIF(BK2129:$BY2129, "")=BJ$8, IF(K2129="", "", K2129), ""))</f>
        <v/>
      </c>
      <c r="BK2129" s="61" t="str">
        <f>IF($B2129="", "", IF(COUNTIF(BL2129:$BY2129, "")=BK$8, IF(L2129="", "", L2129), ""))</f>
        <v/>
      </c>
      <c r="BL2129" s="61" t="str">
        <f>IF($B2129="", "", IF(COUNTIF(BM2129:$BY2129, "")=BL$8, IF(M2129="", "", M2129), ""))</f>
        <v/>
      </c>
      <c r="BM2129" s="61" t="str">
        <f>IF($B2129="", "", IF(COUNTIF(BN2129:$BY2129, "")=BM$8, IF(N2129="", "", N2129), ""))</f>
        <v/>
      </c>
      <c r="BN2129" s="61" t="str">
        <f>IF($B2129="", "", IF(COUNTIF(BO2129:$BY2129, "")=BN$8, IF(O2129="", "", O2129), ""))</f>
        <v/>
      </c>
      <c r="BO2129" s="61" t="str">
        <f>IF($B2129="", "", IF(COUNTIF(BP2129:$BY2129, "")=BO$8, IF(P2129="", "", P2129), ""))</f>
        <v/>
      </c>
      <c r="BP2129" s="61" t="str">
        <f>IF($B2129="", "", IF(COUNTIF(BQ2129:$BY2129, "")=BP$8, IF(Q2129="", "", Q2129), ""))</f>
        <v/>
      </c>
      <c r="BQ2129" s="61" t="str">
        <f>IF($B2129="", "", IF(COUNTIF(BR2129:$BY2129, "")=BQ$8, IF(R2129="", "", R2129), ""))</f>
        <v/>
      </c>
      <c r="BR2129" s="61" t="str">
        <f>IF($B2129="", "", IF(COUNTIF(BS2129:$BY2129, "")=BR$8, IF(S2129="", "", S2129), ""))</f>
        <v/>
      </c>
      <c r="BS2129" s="61" t="str">
        <f>IF($B2129="", "", IF(COUNTIF(BT2129:$BY2129, "")=BS$8, IF(T2129="", "", T2129), ""))</f>
        <v/>
      </c>
      <c r="BT2129" s="61" t="str">
        <f>IF($B2129="", "", IF(COUNTIF(BU2129:$BY2129, "")=BT$8, IF(U2129="", "", U2129), ""))</f>
        <v/>
      </c>
      <c r="BU2129" s="61" t="str">
        <f>IF($B2129="", "", IF(COUNTIF(BV2129:$BY2129, "")=BU$8, IF(V2129="", "", V2129), ""))</f>
        <v/>
      </c>
      <c r="BV2129" s="61" t="str">
        <f>IF($B2129="", "", IF(COUNTIF(BW2129:$BY2129, "")=BV$8, IF(W2129="", "", W2129), ""))</f>
        <v/>
      </c>
      <c r="BW2129" s="61" t="str">
        <f>IF($B2129="", "", IF(COUNTIF(BX2129:$BY2129, "")=BW$8, IF(X2129="", "", X2129), ""))</f>
        <v/>
      </c>
      <c r="BX2129" s="61" t="str">
        <f>IF($B2129="", "", IF(COUNTIF(BY2129:$BY2129, "")=BX$8, IF(Y2129="", "", Y2129), ""))</f>
        <v/>
      </c>
      <c r="BY2129" s="50" t="str">
        <f t="shared" si="883"/>
        <v/>
      </c>
      <c r="CA2129" s="6" t="str">
        <f t="shared" si="884"/>
        <v/>
      </c>
      <c r="CB2129" s="6" t="str">
        <f>IF(CA2129="", "", RANK(CA2129, $CA$9:$CA$2508, 0)+COUNTIF($CA$9:CA2129, CA2129)-1)</f>
        <v/>
      </c>
    </row>
    <row r="2130" spans="1:80" x14ac:dyDescent="0.25">
      <c r="A2130" s="22"/>
      <c r="B2130" s="121" t="str">
        <f>IF('Stock Details'!B2129="", "", 'Stock Details'!B2129)</f>
        <v/>
      </c>
      <c r="C2130" s="22"/>
      <c r="D2130" s="130"/>
      <c r="E2130" s="122"/>
      <c r="F2130" s="131"/>
      <c r="G2130" s="22"/>
      <c r="H2130" s="130" t="str">
        <f t="shared" si="869"/>
        <v/>
      </c>
      <c r="I2130" s="122"/>
      <c r="J2130" s="131"/>
      <c r="K2130" s="22"/>
      <c r="L2130" s="130" t="str">
        <f t="shared" si="870"/>
        <v/>
      </c>
      <c r="M2130" s="122"/>
      <c r="N2130" s="131"/>
      <c r="O2130" s="22"/>
      <c r="P2130" s="130" t="str">
        <f t="shared" si="871"/>
        <v/>
      </c>
      <c r="Q2130" s="122"/>
      <c r="R2130" s="131"/>
      <c r="S2130" s="22"/>
      <c r="T2130" s="130" t="str">
        <f t="shared" si="872"/>
        <v/>
      </c>
      <c r="U2130" s="122"/>
      <c r="V2130" s="131"/>
      <c r="W2130" s="22"/>
      <c r="X2130" s="130" t="str">
        <f t="shared" si="873"/>
        <v/>
      </c>
      <c r="Y2130" s="122"/>
      <c r="Z2130" s="131"/>
      <c r="AA2130" s="22"/>
      <c r="AC2130" s="6" t="str">
        <f t="shared" si="874"/>
        <v/>
      </c>
      <c r="AE2130" s="6" t="str">
        <f t="shared" si="875"/>
        <v/>
      </c>
      <c r="AF2130" s="6" t="str">
        <f t="shared" si="876"/>
        <v/>
      </c>
      <c r="AG2130" s="6" t="str">
        <f t="shared" si="877"/>
        <v/>
      </c>
      <c r="AH2130" s="6" t="str">
        <f t="shared" si="878"/>
        <v/>
      </c>
      <c r="AI2130" s="6" t="str">
        <f t="shared" si="879"/>
        <v/>
      </c>
      <c r="AJ2130" s="6" t="str">
        <f t="shared" si="880"/>
        <v/>
      </c>
      <c r="AL2130" s="9" t="str">
        <f>IF('Stock Details'!F2129="", "", 'Stock Details'!F2129)</f>
        <v/>
      </c>
      <c r="AM2130" s="9" t="str">
        <f>IF('Stock Details'!G2129="", "", 'Stock Details'!G2129)</f>
        <v/>
      </c>
      <c r="AO2130" s="59" t="str">
        <f t="shared" si="881"/>
        <v/>
      </c>
      <c r="AP2130" s="59" t="str">
        <f t="shared" si="859"/>
        <v/>
      </c>
      <c r="AQ2130" s="59" t="str">
        <f t="shared" si="860"/>
        <v/>
      </c>
      <c r="AR2130" s="59" t="str">
        <f t="shared" si="861"/>
        <v/>
      </c>
      <c r="AS2130" s="59" t="str">
        <f t="shared" si="862"/>
        <v/>
      </c>
      <c r="AT2130" s="59" t="str">
        <f t="shared" si="863"/>
        <v/>
      </c>
      <c r="AV2130" s="59" t="str">
        <f t="shared" si="882"/>
        <v/>
      </c>
      <c r="AW2130" s="59" t="str">
        <f t="shared" si="864"/>
        <v/>
      </c>
      <c r="AX2130" s="59" t="str">
        <f t="shared" si="865"/>
        <v/>
      </c>
      <c r="AY2130" s="59" t="str">
        <f t="shared" si="866"/>
        <v/>
      </c>
      <c r="AZ2130" s="59" t="str">
        <f t="shared" si="867"/>
        <v/>
      </c>
      <c r="BA2130" s="59" t="str">
        <f t="shared" si="868"/>
        <v/>
      </c>
      <c r="BC2130" s="49" t="str">
        <f>IF($B2130="", "", IF(COUNTIF(BD2130:$BY2130, "")=BC$8, IF(D2130="", "", D2130), ""))</f>
        <v/>
      </c>
      <c r="BD2130" s="61" t="str">
        <f>IF($B2130="", "", IF(COUNTIF(BE2130:$BY2130, "")=BD$8, IF(E2130="", "", E2130), ""))</f>
        <v/>
      </c>
      <c r="BE2130" s="61" t="str">
        <f>IF($B2130="", "", IF(COUNTIF(BF2130:$BY2130, "")=BE$8, IF(F2130="", "", F2130), ""))</f>
        <v/>
      </c>
      <c r="BF2130" s="61" t="str">
        <f>IF($B2130="", "", IF(COUNTIF(BG2130:$BY2130, "")=BF$8, IF(G2130="", "", G2130), ""))</f>
        <v/>
      </c>
      <c r="BG2130" s="61" t="str">
        <f>IF($B2130="", "", IF(COUNTIF(BH2130:$BY2130, "")=BG$8, IF(H2130="", "", H2130), ""))</f>
        <v/>
      </c>
      <c r="BH2130" s="61" t="str">
        <f>IF($B2130="", "", IF(COUNTIF(BI2130:$BY2130, "")=BH$8, IF(I2130="", "", I2130), ""))</f>
        <v/>
      </c>
      <c r="BI2130" s="61" t="str">
        <f>IF($B2130="", "", IF(COUNTIF(BJ2130:$BY2130, "")=BI$8, IF(J2130="", "", J2130), ""))</f>
        <v/>
      </c>
      <c r="BJ2130" s="61" t="str">
        <f>IF($B2130="", "", IF(COUNTIF(BK2130:$BY2130, "")=BJ$8, IF(K2130="", "", K2130), ""))</f>
        <v/>
      </c>
      <c r="BK2130" s="61" t="str">
        <f>IF($B2130="", "", IF(COUNTIF(BL2130:$BY2130, "")=BK$8, IF(L2130="", "", L2130), ""))</f>
        <v/>
      </c>
      <c r="BL2130" s="61" t="str">
        <f>IF($B2130="", "", IF(COUNTIF(BM2130:$BY2130, "")=BL$8, IF(M2130="", "", M2130), ""))</f>
        <v/>
      </c>
      <c r="BM2130" s="61" t="str">
        <f>IF($B2130="", "", IF(COUNTIF(BN2130:$BY2130, "")=BM$8, IF(N2130="", "", N2130), ""))</f>
        <v/>
      </c>
      <c r="BN2130" s="61" t="str">
        <f>IF($B2130="", "", IF(COUNTIF(BO2130:$BY2130, "")=BN$8, IF(O2130="", "", O2130), ""))</f>
        <v/>
      </c>
      <c r="BO2130" s="61" t="str">
        <f>IF($B2130="", "", IF(COUNTIF(BP2130:$BY2130, "")=BO$8, IF(P2130="", "", P2130), ""))</f>
        <v/>
      </c>
      <c r="BP2130" s="61" t="str">
        <f>IF($B2130="", "", IF(COUNTIF(BQ2130:$BY2130, "")=BP$8, IF(Q2130="", "", Q2130), ""))</f>
        <v/>
      </c>
      <c r="BQ2130" s="61" t="str">
        <f>IF($B2130="", "", IF(COUNTIF(BR2130:$BY2130, "")=BQ$8, IF(R2130="", "", R2130), ""))</f>
        <v/>
      </c>
      <c r="BR2130" s="61" t="str">
        <f>IF($B2130="", "", IF(COUNTIF(BS2130:$BY2130, "")=BR$8, IF(S2130="", "", S2130), ""))</f>
        <v/>
      </c>
      <c r="BS2130" s="61" t="str">
        <f>IF($B2130="", "", IF(COUNTIF(BT2130:$BY2130, "")=BS$8, IF(T2130="", "", T2130), ""))</f>
        <v/>
      </c>
      <c r="BT2130" s="61" t="str">
        <f>IF($B2130="", "", IF(COUNTIF(BU2130:$BY2130, "")=BT$8, IF(U2130="", "", U2130), ""))</f>
        <v/>
      </c>
      <c r="BU2130" s="61" t="str">
        <f>IF($B2130="", "", IF(COUNTIF(BV2130:$BY2130, "")=BU$8, IF(V2130="", "", V2130), ""))</f>
        <v/>
      </c>
      <c r="BV2130" s="61" t="str">
        <f>IF($B2130="", "", IF(COUNTIF(BW2130:$BY2130, "")=BV$8, IF(W2130="", "", W2130), ""))</f>
        <v/>
      </c>
      <c r="BW2130" s="61" t="str">
        <f>IF($B2130="", "", IF(COUNTIF(BX2130:$BY2130, "")=BW$8, IF(X2130="", "", X2130), ""))</f>
        <v/>
      </c>
      <c r="BX2130" s="61" t="str">
        <f>IF($B2130="", "", IF(COUNTIF(BY2130:$BY2130, "")=BX$8, IF(Y2130="", "", Y2130), ""))</f>
        <v/>
      </c>
      <c r="BY2130" s="50" t="str">
        <f t="shared" si="883"/>
        <v/>
      </c>
      <c r="CA2130" s="6" t="str">
        <f t="shared" si="884"/>
        <v/>
      </c>
      <c r="CB2130" s="6" t="str">
        <f>IF(CA2130="", "", RANK(CA2130, $CA$9:$CA$2508, 0)+COUNTIF($CA$9:CA2130, CA2130)-1)</f>
        <v/>
      </c>
    </row>
    <row r="2131" spans="1:80" x14ac:dyDescent="0.25">
      <c r="A2131" s="22"/>
      <c r="B2131" s="121" t="str">
        <f>IF('Stock Details'!B2130="", "", 'Stock Details'!B2130)</f>
        <v/>
      </c>
      <c r="C2131" s="22"/>
      <c r="D2131" s="130"/>
      <c r="E2131" s="122"/>
      <c r="F2131" s="131"/>
      <c r="G2131" s="22"/>
      <c r="H2131" s="130" t="str">
        <f t="shared" si="869"/>
        <v/>
      </c>
      <c r="I2131" s="122"/>
      <c r="J2131" s="131"/>
      <c r="K2131" s="22"/>
      <c r="L2131" s="130" t="str">
        <f t="shared" si="870"/>
        <v/>
      </c>
      <c r="M2131" s="122"/>
      <c r="N2131" s="131"/>
      <c r="O2131" s="22"/>
      <c r="P2131" s="130" t="str">
        <f t="shared" si="871"/>
        <v/>
      </c>
      <c r="Q2131" s="122"/>
      <c r="R2131" s="131"/>
      <c r="S2131" s="22"/>
      <c r="T2131" s="130" t="str">
        <f t="shared" si="872"/>
        <v/>
      </c>
      <c r="U2131" s="122"/>
      <c r="V2131" s="131"/>
      <c r="W2131" s="22"/>
      <c r="X2131" s="130" t="str">
        <f t="shared" si="873"/>
        <v/>
      </c>
      <c r="Y2131" s="122"/>
      <c r="Z2131" s="131"/>
      <c r="AA2131" s="22"/>
      <c r="AC2131" s="6" t="str">
        <f t="shared" si="874"/>
        <v/>
      </c>
      <c r="AE2131" s="6" t="str">
        <f t="shared" si="875"/>
        <v/>
      </c>
      <c r="AF2131" s="6" t="str">
        <f t="shared" si="876"/>
        <v/>
      </c>
      <c r="AG2131" s="6" t="str">
        <f t="shared" si="877"/>
        <v/>
      </c>
      <c r="AH2131" s="6" t="str">
        <f t="shared" si="878"/>
        <v/>
      </c>
      <c r="AI2131" s="6" t="str">
        <f t="shared" si="879"/>
        <v/>
      </c>
      <c r="AJ2131" s="6" t="str">
        <f t="shared" si="880"/>
        <v/>
      </c>
      <c r="AL2131" s="9" t="str">
        <f>IF('Stock Details'!F2130="", "", 'Stock Details'!F2130)</f>
        <v/>
      </c>
      <c r="AM2131" s="9" t="str">
        <f>IF('Stock Details'!G2130="", "", 'Stock Details'!G2130)</f>
        <v/>
      </c>
      <c r="AO2131" s="59" t="str">
        <f t="shared" si="881"/>
        <v/>
      </c>
      <c r="AP2131" s="59" t="str">
        <f t="shared" si="859"/>
        <v/>
      </c>
      <c r="AQ2131" s="59" t="str">
        <f t="shared" si="860"/>
        <v/>
      </c>
      <c r="AR2131" s="59" t="str">
        <f t="shared" si="861"/>
        <v/>
      </c>
      <c r="AS2131" s="59" t="str">
        <f t="shared" si="862"/>
        <v/>
      </c>
      <c r="AT2131" s="59" t="str">
        <f t="shared" si="863"/>
        <v/>
      </c>
      <c r="AV2131" s="59" t="str">
        <f t="shared" si="882"/>
        <v/>
      </c>
      <c r="AW2131" s="59" t="str">
        <f t="shared" si="864"/>
        <v/>
      </c>
      <c r="AX2131" s="59" t="str">
        <f t="shared" si="865"/>
        <v/>
      </c>
      <c r="AY2131" s="59" t="str">
        <f t="shared" si="866"/>
        <v/>
      </c>
      <c r="AZ2131" s="59" t="str">
        <f t="shared" si="867"/>
        <v/>
      </c>
      <c r="BA2131" s="59" t="str">
        <f t="shared" si="868"/>
        <v/>
      </c>
      <c r="BC2131" s="49" t="str">
        <f>IF($B2131="", "", IF(COUNTIF(BD2131:$BY2131, "")=BC$8, IF(D2131="", "", D2131), ""))</f>
        <v/>
      </c>
      <c r="BD2131" s="61" t="str">
        <f>IF($B2131="", "", IF(COUNTIF(BE2131:$BY2131, "")=BD$8, IF(E2131="", "", E2131), ""))</f>
        <v/>
      </c>
      <c r="BE2131" s="61" t="str">
        <f>IF($B2131="", "", IF(COUNTIF(BF2131:$BY2131, "")=BE$8, IF(F2131="", "", F2131), ""))</f>
        <v/>
      </c>
      <c r="BF2131" s="61" t="str">
        <f>IF($B2131="", "", IF(COUNTIF(BG2131:$BY2131, "")=BF$8, IF(G2131="", "", G2131), ""))</f>
        <v/>
      </c>
      <c r="BG2131" s="61" t="str">
        <f>IF($B2131="", "", IF(COUNTIF(BH2131:$BY2131, "")=BG$8, IF(H2131="", "", H2131), ""))</f>
        <v/>
      </c>
      <c r="BH2131" s="61" t="str">
        <f>IF($B2131="", "", IF(COUNTIF(BI2131:$BY2131, "")=BH$8, IF(I2131="", "", I2131), ""))</f>
        <v/>
      </c>
      <c r="BI2131" s="61" t="str">
        <f>IF($B2131="", "", IF(COUNTIF(BJ2131:$BY2131, "")=BI$8, IF(J2131="", "", J2131), ""))</f>
        <v/>
      </c>
      <c r="BJ2131" s="61" t="str">
        <f>IF($B2131="", "", IF(COUNTIF(BK2131:$BY2131, "")=BJ$8, IF(K2131="", "", K2131), ""))</f>
        <v/>
      </c>
      <c r="BK2131" s="61" t="str">
        <f>IF($B2131="", "", IF(COUNTIF(BL2131:$BY2131, "")=BK$8, IF(L2131="", "", L2131), ""))</f>
        <v/>
      </c>
      <c r="BL2131" s="61" t="str">
        <f>IF($B2131="", "", IF(COUNTIF(BM2131:$BY2131, "")=BL$8, IF(M2131="", "", M2131), ""))</f>
        <v/>
      </c>
      <c r="BM2131" s="61" t="str">
        <f>IF($B2131="", "", IF(COUNTIF(BN2131:$BY2131, "")=BM$8, IF(N2131="", "", N2131), ""))</f>
        <v/>
      </c>
      <c r="BN2131" s="61" t="str">
        <f>IF($B2131="", "", IF(COUNTIF(BO2131:$BY2131, "")=BN$8, IF(O2131="", "", O2131), ""))</f>
        <v/>
      </c>
      <c r="BO2131" s="61" t="str">
        <f>IF($B2131="", "", IF(COUNTIF(BP2131:$BY2131, "")=BO$8, IF(P2131="", "", P2131), ""))</f>
        <v/>
      </c>
      <c r="BP2131" s="61" t="str">
        <f>IF($B2131="", "", IF(COUNTIF(BQ2131:$BY2131, "")=BP$8, IF(Q2131="", "", Q2131), ""))</f>
        <v/>
      </c>
      <c r="BQ2131" s="61" t="str">
        <f>IF($B2131="", "", IF(COUNTIF(BR2131:$BY2131, "")=BQ$8, IF(R2131="", "", R2131), ""))</f>
        <v/>
      </c>
      <c r="BR2131" s="61" t="str">
        <f>IF($B2131="", "", IF(COUNTIF(BS2131:$BY2131, "")=BR$8, IF(S2131="", "", S2131), ""))</f>
        <v/>
      </c>
      <c r="BS2131" s="61" t="str">
        <f>IF($B2131="", "", IF(COUNTIF(BT2131:$BY2131, "")=BS$8, IF(T2131="", "", T2131), ""))</f>
        <v/>
      </c>
      <c r="BT2131" s="61" t="str">
        <f>IF($B2131="", "", IF(COUNTIF(BU2131:$BY2131, "")=BT$8, IF(U2131="", "", U2131), ""))</f>
        <v/>
      </c>
      <c r="BU2131" s="61" t="str">
        <f>IF($B2131="", "", IF(COUNTIF(BV2131:$BY2131, "")=BU$8, IF(V2131="", "", V2131), ""))</f>
        <v/>
      </c>
      <c r="BV2131" s="61" t="str">
        <f>IF($B2131="", "", IF(COUNTIF(BW2131:$BY2131, "")=BV$8, IF(W2131="", "", W2131), ""))</f>
        <v/>
      </c>
      <c r="BW2131" s="61" t="str">
        <f>IF($B2131="", "", IF(COUNTIF(BX2131:$BY2131, "")=BW$8, IF(X2131="", "", X2131), ""))</f>
        <v/>
      </c>
      <c r="BX2131" s="61" t="str">
        <f>IF($B2131="", "", IF(COUNTIF(BY2131:$BY2131, "")=BX$8, IF(Y2131="", "", Y2131), ""))</f>
        <v/>
      </c>
      <c r="BY2131" s="50" t="str">
        <f t="shared" si="883"/>
        <v/>
      </c>
      <c r="CA2131" s="6" t="str">
        <f t="shared" si="884"/>
        <v/>
      </c>
      <c r="CB2131" s="6" t="str">
        <f>IF(CA2131="", "", RANK(CA2131, $CA$9:$CA$2508, 0)+COUNTIF($CA$9:CA2131, CA2131)-1)</f>
        <v/>
      </c>
    </row>
    <row r="2132" spans="1:80" x14ac:dyDescent="0.25">
      <c r="A2132" s="22"/>
      <c r="B2132" s="121" t="str">
        <f>IF('Stock Details'!B2131="", "", 'Stock Details'!B2131)</f>
        <v/>
      </c>
      <c r="C2132" s="22"/>
      <c r="D2132" s="130"/>
      <c r="E2132" s="122"/>
      <c r="F2132" s="131"/>
      <c r="G2132" s="22"/>
      <c r="H2132" s="130" t="str">
        <f t="shared" si="869"/>
        <v/>
      </c>
      <c r="I2132" s="122"/>
      <c r="J2132" s="131"/>
      <c r="K2132" s="22"/>
      <c r="L2132" s="130" t="str">
        <f t="shared" si="870"/>
        <v/>
      </c>
      <c r="M2132" s="122"/>
      <c r="N2132" s="131"/>
      <c r="O2132" s="22"/>
      <c r="P2132" s="130" t="str">
        <f t="shared" si="871"/>
        <v/>
      </c>
      <c r="Q2132" s="122"/>
      <c r="R2132" s="131"/>
      <c r="S2132" s="22"/>
      <c r="T2132" s="130" t="str">
        <f t="shared" si="872"/>
        <v/>
      </c>
      <c r="U2132" s="122"/>
      <c r="V2132" s="131"/>
      <c r="W2132" s="22"/>
      <c r="X2132" s="130" t="str">
        <f t="shared" si="873"/>
        <v/>
      </c>
      <c r="Y2132" s="122"/>
      <c r="Z2132" s="131"/>
      <c r="AA2132" s="22"/>
      <c r="AC2132" s="6" t="str">
        <f t="shared" si="874"/>
        <v/>
      </c>
      <c r="AE2132" s="6" t="str">
        <f t="shared" si="875"/>
        <v/>
      </c>
      <c r="AF2132" s="6" t="str">
        <f t="shared" si="876"/>
        <v/>
      </c>
      <c r="AG2132" s="6" t="str">
        <f t="shared" si="877"/>
        <v/>
      </c>
      <c r="AH2132" s="6" t="str">
        <f t="shared" si="878"/>
        <v/>
      </c>
      <c r="AI2132" s="6" t="str">
        <f t="shared" si="879"/>
        <v/>
      </c>
      <c r="AJ2132" s="6" t="str">
        <f t="shared" si="880"/>
        <v/>
      </c>
      <c r="AL2132" s="9" t="str">
        <f>IF('Stock Details'!F2131="", "", 'Stock Details'!F2131)</f>
        <v/>
      </c>
      <c r="AM2132" s="9" t="str">
        <f>IF('Stock Details'!G2131="", "", 'Stock Details'!G2131)</f>
        <v/>
      </c>
      <c r="AO2132" s="59" t="str">
        <f t="shared" si="881"/>
        <v/>
      </c>
      <c r="AP2132" s="59" t="str">
        <f t="shared" si="859"/>
        <v/>
      </c>
      <c r="AQ2132" s="59" t="str">
        <f t="shared" si="860"/>
        <v/>
      </c>
      <c r="AR2132" s="59" t="str">
        <f t="shared" si="861"/>
        <v/>
      </c>
      <c r="AS2132" s="59" t="str">
        <f t="shared" si="862"/>
        <v/>
      </c>
      <c r="AT2132" s="59" t="str">
        <f t="shared" si="863"/>
        <v/>
      </c>
      <c r="AV2132" s="59" t="str">
        <f t="shared" si="882"/>
        <v/>
      </c>
      <c r="AW2132" s="59" t="str">
        <f t="shared" si="864"/>
        <v/>
      </c>
      <c r="AX2132" s="59" t="str">
        <f t="shared" si="865"/>
        <v/>
      </c>
      <c r="AY2132" s="59" t="str">
        <f t="shared" si="866"/>
        <v/>
      </c>
      <c r="AZ2132" s="59" t="str">
        <f t="shared" si="867"/>
        <v/>
      </c>
      <c r="BA2132" s="59" t="str">
        <f t="shared" si="868"/>
        <v/>
      </c>
      <c r="BC2132" s="49" t="str">
        <f>IF($B2132="", "", IF(COUNTIF(BD2132:$BY2132, "")=BC$8, IF(D2132="", "", D2132), ""))</f>
        <v/>
      </c>
      <c r="BD2132" s="61" t="str">
        <f>IF($B2132="", "", IF(COUNTIF(BE2132:$BY2132, "")=BD$8, IF(E2132="", "", E2132), ""))</f>
        <v/>
      </c>
      <c r="BE2132" s="61" t="str">
        <f>IF($B2132="", "", IF(COUNTIF(BF2132:$BY2132, "")=BE$8, IF(F2132="", "", F2132), ""))</f>
        <v/>
      </c>
      <c r="BF2132" s="61" t="str">
        <f>IF($B2132="", "", IF(COUNTIF(BG2132:$BY2132, "")=BF$8, IF(G2132="", "", G2132), ""))</f>
        <v/>
      </c>
      <c r="BG2132" s="61" t="str">
        <f>IF($B2132="", "", IF(COUNTIF(BH2132:$BY2132, "")=BG$8, IF(H2132="", "", H2132), ""))</f>
        <v/>
      </c>
      <c r="BH2132" s="61" t="str">
        <f>IF($B2132="", "", IF(COUNTIF(BI2132:$BY2132, "")=BH$8, IF(I2132="", "", I2132), ""))</f>
        <v/>
      </c>
      <c r="BI2132" s="61" t="str">
        <f>IF($B2132="", "", IF(COUNTIF(BJ2132:$BY2132, "")=BI$8, IF(J2132="", "", J2132), ""))</f>
        <v/>
      </c>
      <c r="BJ2132" s="61" t="str">
        <f>IF($B2132="", "", IF(COUNTIF(BK2132:$BY2132, "")=BJ$8, IF(K2132="", "", K2132), ""))</f>
        <v/>
      </c>
      <c r="BK2132" s="61" t="str">
        <f>IF($B2132="", "", IF(COUNTIF(BL2132:$BY2132, "")=BK$8, IF(L2132="", "", L2132), ""))</f>
        <v/>
      </c>
      <c r="BL2132" s="61" t="str">
        <f>IF($B2132="", "", IF(COUNTIF(BM2132:$BY2132, "")=BL$8, IF(M2132="", "", M2132), ""))</f>
        <v/>
      </c>
      <c r="BM2132" s="61" t="str">
        <f>IF($B2132="", "", IF(COUNTIF(BN2132:$BY2132, "")=BM$8, IF(N2132="", "", N2132), ""))</f>
        <v/>
      </c>
      <c r="BN2132" s="61" t="str">
        <f>IF($B2132="", "", IF(COUNTIF(BO2132:$BY2132, "")=BN$8, IF(O2132="", "", O2132), ""))</f>
        <v/>
      </c>
      <c r="BO2132" s="61" t="str">
        <f>IF($B2132="", "", IF(COUNTIF(BP2132:$BY2132, "")=BO$8, IF(P2132="", "", P2132), ""))</f>
        <v/>
      </c>
      <c r="BP2132" s="61" t="str">
        <f>IF($B2132="", "", IF(COUNTIF(BQ2132:$BY2132, "")=BP$8, IF(Q2132="", "", Q2132), ""))</f>
        <v/>
      </c>
      <c r="BQ2132" s="61" t="str">
        <f>IF($B2132="", "", IF(COUNTIF(BR2132:$BY2132, "")=BQ$8, IF(R2132="", "", R2132), ""))</f>
        <v/>
      </c>
      <c r="BR2132" s="61" t="str">
        <f>IF($B2132="", "", IF(COUNTIF(BS2132:$BY2132, "")=BR$8, IF(S2132="", "", S2132), ""))</f>
        <v/>
      </c>
      <c r="BS2132" s="61" t="str">
        <f>IF($B2132="", "", IF(COUNTIF(BT2132:$BY2132, "")=BS$8, IF(T2132="", "", T2132), ""))</f>
        <v/>
      </c>
      <c r="BT2132" s="61" t="str">
        <f>IF($B2132="", "", IF(COUNTIF(BU2132:$BY2132, "")=BT$8, IF(U2132="", "", U2132), ""))</f>
        <v/>
      </c>
      <c r="BU2132" s="61" t="str">
        <f>IF($B2132="", "", IF(COUNTIF(BV2132:$BY2132, "")=BU$8, IF(V2132="", "", V2132), ""))</f>
        <v/>
      </c>
      <c r="BV2132" s="61" t="str">
        <f>IF($B2132="", "", IF(COUNTIF(BW2132:$BY2132, "")=BV$8, IF(W2132="", "", W2132), ""))</f>
        <v/>
      </c>
      <c r="BW2132" s="61" t="str">
        <f>IF($B2132="", "", IF(COUNTIF(BX2132:$BY2132, "")=BW$8, IF(X2132="", "", X2132), ""))</f>
        <v/>
      </c>
      <c r="BX2132" s="61" t="str">
        <f>IF($B2132="", "", IF(COUNTIF(BY2132:$BY2132, "")=BX$8, IF(Y2132="", "", Y2132), ""))</f>
        <v/>
      </c>
      <c r="BY2132" s="50" t="str">
        <f t="shared" si="883"/>
        <v/>
      </c>
      <c r="CA2132" s="6" t="str">
        <f t="shared" si="884"/>
        <v/>
      </c>
      <c r="CB2132" s="6" t="str">
        <f>IF(CA2132="", "", RANK(CA2132, $CA$9:$CA$2508, 0)+COUNTIF($CA$9:CA2132, CA2132)-1)</f>
        <v/>
      </c>
    </row>
    <row r="2133" spans="1:80" x14ac:dyDescent="0.25">
      <c r="A2133" s="22"/>
      <c r="B2133" s="121" t="str">
        <f>IF('Stock Details'!B2132="", "", 'Stock Details'!B2132)</f>
        <v/>
      </c>
      <c r="C2133" s="22"/>
      <c r="D2133" s="130"/>
      <c r="E2133" s="122"/>
      <c r="F2133" s="131"/>
      <c r="G2133" s="22"/>
      <c r="H2133" s="130" t="str">
        <f t="shared" si="869"/>
        <v/>
      </c>
      <c r="I2133" s="122"/>
      <c r="J2133" s="131"/>
      <c r="K2133" s="22"/>
      <c r="L2133" s="130" t="str">
        <f t="shared" si="870"/>
        <v/>
      </c>
      <c r="M2133" s="122"/>
      <c r="N2133" s="131"/>
      <c r="O2133" s="22"/>
      <c r="P2133" s="130" t="str">
        <f t="shared" si="871"/>
        <v/>
      </c>
      <c r="Q2133" s="122"/>
      <c r="R2133" s="131"/>
      <c r="S2133" s="22"/>
      <c r="T2133" s="130" t="str">
        <f t="shared" si="872"/>
        <v/>
      </c>
      <c r="U2133" s="122"/>
      <c r="V2133" s="131"/>
      <c r="W2133" s="22"/>
      <c r="X2133" s="130" t="str">
        <f t="shared" si="873"/>
        <v/>
      </c>
      <c r="Y2133" s="122"/>
      <c r="Z2133" s="131"/>
      <c r="AA2133" s="22"/>
      <c r="AC2133" s="6" t="str">
        <f t="shared" si="874"/>
        <v/>
      </c>
      <c r="AE2133" s="6" t="str">
        <f t="shared" si="875"/>
        <v/>
      </c>
      <c r="AF2133" s="6" t="str">
        <f t="shared" si="876"/>
        <v/>
      </c>
      <c r="AG2133" s="6" t="str">
        <f t="shared" si="877"/>
        <v/>
      </c>
      <c r="AH2133" s="6" t="str">
        <f t="shared" si="878"/>
        <v/>
      </c>
      <c r="AI2133" s="6" t="str">
        <f t="shared" si="879"/>
        <v/>
      </c>
      <c r="AJ2133" s="6" t="str">
        <f t="shared" si="880"/>
        <v/>
      </c>
      <c r="AL2133" s="9" t="str">
        <f>IF('Stock Details'!F2132="", "", 'Stock Details'!F2132)</f>
        <v/>
      </c>
      <c r="AM2133" s="9" t="str">
        <f>IF('Stock Details'!G2132="", "", 'Stock Details'!G2132)</f>
        <v/>
      </c>
      <c r="AO2133" s="59" t="str">
        <f t="shared" si="881"/>
        <v/>
      </c>
      <c r="AP2133" s="59" t="str">
        <f t="shared" si="859"/>
        <v/>
      </c>
      <c r="AQ2133" s="59" t="str">
        <f t="shared" si="860"/>
        <v/>
      </c>
      <c r="AR2133" s="59" t="str">
        <f t="shared" si="861"/>
        <v/>
      </c>
      <c r="AS2133" s="59" t="str">
        <f t="shared" si="862"/>
        <v/>
      </c>
      <c r="AT2133" s="59" t="str">
        <f t="shared" si="863"/>
        <v/>
      </c>
      <c r="AV2133" s="59" t="str">
        <f t="shared" si="882"/>
        <v/>
      </c>
      <c r="AW2133" s="59" t="str">
        <f t="shared" si="864"/>
        <v/>
      </c>
      <c r="AX2133" s="59" t="str">
        <f t="shared" si="865"/>
        <v/>
      </c>
      <c r="AY2133" s="59" t="str">
        <f t="shared" si="866"/>
        <v/>
      </c>
      <c r="AZ2133" s="59" t="str">
        <f t="shared" si="867"/>
        <v/>
      </c>
      <c r="BA2133" s="59" t="str">
        <f t="shared" si="868"/>
        <v/>
      </c>
      <c r="BC2133" s="49" t="str">
        <f>IF($B2133="", "", IF(COUNTIF(BD2133:$BY2133, "")=BC$8, IF(D2133="", "", D2133), ""))</f>
        <v/>
      </c>
      <c r="BD2133" s="61" t="str">
        <f>IF($B2133="", "", IF(COUNTIF(BE2133:$BY2133, "")=BD$8, IF(E2133="", "", E2133), ""))</f>
        <v/>
      </c>
      <c r="BE2133" s="61" t="str">
        <f>IF($B2133="", "", IF(COUNTIF(BF2133:$BY2133, "")=BE$8, IF(F2133="", "", F2133), ""))</f>
        <v/>
      </c>
      <c r="BF2133" s="61" t="str">
        <f>IF($B2133="", "", IF(COUNTIF(BG2133:$BY2133, "")=BF$8, IF(G2133="", "", G2133), ""))</f>
        <v/>
      </c>
      <c r="BG2133" s="61" t="str">
        <f>IF($B2133="", "", IF(COUNTIF(BH2133:$BY2133, "")=BG$8, IF(H2133="", "", H2133), ""))</f>
        <v/>
      </c>
      <c r="BH2133" s="61" t="str">
        <f>IF($B2133="", "", IF(COUNTIF(BI2133:$BY2133, "")=BH$8, IF(I2133="", "", I2133), ""))</f>
        <v/>
      </c>
      <c r="BI2133" s="61" t="str">
        <f>IF($B2133="", "", IF(COUNTIF(BJ2133:$BY2133, "")=BI$8, IF(J2133="", "", J2133), ""))</f>
        <v/>
      </c>
      <c r="BJ2133" s="61" t="str">
        <f>IF($B2133="", "", IF(COUNTIF(BK2133:$BY2133, "")=BJ$8, IF(K2133="", "", K2133), ""))</f>
        <v/>
      </c>
      <c r="BK2133" s="61" t="str">
        <f>IF($B2133="", "", IF(COUNTIF(BL2133:$BY2133, "")=BK$8, IF(L2133="", "", L2133), ""))</f>
        <v/>
      </c>
      <c r="BL2133" s="61" t="str">
        <f>IF($B2133="", "", IF(COUNTIF(BM2133:$BY2133, "")=BL$8, IF(M2133="", "", M2133), ""))</f>
        <v/>
      </c>
      <c r="BM2133" s="61" t="str">
        <f>IF($B2133="", "", IF(COUNTIF(BN2133:$BY2133, "")=BM$8, IF(N2133="", "", N2133), ""))</f>
        <v/>
      </c>
      <c r="BN2133" s="61" t="str">
        <f>IF($B2133="", "", IF(COUNTIF(BO2133:$BY2133, "")=BN$8, IF(O2133="", "", O2133), ""))</f>
        <v/>
      </c>
      <c r="BO2133" s="61" t="str">
        <f>IF($B2133="", "", IF(COUNTIF(BP2133:$BY2133, "")=BO$8, IF(P2133="", "", P2133), ""))</f>
        <v/>
      </c>
      <c r="BP2133" s="61" t="str">
        <f>IF($B2133="", "", IF(COUNTIF(BQ2133:$BY2133, "")=BP$8, IF(Q2133="", "", Q2133), ""))</f>
        <v/>
      </c>
      <c r="BQ2133" s="61" t="str">
        <f>IF($B2133="", "", IF(COUNTIF(BR2133:$BY2133, "")=BQ$8, IF(R2133="", "", R2133), ""))</f>
        <v/>
      </c>
      <c r="BR2133" s="61" t="str">
        <f>IF($B2133="", "", IF(COUNTIF(BS2133:$BY2133, "")=BR$8, IF(S2133="", "", S2133), ""))</f>
        <v/>
      </c>
      <c r="BS2133" s="61" t="str">
        <f>IF($B2133="", "", IF(COUNTIF(BT2133:$BY2133, "")=BS$8, IF(T2133="", "", T2133), ""))</f>
        <v/>
      </c>
      <c r="BT2133" s="61" t="str">
        <f>IF($B2133="", "", IF(COUNTIF(BU2133:$BY2133, "")=BT$8, IF(U2133="", "", U2133), ""))</f>
        <v/>
      </c>
      <c r="BU2133" s="61" t="str">
        <f>IF($B2133="", "", IF(COUNTIF(BV2133:$BY2133, "")=BU$8, IF(V2133="", "", V2133), ""))</f>
        <v/>
      </c>
      <c r="BV2133" s="61" t="str">
        <f>IF($B2133="", "", IF(COUNTIF(BW2133:$BY2133, "")=BV$8, IF(W2133="", "", W2133), ""))</f>
        <v/>
      </c>
      <c r="BW2133" s="61" t="str">
        <f>IF($B2133="", "", IF(COUNTIF(BX2133:$BY2133, "")=BW$8, IF(X2133="", "", X2133), ""))</f>
        <v/>
      </c>
      <c r="BX2133" s="61" t="str">
        <f>IF($B2133="", "", IF(COUNTIF(BY2133:$BY2133, "")=BX$8, IF(Y2133="", "", Y2133), ""))</f>
        <v/>
      </c>
      <c r="BY2133" s="50" t="str">
        <f t="shared" si="883"/>
        <v/>
      </c>
      <c r="CA2133" s="6" t="str">
        <f t="shared" si="884"/>
        <v/>
      </c>
      <c r="CB2133" s="6" t="str">
        <f>IF(CA2133="", "", RANK(CA2133, $CA$9:$CA$2508, 0)+COUNTIF($CA$9:CA2133, CA2133)-1)</f>
        <v/>
      </c>
    </row>
    <row r="2134" spans="1:80" x14ac:dyDescent="0.25">
      <c r="A2134" s="22"/>
      <c r="B2134" s="121" t="str">
        <f>IF('Stock Details'!B2133="", "", 'Stock Details'!B2133)</f>
        <v/>
      </c>
      <c r="C2134" s="22"/>
      <c r="D2134" s="130"/>
      <c r="E2134" s="122"/>
      <c r="F2134" s="131"/>
      <c r="G2134" s="22"/>
      <c r="H2134" s="130" t="str">
        <f t="shared" si="869"/>
        <v/>
      </c>
      <c r="I2134" s="122"/>
      <c r="J2134" s="131"/>
      <c r="K2134" s="22"/>
      <c r="L2134" s="130" t="str">
        <f t="shared" si="870"/>
        <v/>
      </c>
      <c r="M2134" s="122"/>
      <c r="N2134" s="131"/>
      <c r="O2134" s="22"/>
      <c r="P2134" s="130" t="str">
        <f t="shared" si="871"/>
        <v/>
      </c>
      <c r="Q2134" s="122"/>
      <c r="R2134" s="131"/>
      <c r="S2134" s="22"/>
      <c r="T2134" s="130" t="str">
        <f t="shared" si="872"/>
        <v/>
      </c>
      <c r="U2134" s="122"/>
      <c r="V2134" s="131"/>
      <c r="W2134" s="22"/>
      <c r="X2134" s="130" t="str">
        <f t="shared" si="873"/>
        <v/>
      </c>
      <c r="Y2134" s="122"/>
      <c r="Z2134" s="131"/>
      <c r="AA2134" s="22"/>
      <c r="AC2134" s="6" t="str">
        <f t="shared" si="874"/>
        <v/>
      </c>
      <c r="AE2134" s="6" t="str">
        <f t="shared" si="875"/>
        <v/>
      </c>
      <c r="AF2134" s="6" t="str">
        <f t="shared" si="876"/>
        <v/>
      </c>
      <c r="AG2134" s="6" t="str">
        <f t="shared" si="877"/>
        <v/>
      </c>
      <c r="AH2134" s="6" t="str">
        <f t="shared" si="878"/>
        <v/>
      </c>
      <c r="AI2134" s="6" t="str">
        <f t="shared" si="879"/>
        <v/>
      </c>
      <c r="AJ2134" s="6" t="str">
        <f t="shared" si="880"/>
        <v/>
      </c>
      <c r="AL2134" s="9" t="str">
        <f>IF('Stock Details'!F2133="", "", 'Stock Details'!F2133)</f>
        <v/>
      </c>
      <c r="AM2134" s="9" t="str">
        <f>IF('Stock Details'!G2133="", "", 'Stock Details'!G2133)</f>
        <v/>
      </c>
      <c r="AO2134" s="59" t="str">
        <f t="shared" si="881"/>
        <v/>
      </c>
      <c r="AP2134" s="59" t="str">
        <f t="shared" si="859"/>
        <v/>
      </c>
      <c r="AQ2134" s="59" t="str">
        <f t="shared" si="860"/>
        <v/>
      </c>
      <c r="AR2134" s="59" t="str">
        <f t="shared" si="861"/>
        <v/>
      </c>
      <c r="AS2134" s="59" t="str">
        <f t="shared" si="862"/>
        <v/>
      </c>
      <c r="AT2134" s="59" t="str">
        <f t="shared" si="863"/>
        <v/>
      </c>
      <c r="AV2134" s="59" t="str">
        <f t="shared" si="882"/>
        <v/>
      </c>
      <c r="AW2134" s="59" t="str">
        <f t="shared" si="864"/>
        <v/>
      </c>
      <c r="AX2134" s="59" t="str">
        <f t="shared" si="865"/>
        <v/>
      </c>
      <c r="AY2134" s="59" t="str">
        <f t="shared" si="866"/>
        <v/>
      </c>
      <c r="AZ2134" s="59" t="str">
        <f t="shared" si="867"/>
        <v/>
      </c>
      <c r="BA2134" s="59" t="str">
        <f t="shared" si="868"/>
        <v/>
      </c>
      <c r="BC2134" s="49" t="str">
        <f>IF($B2134="", "", IF(COUNTIF(BD2134:$BY2134, "")=BC$8, IF(D2134="", "", D2134), ""))</f>
        <v/>
      </c>
      <c r="BD2134" s="61" t="str">
        <f>IF($B2134="", "", IF(COUNTIF(BE2134:$BY2134, "")=BD$8, IF(E2134="", "", E2134), ""))</f>
        <v/>
      </c>
      <c r="BE2134" s="61" t="str">
        <f>IF($B2134="", "", IF(COUNTIF(BF2134:$BY2134, "")=BE$8, IF(F2134="", "", F2134), ""))</f>
        <v/>
      </c>
      <c r="BF2134" s="61" t="str">
        <f>IF($B2134="", "", IF(COUNTIF(BG2134:$BY2134, "")=BF$8, IF(G2134="", "", G2134), ""))</f>
        <v/>
      </c>
      <c r="BG2134" s="61" t="str">
        <f>IF($B2134="", "", IF(COUNTIF(BH2134:$BY2134, "")=BG$8, IF(H2134="", "", H2134), ""))</f>
        <v/>
      </c>
      <c r="BH2134" s="61" t="str">
        <f>IF($B2134="", "", IF(COUNTIF(BI2134:$BY2134, "")=BH$8, IF(I2134="", "", I2134), ""))</f>
        <v/>
      </c>
      <c r="BI2134" s="61" t="str">
        <f>IF($B2134="", "", IF(COUNTIF(BJ2134:$BY2134, "")=BI$8, IF(J2134="", "", J2134), ""))</f>
        <v/>
      </c>
      <c r="BJ2134" s="61" t="str">
        <f>IF($B2134="", "", IF(COUNTIF(BK2134:$BY2134, "")=BJ$8, IF(K2134="", "", K2134), ""))</f>
        <v/>
      </c>
      <c r="BK2134" s="61" t="str">
        <f>IF($B2134="", "", IF(COUNTIF(BL2134:$BY2134, "")=BK$8, IF(L2134="", "", L2134), ""))</f>
        <v/>
      </c>
      <c r="BL2134" s="61" t="str">
        <f>IF($B2134="", "", IF(COUNTIF(BM2134:$BY2134, "")=BL$8, IF(M2134="", "", M2134), ""))</f>
        <v/>
      </c>
      <c r="BM2134" s="61" t="str">
        <f>IF($B2134="", "", IF(COUNTIF(BN2134:$BY2134, "")=BM$8, IF(N2134="", "", N2134), ""))</f>
        <v/>
      </c>
      <c r="BN2134" s="61" t="str">
        <f>IF($B2134="", "", IF(COUNTIF(BO2134:$BY2134, "")=BN$8, IF(O2134="", "", O2134), ""))</f>
        <v/>
      </c>
      <c r="BO2134" s="61" t="str">
        <f>IF($B2134="", "", IF(COUNTIF(BP2134:$BY2134, "")=BO$8, IF(P2134="", "", P2134), ""))</f>
        <v/>
      </c>
      <c r="BP2134" s="61" t="str">
        <f>IF($B2134="", "", IF(COUNTIF(BQ2134:$BY2134, "")=BP$8, IF(Q2134="", "", Q2134), ""))</f>
        <v/>
      </c>
      <c r="BQ2134" s="61" t="str">
        <f>IF($B2134="", "", IF(COUNTIF(BR2134:$BY2134, "")=BQ$8, IF(R2134="", "", R2134), ""))</f>
        <v/>
      </c>
      <c r="BR2134" s="61" t="str">
        <f>IF($B2134="", "", IF(COUNTIF(BS2134:$BY2134, "")=BR$8, IF(S2134="", "", S2134), ""))</f>
        <v/>
      </c>
      <c r="BS2134" s="61" t="str">
        <f>IF($B2134="", "", IF(COUNTIF(BT2134:$BY2134, "")=BS$8, IF(T2134="", "", T2134), ""))</f>
        <v/>
      </c>
      <c r="BT2134" s="61" t="str">
        <f>IF($B2134="", "", IF(COUNTIF(BU2134:$BY2134, "")=BT$8, IF(U2134="", "", U2134), ""))</f>
        <v/>
      </c>
      <c r="BU2134" s="61" t="str">
        <f>IF($B2134="", "", IF(COUNTIF(BV2134:$BY2134, "")=BU$8, IF(V2134="", "", V2134), ""))</f>
        <v/>
      </c>
      <c r="BV2134" s="61" t="str">
        <f>IF($B2134="", "", IF(COUNTIF(BW2134:$BY2134, "")=BV$8, IF(W2134="", "", W2134), ""))</f>
        <v/>
      </c>
      <c r="BW2134" s="61" t="str">
        <f>IF($B2134="", "", IF(COUNTIF(BX2134:$BY2134, "")=BW$8, IF(X2134="", "", X2134), ""))</f>
        <v/>
      </c>
      <c r="BX2134" s="61" t="str">
        <f>IF($B2134="", "", IF(COUNTIF(BY2134:$BY2134, "")=BX$8, IF(Y2134="", "", Y2134), ""))</f>
        <v/>
      </c>
      <c r="BY2134" s="50" t="str">
        <f t="shared" si="883"/>
        <v/>
      </c>
      <c r="CA2134" s="6" t="str">
        <f t="shared" si="884"/>
        <v/>
      </c>
      <c r="CB2134" s="6" t="str">
        <f>IF(CA2134="", "", RANK(CA2134, $CA$9:$CA$2508, 0)+COUNTIF($CA$9:CA2134, CA2134)-1)</f>
        <v/>
      </c>
    </row>
    <row r="2135" spans="1:80" x14ac:dyDescent="0.25">
      <c r="A2135" s="22"/>
      <c r="B2135" s="121" t="str">
        <f>IF('Stock Details'!B2134="", "", 'Stock Details'!B2134)</f>
        <v/>
      </c>
      <c r="C2135" s="22"/>
      <c r="D2135" s="130"/>
      <c r="E2135" s="122"/>
      <c r="F2135" s="131"/>
      <c r="G2135" s="22"/>
      <c r="H2135" s="130" t="str">
        <f t="shared" si="869"/>
        <v/>
      </c>
      <c r="I2135" s="122"/>
      <c r="J2135" s="131"/>
      <c r="K2135" s="22"/>
      <c r="L2135" s="130" t="str">
        <f t="shared" si="870"/>
        <v/>
      </c>
      <c r="M2135" s="122"/>
      <c r="N2135" s="131"/>
      <c r="O2135" s="22"/>
      <c r="P2135" s="130" t="str">
        <f t="shared" si="871"/>
        <v/>
      </c>
      <c r="Q2135" s="122"/>
      <c r="R2135" s="131"/>
      <c r="S2135" s="22"/>
      <c r="T2135" s="130" t="str">
        <f t="shared" si="872"/>
        <v/>
      </c>
      <c r="U2135" s="122"/>
      <c r="V2135" s="131"/>
      <c r="W2135" s="22"/>
      <c r="X2135" s="130" t="str">
        <f t="shared" si="873"/>
        <v/>
      </c>
      <c r="Y2135" s="122"/>
      <c r="Z2135" s="131"/>
      <c r="AA2135" s="22"/>
      <c r="AC2135" s="6" t="str">
        <f t="shared" si="874"/>
        <v/>
      </c>
      <c r="AE2135" s="6" t="str">
        <f t="shared" si="875"/>
        <v/>
      </c>
      <c r="AF2135" s="6" t="str">
        <f t="shared" si="876"/>
        <v/>
      </c>
      <c r="AG2135" s="6" t="str">
        <f t="shared" si="877"/>
        <v/>
      </c>
      <c r="AH2135" s="6" t="str">
        <f t="shared" si="878"/>
        <v/>
      </c>
      <c r="AI2135" s="6" t="str">
        <f t="shared" si="879"/>
        <v/>
      </c>
      <c r="AJ2135" s="6" t="str">
        <f t="shared" si="880"/>
        <v/>
      </c>
      <c r="AL2135" s="9" t="str">
        <f>IF('Stock Details'!F2134="", "", 'Stock Details'!F2134)</f>
        <v/>
      </c>
      <c r="AM2135" s="9" t="str">
        <f>IF('Stock Details'!G2134="", "", 'Stock Details'!G2134)</f>
        <v/>
      </c>
      <c r="AO2135" s="59" t="str">
        <f t="shared" si="881"/>
        <v/>
      </c>
      <c r="AP2135" s="59" t="str">
        <f t="shared" si="859"/>
        <v/>
      </c>
      <c r="AQ2135" s="59" t="str">
        <f t="shared" si="860"/>
        <v/>
      </c>
      <c r="AR2135" s="59" t="str">
        <f t="shared" si="861"/>
        <v/>
      </c>
      <c r="AS2135" s="59" t="str">
        <f t="shared" si="862"/>
        <v/>
      </c>
      <c r="AT2135" s="59" t="str">
        <f t="shared" si="863"/>
        <v/>
      </c>
      <c r="AV2135" s="59" t="str">
        <f t="shared" si="882"/>
        <v/>
      </c>
      <c r="AW2135" s="59" t="str">
        <f t="shared" si="864"/>
        <v/>
      </c>
      <c r="AX2135" s="59" t="str">
        <f t="shared" si="865"/>
        <v/>
      </c>
      <c r="AY2135" s="59" t="str">
        <f t="shared" si="866"/>
        <v/>
      </c>
      <c r="AZ2135" s="59" t="str">
        <f t="shared" si="867"/>
        <v/>
      </c>
      <c r="BA2135" s="59" t="str">
        <f t="shared" si="868"/>
        <v/>
      </c>
      <c r="BC2135" s="49" t="str">
        <f>IF($B2135="", "", IF(COUNTIF(BD2135:$BY2135, "")=BC$8, IF(D2135="", "", D2135), ""))</f>
        <v/>
      </c>
      <c r="BD2135" s="61" t="str">
        <f>IF($B2135="", "", IF(COUNTIF(BE2135:$BY2135, "")=BD$8, IF(E2135="", "", E2135), ""))</f>
        <v/>
      </c>
      <c r="BE2135" s="61" t="str">
        <f>IF($B2135="", "", IF(COUNTIF(BF2135:$BY2135, "")=BE$8, IF(F2135="", "", F2135), ""))</f>
        <v/>
      </c>
      <c r="BF2135" s="61" t="str">
        <f>IF($B2135="", "", IF(COUNTIF(BG2135:$BY2135, "")=BF$8, IF(G2135="", "", G2135), ""))</f>
        <v/>
      </c>
      <c r="BG2135" s="61" t="str">
        <f>IF($B2135="", "", IF(COUNTIF(BH2135:$BY2135, "")=BG$8, IF(H2135="", "", H2135), ""))</f>
        <v/>
      </c>
      <c r="BH2135" s="61" t="str">
        <f>IF($B2135="", "", IF(COUNTIF(BI2135:$BY2135, "")=BH$8, IF(I2135="", "", I2135), ""))</f>
        <v/>
      </c>
      <c r="BI2135" s="61" t="str">
        <f>IF($B2135="", "", IF(COUNTIF(BJ2135:$BY2135, "")=BI$8, IF(J2135="", "", J2135), ""))</f>
        <v/>
      </c>
      <c r="BJ2135" s="61" t="str">
        <f>IF($B2135="", "", IF(COUNTIF(BK2135:$BY2135, "")=BJ$8, IF(K2135="", "", K2135), ""))</f>
        <v/>
      </c>
      <c r="BK2135" s="61" t="str">
        <f>IF($B2135="", "", IF(COUNTIF(BL2135:$BY2135, "")=BK$8, IF(L2135="", "", L2135), ""))</f>
        <v/>
      </c>
      <c r="BL2135" s="61" t="str">
        <f>IF($B2135="", "", IF(COUNTIF(BM2135:$BY2135, "")=BL$8, IF(M2135="", "", M2135), ""))</f>
        <v/>
      </c>
      <c r="BM2135" s="61" t="str">
        <f>IF($B2135="", "", IF(COUNTIF(BN2135:$BY2135, "")=BM$8, IF(N2135="", "", N2135), ""))</f>
        <v/>
      </c>
      <c r="BN2135" s="61" t="str">
        <f>IF($B2135="", "", IF(COUNTIF(BO2135:$BY2135, "")=BN$8, IF(O2135="", "", O2135), ""))</f>
        <v/>
      </c>
      <c r="BO2135" s="61" t="str">
        <f>IF($B2135="", "", IF(COUNTIF(BP2135:$BY2135, "")=BO$8, IF(P2135="", "", P2135), ""))</f>
        <v/>
      </c>
      <c r="BP2135" s="61" t="str">
        <f>IF($B2135="", "", IF(COUNTIF(BQ2135:$BY2135, "")=BP$8, IF(Q2135="", "", Q2135), ""))</f>
        <v/>
      </c>
      <c r="BQ2135" s="61" t="str">
        <f>IF($B2135="", "", IF(COUNTIF(BR2135:$BY2135, "")=BQ$8, IF(R2135="", "", R2135), ""))</f>
        <v/>
      </c>
      <c r="BR2135" s="61" t="str">
        <f>IF($B2135="", "", IF(COUNTIF(BS2135:$BY2135, "")=BR$8, IF(S2135="", "", S2135), ""))</f>
        <v/>
      </c>
      <c r="BS2135" s="61" t="str">
        <f>IF($B2135="", "", IF(COUNTIF(BT2135:$BY2135, "")=BS$8, IF(T2135="", "", T2135), ""))</f>
        <v/>
      </c>
      <c r="BT2135" s="61" t="str">
        <f>IF($B2135="", "", IF(COUNTIF(BU2135:$BY2135, "")=BT$8, IF(U2135="", "", U2135), ""))</f>
        <v/>
      </c>
      <c r="BU2135" s="61" t="str">
        <f>IF($B2135="", "", IF(COUNTIF(BV2135:$BY2135, "")=BU$8, IF(V2135="", "", V2135), ""))</f>
        <v/>
      </c>
      <c r="BV2135" s="61" t="str">
        <f>IF($B2135="", "", IF(COUNTIF(BW2135:$BY2135, "")=BV$8, IF(W2135="", "", W2135), ""))</f>
        <v/>
      </c>
      <c r="BW2135" s="61" t="str">
        <f>IF($B2135="", "", IF(COUNTIF(BX2135:$BY2135, "")=BW$8, IF(X2135="", "", X2135), ""))</f>
        <v/>
      </c>
      <c r="BX2135" s="61" t="str">
        <f>IF($B2135="", "", IF(COUNTIF(BY2135:$BY2135, "")=BX$8, IF(Y2135="", "", Y2135), ""))</f>
        <v/>
      </c>
      <c r="BY2135" s="50" t="str">
        <f t="shared" si="883"/>
        <v/>
      </c>
      <c r="CA2135" s="6" t="str">
        <f t="shared" si="884"/>
        <v/>
      </c>
      <c r="CB2135" s="6" t="str">
        <f>IF(CA2135="", "", RANK(CA2135, $CA$9:$CA$2508, 0)+COUNTIF($CA$9:CA2135, CA2135)-1)</f>
        <v/>
      </c>
    </row>
    <row r="2136" spans="1:80" x14ac:dyDescent="0.25">
      <c r="A2136" s="22"/>
      <c r="B2136" s="121" t="str">
        <f>IF('Stock Details'!B2135="", "", 'Stock Details'!B2135)</f>
        <v/>
      </c>
      <c r="C2136" s="22"/>
      <c r="D2136" s="130"/>
      <c r="E2136" s="122"/>
      <c r="F2136" s="131"/>
      <c r="G2136" s="22"/>
      <c r="H2136" s="130" t="str">
        <f t="shared" si="869"/>
        <v/>
      </c>
      <c r="I2136" s="122"/>
      <c r="J2136" s="131"/>
      <c r="K2136" s="22"/>
      <c r="L2136" s="130" t="str">
        <f t="shared" si="870"/>
        <v/>
      </c>
      <c r="M2136" s="122"/>
      <c r="N2136" s="131"/>
      <c r="O2136" s="22"/>
      <c r="P2136" s="130" t="str">
        <f t="shared" si="871"/>
        <v/>
      </c>
      <c r="Q2136" s="122"/>
      <c r="R2136" s="131"/>
      <c r="S2136" s="22"/>
      <c r="T2136" s="130" t="str">
        <f t="shared" si="872"/>
        <v/>
      </c>
      <c r="U2136" s="122"/>
      <c r="V2136" s="131"/>
      <c r="W2136" s="22"/>
      <c r="X2136" s="130" t="str">
        <f t="shared" si="873"/>
        <v/>
      </c>
      <c r="Y2136" s="122"/>
      <c r="Z2136" s="131"/>
      <c r="AA2136" s="22"/>
      <c r="AC2136" s="6" t="str">
        <f t="shared" si="874"/>
        <v/>
      </c>
      <c r="AE2136" s="6" t="str">
        <f t="shared" si="875"/>
        <v/>
      </c>
      <c r="AF2136" s="6" t="str">
        <f t="shared" si="876"/>
        <v/>
      </c>
      <c r="AG2136" s="6" t="str">
        <f t="shared" si="877"/>
        <v/>
      </c>
      <c r="AH2136" s="6" t="str">
        <f t="shared" si="878"/>
        <v/>
      </c>
      <c r="AI2136" s="6" t="str">
        <f t="shared" si="879"/>
        <v/>
      </c>
      <c r="AJ2136" s="6" t="str">
        <f t="shared" si="880"/>
        <v/>
      </c>
      <c r="AL2136" s="9" t="str">
        <f>IF('Stock Details'!F2135="", "", 'Stock Details'!F2135)</f>
        <v/>
      </c>
      <c r="AM2136" s="9" t="str">
        <f>IF('Stock Details'!G2135="", "", 'Stock Details'!G2135)</f>
        <v/>
      </c>
      <c r="AO2136" s="59" t="str">
        <f t="shared" si="881"/>
        <v/>
      </c>
      <c r="AP2136" s="59" t="str">
        <f t="shared" si="859"/>
        <v/>
      </c>
      <c r="AQ2136" s="59" t="str">
        <f t="shared" si="860"/>
        <v/>
      </c>
      <c r="AR2136" s="59" t="str">
        <f t="shared" si="861"/>
        <v/>
      </c>
      <c r="AS2136" s="59" t="str">
        <f t="shared" si="862"/>
        <v/>
      </c>
      <c r="AT2136" s="59" t="str">
        <f t="shared" si="863"/>
        <v/>
      </c>
      <c r="AV2136" s="59" t="str">
        <f t="shared" si="882"/>
        <v/>
      </c>
      <c r="AW2136" s="59" t="str">
        <f t="shared" si="864"/>
        <v/>
      </c>
      <c r="AX2136" s="59" t="str">
        <f t="shared" si="865"/>
        <v/>
      </c>
      <c r="AY2136" s="59" t="str">
        <f t="shared" si="866"/>
        <v/>
      </c>
      <c r="AZ2136" s="59" t="str">
        <f t="shared" si="867"/>
        <v/>
      </c>
      <c r="BA2136" s="59" t="str">
        <f t="shared" si="868"/>
        <v/>
      </c>
      <c r="BC2136" s="49" t="str">
        <f>IF($B2136="", "", IF(COUNTIF(BD2136:$BY2136, "")=BC$8, IF(D2136="", "", D2136), ""))</f>
        <v/>
      </c>
      <c r="BD2136" s="61" t="str">
        <f>IF($B2136="", "", IF(COUNTIF(BE2136:$BY2136, "")=BD$8, IF(E2136="", "", E2136), ""))</f>
        <v/>
      </c>
      <c r="BE2136" s="61" t="str">
        <f>IF($B2136="", "", IF(COUNTIF(BF2136:$BY2136, "")=BE$8, IF(F2136="", "", F2136), ""))</f>
        <v/>
      </c>
      <c r="BF2136" s="61" t="str">
        <f>IF($B2136="", "", IF(COUNTIF(BG2136:$BY2136, "")=BF$8, IF(G2136="", "", G2136), ""))</f>
        <v/>
      </c>
      <c r="BG2136" s="61" t="str">
        <f>IF($B2136="", "", IF(COUNTIF(BH2136:$BY2136, "")=BG$8, IF(H2136="", "", H2136), ""))</f>
        <v/>
      </c>
      <c r="BH2136" s="61" t="str">
        <f>IF($B2136="", "", IF(COUNTIF(BI2136:$BY2136, "")=BH$8, IF(I2136="", "", I2136), ""))</f>
        <v/>
      </c>
      <c r="BI2136" s="61" t="str">
        <f>IF($B2136="", "", IF(COUNTIF(BJ2136:$BY2136, "")=BI$8, IF(J2136="", "", J2136), ""))</f>
        <v/>
      </c>
      <c r="BJ2136" s="61" t="str">
        <f>IF($B2136="", "", IF(COUNTIF(BK2136:$BY2136, "")=BJ$8, IF(K2136="", "", K2136), ""))</f>
        <v/>
      </c>
      <c r="BK2136" s="61" t="str">
        <f>IF($B2136="", "", IF(COUNTIF(BL2136:$BY2136, "")=BK$8, IF(L2136="", "", L2136), ""))</f>
        <v/>
      </c>
      <c r="BL2136" s="61" t="str">
        <f>IF($B2136="", "", IF(COUNTIF(BM2136:$BY2136, "")=BL$8, IF(M2136="", "", M2136), ""))</f>
        <v/>
      </c>
      <c r="BM2136" s="61" t="str">
        <f>IF($B2136="", "", IF(COUNTIF(BN2136:$BY2136, "")=BM$8, IF(N2136="", "", N2136), ""))</f>
        <v/>
      </c>
      <c r="BN2136" s="61" t="str">
        <f>IF($B2136="", "", IF(COUNTIF(BO2136:$BY2136, "")=BN$8, IF(O2136="", "", O2136), ""))</f>
        <v/>
      </c>
      <c r="BO2136" s="61" t="str">
        <f>IF($B2136="", "", IF(COUNTIF(BP2136:$BY2136, "")=BO$8, IF(P2136="", "", P2136), ""))</f>
        <v/>
      </c>
      <c r="BP2136" s="61" t="str">
        <f>IF($B2136="", "", IF(COUNTIF(BQ2136:$BY2136, "")=BP$8, IF(Q2136="", "", Q2136), ""))</f>
        <v/>
      </c>
      <c r="BQ2136" s="61" t="str">
        <f>IF($B2136="", "", IF(COUNTIF(BR2136:$BY2136, "")=BQ$8, IF(R2136="", "", R2136), ""))</f>
        <v/>
      </c>
      <c r="BR2136" s="61" t="str">
        <f>IF($B2136="", "", IF(COUNTIF(BS2136:$BY2136, "")=BR$8, IF(S2136="", "", S2136), ""))</f>
        <v/>
      </c>
      <c r="BS2136" s="61" t="str">
        <f>IF($B2136="", "", IF(COUNTIF(BT2136:$BY2136, "")=BS$8, IF(T2136="", "", T2136), ""))</f>
        <v/>
      </c>
      <c r="BT2136" s="61" t="str">
        <f>IF($B2136="", "", IF(COUNTIF(BU2136:$BY2136, "")=BT$8, IF(U2136="", "", U2136), ""))</f>
        <v/>
      </c>
      <c r="BU2136" s="61" t="str">
        <f>IF($B2136="", "", IF(COUNTIF(BV2136:$BY2136, "")=BU$8, IF(V2136="", "", V2136), ""))</f>
        <v/>
      </c>
      <c r="BV2136" s="61" t="str">
        <f>IF($B2136="", "", IF(COUNTIF(BW2136:$BY2136, "")=BV$8, IF(W2136="", "", W2136), ""))</f>
        <v/>
      </c>
      <c r="BW2136" s="61" t="str">
        <f>IF($B2136="", "", IF(COUNTIF(BX2136:$BY2136, "")=BW$8, IF(X2136="", "", X2136), ""))</f>
        <v/>
      </c>
      <c r="BX2136" s="61" t="str">
        <f>IF($B2136="", "", IF(COUNTIF(BY2136:$BY2136, "")=BX$8, IF(Y2136="", "", Y2136), ""))</f>
        <v/>
      </c>
      <c r="BY2136" s="50" t="str">
        <f t="shared" si="883"/>
        <v/>
      </c>
      <c r="CA2136" s="6" t="str">
        <f t="shared" si="884"/>
        <v/>
      </c>
      <c r="CB2136" s="6" t="str">
        <f>IF(CA2136="", "", RANK(CA2136, $CA$9:$CA$2508, 0)+COUNTIF($CA$9:CA2136, CA2136)-1)</f>
        <v/>
      </c>
    </row>
    <row r="2137" spans="1:80" x14ac:dyDescent="0.25">
      <c r="A2137" s="22"/>
      <c r="B2137" s="121" t="str">
        <f>IF('Stock Details'!B2136="", "", 'Stock Details'!B2136)</f>
        <v/>
      </c>
      <c r="C2137" s="22"/>
      <c r="D2137" s="130"/>
      <c r="E2137" s="122"/>
      <c r="F2137" s="131"/>
      <c r="G2137" s="22"/>
      <c r="H2137" s="130" t="str">
        <f t="shared" si="869"/>
        <v/>
      </c>
      <c r="I2137" s="122"/>
      <c r="J2137" s="131"/>
      <c r="K2137" s="22"/>
      <c r="L2137" s="130" t="str">
        <f t="shared" si="870"/>
        <v/>
      </c>
      <c r="M2137" s="122"/>
      <c r="N2137" s="131"/>
      <c r="O2137" s="22"/>
      <c r="P2137" s="130" t="str">
        <f t="shared" si="871"/>
        <v/>
      </c>
      <c r="Q2137" s="122"/>
      <c r="R2137" s="131"/>
      <c r="S2137" s="22"/>
      <c r="T2137" s="130" t="str">
        <f t="shared" si="872"/>
        <v/>
      </c>
      <c r="U2137" s="122"/>
      <c r="V2137" s="131"/>
      <c r="W2137" s="22"/>
      <c r="X2137" s="130" t="str">
        <f t="shared" si="873"/>
        <v/>
      </c>
      <c r="Y2137" s="122"/>
      <c r="Z2137" s="131"/>
      <c r="AA2137" s="22"/>
      <c r="AC2137" s="6" t="str">
        <f t="shared" si="874"/>
        <v/>
      </c>
      <c r="AE2137" s="6" t="str">
        <f t="shared" si="875"/>
        <v/>
      </c>
      <c r="AF2137" s="6" t="str">
        <f t="shared" si="876"/>
        <v/>
      </c>
      <c r="AG2137" s="6" t="str">
        <f t="shared" si="877"/>
        <v/>
      </c>
      <c r="AH2137" s="6" t="str">
        <f t="shared" si="878"/>
        <v/>
      </c>
      <c r="AI2137" s="6" t="str">
        <f t="shared" si="879"/>
        <v/>
      </c>
      <c r="AJ2137" s="6" t="str">
        <f t="shared" si="880"/>
        <v/>
      </c>
      <c r="AL2137" s="9" t="str">
        <f>IF('Stock Details'!F2136="", "", 'Stock Details'!F2136)</f>
        <v/>
      </c>
      <c r="AM2137" s="9" t="str">
        <f>IF('Stock Details'!G2136="", "", 'Stock Details'!G2136)</f>
        <v/>
      </c>
      <c r="AO2137" s="59" t="str">
        <f t="shared" si="881"/>
        <v/>
      </c>
      <c r="AP2137" s="59" t="str">
        <f t="shared" ref="AP2137:AP2200" si="885">IF(AF2137="", "", AF2137*$AL2137)</f>
        <v/>
      </c>
      <c r="AQ2137" s="59" t="str">
        <f t="shared" ref="AQ2137:AQ2200" si="886">IF(AG2137="", "", AG2137*$AL2137)</f>
        <v/>
      </c>
      <c r="AR2137" s="59" t="str">
        <f t="shared" ref="AR2137:AR2200" si="887">IF(AH2137="", "", AH2137*$AL2137)</f>
        <v/>
      </c>
      <c r="AS2137" s="59" t="str">
        <f t="shared" ref="AS2137:AS2200" si="888">IF(AI2137="", "", AI2137*$AL2137)</f>
        <v/>
      </c>
      <c r="AT2137" s="59" t="str">
        <f t="shared" ref="AT2137:AT2200" si="889">IF(AJ2137="", "", AJ2137*$AL2137)</f>
        <v/>
      </c>
      <c r="AV2137" s="59" t="str">
        <f t="shared" si="882"/>
        <v/>
      </c>
      <c r="AW2137" s="59" t="str">
        <f t="shared" si="864"/>
        <v/>
      </c>
      <c r="AX2137" s="59" t="str">
        <f t="shared" si="865"/>
        <v/>
      </c>
      <c r="AY2137" s="59" t="str">
        <f t="shared" si="866"/>
        <v/>
      </c>
      <c r="AZ2137" s="59" t="str">
        <f t="shared" si="867"/>
        <v/>
      </c>
      <c r="BA2137" s="59" t="str">
        <f t="shared" si="868"/>
        <v/>
      </c>
      <c r="BC2137" s="49" t="str">
        <f>IF($B2137="", "", IF(COUNTIF(BD2137:$BY2137, "")=BC$8, IF(D2137="", "", D2137), ""))</f>
        <v/>
      </c>
      <c r="BD2137" s="61" t="str">
        <f>IF($B2137="", "", IF(COUNTIF(BE2137:$BY2137, "")=BD$8, IF(E2137="", "", E2137), ""))</f>
        <v/>
      </c>
      <c r="BE2137" s="61" t="str">
        <f>IF($B2137="", "", IF(COUNTIF(BF2137:$BY2137, "")=BE$8, IF(F2137="", "", F2137), ""))</f>
        <v/>
      </c>
      <c r="BF2137" s="61" t="str">
        <f>IF($B2137="", "", IF(COUNTIF(BG2137:$BY2137, "")=BF$8, IF(G2137="", "", G2137), ""))</f>
        <v/>
      </c>
      <c r="BG2137" s="61" t="str">
        <f>IF($B2137="", "", IF(COUNTIF(BH2137:$BY2137, "")=BG$8, IF(H2137="", "", H2137), ""))</f>
        <v/>
      </c>
      <c r="BH2137" s="61" t="str">
        <f>IF($B2137="", "", IF(COUNTIF(BI2137:$BY2137, "")=BH$8, IF(I2137="", "", I2137), ""))</f>
        <v/>
      </c>
      <c r="BI2137" s="61" t="str">
        <f>IF($B2137="", "", IF(COUNTIF(BJ2137:$BY2137, "")=BI$8, IF(J2137="", "", J2137), ""))</f>
        <v/>
      </c>
      <c r="BJ2137" s="61" t="str">
        <f>IF($B2137="", "", IF(COUNTIF(BK2137:$BY2137, "")=BJ$8, IF(K2137="", "", K2137), ""))</f>
        <v/>
      </c>
      <c r="BK2137" s="61" t="str">
        <f>IF($B2137="", "", IF(COUNTIF(BL2137:$BY2137, "")=BK$8, IF(L2137="", "", L2137), ""))</f>
        <v/>
      </c>
      <c r="BL2137" s="61" t="str">
        <f>IF($B2137="", "", IF(COUNTIF(BM2137:$BY2137, "")=BL$8, IF(M2137="", "", M2137), ""))</f>
        <v/>
      </c>
      <c r="BM2137" s="61" t="str">
        <f>IF($B2137="", "", IF(COUNTIF(BN2137:$BY2137, "")=BM$8, IF(N2137="", "", N2137), ""))</f>
        <v/>
      </c>
      <c r="BN2137" s="61" t="str">
        <f>IF($B2137="", "", IF(COUNTIF(BO2137:$BY2137, "")=BN$8, IF(O2137="", "", O2137), ""))</f>
        <v/>
      </c>
      <c r="BO2137" s="61" t="str">
        <f>IF($B2137="", "", IF(COUNTIF(BP2137:$BY2137, "")=BO$8, IF(P2137="", "", P2137), ""))</f>
        <v/>
      </c>
      <c r="BP2137" s="61" t="str">
        <f>IF($B2137="", "", IF(COUNTIF(BQ2137:$BY2137, "")=BP$8, IF(Q2137="", "", Q2137), ""))</f>
        <v/>
      </c>
      <c r="BQ2137" s="61" t="str">
        <f>IF($B2137="", "", IF(COUNTIF(BR2137:$BY2137, "")=BQ$8, IF(R2137="", "", R2137), ""))</f>
        <v/>
      </c>
      <c r="BR2137" s="61" t="str">
        <f>IF($B2137="", "", IF(COUNTIF(BS2137:$BY2137, "")=BR$8, IF(S2137="", "", S2137), ""))</f>
        <v/>
      </c>
      <c r="BS2137" s="61" t="str">
        <f>IF($B2137="", "", IF(COUNTIF(BT2137:$BY2137, "")=BS$8, IF(T2137="", "", T2137), ""))</f>
        <v/>
      </c>
      <c r="BT2137" s="61" t="str">
        <f>IF($B2137="", "", IF(COUNTIF(BU2137:$BY2137, "")=BT$8, IF(U2137="", "", U2137), ""))</f>
        <v/>
      </c>
      <c r="BU2137" s="61" t="str">
        <f>IF($B2137="", "", IF(COUNTIF(BV2137:$BY2137, "")=BU$8, IF(V2137="", "", V2137), ""))</f>
        <v/>
      </c>
      <c r="BV2137" s="61" t="str">
        <f>IF($B2137="", "", IF(COUNTIF(BW2137:$BY2137, "")=BV$8, IF(W2137="", "", W2137), ""))</f>
        <v/>
      </c>
      <c r="BW2137" s="61" t="str">
        <f>IF($B2137="", "", IF(COUNTIF(BX2137:$BY2137, "")=BW$8, IF(X2137="", "", X2137), ""))</f>
        <v/>
      </c>
      <c r="BX2137" s="61" t="str">
        <f>IF($B2137="", "", IF(COUNTIF(BY2137:$BY2137, "")=BX$8, IF(Y2137="", "", Y2137), ""))</f>
        <v/>
      </c>
      <c r="BY2137" s="50" t="str">
        <f t="shared" si="883"/>
        <v/>
      </c>
      <c r="CA2137" s="6" t="str">
        <f t="shared" si="884"/>
        <v/>
      </c>
      <c r="CB2137" s="6" t="str">
        <f>IF(CA2137="", "", RANK(CA2137, $CA$9:$CA$2508, 0)+COUNTIF($CA$9:CA2137, CA2137)-1)</f>
        <v/>
      </c>
    </row>
    <row r="2138" spans="1:80" x14ac:dyDescent="0.25">
      <c r="A2138" s="22"/>
      <c r="B2138" s="121" t="str">
        <f>IF('Stock Details'!B2137="", "", 'Stock Details'!B2137)</f>
        <v/>
      </c>
      <c r="C2138" s="22"/>
      <c r="D2138" s="130"/>
      <c r="E2138" s="122"/>
      <c r="F2138" s="131"/>
      <c r="G2138" s="22"/>
      <c r="H2138" s="130" t="str">
        <f t="shared" si="869"/>
        <v/>
      </c>
      <c r="I2138" s="122"/>
      <c r="J2138" s="131"/>
      <c r="K2138" s="22"/>
      <c r="L2138" s="130" t="str">
        <f t="shared" si="870"/>
        <v/>
      </c>
      <c r="M2138" s="122"/>
      <c r="N2138" s="131"/>
      <c r="O2138" s="22"/>
      <c r="P2138" s="130" t="str">
        <f t="shared" si="871"/>
        <v/>
      </c>
      <c r="Q2138" s="122"/>
      <c r="R2138" s="131"/>
      <c r="S2138" s="22"/>
      <c r="T2138" s="130" t="str">
        <f t="shared" si="872"/>
        <v/>
      </c>
      <c r="U2138" s="122"/>
      <c r="V2138" s="131"/>
      <c r="W2138" s="22"/>
      <c r="X2138" s="130" t="str">
        <f t="shared" si="873"/>
        <v/>
      </c>
      <c r="Y2138" s="122"/>
      <c r="Z2138" s="131"/>
      <c r="AA2138" s="22"/>
      <c r="AC2138" s="6" t="str">
        <f t="shared" si="874"/>
        <v/>
      </c>
      <c r="AE2138" s="6" t="str">
        <f t="shared" si="875"/>
        <v/>
      </c>
      <c r="AF2138" s="6" t="str">
        <f t="shared" si="876"/>
        <v/>
      </c>
      <c r="AG2138" s="6" t="str">
        <f t="shared" si="877"/>
        <v/>
      </c>
      <c r="AH2138" s="6" t="str">
        <f t="shared" si="878"/>
        <v/>
      </c>
      <c r="AI2138" s="6" t="str">
        <f t="shared" si="879"/>
        <v/>
      </c>
      <c r="AJ2138" s="6" t="str">
        <f t="shared" si="880"/>
        <v/>
      </c>
      <c r="AL2138" s="9" t="str">
        <f>IF('Stock Details'!F2137="", "", 'Stock Details'!F2137)</f>
        <v/>
      </c>
      <c r="AM2138" s="9" t="str">
        <f>IF('Stock Details'!G2137="", "", 'Stock Details'!G2137)</f>
        <v/>
      </c>
      <c r="AO2138" s="59" t="str">
        <f t="shared" si="881"/>
        <v/>
      </c>
      <c r="AP2138" s="59" t="str">
        <f t="shared" si="885"/>
        <v/>
      </c>
      <c r="AQ2138" s="59" t="str">
        <f t="shared" si="886"/>
        <v/>
      </c>
      <c r="AR2138" s="59" t="str">
        <f t="shared" si="887"/>
        <v/>
      </c>
      <c r="AS2138" s="59" t="str">
        <f t="shared" si="888"/>
        <v/>
      </c>
      <c r="AT2138" s="59" t="str">
        <f t="shared" si="889"/>
        <v/>
      </c>
      <c r="AV2138" s="59" t="str">
        <f t="shared" si="882"/>
        <v/>
      </c>
      <c r="AW2138" s="59" t="str">
        <f t="shared" si="864"/>
        <v/>
      </c>
      <c r="AX2138" s="59" t="str">
        <f t="shared" si="865"/>
        <v/>
      </c>
      <c r="AY2138" s="59" t="str">
        <f t="shared" si="866"/>
        <v/>
      </c>
      <c r="AZ2138" s="59" t="str">
        <f t="shared" si="867"/>
        <v/>
      </c>
      <c r="BA2138" s="59" t="str">
        <f t="shared" si="868"/>
        <v/>
      </c>
      <c r="BC2138" s="49" t="str">
        <f>IF($B2138="", "", IF(COUNTIF(BD2138:$BY2138, "")=BC$8, IF(D2138="", "", D2138), ""))</f>
        <v/>
      </c>
      <c r="BD2138" s="61" t="str">
        <f>IF($B2138="", "", IF(COUNTIF(BE2138:$BY2138, "")=BD$8, IF(E2138="", "", E2138), ""))</f>
        <v/>
      </c>
      <c r="BE2138" s="61" t="str">
        <f>IF($B2138="", "", IF(COUNTIF(BF2138:$BY2138, "")=BE$8, IF(F2138="", "", F2138), ""))</f>
        <v/>
      </c>
      <c r="BF2138" s="61" t="str">
        <f>IF($B2138="", "", IF(COUNTIF(BG2138:$BY2138, "")=BF$8, IF(G2138="", "", G2138), ""))</f>
        <v/>
      </c>
      <c r="BG2138" s="61" t="str">
        <f>IF($B2138="", "", IF(COUNTIF(BH2138:$BY2138, "")=BG$8, IF(H2138="", "", H2138), ""))</f>
        <v/>
      </c>
      <c r="BH2138" s="61" t="str">
        <f>IF($B2138="", "", IF(COUNTIF(BI2138:$BY2138, "")=BH$8, IF(I2138="", "", I2138), ""))</f>
        <v/>
      </c>
      <c r="BI2138" s="61" t="str">
        <f>IF($B2138="", "", IF(COUNTIF(BJ2138:$BY2138, "")=BI$8, IF(J2138="", "", J2138), ""))</f>
        <v/>
      </c>
      <c r="BJ2138" s="61" t="str">
        <f>IF($B2138="", "", IF(COUNTIF(BK2138:$BY2138, "")=BJ$8, IF(K2138="", "", K2138), ""))</f>
        <v/>
      </c>
      <c r="BK2138" s="61" t="str">
        <f>IF($B2138="", "", IF(COUNTIF(BL2138:$BY2138, "")=BK$8, IF(L2138="", "", L2138), ""))</f>
        <v/>
      </c>
      <c r="BL2138" s="61" t="str">
        <f>IF($B2138="", "", IF(COUNTIF(BM2138:$BY2138, "")=BL$8, IF(M2138="", "", M2138), ""))</f>
        <v/>
      </c>
      <c r="BM2138" s="61" t="str">
        <f>IF($B2138="", "", IF(COUNTIF(BN2138:$BY2138, "")=BM$8, IF(N2138="", "", N2138), ""))</f>
        <v/>
      </c>
      <c r="BN2138" s="61" t="str">
        <f>IF($B2138="", "", IF(COUNTIF(BO2138:$BY2138, "")=BN$8, IF(O2138="", "", O2138), ""))</f>
        <v/>
      </c>
      <c r="BO2138" s="61" t="str">
        <f>IF($B2138="", "", IF(COUNTIF(BP2138:$BY2138, "")=BO$8, IF(P2138="", "", P2138), ""))</f>
        <v/>
      </c>
      <c r="BP2138" s="61" t="str">
        <f>IF($B2138="", "", IF(COUNTIF(BQ2138:$BY2138, "")=BP$8, IF(Q2138="", "", Q2138), ""))</f>
        <v/>
      </c>
      <c r="BQ2138" s="61" t="str">
        <f>IF($B2138="", "", IF(COUNTIF(BR2138:$BY2138, "")=BQ$8, IF(R2138="", "", R2138), ""))</f>
        <v/>
      </c>
      <c r="BR2138" s="61" t="str">
        <f>IF($B2138="", "", IF(COUNTIF(BS2138:$BY2138, "")=BR$8, IF(S2138="", "", S2138), ""))</f>
        <v/>
      </c>
      <c r="BS2138" s="61" t="str">
        <f>IF($B2138="", "", IF(COUNTIF(BT2138:$BY2138, "")=BS$8, IF(T2138="", "", T2138), ""))</f>
        <v/>
      </c>
      <c r="BT2138" s="61" t="str">
        <f>IF($B2138="", "", IF(COUNTIF(BU2138:$BY2138, "")=BT$8, IF(U2138="", "", U2138), ""))</f>
        <v/>
      </c>
      <c r="BU2138" s="61" t="str">
        <f>IF($B2138="", "", IF(COUNTIF(BV2138:$BY2138, "")=BU$8, IF(V2138="", "", V2138), ""))</f>
        <v/>
      </c>
      <c r="BV2138" s="61" t="str">
        <f>IF($B2138="", "", IF(COUNTIF(BW2138:$BY2138, "")=BV$8, IF(W2138="", "", W2138), ""))</f>
        <v/>
      </c>
      <c r="BW2138" s="61" t="str">
        <f>IF($B2138="", "", IF(COUNTIF(BX2138:$BY2138, "")=BW$8, IF(X2138="", "", X2138), ""))</f>
        <v/>
      </c>
      <c r="BX2138" s="61" t="str">
        <f>IF($B2138="", "", IF(COUNTIF(BY2138:$BY2138, "")=BX$8, IF(Y2138="", "", Y2138), ""))</f>
        <v/>
      </c>
      <c r="BY2138" s="50" t="str">
        <f t="shared" si="883"/>
        <v/>
      </c>
      <c r="CA2138" s="6" t="str">
        <f t="shared" si="884"/>
        <v/>
      </c>
      <c r="CB2138" s="6" t="str">
        <f>IF(CA2138="", "", RANK(CA2138, $CA$9:$CA$2508, 0)+COUNTIF($CA$9:CA2138, CA2138)-1)</f>
        <v/>
      </c>
    </row>
    <row r="2139" spans="1:80" x14ac:dyDescent="0.25">
      <c r="A2139" s="22"/>
      <c r="B2139" s="121" t="str">
        <f>IF('Stock Details'!B2138="", "", 'Stock Details'!B2138)</f>
        <v/>
      </c>
      <c r="C2139" s="22"/>
      <c r="D2139" s="130"/>
      <c r="E2139" s="122"/>
      <c r="F2139" s="131"/>
      <c r="G2139" s="22"/>
      <c r="H2139" s="130" t="str">
        <f t="shared" si="869"/>
        <v/>
      </c>
      <c r="I2139" s="122"/>
      <c r="J2139" s="131"/>
      <c r="K2139" s="22"/>
      <c r="L2139" s="130" t="str">
        <f t="shared" si="870"/>
        <v/>
      </c>
      <c r="M2139" s="122"/>
      <c r="N2139" s="131"/>
      <c r="O2139" s="22"/>
      <c r="P2139" s="130" t="str">
        <f t="shared" si="871"/>
        <v/>
      </c>
      <c r="Q2139" s="122"/>
      <c r="R2139" s="131"/>
      <c r="S2139" s="22"/>
      <c r="T2139" s="130" t="str">
        <f t="shared" si="872"/>
        <v/>
      </c>
      <c r="U2139" s="122"/>
      <c r="V2139" s="131"/>
      <c r="W2139" s="22"/>
      <c r="X2139" s="130" t="str">
        <f t="shared" si="873"/>
        <v/>
      </c>
      <c r="Y2139" s="122"/>
      <c r="Z2139" s="131"/>
      <c r="AA2139" s="22"/>
      <c r="AC2139" s="6" t="str">
        <f t="shared" si="874"/>
        <v/>
      </c>
      <c r="AE2139" s="6" t="str">
        <f t="shared" si="875"/>
        <v/>
      </c>
      <c r="AF2139" s="6" t="str">
        <f t="shared" si="876"/>
        <v/>
      </c>
      <c r="AG2139" s="6" t="str">
        <f t="shared" si="877"/>
        <v/>
      </c>
      <c r="AH2139" s="6" t="str">
        <f t="shared" si="878"/>
        <v/>
      </c>
      <c r="AI2139" s="6" t="str">
        <f t="shared" si="879"/>
        <v/>
      </c>
      <c r="AJ2139" s="6" t="str">
        <f t="shared" si="880"/>
        <v/>
      </c>
      <c r="AL2139" s="9" t="str">
        <f>IF('Stock Details'!F2138="", "", 'Stock Details'!F2138)</f>
        <v/>
      </c>
      <c r="AM2139" s="9" t="str">
        <f>IF('Stock Details'!G2138="", "", 'Stock Details'!G2138)</f>
        <v/>
      </c>
      <c r="AO2139" s="59" t="str">
        <f t="shared" si="881"/>
        <v/>
      </c>
      <c r="AP2139" s="59" t="str">
        <f t="shared" si="885"/>
        <v/>
      </c>
      <c r="AQ2139" s="59" t="str">
        <f t="shared" si="886"/>
        <v/>
      </c>
      <c r="AR2139" s="59" t="str">
        <f t="shared" si="887"/>
        <v/>
      </c>
      <c r="AS2139" s="59" t="str">
        <f t="shared" si="888"/>
        <v/>
      </c>
      <c r="AT2139" s="59" t="str">
        <f t="shared" si="889"/>
        <v/>
      </c>
      <c r="AV2139" s="59" t="str">
        <f t="shared" si="882"/>
        <v/>
      </c>
      <c r="AW2139" s="59" t="str">
        <f t="shared" si="864"/>
        <v/>
      </c>
      <c r="AX2139" s="59" t="str">
        <f t="shared" si="865"/>
        <v/>
      </c>
      <c r="AY2139" s="59" t="str">
        <f t="shared" si="866"/>
        <v/>
      </c>
      <c r="AZ2139" s="59" t="str">
        <f t="shared" si="867"/>
        <v/>
      </c>
      <c r="BA2139" s="59" t="str">
        <f t="shared" si="868"/>
        <v/>
      </c>
      <c r="BC2139" s="49" t="str">
        <f>IF($B2139="", "", IF(COUNTIF(BD2139:$BY2139, "")=BC$8, IF(D2139="", "", D2139), ""))</f>
        <v/>
      </c>
      <c r="BD2139" s="61" t="str">
        <f>IF($B2139="", "", IF(COUNTIF(BE2139:$BY2139, "")=BD$8, IF(E2139="", "", E2139), ""))</f>
        <v/>
      </c>
      <c r="BE2139" s="61" t="str">
        <f>IF($B2139="", "", IF(COUNTIF(BF2139:$BY2139, "")=BE$8, IF(F2139="", "", F2139), ""))</f>
        <v/>
      </c>
      <c r="BF2139" s="61" t="str">
        <f>IF($B2139="", "", IF(COUNTIF(BG2139:$BY2139, "")=BF$8, IF(G2139="", "", G2139), ""))</f>
        <v/>
      </c>
      <c r="BG2139" s="61" t="str">
        <f>IF($B2139="", "", IF(COUNTIF(BH2139:$BY2139, "")=BG$8, IF(H2139="", "", H2139), ""))</f>
        <v/>
      </c>
      <c r="BH2139" s="61" t="str">
        <f>IF($B2139="", "", IF(COUNTIF(BI2139:$BY2139, "")=BH$8, IF(I2139="", "", I2139), ""))</f>
        <v/>
      </c>
      <c r="BI2139" s="61" t="str">
        <f>IF($B2139="", "", IF(COUNTIF(BJ2139:$BY2139, "")=BI$8, IF(J2139="", "", J2139), ""))</f>
        <v/>
      </c>
      <c r="BJ2139" s="61" t="str">
        <f>IF($B2139="", "", IF(COUNTIF(BK2139:$BY2139, "")=BJ$8, IF(K2139="", "", K2139), ""))</f>
        <v/>
      </c>
      <c r="BK2139" s="61" t="str">
        <f>IF($B2139="", "", IF(COUNTIF(BL2139:$BY2139, "")=BK$8, IF(L2139="", "", L2139), ""))</f>
        <v/>
      </c>
      <c r="BL2139" s="61" t="str">
        <f>IF($B2139="", "", IF(COUNTIF(BM2139:$BY2139, "")=BL$8, IF(M2139="", "", M2139), ""))</f>
        <v/>
      </c>
      <c r="BM2139" s="61" t="str">
        <f>IF($B2139="", "", IF(COUNTIF(BN2139:$BY2139, "")=BM$8, IF(N2139="", "", N2139), ""))</f>
        <v/>
      </c>
      <c r="BN2139" s="61" t="str">
        <f>IF($B2139="", "", IF(COUNTIF(BO2139:$BY2139, "")=BN$8, IF(O2139="", "", O2139), ""))</f>
        <v/>
      </c>
      <c r="BO2139" s="61" t="str">
        <f>IF($B2139="", "", IF(COUNTIF(BP2139:$BY2139, "")=BO$8, IF(P2139="", "", P2139), ""))</f>
        <v/>
      </c>
      <c r="BP2139" s="61" t="str">
        <f>IF($B2139="", "", IF(COUNTIF(BQ2139:$BY2139, "")=BP$8, IF(Q2139="", "", Q2139), ""))</f>
        <v/>
      </c>
      <c r="BQ2139" s="61" t="str">
        <f>IF($B2139="", "", IF(COUNTIF(BR2139:$BY2139, "")=BQ$8, IF(R2139="", "", R2139), ""))</f>
        <v/>
      </c>
      <c r="BR2139" s="61" t="str">
        <f>IF($B2139="", "", IF(COUNTIF(BS2139:$BY2139, "")=BR$8, IF(S2139="", "", S2139), ""))</f>
        <v/>
      </c>
      <c r="BS2139" s="61" t="str">
        <f>IF($B2139="", "", IF(COUNTIF(BT2139:$BY2139, "")=BS$8, IF(T2139="", "", T2139), ""))</f>
        <v/>
      </c>
      <c r="BT2139" s="61" t="str">
        <f>IF($B2139="", "", IF(COUNTIF(BU2139:$BY2139, "")=BT$8, IF(U2139="", "", U2139), ""))</f>
        <v/>
      </c>
      <c r="BU2139" s="61" t="str">
        <f>IF($B2139="", "", IF(COUNTIF(BV2139:$BY2139, "")=BU$8, IF(V2139="", "", V2139), ""))</f>
        <v/>
      </c>
      <c r="BV2139" s="61" t="str">
        <f>IF($B2139="", "", IF(COUNTIF(BW2139:$BY2139, "")=BV$8, IF(W2139="", "", W2139), ""))</f>
        <v/>
      </c>
      <c r="BW2139" s="61" t="str">
        <f>IF($B2139="", "", IF(COUNTIF(BX2139:$BY2139, "")=BW$8, IF(X2139="", "", X2139), ""))</f>
        <v/>
      </c>
      <c r="BX2139" s="61" t="str">
        <f>IF($B2139="", "", IF(COUNTIF(BY2139:$BY2139, "")=BX$8, IF(Y2139="", "", Y2139), ""))</f>
        <v/>
      </c>
      <c r="BY2139" s="50" t="str">
        <f t="shared" si="883"/>
        <v/>
      </c>
      <c r="CA2139" s="6" t="str">
        <f t="shared" si="884"/>
        <v/>
      </c>
      <c r="CB2139" s="6" t="str">
        <f>IF(CA2139="", "", RANK(CA2139, $CA$9:$CA$2508, 0)+COUNTIF($CA$9:CA2139, CA2139)-1)</f>
        <v/>
      </c>
    </row>
    <row r="2140" spans="1:80" x14ac:dyDescent="0.25">
      <c r="A2140" s="22"/>
      <c r="B2140" s="121" t="str">
        <f>IF('Stock Details'!B2139="", "", 'Stock Details'!B2139)</f>
        <v/>
      </c>
      <c r="C2140" s="22"/>
      <c r="D2140" s="130"/>
      <c r="E2140" s="122"/>
      <c r="F2140" s="131"/>
      <c r="G2140" s="22"/>
      <c r="H2140" s="130" t="str">
        <f t="shared" si="869"/>
        <v/>
      </c>
      <c r="I2140" s="122"/>
      <c r="J2140" s="131"/>
      <c r="K2140" s="22"/>
      <c r="L2140" s="130" t="str">
        <f t="shared" si="870"/>
        <v/>
      </c>
      <c r="M2140" s="122"/>
      <c r="N2140" s="131"/>
      <c r="O2140" s="22"/>
      <c r="P2140" s="130" t="str">
        <f t="shared" si="871"/>
        <v/>
      </c>
      <c r="Q2140" s="122"/>
      <c r="R2140" s="131"/>
      <c r="S2140" s="22"/>
      <c r="T2140" s="130" t="str">
        <f t="shared" si="872"/>
        <v/>
      </c>
      <c r="U2140" s="122"/>
      <c r="V2140" s="131"/>
      <c r="W2140" s="22"/>
      <c r="X2140" s="130" t="str">
        <f t="shared" si="873"/>
        <v/>
      </c>
      <c r="Y2140" s="122"/>
      <c r="Z2140" s="131"/>
      <c r="AA2140" s="22"/>
      <c r="AC2140" s="6" t="str">
        <f t="shared" si="874"/>
        <v/>
      </c>
      <c r="AE2140" s="6" t="str">
        <f t="shared" si="875"/>
        <v/>
      </c>
      <c r="AF2140" s="6" t="str">
        <f t="shared" si="876"/>
        <v/>
      </c>
      <c r="AG2140" s="6" t="str">
        <f t="shared" si="877"/>
        <v/>
      </c>
      <c r="AH2140" s="6" t="str">
        <f t="shared" si="878"/>
        <v/>
      </c>
      <c r="AI2140" s="6" t="str">
        <f t="shared" si="879"/>
        <v/>
      </c>
      <c r="AJ2140" s="6" t="str">
        <f t="shared" si="880"/>
        <v/>
      </c>
      <c r="AL2140" s="9" t="str">
        <f>IF('Stock Details'!F2139="", "", 'Stock Details'!F2139)</f>
        <v/>
      </c>
      <c r="AM2140" s="9" t="str">
        <f>IF('Stock Details'!G2139="", "", 'Stock Details'!G2139)</f>
        <v/>
      </c>
      <c r="AO2140" s="59" t="str">
        <f t="shared" si="881"/>
        <v/>
      </c>
      <c r="AP2140" s="59" t="str">
        <f t="shared" si="885"/>
        <v/>
      </c>
      <c r="AQ2140" s="59" t="str">
        <f t="shared" si="886"/>
        <v/>
      </c>
      <c r="AR2140" s="59" t="str">
        <f t="shared" si="887"/>
        <v/>
      </c>
      <c r="AS2140" s="59" t="str">
        <f t="shared" si="888"/>
        <v/>
      </c>
      <c r="AT2140" s="59" t="str">
        <f t="shared" si="889"/>
        <v/>
      </c>
      <c r="AV2140" s="59" t="str">
        <f t="shared" si="882"/>
        <v/>
      </c>
      <c r="AW2140" s="59" t="str">
        <f t="shared" si="864"/>
        <v/>
      </c>
      <c r="AX2140" s="59" t="str">
        <f t="shared" si="865"/>
        <v/>
      </c>
      <c r="AY2140" s="59" t="str">
        <f t="shared" si="866"/>
        <v/>
      </c>
      <c r="AZ2140" s="59" t="str">
        <f t="shared" si="867"/>
        <v/>
      </c>
      <c r="BA2140" s="59" t="str">
        <f t="shared" si="868"/>
        <v/>
      </c>
      <c r="BC2140" s="49" t="str">
        <f>IF($B2140="", "", IF(COUNTIF(BD2140:$BY2140, "")=BC$8, IF(D2140="", "", D2140), ""))</f>
        <v/>
      </c>
      <c r="BD2140" s="61" t="str">
        <f>IF($B2140="", "", IF(COUNTIF(BE2140:$BY2140, "")=BD$8, IF(E2140="", "", E2140), ""))</f>
        <v/>
      </c>
      <c r="BE2140" s="61" t="str">
        <f>IF($B2140="", "", IF(COUNTIF(BF2140:$BY2140, "")=BE$8, IF(F2140="", "", F2140), ""))</f>
        <v/>
      </c>
      <c r="BF2140" s="61" t="str">
        <f>IF($B2140="", "", IF(COUNTIF(BG2140:$BY2140, "")=BF$8, IF(G2140="", "", G2140), ""))</f>
        <v/>
      </c>
      <c r="BG2140" s="61" t="str">
        <f>IF($B2140="", "", IF(COUNTIF(BH2140:$BY2140, "")=BG$8, IF(H2140="", "", H2140), ""))</f>
        <v/>
      </c>
      <c r="BH2140" s="61" t="str">
        <f>IF($B2140="", "", IF(COUNTIF(BI2140:$BY2140, "")=BH$8, IF(I2140="", "", I2140), ""))</f>
        <v/>
      </c>
      <c r="BI2140" s="61" t="str">
        <f>IF($B2140="", "", IF(COUNTIF(BJ2140:$BY2140, "")=BI$8, IF(J2140="", "", J2140), ""))</f>
        <v/>
      </c>
      <c r="BJ2140" s="61" t="str">
        <f>IF($B2140="", "", IF(COUNTIF(BK2140:$BY2140, "")=BJ$8, IF(K2140="", "", K2140), ""))</f>
        <v/>
      </c>
      <c r="BK2140" s="61" t="str">
        <f>IF($B2140="", "", IF(COUNTIF(BL2140:$BY2140, "")=BK$8, IF(L2140="", "", L2140), ""))</f>
        <v/>
      </c>
      <c r="BL2140" s="61" t="str">
        <f>IF($B2140="", "", IF(COUNTIF(BM2140:$BY2140, "")=BL$8, IF(M2140="", "", M2140), ""))</f>
        <v/>
      </c>
      <c r="BM2140" s="61" t="str">
        <f>IF($B2140="", "", IF(COUNTIF(BN2140:$BY2140, "")=BM$8, IF(N2140="", "", N2140), ""))</f>
        <v/>
      </c>
      <c r="BN2140" s="61" t="str">
        <f>IF($B2140="", "", IF(COUNTIF(BO2140:$BY2140, "")=BN$8, IF(O2140="", "", O2140), ""))</f>
        <v/>
      </c>
      <c r="BO2140" s="61" t="str">
        <f>IF($B2140="", "", IF(COUNTIF(BP2140:$BY2140, "")=BO$8, IF(P2140="", "", P2140), ""))</f>
        <v/>
      </c>
      <c r="BP2140" s="61" t="str">
        <f>IF($B2140="", "", IF(COUNTIF(BQ2140:$BY2140, "")=BP$8, IF(Q2140="", "", Q2140), ""))</f>
        <v/>
      </c>
      <c r="BQ2140" s="61" t="str">
        <f>IF($B2140="", "", IF(COUNTIF(BR2140:$BY2140, "")=BQ$8, IF(R2140="", "", R2140), ""))</f>
        <v/>
      </c>
      <c r="BR2140" s="61" t="str">
        <f>IF($B2140="", "", IF(COUNTIF(BS2140:$BY2140, "")=BR$8, IF(S2140="", "", S2140), ""))</f>
        <v/>
      </c>
      <c r="BS2140" s="61" t="str">
        <f>IF($B2140="", "", IF(COUNTIF(BT2140:$BY2140, "")=BS$8, IF(T2140="", "", T2140), ""))</f>
        <v/>
      </c>
      <c r="BT2140" s="61" t="str">
        <f>IF($B2140="", "", IF(COUNTIF(BU2140:$BY2140, "")=BT$8, IF(U2140="", "", U2140), ""))</f>
        <v/>
      </c>
      <c r="BU2140" s="61" t="str">
        <f>IF($B2140="", "", IF(COUNTIF(BV2140:$BY2140, "")=BU$8, IF(V2140="", "", V2140), ""))</f>
        <v/>
      </c>
      <c r="BV2140" s="61" t="str">
        <f>IF($B2140="", "", IF(COUNTIF(BW2140:$BY2140, "")=BV$8, IF(W2140="", "", W2140), ""))</f>
        <v/>
      </c>
      <c r="BW2140" s="61" t="str">
        <f>IF($B2140="", "", IF(COUNTIF(BX2140:$BY2140, "")=BW$8, IF(X2140="", "", X2140), ""))</f>
        <v/>
      </c>
      <c r="BX2140" s="61" t="str">
        <f>IF($B2140="", "", IF(COUNTIF(BY2140:$BY2140, "")=BX$8, IF(Y2140="", "", Y2140), ""))</f>
        <v/>
      </c>
      <c r="BY2140" s="50" t="str">
        <f t="shared" si="883"/>
        <v/>
      </c>
      <c r="CA2140" s="6" t="str">
        <f t="shared" si="884"/>
        <v/>
      </c>
      <c r="CB2140" s="6" t="str">
        <f>IF(CA2140="", "", RANK(CA2140, $CA$9:$CA$2508, 0)+COUNTIF($CA$9:CA2140, CA2140)-1)</f>
        <v/>
      </c>
    </row>
    <row r="2141" spans="1:80" x14ac:dyDescent="0.25">
      <c r="A2141" s="22"/>
      <c r="B2141" s="121" t="str">
        <f>IF('Stock Details'!B2140="", "", 'Stock Details'!B2140)</f>
        <v/>
      </c>
      <c r="C2141" s="22"/>
      <c r="D2141" s="130"/>
      <c r="E2141" s="122"/>
      <c r="F2141" s="131"/>
      <c r="G2141" s="22"/>
      <c r="H2141" s="130" t="str">
        <f t="shared" si="869"/>
        <v/>
      </c>
      <c r="I2141" s="122"/>
      <c r="J2141" s="131"/>
      <c r="K2141" s="22"/>
      <c r="L2141" s="130" t="str">
        <f t="shared" si="870"/>
        <v/>
      </c>
      <c r="M2141" s="122"/>
      <c r="N2141" s="131"/>
      <c r="O2141" s="22"/>
      <c r="P2141" s="130" t="str">
        <f t="shared" si="871"/>
        <v/>
      </c>
      <c r="Q2141" s="122"/>
      <c r="R2141" s="131"/>
      <c r="S2141" s="22"/>
      <c r="T2141" s="130" t="str">
        <f t="shared" si="872"/>
        <v/>
      </c>
      <c r="U2141" s="122"/>
      <c r="V2141" s="131"/>
      <c r="W2141" s="22"/>
      <c r="X2141" s="130" t="str">
        <f t="shared" si="873"/>
        <v/>
      </c>
      <c r="Y2141" s="122"/>
      <c r="Z2141" s="131"/>
      <c r="AA2141" s="22"/>
      <c r="AC2141" s="6" t="str">
        <f t="shared" si="874"/>
        <v/>
      </c>
      <c r="AE2141" s="6" t="str">
        <f t="shared" si="875"/>
        <v/>
      </c>
      <c r="AF2141" s="6" t="str">
        <f t="shared" si="876"/>
        <v/>
      </c>
      <c r="AG2141" s="6" t="str">
        <f t="shared" si="877"/>
        <v/>
      </c>
      <c r="AH2141" s="6" t="str">
        <f t="shared" si="878"/>
        <v/>
      </c>
      <c r="AI2141" s="6" t="str">
        <f t="shared" si="879"/>
        <v/>
      </c>
      <c r="AJ2141" s="6" t="str">
        <f t="shared" si="880"/>
        <v/>
      </c>
      <c r="AL2141" s="9" t="str">
        <f>IF('Stock Details'!F2140="", "", 'Stock Details'!F2140)</f>
        <v/>
      </c>
      <c r="AM2141" s="9" t="str">
        <f>IF('Stock Details'!G2140="", "", 'Stock Details'!G2140)</f>
        <v/>
      </c>
      <c r="AO2141" s="59" t="str">
        <f t="shared" si="881"/>
        <v/>
      </c>
      <c r="AP2141" s="59" t="str">
        <f t="shared" si="885"/>
        <v/>
      </c>
      <c r="AQ2141" s="59" t="str">
        <f t="shared" si="886"/>
        <v/>
      </c>
      <c r="AR2141" s="59" t="str">
        <f t="shared" si="887"/>
        <v/>
      </c>
      <c r="AS2141" s="59" t="str">
        <f t="shared" si="888"/>
        <v/>
      </c>
      <c r="AT2141" s="59" t="str">
        <f t="shared" si="889"/>
        <v/>
      </c>
      <c r="AV2141" s="59" t="str">
        <f t="shared" si="882"/>
        <v/>
      </c>
      <c r="AW2141" s="59" t="str">
        <f t="shared" si="864"/>
        <v/>
      </c>
      <c r="AX2141" s="59" t="str">
        <f t="shared" si="865"/>
        <v/>
      </c>
      <c r="AY2141" s="59" t="str">
        <f t="shared" si="866"/>
        <v/>
      </c>
      <c r="AZ2141" s="59" t="str">
        <f t="shared" si="867"/>
        <v/>
      </c>
      <c r="BA2141" s="59" t="str">
        <f t="shared" si="868"/>
        <v/>
      </c>
      <c r="BC2141" s="49" t="str">
        <f>IF($B2141="", "", IF(COUNTIF(BD2141:$BY2141, "")=BC$8, IF(D2141="", "", D2141), ""))</f>
        <v/>
      </c>
      <c r="BD2141" s="61" t="str">
        <f>IF($B2141="", "", IF(COUNTIF(BE2141:$BY2141, "")=BD$8, IF(E2141="", "", E2141), ""))</f>
        <v/>
      </c>
      <c r="BE2141" s="61" t="str">
        <f>IF($B2141="", "", IF(COUNTIF(BF2141:$BY2141, "")=BE$8, IF(F2141="", "", F2141), ""))</f>
        <v/>
      </c>
      <c r="BF2141" s="61" t="str">
        <f>IF($B2141="", "", IF(COUNTIF(BG2141:$BY2141, "")=BF$8, IF(G2141="", "", G2141), ""))</f>
        <v/>
      </c>
      <c r="BG2141" s="61" t="str">
        <f>IF($B2141="", "", IF(COUNTIF(BH2141:$BY2141, "")=BG$8, IF(H2141="", "", H2141), ""))</f>
        <v/>
      </c>
      <c r="BH2141" s="61" t="str">
        <f>IF($B2141="", "", IF(COUNTIF(BI2141:$BY2141, "")=BH$8, IF(I2141="", "", I2141), ""))</f>
        <v/>
      </c>
      <c r="BI2141" s="61" t="str">
        <f>IF($B2141="", "", IF(COUNTIF(BJ2141:$BY2141, "")=BI$8, IF(J2141="", "", J2141), ""))</f>
        <v/>
      </c>
      <c r="BJ2141" s="61" t="str">
        <f>IF($B2141="", "", IF(COUNTIF(BK2141:$BY2141, "")=BJ$8, IF(K2141="", "", K2141), ""))</f>
        <v/>
      </c>
      <c r="BK2141" s="61" t="str">
        <f>IF($B2141="", "", IF(COUNTIF(BL2141:$BY2141, "")=BK$8, IF(L2141="", "", L2141), ""))</f>
        <v/>
      </c>
      <c r="BL2141" s="61" t="str">
        <f>IF($B2141="", "", IF(COUNTIF(BM2141:$BY2141, "")=BL$8, IF(M2141="", "", M2141), ""))</f>
        <v/>
      </c>
      <c r="BM2141" s="61" t="str">
        <f>IF($B2141="", "", IF(COUNTIF(BN2141:$BY2141, "")=BM$8, IF(N2141="", "", N2141), ""))</f>
        <v/>
      </c>
      <c r="BN2141" s="61" t="str">
        <f>IF($B2141="", "", IF(COUNTIF(BO2141:$BY2141, "")=BN$8, IF(O2141="", "", O2141), ""))</f>
        <v/>
      </c>
      <c r="BO2141" s="61" t="str">
        <f>IF($B2141="", "", IF(COUNTIF(BP2141:$BY2141, "")=BO$8, IF(P2141="", "", P2141), ""))</f>
        <v/>
      </c>
      <c r="BP2141" s="61" t="str">
        <f>IF($B2141="", "", IF(COUNTIF(BQ2141:$BY2141, "")=BP$8, IF(Q2141="", "", Q2141), ""))</f>
        <v/>
      </c>
      <c r="BQ2141" s="61" t="str">
        <f>IF($B2141="", "", IF(COUNTIF(BR2141:$BY2141, "")=BQ$8, IF(R2141="", "", R2141), ""))</f>
        <v/>
      </c>
      <c r="BR2141" s="61" t="str">
        <f>IF($B2141="", "", IF(COUNTIF(BS2141:$BY2141, "")=BR$8, IF(S2141="", "", S2141), ""))</f>
        <v/>
      </c>
      <c r="BS2141" s="61" t="str">
        <f>IF($B2141="", "", IF(COUNTIF(BT2141:$BY2141, "")=BS$8, IF(T2141="", "", T2141), ""))</f>
        <v/>
      </c>
      <c r="BT2141" s="61" t="str">
        <f>IF($B2141="", "", IF(COUNTIF(BU2141:$BY2141, "")=BT$8, IF(U2141="", "", U2141), ""))</f>
        <v/>
      </c>
      <c r="BU2141" s="61" t="str">
        <f>IF($B2141="", "", IF(COUNTIF(BV2141:$BY2141, "")=BU$8, IF(V2141="", "", V2141), ""))</f>
        <v/>
      </c>
      <c r="BV2141" s="61" t="str">
        <f>IF($B2141="", "", IF(COUNTIF(BW2141:$BY2141, "")=BV$8, IF(W2141="", "", W2141), ""))</f>
        <v/>
      </c>
      <c r="BW2141" s="61" t="str">
        <f>IF($B2141="", "", IF(COUNTIF(BX2141:$BY2141, "")=BW$8, IF(X2141="", "", X2141), ""))</f>
        <v/>
      </c>
      <c r="BX2141" s="61" t="str">
        <f>IF($B2141="", "", IF(COUNTIF(BY2141:$BY2141, "")=BX$8, IF(Y2141="", "", Y2141), ""))</f>
        <v/>
      </c>
      <c r="BY2141" s="50" t="str">
        <f t="shared" si="883"/>
        <v/>
      </c>
      <c r="CA2141" s="6" t="str">
        <f t="shared" si="884"/>
        <v/>
      </c>
      <c r="CB2141" s="6" t="str">
        <f>IF(CA2141="", "", RANK(CA2141, $CA$9:$CA$2508, 0)+COUNTIF($CA$9:CA2141, CA2141)-1)</f>
        <v/>
      </c>
    </row>
    <row r="2142" spans="1:80" x14ac:dyDescent="0.25">
      <c r="A2142" s="22"/>
      <c r="B2142" s="121" t="str">
        <f>IF('Stock Details'!B2141="", "", 'Stock Details'!B2141)</f>
        <v/>
      </c>
      <c r="C2142" s="22"/>
      <c r="D2142" s="130"/>
      <c r="E2142" s="122"/>
      <c r="F2142" s="131"/>
      <c r="G2142" s="22"/>
      <c r="H2142" s="130" t="str">
        <f t="shared" si="869"/>
        <v/>
      </c>
      <c r="I2142" s="122"/>
      <c r="J2142" s="131"/>
      <c r="K2142" s="22"/>
      <c r="L2142" s="130" t="str">
        <f t="shared" si="870"/>
        <v/>
      </c>
      <c r="M2142" s="122"/>
      <c r="N2142" s="131"/>
      <c r="O2142" s="22"/>
      <c r="P2142" s="130" t="str">
        <f t="shared" si="871"/>
        <v/>
      </c>
      <c r="Q2142" s="122"/>
      <c r="R2142" s="131"/>
      <c r="S2142" s="22"/>
      <c r="T2142" s="130" t="str">
        <f t="shared" si="872"/>
        <v/>
      </c>
      <c r="U2142" s="122"/>
      <c r="V2142" s="131"/>
      <c r="W2142" s="22"/>
      <c r="X2142" s="130" t="str">
        <f t="shared" si="873"/>
        <v/>
      </c>
      <c r="Y2142" s="122"/>
      <c r="Z2142" s="131"/>
      <c r="AA2142" s="22"/>
      <c r="AC2142" s="6" t="str">
        <f t="shared" si="874"/>
        <v/>
      </c>
      <c r="AE2142" s="6" t="str">
        <f t="shared" si="875"/>
        <v/>
      </c>
      <c r="AF2142" s="6" t="str">
        <f t="shared" si="876"/>
        <v/>
      </c>
      <c r="AG2142" s="6" t="str">
        <f t="shared" si="877"/>
        <v/>
      </c>
      <c r="AH2142" s="6" t="str">
        <f t="shared" si="878"/>
        <v/>
      </c>
      <c r="AI2142" s="6" t="str">
        <f t="shared" si="879"/>
        <v/>
      </c>
      <c r="AJ2142" s="6" t="str">
        <f t="shared" si="880"/>
        <v/>
      </c>
      <c r="AL2142" s="9" t="str">
        <f>IF('Stock Details'!F2141="", "", 'Stock Details'!F2141)</f>
        <v/>
      </c>
      <c r="AM2142" s="9" t="str">
        <f>IF('Stock Details'!G2141="", "", 'Stock Details'!G2141)</f>
        <v/>
      </c>
      <c r="AO2142" s="59" t="str">
        <f t="shared" si="881"/>
        <v/>
      </c>
      <c r="AP2142" s="59" t="str">
        <f t="shared" si="885"/>
        <v/>
      </c>
      <c r="AQ2142" s="59" t="str">
        <f t="shared" si="886"/>
        <v/>
      </c>
      <c r="AR2142" s="59" t="str">
        <f t="shared" si="887"/>
        <v/>
      </c>
      <c r="AS2142" s="59" t="str">
        <f t="shared" si="888"/>
        <v/>
      </c>
      <c r="AT2142" s="59" t="str">
        <f t="shared" si="889"/>
        <v/>
      </c>
      <c r="AV2142" s="59" t="str">
        <f t="shared" si="882"/>
        <v/>
      </c>
      <c r="AW2142" s="59" t="str">
        <f t="shared" si="864"/>
        <v/>
      </c>
      <c r="AX2142" s="59" t="str">
        <f t="shared" si="865"/>
        <v/>
      </c>
      <c r="AY2142" s="59" t="str">
        <f t="shared" si="866"/>
        <v/>
      </c>
      <c r="AZ2142" s="59" t="str">
        <f t="shared" si="867"/>
        <v/>
      </c>
      <c r="BA2142" s="59" t="str">
        <f t="shared" si="868"/>
        <v/>
      </c>
      <c r="BC2142" s="49" t="str">
        <f>IF($B2142="", "", IF(COUNTIF(BD2142:$BY2142, "")=BC$8, IF(D2142="", "", D2142), ""))</f>
        <v/>
      </c>
      <c r="BD2142" s="61" t="str">
        <f>IF($B2142="", "", IF(COUNTIF(BE2142:$BY2142, "")=BD$8, IF(E2142="", "", E2142), ""))</f>
        <v/>
      </c>
      <c r="BE2142" s="61" t="str">
        <f>IF($B2142="", "", IF(COUNTIF(BF2142:$BY2142, "")=BE$8, IF(F2142="", "", F2142), ""))</f>
        <v/>
      </c>
      <c r="BF2142" s="61" t="str">
        <f>IF($B2142="", "", IF(COUNTIF(BG2142:$BY2142, "")=BF$8, IF(G2142="", "", G2142), ""))</f>
        <v/>
      </c>
      <c r="BG2142" s="61" t="str">
        <f>IF($B2142="", "", IF(COUNTIF(BH2142:$BY2142, "")=BG$8, IF(H2142="", "", H2142), ""))</f>
        <v/>
      </c>
      <c r="BH2142" s="61" t="str">
        <f>IF($B2142="", "", IF(COUNTIF(BI2142:$BY2142, "")=BH$8, IF(I2142="", "", I2142), ""))</f>
        <v/>
      </c>
      <c r="BI2142" s="61" t="str">
        <f>IF($B2142="", "", IF(COUNTIF(BJ2142:$BY2142, "")=BI$8, IF(J2142="", "", J2142), ""))</f>
        <v/>
      </c>
      <c r="BJ2142" s="61" t="str">
        <f>IF($B2142="", "", IF(COUNTIF(BK2142:$BY2142, "")=BJ$8, IF(K2142="", "", K2142), ""))</f>
        <v/>
      </c>
      <c r="BK2142" s="61" t="str">
        <f>IF($B2142="", "", IF(COUNTIF(BL2142:$BY2142, "")=BK$8, IF(L2142="", "", L2142), ""))</f>
        <v/>
      </c>
      <c r="BL2142" s="61" t="str">
        <f>IF($B2142="", "", IF(COUNTIF(BM2142:$BY2142, "")=BL$8, IF(M2142="", "", M2142), ""))</f>
        <v/>
      </c>
      <c r="BM2142" s="61" t="str">
        <f>IF($B2142="", "", IF(COUNTIF(BN2142:$BY2142, "")=BM$8, IF(N2142="", "", N2142), ""))</f>
        <v/>
      </c>
      <c r="BN2142" s="61" t="str">
        <f>IF($B2142="", "", IF(COUNTIF(BO2142:$BY2142, "")=BN$8, IF(O2142="", "", O2142), ""))</f>
        <v/>
      </c>
      <c r="BO2142" s="61" t="str">
        <f>IF($B2142="", "", IF(COUNTIF(BP2142:$BY2142, "")=BO$8, IF(P2142="", "", P2142), ""))</f>
        <v/>
      </c>
      <c r="BP2142" s="61" t="str">
        <f>IF($B2142="", "", IF(COUNTIF(BQ2142:$BY2142, "")=BP$8, IF(Q2142="", "", Q2142), ""))</f>
        <v/>
      </c>
      <c r="BQ2142" s="61" t="str">
        <f>IF($B2142="", "", IF(COUNTIF(BR2142:$BY2142, "")=BQ$8, IF(R2142="", "", R2142), ""))</f>
        <v/>
      </c>
      <c r="BR2142" s="61" t="str">
        <f>IF($B2142="", "", IF(COUNTIF(BS2142:$BY2142, "")=BR$8, IF(S2142="", "", S2142), ""))</f>
        <v/>
      </c>
      <c r="BS2142" s="61" t="str">
        <f>IF($B2142="", "", IF(COUNTIF(BT2142:$BY2142, "")=BS$8, IF(T2142="", "", T2142), ""))</f>
        <v/>
      </c>
      <c r="BT2142" s="61" t="str">
        <f>IF($B2142="", "", IF(COUNTIF(BU2142:$BY2142, "")=BT$8, IF(U2142="", "", U2142), ""))</f>
        <v/>
      </c>
      <c r="BU2142" s="61" t="str">
        <f>IF($B2142="", "", IF(COUNTIF(BV2142:$BY2142, "")=BU$8, IF(V2142="", "", V2142), ""))</f>
        <v/>
      </c>
      <c r="BV2142" s="61" t="str">
        <f>IF($B2142="", "", IF(COUNTIF(BW2142:$BY2142, "")=BV$8, IF(W2142="", "", W2142), ""))</f>
        <v/>
      </c>
      <c r="BW2142" s="61" t="str">
        <f>IF($B2142="", "", IF(COUNTIF(BX2142:$BY2142, "")=BW$8, IF(X2142="", "", X2142), ""))</f>
        <v/>
      </c>
      <c r="BX2142" s="61" t="str">
        <f>IF($B2142="", "", IF(COUNTIF(BY2142:$BY2142, "")=BX$8, IF(Y2142="", "", Y2142), ""))</f>
        <v/>
      </c>
      <c r="BY2142" s="50" t="str">
        <f t="shared" si="883"/>
        <v/>
      </c>
      <c r="CA2142" s="6" t="str">
        <f t="shared" si="884"/>
        <v/>
      </c>
      <c r="CB2142" s="6" t="str">
        <f>IF(CA2142="", "", RANK(CA2142, $CA$9:$CA$2508, 0)+COUNTIF($CA$9:CA2142, CA2142)-1)</f>
        <v/>
      </c>
    </row>
    <row r="2143" spans="1:80" x14ac:dyDescent="0.25">
      <c r="A2143" s="22"/>
      <c r="B2143" s="121" t="str">
        <f>IF('Stock Details'!B2142="", "", 'Stock Details'!B2142)</f>
        <v/>
      </c>
      <c r="C2143" s="22"/>
      <c r="D2143" s="130"/>
      <c r="E2143" s="122"/>
      <c r="F2143" s="131"/>
      <c r="G2143" s="22"/>
      <c r="H2143" s="130" t="str">
        <f t="shared" si="869"/>
        <v/>
      </c>
      <c r="I2143" s="122"/>
      <c r="J2143" s="131"/>
      <c r="K2143" s="22"/>
      <c r="L2143" s="130" t="str">
        <f t="shared" si="870"/>
        <v/>
      </c>
      <c r="M2143" s="122"/>
      <c r="N2143" s="131"/>
      <c r="O2143" s="22"/>
      <c r="P2143" s="130" t="str">
        <f t="shared" si="871"/>
        <v/>
      </c>
      <c r="Q2143" s="122"/>
      <c r="R2143" s="131"/>
      <c r="S2143" s="22"/>
      <c r="T2143" s="130" t="str">
        <f t="shared" si="872"/>
        <v/>
      </c>
      <c r="U2143" s="122"/>
      <c r="V2143" s="131"/>
      <c r="W2143" s="22"/>
      <c r="X2143" s="130" t="str">
        <f t="shared" si="873"/>
        <v/>
      </c>
      <c r="Y2143" s="122"/>
      <c r="Z2143" s="131"/>
      <c r="AA2143" s="22"/>
      <c r="AC2143" s="6" t="str">
        <f t="shared" si="874"/>
        <v/>
      </c>
      <c r="AE2143" s="6" t="str">
        <f t="shared" si="875"/>
        <v/>
      </c>
      <c r="AF2143" s="6" t="str">
        <f t="shared" si="876"/>
        <v/>
      </c>
      <c r="AG2143" s="6" t="str">
        <f t="shared" si="877"/>
        <v/>
      </c>
      <c r="AH2143" s="6" t="str">
        <f t="shared" si="878"/>
        <v/>
      </c>
      <c r="AI2143" s="6" t="str">
        <f t="shared" si="879"/>
        <v/>
      </c>
      <c r="AJ2143" s="6" t="str">
        <f t="shared" si="880"/>
        <v/>
      </c>
      <c r="AL2143" s="9" t="str">
        <f>IF('Stock Details'!F2142="", "", 'Stock Details'!F2142)</f>
        <v/>
      </c>
      <c r="AM2143" s="9" t="str">
        <f>IF('Stock Details'!G2142="", "", 'Stock Details'!G2142)</f>
        <v/>
      </c>
      <c r="AO2143" s="59" t="str">
        <f t="shared" si="881"/>
        <v/>
      </c>
      <c r="AP2143" s="59" t="str">
        <f t="shared" si="885"/>
        <v/>
      </c>
      <c r="AQ2143" s="59" t="str">
        <f t="shared" si="886"/>
        <v/>
      </c>
      <c r="AR2143" s="59" t="str">
        <f t="shared" si="887"/>
        <v/>
      </c>
      <c r="AS2143" s="59" t="str">
        <f t="shared" si="888"/>
        <v/>
      </c>
      <c r="AT2143" s="59" t="str">
        <f t="shared" si="889"/>
        <v/>
      </c>
      <c r="AV2143" s="59" t="str">
        <f t="shared" si="882"/>
        <v/>
      </c>
      <c r="AW2143" s="59" t="str">
        <f t="shared" si="864"/>
        <v/>
      </c>
      <c r="AX2143" s="59" t="str">
        <f t="shared" si="865"/>
        <v/>
      </c>
      <c r="AY2143" s="59" t="str">
        <f t="shared" si="866"/>
        <v/>
      </c>
      <c r="AZ2143" s="59" t="str">
        <f t="shared" si="867"/>
        <v/>
      </c>
      <c r="BA2143" s="59" t="str">
        <f t="shared" si="868"/>
        <v/>
      </c>
      <c r="BC2143" s="49" t="str">
        <f>IF($B2143="", "", IF(COUNTIF(BD2143:$BY2143, "")=BC$8, IF(D2143="", "", D2143), ""))</f>
        <v/>
      </c>
      <c r="BD2143" s="61" t="str">
        <f>IF($B2143="", "", IF(COUNTIF(BE2143:$BY2143, "")=BD$8, IF(E2143="", "", E2143), ""))</f>
        <v/>
      </c>
      <c r="BE2143" s="61" t="str">
        <f>IF($B2143="", "", IF(COUNTIF(BF2143:$BY2143, "")=BE$8, IF(F2143="", "", F2143), ""))</f>
        <v/>
      </c>
      <c r="BF2143" s="61" t="str">
        <f>IF($B2143="", "", IF(COUNTIF(BG2143:$BY2143, "")=BF$8, IF(G2143="", "", G2143), ""))</f>
        <v/>
      </c>
      <c r="BG2143" s="61" t="str">
        <f>IF($B2143="", "", IF(COUNTIF(BH2143:$BY2143, "")=BG$8, IF(H2143="", "", H2143), ""))</f>
        <v/>
      </c>
      <c r="BH2143" s="61" t="str">
        <f>IF($B2143="", "", IF(COUNTIF(BI2143:$BY2143, "")=BH$8, IF(I2143="", "", I2143), ""))</f>
        <v/>
      </c>
      <c r="BI2143" s="61" t="str">
        <f>IF($B2143="", "", IF(COUNTIF(BJ2143:$BY2143, "")=BI$8, IF(J2143="", "", J2143), ""))</f>
        <v/>
      </c>
      <c r="BJ2143" s="61" t="str">
        <f>IF($B2143="", "", IF(COUNTIF(BK2143:$BY2143, "")=BJ$8, IF(K2143="", "", K2143), ""))</f>
        <v/>
      </c>
      <c r="BK2143" s="61" t="str">
        <f>IF($B2143="", "", IF(COUNTIF(BL2143:$BY2143, "")=BK$8, IF(L2143="", "", L2143), ""))</f>
        <v/>
      </c>
      <c r="BL2143" s="61" t="str">
        <f>IF($B2143="", "", IF(COUNTIF(BM2143:$BY2143, "")=BL$8, IF(M2143="", "", M2143), ""))</f>
        <v/>
      </c>
      <c r="BM2143" s="61" t="str">
        <f>IF($B2143="", "", IF(COUNTIF(BN2143:$BY2143, "")=BM$8, IF(N2143="", "", N2143), ""))</f>
        <v/>
      </c>
      <c r="BN2143" s="61" t="str">
        <f>IF($B2143="", "", IF(COUNTIF(BO2143:$BY2143, "")=BN$8, IF(O2143="", "", O2143), ""))</f>
        <v/>
      </c>
      <c r="BO2143" s="61" t="str">
        <f>IF($B2143="", "", IF(COUNTIF(BP2143:$BY2143, "")=BO$8, IF(P2143="", "", P2143), ""))</f>
        <v/>
      </c>
      <c r="BP2143" s="61" t="str">
        <f>IF($B2143="", "", IF(COUNTIF(BQ2143:$BY2143, "")=BP$8, IF(Q2143="", "", Q2143), ""))</f>
        <v/>
      </c>
      <c r="BQ2143" s="61" t="str">
        <f>IF($B2143="", "", IF(COUNTIF(BR2143:$BY2143, "")=BQ$8, IF(R2143="", "", R2143), ""))</f>
        <v/>
      </c>
      <c r="BR2143" s="61" t="str">
        <f>IF($B2143="", "", IF(COUNTIF(BS2143:$BY2143, "")=BR$8, IF(S2143="", "", S2143), ""))</f>
        <v/>
      </c>
      <c r="BS2143" s="61" t="str">
        <f>IF($B2143="", "", IF(COUNTIF(BT2143:$BY2143, "")=BS$8, IF(T2143="", "", T2143), ""))</f>
        <v/>
      </c>
      <c r="BT2143" s="61" t="str">
        <f>IF($B2143="", "", IF(COUNTIF(BU2143:$BY2143, "")=BT$8, IF(U2143="", "", U2143), ""))</f>
        <v/>
      </c>
      <c r="BU2143" s="61" t="str">
        <f>IF($B2143="", "", IF(COUNTIF(BV2143:$BY2143, "")=BU$8, IF(V2143="", "", V2143), ""))</f>
        <v/>
      </c>
      <c r="BV2143" s="61" t="str">
        <f>IF($B2143="", "", IF(COUNTIF(BW2143:$BY2143, "")=BV$8, IF(W2143="", "", W2143), ""))</f>
        <v/>
      </c>
      <c r="BW2143" s="61" t="str">
        <f>IF($B2143="", "", IF(COUNTIF(BX2143:$BY2143, "")=BW$8, IF(X2143="", "", X2143), ""))</f>
        <v/>
      </c>
      <c r="BX2143" s="61" t="str">
        <f>IF($B2143="", "", IF(COUNTIF(BY2143:$BY2143, "")=BX$8, IF(Y2143="", "", Y2143), ""))</f>
        <v/>
      </c>
      <c r="BY2143" s="50" t="str">
        <f t="shared" si="883"/>
        <v/>
      </c>
      <c r="CA2143" s="6" t="str">
        <f t="shared" si="884"/>
        <v/>
      </c>
      <c r="CB2143" s="6" t="str">
        <f>IF(CA2143="", "", RANK(CA2143, $CA$9:$CA$2508, 0)+COUNTIF($CA$9:CA2143, CA2143)-1)</f>
        <v/>
      </c>
    </row>
    <row r="2144" spans="1:80" x14ac:dyDescent="0.25">
      <c r="A2144" s="22"/>
      <c r="B2144" s="121" t="str">
        <f>IF('Stock Details'!B2143="", "", 'Stock Details'!B2143)</f>
        <v/>
      </c>
      <c r="C2144" s="22"/>
      <c r="D2144" s="130"/>
      <c r="E2144" s="122"/>
      <c r="F2144" s="131"/>
      <c r="G2144" s="22"/>
      <c r="H2144" s="130" t="str">
        <f t="shared" si="869"/>
        <v/>
      </c>
      <c r="I2144" s="122"/>
      <c r="J2144" s="131"/>
      <c r="K2144" s="22"/>
      <c r="L2144" s="130" t="str">
        <f t="shared" si="870"/>
        <v/>
      </c>
      <c r="M2144" s="122"/>
      <c r="N2144" s="131"/>
      <c r="O2144" s="22"/>
      <c r="P2144" s="130" t="str">
        <f t="shared" si="871"/>
        <v/>
      </c>
      <c r="Q2144" s="122"/>
      <c r="R2144" s="131"/>
      <c r="S2144" s="22"/>
      <c r="T2144" s="130" t="str">
        <f t="shared" si="872"/>
        <v/>
      </c>
      <c r="U2144" s="122"/>
      <c r="V2144" s="131"/>
      <c r="W2144" s="22"/>
      <c r="X2144" s="130" t="str">
        <f t="shared" si="873"/>
        <v/>
      </c>
      <c r="Y2144" s="122"/>
      <c r="Z2144" s="131"/>
      <c r="AA2144" s="22"/>
      <c r="AC2144" s="6" t="str">
        <f t="shared" si="874"/>
        <v/>
      </c>
      <c r="AE2144" s="6" t="str">
        <f t="shared" si="875"/>
        <v/>
      </c>
      <c r="AF2144" s="6" t="str">
        <f t="shared" si="876"/>
        <v/>
      </c>
      <c r="AG2144" s="6" t="str">
        <f t="shared" si="877"/>
        <v/>
      </c>
      <c r="AH2144" s="6" t="str">
        <f t="shared" si="878"/>
        <v/>
      </c>
      <c r="AI2144" s="6" t="str">
        <f t="shared" si="879"/>
        <v/>
      </c>
      <c r="AJ2144" s="6" t="str">
        <f t="shared" si="880"/>
        <v/>
      </c>
      <c r="AL2144" s="9" t="str">
        <f>IF('Stock Details'!F2143="", "", 'Stock Details'!F2143)</f>
        <v/>
      </c>
      <c r="AM2144" s="9" t="str">
        <f>IF('Stock Details'!G2143="", "", 'Stock Details'!G2143)</f>
        <v/>
      </c>
      <c r="AO2144" s="59" t="str">
        <f t="shared" si="881"/>
        <v/>
      </c>
      <c r="AP2144" s="59" t="str">
        <f t="shared" si="885"/>
        <v/>
      </c>
      <c r="AQ2144" s="59" t="str">
        <f t="shared" si="886"/>
        <v/>
      </c>
      <c r="AR2144" s="59" t="str">
        <f t="shared" si="887"/>
        <v/>
      </c>
      <c r="AS2144" s="59" t="str">
        <f t="shared" si="888"/>
        <v/>
      </c>
      <c r="AT2144" s="59" t="str">
        <f t="shared" si="889"/>
        <v/>
      </c>
      <c r="AV2144" s="59" t="str">
        <f t="shared" si="882"/>
        <v/>
      </c>
      <c r="AW2144" s="59" t="str">
        <f t="shared" si="864"/>
        <v/>
      </c>
      <c r="AX2144" s="59" t="str">
        <f t="shared" si="865"/>
        <v/>
      </c>
      <c r="AY2144" s="59" t="str">
        <f t="shared" si="866"/>
        <v/>
      </c>
      <c r="AZ2144" s="59" t="str">
        <f t="shared" si="867"/>
        <v/>
      </c>
      <c r="BA2144" s="59" t="str">
        <f t="shared" si="868"/>
        <v/>
      </c>
      <c r="BC2144" s="49" t="str">
        <f>IF($B2144="", "", IF(COUNTIF(BD2144:$BY2144, "")=BC$8, IF(D2144="", "", D2144), ""))</f>
        <v/>
      </c>
      <c r="BD2144" s="61" t="str">
        <f>IF($B2144="", "", IF(COUNTIF(BE2144:$BY2144, "")=BD$8, IF(E2144="", "", E2144), ""))</f>
        <v/>
      </c>
      <c r="BE2144" s="61" t="str">
        <f>IF($B2144="", "", IF(COUNTIF(BF2144:$BY2144, "")=BE$8, IF(F2144="", "", F2144), ""))</f>
        <v/>
      </c>
      <c r="BF2144" s="61" t="str">
        <f>IF($B2144="", "", IF(COUNTIF(BG2144:$BY2144, "")=BF$8, IF(G2144="", "", G2144), ""))</f>
        <v/>
      </c>
      <c r="BG2144" s="61" t="str">
        <f>IF($B2144="", "", IF(COUNTIF(BH2144:$BY2144, "")=BG$8, IF(H2144="", "", H2144), ""))</f>
        <v/>
      </c>
      <c r="BH2144" s="61" t="str">
        <f>IF($B2144="", "", IF(COUNTIF(BI2144:$BY2144, "")=BH$8, IF(I2144="", "", I2144), ""))</f>
        <v/>
      </c>
      <c r="BI2144" s="61" t="str">
        <f>IF($B2144="", "", IF(COUNTIF(BJ2144:$BY2144, "")=BI$8, IF(J2144="", "", J2144), ""))</f>
        <v/>
      </c>
      <c r="BJ2144" s="61" t="str">
        <f>IF($B2144="", "", IF(COUNTIF(BK2144:$BY2144, "")=BJ$8, IF(K2144="", "", K2144), ""))</f>
        <v/>
      </c>
      <c r="BK2144" s="61" t="str">
        <f>IF($B2144="", "", IF(COUNTIF(BL2144:$BY2144, "")=BK$8, IF(L2144="", "", L2144), ""))</f>
        <v/>
      </c>
      <c r="BL2144" s="61" t="str">
        <f>IF($B2144="", "", IF(COUNTIF(BM2144:$BY2144, "")=BL$8, IF(M2144="", "", M2144), ""))</f>
        <v/>
      </c>
      <c r="BM2144" s="61" t="str">
        <f>IF($B2144="", "", IF(COUNTIF(BN2144:$BY2144, "")=BM$8, IF(N2144="", "", N2144), ""))</f>
        <v/>
      </c>
      <c r="BN2144" s="61" t="str">
        <f>IF($B2144="", "", IF(COUNTIF(BO2144:$BY2144, "")=BN$8, IF(O2144="", "", O2144), ""))</f>
        <v/>
      </c>
      <c r="BO2144" s="61" t="str">
        <f>IF($B2144="", "", IF(COUNTIF(BP2144:$BY2144, "")=BO$8, IF(P2144="", "", P2144), ""))</f>
        <v/>
      </c>
      <c r="BP2144" s="61" t="str">
        <f>IF($B2144="", "", IF(COUNTIF(BQ2144:$BY2144, "")=BP$8, IF(Q2144="", "", Q2144), ""))</f>
        <v/>
      </c>
      <c r="BQ2144" s="61" t="str">
        <f>IF($B2144="", "", IF(COUNTIF(BR2144:$BY2144, "")=BQ$8, IF(R2144="", "", R2144), ""))</f>
        <v/>
      </c>
      <c r="BR2144" s="61" t="str">
        <f>IF($B2144="", "", IF(COUNTIF(BS2144:$BY2144, "")=BR$8, IF(S2144="", "", S2144), ""))</f>
        <v/>
      </c>
      <c r="BS2144" s="61" t="str">
        <f>IF($B2144="", "", IF(COUNTIF(BT2144:$BY2144, "")=BS$8, IF(T2144="", "", T2144), ""))</f>
        <v/>
      </c>
      <c r="BT2144" s="61" t="str">
        <f>IF($B2144="", "", IF(COUNTIF(BU2144:$BY2144, "")=BT$8, IF(U2144="", "", U2144), ""))</f>
        <v/>
      </c>
      <c r="BU2144" s="61" t="str">
        <f>IF($B2144="", "", IF(COUNTIF(BV2144:$BY2144, "")=BU$8, IF(V2144="", "", V2144), ""))</f>
        <v/>
      </c>
      <c r="BV2144" s="61" t="str">
        <f>IF($B2144="", "", IF(COUNTIF(BW2144:$BY2144, "")=BV$8, IF(W2144="", "", W2144), ""))</f>
        <v/>
      </c>
      <c r="BW2144" s="61" t="str">
        <f>IF($B2144="", "", IF(COUNTIF(BX2144:$BY2144, "")=BW$8, IF(X2144="", "", X2144), ""))</f>
        <v/>
      </c>
      <c r="BX2144" s="61" t="str">
        <f>IF($B2144="", "", IF(COUNTIF(BY2144:$BY2144, "")=BX$8, IF(Y2144="", "", Y2144), ""))</f>
        <v/>
      </c>
      <c r="BY2144" s="50" t="str">
        <f t="shared" si="883"/>
        <v/>
      </c>
      <c r="CA2144" s="6" t="str">
        <f t="shared" si="884"/>
        <v/>
      </c>
      <c r="CB2144" s="6" t="str">
        <f>IF(CA2144="", "", RANK(CA2144, $CA$9:$CA$2508, 0)+COUNTIF($CA$9:CA2144, CA2144)-1)</f>
        <v/>
      </c>
    </row>
    <row r="2145" spans="1:80" x14ac:dyDescent="0.25">
      <c r="A2145" s="22"/>
      <c r="B2145" s="121" t="str">
        <f>IF('Stock Details'!B2144="", "", 'Stock Details'!B2144)</f>
        <v/>
      </c>
      <c r="C2145" s="22"/>
      <c r="D2145" s="130"/>
      <c r="E2145" s="122"/>
      <c r="F2145" s="131"/>
      <c r="G2145" s="22"/>
      <c r="H2145" s="130" t="str">
        <f t="shared" si="869"/>
        <v/>
      </c>
      <c r="I2145" s="122"/>
      <c r="J2145" s="131"/>
      <c r="K2145" s="22"/>
      <c r="L2145" s="130" t="str">
        <f t="shared" si="870"/>
        <v/>
      </c>
      <c r="M2145" s="122"/>
      <c r="N2145" s="131"/>
      <c r="O2145" s="22"/>
      <c r="P2145" s="130" t="str">
        <f t="shared" si="871"/>
        <v/>
      </c>
      <c r="Q2145" s="122"/>
      <c r="R2145" s="131"/>
      <c r="S2145" s="22"/>
      <c r="T2145" s="130" t="str">
        <f t="shared" si="872"/>
        <v/>
      </c>
      <c r="U2145" s="122"/>
      <c r="V2145" s="131"/>
      <c r="W2145" s="22"/>
      <c r="X2145" s="130" t="str">
        <f t="shared" si="873"/>
        <v/>
      </c>
      <c r="Y2145" s="122"/>
      <c r="Z2145" s="131"/>
      <c r="AA2145" s="22"/>
      <c r="AC2145" s="6" t="str">
        <f t="shared" si="874"/>
        <v/>
      </c>
      <c r="AE2145" s="6" t="str">
        <f t="shared" si="875"/>
        <v/>
      </c>
      <c r="AF2145" s="6" t="str">
        <f t="shared" si="876"/>
        <v/>
      </c>
      <c r="AG2145" s="6" t="str">
        <f t="shared" si="877"/>
        <v/>
      </c>
      <c r="AH2145" s="6" t="str">
        <f t="shared" si="878"/>
        <v/>
      </c>
      <c r="AI2145" s="6" t="str">
        <f t="shared" si="879"/>
        <v/>
      </c>
      <c r="AJ2145" s="6" t="str">
        <f t="shared" si="880"/>
        <v/>
      </c>
      <c r="AL2145" s="9" t="str">
        <f>IF('Stock Details'!F2144="", "", 'Stock Details'!F2144)</f>
        <v/>
      </c>
      <c r="AM2145" s="9" t="str">
        <f>IF('Stock Details'!G2144="", "", 'Stock Details'!G2144)</f>
        <v/>
      </c>
      <c r="AO2145" s="59" t="str">
        <f t="shared" si="881"/>
        <v/>
      </c>
      <c r="AP2145" s="59" t="str">
        <f t="shared" si="885"/>
        <v/>
      </c>
      <c r="AQ2145" s="59" t="str">
        <f t="shared" si="886"/>
        <v/>
      </c>
      <c r="AR2145" s="59" t="str">
        <f t="shared" si="887"/>
        <v/>
      </c>
      <c r="AS2145" s="59" t="str">
        <f t="shared" si="888"/>
        <v/>
      </c>
      <c r="AT2145" s="59" t="str">
        <f t="shared" si="889"/>
        <v/>
      </c>
      <c r="AV2145" s="59" t="str">
        <f t="shared" si="882"/>
        <v/>
      </c>
      <c r="AW2145" s="59" t="str">
        <f t="shared" si="864"/>
        <v/>
      </c>
      <c r="AX2145" s="59" t="str">
        <f t="shared" si="865"/>
        <v/>
      </c>
      <c r="AY2145" s="59" t="str">
        <f t="shared" si="866"/>
        <v/>
      </c>
      <c r="AZ2145" s="59" t="str">
        <f t="shared" si="867"/>
        <v/>
      </c>
      <c r="BA2145" s="59" t="str">
        <f t="shared" si="868"/>
        <v/>
      </c>
      <c r="BC2145" s="49" t="str">
        <f>IF($B2145="", "", IF(COUNTIF(BD2145:$BY2145, "")=BC$8, IF(D2145="", "", D2145), ""))</f>
        <v/>
      </c>
      <c r="BD2145" s="61" t="str">
        <f>IF($B2145="", "", IF(COUNTIF(BE2145:$BY2145, "")=BD$8, IF(E2145="", "", E2145), ""))</f>
        <v/>
      </c>
      <c r="BE2145" s="61" t="str">
        <f>IF($B2145="", "", IF(COUNTIF(BF2145:$BY2145, "")=BE$8, IF(F2145="", "", F2145), ""))</f>
        <v/>
      </c>
      <c r="BF2145" s="61" t="str">
        <f>IF($B2145="", "", IF(COUNTIF(BG2145:$BY2145, "")=BF$8, IF(G2145="", "", G2145), ""))</f>
        <v/>
      </c>
      <c r="BG2145" s="61" t="str">
        <f>IF($B2145="", "", IF(COUNTIF(BH2145:$BY2145, "")=BG$8, IF(H2145="", "", H2145), ""))</f>
        <v/>
      </c>
      <c r="BH2145" s="61" t="str">
        <f>IF($B2145="", "", IF(COUNTIF(BI2145:$BY2145, "")=BH$8, IF(I2145="", "", I2145), ""))</f>
        <v/>
      </c>
      <c r="BI2145" s="61" t="str">
        <f>IF($B2145="", "", IF(COUNTIF(BJ2145:$BY2145, "")=BI$8, IF(J2145="", "", J2145), ""))</f>
        <v/>
      </c>
      <c r="BJ2145" s="61" t="str">
        <f>IF($B2145="", "", IF(COUNTIF(BK2145:$BY2145, "")=BJ$8, IF(K2145="", "", K2145), ""))</f>
        <v/>
      </c>
      <c r="BK2145" s="61" t="str">
        <f>IF($B2145="", "", IF(COUNTIF(BL2145:$BY2145, "")=BK$8, IF(L2145="", "", L2145), ""))</f>
        <v/>
      </c>
      <c r="BL2145" s="61" t="str">
        <f>IF($B2145="", "", IF(COUNTIF(BM2145:$BY2145, "")=BL$8, IF(M2145="", "", M2145), ""))</f>
        <v/>
      </c>
      <c r="BM2145" s="61" t="str">
        <f>IF($B2145="", "", IF(COUNTIF(BN2145:$BY2145, "")=BM$8, IF(N2145="", "", N2145), ""))</f>
        <v/>
      </c>
      <c r="BN2145" s="61" t="str">
        <f>IF($B2145="", "", IF(COUNTIF(BO2145:$BY2145, "")=BN$8, IF(O2145="", "", O2145), ""))</f>
        <v/>
      </c>
      <c r="BO2145" s="61" t="str">
        <f>IF($B2145="", "", IF(COUNTIF(BP2145:$BY2145, "")=BO$8, IF(P2145="", "", P2145), ""))</f>
        <v/>
      </c>
      <c r="BP2145" s="61" t="str">
        <f>IF($B2145="", "", IF(COUNTIF(BQ2145:$BY2145, "")=BP$8, IF(Q2145="", "", Q2145), ""))</f>
        <v/>
      </c>
      <c r="BQ2145" s="61" t="str">
        <f>IF($B2145="", "", IF(COUNTIF(BR2145:$BY2145, "")=BQ$8, IF(R2145="", "", R2145), ""))</f>
        <v/>
      </c>
      <c r="BR2145" s="61" t="str">
        <f>IF($B2145="", "", IF(COUNTIF(BS2145:$BY2145, "")=BR$8, IF(S2145="", "", S2145), ""))</f>
        <v/>
      </c>
      <c r="BS2145" s="61" t="str">
        <f>IF($B2145="", "", IF(COUNTIF(BT2145:$BY2145, "")=BS$8, IF(T2145="", "", T2145), ""))</f>
        <v/>
      </c>
      <c r="BT2145" s="61" t="str">
        <f>IF($B2145="", "", IF(COUNTIF(BU2145:$BY2145, "")=BT$8, IF(U2145="", "", U2145), ""))</f>
        <v/>
      </c>
      <c r="BU2145" s="61" t="str">
        <f>IF($B2145="", "", IF(COUNTIF(BV2145:$BY2145, "")=BU$8, IF(V2145="", "", V2145), ""))</f>
        <v/>
      </c>
      <c r="BV2145" s="61" t="str">
        <f>IF($B2145="", "", IF(COUNTIF(BW2145:$BY2145, "")=BV$8, IF(W2145="", "", W2145), ""))</f>
        <v/>
      </c>
      <c r="BW2145" s="61" t="str">
        <f>IF($B2145="", "", IF(COUNTIF(BX2145:$BY2145, "")=BW$8, IF(X2145="", "", X2145), ""))</f>
        <v/>
      </c>
      <c r="BX2145" s="61" t="str">
        <f>IF($B2145="", "", IF(COUNTIF(BY2145:$BY2145, "")=BX$8, IF(Y2145="", "", Y2145), ""))</f>
        <v/>
      </c>
      <c r="BY2145" s="50" t="str">
        <f t="shared" si="883"/>
        <v/>
      </c>
      <c r="CA2145" s="6" t="str">
        <f t="shared" si="884"/>
        <v/>
      </c>
      <c r="CB2145" s="6" t="str">
        <f>IF(CA2145="", "", RANK(CA2145, $CA$9:$CA$2508, 0)+COUNTIF($CA$9:CA2145, CA2145)-1)</f>
        <v/>
      </c>
    </row>
    <row r="2146" spans="1:80" x14ac:dyDescent="0.25">
      <c r="A2146" s="22"/>
      <c r="B2146" s="121" t="str">
        <f>IF('Stock Details'!B2145="", "", 'Stock Details'!B2145)</f>
        <v/>
      </c>
      <c r="C2146" s="22"/>
      <c r="D2146" s="130"/>
      <c r="E2146" s="122"/>
      <c r="F2146" s="131"/>
      <c r="G2146" s="22"/>
      <c r="H2146" s="130" t="str">
        <f t="shared" si="869"/>
        <v/>
      </c>
      <c r="I2146" s="122"/>
      <c r="J2146" s="131"/>
      <c r="K2146" s="22"/>
      <c r="L2146" s="130" t="str">
        <f t="shared" si="870"/>
        <v/>
      </c>
      <c r="M2146" s="122"/>
      <c r="N2146" s="131"/>
      <c r="O2146" s="22"/>
      <c r="P2146" s="130" t="str">
        <f t="shared" si="871"/>
        <v/>
      </c>
      <c r="Q2146" s="122"/>
      <c r="R2146" s="131"/>
      <c r="S2146" s="22"/>
      <c r="T2146" s="130" t="str">
        <f t="shared" si="872"/>
        <v/>
      </c>
      <c r="U2146" s="122"/>
      <c r="V2146" s="131"/>
      <c r="W2146" s="22"/>
      <c r="X2146" s="130" t="str">
        <f t="shared" si="873"/>
        <v/>
      </c>
      <c r="Y2146" s="122"/>
      <c r="Z2146" s="131"/>
      <c r="AA2146" s="22"/>
      <c r="AC2146" s="6" t="str">
        <f t="shared" si="874"/>
        <v/>
      </c>
      <c r="AE2146" s="6" t="str">
        <f t="shared" si="875"/>
        <v/>
      </c>
      <c r="AF2146" s="6" t="str">
        <f t="shared" si="876"/>
        <v/>
      </c>
      <c r="AG2146" s="6" t="str">
        <f t="shared" si="877"/>
        <v/>
      </c>
      <c r="AH2146" s="6" t="str">
        <f t="shared" si="878"/>
        <v/>
      </c>
      <c r="AI2146" s="6" t="str">
        <f t="shared" si="879"/>
        <v/>
      </c>
      <c r="AJ2146" s="6" t="str">
        <f t="shared" si="880"/>
        <v/>
      </c>
      <c r="AL2146" s="9" t="str">
        <f>IF('Stock Details'!F2145="", "", 'Stock Details'!F2145)</f>
        <v/>
      </c>
      <c r="AM2146" s="9" t="str">
        <f>IF('Stock Details'!G2145="", "", 'Stock Details'!G2145)</f>
        <v/>
      </c>
      <c r="AO2146" s="59" t="str">
        <f t="shared" si="881"/>
        <v/>
      </c>
      <c r="AP2146" s="59" t="str">
        <f t="shared" si="885"/>
        <v/>
      </c>
      <c r="AQ2146" s="59" t="str">
        <f t="shared" si="886"/>
        <v/>
      </c>
      <c r="AR2146" s="59" t="str">
        <f t="shared" si="887"/>
        <v/>
      </c>
      <c r="AS2146" s="59" t="str">
        <f t="shared" si="888"/>
        <v/>
      </c>
      <c r="AT2146" s="59" t="str">
        <f t="shared" si="889"/>
        <v/>
      </c>
      <c r="AV2146" s="59" t="str">
        <f t="shared" si="882"/>
        <v/>
      </c>
      <c r="AW2146" s="59" t="str">
        <f t="shared" si="864"/>
        <v/>
      </c>
      <c r="AX2146" s="59" t="str">
        <f t="shared" si="865"/>
        <v/>
      </c>
      <c r="AY2146" s="59" t="str">
        <f t="shared" si="866"/>
        <v/>
      </c>
      <c r="AZ2146" s="59" t="str">
        <f t="shared" si="867"/>
        <v/>
      </c>
      <c r="BA2146" s="59" t="str">
        <f t="shared" si="868"/>
        <v/>
      </c>
      <c r="BC2146" s="49" t="str">
        <f>IF($B2146="", "", IF(COUNTIF(BD2146:$BY2146, "")=BC$8, IF(D2146="", "", D2146), ""))</f>
        <v/>
      </c>
      <c r="BD2146" s="61" t="str">
        <f>IF($B2146="", "", IF(COUNTIF(BE2146:$BY2146, "")=BD$8, IF(E2146="", "", E2146), ""))</f>
        <v/>
      </c>
      <c r="BE2146" s="61" t="str">
        <f>IF($B2146="", "", IF(COUNTIF(BF2146:$BY2146, "")=BE$8, IF(F2146="", "", F2146), ""))</f>
        <v/>
      </c>
      <c r="BF2146" s="61" t="str">
        <f>IF($B2146="", "", IF(COUNTIF(BG2146:$BY2146, "")=BF$8, IF(G2146="", "", G2146), ""))</f>
        <v/>
      </c>
      <c r="BG2146" s="61" t="str">
        <f>IF($B2146="", "", IF(COUNTIF(BH2146:$BY2146, "")=BG$8, IF(H2146="", "", H2146), ""))</f>
        <v/>
      </c>
      <c r="BH2146" s="61" t="str">
        <f>IF($B2146="", "", IF(COUNTIF(BI2146:$BY2146, "")=BH$8, IF(I2146="", "", I2146), ""))</f>
        <v/>
      </c>
      <c r="BI2146" s="61" t="str">
        <f>IF($B2146="", "", IF(COUNTIF(BJ2146:$BY2146, "")=BI$8, IF(J2146="", "", J2146), ""))</f>
        <v/>
      </c>
      <c r="BJ2146" s="61" t="str">
        <f>IF($B2146="", "", IF(COUNTIF(BK2146:$BY2146, "")=BJ$8, IF(K2146="", "", K2146), ""))</f>
        <v/>
      </c>
      <c r="BK2146" s="61" t="str">
        <f>IF($B2146="", "", IF(COUNTIF(BL2146:$BY2146, "")=BK$8, IF(L2146="", "", L2146), ""))</f>
        <v/>
      </c>
      <c r="BL2146" s="61" t="str">
        <f>IF($B2146="", "", IF(COUNTIF(BM2146:$BY2146, "")=BL$8, IF(M2146="", "", M2146), ""))</f>
        <v/>
      </c>
      <c r="BM2146" s="61" t="str">
        <f>IF($B2146="", "", IF(COUNTIF(BN2146:$BY2146, "")=BM$8, IF(N2146="", "", N2146), ""))</f>
        <v/>
      </c>
      <c r="BN2146" s="61" t="str">
        <f>IF($B2146="", "", IF(COUNTIF(BO2146:$BY2146, "")=BN$8, IF(O2146="", "", O2146), ""))</f>
        <v/>
      </c>
      <c r="BO2146" s="61" t="str">
        <f>IF($B2146="", "", IF(COUNTIF(BP2146:$BY2146, "")=BO$8, IF(P2146="", "", P2146), ""))</f>
        <v/>
      </c>
      <c r="BP2146" s="61" t="str">
        <f>IF($B2146="", "", IF(COUNTIF(BQ2146:$BY2146, "")=BP$8, IF(Q2146="", "", Q2146), ""))</f>
        <v/>
      </c>
      <c r="BQ2146" s="61" t="str">
        <f>IF($B2146="", "", IF(COUNTIF(BR2146:$BY2146, "")=BQ$8, IF(R2146="", "", R2146), ""))</f>
        <v/>
      </c>
      <c r="BR2146" s="61" t="str">
        <f>IF($B2146="", "", IF(COUNTIF(BS2146:$BY2146, "")=BR$8, IF(S2146="", "", S2146), ""))</f>
        <v/>
      </c>
      <c r="BS2146" s="61" t="str">
        <f>IF($B2146="", "", IF(COUNTIF(BT2146:$BY2146, "")=BS$8, IF(T2146="", "", T2146), ""))</f>
        <v/>
      </c>
      <c r="BT2146" s="61" t="str">
        <f>IF($B2146="", "", IF(COUNTIF(BU2146:$BY2146, "")=BT$8, IF(U2146="", "", U2146), ""))</f>
        <v/>
      </c>
      <c r="BU2146" s="61" t="str">
        <f>IF($B2146="", "", IF(COUNTIF(BV2146:$BY2146, "")=BU$8, IF(V2146="", "", V2146), ""))</f>
        <v/>
      </c>
      <c r="BV2146" s="61" t="str">
        <f>IF($B2146="", "", IF(COUNTIF(BW2146:$BY2146, "")=BV$8, IF(W2146="", "", W2146), ""))</f>
        <v/>
      </c>
      <c r="BW2146" s="61" t="str">
        <f>IF($B2146="", "", IF(COUNTIF(BX2146:$BY2146, "")=BW$8, IF(X2146="", "", X2146), ""))</f>
        <v/>
      </c>
      <c r="BX2146" s="61" t="str">
        <f>IF($B2146="", "", IF(COUNTIF(BY2146:$BY2146, "")=BX$8, IF(Y2146="", "", Y2146), ""))</f>
        <v/>
      </c>
      <c r="BY2146" s="50" t="str">
        <f t="shared" si="883"/>
        <v/>
      </c>
      <c r="CA2146" s="6" t="str">
        <f t="shared" si="884"/>
        <v/>
      </c>
      <c r="CB2146" s="6" t="str">
        <f>IF(CA2146="", "", RANK(CA2146, $CA$9:$CA$2508, 0)+COUNTIF($CA$9:CA2146, CA2146)-1)</f>
        <v/>
      </c>
    </row>
    <row r="2147" spans="1:80" x14ac:dyDescent="0.25">
      <c r="A2147" s="22"/>
      <c r="B2147" s="121" t="str">
        <f>IF('Stock Details'!B2146="", "", 'Stock Details'!B2146)</f>
        <v/>
      </c>
      <c r="C2147" s="22"/>
      <c r="D2147" s="130"/>
      <c r="E2147" s="122"/>
      <c r="F2147" s="131"/>
      <c r="G2147" s="22"/>
      <c r="H2147" s="130" t="str">
        <f t="shared" si="869"/>
        <v/>
      </c>
      <c r="I2147" s="122"/>
      <c r="J2147" s="131"/>
      <c r="K2147" s="22"/>
      <c r="L2147" s="130" t="str">
        <f t="shared" si="870"/>
        <v/>
      </c>
      <c r="M2147" s="122"/>
      <c r="N2147" s="131"/>
      <c r="O2147" s="22"/>
      <c r="P2147" s="130" t="str">
        <f t="shared" si="871"/>
        <v/>
      </c>
      <c r="Q2147" s="122"/>
      <c r="R2147" s="131"/>
      <c r="S2147" s="22"/>
      <c r="T2147" s="130" t="str">
        <f t="shared" si="872"/>
        <v/>
      </c>
      <c r="U2147" s="122"/>
      <c r="V2147" s="131"/>
      <c r="W2147" s="22"/>
      <c r="X2147" s="130" t="str">
        <f t="shared" si="873"/>
        <v/>
      </c>
      <c r="Y2147" s="122"/>
      <c r="Z2147" s="131"/>
      <c r="AA2147" s="22"/>
      <c r="AC2147" s="6" t="str">
        <f t="shared" si="874"/>
        <v/>
      </c>
      <c r="AE2147" s="6" t="str">
        <f t="shared" si="875"/>
        <v/>
      </c>
      <c r="AF2147" s="6" t="str">
        <f t="shared" si="876"/>
        <v/>
      </c>
      <c r="AG2147" s="6" t="str">
        <f t="shared" si="877"/>
        <v/>
      </c>
      <c r="AH2147" s="6" t="str">
        <f t="shared" si="878"/>
        <v/>
      </c>
      <c r="AI2147" s="6" t="str">
        <f t="shared" si="879"/>
        <v/>
      </c>
      <c r="AJ2147" s="6" t="str">
        <f t="shared" si="880"/>
        <v/>
      </c>
      <c r="AL2147" s="9" t="str">
        <f>IF('Stock Details'!F2146="", "", 'Stock Details'!F2146)</f>
        <v/>
      </c>
      <c r="AM2147" s="9" t="str">
        <f>IF('Stock Details'!G2146="", "", 'Stock Details'!G2146)</f>
        <v/>
      </c>
      <c r="AO2147" s="59" t="str">
        <f t="shared" si="881"/>
        <v/>
      </c>
      <c r="AP2147" s="59" t="str">
        <f t="shared" si="885"/>
        <v/>
      </c>
      <c r="AQ2147" s="59" t="str">
        <f t="shared" si="886"/>
        <v/>
      </c>
      <c r="AR2147" s="59" t="str">
        <f t="shared" si="887"/>
        <v/>
      </c>
      <c r="AS2147" s="59" t="str">
        <f t="shared" si="888"/>
        <v/>
      </c>
      <c r="AT2147" s="59" t="str">
        <f t="shared" si="889"/>
        <v/>
      </c>
      <c r="AV2147" s="59" t="str">
        <f t="shared" si="882"/>
        <v/>
      </c>
      <c r="AW2147" s="59" t="str">
        <f t="shared" si="864"/>
        <v/>
      </c>
      <c r="AX2147" s="59" t="str">
        <f t="shared" si="865"/>
        <v/>
      </c>
      <c r="AY2147" s="59" t="str">
        <f t="shared" si="866"/>
        <v/>
      </c>
      <c r="AZ2147" s="59" t="str">
        <f t="shared" si="867"/>
        <v/>
      </c>
      <c r="BA2147" s="59" t="str">
        <f t="shared" si="868"/>
        <v/>
      </c>
      <c r="BC2147" s="49" t="str">
        <f>IF($B2147="", "", IF(COUNTIF(BD2147:$BY2147, "")=BC$8, IF(D2147="", "", D2147), ""))</f>
        <v/>
      </c>
      <c r="BD2147" s="61" t="str">
        <f>IF($B2147="", "", IF(COUNTIF(BE2147:$BY2147, "")=BD$8, IF(E2147="", "", E2147), ""))</f>
        <v/>
      </c>
      <c r="BE2147" s="61" t="str">
        <f>IF($B2147="", "", IF(COUNTIF(BF2147:$BY2147, "")=BE$8, IF(F2147="", "", F2147), ""))</f>
        <v/>
      </c>
      <c r="BF2147" s="61" t="str">
        <f>IF($B2147="", "", IF(COUNTIF(BG2147:$BY2147, "")=BF$8, IF(G2147="", "", G2147), ""))</f>
        <v/>
      </c>
      <c r="BG2147" s="61" t="str">
        <f>IF($B2147="", "", IF(COUNTIF(BH2147:$BY2147, "")=BG$8, IF(H2147="", "", H2147), ""))</f>
        <v/>
      </c>
      <c r="BH2147" s="61" t="str">
        <f>IF($B2147="", "", IF(COUNTIF(BI2147:$BY2147, "")=BH$8, IF(I2147="", "", I2147), ""))</f>
        <v/>
      </c>
      <c r="BI2147" s="61" t="str">
        <f>IF($B2147="", "", IF(COUNTIF(BJ2147:$BY2147, "")=BI$8, IF(J2147="", "", J2147), ""))</f>
        <v/>
      </c>
      <c r="BJ2147" s="61" t="str">
        <f>IF($B2147="", "", IF(COUNTIF(BK2147:$BY2147, "")=BJ$8, IF(K2147="", "", K2147), ""))</f>
        <v/>
      </c>
      <c r="BK2147" s="61" t="str">
        <f>IF($B2147="", "", IF(COUNTIF(BL2147:$BY2147, "")=BK$8, IF(L2147="", "", L2147), ""))</f>
        <v/>
      </c>
      <c r="BL2147" s="61" t="str">
        <f>IF($B2147="", "", IF(COUNTIF(BM2147:$BY2147, "")=BL$8, IF(M2147="", "", M2147), ""))</f>
        <v/>
      </c>
      <c r="BM2147" s="61" t="str">
        <f>IF($B2147="", "", IF(COUNTIF(BN2147:$BY2147, "")=BM$8, IF(N2147="", "", N2147), ""))</f>
        <v/>
      </c>
      <c r="BN2147" s="61" t="str">
        <f>IF($B2147="", "", IF(COUNTIF(BO2147:$BY2147, "")=BN$8, IF(O2147="", "", O2147), ""))</f>
        <v/>
      </c>
      <c r="BO2147" s="61" t="str">
        <f>IF($B2147="", "", IF(COUNTIF(BP2147:$BY2147, "")=BO$8, IF(P2147="", "", P2147), ""))</f>
        <v/>
      </c>
      <c r="BP2147" s="61" t="str">
        <f>IF($B2147="", "", IF(COUNTIF(BQ2147:$BY2147, "")=BP$8, IF(Q2147="", "", Q2147), ""))</f>
        <v/>
      </c>
      <c r="BQ2147" s="61" t="str">
        <f>IF($B2147="", "", IF(COUNTIF(BR2147:$BY2147, "")=BQ$8, IF(R2147="", "", R2147), ""))</f>
        <v/>
      </c>
      <c r="BR2147" s="61" t="str">
        <f>IF($B2147="", "", IF(COUNTIF(BS2147:$BY2147, "")=BR$8, IF(S2147="", "", S2147), ""))</f>
        <v/>
      </c>
      <c r="BS2147" s="61" t="str">
        <f>IF($B2147="", "", IF(COUNTIF(BT2147:$BY2147, "")=BS$8, IF(T2147="", "", T2147), ""))</f>
        <v/>
      </c>
      <c r="BT2147" s="61" t="str">
        <f>IF($B2147="", "", IF(COUNTIF(BU2147:$BY2147, "")=BT$8, IF(U2147="", "", U2147), ""))</f>
        <v/>
      </c>
      <c r="BU2147" s="61" t="str">
        <f>IF($B2147="", "", IF(COUNTIF(BV2147:$BY2147, "")=BU$8, IF(V2147="", "", V2147), ""))</f>
        <v/>
      </c>
      <c r="BV2147" s="61" t="str">
        <f>IF($B2147="", "", IF(COUNTIF(BW2147:$BY2147, "")=BV$8, IF(W2147="", "", W2147), ""))</f>
        <v/>
      </c>
      <c r="BW2147" s="61" t="str">
        <f>IF($B2147="", "", IF(COUNTIF(BX2147:$BY2147, "")=BW$8, IF(X2147="", "", X2147), ""))</f>
        <v/>
      </c>
      <c r="BX2147" s="61" t="str">
        <f>IF($B2147="", "", IF(COUNTIF(BY2147:$BY2147, "")=BX$8, IF(Y2147="", "", Y2147), ""))</f>
        <v/>
      </c>
      <c r="BY2147" s="50" t="str">
        <f t="shared" si="883"/>
        <v/>
      </c>
      <c r="CA2147" s="6" t="str">
        <f t="shared" si="884"/>
        <v/>
      </c>
      <c r="CB2147" s="6" t="str">
        <f>IF(CA2147="", "", RANK(CA2147, $CA$9:$CA$2508, 0)+COUNTIF($CA$9:CA2147, CA2147)-1)</f>
        <v/>
      </c>
    </row>
    <row r="2148" spans="1:80" x14ac:dyDescent="0.25">
      <c r="A2148" s="22"/>
      <c r="B2148" s="121" t="str">
        <f>IF('Stock Details'!B2147="", "", 'Stock Details'!B2147)</f>
        <v/>
      </c>
      <c r="C2148" s="22"/>
      <c r="D2148" s="130"/>
      <c r="E2148" s="122"/>
      <c r="F2148" s="131"/>
      <c r="G2148" s="22"/>
      <c r="H2148" s="130" t="str">
        <f t="shared" si="869"/>
        <v/>
      </c>
      <c r="I2148" s="122"/>
      <c r="J2148" s="131"/>
      <c r="K2148" s="22"/>
      <c r="L2148" s="130" t="str">
        <f t="shared" si="870"/>
        <v/>
      </c>
      <c r="M2148" s="122"/>
      <c r="N2148" s="131"/>
      <c r="O2148" s="22"/>
      <c r="P2148" s="130" t="str">
        <f t="shared" si="871"/>
        <v/>
      </c>
      <c r="Q2148" s="122"/>
      <c r="R2148" s="131"/>
      <c r="S2148" s="22"/>
      <c r="T2148" s="130" t="str">
        <f t="shared" si="872"/>
        <v/>
      </c>
      <c r="U2148" s="122"/>
      <c r="V2148" s="131"/>
      <c r="W2148" s="22"/>
      <c r="X2148" s="130" t="str">
        <f t="shared" si="873"/>
        <v/>
      </c>
      <c r="Y2148" s="122"/>
      <c r="Z2148" s="131"/>
      <c r="AA2148" s="22"/>
      <c r="AC2148" s="6" t="str">
        <f t="shared" si="874"/>
        <v/>
      </c>
      <c r="AE2148" s="6" t="str">
        <f t="shared" si="875"/>
        <v/>
      </c>
      <c r="AF2148" s="6" t="str">
        <f t="shared" si="876"/>
        <v/>
      </c>
      <c r="AG2148" s="6" t="str">
        <f t="shared" si="877"/>
        <v/>
      </c>
      <c r="AH2148" s="6" t="str">
        <f t="shared" si="878"/>
        <v/>
      </c>
      <c r="AI2148" s="6" t="str">
        <f t="shared" si="879"/>
        <v/>
      </c>
      <c r="AJ2148" s="6" t="str">
        <f t="shared" si="880"/>
        <v/>
      </c>
      <c r="AL2148" s="9" t="str">
        <f>IF('Stock Details'!F2147="", "", 'Stock Details'!F2147)</f>
        <v/>
      </c>
      <c r="AM2148" s="9" t="str">
        <f>IF('Stock Details'!G2147="", "", 'Stock Details'!G2147)</f>
        <v/>
      </c>
      <c r="AO2148" s="59" t="str">
        <f t="shared" si="881"/>
        <v/>
      </c>
      <c r="AP2148" s="59" t="str">
        <f t="shared" si="885"/>
        <v/>
      </c>
      <c r="AQ2148" s="59" t="str">
        <f t="shared" si="886"/>
        <v/>
      </c>
      <c r="AR2148" s="59" t="str">
        <f t="shared" si="887"/>
        <v/>
      </c>
      <c r="AS2148" s="59" t="str">
        <f t="shared" si="888"/>
        <v/>
      </c>
      <c r="AT2148" s="59" t="str">
        <f t="shared" si="889"/>
        <v/>
      </c>
      <c r="AV2148" s="59" t="str">
        <f t="shared" si="882"/>
        <v/>
      </c>
      <c r="AW2148" s="59" t="str">
        <f t="shared" si="864"/>
        <v/>
      </c>
      <c r="AX2148" s="59" t="str">
        <f t="shared" si="865"/>
        <v/>
      </c>
      <c r="AY2148" s="59" t="str">
        <f t="shared" si="866"/>
        <v/>
      </c>
      <c r="AZ2148" s="59" t="str">
        <f t="shared" si="867"/>
        <v/>
      </c>
      <c r="BA2148" s="59" t="str">
        <f t="shared" si="868"/>
        <v/>
      </c>
      <c r="BC2148" s="49" t="str">
        <f>IF($B2148="", "", IF(COUNTIF(BD2148:$BY2148, "")=BC$8, IF(D2148="", "", D2148), ""))</f>
        <v/>
      </c>
      <c r="BD2148" s="61" t="str">
        <f>IF($B2148="", "", IF(COUNTIF(BE2148:$BY2148, "")=BD$8, IF(E2148="", "", E2148), ""))</f>
        <v/>
      </c>
      <c r="BE2148" s="61" t="str">
        <f>IF($B2148="", "", IF(COUNTIF(BF2148:$BY2148, "")=BE$8, IF(F2148="", "", F2148), ""))</f>
        <v/>
      </c>
      <c r="BF2148" s="61" t="str">
        <f>IF($B2148="", "", IF(COUNTIF(BG2148:$BY2148, "")=BF$8, IF(G2148="", "", G2148), ""))</f>
        <v/>
      </c>
      <c r="BG2148" s="61" t="str">
        <f>IF($B2148="", "", IF(COUNTIF(BH2148:$BY2148, "")=BG$8, IF(H2148="", "", H2148), ""))</f>
        <v/>
      </c>
      <c r="BH2148" s="61" t="str">
        <f>IF($B2148="", "", IF(COUNTIF(BI2148:$BY2148, "")=BH$8, IF(I2148="", "", I2148), ""))</f>
        <v/>
      </c>
      <c r="BI2148" s="61" t="str">
        <f>IF($B2148="", "", IF(COUNTIF(BJ2148:$BY2148, "")=BI$8, IF(J2148="", "", J2148), ""))</f>
        <v/>
      </c>
      <c r="BJ2148" s="61" t="str">
        <f>IF($B2148="", "", IF(COUNTIF(BK2148:$BY2148, "")=BJ$8, IF(K2148="", "", K2148), ""))</f>
        <v/>
      </c>
      <c r="BK2148" s="61" t="str">
        <f>IF($B2148="", "", IF(COUNTIF(BL2148:$BY2148, "")=BK$8, IF(L2148="", "", L2148), ""))</f>
        <v/>
      </c>
      <c r="BL2148" s="61" t="str">
        <f>IF($B2148="", "", IF(COUNTIF(BM2148:$BY2148, "")=BL$8, IF(M2148="", "", M2148), ""))</f>
        <v/>
      </c>
      <c r="BM2148" s="61" t="str">
        <f>IF($B2148="", "", IF(COUNTIF(BN2148:$BY2148, "")=BM$8, IF(N2148="", "", N2148), ""))</f>
        <v/>
      </c>
      <c r="BN2148" s="61" t="str">
        <f>IF($B2148="", "", IF(COUNTIF(BO2148:$BY2148, "")=BN$8, IF(O2148="", "", O2148), ""))</f>
        <v/>
      </c>
      <c r="BO2148" s="61" t="str">
        <f>IF($B2148="", "", IF(COUNTIF(BP2148:$BY2148, "")=BO$8, IF(P2148="", "", P2148), ""))</f>
        <v/>
      </c>
      <c r="BP2148" s="61" t="str">
        <f>IF($B2148="", "", IF(COUNTIF(BQ2148:$BY2148, "")=BP$8, IF(Q2148="", "", Q2148), ""))</f>
        <v/>
      </c>
      <c r="BQ2148" s="61" t="str">
        <f>IF($B2148="", "", IF(COUNTIF(BR2148:$BY2148, "")=BQ$8, IF(R2148="", "", R2148), ""))</f>
        <v/>
      </c>
      <c r="BR2148" s="61" t="str">
        <f>IF($B2148="", "", IF(COUNTIF(BS2148:$BY2148, "")=BR$8, IF(S2148="", "", S2148), ""))</f>
        <v/>
      </c>
      <c r="BS2148" s="61" t="str">
        <f>IF($B2148="", "", IF(COUNTIF(BT2148:$BY2148, "")=BS$8, IF(T2148="", "", T2148), ""))</f>
        <v/>
      </c>
      <c r="BT2148" s="61" t="str">
        <f>IF($B2148="", "", IF(COUNTIF(BU2148:$BY2148, "")=BT$8, IF(U2148="", "", U2148), ""))</f>
        <v/>
      </c>
      <c r="BU2148" s="61" t="str">
        <f>IF($B2148="", "", IF(COUNTIF(BV2148:$BY2148, "")=BU$8, IF(V2148="", "", V2148), ""))</f>
        <v/>
      </c>
      <c r="BV2148" s="61" t="str">
        <f>IF($B2148="", "", IF(COUNTIF(BW2148:$BY2148, "")=BV$8, IF(W2148="", "", W2148), ""))</f>
        <v/>
      </c>
      <c r="BW2148" s="61" t="str">
        <f>IF($B2148="", "", IF(COUNTIF(BX2148:$BY2148, "")=BW$8, IF(X2148="", "", X2148), ""))</f>
        <v/>
      </c>
      <c r="BX2148" s="61" t="str">
        <f>IF($B2148="", "", IF(COUNTIF(BY2148:$BY2148, "")=BX$8, IF(Y2148="", "", Y2148), ""))</f>
        <v/>
      </c>
      <c r="BY2148" s="50" t="str">
        <f t="shared" si="883"/>
        <v/>
      </c>
      <c r="CA2148" s="6" t="str">
        <f t="shared" si="884"/>
        <v/>
      </c>
      <c r="CB2148" s="6" t="str">
        <f>IF(CA2148="", "", RANK(CA2148, $CA$9:$CA$2508, 0)+COUNTIF($CA$9:CA2148, CA2148)-1)</f>
        <v/>
      </c>
    </row>
    <row r="2149" spans="1:80" x14ac:dyDescent="0.25">
      <c r="A2149" s="22"/>
      <c r="B2149" s="121" t="str">
        <f>IF('Stock Details'!B2148="", "", 'Stock Details'!B2148)</f>
        <v/>
      </c>
      <c r="C2149" s="22"/>
      <c r="D2149" s="130"/>
      <c r="E2149" s="122"/>
      <c r="F2149" s="131"/>
      <c r="G2149" s="22"/>
      <c r="H2149" s="130" t="str">
        <f t="shared" si="869"/>
        <v/>
      </c>
      <c r="I2149" s="122"/>
      <c r="J2149" s="131"/>
      <c r="K2149" s="22"/>
      <c r="L2149" s="130" t="str">
        <f t="shared" si="870"/>
        <v/>
      </c>
      <c r="M2149" s="122"/>
      <c r="N2149" s="131"/>
      <c r="O2149" s="22"/>
      <c r="P2149" s="130" t="str">
        <f t="shared" si="871"/>
        <v/>
      </c>
      <c r="Q2149" s="122"/>
      <c r="R2149" s="131"/>
      <c r="S2149" s="22"/>
      <c r="T2149" s="130" t="str">
        <f t="shared" si="872"/>
        <v/>
      </c>
      <c r="U2149" s="122"/>
      <c r="V2149" s="131"/>
      <c r="W2149" s="22"/>
      <c r="X2149" s="130" t="str">
        <f t="shared" si="873"/>
        <v/>
      </c>
      <c r="Y2149" s="122"/>
      <c r="Z2149" s="131"/>
      <c r="AA2149" s="22"/>
      <c r="AC2149" s="6" t="str">
        <f t="shared" si="874"/>
        <v/>
      </c>
      <c r="AE2149" s="6" t="str">
        <f t="shared" si="875"/>
        <v/>
      </c>
      <c r="AF2149" s="6" t="str">
        <f t="shared" si="876"/>
        <v/>
      </c>
      <c r="AG2149" s="6" t="str">
        <f t="shared" si="877"/>
        <v/>
      </c>
      <c r="AH2149" s="6" t="str">
        <f t="shared" si="878"/>
        <v/>
      </c>
      <c r="AI2149" s="6" t="str">
        <f t="shared" si="879"/>
        <v/>
      </c>
      <c r="AJ2149" s="6" t="str">
        <f t="shared" si="880"/>
        <v/>
      </c>
      <c r="AL2149" s="9" t="str">
        <f>IF('Stock Details'!F2148="", "", 'Stock Details'!F2148)</f>
        <v/>
      </c>
      <c r="AM2149" s="9" t="str">
        <f>IF('Stock Details'!G2148="", "", 'Stock Details'!G2148)</f>
        <v/>
      </c>
      <c r="AO2149" s="59" t="str">
        <f t="shared" si="881"/>
        <v/>
      </c>
      <c r="AP2149" s="59" t="str">
        <f t="shared" si="885"/>
        <v/>
      </c>
      <c r="AQ2149" s="59" t="str">
        <f t="shared" si="886"/>
        <v/>
      </c>
      <c r="AR2149" s="59" t="str">
        <f t="shared" si="887"/>
        <v/>
      </c>
      <c r="AS2149" s="59" t="str">
        <f t="shared" si="888"/>
        <v/>
      </c>
      <c r="AT2149" s="59" t="str">
        <f t="shared" si="889"/>
        <v/>
      </c>
      <c r="AV2149" s="59" t="str">
        <f t="shared" si="882"/>
        <v/>
      </c>
      <c r="AW2149" s="59" t="str">
        <f t="shared" si="864"/>
        <v/>
      </c>
      <c r="AX2149" s="59" t="str">
        <f t="shared" si="865"/>
        <v/>
      </c>
      <c r="AY2149" s="59" t="str">
        <f t="shared" si="866"/>
        <v/>
      </c>
      <c r="AZ2149" s="59" t="str">
        <f t="shared" si="867"/>
        <v/>
      </c>
      <c r="BA2149" s="59" t="str">
        <f t="shared" si="868"/>
        <v/>
      </c>
      <c r="BC2149" s="49" t="str">
        <f>IF($B2149="", "", IF(COUNTIF(BD2149:$BY2149, "")=BC$8, IF(D2149="", "", D2149), ""))</f>
        <v/>
      </c>
      <c r="BD2149" s="61" t="str">
        <f>IF($B2149="", "", IF(COUNTIF(BE2149:$BY2149, "")=BD$8, IF(E2149="", "", E2149), ""))</f>
        <v/>
      </c>
      <c r="BE2149" s="61" t="str">
        <f>IF($B2149="", "", IF(COUNTIF(BF2149:$BY2149, "")=BE$8, IF(F2149="", "", F2149), ""))</f>
        <v/>
      </c>
      <c r="BF2149" s="61" t="str">
        <f>IF($B2149="", "", IF(COUNTIF(BG2149:$BY2149, "")=BF$8, IF(G2149="", "", G2149), ""))</f>
        <v/>
      </c>
      <c r="BG2149" s="61" t="str">
        <f>IF($B2149="", "", IF(COUNTIF(BH2149:$BY2149, "")=BG$8, IF(H2149="", "", H2149), ""))</f>
        <v/>
      </c>
      <c r="BH2149" s="61" t="str">
        <f>IF($B2149="", "", IF(COUNTIF(BI2149:$BY2149, "")=BH$8, IF(I2149="", "", I2149), ""))</f>
        <v/>
      </c>
      <c r="BI2149" s="61" t="str">
        <f>IF($B2149="", "", IF(COUNTIF(BJ2149:$BY2149, "")=BI$8, IF(J2149="", "", J2149), ""))</f>
        <v/>
      </c>
      <c r="BJ2149" s="61" t="str">
        <f>IF($B2149="", "", IF(COUNTIF(BK2149:$BY2149, "")=BJ$8, IF(K2149="", "", K2149), ""))</f>
        <v/>
      </c>
      <c r="BK2149" s="61" t="str">
        <f>IF($B2149="", "", IF(COUNTIF(BL2149:$BY2149, "")=BK$8, IF(L2149="", "", L2149), ""))</f>
        <v/>
      </c>
      <c r="BL2149" s="61" t="str">
        <f>IF($B2149="", "", IF(COUNTIF(BM2149:$BY2149, "")=BL$8, IF(M2149="", "", M2149), ""))</f>
        <v/>
      </c>
      <c r="BM2149" s="61" t="str">
        <f>IF($B2149="", "", IF(COUNTIF(BN2149:$BY2149, "")=BM$8, IF(N2149="", "", N2149), ""))</f>
        <v/>
      </c>
      <c r="BN2149" s="61" t="str">
        <f>IF($B2149="", "", IF(COUNTIF(BO2149:$BY2149, "")=BN$8, IF(O2149="", "", O2149), ""))</f>
        <v/>
      </c>
      <c r="BO2149" s="61" t="str">
        <f>IF($B2149="", "", IF(COUNTIF(BP2149:$BY2149, "")=BO$8, IF(P2149="", "", P2149), ""))</f>
        <v/>
      </c>
      <c r="BP2149" s="61" t="str">
        <f>IF($B2149="", "", IF(COUNTIF(BQ2149:$BY2149, "")=BP$8, IF(Q2149="", "", Q2149), ""))</f>
        <v/>
      </c>
      <c r="BQ2149" s="61" t="str">
        <f>IF($B2149="", "", IF(COUNTIF(BR2149:$BY2149, "")=BQ$8, IF(R2149="", "", R2149), ""))</f>
        <v/>
      </c>
      <c r="BR2149" s="61" t="str">
        <f>IF($B2149="", "", IF(COUNTIF(BS2149:$BY2149, "")=BR$8, IF(S2149="", "", S2149), ""))</f>
        <v/>
      </c>
      <c r="BS2149" s="61" t="str">
        <f>IF($B2149="", "", IF(COUNTIF(BT2149:$BY2149, "")=BS$8, IF(T2149="", "", T2149), ""))</f>
        <v/>
      </c>
      <c r="BT2149" s="61" t="str">
        <f>IF($B2149="", "", IF(COUNTIF(BU2149:$BY2149, "")=BT$8, IF(U2149="", "", U2149), ""))</f>
        <v/>
      </c>
      <c r="BU2149" s="61" t="str">
        <f>IF($B2149="", "", IF(COUNTIF(BV2149:$BY2149, "")=BU$8, IF(V2149="", "", V2149), ""))</f>
        <v/>
      </c>
      <c r="BV2149" s="61" t="str">
        <f>IF($B2149="", "", IF(COUNTIF(BW2149:$BY2149, "")=BV$8, IF(W2149="", "", W2149), ""))</f>
        <v/>
      </c>
      <c r="BW2149" s="61" t="str">
        <f>IF($B2149="", "", IF(COUNTIF(BX2149:$BY2149, "")=BW$8, IF(X2149="", "", X2149), ""))</f>
        <v/>
      </c>
      <c r="BX2149" s="61" t="str">
        <f>IF($B2149="", "", IF(COUNTIF(BY2149:$BY2149, "")=BX$8, IF(Y2149="", "", Y2149), ""))</f>
        <v/>
      </c>
      <c r="BY2149" s="50" t="str">
        <f t="shared" si="883"/>
        <v/>
      </c>
      <c r="CA2149" s="6" t="str">
        <f t="shared" si="884"/>
        <v/>
      </c>
      <c r="CB2149" s="6" t="str">
        <f>IF(CA2149="", "", RANK(CA2149, $CA$9:$CA$2508, 0)+COUNTIF($CA$9:CA2149, CA2149)-1)</f>
        <v/>
      </c>
    </row>
    <row r="2150" spans="1:80" x14ac:dyDescent="0.25">
      <c r="A2150" s="22"/>
      <c r="B2150" s="121" t="str">
        <f>IF('Stock Details'!B2149="", "", 'Stock Details'!B2149)</f>
        <v/>
      </c>
      <c r="C2150" s="22"/>
      <c r="D2150" s="130"/>
      <c r="E2150" s="122"/>
      <c r="F2150" s="131"/>
      <c r="G2150" s="22"/>
      <c r="H2150" s="130" t="str">
        <f t="shared" si="869"/>
        <v/>
      </c>
      <c r="I2150" s="122"/>
      <c r="J2150" s="131"/>
      <c r="K2150" s="22"/>
      <c r="L2150" s="130" t="str">
        <f t="shared" si="870"/>
        <v/>
      </c>
      <c r="M2150" s="122"/>
      <c r="N2150" s="131"/>
      <c r="O2150" s="22"/>
      <c r="P2150" s="130" t="str">
        <f t="shared" si="871"/>
        <v/>
      </c>
      <c r="Q2150" s="122"/>
      <c r="R2150" s="131"/>
      <c r="S2150" s="22"/>
      <c r="T2150" s="130" t="str">
        <f t="shared" si="872"/>
        <v/>
      </c>
      <c r="U2150" s="122"/>
      <c r="V2150" s="131"/>
      <c r="W2150" s="22"/>
      <c r="X2150" s="130" t="str">
        <f t="shared" si="873"/>
        <v/>
      </c>
      <c r="Y2150" s="122"/>
      <c r="Z2150" s="131"/>
      <c r="AA2150" s="22"/>
      <c r="AC2150" s="6" t="str">
        <f t="shared" si="874"/>
        <v/>
      </c>
      <c r="AE2150" s="6" t="str">
        <f t="shared" si="875"/>
        <v/>
      </c>
      <c r="AF2150" s="6" t="str">
        <f t="shared" si="876"/>
        <v/>
      </c>
      <c r="AG2150" s="6" t="str">
        <f t="shared" si="877"/>
        <v/>
      </c>
      <c r="AH2150" s="6" t="str">
        <f t="shared" si="878"/>
        <v/>
      </c>
      <c r="AI2150" s="6" t="str">
        <f t="shared" si="879"/>
        <v/>
      </c>
      <c r="AJ2150" s="6" t="str">
        <f t="shared" si="880"/>
        <v/>
      </c>
      <c r="AL2150" s="9" t="str">
        <f>IF('Stock Details'!F2149="", "", 'Stock Details'!F2149)</f>
        <v/>
      </c>
      <c r="AM2150" s="9" t="str">
        <f>IF('Stock Details'!G2149="", "", 'Stock Details'!G2149)</f>
        <v/>
      </c>
      <c r="AO2150" s="59" t="str">
        <f t="shared" si="881"/>
        <v/>
      </c>
      <c r="AP2150" s="59" t="str">
        <f t="shared" si="885"/>
        <v/>
      </c>
      <c r="AQ2150" s="59" t="str">
        <f t="shared" si="886"/>
        <v/>
      </c>
      <c r="AR2150" s="59" t="str">
        <f t="shared" si="887"/>
        <v/>
      </c>
      <c r="AS2150" s="59" t="str">
        <f t="shared" si="888"/>
        <v/>
      </c>
      <c r="AT2150" s="59" t="str">
        <f t="shared" si="889"/>
        <v/>
      </c>
      <c r="AV2150" s="59" t="str">
        <f t="shared" si="882"/>
        <v/>
      </c>
      <c r="AW2150" s="59" t="str">
        <f t="shared" si="864"/>
        <v/>
      </c>
      <c r="AX2150" s="59" t="str">
        <f t="shared" si="865"/>
        <v/>
      </c>
      <c r="AY2150" s="59" t="str">
        <f t="shared" si="866"/>
        <v/>
      </c>
      <c r="AZ2150" s="59" t="str">
        <f t="shared" si="867"/>
        <v/>
      </c>
      <c r="BA2150" s="59" t="str">
        <f t="shared" si="868"/>
        <v/>
      </c>
      <c r="BC2150" s="49" t="str">
        <f>IF($B2150="", "", IF(COUNTIF(BD2150:$BY2150, "")=BC$8, IF(D2150="", "", D2150), ""))</f>
        <v/>
      </c>
      <c r="BD2150" s="61" t="str">
        <f>IF($B2150="", "", IF(COUNTIF(BE2150:$BY2150, "")=BD$8, IF(E2150="", "", E2150), ""))</f>
        <v/>
      </c>
      <c r="BE2150" s="61" t="str">
        <f>IF($B2150="", "", IF(COUNTIF(BF2150:$BY2150, "")=BE$8, IF(F2150="", "", F2150), ""))</f>
        <v/>
      </c>
      <c r="BF2150" s="61" t="str">
        <f>IF($B2150="", "", IF(COUNTIF(BG2150:$BY2150, "")=BF$8, IF(G2150="", "", G2150), ""))</f>
        <v/>
      </c>
      <c r="BG2150" s="61" t="str">
        <f>IF($B2150="", "", IF(COUNTIF(BH2150:$BY2150, "")=BG$8, IF(H2150="", "", H2150), ""))</f>
        <v/>
      </c>
      <c r="BH2150" s="61" t="str">
        <f>IF($B2150="", "", IF(COUNTIF(BI2150:$BY2150, "")=BH$8, IF(I2150="", "", I2150), ""))</f>
        <v/>
      </c>
      <c r="BI2150" s="61" t="str">
        <f>IF($B2150="", "", IF(COUNTIF(BJ2150:$BY2150, "")=BI$8, IF(J2150="", "", J2150), ""))</f>
        <v/>
      </c>
      <c r="BJ2150" s="61" t="str">
        <f>IF($B2150="", "", IF(COUNTIF(BK2150:$BY2150, "")=BJ$8, IF(K2150="", "", K2150), ""))</f>
        <v/>
      </c>
      <c r="BK2150" s="61" t="str">
        <f>IF($B2150="", "", IF(COUNTIF(BL2150:$BY2150, "")=BK$8, IF(L2150="", "", L2150), ""))</f>
        <v/>
      </c>
      <c r="BL2150" s="61" t="str">
        <f>IF($B2150="", "", IF(COUNTIF(BM2150:$BY2150, "")=BL$8, IF(M2150="", "", M2150), ""))</f>
        <v/>
      </c>
      <c r="BM2150" s="61" t="str">
        <f>IF($B2150="", "", IF(COUNTIF(BN2150:$BY2150, "")=BM$8, IF(N2150="", "", N2150), ""))</f>
        <v/>
      </c>
      <c r="BN2150" s="61" t="str">
        <f>IF($B2150="", "", IF(COUNTIF(BO2150:$BY2150, "")=BN$8, IF(O2150="", "", O2150), ""))</f>
        <v/>
      </c>
      <c r="BO2150" s="61" t="str">
        <f>IF($B2150="", "", IF(COUNTIF(BP2150:$BY2150, "")=BO$8, IF(P2150="", "", P2150), ""))</f>
        <v/>
      </c>
      <c r="BP2150" s="61" t="str">
        <f>IF($B2150="", "", IF(COUNTIF(BQ2150:$BY2150, "")=BP$8, IF(Q2150="", "", Q2150), ""))</f>
        <v/>
      </c>
      <c r="BQ2150" s="61" t="str">
        <f>IF($B2150="", "", IF(COUNTIF(BR2150:$BY2150, "")=BQ$8, IF(R2150="", "", R2150), ""))</f>
        <v/>
      </c>
      <c r="BR2150" s="61" t="str">
        <f>IF($B2150="", "", IF(COUNTIF(BS2150:$BY2150, "")=BR$8, IF(S2150="", "", S2150), ""))</f>
        <v/>
      </c>
      <c r="BS2150" s="61" t="str">
        <f>IF($B2150="", "", IF(COUNTIF(BT2150:$BY2150, "")=BS$8, IF(T2150="", "", T2150), ""))</f>
        <v/>
      </c>
      <c r="BT2150" s="61" t="str">
        <f>IF($B2150="", "", IF(COUNTIF(BU2150:$BY2150, "")=BT$8, IF(U2150="", "", U2150), ""))</f>
        <v/>
      </c>
      <c r="BU2150" s="61" t="str">
        <f>IF($B2150="", "", IF(COUNTIF(BV2150:$BY2150, "")=BU$8, IF(V2150="", "", V2150), ""))</f>
        <v/>
      </c>
      <c r="BV2150" s="61" t="str">
        <f>IF($B2150="", "", IF(COUNTIF(BW2150:$BY2150, "")=BV$8, IF(W2150="", "", W2150), ""))</f>
        <v/>
      </c>
      <c r="BW2150" s="61" t="str">
        <f>IF($B2150="", "", IF(COUNTIF(BX2150:$BY2150, "")=BW$8, IF(X2150="", "", X2150), ""))</f>
        <v/>
      </c>
      <c r="BX2150" s="61" t="str">
        <f>IF($B2150="", "", IF(COUNTIF(BY2150:$BY2150, "")=BX$8, IF(Y2150="", "", Y2150), ""))</f>
        <v/>
      </c>
      <c r="BY2150" s="50" t="str">
        <f t="shared" si="883"/>
        <v/>
      </c>
      <c r="CA2150" s="6" t="str">
        <f t="shared" si="884"/>
        <v/>
      </c>
      <c r="CB2150" s="6" t="str">
        <f>IF(CA2150="", "", RANK(CA2150, $CA$9:$CA$2508, 0)+COUNTIF($CA$9:CA2150, CA2150)-1)</f>
        <v/>
      </c>
    </row>
    <row r="2151" spans="1:80" x14ac:dyDescent="0.25">
      <c r="A2151" s="22"/>
      <c r="B2151" s="121" t="str">
        <f>IF('Stock Details'!B2150="", "", 'Stock Details'!B2150)</f>
        <v/>
      </c>
      <c r="C2151" s="22"/>
      <c r="D2151" s="130"/>
      <c r="E2151" s="122"/>
      <c r="F2151" s="131"/>
      <c r="G2151" s="22"/>
      <c r="H2151" s="130" t="str">
        <f t="shared" si="869"/>
        <v/>
      </c>
      <c r="I2151" s="122"/>
      <c r="J2151" s="131"/>
      <c r="K2151" s="22"/>
      <c r="L2151" s="130" t="str">
        <f t="shared" si="870"/>
        <v/>
      </c>
      <c r="M2151" s="122"/>
      <c r="N2151" s="131"/>
      <c r="O2151" s="22"/>
      <c r="P2151" s="130" t="str">
        <f t="shared" si="871"/>
        <v/>
      </c>
      <c r="Q2151" s="122"/>
      <c r="R2151" s="131"/>
      <c r="S2151" s="22"/>
      <c r="T2151" s="130" t="str">
        <f t="shared" si="872"/>
        <v/>
      </c>
      <c r="U2151" s="122"/>
      <c r="V2151" s="131"/>
      <c r="W2151" s="22"/>
      <c r="X2151" s="130" t="str">
        <f t="shared" si="873"/>
        <v/>
      </c>
      <c r="Y2151" s="122"/>
      <c r="Z2151" s="131"/>
      <c r="AA2151" s="22"/>
      <c r="AC2151" s="6" t="str">
        <f t="shared" si="874"/>
        <v/>
      </c>
      <c r="AE2151" s="6" t="str">
        <f t="shared" si="875"/>
        <v/>
      </c>
      <c r="AF2151" s="6" t="str">
        <f t="shared" si="876"/>
        <v/>
      </c>
      <c r="AG2151" s="6" t="str">
        <f t="shared" si="877"/>
        <v/>
      </c>
      <c r="AH2151" s="6" t="str">
        <f t="shared" si="878"/>
        <v/>
      </c>
      <c r="AI2151" s="6" t="str">
        <f t="shared" si="879"/>
        <v/>
      </c>
      <c r="AJ2151" s="6" t="str">
        <f t="shared" si="880"/>
        <v/>
      </c>
      <c r="AL2151" s="9" t="str">
        <f>IF('Stock Details'!F2150="", "", 'Stock Details'!F2150)</f>
        <v/>
      </c>
      <c r="AM2151" s="9" t="str">
        <f>IF('Stock Details'!G2150="", "", 'Stock Details'!G2150)</f>
        <v/>
      </c>
      <c r="AO2151" s="59" t="str">
        <f t="shared" si="881"/>
        <v/>
      </c>
      <c r="AP2151" s="59" t="str">
        <f t="shared" si="885"/>
        <v/>
      </c>
      <c r="AQ2151" s="59" t="str">
        <f t="shared" si="886"/>
        <v/>
      </c>
      <c r="AR2151" s="59" t="str">
        <f t="shared" si="887"/>
        <v/>
      </c>
      <c r="AS2151" s="59" t="str">
        <f t="shared" si="888"/>
        <v/>
      </c>
      <c r="AT2151" s="59" t="str">
        <f t="shared" si="889"/>
        <v/>
      </c>
      <c r="AV2151" s="59" t="str">
        <f t="shared" si="882"/>
        <v/>
      </c>
      <c r="AW2151" s="59" t="str">
        <f t="shared" si="864"/>
        <v/>
      </c>
      <c r="AX2151" s="59" t="str">
        <f t="shared" si="865"/>
        <v/>
      </c>
      <c r="AY2151" s="59" t="str">
        <f t="shared" si="866"/>
        <v/>
      </c>
      <c r="AZ2151" s="59" t="str">
        <f t="shared" si="867"/>
        <v/>
      </c>
      <c r="BA2151" s="59" t="str">
        <f t="shared" si="868"/>
        <v/>
      </c>
      <c r="BC2151" s="49" t="str">
        <f>IF($B2151="", "", IF(COUNTIF(BD2151:$BY2151, "")=BC$8, IF(D2151="", "", D2151), ""))</f>
        <v/>
      </c>
      <c r="BD2151" s="61" t="str">
        <f>IF($B2151="", "", IF(COUNTIF(BE2151:$BY2151, "")=BD$8, IF(E2151="", "", E2151), ""))</f>
        <v/>
      </c>
      <c r="BE2151" s="61" t="str">
        <f>IF($B2151="", "", IF(COUNTIF(BF2151:$BY2151, "")=BE$8, IF(F2151="", "", F2151), ""))</f>
        <v/>
      </c>
      <c r="BF2151" s="61" t="str">
        <f>IF($B2151="", "", IF(COUNTIF(BG2151:$BY2151, "")=BF$8, IF(G2151="", "", G2151), ""))</f>
        <v/>
      </c>
      <c r="BG2151" s="61" t="str">
        <f>IF($B2151="", "", IF(COUNTIF(BH2151:$BY2151, "")=BG$8, IF(H2151="", "", H2151), ""))</f>
        <v/>
      </c>
      <c r="BH2151" s="61" t="str">
        <f>IF($B2151="", "", IF(COUNTIF(BI2151:$BY2151, "")=BH$8, IF(I2151="", "", I2151), ""))</f>
        <v/>
      </c>
      <c r="BI2151" s="61" t="str">
        <f>IF($B2151="", "", IF(COUNTIF(BJ2151:$BY2151, "")=BI$8, IF(J2151="", "", J2151), ""))</f>
        <v/>
      </c>
      <c r="BJ2151" s="61" t="str">
        <f>IF($B2151="", "", IF(COUNTIF(BK2151:$BY2151, "")=BJ$8, IF(K2151="", "", K2151), ""))</f>
        <v/>
      </c>
      <c r="BK2151" s="61" t="str">
        <f>IF($B2151="", "", IF(COUNTIF(BL2151:$BY2151, "")=BK$8, IF(L2151="", "", L2151), ""))</f>
        <v/>
      </c>
      <c r="BL2151" s="61" t="str">
        <f>IF($B2151="", "", IF(COUNTIF(BM2151:$BY2151, "")=BL$8, IF(M2151="", "", M2151), ""))</f>
        <v/>
      </c>
      <c r="BM2151" s="61" t="str">
        <f>IF($B2151="", "", IF(COUNTIF(BN2151:$BY2151, "")=BM$8, IF(N2151="", "", N2151), ""))</f>
        <v/>
      </c>
      <c r="BN2151" s="61" t="str">
        <f>IF($B2151="", "", IF(COUNTIF(BO2151:$BY2151, "")=BN$8, IF(O2151="", "", O2151), ""))</f>
        <v/>
      </c>
      <c r="BO2151" s="61" t="str">
        <f>IF($B2151="", "", IF(COUNTIF(BP2151:$BY2151, "")=BO$8, IF(P2151="", "", P2151), ""))</f>
        <v/>
      </c>
      <c r="BP2151" s="61" t="str">
        <f>IF($B2151="", "", IF(COUNTIF(BQ2151:$BY2151, "")=BP$8, IF(Q2151="", "", Q2151), ""))</f>
        <v/>
      </c>
      <c r="BQ2151" s="61" t="str">
        <f>IF($B2151="", "", IF(COUNTIF(BR2151:$BY2151, "")=BQ$8, IF(R2151="", "", R2151), ""))</f>
        <v/>
      </c>
      <c r="BR2151" s="61" t="str">
        <f>IF($B2151="", "", IF(COUNTIF(BS2151:$BY2151, "")=BR$8, IF(S2151="", "", S2151), ""))</f>
        <v/>
      </c>
      <c r="BS2151" s="61" t="str">
        <f>IF($B2151="", "", IF(COUNTIF(BT2151:$BY2151, "")=BS$8, IF(T2151="", "", T2151), ""))</f>
        <v/>
      </c>
      <c r="BT2151" s="61" t="str">
        <f>IF($B2151="", "", IF(COUNTIF(BU2151:$BY2151, "")=BT$8, IF(U2151="", "", U2151), ""))</f>
        <v/>
      </c>
      <c r="BU2151" s="61" t="str">
        <f>IF($B2151="", "", IF(COUNTIF(BV2151:$BY2151, "")=BU$8, IF(V2151="", "", V2151), ""))</f>
        <v/>
      </c>
      <c r="BV2151" s="61" t="str">
        <f>IF($B2151="", "", IF(COUNTIF(BW2151:$BY2151, "")=BV$8, IF(W2151="", "", W2151), ""))</f>
        <v/>
      </c>
      <c r="BW2151" s="61" t="str">
        <f>IF($B2151="", "", IF(COUNTIF(BX2151:$BY2151, "")=BW$8, IF(X2151="", "", X2151), ""))</f>
        <v/>
      </c>
      <c r="BX2151" s="61" t="str">
        <f>IF($B2151="", "", IF(COUNTIF(BY2151:$BY2151, "")=BX$8, IF(Y2151="", "", Y2151), ""))</f>
        <v/>
      </c>
      <c r="BY2151" s="50" t="str">
        <f t="shared" si="883"/>
        <v/>
      </c>
      <c r="CA2151" s="6" t="str">
        <f t="shared" si="884"/>
        <v/>
      </c>
      <c r="CB2151" s="6" t="str">
        <f>IF(CA2151="", "", RANK(CA2151, $CA$9:$CA$2508, 0)+COUNTIF($CA$9:CA2151, CA2151)-1)</f>
        <v/>
      </c>
    </row>
    <row r="2152" spans="1:80" x14ac:dyDescent="0.25">
      <c r="A2152" s="22"/>
      <c r="B2152" s="121" t="str">
        <f>IF('Stock Details'!B2151="", "", 'Stock Details'!B2151)</f>
        <v/>
      </c>
      <c r="C2152" s="22"/>
      <c r="D2152" s="130"/>
      <c r="E2152" s="122"/>
      <c r="F2152" s="131"/>
      <c r="G2152" s="22"/>
      <c r="H2152" s="130" t="str">
        <f t="shared" si="869"/>
        <v/>
      </c>
      <c r="I2152" s="122"/>
      <c r="J2152" s="131"/>
      <c r="K2152" s="22"/>
      <c r="L2152" s="130" t="str">
        <f t="shared" si="870"/>
        <v/>
      </c>
      <c r="M2152" s="122"/>
      <c r="N2152" s="131"/>
      <c r="O2152" s="22"/>
      <c r="P2152" s="130" t="str">
        <f t="shared" si="871"/>
        <v/>
      </c>
      <c r="Q2152" s="122"/>
      <c r="R2152" s="131"/>
      <c r="S2152" s="22"/>
      <c r="T2152" s="130" t="str">
        <f t="shared" si="872"/>
        <v/>
      </c>
      <c r="U2152" s="122"/>
      <c r="V2152" s="131"/>
      <c r="W2152" s="22"/>
      <c r="X2152" s="130" t="str">
        <f t="shared" si="873"/>
        <v/>
      </c>
      <c r="Y2152" s="122"/>
      <c r="Z2152" s="131"/>
      <c r="AA2152" s="22"/>
      <c r="AC2152" s="6" t="str">
        <f t="shared" si="874"/>
        <v/>
      </c>
      <c r="AE2152" s="6" t="str">
        <f t="shared" si="875"/>
        <v/>
      </c>
      <c r="AF2152" s="6" t="str">
        <f t="shared" si="876"/>
        <v/>
      </c>
      <c r="AG2152" s="6" t="str">
        <f t="shared" si="877"/>
        <v/>
      </c>
      <c r="AH2152" s="6" t="str">
        <f t="shared" si="878"/>
        <v/>
      </c>
      <c r="AI2152" s="6" t="str">
        <f t="shared" si="879"/>
        <v/>
      </c>
      <c r="AJ2152" s="6" t="str">
        <f t="shared" si="880"/>
        <v/>
      </c>
      <c r="AL2152" s="9" t="str">
        <f>IF('Stock Details'!F2151="", "", 'Stock Details'!F2151)</f>
        <v/>
      </c>
      <c r="AM2152" s="9" t="str">
        <f>IF('Stock Details'!G2151="", "", 'Stock Details'!G2151)</f>
        <v/>
      </c>
      <c r="AO2152" s="59" t="str">
        <f t="shared" si="881"/>
        <v/>
      </c>
      <c r="AP2152" s="59" t="str">
        <f t="shared" si="885"/>
        <v/>
      </c>
      <c r="AQ2152" s="59" t="str">
        <f t="shared" si="886"/>
        <v/>
      </c>
      <c r="AR2152" s="59" t="str">
        <f t="shared" si="887"/>
        <v/>
      </c>
      <c r="AS2152" s="59" t="str">
        <f t="shared" si="888"/>
        <v/>
      </c>
      <c r="AT2152" s="59" t="str">
        <f t="shared" si="889"/>
        <v/>
      </c>
      <c r="AV2152" s="59" t="str">
        <f t="shared" si="882"/>
        <v/>
      </c>
      <c r="AW2152" s="59" t="str">
        <f t="shared" si="864"/>
        <v/>
      </c>
      <c r="AX2152" s="59" t="str">
        <f t="shared" si="865"/>
        <v/>
      </c>
      <c r="AY2152" s="59" t="str">
        <f t="shared" si="866"/>
        <v/>
      </c>
      <c r="AZ2152" s="59" t="str">
        <f t="shared" si="867"/>
        <v/>
      </c>
      <c r="BA2152" s="59" t="str">
        <f t="shared" si="868"/>
        <v/>
      </c>
      <c r="BC2152" s="49" t="str">
        <f>IF($B2152="", "", IF(COUNTIF(BD2152:$BY2152, "")=BC$8, IF(D2152="", "", D2152), ""))</f>
        <v/>
      </c>
      <c r="BD2152" s="61" t="str">
        <f>IF($B2152="", "", IF(COUNTIF(BE2152:$BY2152, "")=BD$8, IF(E2152="", "", E2152), ""))</f>
        <v/>
      </c>
      <c r="BE2152" s="61" t="str">
        <f>IF($B2152="", "", IF(COUNTIF(BF2152:$BY2152, "")=BE$8, IF(F2152="", "", F2152), ""))</f>
        <v/>
      </c>
      <c r="BF2152" s="61" t="str">
        <f>IF($B2152="", "", IF(COUNTIF(BG2152:$BY2152, "")=BF$8, IF(G2152="", "", G2152), ""))</f>
        <v/>
      </c>
      <c r="BG2152" s="61" t="str">
        <f>IF($B2152="", "", IF(COUNTIF(BH2152:$BY2152, "")=BG$8, IF(H2152="", "", H2152), ""))</f>
        <v/>
      </c>
      <c r="BH2152" s="61" t="str">
        <f>IF($B2152="", "", IF(COUNTIF(BI2152:$BY2152, "")=BH$8, IF(I2152="", "", I2152), ""))</f>
        <v/>
      </c>
      <c r="BI2152" s="61" t="str">
        <f>IF($B2152="", "", IF(COUNTIF(BJ2152:$BY2152, "")=BI$8, IF(J2152="", "", J2152), ""))</f>
        <v/>
      </c>
      <c r="BJ2152" s="61" t="str">
        <f>IF($B2152="", "", IF(COUNTIF(BK2152:$BY2152, "")=BJ$8, IF(K2152="", "", K2152), ""))</f>
        <v/>
      </c>
      <c r="BK2152" s="61" t="str">
        <f>IF($B2152="", "", IF(COUNTIF(BL2152:$BY2152, "")=BK$8, IF(L2152="", "", L2152), ""))</f>
        <v/>
      </c>
      <c r="BL2152" s="61" t="str">
        <f>IF($B2152="", "", IF(COUNTIF(BM2152:$BY2152, "")=BL$8, IF(M2152="", "", M2152), ""))</f>
        <v/>
      </c>
      <c r="BM2152" s="61" t="str">
        <f>IF($B2152="", "", IF(COUNTIF(BN2152:$BY2152, "")=BM$8, IF(N2152="", "", N2152), ""))</f>
        <v/>
      </c>
      <c r="BN2152" s="61" t="str">
        <f>IF($B2152="", "", IF(COUNTIF(BO2152:$BY2152, "")=BN$8, IF(O2152="", "", O2152), ""))</f>
        <v/>
      </c>
      <c r="BO2152" s="61" t="str">
        <f>IF($B2152="", "", IF(COUNTIF(BP2152:$BY2152, "")=BO$8, IF(P2152="", "", P2152), ""))</f>
        <v/>
      </c>
      <c r="BP2152" s="61" t="str">
        <f>IF($B2152="", "", IF(COUNTIF(BQ2152:$BY2152, "")=BP$8, IF(Q2152="", "", Q2152), ""))</f>
        <v/>
      </c>
      <c r="BQ2152" s="61" t="str">
        <f>IF($B2152="", "", IF(COUNTIF(BR2152:$BY2152, "")=BQ$8, IF(R2152="", "", R2152), ""))</f>
        <v/>
      </c>
      <c r="BR2152" s="61" t="str">
        <f>IF($B2152="", "", IF(COUNTIF(BS2152:$BY2152, "")=BR$8, IF(S2152="", "", S2152), ""))</f>
        <v/>
      </c>
      <c r="BS2152" s="61" t="str">
        <f>IF($B2152="", "", IF(COUNTIF(BT2152:$BY2152, "")=BS$8, IF(T2152="", "", T2152), ""))</f>
        <v/>
      </c>
      <c r="BT2152" s="61" t="str">
        <f>IF($B2152="", "", IF(COUNTIF(BU2152:$BY2152, "")=BT$8, IF(U2152="", "", U2152), ""))</f>
        <v/>
      </c>
      <c r="BU2152" s="61" t="str">
        <f>IF($B2152="", "", IF(COUNTIF(BV2152:$BY2152, "")=BU$8, IF(V2152="", "", V2152), ""))</f>
        <v/>
      </c>
      <c r="BV2152" s="61" t="str">
        <f>IF($B2152="", "", IF(COUNTIF(BW2152:$BY2152, "")=BV$8, IF(W2152="", "", W2152), ""))</f>
        <v/>
      </c>
      <c r="BW2152" s="61" t="str">
        <f>IF($B2152="", "", IF(COUNTIF(BX2152:$BY2152, "")=BW$8, IF(X2152="", "", X2152), ""))</f>
        <v/>
      </c>
      <c r="BX2152" s="61" t="str">
        <f>IF($B2152="", "", IF(COUNTIF(BY2152:$BY2152, "")=BX$8, IF(Y2152="", "", Y2152), ""))</f>
        <v/>
      </c>
      <c r="BY2152" s="50" t="str">
        <f t="shared" si="883"/>
        <v/>
      </c>
      <c r="CA2152" s="6" t="str">
        <f t="shared" si="884"/>
        <v/>
      </c>
      <c r="CB2152" s="6" t="str">
        <f>IF(CA2152="", "", RANK(CA2152, $CA$9:$CA$2508, 0)+COUNTIF($CA$9:CA2152, CA2152)-1)</f>
        <v/>
      </c>
    </row>
    <row r="2153" spans="1:80" x14ac:dyDescent="0.25">
      <c r="A2153" s="22"/>
      <c r="B2153" s="121" t="str">
        <f>IF('Stock Details'!B2152="", "", 'Stock Details'!B2152)</f>
        <v/>
      </c>
      <c r="C2153" s="22"/>
      <c r="D2153" s="130"/>
      <c r="E2153" s="122"/>
      <c r="F2153" s="131"/>
      <c r="G2153" s="22"/>
      <c r="H2153" s="130" t="str">
        <f t="shared" si="869"/>
        <v/>
      </c>
      <c r="I2153" s="122"/>
      <c r="J2153" s="131"/>
      <c r="K2153" s="22"/>
      <c r="L2153" s="130" t="str">
        <f t="shared" si="870"/>
        <v/>
      </c>
      <c r="M2153" s="122"/>
      <c r="N2153" s="131"/>
      <c r="O2153" s="22"/>
      <c r="P2153" s="130" t="str">
        <f t="shared" si="871"/>
        <v/>
      </c>
      <c r="Q2153" s="122"/>
      <c r="R2153" s="131"/>
      <c r="S2153" s="22"/>
      <c r="T2153" s="130" t="str">
        <f t="shared" si="872"/>
        <v/>
      </c>
      <c r="U2153" s="122"/>
      <c r="V2153" s="131"/>
      <c r="W2153" s="22"/>
      <c r="X2153" s="130" t="str">
        <f t="shared" si="873"/>
        <v/>
      </c>
      <c r="Y2153" s="122"/>
      <c r="Z2153" s="131"/>
      <c r="AA2153" s="22"/>
      <c r="AC2153" s="6" t="str">
        <f t="shared" si="874"/>
        <v/>
      </c>
      <c r="AE2153" s="6" t="str">
        <f t="shared" si="875"/>
        <v/>
      </c>
      <c r="AF2153" s="6" t="str">
        <f t="shared" si="876"/>
        <v/>
      </c>
      <c r="AG2153" s="6" t="str">
        <f t="shared" si="877"/>
        <v/>
      </c>
      <c r="AH2153" s="6" t="str">
        <f t="shared" si="878"/>
        <v/>
      </c>
      <c r="AI2153" s="6" t="str">
        <f t="shared" si="879"/>
        <v/>
      </c>
      <c r="AJ2153" s="6" t="str">
        <f t="shared" si="880"/>
        <v/>
      </c>
      <c r="AL2153" s="9" t="str">
        <f>IF('Stock Details'!F2152="", "", 'Stock Details'!F2152)</f>
        <v/>
      </c>
      <c r="AM2153" s="9" t="str">
        <f>IF('Stock Details'!G2152="", "", 'Stock Details'!G2152)</f>
        <v/>
      </c>
      <c r="AO2153" s="59" t="str">
        <f t="shared" si="881"/>
        <v/>
      </c>
      <c r="AP2153" s="59" t="str">
        <f t="shared" si="885"/>
        <v/>
      </c>
      <c r="AQ2153" s="59" t="str">
        <f t="shared" si="886"/>
        <v/>
      </c>
      <c r="AR2153" s="59" t="str">
        <f t="shared" si="887"/>
        <v/>
      </c>
      <c r="AS2153" s="59" t="str">
        <f t="shared" si="888"/>
        <v/>
      </c>
      <c r="AT2153" s="59" t="str">
        <f t="shared" si="889"/>
        <v/>
      </c>
      <c r="AV2153" s="59" t="str">
        <f t="shared" si="882"/>
        <v/>
      </c>
      <c r="AW2153" s="59" t="str">
        <f t="shared" si="864"/>
        <v/>
      </c>
      <c r="AX2153" s="59" t="str">
        <f t="shared" si="865"/>
        <v/>
      </c>
      <c r="AY2153" s="59" t="str">
        <f t="shared" si="866"/>
        <v/>
      </c>
      <c r="AZ2153" s="59" t="str">
        <f t="shared" si="867"/>
        <v/>
      </c>
      <c r="BA2153" s="59" t="str">
        <f t="shared" si="868"/>
        <v/>
      </c>
      <c r="BC2153" s="49" t="str">
        <f>IF($B2153="", "", IF(COUNTIF(BD2153:$BY2153, "")=BC$8, IF(D2153="", "", D2153), ""))</f>
        <v/>
      </c>
      <c r="BD2153" s="61" t="str">
        <f>IF($B2153="", "", IF(COUNTIF(BE2153:$BY2153, "")=BD$8, IF(E2153="", "", E2153), ""))</f>
        <v/>
      </c>
      <c r="BE2153" s="61" t="str">
        <f>IF($B2153="", "", IF(COUNTIF(BF2153:$BY2153, "")=BE$8, IF(F2153="", "", F2153), ""))</f>
        <v/>
      </c>
      <c r="BF2153" s="61" t="str">
        <f>IF($B2153="", "", IF(COUNTIF(BG2153:$BY2153, "")=BF$8, IF(G2153="", "", G2153), ""))</f>
        <v/>
      </c>
      <c r="BG2153" s="61" t="str">
        <f>IF($B2153="", "", IF(COUNTIF(BH2153:$BY2153, "")=BG$8, IF(H2153="", "", H2153), ""))</f>
        <v/>
      </c>
      <c r="BH2153" s="61" t="str">
        <f>IF($B2153="", "", IF(COUNTIF(BI2153:$BY2153, "")=BH$8, IF(I2153="", "", I2153), ""))</f>
        <v/>
      </c>
      <c r="BI2153" s="61" t="str">
        <f>IF($B2153="", "", IF(COUNTIF(BJ2153:$BY2153, "")=BI$8, IF(J2153="", "", J2153), ""))</f>
        <v/>
      </c>
      <c r="BJ2153" s="61" t="str">
        <f>IF($B2153="", "", IF(COUNTIF(BK2153:$BY2153, "")=BJ$8, IF(K2153="", "", K2153), ""))</f>
        <v/>
      </c>
      <c r="BK2153" s="61" t="str">
        <f>IF($B2153="", "", IF(COUNTIF(BL2153:$BY2153, "")=BK$8, IF(L2153="", "", L2153), ""))</f>
        <v/>
      </c>
      <c r="BL2153" s="61" t="str">
        <f>IF($B2153="", "", IF(COUNTIF(BM2153:$BY2153, "")=BL$8, IF(M2153="", "", M2153), ""))</f>
        <v/>
      </c>
      <c r="BM2153" s="61" t="str">
        <f>IF($B2153="", "", IF(COUNTIF(BN2153:$BY2153, "")=BM$8, IF(N2153="", "", N2153), ""))</f>
        <v/>
      </c>
      <c r="BN2153" s="61" t="str">
        <f>IF($B2153="", "", IF(COUNTIF(BO2153:$BY2153, "")=BN$8, IF(O2153="", "", O2153), ""))</f>
        <v/>
      </c>
      <c r="BO2153" s="61" t="str">
        <f>IF($B2153="", "", IF(COUNTIF(BP2153:$BY2153, "")=BO$8, IF(P2153="", "", P2153), ""))</f>
        <v/>
      </c>
      <c r="BP2153" s="61" t="str">
        <f>IF($B2153="", "", IF(COUNTIF(BQ2153:$BY2153, "")=BP$8, IF(Q2153="", "", Q2153), ""))</f>
        <v/>
      </c>
      <c r="BQ2153" s="61" t="str">
        <f>IF($B2153="", "", IF(COUNTIF(BR2153:$BY2153, "")=BQ$8, IF(R2153="", "", R2153), ""))</f>
        <v/>
      </c>
      <c r="BR2153" s="61" t="str">
        <f>IF($B2153="", "", IF(COUNTIF(BS2153:$BY2153, "")=BR$8, IF(S2153="", "", S2153), ""))</f>
        <v/>
      </c>
      <c r="BS2153" s="61" t="str">
        <f>IF($B2153="", "", IF(COUNTIF(BT2153:$BY2153, "")=BS$8, IF(T2153="", "", T2153), ""))</f>
        <v/>
      </c>
      <c r="BT2153" s="61" t="str">
        <f>IF($B2153="", "", IF(COUNTIF(BU2153:$BY2153, "")=BT$8, IF(U2153="", "", U2153), ""))</f>
        <v/>
      </c>
      <c r="BU2153" s="61" t="str">
        <f>IF($B2153="", "", IF(COUNTIF(BV2153:$BY2153, "")=BU$8, IF(V2153="", "", V2153), ""))</f>
        <v/>
      </c>
      <c r="BV2153" s="61" t="str">
        <f>IF($B2153="", "", IF(COUNTIF(BW2153:$BY2153, "")=BV$8, IF(W2153="", "", W2153), ""))</f>
        <v/>
      </c>
      <c r="BW2153" s="61" t="str">
        <f>IF($B2153="", "", IF(COUNTIF(BX2153:$BY2153, "")=BW$8, IF(X2153="", "", X2153), ""))</f>
        <v/>
      </c>
      <c r="BX2153" s="61" t="str">
        <f>IF($B2153="", "", IF(COUNTIF(BY2153:$BY2153, "")=BX$8, IF(Y2153="", "", Y2153), ""))</f>
        <v/>
      </c>
      <c r="BY2153" s="50" t="str">
        <f t="shared" si="883"/>
        <v/>
      </c>
      <c r="CA2153" s="6" t="str">
        <f t="shared" si="884"/>
        <v/>
      </c>
      <c r="CB2153" s="6" t="str">
        <f>IF(CA2153="", "", RANK(CA2153, $CA$9:$CA$2508, 0)+COUNTIF($CA$9:CA2153, CA2153)-1)</f>
        <v/>
      </c>
    </row>
    <row r="2154" spans="1:80" x14ac:dyDescent="0.25">
      <c r="A2154" s="22"/>
      <c r="B2154" s="121" t="str">
        <f>IF('Stock Details'!B2153="", "", 'Stock Details'!B2153)</f>
        <v/>
      </c>
      <c r="C2154" s="22"/>
      <c r="D2154" s="130"/>
      <c r="E2154" s="122"/>
      <c r="F2154" s="131"/>
      <c r="G2154" s="22"/>
      <c r="H2154" s="130" t="str">
        <f t="shared" si="869"/>
        <v/>
      </c>
      <c r="I2154" s="122"/>
      <c r="J2154" s="131"/>
      <c r="K2154" s="22"/>
      <c r="L2154" s="130" t="str">
        <f t="shared" si="870"/>
        <v/>
      </c>
      <c r="M2154" s="122"/>
      <c r="N2154" s="131"/>
      <c r="O2154" s="22"/>
      <c r="P2154" s="130" t="str">
        <f t="shared" si="871"/>
        <v/>
      </c>
      <c r="Q2154" s="122"/>
      <c r="R2154" s="131"/>
      <c r="S2154" s="22"/>
      <c r="T2154" s="130" t="str">
        <f t="shared" si="872"/>
        <v/>
      </c>
      <c r="U2154" s="122"/>
      <c r="V2154" s="131"/>
      <c r="W2154" s="22"/>
      <c r="X2154" s="130" t="str">
        <f t="shared" si="873"/>
        <v/>
      </c>
      <c r="Y2154" s="122"/>
      <c r="Z2154" s="131"/>
      <c r="AA2154" s="22"/>
      <c r="AC2154" s="6" t="str">
        <f t="shared" si="874"/>
        <v/>
      </c>
      <c r="AE2154" s="6" t="str">
        <f t="shared" si="875"/>
        <v/>
      </c>
      <c r="AF2154" s="6" t="str">
        <f t="shared" si="876"/>
        <v/>
      </c>
      <c r="AG2154" s="6" t="str">
        <f t="shared" si="877"/>
        <v/>
      </c>
      <c r="AH2154" s="6" t="str">
        <f t="shared" si="878"/>
        <v/>
      </c>
      <c r="AI2154" s="6" t="str">
        <f t="shared" si="879"/>
        <v/>
      </c>
      <c r="AJ2154" s="6" t="str">
        <f t="shared" si="880"/>
        <v/>
      </c>
      <c r="AL2154" s="9" t="str">
        <f>IF('Stock Details'!F2153="", "", 'Stock Details'!F2153)</f>
        <v/>
      </c>
      <c r="AM2154" s="9" t="str">
        <f>IF('Stock Details'!G2153="", "", 'Stock Details'!G2153)</f>
        <v/>
      </c>
      <c r="AO2154" s="59" t="str">
        <f t="shared" si="881"/>
        <v/>
      </c>
      <c r="AP2154" s="59" t="str">
        <f t="shared" si="885"/>
        <v/>
      </c>
      <c r="AQ2154" s="59" t="str">
        <f t="shared" si="886"/>
        <v/>
      </c>
      <c r="AR2154" s="59" t="str">
        <f t="shared" si="887"/>
        <v/>
      </c>
      <c r="AS2154" s="59" t="str">
        <f t="shared" si="888"/>
        <v/>
      </c>
      <c r="AT2154" s="59" t="str">
        <f t="shared" si="889"/>
        <v/>
      </c>
      <c r="AV2154" s="59" t="str">
        <f t="shared" si="882"/>
        <v/>
      </c>
      <c r="AW2154" s="59" t="str">
        <f t="shared" si="864"/>
        <v/>
      </c>
      <c r="AX2154" s="59" t="str">
        <f t="shared" si="865"/>
        <v/>
      </c>
      <c r="AY2154" s="59" t="str">
        <f t="shared" si="866"/>
        <v/>
      </c>
      <c r="AZ2154" s="59" t="str">
        <f t="shared" si="867"/>
        <v/>
      </c>
      <c r="BA2154" s="59" t="str">
        <f t="shared" si="868"/>
        <v/>
      </c>
      <c r="BC2154" s="49" t="str">
        <f>IF($B2154="", "", IF(COUNTIF(BD2154:$BY2154, "")=BC$8, IF(D2154="", "", D2154), ""))</f>
        <v/>
      </c>
      <c r="BD2154" s="61" t="str">
        <f>IF($B2154="", "", IF(COUNTIF(BE2154:$BY2154, "")=BD$8, IF(E2154="", "", E2154), ""))</f>
        <v/>
      </c>
      <c r="BE2154" s="61" t="str">
        <f>IF($B2154="", "", IF(COUNTIF(BF2154:$BY2154, "")=BE$8, IF(F2154="", "", F2154), ""))</f>
        <v/>
      </c>
      <c r="BF2154" s="61" t="str">
        <f>IF($B2154="", "", IF(COUNTIF(BG2154:$BY2154, "")=BF$8, IF(G2154="", "", G2154), ""))</f>
        <v/>
      </c>
      <c r="BG2154" s="61" t="str">
        <f>IF($B2154="", "", IF(COUNTIF(BH2154:$BY2154, "")=BG$8, IF(H2154="", "", H2154), ""))</f>
        <v/>
      </c>
      <c r="BH2154" s="61" t="str">
        <f>IF($B2154="", "", IF(COUNTIF(BI2154:$BY2154, "")=BH$8, IF(I2154="", "", I2154), ""))</f>
        <v/>
      </c>
      <c r="BI2154" s="61" t="str">
        <f>IF($B2154="", "", IF(COUNTIF(BJ2154:$BY2154, "")=BI$8, IF(J2154="", "", J2154), ""))</f>
        <v/>
      </c>
      <c r="BJ2154" s="61" t="str">
        <f>IF($B2154="", "", IF(COUNTIF(BK2154:$BY2154, "")=BJ$8, IF(K2154="", "", K2154), ""))</f>
        <v/>
      </c>
      <c r="BK2154" s="61" t="str">
        <f>IF($B2154="", "", IF(COUNTIF(BL2154:$BY2154, "")=BK$8, IF(L2154="", "", L2154), ""))</f>
        <v/>
      </c>
      <c r="BL2154" s="61" t="str">
        <f>IF($B2154="", "", IF(COUNTIF(BM2154:$BY2154, "")=BL$8, IF(M2154="", "", M2154), ""))</f>
        <v/>
      </c>
      <c r="BM2154" s="61" t="str">
        <f>IF($B2154="", "", IF(COUNTIF(BN2154:$BY2154, "")=BM$8, IF(N2154="", "", N2154), ""))</f>
        <v/>
      </c>
      <c r="BN2154" s="61" t="str">
        <f>IF($B2154="", "", IF(COUNTIF(BO2154:$BY2154, "")=BN$8, IF(O2154="", "", O2154), ""))</f>
        <v/>
      </c>
      <c r="BO2154" s="61" t="str">
        <f>IF($B2154="", "", IF(COUNTIF(BP2154:$BY2154, "")=BO$8, IF(P2154="", "", P2154), ""))</f>
        <v/>
      </c>
      <c r="BP2154" s="61" t="str">
        <f>IF($B2154="", "", IF(COUNTIF(BQ2154:$BY2154, "")=BP$8, IF(Q2154="", "", Q2154), ""))</f>
        <v/>
      </c>
      <c r="BQ2154" s="61" t="str">
        <f>IF($B2154="", "", IF(COUNTIF(BR2154:$BY2154, "")=BQ$8, IF(R2154="", "", R2154), ""))</f>
        <v/>
      </c>
      <c r="BR2154" s="61" t="str">
        <f>IF($B2154="", "", IF(COUNTIF(BS2154:$BY2154, "")=BR$8, IF(S2154="", "", S2154), ""))</f>
        <v/>
      </c>
      <c r="BS2154" s="61" t="str">
        <f>IF($B2154="", "", IF(COUNTIF(BT2154:$BY2154, "")=BS$8, IF(T2154="", "", T2154), ""))</f>
        <v/>
      </c>
      <c r="BT2154" s="61" t="str">
        <f>IF($B2154="", "", IF(COUNTIF(BU2154:$BY2154, "")=BT$8, IF(U2154="", "", U2154), ""))</f>
        <v/>
      </c>
      <c r="BU2154" s="61" t="str">
        <f>IF($B2154="", "", IF(COUNTIF(BV2154:$BY2154, "")=BU$8, IF(V2154="", "", V2154), ""))</f>
        <v/>
      </c>
      <c r="BV2154" s="61" t="str">
        <f>IF($B2154="", "", IF(COUNTIF(BW2154:$BY2154, "")=BV$8, IF(W2154="", "", W2154), ""))</f>
        <v/>
      </c>
      <c r="BW2154" s="61" t="str">
        <f>IF($B2154="", "", IF(COUNTIF(BX2154:$BY2154, "")=BW$8, IF(X2154="", "", X2154), ""))</f>
        <v/>
      </c>
      <c r="BX2154" s="61" t="str">
        <f>IF($B2154="", "", IF(COUNTIF(BY2154:$BY2154, "")=BX$8, IF(Y2154="", "", Y2154), ""))</f>
        <v/>
      </c>
      <c r="BY2154" s="50" t="str">
        <f t="shared" si="883"/>
        <v/>
      </c>
      <c r="CA2154" s="6" t="str">
        <f t="shared" si="884"/>
        <v/>
      </c>
      <c r="CB2154" s="6" t="str">
        <f>IF(CA2154="", "", RANK(CA2154, $CA$9:$CA$2508, 0)+COUNTIF($CA$9:CA2154, CA2154)-1)</f>
        <v/>
      </c>
    </row>
    <row r="2155" spans="1:80" x14ac:dyDescent="0.25">
      <c r="A2155" s="22"/>
      <c r="B2155" s="121" t="str">
        <f>IF('Stock Details'!B2154="", "", 'Stock Details'!B2154)</f>
        <v/>
      </c>
      <c r="C2155" s="22"/>
      <c r="D2155" s="130"/>
      <c r="E2155" s="122"/>
      <c r="F2155" s="131"/>
      <c r="G2155" s="22"/>
      <c r="H2155" s="130" t="str">
        <f t="shared" si="869"/>
        <v/>
      </c>
      <c r="I2155" s="122"/>
      <c r="J2155" s="131"/>
      <c r="K2155" s="22"/>
      <c r="L2155" s="130" t="str">
        <f t="shared" si="870"/>
        <v/>
      </c>
      <c r="M2155" s="122"/>
      <c r="N2155" s="131"/>
      <c r="O2155" s="22"/>
      <c r="P2155" s="130" t="str">
        <f t="shared" si="871"/>
        <v/>
      </c>
      <c r="Q2155" s="122"/>
      <c r="R2155" s="131"/>
      <c r="S2155" s="22"/>
      <c r="T2155" s="130" t="str">
        <f t="shared" si="872"/>
        <v/>
      </c>
      <c r="U2155" s="122"/>
      <c r="V2155" s="131"/>
      <c r="W2155" s="22"/>
      <c r="X2155" s="130" t="str">
        <f t="shared" si="873"/>
        <v/>
      </c>
      <c r="Y2155" s="122"/>
      <c r="Z2155" s="131"/>
      <c r="AA2155" s="22"/>
      <c r="AC2155" s="6" t="str">
        <f t="shared" si="874"/>
        <v/>
      </c>
      <c r="AE2155" s="6" t="str">
        <f t="shared" si="875"/>
        <v/>
      </c>
      <c r="AF2155" s="6" t="str">
        <f t="shared" si="876"/>
        <v/>
      </c>
      <c r="AG2155" s="6" t="str">
        <f t="shared" si="877"/>
        <v/>
      </c>
      <c r="AH2155" s="6" t="str">
        <f t="shared" si="878"/>
        <v/>
      </c>
      <c r="AI2155" s="6" t="str">
        <f t="shared" si="879"/>
        <v/>
      </c>
      <c r="AJ2155" s="6" t="str">
        <f t="shared" si="880"/>
        <v/>
      </c>
      <c r="AL2155" s="9" t="str">
        <f>IF('Stock Details'!F2154="", "", 'Stock Details'!F2154)</f>
        <v/>
      </c>
      <c r="AM2155" s="9" t="str">
        <f>IF('Stock Details'!G2154="", "", 'Stock Details'!G2154)</f>
        <v/>
      </c>
      <c r="AO2155" s="59" t="str">
        <f t="shared" si="881"/>
        <v/>
      </c>
      <c r="AP2155" s="59" t="str">
        <f t="shared" si="885"/>
        <v/>
      </c>
      <c r="AQ2155" s="59" t="str">
        <f t="shared" si="886"/>
        <v/>
      </c>
      <c r="AR2155" s="59" t="str">
        <f t="shared" si="887"/>
        <v/>
      </c>
      <c r="AS2155" s="59" t="str">
        <f t="shared" si="888"/>
        <v/>
      </c>
      <c r="AT2155" s="59" t="str">
        <f t="shared" si="889"/>
        <v/>
      </c>
      <c r="AV2155" s="59" t="str">
        <f t="shared" si="882"/>
        <v/>
      </c>
      <c r="AW2155" s="59" t="str">
        <f t="shared" si="864"/>
        <v/>
      </c>
      <c r="AX2155" s="59" t="str">
        <f t="shared" si="865"/>
        <v/>
      </c>
      <c r="AY2155" s="59" t="str">
        <f t="shared" si="866"/>
        <v/>
      </c>
      <c r="AZ2155" s="59" t="str">
        <f t="shared" si="867"/>
        <v/>
      </c>
      <c r="BA2155" s="59" t="str">
        <f t="shared" si="868"/>
        <v/>
      </c>
      <c r="BC2155" s="49" t="str">
        <f>IF($B2155="", "", IF(COUNTIF(BD2155:$BY2155, "")=BC$8, IF(D2155="", "", D2155), ""))</f>
        <v/>
      </c>
      <c r="BD2155" s="61" t="str">
        <f>IF($B2155="", "", IF(COUNTIF(BE2155:$BY2155, "")=BD$8, IF(E2155="", "", E2155), ""))</f>
        <v/>
      </c>
      <c r="BE2155" s="61" t="str">
        <f>IF($B2155="", "", IF(COUNTIF(BF2155:$BY2155, "")=BE$8, IF(F2155="", "", F2155), ""))</f>
        <v/>
      </c>
      <c r="BF2155" s="61" t="str">
        <f>IF($B2155="", "", IF(COUNTIF(BG2155:$BY2155, "")=BF$8, IF(G2155="", "", G2155), ""))</f>
        <v/>
      </c>
      <c r="BG2155" s="61" t="str">
        <f>IF($B2155="", "", IF(COUNTIF(BH2155:$BY2155, "")=BG$8, IF(H2155="", "", H2155), ""))</f>
        <v/>
      </c>
      <c r="BH2155" s="61" t="str">
        <f>IF($B2155="", "", IF(COUNTIF(BI2155:$BY2155, "")=BH$8, IF(I2155="", "", I2155), ""))</f>
        <v/>
      </c>
      <c r="BI2155" s="61" t="str">
        <f>IF($B2155="", "", IF(COUNTIF(BJ2155:$BY2155, "")=BI$8, IF(J2155="", "", J2155), ""))</f>
        <v/>
      </c>
      <c r="BJ2155" s="61" t="str">
        <f>IF($B2155="", "", IF(COUNTIF(BK2155:$BY2155, "")=BJ$8, IF(K2155="", "", K2155), ""))</f>
        <v/>
      </c>
      <c r="BK2155" s="61" t="str">
        <f>IF($B2155="", "", IF(COUNTIF(BL2155:$BY2155, "")=BK$8, IF(L2155="", "", L2155), ""))</f>
        <v/>
      </c>
      <c r="BL2155" s="61" t="str">
        <f>IF($B2155="", "", IF(COUNTIF(BM2155:$BY2155, "")=BL$8, IF(M2155="", "", M2155), ""))</f>
        <v/>
      </c>
      <c r="BM2155" s="61" t="str">
        <f>IF($B2155="", "", IF(COUNTIF(BN2155:$BY2155, "")=BM$8, IF(N2155="", "", N2155), ""))</f>
        <v/>
      </c>
      <c r="BN2155" s="61" t="str">
        <f>IF($B2155="", "", IF(COUNTIF(BO2155:$BY2155, "")=BN$8, IF(O2155="", "", O2155), ""))</f>
        <v/>
      </c>
      <c r="BO2155" s="61" t="str">
        <f>IF($B2155="", "", IF(COUNTIF(BP2155:$BY2155, "")=BO$8, IF(P2155="", "", P2155), ""))</f>
        <v/>
      </c>
      <c r="BP2155" s="61" t="str">
        <f>IF($B2155="", "", IF(COUNTIF(BQ2155:$BY2155, "")=BP$8, IF(Q2155="", "", Q2155), ""))</f>
        <v/>
      </c>
      <c r="BQ2155" s="61" t="str">
        <f>IF($B2155="", "", IF(COUNTIF(BR2155:$BY2155, "")=BQ$8, IF(R2155="", "", R2155), ""))</f>
        <v/>
      </c>
      <c r="BR2155" s="61" t="str">
        <f>IF($B2155="", "", IF(COUNTIF(BS2155:$BY2155, "")=BR$8, IF(S2155="", "", S2155), ""))</f>
        <v/>
      </c>
      <c r="BS2155" s="61" t="str">
        <f>IF($B2155="", "", IF(COUNTIF(BT2155:$BY2155, "")=BS$8, IF(T2155="", "", T2155), ""))</f>
        <v/>
      </c>
      <c r="BT2155" s="61" t="str">
        <f>IF($B2155="", "", IF(COUNTIF(BU2155:$BY2155, "")=BT$8, IF(U2155="", "", U2155), ""))</f>
        <v/>
      </c>
      <c r="BU2155" s="61" t="str">
        <f>IF($B2155="", "", IF(COUNTIF(BV2155:$BY2155, "")=BU$8, IF(V2155="", "", V2155), ""))</f>
        <v/>
      </c>
      <c r="BV2155" s="61" t="str">
        <f>IF($B2155="", "", IF(COUNTIF(BW2155:$BY2155, "")=BV$8, IF(W2155="", "", W2155), ""))</f>
        <v/>
      </c>
      <c r="BW2155" s="61" t="str">
        <f>IF($B2155="", "", IF(COUNTIF(BX2155:$BY2155, "")=BW$8, IF(X2155="", "", X2155), ""))</f>
        <v/>
      </c>
      <c r="BX2155" s="61" t="str">
        <f>IF($B2155="", "", IF(COUNTIF(BY2155:$BY2155, "")=BX$8, IF(Y2155="", "", Y2155), ""))</f>
        <v/>
      </c>
      <c r="BY2155" s="50" t="str">
        <f t="shared" si="883"/>
        <v/>
      </c>
      <c r="CA2155" s="6" t="str">
        <f t="shared" si="884"/>
        <v/>
      </c>
      <c r="CB2155" s="6" t="str">
        <f>IF(CA2155="", "", RANK(CA2155, $CA$9:$CA$2508, 0)+COUNTIF($CA$9:CA2155, CA2155)-1)</f>
        <v/>
      </c>
    </row>
    <row r="2156" spans="1:80" x14ac:dyDescent="0.25">
      <c r="A2156" s="22"/>
      <c r="B2156" s="121" t="str">
        <f>IF('Stock Details'!B2155="", "", 'Stock Details'!B2155)</f>
        <v/>
      </c>
      <c r="C2156" s="22"/>
      <c r="D2156" s="130"/>
      <c r="E2156" s="122"/>
      <c r="F2156" s="131"/>
      <c r="G2156" s="22"/>
      <c r="H2156" s="130" t="str">
        <f t="shared" si="869"/>
        <v/>
      </c>
      <c r="I2156" s="122"/>
      <c r="J2156" s="131"/>
      <c r="K2156" s="22"/>
      <c r="L2156" s="130" t="str">
        <f t="shared" si="870"/>
        <v/>
      </c>
      <c r="M2156" s="122"/>
      <c r="N2156" s="131"/>
      <c r="O2156" s="22"/>
      <c r="P2156" s="130" t="str">
        <f t="shared" si="871"/>
        <v/>
      </c>
      <c r="Q2156" s="122"/>
      <c r="R2156" s="131"/>
      <c r="S2156" s="22"/>
      <c r="T2156" s="130" t="str">
        <f t="shared" si="872"/>
        <v/>
      </c>
      <c r="U2156" s="122"/>
      <c r="V2156" s="131"/>
      <c r="W2156" s="22"/>
      <c r="X2156" s="130" t="str">
        <f t="shared" si="873"/>
        <v/>
      </c>
      <c r="Y2156" s="122"/>
      <c r="Z2156" s="131"/>
      <c r="AA2156" s="22"/>
      <c r="AC2156" s="6" t="str">
        <f t="shared" si="874"/>
        <v/>
      </c>
      <c r="AE2156" s="6" t="str">
        <f t="shared" si="875"/>
        <v/>
      </c>
      <c r="AF2156" s="6" t="str">
        <f t="shared" si="876"/>
        <v/>
      </c>
      <c r="AG2156" s="6" t="str">
        <f t="shared" si="877"/>
        <v/>
      </c>
      <c r="AH2156" s="6" t="str">
        <f t="shared" si="878"/>
        <v/>
      </c>
      <c r="AI2156" s="6" t="str">
        <f t="shared" si="879"/>
        <v/>
      </c>
      <c r="AJ2156" s="6" t="str">
        <f t="shared" si="880"/>
        <v/>
      </c>
      <c r="AL2156" s="9" t="str">
        <f>IF('Stock Details'!F2155="", "", 'Stock Details'!F2155)</f>
        <v/>
      </c>
      <c r="AM2156" s="9" t="str">
        <f>IF('Stock Details'!G2155="", "", 'Stock Details'!G2155)</f>
        <v/>
      </c>
      <c r="AO2156" s="59" t="str">
        <f t="shared" si="881"/>
        <v/>
      </c>
      <c r="AP2156" s="59" t="str">
        <f t="shared" si="885"/>
        <v/>
      </c>
      <c r="AQ2156" s="59" t="str">
        <f t="shared" si="886"/>
        <v/>
      </c>
      <c r="AR2156" s="59" t="str">
        <f t="shared" si="887"/>
        <v/>
      </c>
      <c r="AS2156" s="59" t="str">
        <f t="shared" si="888"/>
        <v/>
      </c>
      <c r="AT2156" s="59" t="str">
        <f t="shared" si="889"/>
        <v/>
      </c>
      <c r="AV2156" s="59" t="str">
        <f t="shared" si="882"/>
        <v/>
      </c>
      <c r="AW2156" s="59" t="str">
        <f t="shared" si="864"/>
        <v/>
      </c>
      <c r="AX2156" s="59" t="str">
        <f t="shared" si="865"/>
        <v/>
      </c>
      <c r="AY2156" s="59" t="str">
        <f t="shared" si="866"/>
        <v/>
      </c>
      <c r="AZ2156" s="59" t="str">
        <f t="shared" si="867"/>
        <v/>
      </c>
      <c r="BA2156" s="59" t="str">
        <f t="shared" si="868"/>
        <v/>
      </c>
      <c r="BC2156" s="49" t="str">
        <f>IF($B2156="", "", IF(COUNTIF(BD2156:$BY2156, "")=BC$8, IF(D2156="", "", D2156), ""))</f>
        <v/>
      </c>
      <c r="BD2156" s="61" t="str">
        <f>IF($B2156="", "", IF(COUNTIF(BE2156:$BY2156, "")=BD$8, IF(E2156="", "", E2156), ""))</f>
        <v/>
      </c>
      <c r="BE2156" s="61" t="str">
        <f>IF($B2156="", "", IF(COUNTIF(BF2156:$BY2156, "")=BE$8, IF(F2156="", "", F2156), ""))</f>
        <v/>
      </c>
      <c r="BF2156" s="61" t="str">
        <f>IF($B2156="", "", IF(COUNTIF(BG2156:$BY2156, "")=BF$8, IF(G2156="", "", G2156), ""))</f>
        <v/>
      </c>
      <c r="BG2156" s="61" t="str">
        <f>IF($B2156="", "", IF(COUNTIF(BH2156:$BY2156, "")=BG$8, IF(H2156="", "", H2156), ""))</f>
        <v/>
      </c>
      <c r="BH2156" s="61" t="str">
        <f>IF($B2156="", "", IF(COUNTIF(BI2156:$BY2156, "")=BH$8, IF(I2156="", "", I2156), ""))</f>
        <v/>
      </c>
      <c r="BI2156" s="61" t="str">
        <f>IF($B2156="", "", IF(COUNTIF(BJ2156:$BY2156, "")=BI$8, IF(J2156="", "", J2156), ""))</f>
        <v/>
      </c>
      <c r="BJ2156" s="61" t="str">
        <f>IF($B2156="", "", IF(COUNTIF(BK2156:$BY2156, "")=BJ$8, IF(K2156="", "", K2156), ""))</f>
        <v/>
      </c>
      <c r="BK2156" s="61" t="str">
        <f>IF($B2156="", "", IF(COUNTIF(BL2156:$BY2156, "")=BK$8, IF(L2156="", "", L2156), ""))</f>
        <v/>
      </c>
      <c r="BL2156" s="61" t="str">
        <f>IF($B2156="", "", IF(COUNTIF(BM2156:$BY2156, "")=BL$8, IF(M2156="", "", M2156), ""))</f>
        <v/>
      </c>
      <c r="BM2156" s="61" t="str">
        <f>IF($B2156="", "", IF(COUNTIF(BN2156:$BY2156, "")=BM$8, IF(N2156="", "", N2156), ""))</f>
        <v/>
      </c>
      <c r="BN2156" s="61" t="str">
        <f>IF($B2156="", "", IF(COUNTIF(BO2156:$BY2156, "")=BN$8, IF(O2156="", "", O2156), ""))</f>
        <v/>
      </c>
      <c r="BO2156" s="61" t="str">
        <f>IF($B2156="", "", IF(COUNTIF(BP2156:$BY2156, "")=BO$8, IF(P2156="", "", P2156), ""))</f>
        <v/>
      </c>
      <c r="BP2156" s="61" t="str">
        <f>IF($B2156="", "", IF(COUNTIF(BQ2156:$BY2156, "")=BP$8, IF(Q2156="", "", Q2156), ""))</f>
        <v/>
      </c>
      <c r="BQ2156" s="61" t="str">
        <f>IF($B2156="", "", IF(COUNTIF(BR2156:$BY2156, "")=BQ$8, IF(R2156="", "", R2156), ""))</f>
        <v/>
      </c>
      <c r="BR2156" s="61" t="str">
        <f>IF($B2156="", "", IF(COUNTIF(BS2156:$BY2156, "")=BR$8, IF(S2156="", "", S2156), ""))</f>
        <v/>
      </c>
      <c r="BS2156" s="61" t="str">
        <f>IF($B2156="", "", IF(COUNTIF(BT2156:$BY2156, "")=BS$8, IF(T2156="", "", T2156), ""))</f>
        <v/>
      </c>
      <c r="BT2156" s="61" t="str">
        <f>IF($B2156="", "", IF(COUNTIF(BU2156:$BY2156, "")=BT$8, IF(U2156="", "", U2156), ""))</f>
        <v/>
      </c>
      <c r="BU2156" s="61" t="str">
        <f>IF($B2156="", "", IF(COUNTIF(BV2156:$BY2156, "")=BU$8, IF(V2156="", "", V2156), ""))</f>
        <v/>
      </c>
      <c r="BV2156" s="61" t="str">
        <f>IF($B2156="", "", IF(COUNTIF(BW2156:$BY2156, "")=BV$8, IF(W2156="", "", W2156), ""))</f>
        <v/>
      </c>
      <c r="BW2156" s="61" t="str">
        <f>IF($B2156="", "", IF(COUNTIF(BX2156:$BY2156, "")=BW$8, IF(X2156="", "", X2156), ""))</f>
        <v/>
      </c>
      <c r="BX2156" s="61" t="str">
        <f>IF($B2156="", "", IF(COUNTIF(BY2156:$BY2156, "")=BX$8, IF(Y2156="", "", Y2156), ""))</f>
        <v/>
      </c>
      <c r="BY2156" s="50" t="str">
        <f t="shared" si="883"/>
        <v/>
      </c>
      <c r="CA2156" s="6" t="str">
        <f t="shared" si="884"/>
        <v/>
      </c>
      <c r="CB2156" s="6" t="str">
        <f>IF(CA2156="", "", RANK(CA2156, $CA$9:$CA$2508, 0)+COUNTIF($CA$9:CA2156, CA2156)-1)</f>
        <v/>
      </c>
    </row>
    <row r="2157" spans="1:80" x14ac:dyDescent="0.25">
      <c r="A2157" s="22"/>
      <c r="B2157" s="121" t="str">
        <f>IF('Stock Details'!B2156="", "", 'Stock Details'!B2156)</f>
        <v/>
      </c>
      <c r="C2157" s="22"/>
      <c r="D2157" s="130"/>
      <c r="E2157" s="122"/>
      <c r="F2157" s="131"/>
      <c r="G2157" s="22"/>
      <c r="H2157" s="130" t="str">
        <f t="shared" si="869"/>
        <v/>
      </c>
      <c r="I2157" s="122"/>
      <c r="J2157" s="131"/>
      <c r="K2157" s="22"/>
      <c r="L2157" s="130" t="str">
        <f t="shared" si="870"/>
        <v/>
      </c>
      <c r="M2157" s="122"/>
      <c r="N2157" s="131"/>
      <c r="O2157" s="22"/>
      <c r="P2157" s="130" t="str">
        <f t="shared" si="871"/>
        <v/>
      </c>
      <c r="Q2157" s="122"/>
      <c r="R2157" s="131"/>
      <c r="S2157" s="22"/>
      <c r="T2157" s="130" t="str">
        <f t="shared" si="872"/>
        <v/>
      </c>
      <c r="U2157" s="122"/>
      <c r="V2157" s="131"/>
      <c r="W2157" s="22"/>
      <c r="X2157" s="130" t="str">
        <f t="shared" si="873"/>
        <v/>
      </c>
      <c r="Y2157" s="122"/>
      <c r="Z2157" s="131"/>
      <c r="AA2157" s="22"/>
      <c r="AC2157" s="6" t="str">
        <f t="shared" si="874"/>
        <v/>
      </c>
      <c r="AE2157" s="6" t="str">
        <f t="shared" si="875"/>
        <v/>
      </c>
      <c r="AF2157" s="6" t="str">
        <f t="shared" si="876"/>
        <v/>
      </c>
      <c r="AG2157" s="6" t="str">
        <f t="shared" si="877"/>
        <v/>
      </c>
      <c r="AH2157" s="6" t="str">
        <f t="shared" si="878"/>
        <v/>
      </c>
      <c r="AI2157" s="6" t="str">
        <f t="shared" si="879"/>
        <v/>
      </c>
      <c r="AJ2157" s="6" t="str">
        <f t="shared" si="880"/>
        <v/>
      </c>
      <c r="AL2157" s="9" t="str">
        <f>IF('Stock Details'!F2156="", "", 'Stock Details'!F2156)</f>
        <v/>
      </c>
      <c r="AM2157" s="9" t="str">
        <f>IF('Stock Details'!G2156="", "", 'Stock Details'!G2156)</f>
        <v/>
      </c>
      <c r="AO2157" s="59" t="str">
        <f t="shared" si="881"/>
        <v/>
      </c>
      <c r="AP2157" s="59" t="str">
        <f t="shared" si="885"/>
        <v/>
      </c>
      <c r="AQ2157" s="59" t="str">
        <f t="shared" si="886"/>
        <v/>
      </c>
      <c r="AR2157" s="59" t="str">
        <f t="shared" si="887"/>
        <v/>
      </c>
      <c r="AS2157" s="59" t="str">
        <f t="shared" si="888"/>
        <v/>
      </c>
      <c r="AT2157" s="59" t="str">
        <f t="shared" si="889"/>
        <v/>
      </c>
      <c r="AV2157" s="59" t="str">
        <f t="shared" si="882"/>
        <v/>
      </c>
      <c r="AW2157" s="59" t="str">
        <f t="shared" si="864"/>
        <v/>
      </c>
      <c r="AX2157" s="59" t="str">
        <f t="shared" si="865"/>
        <v/>
      </c>
      <c r="AY2157" s="59" t="str">
        <f t="shared" si="866"/>
        <v/>
      </c>
      <c r="AZ2157" s="59" t="str">
        <f t="shared" si="867"/>
        <v/>
      </c>
      <c r="BA2157" s="59" t="str">
        <f t="shared" si="868"/>
        <v/>
      </c>
      <c r="BC2157" s="49" t="str">
        <f>IF($B2157="", "", IF(COUNTIF(BD2157:$BY2157, "")=BC$8, IF(D2157="", "", D2157), ""))</f>
        <v/>
      </c>
      <c r="BD2157" s="61" t="str">
        <f>IF($B2157="", "", IF(COUNTIF(BE2157:$BY2157, "")=BD$8, IF(E2157="", "", E2157), ""))</f>
        <v/>
      </c>
      <c r="BE2157" s="61" t="str">
        <f>IF($B2157="", "", IF(COUNTIF(BF2157:$BY2157, "")=BE$8, IF(F2157="", "", F2157), ""))</f>
        <v/>
      </c>
      <c r="BF2157" s="61" t="str">
        <f>IF($B2157="", "", IF(COUNTIF(BG2157:$BY2157, "")=BF$8, IF(G2157="", "", G2157), ""))</f>
        <v/>
      </c>
      <c r="BG2157" s="61" t="str">
        <f>IF($B2157="", "", IF(COUNTIF(BH2157:$BY2157, "")=BG$8, IF(H2157="", "", H2157), ""))</f>
        <v/>
      </c>
      <c r="BH2157" s="61" t="str">
        <f>IF($B2157="", "", IF(COUNTIF(BI2157:$BY2157, "")=BH$8, IF(I2157="", "", I2157), ""))</f>
        <v/>
      </c>
      <c r="BI2157" s="61" t="str">
        <f>IF($B2157="", "", IF(COUNTIF(BJ2157:$BY2157, "")=BI$8, IF(J2157="", "", J2157), ""))</f>
        <v/>
      </c>
      <c r="BJ2157" s="61" t="str">
        <f>IF($B2157="", "", IF(COUNTIF(BK2157:$BY2157, "")=BJ$8, IF(K2157="", "", K2157), ""))</f>
        <v/>
      </c>
      <c r="BK2157" s="61" t="str">
        <f>IF($B2157="", "", IF(COUNTIF(BL2157:$BY2157, "")=BK$8, IF(L2157="", "", L2157), ""))</f>
        <v/>
      </c>
      <c r="BL2157" s="61" t="str">
        <f>IF($B2157="", "", IF(COUNTIF(BM2157:$BY2157, "")=BL$8, IF(M2157="", "", M2157), ""))</f>
        <v/>
      </c>
      <c r="BM2157" s="61" t="str">
        <f>IF($B2157="", "", IF(COUNTIF(BN2157:$BY2157, "")=BM$8, IF(N2157="", "", N2157), ""))</f>
        <v/>
      </c>
      <c r="BN2157" s="61" t="str">
        <f>IF($B2157="", "", IF(COUNTIF(BO2157:$BY2157, "")=BN$8, IF(O2157="", "", O2157), ""))</f>
        <v/>
      </c>
      <c r="BO2157" s="61" t="str">
        <f>IF($B2157="", "", IF(COUNTIF(BP2157:$BY2157, "")=BO$8, IF(P2157="", "", P2157), ""))</f>
        <v/>
      </c>
      <c r="BP2157" s="61" t="str">
        <f>IF($B2157="", "", IF(COUNTIF(BQ2157:$BY2157, "")=BP$8, IF(Q2157="", "", Q2157), ""))</f>
        <v/>
      </c>
      <c r="BQ2157" s="61" t="str">
        <f>IF($B2157="", "", IF(COUNTIF(BR2157:$BY2157, "")=BQ$8, IF(R2157="", "", R2157), ""))</f>
        <v/>
      </c>
      <c r="BR2157" s="61" t="str">
        <f>IF($B2157="", "", IF(COUNTIF(BS2157:$BY2157, "")=BR$8, IF(S2157="", "", S2157), ""))</f>
        <v/>
      </c>
      <c r="BS2157" s="61" t="str">
        <f>IF($B2157="", "", IF(COUNTIF(BT2157:$BY2157, "")=BS$8, IF(T2157="", "", T2157), ""))</f>
        <v/>
      </c>
      <c r="BT2157" s="61" t="str">
        <f>IF($B2157="", "", IF(COUNTIF(BU2157:$BY2157, "")=BT$8, IF(U2157="", "", U2157), ""))</f>
        <v/>
      </c>
      <c r="BU2157" s="61" t="str">
        <f>IF($B2157="", "", IF(COUNTIF(BV2157:$BY2157, "")=BU$8, IF(V2157="", "", V2157), ""))</f>
        <v/>
      </c>
      <c r="BV2157" s="61" t="str">
        <f>IF($B2157="", "", IF(COUNTIF(BW2157:$BY2157, "")=BV$8, IF(W2157="", "", W2157), ""))</f>
        <v/>
      </c>
      <c r="BW2157" s="61" t="str">
        <f>IF($B2157="", "", IF(COUNTIF(BX2157:$BY2157, "")=BW$8, IF(X2157="", "", X2157), ""))</f>
        <v/>
      </c>
      <c r="BX2157" s="61" t="str">
        <f>IF($B2157="", "", IF(COUNTIF(BY2157:$BY2157, "")=BX$8, IF(Y2157="", "", Y2157), ""))</f>
        <v/>
      </c>
      <c r="BY2157" s="50" t="str">
        <f t="shared" si="883"/>
        <v/>
      </c>
      <c r="CA2157" s="6" t="str">
        <f t="shared" si="884"/>
        <v/>
      </c>
      <c r="CB2157" s="6" t="str">
        <f>IF(CA2157="", "", RANK(CA2157, $CA$9:$CA$2508, 0)+COUNTIF($CA$9:CA2157, CA2157)-1)</f>
        <v/>
      </c>
    </row>
    <row r="2158" spans="1:80" x14ac:dyDescent="0.25">
      <c r="A2158" s="22"/>
      <c r="B2158" s="121" t="str">
        <f>IF('Stock Details'!B2157="", "", 'Stock Details'!B2157)</f>
        <v/>
      </c>
      <c r="C2158" s="22"/>
      <c r="D2158" s="130"/>
      <c r="E2158" s="122"/>
      <c r="F2158" s="131"/>
      <c r="G2158" s="22"/>
      <c r="H2158" s="130" t="str">
        <f t="shared" si="869"/>
        <v/>
      </c>
      <c r="I2158" s="122"/>
      <c r="J2158" s="131"/>
      <c r="K2158" s="22"/>
      <c r="L2158" s="130" t="str">
        <f t="shared" si="870"/>
        <v/>
      </c>
      <c r="M2158" s="122"/>
      <c r="N2158" s="131"/>
      <c r="O2158" s="22"/>
      <c r="P2158" s="130" t="str">
        <f t="shared" si="871"/>
        <v/>
      </c>
      <c r="Q2158" s="122"/>
      <c r="R2158" s="131"/>
      <c r="S2158" s="22"/>
      <c r="T2158" s="130" t="str">
        <f t="shared" si="872"/>
        <v/>
      </c>
      <c r="U2158" s="122"/>
      <c r="V2158" s="131"/>
      <c r="W2158" s="22"/>
      <c r="X2158" s="130" t="str">
        <f t="shared" si="873"/>
        <v/>
      </c>
      <c r="Y2158" s="122"/>
      <c r="Z2158" s="131"/>
      <c r="AA2158" s="22"/>
      <c r="AC2158" s="6" t="str">
        <f t="shared" si="874"/>
        <v/>
      </c>
      <c r="AE2158" s="6" t="str">
        <f t="shared" si="875"/>
        <v/>
      </c>
      <c r="AF2158" s="6" t="str">
        <f t="shared" si="876"/>
        <v/>
      </c>
      <c r="AG2158" s="6" t="str">
        <f t="shared" si="877"/>
        <v/>
      </c>
      <c r="AH2158" s="6" t="str">
        <f t="shared" si="878"/>
        <v/>
      </c>
      <c r="AI2158" s="6" t="str">
        <f t="shared" si="879"/>
        <v/>
      </c>
      <c r="AJ2158" s="6" t="str">
        <f t="shared" si="880"/>
        <v/>
      </c>
      <c r="AL2158" s="9" t="str">
        <f>IF('Stock Details'!F2157="", "", 'Stock Details'!F2157)</f>
        <v/>
      </c>
      <c r="AM2158" s="9" t="str">
        <f>IF('Stock Details'!G2157="", "", 'Stock Details'!G2157)</f>
        <v/>
      </c>
      <c r="AO2158" s="59" t="str">
        <f t="shared" si="881"/>
        <v/>
      </c>
      <c r="AP2158" s="59" t="str">
        <f t="shared" si="885"/>
        <v/>
      </c>
      <c r="AQ2158" s="59" t="str">
        <f t="shared" si="886"/>
        <v/>
      </c>
      <c r="AR2158" s="59" t="str">
        <f t="shared" si="887"/>
        <v/>
      </c>
      <c r="AS2158" s="59" t="str">
        <f t="shared" si="888"/>
        <v/>
      </c>
      <c r="AT2158" s="59" t="str">
        <f t="shared" si="889"/>
        <v/>
      </c>
      <c r="AV2158" s="59" t="str">
        <f t="shared" si="882"/>
        <v/>
      </c>
      <c r="AW2158" s="59" t="str">
        <f t="shared" si="864"/>
        <v/>
      </c>
      <c r="AX2158" s="59" t="str">
        <f t="shared" si="865"/>
        <v/>
      </c>
      <c r="AY2158" s="59" t="str">
        <f t="shared" si="866"/>
        <v/>
      </c>
      <c r="AZ2158" s="59" t="str">
        <f t="shared" si="867"/>
        <v/>
      </c>
      <c r="BA2158" s="59" t="str">
        <f t="shared" si="868"/>
        <v/>
      </c>
      <c r="BC2158" s="49" t="str">
        <f>IF($B2158="", "", IF(COUNTIF(BD2158:$BY2158, "")=BC$8, IF(D2158="", "", D2158), ""))</f>
        <v/>
      </c>
      <c r="BD2158" s="61" t="str">
        <f>IF($B2158="", "", IF(COUNTIF(BE2158:$BY2158, "")=BD$8, IF(E2158="", "", E2158), ""))</f>
        <v/>
      </c>
      <c r="BE2158" s="61" t="str">
        <f>IF($B2158="", "", IF(COUNTIF(BF2158:$BY2158, "")=BE$8, IF(F2158="", "", F2158), ""))</f>
        <v/>
      </c>
      <c r="BF2158" s="61" t="str">
        <f>IF($B2158="", "", IF(COUNTIF(BG2158:$BY2158, "")=BF$8, IF(G2158="", "", G2158), ""))</f>
        <v/>
      </c>
      <c r="BG2158" s="61" t="str">
        <f>IF($B2158="", "", IF(COUNTIF(BH2158:$BY2158, "")=BG$8, IF(H2158="", "", H2158), ""))</f>
        <v/>
      </c>
      <c r="BH2158" s="61" t="str">
        <f>IF($B2158="", "", IF(COUNTIF(BI2158:$BY2158, "")=BH$8, IF(I2158="", "", I2158), ""))</f>
        <v/>
      </c>
      <c r="BI2158" s="61" t="str">
        <f>IF($B2158="", "", IF(COUNTIF(BJ2158:$BY2158, "")=BI$8, IF(J2158="", "", J2158), ""))</f>
        <v/>
      </c>
      <c r="BJ2158" s="61" t="str">
        <f>IF($B2158="", "", IF(COUNTIF(BK2158:$BY2158, "")=BJ$8, IF(K2158="", "", K2158), ""))</f>
        <v/>
      </c>
      <c r="BK2158" s="61" t="str">
        <f>IF($B2158="", "", IF(COUNTIF(BL2158:$BY2158, "")=BK$8, IF(L2158="", "", L2158), ""))</f>
        <v/>
      </c>
      <c r="BL2158" s="61" t="str">
        <f>IF($B2158="", "", IF(COUNTIF(BM2158:$BY2158, "")=BL$8, IF(M2158="", "", M2158), ""))</f>
        <v/>
      </c>
      <c r="BM2158" s="61" t="str">
        <f>IF($B2158="", "", IF(COUNTIF(BN2158:$BY2158, "")=BM$8, IF(N2158="", "", N2158), ""))</f>
        <v/>
      </c>
      <c r="BN2158" s="61" t="str">
        <f>IF($B2158="", "", IF(COUNTIF(BO2158:$BY2158, "")=BN$8, IF(O2158="", "", O2158), ""))</f>
        <v/>
      </c>
      <c r="BO2158" s="61" t="str">
        <f>IF($B2158="", "", IF(COUNTIF(BP2158:$BY2158, "")=BO$8, IF(P2158="", "", P2158), ""))</f>
        <v/>
      </c>
      <c r="BP2158" s="61" t="str">
        <f>IF($B2158="", "", IF(COUNTIF(BQ2158:$BY2158, "")=BP$8, IF(Q2158="", "", Q2158), ""))</f>
        <v/>
      </c>
      <c r="BQ2158" s="61" t="str">
        <f>IF($B2158="", "", IF(COUNTIF(BR2158:$BY2158, "")=BQ$8, IF(R2158="", "", R2158), ""))</f>
        <v/>
      </c>
      <c r="BR2158" s="61" t="str">
        <f>IF($B2158="", "", IF(COUNTIF(BS2158:$BY2158, "")=BR$8, IF(S2158="", "", S2158), ""))</f>
        <v/>
      </c>
      <c r="BS2158" s="61" t="str">
        <f>IF($B2158="", "", IF(COUNTIF(BT2158:$BY2158, "")=BS$8, IF(T2158="", "", T2158), ""))</f>
        <v/>
      </c>
      <c r="BT2158" s="61" t="str">
        <f>IF($B2158="", "", IF(COUNTIF(BU2158:$BY2158, "")=BT$8, IF(U2158="", "", U2158), ""))</f>
        <v/>
      </c>
      <c r="BU2158" s="61" t="str">
        <f>IF($B2158="", "", IF(COUNTIF(BV2158:$BY2158, "")=BU$8, IF(V2158="", "", V2158), ""))</f>
        <v/>
      </c>
      <c r="BV2158" s="61" t="str">
        <f>IF($B2158="", "", IF(COUNTIF(BW2158:$BY2158, "")=BV$8, IF(W2158="", "", W2158), ""))</f>
        <v/>
      </c>
      <c r="BW2158" s="61" t="str">
        <f>IF($B2158="", "", IF(COUNTIF(BX2158:$BY2158, "")=BW$8, IF(X2158="", "", X2158), ""))</f>
        <v/>
      </c>
      <c r="BX2158" s="61" t="str">
        <f>IF($B2158="", "", IF(COUNTIF(BY2158:$BY2158, "")=BX$8, IF(Y2158="", "", Y2158), ""))</f>
        <v/>
      </c>
      <c r="BY2158" s="50" t="str">
        <f t="shared" si="883"/>
        <v/>
      </c>
      <c r="CA2158" s="6" t="str">
        <f t="shared" si="884"/>
        <v/>
      </c>
      <c r="CB2158" s="6" t="str">
        <f>IF(CA2158="", "", RANK(CA2158, $CA$9:$CA$2508, 0)+COUNTIF($CA$9:CA2158, CA2158)-1)</f>
        <v/>
      </c>
    </row>
    <row r="2159" spans="1:80" x14ac:dyDescent="0.25">
      <c r="A2159" s="22"/>
      <c r="B2159" s="121" t="str">
        <f>IF('Stock Details'!B2158="", "", 'Stock Details'!B2158)</f>
        <v/>
      </c>
      <c r="C2159" s="22"/>
      <c r="D2159" s="130"/>
      <c r="E2159" s="122"/>
      <c r="F2159" s="131"/>
      <c r="G2159" s="22"/>
      <c r="H2159" s="130" t="str">
        <f t="shared" si="869"/>
        <v/>
      </c>
      <c r="I2159" s="122"/>
      <c r="J2159" s="131"/>
      <c r="K2159" s="22"/>
      <c r="L2159" s="130" t="str">
        <f t="shared" si="870"/>
        <v/>
      </c>
      <c r="M2159" s="122"/>
      <c r="N2159" s="131"/>
      <c r="O2159" s="22"/>
      <c r="P2159" s="130" t="str">
        <f t="shared" si="871"/>
        <v/>
      </c>
      <c r="Q2159" s="122"/>
      <c r="R2159" s="131"/>
      <c r="S2159" s="22"/>
      <c r="T2159" s="130" t="str">
        <f t="shared" si="872"/>
        <v/>
      </c>
      <c r="U2159" s="122"/>
      <c r="V2159" s="131"/>
      <c r="W2159" s="22"/>
      <c r="X2159" s="130" t="str">
        <f t="shared" si="873"/>
        <v/>
      </c>
      <c r="Y2159" s="122"/>
      <c r="Z2159" s="131"/>
      <c r="AA2159" s="22"/>
      <c r="AC2159" s="6" t="str">
        <f t="shared" si="874"/>
        <v/>
      </c>
      <c r="AE2159" s="6" t="str">
        <f t="shared" si="875"/>
        <v/>
      </c>
      <c r="AF2159" s="6" t="str">
        <f t="shared" si="876"/>
        <v/>
      </c>
      <c r="AG2159" s="6" t="str">
        <f t="shared" si="877"/>
        <v/>
      </c>
      <c r="AH2159" s="6" t="str">
        <f t="shared" si="878"/>
        <v/>
      </c>
      <c r="AI2159" s="6" t="str">
        <f t="shared" si="879"/>
        <v/>
      </c>
      <c r="AJ2159" s="6" t="str">
        <f t="shared" si="880"/>
        <v/>
      </c>
      <c r="AL2159" s="9" t="str">
        <f>IF('Stock Details'!F2158="", "", 'Stock Details'!F2158)</f>
        <v/>
      </c>
      <c r="AM2159" s="9" t="str">
        <f>IF('Stock Details'!G2158="", "", 'Stock Details'!G2158)</f>
        <v/>
      </c>
      <c r="AO2159" s="59" t="str">
        <f t="shared" si="881"/>
        <v/>
      </c>
      <c r="AP2159" s="59" t="str">
        <f t="shared" si="885"/>
        <v/>
      </c>
      <c r="AQ2159" s="59" t="str">
        <f t="shared" si="886"/>
        <v/>
      </c>
      <c r="AR2159" s="59" t="str">
        <f t="shared" si="887"/>
        <v/>
      </c>
      <c r="AS2159" s="59" t="str">
        <f t="shared" si="888"/>
        <v/>
      </c>
      <c r="AT2159" s="59" t="str">
        <f t="shared" si="889"/>
        <v/>
      </c>
      <c r="AV2159" s="59" t="str">
        <f t="shared" si="882"/>
        <v/>
      </c>
      <c r="AW2159" s="59" t="str">
        <f t="shared" si="864"/>
        <v/>
      </c>
      <c r="AX2159" s="59" t="str">
        <f t="shared" si="865"/>
        <v/>
      </c>
      <c r="AY2159" s="59" t="str">
        <f t="shared" si="866"/>
        <v/>
      </c>
      <c r="AZ2159" s="59" t="str">
        <f t="shared" si="867"/>
        <v/>
      </c>
      <c r="BA2159" s="59" t="str">
        <f t="shared" si="868"/>
        <v/>
      </c>
      <c r="BC2159" s="49" t="str">
        <f>IF($B2159="", "", IF(COUNTIF(BD2159:$BY2159, "")=BC$8, IF(D2159="", "", D2159), ""))</f>
        <v/>
      </c>
      <c r="BD2159" s="61" t="str">
        <f>IF($B2159="", "", IF(COUNTIF(BE2159:$BY2159, "")=BD$8, IF(E2159="", "", E2159), ""))</f>
        <v/>
      </c>
      <c r="BE2159" s="61" t="str">
        <f>IF($B2159="", "", IF(COUNTIF(BF2159:$BY2159, "")=BE$8, IF(F2159="", "", F2159), ""))</f>
        <v/>
      </c>
      <c r="BF2159" s="61" t="str">
        <f>IF($B2159="", "", IF(COUNTIF(BG2159:$BY2159, "")=BF$8, IF(G2159="", "", G2159), ""))</f>
        <v/>
      </c>
      <c r="BG2159" s="61" t="str">
        <f>IF($B2159="", "", IF(COUNTIF(BH2159:$BY2159, "")=BG$8, IF(H2159="", "", H2159), ""))</f>
        <v/>
      </c>
      <c r="BH2159" s="61" t="str">
        <f>IF($B2159="", "", IF(COUNTIF(BI2159:$BY2159, "")=BH$8, IF(I2159="", "", I2159), ""))</f>
        <v/>
      </c>
      <c r="BI2159" s="61" t="str">
        <f>IF($B2159="", "", IF(COUNTIF(BJ2159:$BY2159, "")=BI$8, IF(J2159="", "", J2159), ""))</f>
        <v/>
      </c>
      <c r="BJ2159" s="61" t="str">
        <f>IF($B2159="", "", IF(COUNTIF(BK2159:$BY2159, "")=BJ$8, IF(K2159="", "", K2159), ""))</f>
        <v/>
      </c>
      <c r="BK2159" s="61" t="str">
        <f>IF($B2159="", "", IF(COUNTIF(BL2159:$BY2159, "")=BK$8, IF(L2159="", "", L2159), ""))</f>
        <v/>
      </c>
      <c r="BL2159" s="61" t="str">
        <f>IF($B2159="", "", IF(COUNTIF(BM2159:$BY2159, "")=BL$8, IF(M2159="", "", M2159), ""))</f>
        <v/>
      </c>
      <c r="BM2159" s="61" t="str">
        <f>IF($B2159="", "", IF(COUNTIF(BN2159:$BY2159, "")=BM$8, IF(N2159="", "", N2159), ""))</f>
        <v/>
      </c>
      <c r="BN2159" s="61" t="str">
        <f>IF($B2159="", "", IF(COUNTIF(BO2159:$BY2159, "")=BN$8, IF(O2159="", "", O2159), ""))</f>
        <v/>
      </c>
      <c r="BO2159" s="61" t="str">
        <f>IF($B2159="", "", IF(COUNTIF(BP2159:$BY2159, "")=BO$8, IF(P2159="", "", P2159), ""))</f>
        <v/>
      </c>
      <c r="BP2159" s="61" t="str">
        <f>IF($B2159="", "", IF(COUNTIF(BQ2159:$BY2159, "")=BP$8, IF(Q2159="", "", Q2159), ""))</f>
        <v/>
      </c>
      <c r="BQ2159" s="61" t="str">
        <f>IF($B2159="", "", IF(COUNTIF(BR2159:$BY2159, "")=BQ$8, IF(R2159="", "", R2159), ""))</f>
        <v/>
      </c>
      <c r="BR2159" s="61" t="str">
        <f>IF($B2159="", "", IF(COUNTIF(BS2159:$BY2159, "")=BR$8, IF(S2159="", "", S2159), ""))</f>
        <v/>
      </c>
      <c r="BS2159" s="61" t="str">
        <f>IF($B2159="", "", IF(COUNTIF(BT2159:$BY2159, "")=BS$8, IF(T2159="", "", T2159), ""))</f>
        <v/>
      </c>
      <c r="BT2159" s="61" t="str">
        <f>IF($B2159="", "", IF(COUNTIF(BU2159:$BY2159, "")=BT$8, IF(U2159="", "", U2159), ""))</f>
        <v/>
      </c>
      <c r="BU2159" s="61" t="str">
        <f>IF($B2159="", "", IF(COUNTIF(BV2159:$BY2159, "")=BU$8, IF(V2159="", "", V2159), ""))</f>
        <v/>
      </c>
      <c r="BV2159" s="61" t="str">
        <f>IF($B2159="", "", IF(COUNTIF(BW2159:$BY2159, "")=BV$8, IF(W2159="", "", W2159), ""))</f>
        <v/>
      </c>
      <c r="BW2159" s="61" t="str">
        <f>IF($B2159="", "", IF(COUNTIF(BX2159:$BY2159, "")=BW$8, IF(X2159="", "", X2159), ""))</f>
        <v/>
      </c>
      <c r="BX2159" s="61" t="str">
        <f>IF($B2159="", "", IF(COUNTIF(BY2159:$BY2159, "")=BX$8, IF(Y2159="", "", Y2159), ""))</f>
        <v/>
      </c>
      <c r="BY2159" s="50" t="str">
        <f t="shared" si="883"/>
        <v/>
      </c>
      <c r="CA2159" s="6" t="str">
        <f t="shared" si="884"/>
        <v/>
      </c>
      <c r="CB2159" s="6" t="str">
        <f>IF(CA2159="", "", RANK(CA2159, $CA$9:$CA$2508, 0)+COUNTIF($CA$9:CA2159, CA2159)-1)</f>
        <v/>
      </c>
    </row>
    <row r="2160" spans="1:80" x14ac:dyDescent="0.25">
      <c r="A2160" s="22"/>
      <c r="B2160" s="121" t="str">
        <f>IF('Stock Details'!B2159="", "", 'Stock Details'!B2159)</f>
        <v/>
      </c>
      <c r="C2160" s="22"/>
      <c r="D2160" s="130"/>
      <c r="E2160" s="122"/>
      <c r="F2160" s="131"/>
      <c r="G2160" s="22"/>
      <c r="H2160" s="130" t="str">
        <f t="shared" si="869"/>
        <v/>
      </c>
      <c r="I2160" s="122"/>
      <c r="J2160" s="131"/>
      <c r="K2160" s="22"/>
      <c r="L2160" s="130" t="str">
        <f t="shared" si="870"/>
        <v/>
      </c>
      <c r="M2160" s="122"/>
      <c r="N2160" s="131"/>
      <c r="O2160" s="22"/>
      <c r="P2160" s="130" t="str">
        <f t="shared" si="871"/>
        <v/>
      </c>
      <c r="Q2160" s="122"/>
      <c r="R2160" s="131"/>
      <c r="S2160" s="22"/>
      <c r="T2160" s="130" t="str">
        <f t="shared" si="872"/>
        <v/>
      </c>
      <c r="U2160" s="122"/>
      <c r="V2160" s="131"/>
      <c r="W2160" s="22"/>
      <c r="X2160" s="130" t="str">
        <f t="shared" si="873"/>
        <v/>
      </c>
      <c r="Y2160" s="122"/>
      <c r="Z2160" s="131"/>
      <c r="AA2160" s="22"/>
      <c r="AC2160" s="6" t="str">
        <f t="shared" si="874"/>
        <v/>
      </c>
      <c r="AE2160" s="6" t="str">
        <f t="shared" si="875"/>
        <v/>
      </c>
      <c r="AF2160" s="6" t="str">
        <f t="shared" si="876"/>
        <v/>
      </c>
      <c r="AG2160" s="6" t="str">
        <f t="shared" si="877"/>
        <v/>
      </c>
      <c r="AH2160" s="6" t="str">
        <f t="shared" si="878"/>
        <v/>
      </c>
      <c r="AI2160" s="6" t="str">
        <f t="shared" si="879"/>
        <v/>
      </c>
      <c r="AJ2160" s="6" t="str">
        <f t="shared" si="880"/>
        <v/>
      </c>
      <c r="AL2160" s="9" t="str">
        <f>IF('Stock Details'!F2159="", "", 'Stock Details'!F2159)</f>
        <v/>
      </c>
      <c r="AM2160" s="9" t="str">
        <f>IF('Stock Details'!G2159="", "", 'Stock Details'!G2159)</f>
        <v/>
      </c>
      <c r="AO2160" s="59" t="str">
        <f t="shared" si="881"/>
        <v/>
      </c>
      <c r="AP2160" s="59" t="str">
        <f t="shared" si="885"/>
        <v/>
      </c>
      <c r="AQ2160" s="59" t="str">
        <f t="shared" si="886"/>
        <v/>
      </c>
      <c r="AR2160" s="59" t="str">
        <f t="shared" si="887"/>
        <v/>
      </c>
      <c r="AS2160" s="59" t="str">
        <f t="shared" si="888"/>
        <v/>
      </c>
      <c r="AT2160" s="59" t="str">
        <f t="shared" si="889"/>
        <v/>
      </c>
      <c r="AV2160" s="59" t="str">
        <f t="shared" si="882"/>
        <v/>
      </c>
      <c r="AW2160" s="59" t="str">
        <f t="shared" si="864"/>
        <v/>
      </c>
      <c r="AX2160" s="59" t="str">
        <f t="shared" si="865"/>
        <v/>
      </c>
      <c r="AY2160" s="59" t="str">
        <f t="shared" si="866"/>
        <v/>
      </c>
      <c r="AZ2160" s="59" t="str">
        <f t="shared" si="867"/>
        <v/>
      </c>
      <c r="BA2160" s="59" t="str">
        <f t="shared" si="868"/>
        <v/>
      </c>
      <c r="BC2160" s="49" t="str">
        <f>IF($B2160="", "", IF(COUNTIF(BD2160:$BY2160, "")=BC$8, IF(D2160="", "", D2160), ""))</f>
        <v/>
      </c>
      <c r="BD2160" s="61" t="str">
        <f>IF($B2160="", "", IF(COUNTIF(BE2160:$BY2160, "")=BD$8, IF(E2160="", "", E2160), ""))</f>
        <v/>
      </c>
      <c r="BE2160" s="61" t="str">
        <f>IF($B2160="", "", IF(COUNTIF(BF2160:$BY2160, "")=BE$8, IF(F2160="", "", F2160), ""))</f>
        <v/>
      </c>
      <c r="BF2160" s="61" t="str">
        <f>IF($B2160="", "", IF(COUNTIF(BG2160:$BY2160, "")=BF$8, IF(G2160="", "", G2160), ""))</f>
        <v/>
      </c>
      <c r="BG2160" s="61" t="str">
        <f>IF($B2160="", "", IF(COUNTIF(BH2160:$BY2160, "")=BG$8, IF(H2160="", "", H2160), ""))</f>
        <v/>
      </c>
      <c r="BH2160" s="61" t="str">
        <f>IF($B2160="", "", IF(COUNTIF(BI2160:$BY2160, "")=BH$8, IF(I2160="", "", I2160), ""))</f>
        <v/>
      </c>
      <c r="BI2160" s="61" t="str">
        <f>IF($B2160="", "", IF(COUNTIF(BJ2160:$BY2160, "")=BI$8, IF(J2160="", "", J2160), ""))</f>
        <v/>
      </c>
      <c r="BJ2160" s="61" t="str">
        <f>IF($B2160="", "", IF(COUNTIF(BK2160:$BY2160, "")=BJ$8, IF(K2160="", "", K2160), ""))</f>
        <v/>
      </c>
      <c r="BK2160" s="61" t="str">
        <f>IF($B2160="", "", IF(COUNTIF(BL2160:$BY2160, "")=BK$8, IF(L2160="", "", L2160), ""))</f>
        <v/>
      </c>
      <c r="BL2160" s="61" t="str">
        <f>IF($B2160="", "", IF(COUNTIF(BM2160:$BY2160, "")=BL$8, IF(M2160="", "", M2160), ""))</f>
        <v/>
      </c>
      <c r="BM2160" s="61" t="str">
        <f>IF($B2160="", "", IF(COUNTIF(BN2160:$BY2160, "")=BM$8, IF(N2160="", "", N2160), ""))</f>
        <v/>
      </c>
      <c r="BN2160" s="61" t="str">
        <f>IF($B2160="", "", IF(COUNTIF(BO2160:$BY2160, "")=BN$8, IF(O2160="", "", O2160), ""))</f>
        <v/>
      </c>
      <c r="BO2160" s="61" t="str">
        <f>IF($B2160="", "", IF(COUNTIF(BP2160:$BY2160, "")=BO$8, IF(P2160="", "", P2160), ""))</f>
        <v/>
      </c>
      <c r="BP2160" s="61" t="str">
        <f>IF($B2160="", "", IF(COUNTIF(BQ2160:$BY2160, "")=BP$8, IF(Q2160="", "", Q2160), ""))</f>
        <v/>
      </c>
      <c r="BQ2160" s="61" t="str">
        <f>IF($B2160="", "", IF(COUNTIF(BR2160:$BY2160, "")=BQ$8, IF(R2160="", "", R2160), ""))</f>
        <v/>
      </c>
      <c r="BR2160" s="61" t="str">
        <f>IF($B2160="", "", IF(COUNTIF(BS2160:$BY2160, "")=BR$8, IF(S2160="", "", S2160), ""))</f>
        <v/>
      </c>
      <c r="BS2160" s="61" t="str">
        <f>IF($B2160="", "", IF(COUNTIF(BT2160:$BY2160, "")=BS$8, IF(T2160="", "", T2160), ""))</f>
        <v/>
      </c>
      <c r="BT2160" s="61" t="str">
        <f>IF($B2160="", "", IF(COUNTIF(BU2160:$BY2160, "")=BT$8, IF(U2160="", "", U2160), ""))</f>
        <v/>
      </c>
      <c r="BU2160" s="61" t="str">
        <f>IF($B2160="", "", IF(COUNTIF(BV2160:$BY2160, "")=BU$8, IF(V2160="", "", V2160), ""))</f>
        <v/>
      </c>
      <c r="BV2160" s="61" t="str">
        <f>IF($B2160="", "", IF(COUNTIF(BW2160:$BY2160, "")=BV$8, IF(W2160="", "", W2160), ""))</f>
        <v/>
      </c>
      <c r="BW2160" s="61" t="str">
        <f>IF($B2160="", "", IF(COUNTIF(BX2160:$BY2160, "")=BW$8, IF(X2160="", "", X2160), ""))</f>
        <v/>
      </c>
      <c r="BX2160" s="61" t="str">
        <f>IF($B2160="", "", IF(COUNTIF(BY2160:$BY2160, "")=BX$8, IF(Y2160="", "", Y2160), ""))</f>
        <v/>
      </c>
      <c r="BY2160" s="50" t="str">
        <f t="shared" si="883"/>
        <v/>
      </c>
      <c r="CA2160" s="6" t="str">
        <f t="shared" si="884"/>
        <v/>
      </c>
      <c r="CB2160" s="6" t="str">
        <f>IF(CA2160="", "", RANK(CA2160, $CA$9:$CA$2508, 0)+COUNTIF($CA$9:CA2160, CA2160)-1)</f>
        <v/>
      </c>
    </row>
    <row r="2161" spans="1:80" x14ac:dyDescent="0.25">
      <c r="A2161" s="22"/>
      <c r="B2161" s="121" t="str">
        <f>IF('Stock Details'!B2160="", "", 'Stock Details'!B2160)</f>
        <v/>
      </c>
      <c r="C2161" s="22"/>
      <c r="D2161" s="130"/>
      <c r="E2161" s="122"/>
      <c r="F2161" s="131"/>
      <c r="G2161" s="22"/>
      <c r="H2161" s="130" t="str">
        <f t="shared" si="869"/>
        <v/>
      </c>
      <c r="I2161" s="122"/>
      <c r="J2161" s="131"/>
      <c r="K2161" s="22"/>
      <c r="L2161" s="130" t="str">
        <f t="shared" si="870"/>
        <v/>
      </c>
      <c r="M2161" s="122"/>
      <c r="N2161" s="131"/>
      <c r="O2161" s="22"/>
      <c r="P2161" s="130" t="str">
        <f t="shared" si="871"/>
        <v/>
      </c>
      <c r="Q2161" s="122"/>
      <c r="R2161" s="131"/>
      <c r="S2161" s="22"/>
      <c r="T2161" s="130" t="str">
        <f t="shared" si="872"/>
        <v/>
      </c>
      <c r="U2161" s="122"/>
      <c r="V2161" s="131"/>
      <c r="W2161" s="22"/>
      <c r="X2161" s="130" t="str">
        <f t="shared" si="873"/>
        <v/>
      </c>
      <c r="Y2161" s="122"/>
      <c r="Z2161" s="131"/>
      <c r="AA2161" s="22"/>
      <c r="AC2161" s="6" t="str">
        <f t="shared" si="874"/>
        <v/>
      </c>
      <c r="AE2161" s="6" t="str">
        <f t="shared" si="875"/>
        <v/>
      </c>
      <c r="AF2161" s="6" t="str">
        <f t="shared" si="876"/>
        <v/>
      </c>
      <c r="AG2161" s="6" t="str">
        <f t="shared" si="877"/>
        <v/>
      </c>
      <c r="AH2161" s="6" t="str">
        <f t="shared" si="878"/>
        <v/>
      </c>
      <c r="AI2161" s="6" t="str">
        <f t="shared" si="879"/>
        <v/>
      </c>
      <c r="AJ2161" s="6" t="str">
        <f t="shared" si="880"/>
        <v/>
      </c>
      <c r="AL2161" s="9" t="str">
        <f>IF('Stock Details'!F2160="", "", 'Stock Details'!F2160)</f>
        <v/>
      </c>
      <c r="AM2161" s="9" t="str">
        <f>IF('Stock Details'!G2160="", "", 'Stock Details'!G2160)</f>
        <v/>
      </c>
      <c r="AO2161" s="59" t="str">
        <f t="shared" si="881"/>
        <v/>
      </c>
      <c r="AP2161" s="59" t="str">
        <f t="shared" si="885"/>
        <v/>
      </c>
      <c r="AQ2161" s="59" t="str">
        <f t="shared" si="886"/>
        <v/>
      </c>
      <c r="AR2161" s="59" t="str">
        <f t="shared" si="887"/>
        <v/>
      </c>
      <c r="AS2161" s="59" t="str">
        <f t="shared" si="888"/>
        <v/>
      </c>
      <c r="AT2161" s="59" t="str">
        <f t="shared" si="889"/>
        <v/>
      </c>
      <c r="AV2161" s="59" t="str">
        <f t="shared" si="882"/>
        <v/>
      </c>
      <c r="AW2161" s="59" t="str">
        <f t="shared" si="864"/>
        <v/>
      </c>
      <c r="AX2161" s="59" t="str">
        <f t="shared" si="865"/>
        <v/>
      </c>
      <c r="AY2161" s="59" t="str">
        <f t="shared" si="866"/>
        <v/>
      </c>
      <c r="AZ2161" s="59" t="str">
        <f t="shared" si="867"/>
        <v/>
      </c>
      <c r="BA2161" s="59" t="str">
        <f t="shared" si="868"/>
        <v/>
      </c>
      <c r="BC2161" s="49" t="str">
        <f>IF($B2161="", "", IF(COUNTIF(BD2161:$BY2161, "")=BC$8, IF(D2161="", "", D2161), ""))</f>
        <v/>
      </c>
      <c r="BD2161" s="61" t="str">
        <f>IF($B2161="", "", IF(COUNTIF(BE2161:$BY2161, "")=BD$8, IF(E2161="", "", E2161), ""))</f>
        <v/>
      </c>
      <c r="BE2161" s="61" t="str">
        <f>IF($B2161="", "", IF(COUNTIF(BF2161:$BY2161, "")=BE$8, IF(F2161="", "", F2161), ""))</f>
        <v/>
      </c>
      <c r="BF2161" s="61" t="str">
        <f>IF($B2161="", "", IF(COUNTIF(BG2161:$BY2161, "")=BF$8, IF(G2161="", "", G2161), ""))</f>
        <v/>
      </c>
      <c r="BG2161" s="61" t="str">
        <f>IF($B2161="", "", IF(COUNTIF(BH2161:$BY2161, "")=BG$8, IF(H2161="", "", H2161), ""))</f>
        <v/>
      </c>
      <c r="BH2161" s="61" t="str">
        <f>IF($B2161="", "", IF(COUNTIF(BI2161:$BY2161, "")=BH$8, IF(I2161="", "", I2161), ""))</f>
        <v/>
      </c>
      <c r="BI2161" s="61" t="str">
        <f>IF($B2161="", "", IF(COUNTIF(BJ2161:$BY2161, "")=BI$8, IF(J2161="", "", J2161), ""))</f>
        <v/>
      </c>
      <c r="BJ2161" s="61" t="str">
        <f>IF($B2161="", "", IF(COUNTIF(BK2161:$BY2161, "")=BJ$8, IF(K2161="", "", K2161), ""))</f>
        <v/>
      </c>
      <c r="BK2161" s="61" t="str">
        <f>IF($B2161="", "", IF(COUNTIF(BL2161:$BY2161, "")=BK$8, IF(L2161="", "", L2161), ""))</f>
        <v/>
      </c>
      <c r="BL2161" s="61" t="str">
        <f>IF($B2161="", "", IF(COUNTIF(BM2161:$BY2161, "")=BL$8, IF(M2161="", "", M2161), ""))</f>
        <v/>
      </c>
      <c r="BM2161" s="61" t="str">
        <f>IF($B2161="", "", IF(COUNTIF(BN2161:$BY2161, "")=BM$8, IF(N2161="", "", N2161), ""))</f>
        <v/>
      </c>
      <c r="BN2161" s="61" t="str">
        <f>IF($B2161="", "", IF(COUNTIF(BO2161:$BY2161, "")=BN$8, IF(O2161="", "", O2161), ""))</f>
        <v/>
      </c>
      <c r="BO2161" s="61" t="str">
        <f>IF($B2161="", "", IF(COUNTIF(BP2161:$BY2161, "")=BO$8, IF(P2161="", "", P2161), ""))</f>
        <v/>
      </c>
      <c r="BP2161" s="61" t="str">
        <f>IF($B2161="", "", IF(COUNTIF(BQ2161:$BY2161, "")=BP$8, IF(Q2161="", "", Q2161), ""))</f>
        <v/>
      </c>
      <c r="BQ2161" s="61" t="str">
        <f>IF($B2161="", "", IF(COUNTIF(BR2161:$BY2161, "")=BQ$8, IF(R2161="", "", R2161), ""))</f>
        <v/>
      </c>
      <c r="BR2161" s="61" t="str">
        <f>IF($B2161="", "", IF(COUNTIF(BS2161:$BY2161, "")=BR$8, IF(S2161="", "", S2161), ""))</f>
        <v/>
      </c>
      <c r="BS2161" s="61" t="str">
        <f>IF($B2161="", "", IF(COUNTIF(BT2161:$BY2161, "")=BS$8, IF(T2161="", "", T2161), ""))</f>
        <v/>
      </c>
      <c r="BT2161" s="61" t="str">
        <f>IF($B2161="", "", IF(COUNTIF(BU2161:$BY2161, "")=BT$8, IF(U2161="", "", U2161), ""))</f>
        <v/>
      </c>
      <c r="BU2161" s="61" t="str">
        <f>IF($B2161="", "", IF(COUNTIF(BV2161:$BY2161, "")=BU$8, IF(V2161="", "", V2161), ""))</f>
        <v/>
      </c>
      <c r="BV2161" s="61" t="str">
        <f>IF($B2161="", "", IF(COUNTIF(BW2161:$BY2161, "")=BV$8, IF(W2161="", "", W2161), ""))</f>
        <v/>
      </c>
      <c r="BW2161" s="61" t="str">
        <f>IF($B2161="", "", IF(COUNTIF(BX2161:$BY2161, "")=BW$8, IF(X2161="", "", X2161), ""))</f>
        <v/>
      </c>
      <c r="BX2161" s="61" t="str">
        <f>IF($B2161="", "", IF(COUNTIF(BY2161:$BY2161, "")=BX$8, IF(Y2161="", "", Y2161), ""))</f>
        <v/>
      </c>
      <c r="BY2161" s="50" t="str">
        <f t="shared" si="883"/>
        <v/>
      </c>
      <c r="CA2161" s="6" t="str">
        <f t="shared" si="884"/>
        <v/>
      </c>
      <c r="CB2161" s="6" t="str">
        <f>IF(CA2161="", "", RANK(CA2161, $CA$9:$CA$2508, 0)+COUNTIF($CA$9:CA2161, CA2161)-1)</f>
        <v/>
      </c>
    </row>
    <row r="2162" spans="1:80" x14ac:dyDescent="0.25">
      <c r="A2162" s="22"/>
      <c r="B2162" s="121" t="str">
        <f>IF('Stock Details'!B2161="", "", 'Stock Details'!B2161)</f>
        <v/>
      </c>
      <c r="C2162" s="22"/>
      <c r="D2162" s="130"/>
      <c r="E2162" s="122"/>
      <c r="F2162" s="131"/>
      <c r="G2162" s="22"/>
      <c r="H2162" s="130" t="str">
        <f t="shared" si="869"/>
        <v/>
      </c>
      <c r="I2162" s="122"/>
      <c r="J2162" s="131"/>
      <c r="K2162" s="22"/>
      <c r="L2162" s="130" t="str">
        <f t="shared" si="870"/>
        <v/>
      </c>
      <c r="M2162" s="122"/>
      <c r="N2162" s="131"/>
      <c r="O2162" s="22"/>
      <c r="P2162" s="130" t="str">
        <f t="shared" si="871"/>
        <v/>
      </c>
      <c r="Q2162" s="122"/>
      <c r="R2162" s="131"/>
      <c r="S2162" s="22"/>
      <c r="T2162" s="130" t="str">
        <f t="shared" si="872"/>
        <v/>
      </c>
      <c r="U2162" s="122"/>
      <c r="V2162" s="131"/>
      <c r="W2162" s="22"/>
      <c r="X2162" s="130" t="str">
        <f t="shared" si="873"/>
        <v/>
      </c>
      <c r="Y2162" s="122"/>
      <c r="Z2162" s="131"/>
      <c r="AA2162" s="22"/>
      <c r="AC2162" s="6" t="str">
        <f t="shared" si="874"/>
        <v/>
      </c>
      <c r="AE2162" s="6" t="str">
        <f t="shared" si="875"/>
        <v/>
      </c>
      <c r="AF2162" s="6" t="str">
        <f t="shared" si="876"/>
        <v/>
      </c>
      <c r="AG2162" s="6" t="str">
        <f t="shared" si="877"/>
        <v/>
      </c>
      <c r="AH2162" s="6" t="str">
        <f t="shared" si="878"/>
        <v/>
      </c>
      <c r="AI2162" s="6" t="str">
        <f t="shared" si="879"/>
        <v/>
      </c>
      <c r="AJ2162" s="6" t="str">
        <f t="shared" si="880"/>
        <v/>
      </c>
      <c r="AL2162" s="9" t="str">
        <f>IF('Stock Details'!F2161="", "", 'Stock Details'!F2161)</f>
        <v/>
      </c>
      <c r="AM2162" s="9" t="str">
        <f>IF('Stock Details'!G2161="", "", 'Stock Details'!G2161)</f>
        <v/>
      </c>
      <c r="AO2162" s="59" t="str">
        <f t="shared" si="881"/>
        <v/>
      </c>
      <c r="AP2162" s="59" t="str">
        <f t="shared" si="885"/>
        <v/>
      </c>
      <c r="AQ2162" s="59" t="str">
        <f t="shared" si="886"/>
        <v/>
      </c>
      <c r="AR2162" s="59" t="str">
        <f t="shared" si="887"/>
        <v/>
      </c>
      <c r="AS2162" s="59" t="str">
        <f t="shared" si="888"/>
        <v/>
      </c>
      <c r="AT2162" s="59" t="str">
        <f t="shared" si="889"/>
        <v/>
      </c>
      <c r="AV2162" s="59" t="str">
        <f t="shared" si="882"/>
        <v/>
      </c>
      <c r="AW2162" s="59" t="str">
        <f t="shared" si="864"/>
        <v/>
      </c>
      <c r="AX2162" s="59" t="str">
        <f t="shared" si="865"/>
        <v/>
      </c>
      <c r="AY2162" s="59" t="str">
        <f t="shared" si="866"/>
        <v/>
      </c>
      <c r="AZ2162" s="59" t="str">
        <f t="shared" si="867"/>
        <v/>
      </c>
      <c r="BA2162" s="59" t="str">
        <f t="shared" si="868"/>
        <v/>
      </c>
      <c r="BC2162" s="49" t="str">
        <f>IF($B2162="", "", IF(COUNTIF(BD2162:$BY2162, "")=BC$8, IF(D2162="", "", D2162), ""))</f>
        <v/>
      </c>
      <c r="BD2162" s="61" t="str">
        <f>IF($B2162="", "", IF(COUNTIF(BE2162:$BY2162, "")=BD$8, IF(E2162="", "", E2162), ""))</f>
        <v/>
      </c>
      <c r="BE2162" s="61" t="str">
        <f>IF($B2162="", "", IF(COUNTIF(BF2162:$BY2162, "")=BE$8, IF(F2162="", "", F2162), ""))</f>
        <v/>
      </c>
      <c r="BF2162" s="61" t="str">
        <f>IF($B2162="", "", IF(COUNTIF(BG2162:$BY2162, "")=BF$8, IF(G2162="", "", G2162), ""))</f>
        <v/>
      </c>
      <c r="BG2162" s="61" t="str">
        <f>IF($B2162="", "", IF(COUNTIF(BH2162:$BY2162, "")=BG$8, IF(H2162="", "", H2162), ""))</f>
        <v/>
      </c>
      <c r="BH2162" s="61" t="str">
        <f>IF($B2162="", "", IF(COUNTIF(BI2162:$BY2162, "")=BH$8, IF(I2162="", "", I2162), ""))</f>
        <v/>
      </c>
      <c r="BI2162" s="61" t="str">
        <f>IF($B2162="", "", IF(COUNTIF(BJ2162:$BY2162, "")=BI$8, IF(J2162="", "", J2162), ""))</f>
        <v/>
      </c>
      <c r="BJ2162" s="61" t="str">
        <f>IF($B2162="", "", IF(COUNTIF(BK2162:$BY2162, "")=BJ$8, IF(K2162="", "", K2162), ""))</f>
        <v/>
      </c>
      <c r="BK2162" s="61" t="str">
        <f>IF($B2162="", "", IF(COUNTIF(BL2162:$BY2162, "")=BK$8, IF(L2162="", "", L2162), ""))</f>
        <v/>
      </c>
      <c r="BL2162" s="61" t="str">
        <f>IF($B2162="", "", IF(COUNTIF(BM2162:$BY2162, "")=BL$8, IF(M2162="", "", M2162), ""))</f>
        <v/>
      </c>
      <c r="BM2162" s="61" t="str">
        <f>IF($B2162="", "", IF(COUNTIF(BN2162:$BY2162, "")=BM$8, IF(N2162="", "", N2162), ""))</f>
        <v/>
      </c>
      <c r="BN2162" s="61" t="str">
        <f>IF($B2162="", "", IF(COUNTIF(BO2162:$BY2162, "")=BN$8, IF(O2162="", "", O2162), ""))</f>
        <v/>
      </c>
      <c r="BO2162" s="61" t="str">
        <f>IF($B2162="", "", IF(COUNTIF(BP2162:$BY2162, "")=BO$8, IF(P2162="", "", P2162), ""))</f>
        <v/>
      </c>
      <c r="BP2162" s="61" t="str">
        <f>IF($B2162="", "", IF(COUNTIF(BQ2162:$BY2162, "")=BP$8, IF(Q2162="", "", Q2162), ""))</f>
        <v/>
      </c>
      <c r="BQ2162" s="61" t="str">
        <f>IF($B2162="", "", IF(COUNTIF(BR2162:$BY2162, "")=BQ$8, IF(R2162="", "", R2162), ""))</f>
        <v/>
      </c>
      <c r="BR2162" s="61" t="str">
        <f>IF($B2162="", "", IF(COUNTIF(BS2162:$BY2162, "")=BR$8, IF(S2162="", "", S2162), ""))</f>
        <v/>
      </c>
      <c r="BS2162" s="61" t="str">
        <f>IF($B2162="", "", IF(COUNTIF(BT2162:$BY2162, "")=BS$8, IF(T2162="", "", T2162), ""))</f>
        <v/>
      </c>
      <c r="BT2162" s="61" t="str">
        <f>IF($B2162="", "", IF(COUNTIF(BU2162:$BY2162, "")=BT$8, IF(U2162="", "", U2162), ""))</f>
        <v/>
      </c>
      <c r="BU2162" s="61" t="str">
        <f>IF($B2162="", "", IF(COUNTIF(BV2162:$BY2162, "")=BU$8, IF(V2162="", "", V2162), ""))</f>
        <v/>
      </c>
      <c r="BV2162" s="61" t="str">
        <f>IF($B2162="", "", IF(COUNTIF(BW2162:$BY2162, "")=BV$8, IF(W2162="", "", W2162), ""))</f>
        <v/>
      </c>
      <c r="BW2162" s="61" t="str">
        <f>IF($B2162="", "", IF(COUNTIF(BX2162:$BY2162, "")=BW$8, IF(X2162="", "", X2162), ""))</f>
        <v/>
      </c>
      <c r="BX2162" s="61" t="str">
        <f>IF($B2162="", "", IF(COUNTIF(BY2162:$BY2162, "")=BX$8, IF(Y2162="", "", Y2162), ""))</f>
        <v/>
      </c>
      <c r="BY2162" s="50" t="str">
        <f t="shared" si="883"/>
        <v/>
      </c>
      <c r="CA2162" s="6" t="str">
        <f t="shared" si="884"/>
        <v/>
      </c>
      <c r="CB2162" s="6" t="str">
        <f>IF(CA2162="", "", RANK(CA2162, $CA$9:$CA$2508, 0)+COUNTIF($CA$9:CA2162, CA2162)-1)</f>
        <v/>
      </c>
    </row>
    <row r="2163" spans="1:80" x14ac:dyDescent="0.25">
      <c r="A2163" s="22"/>
      <c r="B2163" s="121" t="str">
        <f>IF('Stock Details'!B2162="", "", 'Stock Details'!B2162)</f>
        <v/>
      </c>
      <c r="C2163" s="22"/>
      <c r="D2163" s="130"/>
      <c r="E2163" s="122"/>
      <c r="F2163" s="131"/>
      <c r="G2163" s="22"/>
      <c r="H2163" s="130" t="str">
        <f t="shared" si="869"/>
        <v/>
      </c>
      <c r="I2163" s="122"/>
      <c r="J2163" s="131"/>
      <c r="K2163" s="22"/>
      <c r="L2163" s="130" t="str">
        <f t="shared" si="870"/>
        <v/>
      </c>
      <c r="M2163" s="122"/>
      <c r="N2163" s="131"/>
      <c r="O2163" s="22"/>
      <c r="P2163" s="130" t="str">
        <f t="shared" si="871"/>
        <v/>
      </c>
      <c r="Q2163" s="122"/>
      <c r="R2163" s="131"/>
      <c r="S2163" s="22"/>
      <c r="T2163" s="130" t="str">
        <f t="shared" si="872"/>
        <v/>
      </c>
      <c r="U2163" s="122"/>
      <c r="V2163" s="131"/>
      <c r="W2163" s="22"/>
      <c r="X2163" s="130" t="str">
        <f t="shared" si="873"/>
        <v/>
      </c>
      <c r="Y2163" s="122"/>
      <c r="Z2163" s="131"/>
      <c r="AA2163" s="22"/>
      <c r="AC2163" s="6" t="str">
        <f t="shared" si="874"/>
        <v/>
      </c>
      <c r="AE2163" s="6" t="str">
        <f t="shared" si="875"/>
        <v/>
      </c>
      <c r="AF2163" s="6" t="str">
        <f t="shared" si="876"/>
        <v/>
      </c>
      <c r="AG2163" s="6" t="str">
        <f t="shared" si="877"/>
        <v/>
      </c>
      <c r="AH2163" s="6" t="str">
        <f t="shared" si="878"/>
        <v/>
      </c>
      <c r="AI2163" s="6" t="str">
        <f t="shared" si="879"/>
        <v/>
      </c>
      <c r="AJ2163" s="6" t="str">
        <f t="shared" si="880"/>
        <v/>
      </c>
      <c r="AL2163" s="9" t="str">
        <f>IF('Stock Details'!F2162="", "", 'Stock Details'!F2162)</f>
        <v/>
      </c>
      <c r="AM2163" s="9" t="str">
        <f>IF('Stock Details'!G2162="", "", 'Stock Details'!G2162)</f>
        <v/>
      </c>
      <c r="AO2163" s="59" t="str">
        <f t="shared" si="881"/>
        <v/>
      </c>
      <c r="AP2163" s="59" t="str">
        <f t="shared" si="885"/>
        <v/>
      </c>
      <c r="AQ2163" s="59" t="str">
        <f t="shared" si="886"/>
        <v/>
      </c>
      <c r="AR2163" s="59" t="str">
        <f t="shared" si="887"/>
        <v/>
      </c>
      <c r="AS2163" s="59" t="str">
        <f t="shared" si="888"/>
        <v/>
      </c>
      <c r="AT2163" s="59" t="str">
        <f t="shared" si="889"/>
        <v/>
      </c>
      <c r="AV2163" s="59" t="str">
        <f t="shared" si="882"/>
        <v/>
      </c>
      <c r="AW2163" s="59" t="str">
        <f t="shared" si="864"/>
        <v/>
      </c>
      <c r="AX2163" s="59" t="str">
        <f t="shared" si="865"/>
        <v/>
      </c>
      <c r="AY2163" s="59" t="str">
        <f t="shared" si="866"/>
        <v/>
      </c>
      <c r="AZ2163" s="59" t="str">
        <f t="shared" si="867"/>
        <v/>
      </c>
      <c r="BA2163" s="59" t="str">
        <f t="shared" si="868"/>
        <v/>
      </c>
      <c r="BC2163" s="49" t="str">
        <f>IF($B2163="", "", IF(COUNTIF(BD2163:$BY2163, "")=BC$8, IF(D2163="", "", D2163), ""))</f>
        <v/>
      </c>
      <c r="BD2163" s="61" t="str">
        <f>IF($B2163="", "", IF(COUNTIF(BE2163:$BY2163, "")=BD$8, IF(E2163="", "", E2163), ""))</f>
        <v/>
      </c>
      <c r="BE2163" s="61" t="str">
        <f>IF($B2163="", "", IF(COUNTIF(BF2163:$BY2163, "")=BE$8, IF(F2163="", "", F2163), ""))</f>
        <v/>
      </c>
      <c r="BF2163" s="61" t="str">
        <f>IF($B2163="", "", IF(COUNTIF(BG2163:$BY2163, "")=BF$8, IF(G2163="", "", G2163), ""))</f>
        <v/>
      </c>
      <c r="BG2163" s="61" t="str">
        <f>IF($B2163="", "", IF(COUNTIF(BH2163:$BY2163, "")=BG$8, IF(H2163="", "", H2163), ""))</f>
        <v/>
      </c>
      <c r="BH2163" s="61" t="str">
        <f>IF($B2163="", "", IF(COUNTIF(BI2163:$BY2163, "")=BH$8, IF(I2163="", "", I2163), ""))</f>
        <v/>
      </c>
      <c r="BI2163" s="61" t="str">
        <f>IF($B2163="", "", IF(COUNTIF(BJ2163:$BY2163, "")=BI$8, IF(J2163="", "", J2163), ""))</f>
        <v/>
      </c>
      <c r="BJ2163" s="61" t="str">
        <f>IF($B2163="", "", IF(COUNTIF(BK2163:$BY2163, "")=BJ$8, IF(K2163="", "", K2163), ""))</f>
        <v/>
      </c>
      <c r="BK2163" s="61" t="str">
        <f>IF($B2163="", "", IF(COUNTIF(BL2163:$BY2163, "")=BK$8, IF(L2163="", "", L2163), ""))</f>
        <v/>
      </c>
      <c r="BL2163" s="61" t="str">
        <f>IF($B2163="", "", IF(COUNTIF(BM2163:$BY2163, "")=BL$8, IF(M2163="", "", M2163), ""))</f>
        <v/>
      </c>
      <c r="BM2163" s="61" t="str">
        <f>IF($B2163="", "", IF(COUNTIF(BN2163:$BY2163, "")=BM$8, IF(N2163="", "", N2163), ""))</f>
        <v/>
      </c>
      <c r="BN2163" s="61" t="str">
        <f>IF($B2163="", "", IF(COUNTIF(BO2163:$BY2163, "")=BN$8, IF(O2163="", "", O2163), ""))</f>
        <v/>
      </c>
      <c r="BO2163" s="61" t="str">
        <f>IF($B2163="", "", IF(COUNTIF(BP2163:$BY2163, "")=BO$8, IF(P2163="", "", P2163), ""))</f>
        <v/>
      </c>
      <c r="BP2163" s="61" t="str">
        <f>IF($B2163="", "", IF(COUNTIF(BQ2163:$BY2163, "")=BP$8, IF(Q2163="", "", Q2163), ""))</f>
        <v/>
      </c>
      <c r="BQ2163" s="61" t="str">
        <f>IF($B2163="", "", IF(COUNTIF(BR2163:$BY2163, "")=BQ$8, IF(R2163="", "", R2163), ""))</f>
        <v/>
      </c>
      <c r="BR2163" s="61" t="str">
        <f>IF($B2163="", "", IF(COUNTIF(BS2163:$BY2163, "")=BR$8, IF(S2163="", "", S2163), ""))</f>
        <v/>
      </c>
      <c r="BS2163" s="61" t="str">
        <f>IF($B2163="", "", IF(COUNTIF(BT2163:$BY2163, "")=BS$8, IF(T2163="", "", T2163), ""))</f>
        <v/>
      </c>
      <c r="BT2163" s="61" t="str">
        <f>IF($B2163="", "", IF(COUNTIF(BU2163:$BY2163, "")=BT$8, IF(U2163="", "", U2163), ""))</f>
        <v/>
      </c>
      <c r="BU2163" s="61" t="str">
        <f>IF($B2163="", "", IF(COUNTIF(BV2163:$BY2163, "")=BU$8, IF(V2163="", "", V2163), ""))</f>
        <v/>
      </c>
      <c r="BV2163" s="61" t="str">
        <f>IF($B2163="", "", IF(COUNTIF(BW2163:$BY2163, "")=BV$8, IF(W2163="", "", W2163), ""))</f>
        <v/>
      </c>
      <c r="BW2163" s="61" t="str">
        <f>IF($B2163="", "", IF(COUNTIF(BX2163:$BY2163, "")=BW$8, IF(X2163="", "", X2163), ""))</f>
        <v/>
      </c>
      <c r="BX2163" s="61" t="str">
        <f>IF($B2163="", "", IF(COUNTIF(BY2163:$BY2163, "")=BX$8, IF(Y2163="", "", Y2163), ""))</f>
        <v/>
      </c>
      <c r="BY2163" s="50" t="str">
        <f t="shared" si="883"/>
        <v/>
      </c>
      <c r="CA2163" s="6" t="str">
        <f t="shared" si="884"/>
        <v/>
      </c>
      <c r="CB2163" s="6" t="str">
        <f>IF(CA2163="", "", RANK(CA2163, $CA$9:$CA$2508, 0)+COUNTIF($CA$9:CA2163, CA2163)-1)</f>
        <v/>
      </c>
    </row>
    <row r="2164" spans="1:80" x14ac:dyDescent="0.25">
      <c r="A2164" s="22"/>
      <c r="B2164" s="121" t="str">
        <f>IF('Stock Details'!B2163="", "", 'Stock Details'!B2163)</f>
        <v/>
      </c>
      <c r="C2164" s="22"/>
      <c r="D2164" s="130"/>
      <c r="E2164" s="122"/>
      <c r="F2164" s="131"/>
      <c r="G2164" s="22"/>
      <c r="H2164" s="130" t="str">
        <f t="shared" si="869"/>
        <v/>
      </c>
      <c r="I2164" s="122"/>
      <c r="J2164" s="131"/>
      <c r="K2164" s="22"/>
      <c r="L2164" s="130" t="str">
        <f t="shared" si="870"/>
        <v/>
      </c>
      <c r="M2164" s="122"/>
      <c r="N2164" s="131"/>
      <c r="O2164" s="22"/>
      <c r="P2164" s="130" t="str">
        <f t="shared" si="871"/>
        <v/>
      </c>
      <c r="Q2164" s="122"/>
      <c r="R2164" s="131"/>
      <c r="S2164" s="22"/>
      <c r="T2164" s="130" t="str">
        <f t="shared" si="872"/>
        <v/>
      </c>
      <c r="U2164" s="122"/>
      <c r="V2164" s="131"/>
      <c r="W2164" s="22"/>
      <c r="X2164" s="130" t="str">
        <f t="shared" si="873"/>
        <v/>
      </c>
      <c r="Y2164" s="122"/>
      <c r="Z2164" s="131"/>
      <c r="AA2164" s="22"/>
      <c r="AC2164" s="6" t="str">
        <f t="shared" si="874"/>
        <v/>
      </c>
      <c r="AE2164" s="6" t="str">
        <f t="shared" si="875"/>
        <v/>
      </c>
      <c r="AF2164" s="6" t="str">
        <f t="shared" si="876"/>
        <v/>
      </c>
      <c r="AG2164" s="6" t="str">
        <f t="shared" si="877"/>
        <v/>
      </c>
      <c r="AH2164" s="6" t="str">
        <f t="shared" si="878"/>
        <v/>
      </c>
      <c r="AI2164" s="6" t="str">
        <f t="shared" si="879"/>
        <v/>
      </c>
      <c r="AJ2164" s="6" t="str">
        <f t="shared" si="880"/>
        <v/>
      </c>
      <c r="AL2164" s="9" t="str">
        <f>IF('Stock Details'!F2163="", "", 'Stock Details'!F2163)</f>
        <v/>
      </c>
      <c r="AM2164" s="9" t="str">
        <f>IF('Stock Details'!G2163="", "", 'Stock Details'!G2163)</f>
        <v/>
      </c>
      <c r="AO2164" s="59" t="str">
        <f t="shared" si="881"/>
        <v/>
      </c>
      <c r="AP2164" s="59" t="str">
        <f t="shared" si="885"/>
        <v/>
      </c>
      <c r="AQ2164" s="59" t="str">
        <f t="shared" si="886"/>
        <v/>
      </c>
      <c r="AR2164" s="59" t="str">
        <f t="shared" si="887"/>
        <v/>
      </c>
      <c r="AS2164" s="59" t="str">
        <f t="shared" si="888"/>
        <v/>
      </c>
      <c r="AT2164" s="59" t="str">
        <f t="shared" si="889"/>
        <v/>
      </c>
      <c r="AV2164" s="59" t="str">
        <f t="shared" si="882"/>
        <v/>
      </c>
      <c r="AW2164" s="59" t="str">
        <f t="shared" si="864"/>
        <v/>
      </c>
      <c r="AX2164" s="59" t="str">
        <f t="shared" si="865"/>
        <v/>
      </c>
      <c r="AY2164" s="59" t="str">
        <f t="shared" si="866"/>
        <v/>
      </c>
      <c r="AZ2164" s="59" t="str">
        <f t="shared" si="867"/>
        <v/>
      </c>
      <c r="BA2164" s="59" t="str">
        <f t="shared" si="868"/>
        <v/>
      </c>
      <c r="BC2164" s="49" t="str">
        <f>IF($B2164="", "", IF(COUNTIF(BD2164:$BY2164, "")=BC$8, IF(D2164="", "", D2164), ""))</f>
        <v/>
      </c>
      <c r="BD2164" s="61" t="str">
        <f>IF($B2164="", "", IF(COUNTIF(BE2164:$BY2164, "")=BD$8, IF(E2164="", "", E2164), ""))</f>
        <v/>
      </c>
      <c r="BE2164" s="61" t="str">
        <f>IF($B2164="", "", IF(COUNTIF(BF2164:$BY2164, "")=BE$8, IF(F2164="", "", F2164), ""))</f>
        <v/>
      </c>
      <c r="BF2164" s="61" t="str">
        <f>IF($B2164="", "", IF(COUNTIF(BG2164:$BY2164, "")=BF$8, IF(G2164="", "", G2164), ""))</f>
        <v/>
      </c>
      <c r="BG2164" s="61" t="str">
        <f>IF($B2164="", "", IF(COUNTIF(BH2164:$BY2164, "")=BG$8, IF(H2164="", "", H2164), ""))</f>
        <v/>
      </c>
      <c r="BH2164" s="61" t="str">
        <f>IF($B2164="", "", IF(COUNTIF(BI2164:$BY2164, "")=BH$8, IF(I2164="", "", I2164), ""))</f>
        <v/>
      </c>
      <c r="BI2164" s="61" t="str">
        <f>IF($B2164="", "", IF(COUNTIF(BJ2164:$BY2164, "")=BI$8, IF(J2164="", "", J2164), ""))</f>
        <v/>
      </c>
      <c r="BJ2164" s="61" t="str">
        <f>IF($B2164="", "", IF(COUNTIF(BK2164:$BY2164, "")=BJ$8, IF(K2164="", "", K2164), ""))</f>
        <v/>
      </c>
      <c r="BK2164" s="61" t="str">
        <f>IF($B2164="", "", IF(COUNTIF(BL2164:$BY2164, "")=BK$8, IF(L2164="", "", L2164), ""))</f>
        <v/>
      </c>
      <c r="BL2164" s="61" t="str">
        <f>IF($B2164="", "", IF(COUNTIF(BM2164:$BY2164, "")=BL$8, IF(M2164="", "", M2164), ""))</f>
        <v/>
      </c>
      <c r="BM2164" s="61" t="str">
        <f>IF($B2164="", "", IF(COUNTIF(BN2164:$BY2164, "")=BM$8, IF(N2164="", "", N2164), ""))</f>
        <v/>
      </c>
      <c r="BN2164" s="61" t="str">
        <f>IF($B2164="", "", IF(COUNTIF(BO2164:$BY2164, "")=BN$8, IF(O2164="", "", O2164), ""))</f>
        <v/>
      </c>
      <c r="BO2164" s="61" t="str">
        <f>IF($B2164="", "", IF(COUNTIF(BP2164:$BY2164, "")=BO$8, IF(P2164="", "", P2164), ""))</f>
        <v/>
      </c>
      <c r="BP2164" s="61" t="str">
        <f>IF($B2164="", "", IF(COUNTIF(BQ2164:$BY2164, "")=BP$8, IF(Q2164="", "", Q2164), ""))</f>
        <v/>
      </c>
      <c r="BQ2164" s="61" t="str">
        <f>IF($B2164="", "", IF(COUNTIF(BR2164:$BY2164, "")=BQ$8, IF(R2164="", "", R2164), ""))</f>
        <v/>
      </c>
      <c r="BR2164" s="61" t="str">
        <f>IF($B2164="", "", IF(COUNTIF(BS2164:$BY2164, "")=BR$8, IF(S2164="", "", S2164), ""))</f>
        <v/>
      </c>
      <c r="BS2164" s="61" t="str">
        <f>IF($B2164="", "", IF(COUNTIF(BT2164:$BY2164, "")=BS$8, IF(T2164="", "", T2164), ""))</f>
        <v/>
      </c>
      <c r="BT2164" s="61" t="str">
        <f>IF($B2164="", "", IF(COUNTIF(BU2164:$BY2164, "")=BT$8, IF(U2164="", "", U2164), ""))</f>
        <v/>
      </c>
      <c r="BU2164" s="61" t="str">
        <f>IF($B2164="", "", IF(COUNTIF(BV2164:$BY2164, "")=BU$8, IF(V2164="", "", V2164), ""))</f>
        <v/>
      </c>
      <c r="BV2164" s="61" t="str">
        <f>IF($B2164="", "", IF(COUNTIF(BW2164:$BY2164, "")=BV$8, IF(W2164="", "", W2164), ""))</f>
        <v/>
      </c>
      <c r="BW2164" s="61" t="str">
        <f>IF($B2164="", "", IF(COUNTIF(BX2164:$BY2164, "")=BW$8, IF(X2164="", "", X2164), ""))</f>
        <v/>
      </c>
      <c r="BX2164" s="61" t="str">
        <f>IF($B2164="", "", IF(COUNTIF(BY2164:$BY2164, "")=BX$8, IF(Y2164="", "", Y2164), ""))</f>
        <v/>
      </c>
      <c r="BY2164" s="50" t="str">
        <f t="shared" si="883"/>
        <v/>
      </c>
      <c r="CA2164" s="6" t="str">
        <f t="shared" si="884"/>
        <v/>
      </c>
      <c r="CB2164" s="6" t="str">
        <f>IF(CA2164="", "", RANK(CA2164, $CA$9:$CA$2508, 0)+COUNTIF($CA$9:CA2164, CA2164)-1)</f>
        <v/>
      </c>
    </row>
    <row r="2165" spans="1:80" x14ac:dyDescent="0.25">
      <c r="A2165" s="22"/>
      <c r="B2165" s="121" t="str">
        <f>IF('Stock Details'!B2164="", "", 'Stock Details'!B2164)</f>
        <v/>
      </c>
      <c r="C2165" s="22"/>
      <c r="D2165" s="130"/>
      <c r="E2165" s="122"/>
      <c r="F2165" s="131"/>
      <c r="G2165" s="22"/>
      <c r="H2165" s="130" t="str">
        <f t="shared" si="869"/>
        <v/>
      </c>
      <c r="I2165" s="122"/>
      <c r="J2165" s="131"/>
      <c r="K2165" s="22"/>
      <c r="L2165" s="130" t="str">
        <f t="shared" si="870"/>
        <v/>
      </c>
      <c r="M2165" s="122"/>
      <c r="N2165" s="131"/>
      <c r="O2165" s="22"/>
      <c r="P2165" s="130" t="str">
        <f t="shared" si="871"/>
        <v/>
      </c>
      <c r="Q2165" s="122"/>
      <c r="R2165" s="131"/>
      <c r="S2165" s="22"/>
      <c r="T2165" s="130" t="str">
        <f t="shared" si="872"/>
        <v/>
      </c>
      <c r="U2165" s="122"/>
      <c r="V2165" s="131"/>
      <c r="W2165" s="22"/>
      <c r="X2165" s="130" t="str">
        <f t="shared" si="873"/>
        <v/>
      </c>
      <c r="Y2165" s="122"/>
      <c r="Z2165" s="131"/>
      <c r="AA2165" s="22"/>
      <c r="AC2165" s="6" t="str">
        <f t="shared" si="874"/>
        <v/>
      </c>
      <c r="AE2165" s="6" t="str">
        <f t="shared" si="875"/>
        <v/>
      </c>
      <c r="AF2165" s="6" t="str">
        <f t="shared" si="876"/>
        <v/>
      </c>
      <c r="AG2165" s="6" t="str">
        <f t="shared" si="877"/>
        <v/>
      </c>
      <c r="AH2165" s="6" t="str">
        <f t="shared" si="878"/>
        <v/>
      </c>
      <c r="AI2165" s="6" t="str">
        <f t="shared" si="879"/>
        <v/>
      </c>
      <c r="AJ2165" s="6" t="str">
        <f t="shared" si="880"/>
        <v/>
      </c>
      <c r="AL2165" s="9" t="str">
        <f>IF('Stock Details'!F2164="", "", 'Stock Details'!F2164)</f>
        <v/>
      </c>
      <c r="AM2165" s="9" t="str">
        <f>IF('Stock Details'!G2164="", "", 'Stock Details'!G2164)</f>
        <v/>
      </c>
      <c r="AO2165" s="59" t="str">
        <f t="shared" si="881"/>
        <v/>
      </c>
      <c r="AP2165" s="59" t="str">
        <f t="shared" si="885"/>
        <v/>
      </c>
      <c r="AQ2165" s="59" t="str">
        <f t="shared" si="886"/>
        <v/>
      </c>
      <c r="AR2165" s="59" t="str">
        <f t="shared" si="887"/>
        <v/>
      </c>
      <c r="AS2165" s="59" t="str">
        <f t="shared" si="888"/>
        <v/>
      </c>
      <c r="AT2165" s="59" t="str">
        <f t="shared" si="889"/>
        <v/>
      </c>
      <c r="AV2165" s="59" t="str">
        <f t="shared" si="882"/>
        <v/>
      </c>
      <c r="AW2165" s="59" t="str">
        <f t="shared" si="864"/>
        <v/>
      </c>
      <c r="AX2165" s="59" t="str">
        <f t="shared" si="865"/>
        <v/>
      </c>
      <c r="AY2165" s="59" t="str">
        <f t="shared" si="866"/>
        <v/>
      </c>
      <c r="AZ2165" s="59" t="str">
        <f t="shared" si="867"/>
        <v/>
      </c>
      <c r="BA2165" s="59" t="str">
        <f t="shared" si="868"/>
        <v/>
      </c>
      <c r="BC2165" s="49" t="str">
        <f>IF($B2165="", "", IF(COUNTIF(BD2165:$BY2165, "")=BC$8, IF(D2165="", "", D2165), ""))</f>
        <v/>
      </c>
      <c r="BD2165" s="61" t="str">
        <f>IF($B2165="", "", IF(COUNTIF(BE2165:$BY2165, "")=BD$8, IF(E2165="", "", E2165), ""))</f>
        <v/>
      </c>
      <c r="BE2165" s="61" t="str">
        <f>IF($B2165="", "", IF(COUNTIF(BF2165:$BY2165, "")=BE$8, IF(F2165="", "", F2165), ""))</f>
        <v/>
      </c>
      <c r="BF2165" s="61" t="str">
        <f>IF($B2165="", "", IF(COUNTIF(BG2165:$BY2165, "")=BF$8, IF(G2165="", "", G2165), ""))</f>
        <v/>
      </c>
      <c r="BG2165" s="61" t="str">
        <f>IF($B2165="", "", IF(COUNTIF(BH2165:$BY2165, "")=BG$8, IF(H2165="", "", H2165), ""))</f>
        <v/>
      </c>
      <c r="BH2165" s="61" t="str">
        <f>IF($B2165="", "", IF(COUNTIF(BI2165:$BY2165, "")=BH$8, IF(I2165="", "", I2165), ""))</f>
        <v/>
      </c>
      <c r="BI2165" s="61" t="str">
        <f>IF($B2165="", "", IF(COUNTIF(BJ2165:$BY2165, "")=BI$8, IF(J2165="", "", J2165), ""))</f>
        <v/>
      </c>
      <c r="BJ2165" s="61" t="str">
        <f>IF($B2165="", "", IF(COUNTIF(BK2165:$BY2165, "")=BJ$8, IF(K2165="", "", K2165), ""))</f>
        <v/>
      </c>
      <c r="BK2165" s="61" t="str">
        <f>IF($B2165="", "", IF(COUNTIF(BL2165:$BY2165, "")=BK$8, IF(L2165="", "", L2165), ""))</f>
        <v/>
      </c>
      <c r="BL2165" s="61" t="str">
        <f>IF($B2165="", "", IF(COUNTIF(BM2165:$BY2165, "")=BL$8, IF(M2165="", "", M2165), ""))</f>
        <v/>
      </c>
      <c r="BM2165" s="61" t="str">
        <f>IF($B2165="", "", IF(COUNTIF(BN2165:$BY2165, "")=BM$8, IF(N2165="", "", N2165), ""))</f>
        <v/>
      </c>
      <c r="BN2165" s="61" t="str">
        <f>IF($B2165="", "", IF(COUNTIF(BO2165:$BY2165, "")=BN$8, IF(O2165="", "", O2165), ""))</f>
        <v/>
      </c>
      <c r="BO2165" s="61" t="str">
        <f>IF($B2165="", "", IF(COUNTIF(BP2165:$BY2165, "")=BO$8, IF(P2165="", "", P2165), ""))</f>
        <v/>
      </c>
      <c r="BP2165" s="61" t="str">
        <f>IF($B2165="", "", IF(COUNTIF(BQ2165:$BY2165, "")=BP$8, IF(Q2165="", "", Q2165), ""))</f>
        <v/>
      </c>
      <c r="BQ2165" s="61" t="str">
        <f>IF($B2165="", "", IF(COUNTIF(BR2165:$BY2165, "")=BQ$8, IF(R2165="", "", R2165), ""))</f>
        <v/>
      </c>
      <c r="BR2165" s="61" t="str">
        <f>IF($B2165="", "", IF(COUNTIF(BS2165:$BY2165, "")=BR$8, IF(S2165="", "", S2165), ""))</f>
        <v/>
      </c>
      <c r="BS2165" s="61" t="str">
        <f>IF($B2165="", "", IF(COUNTIF(BT2165:$BY2165, "")=BS$8, IF(T2165="", "", T2165), ""))</f>
        <v/>
      </c>
      <c r="BT2165" s="61" t="str">
        <f>IF($B2165="", "", IF(COUNTIF(BU2165:$BY2165, "")=BT$8, IF(U2165="", "", U2165), ""))</f>
        <v/>
      </c>
      <c r="BU2165" s="61" t="str">
        <f>IF($B2165="", "", IF(COUNTIF(BV2165:$BY2165, "")=BU$8, IF(V2165="", "", V2165), ""))</f>
        <v/>
      </c>
      <c r="BV2165" s="61" t="str">
        <f>IF($B2165="", "", IF(COUNTIF(BW2165:$BY2165, "")=BV$8, IF(W2165="", "", W2165), ""))</f>
        <v/>
      </c>
      <c r="BW2165" s="61" t="str">
        <f>IF($B2165="", "", IF(COUNTIF(BX2165:$BY2165, "")=BW$8, IF(X2165="", "", X2165), ""))</f>
        <v/>
      </c>
      <c r="BX2165" s="61" t="str">
        <f>IF($B2165="", "", IF(COUNTIF(BY2165:$BY2165, "")=BX$8, IF(Y2165="", "", Y2165), ""))</f>
        <v/>
      </c>
      <c r="BY2165" s="50" t="str">
        <f t="shared" si="883"/>
        <v/>
      </c>
      <c r="CA2165" s="6" t="str">
        <f t="shared" si="884"/>
        <v/>
      </c>
      <c r="CB2165" s="6" t="str">
        <f>IF(CA2165="", "", RANK(CA2165, $CA$9:$CA$2508, 0)+COUNTIF($CA$9:CA2165, CA2165)-1)</f>
        <v/>
      </c>
    </row>
    <row r="2166" spans="1:80" x14ac:dyDescent="0.25">
      <c r="A2166" s="22"/>
      <c r="B2166" s="121" t="str">
        <f>IF('Stock Details'!B2165="", "", 'Stock Details'!B2165)</f>
        <v/>
      </c>
      <c r="C2166" s="22"/>
      <c r="D2166" s="130"/>
      <c r="E2166" s="122"/>
      <c r="F2166" s="131"/>
      <c r="G2166" s="22"/>
      <c r="H2166" s="130" t="str">
        <f t="shared" si="869"/>
        <v/>
      </c>
      <c r="I2166" s="122"/>
      <c r="J2166" s="131"/>
      <c r="K2166" s="22"/>
      <c r="L2166" s="130" t="str">
        <f t="shared" si="870"/>
        <v/>
      </c>
      <c r="M2166" s="122"/>
      <c r="N2166" s="131"/>
      <c r="O2166" s="22"/>
      <c r="P2166" s="130" t="str">
        <f t="shared" si="871"/>
        <v/>
      </c>
      <c r="Q2166" s="122"/>
      <c r="R2166" s="131"/>
      <c r="S2166" s="22"/>
      <c r="T2166" s="130" t="str">
        <f t="shared" si="872"/>
        <v/>
      </c>
      <c r="U2166" s="122"/>
      <c r="V2166" s="131"/>
      <c r="W2166" s="22"/>
      <c r="X2166" s="130" t="str">
        <f t="shared" si="873"/>
        <v/>
      </c>
      <c r="Y2166" s="122"/>
      <c r="Z2166" s="131"/>
      <c r="AA2166" s="22"/>
      <c r="AC2166" s="6" t="str">
        <f t="shared" si="874"/>
        <v/>
      </c>
      <c r="AE2166" s="6" t="str">
        <f t="shared" si="875"/>
        <v/>
      </c>
      <c r="AF2166" s="6" t="str">
        <f t="shared" si="876"/>
        <v/>
      </c>
      <c r="AG2166" s="6" t="str">
        <f t="shared" si="877"/>
        <v/>
      </c>
      <c r="AH2166" s="6" t="str">
        <f t="shared" si="878"/>
        <v/>
      </c>
      <c r="AI2166" s="6" t="str">
        <f t="shared" si="879"/>
        <v/>
      </c>
      <c r="AJ2166" s="6" t="str">
        <f t="shared" si="880"/>
        <v/>
      </c>
      <c r="AL2166" s="9" t="str">
        <f>IF('Stock Details'!F2165="", "", 'Stock Details'!F2165)</f>
        <v/>
      </c>
      <c r="AM2166" s="9" t="str">
        <f>IF('Stock Details'!G2165="", "", 'Stock Details'!G2165)</f>
        <v/>
      </c>
      <c r="AO2166" s="59" t="str">
        <f t="shared" si="881"/>
        <v/>
      </c>
      <c r="AP2166" s="59" t="str">
        <f t="shared" si="885"/>
        <v/>
      </c>
      <c r="AQ2166" s="59" t="str">
        <f t="shared" si="886"/>
        <v/>
      </c>
      <c r="AR2166" s="59" t="str">
        <f t="shared" si="887"/>
        <v/>
      </c>
      <c r="AS2166" s="59" t="str">
        <f t="shared" si="888"/>
        <v/>
      </c>
      <c r="AT2166" s="59" t="str">
        <f t="shared" si="889"/>
        <v/>
      </c>
      <c r="AV2166" s="59" t="str">
        <f t="shared" si="882"/>
        <v/>
      </c>
      <c r="AW2166" s="59" t="str">
        <f t="shared" si="864"/>
        <v/>
      </c>
      <c r="AX2166" s="59" t="str">
        <f t="shared" si="865"/>
        <v/>
      </c>
      <c r="AY2166" s="59" t="str">
        <f t="shared" si="866"/>
        <v/>
      </c>
      <c r="AZ2166" s="59" t="str">
        <f t="shared" si="867"/>
        <v/>
      </c>
      <c r="BA2166" s="59" t="str">
        <f t="shared" si="868"/>
        <v/>
      </c>
      <c r="BC2166" s="49" t="str">
        <f>IF($B2166="", "", IF(COUNTIF(BD2166:$BY2166, "")=BC$8, IF(D2166="", "", D2166), ""))</f>
        <v/>
      </c>
      <c r="BD2166" s="61" t="str">
        <f>IF($B2166="", "", IF(COUNTIF(BE2166:$BY2166, "")=BD$8, IF(E2166="", "", E2166), ""))</f>
        <v/>
      </c>
      <c r="BE2166" s="61" t="str">
        <f>IF($B2166="", "", IF(COUNTIF(BF2166:$BY2166, "")=BE$8, IF(F2166="", "", F2166), ""))</f>
        <v/>
      </c>
      <c r="BF2166" s="61" t="str">
        <f>IF($B2166="", "", IF(COUNTIF(BG2166:$BY2166, "")=BF$8, IF(G2166="", "", G2166), ""))</f>
        <v/>
      </c>
      <c r="BG2166" s="61" t="str">
        <f>IF($B2166="", "", IF(COUNTIF(BH2166:$BY2166, "")=BG$8, IF(H2166="", "", H2166), ""))</f>
        <v/>
      </c>
      <c r="BH2166" s="61" t="str">
        <f>IF($B2166="", "", IF(COUNTIF(BI2166:$BY2166, "")=BH$8, IF(I2166="", "", I2166), ""))</f>
        <v/>
      </c>
      <c r="BI2166" s="61" t="str">
        <f>IF($B2166="", "", IF(COUNTIF(BJ2166:$BY2166, "")=BI$8, IF(J2166="", "", J2166), ""))</f>
        <v/>
      </c>
      <c r="BJ2166" s="61" t="str">
        <f>IF($B2166="", "", IF(COUNTIF(BK2166:$BY2166, "")=BJ$8, IF(K2166="", "", K2166), ""))</f>
        <v/>
      </c>
      <c r="BK2166" s="61" t="str">
        <f>IF($B2166="", "", IF(COUNTIF(BL2166:$BY2166, "")=BK$8, IF(L2166="", "", L2166), ""))</f>
        <v/>
      </c>
      <c r="BL2166" s="61" t="str">
        <f>IF($B2166="", "", IF(COUNTIF(BM2166:$BY2166, "")=BL$8, IF(M2166="", "", M2166), ""))</f>
        <v/>
      </c>
      <c r="BM2166" s="61" t="str">
        <f>IF($B2166="", "", IF(COUNTIF(BN2166:$BY2166, "")=BM$8, IF(N2166="", "", N2166), ""))</f>
        <v/>
      </c>
      <c r="BN2166" s="61" t="str">
        <f>IF($B2166="", "", IF(COUNTIF(BO2166:$BY2166, "")=BN$8, IF(O2166="", "", O2166), ""))</f>
        <v/>
      </c>
      <c r="BO2166" s="61" t="str">
        <f>IF($B2166="", "", IF(COUNTIF(BP2166:$BY2166, "")=BO$8, IF(P2166="", "", P2166), ""))</f>
        <v/>
      </c>
      <c r="BP2166" s="61" t="str">
        <f>IF($B2166="", "", IF(COUNTIF(BQ2166:$BY2166, "")=BP$8, IF(Q2166="", "", Q2166), ""))</f>
        <v/>
      </c>
      <c r="BQ2166" s="61" t="str">
        <f>IF($B2166="", "", IF(COUNTIF(BR2166:$BY2166, "")=BQ$8, IF(R2166="", "", R2166), ""))</f>
        <v/>
      </c>
      <c r="BR2166" s="61" t="str">
        <f>IF($B2166="", "", IF(COUNTIF(BS2166:$BY2166, "")=BR$8, IF(S2166="", "", S2166), ""))</f>
        <v/>
      </c>
      <c r="BS2166" s="61" t="str">
        <f>IF($B2166="", "", IF(COUNTIF(BT2166:$BY2166, "")=BS$8, IF(T2166="", "", T2166), ""))</f>
        <v/>
      </c>
      <c r="BT2166" s="61" t="str">
        <f>IF($B2166="", "", IF(COUNTIF(BU2166:$BY2166, "")=BT$8, IF(U2166="", "", U2166), ""))</f>
        <v/>
      </c>
      <c r="BU2166" s="61" t="str">
        <f>IF($B2166="", "", IF(COUNTIF(BV2166:$BY2166, "")=BU$8, IF(V2166="", "", V2166), ""))</f>
        <v/>
      </c>
      <c r="BV2166" s="61" t="str">
        <f>IF($B2166="", "", IF(COUNTIF(BW2166:$BY2166, "")=BV$8, IF(W2166="", "", W2166), ""))</f>
        <v/>
      </c>
      <c r="BW2166" s="61" t="str">
        <f>IF($B2166="", "", IF(COUNTIF(BX2166:$BY2166, "")=BW$8, IF(X2166="", "", X2166), ""))</f>
        <v/>
      </c>
      <c r="BX2166" s="61" t="str">
        <f>IF($B2166="", "", IF(COUNTIF(BY2166:$BY2166, "")=BX$8, IF(Y2166="", "", Y2166), ""))</f>
        <v/>
      </c>
      <c r="BY2166" s="50" t="str">
        <f t="shared" si="883"/>
        <v/>
      </c>
      <c r="CA2166" s="6" t="str">
        <f t="shared" si="884"/>
        <v/>
      </c>
      <c r="CB2166" s="6" t="str">
        <f>IF(CA2166="", "", RANK(CA2166, $CA$9:$CA$2508, 0)+COUNTIF($CA$9:CA2166, CA2166)-1)</f>
        <v/>
      </c>
    </row>
    <row r="2167" spans="1:80" x14ac:dyDescent="0.25">
      <c r="A2167" s="22"/>
      <c r="B2167" s="121" t="str">
        <f>IF('Stock Details'!B2166="", "", 'Stock Details'!B2166)</f>
        <v/>
      </c>
      <c r="C2167" s="22"/>
      <c r="D2167" s="130"/>
      <c r="E2167" s="122"/>
      <c r="F2167" s="131"/>
      <c r="G2167" s="22"/>
      <c r="H2167" s="130" t="str">
        <f t="shared" si="869"/>
        <v/>
      </c>
      <c r="I2167" s="122"/>
      <c r="J2167" s="131"/>
      <c r="K2167" s="22"/>
      <c r="L2167" s="130" t="str">
        <f t="shared" si="870"/>
        <v/>
      </c>
      <c r="M2167" s="122"/>
      <c r="N2167" s="131"/>
      <c r="O2167" s="22"/>
      <c r="P2167" s="130" t="str">
        <f t="shared" si="871"/>
        <v/>
      </c>
      <c r="Q2167" s="122"/>
      <c r="R2167" s="131"/>
      <c r="S2167" s="22"/>
      <c r="T2167" s="130" t="str">
        <f t="shared" si="872"/>
        <v/>
      </c>
      <c r="U2167" s="122"/>
      <c r="V2167" s="131"/>
      <c r="W2167" s="22"/>
      <c r="X2167" s="130" t="str">
        <f t="shared" si="873"/>
        <v/>
      </c>
      <c r="Y2167" s="122"/>
      <c r="Z2167" s="131"/>
      <c r="AA2167" s="22"/>
      <c r="AC2167" s="6" t="str">
        <f t="shared" si="874"/>
        <v/>
      </c>
      <c r="AE2167" s="6" t="str">
        <f t="shared" si="875"/>
        <v/>
      </c>
      <c r="AF2167" s="6" t="str">
        <f t="shared" si="876"/>
        <v/>
      </c>
      <c r="AG2167" s="6" t="str">
        <f t="shared" si="877"/>
        <v/>
      </c>
      <c r="AH2167" s="6" t="str">
        <f t="shared" si="878"/>
        <v/>
      </c>
      <c r="AI2167" s="6" t="str">
        <f t="shared" si="879"/>
        <v/>
      </c>
      <c r="AJ2167" s="6" t="str">
        <f t="shared" si="880"/>
        <v/>
      </c>
      <c r="AL2167" s="9" t="str">
        <f>IF('Stock Details'!F2166="", "", 'Stock Details'!F2166)</f>
        <v/>
      </c>
      <c r="AM2167" s="9" t="str">
        <f>IF('Stock Details'!G2166="", "", 'Stock Details'!G2166)</f>
        <v/>
      </c>
      <c r="AO2167" s="59" t="str">
        <f t="shared" si="881"/>
        <v/>
      </c>
      <c r="AP2167" s="59" t="str">
        <f t="shared" si="885"/>
        <v/>
      </c>
      <c r="AQ2167" s="59" t="str">
        <f t="shared" si="886"/>
        <v/>
      </c>
      <c r="AR2167" s="59" t="str">
        <f t="shared" si="887"/>
        <v/>
      </c>
      <c r="AS2167" s="59" t="str">
        <f t="shared" si="888"/>
        <v/>
      </c>
      <c r="AT2167" s="59" t="str">
        <f t="shared" si="889"/>
        <v/>
      </c>
      <c r="AV2167" s="59" t="str">
        <f t="shared" si="882"/>
        <v/>
      </c>
      <c r="AW2167" s="59" t="str">
        <f t="shared" si="864"/>
        <v/>
      </c>
      <c r="AX2167" s="59" t="str">
        <f t="shared" si="865"/>
        <v/>
      </c>
      <c r="AY2167" s="59" t="str">
        <f t="shared" si="866"/>
        <v/>
      </c>
      <c r="AZ2167" s="59" t="str">
        <f t="shared" si="867"/>
        <v/>
      </c>
      <c r="BA2167" s="59" t="str">
        <f t="shared" si="868"/>
        <v/>
      </c>
      <c r="BC2167" s="49" t="str">
        <f>IF($B2167="", "", IF(COUNTIF(BD2167:$BY2167, "")=BC$8, IF(D2167="", "", D2167), ""))</f>
        <v/>
      </c>
      <c r="BD2167" s="61" t="str">
        <f>IF($B2167="", "", IF(COUNTIF(BE2167:$BY2167, "")=BD$8, IF(E2167="", "", E2167), ""))</f>
        <v/>
      </c>
      <c r="BE2167" s="61" t="str">
        <f>IF($B2167="", "", IF(COUNTIF(BF2167:$BY2167, "")=BE$8, IF(F2167="", "", F2167), ""))</f>
        <v/>
      </c>
      <c r="BF2167" s="61" t="str">
        <f>IF($B2167="", "", IF(COUNTIF(BG2167:$BY2167, "")=BF$8, IF(G2167="", "", G2167), ""))</f>
        <v/>
      </c>
      <c r="BG2167" s="61" t="str">
        <f>IF($B2167="", "", IF(COUNTIF(BH2167:$BY2167, "")=BG$8, IF(H2167="", "", H2167), ""))</f>
        <v/>
      </c>
      <c r="BH2167" s="61" t="str">
        <f>IF($B2167="", "", IF(COUNTIF(BI2167:$BY2167, "")=BH$8, IF(I2167="", "", I2167), ""))</f>
        <v/>
      </c>
      <c r="BI2167" s="61" t="str">
        <f>IF($B2167="", "", IF(COUNTIF(BJ2167:$BY2167, "")=BI$8, IF(J2167="", "", J2167), ""))</f>
        <v/>
      </c>
      <c r="BJ2167" s="61" t="str">
        <f>IF($B2167="", "", IF(COUNTIF(BK2167:$BY2167, "")=BJ$8, IF(K2167="", "", K2167), ""))</f>
        <v/>
      </c>
      <c r="BK2167" s="61" t="str">
        <f>IF($B2167="", "", IF(COUNTIF(BL2167:$BY2167, "")=BK$8, IF(L2167="", "", L2167), ""))</f>
        <v/>
      </c>
      <c r="BL2167" s="61" t="str">
        <f>IF($B2167="", "", IF(COUNTIF(BM2167:$BY2167, "")=BL$8, IF(M2167="", "", M2167), ""))</f>
        <v/>
      </c>
      <c r="BM2167" s="61" t="str">
        <f>IF($B2167="", "", IF(COUNTIF(BN2167:$BY2167, "")=BM$8, IF(N2167="", "", N2167), ""))</f>
        <v/>
      </c>
      <c r="BN2167" s="61" t="str">
        <f>IF($B2167="", "", IF(COUNTIF(BO2167:$BY2167, "")=BN$8, IF(O2167="", "", O2167), ""))</f>
        <v/>
      </c>
      <c r="BO2167" s="61" t="str">
        <f>IF($B2167="", "", IF(COUNTIF(BP2167:$BY2167, "")=BO$8, IF(P2167="", "", P2167), ""))</f>
        <v/>
      </c>
      <c r="BP2167" s="61" t="str">
        <f>IF($B2167="", "", IF(COUNTIF(BQ2167:$BY2167, "")=BP$8, IF(Q2167="", "", Q2167), ""))</f>
        <v/>
      </c>
      <c r="BQ2167" s="61" t="str">
        <f>IF($B2167="", "", IF(COUNTIF(BR2167:$BY2167, "")=BQ$8, IF(R2167="", "", R2167), ""))</f>
        <v/>
      </c>
      <c r="BR2167" s="61" t="str">
        <f>IF($B2167="", "", IF(COUNTIF(BS2167:$BY2167, "")=BR$8, IF(S2167="", "", S2167), ""))</f>
        <v/>
      </c>
      <c r="BS2167" s="61" t="str">
        <f>IF($B2167="", "", IF(COUNTIF(BT2167:$BY2167, "")=BS$8, IF(T2167="", "", T2167), ""))</f>
        <v/>
      </c>
      <c r="BT2167" s="61" t="str">
        <f>IF($B2167="", "", IF(COUNTIF(BU2167:$BY2167, "")=BT$8, IF(U2167="", "", U2167), ""))</f>
        <v/>
      </c>
      <c r="BU2167" s="61" t="str">
        <f>IF($B2167="", "", IF(COUNTIF(BV2167:$BY2167, "")=BU$8, IF(V2167="", "", V2167), ""))</f>
        <v/>
      </c>
      <c r="BV2167" s="61" t="str">
        <f>IF($B2167="", "", IF(COUNTIF(BW2167:$BY2167, "")=BV$8, IF(W2167="", "", W2167), ""))</f>
        <v/>
      </c>
      <c r="BW2167" s="61" t="str">
        <f>IF($B2167="", "", IF(COUNTIF(BX2167:$BY2167, "")=BW$8, IF(X2167="", "", X2167), ""))</f>
        <v/>
      </c>
      <c r="BX2167" s="61" t="str">
        <f>IF($B2167="", "", IF(COUNTIF(BY2167:$BY2167, "")=BX$8, IF(Y2167="", "", Y2167), ""))</f>
        <v/>
      </c>
      <c r="BY2167" s="50" t="str">
        <f t="shared" si="883"/>
        <v/>
      </c>
      <c r="CA2167" s="6" t="str">
        <f t="shared" si="884"/>
        <v/>
      </c>
      <c r="CB2167" s="6" t="str">
        <f>IF(CA2167="", "", RANK(CA2167, $CA$9:$CA$2508, 0)+COUNTIF($CA$9:CA2167, CA2167)-1)</f>
        <v/>
      </c>
    </row>
    <row r="2168" spans="1:80" x14ac:dyDescent="0.25">
      <c r="A2168" s="22"/>
      <c r="B2168" s="121" t="str">
        <f>IF('Stock Details'!B2167="", "", 'Stock Details'!B2167)</f>
        <v/>
      </c>
      <c r="C2168" s="22"/>
      <c r="D2168" s="130"/>
      <c r="E2168" s="122"/>
      <c r="F2168" s="131"/>
      <c r="G2168" s="22"/>
      <c r="H2168" s="130" t="str">
        <f t="shared" si="869"/>
        <v/>
      </c>
      <c r="I2168" s="122"/>
      <c r="J2168" s="131"/>
      <c r="K2168" s="22"/>
      <c r="L2168" s="130" t="str">
        <f t="shared" si="870"/>
        <v/>
      </c>
      <c r="M2168" s="122"/>
      <c r="N2168" s="131"/>
      <c r="O2168" s="22"/>
      <c r="P2168" s="130" t="str">
        <f t="shared" si="871"/>
        <v/>
      </c>
      <c r="Q2168" s="122"/>
      <c r="R2168" s="131"/>
      <c r="S2168" s="22"/>
      <c r="T2168" s="130" t="str">
        <f t="shared" si="872"/>
        <v/>
      </c>
      <c r="U2168" s="122"/>
      <c r="V2168" s="131"/>
      <c r="W2168" s="22"/>
      <c r="X2168" s="130" t="str">
        <f t="shared" si="873"/>
        <v/>
      </c>
      <c r="Y2168" s="122"/>
      <c r="Z2168" s="131"/>
      <c r="AA2168" s="22"/>
      <c r="AC2168" s="6" t="str">
        <f t="shared" si="874"/>
        <v/>
      </c>
      <c r="AE2168" s="6" t="str">
        <f t="shared" si="875"/>
        <v/>
      </c>
      <c r="AF2168" s="6" t="str">
        <f t="shared" si="876"/>
        <v/>
      </c>
      <c r="AG2168" s="6" t="str">
        <f t="shared" si="877"/>
        <v/>
      </c>
      <c r="AH2168" s="6" t="str">
        <f t="shared" si="878"/>
        <v/>
      </c>
      <c r="AI2168" s="6" t="str">
        <f t="shared" si="879"/>
        <v/>
      </c>
      <c r="AJ2168" s="6" t="str">
        <f t="shared" si="880"/>
        <v/>
      </c>
      <c r="AL2168" s="9" t="str">
        <f>IF('Stock Details'!F2167="", "", 'Stock Details'!F2167)</f>
        <v/>
      </c>
      <c r="AM2168" s="9" t="str">
        <f>IF('Stock Details'!G2167="", "", 'Stock Details'!G2167)</f>
        <v/>
      </c>
      <c r="AO2168" s="59" t="str">
        <f t="shared" si="881"/>
        <v/>
      </c>
      <c r="AP2168" s="59" t="str">
        <f t="shared" si="885"/>
        <v/>
      </c>
      <c r="AQ2168" s="59" t="str">
        <f t="shared" si="886"/>
        <v/>
      </c>
      <c r="AR2168" s="59" t="str">
        <f t="shared" si="887"/>
        <v/>
      </c>
      <c r="AS2168" s="59" t="str">
        <f t="shared" si="888"/>
        <v/>
      </c>
      <c r="AT2168" s="59" t="str">
        <f t="shared" si="889"/>
        <v/>
      </c>
      <c r="AV2168" s="59" t="str">
        <f t="shared" si="882"/>
        <v/>
      </c>
      <c r="AW2168" s="59" t="str">
        <f t="shared" si="864"/>
        <v/>
      </c>
      <c r="AX2168" s="59" t="str">
        <f t="shared" si="865"/>
        <v/>
      </c>
      <c r="AY2168" s="59" t="str">
        <f t="shared" si="866"/>
        <v/>
      </c>
      <c r="AZ2168" s="59" t="str">
        <f t="shared" si="867"/>
        <v/>
      </c>
      <c r="BA2168" s="59" t="str">
        <f t="shared" si="868"/>
        <v/>
      </c>
      <c r="BC2168" s="49" t="str">
        <f>IF($B2168="", "", IF(COUNTIF(BD2168:$BY2168, "")=BC$8, IF(D2168="", "", D2168), ""))</f>
        <v/>
      </c>
      <c r="BD2168" s="61" t="str">
        <f>IF($B2168="", "", IF(COUNTIF(BE2168:$BY2168, "")=BD$8, IF(E2168="", "", E2168), ""))</f>
        <v/>
      </c>
      <c r="BE2168" s="61" t="str">
        <f>IF($B2168="", "", IF(COUNTIF(BF2168:$BY2168, "")=BE$8, IF(F2168="", "", F2168), ""))</f>
        <v/>
      </c>
      <c r="BF2168" s="61" t="str">
        <f>IF($B2168="", "", IF(COUNTIF(BG2168:$BY2168, "")=BF$8, IF(G2168="", "", G2168), ""))</f>
        <v/>
      </c>
      <c r="BG2168" s="61" t="str">
        <f>IF($B2168="", "", IF(COUNTIF(BH2168:$BY2168, "")=BG$8, IF(H2168="", "", H2168), ""))</f>
        <v/>
      </c>
      <c r="BH2168" s="61" t="str">
        <f>IF($B2168="", "", IF(COUNTIF(BI2168:$BY2168, "")=BH$8, IF(I2168="", "", I2168), ""))</f>
        <v/>
      </c>
      <c r="BI2168" s="61" t="str">
        <f>IF($B2168="", "", IF(COUNTIF(BJ2168:$BY2168, "")=BI$8, IF(J2168="", "", J2168), ""))</f>
        <v/>
      </c>
      <c r="BJ2168" s="61" t="str">
        <f>IF($B2168="", "", IF(COUNTIF(BK2168:$BY2168, "")=BJ$8, IF(K2168="", "", K2168), ""))</f>
        <v/>
      </c>
      <c r="BK2168" s="61" t="str">
        <f>IF($B2168="", "", IF(COUNTIF(BL2168:$BY2168, "")=BK$8, IF(L2168="", "", L2168), ""))</f>
        <v/>
      </c>
      <c r="BL2168" s="61" t="str">
        <f>IF($B2168="", "", IF(COUNTIF(BM2168:$BY2168, "")=BL$8, IF(M2168="", "", M2168), ""))</f>
        <v/>
      </c>
      <c r="BM2168" s="61" t="str">
        <f>IF($B2168="", "", IF(COUNTIF(BN2168:$BY2168, "")=BM$8, IF(N2168="", "", N2168), ""))</f>
        <v/>
      </c>
      <c r="BN2168" s="61" t="str">
        <f>IF($B2168="", "", IF(COUNTIF(BO2168:$BY2168, "")=BN$8, IF(O2168="", "", O2168), ""))</f>
        <v/>
      </c>
      <c r="BO2168" s="61" t="str">
        <f>IF($B2168="", "", IF(COUNTIF(BP2168:$BY2168, "")=BO$8, IF(P2168="", "", P2168), ""))</f>
        <v/>
      </c>
      <c r="BP2168" s="61" t="str">
        <f>IF($B2168="", "", IF(COUNTIF(BQ2168:$BY2168, "")=BP$8, IF(Q2168="", "", Q2168), ""))</f>
        <v/>
      </c>
      <c r="BQ2168" s="61" t="str">
        <f>IF($B2168="", "", IF(COUNTIF(BR2168:$BY2168, "")=BQ$8, IF(R2168="", "", R2168), ""))</f>
        <v/>
      </c>
      <c r="BR2168" s="61" t="str">
        <f>IF($B2168="", "", IF(COUNTIF(BS2168:$BY2168, "")=BR$8, IF(S2168="", "", S2168), ""))</f>
        <v/>
      </c>
      <c r="BS2168" s="61" t="str">
        <f>IF($B2168="", "", IF(COUNTIF(BT2168:$BY2168, "")=BS$8, IF(T2168="", "", T2168), ""))</f>
        <v/>
      </c>
      <c r="BT2168" s="61" t="str">
        <f>IF($B2168="", "", IF(COUNTIF(BU2168:$BY2168, "")=BT$8, IF(U2168="", "", U2168), ""))</f>
        <v/>
      </c>
      <c r="BU2168" s="61" t="str">
        <f>IF($B2168="", "", IF(COUNTIF(BV2168:$BY2168, "")=BU$8, IF(V2168="", "", V2168), ""))</f>
        <v/>
      </c>
      <c r="BV2168" s="61" t="str">
        <f>IF($B2168="", "", IF(COUNTIF(BW2168:$BY2168, "")=BV$8, IF(W2168="", "", W2168), ""))</f>
        <v/>
      </c>
      <c r="BW2168" s="61" t="str">
        <f>IF($B2168="", "", IF(COUNTIF(BX2168:$BY2168, "")=BW$8, IF(X2168="", "", X2168), ""))</f>
        <v/>
      </c>
      <c r="BX2168" s="61" t="str">
        <f>IF($B2168="", "", IF(COUNTIF(BY2168:$BY2168, "")=BX$8, IF(Y2168="", "", Y2168), ""))</f>
        <v/>
      </c>
      <c r="BY2168" s="50" t="str">
        <f t="shared" si="883"/>
        <v/>
      </c>
      <c r="CA2168" s="6" t="str">
        <f t="shared" si="884"/>
        <v/>
      </c>
      <c r="CB2168" s="6" t="str">
        <f>IF(CA2168="", "", RANK(CA2168, $CA$9:$CA$2508, 0)+COUNTIF($CA$9:CA2168, CA2168)-1)</f>
        <v/>
      </c>
    </row>
    <row r="2169" spans="1:80" x14ac:dyDescent="0.25">
      <c r="A2169" s="22"/>
      <c r="B2169" s="121" t="str">
        <f>IF('Stock Details'!B2168="", "", 'Stock Details'!B2168)</f>
        <v/>
      </c>
      <c r="C2169" s="22"/>
      <c r="D2169" s="130"/>
      <c r="E2169" s="122"/>
      <c r="F2169" s="131"/>
      <c r="G2169" s="22"/>
      <c r="H2169" s="130" t="str">
        <f t="shared" si="869"/>
        <v/>
      </c>
      <c r="I2169" s="122"/>
      <c r="J2169" s="131"/>
      <c r="K2169" s="22"/>
      <c r="L2169" s="130" t="str">
        <f t="shared" si="870"/>
        <v/>
      </c>
      <c r="M2169" s="122"/>
      <c r="N2169" s="131"/>
      <c r="O2169" s="22"/>
      <c r="P2169" s="130" t="str">
        <f t="shared" si="871"/>
        <v/>
      </c>
      <c r="Q2169" s="122"/>
      <c r="R2169" s="131"/>
      <c r="S2169" s="22"/>
      <c r="T2169" s="130" t="str">
        <f t="shared" si="872"/>
        <v/>
      </c>
      <c r="U2169" s="122"/>
      <c r="V2169" s="131"/>
      <c r="W2169" s="22"/>
      <c r="X2169" s="130" t="str">
        <f t="shared" si="873"/>
        <v/>
      </c>
      <c r="Y2169" s="122"/>
      <c r="Z2169" s="131"/>
      <c r="AA2169" s="22"/>
      <c r="AC2169" s="6" t="str">
        <f t="shared" si="874"/>
        <v/>
      </c>
      <c r="AE2169" s="6" t="str">
        <f t="shared" si="875"/>
        <v/>
      </c>
      <c r="AF2169" s="6" t="str">
        <f t="shared" si="876"/>
        <v/>
      </c>
      <c r="AG2169" s="6" t="str">
        <f t="shared" si="877"/>
        <v/>
      </c>
      <c r="AH2169" s="6" t="str">
        <f t="shared" si="878"/>
        <v/>
      </c>
      <c r="AI2169" s="6" t="str">
        <f t="shared" si="879"/>
        <v/>
      </c>
      <c r="AJ2169" s="6" t="str">
        <f t="shared" si="880"/>
        <v/>
      </c>
      <c r="AL2169" s="9" t="str">
        <f>IF('Stock Details'!F2168="", "", 'Stock Details'!F2168)</f>
        <v/>
      </c>
      <c r="AM2169" s="9" t="str">
        <f>IF('Stock Details'!G2168="", "", 'Stock Details'!G2168)</f>
        <v/>
      </c>
      <c r="AO2169" s="59" t="str">
        <f t="shared" si="881"/>
        <v/>
      </c>
      <c r="AP2169" s="59" t="str">
        <f t="shared" si="885"/>
        <v/>
      </c>
      <c r="AQ2169" s="59" t="str">
        <f t="shared" si="886"/>
        <v/>
      </c>
      <c r="AR2169" s="59" t="str">
        <f t="shared" si="887"/>
        <v/>
      </c>
      <c r="AS2169" s="59" t="str">
        <f t="shared" si="888"/>
        <v/>
      </c>
      <c r="AT2169" s="59" t="str">
        <f t="shared" si="889"/>
        <v/>
      </c>
      <c r="AV2169" s="59" t="str">
        <f t="shared" si="882"/>
        <v/>
      </c>
      <c r="AW2169" s="59" t="str">
        <f t="shared" si="864"/>
        <v/>
      </c>
      <c r="AX2169" s="59" t="str">
        <f t="shared" si="865"/>
        <v/>
      </c>
      <c r="AY2169" s="59" t="str">
        <f t="shared" si="866"/>
        <v/>
      </c>
      <c r="AZ2169" s="59" t="str">
        <f t="shared" si="867"/>
        <v/>
      </c>
      <c r="BA2169" s="59" t="str">
        <f t="shared" si="868"/>
        <v/>
      </c>
      <c r="BC2169" s="49" t="str">
        <f>IF($B2169="", "", IF(COUNTIF(BD2169:$BY2169, "")=BC$8, IF(D2169="", "", D2169), ""))</f>
        <v/>
      </c>
      <c r="BD2169" s="61" t="str">
        <f>IF($B2169="", "", IF(COUNTIF(BE2169:$BY2169, "")=BD$8, IF(E2169="", "", E2169), ""))</f>
        <v/>
      </c>
      <c r="BE2169" s="61" t="str">
        <f>IF($B2169="", "", IF(COUNTIF(BF2169:$BY2169, "")=BE$8, IF(F2169="", "", F2169), ""))</f>
        <v/>
      </c>
      <c r="BF2169" s="61" t="str">
        <f>IF($B2169="", "", IF(COUNTIF(BG2169:$BY2169, "")=BF$8, IF(G2169="", "", G2169), ""))</f>
        <v/>
      </c>
      <c r="BG2169" s="61" t="str">
        <f>IF($B2169="", "", IF(COUNTIF(BH2169:$BY2169, "")=BG$8, IF(H2169="", "", H2169), ""))</f>
        <v/>
      </c>
      <c r="BH2169" s="61" t="str">
        <f>IF($B2169="", "", IF(COUNTIF(BI2169:$BY2169, "")=BH$8, IF(I2169="", "", I2169), ""))</f>
        <v/>
      </c>
      <c r="BI2169" s="61" t="str">
        <f>IF($B2169="", "", IF(COUNTIF(BJ2169:$BY2169, "")=BI$8, IF(J2169="", "", J2169), ""))</f>
        <v/>
      </c>
      <c r="BJ2169" s="61" t="str">
        <f>IF($B2169="", "", IF(COUNTIF(BK2169:$BY2169, "")=BJ$8, IF(K2169="", "", K2169), ""))</f>
        <v/>
      </c>
      <c r="BK2169" s="61" t="str">
        <f>IF($B2169="", "", IF(COUNTIF(BL2169:$BY2169, "")=BK$8, IF(L2169="", "", L2169), ""))</f>
        <v/>
      </c>
      <c r="BL2169" s="61" t="str">
        <f>IF($B2169="", "", IF(COUNTIF(BM2169:$BY2169, "")=BL$8, IF(M2169="", "", M2169), ""))</f>
        <v/>
      </c>
      <c r="BM2169" s="61" t="str">
        <f>IF($B2169="", "", IF(COUNTIF(BN2169:$BY2169, "")=BM$8, IF(N2169="", "", N2169), ""))</f>
        <v/>
      </c>
      <c r="BN2169" s="61" t="str">
        <f>IF($B2169="", "", IF(COUNTIF(BO2169:$BY2169, "")=BN$8, IF(O2169="", "", O2169), ""))</f>
        <v/>
      </c>
      <c r="BO2169" s="61" t="str">
        <f>IF($B2169="", "", IF(COUNTIF(BP2169:$BY2169, "")=BO$8, IF(P2169="", "", P2169), ""))</f>
        <v/>
      </c>
      <c r="BP2169" s="61" t="str">
        <f>IF($B2169="", "", IF(COUNTIF(BQ2169:$BY2169, "")=BP$8, IF(Q2169="", "", Q2169), ""))</f>
        <v/>
      </c>
      <c r="BQ2169" s="61" t="str">
        <f>IF($B2169="", "", IF(COUNTIF(BR2169:$BY2169, "")=BQ$8, IF(R2169="", "", R2169), ""))</f>
        <v/>
      </c>
      <c r="BR2169" s="61" t="str">
        <f>IF($B2169="", "", IF(COUNTIF(BS2169:$BY2169, "")=BR$8, IF(S2169="", "", S2169), ""))</f>
        <v/>
      </c>
      <c r="BS2169" s="61" t="str">
        <f>IF($B2169="", "", IF(COUNTIF(BT2169:$BY2169, "")=BS$8, IF(T2169="", "", T2169), ""))</f>
        <v/>
      </c>
      <c r="BT2169" s="61" t="str">
        <f>IF($B2169="", "", IF(COUNTIF(BU2169:$BY2169, "")=BT$8, IF(U2169="", "", U2169), ""))</f>
        <v/>
      </c>
      <c r="BU2169" s="61" t="str">
        <f>IF($B2169="", "", IF(COUNTIF(BV2169:$BY2169, "")=BU$8, IF(V2169="", "", V2169), ""))</f>
        <v/>
      </c>
      <c r="BV2169" s="61" t="str">
        <f>IF($B2169="", "", IF(COUNTIF(BW2169:$BY2169, "")=BV$8, IF(W2169="", "", W2169), ""))</f>
        <v/>
      </c>
      <c r="BW2169" s="61" t="str">
        <f>IF($B2169="", "", IF(COUNTIF(BX2169:$BY2169, "")=BW$8, IF(X2169="", "", X2169), ""))</f>
        <v/>
      </c>
      <c r="BX2169" s="61" t="str">
        <f>IF($B2169="", "", IF(COUNTIF(BY2169:$BY2169, "")=BX$8, IF(Y2169="", "", Y2169), ""))</f>
        <v/>
      </c>
      <c r="BY2169" s="50" t="str">
        <f t="shared" si="883"/>
        <v/>
      </c>
      <c r="CA2169" s="6" t="str">
        <f t="shared" si="884"/>
        <v/>
      </c>
      <c r="CB2169" s="6" t="str">
        <f>IF(CA2169="", "", RANK(CA2169, $CA$9:$CA$2508, 0)+COUNTIF($CA$9:CA2169, CA2169)-1)</f>
        <v/>
      </c>
    </row>
    <row r="2170" spans="1:80" x14ac:dyDescent="0.25">
      <c r="A2170" s="22"/>
      <c r="B2170" s="121" t="str">
        <f>IF('Stock Details'!B2169="", "", 'Stock Details'!B2169)</f>
        <v/>
      </c>
      <c r="C2170" s="22"/>
      <c r="D2170" s="130"/>
      <c r="E2170" s="122"/>
      <c r="F2170" s="131"/>
      <c r="G2170" s="22"/>
      <c r="H2170" s="130" t="str">
        <f t="shared" si="869"/>
        <v/>
      </c>
      <c r="I2170" s="122"/>
      <c r="J2170" s="131"/>
      <c r="K2170" s="22"/>
      <c r="L2170" s="130" t="str">
        <f t="shared" si="870"/>
        <v/>
      </c>
      <c r="M2170" s="122"/>
      <c r="N2170" s="131"/>
      <c r="O2170" s="22"/>
      <c r="P2170" s="130" t="str">
        <f t="shared" si="871"/>
        <v/>
      </c>
      <c r="Q2170" s="122"/>
      <c r="R2170" s="131"/>
      <c r="S2170" s="22"/>
      <c r="T2170" s="130" t="str">
        <f t="shared" si="872"/>
        <v/>
      </c>
      <c r="U2170" s="122"/>
      <c r="V2170" s="131"/>
      <c r="W2170" s="22"/>
      <c r="X2170" s="130" t="str">
        <f t="shared" si="873"/>
        <v/>
      </c>
      <c r="Y2170" s="122"/>
      <c r="Z2170" s="131"/>
      <c r="AA2170" s="22"/>
      <c r="AC2170" s="6" t="str">
        <f t="shared" si="874"/>
        <v/>
      </c>
      <c r="AE2170" s="6" t="str">
        <f t="shared" si="875"/>
        <v/>
      </c>
      <c r="AF2170" s="6" t="str">
        <f t="shared" si="876"/>
        <v/>
      </c>
      <c r="AG2170" s="6" t="str">
        <f t="shared" si="877"/>
        <v/>
      </c>
      <c r="AH2170" s="6" t="str">
        <f t="shared" si="878"/>
        <v/>
      </c>
      <c r="AI2170" s="6" t="str">
        <f t="shared" si="879"/>
        <v/>
      </c>
      <c r="AJ2170" s="6" t="str">
        <f t="shared" si="880"/>
        <v/>
      </c>
      <c r="AL2170" s="9" t="str">
        <f>IF('Stock Details'!F2169="", "", 'Stock Details'!F2169)</f>
        <v/>
      </c>
      <c r="AM2170" s="9" t="str">
        <f>IF('Stock Details'!G2169="", "", 'Stock Details'!G2169)</f>
        <v/>
      </c>
      <c r="AO2170" s="59" t="str">
        <f t="shared" si="881"/>
        <v/>
      </c>
      <c r="AP2170" s="59" t="str">
        <f t="shared" si="885"/>
        <v/>
      </c>
      <c r="AQ2170" s="59" t="str">
        <f t="shared" si="886"/>
        <v/>
      </c>
      <c r="AR2170" s="59" t="str">
        <f t="shared" si="887"/>
        <v/>
      </c>
      <c r="AS2170" s="59" t="str">
        <f t="shared" si="888"/>
        <v/>
      </c>
      <c r="AT2170" s="59" t="str">
        <f t="shared" si="889"/>
        <v/>
      </c>
      <c r="AV2170" s="59" t="str">
        <f t="shared" si="882"/>
        <v/>
      </c>
      <c r="AW2170" s="59" t="str">
        <f t="shared" si="864"/>
        <v/>
      </c>
      <c r="AX2170" s="59" t="str">
        <f t="shared" si="865"/>
        <v/>
      </c>
      <c r="AY2170" s="59" t="str">
        <f t="shared" si="866"/>
        <v/>
      </c>
      <c r="AZ2170" s="59" t="str">
        <f t="shared" si="867"/>
        <v/>
      </c>
      <c r="BA2170" s="59" t="str">
        <f t="shared" si="868"/>
        <v/>
      </c>
      <c r="BC2170" s="49" t="str">
        <f>IF($B2170="", "", IF(COUNTIF(BD2170:$BY2170, "")=BC$8, IF(D2170="", "", D2170), ""))</f>
        <v/>
      </c>
      <c r="BD2170" s="61" t="str">
        <f>IF($B2170="", "", IF(COUNTIF(BE2170:$BY2170, "")=BD$8, IF(E2170="", "", E2170), ""))</f>
        <v/>
      </c>
      <c r="BE2170" s="61" t="str">
        <f>IF($B2170="", "", IF(COUNTIF(BF2170:$BY2170, "")=BE$8, IF(F2170="", "", F2170), ""))</f>
        <v/>
      </c>
      <c r="BF2170" s="61" t="str">
        <f>IF($B2170="", "", IF(COUNTIF(BG2170:$BY2170, "")=BF$8, IF(G2170="", "", G2170), ""))</f>
        <v/>
      </c>
      <c r="BG2170" s="61" t="str">
        <f>IF($B2170="", "", IF(COUNTIF(BH2170:$BY2170, "")=BG$8, IF(H2170="", "", H2170), ""))</f>
        <v/>
      </c>
      <c r="BH2170" s="61" t="str">
        <f>IF($B2170="", "", IF(COUNTIF(BI2170:$BY2170, "")=BH$8, IF(I2170="", "", I2170), ""))</f>
        <v/>
      </c>
      <c r="BI2170" s="61" t="str">
        <f>IF($B2170="", "", IF(COUNTIF(BJ2170:$BY2170, "")=BI$8, IF(J2170="", "", J2170), ""))</f>
        <v/>
      </c>
      <c r="BJ2170" s="61" t="str">
        <f>IF($B2170="", "", IF(COUNTIF(BK2170:$BY2170, "")=BJ$8, IF(K2170="", "", K2170), ""))</f>
        <v/>
      </c>
      <c r="BK2170" s="61" t="str">
        <f>IF($B2170="", "", IF(COUNTIF(BL2170:$BY2170, "")=BK$8, IF(L2170="", "", L2170), ""))</f>
        <v/>
      </c>
      <c r="BL2170" s="61" t="str">
        <f>IF($B2170="", "", IF(COUNTIF(BM2170:$BY2170, "")=BL$8, IF(M2170="", "", M2170), ""))</f>
        <v/>
      </c>
      <c r="BM2170" s="61" t="str">
        <f>IF($B2170="", "", IF(COUNTIF(BN2170:$BY2170, "")=BM$8, IF(N2170="", "", N2170), ""))</f>
        <v/>
      </c>
      <c r="BN2170" s="61" t="str">
        <f>IF($B2170="", "", IF(COUNTIF(BO2170:$BY2170, "")=BN$8, IF(O2170="", "", O2170), ""))</f>
        <v/>
      </c>
      <c r="BO2170" s="61" t="str">
        <f>IF($B2170="", "", IF(COUNTIF(BP2170:$BY2170, "")=BO$8, IF(P2170="", "", P2170), ""))</f>
        <v/>
      </c>
      <c r="BP2170" s="61" t="str">
        <f>IF($B2170="", "", IF(COUNTIF(BQ2170:$BY2170, "")=BP$8, IF(Q2170="", "", Q2170), ""))</f>
        <v/>
      </c>
      <c r="BQ2170" s="61" t="str">
        <f>IF($B2170="", "", IF(COUNTIF(BR2170:$BY2170, "")=BQ$8, IF(R2170="", "", R2170), ""))</f>
        <v/>
      </c>
      <c r="BR2170" s="61" t="str">
        <f>IF($B2170="", "", IF(COUNTIF(BS2170:$BY2170, "")=BR$8, IF(S2170="", "", S2170), ""))</f>
        <v/>
      </c>
      <c r="BS2170" s="61" t="str">
        <f>IF($B2170="", "", IF(COUNTIF(BT2170:$BY2170, "")=BS$8, IF(T2170="", "", T2170), ""))</f>
        <v/>
      </c>
      <c r="BT2170" s="61" t="str">
        <f>IF($B2170="", "", IF(COUNTIF(BU2170:$BY2170, "")=BT$8, IF(U2170="", "", U2170), ""))</f>
        <v/>
      </c>
      <c r="BU2170" s="61" t="str">
        <f>IF($B2170="", "", IF(COUNTIF(BV2170:$BY2170, "")=BU$8, IF(V2170="", "", V2170), ""))</f>
        <v/>
      </c>
      <c r="BV2170" s="61" t="str">
        <f>IF($B2170="", "", IF(COUNTIF(BW2170:$BY2170, "")=BV$8, IF(W2170="", "", W2170), ""))</f>
        <v/>
      </c>
      <c r="BW2170" s="61" t="str">
        <f>IF($B2170="", "", IF(COUNTIF(BX2170:$BY2170, "")=BW$8, IF(X2170="", "", X2170), ""))</f>
        <v/>
      </c>
      <c r="BX2170" s="61" t="str">
        <f>IF($B2170="", "", IF(COUNTIF(BY2170:$BY2170, "")=BX$8, IF(Y2170="", "", Y2170), ""))</f>
        <v/>
      </c>
      <c r="BY2170" s="50" t="str">
        <f t="shared" si="883"/>
        <v/>
      </c>
      <c r="CA2170" s="6" t="str">
        <f t="shared" si="884"/>
        <v/>
      </c>
      <c r="CB2170" s="6" t="str">
        <f>IF(CA2170="", "", RANK(CA2170, $CA$9:$CA$2508, 0)+COUNTIF($CA$9:CA2170, CA2170)-1)</f>
        <v/>
      </c>
    </row>
    <row r="2171" spans="1:80" x14ac:dyDescent="0.25">
      <c r="A2171" s="22"/>
      <c r="B2171" s="121" t="str">
        <f>IF('Stock Details'!B2170="", "", 'Stock Details'!B2170)</f>
        <v/>
      </c>
      <c r="C2171" s="22"/>
      <c r="D2171" s="130"/>
      <c r="E2171" s="122"/>
      <c r="F2171" s="131"/>
      <c r="G2171" s="22"/>
      <c r="H2171" s="130" t="str">
        <f t="shared" si="869"/>
        <v/>
      </c>
      <c r="I2171" s="122"/>
      <c r="J2171" s="131"/>
      <c r="K2171" s="22"/>
      <c r="L2171" s="130" t="str">
        <f t="shared" si="870"/>
        <v/>
      </c>
      <c r="M2171" s="122"/>
      <c r="N2171" s="131"/>
      <c r="O2171" s="22"/>
      <c r="P2171" s="130" t="str">
        <f t="shared" si="871"/>
        <v/>
      </c>
      <c r="Q2171" s="122"/>
      <c r="R2171" s="131"/>
      <c r="S2171" s="22"/>
      <c r="T2171" s="130" t="str">
        <f t="shared" si="872"/>
        <v/>
      </c>
      <c r="U2171" s="122"/>
      <c r="V2171" s="131"/>
      <c r="W2171" s="22"/>
      <c r="X2171" s="130" t="str">
        <f t="shared" si="873"/>
        <v/>
      </c>
      <c r="Y2171" s="122"/>
      <c r="Z2171" s="131"/>
      <c r="AA2171" s="22"/>
      <c r="AC2171" s="6" t="str">
        <f t="shared" si="874"/>
        <v/>
      </c>
      <c r="AE2171" s="6" t="str">
        <f t="shared" si="875"/>
        <v/>
      </c>
      <c r="AF2171" s="6" t="str">
        <f t="shared" si="876"/>
        <v/>
      </c>
      <c r="AG2171" s="6" t="str">
        <f t="shared" si="877"/>
        <v/>
      </c>
      <c r="AH2171" s="6" t="str">
        <f t="shared" si="878"/>
        <v/>
      </c>
      <c r="AI2171" s="6" t="str">
        <f t="shared" si="879"/>
        <v/>
      </c>
      <c r="AJ2171" s="6" t="str">
        <f t="shared" si="880"/>
        <v/>
      </c>
      <c r="AL2171" s="9" t="str">
        <f>IF('Stock Details'!F2170="", "", 'Stock Details'!F2170)</f>
        <v/>
      </c>
      <c r="AM2171" s="9" t="str">
        <f>IF('Stock Details'!G2170="", "", 'Stock Details'!G2170)</f>
        <v/>
      </c>
      <c r="AO2171" s="59" t="str">
        <f t="shared" si="881"/>
        <v/>
      </c>
      <c r="AP2171" s="59" t="str">
        <f t="shared" si="885"/>
        <v/>
      </c>
      <c r="AQ2171" s="59" t="str">
        <f t="shared" si="886"/>
        <v/>
      </c>
      <c r="AR2171" s="59" t="str">
        <f t="shared" si="887"/>
        <v/>
      </c>
      <c r="AS2171" s="59" t="str">
        <f t="shared" si="888"/>
        <v/>
      </c>
      <c r="AT2171" s="59" t="str">
        <f t="shared" si="889"/>
        <v/>
      </c>
      <c r="AV2171" s="59" t="str">
        <f t="shared" si="882"/>
        <v/>
      </c>
      <c r="AW2171" s="59" t="str">
        <f t="shared" si="864"/>
        <v/>
      </c>
      <c r="AX2171" s="59" t="str">
        <f t="shared" si="865"/>
        <v/>
      </c>
      <c r="AY2171" s="59" t="str">
        <f t="shared" si="866"/>
        <v/>
      </c>
      <c r="AZ2171" s="59" t="str">
        <f t="shared" si="867"/>
        <v/>
      </c>
      <c r="BA2171" s="59" t="str">
        <f t="shared" si="868"/>
        <v/>
      </c>
      <c r="BC2171" s="49" t="str">
        <f>IF($B2171="", "", IF(COUNTIF(BD2171:$BY2171, "")=BC$8, IF(D2171="", "", D2171), ""))</f>
        <v/>
      </c>
      <c r="BD2171" s="61" t="str">
        <f>IF($B2171="", "", IF(COUNTIF(BE2171:$BY2171, "")=BD$8, IF(E2171="", "", E2171), ""))</f>
        <v/>
      </c>
      <c r="BE2171" s="61" t="str">
        <f>IF($B2171="", "", IF(COUNTIF(BF2171:$BY2171, "")=BE$8, IF(F2171="", "", F2171), ""))</f>
        <v/>
      </c>
      <c r="BF2171" s="61" t="str">
        <f>IF($B2171="", "", IF(COUNTIF(BG2171:$BY2171, "")=BF$8, IF(G2171="", "", G2171), ""))</f>
        <v/>
      </c>
      <c r="BG2171" s="61" t="str">
        <f>IF($B2171="", "", IF(COUNTIF(BH2171:$BY2171, "")=BG$8, IF(H2171="", "", H2171), ""))</f>
        <v/>
      </c>
      <c r="BH2171" s="61" t="str">
        <f>IF($B2171="", "", IF(COUNTIF(BI2171:$BY2171, "")=BH$8, IF(I2171="", "", I2171), ""))</f>
        <v/>
      </c>
      <c r="BI2171" s="61" t="str">
        <f>IF($B2171="", "", IF(COUNTIF(BJ2171:$BY2171, "")=BI$8, IF(J2171="", "", J2171), ""))</f>
        <v/>
      </c>
      <c r="BJ2171" s="61" t="str">
        <f>IF($B2171="", "", IF(COUNTIF(BK2171:$BY2171, "")=BJ$8, IF(K2171="", "", K2171), ""))</f>
        <v/>
      </c>
      <c r="BK2171" s="61" t="str">
        <f>IF($B2171="", "", IF(COUNTIF(BL2171:$BY2171, "")=BK$8, IF(L2171="", "", L2171), ""))</f>
        <v/>
      </c>
      <c r="BL2171" s="61" t="str">
        <f>IF($B2171="", "", IF(COUNTIF(BM2171:$BY2171, "")=BL$8, IF(M2171="", "", M2171), ""))</f>
        <v/>
      </c>
      <c r="BM2171" s="61" t="str">
        <f>IF($B2171="", "", IF(COUNTIF(BN2171:$BY2171, "")=BM$8, IF(N2171="", "", N2171), ""))</f>
        <v/>
      </c>
      <c r="BN2171" s="61" t="str">
        <f>IF($B2171="", "", IF(COUNTIF(BO2171:$BY2171, "")=BN$8, IF(O2171="", "", O2171), ""))</f>
        <v/>
      </c>
      <c r="BO2171" s="61" t="str">
        <f>IF($B2171="", "", IF(COUNTIF(BP2171:$BY2171, "")=BO$8, IF(P2171="", "", P2171), ""))</f>
        <v/>
      </c>
      <c r="BP2171" s="61" t="str">
        <f>IF($B2171="", "", IF(COUNTIF(BQ2171:$BY2171, "")=BP$8, IF(Q2171="", "", Q2171), ""))</f>
        <v/>
      </c>
      <c r="BQ2171" s="61" t="str">
        <f>IF($B2171="", "", IF(COUNTIF(BR2171:$BY2171, "")=BQ$8, IF(R2171="", "", R2171), ""))</f>
        <v/>
      </c>
      <c r="BR2171" s="61" t="str">
        <f>IF($B2171="", "", IF(COUNTIF(BS2171:$BY2171, "")=BR$8, IF(S2171="", "", S2171), ""))</f>
        <v/>
      </c>
      <c r="BS2171" s="61" t="str">
        <f>IF($B2171="", "", IF(COUNTIF(BT2171:$BY2171, "")=BS$8, IF(T2171="", "", T2171), ""))</f>
        <v/>
      </c>
      <c r="BT2171" s="61" t="str">
        <f>IF($B2171="", "", IF(COUNTIF(BU2171:$BY2171, "")=BT$8, IF(U2171="", "", U2171), ""))</f>
        <v/>
      </c>
      <c r="BU2171" s="61" t="str">
        <f>IF($B2171="", "", IF(COUNTIF(BV2171:$BY2171, "")=BU$8, IF(V2171="", "", V2171), ""))</f>
        <v/>
      </c>
      <c r="BV2171" s="61" t="str">
        <f>IF($B2171="", "", IF(COUNTIF(BW2171:$BY2171, "")=BV$8, IF(W2171="", "", W2171), ""))</f>
        <v/>
      </c>
      <c r="BW2171" s="61" t="str">
        <f>IF($B2171="", "", IF(COUNTIF(BX2171:$BY2171, "")=BW$8, IF(X2171="", "", X2171), ""))</f>
        <v/>
      </c>
      <c r="BX2171" s="61" t="str">
        <f>IF($B2171="", "", IF(COUNTIF(BY2171:$BY2171, "")=BX$8, IF(Y2171="", "", Y2171), ""))</f>
        <v/>
      </c>
      <c r="BY2171" s="50" t="str">
        <f t="shared" si="883"/>
        <v/>
      </c>
      <c r="CA2171" s="6" t="str">
        <f t="shared" si="884"/>
        <v/>
      </c>
      <c r="CB2171" s="6" t="str">
        <f>IF(CA2171="", "", RANK(CA2171, $CA$9:$CA$2508, 0)+COUNTIF($CA$9:CA2171, CA2171)-1)</f>
        <v/>
      </c>
    </row>
    <row r="2172" spans="1:80" x14ac:dyDescent="0.25">
      <c r="A2172" s="22"/>
      <c r="B2172" s="121" t="str">
        <f>IF('Stock Details'!B2171="", "", 'Stock Details'!B2171)</f>
        <v/>
      </c>
      <c r="C2172" s="22"/>
      <c r="D2172" s="130"/>
      <c r="E2172" s="122"/>
      <c r="F2172" s="131"/>
      <c r="G2172" s="22"/>
      <c r="H2172" s="130" t="str">
        <f t="shared" si="869"/>
        <v/>
      </c>
      <c r="I2172" s="122"/>
      <c r="J2172" s="131"/>
      <c r="K2172" s="22"/>
      <c r="L2172" s="130" t="str">
        <f t="shared" si="870"/>
        <v/>
      </c>
      <c r="M2172" s="122"/>
      <c r="N2172" s="131"/>
      <c r="O2172" s="22"/>
      <c r="P2172" s="130" t="str">
        <f t="shared" si="871"/>
        <v/>
      </c>
      <c r="Q2172" s="122"/>
      <c r="R2172" s="131"/>
      <c r="S2172" s="22"/>
      <c r="T2172" s="130" t="str">
        <f t="shared" si="872"/>
        <v/>
      </c>
      <c r="U2172" s="122"/>
      <c r="V2172" s="131"/>
      <c r="W2172" s="22"/>
      <c r="X2172" s="130" t="str">
        <f t="shared" si="873"/>
        <v/>
      </c>
      <c r="Y2172" s="122"/>
      <c r="Z2172" s="131"/>
      <c r="AA2172" s="22"/>
      <c r="AC2172" s="6" t="str">
        <f t="shared" si="874"/>
        <v/>
      </c>
      <c r="AE2172" s="6" t="str">
        <f t="shared" si="875"/>
        <v/>
      </c>
      <c r="AF2172" s="6" t="str">
        <f t="shared" si="876"/>
        <v/>
      </c>
      <c r="AG2172" s="6" t="str">
        <f t="shared" si="877"/>
        <v/>
      </c>
      <c r="AH2172" s="6" t="str">
        <f t="shared" si="878"/>
        <v/>
      </c>
      <c r="AI2172" s="6" t="str">
        <f t="shared" si="879"/>
        <v/>
      </c>
      <c r="AJ2172" s="6" t="str">
        <f t="shared" si="880"/>
        <v/>
      </c>
      <c r="AL2172" s="9" t="str">
        <f>IF('Stock Details'!F2171="", "", 'Stock Details'!F2171)</f>
        <v/>
      </c>
      <c r="AM2172" s="9" t="str">
        <f>IF('Stock Details'!G2171="", "", 'Stock Details'!G2171)</f>
        <v/>
      </c>
      <c r="AO2172" s="59" t="str">
        <f t="shared" si="881"/>
        <v/>
      </c>
      <c r="AP2172" s="59" t="str">
        <f t="shared" si="885"/>
        <v/>
      </c>
      <c r="AQ2172" s="59" t="str">
        <f t="shared" si="886"/>
        <v/>
      </c>
      <c r="AR2172" s="59" t="str">
        <f t="shared" si="887"/>
        <v/>
      </c>
      <c r="AS2172" s="59" t="str">
        <f t="shared" si="888"/>
        <v/>
      </c>
      <c r="AT2172" s="59" t="str">
        <f t="shared" si="889"/>
        <v/>
      </c>
      <c r="AV2172" s="59" t="str">
        <f t="shared" si="882"/>
        <v/>
      </c>
      <c r="AW2172" s="59" t="str">
        <f t="shared" si="864"/>
        <v/>
      </c>
      <c r="AX2172" s="59" t="str">
        <f t="shared" si="865"/>
        <v/>
      </c>
      <c r="AY2172" s="59" t="str">
        <f t="shared" si="866"/>
        <v/>
      </c>
      <c r="AZ2172" s="59" t="str">
        <f t="shared" si="867"/>
        <v/>
      </c>
      <c r="BA2172" s="59" t="str">
        <f t="shared" si="868"/>
        <v/>
      </c>
      <c r="BC2172" s="49" t="str">
        <f>IF($B2172="", "", IF(COUNTIF(BD2172:$BY2172, "")=BC$8, IF(D2172="", "", D2172), ""))</f>
        <v/>
      </c>
      <c r="BD2172" s="61" t="str">
        <f>IF($B2172="", "", IF(COUNTIF(BE2172:$BY2172, "")=BD$8, IF(E2172="", "", E2172), ""))</f>
        <v/>
      </c>
      <c r="BE2172" s="61" t="str">
        <f>IF($B2172="", "", IF(COUNTIF(BF2172:$BY2172, "")=BE$8, IF(F2172="", "", F2172), ""))</f>
        <v/>
      </c>
      <c r="BF2172" s="61" t="str">
        <f>IF($B2172="", "", IF(COUNTIF(BG2172:$BY2172, "")=BF$8, IF(G2172="", "", G2172), ""))</f>
        <v/>
      </c>
      <c r="BG2172" s="61" t="str">
        <f>IF($B2172="", "", IF(COUNTIF(BH2172:$BY2172, "")=BG$8, IF(H2172="", "", H2172), ""))</f>
        <v/>
      </c>
      <c r="BH2172" s="61" t="str">
        <f>IF($B2172="", "", IF(COUNTIF(BI2172:$BY2172, "")=BH$8, IF(I2172="", "", I2172), ""))</f>
        <v/>
      </c>
      <c r="BI2172" s="61" t="str">
        <f>IF($B2172="", "", IF(COUNTIF(BJ2172:$BY2172, "")=BI$8, IF(J2172="", "", J2172), ""))</f>
        <v/>
      </c>
      <c r="BJ2172" s="61" t="str">
        <f>IF($B2172="", "", IF(COUNTIF(BK2172:$BY2172, "")=BJ$8, IF(K2172="", "", K2172), ""))</f>
        <v/>
      </c>
      <c r="BK2172" s="61" t="str">
        <f>IF($B2172="", "", IF(COUNTIF(BL2172:$BY2172, "")=BK$8, IF(L2172="", "", L2172), ""))</f>
        <v/>
      </c>
      <c r="BL2172" s="61" t="str">
        <f>IF($B2172="", "", IF(COUNTIF(BM2172:$BY2172, "")=BL$8, IF(M2172="", "", M2172), ""))</f>
        <v/>
      </c>
      <c r="BM2172" s="61" t="str">
        <f>IF($B2172="", "", IF(COUNTIF(BN2172:$BY2172, "")=BM$8, IF(N2172="", "", N2172), ""))</f>
        <v/>
      </c>
      <c r="BN2172" s="61" t="str">
        <f>IF($B2172="", "", IF(COUNTIF(BO2172:$BY2172, "")=BN$8, IF(O2172="", "", O2172), ""))</f>
        <v/>
      </c>
      <c r="BO2172" s="61" t="str">
        <f>IF($B2172="", "", IF(COUNTIF(BP2172:$BY2172, "")=BO$8, IF(P2172="", "", P2172), ""))</f>
        <v/>
      </c>
      <c r="BP2172" s="61" t="str">
        <f>IF($B2172="", "", IF(COUNTIF(BQ2172:$BY2172, "")=BP$8, IF(Q2172="", "", Q2172), ""))</f>
        <v/>
      </c>
      <c r="BQ2172" s="61" t="str">
        <f>IF($B2172="", "", IF(COUNTIF(BR2172:$BY2172, "")=BQ$8, IF(R2172="", "", R2172), ""))</f>
        <v/>
      </c>
      <c r="BR2172" s="61" t="str">
        <f>IF($B2172="", "", IF(COUNTIF(BS2172:$BY2172, "")=BR$8, IF(S2172="", "", S2172), ""))</f>
        <v/>
      </c>
      <c r="BS2172" s="61" t="str">
        <f>IF($B2172="", "", IF(COUNTIF(BT2172:$BY2172, "")=BS$8, IF(T2172="", "", T2172), ""))</f>
        <v/>
      </c>
      <c r="BT2172" s="61" t="str">
        <f>IF($B2172="", "", IF(COUNTIF(BU2172:$BY2172, "")=BT$8, IF(U2172="", "", U2172), ""))</f>
        <v/>
      </c>
      <c r="BU2172" s="61" t="str">
        <f>IF($B2172="", "", IF(COUNTIF(BV2172:$BY2172, "")=BU$8, IF(V2172="", "", V2172), ""))</f>
        <v/>
      </c>
      <c r="BV2172" s="61" t="str">
        <f>IF($B2172="", "", IF(COUNTIF(BW2172:$BY2172, "")=BV$8, IF(W2172="", "", W2172), ""))</f>
        <v/>
      </c>
      <c r="BW2172" s="61" t="str">
        <f>IF($B2172="", "", IF(COUNTIF(BX2172:$BY2172, "")=BW$8, IF(X2172="", "", X2172), ""))</f>
        <v/>
      </c>
      <c r="BX2172" s="61" t="str">
        <f>IF($B2172="", "", IF(COUNTIF(BY2172:$BY2172, "")=BX$8, IF(Y2172="", "", Y2172), ""))</f>
        <v/>
      </c>
      <c r="BY2172" s="50" t="str">
        <f t="shared" si="883"/>
        <v/>
      </c>
      <c r="CA2172" s="6" t="str">
        <f t="shared" si="884"/>
        <v/>
      </c>
      <c r="CB2172" s="6" t="str">
        <f>IF(CA2172="", "", RANK(CA2172, $CA$9:$CA$2508, 0)+COUNTIF($CA$9:CA2172, CA2172)-1)</f>
        <v/>
      </c>
    </row>
    <row r="2173" spans="1:80" x14ac:dyDescent="0.25">
      <c r="A2173" s="22"/>
      <c r="B2173" s="121" t="str">
        <f>IF('Stock Details'!B2172="", "", 'Stock Details'!B2172)</f>
        <v/>
      </c>
      <c r="C2173" s="22"/>
      <c r="D2173" s="130"/>
      <c r="E2173" s="122"/>
      <c r="F2173" s="131"/>
      <c r="G2173" s="22"/>
      <c r="H2173" s="130" t="str">
        <f t="shared" si="869"/>
        <v/>
      </c>
      <c r="I2173" s="122"/>
      <c r="J2173" s="131"/>
      <c r="K2173" s="22"/>
      <c r="L2173" s="130" t="str">
        <f t="shared" si="870"/>
        <v/>
      </c>
      <c r="M2173" s="122"/>
      <c r="N2173" s="131"/>
      <c r="O2173" s="22"/>
      <c r="P2173" s="130" t="str">
        <f t="shared" si="871"/>
        <v/>
      </c>
      <c r="Q2173" s="122"/>
      <c r="R2173" s="131"/>
      <c r="S2173" s="22"/>
      <c r="T2173" s="130" t="str">
        <f t="shared" si="872"/>
        <v/>
      </c>
      <c r="U2173" s="122"/>
      <c r="V2173" s="131"/>
      <c r="W2173" s="22"/>
      <c r="X2173" s="130" t="str">
        <f t="shared" si="873"/>
        <v/>
      </c>
      <c r="Y2173" s="122"/>
      <c r="Z2173" s="131"/>
      <c r="AA2173" s="22"/>
      <c r="AC2173" s="6" t="str">
        <f t="shared" si="874"/>
        <v/>
      </c>
      <c r="AE2173" s="6" t="str">
        <f t="shared" si="875"/>
        <v/>
      </c>
      <c r="AF2173" s="6" t="str">
        <f t="shared" si="876"/>
        <v/>
      </c>
      <c r="AG2173" s="6" t="str">
        <f t="shared" si="877"/>
        <v/>
      </c>
      <c r="AH2173" s="6" t="str">
        <f t="shared" si="878"/>
        <v/>
      </c>
      <c r="AI2173" s="6" t="str">
        <f t="shared" si="879"/>
        <v/>
      </c>
      <c r="AJ2173" s="6" t="str">
        <f t="shared" si="880"/>
        <v/>
      </c>
      <c r="AL2173" s="9" t="str">
        <f>IF('Stock Details'!F2172="", "", 'Stock Details'!F2172)</f>
        <v/>
      </c>
      <c r="AM2173" s="9" t="str">
        <f>IF('Stock Details'!G2172="", "", 'Stock Details'!G2172)</f>
        <v/>
      </c>
      <c r="AO2173" s="59" t="str">
        <f t="shared" si="881"/>
        <v/>
      </c>
      <c r="AP2173" s="59" t="str">
        <f t="shared" si="885"/>
        <v/>
      </c>
      <c r="AQ2173" s="59" t="str">
        <f t="shared" si="886"/>
        <v/>
      </c>
      <c r="AR2173" s="59" t="str">
        <f t="shared" si="887"/>
        <v/>
      </c>
      <c r="AS2173" s="59" t="str">
        <f t="shared" si="888"/>
        <v/>
      </c>
      <c r="AT2173" s="59" t="str">
        <f t="shared" si="889"/>
        <v/>
      </c>
      <c r="AV2173" s="59" t="str">
        <f t="shared" si="882"/>
        <v/>
      </c>
      <c r="AW2173" s="59" t="str">
        <f t="shared" si="864"/>
        <v/>
      </c>
      <c r="AX2173" s="59" t="str">
        <f t="shared" si="865"/>
        <v/>
      </c>
      <c r="AY2173" s="59" t="str">
        <f t="shared" si="866"/>
        <v/>
      </c>
      <c r="AZ2173" s="59" t="str">
        <f t="shared" si="867"/>
        <v/>
      </c>
      <c r="BA2173" s="59" t="str">
        <f t="shared" si="868"/>
        <v/>
      </c>
      <c r="BC2173" s="49" t="str">
        <f>IF($B2173="", "", IF(COUNTIF(BD2173:$BY2173, "")=BC$8, IF(D2173="", "", D2173), ""))</f>
        <v/>
      </c>
      <c r="BD2173" s="61" t="str">
        <f>IF($B2173="", "", IF(COUNTIF(BE2173:$BY2173, "")=BD$8, IF(E2173="", "", E2173), ""))</f>
        <v/>
      </c>
      <c r="BE2173" s="61" t="str">
        <f>IF($B2173="", "", IF(COUNTIF(BF2173:$BY2173, "")=BE$8, IF(F2173="", "", F2173), ""))</f>
        <v/>
      </c>
      <c r="BF2173" s="61" t="str">
        <f>IF($B2173="", "", IF(COUNTIF(BG2173:$BY2173, "")=BF$8, IF(G2173="", "", G2173), ""))</f>
        <v/>
      </c>
      <c r="BG2173" s="61" t="str">
        <f>IF($B2173="", "", IF(COUNTIF(BH2173:$BY2173, "")=BG$8, IF(H2173="", "", H2173), ""))</f>
        <v/>
      </c>
      <c r="BH2173" s="61" t="str">
        <f>IF($B2173="", "", IF(COUNTIF(BI2173:$BY2173, "")=BH$8, IF(I2173="", "", I2173), ""))</f>
        <v/>
      </c>
      <c r="BI2173" s="61" t="str">
        <f>IF($B2173="", "", IF(COUNTIF(BJ2173:$BY2173, "")=BI$8, IF(J2173="", "", J2173), ""))</f>
        <v/>
      </c>
      <c r="BJ2173" s="61" t="str">
        <f>IF($B2173="", "", IF(COUNTIF(BK2173:$BY2173, "")=BJ$8, IF(K2173="", "", K2173), ""))</f>
        <v/>
      </c>
      <c r="BK2173" s="61" t="str">
        <f>IF($B2173="", "", IF(COUNTIF(BL2173:$BY2173, "")=BK$8, IF(L2173="", "", L2173), ""))</f>
        <v/>
      </c>
      <c r="BL2173" s="61" t="str">
        <f>IF($B2173="", "", IF(COUNTIF(BM2173:$BY2173, "")=BL$8, IF(M2173="", "", M2173), ""))</f>
        <v/>
      </c>
      <c r="BM2173" s="61" t="str">
        <f>IF($B2173="", "", IF(COUNTIF(BN2173:$BY2173, "")=BM$8, IF(N2173="", "", N2173), ""))</f>
        <v/>
      </c>
      <c r="BN2173" s="61" t="str">
        <f>IF($B2173="", "", IF(COUNTIF(BO2173:$BY2173, "")=BN$8, IF(O2173="", "", O2173), ""))</f>
        <v/>
      </c>
      <c r="BO2173" s="61" t="str">
        <f>IF($B2173="", "", IF(COUNTIF(BP2173:$BY2173, "")=BO$8, IF(P2173="", "", P2173), ""))</f>
        <v/>
      </c>
      <c r="BP2173" s="61" t="str">
        <f>IF($B2173="", "", IF(COUNTIF(BQ2173:$BY2173, "")=BP$8, IF(Q2173="", "", Q2173), ""))</f>
        <v/>
      </c>
      <c r="BQ2173" s="61" t="str">
        <f>IF($B2173="", "", IF(COUNTIF(BR2173:$BY2173, "")=BQ$8, IF(R2173="", "", R2173), ""))</f>
        <v/>
      </c>
      <c r="BR2173" s="61" t="str">
        <f>IF($B2173="", "", IF(COUNTIF(BS2173:$BY2173, "")=BR$8, IF(S2173="", "", S2173), ""))</f>
        <v/>
      </c>
      <c r="BS2173" s="61" t="str">
        <f>IF($B2173="", "", IF(COUNTIF(BT2173:$BY2173, "")=BS$8, IF(T2173="", "", T2173), ""))</f>
        <v/>
      </c>
      <c r="BT2173" s="61" t="str">
        <f>IF($B2173="", "", IF(COUNTIF(BU2173:$BY2173, "")=BT$8, IF(U2173="", "", U2173), ""))</f>
        <v/>
      </c>
      <c r="BU2173" s="61" t="str">
        <f>IF($B2173="", "", IF(COUNTIF(BV2173:$BY2173, "")=BU$8, IF(V2173="", "", V2173), ""))</f>
        <v/>
      </c>
      <c r="BV2173" s="61" t="str">
        <f>IF($B2173="", "", IF(COUNTIF(BW2173:$BY2173, "")=BV$8, IF(W2173="", "", W2173), ""))</f>
        <v/>
      </c>
      <c r="BW2173" s="61" t="str">
        <f>IF($B2173="", "", IF(COUNTIF(BX2173:$BY2173, "")=BW$8, IF(X2173="", "", X2173), ""))</f>
        <v/>
      </c>
      <c r="BX2173" s="61" t="str">
        <f>IF($B2173="", "", IF(COUNTIF(BY2173:$BY2173, "")=BX$8, IF(Y2173="", "", Y2173), ""))</f>
        <v/>
      </c>
      <c r="BY2173" s="50" t="str">
        <f t="shared" si="883"/>
        <v/>
      </c>
      <c r="CA2173" s="6" t="str">
        <f t="shared" si="884"/>
        <v/>
      </c>
      <c r="CB2173" s="6" t="str">
        <f>IF(CA2173="", "", RANK(CA2173, $CA$9:$CA$2508, 0)+COUNTIF($CA$9:CA2173, CA2173)-1)</f>
        <v/>
      </c>
    </row>
    <row r="2174" spans="1:80" x14ac:dyDescent="0.25">
      <c r="A2174" s="22"/>
      <c r="B2174" s="121" t="str">
        <f>IF('Stock Details'!B2173="", "", 'Stock Details'!B2173)</f>
        <v/>
      </c>
      <c r="C2174" s="22"/>
      <c r="D2174" s="130"/>
      <c r="E2174" s="122"/>
      <c r="F2174" s="131"/>
      <c r="G2174" s="22"/>
      <c r="H2174" s="130" t="str">
        <f t="shared" si="869"/>
        <v/>
      </c>
      <c r="I2174" s="122"/>
      <c r="J2174" s="131"/>
      <c r="K2174" s="22"/>
      <c r="L2174" s="130" t="str">
        <f t="shared" si="870"/>
        <v/>
      </c>
      <c r="M2174" s="122"/>
      <c r="N2174" s="131"/>
      <c r="O2174" s="22"/>
      <c r="P2174" s="130" t="str">
        <f t="shared" si="871"/>
        <v/>
      </c>
      <c r="Q2174" s="122"/>
      <c r="R2174" s="131"/>
      <c r="S2174" s="22"/>
      <c r="T2174" s="130" t="str">
        <f t="shared" si="872"/>
        <v/>
      </c>
      <c r="U2174" s="122"/>
      <c r="V2174" s="131"/>
      <c r="W2174" s="22"/>
      <c r="X2174" s="130" t="str">
        <f t="shared" si="873"/>
        <v/>
      </c>
      <c r="Y2174" s="122"/>
      <c r="Z2174" s="131"/>
      <c r="AA2174" s="22"/>
      <c r="AC2174" s="6" t="str">
        <f t="shared" si="874"/>
        <v/>
      </c>
      <c r="AE2174" s="6" t="str">
        <f t="shared" si="875"/>
        <v/>
      </c>
      <c r="AF2174" s="6" t="str">
        <f t="shared" si="876"/>
        <v/>
      </c>
      <c r="AG2174" s="6" t="str">
        <f t="shared" si="877"/>
        <v/>
      </c>
      <c r="AH2174" s="6" t="str">
        <f t="shared" si="878"/>
        <v/>
      </c>
      <c r="AI2174" s="6" t="str">
        <f t="shared" si="879"/>
        <v/>
      </c>
      <c r="AJ2174" s="6" t="str">
        <f t="shared" si="880"/>
        <v/>
      </c>
      <c r="AL2174" s="9" t="str">
        <f>IF('Stock Details'!F2173="", "", 'Stock Details'!F2173)</f>
        <v/>
      </c>
      <c r="AM2174" s="9" t="str">
        <f>IF('Stock Details'!G2173="", "", 'Stock Details'!G2173)</f>
        <v/>
      </c>
      <c r="AO2174" s="59" t="str">
        <f t="shared" si="881"/>
        <v/>
      </c>
      <c r="AP2174" s="59" t="str">
        <f t="shared" si="885"/>
        <v/>
      </c>
      <c r="AQ2174" s="59" t="str">
        <f t="shared" si="886"/>
        <v/>
      </c>
      <c r="AR2174" s="59" t="str">
        <f t="shared" si="887"/>
        <v/>
      </c>
      <c r="AS2174" s="59" t="str">
        <f t="shared" si="888"/>
        <v/>
      </c>
      <c r="AT2174" s="59" t="str">
        <f t="shared" si="889"/>
        <v/>
      </c>
      <c r="AV2174" s="59" t="str">
        <f t="shared" si="882"/>
        <v/>
      </c>
      <c r="AW2174" s="59" t="str">
        <f t="shared" si="864"/>
        <v/>
      </c>
      <c r="AX2174" s="59" t="str">
        <f t="shared" si="865"/>
        <v/>
      </c>
      <c r="AY2174" s="59" t="str">
        <f t="shared" si="866"/>
        <v/>
      </c>
      <c r="AZ2174" s="59" t="str">
        <f t="shared" si="867"/>
        <v/>
      </c>
      <c r="BA2174" s="59" t="str">
        <f t="shared" si="868"/>
        <v/>
      </c>
      <c r="BC2174" s="49" t="str">
        <f>IF($B2174="", "", IF(COUNTIF(BD2174:$BY2174, "")=BC$8, IF(D2174="", "", D2174), ""))</f>
        <v/>
      </c>
      <c r="BD2174" s="61" t="str">
        <f>IF($B2174="", "", IF(COUNTIF(BE2174:$BY2174, "")=BD$8, IF(E2174="", "", E2174), ""))</f>
        <v/>
      </c>
      <c r="BE2174" s="61" t="str">
        <f>IF($B2174="", "", IF(COUNTIF(BF2174:$BY2174, "")=BE$8, IF(F2174="", "", F2174), ""))</f>
        <v/>
      </c>
      <c r="BF2174" s="61" t="str">
        <f>IF($B2174="", "", IF(COUNTIF(BG2174:$BY2174, "")=BF$8, IF(G2174="", "", G2174), ""))</f>
        <v/>
      </c>
      <c r="BG2174" s="61" t="str">
        <f>IF($B2174="", "", IF(COUNTIF(BH2174:$BY2174, "")=BG$8, IF(H2174="", "", H2174), ""))</f>
        <v/>
      </c>
      <c r="BH2174" s="61" t="str">
        <f>IF($B2174="", "", IF(COUNTIF(BI2174:$BY2174, "")=BH$8, IF(I2174="", "", I2174), ""))</f>
        <v/>
      </c>
      <c r="BI2174" s="61" t="str">
        <f>IF($B2174="", "", IF(COUNTIF(BJ2174:$BY2174, "")=BI$8, IF(J2174="", "", J2174), ""))</f>
        <v/>
      </c>
      <c r="BJ2174" s="61" t="str">
        <f>IF($B2174="", "", IF(COUNTIF(BK2174:$BY2174, "")=BJ$8, IF(K2174="", "", K2174), ""))</f>
        <v/>
      </c>
      <c r="BK2174" s="61" t="str">
        <f>IF($B2174="", "", IF(COUNTIF(BL2174:$BY2174, "")=BK$8, IF(L2174="", "", L2174), ""))</f>
        <v/>
      </c>
      <c r="BL2174" s="61" t="str">
        <f>IF($B2174="", "", IF(COUNTIF(BM2174:$BY2174, "")=BL$8, IF(M2174="", "", M2174), ""))</f>
        <v/>
      </c>
      <c r="BM2174" s="61" t="str">
        <f>IF($B2174="", "", IF(COUNTIF(BN2174:$BY2174, "")=BM$8, IF(N2174="", "", N2174), ""))</f>
        <v/>
      </c>
      <c r="BN2174" s="61" t="str">
        <f>IF($B2174="", "", IF(COUNTIF(BO2174:$BY2174, "")=BN$8, IF(O2174="", "", O2174), ""))</f>
        <v/>
      </c>
      <c r="BO2174" s="61" t="str">
        <f>IF($B2174="", "", IF(COUNTIF(BP2174:$BY2174, "")=BO$8, IF(P2174="", "", P2174), ""))</f>
        <v/>
      </c>
      <c r="BP2174" s="61" t="str">
        <f>IF($B2174="", "", IF(COUNTIF(BQ2174:$BY2174, "")=BP$8, IF(Q2174="", "", Q2174), ""))</f>
        <v/>
      </c>
      <c r="BQ2174" s="61" t="str">
        <f>IF($B2174="", "", IF(COUNTIF(BR2174:$BY2174, "")=BQ$8, IF(R2174="", "", R2174), ""))</f>
        <v/>
      </c>
      <c r="BR2174" s="61" t="str">
        <f>IF($B2174="", "", IF(COUNTIF(BS2174:$BY2174, "")=BR$8, IF(S2174="", "", S2174), ""))</f>
        <v/>
      </c>
      <c r="BS2174" s="61" t="str">
        <f>IF($B2174="", "", IF(COUNTIF(BT2174:$BY2174, "")=BS$8, IF(T2174="", "", T2174), ""))</f>
        <v/>
      </c>
      <c r="BT2174" s="61" t="str">
        <f>IF($B2174="", "", IF(COUNTIF(BU2174:$BY2174, "")=BT$8, IF(U2174="", "", U2174), ""))</f>
        <v/>
      </c>
      <c r="BU2174" s="61" t="str">
        <f>IF($B2174="", "", IF(COUNTIF(BV2174:$BY2174, "")=BU$8, IF(V2174="", "", V2174), ""))</f>
        <v/>
      </c>
      <c r="BV2174" s="61" t="str">
        <f>IF($B2174="", "", IF(COUNTIF(BW2174:$BY2174, "")=BV$8, IF(W2174="", "", W2174), ""))</f>
        <v/>
      </c>
      <c r="BW2174" s="61" t="str">
        <f>IF($B2174="", "", IF(COUNTIF(BX2174:$BY2174, "")=BW$8, IF(X2174="", "", X2174), ""))</f>
        <v/>
      </c>
      <c r="BX2174" s="61" t="str">
        <f>IF($B2174="", "", IF(COUNTIF(BY2174:$BY2174, "")=BX$8, IF(Y2174="", "", Y2174), ""))</f>
        <v/>
      </c>
      <c r="BY2174" s="50" t="str">
        <f t="shared" si="883"/>
        <v/>
      </c>
      <c r="CA2174" s="6" t="str">
        <f t="shared" si="884"/>
        <v/>
      </c>
      <c r="CB2174" s="6" t="str">
        <f>IF(CA2174="", "", RANK(CA2174, $CA$9:$CA$2508, 0)+COUNTIF($CA$9:CA2174, CA2174)-1)</f>
        <v/>
      </c>
    </row>
    <row r="2175" spans="1:80" x14ac:dyDescent="0.25">
      <c r="A2175" s="22"/>
      <c r="B2175" s="121" t="str">
        <f>IF('Stock Details'!B2174="", "", 'Stock Details'!B2174)</f>
        <v/>
      </c>
      <c r="C2175" s="22"/>
      <c r="D2175" s="130"/>
      <c r="E2175" s="122"/>
      <c r="F2175" s="131"/>
      <c r="G2175" s="22"/>
      <c r="H2175" s="130" t="str">
        <f t="shared" si="869"/>
        <v/>
      </c>
      <c r="I2175" s="122"/>
      <c r="J2175" s="131"/>
      <c r="K2175" s="22"/>
      <c r="L2175" s="130" t="str">
        <f t="shared" si="870"/>
        <v/>
      </c>
      <c r="M2175" s="122"/>
      <c r="N2175" s="131"/>
      <c r="O2175" s="22"/>
      <c r="P2175" s="130" t="str">
        <f t="shared" si="871"/>
        <v/>
      </c>
      <c r="Q2175" s="122"/>
      <c r="R2175" s="131"/>
      <c r="S2175" s="22"/>
      <c r="T2175" s="130" t="str">
        <f t="shared" si="872"/>
        <v/>
      </c>
      <c r="U2175" s="122"/>
      <c r="V2175" s="131"/>
      <c r="W2175" s="22"/>
      <c r="X2175" s="130" t="str">
        <f t="shared" si="873"/>
        <v/>
      </c>
      <c r="Y2175" s="122"/>
      <c r="Z2175" s="131"/>
      <c r="AA2175" s="22"/>
      <c r="AC2175" s="6" t="str">
        <f t="shared" si="874"/>
        <v/>
      </c>
      <c r="AE2175" s="6" t="str">
        <f t="shared" si="875"/>
        <v/>
      </c>
      <c r="AF2175" s="6" t="str">
        <f t="shared" si="876"/>
        <v/>
      </c>
      <c r="AG2175" s="6" t="str">
        <f t="shared" si="877"/>
        <v/>
      </c>
      <c r="AH2175" s="6" t="str">
        <f t="shared" si="878"/>
        <v/>
      </c>
      <c r="AI2175" s="6" t="str">
        <f t="shared" si="879"/>
        <v/>
      </c>
      <c r="AJ2175" s="6" t="str">
        <f t="shared" si="880"/>
        <v/>
      </c>
      <c r="AL2175" s="9" t="str">
        <f>IF('Stock Details'!F2174="", "", 'Stock Details'!F2174)</f>
        <v/>
      </c>
      <c r="AM2175" s="9" t="str">
        <f>IF('Stock Details'!G2174="", "", 'Stock Details'!G2174)</f>
        <v/>
      </c>
      <c r="AO2175" s="59" t="str">
        <f t="shared" si="881"/>
        <v/>
      </c>
      <c r="AP2175" s="59" t="str">
        <f t="shared" si="885"/>
        <v/>
      </c>
      <c r="AQ2175" s="59" t="str">
        <f t="shared" si="886"/>
        <v/>
      </c>
      <c r="AR2175" s="59" t="str">
        <f t="shared" si="887"/>
        <v/>
      </c>
      <c r="AS2175" s="59" t="str">
        <f t="shared" si="888"/>
        <v/>
      </c>
      <c r="AT2175" s="59" t="str">
        <f t="shared" si="889"/>
        <v/>
      </c>
      <c r="AV2175" s="59" t="str">
        <f t="shared" si="882"/>
        <v/>
      </c>
      <c r="AW2175" s="59" t="str">
        <f t="shared" si="864"/>
        <v/>
      </c>
      <c r="AX2175" s="59" t="str">
        <f t="shared" si="865"/>
        <v/>
      </c>
      <c r="AY2175" s="59" t="str">
        <f t="shared" si="866"/>
        <v/>
      </c>
      <c r="AZ2175" s="59" t="str">
        <f t="shared" si="867"/>
        <v/>
      </c>
      <c r="BA2175" s="59" t="str">
        <f t="shared" si="868"/>
        <v/>
      </c>
      <c r="BC2175" s="49" t="str">
        <f>IF($B2175="", "", IF(COUNTIF(BD2175:$BY2175, "")=BC$8, IF(D2175="", "", D2175), ""))</f>
        <v/>
      </c>
      <c r="BD2175" s="61" t="str">
        <f>IF($B2175="", "", IF(COUNTIF(BE2175:$BY2175, "")=BD$8, IF(E2175="", "", E2175), ""))</f>
        <v/>
      </c>
      <c r="BE2175" s="61" t="str">
        <f>IF($B2175="", "", IF(COUNTIF(BF2175:$BY2175, "")=BE$8, IF(F2175="", "", F2175), ""))</f>
        <v/>
      </c>
      <c r="BF2175" s="61" t="str">
        <f>IF($B2175="", "", IF(COUNTIF(BG2175:$BY2175, "")=BF$8, IF(G2175="", "", G2175), ""))</f>
        <v/>
      </c>
      <c r="BG2175" s="61" t="str">
        <f>IF($B2175="", "", IF(COUNTIF(BH2175:$BY2175, "")=BG$8, IF(H2175="", "", H2175), ""))</f>
        <v/>
      </c>
      <c r="BH2175" s="61" t="str">
        <f>IF($B2175="", "", IF(COUNTIF(BI2175:$BY2175, "")=BH$8, IF(I2175="", "", I2175), ""))</f>
        <v/>
      </c>
      <c r="BI2175" s="61" t="str">
        <f>IF($B2175="", "", IF(COUNTIF(BJ2175:$BY2175, "")=BI$8, IF(J2175="", "", J2175), ""))</f>
        <v/>
      </c>
      <c r="BJ2175" s="61" t="str">
        <f>IF($B2175="", "", IF(COUNTIF(BK2175:$BY2175, "")=BJ$8, IF(K2175="", "", K2175), ""))</f>
        <v/>
      </c>
      <c r="BK2175" s="61" t="str">
        <f>IF($B2175="", "", IF(COUNTIF(BL2175:$BY2175, "")=BK$8, IF(L2175="", "", L2175), ""))</f>
        <v/>
      </c>
      <c r="BL2175" s="61" t="str">
        <f>IF($B2175="", "", IF(COUNTIF(BM2175:$BY2175, "")=BL$8, IF(M2175="", "", M2175), ""))</f>
        <v/>
      </c>
      <c r="BM2175" s="61" t="str">
        <f>IF($B2175="", "", IF(COUNTIF(BN2175:$BY2175, "")=BM$8, IF(N2175="", "", N2175), ""))</f>
        <v/>
      </c>
      <c r="BN2175" s="61" t="str">
        <f>IF($B2175="", "", IF(COUNTIF(BO2175:$BY2175, "")=BN$8, IF(O2175="", "", O2175), ""))</f>
        <v/>
      </c>
      <c r="BO2175" s="61" t="str">
        <f>IF($B2175="", "", IF(COUNTIF(BP2175:$BY2175, "")=BO$8, IF(P2175="", "", P2175), ""))</f>
        <v/>
      </c>
      <c r="BP2175" s="61" t="str">
        <f>IF($B2175="", "", IF(COUNTIF(BQ2175:$BY2175, "")=BP$8, IF(Q2175="", "", Q2175), ""))</f>
        <v/>
      </c>
      <c r="BQ2175" s="61" t="str">
        <f>IF($B2175="", "", IF(COUNTIF(BR2175:$BY2175, "")=BQ$8, IF(R2175="", "", R2175), ""))</f>
        <v/>
      </c>
      <c r="BR2175" s="61" t="str">
        <f>IF($B2175="", "", IF(COUNTIF(BS2175:$BY2175, "")=BR$8, IF(S2175="", "", S2175), ""))</f>
        <v/>
      </c>
      <c r="BS2175" s="61" t="str">
        <f>IF($B2175="", "", IF(COUNTIF(BT2175:$BY2175, "")=BS$8, IF(T2175="", "", T2175), ""))</f>
        <v/>
      </c>
      <c r="BT2175" s="61" t="str">
        <f>IF($B2175="", "", IF(COUNTIF(BU2175:$BY2175, "")=BT$8, IF(U2175="", "", U2175), ""))</f>
        <v/>
      </c>
      <c r="BU2175" s="61" t="str">
        <f>IF($B2175="", "", IF(COUNTIF(BV2175:$BY2175, "")=BU$8, IF(V2175="", "", V2175), ""))</f>
        <v/>
      </c>
      <c r="BV2175" s="61" t="str">
        <f>IF($B2175="", "", IF(COUNTIF(BW2175:$BY2175, "")=BV$8, IF(W2175="", "", W2175), ""))</f>
        <v/>
      </c>
      <c r="BW2175" s="61" t="str">
        <f>IF($B2175="", "", IF(COUNTIF(BX2175:$BY2175, "")=BW$8, IF(X2175="", "", X2175), ""))</f>
        <v/>
      </c>
      <c r="BX2175" s="61" t="str">
        <f>IF($B2175="", "", IF(COUNTIF(BY2175:$BY2175, "")=BX$8, IF(Y2175="", "", Y2175), ""))</f>
        <v/>
      </c>
      <c r="BY2175" s="50" t="str">
        <f t="shared" si="883"/>
        <v/>
      </c>
      <c r="CA2175" s="6" t="str">
        <f t="shared" si="884"/>
        <v/>
      </c>
      <c r="CB2175" s="6" t="str">
        <f>IF(CA2175="", "", RANK(CA2175, $CA$9:$CA$2508, 0)+COUNTIF($CA$9:CA2175, CA2175)-1)</f>
        <v/>
      </c>
    </row>
    <row r="2176" spans="1:80" x14ac:dyDescent="0.25">
      <c r="A2176" s="22"/>
      <c r="B2176" s="121" t="str">
        <f>IF('Stock Details'!B2175="", "", 'Stock Details'!B2175)</f>
        <v/>
      </c>
      <c r="C2176" s="22"/>
      <c r="D2176" s="130"/>
      <c r="E2176" s="122"/>
      <c r="F2176" s="131"/>
      <c r="G2176" s="22"/>
      <c r="H2176" s="130" t="str">
        <f t="shared" si="869"/>
        <v/>
      </c>
      <c r="I2176" s="122"/>
      <c r="J2176" s="131"/>
      <c r="K2176" s="22"/>
      <c r="L2176" s="130" t="str">
        <f t="shared" si="870"/>
        <v/>
      </c>
      <c r="M2176" s="122"/>
      <c r="N2176" s="131"/>
      <c r="O2176" s="22"/>
      <c r="P2176" s="130" t="str">
        <f t="shared" si="871"/>
        <v/>
      </c>
      <c r="Q2176" s="122"/>
      <c r="R2176" s="131"/>
      <c r="S2176" s="22"/>
      <c r="T2176" s="130" t="str">
        <f t="shared" si="872"/>
        <v/>
      </c>
      <c r="U2176" s="122"/>
      <c r="V2176" s="131"/>
      <c r="W2176" s="22"/>
      <c r="X2176" s="130" t="str">
        <f t="shared" si="873"/>
        <v/>
      </c>
      <c r="Y2176" s="122"/>
      <c r="Z2176" s="131"/>
      <c r="AA2176" s="22"/>
      <c r="AC2176" s="6" t="str">
        <f t="shared" si="874"/>
        <v/>
      </c>
      <c r="AE2176" s="6" t="str">
        <f t="shared" si="875"/>
        <v/>
      </c>
      <c r="AF2176" s="6" t="str">
        <f t="shared" si="876"/>
        <v/>
      </c>
      <c r="AG2176" s="6" t="str">
        <f t="shared" si="877"/>
        <v/>
      </c>
      <c r="AH2176" s="6" t="str">
        <f t="shared" si="878"/>
        <v/>
      </c>
      <c r="AI2176" s="6" t="str">
        <f t="shared" si="879"/>
        <v/>
      </c>
      <c r="AJ2176" s="6" t="str">
        <f t="shared" si="880"/>
        <v/>
      </c>
      <c r="AL2176" s="9" t="str">
        <f>IF('Stock Details'!F2175="", "", 'Stock Details'!F2175)</f>
        <v/>
      </c>
      <c r="AM2176" s="9" t="str">
        <f>IF('Stock Details'!G2175="", "", 'Stock Details'!G2175)</f>
        <v/>
      </c>
      <c r="AO2176" s="59" t="str">
        <f t="shared" si="881"/>
        <v/>
      </c>
      <c r="AP2176" s="59" t="str">
        <f t="shared" si="885"/>
        <v/>
      </c>
      <c r="AQ2176" s="59" t="str">
        <f t="shared" si="886"/>
        <v/>
      </c>
      <c r="AR2176" s="59" t="str">
        <f t="shared" si="887"/>
        <v/>
      </c>
      <c r="AS2176" s="59" t="str">
        <f t="shared" si="888"/>
        <v/>
      </c>
      <c r="AT2176" s="59" t="str">
        <f t="shared" si="889"/>
        <v/>
      </c>
      <c r="AV2176" s="59" t="str">
        <f t="shared" si="882"/>
        <v/>
      </c>
      <c r="AW2176" s="59" t="str">
        <f t="shared" si="864"/>
        <v/>
      </c>
      <c r="AX2176" s="59" t="str">
        <f t="shared" si="865"/>
        <v/>
      </c>
      <c r="AY2176" s="59" t="str">
        <f t="shared" si="866"/>
        <v/>
      </c>
      <c r="AZ2176" s="59" t="str">
        <f t="shared" si="867"/>
        <v/>
      </c>
      <c r="BA2176" s="59" t="str">
        <f t="shared" si="868"/>
        <v/>
      </c>
      <c r="BC2176" s="49" t="str">
        <f>IF($B2176="", "", IF(COUNTIF(BD2176:$BY2176, "")=BC$8, IF(D2176="", "", D2176), ""))</f>
        <v/>
      </c>
      <c r="BD2176" s="61" t="str">
        <f>IF($B2176="", "", IF(COUNTIF(BE2176:$BY2176, "")=BD$8, IF(E2176="", "", E2176), ""))</f>
        <v/>
      </c>
      <c r="BE2176" s="61" t="str">
        <f>IF($B2176="", "", IF(COUNTIF(BF2176:$BY2176, "")=BE$8, IF(F2176="", "", F2176), ""))</f>
        <v/>
      </c>
      <c r="BF2176" s="61" t="str">
        <f>IF($B2176="", "", IF(COUNTIF(BG2176:$BY2176, "")=BF$8, IF(G2176="", "", G2176), ""))</f>
        <v/>
      </c>
      <c r="BG2176" s="61" t="str">
        <f>IF($B2176="", "", IF(COUNTIF(BH2176:$BY2176, "")=BG$8, IF(H2176="", "", H2176), ""))</f>
        <v/>
      </c>
      <c r="BH2176" s="61" t="str">
        <f>IF($B2176="", "", IF(COUNTIF(BI2176:$BY2176, "")=BH$8, IF(I2176="", "", I2176), ""))</f>
        <v/>
      </c>
      <c r="BI2176" s="61" t="str">
        <f>IF($B2176="", "", IF(COUNTIF(BJ2176:$BY2176, "")=BI$8, IF(J2176="", "", J2176), ""))</f>
        <v/>
      </c>
      <c r="BJ2176" s="61" t="str">
        <f>IF($B2176="", "", IF(COUNTIF(BK2176:$BY2176, "")=BJ$8, IF(K2176="", "", K2176), ""))</f>
        <v/>
      </c>
      <c r="BK2176" s="61" t="str">
        <f>IF($B2176="", "", IF(COUNTIF(BL2176:$BY2176, "")=BK$8, IF(L2176="", "", L2176), ""))</f>
        <v/>
      </c>
      <c r="BL2176" s="61" t="str">
        <f>IF($B2176="", "", IF(COUNTIF(BM2176:$BY2176, "")=BL$8, IF(M2176="", "", M2176), ""))</f>
        <v/>
      </c>
      <c r="BM2176" s="61" t="str">
        <f>IF($B2176="", "", IF(COUNTIF(BN2176:$BY2176, "")=BM$8, IF(N2176="", "", N2176), ""))</f>
        <v/>
      </c>
      <c r="BN2176" s="61" t="str">
        <f>IF($B2176="", "", IF(COUNTIF(BO2176:$BY2176, "")=BN$8, IF(O2176="", "", O2176), ""))</f>
        <v/>
      </c>
      <c r="BO2176" s="61" t="str">
        <f>IF($B2176="", "", IF(COUNTIF(BP2176:$BY2176, "")=BO$8, IF(P2176="", "", P2176), ""))</f>
        <v/>
      </c>
      <c r="BP2176" s="61" t="str">
        <f>IF($B2176="", "", IF(COUNTIF(BQ2176:$BY2176, "")=BP$8, IF(Q2176="", "", Q2176), ""))</f>
        <v/>
      </c>
      <c r="BQ2176" s="61" t="str">
        <f>IF($B2176="", "", IF(COUNTIF(BR2176:$BY2176, "")=BQ$8, IF(R2176="", "", R2176), ""))</f>
        <v/>
      </c>
      <c r="BR2176" s="61" t="str">
        <f>IF($B2176="", "", IF(COUNTIF(BS2176:$BY2176, "")=BR$8, IF(S2176="", "", S2176), ""))</f>
        <v/>
      </c>
      <c r="BS2176" s="61" t="str">
        <f>IF($B2176="", "", IF(COUNTIF(BT2176:$BY2176, "")=BS$8, IF(T2176="", "", T2176), ""))</f>
        <v/>
      </c>
      <c r="BT2176" s="61" t="str">
        <f>IF($B2176="", "", IF(COUNTIF(BU2176:$BY2176, "")=BT$8, IF(U2176="", "", U2176), ""))</f>
        <v/>
      </c>
      <c r="BU2176" s="61" t="str">
        <f>IF($B2176="", "", IF(COUNTIF(BV2176:$BY2176, "")=BU$8, IF(V2176="", "", V2176), ""))</f>
        <v/>
      </c>
      <c r="BV2176" s="61" t="str">
        <f>IF($B2176="", "", IF(COUNTIF(BW2176:$BY2176, "")=BV$8, IF(W2176="", "", W2176), ""))</f>
        <v/>
      </c>
      <c r="BW2176" s="61" t="str">
        <f>IF($B2176="", "", IF(COUNTIF(BX2176:$BY2176, "")=BW$8, IF(X2176="", "", X2176), ""))</f>
        <v/>
      </c>
      <c r="BX2176" s="61" t="str">
        <f>IF($B2176="", "", IF(COUNTIF(BY2176:$BY2176, "")=BX$8, IF(Y2176="", "", Y2176), ""))</f>
        <v/>
      </c>
      <c r="BY2176" s="50" t="str">
        <f t="shared" si="883"/>
        <v/>
      </c>
      <c r="CA2176" s="6" t="str">
        <f t="shared" si="884"/>
        <v/>
      </c>
      <c r="CB2176" s="6" t="str">
        <f>IF(CA2176="", "", RANK(CA2176, $CA$9:$CA$2508, 0)+COUNTIF($CA$9:CA2176, CA2176)-1)</f>
        <v/>
      </c>
    </row>
    <row r="2177" spans="1:80" x14ac:dyDescent="0.25">
      <c r="A2177" s="22"/>
      <c r="B2177" s="121" t="str">
        <f>IF('Stock Details'!B2176="", "", 'Stock Details'!B2176)</f>
        <v/>
      </c>
      <c r="C2177" s="22"/>
      <c r="D2177" s="130"/>
      <c r="E2177" s="122"/>
      <c r="F2177" s="131"/>
      <c r="G2177" s="22"/>
      <c r="H2177" s="130" t="str">
        <f t="shared" si="869"/>
        <v/>
      </c>
      <c r="I2177" s="122"/>
      <c r="J2177" s="131"/>
      <c r="K2177" s="22"/>
      <c r="L2177" s="130" t="str">
        <f t="shared" si="870"/>
        <v/>
      </c>
      <c r="M2177" s="122"/>
      <c r="N2177" s="131"/>
      <c r="O2177" s="22"/>
      <c r="P2177" s="130" t="str">
        <f t="shared" si="871"/>
        <v/>
      </c>
      <c r="Q2177" s="122"/>
      <c r="R2177" s="131"/>
      <c r="S2177" s="22"/>
      <c r="T2177" s="130" t="str">
        <f t="shared" si="872"/>
        <v/>
      </c>
      <c r="U2177" s="122"/>
      <c r="V2177" s="131"/>
      <c r="W2177" s="22"/>
      <c r="X2177" s="130" t="str">
        <f t="shared" si="873"/>
        <v/>
      </c>
      <c r="Y2177" s="122"/>
      <c r="Z2177" s="131"/>
      <c r="AA2177" s="22"/>
      <c r="AC2177" s="6" t="str">
        <f t="shared" si="874"/>
        <v/>
      </c>
      <c r="AE2177" s="6" t="str">
        <f t="shared" si="875"/>
        <v/>
      </c>
      <c r="AF2177" s="6" t="str">
        <f t="shared" si="876"/>
        <v/>
      </c>
      <c r="AG2177" s="6" t="str">
        <f t="shared" si="877"/>
        <v/>
      </c>
      <c r="AH2177" s="6" t="str">
        <f t="shared" si="878"/>
        <v/>
      </c>
      <c r="AI2177" s="6" t="str">
        <f t="shared" si="879"/>
        <v/>
      </c>
      <c r="AJ2177" s="6" t="str">
        <f t="shared" si="880"/>
        <v/>
      </c>
      <c r="AL2177" s="9" t="str">
        <f>IF('Stock Details'!F2176="", "", 'Stock Details'!F2176)</f>
        <v/>
      </c>
      <c r="AM2177" s="9" t="str">
        <f>IF('Stock Details'!G2176="", "", 'Stock Details'!G2176)</f>
        <v/>
      </c>
      <c r="AO2177" s="59" t="str">
        <f t="shared" si="881"/>
        <v/>
      </c>
      <c r="AP2177" s="59" t="str">
        <f t="shared" si="885"/>
        <v/>
      </c>
      <c r="AQ2177" s="59" t="str">
        <f t="shared" si="886"/>
        <v/>
      </c>
      <c r="AR2177" s="59" t="str">
        <f t="shared" si="887"/>
        <v/>
      </c>
      <c r="AS2177" s="59" t="str">
        <f t="shared" si="888"/>
        <v/>
      </c>
      <c r="AT2177" s="59" t="str">
        <f t="shared" si="889"/>
        <v/>
      </c>
      <c r="AV2177" s="59" t="str">
        <f t="shared" si="882"/>
        <v/>
      </c>
      <c r="AW2177" s="59" t="str">
        <f t="shared" si="864"/>
        <v/>
      </c>
      <c r="AX2177" s="59" t="str">
        <f t="shared" si="865"/>
        <v/>
      </c>
      <c r="AY2177" s="59" t="str">
        <f t="shared" si="866"/>
        <v/>
      </c>
      <c r="AZ2177" s="59" t="str">
        <f t="shared" si="867"/>
        <v/>
      </c>
      <c r="BA2177" s="59" t="str">
        <f t="shared" si="868"/>
        <v/>
      </c>
      <c r="BC2177" s="49" t="str">
        <f>IF($B2177="", "", IF(COUNTIF(BD2177:$BY2177, "")=BC$8, IF(D2177="", "", D2177), ""))</f>
        <v/>
      </c>
      <c r="BD2177" s="61" t="str">
        <f>IF($B2177="", "", IF(COUNTIF(BE2177:$BY2177, "")=BD$8, IF(E2177="", "", E2177), ""))</f>
        <v/>
      </c>
      <c r="BE2177" s="61" t="str">
        <f>IF($B2177="", "", IF(COUNTIF(BF2177:$BY2177, "")=BE$8, IF(F2177="", "", F2177), ""))</f>
        <v/>
      </c>
      <c r="BF2177" s="61" t="str">
        <f>IF($B2177="", "", IF(COUNTIF(BG2177:$BY2177, "")=BF$8, IF(G2177="", "", G2177), ""))</f>
        <v/>
      </c>
      <c r="BG2177" s="61" t="str">
        <f>IF($B2177="", "", IF(COUNTIF(BH2177:$BY2177, "")=BG$8, IF(H2177="", "", H2177), ""))</f>
        <v/>
      </c>
      <c r="BH2177" s="61" t="str">
        <f>IF($B2177="", "", IF(COUNTIF(BI2177:$BY2177, "")=BH$8, IF(I2177="", "", I2177), ""))</f>
        <v/>
      </c>
      <c r="BI2177" s="61" t="str">
        <f>IF($B2177="", "", IF(COUNTIF(BJ2177:$BY2177, "")=BI$8, IF(J2177="", "", J2177), ""))</f>
        <v/>
      </c>
      <c r="BJ2177" s="61" t="str">
        <f>IF($B2177="", "", IF(COUNTIF(BK2177:$BY2177, "")=BJ$8, IF(K2177="", "", K2177), ""))</f>
        <v/>
      </c>
      <c r="BK2177" s="61" t="str">
        <f>IF($B2177="", "", IF(COUNTIF(BL2177:$BY2177, "")=BK$8, IF(L2177="", "", L2177), ""))</f>
        <v/>
      </c>
      <c r="BL2177" s="61" t="str">
        <f>IF($B2177="", "", IF(COUNTIF(BM2177:$BY2177, "")=BL$8, IF(M2177="", "", M2177), ""))</f>
        <v/>
      </c>
      <c r="BM2177" s="61" t="str">
        <f>IF($B2177="", "", IF(COUNTIF(BN2177:$BY2177, "")=BM$8, IF(N2177="", "", N2177), ""))</f>
        <v/>
      </c>
      <c r="BN2177" s="61" t="str">
        <f>IF($B2177="", "", IF(COUNTIF(BO2177:$BY2177, "")=BN$8, IF(O2177="", "", O2177), ""))</f>
        <v/>
      </c>
      <c r="BO2177" s="61" t="str">
        <f>IF($B2177="", "", IF(COUNTIF(BP2177:$BY2177, "")=BO$8, IF(P2177="", "", P2177), ""))</f>
        <v/>
      </c>
      <c r="BP2177" s="61" t="str">
        <f>IF($B2177="", "", IF(COUNTIF(BQ2177:$BY2177, "")=BP$8, IF(Q2177="", "", Q2177), ""))</f>
        <v/>
      </c>
      <c r="BQ2177" s="61" t="str">
        <f>IF($B2177="", "", IF(COUNTIF(BR2177:$BY2177, "")=BQ$8, IF(R2177="", "", R2177), ""))</f>
        <v/>
      </c>
      <c r="BR2177" s="61" t="str">
        <f>IF($B2177="", "", IF(COUNTIF(BS2177:$BY2177, "")=BR$8, IF(S2177="", "", S2177), ""))</f>
        <v/>
      </c>
      <c r="BS2177" s="61" t="str">
        <f>IF($B2177="", "", IF(COUNTIF(BT2177:$BY2177, "")=BS$8, IF(T2177="", "", T2177), ""))</f>
        <v/>
      </c>
      <c r="BT2177" s="61" t="str">
        <f>IF($B2177="", "", IF(COUNTIF(BU2177:$BY2177, "")=BT$8, IF(U2177="", "", U2177), ""))</f>
        <v/>
      </c>
      <c r="BU2177" s="61" t="str">
        <f>IF($B2177="", "", IF(COUNTIF(BV2177:$BY2177, "")=BU$8, IF(V2177="", "", V2177), ""))</f>
        <v/>
      </c>
      <c r="BV2177" s="61" t="str">
        <f>IF($B2177="", "", IF(COUNTIF(BW2177:$BY2177, "")=BV$8, IF(W2177="", "", W2177), ""))</f>
        <v/>
      </c>
      <c r="BW2177" s="61" t="str">
        <f>IF($B2177="", "", IF(COUNTIF(BX2177:$BY2177, "")=BW$8, IF(X2177="", "", X2177), ""))</f>
        <v/>
      </c>
      <c r="BX2177" s="61" t="str">
        <f>IF($B2177="", "", IF(COUNTIF(BY2177:$BY2177, "")=BX$8, IF(Y2177="", "", Y2177), ""))</f>
        <v/>
      </c>
      <c r="BY2177" s="50" t="str">
        <f t="shared" si="883"/>
        <v/>
      </c>
      <c r="CA2177" s="6" t="str">
        <f t="shared" si="884"/>
        <v/>
      </c>
      <c r="CB2177" s="6" t="str">
        <f>IF(CA2177="", "", RANK(CA2177, $CA$9:$CA$2508, 0)+COUNTIF($CA$9:CA2177, CA2177)-1)</f>
        <v/>
      </c>
    </row>
    <row r="2178" spans="1:80" x14ac:dyDescent="0.25">
      <c r="A2178" s="22"/>
      <c r="B2178" s="121" t="str">
        <f>IF('Stock Details'!B2177="", "", 'Stock Details'!B2177)</f>
        <v/>
      </c>
      <c r="C2178" s="22"/>
      <c r="D2178" s="130"/>
      <c r="E2178" s="122"/>
      <c r="F2178" s="131"/>
      <c r="G2178" s="22"/>
      <c r="H2178" s="130" t="str">
        <f t="shared" si="869"/>
        <v/>
      </c>
      <c r="I2178" s="122"/>
      <c r="J2178" s="131"/>
      <c r="K2178" s="22"/>
      <c r="L2178" s="130" t="str">
        <f t="shared" si="870"/>
        <v/>
      </c>
      <c r="M2178" s="122"/>
      <c r="N2178" s="131"/>
      <c r="O2178" s="22"/>
      <c r="P2178" s="130" t="str">
        <f t="shared" si="871"/>
        <v/>
      </c>
      <c r="Q2178" s="122"/>
      <c r="R2178" s="131"/>
      <c r="S2178" s="22"/>
      <c r="T2178" s="130" t="str">
        <f t="shared" si="872"/>
        <v/>
      </c>
      <c r="U2178" s="122"/>
      <c r="V2178" s="131"/>
      <c r="W2178" s="22"/>
      <c r="X2178" s="130" t="str">
        <f t="shared" si="873"/>
        <v/>
      </c>
      <c r="Y2178" s="122"/>
      <c r="Z2178" s="131"/>
      <c r="AA2178" s="22"/>
      <c r="AC2178" s="6" t="str">
        <f t="shared" si="874"/>
        <v/>
      </c>
      <c r="AE2178" s="6" t="str">
        <f t="shared" si="875"/>
        <v/>
      </c>
      <c r="AF2178" s="6" t="str">
        <f t="shared" si="876"/>
        <v/>
      </c>
      <c r="AG2178" s="6" t="str">
        <f t="shared" si="877"/>
        <v/>
      </c>
      <c r="AH2178" s="6" t="str">
        <f t="shared" si="878"/>
        <v/>
      </c>
      <c r="AI2178" s="6" t="str">
        <f t="shared" si="879"/>
        <v/>
      </c>
      <c r="AJ2178" s="6" t="str">
        <f t="shared" si="880"/>
        <v/>
      </c>
      <c r="AL2178" s="9" t="str">
        <f>IF('Stock Details'!F2177="", "", 'Stock Details'!F2177)</f>
        <v/>
      </c>
      <c r="AM2178" s="9" t="str">
        <f>IF('Stock Details'!G2177="", "", 'Stock Details'!G2177)</f>
        <v/>
      </c>
      <c r="AO2178" s="59" t="str">
        <f t="shared" si="881"/>
        <v/>
      </c>
      <c r="AP2178" s="59" t="str">
        <f t="shared" si="885"/>
        <v/>
      </c>
      <c r="AQ2178" s="59" t="str">
        <f t="shared" si="886"/>
        <v/>
      </c>
      <c r="AR2178" s="59" t="str">
        <f t="shared" si="887"/>
        <v/>
      </c>
      <c r="AS2178" s="59" t="str">
        <f t="shared" si="888"/>
        <v/>
      </c>
      <c r="AT2178" s="59" t="str">
        <f t="shared" si="889"/>
        <v/>
      </c>
      <c r="AV2178" s="59" t="str">
        <f t="shared" si="882"/>
        <v/>
      </c>
      <c r="AW2178" s="59" t="str">
        <f t="shared" si="864"/>
        <v/>
      </c>
      <c r="AX2178" s="59" t="str">
        <f t="shared" si="865"/>
        <v/>
      </c>
      <c r="AY2178" s="59" t="str">
        <f t="shared" si="866"/>
        <v/>
      </c>
      <c r="AZ2178" s="59" t="str">
        <f t="shared" si="867"/>
        <v/>
      </c>
      <c r="BA2178" s="59" t="str">
        <f t="shared" si="868"/>
        <v/>
      </c>
      <c r="BC2178" s="49" t="str">
        <f>IF($B2178="", "", IF(COUNTIF(BD2178:$BY2178, "")=BC$8, IF(D2178="", "", D2178), ""))</f>
        <v/>
      </c>
      <c r="BD2178" s="61" t="str">
        <f>IF($B2178="", "", IF(COUNTIF(BE2178:$BY2178, "")=BD$8, IF(E2178="", "", E2178), ""))</f>
        <v/>
      </c>
      <c r="BE2178" s="61" t="str">
        <f>IF($B2178="", "", IF(COUNTIF(BF2178:$BY2178, "")=BE$8, IF(F2178="", "", F2178), ""))</f>
        <v/>
      </c>
      <c r="BF2178" s="61" t="str">
        <f>IF($B2178="", "", IF(COUNTIF(BG2178:$BY2178, "")=BF$8, IF(G2178="", "", G2178), ""))</f>
        <v/>
      </c>
      <c r="BG2178" s="61" t="str">
        <f>IF($B2178="", "", IF(COUNTIF(BH2178:$BY2178, "")=BG$8, IF(H2178="", "", H2178), ""))</f>
        <v/>
      </c>
      <c r="BH2178" s="61" t="str">
        <f>IF($B2178="", "", IF(COUNTIF(BI2178:$BY2178, "")=BH$8, IF(I2178="", "", I2178), ""))</f>
        <v/>
      </c>
      <c r="BI2178" s="61" t="str">
        <f>IF($B2178="", "", IF(COUNTIF(BJ2178:$BY2178, "")=BI$8, IF(J2178="", "", J2178), ""))</f>
        <v/>
      </c>
      <c r="BJ2178" s="61" t="str">
        <f>IF($B2178="", "", IF(COUNTIF(BK2178:$BY2178, "")=BJ$8, IF(K2178="", "", K2178), ""))</f>
        <v/>
      </c>
      <c r="BK2178" s="61" t="str">
        <f>IF($B2178="", "", IF(COUNTIF(BL2178:$BY2178, "")=BK$8, IF(L2178="", "", L2178), ""))</f>
        <v/>
      </c>
      <c r="BL2178" s="61" t="str">
        <f>IF($B2178="", "", IF(COUNTIF(BM2178:$BY2178, "")=BL$8, IF(M2178="", "", M2178), ""))</f>
        <v/>
      </c>
      <c r="BM2178" s="61" t="str">
        <f>IF($B2178="", "", IF(COUNTIF(BN2178:$BY2178, "")=BM$8, IF(N2178="", "", N2178), ""))</f>
        <v/>
      </c>
      <c r="BN2178" s="61" t="str">
        <f>IF($B2178="", "", IF(COUNTIF(BO2178:$BY2178, "")=BN$8, IF(O2178="", "", O2178), ""))</f>
        <v/>
      </c>
      <c r="BO2178" s="61" t="str">
        <f>IF($B2178="", "", IF(COUNTIF(BP2178:$BY2178, "")=BO$8, IF(P2178="", "", P2178), ""))</f>
        <v/>
      </c>
      <c r="BP2178" s="61" t="str">
        <f>IF($B2178="", "", IF(COUNTIF(BQ2178:$BY2178, "")=BP$8, IF(Q2178="", "", Q2178), ""))</f>
        <v/>
      </c>
      <c r="BQ2178" s="61" t="str">
        <f>IF($B2178="", "", IF(COUNTIF(BR2178:$BY2178, "")=BQ$8, IF(R2178="", "", R2178), ""))</f>
        <v/>
      </c>
      <c r="BR2178" s="61" t="str">
        <f>IF($B2178="", "", IF(COUNTIF(BS2178:$BY2178, "")=BR$8, IF(S2178="", "", S2178), ""))</f>
        <v/>
      </c>
      <c r="BS2178" s="61" t="str">
        <f>IF($B2178="", "", IF(COUNTIF(BT2178:$BY2178, "")=BS$8, IF(T2178="", "", T2178), ""))</f>
        <v/>
      </c>
      <c r="BT2178" s="61" t="str">
        <f>IF($B2178="", "", IF(COUNTIF(BU2178:$BY2178, "")=BT$8, IF(U2178="", "", U2178), ""))</f>
        <v/>
      </c>
      <c r="BU2178" s="61" t="str">
        <f>IF($B2178="", "", IF(COUNTIF(BV2178:$BY2178, "")=BU$8, IF(V2178="", "", V2178), ""))</f>
        <v/>
      </c>
      <c r="BV2178" s="61" t="str">
        <f>IF($B2178="", "", IF(COUNTIF(BW2178:$BY2178, "")=BV$8, IF(W2178="", "", W2178), ""))</f>
        <v/>
      </c>
      <c r="BW2178" s="61" t="str">
        <f>IF($B2178="", "", IF(COUNTIF(BX2178:$BY2178, "")=BW$8, IF(X2178="", "", X2178), ""))</f>
        <v/>
      </c>
      <c r="BX2178" s="61" t="str">
        <f>IF($B2178="", "", IF(COUNTIF(BY2178:$BY2178, "")=BX$8, IF(Y2178="", "", Y2178), ""))</f>
        <v/>
      </c>
      <c r="BY2178" s="50" t="str">
        <f t="shared" si="883"/>
        <v/>
      </c>
      <c r="CA2178" s="6" t="str">
        <f t="shared" si="884"/>
        <v/>
      </c>
      <c r="CB2178" s="6" t="str">
        <f>IF(CA2178="", "", RANK(CA2178, $CA$9:$CA$2508, 0)+COUNTIF($CA$9:CA2178, CA2178)-1)</f>
        <v/>
      </c>
    </row>
    <row r="2179" spans="1:80" x14ac:dyDescent="0.25">
      <c r="A2179" s="22"/>
      <c r="B2179" s="121" t="str">
        <f>IF('Stock Details'!B2178="", "", 'Stock Details'!B2178)</f>
        <v/>
      </c>
      <c r="C2179" s="22"/>
      <c r="D2179" s="130"/>
      <c r="E2179" s="122"/>
      <c r="F2179" s="131"/>
      <c r="G2179" s="22"/>
      <c r="H2179" s="130" t="str">
        <f t="shared" si="869"/>
        <v/>
      </c>
      <c r="I2179" s="122"/>
      <c r="J2179" s="131"/>
      <c r="K2179" s="22"/>
      <c r="L2179" s="130" t="str">
        <f t="shared" si="870"/>
        <v/>
      </c>
      <c r="M2179" s="122"/>
      <c r="N2179" s="131"/>
      <c r="O2179" s="22"/>
      <c r="P2179" s="130" t="str">
        <f t="shared" si="871"/>
        <v/>
      </c>
      <c r="Q2179" s="122"/>
      <c r="R2179" s="131"/>
      <c r="S2179" s="22"/>
      <c r="T2179" s="130" t="str">
        <f t="shared" si="872"/>
        <v/>
      </c>
      <c r="U2179" s="122"/>
      <c r="V2179" s="131"/>
      <c r="W2179" s="22"/>
      <c r="X2179" s="130" t="str">
        <f t="shared" si="873"/>
        <v/>
      </c>
      <c r="Y2179" s="122"/>
      <c r="Z2179" s="131"/>
      <c r="AA2179" s="22"/>
      <c r="AC2179" s="6" t="str">
        <f t="shared" si="874"/>
        <v/>
      </c>
      <c r="AE2179" s="6" t="str">
        <f t="shared" si="875"/>
        <v/>
      </c>
      <c r="AF2179" s="6" t="str">
        <f t="shared" si="876"/>
        <v/>
      </c>
      <c r="AG2179" s="6" t="str">
        <f t="shared" si="877"/>
        <v/>
      </c>
      <c r="AH2179" s="6" t="str">
        <f t="shared" si="878"/>
        <v/>
      </c>
      <c r="AI2179" s="6" t="str">
        <f t="shared" si="879"/>
        <v/>
      </c>
      <c r="AJ2179" s="6" t="str">
        <f t="shared" si="880"/>
        <v/>
      </c>
      <c r="AL2179" s="9" t="str">
        <f>IF('Stock Details'!F2178="", "", 'Stock Details'!F2178)</f>
        <v/>
      </c>
      <c r="AM2179" s="9" t="str">
        <f>IF('Stock Details'!G2178="", "", 'Stock Details'!G2178)</f>
        <v/>
      </c>
      <c r="AO2179" s="59" t="str">
        <f t="shared" si="881"/>
        <v/>
      </c>
      <c r="AP2179" s="59" t="str">
        <f t="shared" si="885"/>
        <v/>
      </c>
      <c r="AQ2179" s="59" t="str">
        <f t="shared" si="886"/>
        <v/>
      </c>
      <c r="AR2179" s="59" t="str">
        <f t="shared" si="887"/>
        <v/>
      </c>
      <c r="AS2179" s="59" t="str">
        <f t="shared" si="888"/>
        <v/>
      </c>
      <c r="AT2179" s="59" t="str">
        <f t="shared" si="889"/>
        <v/>
      </c>
      <c r="AV2179" s="59" t="str">
        <f t="shared" si="882"/>
        <v/>
      </c>
      <c r="AW2179" s="59" t="str">
        <f t="shared" si="864"/>
        <v/>
      </c>
      <c r="AX2179" s="59" t="str">
        <f t="shared" si="865"/>
        <v/>
      </c>
      <c r="AY2179" s="59" t="str">
        <f t="shared" si="866"/>
        <v/>
      </c>
      <c r="AZ2179" s="59" t="str">
        <f t="shared" si="867"/>
        <v/>
      </c>
      <c r="BA2179" s="59" t="str">
        <f t="shared" si="868"/>
        <v/>
      </c>
      <c r="BC2179" s="49" t="str">
        <f>IF($B2179="", "", IF(COUNTIF(BD2179:$BY2179, "")=BC$8, IF(D2179="", "", D2179), ""))</f>
        <v/>
      </c>
      <c r="BD2179" s="61" t="str">
        <f>IF($B2179="", "", IF(COUNTIF(BE2179:$BY2179, "")=BD$8, IF(E2179="", "", E2179), ""))</f>
        <v/>
      </c>
      <c r="BE2179" s="61" t="str">
        <f>IF($B2179="", "", IF(COUNTIF(BF2179:$BY2179, "")=BE$8, IF(F2179="", "", F2179), ""))</f>
        <v/>
      </c>
      <c r="BF2179" s="61" t="str">
        <f>IF($B2179="", "", IF(COUNTIF(BG2179:$BY2179, "")=BF$8, IF(G2179="", "", G2179), ""))</f>
        <v/>
      </c>
      <c r="BG2179" s="61" t="str">
        <f>IF($B2179="", "", IF(COUNTIF(BH2179:$BY2179, "")=BG$8, IF(H2179="", "", H2179), ""))</f>
        <v/>
      </c>
      <c r="BH2179" s="61" t="str">
        <f>IF($B2179="", "", IF(COUNTIF(BI2179:$BY2179, "")=BH$8, IF(I2179="", "", I2179), ""))</f>
        <v/>
      </c>
      <c r="BI2179" s="61" t="str">
        <f>IF($B2179="", "", IF(COUNTIF(BJ2179:$BY2179, "")=BI$8, IF(J2179="", "", J2179), ""))</f>
        <v/>
      </c>
      <c r="BJ2179" s="61" t="str">
        <f>IF($B2179="", "", IF(COUNTIF(BK2179:$BY2179, "")=BJ$8, IF(K2179="", "", K2179), ""))</f>
        <v/>
      </c>
      <c r="BK2179" s="61" t="str">
        <f>IF($B2179="", "", IF(COUNTIF(BL2179:$BY2179, "")=BK$8, IF(L2179="", "", L2179), ""))</f>
        <v/>
      </c>
      <c r="BL2179" s="61" t="str">
        <f>IF($B2179="", "", IF(COUNTIF(BM2179:$BY2179, "")=BL$8, IF(M2179="", "", M2179), ""))</f>
        <v/>
      </c>
      <c r="BM2179" s="61" t="str">
        <f>IF($B2179="", "", IF(COUNTIF(BN2179:$BY2179, "")=BM$8, IF(N2179="", "", N2179), ""))</f>
        <v/>
      </c>
      <c r="BN2179" s="61" t="str">
        <f>IF($B2179="", "", IF(COUNTIF(BO2179:$BY2179, "")=BN$8, IF(O2179="", "", O2179), ""))</f>
        <v/>
      </c>
      <c r="BO2179" s="61" t="str">
        <f>IF($B2179="", "", IF(COUNTIF(BP2179:$BY2179, "")=BO$8, IF(P2179="", "", P2179), ""))</f>
        <v/>
      </c>
      <c r="BP2179" s="61" t="str">
        <f>IF($B2179="", "", IF(COUNTIF(BQ2179:$BY2179, "")=BP$8, IF(Q2179="", "", Q2179), ""))</f>
        <v/>
      </c>
      <c r="BQ2179" s="61" t="str">
        <f>IF($B2179="", "", IF(COUNTIF(BR2179:$BY2179, "")=BQ$8, IF(R2179="", "", R2179), ""))</f>
        <v/>
      </c>
      <c r="BR2179" s="61" t="str">
        <f>IF($B2179="", "", IF(COUNTIF(BS2179:$BY2179, "")=BR$8, IF(S2179="", "", S2179), ""))</f>
        <v/>
      </c>
      <c r="BS2179" s="61" t="str">
        <f>IF($B2179="", "", IF(COUNTIF(BT2179:$BY2179, "")=BS$8, IF(T2179="", "", T2179), ""))</f>
        <v/>
      </c>
      <c r="BT2179" s="61" t="str">
        <f>IF($B2179="", "", IF(COUNTIF(BU2179:$BY2179, "")=BT$8, IF(U2179="", "", U2179), ""))</f>
        <v/>
      </c>
      <c r="BU2179" s="61" t="str">
        <f>IF($B2179="", "", IF(COUNTIF(BV2179:$BY2179, "")=BU$8, IF(V2179="", "", V2179), ""))</f>
        <v/>
      </c>
      <c r="BV2179" s="61" t="str">
        <f>IF($B2179="", "", IF(COUNTIF(BW2179:$BY2179, "")=BV$8, IF(W2179="", "", W2179), ""))</f>
        <v/>
      </c>
      <c r="BW2179" s="61" t="str">
        <f>IF($B2179="", "", IF(COUNTIF(BX2179:$BY2179, "")=BW$8, IF(X2179="", "", X2179), ""))</f>
        <v/>
      </c>
      <c r="BX2179" s="61" t="str">
        <f>IF($B2179="", "", IF(COUNTIF(BY2179:$BY2179, "")=BX$8, IF(Y2179="", "", Y2179), ""))</f>
        <v/>
      </c>
      <c r="BY2179" s="50" t="str">
        <f t="shared" si="883"/>
        <v/>
      </c>
      <c r="CA2179" s="6" t="str">
        <f t="shared" si="884"/>
        <v/>
      </c>
      <c r="CB2179" s="6" t="str">
        <f>IF(CA2179="", "", RANK(CA2179, $CA$9:$CA$2508, 0)+COUNTIF($CA$9:CA2179, CA2179)-1)</f>
        <v/>
      </c>
    </row>
    <row r="2180" spans="1:80" x14ac:dyDescent="0.25">
      <c r="A2180" s="22"/>
      <c r="B2180" s="121" t="str">
        <f>IF('Stock Details'!B2179="", "", 'Stock Details'!B2179)</f>
        <v/>
      </c>
      <c r="C2180" s="22"/>
      <c r="D2180" s="130"/>
      <c r="E2180" s="122"/>
      <c r="F2180" s="131"/>
      <c r="G2180" s="22"/>
      <c r="H2180" s="130" t="str">
        <f t="shared" si="869"/>
        <v/>
      </c>
      <c r="I2180" s="122"/>
      <c r="J2180" s="131"/>
      <c r="K2180" s="22"/>
      <c r="L2180" s="130" t="str">
        <f t="shared" si="870"/>
        <v/>
      </c>
      <c r="M2180" s="122"/>
      <c r="N2180" s="131"/>
      <c r="O2180" s="22"/>
      <c r="P2180" s="130" t="str">
        <f t="shared" si="871"/>
        <v/>
      </c>
      <c r="Q2180" s="122"/>
      <c r="R2180" s="131"/>
      <c r="S2180" s="22"/>
      <c r="T2180" s="130" t="str">
        <f t="shared" si="872"/>
        <v/>
      </c>
      <c r="U2180" s="122"/>
      <c r="V2180" s="131"/>
      <c r="W2180" s="22"/>
      <c r="X2180" s="130" t="str">
        <f t="shared" si="873"/>
        <v/>
      </c>
      <c r="Y2180" s="122"/>
      <c r="Z2180" s="131"/>
      <c r="AA2180" s="22"/>
      <c r="AC2180" s="6" t="str">
        <f t="shared" si="874"/>
        <v/>
      </c>
      <c r="AE2180" s="6" t="str">
        <f t="shared" si="875"/>
        <v/>
      </c>
      <c r="AF2180" s="6" t="str">
        <f t="shared" si="876"/>
        <v/>
      </c>
      <c r="AG2180" s="6" t="str">
        <f t="shared" si="877"/>
        <v/>
      </c>
      <c r="AH2180" s="6" t="str">
        <f t="shared" si="878"/>
        <v/>
      </c>
      <c r="AI2180" s="6" t="str">
        <f t="shared" si="879"/>
        <v/>
      </c>
      <c r="AJ2180" s="6" t="str">
        <f t="shared" si="880"/>
        <v/>
      </c>
      <c r="AL2180" s="9" t="str">
        <f>IF('Stock Details'!F2179="", "", 'Stock Details'!F2179)</f>
        <v/>
      </c>
      <c r="AM2180" s="9" t="str">
        <f>IF('Stock Details'!G2179="", "", 'Stock Details'!G2179)</f>
        <v/>
      </c>
      <c r="AO2180" s="59" t="str">
        <f t="shared" si="881"/>
        <v/>
      </c>
      <c r="AP2180" s="59" t="str">
        <f t="shared" si="885"/>
        <v/>
      </c>
      <c r="AQ2180" s="59" t="str">
        <f t="shared" si="886"/>
        <v/>
      </c>
      <c r="AR2180" s="59" t="str">
        <f t="shared" si="887"/>
        <v/>
      </c>
      <c r="AS2180" s="59" t="str">
        <f t="shared" si="888"/>
        <v/>
      </c>
      <c r="AT2180" s="59" t="str">
        <f t="shared" si="889"/>
        <v/>
      </c>
      <c r="AV2180" s="59" t="str">
        <f t="shared" si="882"/>
        <v/>
      </c>
      <c r="AW2180" s="59" t="str">
        <f t="shared" si="864"/>
        <v/>
      </c>
      <c r="AX2180" s="59" t="str">
        <f t="shared" si="865"/>
        <v/>
      </c>
      <c r="AY2180" s="59" t="str">
        <f t="shared" si="866"/>
        <v/>
      </c>
      <c r="AZ2180" s="59" t="str">
        <f t="shared" si="867"/>
        <v/>
      </c>
      <c r="BA2180" s="59" t="str">
        <f t="shared" si="868"/>
        <v/>
      </c>
      <c r="BC2180" s="49" t="str">
        <f>IF($B2180="", "", IF(COUNTIF(BD2180:$BY2180, "")=BC$8, IF(D2180="", "", D2180), ""))</f>
        <v/>
      </c>
      <c r="BD2180" s="61" t="str">
        <f>IF($B2180="", "", IF(COUNTIF(BE2180:$BY2180, "")=BD$8, IF(E2180="", "", E2180), ""))</f>
        <v/>
      </c>
      <c r="BE2180" s="61" t="str">
        <f>IF($B2180="", "", IF(COUNTIF(BF2180:$BY2180, "")=BE$8, IF(F2180="", "", F2180), ""))</f>
        <v/>
      </c>
      <c r="BF2180" s="61" t="str">
        <f>IF($B2180="", "", IF(COUNTIF(BG2180:$BY2180, "")=BF$8, IF(G2180="", "", G2180), ""))</f>
        <v/>
      </c>
      <c r="BG2180" s="61" t="str">
        <f>IF($B2180="", "", IF(COUNTIF(BH2180:$BY2180, "")=BG$8, IF(H2180="", "", H2180), ""))</f>
        <v/>
      </c>
      <c r="BH2180" s="61" t="str">
        <f>IF($B2180="", "", IF(COUNTIF(BI2180:$BY2180, "")=BH$8, IF(I2180="", "", I2180), ""))</f>
        <v/>
      </c>
      <c r="BI2180" s="61" t="str">
        <f>IF($B2180="", "", IF(COUNTIF(BJ2180:$BY2180, "")=BI$8, IF(J2180="", "", J2180), ""))</f>
        <v/>
      </c>
      <c r="BJ2180" s="61" t="str">
        <f>IF($B2180="", "", IF(COUNTIF(BK2180:$BY2180, "")=BJ$8, IF(K2180="", "", K2180), ""))</f>
        <v/>
      </c>
      <c r="BK2180" s="61" t="str">
        <f>IF($B2180="", "", IF(COUNTIF(BL2180:$BY2180, "")=BK$8, IF(L2180="", "", L2180), ""))</f>
        <v/>
      </c>
      <c r="BL2180" s="61" t="str">
        <f>IF($B2180="", "", IF(COUNTIF(BM2180:$BY2180, "")=BL$8, IF(M2180="", "", M2180), ""))</f>
        <v/>
      </c>
      <c r="BM2180" s="61" t="str">
        <f>IF($B2180="", "", IF(COUNTIF(BN2180:$BY2180, "")=BM$8, IF(N2180="", "", N2180), ""))</f>
        <v/>
      </c>
      <c r="BN2180" s="61" t="str">
        <f>IF($B2180="", "", IF(COUNTIF(BO2180:$BY2180, "")=BN$8, IF(O2180="", "", O2180), ""))</f>
        <v/>
      </c>
      <c r="BO2180" s="61" t="str">
        <f>IF($B2180="", "", IF(COUNTIF(BP2180:$BY2180, "")=BO$8, IF(P2180="", "", P2180), ""))</f>
        <v/>
      </c>
      <c r="BP2180" s="61" t="str">
        <f>IF($B2180="", "", IF(COUNTIF(BQ2180:$BY2180, "")=BP$8, IF(Q2180="", "", Q2180), ""))</f>
        <v/>
      </c>
      <c r="BQ2180" s="61" t="str">
        <f>IF($B2180="", "", IF(COUNTIF(BR2180:$BY2180, "")=BQ$8, IF(R2180="", "", R2180), ""))</f>
        <v/>
      </c>
      <c r="BR2180" s="61" t="str">
        <f>IF($B2180="", "", IF(COUNTIF(BS2180:$BY2180, "")=BR$8, IF(S2180="", "", S2180), ""))</f>
        <v/>
      </c>
      <c r="BS2180" s="61" t="str">
        <f>IF($B2180="", "", IF(COUNTIF(BT2180:$BY2180, "")=BS$8, IF(T2180="", "", T2180), ""))</f>
        <v/>
      </c>
      <c r="BT2180" s="61" t="str">
        <f>IF($B2180="", "", IF(COUNTIF(BU2180:$BY2180, "")=BT$8, IF(U2180="", "", U2180), ""))</f>
        <v/>
      </c>
      <c r="BU2180" s="61" t="str">
        <f>IF($B2180="", "", IF(COUNTIF(BV2180:$BY2180, "")=BU$8, IF(V2180="", "", V2180), ""))</f>
        <v/>
      </c>
      <c r="BV2180" s="61" t="str">
        <f>IF($B2180="", "", IF(COUNTIF(BW2180:$BY2180, "")=BV$8, IF(W2180="", "", W2180), ""))</f>
        <v/>
      </c>
      <c r="BW2180" s="61" t="str">
        <f>IF($B2180="", "", IF(COUNTIF(BX2180:$BY2180, "")=BW$8, IF(X2180="", "", X2180), ""))</f>
        <v/>
      </c>
      <c r="BX2180" s="61" t="str">
        <f>IF($B2180="", "", IF(COUNTIF(BY2180:$BY2180, "")=BX$8, IF(Y2180="", "", Y2180), ""))</f>
        <v/>
      </c>
      <c r="BY2180" s="50" t="str">
        <f t="shared" si="883"/>
        <v/>
      </c>
      <c r="CA2180" s="6" t="str">
        <f t="shared" si="884"/>
        <v/>
      </c>
      <c r="CB2180" s="6" t="str">
        <f>IF(CA2180="", "", RANK(CA2180, $CA$9:$CA$2508, 0)+COUNTIF($CA$9:CA2180, CA2180)-1)</f>
        <v/>
      </c>
    </row>
    <row r="2181" spans="1:80" x14ac:dyDescent="0.25">
      <c r="A2181" s="22"/>
      <c r="B2181" s="121" t="str">
        <f>IF('Stock Details'!B2180="", "", 'Stock Details'!B2180)</f>
        <v/>
      </c>
      <c r="C2181" s="22"/>
      <c r="D2181" s="130"/>
      <c r="E2181" s="122"/>
      <c r="F2181" s="131"/>
      <c r="G2181" s="22"/>
      <c r="H2181" s="130" t="str">
        <f t="shared" si="869"/>
        <v/>
      </c>
      <c r="I2181" s="122"/>
      <c r="J2181" s="131"/>
      <c r="K2181" s="22"/>
      <c r="L2181" s="130" t="str">
        <f t="shared" si="870"/>
        <v/>
      </c>
      <c r="M2181" s="122"/>
      <c r="N2181" s="131"/>
      <c r="O2181" s="22"/>
      <c r="P2181" s="130" t="str">
        <f t="shared" si="871"/>
        <v/>
      </c>
      <c r="Q2181" s="122"/>
      <c r="R2181" s="131"/>
      <c r="S2181" s="22"/>
      <c r="T2181" s="130" t="str">
        <f t="shared" si="872"/>
        <v/>
      </c>
      <c r="U2181" s="122"/>
      <c r="V2181" s="131"/>
      <c r="W2181" s="22"/>
      <c r="X2181" s="130" t="str">
        <f t="shared" si="873"/>
        <v/>
      </c>
      <c r="Y2181" s="122"/>
      <c r="Z2181" s="131"/>
      <c r="AA2181" s="22"/>
      <c r="AC2181" s="6" t="str">
        <f t="shared" si="874"/>
        <v/>
      </c>
      <c r="AE2181" s="6" t="str">
        <f t="shared" si="875"/>
        <v/>
      </c>
      <c r="AF2181" s="6" t="str">
        <f t="shared" si="876"/>
        <v/>
      </c>
      <c r="AG2181" s="6" t="str">
        <f t="shared" si="877"/>
        <v/>
      </c>
      <c r="AH2181" s="6" t="str">
        <f t="shared" si="878"/>
        <v/>
      </c>
      <c r="AI2181" s="6" t="str">
        <f t="shared" si="879"/>
        <v/>
      </c>
      <c r="AJ2181" s="6" t="str">
        <f t="shared" si="880"/>
        <v/>
      </c>
      <c r="AL2181" s="9" t="str">
        <f>IF('Stock Details'!F2180="", "", 'Stock Details'!F2180)</f>
        <v/>
      </c>
      <c r="AM2181" s="9" t="str">
        <f>IF('Stock Details'!G2180="", "", 'Stock Details'!G2180)</f>
        <v/>
      </c>
      <c r="AO2181" s="59" t="str">
        <f t="shared" si="881"/>
        <v/>
      </c>
      <c r="AP2181" s="59" t="str">
        <f t="shared" si="885"/>
        <v/>
      </c>
      <c r="AQ2181" s="59" t="str">
        <f t="shared" si="886"/>
        <v/>
      </c>
      <c r="AR2181" s="59" t="str">
        <f t="shared" si="887"/>
        <v/>
      </c>
      <c r="AS2181" s="59" t="str">
        <f t="shared" si="888"/>
        <v/>
      </c>
      <c r="AT2181" s="59" t="str">
        <f t="shared" si="889"/>
        <v/>
      </c>
      <c r="AV2181" s="59" t="str">
        <f t="shared" si="882"/>
        <v/>
      </c>
      <c r="AW2181" s="59" t="str">
        <f t="shared" si="864"/>
        <v/>
      </c>
      <c r="AX2181" s="59" t="str">
        <f t="shared" si="865"/>
        <v/>
      </c>
      <c r="AY2181" s="59" t="str">
        <f t="shared" si="866"/>
        <v/>
      </c>
      <c r="AZ2181" s="59" t="str">
        <f t="shared" si="867"/>
        <v/>
      </c>
      <c r="BA2181" s="59" t="str">
        <f t="shared" si="868"/>
        <v/>
      </c>
      <c r="BC2181" s="49" t="str">
        <f>IF($B2181="", "", IF(COUNTIF(BD2181:$BY2181, "")=BC$8, IF(D2181="", "", D2181), ""))</f>
        <v/>
      </c>
      <c r="BD2181" s="61" t="str">
        <f>IF($B2181="", "", IF(COUNTIF(BE2181:$BY2181, "")=BD$8, IF(E2181="", "", E2181), ""))</f>
        <v/>
      </c>
      <c r="BE2181" s="61" t="str">
        <f>IF($B2181="", "", IF(COUNTIF(BF2181:$BY2181, "")=BE$8, IF(F2181="", "", F2181), ""))</f>
        <v/>
      </c>
      <c r="BF2181" s="61" t="str">
        <f>IF($B2181="", "", IF(COUNTIF(BG2181:$BY2181, "")=BF$8, IF(G2181="", "", G2181), ""))</f>
        <v/>
      </c>
      <c r="BG2181" s="61" t="str">
        <f>IF($B2181="", "", IF(COUNTIF(BH2181:$BY2181, "")=BG$8, IF(H2181="", "", H2181), ""))</f>
        <v/>
      </c>
      <c r="BH2181" s="61" t="str">
        <f>IF($B2181="", "", IF(COUNTIF(BI2181:$BY2181, "")=BH$8, IF(I2181="", "", I2181), ""))</f>
        <v/>
      </c>
      <c r="BI2181" s="61" t="str">
        <f>IF($B2181="", "", IF(COUNTIF(BJ2181:$BY2181, "")=BI$8, IF(J2181="", "", J2181), ""))</f>
        <v/>
      </c>
      <c r="BJ2181" s="61" t="str">
        <f>IF($B2181="", "", IF(COUNTIF(BK2181:$BY2181, "")=BJ$8, IF(K2181="", "", K2181), ""))</f>
        <v/>
      </c>
      <c r="BK2181" s="61" t="str">
        <f>IF($B2181="", "", IF(COUNTIF(BL2181:$BY2181, "")=BK$8, IF(L2181="", "", L2181), ""))</f>
        <v/>
      </c>
      <c r="BL2181" s="61" t="str">
        <f>IF($B2181="", "", IF(COUNTIF(BM2181:$BY2181, "")=BL$8, IF(M2181="", "", M2181), ""))</f>
        <v/>
      </c>
      <c r="BM2181" s="61" t="str">
        <f>IF($B2181="", "", IF(COUNTIF(BN2181:$BY2181, "")=BM$8, IF(N2181="", "", N2181), ""))</f>
        <v/>
      </c>
      <c r="BN2181" s="61" t="str">
        <f>IF($B2181="", "", IF(COUNTIF(BO2181:$BY2181, "")=BN$8, IF(O2181="", "", O2181), ""))</f>
        <v/>
      </c>
      <c r="BO2181" s="61" t="str">
        <f>IF($B2181="", "", IF(COUNTIF(BP2181:$BY2181, "")=BO$8, IF(P2181="", "", P2181), ""))</f>
        <v/>
      </c>
      <c r="BP2181" s="61" t="str">
        <f>IF($B2181="", "", IF(COUNTIF(BQ2181:$BY2181, "")=BP$8, IF(Q2181="", "", Q2181), ""))</f>
        <v/>
      </c>
      <c r="BQ2181" s="61" t="str">
        <f>IF($B2181="", "", IF(COUNTIF(BR2181:$BY2181, "")=BQ$8, IF(R2181="", "", R2181), ""))</f>
        <v/>
      </c>
      <c r="BR2181" s="61" t="str">
        <f>IF($B2181="", "", IF(COUNTIF(BS2181:$BY2181, "")=BR$8, IF(S2181="", "", S2181), ""))</f>
        <v/>
      </c>
      <c r="BS2181" s="61" t="str">
        <f>IF($B2181="", "", IF(COUNTIF(BT2181:$BY2181, "")=BS$8, IF(T2181="", "", T2181), ""))</f>
        <v/>
      </c>
      <c r="BT2181" s="61" t="str">
        <f>IF($B2181="", "", IF(COUNTIF(BU2181:$BY2181, "")=BT$8, IF(U2181="", "", U2181), ""))</f>
        <v/>
      </c>
      <c r="BU2181" s="61" t="str">
        <f>IF($B2181="", "", IF(COUNTIF(BV2181:$BY2181, "")=BU$8, IF(V2181="", "", V2181), ""))</f>
        <v/>
      </c>
      <c r="BV2181" s="61" t="str">
        <f>IF($B2181="", "", IF(COUNTIF(BW2181:$BY2181, "")=BV$8, IF(W2181="", "", W2181), ""))</f>
        <v/>
      </c>
      <c r="BW2181" s="61" t="str">
        <f>IF($B2181="", "", IF(COUNTIF(BX2181:$BY2181, "")=BW$8, IF(X2181="", "", X2181), ""))</f>
        <v/>
      </c>
      <c r="BX2181" s="61" t="str">
        <f>IF($B2181="", "", IF(COUNTIF(BY2181:$BY2181, "")=BX$8, IF(Y2181="", "", Y2181), ""))</f>
        <v/>
      </c>
      <c r="BY2181" s="50" t="str">
        <f t="shared" si="883"/>
        <v/>
      </c>
      <c r="CA2181" s="6" t="str">
        <f t="shared" si="884"/>
        <v/>
      </c>
      <c r="CB2181" s="6" t="str">
        <f>IF(CA2181="", "", RANK(CA2181, $CA$9:$CA$2508, 0)+COUNTIF($CA$9:CA2181, CA2181)-1)</f>
        <v/>
      </c>
    </row>
    <row r="2182" spans="1:80" x14ac:dyDescent="0.25">
      <c r="A2182" s="22"/>
      <c r="B2182" s="121" t="str">
        <f>IF('Stock Details'!B2181="", "", 'Stock Details'!B2181)</f>
        <v/>
      </c>
      <c r="C2182" s="22"/>
      <c r="D2182" s="130"/>
      <c r="E2182" s="122"/>
      <c r="F2182" s="131"/>
      <c r="G2182" s="22"/>
      <c r="H2182" s="130" t="str">
        <f t="shared" si="869"/>
        <v/>
      </c>
      <c r="I2182" s="122"/>
      <c r="J2182" s="131"/>
      <c r="K2182" s="22"/>
      <c r="L2182" s="130" t="str">
        <f t="shared" si="870"/>
        <v/>
      </c>
      <c r="M2182" s="122"/>
      <c r="N2182" s="131"/>
      <c r="O2182" s="22"/>
      <c r="P2182" s="130" t="str">
        <f t="shared" si="871"/>
        <v/>
      </c>
      <c r="Q2182" s="122"/>
      <c r="R2182" s="131"/>
      <c r="S2182" s="22"/>
      <c r="T2182" s="130" t="str">
        <f t="shared" si="872"/>
        <v/>
      </c>
      <c r="U2182" s="122"/>
      <c r="V2182" s="131"/>
      <c r="W2182" s="22"/>
      <c r="X2182" s="130" t="str">
        <f t="shared" si="873"/>
        <v/>
      </c>
      <c r="Y2182" s="122"/>
      <c r="Z2182" s="131"/>
      <c r="AA2182" s="22"/>
      <c r="AC2182" s="6" t="str">
        <f t="shared" si="874"/>
        <v/>
      </c>
      <c r="AE2182" s="6" t="str">
        <f t="shared" si="875"/>
        <v/>
      </c>
      <c r="AF2182" s="6" t="str">
        <f t="shared" si="876"/>
        <v/>
      </c>
      <c r="AG2182" s="6" t="str">
        <f t="shared" si="877"/>
        <v/>
      </c>
      <c r="AH2182" s="6" t="str">
        <f t="shared" si="878"/>
        <v/>
      </c>
      <c r="AI2182" s="6" t="str">
        <f t="shared" si="879"/>
        <v/>
      </c>
      <c r="AJ2182" s="6" t="str">
        <f t="shared" si="880"/>
        <v/>
      </c>
      <c r="AL2182" s="9" t="str">
        <f>IF('Stock Details'!F2181="", "", 'Stock Details'!F2181)</f>
        <v/>
      </c>
      <c r="AM2182" s="9" t="str">
        <f>IF('Stock Details'!G2181="", "", 'Stock Details'!G2181)</f>
        <v/>
      </c>
      <c r="AO2182" s="59" t="str">
        <f t="shared" si="881"/>
        <v/>
      </c>
      <c r="AP2182" s="59" t="str">
        <f t="shared" si="885"/>
        <v/>
      </c>
      <c r="AQ2182" s="59" t="str">
        <f t="shared" si="886"/>
        <v/>
      </c>
      <c r="AR2182" s="59" t="str">
        <f t="shared" si="887"/>
        <v/>
      </c>
      <c r="AS2182" s="59" t="str">
        <f t="shared" si="888"/>
        <v/>
      </c>
      <c r="AT2182" s="59" t="str">
        <f t="shared" si="889"/>
        <v/>
      </c>
      <c r="AV2182" s="59" t="str">
        <f t="shared" si="882"/>
        <v/>
      </c>
      <c r="AW2182" s="59" t="str">
        <f t="shared" si="864"/>
        <v/>
      </c>
      <c r="AX2182" s="59" t="str">
        <f t="shared" si="865"/>
        <v/>
      </c>
      <c r="AY2182" s="59" t="str">
        <f t="shared" si="866"/>
        <v/>
      </c>
      <c r="AZ2182" s="59" t="str">
        <f t="shared" si="867"/>
        <v/>
      </c>
      <c r="BA2182" s="59" t="str">
        <f t="shared" si="868"/>
        <v/>
      </c>
      <c r="BC2182" s="49" t="str">
        <f>IF($B2182="", "", IF(COUNTIF(BD2182:$BY2182, "")=BC$8, IF(D2182="", "", D2182), ""))</f>
        <v/>
      </c>
      <c r="BD2182" s="61" t="str">
        <f>IF($B2182="", "", IF(COUNTIF(BE2182:$BY2182, "")=BD$8, IF(E2182="", "", E2182), ""))</f>
        <v/>
      </c>
      <c r="BE2182" s="61" t="str">
        <f>IF($B2182="", "", IF(COUNTIF(BF2182:$BY2182, "")=BE$8, IF(F2182="", "", F2182), ""))</f>
        <v/>
      </c>
      <c r="BF2182" s="61" t="str">
        <f>IF($B2182="", "", IF(COUNTIF(BG2182:$BY2182, "")=BF$8, IF(G2182="", "", G2182), ""))</f>
        <v/>
      </c>
      <c r="BG2182" s="61" t="str">
        <f>IF($B2182="", "", IF(COUNTIF(BH2182:$BY2182, "")=BG$8, IF(H2182="", "", H2182), ""))</f>
        <v/>
      </c>
      <c r="BH2182" s="61" t="str">
        <f>IF($B2182="", "", IF(COUNTIF(BI2182:$BY2182, "")=BH$8, IF(I2182="", "", I2182), ""))</f>
        <v/>
      </c>
      <c r="BI2182" s="61" t="str">
        <f>IF($B2182="", "", IF(COUNTIF(BJ2182:$BY2182, "")=BI$8, IF(J2182="", "", J2182), ""))</f>
        <v/>
      </c>
      <c r="BJ2182" s="61" t="str">
        <f>IF($B2182="", "", IF(COUNTIF(BK2182:$BY2182, "")=BJ$8, IF(K2182="", "", K2182), ""))</f>
        <v/>
      </c>
      <c r="BK2182" s="61" t="str">
        <f>IF($B2182="", "", IF(COUNTIF(BL2182:$BY2182, "")=BK$8, IF(L2182="", "", L2182), ""))</f>
        <v/>
      </c>
      <c r="BL2182" s="61" t="str">
        <f>IF($B2182="", "", IF(COUNTIF(BM2182:$BY2182, "")=BL$8, IF(M2182="", "", M2182), ""))</f>
        <v/>
      </c>
      <c r="BM2182" s="61" t="str">
        <f>IF($B2182="", "", IF(COUNTIF(BN2182:$BY2182, "")=BM$8, IF(N2182="", "", N2182), ""))</f>
        <v/>
      </c>
      <c r="BN2182" s="61" t="str">
        <f>IF($B2182="", "", IF(COUNTIF(BO2182:$BY2182, "")=BN$8, IF(O2182="", "", O2182), ""))</f>
        <v/>
      </c>
      <c r="BO2182" s="61" t="str">
        <f>IF($B2182="", "", IF(COUNTIF(BP2182:$BY2182, "")=BO$8, IF(P2182="", "", P2182), ""))</f>
        <v/>
      </c>
      <c r="BP2182" s="61" t="str">
        <f>IF($B2182="", "", IF(COUNTIF(BQ2182:$BY2182, "")=BP$8, IF(Q2182="", "", Q2182), ""))</f>
        <v/>
      </c>
      <c r="BQ2182" s="61" t="str">
        <f>IF($B2182="", "", IF(COUNTIF(BR2182:$BY2182, "")=BQ$8, IF(R2182="", "", R2182), ""))</f>
        <v/>
      </c>
      <c r="BR2182" s="61" t="str">
        <f>IF($B2182="", "", IF(COUNTIF(BS2182:$BY2182, "")=BR$8, IF(S2182="", "", S2182), ""))</f>
        <v/>
      </c>
      <c r="BS2182" s="61" t="str">
        <f>IF($B2182="", "", IF(COUNTIF(BT2182:$BY2182, "")=BS$8, IF(T2182="", "", T2182), ""))</f>
        <v/>
      </c>
      <c r="BT2182" s="61" t="str">
        <f>IF($B2182="", "", IF(COUNTIF(BU2182:$BY2182, "")=BT$8, IF(U2182="", "", U2182), ""))</f>
        <v/>
      </c>
      <c r="BU2182" s="61" t="str">
        <f>IF($B2182="", "", IF(COUNTIF(BV2182:$BY2182, "")=BU$8, IF(V2182="", "", V2182), ""))</f>
        <v/>
      </c>
      <c r="BV2182" s="61" t="str">
        <f>IF($B2182="", "", IF(COUNTIF(BW2182:$BY2182, "")=BV$8, IF(W2182="", "", W2182), ""))</f>
        <v/>
      </c>
      <c r="BW2182" s="61" t="str">
        <f>IF($B2182="", "", IF(COUNTIF(BX2182:$BY2182, "")=BW$8, IF(X2182="", "", X2182), ""))</f>
        <v/>
      </c>
      <c r="BX2182" s="61" t="str">
        <f>IF($B2182="", "", IF(COUNTIF(BY2182:$BY2182, "")=BX$8, IF(Y2182="", "", Y2182), ""))</f>
        <v/>
      </c>
      <c r="BY2182" s="50" t="str">
        <f t="shared" si="883"/>
        <v/>
      </c>
      <c r="CA2182" s="6" t="str">
        <f t="shared" si="884"/>
        <v/>
      </c>
      <c r="CB2182" s="6" t="str">
        <f>IF(CA2182="", "", RANK(CA2182, $CA$9:$CA$2508, 0)+COUNTIF($CA$9:CA2182, CA2182)-1)</f>
        <v/>
      </c>
    </row>
    <row r="2183" spans="1:80" x14ac:dyDescent="0.25">
      <c r="A2183" s="22"/>
      <c r="B2183" s="121" t="str">
        <f>IF('Stock Details'!B2182="", "", 'Stock Details'!B2182)</f>
        <v/>
      </c>
      <c r="C2183" s="22"/>
      <c r="D2183" s="130"/>
      <c r="E2183" s="122"/>
      <c r="F2183" s="131"/>
      <c r="G2183" s="22"/>
      <c r="H2183" s="130" t="str">
        <f t="shared" si="869"/>
        <v/>
      </c>
      <c r="I2183" s="122"/>
      <c r="J2183" s="131"/>
      <c r="K2183" s="22"/>
      <c r="L2183" s="130" t="str">
        <f t="shared" si="870"/>
        <v/>
      </c>
      <c r="M2183" s="122"/>
      <c r="N2183" s="131"/>
      <c r="O2183" s="22"/>
      <c r="P2183" s="130" t="str">
        <f t="shared" si="871"/>
        <v/>
      </c>
      <c r="Q2183" s="122"/>
      <c r="R2183" s="131"/>
      <c r="S2183" s="22"/>
      <c r="T2183" s="130" t="str">
        <f t="shared" si="872"/>
        <v/>
      </c>
      <c r="U2183" s="122"/>
      <c r="V2183" s="131"/>
      <c r="W2183" s="22"/>
      <c r="X2183" s="130" t="str">
        <f t="shared" si="873"/>
        <v/>
      </c>
      <c r="Y2183" s="122"/>
      <c r="Z2183" s="131"/>
      <c r="AA2183" s="22"/>
      <c r="AC2183" s="6" t="str">
        <f t="shared" si="874"/>
        <v/>
      </c>
      <c r="AE2183" s="6" t="str">
        <f t="shared" si="875"/>
        <v/>
      </c>
      <c r="AF2183" s="6" t="str">
        <f t="shared" si="876"/>
        <v/>
      </c>
      <c r="AG2183" s="6" t="str">
        <f t="shared" si="877"/>
        <v/>
      </c>
      <c r="AH2183" s="6" t="str">
        <f t="shared" si="878"/>
        <v/>
      </c>
      <c r="AI2183" s="6" t="str">
        <f t="shared" si="879"/>
        <v/>
      </c>
      <c r="AJ2183" s="6" t="str">
        <f t="shared" si="880"/>
        <v/>
      </c>
      <c r="AL2183" s="9" t="str">
        <f>IF('Stock Details'!F2182="", "", 'Stock Details'!F2182)</f>
        <v/>
      </c>
      <c r="AM2183" s="9" t="str">
        <f>IF('Stock Details'!G2182="", "", 'Stock Details'!G2182)</f>
        <v/>
      </c>
      <c r="AO2183" s="59" t="str">
        <f t="shared" si="881"/>
        <v/>
      </c>
      <c r="AP2183" s="59" t="str">
        <f t="shared" si="885"/>
        <v/>
      </c>
      <c r="AQ2183" s="59" t="str">
        <f t="shared" si="886"/>
        <v/>
      </c>
      <c r="AR2183" s="59" t="str">
        <f t="shared" si="887"/>
        <v/>
      </c>
      <c r="AS2183" s="59" t="str">
        <f t="shared" si="888"/>
        <v/>
      </c>
      <c r="AT2183" s="59" t="str">
        <f t="shared" si="889"/>
        <v/>
      </c>
      <c r="AV2183" s="59" t="str">
        <f t="shared" si="882"/>
        <v/>
      </c>
      <c r="AW2183" s="59" t="str">
        <f t="shared" si="864"/>
        <v/>
      </c>
      <c r="AX2183" s="59" t="str">
        <f t="shared" si="865"/>
        <v/>
      </c>
      <c r="AY2183" s="59" t="str">
        <f t="shared" si="866"/>
        <v/>
      </c>
      <c r="AZ2183" s="59" t="str">
        <f t="shared" si="867"/>
        <v/>
      </c>
      <c r="BA2183" s="59" t="str">
        <f t="shared" si="868"/>
        <v/>
      </c>
      <c r="BC2183" s="49" t="str">
        <f>IF($B2183="", "", IF(COUNTIF(BD2183:$BY2183, "")=BC$8, IF(D2183="", "", D2183), ""))</f>
        <v/>
      </c>
      <c r="BD2183" s="61" t="str">
        <f>IF($B2183="", "", IF(COUNTIF(BE2183:$BY2183, "")=BD$8, IF(E2183="", "", E2183), ""))</f>
        <v/>
      </c>
      <c r="BE2183" s="61" t="str">
        <f>IF($B2183="", "", IF(COUNTIF(BF2183:$BY2183, "")=BE$8, IF(F2183="", "", F2183), ""))</f>
        <v/>
      </c>
      <c r="BF2183" s="61" t="str">
        <f>IF($B2183="", "", IF(COUNTIF(BG2183:$BY2183, "")=BF$8, IF(G2183="", "", G2183), ""))</f>
        <v/>
      </c>
      <c r="BG2183" s="61" t="str">
        <f>IF($B2183="", "", IF(COUNTIF(BH2183:$BY2183, "")=BG$8, IF(H2183="", "", H2183), ""))</f>
        <v/>
      </c>
      <c r="BH2183" s="61" t="str">
        <f>IF($B2183="", "", IF(COUNTIF(BI2183:$BY2183, "")=BH$8, IF(I2183="", "", I2183), ""))</f>
        <v/>
      </c>
      <c r="BI2183" s="61" t="str">
        <f>IF($B2183="", "", IF(COUNTIF(BJ2183:$BY2183, "")=BI$8, IF(J2183="", "", J2183), ""))</f>
        <v/>
      </c>
      <c r="BJ2183" s="61" t="str">
        <f>IF($B2183="", "", IF(COUNTIF(BK2183:$BY2183, "")=BJ$8, IF(K2183="", "", K2183), ""))</f>
        <v/>
      </c>
      <c r="BK2183" s="61" t="str">
        <f>IF($B2183="", "", IF(COUNTIF(BL2183:$BY2183, "")=BK$8, IF(L2183="", "", L2183), ""))</f>
        <v/>
      </c>
      <c r="BL2183" s="61" t="str">
        <f>IF($B2183="", "", IF(COUNTIF(BM2183:$BY2183, "")=BL$8, IF(M2183="", "", M2183), ""))</f>
        <v/>
      </c>
      <c r="BM2183" s="61" t="str">
        <f>IF($B2183="", "", IF(COUNTIF(BN2183:$BY2183, "")=BM$8, IF(N2183="", "", N2183), ""))</f>
        <v/>
      </c>
      <c r="BN2183" s="61" t="str">
        <f>IF($B2183="", "", IF(COUNTIF(BO2183:$BY2183, "")=BN$8, IF(O2183="", "", O2183), ""))</f>
        <v/>
      </c>
      <c r="BO2183" s="61" t="str">
        <f>IF($B2183="", "", IF(COUNTIF(BP2183:$BY2183, "")=BO$8, IF(P2183="", "", P2183), ""))</f>
        <v/>
      </c>
      <c r="BP2183" s="61" t="str">
        <f>IF($B2183="", "", IF(COUNTIF(BQ2183:$BY2183, "")=BP$8, IF(Q2183="", "", Q2183), ""))</f>
        <v/>
      </c>
      <c r="BQ2183" s="61" t="str">
        <f>IF($B2183="", "", IF(COUNTIF(BR2183:$BY2183, "")=BQ$8, IF(R2183="", "", R2183), ""))</f>
        <v/>
      </c>
      <c r="BR2183" s="61" t="str">
        <f>IF($B2183="", "", IF(COUNTIF(BS2183:$BY2183, "")=BR$8, IF(S2183="", "", S2183), ""))</f>
        <v/>
      </c>
      <c r="BS2183" s="61" t="str">
        <f>IF($B2183="", "", IF(COUNTIF(BT2183:$BY2183, "")=BS$8, IF(T2183="", "", T2183), ""))</f>
        <v/>
      </c>
      <c r="BT2183" s="61" t="str">
        <f>IF($B2183="", "", IF(COUNTIF(BU2183:$BY2183, "")=BT$8, IF(U2183="", "", U2183), ""))</f>
        <v/>
      </c>
      <c r="BU2183" s="61" t="str">
        <f>IF($B2183="", "", IF(COUNTIF(BV2183:$BY2183, "")=BU$8, IF(V2183="", "", V2183), ""))</f>
        <v/>
      </c>
      <c r="BV2183" s="61" t="str">
        <f>IF($B2183="", "", IF(COUNTIF(BW2183:$BY2183, "")=BV$8, IF(W2183="", "", W2183), ""))</f>
        <v/>
      </c>
      <c r="BW2183" s="61" t="str">
        <f>IF($B2183="", "", IF(COUNTIF(BX2183:$BY2183, "")=BW$8, IF(X2183="", "", X2183), ""))</f>
        <v/>
      </c>
      <c r="BX2183" s="61" t="str">
        <f>IF($B2183="", "", IF(COUNTIF(BY2183:$BY2183, "")=BX$8, IF(Y2183="", "", Y2183), ""))</f>
        <v/>
      </c>
      <c r="BY2183" s="50" t="str">
        <f t="shared" si="883"/>
        <v/>
      </c>
      <c r="CA2183" s="6" t="str">
        <f t="shared" si="884"/>
        <v/>
      </c>
      <c r="CB2183" s="6" t="str">
        <f>IF(CA2183="", "", RANK(CA2183, $CA$9:$CA$2508, 0)+COUNTIF($CA$9:CA2183, CA2183)-1)</f>
        <v/>
      </c>
    </row>
    <row r="2184" spans="1:80" x14ac:dyDescent="0.25">
      <c r="A2184" s="22"/>
      <c r="B2184" s="121" t="str">
        <f>IF('Stock Details'!B2183="", "", 'Stock Details'!B2183)</f>
        <v/>
      </c>
      <c r="C2184" s="22"/>
      <c r="D2184" s="130"/>
      <c r="E2184" s="122"/>
      <c r="F2184" s="131"/>
      <c r="G2184" s="22"/>
      <c r="H2184" s="130" t="str">
        <f t="shared" si="869"/>
        <v/>
      </c>
      <c r="I2184" s="122"/>
      <c r="J2184" s="131"/>
      <c r="K2184" s="22"/>
      <c r="L2184" s="130" t="str">
        <f t="shared" si="870"/>
        <v/>
      </c>
      <c r="M2184" s="122"/>
      <c r="N2184" s="131"/>
      <c r="O2184" s="22"/>
      <c r="P2184" s="130" t="str">
        <f t="shared" si="871"/>
        <v/>
      </c>
      <c r="Q2184" s="122"/>
      <c r="R2184" s="131"/>
      <c r="S2184" s="22"/>
      <c r="T2184" s="130" t="str">
        <f t="shared" si="872"/>
        <v/>
      </c>
      <c r="U2184" s="122"/>
      <c r="V2184" s="131"/>
      <c r="W2184" s="22"/>
      <c r="X2184" s="130" t="str">
        <f t="shared" si="873"/>
        <v/>
      </c>
      <c r="Y2184" s="122"/>
      <c r="Z2184" s="131"/>
      <c r="AA2184" s="22"/>
      <c r="AC2184" s="6" t="str">
        <f t="shared" si="874"/>
        <v/>
      </c>
      <c r="AE2184" s="6" t="str">
        <f t="shared" si="875"/>
        <v/>
      </c>
      <c r="AF2184" s="6" t="str">
        <f t="shared" si="876"/>
        <v/>
      </c>
      <c r="AG2184" s="6" t="str">
        <f t="shared" si="877"/>
        <v/>
      </c>
      <c r="AH2184" s="6" t="str">
        <f t="shared" si="878"/>
        <v/>
      </c>
      <c r="AI2184" s="6" t="str">
        <f t="shared" si="879"/>
        <v/>
      </c>
      <c r="AJ2184" s="6" t="str">
        <f t="shared" si="880"/>
        <v/>
      </c>
      <c r="AL2184" s="9" t="str">
        <f>IF('Stock Details'!F2183="", "", 'Stock Details'!F2183)</f>
        <v/>
      </c>
      <c r="AM2184" s="9" t="str">
        <f>IF('Stock Details'!G2183="", "", 'Stock Details'!G2183)</f>
        <v/>
      </c>
      <c r="AO2184" s="59" t="str">
        <f t="shared" si="881"/>
        <v/>
      </c>
      <c r="AP2184" s="59" t="str">
        <f t="shared" si="885"/>
        <v/>
      </c>
      <c r="AQ2184" s="59" t="str">
        <f t="shared" si="886"/>
        <v/>
      </c>
      <c r="AR2184" s="59" t="str">
        <f t="shared" si="887"/>
        <v/>
      </c>
      <c r="AS2184" s="59" t="str">
        <f t="shared" si="888"/>
        <v/>
      </c>
      <c r="AT2184" s="59" t="str">
        <f t="shared" si="889"/>
        <v/>
      </c>
      <c r="AV2184" s="59" t="str">
        <f t="shared" si="882"/>
        <v/>
      </c>
      <c r="AW2184" s="59" t="str">
        <f t="shared" si="864"/>
        <v/>
      </c>
      <c r="AX2184" s="59" t="str">
        <f t="shared" si="865"/>
        <v/>
      </c>
      <c r="AY2184" s="59" t="str">
        <f t="shared" si="866"/>
        <v/>
      </c>
      <c r="AZ2184" s="59" t="str">
        <f t="shared" si="867"/>
        <v/>
      </c>
      <c r="BA2184" s="59" t="str">
        <f t="shared" si="868"/>
        <v/>
      </c>
      <c r="BC2184" s="49" t="str">
        <f>IF($B2184="", "", IF(COUNTIF(BD2184:$BY2184, "")=BC$8, IF(D2184="", "", D2184), ""))</f>
        <v/>
      </c>
      <c r="BD2184" s="61" t="str">
        <f>IF($B2184="", "", IF(COUNTIF(BE2184:$BY2184, "")=BD$8, IF(E2184="", "", E2184), ""))</f>
        <v/>
      </c>
      <c r="BE2184" s="61" t="str">
        <f>IF($B2184="", "", IF(COUNTIF(BF2184:$BY2184, "")=BE$8, IF(F2184="", "", F2184), ""))</f>
        <v/>
      </c>
      <c r="BF2184" s="61" t="str">
        <f>IF($B2184="", "", IF(COUNTIF(BG2184:$BY2184, "")=BF$8, IF(G2184="", "", G2184), ""))</f>
        <v/>
      </c>
      <c r="BG2184" s="61" t="str">
        <f>IF($B2184="", "", IF(COUNTIF(BH2184:$BY2184, "")=BG$8, IF(H2184="", "", H2184), ""))</f>
        <v/>
      </c>
      <c r="BH2184" s="61" t="str">
        <f>IF($B2184="", "", IF(COUNTIF(BI2184:$BY2184, "")=BH$8, IF(I2184="", "", I2184), ""))</f>
        <v/>
      </c>
      <c r="BI2184" s="61" t="str">
        <f>IF($B2184="", "", IF(COUNTIF(BJ2184:$BY2184, "")=BI$8, IF(J2184="", "", J2184), ""))</f>
        <v/>
      </c>
      <c r="BJ2184" s="61" t="str">
        <f>IF($B2184="", "", IF(COUNTIF(BK2184:$BY2184, "")=BJ$8, IF(K2184="", "", K2184), ""))</f>
        <v/>
      </c>
      <c r="BK2184" s="61" t="str">
        <f>IF($B2184="", "", IF(COUNTIF(BL2184:$BY2184, "")=BK$8, IF(L2184="", "", L2184), ""))</f>
        <v/>
      </c>
      <c r="BL2184" s="61" t="str">
        <f>IF($B2184="", "", IF(COUNTIF(BM2184:$BY2184, "")=BL$8, IF(M2184="", "", M2184), ""))</f>
        <v/>
      </c>
      <c r="BM2184" s="61" t="str">
        <f>IF($B2184="", "", IF(COUNTIF(BN2184:$BY2184, "")=BM$8, IF(N2184="", "", N2184), ""))</f>
        <v/>
      </c>
      <c r="BN2184" s="61" t="str">
        <f>IF($B2184="", "", IF(COUNTIF(BO2184:$BY2184, "")=BN$8, IF(O2184="", "", O2184), ""))</f>
        <v/>
      </c>
      <c r="BO2184" s="61" t="str">
        <f>IF($B2184="", "", IF(COUNTIF(BP2184:$BY2184, "")=BO$8, IF(P2184="", "", P2184), ""))</f>
        <v/>
      </c>
      <c r="BP2184" s="61" t="str">
        <f>IF($B2184="", "", IF(COUNTIF(BQ2184:$BY2184, "")=BP$8, IF(Q2184="", "", Q2184), ""))</f>
        <v/>
      </c>
      <c r="BQ2184" s="61" t="str">
        <f>IF($B2184="", "", IF(COUNTIF(BR2184:$BY2184, "")=BQ$8, IF(R2184="", "", R2184), ""))</f>
        <v/>
      </c>
      <c r="BR2184" s="61" t="str">
        <f>IF($B2184="", "", IF(COUNTIF(BS2184:$BY2184, "")=BR$8, IF(S2184="", "", S2184), ""))</f>
        <v/>
      </c>
      <c r="BS2184" s="61" t="str">
        <f>IF($B2184="", "", IF(COUNTIF(BT2184:$BY2184, "")=BS$8, IF(T2184="", "", T2184), ""))</f>
        <v/>
      </c>
      <c r="BT2184" s="61" t="str">
        <f>IF($B2184="", "", IF(COUNTIF(BU2184:$BY2184, "")=BT$8, IF(U2184="", "", U2184), ""))</f>
        <v/>
      </c>
      <c r="BU2184" s="61" t="str">
        <f>IF($B2184="", "", IF(COUNTIF(BV2184:$BY2184, "")=BU$8, IF(V2184="", "", V2184), ""))</f>
        <v/>
      </c>
      <c r="BV2184" s="61" t="str">
        <f>IF($B2184="", "", IF(COUNTIF(BW2184:$BY2184, "")=BV$8, IF(W2184="", "", W2184), ""))</f>
        <v/>
      </c>
      <c r="BW2184" s="61" t="str">
        <f>IF($B2184="", "", IF(COUNTIF(BX2184:$BY2184, "")=BW$8, IF(X2184="", "", X2184), ""))</f>
        <v/>
      </c>
      <c r="BX2184" s="61" t="str">
        <f>IF($B2184="", "", IF(COUNTIF(BY2184:$BY2184, "")=BX$8, IF(Y2184="", "", Y2184), ""))</f>
        <v/>
      </c>
      <c r="BY2184" s="50" t="str">
        <f t="shared" si="883"/>
        <v/>
      </c>
      <c r="CA2184" s="6" t="str">
        <f t="shared" si="884"/>
        <v/>
      </c>
      <c r="CB2184" s="6" t="str">
        <f>IF(CA2184="", "", RANK(CA2184, $CA$9:$CA$2508, 0)+COUNTIF($CA$9:CA2184, CA2184)-1)</f>
        <v/>
      </c>
    </row>
    <row r="2185" spans="1:80" x14ac:dyDescent="0.25">
      <c r="A2185" s="22"/>
      <c r="B2185" s="121" t="str">
        <f>IF('Stock Details'!B2184="", "", 'Stock Details'!B2184)</f>
        <v/>
      </c>
      <c r="C2185" s="22"/>
      <c r="D2185" s="130"/>
      <c r="E2185" s="122"/>
      <c r="F2185" s="131"/>
      <c r="G2185" s="22"/>
      <c r="H2185" s="130" t="str">
        <f t="shared" si="869"/>
        <v/>
      </c>
      <c r="I2185" s="122"/>
      <c r="J2185" s="131"/>
      <c r="K2185" s="22"/>
      <c r="L2185" s="130" t="str">
        <f t="shared" si="870"/>
        <v/>
      </c>
      <c r="M2185" s="122"/>
      <c r="N2185" s="131"/>
      <c r="O2185" s="22"/>
      <c r="P2185" s="130" t="str">
        <f t="shared" si="871"/>
        <v/>
      </c>
      <c r="Q2185" s="122"/>
      <c r="R2185" s="131"/>
      <c r="S2185" s="22"/>
      <c r="T2185" s="130" t="str">
        <f t="shared" si="872"/>
        <v/>
      </c>
      <c r="U2185" s="122"/>
      <c r="V2185" s="131"/>
      <c r="W2185" s="22"/>
      <c r="X2185" s="130" t="str">
        <f t="shared" si="873"/>
        <v/>
      </c>
      <c r="Y2185" s="122"/>
      <c r="Z2185" s="131"/>
      <c r="AA2185" s="22"/>
      <c r="AC2185" s="6" t="str">
        <f t="shared" si="874"/>
        <v/>
      </c>
      <c r="AE2185" s="6" t="str">
        <f t="shared" si="875"/>
        <v/>
      </c>
      <c r="AF2185" s="6" t="str">
        <f t="shared" si="876"/>
        <v/>
      </c>
      <c r="AG2185" s="6" t="str">
        <f t="shared" si="877"/>
        <v/>
      </c>
      <c r="AH2185" s="6" t="str">
        <f t="shared" si="878"/>
        <v/>
      </c>
      <c r="AI2185" s="6" t="str">
        <f t="shared" si="879"/>
        <v/>
      </c>
      <c r="AJ2185" s="6" t="str">
        <f t="shared" si="880"/>
        <v/>
      </c>
      <c r="AL2185" s="9" t="str">
        <f>IF('Stock Details'!F2184="", "", 'Stock Details'!F2184)</f>
        <v/>
      </c>
      <c r="AM2185" s="9" t="str">
        <f>IF('Stock Details'!G2184="", "", 'Stock Details'!G2184)</f>
        <v/>
      </c>
      <c r="AO2185" s="59" t="str">
        <f t="shared" si="881"/>
        <v/>
      </c>
      <c r="AP2185" s="59" t="str">
        <f t="shared" si="885"/>
        <v/>
      </c>
      <c r="AQ2185" s="59" t="str">
        <f t="shared" si="886"/>
        <v/>
      </c>
      <c r="AR2185" s="59" t="str">
        <f t="shared" si="887"/>
        <v/>
      </c>
      <c r="AS2185" s="59" t="str">
        <f t="shared" si="888"/>
        <v/>
      </c>
      <c r="AT2185" s="59" t="str">
        <f t="shared" si="889"/>
        <v/>
      </c>
      <c r="AV2185" s="59" t="str">
        <f t="shared" si="882"/>
        <v/>
      </c>
      <c r="AW2185" s="59" t="str">
        <f t="shared" ref="AW2185:AW2248" si="890">IF(AF2185="", "", AF2185*$AM2185)</f>
        <v/>
      </c>
      <c r="AX2185" s="59" t="str">
        <f t="shared" ref="AX2185:AX2248" si="891">IF(AG2185="", "", AG2185*$AM2185)</f>
        <v/>
      </c>
      <c r="AY2185" s="59" t="str">
        <f t="shared" ref="AY2185:AY2248" si="892">IF(AH2185="", "", AH2185*$AM2185)</f>
        <v/>
      </c>
      <c r="AZ2185" s="59" t="str">
        <f t="shared" ref="AZ2185:AZ2248" si="893">IF(AI2185="", "", AI2185*$AM2185)</f>
        <v/>
      </c>
      <c r="BA2185" s="59" t="str">
        <f t="shared" ref="BA2185:BA2248" si="894">IF(AJ2185="", "", AJ2185*$AM2185)</f>
        <v/>
      </c>
      <c r="BC2185" s="49" t="str">
        <f>IF($B2185="", "", IF(COUNTIF(BD2185:$BY2185, "")=BC$8, IF(D2185="", "", D2185), ""))</f>
        <v/>
      </c>
      <c r="BD2185" s="61" t="str">
        <f>IF($B2185="", "", IF(COUNTIF(BE2185:$BY2185, "")=BD$8, IF(E2185="", "", E2185), ""))</f>
        <v/>
      </c>
      <c r="BE2185" s="61" t="str">
        <f>IF($B2185="", "", IF(COUNTIF(BF2185:$BY2185, "")=BE$8, IF(F2185="", "", F2185), ""))</f>
        <v/>
      </c>
      <c r="BF2185" s="61" t="str">
        <f>IF($B2185="", "", IF(COUNTIF(BG2185:$BY2185, "")=BF$8, IF(G2185="", "", G2185), ""))</f>
        <v/>
      </c>
      <c r="BG2185" s="61" t="str">
        <f>IF($B2185="", "", IF(COUNTIF(BH2185:$BY2185, "")=BG$8, IF(H2185="", "", H2185), ""))</f>
        <v/>
      </c>
      <c r="BH2185" s="61" t="str">
        <f>IF($B2185="", "", IF(COUNTIF(BI2185:$BY2185, "")=BH$8, IF(I2185="", "", I2185), ""))</f>
        <v/>
      </c>
      <c r="BI2185" s="61" t="str">
        <f>IF($B2185="", "", IF(COUNTIF(BJ2185:$BY2185, "")=BI$8, IF(J2185="", "", J2185), ""))</f>
        <v/>
      </c>
      <c r="BJ2185" s="61" t="str">
        <f>IF($B2185="", "", IF(COUNTIF(BK2185:$BY2185, "")=BJ$8, IF(K2185="", "", K2185), ""))</f>
        <v/>
      </c>
      <c r="BK2185" s="61" t="str">
        <f>IF($B2185="", "", IF(COUNTIF(BL2185:$BY2185, "")=BK$8, IF(L2185="", "", L2185), ""))</f>
        <v/>
      </c>
      <c r="BL2185" s="61" t="str">
        <f>IF($B2185="", "", IF(COUNTIF(BM2185:$BY2185, "")=BL$8, IF(M2185="", "", M2185), ""))</f>
        <v/>
      </c>
      <c r="BM2185" s="61" t="str">
        <f>IF($B2185="", "", IF(COUNTIF(BN2185:$BY2185, "")=BM$8, IF(N2185="", "", N2185), ""))</f>
        <v/>
      </c>
      <c r="BN2185" s="61" t="str">
        <f>IF($B2185="", "", IF(COUNTIF(BO2185:$BY2185, "")=BN$8, IF(O2185="", "", O2185), ""))</f>
        <v/>
      </c>
      <c r="BO2185" s="61" t="str">
        <f>IF($B2185="", "", IF(COUNTIF(BP2185:$BY2185, "")=BO$8, IF(P2185="", "", P2185), ""))</f>
        <v/>
      </c>
      <c r="BP2185" s="61" t="str">
        <f>IF($B2185="", "", IF(COUNTIF(BQ2185:$BY2185, "")=BP$8, IF(Q2185="", "", Q2185), ""))</f>
        <v/>
      </c>
      <c r="BQ2185" s="61" t="str">
        <f>IF($B2185="", "", IF(COUNTIF(BR2185:$BY2185, "")=BQ$8, IF(R2185="", "", R2185), ""))</f>
        <v/>
      </c>
      <c r="BR2185" s="61" t="str">
        <f>IF($B2185="", "", IF(COUNTIF(BS2185:$BY2185, "")=BR$8, IF(S2185="", "", S2185), ""))</f>
        <v/>
      </c>
      <c r="BS2185" s="61" t="str">
        <f>IF($B2185="", "", IF(COUNTIF(BT2185:$BY2185, "")=BS$8, IF(T2185="", "", T2185), ""))</f>
        <v/>
      </c>
      <c r="BT2185" s="61" t="str">
        <f>IF($B2185="", "", IF(COUNTIF(BU2185:$BY2185, "")=BT$8, IF(U2185="", "", U2185), ""))</f>
        <v/>
      </c>
      <c r="BU2185" s="61" t="str">
        <f>IF($B2185="", "", IF(COUNTIF(BV2185:$BY2185, "")=BU$8, IF(V2185="", "", V2185), ""))</f>
        <v/>
      </c>
      <c r="BV2185" s="61" t="str">
        <f>IF($B2185="", "", IF(COUNTIF(BW2185:$BY2185, "")=BV$8, IF(W2185="", "", W2185), ""))</f>
        <v/>
      </c>
      <c r="BW2185" s="61" t="str">
        <f>IF($B2185="", "", IF(COUNTIF(BX2185:$BY2185, "")=BW$8, IF(X2185="", "", X2185), ""))</f>
        <v/>
      </c>
      <c r="BX2185" s="61" t="str">
        <f>IF($B2185="", "", IF(COUNTIF(BY2185:$BY2185, "")=BX$8, IF(Y2185="", "", Y2185), ""))</f>
        <v/>
      </c>
      <c r="BY2185" s="50" t="str">
        <f t="shared" si="883"/>
        <v/>
      </c>
      <c r="CA2185" s="6" t="str">
        <f t="shared" si="884"/>
        <v/>
      </c>
      <c r="CB2185" s="6" t="str">
        <f>IF(CA2185="", "", RANK(CA2185, $CA$9:$CA$2508, 0)+COUNTIF($CA$9:CA2185, CA2185)-1)</f>
        <v/>
      </c>
    </row>
    <row r="2186" spans="1:80" x14ac:dyDescent="0.25">
      <c r="A2186" s="22"/>
      <c r="B2186" s="121" t="str">
        <f>IF('Stock Details'!B2185="", "", 'Stock Details'!B2185)</f>
        <v/>
      </c>
      <c r="C2186" s="22"/>
      <c r="D2186" s="130"/>
      <c r="E2186" s="122"/>
      <c r="F2186" s="131"/>
      <c r="G2186" s="22"/>
      <c r="H2186" s="130" t="str">
        <f t="shared" ref="H2186:H2249" si="895">IF(F2186="", "", F2186)</f>
        <v/>
      </c>
      <c r="I2186" s="122"/>
      <c r="J2186" s="131"/>
      <c r="K2186" s="22"/>
      <c r="L2186" s="130" t="str">
        <f t="shared" ref="L2186:L2249" si="896">IF(J2186="", "", J2186)</f>
        <v/>
      </c>
      <c r="M2186" s="122"/>
      <c r="N2186" s="131"/>
      <c r="O2186" s="22"/>
      <c r="P2186" s="130" t="str">
        <f t="shared" ref="P2186:P2249" si="897">IF(N2186="", "", N2186)</f>
        <v/>
      </c>
      <c r="Q2186" s="122"/>
      <c r="R2186" s="131"/>
      <c r="S2186" s="22"/>
      <c r="T2186" s="130" t="str">
        <f t="shared" ref="T2186:T2249" si="898">IF(R2186="", "", R2186)</f>
        <v/>
      </c>
      <c r="U2186" s="122"/>
      <c r="V2186" s="131"/>
      <c r="W2186" s="22"/>
      <c r="X2186" s="130" t="str">
        <f t="shared" ref="X2186:X2249" si="899">IF(V2186="", "", V2186)</f>
        <v/>
      </c>
      <c r="Y2186" s="122"/>
      <c r="Z2186" s="131"/>
      <c r="AA2186" s="22"/>
      <c r="AC2186" s="6" t="str">
        <f t="shared" ref="AC2186:AC2249" si="900">IF(B2186="", "", SUM($BC2186:$BY2186))</f>
        <v/>
      </c>
      <c r="AE2186" s="6" t="str">
        <f t="shared" ref="AE2186:AE2249" si="901">IF(F2186="", "", IF(AND(D2186="", E2186=""), "", IF(E2186="", D2186-F2186, E2186-F2186)))</f>
        <v/>
      </c>
      <c r="AF2186" s="6" t="str">
        <f t="shared" ref="AF2186:AF2249" si="902">IF(J2186="", "", IF(AND(H2186="", I2186=""), "", IF(I2186="", H2186-J2186, I2186-J2186)))</f>
        <v/>
      </c>
      <c r="AG2186" s="6" t="str">
        <f t="shared" ref="AG2186:AG2249" si="903">IF(N2186="", "", IF(AND(L2186="", M2186=""), "", IF(M2186="", L2186-N2186, M2186-N2186)))</f>
        <v/>
      </c>
      <c r="AH2186" s="6" t="str">
        <f t="shared" ref="AH2186:AH2249" si="904">IF(R2186="", "", IF(AND(P2186="", Q2186=""), "", IF(Q2186="", P2186-R2186, Q2186-R2186)))</f>
        <v/>
      </c>
      <c r="AI2186" s="6" t="str">
        <f t="shared" ref="AI2186:AI2249" si="905">IF(V2186="", "", IF(AND(T2186="", U2186=""), "", IF(U2186="", T2186-V2186, U2186-V2186)))</f>
        <v/>
      </c>
      <c r="AJ2186" s="6" t="str">
        <f t="shared" ref="AJ2186:AJ2249" si="906">IF(Z2186="", "", IF(AND(X2186="", Y2186=""), "", IF(Y2186="", X2186-Z2186, Y2186-Z2186)))</f>
        <v/>
      </c>
      <c r="AL2186" s="9" t="str">
        <f>IF('Stock Details'!F2185="", "", 'Stock Details'!F2185)</f>
        <v/>
      </c>
      <c r="AM2186" s="9" t="str">
        <f>IF('Stock Details'!G2185="", "", 'Stock Details'!G2185)</f>
        <v/>
      </c>
      <c r="AO2186" s="59" t="str">
        <f t="shared" ref="AO2186:AO2249" si="907">IF(AE2186="", "", AE2186*$AL2186)</f>
        <v/>
      </c>
      <c r="AP2186" s="59" t="str">
        <f t="shared" si="885"/>
        <v/>
      </c>
      <c r="AQ2186" s="59" t="str">
        <f t="shared" si="886"/>
        <v/>
      </c>
      <c r="AR2186" s="59" t="str">
        <f t="shared" si="887"/>
        <v/>
      </c>
      <c r="AS2186" s="59" t="str">
        <f t="shared" si="888"/>
        <v/>
      </c>
      <c r="AT2186" s="59" t="str">
        <f t="shared" si="889"/>
        <v/>
      </c>
      <c r="AV2186" s="59" t="str">
        <f t="shared" ref="AV2186:AV2249" si="908">IF(AE2186="", "", AE2186*$AM2186)</f>
        <v/>
      </c>
      <c r="AW2186" s="59" t="str">
        <f t="shared" si="890"/>
        <v/>
      </c>
      <c r="AX2186" s="59" t="str">
        <f t="shared" si="891"/>
        <v/>
      </c>
      <c r="AY2186" s="59" t="str">
        <f t="shared" si="892"/>
        <v/>
      </c>
      <c r="AZ2186" s="59" t="str">
        <f t="shared" si="893"/>
        <v/>
      </c>
      <c r="BA2186" s="59" t="str">
        <f t="shared" si="894"/>
        <v/>
      </c>
      <c r="BC2186" s="49" t="str">
        <f>IF($B2186="", "", IF(COUNTIF(BD2186:$BY2186, "")=BC$8, IF(D2186="", "", D2186), ""))</f>
        <v/>
      </c>
      <c r="BD2186" s="61" t="str">
        <f>IF($B2186="", "", IF(COUNTIF(BE2186:$BY2186, "")=BD$8, IF(E2186="", "", E2186), ""))</f>
        <v/>
      </c>
      <c r="BE2186" s="61" t="str">
        <f>IF($B2186="", "", IF(COUNTIF(BF2186:$BY2186, "")=BE$8, IF(F2186="", "", F2186), ""))</f>
        <v/>
      </c>
      <c r="BF2186" s="61" t="str">
        <f>IF($B2186="", "", IF(COUNTIF(BG2186:$BY2186, "")=BF$8, IF(G2186="", "", G2186), ""))</f>
        <v/>
      </c>
      <c r="BG2186" s="61" t="str">
        <f>IF($B2186="", "", IF(COUNTIF(BH2186:$BY2186, "")=BG$8, IF(H2186="", "", H2186), ""))</f>
        <v/>
      </c>
      <c r="BH2186" s="61" t="str">
        <f>IF($B2186="", "", IF(COUNTIF(BI2186:$BY2186, "")=BH$8, IF(I2186="", "", I2186), ""))</f>
        <v/>
      </c>
      <c r="BI2186" s="61" t="str">
        <f>IF($B2186="", "", IF(COUNTIF(BJ2186:$BY2186, "")=BI$8, IF(J2186="", "", J2186), ""))</f>
        <v/>
      </c>
      <c r="BJ2186" s="61" t="str">
        <f>IF($B2186="", "", IF(COUNTIF(BK2186:$BY2186, "")=BJ$8, IF(K2186="", "", K2186), ""))</f>
        <v/>
      </c>
      <c r="BK2186" s="61" t="str">
        <f>IF($B2186="", "", IF(COUNTIF(BL2186:$BY2186, "")=BK$8, IF(L2186="", "", L2186), ""))</f>
        <v/>
      </c>
      <c r="BL2186" s="61" t="str">
        <f>IF($B2186="", "", IF(COUNTIF(BM2186:$BY2186, "")=BL$8, IF(M2186="", "", M2186), ""))</f>
        <v/>
      </c>
      <c r="BM2186" s="61" t="str">
        <f>IF($B2186="", "", IF(COUNTIF(BN2186:$BY2186, "")=BM$8, IF(N2186="", "", N2186), ""))</f>
        <v/>
      </c>
      <c r="BN2186" s="61" t="str">
        <f>IF($B2186="", "", IF(COUNTIF(BO2186:$BY2186, "")=BN$8, IF(O2186="", "", O2186), ""))</f>
        <v/>
      </c>
      <c r="BO2186" s="61" t="str">
        <f>IF($B2186="", "", IF(COUNTIF(BP2186:$BY2186, "")=BO$8, IF(P2186="", "", P2186), ""))</f>
        <v/>
      </c>
      <c r="BP2186" s="61" t="str">
        <f>IF($B2186="", "", IF(COUNTIF(BQ2186:$BY2186, "")=BP$8, IF(Q2186="", "", Q2186), ""))</f>
        <v/>
      </c>
      <c r="BQ2186" s="61" t="str">
        <f>IF($B2186="", "", IF(COUNTIF(BR2186:$BY2186, "")=BQ$8, IF(R2186="", "", R2186), ""))</f>
        <v/>
      </c>
      <c r="BR2186" s="61" t="str">
        <f>IF($B2186="", "", IF(COUNTIF(BS2186:$BY2186, "")=BR$8, IF(S2186="", "", S2186), ""))</f>
        <v/>
      </c>
      <c r="BS2186" s="61" t="str">
        <f>IF($B2186="", "", IF(COUNTIF(BT2186:$BY2186, "")=BS$8, IF(T2186="", "", T2186), ""))</f>
        <v/>
      </c>
      <c r="BT2186" s="61" t="str">
        <f>IF($B2186="", "", IF(COUNTIF(BU2186:$BY2186, "")=BT$8, IF(U2186="", "", U2186), ""))</f>
        <v/>
      </c>
      <c r="BU2186" s="61" t="str">
        <f>IF($B2186="", "", IF(COUNTIF(BV2186:$BY2186, "")=BU$8, IF(V2186="", "", V2186), ""))</f>
        <v/>
      </c>
      <c r="BV2186" s="61" t="str">
        <f>IF($B2186="", "", IF(COUNTIF(BW2186:$BY2186, "")=BV$8, IF(W2186="", "", W2186), ""))</f>
        <v/>
      </c>
      <c r="BW2186" s="61" t="str">
        <f>IF($B2186="", "", IF(COUNTIF(BX2186:$BY2186, "")=BW$8, IF(X2186="", "", X2186), ""))</f>
        <v/>
      </c>
      <c r="BX2186" s="61" t="str">
        <f>IF($B2186="", "", IF(COUNTIF(BY2186:$BY2186, "")=BX$8, IF(Y2186="", "", Y2186), ""))</f>
        <v/>
      </c>
      <c r="BY2186" s="50" t="str">
        <f t="shared" ref="BY2186:BY2249" si="909">IF($B2186="", "", IF(Z2186="", "", Z2186))</f>
        <v/>
      </c>
      <c r="CA2186" s="6" t="str">
        <f t="shared" ref="CA2186:CA2249" si="910">IF($CA$5=AE$5, AE2186, IF($CA$5=AF$5, AF2186, IF($CA$5=AG$5, AG2186, IF($CA$5=AH$5, AH2186, IF($CA$5=AI$5, AI2186, IF($CA$5=AJ$5, AJ2186, ""))))))</f>
        <v/>
      </c>
      <c r="CB2186" s="6" t="str">
        <f>IF(CA2186="", "", RANK(CA2186, $CA$9:$CA$2508, 0)+COUNTIF($CA$9:CA2186, CA2186)-1)</f>
        <v/>
      </c>
    </row>
    <row r="2187" spans="1:80" x14ac:dyDescent="0.25">
      <c r="A2187" s="22"/>
      <c r="B2187" s="121" t="str">
        <f>IF('Stock Details'!B2186="", "", 'Stock Details'!B2186)</f>
        <v/>
      </c>
      <c r="C2187" s="22"/>
      <c r="D2187" s="130"/>
      <c r="E2187" s="122"/>
      <c r="F2187" s="131"/>
      <c r="G2187" s="22"/>
      <c r="H2187" s="130" t="str">
        <f t="shared" si="895"/>
        <v/>
      </c>
      <c r="I2187" s="122"/>
      <c r="J2187" s="131"/>
      <c r="K2187" s="22"/>
      <c r="L2187" s="130" t="str">
        <f t="shared" si="896"/>
        <v/>
      </c>
      <c r="M2187" s="122"/>
      <c r="N2187" s="131"/>
      <c r="O2187" s="22"/>
      <c r="P2187" s="130" t="str">
        <f t="shared" si="897"/>
        <v/>
      </c>
      <c r="Q2187" s="122"/>
      <c r="R2187" s="131"/>
      <c r="S2187" s="22"/>
      <c r="T2187" s="130" t="str">
        <f t="shared" si="898"/>
        <v/>
      </c>
      <c r="U2187" s="122"/>
      <c r="V2187" s="131"/>
      <c r="W2187" s="22"/>
      <c r="X2187" s="130" t="str">
        <f t="shared" si="899"/>
        <v/>
      </c>
      <c r="Y2187" s="122"/>
      <c r="Z2187" s="131"/>
      <c r="AA2187" s="22"/>
      <c r="AC2187" s="6" t="str">
        <f t="shared" si="900"/>
        <v/>
      </c>
      <c r="AE2187" s="6" t="str">
        <f t="shared" si="901"/>
        <v/>
      </c>
      <c r="AF2187" s="6" t="str">
        <f t="shared" si="902"/>
        <v/>
      </c>
      <c r="AG2187" s="6" t="str">
        <f t="shared" si="903"/>
        <v/>
      </c>
      <c r="AH2187" s="6" t="str">
        <f t="shared" si="904"/>
        <v/>
      </c>
      <c r="AI2187" s="6" t="str">
        <f t="shared" si="905"/>
        <v/>
      </c>
      <c r="AJ2187" s="6" t="str">
        <f t="shared" si="906"/>
        <v/>
      </c>
      <c r="AL2187" s="9" t="str">
        <f>IF('Stock Details'!F2186="", "", 'Stock Details'!F2186)</f>
        <v/>
      </c>
      <c r="AM2187" s="9" t="str">
        <f>IF('Stock Details'!G2186="", "", 'Stock Details'!G2186)</f>
        <v/>
      </c>
      <c r="AO2187" s="59" t="str">
        <f t="shared" si="907"/>
        <v/>
      </c>
      <c r="AP2187" s="59" t="str">
        <f t="shared" si="885"/>
        <v/>
      </c>
      <c r="AQ2187" s="59" t="str">
        <f t="shared" si="886"/>
        <v/>
      </c>
      <c r="AR2187" s="59" t="str">
        <f t="shared" si="887"/>
        <v/>
      </c>
      <c r="AS2187" s="59" t="str">
        <f t="shared" si="888"/>
        <v/>
      </c>
      <c r="AT2187" s="59" t="str">
        <f t="shared" si="889"/>
        <v/>
      </c>
      <c r="AV2187" s="59" t="str">
        <f t="shared" si="908"/>
        <v/>
      </c>
      <c r="AW2187" s="59" t="str">
        <f t="shared" si="890"/>
        <v/>
      </c>
      <c r="AX2187" s="59" t="str">
        <f t="shared" si="891"/>
        <v/>
      </c>
      <c r="AY2187" s="59" t="str">
        <f t="shared" si="892"/>
        <v/>
      </c>
      <c r="AZ2187" s="59" t="str">
        <f t="shared" si="893"/>
        <v/>
      </c>
      <c r="BA2187" s="59" t="str">
        <f t="shared" si="894"/>
        <v/>
      </c>
      <c r="BC2187" s="49" t="str">
        <f>IF($B2187="", "", IF(COUNTIF(BD2187:$BY2187, "")=BC$8, IF(D2187="", "", D2187), ""))</f>
        <v/>
      </c>
      <c r="BD2187" s="61" t="str">
        <f>IF($B2187="", "", IF(COUNTIF(BE2187:$BY2187, "")=BD$8, IF(E2187="", "", E2187), ""))</f>
        <v/>
      </c>
      <c r="BE2187" s="61" t="str">
        <f>IF($B2187="", "", IF(COUNTIF(BF2187:$BY2187, "")=BE$8, IF(F2187="", "", F2187), ""))</f>
        <v/>
      </c>
      <c r="BF2187" s="61" t="str">
        <f>IF($B2187="", "", IF(COUNTIF(BG2187:$BY2187, "")=BF$8, IF(G2187="", "", G2187), ""))</f>
        <v/>
      </c>
      <c r="BG2187" s="61" t="str">
        <f>IF($B2187="", "", IF(COUNTIF(BH2187:$BY2187, "")=BG$8, IF(H2187="", "", H2187), ""))</f>
        <v/>
      </c>
      <c r="BH2187" s="61" t="str">
        <f>IF($B2187="", "", IF(COUNTIF(BI2187:$BY2187, "")=BH$8, IF(I2187="", "", I2187), ""))</f>
        <v/>
      </c>
      <c r="BI2187" s="61" t="str">
        <f>IF($B2187="", "", IF(COUNTIF(BJ2187:$BY2187, "")=BI$8, IF(J2187="", "", J2187), ""))</f>
        <v/>
      </c>
      <c r="BJ2187" s="61" t="str">
        <f>IF($B2187="", "", IF(COUNTIF(BK2187:$BY2187, "")=BJ$8, IF(K2187="", "", K2187), ""))</f>
        <v/>
      </c>
      <c r="BK2187" s="61" t="str">
        <f>IF($B2187="", "", IF(COUNTIF(BL2187:$BY2187, "")=BK$8, IF(L2187="", "", L2187), ""))</f>
        <v/>
      </c>
      <c r="BL2187" s="61" t="str">
        <f>IF($B2187="", "", IF(COUNTIF(BM2187:$BY2187, "")=BL$8, IF(M2187="", "", M2187), ""))</f>
        <v/>
      </c>
      <c r="BM2187" s="61" t="str">
        <f>IF($B2187="", "", IF(COUNTIF(BN2187:$BY2187, "")=BM$8, IF(N2187="", "", N2187), ""))</f>
        <v/>
      </c>
      <c r="BN2187" s="61" t="str">
        <f>IF($B2187="", "", IF(COUNTIF(BO2187:$BY2187, "")=BN$8, IF(O2187="", "", O2187), ""))</f>
        <v/>
      </c>
      <c r="BO2187" s="61" t="str">
        <f>IF($B2187="", "", IF(COUNTIF(BP2187:$BY2187, "")=BO$8, IF(P2187="", "", P2187), ""))</f>
        <v/>
      </c>
      <c r="BP2187" s="61" t="str">
        <f>IF($B2187="", "", IF(COUNTIF(BQ2187:$BY2187, "")=BP$8, IF(Q2187="", "", Q2187), ""))</f>
        <v/>
      </c>
      <c r="BQ2187" s="61" t="str">
        <f>IF($B2187="", "", IF(COUNTIF(BR2187:$BY2187, "")=BQ$8, IF(R2187="", "", R2187), ""))</f>
        <v/>
      </c>
      <c r="BR2187" s="61" t="str">
        <f>IF($B2187="", "", IF(COUNTIF(BS2187:$BY2187, "")=BR$8, IF(S2187="", "", S2187), ""))</f>
        <v/>
      </c>
      <c r="BS2187" s="61" t="str">
        <f>IF($B2187="", "", IF(COUNTIF(BT2187:$BY2187, "")=BS$8, IF(T2187="", "", T2187), ""))</f>
        <v/>
      </c>
      <c r="BT2187" s="61" t="str">
        <f>IF($B2187="", "", IF(COUNTIF(BU2187:$BY2187, "")=BT$8, IF(U2187="", "", U2187), ""))</f>
        <v/>
      </c>
      <c r="BU2187" s="61" t="str">
        <f>IF($B2187="", "", IF(COUNTIF(BV2187:$BY2187, "")=BU$8, IF(V2187="", "", V2187), ""))</f>
        <v/>
      </c>
      <c r="BV2187" s="61" t="str">
        <f>IF($B2187="", "", IF(COUNTIF(BW2187:$BY2187, "")=BV$8, IF(W2187="", "", W2187), ""))</f>
        <v/>
      </c>
      <c r="BW2187" s="61" t="str">
        <f>IF($B2187="", "", IF(COUNTIF(BX2187:$BY2187, "")=BW$8, IF(X2187="", "", X2187), ""))</f>
        <v/>
      </c>
      <c r="BX2187" s="61" t="str">
        <f>IF($B2187="", "", IF(COUNTIF(BY2187:$BY2187, "")=BX$8, IF(Y2187="", "", Y2187), ""))</f>
        <v/>
      </c>
      <c r="BY2187" s="50" t="str">
        <f t="shared" si="909"/>
        <v/>
      </c>
      <c r="CA2187" s="6" t="str">
        <f t="shared" si="910"/>
        <v/>
      </c>
      <c r="CB2187" s="6" t="str">
        <f>IF(CA2187="", "", RANK(CA2187, $CA$9:$CA$2508, 0)+COUNTIF($CA$9:CA2187, CA2187)-1)</f>
        <v/>
      </c>
    </row>
    <row r="2188" spans="1:80" x14ac:dyDescent="0.25">
      <c r="A2188" s="22"/>
      <c r="B2188" s="121" t="str">
        <f>IF('Stock Details'!B2187="", "", 'Stock Details'!B2187)</f>
        <v/>
      </c>
      <c r="C2188" s="22"/>
      <c r="D2188" s="130"/>
      <c r="E2188" s="122"/>
      <c r="F2188" s="131"/>
      <c r="G2188" s="22"/>
      <c r="H2188" s="130" t="str">
        <f t="shared" si="895"/>
        <v/>
      </c>
      <c r="I2188" s="122"/>
      <c r="J2188" s="131"/>
      <c r="K2188" s="22"/>
      <c r="L2188" s="130" t="str">
        <f t="shared" si="896"/>
        <v/>
      </c>
      <c r="M2188" s="122"/>
      <c r="N2188" s="131"/>
      <c r="O2188" s="22"/>
      <c r="P2188" s="130" t="str">
        <f t="shared" si="897"/>
        <v/>
      </c>
      <c r="Q2188" s="122"/>
      <c r="R2188" s="131"/>
      <c r="S2188" s="22"/>
      <c r="T2188" s="130" t="str">
        <f t="shared" si="898"/>
        <v/>
      </c>
      <c r="U2188" s="122"/>
      <c r="V2188" s="131"/>
      <c r="W2188" s="22"/>
      <c r="X2188" s="130" t="str">
        <f t="shared" si="899"/>
        <v/>
      </c>
      <c r="Y2188" s="122"/>
      <c r="Z2188" s="131"/>
      <c r="AA2188" s="22"/>
      <c r="AC2188" s="6" t="str">
        <f t="shared" si="900"/>
        <v/>
      </c>
      <c r="AE2188" s="6" t="str">
        <f t="shared" si="901"/>
        <v/>
      </c>
      <c r="AF2188" s="6" t="str">
        <f t="shared" si="902"/>
        <v/>
      </c>
      <c r="AG2188" s="6" t="str">
        <f t="shared" si="903"/>
        <v/>
      </c>
      <c r="AH2188" s="6" t="str">
        <f t="shared" si="904"/>
        <v/>
      </c>
      <c r="AI2188" s="6" t="str">
        <f t="shared" si="905"/>
        <v/>
      </c>
      <c r="AJ2188" s="6" t="str">
        <f t="shared" si="906"/>
        <v/>
      </c>
      <c r="AL2188" s="9" t="str">
        <f>IF('Stock Details'!F2187="", "", 'Stock Details'!F2187)</f>
        <v/>
      </c>
      <c r="AM2188" s="9" t="str">
        <f>IF('Stock Details'!G2187="", "", 'Stock Details'!G2187)</f>
        <v/>
      </c>
      <c r="AO2188" s="59" t="str">
        <f t="shared" si="907"/>
        <v/>
      </c>
      <c r="AP2188" s="59" t="str">
        <f t="shared" si="885"/>
        <v/>
      </c>
      <c r="AQ2188" s="59" t="str">
        <f t="shared" si="886"/>
        <v/>
      </c>
      <c r="AR2188" s="59" t="str">
        <f t="shared" si="887"/>
        <v/>
      </c>
      <c r="AS2188" s="59" t="str">
        <f t="shared" si="888"/>
        <v/>
      </c>
      <c r="AT2188" s="59" t="str">
        <f t="shared" si="889"/>
        <v/>
      </c>
      <c r="AV2188" s="59" t="str">
        <f t="shared" si="908"/>
        <v/>
      </c>
      <c r="AW2188" s="59" t="str">
        <f t="shared" si="890"/>
        <v/>
      </c>
      <c r="AX2188" s="59" t="str">
        <f t="shared" si="891"/>
        <v/>
      </c>
      <c r="AY2188" s="59" t="str">
        <f t="shared" si="892"/>
        <v/>
      </c>
      <c r="AZ2188" s="59" t="str">
        <f t="shared" si="893"/>
        <v/>
      </c>
      <c r="BA2188" s="59" t="str">
        <f t="shared" si="894"/>
        <v/>
      </c>
      <c r="BC2188" s="49" t="str">
        <f>IF($B2188="", "", IF(COUNTIF(BD2188:$BY2188, "")=BC$8, IF(D2188="", "", D2188), ""))</f>
        <v/>
      </c>
      <c r="BD2188" s="61" t="str">
        <f>IF($B2188="", "", IF(COUNTIF(BE2188:$BY2188, "")=BD$8, IF(E2188="", "", E2188), ""))</f>
        <v/>
      </c>
      <c r="BE2188" s="61" t="str">
        <f>IF($B2188="", "", IF(COUNTIF(BF2188:$BY2188, "")=BE$8, IF(F2188="", "", F2188), ""))</f>
        <v/>
      </c>
      <c r="BF2188" s="61" t="str">
        <f>IF($B2188="", "", IF(COUNTIF(BG2188:$BY2188, "")=BF$8, IF(G2188="", "", G2188), ""))</f>
        <v/>
      </c>
      <c r="BG2188" s="61" t="str">
        <f>IF($B2188="", "", IF(COUNTIF(BH2188:$BY2188, "")=BG$8, IF(H2188="", "", H2188), ""))</f>
        <v/>
      </c>
      <c r="BH2188" s="61" t="str">
        <f>IF($B2188="", "", IF(COUNTIF(BI2188:$BY2188, "")=BH$8, IF(I2188="", "", I2188), ""))</f>
        <v/>
      </c>
      <c r="BI2188" s="61" t="str">
        <f>IF($B2188="", "", IF(COUNTIF(BJ2188:$BY2188, "")=BI$8, IF(J2188="", "", J2188), ""))</f>
        <v/>
      </c>
      <c r="BJ2188" s="61" t="str">
        <f>IF($B2188="", "", IF(COUNTIF(BK2188:$BY2188, "")=BJ$8, IF(K2188="", "", K2188), ""))</f>
        <v/>
      </c>
      <c r="BK2188" s="61" t="str">
        <f>IF($B2188="", "", IF(COUNTIF(BL2188:$BY2188, "")=BK$8, IF(L2188="", "", L2188), ""))</f>
        <v/>
      </c>
      <c r="BL2188" s="61" t="str">
        <f>IF($B2188="", "", IF(COUNTIF(BM2188:$BY2188, "")=BL$8, IF(M2188="", "", M2188), ""))</f>
        <v/>
      </c>
      <c r="BM2188" s="61" t="str">
        <f>IF($B2188="", "", IF(COUNTIF(BN2188:$BY2188, "")=BM$8, IF(N2188="", "", N2188), ""))</f>
        <v/>
      </c>
      <c r="BN2188" s="61" t="str">
        <f>IF($B2188="", "", IF(COUNTIF(BO2188:$BY2188, "")=BN$8, IF(O2188="", "", O2188), ""))</f>
        <v/>
      </c>
      <c r="BO2188" s="61" t="str">
        <f>IF($B2188="", "", IF(COUNTIF(BP2188:$BY2188, "")=BO$8, IF(P2188="", "", P2188), ""))</f>
        <v/>
      </c>
      <c r="BP2188" s="61" t="str">
        <f>IF($B2188="", "", IF(COUNTIF(BQ2188:$BY2188, "")=BP$8, IF(Q2188="", "", Q2188), ""))</f>
        <v/>
      </c>
      <c r="BQ2188" s="61" t="str">
        <f>IF($B2188="", "", IF(COUNTIF(BR2188:$BY2188, "")=BQ$8, IF(R2188="", "", R2188), ""))</f>
        <v/>
      </c>
      <c r="BR2188" s="61" t="str">
        <f>IF($B2188="", "", IF(COUNTIF(BS2188:$BY2188, "")=BR$8, IF(S2188="", "", S2188), ""))</f>
        <v/>
      </c>
      <c r="BS2188" s="61" t="str">
        <f>IF($B2188="", "", IF(COUNTIF(BT2188:$BY2188, "")=BS$8, IF(T2188="", "", T2188), ""))</f>
        <v/>
      </c>
      <c r="BT2188" s="61" t="str">
        <f>IF($B2188="", "", IF(COUNTIF(BU2188:$BY2188, "")=BT$8, IF(U2188="", "", U2188), ""))</f>
        <v/>
      </c>
      <c r="BU2188" s="61" t="str">
        <f>IF($B2188="", "", IF(COUNTIF(BV2188:$BY2188, "")=BU$8, IF(V2188="", "", V2188), ""))</f>
        <v/>
      </c>
      <c r="BV2188" s="61" t="str">
        <f>IF($B2188="", "", IF(COUNTIF(BW2188:$BY2188, "")=BV$8, IF(W2188="", "", W2188), ""))</f>
        <v/>
      </c>
      <c r="BW2188" s="61" t="str">
        <f>IF($B2188="", "", IF(COUNTIF(BX2188:$BY2188, "")=BW$8, IF(X2188="", "", X2188), ""))</f>
        <v/>
      </c>
      <c r="BX2188" s="61" t="str">
        <f>IF($B2188="", "", IF(COUNTIF(BY2188:$BY2188, "")=BX$8, IF(Y2188="", "", Y2188), ""))</f>
        <v/>
      </c>
      <c r="BY2188" s="50" t="str">
        <f t="shared" si="909"/>
        <v/>
      </c>
      <c r="CA2188" s="6" t="str">
        <f t="shared" si="910"/>
        <v/>
      </c>
      <c r="CB2188" s="6" t="str">
        <f>IF(CA2188="", "", RANK(CA2188, $CA$9:$CA$2508, 0)+COUNTIF($CA$9:CA2188, CA2188)-1)</f>
        <v/>
      </c>
    </row>
    <row r="2189" spans="1:80" x14ac:dyDescent="0.25">
      <c r="A2189" s="22"/>
      <c r="B2189" s="121" t="str">
        <f>IF('Stock Details'!B2188="", "", 'Stock Details'!B2188)</f>
        <v/>
      </c>
      <c r="C2189" s="22"/>
      <c r="D2189" s="130"/>
      <c r="E2189" s="122"/>
      <c r="F2189" s="131"/>
      <c r="G2189" s="22"/>
      <c r="H2189" s="130" t="str">
        <f t="shared" si="895"/>
        <v/>
      </c>
      <c r="I2189" s="122"/>
      <c r="J2189" s="131"/>
      <c r="K2189" s="22"/>
      <c r="L2189" s="130" t="str">
        <f t="shared" si="896"/>
        <v/>
      </c>
      <c r="M2189" s="122"/>
      <c r="N2189" s="131"/>
      <c r="O2189" s="22"/>
      <c r="P2189" s="130" t="str">
        <f t="shared" si="897"/>
        <v/>
      </c>
      <c r="Q2189" s="122"/>
      <c r="R2189" s="131"/>
      <c r="S2189" s="22"/>
      <c r="T2189" s="130" t="str">
        <f t="shared" si="898"/>
        <v/>
      </c>
      <c r="U2189" s="122"/>
      <c r="V2189" s="131"/>
      <c r="W2189" s="22"/>
      <c r="X2189" s="130" t="str">
        <f t="shared" si="899"/>
        <v/>
      </c>
      <c r="Y2189" s="122"/>
      <c r="Z2189" s="131"/>
      <c r="AA2189" s="22"/>
      <c r="AC2189" s="6" t="str">
        <f t="shared" si="900"/>
        <v/>
      </c>
      <c r="AE2189" s="6" t="str">
        <f t="shared" si="901"/>
        <v/>
      </c>
      <c r="AF2189" s="6" t="str">
        <f t="shared" si="902"/>
        <v/>
      </c>
      <c r="AG2189" s="6" t="str">
        <f t="shared" si="903"/>
        <v/>
      </c>
      <c r="AH2189" s="6" t="str">
        <f t="shared" si="904"/>
        <v/>
      </c>
      <c r="AI2189" s="6" t="str">
        <f t="shared" si="905"/>
        <v/>
      </c>
      <c r="AJ2189" s="6" t="str">
        <f t="shared" si="906"/>
        <v/>
      </c>
      <c r="AL2189" s="9" t="str">
        <f>IF('Stock Details'!F2188="", "", 'Stock Details'!F2188)</f>
        <v/>
      </c>
      <c r="AM2189" s="9" t="str">
        <f>IF('Stock Details'!G2188="", "", 'Stock Details'!G2188)</f>
        <v/>
      </c>
      <c r="AO2189" s="59" t="str">
        <f t="shared" si="907"/>
        <v/>
      </c>
      <c r="AP2189" s="59" t="str">
        <f t="shared" si="885"/>
        <v/>
      </c>
      <c r="AQ2189" s="59" t="str">
        <f t="shared" si="886"/>
        <v/>
      </c>
      <c r="AR2189" s="59" t="str">
        <f t="shared" si="887"/>
        <v/>
      </c>
      <c r="AS2189" s="59" t="str">
        <f t="shared" si="888"/>
        <v/>
      </c>
      <c r="AT2189" s="59" t="str">
        <f t="shared" si="889"/>
        <v/>
      </c>
      <c r="AV2189" s="59" t="str">
        <f t="shared" si="908"/>
        <v/>
      </c>
      <c r="AW2189" s="59" t="str">
        <f t="shared" si="890"/>
        <v/>
      </c>
      <c r="AX2189" s="59" t="str">
        <f t="shared" si="891"/>
        <v/>
      </c>
      <c r="AY2189" s="59" t="str">
        <f t="shared" si="892"/>
        <v/>
      </c>
      <c r="AZ2189" s="59" t="str">
        <f t="shared" si="893"/>
        <v/>
      </c>
      <c r="BA2189" s="59" t="str">
        <f t="shared" si="894"/>
        <v/>
      </c>
      <c r="BC2189" s="49" t="str">
        <f>IF($B2189="", "", IF(COUNTIF(BD2189:$BY2189, "")=BC$8, IF(D2189="", "", D2189), ""))</f>
        <v/>
      </c>
      <c r="BD2189" s="61" t="str">
        <f>IF($B2189="", "", IF(COUNTIF(BE2189:$BY2189, "")=BD$8, IF(E2189="", "", E2189), ""))</f>
        <v/>
      </c>
      <c r="BE2189" s="61" t="str">
        <f>IF($B2189="", "", IF(COUNTIF(BF2189:$BY2189, "")=BE$8, IF(F2189="", "", F2189), ""))</f>
        <v/>
      </c>
      <c r="BF2189" s="61" t="str">
        <f>IF($B2189="", "", IF(COUNTIF(BG2189:$BY2189, "")=BF$8, IF(G2189="", "", G2189), ""))</f>
        <v/>
      </c>
      <c r="BG2189" s="61" t="str">
        <f>IF($B2189="", "", IF(COUNTIF(BH2189:$BY2189, "")=BG$8, IF(H2189="", "", H2189), ""))</f>
        <v/>
      </c>
      <c r="BH2189" s="61" t="str">
        <f>IF($B2189="", "", IF(COUNTIF(BI2189:$BY2189, "")=BH$8, IF(I2189="", "", I2189), ""))</f>
        <v/>
      </c>
      <c r="BI2189" s="61" t="str">
        <f>IF($B2189="", "", IF(COUNTIF(BJ2189:$BY2189, "")=BI$8, IF(J2189="", "", J2189), ""))</f>
        <v/>
      </c>
      <c r="BJ2189" s="61" t="str">
        <f>IF($B2189="", "", IF(COUNTIF(BK2189:$BY2189, "")=BJ$8, IF(K2189="", "", K2189), ""))</f>
        <v/>
      </c>
      <c r="BK2189" s="61" t="str">
        <f>IF($B2189="", "", IF(COUNTIF(BL2189:$BY2189, "")=BK$8, IF(L2189="", "", L2189), ""))</f>
        <v/>
      </c>
      <c r="BL2189" s="61" t="str">
        <f>IF($B2189="", "", IF(COUNTIF(BM2189:$BY2189, "")=BL$8, IF(M2189="", "", M2189), ""))</f>
        <v/>
      </c>
      <c r="BM2189" s="61" t="str">
        <f>IF($B2189="", "", IF(COUNTIF(BN2189:$BY2189, "")=BM$8, IF(N2189="", "", N2189), ""))</f>
        <v/>
      </c>
      <c r="BN2189" s="61" t="str">
        <f>IF($B2189="", "", IF(COUNTIF(BO2189:$BY2189, "")=BN$8, IF(O2189="", "", O2189), ""))</f>
        <v/>
      </c>
      <c r="BO2189" s="61" t="str">
        <f>IF($B2189="", "", IF(COUNTIF(BP2189:$BY2189, "")=BO$8, IF(P2189="", "", P2189), ""))</f>
        <v/>
      </c>
      <c r="BP2189" s="61" t="str">
        <f>IF($B2189="", "", IF(COUNTIF(BQ2189:$BY2189, "")=BP$8, IF(Q2189="", "", Q2189), ""))</f>
        <v/>
      </c>
      <c r="BQ2189" s="61" t="str">
        <f>IF($B2189="", "", IF(COUNTIF(BR2189:$BY2189, "")=BQ$8, IF(R2189="", "", R2189), ""))</f>
        <v/>
      </c>
      <c r="BR2189" s="61" t="str">
        <f>IF($B2189="", "", IF(COUNTIF(BS2189:$BY2189, "")=BR$8, IF(S2189="", "", S2189), ""))</f>
        <v/>
      </c>
      <c r="BS2189" s="61" t="str">
        <f>IF($B2189="", "", IF(COUNTIF(BT2189:$BY2189, "")=BS$8, IF(T2189="", "", T2189), ""))</f>
        <v/>
      </c>
      <c r="BT2189" s="61" t="str">
        <f>IF($B2189="", "", IF(COUNTIF(BU2189:$BY2189, "")=BT$8, IF(U2189="", "", U2189), ""))</f>
        <v/>
      </c>
      <c r="BU2189" s="61" t="str">
        <f>IF($B2189="", "", IF(COUNTIF(BV2189:$BY2189, "")=BU$8, IF(V2189="", "", V2189), ""))</f>
        <v/>
      </c>
      <c r="BV2189" s="61" t="str">
        <f>IF($B2189="", "", IF(COUNTIF(BW2189:$BY2189, "")=BV$8, IF(W2189="", "", W2189), ""))</f>
        <v/>
      </c>
      <c r="BW2189" s="61" t="str">
        <f>IF($B2189="", "", IF(COUNTIF(BX2189:$BY2189, "")=BW$8, IF(X2189="", "", X2189), ""))</f>
        <v/>
      </c>
      <c r="BX2189" s="61" t="str">
        <f>IF($B2189="", "", IF(COUNTIF(BY2189:$BY2189, "")=BX$8, IF(Y2189="", "", Y2189), ""))</f>
        <v/>
      </c>
      <c r="BY2189" s="50" t="str">
        <f t="shared" si="909"/>
        <v/>
      </c>
      <c r="CA2189" s="6" t="str">
        <f t="shared" si="910"/>
        <v/>
      </c>
      <c r="CB2189" s="6" t="str">
        <f>IF(CA2189="", "", RANK(CA2189, $CA$9:$CA$2508, 0)+COUNTIF($CA$9:CA2189, CA2189)-1)</f>
        <v/>
      </c>
    </row>
    <row r="2190" spans="1:80" x14ac:dyDescent="0.25">
      <c r="A2190" s="22"/>
      <c r="B2190" s="121" t="str">
        <f>IF('Stock Details'!B2189="", "", 'Stock Details'!B2189)</f>
        <v/>
      </c>
      <c r="C2190" s="22"/>
      <c r="D2190" s="130"/>
      <c r="E2190" s="122"/>
      <c r="F2190" s="131"/>
      <c r="G2190" s="22"/>
      <c r="H2190" s="130" t="str">
        <f t="shared" si="895"/>
        <v/>
      </c>
      <c r="I2190" s="122"/>
      <c r="J2190" s="131"/>
      <c r="K2190" s="22"/>
      <c r="L2190" s="130" t="str">
        <f t="shared" si="896"/>
        <v/>
      </c>
      <c r="M2190" s="122"/>
      <c r="N2190" s="131"/>
      <c r="O2190" s="22"/>
      <c r="P2190" s="130" t="str">
        <f t="shared" si="897"/>
        <v/>
      </c>
      <c r="Q2190" s="122"/>
      <c r="R2190" s="131"/>
      <c r="S2190" s="22"/>
      <c r="T2190" s="130" t="str">
        <f t="shared" si="898"/>
        <v/>
      </c>
      <c r="U2190" s="122"/>
      <c r="V2190" s="131"/>
      <c r="W2190" s="22"/>
      <c r="X2190" s="130" t="str">
        <f t="shared" si="899"/>
        <v/>
      </c>
      <c r="Y2190" s="122"/>
      <c r="Z2190" s="131"/>
      <c r="AA2190" s="22"/>
      <c r="AC2190" s="6" t="str">
        <f t="shared" si="900"/>
        <v/>
      </c>
      <c r="AE2190" s="6" t="str">
        <f t="shared" si="901"/>
        <v/>
      </c>
      <c r="AF2190" s="6" t="str">
        <f t="shared" si="902"/>
        <v/>
      </c>
      <c r="AG2190" s="6" t="str">
        <f t="shared" si="903"/>
        <v/>
      </c>
      <c r="AH2190" s="6" t="str">
        <f t="shared" si="904"/>
        <v/>
      </c>
      <c r="AI2190" s="6" t="str">
        <f t="shared" si="905"/>
        <v/>
      </c>
      <c r="AJ2190" s="6" t="str">
        <f t="shared" si="906"/>
        <v/>
      </c>
      <c r="AL2190" s="9" t="str">
        <f>IF('Stock Details'!F2189="", "", 'Stock Details'!F2189)</f>
        <v/>
      </c>
      <c r="AM2190" s="9" t="str">
        <f>IF('Stock Details'!G2189="", "", 'Stock Details'!G2189)</f>
        <v/>
      </c>
      <c r="AO2190" s="59" t="str">
        <f t="shared" si="907"/>
        <v/>
      </c>
      <c r="AP2190" s="59" t="str">
        <f t="shared" si="885"/>
        <v/>
      </c>
      <c r="AQ2190" s="59" t="str">
        <f t="shared" si="886"/>
        <v/>
      </c>
      <c r="AR2190" s="59" t="str">
        <f t="shared" si="887"/>
        <v/>
      </c>
      <c r="AS2190" s="59" t="str">
        <f t="shared" si="888"/>
        <v/>
      </c>
      <c r="AT2190" s="59" t="str">
        <f t="shared" si="889"/>
        <v/>
      </c>
      <c r="AV2190" s="59" t="str">
        <f t="shared" si="908"/>
        <v/>
      </c>
      <c r="AW2190" s="59" t="str">
        <f t="shared" si="890"/>
        <v/>
      </c>
      <c r="AX2190" s="59" t="str">
        <f t="shared" si="891"/>
        <v/>
      </c>
      <c r="AY2190" s="59" t="str">
        <f t="shared" si="892"/>
        <v/>
      </c>
      <c r="AZ2190" s="59" t="str">
        <f t="shared" si="893"/>
        <v/>
      </c>
      <c r="BA2190" s="59" t="str">
        <f t="shared" si="894"/>
        <v/>
      </c>
      <c r="BC2190" s="49" t="str">
        <f>IF($B2190="", "", IF(COUNTIF(BD2190:$BY2190, "")=BC$8, IF(D2190="", "", D2190), ""))</f>
        <v/>
      </c>
      <c r="BD2190" s="61" t="str">
        <f>IF($B2190="", "", IF(COUNTIF(BE2190:$BY2190, "")=BD$8, IF(E2190="", "", E2190), ""))</f>
        <v/>
      </c>
      <c r="BE2190" s="61" t="str">
        <f>IF($B2190="", "", IF(COUNTIF(BF2190:$BY2190, "")=BE$8, IF(F2190="", "", F2190), ""))</f>
        <v/>
      </c>
      <c r="BF2190" s="61" t="str">
        <f>IF($B2190="", "", IF(COUNTIF(BG2190:$BY2190, "")=BF$8, IF(G2190="", "", G2190), ""))</f>
        <v/>
      </c>
      <c r="BG2190" s="61" t="str">
        <f>IF($B2190="", "", IF(COUNTIF(BH2190:$BY2190, "")=BG$8, IF(H2190="", "", H2190), ""))</f>
        <v/>
      </c>
      <c r="BH2190" s="61" t="str">
        <f>IF($B2190="", "", IF(COUNTIF(BI2190:$BY2190, "")=BH$8, IF(I2190="", "", I2190), ""))</f>
        <v/>
      </c>
      <c r="BI2190" s="61" t="str">
        <f>IF($B2190="", "", IF(COUNTIF(BJ2190:$BY2190, "")=BI$8, IF(J2190="", "", J2190), ""))</f>
        <v/>
      </c>
      <c r="BJ2190" s="61" t="str">
        <f>IF($B2190="", "", IF(COUNTIF(BK2190:$BY2190, "")=BJ$8, IF(K2190="", "", K2190), ""))</f>
        <v/>
      </c>
      <c r="BK2190" s="61" t="str">
        <f>IF($B2190="", "", IF(COUNTIF(BL2190:$BY2190, "")=BK$8, IF(L2190="", "", L2190), ""))</f>
        <v/>
      </c>
      <c r="BL2190" s="61" t="str">
        <f>IF($B2190="", "", IF(COUNTIF(BM2190:$BY2190, "")=BL$8, IF(M2190="", "", M2190), ""))</f>
        <v/>
      </c>
      <c r="BM2190" s="61" t="str">
        <f>IF($B2190="", "", IF(COUNTIF(BN2190:$BY2190, "")=BM$8, IF(N2190="", "", N2190), ""))</f>
        <v/>
      </c>
      <c r="BN2190" s="61" t="str">
        <f>IF($B2190="", "", IF(COUNTIF(BO2190:$BY2190, "")=BN$8, IF(O2190="", "", O2190), ""))</f>
        <v/>
      </c>
      <c r="BO2190" s="61" t="str">
        <f>IF($B2190="", "", IF(COUNTIF(BP2190:$BY2190, "")=BO$8, IF(P2190="", "", P2190), ""))</f>
        <v/>
      </c>
      <c r="BP2190" s="61" t="str">
        <f>IF($B2190="", "", IF(COUNTIF(BQ2190:$BY2190, "")=BP$8, IF(Q2190="", "", Q2190), ""))</f>
        <v/>
      </c>
      <c r="BQ2190" s="61" t="str">
        <f>IF($B2190="", "", IF(COUNTIF(BR2190:$BY2190, "")=BQ$8, IF(R2190="", "", R2190), ""))</f>
        <v/>
      </c>
      <c r="BR2190" s="61" t="str">
        <f>IF($B2190="", "", IF(COUNTIF(BS2190:$BY2190, "")=BR$8, IF(S2190="", "", S2190), ""))</f>
        <v/>
      </c>
      <c r="BS2190" s="61" t="str">
        <f>IF($B2190="", "", IF(COUNTIF(BT2190:$BY2190, "")=BS$8, IF(T2190="", "", T2190), ""))</f>
        <v/>
      </c>
      <c r="BT2190" s="61" t="str">
        <f>IF($B2190="", "", IF(COUNTIF(BU2190:$BY2190, "")=BT$8, IF(U2190="", "", U2190), ""))</f>
        <v/>
      </c>
      <c r="BU2190" s="61" t="str">
        <f>IF($B2190="", "", IF(COUNTIF(BV2190:$BY2190, "")=BU$8, IF(V2190="", "", V2190), ""))</f>
        <v/>
      </c>
      <c r="BV2190" s="61" t="str">
        <f>IF($B2190="", "", IF(COUNTIF(BW2190:$BY2190, "")=BV$8, IF(W2190="", "", W2190), ""))</f>
        <v/>
      </c>
      <c r="BW2190" s="61" t="str">
        <f>IF($B2190="", "", IF(COUNTIF(BX2190:$BY2190, "")=BW$8, IF(X2190="", "", X2190), ""))</f>
        <v/>
      </c>
      <c r="BX2190" s="61" t="str">
        <f>IF($B2190="", "", IF(COUNTIF(BY2190:$BY2190, "")=BX$8, IF(Y2190="", "", Y2190), ""))</f>
        <v/>
      </c>
      <c r="BY2190" s="50" t="str">
        <f t="shared" si="909"/>
        <v/>
      </c>
      <c r="CA2190" s="6" t="str">
        <f t="shared" si="910"/>
        <v/>
      </c>
      <c r="CB2190" s="6" t="str">
        <f>IF(CA2190="", "", RANK(CA2190, $CA$9:$CA$2508, 0)+COUNTIF($CA$9:CA2190, CA2190)-1)</f>
        <v/>
      </c>
    </row>
    <row r="2191" spans="1:80" x14ac:dyDescent="0.25">
      <c r="A2191" s="22"/>
      <c r="B2191" s="121" t="str">
        <f>IF('Stock Details'!B2190="", "", 'Stock Details'!B2190)</f>
        <v/>
      </c>
      <c r="C2191" s="22"/>
      <c r="D2191" s="130"/>
      <c r="E2191" s="122"/>
      <c r="F2191" s="131"/>
      <c r="G2191" s="22"/>
      <c r="H2191" s="130" t="str">
        <f t="shared" si="895"/>
        <v/>
      </c>
      <c r="I2191" s="122"/>
      <c r="J2191" s="131"/>
      <c r="K2191" s="22"/>
      <c r="L2191" s="130" t="str">
        <f t="shared" si="896"/>
        <v/>
      </c>
      <c r="M2191" s="122"/>
      <c r="N2191" s="131"/>
      <c r="O2191" s="22"/>
      <c r="P2191" s="130" t="str">
        <f t="shared" si="897"/>
        <v/>
      </c>
      <c r="Q2191" s="122"/>
      <c r="R2191" s="131"/>
      <c r="S2191" s="22"/>
      <c r="T2191" s="130" t="str">
        <f t="shared" si="898"/>
        <v/>
      </c>
      <c r="U2191" s="122"/>
      <c r="V2191" s="131"/>
      <c r="W2191" s="22"/>
      <c r="X2191" s="130" t="str">
        <f t="shared" si="899"/>
        <v/>
      </c>
      <c r="Y2191" s="122"/>
      <c r="Z2191" s="131"/>
      <c r="AA2191" s="22"/>
      <c r="AC2191" s="6" t="str">
        <f t="shared" si="900"/>
        <v/>
      </c>
      <c r="AE2191" s="6" t="str">
        <f t="shared" si="901"/>
        <v/>
      </c>
      <c r="AF2191" s="6" t="str">
        <f t="shared" si="902"/>
        <v/>
      </c>
      <c r="AG2191" s="6" t="str">
        <f t="shared" si="903"/>
        <v/>
      </c>
      <c r="AH2191" s="6" t="str">
        <f t="shared" si="904"/>
        <v/>
      </c>
      <c r="AI2191" s="6" t="str">
        <f t="shared" si="905"/>
        <v/>
      </c>
      <c r="AJ2191" s="6" t="str">
        <f t="shared" si="906"/>
        <v/>
      </c>
      <c r="AL2191" s="9" t="str">
        <f>IF('Stock Details'!F2190="", "", 'Stock Details'!F2190)</f>
        <v/>
      </c>
      <c r="AM2191" s="9" t="str">
        <f>IF('Stock Details'!G2190="", "", 'Stock Details'!G2190)</f>
        <v/>
      </c>
      <c r="AO2191" s="59" t="str">
        <f t="shared" si="907"/>
        <v/>
      </c>
      <c r="AP2191" s="59" t="str">
        <f t="shared" si="885"/>
        <v/>
      </c>
      <c r="AQ2191" s="59" t="str">
        <f t="shared" si="886"/>
        <v/>
      </c>
      <c r="AR2191" s="59" t="str">
        <f t="shared" si="887"/>
        <v/>
      </c>
      <c r="AS2191" s="59" t="str">
        <f t="shared" si="888"/>
        <v/>
      </c>
      <c r="AT2191" s="59" t="str">
        <f t="shared" si="889"/>
        <v/>
      </c>
      <c r="AV2191" s="59" t="str">
        <f t="shared" si="908"/>
        <v/>
      </c>
      <c r="AW2191" s="59" t="str">
        <f t="shared" si="890"/>
        <v/>
      </c>
      <c r="AX2191" s="59" t="str">
        <f t="shared" si="891"/>
        <v/>
      </c>
      <c r="AY2191" s="59" t="str">
        <f t="shared" si="892"/>
        <v/>
      </c>
      <c r="AZ2191" s="59" t="str">
        <f t="shared" si="893"/>
        <v/>
      </c>
      <c r="BA2191" s="59" t="str">
        <f t="shared" si="894"/>
        <v/>
      </c>
      <c r="BC2191" s="49" t="str">
        <f>IF($B2191="", "", IF(COUNTIF(BD2191:$BY2191, "")=BC$8, IF(D2191="", "", D2191), ""))</f>
        <v/>
      </c>
      <c r="BD2191" s="61" t="str">
        <f>IF($B2191="", "", IF(COUNTIF(BE2191:$BY2191, "")=BD$8, IF(E2191="", "", E2191), ""))</f>
        <v/>
      </c>
      <c r="BE2191" s="61" t="str">
        <f>IF($B2191="", "", IF(COUNTIF(BF2191:$BY2191, "")=BE$8, IF(F2191="", "", F2191), ""))</f>
        <v/>
      </c>
      <c r="BF2191" s="61" t="str">
        <f>IF($B2191="", "", IF(COUNTIF(BG2191:$BY2191, "")=BF$8, IF(G2191="", "", G2191), ""))</f>
        <v/>
      </c>
      <c r="BG2191" s="61" t="str">
        <f>IF($B2191="", "", IF(COUNTIF(BH2191:$BY2191, "")=BG$8, IF(H2191="", "", H2191), ""))</f>
        <v/>
      </c>
      <c r="BH2191" s="61" t="str">
        <f>IF($B2191="", "", IF(COUNTIF(BI2191:$BY2191, "")=BH$8, IF(I2191="", "", I2191), ""))</f>
        <v/>
      </c>
      <c r="BI2191" s="61" t="str">
        <f>IF($B2191="", "", IF(COUNTIF(BJ2191:$BY2191, "")=BI$8, IF(J2191="", "", J2191), ""))</f>
        <v/>
      </c>
      <c r="BJ2191" s="61" t="str">
        <f>IF($B2191="", "", IF(COUNTIF(BK2191:$BY2191, "")=BJ$8, IF(K2191="", "", K2191), ""))</f>
        <v/>
      </c>
      <c r="BK2191" s="61" t="str">
        <f>IF($B2191="", "", IF(COUNTIF(BL2191:$BY2191, "")=BK$8, IF(L2191="", "", L2191), ""))</f>
        <v/>
      </c>
      <c r="BL2191" s="61" t="str">
        <f>IF($B2191="", "", IF(COUNTIF(BM2191:$BY2191, "")=BL$8, IF(M2191="", "", M2191), ""))</f>
        <v/>
      </c>
      <c r="BM2191" s="61" t="str">
        <f>IF($B2191="", "", IF(COUNTIF(BN2191:$BY2191, "")=BM$8, IF(N2191="", "", N2191), ""))</f>
        <v/>
      </c>
      <c r="BN2191" s="61" t="str">
        <f>IF($B2191="", "", IF(COUNTIF(BO2191:$BY2191, "")=BN$8, IF(O2191="", "", O2191), ""))</f>
        <v/>
      </c>
      <c r="BO2191" s="61" t="str">
        <f>IF($B2191="", "", IF(COUNTIF(BP2191:$BY2191, "")=BO$8, IF(P2191="", "", P2191), ""))</f>
        <v/>
      </c>
      <c r="BP2191" s="61" t="str">
        <f>IF($B2191="", "", IF(COUNTIF(BQ2191:$BY2191, "")=BP$8, IF(Q2191="", "", Q2191), ""))</f>
        <v/>
      </c>
      <c r="BQ2191" s="61" t="str">
        <f>IF($B2191="", "", IF(COUNTIF(BR2191:$BY2191, "")=BQ$8, IF(R2191="", "", R2191), ""))</f>
        <v/>
      </c>
      <c r="BR2191" s="61" t="str">
        <f>IF($B2191="", "", IF(COUNTIF(BS2191:$BY2191, "")=BR$8, IF(S2191="", "", S2191), ""))</f>
        <v/>
      </c>
      <c r="BS2191" s="61" t="str">
        <f>IF($B2191="", "", IF(COUNTIF(BT2191:$BY2191, "")=BS$8, IF(T2191="", "", T2191), ""))</f>
        <v/>
      </c>
      <c r="BT2191" s="61" t="str">
        <f>IF($B2191="", "", IF(COUNTIF(BU2191:$BY2191, "")=BT$8, IF(U2191="", "", U2191), ""))</f>
        <v/>
      </c>
      <c r="BU2191" s="61" t="str">
        <f>IF($B2191="", "", IF(COUNTIF(BV2191:$BY2191, "")=BU$8, IF(V2191="", "", V2191), ""))</f>
        <v/>
      </c>
      <c r="BV2191" s="61" t="str">
        <f>IF($B2191="", "", IF(COUNTIF(BW2191:$BY2191, "")=BV$8, IF(W2191="", "", W2191), ""))</f>
        <v/>
      </c>
      <c r="BW2191" s="61" t="str">
        <f>IF($B2191="", "", IF(COUNTIF(BX2191:$BY2191, "")=BW$8, IF(X2191="", "", X2191), ""))</f>
        <v/>
      </c>
      <c r="BX2191" s="61" t="str">
        <f>IF($B2191="", "", IF(COUNTIF(BY2191:$BY2191, "")=BX$8, IF(Y2191="", "", Y2191), ""))</f>
        <v/>
      </c>
      <c r="BY2191" s="50" t="str">
        <f t="shared" si="909"/>
        <v/>
      </c>
      <c r="CA2191" s="6" t="str">
        <f t="shared" si="910"/>
        <v/>
      </c>
      <c r="CB2191" s="6" t="str">
        <f>IF(CA2191="", "", RANK(CA2191, $CA$9:$CA$2508, 0)+COUNTIF($CA$9:CA2191, CA2191)-1)</f>
        <v/>
      </c>
    </row>
    <row r="2192" spans="1:80" x14ac:dyDescent="0.25">
      <c r="A2192" s="22"/>
      <c r="B2192" s="121" t="str">
        <f>IF('Stock Details'!B2191="", "", 'Stock Details'!B2191)</f>
        <v/>
      </c>
      <c r="C2192" s="22"/>
      <c r="D2192" s="130"/>
      <c r="E2192" s="122"/>
      <c r="F2192" s="131"/>
      <c r="G2192" s="22"/>
      <c r="H2192" s="130" t="str">
        <f t="shared" si="895"/>
        <v/>
      </c>
      <c r="I2192" s="122"/>
      <c r="J2192" s="131"/>
      <c r="K2192" s="22"/>
      <c r="L2192" s="130" t="str">
        <f t="shared" si="896"/>
        <v/>
      </c>
      <c r="M2192" s="122"/>
      <c r="N2192" s="131"/>
      <c r="O2192" s="22"/>
      <c r="P2192" s="130" t="str">
        <f t="shared" si="897"/>
        <v/>
      </c>
      <c r="Q2192" s="122"/>
      <c r="R2192" s="131"/>
      <c r="S2192" s="22"/>
      <c r="T2192" s="130" t="str">
        <f t="shared" si="898"/>
        <v/>
      </c>
      <c r="U2192" s="122"/>
      <c r="V2192" s="131"/>
      <c r="W2192" s="22"/>
      <c r="X2192" s="130" t="str">
        <f t="shared" si="899"/>
        <v/>
      </c>
      <c r="Y2192" s="122"/>
      <c r="Z2192" s="131"/>
      <c r="AA2192" s="22"/>
      <c r="AC2192" s="6" t="str">
        <f t="shared" si="900"/>
        <v/>
      </c>
      <c r="AE2192" s="6" t="str">
        <f t="shared" si="901"/>
        <v/>
      </c>
      <c r="AF2192" s="6" t="str">
        <f t="shared" si="902"/>
        <v/>
      </c>
      <c r="AG2192" s="6" t="str">
        <f t="shared" si="903"/>
        <v/>
      </c>
      <c r="AH2192" s="6" t="str">
        <f t="shared" si="904"/>
        <v/>
      </c>
      <c r="AI2192" s="6" t="str">
        <f t="shared" si="905"/>
        <v/>
      </c>
      <c r="AJ2192" s="6" t="str">
        <f t="shared" si="906"/>
        <v/>
      </c>
      <c r="AL2192" s="9" t="str">
        <f>IF('Stock Details'!F2191="", "", 'Stock Details'!F2191)</f>
        <v/>
      </c>
      <c r="AM2192" s="9" t="str">
        <f>IF('Stock Details'!G2191="", "", 'Stock Details'!G2191)</f>
        <v/>
      </c>
      <c r="AO2192" s="59" t="str">
        <f t="shared" si="907"/>
        <v/>
      </c>
      <c r="AP2192" s="59" t="str">
        <f t="shared" si="885"/>
        <v/>
      </c>
      <c r="AQ2192" s="59" t="str">
        <f t="shared" si="886"/>
        <v/>
      </c>
      <c r="AR2192" s="59" t="str">
        <f t="shared" si="887"/>
        <v/>
      </c>
      <c r="AS2192" s="59" t="str">
        <f t="shared" si="888"/>
        <v/>
      </c>
      <c r="AT2192" s="59" t="str">
        <f t="shared" si="889"/>
        <v/>
      </c>
      <c r="AV2192" s="59" t="str">
        <f t="shared" si="908"/>
        <v/>
      </c>
      <c r="AW2192" s="59" t="str">
        <f t="shared" si="890"/>
        <v/>
      </c>
      <c r="AX2192" s="59" t="str">
        <f t="shared" si="891"/>
        <v/>
      </c>
      <c r="AY2192" s="59" t="str">
        <f t="shared" si="892"/>
        <v/>
      </c>
      <c r="AZ2192" s="59" t="str">
        <f t="shared" si="893"/>
        <v/>
      </c>
      <c r="BA2192" s="59" t="str">
        <f t="shared" si="894"/>
        <v/>
      </c>
      <c r="BC2192" s="49" t="str">
        <f>IF($B2192="", "", IF(COUNTIF(BD2192:$BY2192, "")=BC$8, IF(D2192="", "", D2192), ""))</f>
        <v/>
      </c>
      <c r="BD2192" s="61" t="str">
        <f>IF($B2192="", "", IF(COUNTIF(BE2192:$BY2192, "")=BD$8, IF(E2192="", "", E2192), ""))</f>
        <v/>
      </c>
      <c r="BE2192" s="61" t="str">
        <f>IF($B2192="", "", IF(COUNTIF(BF2192:$BY2192, "")=BE$8, IF(F2192="", "", F2192), ""))</f>
        <v/>
      </c>
      <c r="BF2192" s="61" t="str">
        <f>IF($B2192="", "", IF(COUNTIF(BG2192:$BY2192, "")=BF$8, IF(G2192="", "", G2192), ""))</f>
        <v/>
      </c>
      <c r="BG2192" s="61" t="str">
        <f>IF($B2192="", "", IF(COUNTIF(BH2192:$BY2192, "")=BG$8, IF(H2192="", "", H2192), ""))</f>
        <v/>
      </c>
      <c r="BH2192" s="61" t="str">
        <f>IF($B2192="", "", IF(COUNTIF(BI2192:$BY2192, "")=BH$8, IF(I2192="", "", I2192), ""))</f>
        <v/>
      </c>
      <c r="BI2192" s="61" t="str">
        <f>IF($B2192="", "", IF(COUNTIF(BJ2192:$BY2192, "")=BI$8, IF(J2192="", "", J2192), ""))</f>
        <v/>
      </c>
      <c r="BJ2192" s="61" t="str">
        <f>IF($B2192="", "", IF(COUNTIF(BK2192:$BY2192, "")=BJ$8, IF(K2192="", "", K2192), ""))</f>
        <v/>
      </c>
      <c r="BK2192" s="61" t="str">
        <f>IF($B2192="", "", IF(COUNTIF(BL2192:$BY2192, "")=BK$8, IF(L2192="", "", L2192), ""))</f>
        <v/>
      </c>
      <c r="BL2192" s="61" t="str">
        <f>IF($B2192="", "", IF(COUNTIF(BM2192:$BY2192, "")=BL$8, IF(M2192="", "", M2192), ""))</f>
        <v/>
      </c>
      <c r="BM2192" s="61" t="str">
        <f>IF($B2192="", "", IF(COUNTIF(BN2192:$BY2192, "")=BM$8, IF(N2192="", "", N2192), ""))</f>
        <v/>
      </c>
      <c r="BN2192" s="61" t="str">
        <f>IF($B2192="", "", IF(COUNTIF(BO2192:$BY2192, "")=BN$8, IF(O2192="", "", O2192), ""))</f>
        <v/>
      </c>
      <c r="BO2192" s="61" t="str">
        <f>IF($B2192="", "", IF(COUNTIF(BP2192:$BY2192, "")=BO$8, IF(P2192="", "", P2192), ""))</f>
        <v/>
      </c>
      <c r="BP2192" s="61" t="str">
        <f>IF($B2192="", "", IF(COUNTIF(BQ2192:$BY2192, "")=BP$8, IF(Q2192="", "", Q2192), ""))</f>
        <v/>
      </c>
      <c r="BQ2192" s="61" t="str">
        <f>IF($B2192="", "", IF(COUNTIF(BR2192:$BY2192, "")=BQ$8, IF(R2192="", "", R2192), ""))</f>
        <v/>
      </c>
      <c r="BR2192" s="61" t="str">
        <f>IF($B2192="", "", IF(COUNTIF(BS2192:$BY2192, "")=BR$8, IF(S2192="", "", S2192), ""))</f>
        <v/>
      </c>
      <c r="BS2192" s="61" t="str">
        <f>IF($B2192="", "", IF(COUNTIF(BT2192:$BY2192, "")=BS$8, IF(T2192="", "", T2192), ""))</f>
        <v/>
      </c>
      <c r="BT2192" s="61" t="str">
        <f>IF($B2192="", "", IF(COUNTIF(BU2192:$BY2192, "")=BT$8, IF(U2192="", "", U2192), ""))</f>
        <v/>
      </c>
      <c r="BU2192" s="61" t="str">
        <f>IF($B2192="", "", IF(COUNTIF(BV2192:$BY2192, "")=BU$8, IF(V2192="", "", V2192), ""))</f>
        <v/>
      </c>
      <c r="BV2192" s="61" t="str">
        <f>IF($B2192="", "", IF(COUNTIF(BW2192:$BY2192, "")=BV$8, IF(W2192="", "", W2192), ""))</f>
        <v/>
      </c>
      <c r="BW2192" s="61" t="str">
        <f>IF($B2192="", "", IF(COUNTIF(BX2192:$BY2192, "")=BW$8, IF(X2192="", "", X2192), ""))</f>
        <v/>
      </c>
      <c r="BX2192" s="61" t="str">
        <f>IF($B2192="", "", IF(COUNTIF(BY2192:$BY2192, "")=BX$8, IF(Y2192="", "", Y2192), ""))</f>
        <v/>
      </c>
      <c r="BY2192" s="50" t="str">
        <f t="shared" si="909"/>
        <v/>
      </c>
      <c r="CA2192" s="6" t="str">
        <f t="shared" si="910"/>
        <v/>
      </c>
      <c r="CB2192" s="6" t="str">
        <f>IF(CA2192="", "", RANK(CA2192, $CA$9:$CA$2508, 0)+COUNTIF($CA$9:CA2192, CA2192)-1)</f>
        <v/>
      </c>
    </row>
    <row r="2193" spans="1:80" x14ac:dyDescent="0.25">
      <c r="A2193" s="22"/>
      <c r="B2193" s="121" t="str">
        <f>IF('Stock Details'!B2192="", "", 'Stock Details'!B2192)</f>
        <v/>
      </c>
      <c r="C2193" s="22"/>
      <c r="D2193" s="130"/>
      <c r="E2193" s="122"/>
      <c r="F2193" s="131"/>
      <c r="G2193" s="22"/>
      <c r="H2193" s="130" t="str">
        <f t="shared" si="895"/>
        <v/>
      </c>
      <c r="I2193" s="122"/>
      <c r="J2193" s="131"/>
      <c r="K2193" s="22"/>
      <c r="L2193" s="130" t="str">
        <f t="shared" si="896"/>
        <v/>
      </c>
      <c r="M2193" s="122"/>
      <c r="N2193" s="131"/>
      <c r="O2193" s="22"/>
      <c r="P2193" s="130" t="str">
        <f t="shared" si="897"/>
        <v/>
      </c>
      <c r="Q2193" s="122"/>
      <c r="R2193" s="131"/>
      <c r="S2193" s="22"/>
      <c r="T2193" s="130" t="str">
        <f t="shared" si="898"/>
        <v/>
      </c>
      <c r="U2193" s="122"/>
      <c r="V2193" s="131"/>
      <c r="W2193" s="22"/>
      <c r="X2193" s="130" t="str">
        <f t="shared" si="899"/>
        <v/>
      </c>
      <c r="Y2193" s="122"/>
      <c r="Z2193" s="131"/>
      <c r="AA2193" s="22"/>
      <c r="AC2193" s="6" t="str">
        <f t="shared" si="900"/>
        <v/>
      </c>
      <c r="AE2193" s="6" t="str">
        <f t="shared" si="901"/>
        <v/>
      </c>
      <c r="AF2193" s="6" t="str">
        <f t="shared" si="902"/>
        <v/>
      </c>
      <c r="AG2193" s="6" t="str">
        <f t="shared" si="903"/>
        <v/>
      </c>
      <c r="AH2193" s="6" t="str">
        <f t="shared" si="904"/>
        <v/>
      </c>
      <c r="AI2193" s="6" t="str">
        <f t="shared" si="905"/>
        <v/>
      </c>
      <c r="AJ2193" s="6" t="str">
        <f t="shared" si="906"/>
        <v/>
      </c>
      <c r="AL2193" s="9" t="str">
        <f>IF('Stock Details'!F2192="", "", 'Stock Details'!F2192)</f>
        <v/>
      </c>
      <c r="AM2193" s="9" t="str">
        <f>IF('Stock Details'!G2192="", "", 'Stock Details'!G2192)</f>
        <v/>
      </c>
      <c r="AO2193" s="59" t="str">
        <f t="shared" si="907"/>
        <v/>
      </c>
      <c r="AP2193" s="59" t="str">
        <f t="shared" si="885"/>
        <v/>
      </c>
      <c r="AQ2193" s="59" t="str">
        <f t="shared" si="886"/>
        <v/>
      </c>
      <c r="AR2193" s="59" t="str">
        <f t="shared" si="887"/>
        <v/>
      </c>
      <c r="AS2193" s="59" t="str">
        <f t="shared" si="888"/>
        <v/>
      </c>
      <c r="AT2193" s="59" t="str">
        <f t="shared" si="889"/>
        <v/>
      </c>
      <c r="AV2193" s="59" t="str">
        <f t="shared" si="908"/>
        <v/>
      </c>
      <c r="AW2193" s="59" t="str">
        <f t="shared" si="890"/>
        <v/>
      </c>
      <c r="AX2193" s="59" t="str">
        <f t="shared" si="891"/>
        <v/>
      </c>
      <c r="AY2193" s="59" t="str">
        <f t="shared" si="892"/>
        <v/>
      </c>
      <c r="AZ2193" s="59" t="str">
        <f t="shared" si="893"/>
        <v/>
      </c>
      <c r="BA2193" s="59" t="str">
        <f t="shared" si="894"/>
        <v/>
      </c>
      <c r="BC2193" s="49" t="str">
        <f>IF($B2193="", "", IF(COUNTIF(BD2193:$BY2193, "")=BC$8, IF(D2193="", "", D2193), ""))</f>
        <v/>
      </c>
      <c r="BD2193" s="61" t="str">
        <f>IF($B2193="", "", IF(COUNTIF(BE2193:$BY2193, "")=BD$8, IF(E2193="", "", E2193), ""))</f>
        <v/>
      </c>
      <c r="BE2193" s="61" t="str">
        <f>IF($B2193="", "", IF(COUNTIF(BF2193:$BY2193, "")=BE$8, IF(F2193="", "", F2193), ""))</f>
        <v/>
      </c>
      <c r="BF2193" s="61" t="str">
        <f>IF($B2193="", "", IF(COUNTIF(BG2193:$BY2193, "")=BF$8, IF(G2193="", "", G2193), ""))</f>
        <v/>
      </c>
      <c r="BG2193" s="61" t="str">
        <f>IF($B2193="", "", IF(COUNTIF(BH2193:$BY2193, "")=BG$8, IF(H2193="", "", H2193), ""))</f>
        <v/>
      </c>
      <c r="BH2193" s="61" t="str">
        <f>IF($B2193="", "", IF(COUNTIF(BI2193:$BY2193, "")=BH$8, IF(I2193="", "", I2193), ""))</f>
        <v/>
      </c>
      <c r="BI2193" s="61" t="str">
        <f>IF($B2193="", "", IF(COUNTIF(BJ2193:$BY2193, "")=BI$8, IF(J2193="", "", J2193), ""))</f>
        <v/>
      </c>
      <c r="BJ2193" s="61" t="str">
        <f>IF($B2193="", "", IF(COUNTIF(BK2193:$BY2193, "")=BJ$8, IF(K2193="", "", K2193), ""))</f>
        <v/>
      </c>
      <c r="BK2193" s="61" t="str">
        <f>IF($B2193="", "", IF(COUNTIF(BL2193:$BY2193, "")=BK$8, IF(L2193="", "", L2193), ""))</f>
        <v/>
      </c>
      <c r="BL2193" s="61" t="str">
        <f>IF($B2193="", "", IF(COUNTIF(BM2193:$BY2193, "")=BL$8, IF(M2193="", "", M2193), ""))</f>
        <v/>
      </c>
      <c r="BM2193" s="61" t="str">
        <f>IF($B2193="", "", IF(COUNTIF(BN2193:$BY2193, "")=BM$8, IF(N2193="", "", N2193), ""))</f>
        <v/>
      </c>
      <c r="BN2193" s="61" t="str">
        <f>IF($B2193="", "", IF(COUNTIF(BO2193:$BY2193, "")=BN$8, IF(O2193="", "", O2193), ""))</f>
        <v/>
      </c>
      <c r="BO2193" s="61" t="str">
        <f>IF($B2193="", "", IF(COUNTIF(BP2193:$BY2193, "")=BO$8, IF(P2193="", "", P2193), ""))</f>
        <v/>
      </c>
      <c r="BP2193" s="61" t="str">
        <f>IF($B2193="", "", IF(COUNTIF(BQ2193:$BY2193, "")=BP$8, IF(Q2193="", "", Q2193), ""))</f>
        <v/>
      </c>
      <c r="BQ2193" s="61" t="str">
        <f>IF($B2193="", "", IF(COUNTIF(BR2193:$BY2193, "")=BQ$8, IF(R2193="", "", R2193), ""))</f>
        <v/>
      </c>
      <c r="BR2193" s="61" t="str">
        <f>IF($B2193="", "", IF(COUNTIF(BS2193:$BY2193, "")=BR$8, IF(S2193="", "", S2193), ""))</f>
        <v/>
      </c>
      <c r="BS2193" s="61" t="str">
        <f>IF($B2193="", "", IF(COUNTIF(BT2193:$BY2193, "")=BS$8, IF(T2193="", "", T2193), ""))</f>
        <v/>
      </c>
      <c r="BT2193" s="61" t="str">
        <f>IF($B2193="", "", IF(COUNTIF(BU2193:$BY2193, "")=BT$8, IF(U2193="", "", U2193), ""))</f>
        <v/>
      </c>
      <c r="BU2193" s="61" t="str">
        <f>IF($B2193="", "", IF(COUNTIF(BV2193:$BY2193, "")=BU$8, IF(V2193="", "", V2193), ""))</f>
        <v/>
      </c>
      <c r="BV2193" s="61" t="str">
        <f>IF($B2193="", "", IF(COUNTIF(BW2193:$BY2193, "")=BV$8, IF(W2193="", "", W2193), ""))</f>
        <v/>
      </c>
      <c r="BW2193" s="61" t="str">
        <f>IF($B2193="", "", IF(COUNTIF(BX2193:$BY2193, "")=BW$8, IF(X2193="", "", X2193), ""))</f>
        <v/>
      </c>
      <c r="BX2193" s="61" t="str">
        <f>IF($B2193="", "", IF(COUNTIF(BY2193:$BY2193, "")=BX$8, IF(Y2193="", "", Y2193), ""))</f>
        <v/>
      </c>
      <c r="BY2193" s="50" t="str">
        <f t="shared" si="909"/>
        <v/>
      </c>
      <c r="CA2193" s="6" t="str">
        <f t="shared" si="910"/>
        <v/>
      </c>
      <c r="CB2193" s="6" t="str">
        <f>IF(CA2193="", "", RANK(CA2193, $CA$9:$CA$2508, 0)+COUNTIF($CA$9:CA2193, CA2193)-1)</f>
        <v/>
      </c>
    </row>
    <row r="2194" spans="1:80" x14ac:dyDescent="0.25">
      <c r="A2194" s="22"/>
      <c r="B2194" s="121" t="str">
        <f>IF('Stock Details'!B2193="", "", 'Stock Details'!B2193)</f>
        <v/>
      </c>
      <c r="C2194" s="22"/>
      <c r="D2194" s="130"/>
      <c r="E2194" s="122"/>
      <c r="F2194" s="131"/>
      <c r="G2194" s="22"/>
      <c r="H2194" s="130" t="str">
        <f t="shared" si="895"/>
        <v/>
      </c>
      <c r="I2194" s="122"/>
      <c r="J2194" s="131"/>
      <c r="K2194" s="22"/>
      <c r="L2194" s="130" t="str">
        <f t="shared" si="896"/>
        <v/>
      </c>
      <c r="M2194" s="122"/>
      <c r="N2194" s="131"/>
      <c r="O2194" s="22"/>
      <c r="P2194" s="130" t="str">
        <f t="shared" si="897"/>
        <v/>
      </c>
      <c r="Q2194" s="122"/>
      <c r="R2194" s="131"/>
      <c r="S2194" s="22"/>
      <c r="T2194" s="130" t="str">
        <f t="shared" si="898"/>
        <v/>
      </c>
      <c r="U2194" s="122"/>
      <c r="V2194" s="131"/>
      <c r="W2194" s="22"/>
      <c r="X2194" s="130" t="str">
        <f t="shared" si="899"/>
        <v/>
      </c>
      <c r="Y2194" s="122"/>
      <c r="Z2194" s="131"/>
      <c r="AA2194" s="22"/>
      <c r="AC2194" s="6" t="str">
        <f t="shared" si="900"/>
        <v/>
      </c>
      <c r="AE2194" s="6" t="str">
        <f t="shared" si="901"/>
        <v/>
      </c>
      <c r="AF2194" s="6" t="str">
        <f t="shared" si="902"/>
        <v/>
      </c>
      <c r="AG2194" s="6" t="str">
        <f t="shared" si="903"/>
        <v/>
      </c>
      <c r="AH2194" s="6" t="str">
        <f t="shared" si="904"/>
        <v/>
      </c>
      <c r="AI2194" s="6" t="str">
        <f t="shared" si="905"/>
        <v/>
      </c>
      <c r="AJ2194" s="6" t="str">
        <f t="shared" si="906"/>
        <v/>
      </c>
      <c r="AL2194" s="9" t="str">
        <f>IF('Stock Details'!F2193="", "", 'Stock Details'!F2193)</f>
        <v/>
      </c>
      <c r="AM2194" s="9" t="str">
        <f>IF('Stock Details'!G2193="", "", 'Stock Details'!G2193)</f>
        <v/>
      </c>
      <c r="AO2194" s="59" t="str">
        <f t="shared" si="907"/>
        <v/>
      </c>
      <c r="AP2194" s="59" t="str">
        <f t="shared" si="885"/>
        <v/>
      </c>
      <c r="AQ2194" s="59" t="str">
        <f t="shared" si="886"/>
        <v/>
      </c>
      <c r="AR2194" s="59" t="str">
        <f t="shared" si="887"/>
        <v/>
      </c>
      <c r="AS2194" s="59" t="str">
        <f t="shared" si="888"/>
        <v/>
      </c>
      <c r="AT2194" s="59" t="str">
        <f t="shared" si="889"/>
        <v/>
      </c>
      <c r="AV2194" s="59" t="str">
        <f t="shared" si="908"/>
        <v/>
      </c>
      <c r="AW2194" s="59" t="str">
        <f t="shared" si="890"/>
        <v/>
      </c>
      <c r="AX2194" s="59" t="str">
        <f t="shared" si="891"/>
        <v/>
      </c>
      <c r="AY2194" s="59" t="str">
        <f t="shared" si="892"/>
        <v/>
      </c>
      <c r="AZ2194" s="59" t="str">
        <f t="shared" si="893"/>
        <v/>
      </c>
      <c r="BA2194" s="59" t="str">
        <f t="shared" si="894"/>
        <v/>
      </c>
      <c r="BC2194" s="49" t="str">
        <f>IF($B2194="", "", IF(COUNTIF(BD2194:$BY2194, "")=BC$8, IF(D2194="", "", D2194), ""))</f>
        <v/>
      </c>
      <c r="BD2194" s="61" t="str">
        <f>IF($B2194="", "", IF(COUNTIF(BE2194:$BY2194, "")=BD$8, IF(E2194="", "", E2194), ""))</f>
        <v/>
      </c>
      <c r="BE2194" s="61" t="str">
        <f>IF($B2194="", "", IF(COUNTIF(BF2194:$BY2194, "")=BE$8, IF(F2194="", "", F2194), ""))</f>
        <v/>
      </c>
      <c r="BF2194" s="61" t="str">
        <f>IF($B2194="", "", IF(COUNTIF(BG2194:$BY2194, "")=BF$8, IF(G2194="", "", G2194), ""))</f>
        <v/>
      </c>
      <c r="BG2194" s="61" t="str">
        <f>IF($B2194="", "", IF(COUNTIF(BH2194:$BY2194, "")=BG$8, IF(H2194="", "", H2194), ""))</f>
        <v/>
      </c>
      <c r="BH2194" s="61" t="str">
        <f>IF($B2194="", "", IF(COUNTIF(BI2194:$BY2194, "")=BH$8, IF(I2194="", "", I2194), ""))</f>
        <v/>
      </c>
      <c r="BI2194" s="61" t="str">
        <f>IF($B2194="", "", IF(COUNTIF(BJ2194:$BY2194, "")=BI$8, IF(J2194="", "", J2194), ""))</f>
        <v/>
      </c>
      <c r="BJ2194" s="61" t="str">
        <f>IF($B2194="", "", IF(COUNTIF(BK2194:$BY2194, "")=BJ$8, IF(K2194="", "", K2194), ""))</f>
        <v/>
      </c>
      <c r="BK2194" s="61" t="str">
        <f>IF($B2194="", "", IF(COUNTIF(BL2194:$BY2194, "")=BK$8, IF(L2194="", "", L2194), ""))</f>
        <v/>
      </c>
      <c r="BL2194" s="61" t="str">
        <f>IF($B2194="", "", IF(COUNTIF(BM2194:$BY2194, "")=BL$8, IF(M2194="", "", M2194), ""))</f>
        <v/>
      </c>
      <c r="BM2194" s="61" t="str">
        <f>IF($B2194="", "", IF(COUNTIF(BN2194:$BY2194, "")=BM$8, IF(N2194="", "", N2194), ""))</f>
        <v/>
      </c>
      <c r="BN2194" s="61" t="str">
        <f>IF($B2194="", "", IF(COUNTIF(BO2194:$BY2194, "")=BN$8, IF(O2194="", "", O2194), ""))</f>
        <v/>
      </c>
      <c r="BO2194" s="61" t="str">
        <f>IF($B2194="", "", IF(COUNTIF(BP2194:$BY2194, "")=BO$8, IF(P2194="", "", P2194), ""))</f>
        <v/>
      </c>
      <c r="BP2194" s="61" t="str">
        <f>IF($B2194="", "", IF(COUNTIF(BQ2194:$BY2194, "")=BP$8, IF(Q2194="", "", Q2194), ""))</f>
        <v/>
      </c>
      <c r="BQ2194" s="61" t="str">
        <f>IF($B2194="", "", IF(COUNTIF(BR2194:$BY2194, "")=BQ$8, IF(R2194="", "", R2194), ""))</f>
        <v/>
      </c>
      <c r="BR2194" s="61" t="str">
        <f>IF($B2194="", "", IF(COUNTIF(BS2194:$BY2194, "")=BR$8, IF(S2194="", "", S2194), ""))</f>
        <v/>
      </c>
      <c r="BS2194" s="61" t="str">
        <f>IF($B2194="", "", IF(COUNTIF(BT2194:$BY2194, "")=BS$8, IF(T2194="", "", T2194), ""))</f>
        <v/>
      </c>
      <c r="BT2194" s="61" t="str">
        <f>IF($B2194="", "", IF(COUNTIF(BU2194:$BY2194, "")=BT$8, IF(U2194="", "", U2194), ""))</f>
        <v/>
      </c>
      <c r="BU2194" s="61" t="str">
        <f>IF($B2194="", "", IF(COUNTIF(BV2194:$BY2194, "")=BU$8, IF(V2194="", "", V2194), ""))</f>
        <v/>
      </c>
      <c r="BV2194" s="61" t="str">
        <f>IF($B2194="", "", IF(COUNTIF(BW2194:$BY2194, "")=BV$8, IF(W2194="", "", W2194), ""))</f>
        <v/>
      </c>
      <c r="BW2194" s="61" t="str">
        <f>IF($B2194="", "", IF(COUNTIF(BX2194:$BY2194, "")=BW$8, IF(X2194="", "", X2194), ""))</f>
        <v/>
      </c>
      <c r="BX2194" s="61" t="str">
        <f>IF($B2194="", "", IF(COUNTIF(BY2194:$BY2194, "")=BX$8, IF(Y2194="", "", Y2194), ""))</f>
        <v/>
      </c>
      <c r="BY2194" s="50" t="str">
        <f t="shared" si="909"/>
        <v/>
      </c>
      <c r="CA2194" s="6" t="str">
        <f t="shared" si="910"/>
        <v/>
      </c>
      <c r="CB2194" s="6" t="str">
        <f>IF(CA2194="", "", RANK(CA2194, $CA$9:$CA$2508, 0)+COUNTIF($CA$9:CA2194, CA2194)-1)</f>
        <v/>
      </c>
    </row>
    <row r="2195" spans="1:80" x14ac:dyDescent="0.25">
      <c r="A2195" s="22"/>
      <c r="B2195" s="121" t="str">
        <f>IF('Stock Details'!B2194="", "", 'Stock Details'!B2194)</f>
        <v/>
      </c>
      <c r="C2195" s="22"/>
      <c r="D2195" s="130"/>
      <c r="E2195" s="122"/>
      <c r="F2195" s="131"/>
      <c r="G2195" s="22"/>
      <c r="H2195" s="130" t="str">
        <f t="shared" si="895"/>
        <v/>
      </c>
      <c r="I2195" s="122"/>
      <c r="J2195" s="131"/>
      <c r="K2195" s="22"/>
      <c r="L2195" s="130" t="str">
        <f t="shared" si="896"/>
        <v/>
      </c>
      <c r="M2195" s="122"/>
      <c r="N2195" s="131"/>
      <c r="O2195" s="22"/>
      <c r="P2195" s="130" t="str">
        <f t="shared" si="897"/>
        <v/>
      </c>
      <c r="Q2195" s="122"/>
      <c r="R2195" s="131"/>
      <c r="S2195" s="22"/>
      <c r="T2195" s="130" t="str">
        <f t="shared" si="898"/>
        <v/>
      </c>
      <c r="U2195" s="122"/>
      <c r="V2195" s="131"/>
      <c r="W2195" s="22"/>
      <c r="X2195" s="130" t="str">
        <f t="shared" si="899"/>
        <v/>
      </c>
      <c r="Y2195" s="122"/>
      <c r="Z2195" s="131"/>
      <c r="AA2195" s="22"/>
      <c r="AC2195" s="6" t="str">
        <f t="shared" si="900"/>
        <v/>
      </c>
      <c r="AE2195" s="6" t="str">
        <f t="shared" si="901"/>
        <v/>
      </c>
      <c r="AF2195" s="6" t="str">
        <f t="shared" si="902"/>
        <v/>
      </c>
      <c r="AG2195" s="6" t="str">
        <f t="shared" si="903"/>
        <v/>
      </c>
      <c r="AH2195" s="6" t="str">
        <f t="shared" si="904"/>
        <v/>
      </c>
      <c r="AI2195" s="6" t="str">
        <f t="shared" si="905"/>
        <v/>
      </c>
      <c r="AJ2195" s="6" t="str">
        <f t="shared" si="906"/>
        <v/>
      </c>
      <c r="AL2195" s="9" t="str">
        <f>IF('Stock Details'!F2194="", "", 'Stock Details'!F2194)</f>
        <v/>
      </c>
      <c r="AM2195" s="9" t="str">
        <f>IF('Stock Details'!G2194="", "", 'Stock Details'!G2194)</f>
        <v/>
      </c>
      <c r="AO2195" s="59" t="str">
        <f t="shared" si="907"/>
        <v/>
      </c>
      <c r="AP2195" s="59" t="str">
        <f t="shared" si="885"/>
        <v/>
      </c>
      <c r="AQ2195" s="59" t="str">
        <f t="shared" si="886"/>
        <v/>
      </c>
      <c r="AR2195" s="59" t="str">
        <f t="shared" si="887"/>
        <v/>
      </c>
      <c r="AS2195" s="59" t="str">
        <f t="shared" si="888"/>
        <v/>
      </c>
      <c r="AT2195" s="59" t="str">
        <f t="shared" si="889"/>
        <v/>
      </c>
      <c r="AV2195" s="59" t="str">
        <f t="shared" si="908"/>
        <v/>
      </c>
      <c r="AW2195" s="59" t="str">
        <f t="shared" si="890"/>
        <v/>
      </c>
      <c r="AX2195" s="59" t="str">
        <f t="shared" si="891"/>
        <v/>
      </c>
      <c r="AY2195" s="59" t="str">
        <f t="shared" si="892"/>
        <v/>
      </c>
      <c r="AZ2195" s="59" t="str">
        <f t="shared" si="893"/>
        <v/>
      </c>
      <c r="BA2195" s="59" t="str">
        <f t="shared" si="894"/>
        <v/>
      </c>
      <c r="BC2195" s="49" t="str">
        <f>IF($B2195="", "", IF(COUNTIF(BD2195:$BY2195, "")=BC$8, IF(D2195="", "", D2195), ""))</f>
        <v/>
      </c>
      <c r="BD2195" s="61" t="str">
        <f>IF($B2195="", "", IF(COUNTIF(BE2195:$BY2195, "")=BD$8, IF(E2195="", "", E2195), ""))</f>
        <v/>
      </c>
      <c r="BE2195" s="61" t="str">
        <f>IF($B2195="", "", IF(COUNTIF(BF2195:$BY2195, "")=BE$8, IF(F2195="", "", F2195), ""))</f>
        <v/>
      </c>
      <c r="BF2195" s="61" t="str">
        <f>IF($B2195="", "", IF(COUNTIF(BG2195:$BY2195, "")=BF$8, IF(G2195="", "", G2195), ""))</f>
        <v/>
      </c>
      <c r="BG2195" s="61" t="str">
        <f>IF($B2195="", "", IF(COUNTIF(BH2195:$BY2195, "")=BG$8, IF(H2195="", "", H2195), ""))</f>
        <v/>
      </c>
      <c r="BH2195" s="61" t="str">
        <f>IF($B2195="", "", IF(COUNTIF(BI2195:$BY2195, "")=BH$8, IF(I2195="", "", I2195), ""))</f>
        <v/>
      </c>
      <c r="BI2195" s="61" t="str">
        <f>IF($B2195="", "", IF(COUNTIF(BJ2195:$BY2195, "")=BI$8, IF(J2195="", "", J2195), ""))</f>
        <v/>
      </c>
      <c r="BJ2195" s="61" t="str">
        <f>IF($B2195="", "", IF(COUNTIF(BK2195:$BY2195, "")=BJ$8, IF(K2195="", "", K2195), ""))</f>
        <v/>
      </c>
      <c r="BK2195" s="61" t="str">
        <f>IF($B2195="", "", IF(COUNTIF(BL2195:$BY2195, "")=BK$8, IF(L2195="", "", L2195), ""))</f>
        <v/>
      </c>
      <c r="BL2195" s="61" t="str">
        <f>IF($B2195="", "", IF(COUNTIF(BM2195:$BY2195, "")=BL$8, IF(M2195="", "", M2195), ""))</f>
        <v/>
      </c>
      <c r="BM2195" s="61" t="str">
        <f>IF($B2195="", "", IF(COUNTIF(BN2195:$BY2195, "")=BM$8, IF(N2195="", "", N2195), ""))</f>
        <v/>
      </c>
      <c r="BN2195" s="61" t="str">
        <f>IF($B2195="", "", IF(COUNTIF(BO2195:$BY2195, "")=BN$8, IF(O2195="", "", O2195), ""))</f>
        <v/>
      </c>
      <c r="BO2195" s="61" t="str">
        <f>IF($B2195="", "", IF(COUNTIF(BP2195:$BY2195, "")=BO$8, IF(P2195="", "", P2195), ""))</f>
        <v/>
      </c>
      <c r="BP2195" s="61" t="str">
        <f>IF($B2195="", "", IF(COUNTIF(BQ2195:$BY2195, "")=BP$8, IF(Q2195="", "", Q2195), ""))</f>
        <v/>
      </c>
      <c r="BQ2195" s="61" t="str">
        <f>IF($B2195="", "", IF(COUNTIF(BR2195:$BY2195, "")=BQ$8, IF(R2195="", "", R2195), ""))</f>
        <v/>
      </c>
      <c r="BR2195" s="61" t="str">
        <f>IF($B2195="", "", IF(COUNTIF(BS2195:$BY2195, "")=BR$8, IF(S2195="", "", S2195), ""))</f>
        <v/>
      </c>
      <c r="BS2195" s="61" t="str">
        <f>IF($B2195="", "", IF(COUNTIF(BT2195:$BY2195, "")=BS$8, IF(T2195="", "", T2195), ""))</f>
        <v/>
      </c>
      <c r="BT2195" s="61" t="str">
        <f>IF($B2195="", "", IF(COUNTIF(BU2195:$BY2195, "")=BT$8, IF(U2195="", "", U2195), ""))</f>
        <v/>
      </c>
      <c r="BU2195" s="61" t="str">
        <f>IF($B2195="", "", IF(COUNTIF(BV2195:$BY2195, "")=BU$8, IF(V2195="", "", V2195), ""))</f>
        <v/>
      </c>
      <c r="BV2195" s="61" t="str">
        <f>IF($B2195="", "", IF(COUNTIF(BW2195:$BY2195, "")=BV$8, IF(W2195="", "", W2195), ""))</f>
        <v/>
      </c>
      <c r="BW2195" s="61" t="str">
        <f>IF($B2195="", "", IF(COUNTIF(BX2195:$BY2195, "")=BW$8, IF(X2195="", "", X2195), ""))</f>
        <v/>
      </c>
      <c r="BX2195" s="61" t="str">
        <f>IF($B2195="", "", IF(COUNTIF(BY2195:$BY2195, "")=BX$8, IF(Y2195="", "", Y2195), ""))</f>
        <v/>
      </c>
      <c r="BY2195" s="50" t="str">
        <f t="shared" si="909"/>
        <v/>
      </c>
      <c r="CA2195" s="6" t="str">
        <f t="shared" si="910"/>
        <v/>
      </c>
      <c r="CB2195" s="6" t="str">
        <f>IF(CA2195="", "", RANK(CA2195, $CA$9:$CA$2508, 0)+COUNTIF($CA$9:CA2195, CA2195)-1)</f>
        <v/>
      </c>
    </row>
    <row r="2196" spans="1:80" x14ac:dyDescent="0.25">
      <c r="A2196" s="22"/>
      <c r="B2196" s="121" t="str">
        <f>IF('Stock Details'!B2195="", "", 'Stock Details'!B2195)</f>
        <v/>
      </c>
      <c r="C2196" s="22"/>
      <c r="D2196" s="130"/>
      <c r="E2196" s="122"/>
      <c r="F2196" s="131"/>
      <c r="G2196" s="22"/>
      <c r="H2196" s="130" t="str">
        <f t="shared" si="895"/>
        <v/>
      </c>
      <c r="I2196" s="122"/>
      <c r="J2196" s="131"/>
      <c r="K2196" s="22"/>
      <c r="L2196" s="130" t="str">
        <f t="shared" si="896"/>
        <v/>
      </c>
      <c r="M2196" s="122"/>
      <c r="N2196" s="131"/>
      <c r="O2196" s="22"/>
      <c r="P2196" s="130" t="str">
        <f t="shared" si="897"/>
        <v/>
      </c>
      <c r="Q2196" s="122"/>
      <c r="R2196" s="131"/>
      <c r="S2196" s="22"/>
      <c r="T2196" s="130" t="str">
        <f t="shared" si="898"/>
        <v/>
      </c>
      <c r="U2196" s="122"/>
      <c r="V2196" s="131"/>
      <c r="W2196" s="22"/>
      <c r="X2196" s="130" t="str">
        <f t="shared" si="899"/>
        <v/>
      </c>
      <c r="Y2196" s="122"/>
      <c r="Z2196" s="131"/>
      <c r="AA2196" s="22"/>
      <c r="AC2196" s="6" t="str">
        <f t="shared" si="900"/>
        <v/>
      </c>
      <c r="AE2196" s="6" t="str">
        <f t="shared" si="901"/>
        <v/>
      </c>
      <c r="AF2196" s="6" t="str">
        <f t="shared" si="902"/>
        <v/>
      </c>
      <c r="AG2196" s="6" t="str">
        <f t="shared" si="903"/>
        <v/>
      </c>
      <c r="AH2196" s="6" t="str">
        <f t="shared" si="904"/>
        <v/>
      </c>
      <c r="AI2196" s="6" t="str">
        <f t="shared" si="905"/>
        <v/>
      </c>
      <c r="AJ2196" s="6" t="str">
        <f t="shared" si="906"/>
        <v/>
      </c>
      <c r="AL2196" s="9" t="str">
        <f>IF('Stock Details'!F2195="", "", 'Stock Details'!F2195)</f>
        <v/>
      </c>
      <c r="AM2196" s="9" t="str">
        <f>IF('Stock Details'!G2195="", "", 'Stock Details'!G2195)</f>
        <v/>
      </c>
      <c r="AO2196" s="59" t="str">
        <f t="shared" si="907"/>
        <v/>
      </c>
      <c r="AP2196" s="59" t="str">
        <f t="shared" si="885"/>
        <v/>
      </c>
      <c r="AQ2196" s="59" t="str">
        <f t="shared" si="886"/>
        <v/>
      </c>
      <c r="AR2196" s="59" t="str">
        <f t="shared" si="887"/>
        <v/>
      </c>
      <c r="AS2196" s="59" t="str">
        <f t="shared" si="888"/>
        <v/>
      </c>
      <c r="AT2196" s="59" t="str">
        <f t="shared" si="889"/>
        <v/>
      </c>
      <c r="AV2196" s="59" t="str">
        <f t="shared" si="908"/>
        <v/>
      </c>
      <c r="AW2196" s="59" t="str">
        <f t="shared" si="890"/>
        <v/>
      </c>
      <c r="AX2196" s="59" t="str">
        <f t="shared" si="891"/>
        <v/>
      </c>
      <c r="AY2196" s="59" t="str">
        <f t="shared" si="892"/>
        <v/>
      </c>
      <c r="AZ2196" s="59" t="str">
        <f t="shared" si="893"/>
        <v/>
      </c>
      <c r="BA2196" s="59" t="str">
        <f t="shared" si="894"/>
        <v/>
      </c>
      <c r="BC2196" s="49" t="str">
        <f>IF($B2196="", "", IF(COUNTIF(BD2196:$BY2196, "")=BC$8, IF(D2196="", "", D2196), ""))</f>
        <v/>
      </c>
      <c r="BD2196" s="61" t="str">
        <f>IF($B2196="", "", IF(COUNTIF(BE2196:$BY2196, "")=BD$8, IF(E2196="", "", E2196), ""))</f>
        <v/>
      </c>
      <c r="BE2196" s="61" t="str">
        <f>IF($B2196="", "", IF(COUNTIF(BF2196:$BY2196, "")=BE$8, IF(F2196="", "", F2196), ""))</f>
        <v/>
      </c>
      <c r="BF2196" s="61" t="str">
        <f>IF($B2196="", "", IF(COUNTIF(BG2196:$BY2196, "")=BF$8, IF(G2196="", "", G2196), ""))</f>
        <v/>
      </c>
      <c r="BG2196" s="61" t="str">
        <f>IF($B2196="", "", IF(COUNTIF(BH2196:$BY2196, "")=BG$8, IF(H2196="", "", H2196), ""))</f>
        <v/>
      </c>
      <c r="BH2196" s="61" t="str">
        <f>IF($B2196="", "", IF(COUNTIF(BI2196:$BY2196, "")=BH$8, IF(I2196="", "", I2196), ""))</f>
        <v/>
      </c>
      <c r="BI2196" s="61" t="str">
        <f>IF($B2196="", "", IF(COUNTIF(BJ2196:$BY2196, "")=BI$8, IF(J2196="", "", J2196), ""))</f>
        <v/>
      </c>
      <c r="BJ2196" s="61" t="str">
        <f>IF($B2196="", "", IF(COUNTIF(BK2196:$BY2196, "")=BJ$8, IF(K2196="", "", K2196), ""))</f>
        <v/>
      </c>
      <c r="BK2196" s="61" t="str">
        <f>IF($B2196="", "", IF(COUNTIF(BL2196:$BY2196, "")=BK$8, IF(L2196="", "", L2196), ""))</f>
        <v/>
      </c>
      <c r="BL2196" s="61" t="str">
        <f>IF($B2196="", "", IF(COUNTIF(BM2196:$BY2196, "")=BL$8, IF(M2196="", "", M2196), ""))</f>
        <v/>
      </c>
      <c r="BM2196" s="61" t="str">
        <f>IF($B2196="", "", IF(COUNTIF(BN2196:$BY2196, "")=BM$8, IF(N2196="", "", N2196), ""))</f>
        <v/>
      </c>
      <c r="BN2196" s="61" t="str">
        <f>IF($B2196="", "", IF(COUNTIF(BO2196:$BY2196, "")=BN$8, IF(O2196="", "", O2196), ""))</f>
        <v/>
      </c>
      <c r="BO2196" s="61" t="str">
        <f>IF($B2196="", "", IF(COUNTIF(BP2196:$BY2196, "")=BO$8, IF(P2196="", "", P2196), ""))</f>
        <v/>
      </c>
      <c r="BP2196" s="61" t="str">
        <f>IF($B2196="", "", IF(COUNTIF(BQ2196:$BY2196, "")=BP$8, IF(Q2196="", "", Q2196), ""))</f>
        <v/>
      </c>
      <c r="BQ2196" s="61" t="str">
        <f>IF($B2196="", "", IF(COUNTIF(BR2196:$BY2196, "")=BQ$8, IF(R2196="", "", R2196), ""))</f>
        <v/>
      </c>
      <c r="BR2196" s="61" t="str">
        <f>IF($B2196="", "", IF(COUNTIF(BS2196:$BY2196, "")=BR$8, IF(S2196="", "", S2196), ""))</f>
        <v/>
      </c>
      <c r="BS2196" s="61" t="str">
        <f>IF($B2196="", "", IF(COUNTIF(BT2196:$BY2196, "")=BS$8, IF(T2196="", "", T2196), ""))</f>
        <v/>
      </c>
      <c r="BT2196" s="61" t="str">
        <f>IF($B2196="", "", IF(COUNTIF(BU2196:$BY2196, "")=BT$8, IF(U2196="", "", U2196), ""))</f>
        <v/>
      </c>
      <c r="BU2196" s="61" t="str">
        <f>IF($B2196="", "", IF(COUNTIF(BV2196:$BY2196, "")=BU$8, IF(V2196="", "", V2196), ""))</f>
        <v/>
      </c>
      <c r="BV2196" s="61" t="str">
        <f>IF($B2196="", "", IF(COUNTIF(BW2196:$BY2196, "")=BV$8, IF(W2196="", "", W2196), ""))</f>
        <v/>
      </c>
      <c r="BW2196" s="61" t="str">
        <f>IF($B2196="", "", IF(COUNTIF(BX2196:$BY2196, "")=BW$8, IF(X2196="", "", X2196), ""))</f>
        <v/>
      </c>
      <c r="BX2196" s="61" t="str">
        <f>IF($B2196="", "", IF(COUNTIF(BY2196:$BY2196, "")=BX$8, IF(Y2196="", "", Y2196), ""))</f>
        <v/>
      </c>
      <c r="BY2196" s="50" t="str">
        <f t="shared" si="909"/>
        <v/>
      </c>
      <c r="CA2196" s="6" t="str">
        <f t="shared" si="910"/>
        <v/>
      </c>
      <c r="CB2196" s="6" t="str">
        <f>IF(CA2196="", "", RANK(CA2196, $CA$9:$CA$2508, 0)+COUNTIF($CA$9:CA2196, CA2196)-1)</f>
        <v/>
      </c>
    </row>
    <row r="2197" spans="1:80" x14ac:dyDescent="0.25">
      <c r="A2197" s="22"/>
      <c r="B2197" s="121" t="str">
        <f>IF('Stock Details'!B2196="", "", 'Stock Details'!B2196)</f>
        <v/>
      </c>
      <c r="C2197" s="22"/>
      <c r="D2197" s="130"/>
      <c r="E2197" s="122"/>
      <c r="F2197" s="131"/>
      <c r="G2197" s="22"/>
      <c r="H2197" s="130" t="str">
        <f t="shared" si="895"/>
        <v/>
      </c>
      <c r="I2197" s="122"/>
      <c r="J2197" s="131"/>
      <c r="K2197" s="22"/>
      <c r="L2197" s="130" t="str">
        <f t="shared" si="896"/>
        <v/>
      </c>
      <c r="M2197" s="122"/>
      <c r="N2197" s="131"/>
      <c r="O2197" s="22"/>
      <c r="P2197" s="130" t="str">
        <f t="shared" si="897"/>
        <v/>
      </c>
      <c r="Q2197" s="122"/>
      <c r="R2197" s="131"/>
      <c r="S2197" s="22"/>
      <c r="T2197" s="130" t="str">
        <f t="shared" si="898"/>
        <v/>
      </c>
      <c r="U2197" s="122"/>
      <c r="V2197" s="131"/>
      <c r="W2197" s="22"/>
      <c r="X2197" s="130" t="str">
        <f t="shared" si="899"/>
        <v/>
      </c>
      <c r="Y2197" s="122"/>
      <c r="Z2197" s="131"/>
      <c r="AA2197" s="22"/>
      <c r="AC2197" s="6" t="str">
        <f t="shared" si="900"/>
        <v/>
      </c>
      <c r="AE2197" s="6" t="str">
        <f t="shared" si="901"/>
        <v/>
      </c>
      <c r="AF2197" s="6" t="str">
        <f t="shared" si="902"/>
        <v/>
      </c>
      <c r="AG2197" s="6" t="str">
        <f t="shared" si="903"/>
        <v/>
      </c>
      <c r="AH2197" s="6" t="str">
        <f t="shared" si="904"/>
        <v/>
      </c>
      <c r="AI2197" s="6" t="str">
        <f t="shared" si="905"/>
        <v/>
      </c>
      <c r="AJ2197" s="6" t="str">
        <f t="shared" si="906"/>
        <v/>
      </c>
      <c r="AL2197" s="9" t="str">
        <f>IF('Stock Details'!F2196="", "", 'Stock Details'!F2196)</f>
        <v/>
      </c>
      <c r="AM2197" s="9" t="str">
        <f>IF('Stock Details'!G2196="", "", 'Stock Details'!G2196)</f>
        <v/>
      </c>
      <c r="AO2197" s="59" t="str">
        <f t="shared" si="907"/>
        <v/>
      </c>
      <c r="AP2197" s="59" t="str">
        <f t="shared" si="885"/>
        <v/>
      </c>
      <c r="AQ2197" s="59" t="str">
        <f t="shared" si="886"/>
        <v/>
      </c>
      <c r="AR2197" s="59" t="str">
        <f t="shared" si="887"/>
        <v/>
      </c>
      <c r="AS2197" s="59" t="str">
        <f t="shared" si="888"/>
        <v/>
      </c>
      <c r="AT2197" s="59" t="str">
        <f t="shared" si="889"/>
        <v/>
      </c>
      <c r="AV2197" s="59" t="str">
        <f t="shared" si="908"/>
        <v/>
      </c>
      <c r="AW2197" s="59" t="str">
        <f t="shared" si="890"/>
        <v/>
      </c>
      <c r="AX2197" s="59" t="str">
        <f t="shared" si="891"/>
        <v/>
      </c>
      <c r="AY2197" s="59" t="str">
        <f t="shared" si="892"/>
        <v/>
      </c>
      <c r="AZ2197" s="59" t="str">
        <f t="shared" si="893"/>
        <v/>
      </c>
      <c r="BA2197" s="59" t="str">
        <f t="shared" si="894"/>
        <v/>
      </c>
      <c r="BC2197" s="49" t="str">
        <f>IF($B2197="", "", IF(COUNTIF(BD2197:$BY2197, "")=BC$8, IF(D2197="", "", D2197), ""))</f>
        <v/>
      </c>
      <c r="BD2197" s="61" t="str">
        <f>IF($B2197="", "", IF(COUNTIF(BE2197:$BY2197, "")=BD$8, IF(E2197="", "", E2197), ""))</f>
        <v/>
      </c>
      <c r="BE2197" s="61" t="str">
        <f>IF($B2197="", "", IF(COUNTIF(BF2197:$BY2197, "")=BE$8, IF(F2197="", "", F2197), ""))</f>
        <v/>
      </c>
      <c r="BF2197" s="61" t="str">
        <f>IF($B2197="", "", IF(COUNTIF(BG2197:$BY2197, "")=BF$8, IF(G2197="", "", G2197), ""))</f>
        <v/>
      </c>
      <c r="BG2197" s="61" t="str">
        <f>IF($B2197="", "", IF(COUNTIF(BH2197:$BY2197, "")=BG$8, IF(H2197="", "", H2197), ""))</f>
        <v/>
      </c>
      <c r="BH2197" s="61" t="str">
        <f>IF($B2197="", "", IF(COUNTIF(BI2197:$BY2197, "")=BH$8, IF(I2197="", "", I2197), ""))</f>
        <v/>
      </c>
      <c r="BI2197" s="61" t="str">
        <f>IF($B2197="", "", IF(COUNTIF(BJ2197:$BY2197, "")=BI$8, IF(J2197="", "", J2197), ""))</f>
        <v/>
      </c>
      <c r="BJ2197" s="61" t="str">
        <f>IF($B2197="", "", IF(COUNTIF(BK2197:$BY2197, "")=BJ$8, IF(K2197="", "", K2197), ""))</f>
        <v/>
      </c>
      <c r="BK2197" s="61" t="str">
        <f>IF($B2197="", "", IF(COUNTIF(BL2197:$BY2197, "")=BK$8, IF(L2197="", "", L2197), ""))</f>
        <v/>
      </c>
      <c r="BL2197" s="61" t="str">
        <f>IF($B2197="", "", IF(COUNTIF(BM2197:$BY2197, "")=BL$8, IF(M2197="", "", M2197), ""))</f>
        <v/>
      </c>
      <c r="BM2197" s="61" t="str">
        <f>IF($B2197="", "", IF(COUNTIF(BN2197:$BY2197, "")=BM$8, IF(N2197="", "", N2197), ""))</f>
        <v/>
      </c>
      <c r="BN2197" s="61" t="str">
        <f>IF($B2197="", "", IF(COUNTIF(BO2197:$BY2197, "")=BN$8, IF(O2197="", "", O2197), ""))</f>
        <v/>
      </c>
      <c r="BO2197" s="61" t="str">
        <f>IF($B2197="", "", IF(COUNTIF(BP2197:$BY2197, "")=BO$8, IF(P2197="", "", P2197), ""))</f>
        <v/>
      </c>
      <c r="BP2197" s="61" t="str">
        <f>IF($B2197="", "", IF(COUNTIF(BQ2197:$BY2197, "")=BP$8, IF(Q2197="", "", Q2197), ""))</f>
        <v/>
      </c>
      <c r="BQ2197" s="61" t="str">
        <f>IF($B2197="", "", IF(COUNTIF(BR2197:$BY2197, "")=BQ$8, IF(R2197="", "", R2197), ""))</f>
        <v/>
      </c>
      <c r="BR2197" s="61" t="str">
        <f>IF($B2197="", "", IF(COUNTIF(BS2197:$BY2197, "")=BR$8, IF(S2197="", "", S2197), ""))</f>
        <v/>
      </c>
      <c r="BS2197" s="61" t="str">
        <f>IF($B2197="", "", IF(COUNTIF(BT2197:$BY2197, "")=BS$8, IF(T2197="", "", T2197), ""))</f>
        <v/>
      </c>
      <c r="BT2197" s="61" t="str">
        <f>IF($B2197="", "", IF(COUNTIF(BU2197:$BY2197, "")=BT$8, IF(U2197="", "", U2197), ""))</f>
        <v/>
      </c>
      <c r="BU2197" s="61" t="str">
        <f>IF($B2197="", "", IF(COUNTIF(BV2197:$BY2197, "")=BU$8, IF(V2197="", "", V2197), ""))</f>
        <v/>
      </c>
      <c r="BV2197" s="61" t="str">
        <f>IF($B2197="", "", IF(COUNTIF(BW2197:$BY2197, "")=BV$8, IF(W2197="", "", W2197), ""))</f>
        <v/>
      </c>
      <c r="BW2197" s="61" t="str">
        <f>IF($B2197="", "", IF(COUNTIF(BX2197:$BY2197, "")=BW$8, IF(X2197="", "", X2197), ""))</f>
        <v/>
      </c>
      <c r="BX2197" s="61" t="str">
        <f>IF($B2197="", "", IF(COUNTIF(BY2197:$BY2197, "")=BX$8, IF(Y2197="", "", Y2197), ""))</f>
        <v/>
      </c>
      <c r="BY2197" s="50" t="str">
        <f t="shared" si="909"/>
        <v/>
      </c>
      <c r="CA2197" s="6" t="str">
        <f t="shared" si="910"/>
        <v/>
      </c>
      <c r="CB2197" s="6" t="str">
        <f>IF(CA2197="", "", RANK(CA2197, $CA$9:$CA$2508, 0)+COUNTIF($CA$9:CA2197, CA2197)-1)</f>
        <v/>
      </c>
    </row>
    <row r="2198" spans="1:80" x14ac:dyDescent="0.25">
      <c r="A2198" s="22"/>
      <c r="B2198" s="121" t="str">
        <f>IF('Stock Details'!B2197="", "", 'Stock Details'!B2197)</f>
        <v/>
      </c>
      <c r="C2198" s="22"/>
      <c r="D2198" s="130"/>
      <c r="E2198" s="122"/>
      <c r="F2198" s="131"/>
      <c r="G2198" s="22"/>
      <c r="H2198" s="130" t="str">
        <f t="shared" si="895"/>
        <v/>
      </c>
      <c r="I2198" s="122"/>
      <c r="J2198" s="131"/>
      <c r="K2198" s="22"/>
      <c r="L2198" s="130" t="str">
        <f t="shared" si="896"/>
        <v/>
      </c>
      <c r="M2198" s="122"/>
      <c r="N2198" s="131"/>
      <c r="O2198" s="22"/>
      <c r="P2198" s="130" t="str">
        <f t="shared" si="897"/>
        <v/>
      </c>
      <c r="Q2198" s="122"/>
      <c r="R2198" s="131"/>
      <c r="S2198" s="22"/>
      <c r="T2198" s="130" t="str">
        <f t="shared" si="898"/>
        <v/>
      </c>
      <c r="U2198" s="122"/>
      <c r="V2198" s="131"/>
      <c r="W2198" s="22"/>
      <c r="X2198" s="130" t="str">
        <f t="shared" si="899"/>
        <v/>
      </c>
      <c r="Y2198" s="122"/>
      <c r="Z2198" s="131"/>
      <c r="AA2198" s="22"/>
      <c r="AC2198" s="6" t="str">
        <f t="shared" si="900"/>
        <v/>
      </c>
      <c r="AE2198" s="6" t="str">
        <f t="shared" si="901"/>
        <v/>
      </c>
      <c r="AF2198" s="6" t="str">
        <f t="shared" si="902"/>
        <v/>
      </c>
      <c r="AG2198" s="6" t="str">
        <f t="shared" si="903"/>
        <v/>
      </c>
      <c r="AH2198" s="6" t="str">
        <f t="shared" si="904"/>
        <v/>
      </c>
      <c r="AI2198" s="6" t="str">
        <f t="shared" si="905"/>
        <v/>
      </c>
      <c r="AJ2198" s="6" t="str">
        <f t="shared" si="906"/>
        <v/>
      </c>
      <c r="AL2198" s="9" t="str">
        <f>IF('Stock Details'!F2197="", "", 'Stock Details'!F2197)</f>
        <v/>
      </c>
      <c r="AM2198" s="9" t="str">
        <f>IF('Stock Details'!G2197="", "", 'Stock Details'!G2197)</f>
        <v/>
      </c>
      <c r="AO2198" s="59" t="str">
        <f t="shared" si="907"/>
        <v/>
      </c>
      <c r="AP2198" s="59" t="str">
        <f t="shared" si="885"/>
        <v/>
      </c>
      <c r="AQ2198" s="59" t="str">
        <f t="shared" si="886"/>
        <v/>
      </c>
      <c r="AR2198" s="59" t="str">
        <f t="shared" si="887"/>
        <v/>
      </c>
      <c r="AS2198" s="59" t="str">
        <f t="shared" si="888"/>
        <v/>
      </c>
      <c r="AT2198" s="59" t="str">
        <f t="shared" si="889"/>
        <v/>
      </c>
      <c r="AV2198" s="59" t="str">
        <f t="shared" si="908"/>
        <v/>
      </c>
      <c r="AW2198" s="59" t="str">
        <f t="shared" si="890"/>
        <v/>
      </c>
      <c r="AX2198" s="59" t="str">
        <f t="shared" si="891"/>
        <v/>
      </c>
      <c r="AY2198" s="59" t="str">
        <f t="shared" si="892"/>
        <v/>
      </c>
      <c r="AZ2198" s="59" t="str">
        <f t="shared" si="893"/>
        <v/>
      </c>
      <c r="BA2198" s="59" t="str">
        <f t="shared" si="894"/>
        <v/>
      </c>
      <c r="BC2198" s="49" t="str">
        <f>IF($B2198="", "", IF(COUNTIF(BD2198:$BY2198, "")=BC$8, IF(D2198="", "", D2198), ""))</f>
        <v/>
      </c>
      <c r="BD2198" s="61" t="str">
        <f>IF($B2198="", "", IF(COUNTIF(BE2198:$BY2198, "")=BD$8, IF(E2198="", "", E2198), ""))</f>
        <v/>
      </c>
      <c r="BE2198" s="61" t="str">
        <f>IF($B2198="", "", IF(COUNTIF(BF2198:$BY2198, "")=BE$8, IF(F2198="", "", F2198), ""))</f>
        <v/>
      </c>
      <c r="BF2198" s="61" t="str">
        <f>IF($B2198="", "", IF(COUNTIF(BG2198:$BY2198, "")=BF$8, IF(G2198="", "", G2198), ""))</f>
        <v/>
      </c>
      <c r="BG2198" s="61" t="str">
        <f>IF($B2198="", "", IF(COUNTIF(BH2198:$BY2198, "")=BG$8, IF(H2198="", "", H2198), ""))</f>
        <v/>
      </c>
      <c r="BH2198" s="61" t="str">
        <f>IF($B2198="", "", IF(COUNTIF(BI2198:$BY2198, "")=BH$8, IF(I2198="", "", I2198), ""))</f>
        <v/>
      </c>
      <c r="BI2198" s="61" t="str">
        <f>IF($B2198="", "", IF(COUNTIF(BJ2198:$BY2198, "")=BI$8, IF(J2198="", "", J2198), ""))</f>
        <v/>
      </c>
      <c r="BJ2198" s="61" t="str">
        <f>IF($B2198="", "", IF(COUNTIF(BK2198:$BY2198, "")=BJ$8, IF(K2198="", "", K2198), ""))</f>
        <v/>
      </c>
      <c r="BK2198" s="61" t="str">
        <f>IF($B2198="", "", IF(COUNTIF(BL2198:$BY2198, "")=BK$8, IF(L2198="", "", L2198), ""))</f>
        <v/>
      </c>
      <c r="BL2198" s="61" t="str">
        <f>IF($B2198="", "", IF(COUNTIF(BM2198:$BY2198, "")=BL$8, IF(M2198="", "", M2198), ""))</f>
        <v/>
      </c>
      <c r="BM2198" s="61" t="str">
        <f>IF($B2198="", "", IF(COUNTIF(BN2198:$BY2198, "")=BM$8, IF(N2198="", "", N2198), ""))</f>
        <v/>
      </c>
      <c r="BN2198" s="61" t="str">
        <f>IF($B2198="", "", IF(COUNTIF(BO2198:$BY2198, "")=BN$8, IF(O2198="", "", O2198), ""))</f>
        <v/>
      </c>
      <c r="BO2198" s="61" t="str">
        <f>IF($B2198="", "", IF(COUNTIF(BP2198:$BY2198, "")=BO$8, IF(P2198="", "", P2198), ""))</f>
        <v/>
      </c>
      <c r="BP2198" s="61" t="str">
        <f>IF($B2198="", "", IF(COUNTIF(BQ2198:$BY2198, "")=BP$8, IF(Q2198="", "", Q2198), ""))</f>
        <v/>
      </c>
      <c r="BQ2198" s="61" t="str">
        <f>IF($B2198="", "", IF(COUNTIF(BR2198:$BY2198, "")=BQ$8, IF(R2198="", "", R2198), ""))</f>
        <v/>
      </c>
      <c r="BR2198" s="61" t="str">
        <f>IF($B2198="", "", IF(COUNTIF(BS2198:$BY2198, "")=BR$8, IF(S2198="", "", S2198), ""))</f>
        <v/>
      </c>
      <c r="BS2198" s="61" t="str">
        <f>IF($B2198="", "", IF(COUNTIF(BT2198:$BY2198, "")=BS$8, IF(T2198="", "", T2198), ""))</f>
        <v/>
      </c>
      <c r="BT2198" s="61" t="str">
        <f>IF($B2198="", "", IF(COUNTIF(BU2198:$BY2198, "")=BT$8, IF(U2198="", "", U2198), ""))</f>
        <v/>
      </c>
      <c r="BU2198" s="61" t="str">
        <f>IF($B2198="", "", IF(COUNTIF(BV2198:$BY2198, "")=BU$8, IF(V2198="", "", V2198), ""))</f>
        <v/>
      </c>
      <c r="BV2198" s="61" t="str">
        <f>IF($B2198="", "", IF(COUNTIF(BW2198:$BY2198, "")=BV$8, IF(W2198="", "", W2198), ""))</f>
        <v/>
      </c>
      <c r="BW2198" s="61" t="str">
        <f>IF($B2198="", "", IF(COUNTIF(BX2198:$BY2198, "")=BW$8, IF(X2198="", "", X2198), ""))</f>
        <v/>
      </c>
      <c r="BX2198" s="61" t="str">
        <f>IF($B2198="", "", IF(COUNTIF(BY2198:$BY2198, "")=BX$8, IF(Y2198="", "", Y2198), ""))</f>
        <v/>
      </c>
      <c r="BY2198" s="50" t="str">
        <f t="shared" si="909"/>
        <v/>
      </c>
      <c r="CA2198" s="6" t="str">
        <f t="shared" si="910"/>
        <v/>
      </c>
      <c r="CB2198" s="6" t="str">
        <f>IF(CA2198="", "", RANK(CA2198, $CA$9:$CA$2508, 0)+COUNTIF($CA$9:CA2198, CA2198)-1)</f>
        <v/>
      </c>
    </row>
    <row r="2199" spans="1:80" x14ac:dyDescent="0.25">
      <c r="A2199" s="22"/>
      <c r="B2199" s="121" t="str">
        <f>IF('Stock Details'!B2198="", "", 'Stock Details'!B2198)</f>
        <v/>
      </c>
      <c r="C2199" s="22"/>
      <c r="D2199" s="130"/>
      <c r="E2199" s="122"/>
      <c r="F2199" s="131"/>
      <c r="G2199" s="22"/>
      <c r="H2199" s="130" t="str">
        <f t="shared" si="895"/>
        <v/>
      </c>
      <c r="I2199" s="122"/>
      <c r="J2199" s="131"/>
      <c r="K2199" s="22"/>
      <c r="L2199" s="130" t="str">
        <f t="shared" si="896"/>
        <v/>
      </c>
      <c r="M2199" s="122"/>
      <c r="N2199" s="131"/>
      <c r="O2199" s="22"/>
      <c r="P2199" s="130" t="str">
        <f t="shared" si="897"/>
        <v/>
      </c>
      <c r="Q2199" s="122"/>
      <c r="R2199" s="131"/>
      <c r="S2199" s="22"/>
      <c r="T2199" s="130" t="str">
        <f t="shared" si="898"/>
        <v/>
      </c>
      <c r="U2199" s="122"/>
      <c r="V2199" s="131"/>
      <c r="W2199" s="22"/>
      <c r="X2199" s="130" t="str">
        <f t="shared" si="899"/>
        <v/>
      </c>
      <c r="Y2199" s="122"/>
      <c r="Z2199" s="131"/>
      <c r="AA2199" s="22"/>
      <c r="AC2199" s="6" t="str">
        <f t="shared" si="900"/>
        <v/>
      </c>
      <c r="AE2199" s="6" t="str">
        <f t="shared" si="901"/>
        <v/>
      </c>
      <c r="AF2199" s="6" t="str">
        <f t="shared" si="902"/>
        <v/>
      </c>
      <c r="AG2199" s="6" t="str">
        <f t="shared" si="903"/>
        <v/>
      </c>
      <c r="AH2199" s="6" t="str">
        <f t="shared" si="904"/>
        <v/>
      </c>
      <c r="AI2199" s="6" t="str">
        <f t="shared" si="905"/>
        <v/>
      </c>
      <c r="AJ2199" s="6" t="str">
        <f t="shared" si="906"/>
        <v/>
      </c>
      <c r="AL2199" s="9" t="str">
        <f>IF('Stock Details'!F2198="", "", 'Stock Details'!F2198)</f>
        <v/>
      </c>
      <c r="AM2199" s="9" t="str">
        <f>IF('Stock Details'!G2198="", "", 'Stock Details'!G2198)</f>
        <v/>
      </c>
      <c r="AO2199" s="59" t="str">
        <f t="shared" si="907"/>
        <v/>
      </c>
      <c r="AP2199" s="59" t="str">
        <f t="shared" si="885"/>
        <v/>
      </c>
      <c r="AQ2199" s="59" t="str">
        <f t="shared" si="886"/>
        <v/>
      </c>
      <c r="AR2199" s="59" t="str">
        <f t="shared" si="887"/>
        <v/>
      </c>
      <c r="AS2199" s="59" t="str">
        <f t="shared" si="888"/>
        <v/>
      </c>
      <c r="AT2199" s="59" t="str">
        <f t="shared" si="889"/>
        <v/>
      </c>
      <c r="AV2199" s="59" t="str">
        <f t="shared" si="908"/>
        <v/>
      </c>
      <c r="AW2199" s="59" t="str">
        <f t="shared" si="890"/>
        <v/>
      </c>
      <c r="AX2199" s="59" t="str">
        <f t="shared" si="891"/>
        <v/>
      </c>
      <c r="AY2199" s="59" t="str">
        <f t="shared" si="892"/>
        <v/>
      </c>
      <c r="AZ2199" s="59" t="str">
        <f t="shared" si="893"/>
        <v/>
      </c>
      <c r="BA2199" s="59" t="str">
        <f t="shared" si="894"/>
        <v/>
      </c>
      <c r="BC2199" s="49" t="str">
        <f>IF($B2199="", "", IF(COUNTIF(BD2199:$BY2199, "")=BC$8, IF(D2199="", "", D2199), ""))</f>
        <v/>
      </c>
      <c r="BD2199" s="61" t="str">
        <f>IF($B2199="", "", IF(COUNTIF(BE2199:$BY2199, "")=BD$8, IF(E2199="", "", E2199), ""))</f>
        <v/>
      </c>
      <c r="BE2199" s="61" t="str">
        <f>IF($B2199="", "", IF(COUNTIF(BF2199:$BY2199, "")=BE$8, IF(F2199="", "", F2199), ""))</f>
        <v/>
      </c>
      <c r="BF2199" s="61" t="str">
        <f>IF($B2199="", "", IF(COUNTIF(BG2199:$BY2199, "")=BF$8, IF(G2199="", "", G2199), ""))</f>
        <v/>
      </c>
      <c r="BG2199" s="61" t="str">
        <f>IF($B2199="", "", IF(COUNTIF(BH2199:$BY2199, "")=BG$8, IF(H2199="", "", H2199), ""))</f>
        <v/>
      </c>
      <c r="BH2199" s="61" t="str">
        <f>IF($B2199="", "", IF(COUNTIF(BI2199:$BY2199, "")=BH$8, IF(I2199="", "", I2199), ""))</f>
        <v/>
      </c>
      <c r="BI2199" s="61" t="str">
        <f>IF($B2199="", "", IF(COUNTIF(BJ2199:$BY2199, "")=BI$8, IF(J2199="", "", J2199), ""))</f>
        <v/>
      </c>
      <c r="BJ2199" s="61" t="str">
        <f>IF($B2199="", "", IF(COUNTIF(BK2199:$BY2199, "")=BJ$8, IF(K2199="", "", K2199), ""))</f>
        <v/>
      </c>
      <c r="BK2199" s="61" t="str">
        <f>IF($B2199="", "", IF(COUNTIF(BL2199:$BY2199, "")=BK$8, IF(L2199="", "", L2199), ""))</f>
        <v/>
      </c>
      <c r="BL2199" s="61" t="str">
        <f>IF($B2199="", "", IF(COUNTIF(BM2199:$BY2199, "")=BL$8, IF(M2199="", "", M2199), ""))</f>
        <v/>
      </c>
      <c r="BM2199" s="61" t="str">
        <f>IF($B2199="", "", IF(COUNTIF(BN2199:$BY2199, "")=BM$8, IF(N2199="", "", N2199), ""))</f>
        <v/>
      </c>
      <c r="BN2199" s="61" t="str">
        <f>IF($B2199="", "", IF(COUNTIF(BO2199:$BY2199, "")=BN$8, IF(O2199="", "", O2199), ""))</f>
        <v/>
      </c>
      <c r="BO2199" s="61" t="str">
        <f>IF($B2199="", "", IF(COUNTIF(BP2199:$BY2199, "")=BO$8, IF(P2199="", "", P2199), ""))</f>
        <v/>
      </c>
      <c r="BP2199" s="61" t="str">
        <f>IF($B2199="", "", IF(COUNTIF(BQ2199:$BY2199, "")=BP$8, IF(Q2199="", "", Q2199), ""))</f>
        <v/>
      </c>
      <c r="BQ2199" s="61" t="str">
        <f>IF($B2199="", "", IF(COUNTIF(BR2199:$BY2199, "")=BQ$8, IF(R2199="", "", R2199), ""))</f>
        <v/>
      </c>
      <c r="BR2199" s="61" t="str">
        <f>IF($B2199="", "", IF(COUNTIF(BS2199:$BY2199, "")=BR$8, IF(S2199="", "", S2199), ""))</f>
        <v/>
      </c>
      <c r="BS2199" s="61" t="str">
        <f>IF($B2199="", "", IF(COUNTIF(BT2199:$BY2199, "")=BS$8, IF(T2199="", "", T2199), ""))</f>
        <v/>
      </c>
      <c r="BT2199" s="61" t="str">
        <f>IF($B2199="", "", IF(COUNTIF(BU2199:$BY2199, "")=BT$8, IF(U2199="", "", U2199), ""))</f>
        <v/>
      </c>
      <c r="BU2199" s="61" t="str">
        <f>IF($B2199="", "", IF(COUNTIF(BV2199:$BY2199, "")=BU$8, IF(V2199="", "", V2199), ""))</f>
        <v/>
      </c>
      <c r="BV2199" s="61" t="str">
        <f>IF($B2199="", "", IF(COUNTIF(BW2199:$BY2199, "")=BV$8, IF(W2199="", "", W2199), ""))</f>
        <v/>
      </c>
      <c r="BW2199" s="61" t="str">
        <f>IF($B2199="", "", IF(COUNTIF(BX2199:$BY2199, "")=BW$8, IF(X2199="", "", X2199), ""))</f>
        <v/>
      </c>
      <c r="BX2199" s="61" t="str">
        <f>IF($B2199="", "", IF(COUNTIF(BY2199:$BY2199, "")=BX$8, IF(Y2199="", "", Y2199), ""))</f>
        <v/>
      </c>
      <c r="BY2199" s="50" t="str">
        <f t="shared" si="909"/>
        <v/>
      </c>
      <c r="CA2199" s="6" t="str">
        <f t="shared" si="910"/>
        <v/>
      </c>
      <c r="CB2199" s="6" t="str">
        <f>IF(CA2199="", "", RANK(CA2199, $CA$9:$CA$2508, 0)+COUNTIF($CA$9:CA2199, CA2199)-1)</f>
        <v/>
      </c>
    </row>
    <row r="2200" spans="1:80" x14ac:dyDescent="0.25">
      <c r="A2200" s="22"/>
      <c r="B2200" s="121" t="str">
        <f>IF('Stock Details'!B2199="", "", 'Stock Details'!B2199)</f>
        <v/>
      </c>
      <c r="C2200" s="22"/>
      <c r="D2200" s="130"/>
      <c r="E2200" s="122"/>
      <c r="F2200" s="131"/>
      <c r="G2200" s="22"/>
      <c r="H2200" s="130" t="str">
        <f t="shared" si="895"/>
        <v/>
      </c>
      <c r="I2200" s="122"/>
      <c r="J2200" s="131"/>
      <c r="K2200" s="22"/>
      <c r="L2200" s="130" t="str">
        <f t="shared" si="896"/>
        <v/>
      </c>
      <c r="M2200" s="122"/>
      <c r="N2200" s="131"/>
      <c r="O2200" s="22"/>
      <c r="P2200" s="130" t="str">
        <f t="shared" si="897"/>
        <v/>
      </c>
      <c r="Q2200" s="122"/>
      <c r="R2200" s="131"/>
      <c r="S2200" s="22"/>
      <c r="T2200" s="130" t="str">
        <f t="shared" si="898"/>
        <v/>
      </c>
      <c r="U2200" s="122"/>
      <c r="V2200" s="131"/>
      <c r="W2200" s="22"/>
      <c r="X2200" s="130" t="str">
        <f t="shared" si="899"/>
        <v/>
      </c>
      <c r="Y2200" s="122"/>
      <c r="Z2200" s="131"/>
      <c r="AA2200" s="22"/>
      <c r="AC2200" s="6" t="str">
        <f t="shared" si="900"/>
        <v/>
      </c>
      <c r="AE2200" s="6" t="str">
        <f t="shared" si="901"/>
        <v/>
      </c>
      <c r="AF2200" s="6" t="str">
        <f t="shared" si="902"/>
        <v/>
      </c>
      <c r="AG2200" s="6" t="str">
        <f t="shared" si="903"/>
        <v/>
      </c>
      <c r="AH2200" s="6" t="str">
        <f t="shared" si="904"/>
        <v/>
      </c>
      <c r="AI2200" s="6" t="str">
        <f t="shared" si="905"/>
        <v/>
      </c>
      <c r="AJ2200" s="6" t="str">
        <f t="shared" si="906"/>
        <v/>
      </c>
      <c r="AL2200" s="9" t="str">
        <f>IF('Stock Details'!F2199="", "", 'Stock Details'!F2199)</f>
        <v/>
      </c>
      <c r="AM2200" s="9" t="str">
        <f>IF('Stock Details'!G2199="", "", 'Stock Details'!G2199)</f>
        <v/>
      </c>
      <c r="AO2200" s="59" t="str">
        <f t="shared" si="907"/>
        <v/>
      </c>
      <c r="AP2200" s="59" t="str">
        <f t="shared" si="885"/>
        <v/>
      </c>
      <c r="AQ2200" s="59" t="str">
        <f t="shared" si="886"/>
        <v/>
      </c>
      <c r="AR2200" s="59" t="str">
        <f t="shared" si="887"/>
        <v/>
      </c>
      <c r="AS2200" s="59" t="str">
        <f t="shared" si="888"/>
        <v/>
      </c>
      <c r="AT2200" s="59" t="str">
        <f t="shared" si="889"/>
        <v/>
      </c>
      <c r="AV2200" s="59" t="str">
        <f t="shared" si="908"/>
        <v/>
      </c>
      <c r="AW2200" s="59" t="str">
        <f t="shared" si="890"/>
        <v/>
      </c>
      <c r="AX2200" s="59" t="str">
        <f t="shared" si="891"/>
        <v/>
      </c>
      <c r="AY2200" s="59" t="str">
        <f t="shared" si="892"/>
        <v/>
      </c>
      <c r="AZ2200" s="59" t="str">
        <f t="shared" si="893"/>
        <v/>
      </c>
      <c r="BA2200" s="59" t="str">
        <f t="shared" si="894"/>
        <v/>
      </c>
      <c r="BC2200" s="49" t="str">
        <f>IF($B2200="", "", IF(COUNTIF(BD2200:$BY2200, "")=BC$8, IF(D2200="", "", D2200), ""))</f>
        <v/>
      </c>
      <c r="BD2200" s="61" t="str">
        <f>IF($B2200="", "", IF(COUNTIF(BE2200:$BY2200, "")=BD$8, IF(E2200="", "", E2200), ""))</f>
        <v/>
      </c>
      <c r="BE2200" s="61" t="str">
        <f>IF($B2200="", "", IF(COUNTIF(BF2200:$BY2200, "")=BE$8, IF(F2200="", "", F2200), ""))</f>
        <v/>
      </c>
      <c r="BF2200" s="61" t="str">
        <f>IF($B2200="", "", IF(COUNTIF(BG2200:$BY2200, "")=BF$8, IF(G2200="", "", G2200), ""))</f>
        <v/>
      </c>
      <c r="BG2200" s="61" t="str">
        <f>IF($B2200="", "", IF(COUNTIF(BH2200:$BY2200, "")=BG$8, IF(H2200="", "", H2200), ""))</f>
        <v/>
      </c>
      <c r="BH2200" s="61" t="str">
        <f>IF($B2200="", "", IF(COUNTIF(BI2200:$BY2200, "")=BH$8, IF(I2200="", "", I2200), ""))</f>
        <v/>
      </c>
      <c r="BI2200" s="61" t="str">
        <f>IF($B2200="", "", IF(COUNTIF(BJ2200:$BY2200, "")=BI$8, IF(J2200="", "", J2200), ""))</f>
        <v/>
      </c>
      <c r="BJ2200" s="61" t="str">
        <f>IF($B2200="", "", IF(COUNTIF(BK2200:$BY2200, "")=BJ$8, IF(K2200="", "", K2200), ""))</f>
        <v/>
      </c>
      <c r="BK2200" s="61" t="str">
        <f>IF($B2200="", "", IF(COUNTIF(BL2200:$BY2200, "")=BK$8, IF(L2200="", "", L2200), ""))</f>
        <v/>
      </c>
      <c r="BL2200" s="61" t="str">
        <f>IF($B2200="", "", IF(COUNTIF(BM2200:$BY2200, "")=BL$8, IF(M2200="", "", M2200), ""))</f>
        <v/>
      </c>
      <c r="BM2200" s="61" t="str">
        <f>IF($B2200="", "", IF(COUNTIF(BN2200:$BY2200, "")=BM$8, IF(N2200="", "", N2200), ""))</f>
        <v/>
      </c>
      <c r="BN2200" s="61" t="str">
        <f>IF($B2200="", "", IF(COUNTIF(BO2200:$BY2200, "")=BN$8, IF(O2200="", "", O2200), ""))</f>
        <v/>
      </c>
      <c r="BO2200" s="61" t="str">
        <f>IF($B2200="", "", IF(COUNTIF(BP2200:$BY2200, "")=BO$8, IF(P2200="", "", P2200), ""))</f>
        <v/>
      </c>
      <c r="BP2200" s="61" t="str">
        <f>IF($B2200="", "", IF(COUNTIF(BQ2200:$BY2200, "")=BP$8, IF(Q2200="", "", Q2200), ""))</f>
        <v/>
      </c>
      <c r="BQ2200" s="61" t="str">
        <f>IF($B2200="", "", IF(COUNTIF(BR2200:$BY2200, "")=BQ$8, IF(R2200="", "", R2200), ""))</f>
        <v/>
      </c>
      <c r="BR2200" s="61" t="str">
        <f>IF($B2200="", "", IF(COUNTIF(BS2200:$BY2200, "")=BR$8, IF(S2200="", "", S2200), ""))</f>
        <v/>
      </c>
      <c r="BS2200" s="61" t="str">
        <f>IF($B2200="", "", IF(COUNTIF(BT2200:$BY2200, "")=BS$8, IF(T2200="", "", T2200), ""))</f>
        <v/>
      </c>
      <c r="BT2200" s="61" t="str">
        <f>IF($B2200="", "", IF(COUNTIF(BU2200:$BY2200, "")=BT$8, IF(U2200="", "", U2200), ""))</f>
        <v/>
      </c>
      <c r="BU2200" s="61" t="str">
        <f>IF($B2200="", "", IF(COUNTIF(BV2200:$BY2200, "")=BU$8, IF(V2200="", "", V2200), ""))</f>
        <v/>
      </c>
      <c r="BV2200" s="61" t="str">
        <f>IF($B2200="", "", IF(COUNTIF(BW2200:$BY2200, "")=BV$8, IF(W2200="", "", W2200), ""))</f>
        <v/>
      </c>
      <c r="BW2200" s="61" t="str">
        <f>IF($B2200="", "", IF(COUNTIF(BX2200:$BY2200, "")=BW$8, IF(X2200="", "", X2200), ""))</f>
        <v/>
      </c>
      <c r="BX2200" s="61" t="str">
        <f>IF($B2200="", "", IF(COUNTIF(BY2200:$BY2200, "")=BX$8, IF(Y2200="", "", Y2200), ""))</f>
        <v/>
      </c>
      <c r="BY2200" s="50" t="str">
        <f t="shared" si="909"/>
        <v/>
      </c>
      <c r="CA2200" s="6" t="str">
        <f t="shared" si="910"/>
        <v/>
      </c>
      <c r="CB2200" s="6" t="str">
        <f>IF(CA2200="", "", RANK(CA2200, $CA$9:$CA$2508, 0)+COUNTIF($CA$9:CA2200, CA2200)-1)</f>
        <v/>
      </c>
    </row>
    <row r="2201" spans="1:80" x14ac:dyDescent="0.25">
      <c r="A2201" s="22"/>
      <c r="B2201" s="121" t="str">
        <f>IF('Stock Details'!B2200="", "", 'Stock Details'!B2200)</f>
        <v/>
      </c>
      <c r="C2201" s="22"/>
      <c r="D2201" s="130"/>
      <c r="E2201" s="122"/>
      <c r="F2201" s="131"/>
      <c r="G2201" s="22"/>
      <c r="H2201" s="130" t="str">
        <f t="shared" si="895"/>
        <v/>
      </c>
      <c r="I2201" s="122"/>
      <c r="J2201" s="131"/>
      <c r="K2201" s="22"/>
      <c r="L2201" s="130" t="str">
        <f t="shared" si="896"/>
        <v/>
      </c>
      <c r="M2201" s="122"/>
      <c r="N2201" s="131"/>
      <c r="O2201" s="22"/>
      <c r="P2201" s="130" t="str">
        <f t="shared" si="897"/>
        <v/>
      </c>
      <c r="Q2201" s="122"/>
      <c r="R2201" s="131"/>
      <c r="S2201" s="22"/>
      <c r="T2201" s="130" t="str">
        <f t="shared" si="898"/>
        <v/>
      </c>
      <c r="U2201" s="122"/>
      <c r="V2201" s="131"/>
      <c r="W2201" s="22"/>
      <c r="X2201" s="130" t="str">
        <f t="shared" si="899"/>
        <v/>
      </c>
      <c r="Y2201" s="122"/>
      <c r="Z2201" s="131"/>
      <c r="AA2201" s="22"/>
      <c r="AC2201" s="6" t="str">
        <f t="shared" si="900"/>
        <v/>
      </c>
      <c r="AE2201" s="6" t="str">
        <f t="shared" si="901"/>
        <v/>
      </c>
      <c r="AF2201" s="6" t="str">
        <f t="shared" si="902"/>
        <v/>
      </c>
      <c r="AG2201" s="6" t="str">
        <f t="shared" si="903"/>
        <v/>
      </c>
      <c r="AH2201" s="6" t="str">
        <f t="shared" si="904"/>
        <v/>
      </c>
      <c r="AI2201" s="6" t="str">
        <f t="shared" si="905"/>
        <v/>
      </c>
      <c r="AJ2201" s="6" t="str">
        <f t="shared" si="906"/>
        <v/>
      </c>
      <c r="AL2201" s="9" t="str">
        <f>IF('Stock Details'!F2200="", "", 'Stock Details'!F2200)</f>
        <v/>
      </c>
      <c r="AM2201" s="9" t="str">
        <f>IF('Stock Details'!G2200="", "", 'Stock Details'!G2200)</f>
        <v/>
      </c>
      <c r="AO2201" s="59" t="str">
        <f t="shared" si="907"/>
        <v/>
      </c>
      <c r="AP2201" s="59" t="str">
        <f t="shared" ref="AP2201:AP2264" si="911">IF(AF2201="", "", AF2201*$AL2201)</f>
        <v/>
      </c>
      <c r="AQ2201" s="59" t="str">
        <f t="shared" ref="AQ2201:AQ2264" si="912">IF(AG2201="", "", AG2201*$AL2201)</f>
        <v/>
      </c>
      <c r="AR2201" s="59" t="str">
        <f t="shared" ref="AR2201:AR2264" si="913">IF(AH2201="", "", AH2201*$AL2201)</f>
        <v/>
      </c>
      <c r="AS2201" s="59" t="str">
        <f t="shared" ref="AS2201:AS2264" si="914">IF(AI2201="", "", AI2201*$AL2201)</f>
        <v/>
      </c>
      <c r="AT2201" s="59" t="str">
        <f t="shared" ref="AT2201:AT2264" si="915">IF(AJ2201="", "", AJ2201*$AL2201)</f>
        <v/>
      </c>
      <c r="AV2201" s="59" t="str">
        <f t="shared" si="908"/>
        <v/>
      </c>
      <c r="AW2201" s="59" t="str">
        <f t="shared" si="890"/>
        <v/>
      </c>
      <c r="AX2201" s="59" t="str">
        <f t="shared" si="891"/>
        <v/>
      </c>
      <c r="AY2201" s="59" t="str">
        <f t="shared" si="892"/>
        <v/>
      </c>
      <c r="AZ2201" s="59" t="str">
        <f t="shared" si="893"/>
        <v/>
      </c>
      <c r="BA2201" s="59" t="str">
        <f t="shared" si="894"/>
        <v/>
      </c>
      <c r="BC2201" s="49" t="str">
        <f>IF($B2201="", "", IF(COUNTIF(BD2201:$BY2201, "")=BC$8, IF(D2201="", "", D2201), ""))</f>
        <v/>
      </c>
      <c r="BD2201" s="61" t="str">
        <f>IF($B2201="", "", IF(COUNTIF(BE2201:$BY2201, "")=BD$8, IF(E2201="", "", E2201), ""))</f>
        <v/>
      </c>
      <c r="BE2201" s="61" t="str">
        <f>IF($B2201="", "", IF(COUNTIF(BF2201:$BY2201, "")=BE$8, IF(F2201="", "", F2201), ""))</f>
        <v/>
      </c>
      <c r="BF2201" s="61" t="str">
        <f>IF($B2201="", "", IF(COUNTIF(BG2201:$BY2201, "")=BF$8, IF(G2201="", "", G2201), ""))</f>
        <v/>
      </c>
      <c r="BG2201" s="61" t="str">
        <f>IF($B2201="", "", IF(COUNTIF(BH2201:$BY2201, "")=BG$8, IF(H2201="", "", H2201), ""))</f>
        <v/>
      </c>
      <c r="BH2201" s="61" t="str">
        <f>IF($B2201="", "", IF(COUNTIF(BI2201:$BY2201, "")=BH$8, IF(I2201="", "", I2201), ""))</f>
        <v/>
      </c>
      <c r="BI2201" s="61" t="str">
        <f>IF($B2201="", "", IF(COUNTIF(BJ2201:$BY2201, "")=BI$8, IF(J2201="", "", J2201), ""))</f>
        <v/>
      </c>
      <c r="BJ2201" s="61" t="str">
        <f>IF($B2201="", "", IF(COUNTIF(BK2201:$BY2201, "")=BJ$8, IF(K2201="", "", K2201), ""))</f>
        <v/>
      </c>
      <c r="BK2201" s="61" t="str">
        <f>IF($B2201="", "", IF(COUNTIF(BL2201:$BY2201, "")=BK$8, IF(L2201="", "", L2201), ""))</f>
        <v/>
      </c>
      <c r="BL2201" s="61" t="str">
        <f>IF($B2201="", "", IF(COUNTIF(BM2201:$BY2201, "")=BL$8, IF(M2201="", "", M2201), ""))</f>
        <v/>
      </c>
      <c r="BM2201" s="61" t="str">
        <f>IF($B2201="", "", IF(COUNTIF(BN2201:$BY2201, "")=BM$8, IF(N2201="", "", N2201), ""))</f>
        <v/>
      </c>
      <c r="BN2201" s="61" t="str">
        <f>IF($B2201="", "", IF(COUNTIF(BO2201:$BY2201, "")=BN$8, IF(O2201="", "", O2201), ""))</f>
        <v/>
      </c>
      <c r="BO2201" s="61" t="str">
        <f>IF($B2201="", "", IF(COUNTIF(BP2201:$BY2201, "")=BO$8, IF(P2201="", "", P2201), ""))</f>
        <v/>
      </c>
      <c r="BP2201" s="61" t="str">
        <f>IF($B2201="", "", IF(COUNTIF(BQ2201:$BY2201, "")=BP$8, IF(Q2201="", "", Q2201), ""))</f>
        <v/>
      </c>
      <c r="BQ2201" s="61" t="str">
        <f>IF($B2201="", "", IF(COUNTIF(BR2201:$BY2201, "")=BQ$8, IF(R2201="", "", R2201), ""))</f>
        <v/>
      </c>
      <c r="BR2201" s="61" t="str">
        <f>IF($B2201="", "", IF(COUNTIF(BS2201:$BY2201, "")=BR$8, IF(S2201="", "", S2201), ""))</f>
        <v/>
      </c>
      <c r="BS2201" s="61" t="str">
        <f>IF($B2201="", "", IF(COUNTIF(BT2201:$BY2201, "")=BS$8, IF(T2201="", "", T2201), ""))</f>
        <v/>
      </c>
      <c r="BT2201" s="61" t="str">
        <f>IF($B2201="", "", IF(COUNTIF(BU2201:$BY2201, "")=BT$8, IF(U2201="", "", U2201), ""))</f>
        <v/>
      </c>
      <c r="BU2201" s="61" t="str">
        <f>IF($B2201="", "", IF(COUNTIF(BV2201:$BY2201, "")=BU$8, IF(V2201="", "", V2201), ""))</f>
        <v/>
      </c>
      <c r="BV2201" s="61" t="str">
        <f>IF($B2201="", "", IF(COUNTIF(BW2201:$BY2201, "")=BV$8, IF(W2201="", "", W2201), ""))</f>
        <v/>
      </c>
      <c r="BW2201" s="61" t="str">
        <f>IF($B2201="", "", IF(COUNTIF(BX2201:$BY2201, "")=BW$8, IF(X2201="", "", X2201), ""))</f>
        <v/>
      </c>
      <c r="BX2201" s="61" t="str">
        <f>IF($B2201="", "", IF(COUNTIF(BY2201:$BY2201, "")=BX$8, IF(Y2201="", "", Y2201), ""))</f>
        <v/>
      </c>
      <c r="BY2201" s="50" t="str">
        <f t="shared" si="909"/>
        <v/>
      </c>
      <c r="CA2201" s="6" t="str">
        <f t="shared" si="910"/>
        <v/>
      </c>
      <c r="CB2201" s="6" t="str">
        <f>IF(CA2201="", "", RANK(CA2201, $CA$9:$CA$2508, 0)+COUNTIF($CA$9:CA2201, CA2201)-1)</f>
        <v/>
      </c>
    </row>
    <row r="2202" spans="1:80" x14ac:dyDescent="0.25">
      <c r="A2202" s="22"/>
      <c r="B2202" s="121" t="str">
        <f>IF('Stock Details'!B2201="", "", 'Stock Details'!B2201)</f>
        <v/>
      </c>
      <c r="C2202" s="22"/>
      <c r="D2202" s="130"/>
      <c r="E2202" s="122"/>
      <c r="F2202" s="131"/>
      <c r="G2202" s="22"/>
      <c r="H2202" s="130" t="str">
        <f t="shared" si="895"/>
        <v/>
      </c>
      <c r="I2202" s="122"/>
      <c r="J2202" s="131"/>
      <c r="K2202" s="22"/>
      <c r="L2202" s="130" t="str">
        <f t="shared" si="896"/>
        <v/>
      </c>
      <c r="M2202" s="122"/>
      <c r="N2202" s="131"/>
      <c r="O2202" s="22"/>
      <c r="P2202" s="130" t="str">
        <f t="shared" si="897"/>
        <v/>
      </c>
      <c r="Q2202" s="122"/>
      <c r="R2202" s="131"/>
      <c r="S2202" s="22"/>
      <c r="T2202" s="130" t="str">
        <f t="shared" si="898"/>
        <v/>
      </c>
      <c r="U2202" s="122"/>
      <c r="V2202" s="131"/>
      <c r="W2202" s="22"/>
      <c r="X2202" s="130" t="str">
        <f t="shared" si="899"/>
        <v/>
      </c>
      <c r="Y2202" s="122"/>
      <c r="Z2202" s="131"/>
      <c r="AA2202" s="22"/>
      <c r="AC2202" s="6" t="str">
        <f t="shared" si="900"/>
        <v/>
      </c>
      <c r="AE2202" s="6" t="str">
        <f t="shared" si="901"/>
        <v/>
      </c>
      <c r="AF2202" s="6" t="str">
        <f t="shared" si="902"/>
        <v/>
      </c>
      <c r="AG2202" s="6" t="str">
        <f t="shared" si="903"/>
        <v/>
      </c>
      <c r="AH2202" s="6" t="str">
        <f t="shared" si="904"/>
        <v/>
      </c>
      <c r="AI2202" s="6" t="str">
        <f t="shared" si="905"/>
        <v/>
      </c>
      <c r="AJ2202" s="6" t="str">
        <f t="shared" si="906"/>
        <v/>
      </c>
      <c r="AL2202" s="9" t="str">
        <f>IF('Stock Details'!F2201="", "", 'Stock Details'!F2201)</f>
        <v/>
      </c>
      <c r="AM2202" s="9" t="str">
        <f>IF('Stock Details'!G2201="", "", 'Stock Details'!G2201)</f>
        <v/>
      </c>
      <c r="AO2202" s="59" t="str">
        <f t="shared" si="907"/>
        <v/>
      </c>
      <c r="AP2202" s="59" t="str">
        <f t="shared" si="911"/>
        <v/>
      </c>
      <c r="AQ2202" s="59" t="str">
        <f t="shared" si="912"/>
        <v/>
      </c>
      <c r="AR2202" s="59" t="str">
        <f t="shared" si="913"/>
        <v/>
      </c>
      <c r="AS2202" s="59" t="str">
        <f t="shared" si="914"/>
        <v/>
      </c>
      <c r="AT2202" s="59" t="str">
        <f t="shared" si="915"/>
        <v/>
      </c>
      <c r="AV2202" s="59" t="str">
        <f t="shared" si="908"/>
        <v/>
      </c>
      <c r="AW2202" s="59" t="str">
        <f t="shared" si="890"/>
        <v/>
      </c>
      <c r="AX2202" s="59" t="str">
        <f t="shared" si="891"/>
        <v/>
      </c>
      <c r="AY2202" s="59" t="str">
        <f t="shared" si="892"/>
        <v/>
      </c>
      <c r="AZ2202" s="59" t="str">
        <f t="shared" si="893"/>
        <v/>
      </c>
      <c r="BA2202" s="59" t="str">
        <f t="shared" si="894"/>
        <v/>
      </c>
      <c r="BC2202" s="49" t="str">
        <f>IF($B2202="", "", IF(COUNTIF(BD2202:$BY2202, "")=BC$8, IF(D2202="", "", D2202), ""))</f>
        <v/>
      </c>
      <c r="BD2202" s="61" t="str">
        <f>IF($B2202="", "", IF(COUNTIF(BE2202:$BY2202, "")=BD$8, IF(E2202="", "", E2202), ""))</f>
        <v/>
      </c>
      <c r="BE2202" s="61" t="str">
        <f>IF($B2202="", "", IF(COUNTIF(BF2202:$BY2202, "")=BE$8, IF(F2202="", "", F2202), ""))</f>
        <v/>
      </c>
      <c r="BF2202" s="61" t="str">
        <f>IF($B2202="", "", IF(COUNTIF(BG2202:$BY2202, "")=BF$8, IF(G2202="", "", G2202), ""))</f>
        <v/>
      </c>
      <c r="BG2202" s="61" t="str">
        <f>IF($B2202="", "", IF(COUNTIF(BH2202:$BY2202, "")=BG$8, IF(H2202="", "", H2202), ""))</f>
        <v/>
      </c>
      <c r="BH2202" s="61" t="str">
        <f>IF($B2202="", "", IF(COUNTIF(BI2202:$BY2202, "")=BH$8, IF(I2202="", "", I2202), ""))</f>
        <v/>
      </c>
      <c r="BI2202" s="61" t="str">
        <f>IF($B2202="", "", IF(COUNTIF(BJ2202:$BY2202, "")=BI$8, IF(J2202="", "", J2202), ""))</f>
        <v/>
      </c>
      <c r="BJ2202" s="61" t="str">
        <f>IF($B2202="", "", IF(COUNTIF(BK2202:$BY2202, "")=BJ$8, IF(K2202="", "", K2202), ""))</f>
        <v/>
      </c>
      <c r="BK2202" s="61" t="str">
        <f>IF($B2202="", "", IF(COUNTIF(BL2202:$BY2202, "")=BK$8, IF(L2202="", "", L2202), ""))</f>
        <v/>
      </c>
      <c r="BL2202" s="61" t="str">
        <f>IF($B2202="", "", IF(COUNTIF(BM2202:$BY2202, "")=BL$8, IF(M2202="", "", M2202), ""))</f>
        <v/>
      </c>
      <c r="BM2202" s="61" t="str">
        <f>IF($B2202="", "", IF(COUNTIF(BN2202:$BY2202, "")=BM$8, IF(N2202="", "", N2202), ""))</f>
        <v/>
      </c>
      <c r="BN2202" s="61" t="str">
        <f>IF($B2202="", "", IF(COUNTIF(BO2202:$BY2202, "")=BN$8, IF(O2202="", "", O2202), ""))</f>
        <v/>
      </c>
      <c r="BO2202" s="61" t="str">
        <f>IF($B2202="", "", IF(COUNTIF(BP2202:$BY2202, "")=BO$8, IF(P2202="", "", P2202), ""))</f>
        <v/>
      </c>
      <c r="BP2202" s="61" t="str">
        <f>IF($B2202="", "", IF(COUNTIF(BQ2202:$BY2202, "")=BP$8, IF(Q2202="", "", Q2202), ""))</f>
        <v/>
      </c>
      <c r="BQ2202" s="61" t="str">
        <f>IF($B2202="", "", IF(COUNTIF(BR2202:$BY2202, "")=BQ$8, IF(R2202="", "", R2202), ""))</f>
        <v/>
      </c>
      <c r="BR2202" s="61" t="str">
        <f>IF($B2202="", "", IF(COUNTIF(BS2202:$BY2202, "")=BR$8, IF(S2202="", "", S2202), ""))</f>
        <v/>
      </c>
      <c r="BS2202" s="61" t="str">
        <f>IF($B2202="", "", IF(COUNTIF(BT2202:$BY2202, "")=BS$8, IF(T2202="", "", T2202), ""))</f>
        <v/>
      </c>
      <c r="BT2202" s="61" t="str">
        <f>IF($B2202="", "", IF(COUNTIF(BU2202:$BY2202, "")=BT$8, IF(U2202="", "", U2202), ""))</f>
        <v/>
      </c>
      <c r="BU2202" s="61" t="str">
        <f>IF($B2202="", "", IF(COUNTIF(BV2202:$BY2202, "")=BU$8, IF(V2202="", "", V2202), ""))</f>
        <v/>
      </c>
      <c r="BV2202" s="61" t="str">
        <f>IF($B2202="", "", IF(COUNTIF(BW2202:$BY2202, "")=BV$8, IF(W2202="", "", W2202), ""))</f>
        <v/>
      </c>
      <c r="BW2202" s="61" t="str">
        <f>IF($B2202="", "", IF(COUNTIF(BX2202:$BY2202, "")=BW$8, IF(X2202="", "", X2202), ""))</f>
        <v/>
      </c>
      <c r="BX2202" s="61" t="str">
        <f>IF($B2202="", "", IF(COUNTIF(BY2202:$BY2202, "")=BX$8, IF(Y2202="", "", Y2202), ""))</f>
        <v/>
      </c>
      <c r="BY2202" s="50" t="str">
        <f t="shared" si="909"/>
        <v/>
      </c>
      <c r="CA2202" s="6" t="str">
        <f t="shared" si="910"/>
        <v/>
      </c>
      <c r="CB2202" s="6" t="str">
        <f>IF(CA2202="", "", RANK(CA2202, $CA$9:$CA$2508, 0)+COUNTIF($CA$9:CA2202, CA2202)-1)</f>
        <v/>
      </c>
    </row>
    <row r="2203" spans="1:80" x14ac:dyDescent="0.25">
      <c r="A2203" s="22"/>
      <c r="B2203" s="121" t="str">
        <f>IF('Stock Details'!B2202="", "", 'Stock Details'!B2202)</f>
        <v/>
      </c>
      <c r="C2203" s="22"/>
      <c r="D2203" s="130"/>
      <c r="E2203" s="122"/>
      <c r="F2203" s="131"/>
      <c r="G2203" s="22"/>
      <c r="H2203" s="130" t="str">
        <f t="shared" si="895"/>
        <v/>
      </c>
      <c r="I2203" s="122"/>
      <c r="J2203" s="131"/>
      <c r="K2203" s="22"/>
      <c r="L2203" s="130" t="str">
        <f t="shared" si="896"/>
        <v/>
      </c>
      <c r="M2203" s="122"/>
      <c r="N2203" s="131"/>
      <c r="O2203" s="22"/>
      <c r="P2203" s="130" t="str">
        <f t="shared" si="897"/>
        <v/>
      </c>
      <c r="Q2203" s="122"/>
      <c r="R2203" s="131"/>
      <c r="S2203" s="22"/>
      <c r="T2203" s="130" t="str">
        <f t="shared" si="898"/>
        <v/>
      </c>
      <c r="U2203" s="122"/>
      <c r="V2203" s="131"/>
      <c r="W2203" s="22"/>
      <c r="X2203" s="130" t="str">
        <f t="shared" si="899"/>
        <v/>
      </c>
      <c r="Y2203" s="122"/>
      <c r="Z2203" s="131"/>
      <c r="AA2203" s="22"/>
      <c r="AC2203" s="6" t="str">
        <f t="shared" si="900"/>
        <v/>
      </c>
      <c r="AE2203" s="6" t="str">
        <f t="shared" si="901"/>
        <v/>
      </c>
      <c r="AF2203" s="6" t="str">
        <f t="shared" si="902"/>
        <v/>
      </c>
      <c r="AG2203" s="6" t="str">
        <f t="shared" si="903"/>
        <v/>
      </c>
      <c r="AH2203" s="6" t="str">
        <f t="shared" si="904"/>
        <v/>
      </c>
      <c r="AI2203" s="6" t="str">
        <f t="shared" si="905"/>
        <v/>
      </c>
      <c r="AJ2203" s="6" t="str">
        <f t="shared" si="906"/>
        <v/>
      </c>
      <c r="AL2203" s="9" t="str">
        <f>IF('Stock Details'!F2202="", "", 'Stock Details'!F2202)</f>
        <v/>
      </c>
      <c r="AM2203" s="9" t="str">
        <f>IF('Stock Details'!G2202="", "", 'Stock Details'!G2202)</f>
        <v/>
      </c>
      <c r="AO2203" s="59" t="str">
        <f t="shared" si="907"/>
        <v/>
      </c>
      <c r="AP2203" s="59" t="str">
        <f t="shared" si="911"/>
        <v/>
      </c>
      <c r="AQ2203" s="59" t="str">
        <f t="shared" si="912"/>
        <v/>
      </c>
      <c r="AR2203" s="59" t="str">
        <f t="shared" si="913"/>
        <v/>
      </c>
      <c r="AS2203" s="59" t="str">
        <f t="shared" si="914"/>
        <v/>
      </c>
      <c r="AT2203" s="59" t="str">
        <f t="shared" si="915"/>
        <v/>
      </c>
      <c r="AV2203" s="59" t="str">
        <f t="shared" si="908"/>
        <v/>
      </c>
      <c r="AW2203" s="59" t="str">
        <f t="shared" si="890"/>
        <v/>
      </c>
      <c r="AX2203" s="59" t="str">
        <f t="shared" si="891"/>
        <v/>
      </c>
      <c r="AY2203" s="59" t="str">
        <f t="shared" si="892"/>
        <v/>
      </c>
      <c r="AZ2203" s="59" t="str">
        <f t="shared" si="893"/>
        <v/>
      </c>
      <c r="BA2203" s="59" t="str">
        <f t="shared" si="894"/>
        <v/>
      </c>
      <c r="BC2203" s="49" t="str">
        <f>IF($B2203="", "", IF(COUNTIF(BD2203:$BY2203, "")=BC$8, IF(D2203="", "", D2203), ""))</f>
        <v/>
      </c>
      <c r="BD2203" s="61" t="str">
        <f>IF($B2203="", "", IF(COUNTIF(BE2203:$BY2203, "")=BD$8, IF(E2203="", "", E2203), ""))</f>
        <v/>
      </c>
      <c r="BE2203" s="61" t="str">
        <f>IF($B2203="", "", IF(COUNTIF(BF2203:$BY2203, "")=BE$8, IF(F2203="", "", F2203), ""))</f>
        <v/>
      </c>
      <c r="BF2203" s="61" t="str">
        <f>IF($B2203="", "", IF(COUNTIF(BG2203:$BY2203, "")=BF$8, IF(G2203="", "", G2203), ""))</f>
        <v/>
      </c>
      <c r="BG2203" s="61" t="str">
        <f>IF($B2203="", "", IF(COUNTIF(BH2203:$BY2203, "")=BG$8, IF(H2203="", "", H2203), ""))</f>
        <v/>
      </c>
      <c r="BH2203" s="61" t="str">
        <f>IF($B2203="", "", IF(COUNTIF(BI2203:$BY2203, "")=BH$8, IF(I2203="", "", I2203), ""))</f>
        <v/>
      </c>
      <c r="BI2203" s="61" t="str">
        <f>IF($B2203="", "", IF(COUNTIF(BJ2203:$BY2203, "")=BI$8, IF(J2203="", "", J2203), ""))</f>
        <v/>
      </c>
      <c r="BJ2203" s="61" t="str">
        <f>IF($B2203="", "", IF(COUNTIF(BK2203:$BY2203, "")=BJ$8, IF(K2203="", "", K2203), ""))</f>
        <v/>
      </c>
      <c r="BK2203" s="61" t="str">
        <f>IF($B2203="", "", IF(COUNTIF(BL2203:$BY2203, "")=BK$8, IF(L2203="", "", L2203), ""))</f>
        <v/>
      </c>
      <c r="BL2203" s="61" t="str">
        <f>IF($B2203="", "", IF(COUNTIF(BM2203:$BY2203, "")=BL$8, IF(M2203="", "", M2203), ""))</f>
        <v/>
      </c>
      <c r="BM2203" s="61" t="str">
        <f>IF($B2203="", "", IF(COUNTIF(BN2203:$BY2203, "")=BM$8, IF(N2203="", "", N2203), ""))</f>
        <v/>
      </c>
      <c r="BN2203" s="61" t="str">
        <f>IF($B2203="", "", IF(COUNTIF(BO2203:$BY2203, "")=BN$8, IF(O2203="", "", O2203), ""))</f>
        <v/>
      </c>
      <c r="BO2203" s="61" t="str">
        <f>IF($B2203="", "", IF(COUNTIF(BP2203:$BY2203, "")=BO$8, IF(P2203="", "", P2203), ""))</f>
        <v/>
      </c>
      <c r="BP2203" s="61" t="str">
        <f>IF($B2203="", "", IF(COUNTIF(BQ2203:$BY2203, "")=BP$8, IF(Q2203="", "", Q2203), ""))</f>
        <v/>
      </c>
      <c r="BQ2203" s="61" t="str">
        <f>IF($B2203="", "", IF(COUNTIF(BR2203:$BY2203, "")=BQ$8, IF(R2203="", "", R2203), ""))</f>
        <v/>
      </c>
      <c r="BR2203" s="61" t="str">
        <f>IF($B2203="", "", IF(COUNTIF(BS2203:$BY2203, "")=BR$8, IF(S2203="", "", S2203), ""))</f>
        <v/>
      </c>
      <c r="BS2203" s="61" t="str">
        <f>IF($B2203="", "", IF(COUNTIF(BT2203:$BY2203, "")=BS$8, IF(T2203="", "", T2203), ""))</f>
        <v/>
      </c>
      <c r="BT2203" s="61" t="str">
        <f>IF($B2203="", "", IF(COUNTIF(BU2203:$BY2203, "")=BT$8, IF(U2203="", "", U2203), ""))</f>
        <v/>
      </c>
      <c r="BU2203" s="61" t="str">
        <f>IF($B2203="", "", IF(COUNTIF(BV2203:$BY2203, "")=BU$8, IF(V2203="", "", V2203), ""))</f>
        <v/>
      </c>
      <c r="BV2203" s="61" t="str">
        <f>IF($B2203="", "", IF(COUNTIF(BW2203:$BY2203, "")=BV$8, IF(W2203="", "", W2203), ""))</f>
        <v/>
      </c>
      <c r="BW2203" s="61" t="str">
        <f>IF($B2203="", "", IF(COUNTIF(BX2203:$BY2203, "")=BW$8, IF(X2203="", "", X2203), ""))</f>
        <v/>
      </c>
      <c r="BX2203" s="61" t="str">
        <f>IF($B2203="", "", IF(COUNTIF(BY2203:$BY2203, "")=BX$8, IF(Y2203="", "", Y2203), ""))</f>
        <v/>
      </c>
      <c r="BY2203" s="50" t="str">
        <f t="shared" si="909"/>
        <v/>
      </c>
      <c r="CA2203" s="6" t="str">
        <f t="shared" si="910"/>
        <v/>
      </c>
      <c r="CB2203" s="6" t="str">
        <f>IF(CA2203="", "", RANK(CA2203, $CA$9:$CA$2508, 0)+COUNTIF($CA$9:CA2203, CA2203)-1)</f>
        <v/>
      </c>
    </row>
    <row r="2204" spans="1:80" x14ac:dyDescent="0.25">
      <c r="A2204" s="22"/>
      <c r="B2204" s="121" t="str">
        <f>IF('Stock Details'!B2203="", "", 'Stock Details'!B2203)</f>
        <v/>
      </c>
      <c r="C2204" s="22"/>
      <c r="D2204" s="130"/>
      <c r="E2204" s="122"/>
      <c r="F2204" s="131"/>
      <c r="G2204" s="22"/>
      <c r="H2204" s="130" t="str">
        <f t="shared" si="895"/>
        <v/>
      </c>
      <c r="I2204" s="122"/>
      <c r="J2204" s="131"/>
      <c r="K2204" s="22"/>
      <c r="L2204" s="130" t="str">
        <f t="shared" si="896"/>
        <v/>
      </c>
      <c r="M2204" s="122"/>
      <c r="N2204" s="131"/>
      <c r="O2204" s="22"/>
      <c r="P2204" s="130" t="str">
        <f t="shared" si="897"/>
        <v/>
      </c>
      <c r="Q2204" s="122"/>
      <c r="R2204" s="131"/>
      <c r="S2204" s="22"/>
      <c r="T2204" s="130" t="str">
        <f t="shared" si="898"/>
        <v/>
      </c>
      <c r="U2204" s="122"/>
      <c r="V2204" s="131"/>
      <c r="W2204" s="22"/>
      <c r="X2204" s="130" t="str">
        <f t="shared" si="899"/>
        <v/>
      </c>
      <c r="Y2204" s="122"/>
      <c r="Z2204" s="131"/>
      <c r="AA2204" s="22"/>
      <c r="AC2204" s="6" t="str">
        <f t="shared" si="900"/>
        <v/>
      </c>
      <c r="AE2204" s="6" t="str">
        <f t="shared" si="901"/>
        <v/>
      </c>
      <c r="AF2204" s="6" t="str">
        <f t="shared" si="902"/>
        <v/>
      </c>
      <c r="AG2204" s="6" t="str">
        <f t="shared" si="903"/>
        <v/>
      </c>
      <c r="AH2204" s="6" t="str">
        <f t="shared" si="904"/>
        <v/>
      </c>
      <c r="AI2204" s="6" t="str">
        <f t="shared" si="905"/>
        <v/>
      </c>
      <c r="AJ2204" s="6" t="str">
        <f t="shared" si="906"/>
        <v/>
      </c>
      <c r="AL2204" s="9" t="str">
        <f>IF('Stock Details'!F2203="", "", 'Stock Details'!F2203)</f>
        <v/>
      </c>
      <c r="AM2204" s="9" t="str">
        <f>IF('Stock Details'!G2203="", "", 'Stock Details'!G2203)</f>
        <v/>
      </c>
      <c r="AO2204" s="59" t="str">
        <f t="shared" si="907"/>
        <v/>
      </c>
      <c r="AP2204" s="59" t="str">
        <f t="shared" si="911"/>
        <v/>
      </c>
      <c r="AQ2204" s="59" t="str">
        <f t="shared" si="912"/>
        <v/>
      </c>
      <c r="AR2204" s="59" t="str">
        <f t="shared" si="913"/>
        <v/>
      </c>
      <c r="AS2204" s="59" t="str">
        <f t="shared" si="914"/>
        <v/>
      </c>
      <c r="AT2204" s="59" t="str">
        <f t="shared" si="915"/>
        <v/>
      </c>
      <c r="AV2204" s="59" t="str">
        <f t="shared" si="908"/>
        <v/>
      </c>
      <c r="AW2204" s="59" t="str">
        <f t="shared" si="890"/>
        <v/>
      </c>
      <c r="AX2204" s="59" t="str">
        <f t="shared" si="891"/>
        <v/>
      </c>
      <c r="AY2204" s="59" t="str">
        <f t="shared" si="892"/>
        <v/>
      </c>
      <c r="AZ2204" s="59" t="str">
        <f t="shared" si="893"/>
        <v/>
      </c>
      <c r="BA2204" s="59" t="str">
        <f t="shared" si="894"/>
        <v/>
      </c>
      <c r="BC2204" s="49" t="str">
        <f>IF($B2204="", "", IF(COUNTIF(BD2204:$BY2204, "")=BC$8, IF(D2204="", "", D2204), ""))</f>
        <v/>
      </c>
      <c r="BD2204" s="61" t="str">
        <f>IF($B2204="", "", IF(COUNTIF(BE2204:$BY2204, "")=BD$8, IF(E2204="", "", E2204), ""))</f>
        <v/>
      </c>
      <c r="BE2204" s="61" t="str">
        <f>IF($B2204="", "", IF(COUNTIF(BF2204:$BY2204, "")=BE$8, IF(F2204="", "", F2204), ""))</f>
        <v/>
      </c>
      <c r="BF2204" s="61" t="str">
        <f>IF($B2204="", "", IF(COUNTIF(BG2204:$BY2204, "")=BF$8, IF(G2204="", "", G2204), ""))</f>
        <v/>
      </c>
      <c r="BG2204" s="61" t="str">
        <f>IF($B2204="", "", IF(COUNTIF(BH2204:$BY2204, "")=BG$8, IF(H2204="", "", H2204), ""))</f>
        <v/>
      </c>
      <c r="BH2204" s="61" t="str">
        <f>IF($B2204="", "", IF(COUNTIF(BI2204:$BY2204, "")=BH$8, IF(I2204="", "", I2204), ""))</f>
        <v/>
      </c>
      <c r="BI2204" s="61" t="str">
        <f>IF($B2204="", "", IF(COUNTIF(BJ2204:$BY2204, "")=BI$8, IF(J2204="", "", J2204), ""))</f>
        <v/>
      </c>
      <c r="BJ2204" s="61" t="str">
        <f>IF($B2204="", "", IF(COUNTIF(BK2204:$BY2204, "")=BJ$8, IF(K2204="", "", K2204), ""))</f>
        <v/>
      </c>
      <c r="BK2204" s="61" t="str">
        <f>IF($B2204="", "", IF(COUNTIF(BL2204:$BY2204, "")=BK$8, IF(L2204="", "", L2204), ""))</f>
        <v/>
      </c>
      <c r="BL2204" s="61" t="str">
        <f>IF($B2204="", "", IF(COUNTIF(BM2204:$BY2204, "")=BL$8, IF(M2204="", "", M2204), ""))</f>
        <v/>
      </c>
      <c r="BM2204" s="61" t="str">
        <f>IF($B2204="", "", IF(COUNTIF(BN2204:$BY2204, "")=BM$8, IF(N2204="", "", N2204), ""))</f>
        <v/>
      </c>
      <c r="BN2204" s="61" t="str">
        <f>IF($B2204="", "", IF(COUNTIF(BO2204:$BY2204, "")=BN$8, IF(O2204="", "", O2204), ""))</f>
        <v/>
      </c>
      <c r="BO2204" s="61" t="str">
        <f>IF($B2204="", "", IF(COUNTIF(BP2204:$BY2204, "")=BO$8, IF(P2204="", "", P2204), ""))</f>
        <v/>
      </c>
      <c r="BP2204" s="61" t="str">
        <f>IF($B2204="", "", IF(COUNTIF(BQ2204:$BY2204, "")=BP$8, IF(Q2204="", "", Q2204), ""))</f>
        <v/>
      </c>
      <c r="BQ2204" s="61" t="str">
        <f>IF($B2204="", "", IF(COUNTIF(BR2204:$BY2204, "")=BQ$8, IF(R2204="", "", R2204), ""))</f>
        <v/>
      </c>
      <c r="BR2204" s="61" t="str">
        <f>IF($B2204="", "", IF(COUNTIF(BS2204:$BY2204, "")=BR$8, IF(S2204="", "", S2204), ""))</f>
        <v/>
      </c>
      <c r="BS2204" s="61" t="str">
        <f>IF($B2204="", "", IF(COUNTIF(BT2204:$BY2204, "")=BS$8, IF(T2204="", "", T2204), ""))</f>
        <v/>
      </c>
      <c r="BT2204" s="61" t="str">
        <f>IF($B2204="", "", IF(COUNTIF(BU2204:$BY2204, "")=BT$8, IF(U2204="", "", U2204), ""))</f>
        <v/>
      </c>
      <c r="BU2204" s="61" t="str">
        <f>IF($B2204="", "", IF(COUNTIF(BV2204:$BY2204, "")=BU$8, IF(V2204="", "", V2204), ""))</f>
        <v/>
      </c>
      <c r="BV2204" s="61" t="str">
        <f>IF($B2204="", "", IF(COUNTIF(BW2204:$BY2204, "")=BV$8, IF(W2204="", "", W2204), ""))</f>
        <v/>
      </c>
      <c r="BW2204" s="61" t="str">
        <f>IF($B2204="", "", IF(COUNTIF(BX2204:$BY2204, "")=BW$8, IF(X2204="", "", X2204), ""))</f>
        <v/>
      </c>
      <c r="BX2204" s="61" t="str">
        <f>IF($B2204="", "", IF(COUNTIF(BY2204:$BY2204, "")=BX$8, IF(Y2204="", "", Y2204), ""))</f>
        <v/>
      </c>
      <c r="BY2204" s="50" t="str">
        <f t="shared" si="909"/>
        <v/>
      </c>
      <c r="CA2204" s="6" t="str">
        <f t="shared" si="910"/>
        <v/>
      </c>
      <c r="CB2204" s="6" t="str">
        <f>IF(CA2204="", "", RANK(CA2204, $CA$9:$CA$2508, 0)+COUNTIF($CA$9:CA2204, CA2204)-1)</f>
        <v/>
      </c>
    </row>
    <row r="2205" spans="1:80" x14ac:dyDescent="0.25">
      <c r="A2205" s="22"/>
      <c r="B2205" s="121" t="str">
        <f>IF('Stock Details'!B2204="", "", 'Stock Details'!B2204)</f>
        <v/>
      </c>
      <c r="C2205" s="22"/>
      <c r="D2205" s="130"/>
      <c r="E2205" s="122"/>
      <c r="F2205" s="131"/>
      <c r="G2205" s="22"/>
      <c r="H2205" s="130" t="str">
        <f t="shared" si="895"/>
        <v/>
      </c>
      <c r="I2205" s="122"/>
      <c r="J2205" s="131"/>
      <c r="K2205" s="22"/>
      <c r="L2205" s="130" t="str">
        <f t="shared" si="896"/>
        <v/>
      </c>
      <c r="M2205" s="122"/>
      <c r="N2205" s="131"/>
      <c r="O2205" s="22"/>
      <c r="P2205" s="130" t="str">
        <f t="shared" si="897"/>
        <v/>
      </c>
      <c r="Q2205" s="122"/>
      <c r="R2205" s="131"/>
      <c r="S2205" s="22"/>
      <c r="T2205" s="130" t="str">
        <f t="shared" si="898"/>
        <v/>
      </c>
      <c r="U2205" s="122"/>
      <c r="V2205" s="131"/>
      <c r="W2205" s="22"/>
      <c r="X2205" s="130" t="str">
        <f t="shared" si="899"/>
        <v/>
      </c>
      <c r="Y2205" s="122"/>
      <c r="Z2205" s="131"/>
      <c r="AA2205" s="22"/>
      <c r="AC2205" s="6" t="str">
        <f t="shared" si="900"/>
        <v/>
      </c>
      <c r="AE2205" s="6" t="str">
        <f t="shared" si="901"/>
        <v/>
      </c>
      <c r="AF2205" s="6" t="str">
        <f t="shared" si="902"/>
        <v/>
      </c>
      <c r="AG2205" s="6" t="str">
        <f t="shared" si="903"/>
        <v/>
      </c>
      <c r="AH2205" s="6" t="str">
        <f t="shared" si="904"/>
        <v/>
      </c>
      <c r="AI2205" s="6" t="str">
        <f t="shared" si="905"/>
        <v/>
      </c>
      <c r="AJ2205" s="6" t="str">
        <f t="shared" si="906"/>
        <v/>
      </c>
      <c r="AL2205" s="9" t="str">
        <f>IF('Stock Details'!F2204="", "", 'Stock Details'!F2204)</f>
        <v/>
      </c>
      <c r="AM2205" s="9" t="str">
        <f>IF('Stock Details'!G2204="", "", 'Stock Details'!G2204)</f>
        <v/>
      </c>
      <c r="AO2205" s="59" t="str">
        <f t="shared" si="907"/>
        <v/>
      </c>
      <c r="AP2205" s="59" t="str">
        <f t="shared" si="911"/>
        <v/>
      </c>
      <c r="AQ2205" s="59" t="str">
        <f t="shared" si="912"/>
        <v/>
      </c>
      <c r="AR2205" s="59" t="str">
        <f t="shared" si="913"/>
        <v/>
      </c>
      <c r="AS2205" s="59" t="str">
        <f t="shared" si="914"/>
        <v/>
      </c>
      <c r="AT2205" s="59" t="str">
        <f t="shared" si="915"/>
        <v/>
      </c>
      <c r="AV2205" s="59" t="str">
        <f t="shared" si="908"/>
        <v/>
      </c>
      <c r="AW2205" s="59" t="str">
        <f t="shared" si="890"/>
        <v/>
      </c>
      <c r="AX2205" s="59" t="str">
        <f t="shared" si="891"/>
        <v/>
      </c>
      <c r="AY2205" s="59" t="str">
        <f t="shared" si="892"/>
        <v/>
      </c>
      <c r="AZ2205" s="59" t="str">
        <f t="shared" si="893"/>
        <v/>
      </c>
      <c r="BA2205" s="59" t="str">
        <f t="shared" si="894"/>
        <v/>
      </c>
      <c r="BC2205" s="49" t="str">
        <f>IF($B2205="", "", IF(COUNTIF(BD2205:$BY2205, "")=BC$8, IF(D2205="", "", D2205), ""))</f>
        <v/>
      </c>
      <c r="BD2205" s="61" t="str">
        <f>IF($B2205="", "", IF(COUNTIF(BE2205:$BY2205, "")=BD$8, IF(E2205="", "", E2205), ""))</f>
        <v/>
      </c>
      <c r="BE2205" s="61" t="str">
        <f>IF($B2205="", "", IF(COUNTIF(BF2205:$BY2205, "")=BE$8, IF(F2205="", "", F2205), ""))</f>
        <v/>
      </c>
      <c r="BF2205" s="61" t="str">
        <f>IF($B2205="", "", IF(COUNTIF(BG2205:$BY2205, "")=BF$8, IF(G2205="", "", G2205), ""))</f>
        <v/>
      </c>
      <c r="BG2205" s="61" t="str">
        <f>IF($B2205="", "", IF(COUNTIF(BH2205:$BY2205, "")=BG$8, IF(H2205="", "", H2205), ""))</f>
        <v/>
      </c>
      <c r="BH2205" s="61" t="str">
        <f>IF($B2205="", "", IF(COUNTIF(BI2205:$BY2205, "")=BH$8, IF(I2205="", "", I2205), ""))</f>
        <v/>
      </c>
      <c r="BI2205" s="61" t="str">
        <f>IF($B2205="", "", IF(COUNTIF(BJ2205:$BY2205, "")=BI$8, IF(J2205="", "", J2205), ""))</f>
        <v/>
      </c>
      <c r="BJ2205" s="61" t="str">
        <f>IF($B2205="", "", IF(COUNTIF(BK2205:$BY2205, "")=BJ$8, IF(K2205="", "", K2205), ""))</f>
        <v/>
      </c>
      <c r="BK2205" s="61" t="str">
        <f>IF($B2205="", "", IF(COUNTIF(BL2205:$BY2205, "")=BK$8, IF(L2205="", "", L2205), ""))</f>
        <v/>
      </c>
      <c r="BL2205" s="61" t="str">
        <f>IF($B2205="", "", IF(COUNTIF(BM2205:$BY2205, "")=BL$8, IF(M2205="", "", M2205), ""))</f>
        <v/>
      </c>
      <c r="BM2205" s="61" t="str">
        <f>IF($B2205="", "", IF(COUNTIF(BN2205:$BY2205, "")=BM$8, IF(N2205="", "", N2205), ""))</f>
        <v/>
      </c>
      <c r="BN2205" s="61" t="str">
        <f>IF($B2205="", "", IF(COUNTIF(BO2205:$BY2205, "")=BN$8, IF(O2205="", "", O2205), ""))</f>
        <v/>
      </c>
      <c r="BO2205" s="61" t="str">
        <f>IF($B2205="", "", IF(COUNTIF(BP2205:$BY2205, "")=BO$8, IF(P2205="", "", P2205), ""))</f>
        <v/>
      </c>
      <c r="BP2205" s="61" t="str">
        <f>IF($B2205="", "", IF(COUNTIF(BQ2205:$BY2205, "")=BP$8, IF(Q2205="", "", Q2205), ""))</f>
        <v/>
      </c>
      <c r="BQ2205" s="61" t="str">
        <f>IF($B2205="", "", IF(COUNTIF(BR2205:$BY2205, "")=BQ$8, IF(R2205="", "", R2205), ""))</f>
        <v/>
      </c>
      <c r="BR2205" s="61" t="str">
        <f>IF($B2205="", "", IF(COUNTIF(BS2205:$BY2205, "")=BR$8, IF(S2205="", "", S2205), ""))</f>
        <v/>
      </c>
      <c r="BS2205" s="61" t="str">
        <f>IF($B2205="", "", IF(COUNTIF(BT2205:$BY2205, "")=BS$8, IF(T2205="", "", T2205), ""))</f>
        <v/>
      </c>
      <c r="BT2205" s="61" t="str">
        <f>IF($B2205="", "", IF(COUNTIF(BU2205:$BY2205, "")=BT$8, IF(U2205="", "", U2205), ""))</f>
        <v/>
      </c>
      <c r="BU2205" s="61" t="str">
        <f>IF($B2205="", "", IF(COUNTIF(BV2205:$BY2205, "")=BU$8, IF(V2205="", "", V2205), ""))</f>
        <v/>
      </c>
      <c r="BV2205" s="61" t="str">
        <f>IF($B2205="", "", IF(COUNTIF(BW2205:$BY2205, "")=BV$8, IF(W2205="", "", W2205), ""))</f>
        <v/>
      </c>
      <c r="BW2205" s="61" t="str">
        <f>IF($B2205="", "", IF(COUNTIF(BX2205:$BY2205, "")=BW$8, IF(X2205="", "", X2205), ""))</f>
        <v/>
      </c>
      <c r="BX2205" s="61" t="str">
        <f>IF($B2205="", "", IF(COUNTIF(BY2205:$BY2205, "")=BX$8, IF(Y2205="", "", Y2205), ""))</f>
        <v/>
      </c>
      <c r="BY2205" s="50" t="str">
        <f t="shared" si="909"/>
        <v/>
      </c>
      <c r="CA2205" s="6" t="str">
        <f t="shared" si="910"/>
        <v/>
      </c>
      <c r="CB2205" s="6" t="str">
        <f>IF(CA2205="", "", RANK(CA2205, $CA$9:$CA$2508, 0)+COUNTIF($CA$9:CA2205, CA2205)-1)</f>
        <v/>
      </c>
    </row>
    <row r="2206" spans="1:80" x14ac:dyDescent="0.25">
      <c r="A2206" s="22"/>
      <c r="B2206" s="121" t="str">
        <f>IF('Stock Details'!B2205="", "", 'Stock Details'!B2205)</f>
        <v/>
      </c>
      <c r="C2206" s="22"/>
      <c r="D2206" s="130"/>
      <c r="E2206" s="122"/>
      <c r="F2206" s="131"/>
      <c r="G2206" s="22"/>
      <c r="H2206" s="130" t="str">
        <f t="shared" si="895"/>
        <v/>
      </c>
      <c r="I2206" s="122"/>
      <c r="J2206" s="131"/>
      <c r="K2206" s="22"/>
      <c r="L2206" s="130" t="str">
        <f t="shared" si="896"/>
        <v/>
      </c>
      <c r="M2206" s="122"/>
      <c r="N2206" s="131"/>
      <c r="O2206" s="22"/>
      <c r="P2206" s="130" t="str">
        <f t="shared" si="897"/>
        <v/>
      </c>
      <c r="Q2206" s="122"/>
      <c r="R2206" s="131"/>
      <c r="S2206" s="22"/>
      <c r="T2206" s="130" t="str">
        <f t="shared" si="898"/>
        <v/>
      </c>
      <c r="U2206" s="122"/>
      <c r="V2206" s="131"/>
      <c r="W2206" s="22"/>
      <c r="X2206" s="130" t="str">
        <f t="shared" si="899"/>
        <v/>
      </c>
      <c r="Y2206" s="122"/>
      <c r="Z2206" s="131"/>
      <c r="AA2206" s="22"/>
      <c r="AC2206" s="6" t="str">
        <f t="shared" si="900"/>
        <v/>
      </c>
      <c r="AE2206" s="6" t="str">
        <f t="shared" si="901"/>
        <v/>
      </c>
      <c r="AF2206" s="6" t="str">
        <f t="shared" si="902"/>
        <v/>
      </c>
      <c r="AG2206" s="6" t="str">
        <f t="shared" si="903"/>
        <v/>
      </c>
      <c r="AH2206" s="6" t="str">
        <f t="shared" si="904"/>
        <v/>
      </c>
      <c r="AI2206" s="6" t="str">
        <f t="shared" si="905"/>
        <v/>
      </c>
      <c r="AJ2206" s="6" t="str">
        <f t="shared" si="906"/>
        <v/>
      </c>
      <c r="AL2206" s="9" t="str">
        <f>IF('Stock Details'!F2205="", "", 'Stock Details'!F2205)</f>
        <v/>
      </c>
      <c r="AM2206" s="9" t="str">
        <f>IF('Stock Details'!G2205="", "", 'Stock Details'!G2205)</f>
        <v/>
      </c>
      <c r="AO2206" s="59" t="str">
        <f t="shared" si="907"/>
        <v/>
      </c>
      <c r="AP2206" s="59" t="str">
        <f t="shared" si="911"/>
        <v/>
      </c>
      <c r="AQ2206" s="59" t="str">
        <f t="shared" si="912"/>
        <v/>
      </c>
      <c r="AR2206" s="59" t="str">
        <f t="shared" si="913"/>
        <v/>
      </c>
      <c r="AS2206" s="59" t="str">
        <f t="shared" si="914"/>
        <v/>
      </c>
      <c r="AT2206" s="59" t="str">
        <f t="shared" si="915"/>
        <v/>
      </c>
      <c r="AV2206" s="59" t="str">
        <f t="shared" si="908"/>
        <v/>
      </c>
      <c r="AW2206" s="59" t="str">
        <f t="shared" si="890"/>
        <v/>
      </c>
      <c r="AX2206" s="59" t="str">
        <f t="shared" si="891"/>
        <v/>
      </c>
      <c r="AY2206" s="59" t="str">
        <f t="shared" si="892"/>
        <v/>
      </c>
      <c r="AZ2206" s="59" t="str">
        <f t="shared" si="893"/>
        <v/>
      </c>
      <c r="BA2206" s="59" t="str">
        <f t="shared" si="894"/>
        <v/>
      </c>
      <c r="BC2206" s="49" t="str">
        <f>IF($B2206="", "", IF(COUNTIF(BD2206:$BY2206, "")=BC$8, IF(D2206="", "", D2206), ""))</f>
        <v/>
      </c>
      <c r="BD2206" s="61" t="str">
        <f>IF($B2206="", "", IF(COUNTIF(BE2206:$BY2206, "")=BD$8, IF(E2206="", "", E2206), ""))</f>
        <v/>
      </c>
      <c r="BE2206" s="61" t="str">
        <f>IF($B2206="", "", IF(COUNTIF(BF2206:$BY2206, "")=BE$8, IF(F2206="", "", F2206), ""))</f>
        <v/>
      </c>
      <c r="BF2206" s="61" t="str">
        <f>IF($B2206="", "", IF(COUNTIF(BG2206:$BY2206, "")=BF$8, IF(G2206="", "", G2206), ""))</f>
        <v/>
      </c>
      <c r="BG2206" s="61" t="str">
        <f>IF($B2206="", "", IF(COUNTIF(BH2206:$BY2206, "")=BG$8, IF(H2206="", "", H2206), ""))</f>
        <v/>
      </c>
      <c r="BH2206" s="61" t="str">
        <f>IF($B2206="", "", IF(COUNTIF(BI2206:$BY2206, "")=BH$8, IF(I2206="", "", I2206), ""))</f>
        <v/>
      </c>
      <c r="BI2206" s="61" t="str">
        <f>IF($B2206="", "", IF(COUNTIF(BJ2206:$BY2206, "")=BI$8, IF(J2206="", "", J2206), ""))</f>
        <v/>
      </c>
      <c r="BJ2206" s="61" t="str">
        <f>IF($B2206="", "", IF(COUNTIF(BK2206:$BY2206, "")=BJ$8, IF(K2206="", "", K2206), ""))</f>
        <v/>
      </c>
      <c r="BK2206" s="61" t="str">
        <f>IF($B2206="", "", IF(COUNTIF(BL2206:$BY2206, "")=BK$8, IF(L2206="", "", L2206), ""))</f>
        <v/>
      </c>
      <c r="BL2206" s="61" t="str">
        <f>IF($B2206="", "", IF(COUNTIF(BM2206:$BY2206, "")=BL$8, IF(M2206="", "", M2206), ""))</f>
        <v/>
      </c>
      <c r="BM2206" s="61" t="str">
        <f>IF($B2206="", "", IF(COUNTIF(BN2206:$BY2206, "")=BM$8, IF(N2206="", "", N2206), ""))</f>
        <v/>
      </c>
      <c r="BN2206" s="61" t="str">
        <f>IF($B2206="", "", IF(COUNTIF(BO2206:$BY2206, "")=BN$8, IF(O2206="", "", O2206), ""))</f>
        <v/>
      </c>
      <c r="BO2206" s="61" t="str">
        <f>IF($B2206="", "", IF(COUNTIF(BP2206:$BY2206, "")=BO$8, IF(P2206="", "", P2206), ""))</f>
        <v/>
      </c>
      <c r="BP2206" s="61" t="str">
        <f>IF($B2206="", "", IF(COUNTIF(BQ2206:$BY2206, "")=BP$8, IF(Q2206="", "", Q2206), ""))</f>
        <v/>
      </c>
      <c r="BQ2206" s="61" t="str">
        <f>IF($B2206="", "", IF(COUNTIF(BR2206:$BY2206, "")=BQ$8, IF(R2206="", "", R2206), ""))</f>
        <v/>
      </c>
      <c r="BR2206" s="61" t="str">
        <f>IF($B2206="", "", IF(COUNTIF(BS2206:$BY2206, "")=BR$8, IF(S2206="", "", S2206), ""))</f>
        <v/>
      </c>
      <c r="BS2206" s="61" t="str">
        <f>IF($B2206="", "", IF(COUNTIF(BT2206:$BY2206, "")=BS$8, IF(T2206="", "", T2206), ""))</f>
        <v/>
      </c>
      <c r="BT2206" s="61" t="str">
        <f>IF($B2206="", "", IF(COUNTIF(BU2206:$BY2206, "")=BT$8, IF(U2206="", "", U2206), ""))</f>
        <v/>
      </c>
      <c r="BU2206" s="61" t="str">
        <f>IF($B2206="", "", IF(COUNTIF(BV2206:$BY2206, "")=BU$8, IF(V2206="", "", V2206), ""))</f>
        <v/>
      </c>
      <c r="BV2206" s="61" t="str">
        <f>IF($B2206="", "", IF(COUNTIF(BW2206:$BY2206, "")=BV$8, IF(W2206="", "", W2206), ""))</f>
        <v/>
      </c>
      <c r="BW2206" s="61" t="str">
        <f>IF($B2206="", "", IF(COUNTIF(BX2206:$BY2206, "")=BW$8, IF(X2206="", "", X2206), ""))</f>
        <v/>
      </c>
      <c r="BX2206" s="61" t="str">
        <f>IF($B2206="", "", IF(COUNTIF(BY2206:$BY2206, "")=BX$8, IF(Y2206="", "", Y2206), ""))</f>
        <v/>
      </c>
      <c r="BY2206" s="50" t="str">
        <f t="shared" si="909"/>
        <v/>
      </c>
      <c r="CA2206" s="6" t="str">
        <f t="shared" si="910"/>
        <v/>
      </c>
      <c r="CB2206" s="6" t="str">
        <f>IF(CA2206="", "", RANK(CA2206, $CA$9:$CA$2508, 0)+COUNTIF($CA$9:CA2206, CA2206)-1)</f>
        <v/>
      </c>
    </row>
    <row r="2207" spans="1:80" x14ac:dyDescent="0.25">
      <c r="A2207" s="22"/>
      <c r="B2207" s="121" t="str">
        <f>IF('Stock Details'!B2206="", "", 'Stock Details'!B2206)</f>
        <v/>
      </c>
      <c r="C2207" s="22"/>
      <c r="D2207" s="130"/>
      <c r="E2207" s="122"/>
      <c r="F2207" s="131"/>
      <c r="G2207" s="22"/>
      <c r="H2207" s="130" t="str">
        <f t="shared" si="895"/>
        <v/>
      </c>
      <c r="I2207" s="122"/>
      <c r="J2207" s="131"/>
      <c r="K2207" s="22"/>
      <c r="L2207" s="130" t="str">
        <f t="shared" si="896"/>
        <v/>
      </c>
      <c r="M2207" s="122"/>
      <c r="N2207" s="131"/>
      <c r="O2207" s="22"/>
      <c r="P2207" s="130" t="str">
        <f t="shared" si="897"/>
        <v/>
      </c>
      <c r="Q2207" s="122"/>
      <c r="R2207" s="131"/>
      <c r="S2207" s="22"/>
      <c r="T2207" s="130" t="str">
        <f t="shared" si="898"/>
        <v/>
      </c>
      <c r="U2207" s="122"/>
      <c r="V2207" s="131"/>
      <c r="W2207" s="22"/>
      <c r="X2207" s="130" t="str">
        <f t="shared" si="899"/>
        <v/>
      </c>
      <c r="Y2207" s="122"/>
      <c r="Z2207" s="131"/>
      <c r="AA2207" s="22"/>
      <c r="AC2207" s="6" t="str">
        <f t="shared" si="900"/>
        <v/>
      </c>
      <c r="AE2207" s="6" t="str">
        <f t="shared" si="901"/>
        <v/>
      </c>
      <c r="AF2207" s="6" t="str">
        <f t="shared" si="902"/>
        <v/>
      </c>
      <c r="AG2207" s="6" t="str">
        <f t="shared" si="903"/>
        <v/>
      </c>
      <c r="AH2207" s="6" t="str">
        <f t="shared" si="904"/>
        <v/>
      </c>
      <c r="AI2207" s="6" t="str">
        <f t="shared" si="905"/>
        <v/>
      </c>
      <c r="AJ2207" s="6" t="str">
        <f t="shared" si="906"/>
        <v/>
      </c>
      <c r="AL2207" s="9" t="str">
        <f>IF('Stock Details'!F2206="", "", 'Stock Details'!F2206)</f>
        <v/>
      </c>
      <c r="AM2207" s="9" t="str">
        <f>IF('Stock Details'!G2206="", "", 'Stock Details'!G2206)</f>
        <v/>
      </c>
      <c r="AO2207" s="59" t="str">
        <f t="shared" si="907"/>
        <v/>
      </c>
      <c r="AP2207" s="59" t="str">
        <f t="shared" si="911"/>
        <v/>
      </c>
      <c r="AQ2207" s="59" t="str">
        <f t="shared" si="912"/>
        <v/>
      </c>
      <c r="AR2207" s="59" t="str">
        <f t="shared" si="913"/>
        <v/>
      </c>
      <c r="AS2207" s="59" t="str">
        <f t="shared" si="914"/>
        <v/>
      </c>
      <c r="AT2207" s="59" t="str">
        <f t="shared" si="915"/>
        <v/>
      </c>
      <c r="AV2207" s="59" t="str">
        <f t="shared" si="908"/>
        <v/>
      </c>
      <c r="AW2207" s="59" t="str">
        <f t="shared" si="890"/>
        <v/>
      </c>
      <c r="AX2207" s="59" t="str">
        <f t="shared" si="891"/>
        <v/>
      </c>
      <c r="AY2207" s="59" t="str">
        <f t="shared" si="892"/>
        <v/>
      </c>
      <c r="AZ2207" s="59" t="str">
        <f t="shared" si="893"/>
        <v/>
      </c>
      <c r="BA2207" s="59" t="str">
        <f t="shared" si="894"/>
        <v/>
      </c>
      <c r="BC2207" s="49" t="str">
        <f>IF($B2207="", "", IF(COUNTIF(BD2207:$BY2207, "")=BC$8, IF(D2207="", "", D2207), ""))</f>
        <v/>
      </c>
      <c r="BD2207" s="61" t="str">
        <f>IF($B2207="", "", IF(COUNTIF(BE2207:$BY2207, "")=BD$8, IF(E2207="", "", E2207), ""))</f>
        <v/>
      </c>
      <c r="BE2207" s="61" t="str">
        <f>IF($B2207="", "", IF(COUNTIF(BF2207:$BY2207, "")=BE$8, IF(F2207="", "", F2207), ""))</f>
        <v/>
      </c>
      <c r="BF2207" s="61" t="str">
        <f>IF($B2207="", "", IF(COUNTIF(BG2207:$BY2207, "")=BF$8, IF(G2207="", "", G2207), ""))</f>
        <v/>
      </c>
      <c r="BG2207" s="61" t="str">
        <f>IF($B2207="", "", IF(COUNTIF(BH2207:$BY2207, "")=BG$8, IF(H2207="", "", H2207), ""))</f>
        <v/>
      </c>
      <c r="BH2207" s="61" t="str">
        <f>IF($B2207="", "", IF(COUNTIF(BI2207:$BY2207, "")=BH$8, IF(I2207="", "", I2207), ""))</f>
        <v/>
      </c>
      <c r="BI2207" s="61" t="str">
        <f>IF($B2207="", "", IF(COUNTIF(BJ2207:$BY2207, "")=BI$8, IF(J2207="", "", J2207), ""))</f>
        <v/>
      </c>
      <c r="BJ2207" s="61" t="str">
        <f>IF($B2207="", "", IF(COUNTIF(BK2207:$BY2207, "")=BJ$8, IF(K2207="", "", K2207), ""))</f>
        <v/>
      </c>
      <c r="BK2207" s="61" t="str">
        <f>IF($B2207="", "", IF(COUNTIF(BL2207:$BY2207, "")=BK$8, IF(L2207="", "", L2207), ""))</f>
        <v/>
      </c>
      <c r="BL2207" s="61" t="str">
        <f>IF($B2207="", "", IF(COUNTIF(BM2207:$BY2207, "")=BL$8, IF(M2207="", "", M2207), ""))</f>
        <v/>
      </c>
      <c r="BM2207" s="61" t="str">
        <f>IF($B2207="", "", IF(COUNTIF(BN2207:$BY2207, "")=BM$8, IF(N2207="", "", N2207), ""))</f>
        <v/>
      </c>
      <c r="BN2207" s="61" t="str">
        <f>IF($B2207="", "", IF(COUNTIF(BO2207:$BY2207, "")=BN$8, IF(O2207="", "", O2207), ""))</f>
        <v/>
      </c>
      <c r="BO2207" s="61" t="str">
        <f>IF($B2207="", "", IF(COUNTIF(BP2207:$BY2207, "")=BO$8, IF(P2207="", "", P2207), ""))</f>
        <v/>
      </c>
      <c r="BP2207" s="61" t="str">
        <f>IF($B2207="", "", IF(COUNTIF(BQ2207:$BY2207, "")=BP$8, IF(Q2207="", "", Q2207), ""))</f>
        <v/>
      </c>
      <c r="BQ2207" s="61" t="str">
        <f>IF($B2207="", "", IF(COUNTIF(BR2207:$BY2207, "")=BQ$8, IF(R2207="", "", R2207), ""))</f>
        <v/>
      </c>
      <c r="BR2207" s="61" t="str">
        <f>IF($B2207="", "", IF(COUNTIF(BS2207:$BY2207, "")=BR$8, IF(S2207="", "", S2207), ""))</f>
        <v/>
      </c>
      <c r="BS2207" s="61" t="str">
        <f>IF($B2207="", "", IF(COUNTIF(BT2207:$BY2207, "")=BS$8, IF(T2207="", "", T2207), ""))</f>
        <v/>
      </c>
      <c r="BT2207" s="61" t="str">
        <f>IF($B2207="", "", IF(COUNTIF(BU2207:$BY2207, "")=BT$8, IF(U2207="", "", U2207), ""))</f>
        <v/>
      </c>
      <c r="BU2207" s="61" t="str">
        <f>IF($B2207="", "", IF(COUNTIF(BV2207:$BY2207, "")=BU$8, IF(V2207="", "", V2207), ""))</f>
        <v/>
      </c>
      <c r="BV2207" s="61" t="str">
        <f>IF($B2207="", "", IF(COUNTIF(BW2207:$BY2207, "")=BV$8, IF(W2207="", "", W2207), ""))</f>
        <v/>
      </c>
      <c r="BW2207" s="61" t="str">
        <f>IF($B2207="", "", IF(COUNTIF(BX2207:$BY2207, "")=BW$8, IF(X2207="", "", X2207), ""))</f>
        <v/>
      </c>
      <c r="BX2207" s="61" t="str">
        <f>IF($B2207="", "", IF(COUNTIF(BY2207:$BY2207, "")=BX$8, IF(Y2207="", "", Y2207), ""))</f>
        <v/>
      </c>
      <c r="BY2207" s="50" t="str">
        <f t="shared" si="909"/>
        <v/>
      </c>
      <c r="CA2207" s="6" t="str">
        <f t="shared" si="910"/>
        <v/>
      </c>
      <c r="CB2207" s="6" t="str">
        <f>IF(CA2207="", "", RANK(CA2207, $CA$9:$CA$2508, 0)+COUNTIF($CA$9:CA2207, CA2207)-1)</f>
        <v/>
      </c>
    </row>
    <row r="2208" spans="1:80" x14ac:dyDescent="0.25">
      <c r="A2208" s="22"/>
      <c r="B2208" s="121" t="str">
        <f>IF('Stock Details'!B2207="", "", 'Stock Details'!B2207)</f>
        <v/>
      </c>
      <c r="C2208" s="22"/>
      <c r="D2208" s="130"/>
      <c r="E2208" s="122"/>
      <c r="F2208" s="131"/>
      <c r="G2208" s="22"/>
      <c r="H2208" s="130" t="str">
        <f t="shared" si="895"/>
        <v/>
      </c>
      <c r="I2208" s="122"/>
      <c r="J2208" s="131"/>
      <c r="K2208" s="22"/>
      <c r="L2208" s="130" t="str">
        <f t="shared" si="896"/>
        <v/>
      </c>
      <c r="M2208" s="122"/>
      <c r="N2208" s="131"/>
      <c r="O2208" s="22"/>
      <c r="P2208" s="130" t="str">
        <f t="shared" si="897"/>
        <v/>
      </c>
      <c r="Q2208" s="122"/>
      <c r="R2208" s="131"/>
      <c r="S2208" s="22"/>
      <c r="T2208" s="130" t="str">
        <f t="shared" si="898"/>
        <v/>
      </c>
      <c r="U2208" s="122"/>
      <c r="V2208" s="131"/>
      <c r="W2208" s="22"/>
      <c r="X2208" s="130" t="str">
        <f t="shared" si="899"/>
        <v/>
      </c>
      <c r="Y2208" s="122"/>
      <c r="Z2208" s="131"/>
      <c r="AA2208" s="22"/>
      <c r="AC2208" s="6" t="str">
        <f t="shared" si="900"/>
        <v/>
      </c>
      <c r="AE2208" s="6" t="str">
        <f t="shared" si="901"/>
        <v/>
      </c>
      <c r="AF2208" s="6" t="str">
        <f t="shared" si="902"/>
        <v/>
      </c>
      <c r="AG2208" s="6" t="str">
        <f t="shared" si="903"/>
        <v/>
      </c>
      <c r="AH2208" s="6" t="str">
        <f t="shared" si="904"/>
        <v/>
      </c>
      <c r="AI2208" s="6" t="str">
        <f t="shared" si="905"/>
        <v/>
      </c>
      <c r="AJ2208" s="6" t="str">
        <f t="shared" si="906"/>
        <v/>
      </c>
      <c r="AL2208" s="9" t="str">
        <f>IF('Stock Details'!F2207="", "", 'Stock Details'!F2207)</f>
        <v/>
      </c>
      <c r="AM2208" s="9" t="str">
        <f>IF('Stock Details'!G2207="", "", 'Stock Details'!G2207)</f>
        <v/>
      </c>
      <c r="AO2208" s="59" t="str">
        <f t="shared" si="907"/>
        <v/>
      </c>
      <c r="AP2208" s="59" t="str">
        <f t="shared" si="911"/>
        <v/>
      </c>
      <c r="AQ2208" s="59" t="str">
        <f t="shared" si="912"/>
        <v/>
      </c>
      <c r="AR2208" s="59" t="str">
        <f t="shared" si="913"/>
        <v/>
      </c>
      <c r="AS2208" s="59" t="str">
        <f t="shared" si="914"/>
        <v/>
      </c>
      <c r="AT2208" s="59" t="str">
        <f t="shared" si="915"/>
        <v/>
      </c>
      <c r="AV2208" s="59" t="str">
        <f t="shared" si="908"/>
        <v/>
      </c>
      <c r="AW2208" s="59" t="str">
        <f t="shared" si="890"/>
        <v/>
      </c>
      <c r="AX2208" s="59" t="str">
        <f t="shared" si="891"/>
        <v/>
      </c>
      <c r="AY2208" s="59" t="str">
        <f t="shared" si="892"/>
        <v/>
      </c>
      <c r="AZ2208" s="59" t="str">
        <f t="shared" si="893"/>
        <v/>
      </c>
      <c r="BA2208" s="59" t="str">
        <f t="shared" si="894"/>
        <v/>
      </c>
      <c r="BC2208" s="49" t="str">
        <f>IF($B2208="", "", IF(COUNTIF(BD2208:$BY2208, "")=BC$8, IF(D2208="", "", D2208), ""))</f>
        <v/>
      </c>
      <c r="BD2208" s="61" t="str">
        <f>IF($B2208="", "", IF(COUNTIF(BE2208:$BY2208, "")=BD$8, IF(E2208="", "", E2208), ""))</f>
        <v/>
      </c>
      <c r="BE2208" s="61" t="str">
        <f>IF($B2208="", "", IF(COUNTIF(BF2208:$BY2208, "")=BE$8, IF(F2208="", "", F2208), ""))</f>
        <v/>
      </c>
      <c r="BF2208" s="61" t="str">
        <f>IF($B2208="", "", IF(COUNTIF(BG2208:$BY2208, "")=BF$8, IF(G2208="", "", G2208), ""))</f>
        <v/>
      </c>
      <c r="BG2208" s="61" t="str">
        <f>IF($B2208="", "", IF(COUNTIF(BH2208:$BY2208, "")=BG$8, IF(H2208="", "", H2208), ""))</f>
        <v/>
      </c>
      <c r="BH2208" s="61" t="str">
        <f>IF($B2208="", "", IF(COUNTIF(BI2208:$BY2208, "")=BH$8, IF(I2208="", "", I2208), ""))</f>
        <v/>
      </c>
      <c r="BI2208" s="61" t="str">
        <f>IF($B2208="", "", IF(COUNTIF(BJ2208:$BY2208, "")=BI$8, IF(J2208="", "", J2208), ""))</f>
        <v/>
      </c>
      <c r="BJ2208" s="61" t="str">
        <f>IF($B2208="", "", IF(COUNTIF(BK2208:$BY2208, "")=BJ$8, IF(K2208="", "", K2208), ""))</f>
        <v/>
      </c>
      <c r="BK2208" s="61" t="str">
        <f>IF($B2208="", "", IF(COUNTIF(BL2208:$BY2208, "")=BK$8, IF(L2208="", "", L2208), ""))</f>
        <v/>
      </c>
      <c r="BL2208" s="61" t="str">
        <f>IF($B2208="", "", IF(COUNTIF(BM2208:$BY2208, "")=BL$8, IF(M2208="", "", M2208), ""))</f>
        <v/>
      </c>
      <c r="BM2208" s="61" t="str">
        <f>IF($B2208="", "", IF(COUNTIF(BN2208:$BY2208, "")=BM$8, IF(N2208="", "", N2208), ""))</f>
        <v/>
      </c>
      <c r="BN2208" s="61" t="str">
        <f>IF($B2208="", "", IF(COUNTIF(BO2208:$BY2208, "")=BN$8, IF(O2208="", "", O2208), ""))</f>
        <v/>
      </c>
      <c r="BO2208" s="61" t="str">
        <f>IF($B2208="", "", IF(COUNTIF(BP2208:$BY2208, "")=BO$8, IF(P2208="", "", P2208), ""))</f>
        <v/>
      </c>
      <c r="BP2208" s="61" t="str">
        <f>IF($B2208="", "", IF(COUNTIF(BQ2208:$BY2208, "")=BP$8, IF(Q2208="", "", Q2208), ""))</f>
        <v/>
      </c>
      <c r="BQ2208" s="61" t="str">
        <f>IF($B2208="", "", IF(COUNTIF(BR2208:$BY2208, "")=BQ$8, IF(R2208="", "", R2208), ""))</f>
        <v/>
      </c>
      <c r="BR2208" s="61" t="str">
        <f>IF($B2208="", "", IF(COUNTIF(BS2208:$BY2208, "")=BR$8, IF(S2208="", "", S2208), ""))</f>
        <v/>
      </c>
      <c r="BS2208" s="61" t="str">
        <f>IF($B2208="", "", IF(COUNTIF(BT2208:$BY2208, "")=BS$8, IF(T2208="", "", T2208), ""))</f>
        <v/>
      </c>
      <c r="BT2208" s="61" t="str">
        <f>IF($B2208="", "", IF(COUNTIF(BU2208:$BY2208, "")=BT$8, IF(U2208="", "", U2208), ""))</f>
        <v/>
      </c>
      <c r="BU2208" s="61" t="str">
        <f>IF($B2208="", "", IF(COUNTIF(BV2208:$BY2208, "")=BU$8, IF(V2208="", "", V2208), ""))</f>
        <v/>
      </c>
      <c r="BV2208" s="61" t="str">
        <f>IF($B2208="", "", IF(COUNTIF(BW2208:$BY2208, "")=BV$8, IF(W2208="", "", W2208), ""))</f>
        <v/>
      </c>
      <c r="BW2208" s="61" t="str">
        <f>IF($B2208="", "", IF(COUNTIF(BX2208:$BY2208, "")=BW$8, IF(X2208="", "", X2208), ""))</f>
        <v/>
      </c>
      <c r="BX2208" s="61" t="str">
        <f>IF($B2208="", "", IF(COUNTIF(BY2208:$BY2208, "")=BX$8, IF(Y2208="", "", Y2208), ""))</f>
        <v/>
      </c>
      <c r="BY2208" s="50" t="str">
        <f t="shared" si="909"/>
        <v/>
      </c>
      <c r="CA2208" s="6" t="str">
        <f t="shared" si="910"/>
        <v/>
      </c>
      <c r="CB2208" s="6" t="str">
        <f>IF(CA2208="", "", RANK(CA2208, $CA$9:$CA$2508, 0)+COUNTIF($CA$9:CA2208, CA2208)-1)</f>
        <v/>
      </c>
    </row>
    <row r="2209" spans="1:80" x14ac:dyDescent="0.25">
      <c r="A2209" s="22"/>
      <c r="B2209" s="121" t="str">
        <f>IF('Stock Details'!B2208="", "", 'Stock Details'!B2208)</f>
        <v/>
      </c>
      <c r="C2209" s="22"/>
      <c r="D2209" s="130"/>
      <c r="E2209" s="122"/>
      <c r="F2209" s="131"/>
      <c r="G2209" s="22"/>
      <c r="H2209" s="130" t="str">
        <f t="shared" si="895"/>
        <v/>
      </c>
      <c r="I2209" s="122"/>
      <c r="J2209" s="131"/>
      <c r="K2209" s="22"/>
      <c r="L2209" s="130" t="str">
        <f t="shared" si="896"/>
        <v/>
      </c>
      <c r="M2209" s="122"/>
      <c r="N2209" s="131"/>
      <c r="O2209" s="22"/>
      <c r="P2209" s="130" t="str">
        <f t="shared" si="897"/>
        <v/>
      </c>
      <c r="Q2209" s="122"/>
      <c r="R2209" s="131"/>
      <c r="S2209" s="22"/>
      <c r="T2209" s="130" t="str">
        <f t="shared" si="898"/>
        <v/>
      </c>
      <c r="U2209" s="122"/>
      <c r="V2209" s="131"/>
      <c r="W2209" s="22"/>
      <c r="X2209" s="130" t="str">
        <f t="shared" si="899"/>
        <v/>
      </c>
      <c r="Y2209" s="122"/>
      <c r="Z2209" s="131"/>
      <c r="AA2209" s="22"/>
      <c r="AC2209" s="6" t="str">
        <f t="shared" si="900"/>
        <v/>
      </c>
      <c r="AE2209" s="6" t="str">
        <f t="shared" si="901"/>
        <v/>
      </c>
      <c r="AF2209" s="6" t="str">
        <f t="shared" si="902"/>
        <v/>
      </c>
      <c r="AG2209" s="6" t="str">
        <f t="shared" si="903"/>
        <v/>
      </c>
      <c r="AH2209" s="6" t="str">
        <f t="shared" si="904"/>
        <v/>
      </c>
      <c r="AI2209" s="6" t="str">
        <f t="shared" si="905"/>
        <v/>
      </c>
      <c r="AJ2209" s="6" t="str">
        <f t="shared" si="906"/>
        <v/>
      </c>
      <c r="AL2209" s="9" t="str">
        <f>IF('Stock Details'!F2208="", "", 'Stock Details'!F2208)</f>
        <v/>
      </c>
      <c r="AM2209" s="9" t="str">
        <f>IF('Stock Details'!G2208="", "", 'Stock Details'!G2208)</f>
        <v/>
      </c>
      <c r="AO2209" s="59" t="str">
        <f t="shared" si="907"/>
        <v/>
      </c>
      <c r="AP2209" s="59" t="str">
        <f t="shared" si="911"/>
        <v/>
      </c>
      <c r="AQ2209" s="59" t="str">
        <f t="shared" si="912"/>
        <v/>
      </c>
      <c r="AR2209" s="59" t="str">
        <f t="shared" si="913"/>
        <v/>
      </c>
      <c r="AS2209" s="59" t="str">
        <f t="shared" si="914"/>
        <v/>
      </c>
      <c r="AT2209" s="59" t="str">
        <f t="shared" si="915"/>
        <v/>
      </c>
      <c r="AV2209" s="59" t="str">
        <f t="shared" si="908"/>
        <v/>
      </c>
      <c r="AW2209" s="59" t="str">
        <f t="shared" si="890"/>
        <v/>
      </c>
      <c r="AX2209" s="59" t="str">
        <f t="shared" si="891"/>
        <v/>
      </c>
      <c r="AY2209" s="59" t="str">
        <f t="shared" si="892"/>
        <v/>
      </c>
      <c r="AZ2209" s="59" t="str">
        <f t="shared" si="893"/>
        <v/>
      </c>
      <c r="BA2209" s="59" t="str">
        <f t="shared" si="894"/>
        <v/>
      </c>
      <c r="BC2209" s="49" t="str">
        <f>IF($B2209="", "", IF(COUNTIF(BD2209:$BY2209, "")=BC$8, IF(D2209="", "", D2209), ""))</f>
        <v/>
      </c>
      <c r="BD2209" s="61" t="str">
        <f>IF($B2209="", "", IF(COUNTIF(BE2209:$BY2209, "")=BD$8, IF(E2209="", "", E2209), ""))</f>
        <v/>
      </c>
      <c r="BE2209" s="61" t="str">
        <f>IF($B2209="", "", IF(COUNTIF(BF2209:$BY2209, "")=BE$8, IF(F2209="", "", F2209), ""))</f>
        <v/>
      </c>
      <c r="BF2209" s="61" t="str">
        <f>IF($B2209="", "", IF(COUNTIF(BG2209:$BY2209, "")=BF$8, IF(G2209="", "", G2209), ""))</f>
        <v/>
      </c>
      <c r="BG2209" s="61" t="str">
        <f>IF($B2209="", "", IF(COUNTIF(BH2209:$BY2209, "")=BG$8, IF(H2209="", "", H2209), ""))</f>
        <v/>
      </c>
      <c r="BH2209" s="61" t="str">
        <f>IF($B2209="", "", IF(COUNTIF(BI2209:$BY2209, "")=BH$8, IF(I2209="", "", I2209), ""))</f>
        <v/>
      </c>
      <c r="BI2209" s="61" t="str">
        <f>IF($B2209="", "", IF(COUNTIF(BJ2209:$BY2209, "")=BI$8, IF(J2209="", "", J2209), ""))</f>
        <v/>
      </c>
      <c r="BJ2209" s="61" t="str">
        <f>IF($B2209="", "", IF(COUNTIF(BK2209:$BY2209, "")=BJ$8, IF(K2209="", "", K2209), ""))</f>
        <v/>
      </c>
      <c r="BK2209" s="61" t="str">
        <f>IF($B2209="", "", IF(COUNTIF(BL2209:$BY2209, "")=BK$8, IF(L2209="", "", L2209), ""))</f>
        <v/>
      </c>
      <c r="BL2209" s="61" t="str">
        <f>IF($B2209="", "", IF(COUNTIF(BM2209:$BY2209, "")=BL$8, IF(M2209="", "", M2209), ""))</f>
        <v/>
      </c>
      <c r="BM2209" s="61" t="str">
        <f>IF($B2209="", "", IF(COUNTIF(BN2209:$BY2209, "")=BM$8, IF(N2209="", "", N2209), ""))</f>
        <v/>
      </c>
      <c r="BN2209" s="61" t="str">
        <f>IF($B2209="", "", IF(COUNTIF(BO2209:$BY2209, "")=BN$8, IF(O2209="", "", O2209), ""))</f>
        <v/>
      </c>
      <c r="BO2209" s="61" t="str">
        <f>IF($B2209="", "", IF(COUNTIF(BP2209:$BY2209, "")=BO$8, IF(P2209="", "", P2209), ""))</f>
        <v/>
      </c>
      <c r="BP2209" s="61" t="str">
        <f>IF($B2209="", "", IF(COUNTIF(BQ2209:$BY2209, "")=BP$8, IF(Q2209="", "", Q2209), ""))</f>
        <v/>
      </c>
      <c r="BQ2209" s="61" t="str">
        <f>IF($B2209="", "", IF(COUNTIF(BR2209:$BY2209, "")=BQ$8, IF(R2209="", "", R2209), ""))</f>
        <v/>
      </c>
      <c r="BR2209" s="61" t="str">
        <f>IF($B2209="", "", IF(COUNTIF(BS2209:$BY2209, "")=BR$8, IF(S2209="", "", S2209), ""))</f>
        <v/>
      </c>
      <c r="BS2209" s="61" t="str">
        <f>IF($B2209="", "", IF(COUNTIF(BT2209:$BY2209, "")=BS$8, IF(T2209="", "", T2209), ""))</f>
        <v/>
      </c>
      <c r="BT2209" s="61" t="str">
        <f>IF($B2209="", "", IF(COUNTIF(BU2209:$BY2209, "")=BT$8, IF(U2209="", "", U2209), ""))</f>
        <v/>
      </c>
      <c r="BU2209" s="61" t="str">
        <f>IF($B2209="", "", IF(COUNTIF(BV2209:$BY2209, "")=BU$8, IF(V2209="", "", V2209), ""))</f>
        <v/>
      </c>
      <c r="BV2209" s="61" t="str">
        <f>IF($B2209="", "", IF(COUNTIF(BW2209:$BY2209, "")=BV$8, IF(W2209="", "", W2209), ""))</f>
        <v/>
      </c>
      <c r="BW2209" s="61" t="str">
        <f>IF($B2209="", "", IF(COUNTIF(BX2209:$BY2209, "")=BW$8, IF(X2209="", "", X2209), ""))</f>
        <v/>
      </c>
      <c r="BX2209" s="61" t="str">
        <f>IF($B2209="", "", IF(COUNTIF(BY2209:$BY2209, "")=BX$8, IF(Y2209="", "", Y2209), ""))</f>
        <v/>
      </c>
      <c r="BY2209" s="50" t="str">
        <f t="shared" si="909"/>
        <v/>
      </c>
      <c r="CA2209" s="6" t="str">
        <f t="shared" si="910"/>
        <v/>
      </c>
      <c r="CB2209" s="6" t="str">
        <f>IF(CA2209="", "", RANK(CA2209, $CA$9:$CA$2508, 0)+COUNTIF($CA$9:CA2209, CA2209)-1)</f>
        <v/>
      </c>
    </row>
    <row r="2210" spans="1:80" x14ac:dyDescent="0.25">
      <c r="A2210" s="22"/>
      <c r="B2210" s="121" t="str">
        <f>IF('Stock Details'!B2209="", "", 'Stock Details'!B2209)</f>
        <v/>
      </c>
      <c r="C2210" s="22"/>
      <c r="D2210" s="130"/>
      <c r="E2210" s="122"/>
      <c r="F2210" s="131"/>
      <c r="G2210" s="22"/>
      <c r="H2210" s="130" t="str">
        <f t="shared" si="895"/>
        <v/>
      </c>
      <c r="I2210" s="122"/>
      <c r="J2210" s="131"/>
      <c r="K2210" s="22"/>
      <c r="L2210" s="130" t="str">
        <f t="shared" si="896"/>
        <v/>
      </c>
      <c r="M2210" s="122"/>
      <c r="N2210" s="131"/>
      <c r="O2210" s="22"/>
      <c r="P2210" s="130" t="str">
        <f t="shared" si="897"/>
        <v/>
      </c>
      <c r="Q2210" s="122"/>
      <c r="R2210" s="131"/>
      <c r="S2210" s="22"/>
      <c r="T2210" s="130" t="str">
        <f t="shared" si="898"/>
        <v/>
      </c>
      <c r="U2210" s="122"/>
      <c r="V2210" s="131"/>
      <c r="W2210" s="22"/>
      <c r="X2210" s="130" t="str">
        <f t="shared" si="899"/>
        <v/>
      </c>
      <c r="Y2210" s="122"/>
      <c r="Z2210" s="131"/>
      <c r="AA2210" s="22"/>
      <c r="AC2210" s="6" t="str">
        <f t="shared" si="900"/>
        <v/>
      </c>
      <c r="AE2210" s="6" t="str">
        <f t="shared" si="901"/>
        <v/>
      </c>
      <c r="AF2210" s="6" t="str">
        <f t="shared" si="902"/>
        <v/>
      </c>
      <c r="AG2210" s="6" t="str">
        <f t="shared" si="903"/>
        <v/>
      </c>
      <c r="AH2210" s="6" t="str">
        <f t="shared" si="904"/>
        <v/>
      </c>
      <c r="AI2210" s="6" t="str">
        <f t="shared" si="905"/>
        <v/>
      </c>
      <c r="AJ2210" s="6" t="str">
        <f t="shared" si="906"/>
        <v/>
      </c>
      <c r="AL2210" s="9" t="str">
        <f>IF('Stock Details'!F2209="", "", 'Stock Details'!F2209)</f>
        <v/>
      </c>
      <c r="AM2210" s="9" t="str">
        <f>IF('Stock Details'!G2209="", "", 'Stock Details'!G2209)</f>
        <v/>
      </c>
      <c r="AO2210" s="59" t="str">
        <f t="shared" si="907"/>
        <v/>
      </c>
      <c r="AP2210" s="59" t="str">
        <f t="shared" si="911"/>
        <v/>
      </c>
      <c r="AQ2210" s="59" t="str">
        <f t="shared" si="912"/>
        <v/>
      </c>
      <c r="AR2210" s="59" t="str">
        <f t="shared" si="913"/>
        <v/>
      </c>
      <c r="AS2210" s="59" t="str">
        <f t="shared" si="914"/>
        <v/>
      </c>
      <c r="AT2210" s="59" t="str">
        <f t="shared" si="915"/>
        <v/>
      </c>
      <c r="AV2210" s="59" t="str">
        <f t="shared" si="908"/>
        <v/>
      </c>
      <c r="AW2210" s="59" t="str">
        <f t="shared" si="890"/>
        <v/>
      </c>
      <c r="AX2210" s="59" t="str">
        <f t="shared" si="891"/>
        <v/>
      </c>
      <c r="AY2210" s="59" t="str">
        <f t="shared" si="892"/>
        <v/>
      </c>
      <c r="AZ2210" s="59" t="str">
        <f t="shared" si="893"/>
        <v/>
      </c>
      <c r="BA2210" s="59" t="str">
        <f t="shared" si="894"/>
        <v/>
      </c>
      <c r="BC2210" s="49" t="str">
        <f>IF($B2210="", "", IF(COUNTIF(BD2210:$BY2210, "")=BC$8, IF(D2210="", "", D2210), ""))</f>
        <v/>
      </c>
      <c r="BD2210" s="61" t="str">
        <f>IF($B2210="", "", IF(COUNTIF(BE2210:$BY2210, "")=BD$8, IF(E2210="", "", E2210), ""))</f>
        <v/>
      </c>
      <c r="BE2210" s="61" t="str">
        <f>IF($B2210="", "", IF(COUNTIF(BF2210:$BY2210, "")=BE$8, IF(F2210="", "", F2210), ""))</f>
        <v/>
      </c>
      <c r="BF2210" s="61" t="str">
        <f>IF($B2210="", "", IF(COUNTIF(BG2210:$BY2210, "")=BF$8, IF(G2210="", "", G2210), ""))</f>
        <v/>
      </c>
      <c r="BG2210" s="61" t="str">
        <f>IF($B2210="", "", IF(COUNTIF(BH2210:$BY2210, "")=BG$8, IF(H2210="", "", H2210), ""))</f>
        <v/>
      </c>
      <c r="BH2210" s="61" t="str">
        <f>IF($B2210="", "", IF(COUNTIF(BI2210:$BY2210, "")=BH$8, IF(I2210="", "", I2210), ""))</f>
        <v/>
      </c>
      <c r="BI2210" s="61" t="str">
        <f>IF($B2210="", "", IF(COUNTIF(BJ2210:$BY2210, "")=BI$8, IF(J2210="", "", J2210), ""))</f>
        <v/>
      </c>
      <c r="BJ2210" s="61" t="str">
        <f>IF($B2210="", "", IF(COUNTIF(BK2210:$BY2210, "")=BJ$8, IF(K2210="", "", K2210), ""))</f>
        <v/>
      </c>
      <c r="BK2210" s="61" t="str">
        <f>IF($B2210="", "", IF(COUNTIF(BL2210:$BY2210, "")=BK$8, IF(L2210="", "", L2210), ""))</f>
        <v/>
      </c>
      <c r="BL2210" s="61" t="str">
        <f>IF($B2210="", "", IF(COUNTIF(BM2210:$BY2210, "")=BL$8, IF(M2210="", "", M2210), ""))</f>
        <v/>
      </c>
      <c r="BM2210" s="61" t="str">
        <f>IF($B2210="", "", IF(COUNTIF(BN2210:$BY2210, "")=BM$8, IF(N2210="", "", N2210), ""))</f>
        <v/>
      </c>
      <c r="BN2210" s="61" t="str">
        <f>IF($B2210="", "", IF(COUNTIF(BO2210:$BY2210, "")=BN$8, IF(O2210="", "", O2210), ""))</f>
        <v/>
      </c>
      <c r="BO2210" s="61" t="str">
        <f>IF($B2210="", "", IF(COUNTIF(BP2210:$BY2210, "")=BO$8, IF(P2210="", "", P2210), ""))</f>
        <v/>
      </c>
      <c r="BP2210" s="61" t="str">
        <f>IF($B2210="", "", IF(COUNTIF(BQ2210:$BY2210, "")=BP$8, IF(Q2210="", "", Q2210), ""))</f>
        <v/>
      </c>
      <c r="BQ2210" s="61" t="str">
        <f>IF($B2210="", "", IF(COUNTIF(BR2210:$BY2210, "")=BQ$8, IF(R2210="", "", R2210), ""))</f>
        <v/>
      </c>
      <c r="BR2210" s="61" t="str">
        <f>IF($B2210="", "", IF(COUNTIF(BS2210:$BY2210, "")=BR$8, IF(S2210="", "", S2210), ""))</f>
        <v/>
      </c>
      <c r="BS2210" s="61" t="str">
        <f>IF($B2210="", "", IF(COUNTIF(BT2210:$BY2210, "")=BS$8, IF(T2210="", "", T2210), ""))</f>
        <v/>
      </c>
      <c r="BT2210" s="61" t="str">
        <f>IF($B2210="", "", IF(COUNTIF(BU2210:$BY2210, "")=BT$8, IF(U2210="", "", U2210), ""))</f>
        <v/>
      </c>
      <c r="BU2210" s="61" t="str">
        <f>IF($B2210="", "", IF(COUNTIF(BV2210:$BY2210, "")=BU$8, IF(V2210="", "", V2210), ""))</f>
        <v/>
      </c>
      <c r="BV2210" s="61" t="str">
        <f>IF($B2210="", "", IF(COUNTIF(BW2210:$BY2210, "")=BV$8, IF(W2210="", "", W2210), ""))</f>
        <v/>
      </c>
      <c r="BW2210" s="61" t="str">
        <f>IF($B2210="", "", IF(COUNTIF(BX2210:$BY2210, "")=BW$8, IF(X2210="", "", X2210), ""))</f>
        <v/>
      </c>
      <c r="BX2210" s="61" t="str">
        <f>IF($B2210="", "", IF(COUNTIF(BY2210:$BY2210, "")=BX$8, IF(Y2210="", "", Y2210), ""))</f>
        <v/>
      </c>
      <c r="BY2210" s="50" t="str">
        <f t="shared" si="909"/>
        <v/>
      </c>
      <c r="CA2210" s="6" t="str">
        <f t="shared" si="910"/>
        <v/>
      </c>
      <c r="CB2210" s="6" t="str">
        <f>IF(CA2210="", "", RANK(CA2210, $CA$9:$CA$2508, 0)+COUNTIF($CA$9:CA2210, CA2210)-1)</f>
        <v/>
      </c>
    </row>
    <row r="2211" spans="1:80" x14ac:dyDescent="0.25">
      <c r="A2211" s="22"/>
      <c r="B2211" s="121" t="str">
        <f>IF('Stock Details'!B2210="", "", 'Stock Details'!B2210)</f>
        <v/>
      </c>
      <c r="C2211" s="22"/>
      <c r="D2211" s="130"/>
      <c r="E2211" s="122"/>
      <c r="F2211" s="131"/>
      <c r="G2211" s="22"/>
      <c r="H2211" s="130" t="str">
        <f t="shared" si="895"/>
        <v/>
      </c>
      <c r="I2211" s="122"/>
      <c r="J2211" s="131"/>
      <c r="K2211" s="22"/>
      <c r="L2211" s="130" t="str">
        <f t="shared" si="896"/>
        <v/>
      </c>
      <c r="M2211" s="122"/>
      <c r="N2211" s="131"/>
      <c r="O2211" s="22"/>
      <c r="P2211" s="130" t="str">
        <f t="shared" si="897"/>
        <v/>
      </c>
      <c r="Q2211" s="122"/>
      <c r="R2211" s="131"/>
      <c r="S2211" s="22"/>
      <c r="T2211" s="130" t="str">
        <f t="shared" si="898"/>
        <v/>
      </c>
      <c r="U2211" s="122"/>
      <c r="V2211" s="131"/>
      <c r="W2211" s="22"/>
      <c r="X2211" s="130" t="str">
        <f t="shared" si="899"/>
        <v/>
      </c>
      <c r="Y2211" s="122"/>
      <c r="Z2211" s="131"/>
      <c r="AA2211" s="22"/>
      <c r="AC2211" s="6" t="str">
        <f t="shared" si="900"/>
        <v/>
      </c>
      <c r="AE2211" s="6" t="str">
        <f t="shared" si="901"/>
        <v/>
      </c>
      <c r="AF2211" s="6" t="str">
        <f t="shared" si="902"/>
        <v/>
      </c>
      <c r="AG2211" s="6" t="str">
        <f t="shared" si="903"/>
        <v/>
      </c>
      <c r="AH2211" s="6" t="str">
        <f t="shared" si="904"/>
        <v/>
      </c>
      <c r="AI2211" s="6" t="str">
        <f t="shared" si="905"/>
        <v/>
      </c>
      <c r="AJ2211" s="6" t="str">
        <f t="shared" si="906"/>
        <v/>
      </c>
      <c r="AL2211" s="9" t="str">
        <f>IF('Stock Details'!F2210="", "", 'Stock Details'!F2210)</f>
        <v/>
      </c>
      <c r="AM2211" s="9" t="str">
        <f>IF('Stock Details'!G2210="", "", 'Stock Details'!G2210)</f>
        <v/>
      </c>
      <c r="AO2211" s="59" t="str">
        <f t="shared" si="907"/>
        <v/>
      </c>
      <c r="AP2211" s="59" t="str">
        <f t="shared" si="911"/>
        <v/>
      </c>
      <c r="AQ2211" s="59" t="str">
        <f t="shared" si="912"/>
        <v/>
      </c>
      <c r="AR2211" s="59" t="str">
        <f t="shared" si="913"/>
        <v/>
      </c>
      <c r="AS2211" s="59" t="str">
        <f t="shared" si="914"/>
        <v/>
      </c>
      <c r="AT2211" s="59" t="str">
        <f t="shared" si="915"/>
        <v/>
      </c>
      <c r="AV2211" s="59" t="str">
        <f t="shared" si="908"/>
        <v/>
      </c>
      <c r="AW2211" s="59" t="str">
        <f t="shared" si="890"/>
        <v/>
      </c>
      <c r="AX2211" s="59" t="str">
        <f t="shared" si="891"/>
        <v/>
      </c>
      <c r="AY2211" s="59" t="str">
        <f t="shared" si="892"/>
        <v/>
      </c>
      <c r="AZ2211" s="59" t="str">
        <f t="shared" si="893"/>
        <v/>
      </c>
      <c r="BA2211" s="59" t="str">
        <f t="shared" si="894"/>
        <v/>
      </c>
      <c r="BC2211" s="49" t="str">
        <f>IF($B2211="", "", IF(COUNTIF(BD2211:$BY2211, "")=BC$8, IF(D2211="", "", D2211), ""))</f>
        <v/>
      </c>
      <c r="BD2211" s="61" t="str">
        <f>IF($B2211="", "", IF(COUNTIF(BE2211:$BY2211, "")=BD$8, IF(E2211="", "", E2211), ""))</f>
        <v/>
      </c>
      <c r="BE2211" s="61" t="str">
        <f>IF($B2211="", "", IF(COUNTIF(BF2211:$BY2211, "")=BE$8, IF(F2211="", "", F2211), ""))</f>
        <v/>
      </c>
      <c r="BF2211" s="61" t="str">
        <f>IF($B2211="", "", IF(COUNTIF(BG2211:$BY2211, "")=BF$8, IF(G2211="", "", G2211), ""))</f>
        <v/>
      </c>
      <c r="BG2211" s="61" t="str">
        <f>IF($B2211="", "", IF(COUNTIF(BH2211:$BY2211, "")=BG$8, IF(H2211="", "", H2211), ""))</f>
        <v/>
      </c>
      <c r="BH2211" s="61" t="str">
        <f>IF($B2211="", "", IF(COUNTIF(BI2211:$BY2211, "")=BH$8, IF(I2211="", "", I2211), ""))</f>
        <v/>
      </c>
      <c r="BI2211" s="61" t="str">
        <f>IF($B2211="", "", IF(COUNTIF(BJ2211:$BY2211, "")=BI$8, IF(J2211="", "", J2211), ""))</f>
        <v/>
      </c>
      <c r="BJ2211" s="61" t="str">
        <f>IF($B2211="", "", IF(COUNTIF(BK2211:$BY2211, "")=BJ$8, IF(K2211="", "", K2211), ""))</f>
        <v/>
      </c>
      <c r="BK2211" s="61" t="str">
        <f>IF($B2211="", "", IF(COUNTIF(BL2211:$BY2211, "")=BK$8, IF(L2211="", "", L2211), ""))</f>
        <v/>
      </c>
      <c r="BL2211" s="61" t="str">
        <f>IF($B2211="", "", IF(COUNTIF(BM2211:$BY2211, "")=BL$8, IF(M2211="", "", M2211), ""))</f>
        <v/>
      </c>
      <c r="BM2211" s="61" t="str">
        <f>IF($B2211="", "", IF(COUNTIF(BN2211:$BY2211, "")=BM$8, IF(N2211="", "", N2211), ""))</f>
        <v/>
      </c>
      <c r="BN2211" s="61" t="str">
        <f>IF($B2211="", "", IF(COUNTIF(BO2211:$BY2211, "")=BN$8, IF(O2211="", "", O2211), ""))</f>
        <v/>
      </c>
      <c r="BO2211" s="61" t="str">
        <f>IF($B2211="", "", IF(COUNTIF(BP2211:$BY2211, "")=BO$8, IF(P2211="", "", P2211), ""))</f>
        <v/>
      </c>
      <c r="BP2211" s="61" t="str">
        <f>IF($B2211="", "", IF(COUNTIF(BQ2211:$BY2211, "")=BP$8, IF(Q2211="", "", Q2211), ""))</f>
        <v/>
      </c>
      <c r="BQ2211" s="61" t="str">
        <f>IF($B2211="", "", IF(COUNTIF(BR2211:$BY2211, "")=BQ$8, IF(R2211="", "", R2211), ""))</f>
        <v/>
      </c>
      <c r="BR2211" s="61" t="str">
        <f>IF($B2211="", "", IF(COUNTIF(BS2211:$BY2211, "")=BR$8, IF(S2211="", "", S2211), ""))</f>
        <v/>
      </c>
      <c r="BS2211" s="61" t="str">
        <f>IF($B2211="", "", IF(COUNTIF(BT2211:$BY2211, "")=BS$8, IF(T2211="", "", T2211), ""))</f>
        <v/>
      </c>
      <c r="BT2211" s="61" t="str">
        <f>IF($B2211="", "", IF(COUNTIF(BU2211:$BY2211, "")=BT$8, IF(U2211="", "", U2211), ""))</f>
        <v/>
      </c>
      <c r="BU2211" s="61" t="str">
        <f>IF($B2211="", "", IF(COUNTIF(BV2211:$BY2211, "")=BU$8, IF(V2211="", "", V2211), ""))</f>
        <v/>
      </c>
      <c r="BV2211" s="61" t="str">
        <f>IF($B2211="", "", IF(COUNTIF(BW2211:$BY2211, "")=BV$8, IF(W2211="", "", W2211), ""))</f>
        <v/>
      </c>
      <c r="BW2211" s="61" t="str">
        <f>IF($B2211="", "", IF(COUNTIF(BX2211:$BY2211, "")=BW$8, IF(X2211="", "", X2211), ""))</f>
        <v/>
      </c>
      <c r="BX2211" s="61" t="str">
        <f>IF($B2211="", "", IF(COUNTIF(BY2211:$BY2211, "")=BX$8, IF(Y2211="", "", Y2211), ""))</f>
        <v/>
      </c>
      <c r="BY2211" s="50" t="str">
        <f t="shared" si="909"/>
        <v/>
      </c>
      <c r="CA2211" s="6" t="str">
        <f t="shared" si="910"/>
        <v/>
      </c>
      <c r="CB2211" s="6" t="str">
        <f>IF(CA2211="", "", RANK(CA2211, $CA$9:$CA$2508, 0)+COUNTIF($CA$9:CA2211, CA2211)-1)</f>
        <v/>
      </c>
    </row>
    <row r="2212" spans="1:80" x14ac:dyDescent="0.25">
      <c r="A2212" s="22"/>
      <c r="B2212" s="121" t="str">
        <f>IF('Stock Details'!B2211="", "", 'Stock Details'!B2211)</f>
        <v/>
      </c>
      <c r="C2212" s="22"/>
      <c r="D2212" s="130"/>
      <c r="E2212" s="122"/>
      <c r="F2212" s="131"/>
      <c r="G2212" s="22"/>
      <c r="H2212" s="130" t="str">
        <f t="shared" si="895"/>
        <v/>
      </c>
      <c r="I2212" s="122"/>
      <c r="J2212" s="131"/>
      <c r="K2212" s="22"/>
      <c r="L2212" s="130" t="str">
        <f t="shared" si="896"/>
        <v/>
      </c>
      <c r="M2212" s="122"/>
      <c r="N2212" s="131"/>
      <c r="O2212" s="22"/>
      <c r="P2212" s="130" t="str">
        <f t="shared" si="897"/>
        <v/>
      </c>
      <c r="Q2212" s="122"/>
      <c r="R2212" s="131"/>
      <c r="S2212" s="22"/>
      <c r="T2212" s="130" t="str">
        <f t="shared" si="898"/>
        <v/>
      </c>
      <c r="U2212" s="122"/>
      <c r="V2212" s="131"/>
      <c r="W2212" s="22"/>
      <c r="X2212" s="130" t="str">
        <f t="shared" si="899"/>
        <v/>
      </c>
      <c r="Y2212" s="122"/>
      <c r="Z2212" s="131"/>
      <c r="AA2212" s="22"/>
      <c r="AC2212" s="6" t="str">
        <f t="shared" si="900"/>
        <v/>
      </c>
      <c r="AE2212" s="6" t="str">
        <f t="shared" si="901"/>
        <v/>
      </c>
      <c r="AF2212" s="6" t="str">
        <f t="shared" si="902"/>
        <v/>
      </c>
      <c r="AG2212" s="6" t="str">
        <f t="shared" si="903"/>
        <v/>
      </c>
      <c r="AH2212" s="6" t="str">
        <f t="shared" si="904"/>
        <v/>
      </c>
      <c r="AI2212" s="6" t="str">
        <f t="shared" si="905"/>
        <v/>
      </c>
      <c r="AJ2212" s="6" t="str">
        <f t="shared" si="906"/>
        <v/>
      </c>
      <c r="AL2212" s="9" t="str">
        <f>IF('Stock Details'!F2211="", "", 'Stock Details'!F2211)</f>
        <v/>
      </c>
      <c r="AM2212" s="9" t="str">
        <f>IF('Stock Details'!G2211="", "", 'Stock Details'!G2211)</f>
        <v/>
      </c>
      <c r="AO2212" s="59" t="str">
        <f t="shared" si="907"/>
        <v/>
      </c>
      <c r="AP2212" s="59" t="str">
        <f t="shared" si="911"/>
        <v/>
      </c>
      <c r="AQ2212" s="59" t="str">
        <f t="shared" si="912"/>
        <v/>
      </c>
      <c r="AR2212" s="59" t="str">
        <f t="shared" si="913"/>
        <v/>
      </c>
      <c r="AS2212" s="59" t="str">
        <f t="shared" si="914"/>
        <v/>
      </c>
      <c r="AT2212" s="59" t="str">
        <f t="shared" si="915"/>
        <v/>
      </c>
      <c r="AV2212" s="59" t="str">
        <f t="shared" si="908"/>
        <v/>
      </c>
      <c r="AW2212" s="59" t="str">
        <f t="shared" si="890"/>
        <v/>
      </c>
      <c r="AX2212" s="59" t="str">
        <f t="shared" si="891"/>
        <v/>
      </c>
      <c r="AY2212" s="59" t="str">
        <f t="shared" si="892"/>
        <v/>
      </c>
      <c r="AZ2212" s="59" t="str">
        <f t="shared" si="893"/>
        <v/>
      </c>
      <c r="BA2212" s="59" t="str">
        <f t="shared" si="894"/>
        <v/>
      </c>
      <c r="BC2212" s="49" t="str">
        <f>IF($B2212="", "", IF(COUNTIF(BD2212:$BY2212, "")=BC$8, IF(D2212="", "", D2212), ""))</f>
        <v/>
      </c>
      <c r="BD2212" s="61" t="str">
        <f>IF($B2212="", "", IF(COUNTIF(BE2212:$BY2212, "")=BD$8, IF(E2212="", "", E2212), ""))</f>
        <v/>
      </c>
      <c r="BE2212" s="61" t="str">
        <f>IF($B2212="", "", IF(COUNTIF(BF2212:$BY2212, "")=BE$8, IF(F2212="", "", F2212), ""))</f>
        <v/>
      </c>
      <c r="BF2212" s="61" t="str">
        <f>IF($B2212="", "", IF(COUNTIF(BG2212:$BY2212, "")=BF$8, IF(G2212="", "", G2212), ""))</f>
        <v/>
      </c>
      <c r="BG2212" s="61" t="str">
        <f>IF($B2212="", "", IF(COUNTIF(BH2212:$BY2212, "")=BG$8, IF(H2212="", "", H2212), ""))</f>
        <v/>
      </c>
      <c r="BH2212" s="61" t="str">
        <f>IF($B2212="", "", IF(COUNTIF(BI2212:$BY2212, "")=BH$8, IF(I2212="", "", I2212), ""))</f>
        <v/>
      </c>
      <c r="BI2212" s="61" t="str">
        <f>IF($B2212="", "", IF(COUNTIF(BJ2212:$BY2212, "")=BI$8, IF(J2212="", "", J2212), ""))</f>
        <v/>
      </c>
      <c r="BJ2212" s="61" t="str">
        <f>IF($B2212="", "", IF(COUNTIF(BK2212:$BY2212, "")=BJ$8, IF(K2212="", "", K2212), ""))</f>
        <v/>
      </c>
      <c r="BK2212" s="61" t="str">
        <f>IF($B2212="", "", IF(COUNTIF(BL2212:$BY2212, "")=BK$8, IF(L2212="", "", L2212), ""))</f>
        <v/>
      </c>
      <c r="BL2212" s="61" t="str">
        <f>IF($B2212="", "", IF(COUNTIF(BM2212:$BY2212, "")=BL$8, IF(M2212="", "", M2212), ""))</f>
        <v/>
      </c>
      <c r="BM2212" s="61" t="str">
        <f>IF($B2212="", "", IF(COUNTIF(BN2212:$BY2212, "")=BM$8, IF(N2212="", "", N2212), ""))</f>
        <v/>
      </c>
      <c r="BN2212" s="61" t="str">
        <f>IF($B2212="", "", IF(COUNTIF(BO2212:$BY2212, "")=BN$8, IF(O2212="", "", O2212), ""))</f>
        <v/>
      </c>
      <c r="BO2212" s="61" t="str">
        <f>IF($B2212="", "", IF(COUNTIF(BP2212:$BY2212, "")=BO$8, IF(P2212="", "", P2212), ""))</f>
        <v/>
      </c>
      <c r="BP2212" s="61" t="str">
        <f>IF($B2212="", "", IF(COUNTIF(BQ2212:$BY2212, "")=BP$8, IF(Q2212="", "", Q2212), ""))</f>
        <v/>
      </c>
      <c r="BQ2212" s="61" t="str">
        <f>IF($B2212="", "", IF(COUNTIF(BR2212:$BY2212, "")=BQ$8, IF(R2212="", "", R2212), ""))</f>
        <v/>
      </c>
      <c r="BR2212" s="61" t="str">
        <f>IF($B2212="", "", IF(COUNTIF(BS2212:$BY2212, "")=BR$8, IF(S2212="", "", S2212), ""))</f>
        <v/>
      </c>
      <c r="BS2212" s="61" t="str">
        <f>IF($B2212="", "", IF(COUNTIF(BT2212:$BY2212, "")=BS$8, IF(T2212="", "", T2212), ""))</f>
        <v/>
      </c>
      <c r="BT2212" s="61" t="str">
        <f>IF($B2212="", "", IF(COUNTIF(BU2212:$BY2212, "")=BT$8, IF(U2212="", "", U2212), ""))</f>
        <v/>
      </c>
      <c r="BU2212" s="61" t="str">
        <f>IF($B2212="", "", IF(COUNTIF(BV2212:$BY2212, "")=BU$8, IF(V2212="", "", V2212), ""))</f>
        <v/>
      </c>
      <c r="BV2212" s="61" t="str">
        <f>IF($B2212="", "", IF(COUNTIF(BW2212:$BY2212, "")=BV$8, IF(W2212="", "", W2212), ""))</f>
        <v/>
      </c>
      <c r="BW2212" s="61" t="str">
        <f>IF($B2212="", "", IF(COUNTIF(BX2212:$BY2212, "")=BW$8, IF(X2212="", "", X2212), ""))</f>
        <v/>
      </c>
      <c r="BX2212" s="61" t="str">
        <f>IF($B2212="", "", IF(COUNTIF(BY2212:$BY2212, "")=BX$8, IF(Y2212="", "", Y2212), ""))</f>
        <v/>
      </c>
      <c r="BY2212" s="50" t="str">
        <f t="shared" si="909"/>
        <v/>
      </c>
      <c r="CA2212" s="6" t="str">
        <f t="shared" si="910"/>
        <v/>
      </c>
      <c r="CB2212" s="6" t="str">
        <f>IF(CA2212="", "", RANK(CA2212, $CA$9:$CA$2508, 0)+COUNTIF($CA$9:CA2212, CA2212)-1)</f>
        <v/>
      </c>
    </row>
    <row r="2213" spans="1:80" x14ac:dyDescent="0.25">
      <c r="A2213" s="22"/>
      <c r="B2213" s="121" t="str">
        <f>IF('Stock Details'!B2212="", "", 'Stock Details'!B2212)</f>
        <v/>
      </c>
      <c r="C2213" s="22"/>
      <c r="D2213" s="130"/>
      <c r="E2213" s="122"/>
      <c r="F2213" s="131"/>
      <c r="G2213" s="22"/>
      <c r="H2213" s="130" t="str">
        <f t="shared" si="895"/>
        <v/>
      </c>
      <c r="I2213" s="122"/>
      <c r="J2213" s="131"/>
      <c r="K2213" s="22"/>
      <c r="L2213" s="130" t="str">
        <f t="shared" si="896"/>
        <v/>
      </c>
      <c r="M2213" s="122"/>
      <c r="N2213" s="131"/>
      <c r="O2213" s="22"/>
      <c r="P2213" s="130" t="str">
        <f t="shared" si="897"/>
        <v/>
      </c>
      <c r="Q2213" s="122"/>
      <c r="R2213" s="131"/>
      <c r="S2213" s="22"/>
      <c r="T2213" s="130" t="str">
        <f t="shared" si="898"/>
        <v/>
      </c>
      <c r="U2213" s="122"/>
      <c r="V2213" s="131"/>
      <c r="W2213" s="22"/>
      <c r="X2213" s="130" t="str">
        <f t="shared" si="899"/>
        <v/>
      </c>
      <c r="Y2213" s="122"/>
      <c r="Z2213" s="131"/>
      <c r="AA2213" s="22"/>
      <c r="AC2213" s="6" t="str">
        <f t="shared" si="900"/>
        <v/>
      </c>
      <c r="AE2213" s="6" t="str">
        <f t="shared" si="901"/>
        <v/>
      </c>
      <c r="AF2213" s="6" t="str">
        <f t="shared" si="902"/>
        <v/>
      </c>
      <c r="AG2213" s="6" t="str">
        <f t="shared" si="903"/>
        <v/>
      </c>
      <c r="AH2213" s="6" t="str">
        <f t="shared" si="904"/>
        <v/>
      </c>
      <c r="AI2213" s="6" t="str">
        <f t="shared" si="905"/>
        <v/>
      </c>
      <c r="AJ2213" s="6" t="str">
        <f t="shared" si="906"/>
        <v/>
      </c>
      <c r="AL2213" s="9" t="str">
        <f>IF('Stock Details'!F2212="", "", 'Stock Details'!F2212)</f>
        <v/>
      </c>
      <c r="AM2213" s="9" t="str">
        <f>IF('Stock Details'!G2212="", "", 'Stock Details'!G2212)</f>
        <v/>
      </c>
      <c r="AO2213" s="59" t="str">
        <f t="shared" si="907"/>
        <v/>
      </c>
      <c r="AP2213" s="59" t="str">
        <f t="shared" si="911"/>
        <v/>
      </c>
      <c r="AQ2213" s="59" t="str">
        <f t="shared" si="912"/>
        <v/>
      </c>
      <c r="AR2213" s="59" t="str">
        <f t="shared" si="913"/>
        <v/>
      </c>
      <c r="AS2213" s="59" t="str">
        <f t="shared" si="914"/>
        <v/>
      </c>
      <c r="AT2213" s="59" t="str">
        <f t="shared" si="915"/>
        <v/>
      </c>
      <c r="AV2213" s="59" t="str">
        <f t="shared" si="908"/>
        <v/>
      </c>
      <c r="AW2213" s="59" t="str">
        <f t="shared" si="890"/>
        <v/>
      </c>
      <c r="AX2213" s="59" t="str">
        <f t="shared" si="891"/>
        <v/>
      </c>
      <c r="AY2213" s="59" t="str">
        <f t="shared" si="892"/>
        <v/>
      </c>
      <c r="AZ2213" s="59" t="str">
        <f t="shared" si="893"/>
        <v/>
      </c>
      <c r="BA2213" s="59" t="str">
        <f t="shared" si="894"/>
        <v/>
      </c>
      <c r="BC2213" s="49" t="str">
        <f>IF($B2213="", "", IF(COUNTIF(BD2213:$BY2213, "")=BC$8, IF(D2213="", "", D2213), ""))</f>
        <v/>
      </c>
      <c r="BD2213" s="61" t="str">
        <f>IF($B2213="", "", IF(COUNTIF(BE2213:$BY2213, "")=BD$8, IF(E2213="", "", E2213), ""))</f>
        <v/>
      </c>
      <c r="BE2213" s="61" t="str">
        <f>IF($B2213="", "", IF(COUNTIF(BF2213:$BY2213, "")=BE$8, IF(F2213="", "", F2213), ""))</f>
        <v/>
      </c>
      <c r="BF2213" s="61" t="str">
        <f>IF($B2213="", "", IF(COUNTIF(BG2213:$BY2213, "")=BF$8, IF(G2213="", "", G2213), ""))</f>
        <v/>
      </c>
      <c r="BG2213" s="61" t="str">
        <f>IF($B2213="", "", IF(COUNTIF(BH2213:$BY2213, "")=BG$8, IF(H2213="", "", H2213), ""))</f>
        <v/>
      </c>
      <c r="BH2213" s="61" t="str">
        <f>IF($B2213="", "", IF(COUNTIF(BI2213:$BY2213, "")=BH$8, IF(I2213="", "", I2213), ""))</f>
        <v/>
      </c>
      <c r="BI2213" s="61" t="str">
        <f>IF($B2213="", "", IF(COUNTIF(BJ2213:$BY2213, "")=BI$8, IF(J2213="", "", J2213), ""))</f>
        <v/>
      </c>
      <c r="BJ2213" s="61" t="str">
        <f>IF($B2213="", "", IF(COUNTIF(BK2213:$BY2213, "")=BJ$8, IF(K2213="", "", K2213), ""))</f>
        <v/>
      </c>
      <c r="BK2213" s="61" t="str">
        <f>IF($B2213="", "", IF(COUNTIF(BL2213:$BY2213, "")=BK$8, IF(L2213="", "", L2213), ""))</f>
        <v/>
      </c>
      <c r="BL2213" s="61" t="str">
        <f>IF($B2213="", "", IF(COUNTIF(BM2213:$BY2213, "")=BL$8, IF(M2213="", "", M2213), ""))</f>
        <v/>
      </c>
      <c r="BM2213" s="61" t="str">
        <f>IF($B2213="", "", IF(COUNTIF(BN2213:$BY2213, "")=BM$8, IF(N2213="", "", N2213), ""))</f>
        <v/>
      </c>
      <c r="BN2213" s="61" t="str">
        <f>IF($B2213="", "", IF(COUNTIF(BO2213:$BY2213, "")=BN$8, IF(O2213="", "", O2213), ""))</f>
        <v/>
      </c>
      <c r="BO2213" s="61" t="str">
        <f>IF($B2213="", "", IF(COUNTIF(BP2213:$BY2213, "")=BO$8, IF(P2213="", "", P2213), ""))</f>
        <v/>
      </c>
      <c r="BP2213" s="61" t="str">
        <f>IF($B2213="", "", IF(COUNTIF(BQ2213:$BY2213, "")=BP$8, IF(Q2213="", "", Q2213), ""))</f>
        <v/>
      </c>
      <c r="BQ2213" s="61" t="str">
        <f>IF($B2213="", "", IF(COUNTIF(BR2213:$BY2213, "")=BQ$8, IF(R2213="", "", R2213), ""))</f>
        <v/>
      </c>
      <c r="BR2213" s="61" t="str">
        <f>IF($B2213="", "", IF(COUNTIF(BS2213:$BY2213, "")=BR$8, IF(S2213="", "", S2213), ""))</f>
        <v/>
      </c>
      <c r="BS2213" s="61" t="str">
        <f>IF($B2213="", "", IF(COUNTIF(BT2213:$BY2213, "")=BS$8, IF(T2213="", "", T2213), ""))</f>
        <v/>
      </c>
      <c r="BT2213" s="61" t="str">
        <f>IF($B2213="", "", IF(COUNTIF(BU2213:$BY2213, "")=BT$8, IF(U2213="", "", U2213), ""))</f>
        <v/>
      </c>
      <c r="BU2213" s="61" t="str">
        <f>IF($B2213="", "", IF(COUNTIF(BV2213:$BY2213, "")=BU$8, IF(V2213="", "", V2213), ""))</f>
        <v/>
      </c>
      <c r="BV2213" s="61" t="str">
        <f>IF($B2213="", "", IF(COUNTIF(BW2213:$BY2213, "")=BV$8, IF(W2213="", "", W2213), ""))</f>
        <v/>
      </c>
      <c r="BW2213" s="61" t="str">
        <f>IF($B2213="", "", IF(COUNTIF(BX2213:$BY2213, "")=BW$8, IF(X2213="", "", X2213), ""))</f>
        <v/>
      </c>
      <c r="BX2213" s="61" t="str">
        <f>IF($B2213="", "", IF(COUNTIF(BY2213:$BY2213, "")=BX$8, IF(Y2213="", "", Y2213), ""))</f>
        <v/>
      </c>
      <c r="BY2213" s="50" t="str">
        <f t="shared" si="909"/>
        <v/>
      </c>
      <c r="CA2213" s="6" t="str">
        <f t="shared" si="910"/>
        <v/>
      </c>
      <c r="CB2213" s="6" t="str">
        <f>IF(CA2213="", "", RANK(CA2213, $CA$9:$CA$2508, 0)+COUNTIF($CA$9:CA2213, CA2213)-1)</f>
        <v/>
      </c>
    </row>
    <row r="2214" spans="1:80" x14ac:dyDescent="0.25">
      <c r="A2214" s="22"/>
      <c r="B2214" s="121" t="str">
        <f>IF('Stock Details'!B2213="", "", 'Stock Details'!B2213)</f>
        <v/>
      </c>
      <c r="C2214" s="22"/>
      <c r="D2214" s="130"/>
      <c r="E2214" s="122"/>
      <c r="F2214" s="131"/>
      <c r="G2214" s="22"/>
      <c r="H2214" s="130" t="str">
        <f t="shared" si="895"/>
        <v/>
      </c>
      <c r="I2214" s="122"/>
      <c r="J2214" s="131"/>
      <c r="K2214" s="22"/>
      <c r="L2214" s="130" t="str">
        <f t="shared" si="896"/>
        <v/>
      </c>
      <c r="M2214" s="122"/>
      <c r="N2214" s="131"/>
      <c r="O2214" s="22"/>
      <c r="P2214" s="130" t="str">
        <f t="shared" si="897"/>
        <v/>
      </c>
      <c r="Q2214" s="122"/>
      <c r="R2214" s="131"/>
      <c r="S2214" s="22"/>
      <c r="T2214" s="130" t="str">
        <f t="shared" si="898"/>
        <v/>
      </c>
      <c r="U2214" s="122"/>
      <c r="V2214" s="131"/>
      <c r="W2214" s="22"/>
      <c r="X2214" s="130" t="str">
        <f t="shared" si="899"/>
        <v/>
      </c>
      <c r="Y2214" s="122"/>
      <c r="Z2214" s="131"/>
      <c r="AA2214" s="22"/>
      <c r="AC2214" s="6" t="str">
        <f t="shared" si="900"/>
        <v/>
      </c>
      <c r="AE2214" s="6" t="str">
        <f t="shared" si="901"/>
        <v/>
      </c>
      <c r="AF2214" s="6" t="str">
        <f t="shared" si="902"/>
        <v/>
      </c>
      <c r="AG2214" s="6" t="str">
        <f t="shared" si="903"/>
        <v/>
      </c>
      <c r="AH2214" s="6" t="str">
        <f t="shared" si="904"/>
        <v/>
      </c>
      <c r="AI2214" s="6" t="str">
        <f t="shared" si="905"/>
        <v/>
      </c>
      <c r="AJ2214" s="6" t="str">
        <f t="shared" si="906"/>
        <v/>
      </c>
      <c r="AL2214" s="9" t="str">
        <f>IF('Stock Details'!F2213="", "", 'Stock Details'!F2213)</f>
        <v/>
      </c>
      <c r="AM2214" s="9" t="str">
        <f>IF('Stock Details'!G2213="", "", 'Stock Details'!G2213)</f>
        <v/>
      </c>
      <c r="AO2214" s="59" t="str">
        <f t="shared" si="907"/>
        <v/>
      </c>
      <c r="AP2214" s="59" t="str">
        <f t="shared" si="911"/>
        <v/>
      </c>
      <c r="AQ2214" s="59" t="str">
        <f t="shared" si="912"/>
        <v/>
      </c>
      <c r="AR2214" s="59" t="str">
        <f t="shared" si="913"/>
        <v/>
      </c>
      <c r="AS2214" s="59" t="str">
        <f t="shared" si="914"/>
        <v/>
      </c>
      <c r="AT2214" s="59" t="str">
        <f t="shared" si="915"/>
        <v/>
      </c>
      <c r="AV2214" s="59" t="str">
        <f t="shared" si="908"/>
        <v/>
      </c>
      <c r="AW2214" s="59" t="str">
        <f t="shared" si="890"/>
        <v/>
      </c>
      <c r="AX2214" s="59" t="str">
        <f t="shared" si="891"/>
        <v/>
      </c>
      <c r="AY2214" s="59" t="str">
        <f t="shared" si="892"/>
        <v/>
      </c>
      <c r="AZ2214" s="59" t="str">
        <f t="shared" si="893"/>
        <v/>
      </c>
      <c r="BA2214" s="59" t="str">
        <f t="shared" si="894"/>
        <v/>
      </c>
      <c r="BC2214" s="49" t="str">
        <f>IF($B2214="", "", IF(COUNTIF(BD2214:$BY2214, "")=BC$8, IF(D2214="", "", D2214), ""))</f>
        <v/>
      </c>
      <c r="BD2214" s="61" t="str">
        <f>IF($B2214="", "", IF(COUNTIF(BE2214:$BY2214, "")=BD$8, IF(E2214="", "", E2214), ""))</f>
        <v/>
      </c>
      <c r="BE2214" s="61" t="str">
        <f>IF($B2214="", "", IF(COUNTIF(BF2214:$BY2214, "")=BE$8, IF(F2214="", "", F2214), ""))</f>
        <v/>
      </c>
      <c r="BF2214" s="61" t="str">
        <f>IF($B2214="", "", IF(COUNTIF(BG2214:$BY2214, "")=BF$8, IF(G2214="", "", G2214), ""))</f>
        <v/>
      </c>
      <c r="BG2214" s="61" t="str">
        <f>IF($B2214="", "", IF(COUNTIF(BH2214:$BY2214, "")=BG$8, IF(H2214="", "", H2214), ""))</f>
        <v/>
      </c>
      <c r="BH2214" s="61" t="str">
        <f>IF($B2214="", "", IF(COUNTIF(BI2214:$BY2214, "")=BH$8, IF(I2214="", "", I2214), ""))</f>
        <v/>
      </c>
      <c r="BI2214" s="61" t="str">
        <f>IF($B2214="", "", IF(COUNTIF(BJ2214:$BY2214, "")=BI$8, IF(J2214="", "", J2214), ""))</f>
        <v/>
      </c>
      <c r="BJ2214" s="61" t="str">
        <f>IF($B2214="", "", IF(COUNTIF(BK2214:$BY2214, "")=BJ$8, IF(K2214="", "", K2214), ""))</f>
        <v/>
      </c>
      <c r="BK2214" s="61" t="str">
        <f>IF($B2214="", "", IF(COUNTIF(BL2214:$BY2214, "")=BK$8, IF(L2214="", "", L2214), ""))</f>
        <v/>
      </c>
      <c r="BL2214" s="61" t="str">
        <f>IF($B2214="", "", IF(COUNTIF(BM2214:$BY2214, "")=BL$8, IF(M2214="", "", M2214), ""))</f>
        <v/>
      </c>
      <c r="BM2214" s="61" t="str">
        <f>IF($B2214="", "", IF(COUNTIF(BN2214:$BY2214, "")=BM$8, IF(N2214="", "", N2214), ""))</f>
        <v/>
      </c>
      <c r="BN2214" s="61" t="str">
        <f>IF($B2214="", "", IF(COUNTIF(BO2214:$BY2214, "")=BN$8, IF(O2214="", "", O2214), ""))</f>
        <v/>
      </c>
      <c r="BO2214" s="61" t="str">
        <f>IF($B2214="", "", IF(COUNTIF(BP2214:$BY2214, "")=BO$8, IF(P2214="", "", P2214), ""))</f>
        <v/>
      </c>
      <c r="BP2214" s="61" t="str">
        <f>IF($B2214="", "", IF(COUNTIF(BQ2214:$BY2214, "")=BP$8, IF(Q2214="", "", Q2214), ""))</f>
        <v/>
      </c>
      <c r="BQ2214" s="61" t="str">
        <f>IF($B2214="", "", IF(COUNTIF(BR2214:$BY2214, "")=BQ$8, IF(R2214="", "", R2214), ""))</f>
        <v/>
      </c>
      <c r="BR2214" s="61" t="str">
        <f>IF($B2214="", "", IF(COUNTIF(BS2214:$BY2214, "")=BR$8, IF(S2214="", "", S2214), ""))</f>
        <v/>
      </c>
      <c r="BS2214" s="61" t="str">
        <f>IF($B2214="", "", IF(COUNTIF(BT2214:$BY2214, "")=BS$8, IF(T2214="", "", T2214), ""))</f>
        <v/>
      </c>
      <c r="BT2214" s="61" t="str">
        <f>IF($B2214="", "", IF(COUNTIF(BU2214:$BY2214, "")=BT$8, IF(U2214="", "", U2214), ""))</f>
        <v/>
      </c>
      <c r="BU2214" s="61" t="str">
        <f>IF($B2214="", "", IF(COUNTIF(BV2214:$BY2214, "")=BU$8, IF(V2214="", "", V2214), ""))</f>
        <v/>
      </c>
      <c r="BV2214" s="61" t="str">
        <f>IF($B2214="", "", IF(COUNTIF(BW2214:$BY2214, "")=BV$8, IF(W2214="", "", W2214), ""))</f>
        <v/>
      </c>
      <c r="BW2214" s="61" t="str">
        <f>IF($B2214="", "", IF(COUNTIF(BX2214:$BY2214, "")=BW$8, IF(X2214="", "", X2214), ""))</f>
        <v/>
      </c>
      <c r="BX2214" s="61" t="str">
        <f>IF($B2214="", "", IF(COUNTIF(BY2214:$BY2214, "")=BX$8, IF(Y2214="", "", Y2214), ""))</f>
        <v/>
      </c>
      <c r="BY2214" s="50" t="str">
        <f t="shared" si="909"/>
        <v/>
      </c>
      <c r="CA2214" s="6" t="str">
        <f t="shared" si="910"/>
        <v/>
      </c>
      <c r="CB2214" s="6" t="str">
        <f>IF(CA2214="", "", RANK(CA2214, $CA$9:$CA$2508, 0)+COUNTIF($CA$9:CA2214, CA2214)-1)</f>
        <v/>
      </c>
    </row>
    <row r="2215" spans="1:80" x14ac:dyDescent="0.25">
      <c r="A2215" s="22"/>
      <c r="B2215" s="121" t="str">
        <f>IF('Stock Details'!B2214="", "", 'Stock Details'!B2214)</f>
        <v/>
      </c>
      <c r="C2215" s="22"/>
      <c r="D2215" s="130"/>
      <c r="E2215" s="122"/>
      <c r="F2215" s="131"/>
      <c r="G2215" s="22"/>
      <c r="H2215" s="130" t="str">
        <f t="shared" si="895"/>
        <v/>
      </c>
      <c r="I2215" s="122"/>
      <c r="J2215" s="131"/>
      <c r="K2215" s="22"/>
      <c r="L2215" s="130" t="str">
        <f t="shared" si="896"/>
        <v/>
      </c>
      <c r="M2215" s="122"/>
      <c r="N2215" s="131"/>
      <c r="O2215" s="22"/>
      <c r="P2215" s="130" t="str">
        <f t="shared" si="897"/>
        <v/>
      </c>
      <c r="Q2215" s="122"/>
      <c r="R2215" s="131"/>
      <c r="S2215" s="22"/>
      <c r="T2215" s="130" t="str">
        <f t="shared" si="898"/>
        <v/>
      </c>
      <c r="U2215" s="122"/>
      <c r="V2215" s="131"/>
      <c r="W2215" s="22"/>
      <c r="X2215" s="130" t="str">
        <f t="shared" si="899"/>
        <v/>
      </c>
      <c r="Y2215" s="122"/>
      <c r="Z2215" s="131"/>
      <c r="AA2215" s="22"/>
      <c r="AC2215" s="6" t="str">
        <f t="shared" si="900"/>
        <v/>
      </c>
      <c r="AE2215" s="6" t="str">
        <f t="shared" si="901"/>
        <v/>
      </c>
      <c r="AF2215" s="6" t="str">
        <f t="shared" si="902"/>
        <v/>
      </c>
      <c r="AG2215" s="6" t="str">
        <f t="shared" si="903"/>
        <v/>
      </c>
      <c r="AH2215" s="6" t="str">
        <f t="shared" si="904"/>
        <v/>
      </c>
      <c r="AI2215" s="6" t="str">
        <f t="shared" si="905"/>
        <v/>
      </c>
      <c r="AJ2215" s="6" t="str">
        <f t="shared" si="906"/>
        <v/>
      </c>
      <c r="AL2215" s="9" t="str">
        <f>IF('Stock Details'!F2214="", "", 'Stock Details'!F2214)</f>
        <v/>
      </c>
      <c r="AM2215" s="9" t="str">
        <f>IF('Stock Details'!G2214="", "", 'Stock Details'!G2214)</f>
        <v/>
      </c>
      <c r="AO2215" s="59" t="str">
        <f t="shared" si="907"/>
        <v/>
      </c>
      <c r="AP2215" s="59" t="str">
        <f t="shared" si="911"/>
        <v/>
      </c>
      <c r="AQ2215" s="59" t="str">
        <f t="shared" si="912"/>
        <v/>
      </c>
      <c r="AR2215" s="59" t="str">
        <f t="shared" si="913"/>
        <v/>
      </c>
      <c r="AS2215" s="59" t="str">
        <f t="shared" si="914"/>
        <v/>
      </c>
      <c r="AT2215" s="59" t="str">
        <f t="shared" si="915"/>
        <v/>
      </c>
      <c r="AV2215" s="59" t="str">
        <f t="shared" si="908"/>
        <v/>
      </c>
      <c r="AW2215" s="59" t="str">
        <f t="shared" si="890"/>
        <v/>
      </c>
      <c r="AX2215" s="59" t="str">
        <f t="shared" si="891"/>
        <v/>
      </c>
      <c r="AY2215" s="59" t="str">
        <f t="shared" si="892"/>
        <v/>
      </c>
      <c r="AZ2215" s="59" t="str">
        <f t="shared" si="893"/>
        <v/>
      </c>
      <c r="BA2215" s="59" t="str">
        <f t="shared" si="894"/>
        <v/>
      </c>
      <c r="BC2215" s="49" t="str">
        <f>IF($B2215="", "", IF(COUNTIF(BD2215:$BY2215, "")=BC$8, IF(D2215="", "", D2215), ""))</f>
        <v/>
      </c>
      <c r="BD2215" s="61" t="str">
        <f>IF($B2215="", "", IF(COUNTIF(BE2215:$BY2215, "")=BD$8, IF(E2215="", "", E2215), ""))</f>
        <v/>
      </c>
      <c r="BE2215" s="61" t="str">
        <f>IF($B2215="", "", IF(COUNTIF(BF2215:$BY2215, "")=BE$8, IF(F2215="", "", F2215), ""))</f>
        <v/>
      </c>
      <c r="BF2215" s="61" t="str">
        <f>IF($B2215="", "", IF(COUNTIF(BG2215:$BY2215, "")=BF$8, IF(G2215="", "", G2215), ""))</f>
        <v/>
      </c>
      <c r="BG2215" s="61" t="str">
        <f>IF($B2215="", "", IF(COUNTIF(BH2215:$BY2215, "")=BG$8, IF(H2215="", "", H2215), ""))</f>
        <v/>
      </c>
      <c r="BH2215" s="61" t="str">
        <f>IF($B2215="", "", IF(COUNTIF(BI2215:$BY2215, "")=BH$8, IF(I2215="", "", I2215), ""))</f>
        <v/>
      </c>
      <c r="BI2215" s="61" t="str">
        <f>IF($B2215="", "", IF(COUNTIF(BJ2215:$BY2215, "")=BI$8, IF(J2215="", "", J2215), ""))</f>
        <v/>
      </c>
      <c r="BJ2215" s="61" t="str">
        <f>IF($B2215="", "", IF(COUNTIF(BK2215:$BY2215, "")=BJ$8, IF(K2215="", "", K2215), ""))</f>
        <v/>
      </c>
      <c r="BK2215" s="61" t="str">
        <f>IF($B2215="", "", IF(COUNTIF(BL2215:$BY2215, "")=BK$8, IF(L2215="", "", L2215), ""))</f>
        <v/>
      </c>
      <c r="BL2215" s="61" t="str">
        <f>IF($B2215="", "", IF(COUNTIF(BM2215:$BY2215, "")=BL$8, IF(M2215="", "", M2215), ""))</f>
        <v/>
      </c>
      <c r="BM2215" s="61" t="str">
        <f>IF($B2215="", "", IF(COUNTIF(BN2215:$BY2215, "")=BM$8, IF(N2215="", "", N2215), ""))</f>
        <v/>
      </c>
      <c r="BN2215" s="61" t="str">
        <f>IF($B2215="", "", IF(COUNTIF(BO2215:$BY2215, "")=BN$8, IF(O2215="", "", O2215), ""))</f>
        <v/>
      </c>
      <c r="BO2215" s="61" t="str">
        <f>IF($B2215="", "", IF(COUNTIF(BP2215:$BY2215, "")=BO$8, IF(P2215="", "", P2215), ""))</f>
        <v/>
      </c>
      <c r="BP2215" s="61" t="str">
        <f>IF($B2215="", "", IF(COUNTIF(BQ2215:$BY2215, "")=BP$8, IF(Q2215="", "", Q2215), ""))</f>
        <v/>
      </c>
      <c r="BQ2215" s="61" t="str">
        <f>IF($B2215="", "", IF(COUNTIF(BR2215:$BY2215, "")=BQ$8, IF(R2215="", "", R2215), ""))</f>
        <v/>
      </c>
      <c r="BR2215" s="61" t="str">
        <f>IF($B2215="", "", IF(COUNTIF(BS2215:$BY2215, "")=BR$8, IF(S2215="", "", S2215), ""))</f>
        <v/>
      </c>
      <c r="BS2215" s="61" t="str">
        <f>IF($B2215="", "", IF(COUNTIF(BT2215:$BY2215, "")=BS$8, IF(T2215="", "", T2215), ""))</f>
        <v/>
      </c>
      <c r="BT2215" s="61" t="str">
        <f>IF($B2215="", "", IF(COUNTIF(BU2215:$BY2215, "")=BT$8, IF(U2215="", "", U2215), ""))</f>
        <v/>
      </c>
      <c r="BU2215" s="61" t="str">
        <f>IF($B2215="", "", IF(COUNTIF(BV2215:$BY2215, "")=BU$8, IF(V2215="", "", V2215), ""))</f>
        <v/>
      </c>
      <c r="BV2215" s="61" t="str">
        <f>IF($B2215="", "", IF(COUNTIF(BW2215:$BY2215, "")=BV$8, IF(W2215="", "", W2215), ""))</f>
        <v/>
      </c>
      <c r="BW2215" s="61" t="str">
        <f>IF($B2215="", "", IF(COUNTIF(BX2215:$BY2215, "")=BW$8, IF(X2215="", "", X2215), ""))</f>
        <v/>
      </c>
      <c r="BX2215" s="61" t="str">
        <f>IF($B2215="", "", IF(COUNTIF(BY2215:$BY2215, "")=BX$8, IF(Y2215="", "", Y2215), ""))</f>
        <v/>
      </c>
      <c r="BY2215" s="50" t="str">
        <f t="shared" si="909"/>
        <v/>
      </c>
      <c r="CA2215" s="6" t="str">
        <f t="shared" si="910"/>
        <v/>
      </c>
      <c r="CB2215" s="6" t="str">
        <f>IF(CA2215="", "", RANK(CA2215, $CA$9:$CA$2508, 0)+COUNTIF($CA$9:CA2215, CA2215)-1)</f>
        <v/>
      </c>
    </row>
    <row r="2216" spans="1:80" x14ac:dyDescent="0.25">
      <c r="A2216" s="22"/>
      <c r="B2216" s="121" t="str">
        <f>IF('Stock Details'!B2215="", "", 'Stock Details'!B2215)</f>
        <v/>
      </c>
      <c r="C2216" s="22"/>
      <c r="D2216" s="130"/>
      <c r="E2216" s="122"/>
      <c r="F2216" s="131"/>
      <c r="G2216" s="22"/>
      <c r="H2216" s="130" t="str">
        <f t="shared" si="895"/>
        <v/>
      </c>
      <c r="I2216" s="122"/>
      <c r="J2216" s="131"/>
      <c r="K2216" s="22"/>
      <c r="L2216" s="130" t="str">
        <f t="shared" si="896"/>
        <v/>
      </c>
      <c r="M2216" s="122"/>
      <c r="N2216" s="131"/>
      <c r="O2216" s="22"/>
      <c r="P2216" s="130" t="str">
        <f t="shared" si="897"/>
        <v/>
      </c>
      <c r="Q2216" s="122"/>
      <c r="R2216" s="131"/>
      <c r="S2216" s="22"/>
      <c r="T2216" s="130" t="str">
        <f t="shared" si="898"/>
        <v/>
      </c>
      <c r="U2216" s="122"/>
      <c r="V2216" s="131"/>
      <c r="W2216" s="22"/>
      <c r="X2216" s="130" t="str">
        <f t="shared" si="899"/>
        <v/>
      </c>
      <c r="Y2216" s="122"/>
      <c r="Z2216" s="131"/>
      <c r="AA2216" s="22"/>
      <c r="AC2216" s="6" t="str">
        <f t="shared" si="900"/>
        <v/>
      </c>
      <c r="AE2216" s="6" t="str">
        <f t="shared" si="901"/>
        <v/>
      </c>
      <c r="AF2216" s="6" t="str">
        <f t="shared" si="902"/>
        <v/>
      </c>
      <c r="AG2216" s="6" t="str">
        <f t="shared" si="903"/>
        <v/>
      </c>
      <c r="AH2216" s="6" t="str">
        <f t="shared" si="904"/>
        <v/>
      </c>
      <c r="AI2216" s="6" t="str">
        <f t="shared" si="905"/>
        <v/>
      </c>
      <c r="AJ2216" s="6" t="str">
        <f t="shared" si="906"/>
        <v/>
      </c>
      <c r="AL2216" s="9" t="str">
        <f>IF('Stock Details'!F2215="", "", 'Stock Details'!F2215)</f>
        <v/>
      </c>
      <c r="AM2216" s="9" t="str">
        <f>IF('Stock Details'!G2215="", "", 'Stock Details'!G2215)</f>
        <v/>
      </c>
      <c r="AO2216" s="59" t="str">
        <f t="shared" si="907"/>
        <v/>
      </c>
      <c r="AP2216" s="59" t="str">
        <f t="shared" si="911"/>
        <v/>
      </c>
      <c r="AQ2216" s="59" t="str">
        <f t="shared" si="912"/>
        <v/>
      </c>
      <c r="AR2216" s="59" t="str">
        <f t="shared" si="913"/>
        <v/>
      </c>
      <c r="AS2216" s="59" t="str">
        <f t="shared" si="914"/>
        <v/>
      </c>
      <c r="AT2216" s="59" t="str">
        <f t="shared" si="915"/>
        <v/>
      </c>
      <c r="AV2216" s="59" t="str">
        <f t="shared" si="908"/>
        <v/>
      </c>
      <c r="AW2216" s="59" t="str">
        <f t="shared" si="890"/>
        <v/>
      </c>
      <c r="AX2216" s="59" t="str">
        <f t="shared" si="891"/>
        <v/>
      </c>
      <c r="AY2216" s="59" t="str">
        <f t="shared" si="892"/>
        <v/>
      </c>
      <c r="AZ2216" s="59" t="str">
        <f t="shared" si="893"/>
        <v/>
      </c>
      <c r="BA2216" s="59" t="str">
        <f t="shared" si="894"/>
        <v/>
      </c>
      <c r="BC2216" s="49" t="str">
        <f>IF($B2216="", "", IF(COUNTIF(BD2216:$BY2216, "")=BC$8, IF(D2216="", "", D2216), ""))</f>
        <v/>
      </c>
      <c r="BD2216" s="61" t="str">
        <f>IF($B2216="", "", IF(COUNTIF(BE2216:$BY2216, "")=BD$8, IF(E2216="", "", E2216), ""))</f>
        <v/>
      </c>
      <c r="BE2216" s="61" t="str">
        <f>IF($B2216="", "", IF(COUNTIF(BF2216:$BY2216, "")=BE$8, IF(F2216="", "", F2216), ""))</f>
        <v/>
      </c>
      <c r="BF2216" s="61" t="str">
        <f>IF($B2216="", "", IF(COUNTIF(BG2216:$BY2216, "")=BF$8, IF(G2216="", "", G2216), ""))</f>
        <v/>
      </c>
      <c r="BG2216" s="61" t="str">
        <f>IF($B2216="", "", IF(COUNTIF(BH2216:$BY2216, "")=BG$8, IF(H2216="", "", H2216), ""))</f>
        <v/>
      </c>
      <c r="BH2216" s="61" t="str">
        <f>IF($B2216="", "", IF(COUNTIF(BI2216:$BY2216, "")=BH$8, IF(I2216="", "", I2216), ""))</f>
        <v/>
      </c>
      <c r="BI2216" s="61" t="str">
        <f>IF($B2216="", "", IF(COUNTIF(BJ2216:$BY2216, "")=BI$8, IF(J2216="", "", J2216), ""))</f>
        <v/>
      </c>
      <c r="BJ2216" s="61" t="str">
        <f>IF($B2216="", "", IF(COUNTIF(BK2216:$BY2216, "")=BJ$8, IF(K2216="", "", K2216), ""))</f>
        <v/>
      </c>
      <c r="BK2216" s="61" t="str">
        <f>IF($B2216="", "", IF(COUNTIF(BL2216:$BY2216, "")=BK$8, IF(L2216="", "", L2216), ""))</f>
        <v/>
      </c>
      <c r="BL2216" s="61" t="str">
        <f>IF($B2216="", "", IF(COUNTIF(BM2216:$BY2216, "")=BL$8, IF(M2216="", "", M2216), ""))</f>
        <v/>
      </c>
      <c r="BM2216" s="61" t="str">
        <f>IF($B2216="", "", IF(COUNTIF(BN2216:$BY2216, "")=BM$8, IF(N2216="", "", N2216), ""))</f>
        <v/>
      </c>
      <c r="BN2216" s="61" t="str">
        <f>IF($B2216="", "", IF(COUNTIF(BO2216:$BY2216, "")=BN$8, IF(O2216="", "", O2216), ""))</f>
        <v/>
      </c>
      <c r="BO2216" s="61" t="str">
        <f>IF($B2216="", "", IF(COUNTIF(BP2216:$BY2216, "")=BO$8, IF(P2216="", "", P2216), ""))</f>
        <v/>
      </c>
      <c r="BP2216" s="61" t="str">
        <f>IF($B2216="", "", IF(COUNTIF(BQ2216:$BY2216, "")=BP$8, IF(Q2216="", "", Q2216), ""))</f>
        <v/>
      </c>
      <c r="BQ2216" s="61" t="str">
        <f>IF($B2216="", "", IF(COUNTIF(BR2216:$BY2216, "")=BQ$8, IF(R2216="", "", R2216), ""))</f>
        <v/>
      </c>
      <c r="BR2216" s="61" t="str">
        <f>IF($B2216="", "", IF(COUNTIF(BS2216:$BY2216, "")=BR$8, IF(S2216="", "", S2216), ""))</f>
        <v/>
      </c>
      <c r="BS2216" s="61" t="str">
        <f>IF($B2216="", "", IF(COUNTIF(BT2216:$BY2216, "")=BS$8, IF(T2216="", "", T2216), ""))</f>
        <v/>
      </c>
      <c r="BT2216" s="61" t="str">
        <f>IF($B2216="", "", IF(COUNTIF(BU2216:$BY2216, "")=BT$8, IF(U2216="", "", U2216), ""))</f>
        <v/>
      </c>
      <c r="BU2216" s="61" t="str">
        <f>IF($B2216="", "", IF(COUNTIF(BV2216:$BY2216, "")=BU$8, IF(V2216="", "", V2216), ""))</f>
        <v/>
      </c>
      <c r="BV2216" s="61" t="str">
        <f>IF($B2216="", "", IF(COUNTIF(BW2216:$BY2216, "")=BV$8, IF(W2216="", "", W2216), ""))</f>
        <v/>
      </c>
      <c r="BW2216" s="61" t="str">
        <f>IF($B2216="", "", IF(COUNTIF(BX2216:$BY2216, "")=BW$8, IF(X2216="", "", X2216), ""))</f>
        <v/>
      </c>
      <c r="BX2216" s="61" t="str">
        <f>IF($B2216="", "", IF(COUNTIF(BY2216:$BY2216, "")=BX$8, IF(Y2216="", "", Y2216), ""))</f>
        <v/>
      </c>
      <c r="BY2216" s="50" t="str">
        <f t="shared" si="909"/>
        <v/>
      </c>
      <c r="CA2216" s="6" t="str">
        <f t="shared" si="910"/>
        <v/>
      </c>
      <c r="CB2216" s="6" t="str">
        <f>IF(CA2216="", "", RANK(CA2216, $CA$9:$CA$2508, 0)+COUNTIF($CA$9:CA2216, CA2216)-1)</f>
        <v/>
      </c>
    </row>
    <row r="2217" spans="1:80" x14ac:dyDescent="0.25">
      <c r="A2217" s="22"/>
      <c r="B2217" s="121" t="str">
        <f>IF('Stock Details'!B2216="", "", 'Stock Details'!B2216)</f>
        <v/>
      </c>
      <c r="C2217" s="22"/>
      <c r="D2217" s="130"/>
      <c r="E2217" s="122"/>
      <c r="F2217" s="131"/>
      <c r="G2217" s="22"/>
      <c r="H2217" s="130" t="str">
        <f t="shared" si="895"/>
        <v/>
      </c>
      <c r="I2217" s="122"/>
      <c r="J2217" s="131"/>
      <c r="K2217" s="22"/>
      <c r="L2217" s="130" t="str">
        <f t="shared" si="896"/>
        <v/>
      </c>
      <c r="M2217" s="122"/>
      <c r="N2217" s="131"/>
      <c r="O2217" s="22"/>
      <c r="P2217" s="130" t="str">
        <f t="shared" si="897"/>
        <v/>
      </c>
      <c r="Q2217" s="122"/>
      <c r="R2217" s="131"/>
      <c r="S2217" s="22"/>
      <c r="T2217" s="130" t="str">
        <f t="shared" si="898"/>
        <v/>
      </c>
      <c r="U2217" s="122"/>
      <c r="V2217" s="131"/>
      <c r="W2217" s="22"/>
      <c r="X2217" s="130" t="str">
        <f t="shared" si="899"/>
        <v/>
      </c>
      <c r="Y2217" s="122"/>
      <c r="Z2217" s="131"/>
      <c r="AA2217" s="22"/>
      <c r="AC2217" s="6" t="str">
        <f t="shared" si="900"/>
        <v/>
      </c>
      <c r="AE2217" s="6" t="str">
        <f t="shared" si="901"/>
        <v/>
      </c>
      <c r="AF2217" s="6" t="str">
        <f t="shared" si="902"/>
        <v/>
      </c>
      <c r="AG2217" s="6" t="str">
        <f t="shared" si="903"/>
        <v/>
      </c>
      <c r="AH2217" s="6" t="str">
        <f t="shared" si="904"/>
        <v/>
      </c>
      <c r="AI2217" s="6" t="str">
        <f t="shared" si="905"/>
        <v/>
      </c>
      <c r="AJ2217" s="6" t="str">
        <f t="shared" si="906"/>
        <v/>
      </c>
      <c r="AL2217" s="9" t="str">
        <f>IF('Stock Details'!F2216="", "", 'Stock Details'!F2216)</f>
        <v/>
      </c>
      <c r="AM2217" s="9" t="str">
        <f>IF('Stock Details'!G2216="", "", 'Stock Details'!G2216)</f>
        <v/>
      </c>
      <c r="AO2217" s="59" t="str">
        <f t="shared" si="907"/>
        <v/>
      </c>
      <c r="AP2217" s="59" t="str">
        <f t="shared" si="911"/>
        <v/>
      </c>
      <c r="AQ2217" s="59" t="str">
        <f t="shared" si="912"/>
        <v/>
      </c>
      <c r="AR2217" s="59" t="str">
        <f t="shared" si="913"/>
        <v/>
      </c>
      <c r="AS2217" s="59" t="str">
        <f t="shared" si="914"/>
        <v/>
      </c>
      <c r="AT2217" s="59" t="str">
        <f t="shared" si="915"/>
        <v/>
      </c>
      <c r="AV2217" s="59" t="str">
        <f t="shared" si="908"/>
        <v/>
      </c>
      <c r="AW2217" s="59" t="str">
        <f t="shared" si="890"/>
        <v/>
      </c>
      <c r="AX2217" s="59" t="str">
        <f t="shared" si="891"/>
        <v/>
      </c>
      <c r="AY2217" s="59" t="str">
        <f t="shared" si="892"/>
        <v/>
      </c>
      <c r="AZ2217" s="59" t="str">
        <f t="shared" si="893"/>
        <v/>
      </c>
      <c r="BA2217" s="59" t="str">
        <f t="shared" si="894"/>
        <v/>
      </c>
      <c r="BC2217" s="49" t="str">
        <f>IF($B2217="", "", IF(COUNTIF(BD2217:$BY2217, "")=BC$8, IF(D2217="", "", D2217), ""))</f>
        <v/>
      </c>
      <c r="BD2217" s="61" t="str">
        <f>IF($B2217="", "", IF(COUNTIF(BE2217:$BY2217, "")=BD$8, IF(E2217="", "", E2217), ""))</f>
        <v/>
      </c>
      <c r="BE2217" s="61" t="str">
        <f>IF($B2217="", "", IF(COUNTIF(BF2217:$BY2217, "")=BE$8, IF(F2217="", "", F2217), ""))</f>
        <v/>
      </c>
      <c r="BF2217" s="61" t="str">
        <f>IF($B2217="", "", IF(COUNTIF(BG2217:$BY2217, "")=BF$8, IF(G2217="", "", G2217), ""))</f>
        <v/>
      </c>
      <c r="BG2217" s="61" t="str">
        <f>IF($B2217="", "", IF(COUNTIF(BH2217:$BY2217, "")=BG$8, IF(H2217="", "", H2217), ""))</f>
        <v/>
      </c>
      <c r="BH2217" s="61" t="str">
        <f>IF($B2217="", "", IF(COUNTIF(BI2217:$BY2217, "")=BH$8, IF(I2217="", "", I2217), ""))</f>
        <v/>
      </c>
      <c r="BI2217" s="61" t="str">
        <f>IF($B2217="", "", IF(COUNTIF(BJ2217:$BY2217, "")=BI$8, IF(J2217="", "", J2217), ""))</f>
        <v/>
      </c>
      <c r="BJ2217" s="61" t="str">
        <f>IF($B2217="", "", IF(COUNTIF(BK2217:$BY2217, "")=BJ$8, IF(K2217="", "", K2217), ""))</f>
        <v/>
      </c>
      <c r="BK2217" s="61" t="str">
        <f>IF($B2217="", "", IF(COUNTIF(BL2217:$BY2217, "")=BK$8, IF(L2217="", "", L2217), ""))</f>
        <v/>
      </c>
      <c r="BL2217" s="61" t="str">
        <f>IF($B2217="", "", IF(COUNTIF(BM2217:$BY2217, "")=BL$8, IF(M2217="", "", M2217), ""))</f>
        <v/>
      </c>
      <c r="BM2217" s="61" t="str">
        <f>IF($B2217="", "", IF(COUNTIF(BN2217:$BY2217, "")=BM$8, IF(N2217="", "", N2217), ""))</f>
        <v/>
      </c>
      <c r="BN2217" s="61" t="str">
        <f>IF($B2217="", "", IF(COUNTIF(BO2217:$BY2217, "")=BN$8, IF(O2217="", "", O2217), ""))</f>
        <v/>
      </c>
      <c r="BO2217" s="61" t="str">
        <f>IF($B2217="", "", IF(COUNTIF(BP2217:$BY2217, "")=BO$8, IF(P2217="", "", P2217), ""))</f>
        <v/>
      </c>
      <c r="BP2217" s="61" t="str">
        <f>IF($B2217="", "", IF(COUNTIF(BQ2217:$BY2217, "")=BP$8, IF(Q2217="", "", Q2217), ""))</f>
        <v/>
      </c>
      <c r="BQ2217" s="61" t="str">
        <f>IF($B2217="", "", IF(COUNTIF(BR2217:$BY2217, "")=BQ$8, IF(R2217="", "", R2217), ""))</f>
        <v/>
      </c>
      <c r="BR2217" s="61" t="str">
        <f>IF($B2217="", "", IF(COUNTIF(BS2217:$BY2217, "")=BR$8, IF(S2217="", "", S2217), ""))</f>
        <v/>
      </c>
      <c r="BS2217" s="61" t="str">
        <f>IF($B2217="", "", IF(COUNTIF(BT2217:$BY2217, "")=BS$8, IF(T2217="", "", T2217), ""))</f>
        <v/>
      </c>
      <c r="BT2217" s="61" t="str">
        <f>IF($B2217="", "", IF(COUNTIF(BU2217:$BY2217, "")=BT$8, IF(U2217="", "", U2217), ""))</f>
        <v/>
      </c>
      <c r="BU2217" s="61" t="str">
        <f>IF($B2217="", "", IF(COUNTIF(BV2217:$BY2217, "")=BU$8, IF(V2217="", "", V2217), ""))</f>
        <v/>
      </c>
      <c r="BV2217" s="61" t="str">
        <f>IF($B2217="", "", IF(COUNTIF(BW2217:$BY2217, "")=BV$8, IF(W2217="", "", W2217), ""))</f>
        <v/>
      </c>
      <c r="BW2217" s="61" t="str">
        <f>IF($B2217="", "", IF(COUNTIF(BX2217:$BY2217, "")=BW$8, IF(X2217="", "", X2217), ""))</f>
        <v/>
      </c>
      <c r="BX2217" s="61" t="str">
        <f>IF($B2217="", "", IF(COUNTIF(BY2217:$BY2217, "")=BX$8, IF(Y2217="", "", Y2217), ""))</f>
        <v/>
      </c>
      <c r="BY2217" s="50" t="str">
        <f t="shared" si="909"/>
        <v/>
      </c>
      <c r="CA2217" s="6" t="str">
        <f t="shared" si="910"/>
        <v/>
      </c>
      <c r="CB2217" s="6" t="str">
        <f>IF(CA2217="", "", RANK(CA2217, $CA$9:$CA$2508, 0)+COUNTIF($CA$9:CA2217, CA2217)-1)</f>
        <v/>
      </c>
    </row>
    <row r="2218" spans="1:80" x14ac:dyDescent="0.25">
      <c r="A2218" s="22"/>
      <c r="B2218" s="121" t="str">
        <f>IF('Stock Details'!B2217="", "", 'Stock Details'!B2217)</f>
        <v/>
      </c>
      <c r="C2218" s="22"/>
      <c r="D2218" s="130"/>
      <c r="E2218" s="122"/>
      <c r="F2218" s="131"/>
      <c r="G2218" s="22"/>
      <c r="H2218" s="130" t="str">
        <f t="shared" si="895"/>
        <v/>
      </c>
      <c r="I2218" s="122"/>
      <c r="J2218" s="131"/>
      <c r="K2218" s="22"/>
      <c r="L2218" s="130" t="str">
        <f t="shared" si="896"/>
        <v/>
      </c>
      <c r="M2218" s="122"/>
      <c r="N2218" s="131"/>
      <c r="O2218" s="22"/>
      <c r="P2218" s="130" t="str">
        <f t="shared" si="897"/>
        <v/>
      </c>
      <c r="Q2218" s="122"/>
      <c r="R2218" s="131"/>
      <c r="S2218" s="22"/>
      <c r="T2218" s="130" t="str">
        <f t="shared" si="898"/>
        <v/>
      </c>
      <c r="U2218" s="122"/>
      <c r="V2218" s="131"/>
      <c r="W2218" s="22"/>
      <c r="X2218" s="130" t="str">
        <f t="shared" si="899"/>
        <v/>
      </c>
      <c r="Y2218" s="122"/>
      <c r="Z2218" s="131"/>
      <c r="AA2218" s="22"/>
      <c r="AC2218" s="6" t="str">
        <f t="shared" si="900"/>
        <v/>
      </c>
      <c r="AE2218" s="6" t="str">
        <f t="shared" si="901"/>
        <v/>
      </c>
      <c r="AF2218" s="6" t="str">
        <f t="shared" si="902"/>
        <v/>
      </c>
      <c r="AG2218" s="6" t="str">
        <f t="shared" si="903"/>
        <v/>
      </c>
      <c r="AH2218" s="6" t="str">
        <f t="shared" si="904"/>
        <v/>
      </c>
      <c r="AI2218" s="6" t="str">
        <f t="shared" si="905"/>
        <v/>
      </c>
      <c r="AJ2218" s="6" t="str">
        <f t="shared" si="906"/>
        <v/>
      </c>
      <c r="AL2218" s="9" t="str">
        <f>IF('Stock Details'!F2217="", "", 'Stock Details'!F2217)</f>
        <v/>
      </c>
      <c r="AM2218" s="9" t="str">
        <f>IF('Stock Details'!G2217="", "", 'Stock Details'!G2217)</f>
        <v/>
      </c>
      <c r="AO2218" s="59" t="str">
        <f t="shared" si="907"/>
        <v/>
      </c>
      <c r="AP2218" s="59" t="str">
        <f t="shared" si="911"/>
        <v/>
      </c>
      <c r="AQ2218" s="59" t="str">
        <f t="shared" si="912"/>
        <v/>
      </c>
      <c r="AR2218" s="59" t="str">
        <f t="shared" si="913"/>
        <v/>
      </c>
      <c r="AS2218" s="59" t="str">
        <f t="shared" si="914"/>
        <v/>
      </c>
      <c r="AT2218" s="59" t="str">
        <f t="shared" si="915"/>
        <v/>
      </c>
      <c r="AV2218" s="59" t="str">
        <f t="shared" si="908"/>
        <v/>
      </c>
      <c r="AW2218" s="59" t="str">
        <f t="shared" si="890"/>
        <v/>
      </c>
      <c r="AX2218" s="59" t="str">
        <f t="shared" si="891"/>
        <v/>
      </c>
      <c r="AY2218" s="59" t="str">
        <f t="shared" si="892"/>
        <v/>
      </c>
      <c r="AZ2218" s="59" t="str">
        <f t="shared" si="893"/>
        <v/>
      </c>
      <c r="BA2218" s="59" t="str">
        <f t="shared" si="894"/>
        <v/>
      </c>
      <c r="BC2218" s="49" t="str">
        <f>IF($B2218="", "", IF(COUNTIF(BD2218:$BY2218, "")=BC$8, IF(D2218="", "", D2218), ""))</f>
        <v/>
      </c>
      <c r="BD2218" s="61" t="str">
        <f>IF($B2218="", "", IF(COUNTIF(BE2218:$BY2218, "")=BD$8, IF(E2218="", "", E2218), ""))</f>
        <v/>
      </c>
      <c r="BE2218" s="61" t="str">
        <f>IF($B2218="", "", IF(COUNTIF(BF2218:$BY2218, "")=BE$8, IF(F2218="", "", F2218), ""))</f>
        <v/>
      </c>
      <c r="BF2218" s="61" t="str">
        <f>IF($B2218="", "", IF(COUNTIF(BG2218:$BY2218, "")=BF$8, IF(G2218="", "", G2218), ""))</f>
        <v/>
      </c>
      <c r="BG2218" s="61" t="str">
        <f>IF($B2218="", "", IF(COUNTIF(BH2218:$BY2218, "")=BG$8, IF(H2218="", "", H2218), ""))</f>
        <v/>
      </c>
      <c r="BH2218" s="61" t="str">
        <f>IF($B2218="", "", IF(COUNTIF(BI2218:$BY2218, "")=BH$8, IF(I2218="", "", I2218), ""))</f>
        <v/>
      </c>
      <c r="BI2218" s="61" t="str">
        <f>IF($B2218="", "", IF(COUNTIF(BJ2218:$BY2218, "")=BI$8, IF(J2218="", "", J2218), ""))</f>
        <v/>
      </c>
      <c r="BJ2218" s="61" t="str">
        <f>IF($B2218="", "", IF(COUNTIF(BK2218:$BY2218, "")=BJ$8, IF(K2218="", "", K2218), ""))</f>
        <v/>
      </c>
      <c r="BK2218" s="61" t="str">
        <f>IF($B2218="", "", IF(COUNTIF(BL2218:$BY2218, "")=BK$8, IF(L2218="", "", L2218), ""))</f>
        <v/>
      </c>
      <c r="BL2218" s="61" t="str">
        <f>IF($B2218="", "", IF(COUNTIF(BM2218:$BY2218, "")=BL$8, IF(M2218="", "", M2218), ""))</f>
        <v/>
      </c>
      <c r="BM2218" s="61" t="str">
        <f>IF($B2218="", "", IF(COUNTIF(BN2218:$BY2218, "")=BM$8, IF(N2218="", "", N2218), ""))</f>
        <v/>
      </c>
      <c r="BN2218" s="61" t="str">
        <f>IF($B2218="", "", IF(COUNTIF(BO2218:$BY2218, "")=BN$8, IF(O2218="", "", O2218), ""))</f>
        <v/>
      </c>
      <c r="BO2218" s="61" t="str">
        <f>IF($B2218="", "", IF(COUNTIF(BP2218:$BY2218, "")=BO$8, IF(P2218="", "", P2218), ""))</f>
        <v/>
      </c>
      <c r="BP2218" s="61" t="str">
        <f>IF($B2218="", "", IF(COUNTIF(BQ2218:$BY2218, "")=BP$8, IF(Q2218="", "", Q2218), ""))</f>
        <v/>
      </c>
      <c r="BQ2218" s="61" t="str">
        <f>IF($B2218="", "", IF(COUNTIF(BR2218:$BY2218, "")=BQ$8, IF(R2218="", "", R2218), ""))</f>
        <v/>
      </c>
      <c r="BR2218" s="61" t="str">
        <f>IF($B2218="", "", IF(COUNTIF(BS2218:$BY2218, "")=BR$8, IF(S2218="", "", S2218), ""))</f>
        <v/>
      </c>
      <c r="BS2218" s="61" t="str">
        <f>IF($B2218="", "", IF(COUNTIF(BT2218:$BY2218, "")=BS$8, IF(T2218="", "", T2218), ""))</f>
        <v/>
      </c>
      <c r="BT2218" s="61" t="str">
        <f>IF($B2218="", "", IF(COUNTIF(BU2218:$BY2218, "")=BT$8, IF(U2218="", "", U2218), ""))</f>
        <v/>
      </c>
      <c r="BU2218" s="61" t="str">
        <f>IF($B2218="", "", IF(COUNTIF(BV2218:$BY2218, "")=BU$8, IF(V2218="", "", V2218), ""))</f>
        <v/>
      </c>
      <c r="BV2218" s="61" t="str">
        <f>IF($B2218="", "", IF(COUNTIF(BW2218:$BY2218, "")=BV$8, IF(W2218="", "", W2218), ""))</f>
        <v/>
      </c>
      <c r="BW2218" s="61" t="str">
        <f>IF($B2218="", "", IF(COUNTIF(BX2218:$BY2218, "")=BW$8, IF(X2218="", "", X2218), ""))</f>
        <v/>
      </c>
      <c r="BX2218" s="61" t="str">
        <f>IF($B2218="", "", IF(COUNTIF(BY2218:$BY2218, "")=BX$8, IF(Y2218="", "", Y2218), ""))</f>
        <v/>
      </c>
      <c r="BY2218" s="50" t="str">
        <f t="shared" si="909"/>
        <v/>
      </c>
      <c r="CA2218" s="6" t="str">
        <f t="shared" si="910"/>
        <v/>
      </c>
      <c r="CB2218" s="6" t="str">
        <f>IF(CA2218="", "", RANK(CA2218, $CA$9:$CA$2508, 0)+COUNTIF($CA$9:CA2218, CA2218)-1)</f>
        <v/>
      </c>
    </row>
    <row r="2219" spans="1:80" x14ac:dyDescent="0.25">
      <c r="A2219" s="22"/>
      <c r="B2219" s="121" t="str">
        <f>IF('Stock Details'!B2218="", "", 'Stock Details'!B2218)</f>
        <v/>
      </c>
      <c r="C2219" s="22"/>
      <c r="D2219" s="130"/>
      <c r="E2219" s="122"/>
      <c r="F2219" s="131"/>
      <c r="G2219" s="22"/>
      <c r="H2219" s="130" t="str">
        <f t="shared" si="895"/>
        <v/>
      </c>
      <c r="I2219" s="122"/>
      <c r="J2219" s="131"/>
      <c r="K2219" s="22"/>
      <c r="L2219" s="130" t="str">
        <f t="shared" si="896"/>
        <v/>
      </c>
      <c r="M2219" s="122"/>
      <c r="N2219" s="131"/>
      <c r="O2219" s="22"/>
      <c r="P2219" s="130" t="str">
        <f t="shared" si="897"/>
        <v/>
      </c>
      <c r="Q2219" s="122"/>
      <c r="R2219" s="131"/>
      <c r="S2219" s="22"/>
      <c r="T2219" s="130" t="str">
        <f t="shared" si="898"/>
        <v/>
      </c>
      <c r="U2219" s="122"/>
      <c r="V2219" s="131"/>
      <c r="W2219" s="22"/>
      <c r="X2219" s="130" t="str">
        <f t="shared" si="899"/>
        <v/>
      </c>
      <c r="Y2219" s="122"/>
      <c r="Z2219" s="131"/>
      <c r="AA2219" s="22"/>
      <c r="AC2219" s="6" t="str">
        <f t="shared" si="900"/>
        <v/>
      </c>
      <c r="AE2219" s="6" t="str">
        <f t="shared" si="901"/>
        <v/>
      </c>
      <c r="AF2219" s="6" t="str">
        <f t="shared" si="902"/>
        <v/>
      </c>
      <c r="AG2219" s="6" t="str">
        <f t="shared" si="903"/>
        <v/>
      </c>
      <c r="AH2219" s="6" t="str">
        <f t="shared" si="904"/>
        <v/>
      </c>
      <c r="AI2219" s="6" t="str">
        <f t="shared" si="905"/>
        <v/>
      </c>
      <c r="AJ2219" s="6" t="str">
        <f t="shared" si="906"/>
        <v/>
      </c>
      <c r="AL2219" s="9" t="str">
        <f>IF('Stock Details'!F2218="", "", 'Stock Details'!F2218)</f>
        <v/>
      </c>
      <c r="AM2219" s="9" t="str">
        <f>IF('Stock Details'!G2218="", "", 'Stock Details'!G2218)</f>
        <v/>
      </c>
      <c r="AO2219" s="59" t="str">
        <f t="shared" si="907"/>
        <v/>
      </c>
      <c r="AP2219" s="59" t="str">
        <f t="shared" si="911"/>
        <v/>
      </c>
      <c r="AQ2219" s="59" t="str">
        <f t="shared" si="912"/>
        <v/>
      </c>
      <c r="AR2219" s="59" t="str">
        <f t="shared" si="913"/>
        <v/>
      </c>
      <c r="AS2219" s="59" t="str">
        <f t="shared" si="914"/>
        <v/>
      </c>
      <c r="AT2219" s="59" t="str">
        <f t="shared" si="915"/>
        <v/>
      </c>
      <c r="AV2219" s="59" t="str">
        <f t="shared" si="908"/>
        <v/>
      </c>
      <c r="AW2219" s="59" t="str">
        <f t="shared" si="890"/>
        <v/>
      </c>
      <c r="AX2219" s="59" t="str">
        <f t="shared" si="891"/>
        <v/>
      </c>
      <c r="AY2219" s="59" t="str">
        <f t="shared" si="892"/>
        <v/>
      </c>
      <c r="AZ2219" s="59" t="str">
        <f t="shared" si="893"/>
        <v/>
      </c>
      <c r="BA2219" s="59" t="str">
        <f t="shared" si="894"/>
        <v/>
      </c>
      <c r="BC2219" s="49" t="str">
        <f>IF($B2219="", "", IF(COUNTIF(BD2219:$BY2219, "")=BC$8, IF(D2219="", "", D2219), ""))</f>
        <v/>
      </c>
      <c r="BD2219" s="61" t="str">
        <f>IF($B2219="", "", IF(COUNTIF(BE2219:$BY2219, "")=BD$8, IF(E2219="", "", E2219), ""))</f>
        <v/>
      </c>
      <c r="BE2219" s="61" t="str">
        <f>IF($B2219="", "", IF(COUNTIF(BF2219:$BY2219, "")=BE$8, IF(F2219="", "", F2219), ""))</f>
        <v/>
      </c>
      <c r="BF2219" s="61" t="str">
        <f>IF($B2219="", "", IF(COUNTIF(BG2219:$BY2219, "")=BF$8, IF(G2219="", "", G2219), ""))</f>
        <v/>
      </c>
      <c r="BG2219" s="61" t="str">
        <f>IF($B2219="", "", IF(COUNTIF(BH2219:$BY2219, "")=BG$8, IF(H2219="", "", H2219), ""))</f>
        <v/>
      </c>
      <c r="BH2219" s="61" t="str">
        <f>IF($B2219="", "", IF(COUNTIF(BI2219:$BY2219, "")=BH$8, IF(I2219="", "", I2219), ""))</f>
        <v/>
      </c>
      <c r="BI2219" s="61" t="str">
        <f>IF($B2219="", "", IF(COUNTIF(BJ2219:$BY2219, "")=BI$8, IF(J2219="", "", J2219), ""))</f>
        <v/>
      </c>
      <c r="BJ2219" s="61" t="str">
        <f>IF($B2219="", "", IF(COUNTIF(BK2219:$BY2219, "")=BJ$8, IF(K2219="", "", K2219), ""))</f>
        <v/>
      </c>
      <c r="BK2219" s="61" t="str">
        <f>IF($B2219="", "", IF(COUNTIF(BL2219:$BY2219, "")=BK$8, IF(L2219="", "", L2219), ""))</f>
        <v/>
      </c>
      <c r="BL2219" s="61" t="str">
        <f>IF($B2219="", "", IF(COUNTIF(BM2219:$BY2219, "")=BL$8, IF(M2219="", "", M2219), ""))</f>
        <v/>
      </c>
      <c r="BM2219" s="61" t="str">
        <f>IF($B2219="", "", IF(COUNTIF(BN2219:$BY2219, "")=BM$8, IF(N2219="", "", N2219), ""))</f>
        <v/>
      </c>
      <c r="BN2219" s="61" t="str">
        <f>IF($B2219="", "", IF(COUNTIF(BO2219:$BY2219, "")=BN$8, IF(O2219="", "", O2219), ""))</f>
        <v/>
      </c>
      <c r="BO2219" s="61" t="str">
        <f>IF($B2219="", "", IF(COUNTIF(BP2219:$BY2219, "")=BO$8, IF(P2219="", "", P2219), ""))</f>
        <v/>
      </c>
      <c r="BP2219" s="61" t="str">
        <f>IF($B2219="", "", IF(COUNTIF(BQ2219:$BY2219, "")=BP$8, IF(Q2219="", "", Q2219), ""))</f>
        <v/>
      </c>
      <c r="BQ2219" s="61" t="str">
        <f>IF($B2219="", "", IF(COUNTIF(BR2219:$BY2219, "")=BQ$8, IF(R2219="", "", R2219), ""))</f>
        <v/>
      </c>
      <c r="BR2219" s="61" t="str">
        <f>IF($B2219="", "", IF(COUNTIF(BS2219:$BY2219, "")=BR$8, IF(S2219="", "", S2219), ""))</f>
        <v/>
      </c>
      <c r="BS2219" s="61" t="str">
        <f>IF($B2219="", "", IF(COUNTIF(BT2219:$BY2219, "")=BS$8, IF(T2219="", "", T2219), ""))</f>
        <v/>
      </c>
      <c r="BT2219" s="61" t="str">
        <f>IF($B2219="", "", IF(COUNTIF(BU2219:$BY2219, "")=BT$8, IF(U2219="", "", U2219), ""))</f>
        <v/>
      </c>
      <c r="BU2219" s="61" t="str">
        <f>IF($B2219="", "", IF(COUNTIF(BV2219:$BY2219, "")=BU$8, IF(V2219="", "", V2219), ""))</f>
        <v/>
      </c>
      <c r="BV2219" s="61" t="str">
        <f>IF($B2219="", "", IF(COUNTIF(BW2219:$BY2219, "")=BV$8, IF(W2219="", "", W2219), ""))</f>
        <v/>
      </c>
      <c r="BW2219" s="61" t="str">
        <f>IF($B2219="", "", IF(COUNTIF(BX2219:$BY2219, "")=BW$8, IF(X2219="", "", X2219), ""))</f>
        <v/>
      </c>
      <c r="BX2219" s="61" t="str">
        <f>IF($B2219="", "", IF(COUNTIF(BY2219:$BY2219, "")=BX$8, IF(Y2219="", "", Y2219), ""))</f>
        <v/>
      </c>
      <c r="BY2219" s="50" t="str">
        <f t="shared" si="909"/>
        <v/>
      </c>
      <c r="CA2219" s="6" t="str">
        <f t="shared" si="910"/>
        <v/>
      </c>
      <c r="CB2219" s="6" t="str">
        <f>IF(CA2219="", "", RANK(CA2219, $CA$9:$CA$2508, 0)+COUNTIF($CA$9:CA2219, CA2219)-1)</f>
        <v/>
      </c>
    </row>
    <row r="2220" spans="1:80" x14ac:dyDescent="0.25">
      <c r="A2220" s="22"/>
      <c r="B2220" s="121" t="str">
        <f>IF('Stock Details'!B2219="", "", 'Stock Details'!B2219)</f>
        <v/>
      </c>
      <c r="C2220" s="22"/>
      <c r="D2220" s="130"/>
      <c r="E2220" s="122"/>
      <c r="F2220" s="131"/>
      <c r="G2220" s="22"/>
      <c r="H2220" s="130" t="str">
        <f t="shared" si="895"/>
        <v/>
      </c>
      <c r="I2220" s="122"/>
      <c r="J2220" s="131"/>
      <c r="K2220" s="22"/>
      <c r="L2220" s="130" t="str">
        <f t="shared" si="896"/>
        <v/>
      </c>
      <c r="M2220" s="122"/>
      <c r="N2220" s="131"/>
      <c r="O2220" s="22"/>
      <c r="P2220" s="130" t="str">
        <f t="shared" si="897"/>
        <v/>
      </c>
      <c r="Q2220" s="122"/>
      <c r="R2220" s="131"/>
      <c r="S2220" s="22"/>
      <c r="T2220" s="130" t="str">
        <f t="shared" si="898"/>
        <v/>
      </c>
      <c r="U2220" s="122"/>
      <c r="V2220" s="131"/>
      <c r="W2220" s="22"/>
      <c r="X2220" s="130" t="str">
        <f t="shared" si="899"/>
        <v/>
      </c>
      <c r="Y2220" s="122"/>
      <c r="Z2220" s="131"/>
      <c r="AA2220" s="22"/>
      <c r="AC2220" s="6" t="str">
        <f t="shared" si="900"/>
        <v/>
      </c>
      <c r="AE2220" s="6" t="str">
        <f t="shared" si="901"/>
        <v/>
      </c>
      <c r="AF2220" s="6" t="str">
        <f t="shared" si="902"/>
        <v/>
      </c>
      <c r="AG2220" s="6" t="str">
        <f t="shared" si="903"/>
        <v/>
      </c>
      <c r="AH2220" s="6" t="str">
        <f t="shared" si="904"/>
        <v/>
      </c>
      <c r="AI2220" s="6" t="str">
        <f t="shared" si="905"/>
        <v/>
      </c>
      <c r="AJ2220" s="6" t="str">
        <f t="shared" si="906"/>
        <v/>
      </c>
      <c r="AL2220" s="9" t="str">
        <f>IF('Stock Details'!F2219="", "", 'Stock Details'!F2219)</f>
        <v/>
      </c>
      <c r="AM2220" s="9" t="str">
        <f>IF('Stock Details'!G2219="", "", 'Stock Details'!G2219)</f>
        <v/>
      </c>
      <c r="AO2220" s="59" t="str">
        <f t="shared" si="907"/>
        <v/>
      </c>
      <c r="AP2220" s="59" t="str">
        <f t="shared" si="911"/>
        <v/>
      </c>
      <c r="AQ2220" s="59" t="str">
        <f t="shared" si="912"/>
        <v/>
      </c>
      <c r="AR2220" s="59" t="str">
        <f t="shared" si="913"/>
        <v/>
      </c>
      <c r="AS2220" s="59" t="str">
        <f t="shared" si="914"/>
        <v/>
      </c>
      <c r="AT2220" s="59" t="str">
        <f t="shared" si="915"/>
        <v/>
      </c>
      <c r="AV2220" s="59" t="str">
        <f t="shared" si="908"/>
        <v/>
      </c>
      <c r="AW2220" s="59" t="str">
        <f t="shared" si="890"/>
        <v/>
      </c>
      <c r="AX2220" s="59" t="str">
        <f t="shared" si="891"/>
        <v/>
      </c>
      <c r="AY2220" s="59" t="str">
        <f t="shared" si="892"/>
        <v/>
      </c>
      <c r="AZ2220" s="59" t="str">
        <f t="shared" si="893"/>
        <v/>
      </c>
      <c r="BA2220" s="59" t="str">
        <f t="shared" si="894"/>
        <v/>
      </c>
      <c r="BC2220" s="49" t="str">
        <f>IF($B2220="", "", IF(COUNTIF(BD2220:$BY2220, "")=BC$8, IF(D2220="", "", D2220), ""))</f>
        <v/>
      </c>
      <c r="BD2220" s="61" t="str">
        <f>IF($B2220="", "", IF(COUNTIF(BE2220:$BY2220, "")=BD$8, IF(E2220="", "", E2220), ""))</f>
        <v/>
      </c>
      <c r="BE2220" s="61" t="str">
        <f>IF($B2220="", "", IF(COUNTIF(BF2220:$BY2220, "")=BE$8, IF(F2220="", "", F2220), ""))</f>
        <v/>
      </c>
      <c r="BF2220" s="61" t="str">
        <f>IF($B2220="", "", IF(COUNTIF(BG2220:$BY2220, "")=BF$8, IF(G2220="", "", G2220), ""))</f>
        <v/>
      </c>
      <c r="BG2220" s="61" t="str">
        <f>IF($B2220="", "", IF(COUNTIF(BH2220:$BY2220, "")=BG$8, IF(H2220="", "", H2220), ""))</f>
        <v/>
      </c>
      <c r="BH2220" s="61" t="str">
        <f>IF($B2220="", "", IF(COUNTIF(BI2220:$BY2220, "")=BH$8, IF(I2220="", "", I2220), ""))</f>
        <v/>
      </c>
      <c r="BI2220" s="61" t="str">
        <f>IF($B2220="", "", IF(COUNTIF(BJ2220:$BY2220, "")=BI$8, IF(J2220="", "", J2220), ""))</f>
        <v/>
      </c>
      <c r="BJ2220" s="61" t="str">
        <f>IF($B2220="", "", IF(COUNTIF(BK2220:$BY2220, "")=BJ$8, IF(K2220="", "", K2220), ""))</f>
        <v/>
      </c>
      <c r="BK2220" s="61" t="str">
        <f>IF($B2220="", "", IF(COUNTIF(BL2220:$BY2220, "")=BK$8, IF(L2220="", "", L2220), ""))</f>
        <v/>
      </c>
      <c r="BL2220" s="61" t="str">
        <f>IF($B2220="", "", IF(COUNTIF(BM2220:$BY2220, "")=BL$8, IF(M2220="", "", M2220), ""))</f>
        <v/>
      </c>
      <c r="BM2220" s="61" t="str">
        <f>IF($B2220="", "", IF(COUNTIF(BN2220:$BY2220, "")=BM$8, IF(N2220="", "", N2220), ""))</f>
        <v/>
      </c>
      <c r="BN2220" s="61" t="str">
        <f>IF($B2220="", "", IF(COUNTIF(BO2220:$BY2220, "")=BN$8, IF(O2220="", "", O2220), ""))</f>
        <v/>
      </c>
      <c r="BO2220" s="61" t="str">
        <f>IF($B2220="", "", IF(COUNTIF(BP2220:$BY2220, "")=BO$8, IF(P2220="", "", P2220), ""))</f>
        <v/>
      </c>
      <c r="BP2220" s="61" t="str">
        <f>IF($B2220="", "", IF(COUNTIF(BQ2220:$BY2220, "")=BP$8, IF(Q2220="", "", Q2220), ""))</f>
        <v/>
      </c>
      <c r="BQ2220" s="61" t="str">
        <f>IF($B2220="", "", IF(COUNTIF(BR2220:$BY2220, "")=BQ$8, IF(R2220="", "", R2220), ""))</f>
        <v/>
      </c>
      <c r="BR2220" s="61" t="str">
        <f>IF($B2220="", "", IF(COUNTIF(BS2220:$BY2220, "")=BR$8, IF(S2220="", "", S2220), ""))</f>
        <v/>
      </c>
      <c r="BS2220" s="61" t="str">
        <f>IF($B2220="", "", IF(COUNTIF(BT2220:$BY2220, "")=BS$8, IF(T2220="", "", T2220), ""))</f>
        <v/>
      </c>
      <c r="BT2220" s="61" t="str">
        <f>IF($B2220="", "", IF(COUNTIF(BU2220:$BY2220, "")=BT$8, IF(U2220="", "", U2220), ""))</f>
        <v/>
      </c>
      <c r="BU2220" s="61" t="str">
        <f>IF($B2220="", "", IF(COUNTIF(BV2220:$BY2220, "")=BU$8, IF(V2220="", "", V2220), ""))</f>
        <v/>
      </c>
      <c r="BV2220" s="61" t="str">
        <f>IF($B2220="", "", IF(COUNTIF(BW2220:$BY2220, "")=BV$8, IF(W2220="", "", W2220), ""))</f>
        <v/>
      </c>
      <c r="BW2220" s="61" t="str">
        <f>IF($B2220="", "", IF(COUNTIF(BX2220:$BY2220, "")=BW$8, IF(X2220="", "", X2220), ""))</f>
        <v/>
      </c>
      <c r="BX2220" s="61" t="str">
        <f>IF($B2220="", "", IF(COUNTIF(BY2220:$BY2220, "")=BX$8, IF(Y2220="", "", Y2220), ""))</f>
        <v/>
      </c>
      <c r="BY2220" s="50" t="str">
        <f t="shared" si="909"/>
        <v/>
      </c>
      <c r="CA2220" s="6" t="str">
        <f t="shared" si="910"/>
        <v/>
      </c>
      <c r="CB2220" s="6" t="str">
        <f>IF(CA2220="", "", RANK(CA2220, $CA$9:$CA$2508, 0)+COUNTIF($CA$9:CA2220, CA2220)-1)</f>
        <v/>
      </c>
    </row>
    <row r="2221" spans="1:80" x14ac:dyDescent="0.25">
      <c r="A2221" s="22"/>
      <c r="B2221" s="121" t="str">
        <f>IF('Stock Details'!B2220="", "", 'Stock Details'!B2220)</f>
        <v/>
      </c>
      <c r="C2221" s="22"/>
      <c r="D2221" s="130"/>
      <c r="E2221" s="122"/>
      <c r="F2221" s="131"/>
      <c r="G2221" s="22"/>
      <c r="H2221" s="130" t="str">
        <f t="shared" si="895"/>
        <v/>
      </c>
      <c r="I2221" s="122"/>
      <c r="J2221" s="131"/>
      <c r="K2221" s="22"/>
      <c r="L2221" s="130" t="str">
        <f t="shared" si="896"/>
        <v/>
      </c>
      <c r="M2221" s="122"/>
      <c r="N2221" s="131"/>
      <c r="O2221" s="22"/>
      <c r="P2221" s="130" t="str">
        <f t="shared" si="897"/>
        <v/>
      </c>
      <c r="Q2221" s="122"/>
      <c r="R2221" s="131"/>
      <c r="S2221" s="22"/>
      <c r="T2221" s="130" t="str">
        <f t="shared" si="898"/>
        <v/>
      </c>
      <c r="U2221" s="122"/>
      <c r="V2221" s="131"/>
      <c r="W2221" s="22"/>
      <c r="X2221" s="130" t="str">
        <f t="shared" si="899"/>
        <v/>
      </c>
      <c r="Y2221" s="122"/>
      <c r="Z2221" s="131"/>
      <c r="AA2221" s="22"/>
      <c r="AC2221" s="6" t="str">
        <f t="shared" si="900"/>
        <v/>
      </c>
      <c r="AE2221" s="6" t="str">
        <f t="shared" si="901"/>
        <v/>
      </c>
      <c r="AF2221" s="6" t="str">
        <f t="shared" si="902"/>
        <v/>
      </c>
      <c r="AG2221" s="6" t="str">
        <f t="shared" si="903"/>
        <v/>
      </c>
      <c r="AH2221" s="6" t="str">
        <f t="shared" si="904"/>
        <v/>
      </c>
      <c r="AI2221" s="6" t="str">
        <f t="shared" si="905"/>
        <v/>
      </c>
      <c r="AJ2221" s="6" t="str">
        <f t="shared" si="906"/>
        <v/>
      </c>
      <c r="AL2221" s="9" t="str">
        <f>IF('Stock Details'!F2220="", "", 'Stock Details'!F2220)</f>
        <v/>
      </c>
      <c r="AM2221" s="9" t="str">
        <f>IF('Stock Details'!G2220="", "", 'Stock Details'!G2220)</f>
        <v/>
      </c>
      <c r="AO2221" s="59" t="str">
        <f t="shared" si="907"/>
        <v/>
      </c>
      <c r="AP2221" s="59" t="str">
        <f t="shared" si="911"/>
        <v/>
      </c>
      <c r="AQ2221" s="59" t="str">
        <f t="shared" si="912"/>
        <v/>
      </c>
      <c r="AR2221" s="59" t="str">
        <f t="shared" si="913"/>
        <v/>
      </c>
      <c r="AS2221" s="59" t="str">
        <f t="shared" si="914"/>
        <v/>
      </c>
      <c r="AT2221" s="59" t="str">
        <f t="shared" si="915"/>
        <v/>
      </c>
      <c r="AV2221" s="59" t="str">
        <f t="shared" si="908"/>
        <v/>
      </c>
      <c r="AW2221" s="59" t="str">
        <f t="shared" si="890"/>
        <v/>
      </c>
      <c r="AX2221" s="59" t="str">
        <f t="shared" si="891"/>
        <v/>
      </c>
      <c r="AY2221" s="59" t="str">
        <f t="shared" si="892"/>
        <v/>
      </c>
      <c r="AZ2221" s="59" t="str">
        <f t="shared" si="893"/>
        <v/>
      </c>
      <c r="BA2221" s="59" t="str">
        <f t="shared" si="894"/>
        <v/>
      </c>
      <c r="BC2221" s="49" t="str">
        <f>IF($B2221="", "", IF(COUNTIF(BD2221:$BY2221, "")=BC$8, IF(D2221="", "", D2221), ""))</f>
        <v/>
      </c>
      <c r="BD2221" s="61" t="str">
        <f>IF($B2221="", "", IF(COUNTIF(BE2221:$BY2221, "")=BD$8, IF(E2221="", "", E2221), ""))</f>
        <v/>
      </c>
      <c r="BE2221" s="61" t="str">
        <f>IF($B2221="", "", IF(COUNTIF(BF2221:$BY2221, "")=BE$8, IF(F2221="", "", F2221), ""))</f>
        <v/>
      </c>
      <c r="BF2221" s="61" t="str">
        <f>IF($B2221="", "", IF(COUNTIF(BG2221:$BY2221, "")=BF$8, IF(G2221="", "", G2221), ""))</f>
        <v/>
      </c>
      <c r="BG2221" s="61" t="str">
        <f>IF($B2221="", "", IF(COUNTIF(BH2221:$BY2221, "")=BG$8, IF(H2221="", "", H2221), ""))</f>
        <v/>
      </c>
      <c r="BH2221" s="61" t="str">
        <f>IF($B2221="", "", IF(COUNTIF(BI2221:$BY2221, "")=BH$8, IF(I2221="", "", I2221), ""))</f>
        <v/>
      </c>
      <c r="BI2221" s="61" t="str">
        <f>IF($B2221="", "", IF(COUNTIF(BJ2221:$BY2221, "")=BI$8, IF(J2221="", "", J2221), ""))</f>
        <v/>
      </c>
      <c r="BJ2221" s="61" t="str">
        <f>IF($B2221="", "", IF(COUNTIF(BK2221:$BY2221, "")=BJ$8, IF(K2221="", "", K2221), ""))</f>
        <v/>
      </c>
      <c r="BK2221" s="61" t="str">
        <f>IF($B2221="", "", IF(COUNTIF(BL2221:$BY2221, "")=BK$8, IF(L2221="", "", L2221), ""))</f>
        <v/>
      </c>
      <c r="BL2221" s="61" t="str">
        <f>IF($B2221="", "", IF(COUNTIF(BM2221:$BY2221, "")=BL$8, IF(M2221="", "", M2221), ""))</f>
        <v/>
      </c>
      <c r="BM2221" s="61" t="str">
        <f>IF($B2221="", "", IF(COUNTIF(BN2221:$BY2221, "")=BM$8, IF(N2221="", "", N2221), ""))</f>
        <v/>
      </c>
      <c r="BN2221" s="61" t="str">
        <f>IF($B2221="", "", IF(COUNTIF(BO2221:$BY2221, "")=BN$8, IF(O2221="", "", O2221), ""))</f>
        <v/>
      </c>
      <c r="BO2221" s="61" t="str">
        <f>IF($B2221="", "", IF(COUNTIF(BP2221:$BY2221, "")=BO$8, IF(P2221="", "", P2221), ""))</f>
        <v/>
      </c>
      <c r="BP2221" s="61" t="str">
        <f>IF($B2221="", "", IF(COUNTIF(BQ2221:$BY2221, "")=BP$8, IF(Q2221="", "", Q2221), ""))</f>
        <v/>
      </c>
      <c r="BQ2221" s="61" t="str">
        <f>IF($B2221="", "", IF(COUNTIF(BR2221:$BY2221, "")=BQ$8, IF(R2221="", "", R2221), ""))</f>
        <v/>
      </c>
      <c r="BR2221" s="61" t="str">
        <f>IF($B2221="", "", IF(COUNTIF(BS2221:$BY2221, "")=BR$8, IF(S2221="", "", S2221), ""))</f>
        <v/>
      </c>
      <c r="BS2221" s="61" t="str">
        <f>IF($B2221="", "", IF(COUNTIF(BT2221:$BY2221, "")=BS$8, IF(T2221="", "", T2221), ""))</f>
        <v/>
      </c>
      <c r="BT2221" s="61" t="str">
        <f>IF($B2221="", "", IF(COUNTIF(BU2221:$BY2221, "")=BT$8, IF(U2221="", "", U2221), ""))</f>
        <v/>
      </c>
      <c r="BU2221" s="61" t="str">
        <f>IF($B2221="", "", IF(COUNTIF(BV2221:$BY2221, "")=BU$8, IF(V2221="", "", V2221), ""))</f>
        <v/>
      </c>
      <c r="BV2221" s="61" t="str">
        <f>IF($B2221="", "", IF(COUNTIF(BW2221:$BY2221, "")=BV$8, IF(W2221="", "", W2221), ""))</f>
        <v/>
      </c>
      <c r="BW2221" s="61" t="str">
        <f>IF($B2221="", "", IF(COUNTIF(BX2221:$BY2221, "")=BW$8, IF(X2221="", "", X2221), ""))</f>
        <v/>
      </c>
      <c r="BX2221" s="61" t="str">
        <f>IF($B2221="", "", IF(COUNTIF(BY2221:$BY2221, "")=BX$8, IF(Y2221="", "", Y2221), ""))</f>
        <v/>
      </c>
      <c r="BY2221" s="50" t="str">
        <f t="shared" si="909"/>
        <v/>
      </c>
      <c r="CA2221" s="6" t="str">
        <f t="shared" si="910"/>
        <v/>
      </c>
      <c r="CB2221" s="6" t="str">
        <f>IF(CA2221="", "", RANK(CA2221, $CA$9:$CA$2508, 0)+COUNTIF($CA$9:CA2221, CA2221)-1)</f>
        <v/>
      </c>
    </row>
    <row r="2222" spans="1:80" x14ac:dyDescent="0.25">
      <c r="A2222" s="22"/>
      <c r="B2222" s="121" t="str">
        <f>IF('Stock Details'!B2221="", "", 'Stock Details'!B2221)</f>
        <v/>
      </c>
      <c r="C2222" s="22"/>
      <c r="D2222" s="130"/>
      <c r="E2222" s="122"/>
      <c r="F2222" s="131"/>
      <c r="G2222" s="22"/>
      <c r="H2222" s="130" t="str">
        <f t="shared" si="895"/>
        <v/>
      </c>
      <c r="I2222" s="122"/>
      <c r="J2222" s="131"/>
      <c r="K2222" s="22"/>
      <c r="L2222" s="130" t="str">
        <f t="shared" si="896"/>
        <v/>
      </c>
      <c r="M2222" s="122"/>
      <c r="N2222" s="131"/>
      <c r="O2222" s="22"/>
      <c r="P2222" s="130" t="str">
        <f t="shared" si="897"/>
        <v/>
      </c>
      <c r="Q2222" s="122"/>
      <c r="R2222" s="131"/>
      <c r="S2222" s="22"/>
      <c r="T2222" s="130" t="str">
        <f t="shared" si="898"/>
        <v/>
      </c>
      <c r="U2222" s="122"/>
      <c r="V2222" s="131"/>
      <c r="W2222" s="22"/>
      <c r="X2222" s="130" t="str">
        <f t="shared" si="899"/>
        <v/>
      </c>
      <c r="Y2222" s="122"/>
      <c r="Z2222" s="131"/>
      <c r="AA2222" s="22"/>
      <c r="AC2222" s="6" t="str">
        <f t="shared" si="900"/>
        <v/>
      </c>
      <c r="AE2222" s="6" t="str">
        <f t="shared" si="901"/>
        <v/>
      </c>
      <c r="AF2222" s="6" t="str">
        <f t="shared" si="902"/>
        <v/>
      </c>
      <c r="AG2222" s="6" t="str">
        <f t="shared" si="903"/>
        <v/>
      </c>
      <c r="AH2222" s="6" t="str">
        <f t="shared" si="904"/>
        <v/>
      </c>
      <c r="AI2222" s="6" t="str">
        <f t="shared" si="905"/>
        <v/>
      </c>
      <c r="AJ2222" s="6" t="str">
        <f t="shared" si="906"/>
        <v/>
      </c>
      <c r="AL2222" s="9" t="str">
        <f>IF('Stock Details'!F2221="", "", 'Stock Details'!F2221)</f>
        <v/>
      </c>
      <c r="AM2222" s="9" t="str">
        <f>IF('Stock Details'!G2221="", "", 'Stock Details'!G2221)</f>
        <v/>
      </c>
      <c r="AO2222" s="59" t="str">
        <f t="shared" si="907"/>
        <v/>
      </c>
      <c r="AP2222" s="59" t="str">
        <f t="shared" si="911"/>
        <v/>
      </c>
      <c r="AQ2222" s="59" t="str">
        <f t="shared" si="912"/>
        <v/>
      </c>
      <c r="AR2222" s="59" t="str">
        <f t="shared" si="913"/>
        <v/>
      </c>
      <c r="AS2222" s="59" t="str">
        <f t="shared" si="914"/>
        <v/>
      </c>
      <c r="AT2222" s="59" t="str">
        <f t="shared" si="915"/>
        <v/>
      </c>
      <c r="AV2222" s="59" t="str">
        <f t="shared" si="908"/>
        <v/>
      </c>
      <c r="AW2222" s="59" t="str">
        <f t="shared" si="890"/>
        <v/>
      </c>
      <c r="AX2222" s="59" t="str">
        <f t="shared" si="891"/>
        <v/>
      </c>
      <c r="AY2222" s="59" t="str">
        <f t="shared" si="892"/>
        <v/>
      </c>
      <c r="AZ2222" s="59" t="str">
        <f t="shared" si="893"/>
        <v/>
      </c>
      <c r="BA2222" s="59" t="str">
        <f t="shared" si="894"/>
        <v/>
      </c>
      <c r="BC2222" s="49" t="str">
        <f>IF($B2222="", "", IF(COUNTIF(BD2222:$BY2222, "")=BC$8, IF(D2222="", "", D2222), ""))</f>
        <v/>
      </c>
      <c r="BD2222" s="61" t="str">
        <f>IF($B2222="", "", IF(COUNTIF(BE2222:$BY2222, "")=BD$8, IF(E2222="", "", E2222), ""))</f>
        <v/>
      </c>
      <c r="BE2222" s="61" t="str">
        <f>IF($B2222="", "", IF(COUNTIF(BF2222:$BY2222, "")=BE$8, IF(F2222="", "", F2222), ""))</f>
        <v/>
      </c>
      <c r="BF2222" s="61" t="str">
        <f>IF($B2222="", "", IF(COUNTIF(BG2222:$BY2222, "")=BF$8, IF(G2222="", "", G2222), ""))</f>
        <v/>
      </c>
      <c r="BG2222" s="61" t="str">
        <f>IF($B2222="", "", IF(COUNTIF(BH2222:$BY2222, "")=BG$8, IF(H2222="", "", H2222), ""))</f>
        <v/>
      </c>
      <c r="BH2222" s="61" t="str">
        <f>IF($B2222="", "", IF(COUNTIF(BI2222:$BY2222, "")=BH$8, IF(I2222="", "", I2222), ""))</f>
        <v/>
      </c>
      <c r="BI2222" s="61" t="str">
        <f>IF($B2222="", "", IF(COUNTIF(BJ2222:$BY2222, "")=BI$8, IF(J2222="", "", J2222), ""))</f>
        <v/>
      </c>
      <c r="BJ2222" s="61" t="str">
        <f>IF($B2222="", "", IF(COUNTIF(BK2222:$BY2222, "")=BJ$8, IF(K2222="", "", K2222), ""))</f>
        <v/>
      </c>
      <c r="BK2222" s="61" t="str">
        <f>IF($B2222="", "", IF(COUNTIF(BL2222:$BY2222, "")=BK$8, IF(L2222="", "", L2222), ""))</f>
        <v/>
      </c>
      <c r="BL2222" s="61" t="str">
        <f>IF($B2222="", "", IF(COUNTIF(BM2222:$BY2222, "")=BL$8, IF(M2222="", "", M2222), ""))</f>
        <v/>
      </c>
      <c r="BM2222" s="61" t="str">
        <f>IF($B2222="", "", IF(COUNTIF(BN2222:$BY2222, "")=BM$8, IF(N2222="", "", N2222), ""))</f>
        <v/>
      </c>
      <c r="BN2222" s="61" t="str">
        <f>IF($B2222="", "", IF(COUNTIF(BO2222:$BY2222, "")=BN$8, IF(O2222="", "", O2222), ""))</f>
        <v/>
      </c>
      <c r="BO2222" s="61" t="str">
        <f>IF($B2222="", "", IF(COUNTIF(BP2222:$BY2222, "")=BO$8, IF(P2222="", "", P2222), ""))</f>
        <v/>
      </c>
      <c r="BP2222" s="61" t="str">
        <f>IF($B2222="", "", IF(COUNTIF(BQ2222:$BY2222, "")=BP$8, IF(Q2222="", "", Q2222), ""))</f>
        <v/>
      </c>
      <c r="BQ2222" s="61" t="str">
        <f>IF($B2222="", "", IF(COUNTIF(BR2222:$BY2222, "")=BQ$8, IF(R2222="", "", R2222), ""))</f>
        <v/>
      </c>
      <c r="BR2222" s="61" t="str">
        <f>IF($B2222="", "", IF(COUNTIF(BS2222:$BY2222, "")=BR$8, IF(S2222="", "", S2222), ""))</f>
        <v/>
      </c>
      <c r="BS2222" s="61" t="str">
        <f>IF($B2222="", "", IF(COUNTIF(BT2222:$BY2222, "")=BS$8, IF(T2222="", "", T2222), ""))</f>
        <v/>
      </c>
      <c r="BT2222" s="61" t="str">
        <f>IF($B2222="", "", IF(COUNTIF(BU2222:$BY2222, "")=BT$8, IF(U2222="", "", U2222), ""))</f>
        <v/>
      </c>
      <c r="BU2222" s="61" t="str">
        <f>IF($B2222="", "", IF(COUNTIF(BV2222:$BY2222, "")=BU$8, IF(V2222="", "", V2222), ""))</f>
        <v/>
      </c>
      <c r="BV2222" s="61" t="str">
        <f>IF($B2222="", "", IF(COUNTIF(BW2222:$BY2222, "")=BV$8, IF(W2222="", "", W2222), ""))</f>
        <v/>
      </c>
      <c r="BW2222" s="61" t="str">
        <f>IF($B2222="", "", IF(COUNTIF(BX2222:$BY2222, "")=BW$8, IF(X2222="", "", X2222), ""))</f>
        <v/>
      </c>
      <c r="BX2222" s="61" t="str">
        <f>IF($B2222="", "", IF(COUNTIF(BY2222:$BY2222, "")=BX$8, IF(Y2222="", "", Y2222), ""))</f>
        <v/>
      </c>
      <c r="BY2222" s="50" t="str">
        <f t="shared" si="909"/>
        <v/>
      </c>
      <c r="CA2222" s="6" t="str">
        <f t="shared" si="910"/>
        <v/>
      </c>
      <c r="CB2222" s="6" t="str">
        <f>IF(CA2222="", "", RANK(CA2222, $CA$9:$CA$2508, 0)+COUNTIF($CA$9:CA2222, CA2222)-1)</f>
        <v/>
      </c>
    </row>
    <row r="2223" spans="1:80" x14ac:dyDescent="0.25">
      <c r="A2223" s="22"/>
      <c r="B2223" s="121" t="str">
        <f>IF('Stock Details'!B2222="", "", 'Stock Details'!B2222)</f>
        <v/>
      </c>
      <c r="C2223" s="22"/>
      <c r="D2223" s="130"/>
      <c r="E2223" s="122"/>
      <c r="F2223" s="131"/>
      <c r="G2223" s="22"/>
      <c r="H2223" s="130" t="str">
        <f t="shared" si="895"/>
        <v/>
      </c>
      <c r="I2223" s="122"/>
      <c r="J2223" s="131"/>
      <c r="K2223" s="22"/>
      <c r="L2223" s="130" t="str">
        <f t="shared" si="896"/>
        <v/>
      </c>
      <c r="M2223" s="122"/>
      <c r="N2223" s="131"/>
      <c r="O2223" s="22"/>
      <c r="P2223" s="130" t="str">
        <f t="shared" si="897"/>
        <v/>
      </c>
      <c r="Q2223" s="122"/>
      <c r="R2223" s="131"/>
      <c r="S2223" s="22"/>
      <c r="T2223" s="130" t="str">
        <f t="shared" si="898"/>
        <v/>
      </c>
      <c r="U2223" s="122"/>
      <c r="V2223" s="131"/>
      <c r="W2223" s="22"/>
      <c r="X2223" s="130" t="str">
        <f t="shared" si="899"/>
        <v/>
      </c>
      <c r="Y2223" s="122"/>
      <c r="Z2223" s="131"/>
      <c r="AA2223" s="22"/>
      <c r="AC2223" s="6" t="str">
        <f t="shared" si="900"/>
        <v/>
      </c>
      <c r="AE2223" s="6" t="str">
        <f t="shared" si="901"/>
        <v/>
      </c>
      <c r="AF2223" s="6" t="str">
        <f t="shared" si="902"/>
        <v/>
      </c>
      <c r="AG2223" s="6" t="str">
        <f t="shared" si="903"/>
        <v/>
      </c>
      <c r="AH2223" s="6" t="str">
        <f t="shared" si="904"/>
        <v/>
      </c>
      <c r="AI2223" s="6" t="str">
        <f t="shared" si="905"/>
        <v/>
      </c>
      <c r="AJ2223" s="6" t="str">
        <f t="shared" si="906"/>
        <v/>
      </c>
      <c r="AL2223" s="9" t="str">
        <f>IF('Stock Details'!F2222="", "", 'Stock Details'!F2222)</f>
        <v/>
      </c>
      <c r="AM2223" s="9" t="str">
        <f>IF('Stock Details'!G2222="", "", 'Stock Details'!G2222)</f>
        <v/>
      </c>
      <c r="AO2223" s="59" t="str">
        <f t="shared" si="907"/>
        <v/>
      </c>
      <c r="AP2223" s="59" t="str">
        <f t="shared" si="911"/>
        <v/>
      </c>
      <c r="AQ2223" s="59" t="str">
        <f t="shared" si="912"/>
        <v/>
      </c>
      <c r="AR2223" s="59" t="str">
        <f t="shared" si="913"/>
        <v/>
      </c>
      <c r="AS2223" s="59" t="str">
        <f t="shared" si="914"/>
        <v/>
      </c>
      <c r="AT2223" s="59" t="str">
        <f t="shared" si="915"/>
        <v/>
      </c>
      <c r="AV2223" s="59" t="str">
        <f t="shared" si="908"/>
        <v/>
      </c>
      <c r="AW2223" s="59" t="str">
        <f t="shared" si="890"/>
        <v/>
      </c>
      <c r="AX2223" s="59" t="str">
        <f t="shared" si="891"/>
        <v/>
      </c>
      <c r="AY2223" s="59" t="str">
        <f t="shared" si="892"/>
        <v/>
      </c>
      <c r="AZ2223" s="59" t="str">
        <f t="shared" si="893"/>
        <v/>
      </c>
      <c r="BA2223" s="59" t="str">
        <f t="shared" si="894"/>
        <v/>
      </c>
      <c r="BC2223" s="49" t="str">
        <f>IF($B2223="", "", IF(COUNTIF(BD2223:$BY2223, "")=BC$8, IF(D2223="", "", D2223), ""))</f>
        <v/>
      </c>
      <c r="BD2223" s="61" t="str">
        <f>IF($B2223="", "", IF(COUNTIF(BE2223:$BY2223, "")=BD$8, IF(E2223="", "", E2223), ""))</f>
        <v/>
      </c>
      <c r="BE2223" s="61" t="str">
        <f>IF($B2223="", "", IF(COUNTIF(BF2223:$BY2223, "")=BE$8, IF(F2223="", "", F2223), ""))</f>
        <v/>
      </c>
      <c r="BF2223" s="61" t="str">
        <f>IF($B2223="", "", IF(COUNTIF(BG2223:$BY2223, "")=BF$8, IF(G2223="", "", G2223), ""))</f>
        <v/>
      </c>
      <c r="BG2223" s="61" t="str">
        <f>IF($B2223="", "", IF(COUNTIF(BH2223:$BY2223, "")=BG$8, IF(H2223="", "", H2223), ""))</f>
        <v/>
      </c>
      <c r="BH2223" s="61" t="str">
        <f>IF($B2223="", "", IF(COUNTIF(BI2223:$BY2223, "")=BH$8, IF(I2223="", "", I2223), ""))</f>
        <v/>
      </c>
      <c r="BI2223" s="61" t="str">
        <f>IF($B2223="", "", IF(COUNTIF(BJ2223:$BY2223, "")=BI$8, IF(J2223="", "", J2223), ""))</f>
        <v/>
      </c>
      <c r="BJ2223" s="61" t="str">
        <f>IF($B2223="", "", IF(COUNTIF(BK2223:$BY2223, "")=BJ$8, IF(K2223="", "", K2223), ""))</f>
        <v/>
      </c>
      <c r="BK2223" s="61" t="str">
        <f>IF($B2223="", "", IF(COUNTIF(BL2223:$BY2223, "")=BK$8, IF(L2223="", "", L2223), ""))</f>
        <v/>
      </c>
      <c r="BL2223" s="61" t="str">
        <f>IF($B2223="", "", IF(COUNTIF(BM2223:$BY2223, "")=BL$8, IF(M2223="", "", M2223), ""))</f>
        <v/>
      </c>
      <c r="BM2223" s="61" t="str">
        <f>IF($B2223="", "", IF(COUNTIF(BN2223:$BY2223, "")=BM$8, IF(N2223="", "", N2223), ""))</f>
        <v/>
      </c>
      <c r="BN2223" s="61" t="str">
        <f>IF($B2223="", "", IF(COUNTIF(BO2223:$BY2223, "")=BN$8, IF(O2223="", "", O2223), ""))</f>
        <v/>
      </c>
      <c r="BO2223" s="61" t="str">
        <f>IF($B2223="", "", IF(COUNTIF(BP2223:$BY2223, "")=BO$8, IF(P2223="", "", P2223), ""))</f>
        <v/>
      </c>
      <c r="BP2223" s="61" t="str">
        <f>IF($B2223="", "", IF(COUNTIF(BQ2223:$BY2223, "")=BP$8, IF(Q2223="", "", Q2223), ""))</f>
        <v/>
      </c>
      <c r="BQ2223" s="61" t="str">
        <f>IF($B2223="", "", IF(COUNTIF(BR2223:$BY2223, "")=BQ$8, IF(R2223="", "", R2223), ""))</f>
        <v/>
      </c>
      <c r="BR2223" s="61" t="str">
        <f>IF($B2223="", "", IF(COUNTIF(BS2223:$BY2223, "")=BR$8, IF(S2223="", "", S2223), ""))</f>
        <v/>
      </c>
      <c r="BS2223" s="61" t="str">
        <f>IF($B2223="", "", IF(COUNTIF(BT2223:$BY2223, "")=BS$8, IF(T2223="", "", T2223), ""))</f>
        <v/>
      </c>
      <c r="BT2223" s="61" t="str">
        <f>IF($B2223="", "", IF(COUNTIF(BU2223:$BY2223, "")=BT$8, IF(U2223="", "", U2223), ""))</f>
        <v/>
      </c>
      <c r="BU2223" s="61" t="str">
        <f>IF($B2223="", "", IF(COUNTIF(BV2223:$BY2223, "")=BU$8, IF(V2223="", "", V2223), ""))</f>
        <v/>
      </c>
      <c r="BV2223" s="61" t="str">
        <f>IF($B2223="", "", IF(COUNTIF(BW2223:$BY2223, "")=BV$8, IF(W2223="", "", W2223), ""))</f>
        <v/>
      </c>
      <c r="BW2223" s="61" t="str">
        <f>IF($B2223="", "", IF(COUNTIF(BX2223:$BY2223, "")=BW$8, IF(X2223="", "", X2223), ""))</f>
        <v/>
      </c>
      <c r="BX2223" s="61" t="str">
        <f>IF($B2223="", "", IF(COUNTIF(BY2223:$BY2223, "")=BX$8, IF(Y2223="", "", Y2223), ""))</f>
        <v/>
      </c>
      <c r="BY2223" s="50" t="str">
        <f t="shared" si="909"/>
        <v/>
      </c>
      <c r="CA2223" s="6" t="str">
        <f t="shared" si="910"/>
        <v/>
      </c>
      <c r="CB2223" s="6" t="str">
        <f>IF(CA2223="", "", RANK(CA2223, $CA$9:$CA$2508, 0)+COUNTIF($CA$9:CA2223, CA2223)-1)</f>
        <v/>
      </c>
    </row>
    <row r="2224" spans="1:80" x14ac:dyDescent="0.25">
      <c r="A2224" s="22"/>
      <c r="B2224" s="121" t="str">
        <f>IF('Stock Details'!B2223="", "", 'Stock Details'!B2223)</f>
        <v/>
      </c>
      <c r="C2224" s="22"/>
      <c r="D2224" s="130"/>
      <c r="E2224" s="122"/>
      <c r="F2224" s="131"/>
      <c r="G2224" s="22"/>
      <c r="H2224" s="130" t="str">
        <f t="shared" si="895"/>
        <v/>
      </c>
      <c r="I2224" s="122"/>
      <c r="J2224" s="131"/>
      <c r="K2224" s="22"/>
      <c r="L2224" s="130" t="str">
        <f t="shared" si="896"/>
        <v/>
      </c>
      <c r="M2224" s="122"/>
      <c r="N2224" s="131"/>
      <c r="O2224" s="22"/>
      <c r="P2224" s="130" t="str">
        <f t="shared" si="897"/>
        <v/>
      </c>
      <c r="Q2224" s="122"/>
      <c r="R2224" s="131"/>
      <c r="S2224" s="22"/>
      <c r="T2224" s="130" t="str">
        <f t="shared" si="898"/>
        <v/>
      </c>
      <c r="U2224" s="122"/>
      <c r="V2224" s="131"/>
      <c r="W2224" s="22"/>
      <c r="X2224" s="130" t="str">
        <f t="shared" si="899"/>
        <v/>
      </c>
      <c r="Y2224" s="122"/>
      <c r="Z2224" s="131"/>
      <c r="AA2224" s="22"/>
      <c r="AC2224" s="6" t="str">
        <f t="shared" si="900"/>
        <v/>
      </c>
      <c r="AE2224" s="6" t="str">
        <f t="shared" si="901"/>
        <v/>
      </c>
      <c r="AF2224" s="6" t="str">
        <f t="shared" si="902"/>
        <v/>
      </c>
      <c r="AG2224" s="6" t="str">
        <f t="shared" si="903"/>
        <v/>
      </c>
      <c r="AH2224" s="6" t="str">
        <f t="shared" si="904"/>
        <v/>
      </c>
      <c r="AI2224" s="6" t="str">
        <f t="shared" si="905"/>
        <v/>
      </c>
      <c r="AJ2224" s="6" t="str">
        <f t="shared" si="906"/>
        <v/>
      </c>
      <c r="AL2224" s="9" t="str">
        <f>IF('Stock Details'!F2223="", "", 'Stock Details'!F2223)</f>
        <v/>
      </c>
      <c r="AM2224" s="9" t="str">
        <f>IF('Stock Details'!G2223="", "", 'Stock Details'!G2223)</f>
        <v/>
      </c>
      <c r="AO2224" s="59" t="str">
        <f t="shared" si="907"/>
        <v/>
      </c>
      <c r="AP2224" s="59" t="str">
        <f t="shared" si="911"/>
        <v/>
      </c>
      <c r="AQ2224" s="59" t="str">
        <f t="shared" si="912"/>
        <v/>
      </c>
      <c r="AR2224" s="59" t="str">
        <f t="shared" si="913"/>
        <v/>
      </c>
      <c r="AS2224" s="59" t="str">
        <f t="shared" si="914"/>
        <v/>
      </c>
      <c r="AT2224" s="59" t="str">
        <f t="shared" si="915"/>
        <v/>
      </c>
      <c r="AV2224" s="59" t="str">
        <f t="shared" si="908"/>
        <v/>
      </c>
      <c r="AW2224" s="59" t="str">
        <f t="shared" si="890"/>
        <v/>
      </c>
      <c r="AX2224" s="59" t="str">
        <f t="shared" si="891"/>
        <v/>
      </c>
      <c r="AY2224" s="59" t="str">
        <f t="shared" si="892"/>
        <v/>
      </c>
      <c r="AZ2224" s="59" t="str">
        <f t="shared" si="893"/>
        <v/>
      </c>
      <c r="BA2224" s="59" t="str">
        <f t="shared" si="894"/>
        <v/>
      </c>
      <c r="BC2224" s="49" t="str">
        <f>IF($B2224="", "", IF(COUNTIF(BD2224:$BY2224, "")=BC$8, IF(D2224="", "", D2224), ""))</f>
        <v/>
      </c>
      <c r="BD2224" s="61" t="str">
        <f>IF($B2224="", "", IF(COUNTIF(BE2224:$BY2224, "")=BD$8, IF(E2224="", "", E2224), ""))</f>
        <v/>
      </c>
      <c r="BE2224" s="61" t="str">
        <f>IF($B2224="", "", IF(COUNTIF(BF2224:$BY2224, "")=BE$8, IF(F2224="", "", F2224), ""))</f>
        <v/>
      </c>
      <c r="BF2224" s="61" t="str">
        <f>IF($B2224="", "", IF(COUNTIF(BG2224:$BY2224, "")=BF$8, IF(G2224="", "", G2224), ""))</f>
        <v/>
      </c>
      <c r="BG2224" s="61" t="str">
        <f>IF($B2224="", "", IF(COUNTIF(BH2224:$BY2224, "")=BG$8, IF(H2224="", "", H2224), ""))</f>
        <v/>
      </c>
      <c r="BH2224" s="61" t="str">
        <f>IF($B2224="", "", IF(COUNTIF(BI2224:$BY2224, "")=BH$8, IF(I2224="", "", I2224), ""))</f>
        <v/>
      </c>
      <c r="BI2224" s="61" t="str">
        <f>IF($B2224="", "", IF(COUNTIF(BJ2224:$BY2224, "")=BI$8, IF(J2224="", "", J2224), ""))</f>
        <v/>
      </c>
      <c r="BJ2224" s="61" t="str">
        <f>IF($B2224="", "", IF(COUNTIF(BK2224:$BY2224, "")=BJ$8, IF(K2224="", "", K2224), ""))</f>
        <v/>
      </c>
      <c r="BK2224" s="61" t="str">
        <f>IF($B2224="", "", IF(COUNTIF(BL2224:$BY2224, "")=BK$8, IF(L2224="", "", L2224), ""))</f>
        <v/>
      </c>
      <c r="BL2224" s="61" t="str">
        <f>IF($B2224="", "", IF(COUNTIF(BM2224:$BY2224, "")=BL$8, IF(M2224="", "", M2224), ""))</f>
        <v/>
      </c>
      <c r="BM2224" s="61" t="str">
        <f>IF($B2224="", "", IF(COUNTIF(BN2224:$BY2224, "")=BM$8, IF(N2224="", "", N2224), ""))</f>
        <v/>
      </c>
      <c r="BN2224" s="61" t="str">
        <f>IF($B2224="", "", IF(COUNTIF(BO2224:$BY2224, "")=BN$8, IF(O2224="", "", O2224), ""))</f>
        <v/>
      </c>
      <c r="BO2224" s="61" t="str">
        <f>IF($B2224="", "", IF(COUNTIF(BP2224:$BY2224, "")=BO$8, IF(P2224="", "", P2224), ""))</f>
        <v/>
      </c>
      <c r="BP2224" s="61" t="str">
        <f>IF($B2224="", "", IF(COUNTIF(BQ2224:$BY2224, "")=BP$8, IF(Q2224="", "", Q2224), ""))</f>
        <v/>
      </c>
      <c r="BQ2224" s="61" t="str">
        <f>IF($B2224="", "", IF(COUNTIF(BR2224:$BY2224, "")=BQ$8, IF(R2224="", "", R2224), ""))</f>
        <v/>
      </c>
      <c r="BR2224" s="61" t="str">
        <f>IF($B2224="", "", IF(COUNTIF(BS2224:$BY2224, "")=BR$8, IF(S2224="", "", S2224), ""))</f>
        <v/>
      </c>
      <c r="BS2224" s="61" t="str">
        <f>IF($B2224="", "", IF(COUNTIF(BT2224:$BY2224, "")=BS$8, IF(T2224="", "", T2224), ""))</f>
        <v/>
      </c>
      <c r="BT2224" s="61" t="str">
        <f>IF($B2224="", "", IF(COUNTIF(BU2224:$BY2224, "")=BT$8, IF(U2224="", "", U2224), ""))</f>
        <v/>
      </c>
      <c r="BU2224" s="61" t="str">
        <f>IF($B2224="", "", IF(COUNTIF(BV2224:$BY2224, "")=BU$8, IF(V2224="", "", V2224), ""))</f>
        <v/>
      </c>
      <c r="BV2224" s="61" t="str">
        <f>IF($B2224="", "", IF(COUNTIF(BW2224:$BY2224, "")=BV$8, IF(W2224="", "", W2224), ""))</f>
        <v/>
      </c>
      <c r="BW2224" s="61" t="str">
        <f>IF($B2224="", "", IF(COUNTIF(BX2224:$BY2224, "")=BW$8, IF(X2224="", "", X2224), ""))</f>
        <v/>
      </c>
      <c r="BX2224" s="61" t="str">
        <f>IF($B2224="", "", IF(COUNTIF(BY2224:$BY2224, "")=BX$8, IF(Y2224="", "", Y2224), ""))</f>
        <v/>
      </c>
      <c r="BY2224" s="50" t="str">
        <f t="shared" si="909"/>
        <v/>
      </c>
      <c r="CA2224" s="6" t="str">
        <f t="shared" si="910"/>
        <v/>
      </c>
      <c r="CB2224" s="6" t="str">
        <f>IF(CA2224="", "", RANK(CA2224, $CA$9:$CA$2508, 0)+COUNTIF($CA$9:CA2224, CA2224)-1)</f>
        <v/>
      </c>
    </row>
    <row r="2225" spans="1:80" x14ac:dyDescent="0.25">
      <c r="A2225" s="22"/>
      <c r="B2225" s="121" t="str">
        <f>IF('Stock Details'!B2224="", "", 'Stock Details'!B2224)</f>
        <v/>
      </c>
      <c r="C2225" s="22"/>
      <c r="D2225" s="130"/>
      <c r="E2225" s="122"/>
      <c r="F2225" s="131"/>
      <c r="G2225" s="22"/>
      <c r="H2225" s="130" t="str">
        <f t="shared" si="895"/>
        <v/>
      </c>
      <c r="I2225" s="122"/>
      <c r="J2225" s="131"/>
      <c r="K2225" s="22"/>
      <c r="L2225" s="130" t="str">
        <f t="shared" si="896"/>
        <v/>
      </c>
      <c r="M2225" s="122"/>
      <c r="N2225" s="131"/>
      <c r="O2225" s="22"/>
      <c r="P2225" s="130" t="str">
        <f t="shared" si="897"/>
        <v/>
      </c>
      <c r="Q2225" s="122"/>
      <c r="R2225" s="131"/>
      <c r="S2225" s="22"/>
      <c r="T2225" s="130" t="str">
        <f t="shared" si="898"/>
        <v/>
      </c>
      <c r="U2225" s="122"/>
      <c r="V2225" s="131"/>
      <c r="W2225" s="22"/>
      <c r="X2225" s="130" t="str">
        <f t="shared" si="899"/>
        <v/>
      </c>
      <c r="Y2225" s="122"/>
      <c r="Z2225" s="131"/>
      <c r="AA2225" s="22"/>
      <c r="AC2225" s="6" t="str">
        <f t="shared" si="900"/>
        <v/>
      </c>
      <c r="AE2225" s="6" t="str">
        <f t="shared" si="901"/>
        <v/>
      </c>
      <c r="AF2225" s="6" t="str">
        <f t="shared" si="902"/>
        <v/>
      </c>
      <c r="AG2225" s="6" t="str">
        <f t="shared" si="903"/>
        <v/>
      </c>
      <c r="AH2225" s="6" t="str">
        <f t="shared" si="904"/>
        <v/>
      </c>
      <c r="AI2225" s="6" t="str">
        <f t="shared" si="905"/>
        <v/>
      </c>
      <c r="AJ2225" s="6" t="str">
        <f t="shared" si="906"/>
        <v/>
      </c>
      <c r="AL2225" s="9" t="str">
        <f>IF('Stock Details'!F2224="", "", 'Stock Details'!F2224)</f>
        <v/>
      </c>
      <c r="AM2225" s="9" t="str">
        <f>IF('Stock Details'!G2224="", "", 'Stock Details'!G2224)</f>
        <v/>
      </c>
      <c r="AO2225" s="59" t="str">
        <f t="shared" si="907"/>
        <v/>
      </c>
      <c r="AP2225" s="59" t="str">
        <f t="shared" si="911"/>
        <v/>
      </c>
      <c r="AQ2225" s="59" t="str">
        <f t="shared" si="912"/>
        <v/>
      </c>
      <c r="AR2225" s="59" t="str">
        <f t="shared" si="913"/>
        <v/>
      </c>
      <c r="AS2225" s="59" t="str">
        <f t="shared" si="914"/>
        <v/>
      </c>
      <c r="AT2225" s="59" t="str">
        <f t="shared" si="915"/>
        <v/>
      </c>
      <c r="AV2225" s="59" t="str">
        <f t="shared" si="908"/>
        <v/>
      </c>
      <c r="AW2225" s="59" t="str">
        <f t="shared" si="890"/>
        <v/>
      </c>
      <c r="AX2225" s="59" t="str">
        <f t="shared" si="891"/>
        <v/>
      </c>
      <c r="AY2225" s="59" t="str">
        <f t="shared" si="892"/>
        <v/>
      </c>
      <c r="AZ2225" s="59" t="str">
        <f t="shared" si="893"/>
        <v/>
      </c>
      <c r="BA2225" s="59" t="str">
        <f t="shared" si="894"/>
        <v/>
      </c>
      <c r="BC2225" s="49" t="str">
        <f>IF($B2225="", "", IF(COUNTIF(BD2225:$BY2225, "")=BC$8, IF(D2225="", "", D2225), ""))</f>
        <v/>
      </c>
      <c r="BD2225" s="61" t="str">
        <f>IF($B2225="", "", IF(COUNTIF(BE2225:$BY2225, "")=BD$8, IF(E2225="", "", E2225), ""))</f>
        <v/>
      </c>
      <c r="BE2225" s="61" t="str">
        <f>IF($B2225="", "", IF(COUNTIF(BF2225:$BY2225, "")=BE$8, IF(F2225="", "", F2225), ""))</f>
        <v/>
      </c>
      <c r="BF2225" s="61" t="str">
        <f>IF($B2225="", "", IF(COUNTIF(BG2225:$BY2225, "")=BF$8, IF(G2225="", "", G2225), ""))</f>
        <v/>
      </c>
      <c r="BG2225" s="61" t="str">
        <f>IF($B2225="", "", IF(COUNTIF(BH2225:$BY2225, "")=BG$8, IF(H2225="", "", H2225), ""))</f>
        <v/>
      </c>
      <c r="BH2225" s="61" t="str">
        <f>IF($B2225="", "", IF(COUNTIF(BI2225:$BY2225, "")=BH$8, IF(I2225="", "", I2225), ""))</f>
        <v/>
      </c>
      <c r="BI2225" s="61" t="str">
        <f>IF($B2225="", "", IF(COUNTIF(BJ2225:$BY2225, "")=BI$8, IF(J2225="", "", J2225), ""))</f>
        <v/>
      </c>
      <c r="BJ2225" s="61" t="str">
        <f>IF($B2225="", "", IF(COUNTIF(BK2225:$BY2225, "")=BJ$8, IF(K2225="", "", K2225), ""))</f>
        <v/>
      </c>
      <c r="BK2225" s="61" t="str">
        <f>IF($B2225="", "", IF(COUNTIF(BL2225:$BY2225, "")=BK$8, IF(L2225="", "", L2225), ""))</f>
        <v/>
      </c>
      <c r="BL2225" s="61" t="str">
        <f>IF($B2225="", "", IF(COUNTIF(BM2225:$BY2225, "")=BL$8, IF(M2225="", "", M2225), ""))</f>
        <v/>
      </c>
      <c r="BM2225" s="61" t="str">
        <f>IF($B2225="", "", IF(COUNTIF(BN2225:$BY2225, "")=BM$8, IF(N2225="", "", N2225), ""))</f>
        <v/>
      </c>
      <c r="BN2225" s="61" t="str">
        <f>IF($B2225="", "", IF(COUNTIF(BO2225:$BY2225, "")=BN$8, IF(O2225="", "", O2225), ""))</f>
        <v/>
      </c>
      <c r="BO2225" s="61" t="str">
        <f>IF($B2225="", "", IF(COUNTIF(BP2225:$BY2225, "")=BO$8, IF(P2225="", "", P2225), ""))</f>
        <v/>
      </c>
      <c r="BP2225" s="61" t="str">
        <f>IF($B2225="", "", IF(COUNTIF(BQ2225:$BY2225, "")=BP$8, IF(Q2225="", "", Q2225), ""))</f>
        <v/>
      </c>
      <c r="BQ2225" s="61" t="str">
        <f>IF($B2225="", "", IF(COUNTIF(BR2225:$BY2225, "")=BQ$8, IF(R2225="", "", R2225), ""))</f>
        <v/>
      </c>
      <c r="BR2225" s="61" t="str">
        <f>IF($B2225="", "", IF(COUNTIF(BS2225:$BY2225, "")=BR$8, IF(S2225="", "", S2225), ""))</f>
        <v/>
      </c>
      <c r="BS2225" s="61" t="str">
        <f>IF($B2225="", "", IF(COUNTIF(BT2225:$BY2225, "")=BS$8, IF(T2225="", "", T2225), ""))</f>
        <v/>
      </c>
      <c r="BT2225" s="61" t="str">
        <f>IF($B2225="", "", IF(COUNTIF(BU2225:$BY2225, "")=BT$8, IF(U2225="", "", U2225), ""))</f>
        <v/>
      </c>
      <c r="BU2225" s="61" t="str">
        <f>IF($B2225="", "", IF(COUNTIF(BV2225:$BY2225, "")=BU$8, IF(V2225="", "", V2225), ""))</f>
        <v/>
      </c>
      <c r="BV2225" s="61" t="str">
        <f>IF($B2225="", "", IF(COUNTIF(BW2225:$BY2225, "")=BV$8, IF(W2225="", "", W2225), ""))</f>
        <v/>
      </c>
      <c r="BW2225" s="61" t="str">
        <f>IF($B2225="", "", IF(COUNTIF(BX2225:$BY2225, "")=BW$8, IF(X2225="", "", X2225), ""))</f>
        <v/>
      </c>
      <c r="BX2225" s="61" t="str">
        <f>IF($B2225="", "", IF(COUNTIF(BY2225:$BY2225, "")=BX$8, IF(Y2225="", "", Y2225), ""))</f>
        <v/>
      </c>
      <c r="BY2225" s="50" t="str">
        <f t="shared" si="909"/>
        <v/>
      </c>
      <c r="CA2225" s="6" t="str">
        <f t="shared" si="910"/>
        <v/>
      </c>
      <c r="CB2225" s="6" t="str">
        <f>IF(CA2225="", "", RANK(CA2225, $CA$9:$CA$2508, 0)+COUNTIF($CA$9:CA2225, CA2225)-1)</f>
        <v/>
      </c>
    </row>
    <row r="2226" spans="1:80" x14ac:dyDescent="0.25">
      <c r="A2226" s="22"/>
      <c r="B2226" s="121" t="str">
        <f>IF('Stock Details'!B2225="", "", 'Stock Details'!B2225)</f>
        <v/>
      </c>
      <c r="C2226" s="22"/>
      <c r="D2226" s="130"/>
      <c r="E2226" s="122"/>
      <c r="F2226" s="131"/>
      <c r="G2226" s="22"/>
      <c r="H2226" s="130" t="str">
        <f t="shared" si="895"/>
        <v/>
      </c>
      <c r="I2226" s="122"/>
      <c r="J2226" s="131"/>
      <c r="K2226" s="22"/>
      <c r="L2226" s="130" t="str">
        <f t="shared" si="896"/>
        <v/>
      </c>
      <c r="M2226" s="122"/>
      <c r="N2226" s="131"/>
      <c r="O2226" s="22"/>
      <c r="P2226" s="130" t="str">
        <f t="shared" si="897"/>
        <v/>
      </c>
      <c r="Q2226" s="122"/>
      <c r="R2226" s="131"/>
      <c r="S2226" s="22"/>
      <c r="T2226" s="130" t="str">
        <f t="shared" si="898"/>
        <v/>
      </c>
      <c r="U2226" s="122"/>
      <c r="V2226" s="131"/>
      <c r="W2226" s="22"/>
      <c r="X2226" s="130" t="str">
        <f t="shared" si="899"/>
        <v/>
      </c>
      <c r="Y2226" s="122"/>
      <c r="Z2226" s="131"/>
      <c r="AA2226" s="22"/>
      <c r="AC2226" s="6" t="str">
        <f t="shared" si="900"/>
        <v/>
      </c>
      <c r="AE2226" s="6" t="str">
        <f t="shared" si="901"/>
        <v/>
      </c>
      <c r="AF2226" s="6" t="str">
        <f t="shared" si="902"/>
        <v/>
      </c>
      <c r="AG2226" s="6" t="str">
        <f t="shared" si="903"/>
        <v/>
      </c>
      <c r="AH2226" s="6" t="str">
        <f t="shared" si="904"/>
        <v/>
      </c>
      <c r="AI2226" s="6" t="str">
        <f t="shared" si="905"/>
        <v/>
      </c>
      <c r="AJ2226" s="6" t="str">
        <f t="shared" si="906"/>
        <v/>
      </c>
      <c r="AL2226" s="9" t="str">
        <f>IF('Stock Details'!F2225="", "", 'Stock Details'!F2225)</f>
        <v/>
      </c>
      <c r="AM2226" s="9" t="str">
        <f>IF('Stock Details'!G2225="", "", 'Stock Details'!G2225)</f>
        <v/>
      </c>
      <c r="AO2226" s="59" t="str">
        <f t="shared" si="907"/>
        <v/>
      </c>
      <c r="AP2226" s="59" t="str">
        <f t="shared" si="911"/>
        <v/>
      </c>
      <c r="AQ2226" s="59" t="str">
        <f t="shared" si="912"/>
        <v/>
      </c>
      <c r="AR2226" s="59" t="str">
        <f t="shared" si="913"/>
        <v/>
      </c>
      <c r="AS2226" s="59" t="str">
        <f t="shared" si="914"/>
        <v/>
      </c>
      <c r="AT2226" s="59" t="str">
        <f t="shared" si="915"/>
        <v/>
      </c>
      <c r="AV2226" s="59" t="str">
        <f t="shared" si="908"/>
        <v/>
      </c>
      <c r="AW2226" s="59" t="str">
        <f t="shared" si="890"/>
        <v/>
      </c>
      <c r="AX2226" s="59" t="str">
        <f t="shared" si="891"/>
        <v/>
      </c>
      <c r="AY2226" s="59" t="str">
        <f t="shared" si="892"/>
        <v/>
      </c>
      <c r="AZ2226" s="59" t="str">
        <f t="shared" si="893"/>
        <v/>
      </c>
      <c r="BA2226" s="59" t="str">
        <f t="shared" si="894"/>
        <v/>
      </c>
      <c r="BC2226" s="49" t="str">
        <f>IF($B2226="", "", IF(COUNTIF(BD2226:$BY2226, "")=BC$8, IF(D2226="", "", D2226), ""))</f>
        <v/>
      </c>
      <c r="BD2226" s="61" t="str">
        <f>IF($B2226="", "", IF(COUNTIF(BE2226:$BY2226, "")=BD$8, IF(E2226="", "", E2226), ""))</f>
        <v/>
      </c>
      <c r="BE2226" s="61" t="str">
        <f>IF($B2226="", "", IF(COUNTIF(BF2226:$BY2226, "")=BE$8, IF(F2226="", "", F2226), ""))</f>
        <v/>
      </c>
      <c r="BF2226" s="61" t="str">
        <f>IF($B2226="", "", IF(COUNTIF(BG2226:$BY2226, "")=BF$8, IF(G2226="", "", G2226), ""))</f>
        <v/>
      </c>
      <c r="BG2226" s="61" t="str">
        <f>IF($B2226="", "", IF(COUNTIF(BH2226:$BY2226, "")=BG$8, IF(H2226="", "", H2226), ""))</f>
        <v/>
      </c>
      <c r="BH2226" s="61" t="str">
        <f>IF($B2226="", "", IF(COUNTIF(BI2226:$BY2226, "")=BH$8, IF(I2226="", "", I2226), ""))</f>
        <v/>
      </c>
      <c r="BI2226" s="61" t="str">
        <f>IF($B2226="", "", IF(COUNTIF(BJ2226:$BY2226, "")=BI$8, IF(J2226="", "", J2226), ""))</f>
        <v/>
      </c>
      <c r="BJ2226" s="61" t="str">
        <f>IF($B2226="", "", IF(COUNTIF(BK2226:$BY2226, "")=BJ$8, IF(K2226="", "", K2226), ""))</f>
        <v/>
      </c>
      <c r="BK2226" s="61" t="str">
        <f>IF($B2226="", "", IF(COUNTIF(BL2226:$BY2226, "")=BK$8, IF(L2226="", "", L2226), ""))</f>
        <v/>
      </c>
      <c r="BL2226" s="61" t="str">
        <f>IF($B2226="", "", IF(COUNTIF(BM2226:$BY2226, "")=BL$8, IF(M2226="", "", M2226), ""))</f>
        <v/>
      </c>
      <c r="BM2226" s="61" t="str">
        <f>IF($B2226="", "", IF(COUNTIF(BN2226:$BY2226, "")=BM$8, IF(N2226="", "", N2226), ""))</f>
        <v/>
      </c>
      <c r="BN2226" s="61" t="str">
        <f>IF($B2226="", "", IF(COUNTIF(BO2226:$BY2226, "")=BN$8, IF(O2226="", "", O2226), ""))</f>
        <v/>
      </c>
      <c r="BO2226" s="61" t="str">
        <f>IF($B2226="", "", IF(COUNTIF(BP2226:$BY2226, "")=BO$8, IF(P2226="", "", P2226), ""))</f>
        <v/>
      </c>
      <c r="BP2226" s="61" t="str">
        <f>IF($B2226="", "", IF(COUNTIF(BQ2226:$BY2226, "")=BP$8, IF(Q2226="", "", Q2226), ""))</f>
        <v/>
      </c>
      <c r="BQ2226" s="61" t="str">
        <f>IF($B2226="", "", IF(COUNTIF(BR2226:$BY2226, "")=BQ$8, IF(R2226="", "", R2226), ""))</f>
        <v/>
      </c>
      <c r="BR2226" s="61" t="str">
        <f>IF($B2226="", "", IF(COUNTIF(BS2226:$BY2226, "")=BR$8, IF(S2226="", "", S2226), ""))</f>
        <v/>
      </c>
      <c r="BS2226" s="61" t="str">
        <f>IF($B2226="", "", IF(COUNTIF(BT2226:$BY2226, "")=BS$8, IF(T2226="", "", T2226), ""))</f>
        <v/>
      </c>
      <c r="BT2226" s="61" t="str">
        <f>IF($B2226="", "", IF(COUNTIF(BU2226:$BY2226, "")=BT$8, IF(U2226="", "", U2226), ""))</f>
        <v/>
      </c>
      <c r="BU2226" s="61" t="str">
        <f>IF($B2226="", "", IF(COUNTIF(BV2226:$BY2226, "")=BU$8, IF(V2226="", "", V2226), ""))</f>
        <v/>
      </c>
      <c r="BV2226" s="61" t="str">
        <f>IF($B2226="", "", IF(COUNTIF(BW2226:$BY2226, "")=BV$8, IF(W2226="", "", W2226), ""))</f>
        <v/>
      </c>
      <c r="BW2226" s="61" t="str">
        <f>IF($B2226="", "", IF(COUNTIF(BX2226:$BY2226, "")=BW$8, IF(X2226="", "", X2226), ""))</f>
        <v/>
      </c>
      <c r="BX2226" s="61" t="str">
        <f>IF($B2226="", "", IF(COUNTIF(BY2226:$BY2226, "")=BX$8, IF(Y2226="", "", Y2226), ""))</f>
        <v/>
      </c>
      <c r="BY2226" s="50" t="str">
        <f t="shared" si="909"/>
        <v/>
      </c>
      <c r="CA2226" s="6" t="str">
        <f t="shared" si="910"/>
        <v/>
      </c>
      <c r="CB2226" s="6" t="str">
        <f>IF(CA2226="", "", RANK(CA2226, $CA$9:$CA$2508, 0)+COUNTIF($CA$9:CA2226, CA2226)-1)</f>
        <v/>
      </c>
    </row>
    <row r="2227" spans="1:80" x14ac:dyDescent="0.25">
      <c r="A2227" s="22"/>
      <c r="B2227" s="121" t="str">
        <f>IF('Stock Details'!B2226="", "", 'Stock Details'!B2226)</f>
        <v/>
      </c>
      <c r="C2227" s="22"/>
      <c r="D2227" s="130"/>
      <c r="E2227" s="122"/>
      <c r="F2227" s="131"/>
      <c r="G2227" s="22"/>
      <c r="H2227" s="130" t="str">
        <f t="shared" si="895"/>
        <v/>
      </c>
      <c r="I2227" s="122"/>
      <c r="J2227" s="131"/>
      <c r="K2227" s="22"/>
      <c r="L2227" s="130" t="str">
        <f t="shared" si="896"/>
        <v/>
      </c>
      <c r="M2227" s="122"/>
      <c r="N2227" s="131"/>
      <c r="O2227" s="22"/>
      <c r="P2227" s="130" t="str">
        <f t="shared" si="897"/>
        <v/>
      </c>
      <c r="Q2227" s="122"/>
      <c r="R2227" s="131"/>
      <c r="S2227" s="22"/>
      <c r="T2227" s="130" t="str">
        <f t="shared" si="898"/>
        <v/>
      </c>
      <c r="U2227" s="122"/>
      <c r="V2227" s="131"/>
      <c r="W2227" s="22"/>
      <c r="X2227" s="130" t="str">
        <f t="shared" si="899"/>
        <v/>
      </c>
      <c r="Y2227" s="122"/>
      <c r="Z2227" s="131"/>
      <c r="AA2227" s="22"/>
      <c r="AC2227" s="6" t="str">
        <f t="shared" si="900"/>
        <v/>
      </c>
      <c r="AE2227" s="6" t="str">
        <f t="shared" si="901"/>
        <v/>
      </c>
      <c r="AF2227" s="6" t="str">
        <f t="shared" si="902"/>
        <v/>
      </c>
      <c r="AG2227" s="6" t="str">
        <f t="shared" si="903"/>
        <v/>
      </c>
      <c r="AH2227" s="6" t="str">
        <f t="shared" si="904"/>
        <v/>
      </c>
      <c r="AI2227" s="6" t="str">
        <f t="shared" si="905"/>
        <v/>
      </c>
      <c r="AJ2227" s="6" t="str">
        <f t="shared" si="906"/>
        <v/>
      </c>
      <c r="AL2227" s="9" t="str">
        <f>IF('Stock Details'!F2226="", "", 'Stock Details'!F2226)</f>
        <v/>
      </c>
      <c r="AM2227" s="9" t="str">
        <f>IF('Stock Details'!G2226="", "", 'Stock Details'!G2226)</f>
        <v/>
      </c>
      <c r="AO2227" s="59" t="str">
        <f t="shared" si="907"/>
        <v/>
      </c>
      <c r="AP2227" s="59" t="str">
        <f t="shared" si="911"/>
        <v/>
      </c>
      <c r="AQ2227" s="59" t="str">
        <f t="shared" si="912"/>
        <v/>
      </c>
      <c r="AR2227" s="59" t="str">
        <f t="shared" si="913"/>
        <v/>
      </c>
      <c r="AS2227" s="59" t="str">
        <f t="shared" si="914"/>
        <v/>
      </c>
      <c r="AT2227" s="59" t="str">
        <f t="shared" si="915"/>
        <v/>
      </c>
      <c r="AV2227" s="59" t="str">
        <f t="shared" si="908"/>
        <v/>
      </c>
      <c r="AW2227" s="59" t="str">
        <f t="shared" si="890"/>
        <v/>
      </c>
      <c r="AX2227" s="59" t="str">
        <f t="shared" si="891"/>
        <v/>
      </c>
      <c r="AY2227" s="59" t="str">
        <f t="shared" si="892"/>
        <v/>
      </c>
      <c r="AZ2227" s="59" t="str">
        <f t="shared" si="893"/>
        <v/>
      </c>
      <c r="BA2227" s="59" t="str">
        <f t="shared" si="894"/>
        <v/>
      </c>
      <c r="BC2227" s="49" t="str">
        <f>IF($B2227="", "", IF(COUNTIF(BD2227:$BY2227, "")=BC$8, IF(D2227="", "", D2227), ""))</f>
        <v/>
      </c>
      <c r="BD2227" s="61" t="str">
        <f>IF($B2227="", "", IF(COUNTIF(BE2227:$BY2227, "")=BD$8, IF(E2227="", "", E2227), ""))</f>
        <v/>
      </c>
      <c r="BE2227" s="61" t="str">
        <f>IF($B2227="", "", IF(COUNTIF(BF2227:$BY2227, "")=BE$8, IF(F2227="", "", F2227), ""))</f>
        <v/>
      </c>
      <c r="BF2227" s="61" t="str">
        <f>IF($B2227="", "", IF(COUNTIF(BG2227:$BY2227, "")=BF$8, IF(G2227="", "", G2227), ""))</f>
        <v/>
      </c>
      <c r="BG2227" s="61" t="str">
        <f>IF($B2227="", "", IF(COUNTIF(BH2227:$BY2227, "")=BG$8, IF(H2227="", "", H2227), ""))</f>
        <v/>
      </c>
      <c r="BH2227" s="61" t="str">
        <f>IF($B2227="", "", IF(COUNTIF(BI2227:$BY2227, "")=BH$8, IF(I2227="", "", I2227), ""))</f>
        <v/>
      </c>
      <c r="BI2227" s="61" t="str">
        <f>IF($B2227="", "", IF(COUNTIF(BJ2227:$BY2227, "")=BI$8, IF(J2227="", "", J2227), ""))</f>
        <v/>
      </c>
      <c r="BJ2227" s="61" t="str">
        <f>IF($B2227="", "", IF(COUNTIF(BK2227:$BY2227, "")=BJ$8, IF(K2227="", "", K2227), ""))</f>
        <v/>
      </c>
      <c r="BK2227" s="61" t="str">
        <f>IF($B2227="", "", IF(COUNTIF(BL2227:$BY2227, "")=BK$8, IF(L2227="", "", L2227), ""))</f>
        <v/>
      </c>
      <c r="BL2227" s="61" t="str">
        <f>IF($B2227="", "", IF(COUNTIF(BM2227:$BY2227, "")=BL$8, IF(M2227="", "", M2227), ""))</f>
        <v/>
      </c>
      <c r="BM2227" s="61" t="str">
        <f>IF($B2227="", "", IF(COUNTIF(BN2227:$BY2227, "")=BM$8, IF(N2227="", "", N2227), ""))</f>
        <v/>
      </c>
      <c r="BN2227" s="61" t="str">
        <f>IF($B2227="", "", IF(COUNTIF(BO2227:$BY2227, "")=BN$8, IF(O2227="", "", O2227), ""))</f>
        <v/>
      </c>
      <c r="BO2227" s="61" t="str">
        <f>IF($B2227="", "", IF(COUNTIF(BP2227:$BY2227, "")=BO$8, IF(P2227="", "", P2227), ""))</f>
        <v/>
      </c>
      <c r="BP2227" s="61" t="str">
        <f>IF($B2227="", "", IF(COUNTIF(BQ2227:$BY2227, "")=BP$8, IF(Q2227="", "", Q2227), ""))</f>
        <v/>
      </c>
      <c r="BQ2227" s="61" t="str">
        <f>IF($B2227="", "", IF(COUNTIF(BR2227:$BY2227, "")=BQ$8, IF(R2227="", "", R2227), ""))</f>
        <v/>
      </c>
      <c r="BR2227" s="61" t="str">
        <f>IF($B2227="", "", IF(COUNTIF(BS2227:$BY2227, "")=BR$8, IF(S2227="", "", S2227), ""))</f>
        <v/>
      </c>
      <c r="BS2227" s="61" t="str">
        <f>IF($B2227="", "", IF(COUNTIF(BT2227:$BY2227, "")=BS$8, IF(T2227="", "", T2227), ""))</f>
        <v/>
      </c>
      <c r="BT2227" s="61" t="str">
        <f>IF($B2227="", "", IF(COUNTIF(BU2227:$BY2227, "")=BT$8, IF(U2227="", "", U2227), ""))</f>
        <v/>
      </c>
      <c r="BU2227" s="61" t="str">
        <f>IF($B2227="", "", IF(COUNTIF(BV2227:$BY2227, "")=BU$8, IF(V2227="", "", V2227), ""))</f>
        <v/>
      </c>
      <c r="BV2227" s="61" t="str">
        <f>IF($B2227="", "", IF(COUNTIF(BW2227:$BY2227, "")=BV$8, IF(W2227="", "", W2227), ""))</f>
        <v/>
      </c>
      <c r="BW2227" s="61" t="str">
        <f>IF($B2227="", "", IF(COUNTIF(BX2227:$BY2227, "")=BW$8, IF(X2227="", "", X2227), ""))</f>
        <v/>
      </c>
      <c r="BX2227" s="61" t="str">
        <f>IF($B2227="", "", IF(COUNTIF(BY2227:$BY2227, "")=BX$8, IF(Y2227="", "", Y2227), ""))</f>
        <v/>
      </c>
      <c r="BY2227" s="50" t="str">
        <f t="shared" si="909"/>
        <v/>
      </c>
      <c r="CA2227" s="6" t="str">
        <f t="shared" si="910"/>
        <v/>
      </c>
      <c r="CB2227" s="6" t="str">
        <f>IF(CA2227="", "", RANK(CA2227, $CA$9:$CA$2508, 0)+COUNTIF($CA$9:CA2227, CA2227)-1)</f>
        <v/>
      </c>
    </row>
    <row r="2228" spans="1:80" x14ac:dyDescent="0.25">
      <c r="A2228" s="22"/>
      <c r="B2228" s="121" t="str">
        <f>IF('Stock Details'!B2227="", "", 'Stock Details'!B2227)</f>
        <v/>
      </c>
      <c r="C2228" s="22"/>
      <c r="D2228" s="130"/>
      <c r="E2228" s="122"/>
      <c r="F2228" s="131"/>
      <c r="G2228" s="22"/>
      <c r="H2228" s="130" t="str">
        <f t="shared" si="895"/>
        <v/>
      </c>
      <c r="I2228" s="122"/>
      <c r="J2228" s="131"/>
      <c r="K2228" s="22"/>
      <c r="L2228" s="130" t="str">
        <f t="shared" si="896"/>
        <v/>
      </c>
      <c r="M2228" s="122"/>
      <c r="N2228" s="131"/>
      <c r="O2228" s="22"/>
      <c r="P2228" s="130" t="str">
        <f t="shared" si="897"/>
        <v/>
      </c>
      <c r="Q2228" s="122"/>
      <c r="R2228" s="131"/>
      <c r="S2228" s="22"/>
      <c r="T2228" s="130" t="str">
        <f t="shared" si="898"/>
        <v/>
      </c>
      <c r="U2228" s="122"/>
      <c r="V2228" s="131"/>
      <c r="W2228" s="22"/>
      <c r="X2228" s="130" t="str">
        <f t="shared" si="899"/>
        <v/>
      </c>
      <c r="Y2228" s="122"/>
      <c r="Z2228" s="131"/>
      <c r="AA2228" s="22"/>
      <c r="AC2228" s="6" t="str">
        <f t="shared" si="900"/>
        <v/>
      </c>
      <c r="AE2228" s="6" t="str">
        <f t="shared" si="901"/>
        <v/>
      </c>
      <c r="AF2228" s="6" t="str">
        <f t="shared" si="902"/>
        <v/>
      </c>
      <c r="AG2228" s="6" t="str">
        <f t="shared" si="903"/>
        <v/>
      </c>
      <c r="AH2228" s="6" t="str">
        <f t="shared" si="904"/>
        <v/>
      </c>
      <c r="AI2228" s="6" t="str">
        <f t="shared" si="905"/>
        <v/>
      </c>
      <c r="AJ2228" s="6" t="str">
        <f t="shared" si="906"/>
        <v/>
      </c>
      <c r="AL2228" s="9" t="str">
        <f>IF('Stock Details'!F2227="", "", 'Stock Details'!F2227)</f>
        <v/>
      </c>
      <c r="AM2228" s="9" t="str">
        <f>IF('Stock Details'!G2227="", "", 'Stock Details'!G2227)</f>
        <v/>
      </c>
      <c r="AO2228" s="59" t="str">
        <f t="shared" si="907"/>
        <v/>
      </c>
      <c r="AP2228" s="59" t="str">
        <f t="shared" si="911"/>
        <v/>
      </c>
      <c r="AQ2228" s="59" t="str">
        <f t="shared" si="912"/>
        <v/>
      </c>
      <c r="AR2228" s="59" t="str">
        <f t="shared" si="913"/>
        <v/>
      </c>
      <c r="AS2228" s="59" t="str">
        <f t="shared" si="914"/>
        <v/>
      </c>
      <c r="AT2228" s="59" t="str">
        <f t="shared" si="915"/>
        <v/>
      </c>
      <c r="AV2228" s="59" t="str">
        <f t="shared" si="908"/>
        <v/>
      </c>
      <c r="AW2228" s="59" t="str">
        <f t="shared" si="890"/>
        <v/>
      </c>
      <c r="AX2228" s="59" t="str">
        <f t="shared" si="891"/>
        <v/>
      </c>
      <c r="AY2228" s="59" t="str">
        <f t="shared" si="892"/>
        <v/>
      </c>
      <c r="AZ2228" s="59" t="str">
        <f t="shared" si="893"/>
        <v/>
      </c>
      <c r="BA2228" s="59" t="str">
        <f t="shared" si="894"/>
        <v/>
      </c>
      <c r="BC2228" s="49" t="str">
        <f>IF($B2228="", "", IF(COUNTIF(BD2228:$BY2228, "")=BC$8, IF(D2228="", "", D2228), ""))</f>
        <v/>
      </c>
      <c r="BD2228" s="61" t="str">
        <f>IF($B2228="", "", IF(COUNTIF(BE2228:$BY2228, "")=BD$8, IF(E2228="", "", E2228), ""))</f>
        <v/>
      </c>
      <c r="BE2228" s="61" t="str">
        <f>IF($B2228="", "", IF(COUNTIF(BF2228:$BY2228, "")=BE$8, IF(F2228="", "", F2228), ""))</f>
        <v/>
      </c>
      <c r="BF2228" s="61" t="str">
        <f>IF($B2228="", "", IF(COUNTIF(BG2228:$BY2228, "")=BF$8, IF(G2228="", "", G2228), ""))</f>
        <v/>
      </c>
      <c r="BG2228" s="61" t="str">
        <f>IF($B2228="", "", IF(COUNTIF(BH2228:$BY2228, "")=BG$8, IF(H2228="", "", H2228), ""))</f>
        <v/>
      </c>
      <c r="BH2228" s="61" t="str">
        <f>IF($B2228="", "", IF(COUNTIF(BI2228:$BY2228, "")=BH$8, IF(I2228="", "", I2228), ""))</f>
        <v/>
      </c>
      <c r="BI2228" s="61" t="str">
        <f>IF($B2228="", "", IF(COUNTIF(BJ2228:$BY2228, "")=BI$8, IF(J2228="", "", J2228), ""))</f>
        <v/>
      </c>
      <c r="BJ2228" s="61" t="str">
        <f>IF($B2228="", "", IF(COUNTIF(BK2228:$BY2228, "")=BJ$8, IF(K2228="", "", K2228), ""))</f>
        <v/>
      </c>
      <c r="BK2228" s="61" t="str">
        <f>IF($B2228="", "", IF(COUNTIF(BL2228:$BY2228, "")=BK$8, IF(L2228="", "", L2228), ""))</f>
        <v/>
      </c>
      <c r="BL2228" s="61" t="str">
        <f>IF($B2228="", "", IF(COUNTIF(BM2228:$BY2228, "")=BL$8, IF(M2228="", "", M2228), ""))</f>
        <v/>
      </c>
      <c r="BM2228" s="61" t="str">
        <f>IF($B2228="", "", IF(COUNTIF(BN2228:$BY2228, "")=BM$8, IF(N2228="", "", N2228), ""))</f>
        <v/>
      </c>
      <c r="BN2228" s="61" t="str">
        <f>IF($B2228="", "", IF(COUNTIF(BO2228:$BY2228, "")=BN$8, IF(O2228="", "", O2228), ""))</f>
        <v/>
      </c>
      <c r="BO2228" s="61" t="str">
        <f>IF($B2228="", "", IF(COUNTIF(BP2228:$BY2228, "")=BO$8, IF(P2228="", "", P2228), ""))</f>
        <v/>
      </c>
      <c r="BP2228" s="61" t="str">
        <f>IF($B2228="", "", IF(COUNTIF(BQ2228:$BY2228, "")=BP$8, IF(Q2228="", "", Q2228), ""))</f>
        <v/>
      </c>
      <c r="BQ2228" s="61" t="str">
        <f>IF($B2228="", "", IF(COUNTIF(BR2228:$BY2228, "")=BQ$8, IF(R2228="", "", R2228), ""))</f>
        <v/>
      </c>
      <c r="BR2228" s="61" t="str">
        <f>IF($B2228="", "", IF(COUNTIF(BS2228:$BY2228, "")=BR$8, IF(S2228="", "", S2228), ""))</f>
        <v/>
      </c>
      <c r="BS2228" s="61" t="str">
        <f>IF($B2228="", "", IF(COUNTIF(BT2228:$BY2228, "")=BS$8, IF(T2228="", "", T2228), ""))</f>
        <v/>
      </c>
      <c r="BT2228" s="61" t="str">
        <f>IF($B2228="", "", IF(COUNTIF(BU2228:$BY2228, "")=BT$8, IF(U2228="", "", U2228), ""))</f>
        <v/>
      </c>
      <c r="BU2228" s="61" t="str">
        <f>IF($B2228="", "", IF(COUNTIF(BV2228:$BY2228, "")=BU$8, IF(V2228="", "", V2228), ""))</f>
        <v/>
      </c>
      <c r="BV2228" s="61" t="str">
        <f>IF($B2228="", "", IF(COUNTIF(BW2228:$BY2228, "")=BV$8, IF(W2228="", "", W2228), ""))</f>
        <v/>
      </c>
      <c r="BW2228" s="61" t="str">
        <f>IF($B2228="", "", IF(COUNTIF(BX2228:$BY2228, "")=BW$8, IF(X2228="", "", X2228), ""))</f>
        <v/>
      </c>
      <c r="BX2228" s="61" t="str">
        <f>IF($B2228="", "", IF(COUNTIF(BY2228:$BY2228, "")=BX$8, IF(Y2228="", "", Y2228), ""))</f>
        <v/>
      </c>
      <c r="BY2228" s="50" t="str">
        <f t="shared" si="909"/>
        <v/>
      </c>
      <c r="CA2228" s="6" t="str">
        <f t="shared" si="910"/>
        <v/>
      </c>
      <c r="CB2228" s="6" t="str">
        <f>IF(CA2228="", "", RANK(CA2228, $CA$9:$CA$2508, 0)+COUNTIF($CA$9:CA2228, CA2228)-1)</f>
        <v/>
      </c>
    </row>
    <row r="2229" spans="1:80" x14ac:dyDescent="0.25">
      <c r="A2229" s="22"/>
      <c r="B2229" s="121" t="str">
        <f>IF('Stock Details'!B2228="", "", 'Stock Details'!B2228)</f>
        <v/>
      </c>
      <c r="C2229" s="22"/>
      <c r="D2229" s="130"/>
      <c r="E2229" s="122"/>
      <c r="F2229" s="131"/>
      <c r="G2229" s="22"/>
      <c r="H2229" s="130" t="str">
        <f t="shared" si="895"/>
        <v/>
      </c>
      <c r="I2229" s="122"/>
      <c r="J2229" s="131"/>
      <c r="K2229" s="22"/>
      <c r="L2229" s="130" t="str">
        <f t="shared" si="896"/>
        <v/>
      </c>
      <c r="M2229" s="122"/>
      <c r="N2229" s="131"/>
      <c r="O2229" s="22"/>
      <c r="P2229" s="130" t="str">
        <f t="shared" si="897"/>
        <v/>
      </c>
      <c r="Q2229" s="122"/>
      <c r="R2229" s="131"/>
      <c r="S2229" s="22"/>
      <c r="T2229" s="130" t="str">
        <f t="shared" si="898"/>
        <v/>
      </c>
      <c r="U2229" s="122"/>
      <c r="V2229" s="131"/>
      <c r="W2229" s="22"/>
      <c r="X2229" s="130" t="str">
        <f t="shared" si="899"/>
        <v/>
      </c>
      <c r="Y2229" s="122"/>
      <c r="Z2229" s="131"/>
      <c r="AA2229" s="22"/>
      <c r="AC2229" s="6" t="str">
        <f t="shared" si="900"/>
        <v/>
      </c>
      <c r="AE2229" s="6" t="str">
        <f t="shared" si="901"/>
        <v/>
      </c>
      <c r="AF2229" s="6" t="str">
        <f t="shared" si="902"/>
        <v/>
      </c>
      <c r="AG2229" s="6" t="str">
        <f t="shared" si="903"/>
        <v/>
      </c>
      <c r="AH2229" s="6" t="str">
        <f t="shared" si="904"/>
        <v/>
      </c>
      <c r="AI2229" s="6" t="str">
        <f t="shared" si="905"/>
        <v/>
      </c>
      <c r="AJ2229" s="6" t="str">
        <f t="shared" si="906"/>
        <v/>
      </c>
      <c r="AL2229" s="9" t="str">
        <f>IF('Stock Details'!F2228="", "", 'Stock Details'!F2228)</f>
        <v/>
      </c>
      <c r="AM2229" s="9" t="str">
        <f>IF('Stock Details'!G2228="", "", 'Stock Details'!G2228)</f>
        <v/>
      </c>
      <c r="AO2229" s="59" t="str">
        <f t="shared" si="907"/>
        <v/>
      </c>
      <c r="AP2229" s="59" t="str">
        <f t="shared" si="911"/>
        <v/>
      </c>
      <c r="AQ2229" s="59" t="str">
        <f t="shared" si="912"/>
        <v/>
      </c>
      <c r="AR2229" s="59" t="str">
        <f t="shared" si="913"/>
        <v/>
      </c>
      <c r="AS2229" s="59" t="str">
        <f t="shared" si="914"/>
        <v/>
      </c>
      <c r="AT2229" s="59" t="str">
        <f t="shared" si="915"/>
        <v/>
      </c>
      <c r="AV2229" s="59" t="str">
        <f t="shared" si="908"/>
        <v/>
      </c>
      <c r="AW2229" s="59" t="str">
        <f t="shared" si="890"/>
        <v/>
      </c>
      <c r="AX2229" s="59" t="str">
        <f t="shared" si="891"/>
        <v/>
      </c>
      <c r="AY2229" s="59" t="str">
        <f t="shared" si="892"/>
        <v/>
      </c>
      <c r="AZ2229" s="59" t="str">
        <f t="shared" si="893"/>
        <v/>
      </c>
      <c r="BA2229" s="59" t="str">
        <f t="shared" si="894"/>
        <v/>
      </c>
      <c r="BC2229" s="49" t="str">
        <f>IF($B2229="", "", IF(COUNTIF(BD2229:$BY2229, "")=BC$8, IF(D2229="", "", D2229), ""))</f>
        <v/>
      </c>
      <c r="BD2229" s="61" t="str">
        <f>IF($B2229="", "", IF(COUNTIF(BE2229:$BY2229, "")=BD$8, IF(E2229="", "", E2229), ""))</f>
        <v/>
      </c>
      <c r="BE2229" s="61" t="str">
        <f>IF($B2229="", "", IF(COUNTIF(BF2229:$BY2229, "")=BE$8, IF(F2229="", "", F2229), ""))</f>
        <v/>
      </c>
      <c r="BF2229" s="61" t="str">
        <f>IF($B2229="", "", IF(COUNTIF(BG2229:$BY2229, "")=BF$8, IF(G2229="", "", G2229), ""))</f>
        <v/>
      </c>
      <c r="BG2229" s="61" t="str">
        <f>IF($B2229="", "", IF(COUNTIF(BH2229:$BY2229, "")=BG$8, IF(H2229="", "", H2229), ""))</f>
        <v/>
      </c>
      <c r="BH2229" s="61" t="str">
        <f>IF($B2229="", "", IF(COUNTIF(BI2229:$BY2229, "")=BH$8, IF(I2229="", "", I2229), ""))</f>
        <v/>
      </c>
      <c r="BI2229" s="61" t="str">
        <f>IF($B2229="", "", IF(COUNTIF(BJ2229:$BY2229, "")=BI$8, IF(J2229="", "", J2229), ""))</f>
        <v/>
      </c>
      <c r="BJ2229" s="61" t="str">
        <f>IF($B2229="", "", IF(COUNTIF(BK2229:$BY2229, "")=BJ$8, IF(K2229="", "", K2229), ""))</f>
        <v/>
      </c>
      <c r="BK2229" s="61" t="str">
        <f>IF($B2229="", "", IF(COUNTIF(BL2229:$BY2229, "")=BK$8, IF(L2229="", "", L2229), ""))</f>
        <v/>
      </c>
      <c r="BL2229" s="61" t="str">
        <f>IF($B2229="", "", IF(COUNTIF(BM2229:$BY2229, "")=BL$8, IF(M2229="", "", M2229), ""))</f>
        <v/>
      </c>
      <c r="BM2229" s="61" t="str">
        <f>IF($B2229="", "", IF(COUNTIF(BN2229:$BY2229, "")=BM$8, IF(N2229="", "", N2229), ""))</f>
        <v/>
      </c>
      <c r="BN2229" s="61" t="str">
        <f>IF($B2229="", "", IF(COUNTIF(BO2229:$BY2229, "")=BN$8, IF(O2229="", "", O2229), ""))</f>
        <v/>
      </c>
      <c r="BO2229" s="61" t="str">
        <f>IF($B2229="", "", IF(COUNTIF(BP2229:$BY2229, "")=BO$8, IF(P2229="", "", P2229), ""))</f>
        <v/>
      </c>
      <c r="BP2229" s="61" t="str">
        <f>IF($B2229="", "", IF(COUNTIF(BQ2229:$BY2229, "")=BP$8, IF(Q2229="", "", Q2229), ""))</f>
        <v/>
      </c>
      <c r="BQ2229" s="61" t="str">
        <f>IF($B2229="", "", IF(COUNTIF(BR2229:$BY2229, "")=BQ$8, IF(R2229="", "", R2229), ""))</f>
        <v/>
      </c>
      <c r="BR2229" s="61" t="str">
        <f>IF($B2229="", "", IF(COUNTIF(BS2229:$BY2229, "")=BR$8, IF(S2229="", "", S2229), ""))</f>
        <v/>
      </c>
      <c r="BS2229" s="61" t="str">
        <f>IF($B2229="", "", IF(COUNTIF(BT2229:$BY2229, "")=BS$8, IF(T2229="", "", T2229), ""))</f>
        <v/>
      </c>
      <c r="BT2229" s="61" t="str">
        <f>IF($B2229="", "", IF(COUNTIF(BU2229:$BY2229, "")=BT$8, IF(U2229="", "", U2229), ""))</f>
        <v/>
      </c>
      <c r="BU2229" s="61" t="str">
        <f>IF($B2229="", "", IF(COUNTIF(BV2229:$BY2229, "")=BU$8, IF(V2229="", "", V2229), ""))</f>
        <v/>
      </c>
      <c r="BV2229" s="61" t="str">
        <f>IF($B2229="", "", IF(COUNTIF(BW2229:$BY2229, "")=BV$8, IF(W2229="", "", W2229), ""))</f>
        <v/>
      </c>
      <c r="BW2229" s="61" t="str">
        <f>IF($B2229="", "", IF(COUNTIF(BX2229:$BY2229, "")=BW$8, IF(X2229="", "", X2229), ""))</f>
        <v/>
      </c>
      <c r="BX2229" s="61" t="str">
        <f>IF($B2229="", "", IF(COUNTIF(BY2229:$BY2229, "")=BX$8, IF(Y2229="", "", Y2229), ""))</f>
        <v/>
      </c>
      <c r="BY2229" s="50" t="str">
        <f t="shared" si="909"/>
        <v/>
      </c>
      <c r="CA2229" s="6" t="str">
        <f t="shared" si="910"/>
        <v/>
      </c>
      <c r="CB2229" s="6" t="str">
        <f>IF(CA2229="", "", RANK(CA2229, $CA$9:$CA$2508, 0)+COUNTIF($CA$9:CA2229, CA2229)-1)</f>
        <v/>
      </c>
    </row>
    <row r="2230" spans="1:80" x14ac:dyDescent="0.25">
      <c r="A2230" s="22"/>
      <c r="B2230" s="121" t="str">
        <f>IF('Stock Details'!B2229="", "", 'Stock Details'!B2229)</f>
        <v/>
      </c>
      <c r="C2230" s="22"/>
      <c r="D2230" s="130"/>
      <c r="E2230" s="122"/>
      <c r="F2230" s="131"/>
      <c r="G2230" s="22"/>
      <c r="H2230" s="130" t="str">
        <f t="shared" si="895"/>
        <v/>
      </c>
      <c r="I2230" s="122"/>
      <c r="J2230" s="131"/>
      <c r="K2230" s="22"/>
      <c r="L2230" s="130" t="str">
        <f t="shared" si="896"/>
        <v/>
      </c>
      <c r="M2230" s="122"/>
      <c r="N2230" s="131"/>
      <c r="O2230" s="22"/>
      <c r="P2230" s="130" t="str">
        <f t="shared" si="897"/>
        <v/>
      </c>
      <c r="Q2230" s="122"/>
      <c r="R2230" s="131"/>
      <c r="S2230" s="22"/>
      <c r="T2230" s="130" t="str">
        <f t="shared" si="898"/>
        <v/>
      </c>
      <c r="U2230" s="122"/>
      <c r="V2230" s="131"/>
      <c r="W2230" s="22"/>
      <c r="X2230" s="130" t="str">
        <f t="shared" si="899"/>
        <v/>
      </c>
      <c r="Y2230" s="122"/>
      <c r="Z2230" s="131"/>
      <c r="AA2230" s="22"/>
      <c r="AC2230" s="6" t="str">
        <f t="shared" si="900"/>
        <v/>
      </c>
      <c r="AE2230" s="6" t="str">
        <f t="shared" si="901"/>
        <v/>
      </c>
      <c r="AF2230" s="6" t="str">
        <f t="shared" si="902"/>
        <v/>
      </c>
      <c r="AG2230" s="6" t="str">
        <f t="shared" si="903"/>
        <v/>
      </c>
      <c r="AH2230" s="6" t="str">
        <f t="shared" si="904"/>
        <v/>
      </c>
      <c r="AI2230" s="6" t="str">
        <f t="shared" si="905"/>
        <v/>
      </c>
      <c r="AJ2230" s="6" t="str">
        <f t="shared" si="906"/>
        <v/>
      </c>
      <c r="AL2230" s="9" t="str">
        <f>IF('Stock Details'!F2229="", "", 'Stock Details'!F2229)</f>
        <v/>
      </c>
      <c r="AM2230" s="9" t="str">
        <f>IF('Stock Details'!G2229="", "", 'Stock Details'!G2229)</f>
        <v/>
      </c>
      <c r="AO2230" s="59" t="str">
        <f t="shared" si="907"/>
        <v/>
      </c>
      <c r="AP2230" s="59" t="str">
        <f t="shared" si="911"/>
        <v/>
      </c>
      <c r="AQ2230" s="59" t="str">
        <f t="shared" si="912"/>
        <v/>
      </c>
      <c r="AR2230" s="59" t="str">
        <f t="shared" si="913"/>
        <v/>
      </c>
      <c r="AS2230" s="59" t="str">
        <f t="shared" si="914"/>
        <v/>
      </c>
      <c r="AT2230" s="59" t="str">
        <f t="shared" si="915"/>
        <v/>
      </c>
      <c r="AV2230" s="59" t="str">
        <f t="shared" si="908"/>
        <v/>
      </c>
      <c r="AW2230" s="59" t="str">
        <f t="shared" si="890"/>
        <v/>
      </c>
      <c r="AX2230" s="59" t="str">
        <f t="shared" si="891"/>
        <v/>
      </c>
      <c r="AY2230" s="59" t="str">
        <f t="shared" si="892"/>
        <v/>
      </c>
      <c r="AZ2230" s="59" t="str">
        <f t="shared" si="893"/>
        <v/>
      </c>
      <c r="BA2230" s="59" t="str">
        <f t="shared" si="894"/>
        <v/>
      </c>
      <c r="BC2230" s="49" t="str">
        <f>IF($B2230="", "", IF(COUNTIF(BD2230:$BY2230, "")=BC$8, IF(D2230="", "", D2230), ""))</f>
        <v/>
      </c>
      <c r="BD2230" s="61" t="str">
        <f>IF($B2230="", "", IF(COUNTIF(BE2230:$BY2230, "")=BD$8, IF(E2230="", "", E2230), ""))</f>
        <v/>
      </c>
      <c r="BE2230" s="61" t="str">
        <f>IF($B2230="", "", IF(COUNTIF(BF2230:$BY2230, "")=BE$8, IF(F2230="", "", F2230), ""))</f>
        <v/>
      </c>
      <c r="BF2230" s="61" t="str">
        <f>IF($B2230="", "", IF(COUNTIF(BG2230:$BY2230, "")=BF$8, IF(G2230="", "", G2230), ""))</f>
        <v/>
      </c>
      <c r="BG2230" s="61" t="str">
        <f>IF($B2230="", "", IF(COUNTIF(BH2230:$BY2230, "")=BG$8, IF(H2230="", "", H2230), ""))</f>
        <v/>
      </c>
      <c r="BH2230" s="61" t="str">
        <f>IF($B2230="", "", IF(COUNTIF(BI2230:$BY2230, "")=BH$8, IF(I2230="", "", I2230), ""))</f>
        <v/>
      </c>
      <c r="BI2230" s="61" t="str">
        <f>IF($B2230="", "", IF(COUNTIF(BJ2230:$BY2230, "")=BI$8, IF(J2230="", "", J2230), ""))</f>
        <v/>
      </c>
      <c r="BJ2230" s="61" t="str">
        <f>IF($B2230="", "", IF(COUNTIF(BK2230:$BY2230, "")=BJ$8, IF(K2230="", "", K2230), ""))</f>
        <v/>
      </c>
      <c r="BK2230" s="61" t="str">
        <f>IF($B2230="", "", IF(COUNTIF(BL2230:$BY2230, "")=BK$8, IF(L2230="", "", L2230), ""))</f>
        <v/>
      </c>
      <c r="BL2230" s="61" t="str">
        <f>IF($B2230="", "", IF(COUNTIF(BM2230:$BY2230, "")=BL$8, IF(M2230="", "", M2230), ""))</f>
        <v/>
      </c>
      <c r="BM2230" s="61" t="str">
        <f>IF($B2230="", "", IF(COUNTIF(BN2230:$BY2230, "")=BM$8, IF(N2230="", "", N2230), ""))</f>
        <v/>
      </c>
      <c r="BN2230" s="61" t="str">
        <f>IF($B2230="", "", IF(COUNTIF(BO2230:$BY2230, "")=BN$8, IF(O2230="", "", O2230), ""))</f>
        <v/>
      </c>
      <c r="BO2230" s="61" t="str">
        <f>IF($B2230="", "", IF(COUNTIF(BP2230:$BY2230, "")=BO$8, IF(P2230="", "", P2230), ""))</f>
        <v/>
      </c>
      <c r="BP2230" s="61" t="str">
        <f>IF($B2230="", "", IF(COUNTIF(BQ2230:$BY2230, "")=BP$8, IF(Q2230="", "", Q2230), ""))</f>
        <v/>
      </c>
      <c r="BQ2230" s="61" t="str">
        <f>IF($B2230="", "", IF(COUNTIF(BR2230:$BY2230, "")=BQ$8, IF(R2230="", "", R2230), ""))</f>
        <v/>
      </c>
      <c r="BR2230" s="61" t="str">
        <f>IF($B2230="", "", IF(COUNTIF(BS2230:$BY2230, "")=BR$8, IF(S2230="", "", S2230), ""))</f>
        <v/>
      </c>
      <c r="BS2230" s="61" t="str">
        <f>IF($B2230="", "", IF(COUNTIF(BT2230:$BY2230, "")=BS$8, IF(T2230="", "", T2230), ""))</f>
        <v/>
      </c>
      <c r="BT2230" s="61" t="str">
        <f>IF($B2230="", "", IF(COUNTIF(BU2230:$BY2230, "")=BT$8, IF(U2230="", "", U2230), ""))</f>
        <v/>
      </c>
      <c r="BU2230" s="61" t="str">
        <f>IF($B2230="", "", IF(COUNTIF(BV2230:$BY2230, "")=BU$8, IF(V2230="", "", V2230), ""))</f>
        <v/>
      </c>
      <c r="BV2230" s="61" t="str">
        <f>IF($B2230="", "", IF(COUNTIF(BW2230:$BY2230, "")=BV$8, IF(W2230="", "", W2230), ""))</f>
        <v/>
      </c>
      <c r="BW2230" s="61" t="str">
        <f>IF($B2230="", "", IF(COUNTIF(BX2230:$BY2230, "")=BW$8, IF(X2230="", "", X2230), ""))</f>
        <v/>
      </c>
      <c r="BX2230" s="61" t="str">
        <f>IF($B2230="", "", IF(COUNTIF(BY2230:$BY2230, "")=BX$8, IF(Y2230="", "", Y2230), ""))</f>
        <v/>
      </c>
      <c r="BY2230" s="50" t="str">
        <f t="shared" si="909"/>
        <v/>
      </c>
      <c r="CA2230" s="6" t="str">
        <f t="shared" si="910"/>
        <v/>
      </c>
      <c r="CB2230" s="6" t="str">
        <f>IF(CA2230="", "", RANK(CA2230, $CA$9:$CA$2508, 0)+COUNTIF($CA$9:CA2230, CA2230)-1)</f>
        <v/>
      </c>
    </row>
    <row r="2231" spans="1:80" x14ac:dyDescent="0.25">
      <c r="A2231" s="22"/>
      <c r="B2231" s="121" t="str">
        <f>IF('Stock Details'!B2230="", "", 'Stock Details'!B2230)</f>
        <v/>
      </c>
      <c r="C2231" s="22"/>
      <c r="D2231" s="130"/>
      <c r="E2231" s="122"/>
      <c r="F2231" s="131"/>
      <c r="G2231" s="22"/>
      <c r="H2231" s="130" t="str">
        <f t="shared" si="895"/>
        <v/>
      </c>
      <c r="I2231" s="122"/>
      <c r="J2231" s="131"/>
      <c r="K2231" s="22"/>
      <c r="L2231" s="130" t="str">
        <f t="shared" si="896"/>
        <v/>
      </c>
      <c r="M2231" s="122"/>
      <c r="N2231" s="131"/>
      <c r="O2231" s="22"/>
      <c r="P2231" s="130" t="str">
        <f t="shared" si="897"/>
        <v/>
      </c>
      <c r="Q2231" s="122"/>
      <c r="R2231" s="131"/>
      <c r="S2231" s="22"/>
      <c r="T2231" s="130" t="str">
        <f t="shared" si="898"/>
        <v/>
      </c>
      <c r="U2231" s="122"/>
      <c r="V2231" s="131"/>
      <c r="W2231" s="22"/>
      <c r="X2231" s="130" t="str">
        <f t="shared" si="899"/>
        <v/>
      </c>
      <c r="Y2231" s="122"/>
      <c r="Z2231" s="131"/>
      <c r="AA2231" s="22"/>
      <c r="AC2231" s="6" t="str">
        <f t="shared" si="900"/>
        <v/>
      </c>
      <c r="AE2231" s="6" t="str">
        <f t="shared" si="901"/>
        <v/>
      </c>
      <c r="AF2231" s="6" t="str">
        <f t="shared" si="902"/>
        <v/>
      </c>
      <c r="AG2231" s="6" t="str">
        <f t="shared" si="903"/>
        <v/>
      </c>
      <c r="AH2231" s="6" t="str">
        <f t="shared" si="904"/>
        <v/>
      </c>
      <c r="AI2231" s="6" t="str">
        <f t="shared" si="905"/>
        <v/>
      </c>
      <c r="AJ2231" s="6" t="str">
        <f t="shared" si="906"/>
        <v/>
      </c>
      <c r="AL2231" s="9" t="str">
        <f>IF('Stock Details'!F2230="", "", 'Stock Details'!F2230)</f>
        <v/>
      </c>
      <c r="AM2231" s="9" t="str">
        <f>IF('Stock Details'!G2230="", "", 'Stock Details'!G2230)</f>
        <v/>
      </c>
      <c r="AO2231" s="59" t="str">
        <f t="shared" si="907"/>
        <v/>
      </c>
      <c r="AP2231" s="59" t="str">
        <f t="shared" si="911"/>
        <v/>
      </c>
      <c r="AQ2231" s="59" t="str">
        <f t="shared" si="912"/>
        <v/>
      </c>
      <c r="AR2231" s="59" t="str">
        <f t="shared" si="913"/>
        <v/>
      </c>
      <c r="AS2231" s="59" t="str">
        <f t="shared" si="914"/>
        <v/>
      </c>
      <c r="AT2231" s="59" t="str">
        <f t="shared" si="915"/>
        <v/>
      </c>
      <c r="AV2231" s="59" t="str">
        <f t="shared" si="908"/>
        <v/>
      </c>
      <c r="AW2231" s="59" t="str">
        <f t="shared" si="890"/>
        <v/>
      </c>
      <c r="AX2231" s="59" t="str">
        <f t="shared" si="891"/>
        <v/>
      </c>
      <c r="AY2231" s="59" t="str">
        <f t="shared" si="892"/>
        <v/>
      </c>
      <c r="AZ2231" s="59" t="str">
        <f t="shared" si="893"/>
        <v/>
      </c>
      <c r="BA2231" s="59" t="str">
        <f t="shared" si="894"/>
        <v/>
      </c>
      <c r="BC2231" s="49" t="str">
        <f>IF($B2231="", "", IF(COUNTIF(BD2231:$BY2231, "")=BC$8, IF(D2231="", "", D2231), ""))</f>
        <v/>
      </c>
      <c r="BD2231" s="61" t="str">
        <f>IF($B2231="", "", IF(COUNTIF(BE2231:$BY2231, "")=BD$8, IF(E2231="", "", E2231), ""))</f>
        <v/>
      </c>
      <c r="BE2231" s="61" t="str">
        <f>IF($B2231="", "", IF(COUNTIF(BF2231:$BY2231, "")=BE$8, IF(F2231="", "", F2231), ""))</f>
        <v/>
      </c>
      <c r="BF2231" s="61" t="str">
        <f>IF($B2231="", "", IF(COUNTIF(BG2231:$BY2231, "")=BF$8, IF(G2231="", "", G2231), ""))</f>
        <v/>
      </c>
      <c r="BG2231" s="61" t="str">
        <f>IF($B2231="", "", IF(COUNTIF(BH2231:$BY2231, "")=BG$8, IF(H2231="", "", H2231), ""))</f>
        <v/>
      </c>
      <c r="BH2231" s="61" t="str">
        <f>IF($B2231="", "", IF(COUNTIF(BI2231:$BY2231, "")=BH$8, IF(I2231="", "", I2231), ""))</f>
        <v/>
      </c>
      <c r="BI2231" s="61" t="str">
        <f>IF($B2231="", "", IF(COUNTIF(BJ2231:$BY2231, "")=BI$8, IF(J2231="", "", J2231), ""))</f>
        <v/>
      </c>
      <c r="BJ2231" s="61" t="str">
        <f>IF($B2231="", "", IF(COUNTIF(BK2231:$BY2231, "")=BJ$8, IF(K2231="", "", K2231), ""))</f>
        <v/>
      </c>
      <c r="BK2231" s="61" t="str">
        <f>IF($B2231="", "", IF(COUNTIF(BL2231:$BY2231, "")=BK$8, IF(L2231="", "", L2231), ""))</f>
        <v/>
      </c>
      <c r="BL2231" s="61" t="str">
        <f>IF($B2231="", "", IF(COUNTIF(BM2231:$BY2231, "")=BL$8, IF(M2231="", "", M2231), ""))</f>
        <v/>
      </c>
      <c r="BM2231" s="61" t="str">
        <f>IF($B2231="", "", IF(COUNTIF(BN2231:$BY2231, "")=BM$8, IF(N2231="", "", N2231), ""))</f>
        <v/>
      </c>
      <c r="BN2231" s="61" t="str">
        <f>IF($B2231="", "", IF(COUNTIF(BO2231:$BY2231, "")=BN$8, IF(O2231="", "", O2231), ""))</f>
        <v/>
      </c>
      <c r="BO2231" s="61" t="str">
        <f>IF($B2231="", "", IF(COUNTIF(BP2231:$BY2231, "")=BO$8, IF(P2231="", "", P2231), ""))</f>
        <v/>
      </c>
      <c r="BP2231" s="61" t="str">
        <f>IF($B2231="", "", IF(COUNTIF(BQ2231:$BY2231, "")=BP$8, IF(Q2231="", "", Q2231), ""))</f>
        <v/>
      </c>
      <c r="BQ2231" s="61" t="str">
        <f>IF($B2231="", "", IF(COUNTIF(BR2231:$BY2231, "")=BQ$8, IF(R2231="", "", R2231), ""))</f>
        <v/>
      </c>
      <c r="BR2231" s="61" t="str">
        <f>IF($B2231="", "", IF(COUNTIF(BS2231:$BY2231, "")=BR$8, IF(S2231="", "", S2231), ""))</f>
        <v/>
      </c>
      <c r="BS2231" s="61" t="str">
        <f>IF($B2231="", "", IF(COUNTIF(BT2231:$BY2231, "")=BS$8, IF(T2231="", "", T2231), ""))</f>
        <v/>
      </c>
      <c r="BT2231" s="61" t="str">
        <f>IF($B2231="", "", IF(COUNTIF(BU2231:$BY2231, "")=BT$8, IF(U2231="", "", U2231), ""))</f>
        <v/>
      </c>
      <c r="BU2231" s="61" t="str">
        <f>IF($B2231="", "", IF(COUNTIF(BV2231:$BY2231, "")=BU$8, IF(V2231="", "", V2231), ""))</f>
        <v/>
      </c>
      <c r="BV2231" s="61" t="str">
        <f>IF($B2231="", "", IF(COUNTIF(BW2231:$BY2231, "")=BV$8, IF(W2231="", "", W2231), ""))</f>
        <v/>
      </c>
      <c r="BW2231" s="61" t="str">
        <f>IF($B2231="", "", IF(COUNTIF(BX2231:$BY2231, "")=BW$8, IF(X2231="", "", X2231), ""))</f>
        <v/>
      </c>
      <c r="BX2231" s="61" t="str">
        <f>IF($B2231="", "", IF(COUNTIF(BY2231:$BY2231, "")=BX$8, IF(Y2231="", "", Y2231), ""))</f>
        <v/>
      </c>
      <c r="BY2231" s="50" t="str">
        <f t="shared" si="909"/>
        <v/>
      </c>
      <c r="CA2231" s="6" t="str">
        <f t="shared" si="910"/>
        <v/>
      </c>
      <c r="CB2231" s="6" t="str">
        <f>IF(CA2231="", "", RANK(CA2231, $CA$9:$CA$2508, 0)+COUNTIF($CA$9:CA2231, CA2231)-1)</f>
        <v/>
      </c>
    </row>
    <row r="2232" spans="1:80" x14ac:dyDescent="0.25">
      <c r="A2232" s="22"/>
      <c r="B2232" s="121" t="str">
        <f>IF('Stock Details'!B2231="", "", 'Stock Details'!B2231)</f>
        <v/>
      </c>
      <c r="C2232" s="22"/>
      <c r="D2232" s="130"/>
      <c r="E2232" s="122"/>
      <c r="F2232" s="131"/>
      <c r="G2232" s="22"/>
      <c r="H2232" s="130" t="str">
        <f t="shared" si="895"/>
        <v/>
      </c>
      <c r="I2232" s="122"/>
      <c r="J2232" s="131"/>
      <c r="K2232" s="22"/>
      <c r="L2232" s="130" t="str">
        <f t="shared" si="896"/>
        <v/>
      </c>
      <c r="M2232" s="122"/>
      <c r="N2232" s="131"/>
      <c r="O2232" s="22"/>
      <c r="P2232" s="130" t="str">
        <f t="shared" si="897"/>
        <v/>
      </c>
      <c r="Q2232" s="122"/>
      <c r="R2232" s="131"/>
      <c r="S2232" s="22"/>
      <c r="T2232" s="130" t="str">
        <f t="shared" si="898"/>
        <v/>
      </c>
      <c r="U2232" s="122"/>
      <c r="V2232" s="131"/>
      <c r="W2232" s="22"/>
      <c r="X2232" s="130" t="str">
        <f t="shared" si="899"/>
        <v/>
      </c>
      <c r="Y2232" s="122"/>
      <c r="Z2232" s="131"/>
      <c r="AA2232" s="22"/>
      <c r="AC2232" s="6" t="str">
        <f t="shared" si="900"/>
        <v/>
      </c>
      <c r="AE2232" s="6" t="str">
        <f t="shared" si="901"/>
        <v/>
      </c>
      <c r="AF2232" s="6" t="str">
        <f t="shared" si="902"/>
        <v/>
      </c>
      <c r="AG2232" s="6" t="str">
        <f t="shared" si="903"/>
        <v/>
      </c>
      <c r="AH2232" s="6" t="str">
        <f t="shared" si="904"/>
        <v/>
      </c>
      <c r="AI2232" s="6" t="str">
        <f t="shared" si="905"/>
        <v/>
      </c>
      <c r="AJ2232" s="6" t="str">
        <f t="shared" si="906"/>
        <v/>
      </c>
      <c r="AL2232" s="9" t="str">
        <f>IF('Stock Details'!F2231="", "", 'Stock Details'!F2231)</f>
        <v/>
      </c>
      <c r="AM2232" s="9" t="str">
        <f>IF('Stock Details'!G2231="", "", 'Stock Details'!G2231)</f>
        <v/>
      </c>
      <c r="AO2232" s="59" t="str">
        <f t="shared" si="907"/>
        <v/>
      </c>
      <c r="AP2232" s="59" t="str">
        <f t="shared" si="911"/>
        <v/>
      </c>
      <c r="AQ2232" s="59" t="str">
        <f t="shared" si="912"/>
        <v/>
      </c>
      <c r="AR2232" s="59" t="str">
        <f t="shared" si="913"/>
        <v/>
      </c>
      <c r="AS2232" s="59" t="str">
        <f t="shared" si="914"/>
        <v/>
      </c>
      <c r="AT2232" s="59" t="str">
        <f t="shared" si="915"/>
        <v/>
      </c>
      <c r="AV2232" s="59" t="str">
        <f t="shared" si="908"/>
        <v/>
      </c>
      <c r="AW2232" s="59" t="str">
        <f t="shared" si="890"/>
        <v/>
      </c>
      <c r="AX2232" s="59" t="str">
        <f t="shared" si="891"/>
        <v/>
      </c>
      <c r="AY2232" s="59" t="str">
        <f t="shared" si="892"/>
        <v/>
      </c>
      <c r="AZ2232" s="59" t="str">
        <f t="shared" si="893"/>
        <v/>
      </c>
      <c r="BA2232" s="59" t="str">
        <f t="shared" si="894"/>
        <v/>
      </c>
      <c r="BC2232" s="49" t="str">
        <f>IF($B2232="", "", IF(COUNTIF(BD2232:$BY2232, "")=BC$8, IF(D2232="", "", D2232), ""))</f>
        <v/>
      </c>
      <c r="BD2232" s="61" t="str">
        <f>IF($B2232="", "", IF(COUNTIF(BE2232:$BY2232, "")=BD$8, IF(E2232="", "", E2232), ""))</f>
        <v/>
      </c>
      <c r="BE2232" s="61" t="str">
        <f>IF($B2232="", "", IF(COUNTIF(BF2232:$BY2232, "")=BE$8, IF(F2232="", "", F2232), ""))</f>
        <v/>
      </c>
      <c r="BF2232" s="61" t="str">
        <f>IF($B2232="", "", IF(COUNTIF(BG2232:$BY2232, "")=BF$8, IF(G2232="", "", G2232), ""))</f>
        <v/>
      </c>
      <c r="BG2232" s="61" t="str">
        <f>IF($B2232="", "", IF(COUNTIF(BH2232:$BY2232, "")=BG$8, IF(H2232="", "", H2232), ""))</f>
        <v/>
      </c>
      <c r="BH2232" s="61" t="str">
        <f>IF($B2232="", "", IF(COUNTIF(BI2232:$BY2232, "")=BH$8, IF(I2232="", "", I2232), ""))</f>
        <v/>
      </c>
      <c r="BI2232" s="61" t="str">
        <f>IF($B2232="", "", IF(COUNTIF(BJ2232:$BY2232, "")=BI$8, IF(J2232="", "", J2232), ""))</f>
        <v/>
      </c>
      <c r="BJ2232" s="61" t="str">
        <f>IF($B2232="", "", IF(COUNTIF(BK2232:$BY2232, "")=BJ$8, IF(K2232="", "", K2232), ""))</f>
        <v/>
      </c>
      <c r="BK2232" s="61" t="str">
        <f>IF($B2232="", "", IF(COUNTIF(BL2232:$BY2232, "")=BK$8, IF(L2232="", "", L2232), ""))</f>
        <v/>
      </c>
      <c r="BL2232" s="61" t="str">
        <f>IF($B2232="", "", IF(COUNTIF(BM2232:$BY2232, "")=BL$8, IF(M2232="", "", M2232), ""))</f>
        <v/>
      </c>
      <c r="BM2232" s="61" t="str">
        <f>IF($B2232="", "", IF(COUNTIF(BN2232:$BY2232, "")=BM$8, IF(N2232="", "", N2232), ""))</f>
        <v/>
      </c>
      <c r="BN2232" s="61" t="str">
        <f>IF($B2232="", "", IF(COUNTIF(BO2232:$BY2232, "")=BN$8, IF(O2232="", "", O2232), ""))</f>
        <v/>
      </c>
      <c r="BO2232" s="61" t="str">
        <f>IF($B2232="", "", IF(COUNTIF(BP2232:$BY2232, "")=BO$8, IF(P2232="", "", P2232), ""))</f>
        <v/>
      </c>
      <c r="BP2232" s="61" t="str">
        <f>IF($B2232="", "", IF(COUNTIF(BQ2232:$BY2232, "")=BP$8, IF(Q2232="", "", Q2232), ""))</f>
        <v/>
      </c>
      <c r="BQ2232" s="61" t="str">
        <f>IF($B2232="", "", IF(COUNTIF(BR2232:$BY2232, "")=BQ$8, IF(R2232="", "", R2232), ""))</f>
        <v/>
      </c>
      <c r="BR2232" s="61" t="str">
        <f>IF($B2232="", "", IF(COUNTIF(BS2232:$BY2232, "")=BR$8, IF(S2232="", "", S2232), ""))</f>
        <v/>
      </c>
      <c r="BS2232" s="61" t="str">
        <f>IF($B2232="", "", IF(COUNTIF(BT2232:$BY2232, "")=BS$8, IF(T2232="", "", T2232), ""))</f>
        <v/>
      </c>
      <c r="BT2232" s="61" t="str">
        <f>IF($B2232="", "", IF(COUNTIF(BU2232:$BY2232, "")=BT$8, IF(U2232="", "", U2232), ""))</f>
        <v/>
      </c>
      <c r="BU2232" s="61" t="str">
        <f>IF($B2232="", "", IF(COUNTIF(BV2232:$BY2232, "")=BU$8, IF(V2232="", "", V2232), ""))</f>
        <v/>
      </c>
      <c r="BV2232" s="61" t="str">
        <f>IF($B2232="", "", IF(COUNTIF(BW2232:$BY2232, "")=BV$8, IF(W2232="", "", W2232), ""))</f>
        <v/>
      </c>
      <c r="BW2232" s="61" t="str">
        <f>IF($B2232="", "", IF(COUNTIF(BX2232:$BY2232, "")=BW$8, IF(X2232="", "", X2232), ""))</f>
        <v/>
      </c>
      <c r="BX2232" s="61" t="str">
        <f>IF($B2232="", "", IF(COUNTIF(BY2232:$BY2232, "")=BX$8, IF(Y2232="", "", Y2232), ""))</f>
        <v/>
      </c>
      <c r="BY2232" s="50" t="str">
        <f t="shared" si="909"/>
        <v/>
      </c>
      <c r="CA2232" s="6" t="str">
        <f t="shared" si="910"/>
        <v/>
      </c>
      <c r="CB2232" s="6" t="str">
        <f>IF(CA2232="", "", RANK(CA2232, $CA$9:$CA$2508, 0)+COUNTIF($CA$9:CA2232, CA2232)-1)</f>
        <v/>
      </c>
    </row>
    <row r="2233" spans="1:80" x14ac:dyDescent="0.25">
      <c r="A2233" s="22"/>
      <c r="B2233" s="121" t="str">
        <f>IF('Stock Details'!B2232="", "", 'Stock Details'!B2232)</f>
        <v/>
      </c>
      <c r="C2233" s="22"/>
      <c r="D2233" s="130"/>
      <c r="E2233" s="122"/>
      <c r="F2233" s="131"/>
      <c r="G2233" s="22"/>
      <c r="H2233" s="130" t="str">
        <f t="shared" si="895"/>
        <v/>
      </c>
      <c r="I2233" s="122"/>
      <c r="J2233" s="131"/>
      <c r="K2233" s="22"/>
      <c r="L2233" s="130" t="str">
        <f t="shared" si="896"/>
        <v/>
      </c>
      <c r="M2233" s="122"/>
      <c r="N2233" s="131"/>
      <c r="O2233" s="22"/>
      <c r="P2233" s="130" t="str">
        <f t="shared" si="897"/>
        <v/>
      </c>
      <c r="Q2233" s="122"/>
      <c r="R2233" s="131"/>
      <c r="S2233" s="22"/>
      <c r="T2233" s="130" t="str">
        <f t="shared" si="898"/>
        <v/>
      </c>
      <c r="U2233" s="122"/>
      <c r="V2233" s="131"/>
      <c r="W2233" s="22"/>
      <c r="X2233" s="130" t="str">
        <f t="shared" si="899"/>
        <v/>
      </c>
      <c r="Y2233" s="122"/>
      <c r="Z2233" s="131"/>
      <c r="AA2233" s="22"/>
      <c r="AC2233" s="6" t="str">
        <f t="shared" si="900"/>
        <v/>
      </c>
      <c r="AE2233" s="6" t="str">
        <f t="shared" si="901"/>
        <v/>
      </c>
      <c r="AF2233" s="6" t="str">
        <f t="shared" si="902"/>
        <v/>
      </c>
      <c r="AG2233" s="6" t="str">
        <f t="shared" si="903"/>
        <v/>
      </c>
      <c r="AH2233" s="6" t="str">
        <f t="shared" si="904"/>
        <v/>
      </c>
      <c r="AI2233" s="6" t="str">
        <f t="shared" si="905"/>
        <v/>
      </c>
      <c r="AJ2233" s="6" t="str">
        <f t="shared" si="906"/>
        <v/>
      </c>
      <c r="AL2233" s="9" t="str">
        <f>IF('Stock Details'!F2232="", "", 'Stock Details'!F2232)</f>
        <v/>
      </c>
      <c r="AM2233" s="9" t="str">
        <f>IF('Stock Details'!G2232="", "", 'Stock Details'!G2232)</f>
        <v/>
      </c>
      <c r="AO2233" s="59" t="str">
        <f t="shared" si="907"/>
        <v/>
      </c>
      <c r="AP2233" s="59" t="str">
        <f t="shared" si="911"/>
        <v/>
      </c>
      <c r="AQ2233" s="59" t="str">
        <f t="shared" si="912"/>
        <v/>
      </c>
      <c r="AR2233" s="59" t="str">
        <f t="shared" si="913"/>
        <v/>
      </c>
      <c r="AS2233" s="59" t="str">
        <f t="shared" si="914"/>
        <v/>
      </c>
      <c r="AT2233" s="59" t="str">
        <f t="shared" si="915"/>
        <v/>
      </c>
      <c r="AV2233" s="59" t="str">
        <f t="shared" si="908"/>
        <v/>
      </c>
      <c r="AW2233" s="59" t="str">
        <f t="shared" si="890"/>
        <v/>
      </c>
      <c r="AX2233" s="59" t="str">
        <f t="shared" si="891"/>
        <v/>
      </c>
      <c r="AY2233" s="59" t="str">
        <f t="shared" si="892"/>
        <v/>
      </c>
      <c r="AZ2233" s="59" t="str">
        <f t="shared" si="893"/>
        <v/>
      </c>
      <c r="BA2233" s="59" t="str">
        <f t="shared" si="894"/>
        <v/>
      </c>
      <c r="BC2233" s="49" t="str">
        <f>IF($B2233="", "", IF(COUNTIF(BD2233:$BY2233, "")=BC$8, IF(D2233="", "", D2233), ""))</f>
        <v/>
      </c>
      <c r="BD2233" s="61" t="str">
        <f>IF($B2233="", "", IF(COUNTIF(BE2233:$BY2233, "")=BD$8, IF(E2233="", "", E2233), ""))</f>
        <v/>
      </c>
      <c r="BE2233" s="61" t="str">
        <f>IF($B2233="", "", IF(COUNTIF(BF2233:$BY2233, "")=BE$8, IF(F2233="", "", F2233), ""))</f>
        <v/>
      </c>
      <c r="BF2233" s="61" t="str">
        <f>IF($B2233="", "", IF(COUNTIF(BG2233:$BY2233, "")=BF$8, IF(G2233="", "", G2233), ""))</f>
        <v/>
      </c>
      <c r="BG2233" s="61" t="str">
        <f>IF($B2233="", "", IF(COUNTIF(BH2233:$BY2233, "")=BG$8, IF(H2233="", "", H2233), ""))</f>
        <v/>
      </c>
      <c r="BH2233" s="61" t="str">
        <f>IF($B2233="", "", IF(COUNTIF(BI2233:$BY2233, "")=BH$8, IF(I2233="", "", I2233), ""))</f>
        <v/>
      </c>
      <c r="BI2233" s="61" t="str">
        <f>IF($B2233="", "", IF(COUNTIF(BJ2233:$BY2233, "")=BI$8, IF(J2233="", "", J2233), ""))</f>
        <v/>
      </c>
      <c r="BJ2233" s="61" t="str">
        <f>IF($B2233="", "", IF(COUNTIF(BK2233:$BY2233, "")=BJ$8, IF(K2233="", "", K2233), ""))</f>
        <v/>
      </c>
      <c r="BK2233" s="61" t="str">
        <f>IF($B2233="", "", IF(COUNTIF(BL2233:$BY2233, "")=BK$8, IF(L2233="", "", L2233), ""))</f>
        <v/>
      </c>
      <c r="BL2233" s="61" t="str">
        <f>IF($B2233="", "", IF(COUNTIF(BM2233:$BY2233, "")=BL$8, IF(M2233="", "", M2233), ""))</f>
        <v/>
      </c>
      <c r="BM2233" s="61" t="str">
        <f>IF($B2233="", "", IF(COUNTIF(BN2233:$BY2233, "")=BM$8, IF(N2233="", "", N2233), ""))</f>
        <v/>
      </c>
      <c r="BN2233" s="61" t="str">
        <f>IF($B2233="", "", IF(COUNTIF(BO2233:$BY2233, "")=BN$8, IF(O2233="", "", O2233), ""))</f>
        <v/>
      </c>
      <c r="BO2233" s="61" t="str">
        <f>IF($B2233="", "", IF(COUNTIF(BP2233:$BY2233, "")=BO$8, IF(P2233="", "", P2233), ""))</f>
        <v/>
      </c>
      <c r="BP2233" s="61" t="str">
        <f>IF($B2233="", "", IF(COUNTIF(BQ2233:$BY2233, "")=BP$8, IF(Q2233="", "", Q2233), ""))</f>
        <v/>
      </c>
      <c r="BQ2233" s="61" t="str">
        <f>IF($B2233="", "", IF(COUNTIF(BR2233:$BY2233, "")=BQ$8, IF(R2233="", "", R2233), ""))</f>
        <v/>
      </c>
      <c r="BR2233" s="61" t="str">
        <f>IF($B2233="", "", IF(COUNTIF(BS2233:$BY2233, "")=BR$8, IF(S2233="", "", S2233), ""))</f>
        <v/>
      </c>
      <c r="BS2233" s="61" t="str">
        <f>IF($B2233="", "", IF(COUNTIF(BT2233:$BY2233, "")=BS$8, IF(T2233="", "", T2233), ""))</f>
        <v/>
      </c>
      <c r="BT2233" s="61" t="str">
        <f>IF($B2233="", "", IF(COUNTIF(BU2233:$BY2233, "")=BT$8, IF(U2233="", "", U2233), ""))</f>
        <v/>
      </c>
      <c r="BU2233" s="61" t="str">
        <f>IF($B2233="", "", IF(COUNTIF(BV2233:$BY2233, "")=BU$8, IF(V2233="", "", V2233), ""))</f>
        <v/>
      </c>
      <c r="BV2233" s="61" t="str">
        <f>IF($B2233="", "", IF(COUNTIF(BW2233:$BY2233, "")=BV$8, IF(W2233="", "", W2233), ""))</f>
        <v/>
      </c>
      <c r="BW2233" s="61" t="str">
        <f>IF($B2233="", "", IF(COUNTIF(BX2233:$BY2233, "")=BW$8, IF(X2233="", "", X2233), ""))</f>
        <v/>
      </c>
      <c r="BX2233" s="61" t="str">
        <f>IF($B2233="", "", IF(COUNTIF(BY2233:$BY2233, "")=BX$8, IF(Y2233="", "", Y2233), ""))</f>
        <v/>
      </c>
      <c r="BY2233" s="50" t="str">
        <f t="shared" si="909"/>
        <v/>
      </c>
      <c r="CA2233" s="6" t="str">
        <f t="shared" si="910"/>
        <v/>
      </c>
      <c r="CB2233" s="6" t="str">
        <f>IF(CA2233="", "", RANK(CA2233, $CA$9:$CA$2508, 0)+COUNTIF($CA$9:CA2233, CA2233)-1)</f>
        <v/>
      </c>
    </row>
    <row r="2234" spans="1:80" x14ac:dyDescent="0.25">
      <c r="A2234" s="22"/>
      <c r="B2234" s="121" t="str">
        <f>IF('Stock Details'!B2233="", "", 'Stock Details'!B2233)</f>
        <v/>
      </c>
      <c r="C2234" s="22"/>
      <c r="D2234" s="130"/>
      <c r="E2234" s="122"/>
      <c r="F2234" s="131"/>
      <c r="G2234" s="22"/>
      <c r="H2234" s="130" t="str">
        <f t="shared" si="895"/>
        <v/>
      </c>
      <c r="I2234" s="122"/>
      <c r="J2234" s="131"/>
      <c r="K2234" s="22"/>
      <c r="L2234" s="130" t="str">
        <f t="shared" si="896"/>
        <v/>
      </c>
      <c r="M2234" s="122"/>
      <c r="N2234" s="131"/>
      <c r="O2234" s="22"/>
      <c r="P2234" s="130" t="str">
        <f t="shared" si="897"/>
        <v/>
      </c>
      <c r="Q2234" s="122"/>
      <c r="R2234" s="131"/>
      <c r="S2234" s="22"/>
      <c r="T2234" s="130" t="str">
        <f t="shared" si="898"/>
        <v/>
      </c>
      <c r="U2234" s="122"/>
      <c r="V2234" s="131"/>
      <c r="W2234" s="22"/>
      <c r="X2234" s="130" t="str">
        <f t="shared" si="899"/>
        <v/>
      </c>
      <c r="Y2234" s="122"/>
      <c r="Z2234" s="131"/>
      <c r="AA2234" s="22"/>
      <c r="AC2234" s="6" t="str">
        <f t="shared" si="900"/>
        <v/>
      </c>
      <c r="AE2234" s="6" t="str">
        <f t="shared" si="901"/>
        <v/>
      </c>
      <c r="AF2234" s="6" t="str">
        <f t="shared" si="902"/>
        <v/>
      </c>
      <c r="AG2234" s="6" t="str">
        <f t="shared" si="903"/>
        <v/>
      </c>
      <c r="AH2234" s="6" t="str">
        <f t="shared" si="904"/>
        <v/>
      </c>
      <c r="AI2234" s="6" t="str">
        <f t="shared" si="905"/>
        <v/>
      </c>
      <c r="AJ2234" s="6" t="str">
        <f t="shared" si="906"/>
        <v/>
      </c>
      <c r="AL2234" s="9" t="str">
        <f>IF('Stock Details'!F2233="", "", 'Stock Details'!F2233)</f>
        <v/>
      </c>
      <c r="AM2234" s="9" t="str">
        <f>IF('Stock Details'!G2233="", "", 'Stock Details'!G2233)</f>
        <v/>
      </c>
      <c r="AO2234" s="59" t="str">
        <f t="shared" si="907"/>
        <v/>
      </c>
      <c r="AP2234" s="59" t="str">
        <f t="shared" si="911"/>
        <v/>
      </c>
      <c r="AQ2234" s="59" t="str">
        <f t="shared" si="912"/>
        <v/>
      </c>
      <c r="AR2234" s="59" t="str">
        <f t="shared" si="913"/>
        <v/>
      </c>
      <c r="AS2234" s="59" t="str">
        <f t="shared" si="914"/>
        <v/>
      </c>
      <c r="AT2234" s="59" t="str">
        <f t="shared" si="915"/>
        <v/>
      </c>
      <c r="AV2234" s="59" t="str">
        <f t="shared" si="908"/>
        <v/>
      </c>
      <c r="AW2234" s="59" t="str">
        <f t="shared" si="890"/>
        <v/>
      </c>
      <c r="AX2234" s="59" t="str">
        <f t="shared" si="891"/>
        <v/>
      </c>
      <c r="AY2234" s="59" t="str">
        <f t="shared" si="892"/>
        <v/>
      </c>
      <c r="AZ2234" s="59" t="str">
        <f t="shared" si="893"/>
        <v/>
      </c>
      <c r="BA2234" s="59" t="str">
        <f t="shared" si="894"/>
        <v/>
      </c>
      <c r="BC2234" s="49" t="str">
        <f>IF($B2234="", "", IF(COUNTIF(BD2234:$BY2234, "")=BC$8, IF(D2234="", "", D2234), ""))</f>
        <v/>
      </c>
      <c r="BD2234" s="61" t="str">
        <f>IF($B2234="", "", IF(COUNTIF(BE2234:$BY2234, "")=BD$8, IF(E2234="", "", E2234), ""))</f>
        <v/>
      </c>
      <c r="BE2234" s="61" t="str">
        <f>IF($B2234="", "", IF(COUNTIF(BF2234:$BY2234, "")=BE$8, IF(F2234="", "", F2234), ""))</f>
        <v/>
      </c>
      <c r="BF2234" s="61" t="str">
        <f>IF($B2234="", "", IF(COUNTIF(BG2234:$BY2234, "")=BF$8, IF(G2234="", "", G2234), ""))</f>
        <v/>
      </c>
      <c r="BG2234" s="61" t="str">
        <f>IF($B2234="", "", IF(COUNTIF(BH2234:$BY2234, "")=BG$8, IF(H2234="", "", H2234), ""))</f>
        <v/>
      </c>
      <c r="BH2234" s="61" t="str">
        <f>IF($B2234="", "", IF(COUNTIF(BI2234:$BY2234, "")=BH$8, IF(I2234="", "", I2234), ""))</f>
        <v/>
      </c>
      <c r="BI2234" s="61" t="str">
        <f>IF($B2234="", "", IF(COUNTIF(BJ2234:$BY2234, "")=BI$8, IF(J2234="", "", J2234), ""))</f>
        <v/>
      </c>
      <c r="BJ2234" s="61" t="str">
        <f>IF($B2234="", "", IF(COUNTIF(BK2234:$BY2234, "")=BJ$8, IF(K2234="", "", K2234), ""))</f>
        <v/>
      </c>
      <c r="BK2234" s="61" t="str">
        <f>IF($B2234="", "", IF(COUNTIF(BL2234:$BY2234, "")=BK$8, IF(L2234="", "", L2234), ""))</f>
        <v/>
      </c>
      <c r="BL2234" s="61" t="str">
        <f>IF($B2234="", "", IF(COUNTIF(BM2234:$BY2234, "")=BL$8, IF(M2234="", "", M2234), ""))</f>
        <v/>
      </c>
      <c r="BM2234" s="61" t="str">
        <f>IF($B2234="", "", IF(COUNTIF(BN2234:$BY2234, "")=BM$8, IF(N2234="", "", N2234), ""))</f>
        <v/>
      </c>
      <c r="BN2234" s="61" t="str">
        <f>IF($B2234="", "", IF(COUNTIF(BO2234:$BY2234, "")=BN$8, IF(O2234="", "", O2234), ""))</f>
        <v/>
      </c>
      <c r="BO2234" s="61" t="str">
        <f>IF($B2234="", "", IF(COUNTIF(BP2234:$BY2234, "")=BO$8, IF(P2234="", "", P2234), ""))</f>
        <v/>
      </c>
      <c r="BP2234" s="61" t="str">
        <f>IF($B2234="", "", IF(COUNTIF(BQ2234:$BY2234, "")=BP$8, IF(Q2234="", "", Q2234), ""))</f>
        <v/>
      </c>
      <c r="BQ2234" s="61" t="str">
        <f>IF($B2234="", "", IF(COUNTIF(BR2234:$BY2234, "")=BQ$8, IF(R2234="", "", R2234), ""))</f>
        <v/>
      </c>
      <c r="BR2234" s="61" t="str">
        <f>IF($B2234="", "", IF(COUNTIF(BS2234:$BY2234, "")=BR$8, IF(S2234="", "", S2234), ""))</f>
        <v/>
      </c>
      <c r="BS2234" s="61" t="str">
        <f>IF($B2234="", "", IF(COUNTIF(BT2234:$BY2234, "")=BS$8, IF(T2234="", "", T2234), ""))</f>
        <v/>
      </c>
      <c r="BT2234" s="61" t="str">
        <f>IF($B2234="", "", IF(COUNTIF(BU2234:$BY2234, "")=BT$8, IF(U2234="", "", U2234), ""))</f>
        <v/>
      </c>
      <c r="BU2234" s="61" t="str">
        <f>IF($B2234="", "", IF(COUNTIF(BV2234:$BY2234, "")=BU$8, IF(V2234="", "", V2234), ""))</f>
        <v/>
      </c>
      <c r="BV2234" s="61" t="str">
        <f>IF($B2234="", "", IF(COUNTIF(BW2234:$BY2234, "")=BV$8, IF(W2234="", "", W2234), ""))</f>
        <v/>
      </c>
      <c r="BW2234" s="61" t="str">
        <f>IF($B2234="", "", IF(COUNTIF(BX2234:$BY2234, "")=BW$8, IF(X2234="", "", X2234), ""))</f>
        <v/>
      </c>
      <c r="BX2234" s="61" t="str">
        <f>IF($B2234="", "", IF(COUNTIF(BY2234:$BY2234, "")=BX$8, IF(Y2234="", "", Y2234), ""))</f>
        <v/>
      </c>
      <c r="BY2234" s="50" t="str">
        <f t="shared" si="909"/>
        <v/>
      </c>
      <c r="CA2234" s="6" t="str">
        <f t="shared" si="910"/>
        <v/>
      </c>
      <c r="CB2234" s="6" t="str">
        <f>IF(CA2234="", "", RANK(CA2234, $CA$9:$CA$2508, 0)+COUNTIF($CA$9:CA2234, CA2234)-1)</f>
        <v/>
      </c>
    </row>
    <row r="2235" spans="1:80" x14ac:dyDescent="0.25">
      <c r="A2235" s="22"/>
      <c r="B2235" s="121" t="str">
        <f>IF('Stock Details'!B2234="", "", 'Stock Details'!B2234)</f>
        <v/>
      </c>
      <c r="C2235" s="22"/>
      <c r="D2235" s="130"/>
      <c r="E2235" s="122"/>
      <c r="F2235" s="131"/>
      <c r="G2235" s="22"/>
      <c r="H2235" s="130" t="str">
        <f t="shared" si="895"/>
        <v/>
      </c>
      <c r="I2235" s="122"/>
      <c r="J2235" s="131"/>
      <c r="K2235" s="22"/>
      <c r="L2235" s="130" t="str">
        <f t="shared" si="896"/>
        <v/>
      </c>
      <c r="M2235" s="122"/>
      <c r="N2235" s="131"/>
      <c r="O2235" s="22"/>
      <c r="P2235" s="130" t="str">
        <f t="shared" si="897"/>
        <v/>
      </c>
      <c r="Q2235" s="122"/>
      <c r="R2235" s="131"/>
      <c r="S2235" s="22"/>
      <c r="T2235" s="130" t="str">
        <f t="shared" si="898"/>
        <v/>
      </c>
      <c r="U2235" s="122"/>
      <c r="V2235" s="131"/>
      <c r="W2235" s="22"/>
      <c r="X2235" s="130" t="str">
        <f t="shared" si="899"/>
        <v/>
      </c>
      <c r="Y2235" s="122"/>
      <c r="Z2235" s="131"/>
      <c r="AA2235" s="22"/>
      <c r="AC2235" s="6" t="str">
        <f t="shared" si="900"/>
        <v/>
      </c>
      <c r="AE2235" s="6" t="str">
        <f t="shared" si="901"/>
        <v/>
      </c>
      <c r="AF2235" s="6" t="str">
        <f t="shared" si="902"/>
        <v/>
      </c>
      <c r="AG2235" s="6" t="str">
        <f t="shared" si="903"/>
        <v/>
      </c>
      <c r="AH2235" s="6" t="str">
        <f t="shared" si="904"/>
        <v/>
      </c>
      <c r="AI2235" s="6" t="str">
        <f t="shared" si="905"/>
        <v/>
      </c>
      <c r="AJ2235" s="6" t="str">
        <f t="shared" si="906"/>
        <v/>
      </c>
      <c r="AL2235" s="9" t="str">
        <f>IF('Stock Details'!F2234="", "", 'Stock Details'!F2234)</f>
        <v/>
      </c>
      <c r="AM2235" s="9" t="str">
        <f>IF('Stock Details'!G2234="", "", 'Stock Details'!G2234)</f>
        <v/>
      </c>
      <c r="AO2235" s="59" t="str">
        <f t="shared" si="907"/>
        <v/>
      </c>
      <c r="AP2235" s="59" t="str">
        <f t="shared" si="911"/>
        <v/>
      </c>
      <c r="AQ2235" s="59" t="str">
        <f t="shared" si="912"/>
        <v/>
      </c>
      <c r="AR2235" s="59" t="str">
        <f t="shared" si="913"/>
        <v/>
      </c>
      <c r="AS2235" s="59" t="str">
        <f t="shared" si="914"/>
        <v/>
      </c>
      <c r="AT2235" s="59" t="str">
        <f t="shared" si="915"/>
        <v/>
      </c>
      <c r="AV2235" s="59" t="str">
        <f t="shared" si="908"/>
        <v/>
      </c>
      <c r="AW2235" s="59" t="str">
        <f t="shared" si="890"/>
        <v/>
      </c>
      <c r="AX2235" s="59" t="str">
        <f t="shared" si="891"/>
        <v/>
      </c>
      <c r="AY2235" s="59" t="str">
        <f t="shared" si="892"/>
        <v/>
      </c>
      <c r="AZ2235" s="59" t="str">
        <f t="shared" si="893"/>
        <v/>
      </c>
      <c r="BA2235" s="59" t="str">
        <f t="shared" si="894"/>
        <v/>
      </c>
      <c r="BC2235" s="49" t="str">
        <f>IF($B2235="", "", IF(COUNTIF(BD2235:$BY2235, "")=BC$8, IF(D2235="", "", D2235), ""))</f>
        <v/>
      </c>
      <c r="BD2235" s="61" t="str">
        <f>IF($B2235="", "", IF(COUNTIF(BE2235:$BY2235, "")=BD$8, IF(E2235="", "", E2235), ""))</f>
        <v/>
      </c>
      <c r="BE2235" s="61" t="str">
        <f>IF($B2235="", "", IF(COUNTIF(BF2235:$BY2235, "")=BE$8, IF(F2235="", "", F2235), ""))</f>
        <v/>
      </c>
      <c r="BF2235" s="61" t="str">
        <f>IF($B2235="", "", IF(COUNTIF(BG2235:$BY2235, "")=BF$8, IF(G2235="", "", G2235), ""))</f>
        <v/>
      </c>
      <c r="BG2235" s="61" t="str">
        <f>IF($B2235="", "", IF(COUNTIF(BH2235:$BY2235, "")=BG$8, IF(H2235="", "", H2235), ""))</f>
        <v/>
      </c>
      <c r="BH2235" s="61" t="str">
        <f>IF($B2235="", "", IF(COUNTIF(BI2235:$BY2235, "")=BH$8, IF(I2235="", "", I2235), ""))</f>
        <v/>
      </c>
      <c r="BI2235" s="61" t="str">
        <f>IF($B2235="", "", IF(COUNTIF(BJ2235:$BY2235, "")=BI$8, IF(J2235="", "", J2235), ""))</f>
        <v/>
      </c>
      <c r="BJ2235" s="61" t="str">
        <f>IF($B2235="", "", IF(COUNTIF(BK2235:$BY2235, "")=BJ$8, IF(K2235="", "", K2235), ""))</f>
        <v/>
      </c>
      <c r="BK2235" s="61" t="str">
        <f>IF($B2235="", "", IF(COUNTIF(BL2235:$BY2235, "")=BK$8, IF(L2235="", "", L2235), ""))</f>
        <v/>
      </c>
      <c r="BL2235" s="61" t="str">
        <f>IF($B2235="", "", IF(COUNTIF(BM2235:$BY2235, "")=BL$8, IF(M2235="", "", M2235), ""))</f>
        <v/>
      </c>
      <c r="BM2235" s="61" t="str">
        <f>IF($B2235="", "", IF(COUNTIF(BN2235:$BY2235, "")=BM$8, IF(N2235="", "", N2235), ""))</f>
        <v/>
      </c>
      <c r="BN2235" s="61" t="str">
        <f>IF($B2235="", "", IF(COUNTIF(BO2235:$BY2235, "")=BN$8, IF(O2235="", "", O2235), ""))</f>
        <v/>
      </c>
      <c r="BO2235" s="61" t="str">
        <f>IF($B2235="", "", IF(COUNTIF(BP2235:$BY2235, "")=BO$8, IF(P2235="", "", P2235), ""))</f>
        <v/>
      </c>
      <c r="BP2235" s="61" t="str">
        <f>IF($B2235="", "", IF(COUNTIF(BQ2235:$BY2235, "")=BP$8, IF(Q2235="", "", Q2235), ""))</f>
        <v/>
      </c>
      <c r="BQ2235" s="61" t="str">
        <f>IF($B2235="", "", IF(COUNTIF(BR2235:$BY2235, "")=BQ$8, IF(R2235="", "", R2235), ""))</f>
        <v/>
      </c>
      <c r="BR2235" s="61" t="str">
        <f>IF($B2235="", "", IF(COUNTIF(BS2235:$BY2235, "")=BR$8, IF(S2235="", "", S2235), ""))</f>
        <v/>
      </c>
      <c r="BS2235" s="61" t="str">
        <f>IF($B2235="", "", IF(COUNTIF(BT2235:$BY2235, "")=BS$8, IF(T2235="", "", T2235), ""))</f>
        <v/>
      </c>
      <c r="BT2235" s="61" t="str">
        <f>IF($B2235="", "", IF(COUNTIF(BU2235:$BY2235, "")=BT$8, IF(U2235="", "", U2235), ""))</f>
        <v/>
      </c>
      <c r="BU2235" s="61" t="str">
        <f>IF($B2235="", "", IF(COUNTIF(BV2235:$BY2235, "")=BU$8, IF(V2235="", "", V2235), ""))</f>
        <v/>
      </c>
      <c r="BV2235" s="61" t="str">
        <f>IF($B2235="", "", IF(COUNTIF(BW2235:$BY2235, "")=BV$8, IF(W2235="", "", W2235), ""))</f>
        <v/>
      </c>
      <c r="BW2235" s="61" t="str">
        <f>IF($B2235="", "", IF(COUNTIF(BX2235:$BY2235, "")=BW$8, IF(X2235="", "", X2235), ""))</f>
        <v/>
      </c>
      <c r="BX2235" s="61" t="str">
        <f>IF($B2235="", "", IF(COUNTIF(BY2235:$BY2235, "")=BX$8, IF(Y2235="", "", Y2235), ""))</f>
        <v/>
      </c>
      <c r="BY2235" s="50" t="str">
        <f t="shared" si="909"/>
        <v/>
      </c>
      <c r="CA2235" s="6" t="str">
        <f t="shared" si="910"/>
        <v/>
      </c>
      <c r="CB2235" s="6" t="str">
        <f>IF(CA2235="", "", RANK(CA2235, $CA$9:$CA$2508, 0)+COUNTIF($CA$9:CA2235, CA2235)-1)</f>
        <v/>
      </c>
    </row>
    <row r="2236" spans="1:80" x14ac:dyDescent="0.25">
      <c r="A2236" s="22"/>
      <c r="B2236" s="121" t="str">
        <f>IF('Stock Details'!B2235="", "", 'Stock Details'!B2235)</f>
        <v/>
      </c>
      <c r="C2236" s="22"/>
      <c r="D2236" s="130"/>
      <c r="E2236" s="122"/>
      <c r="F2236" s="131"/>
      <c r="G2236" s="22"/>
      <c r="H2236" s="130" t="str">
        <f t="shared" si="895"/>
        <v/>
      </c>
      <c r="I2236" s="122"/>
      <c r="J2236" s="131"/>
      <c r="K2236" s="22"/>
      <c r="L2236" s="130" t="str">
        <f t="shared" si="896"/>
        <v/>
      </c>
      <c r="M2236" s="122"/>
      <c r="N2236" s="131"/>
      <c r="O2236" s="22"/>
      <c r="P2236" s="130" t="str">
        <f t="shared" si="897"/>
        <v/>
      </c>
      <c r="Q2236" s="122"/>
      <c r="R2236" s="131"/>
      <c r="S2236" s="22"/>
      <c r="T2236" s="130" t="str">
        <f t="shared" si="898"/>
        <v/>
      </c>
      <c r="U2236" s="122"/>
      <c r="V2236" s="131"/>
      <c r="W2236" s="22"/>
      <c r="X2236" s="130" t="str">
        <f t="shared" si="899"/>
        <v/>
      </c>
      <c r="Y2236" s="122"/>
      <c r="Z2236" s="131"/>
      <c r="AA2236" s="22"/>
      <c r="AC2236" s="6" t="str">
        <f t="shared" si="900"/>
        <v/>
      </c>
      <c r="AE2236" s="6" t="str">
        <f t="shared" si="901"/>
        <v/>
      </c>
      <c r="AF2236" s="6" t="str">
        <f t="shared" si="902"/>
        <v/>
      </c>
      <c r="AG2236" s="6" t="str">
        <f t="shared" si="903"/>
        <v/>
      </c>
      <c r="AH2236" s="6" t="str">
        <f t="shared" si="904"/>
        <v/>
      </c>
      <c r="AI2236" s="6" t="str">
        <f t="shared" si="905"/>
        <v/>
      </c>
      <c r="AJ2236" s="6" t="str">
        <f t="shared" si="906"/>
        <v/>
      </c>
      <c r="AL2236" s="9" t="str">
        <f>IF('Stock Details'!F2235="", "", 'Stock Details'!F2235)</f>
        <v/>
      </c>
      <c r="AM2236" s="9" t="str">
        <f>IF('Stock Details'!G2235="", "", 'Stock Details'!G2235)</f>
        <v/>
      </c>
      <c r="AO2236" s="59" t="str">
        <f t="shared" si="907"/>
        <v/>
      </c>
      <c r="AP2236" s="59" t="str">
        <f t="shared" si="911"/>
        <v/>
      </c>
      <c r="AQ2236" s="59" t="str">
        <f t="shared" si="912"/>
        <v/>
      </c>
      <c r="AR2236" s="59" t="str">
        <f t="shared" si="913"/>
        <v/>
      </c>
      <c r="AS2236" s="59" t="str">
        <f t="shared" si="914"/>
        <v/>
      </c>
      <c r="AT2236" s="59" t="str">
        <f t="shared" si="915"/>
        <v/>
      </c>
      <c r="AV2236" s="59" t="str">
        <f t="shared" si="908"/>
        <v/>
      </c>
      <c r="AW2236" s="59" t="str">
        <f t="shared" si="890"/>
        <v/>
      </c>
      <c r="AX2236" s="59" t="str">
        <f t="shared" si="891"/>
        <v/>
      </c>
      <c r="AY2236" s="59" t="str">
        <f t="shared" si="892"/>
        <v/>
      </c>
      <c r="AZ2236" s="59" t="str">
        <f t="shared" si="893"/>
        <v/>
      </c>
      <c r="BA2236" s="59" t="str">
        <f t="shared" si="894"/>
        <v/>
      </c>
      <c r="BC2236" s="49" t="str">
        <f>IF($B2236="", "", IF(COUNTIF(BD2236:$BY2236, "")=BC$8, IF(D2236="", "", D2236), ""))</f>
        <v/>
      </c>
      <c r="BD2236" s="61" t="str">
        <f>IF($B2236="", "", IF(COUNTIF(BE2236:$BY2236, "")=BD$8, IF(E2236="", "", E2236), ""))</f>
        <v/>
      </c>
      <c r="BE2236" s="61" t="str">
        <f>IF($B2236="", "", IF(COUNTIF(BF2236:$BY2236, "")=BE$8, IF(F2236="", "", F2236), ""))</f>
        <v/>
      </c>
      <c r="BF2236" s="61" t="str">
        <f>IF($B2236="", "", IF(COUNTIF(BG2236:$BY2236, "")=BF$8, IF(G2236="", "", G2236), ""))</f>
        <v/>
      </c>
      <c r="BG2236" s="61" t="str">
        <f>IF($B2236="", "", IF(COUNTIF(BH2236:$BY2236, "")=BG$8, IF(H2236="", "", H2236), ""))</f>
        <v/>
      </c>
      <c r="BH2236" s="61" t="str">
        <f>IF($B2236="", "", IF(COUNTIF(BI2236:$BY2236, "")=BH$8, IF(I2236="", "", I2236), ""))</f>
        <v/>
      </c>
      <c r="BI2236" s="61" t="str">
        <f>IF($B2236="", "", IF(COUNTIF(BJ2236:$BY2236, "")=BI$8, IF(J2236="", "", J2236), ""))</f>
        <v/>
      </c>
      <c r="BJ2236" s="61" t="str">
        <f>IF($B2236="", "", IF(COUNTIF(BK2236:$BY2236, "")=BJ$8, IF(K2236="", "", K2236), ""))</f>
        <v/>
      </c>
      <c r="BK2236" s="61" t="str">
        <f>IF($B2236="", "", IF(COUNTIF(BL2236:$BY2236, "")=BK$8, IF(L2236="", "", L2236), ""))</f>
        <v/>
      </c>
      <c r="BL2236" s="61" t="str">
        <f>IF($B2236="", "", IF(COUNTIF(BM2236:$BY2236, "")=BL$8, IF(M2236="", "", M2236), ""))</f>
        <v/>
      </c>
      <c r="BM2236" s="61" t="str">
        <f>IF($B2236="", "", IF(COUNTIF(BN2236:$BY2236, "")=BM$8, IF(N2236="", "", N2236), ""))</f>
        <v/>
      </c>
      <c r="BN2236" s="61" t="str">
        <f>IF($B2236="", "", IF(COUNTIF(BO2236:$BY2236, "")=BN$8, IF(O2236="", "", O2236), ""))</f>
        <v/>
      </c>
      <c r="BO2236" s="61" t="str">
        <f>IF($B2236="", "", IF(COUNTIF(BP2236:$BY2236, "")=BO$8, IF(P2236="", "", P2236), ""))</f>
        <v/>
      </c>
      <c r="BP2236" s="61" t="str">
        <f>IF($B2236="", "", IF(COUNTIF(BQ2236:$BY2236, "")=BP$8, IF(Q2236="", "", Q2236), ""))</f>
        <v/>
      </c>
      <c r="BQ2236" s="61" t="str">
        <f>IF($B2236="", "", IF(COUNTIF(BR2236:$BY2236, "")=BQ$8, IF(R2236="", "", R2236), ""))</f>
        <v/>
      </c>
      <c r="BR2236" s="61" t="str">
        <f>IF($B2236="", "", IF(COUNTIF(BS2236:$BY2236, "")=BR$8, IF(S2236="", "", S2236), ""))</f>
        <v/>
      </c>
      <c r="BS2236" s="61" t="str">
        <f>IF($B2236="", "", IF(COUNTIF(BT2236:$BY2236, "")=BS$8, IF(T2236="", "", T2236), ""))</f>
        <v/>
      </c>
      <c r="BT2236" s="61" t="str">
        <f>IF($B2236="", "", IF(COUNTIF(BU2236:$BY2236, "")=BT$8, IF(U2236="", "", U2236), ""))</f>
        <v/>
      </c>
      <c r="BU2236" s="61" t="str">
        <f>IF($B2236="", "", IF(COUNTIF(BV2236:$BY2236, "")=BU$8, IF(V2236="", "", V2236), ""))</f>
        <v/>
      </c>
      <c r="BV2236" s="61" t="str">
        <f>IF($B2236="", "", IF(COUNTIF(BW2236:$BY2236, "")=BV$8, IF(W2236="", "", W2236), ""))</f>
        <v/>
      </c>
      <c r="BW2236" s="61" t="str">
        <f>IF($B2236="", "", IF(COUNTIF(BX2236:$BY2236, "")=BW$8, IF(X2236="", "", X2236), ""))</f>
        <v/>
      </c>
      <c r="BX2236" s="61" t="str">
        <f>IF($B2236="", "", IF(COUNTIF(BY2236:$BY2236, "")=BX$8, IF(Y2236="", "", Y2236), ""))</f>
        <v/>
      </c>
      <c r="BY2236" s="50" t="str">
        <f t="shared" si="909"/>
        <v/>
      </c>
      <c r="CA2236" s="6" t="str">
        <f t="shared" si="910"/>
        <v/>
      </c>
      <c r="CB2236" s="6" t="str">
        <f>IF(CA2236="", "", RANK(CA2236, $CA$9:$CA$2508, 0)+COUNTIF($CA$9:CA2236, CA2236)-1)</f>
        <v/>
      </c>
    </row>
    <row r="2237" spans="1:80" x14ac:dyDescent="0.25">
      <c r="A2237" s="22"/>
      <c r="B2237" s="121" t="str">
        <f>IF('Stock Details'!B2236="", "", 'Stock Details'!B2236)</f>
        <v/>
      </c>
      <c r="C2237" s="22"/>
      <c r="D2237" s="130"/>
      <c r="E2237" s="122"/>
      <c r="F2237" s="131"/>
      <c r="G2237" s="22"/>
      <c r="H2237" s="130" t="str">
        <f t="shared" si="895"/>
        <v/>
      </c>
      <c r="I2237" s="122"/>
      <c r="J2237" s="131"/>
      <c r="K2237" s="22"/>
      <c r="L2237" s="130" t="str">
        <f t="shared" si="896"/>
        <v/>
      </c>
      <c r="M2237" s="122"/>
      <c r="N2237" s="131"/>
      <c r="O2237" s="22"/>
      <c r="P2237" s="130" t="str">
        <f t="shared" si="897"/>
        <v/>
      </c>
      <c r="Q2237" s="122"/>
      <c r="R2237" s="131"/>
      <c r="S2237" s="22"/>
      <c r="T2237" s="130" t="str">
        <f t="shared" si="898"/>
        <v/>
      </c>
      <c r="U2237" s="122"/>
      <c r="V2237" s="131"/>
      <c r="W2237" s="22"/>
      <c r="X2237" s="130" t="str">
        <f t="shared" si="899"/>
        <v/>
      </c>
      <c r="Y2237" s="122"/>
      <c r="Z2237" s="131"/>
      <c r="AA2237" s="22"/>
      <c r="AC2237" s="6" t="str">
        <f t="shared" si="900"/>
        <v/>
      </c>
      <c r="AE2237" s="6" t="str">
        <f t="shared" si="901"/>
        <v/>
      </c>
      <c r="AF2237" s="6" t="str">
        <f t="shared" si="902"/>
        <v/>
      </c>
      <c r="AG2237" s="6" t="str">
        <f t="shared" si="903"/>
        <v/>
      </c>
      <c r="AH2237" s="6" t="str">
        <f t="shared" si="904"/>
        <v/>
      </c>
      <c r="AI2237" s="6" t="str">
        <f t="shared" si="905"/>
        <v/>
      </c>
      <c r="AJ2237" s="6" t="str">
        <f t="shared" si="906"/>
        <v/>
      </c>
      <c r="AL2237" s="9" t="str">
        <f>IF('Stock Details'!F2236="", "", 'Stock Details'!F2236)</f>
        <v/>
      </c>
      <c r="AM2237" s="9" t="str">
        <f>IF('Stock Details'!G2236="", "", 'Stock Details'!G2236)</f>
        <v/>
      </c>
      <c r="AO2237" s="59" t="str">
        <f t="shared" si="907"/>
        <v/>
      </c>
      <c r="AP2237" s="59" t="str">
        <f t="shared" si="911"/>
        <v/>
      </c>
      <c r="AQ2237" s="59" t="str">
        <f t="shared" si="912"/>
        <v/>
      </c>
      <c r="AR2237" s="59" t="str">
        <f t="shared" si="913"/>
        <v/>
      </c>
      <c r="AS2237" s="59" t="str">
        <f t="shared" si="914"/>
        <v/>
      </c>
      <c r="AT2237" s="59" t="str">
        <f t="shared" si="915"/>
        <v/>
      </c>
      <c r="AV2237" s="59" t="str">
        <f t="shared" si="908"/>
        <v/>
      </c>
      <c r="AW2237" s="59" t="str">
        <f t="shared" si="890"/>
        <v/>
      </c>
      <c r="AX2237" s="59" t="str">
        <f t="shared" si="891"/>
        <v/>
      </c>
      <c r="AY2237" s="59" t="str">
        <f t="shared" si="892"/>
        <v/>
      </c>
      <c r="AZ2237" s="59" t="str">
        <f t="shared" si="893"/>
        <v/>
      </c>
      <c r="BA2237" s="59" t="str">
        <f t="shared" si="894"/>
        <v/>
      </c>
      <c r="BC2237" s="49" t="str">
        <f>IF($B2237="", "", IF(COUNTIF(BD2237:$BY2237, "")=BC$8, IF(D2237="", "", D2237), ""))</f>
        <v/>
      </c>
      <c r="BD2237" s="61" t="str">
        <f>IF($B2237="", "", IF(COUNTIF(BE2237:$BY2237, "")=BD$8, IF(E2237="", "", E2237), ""))</f>
        <v/>
      </c>
      <c r="BE2237" s="61" t="str">
        <f>IF($B2237="", "", IF(COUNTIF(BF2237:$BY2237, "")=BE$8, IF(F2237="", "", F2237), ""))</f>
        <v/>
      </c>
      <c r="BF2237" s="61" t="str">
        <f>IF($B2237="", "", IF(COUNTIF(BG2237:$BY2237, "")=BF$8, IF(G2237="", "", G2237), ""))</f>
        <v/>
      </c>
      <c r="BG2237" s="61" t="str">
        <f>IF($B2237="", "", IF(COUNTIF(BH2237:$BY2237, "")=BG$8, IF(H2237="", "", H2237), ""))</f>
        <v/>
      </c>
      <c r="BH2237" s="61" t="str">
        <f>IF($B2237="", "", IF(COUNTIF(BI2237:$BY2237, "")=BH$8, IF(I2237="", "", I2237), ""))</f>
        <v/>
      </c>
      <c r="BI2237" s="61" t="str">
        <f>IF($B2237="", "", IF(COUNTIF(BJ2237:$BY2237, "")=BI$8, IF(J2237="", "", J2237), ""))</f>
        <v/>
      </c>
      <c r="BJ2237" s="61" t="str">
        <f>IF($B2237="", "", IF(COUNTIF(BK2237:$BY2237, "")=BJ$8, IF(K2237="", "", K2237), ""))</f>
        <v/>
      </c>
      <c r="BK2237" s="61" t="str">
        <f>IF($B2237="", "", IF(COUNTIF(BL2237:$BY2237, "")=BK$8, IF(L2237="", "", L2237), ""))</f>
        <v/>
      </c>
      <c r="BL2237" s="61" t="str">
        <f>IF($B2237="", "", IF(COUNTIF(BM2237:$BY2237, "")=BL$8, IF(M2237="", "", M2237), ""))</f>
        <v/>
      </c>
      <c r="BM2237" s="61" t="str">
        <f>IF($B2237="", "", IF(COUNTIF(BN2237:$BY2237, "")=BM$8, IF(N2237="", "", N2237), ""))</f>
        <v/>
      </c>
      <c r="BN2237" s="61" t="str">
        <f>IF($B2237="", "", IF(COUNTIF(BO2237:$BY2237, "")=BN$8, IF(O2237="", "", O2237), ""))</f>
        <v/>
      </c>
      <c r="BO2237" s="61" t="str">
        <f>IF($B2237="", "", IF(COUNTIF(BP2237:$BY2237, "")=BO$8, IF(P2237="", "", P2237), ""))</f>
        <v/>
      </c>
      <c r="BP2237" s="61" t="str">
        <f>IF($B2237="", "", IF(COUNTIF(BQ2237:$BY2237, "")=BP$8, IF(Q2237="", "", Q2237), ""))</f>
        <v/>
      </c>
      <c r="BQ2237" s="61" t="str">
        <f>IF($B2237="", "", IF(COUNTIF(BR2237:$BY2237, "")=BQ$8, IF(R2237="", "", R2237), ""))</f>
        <v/>
      </c>
      <c r="BR2237" s="61" t="str">
        <f>IF($B2237="", "", IF(COUNTIF(BS2237:$BY2237, "")=BR$8, IF(S2237="", "", S2237), ""))</f>
        <v/>
      </c>
      <c r="BS2237" s="61" t="str">
        <f>IF($B2237="", "", IF(COUNTIF(BT2237:$BY2237, "")=BS$8, IF(T2237="", "", T2237), ""))</f>
        <v/>
      </c>
      <c r="BT2237" s="61" t="str">
        <f>IF($B2237="", "", IF(COUNTIF(BU2237:$BY2237, "")=BT$8, IF(U2237="", "", U2237), ""))</f>
        <v/>
      </c>
      <c r="BU2237" s="61" t="str">
        <f>IF($B2237="", "", IF(COUNTIF(BV2237:$BY2237, "")=BU$8, IF(V2237="", "", V2237), ""))</f>
        <v/>
      </c>
      <c r="BV2237" s="61" t="str">
        <f>IF($B2237="", "", IF(COUNTIF(BW2237:$BY2237, "")=BV$8, IF(W2237="", "", W2237), ""))</f>
        <v/>
      </c>
      <c r="BW2237" s="61" t="str">
        <f>IF($B2237="", "", IF(COUNTIF(BX2237:$BY2237, "")=BW$8, IF(X2237="", "", X2237), ""))</f>
        <v/>
      </c>
      <c r="BX2237" s="61" t="str">
        <f>IF($B2237="", "", IF(COUNTIF(BY2237:$BY2237, "")=BX$8, IF(Y2237="", "", Y2237), ""))</f>
        <v/>
      </c>
      <c r="BY2237" s="50" t="str">
        <f t="shared" si="909"/>
        <v/>
      </c>
      <c r="CA2237" s="6" t="str">
        <f t="shared" si="910"/>
        <v/>
      </c>
      <c r="CB2237" s="6" t="str">
        <f>IF(CA2237="", "", RANK(CA2237, $CA$9:$CA$2508, 0)+COUNTIF($CA$9:CA2237, CA2237)-1)</f>
        <v/>
      </c>
    </row>
    <row r="2238" spans="1:80" x14ac:dyDescent="0.25">
      <c r="A2238" s="22"/>
      <c r="B2238" s="121" t="str">
        <f>IF('Stock Details'!B2237="", "", 'Stock Details'!B2237)</f>
        <v/>
      </c>
      <c r="C2238" s="22"/>
      <c r="D2238" s="130"/>
      <c r="E2238" s="122"/>
      <c r="F2238" s="131"/>
      <c r="G2238" s="22"/>
      <c r="H2238" s="130" t="str">
        <f t="shared" si="895"/>
        <v/>
      </c>
      <c r="I2238" s="122"/>
      <c r="J2238" s="131"/>
      <c r="K2238" s="22"/>
      <c r="L2238" s="130" t="str">
        <f t="shared" si="896"/>
        <v/>
      </c>
      <c r="M2238" s="122"/>
      <c r="N2238" s="131"/>
      <c r="O2238" s="22"/>
      <c r="P2238" s="130" t="str">
        <f t="shared" si="897"/>
        <v/>
      </c>
      <c r="Q2238" s="122"/>
      <c r="R2238" s="131"/>
      <c r="S2238" s="22"/>
      <c r="T2238" s="130" t="str">
        <f t="shared" si="898"/>
        <v/>
      </c>
      <c r="U2238" s="122"/>
      <c r="V2238" s="131"/>
      <c r="W2238" s="22"/>
      <c r="X2238" s="130" t="str">
        <f t="shared" si="899"/>
        <v/>
      </c>
      <c r="Y2238" s="122"/>
      <c r="Z2238" s="131"/>
      <c r="AA2238" s="22"/>
      <c r="AC2238" s="6" t="str">
        <f t="shared" si="900"/>
        <v/>
      </c>
      <c r="AE2238" s="6" t="str">
        <f t="shared" si="901"/>
        <v/>
      </c>
      <c r="AF2238" s="6" t="str">
        <f t="shared" si="902"/>
        <v/>
      </c>
      <c r="AG2238" s="6" t="str">
        <f t="shared" si="903"/>
        <v/>
      </c>
      <c r="AH2238" s="6" t="str">
        <f t="shared" si="904"/>
        <v/>
      </c>
      <c r="AI2238" s="6" t="str">
        <f t="shared" si="905"/>
        <v/>
      </c>
      <c r="AJ2238" s="6" t="str">
        <f t="shared" si="906"/>
        <v/>
      </c>
      <c r="AL2238" s="9" t="str">
        <f>IF('Stock Details'!F2237="", "", 'Stock Details'!F2237)</f>
        <v/>
      </c>
      <c r="AM2238" s="9" t="str">
        <f>IF('Stock Details'!G2237="", "", 'Stock Details'!G2237)</f>
        <v/>
      </c>
      <c r="AO2238" s="59" t="str">
        <f t="shared" si="907"/>
        <v/>
      </c>
      <c r="AP2238" s="59" t="str">
        <f t="shared" si="911"/>
        <v/>
      </c>
      <c r="AQ2238" s="59" t="str">
        <f t="shared" si="912"/>
        <v/>
      </c>
      <c r="AR2238" s="59" t="str">
        <f t="shared" si="913"/>
        <v/>
      </c>
      <c r="AS2238" s="59" t="str">
        <f t="shared" si="914"/>
        <v/>
      </c>
      <c r="AT2238" s="59" t="str">
        <f t="shared" si="915"/>
        <v/>
      </c>
      <c r="AV2238" s="59" t="str">
        <f t="shared" si="908"/>
        <v/>
      </c>
      <c r="AW2238" s="59" t="str">
        <f t="shared" si="890"/>
        <v/>
      </c>
      <c r="AX2238" s="59" t="str">
        <f t="shared" si="891"/>
        <v/>
      </c>
      <c r="AY2238" s="59" t="str">
        <f t="shared" si="892"/>
        <v/>
      </c>
      <c r="AZ2238" s="59" t="str">
        <f t="shared" si="893"/>
        <v/>
      </c>
      <c r="BA2238" s="59" t="str">
        <f t="shared" si="894"/>
        <v/>
      </c>
      <c r="BC2238" s="49" t="str">
        <f>IF($B2238="", "", IF(COUNTIF(BD2238:$BY2238, "")=BC$8, IF(D2238="", "", D2238), ""))</f>
        <v/>
      </c>
      <c r="BD2238" s="61" t="str">
        <f>IF($B2238="", "", IF(COUNTIF(BE2238:$BY2238, "")=BD$8, IF(E2238="", "", E2238), ""))</f>
        <v/>
      </c>
      <c r="BE2238" s="61" t="str">
        <f>IF($B2238="", "", IF(COUNTIF(BF2238:$BY2238, "")=BE$8, IF(F2238="", "", F2238), ""))</f>
        <v/>
      </c>
      <c r="BF2238" s="61" t="str">
        <f>IF($B2238="", "", IF(COUNTIF(BG2238:$BY2238, "")=BF$8, IF(G2238="", "", G2238), ""))</f>
        <v/>
      </c>
      <c r="BG2238" s="61" t="str">
        <f>IF($B2238="", "", IF(COUNTIF(BH2238:$BY2238, "")=BG$8, IF(H2238="", "", H2238), ""))</f>
        <v/>
      </c>
      <c r="BH2238" s="61" t="str">
        <f>IF($B2238="", "", IF(COUNTIF(BI2238:$BY2238, "")=BH$8, IF(I2238="", "", I2238), ""))</f>
        <v/>
      </c>
      <c r="BI2238" s="61" t="str">
        <f>IF($B2238="", "", IF(COUNTIF(BJ2238:$BY2238, "")=BI$8, IF(J2238="", "", J2238), ""))</f>
        <v/>
      </c>
      <c r="BJ2238" s="61" t="str">
        <f>IF($B2238="", "", IF(COUNTIF(BK2238:$BY2238, "")=BJ$8, IF(K2238="", "", K2238), ""))</f>
        <v/>
      </c>
      <c r="BK2238" s="61" t="str">
        <f>IF($B2238="", "", IF(COUNTIF(BL2238:$BY2238, "")=BK$8, IF(L2238="", "", L2238), ""))</f>
        <v/>
      </c>
      <c r="BL2238" s="61" t="str">
        <f>IF($B2238="", "", IF(COUNTIF(BM2238:$BY2238, "")=BL$8, IF(M2238="", "", M2238), ""))</f>
        <v/>
      </c>
      <c r="BM2238" s="61" t="str">
        <f>IF($B2238="", "", IF(COUNTIF(BN2238:$BY2238, "")=BM$8, IF(N2238="", "", N2238), ""))</f>
        <v/>
      </c>
      <c r="BN2238" s="61" t="str">
        <f>IF($B2238="", "", IF(COUNTIF(BO2238:$BY2238, "")=BN$8, IF(O2238="", "", O2238), ""))</f>
        <v/>
      </c>
      <c r="BO2238" s="61" t="str">
        <f>IF($B2238="", "", IF(COUNTIF(BP2238:$BY2238, "")=BO$8, IF(P2238="", "", P2238), ""))</f>
        <v/>
      </c>
      <c r="BP2238" s="61" t="str">
        <f>IF($B2238="", "", IF(COUNTIF(BQ2238:$BY2238, "")=BP$8, IF(Q2238="", "", Q2238), ""))</f>
        <v/>
      </c>
      <c r="BQ2238" s="61" t="str">
        <f>IF($B2238="", "", IF(COUNTIF(BR2238:$BY2238, "")=BQ$8, IF(R2238="", "", R2238), ""))</f>
        <v/>
      </c>
      <c r="BR2238" s="61" t="str">
        <f>IF($B2238="", "", IF(COUNTIF(BS2238:$BY2238, "")=BR$8, IF(S2238="", "", S2238), ""))</f>
        <v/>
      </c>
      <c r="BS2238" s="61" t="str">
        <f>IF($B2238="", "", IF(COUNTIF(BT2238:$BY2238, "")=BS$8, IF(T2238="", "", T2238), ""))</f>
        <v/>
      </c>
      <c r="BT2238" s="61" t="str">
        <f>IF($B2238="", "", IF(COUNTIF(BU2238:$BY2238, "")=BT$8, IF(U2238="", "", U2238), ""))</f>
        <v/>
      </c>
      <c r="BU2238" s="61" t="str">
        <f>IF($B2238="", "", IF(COUNTIF(BV2238:$BY2238, "")=BU$8, IF(V2238="", "", V2238), ""))</f>
        <v/>
      </c>
      <c r="BV2238" s="61" t="str">
        <f>IF($B2238="", "", IF(COUNTIF(BW2238:$BY2238, "")=BV$8, IF(W2238="", "", W2238), ""))</f>
        <v/>
      </c>
      <c r="BW2238" s="61" t="str">
        <f>IF($B2238="", "", IF(COUNTIF(BX2238:$BY2238, "")=BW$8, IF(X2238="", "", X2238), ""))</f>
        <v/>
      </c>
      <c r="BX2238" s="61" t="str">
        <f>IF($B2238="", "", IF(COUNTIF(BY2238:$BY2238, "")=BX$8, IF(Y2238="", "", Y2238), ""))</f>
        <v/>
      </c>
      <c r="BY2238" s="50" t="str">
        <f t="shared" si="909"/>
        <v/>
      </c>
      <c r="CA2238" s="6" t="str">
        <f t="shared" si="910"/>
        <v/>
      </c>
      <c r="CB2238" s="6" t="str">
        <f>IF(CA2238="", "", RANK(CA2238, $CA$9:$CA$2508, 0)+COUNTIF($CA$9:CA2238, CA2238)-1)</f>
        <v/>
      </c>
    </row>
    <row r="2239" spans="1:80" x14ac:dyDescent="0.25">
      <c r="A2239" s="22"/>
      <c r="B2239" s="121" t="str">
        <f>IF('Stock Details'!B2238="", "", 'Stock Details'!B2238)</f>
        <v/>
      </c>
      <c r="C2239" s="22"/>
      <c r="D2239" s="130"/>
      <c r="E2239" s="122"/>
      <c r="F2239" s="131"/>
      <c r="G2239" s="22"/>
      <c r="H2239" s="130" t="str">
        <f t="shared" si="895"/>
        <v/>
      </c>
      <c r="I2239" s="122"/>
      <c r="J2239" s="131"/>
      <c r="K2239" s="22"/>
      <c r="L2239" s="130" t="str">
        <f t="shared" si="896"/>
        <v/>
      </c>
      <c r="M2239" s="122"/>
      <c r="N2239" s="131"/>
      <c r="O2239" s="22"/>
      <c r="P2239" s="130" t="str">
        <f t="shared" si="897"/>
        <v/>
      </c>
      <c r="Q2239" s="122"/>
      <c r="R2239" s="131"/>
      <c r="S2239" s="22"/>
      <c r="T2239" s="130" t="str">
        <f t="shared" si="898"/>
        <v/>
      </c>
      <c r="U2239" s="122"/>
      <c r="V2239" s="131"/>
      <c r="W2239" s="22"/>
      <c r="X2239" s="130" t="str">
        <f t="shared" si="899"/>
        <v/>
      </c>
      <c r="Y2239" s="122"/>
      <c r="Z2239" s="131"/>
      <c r="AA2239" s="22"/>
      <c r="AC2239" s="6" t="str">
        <f t="shared" si="900"/>
        <v/>
      </c>
      <c r="AE2239" s="6" t="str">
        <f t="shared" si="901"/>
        <v/>
      </c>
      <c r="AF2239" s="6" t="str">
        <f t="shared" si="902"/>
        <v/>
      </c>
      <c r="AG2239" s="6" t="str">
        <f t="shared" si="903"/>
        <v/>
      </c>
      <c r="AH2239" s="6" t="str">
        <f t="shared" si="904"/>
        <v/>
      </c>
      <c r="AI2239" s="6" t="str">
        <f t="shared" si="905"/>
        <v/>
      </c>
      <c r="AJ2239" s="6" t="str">
        <f t="shared" si="906"/>
        <v/>
      </c>
      <c r="AL2239" s="9" t="str">
        <f>IF('Stock Details'!F2238="", "", 'Stock Details'!F2238)</f>
        <v/>
      </c>
      <c r="AM2239" s="9" t="str">
        <f>IF('Stock Details'!G2238="", "", 'Stock Details'!G2238)</f>
        <v/>
      </c>
      <c r="AO2239" s="59" t="str">
        <f t="shared" si="907"/>
        <v/>
      </c>
      <c r="AP2239" s="59" t="str">
        <f t="shared" si="911"/>
        <v/>
      </c>
      <c r="AQ2239" s="59" t="str">
        <f t="shared" si="912"/>
        <v/>
      </c>
      <c r="AR2239" s="59" t="str">
        <f t="shared" si="913"/>
        <v/>
      </c>
      <c r="AS2239" s="59" t="str">
        <f t="shared" si="914"/>
        <v/>
      </c>
      <c r="AT2239" s="59" t="str">
        <f t="shared" si="915"/>
        <v/>
      </c>
      <c r="AV2239" s="59" t="str">
        <f t="shared" si="908"/>
        <v/>
      </c>
      <c r="AW2239" s="59" t="str">
        <f t="shared" si="890"/>
        <v/>
      </c>
      <c r="AX2239" s="59" t="str">
        <f t="shared" si="891"/>
        <v/>
      </c>
      <c r="AY2239" s="59" t="str">
        <f t="shared" si="892"/>
        <v/>
      </c>
      <c r="AZ2239" s="59" t="str">
        <f t="shared" si="893"/>
        <v/>
      </c>
      <c r="BA2239" s="59" t="str">
        <f t="shared" si="894"/>
        <v/>
      </c>
      <c r="BC2239" s="49" t="str">
        <f>IF($B2239="", "", IF(COUNTIF(BD2239:$BY2239, "")=BC$8, IF(D2239="", "", D2239), ""))</f>
        <v/>
      </c>
      <c r="BD2239" s="61" t="str">
        <f>IF($B2239="", "", IF(COUNTIF(BE2239:$BY2239, "")=BD$8, IF(E2239="", "", E2239), ""))</f>
        <v/>
      </c>
      <c r="BE2239" s="61" t="str">
        <f>IF($B2239="", "", IF(COUNTIF(BF2239:$BY2239, "")=BE$8, IF(F2239="", "", F2239), ""))</f>
        <v/>
      </c>
      <c r="BF2239" s="61" t="str">
        <f>IF($B2239="", "", IF(COUNTIF(BG2239:$BY2239, "")=BF$8, IF(G2239="", "", G2239), ""))</f>
        <v/>
      </c>
      <c r="BG2239" s="61" t="str">
        <f>IF($B2239="", "", IF(COUNTIF(BH2239:$BY2239, "")=BG$8, IF(H2239="", "", H2239), ""))</f>
        <v/>
      </c>
      <c r="BH2239" s="61" t="str">
        <f>IF($B2239="", "", IF(COUNTIF(BI2239:$BY2239, "")=BH$8, IF(I2239="", "", I2239), ""))</f>
        <v/>
      </c>
      <c r="BI2239" s="61" t="str">
        <f>IF($B2239="", "", IF(COUNTIF(BJ2239:$BY2239, "")=BI$8, IF(J2239="", "", J2239), ""))</f>
        <v/>
      </c>
      <c r="BJ2239" s="61" t="str">
        <f>IF($B2239="", "", IF(COUNTIF(BK2239:$BY2239, "")=BJ$8, IF(K2239="", "", K2239), ""))</f>
        <v/>
      </c>
      <c r="BK2239" s="61" t="str">
        <f>IF($B2239="", "", IF(COUNTIF(BL2239:$BY2239, "")=BK$8, IF(L2239="", "", L2239), ""))</f>
        <v/>
      </c>
      <c r="BL2239" s="61" t="str">
        <f>IF($B2239="", "", IF(COUNTIF(BM2239:$BY2239, "")=BL$8, IF(M2239="", "", M2239), ""))</f>
        <v/>
      </c>
      <c r="BM2239" s="61" t="str">
        <f>IF($B2239="", "", IF(COUNTIF(BN2239:$BY2239, "")=BM$8, IF(N2239="", "", N2239), ""))</f>
        <v/>
      </c>
      <c r="BN2239" s="61" t="str">
        <f>IF($B2239="", "", IF(COUNTIF(BO2239:$BY2239, "")=BN$8, IF(O2239="", "", O2239), ""))</f>
        <v/>
      </c>
      <c r="BO2239" s="61" t="str">
        <f>IF($B2239="", "", IF(COUNTIF(BP2239:$BY2239, "")=BO$8, IF(P2239="", "", P2239), ""))</f>
        <v/>
      </c>
      <c r="BP2239" s="61" t="str">
        <f>IF($B2239="", "", IF(COUNTIF(BQ2239:$BY2239, "")=BP$8, IF(Q2239="", "", Q2239), ""))</f>
        <v/>
      </c>
      <c r="BQ2239" s="61" t="str">
        <f>IF($B2239="", "", IF(COUNTIF(BR2239:$BY2239, "")=BQ$8, IF(R2239="", "", R2239), ""))</f>
        <v/>
      </c>
      <c r="BR2239" s="61" t="str">
        <f>IF($B2239="", "", IF(COUNTIF(BS2239:$BY2239, "")=BR$8, IF(S2239="", "", S2239), ""))</f>
        <v/>
      </c>
      <c r="BS2239" s="61" t="str">
        <f>IF($B2239="", "", IF(COUNTIF(BT2239:$BY2239, "")=BS$8, IF(T2239="", "", T2239), ""))</f>
        <v/>
      </c>
      <c r="BT2239" s="61" t="str">
        <f>IF($B2239="", "", IF(COUNTIF(BU2239:$BY2239, "")=BT$8, IF(U2239="", "", U2239), ""))</f>
        <v/>
      </c>
      <c r="BU2239" s="61" t="str">
        <f>IF($B2239="", "", IF(COUNTIF(BV2239:$BY2239, "")=BU$8, IF(V2239="", "", V2239), ""))</f>
        <v/>
      </c>
      <c r="BV2239" s="61" t="str">
        <f>IF($B2239="", "", IF(COUNTIF(BW2239:$BY2239, "")=BV$8, IF(W2239="", "", W2239), ""))</f>
        <v/>
      </c>
      <c r="BW2239" s="61" t="str">
        <f>IF($B2239="", "", IF(COUNTIF(BX2239:$BY2239, "")=BW$8, IF(X2239="", "", X2239), ""))</f>
        <v/>
      </c>
      <c r="BX2239" s="61" t="str">
        <f>IF($B2239="", "", IF(COUNTIF(BY2239:$BY2239, "")=BX$8, IF(Y2239="", "", Y2239), ""))</f>
        <v/>
      </c>
      <c r="BY2239" s="50" t="str">
        <f t="shared" si="909"/>
        <v/>
      </c>
      <c r="CA2239" s="6" t="str">
        <f t="shared" si="910"/>
        <v/>
      </c>
      <c r="CB2239" s="6" t="str">
        <f>IF(CA2239="", "", RANK(CA2239, $CA$9:$CA$2508, 0)+COUNTIF($CA$9:CA2239, CA2239)-1)</f>
        <v/>
      </c>
    </row>
    <row r="2240" spans="1:80" x14ac:dyDescent="0.25">
      <c r="A2240" s="22"/>
      <c r="B2240" s="121" t="str">
        <f>IF('Stock Details'!B2239="", "", 'Stock Details'!B2239)</f>
        <v/>
      </c>
      <c r="C2240" s="22"/>
      <c r="D2240" s="130"/>
      <c r="E2240" s="122"/>
      <c r="F2240" s="131"/>
      <c r="G2240" s="22"/>
      <c r="H2240" s="130" t="str">
        <f t="shared" si="895"/>
        <v/>
      </c>
      <c r="I2240" s="122"/>
      <c r="J2240" s="131"/>
      <c r="K2240" s="22"/>
      <c r="L2240" s="130" t="str">
        <f t="shared" si="896"/>
        <v/>
      </c>
      <c r="M2240" s="122"/>
      <c r="N2240" s="131"/>
      <c r="O2240" s="22"/>
      <c r="P2240" s="130" t="str">
        <f t="shared" si="897"/>
        <v/>
      </c>
      <c r="Q2240" s="122"/>
      <c r="R2240" s="131"/>
      <c r="S2240" s="22"/>
      <c r="T2240" s="130" t="str">
        <f t="shared" si="898"/>
        <v/>
      </c>
      <c r="U2240" s="122"/>
      <c r="V2240" s="131"/>
      <c r="W2240" s="22"/>
      <c r="X2240" s="130" t="str">
        <f t="shared" si="899"/>
        <v/>
      </c>
      <c r="Y2240" s="122"/>
      <c r="Z2240" s="131"/>
      <c r="AA2240" s="22"/>
      <c r="AC2240" s="6" t="str">
        <f t="shared" si="900"/>
        <v/>
      </c>
      <c r="AE2240" s="6" t="str">
        <f t="shared" si="901"/>
        <v/>
      </c>
      <c r="AF2240" s="6" t="str">
        <f t="shared" si="902"/>
        <v/>
      </c>
      <c r="AG2240" s="6" t="str">
        <f t="shared" si="903"/>
        <v/>
      </c>
      <c r="AH2240" s="6" t="str">
        <f t="shared" si="904"/>
        <v/>
      </c>
      <c r="AI2240" s="6" t="str">
        <f t="shared" si="905"/>
        <v/>
      </c>
      <c r="AJ2240" s="6" t="str">
        <f t="shared" si="906"/>
        <v/>
      </c>
      <c r="AL2240" s="9" t="str">
        <f>IF('Stock Details'!F2239="", "", 'Stock Details'!F2239)</f>
        <v/>
      </c>
      <c r="AM2240" s="9" t="str">
        <f>IF('Stock Details'!G2239="", "", 'Stock Details'!G2239)</f>
        <v/>
      </c>
      <c r="AO2240" s="59" t="str">
        <f t="shared" si="907"/>
        <v/>
      </c>
      <c r="AP2240" s="59" t="str">
        <f t="shared" si="911"/>
        <v/>
      </c>
      <c r="AQ2240" s="59" t="str">
        <f t="shared" si="912"/>
        <v/>
      </c>
      <c r="AR2240" s="59" t="str">
        <f t="shared" si="913"/>
        <v/>
      </c>
      <c r="AS2240" s="59" t="str">
        <f t="shared" si="914"/>
        <v/>
      </c>
      <c r="AT2240" s="59" t="str">
        <f t="shared" si="915"/>
        <v/>
      </c>
      <c r="AV2240" s="59" t="str">
        <f t="shared" si="908"/>
        <v/>
      </c>
      <c r="AW2240" s="59" t="str">
        <f t="shared" si="890"/>
        <v/>
      </c>
      <c r="AX2240" s="59" t="str">
        <f t="shared" si="891"/>
        <v/>
      </c>
      <c r="AY2240" s="59" t="str">
        <f t="shared" si="892"/>
        <v/>
      </c>
      <c r="AZ2240" s="59" t="str">
        <f t="shared" si="893"/>
        <v/>
      </c>
      <c r="BA2240" s="59" t="str">
        <f t="shared" si="894"/>
        <v/>
      </c>
      <c r="BC2240" s="49" t="str">
        <f>IF($B2240="", "", IF(COUNTIF(BD2240:$BY2240, "")=BC$8, IF(D2240="", "", D2240), ""))</f>
        <v/>
      </c>
      <c r="BD2240" s="61" t="str">
        <f>IF($B2240="", "", IF(COUNTIF(BE2240:$BY2240, "")=BD$8, IF(E2240="", "", E2240), ""))</f>
        <v/>
      </c>
      <c r="BE2240" s="61" t="str">
        <f>IF($B2240="", "", IF(COUNTIF(BF2240:$BY2240, "")=BE$8, IF(F2240="", "", F2240), ""))</f>
        <v/>
      </c>
      <c r="BF2240" s="61" t="str">
        <f>IF($B2240="", "", IF(COUNTIF(BG2240:$BY2240, "")=BF$8, IF(G2240="", "", G2240), ""))</f>
        <v/>
      </c>
      <c r="BG2240" s="61" t="str">
        <f>IF($B2240="", "", IF(COUNTIF(BH2240:$BY2240, "")=BG$8, IF(H2240="", "", H2240), ""))</f>
        <v/>
      </c>
      <c r="BH2240" s="61" t="str">
        <f>IF($B2240="", "", IF(COUNTIF(BI2240:$BY2240, "")=BH$8, IF(I2240="", "", I2240), ""))</f>
        <v/>
      </c>
      <c r="BI2240" s="61" t="str">
        <f>IF($B2240="", "", IF(COUNTIF(BJ2240:$BY2240, "")=BI$8, IF(J2240="", "", J2240), ""))</f>
        <v/>
      </c>
      <c r="BJ2240" s="61" t="str">
        <f>IF($B2240="", "", IF(COUNTIF(BK2240:$BY2240, "")=BJ$8, IF(K2240="", "", K2240), ""))</f>
        <v/>
      </c>
      <c r="BK2240" s="61" t="str">
        <f>IF($B2240="", "", IF(COUNTIF(BL2240:$BY2240, "")=BK$8, IF(L2240="", "", L2240), ""))</f>
        <v/>
      </c>
      <c r="BL2240" s="61" t="str">
        <f>IF($B2240="", "", IF(COUNTIF(BM2240:$BY2240, "")=BL$8, IF(M2240="", "", M2240), ""))</f>
        <v/>
      </c>
      <c r="BM2240" s="61" t="str">
        <f>IF($B2240="", "", IF(COUNTIF(BN2240:$BY2240, "")=BM$8, IF(N2240="", "", N2240), ""))</f>
        <v/>
      </c>
      <c r="BN2240" s="61" t="str">
        <f>IF($B2240="", "", IF(COUNTIF(BO2240:$BY2240, "")=BN$8, IF(O2240="", "", O2240), ""))</f>
        <v/>
      </c>
      <c r="BO2240" s="61" t="str">
        <f>IF($B2240="", "", IF(COUNTIF(BP2240:$BY2240, "")=BO$8, IF(P2240="", "", P2240), ""))</f>
        <v/>
      </c>
      <c r="BP2240" s="61" t="str">
        <f>IF($B2240="", "", IF(COUNTIF(BQ2240:$BY2240, "")=BP$8, IF(Q2240="", "", Q2240), ""))</f>
        <v/>
      </c>
      <c r="BQ2240" s="61" t="str">
        <f>IF($B2240="", "", IF(COUNTIF(BR2240:$BY2240, "")=BQ$8, IF(R2240="", "", R2240), ""))</f>
        <v/>
      </c>
      <c r="BR2240" s="61" t="str">
        <f>IF($B2240="", "", IF(COUNTIF(BS2240:$BY2240, "")=BR$8, IF(S2240="", "", S2240), ""))</f>
        <v/>
      </c>
      <c r="BS2240" s="61" t="str">
        <f>IF($B2240="", "", IF(COUNTIF(BT2240:$BY2240, "")=BS$8, IF(T2240="", "", T2240), ""))</f>
        <v/>
      </c>
      <c r="BT2240" s="61" t="str">
        <f>IF($B2240="", "", IF(COUNTIF(BU2240:$BY2240, "")=BT$8, IF(U2240="", "", U2240), ""))</f>
        <v/>
      </c>
      <c r="BU2240" s="61" t="str">
        <f>IF($B2240="", "", IF(COUNTIF(BV2240:$BY2240, "")=BU$8, IF(V2240="", "", V2240), ""))</f>
        <v/>
      </c>
      <c r="BV2240" s="61" t="str">
        <f>IF($B2240="", "", IF(COUNTIF(BW2240:$BY2240, "")=BV$8, IF(W2240="", "", W2240), ""))</f>
        <v/>
      </c>
      <c r="BW2240" s="61" t="str">
        <f>IF($B2240="", "", IF(COUNTIF(BX2240:$BY2240, "")=BW$8, IF(X2240="", "", X2240), ""))</f>
        <v/>
      </c>
      <c r="BX2240" s="61" t="str">
        <f>IF($B2240="", "", IF(COUNTIF(BY2240:$BY2240, "")=BX$8, IF(Y2240="", "", Y2240), ""))</f>
        <v/>
      </c>
      <c r="BY2240" s="50" t="str">
        <f t="shared" si="909"/>
        <v/>
      </c>
      <c r="CA2240" s="6" t="str">
        <f t="shared" si="910"/>
        <v/>
      </c>
      <c r="CB2240" s="6" t="str">
        <f>IF(CA2240="", "", RANK(CA2240, $CA$9:$CA$2508, 0)+COUNTIF($CA$9:CA2240, CA2240)-1)</f>
        <v/>
      </c>
    </row>
    <row r="2241" spans="1:80" x14ac:dyDescent="0.25">
      <c r="A2241" s="22"/>
      <c r="B2241" s="121" t="str">
        <f>IF('Stock Details'!B2240="", "", 'Stock Details'!B2240)</f>
        <v/>
      </c>
      <c r="C2241" s="22"/>
      <c r="D2241" s="130"/>
      <c r="E2241" s="122"/>
      <c r="F2241" s="131"/>
      <c r="G2241" s="22"/>
      <c r="H2241" s="130" t="str">
        <f t="shared" si="895"/>
        <v/>
      </c>
      <c r="I2241" s="122"/>
      <c r="J2241" s="131"/>
      <c r="K2241" s="22"/>
      <c r="L2241" s="130" t="str">
        <f t="shared" si="896"/>
        <v/>
      </c>
      <c r="M2241" s="122"/>
      <c r="N2241" s="131"/>
      <c r="O2241" s="22"/>
      <c r="P2241" s="130" t="str">
        <f t="shared" si="897"/>
        <v/>
      </c>
      <c r="Q2241" s="122"/>
      <c r="R2241" s="131"/>
      <c r="S2241" s="22"/>
      <c r="T2241" s="130" t="str">
        <f t="shared" si="898"/>
        <v/>
      </c>
      <c r="U2241" s="122"/>
      <c r="V2241" s="131"/>
      <c r="W2241" s="22"/>
      <c r="X2241" s="130" t="str">
        <f t="shared" si="899"/>
        <v/>
      </c>
      <c r="Y2241" s="122"/>
      <c r="Z2241" s="131"/>
      <c r="AA2241" s="22"/>
      <c r="AC2241" s="6" t="str">
        <f t="shared" si="900"/>
        <v/>
      </c>
      <c r="AE2241" s="6" t="str">
        <f t="shared" si="901"/>
        <v/>
      </c>
      <c r="AF2241" s="6" t="str">
        <f t="shared" si="902"/>
        <v/>
      </c>
      <c r="AG2241" s="6" t="str">
        <f t="shared" si="903"/>
        <v/>
      </c>
      <c r="AH2241" s="6" t="str">
        <f t="shared" si="904"/>
        <v/>
      </c>
      <c r="AI2241" s="6" t="str">
        <f t="shared" si="905"/>
        <v/>
      </c>
      <c r="AJ2241" s="6" t="str">
        <f t="shared" si="906"/>
        <v/>
      </c>
      <c r="AL2241" s="9" t="str">
        <f>IF('Stock Details'!F2240="", "", 'Stock Details'!F2240)</f>
        <v/>
      </c>
      <c r="AM2241" s="9" t="str">
        <f>IF('Stock Details'!G2240="", "", 'Stock Details'!G2240)</f>
        <v/>
      </c>
      <c r="AO2241" s="59" t="str">
        <f t="shared" si="907"/>
        <v/>
      </c>
      <c r="AP2241" s="59" t="str">
        <f t="shared" si="911"/>
        <v/>
      </c>
      <c r="AQ2241" s="59" t="str">
        <f t="shared" si="912"/>
        <v/>
      </c>
      <c r="AR2241" s="59" t="str">
        <f t="shared" si="913"/>
        <v/>
      </c>
      <c r="AS2241" s="59" t="str">
        <f t="shared" si="914"/>
        <v/>
      </c>
      <c r="AT2241" s="59" t="str">
        <f t="shared" si="915"/>
        <v/>
      </c>
      <c r="AV2241" s="59" t="str">
        <f t="shared" si="908"/>
        <v/>
      </c>
      <c r="AW2241" s="59" t="str">
        <f t="shared" si="890"/>
        <v/>
      </c>
      <c r="AX2241" s="59" t="str">
        <f t="shared" si="891"/>
        <v/>
      </c>
      <c r="AY2241" s="59" t="str">
        <f t="shared" si="892"/>
        <v/>
      </c>
      <c r="AZ2241" s="59" t="str">
        <f t="shared" si="893"/>
        <v/>
      </c>
      <c r="BA2241" s="59" t="str">
        <f t="shared" si="894"/>
        <v/>
      </c>
      <c r="BC2241" s="49" t="str">
        <f>IF($B2241="", "", IF(COUNTIF(BD2241:$BY2241, "")=BC$8, IF(D2241="", "", D2241), ""))</f>
        <v/>
      </c>
      <c r="BD2241" s="61" t="str">
        <f>IF($B2241="", "", IF(COUNTIF(BE2241:$BY2241, "")=BD$8, IF(E2241="", "", E2241), ""))</f>
        <v/>
      </c>
      <c r="BE2241" s="61" t="str">
        <f>IF($B2241="", "", IF(COUNTIF(BF2241:$BY2241, "")=BE$8, IF(F2241="", "", F2241), ""))</f>
        <v/>
      </c>
      <c r="BF2241" s="61" t="str">
        <f>IF($B2241="", "", IF(COUNTIF(BG2241:$BY2241, "")=BF$8, IF(G2241="", "", G2241), ""))</f>
        <v/>
      </c>
      <c r="BG2241" s="61" t="str">
        <f>IF($B2241="", "", IF(COUNTIF(BH2241:$BY2241, "")=BG$8, IF(H2241="", "", H2241), ""))</f>
        <v/>
      </c>
      <c r="BH2241" s="61" t="str">
        <f>IF($B2241="", "", IF(COUNTIF(BI2241:$BY2241, "")=BH$8, IF(I2241="", "", I2241), ""))</f>
        <v/>
      </c>
      <c r="BI2241" s="61" t="str">
        <f>IF($B2241="", "", IF(COUNTIF(BJ2241:$BY2241, "")=BI$8, IF(J2241="", "", J2241), ""))</f>
        <v/>
      </c>
      <c r="BJ2241" s="61" t="str">
        <f>IF($B2241="", "", IF(COUNTIF(BK2241:$BY2241, "")=BJ$8, IF(K2241="", "", K2241), ""))</f>
        <v/>
      </c>
      <c r="BK2241" s="61" t="str">
        <f>IF($B2241="", "", IF(COUNTIF(BL2241:$BY2241, "")=BK$8, IF(L2241="", "", L2241), ""))</f>
        <v/>
      </c>
      <c r="BL2241" s="61" t="str">
        <f>IF($B2241="", "", IF(COUNTIF(BM2241:$BY2241, "")=BL$8, IF(M2241="", "", M2241), ""))</f>
        <v/>
      </c>
      <c r="BM2241" s="61" t="str">
        <f>IF($B2241="", "", IF(COUNTIF(BN2241:$BY2241, "")=BM$8, IF(N2241="", "", N2241), ""))</f>
        <v/>
      </c>
      <c r="BN2241" s="61" t="str">
        <f>IF($B2241="", "", IF(COUNTIF(BO2241:$BY2241, "")=BN$8, IF(O2241="", "", O2241), ""))</f>
        <v/>
      </c>
      <c r="BO2241" s="61" t="str">
        <f>IF($B2241="", "", IF(COUNTIF(BP2241:$BY2241, "")=BO$8, IF(P2241="", "", P2241), ""))</f>
        <v/>
      </c>
      <c r="BP2241" s="61" t="str">
        <f>IF($B2241="", "", IF(COUNTIF(BQ2241:$BY2241, "")=BP$8, IF(Q2241="", "", Q2241), ""))</f>
        <v/>
      </c>
      <c r="BQ2241" s="61" t="str">
        <f>IF($B2241="", "", IF(COUNTIF(BR2241:$BY2241, "")=BQ$8, IF(R2241="", "", R2241), ""))</f>
        <v/>
      </c>
      <c r="BR2241" s="61" t="str">
        <f>IF($B2241="", "", IF(COUNTIF(BS2241:$BY2241, "")=BR$8, IF(S2241="", "", S2241), ""))</f>
        <v/>
      </c>
      <c r="BS2241" s="61" t="str">
        <f>IF($B2241="", "", IF(COUNTIF(BT2241:$BY2241, "")=BS$8, IF(T2241="", "", T2241), ""))</f>
        <v/>
      </c>
      <c r="BT2241" s="61" t="str">
        <f>IF($B2241="", "", IF(COUNTIF(BU2241:$BY2241, "")=BT$8, IF(U2241="", "", U2241), ""))</f>
        <v/>
      </c>
      <c r="BU2241" s="61" t="str">
        <f>IF($B2241="", "", IF(COUNTIF(BV2241:$BY2241, "")=BU$8, IF(V2241="", "", V2241), ""))</f>
        <v/>
      </c>
      <c r="BV2241" s="61" t="str">
        <f>IF($B2241="", "", IF(COUNTIF(BW2241:$BY2241, "")=BV$8, IF(W2241="", "", W2241), ""))</f>
        <v/>
      </c>
      <c r="BW2241" s="61" t="str">
        <f>IF($B2241="", "", IF(COUNTIF(BX2241:$BY2241, "")=BW$8, IF(X2241="", "", X2241), ""))</f>
        <v/>
      </c>
      <c r="BX2241" s="61" t="str">
        <f>IF($B2241="", "", IF(COUNTIF(BY2241:$BY2241, "")=BX$8, IF(Y2241="", "", Y2241), ""))</f>
        <v/>
      </c>
      <c r="BY2241" s="50" t="str">
        <f t="shared" si="909"/>
        <v/>
      </c>
      <c r="CA2241" s="6" t="str">
        <f t="shared" si="910"/>
        <v/>
      </c>
      <c r="CB2241" s="6" t="str">
        <f>IF(CA2241="", "", RANK(CA2241, $CA$9:$CA$2508, 0)+COUNTIF($CA$9:CA2241, CA2241)-1)</f>
        <v/>
      </c>
    </row>
    <row r="2242" spans="1:80" x14ac:dyDescent="0.25">
      <c r="A2242" s="22"/>
      <c r="B2242" s="121" t="str">
        <f>IF('Stock Details'!B2241="", "", 'Stock Details'!B2241)</f>
        <v/>
      </c>
      <c r="C2242" s="22"/>
      <c r="D2242" s="130"/>
      <c r="E2242" s="122"/>
      <c r="F2242" s="131"/>
      <c r="G2242" s="22"/>
      <c r="H2242" s="130" t="str">
        <f t="shared" si="895"/>
        <v/>
      </c>
      <c r="I2242" s="122"/>
      <c r="J2242" s="131"/>
      <c r="K2242" s="22"/>
      <c r="L2242" s="130" t="str">
        <f t="shared" si="896"/>
        <v/>
      </c>
      <c r="M2242" s="122"/>
      <c r="N2242" s="131"/>
      <c r="O2242" s="22"/>
      <c r="P2242" s="130" t="str">
        <f t="shared" si="897"/>
        <v/>
      </c>
      <c r="Q2242" s="122"/>
      <c r="R2242" s="131"/>
      <c r="S2242" s="22"/>
      <c r="T2242" s="130" t="str">
        <f t="shared" si="898"/>
        <v/>
      </c>
      <c r="U2242" s="122"/>
      <c r="V2242" s="131"/>
      <c r="W2242" s="22"/>
      <c r="X2242" s="130" t="str">
        <f t="shared" si="899"/>
        <v/>
      </c>
      <c r="Y2242" s="122"/>
      <c r="Z2242" s="131"/>
      <c r="AA2242" s="22"/>
      <c r="AC2242" s="6" t="str">
        <f t="shared" si="900"/>
        <v/>
      </c>
      <c r="AE2242" s="6" t="str">
        <f t="shared" si="901"/>
        <v/>
      </c>
      <c r="AF2242" s="6" t="str">
        <f t="shared" si="902"/>
        <v/>
      </c>
      <c r="AG2242" s="6" t="str">
        <f t="shared" si="903"/>
        <v/>
      </c>
      <c r="AH2242" s="6" t="str">
        <f t="shared" si="904"/>
        <v/>
      </c>
      <c r="AI2242" s="6" t="str">
        <f t="shared" si="905"/>
        <v/>
      </c>
      <c r="AJ2242" s="6" t="str">
        <f t="shared" si="906"/>
        <v/>
      </c>
      <c r="AL2242" s="9" t="str">
        <f>IF('Stock Details'!F2241="", "", 'Stock Details'!F2241)</f>
        <v/>
      </c>
      <c r="AM2242" s="9" t="str">
        <f>IF('Stock Details'!G2241="", "", 'Stock Details'!G2241)</f>
        <v/>
      </c>
      <c r="AO2242" s="59" t="str">
        <f t="shared" si="907"/>
        <v/>
      </c>
      <c r="AP2242" s="59" t="str">
        <f t="shared" si="911"/>
        <v/>
      </c>
      <c r="AQ2242" s="59" t="str">
        <f t="shared" si="912"/>
        <v/>
      </c>
      <c r="AR2242" s="59" t="str">
        <f t="shared" si="913"/>
        <v/>
      </c>
      <c r="AS2242" s="59" t="str">
        <f t="shared" si="914"/>
        <v/>
      </c>
      <c r="AT2242" s="59" t="str">
        <f t="shared" si="915"/>
        <v/>
      </c>
      <c r="AV2242" s="59" t="str">
        <f t="shared" si="908"/>
        <v/>
      </c>
      <c r="AW2242" s="59" t="str">
        <f t="shared" si="890"/>
        <v/>
      </c>
      <c r="AX2242" s="59" t="str">
        <f t="shared" si="891"/>
        <v/>
      </c>
      <c r="AY2242" s="59" t="str">
        <f t="shared" si="892"/>
        <v/>
      </c>
      <c r="AZ2242" s="59" t="str">
        <f t="shared" si="893"/>
        <v/>
      </c>
      <c r="BA2242" s="59" t="str">
        <f t="shared" si="894"/>
        <v/>
      </c>
      <c r="BC2242" s="49" t="str">
        <f>IF($B2242="", "", IF(COUNTIF(BD2242:$BY2242, "")=BC$8, IF(D2242="", "", D2242), ""))</f>
        <v/>
      </c>
      <c r="BD2242" s="61" t="str">
        <f>IF($B2242="", "", IF(COUNTIF(BE2242:$BY2242, "")=BD$8, IF(E2242="", "", E2242), ""))</f>
        <v/>
      </c>
      <c r="BE2242" s="61" t="str">
        <f>IF($B2242="", "", IF(COUNTIF(BF2242:$BY2242, "")=BE$8, IF(F2242="", "", F2242), ""))</f>
        <v/>
      </c>
      <c r="BF2242" s="61" t="str">
        <f>IF($B2242="", "", IF(COUNTIF(BG2242:$BY2242, "")=BF$8, IF(G2242="", "", G2242), ""))</f>
        <v/>
      </c>
      <c r="BG2242" s="61" t="str">
        <f>IF($B2242="", "", IF(COUNTIF(BH2242:$BY2242, "")=BG$8, IF(H2242="", "", H2242), ""))</f>
        <v/>
      </c>
      <c r="BH2242" s="61" t="str">
        <f>IF($B2242="", "", IF(COUNTIF(BI2242:$BY2242, "")=BH$8, IF(I2242="", "", I2242), ""))</f>
        <v/>
      </c>
      <c r="BI2242" s="61" t="str">
        <f>IF($B2242="", "", IF(COUNTIF(BJ2242:$BY2242, "")=BI$8, IF(J2242="", "", J2242), ""))</f>
        <v/>
      </c>
      <c r="BJ2242" s="61" t="str">
        <f>IF($B2242="", "", IF(COUNTIF(BK2242:$BY2242, "")=BJ$8, IF(K2242="", "", K2242), ""))</f>
        <v/>
      </c>
      <c r="BK2242" s="61" t="str">
        <f>IF($B2242="", "", IF(COUNTIF(BL2242:$BY2242, "")=BK$8, IF(L2242="", "", L2242), ""))</f>
        <v/>
      </c>
      <c r="BL2242" s="61" t="str">
        <f>IF($B2242="", "", IF(COUNTIF(BM2242:$BY2242, "")=BL$8, IF(M2242="", "", M2242), ""))</f>
        <v/>
      </c>
      <c r="BM2242" s="61" t="str">
        <f>IF($B2242="", "", IF(COUNTIF(BN2242:$BY2242, "")=BM$8, IF(N2242="", "", N2242), ""))</f>
        <v/>
      </c>
      <c r="BN2242" s="61" t="str">
        <f>IF($B2242="", "", IF(COUNTIF(BO2242:$BY2242, "")=BN$8, IF(O2242="", "", O2242), ""))</f>
        <v/>
      </c>
      <c r="BO2242" s="61" t="str">
        <f>IF($B2242="", "", IF(COUNTIF(BP2242:$BY2242, "")=BO$8, IF(P2242="", "", P2242), ""))</f>
        <v/>
      </c>
      <c r="BP2242" s="61" t="str">
        <f>IF($B2242="", "", IF(COUNTIF(BQ2242:$BY2242, "")=BP$8, IF(Q2242="", "", Q2242), ""))</f>
        <v/>
      </c>
      <c r="BQ2242" s="61" t="str">
        <f>IF($B2242="", "", IF(COUNTIF(BR2242:$BY2242, "")=BQ$8, IF(R2242="", "", R2242), ""))</f>
        <v/>
      </c>
      <c r="BR2242" s="61" t="str">
        <f>IF($B2242="", "", IF(COUNTIF(BS2242:$BY2242, "")=BR$8, IF(S2242="", "", S2242), ""))</f>
        <v/>
      </c>
      <c r="BS2242" s="61" t="str">
        <f>IF($B2242="", "", IF(COUNTIF(BT2242:$BY2242, "")=BS$8, IF(T2242="", "", T2242), ""))</f>
        <v/>
      </c>
      <c r="BT2242" s="61" t="str">
        <f>IF($B2242="", "", IF(COUNTIF(BU2242:$BY2242, "")=BT$8, IF(U2242="", "", U2242), ""))</f>
        <v/>
      </c>
      <c r="BU2242" s="61" t="str">
        <f>IF($B2242="", "", IF(COUNTIF(BV2242:$BY2242, "")=BU$8, IF(V2242="", "", V2242), ""))</f>
        <v/>
      </c>
      <c r="BV2242" s="61" t="str">
        <f>IF($B2242="", "", IF(COUNTIF(BW2242:$BY2242, "")=BV$8, IF(W2242="", "", W2242), ""))</f>
        <v/>
      </c>
      <c r="BW2242" s="61" t="str">
        <f>IF($B2242="", "", IF(COUNTIF(BX2242:$BY2242, "")=BW$8, IF(X2242="", "", X2242), ""))</f>
        <v/>
      </c>
      <c r="BX2242" s="61" t="str">
        <f>IF($B2242="", "", IF(COUNTIF(BY2242:$BY2242, "")=BX$8, IF(Y2242="", "", Y2242), ""))</f>
        <v/>
      </c>
      <c r="BY2242" s="50" t="str">
        <f t="shared" si="909"/>
        <v/>
      </c>
      <c r="CA2242" s="6" t="str">
        <f t="shared" si="910"/>
        <v/>
      </c>
      <c r="CB2242" s="6" t="str">
        <f>IF(CA2242="", "", RANK(CA2242, $CA$9:$CA$2508, 0)+COUNTIF($CA$9:CA2242, CA2242)-1)</f>
        <v/>
      </c>
    </row>
    <row r="2243" spans="1:80" x14ac:dyDescent="0.25">
      <c r="A2243" s="22"/>
      <c r="B2243" s="121" t="str">
        <f>IF('Stock Details'!B2242="", "", 'Stock Details'!B2242)</f>
        <v/>
      </c>
      <c r="C2243" s="22"/>
      <c r="D2243" s="130"/>
      <c r="E2243" s="122"/>
      <c r="F2243" s="131"/>
      <c r="G2243" s="22"/>
      <c r="H2243" s="130" t="str">
        <f t="shared" si="895"/>
        <v/>
      </c>
      <c r="I2243" s="122"/>
      <c r="J2243" s="131"/>
      <c r="K2243" s="22"/>
      <c r="L2243" s="130" t="str">
        <f t="shared" si="896"/>
        <v/>
      </c>
      <c r="M2243" s="122"/>
      <c r="N2243" s="131"/>
      <c r="O2243" s="22"/>
      <c r="P2243" s="130" t="str">
        <f t="shared" si="897"/>
        <v/>
      </c>
      <c r="Q2243" s="122"/>
      <c r="R2243" s="131"/>
      <c r="S2243" s="22"/>
      <c r="T2243" s="130" t="str">
        <f t="shared" si="898"/>
        <v/>
      </c>
      <c r="U2243" s="122"/>
      <c r="V2243" s="131"/>
      <c r="W2243" s="22"/>
      <c r="X2243" s="130" t="str">
        <f t="shared" si="899"/>
        <v/>
      </c>
      <c r="Y2243" s="122"/>
      <c r="Z2243" s="131"/>
      <c r="AA2243" s="22"/>
      <c r="AC2243" s="6" t="str">
        <f t="shared" si="900"/>
        <v/>
      </c>
      <c r="AE2243" s="6" t="str">
        <f t="shared" si="901"/>
        <v/>
      </c>
      <c r="AF2243" s="6" t="str">
        <f t="shared" si="902"/>
        <v/>
      </c>
      <c r="AG2243" s="6" t="str">
        <f t="shared" si="903"/>
        <v/>
      </c>
      <c r="AH2243" s="6" t="str">
        <f t="shared" si="904"/>
        <v/>
      </c>
      <c r="AI2243" s="6" t="str">
        <f t="shared" si="905"/>
        <v/>
      </c>
      <c r="AJ2243" s="6" t="str">
        <f t="shared" si="906"/>
        <v/>
      </c>
      <c r="AL2243" s="9" t="str">
        <f>IF('Stock Details'!F2242="", "", 'Stock Details'!F2242)</f>
        <v/>
      </c>
      <c r="AM2243" s="9" t="str">
        <f>IF('Stock Details'!G2242="", "", 'Stock Details'!G2242)</f>
        <v/>
      </c>
      <c r="AO2243" s="59" t="str">
        <f t="shared" si="907"/>
        <v/>
      </c>
      <c r="AP2243" s="59" t="str">
        <f t="shared" si="911"/>
        <v/>
      </c>
      <c r="AQ2243" s="59" t="str">
        <f t="shared" si="912"/>
        <v/>
      </c>
      <c r="AR2243" s="59" t="str">
        <f t="shared" si="913"/>
        <v/>
      </c>
      <c r="AS2243" s="59" t="str">
        <f t="shared" si="914"/>
        <v/>
      </c>
      <c r="AT2243" s="59" t="str">
        <f t="shared" si="915"/>
        <v/>
      </c>
      <c r="AV2243" s="59" t="str">
        <f t="shared" si="908"/>
        <v/>
      </c>
      <c r="AW2243" s="59" t="str">
        <f t="shared" si="890"/>
        <v/>
      </c>
      <c r="AX2243" s="59" t="str">
        <f t="shared" si="891"/>
        <v/>
      </c>
      <c r="AY2243" s="59" t="str">
        <f t="shared" si="892"/>
        <v/>
      </c>
      <c r="AZ2243" s="59" t="str">
        <f t="shared" si="893"/>
        <v/>
      </c>
      <c r="BA2243" s="59" t="str">
        <f t="shared" si="894"/>
        <v/>
      </c>
      <c r="BC2243" s="49" t="str">
        <f>IF($B2243="", "", IF(COUNTIF(BD2243:$BY2243, "")=BC$8, IF(D2243="", "", D2243), ""))</f>
        <v/>
      </c>
      <c r="BD2243" s="61" t="str">
        <f>IF($B2243="", "", IF(COUNTIF(BE2243:$BY2243, "")=BD$8, IF(E2243="", "", E2243), ""))</f>
        <v/>
      </c>
      <c r="BE2243" s="61" t="str">
        <f>IF($B2243="", "", IF(COUNTIF(BF2243:$BY2243, "")=BE$8, IF(F2243="", "", F2243), ""))</f>
        <v/>
      </c>
      <c r="BF2243" s="61" t="str">
        <f>IF($B2243="", "", IF(COUNTIF(BG2243:$BY2243, "")=BF$8, IF(G2243="", "", G2243), ""))</f>
        <v/>
      </c>
      <c r="BG2243" s="61" t="str">
        <f>IF($B2243="", "", IF(COUNTIF(BH2243:$BY2243, "")=BG$8, IF(H2243="", "", H2243), ""))</f>
        <v/>
      </c>
      <c r="BH2243" s="61" t="str">
        <f>IF($B2243="", "", IF(COUNTIF(BI2243:$BY2243, "")=BH$8, IF(I2243="", "", I2243), ""))</f>
        <v/>
      </c>
      <c r="BI2243" s="61" t="str">
        <f>IF($B2243="", "", IF(COUNTIF(BJ2243:$BY2243, "")=BI$8, IF(J2243="", "", J2243), ""))</f>
        <v/>
      </c>
      <c r="BJ2243" s="61" t="str">
        <f>IF($B2243="", "", IF(COUNTIF(BK2243:$BY2243, "")=BJ$8, IF(K2243="", "", K2243), ""))</f>
        <v/>
      </c>
      <c r="BK2243" s="61" t="str">
        <f>IF($B2243="", "", IF(COUNTIF(BL2243:$BY2243, "")=BK$8, IF(L2243="", "", L2243), ""))</f>
        <v/>
      </c>
      <c r="BL2243" s="61" t="str">
        <f>IF($B2243="", "", IF(COUNTIF(BM2243:$BY2243, "")=BL$8, IF(M2243="", "", M2243), ""))</f>
        <v/>
      </c>
      <c r="BM2243" s="61" t="str">
        <f>IF($B2243="", "", IF(COUNTIF(BN2243:$BY2243, "")=BM$8, IF(N2243="", "", N2243), ""))</f>
        <v/>
      </c>
      <c r="BN2243" s="61" t="str">
        <f>IF($B2243="", "", IF(COUNTIF(BO2243:$BY2243, "")=BN$8, IF(O2243="", "", O2243), ""))</f>
        <v/>
      </c>
      <c r="BO2243" s="61" t="str">
        <f>IF($B2243="", "", IF(COUNTIF(BP2243:$BY2243, "")=BO$8, IF(P2243="", "", P2243), ""))</f>
        <v/>
      </c>
      <c r="BP2243" s="61" t="str">
        <f>IF($B2243="", "", IF(COUNTIF(BQ2243:$BY2243, "")=BP$8, IF(Q2243="", "", Q2243), ""))</f>
        <v/>
      </c>
      <c r="BQ2243" s="61" t="str">
        <f>IF($B2243="", "", IF(COUNTIF(BR2243:$BY2243, "")=BQ$8, IF(R2243="", "", R2243), ""))</f>
        <v/>
      </c>
      <c r="BR2243" s="61" t="str">
        <f>IF($B2243="", "", IF(COUNTIF(BS2243:$BY2243, "")=BR$8, IF(S2243="", "", S2243), ""))</f>
        <v/>
      </c>
      <c r="BS2243" s="61" t="str">
        <f>IF($B2243="", "", IF(COUNTIF(BT2243:$BY2243, "")=BS$8, IF(T2243="", "", T2243), ""))</f>
        <v/>
      </c>
      <c r="BT2243" s="61" t="str">
        <f>IF($B2243="", "", IF(COUNTIF(BU2243:$BY2243, "")=BT$8, IF(U2243="", "", U2243), ""))</f>
        <v/>
      </c>
      <c r="BU2243" s="61" t="str">
        <f>IF($B2243="", "", IF(COUNTIF(BV2243:$BY2243, "")=BU$8, IF(V2243="", "", V2243), ""))</f>
        <v/>
      </c>
      <c r="BV2243" s="61" t="str">
        <f>IF($B2243="", "", IF(COUNTIF(BW2243:$BY2243, "")=BV$8, IF(W2243="", "", W2243), ""))</f>
        <v/>
      </c>
      <c r="BW2243" s="61" t="str">
        <f>IF($B2243="", "", IF(COUNTIF(BX2243:$BY2243, "")=BW$8, IF(X2243="", "", X2243), ""))</f>
        <v/>
      </c>
      <c r="BX2243" s="61" t="str">
        <f>IF($B2243="", "", IF(COUNTIF(BY2243:$BY2243, "")=BX$8, IF(Y2243="", "", Y2243), ""))</f>
        <v/>
      </c>
      <c r="BY2243" s="50" t="str">
        <f t="shared" si="909"/>
        <v/>
      </c>
      <c r="CA2243" s="6" t="str">
        <f t="shared" si="910"/>
        <v/>
      </c>
      <c r="CB2243" s="6" t="str">
        <f>IF(CA2243="", "", RANK(CA2243, $CA$9:$CA$2508, 0)+COUNTIF($CA$9:CA2243, CA2243)-1)</f>
        <v/>
      </c>
    </row>
    <row r="2244" spans="1:80" x14ac:dyDescent="0.25">
      <c r="A2244" s="22"/>
      <c r="B2244" s="121" t="str">
        <f>IF('Stock Details'!B2243="", "", 'Stock Details'!B2243)</f>
        <v/>
      </c>
      <c r="C2244" s="22"/>
      <c r="D2244" s="130"/>
      <c r="E2244" s="122"/>
      <c r="F2244" s="131"/>
      <c r="G2244" s="22"/>
      <c r="H2244" s="130" t="str">
        <f t="shared" si="895"/>
        <v/>
      </c>
      <c r="I2244" s="122"/>
      <c r="J2244" s="131"/>
      <c r="K2244" s="22"/>
      <c r="L2244" s="130" t="str">
        <f t="shared" si="896"/>
        <v/>
      </c>
      <c r="M2244" s="122"/>
      <c r="N2244" s="131"/>
      <c r="O2244" s="22"/>
      <c r="P2244" s="130" t="str">
        <f t="shared" si="897"/>
        <v/>
      </c>
      <c r="Q2244" s="122"/>
      <c r="R2244" s="131"/>
      <c r="S2244" s="22"/>
      <c r="T2244" s="130" t="str">
        <f t="shared" si="898"/>
        <v/>
      </c>
      <c r="U2244" s="122"/>
      <c r="V2244" s="131"/>
      <c r="W2244" s="22"/>
      <c r="X2244" s="130" t="str">
        <f t="shared" si="899"/>
        <v/>
      </c>
      <c r="Y2244" s="122"/>
      <c r="Z2244" s="131"/>
      <c r="AA2244" s="22"/>
      <c r="AC2244" s="6" t="str">
        <f t="shared" si="900"/>
        <v/>
      </c>
      <c r="AE2244" s="6" t="str">
        <f t="shared" si="901"/>
        <v/>
      </c>
      <c r="AF2244" s="6" t="str">
        <f t="shared" si="902"/>
        <v/>
      </c>
      <c r="AG2244" s="6" t="str">
        <f t="shared" si="903"/>
        <v/>
      </c>
      <c r="AH2244" s="6" t="str">
        <f t="shared" si="904"/>
        <v/>
      </c>
      <c r="AI2244" s="6" t="str">
        <f t="shared" si="905"/>
        <v/>
      </c>
      <c r="AJ2244" s="6" t="str">
        <f t="shared" si="906"/>
        <v/>
      </c>
      <c r="AL2244" s="9" t="str">
        <f>IF('Stock Details'!F2243="", "", 'Stock Details'!F2243)</f>
        <v/>
      </c>
      <c r="AM2244" s="9" t="str">
        <f>IF('Stock Details'!G2243="", "", 'Stock Details'!G2243)</f>
        <v/>
      </c>
      <c r="AO2244" s="59" t="str">
        <f t="shared" si="907"/>
        <v/>
      </c>
      <c r="AP2244" s="59" t="str">
        <f t="shared" si="911"/>
        <v/>
      </c>
      <c r="AQ2244" s="59" t="str">
        <f t="shared" si="912"/>
        <v/>
      </c>
      <c r="AR2244" s="59" t="str">
        <f t="shared" si="913"/>
        <v/>
      </c>
      <c r="AS2244" s="59" t="str">
        <f t="shared" si="914"/>
        <v/>
      </c>
      <c r="AT2244" s="59" t="str">
        <f t="shared" si="915"/>
        <v/>
      </c>
      <c r="AV2244" s="59" t="str">
        <f t="shared" si="908"/>
        <v/>
      </c>
      <c r="AW2244" s="59" t="str">
        <f t="shared" si="890"/>
        <v/>
      </c>
      <c r="AX2244" s="59" t="str">
        <f t="shared" si="891"/>
        <v/>
      </c>
      <c r="AY2244" s="59" t="str">
        <f t="shared" si="892"/>
        <v/>
      </c>
      <c r="AZ2244" s="59" t="str">
        <f t="shared" si="893"/>
        <v/>
      </c>
      <c r="BA2244" s="59" t="str">
        <f t="shared" si="894"/>
        <v/>
      </c>
      <c r="BC2244" s="49" t="str">
        <f>IF($B2244="", "", IF(COUNTIF(BD2244:$BY2244, "")=BC$8, IF(D2244="", "", D2244), ""))</f>
        <v/>
      </c>
      <c r="BD2244" s="61" t="str">
        <f>IF($B2244="", "", IF(COUNTIF(BE2244:$BY2244, "")=BD$8, IF(E2244="", "", E2244), ""))</f>
        <v/>
      </c>
      <c r="BE2244" s="61" t="str">
        <f>IF($B2244="", "", IF(COUNTIF(BF2244:$BY2244, "")=BE$8, IF(F2244="", "", F2244), ""))</f>
        <v/>
      </c>
      <c r="BF2244" s="61" t="str">
        <f>IF($B2244="", "", IF(COUNTIF(BG2244:$BY2244, "")=BF$8, IF(G2244="", "", G2244), ""))</f>
        <v/>
      </c>
      <c r="BG2244" s="61" t="str">
        <f>IF($B2244="", "", IF(COUNTIF(BH2244:$BY2244, "")=BG$8, IF(H2244="", "", H2244), ""))</f>
        <v/>
      </c>
      <c r="BH2244" s="61" t="str">
        <f>IF($B2244="", "", IF(COUNTIF(BI2244:$BY2244, "")=BH$8, IF(I2244="", "", I2244), ""))</f>
        <v/>
      </c>
      <c r="BI2244" s="61" t="str">
        <f>IF($B2244="", "", IF(COUNTIF(BJ2244:$BY2244, "")=BI$8, IF(J2244="", "", J2244), ""))</f>
        <v/>
      </c>
      <c r="BJ2244" s="61" t="str">
        <f>IF($B2244="", "", IF(COUNTIF(BK2244:$BY2244, "")=BJ$8, IF(K2244="", "", K2244), ""))</f>
        <v/>
      </c>
      <c r="BK2244" s="61" t="str">
        <f>IF($B2244="", "", IF(COUNTIF(BL2244:$BY2244, "")=BK$8, IF(L2244="", "", L2244), ""))</f>
        <v/>
      </c>
      <c r="BL2244" s="61" t="str">
        <f>IF($B2244="", "", IF(COUNTIF(BM2244:$BY2244, "")=BL$8, IF(M2244="", "", M2244), ""))</f>
        <v/>
      </c>
      <c r="BM2244" s="61" t="str">
        <f>IF($B2244="", "", IF(COUNTIF(BN2244:$BY2244, "")=BM$8, IF(N2244="", "", N2244), ""))</f>
        <v/>
      </c>
      <c r="BN2244" s="61" t="str">
        <f>IF($B2244="", "", IF(COUNTIF(BO2244:$BY2244, "")=BN$8, IF(O2244="", "", O2244), ""))</f>
        <v/>
      </c>
      <c r="BO2244" s="61" t="str">
        <f>IF($B2244="", "", IF(COUNTIF(BP2244:$BY2244, "")=BO$8, IF(P2244="", "", P2244), ""))</f>
        <v/>
      </c>
      <c r="BP2244" s="61" t="str">
        <f>IF($B2244="", "", IF(COUNTIF(BQ2244:$BY2244, "")=BP$8, IF(Q2244="", "", Q2244), ""))</f>
        <v/>
      </c>
      <c r="BQ2244" s="61" t="str">
        <f>IF($B2244="", "", IF(COUNTIF(BR2244:$BY2244, "")=BQ$8, IF(R2244="", "", R2244), ""))</f>
        <v/>
      </c>
      <c r="BR2244" s="61" t="str">
        <f>IF($B2244="", "", IF(COUNTIF(BS2244:$BY2244, "")=BR$8, IF(S2244="", "", S2244), ""))</f>
        <v/>
      </c>
      <c r="BS2244" s="61" t="str">
        <f>IF($B2244="", "", IF(COUNTIF(BT2244:$BY2244, "")=BS$8, IF(T2244="", "", T2244), ""))</f>
        <v/>
      </c>
      <c r="BT2244" s="61" t="str">
        <f>IF($B2244="", "", IF(COUNTIF(BU2244:$BY2244, "")=BT$8, IF(U2244="", "", U2244), ""))</f>
        <v/>
      </c>
      <c r="BU2244" s="61" t="str">
        <f>IF($B2244="", "", IF(COUNTIF(BV2244:$BY2244, "")=BU$8, IF(V2244="", "", V2244), ""))</f>
        <v/>
      </c>
      <c r="BV2244" s="61" t="str">
        <f>IF($B2244="", "", IF(COUNTIF(BW2244:$BY2244, "")=BV$8, IF(W2244="", "", W2244), ""))</f>
        <v/>
      </c>
      <c r="BW2244" s="61" t="str">
        <f>IF($B2244="", "", IF(COUNTIF(BX2244:$BY2244, "")=BW$8, IF(X2244="", "", X2244), ""))</f>
        <v/>
      </c>
      <c r="BX2244" s="61" t="str">
        <f>IF($B2244="", "", IF(COUNTIF(BY2244:$BY2244, "")=BX$8, IF(Y2244="", "", Y2244), ""))</f>
        <v/>
      </c>
      <c r="BY2244" s="50" t="str">
        <f t="shared" si="909"/>
        <v/>
      </c>
      <c r="CA2244" s="6" t="str">
        <f t="shared" si="910"/>
        <v/>
      </c>
      <c r="CB2244" s="6" t="str">
        <f>IF(CA2244="", "", RANK(CA2244, $CA$9:$CA$2508, 0)+COUNTIF($CA$9:CA2244, CA2244)-1)</f>
        <v/>
      </c>
    </row>
    <row r="2245" spans="1:80" x14ac:dyDescent="0.25">
      <c r="A2245" s="22"/>
      <c r="B2245" s="121" t="str">
        <f>IF('Stock Details'!B2244="", "", 'Stock Details'!B2244)</f>
        <v/>
      </c>
      <c r="C2245" s="22"/>
      <c r="D2245" s="130"/>
      <c r="E2245" s="122"/>
      <c r="F2245" s="131"/>
      <c r="G2245" s="22"/>
      <c r="H2245" s="130" t="str">
        <f t="shared" si="895"/>
        <v/>
      </c>
      <c r="I2245" s="122"/>
      <c r="J2245" s="131"/>
      <c r="K2245" s="22"/>
      <c r="L2245" s="130" t="str">
        <f t="shared" si="896"/>
        <v/>
      </c>
      <c r="M2245" s="122"/>
      <c r="N2245" s="131"/>
      <c r="O2245" s="22"/>
      <c r="P2245" s="130" t="str">
        <f t="shared" si="897"/>
        <v/>
      </c>
      <c r="Q2245" s="122"/>
      <c r="R2245" s="131"/>
      <c r="S2245" s="22"/>
      <c r="T2245" s="130" t="str">
        <f t="shared" si="898"/>
        <v/>
      </c>
      <c r="U2245" s="122"/>
      <c r="V2245" s="131"/>
      <c r="W2245" s="22"/>
      <c r="X2245" s="130" t="str">
        <f t="shared" si="899"/>
        <v/>
      </c>
      <c r="Y2245" s="122"/>
      <c r="Z2245" s="131"/>
      <c r="AA2245" s="22"/>
      <c r="AC2245" s="6" t="str">
        <f t="shared" si="900"/>
        <v/>
      </c>
      <c r="AE2245" s="6" t="str">
        <f t="shared" si="901"/>
        <v/>
      </c>
      <c r="AF2245" s="6" t="str">
        <f t="shared" si="902"/>
        <v/>
      </c>
      <c r="AG2245" s="6" t="str">
        <f t="shared" si="903"/>
        <v/>
      </c>
      <c r="AH2245" s="6" t="str">
        <f t="shared" si="904"/>
        <v/>
      </c>
      <c r="AI2245" s="6" t="str">
        <f t="shared" si="905"/>
        <v/>
      </c>
      <c r="AJ2245" s="6" t="str">
        <f t="shared" si="906"/>
        <v/>
      </c>
      <c r="AL2245" s="9" t="str">
        <f>IF('Stock Details'!F2244="", "", 'Stock Details'!F2244)</f>
        <v/>
      </c>
      <c r="AM2245" s="9" t="str">
        <f>IF('Stock Details'!G2244="", "", 'Stock Details'!G2244)</f>
        <v/>
      </c>
      <c r="AO2245" s="59" t="str">
        <f t="shared" si="907"/>
        <v/>
      </c>
      <c r="AP2245" s="59" t="str">
        <f t="shared" si="911"/>
        <v/>
      </c>
      <c r="AQ2245" s="59" t="str">
        <f t="shared" si="912"/>
        <v/>
      </c>
      <c r="AR2245" s="59" t="str">
        <f t="shared" si="913"/>
        <v/>
      </c>
      <c r="AS2245" s="59" t="str">
        <f t="shared" si="914"/>
        <v/>
      </c>
      <c r="AT2245" s="59" t="str">
        <f t="shared" si="915"/>
        <v/>
      </c>
      <c r="AV2245" s="59" t="str">
        <f t="shared" si="908"/>
        <v/>
      </c>
      <c r="AW2245" s="59" t="str">
        <f t="shared" si="890"/>
        <v/>
      </c>
      <c r="AX2245" s="59" t="str">
        <f t="shared" si="891"/>
        <v/>
      </c>
      <c r="AY2245" s="59" t="str">
        <f t="shared" si="892"/>
        <v/>
      </c>
      <c r="AZ2245" s="59" t="str">
        <f t="shared" si="893"/>
        <v/>
      </c>
      <c r="BA2245" s="59" t="str">
        <f t="shared" si="894"/>
        <v/>
      </c>
      <c r="BC2245" s="49" t="str">
        <f>IF($B2245="", "", IF(COUNTIF(BD2245:$BY2245, "")=BC$8, IF(D2245="", "", D2245), ""))</f>
        <v/>
      </c>
      <c r="BD2245" s="61" t="str">
        <f>IF($B2245="", "", IF(COUNTIF(BE2245:$BY2245, "")=BD$8, IF(E2245="", "", E2245), ""))</f>
        <v/>
      </c>
      <c r="BE2245" s="61" t="str">
        <f>IF($B2245="", "", IF(COUNTIF(BF2245:$BY2245, "")=BE$8, IF(F2245="", "", F2245), ""))</f>
        <v/>
      </c>
      <c r="BF2245" s="61" t="str">
        <f>IF($B2245="", "", IF(COUNTIF(BG2245:$BY2245, "")=BF$8, IF(G2245="", "", G2245), ""))</f>
        <v/>
      </c>
      <c r="BG2245" s="61" t="str">
        <f>IF($B2245="", "", IF(COUNTIF(BH2245:$BY2245, "")=BG$8, IF(H2245="", "", H2245), ""))</f>
        <v/>
      </c>
      <c r="BH2245" s="61" t="str">
        <f>IF($B2245="", "", IF(COUNTIF(BI2245:$BY2245, "")=BH$8, IF(I2245="", "", I2245), ""))</f>
        <v/>
      </c>
      <c r="BI2245" s="61" t="str">
        <f>IF($B2245="", "", IF(COUNTIF(BJ2245:$BY2245, "")=BI$8, IF(J2245="", "", J2245), ""))</f>
        <v/>
      </c>
      <c r="BJ2245" s="61" t="str">
        <f>IF($B2245="", "", IF(COUNTIF(BK2245:$BY2245, "")=BJ$8, IF(K2245="", "", K2245), ""))</f>
        <v/>
      </c>
      <c r="BK2245" s="61" t="str">
        <f>IF($B2245="", "", IF(COUNTIF(BL2245:$BY2245, "")=BK$8, IF(L2245="", "", L2245), ""))</f>
        <v/>
      </c>
      <c r="BL2245" s="61" t="str">
        <f>IF($B2245="", "", IF(COUNTIF(BM2245:$BY2245, "")=BL$8, IF(M2245="", "", M2245), ""))</f>
        <v/>
      </c>
      <c r="BM2245" s="61" t="str">
        <f>IF($B2245="", "", IF(COUNTIF(BN2245:$BY2245, "")=BM$8, IF(N2245="", "", N2245), ""))</f>
        <v/>
      </c>
      <c r="BN2245" s="61" t="str">
        <f>IF($B2245="", "", IF(COUNTIF(BO2245:$BY2245, "")=BN$8, IF(O2245="", "", O2245), ""))</f>
        <v/>
      </c>
      <c r="BO2245" s="61" t="str">
        <f>IF($B2245="", "", IF(COUNTIF(BP2245:$BY2245, "")=BO$8, IF(P2245="", "", P2245), ""))</f>
        <v/>
      </c>
      <c r="BP2245" s="61" t="str">
        <f>IF($B2245="", "", IF(COUNTIF(BQ2245:$BY2245, "")=BP$8, IF(Q2245="", "", Q2245), ""))</f>
        <v/>
      </c>
      <c r="BQ2245" s="61" t="str">
        <f>IF($B2245="", "", IF(COUNTIF(BR2245:$BY2245, "")=BQ$8, IF(R2245="", "", R2245), ""))</f>
        <v/>
      </c>
      <c r="BR2245" s="61" t="str">
        <f>IF($B2245="", "", IF(COUNTIF(BS2245:$BY2245, "")=BR$8, IF(S2245="", "", S2245), ""))</f>
        <v/>
      </c>
      <c r="BS2245" s="61" t="str">
        <f>IF($B2245="", "", IF(COUNTIF(BT2245:$BY2245, "")=BS$8, IF(T2245="", "", T2245), ""))</f>
        <v/>
      </c>
      <c r="BT2245" s="61" t="str">
        <f>IF($B2245="", "", IF(COUNTIF(BU2245:$BY2245, "")=BT$8, IF(U2245="", "", U2245), ""))</f>
        <v/>
      </c>
      <c r="BU2245" s="61" t="str">
        <f>IF($B2245="", "", IF(COUNTIF(BV2245:$BY2245, "")=BU$8, IF(V2245="", "", V2245), ""))</f>
        <v/>
      </c>
      <c r="BV2245" s="61" t="str">
        <f>IF($B2245="", "", IF(COUNTIF(BW2245:$BY2245, "")=BV$8, IF(W2245="", "", W2245), ""))</f>
        <v/>
      </c>
      <c r="BW2245" s="61" t="str">
        <f>IF($B2245="", "", IF(COUNTIF(BX2245:$BY2245, "")=BW$8, IF(X2245="", "", X2245), ""))</f>
        <v/>
      </c>
      <c r="BX2245" s="61" t="str">
        <f>IF($B2245="", "", IF(COUNTIF(BY2245:$BY2245, "")=BX$8, IF(Y2245="", "", Y2245), ""))</f>
        <v/>
      </c>
      <c r="BY2245" s="50" t="str">
        <f t="shared" si="909"/>
        <v/>
      </c>
      <c r="CA2245" s="6" t="str">
        <f t="shared" si="910"/>
        <v/>
      </c>
      <c r="CB2245" s="6" t="str">
        <f>IF(CA2245="", "", RANK(CA2245, $CA$9:$CA$2508, 0)+COUNTIF($CA$9:CA2245, CA2245)-1)</f>
        <v/>
      </c>
    </row>
    <row r="2246" spans="1:80" x14ac:dyDescent="0.25">
      <c r="A2246" s="22"/>
      <c r="B2246" s="121" t="str">
        <f>IF('Stock Details'!B2245="", "", 'Stock Details'!B2245)</f>
        <v/>
      </c>
      <c r="C2246" s="22"/>
      <c r="D2246" s="130"/>
      <c r="E2246" s="122"/>
      <c r="F2246" s="131"/>
      <c r="G2246" s="22"/>
      <c r="H2246" s="130" t="str">
        <f t="shared" si="895"/>
        <v/>
      </c>
      <c r="I2246" s="122"/>
      <c r="J2246" s="131"/>
      <c r="K2246" s="22"/>
      <c r="L2246" s="130" t="str">
        <f t="shared" si="896"/>
        <v/>
      </c>
      <c r="M2246" s="122"/>
      <c r="N2246" s="131"/>
      <c r="O2246" s="22"/>
      <c r="P2246" s="130" t="str">
        <f t="shared" si="897"/>
        <v/>
      </c>
      <c r="Q2246" s="122"/>
      <c r="R2246" s="131"/>
      <c r="S2246" s="22"/>
      <c r="T2246" s="130" t="str">
        <f t="shared" si="898"/>
        <v/>
      </c>
      <c r="U2246" s="122"/>
      <c r="V2246" s="131"/>
      <c r="W2246" s="22"/>
      <c r="X2246" s="130" t="str">
        <f t="shared" si="899"/>
        <v/>
      </c>
      <c r="Y2246" s="122"/>
      <c r="Z2246" s="131"/>
      <c r="AA2246" s="22"/>
      <c r="AC2246" s="6" t="str">
        <f t="shared" si="900"/>
        <v/>
      </c>
      <c r="AE2246" s="6" t="str">
        <f t="shared" si="901"/>
        <v/>
      </c>
      <c r="AF2246" s="6" t="str">
        <f t="shared" si="902"/>
        <v/>
      </c>
      <c r="AG2246" s="6" t="str">
        <f t="shared" si="903"/>
        <v/>
      </c>
      <c r="AH2246" s="6" t="str">
        <f t="shared" si="904"/>
        <v/>
      </c>
      <c r="AI2246" s="6" t="str">
        <f t="shared" si="905"/>
        <v/>
      </c>
      <c r="AJ2246" s="6" t="str">
        <f t="shared" si="906"/>
        <v/>
      </c>
      <c r="AL2246" s="9" t="str">
        <f>IF('Stock Details'!F2245="", "", 'Stock Details'!F2245)</f>
        <v/>
      </c>
      <c r="AM2246" s="9" t="str">
        <f>IF('Stock Details'!G2245="", "", 'Stock Details'!G2245)</f>
        <v/>
      </c>
      <c r="AO2246" s="59" t="str">
        <f t="shared" si="907"/>
        <v/>
      </c>
      <c r="AP2246" s="59" t="str">
        <f t="shared" si="911"/>
        <v/>
      </c>
      <c r="AQ2246" s="59" t="str">
        <f t="shared" si="912"/>
        <v/>
      </c>
      <c r="AR2246" s="59" t="str">
        <f t="shared" si="913"/>
        <v/>
      </c>
      <c r="AS2246" s="59" t="str">
        <f t="shared" si="914"/>
        <v/>
      </c>
      <c r="AT2246" s="59" t="str">
        <f t="shared" si="915"/>
        <v/>
      </c>
      <c r="AV2246" s="59" t="str">
        <f t="shared" si="908"/>
        <v/>
      </c>
      <c r="AW2246" s="59" t="str">
        <f t="shared" si="890"/>
        <v/>
      </c>
      <c r="AX2246" s="59" t="str">
        <f t="shared" si="891"/>
        <v/>
      </c>
      <c r="AY2246" s="59" t="str">
        <f t="shared" si="892"/>
        <v/>
      </c>
      <c r="AZ2246" s="59" t="str">
        <f t="shared" si="893"/>
        <v/>
      </c>
      <c r="BA2246" s="59" t="str">
        <f t="shared" si="894"/>
        <v/>
      </c>
      <c r="BC2246" s="49" t="str">
        <f>IF($B2246="", "", IF(COUNTIF(BD2246:$BY2246, "")=BC$8, IF(D2246="", "", D2246), ""))</f>
        <v/>
      </c>
      <c r="BD2246" s="61" t="str">
        <f>IF($B2246="", "", IF(COUNTIF(BE2246:$BY2246, "")=BD$8, IF(E2246="", "", E2246), ""))</f>
        <v/>
      </c>
      <c r="BE2246" s="61" t="str">
        <f>IF($B2246="", "", IF(COUNTIF(BF2246:$BY2246, "")=BE$8, IF(F2246="", "", F2246), ""))</f>
        <v/>
      </c>
      <c r="BF2246" s="61" t="str">
        <f>IF($B2246="", "", IF(COUNTIF(BG2246:$BY2246, "")=BF$8, IF(G2246="", "", G2246), ""))</f>
        <v/>
      </c>
      <c r="BG2246" s="61" t="str">
        <f>IF($B2246="", "", IF(COUNTIF(BH2246:$BY2246, "")=BG$8, IF(H2246="", "", H2246), ""))</f>
        <v/>
      </c>
      <c r="BH2246" s="61" t="str">
        <f>IF($B2246="", "", IF(COUNTIF(BI2246:$BY2246, "")=BH$8, IF(I2246="", "", I2246), ""))</f>
        <v/>
      </c>
      <c r="BI2246" s="61" t="str">
        <f>IF($B2246="", "", IF(COUNTIF(BJ2246:$BY2246, "")=BI$8, IF(J2246="", "", J2246), ""))</f>
        <v/>
      </c>
      <c r="BJ2246" s="61" t="str">
        <f>IF($B2246="", "", IF(COUNTIF(BK2246:$BY2246, "")=BJ$8, IF(K2246="", "", K2246), ""))</f>
        <v/>
      </c>
      <c r="BK2246" s="61" t="str">
        <f>IF($B2246="", "", IF(COUNTIF(BL2246:$BY2246, "")=BK$8, IF(L2246="", "", L2246), ""))</f>
        <v/>
      </c>
      <c r="BL2246" s="61" t="str">
        <f>IF($B2246="", "", IF(COUNTIF(BM2246:$BY2246, "")=BL$8, IF(M2246="", "", M2246), ""))</f>
        <v/>
      </c>
      <c r="BM2246" s="61" t="str">
        <f>IF($B2246="", "", IF(COUNTIF(BN2246:$BY2246, "")=BM$8, IF(N2246="", "", N2246), ""))</f>
        <v/>
      </c>
      <c r="BN2246" s="61" t="str">
        <f>IF($B2246="", "", IF(COUNTIF(BO2246:$BY2246, "")=BN$8, IF(O2246="", "", O2246), ""))</f>
        <v/>
      </c>
      <c r="BO2246" s="61" t="str">
        <f>IF($B2246="", "", IF(COUNTIF(BP2246:$BY2246, "")=BO$8, IF(P2246="", "", P2246), ""))</f>
        <v/>
      </c>
      <c r="BP2246" s="61" t="str">
        <f>IF($B2246="", "", IF(COUNTIF(BQ2246:$BY2246, "")=BP$8, IF(Q2246="", "", Q2246), ""))</f>
        <v/>
      </c>
      <c r="BQ2246" s="61" t="str">
        <f>IF($B2246="", "", IF(COUNTIF(BR2246:$BY2246, "")=BQ$8, IF(R2246="", "", R2246), ""))</f>
        <v/>
      </c>
      <c r="BR2246" s="61" t="str">
        <f>IF($B2246="", "", IF(COUNTIF(BS2246:$BY2246, "")=BR$8, IF(S2246="", "", S2246), ""))</f>
        <v/>
      </c>
      <c r="BS2246" s="61" t="str">
        <f>IF($B2246="", "", IF(COUNTIF(BT2246:$BY2246, "")=BS$8, IF(T2246="", "", T2246), ""))</f>
        <v/>
      </c>
      <c r="BT2246" s="61" t="str">
        <f>IF($B2246="", "", IF(COUNTIF(BU2246:$BY2246, "")=BT$8, IF(U2246="", "", U2246), ""))</f>
        <v/>
      </c>
      <c r="BU2246" s="61" t="str">
        <f>IF($B2246="", "", IF(COUNTIF(BV2246:$BY2246, "")=BU$8, IF(V2246="", "", V2246), ""))</f>
        <v/>
      </c>
      <c r="BV2246" s="61" t="str">
        <f>IF($B2246="", "", IF(COUNTIF(BW2246:$BY2246, "")=BV$8, IF(W2246="", "", W2246), ""))</f>
        <v/>
      </c>
      <c r="BW2246" s="61" t="str">
        <f>IF($B2246="", "", IF(COUNTIF(BX2246:$BY2246, "")=BW$8, IF(X2246="", "", X2246), ""))</f>
        <v/>
      </c>
      <c r="BX2246" s="61" t="str">
        <f>IF($B2246="", "", IF(COUNTIF(BY2246:$BY2246, "")=BX$8, IF(Y2246="", "", Y2246), ""))</f>
        <v/>
      </c>
      <c r="BY2246" s="50" t="str">
        <f t="shared" si="909"/>
        <v/>
      </c>
      <c r="CA2246" s="6" t="str">
        <f t="shared" si="910"/>
        <v/>
      </c>
      <c r="CB2246" s="6" t="str">
        <f>IF(CA2246="", "", RANK(CA2246, $CA$9:$CA$2508, 0)+COUNTIF($CA$9:CA2246, CA2246)-1)</f>
        <v/>
      </c>
    </row>
    <row r="2247" spans="1:80" x14ac:dyDescent="0.25">
      <c r="A2247" s="22"/>
      <c r="B2247" s="121" t="str">
        <f>IF('Stock Details'!B2246="", "", 'Stock Details'!B2246)</f>
        <v/>
      </c>
      <c r="C2247" s="22"/>
      <c r="D2247" s="130"/>
      <c r="E2247" s="122"/>
      <c r="F2247" s="131"/>
      <c r="G2247" s="22"/>
      <c r="H2247" s="130" t="str">
        <f t="shared" si="895"/>
        <v/>
      </c>
      <c r="I2247" s="122"/>
      <c r="J2247" s="131"/>
      <c r="K2247" s="22"/>
      <c r="L2247" s="130" t="str">
        <f t="shared" si="896"/>
        <v/>
      </c>
      <c r="M2247" s="122"/>
      <c r="N2247" s="131"/>
      <c r="O2247" s="22"/>
      <c r="P2247" s="130" t="str">
        <f t="shared" si="897"/>
        <v/>
      </c>
      <c r="Q2247" s="122"/>
      <c r="R2247" s="131"/>
      <c r="S2247" s="22"/>
      <c r="T2247" s="130" t="str">
        <f t="shared" si="898"/>
        <v/>
      </c>
      <c r="U2247" s="122"/>
      <c r="V2247" s="131"/>
      <c r="W2247" s="22"/>
      <c r="X2247" s="130" t="str">
        <f t="shared" si="899"/>
        <v/>
      </c>
      <c r="Y2247" s="122"/>
      <c r="Z2247" s="131"/>
      <c r="AA2247" s="22"/>
      <c r="AC2247" s="6" t="str">
        <f t="shared" si="900"/>
        <v/>
      </c>
      <c r="AE2247" s="6" t="str">
        <f t="shared" si="901"/>
        <v/>
      </c>
      <c r="AF2247" s="6" t="str">
        <f t="shared" si="902"/>
        <v/>
      </c>
      <c r="AG2247" s="6" t="str">
        <f t="shared" si="903"/>
        <v/>
      </c>
      <c r="AH2247" s="6" t="str">
        <f t="shared" si="904"/>
        <v/>
      </c>
      <c r="AI2247" s="6" t="str">
        <f t="shared" si="905"/>
        <v/>
      </c>
      <c r="AJ2247" s="6" t="str">
        <f t="shared" si="906"/>
        <v/>
      </c>
      <c r="AL2247" s="9" t="str">
        <f>IF('Stock Details'!F2246="", "", 'Stock Details'!F2246)</f>
        <v/>
      </c>
      <c r="AM2247" s="9" t="str">
        <f>IF('Stock Details'!G2246="", "", 'Stock Details'!G2246)</f>
        <v/>
      </c>
      <c r="AO2247" s="59" t="str">
        <f t="shared" si="907"/>
        <v/>
      </c>
      <c r="AP2247" s="59" t="str">
        <f t="shared" si="911"/>
        <v/>
      </c>
      <c r="AQ2247" s="59" t="str">
        <f t="shared" si="912"/>
        <v/>
      </c>
      <c r="AR2247" s="59" t="str">
        <f t="shared" si="913"/>
        <v/>
      </c>
      <c r="AS2247" s="59" t="str">
        <f t="shared" si="914"/>
        <v/>
      </c>
      <c r="AT2247" s="59" t="str">
        <f t="shared" si="915"/>
        <v/>
      </c>
      <c r="AV2247" s="59" t="str">
        <f t="shared" si="908"/>
        <v/>
      </c>
      <c r="AW2247" s="59" t="str">
        <f t="shared" si="890"/>
        <v/>
      </c>
      <c r="AX2247" s="59" t="str">
        <f t="shared" si="891"/>
        <v/>
      </c>
      <c r="AY2247" s="59" t="str">
        <f t="shared" si="892"/>
        <v/>
      </c>
      <c r="AZ2247" s="59" t="str">
        <f t="shared" si="893"/>
        <v/>
      </c>
      <c r="BA2247" s="59" t="str">
        <f t="shared" si="894"/>
        <v/>
      </c>
      <c r="BC2247" s="49" t="str">
        <f>IF($B2247="", "", IF(COUNTIF(BD2247:$BY2247, "")=BC$8, IF(D2247="", "", D2247), ""))</f>
        <v/>
      </c>
      <c r="BD2247" s="61" t="str">
        <f>IF($B2247="", "", IF(COUNTIF(BE2247:$BY2247, "")=BD$8, IF(E2247="", "", E2247), ""))</f>
        <v/>
      </c>
      <c r="BE2247" s="61" t="str">
        <f>IF($B2247="", "", IF(COUNTIF(BF2247:$BY2247, "")=BE$8, IF(F2247="", "", F2247), ""))</f>
        <v/>
      </c>
      <c r="BF2247" s="61" t="str">
        <f>IF($B2247="", "", IF(COUNTIF(BG2247:$BY2247, "")=BF$8, IF(G2247="", "", G2247), ""))</f>
        <v/>
      </c>
      <c r="BG2247" s="61" t="str">
        <f>IF($B2247="", "", IF(COUNTIF(BH2247:$BY2247, "")=BG$8, IF(H2247="", "", H2247), ""))</f>
        <v/>
      </c>
      <c r="BH2247" s="61" t="str">
        <f>IF($B2247="", "", IF(COUNTIF(BI2247:$BY2247, "")=BH$8, IF(I2247="", "", I2247), ""))</f>
        <v/>
      </c>
      <c r="BI2247" s="61" t="str">
        <f>IF($B2247="", "", IF(COUNTIF(BJ2247:$BY2247, "")=BI$8, IF(J2247="", "", J2247), ""))</f>
        <v/>
      </c>
      <c r="BJ2247" s="61" t="str">
        <f>IF($B2247="", "", IF(COUNTIF(BK2247:$BY2247, "")=BJ$8, IF(K2247="", "", K2247), ""))</f>
        <v/>
      </c>
      <c r="BK2247" s="61" t="str">
        <f>IF($B2247="", "", IF(COUNTIF(BL2247:$BY2247, "")=BK$8, IF(L2247="", "", L2247), ""))</f>
        <v/>
      </c>
      <c r="BL2247" s="61" t="str">
        <f>IF($B2247="", "", IF(COUNTIF(BM2247:$BY2247, "")=BL$8, IF(M2247="", "", M2247), ""))</f>
        <v/>
      </c>
      <c r="BM2247" s="61" t="str">
        <f>IF($B2247="", "", IF(COUNTIF(BN2247:$BY2247, "")=BM$8, IF(N2247="", "", N2247), ""))</f>
        <v/>
      </c>
      <c r="BN2247" s="61" t="str">
        <f>IF($B2247="", "", IF(COUNTIF(BO2247:$BY2247, "")=BN$8, IF(O2247="", "", O2247), ""))</f>
        <v/>
      </c>
      <c r="BO2247" s="61" t="str">
        <f>IF($B2247="", "", IF(COUNTIF(BP2247:$BY2247, "")=BO$8, IF(P2247="", "", P2247), ""))</f>
        <v/>
      </c>
      <c r="BP2247" s="61" t="str">
        <f>IF($B2247="", "", IF(COUNTIF(BQ2247:$BY2247, "")=BP$8, IF(Q2247="", "", Q2247), ""))</f>
        <v/>
      </c>
      <c r="BQ2247" s="61" t="str">
        <f>IF($B2247="", "", IF(COUNTIF(BR2247:$BY2247, "")=BQ$8, IF(R2247="", "", R2247), ""))</f>
        <v/>
      </c>
      <c r="BR2247" s="61" t="str">
        <f>IF($B2247="", "", IF(COUNTIF(BS2247:$BY2247, "")=BR$8, IF(S2247="", "", S2247), ""))</f>
        <v/>
      </c>
      <c r="BS2247" s="61" t="str">
        <f>IF($B2247="", "", IF(COUNTIF(BT2247:$BY2247, "")=BS$8, IF(T2247="", "", T2247), ""))</f>
        <v/>
      </c>
      <c r="BT2247" s="61" t="str">
        <f>IF($B2247="", "", IF(COUNTIF(BU2247:$BY2247, "")=BT$8, IF(U2247="", "", U2247), ""))</f>
        <v/>
      </c>
      <c r="BU2247" s="61" t="str">
        <f>IF($B2247="", "", IF(COUNTIF(BV2247:$BY2247, "")=BU$8, IF(V2247="", "", V2247), ""))</f>
        <v/>
      </c>
      <c r="BV2247" s="61" t="str">
        <f>IF($B2247="", "", IF(COUNTIF(BW2247:$BY2247, "")=BV$8, IF(W2247="", "", W2247), ""))</f>
        <v/>
      </c>
      <c r="BW2247" s="61" t="str">
        <f>IF($B2247="", "", IF(COUNTIF(BX2247:$BY2247, "")=BW$8, IF(X2247="", "", X2247), ""))</f>
        <v/>
      </c>
      <c r="BX2247" s="61" t="str">
        <f>IF($B2247="", "", IF(COUNTIF(BY2247:$BY2247, "")=BX$8, IF(Y2247="", "", Y2247), ""))</f>
        <v/>
      </c>
      <c r="BY2247" s="50" t="str">
        <f t="shared" si="909"/>
        <v/>
      </c>
      <c r="CA2247" s="6" t="str">
        <f t="shared" si="910"/>
        <v/>
      </c>
      <c r="CB2247" s="6" t="str">
        <f>IF(CA2247="", "", RANK(CA2247, $CA$9:$CA$2508, 0)+COUNTIF($CA$9:CA2247, CA2247)-1)</f>
        <v/>
      </c>
    </row>
    <row r="2248" spans="1:80" x14ac:dyDescent="0.25">
      <c r="A2248" s="22"/>
      <c r="B2248" s="121" t="str">
        <f>IF('Stock Details'!B2247="", "", 'Stock Details'!B2247)</f>
        <v/>
      </c>
      <c r="C2248" s="22"/>
      <c r="D2248" s="130"/>
      <c r="E2248" s="122"/>
      <c r="F2248" s="131"/>
      <c r="G2248" s="22"/>
      <c r="H2248" s="130" t="str">
        <f t="shared" si="895"/>
        <v/>
      </c>
      <c r="I2248" s="122"/>
      <c r="J2248" s="131"/>
      <c r="K2248" s="22"/>
      <c r="L2248" s="130" t="str">
        <f t="shared" si="896"/>
        <v/>
      </c>
      <c r="M2248" s="122"/>
      <c r="N2248" s="131"/>
      <c r="O2248" s="22"/>
      <c r="P2248" s="130" t="str">
        <f t="shared" si="897"/>
        <v/>
      </c>
      <c r="Q2248" s="122"/>
      <c r="R2248" s="131"/>
      <c r="S2248" s="22"/>
      <c r="T2248" s="130" t="str">
        <f t="shared" si="898"/>
        <v/>
      </c>
      <c r="U2248" s="122"/>
      <c r="V2248" s="131"/>
      <c r="W2248" s="22"/>
      <c r="X2248" s="130" t="str">
        <f t="shared" si="899"/>
        <v/>
      </c>
      <c r="Y2248" s="122"/>
      <c r="Z2248" s="131"/>
      <c r="AA2248" s="22"/>
      <c r="AC2248" s="6" t="str">
        <f t="shared" si="900"/>
        <v/>
      </c>
      <c r="AE2248" s="6" t="str">
        <f t="shared" si="901"/>
        <v/>
      </c>
      <c r="AF2248" s="6" t="str">
        <f t="shared" si="902"/>
        <v/>
      </c>
      <c r="AG2248" s="6" t="str">
        <f t="shared" si="903"/>
        <v/>
      </c>
      <c r="AH2248" s="6" t="str">
        <f t="shared" si="904"/>
        <v/>
      </c>
      <c r="AI2248" s="6" t="str">
        <f t="shared" si="905"/>
        <v/>
      </c>
      <c r="AJ2248" s="6" t="str">
        <f t="shared" si="906"/>
        <v/>
      </c>
      <c r="AL2248" s="9" t="str">
        <f>IF('Stock Details'!F2247="", "", 'Stock Details'!F2247)</f>
        <v/>
      </c>
      <c r="AM2248" s="9" t="str">
        <f>IF('Stock Details'!G2247="", "", 'Stock Details'!G2247)</f>
        <v/>
      </c>
      <c r="AO2248" s="59" t="str">
        <f t="shared" si="907"/>
        <v/>
      </c>
      <c r="AP2248" s="59" t="str">
        <f t="shared" si="911"/>
        <v/>
      </c>
      <c r="AQ2248" s="59" t="str">
        <f t="shared" si="912"/>
        <v/>
      </c>
      <c r="AR2248" s="59" t="str">
        <f t="shared" si="913"/>
        <v/>
      </c>
      <c r="AS2248" s="59" t="str">
        <f t="shared" si="914"/>
        <v/>
      </c>
      <c r="AT2248" s="59" t="str">
        <f t="shared" si="915"/>
        <v/>
      </c>
      <c r="AV2248" s="59" t="str">
        <f t="shared" si="908"/>
        <v/>
      </c>
      <c r="AW2248" s="59" t="str">
        <f t="shared" si="890"/>
        <v/>
      </c>
      <c r="AX2248" s="59" t="str">
        <f t="shared" si="891"/>
        <v/>
      </c>
      <c r="AY2248" s="59" t="str">
        <f t="shared" si="892"/>
        <v/>
      </c>
      <c r="AZ2248" s="59" t="str">
        <f t="shared" si="893"/>
        <v/>
      </c>
      <c r="BA2248" s="59" t="str">
        <f t="shared" si="894"/>
        <v/>
      </c>
      <c r="BC2248" s="49" t="str">
        <f>IF($B2248="", "", IF(COUNTIF(BD2248:$BY2248, "")=BC$8, IF(D2248="", "", D2248), ""))</f>
        <v/>
      </c>
      <c r="BD2248" s="61" t="str">
        <f>IF($B2248="", "", IF(COUNTIF(BE2248:$BY2248, "")=BD$8, IF(E2248="", "", E2248), ""))</f>
        <v/>
      </c>
      <c r="BE2248" s="61" t="str">
        <f>IF($B2248="", "", IF(COUNTIF(BF2248:$BY2248, "")=BE$8, IF(F2248="", "", F2248), ""))</f>
        <v/>
      </c>
      <c r="BF2248" s="61" t="str">
        <f>IF($B2248="", "", IF(COUNTIF(BG2248:$BY2248, "")=BF$8, IF(G2248="", "", G2248), ""))</f>
        <v/>
      </c>
      <c r="BG2248" s="61" t="str">
        <f>IF($B2248="", "", IF(COUNTIF(BH2248:$BY2248, "")=BG$8, IF(H2248="", "", H2248), ""))</f>
        <v/>
      </c>
      <c r="BH2248" s="61" t="str">
        <f>IF($B2248="", "", IF(COUNTIF(BI2248:$BY2248, "")=BH$8, IF(I2248="", "", I2248), ""))</f>
        <v/>
      </c>
      <c r="BI2248" s="61" t="str">
        <f>IF($B2248="", "", IF(COUNTIF(BJ2248:$BY2248, "")=BI$8, IF(J2248="", "", J2248), ""))</f>
        <v/>
      </c>
      <c r="BJ2248" s="61" t="str">
        <f>IF($B2248="", "", IF(COUNTIF(BK2248:$BY2248, "")=BJ$8, IF(K2248="", "", K2248), ""))</f>
        <v/>
      </c>
      <c r="BK2248" s="61" t="str">
        <f>IF($B2248="", "", IF(COUNTIF(BL2248:$BY2248, "")=BK$8, IF(L2248="", "", L2248), ""))</f>
        <v/>
      </c>
      <c r="BL2248" s="61" t="str">
        <f>IF($B2248="", "", IF(COUNTIF(BM2248:$BY2248, "")=BL$8, IF(M2248="", "", M2248), ""))</f>
        <v/>
      </c>
      <c r="BM2248" s="61" t="str">
        <f>IF($B2248="", "", IF(COUNTIF(BN2248:$BY2248, "")=BM$8, IF(N2248="", "", N2248), ""))</f>
        <v/>
      </c>
      <c r="BN2248" s="61" t="str">
        <f>IF($B2248="", "", IF(COUNTIF(BO2248:$BY2248, "")=BN$8, IF(O2248="", "", O2248), ""))</f>
        <v/>
      </c>
      <c r="BO2248" s="61" t="str">
        <f>IF($B2248="", "", IF(COUNTIF(BP2248:$BY2248, "")=BO$8, IF(P2248="", "", P2248), ""))</f>
        <v/>
      </c>
      <c r="BP2248" s="61" t="str">
        <f>IF($B2248="", "", IF(COUNTIF(BQ2248:$BY2248, "")=BP$8, IF(Q2248="", "", Q2248), ""))</f>
        <v/>
      </c>
      <c r="BQ2248" s="61" t="str">
        <f>IF($B2248="", "", IF(COUNTIF(BR2248:$BY2248, "")=BQ$8, IF(R2248="", "", R2248), ""))</f>
        <v/>
      </c>
      <c r="BR2248" s="61" t="str">
        <f>IF($B2248="", "", IF(COUNTIF(BS2248:$BY2248, "")=BR$8, IF(S2248="", "", S2248), ""))</f>
        <v/>
      </c>
      <c r="BS2248" s="61" t="str">
        <f>IF($B2248="", "", IF(COUNTIF(BT2248:$BY2248, "")=BS$8, IF(T2248="", "", T2248), ""))</f>
        <v/>
      </c>
      <c r="BT2248" s="61" t="str">
        <f>IF($B2248="", "", IF(COUNTIF(BU2248:$BY2248, "")=BT$8, IF(U2248="", "", U2248), ""))</f>
        <v/>
      </c>
      <c r="BU2248" s="61" t="str">
        <f>IF($B2248="", "", IF(COUNTIF(BV2248:$BY2248, "")=BU$8, IF(V2248="", "", V2248), ""))</f>
        <v/>
      </c>
      <c r="BV2248" s="61" t="str">
        <f>IF($B2248="", "", IF(COUNTIF(BW2248:$BY2248, "")=BV$8, IF(W2248="", "", W2248), ""))</f>
        <v/>
      </c>
      <c r="BW2248" s="61" t="str">
        <f>IF($B2248="", "", IF(COUNTIF(BX2248:$BY2248, "")=BW$8, IF(X2248="", "", X2248), ""))</f>
        <v/>
      </c>
      <c r="BX2248" s="61" t="str">
        <f>IF($B2248="", "", IF(COUNTIF(BY2248:$BY2248, "")=BX$8, IF(Y2248="", "", Y2248), ""))</f>
        <v/>
      </c>
      <c r="BY2248" s="50" t="str">
        <f t="shared" si="909"/>
        <v/>
      </c>
      <c r="CA2248" s="6" t="str">
        <f t="shared" si="910"/>
        <v/>
      </c>
      <c r="CB2248" s="6" t="str">
        <f>IF(CA2248="", "", RANK(CA2248, $CA$9:$CA$2508, 0)+COUNTIF($CA$9:CA2248, CA2248)-1)</f>
        <v/>
      </c>
    </row>
    <row r="2249" spans="1:80" x14ac:dyDescent="0.25">
      <c r="A2249" s="22"/>
      <c r="B2249" s="121" t="str">
        <f>IF('Stock Details'!B2248="", "", 'Stock Details'!B2248)</f>
        <v/>
      </c>
      <c r="C2249" s="22"/>
      <c r="D2249" s="130"/>
      <c r="E2249" s="122"/>
      <c r="F2249" s="131"/>
      <c r="G2249" s="22"/>
      <c r="H2249" s="130" t="str">
        <f t="shared" si="895"/>
        <v/>
      </c>
      <c r="I2249" s="122"/>
      <c r="J2249" s="131"/>
      <c r="K2249" s="22"/>
      <c r="L2249" s="130" t="str">
        <f t="shared" si="896"/>
        <v/>
      </c>
      <c r="M2249" s="122"/>
      <c r="N2249" s="131"/>
      <c r="O2249" s="22"/>
      <c r="P2249" s="130" t="str">
        <f t="shared" si="897"/>
        <v/>
      </c>
      <c r="Q2249" s="122"/>
      <c r="R2249" s="131"/>
      <c r="S2249" s="22"/>
      <c r="T2249" s="130" t="str">
        <f t="shared" si="898"/>
        <v/>
      </c>
      <c r="U2249" s="122"/>
      <c r="V2249" s="131"/>
      <c r="W2249" s="22"/>
      <c r="X2249" s="130" t="str">
        <f t="shared" si="899"/>
        <v/>
      </c>
      <c r="Y2249" s="122"/>
      <c r="Z2249" s="131"/>
      <c r="AA2249" s="22"/>
      <c r="AC2249" s="6" t="str">
        <f t="shared" si="900"/>
        <v/>
      </c>
      <c r="AE2249" s="6" t="str">
        <f t="shared" si="901"/>
        <v/>
      </c>
      <c r="AF2249" s="6" t="str">
        <f t="shared" si="902"/>
        <v/>
      </c>
      <c r="AG2249" s="6" t="str">
        <f t="shared" si="903"/>
        <v/>
      </c>
      <c r="AH2249" s="6" t="str">
        <f t="shared" si="904"/>
        <v/>
      </c>
      <c r="AI2249" s="6" t="str">
        <f t="shared" si="905"/>
        <v/>
      </c>
      <c r="AJ2249" s="6" t="str">
        <f t="shared" si="906"/>
        <v/>
      </c>
      <c r="AL2249" s="9" t="str">
        <f>IF('Stock Details'!F2248="", "", 'Stock Details'!F2248)</f>
        <v/>
      </c>
      <c r="AM2249" s="9" t="str">
        <f>IF('Stock Details'!G2248="", "", 'Stock Details'!G2248)</f>
        <v/>
      </c>
      <c r="AO2249" s="59" t="str">
        <f t="shared" si="907"/>
        <v/>
      </c>
      <c r="AP2249" s="59" t="str">
        <f t="shared" si="911"/>
        <v/>
      </c>
      <c r="AQ2249" s="59" t="str">
        <f t="shared" si="912"/>
        <v/>
      </c>
      <c r="AR2249" s="59" t="str">
        <f t="shared" si="913"/>
        <v/>
      </c>
      <c r="AS2249" s="59" t="str">
        <f t="shared" si="914"/>
        <v/>
      </c>
      <c r="AT2249" s="59" t="str">
        <f t="shared" si="915"/>
        <v/>
      </c>
      <c r="AV2249" s="59" t="str">
        <f t="shared" si="908"/>
        <v/>
      </c>
      <c r="AW2249" s="59" t="str">
        <f t="shared" ref="AW2249:AW2312" si="916">IF(AF2249="", "", AF2249*$AM2249)</f>
        <v/>
      </c>
      <c r="AX2249" s="59" t="str">
        <f t="shared" ref="AX2249:AX2312" si="917">IF(AG2249="", "", AG2249*$AM2249)</f>
        <v/>
      </c>
      <c r="AY2249" s="59" t="str">
        <f t="shared" ref="AY2249:AY2312" si="918">IF(AH2249="", "", AH2249*$AM2249)</f>
        <v/>
      </c>
      <c r="AZ2249" s="59" t="str">
        <f t="shared" ref="AZ2249:AZ2312" si="919">IF(AI2249="", "", AI2249*$AM2249)</f>
        <v/>
      </c>
      <c r="BA2249" s="59" t="str">
        <f t="shared" ref="BA2249:BA2312" si="920">IF(AJ2249="", "", AJ2249*$AM2249)</f>
        <v/>
      </c>
      <c r="BC2249" s="49" t="str">
        <f>IF($B2249="", "", IF(COUNTIF(BD2249:$BY2249, "")=BC$8, IF(D2249="", "", D2249), ""))</f>
        <v/>
      </c>
      <c r="BD2249" s="61" t="str">
        <f>IF($B2249="", "", IF(COUNTIF(BE2249:$BY2249, "")=BD$8, IF(E2249="", "", E2249), ""))</f>
        <v/>
      </c>
      <c r="BE2249" s="61" t="str">
        <f>IF($B2249="", "", IF(COUNTIF(BF2249:$BY2249, "")=BE$8, IF(F2249="", "", F2249), ""))</f>
        <v/>
      </c>
      <c r="BF2249" s="61" t="str">
        <f>IF($B2249="", "", IF(COUNTIF(BG2249:$BY2249, "")=BF$8, IF(G2249="", "", G2249), ""))</f>
        <v/>
      </c>
      <c r="BG2249" s="61" t="str">
        <f>IF($B2249="", "", IF(COUNTIF(BH2249:$BY2249, "")=BG$8, IF(H2249="", "", H2249), ""))</f>
        <v/>
      </c>
      <c r="BH2249" s="61" t="str">
        <f>IF($B2249="", "", IF(COUNTIF(BI2249:$BY2249, "")=BH$8, IF(I2249="", "", I2249), ""))</f>
        <v/>
      </c>
      <c r="BI2249" s="61" t="str">
        <f>IF($B2249="", "", IF(COUNTIF(BJ2249:$BY2249, "")=BI$8, IF(J2249="", "", J2249), ""))</f>
        <v/>
      </c>
      <c r="BJ2249" s="61" t="str">
        <f>IF($B2249="", "", IF(COUNTIF(BK2249:$BY2249, "")=BJ$8, IF(K2249="", "", K2249), ""))</f>
        <v/>
      </c>
      <c r="BK2249" s="61" t="str">
        <f>IF($B2249="", "", IF(COUNTIF(BL2249:$BY2249, "")=BK$8, IF(L2249="", "", L2249), ""))</f>
        <v/>
      </c>
      <c r="BL2249" s="61" t="str">
        <f>IF($B2249="", "", IF(COUNTIF(BM2249:$BY2249, "")=BL$8, IF(M2249="", "", M2249), ""))</f>
        <v/>
      </c>
      <c r="BM2249" s="61" t="str">
        <f>IF($B2249="", "", IF(COUNTIF(BN2249:$BY2249, "")=BM$8, IF(N2249="", "", N2249), ""))</f>
        <v/>
      </c>
      <c r="BN2249" s="61" t="str">
        <f>IF($B2249="", "", IF(COUNTIF(BO2249:$BY2249, "")=BN$8, IF(O2249="", "", O2249), ""))</f>
        <v/>
      </c>
      <c r="BO2249" s="61" t="str">
        <f>IF($B2249="", "", IF(COUNTIF(BP2249:$BY2249, "")=BO$8, IF(P2249="", "", P2249), ""))</f>
        <v/>
      </c>
      <c r="BP2249" s="61" t="str">
        <f>IF($B2249="", "", IF(COUNTIF(BQ2249:$BY2249, "")=BP$8, IF(Q2249="", "", Q2249), ""))</f>
        <v/>
      </c>
      <c r="BQ2249" s="61" t="str">
        <f>IF($B2249="", "", IF(COUNTIF(BR2249:$BY2249, "")=BQ$8, IF(R2249="", "", R2249), ""))</f>
        <v/>
      </c>
      <c r="BR2249" s="61" t="str">
        <f>IF($B2249="", "", IF(COUNTIF(BS2249:$BY2249, "")=BR$8, IF(S2249="", "", S2249), ""))</f>
        <v/>
      </c>
      <c r="BS2249" s="61" t="str">
        <f>IF($B2249="", "", IF(COUNTIF(BT2249:$BY2249, "")=BS$8, IF(T2249="", "", T2249), ""))</f>
        <v/>
      </c>
      <c r="BT2249" s="61" t="str">
        <f>IF($B2249="", "", IF(COUNTIF(BU2249:$BY2249, "")=BT$8, IF(U2249="", "", U2249), ""))</f>
        <v/>
      </c>
      <c r="BU2249" s="61" t="str">
        <f>IF($B2249="", "", IF(COUNTIF(BV2249:$BY2249, "")=BU$8, IF(V2249="", "", V2249), ""))</f>
        <v/>
      </c>
      <c r="BV2249" s="61" t="str">
        <f>IF($B2249="", "", IF(COUNTIF(BW2249:$BY2249, "")=BV$8, IF(W2249="", "", W2249), ""))</f>
        <v/>
      </c>
      <c r="BW2249" s="61" t="str">
        <f>IF($B2249="", "", IF(COUNTIF(BX2249:$BY2249, "")=BW$8, IF(X2249="", "", X2249), ""))</f>
        <v/>
      </c>
      <c r="BX2249" s="61" t="str">
        <f>IF($B2249="", "", IF(COUNTIF(BY2249:$BY2249, "")=BX$8, IF(Y2249="", "", Y2249), ""))</f>
        <v/>
      </c>
      <c r="BY2249" s="50" t="str">
        <f t="shared" si="909"/>
        <v/>
      </c>
      <c r="CA2249" s="6" t="str">
        <f t="shared" si="910"/>
        <v/>
      </c>
      <c r="CB2249" s="6" t="str">
        <f>IF(CA2249="", "", RANK(CA2249, $CA$9:$CA$2508, 0)+COUNTIF($CA$9:CA2249, CA2249)-1)</f>
        <v/>
      </c>
    </row>
    <row r="2250" spans="1:80" x14ac:dyDescent="0.25">
      <c r="A2250" s="22"/>
      <c r="B2250" s="121" t="str">
        <f>IF('Stock Details'!B2249="", "", 'Stock Details'!B2249)</f>
        <v/>
      </c>
      <c r="C2250" s="22"/>
      <c r="D2250" s="130"/>
      <c r="E2250" s="122"/>
      <c r="F2250" s="131"/>
      <c r="G2250" s="22"/>
      <c r="H2250" s="130" t="str">
        <f t="shared" ref="H2250:H2313" si="921">IF(F2250="", "", F2250)</f>
        <v/>
      </c>
      <c r="I2250" s="122"/>
      <c r="J2250" s="131"/>
      <c r="K2250" s="22"/>
      <c r="L2250" s="130" t="str">
        <f t="shared" ref="L2250:L2313" si="922">IF(J2250="", "", J2250)</f>
        <v/>
      </c>
      <c r="M2250" s="122"/>
      <c r="N2250" s="131"/>
      <c r="O2250" s="22"/>
      <c r="P2250" s="130" t="str">
        <f t="shared" ref="P2250:P2313" si="923">IF(N2250="", "", N2250)</f>
        <v/>
      </c>
      <c r="Q2250" s="122"/>
      <c r="R2250" s="131"/>
      <c r="S2250" s="22"/>
      <c r="T2250" s="130" t="str">
        <f t="shared" ref="T2250:T2313" si="924">IF(R2250="", "", R2250)</f>
        <v/>
      </c>
      <c r="U2250" s="122"/>
      <c r="V2250" s="131"/>
      <c r="W2250" s="22"/>
      <c r="X2250" s="130" t="str">
        <f t="shared" ref="X2250:X2313" si="925">IF(V2250="", "", V2250)</f>
        <v/>
      </c>
      <c r="Y2250" s="122"/>
      <c r="Z2250" s="131"/>
      <c r="AA2250" s="22"/>
      <c r="AC2250" s="6" t="str">
        <f t="shared" ref="AC2250:AC2313" si="926">IF(B2250="", "", SUM($BC2250:$BY2250))</f>
        <v/>
      </c>
      <c r="AE2250" s="6" t="str">
        <f t="shared" ref="AE2250:AE2313" si="927">IF(F2250="", "", IF(AND(D2250="", E2250=""), "", IF(E2250="", D2250-F2250, E2250-F2250)))</f>
        <v/>
      </c>
      <c r="AF2250" s="6" t="str">
        <f t="shared" ref="AF2250:AF2313" si="928">IF(J2250="", "", IF(AND(H2250="", I2250=""), "", IF(I2250="", H2250-J2250, I2250-J2250)))</f>
        <v/>
      </c>
      <c r="AG2250" s="6" t="str">
        <f t="shared" ref="AG2250:AG2313" si="929">IF(N2250="", "", IF(AND(L2250="", M2250=""), "", IF(M2250="", L2250-N2250, M2250-N2250)))</f>
        <v/>
      </c>
      <c r="AH2250" s="6" t="str">
        <f t="shared" ref="AH2250:AH2313" si="930">IF(R2250="", "", IF(AND(P2250="", Q2250=""), "", IF(Q2250="", P2250-R2250, Q2250-R2250)))</f>
        <v/>
      </c>
      <c r="AI2250" s="6" t="str">
        <f t="shared" ref="AI2250:AI2313" si="931">IF(V2250="", "", IF(AND(T2250="", U2250=""), "", IF(U2250="", T2250-V2250, U2250-V2250)))</f>
        <v/>
      </c>
      <c r="AJ2250" s="6" t="str">
        <f t="shared" ref="AJ2250:AJ2313" si="932">IF(Z2250="", "", IF(AND(X2250="", Y2250=""), "", IF(Y2250="", X2250-Z2250, Y2250-Z2250)))</f>
        <v/>
      </c>
      <c r="AL2250" s="9" t="str">
        <f>IF('Stock Details'!F2249="", "", 'Stock Details'!F2249)</f>
        <v/>
      </c>
      <c r="AM2250" s="9" t="str">
        <f>IF('Stock Details'!G2249="", "", 'Stock Details'!G2249)</f>
        <v/>
      </c>
      <c r="AO2250" s="59" t="str">
        <f t="shared" ref="AO2250:AO2313" si="933">IF(AE2250="", "", AE2250*$AL2250)</f>
        <v/>
      </c>
      <c r="AP2250" s="59" t="str">
        <f t="shared" si="911"/>
        <v/>
      </c>
      <c r="AQ2250" s="59" t="str">
        <f t="shared" si="912"/>
        <v/>
      </c>
      <c r="AR2250" s="59" t="str">
        <f t="shared" si="913"/>
        <v/>
      </c>
      <c r="AS2250" s="59" t="str">
        <f t="shared" si="914"/>
        <v/>
      </c>
      <c r="AT2250" s="59" t="str">
        <f t="shared" si="915"/>
        <v/>
      </c>
      <c r="AV2250" s="59" t="str">
        <f t="shared" ref="AV2250:AV2313" si="934">IF(AE2250="", "", AE2250*$AM2250)</f>
        <v/>
      </c>
      <c r="AW2250" s="59" t="str">
        <f t="shared" si="916"/>
        <v/>
      </c>
      <c r="AX2250" s="59" t="str">
        <f t="shared" si="917"/>
        <v/>
      </c>
      <c r="AY2250" s="59" t="str">
        <f t="shared" si="918"/>
        <v/>
      </c>
      <c r="AZ2250" s="59" t="str">
        <f t="shared" si="919"/>
        <v/>
      </c>
      <c r="BA2250" s="59" t="str">
        <f t="shared" si="920"/>
        <v/>
      </c>
      <c r="BC2250" s="49" t="str">
        <f>IF($B2250="", "", IF(COUNTIF(BD2250:$BY2250, "")=BC$8, IF(D2250="", "", D2250), ""))</f>
        <v/>
      </c>
      <c r="BD2250" s="61" t="str">
        <f>IF($B2250="", "", IF(COUNTIF(BE2250:$BY2250, "")=BD$8, IF(E2250="", "", E2250), ""))</f>
        <v/>
      </c>
      <c r="BE2250" s="61" t="str">
        <f>IF($B2250="", "", IF(COUNTIF(BF2250:$BY2250, "")=BE$8, IF(F2250="", "", F2250), ""))</f>
        <v/>
      </c>
      <c r="BF2250" s="61" t="str">
        <f>IF($B2250="", "", IF(COUNTIF(BG2250:$BY2250, "")=BF$8, IF(G2250="", "", G2250), ""))</f>
        <v/>
      </c>
      <c r="BG2250" s="61" t="str">
        <f>IF($B2250="", "", IF(COUNTIF(BH2250:$BY2250, "")=BG$8, IF(H2250="", "", H2250), ""))</f>
        <v/>
      </c>
      <c r="BH2250" s="61" t="str">
        <f>IF($B2250="", "", IF(COUNTIF(BI2250:$BY2250, "")=BH$8, IF(I2250="", "", I2250), ""))</f>
        <v/>
      </c>
      <c r="BI2250" s="61" t="str">
        <f>IF($B2250="", "", IF(COUNTIF(BJ2250:$BY2250, "")=BI$8, IF(J2250="", "", J2250), ""))</f>
        <v/>
      </c>
      <c r="BJ2250" s="61" t="str">
        <f>IF($B2250="", "", IF(COUNTIF(BK2250:$BY2250, "")=BJ$8, IF(K2250="", "", K2250), ""))</f>
        <v/>
      </c>
      <c r="BK2250" s="61" t="str">
        <f>IF($B2250="", "", IF(COUNTIF(BL2250:$BY2250, "")=BK$8, IF(L2250="", "", L2250), ""))</f>
        <v/>
      </c>
      <c r="BL2250" s="61" t="str">
        <f>IF($B2250="", "", IF(COUNTIF(BM2250:$BY2250, "")=BL$8, IF(M2250="", "", M2250), ""))</f>
        <v/>
      </c>
      <c r="BM2250" s="61" t="str">
        <f>IF($B2250="", "", IF(COUNTIF(BN2250:$BY2250, "")=BM$8, IF(N2250="", "", N2250), ""))</f>
        <v/>
      </c>
      <c r="BN2250" s="61" t="str">
        <f>IF($B2250="", "", IF(COUNTIF(BO2250:$BY2250, "")=BN$8, IF(O2250="", "", O2250), ""))</f>
        <v/>
      </c>
      <c r="BO2250" s="61" t="str">
        <f>IF($B2250="", "", IF(COUNTIF(BP2250:$BY2250, "")=BO$8, IF(P2250="", "", P2250), ""))</f>
        <v/>
      </c>
      <c r="BP2250" s="61" t="str">
        <f>IF($B2250="", "", IF(COUNTIF(BQ2250:$BY2250, "")=BP$8, IF(Q2250="", "", Q2250), ""))</f>
        <v/>
      </c>
      <c r="BQ2250" s="61" t="str">
        <f>IF($B2250="", "", IF(COUNTIF(BR2250:$BY2250, "")=BQ$8, IF(R2250="", "", R2250), ""))</f>
        <v/>
      </c>
      <c r="BR2250" s="61" t="str">
        <f>IF($B2250="", "", IF(COUNTIF(BS2250:$BY2250, "")=BR$8, IF(S2250="", "", S2250), ""))</f>
        <v/>
      </c>
      <c r="BS2250" s="61" t="str">
        <f>IF($B2250="", "", IF(COUNTIF(BT2250:$BY2250, "")=BS$8, IF(T2250="", "", T2250), ""))</f>
        <v/>
      </c>
      <c r="BT2250" s="61" t="str">
        <f>IF($B2250="", "", IF(COUNTIF(BU2250:$BY2250, "")=BT$8, IF(U2250="", "", U2250), ""))</f>
        <v/>
      </c>
      <c r="BU2250" s="61" t="str">
        <f>IF($B2250="", "", IF(COUNTIF(BV2250:$BY2250, "")=BU$8, IF(V2250="", "", V2250), ""))</f>
        <v/>
      </c>
      <c r="BV2250" s="61" t="str">
        <f>IF($B2250="", "", IF(COUNTIF(BW2250:$BY2250, "")=BV$8, IF(W2250="", "", W2250), ""))</f>
        <v/>
      </c>
      <c r="BW2250" s="61" t="str">
        <f>IF($B2250="", "", IF(COUNTIF(BX2250:$BY2250, "")=BW$8, IF(X2250="", "", X2250), ""))</f>
        <v/>
      </c>
      <c r="BX2250" s="61" t="str">
        <f>IF($B2250="", "", IF(COUNTIF(BY2250:$BY2250, "")=BX$8, IF(Y2250="", "", Y2250), ""))</f>
        <v/>
      </c>
      <c r="BY2250" s="50" t="str">
        <f t="shared" ref="BY2250:BY2313" si="935">IF($B2250="", "", IF(Z2250="", "", Z2250))</f>
        <v/>
      </c>
      <c r="CA2250" s="6" t="str">
        <f t="shared" ref="CA2250:CA2313" si="936">IF($CA$5=AE$5, AE2250, IF($CA$5=AF$5, AF2250, IF($CA$5=AG$5, AG2250, IF($CA$5=AH$5, AH2250, IF($CA$5=AI$5, AI2250, IF($CA$5=AJ$5, AJ2250, ""))))))</f>
        <v/>
      </c>
      <c r="CB2250" s="6" t="str">
        <f>IF(CA2250="", "", RANK(CA2250, $CA$9:$CA$2508, 0)+COUNTIF($CA$9:CA2250, CA2250)-1)</f>
        <v/>
      </c>
    </row>
    <row r="2251" spans="1:80" x14ac:dyDescent="0.25">
      <c r="A2251" s="22"/>
      <c r="B2251" s="121" t="str">
        <f>IF('Stock Details'!B2250="", "", 'Stock Details'!B2250)</f>
        <v/>
      </c>
      <c r="C2251" s="22"/>
      <c r="D2251" s="130"/>
      <c r="E2251" s="122"/>
      <c r="F2251" s="131"/>
      <c r="G2251" s="22"/>
      <c r="H2251" s="130" t="str">
        <f t="shared" si="921"/>
        <v/>
      </c>
      <c r="I2251" s="122"/>
      <c r="J2251" s="131"/>
      <c r="K2251" s="22"/>
      <c r="L2251" s="130" t="str">
        <f t="shared" si="922"/>
        <v/>
      </c>
      <c r="M2251" s="122"/>
      <c r="N2251" s="131"/>
      <c r="O2251" s="22"/>
      <c r="P2251" s="130" t="str">
        <f t="shared" si="923"/>
        <v/>
      </c>
      <c r="Q2251" s="122"/>
      <c r="R2251" s="131"/>
      <c r="S2251" s="22"/>
      <c r="T2251" s="130" t="str">
        <f t="shared" si="924"/>
        <v/>
      </c>
      <c r="U2251" s="122"/>
      <c r="V2251" s="131"/>
      <c r="W2251" s="22"/>
      <c r="X2251" s="130" t="str">
        <f t="shared" si="925"/>
        <v/>
      </c>
      <c r="Y2251" s="122"/>
      <c r="Z2251" s="131"/>
      <c r="AA2251" s="22"/>
      <c r="AC2251" s="6" t="str">
        <f t="shared" si="926"/>
        <v/>
      </c>
      <c r="AE2251" s="6" t="str">
        <f t="shared" si="927"/>
        <v/>
      </c>
      <c r="AF2251" s="6" t="str">
        <f t="shared" si="928"/>
        <v/>
      </c>
      <c r="AG2251" s="6" t="str">
        <f t="shared" si="929"/>
        <v/>
      </c>
      <c r="AH2251" s="6" t="str">
        <f t="shared" si="930"/>
        <v/>
      </c>
      <c r="AI2251" s="6" t="str">
        <f t="shared" si="931"/>
        <v/>
      </c>
      <c r="AJ2251" s="6" t="str">
        <f t="shared" si="932"/>
        <v/>
      </c>
      <c r="AL2251" s="9" t="str">
        <f>IF('Stock Details'!F2250="", "", 'Stock Details'!F2250)</f>
        <v/>
      </c>
      <c r="AM2251" s="9" t="str">
        <f>IF('Stock Details'!G2250="", "", 'Stock Details'!G2250)</f>
        <v/>
      </c>
      <c r="AO2251" s="59" t="str">
        <f t="shared" si="933"/>
        <v/>
      </c>
      <c r="AP2251" s="59" t="str">
        <f t="shared" si="911"/>
        <v/>
      </c>
      <c r="AQ2251" s="59" t="str">
        <f t="shared" si="912"/>
        <v/>
      </c>
      <c r="AR2251" s="59" t="str">
        <f t="shared" si="913"/>
        <v/>
      </c>
      <c r="AS2251" s="59" t="str">
        <f t="shared" si="914"/>
        <v/>
      </c>
      <c r="AT2251" s="59" t="str">
        <f t="shared" si="915"/>
        <v/>
      </c>
      <c r="AV2251" s="59" t="str">
        <f t="shared" si="934"/>
        <v/>
      </c>
      <c r="AW2251" s="59" t="str">
        <f t="shared" si="916"/>
        <v/>
      </c>
      <c r="AX2251" s="59" t="str">
        <f t="shared" si="917"/>
        <v/>
      </c>
      <c r="AY2251" s="59" t="str">
        <f t="shared" si="918"/>
        <v/>
      </c>
      <c r="AZ2251" s="59" t="str">
        <f t="shared" si="919"/>
        <v/>
      </c>
      <c r="BA2251" s="59" t="str">
        <f t="shared" si="920"/>
        <v/>
      </c>
      <c r="BC2251" s="49" t="str">
        <f>IF($B2251="", "", IF(COUNTIF(BD2251:$BY2251, "")=BC$8, IF(D2251="", "", D2251), ""))</f>
        <v/>
      </c>
      <c r="BD2251" s="61" t="str">
        <f>IF($B2251="", "", IF(COUNTIF(BE2251:$BY2251, "")=BD$8, IF(E2251="", "", E2251), ""))</f>
        <v/>
      </c>
      <c r="BE2251" s="61" t="str">
        <f>IF($B2251="", "", IF(COUNTIF(BF2251:$BY2251, "")=BE$8, IF(F2251="", "", F2251), ""))</f>
        <v/>
      </c>
      <c r="BF2251" s="61" t="str">
        <f>IF($B2251="", "", IF(COUNTIF(BG2251:$BY2251, "")=BF$8, IF(G2251="", "", G2251), ""))</f>
        <v/>
      </c>
      <c r="BG2251" s="61" t="str">
        <f>IF($B2251="", "", IF(COUNTIF(BH2251:$BY2251, "")=BG$8, IF(H2251="", "", H2251), ""))</f>
        <v/>
      </c>
      <c r="BH2251" s="61" t="str">
        <f>IF($B2251="", "", IF(COUNTIF(BI2251:$BY2251, "")=BH$8, IF(I2251="", "", I2251), ""))</f>
        <v/>
      </c>
      <c r="BI2251" s="61" t="str">
        <f>IF($B2251="", "", IF(COUNTIF(BJ2251:$BY2251, "")=BI$8, IF(J2251="", "", J2251), ""))</f>
        <v/>
      </c>
      <c r="BJ2251" s="61" t="str">
        <f>IF($B2251="", "", IF(COUNTIF(BK2251:$BY2251, "")=BJ$8, IF(K2251="", "", K2251), ""))</f>
        <v/>
      </c>
      <c r="BK2251" s="61" t="str">
        <f>IF($B2251="", "", IF(COUNTIF(BL2251:$BY2251, "")=BK$8, IF(L2251="", "", L2251), ""))</f>
        <v/>
      </c>
      <c r="BL2251" s="61" t="str">
        <f>IF($B2251="", "", IF(COUNTIF(BM2251:$BY2251, "")=BL$8, IF(M2251="", "", M2251), ""))</f>
        <v/>
      </c>
      <c r="BM2251" s="61" t="str">
        <f>IF($B2251="", "", IF(COUNTIF(BN2251:$BY2251, "")=BM$8, IF(N2251="", "", N2251), ""))</f>
        <v/>
      </c>
      <c r="BN2251" s="61" t="str">
        <f>IF($B2251="", "", IF(COUNTIF(BO2251:$BY2251, "")=BN$8, IF(O2251="", "", O2251), ""))</f>
        <v/>
      </c>
      <c r="BO2251" s="61" t="str">
        <f>IF($B2251="", "", IF(COUNTIF(BP2251:$BY2251, "")=BO$8, IF(P2251="", "", P2251), ""))</f>
        <v/>
      </c>
      <c r="BP2251" s="61" t="str">
        <f>IF($B2251="", "", IF(COUNTIF(BQ2251:$BY2251, "")=BP$8, IF(Q2251="", "", Q2251), ""))</f>
        <v/>
      </c>
      <c r="BQ2251" s="61" t="str">
        <f>IF($B2251="", "", IF(COUNTIF(BR2251:$BY2251, "")=BQ$8, IF(R2251="", "", R2251), ""))</f>
        <v/>
      </c>
      <c r="BR2251" s="61" t="str">
        <f>IF($B2251="", "", IF(COUNTIF(BS2251:$BY2251, "")=BR$8, IF(S2251="", "", S2251), ""))</f>
        <v/>
      </c>
      <c r="BS2251" s="61" t="str">
        <f>IF($B2251="", "", IF(COUNTIF(BT2251:$BY2251, "")=BS$8, IF(T2251="", "", T2251), ""))</f>
        <v/>
      </c>
      <c r="BT2251" s="61" t="str">
        <f>IF($B2251="", "", IF(COUNTIF(BU2251:$BY2251, "")=BT$8, IF(U2251="", "", U2251), ""))</f>
        <v/>
      </c>
      <c r="BU2251" s="61" t="str">
        <f>IF($B2251="", "", IF(COUNTIF(BV2251:$BY2251, "")=BU$8, IF(V2251="", "", V2251), ""))</f>
        <v/>
      </c>
      <c r="BV2251" s="61" t="str">
        <f>IF($B2251="", "", IF(COUNTIF(BW2251:$BY2251, "")=BV$8, IF(W2251="", "", W2251), ""))</f>
        <v/>
      </c>
      <c r="BW2251" s="61" t="str">
        <f>IF($B2251="", "", IF(COUNTIF(BX2251:$BY2251, "")=BW$8, IF(X2251="", "", X2251), ""))</f>
        <v/>
      </c>
      <c r="BX2251" s="61" t="str">
        <f>IF($B2251="", "", IF(COUNTIF(BY2251:$BY2251, "")=BX$8, IF(Y2251="", "", Y2251), ""))</f>
        <v/>
      </c>
      <c r="BY2251" s="50" t="str">
        <f t="shared" si="935"/>
        <v/>
      </c>
      <c r="CA2251" s="6" t="str">
        <f t="shared" si="936"/>
        <v/>
      </c>
      <c r="CB2251" s="6" t="str">
        <f>IF(CA2251="", "", RANK(CA2251, $CA$9:$CA$2508, 0)+COUNTIF($CA$9:CA2251, CA2251)-1)</f>
        <v/>
      </c>
    </row>
    <row r="2252" spans="1:80" x14ac:dyDescent="0.25">
      <c r="A2252" s="22"/>
      <c r="B2252" s="121" t="str">
        <f>IF('Stock Details'!B2251="", "", 'Stock Details'!B2251)</f>
        <v/>
      </c>
      <c r="C2252" s="22"/>
      <c r="D2252" s="130"/>
      <c r="E2252" s="122"/>
      <c r="F2252" s="131"/>
      <c r="G2252" s="22"/>
      <c r="H2252" s="130" t="str">
        <f t="shared" si="921"/>
        <v/>
      </c>
      <c r="I2252" s="122"/>
      <c r="J2252" s="131"/>
      <c r="K2252" s="22"/>
      <c r="L2252" s="130" t="str">
        <f t="shared" si="922"/>
        <v/>
      </c>
      <c r="M2252" s="122"/>
      <c r="N2252" s="131"/>
      <c r="O2252" s="22"/>
      <c r="P2252" s="130" t="str">
        <f t="shared" si="923"/>
        <v/>
      </c>
      <c r="Q2252" s="122"/>
      <c r="R2252" s="131"/>
      <c r="S2252" s="22"/>
      <c r="T2252" s="130" t="str">
        <f t="shared" si="924"/>
        <v/>
      </c>
      <c r="U2252" s="122"/>
      <c r="V2252" s="131"/>
      <c r="W2252" s="22"/>
      <c r="X2252" s="130" t="str">
        <f t="shared" si="925"/>
        <v/>
      </c>
      <c r="Y2252" s="122"/>
      <c r="Z2252" s="131"/>
      <c r="AA2252" s="22"/>
      <c r="AC2252" s="6" t="str">
        <f t="shared" si="926"/>
        <v/>
      </c>
      <c r="AE2252" s="6" t="str">
        <f t="shared" si="927"/>
        <v/>
      </c>
      <c r="AF2252" s="6" t="str">
        <f t="shared" si="928"/>
        <v/>
      </c>
      <c r="AG2252" s="6" t="str">
        <f t="shared" si="929"/>
        <v/>
      </c>
      <c r="AH2252" s="6" t="str">
        <f t="shared" si="930"/>
        <v/>
      </c>
      <c r="AI2252" s="6" t="str">
        <f t="shared" si="931"/>
        <v/>
      </c>
      <c r="AJ2252" s="6" t="str">
        <f t="shared" si="932"/>
        <v/>
      </c>
      <c r="AL2252" s="9" t="str">
        <f>IF('Stock Details'!F2251="", "", 'Stock Details'!F2251)</f>
        <v/>
      </c>
      <c r="AM2252" s="9" t="str">
        <f>IF('Stock Details'!G2251="", "", 'Stock Details'!G2251)</f>
        <v/>
      </c>
      <c r="AO2252" s="59" t="str">
        <f t="shared" si="933"/>
        <v/>
      </c>
      <c r="AP2252" s="59" t="str">
        <f t="shared" si="911"/>
        <v/>
      </c>
      <c r="AQ2252" s="59" t="str">
        <f t="shared" si="912"/>
        <v/>
      </c>
      <c r="AR2252" s="59" t="str">
        <f t="shared" si="913"/>
        <v/>
      </c>
      <c r="AS2252" s="59" t="str">
        <f t="shared" si="914"/>
        <v/>
      </c>
      <c r="AT2252" s="59" t="str">
        <f t="shared" si="915"/>
        <v/>
      </c>
      <c r="AV2252" s="59" t="str">
        <f t="shared" si="934"/>
        <v/>
      </c>
      <c r="AW2252" s="59" t="str">
        <f t="shared" si="916"/>
        <v/>
      </c>
      <c r="AX2252" s="59" t="str">
        <f t="shared" si="917"/>
        <v/>
      </c>
      <c r="AY2252" s="59" t="str">
        <f t="shared" si="918"/>
        <v/>
      </c>
      <c r="AZ2252" s="59" t="str">
        <f t="shared" si="919"/>
        <v/>
      </c>
      <c r="BA2252" s="59" t="str">
        <f t="shared" si="920"/>
        <v/>
      </c>
      <c r="BC2252" s="49" t="str">
        <f>IF($B2252="", "", IF(COUNTIF(BD2252:$BY2252, "")=BC$8, IF(D2252="", "", D2252), ""))</f>
        <v/>
      </c>
      <c r="BD2252" s="61" t="str">
        <f>IF($B2252="", "", IF(COUNTIF(BE2252:$BY2252, "")=BD$8, IF(E2252="", "", E2252), ""))</f>
        <v/>
      </c>
      <c r="BE2252" s="61" t="str">
        <f>IF($B2252="", "", IF(COUNTIF(BF2252:$BY2252, "")=BE$8, IF(F2252="", "", F2252), ""))</f>
        <v/>
      </c>
      <c r="BF2252" s="61" t="str">
        <f>IF($B2252="", "", IF(COUNTIF(BG2252:$BY2252, "")=BF$8, IF(G2252="", "", G2252), ""))</f>
        <v/>
      </c>
      <c r="BG2252" s="61" t="str">
        <f>IF($B2252="", "", IF(COUNTIF(BH2252:$BY2252, "")=BG$8, IF(H2252="", "", H2252), ""))</f>
        <v/>
      </c>
      <c r="BH2252" s="61" t="str">
        <f>IF($B2252="", "", IF(COUNTIF(BI2252:$BY2252, "")=BH$8, IF(I2252="", "", I2252), ""))</f>
        <v/>
      </c>
      <c r="BI2252" s="61" t="str">
        <f>IF($B2252="", "", IF(COUNTIF(BJ2252:$BY2252, "")=BI$8, IF(J2252="", "", J2252), ""))</f>
        <v/>
      </c>
      <c r="BJ2252" s="61" t="str">
        <f>IF($B2252="", "", IF(COUNTIF(BK2252:$BY2252, "")=BJ$8, IF(K2252="", "", K2252), ""))</f>
        <v/>
      </c>
      <c r="BK2252" s="61" t="str">
        <f>IF($B2252="", "", IF(COUNTIF(BL2252:$BY2252, "")=BK$8, IF(L2252="", "", L2252), ""))</f>
        <v/>
      </c>
      <c r="BL2252" s="61" t="str">
        <f>IF($B2252="", "", IF(COUNTIF(BM2252:$BY2252, "")=BL$8, IF(M2252="", "", M2252), ""))</f>
        <v/>
      </c>
      <c r="BM2252" s="61" t="str">
        <f>IF($B2252="", "", IF(COUNTIF(BN2252:$BY2252, "")=BM$8, IF(N2252="", "", N2252), ""))</f>
        <v/>
      </c>
      <c r="BN2252" s="61" t="str">
        <f>IF($B2252="", "", IF(COUNTIF(BO2252:$BY2252, "")=BN$8, IF(O2252="", "", O2252), ""))</f>
        <v/>
      </c>
      <c r="BO2252" s="61" t="str">
        <f>IF($B2252="", "", IF(COUNTIF(BP2252:$BY2252, "")=BO$8, IF(P2252="", "", P2252), ""))</f>
        <v/>
      </c>
      <c r="BP2252" s="61" t="str">
        <f>IF($B2252="", "", IF(COUNTIF(BQ2252:$BY2252, "")=BP$8, IF(Q2252="", "", Q2252), ""))</f>
        <v/>
      </c>
      <c r="BQ2252" s="61" t="str">
        <f>IF($B2252="", "", IF(COUNTIF(BR2252:$BY2252, "")=BQ$8, IF(R2252="", "", R2252), ""))</f>
        <v/>
      </c>
      <c r="BR2252" s="61" t="str">
        <f>IF($B2252="", "", IF(COUNTIF(BS2252:$BY2252, "")=BR$8, IF(S2252="", "", S2252), ""))</f>
        <v/>
      </c>
      <c r="BS2252" s="61" t="str">
        <f>IF($B2252="", "", IF(COUNTIF(BT2252:$BY2252, "")=BS$8, IF(T2252="", "", T2252), ""))</f>
        <v/>
      </c>
      <c r="BT2252" s="61" t="str">
        <f>IF($B2252="", "", IF(COUNTIF(BU2252:$BY2252, "")=BT$8, IF(U2252="", "", U2252), ""))</f>
        <v/>
      </c>
      <c r="BU2252" s="61" t="str">
        <f>IF($B2252="", "", IF(COUNTIF(BV2252:$BY2252, "")=BU$8, IF(V2252="", "", V2252), ""))</f>
        <v/>
      </c>
      <c r="BV2252" s="61" t="str">
        <f>IF($B2252="", "", IF(COUNTIF(BW2252:$BY2252, "")=BV$8, IF(W2252="", "", W2252), ""))</f>
        <v/>
      </c>
      <c r="BW2252" s="61" t="str">
        <f>IF($B2252="", "", IF(COUNTIF(BX2252:$BY2252, "")=BW$8, IF(X2252="", "", X2252), ""))</f>
        <v/>
      </c>
      <c r="BX2252" s="61" t="str">
        <f>IF($B2252="", "", IF(COUNTIF(BY2252:$BY2252, "")=BX$8, IF(Y2252="", "", Y2252), ""))</f>
        <v/>
      </c>
      <c r="BY2252" s="50" t="str">
        <f t="shared" si="935"/>
        <v/>
      </c>
      <c r="CA2252" s="6" t="str">
        <f t="shared" si="936"/>
        <v/>
      </c>
      <c r="CB2252" s="6" t="str">
        <f>IF(CA2252="", "", RANK(CA2252, $CA$9:$CA$2508, 0)+COUNTIF($CA$9:CA2252, CA2252)-1)</f>
        <v/>
      </c>
    </row>
    <row r="2253" spans="1:80" x14ac:dyDescent="0.25">
      <c r="A2253" s="22"/>
      <c r="B2253" s="121" t="str">
        <f>IF('Stock Details'!B2252="", "", 'Stock Details'!B2252)</f>
        <v/>
      </c>
      <c r="C2253" s="22"/>
      <c r="D2253" s="130"/>
      <c r="E2253" s="122"/>
      <c r="F2253" s="131"/>
      <c r="G2253" s="22"/>
      <c r="H2253" s="130" t="str">
        <f t="shared" si="921"/>
        <v/>
      </c>
      <c r="I2253" s="122"/>
      <c r="J2253" s="131"/>
      <c r="K2253" s="22"/>
      <c r="L2253" s="130" t="str">
        <f t="shared" si="922"/>
        <v/>
      </c>
      <c r="M2253" s="122"/>
      <c r="N2253" s="131"/>
      <c r="O2253" s="22"/>
      <c r="P2253" s="130" t="str">
        <f t="shared" si="923"/>
        <v/>
      </c>
      <c r="Q2253" s="122"/>
      <c r="R2253" s="131"/>
      <c r="S2253" s="22"/>
      <c r="T2253" s="130" t="str">
        <f t="shared" si="924"/>
        <v/>
      </c>
      <c r="U2253" s="122"/>
      <c r="V2253" s="131"/>
      <c r="W2253" s="22"/>
      <c r="X2253" s="130" t="str">
        <f t="shared" si="925"/>
        <v/>
      </c>
      <c r="Y2253" s="122"/>
      <c r="Z2253" s="131"/>
      <c r="AA2253" s="22"/>
      <c r="AC2253" s="6" t="str">
        <f t="shared" si="926"/>
        <v/>
      </c>
      <c r="AE2253" s="6" t="str">
        <f t="shared" si="927"/>
        <v/>
      </c>
      <c r="AF2253" s="6" t="str">
        <f t="shared" si="928"/>
        <v/>
      </c>
      <c r="AG2253" s="6" t="str">
        <f t="shared" si="929"/>
        <v/>
      </c>
      <c r="AH2253" s="6" t="str">
        <f t="shared" si="930"/>
        <v/>
      </c>
      <c r="AI2253" s="6" t="str">
        <f t="shared" si="931"/>
        <v/>
      </c>
      <c r="AJ2253" s="6" t="str">
        <f t="shared" si="932"/>
        <v/>
      </c>
      <c r="AL2253" s="9" t="str">
        <f>IF('Stock Details'!F2252="", "", 'Stock Details'!F2252)</f>
        <v/>
      </c>
      <c r="AM2253" s="9" t="str">
        <f>IF('Stock Details'!G2252="", "", 'Stock Details'!G2252)</f>
        <v/>
      </c>
      <c r="AO2253" s="59" t="str">
        <f t="shared" si="933"/>
        <v/>
      </c>
      <c r="AP2253" s="59" t="str">
        <f t="shared" si="911"/>
        <v/>
      </c>
      <c r="AQ2253" s="59" t="str">
        <f t="shared" si="912"/>
        <v/>
      </c>
      <c r="AR2253" s="59" t="str">
        <f t="shared" si="913"/>
        <v/>
      </c>
      <c r="AS2253" s="59" t="str">
        <f t="shared" si="914"/>
        <v/>
      </c>
      <c r="AT2253" s="59" t="str">
        <f t="shared" si="915"/>
        <v/>
      </c>
      <c r="AV2253" s="59" t="str">
        <f t="shared" si="934"/>
        <v/>
      </c>
      <c r="AW2253" s="59" t="str">
        <f t="shared" si="916"/>
        <v/>
      </c>
      <c r="AX2253" s="59" t="str">
        <f t="shared" si="917"/>
        <v/>
      </c>
      <c r="AY2253" s="59" t="str">
        <f t="shared" si="918"/>
        <v/>
      </c>
      <c r="AZ2253" s="59" t="str">
        <f t="shared" si="919"/>
        <v/>
      </c>
      <c r="BA2253" s="59" t="str">
        <f t="shared" si="920"/>
        <v/>
      </c>
      <c r="BC2253" s="49" t="str">
        <f>IF($B2253="", "", IF(COUNTIF(BD2253:$BY2253, "")=BC$8, IF(D2253="", "", D2253), ""))</f>
        <v/>
      </c>
      <c r="BD2253" s="61" t="str">
        <f>IF($B2253="", "", IF(COUNTIF(BE2253:$BY2253, "")=BD$8, IF(E2253="", "", E2253), ""))</f>
        <v/>
      </c>
      <c r="BE2253" s="61" t="str">
        <f>IF($B2253="", "", IF(COUNTIF(BF2253:$BY2253, "")=BE$8, IF(F2253="", "", F2253), ""))</f>
        <v/>
      </c>
      <c r="BF2253" s="61" t="str">
        <f>IF($B2253="", "", IF(COUNTIF(BG2253:$BY2253, "")=BF$8, IF(G2253="", "", G2253), ""))</f>
        <v/>
      </c>
      <c r="BG2253" s="61" t="str">
        <f>IF($B2253="", "", IF(COUNTIF(BH2253:$BY2253, "")=BG$8, IF(H2253="", "", H2253), ""))</f>
        <v/>
      </c>
      <c r="BH2253" s="61" t="str">
        <f>IF($B2253="", "", IF(COUNTIF(BI2253:$BY2253, "")=BH$8, IF(I2253="", "", I2253), ""))</f>
        <v/>
      </c>
      <c r="BI2253" s="61" t="str">
        <f>IF($B2253="", "", IF(COUNTIF(BJ2253:$BY2253, "")=BI$8, IF(J2253="", "", J2253), ""))</f>
        <v/>
      </c>
      <c r="BJ2253" s="61" t="str">
        <f>IF($B2253="", "", IF(COUNTIF(BK2253:$BY2253, "")=BJ$8, IF(K2253="", "", K2253), ""))</f>
        <v/>
      </c>
      <c r="BK2253" s="61" t="str">
        <f>IF($B2253="", "", IF(COUNTIF(BL2253:$BY2253, "")=BK$8, IF(L2253="", "", L2253), ""))</f>
        <v/>
      </c>
      <c r="BL2253" s="61" t="str">
        <f>IF($B2253="", "", IF(COUNTIF(BM2253:$BY2253, "")=BL$8, IF(M2253="", "", M2253), ""))</f>
        <v/>
      </c>
      <c r="BM2253" s="61" t="str">
        <f>IF($B2253="", "", IF(COUNTIF(BN2253:$BY2253, "")=BM$8, IF(N2253="", "", N2253), ""))</f>
        <v/>
      </c>
      <c r="BN2253" s="61" t="str">
        <f>IF($B2253="", "", IF(COUNTIF(BO2253:$BY2253, "")=BN$8, IF(O2253="", "", O2253), ""))</f>
        <v/>
      </c>
      <c r="BO2253" s="61" t="str">
        <f>IF($B2253="", "", IF(COUNTIF(BP2253:$BY2253, "")=BO$8, IF(P2253="", "", P2253), ""))</f>
        <v/>
      </c>
      <c r="BP2253" s="61" t="str">
        <f>IF($B2253="", "", IF(COUNTIF(BQ2253:$BY2253, "")=BP$8, IF(Q2253="", "", Q2253), ""))</f>
        <v/>
      </c>
      <c r="BQ2253" s="61" t="str">
        <f>IF($B2253="", "", IF(COUNTIF(BR2253:$BY2253, "")=BQ$8, IF(R2253="", "", R2253), ""))</f>
        <v/>
      </c>
      <c r="BR2253" s="61" t="str">
        <f>IF($B2253="", "", IF(COUNTIF(BS2253:$BY2253, "")=BR$8, IF(S2253="", "", S2253), ""))</f>
        <v/>
      </c>
      <c r="BS2253" s="61" t="str">
        <f>IF($B2253="", "", IF(COUNTIF(BT2253:$BY2253, "")=BS$8, IF(T2253="", "", T2253), ""))</f>
        <v/>
      </c>
      <c r="BT2253" s="61" t="str">
        <f>IF($B2253="", "", IF(COUNTIF(BU2253:$BY2253, "")=BT$8, IF(U2253="", "", U2253), ""))</f>
        <v/>
      </c>
      <c r="BU2253" s="61" t="str">
        <f>IF($B2253="", "", IF(COUNTIF(BV2253:$BY2253, "")=BU$8, IF(V2253="", "", V2253), ""))</f>
        <v/>
      </c>
      <c r="BV2253" s="61" t="str">
        <f>IF($B2253="", "", IF(COUNTIF(BW2253:$BY2253, "")=BV$8, IF(W2253="", "", W2253), ""))</f>
        <v/>
      </c>
      <c r="BW2253" s="61" t="str">
        <f>IF($B2253="", "", IF(COUNTIF(BX2253:$BY2253, "")=BW$8, IF(X2253="", "", X2253), ""))</f>
        <v/>
      </c>
      <c r="BX2253" s="61" t="str">
        <f>IF($B2253="", "", IF(COUNTIF(BY2253:$BY2253, "")=BX$8, IF(Y2253="", "", Y2253), ""))</f>
        <v/>
      </c>
      <c r="BY2253" s="50" t="str">
        <f t="shared" si="935"/>
        <v/>
      </c>
      <c r="CA2253" s="6" t="str">
        <f t="shared" si="936"/>
        <v/>
      </c>
      <c r="CB2253" s="6" t="str">
        <f>IF(CA2253="", "", RANK(CA2253, $CA$9:$CA$2508, 0)+COUNTIF($CA$9:CA2253, CA2253)-1)</f>
        <v/>
      </c>
    </row>
    <row r="2254" spans="1:80" x14ac:dyDescent="0.25">
      <c r="A2254" s="22"/>
      <c r="B2254" s="121" t="str">
        <f>IF('Stock Details'!B2253="", "", 'Stock Details'!B2253)</f>
        <v/>
      </c>
      <c r="C2254" s="22"/>
      <c r="D2254" s="130"/>
      <c r="E2254" s="122"/>
      <c r="F2254" s="131"/>
      <c r="G2254" s="22"/>
      <c r="H2254" s="130" t="str">
        <f t="shared" si="921"/>
        <v/>
      </c>
      <c r="I2254" s="122"/>
      <c r="J2254" s="131"/>
      <c r="K2254" s="22"/>
      <c r="L2254" s="130" t="str">
        <f t="shared" si="922"/>
        <v/>
      </c>
      <c r="M2254" s="122"/>
      <c r="N2254" s="131"/>
      <c r="O2254" s="22"/>
      <c r="P2254" s="130" t="str">
        <f t="shared" si="923"/>
        <v/>
      </c>
      <c r="Q2254" s="122"/>
      <c r="R2254" s="131"/>
      <c r="S2254" s="22"/>
      <c r="T2254" s="130" t="str">
        <f t="shared" si="924"/>
        <v/>
      </c>
      <c r="U2254" s="122"/>
      <c r="V2254" s="131"/>
      <c r="W2254" s="22"/>
      <c r="X2254" s="130" t="str">
        <f t="shared" si="925"/>
        <v/>
      </c>
      <c r="Y2254" s="122"/>
      <c r="Z2254" s="131"/>
      <c r="AA2254" s="22"/>
      <c r="AC2254" s="6" t="str">
        <f t="shared" si="926"/>
        <v/>
      </c>
      <c r="AE2254" s="6" t="str">
        <f t="shared" si="927"/>
        <v/>
      </c>
      <c r="AF2254" s="6" t="str">
        <f t="shared" si="928"/>
        <v/>
      </c>
      <c r="AG2254" s="6" t="str">
        <f t="shared" si="929"/>
        <v/>
      </c>
      <c r="AH2254" s="6" t="str">
        <f t="shared" si="930"/>
        <v/>
      </c>
      <c r="AI2254" s="6" t="str">
        <f t="shared" si="931"/>
        <v/>
      </c>
      <c r="AJ2254" s="6" t="str">
        <f t="shared" si="932"/>
        <v/>
      </c>
      <c r="AL2254" s="9" t="str">
        <f>IF('Stock Details'!F2253="", "", 'Stock Details'!F2253)</f>
        <v/>
      </c>
      <c r="AM2254" s="9" t="str">
        <f>IF('Stock Details'!G2253="", "", 'Stock Details'!G2253)</f>
        <v/>
      </c>
      <c r="AO2254" s="59" t="str">
        <f t="shared" si="933"/>
        <v/>
      </c>
      <c r="AP2254" s="59" t="str">
        <f t="shared" si="911"/>
        <v/>
      </c>
      <c r="AQ2254" s="59" t="str">
        <f t="shared" si="912"/>
        <v/>
      </c>
      <c r="AR2254" s="59" t="str">
        <f t="shared" si="913"/>
        <v/>
      </c>
      <c r="AS2254" s="59" t="str">
        <f t="shared" si="914"/>
        <v/>
      </c>
      <c r="AT2254" s="59" t="str">
        <f t="shared" si="915"/>
        <v/>
      </c>
      <c r="AV2254" s="59" t="str">
        <f t="shared" si="934"/>
        <v/>
      </c>
      <c r="AW2254" s="59" t="str">
        <f t="shared" si="916"/>
        <v/>
      </c>
      <c r="AX2254" s="59" t="str">
        <f t="shared" si="917"/>
        <v/>
      </c>
      <c r="AY2254" s="59" t="str">
        <f t="shared" si="918"/>
        <v/>
      </c>
      <c r="AZ2254" s="59" t="str">
        <f t="shared" si="919"/>
        <v/>
      </c>
      <c r="BA2254" s="59" t="str">
        <f t="shared" si="920"/>
        <v/>
      </c>
      <c r="BC2254" s="49" t="str">
        <f>IF($B2254="", "", IF(COUNTIF(BD2254:$BY2254, "")=BC$8, IF(D2254="", "", D2254), ""))</f>
        <v/>
      </c>
      <c r="BD2254" s="61" t="str">
        <f>IF($B2254="", "", IF(COUNTIF(BE2254:$BY2254, "")=BD$8, IF(E2254="", "", E2254), ""))</f>
        <v/>
      </c>
      <c r="BE2254" s="61" t="str">
        <f>IF($B2254="", "", IF(COUNTIF(BF2254:$BY2254, "")=BE$8, IF(F2254="", "", F2254), ""))</f>
        <v/>
      </c>
      <c r="BF2254" s="61" t="str">
        <f>IF($B2254="", "", IF(COUNTIF(BG2254:$BY2254, "")=BF$8, IF(G2254="", "", G2254), ""))</f>
        <v/>
      </c>
      <c r="BG2254" s="61" t="str">
        <f>IF($B2254="", "", IF(COUNTIF(BH2254:$BY2254, "")=BG$8, IF(H2254="", "", H2254), ""))</f>
        <v/>
      </c>
      <c r="BH2254" s="61" t="str">
        <f>IF($B2254="", "", IF(COUNTIF(BI2254:$BY2254, "")=BH$8, IF(I2254="", "", I2254), ""))</f>
        <v/>
      </c>
      <c r="BI2254" s="61" t="str">
        <f>IF($B2254="", "", IF(COUNTIF(BJ2254:$BY2254, "")=BI$8, IF(J2254="", "", J2254), ""))</f>
        <v/>
      </c>
      <c r="BJ2254" s="61" t="str">
        <f>IF($B2254="", "", IF(COUNTIF(BK2254:$BY2254, "")=BJ$8, IF(K2254="", "", K2254), ""))</f>
        <v/>
      </c>
      <c r="BK2254" s="61" t="str">
        <f>IF($B2254="", "", IF(COUNTIF(BL2254:$BY2254, "")=BK$8, IF(L2254="", "", L2254), ""))</f>
        <v/>
      </c>
      <c r="BL2254" s="61" t="str">
        <f>IF($B2254="", "", IF(COUNTIF(BM2254:$BY2254, "")=BL$8, IF(M2254="", "", M2254), ""))</f>
        <v/>
      </c>
      <c r="BM2254" s="61" t="str">
        <f>IF($B2254="", "", IF(COUNTIF(BN2254:$BY2254, "")=BM$8, IF(N2254="", "", N2254), ""))</f>
        <v/>
      </c>
      <c r="BN2254" s="61" t="str">
        <f>IF($B2254="", "", IF(COUNTIF(BO2254:$BY2254, "")=BN$8, IF(O2254="", "", O2254), ""))</f>
        <v/>
      </c>
      <c r="BO2254" s="61" t="str">
        <f>IF($B2254="", "", IF(COUNTIF(BP2254:$BY2254, "")=BO$8, IF(P2254="", "", P2254), ""))</f>
        <v/>
      </c>
      <c r="BP2254" s="61" t="str">
        <f>IF($B2254="", "", IF(COUNTIF(BQ2254:$BY2254, "")=BP$8, IF(Q2254="", "", Q2254), ""))</f>
        <v/>
      </c>
      <c r="BQ2254" s="61" t="str">
        <f>IF($B2254="", "", IF(COUNTIF(BR2254:$BY2254, "")=BQ$8, IF(R2254="", "", R2254), ""))</f>
        <v/>
      </c>
      <c r="BR2254" s="61" t="str">
        <f>IF($B2254="", "", IF(COUNTIF(BS2254:$BY2254, "")=BR$8, IF(S2254="", "", S2254), ""))</f>
        <v/>
      </c>
      <c r="BS2254" s="61" t="str">
        <f>IF($B2254="", "", IF(COUNTIF(BT2254:$BY2254, "")=BS$8, IF(T2254="", "", T2254), ""))</f>
        <v/>
      </c>
      <c r="BT2254" s="61" t="str">
        <f>IF($B2254="", "", IF(COUNTIF(BU2254:$BY2254, "")=BT$8, IF(U2254="", "", U2254), ""))</f>
        <v/>
      </c>
      <c r="BU2254" s="61" t="str">
        <f>IF($B2254="", "", IF(COUNTIF(BV2254:$BY2254, "")=BU$8, IF(V2254="", "", V2254), ""))</f>
        <v/>
      </c>
      <c r="BV2254" s="61" t="str">
        <f>IF($B2254="", "", IF(COUNTIF(BW2254:$BY2254, "")=BV$8, IF(W2254="", "", W2254), ""))</f>
        <v/>
      </c>
      <c r="BW2254" s="61" t="str">
        <f>IF($B2254="", "", IF(COUNTIF(BX2254:$BY2254, "")=BW$8, IF(X2254="", "", X2254), ""))</f>
        <v/>
      </c>
      <c r="BX2254" s="61" t="str">
        <f>IF($B2254="", "", IF(COUNTIF(BY2254:$BY2254, "")=BX$8, IF(Y2254="", "", Y2254), ""))</f>
        <v/>
      </c>
      <c r="BY2254" s="50" t="str">
        <f t="shared" si="935"/>
        <v/>
      </c>
      <c r="CA2254" s="6" t="str">
        <f t="shared" si="936"/>
        <v/>
      </c>
      <c r="CB2254" s="6" t="str">
        <f>IF(CA2254="", "", RANK(CA2254, $CA$9:$CA$2508, 0)+COUNTIF($CA$9:CA2254, CA2254)-1)</f>
        <v/>
      </c>
    </row>
    <row r="2255" spans="1:80" x14ac:dyDescent="0.25">
      <c r="A2255" s="22"/>
      <c r="B2255" s="121" t="str">
        <f>IF('Stock Details'!B2254="", "", 'Stock Details'!B2254)</f>
        <v/>
      </c>
      <c r="C2255" s="22"/>
      <c r="D2255" s="130"/>
      <c r="E2255" s="122"/>
      <c r="F2255" s="131"/>
      <c r="G2255" s="22"/>
      <c r="H2255" s="130" t="str">
        <f t="shared" si="921"/>
        <v/>
      </c>
      <c r="I2255" s="122"/>
      <c r="J2255" s="131"/>
      <c r="K2255" s="22"/>
      <c r="L2255" s="130" t="str">
        <f t="shared" si="922"/>
        <v/>
      </c>
      <c r="M2255" s="122"/>
      <c r="N2255" s="131"/>
      <c r="O2255" s="22"/>
      <c r="P2255" s="130" t="str">
        <f t="shared" si="923"/>
        <v/>
      </c>
      <c r="Q2255" s="122"/>
      <c r="R2255" s="131"/>
      <c r="S2255" s="22"/>
      <c r="T2255" s="130" t="str">
        <f t="shared" si="924"/>
        <v/>
      </c>
      <c r="U2255" s="122"/>
      <c r="V2255" s="131"/>
      <c r="W2255" s="22"/>
      <c r="X2255" s="130" t="str">
        <f t="shared" si="925"/>
        <v/>
      </c>
      <c r="Y2255" s="122"/>
      <c r="Z2255" s="131"/>
      <c r="AA2255" s="22"/>
      <c r="AC2255" s="6" t="str">
        <f t="shared" si="926"/>
        <v/>
      </c>
      <c r="AE2255" s="6" t="str">
        <f t="shared" si="927"/>
        <v/>
      </c>
      <c r="AF2255" s="6" t="str">
        <f t="shared" si="928"/>
        <v/>
      </c>
      <c r="AG2255" s="6" t="str">
        <f t="shared" si="929"/>
        <v/>
      </c>
      <c r="AH2255" s="6" t="str">
        <f t="shared" si="930"/>
        <v/>
      </c>
      <c r="AI2255" s="6" t="str">
        <f t="shared" si="931"/>
        <v/>
      </c>
      <c r="AJ2255" s="6" t="str">
        <f t="shared" si="932"/>
        <v/>
      </c>
      <c r="AL2255" s="9" t="str">
        <f>IF('Stock Details'!F2254="", "", 'Stock Details'!F2254)</f>
        <v/>
      </c>
      <c r="AM2255" s="9" t="str">
        <f>IF('Stock Details'!G2254="", "", 'Stock Details'!G2254)</f>
        <v/>
      </c>
      <c r="AO2255" s="59" t="str">
        <f t="shared" si="933"/>
        <v/>
      </c>
      <c r="AP2255" s="59" t="str">
        <f t="shared" si="911"/>
        <v/>
      </c>
      <c r="AQ2255" s="59" t="str">
        <f t="shared" si="912"/>
        <v/>
      </c>
      <c r="AR2255" s="59" t="str">
        <f t="shared" si="913"/>
        <v/>
      </c>
      <c r="AS2255" s="59" t="str">
        <f t="shared" si="914"/>
        <v/>
      </c>
      <c r="AT2255" s="59" t="str">
        <f t="shared" si="915"/>
        <v/>
      </c>
      <c r="AV2255" s="59" t="str">
        <f t="shared" si="934"/>
        <v/>
      </c>
      <c r="AW2255" s="59" t="str">
        <f t="shared" si="916"/>
        <v/>
      </c>
      <c r="AX2255" s="59" t="str">
        <f t="shared" si="917"/>
        <v/>
      </c>
      <c r="AY2255" s="59" t="str">
        <f t="shared" si="918"/>
        <v/>
      </c>
      <c r="AZ2255" s="59" t="str">
        <f t="shared" si="919"/>
        <v/>
      </c>
      <c r="BA2255" s="59" t="str">
        <f t="shared" si="920"/>
        <v/>
      </c>
      <c r="BC2255" s="49" t="str">
        <f>IF($B2255="", "", IF(COUNTIF(BD2255:$BY2255, "")=BC$8, IF(D2255="", "", D2255), ""))</f>
        <v/>
      </c>
      <c r="BD2255" s="61" t="str">
        <f>IF($B2255="", "", IF(COUNTIF(BE2255:$BY2255, "")=BD$8, IF(E2255="", "", E2255), ""))</f>
        <v/>
      </c>
      <c r="BE2255" s="61" t="str">
        <f>IF($B2255="", "", IF(COUNTIF(BF2255:$BY2255, "")=BE$8, IF(F2255="", "", F2255), ""))</f>
        <v/>
      </c>
      <c r="BF2255" s="61" t="str">
        <f>IF($B2255="", "", IF(COUNTIF(BG2255:$BY2255, "")=BF$8, IF(G2255="", "", G2255), ""))</f>
        <v/>
      </c>
      <c r="BG2255" s="61" t="str">
        <f>IF($B2255="", "", IF(COUNTIF(BH2255:$BY2255, "")=BG$8, IF(H2255="", "", H2255), ""))</f>
        <v/>
      </c>
      <c r="BH2255" s="61" t="str">
        <f>IF($B2255="", "", IF(COUNTIF(BI2255:$BY2255, "")=BH$8, IF(I2255="", "", I2255), ""))</f>
        <v/>
      </c>
      <c r="BI2255" s="61" t="str">
        <f>IF($B2255="", "", IF(COUNTIF(BJ2255:$BY2255, "")=BI$8, IF(J2255="", "", J2255), ""))</f>
        <v/>
      </c>
      <c r="BJ2255" s="61" t="str">
        <f>IF($B2255="", "", IF(COUNTIF(BK2255:$BY2255, "")=BJ$8, IF(K2255="", "", K2255), ""))</f>
        <v/>
      </c>
      <c r="BK2255" s="61" t="str">
        <f>IF($B2255="", "", IF(COUNTIF(BL2255:$BY2255, "")=BK$8, IF(L2255="", "", L2255), ""))</f>
        <v/>
      </c>
      <c r="BL2255" s="61" t="str">
        <f>IF($B2255="", "", IF(COUNTIF(BM2255:$BY2255, "")=BL$8, IF(M2255="", "", M2255), ""))</f>
        <v/>
      </c>
      <c r="BM2255" s="61" t="str">
        <f>IF($B2255="", "", IF(COUNTIF(BN2255:$BY2255, "")=BM$8, IF(N2255="", "", N2255), ""))</f>
        <v/>
      </c>
      <c r="BN2255" s="61" t="str">
        <f>IF($B2255="", "", IF(COUNTIF(BO2255:$BY2255, "")=BN$8, IF(O2255="", "", O2255), ""))</f>
        <v/>
      </c>
      <c r="BO2255" s="61" t="str">
        <f>IF($B2255="", "", IF(COUNTIF(BP2255:$BY2255, "")=BO$8, IF(P2255="", "", P2255), ""))</f>
        <v/>
      </c>
      <c r="BP2255" s="61" t="str">
        <f>IF($B2255="", "", IF(COUNTIF(BQ2255:$BY2255, "")=BP$8, IF(Q2255="", "", Q2255), ""))</f>
        <v/>
      </c>
      <c r="BQ2255" s="61" t="str">
        <f>IF($B2255="", "", IF(COUNTIF(BR2255:$BY2255, "")=BQ$8, IF(R2255="", "", R2255), ""))</f>
        <v/>
      </c>
      <c r="BR2255" s="61" t="str">
        <f>IF($B2255="", "", IF(COUNTIF(BS2255:$BY2255, "")=BR$8, IF(S2255="", "", S2255), ""))</f>
        <v/>
      </c>
      <c r="BS2255" s="61" t="str">
        <f>IF($B2255="", "", IF(COUNTIF(BT2255:$BY2255, "")=BS$8, IF(T2255="", "", T2255), ""))</f>
        <v/>
      </c>
      <c r="BT2255" s="61" t="str">
        <f>IF($B2255="", "", IF(COUNTIF(BU2255:$BY2255, "")=BT$8, IF(U2255="", "", U2255), ""))</f>
        <v/>
      </c>
      <c r="BU2255" s="61" t="str">
        <f>IF($B2255="", "", IF(COUNTIF(BV2255:$BY2255, "")=BU$8, IF(V2255="", "", V2255), ""))</f>
        <v/>
      </c>
      <c r="BV2255" s="61" t="str">
        <f>IF($B2255="", "", IF(COUNTIF(BW2255:$BY2255, "")=BV$8, IF(W2255="", "", W2255), ""))</f>
        <v/>
      </c>
      <c r="BW2255" s="61" t="str">
        <f>IF($B2255="", "", IF(COUNTIF(BX2255:$BY2255, "")=BW$8, IF(X2255="", "", X2255), ""))</f>
        <v/>
      </c>
      <c r="BX2255" s="61" t="str">
        <f>IF($B2255="", "", IF(COUNTIF(BY2255:$BY2255, "")=BX$8, IF(Y2255="", "", Y2255), ""))</f>
        <v/>
      </c>
      <c r="BY2255" s="50" t="str">
        <f t="shared" si="935"/>
        <v/>
      </c>
      <c r="CA2255" s="6" t="str">
        <f t="shared" si="936"/>
        <v/>
      </c>
      <c r="CB2255" s="6" t="str">
        <f>IF(CA2255="", "", RANK(CA2255, $CA$9:$CA$2508, 0)+COUNTIF($CA$9:CA2255, CA2255)-1)</f>
        <v/>
      </c>
    </row>
    <row r="2256" spans="1:80" x14ac:dyDescent="0.25">
      <c r="A2256" s="22"/>
      <c r="B2256" s="121" t="str">
        <f>IF('Stock Details'!B2255="", "", 'Stock Details'!B2255)</f>
        <v/>
      </c>
      <c r="C2256" s="22"/>
      <c r="D2256" s="130"/>
      <c r="E2256" s="122"/>
      <c r="F2256" s="131"/>
      <c r="G2256" s="22"/>
      <c r="H2256" s="130" t="str">
        <f t="shared" si="921"/>
        <v/>
      </c>
      <c r="I2256" s="122"/>
      <c r="J2256" s="131"/>
      <c r="K2256" s="22"/>
      <c r="L2256" s="130" t="str">
        <f t="shared" si="922"/>
        <v/>
      </c>
      <c r="M2256" s="122"/>
      <c r="N2256" s="131"/>
      <c r="O2256" s="22"/>
      <c r="P2256" s="130" t="str">
        <f t="shared" si="923"/>
        <v/>
      </c>
      <c r="Q2256" s="122"/>
      <c r="R2256" s="131"/>
      <c r="S2256" s="22"/>
      <c r="T2256" s="130" t="str">
        <f t="shared" si="924"/>
        <v/>
      </c>
      <c r="U2256" s="122"/>
      <c r="V2256" s="131"/>
      <c r="W2256" s="22"/>
      <c r="X2256" s="130" t="str">
        <f t="shared" si="925"/>
        <v/>
      </c>
      <c r="Y2256" s="122"/>
      <c r="Z2256" s="131"/>
      <c r="AA2256" s="22"/>
      <c r="AC2256" s="6" t="str">
        <f t="shared" si="926"/>
        <v/>
      </c>
      <c r="AE2256" s="6" t="str">
        <f t="shared" si="927"/>
        <v/>
      </c>
      <c r="AF2256" s="6" t="str">
        <f t="shared" si="928"/>
        <v/>
      </c>
      <c r="AG2256" s="6" t="str">
        <f t="shared" si="929"/>
        <v/>
      </c>
      <c r="AH2256" s="6" t="str">
        <f t="shared" si="930"/>
        <v/>
      </c>
      <c r="AI2256" s="6" t="str">
        <f t="shared" si="931"/>
        <v/>
      </c>
      <c r="AJ2256" s="6" t="str">
        <f t="shared" si="932"/>
        <v/>
      </c>
      <c r="AL2256" s="9" t="str">
        <f>IF('Stock Details'!F2255="", "", 'Stock Details'!F2255)</f>
        <v/>
      </c>
      <c r="AM2256" s="9" t="str">
        <f>IF('Stock Details'!G2255="", "", 'Stock Details'!G2255)</f>
        <v/>
      </c>
      <c r="AO2256" s="59" t="str">
        <f t="shared" si="933"/>
        <v/>
      </c>
      <c r="AP2256" s="59" t="str">
        <f t="shared" si="911"/>
        <v/>
      </c>
      <c r="AQ2256" s="59" t="str">
        <f t="shared" si="912"/>
        <v/>
      </c>
      <c r="AR2256" s="59" t="str">
        <f t="shared" si="913"/>
        <v/>
      </c>
      <c r="AS2256" s="59" t="str">
        <f t="shared" si="914"/>
        <v/>
      </c>
      <c r="AT2256" s="59" t="str">
        <f t="shared" si="915"/>
        <v/>
      </c>
      <c r="AV2256" s="59" t="str">
        <f t="shared" si="934"/>
        <v/>
      </c>
      <c r="AW2256" s="59" t="str">
        <f t="shared" si="916"/>
        <v/>
      </c>
      <c r="AX2256" s="59" t="str">
        <f t="shared" si="917"/>
        <v/>
      </c>
      <c r="AY2256" s="59" t="str">
        <f t="shared" si="918"/>
        <v/>
      </c>
      <c r="AZ2256" s="59" t="str">
        <f t="shared" si="919"/>
        <v/>
      </c>
      <c r="BA2256" s="59" t="str">
        <f t="shared" si="920"/>
        <v/>
      </c>
      <c r="BC2256" s="49" t="str">
        <f>IF($B2256="", "", IF(COUNTIF(BD2256:$BY2256, "")=BC$8, IF(D2256="", "", D2256), ""))</f>
        <v/>
      </c>
      <c r="BD2256" s="61" t="str">
        <f>IF($B2256="", "", IF(COUNTIF(BE2256:$BY2256, "")=BD$8, IF(E2256="", "", E2256), ""))</f>
        <v/>
      </c>
      <c r="BE2256" s="61" t="str">
        <f>IF($B2256="", "", IF(COUNTIF(BF2256:$BY2256, "")=BE$8, IF(F2256="", "", F2256), ""))</f>
        <v/>
      </c>
      <c r="BF2256" s="61" t="str">
        <f>IF($B2256="", "", IF(COUNTIF(BG2256:$BY2256, "")=BF$8, IF(G2256="", "", G2256), ""))</f>
        <v/>
      </c>
      <c r="BG2256" s="61" t="str">
        <f>IF($B2256="", "", IF(COUNTIF(BH2256:$BY2256, "")=BG$8, IF(H2256="", "", H2256), ""))</f>
        <v/>
      </c>
      <c r="BH2256" s="61" t="str">
        <f>IF($B2256="", "", IF(COUNTIF(BI2256:$BY2256, "")=BH$8, IF(I2256="", "", I2256), ""))</f>
        <v/>
      </c>
      <c r="BI2256" s="61" t="str">
        <f>IF($B2256="", "", IF(COUNTIF(BJ2256:$BY2256, "")=BI$8, IF(J2256="", "", J2256), ""))</f>
        <v/>
      </c>
      <c r="BJ2256" s="61" t="str">
        <f>IF($B2256="", "", IF(COUNTIF(BK2256:$BY2256, "")=BJ$8, IF(K2256="", "", K2256), ""))</f>
        <v/>
      </c>
      <c r="BK2256" s="61" t="str">
        <f>IF($B2256="", "", IF(COUNTIF(BL2256:$BY2256, "")=BK$8, IF(L2256="", "", L2256), ""))</f>
        <v/>
      </c>
      <c r="BL2256" s="61" t="str">
        <f>IF($B2256="", "", IF(COUNTIF(BM2256:$BY2256, "")=BL$8, IF(M2256="", "", M2256), ""))</f>
        <v/>
      </c>
      <c r="BM2256" s="61" t="str">
        <f>IF($B2256="", "", IF(COUNTIF(BN2256:$BY2256, "")=BM$8, IF(N2256="", "", N2256), ""))</f>
        <v/>
      </c>
      <c r="BN2256" s="61" t="str">
        <f>IF($B2256="", "", IF(COUNTIF(BO2256:$BY2256, "")=BN$8, IF(O2256="", "", O2256), ""))</f>
        <v/>
      </c>
      <c r="BO2256" s="61" t="str">
        <f>IF($B2256="", "", IF(COUNTIF(BP2256:$BY2256, "")=BO$8, IF(P2256="", "", P2256), ""))</f>
        <v/>
      </c>
      <c r="BP2256" s="61" t="str">
        <f>IF($B2256="", "", IF(COUNTIF(BQ2256:$BY2256, "")=BP$8, IF(Q2256="", "", Q2256), ""))</f>
        <v/>
      </c>
      <c r="BQ2256" s="61" t="str">
        <f>IF($B2256="", "", IF(COUNTIF(BR2256:$BY2256, "")=BQ$8, IF(R2256="", "", R2256), ""))</f>
        <v/>
      </c>
      <c r="BR2256" s="61" t="str">
        <f>IF($B2256="", "", IF(COUNTIF(BS2256:$BY2256, "")=BR$8, IF(S2256="", "", S2256), ""))</f>
        <v/>
      </c>
      <c r="BS2256" s="61" t="str">
        <f>IF($B2256="", "", IF(COUNTIF(BT2256:$BY2256, "")=BS$8, IF(T2256="", "", T2256), ""))</f>
        <v/>
      </c>
      <c r="BT2256" s="61" t="str">
        <f>IF($B2256="", "", IF(COUNTIF(BU2256:$BY2256, "")=BT$8, IF(U2256="", "", U2256), ""))</f>
        <v/>
      </c>
      <c r="BU2256" s="61" t="str">
        <f>IF($B2256="", "", IF(COUNTIF(BV2256:$BY2256, "")=BU$8, IF(V2256="", "", V2256), ""))</f>
        <v/>
      </c>
      <c r="BV2256" s="61" t="str">
        <f>IF($B2256="", "", IF(COUNTIF(BW2256:$BY2256, "")=BV$8, IF(W2256="", "", W2256), ""))</f>
        <v/>
      </c>
      <c r="BW2256" s="61" t="str">
        <f>IF($B2256="", "", IF(COUNTIF(BX2256:$BY2256, "")=BW$8, IF(X2256="", "", X2256), ""))</f>
        <v/>
      </c>
      <c r="BX2256" s="61" t="str">
        <f>IF($B2256="", "", IF(COUNTIF(BY2256:$BY2256, "")=BX$8, IF(Y2256="", "", Y2256), ""))</f>
        <v/>
      </c>
      <c r="BY2256" s="50" t="str">
        <f t="shared" si="935"/>
        <v/>
      </c>
      <c r="CA2256" s="6" t="str">
        <f t="shared" si="936"/>
        <v/>
      </c>
      <c r="CB2256" s="6" t="str">
        <f>IF(CA2256="", "", RANK(CA2256, $CA$9:$CA$2508, 0)+COUNTIF($CA$9:CA2256, CA2256)-1)</f>
        <v/>
      </c>
    </row>
    <row r="2257" spans="1:80" x14ac:dyDescent="0.25">
      <c r="A2257" s="22"/>
      <c r="B2257" s="121" t="str">
        <f>IF('Stock Details'!B2256="", "", 'Stock Details'!B2256)</f>
        <v/>
      </c>
      <c r="C2257" s="22"/>
      <c r="D2257" s="130"/>
      <c r="E2257" s="122"/>
      <c r="F2257" s="131"/>
      <c r="G2257" s="22"/>
      <c r="H2257" s="130" t="str">
        <f t="shared" si="921"/>
        <v/>
      </c>
      <c r="I2257" s="122"/>
      <c r="J2257" s="131"/>
      <c r="K2257" s="22"/>
      <c r="L2257" s="130" t="str">
        <f t="shared" si="922"/>
        <v/>
      </c>
      <c r="M2257" s="122"/>
      <c r="N2257" s="131"/>
      <c r="O2257" s="22"/>
      <c r="P2257" s="130" t="str">
        <f t="shared" si="923"/>
        <v/>
      </c>
      <c r="Q2257" s="122"/>
      <c r="R2257" s="131"/>
      <c r="S2257" s="22"/>
      <c r="T2257" s="130" t="str">
        <f t="shared" si="924"/>
        <v/>
      </c>
      <c r="U2257" s="122"/>
      <c r="V2257" s="131"/>
      <c r="W2257" s="22"/>
      <c r="X2257" s="130" t="str">
        <f t="shared" si="925"/>
        <v/>
      </c>
      <c r="Y2257" s="122"/>
      <c r="Z2257" s="131"/>
      <c r="AA2257" s="22"/>
      <c r="AC2257" s="6" t="str">
        <f t="shared" si="926"/>
        <v/>
      </c>
      <c r="AE2257" s="6" t="str">
        <f t="shared" si="927"/>
        <v/>
      </c>
      <c r="AF2257" s="6" t="str">
        <f t="shared" si="928"/>
        <v/>
      </c>
      <c r="AG2257" s="6" t="str">
        <f t="shared" si="929"/>
        <v/>
      </c>
      <c r="AH2257" s="6" t="str">
        <f t="shared" si="930"/>
        <v/>
      </c>
      <c r="AI2257" s="6" t="str">
        <f t="shared" si="931"/>
        <v/>
      </c>
      <c r="AJ2257" s="6" t="str">
        <f t="shared" si="932"/>
        <v/>
      </c>
      <c r="AL2257" s="9" t="str">
        <f>IF('Stock Details'!F2256="", "", 'Stock Details'!F2256)</f>
        <v/>
      </c>
      <c r="AM2257" s="9" t="str">
        <f>IF('Stock Details'!G2256="", "", 'Stock Details'!G2256)</f>
        <v/>
      </c>
      <c r="AO2257" s="59" t="str">
        <f t="shared" si="933"/>
        <v/>
      </c>
      <c r="AP2257" s="59" t="str">
        <f t="shared" si="911"/>
        <v/>
      </c>
      <c r="AQ2257" s="59" t="str">
        <f t="shared" si="912"/>
        <v/>
      </c>
      <c r="AR2257" s="59" t="str">
        <f t="shared" si="913"/>
        <v/>
      </c>
      <c r="AS2257" s="59" t="str">
        <f t="shared" si="914"/>
        <v/>
      </c>
      <c r="AT2257" s="59" t="str">
        <f t="shared" si="915"/>
        <v/>
      </c>
      <c r="AV2257" s="59" t="str">
        <f t="shared" si="934"/>
        <v/>
      </c>
      <c r="AW2257" s="59" t="str">
        <f t="shared" si="916"/>
        <v/>
      </c>
      <c r="AX2257" s="59" t="str">
        <f t="shared" si="917"/>
        <v/>
      </c>
      <c r="AY2257" s="59" t="str">
        <f t="shared" si="918"/>
        <v/>
      </c>
      <c r="AZ2257" s="59" t="str">
        <f t="shared" si="919"/>
        <v/>
      </c>
      <c r="BA2257" s="59" t="str">
        <f t="shared" si="920"/>
        <v/>
      </c>
      <c r="BC2257" s="49" t="str">
        <f>IF($B2257="", "", IF(COUNTIF(BD2257:$BY2257, "")=BC$8, IF(D2257="", "", D2257), ""))</f>
        <v/>
      </c>
      <c r="BD2257" s="61" t="str">
        <f>IF($B2257="", "", IF(COUNTIF(BE2257:$BY2257, "")=BD$8, IF(E2257="", "", E2257), ""))</f>
        <v/>
      </c>
      <c r="BE2257" s="61" t="str">
        <f>IF($B2257="", "", IF(COUNTIF(BF2257:$BY2257, "")=BE$8, IF(F2257="", "", F2257), ""))</f>
        <v/>
      </c>
      <c r="BF2257" s="61" t="str">
        <f>IF($B2257="", "", IF(COUNTIF(BG2257:$BY2257, "")=BF$8, IF(G2257="", "", G2257), ""))</f>
        <v/>
      </c>
      <c r="BG2257" s="61" t="str">
        <f>IF($B2257="", "", IF(COUNTIF(BH2257:$BY2257, "")=BG$8, IF(H2257="", "", H2257), ""))</f>
        <v/>
      </c>
      <c r="BH2257" s="61" t="str">
        <f>IF($B2257="", "", IF(COUNTIF(BI2257:$BY2257, "")=BH$8, IF(I2257="", "", I2257), ""))</f>
        <v/>
      </c>
      <c r="BI2257" s="61" t="str">
        <f>IF($B2257="", "", IF(COUNTIF(BJ2257:$BY2257, "")=BI$8, IF(J2257="", "", J2257), ""))</f>
        <v/>
      </c>
      <c r="BJ2257" s="61" t="str">
        <f>IF($B2257="", "", IF(COUNTIF(BK2257:$BY2257, "")=BJ$8, IF(K2257="", "", K2257), ""))</f>
        <v/>
      </c>
      <c r="BK2257" s="61" t="str">
        <f>IF($B2257="", "", IF(COUNTIF(BL2257:$BY2257, "")=BK$8, IF(L2257="", "", L2257), ""))</f>
        <v/>
      </c>
      <c r="BL2257" s="61" t="str">
        <f>IF($B2257="", "", IF(COUNTIF(BM2257:$BY2257, "")=BL$8, IF(M2257="", "", M2257), ""))</f>
        <v/>
      </c>
      <c r="BM2257" s="61" t="str">
        <f>IF($B2257="", "", IF(COUNTIF(BN2257:$BY2257, "")=BM$8, IF(N2257="", "", N2257), ""))</f>
        <v/>
      </c>
      <c r="BN2257" s="61" t="str">
        <f>IF($B2257="", "", IF(COUNTIF(BO2257:$BY2257, "")=BN$8, IF(O2257="", "", O2257), ""))</f>
        <v/>
      </c>
      <c r="BO2257" s="61" t="str">
        <f>IF($B2257="", "", IF(COUNTIF(BP2257:$BY2257, "")=BO$8, IF(P2257="", "", P2257), ""))</f>
        <v/>
      </c>
      <c r="BP2257" s="61" t="str">
        <f>IF($B2257="", "", IF(COUNTIF(BQ2257:$BY2257, "")=BP$8, IF(Q2257="", "", Q2257), ""))</f>
        <v/>
      </c>
      <c r="BQ2257" s="61" t="str">
        <f>IF($B2257="", "", IF(COUNTIF(BR2257:$BY2257, "")=BQ$8, IF(R2257="", "", R2257), ""))</f>
        <v/>
      </c>
      <c r="BR2257" s="61" t="str">
        <f>IF($B2257="", "", IF(COUNTIF(BS2257:$BY2257, "")=BR$8, IF(S2257="", "", S2257), ""))</f>
        <v/>
      </c>
      <c r="BS2257" s="61" t="str">
        <f>IF($B2257="", "", IF(COUNTIF(BT2257:$BY2257, "")=BS$8, IF(T2257="", "", T2257), ""))</f>
        <v/>
      </c>
      <c r="BT2257" s="61" t="str">
        <f>IF($B2257="", "", IF(COUNTIF(BU2257:$BY2257, "")=BT$8, IF(U2257="", "", U2257), ""))</f>
        <v/>
      </c>
      <c r="BU2257" s="61" t="str">
        <f>IF($B2257="", "", IF(COUNTIF(BV2257:$BY2257, "")=BU$8, IF(V2257="", "", V2257), ""))</f>
        <v/>
      </c>
      <c r="BV2257" s="61" t="str">
        <f>IF($B2257="", "", IF(COUNTIF(BW2257:$BY2257, "")=BV$8, IF(W2257="", "", W2257), ""))</f>
        <v/>
      </c>
      <c r="BW2257" s="61" t="str">
        <f>IF($B2257="", "", IF(COUNTIF(BX2257:$BY2257, "")=BW$8, IF(X2257="", "", X2257), ""))</f>
        <v/>
      </c>
      <c r="BX2257" s="61" t="str">
        <f>IF($B2257="", "", IF(COUNTIF(BY2257:$BY2257, "")=BX$8, IF(Y2257="", "", Y2257), ""))</f>
        <v/>
      </c>
      <c r="BY2257" s="50" t="str">
        <f t="shared" si="935"/>
        <v/>
      </c>
      <c r="CA2257" s="6" t="str">
        <f t="shared" si="936"/>
        <v/>
      </c>
      <c r="CB2257" s="6" t="str">
        <f>IF(CA2257="", "", RANK(CA2257, $CA$9:$CA$2508, 0)+COUNTIF($CA$9:CA2257, CA2257)-1)</f>
        <v/>
      </c>
    </row>
    <row r="2258" spans="1:80" x14ac:dyDescent="0.25">
      <c r="A2258" s="22"/>
      <c r="B2258" s="121" t="str">
        <f>IF('Stock Details'!B2257="", "", 'Stock Details'!B2257)</f>
        <v/>
      </c>
      <c r="C2258" s="22"/>
      <c r="D2258" s="130"/>
      <c r="E2258" s="122"/>
      <c r="F2258" s="131"/>
      <c r="G2258" s="22"/>
      <c r="H2258" s="130" t="str">
        <f t="shared" si="921"/>
        <v/>
      </c>
      <c r="I2258" s="122"/>
      <c r="J2258" s="131"/>
      <c r="K2258" s="22"/>
      <c r="L2258" s="130" t="str">
        <f t="shared" si="922"/>
        <v/>
      </c>
      <c r="M2258" s="122"/>
      <c r="N2258" s="131"/>
      <c r="O2258" s="22"/>
      <c r="P2258" s="130" t="str">
        <f t="shared" si="923"/>
        <v/>
      </c>
      <c r="Q2258" s="122"/>
      <c r="R2258" s="131"/>
      <c r="S2258" s="22"/>
      <c r="T2258" s="130" t="str">
        <f t="shared" si="924"/>
        <v/>
      </c>
      <c r="U2258" s="122"/>
      <c r="V2258" s="131"/>
      <c r="W2258" s="22"/>
      <c r="X2258" s="130" t="str">
        <f t="shared" si="925"/>
        <v/>
      </c>
      <c r="Y2258" s="122"/>
      <c r="Z2258" s="131"/>
      <c r="AA2258" s="22"/>
      <c r="AC2258" s="6" t="str">
        <f t="shared" si="926"/>
        <v/>
      </c>
      <c r="AE2258" s="6" t="str">
        <f t="shared" si="927"/>
        <v/>
      </c>
      <c r="AF2258" s="6" t="str">
        <f t="shared" si="928"/>
        <v/>
      </c>
      <c r="AG2258" s="6" t="str">
        <f t="shared" si="929"/>
        <v/>
      </c>
      <c r="AH2258" s="6" t="str">
        <f t="shared" si="930"/>
        <v/>
      </c>
      <c r="AI2258" s="6" t="str">
        <f t="shared" si="931"/>
        <v/>
      </c>
      <c r="AJ2258" s="6" t="str">
        <f t="shared" si="932"/>
        <v/>
      </c>
      <c r="AL2258" s="9" t="str">
        <f>IF('Stock Details'!F2257="", "", 'Stock Details'!F2257)</f>
        <v/>
      </c>
      <c r="AM2258" s="9" t="str">
        <f>IF('Stock Details'!G2257="", "", 'Stock Details'!G2257)</f>
        <v/>
      </c>
      <c r="AO2258" s="59" t="str">
        <f t="shared" si="933"/>
        <v/>
      </c>
      <c r="AP2258" s="59" t="str">
        <f t="shared" si="911"/>
        <v/>
      </c>
      <c r="AQ2258" s="59" t="str">
        <f t="shared" si="912"/>
        <v/>
      </c>
      <c r="AR2258" s="59" t="str">
        <f t="shared" si="913"/>
        <v/>
      </c>
      <c r="AS2258" s="59" t="str">
        <f t="shared" si="914"/>
        <v/>
      </c>
      <c r="AT2258" s="59" t="str">
        <f t="shared" si="915"/>
        <v/>
      </c>
      <c r="AV2258" s="59" t="str">
        <f t="shared" si="934"/>
        <v/>
      </c>
      <c r="AW2258" s="59" t="str">
        <f t="shared" si="916"/>
        <v/>
      </c>
      <c r="AX2258" s="59" t="str">
        <f t="shared" si="917"/>
        <v/>
      </c>
      <c r="AY2258" s="59" t="str">
        <f t="shared" si="918"/>
        <v/>
      </c>
      <c r="AZ2258" s="59" t="str">
        <f t="shared" si="919"/>
        <v/>
      </c>
      <c r="BA2258" s="59" t="str">
        <f t="shared" si="920"/>
        <v/>
      </c>
      <c r="BC2258" s="49" t="str">
        <f>IF($B2258="", "", IF(COUNTIF(BD2258:$BY2258, "")=BC$8, IF(D2258="", "", D2258), ""))</f>
        <v/>
      </c>
      <c r="BD2258" s="61" t="str">
        <f>IF($B2258="", "", IF(COUNTIF(BE2258:$BY2258, "")=BD$8, IF(E2258="", "", E2258), ""))</f>
        <v/>
      </c>
      <c r="BE2258" s="61" t="str">
        <f>IF($B2258="", "", IF(COUNTIF(BF2258:$BY2258, "")=BE$8, IF(F2258="", "", F2258), ""))</f>
        <v/>
      </c>
      <c r="BF2258" s="61" t="str">
        <f>IF($B2258="", "", IF(COUNTIF(BG2258:$BY2258, "")=BF$8, IF(G2258="", "", G2258), ""))</f>
        <v/>
      </c>
      <c r="BG2258" s="61" t="str">
        <f>IF($B2258="", "", IF(COUNTIF(BH2258:$BY2258, "")=BG$8, IF(H2258="", "", H2258), ""))</f>
        <v/>
      </c>
      <c r="BH2258" s="61" t="str">
        <f>IF($B2258="", "", IF(COUNTIF(BI2258:$BY2258, "")=BH$8, IF(I2258="", "", I2258), ""))</f>
        <v/>
      </c>
      <c r="BI2258" s="61" t="str">
        <f>IF($B2258="", "", IF(COUNTIF(BJ2258:$BY2258, "")=BI$8, IF(J2258="", "", J2258), ""))</f>
        <v/>
      </c>
      <c r="BJ2258" s="61" t="str">
        <f>IF($B2258="", "", IF(COUNTIF(BK2258:$BY2258, "")=BJ$8, IF(K2258="", "", K2258), ""))</f>
        <v/>
      </c>
      <c r="BK2258" s="61" t="str">
        <f>IF($B2258="", "", IF(COUNTIF(BL2258:$BY2258, "")=BK$8, IF(L2258="", "", L2258), ""))</f>
        <v/>
      </c>
      <c r="BL2258" s="61" t="str">
        <f>IF($B2258="", "", IF(COUNTIF(BM2258:$BY2258, "")=BL$8, IF(M2258="", "", M2258), ""))</f>
        <v/>
      </c>
      <c r="BM2258" s="61" t="str">
        <f>IF($B2258="", "", IF(COUNTIF(BN2258:$BY2258, "")=BM$8, IF(N2258="", "", N2258), ""))</f>
        <v/>
      </c>
      <c r="BN2258" s="61" t="str">
        <f>IF($B2258="", "", IF(COUNTIF(BO2258:$BY2258, "")=BN$8, IF(O2258="", "", O2258), ""))</f>
        <v/>
      </c>
      <c r="BO2258" s="61" t="str">
        <f>IF($B2258="", "", IF(COUNTIF(BP2258:$BY2258, "")=BO$8, IF(P2258="", "", P2258), ""))</f>
        <v/>
      </c>
      <c r="BP2258" s="61" t="str">
        <f>IF($B2258="", "", IF(COUNTIF(BQ2258:$BY2258, "")=BP$8, IF(Q2258="", "", Q2258), ""))</f>
        <v/>
      </c>
      <c r="BQ2258" s="61" t="str">
        <f>IF($B2258="", "", IF(COUNTIF(BR2258:$BY2258, "")=BQ$8, IF(R2258="", "", R2258), ""))</f>
        <v/>
      </c>
      <c r="BR2258" s="61" t="str">
        <f>IF($B2258="", "", IF(COUNTIF(BS2258:$BY2258, "")=BR$8, IF(S2258="", "", S2258), ""))</f>
        <v/>
      </c>
      <c r="BS2258" s="61" t="str">
        <f>IF($B2258="", "", IF(COUNTIF(BT2258:$BY2258, "")=BS$8, IF(T2258="", "", T2258), ""))</f>
        <v/>
      </c>
      <c r="BT2258" s="61" t="str">
        <f>IF($B2258="", "", IF(COUNTIF(BU2258:$BY2258, "")=BT$8, IF(U2258="", "", U2258), ""))</f>
        <v/>
      </c>
      <c r="BU2258" s="61" t="str">
        <f>IF($B2258="", "", IF(COUNTIF(BV2258:$BY2258, "")=BU$8, IF(V2258="", "", V2258), ""))</f>
        <v/>
      </c>
      <c r="BV2258" s="61" t="str">
        <f>IF($B2258="", "", IF(COUNTIF(BW2258:$BY2258, "")=BV$8, IF(W2258="", "", W2258), ""))</f>
        <v/>
      </c>
      <c r="BW2258" s="61" t="str">
        <f>IF($B2258="", "", IF(COUNTIF(BX2258:$BY2258, "")=BW$8, IF(X2258="", "", X2258), ""))</f>
        <v/>
      </c>
      <c r="BX2258" s="61" t="str">
        <f>IF($B2258="", "", IF(COUNTIF(BY2258:$BY2258, "")=BX$8, IF(Y2258="", "", Y2258), ""))</f>
        <v/>
      </c>
      <c r="BY2258" s="50" t="str">
        <f t="shared" si="935"/>
        <v/>
      </c>
      <c r="CA2258" s="6" t="str">
        <f t="shared" si="936"/>
        <v/>
      </c>
      <c r="CB2258" s="6" t="str">
        <f>IF(CA2258="", "", RANK(CA2258, $CA$9:$CA$2508, 0)+COUNTIF($CA$9:CA2258, CA2258)-1)</f>
        <v/>
      </c>
    </row>
    <row r="2259" spans="1:80" x14ac:dyDescent="0.25">
      <c r="A2259" s="22"/>
      <c r="B2259" s="121" t="str">
        <f>IF('Stock Details'!B2258="", "", 'Stock Details'!B2258)</f>
        <v/>
      </c>
      <c r="C2259" s="22"/>
      <c r="D2259" s="130"/>
      <c r="E2259" s="122"/>
      <c r="F2259" s="131"/>
      <c r="G2259" s="22"/>
      <c r="H2259" s="130" t="str">
        <f t="shared" si="921"/>
        <v/>
      </c>
      <c r="I2259" s="122"/>
      <c r="J2259" s="131"/>
      <c r="K2259" s="22"/>
      <c r="L2259" s="130" t="str">
        <f t="shared" si="922"/>
        <v/>
      </c>
      <c r="M2259" s="122"/>
      <c r="N2259" s="131"/>
      <c r="O2259" s="22"/>
      <c r="P2259" s="130" t="str">
        <f t="shared" si="923"/>
        <v/>
      </c>
      <c r="Q2259" s="122"/>
      <c r="R2259" s="131"/>
      <c r="S2259" s="22"/>
      <c r="T2259" s="130" t="str">
        <f t="shared" si="924"/>
        <v/>
      </c>
      <c r="U2259" s="122"/>
      <c r="V2259" s="131"/>
      <c r="W2259" s="22"/>
      <c r="X2259" s="130" t="str">
        <f t="shared" si="925"/>
        <v/>
      </c>
      <c r="Y2259" s="122"/>
      <c r="Z2259" s="131"/>
      <c r="AA2259" s="22"/>
      <c r="AC2259" s="6" t="str">
        <f t="shared" si="926"/>
        <v/>
      </c>
      <c r="AE2259" s="6" t="str">
        <f t="shared" si="927"/>
        <v/>
      </c>
      <c r="AF2259" s="6" t="str">
        <f t="shared" si="928"/>
        <v/>
      </c>
      <c r="AG2259" s="6" t="str">
        <f t="shared" si="929"/>
        <v/>
      </c>
      <c r="AH2259" s="6" t="str">
        <f t="shared" si="930"/>
        <v/>
      </c>
      <c r="AI2259" s="6" t="str">
        <f t="shared" si="931"/>
        <v/>
      </c>
      <c r="AJ2259" s="6" t="str">
        <f t="shared" si="932"/>
        <v/>
      </c>
      <c r="AL2259" s="9" t="str">
        <f>IF('Stock Details'!F2258="", "", 'Stock Details'!F2258)</f>
        <v/>
      </c>
      <c r="AM2259" s="9" t="str">
        <f>IF('Stock Details'!G2258="", "", 'Stock Details'!G2258)</f>
        <v/>
      </c>
      <c r="AO2259" s="59" t="str">
        <f t="shared" si="933"/>
        <v/>
      </c>
      <c r="AP2259" s="59" t="str">
        <f t="shared" si="911"/>
        <v/>
      </c>
      <c r="AQ2259" s="59" t="str">
        <f t="shared" si="912"/>
        <v/>
      </c>
      <c r="AR2259" s="59" t="str">
        <f t="shared" si="913"/>
        <v/>
      </c>
      <c r="AS2259" s="59" t="str">
        <f t="shared" si="914"/>
        <v/>
      </c>
      <c r="AT2259" s="59" t="str">
        <f t="shared" si="915"/>
        <v/>
      </c>
      <c r="AV2259" s="59" t="str">
        <f t="shared" si="934"/>
        <v/>
      </c>
      <c r="AW2259" s="59" t="str">
        <f t="shared" si="916"/>
        <v/>
      </c>
      <c r="AX2259" s="59" t="str">
        <f t="shared" si="917"/>
        <v/>
      </c>
      <c r="AY2259" s="59" t="str">
        <f t="shared" si="918"/>
        <v/>
      </c>
      <c r="AZ2259" s="59" t="str">
        <f t="shared" si="919"/>
        <v/>
      </c>
      <c r="BA2259" s="59" t="str">
        <f t="shared" si="920"/>
        <v/>
      </c>
      <c r="BC2259" s="49" t="str">
        <f>IF($B2259="", "", IF(COUNTIF(BD2259:$BY2259, "")=BC$8, IF(D2259="", "", D2259), ""))</f>
        <v/>
      </c>
      <c r="BD2259" s="61" t="str">
        <f>IF($B2259="", "", IF(COUNTIF(BE2259:$BY2259, "")=BD$8, IF(E2259="", "", E2259), ""))</f>
        <v/>
      </c>
      <c r="BE2259" s="61" t="str">
        <f>IF($B2259="", "", IF(COUNTIF(BF2259:$BY2259, "")=BE$8, IF(F2259="", "", F2259), ""))</f>
        <v/>
      </c>
      <c r="BF2259" s="61" t="str">
        <f>IF($B2259="", "", IF(COUNTIF(BG2259:$BY2259, "")=BF$8, IF(G2259="", "", G2259), ""))</f>
        <v/>
      </c>
      <c r="BG2259" s="61" t="str">
        <f>IF($B2259="", "", IF(COUNTIF(BH2259:$BY2259, "")=BG$8, IF(H2259="", "", H2259), ""))</f>
        <v/>
      </c>
      <c r="BH2259" s="61" t="str">
        <f>IF($B2259="", "", IF(COUNTIF(BI2259:$BY2259, "")=BH$8, IF(I2259="", "", I2259), ""))</f>
        <v/>
      </c>
      <c r="BI2259" s="61" t="str">
        <f>IF($B2259="", "", IF(COUNTIF(BJ2259:$BY2259, "")=BI$8, IF(J2259="", "", J2259), ""))</f>
        <v/>
      </c>
      <c r="BJ2259" s="61" t="str">
        <f>IF($B2259="", "", IF(COUNTIF(BK2259:$BY2259, "")=BJ$8, IF(K2259="", "", K2259), ""))</f>
        <v/>
      </c>
      <c r="BK2259" s="61" t="str">
        <f>IF($B2259="", "", IF(COUNTIF(BL2259:$BY2259, "")=BK$8, IF(L2259="", "", L2259), ""))</f>
        <v/>
      </c>
      <c r="BL2259" s="61" t="str">
        <f>IF($B2259="", "", IF(COUNTIF(BM2259:$BY2259, "")=BL$8, IF(M2259="", "", M2259), ""))</f>
        <v/>
      </c>
      <c r="BM2259" s="61" t="str">
        <f>IF($B2259="", "", IF(COUNTIF(BN2259:$BY2259, "")=BM$8, IF(N2259="", "", N2259), ""))</f>
        <v/>
      </c>
      <c r="BN2259" s="61" t="str">
        <f>IF($B2259="", "", IF(COUNTIF(BO2259:$BY2259, "")=BN$8, IF(O2259="", "", O2259), ""))</f>
        <v/>
      </c>
      <c r="BO2259" s="61" t="str">
        <f>IF($B2259="", "", IF(COUNTIF(BP2259:$BY2259, "")=BO$8, IF(P2259="", "", P2259), ""))</f>
        <v/>
      </c>
      <c r="BP2259" s="61" t="str">
        <f>IF($B2259="", "", IF(COUNTIF(BQ2259:$BY2259, "")=BP$8, IF(Q2259="", "", Q2259), ""))</f>
        <v/>
      </c>
      <c r="BQ2259" s="61" t="str">
        <f>IF($B2259="", "", IF(COUNTIF(BR2259:$BY2259, "")=BQ$8, IF(R2259="", "", R2259), ""))</f>
        <v/>
      </c>
      <c r="BR2259" s="61" t="str">
        <f>IF($B2259="", "", IF(COUNTIF(BS2259:$BY2259, "")=BR$8, IF(S2259="", "", S2259), ""))</f>
        <v/>
      </c>
      <c r="BS2259" s="61" t="str">
        <f>IF($B2259="", "", IF(COUNTIF(BT2259:$BY2259, "")=BS$8, IF(T2259="", "", T2259), ""))</f>
        <v/>
      </c>
      <c r="BT2259" s="61" t="str">
        <f>IF($B2259="", "", IF(COUNTIF(BU2259:$BY2259, "")=BT$8, IF(U2259="", "", U2259), ""))</f>
        <v/>
      </c>
      <c r="BU2259" s="61" t="str">
        <f>IF($B2259="", "", IF(COUNTIF(BV2259:$BY2259, "")=BU$8, IF(V2259="", "", V2259), ""))</f>
        <v/>
      </c>
      <c r="BV2259" s="61" t="str">
        <f>IF($B2259="", "", IF(COUNTIF(BW2259:$BY2259, "")=BV$8, IF(W2259="", "", W2259), ""))</f>
        <v/>
      </c>
      <c r="BW2259" s="61" t="str">
        <f>IF($B2259="", "", IF(COUNTIF(BX2259:$BY2259, "")=BW$8, IF(X2259="", "", X2259), ""))</f>
        <v/>
      </c>
      <c r="BX2259" s="61" t="str">
        <f>IF($B2259="", "", IF(COUNTIF(BY2259:$BY2259, "")=BX$8, IF(Y2259="", "", Y2259), ""))</f>
        <v/>
      </c>
      <c r="BY2259" s="50" t="str">
        <f t="shared" si="935"/>
        <v/>
      </c>
      <c r="CA2259" s="6" t="str">
        <f t="shared" si="936"/>
        <v/>
      </c>
      <c r="CB2259" s="6" t="str">
        <f>IF(CA2259="", "", RANK(CA2259, $CA$9:$CA$2508, 0)+COUNTIF($CA$9:CA2259, CA2259)-1)</f>
        <v/>
      </c>
    </row>
    <row r="2260" spans="1:80" x14ac:dyDescent="0.25">
      <c r="A2260" s="22"/>
      <c r="B2260" s="121" t="str">
        <f>IF('Stock Details'!B2259="", "", 'Stock Details'!B2259)</f>
        <v/>
      </c>
      <c r="C2260" s="22"/>
      <c r="D2260" s="130"/>
      <c r="E2260" s="122"/>
      <c r="F2260" s="131"/>
      <c r="G2260" s="22"/>
      <c r="H2260" s="130" t="str">
        <f t="shared" si="921"/>
        <v/>
      </c>
      <c r="I2260" s="122"/>
      <c r="J2260" s="131"/>
      <c r="K2260" s="22"/>
      <c r="L2260" s="130" t="str">
        <f t="shared" si="922"/>
        <v/>
      </c>
      <c r="M2260" s="122"/>
      <c r="N2260" s="131"/>
      <c r="O2260" s="22"/>
      <c r="P2260" s="130" t="str">
        <f t="shared" si="923"/>
        <v/>
      </c>
      <c r="Q2260" s="122"/>
      <c r="R2260" s="131"/>
      <c r="S2260" s="22"/>
      <c r="T2260" s="130" t="str">
        <f t="shared" si="924"/>
        <v/>
      </c>
      <c r="U2260" s="122"/>
      <c r="V2260" s="131"/>
      <c r="W2260" s="22"/>
      <c r="X2260" s="130" t="str">
        <f t="shared" si="925"/>
        <v/>
      </c>
      <c r="Y2260" s="122"/>
      <c r="Z2260" s="131"/>
      <c r="AA2260" s="22"/>
      <c r="AC2260" s="6" t="str">
        <f t="shared" si="926"/>
        <v/>
      </c>
      <c r="AE2260" s="6" t="str">
        <f t="shared" si="927"/>
        <v/>
      </c>
      <c r="AF2260" s="6" t="str">
        <f t="shared" si="928"/>
        <v/>
      </c>
      <c r="AG2260" s="6" t="str">
        <f t="shared" si="929"/>
        <v/>
      </c>
      <c r="AH2260" s="6" t="str">
        <f t="shared" si="930"/>
        <v/>
      </c>
      <c r="AI2260" s="6" t="str">
        <f t="shared" si="931"/>
        <v/>
      </c>
      <c r="AJ2260" s="6" t="str">
        <f t="shared" si="932"/>
        <v/>
      </c>
      <c r="AL2260" s="9" t="str">
        <f>IF('Stock Details'!F2259="", "", 'Stock Details'!F2259)</f>
        <v/>
      </c>
      <c r="AM2260" s="9" t="str">
        <f>IF('Stock Details'!G2259="", "", 'Stock Details'!G2259)</f>
        <v/>
      </c>
      <c r="AO2260" s="59" t="str">
        <f t="shared" si="933"/>
        <v/>
      </c>
      <c r="AP2260" s="59" t="str">
        <f t="shared" si="911"/>
        <v/>
      </c>
      <c r="AQ2260" s="59" t="str">
        <f t="shared" si="912"/>
        <v/>
      </c>
      <c r="AR2260" s="59" t="str">
        <f t="shared" si="913"/>
        <v/>
      </c>
      <c r="AS2260" s="59" t="str">
        <f t="shared" si="914"/>
        <v/>
      </c>
      <c r="AT2260" s="59" t="str">
        <f t="shared" si="915"/>
        <v/>
      </c>
      <c r="AV2260" s="59" t="str">
        <f t="shared" si="934"/>
        <v/>
      </c>
      <c r="AW2260" s="59" t="str">
        <f t="shared" si="916"/>
        <v/>
      </c>
      <c r="AX2260" s="59" t="str">
        <f t="shared" si="917"/>
        <v/>
      </c>
      <c r="AY2260" s="59" t="str">
        <f t="shared" si="918"/>
        <v/>
      </c>
      <c r="AZ2260" s="59" t="str">
        <f t="shared" si="919"/>
        <v/>
      </c>
      <c r="BA2260" s="59" t="str">
        <f t="shared" si="920"/>
        <v/>
      </c>
      <c r="BC2260" s="49" t="str">
        <f>IF($B2260="", "", IF(COUNTIF(BD2260:$BY2260, "")=BC$8, IF(D2260="", "", D2260), ""))</f>
        <v/>
      </c>
      <c r="BD2260" s="61" t="str">
        <f>IF($B2260="", "", IF(COUNTIF(BE2260:$BY2260, "")=BD$8, IF(E2260="", "", E2260), ""))</f>
        <v/>
      </c>
      <c r="BE2260" s="61" t="str">
        <f>IF($B2260="", "", IF(COUNTIF(BF2260:$BY2260, "")=BE$8, IF(F2260="", "", F2260), ""))</f>
        <v/>
      </c>
      <c r="BF2260" s="61" t="str">
        <f>IF($B2260="", "", IF(COUNTIF(BG2260:$BY2260, "")=BF$8, IF(G2260="", "", G2260), ""))</f>
        <v/>
      </c>
      <c r="BG2260" s="61" t="str">
        <f>IF($B2260="", "", IF(COUNTIF(BH2260:$BY2260, "")=BG$8, IF(H2260="", "", H2260), ""))</f>
        <v/>
      </c>
      <c r="BH2260" s="61" t="str">
        <f>IF($B2260="", "", IF(COUNTIF(BI2260:$BY2260, "")=BH$8, IF(I2260="", "", I2260), ""))</f>
        <v/>
      </c>
      <c r="BI2260" s="61" t="str">
        <f>IF($B2260="", "", IF(COUNTIF(BJ2260:$BY2260, "")=BI$8, IF(J2260="", "", J2260), ""))</f>
        <v/>
      </c>
      <c r="BJ2260" s="61" t="str">
        <f>IF($B2260="", "", IF(COUNTIF(BK2260:$BY2260, "")=BJ$8, IF(K2260="", "", K2260), ""))</f>
        <v/>
      </c>
      <c r="BK2260" s="61" t="str">
        <f>IF($B2260="", "", IF(COUNTIF(BL2260:$BY2260, "")=BK$8, IF(L2260="", "", L2260), ""))</f>
        <v/>
      </c>
      <c r="BL2260" s="61" t="str">
        <f>IF($B2260="", "", IF(COUNTIF(BM2260:$BY2260, "")=BL$8, IF(M2260="", "", M2260), ""))</f>
        <v/>
      </c>
      <c r="BM2260" s="61" t="str">
        <f>IF($B2260="", "", IF(COUNTIF(BN2260:$BY2260, "")=BM$8, IF(N2260="", "", N2260), ""))</f>
        <v/>
      </c>
      <c r="BN2260" s="61" t="str">
        <f>IF($B2260="", "", IF(COUNTIF(BO2260:$BY2260, "")=BN$8, IF(O2260="", "", O2260), ""))</f>
        <v/>
      </c>
      <c r="BO2260" s="61" t="str">
        <f>IF($B2260="", "", IF(COUNTIF(BP2260:$BY2260, "")=BO$8, IF(P2260="", "", P2260), ""))</f>
        <v/>
      </c>
      <c r="BP2260" s="61" t="str">
        <f>IF($B2260="", "", IF(COUNTIF(BQ2260:$BY2260, "")=BP$8, IF(Q2260="", "", Q2260), ""))</f>
        <v/>
      </c>
      <c r="BQ2260" s="61" t="str">
        <f>IF($B2260="", "", IF(COUNTIF(BR2260:$BY2260, "")=BQ$8, IF(R2260="", "", R2260), ""))</f>
        <v/>
      </c>
      <c r="BR2260" s="61" t="str">
        <f>IF($B2260="", "", IF(COUNTIF(BS2260:$BY2260, "")=BR$8, IF(S2260="", "", S2260), ""))</f>
        <v/>
      </c>
      <c r="BS2260" s="61" t="str">
        <f>IF($B2260="", "", IF(COUNTIF(BT2260:$BY2260, "")=BS$8, IF(T2260="", "", T2260), ""))</f>
        <v/>
      </c>
      <c r="BT2260" s="61" t="str">
        <f>IF($B2260="", "", IF(COUNTIF(BU2260:$BY2260, "")=BT$8, IF(U2260="", "", U2260), ""))</f>
        <v/>
      </c>
      <c r="BU2260" s="61" t="str">
        <f>IF($B2260="", "", IF(COUNTIF(BV2260:$BY2260, "")=BU$8, IF(V2260="", "", V2260), ""))</f>
        <v/>
      </c>
      <c r="BV2260" s="61" t="str">
        <f>IF($B2260="", "", IF(COUNTIF(BW2260:$BY2260, "")=BV$8, IF(W2260="", "", W2260), ""))</f>
        <v/>
      </c>
      <c r="BW2260" s="61" t="str">
        <f>IF($B2260="", "", IF(COUNTIF(BX2260:$BY2260, "")=BW$8, IF(X2260="", "", X2260), ""))</f>
        <v/>
      </c>
      <c r="BX2260" s="61" t="str">
        <f>IF($B2260="", "", IF(COUNTIF(BY2260:$BY2260, "")=BX$8, IF(Y2260="", "", Y2260), ""))</f>
        <v/>
      </c>
      <c r="BY2260" s="50" t="str">
        <f t="shared" si="935"/>
        <v/>
      </c>
      <c r="CA2260" s="6" t="str">
        <f t="shared" si="936"/>
        <v/>
      </c>
      <c r="CB2260" s="6" t="str">
        <f>IF(CA2260="", "", RANK(CA2260, $CA$9:$CA$2508, 0)+COUNTIF($CA$9:CA2260, CA2260)-1)</f>
        <v/>
      </c>
    </row>
    <row r="2261" spans="1:80" x14ac:dyDescent="0.25">
      <c r="A2261" s="22"/>
      <c r="B2261" s="121" t="str">
        <f>IF('Stock Details'!B2260="", "", 'Stock Details'!B2260)</f>
        <v/>
      </c>
      <c r="C2261" s="22"/>
      <c r="D2261" s="130"/>
      <c r="E2261" s="122"/>
      <c r="F2261" s="131"/>
      <c r="G2261" s="22"/>
      <c r="H2261" s="130" t="str">
        <f t="shared" si="921"/>
        <v/>
      </c>
      <c r="I2261" s="122"/>
      <c r="J2261" s="131"/>
      <c r="K2261" s="22"/>
      <c r="L2261" s="130" t="str">
        <f t="shared" si="922"/>
        <v/>
      </c>
      <c r="M2261" s="122"/>
      <c r="N2261" s="131"/>
      <c r="O2261" s="22"/>
      <c r="P2261" s="130" t="str">
        <f t="shared" si="923"/>
        <v/>
      </c>
      <c r="Q2261" s="122"/>
      <c r="R2261" s="131"/>
      <c r="S2261" s="22"/>
      <c r="T2261" s="130" t="str">
        <f t="shared" si="924"/>
        <v/>
      </c>
      <c r="U2261" s="122"/>
      <c r="V2261" s="131"/>
      <c r="W2261" s="22"/>
      <c r="X2261" s="130" t="str">
        <f t="shared" si="925"/>
        <v/>
      </c>
      <c r="Y2261" s="122"/>
      <c r="Z2261" s="131"/>
      <c r="AA2261" s="22"/>
      <c r="AC2261" s="6" t="str">
        <f t="shared" si="926"/>
        <v/>
      </c>
      <c r="AE2261" s="6" t="str">
        <f t="shared" si="927"/>
        <v/>
      </c>
      <c r="AF2261" s="6" t="str">
        <f t="shared" si="928"/>
        <v/>
      </c>
      <c r="AG2261" s="6" t="str">
        <f t="shared" si="929"/>
        <v/>
      </c>
      <c r="AH2261" s="6" t="str">
        <f t="shared" si="930"/>
        <v/>
      </c>
      <c r="AI2261" s="6" t="str">
        <f t="shared" si="931"/>
        <v/>
      </c>
      <c r="AJ2261" s="6" t="str">
        <f t="shared" si="932"/>
        <v/>
      </c>
      <c r="AL2261" s="9" t="str">
        <f>IF('Stock Details'!F2260="", "", 'Stock Details'!F2260)</f>
        <v/>
      </c>
      <c r="AM2261" s="9" t="str">
        <f>IF('Stock Details'!G2260="", "", 'Stock Details'!G2260)</f>
        <v/>
      </c>
      <c r="AO2261" s="59" t="str">
        <f t="shared" si="933"/>
        <v/>
      </c>
      <c r="AP2261" s="59" t="str">
        <f t="shared" si="911"/>
        <v/>
      </c>
      <c r="AQ2261" s="59" t="str">
        <f t="shared" si="912"/>
        <v/>
      </c>
      <c r="AR2261" s="59" t="str">
        <f t="shared" si="913"/>
        <v/>
      </c>
      <c r="AS2261" s="59" t="str">
        <f t="shared" si="914"/>
        <v/>
      </c>
      <c r="AT2261" s="59" t="str">
        <f t="shared" si="915"/>
        <v/>
      </c>
      <c r="AV2261" s="59" t="str">
        <f t="shared" si="934"/>
        <v/>
      </c>
      <c r="AW2261" s="59" t="str">
        <f t="shared" si="916"/>
        <v/>
      </c>
      <c r="AX2261" s="59" t="str">
        <f t="shared" si="917"/>
        <v/>
      </c>
      <c r="AY2261" s="59" t="str">
        <f t="shared" si="918"/>
        <v/>
      </c>
      <c r="AZ2261" s="59" t="str">
        <f t="shared" si="919"/>
        <v/>
      </c>
      <c r="BA2261" s="59" t="str">
        <f t="shared" si="920"/>
        <v/>
      </c>
      <c r="BC2261" s="49" t="str">
        <f>IF($B2261="", "", IF(COUNTIF(BD2261:$BY2261, "")=BC$8, IF(D2261="", "", D2261), ""))</f>
        <v/>
      </c>
      <c r="BD2261" s="61" t="str">
        <f>IF($B2261="", "", IF(COUNTIF(BE2261:$BY2261, "")=BD$8, IF(E2261="", "", E2261), ""))</f>
        <v/>
      </c>
      <c r="BE2261" s="61" t="str">
        <f>IF($B2261="", "", IF(COUNTIF(BF2261:$BY2261, "")=BE$8, IF(F2261="", "", F2261), ""))</f>
        <v/>
      </c>
      <c r="BF2261" s="61" t="str">
        <f>IF($B2261="", "", IF(COUNTIF(BG2261:$BY2261, "")=BF$8, IF(G2261="", "", G2261), ""))</f>
        <v/>
      </c>
      <c r="BG2261" s="61" t="str">
        <f>IF($B2261="", "", IF(COUNTIF(BH2261:$BY2261, "")=BG$8, IF(H2261="", "", H2261), ""))</f>
        <v/>
      </c>
      <c r="BH2261" s="61" t="str">
        <f>IF($B2261="", "", IF(COUNTIF(BI2261:$BY2261, "")=BH$8, IF(I2261="", "", I2261), ""))</f>
        <v/>
      </c>
      <c r="BI2261" s="61" t="str">
        <f>IF($B2261="", "", IF(COUNTIF(BJ2261:$BY2261, "")=BI$8, IF(J2261="", "", J2261), ""))</f>
        <v/>
      </c>
      <c r="BJ2261" s="61" t="str">
        <f>IF($B2261="", "", IF(COUNTIF(BK2261:$BY2261, "")=BJ$8, IF(K2261="", "", K2261), ""))</f>
        <v/>
      </c>
      <c r="BK2261" s="61" t="str">
        <f>IF($B2261="", "", IF(COUNTIF(BL2261:$BY2261, "")=BK$8, IF(L2261="", "", L2261), ""))</f>
        <v/>
      </c>
      <c r="BL2261" s="61" t="str">
        <f>IF($B2261="", "", IF(COUNTIF(BM2261:$BY2261, "")=BL$8, IF(M2261="", "", M2261), ""))</f>
        <v/>
      </c>
      <c r="BM2261" s="61" t="str">
        <f>IF($B2261="", "", IF(COUNTIF(BN2261:$BY2261, "")=BM$8, IF(N2261="", "", N2261), ""))</f>
        <v/>
      </c>
      <c r="BN2261" s="61" t="str">
        <f>IF($B2261="", "", IF(COUNTIF(BO2261:$BY2261, "")=BN$8, IF(O2261="", "", O2261), ""))</f>
        <v/>
      </c>
      <c r="BO2261" s="61" t="str">
        <f>IF($B2261="", "", IF(COUNTIF(BP2261:$BY2261, "")=BO$8, IF(P2261="", "", P2261), ""))</f>
        <v/>
      </c>
      <c r="BP2261" s="61" t="str">
        <f>IF($B2261="", "", IF(COUNTIF(BQ2261:$BY2261, "")=BP$8, IF(Q2261="", "", Q2261), ""))</f>
        <v/>
      </c>
      <c r="BQ2261" s="61" t="str">
        <f>IF($B2261="", "", IF(COUNTIF(BR2261:$BY2261, "")=BQ$8, IF(R2261="", "", R2261), ""))</f>
        <v/>
      </c>
      <c r="BR2261" s="61" t="str">
        <f>IF($B2261="", "", IF(COUNTIF(BS2261:$BY2261, "")=BR$8, IF(S2261="", "", S2261), ""))</f>
        <v/>
      </c>
      <c r="BS2261" s="61" t="str">
        <f>IF($B2261="", "", IF(COUNTIF(BT2261:$BY2261, "")=BS$8, IF(T2261="", "", T2261), ""))</f>
        <v/>
      </c>
      <c r="BT2261" s="61" t="str">
        <f>IF($B2261="", "", IF(COUNTIF(BU2261:$BY2261, "")=BT$8, IF(U2261="", "", U2261), ""))</f>
        <v/>
      </c>
      <c r="BU2261" s="61" t="str">
        <f>IF($B2261="", "", IF(COUNTIF(BV2261:$BY2261, "")=BU$8, IF(V2261="", "", V2261), ""))</f>
        <v/>
      </c>
      <c r="BV2261" s="61" t="str">
        <f>IF($B2261="", "", IF(COUNTIF(BW2261:$BY2261, "")=BV$8, IF(W2261="", "", W2261), ""))</f>
        <v/>
      </c>
      <c r="BW2261" s="61" t="str">
        <f>IF($B2261="", "", IF(COUNTIF(BX2261:$BY2261, "")=BW$8, IF(X2261="", "", X2261), ""))</f>
        <v/>
      </c>
      <c r="BX2261" s="61" t="str">
        <f>IF($B2261="", "", IF(COUNTIF(BY2261:$BY2261, "")=BX$8, IF(Y2261="", "", Y2261), ""))</f>
        <v/>
      </c>
      <c r="BY2261" s="50" t="str">
        <f t="shared" si="935"/>
        <v/>
      </c>
      <c r="CA2261" s="6" t="str">
        <f t="shared" si="936"/>
        <v/>
      </c>
      <c r="CB2261" s="6" t="str">
        <f>IF(CA2261="", "", RANK(CA2261, $CA$9:$CA$2508, 0)+COUNTIF($CA$9:CA2261, CA2261)-1)</f>
        <v/>
      </c>
    </row>
    <row r="2262" spans="1:80" x14ac:dyDescent="0.25">
      <c r="A2262" s="22"/>
      <c r="B2262" s="121" t="str">
        <f>IF('Stock Details'!B2261="", "", 'Stock Details'!B2261)</f>
        <v/>
      </c>
      <c r="C2262" s="22"/>
      <c r="D2262" s="130"/>
      <c r="E2262" s="122"/>
      <c r="F2262" s="131"/>
      <c r="G2262" s="22"/>
      <c r="H2262" s="130" t="str">
        <f t="shared" si="921"/>
        <v/>
      </c>
      <c r="I2262" s="122"/>
      <c r="J2262" s="131"/>
      <c r="K2262" s="22"/>
      <c r="L2262" s="130" t="str">
        <f t="shared" si="922"/>
        <v/>
      </c>
      <c r="M2262" s="122"/>
      <c r="N2262" s="131"/>
      <c r="O2262" s="22"/>
      <c r="P2262" s="130" t="str">
        <f t="shared" si="923"/>
        <v/>
      </c>
      <c r="Q2262" s="122"/>
      <c r="R2262" s="131"/>
      <c r="S2262" s="22"/>
      <c r="T2262" s="130" t="str">
        <f t="shared" si="924"/>
        <v/>
      </c>
      <c r="U2262" s="122"/>
      <c r="V2262" s="131"/>
      <c r="W2262" s="22"/>
      <c r="X2262" s="130" t="str">
        <f t="shared" si="925"/>
        <v/>
      </c>
      <c r="Y2262" s="122"/>
      <c r="Z2262" s="131"/>
      <c r="AA2262" s="22"/>
      <c r="AC2262" s="6" t="str">
        <f t="shared" si="926"/>
        <v/>
      </c>
      <c r="AE2262" s="6" t="str">
        <f t="shared" si="927"/>
        <v/>
      </c>
      <c r="AF2262" s="6" t="str">
        <f t="shared" si="928"/>
        <v/>
      </c>
      <c r="AG2262" s="6" t="str">
        <f t="shared" si="929"/>
        <v/>
      </c>
      <c r="AH2262" s="6" t="str">
        <f t="shared" si="930"/>
        <v/>
      </c>
      <c r="AI2262" s="6" t="str">
        <f t="shared" si="931"/>
        <v/>
      </c>
      <c r="AJ2262" s="6" t="str">
        <f t="shared" si="932"/>
        <v/>
      </c>
      <c r="AL2262" s="9" t="str">
        <f>IF('Stock Details'!F2261="", "", 'Stock Details'!F2261)</f>
        <v/>
      </c>
      <c r="AM2262" s="9" t="str">
        <f>IF('Stock Details'!G2261="", "", 'Stock Details'!G2261)</f>
        <v/>
      </c>
      <c r="AO2262" s="59" t="str">
        <f t="shared" si="933"/>
        <v/>
      </c>
      <c r="AP2262" s="59" t="str">
        <f t="shared" si="911"/>
        <v/>
      </c>
      <c r="AQ2262" s="59" t="str">
        <f t="shared" si="912"/>
        <v/>
      </c>
      <c r="AR2262" s="59" t="str">
        <f t="shared" si="913"/>
        <v/>
      </c>
      <c r="AS2262" s="59" t="str">
        <f t="shared" si="914"/>
        <v/>
      </c>
      <c r="AT2262" s="59" t="str">
        <f t="shared" si="915"/>
        <v/>
      </c>
      <c r="AV2262" s="59" t="str">
        <f t="shared" si="934"/>
        <v/>
      </c>
      <c r="AW2262" s="59" t="str">
        <f t="shared" si="916"/>
        <v/>
      </c>
      <c r="AX2262" s="59" t="str">
        <f t="shared" si="917"/>
        <v/>
      </c>
      <c r="AY2262" s="59" t="str">
        <f t="shared" si="918"/>
        <v/>
      </c>
      <c r="AZ2262" s="59" t="str">
        <f t="shared" si="919"/>
        <v/>
      </c>
      <c r="BA2262" s="59" t="str">
        <f t="shared" si="920"/>
        <v/>
      </c>
      <c r="BC2262" s="49" t="str">
        <f>IF($B2262="", "", IF(COUNTIF(BD2262:$BY2262, "")=BC$8, IF(D2262="", "", D2262), ""))</f>
        <v/>
      </c>
      <c r="BD2262" s="61" t="str">
        <f>IF($B2262="", "", IF(COUNTIF(BE2262:$BY2262, "")=BD$8, IF(E2262="", "", E2262), ""))</f>
        <v/>
      </c>
      <c r="BE2262" s="61" t="str">
        <f>IF($B2262="", "", IF(COUNTIF(BF2262:$BY2262, "")=BE$8, IF(F2262="", "", F2262), ""))</f>
        <v/>
      </c>
      <c r="BF2262" s="61" t="str">
        <f>IF($B2262="", "", IF(COUNTIF(BG2262:$BY2262, "")=BF$8, IF(G2262="", "", G2262), ""))</f>
        <v/>
      </c>
      <c r="BG2262" s="61" t="str">
        <f>IF($B2262="", "", IF(COUNTIF(BH2262:$BY2262, "")=BG$8, IF(H2262="", "", H2262), ""))</f>
        <v/>
      </c>
      <c r="BH2262" s="61" t="str">
        <f>IF($B2262="", "", IF(COUNTIF(BI2262:$BY2262, "")=BH$8, IF(I2262="", "", I2262), ""))</f>
        <v/>
      </c>
      <c r="BI2262" s="61" t="str">
        <f>IF($B2262="", "", IF(COUNTIF(BJ2262:$BY2262, "")=BI$8, IF(J2262="", "", J2262), ""))</f>
        <v/>
      </c>
      <c r="BJ2262" s="61" t="str">
        <f>IF($B2262="", "", IF(COUNTIF(BK2262:$BY2262, "")=BJ$8, IF(K2262="", "", K2262), ""))</f>
        <v/>
      </c>
      <c r="BK2262" s="61" t="str">
        <f>IF($B2262="", "", IF(COUNTIF(BL2262:$BY2262, "")=BK$8, IF(L2262="", "", L2262), ""))</f>
        <v/>
      </c>
      <c r="BL2262" s="61" t="str">
        <f>IF($B2262="", "", IF(COUNTIF(BM2262:$BY2262, "")=BL$8, IF(M2262="", "", M2262), ""))</f>
        <v/>
      </c>
      <c r="BM2262" s="61" t="str">
        <f>IF($B2262="", "", IF(COUNTIF(BN2262:$BY2262, "")=BM$8, IF(N2262="", "", N2262), ""))</f>
        <v/>
      </c>
      <c r="BN2262" s="61" t="str">
        <f>IF($B2262="", "", IF(COUNTIF(BO2262:$BY2262, "")=BN$8, IF(O2262="", "", O2262), ""))</f>
        <v/>
      </c>
      <c r="BO2262" s="61" t="str">
        <f>IF($B2262="", "", IF(COUNTIF(BP2262:$BY2262, "")=BO$8, IF(P2262="", "", P2262), ""))</f>
        <v/>
      </c>
      <c r="BP2262" s="61" t="str">
        <f>IF($B2262="", "", IF(COUNTIF(BQ2262:$BY2262, "")=BP$8, IF(Q2262="", "", Q2262), ""))</f>
        <v/>
      </c>
      <c r="BQ2262" s="61" t="str">
        <f>IF($B2262="", "", IF(COUNTIF(BR2262:$BY2262, "")=BQ$8, IF(R2262="", "", R2262), ""))</f>
        <v/>
      </c>
      <c r="BR2262" s="61" t="str">
        <f>IF($B2262="", "", IF(COUNTIF(BS2262:$BY2262, "")=BR$8, IF(S2262="", "", S2262), ""))</f>
        <v/>
      </c>
      <c r="BS2262" s="61" t="str">
        <f>IF($B2262="", "", IF(COUNTIF(BT2262:$BY2262, "")=BS$8, IF(T2262="", "", T2262), ""))</f>
        <v/>
      </c>
      <c r="BT2262" s="61" t="str">
        <f>IF($B2262="", "", IF(COUNTIF(BU2262:$BY2262, "")=BT$8, IF(U2262="", "", U2262), ""))</f>
        <v/>
      </c>
      <c r="BU2262" s="61" t="str">
        <f>IF($B2262="", "", IF(COUNTIF(BV2262:$BY2262, "")=BU$8, IF(V2262="", "", V2262), ""))</f>
        <v/>
      </c>
      <c r="BV2262" s="61" t="str">
        <f>IF($B2262="", "", IF(COUNTIF(BW2262:$BY2262, "")=BV$8, IF(W2262="", "", W2262), ""))</f>
        <v/>
      </c>
      <c r="BW2262" s="61" t="str">
        <f>IF($B2262="", "", IF(COUNTIF(BX2262:$BY2262, "")=BW$8, IF(X2262="", "", X2262), ""))</f>
        <v/>
      </c>
      <c r="BX2262" s="61" t="str">
        <f>IF($B2262="", "", IF(COUNTIF(BY2262:$BY2262, "")=BX$8, IF(Y2262="", "", Y2262), ""))</f>
        <v/>
      </c>
      <c r="BY2262" s="50" t="str">
        <f t="shared" si="935"/>
        <v/>
      </c>
      <c r="CA2262" s="6" t="str">
        <f t="shared" si="936"/>
        <v/>
      </c>
      <c r="CB2262" s="6" t="str">
        <f>IF(CA2262="", "", RANK(CA2262, $CA$9:$CA$2508, 0)+COUNTIF($CA$9:CA2262, CA2262)-1)</f>
        <v/>
      </c>
    </row>
    <row r="2263" spans="1:80" x14ac:dyDescent="0.25">
      <c r="A2263" s="22"/>
      <c r="B2263" s="121" t="str">
        <f>IF('Stock Details'!B2262="", "", 'Stock Details'!B2262)</f>
        <v/>
      </c>
      <c r="C2263" s="22"/>
      <c r="D2263" s="130"/>
      <c r="E2263" s="122"/>
      <c r="F2263" s="131"/>
      <c r="G2263" s="22"/>
      <c r="H2263" s="130" t="str">
        <f t="shared" si="921"/>
        <v/>
      </c>
      <c r="I2263" s="122"/>
      <c r="J2263" s="131"/>
      <c r="K2263" s="22"/>
      <c r="L2263" s="130" t="str">
        <f t="shared" si="922"/>
        <v/>
      </c>
      <c r="M2263" s="122"/>
      <c r="N2263" s="131"/>
      <c r="O2263" s="22"/>
      <c r="P2263" s="130" t="str">
        <f t="shared" si="923"/>
        <v/>
      </c>
      <c r="Q2263" s="122"/>
      <c r="R2263" s="131"/>
      <c r="S2263" s="22"/>
      <c r="T2263" s="130" t="str">
        <f t="shared" si="924"/>
        <v/>
      </c>
      <c r="U2263" s="122"/>
      <c r="V2263" s="131"/>
      <c r="W2263" s="22"/>
      <c r="X2263" s="130" t="str">
        <f t="shared" si="925"/>
        <v/>
      </c>
      <c r="Y2263" s="122"/>
      <c r="Z2263" s="131"/>
      <c r="AA2263" s="22"/>
      <c r="AC2263" s="6" t="str">
        <f t="shared" si="926"/>
        <v/>
      </c>
      <c r="AE2263" s="6" t="str">
        <f t="shared" si="927"/>
        <v/>
      </c>
      <c r="AF2263" s="6" t="str">
        <f t="shared" si="928"/>
        <v/>
      </c>
      <c r="AG2263" s="6" t="str">
        <f t="shared" si="929"/>
        <v/>
      </c>
      <c r="AH2263" s="6" t="str">
        <f t="shared" si="930"/>
        <v/>
      </c>
      <c r="AI2263" s="6" t="str">
        <f t="shared" si="931"/>
        <v/>
      </c>
      <c r="AJ2263" s="6" t="str">
        <f t="shared" si="932"/>
        <v/>
      </c>
      <c r="AL2263" s="9" t="str">
        <f>IF('Stock Details'!F2262="", "", 'Stock Details'!F2262)</f>
        <v/>
      </c>
      <c r="AM2263" s="9" t="str">
        <f>IF('Stock Details'!G2262="", "", 'Stock Details'!G2262)</f>
        <v/>
      </c>
      <c r="AO2263" s="59" t="str">
        <f t="shared" si="933"/>
        <v/>
      </c>
      <c r="AP2263" s="59" t="str">
        <f t="shared" si="911"/>
        <v/>
      </c>
      <c r="AQ2263" s="59" t="str">
        <f t="shared" si="912"/>
        <v/>
      </c>
      <c r="AR2263" s="59" t="str">
        <f t="shared" si="913"/>
        <v/>
      </c>
      <c r="AS2263" s="59" t="str">
        <f t="shared" si="914"/>
        <v/>
      </c>
      <c r="AT2263" s="59" t="str">
        <f t="shared" si="915"/>
        <v/>
      </c>
      <c r="AV2263" s="59" t="str">
        <f t="shared" si="934"/>
        <v/>
      </c>
      <c r="AW2263" s="59" t="str">
        <f t="shared" si="916"/>
        <v/>
      </c>
      <c r="AX2263" s="59" t="str">
        <f t="shared" si="917"/>
        <v/>
      </c>
      <c r="AY2263" s="59" t="str">
        <f t="shared" si="918"/>
        <v/>
      </c>
      <c r="AZ2263" s="59" t="str">
        <f t="shared" si="919"/>
        <v/>
      </c>
      <c r="BA2263" s="59" t="str">
        <f t="shared" si="920"/>
        <v/>
      </c>
      <c r="BC2263" s="49" t="str">
        <f>IF($B2263="", "", IF(COUNTIF(BD2263:$BY2263, "")=BC$8, IF(D2263="", "", D2263), ""))</f>
        <v/>
      </c>
      <c r="BD2263" s="61" t="str">
        <f>IF($B2263="", "", IF(COUNTIF(BE2263:$BY2263, "")=BD$8, IF(E2263="", "", E2263), ""))</f>
        <v/>
      </c>
      <c r="BE2263" s="61" t="str">
        <f>IF($B2263="", "", IF(COUNTIF(BF2263:$BY2263, "")=BE$8, IF(F2263="", "", F2263), ""))</f>
        <v/>
      </c>
      <c r="BF2263" s="61" t="str">
        <f>IF($B2263="", "", IF(COUNTIF(BG2263:$BY2263, "")=BF$8, IF(G2263="", "", G2263), ""))</f>
        <v/>
      </c>
      <c r="BG2263" s="61" t="str">
        <f>IF($B2263="", "", IF(COUNTIF(BH2263:$BY2263, "")=BG$8, IF(H2263="", "", H2263), ""))</f>
        <v/>
      </c>
      <c r="BH2263" s="61" t="str">
        <f>IF($B2263="", "", IF(COUNTIF(BI2263:$BY2263, "")=BH$8, IF(I2263="", "", I2263), ""))</f>
        <v/>
      </c>
      <c r="BI2263" s="61" t="str">
        <f>IF($B2263="", "", IF(COUNTIF(BJ2263:$BY2263, "")=BI$8, IF(J2263="", "", J2263), ""))</f>
        <v/>
      </c>
      <c r="BJ2263" s="61" t="str">
        <f>IF($B2263="", "", IF(COUNTIF(BK2263:$BY2263, "")=BJ$8, IF(K2263="", "", K2263), ""))</f>
        <v/>
      </c>
      <c r="BK2263" s="61" t="str">
        <f>IF($B2263="", "", IF(COUNTIF(BL2263:$BY2263, "")=BK$8, IF(L2263="", "", L2263), ""))</f>
        <v/>
      </c>
      <c r="BL2263" s="61" t="str">
        <f>IF($B2263="", "", IF(COUNTIF(BM2263:$BY2263, "")=BL$8, IF(M2263="", "", M2263), ""))</f>
        <v/>
      </c>
      <c r="BM2263" s="61" t="str">
        <f>IF($B2263="", "", IF(COUNTIF(BN2263:$BY2263, "")=BM$8, IF(N2263="", "", N2263), ""))</f>
        <v/>
      </c>
      <c r="BN2263" s="61" t="str">
        <f>IF($B2263="", "", IF(COUNTIF(BO2263:$BY2263, "")=BN$8, IF(O2263="", "", O2263), ""))</f>
        <v/>
      </c>
      <c r="BO2263" s="61" t="str">
        <f>IF($B2263="", "", IF(COUNTIF(BP2263:$BY2263, "")=BO$8, IF(P2263="", "", P2263), ""))</f>
        <v/>
      </c>
      <c r="BP2263" s="61" t="str">
        <f>IF($B2263="", "", IF(COUNTIF(BQ2263:$BY2263, "")=BP$8, IF(Q2263="", "", Q2263), ""))</f>
        <v/>
      </c>
      <c r="BQ2263" s="61" t="str">
        <f>IF($B2263="", "", IF(COUNTIF(BR2263:$BY2263, "")=BQ$8, IF(R2263="", "", R2263), ""))</f>
        <v/>
      </c>
      <c r="BR2263" s="61" t="str">
        <f>IF($B2263="", "", IF(COUNTIF(BS2263:$BY2263, "")=BR$8, IF(S2263="", "", S2263), ""))</f>
        <v/>
      </c>
      <c r="BS2263" s="61" t="str">
        <f>IF($B2263="", "", IF(COUNTIF(BT2263:$BY2263, "")=BS$8, IF(T2263="", "", T2263), ""))</f>
        <v/>
      </c>
      <c r="BT2263" s="61" t="str">
        <f>IF($B2263="", "", IF(COUNTIF(BU2263:$BY2263, "")=BT$8, IF(U2263="", "", U2263), ""))</f>
        <v/>
      </c>
      <c r="BU2263" s="61" t="str">
        <f>IF($B2263="", "", IF(COUNTIF(BV2263:$BY2263, "")=BU$8, IF(V2263="", "", V2263), ""))</f>
        <v/>
      </c>
      <c r="BV2263" s="61" t="str">
        <f>IF($B2263="", "", IF(COUNTIF(BW2263:$BY2263, "")=BV$8, IF(W2263="", "", W2263), ""))</f>
        <v/>
      </c>
      <c r="BW2263" s="61" t="str">
        <f>IF($B2263="", "", IF(COUNTIF(BX2263:$BY2263, "")=BW$8, IF(X2263="", "", X2263), ""))</f>
        <v/>
      </c>
      <c r="BX2263" s="61" t="str">
        <f>IF($B2263="", "", IF(COUNTIF(BY2263:$BY2263, "")=BX$8, IF(Y2263="", "", Y2263), ""))</f>
        <v/>
      </c>
      <c r="BY2263" s="50" t="str">
        <f t="shared" si="935"/>
        <v/>
      </c>
      <c r="CA2263" s="6" t="str">
        <f t="shared" si="936"/>
        <v/>
      </c>
      <c r="CB2263" s="6" t="str">
        <f>IF(CA2263="", "", RANK(CA2263, $CA$9:$CA$2508, 0)+COUNTIF($CA$9:CA2263, CA2263)-1)</f>
        <v/>
      </c>
    </row>
    <row r="2264" spans="1:80" x14ac:dyDescent="0.25">
      <c r="A2264" s="22"/>
      <c r="B2264" s="121" t="str">
        <f>IF('Stock Details'!B2263="", "", 'Stock Details'!B2263)</f>
        <v/>
      </c>
      <c r="C2264" s="22"/>
      <c r="D2264" s="130"/>
      <c r="E2264" s="122"/>
      <c r="F2264" s="131"/>
      <c r="G2264" s="22"/>
      <c r="H2264" s="130" t="str">
        <f t="shared" si="921"/>
        <v/>
      </c>
      <c r="I2264" s="122"/>
      <c r="J2264" s="131"/>
      <c r="K2264" s="22"/>
      <c r="L2264" s="130" t="str">
        <f t="shared" si="922"/>
        <v/>
      </c>
      <c r="M2264" s="122"/>
      <c r="N2264" s="131"/>
      <c r="O2264" s="22"/>
      <c r="P2264" s="130" t="str">
        <f t="shared" si="923"/>
        <v/>
      </c>
      <c r="Q2264" s="122"/>
      <c r="R2264" s="131"/>
      <c r="S2264" s="22"/>
      <c r="T2264" s="130" t="str">
        <f t="shared" si="924"/>
        <v/>
      </c>
      <c r="U2264" s="122"/>
      <c r="V2264" s="131"/>
      <c r="W2264" s="22"/>
      <c r="X2264" s="130" t="str">
        <f t="shared" si="925"/>
        <v/>
      </c>
      <c r="Y2264" s="122"/>
      <c r="Z2264" s="131"/>
      <c r="AA2264" s="22"/>
      <c r="AC2264" s="6" t="str">
        <f t="shared" si="926"/>
        <v/>
      </c>
      <c r="AE2264" s="6" t="str">
        <f t="shared" si="927"/>
        <v/>
      </c>
      <c r="AF2264" s="6" t="str">
        <f t="shared" si="928"/>
        <v/>
      </c>
      <c r="AG2264" s="6" t="str">
        <f t="shared" si="929"/>
        <v/>
      </c>
      <c r="AH2264" s="6" t="str">
        <f t="shared" si="930"/>
        <v/>
      </c>
      <c r="AI2264" s="6" t="str">
        <f t="shared" si="931"/>
        <v/>
      </c>
      <c r="AJ2264" s="6" t="str">
        <f t="shared" si="932"/>
        <v/>
      </c>
      <c r="AL2264" s="9" t="str">
        <f>IF('Stock Details'!F2263="", "", 'Stock Details'!F2263)</f>
        <v/>
      </c>
      <c r="AM2264" s="9" t="str">
        <f>IF('Stock Details'!G2263="", "", 'Stock Details'!G2263)</f>
        <v/>
      </c>
      <c r="AO2264" s="59" t="str">
        <f t="shared" si="933"/>
        <v/>
      </c>
      <c r="AP2264" s="59" t="str">
        <f t="shared" si="911"/>
        <v/>
      </c>
      <c r="AQ2264" s="59" t="str">
        <f t="shared" si="912"/>
        <v/>
      </c>
      <c r="AR2264" s="59" t="str">
        <f t="shared" si="913"/>
        <v/>
      </c>
      <c r="AS2264" s="59" t="str">
        <f t="shared" si="914"/>
        <v/>
      </c>
      <c r="AT2264" s="59" t="str">
        <f t="shared" si="915"/>
        <v/>
      </c>
      <c r="AV2264" s="59" t="str">
        <f t="shared" si="934"/>
        <v/>
      </c>
      <c r="AW2264" s="59" t="str">
        <f t="shared" si="916"/>
        <v/>
      </c>
      <c r="AX2264" s="59" t="str">
        <f t="shared" si="917"/>
        <v/>
      </c>
      <c r="AY2264" s="59" t="str">
        <f t="shared" si="918"/>
        <v/>
      </c>
      <c r="AZ2264" s="59" t="str">
        <f t="shared" si="919"/>
        <v/>
      </c>
      <c r="BA2264" s="59" t="str">
        <f t="shared" si="920"/>
        <v/>
      </c>
      <c r="BC2264" s="49" t="str">
        <f>IF($B2264="", "", IF(COUNTIF(BD2264:$BY2264, "")=BC$8, IF(D2264="", "", D2264), ""))</f>
        <v/>
      </c>
      <c r="BD2264" s="61" t="str">
        <f>IF($B2264="", "", IF(COUNTIF(BE2264:$BY2264, "")=BD$8, IF(E2264="", "", E2264), ""))</f>
        <v/>
      </c>
      <c r="BE2264" s="61" t="str">
        <f>IF($B2264="", "", IF(COUNTIF(BF2264:$BY2264, "")=BE$8, IF(F2264="", "", F2264), ""))</f>
        <v/>
      </c>
      <c r="BF2264" s="61" t="str">
        <f>IF($B2264="", "", IF(COUNTIF(BG2264:$BY2264, "")=BF$8, IF(G2264="", "", G2264), ""))</f>
        <v/>
      </c>
      <c r="BG2264" s="61" t="str">
        <f>IF($B2264="", "", IF(COUNTIF(BH2264:$BY2264, "")=BG$8, IF(H2264="", "", H2264), ""))</f>
        <v/>
      </c>
      <c r="BH2264" s="61" t="str">
        <f>IF($B2264="", "", IF(COUNTIF(BI2264:$BY2264, "")=BH$8, IF(I2264="", "", I2264), ""))</f>
        <v/>
      </c>
      <c r="BI2264" s="61" t="str">
        <f>IF($B2264="", "", IF(COUNTIF(BJ2264:$BY2264, "")=BI$8, IF(J2264="", "", J2264), ""))</f>
        <v/>
      </c>
      <c r="BJ2264" s="61" t="str">
        <f>IF($B2264="", "", IF(COUNTIF(BK2264:$BY2264, "")=BJ$8, IF(K2264="", "", K2264), ""))</f>
        <v/>
      </c>
      <c r="BK2264" s="61" t="str">
        <f>IF($B2264="", "", IF(COUNTIF(BL2264:$BY2264, "")=BK$8, IF(L2264="", "", L2264), ""))</f>
        <v/>
      </c>
      <c r="BL2264" s="61" t="str">
        <f>IF($B2264="", "", IF(COUNTIF(BM2264:$BY2264, "")=BL$8, IF(M2264="", "", M2264), ""))</f>
        <v/>
      </c>
      <c r="BM2264" s="61" t="str">
        <f>IF($B2264="", "", IF(COUNTIF(BN2264:$BY2264, "")=BM$8, IF(N2264="", "", N2264), ""))</f>
        <v/>
      </c>
      <c r="BN2264" s="61" t="str">
        <f>IF($B2264="", "", IF(COUNTIF(BO2264:$BY2264, "")=BN$8, IF(O2264="", "", O2264), ""))</f>
        <v/>
      </c>
      <c r="BO2264" s="61" t="str">
        <f>IF($B2264="", "", IF(COUNTIF(BP2264:$BY2264, "")=BO$8, IF(P2264="", "", P2264), ""))</f>
        <v/>
      </c>
      <c r="BP2264" s="61" t="str">
        <f>IF($B2264="", "", IF(COUNTIF(BQ2264:$BY2264, "")=BP$8, IF(Q2264="", "", Q2264), ""))</f>
        <v/>
      </c>
      <c r="BQ2264" s="61" t="str">
        <f>IF($B2264="", "", IF(COUNTIF(BR2264:$BY2264, "")=BQ$8, IF(R2264="", "", R2264), ""))</f>
        <v/>
      </c>
      <c r="BR2264" s="61" t="str">
        <f>IF($B2264="", "", IF(COUNTIF(BS2264:$BY2264, "")=BR$8, IF(S2264="", "", S2264), ""))</f>
        <v/>
      </c>
      <c r="BS2264" s="61" t="str">
        <f>IF($B2264="", "", IF(COUNTIF(BT2264:$BY2264, "")=BS$8, IF(T2264="", "", T2264), ""))</f>
        <v/>
      </c>
      <c r="BT2264" s="61" t="str">
        <f>IF($B2264="", "", IF(COUNTIF(BU2264:$BY2264, "")=BT$8, IF(U2264="", "", U2264), ""))</f>
        <v/>
      </c>
      <c r="BU2264" s="61" t="str">
        <f>IF($B2264="", "", IF(COUNTIF(BV2264:$BY2264, "")=BU$8, IF(V2264="", "", V2264), ""))</f>
        <v/>
      </c>
      <c r="BV2264" s="61" t="str">
        <f>IF($B2264="", "", IF(COUNTIF(BW2264:$BY2264, "")=BV$8, IF(W2264="", "", W2264), ""))</f>
        <v/>
      </c>
      <c r="BW2264" s="61" t="str">
        <f>IF($B2264="", "", IF(COUNTIF(BX2264:$BY2264, "")=BW$8, IF(X2264="", "", X2264), ""))</f>
        <v/>
      </c>
      <c r="BX2264" s="61" t="str">
        <f>IF($B2264="", "", IF(COUNTIF(BY2264:$BY2264, "")=BX$8, IF(Y2264="", "", Y2264), ""))</f>
        <v/>
      </c>
      <c r="BY2264" s="50" t="str">
        <f t="shared" si="935"/>
        <v/>
      </c>
      <c r="CA2264" s="6" t="str">
        <f t="shared" si="936"/>
        <v/>
      </c>
      <c r="CB2264" s="6" t="str">
        <f>IF(CA2264="", "", RANK(CA2264, $CA$9:$CA$2508, 0)+COUNTIF($CA$9:CA2264, CA2264)-1)</f>
        <v/>
      </c>
    </row>
    <row r="2265" spans="1:80" x14ac:dyDescent="0.25">
      <c r="A2265" s="22"/>
      <c r="B2265" s="121" t="str">
        <f>IF('Stock Details'!B2264="", "", 'Stock Details'!B2264)</f>
        <v/>
      </c>
      <c r="C2265" s="22"/>
      <c r="D2265" s="130"/>
      <c r="E2265" s="122"/>
      <c r="F2265" s="131"/>
      <c r="G2265" s="22"/>
      <c r="H2265" s="130" t="str">
        <f t="shared" si="921"/>
        <v/>
      </c>
      <c r="I2265" s="122"/>
      <c r="J2265" s="131"/>
      <c r="K2265" s="22"/>
      <c r="L2265" s="130" t="str">
        <f t="shared" si="922"/>
        <v/>
      </c>
      <c r="M2265" s="122"/>
      <c r="N2265" s="131"/>
      <c r="O2265" s="22"/>
      <c r="P2265" s="130" t="str">
        <f t="shared" si="923"/>
        <v/>
      </c>
      <c r="Q2265" s="122"/>
      <c r="R2265" s="131"/>
      <c r="S2265" s="22"/>
      <c r="T2265" s="130" t="str">
        <f t="shared" si="924"/>
        <v/>
      </c>
      <c r="U2265" s="122"/>
      <c r="V2265" s="131"/>
      <c r="W2265" s="22"/>
      <c r="X2265" s="130" t="str">
        <f t="shared" si="925"/>
        <v/>
      </c>
      <c r="Y2265" s="122"/>
      <c r="Z2265" s="131"/>
      <c r="AA2265" s="22"/>
      <c r="AC2265" s="6" t="str">
        <f t="shared" si="926"/>
        <v/>
      </c>
      <c r="AE2265" s="6" t="str">
        <f t="shared" si="927"/>
        <v/>
      </c>
      <c r="AF2265" s="6" t="str">
        <f t="shared" si="928"/>
        <v/>
      </c>
      <c r="AG2265" s="6" t="str">
        <f t="shared" si="929"/>
        <v/>
      </c>
      <c r="AH2265" s="6" t="str">
        <f t="shared" si="930"/>
        <v/>
      </c>
      <c r="AI2265" s="6" t="str">
        <f t="shared" si="931"/>
        <v/>
      </c>
      <c r="AJ2265" s="6" t="str">
        <f t="shared" si="932"/>
        <v/>
      </c>
      <c r="AL2265" s="9" t="str">
        <f>IF('Stock Details'!F2264="", "", 'Stock Details'!F2264)</f>
        <v/>
      </c>
      <c r="AM2265" s="9" t="str">
        <f>IF('Stock Details'!G2264="", "", 'Stock Details'!G2264)</f>
        <v/>
      </c>
      <c r="AO2265" s="59" t="str">
        <f t="shared" si="933"/>
        <v/>
      </c>
      <c r="AP2265" s="59" t="str">
        <f t="shared" ref="AP2265:AP2328" si="937">IF(AF2265="", "", AF2265*$AL2265)</f>
        <v/>
      </c>
      <c r="AQ2265" s="59" t="str">
        <f t="shared" ref="AQ2265:AQ2328" si="938">IF(AG2265="", "", AG2265*$AL2265)</f>
        <v/>
      </c>
      <c r="AR2265" s="59" t="str">
        <f t="shared" ref="AR2265:AR2328" si="939">IF(AH2265="", "", AH2265*$AL2265)</f>
        <v/>
      </c>
      <c r="AS2265" s="59" t="str">
        <f t="shared" ref="AS2265:AS2328" si="940">IF(AI2265="", "", AI2265*$AL2265)</f>
        <v/>
      </c>
      <c r="AT2265" s="59" t="str">
        <f t="shared" ref="AT2265:AT2328" si="941">IF(AJ2265="", "", AJ2265*$AL2265)</f>
        <v/>
      </c>
      <c r="AV2265" s="59" t="str">
        <f t="shared" si="934"/>
        <v/>
      </c>
      <c r="AW2265" s="59" t="str">
        <f t="shared" si="916"/>
        <v/>
      </c>
      <c r="AX2265" s="59" t="str">
        <f t="shared" si="917"/>
        <v/>
      </c>
      <c r="AY2265" s="59" t="str">
        <f t="shared" si="918"/>
        <v/>
      </c>
      <c r="AZ2265" s="59" t="str">
        <f t="shared" si="919"/>
        <v/>
      </c>
      <c r="BA2265" s="59" t="str">
        <f t="shared" si="920"/>
        <v/>
      </c>
      <c r="BC2265" s="49" t="str">
        <f>IF($B2265="", "", IF(COUNTIF(BD2265:$BY2265, "")=BC$8, IF(D2265="", "", D2265), ""))</f>
        <v/>
      </c>
      <c r="BD2265" s="61" t="str">
        <f>IF($B2265="", "", IF(COUNTIF(BE2265:$BY2265, "")=BD$8, IF(E2265="", "", E2265), ""))</f>
        <v/>
      </c>
      <c r="BE2265" s="61" t="str">
        <f>IF($B2265="", "", IF(COUNTIF(BF2265:$BY2265, "")=BE$8, IF(F2265="", "", F2265), ""))</f>
        <v/>
      </c>
      <c r="BF2265" s="61" t="str">
        <f>IF($B2265="", "", IF(COUNTIF(BG2265:$BY2265, "")=BF$8, IF(G2265="", "", G2265), ""))</f>
        <v/>
      </c>
      <c r="BG2265" s="61" t="str">
        <f>IF($B2265="", "", IF(COUNTIF(BH2265:$BY2265, "")=BG$8, IF(H2265="", "", H2265), ""))</f>
        <v/>
      </c>
      <c r="BH2265" s="61" t="str">
        <f>IF($B2265="", "", IF(COUNTIF(BI2265:$BY2265, "")=BH$8, IF(I2265="", "", I2265), ""))</f>
        <v/>
      </c>
      <c r="BI2265" s="61" t="str">
        <f>IF($B2265="", "", IF(COUNTIF(BJ2265:$BY2265, "")=BI$8, IF(J2265="", "", J2265), ""))</f>
        <v/>
      </c>
      <c r="BJ2265" s="61" t="str">
        <f>IF($B2265="", "", IF(COUNTIF(BK2265:$BY2265, "")=BJ$8, IF(K2265="", "", K2265), ""))</f>
        <v/>
      </c>
      <c r="BK2265" s="61" t="str">
        <f>IF($B2265="", "", IF(COUNTIF(BL2265:$BY2265, "")=BK$8, IF(L2265="", "", L2265), ""))</f>
        <v/>
      </c>
      <c r="BL2265" s="61" t="str">
        <f>IF($B2265="", "", IF(COUNTIF(BM2265:$BY2265, "")=BL$8, IF(M2265="", "", M2265), ""))</f>
        <v/>
      </c>
      <c r="BM2265" s="61" t="str">
        <f>IF($B2265="", "", IF(COUNTIF(BN2265:$BY2265, "")=BM$8, IF(N2265="", "", N2265), ""))</f>
        <v/>
      </c>
      <c r="BN2265" s="61" t="str">
        <f>IF($B2265="", "", IF(COUNTIF(BO2265:$BY2265, "")=BN$8, IF(O2265="", "", O2265), ""))</f>
        <v/>
      </c>
      <c r="BO2265" s="61" t="str">
        <f>IF($B2265="", "", IF(COUNTIF(BP2265:$BY2265, "")=BO$8, IF(P2265="", "", P2265), ""))</f>
        <v/>
      </c>
      <c r="BP2265" s="61" t="str">
        <f>IF($B2265="", "", IF(COUNTIF(BQ2265:$BY2265, "")=BP$8, IF(Q2265="", "", Q2265), ""))</f>
        <v/>
      </c>
      <c r="BQ2265" s="61" t="str">
        <f>IF($B2265="", "", IF(COUNTIF(BR2265:$BY2265, "")=BQ$8, IF(R2265="", "", R2265), ""))</f>
        <v/>
      </c>
      <c r="BR2265" s="61" t="str">
        <f>IF($B2265="", "", IF(COUNTIF(BS2265:$BY2265, "")=BR$8, IF(S2265="", "", S2265), ""))</f>
        <v/>
      </c>
      <c r="BS2265" s="61" t="str">
        <f>IF($B2265="", "", IF(COUNTIF(BT2265:$BY2265, "")=BS$8, IF(T2265="", "", T2265), ""))</f>
        <v/>
      </c>
      <c r="BT2265" s="61" t="str">
        <f>IF($B2265="", "", IF(COUNTIF(BU2265:$BY2265, "")=BT$8, IF(U2265="", "", U2265), ""))</f>
        <v/>
      </c>
      <c r="BU2265" s="61" t="str">
        <f>IF($B2265="", "", IF(COUNTIF(BV2265:$BY2265, "")=BU$8, IF(V2265="", "", V2265), ""))</f>
        <v/>
      </c>
      <c r="BV2265" s="61" t="str">
        <f>IF($B2265="", "", IF(COUNTIF(BW2265:$BY2265, "")=BV$8, IF(W2265="", "", W2265), ""))</f>
        <v/>
      </c>
      <c r="BW2265" s="61" t="str">
        <f>IF($B2265="", "", IF(COUNTIF(BX2265:$BY2265, "")=BW$8, IF(X2265="", "", X2265), ""))</f>
        <v/>
      </c>
      <c r="BX2265" s="61" t="str">
        <f>IF($B2265="", "", IF(COUNTIF(BY2265:$BY2265, "")=BX$8, IF(Y2265="", "", Y2265), ""))</f>
        <v/>
      </c>
      <c r="BY2265" s="50" t="str">
        <f t="shared" si="935"/>
        <v/>
      </c>
      <c r="CA2265" s="6" t="str">
        <f t="shared" si="936"/>
        <v/>
      </c>
      <c r="CB2265" s="6" t="str">
        <f>IF(CA2265="", "", RANK(CA2265, $CA$9:$CA$2508, 0)+COUNTIF($CA$9:CA2265, CA2265)-1)</f>
        <v/>
      </c>
    </row>
    <row r="2266" spans="1:80" x14ac:dyDescent="0.25">
      <c r="A2266" s="22"/>
      <c r="B2266" s="121" t="str">
        <f>IF('Stock Details'!B2265="", "", 'Stock Details'!B2265)</f>
        <v/>
      </c>
      <c r="C2266" s="22"/>
      <c r="D2266" s="130"/>
      <c r="E2266" s="122"/>
      <c r="F2266" s="131"/>
      <c r="G2266" s="22"/>
      <c r="H2266" s="130" t="str">
        <f t="shared" si="921"/>
        <v/>
      </c>
      <c r="I2266" s="122"/>
      <c r="J2266" s="131"/>
      <c r="K2266" s="22"/>
      <c r="L2266" s="130" t="str">
        <f t="shared" si="922"/>
        <v/>
      </c>
      <c r="M2266" s="122"/>
      <c r="N2266" s="131"/>
      <c r="O2266" s="22"/>
      <c r="P2266" s="130" t="str">
        <f t="shared" si="923"/>
        <v/>
      </c>
      <c r="Q2266" s="122"/>
      <c r="R2266" s="131"/>
      <c r="S2266" s="22"/>
      <c r="T2266" s="130" t="str">
        <f t="shared" si="924"/>
        <v/>
      </c>
      <c r="U2266" s="122"/>
      <c r="V2266" s="131"/>
      <c r="W2266" s="22"/>
      <c r="X2266" s="130" t="str">
        <f t="shared" si="925"/>
        <v/>
      </c>
      <c r="Y2266" s="122"/>
      <c r="Z2266" s="131"/>
      <c r="AA2266" s="22"/>
      <c r="AC2266" s="6" t="str">
        <f t="shared" si="926"/>
        <v/>
      </c>
      <c r="AE2266" s="6" t="str">
        <f t="shared" si="927"/>
        <v/>
      </c>
      <c r="AF2266" s="6" t="str">
        <f t="shared" si="928"/>
        <v/>
      </c>
      <c r="AG2266" s="6" t="str">
        <f t="shared" si="929"/>
        <v/>
      </c>
      <c r="AH2266" s="6" t="str">
        <f t="shared" si="930"/>
        <v/>
      </c>
      <c r="AI2266" s="6" t="str">
        <f t="shared" si="931"/>
        <v/>
      </c>
      <c r="AJ2266" s="6" t="str">
        <f t="shared" si="932"/>
        <v/>
      </c>
      <c r="AL2266" s="9" t="str">
        <f>IF('Stock Details'!F2265="", "", 'Stock Details'!F2265)</f>
        <v/>
      </c>
      <c r="AM2266" s="9" t="str">
        <f>IF('Stock Details'!G2265="", "", 'Stock Details'!G2265)</f>
        <v/>
      </c>
      <c r="AO2266" s="59" t="str">
        <f t="shared" si="933"/>
        <v/>
      </c>
      <c r="AP2266" s="59" t="str">
        <f t="shared" si="937"/>
        <v/>
      </c>
      <c r="AQ2266" s="59" t="str">
        <f t="shared" si="938"/>
        <v/>
      </c>
      <c r="AR2266" s="59" t="str">
        <f t="shared" si="939"/>
        <v/>
      </c>
      <c r="AS2266" s="59" t="str">
        <f t="shared" si="940"/>
        <v/>
      </c>
      <c r="AT2266" s="59" t="str">
        <f t="shared" si="941"/>
        <v/>
      </c>
      <c r="AV2266" s="59" t="str">
        <f t="shared" si="934"/>
        <v/>
      </c>
      <c r="AW2266" s="59" t="str">
        <f t="shared" si="916"/>
        <v/>
      </c>
      <c r="AX2266" s="59" t="str">
        <f t="shared" si="917"/>
        <v/>
      </c>
      <c r="AY2266" s="59" t="str">
        <f t="shared" si="918"/>
        <v/>
      </c>
      <c r="AZ2266" s="59" t="str">
        <f t="shared" si="919"/>
        <v/>
      </c>
      <c r="BA2266" s="59" t="str">
        <f t="shared" si="920"/>
        <v/>
      </c>
      <c r="BC2266" s="49" t="str">
        <f>IF($B2266="", "", IF(COUNTIF(BD2266:$BY2266, "")=BC$8, IF(D2266="", "", D2266), ""))</f>
        <v/>
      </c>
      <c r="BD2266" s="61" t="str">
        <f>IF($B2266="", "", IF(COUNTIF(BE2266:$BY2266, "")=BD$8, IF(E2266="", "", E2266), ""))</f>
        <v/>
      </c>
      <c r="BE2266" s="61" t="str">
        <f>IF($B2266="", "", IF(COUNTIF(BF2266:$BY2266, "")=BE$8, IF(F2266="", "", F2266), ""))</f>
        <v/>
      </c>
      <c r="BF2266" s="61" t="str">
        <f>IF($B2266="", "", IF(COUNTIF(BG2266:$BY2266, "")=BF$8, IF(G2266="", "", G2266), ""))</f>
        <v/>
      </c>
      <c r="BG2266" s="61" t="str">
        <f>IF($B2266="", "", IF(COUNTIF(BH2266:$BY2266, "")=BG$8, IF(H2266="", "", H2266), ""))</f>
        <v/>
      </c>
      <c r="BH2266" s="61" t="str">
        <f>IF($B2266="", "", IF(COUNTIF(BI2266:$BY2266, "")=BH$8, IF(I2266="", "", I2266), ""))</f>
        <v/>
      </c>
      <c r="BI2266" s="61" t="str">
        <f>IF($B2266="", "", IF(COUNTIF(BJ2266:$BY2266, "")=BI$8, IF(J2266="", "", J2266), ""))</f>
        <v/>
      </c>
      <c r="BJ2266" s="61" t="str">
        <f>IF($B2266="", "", IF(COUNTIF(BK2266:$BY2266, "")=BJ$8, IF(K2266="", "", K2266), ""))</f>
        <v/>
      </c>
      <c r="BK2266" s="61" t="str">
        <f>IF($B2266="", "", IF(COUNTIF(BL2266:$BY2266, "")=BK$8, IF(L2266="", "", L2266), ""))</f>
        <v/>
      </c>
      <c r="BL2266" s="61" t="str">
        <f>IF($B2266="", "", IF(COUNTIF(BM2266:$BY2266, "")=BL$8, IF(M2266="", "", M2266), ""))</f>
        <v/>
      </c>
      <c r="BM2266" s="61" t="str">
        <f>IF($B2266="", "", IF(COUNTIF(BN2266:$BY2266, "")=BM$8, IF(N2266="", "", N2266), ""))</f>
        <v/>
      </c>
      <c r="BN2266" s="61" t="str">
        <f>IF($B2266="", "", IF(COUNTIF(BO2266:$BY2266, "")=BN$8, IF(O2266="", "", O2266), ""))</f>
        <v/>
      </c>
      <c r="BO2266" s="61" t="str">
        <f>IF($B2266="", "", IF(COUNTIF(BP2266:$BY2266, "")=BO$8, IF(P2266="", "", P2266), ""))</f>
        <v/>
      </c>
      <c r="BP2266" s="61" t="str">
        <f>IF($B2266="", "", IF(COUNTIF(BQ2266:$BY2266, "")=BP$8, IF(Q2266="", "", Q2266), ""))</f>
        <v/>
      </c>
      <c r="BQ2266" s="61" t="str">
        <f>IF($B2266="", "", IF(COUNTIF(BR2266:$BY2266, "")=BQ$8, IF(R2266="", "", R2266), ""))</f>
        <v/>
      </c>
      <c r="BR2266" s="61" t="str">
        <f>IF($B2266="", "", IF(COUNTIF(BS2266:$BY2266, "")=BR$8, IF(S2266="", "", S2266), ""))</f>
        <v/>
      </c>
      <c r="BS2266" s="61" t="str">
        <f>IF($B2266="", "", IF(COUNTIF(BT2266:$BY2266, "")=BS$8, IF(T2266="", "", T2266), ""))</f>
        <v/>
      </c>
      <c r="BT2266" s="61" t="str">
        <f>IF($B2266="", "", IF(COUNTIF(BU2266:$BY2266, "")=BT$8, IF(U2266="", "", U2266), ""))</f>
        <v/>
      </c>
      <c r="BU2266" s="61" t="str">
        <f>IF($B2266="", "", IF(COUNTIF(BV2266:$BY2266, "")=BU$8, IF(V2266="", "", V2266), ""))</f>
        <v/>
      </c>
      <c r="BV2266" s="61" t="str">
        <f>IF($B2266="", "", IF(COUNTIF(BW2266:$BY2266, "")=BV$8, IF(W2266="", "", W2266), ""))</f>
        <v/>
      </c>
      <c r="BW2266" s="61" t="str">
        <f>IF($B2266="", "", IF(COUNTIF(BX2266:$BY2266, "")=BW$8, IF(X2266="", "", X2266), ""))</f>
        <v/>
      </c>
      <c r="BX2266" s="61" t="str">
        <f>IF($B2266="", "", IF(COUNTIF(BY2266:$BY2266, "")=BX$8, IF(Y2266="", "", Y2266), ""))</f>
        <v/>
      </c>
      <c r="BY2266" s="50" t="str">
        <f t="shared" si="935"/>
        <v/>
      </c>
      <c r="CA2266" s="6" t="str">
        <f t="shared" si="936"/>
        <v/>
      </c>
      <c r="CB2266" s="6" t="str">
        <f>IF(CA2266="", "", RANK(CA2266, $CA$9:$CA$2508, 0)+COUNTIF($CA$9:CA2266, CA2266)-1)</f>
        <v/>
      </c>
    </row>
    <row r="2267" spans="1:80" x14ac:dyDescent="0.25">
      <c r="A2267" s="22"/>
      <c r="B2267" s="121" t="str">
        <f>IF('Stock Details'!B2266="", "", 'Stock Details'!B2266)</f>
        <v/>
      </c>
      <c r="C2267" s="22"/>
      <c r="D2267" s="130"/>
      <c r="E2267" s="122"/>
      <c r="F2267" s="131"/>
      <c r="G2267" s="22"/>
      <c r="H2267" s="130" t="str">
        <f t="shared" si="921"/>
        <v/>
      </c>
      <c r="I2267" s="122"/>
      <c r="J2267" s="131"/>
      <c r="K2267" s="22"/>
      <c r="L2267" s="130" t="str">
        <f t="shared" si="922"/>
        <v/>
      </c>
      <c r="M2267" s="122"/>
      <c r="N2267" s="131"/>
      <c r="O2267" s="22"/>
      <c r="P2267" s="130" t="str">
        <f t="shared" si="923"/>
        <v/>
      </c>
      <c r="Q2267" s="122"/>
      <c r="R2267" s="131"/>
      <c r="S2267" s="22"/>
      <c r="T2267" s="130" t="str">
        <f t="shared" si="924"/>
        <v/>
      </c>
      <c r="U2267" s="122"/>
      <c r="V2267" s="131"/>
      <c r="W2267" s="22"/>
      <c r="X2267" s="130" t="str">
        <f t="shared" si="925"/>
        <v/>
      </c>
      <c r="Y2267" s="122"/>
      <c r="Z2267" s="131"/>
      <c r="AA2267" s="22"/>
      <c r="AC2267" s="6" t="str">
        <f t="shared" si="926"/>
        <v/>
      </c>
      <c r="AE2267" s="6" t="str">
        <f t="shared" si="927"/>
        <v/>
      </c>
      <c r="AF2267" s="6" t="str">
        <f t="shared" si="928"/>
        <v/>
      </c>
      <c r="AG2267" s="6" t="str">
        <f t="shared" si="929"/>
        <v/>
      </c>
      <c r="AH2267" s="6" t="str">
        <f t="shared" si="930"/>
        <v/>
      </c>
      <c r="AI2267" s="6" t="str">
        <f t="shared" si="931"/>
        <v/>
      </c>
      <c r="AJ2267" s="6" t="str">
        <f t="shared" si="932"/>
        <v/>
      </c>
      <c r="AL2267" s="9" t="str">
        <f>IF('Stock Details'!F2266="", "", 'Stock Details'!F2266)</f>
        <v/>
      </c>
      <c r="AM2267" s="9" t="str">
        <f>IF('Stock Details'!G2266="", "", 'Stock Details'!G2266)</f>
        <v/>
      </c>
      <c r="AO2267" s="59" t="str">
        <f t="shared" si="933"/>
        <v/>
      </c>
      <c r="AP2267" s="59" t="str">
        <f t="shared" si="937"/>
        <v/>
      </c>
      <c r="AQ2267" s="59" t="str">
        <f t="shared" si="938"/>
        <v/>
      </c>
      <c r="AR2267" s="59" t="str">
        <f t="shared" si="939"/>
        <v/>
      </c>
      <c r="AS2267" s="59" t="str">
        <f t="shared" si="940"/>
        <v/>
      </c>
      <c r="AT2267" s="59" t="str">
        <f t="shared" si="941"/>
        <v/>
      </c>
      <c r="AV2267" s="59" t="str">
        <f t="shared" si="934"/>
        <v/>
      </c>
      <c r="AW2267" s="59" t="str">
        <f t="shared" si="916"/>
        <v/>
      </c>
      <c r="AX2267" s="59" t="str">
        <f t="shared" si="917"/>
        <v/>
      </c>
      <c r="AY2267" s="59" t="str">
        <f t="shared" si="918"/>
        <v/>
      </c>
      <c r="AZ2267" s="59" t="str">
        <f t="shared" si="919"/>
        <v/>
      </c>
      <c r="BA2267" s="59" t="str">
        <f t="shared" si="920"/>
        <v/>
      </c>
      <c r="BC2267" s="49" t="str">
        <f>IF($B2267="", "", IF(COUNTIF(BD2267:$BY2267, "")=BC$8, IF(D2267="", "", D2267), ""))</f>
        <v/>
      </c>
      <c r="BD2267" s="61" t="str">
        <f>IF($B2267="", "", IF(COUNTIF(BE2267:$BY2267, "")=BD$8, IF(E2267="", "", E2267), ""))</f>
        <v/>
      </c>
      <c r="BE2267" s="61" t="str">
        <f>IF($B2267="", "", IF(COUNTIF(BF2267:$BY2267, "")=BE$8, IF(F2267="", "", F2267), ""))</f>
        <v/>
      </c>
      <c r="BF2267" s="61" t="str">
        <f>IF($B2267="", "", IF(COUNTIF(BG2267:$BY2267, "")=BF$8, IF(G2267="", "", G2267), ""))</f>
        <v/>
      </c>
      <c r="BG2267" s="61" t="str">
        <f>IF($B2267="", "", IF(COUNTIF(BH2267:$BY2267, "")=BG$8, IF(H2267="", "", H2267), ""))</f>
        <v/>
      </c>
      <c r="BH2267" s="61" t="str">
        <f>IF($B2267="", "", IF(COUNTIF(BI2267:$BY2267, "")=BH$8, IF(I2267="", "", I2267), ""))</f>
        <v/>
      </c>
      <c r="BI2267" s="61" t="str">
        <f>IF($B2267="", "", IF(COUNTIF(BJ2267:$BY2267, "")=BI$8, IF(J2267="", "", J2267), ""))</f>
        <v/>
      </c>
      <c r="BJ2267" s="61" t="str">
        <f>IF($B2267="", "", IF(COUNTIF(BK2267:$BY2267, "")=BJ$8, IF(K2267="", "", K2267), ""))</f>
        <v/>
      </c>
      <c r="BK2267" s="61" t="str">
        <f>IF($B2267="", "", IF(COUNTIF(BL2267:$BY2267, "")=BK$8, IF(L2267="", "", L2267), ""))</f>
        <v/>
      </c>
      <c r="BL2267" s="61" t="str">
        <f>IF($B2267="", "", IF(COUNTIF(BM2267:$BY2267, "")=BL$8, IF(M2267="", "", M2267), ""))</f>
        <v/>
      </c>
      <c r="BM2267" s="61" t="str">
        <f>IF($B2267="", "", IF(COUNTIF(BN2267:$BY2267, "")=BM$8, IF(N2267="", "", N2267), ""))</f>
        <v/>
      </c>
      <c r="BN2267" s="61" t="str">
        <f>IF($B2267="", "", IF(COUNTIF(BO2267:$BY2267, "")=BN$8, IF(O2267="", "", O2267), ""))</f>
        <v/>
      </c>
      <c r="BO2267" s="61" t="str">
        <f>IF($B2267="", "", IF(COUNTIF(BP2267:$BY2267, "")=BO$8, IF(P2267="", "", P2267), ""))</f>
        <v/>
      </c>
      <c r="BP2267" s="61" t="str">
        <f>IF($B2267="", "", IF(COUNTIF(BQ2267:$BY2267, "")=BP$8, IF(Q2267="", "", Q2267), ""))</f>
        <v/>
      </c>
      <c r="BQ2267" s="61" t="str">
        <f>IF($B2267="", "", IF(COUNTIF(BR2267:$BY2267, "")=BQ$8, IF(R2267="", "", R2267), ""))</f>
        <v/>
      </c>
      <c r="BR2267" s="61" t="str">
        <f>IF($B2267="", "", IF(COUNTIF(BS2267:$BY2267, "")=BR$8, IF(S2267="", "", S2267), ""))</f>
        <v/>
      </c>
      <c r="BS2267" s="61" t="str">
        <f>IF($B2267="", "", IF(COUNTIF(BT2267:$BY2267, "")=BS$8, IF(T2267="", "", T2267), ""))</f>
        <v/>
      </c>
      <c r="BT2267" s="61" t="str">
        <f>IF($B2267="", "", IF(COUNTIF(BU2267:$BY2267, "")=BT$8, IF(U2267="", "", U2267), ""))</f>
        <v/>
      </c>
      <c r="BU2267" s="61" t="str">
        <f>IF($B2267="", "", IF(COUNTIF(BV2267:$BY2267, "")=BU$8, IF(V2267="", "", V2267), ""))</f>
        <v/>
      </c>
      <c r="BV2267" s="61" t="str">
        <f>IF($B2267="", "", IF(COUNTIF(BW2267:$BY2267, "")=BV$8, IF(W2267="", "", W2267), ""))</f>
        <v/>
      </c>
      <c r="BW2267" s="61" t="str">
        <f>IF($B2267="", "", IF(COUNTIF(BX2267:$BY2267, "")=BW$8, IF(X2267="", "", X2267), ""))</f>
        <v/>
      </c>
      <c r="BX2267" s="61" t="str">
        <f>IF($B2267="", "", IF(COUNTIF(BY2267:$BY2267, "")=BX$8, IF(Y2267="", "", Y2267), ""))</f>
        <v/>
      </c>
      <c r="BY2267" s="50" t="str">
        <f t="shared" si="935"/>
        <v/>
      </c>
      <c r="CA2267" s="6" t="str">
        <f t="shared" si="936"/>
        <v/>
      </c>
      <c r="CB2267" s="6" t="str">
        <f>IF(CA2267="", "", RANK(CA2267, $CA$9:$CA$2508, 0)+COUNTIF($CA$9:CA2267, CA2267)-1)</f>
        <v/>
      </c>
    </row>
    <row r="2268" spans="1:80" x14ac:dyDescent="0.25">
      <c r="A2268" s="22"/>
      <c r="B2268" s="121" t="str">
        <f>IF('Stock Details'!B2267="", "", 'Stock Details'!B2267)</f>
        <v/>
      </c>
      <c r="C2268" s="22"/>
      <c r="D2268" s="130"/>
      <c r="E2268" s="122"/>
      <c r="F2268" s="131"/>
      <c r="G2268" s="22"/>
      <c r="H2268" s="130" t="str">
        <f t="shared" si="921"/>
        <v/>
      </c>
      <c r="I2268" s="122"/>
      <c r="J2268" s="131"/>
      <c r="K2268" s="22"/>
      <c r="L2268" s="130" t="str">
        <f t="shared" si="922"/>
        <v/>
      </c>
      <c r="M2268" s="122"/>
      <c r="N2268" s="131"/>
      <c r="O2268" s="22"/>
      <c r="P2268" s="130" t="str">
        <f t="shared" si="923"/>
        <v/>
      </c>
      <c r="Q2268" s="122"/>
      <c r="R2268" s="131"/>
      <c r="S2268" s="22"/>
      <c r="T2268" s="130" t="str">
        <f t="shared" si="924"/>
        <v/>
      </c>
      <c r="U2268" s="122"/>
      <c r="V2268" s="131"/>
      <c r="W2268" s="22"/>
      <c r="X2268" s="130" t="str">
        <f t="shared" si="925"/>
        <v/>
      </c>
      <c r="Y2268" s="122"/>
      <c r="Z2268" s="131"/>
      <c r="AA2268" s="22"/>
      <c r="AC2268" s="6" t="str">
        <f t="shared" si="926"/>
        <v/>
      </c>
      <c r="AE2268" s="6" t="str">
        <f t="shared" si="927"/>
        <v/>
      </c>
      <c r="AF2268" s="6" t="str">
        <f t="shared" si="928"/>
        <v/>
      </c>
      <c r="AG2268" s="6" t="str">
        <f t="shared" si="929"/>
        <v/>
      </c>
      <c r="AH2268" s="6" t="str">
        <f t="shared" si="930"/>
        <v/>
      </c>
      <c r="AI2268" s="6" t="str">
        <f t="shared" si="931"/>
        <v/>
      </c>
      <c r="AJ2268" s="6" t="str">
        <f t="shared" si="932"/>
        <v/>
      </c>
      <c r="AL2268" s="9" t="str">
        <f>IF('Stock Details'!F2267="", "", 'Stock Details'!F2267)</f>
        <v/>
      </c>
      <c r="AM2268" s="9" t="str">
        <f>IF('Stock Details'!G2267="", "", 'Stock Details'!G2267)</f>
        <v/>
      </c>
      <c r="AO2268" s="59" t="str">
        <f t="shared" si="933"/>
        <v/>
      </c>
      <c r="AP2268" s="59" t="str">
        <f t="shared" si="937"/>
        <v/>
      </c>
      <c r="AQ2268" s="59" t="str">
        <f t="shared" si="938"/>
        <v/>
      </c>
      <c r="AR2268" s="59" t="str">
        <f t="shared" si="939"/>
        <v/>
      </c>
      <c r="AS2268" s="59" t="str">
        <f t="shared" si="940"/>
        <v/>
      </c>
      <c r="AT2268" s="59" t="str">
        <f t="shared" si="941"/>
        <v/>
      </c>
      <c r="AV2268" s="59" t="str">
        <f t="shared" si="934"/>
        <v/>
      </c>
      <c r="AW2268" s="59" t="str">
        <f t="shared" si="916"/>
        <v/>
      </c>
      <c r="AX2268" s="59" t="str">
        <f t="shared" si="917"/>
        <v/>
      </c>
      <c r="AY2268" s="59" t="str">
        <f t="shared" si="918"/>
        <v/>
      </c>
      <c r="AZ2268" s="59" t="str">
        <f t="shared" si="919"/>
        <v/>
      </c>
      <c r="BA2268" s="59" t="str">
        <f t="shared" si="920"/>
        <v/>
      </c>
      <c r="BC2268" s="49" t="str">
        <f>IF($B2268="", "", IF(COUNTIF(BD2268:$BY2268, "")=BC$8, IF(D2268="", "", D2268), ""))</f>
        <v/>
      </c>
      <c r="BD2268" s="61" t="str">
        <f>IF($B2268="", "", IF(COUNTIF(BE2268:$BY2268, "")=BD$8, IF(E2268="", "", E2268), ""))</f>
        <v/>
      </c>
      <c r="BE2268" s="61" t="str">
        <f>IF($B2268="", "", IF(COUNTIF(BF2268:$BY2268, "")=BE$8, IF(F2268="", "", F2268), ""))</f>
        <v/>
      </c>
      <c r="BF2268" s="61" t="str">
        <f>IF($B2268="", "", IF(COUNTIF(BG2268:$BY2268, "")=BF$8, IF(G2268="", "", G2268), ""))</f>
        <v/>
      </c>
      <c r="BG2268" s="61" t="str">
        <f>IF($B2268="", "", IF(COUNTIF(BH2268:$BY2268, "")=BG$8, IF(H2268="", "", H2268), ""))</f>
        <v/>
      </c>
      <c r="BH2268" s="61" t="str">
        <f>IF($B2268="", "", IF(COUNTIF(BI2268:$BY2268, "")=BH$8, IF(I2268="", "", I2268), ""))</f>
        <v/>
      </c>
      <c r="BI2268" s="61" t="str">
        <f>IF($B2268="", "", IF(COUNTIF(BJ2268:$BY2268, "")=BI$8, IF(J2268="", "", J2268), ""))</f>
        <v/>
      </c>
      <c r="BJ2268" s="61" t="str">
        <f>IF($B2268="", "", IF(COUNTIF(BK2268:$BY2268, "")=BJ$8, IF(K2268="", "", K2268), ""))</f>
        <v/>
      </c>
      <c r="BK2268" s="61" t="str">
        <f>IF($B2268="", "", IF(COUNTIF(BL2268:$BY2268, "")=BK$8, IF(L2268="", "", L2268), ""))</f>
        <v/>
      </c>
      <c r="BL2268" s="61" t="str">
        <f>IF($B2268="", "", IF(COUNTIF(BM2268:$BY2268, "")=BL$8, IF(M2268="", "", M2268), ""))</f>
        <v/>
      </c>
      <c r="BM2268" s="61" t="str">
        <f>IF($B2268="", "", IF(COUNTIF(BN2268:$BY2268, "")=BM$8, IF(N2268="", "", N2268), ""))</f>
        <v/>
      </c>
      <c r="BN2268" s="61" t="str">
        <f>IF($B2268="", "", IF(COUNTIF(BO2268:$BY2268, "")=BN$8, IF(O2268="", "", O2268), ""))</f>
        <v/>
      </c>
      <c r="BO2268" s="61" t="str">
        <f>IF($B2268="", "", IF(COUNTIF(BP2268:$BY2268, "")=BO$8, IF(P2268="", "", P2268), ""))</f>
        <v/>
      </c>
      <c r="BP2268" s="61" t="str">
        <f>IF($B2268="", "", IF(COUNTIF(BQ2268:$BY2268, "")=BP$8, IF(Q2268="", "", Q2268), ""))</f>
        <v/>
      </c>
      <c r="BQ2268" s="61" t="str">
        <f>IF($B2268="", "", IF(COUNTIF(BR2268:$BY2268, "")=BQ$8, IF(R2268="", "", R2268), ""))</f>
        <v/>
      </c>
      <c r="BR2268" s="61" t="str">
        <f>IF($B2268="", "", IF(COUNTIF(BS2268:$BY2268, "")=BR$8, IF(S2268="", "", S2268), ""))</f>
        <v/>
      </c>
      <c r="BS2268" s="61" t="str">
        <f>IF($B2268="", "", IF(COUNTIF(BT2268:$BY2268, "")=BS$8, IF(T2268="", "", T2268), ""))</f>
        <v/>
      </c>
      <c r="BT2268" s="61" t="str">
        <f>IF($B2268="", "", IF(COUNTIF(BU2268:$BY2268, "")=BT$8, IF(U2268="", "", U2268), ""))</f>
        <v/>
      </c>
      <c r="BU2268" s="61" t="str">
        <f>IF($B2268="", "", IF(COUNTIF(BV2268:$BY2268, "")=BU$8, IF(V2268="", "", V2268), ""))</f>
        <v/>
      </c>
      <c r="BV2268" s="61" t="str">
        <f>IF($B2268="", "", IF(COUNTIF(BW2268:$BY2268, "")=BV$8, IF(W2268="", "", W2268), ""))</f>
        <v/>
      </c>
      <c r="BW2268" s="61" t="str">
        <f>IF($B2268="", "", IF(COUNTIF(BX2268:$BY2268, "")=BW$8, IF(X2268="", "", X2268), ""))</f>
        <v/>
      </c>
      <c r="BX2268" s="61" t="str">
        <f>IF($B2268="", "", IF(COUNTIF(BY2268:$BY2268, "")=BX$8, IF(Y2268="", "", Y2268), ""))</f>
        <v/>
      </c>
      <c r="BY2268" s="50" t="str">
        <f t="shared" si="935"/>
        <v/>
      </c>
      <c r="CA2268" s="6" t="str">
        <f t="shared" si="936"/>
        <v/>
      </c>
      <c r="CB2268" s="6" t="str">
        <f>IF(CA2268="", "", RANK(CA2268, $CA$9:$CA$2508, 0)+COUNTIF($CA$9:CA2268, CA2268)-1)</f>
        <v/>
      </c>
    </row>
    <row r="2269" spans="1:80" x14ac:dyDescent="0.25">
      <c r="A2269" s="22"/>
      <c r="B2269" s="121" t="str">
        <f>IF('Stock Details'!B2268="", "", 'Stock Details'!B2268)</f>
        <v/>
      </c>
      <c r="C2269" s="22"/>
      <c r="D2269" s="130"/>
      <c r="E2269" s="122"/>
      <c r="F2269" s="131"/>
      <c r="G2269" s="22"/>
      <c r="H2269" s="130" t="str">
        <f t="shared" si="921"/>
        <v/>
      </c>
      <c r="I2269" s="122"/>
      <c r="J2269" s="131"/>
      <c r="K2269" s="22"/>
      <c r="L2269" s="130" t="str">
        <f t="shared" si="922"/>
        <v/>
      </c>
      <c r="M2269" s="122"/>
      <c r="N2269" s="131"/>
      <c r="O2269" s="22"/>
      <c r="P2269" s="130" t="str">
        <f t="shared" si="923"/>
        <v/>
      </c>
      <c r="Q2269" s="122"/>
      <c r="R2269" s="131"/>
      <c r="S2269" s="22"/>
      <c r="T2269" s="130" t="str">
        <f t="shared" si="924"/>
        <v/>
      </c>
      <c r="U2269" s="122"/>
      <c r="V2269" s="131"/>
      <c r="W2269" s="22"/>
      <c r="X2269" s="130" t="str">
        <f t="shared" si="925"/>
        <v/>
      </c>
      <c r="Y2269" s="122"/>
      <c r="Z2269" s="131"/>
      <c r="AA2269" s="22"/>
      <c r="AC2269" s="6" t="str">
        <f t="shared" si="926"/>
        <v/>
      </c>
      <c r="AE2269" s="6" t="str">
        <f t="shared" si="927"/>
        <v/>
      </c>
      <c r="AF2269" s="6" t="str">
        <f t="shared" si="928"/>
        <v/>
      </c>
      <c r="AG2269" s="6" t="str">
        <f t="shared" si="929"/>
        <v/>
      </c>
      <c r="AH2269" s="6" t="str">
        <f t="shared" si="930"/>
        <v/>
      </c>
      <c r="AI2269" s="6" t="str">
        <f t="shared" si="931"/>
        <v/>
      </c>
      <c r="AJ2269" s="6" t="str">
        <f t="shared" si="932"/>
        <v/>
      </c>
      <c r="AL2269" s="9" t="str">
        <f>IF('Stock Details'!F2268="", "", 'Stock Details'!F2268)</f>
        <v/>
      </c>
      <c r="AM2269" s="9" t="str">
        <f>IF('Stock Details'!G2268="", "", 'Stock Details'!G2268)</f>
        <v/>
      </c>
      <c r="AO2269" s="59" t="str">
        <f t="shared" si="933"/>
        <v/>
      </c>
      <c r="AP2269" s="59" t="str">
        <f t="shared" si="937"/>
        <v/>
      </c>
      <c r="AQ2269" s="59" t="str">
        <f t="shared" si="938"/>
        <v/>
      </c>
      <c r="AR2269" s="59" t="str">
        <f t="shared" si="939"/>
        <v/>
      </c>
      <c r="AS2269" s="59" t="str">
        <f t="shared" si="940"/>
        <v/>
      </c>
      <c r="AT2269" s="59" t="str">
        <f t="shared" si="941"/>
        <v/>
      </c>
      <c r="AV2269" s="59" t="str">
        <f t="shared" si="934"/>
        <v/>
      </c>
      <c r="AW2269" s="59" t="str">
        <f t="shared" si="916"/>
        <v/>
      </c>
      <c r="AX2269" s="59" t="str">
        <f t="shared" si="917"/>
        <v/>
      </c>
      <c r="AY2269" s="59" t="str">
        <f t="shared" si="918"/>
        <v/>
      </c>
      <c r="AZ2269" s="59" t="str">
        <f t="shared" si="919"/>
        <v/>
      </c>
      <c r="BA2269" s="59" t="str">
        <f t="shared" si="920"/>
        <v/>
      </c>
      <c r="BC2269" s="49" t="str">
        <f>IF($B2269="", "", IF(COUNTIF(BD2269:$BY2269, "")=BC$8, IF(D2269="", "", D2269), ""))</f>
        <v/>
      </c>
      <c r="BD2269" s="61" t="str">
        <f>IF($B2269="", "", IF(COUNTIF(BE2269:$BY2269, "")=BD$8, IF(E2269="", "", E2269), ""))</f>
        <v/>
      </c>
      <c r="BE2269" s="61" t="str">
        <f>IF($B2269="", "", IF(COUNTIF(BF2269:$BY2269, "")=BE$8, IF(F2269="", "", F2269), ""))</f>
        <v/>
      </c>
      <c r="BF2269" s="61" t="str">
        <f>IF($B2269="", "", IF(COUNTIF(BG2269:$BY2269, "")=BF$8, IF(G2269="", "", G2269), ""))</f>
        <v/>
      </c>
      <c r="BG2269" s="61" t="str">
        <f>IF($B2269="", "", IF(COUNTIF(BH2269:$BY2269, "")=BG$8, IF(H2269="", "", H2269), ""))</f>
        <v/>
      </c>
      <c r="BH2269" s="61" t="str">
        <f>IF($B2269="", "", IF(COUNTIF(BI2269:$BY2269, "")=BH$8, IF(I2269="", "", I2269), ""))</f>
        <v/>
      </c>
      <c r="BI2269" s="61" t="str">
        <f>IF($B2269="", "", IF(COUNTIF(BJ2269:$BY2269, "")=BI$8, IF(J2269="", "", J2269), ""))</f>
        <v/>
      </c>
      <c r="BJ2269" s="61" t="str">
        <f>IF($B2269="", "", IF(COUNTIF(BK2269:$BY2269, "")=BJ$8, IF(K2269="", "", K2269), ""))</f>
        <v/>
      </c>
      <c r="BK2269" s="61" t="str">
        <f>IF($B2269="", "", IF(COUNTIF(BL2269:$BY2269, "")=BK$8, IF(L2269="", "", L2269), ""))</f>
        <v/>
      </c>
      <c r="BL2269" s="61" t="str">
        <f>IF($B2269="", "", IF(COUNTIF(BM2269:$BY2269, "")=BL$8, IF(M2269="", "", M2269), ""))</f>
        <v/>
      </c>
      <c r="BM2269" s="61" t="str">
        <f>IF($B2269="", "", IF(COUNTIF(BN2269:$BY2269, "")=BM$8, IF(N2269="", "", N2269), ""))</f>
        <v/>
      </c>
      <c r="BN2269" s="61" t="str">
        <f>IF($B2269="", "", IF(COUNTIF(BO2269:$BY2269, "")=BN$8, IF(O2269="", "", O2269), ""))</f>
        <v/>
      </c>
      <c r="BO2269" s="61" t="str">
        <f>IF($B2269="", "", IF(COUNTIF(BP2269:$BY2269, "")=BO$8, IF(P2269="", "", P2269), ""))</f>
        <v/>
      </c>
      <c r="BP2269" s="61" t="str">
        <f>IF($B2269="", "", IF(COUNTIF(BQ2269:$BY2269, "")=BP$8, IF(Q2269="", "", Q2269), ""))</f>
        <v/>
      </c>
      <c r="BQ2269" s="61" t="str">
        <f>IF($B2269="", "", IF(COUNTIF(BR2269:$BY2269, "")=BQ$8, IF(R2269="", "", R2269), ""))</f>
        <v/>
      </c>
      <c r="BR2269" s="61" t="str">
        <f>IF($B2269="", "", IF(COUNTIF(BS2269:$BY2269, "")=BR$8, IF(S2269="", "", S2269), ""))</f>
        <v/>
      </c>
      <c r="BS2269" s="61" t="str">
        <f>IF($B2269="", "", IF(COUNTIF(BT2269:$BY2269, "")=BS$8, IF(T2269="", "", T2269), ""))</f>
        <v/>
      </c>
      <c r="BT2269" s="61" t="str">
        <f>IF($B2269="", "", IF(COUNTIF(BU2269:$BY2269, "")=BT$8, IF(U2269="", "", U2269), ""))</f>
        <v/>
      </c>
      <c r="BU2269" s="61" t="str">
        <f>IF($B2269="", "", IF(COUNTIF(BV2269:$BY2269, "")=BU$8, IF(V2269="", "", V2269), ""))</f>
        <v/>
      </c>
      <c r="BV2269" s="61" t="str">
        <f>IF($B2269="", "", IF(COUNTIF(BW2269:$BY2269, "")=BV$8, IF(W2269="", "", W2269), ""))</f>
        <v/>
      </c>
      <c r="BW2269" s="61" t="str">
        <f>IF($B2269="", "", IF(COUNTIF(BX2269:$BY2269, "")=BW$8, IF(X2269="", "", X2269), ""))</f>
        <v/>
      </c>
      <c r="BX2269" s="61" t="str">
        <f>IF($B2269="", "", IF(COUNTIF(BY2269:$BY2269, "")=BX$8, IF(Y2269="", "", Y2269), ""))</f>
        <v/>
      </c>
      <c r="BY2269" s="50" t="str">
        <f t="shared" si="935"/>
        <v/>
      </c>
      <c r="CA2269" s="6" t="str">
        <f t="shared" si="936"/>
        <v/>
      </c>
      <c r="CB2269" s="6" t="str">
        <f>IF(CA2269="", "", RANK(CA2269, $CA$9:$CA$2508, 0)+COUNTIF($CA$9:CA2269, CA2269)-1)</f>
        <v/>
      </c>
    </row>
    <row r="2270" spans="1:80" x14ac:dyDescent="0.25">
      <c r="A2270" s="22"/>
      <c r="B2270" s="121" t="str">
        <f>IF('Stock Details'!B2269="", "", 'Stock Details'!B2269)</f>
        <v/>
      </c>
      <c r="C2270" s="22"/>
      <c r="D2270" s="130"/>
      <c r="E2270" s="122"/>
      <c r="F2270" s="131"/>
      <c r="G2270" s="22"/>
      <c r="H2270" s="130" t="str">
        <f t="shared" si="921"/>
        <v/>
      </c>
      <c r="I2270" s="122"/>
      <c r="J2270" s="131"/>
      <c r="K2270" s="22"/>
      <c r="L2270" s="130" t="str">
        <f t="shared" si="922"/>
        <v/>
      </c>
      <c r="M2270" s="122"/>
      <c r="N2270" s="131"/>
      <c r="O2270" s="22"/>
      <c r="P2270" s="130" t="str">
        <f t="shared" si="923"/>
        <v/>
      </c>
      <c r="Q2270" s="122"/>
      <c r="R2270" s="131"/>
      <c r="S2270" s="22"/>
      <c r="T2270" s="130" t="str">
        <f t="shared" si="924"/>
        <v/>
      </c>
      <c r="U2270" s="122"/>
      <c r="V2270" s="131"/>
      <c r="W2270" s="22"/>
      <c r="X2270" s="130" t="str">
        <f t="shared" si="925"/>
        <v/>
      </c>
      <c r="Y2270" s="122"/>
      <c r="Z2270" s="131"/>
      <c r="AA2270" s="22"/>
      <c r="AC2270" s="6" t="str">
        <f t="shared" si="926"/>
        <v/>
      </c>
      <c r="AE2270" s="6" t="str">
        <f t="shared" si="927"/>
        <v/>
      </c>
      <c r="AF2270" s="6" t="str">
        <f t="shared" si="928"/>
        <v/>
      </c>
      <c r="AG2270" s="6" t="str">
        <f t="shared" si="929"/>
        <v/>
      </c>
      <c r="AH2270" s="6" t="str">
        <f t="shared" si="930"/>
        <v/>
      </c>
      <c r="AI2270" s="6" t="str">
        <f t="shared" si="931"/>
        <v/>
      </c>
      <c r="AJ2270" s="6" t="str">
        <f t="shared" si="932"/>
        <v/>
      </c>
      <c r="AL2270" s="9" t="str">
        <f>IF('Stock Details'!F2269="", "", 'Stock Details'!F2269)</f>
        <v/>
      </c>
      <c r="AM2270" s="9" t="str">
        <f>IF('Stock Details'!G2269="", "", 'Stock Details'!G2269)</f>
        <v/>
      </c>
      <c r="AO2270" s="59" t="str">
        <f t="shared" si="933"/>
        <v/>
      </c>
      <c r="AP2270" s="59" t="str">
        <f t="shared" si="937"/>
        <v/>
      </c>
      <c r="AQ2270" s="59" t="str">
        <f t="shared" si="938"/>
        <v/>
      </c>
      <c r="AR2270" s="59" t="str">
        <f t="shared" si="939"/>
        <v/>
      </c>
      <c r="AS2270" s="59" t="str">
        <f t="shared" si="940"/>
        <v/>
      </c>
      <c r="AT2270" s="59" t="str">
        <f t="shared" si="941"/>
        <v/>
      </c>
      <c r="AV2270" s="59" t="str">
        <f t="shared" si="934"/>
        <v/>
      </c>
      <c r="AW2270" s="59" t="str">
        <f t="shared" si="916"/>
        <v/>
      </c>
      <c r="AX2270" s="59" t="str">
        <f t="shared" si="917"/>
        <v/>
      </c>
      <c r="AY2270" s="59" t="str">
        <f t="shared" si="918"/>
        <v/>
      </c>
      <c r="AZ2270" s="59" t="str">
        <f t="shared" si="919"/>
        <v/>
      </c>
      <c r="BA2270" s="59" t="str">
        <f t="shared" si="920"/>
        <v/>
      </c>
      <c r="BC2270" s="49" t="str">
        <f>IF($B2270="", "", IF(COUNTIF(BD2270:$BY2270, "")=BC$8, IF(D2270="", "", D2270), ""))</f>
        <v/>
      </c>
      <c r="BD2270" s="61" t="str">
        <f>IF($B2270="", "", IF(COUNTIF(BE2270:$BY2270, "")=BD$8, IF(E2270="", "", E2270), ""))</f>
        <v/>
      </c>
      <c r="BE2270" s="61" t="str">
        <f>IF($B2270="", "", IF(COUNTIF(BF2270:$BY2270, "")=BE$8, IF(F2270="", "", F2270), ""))</f>
        <v/>
      </c>
      <c r="BF2270" s="61" t="str">
        <f>IF($B2270="", "", IF(COUNTIF(BG2270:$BY2270, "")=BF$8, IF(G2270="", "", G2270), ""))</f>
        <v/>
      </c>
      <c r="BG2270" s="61" t="str">
        <f>IF($B2270="", "", IF(COUNTIF(BH2270:$BY2270, "")=BG$8, IF(H2270="", "", H2270), ""))</f>
        <v/>
      </c>
      <c r="BH2270" s="61" t="str">
        <f>IF($B2270="", "", IF(COUNTIF(BI2270:$BY2270, "")=BH$8, IF(I2270="", "", I2270), ""))</f>
        <v/>
      </c>
      <c r="BI2270" s="61" t="str">
        <f>IF($B2270="", "", IF(COUNTIF(BJ2270:$BY2270, "")=BI$8, IF(J2270="", "", J2270), ""))</f>
        <v/>
      </c>
      <c r="BJ2270" s="61" t="str">
        <f>IF($B2270="", "", IF(COUNTIF(BK2270:$BY2270, "")=BJ$8, IF(K2270="", "", K2270), ""))</f>
        <v/>
      </c>
      <c r="BK2270" s="61" t="str">
        <f>IF($B2270="", "", IF(COUNTIF(BL2270:$BY2270, "")=BK$8, IF(L2270="", "", L2270), ""))</f>
        <v/>
      </c>
      <c r="BL2270" s="61" t="str">
        <f>IF($B2270="", "", IF(COUNTIF(BM2270:$BY2270, "")=BL$8, IF(M2270="", "", M2270), ""))</f>
        <v/>
      </c>
      <c r="BM2270" s="61" t="str">
        <f>IF($B2270="", "", IF(COUNTIF(BN2270:$BY2270, "")=BM$8, IF(N2270="", "", N2270), ""))</f>
        <v/>
      </c>
      <c r="BN2270" s="61" t="str">
        <f>IF($B2270="", "", IF(COUNTIF(BO2270:$BY2270, "")=BN$8, IF(O2270="", "", O2270), ""))</f>
        <v/>
      </c>
      <c r="BO2270" s="61" t="str">
        <f>IF($B2270="", "", IF(COUNTIF(BP2270:$BY2270, "")=BO$8, IF(P2270="", "", P2270), ""))</f>
        <v/>
      </c>
      <c r="BP2270" s="61" t="str">
        <f>IF($B2270="", "", IF(COUNTIF(BQ2270:$BY2270, "")=BP$8, IF(Q2270="", "", Q2270), ""))</f>
        <v/>
      </c>
      <c r="BQ2270" s="61" t="str">
        <f>IF($B2270="", "", IF(COUNTIF(BR2270:$BY2270, "")=BQ$8, IF(R2270="", "", R2270), ""))</f>
        <v/>
      </c>
      <c r="BR2270" s="61" t="str">
        <f>IF($B2270="", "", IF(COUNTIF(BS2270:$BY2270, "")=BR$8, IF(S2270="", "", S2270), ""))</f>
        <v/>
      </c>
      <c r="BS2270" s="61" t="str">
        <f>IF($B2270="", "", IF(COUNTIF(BT2270:$BY2270, "")=BS$8, IF(T2270="", "", T2270), ""))</f>
        <v/>
      </c>
      <c r="BT2270" s="61" t="str">
        <f>IF($B2270="", "", IF(COUNTIF(BU2270:$BY2270, "")=BT$8, IF(U2270="", "", U2270), ""))</f>
        <v/>
      </c>
      <c r="BU2270" s="61" t="str">
        <f>IF($B2270="", "", IF(COUNTIF(BV2270:$BY2270, "")=BU$8, IF(V2270="", "", V2270), ""))</f>
        <v/>
      </c>
      <c r="BV2270" s="61" t="str">
        <f>IF($B2270="", "", IF(COUNTIF(BW2270:$BY2270, "")=BV$8, IF(W2270="", "", W2270), ""))</f>
        <v/>
      </c>
      <c r="BW2270" s="61" t="str">
        <f>IF($B2270="", "", IF(COUNTIF(BX2270:$BY2270, "")=BW$8, IF(X2270="", "", X2270), ""))</f>
        <v/>
      </c>
      <c r="BX2270" s="61" t="str">
        <f>IF($B2270="", "", IF(COUNTIF(BY2270:$BY2270, "")=BX$8, IF(Y2270="", "", Y2270), ""))</f>
        <v/>
      </c>
      <c r="BY2270" s="50" t="str">
        <f t="shared" si="935"/>
        <v/>
      </c>
      <c r="CA2270" s="6" t="str">
        <f t="shared" si="936"/>
        <v/>
      </c>
      <c r="CB2270" s="6" t="str">
        <f>IF(CA2270="", "", RANK(CA2270, $CA$9:$CA$2508, 0)+COUNTIF($CA$9:CA2270, CA2270)-1)</f>
        <v/>
      </c>
    </row>
    <row r="2271" spans="1:80" x14ac:dyDescent="0.25">
      <c r="A2271" s="22"/>
      <c r="B2271" s="121" t="str">
        <f>IF('Stock Details'!B2270="", "", 'Stock Details'!B2270)</f>
        <v/>
      </c>
      <c r="C2271" s="22"/>
      <c r="D2271" s="130"/>
      <c r="E2271" s="122"/>
      <c r="F2271" s="131"/>
      <c r="G2271" s="22"/>
      <c r="H2271" s="130" t="str">
        <f t="shared" si="921"/>
        <v/>
      </c>
      <c r="I2271" s="122"/>
      <c r="J2271" s="131"/>
      <c r="K2271" s="22"/>
      <c r="L2271" s="130" t="str">
        <f t="shared" si="922"/>
        <v/>
      </c>
      <c r="M2271" s="122"/>
      <c r="N2271" s="131"/>
      <c r="O2271" s="22"/>
      <c r="P2271" s="130" t="str">
        <f t="shared" si="923"/>
        <v/>
      </c>
      <c r="Q2271" s="122"/>
      <c r="R2271" s="131"/>
      <c r="S2271" s="22"/>
      <c r="T2271" s="130" t="str">
        <f t="shared" si="924"/>
        <v/>
      </c>
      <c r="U2271" s="122"/>
      <c r="V2271" s="131"/>
      <c r="W2271" s="22"/>
      <c r="X2271" s="130" t="str">
        <f t="shared" si="925"/>
        <v/>
      </c>
      <c r="Y2271" s="122"/>
      <c r="Z2271" s="131"/>
      <c r="AA2271" s="22"/>
      <c r="AC2271" s="6" t="str">
        <f t="shared" si="926"/>
        <v/>
      </c>
      <c r="AE2271" s="6" t="str">
        <f t="shared" si="927"/>
        <v/>
      </c>
      <c r="AF2271" s="6" t="str">
        <f t="shared" si="928"/>
        <v/>
      </c>
      <c r="AG2271" s="6" t="str">
        <f t="shared" si="929"/>
        <v/>
      </c>
      <c r="AH2271" s="6" t="str">
        <f t="shared" si="930"/>
        <v/>
      </c>
      <c r="AI2271" s="6" t="str">
        <f t="shared" si="931"/>
        <v/>
      </c>
      <c r="AJ2271" s="6" t="str">
        <f t="shared" si="932"/>
        <v/>
      </c>
      <c r="AL2271" s="9" t="str">
        <f>IF('Stock Details'!F2270="", "", 'Stock Details'!F2270)</f>
        <v/>
      </c>
      <c r="AM2271" s="9" t="str">
        <f>IF('Stock Details'!G2270="", "", 'Stock Details'!G2270)</f>
        <v/>
      </c>
      <c r="AO2271" s="59" t="str">
        <f t="shared" si="933"/>
        <v/>
      </c>
      <c r="AP2271" s="59" t="str">
        <f t="shared" si="937"/>
        <v/>
      </c>
      <c r="AQ2271" s="59" t="str">
        <f t="shared" si="938"/>
        <v/>
      </c>
      <c r="AR2271" s="59" t="str">
        <f t="shared" si="939"/>
        <v/>
      </c>
      <c r="AS2271" s="59" t="str">
        <f t="shared" si="940"/>
        <v/>
      </c>
      <c r="AT2271" s="59" t="str">
        <f t="shared" si="941"/>
        <v/>
      </c>
      <c r="AV2271" s="59" t="str">
        <f t="shared" si="934"/>
        <v/>
      </c>
      <c r="AW2271" s="59" t="str">
        <f t="shared" si="916"/>
        <v/>
      </c>
      <c r="AX2271" s="59" t="str">
        <f t="shared" si="917"/>
        <v/>
      </c>
      <c r="AY2271" s="59" t="str">
        <f t="shared" si="918"/>
        <v/>
      </c>
      <c r="AZ2271" s="59" t="str">
        <f t="shared" si="919"/>
        <v/>
      </c>
      <c r="BA2271" s="59" t="str">
        <f t="shared" si="920"/>
        <v/>
      </c>
      <c r="BC2271" s="49" t="str">
        <f>IF($B2271="", "", IF(COUNTIF(BD2271:$BY2271, "")=BC$8, IF(D2271="", "", D2271), ""))</f>
        <v/>
      </c>
      <c r="BD2271" s="61" t="str">
        <f>IF($B2271="", "", IF(COUNTIF(BE2271:$BY2271, "")=BD$8, IF(E2271="", "", E2271), ""))</f>
        <v/>
      </c>
      <c r="BE2271" s="61" t="str">
        <f>IF($B2271="", "", IF(COUNTIF(BF2271:$BY2271, "")=BE$8, IF(F2271="", "", F2271), ""))</f>
        <v/>
      </c>
      <c r="BF2271" s="61" t="str">
        <f>IF($B2271="", "", IF(COUNTIF(BG2271:$BY2271, "")=BF$8, IF(G2271="", "", G2271), ""))</f>
        <v/>
      </c>
      <c r="BG2271" s="61" t="str">
        <f>IF($B2271="", "", IF(COUNTIF(BH2271:$BY2271, "")=BG$8, IF(H2271="", "", H2271), ""))</f>
        <v/>
      </c>
      <c r="BH2271" s="61" t="str">
        <f>IF($B2271="", "", IF(COUNTIF(BI2271:$BY2271, "")=BH$8, IF(I2271="", "", I2271), ""))</f>
        <v/>
      </c>
      <c r="BI2271" s="61" t="str">
        <f>IF($B2271="", "", IF(COUNTIF(BJ2271:$BY2271, "")=BI$8, IF(J2271="", "", J2271), ""))</f>
        <v/>
      </c>
      <c r="BJ2271" s="61" t="str">
        <f>IF($B2271="", "", IF(COUNTIF(BK2271:$BY2271, "")=BJ$8, IF(K2271="", "", K2271), ""))</f>
        <v/>
      </c>
      <c r="BK2271" s="61" t="str">
        <f>IF($B2271="", "", IF(COUNTIF(BL2271:$BY2271, "")=BK$8, IF(L2271="", "", L2271), ""))</f>
        <v/>
      </c>
      <c r="BL2271" s="61" t="str">
        <f>IF($B2271="", "", IF(COUNTIF(BM2271:$BY2271, "")=BL$8, IF(M2271="", "", M2271), ""))</f>
        <v/>
      </c>
      <c r="BM2271" s="61" t="str">
        <f>IF($B2271="", "", IF(COUNTIF(BN2271:$BY2271, "")=BM$8, IF(N2271="", "", N2271), ""))</f>
        <v/>
      </c>
      <c r="BN2271" s="61" t="str">
        <f>IF($B2271="", "", IF(COUNTIF(BO2271:$BY2271, "")=BN$8, IF(O2271="", "", O2271), ""))</f>
        <v/>
      </c>
      <c r="BO2271" s="61" t="str">
        <f>IF($B2271="", "", IF(COUNTIF(BP2271:$BY2271, "")=BO$8, IF(P2271="", "", P2271), ""))</f>
        <v/>
      </c>
      <c r="BP2271" s="61" t="str">
        <f>IF($B2271="", "", IF(COUNTIF(BQ2271:$BY2271, "")=BP$8, IF(Q2271="", "", Q2271), ""))</f>
        <v/>
      </c>
      <c r="BQ2271" s="61" t="str">
        <f>IF($B2271="", "", IF(COUNTIF(BR2271:$BY2271, "")=BQ$8, IF(R2271="", "", R2271), ""))</f>
        <v/>
      </c>
      <c r="BR2271" s="61" t="str">
        <f>IF($B2271="", "", IF(COUNTIF(BS2271:$BY2271, "")=BR$8, IF(S2271="", "", S2271), ""))</f>
        <v/>
      </c>
      <c r="BS2271" s="61" t="str">
        <f>IF($B2271="", "", IF(COUNTIF(BT2271:$BY2271, "")=BS$8, IF(T2271="", "", T2271), ""))</f>
        <v/>
      </c>
      <c r="BT2271" s="61" t="str">
        <f>IF($B2271="", "", IF(COUNTIF(BU2271:$BY2271, "")=BT$8, IF(U2271="", "", U2271), ""))</f>
        <v/>
      </c>
      <c r="BU2271" s="61" t="str">
        <f>IF($B2271="", "", IF(COUNTIF(BV2271:$BY2271, "")=BU$8, IF(V2271="", "", V2271), ""))</f>
        <v/>
      </c>
      <c r="BV2271" s="61" t="str">
        <f>IF($B2271="", "", IF(COUNTIF(BW2271:$BY2271, "")=BV$8, IF(W2271="", "", W2271), ""))</f>
        <v/>
      </c>
      <c r="BW2271" s="61" t="str">
        <f>IF($B2271="", "", IF(COUNTIF(BX2271:$BY2271, "")=BW$8, IF(X2271="", "", X2271), ""))</f>
        <v/>
      </c>
      <c r="BX2271" s="61" t="str">
        <f>IF($B2271="", "", IF(COUNTIF(BY2271:$BY2271, "")=BX$8, IF(Y2271="", "", Y2271), ""))</f>
        <v/>
      </c>
      <c r="BY2271" s="50" t="str">
        <f t="shared" si="935"/>
        <v/>
      </c>
      <c r="CA2271" s="6" t="str">
        <f t="shared" si="936"/>
        <v/>
      </c>
      <c r="CB2271" s="6" t="str">
        <f>IF(CA2271="", "", RANK(CA2271, $CA$9:$CA$2508, 0)+COUNTIF($CA$9:CA2271, CA2271)-1)</f>
        <v/>
      </c>
    </row>
    <row r="2272" spans="1:80" x14ac:dyDescent="0.25">
      <c r="A2272" s="22"/>
      <c r="B2272" s="121" t="str">
        <f>IF('Stock Details'!B2271="", "", 'Stock Details'!B2271)</f>
        <v/>
      </c>
      <c r="C2272" s="22"/>
      <c r="D2272" s="130"/>
      <c r="E2272" s="122"/>
      <c r="F2272" s="131"/>
      <c r="G2272" s="22"/>
      <c r="H2272" s="130" t="str">
        <f t="shared" si="921"/>
        <v/>
      </c>
      <c r="I2272" s="122"/>
      <c r="J2272" s="131"/>
      <c r="K2272" s="22"/>
      <c r="L2272" s="130" t="str">
        <f t="shared" si="922"/>
        <v/>
      </c>
      <c r="M2272" s="122"/>
      <c r="N2272" s="131"/>
      <c r="O2272" s="22"/>
      <c r="P2272" s="130" t="str">
        <f t="shared" si="923"/>
        <v/>
      </c>
      <c r="Q2272" s="122"/>
      <c r="R2272" s="131"/>
      <c r="S2272" s="22"/>
      <c r="T2272" s="130" t="str">
        <f t="shared" si="924"/>
        <v/>
      </c>
      <c r="U2272" s="122"/>
      <c r="V2272" s="131"/>
      <c r="W2272" s="22"/>
      <c r="X2272" s="130" t="str">
        <f t="shared" si="925"/>
        <v/>
      </c>
      <c r="Y2272" s="122"/>
      <c r="Z2272" s="131"/>
      <c r="AA2272" s="22"/>
      <c r="AC2272" s="6" t="str">
        <f t="shared" si="926"/>
        <v/>
      </c>
      <c r="AE2272" s="6" t="str">
        <f t="shared" si="927"/>
        <v/>
      </c>
      <c r="AF2272" s="6" t="str">
        <f t="shared" si="928"/>
        <v/>
      </c>
      <c r="AG2272" s="6" t="str">
        <f t="shared" si="929"/>
        <v/>
      </c>
      <c r="AH2272" s="6" t="str">
        <f t="shared" si="930"/>
        <v/>
      </c>
      <c r="AI2272" s="6" t="str">
        <f t="shared" si="931"/>
        <v/>
      </c>
      <c r="AJ2272" s="6" t="str">
        <f t="shared" si="932"/>
        <v/>
      </c>
      <c r="AL2272" s="9" t="str">
        <f>IF('Stock Details'!F2271="", "", 'Stock Details'!F2271)</f>
        <v/>
      </c>
      <c r="AM2272" s="9" t="str">
        <f>IF('Stock Details'!G2271="", "", 'Stock Details'!G2271)</f>
        <v/>
      </c>
      <c r="AO2272" s="59" t="str">
        <f t="shared" si="933"/>
        <v/>
      </c>
      <c r="AP2272" s="59" t="str">
        <f t="shared" si="937"/>
        <v/>
      </c>
      <c r="AQ2272" s="59" t="str">
        <f t="shared" si="938"/>
        <v/>
      </c>
      <c r="AR2272" s="59" t="str">
        <f t="shared" si="939"/>
        <v/>
      </c>
      <c r="AS2272" s="59" t="str">
        <f t="shared" si="940"/>
        <v/>
      </c>
      <c r="AT2272" s="59" t="str">
        <f t="shared" si="941"/>
        <v/>
      </c>
      <c r="AV2272" s="59" t="str">
        <f t="shared" si="934"/>
        <v/>
      </c>
      <c r="AW2272" s="59" t="str">
        <f t="shared" si="916"/>
        <v/>
      </c>
      <c r="AX2272" s="59" t="str">
        <f t="shared" si="917"/>
        <v/>
      </c>
      <c r="AY2272" s="59" t="str">
        <f t="shared" si="918"/>
        <v/>
      </c>
      <c r="AZ2272" s="59" t="str">
        <f t="shared" si="919"/>
        <v/>
      </c>
      <c r="BA2272" s="59" t="str">
        <f t="shared" si="920"/>
        <v/>
      </c>
      <c r="BC2272" s="49" t="str">
        <f>IF($B2272="", "", IF(COUNTIF(BD2272:$BY2272, "")=BC$8, IF(D2272="", "", D2272), ""))</f>
        <v/>
      </c>
      <c r="BD2272" s="61" t="str">
        <f>IF($B2272="", "", IF(COUNTIF(BE2272:$BY2272, "")=BD$8, IF(E2272="", "", E2272), ""))</f>
        <v/>
      </c>
      <c r="BE2272" s="61" t="str">
        <f>IF($B2272="", "", IF(COUNTIF(BF2272:$BY2272, "")=BE$8, IF(F2272="", "", F2272), ""))</f>
        <v/>
      </c>
      <c r="BF2272" s="61" t="str">
        <f>IF($B2272="", "", IF(COUNTIF(BG2272:$BY2272, "")=BF$8, IF(G2272="", "", G2272), ""))</f>
        <v/>
      </c>
      <c r="BG2272" s="61" t="str">
        <f>IF($B2272="", "", IF(COUNTIF(BH2272:$BY2272, "")=BG$8, IF(H2272="", "", H2272), ""))</f>
        <v/>
      </c>
      <c r="BH2272" s="61" t="str">
        <f>IF($B2272="", "", IF(COUNTIF(BI2272:$BY2272, "")=BH$8, IF(I2272="", "", I2272), ""))</f>
        <v/>
      </c>
      <c r="BI2272" s="61" t="str">
        <f>IF($B2272="", "", IF(COUNTIF(BJ2272:$BY2272, "")=BI$8, IF(J2272="", "", J2272), ""))</f>
        <v/>
      </c>
      <c r="BJ2272" s="61" t="str">
        <f>IF($B2272="", "", IF(COUNTIF(BK2272:$BY2272, "")=BJ$8, IF(K2272="", "", K2272), ""))</f>
        <v/>
      </c>
      <c r="BK2272" s="61" t="str">
        <f>IF($B2272="", "", IF(COUNTIF(BL2272:$BY2272, "")=BK$8, IF(L2272="", "", L2272), ""))</f>
        <v/>
      </c>
      <c r="BL2272" s="61" t="str">
        <f>IF($B2272="", "", IF(COUNTIF(BM2272:$BY2272, "")=BL$8, IF(M2272="", "", M2272), ""))</f>
        <v/>
      </c>
      <c r="BM2272" s="61" t="str">
        <f>IF($B2272="", "", IF(COUNTIF(BN2272:$BY2272, "")=BM$8, IF(N2272="", "", N2272), ""))</f>
        <v/>
      </c>
      <c r="BN2272" s="61" t="str">
        <f>IF($B2272="", "", IF(COUNTIF(BO2272:$BY2272, "")=BN$8, IF(O2272="", "", O2272), ""))</f>
        <v/>
      </c>
      <c r="BO2272" s="61" t="str">
        <f>IF($B2272="", "", IF(COUNTIF(BP2272:$BY2272, "")=BO$8, IF(P2272="", "", P2272), ""))</f>
        <v/>
      </c>
      <c r="BP2272" s="61" t="str">
        <f>IF($B2272="", "", IF(COUNTIF(BQ2272:$BY2272, "")=BP$8, IF(Q2272="", "", Q2272), ""))</f>
        <v/>
      </c>
      <c r="BQ2272" s="61" t="str">
        <f>IF($B2272="", "", IF(COUNTIF(BR2272:$BY2272, "")=BQ$8, IF(R2272="", "", R2272), ""))</f>
        <v/>
      </c>
      <c r="BR2272" s="61" t="str">
        <f>IF($B2272="", "", IF(COUNTIF(BS2272:$BY2272, "")=BR$8, IF(S2272="", "", S2272), ""))</f>
        <v/>
      </c>
      <c r="BS2272" s="61" t="str">
        <f>IF($B2272="", "", IF(COUNTIF(BT2272:$BY2272, "")=BS$8, IF(T2272="", "", T2272), ""))</f>
        <v/>
      </c>
      <c r="BT2272" s="61" t="str">
        <f>IF($B2272="", "", IF(COUNTIF(BU2272:$BY2272, "")=BT$8, IF(U2272="", "", U2272), ""))</f>
        <v/>
      </c>
      <c r="BU2272" s="61" t="str">
        <f>IF($B2272="", "", IF(COUNTIF(BV2272:$BY2272, "")=BU$8, IF(V2272="", "", V2272), ""))</f>
        <v/>
      </c>
      <c r="BV2272" s="61" t="str">
        <f>IF($B2272="", "", IF(COUNTIF(BW2272:$BY2272, "")=BV$8, IF(W2272="", "", W2272), ""))</f>
        <v/>
      </c>
      <c r="BW2272" s="61" t="str">
        <f>IF($B2272="", "", IF(COUNTIF(BX2272:$BY2272, "")=BW$8, IF(X2272="", "", X2272), ""))</f>
        <v/>
      </c>
      <c r="BX2272" s="61" t="str">
        <f>IF($B2272="", "", IF(COUNTIF(BY2272:$BY2272, "")=BX$8, IF(Y2272="", "", Y2272), ""))</f>
        <v/>
      </c>
      <c r="BY2272" s="50" t="str">
        <f t="shared" si="935"/>
        <v/>
      </c>
      <c r="CA2272" s="6" t="str">
        <f t="shared" si="936"/>
        <v/>
      </c>
      <c r="CB2272" s="6" t="str">
        <f>IF(CA2272="", "", RANK(CA2272, $CA$9:$CA$2508, 0)+COUNTIF($CA$9:CA2272, CA2272)-1)</f>
        <v/>
      </c>
    </row>
    <row r="2273" spans="1:80" x14ac:dyDescent="0.25">
      <c r="A2273" s="22"/>
      <c r="B2273" s="121" t="str">
        <f>IF('Stock Details'!B2272="", "", 'Stock Details'!B2272)</f>
        <v/>
      </c>
      <c r="C2273" s="22"/>
      <c r="D2273" s="130"/>
      <c r="E2273" s="122"/>
      <c r="F2273" s="131"/>
      <c r="G2273" s="22"/>
      <c r="H2273" s="130" t="str">
        <f t="shared" si="921"/>
        <v/>
      </c>
      <c r="I2273" s="122"/>
      <c r="J2273" s="131"/>
      <c r="K2273" s="22"/>
      <c r="L2273" s="130" t="str">
        <f t="shared" si="922"/>
        <v/>
      </c>
      <c r="M2273" s="122"/>
      <c r="N2273" s="131"/>
      <c r="O2273" s="22"/>
      <c r="P2273" s="130" t="str">
        <f t="shared" si="923"/>
        <v/>
      </c>
      <c r="Q2273" s="122"/>
      <c r="R2273" s="131"/>
      <c r="S2273" s="22"/>
      <c r="T2273" s="130" t="str">
        <f t="shared" si="924"/>
        <v/>
      </c>
      <c r="U2273" s="122"/>
      <c r="V2273" s="131"/>
      <c r="W2273" s="22"/>
      <c r="X2273" s="130" t="str">
        <f t="shared" si="925"/>
        <v/>
      </c>
      <c r="Y2273" s="122"/>
      <c r="Z2273" s="131"/>
      <c r="AA2273" s="22"/>
      <c r="AC2273" s="6" t="str">
        <f t="shared" si="926"/>
        <v/>
      </c>
      <c r="AE2273" s="6" t="str">
        <f t="shared" si="927"/>
        <v/>
      </c>
      <c r="AF2273" s="6" t="str">
        <f t="shared" si="928"/>
        <v/>
      </c>
      <c r="AG2273" s="6" t="str">
        <f t="shared" si="929"/>
        <v/>
      </c>
      <c r="AH2273" s="6" t="str">
        <f t="shared" si="930"/>
        <v/>
      </c>
      <c r="AI2273" s="6" t="str">
        <f t="shared" si="931"/>
        <v/>
      </c>
      <c r="AJ2273" s="6" t="str">
        <f t="shared" si="932"/>
        <v/>
      </c>
      <c r="AL2273" s="9" t="str">
        <f>IF('Stock Details'!F2272="", "", 'Stock Details'!F2272)</f>
        <v/>
      </c>
      <c r="AM2273" s="9" t="str">
        <f>IF('Stock Details'!G2272="", "", 'Stock Details'!G2272)</f>
        <v/>
      </c>
      <c r="AO2273" s="59" t="str">
        <f t="shared" si="933"/>
        <v/>
      </c>
      <c r="AP2273" s="59" t="str">
        <f t="shared" si="937"/>
        <v/>
      </c>
      <c r="AQ2273" s="59" t="str">
        <f t="shared" si="938"/>
        <v/>
      </c>
      <c r="AR2273" s="59" t="str">
        <f t="shared" si="939"/>
        <v/>
      </c>
      <c r="AS2273" s="59" t="str">
        <f t="shared" si="940"/>
        <v/>
      </c>
      <c r="AT2273" s="59" t="str">
        <f t="shared" si="941"/>
        <v/>
      </c>
      <c r="AV2273" s="59" t="str">
        <f t="shared" si="934"/>
        <v/>
      </c>
      <c r="AW2273" s="59" t="str">
        <f t="shared" si="916"/>
        <v/>
      </c>
      <c r="AX2273" s="59" t="str">
        <f t="shared" si="917"/>
        <v/>
      </c>
      <c r="AY2273" s="59" t="str">
        <f t="shared" si="918"/>
        <v/>
      </c>
      <c r="AZ2273" s="59" t="str">
        <f t="shared" si="919"/>
        <v/>
      </c>
      <c r="BA2273" s="59" t="str">
        <f t="shared" si="920"/>
        <v/>
      </c>
      <c r="BC2273" s="49" t="str">
        <f>IF($B2273="", "", IF(COUNTIF(BD2273:$BY2273, "")=BC$8, IF(D2273="", "", D2273), ""))</f>
        <v/>
      </c>
      <c r="BD2273" s="61" t="str">
        <f>IF($B2273="", "", IF(COUNTIF(BE2273:$BY2273, "")=BD$8, IF(E2273="", "", E2273), ""))</f>
        <v/>
      </c>
      <c r="BE2273" s="61" t="str">
        <f>IF($B2273="", "", IF(COUNTIF(BF2273:$BY2273, "")=BE$8, IF(F2273="", "", F2273), ""))</f>
        <v/>
      </c>
      <c r="BF2273" s="61" t="str">
        <f>IF($B2273="", "", IF(COUNTIF(BG2273:$BY2273, "")=BF$8, IF(G2273="", "", G2273), ""))</f>
        <v/>
      </c>
      <c r="BG2273" s="61" t="str">
        <f>IF($B2273="", "", IF(COUNTIF(BH2273:$BY2273, "")=BG$8, IF(H2273="", "", H2273), ""))</f>
        <v/>
      </c>
      <c r="BH2273" s="61" t="str">
        <f>IF($B2273="", "", IF(COUNTIF(BI2273:$BY2273, "")=BH$8, IF(I2273="", "", I2273), ""))</f>
        <v/>
      </c>
      <c r="BI2273" s="61" t="str">
        <f>IF($B2273="", "", IF(COUNTIF(BJ2273:$BY2273, "")=BI$8, IF(J2273="", "", J2273), ""))</f>
        <v/>
      </c>
      <c r="BJ2273" s="61" t="str">
        <f>IF($B2273="", "", IF(COUNTIF(BK2273:$BY2273, "")=BJ$8, IF(K2273="", "", K2273), ""))</f>
        <v/>
      </c>
      <c r="BK2273" s="61" t="str">
        <f>IF($B2273="", "", IF(COUNTIF(BL2273:$BY2273, "")=BK$8, IF(L2273="", "", L2273), ""))</f>
        <v/>
      </c>
      <c r="BL2273" s="61" t="str">
        <f>IF($B2273="", "", IF(COUNTIF(BM2273:$BY2273, "")=BL$8, IF(M2273="", "", M2273), ""))</f>
        <v/>
      </c>
      <c r="BM2273" s="61" t="str">
        <f>IF($B2273="", "", IF(COUNTIF(BN2273:$BY2273, "")=BM$8, IF(N2273="", "", N2273), ""))</f>
        <v/>
      </c>
      <c r="BN2273" s="61" t="str">
        <f>IF($B2273="", "", IF(COUNTIF(BO2273:$BY2273, "")=BN$8, IF(O2273="", "", O2273), ""))</f>
        <v/>
      </c>
      <c r="BO2273" s="61" t="str">
        <f>IF($B2273="", "", IF(COUNTIF(BP2273:$BY2273, "")=BO$8, IF(P2273="", "", P2273), ""))</f>
        <v/>
      </c>
      <c r="BP2273" s="61" t="str">
        <f>IF($B2273="", "", IF(COUNTIF(BQ2273:$BY2273, "")=BP$8, IF(Q2273="", "", Q2273), ""))</f>
        <v/>
      </c>
      <c r="BQ2273" s="61" t="str">
        <f>IF($B2273="", "", IF(COUNTIF(BR2273:$BY2273, "")=BQ$8, IF(R2273="", "", R2273), ""))</f>
        <v/>
      </c>
      <c r="BR2273" s="61" t="str">
        <f>IF($B2273="", "", IF(COUNTIF(BS2273:$BY2273, "")=BR$8, IF(S2273="", "", S2273), ""))</f>
        <v/>
      </c>
      <c r="BS2273" s="61" t="str">
        <f>IF($B2273="", "", IF(COUNTIF(BT2273:$BY2273, "")=BS$8, IF(T2273="", "", T2273), ""))</f>
        <v/>
      </c>
      <c r="BT2273" s="61" t="str">
        <f>IF($B2273="", "", IF(COUNTIF(BU2273:$BY2273, "")=BT$8, IF(U2273="", "", U2273), ""))</f>
        <v/>
      </c>
      <c r="BU2273" s="61" t="str">
        <f>IF($B2273="", "", IF(COUNTIF(BV2273:$BY2273, "")=BU$8, IF(V2273="", "", V2273), ""))</f>
        <v/>
      </c>
      <c r="BV2273" s="61" t="str">
        <f>IF($B2273="", "", IF(COUNTIF(BW2273:$BY2273, "")=BV$8, IF(W2273="", "", W2273), ""))</f>
        <v/>
      </c>
      <c r="BW2273" s="61" t="str">
        <f>IF($B2273="", "", IF(COUNTIF(BX2273:$BY2273, "")=BW$8, IF(X2273="", "", X2273), ""))</f>
        <v/>
      </c>
      <c r="BX2273" s="61" t="str">
        <f>IF($B2273="", "", IF(COUNTIF(BY2273:$BY2273, "")=BX$8, IF(Y2273="", "", Y2273), ""))</f>
        <v/>
      </c>
      <c r="BY2273" s="50" t="str">
        <f t="shared" si="935"/>
        <v/>
      </c>
      <c r="CA2273" s="6" t="str">
        <f t="shared" si="936"/>
        <v/>
      </c>
      <c r="CB2273" s="6" t="str">
        <f>IF(CA2273="", "", RANK(CA2273, $CA$9:$CA$2508, 0)+COUNTIF($CA$9:CA2273, CA2273)-1)</f>
        <v/>
      </c>
    </row>
    <row r="2274" spans="1:80" x14ac:dyDescent="0.25">
      <c r="A2274" s="22"/>
      <c r="B2274" s="121" t="str">
        <f>IF('Stock Details'!B2273="", "", 'Stock Details'!B2273)</f>
        <v/>
      </c>
      <c r="C2274" s="22"/>
      <c r="D2274" s="130"/>
      <c r="E2274" s="122"/>
      <c r="F2274" s="131"/>
      <c r="G2274" s="22"/>
      <c r="H2274" s="130" t="str">
        <f t="shared" si="921"/>
        <v/>
      </c>
      <c r="I2274" s="122"/>
      <c r="J2274" s="131"/>
      <c r="K2274" s="22"/>
      <c r="L2274" s="130" t="str">
        <f t="shared" si="922"/>
        <v/>
      </c>
      <c r="M2274" s="122"/>
      <c r="N2274" s="131"/>
      <c r="O2274" s="22"/>
      <c r="P2274" s="130" t="str">
        <f t="shared" si="923"/>
        <v/>
      </c>
      <c r="Q2274" s="122"/>
      <c r="R2274" s="131"/>
      <c r="S2274" s="22"/>
      <c r="T2274" s="130" t="str">
        <f t="shared" si="924"/>
        <v/>
      </c>
      <c r="U2274" s="122"/>
      <c r="V2274" s="131"/>
      <c r="W2274" s="22"/>
      <c r="X2274" s="130" t="str">
        <f t="shared" si="925"/>
        <v/>
      </c>
      <c r="Y2274" s="122"/>
      <c r="Z2274" s="131"/>
      <c r="AA2274" s="22"/>
      <c r="AC2274" s="6" t="str">
        <f t="shared" si="926"/>
        <v/>
      </c>
      <c r="AE2274" s="6" t="str">
        <f t="shared" si="927"/>
        <v/>
      </c>
      <c r="AF2274" s="6" t="str">
        <f t="shared" si="928"/>
        <v/>
      </c>
      <c r="AG2274" s="6" t="str">
        <f t="shared" si="929"/>
        <v/>
      </c>
      <c r="AH2274" s="6" t="str">
        <f t="shared" si="930"/>
        <v/>
      </c>
      <c r="AI2274" s="6" t="str">
        <f t="shared" si="931"/>
        <v/>
      </c>
      <c r="AJ2274" s="6" t="str">
        <f t="shared" si="932"/>
        <v/>
      </c>
      <c r="AL2274" s="9" t="str">
        <f>IF('Stock Details'!F2273="", "", 'Stock Details'!F2273)</f>
        <v/>
      </c>
      <c r="AM2274" s="9" t="str">
        <f>IF('Stock Details'!G2273="", "", 'Stock Details'!G2273)</f>
        <v/>
      </c>
      <c r="AO2274" s="59" t="str">
        <f t="shared" si="933"/>
        <v/>
      </c>
      <c r="AP2274" s="59" t="str">
        <f t="shared" si="937"/>
        <v/>
      </c>
      <c r="AQ2274" s="59" t="str">
        <f t="shared" si="938"/>
        <v/>
      </c>
      <c r="AR2274" s="59" t="str">
        <f t="shared" si="939"/>
        <v/>
      </c>
      <c r="AS2274" s="59" t="str">
        <f t="shared" si="940"/>
        <v/>
      </c>
      <c r="AT2274" s="59" t="str">
        <f t="shared" si="941"/>
        <v/>
      </c>
      <c r="AV2274" s="59" t="str">
        <f t="shared" si="934"/>
        <v/>
      </c>
      <c r="AW2274" s="59" t="str">
        <f t="shared" si="916"/>
        <v/>
      </c>
      <c r="AX2274" s="59" t="str">
        <f t="shared" si="917"/>
        <v/>
      </c>
      <c r="AY2274" s="59" t="str">
        <f t="shared" si="918"/>
        <v/>
      </c>
      <c r="AZ2274" s="59" t="str">
        <f t="shared" si="919"/>
        <v/>
      </c>
      <c r="BA2274" s="59" t="str">
        <f t="shared" si="920"/>
        <v/>
      </c>
      <c r="BC2274" s="49" t="str">
        <f>IF($B2274="", "", IF(COUNTIF(BD2274:$BY2274, "")=BC$8, IF(D2274="", "", D2274), ""))</f>
        <v/>
      </c>
      <c r="BD2274" s="61" t="str">
        <f>IF($B2274="", "", IF(COUNTIF(BE2274:$BY2274, "")=BD$8, IF(E2274="", "", E2274), ""))</f>
        <v/>
      </c>
      <c r="BE2274" s="61" t="str">
        <f>IF($B2274="", "", IF(COUNTIF(BF2274:$BY2274, "")=BE$8, IF(F2274="", "", F2274), ""))</f>
        <v/>
      </c>
      <c r="BF2274" s="61" t="str">
        <f>IF($B2274="", "", IF(COUNTIF(BG2274:$BY2274, "")=BF$8, IF(G2274="", "", G2274), ""))</f>
        <v/>
      </c>
      <c r="BG2274" s="61" t="str">
        <f>IF($B2274="", "", IF(COUNTIF(BH2274:$BY2274, "")=BG$8, IF(H2274="", "", H2274), ""))</f>
        <v/>
      </c>
      <c r="BH2274" s="61" t="str">
        <f>IF($B2274="", "", IF(COUNTIF(BI2274:$BY2274, "")=BH$8, IF(I2274="", "", I2274), ""))</f>
        <v/>
      </c>
      <c r="BI2274" s="61" t="str">
        <f>IF($B2274="", "", IF(COUNTIF(BJ2274:$BY2274, "")=BI$8, IF(J2274="", "", J2274), ""))</f>
        <v/>
      </c>
      <c r="BJ2274" s="61" t="str">
        <f>IF($B2274="", "", IF(COUNTIF(BK2274:$BY2274, "")=BJ$8, IF(K2274="", "", K2274), ""))</f>
        <v/>
      </c>
      <c r="BK2274" s="61" t="str">
        <f>IF($B2274="", "", IF(COUNTIF(BL2274:$BY2274, "")=BK$8, IF(L2274="", "", L2274), ""))</f>
        <v/>
      </c>
      <c r="BL2274" s="61" t="str">
        <f>IF($B2274="", "", IF(COUNTIF(BM2274:$BY2274, "")=BL$8, IF(M2274="", "", M2274), ""))</f>
        <v/>
      </c>
      <c r="BM2274" s="61" t="str">
        <f>IF($B2274="", "", IF(COUNTIF(BN2274:$BY2274, "")=BM$8, IF(N2274="", "", N2274), ""))</f>
        <v/>
      </c>
      <c r="BN2274" s="61" t="str">
        <f>IF($B2274="", "", IF(COUNTIF(BO2274:$BY2274, "")=BN$8, IF(O2274="", "", O2274), ""))</f>
        <v/>
      </c>
      <c r="BO2274" s="61" t="str">
        <f>IF($B2274="", "", IF(COUNTIF(BP2274:$BY2274, "")=BO$8, IF(P2274="", "", P2274), ""))</f>
        <v/>
      </c>
      <c r="BP2274" s="61" t="str">
        <f>IF($B2274="", "", IF(COUNTIF(BQ2274:$BY2274, "")=BP$8, IF(Q2274="", "", Q2274), ""))</f>
        <v/>
      </c>
      <c r="BQ2274" s="61" t="str">
        <f>IF($B2274="", "", IF(COUNTIF(BR2274:$BY2274, "")=BQ$8, IF(R2274="", "", R2274), ""))</f>
        <v/>
      </c>
      <c r="BR2274" s="61" t="str">
        <f>IF($B2274="", "", IF(COUNTIF(BS2274:$BY2274, "")=BR$8, IF(S2274="", "", S2274), ""))</f>
        <v/>
      </c>
      <c r="BS2274" s="61" t="str">
        <f>IF($B2274="", "", IF(COUNTIF(BT2274:$BY2274, "")=BS$8, IF(T2274="", "", T2274), ""))</f>
        <v/>
      </c>
      <c r="BT2274" s="61" t="str">
        <f>IF($B2274="", "", IF(COUNTIF(BU2274:$BY2274, "")=BT$8, IF(U2274="", "", U2274), ""))</f>
        <v/>
      </c>
      <c r="BU2274" s="61" t="str">
        <f>IF($B2274="", "", IF(COUNTIF(BV2274:$BY2274, "")=BU$8, IF(V2274="", "", V2274), ""))</f>
        <v/>
      </c>
      <c r="BV2274" s="61" t="str">
        <f>IF($B2274="", "", IF(COUNTIF(BW2274:$BY2274, "")=BV$8, IF(W2274="", "", W2274), ""))</f>
        <v/>
      </c>
      <c r="BW2274" s="61" t="str">
        <f>IF($B2274="", "", IF(COUNTIF(BX2274:$BY2274, "")=BW$8, IF(X2274="", "", X2274), ""))</f>
        <v/>
      </c>
      <c r="BX2274" s="61" t="str">
        <f>IF($B2274="", "", IF(COUNTIF(BY2274:$BY2274, "")=BX$8, IF(Y2274="", "", Y2274), ""))</f>
        <v/>
      </c>
      <c r="BY2274" s="50" t="str">
        <f t="shared" si="935"/>
        <v/>
      </c>
      <c r="CA2274" s="6" t="str">
        <f t="shared" si="936"/>
        <v/>
      </c>
      <c r="CB2274" s="6" t="str">
        <f>IF(CA2274="", "", RANK(CA2274, $CA$9:$CA$2508, 0)+COUNTIF($CA$9:CA2274, CA2274)-1)</f>
        <v/>
      </c>
    </row>
    <row r="2275" spans="1:80" x14ac:dyDescent="0.25">
      <c r="A2275" s="22"/>
      <c r="B2275" s="121" t="str">
        <f>IF('Stock Details'!B2274="", "", 'Stock Details'!B2274)</f>
        <v/>
      </c>
      <c r="C2275" s="22"/>
      <c r="D2275" s="130"/>
      <c r="E2275" s="122"/>
      <c r="F2275" s="131"/>
      <c r="G2275" s="22"/>
      <c r="H2275" s="130" t="str">
        <f t="shared" si="921"/>
        <v/>
      </c>
      <c r="I2275" s="122"/>
      <c r="J2275" s="131"/>
      <c r="K2275" s="22"/>
      <c r="L2275" s="130" t="str">
        <f t="shared" si="922"/>
        <v/>
      </c>
      <c r="M2275" s="122"/>
      <c r="N2275" s="131"/>
      <c r="O2275" s="22"/>
      <c r="P2275" s="130" t="str">
        <f t="shared" si="923"/>
        <v/>
      </c>
      <c r="Q2275" s="122"/>
      <c r="R2275" s="131"/>
      <c r="S2275" s="22"/>
      <c r="T2275" s="130" t="str">
        <f t="shared" si="924"/>
        <v/>
      </c>
      <c r="U2275" s="122"/>
      <c r="V2275" s="131"/>
      <c r="W2275" s="22"/>
      <c r="X2275" s="130" t="str">
        <f t="shared" si="925"/>
        <v/>
      </c>
      <c r="Y2275" s="122"/>
      <c r="Z2275" s="131"/>
      <c r="AA2275" s="22"/>
      <c r="AC2275" s="6" t="str">
        <f t="shared" si="926"/>
        <v/>
      </c>
      <c r="AE2275" s="6" t="str">
        <f t="shared" si="927"/>
        <v/>
      </c>
      <c r="AF2275" s="6" t="str">
        <f t="shared" si="928"/>
        <v/>
      </c>
      <c r="AG2275" s="6" t="str">
        <f t="shared" si="929"/>
        <v/>
      </c>
      <c r="AH2275" s="6" t="str">
        <f t="shared" si="930"/>
        <v/>
      </c>
      <c r="AI2275" s="6" t="str">
        <f t="shared" si="931"/>
        <v/>
      </c>
      <c r="AJ2275" s="6" t="str">
        <f t="shared" si="932"/>
        <v/>
      </c>
      <c r="AL2275" s="9" t="str">
        <f>IF('Stock Details'!F2274="", "", 'Stock Details'!F2274)</f>
        <v/>
      </c>
      <c r="AM2275" s="9" t="str">
        <f>IF('Stock Details'!G2274="", "", 'Stock Details'!G2274)</f>
        <v/>
      </c>
      <c r="AO2275" s="59" t="str">
        <f t="shared" si="933"/>
        <v/>
      </c>
      <c r="AP2275" s="59" t="str">
        <f t="shared" si="937"/>
        <v/>
      </c>
      <c r="AQ2275" s="59" t="str">
        <f t="shared" si="938"/>
        <v/>
      </c>
      <c r="AR2275" s="59" t="str">
        <f t="shared" si="939"/>
        <v/>
      </c>
      <c r="AS2275" s="59" t="str">
        <f t="shared" si="940"/>
        <v/>
      </c>
      <c r="AT2275" s="59" t="str">
        <f t="shared" si="941"/>
        <v/>
      </c>
      <c r="AV2275" s="59" t="str">
        <f t="shared" si="934"/>
        <v/>
      </c>
      <c r="AW2275" s="59" t="str">
        <f t="shared" si="916"/>
        <v/>
      </c>
      <c r="AX2275" s="59" t="str">
        <f t="shared" si="917"/>
        <v/>
      </c>
      <c r="AY2275" s="59" t="str">
        <f t="shared" si="918"/>
        <v/>
      </c>
      <c r="AZ2275" s="59" t="str">
        <f t="shared" si="919"/>
        <v/>
      </c>
      <c r="BA2275" s="59" t="str">
        <f t="shared" si="920"/>
        <v/>
      </c>
      <c r="BC2275" s="49" t="str">
        <f>IF($B2275="", "", IF(COUNTIF(BD2275:$BY2275, "")=BC$8, IF(D2275="", "", D2275), ""))</f>
        <v/>
      </c>
      <c r="BD2275" s="61" t="str">
        <f>IF($B2275="", "", IF(COUNTIF(BE2275:$BY2275, "")=BD$8, IF(E2275="", "", E2275), ""))</f>
        <v/>
      </c>
      <c r="BE2275" s="61" t="str">
        <f>IF($B2275="", "", IF(COUNTIF(BF2275:$BY2275, "")=BE$8, IF(F2275="", "", F2275), ""))</f>
        <v/>
      </c>
      <c r="BF2275" s="61" t="str">
        <f>IF($B2275="", "", IF(COUNTIF(BG2275:$BY2275, "")=BF$8, IF(G2275="", "", G2275), ""))</f>
        <v/>
      </c>
      <c r="BG2275" s="61" t="str">
        <f>IF($B2275="", "", IF(COUNTIF(BH2275:$BY2275, "")=BG$8, IF(H2275="", "", H2275), ""))</f>
        <v/>
      </c>
      <c r="BH2275" s="61" t="str">
        <f>IF($B2275="", "", IF(COUNTIF(BI2275:$BY2275, "")=BH$8, IF(I2275="", "", I2275), ""))</f>
        <v/>
      </c>
      <c r="BI2275" s="61" t="str">
        <f>IF($B2275="", "", IF(COUNTIF(BJ2275:$BY2275, "")=BI$8, IF(J2275="", "", J2275), ""))</f>
        <v/>
      </c>
      <c r="BJ2275" s="61" t="str">
        <f>IF($B2275="", "", IF(COUNTIF(BK2275:$BY2275, "")=BJ$8, IF(K2275="", "", K2275), ""))</f>
        <v/>
      </c>
      <c r="BK2275" s="61" t="str">
        <f>IF($B2275="", "", IF(COUNTIF(BL2275:$BY2275, "")=BK$8, IF(L2275="", "", L2275), ""))</f>
        <v/>
      </c>
      <c r="BL2275" s="61" t="str">
        <f>IF($B2275="", "", IF(COUNTIF(BM2275:$BY2275, "")=BL$8, IF(M2275="", "", M2275), ""))</f>
        <v/>
      </c>
      <c r="BM2275" s="61" t="str">
        <f>IF($B2275="", "", IF(COUNTIF(BN2275:$BY2275, "")=BM$8, IF(N2275="", "", N2275), ""))</f>
        <v/>
      </c>
      <c r="BN2275" s="61" t="str">
        <f>IF($B2275="", "", IF(COUNTIF(BO2275:$BY2275, "")=BN$8, IF(O2275="", "", O2275), ""))</f>
        <v/>
      </c>
      <c r="BO2275" s="61" t="str">
        <f>IF($B2275="", "", IF(COUNTIF(BP2275:$BY2275, "")=BO$8, IF(P2275="", "", P2275), ""))</f>
        <v/>
      </c>
      <c r="BP2275" s="61" t="str">
        <f>IF($B2275="", "", IF(COUNTIF(BQ2275:$BY2275, "")=BP$8, IF(Q2275="", "", Q2275), ""))</f>
        <v/>
      </c>
      <c r="BQ2275" s="61" t="str">
        <f>IF($B2275="", "", IF(COUNTIF(BR2275:$BY2275, "")=BQ$8, IF(R2275="", "", R2275), ""))</f>
        <v/>
      </c>
      <c r="BR2275" s="61" t="str">
        <f>IF($B2275="", "", IF(COUNTIF(BS2275:$BY2275, "")=BR$8, IF(S2275="", "", S2275), ""))</f>
        <v/>
      </c>
      <c r="BS2275" s="61" t="str">
        <f>IF($B2275="", "", IF(COUNTIF(BT2275:$BY2275, "")=BS$8, IF(T2275="", "", T2275), ""))</f>
        <v/>
      </c>
      <c r="BT2275" s="61" t="str">
        <f>IF($B2275="", "", IF(COUNTIF(BU2275:$BY2275, "")=BT$8, IF(U2275="", "", U2275), ""))</f>
        <v/>
      </c>
      <c r="BU2275" s="61" t="str">
        <f>IF($B2275="", "", IF(COUNTIF(BV2275:$BY2275, "")=BU$8, IF(V2275="", "", V2275), ""))</f>
        <v/>
      </c>
      <c r="BV2275" s="61" t="str">
        <f>IF($B2275="", "", IF(COUNTIF(BW2275:$BY2275, "")=BV$8, IF(W2275="", "", W2275), ""))</f>
        <v/>
      </c>
      <c r="BW2275" s="61" t="str">
        <f>IF($B2275="", "", IF(COUNTIF(BX2275:$BY2275, "")=BW$8, IF(X2275="", "", X2275), ""))</f>
        <v/>
      </c>
      <c r="BX2275" s="61" t="str">
        <f>IF($B2275="", "", IF(COUNTIF(BY2275:$BY2275, "")=BX$8, IF(Y2275="", "", Y2275), ""))</f>
        <v/>
      </c>
      <c r="BY2275" s="50" t="str">
        <f t="shared" si="935"/>
        <v/>
      </c>
      <c r="CA2275" s="6" t="str">
        <f t="shared" si="936"/>
        <v/>
      </c>
      <c r="CB2275" s="6" t="str">
        <f>IF(CA2275="", "", RANK(CA2275, $CA$9:$CA$2508, 0)+COUNTIF($CA$9:CA2275, CA2275)-1)</f>
        <v/>
      </c>
    </row>
    <row r="2276" spans="1:80" x14ac:dyDescent="0.25">
      <c r="A2276" s="22"/>
      <c r="B2276" s="121" t="str">
        <f>IF('Stock Details'!B2275="", "", 'Stock Details'!B2275)</f>
        <v/>
      </c>
      <c r="C2276" s="22"/>
      <c r="D2276" s="130"/>
      <c r="E2276" s="122"/>
      <c r="F2276" s="131"/>
      <c r="G2276" s="22"/>
      <c r="H2276" s="130" t="str">
        <f t="shared" si="921"/>
        <v/>
      </c>
      <c r="I2276" s="122"/>
      <c r="J2276" s="131"/>
      <c r="K2276" s="22"/>
      <c r="L2276" s="130" t="str">
        <f t="shared" si="922"/>
        <v/>
      </c>
      <c r="M2276" s="122"/>
      <c r="N2276" s="131"/>
      <c r="O2276" s="22"/>
      <c r="P2276" s="130" t="str">
        <f t="shared" si="923"/>
        <v/>
      </c>
      <c r="Q2276" s="122"/>
      <c r="R2276" s="131"/>
      <c r="S2276" s="22"/>
      <c r="T2276" s="130" t="str">
        <f t="shared" si="924"/>
        <v/>
      </c>
      <c r="U2276" s="122"/>
      <c r="V2276" s="131"/>
      <c r="W2276" s="22"/>
      <c r="X2276" s="130" t="str">
        <f t="shared" si="925"/>
        <v/>
      </c>
      <c r="Y2276" s="122"/>
      <c r="Z2276" s="131"/>
      <c r="AA2276" s="22"/>
      <c r="AC2276" s="6" t="str">
        <f t="shared" si="926"/>
        <v/>
      </c>
      <c r="AE2276" s="6" t="str">
        <f t="shared" si="927"/>
        <v/>
      </c>
      <c r="AF2276" s="6" t="str">
        <f t="shared" si="928"/>
        <v/>
      </c>
      <c r="AG2276" s="6" t="str">
        <f t="shared" si="929"/>
        <v/>
      </c>
      <c r="AH2276" s="6" t="str">
        <f t="shared" si="930"/>
        <v/>
      </c>
      <c r="AI2276" s="6" t="str">
        <f t="shared" si="931"/>
        <v/>
      </c>
      <c r="AJ2276" s="6" t="str">
        <f t="shared" si="932"/>
        <v/>
      </c>
      <c r="AL2276" s="9" t="str">
        <f>IF('Stock Details'!F2275="", "", 'Stock Details'!F2275)</f>
        <v/>
      </c>
      <c r="AM2276" s="9" t="str">
        <f>IF('Stock Details'!G2275="", "", 'Stock Details'!G2275)</f>
        <v/>
      </c>
      <c r="AO2276" s="59" t="str">
        <f t="shared" si="933"/>
        <v/>
      </c>
      <c r="AP2276" s="59" t="str">
        <f t="shared" si="937"/>
        <v/>
      </c>
      <c r="AQ2276" s="59" t="str">
        <f t="shared" si="938"/>
        <v/>
      </c>
      <c r="AR2276" s="59" t="str">
        <f t="shared" si="939"/>
        <v/>
      </c>
      <c r="AS2276" s="59" t="str">
        <f t="shared" si="940"/>
        <v/>
      </c>
      <c r="AT2276" s="59" t="str">
        <f t="shared" si="941"/>
        <v/>
      </c>
      <c r="AV2276" s="59" t="str">
        <f t="shared" si="934"/>
        <v/>
      </c>
      <c r="AW2276" s="59" t="str">
        <f t="shared" si="916"/>
        <v/>
      </c>
      <c r="AX2276" s="59" t="str">
        <f t="shared" si="917"/>
        <v/>
      </c>
      <c r="AY2276" s="59" t="str">
        <f t="shared" si="918"/>
        <v/>
      </c>
      <c r="AZ2276" s="59" t="str">
        <f t="shared" si="919"/>
        <v/>
      </c>
      <c r="BA2276" s="59" t="str">
        <f t="shared" si="920"/>
        <v/>
      </c>
      <c r="BC2276" s="49" t="str">
        <f>IF($B2276="", "", IF(COUNTIF(BD2276:$BY2276, "")=BC$8, IF(D2276="", "", D2276), ""))</f>
        <v/>
      </c>
      <c r="BD2276" s="61" t="str">
        <f>IF($B2276="", "", IF(COUNTIF(BE2276:$BY2276, "")=BD$8, IF(E2276="", "", E2276), ""))</f>
        <v/>
      </c>
      <c r="BE2276" s="61" t="str">
        <f>IF($B2276="", "", IF(COUNTIF(BF2276:$BY2276, "")=BE$8, IF(F2276="", "", F2276), ""))</f>
        <v/>
      </c>
      <c r="BF2276" s="61" t="str">
        <f>IF($B2276="", "", IF(COUNTIF(BG2276:$BY2276, "")=BF$8, IF(G2276="", "", G2276), ""))</f>
        <v/>
      </c>
      <c r="BG2276" s="61" t="str">
        <f>IF($B2276="", "", IF(COUNTIF(BH2276:$BY2276, "")=BG$8, IF(H2276="", "", H2276), ""))</f>
        <v/>
      </c>
      <c r="BH2276" s="61" t="str">
        <f>IF($B2276="", "", IF(COUNTIF(BI2276:$BY2276, "")=BH$8, IF(I2276="", "", I2276), ""))</f>
        <v/>
      </c>
      <c r="BI2276" s="61" t="str">
        <f>IF($B2276="", "", IF(COUNTIF(BJ2276:$BY2276, "")=BI$8, IF(J2276="", "", J2276), ""))</f>
        <v/>
      </c>
      <c r="BJ2276" s="61" t="str">
        <f>IF($B2276="", "", IF(COUNTIF(BK2276:$BY2276, "")=BJ$8, IF(K2276="", "", K2276), ""))</f>
        <v/>
      </c>
      <c r="BK2276" s="61" t="str">
        <f>IF($B2276="", "", IF(COUNTIF(BL2276:$BY2276, "")=BK$8, IF(L2276="", "", L2276), ""))</f>
        <v/>
      </c>
      <c r="BL2276" s="61" t="str">
        <f>IF($B2276="", "", IF(COUNTIF(BM2276:$BY2276, "")=BL$8, IF(M2276="", "", M2276), ""))</f>
        <v/>
      </c>
      <c r="BM2276" s="61" t="str">
        <f>IF($B2276="", "", IF(COUNTIF(BN2276:$BY2276, "")=BM$8, IF(N2276="", "", N2276), ""))</f>
        <v/>
      </c>
      <c r="BN2276" s="61" t="str">
        <f>IF($B2276="", "", IF(COUNTIF(BO2276:$BY2276, "")=BN$8, IF(O2276="", "", O2276), ""))</f>
        <v/>
      </c>
      <c r="BO2276" s="61" t="str">
        <f>IF($B2276="", "", IF(COUNTIF(BP2276:$BY2276, "")=BO$8, IF(P2276="", "", P2276), ""))</f>
        <v/>
      </c>
      <c r="BP2276" s="61" t="str">
        <f>IF($B2276="", "", IF(COUNTIF(BQ2276:$BY2276, "")=BP$8, IF(Q2276="", "", Q2276), ""))</f>
        <v/>
      </c>
      <c r="BQ2276" s="61" t="str">
        <f>IF($B2276="", "", IF(COUNTIF(BR2276:$BY2276, "")=BQ$8, IF(R2276="", "", R2276), ""))</f>
        <v/>
      </c>
      <c r="BR2276" s="61" t="str">
        <f>IF($B2276="", "", IF(COUNTIF(BS2276:$BY2276, "")=BR$8, IF(S2276="", "", S2276), ""))</f>
        <v/>
      </c>
      <c r="BS2276" s="61" t="str">
        <f>IF($B2276="", "", IF(COUNTIF(BT2276:$BY2276, "")=BS$8, IF(T2276="", "", T2276), ""))</f>
        <v/>
      </c>
      <c r="BT2276" s="61" t="str">
        <f>IF($B2276="", "", IF(COUNTIF(BU2276:$BY2276, "")=BT$8, IF(U2276="", "", U2276), ""))</f>
        <v/>
      </c>
      <c r="BU2276" s="61" t="str">
        <f>IF($B2276="", "", IF(COUNTIF(BV2276:$BY2276, "")=BU$8, IF(V2276="", "", V2276), ""))</f>
        <v/>
      </c>
      <c r="BV2276" s="61" t="str">
        <f>IF($B2276="", "", IF(COUNTIF(BW2276:$BY2276, "")=BV$8, IF(W2276="", "", W2276), ""))</f>
        <v/>
      </c>
      <c r="BW2276" s="61" t="str">
        <f>IF($B2276="", "", IF(COUNTIF(BX2276:$BY2276, "")=BW$8, IF(X2276="", "", X2276), ""))</f>
        <v/>
      </c>
      <c r="BX2276" s="61" t="str">
        <f>IF($B2276="", "", IF(COUNTIF(BY2276:$BY2276, "")=BX$8, IF(Y2276="", "", Y2276), ""))</f>
        <v/>
      </c>
      <c r="BY2276" s="50" t="str">
        <f t="shared" si="935"/>
        <v/>
      </c>
      <c r="CA2276" s="6" t="str">
        <f t="shared" si="936"/>
        <v/>
      </c>
      <c r="CB2276" s="6" t="str">
        <f>IF(CA2276="", "", RANK(CA2276, $CA$9:$CA$2508, 0)+COUNTIF($CA$9:CA2276, CA2276)-1)</f>
        <v/>
      </c>
    </row>
    <row r="2277" spans="1:80" x14ac:dyDescent="0.25">
      <c r="A2277" s="22"/>
      <c r="B2277" s="121" t="str">
        <f>IF('Stock Details'!B2276="", "", 'Stock Details'!B2276)</f>
        <v/>
      </c>
      <c r="C2277" s="22"/>
      <c r="D2277" s="130"/>
      <c r="E2277" s="122"/>
      <c r="F2277" s="131"/>
      <c r="G2277" s="22"/>
      <c r="H2277" s="130" t="str">
        <f t="shared" si="921"/>
        <v/>
      </c>
      <c r="I2277" s="122"/>
      <c r="J2277" s="131"/>
      <c r="K2277" s="22"/>
      <c r="L2277" s="130" t="str">
        <f t="shared" si="922"/>
        <v/>
      </c>
      <c r="M2277" s="122"/>
      <c r="N2277" s="131"/>
      <c r="O2277" s="22"/>
      <c r="P2277" s="130" t="str">
        <f t="shared" si="923"/>
        <v/>
      </c>
      <c r="Q2277" s="122"/>
      <c r="R2277" s="131"/>
      <c r="S2277" s="22"/>
      <c r="T2277" s="130" t="str">
        <f t="shared" si="924"/>
        <v/>
      </c>
      <c r="U2277" s="122"/>
      <c r="V2277" s="131"/>
      <c r="W2277" s="22"/>
      <c r="X2277" s="130" t="str">
        <f t="shared" si="925"/>
        <v/>
      </c>
      <c r="Y2277" s="122"/>
      <c r="Z2277" s="131"/>
      <c r="AA2277" s="22"/>
      <c r="AC2277" s="6" t="str">
        <f t="shared" si="926"/>
        <v/>
      </c>
      <c r="AE2277" s="6" t="str">
        <f t="shared" si="927"/>
        <v/>
      </c>
      <c r="AF2277" s="6" t="str">
        <f t="shared" si="928"/>
        <v/>
      </c>
      <c r="AG2277" s="6" t="str">
        <f t="shared" si="929"/>
        <v/>
      </c>
      <c r="AH2277" s="6" t="str">
        <f t="shared" si="930"/>
        <v/>
      </c>
      <c r="AI2277" s="6" t="str">
        <f t="shared" si="931"/>
        <v/>
      </c>
      <c r="AJ2277" s="6" t="str">
        <f t="shared" si="932"/>
        <v/>
      </c>
      <c r="AL2277" s="9" t="str">
        <f>IF('Stock Details'!F2276="", "", 'Stock Details'!F2276)</f>
        <v/>
      </c>
      <c r="AM2277" s="9" t="str">
        <f>IF('Stock Details'!G2276="", "", 'Stock Details'!G2276)</f>
        <v/>
      </c>
      <c r="AO2277" s="59" t="str">
        <f t="shared" si="933"/>
        <v/>
      </c>
      <c r="AP2277" s="59" t="str">
        <f t="shared" si="937"/>
        <v/>
      </c>
      <c r="AQ2277" s="59" t="str">
        <f t="shared" si="938"/>
        <v/>
      </c>
      <c r="AR2277" s="59" t="str">
        <f t="shared" si="939"/>
        <v/>
      </c>
      <c r="AS2277" s="59" t="str">
        <f t="shared" si="940"/>
        <v/>
      </c>
      <c r="AT2277" s="59" t="str">
        <f t="shared" si="941"/>
        <v/>
      </c>
      <c r="AV2277" s="59" t="str">
        <f t="shared" si="934"/>
        <v/>
      </c>
      <c r="AW2277" s="59" t="str">
        <f t="shared" si="916"/>
        <v/>
      </c>
      <c r="AX2277" s="59" t="str">
        <f t="shared" si="917"/>
        <v/>
      </c>
      <c r="AY2277" s="59" t="str">
        <f t="shared" si="918"/>
        <v/>
      </c>
      <c r="AZ2277" s="59" t="str">
        <f t="shared" si="919"/>
        <v/>
      </c>
      <c r="BA2277" s="59" t="str">
        <f t="shared" si="920"/>
        <v/>
      </c>
      <c r="BC2277" s="49" t="str">
        <f>IF($B2277="", "", IF(COUNTIF(BD2277:$BY2277, "")=BC$8, IF(D2277="", "", D2277), ""))</f>
        <v/>
      </c>
      <c r="BD2277" s="61" t="str">
        <f>IF($B2277="", "", IF(COUNTIF(BE2277:$BY2277, "")=BD$8, IF(E2277="", "", E2277), ""))</f>
        <v/>
      </c>
      <c r="BE2277" s="61" t="str">
        <f>IF($B2277="", "", IF(COUNTIF(BF2277:$BY2277, "")=BE$8, IF(F2277="", "", F2277), ""))</f>
        <v/>
      </c>
      <c r="BF2277" s="61" t="str">
        <f>IF($B2277="", "", IF(COUNTIF(BG2277:$BY2277, "")=BF$8, IF(G2277="", "", G2277), ""))</f>
        <v/>
      </c>
      <c r="BG2277" s="61" t="str">
        <f>IF($B2277="", "", IF(COUNTIF(BH2277:$BY2277, "")=BG$8, IF(H2277="", "", H2277), ""))</f>
        <v/>
      </c>
      <c r="BH2277" s="61" t="str">
        <f>IF($B2277="", "", IF(COUNTIF(BI2277:$BY2277, "")=BH$8, IF(I2277="", "", I2277), ""))</f>
        <v/>
      </c>
      <c r="BI2277" s="61" t="str">
        <f>IF($B2277="", "", IF(COUNTIF(BJ2277:$BY2277, "")=BI$8, IF(J2277="", "", J2277), ""))</f>
        <v/>
      </c>
      <c r="BJ2277" s="61" t="str">
        <f>IF($B2277="", "", IF(COUNTIF(BK2277:$BY2277, "")=BJ$8, IF(K2277="", "", K2277), ""))</f>
        <v/>
      </c>
      <c r="BK2277" s="61" t="str">
        <f>IF($B2277="", "", IF(COUNTIF(BL2277:$BY2277, "")=BK$8, IF(L2277="", "", L2277), ""))</f>
        <v/>
      </c>
      <c r="BL2277" s="61" t="str">
        <f>IF($B2277="", "", IF(COUNTIF(BM2277:$BY2277, "")=BL$8, IF(M2277="", "", M2277), ""))</f>
        <v/>
      </c>
      <c r="BM2277" s="61" t="str">
        <f>IF($B2277="", "", IF(COUNTIF(BN2277:$BY2277, "")=BM$8, IF(N2277="", "", N2277), ""))</f>
        <v/>
      </c>
      <c r="BN2277" s="61" t="str">
        <f>IF($B2277="", "", IF(COUNTIF(BO2277:$BY2277, "")=BN$8, IF(O2277="", "", O2277), ""))</f>
        <v/>
      </c>
      <c r="BO2277" s="61" t="str">
        <f>IF($B2277="", "", IF(COUNTIF(BP2277:$BY2277, "")=BO$8, IF(P2277="", "", P2277), ""))</f>
        <v/>
      </c>
      <c r="BP2277" s="61" t="str">
        <f>IF($B2277="", "", IF(COUNTIF(BQ2277:$BY2277, "")=BP$8, IF(Q2277="", "", Q2277), ""))</f>
        <v/>
      </c>
      <c r="BQ2277" s="61" t="str">
        <f>IF($B2277="", "", IF(COUNTIF(BR2277:$BY2277, "")=BQ$8, IF(R2277="", "", R2277), ""))</f>
        <v/>
      </c>
      <c r="BR2277" s="61" t="str">
        <f>IF($B2277="", "", IF(COUNTIF(BS2277:$BY2277, "")=BR$8, IF(S2277="", "", S2277), ""))</f>
        <v/>
      </c>
      <c r="BS2277" s="61" t="str">
        <f>IF($B2277="", "", IF(COUNTIF(BT2277:$BY2277, "")=BS$8, IF(T2277="", "", T2277), ""))</f>
        <v/>
      </c>
      <c r="BT2277" s="61" t="str">
        <f>IF($B2277="", "", IF(COUNTIF(BU2277:$BY2277, "")=BT$8, IF(U2277="", "", U2277), ""))</f>
        <v/>
      </c>
      <c r="BU2277" s="61" t="str">
        <f>IF($B2277="", "", IF(COUNTIF(BV2277:$BY2277, "")=BU$8, IF(V2277="", "", V2277), ""))</f>
        <v/>
      </c>
      <c r="BV2277" s="61" t="str">
        <f>IF($B2277="", "", IF(COUNTIF(BW2277:$BY2277, "")=BV$8, IF(W2277="", "", W2277), ""))</f>
        <v/>
      </c>
      <c r="BW2277" s="61" t="str">
        <f>IF($B2277="", "", IF(COUNTIF(BX2277:$BY2277, "")=BW$8, IF(X2277="", "", X2277), ""))</f>
        <v/>
      </c>
      <c r="BX2277" s="61" t="str">
        <f>IF($B2277="", "", IF(COUNTIF(BY2277:$BY2277, "")=BX$8, IF(Y2277="", "", Y2277), ""))</f>
        <v/>
      </c>
      <c r="BY2277" s="50" t="str">
        <f t="shared" si="935"/>
        <v/>
      </c>
      <c r="CA2277" s="6" t="str">
        <f t="shared" si="936"/>
        <v/>
      </c>
      <c r="CB2277" s="6" t="str">
        <f>IF(CA2277="", "", RANK(CA2277, $CA$9:$CA$2508, 0)+COUNTIF($CA$9:CA2277, CA2277)-1)</f>
        <v/>
      </c>
    </row>
    <row r="2278" spans="1:80" x14ac:dyDescent="0.25">
      <c r="A2278" s="22"/>
      <c r="B2278" s="121" t="str">
        <f>IF('Stock Details'!B2277="", "", 'Stock Details'!B2277)</f>
        <v/>
      </c>
      <c r="C2278" s="22"/>
      <c r="D2278" s="130"/>
      <c r="E2278" s="122"/>
      <c r="F2278" s="131"/>
      <c r="G2278" s="22"/>
      <c r="H2278" s="130" t="str">
        <f t="shared" si="921"/>
        <v/>
      </c>
      <c r="I2278" s="122"/>
      <c r="J2278" s="131"/>
      <c r="K2278" s="22"/>
      <c r="L2278" s="130" t="str">
        <f t="shared" si="922"/>
        <v/>
      </c>
      <c r="M2278" s="122"/>
      <c r="N2278" s="131"/>
      <c r="O2278" s="22"/>
      <c r="P2278" s="130" t="str">
        <f t="shared" si="923"/>
        <v/>
      </c>
      <c r="Q2278" s="122"/>
      <c r="R2278" s="131"/>
      <c r="S2278" s="22"/>
      <c r="T2278" s="130" t="str">
        <f t="shared" si="924"/>
        <v/>
      </c>
      <c r="U2278" s="122"/>
      <c r="V2278" s="131"/>
      <c r="W2278" s="22"/>
      <c r="X2278" s="130" t="str">
        <f t="shared" si="925"/>
        <v/>
      </c>
      <c r="Y2278" s="122"/>
      <c r="Z2278" s="131"/>
      <c r="AA2278" s="22"/>
      <c r="AC2278" s="6" t="str">
        <f t="shared" si="926"/>
        <v/>
      </c>
      <c r="AE2278" s="6" t="str">
        <f t="shared" si="927"/>
        <v/>
      </c>
      <c r="AF2278" s="6" t="str">
        <f t="shared" si="928"/>
        <v/>
      </c>
      <c r="AG2278" s="6" t="str">
        <f t="shared" si="929"/>
        <v/>
      </c>
      <c r="AH2278" s="6" t="str">
        <f t="shared" si="930"/>
        <v/>
      </c>
      <c r="AI2278" s="6" t="str">
        <f t="shared" si="931"/>
        <v/>
      </c>
      <c r="AJ2278" s="6" t="str">
        <f t="shared" si="932"/>
        <v/>
      </c>
      <c r="AL2278" s="9" t="str">
        <f>IF('Stock Details'!F2277="", "", 'Stock Details'!F2277)</f>
        <v/>
      </c>
      <c r="AM2278" s="9" t="str">
        <f>IF('Stock Details'!G2277="", "", 'Stock Details'!G2277)</f>
        <v/>
      </c>
      <c r="AO2278" s="59" t="str">
        <f t="shared" si="933"/>
        <v/>
      </c>
      <c r="AP2278" s="59" t="str">
        <f t="shared" si="937"/>
        <v/>
      </c>
      <c r="AQ2278" s="59" t="str">
        <f t="shared" si="938"/>
        <v/>
      </c>
      <c r="AR2278" s="59" t="str">
        <f t="shared" si="939"/>
        <v/>
      </c>
      <c r="AS2278" s="59" t="str">
        <f t="shared" si="940"/>
        <v/>
      </c>
      <c r="AT2278" s="59" t="str">
        <f t="shared" si="941"/>
        <v/>
      </c>
      <c r="AV2278" s="59" t="str">
        <f t="shared" si="934"/>
        <v/>
      </c>
      <c r="AW2278" s="59" t="str">
        <f t="shared" si="916"/>
        <v/>
      </c>
      <c r="AX2278" s="59" t="str">
        <f t="shared" si="917"/>
        <v/>
      </c>
      <c r="AY2278" s="59" t="str">
        <f t="shared" si="918"/>
        <v/>
      </c>
      <c r="AZ2278" s="59" t="str">
        <f t="shared" si="919"/>
        <v/>
      </c>
      <c r="BA2278" s="59" t="str">
        <f t="shared" si="920"/>
        <v/>
      </c>
      <c r="BC2278" s="49" t="str">
        <f>IF($B2278="", "", IF(COUNTIF(BD2278:$BY2278, "")=BC$8, IF(D2278="", "", D2278), ""))</f>
        <v/>
      </c>
      <c r="BD2278" s="61" t="str">
        <f>IF($B2278="", "", IF(COUNTIF(BE2278:$BY2278, "")=BD$8, IF(E2278="", "", E2278), ""))</f>
        <v/>
      </c>
      <c r="BE2278" s="61" t="str">
        <f>IF($B2278="", "", IF(COUNTIF(BF2278:$BY2278, "")=BE$8, IF(F2278="", "", F2278), ""))</f>
        <v/>
      </c>
      <c r="BF2278" s="61" t="str">
        <f>IF($B2278="", "", IF(COUNTIF(BG2278:$BY2278, "")=BF$8, IF(G2278="", "", G2278), ""))</f>
        <v/>
      </c>
      <c r="BG2278" s="61" t="str">
        <f>IF($B2278="", "", IF(COUNTIF(BH2278:$BY2278, "")=BG$8, IF(H2278="", "", H2278), ""))</f>
        <v/>
      </c>
      <c r="BH2278" s="61" t="str">
        <f>IF($B2278="", "", IF(COUNTIF(BI2278:$BY2278, "")=BH$8, IF(I2278="", "", I2278), ""))</f>
        <v/>
      </c>
      <c r="BI2278" s="61" t="str">
        <f>IF($B2278="", "", IF(COUNTIF(BJ2278:$BY2278, "")=BI$8, IF(J2278="", "", J2278), ""))</f>
        <v/>
      </c>
      <c r="BJ2278" s="61" t="str">
        <f>IF($B2278="", "", IF(COUNTIF(BK2278:$BY2278, "")=BJ$8, IF(K2278="", "", K2278), ""))</f>
        <v/>
      </c>
      <c r="BK2278" s="61" t="str">
        <f>IF($B2278="", "", IF(COUNTIF(BL2278:$BY2278, "")=BK$8, IF(L2278="", "", L2278), ""))</f>
        <v/>
      </c>
      <c r="BL2278" s="61" t="str">
        <f>IF($B2278="", "", IF(COUNTIF(BM2278:$BY2278, "")=BL$8, IF(M2278="", "", M2278), ""))</f>
        <v/>
      </c>
      <c r="BM2278" s="61" t="str">
        <f>IF($B2278="", "", IF(COUNTIF(BN2278:$BY2278, "")=BM$8, IF(N2278="", "", N2278), ""))</f>
        <v/>
      </c>
      <c r="BN2278" s="61" t="str">
        <f>IF($B2278="", "", IF(COUNTIF(BO2278:$BY2278, "")=BN$8, IF(O2278="", "", O2278), ""))</f>
        <v/>
      </c>
      <c r="BO2278" s="61" t="str">
        <f>IF($B2278="", "", IF(COUNTIF(BP2278:$BY2278, "")=BO$8, IF(P2278="", "", P2278), ""))</f>
        <v/>
      </c>
      <c r="BP2278" s="61" t="str">
        <f>IF($B2278="", "", IF(COUNTIF(BQ2278:$BY2278, "")=BP$8, IF(Q2278="", "", Q2278), ""))</f>
        <v/>
      </c>
      <c r="BQ2278" s="61" t="str">
        <f>IF($B2278="", "", IF(COUNTIF(BR2278:$BY2278, "")=BQ$8, IF(R2278="", "", R2278), ""))</f>
        <v/>
      </c>
      <c r="BR2278" s="61" t="str">
        <f>IF($B2278="", "", IF(COUNTIF(BS2278:$BY2278, "")=BR$8, IF(S2278="", "", S2278), ""))</f>
        <v/>
      </c>
      <c r="BS2278" s="61" t="str">
        <f>IF($B2278="", "", IF(COUNTIF(BT2278:$BY2278, "")=BS$8, IF(T2278="", "", T2278), ""))</f>
        <v/>
      </c>
      <c r="BT2278" s="61" t="str">
        <f>IF($B2278="", "", IF(COUNTIF(BU2278:$BY2278, "")=BT$8, IF(U2278="", "", U2278), ""))</f>
        <v/>
      </c>
      <c r="BU2278" s="61" t="str">
        <f>IF($B2278="", "", IF(COUNTIF(BV2278:$BY2278, "")=BU$8, IF(V2278="", "", V2278), ""))</f>
        <v/>
      </c>
      <c r="BV2278" s="61" t="str">
        <f>IF($B2278="", "", IF(COUNTIF(BW2278:$BY2278, "")=BV$8, IF(W2278="", "", W2278), ""))</f>
        <v/>
      </c>
      <c r="BW2278" s="61" t="str">
        <f>IF($B2278="", "", IF(COUNTIF(BX2278:$BY2278, "")=BW$8, IF(X2278="", "", X2278), ""))</f>
        <v/>
      </c>
      <c r="BX2278" s="61" t="str">
        <f>IF($B2278="", "", IF(COUNTIF(BY2278:$BY2278, "")=BX$8, IF(Y2278="", "", Y2278), ""))</f>
        <v/>
      </c>
      <c r="BY2278" s="50" t="str">
        <f t="shared" si="935"/>
        <v/>
      </c>
      <c r="CA2278" s="6" t="str">
        <f t="shared" si="936"/>
        <v/>
      </c>
      <c r="CB2278" s="6" t="str">
        <f>IF(CA2278="", "", RANK(CA2278, $CA$9:$CA$2508, 0)+COUNTIF($CA$9:CA2278, CA2278)-1)</f>
        <v/>
      </c>
    </row>
    <row r="2279" spans="1:80" x14ac:dyDescent="0.25">
      <c r="A2279" s="22"/>
      <c r="B2279" s="121" t="str">
        <f>IF('Stock Details'!B2278="", "", 'Stock Details'!B2278)</f>
        <v/>
      </c>
      <c r="C2279" s="22"/>
      <c r="D2279" s="130"/>
      <c r="E2279" s="122"/>
      <c r="F2279" s="131"/>
      <c r="G2279" s="22"/>
      <c r="H2279" s="130" t="str">
        <f t="shared" si="921"/>
        <v/>
      </c>
      <c r="I2279" s="122"/>
      <c r="J2279" s="131"/>
      <c r="K2279" s="22"/>
      <c r="L2279" s="130" t="str">
        <f t="shared" si="922"/>
        <v/>
      </c>
      <c r="M2279" s="122"/>
      <c r="N2279" s="131"/>
      <c r="O2279" s="22"/>
      <c r="P2279" s="130" t="str">
        <f t="shared" si="923"/>
        <v/>
      </c>
      <c r="Q2279" s="122"/>
      <c r="R2279" s="131"/>
      <c r="S2279" s="22"/>
      <c r="T2279" s="130" t="str">
        <f t="shared" si="924"/>
        <v/>
      </c>
      <c r="U2279" s="122"/>
      <c r="V2279" s="131"/>
      <c r="W2279" s="22"/>
      <c r="X2279" s="130" t="str">
        <f t="shared" si="925"/>
        <v/>
      </c>
      <c r="Y2279" s="122"/>
      <c r="Z2279" s="131"/>
      <c r="AA2279" s="22"/>
      <c r="AC2279" s="6" t="str">
        <f t="shared" si="926"/>
        <v/>
      </c>
      <c r="AE2279" s="6" t="str">
        <f t="shared" si="927"/>
        <v/>
      </c>
      <c r="AF2279" s="6" t="str">
        <f t="shared" si="928"/>
        <v/>
      </c>
      <c r="AG2279" s="6" t="str">
        <f t="shared" si="929"/>
        <v/>
      </c>
      <c r="AH2279" s="6" t="str">
        <f t="shared" si="930"/>
        <v/>
      </c>
      <c r="AI2279" s="6" t="str">
        <f t="shared" si="931"/>
        <v/>
      </c>
      <c r="AJ2279" s="6" t="str">
        <f t="shared" si="932"/>
        <v/>
      </c>
      <c r="AL2279" s="9" t="str">
        <f>IF('Stock Details'!F2278="", "", 'Stock Details'!F2278)</f>
        <v/>
      </c>
      <c r="AM2279" s="9" t="str">
        <f>IF('Stock Details'!G2278="", "", 'Stock Details'!G2278)</f>
        <v/>
      </c>
      <c r="AO2279" s="59" t="str">
        <f t="shared" si="933"/>
        <v/>
      </c>
      <c r="AP2279" s="59" t="str">
        <f t="shared" si="937"/>
        <v/>
      </c>
      <c r="AQ2279" s="59" t="str">
        <f t="shared" si="938"/>
        <v/>
      </c>
      <c r="AR2279" s="59" t="str">
        <f t="shared" si="939"/>
        <v/>
      </c>
      <c r="AS2279" s="59" t="str">
        <f t="shared" si="940"/>
        <v/>
      </c>
      <c r="AT2279" s="59" t="str">
        <f t="shared" si="941"/>
        <v/>
      </c>
      <c r="AV2279" s="59" t="str">
        <f t="shared" si="934"/>
        <v/>
      </c>
      <c r="AW2279" s="59" t="str">
        <f t="shared" si="916"/>
        <v/>
      </c>
      <c r="AX2279" s="59" t="str">
        <f t="shared" si="917"/>
        <v/>
      </c>
      <c r="AY2279" s="59" t="str">
        <f t="shared" si="918"/>
        <v/>
      </c>
      <c r="AZ2279" s="59" t="str">
        <f t="shared" si="919"/>
        <v/>
      </c>
      <c r="BA2279" s="59" t="str">
        <f t="shared" si="920"/>
        <v/>
      </c>
      <c r="BC2279" s="49" t="str">
        <f>IF($B2279="", "", IF(COUNTIF(BD2279:$BY2279, "")=BC$8, IF(D2279="", "", D2279), ""))</f>
        <v/>
      </c>
      <c r="BD2279" s="61" t="str">
        <f>IF($B2279="", "", IF(COUNTIF(BE2279:$BY2279, "")=BD$8, IF(E2279="", "", E2279), ""))</f>
        <v/>
      </c>
      <c r="BE2279" s="61" t="str">
        <f>IF($B2279="", "", IF(COUNTIF(BF2279:$BY2279, "")=BE$8, IF(F2279="", "", F2279), ""))</f>
        <v/>
      </c>
      <c r="BF2279" s="61" t="str">
        <f>IF($B2279="", "", IF(COUNTIF(BG2279:$BY2279, "")=BF$8, IF(G2279="", "", G2279), ""))</f>
        <v/>
      </c>
      <c r="BG2279" s="61" t="str">
        <f>IF($B2279="", "", IF(COUNTIF(BH2279:$BY2279, "")=BG$8, IF(H2279="", "", H2279), ""))</f>
        <v/>
      </c>
      <c r="BH2279" s="61" t="str">
        <f>IF($B2279="", "", IF(COUNTIF(BI2279:$BY2279, "")=BH$8, IF(I2279="", "", I2279), ""))</f>
        <v/>
      </c>
      <c r="BI2279" s="61" t="str">
        <f>IF($B2279="", "", IF(COUNTIF(BJ2279:$BY2279, "")=BI$8, IF(J2279="", "", J2279), ""))</f>
        <v/>
      </c>
      <c r="BJ2279" s="61" t="str">
        <f>IF($B2279="", "", IF(COUNTIF(BK2279:$BY2279, "")=BJ$8, IF(K2279="", "", K2279), ""))</f>
        <v/>
      </c>
      <c r="BK2279" s="61" t="str">
        <f>IF($B2279="", "", IF(COUNTIF(BL2279:$BY2279, "")=BK$8, IF(L2279="", "", L2279), ""))</f>
        <v/>
      </c>
      <c r="BL2279" s="61" t="str">
        <f>IF($B2279="", "", IF(COUNTIF(BM2279:$BY2279, "")=BL$8, IF(M2279="", "", M2279), ""))</f>
        <v/>
      </c>
      <c r="BM2279" s="61" t="str">
        <f>IF($B2279="", "", IF(COUNTIF(BN2279:$BY2279, "")=BM$8, IF(N2279="", "", N2279), ""))</f>
        <v/>
      </c>
      <c r="BN2279" s="61" t="str">
        <f>IF($B2279="", "", IF(COUNTIF(BO2279:$BY2279, "")=BN$8, IF(O2279="", "", O2279), ""))</f>
        <v/>
      </c>
      <c r="BO2279" s="61" t="str">
        <f>IF($B2279="", "", IF(COUNTIF(BP2279:$BY2279, "")=BO$8, IF(P2279="", "", P2279), ""))</f>
        <v/>
      </c>
      <c r="BP2279" s="61" t="str">
        <f>IF($B2279="", "", IF(COUNTIF(BQ2279:$BY2279, "")=BP$8, IF(Q2279="", "", Q2279), ""))</f>
        <v/>
      </c>
      <c r="BQ2279" s="61" t="str">
        <f>IF($B2279="", "", IF(COUNTIF(BR2279:$BY2279, "")=BQ$8, IF(R2279="", "", R2279), ""))</f>
        <v/>
      </c>
      <c r="BR2279" s="61" t="str">
        <f>IF($B2279="", "", IF(COUNTIF(BS2279:$BY2279, "")=BR$8, IF(S2279="", "", S2279), ""))</f>
        <v/>
      </c>
      <c r="BS2279" s="61" t="str">
        <f>IF($B2279="", "", IF(COUNTIF(BT2279:$BY2279, "")=BS$8, IF(T2279="", "", T2279), ""))</f>
        <v/>
      </c>
      <c r="BT2279" s="61" t="str">
        <f>IF($B2279="", "", IF(COUNTIF(BU2279:$BY2279, "")=BT$8, IF(U2279="", "", U2279), ""))</f>
        <v/>
      </c>
      <c r="BU2279" s="61" t="str">
        <f>IF($B2279="", "", IF(COUNTIF(BV2279:$BY2279, "")=BU$8, IF(V2279="", "", V2279), ""))</f>
        <v/>
      </c>
      <c r="BV2279" s="61" t="str">
        <f>IF($B2279="", "", IF(COUNTIF(BW2279:$BY2279, "")=BV$8, IF(W2279="", "", W2279), ""))</f>
        <v/>
      </c>
      <c r="BW2279" s="61" t="str">
        <f>IF($B2279="", "", IF(COUNTIF(BX2279:$BY2279, "")=BW$8, IF(X2279="", "", X2279), ""))</f>
        <v/>
      </c>
      <c r="BX2279" s="61" t="str">
        <f>IF($B2279="", "", IF(COUNTIF(BY2279:$BY2279, "")=BX$8, IF(Y2279="", "", Y2279), ""))</f>
        <v/>
      </c>
      <c r="BY2279" s="50" t="str">
        <f t="shared" si="935"/>
        <v/>
      </c>
      <c r="CA2279" s="6" t="str">
        <f t="shared" si="936"/>
        <v/>
      </c>
      <c r="CB2279" s="6" t="str">
        <f>IF(CA2279="", "", RANK(CA2279, $CA$9:$CA$2508, 0)+COUNTIF($CA$9:CA2279, CA2279)-1)</f>
        <v/>
      </c>
    </row>
    <row r="2280" spans="1:80" x14ac:dyDescent="0.25">
      <c r="A2280" s="22"/>
      <c r="B2280" s="121" t="str">
        <f>IF('Stock Details'!B2279="", "", 'Stock Details'!B2279)</f>
        <v/>
      </c>
      <c r="C2280" s="22"/>
      <c r="D2280" s="130"/>
      <c r="E2280" s="122"/>
      <c r="F2280" s="131"/>
      <c r="G2280" s="22"/>
      <c r="H2280" s="130" t="str">
        <f t="shared" si="921"/>
        <v/>
      </c>
      <c r="I2280" s="122"/>
      <c r="J2280" s="131"/>
      <c r="K2280" s="22"/>
      <c r="L2280" s="130" t="str">
        <f t="shared" si="922"/>
        <v/>
      </c>
      <c r="M2280" s="122"/>
      <c r="N2280" s="131"/>
      <c r="O2280" s="22"/>
      <c r="P2280" s="130" t="str">
        <f t="shared" si="923"/>
        <v/>
      </c>
      <c r="Q2280" s="122"/>
      <c r="R2280" s="131"/>
      <c r="S2280" s="22"/>
      <c r="T2280" s="130" t="str">
        <f t="shared" si="924"/>
        <v/>
      </c>
      <c r="U2280" s="122"/>
      <c r="V2280" s="131"/>
      <c r="W2280" s="22"/>
      <c r="X2280" s="130" t="str">
        <f t="shared" si="925"/>
        <v/>
      </c>
      <c r="Y2280" s="122"/>
      <c r="Z2280" s="131"/>
      <c r="AA2280" s="22"/>
      <c r="AC2280" s="6" t="str">
        <f t="shared" si="926"/>
        <v/>
      </c>
      <c r="AE2280" s="6" t="str">
        <f t="shared" si="927"/>
        <v/>
      </c>
      <c r="AF2280" s="6" t="str">
        <f t="shared" si="928"/>
        <v/>
      </c>
      <c r="AG2280" s="6" t="str">
        <f t="shared" si="929"/>
        <v/>
      </c>
      <c r="AH2280" s="6" t="str">
        <f t="shared" si="930"/>
        <v/>
      </c>
      <c r="AI2280" s="6" t="str">
        <f t="shared" si="931"/>
        <v/>
      </c>
      <c r="AJ2280" s="6" t="str">
        <f t="shared" si="932"/>
        <v/>
      </c>
      <c r="AL2280" s="9" t="str">
        <f>IF('Stock Details'!F2279="", "", 'Stock Details'!F2279)</f>
        <v/>
      </c>
      <c r="AM2280" s="9" t="str">
        <f>IF('Stock Details'!G2279="", "", 'Stock Details'!G2279)</f>
        <v/>
      </c>
      <c r="AO2280" s="59" t="str">
        <f t="shared" si="933"/>
        <v/>
      </c>
      <c r="AP2280" s="59" t="str">
        <f t="shared" si="937"/>
        <v/>
      </c>
      <c r="AQ2280" s="59" t="str">
        <f t="shared" si="938"/>
        <v/>
      </c>
      <c r="AR2280" s="59" t="str">
        <f t="shared" si="939"/>
        <v/>
      </c>
      <c r="AS2280" s="59" t="str">
        <f t="shared" si="940"/>
        <v/>
      </c>
      <c r="AT2280" s="59" t="str">
        <f t="shared" si="941"/>
        <v/>
      </c>
      <c r="AV2280" s="59" t="str">
        <f t="shared" si="934"/>
        <v/>
      </c>
      <c r="AW2280" s="59" t="str">
        <f t="shared" si="916"/>
        <v/>
      </c>
      <c r="AX2280" s="59" t="str">
        <f t="shared" si="917"/>
        <v/>
      </c>
      <c r="AY2280" s="59" t="str">
        <f t="shared" si="918"/>
        <v/>
      </c>
      <c r="AZ2280" s="59" t="str">
        <f t="shared" si="919"/>
        <v/>
      </c>
      <c r="BA2280" s="59" t="str">
        <f t="shared" si="920"/>
        <v/>
      </c>
      <c r="BC2280" s="49" t="str">
        <f>IF($B2280="", "", IF(COUNTIF(BD2280:$BY2280, "")=BC$8, IF(D2280="", "", D2280), ""))</f>
        <v/>
      </c>
      <c r="BD2280" s="61" t="str">
        <f>IF($B2280="", "", IF(COUNTIF(BE2280:$BY2280, "")=BD$8, IF(E2280="", "", E2280), ""))</f>
        <v/>
      </c>
      <c r="BE2280" s="61" t="str">
        <f>IF($B2280="", "", IF(COUNTIF(BF2280:$BY2280, "")=BE$8, IF(F2280="", "", F2280), ""))</f>
        <v/>
      </c>
      <c r="BF2280" s="61" t="str">
        <f>IF($B2280="", "", IF(COUNTIF(BG2280:$BY2280, "")=BF$8, IF(G2280="", "", G2280), ""))</f>
        <v/>
      </c>
      <c r="BG2280" s="61" t="str">
        <f>IF($B2280="", "", IF(COUNTIF(BH2280:$BY2280, "")=BG$8, IF(H2280="", "", H2280), ""))</f>
        <v/>
      </c>
      <c r="BH2280" s="61" t="str">
        <f>IF($B2280="", "", IF(COUNTIF(BI2280:$BY2280, "")=BH$8, IF(I2280="", "", I2280), ""))</f>
        <v/>
      </c>
      <c r="BI2280" s="61" t="str">
        <f>IF($B2280="", "", IF(COUNTIF(BJ2280:$BY2280, "")=BI$8, IF(J2280="", "", J2280), ""))</f>
        <v/>
      </c>
      <c r="BJ2280" s="61" t="str">
        <f>IF($B2280="", "", IF(COUNTIF(BK2280:$BY2280, "")=BJ$8, IF(K2280="", "", K2280), ""))</f>
        <v/>
      </c>
      <c r="BK2280" s="61" t="str">
        <f>IF($B2280="", "", IF(COUNTIF(BL2280:$BY2280, "")=BK$8, IF(L2280="", "", L2280), ""))</f>
        <v/>
      </c>
      <c r="BL2280" s="61" t="str">
        <f>IF($B2280="", "", IF(COUNTIF(BM2280:$BY2280, "")=BL$8, IF(M2280="", "", M2280), ""))</f>
        <v/>
      </c>
      <c r="BM2280" s="61" t="str">
        <f>IF($B2280="", "", IF(COUNTIF(BN2280:$BY2280, "")=BM$8, IF(N2280="", "", N2280), ""))</f>
        <v/>
      </c>
      <c r="BN2280" s="61" t="str">
        <f>IF($B2280="", "", IF(COUNTIF(BO2280:$BY2280, "")=BN$8, IF(O2280="", "", O2280), ""))</f>
        <v/>
      </c>
      <c r="BO2280" s="61" t="str">
        <f>IF($B2280="", "", IF(COUNTIF(BP2280:$BY2280, "")=BO$8, IF(P2280="", "", P2280), ""))</f>
        <v/>
      </c>
      <c r="BP2280" s="61" t="str">
        <f>IF($B2280="", "", IF(COUNTIF(BQ2280:$BY2280, "")=BP$8, IF(Q2280="", "", Q2280), ""))</f>
        <v/>
      </c>
      <c r="BQ2280" s="61" t="str">
        <f>IF($B2280="", "", IF(COUNTIF(BR2280:$BY2280, "")=BQ$8, IF(R2280="", "", R2280), ""))</f>
        <v/>
      </c>
      <c r="BR2280" s="61" t="str">
        <f>IF($B2280="", "", IF(COUNTIF(BS2280:$BY2280, "")=BR$8, IF(S2280="", "", S2280), ""))</f>
        <v/>
      </c>
      <c r="BS2280" s="61" t="str">
        <f>IF($B2280="", "", IF(COUNTIF(BT2280:$BY2280, "")=BS$8, IF(T2280="", "", T2280), ""))</f>
        <v/>
      </c>
      <c r="BT2280" s="61" t="str">
        <f>IF($B2280="", "", IF(COUNTIF(BU2280:$BY2280, "")=BT$8, IF(U2280="", "", U2280), ""))</f>
        <v/>
      </c>
      <c r="BU2280" s="61" t="str">
        <f>IF($B2280="", "", IF(COUNTIF(BV2280:$BY2280, "")=BU$8, IF(V2280="", "", V2280), ""))</f>
        <v/>
      </c>
      <c r="BV2280" s="61" t="str">
        <f>IF($B2280="", "", IF(COUNTIF(BW2280:$BY2280, "")=BV$8, IF(W2280="", "", W2280), ""))</f>
        <v/>
      </c>
      <c r="BW2280" s="61" t="str">
        <f>IF($B2280="", "", IF(COUNTIF(BX2280:$BY2280, "")=BW$8, IF(X2280="", "", X2280), ""))</f>
        <v/>
      </c>
      <c r="BX2280" s="61" t="str">
        <f>IF($B2280="", "", IF(COUNTIF(BY2280:$BY2280, "")=BX$8, IF(Y2280="", "", Y2280), ""))</f>
        <v/>
      </c>
      <c r="BY2280" s="50" t="str">
        <f t="shared" si="935"/>
        <v/>
      </c>
      <c r="CA2280" s="6" t="str">
        <f t="shared" si="936"/>
        <v/>
      </c>
      <c r="CB2280" s="6" t="str">
        <f>IF(CA2280="", "", RANK(CA2280, $CA$9:$CA$2508, 0)+COUNTIF($CA$9:CA2280, CA2280)-1)</f>
        <v/>
      </c>
    </row>
    <row r="2281" spans="1:80" x14ac:dyDescent="0.25">
      <c r="A2281" s="22"/>
      <c r="B2281" s="121" t="str">
        <f>IF('Stock Details'!B2280="", "", 'Stock Details'!B2280)</f>
        <v/>
      </c>
      <c r="C2281" s="22"/>
      <c r="D2281" s="130"/>
      <c r="E2281" s="122"/>
      <c r="F2281" s="131"/>
      <c r="G2281" s="22"/>
      <c r="H2281" s="130" t="str">
        <f t="shared" si="921"/>
        <v/>
      </c>
      <c r="I2281" s="122"/>
      <c r="J2281" s="131"/>
      <c r="K2281" s="22"/>
      <c r="L2281" s="130" t="str">
        <f t="shared" si="922"/>
        <v/>
      </c>
      <c r="M2281" s="122"/>
      <c r="N2281" s="131"/>
      <c r="O2281" s="22"/>
      <c r="P2281" s="130" t="str">
        <f t="shared" si="923"/>
        <v/>
      </c>
      <c r="Q2281" s="122"/>
      <c r="R2281" s="131"/>
      <c r="S2281" s="22"/>
      <c r="T2281" s="130" t="str">
        <f t="shared" si="924"/>
        <v/>
      </c>
      <c r="U2281" s="122"/>
      <c r="V2281" s="131"/>
      <c r="W2281" s="22"/>
      <c r="X2281" s="130" t="str">
        <f t="shared" si="925"/>
        <v/>
      </c>
      <c r="Y2281" s="122"/>
      <c r="Z2281" s="131"/>
      <c r="AA2281" s="22"/>
      <c r="AC2281" s="6" t="str">
        <f t="shared" si="926"/>
        <v/>
      </c>
      <c r="AE2281" s="6" t="str">
        <f t="shared" si="927"/>
        <v/>
      </c>
      <c r="AF2281" s="6" t="str">
        <f t="shared" si="928"/>
        <v/>
      </c>
      <c r="AG2281" s="6" t="str">
        <f t="shared" si="929"/>
        <v/>
      </c>
      <c r="AH2281" s="6" t="str">
        <f t="shared" si="930"/>
        <v/>
      </c>
      <c r="AI2281" s="6" t="str">
        <f t="shared" si="931"/>
        <v/>
      </c>
      <c r="AJ2281" s="6" t="str">
        <f t="shared" si="932"/>
        <v/>
      </c>
      <c r="AL2281" s="9" t="str">
        <f>IF('Stock Details'!F2280="", "", 'Stock Details'!F2280)</f>
        <v/>
      </c>
      <c r="AM2281" s="9" t="str">
        <f>IF('Stock Details'!G2280="", "", 'Stock Details'!G2280)</f>
        <v/>
      </c>
      <c r="AO2281" s="59" t="str">
        <f t="shared" si="933"/>
        <v/>
      </c>
      <c r="AP2281" s="59" t="str">
        <f t="shared" si="937"/>
        <v/>
      </c>
      <c r="AQ2281" s="59" t="str">
        <f t="shared" si="938"/>
        <v/>
      </c>
      <c r="AR2281" s="59" t="str">
        <f t="shared" si="939"/>
        <v/>
      </c>
      <c r="AS2281" s="59" t="str">
        <f t="shared" si="940"/>
        <v/>
      </c>
      <c r="AT2281" s="59" t="str">
        <f t="shared" si="941"/>
        <v/>
      </c>
      <c r="AV2281" s="59" t="str">
        <f t="shared" si="934"/>
        <v/>
      </c>
      <c r="AW2281" s="59" t="str">
        <f t="shared" si="916"/>
        <v/>
      </c>
      <c r="AX2281" s="59" t="str">
        <f t="shared" si="917"/>
        <v/>
      </c>
      <c r="AY2281" s="59" t="str">
        <f t="shared" si="918"/>
        <v/>
      </c>
      <c r="AZ2281" s="59" t="str">
        <f t="shared" si="919"/>
        <v/>
      </c>
      <c r="BA2281" s="59" t="str">
        <f t="shared" si="920"/>
        <v/>
      </c>
      <c r="BC2281" s="49" t="str">
        <f>IF($B2281="", "", IF(COUNTIF(BD2281:$BY2281, "")=BC$8, IF(D2281="", "", D2281), ""))</f>
        <v/>
      </c>
      <c r="BD2281" s="61" t="str">
        <f>IF($B2281="", "", IF(COUNTIF(BE2281:$BY2281, "")=BD$8, IF(E2281="", "", E2281), ""))</f>
        <v/>
      </c>
      <c r="BE2281" s="61" t="str">
        <f>IF($B2281="", "", IF(COUNTIF(BF2281:$BY2281, "")=BE$8, IF(F2281="", "", F2281), ""))</f>
        <v/>
      </c>
      <c r="BF2281" s="61" t="str">
        <f>IF($B2281="", "", IF(COUNTIF(BG2281:$BY2281, "")=BF$8, IF(G2281="", "", G2281), ""))</f>
        <v/>
      </c>
      <c r="BG2281" s="61" t="str">
        <f>IF($B2281="", "", IF(COUNTIF(BH2281:$BY2281, "")=BG$8, IF(H2281="", "", H2281), ""))</f>
        <v/>
      </c>
      <c r="BH2281" s="61" t="str">
        <f>IF($B2281="", "", IF(COUNTIF(BI2281:$BY2281, "")=BH$8, IF(I2281="", "", I2281), ""))</f>
        <v/>
      </c>
      <c r="BI2281" s="61" t="str">
        <f>IF($B2281="", "", IF(COUNTIF(BJ2281:$BY2281, "")=BI$8, IF(J2281="", "", J2281), ""))</f>
        <v/>
      </c>
      <c r="BJ2281" s="61" t="str">
        <f>IF($B2281="", "", IF(COUNTIF(BK2281:$BY2281, "")=BJ$8, IF(K2281="", "", K2281), ""))</f>
        <v/>
      </c>
      <c r="BK2281" s="61" t="str">
        <f>IF($B2281="", "", IF(COUNTIF(BL2281:$BY2281, "")=BK$8, IF(L2281="", "", L2281), ""))</f>
        <v/>
      </c>
      <c r="BL2281" s="61" t="str">
        <f>IF($B2281="", "", IF(COUNTIF(BM2281:$BY2281, "")=BL$8, IF(M2281="", "", M2281), ""))</f>
        <v/>
      </c>
      <c r="BM2281" s="61" t="str">
        <f>IF($B2281="", "", IF(COUNTIF(BN2281:$BY2281, "")=BM$8, IF(N2281="", "", N2281), ""))</f>
        <v/>
      </c>
      <c r="BN2281" s="61" t="str">
        <f>IF($B2281="", "", IF(COUNTIF(BO2281:$BY2281, "")=BN$8, IF(O2281="", "", O2281), ""))</f>
        <v/>
      </c>
      <c r="BO2281" s="61" t="str">
        <f>IF($B2281="", "", IF(COUNTIF(BP2281:$BY2281, "")=BO$8, IF(P2281="", "", P2281), ""))</f>
        <v/>
      </c>
      <c r="BP2281" s="61" t="str">
        <f>IF($B2281="", "", IF(COUNTIF(BQ2281:$BY2281, "")=BP$8, IF(Q2281="", "", Q2281), ""))</f>
        <v/>
      </c>
      <c r="BQ2281" s="61" t="str">
        <f>IF($B2281="", "", IF(COUNTIF(BR2281:$BY2281, "")=BQ$8, IF(R2281="", "", R2281), ""))</f>
        <v/>
      </c>
      <c r="BR2281" s="61" t="str">
        <f>IF($B2281="", "", IF(COUNTIF(BS2281:$BY2281, "")=BR$8, IF(S2281="", "", S2281), ""))</f>
        <v/>
      </c>
      <c r="BS2281" s="61" t="str">
        <f>IF($B2281="", "", IF(COUNTIF(BT2281:$BY2281, "")=BS$8, IF(T2281="", "", T2281), ""))</f>
        <v/>
      </c>
      <c r="BT2281" s="61" t="str">
        <f>IF($B2281="", "", IF(COUNTIF(BU2281:$BY2281, "")=BT$8, IF(U2281="", "", U2281), ""))</f>
        <v/>
      </c>
      <c r="BU2281" s="61" t="str">
        <f>IF($B2281="", "", IF(COUNTIF(BV2281:$BY2281, "")=BU$8, IF(V2281="", "", V2281), ""))</f>
        <v/>
      </c>
      <c r="BV2281" s="61" t="str">
        <f>IF($B2281="", "", IF(COUNTIF(BW2281:$BY2281, "")=BV$8, IF(W2281="", "", W2281), ""))</f>
        <v/>
      </c>
      <c r="BW2281" s="61" t="str">
        <f>IF($B2281="", "", IF(COUNTIF(BX2281:$BY2281, "")=BW$8, IF(X2281="", "", X2281), ""))</f>
        <v/>
      </c>
      <c r="BX2281" s="61" t="str">
        <f>IF($B2281="", "", IF(COUNTIF(BY2281:$BY2281, "")=BX$8, IF(Y2281="", "", Y2281), ""))</f>
        <v/>
      </c>
      <c r="BY2281" s="50" t="str">
        <f t="shared" si="935"/>
        <v/>
      </c>
      <c r="CA2281" s="6" t="str">
        <f t="shared" si="936"/>
        <v/>
      </c>
      <c r="CB2281" s="6" t="str">
        <f>IF(CA2281="", "", RANK(CA2281, $CA$9:$CA$2508, 0)+COUNTIF($CA$9:CA2281, CA2281)-1)</f>
        <v/>
      </c>
    </row>
    <row r="2282" spans="1:80" x14ac:dyDescent="0.25">
      <c r="A2282" s="22"/>
      <c r="B2282" s="121" t="str">
        <f>IF('Stock Details'!B2281="", "", 'Stock Details'!B2281)</f>
        <v/>
      </c>
      <c r="C2282" s="22"/>
      <c r="D2282" s="130"/>
      <c r="E2282" s="122"/>
      <c r="F2282" s="131"/>
      <c r="G2282" s="22"/>
      <c r="H2282" s="130" t="str">
        <f t="shared" si="921"/>
        <v/>
      </c>
      <c r="I2282" s="122"/>
      <c r="J2282" s="131"/>
      <c r="K2282" s="22"/>
      <c r="L2282" s="130" t="str">
        <f t="shared" si="922"/>
        <v/>
      </c>
      <c r="M2282" s="122"/>
      <c r="N2282" s="131"/>
      <c r="O2282" s="22"/>
      <c r="P2282" s="130" t="str">
        <f t="shared" si="923"/>
        <v/>
      </c>
      <c r="Q2282" s="122"/>
      <c r="R2282" s="131"/>
      <c r="S2282" s="22"/>
      <c r="T2282" s="130" t="str">
        <f t="shared" si="924"/>
        <v/>
      </c>
      <c r="U2282" s="122"/>
      <c r="V2282" s="131"/>
      <c r="W2282" s="22"/>
      <c r="X2282" s="130" t="str">
        <f t="shared" si="925"/>
        <v/>
      </c>
      <c r="Y2282" s="122"/>
      <c r="Z2282" s="131"/>
      <c r="AA2282" s="22"/>
      <c r="AC2282" s="6" t="str">
        <f t="shared" si="926"/>
        <v/>
      </c>
      <c r="AE2282" s="6" t="str">
        <f t="shared" si="927"/>
        <v/>
      </c>
      <c r="AF2282" s="6" t="str">
        <f t="shared" si="928"/>
        <v/>
      </c>
      <c r="AG2282" s="6" t="str">
        <f t="shared" si="929"/>
        <v/>
      </c>
      <c r="AH2282" s="6" t="str">
        <f t="shared" si="930"/>
        <v/>
      </c>
      <c r="AI2282" s="6" t="str">
        <f t="shared" si="931"/>
        <v/>
      </c>
      <c r="AJ2282" s="6" t="str">
        <f t="shared" si="932"/>
        <v/>
      </c>
      <c r="AL2282" s="9" t="str">
        <f>IF('Stock Details'!F2281="", "", 'Stock Details'!F2281)</f>
        <v/>
      </c>
      <c r="AM2282" s="9" t="str">
        <f>IF('Stock Details'!G2281="", "", 'Stock Details'!G2281)</f>
        <v/>
      </c>
      <c r="AO2282" s="59" t="str">
        <f t="shared" si="933"/>
        <v/>
      </c>
      <c r="AP2282" s="59" t="str">
        <f t="shared" si="937"/>
        <v/>
      </c>
      <c r="AQ2282" s="59" t="str">
        <f t="shared" si="938"/>
        <v/>
      </c>
      <c r="AR2282" s="59" t="str">
        <f t="shared" si="939"/>
        <v/>
      </c>
      <c r="AS2282" s="59" t="str">
        <f t="shared" si="940"/>
        <v/>
      </c>
      <c r="AT2282" s="59" t="str">
        <f t="shared" si="941"/>
        <v/>
      </c>
      <c r="AV2282" s="59" t="str">
        <f t="shared" si="934"/>
        <v/>
      </c>
      <c r="AW2282" s="59" t="str">
        <f t="shared" si="916"/>
        <v/>
      </c>
      <c r="AX2282" s="59" t="str">
        <f t="shared" si="917"/>
        <v/>
      </c>
      <c r="AY2282" s="59" t="str">
        <f t="shared" si="918"/>
        <v/>
      </c>
      <c r="AZ2282" s="59" t="str">
        <f t="shared" si="919"/>
        <v/>
      </c>
      <c r="BA2282" s="59" t="str">
        <f t="shared" si="920"/>
        <v/>
      </c>
      <c r="BC2282" s="49" t="str">
        <f>IF($B2282="", "", IF(COUNTIF(BD2282:$BY2282, "")=BC$8, IF(D2282="", "", D2282), ""))</f>
        <v/>
      </c>
      <c r="BD2282" s="61" t="str">
        <f>IF($B2282="", "", IF(COUNTIF(BE2282:$BY2282, "")=BD$8, IF(E2282="", "", E2282), ""))</f>
        <v/>
      </c>
      <c r="BE2282" s="61" t="str">
        <f>IF($B2282="", "", IF(COUNTIF(BF2282:$BY2282, "")=BE$8, IF(F2282="", "", F2282), ""))</f>
        <v/>
      </c>
      <c r="BF2282" s="61" t="str">
        <f>IF($B2282="", "", IF(COUNTIF(BG2282:$BY2282, "")=BF$8, IF(G2282="", "", G2282), ""))</f>
        <v/>
      </c>
      <c r="BG2282" s="61" t="str">
        <f>IF($B2282="", "", IF(COUNTIF(BH2282:$BY2282, "")=BG$8, IF(H2282="", "", H2282), ""))</f>
        <v/>
      </c>
      <c r="BH2282" s="61" t="str">
        <f>IF($B2282="", "", IF(COUNTIF(BI2282:$BY2282, "")=BH$8, IF(I2282="", "", I2282), ""))</f>
        <v/>
      </c>
      <c r="BI2282" s="61" t="str">
        <f>IF($B2282="", "", IF(COUNTIF(BJ2282:$BY2282, "")=BI$8, IF(J2282="", "", J2282), ""))</f>
        <v/>
      </c>
      <c r="BJ2282" s="61" t="str">
        <f>IF($B2282="", "", IF(COUNTIF(BK2282:$BY2282, "")=BJ$8, IF(K2282="", "", K2282), ""))</f>
        <v/>
      </c>
      <c r="BK2282" s="61" t="str">
        <f>IF($B2282="", "", IF(COUNTIF(BL2282:$BY2282, "")=BK$8, IF(L2282="", "", L2282), ""))</f>
        <v/>
      </c>
      <c r="BL2282" s="61" t="str">
        <f>IF($B2282="", "", IF(COUNTIF(BM2282:$BY2282, "")=BL$8, IF(M2282="", "", M2282), ""))</f>
        <v/>
      </c>
      <c r="BM2282" s="61" t="str">
        <f>IF($B2282="", "", IF(COUNTIF(BN2282:$BY2282, "")=BM$8, IF(N2282="", "", N2282), ""))</f>
        <v/>
      </c>
      <c r="BN2282" s="61" t="str">
        <f>IF($B2282="", "", IF(COUNTIF(BO2282:$BY2282, "")=BN$8, IF(O2282="", "", O2282), ""))</f>
        <v/>
      </c>
      <c r="BO2282" s="61" t="str">
        <f>IF($B2282="", "", IF(COUNTIF(BP2282:$BY2282, "")=BO$8, IF(P2282="", "", P2282), ""))</f>
        <v/>
      </c>
      <c r="BP2282" s="61" t="str">
        <f>IF($B2282="", "", IF(COUNTIF(BQ2282:$BY2282, "")=BP$8, IF(Q2282="", "", Q2282), ""))</f>
        <v/>
      </c>
      <c r="BQ2282" s="61" t="str">
        <f>IF($B2282="", "", IF(COUNTIF(BR2282:$BY2282, "")=BQ$8, IF(R2282="", "", R2282), ""))</f>
        <v/>
      </c>
      <c r="BR2282" s="61" t="str">
        <f>IF($B2282="", "", IF(COUNTIF(BS2282:$BY2282, "")=BR$8, IF(S2282="", "", S2282), ""))</f>
        <v/>
      </c>
      <c r="BS2282" s="61" t="str">
        <f>IF($B2282="", "", IF(COUNTIF(BT2282:$BY2282, "")=BS$8, IF(T2282="", "", T2282), ""))</f>
        <v/>
      </c>
      <c r="BT2282" s="61" t="str">
        <f>IF($B2282="", "", IF(COUNTIF(BU2282:$BY2282, "")=BT$8, IF(U2282="", "", U2282), ""))</f>
        <v/>
      </c>
      <c r="BU2282" s="61" t="str">
        <f>IF($B2282="", "", IF(COUNTIF(BV2282:$BY2282, "")=BU$8, IF(V2282="", "", V2282), ""))</f>
        <v/>
      </c>
      <c r="BV2282" s="61" t="str">
        <f>IF($B2282="", "", IF(COUNTIF(BW2282:$BY2282, "")=BV$8, IF(W2282="", "", W2282), ""))</f>
        <v/>
      </c>
      <c r="BW2282" s="61" t="str">
        <f>IF($B2282="", "", IF(COUNTIF(BX2282:$BY2282, "")=BW$8, IF(X2282="", "", X2282), ""))</f>
        <v/>
      </c>
      <c r="BX2282" s="61" t="str">
        <f>IF($B2282="", "", IF(COUNTIF(BY2282:$BY2282, "")=BX$8, IF(Y2282="", "", Y2282), ""))</f>
        <v/>
      </c>
      <c r="BY2282" s="50" t="str">
        <f t="shared" si="935"/>
        <v/>
      </c>
      <c r="CA2282" s="6" t="str">
        <f t="shared" si="936"/>
        <v/>
      </c>
      <c r="CB2282" s="6" t="str">
        <f>IF(CA2282="", "", RANK(CA2282, $CA$9:$CA$2508, 0)+COUNTIF($CA$9:CA2282, CA2282)-1)</f>
        <v/>
      </c>
    </row>
    <row r="2283" spans="1:80" x14ac:dyDescent="0.25">
      <c r="A2283" s="22"/>
      <c r="B2283" s="121" t="str">
        <f>IF('Stock Details'!B2282="", "", 'Stock Details'!B2282)</f>
        <v/>
      </c>
      <c r="C2283" s="22"/>
      <c r="D2283" s="130"/>
      <c r="E2283" s="122"/>
      <c r="F2283" s="131"/>
      <c r="G2283" s="22"/>
      <c r="H2283" s="130" t="str">
        <f t="shared" si="921"/>
        <v/>
      </c>
      <c r="I2283" s="122"/>
      <c r="J2283" s="131"/>
      <c r="K2283" s="22"/>
      <c r="L2283" s="130" t="str">
        <f t="shared" si="922"/>
        <v/>
      </c>
      <c r="M2283" s="122"/>
      <c r="N2283" s="131"/>
      <c r="O2283" s="22"/>
      <c r="P2283" s="130" t="str">
        <f t="shared" si="923"/>
        <v/>
      </c>
      <c r="Q2283" s="122"/>
      <c r="R2283" s="131"/>
      <c r="S2283" s="22"/>
      <c r="T2283" s="130" t="str">
        <f t="shared" si="924"/>
        <v/>
      </c>
      <c r="U2283" s="122"/>
      <c r="V2283" s="131"/>
      <c r="W2283" s="22"/>
      <c r="X2283" s="130" t="str">
        <f t="shared" si="925"/>
        <v/>
      </c>
      <c r="Y2283" s="122"/>
      <c r="Z2283" s="131"/>
      <c r="AA2283" s="22"/>
      <c r="AC2283" s="6" t="str">
        <f t="shared" si="926"/>
        <v/>
      </c>
      <c r="AE2283" s="6" t="str">
        <f t="shared" si="927"/>
        <v/>
      </c>
      <c r="AF2283" s="6" t="str">
        <f t="shared" si="928"/>
        <v/>
      </c>
      <c r="AG2283" s="6" t="str">
        <f t="shared" si="929"/>
        <v/>
      </c>
      <c r="AH2283" s="6" t="str">
        <f t="shared" si="930"/>
        <v/>
      </c>
      <c r="AI2283" s="6" t="str">
        <f t="shared" si="931"/>
        <v/>
      </c>
      <c r="AJ2283" s="6" t="str">
        <f t="shared" si="932"/>
        <v/>
      </c>
      <c r="AL2283" s="9" t="str">
        <f>IF('Stock Details'!F2282="", "", 'Stock Details'!F2282)</f>
        <v/>
      </c>
      <c r="AM2283" s="9" t="str">
        <f>IF('Stock Details'!G2282="", "", 'Stock Details'!G2282)</f>
        <v/>
      </c>
      <c r="AO2283" s="59" t="str">
        <f t="shared" si="933"/>
        <v/>
      </c>
      <c r="AP2283" s="59" t="str">
        <f t="shared" si="937"/>
        <v/>
      </c>
      <c r="AQ2283" s="59" t="str">
        <f t="shared" si="938"/>
        <v/>
      </c>
      <c r="AR2283" s="59" t="str">
        <f t="shared" si="939"/>
        <v/>
      </c>
      <c r="AS2283" s="59" t="str">
        <f t="shared" si="940"/>
        <v/>
      </c>
      <c r="AT2283" s="59" t="str">
        <f t="shared" si="941"/>
        <v/>
      </c>
      <c r="AV2283" s="59" t="str">
        <f t="shared" si="934"/>
        <v/>
      </c>
      <c r="AW2283" s="59" t="str">
        <f t="shared" si="916"/>
        <v/>
      </c>
      <c r="AX2283" s="59" t="str">
        <f t="shared" si="917"/>
        <v/>
      </c>
      <c r="AY2283" s="59" t="str">
        <f t="shared" si="918"/>
        <v/>
      </c>
      <c r="AZ2283" s="59" t="str">
        <f t="shared" si="919"/>
        <v/>
      </c>
      <c r="BA2283" s="59" t="str">
        <f t="shared" si="920"/>
        <v/>
      </c>
      <c r="BC2283" s="49" t="str">
        <f>IF($B2283="", "", IF(COUNTIF(BD2283:$BY2283, "")=BC$8, IF(D2283="", "", D2283), ""))</f>
        <v/>
      </c>
      <c r="BD2283" s="61" t="str">
        <f>IF($B2283="", "", IF(COUNTIF(BE2283:$BY2283, "")=BD$8, IF(E2283="", "", E2283), ""))</f>
        <v/>
      </c>
      <c r="BE2283" s="61" t="str">
        <f>IF($B2283="", "", IF(COUNTIF(BF2283:$BY2283, "")=BE$8, IF(F2283="", "", F2283), ""))</f>
        <v/>
      </c>
      <c r="BF2283" s="61" t="str">
        <f>IF($B2283="", "", IF(COUNTIF(BG2283:$BY2283, "")=BF$8, IF(G2283="", "", G2283), ""))</f>
        <v/>
      </c>
      <c r="BG2283" s="61" t="str">
        <f>IF($B2283="", "", IF(COUNTIF(BH2283:$BY2283, "")=BG$8, IF(H2283="", "", H2283), ""))</f>
        <v/>
      </c>
      <c r="BH2283" s="61" t="str">
        <f>IF($B2283="", "", IF(COUNTIF(BI2283:$BY2283, "")=BH$8, IF(I2283="", "", I2283), ""))</f>
        <v/>
      </c>
      <c r="BI2283" s="61" t="str">
        <f>IF($B2283="", "", IF(COUNTIF(BJ2283:$BY2283, "")=BI$8, IF(J2283="", "", J2283), ""))</f>
        <v/>
      </c>
      <c r="BJ2283" s="61" t="str">
        <f>IF($B2283="", "", IF(COUNTIF(BK2283:$BY2283, "")=BJ$8, IF(K2283="", "", K2283), ""))</f>
        <v/>
      </c>
      <c r="BK2283" s="61" t="str">
        <f>IF($B2283="", "", IF(COUNTIF(BL2283:$BY2283, "")=BK$8, IF(L2283="", "", L2283), ""))</f>
        <v/>
      </c>
      <c r="BL2283" s="61" t="str">
        <f>IF($B2283="", "", IF(COUNTIF(BM2283:$BY2283, "")=BL$8, IF(M2283="", "", M2283), ""))</f>
        <v/>
      </c>
      <c r="BM2283" s="61" t="str">
        <f>IF($B2283="", "", IF(COUNTIF(BN2283:$BY2283, "")=BM$8, IF(N2283="", "", N2283), ""))</f>
        <v/>
      </c>
      <c r="BN2283" s="61" t="str">
        <f>IF($B2283="", "", IF(COUNTIF(BO2283:$BY2283, "")=BN$8, IF(O2283="", "", O2283), ""))</f>
        <v/>
      </c>
      <c r="BO2283" s="61" t="str">
        <f>IF($B2283="", "", IF(COUNTIF(BP2283:$BY2283, "")=BO$8, IF(P2283="", "", P2283), ""))</f>
        <v/>
      </c>
      <c r="BP2283" s="61" t="str">
        <f>IF($B2283="", "", IF(COUNTIF(BQ2283:$BY2283, "")=BP$8, IF(Q2283="", "", Q2283), ""))</f>
        <v/>
      </c>
      <c r="BQ2283" s="61" t="str">
        <f>IF($B2283="", "", IF(COUNTIF(BR2283:$BY2283, "")=BQ$8, IF(R2283="", "", R2283), ""))</f>
        <v/>
      </c>
      <c r="BR2283" s="61" t="str">
        <f>IF($B2283="", "", IF(COUNTIF(BS2283:$BY2283, "")=BR$8, IF(S2283="", "", S2283), ""))</f>
        <v/>
      </c>
      <c r="BS2283" s="61" t="str">
        <f>IF($B2283="", "", IF(COUNTIF(BT2283:$BY2283, "")=BS$8, IF(T2283="", "", T2283), ""))</f>
        <v/>
      </c>
      <c r="BT2283" s="61" t="str">
        <f>IF($B2283="", "", IF(COUNTIF(BU2283:$BY2283, "")=BT$8, IF(U2283="", "", U2283), ""))</f>
        <v/>
      </c>
      <c r="BU2283" s="61" t="str">
        <f>IF($B2283="", "", IF(COUNTIF(BV2283:$BY2283, "")=BU$8, IF(V2283="", "", V2283), ""))</f>
        <v/>
      </c>
      <c r="BV2283" s="61" t="str">
        <f>IF($B2283="", "", IF(COUNTIF(BW2283:$BY2283, "")=BV$8, IF(W2283="", "", W2283), ""))</f>
        <v/>
      </c>
      <c r="BW2283" s="61" t="str">
        <f>IF($B2283="", "", IF(COUNTIF(BX2283:$BY2283, "")=BW$8, IF(X2283="", "", X2283), ""))</f>
        <v/>
      </c>
      <c r="BX2283" s="61" t="str">
        <f>IF($B2283="", "", IF(COUNTIF(BY2283:$BY2283, "")=BX$8, IF(Y2283="", "", Y2283), ""))</f>
        <v/>
      </c>
      <c r="BY2283" s="50" t="str">
        <f t="shared" si="935"/>
        <v/>
      </c>
      <c r="CA2283" s="6" t="str">
        <f t="shared" si="936"/>
        <v/>
      </c>
      <c r="CB2283" s="6" t="str">
        <f>IF(CA2283="", "", RANK(CA2283, $CA$9:$CA$2508, 0)+COUNTIF($CA$9:CA2283, CA2283)-1)</f>
        <v/>
      </c>
    </row>
    <row r="2284" spans="1:80" x14ac:dyDescent="0.25">
      <c r="A2284" s="22"/>
      <c r="B2284" s="121" t="str">
        <f>IF('Stock Details'!B2283="", "", 'Stock Details'!B2283)</f>
        <v/>
      </c>
      <c r="C2284" s="22"/>
      <c r="D2284" s="130"/>
      <c r="E2284" s="122"/>
      <c r="F2284" s="131"/>
      <c r="G2284" s="22"/>
      <c r="H2284" s="130" t="str">
        <f t="shared" si="921"/>
        <v/>
      </c>
      <c r="I2284" s="122"/>
      <c r="J2284" s="131"/>
      <c r="K2284" s="22"/>
      <c r="L2284" s="130" t="str">
        <f t="shared" si="922"/>
        <v/>
      </c>
      <c r="M2284" s="122"/>
      <c r="N2284" s="131"/>
      <c r="O2284" s="22"/>
      <c r="P2284" s="130" t="str">
        <f t="shared" si="923"/>
        <v/>
      </c>
      <c r="Q2284" s="122"/>
      <c r="R2284" s="131"/>
      <c r="S2284" s="22"/>
      <c r="T2284" s="130" t="str">
        <f t="shared" si="924"/>
        <v/>
      </c>
      <c r="U2284" s="122"/>
      <c r="V2284" s="131"/>
      <c r="W2284" s="22"/>
      <c r="X2284" s="130" t="str">
        <f t="shared" si="925"/>
        <v/>
      </c>
      <c r="Y2284" s="122"/>
      <c r="Z2284" s="131"/>
      <c r="AA2284" s="22"/>
      <c r="AC2284" s="6" t="str">
        <f t="shared" si="926"/>
        <v/>
      </c>
      <c r="AE2284" s="6" t="str">
        <f t="shared" si="927"/>
        <v/>
      </c>
      <c r="AF2284" s="6" t="str">
        <f t="shared" si="928"/>
        <v/>
      </c>
      <c r="AG2284" s="6" t="str">
        <f t="shared" si="929"/>
        <v/>
      </c>
      <c r="AH2284" s="6" t="str">
        <f t="shared" si="930"/>
        <v/>
      </c>
      <c r="AI2284" s="6" t="str">
        <f t="shared" si="931"/>
        <v/>
      </c>
      <c r="AJ2284" s="6" t="str">
        <f t="shared" si="932"/>
        <v/>
      </c>
      <c r="AL2284" s="9" t="str">
        <f>IF('Stock Details'!F2283="", "", 'Stock Details'!F2283)</f>
        <v/>
      </c>
      <c r="AM2284" s="9" t="str">
        <f>IF('Stock Details'!G2283="", "", 'Stock Details'!G2283)</f>
        <v/>
      </c>
      <c r="AO2284" s="59" t="str">
        <f t="shared" si="933"/>
        <v/>
      </c>
      <c r="AP2284" s="59" t="str">
        <f t="shared" si="937"/>
        <v/>
      </c>
      <c r="AQ2284" s="59" t="str">
        <f t="shared" si="938"/>
        <v/>
      </c>
      <c r="AR2284" s="59" t="str">
        <f t="shared" si="939"/>
        <v/>
      </c>
      <c r="AS2284" s="59" t="str">
        <f t="shared" si="940"/>
        <v/>
      </c>
      <c r="AT2284" s="59" t="str">
        <f t="shared" si="941"/>
        <v/>
      </c>
      <c r="AV2284" s="59" t="str">
        <f t="shared" si="934"/>
        <v/>
      </c>
      <c r="AW2284" s="59" t="str">
        <f t="shared" si="916"/>
        <v/>
      </c>
      <c r="AX2284" s="59" t="str">
        <f t="shared" si="917"/>
        <v/>
      </c>
      <c r="AY2284" s="59" t="str">
        <f t="shared" si="918"/>
        <v/>
      </c>
      <c r="AZ2284" s="59" t="str">
        <f t="shared" si="919"/>
        <v/>
      </c>
      <c r="BA2284" s="59" t="str">
        <f t="shared" si="920"/>
        <v/>
      </c>
      <c r="BC2284" s="49" t="str">
        <f>IF($B2284="", "", IF(COUNTIF(BD2284:$BY2284, "")=BC$8, IF(D2284="", "", D2284), ""))</f>
        <v/>
      </c>
      <c r="BD2284" s="61" t="str">
        <f>IF($B2284="", "", IF(COUNTIF(BE2284:$BY2284, "")=BD$8, IF(E2284="", "", E2284), ""))</f>
        <v/>
      </c>
      <c r="BE2284" s="61" t="str">
        <f>IF($B2284="", "", IF(COUNTIF(BF2284:$BY2284, "")=BE$8, IF(F2284="", "", F2284), ""))</f>
        <v/>
      </c>
      <c r="BF2284" s="61" t="str">
        <f>IF($B2284="", "", IF(COUNTIF(BG2284:$BY2284, "")=BF$8, IF(G2284="", "", G2284), ""))</f>
        <v/>
      </c>
      <c r="BG2284" s="61" t="str">
        <f>IF($B2284="", "", IF(COUNTIF(BH2284:$BY2284, "")=BG$8, IF(H2284="", "", H2284), ""))</f>
        <v/>
      </c>
      <c r="BH2284" s="61" t="str">
        <f>IF($B2284="", "", IF(COUNTIF(BI2284:$BY2284, "")=BH$8, IF(I2284="", "", I2284), ""))</f>
        <v/>
      </c>
      <c r="BI2284" s="61" t="str">
        <f>IF($B2284="", "", IF(COUNTIF(BJ2284:$BY2284, "")=BI$8, IF(J2284="", "", J2284), ""))</f>
        <v/>
      </c>
      <c r="BJ2284" s="61" t="str">
        <f>IF($B2284="", "", IF(COUNTIF(BK2284:$BY2284, "")=BJ$8, IF(K2284="", "", K2284), ""))</f>
        <v/>
      </c>
      <c r="BK2284" s="61" t="str">
        <f>IF($B2284="", "", IF(COUNTIF(BL2284:$BY2284, "")=BK$8, IF(L2284="", "", L2284), ""))</f>
        <v/>
      </c>
      <c r="BL2284" s="61" t="str">
        <f>IF($B2284="", "", IF(COUNTIF(BM2284:$BY2284, "")=BL$8, IF(M2284="", "", M2284), ""))</f>
        <v/>
      </c>
      <c r="BM2284" s="61" t="str">
        <f>IF($B2284="", "", IF(COUNTIF(BN2284:$BY2284, "")=BM$8, IF(N2284="", "", N2284), ""))</f>
        <v/>
      </c>
      <c r="BN2284" s="61" t="str">
        <f>IF($B2284="", "", IF(COUNTIF(BO2284:$BY2284, "")=BN$8, IF(O2284="", "", O2284), ""))</f>
        <v/>
      </c>
      <c r="BO2284" s="61" t="str">
        <f>IF($B2284="", "", IF(COUNTIF(BP2284:$BY2284, "")=BO$8, IF(P2284="", "", P2284), ""))</f>
        <v/>
      </c>
      <c r="BP2284" s="61" t="str">
        <f>IF($B2284="", "", IF(COUNTIF(BQ2284:$BY2284, "")=BP$8, IF(Q2284="", "", Q2284), ""))</f>
        <v/>
      </c>
      <c r="BQ2284" s="61" t="str">
        <f>IF($B2284="", "", IF(COUNTIF(BR2284:$BY2284, "")=BQ$8, IF(R2284="", "", R2284), ""))</f>
        <v/>
      </c>
      <c r="BR2284" s="61" t="str">
        <f>IF($B2284="", "", IF(COUNTIF(BS2284:$BY2284, "")=BR$8, IF(S2284="", "", S2284), ""))</f>
        <v/>
      </c>
      <c r="BS2284" s="61" t="str">
        <f>IF($B2284="", "", IF(COUNTIF(BT2284:$BY2284, "")=BS$8, IF(T2284="", "", T2284), ""))</f>
        <v/>
      </c>
      <c r="BT2284" s="61" t="str">
        <f>IF($B2284="", "", IF(COUNTIF(BU2284:$BY2284, "")=BT$8, IF(U2284="", "", U2284), ""))</f>
        <v/>
      </c>
      <c r="BU2284" s="61" t="str">
        <f>IF($B2284="", "", IF(COUNTIF(BV2284:$BY2284, "")=BU$8, IF(V2284="", "", V2284), ""))</f>
        <v/>
      </c>
      <c r="BV2284" s="61" t="str">
        <f>IF($B2284="", "", IF(COUNTIF(BW2284:$BY2284, "")=BV$8, IF(W2284="", "", W2284), ""))</f>
        <v/>
      </c>
      <c r="BW2284" s="61" t="str">
        <f>IF($B2284="", "", IF(COUNTIF(BX2284:$BY2284, "")=BW$8, IF(X2284="", "", X2284), ""))</f>
        <v/>
      </c>
      <c r="BX2284" s="61" t="str">
        <f>IF($B2284="", "", IF(COUNTIF(BY2284:$BY2284, "")=BX$8, IF(Y2284="", "", Y2284), ""))</f>
        <v/>
      </c>
      <c r="BY2284" s="50" t="str">
        <f t="shared" si="935"/>
        <v/>
      </c>
      <c r="CA2284" s="6" t="str">
        <f t="shared" si="936"/>
        <v/>
      </c>
      <c r="CB2284" s="6" t="str">
        <f>IF(CA2284="", "", RANK(CA2284, $CA$9:$CA$2508, 0)+COUNTIF($CA$9:CA2284, CA2284)-1)</f>
        <v/>
      </c>
    </row>
    <row r="2285" spans="1:80" x14ac:dyDescent="0.25">
      <c r="A2285" s="22"/>
      <c r="B2285" s="121" t="str">
        <f>IF('Stock Details'!B2284="", "", 'Stock Details'!B2284)</f>
        <v/>
      </c>
      <c r="C2285" s="22"/>
      <c r="D2285" s="130"/>
      <c r="E2285" s="122"/>
      <c r="F2285" s="131"/>
      <c r="G2285" s="22"/>
      <c r="H2285" s="130" t="str">
        <f t="shared" si="921"/>
        <v/>
      </c>
      <c r="I2285" s="122"/>
      <c r="J2285" s="131"/>
      <c r="K2285" s="22"/>
      <c r="L2285" s="130" t="str">
        <f t="shared" si="922"/>
        <v/>
      </c>
      <c r="M2285" s="122"/>
      <c r="N2285" s="131"/>
      <c r="O2285" s="22"/>
      <c r="P2285" s="130" t="str">
        <f t="shared" si="923"/>
        <v/>
      </c>
      <c r="Q2285" s="122"/>
      <c r="R2285" s="131"/>
      <c r="S2285" s="22"/>
      <c r="T2285" s="130" t="str">
        <f t="shared" si="924"/>
        <v/>
      </c>
      <c r="U2285" s="122"/>
      <c r="V2285" s="131"/>
      <c r="W2285" s="22"/>
      <c r="X2285" s="130" t="str">
        <f t="shared" si="925"/>
        <v/>
      </c>
      <c r="Y2285" s="122"/>
      <c r="Z2285" s="131"/>
      <c r="AA2285" s="22"/>
      <c r="AC2285" s="6" t="str">
        <f t="shared" si="926"/>
        <v/>
      </c>
      <c r="AE2285" s="6" t="str">
        <f t="shared" si="927"/>
        <v/>
      </c>
      <c r="AF2285" s="6" t="str">
        <f t="shared" si="928"/>
        <v/>
      </c>
      <c r="AG2285" s="6" t="str">
        <f t="shared" si="929"/>
        <v/>
      </c>
      <c r="AH2285" s="6" t="str">
        <f t="shared" si="930"/>
        <v/>
      </c>
      <c r="AI2285" s="6" t="str">
        <f t="shared" si="931"/>
        <v/>
      </c>
      <c r="AJ2285" s="6" t="str">
        <f t="shared" si="932"/>
        <v/>
      </c>
      <c r="AL2285" s="9" t="str">
        <f>IF('Stock Details'!F2284="", "", 'Stock Details'!F2284)</f>
        <v/>
      </c>
      <c r="AM2285" s="9" t="str">
        <f>IF('Stock Details'!G2284="", "", 'Stock Details'!G2284)</f>
        <v/>
      </c>
      <c r="AO2285" s="59" t="str">
        <f t="shared" si="933"/>
        <v/>
      </c>
      <c r="AP2285" s="59" t="str">
        <f t="shared" si="937"/>
        <v/>
      </c>
      <c r="AQ2285" s="59" t="str">
        <f t="shared" si="938"/>
        <v/>
      </c>
      <c r="AR2285" s="59" t="str">
        <f t="shared" si="939"/>
        <v/>
      </c>
      <c r="AS2285" s="59" t="str">
        <f t="shared" si="940"/>
        <v/>
      </c>
      <c r="AT2285" s="59" t="str">
        <f t="shared" si="941"/>
        <v/>
      </c>
      <c r="AV2285" s="59" t="str">
        <f t="shared" si="934"/>
        <v/>
      </c>
      <c r="AW2285" s="59" t="str">
        <f t="shared" si="916"/>
        <v/>
      </c>
      <c r="AX2285" s="59" t="str">
        <f t="shared" si="917"/>
        <v/>
      </c>
      <c r="AY2285" s="59" t="str">
        <f t="shared" si="918"/>
        <v/>
      </c>
      <c r="AZ2285" s="59" t="str">
        <f t="shared" si="919"/>
        <v/>
      </c>
      <c r="BA2285" s="59" t="str">
        <f t="shared" si="920"/>
        <v/>
      </c>
      <c r="BC2285" s="49" t="str">
        <f>IF($B2285="", "", IF(COUNTIF(BD2285:$BY2285, "")=BC$8, IF(D2285="", "", D2285), ""))</f>
        <v/>
      </c>
      <c r="BD2285" s="61" t="str">
        <f>IF($B2285="", "", IF(COUNTIF(BE2285:$BY2285, "")=BD$8, IF(E2285="", "", E2285), ""))</f>
        <v/>
      </c>
      <c r="BE2285" s="61" t="str">
        <f>IF($B2285="", "", IF(COUNTIF(BF2285:$BY2285, "")=BE$8, IF(F2285="", "", F2285), ""))</f>
        <v/>
      </c>
      <c r="BF2285" s="61" t="str">
        <f>IF($B2285="", "", IF(COUNTIF(BG2285:$BY2285, "")=BF$8, IF(G2285="", "", G2285), ""))</f>
        <v/>
      </c>
      <c r="BG2285" s="61" t="str">
        <f>IF($B2285="", "", IF(COUNTIF(BH2285:$BY2285, "")=BG$8, IF(H2285="", "", H2285), ""))</f>
        <v/>
      </c>
      <c r="BH2285" s="61" t="str">
        <f>IF($B2285="", "", IF(COUNTIF(BI2285:$BY2285, "")=BH$8, IF(I2285="", "", I2285), ""))</f>
        <v/>
      </c>
      <c r="BI2285" s="61" t="str">
        <f>IF($B2285="", "", IF(COUNTIF(BJ2285:$BY2285, "")=BI$8, IF(J2285="", "", J2285), ""))</f>
        <v/>
      </c>
      <c r="BJ2285" s="61" t="str">
        <f>IF($B2285="", "", IF(COUNTIF(BK2285:$BY2285, "")=BJ$8, IF(K2285="", "", K2285), ""))</f>
        <v/>
      </c>
      <c r="BK2285" s="61" t="str">
        <f>IF($B2285="", "", IF(COUNTIF(BL2285:$BY2285, "")=BK$8, IF(L2285="", "", L2285), ""))</f>
        <v/>
      </c>
      <c r="BL2285" s="61" t="str">
        <f>IF($B2285="", "", IF(COUNTIF(BM2285:$BY2285, "")=BL$8, IF(M2285="", "", M2285), ""))</f>
        <v/>
      </c>
      <c r="BM2285" s="61" t="str">
        <f>IF($B2285="", "", IF(COUNTIF(BN2285:$BY2285, "")=BM$8, IF(N2285="", "", N2285), ""))</f>
        <v/>
      </c>
      <c r="BN2285" s="61" t="str">
        <f>IF($B2285="", "", IF(COUNTIF(BO2285:$BY2285, "")=BN$8, IF(O2285="", "", O2285), ""))</f>
        <v/>
      </c>
      <c r="BO2285" s="61" t="str">
        <f>IF($B2285="", "", IF(COUNTIF(BP2285:$BY2285, "")=BO$8, IF(P2285="", "", P2285), ""))</f>
        <v/>
      </c>
      <c r="BP2285" s="61" t="str">
        <f>IF($B2285="", "", IF(COUNTIF(BQ2285:$BY2285, "")=BP$8, IF(Q2285="", "", Q2285), ""))</f>
        <v/>
      </c>
      <c r="BQ2285" s="61" t="str">
        <f>IF($B2285="", "", IF(COUNTIF(BR2285:$BY2285, "")=BQ$8, IF(R2285="", "", R2285), ""))</f>
        <v/>
      </c>
      <c r="BR2285" s="61" t="str">
        <f>IF($B2285="", "", IF(COUNTIF(BS2285:$BY2285, "")=BR$8, IF(S2285="", "", S2285), ""))</f>
        <v/>
      </c>
      <c r="BS2285" s="61" t="str">
        <f>IF($B2285="", "", IF(COUNTIF(BT2285:$BY2285, "")=BS$8, IF(T2285="", "", T2285), ""))</f>
        <v/>
      </c>
      <c r="BT2285" s="61" t="str">
        <f>IF($B2285="", "", IF(COUNTIF(BU2285:$BY2285, "")=BT$8, IF(U2285="", "", U2285), ""))</f>
        <v/>
      </c>
      <c r="BU2285" s="61" t="str">
        <f>IF($B2285="", "", IF(COUNTIF(BV2285:$BY2285, "")=BU$8, IF(V2285="", "", V2285), ""))</f>
        <v/>
      </c>
      <c r="BV2285" s="61" t="str">
        <f>IF($B2285="", "", IF(COUNTIF(BW2285:$BY2285, "")=BV$8, IF(W2285="", "", W2285), ""))</f>
        <v/>
      </c>
      <c r="BW2285" s="61" t="str">
        <f>IF($B2285="", "", IF(COUNTIF(BX2285:$BY2285, "")=BW$8, IF(X2285="", "", X2285), ""))</f>
        <v/>
      </c>
      <c r="BX2285" s="61" t="str">
        <f>IF($B2285="", "", IF(COUNTIF(BY2285:$BY2285, "")=BX$8, IF(Y2285="", "", Y2285), ""))</f>
        <v/>
      </c>
      <c r="BY2285" s="50" t="str">
        <f t="shared" si="935"/>
        <v/>
      </c>
      <c r="CA2285" s="6" t="str">
        <f t="shared" si="936"/>
        <v/>
      </c>
      <c r="CB2285" s="6" t="str">
        <f>IF(CA2285="", "", RANK(CA2285, $CA$9:$CA$2508, 0)+COUNTIF($CA$9:CA2285, CA2285)-1)</f>
        <v/>
      </c>
    </row>
    <row r="2286" spans="1:80" x14ac:dyDescent="0.25">
      <c r="A2286" s="22"/>
      <c r="B2286" s="121" t="str">
        <f>IF('Stock Details'!B2285="", "", 'Stock Details'!B2285)</f>
        <v/>
      </c>
      <c r="C2286" s="22"/>
      <c r="D2286" s="130"/>
      <c r="E2286" s="122"/>
      <c r="F2286" s="131"/>
      <c r="G2286" s="22"/>
      <c r="H2286" s="130" t="str">
        <f t="shared" si="921"/>
        <v/>
      </c>
      <c r="I2286" s="122"/>
      <c r="J2286" s="131"/>
      <c r="K2286" s="22"/>
      <c r="L2286" s="130" t="str">
        <f t="shared" si="922"/>
        <v/>
      </c>
      <c r="M2286" s="122"/>
      <c r="N2286" s="131"/>
      <c r="O2286" s="22"/>
      <c r="P2286" s="130" t="str">
        <f t="shared" si="923"/>
        <v/>
      </c>
      <c r="Q2286" s="122"/>
      <c r="R2286" s="131"/>
      <c r="S2286" s="22"/>
      <c r="T2286" s="130" t="str">
        <f t="shared" si="924"/>
        <v/>
      </c>
      <c r="U2286" s="122"/>
      <c r="V2286" s="131"/>
      <c r="W2286" s="22"/>
      <c r="X2286" s="130" t="str">
        <f t="shared" si="925"/>
        <v/>
      </c>
      <c r="Y2286" s="122"/>
      <c r="Z2286" s="131"/>
      <c r="AA2286" s="22"/>
      <c r="AC2286" s="6" t="str">
        <f t="shared" si="926"/>
        <v/>
      </c>
      <c r="AE2286" s="6" t="str">
        <f t="shared" si="927"/>
        <v/>
      </c>
      <c r="AF2286" s="6" t="str">
        <f t="shared" si="928"/>
        <v/>
      </c>
      <c r="AG2286" s="6" t="str">
        <f t="shared" si="929"/>
        <v/>
      </c>
      <c r="AH2286" s="6" t="str">
        <f t="shared" si="930"/>
        <v/>
      </c>
      <c r="AI2286" s="6" t="str">
        <f t="shared" si="931"/>
        <v/>
      </c>
      <c r="AJ2286" s="6" t="str">
        <f t="shared" si="932"/>
        <v/>
      </c>
      <c r="AL2286" s="9" t="str">
        <f>IF('Stock Details'!F2285="", "", 'Stock Details'!F2285)</f>
        <v/>
      </c>
      <c r="AM2286" s="9" t="str">
        <f>IF('Stock Details'!G2285="", "", 'Stock Details'!G2285)</f>
        <v/>
      </c>
      <c r="AO2286" s="59" t="str">
        <f t="shared" si="933"/>
        <v/>
      </c>
      <c r="AP2286" s="59" t="str">
        <f t="shared" si="937"/>
        <v/>
      </c>
      <c r="AQ2286" s="59" t="str">
        <f t="shared" si="938"/>
        <v/>
      </c>
      <c r="AR2286" s="59" t="str">
        <f t="shared" si="939"/>
        <v/>
      </c>
      <c r="AS2286" s="59" t="str">
        <f t="shared" si="940"/>
        <v/>
      </c>
      <c r="AT2286" s="59" t="str">
        <f t="shared" si="941"/>
        <v/>
      </c>
      <c r="AV2286" s="59" t="str">
        <f t="shared" si="934"/>
        <v/>
      </c>
      <c r="AW2286" s="59" t="str">
        <f t="shared" si="916"/>
        <v/>
      </c>
      <c r="AX2286" s="59" t="str">
        <f t="shared" si="917"/>
        <v/>
      </c>
      <c r="AY2286" s="59" t="str">
        <f t="shared" si="918"/>
        <v/>
      </c>
      <c r="AZ2286" s="59" t="str">
        <f t="shared" si="919"/>
        <v/>
      </c>
      <c r="BA2286" s="59" t="str">
        <f t="shared" si="920"/>
        <v/>
      </c>
      <c r="BC2286" s="49" t="str">
        <f>IF($B2286="", "", IF(COUNTIF(BD2286:$BY2286, "")=BC$8, IF(D2286="", "", D2286), ""))</f>
        <v/>
      </c>
      <c r="BD2286" s="61" t="str">
        <f>IF($B2286="", "", IF(COUNTIF(BE2286:$BY2286, "")=BD$8, IF(E2286="", "", E2286), ""))</f>
        <v/>
      </c>
      <c r="BE2286" s="61" t="str">
        <f>IF($B2286="", "", IF(COUNTIF(BF2286:$BY2286, "")=BE$8, IF(F2286="", "", F2286), ""))</f>
        <v/>
      </c>
      <c r="BF2286" s="61" t="str">
        <f>IF($B2286="", "", IF(COUNTIF(BG2286:$BY2286, "")=BF$8, IF(G2286="", "", G2286), ""))</f>
        <v/>
      </c>
      <c r="BG2286" s="61" t="str">
        <f>IF($B2286="", "", IF(COUNTIF(BH2286:$BY2286, "")=BG$8, IF(H2286="", "", H2286), ""))</f>
        <v/>
      </c>
      <c r="BH2286" s="61" t="str">
        <f>IF($B2286="", "", IF(COUNTIF(BI2286:$BY2286, "")=BH$8, IF(I2286="", "", I2286), ""))</f>
        <v/>
      </c>
      <c r="BI2286" s="61" t="str">
        <f>IF($B2286="", "", IF(COUNTIF(BJ2286:$BY2286, "")=BI$8, IF(J2286="", "", J2286), ""))</f>
        <v/>
      </c>
      <c r="BJ2286" s="61" t="str">
        <f>IF($B2286="", "", IF(COUNTIF(BK2286:$BY2286, "")=BJ$8, IF(K2286="", "", K2286), ""))</f>
        <v/>
      </c>
      <c r="BK2286" s="61" t="str">
        <f>IF($B2286="", "", IF(COUNTIF(BL2286:$BY2286, "")=BK$8, IF(L2286="", "", L2286), ""))</f>
        <v/>
      </c>
      <c r="BL2286" s="61" t="str">
        <f>IF($B2286="", "", IF(COUNTIF(BM2286:$BY2286, "")=BL$8, IF(M2286="", "", M2286), ""))</f>
        <v/>
      </c>
      <c r="BM2286" s="61" t="str">
        <f>IF($B2286="", "", IF(COUNTIF(BN2286:$BY2286, "")=BM$8, IF(N2286="", "", N2286), ""))</f>
        <v/>
      </c>
      <c r="BN2286" s="61" t="str">
        <f>IF($B2286="", "", IF(COUNTIF(BO2286:$BY2286, "")=BN$8, IF(O2286="", "", O2286), ""))</f>
        <v/>
      </c>
      <c r="BO2286" s="61" t="str">
        <f>IF($B2286="", "", IF(COUNTIF(BP2286:$BY2286, "")=BO$8, IF(P2286="", "", P2286), ""))</f>
        <v/>
      </c>
      <c r="BP2286" s="61" t="str">
        <f>IF($B2286="", "", IF(COUNTIF(BQ2286:$BY2286, "")=BP$8, IF(Q2286="", "", Q2286), ""))</f>
        <v/>
      </c>
      <c r="BQ2286" s="61" t="str">
        <f>IF($B2286="", "", IF(COUNTIF(BR2286:$BY2286, "")=BQ$8, IF(R2286="", "", R2286), ""))</f>
        <v/>
      </c>
      <c r="BR2286" s="61" t="str">
        <f>IF($B2286="", "", IF(COUNTIF(BS2286:$BY2286, "")=BR$8, IF(S2286="", "", S2286), ""))</f>
        <v/>
      </c>
      <c r="BS2286" s="61" t="str">
        <f>IF($B2286="", "", IF(COUNTIF(BT2286:$BY2286, "")=BS$8, IF(T2286="", "", T2286), ""))</f>
        <v/>
      </c>
      <c r="BT2286" s="61" t="str">
        <f>IF($B2286="", "", IF(COUNTIF(BU2286:$BY2286, "")=BT$8, IF(U2286="", "", U2286), ""))</f>
        <v/>
      </c>
      <c r="BU2286" s="61" t="str">
        <f>IF($B2286="", "", IF(COUNTIF(BV2286:$BY2286, "")=BU$8, IF(V2286="", "", V2286), ""))</f>
        <v/>
      </c>
      <c r="BV2286" s="61" t="str">
        <f>IF($B2286="", "", IF(COUNTIF(BW2286:$BY2286, "")=BV$8, IF(W2286="", "", W2286), ""))</f>
        <v/>
      </c>
      <c r="BW2286" s="61" t="str">
        <f>IF($B2286="", "", IF(COUNTIF(BX2286:$BY2286, "")=BW$8, IF(X2286="", "", X2286), ""))</f>
        <v/>
      </c>
      <c r="BX2286" s="61" t="str">
        <f>IF($B2286="", "", IF(COUNTIF(BY2286:$BY2286, "")=BX$8, IF(Y2286="", "", Y2286), ""))</f>
        <v/>
      </c>
      <c r="BY2286" s="50" t="str">
        <f t="shared" si="935"/>
        <v/>
      </c>
      <c r="CA2286" s="6" t="str">
        <f t="shared" si="936"/>
        <v/>
      </c>
      <c r="CB2286" s="6" t="str">
        <f>IF(CA2286="", "", RANK(CA2286, $CA$9:$CA$2508, 0)+COUNTIF($CA$9:CA2286, CA2286)-1)</f>
        <v/>
      </c>
    </row>
    <row r="2287" spans="1:80" x14ac:dyDescent="0.25">
      <c r="A2287" s="22"/>
      <c r="B2287" s="121" t="str">
        <f>IF('Stock Details'!B2286="", "", 'Stock Details'!B2286)</f>
        <v/>
      </c>
      <c r="C2287" s="22"/>
      <c r="D2287" s="130"/>
      <c r="E2287" s="122"/>
      <c r="F2287" s="131"/>
      <c r="G2287" s="22"/>
      <c r="H2287" s="130" t="str">
        <f t="shared" si="921"/>
        <v/>
      </c>
      <c r="I2287" s="122"/>
      <c r="J2287" s="131"/>
      <c r="K2287" s="22"/>
      <c r="L2287" s="130" t="str">
        <f t="shared" si="922"/>
        <v/>
      </c>
      <c r="M2287" s="122"/>
      <c r="N2287" s="131"/>
      <c r="O2287" s="22"/>
      <c r="P2287" s="130" t="str">
        <f t="shared" si="923"/>
        <v/>
      </c>
      <c r="Q2287" s="122"/>
      <c r="R2287" s="131"/>
      <c r="S2287" s="22"/>
      <c r="T2287" s="130" t="str">
        <f t="shared" si="924"/>
        <v/>
      </c>
      <c r="U2287" s="122"/>
      <c r="V2287" s="131"/>
      <c r="W2287" s="22"/>
      <c r="X2287" s="130" t="str">
        <f t="shared" si="925"/>
        <v/>
      </c>
      <c r="Y2287" s="122"/>
      <c r="Z2287" s="131"/>
      <c r="AA2287" s="22"/>
      <c r="AC2287" s="6" t="str">
        <f t="shared" si="926"/>
        <v/>
      </c>
      <c r="AE2287" s="6" t="str">
        <f t="shared" si="927"/>
        <v/>
      </c>
      <c r="AF2287" s="6" t="str">
        <f t="shared" si="928"/>
        <v/>
      </c>
      <c r="AG2287" s="6" t="str">
        <f t="shared" si="929"/>
        <v/>
      </c>
      <c r="AH2287" s="6" t="str">
        <f t="shared" si="930"/>
        <v/>
      </c>
      <c r="AI2287" s="6" t="str">
        <f t="shared" si="931"/>
        <v/>
      </c>
      <c r="AJ2287" s="6" t="str">
        <f t="shared" si="932"/>
        <v/>
      </c>
      <c r="AL2287" s="9" t="str">
        <f>IF('Stock Details'!F2286="", "", 'Stock Details'!F2286)</f>
        <v/>
      </c>
      <c r="AM2287" s="9" t="str">
        <f>IF('Stock Details'!G2286="", "", 'Stock Details'!G2286)</f>
        <v/>
      </c>
      <c r="AO2287" s="59" t="str">
        <f t="shared" si="933"/>
        <v/>
      </c>
      <c r="AP2287" s="59" t="str">
        <f t="shared" si="937"/>
        <v/>
      </c>
      <c r="AQ2287" s="59" t="str">
        <f t="shared" si="938"/>
        <v/>
      </c>
      <c r="AR2287" s="59" t="str">
        <f t="shared" si="939"/>
        <v/>
      </c>
      <c r="AS2287" s="59" t="str">
        <f t="shared" si="940"/>
        <v/>
      </c>
      <c r="AT2287" s="59" t="str">
        <f t="shared" si="941"/>
        <v/>
      </c>
      <c r="AV2287" s="59" t="str">
        <f t="shared" si="934"/>
        <v/>
      </c>
      <c r="AW2287" s="59" t="str">
        <f t="shared" si="916"/>
        <v/>
      </c>
      <c r="AX2287" s="59" t="str">
        <f t="shared" si="917"/>
        <v/>
      </c>
      <c r="AY2287" s="59" t="str">
        <f t="shared" si="918"/>
        <v/>
      </c>
      <c r="AZ2287" s="59" t="str">
        <f t="shared" si="919"/>
        <v/>
      </c>
      <c r="BA2287" s="59" t="str">
        <f t="shared" si="920"/>
        <v/>
      </c>
      <c r="BC2287" s="49" t="str">
        <f>IF($B2287="", "", IF(COUNTIF(BD2287:$BY2287, "")=BC$8, IF(D2287="", "", D2287), ""))</f>
        <v/>
      </c>
      <c r="BD2287" s="61" t="str">
        <f>IF($B2287="", "", IF(COUNTIF(BE2287:$BY2287, "")=BD$8, IF(E2287="", "", E2287), ""))</f>
        <v/>
      </c>
      <c r="BE2287" s="61" t="str">
        <f>IF($B2287="", "", IF(COUNTIF(BF2287:$BY2287, "")=BE$8, IF(F2287="", "", F2287), ""))</f>
        <v/>
      </c>
      <c r="BF2287" s="61" t="str">
        <f>IF($B2287="", "", IF(COUNTIF(BG2287:$BY2287, "")=BF$8, IF(G2287="", "", G2287), ""))</f>
        <v/>
      </c>
      <c r="BG2287" s="61" t="str">
        <f>IF($B2287="", "", IF(COUNTIF(BH2287:$BY2287, "")=BG$8, IF(H2287="", "", H2287), ""))</f>
        <v/>
      </c>
      <c r="BH2287" s="61" t="str">
        <f>IF($B2287="", "", IF(COUNTIF(BI2287:$BY2287, "")=BH$8, IF(I2287="", "", I2287), ""))</f>
        <v/>
      </c>
      <c r="BI2287" s="61" t="str">
        <f>IF($B2287="", "", IF(COUNTIF(BJ2287:$BY2287, "")=BI$8, IF(J2287="", "", J2287), ""))</f>
        <v/>
      </c>
      <c r="BJ2287" s="61" t="str">
        <f>IF($B2287="", "", IF(COUNTIF(BK2287:$BY2287, "")=BJ$8, IF(K2287="", "", K2287), ""))</f>
        <v/>
      </c>
      <c r="BK2287" s="61" t="str">
        <f>IF($B2287="", "", IF(COUNTIF(BL2287:$BY2287, "")=BK$8, IF(L2287="", "", L2287), ""))</f>
        <v/>
      </c>
      <c r="BL2287" s="61" t="str">
        <f>IF($B2287="", "", IF(COUNTIF(BM2287:$BY2287, "")=BL$8, IF(M2287="", "", M2287), ""))</f>
        <v/>
      </c>
      <c r="BM2287" s="61" t="str">
        <f>IF($B2287="", "", IF(COUNTIF(BN2287:$BY2287, "")=BM$8, IF(N2287="", "", N2287), ""))</f>
        <v/>
      </c>
      <c r="BN2287" s="61" t="str">
        <f>IF($B2287="", "", IF(COUNTIF(BO2287:$BY2287, "")=BN$8, IF(O2287="", "", O2287), ""))</f>
        <v/>
      </c>
      <c r="BO2287" s="61" t="str">
        <f>IF($B2287="", "", IF(COUNTIF(BP2287:$BY2287, "")=BO$8, IF(P2287="", "", P2287), ""))</f>
        <v/>
      </c>
      <c r="BP2287" s="61" t="str">
        <f>IF($B2287="", "", IF(COUNTIF(BQ2287:$BY2287, "")=BP$8, IF(Q2287="", "", Q2287), ""))</f>
        <v/>
      </c>
      <c r="BQ2287" s="61" t="str">
        <f>IF($B2287="", "", IF(COUNTIF(BR2287:$BY2287, "")=BQ$8, IF(R2287="", "", R2287), ""))</f>
        <v/>
      </c>
      <c r="BR2287" s="61" t="str">
        <f>IF($B2287="", "", IF(COUNTIF(BS2287:$BY2287, "")=BR$8, IF(S2287="", "", S2287), ""))</f>
        <v/>
      </c>
      <c r="BS2287" s="61" t="str">
        <f>IF($B2287="", "", IF(COUNTIF(BT2287:$BY2287, "")=BS$8, IF(T2287="", "", T2287), ""))</f>
        <v/>
      </c>
      <c r="BT2287" s="61" t="str">
        <f>IF($B2287="", "", IF(COUNTIF(BU2287:$BY2287, "")=BT$8, IF(U2287="", "", U2287), ""))</f>
        <v/>
      </c>
      <c r="BU2287" s="61" t="str">
        <f>IF($B2287="", "", IF(COUNTIF(BV2287:$BY2287, "")=BU$8, IF(V2287="", "", V2287), ""))</f>
        <v/>
      </c>
      <c r="BV2287" s="61" t="str">
        <f>IF($B2287="", "", IF(COUNTIF(BW2287:$BY2287, "")=BV$8, IF(W2287="", "", W2287), ""))</f>
        <v/>
      </c>
      <c r="BW2287" s="61" t="str">
        <f>IF($B2287="", "", IF(COUNTIF(BX2287:$BY2287, "")=BW$8, IF(X2287="", "", X2287), ""))</f>
        <v/>
      </c>
      <c r="BX2287" s="61" t="str">
        <f>IF($B2287="", "", IF(COUNTIF(BY2287:$BY2287, "")=BX$8, IF(Y2287="", "", Y2287), ""))</f>
        <v/>
      </c>
      <c r="BY2287" s="50" t="str">
        <f t="shared" si="935"/>
        <v/>
      </c>
      <c r="CA2287" s="6" t="str">
        <f t="shared" si="936"/>
        <v/>
      </c>
      <c r="CB2287" s="6" t="str">
        <f>IF(CA2287="", "", RANK(CA2287, $CA$9:$CA$2508, 0)+COUNTIF($CA$9:CA2287, CA2287)-1)</f>
        <v/>
      </c>
    </row>
    <row r="2288" spans="1:80" x14ac:dyDescent="0.25">
      <c r="A2288" s="22"/>
      <c r="B2288" s="121" t="str">
        <f>IF('Stock Details'!B2287="", "", 'Stock Details'!B2287)</f>
        <v/>
      </c>
      <c r="C2288" s="22"/>
      <c r="D2288" s="130"/>
      <c r="E2288" s="122"/>
      <c r="F2288" s="131"/>
      <c r="G2288" s="22"/>
      <c r="H2288" s="130" t="str">
        <f t="shared" si="921"/>
        <v/>
      </c>
      <c r="I2288" s="122"/>
      <c r="J2288" s="131"/>
      <c r="K2288" s="22"/>
      <c r="L2288" s="130" t="str">
        <f t="shared" si="922"/>
        <v/>
      </c>
      <c r="M2288" s="122"/>
      <c r="N2288" s="131"/>
      <c r="O2288" s="22"/>
      <c r="P2288" s="130" t="str">
        <f t="shared" si="923"/>
        <v/>
      </c>
      <c r="Q2288" s="122"/>
      <c r="R2288" s="131"/>
      <c r="S2288" s="22"/>
      <c r="T2288" s="130" t="str">
        <f t="shared" si="924"/>
        <v/>
      </c>
      <c r="U2288" s="122"/>
      <c r="V2288" s="131"/>
      <c r="W2288" s="22"/>
      <c r="X2288" s="130" t="str">
        <f t="shared" si="925"/>
        <v/>
      </c>
      <c r="Y2288" s="122"/>
      <c r="Z2288" s="131"/>
      <c r="AA2288" s="22"/>
      <c r="AC2288" s="6" t="str">
        <f t="shared" si="926"/>
        <v/>
      </c>
      <c r="AE2288" s="6" t="str">
        <f t="shared" si="927"/>
        <v/>
      </c>
      <c r="AF2288" s="6" t="str">
        <f t="shared" si="928"/>
        <v/>
      </c>
      <c r="AG2288" s="6" t="str">
        <f t="shared" si="929"/>
        <v/>
      </c>
      <c r="AH2288" s="6" t="str">
        <f t="shared" si="930"/>
        <v/>
      </c>
      <c r="AI2288" s="6" t="str">
        <f t="shared" si="931"/>
        <v/>
      </c>
      <c r="AJ2288" s="6" t="str">
        <f t="shared" si="932"/>
        <v/>
      </c>
      <c r="AL2288" s="9" t="str">
        <f>IF('Stock Details'!F2287="", "", 'Stock Details'!F2287)</f>
        <v/>
      </c>
      <c r="AM2288" s="9" t="str">
        <f>IF('Stock Details'!G2287="", "", 'Stock Details'!G2287)</f>
        <v/>
      </c>
      <c r="AO2288" s="59" t="str">
        <f t="shared" si="933"/>
        <v/>
      </c>
      <c r="AP2288" s="59" t="str">
        <f t="shared" si="937"/>
        <v/>
      </c>
      <c r="AQ2288" s="59" t="str">
        <f t="shared" si="938"/>
        <v/>
      </c>
      <c r="AR2288" s="59" t="str">
        <f t="shared" si="939"/>
        <v/>
      </c>
      <c r="AS2288" s="59" t="str">
        <f t="shared" si="940"/>
        <v/>
      </c>
      <c r="AT2288" s="59" t="str">
        <f t="shared" si="941"/>
        <v/>
      </c>
      <c r="AV2288" s="59" t="str">
        <f t="shared" si="934"/>
        <v/>
      </c>
      <c r="AW2288" s="59" t="str">
        <f t="shared" si="916"/>
        <v/>
      </c>
      <c r="AX2288" s="59" t="str">
        <f t="shared" si="917"/>
        <v/>
      </c>
      <c r="AY2288" s="59" t="str">
        <f t="shared" si="918"/>
        <v/>
      </c>
      <c r="AZ2288" s="59" t="str">
        <f t="shared" si="919"/>
        <v/>
      </c>
      <c r="BA2288" s="59" t="str">
        <f t="shared" si="920"/>
        <v/>
      </c>
      <c r="BC2288" s="49" t="str">
        <f>IF($B2288="", "", IF(COUNTIF(BD2288:$BY2288, "")=BC$8, IF(D2288="", "", D2288), ""))</f>
        <v/>
      </c>
      <c r="BD2288" s="61" t="str">
        <f>IF($B2288="", "", IF(COUNTIF(BE2288:$BY2288, "")=BD$8, IF(E2288="", "", E2288), ""))</f>
        <v/>
      </c>
      <c r="BE2288" s="61" t="str">
        <f>IF($B2288="", "", IF(COUNTIF(BF2288:$BY2288, "")=BE$8, IF(F2288="", "", F2288), ""))</f>
        <v/>
      </c>
      <c r="BF2288" s="61" t="str">
        <f>IF($B2288="", "", IF(COUNTIF(BG2288:$BY2288, "")=BF$8, IF(G2288="", "", G2288), ""))</f>
        <v/>
      </c>
      <c r="BG2288" s="61" t="str">
        <f>IF($B2288="", "", IF(COUNTIF(BH2288:$BY2288, "")=BG$8, IF(H2288="", "", H2288), ""))</f>
        <v/>
      </c>
      <c r="BH2288" s="61" t="str">
        <f>IF($B2288="", "", IF(COUNTIF(BI2288:$BY2288, "")=BH$8, IF(I2288="", "", I2288), ""))</f>
        <v/>
      </c>
      <c r="BI2288" s="61" t="str">
        <f>IF($B2288="", "", IF(COUNTIF(BJ2288:$BY2288, "")=BI$8, IF(J2288="", "", J2288), ""))</f>
        <v/>
      </c>
      <c r="BJ2288" s="61" t="str">
        <f>IF($B2288="", "", IF(COUNTIF(BK2288:$BY2288, "")=BJ$8, IF(K2288="", "", K2288), ""))</f>
        <v/>
      </c>
      <c r="BK2288" s="61" t="str">
        <f>IF($B2288="", "", IF(COUNTIF(BL2288:$BY2288, "")=BK$8, IF(L2288="", "", L2288), ""))</f>
        <v/>
      </c>
      <c r="BL2288" s="61" t="str">
        <f>IF($B2288="", "", IF(COUNTIF(BM2288:$BY2288, "")=BL$8, IF(M2288="", "", M2288), ""))</f>
        <v/>
      </c>
      <c r="BM2288" s="61" t="str">
        <f>IF($B2288="", "", IF(COUNTIF(BN2288:$BY2288, "")=BM$8, IF(N2288="", "", N2288), ""))</f>
        <v/>
      </c>
      <c r="BN2288" s="61" t="str">
        <f>IF($B2288="", "", IF(COUNTIF(BO2288:$BY2288, "")=BN$8, IF(O2288="", "", O2288), ""))</f>
        <v/>
      </c>
      <c r="BO2288" s="61" t="str">
        <f>IF($B2288="", "", IF(COUNTIF(BP2288:$BY2288, "")=BO$8, IF(P2288="", "", P2288), ""))</f>
        <v/>
      </c>
      <c r="BP2288" s="61" t="str">
        <f>IF($B2288="", "", IF(COUNTIF(BQ2288:$BY2288, "")=BP$8, IF(Q2288="", "", Q2288), ""))</f>
        <v/>
      </c>
      <c r="BQ2288" s="61" t="str">
        <f>IF($B2288="", "", IF(COUNTIF(BR2288:$BY2288, "")=BQ$8, IF(R2288="", "", R2288), ""))</f>
        <v/>
      </c>
      <c r="BR2288" s="61" t="str">
        <f>IF($B2288="", "", IF(COUNTIF(BS2288:$BY2288, "")=BR$8, IF(S2288="", "", S2288), ""))</f>
        <v/>
      </c>
      <c r="BS2288" s="61" t="str">
        <f>IF($B2288="", "", IF(COUNTIF(BT2288:$BY2288, "")=BS$8, IF(T2288="", "", T2288), ""))</f>
        <v/>
      </c>
      <c r="BT2288" s="61" t="str">
        <f>IF($B2288="", "", IF(COUNTIF(BU2288:$BY2288, "")=BT$8, IF(U2288="", "", U2288), ""))</f>
        <v/>
      </c>
      <c r="BU2288" s="61" t="str">
        <f>IF($B2288="", "", IF(COUNTIF(BV2288:$BY2288, "")=BU$8, IF(V2288="", "", V2288), ""))</f>
        <v/>
      </c>
      <c r="BV2288" s="61" t="str">
        <f>IF($B2288="", "", IF(COUNTIF(BW2288:$BY2288, "")=BV$8, IF(W2288="", "", W2288), ""))</f>
        <v/>
      </c>
      <c r="BW2288" s="61" t="str">
        <f>IF($B2288="", "", IF(COUNTIF(BX2288:$BY2288, "")=BW$8, IF(X2288="", "", X2288), ""))</f>
        <v/>
      </c>
      <c r="BX2288" s="61" t="str">
        <f>IF($B2288="", "", IF(COUNTIF(BY2288:$BY2288, "")=BX$8, IF(Y2288="", "", Y2288), ""))</f>
        <v/>
      </c>
      <c r="BY2288" s="50" t="str">
        <f t="shared" si="935"/>
        <v/>
      </c>
      <c r="CA2288" s="6" t="str">
        <f t="shared" si="936"/>
        <v/>
      </c>
      <c r="CB2288" s="6" t="str">
        <f>IF(CA2288="", "", RANK(CA2288, $CA$9:$CA$2508, 0)+COUNTIF($CA$9:CA2288, CA2288)-1)</f>
        <v/>
      </c>
    </row>
    <row r="2289" spans="1:80" x14ac:dyDescent="0.25">
      <c r="A2289" s="22"/>
      <c r="B2289" s="121" t="str">
        <f>IF('Stock Details'!B2288="", "", 'Stock Details'!B2288)</f>
        <v/>
      </c>
      <c r="C2289" s="22"/>
      <c r="D2289" s="130"/>
      <c r="E2289" s="122"/>
      <c r="F2289" s="131"/>
      <c r="G2289" s="22"/>
      <c r="H2289" s="130" t="str">
        <f t="shared" si="921"/>
        <v/>
      </c>
      <c r="I2289" s="122"/>
      <c r="J2289" s="131"/>
      <c r="K2289" s="22"/>
      <c r="L2289" s="130" t="str">
        <f t="shared" si="922"/>
        <v/>
      </c>
      <c r="M2289" s="122"/>
      <c r="N2289" s="131"/>
      <c r="O2289" s="22"/>
      <c r="P2289" s="130" t="str">
        <f t="shared" si="923"/>
        <v/>
      </c>
      <c r="Q2289" s="122"/>
      <c r="R2289" s="131"/>
      <c r="S2289" s="22"/>
      <c r="T2289" s="130" t="str">
        <f t="shared" si="924"/>
        <v/>
      </c>
      <c r="U2289" s="122"/>
      <c r="V2289" s="131"/>
      <c r="W2289" s="22"/>
      <c r="X2289" s="130" t="str">
        <f t="shared" si="925"/>
        <v/>
      </c>
      <c r="Y2289" s="122"/>
      <c r="Z2289" s="131"/>
      <c r="AA2289" s="22"/>
      <c r="AC2289" s="6" t="str">
        <f t="shared" si="926"/>
        <v/>
      </c>
      <c r="AE2289" s="6" t="str">
        <f t="shared" si="927"/>
        <v/>
      </c>
      <c r="AF2289" s="6" t="str">
        <f t="shared" si="928"/>
        <v/>
      </c>
      <c r="AG2289" s="6" t="str">
        <f t="shared" si="929"/>
        <v/>
      </c>
      <c r="AH2289" s="6" t="str">
        <f t="shared" si="930"/>
        <v/>
      </c>
      <c r="AI2289" s="6" t="str">
        <f t="shared" si="931"/>
        <v/>
      </c>
      <c r="AJ2289" s="6" t="str">
        <f t="shared" si="932"/>
        <v/>
      </c>
      <c r="AL2289" s="9" t="str">
        <f>IF('Stock Details'!F2288="", "", 'Stock Details'!F2288)</f>
        <v/>
      </c>
      <c r="AM2289" s="9" t="str">
        <f>IF('Stock Details'!G2288="", "", 'Stock Details'!G2288)</f>
        <v/>
      </c>
      <c r="AO2289" s="59" t="str">
        <f t="shared" si="933"/>
        <v/>
      </c>
      <c r="AP2289" s="59" t="str">
        <f t="shared" si="937"/>
        <v/>
      </c>
      <c r="AQ2289" s="59" t="str">
        <f t="shared" si="938"/>
        <v/>
      </c>
      <c r="AR2289" s="59" t="str">
        <f t="shared" si="939"/>
        <v/>
      </c>
      <c r="AS2289" s="59" t="str">
        <f t="shared" si="940"/>
        <v/>
      </c>
      <c r="AT2289" s="59" t="str">
        <f t="shared" si="941"/>
        <v/>
      </c>
      <c r="AV2289" s="59" t="str">
        <f t="shared" si="934"/>
        <v/>
      </c>
      <c r="AW2289" s="59" t="str">
        <f t="shared" si="916"/>
        <v/>
      </c>
      <c r="AX2289" s="59" t="str">
        <f t="shared" si="917"/>
        <v/>
      </c>
      <c r="AY2289" s="59" t="str">
        <f t="shared" si="918"/>
        <v/>
      </c>
      <c r="AZ2289" s="59" t="str">
        <f t="shared" si="919"/>
        <v/>
      </c>
      <c r="BA2289" s="59" t="str">
        <f t="shared" si="920"/>
        <v/>
      </c>
      <c r="BC2289" s="49" t="str">
        <f>IF($B2289="", "", IF(COUNTIF(BD2289:$BY2289, "")=BC$8, IF(D2289="", "", D2289), ""))</f>
        <v/>
      </c>
      <c r="BD2289" s="61" t="str">
        <f>IF($B2289="", "", IF(COUNTIF(BE2289:$BY2289, "")=BD$8, IF(E2289="", "", E2289), ""))</f>
        <v/>
      </c>
      <c r="BE2289" s="61" t="str">
        <f>IF($B2289="", "", IF(COUNTIF(BF2289:$BY2289, "")=BE$8, IF(F2289="", "", F2289), ""))</f>
        <v/>
      </c>
      <c r="BF2289" s="61" t="str">
        <f>IF($B2289="", "", IF(COUNTIF(BG2289:$BY2289, "")=BF$8, IF(G2289="", "", G2289), ""))</f>
        <v/>
      </c>
      <c r="BG2289" s="61" t="str">
        <f>IF($B2289="", "", IF(COUNTIF(BH2289:$BY2289, "")=BG$8, IF(H2289="", "", H2289), ""))</f>
        <v/>
      </c>
      <c r="BH2289" s="61" t="str">
        <f>IF($B2289="", "", IF(COUNTIF(BI2289:$BY2289, "")=BH$8, IF(I2289="", "", I2289), ""))</f>
        <v/>
      </c>
      <c r="BI2289" s="61" t="str">
        <f>IF($B2289="", "", IF(COUNTIF(BJ2289:$BY2289, "")=BI$8, IF(J2289="", "", J2289), ""))</f>
        <v/>
      </c>
      <c r="BJ2289" s="61" t="str">
        <f>IF($B2289="", "", IF(COUNTIF(BK2289:$BY2289, "")=BJ$8, IF(K2289="", "", K2289), ""))</f>
        <v/>
      </c>
      <c r="BK2289" s="61" t="str">
        <f>IF($B2289="", "", IF(COUNTIF(BL2289:$BY2289, "")=BK$8, IF(L2289="", "", L2289), ""))</f>
        <v/>
      </c>
      <c r="BL2289" s="61" t="str">
        <f>IF($B2289="", "", IF(COUNTIF(BM2289:$BY2289, "")=BL$8, IF(M2289="", "", M2289), ""))</f>
        <v/>
      </c>
      <c r="BM2289" s="61" t="str">
        <f>IF($B2289="", "", IF(COUNTIF(BN2289:$BY2289, "")=BM$8, IF(N2289="", "", N2289), ""))</f>
        <v/>
      </c>
      <c r="BN2289" s="61" t="str">
        <f>IF($B2289="", "", IF(COUNTIF(BO2289:$BY2289, "")=BN$8, IF(O2289="", "", O2289), ""))</f>
        <v/>
      </c>
      <c r="BO2289" s="61" t="str">
        <f>IF($B2289="", "", IF(COUNTIF(BP2289:$BY2289, "")=BO$8, IF(P2289="", "", P2289), ""))</f>
        <v/>
      </c>
      <c r="BP2289" s="61" t="str">
        <f>IF($B2289="", "", IF(COUNTIF(BQ2289:$BY2289, "")=BP$8, IF(Q2289="", "", Q2289), ""))</f>
        <v/>
      </c>
      <c r="BQ2289" s="61" t="str">
        <f>IF($B2289="", "", IF(COUNTIF(BR2289:$BY2289, "")=BQ$8, IF(R2289="", "", R2289), ""))</f>
        <v/>
      </c>
      <c r="BR2289" s="61" t="str">
        <f>IF($B2289="", "", IF(COUNTIF(BS2289:$BY2289, "")=BR$8, IF(S2289="", "", S2289), ""))</f>
        <v/>
      </c>
      <c r="BS2289" s="61" t="str">
        <f>IF($B2289="", "", IF(COUNTIF(BT2289:$BY2289, "")=BS$8, IF(T2289="", "", T2289), ""))</f>
        <v/>
      </c>
      <c r="BT2289" s="61" t="str">
        <f>IF($B2289="", "", IF(COUNTIF(BU2289:$BY2289, "")=BT$8, IF(U2289="", "", U2289), ""))</f>
        <v/>
      </c>
      <c r="BU2289" s="61" t="str">
        <f>IF($B2289="", "", IF(COUNTIF(BV2289:$BY2289, "")=BU$8, IF(V2289="", "", V2289), ""))</f>
        <v/>
      </c>
      <c r="BV2289" s="61" t="str">
        <f>IF($B2289="", "", IF(COUNTIF(BW2289:$BY2289, "")=BV$8, IF(W2289="", "", W2289), ""))</f>
        <v/>
      </c>
      <c r="BW2289" s="61" t="str">
        <f>IF($B2289="", "", IF(COUNTIF(BX2289:$BY2289, "")=BW$8, IF(X2289="", "", X2289), ""))</f>
        <v/>
      </c>
      <c r="BX2289" s="61" t="str">
        <f>IF($B2289="", "", IF(COUNTIF(BY2289:$BY2289, "")=BX$8, IF(Y2289="", "", Y2289), ""))</f>
        <v/>
      </c>
      <c r="BY2289" s="50" t="str">
        <f t="shared" si="935"/>
        <v/>
      </c>
      <c r="CA2289" s="6" t="str">
        <f t="shared" si="936"/>
        <v/>
      </c>
      <c r="CB2289" s="6" t="str">
        <f>IF(CA2289="", "", RANK(CA2289, $CA$9:$CA$2508, 0)+COUNTIF($CA$9:CA2289, CA2289)-1)</f>
        <v/>
      </c>
    </row>
    <row r="2290" spans="1:80" x14ac:dyDescent="0.25">
      <c r="A2290" s="22"/>
      <c r="B2290" s="121" t="str">
        <f>IF('Stock Details'!B2289="", "", 'Stock Details'!B2289)</f>
        <v/>
      </c>
      <c r="C2290" s="22"/>
      <c r="D2290" s="130"/>
      <c r="E2290" s="122"/>
      <c r="F2290" s="131"/>
      <c r="G2290" s="22"/>
      <c r="H2290" s="130" t="str">
        <f t="shared" si="921"/>
        <v/>
      </c>
      <c r="I2290" s="122"/>
      <c r="J2290" s="131"/>
      <c r="K2290" s="22"/>
      <c r="L2290" s="130" t="str">
        <f t="shared" si="922"/>
        <v/>
      </c>
      <c r="M2290" s="122"/>
      <c r="N2290" s="131"/>
      <c r="O2290" s="22"/>
      <c r="P2290" s="130" t="str">
        <f t="shared" si="923"/>
        <v/>
      </c>
      <c r="Q2290" s="122"/>
      <c r="R2290" s="131"/>
      <c r="S2290" s="22"/>
      <c r="T2290" s="130" t="str">
        <f t="shared" si="924"/>
        <v/>
      </c>
      <c r="U2290" s="122"/>
      <c r="V2290" s="131"/>
      <c r="W2290" s="22"/>
      <c r="X2290" s="130" t="str">
        <f t="shared" si="925"/>
        <v/>
      </c>
      <c r="Y2290" s="122"/>
      <c r="Z2290" s="131"/>
      <c r="AA2290" s="22"/>
      <c r="AC2290" s="6" t="str">
        <f t="shared" si="926"/>
        <v/>
      </c>
      <c r="AE2290" s="6" t="str">
        <f t="shared" si="927"/>
        <v/>
      </c>
      <c r="AF2290" s="6" t="str">
        <f t="shared" si="928"/>
        <v/>
      </c>
      <c r="AG2290" s="6" t="str">
        <f t="shared" si="929"/>
        <v/>
      </c>
      <c r="AH2290" s="6" t="str">
        <f t="shared" si="930"/>
        <v/>
      </c>
      <c r="AI2290" s="6" t="str">
        <f t="shared" si="931"/>
        <v/>
      </c>
      <c r="AJ2290" s="6" t="str">
        <f t="shared" si="932"/>
        <v/>
      </c>
      <c r="AL2290" s="9" t="str">
        <f>IF('Stock Details'!F2289="", "", 'Stock Details'!F2289)</f>
        <v/>
      </c>
      <c r="AM2290" s="9" t="str">
        <f>IF('Stock Details'!G2289="", "", 'Stock Details'!G2289)</f>
        <v/>
      </c>
      <c r="AO2290" s="59" t="str">
        <f t="shared" si="933"/>
        <v/>
      </c>
      <c r="AP2290" s="59" t="str">
        <f t="shared" si="937"/>
        <v/>
      </c>
      <c r="AQ2290" s="59" t="str">
        <f t="shared" si="938"/>
        <v/>
      </c>
      <c r="AR2290" s="59" t="str">
        <f t="shared" si="939"/>
        <v/>
      </c>
      <c r="AS2290" s="59" t="str">
        <f t="shared" si="940"/>
        <v/>
      </c>
      <c r="AT2290" s="59" t="str">
        <f t="shared" si="941"/>
        <v/>
      </c>
      <c r="AV2290" s="59" t="str">
        <f t="shared" si="934"/>
        <v/>
      </c>
      <c r="AW2290" s="59" t="str">
        <f t="shared" si="916"/>
        <v/>
      </c>
      <c r="AX2290" s="59" t="str">
        <f t="shared" si="917"/>
        <v/>
      </c>
      <c r="AY2290" s="59" t="str">
        <f t="shared" si="918"/>
        <v/>
      </c>
      <c r="AZ2290" s="59" t="str">
        <f t="shared" si="919"/>
        <v/>
      </c>
      <c r="BA2290" s="59" t="str">
        <f t="shared" si="920"/>
        <v/>
      </c>
      <c r="BC2290" s="49" t="str">
        <f>IF($B2290="", "", IF(COUNTIF(BD2290:$BY2290, "")=BC$8, IF(D2290="", "", D2290), ""))</f>
        <v/>
      </c>
      <c r="BD2290" s="61" t="str">
        <f>IF($B2290="", "", IF(COUNTIF(BE2290:$BY2290, "")=BD$8, IF(E2290="", "", E2290), ""))</f>
        <v/>
      </c>
      <c r="BE2290" s="61" t="str">
        <f>IF($B2290="", "", IF(COUNTIF(BF2290:$BY2290, "")=BE$8, IF(F2290="", "", F2290), ""))</f>
        <v/>
      </c>
      <c r="BF2290" s="61" t="str">
        <f>IF($B2290="", "", IF(COUNTIF(BG2290:$BY2290, "")=BF$8, IF(G2290="", "", G2290), ""))</f>
        <v/>
      </c>
      <c r="BG2290" s="61" t="str">
        <f>IF($B2290="", "", IF(COUNTIF(BH2290:$BY2290, "")=BG$8, IF(H2290="", "", H2290), ""))</f>
        <v/>
      </c>
      <c r="BH2290" s="61" t="str">
        <f>IF($B2290="", "", IF(COUNTIF(BI2290:$BY2290, "")=BH$8, IF(I2290="", "", I2290), ""))</f>
        <v/>
      </c>
      <c r="BI2290" s="61" t="str">
        <f>IF($B2290="", "", IF(COUNTIF(BJ2290:$BY2290, "")=BI$8, IF(J2290="", "", J2290), ""))</f>
        <v/>
      </c>
      <c r="BJ2290" s="61" t="str">
        <f>IF($B2290="", "", IF(COUNTIF(BK2290:$BY2290, "")=BJ$8, IF(K2290="", "", K2290), ""))</f>
        <v/>
      </c>
      <c r="BK2290" s="61" t="str">
        <f>IF($B2290="", "", IF(COUNTIF(BL2290:$BY2290, "")=BK$8, IF(L2290="", "", L2290), ""))</f>
        <v/>
      </c>
      <c r="BL2290" s="61" t="str">
        <f>IF($B2290="", "", IF(COUNTIF(BM2290:$BY2290, "")=BL$8, IF(M2290="", "", M2290), ""))</f>
        <v/>
      </c>
      <c r="BM2290" s="61" t="str">
        <f>IF($B2290="", "", IF(COUNTIF(BN2290:$BY2290, "")=BM$8, IF(N2290="", "", N2290), ""))</f>
        <v/>
      </c>
      <c r="BN2290" s="61" t="str">
        <f>IF($B2290="", "", IF(COUNTIF(BO2290:$BY2290, "")=BN$8, IF(O2290="", "", O2290), ""))</f>
        <v/>
      </c>
      <c r="BO2290" s="61" t="str">
        <f>IF($B2290="", "", IF(COUNTIF(BP2290:$BY2290, "")=BO$8, IF(P2290="", "", P2290), ""))</f>
        <v/>
      </c>
      <c r="BP2290" s="61" t="str">
        <f>IF($B2290="", "", IF(COUNTIF(BQ2290:$BY2290, "")=BP$8, IF(Q2290="", "", Q2290), ""))</f>
        <v/>
      </c>
      <c r="BQ2290" s="61" t="str">
        <f>IF($B2290="", "", IF(COUNTIF(BR2290:$BY2290, "")=BQ$8, IF(R2290="", "", R2290), ""))</f>
        <v/>
      </c>
      <c r="BR2290" s="61" t="str">
        <f>IF($B2290="", "", IF(COUNTIF(BS2290:$BY2290, "")=BR$8, IF(S2290="", "", S2290), ""))</f>
        <v/>
      </c>
      <c r="BS2290" s="61" t="str">
        <f>IF($B2290="", "", IF(COUNTIF(BT2290:$BY2290, "")=BS$8, IF(T2290="", "", T2290), ""))</f>
        <v/>
      </c>
      <c r="BT2290" s="61" t="str">
        <f>IF($B2290="", "", IF(COUNTIF(BU2290:$BY2290, "")=BT$8, IF(U2290="", "", U2290), ""))</f>
        <v/>
      </c>
      <c r="BU2290" s="61" t="str">
        <f>IF($B2290="", "", IF(COUNTIF(BV2290:$BY2290, "")=BU$8, IF(V2290="", "", V2290), ""))</f>
        <v/>
      </c>
      <c r="BV2290" s="61" t="str">
        <f>IF($B2290="", "", IF(COUNTIF(BW2290:$BY2290, "")=BV$8, IF(W2290="", "", W2290), ""))</f>
        <v/>
      </c>
      <c r="BW2290" s="61" t="str">
        <f>IF($B2290="", "", IF(COUNTIF(BX2290:$BY2290, "")=BW$8, IF(X2290="", "", X2290), ""))</f>
        <v/>
      </c>
      <c r="BX2290" s="61" t="str">
        <f>IF($B2290="", "", IF(COUNTIF(BY2290:$BY2290, "")=BX$8, IF(Y2290="", "", Y2290), ""))</f>
        <v/>
      </c>
      <c r="BY2290" s="50" t="str">
        <f t="shared" si="935"/>
        <v/>
      </c>
      <c r="CA2290" s="6" t="str">
        <f t="shared" si="936"/>
        <v/>
      </c>
      <c r="CB2290" s="6" t="str">
        <f>IF(CA2290="", "", RANK(CA2290, $CA$9:$CA$2508, 0)+COUNTIF($CA$9:CA2290, CA2290)-1)</f>
        <v/>
      </c>
    </row>
    <row r="2291" spans="1:80" x14ac:dyDescent="0.25">
      <c r="A2291" s="22"/>
      <c r="B2291" s="121" t="str">
        <f>IF('Stock Details'!B2290="", "", 'Stock Details'!B2290)</f>
        <v/>
      </c>
      <c r="C2291" s="22"/>
      <c r="D2291" s="130"/>
      <c r="E2291" s="122"/>
      <c r="F2291" s="131"/>
      <c r="G2291" s="22"/>
      <c r="H2291" s="130" t="str">
        <f t="shared" si="921"/>
        <v/>
      </c>
      <c r="I2291" s="122"/>
      <c r="J2291" s="131"/>
      <c r="K2291" s="22"/>
      <c r="L2291" s="130" t="str">
        <f t="shared" si="922"/>
        <v/>
      </c>
      <c r="M2291" s="122"/>
      <c r="N2291" s="131"/>
      <c r="O2291" s="22"/>
      <c r="P2291" s="130" t="str">
        <f t="shared" si="923"/>
        <v/>
      </c>
      <c r="Q2291" s="122"/>
      <c r="R2291" s="131"/>
      <c r="S2291" s="22"/>
      <c r="T2291" s="130" t="str">
        <f t="shared" si="924"/>
        <v/>
      </c>
      <c r="U2291" s="122"/>
      <c r="V2291" s="131"/>
      <c r="W2291" s="22"/>
      <c r="X2291" s="130" t="str">
        <f t="shared" si="925"/>
        <v/>
      </c>
      <c r="Y2291" s="122"/>
      <c r="Z2291" s="131"/>
      <c r="AA2291" s="22"/>
      <c r="AC2291" s="6" t="str">
        <f t="shared" si="926"/>
        <v/>
      </c>
      <c r="AE2291" s="6" t="str">
        <f t="shared" si="927"/>
        <v/>
      </c>
      <c r="AF2291" s="6" t="str">
        <f t="shared" si="928"/>
        <v/>
      </c>
      <c r="AG2291" s="6" t="str">
        <f t="shared" si="929"/>
        <v/>
      </c>
      <c r="AH2291" s="6" t="str">
        <f t="shared" si="930"/>
        <v/>
      </c>
      <c r="AI2291" s="6" t="str">
        <f t="shared" si="931"/>
        <v/>
      </c>
      <c r="AJ2291" s="6" t="str">
        <f t="shared" si="932"/>
        <v/>
      </c>
      <c r="AL2291" s="9" t="str">
        <f>IF('Stock Details'!F2290="", "", 'Stock Details'!F2290)</f>
        <v/>
      </c>
      <c r="AM2291" s="9" t="str">
        <f>IF('Stock Details'!G2290="", "", 'Stock Details'!G2290)</f>
        <v/>
      </c>
      <c r="AO2291" s="59" t="str">
        <f t="shared" si="933"/>
        <v/>
      </c>
      <c r="AP2291" s="59" t="str">
        <f t="shared" si="937"/>
        <v/>
      </c>
      <c r="AQ2291" s="59" t="str">
        <f t="shared" si="938"/>
        <v/>
      </c>
      <c r="AR2291" s="59" t="str">
        <f t="shared" si="939"/>
        <v/>
      </c>
      <c r="AS2291" s="59" t="str">
        <f t="shared" si="940"/>
        <v/>
      </c>
      <c r="AT2291" s="59" t="str">
        <f t="shared" si="941"/>
        <v/>
      </c>
      <c r="AV2291" s="59" t="str">
        <f t="shared" si="934"/>
        <v/>
      </c>
      <c r="AW2291" s="59" t="str">
        <f t="shared" si="916"/>
        <v/>
      </c>
      <c r="AX2291" s="59" t="str">
        <f t="shared" si="917"/>
        <v/>
      </c>
      <c r="AY2291" s="59" t="str">
        <f t="shared" si="918"/>
        <v/>
      </c>
      <c r="AZ2291" s="59" t="str">
        <f t="shared" si="919"/>
        <v/>
      </c>
      <c r="BA2291" s="59" t="str">
        <f t="shared" si="920"/>
        <v/>
      </c>
      <c r="BC2291" s="49" t="str">
        <f>IF($B2291="", "", IF(COUNTIF(BD2291:$BY2291, "")=BC$8, IF(D2291="", "", D2291), ""))</f>
        <v/>
      </c>
      <c r="BD2291" s="61" t="str">
        <f>IF($B2291="", "", IF(COUNTIF(BE2291:$BY2291, "")=BD$8, IF(E2291="", "", E2291), ""))</f>
        <v/>
      </c>
      <c r="BE2291" s="61" t="str">
        <f>IF($B2291="", "", IF(COUNTIF(BF2291:$BY2291, "")=BE$8, IF(F2291="", "", F2291), ""))</f>
        <v/>
      </c>
      <c r="BF2291" s="61" t="str">
        <f>IF($B2291="", "", IF(COUNTIF(BG2291:$BY2291, "")=BF$8, IF(G2291="", "", G2291), ""))</f>
        <v/>
      </c>
      <c r="BG2291" s="61" t="str">
        <f>IF($B2291="", "", IF(COUNTIF(BH2291:$BY2291, "")=BG$8, IF(H2291="", "", H2291), ""))</f>
        <v/>
      </c>
      <c r="BH2291" s="61" t="str">
        <f>IF($B2291="", "", IF(COUNTIF(BI2291:$BY2291, "")=BH$8, IF(I2291="", "", I2291), ""))</f>
        <v/>
      </c>
      <c r="BI2291" s="61" t="str">
        <f>IF($B2291="", "", IF(COUNTIF(BJ2291:$BY2291, "")=BI$8, IF(J2291="", "", J2291), ""))</f>
        <v/>
      </c>
      <c r="BJ2291" s="61" t="str">
        <f>IF($B2291="", "", IF(COUNTIF(BK2291:$BY2291, "")=BJ$8, IF(K2291="", "", K2291), ""))</f>
        <v/>
      </c>
      <c r="BK2291" s="61" t="str">
        <f>IF($B2291="", "", IF(COUNTIF(BL2291:$BY2291, "")=BK$8, IF(L2291="", "", L2291), ""))</f>
        <v/>
      </c>
      <c r="BL2291" s="61" t="str">
        <f>IF($B2291="", "", IF(COUNTIF(BM2291:$BY2291, "")=BL$8, IF(M2291="", "", M2291), ""))</f>
        <v/>
      </c>
      <c r="BM2291" s="61" t="str">
        <f>IF($B2291="", "", IF(COUNTIF(BN2291:$BY2291, "")=BM$8, IF(N2291="", "", N2291), ""))</f>
        <v/>
      </c>
      <c r="BN2291" s="61" t="str">
        <f>IF($B2291="", "", IF(COUNTIF(BO2291:$BY2291, "")=BN$8, IF(O2291="", "", O2291), ""))</f>
        <v/>
      </c>
      <c r="BO2291" s="61" t="str">
        <f>IF($B2291="", "", IF(COUNTIF(BP2291:$BY2291, "")=BO$8, IF(P2291="", "", P2291), ""))</f>
        <v/>
      </c>
      <c r="BP2291" s="61" t="str">
        <f>IF($B2291="", "", IF(COUNTIF(BQ2291:$BY2291, "")=BP$8, IF(Q2291="", "", Q2291), ""))</f>
        <v/>
      </c>
      <c r="BQ2291" s="61" t="str">
        <f>IF($B2291="", "", IF(COUNTIF(BR2291:$BY2291, "")=BQ$8, IF(R2291="", "", R2291), ""))</f>
        <v/>
      </c>
      <c r="BR2291" s="61" t="str">
        <f>IF($B2291="", "", IF(COUNTIF(BS2291:$BY2291, "")=BR$8, IF(S2291="", "", S2291), ""))</f>
        <v/>
      </c>
      <c r="BS2291" s="61" t="str">
        <f>IF($B2291="", "", IF(COUNTIF(BT2291:$BY2291, "")=BS$8, IF(T2291="", "", T2291), ""))</f>
        <v/>
      </c>
      <c r="BT2291" s="61" t="str">
        <f>IF($B2291="", "", IF(COUNTIF(BU2291:$BY2291, "")=BT$8, IF(U2291="", "", U2291), ""))</f>
        <v/>
      </c>
      <c r="BU2291" s="61" t="str">
        <f>IF($B2291="", "", IF(COUNTIF(BV2291:$BY2291, "")=BU$8, IF(V2291="", "", V2291), ""))</f>
        <v/>
      </c>
      <c r="BV2291" s="61" t="str">
        <f>IF($B2291="", "", IF(COUNTIF(BW2291:$BY2291, "")=BV$8, IF(W2291="", "", W2291), ""))</f>
        <v/>
      </c>
      <c r="BW2291" s="61" t="str">
        <f>IF($B2291="", "", IF(COUNTIF(BX2291:$BY2291, "")=BW$8, IF(X2291="", "", X2291), ""))</f>
        <v/>
      </c>
      <c r="BX2291" s="61" t="str">
        <f>IF($B2291="", "", IF(COUNTIF(BY2291:$BY2291, "")=BX$8, IF(Y2291="", "", Y2291), ""))</f>
        <v/>
      </c>
      <c r="BY2291" s="50" t="str">
        <f t="shared" si="935"/>
        <v/>
      </c>
      <c r="CA2291" s="6" t="str">
        <f t="shared" si="936"/>
        <v/>
      </c>
      <c r="CB2291" s="6" t="str">
        <f>IF(CA2291="", "", RANK(CA2291, $CA$9:$CA$2508, 0)+COUNTIF($CA$9:CA2291, CA2291)-1)</f>
        <v/>
      </c>
    </row>
    <row r="2292" spans="1:80" x14ac:dyDescent="0.25">
      <c r="A2292" s="22"/>
      <c r="B2292" s="121" t="str">
        <f>IF('Stock Details'!B2291="", "", 'Stock Details'!B2291)</f>
        <v/>
      </c>
      <c r="C2292" s="22"/>
      <c r="D2292" s="130"/>
      <c r="E2292" s="122"/>
      <c r="F2292" s="131"/>
      <c r="G2292" s="22"/>
      <c r="H2292" s="130" t="str">
        <f t="shared" si="921"/>
        <v/>
      </c>
      <c r="I2292" s="122"/>
      <c r="J2292" s="131"/>
      <c r="K2292" s="22"/>
      <c r="L2292" s="130" t="str">
        <f t="shared" si="922"/>
        <v/>
      </c>
      <c r="M2292" s="122"/>
      <c r="N2292" s="131"/>
      <c r="O2292" s="22"/>
      <c r="P2292" s="130" t="str">
        <f t="shared" si="923"/>
        <v/>
      </c>
      <c r="Q2292" s="122"/>
      <c r="R2292" s="131"/>
      <c r="S2292" s="22"/>
      <c r="T2292" s="130" t="str">
        <f t="shared" si="924"/>
        <v/>
      </c>
      <c r="U2292" s="122"/>
      <c r="V2292" s="131"/>
      <c r="W2292" s="22"/>
      <c r="X2292" s="130" t="str">
        <f t="shared" si="925"/>
        <v/>
      </c>
      <c r="Y2292" s="122"/>
      <c r="Z2292" s="131"/>
      <c r="AA2292" s="22"/>
      <c r="AC2292" s="6" t="str">
        <f t="shared" si="926"/>
        <v/>
      </c>
      <c r="AE2292" s="6" t="str">
        <f t="shared" si="927"/>
        <v/>
      </c>
      <c r="AF2292" s="6" t="str">
        <f t="shared" si="928"/>
        <v/>
      </c>
      <c r="AG2292" s="6" t="str">
        <f t="shared" si="929"/>
        <v/>
      </c>
      <c r="AH2292" s="6" t="str">
        <f t="shared" si="930"/>
        <v/>
      </c>
      <c r="AI2292" s="6" t="str">
        <f t="shared" si="931"/>
        <v/>
      </c>
      <c r="AJ2292" s="6" t="str">
        <f t="shared" si="932"/>
        <v/>
      </c>
      <c r="AL2292" s="9" t="str">
        <f>IF('Stock Details'!F2291="", "", 'Stock Details'!F2291)</f>
        <v/>
      </c>
      <c r="AM2292" s="9" t="str">
        <f>IF('Stock Details'!G2291="", "", 'Stock Details'!G2291)</f>
        <v/>
      </c>
      <c r="AO2292" s="59" t="str">
        <f t="shared" si="933"/>
        <v/>
      </c>
      <c r="AP2292" s="59" t="str">
        <f t="shared" si="937"/>
        <v/>
      </c>
      <c r="AQ2292" s="59" t="str">
        <f t="shared" si="938"/>
        <v/>
      </c>
      <c r="AR2292" s="59" t="str">
        <f t="shared" si="939"/>
        <v/>
      </c>
      <c r="AS2292" s="59" t="str">
        <f t="shared" si="940"/>
        <v/>
      </c>
      <c r="AT2292" s="59" t="str">
        <f t="shared" si="941"/>
        <v/>
      </c>
      <c r="AV2292" s="59" t="str">
        <f t="shared" si="934"/>
        <v/>
      </c>
      <c r="AW2292" s="59" t="str">
        <f t="shared" si="916"/>
        <v/>
      </c>
      <c r="AX2292" s="59" t="str">
        <f t="shared" si="917"/>
        <v/>
      </c>
      <c r="AY2292" s="59" t="str">
        <f t="shared" si="918"/>
        <v/>
      </c>
      <c r="AZ2292" s="59" t="str">
        <f t="shared" si="919"/>
        <v/>
      </c>
      <c r="BA2292" s="59" t="str">
        <f t="shared" si="920"/>
        <v/>
      </c>
      <c r="BC2292" s="49" t="str">
        <f>IF($B2292="", "", IF(COUNTIF(BD2292:$BY2292, "")=BC$8, IF(D2292="", "", D2292), ""))</f>
        <v/>
      </c>
      <c r="BD2292" s="61" t="str">
        <f>IF($B2292="", "", IF(COUNTIF(BE2292:$BY2292, "")=BD$8, IF(E2292="", "", E2292), ""))</f>
        <v/>
      </c>
      <c r="BE2292" s="61" t="str">
        <f>IF($B2292="", "", IF(COUNTIF(BF2292:$BY2292, "")=BE$8, IF(F2292="", "", F2292), ""))</f>
        <v/>
      </c>
      <c r="BF2292" s="61" t="str">
        <f>IF($B2292="", "", IF(COUNTIF(BG2292:$BY2292, "")=BF$8, IF(G2292="", "", G2292), ""))</f>
        <v/>
      </c>
      <c r="BG2292" s="61" t="str">
        <f>IF($B2292="", "", IF(COUNTIF(BH2292:$BY2292, "")=BG$8, IF(H2292="", "", H2292), ""))</f>
        <v/>
      </c>
      <c r="BH2292" s="61" t="str">
        <f>IF($B2292="", "", IF(COUNTIF(BI2292:$BY2292, "")=BH$8, IF(I2292="", "", I2292), ""))</f>
        <v/>
      </c>
      <c r="BI2292" s="61" t="str">
        <f>IF($B2292="", "", IF(COUNTIF(BJ2292:$BY2292, "")=BI$8, IF(J2292="", "", J2292), ""))</f>
        <v/>
      </c>
      <c r="BJ2292" s="61" t="str">
        <f>IF($B2292="", "", IF(COUNTIF(BK2292:$BY2292, "")=BJ$8, IF(K2292="", "", K2292), ""))</f>
        <v/>
      </c>
      <c r="BK2292" s="61" t="str">
        <f>IF($B2292="", "", IF(COUNTIF(BL2292:$BY2292, "")=BK$8, IF(L2292="", "", L2292), ""))</f>
        <v/>
      </c>
      <c r="BL2292" s="61" t="str">
        <f>IF($B2292="", "", IF(COUNTIF(BM2292:$BY2292, "")=BL$8, IF(M2292="", "", M2292), ""))</f>
        <v/>
      </c>
      <c r="BM2292" s="61" t="str">
        <f>IF($B2292="", "", IF(COUNTIF(BN2292:$BY2292, "")=BM$8, IF(N2292="", "", N2292), ""))</f>
        <v/>
      </c>
      <c r="BN2292" s="61" t="str">
        <f>IF($B2292="", "", IF(COUNTIF(BO2292:$BY2292, "")=BN$8, IF(O2292="", "", O2292), ""))</f>
        <v/>
      </c>
      <c r="BO2292" s="61" t="str">
        <f>IF($B2292="", "", IF(COUNTIF(BP2292:$BY2292, "")=BO$8, IF(P2292="", "", P2292), ""))</f>
        <v/>
      </c>
      <c r="BP2292" s="61" t="str">
        <f>IF($B2292="", "", IF(COUNTIF(BQ2292:$BY2292, "")=BP$8, IF(Q2292="", "", Q2292), ""))</f>
        <v/>
      </c>
      <c r="BQ2292" s="61" t="str">
        <f>IF($B2292="", "", IF(COUNTIF(BR2292:$BY2292, "")=BQ$8, IF(R2292="", "", R2292), ""))</f>
        <v/>
      </c>
      <c r="BR2292" s="61" t="str">
        <f>IF($B2292="", "", IF(COUNTIF(BS2292:$BY2292, "")=BR$8, IF(S2292="", "", S2292), ""))</f>
        <v/>
      </c>
      <c r="BS2292" s="61" t="str">
        <f>IF($B2292="", "", IF(COUNTIF(BT2292:$BY2292, "")=BS$8, IF(T2292="", "", T2292), ""))</f>
        <v/>
      </c>
      <c r="BT2292" s="61" t="str">
        <f>IF($B2292="", "", IF(COUNTIF(BU2292:$BY2292, "")=BT$8, IF(U2292="", "", U2292), ""))</f>
        <v/>
      </c>
      <c r="BU2292" s="61" t="str">
        <f>IF($B2292="", "", IF(COUNTIF(BV2292:$BY2292, "")=BU$8, IF(V2292="", "", V2292), ""))</f>
        <v/>
      </c>
      <c r="BV2292" s="61" t="str">
        <f>IF($B2292="", "", IF(COUNTIF(BW2292:$BY2292, "")=BV$8, IF(W2292="", "", W2292), ""))</f>
        <v/>
      </c>
      <c r="BW2292" s="61" t="str">
        <f>IF($B2292="", "", IF(COUNTIF(BX2292:$BY2292, "")=BW$8, IF(X2292="", "", X2292), ""))</f>
        <v/>
      </c>
      <c r="BX2292" s="61" t="str">
        <f>IF($B2292="", "", IF(COUNTIF(BY2292:$BY2292, "")=BX$8, IF(Y2292="", "", Y2292), ""))</f>
        <v/>
      </c>
      <c r="BY2292" s="50" t="str">
        <f t="shared" si="935"/>
        <v/>
      </c>
      <c r="CA2292" s="6" t="str">
        <f t="shared" si="936"/>
        <v/>
      </c>
      <c r="CB2292" s="6" t="str">
        <f>IF(CA2292="", "", RANK(CA2292, $CA$9:$CA$2508, 0)+COUNTIF($CA$9:CA2292, CA2292)-1)</f>
        <v/>
      </c>
    </row>
    <row r="2293" spans="1:80" x14ac:dyDescent="0.25">
      <c r="A2293" s="22"/>
      <c r="B2293" s="121" t="str">
        <f>IF('Stock Details'!B2292="", "", 'Stock Details'!B2292)</f>
        <v/>
      </c>
      <c r="C2293" s="22"/>
      <c r="D2293" s="130"/>
      <c r="E2293" s="122"/>
      <c r="F2293" s="131"/>
      <c r="G2293" s="22"/>
      <c r="H2293" s="130" t="str">
        <f t="shared" si="921"/>
        <v/>
      </c>
      <c r="I2293" s="122"/>
      <c r="J2293" s="131"/>
      <c r="K2293" s="22"/>
      <c r="L2293" s="130" t="str">
        <f t="shared" si="922"/>
        <v/>
      </c>
      <c r="M2293" s="122"/>
      <c r="N2293" s="131"/>
      <c r="O2293" s="22"/>
      <c r="P2293" s="130" t="str">
        <f t="shared" si="923"/>
        <v/>
      </c>
      <c r="Q2293" s="122"/>
      <c r="R2293" s="131"/>
      <c r="S2293" s="22"/>
      <c r="T2293" s="130" t="str">
        <f t="shared" si="924"/>
        <v/>
      </c>
      <c r="U2293" s="122"/>
      <c r="V2293" s="131"/>
      <c r="W2293" s="22"/>
      <c r="X2293" s="130" t="str">
        <f t="shared" si="925"/>
        <v/>
      </c>
      <c r="Y2293" s="122"/>
      <c r="Z2293" s="131"/>
      <c r="AA2293" s="22"/>
      <c r="AC2293" s="6" t="str">
        <f t="shared" si="926"/>
        <v/>
      </c>
      <c r="AE2293" s="6" t="str">
        <f t="shared" si="927"/>
        <v/>
      </c>
      <c r="AF2293" s="6" t="str">
        <f t="shared" si="928"/>
        <v/>
      </c>
      <c r="AG2293" s="6" t="str">
        <f t="shared" si="929"/>
        <v/>
      </c>
      <c r="AH2293" s="6" t="str">
        <f t="shared" si="930"/>
        <v/>
      </c>
      <c r="AI2293" s="6" t="str">
        <f t="shared" si="931"/>
        <v/>
      </c>
      <c r="AJ2293" s="6" t="str">
        <f t="shared" si="932"/>
        <v/>
      </c>
      <c r="AL2293" s="9" t="str">
        <f>IF('Stock Details'!F2292="", "", 'Stock Details'!F2292)</f>
        <v/>
      </c>
      <c r="AM2293" s="9" t="str">
        <f>IF('Stock Details'!G2292="", "", 'Stock Details'!G2292)</f>
        <v/>
      </c>
      <c r="AO2293" s="59" t="str">
        <f t="shared" si="933"/>
        <v/>
      </c>
      <c r="AP2293" s="59" t="str">
        <f t="shared" si="937"/>
        <v/>
      </c>
      <c r="AQ2293" s="59" t="str">
        <f t="shared" si="938"/>
        <v/>
      </c>
      <c r="AR2293" s="59" t="str">
        <f t="shared" si="939"/>
        <v/>
      </c>
      <c r="AS2293" s="59" t="str">
        <f t="shared" si="940"/>
        <v/>
      </c>
      <c r="AT2293" s="59" t="str">
        <f t="shared" si="941"/>
        <v/>
      </c>
      <c r="AV2293" s="59" t="str">
        <f t="shared" si="934"/>
        <v/>
      </c>
      <c r="AW2293" s="59" t="str">
        <f t="shared" si="916"/>
        <v/>
      </c>
      <c r="AX2293" s="59" t="str">
        <f t="shared" si="917"/>
        <v/>
      </c>
      <c r="AY2293" s="59" t="str">
        <f t="shared" si="918"/>
        <v/>
      </c>
      <c r="AZ2293" s="59" t="str">
        <f t="shared" si="919"/>
        <v/>
      </c>
      <c r="BA2293" s="59" t="str">
        <f t="shared" si="920"/>
        <v/>
      </c>
      <c r="BC2293" s="49" t="str">
        <f>IF($B2293="", "", IF(COUNTIF(BD2293:$BY2293, "")=BC$8, IF(D2293="", "", D2293), ""))</f>
        <v/>
      </c>
      <c r="BD2293" s="61" t="str">
        <f>IF($B2293="", "", IF(COUNTIF(BE2293:$BY2293, "")=BD$8, IF(E2293="", "", E2293), ""))</f>
        <v/>
      </c>
      <c r="BE2293" s="61" t="str">
        <f>IF($B2293="", "", IF(COUNTIF(BF2293:$BY2293, "")=BE$8, IF(F2293="", "", F2293), ""))</f>
        <v/>
      </c>
      <c r="BF2293" s="61" t="str">
        <f>IF($B2293="", "", IF(COUNTIF(BG2293:$BY2293, "")=BF$8, IF(G2293="", "", G2293), ""))</f>
        <v/>
      </c>
      <c r="BG2293" s="61" t="str">
        <f>IF($B2293="", "", IF(COUNTIF(BH2293:$BY2293, "")=BG$8, IF(H2293="", "", H2293), ""))</f>
        <v/>
      </c>
      <c r="BH2293" s="61" t="str">
        <f>IF($B2293="", "", IF(COUNTIF(BI2293:$BY2293, "")=BH$8, IF(I2293="", "", I2293), ""))</f>
        <v/>
      </c>
      <c r="BI2293" s="61" t="str">
        <f>IF($B2293="", "", IF(COUNTIF(BJ2293:$BY2293, "")=BI$8, IF(J2293="", "", J2293), ""))</f>
        <v/>
      </c>
      <c r="BJ2293" s="61" t="str">
        <f>IF($B2293="", "", IF(COUNTIF(BK2293:$BY2293, "")=BJ$8, IF(K2293="", "", K2293), ""))</f>
        <v/>
      </c>
      <c r="BK2293" s="61" t="str">
        <f>IF($B2293="", "", IF(COUNTIF(BL2293:$BY2293, "")=BK$8, IF(L2293="", "", L2293), ""))</f>
        <v/>
      </c>
      <c r="BL2293" s="61" t="str">
        <f>IF($B2293="", "", IF(COUNTIF(BM2293:$BY2293, "")=BL$8, IF(M2293="", "", M2293), ""))</f>
        <v/>
      </c>
      <c r="BM2293" s="61" t="str">
        <f>IF($B2293="", "", IF(COUNTIF(BN2293:$BY2293, "")=BM$8, IF(N2293="", "", N2293), ""))</f>
        <v/>
      </c>
      <c r="BN2293" s="61" t="str">
        <f>IF($B2293="", "", IF(COUNTIF(BO2293:$BY2293, "")=BN$8, IF(O2293="", "", O2293), ""))</f>
        <v/>
      </c>
      <c r="BO2293" s="61" t="str">
        <f>IF($B2293="", "", IF(COUNTIF(BP2293:$BY2293, "")=BO$8, IF(P2293="", "", P2293), ""))</f>
        <v/>
      </c>
      <c r="BP2293" s="61" t="str">
        <f>IF($B2293="", "", IF(COUNTIF(BQ2293:$BY2293, "")=BP$8, IF(Q2293="", "", Q2293), ""))</f>
        <v/>
      </c>
      <c r="BQ2293" s="61" t="str">
        <f>IF($B2293="", "", IF(COUNTIF(BR2293:$BY2293, "")=BQ$8, IF(R2293="", "", R2293), ""))</f>
        <v/>
      </c>
      <c r="BR2293" s="61" t="str">
        <f>IF($B2293="", "", IF(COUNTIF(BS2293:$BY2293, "")=BR$8, IF(S2293="", "", S2293), ""))</f>
        <v/>
      </c>
      <c r="BS2293" s="61" t="str">
        <f>IF($B2293="", "", IF(COUNTIF(BT2293:$BY2293, "")=BS$8, IF(T2293="", "", T2293), ""))</f>
        <v/>
      </c>
      <c r="BT2293" s="61" t="str">
        <f>IF($B2293="", "", IF(COUNTIF(BU2293:$BY2293, "")=BT$8, IF(U2293="", "", U2293), ""))</f>
        <v/>
      </c>
      <c r="BU2293" s="61" t="str">
        <f>IF($B2293="", "", IF(COUNTIF(BV2293:$BY2293, "")=BU$8, IF(V2293="", "", V2293), ""))</f>
        <v/>
      </c>
      <c r="BV2293" s="61" t="str">
        <f>IF($B2293="", "", IF(COUNTIF(BW2293:$BY2293, "")=BV$8, IF(W2293="", "", W2293), ""))</f>
        <v/>
      </c>
      <c r="BW2293" s="61" t="str">
        <f>IF($B2293="", "", IF(COUNTIF(BX2293:$BY2293, "")=BW$8, IF(X2293="", "", X2293), ""))</f>
        <v/>
      </c>
      <c r="BX2293" s="61" t="str">
        <f>IF($B2293="", "", IF(COUNTIF(BY2293:$BY2293, "")=BX$8, IF(Y2293="", "", Y2293), ""))</f>
        <v/>
      </c>
      <c r="BY2293" s="50" t="str">
        <f t="shared" si="935"/>
        <v/>
      </c>
      <c r="CA2293" s="6" t="str">
        <f t="shared" si="936"/>
        <v/>
      </c>
      <c r="CB2293" s="6" t="str">
        <f>IF(CA2293="", "", RANK(CA2293, $CA$9:$CA$2508, 0)+COUNTIF($CA$9:CA2293, CA2293)-1)</f>
        <v/>
      </c>
    </row>
    <row r="2294" spans="1:80" x14ac:dyDescent="0.25">
      <c r="A2294" s="22"/>
      <c r="B2294" s="121" t="str">
        <f>IF('Stock Details'!B2293="", "", 'Stock Details'!B2293)</f>
        <v/>
      </c>
      <c r="C2294" s="22"/>
      <c r="D2294" s="130"/>
      <c r="E2294" s="122"/>
      <c r="F2294" s="131"/>
      <c r="G2294" s="22"/>
      <c r="H2294" s="130" t="str">
        <f t="shared" si="921"/>
        <v/>
      </c>
      <c r="I2294" s="122"/>
      <c r="J2294" s="131"/>
      <c r="K2294" s="22"/>
      <c r="L2294" s="130" t="str">
        <f t="shared" si="922"/>
        <v/>
      </c>
      <c r="M2294" s="122"/>
      <c r="N2294" s="131"/>
      <c r="O2294" s="22"/>
      <c r="P2294" s="130" t="str">
        <f t="shared" si="923"/>
        <v/>
      </c>
      <c r="Q2294" s="122"/>
      <c r="R2294" s="131"/>
      <c r="S2294" s="22"/>
      <c r="T2294" s="130" t="str">
        <f t="shared" si="924"/>
        <v/>
      </c>
      <c r="U2294" s="122"/>
      <c r="V2294" s="131"/>
      <c r="W2294" s="22"/>
      <c r="X2294" s="130" t="str">
        <f t="shared" si="925"/>
        <v/>
      </c>
      <c r="Y2294" s="122"/>
      <c r="Z2294" s="131"/>
      <c r="AA2294" s="22"/>
      <c r="AC2294" s="6" t="str">
        <f t="shared" si="926"/>
        <v/>
      </c>
      <c r="AE2294" s="6" t="str">
        <f t="shared" si="927"/>
        <v/>
      </c>
      <c r="AF2294" s="6" t="str">
        <f t="shared" si="928"/>
        <v/>
      </c>
      <c r="AG2294" s="6" t="str">
        <f t="shared" si="929"/>
        <v/>
      </c>
      <c r="AH2294" s="6" t="str">
        <f t="shared" si="930"/>
        <v/>
      </c>
      <c r="AI2294" s="6" t="str">
        <f t="shared" si="931"/>
        <v/>
      </c>
      <c r="AJ2294" s="6" t="str">
        <f t="shared" si="932"/>
        <v/>
      </c>
      <c r="AL2294" s="9" t="str">
        <f>IF('Stock Details'!F2293="", "", 'Stock Details'!F2293)</f>
        <v/>
      </c>
      <c r="AM2294" s="9" t="str">
        <f>IF('Stock Details'!G2293="", "", 'Stock Details'!G2293)</f>
        <v/>
      </c>
      <c r="AO2294" s="59" t="str">
        <f t="shared" si="933"/>
        <v/>
      </c>
      <c r="AP2294" s="59" t="str">
        <f t="shared" si="937"/>
        <v/>
      </c>
      <c r="AQ2294" s="59" t="str">
        <f t="shared" si="938"/>
        <v/>
      </c>
      <c r="AR2294" s="59" t="str">
        <f t="shared" si="939"/>
        <v/>
      </c>
      <c r="AS2294" s="59" t="str">
        <f t="shared" si="940"/>
        <v/>
      </c>
      <c r="AT2294" s="59" t="str">
        <f t="shared" si="941"/>
        <v/>
      </c>
      <c r="AV2294" s="59" t="str">
        <f t="shared" si="934"/>
        <v/>
      </c>
      <c r="AW2294" s="59" t="str">
        <f t="shared" si="916"/>
        <v/>
      </c>
      <c r="AX2294" s="59" t="str">
        <f t="shared" si="917"/>
        <v/>
      </c>
      <c r="AY2294" s="59" t="str">
        <f t="shared" si="918"/>
        <v/>
      </c>
      <c r="AZ2294" s="59" t="str">
        <f t="shared" si="919"/>
        <v/>
      </c>
      <c r="BA2294" s="59" t="str">
        <f t="shared" si="920"/>
        <v/>
      </c>
      <c r="BC2294" s="49" t="str">
        <f>IF($B2294="", "", IF(COUNTIF(BD2294:$BY2294, "")=BC$8, IF(D2294="", "", D2294), ""))</f>
        <v/>
      </c>
      <c r="BD2294" s="61" t="str">
        <f>IF($B2294="", "", IF(COUNTIF(BE2294:$BY2294, "")=BD$8, IF(E2294="", "", E2294), ""))</f>
        <v/>
      </c>
      <c r="BE2294" s="61" t="str">
        <f>IF($B2294="", "", IF(COUNTIF(BF2294:$BY2294, "")=BE$8, IF(F2294="", "", F2294), ""))</f>
        <v/>
      </c>
      <c r="BF2294" s="61" t="str">
        <f>IF($B2294="", "", IF(COUNTIF(BG2294:$BY2294, "")=BF$8, IF(G2294="", "", G2294), ""))</f>
        <v/>
      </c>
      <c r="BG2294" s="61" t="str">
        <f>IF($B2294="", "", IF(COUNTIF(BH2294:$BY2294, "")=BG$8, IF(H2294="", "", H2294), ""))</f>
        <v/>
      </c>
      <c r="BH2294" s="61" t="str">
        <f>IF($B2294="", "", IF(COUNTIF(BI2294:$BY2294, "")=BH$8, IF(I2294="", "", I2294), ""))</f>
        <v/>
      </c>
      <c r="BI2294" s="61" t="str">
        <f>IF($B2294="", "", IF(COUNTIF(BJ2294:$BY2294, "")=BI$8, IF(J2294="", "", J2294), ""))</f>
        <v/>
      </c>
      <c r="BJ2294" s="61" t="str">
        <f>IF($B2294="", "", IF(COUNTIF(BK2294:$BY2294, "")=BJ$8, IF(K2294="", "", K2294), ""))</f>
        <v/>
      </c>
      <c r="BK2294" s="61" t="str">
        <f>IF($B2294="", "", IF(COUNTIF(BL2294:$BY2294, "")=BK$8, IF(L2294="", "", L2294), ""))</f>
        <v/>
      </c>
      <c r="BL2294" s="61" t="str">
        <f>IF($B2294="", "", IF(COUNTIF(BM2294:$BY2294, "")=BL$8, IF(M2294="", "", M2294), ""))</f>
        <v/>
      </c>
      <c r="BM2294" s="61" t="str">
        <f>IF($B2294="", "", IF(COUNTIF(BN2294:$BY2294, "")=BM$8, IF(N2294="", "", N2294), ""))</f>
        <v/>
      </c>
      <c r="BN2294" s="61" t="str">
        <f>IF($B2294="", "", IF(COUNTIF(BO2294:$BY2294, "")=BN$8, IF(O2294="", "", O2294), ""))</f>
        <v/>
      </c>
      <c r="BO2294" s="61" t="str">
        <f>IF($B2294="", "", IF(COUNTIF(BP2294:$BY2294, "")=BO$8, IF(P2294="", "", P2294), ""))</f>
        <v/>
      </c>
      <c r="BP2294" s="61" t="str">
        <f>IF($B2294="", "", IF(COUNTIF(BQ2294:$BY2294, "")=BP$8, IF(Q2294="", "", Q2294), ""))</f>
        <v/>
      </c>
      <c r="BQ2294" s="61" t="str">
        <f>IF($B2294="", "", IF(COUNTIF(BR2294:$BY2294, "")=BQ$8, IF(R2294="", "", R2294), ""))</f>
        <v/>
      </c>
      <c r="BR2294" s="61" t="str">
        <f>IF($B2294="", "", IF(COUNTIF(BS2294:$BY2294, "")=BR$8, IF(S2294="", "", S2294), ""))</f>
        <v/>
      </c>
      <c r="BS2294" s="61" t="str">
        <f>IF($B2294="", "", IF(COUNTIF(BT2294:$BY2294, "")=BS$8, IF(T2294="", "", T2294), ""))</f>
        <v/>
      </c>
      <c r="BT2294" s="61" t="str">
        <f>IF($B2294="", "", IF(COUNTIF(BU2294:$BY2294, "")=BT$8, IF(U2294="", "", U2294), ""))</f>
        <v/>
      </c>
      <c r="BU2294" s="61" t="str">
        <f>IF($B2294="", "", IF(COUNTIF(BV2294:$BY2294, "")=BU$8, IF(V2294="", "", V2294), ""))</f>
        <v/>
      </c>
      <c r="BV2294" s="61" t="str">
        <f>IF($B2294="", "", IF(COUNTIF(BW2294:$BY2294, "")=BV$8, IF(W2294="", "", W2294), ""))</f>
        <v/>
      </c>
      <c r="BW2294" s="61" t="str">
        <f>IF($B2294="", "", IF(COUNTIF(BX2294:$BY2294, "")=BW$8, IF(X2294="", "", X2294), ""))</f>
        <v/>
      </c>
      <c r="BX2294" s="61" t="str">
        <f>IF($B2294="", "", IF(COUNTIF(BY2294:$BY2294, "")=BX$8, IF(Y2294="", "", Y2294), ""))</f>
        <v/>
      </c>
      <c r="BY2294" s="50" t="str">
        <f t="shared" si="935"/>
        <v/>
      </c>
      <c r="CA2294" s="6" t="str">
        <f t="shared" si="936"/>
        <v/>
      </c>
      <c r="CB2294" s="6" t="str">
        <f>IF(CA2294="", "", RANK(CA2294, $CA$9:$CA$2508, 0)+COUNTIF($CA$9:CA2294, CA2294)-1)</f>
        <v/>
      </c>
    </row>
    <row r="2295" spans="1:80" x14ac:dyDescent="0.25">
      <c r="A2295" s="22"/>
      <c r="B2295" s="121" t="str">
        <f>IF('Stock Details'!B2294="", "", 'Stock Details'!B2294)</f>
        <v/>
      </c>
      <c r="C2295" s="22"/>
      <c r="D2295" s="130"/>
      <c r="E2295" s="122"/>
      <c r="F2295" s="131"/>
      <c r="G2295" s="22"/>
      <c r="H2295" s="130" t="str">
        <f t="shared" si="921"/>
        <v/>
      </c>
      <c r="I2295" s="122"/>
      <c r="J2295" s="131"/>
      <c r="K2295" s="22"/>
      <c r="L2295" s="130" t="str">
        <f t="shared" si="922"/>
        <v/>
      </c>
      <c r="M2295" s="122"/>
      <c r="N2295" s="131"/>
      <c r="O2295" s="22"/>
      <c r="P2295" s="130" t="str">
        <f t="shared" si="923"/>
        <v/>
      </c>
      <c r="Q2295" s="122"/>
      <c r="R2295" s="131"/>
      <c r="S2295" s="22"/>
      <c r="T2295" s="130" t="str">
        <f t="shared" si="924"/>
        <v/>
      </c>
      <c r="U2295" s="122"/>
      <c r="V2295" s="131"/>
      <c r="W2295" s="22"/>
      <c r="X2295" s="130" t="str">
        <f t="shared" si="925"/>
        <v/>
      </c>
      <c r="Y2295" s="122"/>
      <c r="Z2295" s="131"/>
      <c r="AA2295" s="22"/>
      <c r="AC2295" s="6" t="str">
        <f t="shared" si="926"/>
        <v/>
      </c>
      <c r="AE2295" s="6" t="str">
        <f t="shared" si="927"/>
        <v/>
      </c>
      <c r="AF2295" s="6" t="str">
        <f t="shared" si="928"/>
        <v/>
      </c>
      <c r="AG2295" s="6" t="str">
        <f t="shared" si="929"/>
        <v/>
      </c>
      <c r="AH2295" s="6" t="str">
        <f t="shared" si="930"/>
        <v/>
      </c>
      <c r="AI2295" s="6" t="str">
        <f t="shared" si="931"/>
        <v/>
      </c>
      <c r="AJ2295" s="6" t="str">
        <f t="shared" si="932"/>
        <v/>
      </c>
      <c r="AL2295" s="9" t="str">
        <f>IF('Stock Details'!F2294="", "", 'Stock Details'!F2294)</f>
        <v/>
      </c>
      <c r="AM2295" s="9" t="str">
        <f>IF('Stock Details'!G2294="", "", 'Stock Details'!G2294)</f>
        <v/>
      </c>
      <c r="AO2295" s="59" t="str">
        <f t="shared" si="933"/>
        <v/>
      </c>
      <c r="AP2295" s="59" t="str">
        <f t="shared" si="937"/>
        <v/>
      </c>
      <c r="AQ2295" s="59" t="str">
        <f t="shared" si="938"/>
        <v/>
      </c>
      <c r="AR2295" s="59" t="str">
        <f t="shared" si="939"/>
        <v/>
      </c>
      <c r="AS2295" s="59" t="str">
        <f t="shared" si="940"/>
        <v/>
      </c>
      <c r="AT2295" s="59" t="str">
        <f t="shared" si="941"/>
        <v/>
      </c>
      <c r="AV2295" s="59" t="str">
        <f t="shared" si="934"/>
        <v/>
      </c>
      <c r="AW2295" s="59" t="str">
        <f t="shared" si="916"/>
        <v/>
      </c>
      <c r="AX2295" s="59" t="str">
        <f t="shared" si="917"/>
        <v/>
      </c>
      <c r="AY2295" s="59" t="str">
        <f t="shared" si="918"/>
        <v/>
      </c>
      <c r="AZ2295" s="59" t="str">
        <f t="shared" si="919"/>
        <v/>
      </c>
      <c r="BA2295" s="59" t="str">
        <f t="shared" si="920"/>
        <v/>
      </c>
      <c r="BC2295" s="49" t="str">
        <f>IF($B2295="", "", IF(COUNTIF(BD2295:$BY2295, "")=BC$8, IF(D2295="", "", D2295), ""))</f>
        <v/>
      </c>
      <c r="BD2295" s="61" t="str">
        <f>IF($B2295="", "", IF(COUNTIF(BE2295:$BY2295, "")=BD$8, IF(E2295="", "", E2295), ""))</f>
        <v/>
      </c>
      <c r="BE2295" s="61" t="str">
        <f>IF($B2295="", "", IF(COUNTIF(BF2295:$BY2295, "")=BE$8, IF(F2295="", "", F2295), ""))</f>
        <v/>
      </c>
      <c r="BF2295" s="61" t="str">
        <f>IF($B2295="", "", IF(COUNTIF(BG2295:$BY2295, "")=BF$8, IF(G2295="", "", G2295), ""))</f>
        <v/>
      </c>
      <c r="BG2295" s="61" t="str">
        <f>IF($B2295="", "", IF(COUNTIF(BH2295:$BY2295, "")=BG$8, IF(H2295="", "", H2295), ""))</f>
        <v/>
      </c>
      <c r="BH2295" s="61" t="str">
        <f>IF($B2295="", "", IF(COUNTIF(BI2295:$BY2295, "")=BH$8, IF(I2295="", "", I2295), ""))</f>
        <v/>
      </c>
      <c r="BI2295" s="61" t="str">
        <f>IF($B2295="", "", IF(COUNTIF(BJ2295:$BY2295, "")=BI$8, IF(J2295="", "", J2295), ""))</f>
        <v/>
      </c>
      <c r="BJ2295" s="61" t="str">
        <f>IF($B2295="", "", IF(COUNTIF(BK2295:$BY2295, "")=BJ$8, IF(K2295="", "", K2295), ""))</f>
        <v/>
      </c>
      <c r="BK2295" s="61" t="str">
        <f>IF($B2295="", "", IF(COUNTIF(BL2295:$BY2295, "")=BK$8, IF(L2295="", "", L2295), ""))</f>
        <v/>
      </c>
      <c r="BL2295" s="61" t="str">
        <f>IF($B2295="", "", IF(COUNTIF(BM2295:$BY2295, "")=BL$8, IF(M2295="", "", M2295), ""))</f>
        <v/>
      </c>
      <c r="BM2295" s="61" t="str">
        <f>IF($B2295="", "", IF(COUNTIF(BN2295:$BY2295, "")=BM$8, IF(N2295="", "", N2295), ""))</f>
        <v/>
      </c>
      <c r="BN2295" s="61" t="str">
        <f>IF($B2295="", "", IF(COUNTIF(BO2295:$BY2295, "")=BN$8, IF(O2295="", "", O2295), ""))</f>
        <v/>
      </c>
      <c r="BO2295" s="61" t="str">
        <f>IF($B2295="", "", IF(COUNTIF(BP2295:$BY2295, "")=BO$8, IF(P2295="", "", P2295), ""))</f>
        <v/>
      </c>
      <c r="BP2295" s="61" t="str">
        <f>IF($B2295="", "", IF(COUNTIF(BQ2295:$BY2295, "")=BP$8, IF(Q2295="", "", Q2295), ""))</f>
        <v/>
      </c>
      <c r="BQ2295" s="61" t="str">
        <f>IF($B2295="", "", IF(COUNTIF(BR2295:$BY2295, "")=BQ$8, IF(R2295="", "", R2295), ""))</f>
        <v/>
      </c>
      <c r="BR2295" s="61" t="str">
        <f>IF($B2295="", "", IF(COUNTIF(BS2295:$BY2295, "")=BR$8, IF(S2295="", "", S2295), ""))</f>
        <v/>
      </c>
      <c r="BS2295" s="61" t="str">
        <f>IF($B2295="", "", IF(COUNTIF(BT2295:$BY2295, "")=BS$8, IF(T2295="", "", T2295), ""))</f>
        <v/>
      </c>
      <c r="BT2295" s="61" t="str">
        <f>IF($B2295="", "", IF(COUNTIF(BU2295:$BY2295, "")=BT$8, IF(U2295="", "", U2295), ""))</f>
        <v/>
      </c>
      <c r="BU2295" s="61" t="str">
        <f>IF($B2295="", "", IF(COUNTIF(BV2295:$BY2295, "")=BU$8, IF(V2295="", "", V2295), ""))</f>
        <v/>
      </c>
      <c r="BV2295" s="61" t="str">
        <f>IF($B2295="", "", IF(COUNTIF(BW2295:$BY2295, "")=BV$8, IF(W2295="", "", W2295), ""))</f>
        <v/>
      </c>
      <c r="BW2295" s="61" t="str">
        <f>IF($B2295="", "", IF(COUNTIF(BX2295:$BY2295, "")=BW$8, IF(X2295="", "", X2295), ""))</f>
        <v/>
      </c>
      <c r="BX2295" s="61" t="str">
        <f>IF($B2295="", "", IF(COUNTIF(BY2295:$BY2295, "")=BX$8, IF(Y2295="", "", Y2295), ""))</f>
        <v/>
      </c>
      <c r="BY2295" s="50" t="str">
        <f t="shared" si="935"/>
        <v/>
      </c>
      <c r="CA2295" s="6" t="str">
        <f t="shared" si="936"/>
        <v/>
      </c>
      <c r="CB2295" s="6" t="str">
        <f>IF(CA2295="", "", RANK(CA2295, $CA$9:$CA$2508, 0)+COUNTIF($CA$9:CA2295, CA2295)-1)</f>
        <v/>
      </c>
    </row>
    <row r="2296" spans="1:80" x14ac:dyDescent="0.25">
      <c r="A2296" s="22"/>
      <c r="B2296" s="121" t="str">
        <f>IF('Stock Details'!B2295="", "", 'Stock Details'!B2295)</f>
        <v/>
      </c>
      <c r="C2296" s="22"/>
      <c r="D2296" s="130"/>
      <c r="E2296" s="122"/>
      <c r="F2296" s="131"/>
      <c r="G2296" s="22"/>
      <c r="H2296" s="130" t="str">
        <f t="shared" si="921"/>
        <v/>
      </c>
      <c r="I2296" s="122"/>
      <c r="J2296" s="131"/>
      <c r="K2296" s="22"/>
      <c r="L2296" s="130" t="str">
        <f t="shared" si="922"/>
        <v/>
      </c>
      <c r="M2296" s="122"/>
      <c r="N2296" s="131"/>
      <c r="O2296" s="22"/>
      <c r="P2296" s="130" t="str">
        <f t="shared" si="923"/>
        <v/>
      </c>
      <c r="Q2296" s="122"/>
      <c r="R2296" s="131"/>
      <c r="S2296" s="22"/>
      <c r="T2296" s="130" t="str">
        <f t="shared" si="924"/>
        <v/>
      </c>
      <c r="U2296" s="122"/>
      <c r="V2296" s="131"/>
      <c r="W2296" s="22"/>
      <c r="X2296" s="130" t="str">
        <f t="shared" si="925"/>
        <v/>
      </c>
      <c r="Y2296" s="122"/>
      <c r="Z2296" s="131"/>
      <c r="AA2296" s="22"/>
      <c r="AC2296" s="6" t="str">
        <f t="shared" si="926"/>
        <v/>
      </c>
      <c r="AE2296" s="6" t="str">
        <f t="shared" si="927"/>
        <v/>
      </c>
      <c r="AF2296" s="6" t="str">
        <f t="shared" si="928"/>
        <v/>
      </c>
      <c r="AG2296" s="6" t="str">
        <f t="shared" si="929"/>
        <v/>
      </c>
      <c r="AH2296" s="6" t="str">
        <f t="shared" si="930"/>
        <v/>
      </c>
      <c r="AI2296" s="6" t="str">
        <f t="shared" si="931"/>
        <v/>
      </c>
      <c r="AJ2296" s="6" t="str">
        <f t="shared" si="932"/>
        <v/>
      </c>
      <c r="AL2296" s="9" t="str">
        <f>IF('Stock Details'!F2295="", "", 'Stock Details'!F2295)</f>
        <v/>
      </c>
      <c r="AM2296" s="9" t="str">
        <f>IF('Stock Details'!G2295="", "", 'Stock Details'!G2295)</f>
        <v/>
      </c>
      <c r="AO2296" s="59" t="str">
        <f t="shared" si="933"/>
        <v/>
      </c>
      <c r="AP2296" s="59" t="str">
        <f t="shared" si="937"/>
        <v/>
      </c>
      <c r="AQ2296" s="59" t="str">
        <f t="shared" si="938"/>
        <v/>
      </c>
      <c r="AR2296" s="59" t="str">
        <f t="shared" si="939"/>
        <v/>
      </c>
      <c r="AS2296" s="59" t="str">
        <f t="shared" si="940"/>
        <v/>
      </c>
      <c r="AT2296" s="59" t="str">
        <f t="shared" si="941"/>
        <v/>
      </c>
      <c r="AV2296" s="59" t="str">
        <f t="shared" si="934"/>
        <v/>
      </c>
      <c r="AW2296" s="59" t="str">
        <f t="shared" si="916"/>
        <v/>
      </c>
      <c r="AX2296" s="59" t="str">
        <f t="shared" si="917"/>
        <v/>
      </c>
      <c r="AY2296" s="59" t="str">
        <f t="shared" si="918"/>
        <v/>
      </c>
      <c r="AZ2296" s="59" t="str">
        <f t="shared" si="919"/>
        <v/>
      </c>
      <c r="BA2296" s="59" t="str">
        <f t="shared" si="920"/>
        <v/>
      </c>
      <c r="BC2296" s="49" t="str">
        <f>IF($B2296="", "", IF(COUNTIF(BD2296:$BY2296, "")=BC$8, IF(D2296="", "", D2296), ""))</f>
        <v/>
      </c>
      <c r="BD2296" s="61" t="str">
        <f>IF($B2296="", "", IF(COUNTIF(BE2296:$BY2296, "")=BD$8, IF(E2296="", "", E2296), ""))</f>
        <v/>
      </c>
      <c r="BE2296" s="61" t="str">
        <f>IF($B2296="", "", IF(COUNTIF(BF2296:$BY2296, "")=BE$8, IF(F2296="", "", F2296), ""))</f>
        <v/>
      </c>
      <c r="BF2296" s="61" t="str">
        <f>IF($B2296="", "", IF(COUNTIF(BG2296:$BY2296, "")=BF$8, IF(G2296="", "", G2296), ""))</f>
        <v/>
      </c>
      <c r="BG2296" s="61" t="str">
        <f>IF($B2296="", "", IF(COUNTIF(BH2296:$BY2296, "")=BG$8, IF(H2296="", "", H2296), ""))</f>
        <v/>
      </c>
      <c r="BH2296" s="61" t="str">
        <f>IF($B2296="", "", IF(COUNTIF(BI2296:$BY2296, "")=BH$8, IF(I2296="", "", I2296), ""))</f>
        <v/>
      </c>
      <c r="BI2296" s="61" t="str">
        <f>IF($B2296="", "", IF(COUNTIF(BJ2296:$BY2296, "")=BI$8, IF(J2296="", "", J2296), ""))</f>
        <v/>
      </c>
      <c r="BJ2296" s="61" t="str">
        <f>IF($B2296="", "", IF(COUNTIF(BK2296:$BY2296, "")=BJ$8, IF(K2296="", "", K2296), ""))</f>
        <v/>
      </c>
      <c r="BK2296" s="61" t="str">
        <f>IF($B2296="", "", IF(COUNTIF(BL2296:$BY2296, "")=BK$8, IF(L2296="", "", L2296), ""))</f>
        <v/>
      </c>
      <c r="BL2296" s="61" t="str">
        <f>IF($B2296="", "", IF(COUNTIF(BM2296:$BY2296, "")=BL$8, IF(M2296="", "", M2296), ""))</f>
        <v/>
      </c>
      <c r="BM2296" s="61" t="str">
        <f>IF($B2296="", "", IF(COUNTIF(BN2296:$BY2296, "")=BM$8, IF(N2296="", "", N2296), ""))</f>
        <v/>
      </c>
      <c r="BN2296" s="61" t="str">
        <f>IF($B2296="", "", IF(COUNTIF(BO2296:$BY2296, "")=BN$8, IF(O2296="", "", O2296), ""))</f>
        <v/>
      </c>
      <c r="BO2296" s="61" t="str">
        <f>IF($B2296="", "", IF(COUNTIF(BP2296:$BY2296, "")=BO$8, IF(P2296="", "", P2296), ""))</f>
        <v/>
      </c>
      <c r="BP2296" s="61" t="str">
        <f>IF($B2296="", "", IF(COUNTIF(BQ2296:$BY2296, "")=BP$8, IF(Q2296="", "", Q2296), ""))</f>
        <v/>
      </c>
      <c r="BQ2296" s="61" t="str">
        <f>IF($B2296="", "", IF(COUNTIF(BR2296:$BY2296, "")=BQ$8, IF(R2296="", "", R2296), ""))</f>
        <v/>
      </c>
      <c r="BR2296" s="61" t="str">
        <f>IF($B2296="", "", IF(COUNTIF(BS2296:$BY2296, "")=BR$8, IF(S2296="", "", S2296), ""))</f>
        <v/>
      </c>
      <c r="BS2296" s="61" t="str">
        <f>IF($B2296="", "", IF(COUNTIF(BT2296:$BY2296, "")=BS$8, IF(T2296="", "", T2296), ""))</f>
        <v/>
      </c>
      <c r="BT2296" s="61" t="str">
        <f>IF($B2296="", "", IF(COUNTIF(BU2296:$BY2296, "")=BT$8, IF(U2296="", "", U2296), ""))</f>
        <v/>
      </c>
      <c r="BU2296" s="61" t="str">
        <f>IF($B2296="", "", IF(COUNTIF(BV2296:$BY2296, "")=BU$8, IF(V2296="", "", V2296), ""))</f>
        <v/>
      </c>
      <c r="BV2296" s="61" t="str">
        <f>IF($B2296="", "", IF(COUNTIF(BW2296:$BY2296, "")=BV$8, IF(W2296="", "", W2296), ""))</f>
        <v/>
      </c>
      <c r="BW2296" s="61" t="str">
        <f>IF($B2296="", "", IF(COUNTIF(BX2296:$BY2296, "")=BW$8, IF(X2296="", "", X2296), ""))</f>
        <v/>
      </c>
      <c r="BX2296" s="61" t="str">
        <f>IF($B2296="", "", IF(COUNTIF(BY2296:$BY2296, "")=BX$8, IF(Y2296="", "", Y2296), ""))</f>
        <v/>
      </c>
      <c r="BY2296" s="50" t="str">
        <f t="shared" si="935"/>
        <v/>
      </c>
      <c r="CA2296" s="6" t="str">
        <f t="shared" si="936"/>
        <v/>
      </c>
      <c r="CB2296" s="6" t="str">
        <f>IF(CA2296="", "", RANK(CA2296, $CA$9:$CA$2508, 0)+COUNTIF($CA$9:CA2296, CA2296)-1)</f>
        <v/>
      </c>
    </row>
    <row r="2297" spans="1:80" x14ac:dyDescent="0.25">
      <c r="A2297" s="22"/>
      <c r="B2297" s="121" t="str">
        <f>IF('Stock Details'!B2296="", "", 'Stock Details'!B2296)</f>
        <v/>
      </c>
      <c r="C2297" s="22"/>
      <c r="D2297" s="130"/>
      <c r="E2297" s="122"/>
      <c r="F2297" s="131"/>
      <c r="G2297" s="22"/>
      <c r="H2297" s="130" t="str">
        <f t="shared" si="921"/>
        <v/>
      </c>
      <c r="I2297" s="122"/>
      <c r="J2297" s="131"/>
      <c r="K2297" s="22"/>
      <c r="L2297" s="130" t="str">
        <f t="shared" si="922"/>
        <v/>
      </c>
      <c r="M2297" s="122"/>
      <c r="N2297" s="131"/>
      <c r="O2297" s="22"/>
      <c r="P2297" s="130" t="str">
        <f t="shared" si="923"/>
        <v/>
      </c>
      <c r="Q2297" s="122"/>
      <c r="R2297" s="131"/>
      <c r="S2297" s="22"/>
      <c r="T2297" s="130" t="str">
        <f t="shared" si="924"/>
        <v/>
      </c>
      <c r="U2297" s="122"/>
      <c r="V2297" s="131"/>
      <c r="W2297" s="22"/>
      <c r="X2297" s="130" t="str">
        <f t="shared" si="925"/>
        <v/>
      </c>
      <c r="Y2297" s="122"/>
      <c r="Z2297" s="131"/>
      <c r="AA2297" s="22"/>
      <c r="AC2297" s="6" t="str">
        <f t="shared" si="926"/>
        <v/>
      </c>
      <c r="AE2297" s="6" t="str">
        <f t="shared" si="927"/>
        <v/>
      </c>
      <c r="AF2297" s="6" t="str">
        <f t="shared" si="928"/>
        <v/>
      </c>
      <c r="AG2297" s="6" t="str">
        <f t="shared" si="929"/>
        <v/>
      </c>
      <c r="AH2297" s="6" t="str">
        <f t="shared" si="930"/>
        <v/>
      </c>
      <c r="AI2297" s="6" t="str">
        <f t="shared" si="931"/>
        <v/>
      </c>
      <c r="AJ2297" s="6" t="str">
        <f t="shared" si="932"/>
        <v/>
      </c>
      <c r="AL2297" s="9" t="str">
        <f>IF('Stock Details'!F2296="", "", 'Stock Details'!F2296)</f>
        <v/>
      </c>
      <c r="AM2297" s="9" t="str">
        <f>IF('Stock Details'!G2296="", "", 'Stock Details'!G2296)</f>
        <v/>
      </c>
      <c r="AO2297" s="59" t="str">
        <f t="shared" si="933"/>
        <v/>
      </c>
      <c r="AP2297" s="59" t="str">
        <f t="shared" si="937"/>
        <v/>
      </c>
      <c r="AQ2297" s="59" t="str">
        <f t="shared" si="938"/>
        <v/>
      </c>
      <c r="AR2297" s="59" t="str">
        <f t="shared" si="939"/>
        <v/>
      </c>
      <c r="AS2297" s="59" t="str">
        <f t="shared" si="940"/>
        <v/>
      </c>
      <c r="AT2297" s="59" t="str">
        <f t="shared" si="941"/>
        <v/>
      </c>
      <c r="AV2297" s="59" t="str">
        <f t="shared" si="934"/>
        <v/>
      </c>
      <c r="AW2297" s="59" t="str">
        <f t="shared" si="916"/>
        <v/>
      </c>
      <c r="AX2297" s="59" t="str">
        <f t="shared" si="917"/>
        <v/>
      </c>
      <c r="AY2297" s="59" t="str">
        <f t="shared" si="918"/>
        <v/>
      </c>
      <c r="AZ2297" s="59" t="str">
        <f t="shared" si="919"/>
        <v/>
      </c>
      <c r="BA2297" s="59" t="str">
        <f t="shared" si="920"/>
        <v/>
      </c>
      <c r="BC2297" s="49" t="str">
        <f>IF($B2297="", "", IF(COUNTIF(BD2297:$BY2297, "")=BC$8, IF(D2297="", "", D2297), ""))</f>
        <v/>
      </c>
      <c r="BD2297" s="61" t="str">
        <f>IF($B2297="", "", IF(COUNTIF(BE2297:$BY2297, "")=BD$8, IF(E2297="", "", E2297), ""))</f>
        <v/>
      </c>
      <c r="BE2297" s="61" t="str">
        <f>IF($B2297="", "", IF(COUNTIF(BF2297:$BY2297, "")=BE$8, IF(F2297="", "", F2297), ""))</f>
        <v/>
      </c>
      <c r="BF2297" s="61" t="str">
        <f>IF($B2297="", "", IF(COUNTIF(BG2297:$BY2297, "")=BF$8, IF(G2297="", "", G2297), ""))</f>
        <v/>
      </c>
      <c r="BG2297" s="61" t="str">
        <f>IF($B2297="", "", IF(COUNTIF(BH2297:$BY2297, "")=BG$8, IF(H2297="", "", H2297), ""))</f>
        <v/>
      </c>
      <c r="BH2297" s="61" t="str">
        <f>IF($B2297="", "", IF(COUNTIF(BI2297:$BY2297, "")=BH$8, IF(I2297="", "", I2297), ""))</f>
        <v/>
      </c>
      <c r="BI2297" s="61" t="str">
        <f>IF($B2297="", "", IF(COUNTIF(BJ2297:$BY2297, "")=BI$8, IF(J2297="", "", J2297), ""))</f>
        <v/>
      </c>
      <c r="BJ2297" s="61" t="str">
        <f>IF($B2297="", "", IF(COUNTIF(BK2297:$BY2297, "")=BJ$8, IF(K2297="", "", K2297), ""))</f>
        <v/>
      </c>
      <c r="BK2297" s="61" t="str">
        <f>IF($B2297="", "", IF(COUNTIF(BL2297:$BY2297, "")=BK$8, IF(L2297="", "", L2297), ""))</f>
        <v/>
      </c>
      <c r="BL2297" s="61" t="str">
        <f>IF($B2297="", "", IF(COUNTIF(BM2297:$BY2297, "")=BL$8, IF(M2297="", "", M2297), ""))</f>
        <v/>
      </c>
      <c r="BM2297" s="61" t="str">
        <f>IF($B2297="", "", IF(COUNTIF(BN2297:$BY2297, "")=BM$8, IF(N2297="", "", N2297), ""))</f>
        <v/>
      </c>
      <c r="BN2297" s="61" t="str">
        <f>IF($B2297="", "", IF(COUNTIF(BO2297:$BY2297, "")=BN$8, IF(O2297="", "", O2297), ""))</f>
        <v/>
      </c>
      <c r="BO2297" s="61" t="str">
        <f>IF($B2297="", "", IF(COUNTIF(BP2297:$BY2297, "")=BO$8, IF(P2297="", "", P2297), ""))</f>
        <v/>
      </c>
      <c r="BP2297" s="61" t="str">
        <f>IF($B2297="", "", IF(COUNTIF(BQ2297:$BY2297, "")=BP$8, IF(Q2297="", "", Q2297), ""))</f>
        <v/>
      </c>
      <c r="BQ2297" s="61" t="str">
        <f>IF($B2297="", "", IF(COUNTIF(BR2297:$BY2297, "")=BQ$8, IF(R2297="", "", R2297), ""))</f>
        <v/>
      </c>
      <c r="BR2297" s="61" t="str">
        <f>IF($B2297="", "", IF(COUNTIF(BS2297:$BY2297, "")=BR$8, IF(S2297="", "", S2297), ""))</f>
        <v/>
      </c>
      <c r="BS2297" s="61" t="str">
        <f>IF($B2297="", "", IF(COUNTIF(BT2297:$BY2297, "")=BS$8, IF(T2297="", "", T2297), ""))</f>
        <v/>
      </c>
      <c r="BT2297" s="61" t="str">
        <f>IF($B2297="", "", IF(COUNTIF(BU2297:$BY2297, "")=BT$8, IF(U2297="", "", U2297), ""))</f>
        <v/>
      </c>
      <c r="BU2297" s="61" t="str">
        <f>IF($B2297="", "", IF(COUNTIF(BV2297:$BY2297, "")=BU$8, IF(V2297="", "", V2297), ""))</f>
        <v/>
      </c>
      <c r="BV2297" s="61" t="str">
        <f>IF($B2297="", "", IF(COUNTIF(BW2297:$BY2297, "")=BV$8, IF(W2297="", "", W2297), ""))</f>
        <v/>
      </c>
      <c r="BW2297" s="61" t="str">
        <f>IF($B2297="", "", IF(COUNTIF(BX2297:$BY2297, "")=BW$8, IF(X2297="", "", X2297), ""))</f>
        <v/>
      </c>
      <c r="BX2297" s="61" t="str">
        <f>IF($B2297="", "", IF(COUNTIF(BY2297:$BY2297, "")=BX$8, IF(Y2297="", "", Y2297), ""))</f>
        <v/>
      </c>
      <c r="BY2297" s="50" t="str">
        <f t="shared" si="935"/>
        <v/>
      </c>
      <c r="CA2297" s="6" t="str">
        <f t="shared" si="936"/>
        <v/>
      </c>
      <c r="CB2297" s="6" t="str">
        <f>IF(CA2297="", "", RANK(CA2297, $CA$9:$CA$2508, 0)+COUNTIF($CA$9:CA2297, CA2297)-1)</f>
        <v/>
      </c>
    </row>
    <row r="2298" spans="1:80" x14ac:dyDescent="0.25">
      <c r="A2298" s="22"/>
      <c r="B2298" s="121" t="str">
        <f>IF('Stock Details'!B2297="", "", 'Stock Details'!B2297)</f>
        <v/>
      </c>
      <c r="C2298" s="22"/>
      <c r="D2298" s="130"/>
      <c r="E2298" s="122"/>
      <c r="F2298" s="131"/>
      <c r="G2298" s="22"/>
      <c r="H2298" s="130" t="str">
        <f t="shared" si="921"/>
        <v/>
      </c>
      <c r="I2298" s="122"/>
      <c r="J2298" s="131"/>
      <c r="K2298" s="22"/>
      <c r="L2298" s="130" t="str">
        <f t="shared" si="922"/>
        <v/>
      </c>
      <c r="M2298" s="122"/>
      <c r="N2298" s="131"/>
      <c r="O2298" s="22"/>
      <c r="P2298" s="130" t="str">
        <f t="shared" si="923"/>
        <v/>
      </c>
      <c r="Q2298" s="122"/>
      <c r="R2298" s="131"/>
      <c r="S2298" s="22"/>
      <c r="T2298" s="130" t="str">
        <f t="shared" si="924"/>
        <v/>
      </c>
      <c r="U2298" s="122"/>
      <c r="V2298" s="131"/>
      <c r="W2298" s="22"/>
      <c r="X2298" s="130" t="str">
        <f t="shared" si="925"/>
        <v/>
      </c>
      <c r="Y2298" s="122"/>
      <c r="Z2298" s="131"/>
      <c r="AA2298" s="22"/>
      <c r="AC2298" s="6" t="str">
        <f t="shared" si="926"/>
        <v/>
      </c>
      <c r="AE2298" s="6" t="str">
        <f t="shared" si="927"/>
        <v/>
      </c>
      <c r="AF2298" s="6" t="str">
        <f t="shared" si="928"/>
        <v/>
      </c>
      <c r="AG2298" s="6" t="str">
        <f t="shared" si="929"/>
        <v/>
      </c>
      <c r="AH2298" s="6" t="str">
        <f t="shared" si="930"/>
        <v/>
      </c>
      <c r="AI2298" s="6" t="str">
        <f t="shared" si="931"/>
        <v/>
      </c>
      <c r="AJ2298" s="6" t="str">
        <f t="shared" si="932"/>
        <v/>
      </c>
      <c r="AL2298" s="9" t="str">
        <f>IF('Stock Details'!F2297="", "", 'Stock Details'!F2297)</f>
        <v/>
      </c>
      <c r="AM2298" s="9" t="str">
        <f>IF('Stock Details'!G2297="", "", 'Stock Details'!G2297)</f>
        <v/>
      </c>
      <c r="AO2298" s="59" t="str">
        <f t="shared" si="933"/>
        <v/>
      </c>
      <c r="AP2298" s="59" t="str">
        <f t="shared" si="937"/>
        <v/>
      </c>
      <c r="AQ2298" s="59" t="str">
        <f t="shared" si="938"/>
        <v/>
      </c>
      <c r="AR2298" s="59" t="str">
        <f t="shared" si="939"/>
        <v/>
      </c>
      <c r="AS2298" s="59" t="str">
        <f t="shared" si="940"/>
        <v/>
      </c>
      <c r="AT2298" s="59" t="str">
        <f t="shared" si="941"/>
        <v/>
      </c>
      <c r="AV2298" s="59" t="str">
        <f t="shared" si="934"/>
        <v/>
      </c>
      <c r="AW2298" s="59" t="str">
        <f t="shared" si="916"/>
        <v/>
      </c>
      <c r="AX2298" s="59" t="str">
        <f t="shared" si="917"/>
        <v/>
      </c>
      <c r="AY2298" s="59" t="str">
        <f t="shared" si="918"/>
        <v/>
      </c>
      <c r="AZ2298" s="59" t="str">
        <f t="shared" si="919"/>
        <v/>
      </c>
      <c r="BA2298" s="59" t="str">
        <f t="shared" si="920"/>
        <v/>
      </c>
      <c r="BC2298" s="49" t="str">
        <f>IF($B2298="", "", IF(COUNTIF(BD2298:$BY2298, "")=BC$8, IF(D2298="", "", D2298), ""))</f>
        <v/>
      </c>
      <c r="BD2298" s="61" t="str">
        <f>IF($B2298="", "", IF(COUNTIF(BE2298:$BY2298, "")=BD$8, IF(E2298="", "", E2298), ""))</f>
        <v/>
      </c>
      <c r="BE2298" s="61" t="str">
        <f>IF($B2298="", "", IF(COUNTIF(BF2298:$BY2298, "")=BE$8, IF(F2298="", "", F2298), ""))</f>
        <v/>
      </c>
      <c r="BF2298" s="61" t="str">
        <f>IF($B2298="", "", IF(COUNTIF(BG2298:$BY2298, "")=BF$8, IF(G2298="", "", G2298), ""))</f>
        <v/>
      </c>
      <c r="BG2298" s="61" t="str">
        <f>IF($B2298="", "", IF(COUNTIF(BH2298:$BY2298, "")=BG$8, IF(H2298="", "", H2298), ""))</f>
        <v/>
      </c>
      <c r="BH2298" s="61" t="str">
        <f>IF($B2298="", "", IF(COUNTIF(BI2298:$BY2298, "")=BH$8, IF(I2298="", "", I2298), ""))</f>
        <v/>
      </c>
      <c r="BI2298" s="61" t="str">
        <f>IF($B2298="", "", IF(COUNTIF(BJ2298:$BY2298, "")=BI$8, IF(J2298="", "", J2298), ""))</f>
        <v/>
      </c>
      <c r="BJ2298" s="61" t="str">
        <f>IF($B2298="", "", IF(COUNTIF(BK2298:$BY2298, "")=BJ$8, IF(K2298="", "", K2298), ""))</f>
        <v/>
      </c>
      <c r="BK2298" s="61" t="str">
        <f>IF($B2298="", "", IF(COUNTIF(BL2298:$BY2298, "")=BK$8, IF(L2298="", "", L2298), ""))</f>
        <v/>
      </c>
      <c r="BL2298" s="61" t="str">
        <f>IF($B2298="", "", IF(COUNTIF(BM2298:$BY2298, "")=BL$8, IF(M2298="", "", M2298), ""))</f>
        <v/>
      </c>
      <c r="BM2298" s="61" t="str">
        <f>IF($B2298="", "", IF(COUNTIF(BN2298:$BY2298, "")=BM$8, IF(N2298="", "", N2298), ""))</f>
        <v/>
      </c>
      <c r="BN2298" s="61" t="str">
        <f>IF($B2298="", "", IF(COUNTIF(BO2298:$BY2298, "")=BN$8, IF(O2298="", "", O2298), ""))</f>
        <v/>
      </c>
      <c r="BO2298" s="61" t="str">
        <f>IF($B2298="", "", IF(COUNTIF(BP2298:$BY2298, "")=BO$8, IF(P2298="", "", P2298), ""))</f>
        <v/>
      </c>
      <c r="BP2298" s="61" t="str">
        <f>IF($B2298="", "", IF(COUNTIF(BQ2298:$BY2298, "")=BP$8, IF(Q2298="", "", Q2298), ""))</f>
        <v/>
      </c>
      <c r="BQ2298" s="61" t="str">
        <f>IF($B2298="", "", IF(COUNTIF(BR2298:$BY2298, "")=BQ$8, IF(R2298="", "", R2298), ""))</f>
        <v/>
      </c>
      <c r="BR2298" s="61" t="str">
        <f>IF($B2298="", "", IF(COUNTIF(BS2298:$BY2298, "")=BR$8, IF(S2298="", "", S2298), ""))</f>
        <v/>
      </c>
      <c r="BS2298" s="61" t="str">
        <f>IF($B2298="", "", IF(COUNTIF(BT2298:$BY2298, "")=BS$8, IF(T2298="", "", T2298), ""))</f>
        <v/>
      </c>
      <c r="BT2298" s="61" t="str">
        <f>IF($B2298="", "", IF(COUNTIF(BU2298:$BY2298, "")=BT$8, IF(U2298="", "", U2298), ""))</f>
        <v/>
      </c>
      <c r="BU2298" s="61" t="str">
        <f>IF($B2298="", "", IF(COUNTIF(BV2298:$BY2298, "")=BU$8, IF(V2298="", "", V2298), ""))</f>
        <v/>
      </c>
      <c r="BV2298" s="61" t="str">
        <f>IF($B2298="", "", IF(COUNTIF(BW2298:$BY2298, "")=BV$8, IF(W2298="", "", W2298), ""))</f>
        <v/>
      </c>
      <c r="BW2298" s="61" t="str">
        <f>IF($B2298="", "", IF(COUNTIF(BX2298:$BY2298, "")=BW$8, IF(X2298="", "", X2298), ""))</f>
        <v/>
      </c>
      <c r="BX2298" s="61" t="str">
        <f>IF($B2298="", "", IF(COUNTIF(BY2298:$BY2298, "")=BX$8, IF(Y2298="", "", Y2298), ""))</f>
        <v/>
      </c>
      <c r="BY2298" s="50" t="str">
        <f t="shared" si="935"/>
        <v/>
      </c>
      <c r="CA2298" s="6" t="str">
        <f t="shared" si="936"/>
        <v/>
      </c>
      <c r="CB2298" s="6" t="str">
        <f>IF(CA2298="", "", RANK(CA2298, $CA$9:$CA$2508, 0)+COUNTIF($CA$9:CA2298, CA2298)-1)</f>
        <v/>
      </c>
    </row>
    <row r="2299" spans="1:80" x14ac:dyDescent="0.25">
      <c r="A2299" s="22"/>
      <c r="B2299" s="121" t="str">
        <f>IF('Stock Details'!B2298="", "", 'Stock Details'!B2298)</f>
        <v/>
      </c>
      <c r="C2299" s="22"/>
      <c r="D2299" s="130"/>
      <c r="E2299" s="122"/>
      <c r="F2299" s="131"/>
      <c r="G2299" s="22"/>
      <c r="H2299" s="130" t="str">
        <f t="shared" si="921"/>
        <v/>
      </c>
      <c r="I2299" s="122"/>
      <c r="J2299" s="131"/>
      <c r="K2299" s="22"/>
      <c r="L2299" s="130" t="str">
        <f t="shared" si="922"/>
        <v/>
      </c>
      <c r="M2299" s="122"/>
      <c r="N2299" s="131"/>
      <c r="O2299" s="22"/>
      <c r="P2299" s="130" t="str">
        <f t="shared" si="923"/>
        <v/>
      </c>
      <c r="Q2299" s="122"/>
      <c r="R2299" s="131"/>
      <c r="S2299" s="22"/>
      <c r="T2299" s="130" t="str">
        <f t="shared" si="924"/>
        <v/>
      </c>
      <c r="U2299" s="122"/>
      <c r="V2299" s="131"/>
      <c r="W2299" s="22"/>
      <c r="X2299" s="130" t="str">
        <f t="shared" si="925"/>
        <v/>
      </c>
      <c r="Y2299" s="122"/>
      <c r="Z2299" s="131"/>
      <c r="AA2299" s="22"/>
      <c r="AC2299" s="6" t="str">
        <f t="shared" si="926"/>
        <v/>
      </c>
      <c r="AE2299" s="6" t="str">
        <f t="shared" si="927"/>
        <v/>
      </c>
      <c r="AF2299" s="6" t="str">
        <f t="shared" si="928"/>
        <v/>
      </c>
      <c r="AG2299" s="6" t="str">
        <f t="shared" si="929"/>
        <v/>
      </c>
      <c r="AH2299" s="6" t="str">
        <f t="shared" si="930"/>
        <v/>
      </c>
      <c r="AI2299" s="6" t="str">
        <f t="shared" si="931"/>
        <v/>
      </c>
      <c r="AJ2299" s="6" t="str">
        <f t="shared" si="932"/>
        <v/>
      </c>
      <c r="AL2299" s="9" t="str">
        <f>IF('Stock Details'!F2298="", "", 'Stock Details'!F2298)</f>
        <v/>
      </c>
      <c r="AM2299" s="9" t="str">
        <f>IF('Stock Details'!G2298="", "", 'Stock Details'!G2298)</f>
        <v/>
      </c>
      <c r="AO2299" s="59" t="str">
        <f t="shared" si="933"/>
        <v/>
      </c>
      <c r="AP2299" s="59" t="str">
        <f t="shared" si="937"/>
        <v/>
      </c>
      <c r="AQ2299" s="59" t="str">
        <f t="shared" si="938"/>
        <v/>
      </c>
      <c r="AR2299" s="59" t="str">
        <f t="shared" si="939"/>
        <v/>
      </c>
      <c r="AS2299" s="59" t="str">
        <f t="shared" si="940"/>
        <v/>
      </c>
      <c r="AT2299" s="59" t="str">
        <f t="shared" si="941"/>
        <v/>
      </c>
      <c r="AV2299" s="59" t="str">
        <f t="shared" si="934"/>
        <v/>
      </c>
      <c r="AW2299" s="59" t="str">
        <f t="shared" si="916"/>
        <v/>
      </c>
      <c r="AX2299" s="59" t="str">
        <f t="shared" si="917"/>
        <v/>
      </c>
      <c r="AY2299" s="59" t="str">
        <f t="shared" si="918"/>
        <v/>
      </c>
      <c r="AZ2299" s="59" t="str">
        <f t="shared" si="919"/>
        <v/>
      </c>
      <c r="BA2299" s="59" t="str">
        <f t="shared" si="920"/>
        <v/>
      </c>
      <c r="BC2299" s="49" t="str">
        <f>IF($B2299="", "", IF(COUNTIF(BD2299:$BY2299, "")=BC$8, IF(D2299="", "", D2299), ""))</f>
        <v/>
      </c>
      <c r="BD2299" s="61" t="str">
        <f>IF($B2299="", "", IF(COUNTIF(BE2299:$BY2299, "")=BD$8, IF(E2299="", "", E2299), ""))</f>
        <v/>
      </c>
      <c r="BE2299" s="61" t="str">
        <f>IF($B2299="", "", IF(COUNTIF(BF2299:$BY2299, "")=BE$8, IF(F2299="", "", F2299), ""))</f>
        <v/>
      </c>
      <c r="BF2299" s="61" t="str">
        <f>IF($B2299="", "", IF(COUNTIF(BG2299:$BY2299, "")=BF$8, IF(G2299="", "", G2299), ""))</f>
        <v/>
      </c>
      <c r="BG2299" s="61" t="str">
        <f>IF($B2299="", "", IF(COUNTIF(BH2299:$BY2299, "")=BG$8, IF(H2299="", "", H2299), ""))</f>
        <v/>
      </c>
      <c r="BH2299" s="61" t="str">
        <f>IF($B2299="", "", IF(COUNTIF(BI2299:$BY2299, "")=BH$8, IF(I2299="", "", I2299), ""))</f>
        <v/>
      </c>
      <c r="BI2299" s="61" t="str">
        <f>IF($B2299="", "", IF(COUNTIF(BJ2299:$BY2299, "")=BI$8, IF(J2299="", "", J2299), ""))</f>
        <v/>
      </c>
      <c r="BJ2299" s="61" t="str">
        <f>IF($B2299="", "", IF(COUNTIF(BK2299:$BY2299, "")=BJ$8, IF(K2299="", "", K2299), ""))</f>
        <v/>
      </c>
      <c r="BK2299" s="61" t="str">
        <f>IF($B2299="", "", IF(COUNTIF(BL2299:$BY2299, "")=BK$8, IF(L2299="", "", L2299), ""))</f>
        <v/>
      </c>
      <c r="BL2299" s="61" t="str">
        <f>IF($B2299="", "", IF(COUNTIF(BM2299:$BY2299, "")=BL$8, IF(M2299="", "", M2299), ""))</f>
        <v/>
      </c>
      <c r="BM2299" s="61" t="str">
        <f>IF($B2299="", "", IF(COUNTIF(BN2299:$BY2299, "")=BM$8, IF(N2299="", "", N2299), ""))</f>
        <v/>
      </c>
      <c r="BN2299" s="61" t="str">
        <f>IF($B2299="", "", IF(COUNTIF(BO2299:$BY2299, "")=BN$8, IF(O2299="", "", O2299), ""))</f>
        <v/>
      </c>
      <c r="BO2299" s="61" t="str">
        <f>IF($B2299="", "", IF(COUNTIF(BP2299:$BY2299, "")=BO$8, IF(P2299="", "", P2299), ""))</f>
        <v/>
      </c>
      <c r="BP2299" s="61" t="str">
        <f>IF($B2299="", "", IF(COUNTIF(BQ2299:$BY2299, "")=BP$8, IF(Q2299="", "", Q2299), ""))</f>
        <v/>
      </c>
      <c r="BQ2299" s="61" t="str">
        <f>IF($B2299="", "", IF(COUNTIF(BR2299:$BY2299, "")=BQ$8, IF(R2299="", "", R2299), ""))</f>
        <v/>
      </c>
      <c r="BR2299" s="61" t="str">
        <f>IF($B2299="", "", IF(COUNTIF(BS2299:$BY2299, "")=BR$8, IF(S2299="", "", S2299), ""))</f>
        <v/>
      </c>
      <c r="BS2299" s="61" t="str">
        <f>IF($B2299="", "", IF(COUNTIF(BT2299:$BY2299, "")=BS$8, IF(T2299="", "", T2299), ""))</f>
        <v/>
      </c>
      <c r="BT2299" s="61" t="str">
        <f>IF($B2299="", "", IF(COUNTIF(BU2299:$BY2299, "")=BT$8, IF(U2299="", "", U2299), ""))</f>
        <v/>
      </c>
      <c r="BU2299" s="61" t="str">
        <f>IF($B2299="", "", IF(COUNTIF(BV2299:$BY2299, "")=BU$8, IF(V2299="", "", V2299), ""))</f>
        <v/>
      </c>
      <c r="BV2299" s="61" t="str">
        <f>IF($B2299="", "", IF(COUNTIF(BW2299:$BY2299, "")=BV$8, IF(W2299="", "", W2299), ""))</f>
        <v/>
      </c>
      <c r="BW2299" s="61" t="str">
        <f>IF($B2299="", "", IF(COUNTIF(BX2299:$BY2299, "")=BW$8, IF(X2299="", "", X2299), ""))</f>
        <v/>
      </c>
      <c r="BX2299" s="61" t="str">
        <f>IF($B2299="", "", IF(COUNTIF(BY2299:$BY2299, "")=BX$8, IF(Y2299="", "", Y2299), ""))</f>
        <v/>
      </c>
      <c r="BY2299" s="50" t="str">
        <f t="shared" si="935"/>
        <v/>
      </c>
      <c r="CA2299" s="6" t="str">
        <f t="shared" si="936"/>
        <v/>
      </c>
      <c r="CB2299" s="6" t="str">
        <f>IF(CA2299="", "", RANK(CA2299, $CA$9:$CA$2508, 0)+COUNTIF($CA$9:CA2299, CA2299)-1)</f>
        <v/>
      </c>
    </row>
    <row r="2300" spans="1:80" x14ac:dyDescent="0.25">
      <c r="A2300" s="22"/>
      <c r="B2300" s="121" t="str">
        <f>IF('Stock Details'!B2299="", "", 'Stock Details'!B2299)</f>
        <v/>
      </c>
      <c r="C2300" s="22"/>
      <c r="D2300" s="130"/>
      <c r="E2300" s="122"/>
      <c r="F2300" s="131"/>
      <c r="G2300" s="22"/>
      <c r="H2300" s="130" t="str">
        <f t="shared" si="921"/>
        <v/>
      </c>
      <c r="I2300" s="122"/>
      <c r="J2300" s="131"/>
      <c r="K2300" s="22"/>
      <c r="L2300" s="130" t="str">
        <f t="shared" si="922"/>
        <v/>
      </c>
      <c r="M2300" s="122"/>
      <c r="N2300" s="131"/>
      <c r="O2300" s="22"/>
      <c r="P2300" s="130" t="str">
        <f t="shared" si="923"/>
        <v/>
      </c>
      <c r="Q2300" s="122"/>
      <c r="R2300" s="131"/>
      <c r="S2300" s="22"/>
      <c r="T2300" s="130" t="str">
        <f t="shared" si="924"/>
        <v/>
      </c>
      <c r="U2300" s="122"/>
      <c r="V2300" s="131"/>
      <c r="W2300" s="22"/>
      <c r="X2300" s="130" t="str">
        <f t="shared" si="925"/>
        <v/>
      </c>
      <c r="Y2300" s="122"/>
      <c r="Z2300" s="131"/>
      <c r="AA2300" s="22"/>
      <c r="AC2300" s="6" t="str">
        <f t="shared" si="926"/>
        <v/>
      </c>
      <c r="AE2300" s="6" t="str">
        <f t="shared" si="927"/>
        <v/>
      </c>
      <c r="AF2300" s="6" t="str">
        <f t="shared" si="928"/>
        <v/>
      </c>
      <c r="AG2300" s="6" t="str">
        <f t="shared" si="929"/>
        <v/>
      </c>
      <c r="AH2300" s="6" t="str">
        <f t="shared" si="930"/>
        <v/>
      </c>
      <c r="AI2300" s="6" t="str">
        <f t="shared" si="931"/>
        <v/>
      </c>
      <c r="AJ2300" s="6" t="str">
        <f t="shared" si="932"/>
        <v/>
      </c>
      <c r="AL2300" s="9" t="str">
        <f>IF('Stock Details'!F2299="", "", 'Stock Details'!F2299)</f>
        <v/>
      </c>
      <c r="AM2300" s="9" t="str">
        <f>IF('Stock Details'!G2299="", "", 'Stock Details'!G2299)</f>
        <v/>
      </c>
      <c r="AO2300" s="59" t="str">
        <f t="shared" si="933"/>
        <v/>
      </c>
      <c r="AP2300" s="59" t="str">
        <f t="shared" si="937"/>
        <v/>
      </c>
      <c r="AQ2300" s="59" t="str">
        <f t="shared" si="938"/>
        <v/>
      </c>
      <c r="AR2300" s="59" t="str">
        <f t="shared" si="939"/>
        <v/>
      </c>
      <c r="AS2300" s="59" t="str">
        <f t="shared" si="940"/>
        <v/>
      </c>
      <c r="AT2300" s="59" t="str">
        <f t="shared" si="941"/>
        <v/>
      </c>
      <c r="AV2300" s="59" t="str">
        <f t="shared" si="934"/>
        <v/>
      </c>
      <c r="AW2300" s="59" t="str">
        <f t="shared" si="916"/>
        <v/>
      </c>
      <c r="AX2300" s="59" t="str">
        <f t="shared" si="917"/>
        <v/>
      </c>
      <c r="AY2300" s="59" t="str">
        <f t="shared" si="918"/>
        <v/>
      </c>
      <c r="AZ2300" s="59" t="str">
        <f t="shared" si="919"/>
        <v/>
      </c>
      <c r="BA2300" s="59" t="str">
        <f t="shared" si="920"/>
        <v/>
      </c>
      <c r="BC2300" s="49" t="str">
        <f>IF($B2300="", "", IF(COUNTIF(BD2300:$BY2300, "")=BC$8, IF(D2300="", "", D2300), ""))</f>
        <v/>
      </c>
      <c r="BD2300" s="61" t="str">
        <f>IF($B2300="", "", IF(COUNTIF(BE2300:$BY2300, "")=BD$8, IF(E2300="", "", E2300), ""))</f>
        <v/>
      </c>
      <c r="BE2300" s="61" t="str">
        <f>IF($B2300="", "", IF(COUNTIF(BF2300:$BY2300, "")=BE$8, IF(F2300="", "", F2300), ""))</f>
        <v/>
      </c>
      <c r="BF2300" s="61" t="str">
        <f>IF($B2300="", "", IF(COUNTIF(BG2300:$BY2300, "")=BF$8, IF(G2300="", "", G2300), ""))</f>
        <v/>
      </c>
      <c r="BG2300" s="61" t="str">
        <f>IF($B2300="", "", IF(COUNTIF(BH2300:$BY2300, "")=BG$8, IF(H2300="", "", H2300), ""))</f>
        <v/>
      </c>
      <c r="BH2300" s="61" t="str">
        <f>IF($B2300="", "", IF(COUNTIF(BI2300:$BY2300, "")=BH$8, IF(I2300="", "", I2300), ""))</f>
        <v/>
      </c>
      <c r="BI2300" s="61" t="str">
        <f>IF($B2300="", "", IF(COUNTIF(BJ2300:$BY2300, "")=BI$8, IF(J2300="", "", J2300), ""))</f>
        <v/>
      </c>
      <c r="BJ2300" s="61" t="str">
        <f>IF($B2300="", "", IF(COUNTIF(BK2300:$BY2300, "")=BJ$8, IF(K2300="", "", K2300), ""))</f>
        <v/>
      </c>
      <c r="BK2300" s="61" t="str">
        <f>IF($B2300="", "", IF(COUNTIF(BL2300:$BY2300, "")=BK$8, IF(L2300="", "", L2300), ""))</f>
        <v/>
      </c>
      <c r="BL2300" s="61" t="str">
        <f>IF($B2300="", "", IF(COUNTIF(BM2300:$BY2300, "")=BL$8, IF(M2300="", "", M2300), ""))</f>
        <v/>
      </c>
      <c r="BM2300" s="61" t="str">
        <f>IF($B2300="", "", IF(COUNTIF(BN2300:$BY2300, "")=BM$8, IF(N2300="", "", N2300), ""))</f>
        <v/>
      </c>
      <c r="BN2300" s="61" t="str">
        <f>IF($B2300="", "", IF(COUNTIF(BO2300:$BY2300, "")=BN$8, IF(O2300="", "", O2300), ""))</f>
        <v/>
      </c>
      <c r="BO2300" s="61" t="str">
        <f>IF($B2300="", "", IF(COUNTIF(BP2300:$BY2300, "")=BO$8, IF(P2300="", "", P2300), ""))</f>
        <v/>
      </c>
      <c r="BP2300" s="61" t="str">
        <f>IF($B2300="", "", IF(COUNTIF(BQ2300:$BY2300, "")=BP$8, IF(Q2300="", "", Q2300), ""))</f>
        <v/>
      </c>
      <c r="BQ2300" s="61" t="str">
        <f>IF($B2300="", "", IF(COUNTIF(BR2300:$BY2300, "")=BQ$8, IF(R2300="", "", R2300), ""))</f>
        <v/>
      </c>
      <c r="BR2300" s="61" t="str">
        <f>IF($B2300="", "", IF(COUNTIF(BS2300:$BY2300, "")=BR$8, IF(S2300="", "", S2300), ""))</f>
        <v/>
      </c>
      <c r="BS2300" s="61" t="str">
        <f>IF($B2300="", "", IF(COUNTIF(BT2300:$BY2300, "")=BS$8, IF(T2300="", "", T2300), ""))</f>
        <v/>
      </c>
      <c r="BT2300" s="61" t="str">
        <f>IF($B2300="", "", IF(COUNTIF(BU2300:$BY2300, "")=BT$8, IF(U2300="", "", U2300), ""))</f>
        <v/>
      </c>
      <c r="BU2300" s="61" t="str">
        <f>IF($B2300="", "", IF(COUNTIF(BV2300:$BY2300, "")=BU$8, IF(V2300="", "", V2300), ""))</f>
        <v/>
      </c>
      <c r="BV2300" s="61" t="str">
        <f>IF($B2300="", "", IF(COUNTIF(BW2300:$BY2300, "")=BV$8, IF(W2300="", "", W2300), ""))</f>
        <v/>
      </c>
      <c r="BW2300" s="61" t="str">
        <f>IF($B2300="", "", IF(COUNTIF(BX2300:$BY2300, "")=BW$8, IF(X2300="", "", X2300), ""))</f>
        <v/>
      </c>
      <c r="BX2300" s="61" t="str">
        <f>IF($B2300="", "", IF(COUNTIF(BY2300:$BY2300, "")=BX$8, IF(Y2300="", "", Y2300), ""))</f>
        <v/>
      </c>
      <c r="BY2300" s="50" t="str">
        <f t="shared" si="935"/>
        <v/>
      </c>
      <c r="CA2300" s="6" t="str">
        <f t="shared" si="936"/>
        <v/>
      </c>
      <c r="CB2300" s="6" t="str">
        <f>IF(CA2300="", "", RANK(CA2300, $CA$9:$CA$2508, 0)+COUNTIF($CA$9:CA2300, CA2300)-1)</f>
        <v/>
      </c>
    </row>
    <row r="2301" spans="1:80" x14ac:dyDescent="0.25">
      <c r="A2301" s="22"/>
      <c r="B2301" s="121" t="str">
        <f>IF('Stock Details'!B2300="", "", 'Stock Details'!B2300)</f>
        <v/>
      </c>
      <c r="C2301" s="22"/>
      <c r="D2301" s="130"/>
      <c r="E2301" s="122"/>
      <c r="F2301" s="131"/>
      <c r="G2301" s="22"/>
      <c r="H2301" s="130" t="str">
        <f t="shared" si="921"/>
        <v/>
      </c>
      <c r="I2301" s="122"/>
      <c r="J2301" s="131"/>
      <c r="K2301" s="22"/>
      <c r="L2301" s="130" t="str">
        <f t="shared" si="922"/>
        <v/>
      </c>
      <c r="M2301" s="122"/>
      <c r="N2301" s="131"/>
      <c r="O2301" s="22"/>
      <c r="P2301" s="130" t="str">
        <f t="shared" si="923"/>
        <v/>
      </c>
      <c r="Q2301" s="122"/>
      <c r="R2301" s="131"/>
      <c r="S2301" s="22"/>
      <c r="T2301" s="130" t="str">
        <f t="shared" si="924"/>
        <v/>
      </c>
      <c r="U2301" s="122"/>
      <c r="V2301" s="131"/>
      <c r="W2301" s="22"/>
      <c r="X2301" s="130" t="str">
        <f t="shared" si="925"/>
        <v/>
      </c>
      <c r="Y2301" s="122"/>
      <c r="Z2301" s="131"/>
      <c r="AA2301" s="22"/>
      <c r="AC2301" s="6" t="str">
        <f t="shared" si="926"/>
        <v/>
      </c>
      <c r="AE2301" s="6" t="str">
        <f t="shared" si="927"/>
        <v/>
      </c>
      <c r="AF2301" s="6" t="str">
        <f t="shared" si="928"/>
        <v/>
      </c>
      <c r="AG2301" s="6" t="str">
        <f t="shared" si="929"/>
        <v/>
      </c>
      <c r="AH2301" s="6" t="str">
        <f t="shared" si="930"/>
        <v/>
      </c>
      <c r="AI2301" s="6" t="str">
        <f t="shared" si="931"/>
        <v/>
      </c>
      <c r="AJ2301" s="6" t="str">
        <f t="shared" si="932"/>
        <v/>
      </c>
      <c r="AL2301" s="9" t="str">
        <f>IF('Stock Details'!F2300="", "", 'Stock Details'!F2300)</f>
        <v/>
      </c>
      <c r="AM2301" s="9" t="str">
        <f>IF('Stock Details'!G2300="", "", 'Stock Details'!G2300)</f>
        <v/>
      </c>
      <c r="AO2301" s="59" t="str">
        <f t="shared" si="933"/>
        <v/>
      </c>
      <c r="AP2301" s="59" t="str">
        <f t="shared" si="937"/>
        <v/>
      </c>
      <c r="AQ2301" s="59" t="str">
        <f t="shared" si="938"/>
        <v/>
      </c>
      <c r="AR2301" s="59" t="str">
        <f t="shared" si="939"/>
        <v/>
      </c>
      <c r="AS2301" s="59" t="str">
        <f t="shared" si="940"/>
        <v/>
      </c>
      <c r="AT2301" s="59" t="str">
        <f t="shared" si="941"/>
        <v/>
      </c>
      <c r="AV2301" s="59" t="str">
        <f t="shared" si="934"/>
        <v/>
      </c>
      <c r="AW2301" s="59" t="str">
        <f t="shared" si="916"/>
        <v/>
      </c>
      <c r="AX2301" s="59" t="str">
        <f t="shared" si="917"/>
        <v/>
      </c>
      <c r="AY2301" s="59" t="str">
        <f t="shared" si="918"/>
        <v/>
      </c>
      <c r="AZ2301" s="59" t="str">
        <f t="shared" si="919"/>
        <v/>
      </c>
      <c r="BA2301" s="59" t="str">
        <f t="shared" si="920"/>
        <v/>
      </c>
      <c r="BC2301" s="49" t="str">
        <f>IF($B2301="", "", IF(COUNTIF(BD2301:$BY2301, "")=BC$8, IF(D2301="", "", D2301), ""))</f>
        <v/>
      </c>
      <c r="BD2301" s="61" t="str">
        <f>IF($B2301="", "", IF(COUNTIF(BE2301:$BY2301, "")=BD$8, IF(E2301="", "", E2301), ""))</f>
        <v/>
      </c>
      <c r="BE2301" s="61" t="str">
        <f>IF($B2301="", "", IF(COUNTIF(BF2301:$BY2301, "")=BE$8, IF(F2301="", "", F2301), ""))</f>
        <v/>
      </c>
      <c r="BF2301" s="61" t="str">
        <f>IF($B2301="", "", IF(COUNTIF(BG2301:$BY2301, "")=BF$8, IF(G2301="", "", G2301), ""))</f>
        <v/>
      </c>
      <c r="BG2301" s="61" t="str">
        <f>IF($B2301="", "", IF(COUNTIF(BH2301:$BY2301, "")=BG$8, IF(H2301="", "", H2301), ""))</f>
        <v/>
      </c>
      <c r="BH2301" s="61" t="str">
        <f>IF($B2301="", "", IF(COUNTIF(BI2301:$BY2301, "")=BH$8, IF(I2301="", "", I2301), ""))</f>
        <v/>
      </c>
      <c r="BI2301" s="61" t="str">
        <f>IF($B2301="", "", IF(COUNTIF(BJ2301:$BY2301, "")=BI$8, IF(J2301="", "", J2301), ""))</f>
        <v/>
      </c>
      <c r="BJ2301" s="61" t="str">
        <f>IF($B2301="", "", IF(COUNTIF(BK2301:$BY2301, "")=BJ$8, IF(K2301="", "", K2301), ""))</f>
        <v/>
      </c>
      <c r="BK2301" s="61" t="str">
        <f>IF($B2301="", "", IF(COUNTIF(BL2301:$BY2301, "")=BK$8, IF(L2301="", "", L2301), ""))</f>
        <v/>
      </c>
      <c r="BL2301" s="61" t="str">
        <f>IF($B2301="", "", IF(COUNTIF(BM2301:$BY2301, "")=BL$8, IF(M2301="", "", M2301), ""))</f>
        <v/>
      </c>
      <c r="BM2301" s="61" t="str">
        <f>IF($B2301="", "", IF(COUNTIF(BN2301:$BY2301, "")=BM$8, IF(N2301="", "", N2301), ""))</f>
        <v/>
      </c>
      <c r="BN2301" s="61" t="str">
        <f>IF($B2301="", "", IF(COUNTIF(BO2301:$BY2301, "")=BN$8, IF(O2301="", "", O2301), ""))</f>
        <v/>
      </c>
      <c r="BO2301" s="61" t="str">
        <f>IF($B2301="", "", IF(COUNTIF(BP2301:$BY2301, "")=BO$8, IF(P2301="", "", P2301), ""))</f>
        <v/>
      </c>
      <c r="BP2301" s="61" t="str">
        <f>IF($B2301="", "", IF(COUNTIF(BQ2301:$BY2301, "")=BP$8, IF(Q2301="", "", Q2301), ""))</f>
        <v/>
      </c>
      <c r="BQ2301" s="61" t="str">
        <f>IF($B2301="", "", IF(COUNTIF(BR2301:$BY2301, "")=BQ$8, IF(R2301="", "", R2301), ""))</f>
        <v/>
      </c>
      <c r="BR2301" s="61" t="str">
        <f>IF($B2301="", "", IF(COUNTIF(BS2301:$BY2301, "")=BR$8, IF(S2301="", "", S2301), ""))</f>
        <v/>
      </c>
      <c r="BS2301" s="61" t="str">
        <f>IF($B2301="", "", IF(COUNTIF(BT2301:$BY2301, "")=BS$8, IF(T2301="", "", T2301), ""))</f>
        <v/>
      </c>
      <c r="BT2301" s="61" t="str">
        <f>IF($B2301="", "", IF(COUNTIF(BU2301:$BY2301, "")=BT$8, IF(U2301="", "", U2301), ""))</f>
        <v/>
      </c>
      <c r="BU2301" s="61" t="str">
        <f>IF($B2301="", "", IF(COUNTIF(BV2301:$BY2301, "")=BU$8, IF(V2301="", "", V2301), ""))</f>
        <v/>
      </c>
      <c r="BV2301" s="61" t="str">
        <f>IF($B2301="", "", IF(COUNTIF(BW2301:$BY2301, "")=BV$8, IF(W2301="", "", W2301), ""))</f>
        <v/>
      </c>
      <c r="BW2301" s="61" t="str">
        <f>IF($B2301="", "", IF(COUNTIF(BX2301:$BY2301, "")=BW$8, IF(X2301="", "", X2301), ""))</f>
        <v/>
      </c>
      <c r="BX2301" s="61" t="str">
        <f>IF($B2301="", "", IF(COUNTIF(BY2301:$BY2301, "")=BX$8, IF(Y2301="", "", Y2301), ""))</f>
        <v/>
      </c>
      <c r="BY2301" s="50" t="str">
        <f t="shared" si="935"/>
        <v/>
      </c>
      <c r="CA2301" s="6" t="str">
        <f t="shared" si="936"/>
        <v/>
      </c>
      <c r="CB2301" s="6" t="str">
        <f>IF(CA2301="", "", RANK(CA2301, $CA$9:$CA$2508, 0)+COUNTIF($CA$9:CA2301, CA2301)-1)</f>
        <v/>
      </c>
    </row>
    <row r="2302" spans="1:80" x14ac:dyDescent="0.25">
      <c r="A2302" s="22"/>
      <c r="B2302" s="121" t="str">
        <f>IF('Stock Details'!B2301="", "", 'Stock Details'!B2301)</f>
        <v/>
      </c>
      <c r="C2302" s="22"/>
      <c r="D2302" s="130"/>
      <c r="E2302" s="122"/>
      <c r="F2302" s="131"/>
      <c r="G2302" s="22"/>
      <c r="H2302" s="130" t="str">
        <f t="shared" si="921"/>
        <v/>
      </c>
      <c r="I2302" s="122"/>
      <c r="J2302" s="131"/>
      <c r="K2302" s="22"/>
      <c r="L2302" s="130" t="str">
        <f t="shared" si="922"/>
        <v/>
      </c>
      <c r="M2302" s="122"/>
      <c r="N2302" s="131"/>
      <c r="O2302" s="22"/>
      <c r="P2302" s="130" t="str">
        <f t="shared" si="923"/>
        <v/>
      </c>
      <c r="Q2302" s="122"/>
      <c r="R2302" s="131"/>
      <c r="S2302" s="22"/>
      <c r="T2302" s="130" t="str">
        <f t="shared" si="924"/>
        <v/>
      </c>
      <c r="U2302" s="122"/>
      <c r="V2302" s="131"/>
      <c r="W2302" s="22"/>
      <c r="X2302" s="130" t="str">
        <f t="shared" si="925"/>
        <v/>
      </c>
      <c r="Y2302" s="122"/>
      <c r="Z2302" s="131"/>
      <c r="AA2302" s="22"/>
      <c r="AC2302" s="6" t="str">
        <f t="shared" si="926"/>
        <v/>
      </c>
      <c r="AE2302" s="6" t="str">
        <f t="shared" si="927"/>
        <v/>
      </c>
      <c r="AF2302" s="6" t="str">
        <f t="shared" si="928"/>
        <v/>
      </c>
      <c r="AG2302" s="6" t="str">
        <f t="shared" si="929"/>
        <v/>
      </c>
      <c r="AH2302" s="6" t="str">
        <f t="shared" si="930"/>
        <v/>
      </c>
      <c r="AI2302" s="6" t="str">
        <f t="shared" si="931"/>
        <v/>
      </c>
      <c r="AJ2302" s="6" t="str">
        <f t="shared" si="932"/>
        <v/>
      </c>
      <c r="AL2302" s="9" t="str">
        <f>IF('Stock Details'!F2301="", "", 'Stock Details'!F2301)</f>
        <v/>
      </c>
      <c r="AM2302" s="9" t="str">
        <f>IF('Stock Details'!G2301="", "", 'Stock Details'!G2301)</f>
        <v/>
      </c>
      <c r="AO2302" s="59" t="str">
        <f t="shared" si="933"/>
        <v/>
      </c>
      <c r="AP2302" s="59" t="str">
        <f t="shared" si="937"/>
        <v/>
      </c>
      <c r="AQ2302" s="59" t="str">
        <f t="shared" si="938"/>
        <v/>
      </c>
      <c r="AR2302" s="59" t="str">
        <f t="shared" si="939"/>
        <v/>
      </c>
      <c r="AS2302" s="59" t="str">
        <f t="shared" si="940"/>
        <v/>
      </c>
      <c r="AT2302" s="59" t="str">
        <f t="shared" si="941"/>
        <v/>
      </c>
      <c r="AV2302" s="59" t="str">
        <f t="shared" si="934"/>
        <v/>
      </c>
      <c r="AW2302" s="59" t="str">
        <f t="shared" si="916"/>
        <v/>
      </c>
      <c r="AX2302" s="59" t="str">
        <f t="shared" si="917"/>
        <v/>
      </c>
      <c r="AY2302" s="59" t="str">
        <f t="shared" si="918"/>
        <v/>
      </c>
      <c r="AZ2302" s="59" t="str">
        <f t="shared" si="919"/>
        <v/>
      </c>
      <c r="BA2302" s="59" t="str">
        <f t="shared" si="920"/>
        <v/>
      </c>
      <c r="BC2302" s="49" t="str">
        <f>IF($B2302="", "", IF(COUNTIF(BD2302:$BY2302, "")=BC$8, IF(D2302="", "", D2302), ""))</f>
        <v/>
      </c>
      <c r="BD2302" s="61" t="str">
        <f>IF($B2302="", "", IF(COUNTIF(BE2302:$BY2302, "")=BD$8, IF(E2302="", "", E2302), ""))</f>
        <v/>
      </c>
      <c r="BE2302" s="61" t="str">
        <f>IF($B2302="", "", IF(COUNTIF(BF2302:$BY2302, "")=BE$8, IF(F2302="", "", F2302), ""))</f>
        <v/>
      </c>
      <c r="BF2302" s="61" t="str">
        <f>IF($B2302="", "", IF(COUNTIF(BG2302:$BY2302, "")=BF$8, IF(G2302="", "", G2302), ""))</f>
        <v/>
      </c>
      <c r="BG2302" s="61" t="str">
        <f>IF($B2302="", "", IF(COUNTIF(BH2302:$BY2302, "")=BG$8, IF(H2302="", "", H2302), ""))</f>
        <v/>
      </c>
      <c r="BH2302" s="61" t="str">
        <f>IF($B2302="", "", IF(COUNTIF(BI2302:$BY2302, "")=BH$8, IF(I2302="", "", I2302), ""))</f>
        <v/>
      </c>
      <c r="BI2302" s="61" t="str">
        <f>IF($B2302="", "", IF(COUNTIF(BJ2302:$BY2302, "")=BI$8, IF(J2302="", "", J2302), ""))</f>
        <v/>
      </c>
      <c r="BJ2302" s="61" t="str">
        <f>IF($B2302="", "", IF(COUNTIF(BK2302:$BY2302, "")=BJ$8, IF(K2302="", "", K2302), ""))</f>
        <v/>
      </c>
      <c r="BK2302" s="61" t="str">
        <f>IF($B2302="", "", IF(COUNTIF(BL2302:$BY2302, "")=BK$8, IF(L2302="", "", L2302), ""))</f>
        <v/>
      </c>
      <c r="BL2302" s="61" t="str">
        <f>IF($B2302="", "", IF(COUNTIF(BM2302:$BY2302, "")=BL$8, IF(M2302="", "", M2302), ""))</f>
        <v/>
      </c>
      <c r="BM2302" s="61" t="str">
        <f>IF($B2302="", "", IF(COUNTIF(BN2302:$BY2302, "")=BM$8, IF(N2302="", "", N2302), ""))</f>
        <v/>
      </c>
      <c r="BN2302" s="61" t="str">
        <f>IF($B2302="", "", IF(COUNTIF(BO2302:$BY2302, "")=BN$8, IF(O2302="", "", O2302), ""))</f>
        <v/>
      </c>
      <c r="BO2302" s="61" t="str">
        <f>IF($B2302="", "", IF(COUNTIF(BP2302:$BY2302, "")=BO$8, IF(P2302="", "", P2302), ""))</f>
        <v/>
      </c>
      <c r="BP2302" s="61" t="str">
        <f>IF($B2302="", "", IF(COUNTIF(BQ2302:$BY2302, "")=BP$8, IF(Q2302="", "", Q2302), ""))</f>
        <v/>
      </c>
      <c r="BQ2302" s="61" t="str">
        <f>IF($B2302="", "", IF(COUNTIF(BR2302:$BY2302, "")=BQ$8, IF(R2302="", "", R2302), ""))</f>
        <v/>
      </c>
      <c r="BR2302" s="61" t="str">
        <f>IF($B2302="", "", IF(COUNTIF(BS2302:$BY2302, "")=BR$8, IF(S2302="", "", S2302), ""))</f>
        <v/>
      </c>
      <c r="BS2302" s="61" t="str">
        <f>IF($B2302="", "", IF(COUNTIF(BT2302:$BY2302, "")=BS$8, IF(T2302="", "", T2302), ""))</f>
        <v/>
      </c>
      <c r="BT2302" s="61" t="str">
        <f>IF($B2302="", "", IF(COUNTIF(BU2302:$BY2302, "")=BT$8, IF(U2302="", "", U2302), ""))</f>
        <v/>
      </c>
      <c r="BU2302" s="61" t="str">
        <f>IF($B2302="", "", IF(COUNTIF(BV2302:$BY2302, "")=BU$8, IF(V2302="", "", V2302), ""))</f>
        <v/>
      </c>
      <c r="BV2302" s="61" t="str">
        <f>IF($B2302="", "", IF(COUNTIF(BW2302:$BY2302, "")=BV$8, IF(W2302="", "", W2302), ""))</f>
        <v/>
      </c>
      <c r="BW2302" s="61" t="str">
        <f>IF($B2302="", "", IF(COUNTIF(BX2302:$BY2302, "")=BW$8, IF(X2302="", "", X2302), ""))</f>
        <v/>
      </c>
      <c r="BX2302" s="61" t="str">
        <f>IF($B2302="", "", IF(COUNTIF(BY2302:$BY2302, "")=BX$8, IF(Y2302="", "", Y2302), ""))</f>
        <v/>
      </c>
      <c r="BY2302" s="50" t="str">
        <f t="shared" si="935"/>
        <v/>
      </c>
      <c r="CA2302" s="6" t="str">
        <f t="shared" si="936"/>
        <v/>
      </c>
      <c r="CB2302" s="6" t="str">
        <f>IF(CA2302="", "", RANK(CA2302, $CA$9:$CA$2508, 0)+COUNTIF($CA$9:CA2302, CA2302)-1)</f>
        <v/>
      </c>
    </row>
    <row r="2303" spans="1:80" x14ac:dyDescent="0.25">
      <c r="A2303" s="22"/>
      <c r="B2303" s="121" t="str">
        <f>IF('Stock Details'!B2302="", "", 'Stock Details'!B2302)</f>
        <v/>
      </c>
      <c r="C2303" s="22"/>
      <c r="D2303" s="130"/>
      <c r="E2303" s="122"/>
      <c r="F2303" s="131"/>
      <c r="G2303" s="22"/>
      <c r="H2303" s="130" t="str">
        <f t="shared" si="921"/>
        <v/>
      </c>
      <c r="I2303" s="122"/>
      <c r="J2303" s="131"/>
      <c r="K2303" s="22"/>
      <c r="L2303" s="130" t="str">
        <f t="shared" si="922"/>
        <v/>
      </c>
      <c r="M2303" s="122"/>
      <c r="N2303" s="131"/>
      <c r="O2303" s="22"/>
      <c r="P2303" s="130" t="str">
        <f t="shared" si="923"/>
        <v/>
      </c>
      <c r="Q2303" s="122"/>
      <c r="R2303" s="131"/>
      <c r="S2303" s="22"/>
      <c r="T2303" s="130" t="str">
        <f t="shared" si="924"/>
        <v/>
      </c>
      <c r="U2303" s="122"/>
      <c r="V2303" s="131"/>
      <c r="W2303" s="22"/>
      <c r="X2303" s="130" t="str">
        <f t="shared" si="925"/>
        <v/>
      </c>
      <c r="Y2303" s="122"/>
      <c r="Z2303" s="131"/>
      <c r="AA2303" s="22"/>
      <c r="AC2303" s="6" t="str">
        <f t="shared" si="926"/>
        <v/>
      </c>
      <c r="AE2303" s="6" t="str">
        <f t="shared" si="927"/>
        <v/>
      </c>
      <c r="AF2303" s="6" t="str">
        <f t="shared" si="928"/>
        <v/>
      </c>
      <c r="AG2303" s="6" t="str">
        <f t="shared" si="929"/>
        <v/>
      </c>
      <c r="AH2303" s="6" t="str">
        <f t="shared" si="930"/>
        <v/>
      </c>
      <c r="AI2303" s="6" t="str">
        <f t="shared" si="931"/>
        <v/>
      </c>
      <c r="AJ2303" s="6" t="str">
        <f t="shared" si="932"/>
        <v/>
      </c>
      <c r="AL2303" s="9" t="str">
        <f>IF('Stock Details'!F2302="", "", 'Stock Details'!F2302)</f>
        <v/>
      </c>
      <c r="AM2303" s="9" t="str">
        <f>IF('Stock Details'!G2302="", "", 'Stock Details'!G2302)</f>
        <v/>
      </c>
      <c r="AO2303" s="59" t="str">
        <f t="shared" si="933"/>
        <v/>
      </c>
      <c r="AP2303" s="59" t="str">
        <f t="shared" si="937"/>
        <v/>
      </c>
      <c r="AQ2303" s="59" t="str">
        <f t="shared" si="938"/>
        <v/>
      </c>
      <c r="AR2303" s="59" t="str">
        <f t="shared" si="939"/>
        <v/>
      </c>
      <c r="AS2303" s="59" t="str">
        <f t="shared" si="940"/>
        <v/>
      </c>
      <c r="AT2303" s="59" t="str">
        <f t="shared" si="941"/>
        <v/>
      </c>
      <c r="AV2303" s="59" t="str">
        <f t="shared" si="934"/>
        <v/>
      </c>
      <c r="AW2303" s="59" t="str">
        <f t="shared" si="916"/>
        <v/>
      </c>
      <c r="AX2303" s="59" t="str">
        <f t="shared" si="917"/>
        <v/>
      </c>
      <c r="AY2303" s="59" t="str">
        <f t="shared" si="918"/>
        <v/>
      </c>
      <c r="AZ2303" s="59" t="str">
        <f t="shared" si="919"/>
        <v/>
      </c>
      <c r="BA2303" s="59" t="str">
        <f t="shared" si="920"/>
        <v/>
      </c>
      <c r="BC2303" s="49" t="str">
        <f>IF($B2303="", "", IF(COUNTIF(BD2303:$BY2303, "")=BC$8, IF(D2303="", "", D2303), ""))</f>
        <v/>
      </c>
      <c r="BD2303" s="61" t="str">
        <f>IF($B2303="", "", IF(COUNTIF(BE2303:$BY2303, "")=BD$8, IF(E2303="", "", E2303), ""))</f>
        <v/>
      </c>
      <c r="BE2303" s="61" t="str">
        <f>IF($B2303="", "", IF(COUNTIF(BF2303:$BY2303, "")=BE$8, IF(F2303="", "", F2303), ""))</f>
        <v/>
      </c>
      <c r="BF2303" s="61" t="str">
        <f>IF($B2303="", "", IF(COUNTIF(BG2303:$BY2303, "")=BF$8, IF(G2303="", "", G2303), ""))</f>
        <v/>
      </c>
      <c r="BG2303" s="61" t="str">
        <f>IF($B2303="", "", IF(COUNTIF(BH2303:$BY2303, "")=BG$8, IF(H2303="", "", H2303), ""))</f>
        <v/>
      </c>
      <c r="BH2303" s="61" t="str">
        <f>IF($B2303="", "", IF(COUNTIF(BI2303:$BY2303, "")=BH$8, IF(I2303="", "", I2303), ""))</f>
        <v/>
      </c>
      <c r="BI2303" s="61" t="str">
        <f>IF($B2303="", "", IF(COUNTIF(BJ2303:$BY2303, "")=BI$8, IF(J2303="", "", J2303), ""))</f>
        <v/>
      </c>
      <c r="BJ2303" s="61" t="str">
        <f>IF($B2303="", "", IF(COUNTIF(BK2303:$BY2303, "")=BJ$8, IF(K2303="", "", K2303), ""))</f>
        <v/>
      </c>
      <c r="BK2303" s="61" t="str">
        <f>IF($B2303="", "", IF(COUNTIF(BL2303:$BY2303, "")=BK$8, IF(L2303="", "", L2303), ""))</f>
        <v/>
      </c>
      <c r="BL2303" s="61" t="str">
        <f>IF($B2303="", "", IF(COUNTIF(BM2303:$BY2303, "")=BL$8, IF(M2303="", "", M2303), ""))</f>
        <v/>
      </c>
      <c r="BM2303" s="61" t="str">
        <f>IF($B2303="", "", IF(COUNTIF(BN2303:$BY2303, "")=BM$8, IF(N2303="", "", N2303), ""))</f>
        <v/>
      </c>
      <c r="BN2303" s="61" t="str">
        <f>IF($B2303="", "", IF(COUNTIF(BO2303:$BY2303, "")=BN$8, IF(O2303="", "", O2303), ""))</f>
        <v/>
      </c>
      <c r="BO2303" s="61" t="str">
        <f>IF($B2303="", "", IF(COUNTIF(BP2303:$BY2303, "")=BO$8, IF(P2303="", "", P2303), ""))</f>
        <v/>
      </c>
      <c r="BP2303" s="61" t="str">
        <f>IF($B2303="", "", IF(COUNTIF(BQ2303:$BY2303, "")=BP$8, IF(Q2303="", "", Q2303), ""))</f>
        <v/>
      </c>
      <c r="BQ2303" s="61" t="str">
        <f>IF($B2303="", "", IF(COUNTIF(BR2303:$BY2303, "")=BQ$8, IF(R2303="", "", R2303), ""))</f>
        <v/>
      </c>
      <c r="BR2303" s="61" t="str">
        <f>IF($B2303="", "", IF(COUNTIF(BS2303:$BY2303, "")=BR$8, IF(S2303="", "", S2303), ""))</f>
        <v/>
      </c>
      <c r="BS2303" s="61" t="str">
        <f>IF($B2303="", "", IF(COUNTIF(BT2303:$BY2303, "")=BS$8, IF(T2303="", "", T2303), ""))</f>
        <v/>
      </c>
      <c r="BT2303" s="61" t="str">
        <f>IF($B2303="", "", IF(COUNTIF(BU2303:$BY2303, "")=BT$8, IF(U2303="", "", U2303), ""))</f>
        <v/>
      </c>
      <c r="BU2303" s="61" t="str">
        <f>IF($B2303="", "", IF(COUNTIF(BV2303:$BY2303, "")=BU$8, IF(V2303="", "", V2303), ""))</f>
        <v/>
      </c>
      <c r="BV2303" s="61" t="str">
        <f>IF($B2303="", "", IF(COUNTIF(BW2303:$BY2303, "")=BV$8, IF(W2303="", "", W2303), ""))</f>
        <v/>
      </c>
      <c r="BW2303" s="61" t="str">
        <f>IF($B2303="", "", IF(COUNTIF(BX2303:$BY2303, "")=BW$8, IF(X2303="", "", X2303), ""))</f>
        <v/>
      </c>
      <c r="BX2303" s="61" t="str">
        <f>IF($B2303="", "", IF(COUNTIF(BY2303:$BY2303, "")=BX$8, IF(Y2303="", "", Y2303), ""))</f>
        <v/>
      </c>
      <c r="BY2303" s="50" t="str">
        <f t="shared" si="935"/>
        <v/>
      </c>
      <c r="CA2303" s="6" t="str">
        <f t="shared" si="936"/>
        <v/>
      </c>
      <c r="CB2303" s="6" t="str">
        <f>IF(CA2303="", "", RANK(CA2303, $CA$9:$CA$2508, 0)+COUNTIF($CA$9:CA2303, CA2303)-1)</f>
        <v/>
      </c>
    </row>
    <row r="2304" spans="1:80" x14ac:dyDescent="0.25">
      <c r="A2304" s="22"/>
      <c r="B2304" s="121" t="str">
        <f>IF('Stock Details'!B2303="", "", 'Stock Details'!B2303)</f>
        <v/>
      </c>
      <c r="C2304" s="22"/>
      <c r="D2304" s="130"/>
      <c r="E2304" s="122"/>
      <c r="F2304" s="131"/>
      <c r="G2304" s="22"/>
      <c r="H2304" s="130" t="str">
        <f t="shared" si="921"/>
        <v/>
      </c>
      <c r="I2304" s="122"/>
      <c r="J2304" s="131"/>
      <c r="K2304" s="22"/>
      <c r="L2304" s="130" t="str">
        <f t="shared" si="922"/>
        <v/>
      </c>
      <c r="M2304" s="122"/>
      <c r="N2304" s="131"/>
      <c r="O2304" s="22"/>
      <c r="P2304" s="130" t="str">
        <f t="shared" si="923"/>
        <v/>
      </c>
      <c r="Q2304" s="122"/>
      <c r="R2304" s="131"/>
      <c r="S2304" s="22"/>
      <c r="T2304" s="130" t="str">
        <f t="shared" si="924"/>
        <v/>
      </c>
      <c r="U2304" s="122"/>
      <c r="V2304" s="131"/>
      <c r="W2304" s="22"/>
      <c r="X2304" s="130" t="str">
        <f t="shared" si="925"/>
        <v/>
      </c>
      <c r="Y2304" s="122"/>
      <c r="Z2304" s="131"/>
      <c r="AA2304" s="22"/>
      <c r="AC2304" s="6" t="str">
        <f t="shared" si="926"/>
        <v/>
      </c>
      <c r="AE2304" s="6" t="str">
        <f t="shared" si="927"/>
        <v/>
      </c>
      <c r="AF2304" s="6" t="str">
        <f t="shared" si="928"/>
        <v/>
      </c>
      <c r="AG2304" s="6" t="str">
        <f t="shared" si="929"/>
        <v/>
      </c>
      <c r="AH2304" s="6" t="str">
        <f t="shared" si="930"/>
        <v/>
      </c>
      <c r="AI2304" s="6" t="str">
        <f t="shared" si="931"/>
        <v/>
      </c>
      <c r="AJ2304" s="6" t="str">
        <f t="shared" si="932"/>
        <v/>
      </c>
      <c r="AL2304" s="9" t="str">
        <f>IF('Stock Details'!F2303="", "", 'Stock Details'!F2303)</f>
        <v/>
      </c>
      <c r="AM2304" s="9" t="str">
        <f>IF('Stock Details'!G2303="", "", 'Stock Details'!G2303)</f>
        <v/>
      </c>
      <c r="AO2304" s="59" t="str">
        <f t="shared" si="933"/>
        <v/>
      </c>
      <c r="AP2304" s="59" t="str">
        <f t="shared" si="937"/>
        <v/>
      </c>
      <c r="AQ2304" s="59" t="str">
        <f t="shared" si="938"/>
        <v/>
      </c>
      <c r="AR2304" s="59" t="str">
        <f t="shared" si="939"/>
        <v/>
      </c>
      <c r="AS2304" s="59" t="str">
        <f t="shared" si="940"/>
        <v/>
      </c>
      <c r="AT2304" s="59" t="str">
        <f t="shared" si="941"/>
        <v/>
      </c>
      <c r="AV2304" s="59" t="str">
        <f t="shared" si="934"/>
        <v/>
      </c>
      <c r="AW2304" s="59" t="str">
        <f t="shared" si="916"/>
        <v/>
      </c>
      <c r="AX2304" s="59" t="str">
        <f t="shared" si="917"/>
        <v/>
      </c>
      <c r="AY2304" s="59" t="str">
        <f t="shared" si="918"/>
        <v/>
      </c>
      <c r="AZ2304" s="59" t="str">
        <f t="shared" si="919"/>
        <v/>
      </c>
      <c r="BA2304" s="59" t="str">
        <f t="shared" si="920"/>
        <v/>
      </c>
      <c r="BC2304" s="49" t="str">
        <f>IF($B2304="", "", IF(COUNTIF(BD2304:$BY2304, "")=BC$8, IF(D2304="", "", D2304), ""))</f>
        <v/>
      </c>
      <c r="BD2304" s="61" t="str">
        <f>IF($B2304="", "", IF(COUNTIF(BE2304:$BY2304, "")=BD$8, IF(E2304="", "", E2304), ""))</f>
        <v/>
      </c>
      <c r="BE2304" s="61" t="str">
        <f>IF($B2304="", "", IF(COUNTIF(BF2304:$BY2304, "")=BE$8, IF(F2304="", "", F2304), ""))</f>
        <v/>
      </c>
      <c r="BF2304" s="61" t="str">
        <f>IF($B2304="", "", IF(COUNTIF(BG2304:$BY2304, "")=BF$8, IF(G2304="", "", G2304), ""))</f>
        <v/>
      </c>
      <c r="BG2304" s="61" t="str">
        <f>IF($B2304="", "", IF(COUNTIF(BH2304:$BY2304, "")=BG$8, IF(H2304="", "", H2304), ""))</f>
        <v/>
      </c>
      <c r="BH2304" s="61" t="str">
        <f>IF($B2304="", "", IF(COUNTIF(BI2304:$BY2304, "")=BH$8, IF(I2304="", "", I2304), ""))</f>
        <v/>
      </c>
      <c r="BI2304" s="61" t="str">
        <f>IF($B2304="", "", IF(COUNTIF(BJ2304:$BY2304, "")=BI$8, IF(J2304="", "", J2304), ""))</f>
        <v/>
      </c>
      <c r="BJ2304" s="61" t="str">
        <f>IF($B2304="", "", IF(COUNTIF(BK2304:$BY2304, "")=BJ$8, IF(K2304="", "", K2304), ""))</f>
        <v/>
      </c>
      <c r="BK2304" s="61" t="str">
        <f>IF($B2304="", "", IF(COUNTIF(BL2304:$BY2304, "")=BK$8, IF(L2304="", "", L2304), ""))</f>
        <v/>
      </c>
      <c r="BL2304" s="61" t="str">
        <f>IF($B2304="", "", IF(COUNTIF(BM2304:$BY2304, "")=BL$8, IF(M2304="", "", M2304), ""))</f>
        <v/>
      </c>
      <c r="BM2304" s="61" t="str">
        <f>IF($B2304="", "", IF(COUNTIF(BN2304:$BY2304, "")=BM$8, IF(N2304="", "", N2304), ""))</f>
        <v/>
      </c>
      <c r="BN2304" s="61" t="str">
        <f>IF($B2304="", "", IF(COUNTIF(BO2304:$BY2304, "")=BN$8, IF(O2304="", "", O2304), ""))</f>
        <v/>
      </c>
      <c r="BO2304" s="61" t="str">
        <f>IF($B2304="", "", IF(COUNTIF(BP2304:$BY2304, "")=BO$8, IF(P2304="", "", P2304), ""))</f>
        <v/>
      </c>
      <c r="BP2304" s="61" t="str">
        <f>IF($B2304="", "", IF(COUNTIF(BQ2304:$BY2304, "")=BP$8, IF(Q2304="", "", Q2304), ""))</f>
        <v/>
      </c>
      <c r="BQ2304" s="61" t="str">
        <f>IF($B2304="", "", IF(COUNTIF(BR2304:$BY2304, "")=BQ$8, IF(R2304="", "", R2304), ""))</f>
        <v/>
      </c>
      <c r="BR2304" s="61" t="str">
        <f>IF($B2304="", "", IF(COUNTIF(BS2304:$BY2304, "")=BR$8, IF(S2304="", "", S2304), ""))</f>
        <v/>
      </c>
      <c r="BS2304" s="61" t="str">
        <f>IF($B2304="", "", IF(COUNTIF(BT2304:$BY2304, "")=BS$8, IF(T2304="", "", T2304), ""))</f>
        <v/>
      </c>
      <c r="BT2304" s="61" t="str">
        <f>IF($B2304="", "", IF(COUNTIF(BU2304:$BY2304, "")=BT$8, IF(U2304="", "", U2304), ""))</f>
        <v/>
      </c>
      <c r="BU2304" s="61" t="str">
        <f>IF($B2304="", "", IF(COUNTIF(BV2304:$BY2304, "")=BU$8, IF(V2304="", "", V2304), ""))</f>
        <v/>
      </c>
      <c r="BV2304" s="61" t="str">
        <f>IF($B2304="", "", IF(COUNTIF(BW2304:$BY2304, "")=BV$8, IF(W2304="", "", W2304), ""))</f>
        <v/>
      </c>
      <c r="BW2304" s="61" t="str">
        <f>IF($B2304="", "", IF(COUNTIF(BX2304:$BY2304, "")=BW$8, IF(X2304="", "", X2304), ""))</f>
        <v/>
      </c>
      <c r="BX2304" s="61" t="str">
        <f>IF($B2304="", "", IF(COUNTIF(BY2304:$BY2304, "")=BX$8, IF(Y2304="", "", Y2304), ""))</f>
        <v/>
      </c>
      <c r="BY2304" s="50" t="str">
        <f t="shared" si="935"/>
        <v/>
      </c>
      <c r="CA2304" s="6" t="str">
        <f t="shared" si="936"/>
        <v/>
      </c>
      <c r="CB2304" s="6" t="str">
        <f>IF(CA2304="", "", RANK(CA2304, $CA$9:$CA$2508, 0)+COUNTIF($CA$9:CA2304, CA2304)-1)</f>
        <v/>
      </c>
    </row>
    <row r="2305" spans="1:80" x14ac:dyDescent="0.25">
      <c r="A2305" s="22"/>
      <c r="B2305" s="121" t="str">
        <f>IF('Stock Details'!B2304="", "", 'Stock Details'!B2304)</f>
        <v/>
      </c>
      <c r="C2305" s="22"/>
      <c r="D2305" s="130"/>
      <c r="E2305" s="122"/>
      <c r="F2305" s="131"/>
      <c r="G2305" s="22"/>
      <c r="H2305" s="130" t="str">
        <f t="shared" si="921"/>
        <v/>
      </c>
      <c r="I2305" s="122"/>
      <c r="J2305" s="131"/>
      <c r="K2305" s="22"/>
      <c r="L2305" s="130" t="str">
        <f t="shared" si="922"/>
        <v/>
      </c>
      <c r="M2305" s="122"/>
      <c r="N2305" s="131"/>
      <c r="O2305" s="22"/>
      <c r="P2305" s="130" t="str">
        <f t="shared" si="923"/>
        <v/>
      </c>
      <c r="Q2305" s="122"/>
      <c r="R2305" s="131"/>
      <c r="S2305" s="22"/>
      <c r="T2305" s="130" t="str">
        <f t="shared" si="924"/>
        <v/>
      </c>
      <c r="U2305" s="122"/>
      <c r="V2305" s="131"/>
      <c r="W2305" s="22"/>
      <c r="X2305" s="130" t="str">
        <f t="shared" si="925"/>
        <v/>
      </c>
      <c r="Y2305" s="122"/>
      <c r="Z2305" s="131"/>
      <c r="AA2305" s="22"/>
      <c r="AC2305" s="6" t="str">
        <f t="shared" si="926"/>
        <v/>
      </c>
      <c r="AE2305" s="6" t="str">
        <f t="shared" si="927"/>
        <v/>
      </c>
      <c r="AF2305" s="6" t="str">
        <f t="shared" si="928"/>
        <v/>
      </c>
      <c r="AG2305" s="6" t="str">
        <f t="shared" si="929"/>
        <v/>
      </c>
      <c r="AH2305" s="6" t="str">
        <f t="shared" si="930"/>
        <v/>
      </c>
      <c r="AI2305" s="6" t="str">
        <f t="shared" si="931"/>
        <v/>
      </c>
      <c r="AJ2305" s="6" t="str">
        <f t="shared" si="932"/>
        <v/>
      </c>
      <c r="AL2305" s="9" t="str">
        <f>IF('Stock Details'!F2304="", "", 'Stock Details'!F2304)</f>
        <v/>
      </c>
      <c r="AM2305" s="9" t="str">
        <f>IF('Stock Details'!G2304="", "", 'Stock Details'!G2304)</f>
        <v/>
      </c>
      <c r="AO2305" s="59" t="str">
        <f t="shared" si="933"/>
        <v/>
      </c>
      <c r="AP2305" s="59" t="str">
        <f t="shared" si="937"/>
        <v/>
      </c>
      <c r="AQ2305" s="59" t="str">
        <f t="shared" si="938"/>
        <v/>
      </c>
      <c r="AR2305" s="59" t="str">
        <f t="shared" si="939"/>
        <v/>
      </c>
      <c r="AS2305" s="59" t="str">
        <f t="shared" si="940"/>
        <v/>
      </c>
      <c r="AT2305" s="59" t="str">
        <f t="shared" si="941"/>
        <v/>
      </c>
      <c r="AV2305" s="59" t="str">
        <f t="shared" si="934"/>
        <v/>
      </c>
      <c r="AW2305" s="59" t="str">
        <f t="shared" si="916"/>
        <v/>
      </c>
      <c r="AX2305" s="59" t="str">
        <f t="shared" si="917"/>
        <v/>
      </c>
      <c r="AY2305" s="59" t="str">
        <f t="shared" si="918"/>
        <v/>
      </c>
      <c r="AZ2305" s="59" t="str">
        <f t="shared" si="919"/>
        <v/>
      </c>
      <c r="BA2305" s="59" t="str">
        <f t="shared" si="920"/>
        <v/>
      </c>
      <c r="BC2305" s="49" t="str">
        <f>IF($B2305="", "", IF(COUNTIF(BD2305:$BY2305, "")=BC$8, IF(D2305="", "", D2305), ""))</f>
        <v/>
      </c>
      <c r="BD2305" s="61" t="str">
        <f>IF($B2305="", "", IF(COUNTIF(BE2305:$BY2305, "")=BD$8, IF(E2305="", "", E2305), ""))</f>
        <v/>
      </c>
      <c r="BE2305" s="61" t="str">
        <f>IF($B2305="", "", IF(COUNTIF(BF2305:$BY2305, "")=BE$8, IF(F2305="", "", F2305), ""))</f>
        <v/>
      </c>
      <c r="BF2305" s="61" t="str">
        <f>IF($B2305="", "", IF(COUNTIF(BG2305:$BY2305, "")=BF$8, IF(G2305="", "", G2305), ""))</f>
        <v/>
      </c>
      <c r="BG2305" s="61" t="str">
        <f>IF($B2305="", "", IF(COUNTIF(BH2305:$BY2305, "")=BG$8, IF(H2305="", "", H2305), ""))</f>
        <v/>
      </c>
      <c r="BH2305" s="61" t="str">
        <f>IF($B2305="", "", IF(COUNTIF(BI2305:$BY2305, "")=BH$8, IF(I2305="", "", I2305), ""))</f>
        <v/>
      </c>
      <c r="BI2305" s="61" t="str">
        <f>IF($B2305="", "", IF(COUNTIF(BJ2305:$BY2305, "")=BI$8, IF(J2305="", "", J2305), ""))</f>
        <v/>
      </c>
      <c r="BJ2305" s="61" t="str">
        <f>IF($B2305="", "", IF(COUNTIF(BK2305:$BY2305, "")=BJ$8, IF(K2305="", "", K2305), ""))</f>
        <v/>
      </c>
      <c r="BK2305" s="61" t="str">
        <f>IF($B2305="", "", IF(COUNTIF(BL2305:$BY2305, "")=BK$8, IF(L2305="", "", L2305), ""))</f>
        <v/>
      </c>
      <c r="BL2305" s="61" t="str">
        <f>IF($B2305="", "", IF(COUNTIF(BM2305:$BY2305, "")=BL$8, IF(M2305="", "", M2305), ""))</f>
        <v/>
      </c>
      <c r="BM2305" s="61" t="str">
        <f>IF($B2305="", "", IF(COUNTIF(BN2305:$BY2305, "")=BM$8, IF(N2305="", "", N2305), ""))</f>
        <v/>
      </c>
      <c r="BN2305" s="61" t="str">
        <f>IF($B2305="", "", IF(COUNTIF(BO2305:$BY2305, "")=BN$8, IF(O2305="", "", O2305), ""))</f>
        <v/>
      </c>
      <c r="BO2305" s="61" t="str">
        <f>IF($B2305="", "", IF(COUNTIF(BP2305:$BY2305, "")=BO$8, IF(P2305="", "", P2305), ""))</f>
        <v/>
      </c>
      <c r="BP2305" s="61" t="str">
        <f>IF($B2305="", "", IF(COUNTIF(BQ2305:$BY2305, "")=BP$8, IF(Q2305="", "", Q2305), ""))</f>
        <v/>
      </c>
      <c r="BQ2305" s="61" t="str">
        <f>IF($B2305="", "", IF(COUNTIF(BR2305:$BY2305, "")=BQ$8, IF(R2305="", "", R2305), ""))</f>
        <v/>
      </c>
      <c r="BR2305" s="61" t="str">
        <f>IF($B2305="", "", IF(COUNTIF(BS2305:$BY2305, "")=BR$8, IF(S2305="", "", S2305), ""))</f>
        <v/>
      </c>
      <c r="BS2305" s="61" t="str">
        <f>IF($B2305="", "", IF(COUNTIF(BT2305:$BY2305, "")=BS$8, IF(T2305="", "", T2305), ""))</f>
        <v/>
      </c>
      <c r="BT2305" s="61" t="str">
        <f>IF($B2305="", "", IF(COUNTIF(BU2305:$BY2305, "")=BT$8, IF(U2305="", "", U2305), ""))</f>
        <v/>
      </c>
      <c r="BU2305" s="61" t="str">
        <f>IF($B2305="", "", IF(COUNTIF(BV2305:$BY2305, "")=BU$8, IF(V2305="", "", V2305), ""))</f>
        <v/>
      </c>
      <c r="BV2305" s="61" t="str">
        <f>IF($B2305="", "", IF(COUNTIF(BW2305:$BY2305, "")=BV$8, IF(W2305="", "", W2305), ""))</f>
        <v/>
      </c>
      <c r="BW2305" s="61" t="str">
        <f>IF($B2305="", "", IF(COUNTIF(BX2305:$BY2305, "")=BW$8, IF(X2305="", "", X2305), ""))</f>
        <v/>
      </c>
      <c r="BX2305" s="61" t="str">
        <f>IF($B2305="", "", IF(COUNTIF(BY2305:$BY2305, "")=BX$8, IF(Y2305="", "", Y2305), ""))</f>
        <v/>
      </c>
      <c r="BY2305" s="50" t="str">
        <f t="shared" si="935"/>
        <v/>
      </c>
      <c r="CA2305" s="6" t="str">
        <f t="shared" si="936"/>
        <v/>
      </c>
      <c r="CB2305" s="6" t="str">
        <f>IF(CA2305="", "", RANK(CA2305, $CA$9:$CA$2508, 0)+COUNTIF($CA$9:CA2305, CA2305)-1)</f>
        <v/>
      </c>
    </row>
    <row r="2306" spans="1:80" x14ac:dyDescent="0.25">
      <c r="A2306" s="22"/>
      <c r="B2306" s="121" t="str">
        <f>IF('Stock Details'!B2305="", "", 'Stock Details'!B2305)</f>
        <v/>
      </c>
      <c r="C2306" s="22"/>
      <c r="D2306" s="130"/>
      <c r="E2306" s="122"/>
      <c r="F2306" s="131"/>
      <c r="G2306" s="22"/>
      <c r="H2306" s="130" t="str">
        <f t="shared" si="921"/>
        <v/>
      </c>
      <c r="I2306" s="122"/>
      <c r="J2306" s="131"/>
      <c r="K2306" s="22"/>
      <c r="L2306" s="130" t="str">
        <f t="shared" si="922"/>
        <v/>
      </c>
      <c r="M2306" s="122"/>
      <c r="N2306" s="131"/>
      <c r="O2306" s="22"/>
      <c r="P2306" s="130" t="str">
        <f t="shared" si="923"/>
        <v/>
      </c>
      <c r="Q2306" s="122"/>
      <c r="R2306" s="131"/>
      <c r="S2306" s="22"/>
      <c r="T2306" s="130" t="str">
        <f t="shared" si="924"/>
        <v/>
      </c>
      <c r="U2306" s="122"/>
      <c r="V2306" s="131"/>
      <c r="W2306" s="22"/>
      <c r="X2306" s="130" t="str">
        <f t="shared" si="925"/>
        <v/>
      </c>
      <c r="Y2306" s="122"/>
      <c r="Z2306" s="131"/>
      <c r="AA2306" s="22"/>
      <c r="AC2306" s="6" t="str">
        <f t="shared" si="926"/>
        <v/>
      </c>
      <c r="AE2306" s="6" t="str">
        <f t="shared" si="927"/>
        <v/>
      </c>
      <c r="AF2306" s="6" t="str">
        <f t="shared" si="928"/>
        <v/>
      </c>
      <c r="AG2306" s="6" t="str">
        <f t="shared" si="929"/>
        <v/>
      </c>
      <c r="AH2306" s="6" t="str">
        <f t="shared" si="930"/>
        <v/>
      </c>
      <c r="AI2306" s="6" t="str">
        <f t="shared" si="931"/>
        <v/>
      </c>
      <c r="AJ2306" s="6" t="str">
        <f t="shared" si="932"/>
        <v/>
      </c>
      <c r="AL2306" s="9" t="str">
        <f>IF('Stock Details'!F2305="", "", 'Stock Details'!F2305)</f>
        <v/>
      </c>
      <c r="AM2306" s="9" t="str">
        <f>IF('Stock Details'!G2305="", "", 'Stock Details'!G2305)</f>
        <v/>
      </c>
      <c r="AO2306" s="59" t="str">
        <f t="shared" si="933"/>
        <v/>
      </c>
      <c r="AP2306" s="59" t="str">
        <f t="shared" si="937"/>
        <v/>
      </c>
      <c r="AQ2306" s="59" t="str">
        <f t="shared" si="938"/>
        <v/>
      </c>
      <c r="AR2306" s="59" t="str">
        <f t="shared" si="939"/>
        <v/>
      </c>
      <c r="AS2306" s="59" t="str">
        <f t="shared" si="940"/>
        <v/>
      </c>
      <c r="AT2306" s="59" t="str">
        <f t="shared" si="941"/>
        <v/>
      </c>
      <c r="AV2306" s="59" t="str">
        <f t="shared" si="934"/>
        <v/>
      </c>
      <c r="AW2306" s="59" t="str">
        <f t="shared" si="916"/>
        <v/>
      </c>
      <c r="AX2306" s="59" t="str">
        <f t="shared" si="917"/>
        <v/>
      </c>
      <c r="AY2306" s="59" t="str">
        <f t="shared" si="918"/>
        <v/>
      </c>
      <c r="AZ2306" s="59" t="str">
        <f t="shared" si="919"/>
        <v/>
      </c>
      <c r="BA2306" s="59" t="str">
        <f t="shared" si="920"/>
        <v/>
      </c>
      <c r="BC2306" s="49" t="str">
        <f>IF($B2306="", "", IF(COUNTIF(BD2306:$BY2306, "")=BC$8, IF(D2306="", "", D2306), ""))</f>
        <v/>
      </c>
      <c r="BD2306" s="61" t="str">
        <f>IF($B2306="", "", IF(COUNTIF(BE2306:$BY2306, "")=BD$8, IF(E2306="", "", E2306), ""))</f>
        <v/>
      </c>
      <c r="BE2306" s="61" t="str">
        <f>IF($B2306="", "", IF(COUNTIF(BF2306:$BY2306, "")=BE$8, IF(F2306="", "", F2306), ""))</f>
        <v/>
      </c>
      <c r="BF2306" s="61" t="str">
        <f>IF($B2306="", "", IF(COUNTIF(BG2306:$BY2306, "")=BF$8, IF(G2306="", "", G2306), ""))</f>
        <v/>
      </c>
      <c r="BG2306" s="61" t="str">
        <f>IF($B2306="", "", IF(COUNTIF(BH2306:$BY2306, "")=BG$8, IF(H2306="", "", H2306), ""))</f>
        <v/>
      </c>
      <c r="BH2306" s="61" t="str">
        <f>IF($B2306="", "", IF(COUNTIF(BI2306:$BY2306, "")=BH$8, IF(I2306="", "", I2306), ""))</f>
        <v/>
      </c>
      <c r="BI2306" s="61" t="str">
        <f>IF($B2306="", "", IF(COUNTIF(BJ2306:$BY2306, "")=BI$8, IF(J2306="", "", J2306), ""))</f>
        <v/>
      </c>
      <c r="BJ2306" s="61" t="str">
        <f>IF($B2306="", "", IF(COUNTIF(BK2306:$BY2306, "")=BJ$8, IF(K2306="", "", K2306), ""))</f>
        <v/>
      </c>
      <c r="BK2306" s="61" t="str">
        <f>IF($B2306="", "", IF(COUNTIF(BL2306:$BY2306, "")=BK$8, IF(L2306="", "", L2306), ""))</f>
        <v/>
      </c>
      <c r="BL2306" s="61" t="str">
        <f>IF($B2306="", "", IF(COUNTIF(BM2306:$BY2306, "")=BL$8, IF(M2306="", "", M2306), ""))</f>
        <v/>
      </c>
      <c r="BM2306" s="61" t="str">
        <f>IF($B2306="", "", IF(COUNTIF(BN2306:$BY2306, "")=BM$8, IF(N2306="", "", N2306), ""))</f>
        <v/>
      </c>
      <c r="BN2306" s="61" t="str">
        <f>IF($B2306="", "", IF(COUNTIF(BO2306:$BY2306, "")=BN$8, IF(O2306="", "", O2306), ""))</f>
        <v/>
      </c>
      <c r="BO2306" s="61" t="str">
        <f>IF($B2306="", "", IF(COUNTIF(BP2306:$BY2306, "")=BO$8, IF(P2306="", "", P2306), ""))</f>
        <v/>
      </c>
      <c r="BP2306" s="61" t="str">
        <f>IF($B2306="", "", IF(COUNTIF(BQ2306:$BY2306, "")=BP$8, IF(Q2306="", "", Q2306), ""))</f>
        <v/>
      </c>
      <c r="BQ2306" s="61" t="str">
        <f>IF($B2306="", "", IF(COUNTIF(BR2306:$BY2306, "")=BQ$8, IF(R2306="", "", R2306), ""))</f>
        <v/>
      </c>
      <c r="BR2306" s="61" t="str">
        <f>IF($B2306="", "", IF(COUNTIF(BS2306:$BY2306, "")=BR$8, IF(S2306="", "", S2306), ""))</f>
        <v/>
      </c>
      <c r="BS2306" s="61" t="str">
        <f>IF($B2306="", "", IF(COUNTIF(BT2306:$BY2306, "")=BS$8, IF(T2306="", "", T2306), ""))</f>
        <v/>
      </c>
      <c r="BT2306" s="61" t="str">
        <f>IF($B2306="", "", IF(COUNTIF(BU2306:$BY2306, "")=BT$8, IF(U2306="", "", U2306), ""))</f>
        <v/>
      </c>
      <c r="BU2306" s="61" t="str">
        <f>IF($B2306="", "", IF(COUNTIF(BV2306:$BY2306, "")=BU$8, IF(V2306="", "", V2306), ""))</f>
        <v/>
      </c>
      <c r="BV2306" s="61" t="str">
        <f>IF($B2306="", "", IF(COUNTIF(BW2306:$BY2306, "")=BV$8, IF(W2306="", "", W2306), ""))</f>
        <v/>
      </c>
      <c r="BW2306" s="61" t="str">
        <f>IF($B2306="", "", IF(COUNTIF(BX2306:$BY2306, "")=BW$8, IF(X2306="", "", X2306), ""))</f>
        <v/>
      </c>
      <c r="BX2306" s="61" t="str">
        <f>IF($B2306="", "", IF(COUNTIF(BY2306:$BY2306, "")=BX$8, IF(Y2306="", "", Y2306), ""))</f>
        <v/>
      </c>
      <c r="BY2306" s="50" t="str">
        <f t="shared" si="935"/>
        <v/>
      </c>
      <c r="CA2306" s="6" t="str">
        <f t="shared" si="936"/>
        <v/>
      </c>
      <c r="CB2306" s="6" t="str">
        <f>IF(CA2306="", "", RANK(CA2306, $CA$9:$CA$2508, 0)+COUNTIF($CA$9:CA2306, CA2306)-1)</f>
        <v/>
      </c>
    </row>
    <row r="2307" spans="1:80" x14ac:dyDescent="0.25">
      <c r="A2307" s="22"/>
      <c r="B2307" s="121" t="str">
        <f>IF('Stock Details'!B2306="", "", 'Stock Details'!B2306)</f>
        <v/>
      </c>
      <c r="C2307" s="22"/>
      <c r="D2307" s="130"/>
      <c r="E2307" s="122"/>
      <c r="F2307" s="131"/>
      <c r="G2307" s="22"/>
      <c r="H2307" s="130" t="str">
        <f t="shared" si="921"/>
        <v/>
      </c>
      <c r="I2307" s="122"/>
      <c r="J2307" s="131"/>
      <c r="K2307" s="22"/>
      <c r="L2307" s="130" t="str">
        <f t="shared" si="922"/>
        <v/>
      </c>
      <c r="M2307" s="122"/>
      <c r="N2307" s="131"/>
      <c r="O2307" s="22"/>
      <c r="P2307" s="130" t="str">
        <f t="shared" si="923"/>
        <v/>
      </c>
      <c r="Q2307" s="122"/>
      <c r="R2307" s="131"/>
      <c r="S2307" s="22"/>
      <c r="T2307" s="130" t="str">
        <f t="shared" si="924"/>
        <v/>
      </c>
      <c r="U2307" s="122"/>
      <c r="V2307" s="131"/>
      <c r="W2307" s="22"/>
      <c r="X2307" s="130" t="str">
        <f t="shared" si="925"/>
        <v/>
      </c>
      <c r="Y2307" s="122"/>
      <c r="Z2307" s="131"/>
      <c r="AA2307" s="22"/>
      <c r="AC2307" s="6" t="str">
        <f t="shared" si="926"/>
        <v/>
      </c>
      <c r="AE2307" s="6" t="str">
        <f t="shared" si="927"/>
        <v/>
      </c>
      <c r="AF2307" s="6" t="str">
        <f t="shared" si="928"/>
        <v/>
      </c>
      <c r="AG2307" s="6" t="str">
        <f t="shared" si="929"/>
        <v/>
      </c>
      <c r="AH2307" s="6" t="str">
        <f t="shared" si="930"/>
        <v/>
      </c>
      <c r="AI2307" s="6" t="str">
        <f t="shared" si="931"/>
        <v/>
      </c>
      <c r="AJ2307" s="6" t="str">
        <f t="shared" si="932"/>
        <v/>
      </c>
      <c r="AL2307" s="9" t="str">
        <f>IF('Stock Details'!F2306="", "", 'Stock Details'!F2306)</f>
        <v/>
      </c>
      <c r="AM2307" s="9" t="str">
        <f>IF('Stock Details'!G2306="", "", 'Stock Details'!G2306)</f>
        <v/>
      </c>
      <c r="AO2307" s="59" t="str">
        <f t="shared" si="933"/>
        <v/>
      </c>
      <c r="AP2307" s="59" t="str">
        <f t="shared" si="937"/>
        <v/>
      </c>
      <c r="AQ2307" s="59" t="str">
        <f t="shared" si="938"/>
        <v/>
      </c>
      <c r="AR2307" s="59" t="str">
        <f t="shared" si="939"/>
        <v/>
      </c>
      <c r="AS2307" s="59" t="str">
        <f t="shared" si="940"/>
        <v/>
      </c>
      <c r="AT2307" s="59" t="str">
        <f t="shared" si="941"/>
        <v/>
      </c>
      <c r="AV2307" s="59" t="str">
        <f t="shared" si="934"/>
        <v/>
      </c>
      <c r="AW2307" s="59" t="str">
        <f t="shared" si="916"/>
        <v/>
      </c>
      <c r="AX2307" s="59" t="str">
        <f t="shared" si="917"/>
        <v/>
      </c>
      <c r="AY2307" s="59" t="str">
        <f t="shared" si="918"/>
        <v/>
      </c>
      <c r="AZ2307" s="59" t="str">
        <f t="shared" si="919"/>
        <v/>
      </c>
      <c r="BA2307" s="59" t="str">
        <f t="shared" si="920"/>
        <v/>
      </c>
      <c r="BC2307" s="49" t="str">
        <f>IF($B2307="", "", IF(COUNTIF(BD2307:$BY2307, "")=BC$8, IF(D2307="", "", D2307), ""))</f>
        <v/>
      </c>
      <c r="BD2307" s="61" t="str">
        <f>IF($B2307="", "", IF(COUNTIF(BE2307:$BY2307, "")=BD$8, IF(E2307="", "", E2307), ""))</f>
        <v/>
      </c>
      <c r="BE2307" s="61" t="str">
        <f>IF($B2307="", "", IF(COUNTIF(BF2307:$BY2307, "")=BE$8, IF(F2307="", "", F2307), ""))</f>
        <v/>
      </c>
      <c r="BF2307" s="61" t="str">
        <f>IF($B2307="", "", IF(COUNTIF(BG2307:$BY2307, "")=BF$8, IF(G2307="", "", G2307), ""))</f>
        <v/>
      </c>
      <c r="BG2307" s="61" t="str">
        <f>IF($B2307="", "", IF(COUNTIF(BH2307:$BY2307, "")=BG$8, IF(H2307="", "", H2307), ""))</f>
        <v/>
      </c>
      <c r="BH2307" s="61" t="str">
        <f>IF($B2307="", "", IF(COUNTIF(BI2307:$BY2307, "")=BH$8, IF(I2307="", "", I2307), ""))</f>
        <v/>
      </c>
      <c r="BI2307" s="61" t="str">
        <f>IF($B2307="", "", IF(COUNTIF(BJ2307:$BY2307, "")=BI$8, IF(J2307="", "", J2307), ""))</f>
        <v/>
      </c>
      <c r="BJ2307" s="61" t="str">
        <f>IF($B2307="", "", IF(COUNTIF(BK2307:$BY2307, "")=BJ$8, IF(K2307="", "", K2307), ""))</f>
        <v/>
      </c>
      <c r="BK2307" s="61" t="str">
        <f>IF($B2307="", "", IF(COUNTIF(BL2307:$BY2307, "")=BK$8, IF(L2307="", "", L2307), ""))</f>
        <v/>
      </c>
      <c r="BL2307" s="61" t="str">
        <f>IF($B2307="", "", IF(COUNTIF(BM2307:$BY2307, "")=BL$8, IF(M2307="", "", M2307), ""))</f>
        <v/>
      </c>
      <c r="BM2307" s="61" t="str">
        <f>IF($B2307="", "", IF(COUNTIF(BN2307:$BY2307, "")=BM$8, IF(N2307="", "", N2307), ""))</f>
        <v/>
      </c>
      <c r="BN2307" s="61" t="str">
        <f>IF($B2307="", "", IF(COUNTIF(BO2307:$BY2307, "")=BN$8, IF(O2307="", "", O2307), ""))</f>
        <v/>
      </c>
      <c r="BO2307" s="61" t="str">
        <f>IF($B2307="", "", IF(COUNTIF(BP2307:$BY2307, "")=BO$8, IF(P2307="", "", P2307), ""))</f>
        <v/>
      </c>
      <c r="BP2307" s="61" t="str">
        <f>IF($B2307="", "", IF(COUNTIF(BQ2307:$BY2307, "")=BP$8, IF(Q2307="", "", Q2307), ""))</f>
        <v/>
      </c>
      <c r="BQ2307" s="61" t="str">
        <f>IF($B2307="", "", IF(COUNTIF(BR2307:$BY2307, "")=BQ$8, IF(R2307="", "", R2307), ""))</f>
        <v/>
      </c>
      <c r="BR2307" s="61" t="str">
        <f>IF($B2307="", "", IF(COUNTIF(BS2307:$BY2307, "")=BR$8, IF(S2307="", "", S2307), ""))</f>
        <v/>
      </c>
      <c r="BS2307" s="61" t="str">
        <f>IF($B2307="", "", IF(COUNTIF(BT2307:$BY2307, "")=BS$8, IF(T2307="", "", T2307), ""))</f>
        <v/>
      </c>
      <c r="BT2307" s="61" t="str">
        <f>IF($B2307="", "", IF(COUNTIF(BU2307:$BY2307, "")=BT$8, IF(U2307="", "", U2307), ""))</f>
        <v/>
      </c>
      <c r="BU2307" s="61" t="str">
        <f>IF($B2307="", "", IF(COUNTIF(BV2307:$BY2307, "")=BU$8, IF(V2307="", "", V2307), ""))</f>
        <v/>
      </c>
      <c r="BV2307" s="61" t="str">
        <f>IF($B2307="", "", IF(COUNTIF(BW2307:$BY2307, "")=BV$8, IF(W2307="", "", W2307), ""))</f>
        <v/>
      </c>
      <c r="BW2307" s="61" t="str">
        <f>IF($B2307="", "", IF(COUNTIF(BX2307:$BY2307, "")=BW$8, IF(X2307="", "", X2307), ""))</f>
        <v/>
      </c>
      <c r="BX2307" s="61" t="str">
        <f>IF($B2307="", "", IF(COUNTIF(BY2307:$BY2307, "")=BX$8, IF(Y2307="", "", Y2307), ""))</f>
        <v/>
      </c>
      <c r="BY2307" s="50" t="str">
        <f t="shared" si="935"/>
        <v/>
      </c>
      <c r="CA2307" s="6" t="str">
        <f t="shared" si="936"/>
        <v/>
      </c>
      <c r="CB2307" s="6" t="str">
        <f>IF(CA2307="", "", RANK(CA2307, $CA$9:$CA$2508, 0)+COUNTIF($CA$9:CA2307, CA2307)-1)</f>
        <v/>
      </c>
    </row>
    <row r="2308" spans="1:80" x14ac:dyDescent="0.25">
      <c r="A2308" s="22"/>
      <c r="B2308" s="121" t="str">
        <f>IF('Stock Details'!B2307="", "", 'Stock Details'!B2307)</f>
        <v/>
      </c>
      <c r="C2308" s="22"/>
      <c r="D2308" s="130"/>
      <c r="E2308" s="122"/>
      <c r="F2308" s="131"/>
      <c r="G2308" s="22"/>
      <c r="H2308" s="130" t="str">
        <f t="shared" si="921"/>
        <v/>
      </c>
      <c r="I2308" s="122"/>
      <c r="J2308" s="131"/>
      <c r="K2308" s="22"/>
      <c r="L2308" s="130" t="str">
        <f t="shared" si="922"/>
        <v/>
      </c>
      <c r="M2308" s="122"/>
      <c r="N2308" s="131"/>
      <c r="O2308" s="22"/>
      <c r="P2308" s="130" t="str">
        <f t="shared" si="923"/>
        <v/>
      </c>
      <c r="Q2308" s="122"/>
      <c r="R2308" s="131"/>
      <c r="S2308" s="22"/>
      <c r="T2308" s="130" t="str">
        <f t="shared" si="924"/>
        <v/>
      </c>
      <c r="U2308" s="122"/>
      <c r="V2308" s="131"/>
      <c r="W2308" s="22"/>
      <c r="X2308" s="130" t="str">
        <f t="shared" si="925"/>
        <v/>
      </c>
      <c r="Y2308" s="122"/>
      <c r="Z2308" s="131"/>
      <c r="AA2308" s="22"/>
      <c r="AC2308" s="6" t="str">
        <f t="shared" si="926"/>
        <v/>
      </c>
      <c r="AE2308" s="6" t="str">
        <f t="shared" si="927"/>
        <v/>
      </c>
      <c r="AF2308" s="6" t="str">
        <f t="shared" si="928"/>
        <v/>
      </c>
      <c r="AG2308" s="6" t="str">
        <f t="shared" si="929"/>
        <v/>
      </c>
      <c r="AH2308" s="6" t="str">
        <f t="shared" si="930"/>
        <v/>
      </c>
      <c r="AI2308" s="6" t="str">
        <f t="shared" si="931"/>
        <v/>
      </c>
      <c r="AJ2308" s="6" t="str">
        <f t="shared" si="932"/>
        <v/>
      </c>
      <c r="AL2308" s="9" t="str">
        <f>IF('Stock Details'!F2307="", "", 'Stock Details'!F2307)</f>
        <v/>
      </c>
      <c r="AM2308" s="9" t="str">
        <f>IF('Stock Details'!G2307="", "", 'Stock Details'!G2307)</f>
        <v/>
      </c>
      <c r="AO2308" s="59" t="str">
        <f t="shared" si="933"/>
        <v/>
      </c>
      <c r="AP2308" s="59" t="str">
        <f t="shared" si="937"/>
        <v/>
      </c>
      <c r="AQ2308" s="59" t="str">
        <f t="shared" si="938"/>
        <v/>
      </c>
      <c r="AR2308" s="59" t="str">
        <f t="shared" si="939"/>
        <v/>
      </c>
      <c r="AS2308" s="59" t="str">
        <f t="shared" si="940"/>
        <v/>
      </c>
      <c r="AT2308" s="59" t="str">
        <f t="shared" si="941"/>
        <v/>
      </c>
      <c r="AV2308" s="59" t="str">
        <f t="shared" si="934"/>
        <v/>
      </c>
      <c r="AW2308" s="59" t="str">
        <f t="shared" si="916"/>
        <v/>
      </c>
      <c r="AX2308" s="59" t="str">
        <f t="shared" si="917"/>
        <v/>
      </c>
      <c r="AY2308" s="59" t="str">
        <f t="shared" si="918"/>
        <v/>
      </c>
      <c r="AZ2308" s="59" t="str">
        <f t="shared" si="919"/>
        <v/>
      </c>
      <c r="BA2308" s="59" t="str">
        <f t="shared" si="920"/>
        <v/>
      </c>
      <c r="BC2308" s="49" t="str">
        <f>IF($B2308="", "", IF(COUNTIF(BD2308:$BY2308, "")=BC$8, IF(D2308="", "", D2308), ""))</f>
        <v/>
      </c>
      <c r="BD2308" s="61" t="str">
        <f>IF($B2308="", "", IF(COUNTIF(BE2308:$BY2308, "")=BD$8, IF(E2308="", "", E2308), ""))</f>
        <v/>
      </c>
      <c r="BE2308" s="61" t="str">
        <f>IF($B2308="", "", IF(COUNTIF(BF2308:$BY2308, "")=BE$8, IF(F2308="", "", F2308), ""))</f>
        <v/>
      </c>
      <c r="BF2308" s="61" t="str">
        <f>IF($B2308="", "", IF(COUNTIF(BG2308:$BY2308, "")=BF$8, IF(G2308="", "", G2308), ""))</f>
        <v/>
      </c>
      <c r="BG2308" s="61" t="str">
        <f>IF($B2308="", "", IF(COUNTIF(BH2308:$BY2308, "")=BG$8, IF(H2308="", "", H2308), ""))</f>
        <v/>
      </c>
      <c r="BH2308" s="61" t="str">
        <f>IF($B2308="", "", IF(COUNTIF(BI2308:$BY2308, "")=BH$8, IF(I2308="", "", I2308), ""))</f>
        <v/>
      </c>
      <c r="BI2308" s="61" t="str">
        <f>IF($B2308="", "", IF(COUNTIF(BJ2308:$BY2308, "")=BI$8, IF(J2308="", "", J2308), ""))</f>
        <v/>
      </c>
      <c r="BJ2308" s="61" t="str">
        <f>IF($B2308="", "", IF(COUNTIF(BK2308:$BY2308, "")=BJ$8, IF(K2308="", "", K2308), ""))</f>
        <v/>
      </c>
      <c r="BK2308" s="61" t="str">
        <f>IF($B2308="", "", IF(COUNTIF(BL2308:$BY2308, "")=BK$8, IF(L2308="", "", L2308), ""))</f>
        <v/>
      </c>
      <c r="BL2308" s="61" t="str">
        <f>IF($B2308="", "", IF(COUNTIF(BM2308:$BY2308, "")=BL$8, IF(M2308="", "", M2308), ""))</f>
        <v/>
      </c>
      <c r="BM2308" s="61" t="str">
        <f>IF($B2308="", "", IF(COUNTIF(BN2308:$BY2308, "")=BM$8, IF(N2308="", "", N2308), ""))</f>
        <v/>
      </c>
      <c r="BN2308" s="61" t="str">
        <f>IF($B2308="", "", IF(COUNTIF(BO2308:$BY2308, "")=BN$8, IF(O2308="", "", O2308), ""))</f>
        <v/>
      </c>
      <c r="BO2308" s="61" t="str">
        <f>IF($B2308="", "", IF(COUNTIF(BP2308:$BY2308, "")=BO$8, IF(P2308="", "", P2308), ""))</f>
        <v/>
      </c>
      <c r="BP2308" s="61" t="str">
        <f>IF($B2308="", "", IF(COUNTIF(BQ2308:$BY2308, "")=BP$8, IF(Q2308="", "", Q2308), ""))</f>
        <v/>
      </c>
      <c r="BQ2308" s="61" t="str">
        <f>IF($B2308="", "", IF(COUNTIF(BR2308:$BY2308, "")=BQ$8, IF(R2308="", "", R2308), ""))</f>
        <v/>
      </c>
      <c r="BR2308" s="61" t="str">
        <f>IF($B2308="", "", IF(COUNTIF(BS2308:$BY2308, "")=BR$8, IF(S2308="", "", S2308), ""))</f>
        <v/>
      </c>
      <c r="BS2308" s="61" t="str">
        <f>IF($B2308="", "", IF(COUNTIF(BT2308:$BY2308, "")=BS$8, IF(T2308="", "", T2308), ""))</f>
        <v/>
      </c>
      <c r="BT2308" s="61" t="str">
        <f>IF($B2308="", "", IF(COUNTIF(BU2308:$BY2308, "")=BT$8, IF(U2308="", "", U2308), ""))</f>
        <v/>
      </c>
      <c r="BU2308" s="61" t="str">
        <f>IF($B2308="", "", IF(COUNTIF(BV2308:$BY2308, "")=BU$8, IF(V2308="", "", V2308), ""))</f>
        <v/>
      </c>
      <c r="BV2308" s="61" t="str">
        <f>IF($B2308="", "", IF(COUNTIF(BW2308:$BY2308, "")=BV$8, IF(W2308="", "", W2308), ""))</f>
        <v/>
      </c>
      <c r="BW2308" s="61" t="str">
        <f>IF($B2308="", "", IF(COUNTIF(BX2308:$BY2308, "")=BW$8, IF(X2308="", "", X2308), ""))</f>
        <v/>
      </c>
      <c r="BX2308" s="61" t="str">
        <f>IF($B2308="", "", IF(COUNTIF(BY2308:$BY2308, "")=BX$8, IF(Y2308="", "", Y2308), ""))</f>
        <v/>
      </c>
      <c r="BY2308" s="50" t="str">
        <f t="shared" si="935"/>
        <v/>
      </c>
      <c r="CA2308" s="6" t="str">
        <f t="shared" si="936"/>
        <v/>
      </c>
      <c r="CB2308" s="6" t="str">
        <f>IF(CA2308="", "", RANK(CA2308, $CA$9:$CA$2508, 0)+COUNTIF($CA$9:CA2308, CA2308)-1)</f>
        <v/>
      </c>
    </row>
    <row r="2309" spans="1:80" x14ac:dyDescent="0.25">
      <c r="A2309" s="22"/>
      <c r="B2309" s="121" t="str">
        <f>IF('Stock Details'!B2308="", "", 'Stock Details'!B2308)</f>
        <v/>
      </c>
      <c r="C2309" s="22"/>
      <c r="D2309" s="130"/>
      <c r="E2309" s="122"/>
      <c r="F2309" s="131"/>
      <c r="G2309" s="22"/>
      <c r="H2309" s="130" t="str">
        <f t="shared" si="921"/>
        <v/>
      </c>
      <c r="I2309" s="122"/>
      <c r="J2309" s="131"/>
      <c r="K2309" s="22"/>
      <c r="L2309" s="130" t="str">
        <f t="shared" si="922"/>
        <v/>
      </c>
      <c r="M2309" s="122"/>
      <c r="N2309" s="131"/>
      <c r="O2309" s="22"/>
      <c r="P2309" s="130" t="str">
        <f t="shared" si="923"/>
        <v/>
      </c>
      <c r="Q2309" s="122"/>
      <c r="R2309" s="131"/>
      <c r="S2309" s="22"/>
      <c r="T2309" s="130" t="str">
        <f t="shared" si="924"/>
        <v/>
      </c>
      <c r="U2309" s="122"/>
      <c r="V2309" s="131"/>
      <c r="W2309" s="22"/>
      <c r="X2309" s="130" t="str">
        <f t="shared" si="925"/>
        <v/>
      </c>
      <c r="Y2309" s="122"/>
      <c r="Z2309" s="131"/>
      <c r="AA2309" s="22"/>
      <c r="AC2309" s="6" t="str">
        <f t="shared" si="926"/>
        <v/>
      </c>
      <c r="AE2309" s="6" t="str">
        <f t="shared" si="927"/>
        <v/>
      </c>
      <c r="AF2309" s="6" t="str">
        <f t="shared" si="928"/>
        <v/>
      </c>
      <c r="AG2309" s="6" t="str">
        <f t="shared" si="929"/>
        <v/>
      </c>
      <c r="AH2309" s="6" t="str">
        <f t="shared" si="930"/>
        <v/>
      </c>
      <c r="AI2309" s="6" t="str">
        <f t="shared" si="931"/>
        <v/>
      </c>
      <c r="AJ2309" s="6" t="str">
        <f t="shared" si="932"/>
        <v/>
      </c>
      <c r="AL2309" s="9" t="str">
        <f>IF('Stock Details'!F2308="", "", 'Stock Details'!F2308)</f>
        <v/>
      </c>
      <c r="AM2309" s="9" t="str">
        <f>IF('Stock Details'!G2308="", "", 'Stock Details'!G2308)</f>
        <v/>
      </c>
      <c r="AO2309" s="59" t="str">
        <f t="shared" si="933"/>
        <v/>
      </c>
      <c r="AP2309" s="59" t="str">
        <f t="shared" si="937"/>
        <v/>
      </c>
      <c r="AQ2309" s="59" t="str">
        <f t="shared" si="938"/>
        <v/>
      </c>
      <c r="AR2309" s="59" t="str">
        <f t="shared" si="939"/>
        <v/>
      </c>
      <c r="AS2309" s="59" t="str">
        <f t="shared" si="940"/>
        <v/>
      </c>
      <c r="AT2309" s="59" t="str">
        <f t="shared" si="941"/>
        <v/>
      </c>
      <c r="AV2309" s="59" t="str">
        <f t="shared" si="934"/>
        <v/>
      </c>
      <c r="AW2309" s="59" t="str">
        <f t="shared" si="916"/>
        <v/>
      </c>
      <c r="AX2309" s="59" t="str">
        <f t="shared" si="917"/>
        <v/>
      </c>
      <c r="AY2309" s="59" t="str">
        <f t="shared" si="918"/>
        <v/>
      </c>
      <c r="AZ2309" s="59" t="str">
        <f t="shared" si="919"/>
        <v/>
      </c>
      <c r="BA2309" s="59" t="str">
        <f t="shared" si="920"/>
        <v/>
      </c>
      <c r="BC2309" s="49" t="str">
        <f>IF($B2309="", "", IF(COUNTIF(BD2309:$BY2309, "")=BC$8, IF(D2309="", "", D2309), ""))</f>
        <v/>
      </c>
      <c r="BD2309" s="61" t="str">
        <f>IF($B2309="", "", IF(COUNTIF(BE2309:$BY2309, "")=BD$8, IF(E2309="", "", E2309), ""))</f>
        <v/>
      </c>
      <c r="BE2309" s="61" t="str">
        <f>IF($B2309="", "", IF(COUNTIF(BF2309:$BY2309, "")=BE$8, IF(F2309="", "", F2309), ""))</f>
        <v/>
      </c>
      <c r="BF2309" s="61" t="str">
        <f>IF($B2309="", "", IF(COUNTIF(BG2309:$BY2309, "")=BF$8, IF(G2309="", "", G2309), ""))</f>
        <v/>
      </c>
      <c r="BG2309" s="61" t="str">
        <f>IF($B2309="", "", IF(COUNTIF(BH2309:$BY2309, "")=BG$8, IF(H2309="", "", H2309), ""))</f>
        <v/>
      </c>
      <c r="BH2309" s="61" t="str">
        <f>IF($B2309="", "", IF(COUNTIF(BI2309:$BY2309, "")=BH$8, IF(I2309="", "", I2309), ""))</f>
        <v/>
      </c>
      <c r="BI2309" s="61" t="str">
        <f>IF($B2309="", "", IF(COUNTIF(BJ2309:$BY2309, "")=BI$8, IF(J2309="", "", J2309), ""))</f>
        <v/>
      </c>
      <c r="BJ2309" s="61" t="str">
        <f>IF($B2309="", "", IF(COUNTIF(BK2309:$BY2309, "")=BJ$8, IF(K2309="", "", K2309), ""))</f>
        <v/>
      </c>
      <c r="BK2309" s="61" t="str">
        <f>IF($B2309="", "", IF(COUNTIF(BL2309:$BY2309, "")=BK$8, IF(L2309="", "", L2309), ""))</f>
        <v/>
      </c>
      <c r="BL2309" s="61" t="str">
        <f>IF($B2309="", "", IF(COUNTIF(BM2309:$BY2309, "")=BL$8, IF(M2309="", "", M2309), ""))</f>
        <v/>
      </c>
      <c r="BM2309" s="61" t="str">
        <f>IF($B2309="", "", IF(COUNTIF(BN2309:$BY2309, "")=BM$8, IF(N2309="", "", N2309), ""))</f>
        <v/>
      </c>
      <c r="BN2309" s="61" t="str">
        <f>IF($B2309="", "", IF(COUNTIF(BO2309:$BY2309, "")=BN$8, IF(O2309="", "", O2309), ""))</f>
        <v/>
      </c>
      <c r="BO2309" s="61" t="str">
        <f>IF($B2309="", "", IF(COUNTIF(BP2309:$BY2309, "")=BO$8, IF(P2309="", "", P2309), ""))</f>
        <v/>
      </c>
      <c r="BP2309" s="61" t="str">
        <f>IF($B2309="", "", IF(COUNTIF(BQ2309:$BY2309, "")=BP$8, IF(Q2309="", "", Q2309), ""))</f>
        <v/>
      </c>
      <c r="BQ2309" s="61" t="str">
        <f>IF($B2309="", "", IF(COUNTIF(BR2309:$BY2309, "")=BQ$8, IF(R2309="", "", R2309), ""))</f>
        <v/>
      </c>
      <c r="BR2309" s="61" t="str">
        <f>IF($B2309="", "", IF(COUNTIF(BS2309:$BY2309, "")=BR$8, IF(S2309="", "", S2309), ""))</f>
        <v/>
      </c>
      <c r="BS2309" s="61" t="str">
        <f>IF($B2309="", "", IF(COUNTIF(BT2309:$BY2309, "")=BS$8, IF(T2309="", "", T2309), ""))</f>
        <v/>
      </c>
      <c r="BT2309" s="61" t="str">
        <f>IF($B2309="", "", IF(COUNTIF(BU2309:$BY2309, "")=BT$8, IF(U2309="", "", U2309), ""))</f>
        <v/>
      </c>
      <c r="BU2309" s="61" t="str">
        <f>IF($B2309="", "", IF(COUNTIF(BV2309:$BY2309, "")=BU$8, IF(V2309="", "", V2309), ""))</f>
        <v/>
      </c>
      <c r="BV2309" s="61" t="str">
        <f>IF($B2309="", "", IF(COUNTIF(BW2309:$BY2309, "")=BV$8, IF(W2309="", "", W2309), ""))</f>
        <v/>
      </c>
      <c r="BW2309" s="61" t="str">
        <f>IF($B2309="", "", IF(COUNTIF(BX2309:$BY2309, "")=BW$8, IF(X2309="", "", X2309), ""))</f>
        <v/>
      </c>
      <c r="BX2309" s="61" t="str">
        <f>IF($B2309="", "", IF(COUNTIF(BY2309:$BY2309, "")=BX$8, IF(Y2309="", "", Y2309), ""))</f>
        <v/>
      </c>
      <c r="BY2309" s="50" t="str">
        <f t="shared" si="935"/>
        <v/>
      </c>
      <c r="CA2309" s="6" t="str">
        <f t="shared" si="936"/>
        <v/>
      </c>
      <c r="CB2309" s="6" t="str">
        <f>IF(CA2309="", "", RANK(CA2309, $CA$9:$CA$2508, 0)+COUNTIF($CA$9:CA2309, CA2309)-1)</f>
        <v/>
      </c>
    </row>
    <row r="2310" spans="1:80" x14ac:dyDescent="0.25">
      <c r="A2310" s="22"/>
      <c r="B2310" s="121" t="str">
        <f>IF('Stock Details'!B2309="", "", 'Stock Details'!B2309)</f>
        <v/>
      </c>
      <c r="C2310" s="22"/>
      <c r="D2310" s="130"/>
      <c r="E2310" s="122"/>
      <c r="F2310" s="131"/>
      <c r="G2310" s="22"/>
      <c r="H2310" s="130" t="str">
        <f t="shared" si="921"/>
        <v/>
      </c>
      <c r="I2310" s="122"/>
      <c r="J2310" s="131"/>
      <c r="K2310" s="22"/>
      <c r="L2310" s="130" t="str">
        <f t="shared" si="922"/>
        <v/>
      </c>
      <c r="M2310" s="122"/>
      <c r="N2310" s="131"/>
      <c r="O2310" s="22"/>
      <c r="P2310" s="130" t="str">
        <f t="shared" si="923"/>
        <v/>
      </c>
      <c r="Q2310" s="122"/>
      <c r="R2310" s="131"/>
      <c r="S2310" s="22"/>
      <c r="T2310" s="130" t="str">
        <f t="shared" si="924"/>
        <v/>
      </c>
      <c r="U2310" s="122"/>
      <c r="V2310" s="131"/>
      <c r="W2310" s="22"/>
      <c r="X2310" s="130" t="str">
        <f t="shared" si="925"/>
        <v/>
      </c>
      <c r="Y2310" s="122"/>
      <c r="Z2310" s="131"/>
      <c r="AA2310" s="22"/>
      <c r="AC2310" s="6" t="str">
        <f t="shared" si="926"/>
        <v/>
      </c>
      <c r="AE2310" s="6" t="str">
        <f t="shared" si="927"/>
        <v/>
      </c>
      <c r="AF2310" s="6" t="str">
        <f t="shared" si="928"/>
        <v/>
      </c>
      <c r="AG2310" s="6" t="str">
        <f t="shared" si="929"/>
        <v/>
      </c>
      <c r="AH2310" s="6" t="str">
        <f t="shared" si="930"/>
        <v/>
      </c>
      <c r="AI2310" s="6" t="str">
        <f t="shared" si="931"/>
        <v/>
      </c>
      <c r="AJ2310" s="6" t="str">
        <f t="shared" si="932"/>
        <v/>
      </c>
      <c r="AL2310" s="9" t="str">
        <f>IF('Stock Details'!F2309="", "", 'Stock Details'!F2309)</f>
        <v/>
      </c>
      <c r="AM2310" s="9" t="str">
        <f>IF('Stock Details'!G2309="", "", 'Stock Details'!G2309)</f>
        <v/>
      </c>
      <c r="AO2310" s="59" t="str">
        <f t="shared" si="933"/>
        <v/>
      </c>
      <c r="AP2310" s="59" t="str">
        <f t="shared" si="937"/>
        <v/>
      </c>
      <c r="AQ2310" s="59" t="str">
        <f t="shared" si="938"/>
        <v/>
      </c>
      <c r="AR2310" s="59" t="str">
        <f t="shared" si="939"/>
        <v/>
      </c>
      <c r="AS2310" s="59" t="str">
        <f t="shared" si="940"/>
        <v/>
      </c>
      <c r="AT2310" s="59" t="str">
        <f t="shared" si="941"/>
        <v/>
      </c>
      <c r="AV2310" s="59" t="str">
        <f t="shared" si="934"/>
        <v/>
      </c>
      <c r="AW2310" s="59" t="str">
        <f t="shared" si="916"/>
        <v/>
      </c>
      <c r="AX2310" s="59" t="str">
        <f t="shared" si="917"/>
        <v/>
      </c>
      <c r="AY2310" s="59" t="str">
        <f t="shared" si="918"/>
        <v/>
      </c>
      <c r="AZ2310" s="59" t="str">
        <f t="shared" si="919"/>
        <v/>
      </c>
      <c r="BA2310" s="59" t="str">
        <f t="shared" si="920"/>
        <v/>
      </c>
      <c r="BC2310" s="49" t="str">
        <f>IF($B2310="", "", IF(COUNTIF(BD2310:$BY2310, "")=BC$8, IF(D2310="", "", D2310), ""))</f>
        <v/>
      </c>
      <c r="BD2310" s="61" t="str">
        <f>IF($B2310="", "", IF(COUNTIF(BE2310:$BY2310, "")=BD$8, IF(E2310="", "", E2310), ""))</f>
        <v/>
      </c>
      <c r="BE2310" s="61" t="str">
        <f>IF($B2310="", "", IF(COUNTIF(BF2310:$BY2310, "")=BE$8, IF(F2310="", "", F2310), ""))</f>
        <v/>
      </c>
      <c r="BF2310" s="61" t="str">
        <f>IF($B2310="", "", IF(COUNTIF(BG2310:$BY2310, "")=BF$8, IF(G2310="", "", G2310), ""))</f>
        <v/>
      </c>
      <c r="BG2310" s="61" t="str">
        <f>IF($B2310="", "", IF(COUNTIF(BH2310:$BY2310, "")=BG$8, IF(H2310="", "", H2310), ""))</f>
        <v/>
      </c>
      <c r="BH2310" s="61" t="str">
        <f>IF($B2310="", "", IF(COUNTIF(BI2310:$BY2310, "")=BH$8, IF(I2310="", "", I2310), ""))</f>
        <v/>
      </c>
      <c r="BI2310" s="61" t="str">
        <f>IF($B2310="", "", IF(COUNTIF(BJ2310:$BY2310, "")=BI$8, IF(J2310="", "", J2310), ""))</f>
        <v/>
      </c>
      <c r="BJ2310" s="61" t="str">
        <f>IF($B2310="", "", IF(COUNTIF(BK2310:$BY2310, "")=BJ$8, IF(K2310="", "", K2310), ""))</f>
        <v/>
      </c>
      <c r="BK2310" s="61" t="str">
        <f>IF($B2310="", "", IF(COUNTIF(BL2310:$BY2310, "")=BK$8, IF(L2310="", "", L2310), ""))</f>
        <v/>
      </c>
      <c r="BL2310" s="61" t="str">
        <f>IF($B2310="", "", IF(COUNTIF(BM2310:$BY2310, "")=BL$8, IF(M2310="", "", M2310), ""))</f>
        <v/>
      </c>
      <c r="BM2310" s="61" t="str">
        <f>IF($B2310="", "", IF(COUNTIF(BN2310:$BY2310, "")=BM$8, IF(N2310="", "", N2310), ""))</f>
        <v/>
      </c>
      <c r="BN2310" s="61" t="str">
        <f>IF($B2310="", "", IF(COUNTIF(BO2310:$BY2310, "")=BN$8, IF(O2310="", "", O2310), ""))</f>
        <v/>
      </c>
      <c r="BO2310" s="61" t="str">
        <f>IF($B2310="", "", IF(COUNTIF(BP2310:$BY2310, "")=BO$8, IF(P2310="", "", P2310), ""))</f>
        <v/>
      </c>
      <c r="BP2310" s="61" t="str">
        <f>IF($B2310="", "", IF(COUNTIF(BQ2310:$BY2310, "")=BP$8, IF(Q2310="", "", Q2310), ""))</f>
        <v/>
      </c>
      <c r="BQ2310" s="61" t="str">
        <f>IF($B2310="", "", IF(COUNTIF(BR2310:$BY2310, "")=BQ$8, IF(R2310="", "", R2310), ""))</f>
        <v/>
      </c>
      <c r="BR2310" s="61" t="str">
        <f>IF($B2310="", "", IF(COUNTIF(BS2310:$BY2310, "")=BR$8, IF(S2310="", "", S2310), ""))</f>
        <v/>
      </c>
      <c r="BS2310" s="61" t="str">
        <f>IF($B2310="", "", IF(COUNTIF(BT2310:$BY2310, "")=BS$8, IF(T2310="", "", T2310), ""))</f>
        <v/>
      </c>
      <c r="BT2310" s="61" t="str">
        <f>IF($B2310="", "", IF(COUNTIF(BU2310:$BY2310, "")=BT$8, IF(U2310="", "", U2310), ""))</f>
        <v/>
      </c>
      <c r="BU2310" s="61" t="str">
        <f>IF($B2310="", "", IF(COUNTIF(BV2310:$BY2310, "")=BU$8, IF(V2310="", "", V2310), ""))</f>
        <v/>
      </c>
      <c r="BV2310" s="61" t="str">
        <f>IF($B2310="", "", IF(COUNTIF(BW2310:$BY2310, "")=BV$8, IF(W2310="", "", W2310), ""))</f>
        <v/>
      </c>
      <c r="BW2310" s="61" t="str">
        <f>IF($B2310="", "", IF(COUNTIF(BX2310:$BY2310, "")=BW$8, IF(X2310="", "", X2310), ""))</f>
        <v/>
      </c>
      <c r="BX2310" s="61" t="str">
        <f>IF($B2310="", "", IF(COUNTIF(BY2310:$BY2310, "")=BX$8, IF(Y2310="", "", Y2310), ""))</f>
        <v/>
      </c>
      <c r="BY2310" s="50" t="str">
        <f t="shared" si="935"/>
        <v/>
      </c>
      <c r="CA2310" s="6" t="str">
        <f t="shared" si="936"/>
        <v/>
      </c>
      <c r="CB2310" s="6" t="str">
        <f>IF(CA2310="", "", RANK(CA2310, $CA$9:$CA$2508, 0)+COUNTIF($CA$9:CA2310, CA2310)-1)</f>
        <v/>
      </c>
    </row>
    <row r="2311" spans="1:80" x14ac:dyDescent="0.25">
      <c r="A2311" s="22"/>
      <c r="B2311" s="121" t="str">
        <f>IF('Stock Details'!B2310="", "", 'Stock Details'!B2310)</f>
        <v/>
      </c>
      <c r="C2311" s="22"/>
      <c r="D2311" s="130"/>
      <c r="E2311" s="122"/>
      <c r="F2311" s="131"/>
      <c r="G2311" s="22"/>
      <c r="H2311" s="130" t="str">
        <f t="shared" si="921"/>
        <v/>
      </c>
      <c r="I2311" s="122"/>
      <c r="J2311" s="131"/>
      <c r="K2311" s="22"/>
      <c r="L2311" s="130" t="str">
        <f t="shared" si="922"/>
        <v/>
      </c>
      <c r="M2311" s="122"/>
      <c r="N2311" s="131"/>
      <c r="O2311" s="22"/>
      <c r="P2311" s="130" t="str">
        <f t="shared" si="923"/>
        <v/>
      </c>
      <c r="Q2311" s="122"/>
      <c r="R2311" s="131"/>
      <c r="S2311" s="22"/>
      <c r="T2311" s="130" t="str">
        <f t="shared" si="924"/>
        <v/>
      </c>
      <c r="U2311" s="122"/>
      <c r="V2311" s="131"/>
      <c r="W2311" s="22"/>
      <c r="X2311" s="130" t="str">
        <f t="shared" si="925"/>
        <v/>
      </c>
      <c r="Y2311" s="122"/>
      <c r="Z2311" s="131"/>
      <c r="AA2311" s="22"/>
      <c r="AC2311" s="6" t="str">
        <f t="shared" si="926"/>
        <v/>
      </c>
      <c r="AE2311" s="6" t="str">
        <f t="shared" si="927"/>
        <v/>
      </c>
      <c r="AF2311" s="6" t="str">
        <f t="shared" si="928"/>
        <v/>
      </c>
      <c r="AG2311" s="6" t="str">
        <f t="shared" si="929"/>
        <v/>
      </c>
      <c r="AH2311" s="6" t="str">
        <f t="shared" si="930"/>
        <v/>
      </c>
      <c r="AI2311" s="6" t="str">
        <f t="shared" si="931"/>
        <v/>
      </c>
      <c r="AJ2311" s="6" t="str">
        <f t="shared" si="932"/>
        <v/>
      </c>
      <c r="AL2311" s="9" t="str">
        <f>IF('Stock Details'!F2310="", "", 'Stock Details'!F2310)</f>
        <v/>
      </c>
      <c r="AM2311" s="9" t="str">
        <f>IF('Stock Details'!G2310="", "", 'Stock Details'!G2310)</f>
        <v/>
      </c>
      <c r="AO2311" s="59" t="str">
        <f t="shared" si="933"/>
        <v/>
      </c>
      <c r="AP2311" s="59" t="str">
        <f t="shared" si="937"/>
        <v/>
      </c>
      <c r="AQ2311" s="59" t="str">
        <f t="shared" si="938"/>
        <v/>
      </c>
      <c r="AR2311" s="59" t="str">
        <f t="shared" si="939"/>
        <v/>
      </c>
      <c r="AS2311" s="59" t="str">
        <f t="shared" si="940"/>
        <v/>
      </c>
      <c r="AT2311" s="59" t="str">
        <f t="shared" si="941"/>
        <v/>
      </c>
      <c r="AV2311" s="59" t="str">
        <f t="shared" si="934"/>
        <v/>
      </c>
      <c r="AW2311" s="59" t="str">
        <f t="shared" si="916"/>
        <v/>
      </c>
      <c r="AX2311" s="59" t="str">
        <f t="shared" si="917"/>
        <v/>
      </c>
      <c r="AY2311" s="59" t="str">
        <f t="shared" si="918"/>
        <v/>
      </c>
      <c r="AZ2311" s="59" t="str">
        <f t="shared" si="919"/>
        <v/>
      </c>
      <c r="BA2311" s="59" t="str">
        <f t="shared" si="920"/>
        <v/>
      </c>
      <c r="BC2311" s="49" t="str">
        <f>IF($B2311="", "", IF(COUNTIF(BD2311:$BY2311, "")=BC$8, IF(D2311="", "", D2311), ""))</f>
        <v/>
      </c>
      <c r="BD2311" s="61" t="str">
        <f>IF($B2311="", "", IF(COUNTIF(BE2311:$BY2311, "")=BD$8, IF(E2311="", "", E2311), ""))</f>
        <v/>
      </c>
      <c r="BE2311" s="61" t="str">
        <f>IF($B2311="", "", IF(COUNTIF(BF2311:$BY2311, "")=BE$8, IF(F2311="", "", F2311), ""))</f>
        <v/>
      </c>
      <c r="BF2311" s="61" t="str">
        <f>IF($B2311="", "", IF(COUNTIF(BG2311:$BY2311, "")=BF$8, IF(G2311="", "", G2311), ""))</f>
        <v/>
      </c>
      <c r="BG2311" s="61" t="str">
        <f>IF($B2311="", "", IF(COUNTIF(BH2311:$BY2311, "")=BG$8, IF(H2311="", "", H2311), ""))</f>
        <v/>
      </c>
      <c r="BH2311" s="61" t="str">
        <f>IF($B2311="", "", IF(COUNTIF(BI2311:$BY2311, "")=BH$8, IF(I2311="", "", I2311), ""))</f>
        <v/>
      </c>
      <c r="BI2311" s="61" t="str">
        <f>IF($B2311="", "", IF(COUNTIF(BJ2311:$BY2311, "")=BI$8, IF(J2311="", "", J2311), ""))</f>
        <v/>
      </c>
      <c r="BJ2311" s="61" t="str">
        <f>IF($B2311="", "", IF(COUNTIF(BK2311:$BY2311, "")=BJ$8, IF(K2311="", "", K2311), ""))</f>
        <v/>
      </c>
      <c r="BK2311" s="61" t="str">
        <f>IF($B2311="", "", IF(COUNTIF(BL2311:$BY2311, "")=BK$8, IF(L2311="", "", L2311), ""))</f>
        <v/>
      </c>
      <c r="BL2311" s="61" t="str">
        <f>IF($B2311="", "", IF(COUNTIF(BM2311:$BY2311, "")=BL$8, IF(M2311="", "", M2311), ""))</f>
        <v/>
      </c>
      <c r="BM2311" s="61" t="str">
        <f>IF($B2311="", "", IF(COUNTIF(BN2311:$BY2311, "")=BM$8, IF(N2311="", "", N2311), ""))</f>
        <v/>
      </c>
      <c r="BN2311" s="61" t="str">
        <f>IF($B2311="", "", IF(COUNTIF(BO2311:$BY2311, "")=BN$8, IF(O2311="", "", O2311), ""))</f>
        <v/>
      </c>
      <c r="BO2311" s="61" t="str">
        <f>IF($B2311="", "", IF(COUNTIF(BP2311:$BY2311, "")=BO$8, IF(P2311="", "", P2311), ""))</f>
        <v/>
      </c>
      <c r="BP2311" s="61" t="str">
        <f>IF($B2311="", "", IF(COUNTIF(BQ2311:$BY2311, "")=BP$8, IF(Q2311="", "", Q2311), ""))</f>
        <v/>
      </c>
      <c r="BQ2311" s="61" t="str">
        <f>IF($B2311="", "", IF(COUNTIF(BR2311:$BY2311, "")=BQ$8, IF(R2311="", "", R2311), ""))</f>
        <v/>
      </c>
      <c r="BR2311" s="61" t="str">
        <f>IF($B2311="", "", IF(COUNTIF(BS2311:$BY2311, "")=BR$8, IF(S2311="", "", S2311), ""))</f>
        <v/>
      </c>
      <c r="BS2311" s="61" t="str">
        <f>IF($B2311="", "", IF(COUNTIF(BT2311:$BY2311, "")=BS$8, IF(T2311="", "", T2311), ""))</f>
        <v/>
      </c>
      <c r="BT2311" s="61" t="str">
        <f>IF($B2311="", "", IF(COUNTIF(BU2311:$BY2311, "")=BT$8, IF(U2311="", "", U2311), ""))</f>
        <v/>
      </c>
      <c r="BU2311" s="61" t="str">
        <f>IF($B2311="", "", IF(COUNTIF(BV2311:$BY2311, "")=BU$8, IF(V2311="", "", V2311), ""))</f>
        <v/>
      </c>
      <c r="BV2311" s="61" t="str">
        <f>IF($B2311="", "", IF(COUNTIF(BW2311:$BY2311, "")=BV$8, IF(W2311="", "", W2311), ""))</f>
        <v/>
      </c>
      <c r="BW2311" s="61" t="str">
        <f>IF($B2311="", "", IF(COUNTIF(BX2311:$BY2311, "")=BW$8, IF(X2311="", "", X2311), ""))</f>
        <v/>
      </c>
      <c r="BX2311" s="61" t="str">
        <f>IF($B2311="", "", IF(COUNTIF(BY2311:$BY2311, "")=BX$8, IF(Y2311="", "", Y2311), ""))</f>
        <v/>
      </c>
      <c r="BY2311" s="50" t="str">
        <f t="shared" si="935"/>
        <v/>
      </c>
      <c r="CA2311" s="6" t="str">
        <f t="shared" si="936"/>
        <v/>
      </c>
      <c r="CB2311" s="6" t="str">
        <f>IF(CA2311="", "", RANK(CA2311, $CA$9:$CA$2508, 0)+COUNTIF($CA$9:CA2311, CA2311)-1)</f>
        <v/>
      </c>
    </row>
    <row r="2312" spans="1:80" x14ac:dyDescent="0.25">
      <c r="A2312" s="22"/>
      <c r="B2312" s="121" t="str">
        <f>IF('Stock Details'!B2311="", "", 'Stock Details'!B2311)</f>
        <v/>
      </c>
      <c r="C2312" s="22"/>
      <c r="D2312" s="130"/>
      <c r="E2312" s="122"/>
      <c r="F2312" s="131"/>
      <c r="G2312" s="22"/>
      <c r="H2312" s="130" t="str">
        <f t="shared" si="921"/>
        <v/>
      </c>
      <c r="I2312" s="122"/>
      <c r="J2312" s="131"/>
      <c r="K2312" s="22"/>
      <c r="L2312" s="130" t="str">
        <f t="shared" si="922"/>
        <v/>
      </c>
      <c r="M2312" s="122"/>
      <c r="N2312" s="131"/>
      <c r="O2312" s="22"/>
      <c r="P2312" s="130" t="str">
        <f t="shared" si="923"/>
        <v/>
      </c>
      <c r="Q2312" s="122"/>
      <c r="R2312" s="131"/>
      <c r="S2312" s="22"/>
      <c r="T2312" s="130" t="str">
        <f t="shared" si="924"/>
        <v/>
      </c>
      <c r="U2312" s="122"/>
      <c r="V2312" s="131"/>
      <c r="W2312" s="22"/>
      <c r="X2312" s="130" t="str">
        <f t="shared" si="925"/>
        <v/>
      </c>
      <c r="Y2312" s="122"/>
      <c r="Z2312" s="131"/>
      <c r="AA2312" s="22"/>
      <c r="AC2312" s="6" t="str">
        <f t="shared" si="926"/>
        <v/>
      </c>
      <c r="AE2312" s="6" t="str">
        <f t="shared" si="927"/>
        <v/>
      </c>
      <c r="AF2312" s="6" t="str">
        <f t="shared" si="928"/>
        <v/>
      </c>
      <c r="AG2312" s="6" t="str">
        <f t="shared" si="929"/>
        <v/>
      </c>
      <c r="AH2312" s="6" t="str">
        <f t="shared" si="930"/>
        <v/>
      </c>
      <c r="AI2312" s="6" t="str">
        <f t="shared" si="931"/>
        <v/>
      </c>
      <c r="AJ2312" s="6" t="str">
        <f t="shared" si="932"/>
        <v/>
      </c>
      <c r="AL2312" s="9" t="str">
        <f>IF('Stock Details'!F2311="", "", 'Stock Details'!F2311)</f>
        <v/>
      </c>
      <c r="AM2312" s="9" t="str">
        <f>IF('Stock Details'!G2311="", "", 'Stock Details'!G2311)</f>
        <v/>
      </c>
      <c r="AO2312" s="59" t="str">
        <f t="shared" si="933"/>
        <v/>
      </c>
      <c r="AP2312" s="59" t="str">
        <f t="shared" si="937"/>
        <v/>
      </c>
      <c r="AQ2312" s="59" t="str">
        <f t="shared" si="938"/>
        <v/>
      </c>
      <c r="AR2312" s="59" t="str">
        <f t="shared" si="939"/>
        <v/>
      </c>
      <c r="AS2312" s="59" t="str">
        <f t="shared" si="940"/>
        <v/>
      </c>
      <c r="AT2312" s="59" t="str">
        <f t="shared" si="941"/>
        <v/>
      </c>
      <c r="AV2312" s="59" t="str">
        <f t="shared" si="934"/>
        <v/>
      </c>
      <c r="AW2312" s="59" t="str">
        <f t="shared" si="916"/>
        <v/>
      </c>
      <c r="AX2312" s="59" t="str">
        <f t="shared" si="917"/>
        <v/>
      </c>
      <c r="AY2312" s="59" t="str">
        <f t="shared" si="918"/>
        <v/>
      </c>
      <c r="AZ2312" s="59" t="str">
        <f t="shared" si="919"/>
        <v/>
      </c>
      <c r="BA2312" s="59" t="str">
        <f t="shared" si="920"/>
        <v/>
      </c>
      <c r="BC2312" s="49" t="str">
        <f>IF($B2312="", "", IF(COUNTIF(BD2312:$BY2312, "")=BC$8, IF(D2312="", "", D2312), ""))</f>
        <v/>
      </c>
      <c r="BD2312" s="61" t="str">
        <f>IF($B2312="", "", IF(COUNTIF(BE2312:$BY2312, "")=BD$8, IF(E2312="", "", E2312), ""))</f>
        <v/>
      </c>
      <c r="BE2312" s="61" t="str">
        <f>IF($B2312="", "", IF(COUNTIF(BF2312:$BY2312, "")=BE$8, IF(F2312="", "", F2312), ""))</f>
        <v/>
      </c>
      <c r="BF2312" s="61" t="str">
        <f>IF($B2312="", "", IF(COUNTIF(BG2312:$BY2312, "")=BF$8, IF(G2312="", "", G2312), ""))</f>
        <v/>
      </c>
      <c r="BG2312" s="61" t="str">
        <f>IF($B2312="", "", IF(COUNTIF(BH2312:$BY2312, "")=BG$8, IF(H2312="", "", H2312), ""))</f>
        <v/>
      </c>
      <c r="BH2312" s="61" t="str">
        <f>IF($B2312="", "", IF(COUNTIF(BI2312:$BY2312, "")=BH$8, IF(I2312="", "", I2312), ""))</f>
        <v/>
      </c>
      <c r="BI2312" s="61" t="str">
        <f>IF($B2312="", "", IF(COUNTIF(BJ2312:$BY2312, "")=BI$8, IF(J2312="", "", J2312), ""))</f>
        <v/>
      </c>
      <c r="BJ2312" s="61" t="str">
        <f>IF($B2312="", "", IF(COUNTIF(BK2312:$BY2312, "")=BJ$8, IF(K2312="", "", K2312), ""))</f>
        <v/>
      </c>
      <c r="BK2312" s="61" t="str">
        <f>IF($B2312="", "", IF(COUNTIF(BL2312:$BY2312, "")=BK$8, IF(L2312="", "", L2312), ""))</f>
        <v/>
      </c>
      <c r="BL2312" s="61" t="str">
        <f>IF($B2312="", "", IF(COUNTIF(BM2312:$BY2312, "")=BL$8, IF(M2312="", "", M2312), ""))</f>
        <v/>
      </c>
      <c r="BM2312" s="61" t="str">
        <f>IF($B2312="", "", IF(COUNTIF(BN2312:$BY2312, "")=BM$8, IF(N2312="", "", N2312), ""))</f>
        <v/>
      </c>
      <c r="BN2312" s="61" t="str">
        <f>IF($B2312="", "", IF(COUNTIF(BO2312:$BY2312, "")=BN$8, IF(O2312="", "", O2312), ""))</f>
        <v/>
      </c>
      <c r="BO2312" s="61" t="str">
        <f>IF($B2312="", "", IF(COUNTIF(BP2312:$BY2312, "")=BO$8, IF(P2312="", "", P2312), ""))</f>
        <v/>
      </c>
      <c r="BP2312" s="61" t="str">
        <f>IF($B2312="", "", IF(COUNTIF(BQ2312:$BY2312, "")=BP$8, IF(Q2312="", "", Q2312), ""))</f>
        <v/>
      </c>
      <c r="BQ2312" s="61" t="str">
        <f>IF($B2312="", "", IF(COUNTIF(BR2312:$BY2312, "")=BQ$8, IF(R2312="", "", R2312), ""))</f>
        <v/>
      </c>
      <c r="BR2312" s="61" t="str">
        <f>IF($B2312="", "", IF(COUNTIF(BS2312:$BY2312, "")=BR$8, IF(S2312="", "", S2312), ""))</f>
        <v/>
      </c>
      <c r="BS2312" s="61" t="str">
        <f>IF($B2312="", "", IF(COUNTIF(BT2312:$BY2312, "")=BS$8, IF(T2312="", "", T2312), ""))</f>
        <v/>
      </c>
      <c r="BT2312" s="61" t="str">
        <f>IF($B2312="", "", IF(COUNTIF(BU2312:$BY2312, "")=BT$8, IF(U2312="", "", U2312), ""))</f>
        <v/>
      </c>
      <c r="BU2312" s="61" t="str">
        <f>IF($B2312="", "", IF(COUNTIF(BV2312:$BY2312, "")=BU$8, IF(V2312="", "", V2312), ""))</f>
        <v/>
      </c>
      <c r="BV2312" s="61" t="str">
        <f>IF($B2312="", "", IF(COUNTIF(BW2312:$BY2312, "")=BV$8, IF(W2312="", "", W2312), ""))</f>
        <v/>
      </c>
      <c r="BW2312" s="61" t="str">
        <f>IF($B2312="", "", IF(COUNTIF(BX2312:$BY2312, "")=BW$8, IF(X2312="", "", X2312), ""))</f>
        <v/>
      </c>
      <c r="BX2312" s="61" t="str">
        <f>IF($B2312="", "", IF(COUNTIF(BY2312:$BY2312, "")=BX$8, IF(Y2312="", "", Y2312), ""))</f>
        <v/>
      </c>
      <c r="BY2312" s="50" t="str">
        <f t="shared" si="935"/>
        <v/>
      </c>
      <c r="CA2312" s="6" t="str">
        <f t="shared" si="936"/>
        <v/>
      </c>
      <c r="CB2312" s="6" t="str">
        <f>IF(CA2312="", "", RANK(CA2312, $CA$9:$CA$2508, 0)+COUNTIF($CA$9:CA2312, CA2312)-1)</f>
        <v/>
      </c>
    </row>
    <row r="2313" spans="1:80" x14ac:dyDescent="0.25">
      <c r="A2313" s="22"/>
      <c r="B2313" s="121" t="str">
        <f>IF('Stock Details'!B2312="", "", 'Stock Details'!B2312)</f>
        <v/>
      </c>
      <c r="C2313" s="22"/>
      <c r="D2313" s="130"/>
      <c r="E2313" s="122"/>
      <c r="F2313" s="131"/>
      <c r="G2313" s="22"/>
      <c r="H2313" s="130" t="str">
        <f t="shared" si="921"/>
        <v/>
      </c>
      <c r="I2313" s="122"/>
      <c r="J2313" s="131"/>
      <c r="K2313" s="22"/>
      <c r="L2313" s="130" t="str">
        <f t="shared" si="922"/>
        <v/>
      </c>
      <c r="M2313" s="122"/>
      <c r="N2313" s="131"/>
      <c r="O2313" s="22"/>
      <c r="P2313" s="130" t="str">
        <f t="shared" si="923"/>
        <v/>
      </c>
      <c r="Q2313" s="122"/>
      <c r="R2313" s="131"/>
      <c r="S2313" s="22"/>
      <c r="T2313" s="130" t="str">
        <f t="shared" si="924"/>
        <v/>
      </c>
      <c r="U2313" s="122"/>
      <c r="V2313" s="131"/>
      <c r="W2313" s="22"/>
      <c r="X2313" s="130" t="str">
        <f t="shared" si="925"/>
        <v/>
      </c>
      <c r="Y2313" s="122"/>
      <c r="Z2313" s="131"/>
      <c r="AA2313" s="22"/>
      <c r="AC2313" s="6" t="str">
        <f t="shared" si="926"/>
        <v/>
      </c>
      <c r="AE2313" s="6" t="str">
        <f t="shared" si="927"/>
        <v/>
      </c>
      <c r="AF2313" s="6" t="str">
        <f t="shared" si="928"/>
        <v/>
      </c>
      <c r="AG2313" s="6" t="str">
        <f t="shared" si="929"/>
        <v/>
      </c>
      <c r="AH2313" s="6" t="str">
        <f t="shared" si="930"/>
        <v/>
      </c>
      <c r="AI2313" s="6" t="str">
        <f t="shared" si="931"/>
        <v/>
      </c>
      <c r="AJ2313" s="6" t="str">
        <f t="shared" si="932"/>
        <v/>
      </c>
      <c r="AL2313" s="9" t="str">
        <f>IF('Stock Details'!F2312="", "", 'Stock Details'!F2312)</f>
        <v/>
      </c>
      <c r="AM2313" s="9" t="str">
        <f>IF('Stock Details'!G2312="", "", 'Stock Details'!G2312)</f>
        <v/>
      </c>
      <c r="AO2313" s="59" t="str">
        <f t="shared" si="933"/>
        <v/>
      </c>
      <c r="AP2313" s="59" t="str">
        <f t="shared" si="937"/>
        <v/>
      </c>
      <c r="AQ2313" s="59" t="str">
        <f t="shared" si="938"/>
        <v/>
      </c>
      <c r="AR2313" s="59" t="str">
        <f t="shared" si="939"/>
        <v/>
      </c>
      <c r="AS2313" s="59" t="str">
        <f t="shared" si="940"/>
        <v/>
      </c>
      <c r="AT2313" s="59" t="str">
        <f t="shared" si="941"/>
        <v/>
      </c>
      <c r="AV2313" s="59" t="str">
        <f t="shared" si="934"/>
        <v/>
      </c>
      <c r="AW2313" s="59" t="str">
        <f t="shared" ref="AW2313:AW2376" si="942">IF(AF2313="", "", AF2313*$AM2313)</f>
        <v/>
      </c>
      <c r="AX2313" s="59" t="str">
        <f t="shared" ref="AX2313:AX2376" si="943">IF(AG2313="", "", AG2313*$AM2313)</f>
        <v/>
      </c>
      <c r="AY2313" s="59" t="str">
        <f t="shared" ref="AY2313:AY2376" si="944">IF(AH2313="", "", AH2313*$AM2313)</f>
        <v/>
      </c>
      <c r="AZ2313" s="59" t="str">
        <f t="shared" ref="AZ2313:AZ2376" si="945">IF(AI2313="", "", AI2313*$AM2313)</f>
        <v/>
      </c>
      <c r="BA2313" s="59" t="str">
        <f t="shared" ref="BA2313:BA2376" si="946">IF(AJ2313="", "", AJ2313*$AM2313)</f>
        <v/>
      </c>
      <c r="BC2313" s="49" t="str">
        <f>IF($B2313="", "", IF(COUNTIF(BD2313:$BY2313, "")=BC$8, IF(D2313="", "", D2313), ""))</f>
        <v/>
      </c>
      <c r="BD2313" s="61" t="str">
        <f>IF($B2313="", "", IF(COUNTIF(BE2313:$BY2313, "")=BD$8, IF(E2313="", "", E2313), ""))</f>
        <v/>
      </c>
      <c r="BE2313" s="61" t="str">
        <f>IF($B2313="", "", IF(COUNTIF(BF2313:$BY2313, "")=BE$8, IF(F2313="", "", F2313), ""))</f>
        <v/>
      </c>
      <c r="BF2313" s="61" t="str">
        <f>IF($B2313="", "", IF(COUNTIF(BG2313:$BY2313, "")=BF$8, IF(G2313="", "", G2313), ""))</f>
        <v/>
      </c>
      <c r="BG2313" s="61" t="str">
        <f>IF($B2313="", "", IF(COUNTIF(BH2313:$BY2313, "")=BG$8, IF(H2313="", "", H2313), ""))</f>
        <v/>
      </c>
      <c r="BH2313" s="61" t="str">
        <f>IF($B2313="", "", IF(COUNTIF(BI2313:$BY2313, "")=BH$8, IF(I2313="", "", I2313), ""))</f>
        <v/>
      </c>
      <c r="BI2313" s="61" t="str">
        <f>IF($B2313="", "", IF(COUNTIF(BJ2313:$BY2313, "")=BI$8, IF(J2313="", "", J2313), ""))</f>
        <v/>
      </c>
      <c r="BJ2313" s="61" t="str">
        <f>IF($B2313="", "", IF(COUNTIF(BK2313:$BY2313, "")=BJ$8, IF(K2313="", "", K2313), ""))</f>
        <v/>
      </c>
      <c r="BK2313" s="61" t="str">
        <f>IF($B2313="", "", IF(COUNTIF(BL2313:$BY2313, "")=BK$8, IF(L2313="", "", L2313), ""))</f>
        <v/>
      </c>
      <c r="BL2313" s="61" t="str">
        <f>IF($B2313="", "", IF(COUNTIF(BM2313:$BY2313, "")=BL$8, IF(M2313="", "", M2313), ""))</f>
        <v/>
      </c>
      <c r="BM2313" s="61" t="str">
        <f>IF($B2313="", "", IF(COUNTIF(BN2313:$BY2313, "")=BM$8, IF(N2313="", "", N2313), ""))</f>
        <v/>
      </c>
      <c r="BN2313" s="61" t="str">
        <f>IF($B2313="", "", IF(COUNTIF(BO2313:$BY2313, "")=BN$8, IF(O2313="", "", O2313), ""))</f>
        <v/>
      </c>
      <c r="BO2313" s="61" t="str">
        <f>IF($B2313="", "", IF(COUNTIF(BP2313:$BY2313, "")=BO$8, IF(P2313="", "", P2313), ""))</f>
        <v/>
      </c>
      <c r="BP2313" s="61" t="str">
        <f>IF($B2313="", "", IF(COUNTIF(BQ2313:$BY2313, "")=BP$8, IF(Q2313="", "", Q2313), ""))</f>
        <v/>
      </c>
      <c r="BQ2313" s="61" t="str">
        <f>IF($B2313="", "", IF(COUNTIF(BR2313:$BY2313, "")=BQ$8, IF(R2313="", "", R2313), ""))</f>
        <v/>
      </c>
      <c r="BR2313" s="61" t="str">
        <f>IF($B2313="", "", IF(COUNTIF(BS2313:$BY2313, "")=BR$8, IF(S2313="", "", S2313), ""))</f>
        <v/>
      </c>
      <c r="BS2313" s="61" t="str">
        <f>IF($B2313="", "", IF(COUNTIF(BT2313:$BY2313, "")=BS$8, IF(T2313="", "", T2313), ""))</f>
        <v/>
      </c>
      <c r="BT2313" s="61" t="str">
        <f>IF($B2313="", "", IF(COUNTIF(BU2313:$BY2313, "")=BT$8, IF(U2313="", "", U2313), ""))</f>
        <v/>
      </c>
      <c r="BU2313" s="61" t="str">
        <f>IF($B2313="", "", IF(COUNTIF(BV2313:$BY2313, "")=BU$8, IF(V2313="", "", V2313), ""))</f>
        <v/>
      </c>
      <c r="BV2313" s="61" t="str">
        <f>IF($B2313="", "", IF(COUNTIF(BW2313:$BY2313, "")=BV$8, IF(W2313="", "", W2313), ""))</f>
        <v/>
      </c>
      <c r="BW2313" s="61" t="str">
        <f>IF($B2313="", "", IF(COUNTIF(BX2313:$BY2313, "")=BW$8, IF(X2313="", "", X2313), ""))</f>
        <v/>
      </c>
      <c r="BX2313" s="61" t="str">
        <f>IF($B2313="", "", IF(COUNTIF(BY2313:$BY2313, "")=BX$8, IF(Y2313="", "", Y2313), ""))</f>
        <v/>
      </c>
      <c r="BY2313" s="50" t="str">
        <f t="shared" si="935"/>
        <v/>
      </c>
      <c r="CA2313" s="6" t="str">
        <f t="shared" si="936"/>
        <v/>
      </c>
      <c r="CB2313" s="6" t="str">
        <f>IF(CA2313="", "", RANK(CA2313, $CA$9:$CA$2508, 0)+COUNTIF($CA$9:CA2313, CA2313)-1)</f>
        <v/>
      </c>
    </row>
    <row r="2314" spans="1:80" x14ac:dyDescent="0.25">
      <c r="A2314" s="22"/>
      <c r="B2314" s="121" t="str">
        <f>IF('Stock Details'!B2313="", "", 'Stock Details'!B2313)</f>
        <v/>
      </c>
      <c r="C2314" s="22"/>
      <c r="D2314" s="130"/>
      <c r="E2314" s="122"/>
      <c r="F2314" s="131"/>
      <c r="G2314" s="22"/>
      <c r="H2314" s="130" t="str">
        <f t="shared" ref="H2314:H2377" si="947">IF(F2314="", "", F2314)</f>
        <v/>
      </c>
      <c r="I2314" s="122"/>
      <c r="J2314" s="131"/>
      <c r="K2314" s="22"/>
      <c r="L2314" s="130" t="str">
        <f t="shared" ref="L2314:L2377" si="948">IF(J2314="", "", J2314)</f>
        <v/>
      </c>
      <c r="M2314" s="122"/>
      <c r="N2314" s="131"/>
      <c r="O2314" s="22"/>
      <c r="P2314" s="130" t="str">
        <f t="shared" ref="P2314:P2377" si="949">IF(N2314="", "", N2314)</f>
        <v/>
      </c>
      <c r="Q2314" s="122"/>
      <c r="R2314" s="131"/>
      <c r="S2314" s="22"/>
      <c r="T2314" s="130" t="str">
        <f t="shared" ref="T2314:T2377" si="950">IF(R2314="", "", R2314)</f>
        <v/>
      </c>
      <c r="U2314" s="122"/>
      <c r="V2314" s="131"/>
      <c r="W2314" s="22"/>
      <c r="X2314" s="130" t="str">
        <f t="shared" ref="X2314:X2377" si="951">IF(V2314="", "", V2314)</f>
        <v/>
      </c>
      <c r="Y2314" s="122"/>
      <c r="Z2314" s="131"/>
      <c r="AA2314" s="22"/>
      <c r="AC2314" s="6" t="str">
        <f t="shared" ref="AC2314:AC2377" si="952">IF(B2314="", "", SUM($BC2314:$BY2314))</f>
        <v/>
      </c>
      <c r="AE2314" s="6" t="str">
        <f t="shared" ref="AE2314:AE2377" si="953">IF(F2314="", "", IF(AND(D2314="", E2314=""), "", IF(E2314="", D2314-F2314, E2314-F2314)))</f>
        <v/>
      </c>
      <c r="AF2314" s="6" t="str">
        <f t="shared" ref="AF2314:AF2377" si="954">IF(J2314="", "", IF(AND(H2314="", I2314=""), "", IF(I2314="", H2314-J2314, I2314-J2314)))</f>
        <v/>
      </c>
      <c r="AG2314" s="6" t="str">
        <f t="shared" ref="AG2314:AG2377" si="955">IF(N2314="", "", IF(AND(L2314="", M2314=""), "", IF(M2314="", L2314-N2314, M2314-N2314)))</f>
        <v/>
      </c>
      <c r="AH2314" s="6" t="str">
        <f t="shared" ref="AH2314:AH2377" si="956">IF(R2314="", "", IF(AND(P2314="", Q2314=""), "", IF(Q2314="", P2314-R2314, Q2314-R2314)))</f>
        <v/>
      </c>
      <c r="AI2314" s="6" t="str">
        <f t="shared" ref="AI2314:AI2377" si="957">IF(V2314="", "", IF(AND(T2314="", U2314=""), "", IF(U2314="", T2314-V2314, U2314-V2314)))</f>
        <v/>
      </c>
      <c r="AJ2314" s="6" t="str">
        <f t="shared" ref="AJ2314:AJ2377" si="958">IF(Z2314="", "", IF(AND(X2314="", Y2314=""), "", IF(Y2314="", X2314-Z2314, Y2314-Z2314)))</f>
        <v/>
      </c>
      <c r="AL2314" s="9" t="str">
        <f>IF('Stock Details'!F2313="", "", 'Stock Details'!F2313)</f>
        <v/>
      </c>
      <c r="AM2314" s="9" t="str">
        <f>IF('Stock Details'!G2313="", "", 'Stock Details'!G2313)</f>
        <v/>
      </c>
      <c r="AO2314" s="59" t="str">
        <f t="shared" ref="AO2314:AO2377" si="959">IF(AE2314="", "", AE2314*$AL2314)</f>
        <v/>
      </c>
      <c r="AP2314" s="59" t="str">
        <f t="shared" si="937"/>
        <v/>
      </c>
      <c r="AQ2314" s="59" t="str">
        <f t="shared" si="938"/>
        <v/>
      </c>
      <c r="AR2314" s="59" t="str">
        <f t="shared" si="939"/>
        <v/>
      </c>
      <c r="AS2314" s="59" t="str">
        <f t="shared" si="940"/>
        <v/>
      </c>
      <c r="AT2314" s="59" t="str">
        <f t="shared" si="941"/>
        <v/>
      </c>
      <c r="AV2314" s="59" t="str">
        <f t="shared" ref="AV2314:AV2377" si="960">IF(AE2314="", "", AE2314*$AM2314)</f>
        <v/>
      </c>
      <c r="AW2314" s="59" t="str">
        <f t="shared" si="942"/>
        <v/>
      </c>
      <c r="AX2314" s="59" t="str">
        <f t="shared" si="943"/>
        <v/>
      </c>
      <c r="AY2314" s="59" t="str">
        <f t="shared" si="944"/>
        <v/>
      </c>
      <c r="AZ2314" s="59" t="str">
        <f t="shared" si="945"/>
        <v/>
      </c>
      <c r="BA2314" s="59" t="str">
        <f t="shared" si="946"/>
        <v/>
      </c>
      <c r="BC2314" s="49" t="str">
        <f>IF($B2314="", "", IF(COUNTIF(BD2314:$BY2314, "")=BC$8, IF(D2314="", "", D2314), ""))</f>
        <v/>
      </c>
      <c r="BD2314" s="61" t="str">
        <f>IF($B2314="", "", IF(COUNTIF(BE2314:$BY2314, "")=BD$8, IF(E2314="", "", E2314), ""))</f>
        <v/>
      </c>
      <c r="BE2314" s="61" t="str">
        <f>IF($B2314="", "", IF(COUNTIF(BF2314:$BY2314, "")=BE$8, IF(F2314="", "", F2314), ""))</f>
        <v/>
      </c>
      <c r="BF2314" s="61" t="str">
        <f>IF($B2314="", "", IF(COUNTIF(BG2314:$BY2314, "")=BF$8, IF(G2314="", "", G2314), ""))</f>
        <v/>
      </c>
      <c r="BG2314" s="61" t="str">
        <f>IF($B2314="", "", IF(COUNTIF(BH2314:$BY2314, "")=BG$8, IF(H2314="", "", H2314), ""))</f>
        <v/>
      </c>
      <c r="BH2314" s="61" t="str">
        <f>IF($B2314="", "", IF(COUNTIF(BI2314:$BY2314, "")=BH$8, IF(I2314="", "", I2314), ""))</f>
        <v/>
      </c>
      <c r="BI2314" s="61" t="str">
        <f>IF($B2314="", "", IF(COUNTIF(BJ2314:$BY2314, "")=BI$8, IF(J2314="", "", J2314), ""))</f>
        <v/>
      </c>
      <c r="BJ2314" s="61" t="str">
        <f>IF($B2314="", "", IF(COUNTIF(BK2314:$BY2314, "")=BJ$8, IF(K2314="", "", K2314), ""))</f>
        <v/>
      </c>
      <c r="BK2314" s="61" t="str">
        <f>IF($B2314="", "", IF(COUNTIF(BL2314:$BY2314, "")=BK$8, IF(L2314="", "", L2314), ""))</f>
        <v/>
      </c>
      <c r="BL2314" s="61" t="str">
        <f>IF($B2314="", "", IF(COUNTIF(BM2314:$BY2314, "")=BL$8, IF(M2314="", "", M2314), ""))</f>
        <v/>
      </c>
      <c r="BM2314" s="61" t="str">
        <f>IF($B2314="", "", IF(COUNTIF(BN2314:$BY2314, "")=BM$8, IF(N2314="", "", N2314), ""))</f>
        <v/>
      </c>
      <c r="BN2314" s="61" t="str">
        <f>IF($B2314="", "", IF(COUNTIF(BO2314:$BY2314, "")=BN$8, IF(O2314="", "", O2314), ""))</f>
        <v/>
      </c>
      <c r="BO2314" s="61" t="str">
        <f>IF($B2314="", "", IF(COUNTIF(BP2314:$BY2314, "")=BO$8, IF(P2314="", "", P2314), ""))</f>
        <v/>
      </c>
      <c r="BP2314" s="61" t="str">
        <f>IF($B2314="", "", IF(COUNTIF(BQ2314:$BY2314, "")=BP$8, IF(Q2314="", "", Q2314), ""))</f>
        <v/>
      </c>
      <c r="BQ2314" s="61" t="str">
        <f>IF($B2314="", "", IF(COUNTIF(BR2314:$BY2314, "")=BQ$8, IF(R2314="", "", R2314), ""))</f>
        <v/>
      </c>
      <c r="BR2314" s="61" t="str">
        <f>IF($B2314="", "", IF(COUNTIF(BS2314:$BY2314, "")=BR$8, IF(S2314="", "", S2314), ""))</f>
        <v/>
      </c>
      <c r="BS2314" s="61" t="str">
        <f>IF($B2314="", "", IF(COUNTIF(BT2314:$BY2314, "")=BS$8, IF(T2314="", "", T2314), ""))</f>
        <v/>
      </c>
      <c r="BT2314" s="61" t="str">
        <f>IF($B2314="", "", IF(COUNTIF(BU2314:$BY2314, "")=BT$8, IF(U2314="", "", U2314), ""))</f>
        <v/>
      </c>
      <c r="BU2314" s="61" t="str">
        <f>IF($B2314="", "", IF(COUNTIF(BV2314:$BY2314, "")=BU$8, IF(V2314="", "", V2314), ""))</f>
        <v/>
      </c>
      <c r="BV2314" s="61" t="str">
        <f>IF($B2314="", "", IF(COUNTIF(BW2314:$BY2314, "")=BV$8, IF(W2314="", "", W2314), ""))</f>
        <v/>
      </c>
      <c r="BW2314" s="61" t="str">
        <f>IF($B2314="", "", IF(COUNTIF(BX2314:$BY2314, "")=BW$8, IF(X2314="", "", X2314), ""))</f>
        <v/>
      </c>
      <c r="BX2314" s="61" t="str">
        <f>IF($B2314="", "", IF(COUNTIF(BY2314:$BY2314, "")=BX$8, IF(Y2314="", "", Y2314), ""))</f>
        <v/>
      </c>
      <c r="BY2314" s="50" t="str">
        <f t="shared" ref="BY2314:BY2377" si="961">IF($B2314="", "", IF(Z2314="", "", Z2314))</f>
        <v/>
      </c>
      <c r="CA2314" s="6" t="str">
        <f t="shared" ref="CA2314:CA2377" si="962">IF($CA$5=AE$5, AE2314, IF($CA$5=AF$5, AF2314, IF($CA$5=AG$5, AG2314, IF($CA$5=AH$5, AH2314, IF($CA$5=AI$5, AI2314, IF($CA$5=AJ$5, AJ2314, ""))))))</f>
        <v/>
      </c>
      <c r="CB2314" s="6" t="str">
        <f>IF(CA2314="", "", RANK(CA2314, $CA$9:$CA$2508, 0)+COUNTIF($CA$9:CA2314, CA2314)-1)</f>
        <v/>
      </c>
    </row>
    <row r="2315" spans="1:80" x14ac:dyDescent="0.25">
      <c r="A2315" s="22"/>
      <c r="B2315" s="121" t="str">
        <f>IF('Stock Details'!B2314="", "", 'Stock Details'!B2314)</f>
        <v/>
      </c>
      <c r="C2315" s="22"/>
      <c r="D2315" s="130"/>
      <c r="E2315" s="122"/>
      <c r="F2315" s="131"/>
      <c r="G2315" s="22"/>
      <c r="H2315" s="130" t="str">
        <f t="shared" si="947"/>
        <v/>
      </c>
      <c r="I2315" s="122"/>
      <c r="J2315" s="131"/>
      <c r="K2315" s="22"/>
      <c r="L2315" s="130" t="str">
        <f t="shared" si="948"/>
        <v/>
      </c>
      <c r="M2315" s="122"/>
      <c r="N2315" s="131"/>
      <c r="O2315" s="22"/>
      <c r="P2315" s="130" t="str">
        <f t="shared" si="949"/>
        <v/>
      </c>
      <c r="Q2315" s="122"/>
      <c r="R2315" s="131"/>
      <c r="S2315" s="22"/>
      <c r="T2315" s="130" t="str">
        <f t="shared" si="950"/>
        <v/>
      </c>
      <c r="U2315" s="122"/>
      <c r="V2315" s="131"/>
      <c r="W2315" s="22"/>
      <c r="X2315" s="130" t="str">
        <f t="shared" si="951"/>
        <v/>
      </c>
      <c r="Y2315" s="122"/>
      <c r="Z2315" s="131"/>
      <c r="AA2315" s="22"/>
      <c r="AC2315" s="6" t="str">
        <f t="shared" si="952"/>
        <v/>
      </c>
      <c r="AE2315" s="6" t="str">
        <f t="shared" si="953"/>
        <v/>
      </c>
      <c r="AF2315" s="6" t="str">
        <f t="shared" si="954"/>
        <v/>
      </c>
      <c r="AG2315" s="6" t="str">
        <f t="shared" si="955"/>
        <v/>
      </c>
      <c r="AH2315" s="6" t="str">
        <f t="shared" si="956"/>
        <v/>
      </c>
      <c r="AI2315" s="6" t="str">
        <f t="shared" si="957"/>
        <v/>
      </c>
      <c r="AJ2315" s="6" t="str">
        <f t="shared" si="958"/>
        <v/>
      </c>
      <c r="AL2315" s="9" t="str">
        <f>IF('Stock Details'!F2314="", "", 'Stock Details'!F2314)</f>
        <v/>
      </c>
      <c r="AM2315" s="9" t="str">
        <f>IF('Stock Details'!G2314="", "", 'Stock Details'!G2314)</f>
        <v/>
      </c>
      <c r="AO2315" s="59" t="str">
        <f t="shared" si="959"/>
        <v/>
      </c>
      <c r="AP2315" s="59" t="str">
        <f t="shared" si="937"/>
        <v/>
      </c>
      <c r="AQ2315" s="59" t="str">
        <f t="shared" si="938"/>
        <v/>
      </c>
      <c r="AR2315" s="59" t="str">
        <f t="shared" si="939"/>
        <v/>
      </c>
      <c r="AS2315" s="59" t="str">
        <f t="shared" si="940"/>
        <v/>
      </c>
      <c r="AT2315" s="59" t="str">
        <f t="shared" si="941"/>
        <v/>
      </c>
      <c r="AV2315" s="59" t="str">
        <f t="shared" si="960"/>
        <v/>
      </c>
      <c r="AW2315" s="59" t="str">
        <f t="shared" si="942"/>
        <v/>
      </c>
      <c r="AX2315" s="59" t="str">
        <f t="shared" si="943"/>
        <v/>
      </c>
      <c r="AY2315" s="59" t="str">
        <f t="shared" si="944"/>
        <v/>
      </c>
      <c r="AZ2315" s="59" t="str">
        <f t="shared" si="945"/>
        <v/>
      </c>
      <c r="BA2315" s="59" t="str">
        <f t="shared" si="946"/>
        <v/>
      </c>
      <c r="BC2315" s="49" t="str">
        <f>IF($B2315="", "", IF(COUNTIF(BD2315:$BY2315, "")=BC$8, IF(D2315="", "", D2315), ""))</f>
        <v/>
      </c>
      <c r="BD2315" s="61" t="str">
        <f>IF($B2315="", "", IF(COUNTIF(BE2315:$BY2315, "")=BD$8, IF(E2315="", "", E2315), ""))</f>
        <v/>
      </c>
      <c r="BE2315" s="61" t="str">
        <f>IF($B2315="", "", IF(COUNTIF(BF2315:$BY2315, "")=BE$8, IF(F2315="", "", F2315), ""))</f>
        <v/>
      </c>
      <c r="BF2315" s="61" t="str">
        <f>IF($B2315="", "", IF(COUNTIF(BG2315:$BY2315, "")=BF$8, IF(G2315="", "", G2315), ""))</f>
        <v/>
      </c>
      <c r="BG2315" s="61" t="str">
        <f>IF($B2315="", "", IF(COUNTIF(BH2315:$BY2315, "")=BG$8, IF(H2315="", "", H2315), ""))</f>
        <v/>
      </c>
      <c r="BH2315" s="61" t="str">
        <f>IF($B2315="", "", IF(COUNTIF(BI2315:$BY2315, "")=BH$8, IF(I2315="", "", I2315), ""))</f>
        <v/>
      </c>
      <c r="BI2315" s="61" t="str">
        <f>IF($B2315="", "", IF(COUNTIF(BJ2315:$BY2315, "")=BI$8, IF(J2315="", "", J2315), ""))</f>
        <v/>
      </c>
      <c r="BJ2315" s="61" t="str">
        <f>IF($B2315="", "", IF(COUNTIF(BK2315:$BY2315, "")=BJ$8, IF(K2315="", "", K2315), ""))</f>
        <v/>
      </c>
      <c r="BK2315" s="61" t="str">
        <f>IF($B2315="", "", IF(COUNTIF(BL2315:$BY2315, "")=BK$8, IF(L2315="", "", L2315), ""))</f>
        <v/>
      </c>
      <c r="BL2315" s="61" t="str">
        <f>IF($B2315="", "", IF(COUNTIF(BM2315:$BY2315, "")=BL$8, IF(M2315="", "", M2315), ""))</f>
        <v/>
      </c>
      <c r="BM2315" s="61" t="str">
        <f>IF($B2315="", "", IF(COUNTIF(BN2315:$BY2315, "")=BM$8, IF(N2315="", "", N2315), ""))</f>
        <v/>
      </c>
      <c r="BN2315" s="61" t="str">
        <f>IF($B2315="", "", IF(COUNTIF(BO2315:$BY2315, "")=BN$8, IF(O2315="", "", O2315), ""))</f>
        <v/>
      </c>
      <c r="BO2315" s="61" t="str">
        <f>IF($B2315="", "", IF(COUNTIF(BP2315:$BY2315, "")=BO$8, IF(P2315="", "", P2315), ""))</f>
        <v/>
      </c>
      <c r="BP2315" s="61" t="str">
        <f>IF($B2315="", "", IF(COUNTIF(BQ2315:$BY2315, "")=BP$8, IF(Q2315="", "", Q2315), ""))</f>
        <v/>
      </c>
      <c r="BQ2315" s="61" t="str">
        <f>IF($B2315="", "", IF(COUNTIF(BR2315:$BY2315, "")=BQ$8, IF(R2315="", "", R2315), ""))</f>
        <v/>
      </c>
      <c r="BR2315" s="61" t="str">
        <f>IF($B2315="", "", IF(COUNTIF(BS2315:$BY2315, "")=BR$8, IF(S2315="", "", S2315), ""))</f>
        <v/>
      </c>
      <c r="BS2315" s="61" t="str">
        <f>IF($B2315="", "", IF(COUNTIF(BT2315:$BY2315, "")=BS$8, IF(T2315="", "", T2315), ""))</f>
        <v/>
      </c>
      <c r="BT2315" s="61" t="str">
        <f>IF($B2315="", "", IF(COUNTIF(BU2315:$BY2315, "")=BT$8, IF(U2315="", "", U2315), ""))</f>
        <v/>
      </c>
      <c r="BU2315" s="61" t="str">
        <f>IF($B2315="", "", IF(COUNTIF(BV2315:$BY2315, "")=BU$8, IF(V2315="", "", V2315), ""))</f>
        <v/>
      </c>
      <c r="BV2315" s="61" t="str">
        <f>IF($B2315="", "", IF(COUNTIF(BW2315:$BY2315, "")=BV$8, IF(W2315="", "", W2315), ""))</f>
        <v/>
      </c>
      <c r="BW2315" s="61" t="str">
        <f>IF($B2315="", "", IF(COUNTIF(BX2315:$BY2315, "")=BW$8, IF(X2315="", "", X2315), ""))</f>
        <v/>
      </c>
      <c r="BX2315" s="61" t="str">
        <f>IF($B2315="", "", IF(COUNTIF(BY2315:$BY2315, "")=BX$8, IF(Y2315="", "", Y2315), ""))</f>
        <v/>
      </c>
      <c r="BY2315" s="50" t="str">
        <f t="shared" si="961"/>
        <v/>
      </c>
      <c r="CA2315" s="6" t="str">
        <f t="shared" si="962"/>
        <v/>
      </c>
      <c r="CB2315" s="6" t="str">
        <f>IF(CA2315="", "", RANK(CA2315, $CA$9:$CA$2508, 0)+COUNTIF($CA$9:CA2315, CA2315)-1)</f>
        <v/>
      </c>
    </row>
    <row r="2316" spans="1:80" x14ac:dyDescent="0.25">
      <c r="A2316" s="22"/>
      <c r="B2316" s="121" t="str">
        <f>IF('Stock Details'!B2315="", "", 'Stock Details'!B2315)</f>
        <v/>
      </c>
      <c r="C2316" s="22"/>
      <c r="D2316" s="130"/>
      <c r="E2316" s="122"/>
      <c r="F2316" s="131"/>
      <c r="G2316" s="22"/>
      <c r="H2316" s="130" t="str">
        <f t="shared" si="947"/>
        <v/>
      </c>
      <c r="I2316" s="122"/>
      <c r="J2316" s="131"/>
      <c r="K2316" s="22"/>
      <c r="L2316" s="130" t="str">
        <f t="shared" si="948"/>
        <v/>
      </c>
      <c r="M2316" s="122"/>
      <c r="N2316" s="131"/>
      <c r="O2316" s="22"/>
      <c r="P2316" s="130" t="str">
        <f t="shared" si="949"/>
        <v/>
      </c>
      <c r="Q2316" s="122"/>
      <c r="R2316" s="131"/>
      <c r="S2316" s="22"/>
      <c r="T2316" s="130" t="str">
        <f t="shared" si="950"/>
        <v/>
      </c>
      <c r="U2316" s="122"/>
      <c r="V2316" s="131"/>
      <c r="W2316" s="22"/>
      <c r="X2316" s="130" t="str">
        <f t="shared" si="951"/>
        <v/>
      </c>
      <c r="Y2316" s="122"/>
      <c r="Z2316" s="131"/>
      <c r="AA2316" s="22"/>
      <c r="AC2316" s="6" t="str">
        <f t="shared" si="952"/>
        <v/>
      </c>
      <c r="AE2316" s="6" t="str">
        <f t="shared" si="953"/>
        <v/>
      </c>
      <c r="AF2316" s="6" t="str">
        <f t="shared" si="954"/>
        <v/>
      </c>
      <c r="AG2316" s="6" t="str">
        <f t="shared" si="955"/>
        <v/>
      </c>
      <c r="AH2316" s="6" t="str">
        <f t="shared" si="956"/>
        <v/>
      </c>
      <c r="AI2316" s="6" t="str">
        <f t="shared" si="957"/>
        <v/>
      </c>
      <c r="AJ2316" s="6" t="str">
        <f t="shared" si="958"/>
        <v/>
      </c>
      <c r="AL2316" s="9" t="str">
        <f>IF('Stock Details'!F2315="", "", 'Stock Details'!F2315)</f>
        <v/>
      </c>
      <c r="AM2316" s="9" t="str">
        <f>IF('Stock Details'!G2315="", "", 'Stock Details'!G2315)</f>
        <v/>
      </c>
      <c r="AO2316" s="59" t="str">
        <f t="shared" si="959"/>
        <v/>
      </c>
      <c r="AP2316" s="59" t="str">
        <f t="shared" si="937"/>
        <v/>
      </c>
      <c r="AQ2316" s="59" t="str">
        <f t="shared" si="938"/>
        <v/>
      </c>
      <c r="AR2316" s="59" t="str">
        <f t="shared" si="939"/>
        <v/>
      </c>
      <c r="AS2316" s="59" t="str">
        <f t="shared" si="940"/>
        <v/>
      </c>
      <c r="AT2316" s="59" t="str">
        <f t="shared" si="941"/>
        <v/>
      </c>
      <c r="AV2316" s="59" t="str">
        <f t="shared" si="960"/>
        <v/>
      </c>
      <c r="AW2316" s="59" t="str">
        <f t="shared" si="942"/>
        <v/>
      </c>
      <c r="AX2316" s="59" t="str">
        <f t="shared" si="943"/>
        <v/>
      </c>
      <c r="AY2316" s="59" t="str">
        <f t="shared" si="944"/>
        <v/>
      </c>
      <c r="AZ2316" s="59" t="str">
        <f t="shared" si="945"/>
        <v/>
      </c>
      <c r="BA2316" s="59" t="str">
        <f t="shared" si="946"/>
        <v/>
      </c>
      <c r="BC2316" s="49" t="str">
        <f>IF($B2316="", "", IF(COUNTIF(BD2316:$BY2316, "")=BC$8, IF(D2316="", "", D2316), ""))</f>
        <v/>
      </c>
      <c r="BD2316" s="61" t="str">
        <f>IF($B2316="", "", IF(COUNTIF(BE2316:$BY2316, "")=BD$8, IF(E2316="", "", E2316), ""))</f>
        <v/>
      </c>
      <c r="BE2316" s="61" t="str">
        <f>IF($B2316="", "", IF(COUNTIF(BF2316:$BY2316, "")=BE$8, IF(F2316="", "", F2316), ""))</f>
        <v/>
      </c>
      <c r="BF2316" s="61" t="str">
        <f>IF($B2316="", "", IF(COUNTIF(BG2316:$BY2316, "")=BF$8, IF(G2316="", "", G2316), ""))</f>
        <v/>
      </c>
      <c r="BG2316" s="61" t="str">
        <f>IF($B2316="", "", IF(COUNTIF(BH2316:$BY2316, "")=BG$8, IF(H2316="", "", H2316), ""))</f>
        <v/>
      </c>
      <c r="BH2316" s="61" t="str">
        <f>IF($B2316="", "", IF(COUNTIF(BI2316:$BY2316, "")=BH$8, IF(I2316="", "", I2316), ""))</f>
        <v/>
      </c>
      <c r="BI2316" s="61" t="str">
        <f>IF($B2316="", "", IF(COUNTIF(BJ2316:$BY2316, "")=BI$8, IF(J2316="", "", J2316), ""))</f>
        <v/>
      </c>
      <c r="BJ2316" s="61" t="str">
        <f>IF($B2316="", "", IF(COUNTIF(BK2316:$BY2316, "")=BJ$8, IF(K2316="", "", K2316), ""))</f>
        <v/>
      </c>
      <c r="BK2316" s="61" t="str">
        <f>IF($B2316="", "", IF(COUNTIF(BL2316:$BY2316, "")=BK$8, IF(L2316="", "", L2316), ""))</f>
        <v/>
      </c>
      <c r="BL2316" s="61" t="str">
        <f>IF($B2316="", "", IF(COUNTIF(BM2316:$BY2316, "")=BL$8, IF(M2316="", "", M2316), ""))</f>
        <v/>
      </c>
      <c r="BM2316" s="61" t="str">
        <f>IF($B2316="", "", IF(COUNTIF(BN2316:$BY2316, "")=BM$8, IF(N2316="", "", N2316), ""))</f>
        <v/>
      </c>
      <c r="BN2316" s="61" t="str">
        <f>IF($B2316="", "", IF(COUNTIF(BO2316:$BY2316, "")=BN$8, IF(O2316="", "", O2316), ""))</f>
        <v/>
      </c>
      <c r="BO2316" s="61" t="str">
        <f>IF($B2316="", "", IF(COUNTIF(BP2316:$BY2316, "")=BO$8, IF(P2316="", "", P2316), ""))</f>
        <v/>
      </c>
      <c r="BP2316" s="61" t="str">
        <f>IF($B2316="", "", IF(COUNTIF(BQ2316:$BY2316, "")=BP$8, IF(Q2316="", "", Q2316), ""))</f>
        <v/>
      </c>
      <c r="BQ2316" s="61" t="str">
        <f>IF($B2316="", "", IF(COUNTIF(BR2316:$BY2316, "")=BQ$8, IF(R2316="", "", R2316), ""))</f>
        <v/>
      </c>
      <c r="BR2316" s="61" t="str">
        <f>IF($B2316="", "", IF(COUNTIF(BS2316:$BY2316, "")=BR$8, IF(S2316="", "", S2316), ""))</f>
        <v/>
      </c>
      <c r="BS2316" s="61" t="str">
        <f>IF($B2316="", "", IF(COUNTIF(BT2316:$BY2316, "")=BS$8, IF(T2316="", "", T2316), ""))</f>
        <v/>
      </c>
      <c r="BT2316" s="61" t="str">
        <f>IF($B2316="", "", IF(COUNTIF(BU2316:$BY2316, "")=BT$8, IF(U2316="", "", U2316), ""))</f>
        <v/>
      </c>
      <c r="BU2316" s="61" t="str">
        <f>IF($B2316="", "", IF(COUNTIF(BV2316:$BY2316, "")=BU$8, IF(V2316="", "", V2316), ""))</f>
        <v/>
      </c>
      <c r="BV2316" s="61" t="str">
        <f>IF($B2316="", "", IF(COUNTIF(BW2316:$BY2316, "")=BV$8, IF(W2316="", "", W2316), ""))</f>
        <v/>
      </c>
      <c r="BW2316" s="61" t="str">
        <f>IF($B2316="", "", IF(COUNTIF(BX2316:$BY2316, "")=BW$8, IF(X2316="", "", X2316), ""))</f>
        <v/>
      </c>
      <c r="BX2316" s="61" t="str">
        <f>IF($B2316="", "", IF(COUNTIF(BY2316:$BY2316, "")=BX$8, IF(Y2316="", "", Y2316), ""))</f>
        <v/>
      </c>
      <c r="BY2316" s="50" t="str">
        <f t="shared" si="961"/>
        <v/>
      </c>
      <c r="CA2316" s="6" t="str">
        <f t="shared" si="962"/>
        <v/>
      </c>
      <c r="CB2316" s="6" t="str">
        <f>IF(CA2316="", "", RANK(CA2316, $CA$9:$CA$2508, 0)+COUNTIF($CA$9:CA2316, CA2316)-1)</f>
        <v/>
      </c>
    </row>
    <row r="2317" spans="1:80" x14ac:dyDescent="0.25">
      <c r="A2317" s="22"/>
      <c r="B2317" s="121" t="str">
        <f>IF('Stock Details'!B2316="", "", 'Stock Details'!B2316)</f>
        <v/>
      </c>
      <c r="C2317" s="22"/>
      <c r="D2317" s="130"/>
      <c r="E2317" s="122"/>
      <c r="F2317" s="131"/>
      <c r="G2317" s="22"/>
      <c r="H2317" s="130" t="str">
        <f t="shared" si="947"/>
        <v/>
      </c>
      <c r="I2317" s="122"/>
      <c r="J2317" s="131"/>
      <c r="K2317" s="22"/>
      <c r="L2317" s="130" t="str">
        <f t="shared" si="948"/>
        <v/>
      </c>
      <c r="M2317" s="122"/>
      <c r="N2317" s="131"/>
      <c r="O2317" s="22"/>
      <c r="P2317" s="130" t="str">
        <f t="shared" si="949"/>
        <v/>
      </c>
      <c r="Q2317" s="122"/>
      <c r="R2317" s="131"/>
      <c r="S2317" s="22"/>
      <c r="T2317" s="130" t="str">
        <f t="shared" si="950"/>
        <v/>
      </c>
      <c r="U2317" s="122"/>
      <c r="V2317" s="131"/>
      <c r="W2317" s="22"/>
      <c r="X2317" s="130" t="str">
        <f t="shared" si="951"/>
        <v/>
      </c>
      <c r="Y2317" s="122"/>
      <c r="Z2317" s="131"/>
      <c r="AA2317" s="22"/>
      <c r="AC2317" s="6" t="str">
        <f t="shared" si="952"/>
        <v/>
      </c>
      <c r="AE2317" s="6" t="str">
        <f t="shared" si="953"/>
        <v/>
      </c>
      <c r="AF2317" s="6" t="str">
        <f t="shared" si="954"/>
        <v/>
      </c>
      <c r="AG2317" s="6" t="str">
        <f t="shared" si="955"/>
        <v/>
      </c>
      <c r="AH2317" s="6" t="str">
        <f t="shared" si="956"/>
        <v/>
      </c>
      <c r="AI2317" s="6" t="str">
        <f t="shared" si="957"/>
        <v/>
      </c>
      <c r="AJ2317" s="6" t="str">
        <f t="shared" si="958"/>
        <v/>
      </c>
      <c r="AL2317" s="9" t="str">
        <f>IF('Stock Details'!F2316="", "", 'Stock Details'!F2316)</f>
        <v/>
      </c>
      <c r="AM2317" s="9" t="str">
        <f>IF('Stock Details'!G2316="", "", 'Stock Details'!G2316)</f>
        <v/>
      </c>
      <c r="AO2317" s="59" t="str">
        <f t="shared" si="959"/>
        <v/>
      </c>
      <c r="AP2317" s="59" t="str">
        <f t="shared" si="937"/>
        <v/>
      </c>
      <c r="AQ2317" s="59" t="str">
        <f t="shared" si="938"/>
        <v/>
      </c>
      <c r="AR2317" s="59" t="str">
        <f t="shared" si="939"/>
        <v/>
      </c>
      <c r="AS2317" s="59" t="str">
        <f t="shared" si="940"/>
        <v/>
      </c>
      <c r="AT2317" s="59" t="str">
        <f t="shared" si="941"/>
        <v/>
      </c>
      <c r="AV2317" s="59" t="str">
        <f t="shared" si="960"/>
        <v/>
      </c>
      <c r="AW2317" s="59" t="str">
        <f t="shared" si="942"/>
        <v/>
      </c>
      <c r="AX2317" s="59" t="str">
        <f t="shared" si="943"/>
        <v/>
      </c>
      <c r="AY2317" s="59" t="str">
        <f t="shared" si="944"/>
        <v/>
      </c>
      <c r="AZ2317" s="59" t="str">
        <f t="shared" si="945"/>
        <v/>
      </c>
      <c r="BA2317" s="59" t="str">
        <f t="shared" si="946"/>
        <v/>
      </c>
      <c r="BC2317" s="49" t="str">
        <f>IF($B2317="", "", IF(COUNTIF(BD2317:$BY2317, "")=BC$8, IF(D2317="", "", D2317), ""))</f>
        <v/>
      </c>
      <c r="BD2317" s="61" t="str">
        <f>IF($B2317="", "", IF(COUNTIF(BE2317:$BY2317, "")=BD$8, IF(E2317="", "", E2317), ""))</f>
        <v/>
      </c>
      <c r="BE2317" s="61" t="str">
        <f>IF($B2317="", "", IF(COUNTIF(BF2317:$BY2317, "")=BE$8, IF(F2317="", "", F2317), ""))</f>
        <v/>
      </c>
      <c r="BF2317" s="61" t="str">
        <f>IF($B2317="", "", IF(COUNTIF(BG2317:$BY2317, "")=BF$8, IF(G2317="", "", G2317), ""))</f>
        <v/>
      </c>
      <c r="BG2317" s="61" t="str">
        <f>IF($B2317="", "", IF(COUNTIF(BH2317:$BY2317, "")=BG$8, IF(H2317="", "", H2317), ""))</f>
        <v/>
      </c>
      <c r="BH2317" s="61" t="str">
        <f>IF($B2317="", "", IF(COUNTIF(BI2317:$BY2317, "")=BH$8, IF(I2317="", "", I2317), ""))</f>
        <v/>
      </c>
      <c r="BI2317" s="61" t="str">
        <f>IF($B2317="", "", IF(COUNTIF(BJ2317:$BY2317, "")=BI$8, IF(J2317="", "", J2317), ""))</f>
        <v/>
      </c>
      <c r="BJ2317" s="61" t="str">
        <f>IF($B2317="", "", IF(COUNTIF(BK2317:$BY2317, "")=BJ$8, IF(K2317="", "", K2317), ""))</f>
        <v/>
      </c>
      <c r="BK2317" s="61" t="str">
        <f>IF($B2317="", "", IF(COUNTIF(BL2317:$BY2317, "")=BK$8, IF(L2317="", "", L2317), ""))</f>
        <v/>
      </c>
      <c r="BL2317" s="61" t="str">
        <f>IF($B2317="", "", IF(COUNTIF(BM2317:$BY2317, "")=BL$8, IF(M2317="", "", M2317), ""))</f>
        <v/>
      </c>
      <c r="BM2317" s="61" t="str">
        <f>IF($B2317="", "", IF(COUNTIF(BN2317:$BY2317, "")=BM$8, IF(N2317="", "", N2317), ""))</f>
        <v/>
      </c>
      <c r="BN2317" s="61" t="str">
        <f>IF($B2317="", "", IF(COUNTIF(BO2317:$BY2317, "")=BN$8, IF(O2317="", "", O2317), ""))</f>
        <v/>
      </c>
      <c r="BO2317" s="61" t="str">
        <f>IF($B2317="", "", IF(COUNTIF(BP2317:$BY2317, "")=BO$8, IF(P2317="", "", P2317), ""))</f>
        <v/>
      </c>
      <c r="BP2317" s="61" t="str">
        <f>IF($B2317="", "", IF(COUNTIF(BQ2317:$BY2317, "")=BP$8, IF(Q2317="", "", Q2317), ""))</f>
        <v/>
      </c>
      <c r="BQ2317" s="61" t="str">
        <f>IF($B2317="", "", IF(COUNTIF(BR2317:$BY2317, "")=BQ$8, IF(R2317="", "", R2317), ""))</f>
        <v/>
      </c>
      <c r="BR2317" s="61" t="str">
        <f>IF($B2317="", "", IF(COUNTIF(BS2317:$BY2317, "")=BR$8, IF(S2317="", "", S2317), ""))</f>
        <v/>
      </c>
      <c r="BS2317" s="61" t="str">
        <f>IF($B2317="", "", IF(COUNTIF(BT2317:$BY2317, "")=BS$8, IF(T2317="", "", T2317), ""))</f>
        <v/>
      </c>
      <c r="BT2317" s="61" t="str">
        <f>IF($B2317="", "", IF(COUNTIF(BU2317:$BY2317, "")=BT$8, IF(U2317="", "", U2317), ""))</f>
        <v/>
      </c>
      <c r="BU2317" s="61" t="str">
        <f>IF($B2317="", "", IF(COUNTIF(BV2317:$BY2317, "")=BU$8, IF(V2317="", "", V2317), ""))</f>
        <v/>
      </c>
      <c r="BV2317" s="61" t="str">
        <f>IF($B2317="", "", IF(COUNTIF(BW2317:$BY2317, "")=BV$8, IF(W2317="", "", W2317), ""))</f>
        <v/>
      </c>
      <c r="BW2317" s="61" t="str">
        <f>IF($B2317="", "", IF(COUNTIF(BX2317:$BY2317, "")=BW$8, IF(X2317="", "", X2317), ""))</f>
        <v/>
      </c>
      <c r="BX2317" s="61" t="str">
        <f>IF($B2317="", "", IF(COUNTIF(BY2317:$BY2317, "")=BX$8, IF(Y2317="", "", Y2317), ""))</f>
        <v/>
      </c>
      <c r="BY2317" s="50" t="str">
        <f t="shared" si="961"/>
        <v/>
      </c>
      <c r="CA2317" s="6" t="str">
        <f t="shared" si="962"/>
        <v/>
      </c>
      <c r="CB2317" s="6" t="str">
        <f>IF(CA2317="", "", RANK(CA2317, $CA$9:$CA$2508, 0)+COUNTIF($CA$9:CA2317, CA2317)-1)</f>
        <v/>
      </c>
    </row>
    <row r="2318" spans="1:80" x14ac:dyDescent="0.25">
      <c r="A2318" s="22"/>
      <c r="B2318" s="121" t="str">
        <f>IF('Stock Details'!B2317="", "", 'Stock Details'!B2317)</f>
        <v/>
      </c>
      <c r="C2318" s="22"/>
      <c r="D2318" s="130"/>
      <c r="E2318" s="122"/>
      <c r="F2318" s="131"/>
      <c r="G2318" s="22"/>
      <c r="H2318" s="130" t="str">
        <f t="shared" si="947"/>
        <v/>
      </c>
      <c r="I2318" s="122"/>
      <c r="J2318" s="131"/>
      <c r="K2318" s="22"/>
      <c r="L2318" s="130" t="str">
        <f t="shared" si="948"/>
        <v/>
      </c>
      <c r="M2318" s="122"/>
      <c r="N2318" s="131"/>
      <c r="O2318" s="22"/>
      <c r="P2318" s="130" t="str">
        <f t="shared" si="949"/>
        <v/>
      </c>
      <c r="Q2318" s="122"/>
      <c r="R2318" s="131"/>
      <c r="S2318" s="22"/>
      <c r="T2318" s="130" t="str">
        <f t="shared" si="950"/>
        <v/>
      </c>
      <c r="U2318" s="122"/>
      <c r="V2318" s="131"/>
      <c r="W2318" s="22"/>
      <c r="X2318" s="130" t="str">
        <f t="shared" si="951"/>
        <v/>
      </c>
      <c r="Y2318" s="122"/>
      <c r="Z2318" s="131"/>
      <c r="AA2318" s="22"/>
      <c r="AC2318" s="6" t="str">
        <f t="shared" si="952"/>
        <v/>
      </c>
      <c r="AE2318" s="6" t="str">
        <f t="shared" si="953"/>
        <v/>
      </c>
      <c r="AF2318" s="6" t="str">
        <f t="shared" si="954"/>
        <v/>
      </c>
      <c r="AG2318" s="6" t="str">
        <f t="shared" si="955"/>
        <v/>
      </c>
      <c r="AH2318" s="6" t="str">
        <f t="shared" si="956"/>
        <v/>
      </c>
      <c r="AI2318" s="6" t="str">
        <f t="shared" si="957"/>
        <v/>
      </c>
      <c r="AJ2318" s="6" t="str">
        <f t="shared" si="958"/>
        <v/>
      </c>
      <c r="AL2318" s="9" t="str">
        <f>IF('Stock Details'!F2317="", "", 'Stock Details'!F2317)</f>
        <v/>
      </c>
      <c r="AM2318" s="9" t="str">
        <f>IF('Stock Details'!G2317="", "", 'Stock Details'!G2317)</f>
        <v/>
      </c>
      <c r="AO2318" s="59" t="str">
        <f t="shared" si="959"/>
        <v/>
      </c>
      <c r="AP2318" s="59" t="str">
        <f t="shared" si="937"/>
        <v/>
      </c>
      <c r="AQ2318" s="59" t="str">
        <f t="shared" si="938"/>
        <v/>
      </c>
      <c r="AR2318" s="59" t="str">
        <f t="shared" si="939"/>
        <v/>
      </c>
      <c r="AS2318" s="59" t="str">
        <f t="shared" si="940"/>
        <v/>
      </c>
      <c r="AT2318" s="59" t="str">
        <f t="shared" si="941"/>
        <v/>
      </c>
      <c r="AV2318" s="59" t="str">
        <f t="shared" si="960"/>
        <v/>
      </c>
      <c r="AW2318" s="59" t="str">
        <f t="shared" si="942"/>
        <v/>
      </c>
      <c r="AX2318" s="59" t="str">
        <f t="shared" si="943"/>
        <v/>
      </c>
      <c r="AY2318" s="59" t="str">
        <f t="shared" si="944"/>
        <v/>
      </c>
      <c r="AZ2318" s="59" t="str">
        <f t="shared" si="945"/>
        <v/>
      </c>
      <c r="BA2318" s="59" t="str">
        <f t="shared" si="946"/>
        <v/>
      </c>
      <c r="BC2318" s="49" t="str">
        <f>IF($B2318="", "", IF(COUNTIF(BD2318:$BY2318, "")=BC$8, IF(D2318="", "", D2318), ""))</f>
        <v/>
      </c>
      <c r="BD2318" s="61" t="str">
        <f>IF($B2318="", "", IF(COUNTIF(BE2318:$BY2318, "")=BD$8, IF(E2318="", "", E2318), ""))</f>
        <v/>
      </c>
      <c r="BE2318" s="61" t="str">
        <f>IF($B2318="", "", IF(COUNTIF(BF2318:$BY2318, "")=BE$8, IF(F2318="", "", F2318), ""))</f>
        <v/>
      </c>
      <c r="BF2318" s="61" t="str">
        <f>IF($B2318="", "", IF(COUNTIF(BG2318:$BY2318, "")=BF$8, IF(G2318="", "", G2318), ""))</f>
        <v/>
      </c>
      <c r="BG2318" s="61" t="str">
        <f>IF($B2318="", "", IF(COUNTIF(BH2318:$BY2318, "")=BG$8, IF(H2318="", "", H2318), ""))</f>
        <v/>
      </c>
      <c r="BH2318" s="61" t="str">
        <f>IF($B2318="", "", IF(COUNTIF(BI2318:$BY2318, "")=BH$8, IF(I2318="", "", I2318), ""))</f>
        <v/>
      </c>
      <c r="BI2318" s="61" t="str">
        <f>IF($B2318="", "", IF(COUNTIF(BJ2318:$BY2318, "")=BI$8, IF(J2318="", "", J2318), ""))</f>
        <v/>
      </c>
      <c r="BJ2318" s="61" t="str">
        <f>IF($B2318="", "", IF(COUNTIF(BK2318:$BY2318, "")=BJ$8, IF(K2318="", "", K2318), ""))</f>
        <v/>
      </c>
      <c r="BK2318" s="61" t="str">
        <f>IF($B2318="", "", IF(COUNTIF(BL2318:$BY2318, "")=BK$8, IF(L2318="", "", L2318), ""))</f>
        <v/>
      </c>
      <c r="BL2318" s="61" t="str">
        <f>IF($B2318="", "", IF(COUNTIF(BM2318:$BY2318, "")=BL$8, IF(M2318="", "", M2318), ""))</f>
        <v/>
      </c>
      <c r="BM2318" s="61" t="str">
        <f>IF($B2318="", "", IF(COUNTIF(BN2318:$BY2318, "")=BM$8, IF(N2318="", "", N2318), ""))</f>
        <v/>
      </c>
      <c r="BN2318" s="61" t="str">
        <f>IF($B2318="", "", IF(COUNTIF(BO2318:$BY2318, "")=BN$8, IF(O2318="", "", O2318), ""))</f>
        <v/>
      </c>
      <c r="BO2318" s="61" t="str">
        <f>IF($B2318="", "", IF(COUNTIF(BP2318:$BY2318, "")=BO$8, IF(P2318="", "", P2318), ""))</f>
        <v/>
      </c>
      <c r="BP2318" s="61" t="str">
        <f>IF($B2318="", "", IF(COUNTIF(BQ2318:$BY2318, "")=BP$8, IF(Q2318="", "", Q2318), ""))</f>
        <v/>
      </c>
      <c r="BQ2318" s="61" t="str">
        <f>IF($B2318="", "", IF(COUNTIF(BR2318:$BY2318, "")=BQ$8, IF(R2318="", "", R2318), ""))</f>
        <v/>
      </c>
      <c r="BR2318" s="61" t="str">
        <f>IF($B2318="", "", IF(COUNTIF(BS2318:$BY2318, "")=BR$8, IF(S2318="", "", S2318), ""))</f>
        <v/>
      </c>
      <c r="BS2318" s="61" t="str">
        <f>IF($B2318="", "", IF(COUNTIF(BT2318:$BY2318, "")=BS$8, IF(T2318="", "", T2318), ""))</f>
        <v/>
      </c>
      <c r="BT2318" s="61" t="str">
        <f>IF($B2318="", "", IF(COUNTIF(BU2318:$BY2318, "")=BT$8, IF(U2318="", "", U2318), ""))</f>
        <v/>
      </c>
      <c r="BU2318" s="61" t="str">
        <f>IF($B2318="", "", IF(COUNTIF(BV2318:$BY2318, "")=BU$8, IF(V2318="", "", V2318), ""))</f>
        <v/>
      </c>
      <c r="BV2318" s="61" t="str">
        <f>IF($B2318="", "", IF(COUNTIF(BW2318:$BY2318, "")=BV$8, IF(W2318="", "", W2318), ""))</f>
        <v/>
      </c>
      <c r="BW2318" s="61" t="str">
        <f>IF($B2318="", "", IF(COUNTIF(BX2318:$BY2318, "")=BW$8, IF(X2318="", "", X2318), ""))</f>
        <v/>
      </c>
      <c r="BX2318" s="61" t="str">
        <f>IF($B2318="", "", IF(COUNTIF(BY2318:$BY2318, "")=BX$8, IF(Y2318="", "", Y2318), ""))</f>
        <v/>
      </c>
      <c r="BY2318" s="50" t="str">
        <f t="shared" si="961"/>
        <v/>
      </c>
      <c r="CA2318" s="6" t="str">
        <f t="shared" si="962"/>
        <v/>
      </c>
      <c r="CB2318" s="6" t="str">
        <f>IF(CA2318="", "", RANK(CA2318, $CA$9:$CA$2508, 0)+COUNTIF($CA$9:CA2318, CA2318)-1)</f>
        <v/>
      </c>
    </row>
    <row r="2319" spans="1:80" x14ac:dyDescent="0.25">
      <c r="A2319" s="22"/>
      <c r="B2319" s="121" t="str">
        <f>IF('Stock Details'!B2318="", "", 'Stock Details'!B2318)</f>
        <v/>
      </c>
      <c r="C2319" s="22"/>
      <c r="D2319" s="130"/>
      <c r="E2319" s="122"/>
      <c r="F2319" s="131"/>
      <c r="G2319" s="22"/>
      <c r="H2319" s="130" t="str">
        <f t="shared" si="947"/>
        <v/>
      </c>
      <c r="I2319" s="122"/>
      <c r="J2319" s="131"/>
      <c r="K2319" s="22"/>
      <c r="L2319" s="130" t="str">
        <f t="shared" si="948"/>
        <v/>
      </c>
      <c r="M2319" s="122"/>
      <c r="N2319" s="131"/>
      <c r="O2319" s="22"/>
      <c r="P2319" s="130" t="str">
        <f t="shared" si="949"/>
        <v/>
      </c>
      <c r="Q2319" s="122"/>
      <c r="R2319" s="131"/>
      <c r="S2319" s="22"/>
      <c r="T2319" s="130" t="str">
        <f t="shared" si="950"/>
        <v/>
      </c>
      <c r="U2319" s="122"/>
      <c r="V2319" s="131"/>
      <c r="W2319" s="22"/>
      <c r="X2319" s="130" t="str">
        <f t="shared" si="951"/>
        <v/>
      </c>
      <c r="Y2319" s="122"/>
      <c r="Z2319" s="131"/>
      <c r="AA2319" s="22"/>
      <c r="AC2319" s="6" t="str">
        <f t="shared" si="952"/>
        <v/>
      </c>
      <c r="AE2319" s="6" t="str">
        <f t="shared" si="953"/>
        <v/>
      </c>
      <c r="AF2319" s="6" t="str">
        <f t="shared" si="954"/>
        <v/>
      </c>
      <c r="AG2319" s="6" t="str">
        <f t="shared" si="955"/>
        <v/>
      </c>
      <c r="AH2319" s="6" t="str">
        <f t="shared" si="956"/>
        <v/>
      </c>
      <c r="AI2319" s="6" t="str">
        <f t="shared" si="957"/>
        <v/>
      </c>
      <c r="AJ2319" s="6" t="str">
        <f t="shared" si="958"/>
        <v/>
      </c>
      <c r="AL2319" s="9" t="str">
        <f>IF('Stock Details'!F2318="", "", 'Stock Details'!F2318)</f>
        <v/>
      </c>
      <c r="AM2319" s="9" t="str">
        <f>IF('Stock Details'!G2318="", "", 'Stock Details'!G2318)</f>
        <v/>
      </c>
      <c r="AO2319" s="59" t="str">
        <f t="shared" si="959"/>
        <v/>
      </c>
      <c r="AP2319" s="59" t="str">
        <f t="shared" si="937"/>
        <v/>
      </c>
      <c r="AQ2319" s="59" t="str">
        <f t="shared" si="938"/>
        <v/>
      </c>
      <c r="AR2319" s="59" t="str">
        <f t="shared" si="939"/>
        <v/>
      </c>
      <c r="AS2319" s="59" t="str">
        <f t="shared" si="940"/>
        <v/>
      </c>
      <c r="AT2319" s="59" t="str">
        <f t="shared" si="941"/>
        <v/>
      </c>
      <c r="AV2319" s="59" t="str">
        <f t="shared" si="960"/>
        <v/>
      </c>
      <c r="AW2319" s="59" t="str">
        <f t="shared" si="942"/>
        <v/>
      </c>
      <c r="AX2319" s="59" t="str">
        <f t="shared" si="943"/>
        <v/>
      </c>
      <c r="AY2319" s="59" t="str">
        <f t="shared" si="944"/>
        <v/>
      </c>
      <c r="AZ2319" s="59" t="str">
        <f t="shared" si="945"/>
        <v/>
      </c>
      <c r="BA2319" s="59" t="str">
        <f t="shared" si="946"/>
        <v/>
      </c>
      <c r="BC2319" s="49" t="str">
        <f>IF($B2319="", "", IF(COUNTIF(BD2319:$BY2319, "")=BC$8, IF(D2319="", "", D2319), ""))</f>
        <v/>
      </c>
      <c r="BD2319" s="61" t="str">
        <f>IF($B2319="", "", IF(COUNTIF(BE2319:$BY2319, "")=BD$8, IF(E2319="", "", E2319), ""))</f>
        <v/>
      </c>
      <c r="BE2319" s="61" t="str">
        <f>IF($B2319="", "", IF(COUNTIF(BF2319:$BY2319, "")=BE$8, IF(F2319="", "", F2319), ""))</f>
        <v/>
      </c>
      <c r="BF2319" s="61" t="str">
        <f>IF($B2319="", "", IF(COUNTIF(BG2319:$BY2319, "")=BF$8, IF(G2319="", "", G2319), ""))</f>
        <v/>
      </c>
      <c r="BG2319" s="61" t="str">
        <f>IF($B2319="", "", IF(COUNTIF(BH2319:$BY2319, "")=BG$8, IF(H2319="", "", H2319), ""))</f>
        <v/>
      </c>
      <c r="BH2319" s="61" t="str">
        <f>IF($B2319="", "", IF(COUNTIF(BI2319:$BY2319, "")=BH$8, IF(I2319="", "", I2319), ""))</f>
        <v/>
      </c>
      <c r="BI2319" s="61" t="str">
        <f>IF($B2319="", "", IF(COUNTIF(BJ2319:$BY2319, "")=BI$8, IF(J2319="", "", J2319), ""))</f>
        <v/>
      </c>
      <c r="BJ2319" s="61" t="str">
        <f>IF($B2319="", "", IF(COUNTIF(BK2319:$BY2319, "")=BJ$8, IF(K2319="", "", K2319), ""))</f>
        <v/>
      </c>
      <c r="BK2319" s="61" t="str">
        <f>IF($B2319="", "", IF(COUNTIF(BL2319:$BY2319, "")=BK$8, IF(L2319="", "", L2319), ""))</f>
        <v/>
      </c>
      <c r="BL2319" s="61" t="str">
        <f>IF($B2319="", "", IF(COUNTIF(BM2319:$BY2319, "")=BL$8, IF(M2319="", "", M2319), ""))</f>
        <v/>
      </c>
      <c r="BM2319" s="61" t="str">
        <f>IF($B2319="", "", IF(COUNTIF(BN2319:$BY2319, "")=BM$8, IF(N2319="", "", N2319), ""))</f>
        <v/>
      </c>
      <c r="BN2319" s="61" t="str">
        <f>IF($B2319="", "", IF(COUNTIF(BO2319:$BY2319, "")=BN$8, IF(O2319="", "", O2319), ""))</f>
        <v/>
      </c>
      <c r="BO2319" s="61" t="str">
        <f>IF($B2319="", "", IF(COUNTIF(BP2319:$BY2319, "")=BO$8, IF(P2319="", "", P2319), ""))</f>
        <v/>
      </c>
      <c r="BP2319" s="61" t="str">
        <f>IF($B2319="", "", IF(COUNTIF(BQ2319:$BY2319, "")=BP$8, IF(Q2319="", "", Q2319), ""))</f>
        <v/>
      </c>
      <c r="BQ2319" s="61" t="str">
        <f>IF($B2319="", "", IF(COUNTIF(BR2319:$BY2319, "")=BQ$8, IF(R2319="", "", R2319), ""))</f>
        <v/>
      </c>
      <c r="BR2319" s="61" t="str">
        <f>IF($B2319="", "", IF(COUNTIF(BS2319:$BY2319, "")=BR$8, IF(S2319="", "", S2319), ""))</f>
        <v/>
      </c>
      <c r="BS2319" s="61" t="str">
        <f>IF($B2319="", "", IF(COUNTIF(BT2319:$BY2319, "")=BS$8, IF(T2319="", "", T2319), ""))</f>
        <v/>
      </c>
      <c r="BT2319" s="61" t="str">
        <f>IF($B2319="", "", IF(COUNTIF(BU2319:$BY2319, "")=BT$8, IF(U2319="", "", U2319), ""))</f>
        <v/>
      </c>
      <c r="BU2319" s="61" t="str">
        <f>IF($B2319="", "", IF(COUNTIF(BV2319:$BY2319, "")=BU$8, IF(V2319="", "", V2319), ""))</f>
        <v/>
      </c>
      <c r="BV2319" s="61" t="str">
        <f>IF($B2319="", "", IF(COUNTIF(BW2319:$BY2319, "")=BV$8, IF(W2319="", "", W2319), ""))</f>
        <v/>
      </c>
      <c r="BW2319" s="61" t="str">
        <f>IF($B2319="", "", IF(COUNTIF(BX2319:$BY2319, "")=BW$8, IF(X2319="", "", X2319), ""))</f>
        <v/>
      </c>
      <c r="BX2319" s="61" t="str">
        <f>IF($B2319="", "", IF(COUNTIF(BY2319:$BY2319, "")=BX$8, IF(Y2319="", "", Y2319), ""))</f>
        <v/>
      </c>
      <c r="BY2319" s="50" t="str">
        <f t="shared" si="961"/>
        <v/>
      </c>
      <c r="CA2319" s="6" t="str">
        <f t="shared" si="962"/>
        <v/>
      </c>
      <c r="CB2319" s="6" t="str">
        <f>IF(CA2319="", "", RANK(CA2319, $CA$9:$CA$2508, 0)+COUNTIF($CA$9:CA2319, CA2319)-1)</f>
        <v/>
      </c>
    </row>
    <row r="2320" spans="1:80" x14ac:dyDescent="0.25">
      <c r="A2320" s="22"/>
      <c r="B2320" s="121" t="str">
        <f>IF('Stock Details'!B2319="", "", 'Stock Details'!B2319)</f>
        <v/>
      </c>
      <c r="C2320" s="22"/>
      <c r="D2320" s="130"/>
      <c r="E2320" s="122"/>
      <c r="F2320" s="131"/>
      <c r="G2320" s="22"/>
      <c r="H2320" s="130" t="str">
        <f t="shared" si="947"/>
        <v/>
      </c>
      <c r="I2320" s="122"/>
      <c r="J2320" s="131"/>
      <c r="K2320" s="22"/>
      <c r="L2320" s="130" t="str">
        <f t="shared" si="948"/>
        <v/>
      </c>
      <c r="M2320" s="122"/>
      <c r="N2320" s="131"/>
      <c r="O2320" s="22"/>
      <c r="P2320" s="130" t="str">
        <f t="shared" si="949"/>
        <v/>
      </c>
      <c r="Q2320" s="122"/>
      <c r="R2320" s="131"/>
      <c r="S2320" s="22"/>
      <c r="T2320" s="130" t="str">
        <f t="shared" si="950"/>
        <v/>
      </c>
      <c r="U2320" s="122"/>
      <c r="V2320" s="131"/>
      <c r="W2320" s="22"/>
      <c r="X2320" s="130" t="str">
        <f t="shared" si="951"/>
        <v/>
      </c>
      <c r="Y2320" s="122"/>
      <c r="Z2320" s="131"/>
      <c r="AA2320" s="22"/>
      <c r="AC2320" s="6" t="str">
        <f t="shared" si="952"/>
        <v/>
      </c>
      <c r="AE2320" s="6" t="str">
        <f t="shared" si="953"/>
        <v/>
      </c>
      <c r="AF2320" s="6" t="str">
        <f t="shared" si="954"/>
        <v/>
      </c>
      <c r="AG2320" s="6" t="str">
        <f t="shared" si="955"/>
        <v/>
      </c>
      <c r="AH2320" s="6" t="str">
        <f t="shared" si="956"/>
        <v/>
      </c>
      <c r="AI2320" s="6" t="str">
        <f t="shared" si="957"/>
        <v/>
      </c>
      <c r="AJ2320" s="6" t="str">
        <f t="shared" si="958"/>
        <v/>
      </c>
      <c r="AL2320" s="9" t="str">
        <f>IF('Stock Details'!F2319="", "", 'Stock Details'!F2319)</f>
        <v/>
      </c>
      <c r="AM2320" s="9" t="str">
        <f>IF('Stock Details'!G2319="", "", 'Stock Details'!G2319)</f>
        <v/>
      </c>
      <c r="AO2320" s="59" t="str">
        <f t="shared" si="959"/>
        <v/>
      </c>
      <c r="AP2320" s="59" t="str">
        <f t="shared" si="937"/>
        <v/>
      </c>
      <c r="AQ2320" s="59" t="str">
        <f t="shared" si="938"/>
        <v/>
      </c>
      <c r="AR2320" s="59" t="str">
        <f t="shared" si="939"/>
        <v/>
      </c>
      <c r="AS2320" s="59" t="str">
        <f t="shared" si="940"/>
        <v/>
      </c>
      <c r="AT2320" s="59" t="str">
        <f t="shared" si="941"/>
        <v/>
      </c>
      <c r="AV2320" s="59" t="str">
        <f t="shared" si="960"/>
        <v/>
      </c>
      <c r="AW2320" s="59" t="str">
        <f t="shared" si="942"/>
        <v/>
      </c>
      <c r="AX2320" s="59" t="str">
        <f t="shared" si="943"/>
        <v/>
      </c>
      <c r="AY2320" s="59" t="str">
        <f t="shared" si="944"/>
        <v/>
      </c>
      <c r="AZ2320" s="59" t="str">
        <f t="shared" si="945"/>
        <v/>
      </c>
      <c r="BA2320" s="59" t="str">
        <f t="shared" si="946"/>
        <v/>
      </c>
      <c r="BC2320" s="49" t="str">
        <f>IF($B2320="", "", IF(COUNTIF(BD2320:$BY2320, "")=BC$8, IF(D2320="", "", D2320), ""))</f>
        <v/>
      </c>
      <c r="BD2320" s="61" t="str">
        <f>IF($B2320="", "", IF(COUNTIF(BE2320:$BY2320, "")=BD$8, IF(E2320="", "", E2320), ""))</f>
        <v/>
      </c>
      <c r="BE2320" s="61" t="str">
        <f>IF($B2320="", "", IF(COUNTIF(BF2320:$BY2320, "")=BE$8, IF(F2320="", "", F2320), ""))</f>
        <v/>
      </c>
      <c r="BF2320" s="61" t="str">
        <f>IF($B2320="", "", IF(COUNTIF(BG2320:$BY2320, "")=BF$8, IF(G2320="", "", G2320), ""))</f>
        <v/>
      </c>
      <c r="BG2320" s="61" t="str">
        <f>IF($B2320="", "", IF(COUNTIF(BH2320:$BY2320, "")=BG$8, IF(H2320="", "", H2320), ""))</f>
        <v/>
      </c>
      <c r="BH2320" s="61" t="str">
        <f>IF($B2320="", "", IF(COUNTIF(BI2320:$BY2320, "")=BH$8, IF(I2320="", "", I2320), ""))</f>
        <v/>
      </c>
      <c r="BI2320" s="61" t="str">
        <f>IF($B2320="", "", IF(COUNTIF(BJ2320:$BY2320, "")=BI$8, IF(J2320="", "", J2320), ""))</f>
        <v/>
      </c>
      <c r="BJ2320" s="61" t="str">
        <f>IF($B2320="", "", IF(COUNTIF(BK2320:$BY2320, "")=BJ$8, IF(K2320="", "", K2320), ""))</f>
        <v/>
      </c>
      <c r="BK2320" s="61" t="str">
        <f>IF($B2320="", "", IF(COUNTIF(BL2320:$BY2320, "")=BK$8, IF(L2320="", "", L2320), ""))</f>
        <v/>
      </c>
      <c r="BL2320" s="61" t="str">
        <f>IF($B2320="", "", IF(COUNTIF(BM2320:$BY2320, "")=BL$8, IF(M2320="", "", M2320), ""))</f>
        <v/>
      </c>
      <c r="BM2320" s="61" t="str">
        <f>IF($B2320="", "", IF(COUNTIF(BN2320:$BY2320, "")=BM$8, IF(N2320="", "", N2320), ""))</f>
        <v/>
      </c>
      <c r="BN2320" s="61" t="str">
        <f>IF($B2320="", "", IF(COUNTIF(BO2320:$BY2320, "")=BN$8, IF(O2320="", "", O2320), ""))</f>
        <v/>
      </c>
      <c r="BO2320" s="61" t="str">
        <f>IF($B2320="", "", IF(COUNTIF(BP2320:$BY2320, "")=BO$8, IF(P2320="", "", P2320), ""))</f>
        <v/>
      </c>
      <c r="BP2320" s="61" t="str">
        <f>IF($B2320="", "", IF(COUNTIF(BQ2320:$BY2320, "")=BP$8, IF(Q2320="", "", Q2320), ""))</f>
        <v/>
      </c>
      <c r="BQ2320" s="61" t="str">
        <f>IF($B2320="", "", IF(COUNTIF(BR2320:$BY2320, "")=BQ$8, IF(R2320="", "", R2320), ""))</f>
        <v/>
      </c>
      <c r="BR2320" s="61" t="str">
        <f>IF($B2320="", "", IF(COUNTIF(BS2320:$BY2320, "")=BR$8, IF(S2320="", "", S2320), ""))</f>
        <v/>
      </c>
      <c r="BS2320" s="61" t="str">
        <f>IF($B2320="", "", IF(COUNTIF(BT2320:$BY2320, "")=BS$8, IF(T2320="", "", T2320), ""))</f>
        <v/>
      </c>
      <c r="BT2320" s="61" t="str">
        <f>IF($B2320="", "", IF(COUNTIF(BU2320:$BY2320, "")=BT$8, IF(U2320="", "", U2320), ""))</f>
        <v/>
      </c>
      <c r="BU2320" s="61" t="str">
        <f>IF($B2320="", "", IF(COUNTIF(BV2320:$BY2320, "")=BU$8, IF(V2320="", "", V2320), ""))</f>
        <v/>
      </c>
      <c r="BV2320" s="61" t="str">
        <f>IF($B2320="", "", IF(COUNTIF(BW2320:$BY2320, "")=BV$8, IF(W2320="", "", W2320), ""))</f>
        <v/>
      </c>
      <c r="BW2320" s="61" t="str">
        <f>IF($B2320="", "", IF(COUNTIF(BX2320:$BY2320, "")=BW$8, IF(X2320="", "", X2320), ""))</f>
        <v/>
      </c>
      <c r="BX2320" s="61" t="str">
        <f>IF($B2320="", "", IF(COUNTIF(BY2320:$BY2320, "")=BX$8, IF(Y2320="", "", Y2320), ""))</f>
        <v/>
      </c>
      <c r="BY2320" s="50" t="str">
        <f t="shared" si="961"/>
        <v/>
      </c>
      <c r="CA2320" s="6" t="str">
        <f t="shared" si="962"/>
        <v/>
      </c>
      <c r="CB2320" s="6" t="str">
        <f>IF(CA2320="", "", RANK(CA2320, $CA$9:$CA$2508, 0)+COUNTIF($CA$9:CA2320, CA2320)-1)</f>
        <v/>
      </c>
    </row>
    <row r="2321" spans="1:80" x14ac:dyDescent="0.25">
      <c r="A2321" s="22"/>
      <c r="B2321" s="121" t="str">
        <f>IF('Stock Details'!B2320="", "", 'Stock Details'!B2320)</f>
        <v/>
      </c>
      <c r="C2321" s="22"/>
      <c r="D2321" s="130"/>
      <c r="E2321" s="122"/>
      <c r="F2321" s="131"/>
      <c r="G2321" s="22"/>
      <c r="H2321" s="130" t="str">
        <f t="shared" si="947"/>
        <v/>
      </c>
      <c r="I2321" s="122"/>
      <c r="J2321" s="131"/>
      <c r="K2321" s="22"/>
      <c r="L2321" s="130" t="str">
        <f t="shared" si="948"/>
        <v/>
      </c>
      <c r="M2321" s="122"/>
      <c r="N2321" s="131"/>
      <c r="O2321" s="22"/>
      <c r="P2321" s="130" t="str">
        <f t="shared" si="949"/>
        <v/>
      </c>
      <c r="Q2321" s="122"/>
      <c r="R2321" s="131"/>
      <c r="S2321" s="22"/>
      <c r="T2321" s="130" t="str">
        <f t="shared" si="950"/>
        <v/>
      </c>
      <c r="U2321" s="122"/>
      <c r="V2321" s="131"/>
      <c r="W2321" s="22"/>
      <c r="X2321" s="130" t="str">
        <f t="shared" si="951"/>
        <v/>
      </c>
      <c r="Y2321" s="122"/>
      <c r="Z2321" s="131"/>
      <c r="AA2321" s="22"/>
      <c r="AC2321" s="6" t="str">
        <f t="shared" si="952"/>
        <v/>
      </c>
      <c r="AE2321" s="6" t="str">
        <f t="shared" si="953"/>
        <v/>
      </c>
      <c r="AF2321" s="6" t="str">
        <f t="shared" si="954"/>
        <v/>
      </c>
      <c r="AG2321" s="6" t="str">
        <f t="shared" si="955"/>
        <v/>
      </c>
      <c r="AH2321" s="6" t="str">
        <f t="shared" si="956"/>
        <v/>
      </c>
      <c r="AI2321" s="6" t="str">
        <f t="shared" si="957"/>
        <v/>
      </c>
      <c r="AJ2321" s="6" t="str">
        <f t="shared" si="958"/>
        <v/>
      </c>
      <c r="AL2321" s="9" t="str">
        <f>IF('Stock Details'!F2320="", "", 'Stock Details'!F2320)</f>
        <v/>
      </c>
      <c r="AM2321" s="9" t="str">
        <f>IF('Stock Details'!G2320="", "", 'Stock Details'!G2320)</f>
        <v/>
      </c>
      <c r="AO2321" s="59" t="str">
        <f t="shared" si="959"/>
        <v/>
      </c>
      <c r="AP2321" s="59" t="str">
        <f t="shared" si="937"/>
        <v/>
      </c>
      <c r="AQ2321" s="59" t="str">
        <f t="shared" si="938"/>
        <v/>
      </c>
      <c r="AR2321" s="59" t="str">
        <f t="shared" si="939"/>
        <v/>
      </c>
      <c r="AS2321" s="59" t="str">
        <f t="shared" si="940"/>
        <v/>
      </c>
      <c r="AT2321" s="59" t="str">
        <f t="shared" si="941"/>
        <v/>
      </c>
      <c r="AV2321" s="59" t="str">
        <f t="shared" si="960"/>
        <v/>
      </c>
      <c r="AW2321" s="59" t="str">
        <f t="shared" si="942"/>
        <v/>
      </c>
      <c r="AX2321" s="59" t="str">
        <f t="shared" si="943"/>
        <v/>
      </c>
      <c r="AY2321" s="59" t="str">
        <f t="shared" si="944"/>
        <v/>
      </c>
      <c r="AZ2321" s="59" t="str">
        <f t="shared" si="945"/>
        <v/>
      </c>
      <c r="BA2321" s="59" t="str">
        <f t="shared" si="946"/>
        <v/>
      </c>
      <c r="BC2321" s="49" t="str">
        <f>IF($B2321="", "", IF(COUNTIF(BD2321:$BY2321, "")=BC$8, IF(D2321="", "", D2321), ""))</f>
        <v/>
      </c>
      <c r="BD2321" s="61" t="str">
        <f>IF($B2321="", "", IF(COUNTIF(BE2321:$BY2321, "")=BD$8, IF(E2321="", "", E2321), ""))</f>
        <v/>
      </c>
      <c r="BE2321" s="61" t="str">
        <f>IF($B2321="", "", IF(COUNTIF(BF2321:$BY2321, "")=BE$8, IF(F2321="", "", F2321), ""))</f>
        <v/>
      </c>
      <c r="BF2321" s="61" t="str">
        <f>IF($B2321="", "", IF(COUNTIF(BG2321:$BY2321, "")=BF$8, IF(G2321="", "", G2321), ""))</f>
        <v/>
      </c>
      <c r="BG2321" s="61" t="str">
        <f>IF($B2321="", "", IF(COUNTIF(BH2321:$BY2321, "")=BG$8, IF(H2321="", "", H2321), ""))</f>
        <v/>
      </c>
      <c r="BH2321" s="61" t="str">
        <f>IF($B2321="", "", IF(COUNTIF(BI2321:$BY2321, "")=BH$8, IF(I2321="", "", I2321), ""))</f>
        <v/>
      </c>
      <c r="BI2321" s="61" t="str">
        <f>IF($B2321="", "", IF(COUNTIF(BJ2321:$BY2321, "")=BI$8, IF(J2321="", "", J2321), ""))</f>
        <v/>
      </c>
      <c r="BJ2321" s="61" t="str">
        <f>IF($B2321="", "", IF(COUNTIF(BK2321:$BY2321, "")=BJ$8, IF(K2321="", "", K2321), ""))</f>
        <v/>
      </c>
      <c r="BK2321" s="61" t="str">
        <f>IF($B2321="", "", IF(COUNTIF(BL2321:$BY2321, "")=BK$8, IF(L2321="", "", L2321), ""))</f>
        <v/>
      </c>
      <c r="BL2321" s="61" t="str">
        <f>IF($B2321="", "", IF(COUNTIF(BM2321:$BY2321, "")=BL$8, IF(M2321="", "", M2321), ""))</f>
        <v/>
      </c>
      <c r="BM2321" s="61" t="str">
        <f>IF($B2321="", "", IF(COUNTIF(BN2321:$BY2321, "")=BM$8, IF(N2321="", "", N2321), ""))</f>
        <v/>
      </c>
      <c r="BN2321" s="61" t="str">
        <f>IF($B2321="", "", IF(COUNTIF(BO2321:$BY2321, "")=BN$8, IF(O2321="", "", O2321), ""))</f>
        <v/>
      </c>
      <c r="BO2321" s="61" t="str">
        <f>IF($B2321="", "", IF(COUNTIF(BP2321:$BY2321, "")=BO$8, IF(P2321="", "", P2321), ""))</f>
        <v/>
      </c>
      <c r="BP2321" s="61" t="str">
        <f>IF($B2321="", "", IF(COUNTIF(BQ2321:$BY2321, "")=BP$8, IF(Q2321="", "", Q2321), ""))</f>
        <v/>
      </c>
      <c r="BQ2321" s="61" t="str">
        <f>IF($B2321="", "", IF(COUNTIF(BR2321:$BY2321, "")=BQ$8, IF(R2321="", "", R2321), ""))</f>
        <v/>
      </c>
      <c r="BR2321" s="61" t="str">
        <f>IF($B2321="", "", IF(COUNTIF(BS2321:$BY2321, "")=BR$8, IF(S2321="", "", S2321), ""))</f>
        <v/>
      </c>
      <c r="BS2321" s="61" t="str">
        <f>IF($B2321="", "", IF(COUNTIF(BT2321:$BY2321, "")=BS$8, IF(T2321="", "", T2321), ""))</f>
        <v/>
      </c>
      <c r="BT2321" s="61" t="str">
        <f>IF($B2321="", "", IF(COUNTIF(BU2321:$BY2321, "")=BT$8, IF(U2321="", "", U2321), ""))</f>
        <v/>
      </c>
      <c r="BU2321" s="61" t="str">
        <f>IF($B2321="", "", IF(COUNTIF(BV2321:$BY2321, "")=BU$8, IF(V2321="", "", V2321), ""))</f>
        <v/>
      </c>
      <c r="BV2321" s="61" t="str">
        <f>IF($B2321="", "", IF(COUNTIF(BW2321:$BY2321, "")=BV$8, IF(W2321="", "", W2321), ""))</f>
        <v/>
      </c>
      <c r="BW2321" s="61" t="str">
        <f>IF($B2321="", "", IF(COUNTIF(BX2321:$BY2321, "")=BW$8, IF(X2321="", "", X2321), ""))</f>
        <v/>
      </c>
      <c r="BX2321" s="61" t="str">
        <f>IF($B2321="", "", IF(COUNTIF(BY2321:$BY2321, "")=BX$8, IF(Y2321="", "", Y2321), ""))</f>
        <v/>
      </c>
      <c r="BY2321" s="50" t="str">
        <f t="shared" si="961"/>
        <v/>
      </c>
      <c r="CA2321" s="6" t="str">
        <f t="shared" si="962"/>
        <v/>
      </c>
      <c r="CB2321" s="6" t="str">
        <f>IF(CA2321="", "", RANK(CA2321, $CA$9:$CA$2508, 0)+COUNTIF($CA$9:CA2321, CA2321)-1)</f>
        <v/>
      </c>
    </row>
    <row r="2322" spans="1:80" x14ac:dyDescent="0.25">
      <c r="A2322" s="22"/>
      <c r="B2322" s="121" t="str">
        <f>IF('Stock Details'!B2321="", "", 'Stock Details'!B2321)</f>
        <v/>
      </c>
      <c r="C2322" s="22"/>
      <c r="D2322" s="130"/>
      <c r="E2322" s="122"/>
      <c r="F2322" s="131"/>
      <c r="G2322" s="22"/>
      <c r="H2322" s="130" t="str">
        <f t="shared" si="947"/>
        <v/>
      </c>
      <c r="I2322" s="122"/>
      <c r="J2322" s="131"/>
      <c r="K2322" s="22"/>
      <c r="L2322" s="130" t="str">
        <f t="shared" si="948"/>
        <v/>
      </c>
      <c r="M2322" s="122"/>
      <c r="N2322" s="131"/>
      <c r="O2322" s="22"/>
      <c r="P2322" s="130" t="str">
        <f t="shared" si="949"/>
        <v/>
      </c>
      <c r="Q2322" s="122"/>
      <c r="R2322" s="131"/>
      <c r="S2322" s="22"/>
      <c r="T2322" s="130" t="str">
        <f t="shared" si="950"/>
        <v/>
      </c>
      <c r="U2322" s="122"/>
      <c r="V2322" s="131"/>
      <c r="W2322" s="22"/>
      <c r="X2322" s="130" t="str">
        <f t="shared" si="951"/>
        <v/>
      </c>
      <c r="Y2322" s="122"/>
      <c r="Z2322" s="131"/>
      <c r="AA2322" s="22"/>
      <c r="AC2322" s="6" t="str">
        <f t="shared" si="952"/>
        <v/>
      </c>
      <c r="AE2322" s="6" t="str">
        <f t="shared" si="953"/>
        <v/>
      </c>
      <c r="AF2322" s="6" t="str">
        <f t="shared" si="954"/>
        <v/>
      </c>
      <c r="AG2322" s="6" t="str">
        <f t="shared" si="955"/>
        <v/>
      </c>
      <c r="AH2322" s="6" t="str">
        <f t="shared" si="956"/>
        <v/>
      </c>
      <c r="AI2322" s="6" t="str">
        <f t="shared" si="957"/>
        <v/>
      </c>
      <c r="AJ2322" s="6" t="str">
        <f t="shared" si="958"/>
        <v/>
      </c>
      <c r="AL2322" s="9" t="str">
        <f>IF('Stock Details'!F2321="", "", 'Stock Details'!F2321)</f>
        <v/>
      </c>
      <c r="AM2322" s="9" t="str">
        <f>IF('Stock Details'!G2321="", "", 'Stock Details'!G2321)</f>
        <v/>
      </c>
      <c r="AO2322" s="59" t="str">
        <f t="shared" si="959"/>
        <v/>
      </c>
      <c r="AP2322" s="59" t="str">
        <f t="shared" si="937"/>
        <v/>
      </c>
      <c r="AQ2322" s="59" t="str">
        <f t="shared" si="938"/>
        <v/>
      </c>
      <c r="AR2322" s="59" t="str">
        <f t="shared" si="939"/>
        <v/>
      </c>
      <c r="AS2322" s="59" t="str">
        <f t="shared" si="940"/>
        <v/>
      </c>
      <c r="AT2322" s="59" t="str">
        <f t="shared" si="941"/>
        <v/>
      </c>
      <c r="AV2322" s="59" t="str">
        <f t="shared" si="960"/>
        <v/>
      </c>
      <c r="AW2322" s="59" t="str">
        <f t="shared" si="942"/>
        <v/>
      </c>
      <c r="AX2322" s="59" t="str">
        <f t="shared" si="943"/>
        <v/>
      </c>
      <c r="AY2322" s="59" t="str">
        <f t="shared" si="944"/>
        <v/>
      </c>
      <c r="AZ2322" s="59" t="str">
        <f t="shared" si="945"/>
        <v/>
      </c>
      <c r="BA2322" s="59" t="str">
        <f t="shared" si="946"/>
        <v/>
      </c>
      <c r="BC2322" s="49" t="str">
        <f>IF($B2322="", "", IF(COUNTIF(BD2322:$BY2322, "")=BC$8, IF(D2322="", "", D2322), ""))</f>
        <v/>
      </c>
      <c r="BD2322" s="61" t="str">
        <f>IF($B2322="", "", IF(COUNTIF(BE2322:$BY2322, "")=BD$8, IF(E2322="", "", E2322), ""))</f>
        <v/>
      </c>
      <c r="BE2322" s="61" t="str">
        <f>IF($B2322="", "", IF(COUNTIF(BF2322:$BY2322, "")=BE$8, IF(F2322="", "", F2322), ""))</f>
        <v/>
      </c>
      <c r="BF2322" s="61" t="str">
        <f>IF($B2322="", "", IF(COUNTIF(BG2322:$BY2322, "")=BF$8, IF(G2322="", "", G2322), ""))</f>
        <v/>
      </c>
      <c r="BG2322" s="61" t="str">
        <f>IF($B2322="", "", IF(COUNTIF(BH2322:$BY2322, "")=BG$8, IF(H2322="", "", H2322), ""))</f>
        <v/>
      </c>
      <c r="BH2322" s="61" t="str">
        <f>IF($B2322="", "", IF(COUNTIF(BI2322:$BY2322, "")=BH$8, IF(I2322="", "", I2322), ""))</f>
        <v/>
      </c>
      <c r="BI2322" s="61" t="str">
        <f>IF($B2322="", "", IF(COUNTIF(BJ2322:$BY2322, "")=BI$8, IF(J2322="", "", J2322), ""))</f>
        <v/>
      </c>
      <c r="BJ2322" s="61" t="str">
        <f>IF($B2322="", "", IF(COUNTIF(BK2322:$BY2322, "")=BJ$8, IF(K2322="", "", K2322), ""))</f>
        <v/>
      </c>
      <c r="BK2322" s="61" t="str">
        <f>IF($B2322="", "", IF(COUNTIF(BL2322:$BY2322, "")=BK$8, IF(L2322="", "", L2322), ""))</f>
        <v/>
      </c>
      <c r="BL2322" s="61" t="str">
        <f>IF($B2322="", "", IF(COUNTIF(BM2322:$BY2322, "")=BL$8, IF(M2322="", "", M2322), ""))</f>
        <v/>
      </c>
      <c r="BM2322" s="61" t="str">
        <f>IF($B2322="", "", IF(COUNTIF(BN2322:$BY2322, "")=BM$8, IF(N2322="", "", N2322), ""))</f>
        <v/>
      </c>
      <c r="BN2322" s="61" t="str">
        <f>IF($B2322="", "", IF(COUNTIF(BO2322:$BY2322, "")=BN$8, IF(O2322="", "", O2322), ""))</f>
        <v/>
      </c>
      <c r="BO2322" s="61" t="str">
        <f>IF($B2322="", "", IF(COUNTIF(BP2322:$BY2322, "")=BO$8, IF(P2322="", "", P2322), ""))</f>
        <v/>
      </c>
      <c r="BP2322" s="61" t="str">
        <f>IF($B2322="", "", IF(COUNTIF(BQ2322:$BY2322, "")=BP$8, IF(Q2322="", "", Q2322), ""))</f>
        <v/>
      </c>
      <c r="BQ2322" s="61" t="str">
        <f>IF($B2322="", "", IF(COUNTIF(BR2322:$BY2322, "")=BQ$8, IF(R2322="", "", R2322), ""))</f>
        <v/>
      </c>
      <c r="BR2322" s="61" t="str">
        <f>IF($B2322="", "", IF(COUNTIF(BS2322:$BY2322, "")=BR$8, IF(S2322="", "", S2322), ""))</f>
        <v/>
      </c>
      <c r="BS2322" s="61" t="str">
        <f>IF($B2322="", "", IF(COUNTIF(BT2322:$BY2322, "")=BS$8, IF(T2322="", "", T2322), ""))</f>
        <v/>
      </c>
      <c r="BT2322" s="61" t="str">
        <f>IF($B2322="", "", IF(COUNTIF(BU2322:$BY2322, "")=BT$8, IF(U2322="", "", U2322), ""))</f>
        <v/>
      </c>
      <c r="BU2322" s="61" t="str">
        <f>IF($B2322="", "", IF(COUNTIF(BV2322:$BY2322, "")=BU$8, IF(V2322="", "", V2322), ""))</f>
        <v/>
      </c>
      <c r="BV2322" s="61" t="str">
        <f>IF($B2322="", "", IF(COUNTIF(BW2322:$BY2322, "")=BV$8, IF(W2322="", "", W2322), ""))</f>
        <v/>
      </c>
      <c r="BW2322" s="61" t="str">
        <f>IF($B2322="", "", IF(COUNTIF(BX2322:$BY2322, "")=BW$8, IF(X2322="", "", X2322), ""))</f>
        <v/>
      </c>
      <c r="BX2322" s="61" t="str">
        <f>IF($B2322="", "", IF(COUNTIF(BY2322:$BY2322, "")=BX$8, IF(Y2322="", "", Y2322), ""))</f>
        <v/>
      </c>
      <c r="BY2322" s="50" t="str">
        <f t="shared" si="961"/>
        <v/>
      </c>
      <c r="CA2322" s="6" t="str">
        <f t="shared" si="962"/>
        <v/>
      </c>
      <c r="CB2322" s="6" t="str">
        <f>IF(CA2322="", "", RANK(CA2322, $CA$9:$CA$2508, 0)+COUNTIF($CA$9:CA2322, CA2322)-1)</f>
        <v/>
      </c>
    </row>
    <row r="2323" spans="1:80" x14ac:dyDescent="0.25">
      <c r="A2323" s="22"/>
      <c r="B2323" s="121" t="str">
        <f>IF('Stock Details'!B2322="", "", 'Stock Details'!B2322)</f>
        <v/>
      </c>
      <c r="C2323" s="22"/>
      <c r="D2323" s="130"/>
      <c r="E2323" s="122"/>
      <c r="F2323" s="131"/>
      <c r="G2323" s="22"/>
      <c r="H2323" s="130" t="str">
        <f t="shared" si="947"/>
        <v/>
      </c>
      <c r="I2323" s="122"/>
      <c r="J2323" s="131"/>
      <c r="K2323" s="22"/>
      <c r="L2323" s="130" t="str">
        <f t="shared" si="948"/>
        <v/>
      </c>
      <c r="M2323" s="122"/>
      <c r="N2323" s="131"/>
      <c r="O2323" s="22"/>
      <c r="P2323" s="130" t="str">
        <f t="shared" si="949"/>
        <v/>
      </c>
      <c r="Q2323" s="122"/>
      <c r="R2323" s="131"/>
      <c r="S2323" s="22"/>
      <c r="T2323" s="130" t="str">
        <f t="shared" si="950"/>
        <v/>
      </c>
      <c r="U2323" s="122"/>
      <c r="V2323" s="131"/>
      <c r="W2323" s="22"/>
      <c r="X2323" s="130" t="str">
        <f t="shared" si="951"/>
        <v/>
      </c>
      <c r="Y2323" s="122"/>
      <c r="Z2323" s="131"/>
      <c r="AA2323" s="22"/>
      <c r="AC2323" s="6" t="str">
        <f t="shared" si="952"/>
        <v/>
      </c>
      <c r="AE2323" s="6" t="str">
        <f t="shared" si="953"/>
        <v/>
      </c>
      <c r="AF2323" s="6" t="str">
        <f t="shared" si="954"/>
        <v/>
      </c>
      <c r="AG2323" s="6" t="str">
        <f t="shared" si="955"/>
        <v/>
      </c>
      <c r="AH2323" s="6" t="str">
        <f t="shared" si="956"/>
        <v/>
      </c>
      <c r="AI2323" s="6" t="str">
        <f t="shared" si="957"/>
        <v/>
      </c>
      <c r="AJ2323" s="6" t="str">
        <f t="shared" si="958"/>
        <v/>
      </c>
      <c r="AL2323" s="9" t="str">
        <f>IF('Stock Details'!F2322="", "", 'Stock Details'!F2322)</f>
        <v/>
      </c>
      <c r="AM2323" s="9" t="str">
        <f>IF('Stock Details'!G2322="", "", 'Stock Details'!G2322)</f>
        <v/>
      </c>
      <c r="AO2323" s="59" t="str">
        <f t="shared" si="959"/>
        <v/>
      </c>
      <c r="AP2323" s="59" t="str">
        <f t="shared" si="937"/>
        <v/>
      </c>
      <c r="AQ2323" s="59" t="str">
        <f t="shared" si="938"/>
        <v/>
      </c>
      <c r="AR2323" s="59" t="str">
        <f t="shared" si="939"/>
        <v/>
      </c>
      <c r="AS2323" s="59" t="str">
        <f t="shared" si="940"/>
        <v/>
      </c>
      <c r="AT2323" s="59" t="str">
        <f t="shared" si="941"/>
        <v/>
      </c>
      <c r="AV2323" s="59" t="str">
        <f t="shared" si="960"/>
        <v/>
      </c>
      <c r="AW2323" s="59" t="str">
        <f t="shared" si="942"/>
        <v/>
      </c>
      <c r="AX2323" s="59" t="str">
        <f t="shared" si="943"/>
        <v/>
      </c>
      <c r="AY2323" s="59" t="str">
        <f t="shared" si="944"/>
        <v/>
      </c>
      <c r="AZ2323" s="59" t="str">
        <f t="shared" si="945"/>
        <v/>
      </c>
      <c r="BA2323" s="59" t="str">
        <f t="shared" si="946"/>
        <v/>
      </c>
      <c r="BC2323" s="49" t="str">
        <f>IF($B2323="", "", IF(COUNTIF(BD2323:$BY2323, "")=BC$8, IF(D2323="", "", D2323), ""))</f>
        <v/>
      </c>
      <c r="BD2323" s="61" t="str">
        <f>IF($B2323="", "", IF(COUNTIF(BE2323:$BY2323, "")=BD$8, IF(E2323="", "", E2323), ""))</f>
        <v/>
      </c>
      <c r="BE2323" s="61" t="str">
        <f>IF($B2323="", "", IF(COUNTIF(BF2323:$BY2323, "")=BE$8, IF(F2323="", "", F2323), ""))</f>
        <v/>
      </c>
      <c r="BF2323" s="61" t="str">
        <f>IF($B2323="", "", IF(COUNTIF(BG2323:$BY2323, "")=BF$8, IF(G2323="", "", G2323), ""))</f>
        <v/>
      </c>
      <c r="BG2323" s="61" t="str">
        <f>IF($B2323="", "", IF(COUNTIF(BH2323:$BY2323, "")=BG$8, IF(H2323="", "", H2323), ""))</f>
        <v/>
      </c>
      <c r="BH2323" s="61" t="str">
        <f>IF($B2323="", "", IF(COUNTIF(BI2323:$BY2323, "")=BH$8, IF(I2323="", "", I2323), ""))</f>
        <v/>
      </c>
      <c r="BI2323" s="61" t="str">
        <f>IF($B2323="", "", IF(COUNTIF(BJ2323:$BY2323, "")=BI$8, IF(J2323="", "", J2323), ""))</f>
        <v/>
      </c>
      <c r="BJ2323" s="61" t="str">
        <f>IF($B2323="", "", IF(COUNTIF(BK2323:$BY2323, "")=BJ$8, IF(K2323="", "", K2323), ""))</f>
        <v/>
      </c>
      <c r="BK2323" s="61" t="str">
        <f>IF($B2323="", "", IF(COUNTIF(BL2323:$BY2323, "")=BK$8, IF(L2323="", "", L2323), ""))</f>
        <v/>
      </c>
      <c r="BL2323" s="61" t="str">
        <f>IF($B2323="", "", IF(COUNTIF(BM2323:$BY2323, "")=BL$8, IF(M2323="", "", M2323), ""))</f>
        <v/>
      </c>
      <c r="BM2323" s="61" t="str">
        <f>IF($B2323="", "", IF(COUNTIF(BN2323:$BY2323, "")=BM$8, IF(N2323="", "", N2323), ""))</f>
        <v/>
      </c>
      <c r="BN2323" s="61" t="str">
        <f>IF($B2323="", "", IF(COUNTIF(BO2323:$BY2323, "")=BN$8, IF(O2323="", "", O2323), ""))</f>
        <v/>
      </c>
      <c r="BO2323" s="61" t="str">
        <f>IF($B2323="", "", IF(COUNTIF(BP2323:$BY2323, "")=BO$8, IF(P2323="", "", P2323), ""))</f>
        <v/>
      </c>
      <c r="BP2323" s="61" t="str">
        <f>IF($B2323="", "", IF(COUNTIF(BQ2323:$BY2323, "")=BP$8, IF(Q2323="", "", Q2323), ""))</f>
        <v/>
      </c>
      <c r="BQ2323" s="61" t="str">
        <f>IF($B2323="", "", IF(COUNTIF(BR2323:$BY2323, "")=BQ$8, IF(R2323="", "", R2323), ""))</f>
        <v/>
      </c>
      <c r="BR2323" s="61" t="str">
        <f>IF($B2323="", "", IF(COUNTIF(BS2323:$BY2323, "")=BR$8, IF(S2323="", "", S2323), ""))</f>
        <v/>
      </c>
      <c r="BS2323" s="61" t="str">
        <f>IF($B2323="", "", IF(COUNTIF(BT2323:$BY2323, "")=BS$8, IF(T2323="", "", T2323), ""))</f>
        <v/>
      </c>
      <c r="BT2323" s="61" t="str">
        <f>IF($B2323="", "", IF(COUNTIF(BU2323:$BY2323, "")=BT$8, IF(U2323="", "", U2323), ""))</f>
        <v/>
      </c>
      <c r="BU2323" s="61" t="str">
        <f>IF($B2323="", "", IF(COUNTIF(BV2323:$BY2323, "")=BU$8, IF(V2323="", "", V2323), ""))</f>
        <v/>
      </c>
      <c r="BV2323" s="61" t="str">
        <f>IF($B2323="", "", IF(COUNTIF(BW2323:$BY2323, "")=BV$8, IF(W2323="", "", W2323), ""))</f>
        <v/>
      </c>
      <c r="BW2323" s="61" t="str">
        <f>IF($B2323="", "", IF(COUNTIF(BX2323:$BY2323, "")=BW$8, IF(X2323="", "", X2323), ""))</f>
        <v/>
      </c>
      <c r="BX2323" s="61" t="str">
        <f>IF($B2323="", "", IF(COUNTIF(BY2323:$BY2323, "")=BX$8, IF(Y2323="", "", Y2323), ""))</f>
        <v/>
      </c>
      <c r="BY2323" s="50" t="str">
        <f t="shared" si="961"/>
        <v/>
      </c>
      <c r="CA2323" s="6" t="str">
        <f t="shared" si="962"/>
        <v/>
      </c>
      <c r="CB2323" s="6" t="str">
        <f>IF(CA2323="", "", RANK(CA2323, $CA$9:$CA$2508, 0)+COUNTIF($CA$9:CA2323, CA2323)-1)</f>
        <v/>
      </c>
    </row>
    <row r="2324" spans="1:80" x14ac:dyDescent="0.25">
      <c r="A2324" s="22"/>
      <c r="B2324" s="121" t="str">
        <f>IF('Stock Details'!B2323="", "", 'Stock Details'!B2323)</f>
        <v/>
      </c>
      <c r="C2324" s="22"/>
      <c r="D2324" s="130"/>
      <c r="E2324" s="122"/>
      <c r="F2324" s="131"/>
      <c r="G2324" s="22"/>
      <c r="H2324" s="130" t="str">
        <f t="shared" si="947"/>
        <v/>
      </c>
      <c r="I2324" s="122"/>
      <c r="J2324" s="131"/>
      <c r="K2324" s="22"/>
      <c r="L2324" s="130" t="str">
        <f t="shared" si="948"/>
        <v/>
      </c>
      <c r="M2324" s="122"/>
      <c r="N2324" s="131"/>
      <c r="O2324" s="22"/>
      <c r="P2324" s="130" t="str">
        <f t="shared" si="949"/>
        <v/>
      </c>
      <c r="Q2324" s="122"/>
      <c r="R2324" s="131"/>
      <c r="S2324" s="22"/>
      <c r="T2324" s="130" t="str">
        <f t="shared" si="950"/>
        <v/>
      </c>
      <c r="U2324" s="122"/>
      <c r="V2324" s="131"/>
      <c r="W2324" s="22"/>
      <c r="X2324" s="130" t="str">
        <f t="shared" si="951"/>
        <v/>
      </c>
      <c r="Y2324" s="122"/>
      <c r="Z2324" s="131"/>
      <c r="AA2324" s="22"/>
      <c r="AC2324" s="6" t="str">
        <f t="shared" si="952"/>
        <v/>
      </c>
      <c r="AE2324" s="6" t="str">
        <f t="shared" si="953"/>
        <v/>
      </c>
      <c r="AF2324" s="6" t="str">
        <f t="shared" si="954"/>
        <v/>
      </c>
      <c r="AG2324" s="6" t="str">
        <f t="shared" si="955"/>
        <v/>
      </c>
      <c r="AH2324" s="6" t="str">
        <f t="shared" si="956"/>
        <v/>
      </c>
      <c r="AI2324" s="6" t="str">
        <f t="shared" si="957"/>
        <v/>
      </c>
      <c r="AJ2324" s="6" t="str">
        <f t="shared" si="958"/>
        <v/>
      </c>
      <c r="AL2324" s="9" t="str">
        <f>IF('Stock Details'!F2323="", "", 'Stock Details'!F2323)</f>
        <v/>
      </c>
      <c r="AM2324" s="9" t="str">
        <f>IF('Stock Details'!G2323="", "", 'Stock Details'!G2323)</f>
        <v/>
      </c>
      <c r="AO2324" s="59" t="str">
        <f t="shared" si="959"/>
        <v/>
      </c>
      <c r="AP2324" s="59" t="str">
        <f t="shared" si="937"/>
        <v/>
      </c>
      <c r="AQ2324" s="59" t="str">
        <f t="shared" si="938"/>
        <v/>
      </c>
      <c r="AR2324" s="59" t="str">
        <f t="shared" si="939"/>
        <v/>
      </c>
      <c r="AS2324" s="59" t="str">
        <f t="shared" si="940"/>
        <v/>
      </c>
      <c r="AT2324" s="59" t="str">
        <f t="shared" si="941"/>
        <v/>
      </c>
      <c r="AV2324" s="59" t="str">
        <f t="shared" si="960"/>
        <v/>
      </c>
      <c r="AW2324" s="59" t="str">
        <f t="shared" si="942"/>
        <v/>
      </c>
      <c r="AX2324" s="59" t="str">
        <f t="shared" si="943"/>
        <v/>
      </c>
      <c r="AY2324" s="59" t="str">
        <f t="shared" si="944"/>
        <v/>
      </c>
      <c r="AZ2324" s="59" t="str">
        <f t="shared" si="945"/>
        <v/>
      </c>
      <c r="BA2324" s="59" t="str">
        <f t="shared" si="946"/>
        <v/>
      </c>
      <c r="BC2324" s="49" t="str">
        <f>IF($B2324="", "", IF(COUNTIF(BD2324:$BY2324, "")=BC$8, IF(D2324="", "", D2324), ""))</f>
        <v/>
      </c>
      <c r="BD2324" s="61" t="str">
        <f>IF($B2324="", "", IF(COUNTIF(BE2324:$BY2324, "")=BD$8, IF(E2324="", "", E2324), ""))</f>
        <v/>
      </c>
      <c r="BE2324" s="61" t="str">
        <f>IF($B2324="", "", IF(COUNTIF(BF2324:$BY2324, "")=BE$8, IF(F2324="", "", F2324), ""))</f>
        <v/>
      </c>
      <c r="BF2324" s="61" t="str">
        <f>IF($B2324="", "", IF(COUNTIF(BG2324:$BY2324, "")=BF$8, IF(G2324="", "", G2324), ""))</f>
        <v/>
      </c>
      <c r="BG2324" s="61" t="str">
        <f>IF($B2324="", "", IF(COUNTIF(BH2324:$BY2324, "")=BG$8, IF(H2324="", "", H2324), ""))</f>
        <v/>
      </c>
      <c r="BH2324" s="61" t="str">
        <f>IF($B2324="", "", IF(COUNTIF(BI2324:$BY2324, "")=BH$8, IF(I2324="", "", I2324), ""))</f>
        <v/>
      </c>
      <c r="BI2324" s="61" t="str">
        <f>IF($B2324="", "", IF(COUNTIF(BJ2324:$BY2324, "")=BI$8, IF(J2324="", "", J2324), ""))</f>
        <v/>
      </c>
      <c r="BJ2324" s="61" t="str">
        <f>IF($B2324="", "", IF(COUNTIF(BK2324:$BY2324, "")=BJ$8, IF(K2324="", "", K2324), ""))</f>
        <v/>
      </c>
      <c r="BK2324" s="61" t="str">
        <f>IF($B2324="", "", IF(COUNTIF(BL2324:$BY2324, "")=BK$8, IF(L2324="", "", L2324), ""))</f>
        <v/>
      </c>
      <c r="BL2324" s="61" t="str">
        <f>IF($B2324="", "", IF(COUNTIF(BM2324:$BY2324, "")=BL$8, IF(M2324="", "", M2324), ""))</f>
        <v/>
      </c>
      <c r="BM2324" s="61" t="str">
        <f>IF($B2324="", "", IF(COUNTIF(BN2324:$BY2324, "")=BM$8, IF(N2324="", "", N2324), ""))</f>
        <v/>
      </c>
      <c r="BN2324" s="61" t="str">
        <f>IF($B2324="", "", IF(COUNTIF(BO2324:$BY2324, "")=BN$8, IF(O2324="", "", O2324), ""))</f>
        <v/>
      </c>
      <c r="BO2324" s="61" t="str">
        <f>IF($B2324="", "", IF(COUNTIF(BP2324:$BY2324, "")=BO$8, IF(P2324="", "", P2324), ""))</f>
        <v/>
      </c>
      <c r="BP2324" s="61" t="str">
        <f>IF($B2324="", "", IF(COUNTIF(BQ2324:$BY2324, "")=BP$8, IF(Q2324="", "", Q2324), ""))</f>
        <v/>
      </c>
      <c r="BQ2324" s="61" t="str">
        <f>IF($B2324="", "", IF(COUNTIF(BR2324:$BY2324, "")=BQ$8, IF(R2324="", "", R2324), ""))</f>
        <v/>
      </c>
      <c r="BR2324" s="61" t="str">
        <f>IF($B2324="", "", IF(COUNTIF(BS2324:$BY2324, "")=BR$8, IF(S2324="", "", S2324), ""))</f>
        <v/>
      </c>
      <c r="BS2324" s="61" t="str">
        <f>IF($B2324="", "", IF(COUNTIF(BT2324:$BY2324, "")=BS$8, IF(T2324="", "", T2324), ""))</f>
        <v/>
      </c>
      <c r="BT2324" s="61" t="str">
        <f>IF($B2324="", "", IF(COUNTIF(BU2324:$BY2324, "")=BT$8, IF(U2324="", "", U2324), ""))</f>
        <v/>
      </c>
      <c r="BU2324" s="61" t="str">
        <f>IF($B2324="", "", IF(COUNTIF(BV2324:$BY2324, "")=BU$8, IF(V2324="", "", V2324), ""))</f>
        <v/>
      </c>
      <c r="BV2324" s="61" t="str">
        <f>IF($B2324="", "", IF(COUNTIF(BW2324:$BY2324, "")=BV$8, IF(W2324="", "", W2324), ""))</f>
        <v/>
      </c>
      <c r="BW2324" s="61" t="str">
        <f>IF($B2324="", "", IF(COUNTIF(BX2324:$BY2324, "")=BW$8, IF(X2324="", "", X2324), ""))</f>
        <v/>
      </c>
      <c r="BX2324" s="61" t="str">
        <f>IF($B2324="", "", IF(COUNTIF(BY2324:$BY2324, "")=BX$8, IF(Y2324="", "", Y2324), ""))</f>
        <v/>
      </c>
      <c r="BY2324" s="50" t="str">
        <f t="shared" si="961"/>
        <v/>
      </c>
      <c r="CA2324" s="6" t="str">
        <f t="shared" si="962"/>
        <v/>
      </c>
      <c r="CB2324" s="6" t="str">
        <f>IF(CA2324="", "", RANK(CA2324, $CA$9:$CA$2508, 0)+COUNTIF($CA$9:CA2324, CA2324)-1)</f>
        <v/>
      </c>
    </row>
    <row r="2325" spans="1:80" x14ac:dyDescent="0.25">
      <c r="A2325" s="22"/>
      <c r="B2325" s="121" t="str">
        <f>IF('Stock Details'!B2324="", "", 'Stock Details'!B2324)</f>
        <v/>
      </c>
      <c r="C2325" s="22"/>
      <c r="D2325" s="130"/>
      <c r="E2325" s="122"/>
      <c r="F2325" s="131"/>
      <c r="G2325" s="22"/>
      <c r="H2325" s="130" t="str">
        <f t="shared" si="947"/>
        <v/>
      </c>
      <c r="I2325" s="122"/>
      <c r="J2325" s="131"/>
      <c r="K2325" s="22"/>
      <c r="L2325" s="130" t="str">
        <f t="shared" si="948"/>
        <v/>
      </c>
      <c r="M2325" s="122"/>
      <c r="N2325" s="131"/>
      <c r="O2325" s="22"/>
      <c r="P2325" s="130" t="str">
        <f t="shared" si="949"/>
        <v/>
      </c>
      <c r="Q2325" s="122"/>
      <c r="R2325" s="131"/>
      <c r="S2325" s="22"/>
      <c r="T2325" s="130" t="str">
        <f t="shared" si="950"/>
        <v/>
      </c>
      <c r="U2325" s="122"/>
      <c r="V2325" s="131"/>
      <c r="W2325" s="22"/>
      <c r="X2325" s="130" t="str">
        <f t="shared" si="951"/>
        <v/>
      </c>
      <c r="Y2325" s="122"/>
      <c r="Z2325" s="131"/>
      <c r="AA2325" s="22"/>
      <c r="AC2325" s="6" t="str">
        <f t="shared" si="952"/>
        <v/>
      </c>
      <c r="AE2325" s="6" t="str">
        <f t="shared" si="953"/>
        <v/>
      </c>
      <c r="AF2325" s="6" t="str">
        <f t="shared" si="954"/>
        <v/>
      </c>
      <c r="AG2325" s="6" t="str">
        <f t="shared" si="955"/>
        <v/>
      </c>
      <c r="AH2325" s="6" t="str">
        <f t="shared" si="956"/>
        <v/>
      </c>
      <c r="AI2325" s="6" t="str">
        <f t="shared" si="957"/>
        <v/>
      </c>
      <c r="AJ2325" s="6" t="str">
        <f t="shared" si="958"/>
        <v/>
      </c>
      <c r="AL2325" s="9" t="str">
        <f>IF('Stock Details'!F2324="", "", 'Stock Details'!F2324)</f>
        <v/>
      </c>
      <c r="AM2325" s="9" t="str">
        <f>IF('Stock Details'!G2324="", "", 'Stock Details'!G2324)</f>
        <v/>
      </c>
      <c r="AO2325" s="59" t="str">
        <f t="shared" si="959"/>
        <v/>
      </c>
      <c r="AP2325" s="59" t="str">
        <f t="shared" si="937"/>
        <v/>
      </c>
      <c r="AQ2325" s="59" t="str">
        <f t="shared" si="938"/>
        <v/>
      </c>
      <c r="AR2325" s="59" t="str">
        <f t="shared" si="939"/>
        <v/>
      </c>
      <c r="AS2325" s="59" t="str">
        <f t="shared" si="940"/>
        <v/>
      </c>
      <c r="AT2325" s="59" t="str">
        <f t="shared" si="941"/>
        <v/>
      </c>
      <c r="AV2325" s="59" t="str">
        <f t="shared" si="960"/>
        <v/>
      </c>
      <c r="AW2325" s="59" t="str">
        <f t="shared" si="942"/>
        <v/>
      </c>
      <c r="AX2325" s="59" t="str">
        <f t="shared" si="943"/>
        <v/>
      </c>
      <c r="AY2325" s="59" t="str">
        <f t="shared" si="944"/>
        <v/>
      </c>
      <c r="AZ2325" s="59" t="str">
        <f t="shared" si="945"/>
        <v/>
      </c>
      <c r="BA2325" s="59" t="str">
        <f t="shared" si="946"/>
        <v/>
      </c>
      <c r="BC2325" s="49" t="str">
        <f>IF($B2325="", "", IF(COUNTIF(BD2325:$BY2325, "")=BC$8, IF(D2325="", "", D2325), ""))</f>
        <v/>
      </c>
      <c r="BD2325" s="61" t="str">
        <f>IF($B2325="", "", IF(COUNTIF(BE2325:$BY2325, "")=BD$8, IF(E2325="", "", E2325), ""))</f>
        <v/>
      </c>
      <c r="BE2325" s="61" t="str">
        <f>IF($B2325="", "", IF(COUNTIF(BF2325:$BY2325, "")=BE$8, IF(F2325="", "", F2325), ""))</f>
        <v/>
      </c>
      <c r="BF2325" s="61" t="str">
        <f>IF($B2325="", "", IF(COUNTIF(BG2325:$BY2325, "")=BF$8, IF(G2325="", "", G2325), ""))</f>
        <v/>
      </c>
      <c r="BG2325" s="61" t="str">
        <f>IF($B2325="", "", IF(COUNTIF(BH2325:$BY2325, "")=BG$8, IF(H2325="", "", H2325), ""))</f>
        <v/>
      </c>
      <c r="BH2325" s="61" t="str">
        <f>IF($B2325="", "", IF(COUNTIF(BI2325:$BY2325, "")=BH$8, IF(I2325="", "", I2325), ""))</f>
        <v/>
      </c>
      <c r="BI2325" s="61" t="str">
        <f>IF($B2325="", "", IF(COUNTIF(BJ2325:$BY2325, "")=BI$8, IF(J2325="", "", J2325), ""))</f>
        <v/>
      </c>
      <c r="BJ2325" s="61" t="str">
        <f>IF($B2325="", "", IF(COUNTIF(BK2325:$BY2325, "")=BJ$8, IF(K2325="", "", K2325), ""))</f>
        <v/>
      </c>
      <c r="BK2325" s="61" t="str">
        <f>IF($B2325="", "", IF(COUNTIF(BL2325:$BY2325, "")=BK$8, IF(L2325="", "", L2325), ""))</f>
        <v/>
      </c>
      <c r="BL2325" s="61" t="str">
        <f>IF($B2325="", "", IF(COUNTIF(BM2325:$BY2325, "")=BL$8, IF(M2325="", "", M2325), ""))</f>
        <v/>
      </c>
      <c r="BM2325" s="61" t="str">
        <f>IF($B2325="", "", IF(COUNTIF(BN2325:$BY2325, "")=BM$8, IF(N2325="", "", N2325), ""))</f>
        <v/>
      </c>
      <c r="BN2325" s="61" t="str">
        <f>IF($B2325="", "", IF(COUNTIF(BO2325:$BY2325, "")=BN$8, IF(O2325="", "", O2325), ""))</f>
        <v/>
      </c>
      <c r="BO2325" s="61" t="str">
        <f>IF($B2325="", "", IF(COUNTIF(BP2325:$BY2325, "")=BO$8, IF(P2325="", "", P2325), ""))</f>
        <v/>
      </c>
      <c r="BP2325" s="61" t="str">
        <f>IF($B2325="", "", IF(COUNTIF(BQ2325:$BY2325, "")=BP$8, IF(Q2325="", "", Q2325), ""))</f>
        <v/>
      </c>
      <c r="BQ2325" s="61" t="str">
        <f>IF($B2325="", "", IF(COUNTIF(BR2325:$BY2325, "")=BQ$8, IF(R2325="", "", R2325), ""))</f>
        <v/>
      </c>
      <c r="BR2325" s="61" t="str">
        <f>IF($B2325="", "", IF(COUNTIF(BS2325:$BY2325, "")=BR$8, IF(S2325="", "", S2325), ""))</f>
        <v/>
      </c>
      <c r="BS2325" s="61" t="str">
        <f>IF($B2325="", "", IF(COUNTIF(BT2325:$BY2325, "")=BS$8, IF(T2325="", "", T2325), ""))</f>
        <v/>
      </c>
      <c r="BT2325" s="61" t="str">
        <f>IF($B2325="", "", IF(COUNTIF(BU2325:$BY2325, "")=BT$8, IF(U2325="", "", U2325), ""))</f>
        <v/>
      </c>
      <c r="BU2325" s="61" t="str">
        <f>IF($B2325="", "", IF(COUNTIF(BV2325:$BY2325, "")=BU$8, IF(V2325="", "", V2325), ""))</f>
        <v/>
      </c>
      <c r="BV2325" s="61" t="str">
        <f>IF($B2325="", "", IF(COUNTIF(BW2325:$BY2325, "")=BV$8, IF(W2325="", "", W2325), ""))</f>
        <v/>
      </c>
      <c r="BW2325" s="61" t="str">
        <f>IF($B2325="", "", IF(COUNTIF(BX2325:$BY2325, "")=BW$8, IF(X2325="", "", X2325), ""))</f>
        <v/>
      </c>
      <c r="BX2325" s="61" t="str">
        <f>IF($B2325="", "", IF(COUNTIF(BY2325:$BY2325, "")=BX$8, IF(Y2325="", "", Y2325), ""))</f>
        <v/>
      </c>
      <c r="BY2325" s="50" t="str">
        <f t="shared" si="961"/>
        <v/>
      </c>
      <c r="CA2325" s="6" t="str">
        <f t="shared" si="962"/>
        <v/>
      </c>
      <c r="CB2325" s="6" t="str">
        <f>IF(CA2325="", "", RANK(CA2325, $CA$9:$CA$2508, 0)+COUNTIF($CA$9:CA2325, CA2325)-1)</f>
        <v/>
      </c>
    </row>
    <row r="2326" spans="1:80" x14ac:dyDescent="0.25">
      <c r="A2326" s="22"/>
      <c r="B2326" s="121" t="str">
        <f>IF('Stock Details'!B2325="", "", 'Stock Details'!B2325)</f>
        <v/>
      </c>
      <c r="C2326" s="22"/>
      <c r="D2326" s="130"/>
      <c r="E2326" s="122"/>
      <c r="F2326" s="131"/>
      <c r="G2326" s="22"/>
      <c r="H2326" s="130" t="str">
        <f t="shared" si="947"/>
        <v/>
      </c>
      <c r="I2326" s="122"/>
      <c r="J2326" s="131"/>
      <c r="K2326" s="22"/>
      <c r="L2326" s="130" t="str">
        <f t="shared" si="948"/>
        <v/>
      </c>
      <c r="M2326" s="122"/>
      <c r="N2326" s="131"/>
      <c r="O2326" s="22"/>
      <c r="P2326" s="130" t="str">
        <f t="shared" si="949"/>
        <v/>
      </c>
      <c r="Q2326" s="122"/>
      <c r="R2326" s="131"/>
      <c r="S2326" s="22"/>
      <c r="T2326" s="130" t="str">
        <f t="shared" si="950"/>
        <v/>
      </c>
      <c r="U2326" s="122"/>
      <c r="V2326" s="131"/>
      <c r="W2326" s="22"/>
      <c r="X2326" s="130" t="str">
        <f t="shared" si="951"/>
        <v/>
      </c>
      <c r="Y2326" s="122"/>
      <c r="Z2326" s="131"/>
      <c r="AA2326" s="22"/>
      <c r="AC2326" s="6" t="str">
        <f t="shared" si="952"/>
        <v/>
      </c>
      <c r="AE2326" s="6" t="str">
        <f t="shared" si="953"/>
        <v/>
      </c>
      <c r="AF2326" s="6" t="str">
        <f t="shared" si="954"/>
        <v/>
      </c>
      <c r="AG2326" s="6" t="str">
        <f t="shared" si="955"/>
        <v/>
      </c>
      <c r="AH2326" s="6" t="str">
        <f t="shared" si="956"/>
        <v/>
      </c>
      <c r="AI2326" s="6" t="str">
        <f t="shared" si="957"/>
        <v/>
      </c>
      <c r="AJ2326" s="6" t="str">
        <f t="shared" si="958"/>
        <v/>
      </c>
      <c r="AL2326" s="9" t="str">
        <f>IF('Stock Details'!F2325="", "", 'Stock Details'!F2325)</f>
        <v/>
      </c>
      <c r="AM2326" s="9" t="str">
        <f>IF('Stock Details'!G2325="", "", 'Stock Details'!G2325)</f>
        <v/>
      </c>
      <c r="AO2326" s="59" t="str">
        <f t="shared" si="959"/>
        <v/>
      </c>
      <c r="AP2326" s="59" t="str">
        <f t="shared" si="937"/>
        <v/>
      </c>
      <c r="AQ2326" s="59" t="str">
        <f t="shared" si="938"/>
        <v/>
      </c>
      <c r="AR2326" s="59" t="str">
        <f t="shared" si="939"/>
        <v/>
      </c>
      <c r="AS2326" s="59" t="str">
        <f t="shared" si="940"/>
        <v/>
      </c>
      <c r="AT2326" s="59" t="str">
        <f t="shared" si="941"/>
        <v/>
      </c>
      <c r="AV2326" s="59" t="str">
        <f t="shared" si="960"/>
        <v/>
      </c>
      <c r="AW2326" s="59" t="str">
        <f t="shared" si="942"/>
        <v/>
      </c>
      <c r="AX2326" s="59" t="str">
        <f t="shared" si="943"/>
        <v/>
      </c>
      <c r="AY2326" s="59" t="str">
        <f t="shared" si="944"/>
        <v/>
      </c>
      <c r="AZ2326" s="59" t="str">
        <f t="shared" si="945"/>
        <v/>
      </c>
      <c r="BA2326" s="59" t="str">
        <f t="shared" si="946"/>
        <v/>
      </c>
      <c r="BC2326" s="49" t="str">
        <f>IF($B2326="", "", IF(COUNTIF(BD2326:$BY2326, "")=BC$8, IF(D2326="", "", D2326), ""))</f>
        <v/>
      </c>
      <c r="BD2326" s="61" t="str">
        <f>IF($B2326="", "", IF(COUNTIF(BE2326:$BY2326, "")=BD$8, IF(E2326="", "", E2326), ""))</f>
        <v/>
      </c>
      <c r="BE2326" s="61" t="str">
        <f>IF($B2326="", "", IF(COUNTIF(BF2326:$BY2326, "")=BE$8, IF(F2326="", "", F2326), ""))</f>
        <v/>
      </c>
      <c r="BF2326" s="61" t="str">
        <f>IF($B2326="", "", IF(COUNTIF(BG2326:$BY2326, "")=BF$8, IF(G2326="", "", G2326), ""))</f>
        <v/>
      </c>
      <c r="BG2326" s="61" t="str">
        <f>IF($B2326="", "", IF(COUNTIF(BH2326:$BY2326, "")=BG$8, IF(H2326="", "", H2326), ""))</f>
        <v/>
      </c>
      <c r="BH2326" s="61" t="str">
        <f>IF($B2326="", "", IF(COUNTIF(BI2326:$BY2326, "")=BH$8, IF(I2326="", "", I2326), ""))</f>
        <v/>
      </c>
      <c r="BI2326" s="61" t="str">
        <f>IF($B2326="", "", IF(COUNTIF(BJ2326:$BY2326, "")=BI$8, IF(J2326="", "", J2326), ""))</f>
        <v/>
      </c>
      <c r="BJ2326" s="61" t="str">
        <f>IF($B2326="", "", IF(COUNTIF(BK2326:$BY2326, "")=BJ$8, IF(K2326="", "", K2326), ""))</f>
        <v/>
      </c>
      <c r="BK2326" s="61" t="str">
        <f>IF($B2326="", "", IF(COUNTIF(BL2326:$BY2326, "")=BK$8, IF(L2326="", "", L2326), ""))</f>
        <v/>
      </c>
      <c r="BL2326" s="61" t="str">
        <f>IF($B2326="", "", IF(COUNTIF(BM2326:$BY2326, "")=BL$8, IF(M2326="", "", M2326), ""))</f>
        <v/>
      </c>
      <c r="BM2326" s="61" t="str">
        <f>IF($B2326="", "", IF(COUNTIF(BN2326:$BY2326, "")=BM$8, IF(N2326="", "", N2326), ""))</f>
        <v/>
      </c>
      <c r="BN2326" s="61" t="str">
        <f>IF($B2326="", "", IF(COUNTIF(BO2326:$BY2326, "")=BN$8, IF(O2326="", "", O2326), ""))</f>
        <v/>
      </c>
      <c r="BO2326" s="61" t="str">
        <f>IF($B2326="", "", IF(COUNTIF(BP2326:$BY2326, "")=BO$8, IF(P2326="", "", P2326), ""))</f>
        <v/>
      </c>
      <c r="BP2326" s="61" t="str">
        <f>IF($B2326="", "", IF(COUNTIF(BQ2326:$BY2326, "")=BP$8, IF(Q2326="", "", Q2326), ""))</f>
        <v/>
      </c>
      <c r="BQ2326" s="61" t="str">
        <f>IF($B2326="", "", IF(COUNTIF(BR2326:$BY2326, "")=BQ$8, IF(R2326="", "", R2326), ""))</f>
        <v/>
      </c>
      <c r="BR2326" s="61" t="str">
        <f>IF($B2326="", "", IF(COUNTIF(BS2326:$BY2326, "")=BR$8, IF(S2326="", "", S2326), ""))</f>
        <v/>
      </c>
      <c r="BS2326" s="61" t="str">
        <f>IF($B2326="", "", IF(COUNTIF(BT2326:$BY2326, "")=BS$8, IF(T2326="", "", T2326), ""))</f>
        <v/>
      </c>
      <c r="BT2326" s="61" t="str">
        <f>IF($B2326="", "", IF(COUNTIF(BU2326:$BY2326, "")=BT$8, IF(U2326="", "", U2326), ""))</f>
        <v/>
      </c>
      <c r="BU2326" s="61" t="str">
        <f>IF($B2326="", "", IF(COUNTIF(BV2326:$BY2326, "")=BU$8, IF(V2326="", "", V2326), ""))</f>
        <v/>
      </c>
      <c r="BV2326" s="61" t="str">
        <f>IF($B2326="", "", IF(COUNTIF(BW2326:$BY2326, "")=BV$8, IF(W2326="", "", W2326), ""))</f>
        <v/>
      </c>
      <c r="BW2326" s="61" t="str">
        <f>IF($B2326="", "", IF(COUNTIF(BX2326:$BY2326, "")=BW$8, IF(X2326="", "", X2326), ""))</f>
        <v/>
      </c>
      <c r="BX2326" s="61" t="str">
        <f>IF($B2326="", "", IF(COUNTIF(BY2326:$BY2326, "")=BX$8, IF(Y2326="", "", Y2326), ""))</f>
        <v/>
      </c>
      <c r="BY2326" s="50" t="str">
        <f t="shared" si="961"/>
        <v/>
      </c>
      <c r="CA2326" s="6" t="str">
        <f t="shared" si="962"/>
        <v/>
      </c>
      <c r="CB2326" s="6" t="str">
        <f>IF(CA2326="", "", RANK(CA2326, $CA$9:$CA$2508, 0)+COUNTIF($CA$9:CA2326, CA2326)-1)</f>
        <v/>
      </c>
    </row>
    <row r="2327" spans="1:80" x14ac:dyDescent="0.25">
      <c r="A2327" s="22"/>
      <c r="B2327" s="121" t="str">
        <f>IF('Stock Details'!B2326="", "", 'Stock Details'!B2326)</f>
        <v/>
      </c>
      <c r="C2327" s="22"/>
      <c r="D2327" s="130"/>
      <c r="E2327" s="122"/>
      <c r="F2327" s="131"/>
      <c r="G2327" s="22"/>
      <c r="H2327" s="130" t="str">
        <f t="shared" si="947"/>
        <v/>
      </c>
      <c r="I2327" s="122"/>
      <c r="J2327" s="131"/>
      <c r="K2327" s="22"/>
      <c r="L2327" s="130" t="str">
        <f t="shared" si="948"/>
        <v/>
      </c>
      <c r="M2327" s="122"/>
      <c r="N2327" s="131"/>
      <c r="O2327" s="22"/>
      <c r="P2327" s="130" t="str">
        <f t="shared" si="949"/>
        <v/>
      </c>
      <c r="Q2327" s="122"/>
      <c r="R2327" s="131"/>
      <c r="S2327" s="22"/>
      <c r="T2327" s="130" t="str">
        <f t="shared" si="950"/>
        <v/>
      </c>
      <c r="U2327" s="122"/>
      <c r="V2327" s="131"/>
      <c r="W2327" s="22"/>
      <c r="X2327" s="130" t="str">
        <f t="shared" si="951"/>
        <v/>
      </c>
      <c r="Y2327" s="122"/>
      <c r="Z2327" s="131"/>
      <c r="AA2327" s="22"/>
      <c r="AC2327" s="6" t="str">
        <f t="shared" si="952"/>
        <v/>
      </c>
      <c r="AE2327" s="6" t="str">
        <f t="shared" si="953"/>
        <v/>
      </c>
      <c r="AF2327" s="6" t="str">
        <f t="shared" si="954"/>
        <v/>
      </c>
      <c r="AG2327" s="6" t="str">
        <f t="shared" si="955"/>
        <v/>
      </c>
      <c r="AH2327" s="6" t="str">
        <f t="shared" si="956"/>
        <v/>
      </c>
      <c r="AI2327" s="6" t="str">
        <f t="shared" si="957"/>
        <v/>
      </c>
      <c r="AJ2327" s="6" t="str">
        <f t="shared" si="958"/>
        <v/>
      </c>
      <c r="AL2327" s="9" t="str">
        <f>IF('Stock Details'!F2326="", "", 'Stock Details'!F2326)</f>
        <v/>
      </c>
      <c r="AM2327" s="9" t="str">
        <f>IF('Stock Details'!G2326="", "", 'Stock Details'!G2326)</f>
        <v/>
      </c>
      <c r="AO2327" s="59" t="str">
        <f t="shared" si="959"/>
        <v/>
      </c>
      <c r="AP2327" s="59" t="str">
        <f t="shared" si="937"/>
        <v/>
      </c>
      <c r="AQ2327" s="59" t="str">
        <f t="shared" si="938"/>
        <v/>
      </c>
      <c r="AR2327" s="59" t="str">
        <f t="shared" si="939"/>
        <v/>
      </c>
      <c r="AS2327" s="59" t="str">
        <f t="shared" si="940"/>
        <v/>
      </c>
      <c r="AT2327" s="59" t="str">
        <f t="shared" si="941"/>
        <v/>
      </c>
      <c r="AV2327" s="59" t="str">
        <f t="shared" si="960"/>
        <v/>
      </c>
      <c r="AW2327" s="59" t="str">
        <f t="shared" si="942"/>
        <v/>
      </c>
      <c r="AX2327" s="59" t="str">
        <f t="shared" si="943"/>
        <v/>
      </c>
      <c r="AY2327" s="59" t="str">
        <f t="shared" si="944"/>
        <v/>
      </c>
      <c r="AZ2327" s="59" t="str">
        <f t="shared" si="945"/>
        <v/>
      </c>
      <c r="BA2327" s="59" t="str">
        <f t="shared" si="946"/>
        <v/>
      </c>
      <c r="BC2327" s="49" t="str">
        <f>IF($B2327="", "", IF(COUNTIF(BD2327:$BY2327, "")=BC$8, IF(D2327="", "", D2327), ""))</f>
        <v/>
      </c>
      <c r="BD2327" s="61" t="str">
        <f>IF($B2327="", "", IF(COUNTIF(BE2327:$BY2327, "")=BD$8, IF(E2327="", "", E2327), ""))</f>
        <v/>
      </c>
      <c r="BE2327" s="61" t="str">
        <f>IF($B2327="", "", IF(COUNTIF(BF2327:$BY2327, "")=BE$8, IF(F2327="", "", F2327), ""))</f>
        <v/>
      </c>
      <c r="BF2327" s="61" t="str">
        <f>IF($B2327="", "", IF(COUNTIF(BG2327:$BY2327, "")=BF$8, IF(G2327="", "", G2327), ""))</f>
        <v/>
      </c>
      <c r="BG2327" s="61" t="str">
        <f>IF($B2327="", "", IF(COUNTIF(BH2327:$BY2327, "")=BG$8, IF(H2327="", "", H2327), ""))</f>
        <v/>
      </c>
      <c r="BH2327" s="61" t="str">
        <f>IF($B2327="", "", IF(COUNTIF(BI2327:$BY2327, "")=BH$8, IF(I2327="", "", I2327), ""))</f>
        <v/>
      </c>
      <c r="BI2327" s="61" t="str">
        <f>IF($B2327="", "", IF(COUNTIF(BJ2327:$BY2327, "")=BI$8, IF(J2327="", "", J2327), ""))</f>
        <v/>
      </c>
      <c r="BJ2327" s="61" t="str">
        <f>IF($B2327="", "", IF(COUNTIF(BK2327:$BY2327, "")=BJ$8, IF(K2327="", "", K2327), ""))</f>
        <v/>
      </c>
      <c r="BK2327" s="61" t="str">
        <f>IF($B2327="", "", IF(COUNTIF(BL2327:$BY2327, "")=BK$8, IF(L2327="", "", L2327), ""))</f>
        <v/>
      </c>
      <c r="BL2327" s="61" t="str">
        <f>IF($B2327="", "", IF(COUNTIF(BM2327:$BY2327, "")=BL$8, IF(M2327="", "", M2327), ""))</f>
        <v/>
      </c>
      <c r="BM2327" s="61" t="str">
        <f>IF($B2327="", "", IF(COUNTIF(BN2327:$BY2327, "")=BM$8, IF(N2327="", "", N2327), ""))</f>
        <v/>
      </c>
      <c r="BN2327" s="61" t="str">
        <f>IF($B2327="", "", IF(COUNTIF(BO2327:$BY2327, "")=BN$8, IF(O2327="", "", O2327), ""))</f>
        <v/>
      </c>
      <c r="BO2327" s="61" t="str">
        <f>IF($B2327="", "", IF(COUNTIF(BP2327:$BY2327, "")=BO$8, IF(P2327="", "", P2327), ""))</f>
        <v/>
      </c>
      <c r="BP2327" s="61" t="str">
        <f>IF($B2327="", "", IF(COUNTIF(BQ2327:$BY2327, "")=BP$8, IF(Q2327="", "", Q2327), ""))</f>
        <v/>
      </c>
      <c r="BQ2327" s="61" t="str">
        <f>IF($B2327="", "", IF(COUNTIF(BR2327:$BY2327, "")=BQ$8, IF(R2327="", "", R2327), ""))</f>
        <v/>
      </c>
      <c r="BR2327" s="61" t="str">
        <f>IF($B2327="", "", IF(COUNTIF(BS2327:$BY2327, "")=BR$8, IF(S2327="", "", S2327), ""))</f>
        <v/>
      </c>
      <c r="BS2327" s="61" t="str">
        <f>IF($B2327="", "", IF(COUNTIF(BT2327:$BY2327, "")=BS$8, IF(T2327="", "", T2327), ""))</f>
        <v/>
      </c>
      <c r="BT2327" s="61" t="str">
        <f>IF($B2327="", "", IF(COUNTIF(BU2327:$BY2327, "")=BT$8, IF(U2327="", "", U2327), ""))</f>
        <v/>
      </c>
      <c r="BU2327" s="61" t="str">
        <f>IF($B2327="", "", IF(COUNTIF(BV2327:$BY2327, "")=BU$8, IF(V2327="", "", V2327), ""))</f>
        <v/>
      </c>
      <c r="BV2327" s="61" t="str">
        <f>IF($B2327="", "", IF(COUNTIF(BW2327:$BY2327, "")=BV$8, IF(W2327="", "", W2327), ""))</f>
        <v/>
      </c>
      <c r="BW2327" s="61" t="str">
        <f>IF($B2327="", "", IF(COUNTIF(BX2327:$BY2327, "")=BW$8, IF(X2327="", "", X2327), ""))</f>
        <v/>
      </c>
      <c r="BX2327" s="61" t="str">
        <f>IF($B2327="", "", IF(COUNTIF(BY2327:$BY2327, "")=BX$8, IF(Y2327="", "", Y2327), ""))</f>
        <v/>
      </c>
      <c r="BY2327" s="50" t="str">
        <f t="shared" si="961"/>
        <v/>
      </c>
      <c r="CA2327" s="6" t="str">
        <f t="shared" si="962"/>
        <v/>
      </c>
      <c r="CB2327" s="6" t="str">
        <f>IF(CA2327="", "", RANK(CA2327, $CA$9:$CA$2508, 0)+COUNTIF($CA$9:CA2327, CA2327)-1)</f>
        <v/>
      </c>
    </row>
    <row r="2328" spans="1:80" x14ac:dyDescent="0.25">
      <c r="A2328" s="22"/>
      <c r="B2328" s="121" t="str">
        <f>IF('Stock Details'!B2327="", "", 'Stock Details'!B2327)</f>
        <v/>
      </c>
      <c r="C2328" s="22"/>
      <c r="D2328" s="130"/>
      <c r="E2328" s="122"/>
      <c r="F2328" s="131"/>
      <c r="G2328" s="22"/>
      <c r="H2328" s="130" t="str">
        <f t="shared" si="947"/>
        <v/>
      </c>
      <c r="I2328" s="122"/>
      <c r="J2328" s="131"/>
      <c r="K2328" s="22"/>
      <c r="L2328" s="130" t="str">
        <f t="shared" si="948"/>
        <v/>
      </c>
      <c r="M2328" s="122"/>
      <c r="N2328" s="131"/>
      <c r="O2328" s="22"/>
      <c r="P2328" s="130" t="str">
        <f t="shared" si="949"/>
        <v/>
      </c>
      <c r="Q2328" s="122"/>
      <c r="R2328" s="131"/>
      <c r="S2328" s="22"/>
      <c r="T2328" s="130" t="str">
        <f t="shared" si="950"/>
        <v/>
      </c>
      <c r="U2328" s="122"/>
      <c r="V2328" s="131"/>
      <c r="W2328" s="22"/>
      <c r="X2328" s="130" t="str">
        <f t="shared" si="951"/>
        <v/>
      </c>
      <c r="Y2328" s="122"/>
      <c r="Z2328" s="131"/>
      <c r="AA2328" s="22"/>
      <c r="AC2328" s="6" t="str">
        <f t="shared" si="952"/>
        <v/>
      </c>
      <c r="AE2328" s="6" t="str">
        <f t="shared" si="953"/>
        <v/>
      </c>
      <c r="AF2328" s="6" t="str">
        <f t="shared" si="954"/>
        <v/>
      </c>
      <c r="AG2328" s="6" t="str">
        <f t="shared" si="955"/>
        <v/>
      </c>
      <c r="AH2328" s="6" t="str">
        <f t="shared" si="956"/>
        <v/>
      </c>
      <c r="AI2328" s="6" t="str">
        <f t="shared" si="957"/>
        <v/>
      </c>
      <c r="AJ2328" s="6" t="str">
        <f t="shared" si="958"/>
        <v/>
      </c>
      <c r="AL2328" s="9" t="str">
        <f>IF('Stock Details'!F2327="", "", 'Stock Details'!F2327)</f>
        <v/>
      </c>
      <c r="AM2328" s="9" t="str">
        <f>IF('Stock Details'!G2327="", "", 'Stock Details'!G2327)</f>
        <v/>
      </c>
      <c r="AO2328" s="59" t="str">
        <f t="shared" si="959"/>
        <v/>
      </c>
      <c r="AP2328" s="59" t="str">
        <f t="shared" si="937"/>
        <v/>
      </c>
      <c r="AQ2328" s="59" t="str">
        <f t="shared" si="938"/>
        <v/>
      </c>
      <c r="AR2328" s="59" t="str">
        <f t="shared" si="939"/>
        <v/>
      </c>
      <c r="AS2328" s="59" t="str">
        <f t="shared" si="940"/>
        <v/>
      </c>
      <c r="AT2328" s="59" t="str">
        <f t="shared" si="941"/>
        <v/>
      </c>
      <c r="AV2328" s="59" t="str">
        <f t="shared" si="960"/>
        <v/>
      </c>
      <c r="AW2328" s="59" t="str">
        <f t="shared" si="942"/>
        <v/>
      </c>
      <c r="AX2328" s="59" t="str">
        <f t="shared" si="943"/>
        <v/>
      </c>
      <c r="AY2328" s="59" t="str">
        <f t="shared" si="944"/>
        <v/>
      </c>
      <c r="AZ2328" s="59" t="str">
        <f t="shared" si="945"/>
        <v/>
      </c>
      <c r="BA2328" s="59" t="str">
        <f t="shared" si="946"/>
        <v/>
      </c>
      <c r="BC2328" s="49" t="str">
        <f>IF($B2328="", "", IF(COUNTIF(BD2328:$BY2328, "")=BC$8, IF(D2328="", "", D2328), ""))</f>
        <v/>
      </c>
      <c r="BD2328" s="61" t="str">
        <f>IF($B2328="", "", IF(COUNTIF(BE2328:$BY2328, "")=BD$8, IF(E2328="", "", E2328), ""))</f>
        <v/>
      </c>
      <c r="BE2328" s="61" t="str">
        <f>IF($B2328="", "", IF(COUNTIF(BF2328:$BY2328, "")=BE$8, IF(F2328="", "", F2328), ""))</f>
        <v/>
      </c>
      <c r="BF2328" s="61" t="str">
        <f>IF($B2328="", "", IF(COUNTIF(BG2328:$BY2328, "")=BF$8, IF(G2328="", "", G2328), ""))</f>
        <v/>
      </c>
      <c r="BG2328" s="61" t="str">
        <f>IF($B2328="", "", IF(COUNTIF(BH2328:$BY2328, "")=BG$8, IF(H2328="", "", H2328), ""))</f>
        <v/>
      </c>
      <c r="BH2328" s="61" t="str">
        <f>IF($B2328="", "", IF(COUNTIF(BI2328:$BY2328, "")=BH$8, IF(I2328="", "", I2328), ""))</f>
        <v/>
      </c>
      <c r="BI2328" s="61" t="str">
        <f>IF($B2328="", "", IF(COUNTIF(BJ2328:$BY2328, "")=BI$8, IF(J2328="", "", J2328), ""))</f>
        <v/>
      </c>
      <c r="BJ2328" s="61" t="str">
        <f>IF($B2328="", "", IF(COUNTIF(BK2328:$BY2328, "")=BJ$8, IF(K2328="", "", K2328), ""))</f>
        <v/>
      </c>
      <c r="BK2328" s="61" t="str">
        <f>IF($B2328="", "", IF(COUNTIF(BL2328:$BY2328, "")=BK$8, IF(L2328="", "", L2328), ""))</f>
        <v/>
      </c>
      <c r="BL2328" s="61" t="str">
        <f>IF($B2328="", "", IF(COUNTIF(BM2328:$BY2328, "")=BL$8, IF(M2328="", "", M2328), ""))</f>
        <v/>
      </c>
      <c r="BM2328" s="61" t="str">
        <f>IF($B2328="", "", IF(COUNTIF(BN2328:$BY2328, "")=BM$8, IF(N2328="", "", N2328), ""))</f>
        <v/>
      </c>
      <c r="BN2328" s="61" t="str">
        <f>IF($B2328="", "", IF(COUNTIF(BO2328:$BY2328, "")=BN$8, IF(O2328="", "", O2328), ""))</f>
        <v/>
      </c>
      <c r="BO2328" s="61" t="str">
        <f>IF($B2328="", "", IF(COUNTIF(BP2328:$BY2328, "")=BO$8, IF(P2328="", "", P2328), ""))</f>
        <v/>
      </c>
      <c r="BP2328" s="61" t="str">
        <f>IF($B2328="", "", IF(COUNTIF(BQ2328:$BY2328, "")=BP$8, IF(Q2328="", "", Q2328), ""))</f>
        <v/>
      </c>
      <c r="BQ2328" s="61" t="str">
        <f>IF($B2328="", "", IF(COUNTIF(BR2328:$BY2328, "")=BQ$8, IF(R2328="", "", R2328), ""))</f>
        <v/>
      </c>
      <c r="BR2328" s="61" t="str">
        <f>IF($B2328="", "", IF(COUNTIF(BS2328:$BY2328, "")=BR$8, IF(S2328="", "", S2328), ""))</f>
        <v/>
      </c>
      <c r="BS2328" s="61" t="str">
        <f>IF($B2328="", "", IF(COUNTIF(BT2328:$BY2328, "")=BS$8, IF(T2328="", "", T2328), ""))</f>
        <v/>
      </c>
      <c r="BT2328" s="61" t="str">
        <f>IF($B2328="", "", IF(COUNTIF(BU2328:$BY2328, "")=BT$8, IF(U2328="", "", U2328), ""))</f>
        <v/>
      </c>
      <c r="BU2328" s="61" t="str">
        <f>IF($B2328="", "", IF(COUNTIF(BV2328:$BY2328, "")=BU$8, IF(V2328="", "", V2328), ""))</f>
        <v/>
      </c>
      <c r="BV2328" s="61" t="str">
        <f>IF($B2328="", "", IF(COUNTIF(BW2328:$BY2328, "")=BV$8, IF(W2328="", "", W2328), ""))</f>
        <v/>
      </c>
      <c r="BW2328" s="61" t="str">
        <f>IF($B2328="", "", IF(COUNTIF(BX2328:$BY2328, "")=BW$8, IF(X2328="", "", X2328), ""))</f>
        <v/>
      </c>
      <c r="BX2328" s="61" t="str">
        <f>IF($B2328="", "", IF(COUNTIF(BY2328:$BY2328, "")=BX$8, IF(Y2328="", "", Y2328), ""))</f>
        <v/>
      </c>
      <c r="BY2328" s="50" t="str">
        <f t="shared" si="961"/>
        <v/>
      </c>
      <c r="CA2328" s="6" t="str">
        <f t="shared" si="962"/>
        <v/>
      </c>
      <c r="CB2328" s="6" t="str">
        <f>IF(CA2328="", "", RANK(CA2328, $CA$9:$CA$2508, 0)+COUNTIF($CA$9:CA2328, CA2328)-1)</f>
        <v/>
      </c>
    </row>
    <row r="2329" spans="1:80" x14ac:dyDescent="0.25">
      <c r="A2329" s="22"/>
      <c r="B2329" s="121" t="str">
        <f>IF('Stock Details'!B2328="", "", 'Stock Details'!B2328)</f>
        <v/>
      </c>
      <c r="C2329" s="22"/>
      <c r="D2329" s="130"/>
      <c r="E2329" s="122"/>
      <c r="F2329" s="131"/>
      <c r="G2329" s="22"/>
      <c r="H2329" s="130" t="str">
        <f t="shared" si="947"/>
        <v/>
      </c>
      <c r="I2329" s="122"/>
      <c r="J2329" s="131"/>
      <c r="K2329" s="22"/>
      <c r="L2329" s="130" t="str">
        <f t="shared" si="948"/>
        <v/>
      </c>
      <c r="M2329" s="122"/>
      <c r="N2329" s="131"/>
      <c r="O2329" s="22"/>
      <c r="P2329" s="130" t="str">
        <f t="shared" si="949"/>
        <v/>
      </c>
      <c r="Q2329" s="122"/>
      <c r="R2329" s="131"/>
      <c r="S2329" s="22"/>
      <c r="T2329" s="130" t="str">
        <f t="shared" si="950"/>
        <v/>
      </c>
      <c r="U2329" s="122"/>
      <c r="V2329" s="131"/>
      <c r="W2329" s="22"/>
      <c r="X2329" s="130" t="str">
        <f t="shared" si="951"/>
        <v/>
      </c>
      <c r="Y2329" s="122"/>
      <c r="Z2329" s="131"/>
      <c r="AA2329" s="22"/>
      <c r="AC2329" s="6" t="str">
        <f t="shared" si="952"/>
        <v/>
      </c>
      <c r="AE2329" s="6" t="str">
        <f t="shared" si="953"/>
        <v/>
      </c>
      <c r="AF2329" s="6" t="str">
        <f t="shared" si="954"/>
        <v/>
      </c>
      <c r="AG2329" s="6" t="str">
        <f t="shared" si="955"/>
        <v/>
      </c>
      <c r="AH2329" s="6" t="str">
        <f t="shared" si="956"/>
        <v/>
      </c>
      <c r="AI2329" s="6" t="str">
        <f t="shared" si="957"/>
        <v/>
      </c>
      <c r="AJ2329" s="6" t="str">
        <f t="shared" si="958"/>
        <v/>
      </c>
      <c r="AL2329" s="9" t="str">
        <f>IF('Stock Details'!F2328="", "", 'Stock Details'!F2328)</f>
        <v/>
      </c>
      <c r="AM2329" s="9" t="str">
        <f>IF('Stock Details'!G2328="", "", 'Stock Details'!G2328)</f>
        <v/>
      </c>
      <c r="AO2329" s="59" t="str">
        <f t="shared" si="959"/>
        <v/>
      </c>
      <c r="AP2329" s="59" t="str">
        <f t="shared" ref="AP2329:AP2392" si="963">IF(AF2329="", "", AF2329*$AL2329)</f>
        <v/>
      </c>
      <c r="AQ2329" s="59" t="str">
        <f t="shared" ref="AQ2329:AQ2392" si="964">IF(AG2329="", "", AG2329*$AL2329)</f>
        <v/>
      </c>
      <c r="AR2329" s="59" t="str">
        <f t="shared" ref="AR2329:AR2392" si="965">IF(AH2329="", "", AH2329*$AL2329)</f>
        <v/>
      </c>
      <c r="AS2329" s="59" t="str">
        <f t="shared" ref="AS2329:AS2392" si="966">IF(AI2329="", "", AI2329*$AL2329)</f>
        <v/>
      </c>
      <c r="AT2329" s="59" t="str">
        <f t="shared" ref="AT2329:AT2392" si="967">IF(AJ2329="", "", AJ2329*$AL2329)</f>
        <v/>
      </c>
      <c r="AV2329" s="59" t="str">
        <f t="shared" si="960"/>
        <v/>
      </c>
      <c r="AW2329" s="59" t="str">
        <f t="shared" si="942"/>
        <v/>
      </c>
      <c r="AX2329" s="59" t="str">
        <f t="shared" si="943"/>
        <v/>
      </c>
      <c r="AY2329" s="59" t="str">
        <f t="shared" si="944"/>
        <v/>
      </c>
      <c r="AZ2329" s="59" t="str">
        <f t="shared" si="945"/>
        <v/>
      </c>
      <c r="BA2329" s="59" t="str">
        <f t="shared" si="946"/>
        <v/>
      </c>
      <c r="BC2329" s="49" t="str">
        <f>IF($B2329="", "", IF(COUNTIF(BD2329:$BY2329, "")=BC$8, IF(D2329="", "", D2329), ""))</f>
        <v/>
      </c>
      <c r="BD2329" s="61" t="str">
        <f>IF($B2329="", "", IF(COUNTIF(BE2329:$BY2329, "")=BD$8, IF(E2329="", "", E2329), ""))</f>
        <v/>
      </c>
      <c r="BE2329" s="61" t="str">
        <f>IF($B2329="", "", IF(COUNTIF(BF2329:$BY2329, "")=BE$8, IF(F2329="", "", F2329), ""))</f>
        <v/>
      </c>
      <c r="BF2329" s="61" t="str">
        <f>IF($B2329="", "", IF(COUNTIF(BG2329:$BY2329, "")=BF$8, IF(G2329="", "", G2329), ""))</f>
        <v/>
      </c>
      <c r="BG2329" s="61" t="str">
        <f>IF($B2329="", "", IF(COUNTIF(BH2329:$BY2329, "")=BG$8, IF(H2329="", "", H2329), ""))</f>
        <v/>
      </c>
      <c r="BH2329" s="61" t="str">
        <f>IF($B2329="", "", IF(COUNTIF(BI2329:$BY2329, "")=BH$8, IF(I2329="", "", I2329), ""))</f>
        <v/>
      </c>
      <c r="BI2329" s="61" t="str">
        <f>IF($B2329="", "", IF(COUNTIF(BJ2329:$BY2329, "")=BI$8, IF(J2329="", "", J2329), ""))</f>
        <v/>
      </c>
      <c r="BJ2329" s="61" t="str">
        <f>IF($B2329="", "", IF(COUNTIF(BK2329:$BY2329, "")=BJ$8, IF(K2329="", "", K2329), ""))</f>
        <v/>
      </c>
      <c r="BK2329" s="61" t="str">
        <f>IF($B2329="", "", IF(COUNTIF(BL2329:$BY2329, "")=BK$8, IF(L2329="", "", L2329), ""))</f>
        <v/>
      </c>
      <c r="BL2329" s="61" t="str">
        <f>IF($B2329="", "", IF(COUNTIF(BM2329:$BY2329, "")=BL$8, IF(M2329="", "", M2329), ""))</f>
        <v/>
      </c>
      <c r="BM2329" s="61" t="str">
        <f>IF($B2329="", "", IF(COUNTIF(BN2329:$BY2329, "")=BM$8, IF(N2329="", "", N2329), ""))</f>
        <v/>
      </c>
      <c r="BN2329" s="61" t="str">
        <f>IF($B2329="", "", IF(COUNTIF(BO2329:$BY2329, "")=BN$8, IF(O2329="", "", O2329), ""))</f>
        <v/>
      </c>
      <c r="BO2329" s="61" t="str">
        <f>IF($B2329="", "", IF(COUNTIF(BP2329:$BY2329, "")=BO$8, IF(P2329="", "", P2329), ""))</f>
        <v/>
      </c>
      <c r="BP2329" s="61" t="str">
        <f>IF($B2329="", "", IF(COUNTIF(BQ2329:$BY2329, "")=BP$8, IF(Q2329="", "", Q2329), ""))</f>
        <v/>
      </c>
      <c r="BQ2329" s="61" t="str">
        <f>IF($B2329="", "", IF(COUNTIF(BR2329:$BY2329, "")=BQ$8, IF(R2329="", "", R2329), ""))</f>
        <v/>
      </c>
      <c r="BR2329" s="61" t="str">
        <f>IF($B2329="", "", IF(COUNTIF(BS2329:$BY2329, "")=BR$8, IF(S2329="", "", S2329), ""))</f>
        <v/>
      </c>
      <c r="BS2329" s="61" t="str">
        <f>IF($B2329="", "", IF(COUNTIF(BT2329:$BY2329, "")=BS$8, IF(T2329="", "", T2329), ""))</f>
        <v/>
      </c>
      <c r="BT2329" s="61" t="str">
        <f>IF($B2329="", "", IF(COUNTIF(BU2329:$BY2329, "")=BT$8, IF(U2329="", "", U2329), ""))</f>
        <v/>
      </c>
      <c r="BU2329" s="61" t="str">
        <f>IF($B2329="", "", IF(COUNTIF(BV2329:$BY2329, "")=BU$8, IF(V2329="", "", V2329), ""))</f>
        <v/>
      </c>
      <c r="BV2329" s="61" t="str">
        <f>IF($B2329="", "", IF(COUNTIF(BW2329:$BY2329, "")=BV$8, IF(W2329="", "", W2329), ""))</f>
        <v/>
      </c>
      <c r="BW2329" s="61" t="str">
        <f>IF($B2329="", "", IF(COUNTIF(BX2329:$BY2329, "")=BW$8, IF(X2329="", "", X2329), ""))</f>
        <v/>
      </c>
      <c r="BX2329" s="61" t="str">
        <f>IF($B2329="", "", IF(COUNTIF(BY2329:$BY2329, "")=BX$8, IF(Y2329="", "", Y2329), ""))</f>
        <v/>
      </c>
      <c r="BY2329" s="50" t="str">
        <f t="shared" si="961"/>
        <v/>
      </c>
      <c r="CA2329" s="6" t="str">
        <f t="shared" si="962"/>
        <v/>
      </c>
      <c r="CB2329" s="6" t="str">
        <f>IF(CA2329="", "", RANK(CA2329, $CA$9:$CA$2508, 0)+COUNTIF($CA$9:CA2329, CA2329)-1)</f>
        <v/>
      </c>
    </row>
    <row r="2330" spans="1:80" x14ac:dyDescent="0.25">
      <c r="A2330" s="22"/>
      <c r="B2330" s="121" t="str">
        <f>IF('Stock Details'!B2329="", "", 'Stock Details'!B2329)</f>
        <v/>
      </c>
      <c r="C2330" s="22"/>
      <c r="D2330" s="130"/>
      <c r="E2330" s="122"/>
      <c r="F2330" s="131"/>
      <c r="G2330" s="22"/>
      <c r="H2330" s="130" t="str">
        <f t="shared" si="947"/>
        <v/>
      </c>
      <c r="I2330" s="122"/>
      <c r="J2330" s="131"/>
      <c r="K2330" s="22"/>
      <c r="L2330" s="130" t="str">
        <f t="shared" si="948"/>
        <v/>
      </c>
      <c r="M2330" s="122"/>
      <c r="N2330" s="131"/>
      <c r="O2330" s="22"/>
      <c r="P2330" s="130" t="str">
        <f t="shared" si="949"/>
        <v/>
      </c>
      <c r="Q2330" s="122"/>
      <c r="R2330" s="131"/>
      <c r="S2330" s="22"/>
      <c r="T2330" s="130" t="str">
        <f t="shared" si="950"/>
        <v/>
      </c>
      <c r="U2330" s="122"/>
      <c r="V2330" s="131"/>
      <c r="W2330" s="22"/>
      <c r="X2330" s="130" t="str">
        <f t="shared" si="951"/>
        <v/>
      </c>
      <c r="Y2330" s="122"/>
      <c r="Z2330" s="131"/>
      <c r="AA2330" s="22"/>
      <c r="AC2330" s="6" t="str">
        <f t="shared" si="952"/>
        <v/>
      </c>
      <c r="AE2330" s="6" t="str">
        <f t="shared" si="953"/>
        <v/>
      </c>
      <c r="AF2330" s="6" t="str">
        <f t="shared" si="954"/>
        <v/>
      </c>
      <c r="AG2330" s="6" t="str">
        <f t="shared" si="955"/>
        <v/>
      </c>
      <c r="AH2330" s="6" t="str">
        <f t="shared" si="956"/>
        <v/>
      </c>
      <c r="AI2330" s="6" t="str">
        <f t="shared" si="957"/>
        <v/>
      </c>
      <c r="AJ2330" s="6" t="str">
        <f t="shared" si="958"/>
        <v/>
      </c>
      <c r="AL2330" s="9" t="str">
        <f>IF('Stock Details'!F2329="", "", 'Stock Details'!F2329)</f>
        <v/>
      </c>
      <c r="AM2330" s="9" t="str">
        <f>IF('Stock Details'!G2329="", "", 'Stock Details'!G2329)</f>
        <v/>
      </c>
      <c r="AO2330" s="59" t="str">
        <f t="shared" si="959"/>
        <v/>
      </c>
      <c r="AP2330" s="59" t="str">
        <f t="shared" si="963"/>
        <v/>
      </c>
      <c r="AQ2330" s="59" t="str">
        <f t="shared" si="964"/>
        <v/>
      </c>
      <c r="AR2330" s="59" t="str">
        <f t="shared" si="965"/>
        <v/>
      </c>
      <c r="AS2330" s="59" t="str">
        <f t="shared" si="966"/>
        <v/>
      </c>
      <c r="AT2330" s="59" t="str">
        <f t="shared" si="967"/>
        <v/>
      </c>
      <c r="AV2330" s="59" t="str">
        <f t="shared" si="960"/>
        <v/>
      </c>
      <c r="AW2330" s="59" t="str">
        <f t="shared" si="942"/>
        <v/>
      </c>
      <c r="AX2330" s="59" t="str">
        <f t="shared" si="943"/>
        <v/>
      </c>
      <c r="AY2330" s="59" t="str">
        <f t="shared" si="944"/>
        <v/>
      </c>
      <c r="AZ2330" s="59" t="str">
        <f t="shared" si="945"/>
        <v/>
      </c>
      <c r="BA2330" s="59" t="str">
        <f t="shared" si="946"/>
        <v/>
      </c>
      <c r="BC2330" s="49" t="str">
        <f>IF($B2330="", "", IF(COUNTIF(BD2330:$BY2330, "")=BC$8, IF(D2330="", "", D2330), ""))</f>
        <v/>
      </c>
      <c r="BD2330" s="61" t="str">
        <f>IF($B2330="", "", IF(COUNTIF(BE2330:$BY2330, "")=BD$8, IF(E2330="", "", E2330), ""))</f>
        <v/>
      </c>
      <c r="BE2330" s="61" t="str">
        <f>IF($B2330="", "", IF(COUNTIF(BF2330:$BY2330, "")=BE$8, IF(F2330="", "", F2330), ""))</f>
        <v/>
      </c>
      <c r="BF2330" s="61" t="str">
        <f>IF($B2330="", "", IF(COUNTIF(BG2330:$BY2330, "")=BF$8, IF(G2330="", "", G2330), ""))</f>
        <v/>
      </c>
      <c r="BG2330" s="61" t="str">
        <f>IF($B2330="", "", IF(COUNTIF(BH2330:$BY2330, "")=BG$8, IF(H2330="", "", H2330), ""))</f>
        <v/>
      </c>
      <c r="BH2330" s="61" t="str">
        <f>IF($B2330="", "", IF(COUNTIF(BI2330:$BY2330, "")=BH$8, IF(I2330="", "", I2330), ""))</f>
        <v/>
      </c>
      <c r="BI2330" s="61" t="str">
        <f>IF($B2330="", "", IF(COUNTIF(BJ2330:$BY2330, "")=BI$8, IF(J2330="", "", J2330), ""))</f>
        <v/>
      </c>
      <c r="BJ2330" s="61" t="str">
        <f>IF($B2330="", "", IF(COUNTIF(BK2330:$BY2330, "")=BJ$8, IF(K2330="", "", K2330), ""))</f>
        <v/>
      </c>
      <c r="BK2330" s="61" t="str">
        <f>IF($B2330="", "", IF(COUNTIF(BL2330:$BY2330, "")=BK$8, IF(L2330="", "", L2330), ""))</f>
        <v/>
      </c>
      <c r="BL2330" s="61" t="str">
        <f>IF($B2330="", "", IF(COUNTIF(BM2330:$BY2330, "")=BL$8, IF(M2330="", "", M2330), ""))</f>
        <v/>
      </c>
      <c r="BM2330" s="61" t="str">
        <f>IF($B2330="", "", IF(COUNTIF(BN2330:$BY2330, "")=BM$8, IF(N2330="", "", N2330), ""))</f>
        <v/>
      </c>
      <c r="BN2330" s="61" t="str">
        <f>IF($B2330="", "", IF(COUNTIF(BO2330:$BY2330, "")=BN$8, IF(O2330="", "", O2330), ""))</f>
        <v/>
      </c>
      <c r="BO2330" s="61" t="str">
        <f>IF($B2330="", "", IF(COUNTIF(BP2330:$BY2330, "")=BO$8, IF(P2330="", "", P2330), ""))</f>
        <v/>
      </c>
      <c r="BP2330" s="61" t="str">
        <f>IF($B2330="", "", IF(COUNTIF(BQ2330:$BY2330, "")=BP$8, IF(Q2330="", "", Q2330), ""))</f>
        <v/>
      </c>
      <c r="BQ2330" s="61" t="str">
        <f>IF($B2330="", "", IF(COUNTIF(BR2330:$BY2330, "")=BQ$8, IF(R2330="", "", R2330), ""))</f>
        <v/>
      </c>
      <c r="BR2330" s="61" t="str">
        <f>IF($B2330="", "", IF(COUNTIF(BS2330:$BY2330, "")=BR$8, IF(S2330="", "", S2330), ""))</f>
        <v/>
      </c>
      <c r="BS2330" s="61" t="str">
        <f>IF($B2330="", "", IF(COUNTIF(BT2330:$BY2330, "")=BS$8, IF(T2330="", "", T2330), ""))</f>
        <v/>
      </c>
      <c r="BT2330" s="61" t="str">
        <f>IF($B2330="", "", IF(COUNTIF(BU2330:$BY2330, "")=BT$8, IF(U2330="", "", U2330), ""))</f>
        <v/>
      </c>
      <c r="BU2330" s="61" t="str">
        <f>IF($B2330="", "", IF(COUNTIF(BV2330:$BY2330, "")=BU$8, IF(V2330="", "", V2330), ""))</f>
        <v/>
      </c>
      <c r="BV2330" s="61" t="str">
        <f>IF($B2330="", "", IF(COUNTIF(BW2330:$BY2330, "")=BV$8, IF(W2330="", "", W2330), ""))</f>
        <v/>
      </c>
      <c r="BW2330" s="61" t="str">
        <f>IF($B2330="", "", IF(COUNTIF(BX2330:$BY2330, "")=BW$8, IF(X2330="", "", X2330), ""))</f>
        <v/>
      </c>
      <c r="BX2330" s="61" t="str">
        <f>IF($B2330="", "", IF(COUNTIF(BY2330:$BY2330, "")=BX$8, IF(Y2330="", "", Y2330), ""))</f>
        <v/>
      </c>
      <c r="BY2330" s="50" t="str">
        <f t="shared" si="961"/>
        <v/>
      </c>
      <c r="CA2330" s="6" t="str">
        <f t="shared" si="962"/>
        <v/>
      </c>
      <c r="CB2330" s="6" t="str">
        <f>IF(CA2330="", "", RANK(CA2330, $CA$9:$CA$2508, 0)+COUNTIF($CA$9:CA2330, CA2330)-1)</f>
        <v/>
      </c>
    </row>
    <row r="2331" spans="1:80" x14ac:dyDescent="0.25">
      <c r="A2331" s="22"/>
      <c r="B2331" s="121" t="str">
        <f>IF('Stock Details'!B2330="", "", 'Stock Details'!B2330)</f>
        <v/>
      </c>
      <c r="C2331" s="22"/>
      <c r="D2331" s="130"/>
      <c r="E2331" s="122"/>
      <c r="F2331" s="131"/>
      <c r="G2331" s="22"/>
      <c r="H2331" s="130" t="str">
        <f t="shared" si="947"/>
        <v/>
      </c>
      <c r="I2331" s="122"/>
      <c r="J2331" s="131"/>
      <c r="K2331" s="22"/>
      <c r="L2331" s="130" t="str">
        <f t="shared" si="948"/>
        <v/>
      </c>
      <c r="M2331" s="122"/>
      <c r="N2331" s="131"/>
      <c r="O2331" s="22"/>
      <c r="P2331" s="130" t="str">
        <f t="shared" si="949"/>
        <v/>
      </c>
      <c r="Q2331" s="122"/>
      <c r="R2331" s="131"/>
      <c r="S2331" s="22"/>
      <c r="T2331" s="130" t="str">
        <f t="shared" si="950"/>
        <v/>
      </c>
      <c r="U2331" s="122"/>
      <c r="V2331" s="131"/>
      <c r="W2331" s="22"/>
      <c r="X2331" s="130" t="str">
        <f t="shared" si="951"/>
        <v/>
      </c>
      <c r="Y2331" s="122"/>
      <c r="Z2331" s="131"/>
      <c r="AA2331" s="22"/>
      <c r="AC2331" s="6" t="str">
        <f t="shared" si="952"/>
        <v/>
      </c>
      <c r="AE2331" s="6" t="str">
        <f t="shared" si="953"/>
        <v/>
      </c>
      <c r="AF2331" s="6" t="str">
        <f t="shared" si="954"/>
        <v/>
      </c>
      <c r="AG2331" s="6" t="str">
        <f t="shared" si="955"/>
        <v/>
      </c>
      <c r="AH2331" s="6" t="str">
        <f t="shared" si="956"/>
        <v/>
      </c>
      <c r="AI2331" s="6" t="str">
        <f t="shared" si="957"/>
        <v/>
      </c>
      <c r="AJ2331" s="6" t="str">
        <f t="shared" si="958"/>
        <v/>
      </c>
      <c r="AL2331" s="9" t="str">
        <f>IF('Stock Details'!F2330="", "", 'Stock Details'!F2330)</f>
        <v/>
      </c>
      <c r="AM2331" s="9" t="str">
        <f>IF('Stock Details'!G2330="", "", 'Stock Details'!G2330)</f>
        <v/>
      </c>
      <c r="AO2331" s="59" t="str">
        <f t="shared" si="959"/>
        <v/>
      </c>
      <c r="AP2331" s="59" t="str">
        <f t="shared" si="963"/>
        <v/>
      </c>
      <c r="AQ2331" s="59" t="str">
        <f t="shared" si="964"/>
        <v/>
      </c>
      <c r="AR2331" s="59" t="str">
        <f t="shared" si="965"/>
        <v/>
      </c>
      <c r="AS2331" s="59" t="str">
        <f t="shared" si="966"/>
        <v/>
      </c>
      <c r="AT2331" s="59" t="str">
        <f t="shared" si="967"/>
        <v/>
      </c>
      <c r="AV2331" s="59" t="str">
        <f t="shared" si="960"/>
        <v/>
      </c>
      <c r="AW2331" s="59" t="str">
        <f t="shared" si="942"/>
        <v/>
      </c>
      <c r="AX2331" s="59" t="str">
        <f t="shared" si="943"/>
        <v/>
      </c>
      <c r="AY2331" s="59" t="str">
        <f t="shared" si="944"/>
        <v/>
      </c>
      <c r="AZ2331" s="59" t="str">
        <f t="shared" si="945"/>
        <v/>
      </c>
      <c r="BA2331" s="59" t="str">
        <f t="shared" si="946"/>
        <v/>
      </c>
      <c r="BC2331" s="49" t="str">
        <f>IF($B2331="", "", IF(COUNTIF(BD2331:$BY2331, "")=BC$8, IF(D2331="", "", D2331), ""))</f>
        <v/>
      </c>
      <c r="BD2331" s="61" t="str">
        <f>IF($B2331="", "", IF(COUNTIF(BE2331:$BY2331, "")=BD$8, IF(E2331="", "", E2331), ""))</f>
        <v/>
      </c>
      <c r="BE2331" s="61" t="str">
        <f>IF($B2331="", "", IF(COUNTIF(BF2331:$BY2331, "")=BE$8, IF(F2331="", "", F2331), ""))</f>
        <v/>
      </c>
      <c r="BF2331" s="61" t="str">
        <f>IF($B2331="", "", IF(COUNTIF(BG2331:$BY2331, "")=BF$8, IF(G2331="", "", G2331), ""))</f>
        <v/>
      </c>
      <c r="BG2331" s="61" t="str">
        <f>IF($B2331="", "", IF(COUNTIF(BH2331:$BY2331, "")=BG$8, IF(H2331="", "", H2331), ""))</f>
        <v/>
      </c>
      <c r="BH2331" s="61" t="str">
        <f>IF($B2331="", "", IF(COUNTIF(BI2331:$BY2331, "")=BH$8, IF(I2331="", "", I2331), ""))</f>
        <v/>
      </c>
      <c r="BI2331" s="61" t="str">
        <f>IF($B2331="", "", IF(COUNTIF(BJ2331:$BY2331, "")=BI$8, IF(J2331="", "", J2331), ""))</f>
        <v/>
      </c>
      <c r="BJ2331" s="61" t="str">
        <f>IF($B2331="", "", IF(COUNTIF(BK2331:$BY2331, "")=BJ$8, IF(K2331="", "", K2331), ""))</f>
        <v/>
      </c>
      <c r="BK2331" s="61" t="str">
        <f>IF($B2331="", "", IF(COUNTIF(BL2331:$BY2331, "")=BK$8, IF(L2331="", "", L2331), ""))</f>
        <v/>
      </c>
      <c r="BL2331" s="61" t="str">
        <f>IF($B2331="", "", IF(COUNTIF(BM2331:$BY2331, "")=BL$8, IF(M2331="", "", M2331), ""))</f>
        <v/>
      </c>
      <c r="BM2331" s="61" t="str">
        <f>IF($B2331="", "", IF(COUNTIF(BN2331:$BY2331, "")=BM$8, IF(N2331="", "", N2331), ""))</f>
        <v/>
      </c>
      <c r="BN2331" s="61" t="str">
        <f>IF($B2331="", "", IF(COUNTIF(BO2331:$BY2331, "")=BN$8, IF(O2331="", "", O2331), ""))</f>
        <v/>
      </c>
      <c r="BO2331" s="61" t="str">
        <f>IF($B2331="", "", IF(COUNTIF(BP2331:$BY2331, "")=BO$8, IF(P2331="", "", P2331), ""))</f>
        <v/>
      </c>
      <c r="BP2331" s="61" t="str">
        <f>IF($B2331="", "", IF(COUNTIF(BQ2331:$BY2331, "")=BP$8, IF(Q2331="", "", Q2331), ""))</f>
        <v/>
      </c>
      <c r="BQ2331" s="61" t="str">
        <f>IF($B2331="", "", IF(COUNTIF(BR2331:$BY2331, "")=BQ$8, IF(R2331="", "", R2331), ""))</f>
        <v/>
      </c>
      <c r="BR2331" s="61" t="str">
        <f>IF($B2331="", "", IF(COUNTIF(BS2331:$BY2331, "")=BR$8, IF(S2331="", "", S2331), ""))</f>
        <v/>
      </c>
      <c r="BS2331" s="61" t="str">
        <f>IF($B2331="", "", IF(COUNTIF(BT2331:$BY2331, "")=BS$8, IF(T2331="", "", T2331), ""))</f>
        <v/>
      </c>
      <c r="BT2331" s="61" t="str">
        <f>IF($B2331="", "", IF(COUNTIF(BU2331:$BY2331, "")=BT$8, IF(U2331="", "", U2331), ""))</f>
        <v/>
      </c>
      <c r="BU2331" s="61" t="str">
        <f>IF($B2331="", "", IF(COUNTIF(BV2331:$BY2331, "")=BU$8, IF(V2331="", "", V2331), ""))</f>
        <v/>
      </c>
      <c r="BV2331" s="61" t="str">
        <f>IF($B2331="", "", IF(COUNTIF(BW2331:$BY2331, "")=BV$8, IF(W2331="", "", W2331), ""))</f>
        <v/>
      </c>
      <c r="BW2331" s="61" t="str">
        <f>IF($B2331="", "", IF(COUNTIF(BX2331:$BY2331, "")=BW$8, IF(X2331="", "", X2331), ""))</f>
        <v/>
      </c>
      <c r="BX2331" s="61" t="str">
        <f>IF($B2331="", "", IF(COUNTIF(BY2331:$BY2331, "")=BX$8, IF(Y2331="", "", Y2331), ""))</f>
        <v/>
      </c>
      <c r="BY2331" s="50" t="str">
        <f t="shared" si="961"/>
        <v/>
      </c>
      <c r="CA2331" s="6" t="str">
        <f t="shared" si="962"/>
        <v/>
      </c>
      <c r="CB2331" s="6" t="str">
        <f>IF(CA2331="", "", RANK(CA2331, $CA$9:$CA$2508, 0)+COUNTIF($CA$9:CA2331, CA2331)-1)</f>
        <v/>
      </c>
    </row>
    <row r="2332" spans="1:80" x14ac:dyDescent="0.25">
      <c r="A2332" s="22"/>
      <c r="B2332" s="121" t="str">
        <f>IF('Stock Details'!B2331="", "", 'Stock Details'!B2331)</f>
        <v/>
      </c>
      <c r="C2332" s="22"/>
      <c r="D2332" s="130"/>
      <c r="E2332" s="122"/>
      <c r="F2332" s="131"/>
      <c r="G2332" s="22"/>
      <c r="H2332" s="130" t="str">
        <f t="shared" si="947"/>
        <v/>
      </c>
      <c r="I2332" s="122"/>
      <c r="J2332" s="131"/>
      <c r="K2332" s="22"/>
      <c r="L2332" s="130" t="str">
        <f t="shared" si="948"/>
        <v/>
      </c>
      <c r="M2332" s="122"/>
      <c r="N2332" s="131"/>
      <c r="O2332" s="22"/>
      <c r="P2332" s="130" t="str">
        <f t="shared" si="949"/>
        <v/>
      </c>
      <c r="Q2332" s="122"/>
      <c r="R2332" s="131"/>
      <c r="S2332" s="22"/>
      <c r="T2332" s="130" t="str">
        <f t="shared" si="950"/>
        <v/>
      </c>
      <c r="U2332" s="122"/>
      <c r="V2332" s="131"/>
      <c r="W2332" s="22"/>
      <c r="X2332" s="130" t="str">
        <f t="shared" si="951"/>
        <v/>
      </c>
      <c r="Y2332" s="122"/>
      <c r="Z2332" s="131"/>
      <c r="AA2332" s="22"/>
      <c r="AC2332" s="6" t="str">
        <f t="shared" si="952"/>
        <v/>
      </c>
      <c r="AE2332" s="6" t="str">
        <f t="shared" si="953"/>
        <v/>
      </c>
      <c r="AF2332" s="6" t="str">
        <f t="shared" si="954"/>
        <v/>
      </c>
      <c r="AG2332" s="6" t="str">
        <f t="shared" si="955"/>
        <v/>
      </c>
      <c r="AH2332" s="6" t="str">
        <f t="shared" si="956"/>
        <v/>
      </c>
      <c r="AI2332" s="6" t="str">
        <f t="shared" si="957"/>
        <v/>
      </c>
      <c r="AJ2332" s="6" t="str">
        <f t="shared" si="958"/>
        <v/>
      </c>
      <c r="AL2332" s="9" t="str">
        <f>IF('Stock Details'!F2331="", "", 'Stock Details'!F2331)</f>
        <v/>
      </c>
      <c r="AM2332" s="9" t="str">
        <f>IF('Stock Details'!G2331="", "", 'Stock Details'!G2331)</f>
        <v/>
      </c>
      <c r="AO2332" s="59" t="str">
        <f t="shared" si="959"/>
        <v/>
      </c>
      <c r="AP2332" s="59" t="str">
        <f t="shared" si="963"/>
        <v/>
      </c>
      <c r="AQ2332" s="59" t="str">
        <f t="shared" si="964"/>
        <v/>
      </c>
      <c r="AR2332" s="59" t="str">
        <f t="shared" si="965"/>
        <v/>
      </c>
      <c r="AS2332" s="59" t="str">
        <f t="shared" si="966"/>
        <v/>
      </c>
      <c r="AT2332" s="59" t="str">
        <f t="shared" si="967"/>
        <v/>
      </c>
      <c r="AV2332" s="59" t="str">
        <f t="shared" si="960"/>
        <v/>
      </c>
      <c r="AW2332" s="59" t="str">
        <f t="shared" si="942"/>
        <v/>
      </c>
      <c r="AX2332" s="59" t="str">
        <f t="shared" si="943"/>
        <v/>
      </c>
      <c r="AY2332" s="59" t="str">
        <f t="shared" si="944"/>
        <v/>
      </c>
      <c r="AZ2332" s="59" t="str">
        <f t="shared" si="945"/>
        <v/>
      </c>
      <c r="BA2332" s="59" t="str">
        <f t="shared" si="946"/>
        <v/>
      </c>
      <c r="BC2332" s="49" t="str">
        <f>IF($B2332="", "", IF(COUNTIF(BD2332:$BY2332, "")=BC$8, IF(D2332="", "", D2332), ""))</f>
        <v/>
      </c>
      <c r="BD2332" s="61" t="str">
        <f>IF($B2332="", "", IF(COUNTIF(BE2332:$BY2332, "")=BD$8, IF(E2332="", "", E2332), ""))</f>
        <v/>
      </c>
      <c r="BE2332" s="61" t="str">
        <f>IF($B2332="", "", IF(COUNTIF(BF2332:$BY2332, "")=BE$8, IF(F2332="", "", F2332), ""))</f>
        <v/>
      </c>
      <c r="BF2332" s="61" t="str">
        <f>IF($B2332="", "", IF(COUNTIF(BG2332:$BY2332, "")=BF$8, IF(G2332="", "", G2332), ""))</f>
        <v/>
      </c>
      <c r="BG2332" s="61" t="str">
        <f>IF($B2332="", "", IF(COUNTIF(BH2332:$BY2332, "")=BG$8, IF(H2332="", "", H2332), ""))</f>
        <v/>
      </c>
      <c r="BH2332" s="61" t="str">
        <f>IF($B2332="", "", IF(COUNTIF(BI2332:$BY2332, "")=BH$8, IF(I2332="", "", I2332), ""))</f>
        <v/>
      </c>
      <c r="BI2332" s="61" t="str">
        <f>IF($B2332="", "", IF(COUNTIF(BJ2332:$BY2332, "")=BI$8, IF(J2332="", "", J2332), ""))</f>
        <v/>
      </c>
      <c r="BJ2332" s="61" t="str">
        <f>IF($B2332="", "", IF(COUNTIF(BK2332:$BY2332, "")=BJ$8, IF(K2332="", "", K2332), ""))</f>
        <v/>
      </c>
      <c r="BK2332" s="61" t="str">
        <f>IF($B2332="", "", IF(COUNTIF(BL2332:$BY2332, "")=BK$8, IF(L2332="", "", L2332), ""))</f>
        <v/>
      </c>
      <c r="BL2332" s="61" t="str">
        <f>IF($B2332="", "", IF(COUNTIF(BM2332:$BY2332, "")=BL$8, IF(M2332="", "", M2332), ""))</f>
        <v/>
      </c>
      <c r="BM2332" s="61" t="str">
        <f>IF($B2332="", "", IF(COUNTIF(BN2332:$BY2332, "")=BM$8, IF(N2332="", "", N2332), ""))</f>
        <v/>
      </c>
      <c r="BN2332" s="61" t="str">
        <f>IF($B2332="", "", IF(COUNTIF(BO2332:$BY2332, "")=BN$8, IF(O2332="", "", O2332), ""))</f>
        <v/>
      </c>
      <c r="BO2332" s="61" t="str">
        <f>IF($B2332="", "", IF(COUNTIF(BP2332:$BY2332, "")=BO$8, IF(P2332="", "", P2332), ""))</f>
        <v/>
      </c>
      <c r="BP2332" s="61" t="str">
        <f>IF($B2332="", "", IF(COUNTIF(BQ2332:$BY2332, "")=BP$8, IF(Q2332="", "", Q2332), ""))</f>
        <v/>
      </c>
      <c r="BQ2332" s="61" t="str">
        <f>IF($B2332="", "", IF(COUNTIF(BR2332:$BY2332, "")=BQ$8, IF(R2332="", "", R2332), ""))</f>
        <v/>
      </c>
      <c r="BR2332" s="61" t="str">
        <f>IF($B2332="", "", IF(COUNTIF(BS2332:$BY2332, "")=BR$8, IF(S2332="", "", S2332), ""))</f>
        <v/>
      </c>
      <c r="BS2332" s="61" t="str">
        <f>IF($B2332="", "", IF(COUNTIF(BT2332:$BY2332, "")=BS$8, IF(T2332="", "", T2332), ""))</f>
        <v/>
      </c>
      <c r="BT2332" s="61" t="str">
        <f>IF($B2332="", "", IF(COUNTIF(BU2332:$BY2332, "")=BT$8, IF(U2332="", "", U2332), ""))</f>
        <v/>
      </c>
      <c r="BU2332" s="61" t="str">
        <f>IF($B2332="", "", IF(COUNTIF(BV2332:$BY2332, "")=BU$8, IF(V2332="", "", V2332), ""))</f>
        <v/>
      </c>
      <c r="BV2332" s="61" t="str">
        <f>IF($B2332="", "", IF(COUNTIF(BW2332:$BY2332, "")=BV$8, IF(W2332="", "", W2332), ""))</f>
        <v/>
      </c>
      <c r="BW2332" s="61" t="str">
        <f>IF($B2332="", "", IF(COUNTIF(BX2332:$BY2332, "")=BW$8, IF(X2332="", "", X2332), ""))</f>
        <v/>
      </c>
      <c r="BX2332" s="61" t="str">
        <f>IF($B2332="", "", IF(COUNTIF(BY2332:$BY2332, "")=BX$8, IF(Y2332="", "", Y2332), ""))</f>
        <v/>
      </c>
      <c r="BY2332" s="50" t="str">
        <f t="shared" si="961"/>
        <v/>
      </c>
      <c r="CA2332" s="6" t="str">
        <f t="shared" si="962"/>
        <v/>
      </c>
      <c r="CB2332" s="6" t="str">
        <f>IF(CA2332="", "", RANK(CA2332, $CA$9:$CA$2508, 0)+COUNTIF($CA$9:CA2332, CA2332)-1)</f>
        <v/>
      </c>
    </row>
    <row r="2333" spans="1:80" x14ac:dyDescent="0.25">
      <c r="A2333" s="22"/>
      <c r="B2333" s="121" t="str">
        <f>IF('Stock Details'!B2332="", "", 'Stock Details'!B2332)</f>
        <v/>
      </c>
      <c r="C2333" s="22"/>
      <c r="D2333" s="130"/>
      <c r="E2333" s="122"/>
      <c r="F2333" s="131"/>
      <c r="G2333" s="22"/>
      <c r="H2333" s="130" t="str">
        <f t="shared" si="947"/>
        <v/>
      </c>
      <c r="I2333" s="122"/>
      <c r="J2333" s="131"/>
      <c r="K2333" s="22"/>
      <c r="L2333" s="130" t="str">
        <f t="shared" si="948"/>
        <v/>
      </c>
      <c r="M2333" s="122"/>
      <c r="N2333" s="131"/>
      <c r="O2333" s="22"/>
      <c r="P2333" s="130" t="str">
        <f t="shared" si="949"/>
        <v/>
      </c>
      <c r="Q2333" s="122"/>
      <c r="R2333" s="131"/>
      <c r="S2333" s="22"/>
      <c r="T2333" s="130" t="str">
        <f t="shared" si="950"/>
        <v/>
      </c>
      <c r="U2333" s="122"/>
      <c r="V2333" s="131"/>
      <c r="W2333" s="22"/>
      <c r="X2333" s="130" t="str">
        <f t="shared" si="951"/>
        <v/>
      </c>
      <c r="Y2333" s="122"/>
      <c r="Z2333" s="131"/>
      <c r="AA2333" s="22"/>
      <c r="AC2333" s="6" t="str">
        <f t="shared" si="952"/>
        <v/>
      </c>
      <c r="AE2333" s="6" t="str">
        <f t="shared" si="953"/>
        <v/>
      </c>
      <c r="AF2333" s="6" t="str">
        <f t="shared" si="954"/>
        <v/>
      </c>
      <c r="AG2333" s="6" t="str">
        <f t="shared" si="955"/>
        <v/>
      </c>
      <c r="AH2333" s="6" t="str">
        <f t="shared" si="956"/>
        <v/>
      </c>
      <c r="AI2333" s="6" t="str">
        <f t="shared" si="957"/>
        <v/>
      </c>
      <c r="AJ2333" s="6" t="str">
        <f t="shared" si="958"/>
        <v/>
      </c>
      <c r="AL2333" s="9" t="str">
        <f>IF('Stock Details'!F2332="", "", 'Stock Details'!F2332)</f>
        <v/>
      </c>
      <c r="AM2333" s="9" t="str">
        <f>IF('Stock Details'!G2332="", "", 'Stock Details'!G2332)</f>
        <v/>
      </c>
      <c r="AO2333" s="59" t="str">
        <f t="shared" si="959"/>
        <v/>
      </c>
      <c r="AP2333" s="59" t="str">
        <f t="shared" si="963"/>
        <v/>
      </c>
      <c r="AQ2333" s="59" t="str">
        <f t="shared" si="964"/>
        <v/>
      </c>
      <c r="AR2333" s="59" t="str">
        <f t="shared" si="965"/>
        <v/>
      </c>
      <c r="AS2333" s="59" t="str">
        <f t="shared" si="966"/>
        <v/>
      </c>
      <c r="AT2333" s="59" t="str">
        <f t="shared" si="967"/>
        <v/>
      </c>
      <c r="AV2333" s="59" t="str">
        <f t="shared" si="960"/>
        <v/>
      </c>
      <c r="AW2333" s="59" t="str">
        <f t="shared" si="942"/>
        <v/>
      </c>
      <c r="AX2333" s="59" t="str">
        <f t="shared" si="943"/>
        <v/>
      </c>
      <c r="AY2333" s="59" t="str">
        <f t="shared" si="944"/>
        <v/>
      </c>
      <c r="AZ2333" s="59" t="str">
        <f t="shared" si="945"/>
        <v/>
      </c>
      <c r="BA2333" s="59" t="str">
        <f t="shared" si="946"/>
        <v/>
      </c>
      <c r="BC2333" s="49" t="str">
        <f>IF($B2333="", "", IF(COUNTIF(BD2333:$BY2333, "")=BC$8, IF(D2333="", "", D2333), ""))</f>
        <v/>
      </c>
      <c r="BD2333" s="61" t="str">
        <f>IF($B2333="", "", IF(COUNTIF(BE2333:$BY2333, "")=BD$8, IF(E2333="", "", E2333), ""))</f>
        <v/>
      </c>
      <c r="BE2333" s="61" t="str">
        <f>IF($B2333="", "", IF(COUNTIF(BF2333:$BY2333, "")=BE$8, IF(F2333="", "", F2333), ""))</f>
        <v/>
      </c>
      <c r="BF2333" s="61" t="str">
        <f>IF($B2333="", "", IF(COUNTIF(BG2333:$BY2333, "")=BF$8, IF(G2333="", "", G2333), ""))</f>
        <v/>
      </c>
      <c r="BG2333" s="61" t="str">
        <f>IF($B2333="", "", IF(COUNTIF(BH2333:$BY2333, "")=BG$8, IF(H2333="", "", H2333), ""))</f>
        <v/>
      </c>
      <c r="BH2333" s="61" t="str">
        <f>IF($B2333="", "", IF(COUNTIF(BI2333:$BY2333, "")=BH$8, IF(I2333="", "", I2333), ""))</f>
        <v/>
      </c>
      <c r="BI2333" s="61" t="str">
        <f>IF($B2333="", "", IF(COUNTIF(BJ2333:$BY2333, "")=BI$8, IF(J2333="", "", J2333), ""))</f>
        <v/>
      </c>
      <c r="BJ2333" s="61" t="str">
        <f>IF($B2333="", "", IF(COUNTIF(BK2333:$BY2333, "")=BJ$8, IF(K2333="", "", K2333), ""))</f>
        <v/>
      </c>
      <c r="BK2333" s="61" t="str">
        <f>IF($B2333="", "", IF(COUNTIF(BL2333:$BY2333, "")=BK$8, IF(L2333="", "", L2333), ""))</f>
        <v/>
      </c>
      <c r="BL2333" s="61" t="str">
        <f>IF($B2333="", "", IF(COUNTIF(BM2333:$BY2333, "")=BL$8, IF(M2333="", "", M2333), ""))</f>
        <v/>
      </c>
      <c r="BM2333" s="61" t="str">
        <f>IF($B2333="", "", IF(COUNTIF(BN2333:$BY2333, "")=BM$8, IF(N2333="", "", N2333), ""))</f>
        <v/>
      </c>
      <c r="BN2333" s="61" t="str">
        <f>IF($B2333="", "", IF(COUNTIF(BO2333:$BY2333, "")=BN$8, IF(O2333="", "", O2333), ""))</f>
        <v/>
      </c>
      <c r="BO2333" s="61" t="str">
        <f>IF($B2333="", "", IF(COUNTIF(BP2333:$BY2333, "")=BO$8, IF(P2333="", "", P2333), ""))</f>
        <v/>
      </c>
      <c r="BP2333" s="61" t="str">
        <f>IF($B2333="", "", IF(COUNTIF(BQ2333:$BY2333, "")=BP$8, IF(Q2333="", "", Q2333), ""))</f>
        <v/>
      </c>
      <c r="BQ2333" s="61" t="str">
        <f>IF($B2333="", "", IF(COUNTIF(BR2333:$BY2333, "")=BQ$8, IF(R2333="", "", R2333), ""))</f>
        <v/>
      </c>
      <c r="BR2333" s="61" t="str">
        <f>IF($B2333="", "", IF(COUNTIF(BS2333:$BY2333, "")=BR$8, IF(S2333="", "", S2333), ""))</f>
        <v/>
      </c>
      <c r="BS2333" s="61" t="str">
        <f>IF($B2333="", "", IF(COUNTIF(BT2333:$BY2333, "")=BS$8, IF(T2333="", "", T2333), ""))</f>
        <v/>
      </c>
      <c r="BT2333" s="61" t="str">
        <f>IF($B2333="", "", IF(COUNTIF(BU2333:$BY2333, "")=BT$8, IF(U2333="", "", U2333), ""))</f>
        <v/>
      </c>
      <c r="BU2333" s="61" t="str">
        <f>IF($B2333="", "", IF(COUNTIF(BV2333:$BY2333, "")=BU$8, IF(V2333="", "", V2333), ""))</f>
        <v/>
      </c>
      <c r="BV2333" s="61" t="str">
        <f>IF($B2333="", "", IF(COUNTIF(BW2333:$BY2333, "")=BV$8, IF(W2333="", "", W2333), ""))</f>
        <v/>
      </c>
      <c r="BW2333" s="61" t="str">
        <f>IF($B2333="", "", IF(COUNTIF(BX2333:$BY2333, "")=BW$8, IF(X2333="", "", X2333), ""))</f>
        <v/>
      </c>
      <c r="BX2333" s="61" t="str">
        <f>IF($B2333="", "", IF(COUNTIF(BY2333:$BY2333, "")=BX$8, IF(Y2333="", "", Y2333), ""))</f>
        <v/>
      </c>
      <c r="BY2333" s="50" t="str">
        <f t="shared" si="961"/>
        <v/>
      </c>
      <c r="CA2333" s="6" t="str">
        <f t="shared" si="962"/>
        <v/>
      </c>
      <c r="CB2333" s="6" t="str">
        <f>IF(CA2333="", "", RANK(CA2333, $CA$9:$CA$2508, 0)+COUNTIF($CA$9:CA2333, CA2333)-1)</f>
        <v/>
      </c>
    </row>
    <row r="2334" spans="1:80" x14ac:dyDescent="0.25">
      <c r="A2334" s="22"/>
      <c r="B2334" s="121" t="str">
        <f>IF('Stock Details'!B2333="", "", 'Stock Details'!B2333)</f>
        <v/>
      </c>
      <c r="C2334" s="22"/>
      <c r="D2334" s="130"/>
      <c r="E2334" s="122"/>
      <c r="F2334" s="131"/>
      <c r="G2334" s="22"/>
      <c r="H2334" s="130" t="str">
        <f t="shared" si="947"/>
        <v/>
      </c>
      <c r="I2334" s="122"/>
      <c r="J2334" s="131"/>
      <c r="K2334" s="22"/>
      <c r="L2334" s="130" t="str">
        <f t="shared" si="948"/>
        <v/>
      </c>
      <c r="M2334" s="122"/>
      <c r="N2334" s="131"/>
      <c r="O2334" s="22"/>
      <c r="P2334" s="130" t="str">
        <f t="shared" si="949"/>
        <v/>
      </c>
      <c r="Q2334" s="122"/>
      <c r="R2334" s="131"/>
      <c r="S2334" s="22"/>
      <c r="T2334" s="130" t="str">
        <f t="shared" si="950"/>
        <v/>
      </c>
      <c r="U2334" s="122"/>
      <c r="V2334" s="131"/>
      <c r="W2334" s="22"/>
      <c r="X2334" s="130" t="str">
        <f t="shared" si="951"/>
        <v/>
      </c>
      <c r="Y2334" s="122"/>
      <c r="Z2334" s="131"/>
      <c r="AA2334" s="22"/>
      <c r="AC2334" s="6" t="str">
        <f t="shared" si="952"/>
        <v/>
      </c>
      <c r="AE2334" s="6" t="str">
        <f t="shared" si="953"/>
        <v/>
      </c>
      <c r="AF2334" s="6" t="str">
        <f t="shared" si="954"/>
        <v/>
      </c>
      <c r="AG2334" s="6" t="str">
        <f t="shared" si="955"/>
        <v/>
      </c>
      <c r="AH2334" s="6" t="str">
        <f t="shared" si="956"/>
        <v/>
      </c>
      <c r="AI2334" s="6" t="str">
        <f t="shared" si="957"/>
        <v/>
      </c>
      <c r="AJ2334" s="6" t="str">
        <f t="shared" si="958"/>
        <v/>
      </c>
      <c r="AL2334" s="9" t="str">
        <f>IF('Stock Details'!F2333="", "", 'Stock Details'!F2333)</f>
        <v/>
      </c>
      <c r="AM2334" s="9" t="str">
        <f>IF('Stock Details'!G2333="", "", 'Stock Details'!G2333)</f>
        <v/>
      </c>
      <c r="AO2334" s="59" t="str">
        <f t="shared" si="959"/>
        <v/>
      </c>
      <c r="AP2334" s="59" t="str">
        <f t="shared" si="963"/>
        <v/>
      </c>
      <c r="AQ2334" s="59" t="str">
        <f t="shared" si="964"/>
        <v/>
      </c>
      <c r="AR2334" s="59" t="str">
        <f t="shared" si="965"/>
        <v/>
      </c>
      <c r="AS2334" s="59" t="str">
        <f t="shared" si="966"/>
        <v/>
      </c>
      <c r="AT2334" s="59" t="str">
        <f t="shared" si="967"/>
        <v/>
      </c>
      <c r="AV2334" s="59" t="str">
        <f t="shared" si="960"/>
        <v/>
      </c>
      <c r="AW2334" s="59" t="str">
        <f t="shared" si="942"/>
        <v/>
      </c>
      <c r="AX2334" s="59" t="str">
        <f t="shared" si="943"/>
        <v/>
      </c>
      <c r="AY2334" s="59" t="str">
        <f t="shared" si="944"/>
        <v/>
      </c>
      <c r="AZ2334" s="59" t="str">
        <f t="shared" si="945"/>
        <v/>
      </c>
      <c r="BA2334" s="59" t="str">
        <f t="shared" si="946"/>
        <v/>
      </c>
      <c r="BC2334" s="49" t="str">
        <f>IF($B2334="", "", IF(COUNTIF(BD2334:$BY2334, "")=BC$8, IF(D2334="", "", D2334), ""))</f>
        <v/>
      </c>
      <c r="BD2334" s="61" t="str">
        <f>IF($B2334="", "", IF(COUNTIF(BE2334:$BY2334, "")=BD$8, IF(E2334="", "", E2334), ""))</f>
        <v/>
      </c>
      <c r="BE2334" s="61" t="str">
        <f>IF($B2334="", "", IF(COUNTIF(BF2334:$BY2334, "")=BE$8, IF(F2334="", "", F2334), ""))</f>
        <v/>
      </c>
      <c r="BF2334" s="61" t="str">
        <f>IF($B2334="", "", IF(COUNTIF(BG2334:$BY2334, "")=BF$8, IF(G2334="", "", G2334), ""))</f>
        <v/>
      </c>
      <c r="BG2334" s="61" t="str">
        <f>IF($B2334="", "", IF(COUNTIF(BH2334:$BY2334, "")=BG$8, IF(H2334="", "", H2334), ""))</f>
        <v/>
      </c>
      <c r="BH2334" s="61" t="str">
        <f>IF($B2334="", "", IF(COUNTIF(BI2334:$BY2334, "")=BH$8, IF(I2334="", "", I2334), ""))</f>
        <v/>
      </c>
      <c r="BI2334" s="61" t="str">
        <f>IF($B2334="", "", IF(COUNTIF(BJ2334:$BY2334, "")=BI$8, IF(J2334="", "", J2334), ""))</f>
        <v/>
      </c>
      <c r="BJ2334" s="61" t="str">
        <f>IF($B2334="", "", IF(COUNTIF(BK2334:$BY2334, "")=BJ$8, IF(K2334="", "", K2334), ""))</f>
        <v/>
      </c>
      <c r="BK2334" s="61" t="str">
        <f>IF($B2334="", "", IF(COUNTIF(BL2334:$BY2334, "")=BK$8, IF(L2334="", "", L2334), ""))</f>
        <v/>
      </c>
      <c r="BL2334" s="61" t="str">
        <f>IF($B2334="", "", IF(COUNTIF(BM2334:$BY2334, "")=BL$8, IF(M2334="", "", M2334), ""))</f>
        <v/>
      </c>
      <c r="BM2334" s="61" t="str">
        <f>IF($B2334="", "", IF(COUNTIF(BN2334:$BY2334, "")=BM$8, IF(N2334="", "", N2334), ""))</f>
        <v/>
      </c>
      <c r="BN2334" s="61" t="str">
        <f>IF($B2334="", "", IF(COUNTIF(BO2334:$BY2334, "")=BN$8, IF(O2334="", "", O2334), ""))</f>
        <v/>
      </c>
      <c r="BO2334" s="61" t="str">
        <f>IF($B2334="", "", IF(COUNTIF(BP2334:$BY2334, "")=BO$8, IF(P2334="", "", P2334), ""))</f>
        <v/>
      </c>
      <c r="BP2334" s="61" t="str">
        <f>IF($B2334="", "", IF(COUNTIF(BQ2334:$BY2334, "")=BP$8, IF(Q2334="", "", Q2334), ""))</f>
        <v/>
      </c>
      <c r="BQ2334" s="61" t="str">
        <f>IF($B2334="", "", IF(COUNTIF(BR2334:$BY2334, "")=BQ$8, IF(R2334="", "", R2334), ""))</f>
        <v/>
      </c>
      <c r="BR2334" s="61" t="str">
        <f>IF($B2334="", "", IF(COUNTIF(BS2334:$BY2334, "")=BR$8, IF(S2334="", "", S2334), ""))</f>
        <v/>
      </c>
      <c r="BS2334" s="61" t="str">
        <f>IF($B2334="", "", IF(COUNTIF(BT2334:$BY2334, "")=BS$8, IF(T2334="", "", T2334), ""))</f>
        <v/>
      </c>
      <c r="BT2334" s="61" t="str">
        <f>IF($B2334="", "", IF(COUNTIF(BU2334:$BY2334, "")=BT$8, IF(U2334="", "", U2334), ""))</f>
        <v/>
      </c>
      <c r="BU2334" s="61" t="str">
        <f>IF($B2334="", "", IF(COUNTIF(BV2334:$BY2334, "")=BU$8, IF(V2334="", "", V2334), ""))</f>
        <v/>
      </c>
      <c r="BV2334" s="61" t="str">
        <f>IF($B2334="", "", IF(COUNTIF(BW2334:$BY2334, "")=BV$8, IF(W2334="", "", W2334), ""))</f>
        <v/>
      </c>
      <c r="BW2334" s="61" t="str">
        <f>IF($B2334="", "", IF(COUNTIF(BX2334:$BY2334, "")=BW$8, IF(X2334="", "", X2334), ""))</f>
        <v/>
      </c>
      <c r="BX2334" s="61" t="str">
        <f>IF($B2334="", "", IF(COUNTIF(BY2334:$BY2334, "")=BX$8, IF(Y2334="", "", Y2334), ""))</f>
        <v/>
      </c>
      <c r="BY2334" s="50" t="str">
        <f t="shared" si="961"/>
        <v/>
      </c>
      <c r="CA2334" s="6" t="str">
        <f t="shared" si="962"/>
        <v/>
      </c>
      <c r="CB2334" s="6" t="str">
        <f>IF(CA2334="", "", RANK(CA2334, $CA$9:$CA$2508, 0)+COUNTIF($CA$9:CA2334, CA2334)-1)</f>
        <v/>
      </c>
    </row>
    <row r="2335" spans="1:80" x14ac:dyDescent="0.25">
      <c r="A2335" s="22"/>
      <c r="B2335" s="121" t="str">
        <f>IF('Stock Details'!B2334="", "", 'Stock Details'!B2334)</f>
        <v/>
      </c>
      <c r="C2335" s="22"/>
      <c r="D2335" s="130"/>
      <c r="E2335" s="122"/>
      <c r="F2335" s="131"/>
      <c r="G2335" s="22"/>
      <c r="H2335" s="130" t="str">
        <f t="shared" si="947"/>
        <v/>
      </c>
      <c r="I2335" s="122"/>
      <c r="J2335" s="131"/>
      <c r="K2335" s="22"/>
      <c r="L2335" s="130" t="str">
        <f t="shared" si="948"/>
        <v/>
      </c>
      <c r="M2335" s="122"/>
      <c r="N2335" s="131"/>
      <c r="O2335" s="22"/>
      <c r="P2335" s="130" t="str">
        <f t="shared" si="949"/>
        <v/>
      </c>
      <c r="Q2335" s="122"/>
      <c r="R2335" s="131"/>
      <c r="S2335" s="22"/>
      <c r="T2335" s="130" t="str">
        <f t="shared" si="950"/>
        <v/>
      </c>
      <c r="U2335" s="122"/>
      <c r="V2335" s="131"/>
      <c r="W2335" s="22"/>
      <c r="X2335" s="130" t="str">
        <f t="shared" si="951"/>
        <v/>
      </c>
      <c r="Y2335" s="122"/>
      <c r="Z2335" s="131"/>
      <c r="AA2335" s="22"/>
      <c r="AC2335" s="6" t="str">
        <f t="shared" si="952"/>
        <v/>
      </c>
      <c r="AE2335" s="6" t="str">
        <f t="shared" si="953"/>
        <v/>
      </c>
      <c r="AF2335" s="6" t="str">
        <f t="shared" si="954"/>
        <v/>
      </c>
      <c r="AG2335" s="6" t="str">
        <f t="shared" si="955"/>
        <v/>
      </c>
      <c r="AH2335" s="6" t="str">
        <f t="shared" si="956"/>
        <v/>
      </c>
      <c r="AI2335" s="6" t="str">
        <f t="shared" si="957"/>
        <v/>
      </c>
      <c r="AJ2335" s="6" t="str">
        <f t="shared" si="958"/>
        <v/>
      </c>
      <c r="AL2335" s="9" t="str">
        <f>IF('Stock Details'!F2334="", "", 'Stock Details'!F2334)</f>
        <v/>
      </c>
      <c r="AM2335" s="9" t="str">
        <f>IF('Stock Details'!G2334="", "", 'Stock Details'!G2334)</f>
        <v/>
      </c>
      <c r="AO2335" s="59" t="str">
        <f t="shared" si="959"/>
        <v/>
      </c>
      <c r="AP2335" s="59" t="str">
        <f t="shared" si="963"/>
        <v/>
      </c>
      <c r="AQ2335" s="59" t="str">
        <f t="shared" si="964"/>
        <v/>
      </c>
      <c r="AR2335" s="59" t="str">
        <f t="shared" si="965"/>
        <v/>
      </c>
      <c r="AS2335" s="59" t="str">
        <f t="shared" si="966"/>
        <v/>
      </c>
      <c r="AT2335" s="59" t="str">
        <f t="shared" si="967"/>
        <v/>
      </c>
      <c r="AV2335" s="59" t="str">
        <f t="shared" si="960"/>
        <v/>
      </c>
      <c r="AW2335" s="59" t="str">
        <f t="shared" si="942"/>
        <v/>
      </c>
      <c r="AX2335" s="59" t="str">
        <f t="shared" si="943"/>
        <v/>
      </c>
      <c r="AY2335" s="59" t="str">
        <f t="shared" si="944"/>
        <v/>
      </c>
      <c r="AZ2335" s="59" t="str">
        <f t="shared" si="945"/>
        <v/>
      </c>
      <c r="BA2335" s="59" t="str">
        <f t="shared" si="946"/>
        <v/>
      </c>
      <c r="BC2335" s="49" t="str">
        <f>IF($B2335="", "", IF(COUNTIF(BD2335:$BY2335, "")=BC$8, IF(D2335="", "", D2335), ""))</f>
        <v/>
      </c>
      <c r="BD2335" s="61" t="str">
        <f>IF($B2335="", "", IF(COUNTIF(BE2335:$BY2335, "")=BD$8, IF(E2335="", "", E2335), ""))</f>
        <v/>
      </c>
      <c r="BE2335" s="61" t="str">
        <f>IF($B2335="", "", IF(COUNTIF(BF2335:$BY2335, "")=BE$8, IF(F2335="", "", F2335), ""))</f>
        <v/>
      </c>
      <c r="BF2335" s="61" t="str">
        <f>IF($B2335="", "", IF(COUNTIF(BG2335:$BY2335, "")=BF$8, IF(G2335="", "", G2335), ""))</f>
        <v/>
      </c>
      <c r="BG2335" s="61" t="str">
        <f>IF($B2335="", "", IF(COUNTIF(BH2335:$BY2335, "")=BG$8, IF(H2335="", "", H2335), ""))</f>
        <v/>
      </c>
      <c r="BH2335" s="61" t="str">
        <f>IF($B2335="", "", IF(COUNTIF(BI2335:$BY2335, "")=BH$8, IF(I2335="", "", I2335), ""))</f>
        <v/>
      </c>
      <c r="BI2335" s="61" t="str">
        <f>IF($B2335="", "", IF(COUNTIF(BJ2335:$BY2335, "")=BI$8, IF(J2335="", "", J2335), ""))</f>
        <v/>
      </c>
      <c r="BJ2335" s="61" t="str">
        <f>IF($B2335="", "", IF(COUNTIF(BK2335:$BY2335, "")=BJ$8, IF(K2335="", "", K2335), ""))</f>
        <v/>
      </c>
      <c r="BK2335" s="61" t="str">
        <f>IF($B2335="", "", IF(COUNTIF(BL2335:$BY2335, "")=BK$8, IF(L2335="", "", L2335), ""))</f>
        <v/>
      </c>
      <c r="BL2335" s="61" t="str">
        <f>IF($B2335="", "", IF(COUNTIF(BM2335:$BY2335, "")=BL$8, IF(M2335="", "", M2335), ""))</f>
        <v/>
      </c>
      <c r="BM2335" s="61" t="str">
        <f>IF($B2335="", "", IF(COUNTIF(BN2335:$BY2335, "")=BM$8, IF(N2335="", "", N2335), ""))</f>
        <v/>
      </c>
      <c r="BN2335" s="61" t="str">
        <f>IF($B2335="", "", IF(COUNTIF(BO2335:$BY2335, "")=BN$8, IF(O2335="", "", O2335), ""))</f>
        <v/>
      </c>
      <c r="BO2335" s="61" t="str">
        <f>IF($B2335="", "", IF(COUNTIF(BP2335:$BY2335, "")=BO$8, IF(P2335="", "", P2335), ""))</f>
        <v/>
      </c>
      <c r="BP2335" s="61" t="str">
        <f>IF($B2335="", "", IF(COUNTIF(BQ2335:$BY2335, "")=BP$8, IF(Q2335="", "", Q2335), ""))</f>
        <v/>
      </c>
      <c r="BQ2335" s="61" t="str">
        <f>IF($B2335="", "", IF(COUNTIF(BR2335:$BY2335, "")=BQ$8, IF(R2335="", "", R2335), ""))</f>
        <v/>
      </c>
      <c r="BR2335" s="61" t="str">
        <f>IF($B2335="", "", IF(COUNTIF(BS2335:$BY2335, "")=BR$8, IF(S2335="", "", S2335), ""))</f>
        <v/>
      </c>
      <c r="BS2335" s="61" t="str">
        <f>IF($B2335="", "", IF(COUNTIF(BT2335:$BY2335, "")=BS$8, IF(T2335="", "", T2335), ""))</f>
        <v/>
      </c>
      <c r="BT2335" s="61" t="str">
        <f>IF($B2335="", "", IF(COUNTIF(BU2335:$BY2335, "")=BT$8, IF(U2335="", "", U2335), ""))</f>
        <v/>
      </c>
      <c r="BU2335" s="61" t="str">
        <f>IF($B2335="", "", IF(COUNTIF(BV2335:$BY2335, "")=BU$8, IF(V2335="", "", V2335), ""))</f>
        <v/>
      </c>
      <c r="BV2335" s="61" t="str">
        <f>IF($B2335="", "", IF(COUNTIF(BW2335:$BY2335, "")=BV$8, IF(W2335="", "", W2335), ""))</f>
        <v/>
      </c>
      <c r="BW2335" s="61" t="str">
        <f>IF($B2335="", "", IF(COUNTIF(BX2335:$BY2335, "")=BW$8, IF(X2335="", "", X2335), ""))</f>
        <v/>
      </c>
      <c r="BX2335" s="61" t="str">
        <f>IF($B2335="", "", IF(COUNTIF(BY2335:$BY2335, "")=BX$8, IF(Y2335="", "", Y2335), ""))</f>
        <v/>
      </c>
      <c r="BY2335" s="50" t="str">
        <f t="shared" si="961"/>
        <v/>
      </c>
      <c r="CA2335" s="6" t="str">
        <f t="shared" si="962"/>
        <v/>
      </c>
      <c r="CB2335" s="6" t="str">
        <f>IF(CA2335="", "", RANK(CA2335, $CA$9:$CA$2508, 0)+COUNTIF($CA$9:CA2335, CA2335)-1)</f>
        <v/>
      </c>
    </row>
    <row r="2336" spans="1:80" x14ac:dyDescent="0.25">
      <c r="A2336" s="22"/>
      <c r="B2336" s="121" t="str">
        <f>IF('Stock Details'!B2335="", "", 'Stock Details'!B2335)</f>
        <v/>
      </c>
      <c r="C2336" s="22"/>
      <c r="D2336" s="130"/>
      <c r="E2336" s="122"/>
      <c r="F2336" s="131"/>
      <c r="G2336" s="22"/>
      <c r="H2336" s="130" t="str">
        <f t="shared" si="947"/>
        <v/>
      </c>
      <c r="I2336" s="122"/>
      <c r="J2336" s="131"/>
      <c r="K2336" s="22"/>
      <c r="L2336" s="130" t="str">
        <f t="shared" si="948"/>
        <v/>
      </c>
      <c r="M2336" s="122"/>
      <c r="N2336" s="131"/>
      <c r="O2336" s="22"/>
      <c r="P2336" s="130" t="str">
        <f t="shared" si="949"/>
        <v/>
      </c>
      <c r="Q2336" s="122"/>
      <c r="R2336" s="131"/>
      <c r="S2336" s="22"/>
      <c r="T2336" s="130" t="str">
        <f t="shared" si="950"/>
        <v/>
      </c>
      <c r="U2336" s="122"/>
      <c r="V2336" s="131"/>
      <c r="W2336" s="22"/>
      <c r="X2336" s="130" t="str">
        <f t="shared" si="951"/>
        <v/>
      </c>
      <c r="Y2336" s="122"/>
      <c r="Z2336" s="131"/>
      <c r="AA2336" s="22"/>
      <c r="AC2336" s="6" t="str">
        <f t="shared" si="952"/>
        <v/>
      </c>
      <c r="AE2336" s="6" t="str">
        <f t="shared" si="953"/>
        <v/>
      </c>
      <c r="AF2336" s="6" t="str">
        <f t="shared" si="954"/>
        <v/>
      </c>
      <c r="AG2336" s="6" t="str">
        <f t="shared" si="955"/>
        <v/>
      </c>
      <c r="AH2336" s="6" t="str">
        <f t="shared" si="956"/>
        <v/>
      </c>
      <c r="AI2336" s="6" t="str">
        <f t="shared" si="957"/>
        <v/>
      </c>
      <c r="AJ2336" s="6" t="str">
        <f t="shared" si="958"/>
        <v/>
      </c>
      <c r="AL2336" s="9" t="str">
        <f>IF('Stock Details'!F2335="", "", 'Stock Details'!F2335)</f>
        <v/>
      </c>
      <c r="AM2336" s="9" t="str">
        <f>IF('Stock Details'!G2335="", "", 'Stock Details'!G2335)</f>
        <v/>
      </c>
      <c r="AO2336" s="59" t="str">
        <f t="shared" si="959"/>
        <v/>
      </c>
      <c r="AP2336" s="59" t="str">
        <f t="shared" si="963"/>
        <v/>
      </c>
      <c r="AQ2336" s="59" t="str">
        <f t="shared" si="964"/>
        <v/>
      </c>
      <c r="AR2336" s="59" t="str">
        <f t="shared" si="965"/>
        <v/>
      </c>
      <c r="AS2336" s="59" t="str">
        <f t="shared" si="966"/>
        <v/>
      </c>
      <c r="AT2336" s="59" t="str">
        <f t="shared" si="967"/>
        <v/>
      </c>
      <c r="AV2336" s="59" t="str">
        <f t="shared" si="960"/>
        <v/>
      </c>
      <c r="AW2336" s="59" t="str">
        <f t="shared" si="942"/>
        <v/>
      </c>
      <c r="AX2336" s="59" t="str">
        <f t="shared" si="943"/>
        <v/>
      </c>
      <c r="AY2336" s="59" t="str">
        <f t="shared" si="944"/>
        <v/>
      </c>
      <c r="AZ2336" s="59" t="str">
        <f t="shared" si="945"/>
        <v/>
      </c>
      <c r="BA2336" s="59" t="str">
        <f t="shared" si="946"/>
        <v/>
      </c>
      <c r="BC2336" s="49" t="str">
        <f>IF($B2336="", "", IF(COUNTIF(BD2336:$BY2336, "")=BC$8, IF(D2336="", "", D2336), ""))</f>
        <v/>
      </c>
      <c r="BD2336" s="61" t="str">
        <f>IF($B2336="", "", IF(COUNTIF(BE2336:$BY2336, "")=BD$8, IF(E2336="", "", E2336), ""))</f>
        <v/>
      </c>
      <c r="BE2336" s="61" t="str">
        <f>IF($B2336="", "", IF(COUNTIF(BF2336:$BY2336, "")=BE$8, IF(F2336="", "", F2336), ""))</f>
        <v/>
      </c>
      <c r="BF2336" s="61" t="str">
        <f>IF($B2336="", "", IF(COUNTIF(BG2336:$BY2336, "")=BF$8, IF(G2336="", "", G2336), ""))</f>
        <v/>
      </c>
      <c r="BG2336" s="61" t="str">
        <f>IF($B2336="", "", IF(COUNTIF(BH2336:$BY2336, "")=BG$8, IF(H2336="", "", H2336), ""))</f>
        <v/>
      </c>
      <c r="BH2336" s="61" t="str">
        <f>IF($B2336="", "", IF(COUNTIF(BI2336:$BY2336, "")=BH$8, IF(I2336="", "", I2336), ""))</f>
        <v/>
      </c>
      <c r="BI2336" s="61" t="str">
        <f>IF($B2336="", "", IF(COUNTIF(BJ2336:$BY2336, "")=BI$8, IF(J2336="", "", J2336), ""))</f>
        <v/>
      </c>
      <c r="BJ2336" s="61" t="str">
        <f>IF($B2336="", "", IF(COUNTIF(BK2336:$BY2336, "")=BJ$8, IF(K2336="", "", K2336), ""))</f>
        <v/>
      </c>
      <c r="BK2336" s="61" t="str">
        <f>IF($B2336="", "", IF(COUNTIF(BL2336:$BY2336, "")=BK$8, IF(L2336="", "", L2336), ""))</f>
        <v/>
      </c>
      <c r="BL2336" s="61" t="str">
        <f>IF($B2336="", "", IF(COUNTIF(BM2336:$BY2336, "")=BL$8, IF(M2336="", "", M2336), ""))</f>
        <v/>
      </c>
      <c r="BM2336" s="61" t="str">
        <f>IF($B2336="", "", IF(COUNTIF(BN2336:$BY2336, "")=BM$8, IF(N2336="", "", N2336), ""))</f>
        <v/>
      </c>
      <c r="BN2336" s="61" t="str">
        <f>IF($B2336="", "", IF(COUNTIF(BO2336:$BY2336, "")=BN$8, IF(O2336="", "", O2336), ""))</f>
        <v/>
      </c>
      <c r="BO2336" s="61" t="str">
        <f>IF($B2336="", "", IF(COUNTIF(BP2336:$BY2336, "")=BO$8, IF(P2336="", "", P2336), ""))</f>
        <v/>
      </c>
      <c r="BP2336" s="61" t="str">
        <f>IF($B2336="", "", IF(COUNTIF(BQ2336:$BY2336, "")=BP$8, IF(Q2336="", "", Q2336), ""))</f>
        <v/>
      </c>
      <c r="BQ2336" s="61" t="str">
        <f>IF($B2336="", "", IF(COUNTIF(BR2336:$BY2336, "")=BQ$8, IF(R2336="", "", R2336), ""))</f>
        <v/>
      </c>
      <c r="BR2336" s="61" t="str">
        <f>IF($B2336="", "", IF(COUNTIF(BS2336:$BY2336, "")=BR$8, IF(S2336="", "", S2336), ""))</f>
        <v/>
      </c>
      <c r="BS2336" s="61" t="str">
        <f>IF($B2336="", "", IF(COUNTIF(BT2336:$BY2336, "")=BS$8, IF(T2336="", "", T2336), ""))</f>
        <v/>
      </c>
      <c r="BT2336" s="61" t="str">
        <f>IF($B2336="", "", IF(COUNTIF(BU2336:$BY2336, "")=BT$8, IF(U2336="", "", U2336), ""))</f>
        <v/>
      </c>
      <c r="BU2336" s="61" t="str">
        <f>IF($B2336="", "", IF(COUNTIF(BV2336:$BY2336, "")=BU$8, IF(V2336="", "", V2336), ""))</f>
        <v/>
      </c>
      <c r="BV2336" s="61" t="str">
        <f>IF($B2336="", "", IF(COUNTIF(BW2336:$BY2336, "")=BV$8, IF(W2336="", "", W2336), ""))</f>
        <v/>
      </c>
      <c r="BW2336" s="61" t="str">
        <f>IF($B2336="", "", IF(COUNTIF(BX2336:$BY2336, "")=BW$8, IF(X2336="", "", X2336), ""))</f>
        <v/>
      </c>
      <c r="BX2336" s="61" t="str">
        <f>IF($B2336="", "", IF(COUNTIF(BY2336:$BY2336, "")=BX$8, IF(Y2336="", "", Y2336), ""))</f>
        <v/>
      </c>
      <c r="BY2336" s="50" t="str">
        <f t="shared" si="961"/>
        <v/>
      </c>
      <c r="CA2336" s="6" t="str">
        <f t="shared" si="962"/>
        <v/>
      </c>
      <c r="CB2336" s="6" t="str">
        <f>IF(CA2336="", "", RANK(CA2336, $CA$9:$CA$2508, 0)+COUNTIF($CA$9:CA2336, CA2336)-1)</f>
        <v/>
      </c>
    </row>
    <row r="2337" spans="1:80" x14ac:dyDescent="0.25">
      <c r="A2337" s="22"/>
      <c r="B2337" s="121" t="str">
        <f>IF('Stock Details'!B2336="", "", 'Stock Details'!B2336)</f>
        <v/>
      </c>
      <c r="C2337" s="22"/>
      <c r="D2337" s="130"/>
      <c r="E2337" s="122"/>
      <c r="F2337" s="131"/>
      <c r="G2337" s="22"/>
      <c r="H2337" s="130" t="str">
        <f t="shared" si="947"/>
        <v/>
      </c>
      <c r="I2337" s="122"/>
      <c r="J2337" s="131"/>
      <c r="K2337" s="22"/>
      <c r="L2337" s="130" t="str">
        <f t="shared" si="948"/>
        <v/>
      </c>
      <c r="M2337" s="122"/>
      <c r="N2337" s="131"/>
      <c r="O2337" s="22"/>
      <c r="P2337" s="130" t="str">
        <f t="shared" si="949"/>
        <v/>
      </c>
      <c r="Q2337" s="122"/>
      <c r="R2337" s="131"/>
      <c r="S2337" s="22"/>
      <c r="T2337" s="130" t="str">
        <f t="shared" si="950"/>
        <v/>
      </c>
      <c r="U2337" s="122"/>
      <c r="V2337" s="131"/>
      <c r="W2337" s="22"/>
      <c r="X2337" s="130" t="str">
        <f t="shared" si="951"/>
        <v/>
      </c>
      <c r="Y2337" s="122"/>
      <c r="Z2337" s="131"/>
      <c r="AA2337" s="22"/>
      <c r="AC2337" s="6" t="str">
        <f t="shared" si="952"/>
        <v/>
      </c>
      <c r="AE2337" s="6" t="str">
        <f t="shared" si="953"/>
        <v/>
      </c>
      <c r="AF2337" s="6" t="str">
        <f t="shared" si="954"/>
        <v/>
      </c>
      <c r="AG2337" s="6" t="str">
        <f t="shared" si="955"/>
        <v/>
      </c>
      <c r="AH2337" s="6" t="str">
        <f t="shared" si="956"/>
        <v/>
      </c>
      <c r="AI2337" s="6" t="str">
        <f t="shared" si="957"/>
        <v/>
      </c>
      <c r="AJ2337" s="6" t="str">
        <f t="shared" si="958"/>
        <v/>
      </c>
      <c r="AL2337" s="9" t="str">
        <f>IF('Stock Details'!F2336="", "", 'Stock Details'!F2336)</f>
        <v/>
      </c>
      <c r="AM2337" s="9" t="str">
        <f>IF('Stock Details'!G2336="", "", 'Stock Details'!G2336)</f>
        <v/>
      </c>
      <c r="AO2337" s="59" t="str">
        <f t="shared" si="959"/>
        <v/>
      </c>
      <c r="AP2337" s="59" t="str">
        <f t="shared" si="963"/>
        <v/>
      </c>
      <c r="AQ2337" s="59" t="str">
        <f t="shared" si="964"/>
        <v/>
      </c>
      <c r="AR2337" s="59" t="str">
        <f t="shared" si="965"/>
        <v/>
      </c>
      <c r="AS2337" s="59" t="str">
        <f t="shared" si="966"/>
        <v/>
      </c>
      <c r="AT2337" s="59" t="str">
        <f t="shared" si="967"/>
        <v/>
      </c>
      <c r="AV2337" s="59" t="str">
        <f t="shared" si="960"/>
        <v/>
      </c>
      <c r="AW2337" s="59" t="str">
        <f t="shared" si="942"/>
        <v/>
      </c>
      <c r="AX2337" s="59" t="str">
        <f t="shared" si="943"/>
        <v/>
      </c>
      <c r="AY2337" s="59" t="str">
        <f t="shared" si="944"/>
        <v/>
      </c>
      <c r="AZ2337" s="59" t="str">
        <f t="shared" si="945"/>
        <v/>
      </c>
      <c r="BA2337" s="59" t="str">
        <f t="shared" si="946"/>
        <v/>
      </c>
      <c r="BC2337" s="49" t="str">
        <f>IF($B2337="", "", IF(COUNTIF(BD2337:$BY2337, "")=BC$8, IF(D2337="", "", D2337), ""))</f>
        <v/>
      </c>
      <c r="BD2337" s="61" t="str">
        <f>IF($B2337="", "", IF(COUNTIF(BE2337:$BY2337, "")=BD$8, IF(E2337="", "", E2337), ""))</f>
        <v/>
      </c>
      <c r="BE2337" s="61" t="str">
        <f>IF($B2337="", "", IF(COUNTIF(BF2337:$BY2337, "")=BE$8, IF(F2337="", "", F2337), ""))</f>
        <v/>
      </c>
      <c r="BF2337" s="61" t="str">
        <f>IF($B2337="", "", IF(COUNTIF(BG2337:$BY2337, "")=BF$8, IF(G2337="", "", G2337), ""))</f>
        <v/>
      </c>
      <c r="BG2337" s="61" t="str">
        <f>IF($B2337="", "", IF(COUNTIF(BH2337:$BY2337, "")=BG$8, IF(H2337="", "", H2337), ""))</f>
        <v/>
      </c>
      <c r="BH2337" s="61" t="str">
        <f>IF($B2337="", "", IF(COUNTIF(BI2337:$BY2337, "")=BH$8, IF(I2337="", "", I2337), ""))</f>
        <v/>
      </c>
      <c r="BI2337" s="61" t="str">
        <f>IF($B2337="", "", IF(COUNTIF(BJ2337:$BY2337, "")=BI$8, IF(J2337="", "", J2337), ""))</f>
        <v/>
      </c>
      <c r="BJ2337" s="61" t="str">
        <f>IF($B2337="", "", IF(COUNTIF(BK2337:$BY2337, "")=BJ$8, IF(K2337="", "", K2337), ""))</f>
        <v/>
      </c>
      <c r="BK2337" s="61" t="str">
        <f>IF($B2337="", "", IF(COUNTIF(BL2337:$BY2337, "")=BK$8, IF(L2337="", "", L2337), ""))</f>
        <v/>
      </c>
      <c r="BL2337" s="61" t="str">
        <f>IF($B2337="", "", IF(COUNTIF(BM2337:$BY2337, "")=BL$8, IF(M2337="", "", M2337), ""))</f>
        <v/>
      </c>
      <c r="BM2337" s="61" t="str">
        <f>IF($B2337="", "", IF(COUNTIF(BN2337:$BY2337, "")=BM$8, IF(N2337="", "", N2337), ""))</f>
        <v/>
      </c>
      <c r="BN2337" s="61" t="str">
        <f>IF($B2337="", "", IF(COUNTIF(BO2337:$BY2337, "")=BN$8, IF(O2337="", "", O2337), ""))</f>
        <v/>
      </c>
      <c r="BO2337" s="61" t="str">
        <f>IF($B2337="", "", IF(COUNTIF(BP2337:$BY2337, "")=BO$8, IF(P2337="", "", P2337), ""))</f>
        <v/>
      </c>
      <c r="BP2337" s="61" t="str">
        <f>IF($B2337="", "", IF(COUNTIF(BQ2337:$BY2337, "")=BP$8, IF(Q2337="", "", Q2337), ""))</f>
        <v/>
      </c>
      <c r="BQ2337" s="61" t="str">
        <f>IF($B2337="", "", IF(COUNTIF(BR2337:$BY2337, "")=BQ$8, IF(R2337="", "", R2337), ""))</f>
        <v/>
      </c>
      <c r="BR2337" s="61" t="str">
        <f>IF($B2337="", "", IF(COUNTIF(BS2337:$BY2337, "")=BR$8, IF(S2337="", "", S2337), ""))</f>
        <v/>
      </c>
      <c r="BS2337" s="61" t="str">
        <f>IF($B2337="", "", IF(COUNTIF(BT2337:$BY2337, "")=BS$8, IF(T2337="", "", T2337), ""))</f>
        <v/>
      </c>
      <c r="BT2337" s="61" t="str">
        <f>IF($B2337="", "", IF(COUNTIF(BU2337:$BY2337, "")=BT$8, IF(U2337="", "", U2337), ""))</f>
        <v/>
      </c>
      <c r="BU2337" s="61" t="str">
        <f>IF($B2337="", "", IF(COUNTIF(BV2337:$BY2337, "")=BU$8, IF(V2337="", "", V2337), ""))</f>
        <v/>
      </c>
      <c r="BV2337" s="61" t="str">
        <f>IF($B2337="", "", IF(COUNTIF(BW2337:$BY2337, "")=BV$8, IF(W2337="", "", W2337), ""))</f>
        <v/>
      </c>
      <c r="BW2337" s="61" t="str">
        <f>IF($B2337="", "", IF(COUNTIF(BX2337:$BY2337, "")=BW$8, IF(X2337="", "", X2337), ""))</f>
        <v/>
      </c>
      <c r="BX2337" s="61" t="str">
        <f>IF($B2337="", "", IF(COUNTIF(BY2337:$BY2337, "")=BX$8, IF(Y2337="", "", Y2337), ""))</f>
        <v/>
      </c>
      <c r="BY2337" s="50" t="str">
        <f t="shared" si="961"/>
        <v/>
      </c>
      <c r="CA2337" s="6" t="str">
        <f t="shared" si="962"/>
        <v/>
      </c>
      <c r="CB2337" s="6" t="str">
        <f>IF(CA2337="", "", RANK(CA2337, $CA$9:$CA$2508, 0)+COUNTIF($CA$9:CA2337, CA2337)-1)</f>
        <v/>
      </c>
    </row>
    <row r="2338" spans="1:80" x14ac:dyDescent="0.25">
      <c r="A2338" s="22"/>
      <c r="B2338" s="121" t="str">
        <f>IF('Stock Details'!B2337="", "", 'Stock Details'!B2337)</f>
        <v/>
      </c>
      <c r="C2338" s="22"/>
      <c r="D2338" s="130"/>
      <c r="E2338" s="122"/>
      <c r="F2338" s="131"/>
      <c r="G2338" s="22"/>
      <c r="H2338" s="130" t="str">
        <f t="shared" si="947"/>
        <v/>
      </c>
      <c r="I2338" s="122"/>
      <c r="J2338" s="131"/>
      <c r="K2338" s="22"/>
      <c r="L2338" s="130" t="str">
        <f t="shared" si="948"/>
        <v/>
      </c>
      <c r="M2338" s="122"/>
      <c r="N2338" s="131"/>
      <c r="O2338" s="22"/>
      <c r="P2338" s="130" t="str">
        <f t="shared" si="949"/>
        <v/>
      </c>
      <c r="Q2338" s="122"/>
      <c r="R2338" s="131"/>
      <c r="S2338" s="22"/>
      <c r="T2338" s="130" t="str">
        <f t="shared" si="950"/>
        <v/>
      </c>
      <c r="U2338" s="122"/>
      <c r="V2338" s="131"/>
      <c r="W2338" s="22"/>
      <c r="X2338" s="130" t="str">
        <f t="shared" si="951"/>
        <v/>
      </c>
      <c r="Y2338" s="122"/>
      <c r="Z2338" s="131"/>
      <c r="AA2338" s="22"/>
      <c r="AC2338" s="6" t="str">
        <f t="shared" si="952"/>
        <v/>
      </c>
      <c r="AE2338" s="6" t="str">
        <f t="shared" si="953"/>
        <v/>
      </c>
      <c r="AF2338" s="6" t="str">
        <f t="shared" si="954"/>
        <v/>
      </c>
      <c r="AG2338" s="6" t="str">
        <f t="shared" si="955"/>
        <v/>
      </c>
      <c r="AH2338" s="6" t="str">
        <f t="shared" si="956"/>
        <v/>
      </c>
      <c r="AI2338" s="6" t="str">
        <f t="shared" si="957"/>
        <v/>
      </c>
      <c r="AJ2338" s="6" t="str">
        <f t="shared" si="958"/>
        <v/>
      </c>
      <c r="AL2338" s="9" t="str">
        <f>IF('Stock Details'!F2337="", "", 'Stock Details'!F2337)</f>
        <v/>
      </c>
      <c r="AM2338" s="9" t="str">
        <f>IF('Stock Details'!G2337="", "", 'Stock Details'!G2337)</f>
        <v/>
      </c>
      <c r="AO2338" s="59" t="str">
        <f t="shared" si="959"/>
        <v/>
      </c>
      <c r="AP2338" s="59" t="str">
        <f t="shared" si="963"/>
        <v/>
      </c>
      <c r="AQ2338" s="59" t="str">
        <f t="shared" si="964"/>
        <v/>
      </c>
      <c r="AR2338" s="59" t="str">
        <f t="shared" si="965"/>
        <v/>
      </c>
      <c r="AS2338" s="59" t="str">
        <f t="shared" si="966"/>
        <v/>
      </c>
      <c r="AT2338" s="59" t="str">
        <f t="shared" si="967"/>
        <v/>
      </c>
      <c r="AV2338" s="59" t="str">
        <f t="shared" si="960"/>
        <v/>
      </c>
      <c r="AW2338" s="59" t="str">
        <f t="shared" si="942"/>
        <v/>
      </c>
      <c r="AX2338" s="59" t="str">
        <f t="shared" si="943"/>
        <v/>
      </c>
      <c r="AY2338" s="59" t="str">
        <f t="shared" si="944"/>
        <v/>
      </c>
      <c r="AZ2338" s="59" t="str">
        <f t="shared" si="945"/>
        <v/>
      </c>
      <c r="BA2338" s="59" t="str">
        <f t="shared" si="946"/>
        <v/>
      </c>
      <c r="BC2338" s="49" t="str">
        <f>IF($B2338="", "", IF(COUNTIF(BD2338:$BY2338, "")=BC$8, IF(D2338="", "", D2338), ""))</f>
        <v/>
      </c>
      <c r="BD2338" s="61" t="str">
        <f>IF($B2338="", "", IF(COUNTIF(BE2338:$BY2338, "")=BD$8, IF(E2338="", "", E2338), ""))</f>
        <v/>
      </c>
      <c r="BE2338" s="61" t="str">
        <f>IF($B2338="", "", IF(COUNTIF(BF2338:$BY2338, "")=BE$8, IF(F2338="", "", F2338), ""))</f>
        <v/>
      </c>
      <c r="BF2338" s="61" t="str">
        <f>IF($B2338="", "", IF(COUNTIF(BG2338:$BY2338, "")=BF$8, IF(G2338="", "", G2338), ""))</f>
        <v/>
      </c>
      <c r="BG2338" s="61" t="str">
        <f>IF($B2338="", "", IF(COUNTIF(BH2338:$BY2338, "")=BG$8, IF(H2338="", "", H2338), ""))</f>
        <v/>
      </c>
      <c r="BH2338" s="61" t="str">
        <f>IF($B2338="", "", IF(COUNTIF(BI2338:$BY2338, "")=BH$8, IF(I2338="", "", I2338), ""))</f>
        <v/>
      </c>
      <c r="BI2338" s="61" t="str">
        <f>IF($B2338="", "", IF(COUNTIF(BJ2338:$BY2338, "")=BI$8, IF(J2338="", "", J2338), ""))</f>
        <v/>
      </c>
      <c r="BJ2338" s="61" t="str">
        <f>IF($B2338="", "", IF(COUNTIF(BK2338:$BY2338, "")=BJ$8, IF(K2338="", "", K2338), ""))</f>
        <v/>
      </c>
      <c r="BK2338" s="61" t="str">
        <f>IF($B2338="", "", IF(COUNTIF(BL2338:$BY2338, "")=BK$8, IF(L2338="", "", L2338), ""))</f>
        <v/>
      </c>
      <c r="BL2338" s="61" t="str">
        <f>IF($B2338="", "", IF(COUNTIF(BM2338:$BY2338, "")=BL$8, IF(M2338="", "", M2338), ""))</f>
        <v/>
      </c>
      <c r="BM2338" s="61" t="str">
        <f>IF($B2338="", "", IF(COUNTIF(BN2338:$BY2338, "")=BM$8, IF(N2338="", "", N2338), ""))</f>
        <v/>
      </c>
      <c r="BN2338" s="61" t="str">
        <f>IF($B2338="", "", IF(COUNTIF(BO2338:$BY2338, "")=BN$8, IF(O2338="", "", O2338), ""))</f>
        <v/>
      </c>
      <c r="BO2338" s="61" t="str">
        <f>IF($B2338="", "", IF(COUNTIF(BP2338:$BY2338, "")=BO$8, IF(P2338="", "", P2338), ""))</f>
        <v/>
      </c>
      <c r="BP2338" s="61" t="str">
        <f>IF($B2338="", "", IF(COUNTIF(BQ2338:$BY2338, "")=BP$8, IF(Q2338="", "", Q2338), ""))</f>
        <v/>
      </c>
      <c r="BQ2338" s="61" t="str">
        <f>IF($B2338="", "", IF(COUNTIF(BR2338:$BY2338, "")=BQ$8, IF(R2338="", "", R2338), ""))</f>
        <v/>
      </c>
      <c r="BR2338" s="61" t="str">
        <f>IF($B2338="", "", IF(COUNTIF(BS2338:$BY2338, "")=BR$8, IF(S2338="", "", S2338), ""))</f>
        <v/>
      </c>
      <c r="BS2338" s="61" t="str">
        <f>IF($B2338="", "", IF(COUNTIF(BT2338:$BY2338, "")=BS$8, IF(T2338="", "", T2338), ""))</f>
        <v/>
      </c>
      <c r="BT2338" s="61" t="str">
        <f>IF($B2338="", "", IF(COUNTIF(BU2338:$BY2338, "")=BT$8, IF(U2338="", "", U2338), ""))</f>
        <v/>
      </c>
      <c r="BU2338" s="61" t="str">
        <f>IF($B2338="", "", IF(COUNTIF(BV2338:$BY2338, "")=BU$8, IF(V2338="", "", V2338), ""))</f>
        <v/>
      </c>
      <c r="BV2338" s="61" t="str">
        <f>IF($B2338="", "", IF(COUNTIF(BW2338:$BY2338, "")=BV$8, IF(W2338="", "", W2338), ""))</f>
        <v/>
      </c>
      <c r="BW2338" s="61" t="str">
        <f>IF($B2338="", "", IF(COUNTIF(BX2338:$BY2338, "")=BW$8, IF(X2338="", "", X2338), ""))</f>
        <v/>
      </c>
      <c r="BX2338" s="61" t="str">
        <f>IF($B2338="", "", IF(COUNTIF(BY2338:$BY2338, "")=BX$8, IF(Y2338="", "", Y2338), ""))</f>
        <v/>
      </c>
      <c r="BY2338" s="50" t="str">
        <f t="shared" si="961"/>
        <v/>
      </c>
      <c r="CA2338" s="6" t="str">
        <f t="shared" si="962"/>
        <v/>
      </c>
      <c r="CB2338" s="6" t="str">
        <f>IF(CA2338="", "", RANK(CA2338, $CA$9:$CA$2508, 0)+COUNTIF($CA$9:CA2338, CA2338)-1)</f>
        <v/>
      </c>
    </row>
    <row r="2339" spans="1:80" x14ac:dyDescent="0.25">
      <c r="A2339" s="22"/>
      <c r="B2339" s="121" t="str">
        <f>IF('Stock Details'!B2338="", "", 'Stock Details'!B2338)</f>
        <v/>
      </c>
      <c r="C2339" s="22"/>
      <c r="D2339" s="130"/>
      <c r="E2339" s="122"/>
      <c r="F2339" s="131"/>
      <c r="G2339" s="22"/>
      <c r="H2339" s="130" t="str">
        <f t="shared" si="947"/>
        <v/>
      </c>
      <c r="I2339" s="122"/>
      <c r="J2339" s="131"/>
      <c r="K2339" s="22"/>
      <c r="L2339" s="130" t="str">
        <f t="shared" si="948"/>
        <v/>
      </c>
      <c r="M2339" s="122"/>
      <c r="N2339" s="131"/>
      <c r="O2339" s="22"/>
      <c r="P2339" s="130" t="str">
        <f t="shared" si="949"/>
        <v/>
      </c>
      <c r="Q2339" s="122"/>
      <c r="R2339" s="131"/>
      <c r="S2339" s="22"/>
      <c r="T2339" s="130" t="str">
        <f t="shared" si="950"/>
        <v/>
      </c>
      <c r="U2339" s="122"/>
      <c r="V2339" s="131"/>
      <c r="W2339" s="22"/>
      <c r="X2339" s="130" t="str">
        <f t="shared" si="951"/>
        <v/>
      </c>
      <c r="Y2339" s="122"/>
      <c r="Z2339" s="131"/>
      <c r="AA2339" s="22"/>
      <c r="AC2339" s="6" t="str">
        <f t="shared" si="952"/>
        <v/>
      </c>
      <c r="AE2339" s="6" t="str">
        <f t="shared" si="953"/>
        <v/>
      </c>
      <c r="AF2339" s="6" t="str">
        <f t="shared" si="954"/>
        <v/>
      </c>
      <c r="AG2339" s="6" t="str">
        <f t="shared" si="955"/>
        <v/>
      </c>
      <c r="AH2339" s="6" t="str">
        <f t="shared" si="956"/>
        <v/>
      </c>
      <c r="AI2339" s="6" t="str">
        <f t="shared" si="957"/>
        <v/>
      </c>
      <c r="AJ2339" s="6" t="str">
        <f t="shared" si="958"/>
        <v/>
      </c>
      <c r="AL2339" s="9" t="str">
        <f>IF('Stock Details'!F2338="", "", 'Stock Details'!F2338)</f>
        <v/>
      </c>
      <c r="AM2339" s="9" t="str">
        <f>IF('Stock Details'!G2338="", "", 'Stock Details'!G2338)</f>
        <v/>
      </c>
      <c r="AO2339" s="59" t="str">
        <f t="shared" si="959"/>
        <v/>
      </c>
      <c r="AP2339" s="59" t="str">
        <f t="shared" si="963"/>
        <v/>
      </c>
      <c r="AQ2339" s="59" t="str">
        <f t="shared" si="964"/>
        <v/>
      </c>
      <c r="AR2339" s="59" t="str">
        <f t="shared" si="965"/>
        <v/>
      </c>
      <c r="AS2339" s="59" t="str">
        <f t="shared" si="966"/>
        <v/>
      </c>
      <c r="AT2339" s="59" t="str">
        <f t="shared" si="967"/>
        <v/>
      </c>
      <c r="AV2339" s="59" t="str">
        <f t="shared" si="960"/>
        <v/>
      </c>
      <c r="AW2339" s="59" t="str">
        <f t="shared" si="942"/>
        <v/>
      </c>
      <c r="AX2339" s="59" t="str">
        <f t="shared" si="943"/>
        <v/>
      </c>
      <c r="AY2339" s="59" t="str">
        <f t="shared" si="944"/>
        <v/>
      </c>
      <c r="AZ2339" s="59" t="str">
        <f t="shared" si="945"/>
        <v/>
      </c>
      <c r="BA2339" s="59" t="str">
        <f t="shared" si="946"/>
        <v/>
      </c>
      <c r="BC2339" s="49" t="str">
        <f>IF($B2339="", "", IF(COUNTIF(BD2339:$BY2339, "")=BC$8, IF(D2339="", "", D2339), ""))</f>
        <v/>
      </c>
      <c r="BD2339" s="61" t="str">
        <f>IF($B2339="", "", IF(COUNTIF(BE2339:$BY2339, "")=BD$8, IF(E2339="", "", E2339), ""))</f>
        <v/>
      </c>
      <c r="BE2339" s="61" t="str">
        <f>IF($B2339="", "", IF(COUNTIF(BF2339:$BY2339, "")=BE$8, IF(F2339="", "", F2339), ""))</f>
        <v/>
      </c>
      <c r="BF2339" s="61" t="str">
        <f>IF($B2339="", "", IF(COUNTIF(BG2339:$BY2339, "")=BF$8, IF(G2339="", "", G2339), ""))</f>
        <v/>
      </c>
      <c r="BG2339" s="61" t="str">
        <f>IF($B2339="", "", IF(COUNTIF(BH2339:$BY2339, "")=BG$8, IF(H2339="", "", H2339), ""))</f>
        <v/>
      </c>
      <c r="BH2339" s="61" t="str">
        <f>IF($B2339="", "", IF(COUNTIF(BI2339:$BY2339, "")=BH$8, IF(I2339="", "", I2339), ""))</f>
        <v/>
      </c>
      <c r="BI2339" s="61" t="str">
        <f>IF($B2339="", "", IF(COUNTIF(BJ2339:$BY2339, "")=BI$8, IF(J2339="", "", J2339), ""))</f>
        <v/>
      </c>
      <c r="BJ2339" s="61" t="str">
        <f>IF($B2339="", "", IF(COUNTIF(BK2339:$BY2339, "")=BJ$8, IF(K2339="", "", K2339), ""))</f>
        <v/>
      </c>
      <c r="BK2339" s="61" t="str">
        <f>IF($B2339="", "", IF(COUNTIF(BL2339:$BY2339, "")=BK$8, IF(L2339="", "", L2339), ""))</f>
        <v/>
      </c>
      <c r="BL2339" s="61" t="str">
        <f>IF($B2339="", "", IF(COUNTIF(BM2339:$BY2339, "")=BL$8, IF(M2339="", "", M2339), ""))</f>
        <v/>
      </c>
      <c r="BM2339" s="61" t="str">
        <f>IF($B2339="", "", IF(COUNTIF(BN2339:$BY2339, "")=BM$8, IF(N2339="", "", N2339), ""))</f>
        <v/>
      </c>
      <c r="BN2339" s="61" t="str">
        <f>IF($B2339="", "", IF(COUNTIF(BO2339:$BY2339, "")=BN$8, IF(O2339="", "", O2339), ""))</f>
        <v/>
      </c>
      <c r="BO2339" s="61" t="str">
        <f>IF($B2339="", "", IF(COUNTIF(BP2339:$BY2339, "")=BO$8, IF(P2339="", "", P2339), ""))</f>
        <v/>
      </c>
      <c r="BP2339" s="61" t="str">
        <f>IF($B2339="", "", IF(COUNTIF(BQ2339:$BY2339, "")=BP$8, IF(Q2339="", "", Q2339), ""))</f>
        <v/>
      </c>
      <c r="BQ2339" s="61" t="str">
        <f>IF($B2339="", "", IF(COUNTIF(BR2339:$BY2339, "")=BQ$8, IF(R2339="", "", R2339), ""))</f>
        <v/>
      </c>
      <c r="BR2339" s="61" t="str">
        <f>IF($B2339="", "", IF(COUNTIF(BS2339:$BY2339, "")=BR$8, IF(S2339="", "", S2339), ""))</f>
        <v/>
      </c>
      <c r="BS2339" s="61" t="str">
        <f>IF($B2339="", "", IF(COUNTIF(BT2339:$BY2339, "")=BS$8, IF(T2339="", "", T2339), ""))</f>
        <v/>
      </c>
      <c r="BT2339" s="61" t="str">
        <f>IF($B2339="", "", IF(COUNTIF(BU2339:$BY2339, "")=BT$8, IF(U2339="", "", U2339), ""))</f>
        <v/>
      </c>
      <c r="BU2339" s="61" t="str">
        <f>IF($B2339="", "", IF(COUNTIF(BV2339:$BY2339, "")=BU$8, IF(V2339="", "", V2339), ""))</f>
        <v/>
      </c>
      <c r="BV2339" s="61" t="str">
        <f>IF($B2339="", "", IF(COUNTIF(BW2339:$BY2339, "")=BV$8, IF(W2339="", "", W2339), ""))</f>
        <v/>
      </c>
      <c r="BW2339" s="61" t="str">
        <f>IF($B2339="", "", IF(COUNTIF(BX2339:$BY2339, "")=BW$8, IF(X2339="", "", X2339), ""))</f>
        <v/>
      </c>
      <c r="BX2339" s="61" t="str">
        <f>IF($B2339="", "", IF(COUNTIF(BY2339:$BY2339, "")=BX$8, IF(Y2339="", "", Y2339), ""))</f>
        <v/>
      </c>
      <c r="BY2339" s="50" t="str">
        <f t="shared" si="961"/>
        <v/>
      </c>
      <c r="CA2339" s="6" t="str">
        <f t="shared" si="962"/>
        <v/>
      </c>
      <c r="CB2339" s="6" t="str">
        <f>IF(CA2339="", "", RANK(CA2339, $CA$9:$CA$2508, 0)+COUNTIF($CA$9:CA2339, CA2339)-1)</f>
        <v/>
      </c>
    </row>
    <row r="2340" spans="1:80" x14ac:dyDescent="0.25">
      <c r="A2340" s="22"/>
      <c r="B2340" s="121" t="str">
        <f>IF('Stock Details'!B2339="", "", 'Stock Details'!B2339)</f>
        <v/>
      </c>
      <c r="C2340" s="22"/>
      <c r="D2340" s="130"/>
      <c r="E2340" s="122"/>
      <c r="F2340" s="131"/>
      <c r="G2340" s="22"/>
      <c r="H2340" s="130" t="str">
        <f t="shared" si="947"/>
        <v/>
      </c>
      <c r="I2340" s="122"/>
      <c r="J2340" s="131"/>
      <c r="K2340" s="22"/>
      <c r="L2340" s="130" t="str">
        <f t="shared" si="948"/>
        <v/>
      </c>
      <c r="M2340" s="122"/>
      <c r="N2340" s="131"/>
      <c r="O2340" s="22"/>
      <c r="P2340" s="130" t="str">
        <f t="shared" si="949"/>
        <v/>
      </c>
      <c r="Q2340" s="122"/>
      <c r="R2340" s="131"/>
      <c r="S2340" s="22"/>
      <c r="T2340" s="130" t="str">
        <f t="shared" si="950"/>
        <v/>
      </c>
      <c r="U2340" s="122"/>
      <c r="V2340" s="131"/>
      <c r="W2340" s="22"/>
      <c r="X2340" s="130" t="str">
        <f t="shared" si="951"/>
        <v/>
      </c>
      <c r="Y2340" s="122"/>
      <c r="Z2340" s="131"/>
      <c r="AA2340" s="22"/>
      <c r="AC2340" s="6" t="str">
        <f t="shared" si="952"/>
        <v/>
      </c>
      <c r="AE2340" s="6" t="str">
        <f t="shared" si="953"/>
        <v/>
      </c>
      <c r="AF2340" s="6" t="str">
        <f t="shared" si="954"/>
        <v/>
      </c>
      <c r="AG2340" s="6" t="str">
        <f t="shared" si="955"/>
        <v/>
      </c>
      <c r="AH2340" s="6" t="str">
        <f t="shared" si="956"/>
        <v/>
      </c>
      <c r="AI2340" s="6" t="str">
        <f t="shared" si="957"/>
        <v/>
      </c>
      <c r="AJ2340" s="6" t="str">
        <f t="shared" si="958"/>
        <v/>
      </c>
      <c r="AL2340" s="9" t="str">
        <f>IF('Stock Details'!F2339="", "", 'Stock Details'!F2339)</f>
        <v/>
      </c>
      <c r="AM2340" s="9" t="str">
        <f>IF('Stock Details'!G2339="", "", 'Stock Details'!G2339)</f>
        <v/>
      </c>
      <c r="AO2340" s="59" t="str">
        <f t="shared" si="959"/>
        <v/>
      </c>
      <c r="AP2340" s="59" t="str">
        <f t="shared" si="963"/>
        <v/>
      </c>
      <c r="AQ2340" s="59" t="str">
        <f t="shared" si="964"/>
        <v/>
      </c>
      <c r="AR2340" s="59" t="str">
        <f t="shared" si="965"/>
        <v/>
      </c>
      <c r="AS2340" s="59" t="str">
        <f t="shared" si="966"/>
        <v/>
      </c>
      <c r="AT2340" s="59" t="str">
        <f t="shared" si="967"/>
        <v/>
      </c>
      <c r="AV2340" s="59" t="str">
        <f t="shared" si="960"/>
        <v/>
      </c>
      <c r="AW2340" s="59" t="str">
        <f t="shared" si="942"/>
        <v/>
      </c>
      <c r="AX2340" s="59" t="str">
        <f t="shared" si="943"/>
        <v/>
      </c>
      <c r="AY2340" s="59" t="str">
        <f t="shared" si="944"/>
        <v/>
      </c>
      <c r="AZ2340" s="59" t="str">
        <f t="shared" si="945"/>
        <v/>
      </c>
      <c r="BA2340" s="59" t="str">
        <f t="shared" si="946"/>
        <v/>
      </c>
      <c r="BC2340" s="49" t="str">
        <f>IF($B2340="", "", IF(COUNTIF(BD2340:$BY2340, "")=BC$8, IF(D2340="", "", D2340), ""))</f>
        <v/>
      </c>
      <c r="BD2340" s="61" t="str">
        <f>IF($B2340="", "", IF(COUNTIF(BE2340:$BY2340, "")=BD$8, IF(E2340="", "", E2340), ""))</f>
        <v/>
      </c>
      <c r="BE2340" s="61" t="str">
        <f>IF($B2340="", "", IF(COUNTIF(BF2340:$BY2340, "")=BE$8, IF(F2340="", "", F2340), ""))</f>
        <v/>
      </c>
      <c r="BF2340" s="61" t="str">
        <f>IF($B2340="", "", IF(COUNTIF(BG2340:$BY2340, "")=BF$8, IF(G2340="", "", G2340), ""))</f>
        <v/>
      </c>
      <c r="BG2340" s="61" t="str">
        <f>IF($B2340="", "", IF(COUNTIF(BH2340:$BY2340, "")=BG$8, IF(H2340="", "", H2340), ""))</f>
        <v/>
      </c>
      <c r="BH2340" s="61" t="str">
        <f>IF($B2340="", "", IF(COUNTIF(BI2340:$BY2340, "")=BH$8, IF(I2340="", "", I2340), ""))</f>
        <v/>
      </c>
      <c r="BI2340" s="61" t="str">
        <f>IF($B2340="", "", IF(COUNTIF(BJ2340:$BY2340, "")=BI$8, IF(J2340="", "", J2340), ""))</f>
        <v/>
      </c>
      <c r="BJ2340" s="61" t="str">
        <f>IF($B2340="", "", IF(COUNTIF(BK2340:$BY2340, "")=BJ$8, IF(K2340="", "", K2340), ""))</f>
        <v/>
      </c>
      <c r="BK2340" s="61" t="str">
        <f>IF($B2340="", "", IF(COUNTIF(BL2340:$BY2340, "")=BK$8, IF(L2340="", "", L2340), ""))</f>
        <v/>
      </c>
      <c r="BL2340" s="61" t="str">
        <f>IF($B2340="", "", IF(COUNTIF(BM2340:$BY2340, "")=BL$8, IF(M2340="", "", M2340), ""))</f>
        <v/>
      </c>
      <c r="BM2340" s="61" t="str">
        <f>IF($B2340="", "", IF(COUNTIF(BN2340:$BY2340, "")=BM$8, IF(N2340="", "", N2340), ""))</f>
        <v/>
      </c>
      <c r="BN2340" s="61" t="str">
        <f>IF($B2340="", "", IF(COUNTIF(BO2340:$BY2340, "")=BN$8, IF(O2340="", "", O2340), ""))</f>
        <v/>
      </c>
      <c r="BO2340" s="61" t="str">
        <f>IF($B2340="", "", IF(COUNTIF(BP2340:$BY2340, "")=BO$8, IF(P2340="", "", P2340), ""))</f>
        <v/>
      </c>
      <c r="BP2340" s="61" t="str">
        <f>IF($B2340="", "", IF(COUNTIF(BQ2340:$BY2340, "")=BP$8, IF(Q2340="", "", Q2340), ""))</f>
        <v/>
      </c>
      <c r="BQ2340" s="61" t="str">
        <f>IF($B2340="", "", IF(COUNTIF(BR2340:$BY2340, "")=BQ$8, IF(R2340="", "", R2340), ""))</f>
        <v/>
      </c>
      <c r="BR2340" s="61" t="str">
        <f>IF($B2340="", "", IF(COUNTIF(BS2340:$BY2340, "")=BR$8, IF(S2340="", "", S2340), ""))</f>
        <v/>
      </c>
      <c r="BS2340" s="61" t="str">
        <f>IF($B2340="", "", IF(COUNTIF(BT2340:$BY2340, "")=BS$8, IF(T2340="", "", T2340), ""))</f>
        <v/>
      </c>
      <c r="BT2340" s="61" t="str">
        <f>IF($B2340="", "", IF(COUNTIF(BU2340:$BY2340, "")=BT$8, IF(U2340="", "", U2340), ""))</f>
        <v/>
      </c>
      <c r="BU2340" s="61" t="str">
        <f>IF($B2340="", "", IF(COUNTIF(BV2340:$BY2340, "")=BU$8, IF(V2340="", "", V2340), ""))</f>
        <v/>
      </c>
      <c r="BV2340" s="61" t="str">
        <f>IF($B2340="", "", IF(COUNTIF(BW2340:$BY2340, "")=BV$8, IF(W2340="", "", W2340), ""))</f>
        <v/>
      </c>
      <c r="BW2340" s="61" t="str">
        <f>IF($B2340="", "", IF(COUNTIF(BX2340:$BY2340, "")=BW$8, IF(X2340="", "", X2340), ""))</f>
        <v/>
      </c>
      <c r="BX2340" s="61" t="str">
        <f>IF($B2340="", "", IF(COUNTIF(BY2340:$BY2340, "")=BX$8, IF(Y2340="", "", Y2340), ""))</f>
        <v/>
      </c>
      <c r="BY2340" s="50" t="str">
        <f t="shared" si="961"/>
        <v/>
      </c>
      <c r="CA2340" s="6" t="str">
        <f t="shared" si="962"/>
        <v/>
      </c>
      <c r="CB2340" s="6" t="str">
        <f>IF(CA2340="", "", RANK(CA2340, $CA$9:$CA$2508, 0)+COUNTIF($CA$9:CA2340, CA2340)-1)</f>
        <v/>
      </c>
    </row>
    <row r="2341" spans="1:80" x14ac:dyDescent="0.25">
      <c r="A2341" s="22"/>
      <c r="B2341" s="121" t="str">
        <f>IF('Stock Details'!B2340="", "", 'Stock Details'!B2340)</f>
        <v/>
      </c>
      <c r="C2341" s="22"/>
      <c r="D2341" s="130"/>
      <c r="E2341" s="122"/>
      <c r="F2341" s="131"/>
      <c r="G2341" s="22"/>
      <c r="H2341" s="130" t="str">
        <f t="shared" si="947"/>
        <v/>
      </c>
      <c r="I2341" s="122"/>
      <c r="J2341" s="131"/>
      <c r="K2341" s="22"/>
      <c r="L2341" s="130" t="str">
        <f t="shared" si="948"/>
        <v/>
      </c>
      <c r="M2341" s="122"/>
      <c r="N2341" s="131"/>
      <c r="O2341" s="22"/>
      <c r="P2341" s="130" t="str">
        <f t="shared" si="949"/>
        <v/>
      </c>
      <c r="Q2341" s="122"/>
      <c r="R2341" s="131"/>
      <c r="S2341" s="22"/>
      <c r="T2341" s="130" t="str">
        <f t="shared" si="950"/>
        <v/>
      </c>
      <c r="U2341" s="122"/>
      <c r="V2341" s="131"/>
      <c r="W2341" s="22"/>
      <c r="X2341" s="130" t="str">
        <f t="shared" si="951"/>
        <v/>
      </c>
      <c r="Y2341" s="122"/>
      <c r="Z2341" s="131"/>
      <c r="AA2341" s="22"/>
      <c r="AC2341" s="6" t="str">
        <f t="shared" si="952"/>
        <v/>
      </c>
      <c r="AE2341" s="6" t="str">
        <f t="shared" si="953"/>
        <v/>
      </c>
      <c r="AF2341" s="6" t="str">
        <f t="shared" si="954"/>
        <v/>
      </c>
      <c r="AG2341" s="6" t="str">
        <f t="shared" si="955"/>
        <v/>
      </c>
      <c r="AH2341" s="6" t="str">
        <f t="shared" si="956"/>
        <v/>
      </c>
      <c r="AI2341" s="6" t="str">
        <f t="shared" si="957"/>
        <v/>
      </c>
      <c r="AJ2341" s="6" t="str">
        <f t="shared" si="958"/>
        <v/>
      </c>
      <c r="AL2341" s="9" t="str">
        <f>IF('Stock Details'!F2340="", "", 'Stock Details'!F2340)</f>
        <v/>
      </c>
      <c r="AM2341" s="9" t="str">
        <f>IF('Stock Details'!G2340="", "", 'Stock Details'!G2340)</f>
        <v/>
      </c>
      <c r="AO2341" s="59" t="str">
        <f t="shared" si="959"/>
        <v/>
      </c>
      <c r="AP2341" s="59" t="str">
        <f t="shared" si="963"/>
        <v/>
      </c>
      <c r="AQ2341" s="59" t="str">
        <f t="shared" si="964"/>
        <v/>
      </c>
      <c r="AR2341" s="59" t="str">
        <f t="shared" si="965"/>
        <v/>
      </c>
      <c r="AS2341" s="59" t="str">
        <f t="shared" si="966"/>
        <v/>
      </c>
      <c r="AT2341" s="59" t="str">
        <f t="shared" si="967"/>
        <v/>
      </c>
      <c r="AV2341" s="59" t="str">
        <f t="shared" si="960"/>
        <v/>
      </c>
      <c r="AW2341" s="59" t="str">
        <f t="shared" si="942"/>
        <v/>
      </c>
      <c r="AX2341" s="59" t="str">
        <f t="shared" si="943"/>
        <v/>
      </c>
      <c r="AY2341" s="59" t="str">
        <f t="shared" si="944"/>
        <v/>
      </c>
      <c r="AZ2341" s="59" t="str">
        <f t="shared" si="945"/>
        <v/>
      </c>
      <c r="BA2341" s="59" t="str">
        <f t="shared" si="946"/>
        <v/>
      </c>
      <c r="BC2341" s="49" t="str">
        <f>IF($B2341="", "", IF(COUNTIF(BD2341:$BY2341, "")=BC$8, IF(D2341="", "", D2341), ""))</f>
        <v/>
      </c>
      <c r="BD2341" s="61" t="str">
        <f>IF($B2341="", "", IF(COUNTIF(BE2341:$BY2341, "")=BD$8, IF(E2341="", "", E2341), ""))</f>
        <v/>
      </c>
      <c r="BE2341" s="61" t="str">
        <f>IF($B2341="", "", IF(COUNTIF(BF2341:$BY2341, "")=BE$8, IF(F2341="", "", F2341), ""))</f>
        <v/>
      </c>
      <c r="BF2341" s="61" t="str">
        <f>IF($B2341="", "", IF(COUNTIF(BG2341:$BY2341, "")=BF$8, IF(G2341="", "", G2341), ""))</f>
        <v/>
      </c>
      <c r="BG2341" s="61" t="str">
        <f>IF($B2341="", "", IF(COUNTIF(BH2341:$BY2341, "")=BG$8, IF(H2341="", "", H2341), ""))</f>
        <v/>
      </c>
      <c r="BH2341" s="61" t="str">
        <f>IF($B2341="", "", IF(COUNTIF(BI2341:$BY2341, "")=BH$8, IF(I2341="", "", I2341), ""))</f>
        <v/>
      </c>
      <c r="BI2341" s="61" t="str">
        <f>IF($B2341="", "", IF(COUNTIF(BJ2341:$BY2341, "")=BI$8, IF(J2341="", "", J2341), ""))</f>
        <v/>
      </c>
      <c r="BJ2341" s="61" t="str">
        <f>IF($B2341="", "", IF(COUNTIF(BK2341:$BY2341, "")=BJ$8, IF(K2341="", "", K2341), ""))</f>
        <v/>
      </c>
      <c r="BK2341" s="61" t="str">
        <f>IF($B2341="", "", IF(COUNTIF(BL2341:$BY2341, "")=BK$8, IF(L2341="", "", L2341), ""))</f>
        <v/>
      </c>
      <c r="BL2341" s="61" t="str">
        <f>IF($B2341="", "", IF(COUNTIF(BM2341:$BY2341, "")=BL$8, IF(M2341="", "", M2341), ""))</f>
        <v/>
      </c>
      <c r="BM2341" s="61" t="str">
        <f>IF($B2341="", "", IF(COUNTIF(BN2341:$BY2341, "")=BM$8, IF(N2341="", "", N2341), ""))</f>
        <v/>
      </c>
      <c r="BN2341" s="61" t="str">
        <f>IF($B2341="", "", IF(COUNTIF(BO2341:$BY2341, "")=BN$8, IF(O2341="", "", O2341), ""))</f>
        <v/>
      </c>
      <c r="BO2341" s="61" t="str">
        <f>IF($B2341="", "", IF(COUNTIF(BP2341:$BY2341, "")=BO$8, IF(P2341="", "", P2341), ""))</f>
        <v/>
      </c>
      <c r="BP2341" s="61" t="str">
        <f>IF($B2341="", "", IF(COUNTIF(BQ2341:$BY2341, "")=BP$8, IF(Q2341="", "", Q2341), ""))</f>
        <v/>
      </c>
      <c r="BQ2341" s="61" t="str">
        <f>IF($B2341="", "", IF(COUNTIF(BR2341:$BY2341, "")=BQ$8, IF(R2341="", "", R2341), ""))</f>
        <v/>
      </c>
      <c r="BR2341" s="61" t="str">
        <f>IF($B2341="", "", IF(COUNTIF(BS2341:$BY2341, "")=BR$8, IF(S2341="", "", S2341), ""))</f>
        <v/>
      </c>
      <c r="BS2341" s="61" t="str">
        <f>IF($B2341="", "", IF(COUNTIF(BT2341:$BY2341, "")=BS$8, IF(T2341="", "", T2341), ""))</f>
        <v/>
      </c>
      <c r="BT2341" s="61" t="str">
        <f>IF($B2341="", "", IF(COUNTIF(BU2341:$BY2341, "")=BT$8, IF(U2341="", "", U2341), ""))</f>
        <v/>
      </c>
      <c r="BU2341" s="61" t="str">
        <f>IF($B2341="", "", IF(COUNTIF(BV2341:$BY2341, "")=BU$8, IF(V2341="", "", V2341), ""))</f>
        <v/>
      </c>
      <c r="BV2341" s="61" t="str">
        <f>IF($B2341="", "", IF(COUNTIF(BW2341:$BY2341, "")=BV$8, IF(W2341="", "", W2341), ""))</f>
        <v/>
      </c>
      <c r="BW2341" s="61" t="str">
        <f>IF($B2341="", "", IF(COUNTIF(BX2341:$BY2341, "")=BW$8, IF(X2341="", "", X2341), ""))</f>
        <v/>
      </c>
      <c r="BX2341" s="61" t="str">
        <f>IF($B2341="", "", IF(COUNTIF(BY2341:$BY2341, "")=BX$8, IF(Y2341="", "", Y2341), ""))</f>
        <v/>
      </c>
      <c r="BY2341" s="50" t="str">
        <f t="shared" si="961"/>
        <v/>
      </c>
      <c r="CA2341" s="6" t="str">
        <f t="shared" si="962"/>
        <v/>
      </c>
      <c r="CB2341" s="6" t="str">
        <f>IF(CA2341="", "", RANK(CA2341, $CA$9:$CA$2508, 0)+COUNTIF($CA$9:CA2341, CA2341)-1)</f>
        <v/>
      </c>
    </row>
    <row r="2342" spans="1:80" x14ac:dyDescent="0.25">
      <c r="A2342" s="22"/>
      <c r="B2342" s="121" t="str">
        <f>IF('Stock Details'!B2341="", "", 'Stock Details'!B2341)</f>
        <v/>
      </c>
      <c r="C2342" s="22"/>
      <c r="D2342" s="130"/>
      <c r="E2342" s="122"/>
      <c r="F2342" s="131"/>
      <c r="G2342" s="22"/>
      <c r="H2342" s="130" t="str">
        <f t="shared" si="947"/>
        <v/>
      </c>
      <c r="I2342" s="122"/>
      <c r="J2342" s="131"/>
      <c r="K2342" s="22"/>
      <c r="L2342" s="130" t="str">
        <f t="shared" si="948"/>
        <v/>
      </c>
      <c r="M2342" s="122"/>
      <c r="N2342" s="131"/>
      <c r="O2342" s="22"/>
      <c r="P2342" s="130" t="str">
        <f t="shared" si="949"/>
        <v/>
      </c>
      <c r="Q2342" s="122"/>
      <c r="R2342" s="131"/>
      <c r="S2342" s="22"/>
      <c r="T2342" s="130" t="str">
        <f t="shared" si="950"/>
        <v/>
      </c>
      <c r="U2342" s="122"/>
      <c r="V2342" s="131"/>
      <c r="W2342" s="22"/>
      <c r="X2342" s="130" t="str">
        <f t="shared" si="951"/>
        <v/>
      </c>
      <c r="Y2342" s="122"/>
      <c r="Z2342" s="131"/>
      <c r="AA2342" s="22"/>
      <c r="AC2342" s="6" t="str">
        <f t="shared" si="952"/>
        <v/>
      </c>
      <c r="AE2342" s="6" t="str">
        <f t="shared" si="953"/>
        <v/>
      </c>
      <c r="AF2342" s="6" t="str">
        <f t="shared" si="954"/>
        <v/>
      </c>
      <c r="AG2342" s="6" t="str">
        <f t="shared" si="955"/>
        <v/>
      </c>
      <c r="AH2342" s="6" t="str">
        <f t="shared" si="956"/>
        <v/>
      </c>
      <c r="AI2342" s="6" t="str">
        <f t="shared" si="957"/>
        <v/>
      </c>
      <c r="AJ2342" s="6" t="str">
        <f t="shared" si="958"/>
        <v/>
      </c>
      <c r="AL2342" s="9" t="str">
        <f>IF('Stock Details'!F2341="", "", 'Stock Details'!F2341)</f>
        <v/>
      </c>
      <c r="AM2342" s="9" t="str">
        <f>IF('Stock Details'!G2341="", "", 'Stock Details'!G2341)</f>
        <v/>
      </c>
      <c r="AO2342" s="59" t="str">
        <f t="shared" si="959"/>
        <v/>
      </c>
      <c r="AP2342" s="59" t="str">
        <f t="shared" si="963"/>
        <v/>
      </c>
      <c r="AQ2342" s="59" t="str">
        <f t="shared" si="964"/>
        <v/>
      </c>
      <c r="AR2342" s="59" t="str">
        <f t="shared" si="965"/>
        <v/>
      </c>
      <c r="AS2342" s="59" t="str">
        <f t="shared" si="966"/>
        <v/>
      </c>
      <c r="AT2342" s="59" t="str">
        <f t="shared" si="967"/>
        <v/>
      </c>
      <c r="AV2342" s="59" t="str">
        <f t="shared" si="960"/>
        <v/>
      </c>
      <c r="AW2342" s="59" t="str">
        <f t="shared" si="942"/>
        <v/>
      </c>
      <c r="AX2342" s="59" t="str">
        <f t="shared" si="943"/>
        <v/>
      </c>
      <c r="AY2342" s="59" t="str">
        <f t="shared" si="944"/>
        <v/>
      </c>
      <c r="AZ2342" s="59" t="str">
        <f t="shared" si="945"/>
        <v/>
      </c>
      <c r="BA2342" s="59" t="str">
        <f t="shared" si="946"/>
        <v/>
      </c>
      <c r="BC2342" s="49" t="str">
        <f>IF($B2342="", "", IF(COUNTIF(BD2342:$BY2342, "")=BC$8, IF(D2342="", "", D2342), ""))</f>
        <v/>
      </c>
      <c r="BD2342" s="61" t="str">
        <f>IF($B2342="", "", IF(COUNTIF(BE2342:$BY2342, "")=BD$8, IF(E2342="", "", E2342), ""))</f>
        <v/>
      </c>
      <c r="BE2342" s="61" t="str">
        <f>IF($B2342="", "", IF(COUNTIF(BF2342:$BY2342, "")=BE$8, IF(F2342="", "", F2342), ""))</f>
        <v/>
      </c>
      <c r="BF2342" s="61" t="str">
        <f>IF($B2342="", "", IF(COUNTIF(BG2342:$BY2342, "")=BF$8, IF(G2342="", "", G2342), ""))</f>
        <v/>
      </c>
      <c r="BG2342" s="61" t="str">
        <f>IF($B2342="", "", IF(COUNTIF(BH2342:$BY2342, "")=BG$8, IF(H2342="", "", H2342), ""))</f>
        <v/>
      </c>
      <c r="BH2342" s="61" t="str">
        <f>IF($B2342="", "", IF(COUNTIF(BI2342:$BY2342, "")=BH$8, IF(I2342="", "", I2342), ""))</f>
        <v/>
      </c>
      <c r="BI2342" s="61" t="str">
        <f>IF($B2342="", "", IF(COUNTIF(BJ2342:$BY2342, "")=BI$8, IF(J2342="", "", J2342), ""))</f>
        <v/>
      </c>
      <c r="BJ2342" s="61" t="str">
        <f>IF($B2342="", "", IF(COUNTIF(BK2342:$BY2342, "")=BJ$8, IF(K2342="", "", K2342), ""))</f>
        <v/>
      </c>
      <c r="BK2342" s="61" t="str">
        <f>IF($B2342="", "", IF(COUNTIF(BL2342:$BY2342, "")=BK$8, IF(L2342="", "", L2342), ""))</f>
        <v/>
      </c>
      <c r="BL2342" s="61" t="str">
        <f>IF($B2342="", "", IF(COUNTIF(BM2342:$BY2342, "")=BL$8, IF(M2342="", "", M2342), ""))</f>
        <v/>
      </c>
      <c r="BM2342" s="61" t="str">
        <f>IF($B2342="", "", IF(COUNTIF(BN2342:$BY2342, "")=BM$8, IF(N2342="", "", N2342), ""))</f>
        <v/>
      </c>
      <c r="BN2342" s="61" t="str">
        <f>IF($B2342="", "", IF(COUNTIF(BO2342:$BY2342, "")=BN$8, IF(O2342="", "", O2342), ""))</f>
        <v/>
      </c>
      <c r="BO2342" s="61" t="str">
        <f>IF($B2342="", "", IF(COUNTIF(BP2342:$BY2342, "")=BO$8, IF(P2342="", "", P2342), ""))</f>
        <v/>
      </c>
      <c r="BP2342" s="61" t="str">
        <f>IF($B2342="", "", IF(COUNTIF(BQ2342:$BY2342, "")=BP$8, IF(Q2342="", "", Q2342), ""))</f>
        <v/>
      </c>
      <c r="BQ2342" s="61" t="str">
        <f>IF($B2342="", "", IF(COUNTIF(BR2342:$BY2342, "")=BQ$8, IF(R2342="", "", R2342), ""))</f>
        <v/>
      </c>
      <c r="BR2342" s="61" t="str">
        <f>IF($B2342="", "", IF(COUNTIF(BS2342:$BY2342, "")=BR$8, IF(S2342="", "", S2342), ""))</f>
        <v/>
      </c>
      <c r="BS2342" s="61" t="str">
        <f>IF($B2342="", "", IF(COUNTIF(BT2342:$BY2342, "")=BS$8, IF(T2342="", "", T2342), ""))</f>
        <v/>
      </c>
      <c r="BT2342" s="61" t="str">
        <f>IF($B2342="", "", IF(COUNTIF(BU2342:$BY2342, "")=BT$8, IF(U2342="", "", U2342), ""))</f>
        <v/>
      </c>
      <c r="BU2342" s="61" t="str">
        <f>IF($B2342="", "", IF(COUNTIF(BV2342:$BY2342, "")=BU$8, IF(V2342="", "", V2342), ""))</f>
        <v/>
      </c>
      <c r="BV2342" s="61" t="str">
        <f>IF($B2342="", "", IF(COUNTIF(BW2342:$BY2342, "")=BV$8, IF(W2342="", "", W2342), ""))</f>
        <v/>
      </c>
      <c r="BW2342" s="61" t="str">
        <f>IF($B2342="", "", IF(COUNTIF(BX2342:$BY2342, "")=BW$8, IF(X2342="", "", X2342), ""))</f>
        <v/>
      </c>
      <c r="BX2342" s="61" t="str">
        <f>IF($B2342="", "", IF(COUNTIF(BY2342:$BY2342, "")=BX$8, IF(Y2342="", "", Y2342), ""))</f>
        <v/>
      </c>
      <c r="BY2342" s="50" t="str">
        <f t="shared" si="961"/>
        <v/>
      </c>
      <c r="CA2342" s="6" t="str">
        <f t="shared" si="962"/>
        <v/>
      </c>
      <c r="CB2342" s="6" t="str">
        <f>IF(CA2342="", "", RANK(CA2342, $CA$9:$CA$2508, 0)+COUNTIF($CA$9:CA2342, CA2342)-1)</f>
        <v/>
      </c>
    </row>
    <row r="2343" spans="1:80" x14ac:dyDescent="0.25">
      <c r="A2343" s="22"/>
      <c r="B2343" s="121" t="str">
        <f>IF('Stock Details'!B2342="", "", 'Stock Details'!B2342)</f>
        <v/>
      </c>
      <c r="C2343" s="22"/>
      <c r="D2343" s="130"/>
      <c r="E2343" s="122"/>
      <c r="F2343" s="131"/>
      <c r="G2343" s="22"/>
      <c r="H2343" s="130" t="str">
        <f t="shared" si="947"/>
        <v/>
      </c>
      <c r="I2343" s="122"/>
      <c r="J2343" s="131"/>
      <c r="K2343" s="22"/>
      <c r="L2343" s="130" t="str">
        <f t="shared" si="948"/>
        <v/>
      </c>
      <c r="M2343" s="122"/>
      <c r="N2343" s="131"/>
      <c r="O2343" s="22"/>
      <c r="P2343" s="130" t="str">
        <f t="shared" si="949"/>
        <v/>
      </c>
      <c r="Q2343" s="122"/>
      <c r="R2343" s="131"/>
      <c r="S2343" s="22"/>
      <c r="T2343" s="130" t="str">
        <f t="shared" si="950"/>
        <v/>
      </c>
      <c r="U2343" s="122"/>
      <c r="V2343" s="131"/>
      <c r="W2343" s="22"/>
      <c r="X2343" s="130" t="str">
        <f t="shared" si="951"/>
        <v/>
      </c>
      <c r="Y2343" s="122"/>
      <c r="Z2343" s="131"/>
      <c r="AA2343" s="22"/>
      <c r="AC2343" s="6" t="str">
        <f t="shared" si="952"/>
        <v/>
      </c>
      <c r="AE2343" s="6" t="str">
        <f t="shared" si="953"/>
        <v/>
      </c>
      <c r="AF2343" s="6" t="str">
        <f t="shared" si="954"/>
        <v/>
      </c>
      <c r="AG2343" s="6" t="str">
        <f t="shared" si="955"/>
        <v/>
      </c>
      <c r="AH2343" s="6" t="str">
        <f t="shared" si="956"/>
        <v/>
      </c>
      <c r="AI2343" s="6" t="str">
        <f t="shared" si="957"/>
        <v/>
      </c>
      <c r="AJ2343" s="6" t="str">
        <f t="shared" si="958"/>
        <v/>
      </c>
      <c r="AL2343" s="9" t="str">
        <f>IF('Stock Details'!F2342="", "", 'Stock Details'!F2342)</f>
        <v/>
      </c>
      <c r="AM2343" s="9" t="str">
        <f>IF('Stock Details'!G2342="", "", 'Stock Details'!G2342)</f>
        <v/>
      </c>
      <c r="AO2343" s="59" t="str">
        <f t="shared" si="959"/>
        <v/>
      </c>
      <c r="AP2343" s="59" t="str">
        <f t="shared" si="963"/>
        <v/>
      </c>
      <c r="AQ2343" s="59" t="str">
        <f t="shared" si="964"/>
        <v/>
      </c>
      <c r="AR2343" s="59" t="str">
        <f t="shared" si="965"/>
        <v/>
      </c>
      <c r="AS2343" s="59" t="str">
        <f t="shared" si="966"/>
        <v/>
      </c>
      <c r="AT2343" s="59" t="str">
        <f t="shared" si="967"/>
        <v/>
      </c>
      <c r="AV2343" s="59" t="str">
        <f t="shared" si="960"/>
        <v/>
      </c>
      <c r="AW2343" s="59" t="str">
        <f t="shared" si="942"/>
        <v/>
      </c>
      <c r="AX2343" s="59" t="str">
        <f t="shared" si="943"/>
        <v/>
      </c>
      <c r="AY2343" s="59" t="str">
        <f t="shared" si="944"/>
        <v/>
      </c>
      <c r="AZ2343" s="59" t="str">
        <f t="shared" si="945"/>
        <v/>
      </c>
      <c r="BA2343" s="59" t="str">
        <f t="shared" si="946"/>
        <v/>
      </c>
      <c r="BC2343" s="49" t="str">
        <f>IF($B2343="", "", IF(COUNTIF(BD2343:$BY2343, "")=BC$8, IF(D2343="", "", D2343), ""))</f>
        <v/>
      </c>
      <c r="BD2343" s="61" t="str">
        <f>IF($B2343="", "", IF(COUNTIF(BE2343:$BY2343, "")=BD$8, IF(E2343="", "", E2343), ""))</f>
        <v/>
      </c>
      <c r="BE2343" s="61" t="str">
        <f>IF($B2343="", "", IF(COUNTIF(BF2343:$BY2343, "")=BE$8, IF(F2343="", "", F2343), ""))</f>
        <v/>
      </c>
      <c r="BF2343" s="61" t="str">
        <f>IF($B2343="", "", IF(COUNTIF(BG2343:$BY2343, "")=BF$8, IF(G2343="", "", G2343), ""))</f>
        <v/>
      </c>
      <c r="BG2343" s="61" t="str">
        <f>IF($B2343="", "", IF(COUNTIF(BH2343:$BY2343, "")=BG$8, IF(H2343="", "", H2343), ""))</f>
        <v/>
      </c>
      <c r="BH2343" s="61" t="str">
        <f>IF($B2343="", "", IF(COUNTIF(BI2343:$BY2343, "")=BH$8, IF(I2343="", "", I2343), ""))</f>
        <v/>
      </c>
      <c r="BI2343" s="61" t="str">
        <f>IF($B2343="", "", IF(COUNTIF(BJ2343:$BY2343, "")=BI$8, IF(J2343="", "", J2343), ""))</f>
        <v/>
      </c>
      <c r="BJ2343" s="61" t="str">
        <f>IF($B2343="", "", IF(COUNTIF(BK2343:$BY2343, "")=BJ$8, IF(K2343="", "", K2343), ""))</f>
        <v/>
      </c>
      <c r="BK2343" s="61" t="str">
        <f>IF($B2343="", "", IF(COUNTIF(BL2343:$BY2343, "")=BK$8, IF(L2343="", "", L2343), ""))</f>
        <v/>
      </c>
      <c r="BL2343" s="61" t="str">
        <f>IF($B2343="", "", IF(COUNTIF(BM2343:$BY2343, "")=BL$8, IF(M2343="", "", M2343), ""))</f>
        <v/>
      </c>
      <c r="BM2343" s="61" t="str">
        <f>IF($B2343="", "", IF(COUNTIF(BN2343:$BY2343, "")=BM$8, IF(N2343="", "", N2343), ""))</f>
        <v/>
      </c>
      <c r="BN2343" s="61" t="str">
        <f>IF($B2343="", "", IF(COUNTIF(BO2343:$BY2343, "")=BN$8, IF(O2343="", "", O2343), ""))</f>
        <v/>
      </c>
      <c r="BO2343" s="61" t="str">
        <f>IF($B2343="", "", IF(COUNTIF(BP2343:$BY2343, "")=BO$8, IF(P2343="", "", P2343), ""))</f>
        <v/>
      </c>
      <c r="BP2343" s="61" t="str">
        <f>IF($B2343="", "", IF(COUNTIF(BQ2343:$BY2343, "")=BP$8, IF(Q2343="", "", Q2343), ""))</f>
        <v/>
      </c>
      <c r="BQ2343" s="61" t="str">
        <f>IF($B2343="", "", IF(COUNTIF(BR2343:$BY2343, "")=BQ$8, IF(R2343="", "", R2343), ""))</f>
        <v/>
      </c>
      <c r="BR2343" s="61" t="str">
        <f>IF($B2343="", "", IF(COUNTIF(BS2343:$BY2343, "")=BR$8, IF(S2343="", "", S2343), ""))</f>
        <v/>
      </c>
      <c r="BS2343" s="61" t="str">
        <f>IF($B2343="", "", IF(COUNTIF(BT2343:$BY2343, "")=BS$8, IF(T2343="", "", T2343), ""))</f>
        <v/>
      </c>
      <c r="BT2343" s="61" t="str">
        <f>IF($B2343="", "", IF(COUNTIF(BU2343:$BY2343, "")=BT$8, IF(U2343="", "", U2343), ""))</f>
        <v/>
      </c>
      <c r="BU2343" s="61" t="str">
        <f>IF($B2343="", "", IF(COUNTIF(BV2343:$BY2343, "")=BU$8, IF(V2343="", "", V2343), ""))</f>
        <v/>
      </c>
      <c r="BV2343" s="61" t="str">
        <f>IF($B2343="", "", IF(COUNTIF(BW2343:$BY2343, "")=BV$8, IF(W2343="", "", W2343), ""))</f>
        <v/>
      </c>
      <c r="BW2343" s="61" t="str">
        <f>IF($B2343="", "", IF(COUNTIF(BX2343:$BY2343, "")=BW$8, IF(X2343="", "", X2343), ""))</f>
        <v/>
      </c>
      <c r="BX2343" s="61" t="str">
        <f>IF($B2343="", "", IF(COUNTIF(BY2343:$BY2343, "")=BX$8, IF(Y2343="", "", Y2343), ""))</f>
        <v/>
      </c>
      <c r="BY2343" s="50" t="str">
        <f t="shared" si="961"/>
        <v/>
      </c>
      <c r="CA2343" s="6" t="str">
        <f t="shared" si="962"/>
        <v/>
      </c>
      <c r="CB2343" s="6" t="str">
        <f>IF(CA2343="", "", RANK(CA2343, $CA$9:$CA$2508, 0)+COUNTIF($CA$9:CA2343, CA2343)-1)</f>
        <v/>
      </c>
    </row>
    <row r="2344" spans="1:80" x14ac:dyDescent="0.25">
      <c r="A2344" s="22"/>
      <c r="B2344" s="121" t="str">
        <f>IF('Stock Details'!B2343="", "", 'Stock Details'!B2343)</f>
        <v/>
      </c>
      <c r="C2344" s="22"/>
      <c r="D2344" s="130"/>
      <c r="E2344" s="122"/>
      <c r="F2344" s="131"/>
      <c r="G2344" s="22"/>
      <c r="H2344" s="130" t="str">
        <f t="shared" si="947"/>
        <v/>
      </c>
      <c r="I2344" s="122"/>
      <c r="J2344" s="131"/>
      <c r="K2344" s="22"/>
      <c r="L2344" s="130" t="str">
        <f t="shared" si="948"/>
        <v/>
      </c>
      <c r="M2344" s="122"/>
      <c r="N2344" s="131"/>
      <c r="O2344" s="22"/>
      <c r="P2344" s="130" t="str">
        <f t="shared" si="949"/>
        <v/>
      </c>
      <c r="Q2344" s="122"/>
      <c r="R2344" s="131"/>
      <c r="S2344" s="22"/>
      <c r="T2344" s="130" t="str">
        <f t="shared" si="950"/>
        <v/>
      </c>
      <c r="U2344" s="122"/>
      <c r="V2344" s="131"/>
      <c r="W2344" s="22"/>
      <c r="X2344" s="130" t="str">
        <f t="shared" si="951"/>
        <v/>
      </c>
      <c r="Y2344" s="122"/>
      <c r="Z2344" s="131"/>
      <c r="AA2344" s="22"/>
      <c r="AC2344" s="6" t="str">
        <f t="shared" si="952"/>
        <v/>
      </c>
      <c r="AE2344" s="6" t="str">
        <f t="shared" si="953"/>
        <v/>
      </c>
      <c r="AF2344" s="6" t="str">
        <f t="shared" si="954"/>
        <v/>
      </c>
      <c r="AG2344" s="6" t="str">
        <f t="shared" si="955"/>
        <v/>
      </c>
      <c r="AH2344" s="6" t="str">
        <f t="shared" si="956"/>
        <v/>
      </c>
      <c r="AI2344" s="6" t="str">
        <f t="shared" si="957"/>
        <v/>
      </c>
      <c r="AJ2344" s="6" t="str">
        <f t="shared" si="958"/>
        <v/>
      </c>
      <c r="AL2344" s="9" t="str">
        <f>IF('Stock Details'!F2343="", "", 'Stock Details'!F2343)</f>
        <v/>
      </c>
      <c r="AM2344" s="9" t="str">
        <f>IF('Stock Details'!G2343="", "", 'Stock Details'!G2343)</f>
        <v/>
      </c>
      <c r="AO2344" s="59" t="str">
        <f t="shared" si="959"/>
        <v/>
      </c>
      <c r="AP2344" s="59" t="str">
        <f t="shared" si="963"/>
        <v/>
      </c>
      <c r="AQ2344" s="59" t="str">
        <f t="shared" si="964"/>
        <v/>
      </c>
      <c r="AR2344" s="59" t="str">
        <f t="shared" si="965"/>
        <v/>
      </c>
      <c r="AS2344" s="59" t="str">
        <f t="shared" si="966"/>
        <v/>
      </c>
      <c r="AT2344" s="59" t="str">
        <f t="shared" si="967"/>
        <v/>
      </c>
      <c r="AV2344" s="59" t="str">
        <f t="shared" si="960"/>
        <v/>
      </c>
      <c r="AW2344" s="59" t="str">
        <f t="shared" si="942"/>
        <v/>
      </c>
      <c r="AX2344" s="59" t="str">
        <f t="shared" si="943"/>
        <v/>
      </c>
      <c r="AY2344" s="59" t="str">
        <f t="shared" si="944"/>
        <v/>
      </c>
      <c r="AZ2344" s="59" t="str">
        <f t="shared" si="945"/>
        <v/>
      </c>
      <c r="BA2344" s="59" t="str">
        <f t="shared" si="946"/>
        <v/>
      </c>
      <c r="BC2344" s="49" t="str">
        <f>IF($B2344="", "", IF(COUNTIF(BD2344:$BY2344, "")=BC$8, IF(D2344="", "", D2344), ""))</f>
        <v/>
      </c>
      <c r="BD2344" s="61" t="str">
        <f>IF($B2344="", "", IF(COUNTIF(BE2344:$BY2344, "")=BD$8, IF(E2344="", "", E2344), ""))</f>
        <v/>
      </c>
      <c r="BE2344" s="61" t="str">
        <f>IF($B2344="", "", IF(COUNTIF(BF2344:$BY2344, "")=BE$8, IF(F2344="", "", F2344), ""))</f>
        <v/>
      </c>
      <c r="BF2344" s="61" t="str">
        <f>IF($B2344="", "", IF(COUNTIF(BG2344:$BY2344, "")=BF$8, IF(G2344="", "", G2344), ""))</f>
        <v/>
      </c>
      <c r="BG2344" s="61" t="str">
        <f>IF($B2344="", "", IF(COUNTIF(BH2344:$BY2344, "")=BG$8, IF(H2344="", "", H2344), ""))</f>
        <v/>
      </c>
      <c r="BH2344" s="61" t="str">
        <f>IF($B2344="", "", IF(COUNTIF(BI2344:$BY2344, "")=BH$8, IF(I2344="", "", I2344), ""))</f>
        <v/>
      </c>
      <c r="BI2344" s="61" t="str">
        <f>IF($B2344="", "", IF(COUNTIF(BJ2344:$BY2344, "")=BI$8, IF(J2344="", "", J2344), ""))</f>
        <v/>
      </c>
      <c r="BJ2344" s="61" t="str">
        <f>IF($B2344="", "", IF(COUNTIF(BK2344:$BY2344, "")=BJ$8, IF(K2344="", "", K2344), ""))</f>
        <v/>
      </c>
      <c r="BK2344" s="61" t="str">
        <f>IF($B2344="", "", IF(COUNTIF(BL2344:$BY2344, "")=BK$8, IF(L2344="", "", L2344), ""))</f>
        <v/>
      </c>
      <c r="BL2344" s="61" t="str">
        <f>IF($B2344="", "", IF(COUNTIF(BM2344:$BY2344, "")=BL$8, IF(M2344="", "", M2344), ""))</f>
        <v/>
      </c>
      <c r="BM2344" s="61" t="str">
        <f>IF($B2344="", "", IF(COUNTIF(BN2344:$BY2344, "")=BM$8, IF(N2344="", "", N2344), ""))</f>
        <v/>
      </c>
      <c r="BN2344" s="61" t="str">
        <f>IF($B2344="", "", IF(COUNTIF(BO2344:$BY2344, "")=BN$8, IF(O2344="", "", O2344), ""))</f>
        <v/>
      </c>
      <c r="BO2344" s="61" t="str">
        <f>IF($B2344="", "", IF(COUNTIF(BP2344:$BY2344, "")=BO$8, IF(P2344="", "", P2344), ""))</f>
        <v/>
      </c>
      <c r="BP2344" s="61" t="str">
        <f>IF($B2344="", "", IF(COUNTIF(BQ2344:$BY2344, "")=BP$8, IF(Q2344="", "", Q2344), ""))</f>
        <v/>
      </c>
      <c r="BQ2344" s="61" t="str">
        <f>IF($B2344="", "", IF(COUNTIF(BR2344:$BY2344, "")=BQ$8, IF(R2344="", "", R2344), ""))</f>
        <v/>
      </c>
      <c r="BR2344" s="61" t="str">
        <f>IF($B2344="", "", IF(COUNTIF(BS2344:$BY2344, "")=BR$8, IF(S2344="", "", S2344), ""))</f>
        <v/>
      </c>
      <c r="BS2344" s="61" t="str">
        <f>IF($B2344="", "", IF(COUNTIF(BT2344:$BY2344, "")=BS$8, IF(T2344="", "", T2344), ""))</f>
        <v/>
      </c>
      <c r="BT2344" s="61" t="str">
        <f>IF($B2344="", "", IF(COUNTIF(BU2344:$BY2344, "")=BT$8, IF(U2344="", "", U2344), ""))</f>
        <v/>
      </c>
      <c r="BU2344" s="61" t="str">
        <f>IF($B2344="", "", IF(COUNTIF(BV2344:$BY2344, "")=BU$8, IF(V2344="", "", V2344), ""))</f>
        <v/>
      </c>
      <c r="BV2344" s="61" t="str">
        <f>IF($B2344="", "", IF(COUNTIF(BW2344:$BY2344, "")=BV$8, IF(W2344="", "", W2344), ""))</f>
        <v/>
      </c>
      <c r="BW2344" s="61" t="str">
        <f>IF($B2344="", "", IF(COUNTIF(BX2344:$BY2344, "")=BW$8, IF(X2344="", "", X2344), ""))</f>
        <v/>
      </c>
      <c r="BX2344" s="61" t="str">
        <f>IF($B2344="", "", IF(COUNTIF(BY2344:$BY2344, "")=BX$8, IF(Y2344="", "", Y2344), ""))</f>
        <v/>
      </c>
      <c r="BY2344" s="50" t="str">
        <f t="shared" si="961"/>
        <v/>
      </c>
      <c r="CA2344" s="6" t="str">
        <f t="shared" si="962"/>
        <v/>
      </c>
      <c r="CB2344" s="6" t="str">
        <f>IF(CA2344="", "", RANK(CA2344, $CA$9:$CA$2508, 0)+COUNTIF($CA$9:CA2344, CA2344)-1)</f>
        <v/>
      </c>
    </row>
    <row r="2345" spans="1:80" x14ac:dyDescent="0.25">
      <c r="A2345" s="22"/>
      <c r="B2345" s="121" t="str">
        <f>IF('Stock Details'!B2344="", "", 'Stock Details'!B2344)</f>
        <v/>
      </c>
      <c r="C2345" s="22"/>
      <c r="D2345" s="130"/>
      <c r="E2345" s="122"/>
      <c r="F2345" s="131"/>
      <c r="G2345" s="22"/>
      <c r="H2345" s="130" t="str">
        <f t="shared" si="947"/>
        <v/>
      </c>
      <c r="I2345" s="122"/>
      <c r="J2345" s="131"/>
      <c r="K2345" s="22"/>
      <c r="L2345" s="130" t="str">
        <f t="shared" si="948"/>
        <v/>
      </c>
      <c r="M2345" s="122"/>
      <c r="N2345" s="131"/>
      <c r="O2345" s="22"/>
      <c r="P2345" s="130" t="str">
        <f t="shared" si="949"/>
        <v/>
      </c>
      <c r="Q2345" s="122"/>
      <c r="R2345" s="131"/>
      <c r="S2345" s="22"/>
      <c r="T2345" s="130" t="str">
        <f t="shared" si="950"/>
        <v/>
      </c>
      <c r="U2345" s="122"/>
      <c r="V2345" s="131"/>
      <c r="W2345" s="22"/>
      <c r="X2345" s="130" t="str">
        <f t="shared" si="951"/>
        <v/>
      </c>
      <c r="Y2345" s="122"/>
      <c r="Z2345" s="131"/>
      <c r="AA2345" s="22"/>
      <c r="AC2345" s="6" t="str">
        <f t="shared" si="952"/>
        <v/>
      </c>
      <c r="AE2345" s="6" t="str">
        <f t="shared" si="953"/>
        <v/>
      </c>
      <c r="AF2345" s="6" t="str">
        <f t="shared" si="954"/>
        <v/>
      </c>
      <c r="AG2345" s="6" t="str">
        <f t="shared" si="955"/>
        <v/>
      </c>
      <c r="AH2345" s="6" t="str">
        <f t="shared" si="956"/>
        <v/>
      </c>
      <c r="AI2345" s="6" t="str">
        <f t="shared" si="957"/>
        <v/>
      </c>
      <c r="AJ2345" s="6" t="str">
        <f t="shared" si="958"/>
        <v/>
      </c>
      <c r="AL2345" s="9" t="str">
        <f>IF('Stock Details'!F2344="", "", 'Stock Details'!F2344)</f>
        <v/>
      </c>
      <c r="AM2345" s="9" t="str">
        <f>IF('Stock Details'!G2344="", "", 'Stock Details'!G2344)</f>
        <v/>
      </c>
      <c r="AO2345" s="59" t="str">
        <f t="shared" si="959"/>
        <v/>
      </c>
      <c r="AP2345" s="59" t="str">
        <f t="shared" si="963"/>
        <v/>
      </c>
      <c r="AQ2345" s="59" t="str">
        <f t="shared" si="964"/>
        <v/>
      </c>
      <c r="AR2345" s="59" t="str">
        <f t="shared" si="965"/>
        <v/>
      </c>
      <c r="AS2345" s="59" t="str">
        <f t="shared" si="966"/>
        <v/>
      </c>
      <c r="AT2345" s="59" t="str">
        <f t="shared" si="967"/>
        <v/>
      </c>
      <c r="AV2345" s="59" t="str">
        <f t="shared" si="960"/>
        <v/>
      </c>
      <c r="AW2345" s="59" t="str">
        <f t="shared" si="942"/>
        <v/>
      </c>
      <c r="AX2345" s="59" t="str">
        <f t="shared" si="943"/>
        <v/>
      </c>
      <c r="AY2345" s="59" t="str">
        <f t="shared" si="944"/>
        <v/>
      </c>
      <c r="AZ2345" s="59" t="str">
        <f t="shared" si="945"/>
        <v/>
      </c>
      <c r="BA2345" s="59" t="str">
        <f t="shared" si="946"/>
        <v/>
      </c>
      <c r="BC2345" s="49" t="str">
        <f>IF($B2345="", "", IF(COUNTIF(BD2345:$BY2345, "")=BC$8, IF(D2345="", "", D2345), ""))</f>
        <v/>
      </c>
      <c r="BD2345" s="61" t="str">
        <f>IF($B2345="", "", IF(COUNTIF(BE2345:$BY2345, "")=BD$8, IF(E2345="", "", E2345), ""))</f>
        <v/>
      </c>
      <c r="BE2345" s="61" t="str">
        <f>IF($B2345="", "", IF(COUNTIF(BF2345:$BY2345, "")=BE$8, IF(F2345="", "", F2345), ""))</f>
        <v/>
      </c>
      <c r="BF2345" s="61" t="str">
        <f>IF($B2345="", "", IF(COUNTIF(BG2345:$BY2345, "")=BF$8, IF(G2345="", "", G2345), ""))</f>
        <v/>
      </c>
      <c r="BG2345" s="61" t="str">
        <f>IF($B2345="", "", IF(COUNTIF(BH2345:$BY2345, "")=BG$8, IF(H2345="", "", H2345), ""))</f>
        <v/>
      </c>
      <c r="BH2345" s="61" t="str">
        <f>IF($B2345="", "", IF(COUNTIF(BI2345:$BY2345, "")=BH$8, IF(I2345="", "", I2345), ""))</f>
        <v/>
      </c>
      <c r="BI2345" s="61" t="str">
        <f>IF($B2345="", "", IF(COUNTIF(BJ2345:$BY2345, "")=BI$8, IF(J2345="", "", J2345), ""))</f>
        <v/>
      </c>
      <c r="BJ2345" s="61" t="str">
        <f>IF($B2345="", "", IF(COUNTIF(BK2345:$BY2345, "")=BJ$8, IF(K2345="", "", K2345), ""))</f>
        <v/>
      </c>
      <c r="BK2345" s="61" t="str">
        <f>IF($B2345="", "", IF(COUNTIF(BL2345:$BY2345, "")=BK$8, IF(L2345="", "", L2345), ""))</f>
        <v/>
      </c>
      <c r="BL2345" s="61" t="str">
        <f>IF($B2345="", "", IF(COUNTIF(BM2345:$BY2345, "")=BL$8, IF(M2345="", "", M2345), ""))</f>
        <v/>
      </c>
      <c r="BM2345" s="61" t="str">
        <f>IF($B2345="", "", IF(COUNTIF(BN2345:$BY2345, "")=BM$8, IF(N2345="", "", N2345), ""))</f>
        <v/>
      </c>
      <c r="BN2345" s="61" t="str">
        <f>IF($B2345="", "", IF(COUNTIF(BO2345:$BY2345, "")=BN$8, IF(O2345="", "", O2345), ""))</f>
        <v/>
      </c>
      <c r="BO2345" s="61" t="str">
        <f>IF($B2345="", "", IF(COUNTIF(BP2345:$BY2345, "")=BO$8, IF(P2345="", "", P2345), ""))</f>
        <v/>
      </c>
      <c r="BP2345" s="61" t="str">
        <f>IF($B2345="", "", IF(COUNTIF(BQ2345:$BY2345, "")=BP$8, IF(Q2345="", "", Q2345), ""))</f>
        <v/>
      </c>
      <c r="BQ2345" s="61" t="str">
        <f>IF($B2345="", "", IF(COUNTIF(BR2345:$BY2345, "")=BQ$8, IF(R2345="", "", R2345), ""))</f>
        <v/>
      </c>
      <c r="BR2345" s="61" t="str">
        <f>IF($B2345="", "", IF(COUNTIF(BS2345:$BY2345, "")=BR$8, IF(S2345="", "", S2345), ""))</f>
        <v/>
      </c>
      <c r="BS2345" s="61" t="str">
        <f>IF($B2345="", "", IF(COUNTIF(BT2345:$BY2345, "")=BS$8, IF(T2345="", "", T2345), ""))</f>
        <v/>
      </c>
      <c r="BT2345" s="61" t="str">
        <f>IF($B2345="", "", IF(COUNTIF(BU2345:$BY2345, "")=BT$8, IF(U2345="", "", U2345), ""))</f>
        <v/>
      </c>
      <c r="BU2345" s="61" t="str">
        <f>IF($B2345="", "", IF(COUNTIF(BV2345:$BY2345, "")=BU$8, IF(V2345="", "", V2345), ""))</f>
        <v/>
      </c>
      <c r="BV2345" s="61" t="str">
        <f>IF($B2345="", "", IF(COUNTIF(BW2345:$BY2345, "")=BV$8, IF(W2345="", "", W2345), ""))</f>
        <v/>
      </c>
      <c r="BW2345" s="61" t="str">
        <f>IF($B2345="", "", IF(COUNTIF(BX2345:$BY2345, "")=BW$8, IF(X2345="", "", X2345), ""))</f>
        <v/>
      </c>
      <c r="BX2345" s="61" t="str">
        <f>IF($B2345="", "", IF(COUNTIF(BY2345:$BY2345, "")=BX$8, IF(Y2345="", "", Y2345), ""))</f>
        <v/>
      </c>
      <c r="BY2345" s="50" t="str">
        <f t="shared" si="961"/>
        <v/>
      </c>
      <c r="CA2345" s="6" t="str">
        <f t="shared" si="962"/>
        <v/>
      </c>
      <c r="CB2345" s="6" t="str">
        <f>IF(CA2345="", "", RANK(CA2345, $CA$9:$CA$2508, 0)+COUNTIF($CA$9:CA2345, CA2345)-1)</f>
        <v/>
      </c>
    </row>
    <row r="2346" spans="1:80" x14ac:dyDescent="0.25">
      <c r="A2346" s="22"/>
      <c r="B2346" s="121" t="str">
        <f>IF('Stock Details'!B2345="", "", 'Stock Details'!B2345)</f>
        <v/>
      </c>
      <c r="C2346" s="22"/>
      <c r="D2346" s="130"/>
      <c r="E2346" s="122"/>
      <c r="F2346" s="131"/>
      <c r="G2346" s="22"/>
      <c r="H2346" s="130" t="str">
        <f t="shared" si="947"/>
        <v/>
      </c>
      <c r="I2346" s="122"/>
      <c r="J2346" s="131"/>
      <c r="K2346" s="22"/>
      <c r="L2346" s="130" t="str">
        <f t="shared" si="948"/>
        <v/>
      </c>
      <c r="M2346" s="122"/>
      <c r="N2346" s="131"/>
      <c r="O2346" s="22"/>
      <c r="P2346" s="130" t="str">
        <f t="shared" si="949"/>
        <v/>
      </c>
      <c r="Q2346" s="122"/>
      <c r="R2346" s="131"/>
      <c r="S2346" s="22"/>
      <c r="T2346" s="130" t="str">
        <f t="shared" si="950"/>
        <v/>
      </c>
      <c r="U2346" s="122"/>
      <c r="V2346" s="131"/>
      <c r="W2346" s="22"/>
      <c r="X2346" s="130" t="str">
        <f t="shared" si="951"/>
        <v/>
      </c>
      <c r="Y2346" s="122"/>
      <c r="Z2346" s="131"/>
      <c r="AA2346" s="22"/>
      <c r="AC2346" s="6" t="str">
        <f t="shared" si="952"/>
        <v/>
      </c>
      <c r="AE2346" s="6" t="str">
        <f t="shared" si="953"/>
        <v/>
      </c>
      <c r="AF2346" s="6" t="str">
        <f t="shared" si="954"/>
        <v/>
      </c>
      <c r="AG2346" s="6" t="str">
        <f t="shared" si="955"/>
        <v/>
      </c>
      <c r="AH2346" s="6" t="str">
        <f t="shared" si="956"/>
        <v/>
      </c>
      <c r="AI2346" s="6" t="str">
        <f t="shared" si="957"/>
        <v/>
      </c>
      <c r="AJ2346" s="6" t="str">
        <f t="shared" si="958"/>
        <v/>
      </c>
      <c r="AL2346" s="9" t="str">
        <f>IF('Stock Details'!F2345="", "", 'Stock Details'!F2345)</f>
        <v/>
      </c>
      <c r="AM2346" s="9" t="str">
        <f>IF('Stock Details'!G2345="", "", 'Stock Details'!G2345)</f>
        <v/>
      </c>
      <c r="AO2346" s="59" t="str">
        <f t="shared" si="959"/>
        <v/>
      </c>
      <c r="AP2346" s="59" t="str">
        <f t="shared" si="963"/>
        <v/>
      </c>
      <c r="AQ2346" s="59" t="str">
        <f t="shared" si="964"/>
        <v/>
      </c>
      <c r="AR2346" s="59" t="str">
        <f t="shared" si="965"/>
        <v/>
      </c>
      <c r="AS2346" s="59" t="str">
        <f t="shared" si="966"/>
        <v/>
      </c>
      <c r="AT2346" s="59" t="str">
        <f t="shared" si="967"/>
        <v/>
      </c>
      <c r="AV2346" s="59" t="str">
        <f t="shared" si="960"/>
        <v/>
      </c>
      <c r="AW2346" s="59" t="str">
        <f t="shared" si="942"/>
        <v/>
      </c>
      <c r="AX2346" s="59" t="str">
        <f t="shared" si="943"/>
        <v/>
      </c>
      <c r="AY2346" s="59" t="str">
        <f t="shared" si="944"/>
        <v/>
      </c>
      <c r="AZ2346" s="59" t="str">
        <f t="shared" si="945"/>
        <v/>
      </c>
      <c r="BA2346" s="59" t="str">
        <f t="shared" si="946"/>
        <v/>
      </c>
      <c r="BC2346" s="49" t="str">
        <f>IF($B2346="", "", IF(COUNTIF(BD2346:$BY2346, "")=BC$8, IF(D2346="", "", D2346), ""))</f>
        <v/>
      </c>
      <c r="BD2346" s="61" t="str">
        <f>IF($B2346="", "", IF(COUNTIF(BE2346:$BY2346, "")=BD$8, IF(E2346="", "", E2346), ""))</f>
        <v/>
      </c>
      <c r="BE2346" s="61" t="str">
        <f>IF($B2346="", "", IF(COUNTIF(BF2346:$BY2346, "")=BE$8, IF(F2346="", "", F2346), ""))</f>
        <v/>
      </c>
      <c r="BF2346" s="61" t="str">
        <f>IF($B2346="", "", IF(COUNTIF(BG2346:$BY2346, "")=BF$8, IF(G2346="", "", G2346), ""))</f>
        <v/>
      </c>
      <c r="BG2346" s="61" t="str">
        <f>IF($B2346="", "", IF(COUNTIF(BH2346:$BY2346, "")=BG$8, IF(H2346="", "", H2346), ""))</f>
        <v/>
      </c>
      <c r="BH2346" s="61" t="str">
        <f>IF($B2346="", "", IF(COUNTIF(BI2346:$BY2346, "")=BH$8, IF(I2346="", "", I2346), ""))</f>
        <v/>
      </c>
      <c r="BI2346" s="61" t="str">
        <f>IF($B2346="", "", IF(COUNTIF(BJ2346:$BY2346, "")=BI$8, IF(J2346="", "", J2346), ""))</f>
        <v/>
      </c>
      <c r="BJ2346" s="61" t="str">
        <f>IF($B2346="", "", IF(COUNTIF(BK2346:$BY2346, "")=BJ$8, IF(K2346="", "", K2346), ""))</f>
        <v/>
      </c>
      <c r="BK2346" s="61" t="str">
        <f>IF($B2346="", "", IF(COUNTIF(BL2346:$BY2346, "")=BK$8, IF(L2346="", "", L2346), ""))</f>
        <v/>
      </c>
      <c r="BL2346" s="61" t="str">
        <f>IF($B2346="", "", IF(COUNTIF(BM2346:$BY2346, "")=BL$8, IF(M2346="", "", M2346), ""))</f>
        <v/>
      </c>
      <c r="BM2346" s="61" t="str">
        <f>IF($B2346="", "", IF(COUNTIF(BN2346:$BY2346, "")=BM$8, IF(N2346="", "", N2346), ""))</f>
        <v/>
      </c>
      <c r="BN2346" s="61" t="str">
        <f>IF($B2346="", "", IF(COUNTIF(BO2346:$BY2346, "")=BN$8, IF(O2346="", "", O2346), ""))</f>
        <v/>
      </c>
      <c r="BO2346" s="61" t="str">
        <f>IF($B2346="", "", IF(COUNTIF(BP2346:$BY2346, "")=BO$8, IF(P2346="", "", P2346), ""))</f>
        <v/>
      </c>
      <c r="BP2346" s="61" t="str">
        <f>IF($B2346="", "", IF(COUNTIF(BQ2346:$BY2346, "")=BP$8, IF(Q2346="", "", Q2346), ""))</f>
        <v/>
      </c>
      <c r="BQ2346" s="61" t="str">
        <f>IF($B2346="", "", IF(COUNTIF(BR2346:$BY2346, "")=BQ$8, IF(R2346="", "", R2346), ""))</f>
        <v/>
      </c>
      <c r="BR2346" s="61" t="str">
        <f>IF($B2346="", "", IF(COUNTIF(BS2346:$BY2346, "")=BR$8, IF(S2346="", "", S2346), ""))</f>
        <v/>
      </c>
      <c r="BS2346" s="61" t="str">
        <f>IF($B2346="", "", IF(COUNTIF(BT2346:$BY2346, "")=BS$8, IF(T2346="", "", T2346), ""))</f>
        <v/>
      </c>
      <c r="BT2346" s="61" t="str">
        <f>IF($B2346="", "", IF(COUNTIF(BU2346:$BY2346, "")=BT$8, IF(U2346="", "", U2346), ""))</f>
        <v/>
      </c>
      <c r="BU2346" s="61" t="str">
        <f>IF($B2346="", "", IF(COUNTIF(BV2346:$BY2346, "")=BU$8, IF(V2346="", "", V2346), ""))</f>
        <v/>
      </c>
      <c r="BV2346" s="61" t="str">
        <f>IF($B2346="", "", IF(COUNTIF(BW2346:$BY2346, "")=BV$8, IF(W2346="", "", W2346), ""))</f>
        <v/>
      </c>
      <c r="BW2346" s="61" t="str">
        <f>IF($B2346="", "", IF(COUNTIF(BX2346:$BY2346, "")=BW$8, IF(X2346="", "", X2346), ""))</f>
        <v/>
      </c>
      <c r="BX2346" s="61" t="str">
        <f>IF($B2346="", "", IF(COUNTIF(BY2346:$BY2346, "")=BX$8, IF(Y2346="", "", Y2346), ""))</f>
        <v/>
      </c>
      <c r="BY2346" s="50" t="str">
        <f t="shared" si="961"/>
        <v/>
      </c>
      <c r="CA2346" s="6" t="str">
        <f t="shared" si="962"/>
        <v/>
      </c>
      <c r="CB2346" s="6" t="str">
        <f>IF(CA2346="", "", RANK(CA2346, $CA$9:$CA$2508, 0)+COUNTIF($CA$9:CA2346, CA2346)-1)</f>
        <v/>
      </c>
    </row>
    <row r="2347" spans="1:80" x14ac:dyDescent="0.25">
      <c r="A2347" s="22"/>
      <c r="B2347" s="121" t="str">
        <f>IF('Stock Details'!B2346="", "", 'Stock Details'!B2346)</f>
        <v/>
      </c>
      <c r="C2347" s="22"/>
      <c r="D2347" s="130"/>
      <c r="E2347" s="122"/>
      <c r="F2347" s="131"/>
      <c r="G2347" s="22"/>
      <c r="H2347" s="130" t="str">
        <f t="shared" si="947"/>
        <v/>
      </c>
      <c r="I2347" s="122"/>
      <c r="J2347" s="131"/>
      <c r="K2347" s="22"/>
      <c r="L2347" s="130" t="str">
        <f t="shared" si="948"/>
        <v/>
      </c>
      <c r="M2347" s="122"/>
      <c r="N2347" s="131"/>
      <c r="O2347" s="22"/>
      <c r="P2347" s="130" t="str">
        <f t="shared" si="949"/>
        <v/>
      </c>
      <c r="Q2347" s="122"/>
      <c r="R2347" s="131"/>
      <c r="S2347" s="22"/>
      <c r="T2347" s="130" t="str">
        <f t="shared" si="950"/>
        <v/>
      </c>
      <c r="U2347" s="122"/>
      <c r="V2347" s="131"/>
      <c r="W2347" s="22"/>
      <c r="X2347" s="130" t="str">
        <f t="shared" si="951"/>
        <v/>
      </c>
      <c r="Y2347" s="122"/>
      <c r="Z2347" s="131"/>
      <c r="AA2347" s="22"/>
      <c r="AC2347" s="6" t="str">
        <f t="shared" si="952"/>
        <v/>
      </c>
      <c r="AE2347" s="6" t="str">
        <f t="shared" si="953"/>
        <v/>
      </c>
      <c r="AF2347" s="6" t="str">
        <f t="shared" si="954"/>
        <v/>
      </c>
      <c r="AG2347" s="6" t="str">
        <f t="shared" si="955"/>
        <v/>
      </c>
      <c r="AH2347" s="6" t="str">
        <f t="shared" si="956"/>
        <v/>
      </c>
      <c r="AI2347" s="6" t="str">
        <f t="shared" si="957"/>
        <v/>
      </c>
      <c r="AJ2347" s="6" t="str">
        <f t="shared" si="958"/>
        <v/>
      </c>
      <c r="AL2347" s="9" t="str">
        <f>IF('Stock Details'!F2346="", "", 'Stock Details'!F2346)</f>
        <v/>
      </c>
      <c r="AM2347" s="9" t="str">
        <f>IF('Stock Details'!G2346="", "", 'Stock Details'!G2346)</f>
        <v/>
      </c>
      <c r="AO2347" s="59" t="str">
        <f t="shared" si="959"/>
        <v/>
      </c>
      <c r="AP2347" s="59" t="str">
        <f t="shared" si="963"/>
        <v/>
      </c>
      <c r="AQ2347" s="59" t="str">
        <f t="shared" si="964"/>
        <v/>
      </c>
      <c r="AR2347" s="59" t="str">
        <f t="shared" si="965"/>
        <v/>
      </c>
      <c r="AS2347" s="59" t="str">
        <f t="shared" si="966"/>
        <v/>
      </c>
      <c r="AT2347" s="59" t="str">
        <f t="shared" si="967"/>
        <v/>
      </c>
      <c r="AV2347" s="59" t="str">
        <f t="shared" si="960"/>
        <v/>
      </c>
      <c r="AW2347" s="59" t="str">
        <f t="shared" si="942"/>
        <v/>
      </c>
      <c r="AX2347" s="59" t="str">
        <f t="shared" si="943"/>
        <v/>
      </c>
      <c r="AY2347" s="59" t="str">
        <f t="shared" si="944"/>
        <v/>
      </c>
      <c r="AZ2347" s="59" t="str">
        <f t="shared" si="945"/>
        <v/>
      </c>
      <c r="BA2347" s="59" t="str">
        <f t="shared" si="946"/>
        <v/>
      </c>
      <c r="BC2347" s="49" t="str">
        <f>IF($B2347="", "", IF(COUNTIF(BD2347:$BY2347, "")=BC$8, IF(D2347="", "", D2347), ""))</f>
        <v/>
      </c>
      <c r="BD2347" s="61" t="str">
        <f>IF($B2347="", "", IF(COUNTIF(BE2347:$BY2347, "")=BD$8, IF(E2347="", "", E2347), ""))</f>
        <v/>
      </c>
      <c r="BE2347" s="61" t="str">
        <f>IF($B2347="", "", IF(COUNTIF(BF2347:$BY2347, "")=BE$8, IF(F2347="", "", F2347), ""))</f>
        <v/>
      </c>
      <c r="BF2347" s="61" t="str">
        <f>IF($B2347="", "", IF(COUNTIF(BG2347:$BY2347, "")=BF$8, IF(G2347="", "", G2347), ""))</f>
        <v/>
      </c>
      <c r="BG2347" s="61" t="str">
        <f>IF($B2347="", "", IF(COUNTIF(BH2347:$BY2347, "")=BG$8, IF(H2347="", "", H2347), ""))</f>
        <v/>
      </c>
      <c r="BH2347" s="61" t="str">
        <f>IF($B2347="", "", IF(COUNTIF(BI2347:$BY2347, "")=BH$8, IF(I2347="", "", I2347), ""))</f>
        <v/>
      </c>
      <c r="BI2347" s="61" t="str">
        <f>IF($B2347="", "", IF(COUNTIF(BJ2347:$BY2347, "")=BI$8, IF(J2347="", "", J2347), ""))</f>
        <v/>
      </c>
      <c r="BJ2347" s="61" t="str">
        <f>IF($B2347="", "", IF(COUNTIF(BK2347:$BY2347, "")=BJ$8, IF(K2347="", "", K2347), ""))</f>
        <v/>
      </c>
      <c r="BK2347" s="61" t="str">
        <f>IF($B2347="", "", IF(COUNTIF(BL2347:$BY2347, "")=BK$8, IF(L2347="", "", L2347), ""))</f>
        <v/>
      </c>
      <c r="BL2347" s="61" t="str">
        <f>IF($B2347="", "", IF(COUNTIF(BM2347:$BY2347, "")=BL$8, IF(M2347="", "", M2347), ""))</f>
        <v/>
      </c>
      <c r="BM2347" s="61" t="str">
        <f>IF($B2347="", "", IF(COUNTIF(BN2347:$BY2347, "")=BM$8, IF(N2347="", "", N2347), ""))</f>
        <v/>
      </c>
      <c r="BN2347" s="61" t="str">
        <f>IF($B2347="", "", IF(COUNTIF(BO2347:$BY2347, "")=BN$8, IF(O2347="", "", O2347), ""))</f>
        <v/>
      </c>
      <c r="BO2347" s="61" t="str">
        <f>IF($B2347="", "", IF(COUNTIF(BP2347:$BY2347, "")=BO$8, IF(P2347="", "", P2347), ""))</f>
        <v/>
      </c>
      <c r="BP2347" s="61" t="str">
        <f>IF($B2347="", "", IF(COUNTIF(BQ2347:$BY2347, "")=BP$8, IF(Q2347="", "", Q2347), ""))</f>
        <v/>
      </c>
      <c r="BQ2347" s="61" t="str">
        <f>IF($B2347="", "", IF(COUNTIF(BR2347:$BY2347, "")=BQ$8, IF(R2347="", "", R2347), ""))</f>
        <v/>
      </c>
      <c r="BR2347" s="61" t="str">
        <f>IF($B2347="", "", IF(COUNTIF(BS2347:$BY2347, "")=BR$8, IF(S2347="", "", S2347), ""))</f>
        <v/>
      </c>
      <c r="BS2347" s="61" t="str">
        <f>IF($B2347="", "", IF(COUNTIF(BT2347:$BY2347, "")=BS$8, IF(T2347="", "", T2347), ""))</f>
        <v/>
      </c>
      <c r="BT2347" s="61" t="str">
        <f>IF($B2347="", "", IF(COUNTIF(BU2347:$BY2347, "")=BT$8, IF(U2347="", "", U2347), ""))</f>
        <v/>
      </c>
      <c r="BU2347" s="61" t="str">
        <f>IF($B2347="", "", IF(COUNTIF(BV2347:$BY2347, "")=BU$8, IF(V2347="", "", V2347), ""))</f>
        <v/>
      </c>
      <c r="BV2347" s="61" t="str">
        <f>IF($B2347="", "", IF(COUNTIF(BW2347:$BY2347, "")=BV$8, IF(W2347="", "", W2347), ""))</f>
        <v/>
      </c>
      <c r="BW2347" s="61" t="str">
        <f>IF($B2347="", "", IF(COUNTIF(BX2347:$BY2347, "")=BW$8, IF(X2347="", "", X2347), ""))</f>
        <v/>
      </c>
      <c r="BX2347" s="61" t="str">
        <f>IF($B2347="", "", IF(COUNTIF(BY2347:$BY2347, "")=BX$8, IF(Y2347="", "", Y2347), ""))</f>
        <v/>
      </c>
      <c r="BY2347" s="50" t="str">
        <f t="shared" si="961"/>
        <v/>
      </c>
      <c r="CA2347" s="6" t="str">
        <f t="shared" si="962"/>
        <v/>
      </c>
      <c r="CB2347" s="6" t="str">
        <f>IF(CA2347="", "", RANK(CA2347, $CA$9:$CA$2508, 0)+COUNTIF($CA$9:CA2347, CA2347)-1)</f>
        <v/>
      </c>
    </row>
    <row r="2348" spans="1:80" x14ac:dyDescent="0.25">
      <c r="A2348" s="22"/>
      <c r="B2348" s="121" t="str">
        <f>IF('Stock Details'!B2347="", "", 'Stock Details'!B2347)</f>
        <v/>
      </c>
      <c r="C2348" s="22"/>
      <c r="D2348" s="130"/>
      <c r="E2348" s="122"/>
      <c r="F2348" s="131"/>
      <c r="G2348" s="22"/>
      <c r="H2348" s="130" t="str">
        <f t="shared" si="947"/>
        <v/>
      </c>
      <c r="I2348" s="122"/>
      <c r="J2348" s="131"/>
      <c r="K2348" s="22"/>
      <c r="L2348" s="130" t="str">
        <f t="shared" si="948"/>
        <v/>
      </c>
      <c r="M2348" s="122"/>
      <c r="N2348" s="131"/>
      <c r="O2348" s="22"/>
      <c r="P2348" s="130" t="str">
        <f t="shared" si="949"/>
        <v/>
      </c>
      <c r="Q2348" s="122"/>
      <c r="R2348" s="131"/>
      <c r="S2348" s="22"/>
      <c r="T2348" s="130" t="str">
        <f t="shared" si="950"/>
        <v/>
      </c>
      <c r="U2348" s="122"/>
      <c r="V2348" s="131"/>
      <c r="W2348" s="22"/>
      <c r="X2348" s="130" t="str">
        <f t="shared" si="951"/>
        <v/>
      </c>
      <c r="Y2348" s="122"/>
      <c r="Z2348" s="131"/>
      <c r="AA2348" s="22"/>
      <c r="AC2348" s="6" t="str">
        <f t="shared" si="952"/>
        <v/>
      </c>
      <c r="AE2348" s="6" t="str">
        <f t="shared" si="953"/>
        <v/>
      </c>
      <c r="AF2348" s="6" t="str">
        <f t="shared" si="954"/>
        <v/>
      </c>
      <c r="AG2348" s="6" t="str">
        <f t="shared" si="955"/>
        <v/>
      </c>
      <c r="AH2348" s="6" t="str">
        <f t="shared" si="956"/>
        <v/>
      </c>
      <c r="AI2348" s="6" t="str">
        <f t="shared" si="957"/>
        <v/>
      </c>
      <c r="AJ2348" s="6" t="str">
        <f t="shared" si="958"/>
        <v/>
      </c>
      <c r="AL2348" s="9" t="str">
        <f>IF('Stock Details'!F2347="", "", 'Stock Details'!F2347)</f>
        <v/>
      </c>
      <c r="AM2348" s="9" t="str">
        <f>IF('Stock Details'!G2347="", "", 'Stock Details'!G2347)</f>
        <v/>
      </c>
      <c r="AO2348" s="59" t="str">
        <f t="shared" si="959"/>
        <v/>
      </c>
      <c r="AP2348" s="59" t="str">
        <f t="shared" si="963"/>
        <v/>
      </c>
      <c r="AQ2348" s="59" t="str">
        <f t="shared" si="964"/>
        <v/>
      </c>
      <c r="AR2348" s="59" t="str">
        <f t="shared" si="965"/>
        <v/>
      </c>
      <c r="AS2348" s="59" t="str">
        <f t="shared" si="966"/>
        <v/>
      </c>
      <c r="AT2348" s="59" t="str">
        <f t="shared" si="967"/>
        <v/>
      </c>
      <c r="AV2348" s="59" t="str">
        <f t="shared" si="960"/>
        <v/>
      </c>
      <c r="AW2348" s="59" t="str">
        <f t="shared" si="942"/>
        <v/>
      </c>
      <c r="AX2348" s="59" t="str">
        <f t="shared" si="943"/>
        <v/>
      </c>
      <c r="AY2348" s="59" t="str">
        <f t="shared" si="944"/>
        <v/>
      </c>
      <c r="AZ2348" s="59" t="str">
        <f t="shared" si="945"/>
        <v/>
      </c>
      <c r="BA2348" s="59" t="str">
        <f t="shared" si="946"/>
        <v/>
      </c>
      <c r="BC2348" s="49" t="str">
        <f>IF($B2348="", "", IF(COUNTIF(BD2348:$BY2348, "")=BC$8, IF(D2348="", "", D2348), ""))</f>
        <v/>
      </c>
      <c r="BD2348" s="61" t="str">
        <f>IF($B2348="", "", IF(COUNTIF(BE2348:$BY2348, "")=BD$8, IF(E2348="", "", E2348), ""))</f>
        <v/>
      </c>
      <c r="BE2348" s="61" t="str">
        <f>IF($B2348="", "", IF(COUNTIF(BF2348:$BY2348, "")=BE$8, IF(F2348="", "", F2348), ""))</f>
        <v/>
      </c>
      <c r="BF2348" s="61" t="str">
        <f>IF($B2348="", "", IF(COUNTIF(BG2348:$BY2348, "")=BF$8, IF(G2348="", "", G2348), ""))</f>
        <v/>
      </c>
      <c r="BG2348" s="61" t="str">
        <f>IF($B2348="", "", IF(COUNTIF(BH2348:$BY2348, "")=BG$8, IF(H2348="", "", H2348), ""))</f>
        <v/>
      </c>
      <c r="BH2348" s="61" t="str">
        <f>IF($B2348="", "", IF(COUNTIF(BI2348:$BY2348, "")=BH$8, IF(I2348="", "", I2348), ""))</f>
        <v/>
      </c>
      <c r="BI2348" s="61" t="str">
        <f>IF($B2348="", "", IF(COUNTIF(BJ2348:$BY2348, "")=BI$8, IF(J2348="", "", J2348), ""))</f>
        <v/>
      </c>
      <c r="BJ2348" s="61" t="str">
        <f>IF($B2348="", "", IF(COUNTIF(BK2348:$BY2348, "")=BJ$8, IF(K2348="", "", K2348), ""))</f>
        <v/>
      </c>
      <c r="BK2348" s="61" t="str">
        <f>IF($B2348="", "", IF(COUNTIF(BL2348:$BY2348, "")=BK$8, IF(L2348="", "", L2348), ""))</f>
        <v/>
      </c>
      <c r="BL2348" s="61" t="str">
        <f>IF($B2348="", "", IF(COUNTIF(BM2348:$BY2348, "")=BL$8, IF(M2348="", "", M2348), ""))</f>
        <v/>
      </c>
      <c r="BM2348" s="61" t="str">
        <f>IF($B2348="", "", IF(COUNTIF(BN2348:$BY2348, "")=BM$8, IF(N2348="", "", N2348), ""))</f>
        <v/>
      </c>
      <c r="BN2348" s="61" t="str">
        <f>IF($B2348="", "", IF(COUNTIF(BO2348:$BY2348, "")=BN$8, IF(O2348="", "", O2348), ""))</f>
        <v/>
      </c>
      <c r="BO2348" s="61" t="str">
        <f>IF($B2348="", "", IF(COUNTIF(BP2348:$BY2348, "")=BO$8, IF(P2348="", "", P2348), ""))</f>
        <v/>
      </c>
      <c r="BP2348" s="61" t="str">
        <f>IF($B2348="", "", IF(COUNTIF(BQ2348:$BY2348, "")=BP$8, IF(Q2348="", "", Q2348), ""))</f>
        <v/>
      </c>
      <c r="BQ2348" s="61" t="str">
        <f>IF($B2348="", "", IF(COUNTIF(BR2348:$BY2348, "")=BQ$8, IF(R2348="", "", R2348), ""))</f>
        <v/>
      </c>
      <c r="BR2348" s="61" t="str">
        <f>IF($B2348="", "", IF(COUNTIF(BS2348:$BY2348, "")=BR$8, IF(S2348="", "", S2348), ""))</f>
        <v/>
      </c>
      <c r="BS2348" s="61" t="str">
        <f>IF($B2348="", "", IF(COUNTIF(BT2348:$BY2348, "")=BS$8, IF(T2348="", "", T2348), ""))</f>
        <v/>
      </c>
      <c r="BT2348" s="61" t="str">
        <f>IF($B2348="", "", IF(COUNTIF(BU2348:$BY2348, "")=BT$8, IF(U2348="", "", U2348), ""))</f>
        <v/>
      </c>
      <c r="BU2348" s="61" t="str">
        <f>IF($B2348="", "", IF(COUNTIF(BV2348:$BY2348, "")=BU$8, IF(V2348="", "", V2348), ""))</f>
        <v/>
      </c>
      <c r="BV2348" s="61" t="str">
        <f>IF($B2348="", "", IF(COUNTIF(BW2348:$BY2348, "")=BV$8, IF(W2348="", "", W2348), ""))</f>
        <v/>
      </c>
      <c r="BW2348" s="61" t="str">
        <f>IF($B2348="", "", IF(COUNTIF(BX2348:$BY2348, "")=BW$8, IF(X2348="", "", X2348), ""))</f>
        <v/>
      </c>
      <c r="BX2348" s="61" t="str">
        <f>IF($B2348="", "", IF(COUNTIF(BY2348:$BY2348, "")=BX$8, IF(Y2348="", "", Y2348), ""))</f>
        <v/>
      </c>
      <c r="BY2348" s="50" t="str">
        <f t="shared" si="961"/>
        <v/>
      </c>
      <c r="CA2348" s="6" t="str">
        <f t="shared" si="962"/>
        <v/>
      </c>
      <c r="CB2348" s="6" t="str">
        <f>IF(CA2348="", "", RANK(CA2348, $CA$9:$CA$2508, 0)+COUNTIF($CA$9:CA2348, CA2348)-1)</f>
        <v/>
      </c>
    </row>
    <row r="2349" spans="1:80" x14ac:dyDescent="0.25">
      <c r="A2349" s="22"/>
      <c r="B2349" s="121" t="str">
        <f>IF('Stock Details'!B2348="", "", 'Stock Details'!B2348)</f>
        <v/>
      </c>
      <c r="C2349" s="22"/>
      <c r="D2349" s="130"/>
      <c r="E2349" s="122"/>
      <c r="F2349" s="131"/>
      <c r="G2349" s="22"/>
      <c r="H2349" s="130" t="str">
        <f t="shared" si="947"/>
        <v/>
      </c>
      <c r="I2349" s="122"/>
      <c r="J2349" s="131"/>
      <c r="K2349" s="22"/>
      <c r="L2349" s="130" t="str">
        <f t="shared" si="948"/>
        <v/>
      </c>
      <c r="M2349" s="122"/>
      <c r="N2349" s="131"/>
      <c r="O2349" s="22"/>
      <c r="P2349" s="130" t="str">
        <f t="shared" si="949"/>
        <v/>
      </c>
      <c r="Q2349" s="122"/>
      <c r="R2349" s="131"/>
      <c r="S2349" s="22"/>
      <c r="T2349" s="130" t="str">
        <f t="shared" si="950"/>
        <v/>
      </c>
      <c r="U2349" s="122"/>
      <c r="V2349" s="131"/>
      <c r="W2349" s="22"/>
      <c r="X2349" s="130" t="str">
        <f t="shared" si="951"/>
        <v/>
      </c>
      <c r="Y2349" s="122"/>
      <c r="Z2349" s="131"/>
      <c r="AA2349" s="22"/>
      <c r="AC2349" s="6" t="str">
        <f t="shared" si="952"/>
        <v/>
      </c>
      <c r="AE2349" s="6" t="str">
        <f t="shared" si="953"/>
        <v/>
      </c>
      <c r="AF2349" s="6" t="str">
        <f t="shared" si="954"/>
        <v/>
      </c>
      <c r="AG2349" s="6" t="str">
        <f t="shared" si="955"/>
        <v/>
      </c>
      <c r="AH2349" s="6" t="str">
        <f t="shared" si="956"/>
        <v/>
      </c>
      <c r="AI2349" s="6" t="str">
        <f t="shared" si="957"/>
        <v/>
      </c>
      <c r="AJ2349" s="6" t="str">
        <f t="shared" si="958"/>
        <v/>
      </c>
      <c r="AL2349" s="9" t="str">
        <f>IF('Stock Details'!F2348="", "", 'Stock Details'!F2348)</f>
        <v/>
      </c>
      <c r="AM2349" s="9" t="str">
        <f>IF('Stock Details'!G2348="", "", 'Stock Details'!G2348)</f>
        <v/>
      </c>
      <c r="AO2349" s="59" t="str">
        <f t="shared" si="959"/>
        <v/>
      </c>
      <c r="AP2349" s="59" t="str">
        <f t="shared" si="963"/>
        <v/>
      </c>
      <c r="AQ2349" s="59" t="str">
        <f t="shared" si="964"/>
        <v/>
      </c>
      <c r="AR2349" s="59" t="str">
        <f t="shared" si="965"/>
        <v/>
      </c>
      <c r="AS2349" s="59" t="str">
        <f t="shared" si="966"/>
        <v/>
      </c>
      <c r="AT2349" s="59" t="str">
        <f t="shared" si="967"/>
        <v/>
      </c>
      <c r="AV2349" s="59" t="str">
        <f t="shared" si="960"/>
        <v/>
      </c>
      <c r="AW2349" s="59" t="str">
        <f t="shared" si="942"/>
        <v/>
      </c>
      <c r="AX2349" s="59" t="str">
        <f t="shared" si="943"/>
        <v/>
      </c>
      <c r="AY2349" s="59" t="str">
        <f t="shared" si="944"/>
        <v/>
      </c>
      <c r="AZ2349" s="59" t="str">
        <f t="shared" si="945"/>
        <v/>
      </c>
      <c r="BA2349" s="59" t="str">
        <f t="shared" si="946"/>
        <v/>
      </c>
      <c r="BC2349" s="49" t="str">
        <f>IF($B2349="", "", IF(COUNTIF(BD2349:$BY2349, "")=BC$8, IF(D2349="", "", D2349), ""))</f>
        <v/>
      </c>
      <c r="BD2349" s="61" t="str">
        <f>IF($B2349="", "", IF(COUNTIF(BE2349:$BY2349, "")=BD$8, IF(E2349="", "", E2349), ""))</f>
        <v/>
      </c>
      <c r="BE2349" s="61" t="str">
        <f>IF($B2349="", "", IF(COUNTIF(BF2349:$BY2349, "")=BE$8, IF(F2349="", "", F2349), ""))</f>
        <v/>
      </c>
      <c r="BF2349" s="61" t="str">
        <f>IF($B2349="", "", IF(COUNTIF(BG2349:$BY2349, "")=BF$8, IF(G2349="", "", G2349), ""))</f>
        <v/>
      </c>
      <c r="BG2349" s="61" t="str">
        <f>IF($B2349="", "", IF(COUNTIF(BH2349:$BY2349, "")=BG$8, IF(H2349="", "", H2349), ""))</f>
        <v/>
      </c>
      <c r="BH2349" s="61" t="str">
        <f>IF($B2349="", "", IF(COUNTIF(BI2349:$BY2349, "")=BH$8, IF(I2349="", "", I2349), ""))</f>
        <v/>
      </c>
      <c r="BI2349" s="61" t="str">
        <f>IF($B2349="", "", IF(COUNTIF(BJ2349:$BY2349, "")=BI$8, IF(J2349="", "", J2349), ""))</f>
        <v/>
      </c>
      <c r="BJ2349" s="61" t="str">
        <f>IF($B2349="", "", IF(COUNTIF(BK2349:$BY2349, "")=BJ$8, IF(K2349="", "", K2349), ""))</f>
        <v/>
      </c>
      <c r="BK2349" s="61" t="str">
        <f>IF($B2349="", "", IF(COUNTIF(BL2349:$BY2349, "")=BK$8, IF(L2349="", "", L2349), ""))</f>
        <v/>
      </c>
      <c r="BL2349" s="61" t="str">
        <f>IF($B2349="", "", IF(COUNTIF(BM2349:$BY2349, "")=BL$8, IF(M2349="", "", M2349), ""))</f>
        <v/>
      </c>
      <c r="BM2349" s="61" t="str">
        <f>IF($B2349="", "", IF(COUNTIF(BN2349:$BY2349, "")=BM$8, IF(N2349="", "", N2349), ""))</f>
        <v/>
      </c>
      <c r="BN2349" s="61" t="str">
        <f>IF($B2349="", "", IF(COUNTIF(BO2349:$BY2349, "")=BN$8, IF(O2349="", "", O2349), ""))</f>
        <v/>
      </c>
      <c r="BO2349" s="61" t="str">
        <f>IF($B2349="", "", IF(COUNTIF(BP2349:$BY2349, "")=BO$8, IF(P2349="", "", P2349), ""))</f>
        <v/>
      </c>
      <c r="BP2349" s="61" t="str">
        <f>IF($B2349="", "", IF(COUNTIF(BQ2349:$BY2349, "")=BP$8, IF(Q2349="", "", Q2349), ""))</f>
        <v/>
      </c>
      <c r="BQ2349" s="61" t="str">
        <f>IF($B2349="", "", IF(COUNTIF(BR2349:$BY2349, "")=BQ$8, IF(R2349="", "", R2349), ""))</f>
        <v/>
      </c>
      <c r="BR2349" s="61" t="str">
        <f>IF($B2349="", "", IF(COUNTIF(BS2349:$BY2349, "")=BR$8, IF(S2349="", "", S2349), ""))</f>
        <v/>
      </c>
      <c r="BS2349" s="61" t="str">
        <f>IF($B2349="", "", IF(COUNTIF(BT2349:$BY2349, "")=BS$8, IF(T2349="", "", T2349), ""))</f>
        <v/>
      </c>
      <c r="BT2349" s="61" t="str">
        <f>IF($B2349="", "", IF(COUNTIF(BU2349:$BY2349, "")=BT$8, IF(U2349="", "", U2349), ""))</f>
        <v/>
      </c>
      <c r="BU2349" s="61" t="str">
        <f>IF($B2349="", "", IF(COUNTIF(BV2349:$BY2349, "")=BU$8, IF(V2349="", "", V2349), ""))</f>
        <v/>
      </c>
      <c r="BV2349" s="61" t="str">
        <f>IF($B2349="", "", IF(COUNTIF(BW2349:$BY2349, "")=BV$8, IF(W2349="", "", W2349), ""))</f>
        <v/>
      </c>
      <c r="BW2349" s="61" t="str">
        <f>IF($B2349="", "", IF(COUNTIF(BX2349:$BY2349, "")=BW$8, IF(X2349="", "", X2349), ""))</f>
        <v/>
      </c>
      <c r="BX2349" s="61" t="str">
        <f>IF($B2349="", "", IF(COUNTIF(BY2349:$BY2349, "")=BX$8, IF(Y2349="", "", Y2349), ""))</f>
        <v/>
      </c>
      <c r="BY2349" s="50" t="str">
        <f t="shared" si="961"/>
        <v/>
      </c>
      <c r="CA2349" s="6" t="str">
        <f t="shared" si="962"/>
        <v/>
      </c>
      <c r="CB2349" s="6" t="str">
        <f>IF(CA2349="", "", RANK(CA2349, $CA$9:$CA$2508, 0)+COUNTIF($CA$9:CA2349, CA2349)-1)</f>
        <v/>
      </c>
    </row>
    <row r="2350" spans="1:80" x14ac:dyDescent="0.25">
      <c r="A2350" s="22"/>
      <c r="B2350" s="121" t="str">
        <f>IF('Stock Details'!B2349="", "", 'Stock Details'!B2349)</f>
        <v/>
      </c>
      <c r="C2350" s="22"/>
      <c r="D2350" s="130"/>
      <c r="E2350" s="122"/>
      <c r="F2350" s="131"/>
      <c r="G2350" s="22"/>
      <c r="H2350" s="130" t="str">
        <f t="shared" si="947"/>
        <v/>
      </c>
      <c r="I2350" s="122"/>
      <c r="J2350" s="131"/>
      <c r="K2350" s="22"/>
      <c r="L2350" s="130" t="str">
        <f t="shared" si="948"/>
        <v/>
      </c>
      <c r="M2350" s="122"/>
      <c r="N2350" s="131"/>
      <c r="O2350" s="22"/>
      <c r="P2350" s="130" t="str">
        <f t="shared" si="949"/>
        <v/>
      </c>
      <c r="Q2350" s="122"/>
      <c r="R2350" s="131"/>
      <c r="S2350" s="22"/>
      <c r="T2350" s="130" t="str">
        <f t="shared" si="950"/>
        <v/>
      </c>
      <c r="U2350" s="122"/>
      <c r="V2350" s="131"/>
      <c r="W2350" s="22"/>
      <c r="X2350" s="130" t="str">
        <f t="shared" si="951"/>
        <v/>
      </c>
      <c r="Y2350" s="122"/>
      <c r="Z2350" s="131"/>
      <c r="AA2350" s="22"/>
      <c r="AC2350" s="6" t="str">
        <f t="shared" si="952"/>
        <v/>
      </c>
      <c r="AE2350" s="6" t="str">
        <f t="shared" si="953"/>
        <v/>
      </c>
      <c r="AF2350" s="6" t="str">
        <f t="shared" si="954"/>
        <v/>
      </c>
      <c r="AG2350" s="6" t="str">
        <f t="shared" si="955"/>
        <v/>
      </c>
      <c r="AH2350" s="6" t="str">
        <f t="shared" si="956"/>
        <v/>
      </c>
      <c r="AI2350" s="6" t="str">
        <f t="shared" si="957"/>
        <v/>
      </c>
      <c r="AJ2350" s="6" t="str">
        <f t="shared" si="958"/>
        <v/>
      </c>
      <c r="AL2350" s="9" t="str">
        <f>IF('Stock Details'!F2349="", "", 'Stock Details'!F2349)</f>
        <v/>
      </c>
      <c r="AM2350" s="9" t="str">
        <f>IF('Stock Details'!G2349="", "", 'Stock Details'!G2349)</f>
        <v/>
      </c>
      <c r="AO2350" s="59" t="str">
        <f t="shared" si="959"/>
        <v/>
      </c>
      <c r="AP2350" s="59" t="str">
        <f t="shared" si="963"/>
        <v/>
      </c>
      <c r="AQ2350" s="59" t="str">
        <f t="shared" si="964"/>
        <v/>
      </c>
      <c r="AR2350" s="59" t="str">
        <f t="shared" si="965"/>
        <v/>
      </c>
      <c r="AS2350" s="59" t="str">
        <f t="shared" si="966"/>
        <v/>
      </c>
      <c r="AT2350" s="59" t="str">
        <f t="shared" si="967"/>
        <v/>
      </c>
      <c r="AV2350" s="59" t="str">
        <f t="shared" si="960"/>
        <v/>
      </c>
      <c r="AW2350" s="59" t="str">
        <f t="shared" si="942"/>
        <v/>
      </c>
      <c r="AX2350" s="59" t="str">
        <f t="shared" si="943"/>
        <v/>
      </c>
      <c r="AY2350" s="59" t="str">
        <f t="shared" si="944"/>
        <v/>
      </c>
      <c r="AZ2350" s="59" t="str">
        <f t="shared" si="945"/>
        <v/>
      </c>
      <c r="BA2350" s="59" t="str">
        <f t="shared" si="946"/>
        <v/>
      </c>
      <c r="BC2350" s="49" t="str">
        <f>IF($B2350="", "", IF(COUNTIF(BD2350:$BY2350, "")=BC$8, IF(D2350="", "", D2350), ""))</f>
        <v/>
      </c>
      <c r="BD2350" s="61" t="str">
        <f>IF($B2350="", "", IF(COUNTIF(BE2350:$BY2350, "")=BD$8, IF(E2350="", "", E2350), ""))</f>
        <v/>
      </c>
      <c r="BE2350" s="61" t="str">
        <f>IF($B2350="", "", IF(COUNTIF(BF2350:$BY2350, "")=BE$8, IF(F2350="", "", F2350), ""))</f>
        <v/>
      </c>
      <c r="BF2350" s="61" t="str">
        <f>IF($B2350="", "", IF(COUNTIF(BG2350:$BY2350, "")=BF$8, IF(G2350="", "", G2350), ""))</f>
        <v/>
      </c>
      <c r="BG2350" s="61" t="str">
        <f>IF($B2350="", "", IF(COUNTIF(BH2350:$BY2350, "")=BG$8, IF(H2350="", "", H2350), ""))</f>
        <v/>
      </c>
      <c r="BH2350" s="61" t="str">
        <f>IF($B2350="", "", IF(COUNTIF(BI2350:$BY2350, "")=BH$8, IF(I2350="", "", I2350), ""))</f>
        <v/>
      </c>
      <c r="BI2350" s="61" t="str">
        <f>IF($B2350="", "", IF(COUNTIF(BJ2350:$BY2350, "")=BI$8, IF(J2350="", "", J2350), ""))</f>
        <v/>
      </c>
      <c r="BJ2350" s="61" t="str">
        <f>IF($B2350="", "", IF(COUNTIF(BK2350:$BY2350, "")=BJ$8, IF(K2350="", "", K2350), ""))</f>
        <v/>
      </c>
      <c r="BK2350" s="61" t="str">
        <f>IF($B2350="", "", IF(COUNTIF(BL2350:$BY2350, "")=BK$8, IF(L2350="", "", L2350), ""))</f>
        <v/>
      </c>
      <c r="BL2350" s="61" t="str">
        <f>IF($B2350="", "", IF(COUNTIF(BM2350:$BY2350, "")=BL$8, IF(M2350="", "", M2350), ""))</f>
        <v/>
      </c>
      <c r="BM2350" s="61" t="str">
        <f>IF($B2350="", "", IF(COUNTIF(BN2350:$BY2350, "")=BM$8, IF(N2350="", "", N2350), ""))</f>
        <v/>
      </c>
      <c r="BN2350" s="61" t="str">
        <f>IF($B2350="", "", IF(COUNTIF(BO2350:$BY2350, "")=BN$8, IF(O2350="", "", O2350), ""))</f>
        <v/>
      </c>
      <c r="BO2350" s="61" t="str">
        <f>IF($B2350="", "", IF(COUNTIF(BP2350:$BY2350, "")=BO$8, IF(P2350="", "", P2350), ""))</f>
        <v/>
      </c>
      <c r="BP2350" s="61" t="str">
        <f>IF($B2350="", "", IF(COUNTIF(BQ2350:$BY2350, "")=BP$8, IF(Q2350="", "", Q2350), ""))</f>
        <v/>
      </c>
      <c r="BQ2350" s="61" t="str">
        <f>IF($B2350="", "", IF(COUNTIF(BR2350:$BY2350, "")=BQ$8, IF(R2350="", "", R2350), ""))</f>
        <v/>
      </c>
      <c r="BR2350" s="61" t="str">
        <f>IF($B2350="", "", IF(COUNTIF(BS2350:$BY2350, "")=BR$8, IF(S2350="", "", S2350), ""))</f>
        <v/>
      </c>
      <c r="BS2350" s="61" t="str">
        <f>IF($B2350="", "", IF(COUNTIF(BT2350:$BY2350, "")=BS$8, IF(T2350="", "", T2350), ""))</f>
        <v/>
      </c>
      <c r="BT2350" s="61" t="str">
        <f>IF($B2350="", "", IF(COUNTIF(BU2350:$BY2350, "")=BT$8, IF(U2350="", "", U2350), ""))</f>
        <v/>
      </c>
      <c r="BU2350" s="61" t="str">
        <f>IF($B2350="", "", IF(COUNTIF(BV2350:$BY2350, "")=BU$8, IF(V2350="", "", V2350), ""))</f>
        <v/>
      </c>
      <c r="BV2350" s="61" t="str">
        <f>IF($B2350="", "", IF(COUNTIF(BW2350:$BY2350, "")=BV$8, IF(W2350="", "", W2350), ""))</f>
        <v/>
      </c>
      <c r="BW2350" s="61" t="str">
        <f>IF($B2350="", "", IF(COUNTIF(BX2350:$BY2350, "")=BW$8, IF(X2350="", "", X2350), ""))</f>
        <v/>
      </c>
      <c r="BX2350" s="61" t="str">
        <f>IF($B2350="", "", IF(COUNTIF(BY2350:$BY2350, "")=BX$8, IF(Y2350="", "", Y2350), ""))</f>
        <v/>
      </c>
      <c r="BY2350" s="50" t="str">
        <f t="shared" si="961"/>
        <v/>
      </c>
      <c r="CA2350" s="6" t="str">
        <f t="shared" si="962"/>
        <v/>
      </c>
      <c r="CB2350" s="6" t="str">
        <f>IF(CA2350="", "", RANK(CA2350, $CA$9:$CA$2508, 0)+COUNTIF($CA$9:CA2350, CA2350)-1)</f>
        <v/>
      </c>
    </row>
    <row r="2351" spans="1:80" x14ac:dyDescent="0.25">
      <c r="A2351" s="22"/>
      <c r="B2351" s="121" t="str">
        <f>IF('Stock Details'!B2350="", "", 'Stock Details'!B2350)</f>
        <v/>
      </c>
      <c r="C2351" s="22"/>
      <c r="D2351" s="130"/>
      <c r="E2351" s="122"/>
      <c r="F2351" s="131"/>
      <c r="G2351" s="22"/>
      <c r="H2351" s="130" t="str">
        <f t="shared" si="947"/>
        <v/>
      </c>
      <c r="I2351" s="122"/>
      <c r="J2351" s="131"/>
      <c r="K2351" s="22"/>
      <c r="L2351" s="130" t="str">
        <f t="shared" si="948"/>
        <v/>
      </c>
      <c r="M2351" s="122"/>
      <c r="N2351" s="131"/>
      <c r="O2351" s="22"/>
      <c r="P2351" s="130" t="str">
        <f t="shared" si="949"/>
        <v/>
      </c>
      <c r="Q2351" s="122"/>
      <c r="R2351" s="131"/>
      <c r="S2351" s="22"/>
      <c r="T2351" s="130" t="str">
        <f t="shared" si="950"/>
        <v/>
      </c>
      <c r="U2351" s="122"/>
      <c r="V2351" s="131"/>
      <c r="W2351" s="22"/>
      <c r="X2351" s="130" t="str">
        <f t="shared" si="951"/>
        <v/>
      </c>
      <c r="Y2351" s="122"/>
      <c r="Z2351" s="131"/>
      <c r="AA2351" s="22"/>
      <c r="AC2351" s="6" t="str">
        <f t="shared" si="952"/>
        <v/>
      </c>
      <c r="AE2351" s="6" t="str">
        <f t="shared" si="953"/>
        <v/>
      </c>
      <c r="AF2351" s="6" t="str">
        <f t="shared" si="954"/>
        <v/>
      </c>
      <c r="AG2351" s="6" t="str">
        <f t="shared" si="955"/>
        <v/>
      </c>
      <c r="AH2351" s="6" t="str">
        <f t="shared" si="956"/>
        <v/>
      </c>
      <c r="AI2351" s="6" t="str">
        <f t="shared" si="957"/>
        <v/>
      </c>
      <c r="AJ2351" s="6" t="str">
        <f t="shared" si="958"/>
        <v/>
      </c>
      <c r="AL2351" s="9" t="str">
        <f>IF('Stock Details'!F2350="", "", 'Stock Details'!F2350)</f>
        <v/>
      </c>
      <c r="AM2351" s="9" t="str">
        <f>IF('Stock Details'!G2350="", "", 'Stock Details'!G2350)</f>
        <v/>
      </c>
      <c r="AO2351" s="59" t="str">
        <f t="shared" si="959"/>
        <v/>
      </c>
      <c r="AP2351" s="59" t="str">
        <f t="shared" si="963"/>
        <v/>
      </c>
      <c r="AQ2351" s="59" t="str">
        <f t="shared" si="964"/>
        <v/>
      </c>
      <c r="AR2351" s="59" t="str">
        <f t="shared" si="965"/>
        <v/>
      </c>
      <c r="AS2351" s="59" t="str">
        <f t="shared" si="966"/>
        <v/>
      </c>
      <c r="AT2351" s="59" t="str">
        <f t="shared" si="967"/>
        <v/>
      </c>
      <c r="AV2351" s="59" t="str">
        <f t="shared" si="960"/>
        <v/>
      </c>
      <c r="AW2351" s="59" t="str">
        <f t="shared" si="942"/>
        <v/>
      </c>
      <c r="AX2351" s="59" t="str">
        <f t="shared" si="943"/>
        <v/>
      </c>
      <c r="AY2351" s="59" t="str">
        <f t="shared" si="944"/>
        <v/>
      </c>
      <c r="AZ2351" s="59" t="str">
        <f t="shared" si="945"/>
        <v/>
      </c>
      <c r="BA2351" s="59" t="str">
        <f t="shared" si="946"/>
        <v/>
      </c>
      <c r="BC2351" s="49" t="str">
        <f>IF($B2351="", "", IF(COUNTIF(BD2351:$BY2351, "")=BC$8, IF(D2351="", "", D2351), ""))</f>
        <v/>
      </c>
      <c r="BD2351" s="61" t="str">
        <f>IF($B2351="", "", IF(COUNTIF(BE2351:$BY2351, "")=BD$8, IF(E2351="", "", E2351), ""))</f>
        <v/>
      </c>
      <c r="BE2351" s="61" t="str">
        <f>IF($B2351="", "", IF(COUNTIF(BF2351:$BY2351, "")=BE$8, IF(F2351="", "", F2351), ""))</f>
        <v/>
      </c>
      <c r="BF2351" s="61" t="str">
        <f>IF($B2351="", "", IF(COUNTIF(BG2351:$BY2351, "")=BF$8, IF(G2351="", "", G2351), ""))</f>
        <v/>
      </c>
      <c r="BG2351" s="61" t="str">
        <f>IF($B2351="", "", IF(COUNTIF(BH2351:$BY2351, "")=BG$8, IF(H2351="", "", H2351), ""))</f>
        <v/>
      </c>
      <c r="BH2351" s="61" t="str">
        <f>IF($B2351="", "", IF(COUNTIF(BI2351:$BY2351, "")=BH$8, IF(I2351="", "", I2351), ""))</f>
        <v/>
      </c>
      <c r="BI2351" s="61" t="str">
        <f>IF($B2351="", "", IF(COUNTIF(BJ2351:$BY2351, "")=BI$8, IF(J2351="", "", J2351), ""))</f>
        <v/>
      </c>
      <c r="BJ2351" s="61" t="str">
        <f>IF($B2351="", "", IF(COUNTIF(BK2351:$BY2351, "")=BJ$8, IF(K2351="", "", K2351), ""))</f>
        <v/>
      </c>
      <c r="BK2351" s="61" t="str">
        <f>IF($B2351="", "", IF(COUNTIF(BL2351:$BY2351, "")=BK$8, IF(L2351="", "", L2351), ""))</f>
        <v/>
      </c>
      <c r="BL2351" s="61" t="str">
        <f>IF($B2351="", "", IF(COUNTIF(BM2351:$BY2351, "")=BL$8, IF(M2351="", "", M2351), ""))</f>
        <v/>
      </c>
      <c r="BM2351" s="61" t="str">
        <f>IF($B2351="", "", IF(COUNTIF(BN2351:$BY2351, "")=BM$8, IF(N2351="", "", N2351), ""))</f>
        <v/>
      </c>
      <c r="BN2351" s="61" t="str">
        <f>IF($B2351="", "", IF(COUNTIF(BO2351:$BY2351, "")=BN$8, IF(O2351="", "", O2351), ""))</f>
        <v/>
      </c>
      <c r="BO2351" s="61" t="str">
        <f>IF($B2351="", "", IF(COUNTIF(BP2351:$BY2351, "")=BO$8, IF(P2351="", "", P2351), ""))</f>
        <v/>
      </c>
      <c r="BP2351" s="61" t="str">
        <f>IF($B2351="", "", IF(COUNTIF(BQ2351:$BY2351, "")=BP$8, IF(Q2351="", "", Q2351), ""))</f>
        <v/>
      </c>
      <c r="BQ2351" s="61" t="str">
        <f>IF($B2351="", "", IF(COUNTIF(BR2351:$BY2351, "")=BQ$8, IF(R2351="", "", R2351), ""))</f>
        <v/>
      </c>
      <c r="BR2351" s="61" t="str">
        <f>IF($B2351="", "", IF(COUNTIF(BS2351:$BY2351, "")=BR$8, IF(S2351="", "", S2351), ""))</f>
        <v/>
      </c>
      <c r="BS2351" s="61" t="str">
        <f>IF($B2351="", "", IF(COUNTIF(BT2351:$BY2351, "")=BS$8, IF(T2351="", "", T2351), ""))</f>
        <v/>
      </c>
      <c r="BT2351" s="61" t="str">
        <f>IF($B2351="", "", IF(COUNTIF(BU2351:$BY2351, "")=BT$8, IF(U2351="", "", U2351), ""))</f>
        <v/>
      </c>
      <c r="BU2351" s="61" t="str">
        <f>IF($B2351="", "", IF(COUNTIF(BV2351:$BY2351, "")=BU$8, IF(V2351="", "", V2351), ""))</f>
        <v/>
      </c>
      <c r="BV2351" s="61" t="str">
        <f>IF($B2351="", "", IF(COUNTIF(BW2351:$BY2351, "")=BV$8, IF(W2351="", "", W2351), ""))</f>
        <v/>
      </c>
      <c r="BW2351" s="61" t="str">
        <f>IF($B2351="", "", IF(COUNTIF(BX2351:$BY2351, "")=BW$8, IF(X2351="", "", X2351), ""))</f>
        <v/>
      </c>
      <c r="BX2351" s="61" t="str">
        <f>IF($B2351="", "", IF(COUNTIF(BY2351:$BY2351, "")=BX$8, IF(Y2351="", "", Y2351), ""))</f>
        <v/>
      </c>
      <c r="BY2351" s="50" t="str">
        <f t="shared" si="961"/>
        <v/>
      </c>
      <c r="CA2351" s="6" t="str">
        <f t="shared" si="962"/>
        <v/>
      </c>
      <c r="CB2351" s="6" t="str">
        <f>IF(CA2351="", "", RANK(CA2351, $CA$9:$CA$2508, 0)+COUNTIF($CA$9:CA2351, CA2351)-1)</f>
        <v/>
      </c>
    </row>
    <row r="2352" spans="1:80" x14ac:dyDescent="0.25">
      <c r="A2352" s="22"/>
      <c r="B2352" s="121" t="str">
        <f>IF('Stock Details'!B2351="", "", 'Stock Details'!B2351)</f>
        <v/>
      </c>
      <c r="C2352" s="22"/>
      <c r="D2352" s="130"/>
      <c r="E2352" s="122"/>
      <c r="F2352" s="131"/>
      <c r="G2352" s="22"/>
      <c r="H2352" s="130" t="str">
        <f t="shared" si="947"/>
        <v/>
      </c>
      <c r="I2352" s="122"/>
      <c r="J2352" s="131"/>
      <c r="K2352" s="22"/>
      <c r="L2352" s="130" t="str">
        <f t="shared" si="948"/>
        <v/>
      </c>
      <c r="M2352" s="122"/>
      <c r="N2352" s="131"/>
      <c r="O2352" s="22"/>
      <c r="P2352" s="130" t="str">
        <f t="shared" si="949"/>
        <v/>
      </c>
      <c r="Q2352" s="122"/>
      <c r="R2352" s="131"/>
      <c r="S2352" s="22"/>
      <c r="T2352" s="130" t="str">
        <f t="shared" si="950"/>
        <v/>
      </c>
      <c r="U2352" s="122"/>
      <c r="V2352" s="131"/>
      <c r="W2352" s="22"/>
      <c r="X2352" s="130" t="str">
        <f t="shared" si="951"/>
        <v/>
      </c>
      <c r="Y2352" s="122"/>
      <c r="Z2352" s="131"/>
      <c r="AA2352" s="22"/>
      <c r="AC2352" s="6" t="str">
        <f t="shared" si="952"/>
        <v/>
      </c>
      <c r="AE2352" s="6" t="str">
        <f t="shared" si="953"/>
        <v/>
      </c>
      <c r="AF2352" s="6" t="str">
        <f t="shared" si="954"/>
        <v/>
      </c>
      <c r="AG2352" s="6" t="str">
        <f t="shared" si="955"/>
        <v/>
      </c>
      <c r="AH2352" s="6" t="str">
        <f t="shared" si="956"/>
        <v/>
      </c>
      <c r="AI2352" s="6" t="str">
        <f t="shared" si="957"/>
        <v/>
      </c>
      <c r="AJ2352" s="6" t="str">
        <f t="shared" si="958"/>
        <v/>
      </c>
      <c r="AL2352" s="9" t="str">
        <f>IF('Stock Details'!F2351="", "", 'Stock Details'!F2351)</f>
        <v/>
      </c>
      <c r="AM2352" s="9" t="str">
        <f>IF('Stock Details'!G2351="", "", 'Stock Details'!G2351)</f>
        <v/>
      </c>
      <c r="AO2352" s="59" t="str">
        <f t="shared" si="959"/>
        <v/>
      </c>
      <c r="AP2352" s="59" t="str">
        <f t="shared" si="963"/>
        <v/>
      </c>
      <c r="AQ2352" s="59" t="str">
        <f t="shared" si="964"/>
        <v/>
      </c>
      <c r="AR2352" s="59" t="str">
        <f t="shared" si="965"/>
        <v/>
      </c>
      <c r="AS2352" s="59" t="str">
        <f t="shared" si="966"/>
        <v/>
      </c>
      <c r="AT2352" s="59" t="str">
        <f t="shared" si="967"/>
        <v/>
      </c>
      <c r="AV2352" s="59" t="str">
        <f t="shared" si="960"/>
        <v/>
      </c>
      <c r="AW2352" s="59" t="str">
        <f t="shared" si="942"/>
        <v/>
      </c>
      <c r="AX2352" s="59" t="str">
        <f t="shared" si="943"/>
        <v/>
      </c>
      <c r="AY2352" s="59" t="str">
        <f t="shared" si="944"/>
        <v/>
      </c>
      <c r="AZ2352" s="59" t="str">
        <f t="shared" si="945"/>
        <v/>
      </c>
      <c r="BA2352" s="59" t="str">
        <f t="shared" si="946"/>
        <v/>
      </c>
      <c r="BC2352" s="49" t="str">
        <f>IF($B2352="", "", IF(COUNTIF(BD2352:$BY2352, "")=BC$8, IF(D2352="", "", D2352), ""))</f>
        <v/>
      </c>
      <c r="BD2352" s="61" t="str">
        <f>IF($B2352="", "", IF(COUNTIF(BE2352:$BY2352, "")=BD$8, IF(E2352="", "", E2352), ""))</f>
        <v/>
      </c>
      <c r="BE2352" s="61" t="str">
        <f>IF($B2352="", "", IF(COUNTIF(BF2352:$BY2352, "")=BE$8, IF(F2352="", "", F2352), ""))</f>
        <v/>
      </c>
      <c r="BF2352" s="61" t="str">
        <f>IF($B2352="", "", IF(COUNTIF(BG2352:$BY2352, "")=BF$8, IF(G2352="", "", G2352), ""))</f>
        <v/>
      </c>
      <c r="BG2352" s="61" t="str">
        <f>IF($B2352="", "", IF(COUNTIF(BH2352:$BY2352, "")=BG$8, IF(H2352="", "", H2352), ""))</f>
        <v/>
      </c>
      <c r="BH2352" s="61" t="str">
        <f>IF($B2352="", "", IF(COUNTIF(BI2352:$BY2352, "")=BH$8, IF(I2352="", "", I2352), ""))</f>
        <v/>
      </c>
      <c r="BI2352" s="61" t="str">
        <f>IF($B2352="", "", IF(COUNTIF(BJ2352:$BY2352, "")=BI$8, IF(J2352="", "", J2352), ""))</f>
        <v/>
      </c>
      <c r="BJ2352" s="61" t="str">
        <f>IF($B2352="", "", IF(COUNTIF(BK2352:$BY2352, "")=BJ$8, IF(K2352="", "", K2352), ""))</f>
        <v/>
      </c>
      <c r="BK2352" s="61" t="str">
        <f>IF($B2352="", "", IF(COUNTIF(BL2352:$BY2352, "")=BK$8, IF(L2352="", "", L2352), ""))</f>
        <v/>
      </c>
      <c r="BL2352" s="61" t="str">
        <f>IF($B2352="", "", IF(COUNTIF(BM2352:$BY2352, "")=BL$8, IF(M2352="", "", M2352), ""))</f>
        <v/>
      </c>
      <c r="BM2352" s="61" t="str">
        <f>IF($B2352="", "", IF(COUNTIF(BN2352:$BY2352, "")=BM$8, IF(N2352="", "", N2352), ""))</f>
        <v/>
      </c>
      <c r="BN2352" s="61" t="str">
        <f>IF($B2352="", "", IF(COUNTIF(BO2352:$BY2352, "")=BN$8, IF(O2352="", "", O2352), ""))</f>
        <v/>
      </c>
      <c r="BO2352" s="61" t="str">
        <f>IF($B2352="", "", IF(COUNTIF(BP2352:$BY2352, "")=BO$8, IF(P2352="", "", P2352), ""))</f>
        <v/>
      </c>
      <c r="BP2352" s="61" t="str">
        <f>IF($B2352="", "", IF(COUNTIF(BQ2352:$BY2352, "")=BP$8, IF(Q2352="", "", Q2352), ""))</f>
        <v/>
      </c>
      <c r="BQ2352" s="61" t="str">
        <f>IF($B2352="", "", IF(COUNTIF(BR2352:$BY2352, "")=BQ$8, IF(R2352="", "", R2352), ""))</f>
        <v/>
      </c>
      <c r="BR2352" s="61" t="str">
        <f>IF($B2352="", "", IF(COUNTIF(BS2352:$BY2352, "")=BR$8, IF(S2352="", "", S2352), ""))</f>
        <v/>
      </c>
      <c r="BS2352" s="61" t="str">
        <f>IF($B2352="", "", IF(COUNTIF(BT2352:$BY2352, "")=BS$8, IF(T2352="", "", T2352), ""))</f>
        <v/>
      </c>
      <c r="BT2352" s="61" t="str">
        <f>IF($B2352="", "", IF(COUNTIF(BU2352:$BY2352, "")=BT$8, IF(U2352="", "", U2352), ""))</f>
        <v/>
      </c>
      <c r="BU2352" s="61" t="str">
        <f>IF($B2352="", "", IF(COUNTIF(BV2352:$BY2352, "")=BU$8, IF(V2352="", "", V2352), ""))</f>
        <v/>
      </c>
      <c r="BV2352" s="61" t="str">
        <f>IF($B2352="", "", IF(COUNTIF(BW2352:$BY2352, "")=BV$8, IF(W2352="", "", W2352), ""))</f>
        <v/>
      </c>
      <c r="BW2352" s="61" t="str">
        <f>IF($B2352="", "", IF(COUNTIF(BX2352:$BY2352, "")=BW$8, IF(X2352="", "", X2352), ""))</f>
        <v/>
      </c>
      <c r="BX2352" s="61" t="str">
        <f>IF($B2352="", "", IF(COUNTIF(BY2352:$BY2352, "")=BX$8, IF(Y2352="", "", Y2352), ""))</f>
        <v/>
      </c>
      <c r="BY2352" s="50" t="str">
        <f t="shared" si="961"/>
        <v/>
      </c>
      <c r="CA2352" s="6" t="str">
        <f t="shared" si="962"/>
        <v/>
      </c>
      <c r="CB2352" s="6" t="str">
        <f>IF(CA2352="", "", RANK(CA2352, $CA$9:$CA$2508, 0)+COUNTIF($CA$9:CA2352, CA2352)-1)</f>
        <v/>
      </c>
    </row>
    <row r="2353" spans="1:80" x14ac:dyDescent="0.25">
      <c r="A2353" s="22"/>
      <c r="B2353" s="121" t="str">
        <f>IF('Stock Details'!B2352="", "", 'Stock Details'!B2352)</f>
        <v/>
      </c>
      <c r="C2353" s="22"/>
      <c r="D2353" s="130"/>
      <c r="E2353" s="122"/>
      <c r="F2353" s="131"/>
      <c r="G2353" s="22"/>
      <c r="H2353" s="130" t="str">
        <f t="shared" si="947"/>
        <v/>
      </c>
      <c r="I2353" s="122"/>
      <c r="J2353" s="131"/>
      <c r="K2353" s="22"/>
      <c r="L2353" s="130" t="str">
        <f t="shared" si="948"/>
        <v/>
      </c>
      <c r="M2353" s="122"/>
      <c r="N2353" s="131"/>
      <c r="O2353" s="22"/>
      <c r="P2353" s="130" t="str">
        <f t="shared" si="949"/>
        <v/>
      </c>
      <c r="Q2353" s="122"/>
      <c r="R2353" s="131"/>
      <c r="S2353" s="22"/>
      <c r="T2353" s="130" t="str">
        <f t="shared" si="950"/>
        <v/>
      </c>
      <c r="U2353" s="122"/>
      <c r="V2353" s="131"/>
      <c r="W2353" s="22"/>
      <c r="X2353" s="130" t="str">
        <f t="shared" si="951"/>
        <v/>
      </c>
      <c r="Y2353" s="122"/>
      <c r="Z2353" s="131"/>
      <c r="AA2353" s="22"/>
      <c r="AC2353" s="6" t="str">
        <f t="shared" si="952"/>
        <v/>
      </c>
      <c r="AE2353" s="6" t="str">
        <f t="shared" si="953"/>
        <v/>
      </c>
      <c r="AF2353" s="6" t="str">
        <f t="shared" si="954"/>
        <v/>
      </c>
      <c r="AG2353" s="6" t="str">
        <f t="shared" si="955"/>
        <v/>
      </c>
      <c r="AH2353" s="6" t="str">
        <f t="shared" si="956"/>
        <v/>
      </c>
      <c r="AI2353" s="6" t="str">
        <f t="shared" si="957"/>
        <v/>
      </c>
      <c r="AJ2353" s="6" t="str">
        <f t="shared" si="958"/>
        <v/>
      </c>
      <c r="AL2353" s="9" t="str">
        <f>IF('Stock Details'!F2352="", "", 'Stock Details'!F2352)</f>
        <v/>
      </c>
      <c r="AM2353" s="9" t="str">
        <f>IF('Stock Details'!G2352="", "", 'Stock Details'!G2352)</f>
        <v/>
      </c>
      <c r="AO2353" s="59" t="str">
        <f t="shared" si="959"/>
        <v/>
      </c>
      <c r="AP2353" s="59" t="str">
        <f t="shared" si="963"/>
        <v/>
      </c>
      <c r="AQ2353" s="59" t="str">
        <f t="shared" si="964"/>
        <v/>
      </c>
      <c r="AR2353" s="59" t="str">
        <f t="shared" si="965"/>
        <v/>
      </c>
      <c r="AS2353" s="59" t="str">
        <f t="shared" si="966"/>
        <v/>
      </c>
      <c r="AT2353" s="59" t="str">
        <f t="shared" si="967"/>
        <v/>
      </c>
      <c r="AV2353" s="59" t="str">
        <f t="shared" si="960"/>
        <v/>
      </c>
      <c r="AW2353" s="59" t="str">
        <f t="shared" si="942"/>
        <v/>
      </c>
      <c r="AX2353" s="59" t="str">
        <f t="shared" si="943"/>
        <v/>
      </c>
      <c r="AY2353" s="59" t="str">
        <f t="shared" si="944"/>
        <v/>
      </c>
      <c r="AZ2353" s="59" t="str">
        <f t="shared" si="945"/>
        <v/>
      </c>
      <c r="BA2353" s="59" t="str">
        <f t="shared" si="946"/>
        <v/>
      </c>
      <c r="BC2353" s="49" t="str">
        <f>IF($B2353="", "", IF(COUNTIF(BD2353:$BY2353, "")=BC$8, IF(D2353="", "", D2353), ""))</f>
        <v/>
      </c>
      <c r="BD2353" s="61" t="str">
        <f>IF($B2353="", "", IF(COUNTIF(BE2353:$BY2353, "")=BD$8, IF(E2353="", "", E2353), ""))</f>
        <v/>
      </c>
      <c r="BE2353" s="61" t="str">
        <f>IF($B2353="", "", IF(COUNTIF(BF2353:$BY2353, "")=BE$8, IF(F2353="", "", F2353), ""))</f>
        <v/>
      </c>
      <c r="BF2353" s="61" t="str">
        <f>IF($B2353="", "", IF(COUNTIF(BG2353:$BY2353, "")=BF$8, IF(G2353="", "", G2353), ""))</f>
        <v/>
      </c>
      <c r="BG2353" s="61" t="str">
        <f>IF($B2353="", "", IF(COUNTIF(BH2353:$BY2353, "")=BG$8, IF(H2353="", "", H2353), ""))</f>
        <v/>
      </c>
      <c r="BH2353" s="61" t="str">
        <f>IF($B2353="", "", IF(COUNTIF(BI2353:$BY2353, "")=BH$8, IF(I2353="", "", I2353), ""))</f>
        <v/>
      </c>
      <c r="BI2353" s="61" t="str">
        <f>IF($B2353="", "", IF(COUNTIF(BJ2353:$BY2353, "")=BI$8, IF(J2353="", "", J2353), ""))</f>
        <v/>
      </c>
      <c r="BJ2353" s="61" t="str">
        <f>IF($B2353="", "", IF(COUNTIF(BK2353:$BY2353, "")=BJ$8, IF(K2353="", "", K2353), ""))</f>
        <v/>
      </c>
      <c r="BK2353" s="61" t="str">
        <f>IF($B2353="", "", IF(COUNTIF(BL2353:$BY2353, "")=BK$8, IF(L2353="", "", L2353), ""))</f>
        <v/>
      </c>
      <c r="BL2353" s="61" t="str">
        <f>IF($B2353="", "", IF(COUNTIF(BM2353:$BY2353, "")=BL$8, IF(M2353="", "", M2353), ""))</f>
        <v/>
      </c>
      <c r="BM2353" s="61" t="str">
        <f>IF($B2353="", "", IF(COUNTIF(BN2353:$BY2353, "")=BM$8, IF(N2353="", "", N2353), ""))</f>
        <v/>
      </c>
      <c r="BN2353" s="61" t="str">
        <f>IF($B2353="", "", IF(COUNTIF(BO2353:$BY2353, "")=BN$8, IF(O2353="", "", O2353), ""))</f>
        <v/>
      </c>
      <c r="BO2353" s="61" t="str">
        <f>IF($B2353="", "", IF(COUNTIF(BP2353:$BY2353, "")=BO$8, IF(P2353="", "", P2353), ""))</f>
        <v/>
      </c>
      <c r="BP2353" s="61" t="str">
        <f>IF($B2353="", "", IF(COUNTIF(BQ2353:$BY2353, "")=BP$8, IF(Q2353="", "", Q2353), ""))</f>
        <v/>
      </c>
      <c r="BQ2353" s="61" t="str">
        <f>IF($B2353="", "", IF(COUNTIF(BR2353:$BY2353, "")=BQ$8, IF(R2353="", "", R2353), ""))</f>
        <v/>
      </c>
      <c r="BR2353" s="61" t="str">
        <f>IF($B2353="", "", IF(COUNTIF(BS2353:$BY2353, "")=BR$8, IF(S2353="", "", S2353), ""))</f>
        <v/>
      </c>
      <c r="BS2353" s="61" t="str">
        <f>IF($B2353="", "", IF(COUNTIF(BT2353:$BY2353, "")=BS$8, IF(T2353="", "", T2353), ""))</f>
        <v/>
      </c>
      <c r="BT2353" s="61" t="str">
        <f>IF($B2353="", "", IF(COUNTIF(BU2353:$BY2353, "")=BT$8, IF(U2353="", "", U2353), ""))</f>
        <v/>
      </c>
      <c r="BU2353" s="61" t="str">
        <f>IF($B2353="", "", IF(COUNTIF(BV2353:$BY2353, "")=BU$8, IF(V2353="", "", V2353), ""))</f>
        <v/>
      </c>
      <c r="BV2353" s="61" t="str">
        <f>IF($B2353="", "", IF(COUNTIF(BW2353:$BY2353, "")=BV$8, IF(W2353="", "", W2353), ""))</f>
        <v/>
      </c>
      <c r="BW2353" s="61" t="str">
        <f>IF($B2353="", "", IF(COUNTIF(BX2353:$BY2353, "")=BW$8, IF(X2353="", "", X2353), ""))</f>
        <v/>
      </c>
      <c r="BX2353" s="61" t="str">
        <f>IF($B2353="", "", IF(COUNTIF(BY2353:$BY2353, "")=BX$8, IF(Y2353="", "", Y2353), ""))</f>
        <v/>
      </c>
      <c r="BY2353" s="50" t="str">
        <f t="shared" si="961"/>
        <v/>
      </c>
      <c r="CA2353" s="6" t="str">
        <f t="shared" si="962"/>
        <v/>
      </c>
      <c r="CB2353" s="6" t="str">
        <f>IF(CA2353="", "", RANK(CA2353, $CA$9:$CA$2508, 0)+COUNTIF($CA$9:CA2353, CA2353)-1)</f>
        <v/>
      </c>
    </row>
    <row r="2354" spans="1:80" x14ac:dyDescent="0.25">
      <c r="A2354" s="22"/>
      <c r="B2354" s="121" t="str">
        <f>IF('Stock Details'!B2353="", "", 'Stock Details'!B2353)</f>
        <v/>
      </c>
      <c r="C2354" s="22"/>
      <c r="D2354" s="130"/>
      <c r="E2354" s="122"/>
      <c r="F2354" s="131"/>
      <c r="G2354" s="22"/>
      <c r="H2354" s="130" t="str">
        <f t="shared" si="947"/>
        <v/>
      </c>
      <c r="I2354" s="122"/>
      <c r="J2354" s="131"/>
      <c r="K2354" s="22"/>
      <c r="L2354" s="130" t="str">
        <f t="shared" si="948"/>
        <v/>
      </c>
      <c r="M2354" s="122"/>
      <c r="N2354" s="131"/>
      <c r="O2354" s="22"/>
      <c r="P2354" s="130" t="str">
        <f t="shared" si="949"/>
        <v/>
      </c>
      <c r="Q2354" s="122"/>
      <c r="R2354" s="131"/>
      <c r="S2354" s="22"/>
      <c r="T2354" s="130" t="str">
        <f t="shared" si="950"/>
        <v/>
      </c>
      <c r="U2354" s="122"/>
      <c r="V2354" s="131"/>
      <c r="W2354" s="22"/>
      <c r="X2354" s="130" t="str">
        <f t="shared" si="951"/>
        <v/>
      </c>
      <c r="Y2354" s="122"/>
      <c r="Z2354" s="131"/>
      <c r="AA2354" s="22"/>
      <c r="AC2354" s="6" t="str">
        <f t="shared" si="952"/>
        <v/>
      </c>
      <c r="AE2354" s="6" t="str">
        <f t="shared" si="953"/>
        <v/>
      </c>
      <c r="AF2354" s="6" t="str">
        <f t="shared" si="954"/>
        <v/>
      </c>
      <c r="AG2354" s="6" t="str">
        <f t="shared" si="955"/>
        <v/>
      </c>
      <c r="AH2354" s="6" t="str">
        <f t="shared" si="956"/>
        <v/>
      </c>
      <c r="AI2354" s="6" t="str">
        <f t="shared" si="957"/>
        <v/>
      </c>
      <c r="AJ2354" s="6" t="str">
        <f t="shared" si="958"/>
        <v/>
      </c>
      <c r="AL2354" s="9" t="str">
        <f>IF('Stock Details'!F2353="", "", 'Stock Details'!F2353)</f>
        <v/>
      </c>
      <c r="AM2354" s="9" t="str">
        <f>IF('Stock Details'!G2353="", "", 'Stock Details'!G2353)</f>
        <v/>
      </c>
      <c r="AO2354" s="59" t="str">
        <f t="shared" si="959"/>
        <v/>
      </c>
      <c r="AP2354" s="59" t="str">
        <f t="shared" si="963"/>
        <v/>
      </c>
      <c r="AQ2354" s="59" t="str">
        <f t="shared" si="964"/>
        <v/>
      </c>
      <c r="AR2354" s="59" t="str">
        <f t="shared" si="965"/>
        <v/>
      </c>
      <c r="AS2354" s="59" t="str">
        <f t="shared" si="966"/>
        <v/>
      </c>
      <c r="AT2354" s="59" t="str">
        <f t="shared" si="967"/>
        <v/>
      </c>
      <c r="AV2354" s="59" t="str">
        <f t="shared" si="960"/>
        <v/>
      </c>
      <c r="AW2354" s="59" t="str">
        <f t="shared" si="942"/>
        <v/>
      </c>
      <c r="AX2354" s="59" t="str">
        <f t="shared" si="943"/>
        <v/>
      </c>
      <c r="AY2354" s="59" t="str">
        <f t="shared" si="944"/>
        <v/>
      </c>
      <c r="AZ2354" s="59" t="str">
        <f t="shared" si="945"/>
        <v/>
      </c>
      <c r="BA2354" s="59" t="str">
        <f t="shared" si="946"/>
        <v/>
      </c>
      <c r="BC2354" s="49" t="str">
        <f>IF($B2354="", "", IF(COUNTIF(BD2354:$BY2354, "")=BC$8, IF(D2354="", "", D2354), ""))</f>
        <v/>
      </c>
      <c r="BD2354" s="61" t="str">
        <f>IF($B2354="", "", IF(COUNTIF(BE2354:$BY2354, "")=BD$8, IF(E2354="", "", E2354), ""))</f>
        <v/>
      </c>
      <c r="BE2354" s="61" t="str">
        <f>IF($B2354="", "", IF(COUNTIF(BF2354:$BY2354, "")=BE$8, IF(F2354="", "", F2354), ""))</f>
        <v/>
      </c>
      <c r="BF2354" s="61" t="str">
        <f>IF($B2354="", "", IF(COUNTIF(BG2354:$BY2354, "")=BF$8, IF(G2354="", "", G2354), ""))</f>
        <v/>
      </c>
      <c r="BG2354" s="61" t="str">
        <f>IF($B2354="", "", IF(COUNTIF(BH2354:$BY2354, "")=BG$8, IF(H2354="", "", H2354), ""))</f>
        <v/>
      </c>
      <c r="BH2354" s="61" t="str">
        <f>IF($B2354="", "", IF(COUNTIF(BI2354:$BY2354, "")=BH$8, IF(I2354="", "", I2354), ""))</f>
        <v/>
      </c>
      <c r="BI2354" s="61" t="str">
        <f>IF($B2354="", "", IF(COUNTIF(BJ2354:$BY2354, "")=BI$8, IF(J2354="", "", J2354), ""))</f>
        <v/>
      </c>
      <c r="BJ2354" s="61" t="str">
        <f>IF($B2354="", "", IF(COUNTIF(BK2354:$BY2354, "")=BJ$8, IF(K2354="", "", K2354), ""))</f>
        <v/>
      </c>
      <c r="BK2354" s="61" t="str">
        <f>IF($B2354="", "", IF(COUNTIF(BL2354:$BY2354, "")=BK$8, IF(L2354="", "", L2354), ""))</f>
        <v/>
      </c>
      <c r="BL2354" s="61" t="str">
        <f>IF($B2354="", "", IF(COUNTIF(BM2354:$BY2354, "")=BL$8, IF(M2354="", "", M2354), ""))</f>
        <v/>
      </c>
      <c r="BM2354" s="61" t="str">
        <f>IF($B2354="", "", IF(COUNTIF(BN2354:$BY2354, "")=BM$8, IF(N2354="", "", N2354), ""))</f>
        <v/>
      </c>
      <c r="BN2354" s="61" t="str">
        <f>IF($B2354="", "", IF(COUNTIF(BO2354:$BY2354, "")=BN$8, IF(O2354="", "", O2354), ""))</f>
        <v/>
      </c>
      <c r="BO2354" s="61" t="str">
        <f>IF($B2354="", "", IF(COUNTIF(BP2354:$BY2354, "")=BO$8, IF(P2354="", "", P2354), ""))</f>
        <v/>
      </c>
      <c r="BP2354" s="61" t="str">
        <f>IF($B2354="", "", IF(COUNTIF(BQ2354:$BY2354, "")=BP$8, IF(Q2354="", "", Q2354), ""))</f>
        <v/>
      </c>
      <c r="BQ2354" s="61" t="str">
        <f>IF($B2354="", "", IF(COUNTIF(BR2354:$BY2354, "")=BQ$8, IF(R2354="", "", R2354), ""))</f>
        <v/>
      </c>
      <c r="BR2354" s="61" t="str">
        <f>IF($B2354="", "", IF(COUNTIF(BS2354:$BY2354, "")=BR$8, IF(S2354="", "", S2354), ""))</f>
        <v/>
      </c>
      <c r="BS2354" s="61" t="str">
        <f>IF($B2354="", "", IF(COUNTIF(BT2354:$BY2354, "")=BS$8, IF(T2354="", "", T2354), ""))</f>
        <v/>
      </c>
      <c r="BT2354" s="61" t="str">
        <f>IF($B2354="", "", IF(COUNTIF(BU2354:$BY2354, "")=BT$8, IF(U2354="", "", U2354), ""))</f>
        <v/>
      </c>
      <c r="BU2354" s="61" t="str">
        <f>IF($B2354="", "", IF(COUNTIF(BV2354:$BY2354, "")=BU$8, IF(V2354="", "", V2354), ""))</f>
        <v/>
      </c>
      <c r="BV2354" s="61" t="str">
        <f>IF($B2354="", "", IF(COUNTIF(BW2354:$BY2354, "")=BV$8, IF(W2354="", "", W2354), ""))</f>
        <v/>
      </c>
      <c r="BW2354" s="61" t="str">
        <f>IF($B2354="", "", IF(COUNTIF(BX2354:$BY2354, "")=BW$8, IF(X2354="", "", X2354), ""))</f>
        <v/>
      </c>
      <c r="BX2354" s="61" t="str">
        <f>IF($B2354="", "", IF(COUNTIF(BY2354:$BY2354, "")=BX$8, IF(Y2354="", "", Y2354), ""))</f>
        <v/>
      </c>
      <c r="BY2354" s="50" t="str">
        <f t="shared" si="961"/>
        <v/>
      </c>
      <c r="CA2354" s="6" t="str">
        <f t="shared" si="962"/>
        <v/>
      </c>
      <c r="CB2354" s="6" t="str">
        <f>IF(CA2354="", "", RANK(CA2354, $CA$9:$CA$2508, 0)+COUNTIF($CA$9:CA2354, CA2354)-1)</f>
        <v/>
      </c>
    </row>
    <row r="2355" spans="1:80" x14ac:dyDescent="0.25">
      <c r="A2355" s="22"/>
      <c r="B2355" s="121" t="str">
        <f>IF('Stock Details'!B2354="", "", 'Stock Details'!B2354)</f>
        <v/>
      </c>
      <c r="C2355" s="22"/>
      <c r="D2355" s="130"/>
      <c r="E2355" s="122"/>
      <c r="F2355" s="131"/>
      <c r="G2355" s="22"/>
      <c r="H2355" s="130" t="str">
        <f t="shared" si="947"/>
        <v/>
      </c>
      <c r="I2355" s="122"/>
      <c r="J2355" s="131"/>
      <c r="K2355" s="22"/>
      <c r="L2355" s="130" t="str">
        <f t="shared" si="948"/>
        <v/>
      </c>
      <c r="M2355" s="122"/>
      <c r="N2355" s="131"/>
      <c r="O2355" s="22"/>
      <c r="P2355" s="130" t="str">
        <f t="shared" si="949"/>
        <v/>
      </c>
      <c r="Q2355" s="122"/>
      <c r="R2355" s="131"/>
      <c r="S2355" s="22"/>
      <c r="T2355" s="130" t="str">
        <f t="shared" si="950"/>
        <v/>
      </c>
      <c r="U2355" s="122"/>
      <c r="V2355" s="131"/>
      <c r="W2355" s="22"/>
      <c r="X2355" s="130" t="str">
        <f t="shared" si="951"/>
        <v/>
      </c>
      <c r="Y2355" s="122"/>
      <c r="Z2355" s="131"/>
      <c r="AA2355" s="22"/>
      <c r="AC2355" s="6" t="str">
        <f t="shared" si="952"/>
        <v/>
      </c>
      <c r="AE2355" s="6" t="str">
        <f t="shared" si="953"/>
        <v/>
      </c>
      <c r="AF2355" s="6" t="str">
        <f t="shared" si="954"/>
        <v/>
      </c>
      <c r="AG2355" s="6" t="str">
        <f t="shared" si="955"/>
        <v/>
      </c>
      <c r="AH2355" s="6" t="str">
        <f t="shared" si="956"/>
        <v/>
      </c>
      <c r="AI2355" s="6" t="str">
        <f t="shared" si="957"/>
        <v/>
      </c>
      <c r="AJ2355" s="6" t="str">
        <f t="shared" si="958"/>
        <v/>
      </c>
      <c r="AL2355" s="9" t="str">
        <f>IF('Stock Details'!F2354="", "", 'Stock Details'!F2354)</f>
        <v/>
      </c>
      <c r="AM2355" s="9" t="str">
        <f>IF('Stock Details'!G2354="", "", 'Stock Details'!G2354)</f>
        <v/>
      </c>
      <c r="AO2355" s="59" t="str">
        <f t="shared" si="959"/>
        <v/>
      </c>
      <c r="AP2355" s="59" t="str">
        <f t="shared" si="963"/>
        <v/>
      </c>
      <c r="AQ2355" s="59" t="str">
        <f t="shared" si="964"/>
        <v/>
      </c>
      <c r="AR2355" s="59" t="str">
        <f t="shared" si="965"/>
        <v/>
      </c>
      <c r="AS2355" s="59" t="str">
        <f t="shared" si="966"/>
        <v/>
      </c>
      <c r="AT2355" s="59" t="str">
        <f t="shared" si="967"/>
        <v/>
      </c>
      <c r="AV2355" s="59" t="str">
        <f t="shared" si="960"/>
        <v/>
      </c>
      <c r="AW2355" s="59" t="str">
        <f t="shared" si="942"/>
        <v/>
      </c>
      <c r="AX2355" s="59" t="str">
        <f t="shared" si="943"/>
        <v/>
      </c>
      <c r="AY2355" s="59" t="str">
        <f t="shared" si="944"/>
        <v/>
      </c>
      <c r="AZ2355" s="59" t="str">
        <f t="shared" si="945"/>
        <v/>
      </c>
      <c r="BA2355" s="59" t="str">
        <f t="shared" si="946"/>
        <v/>
      </c>
      <c r="BC2355" s="49" t="str">
        <f>IF($B2355="", "", IF(COUNTIF(BD2355:$BY2355, "")=BC$8, IF(D2355="", "", D2355), ""))</f>
        <v/>
      </c>
      <c r="BD2355" s="61" t="str">
        <f>IF($B2355="", "", IF(COUNTIF(BE2355:$BY2355, "")=BD$8, IF(E2355="", "", E2355), ""))</f>
        <v/>
      </c>
      <c r="BE2355" s="61" t="str">
        <f>IF($B2355="", "", IF(COUNTIF(BF2355:$BY2355, "")=BE$8, IF(F2355="", "", F2355), ""))</f>
        <v/>
      </c>
      <c r="BF2355" s="61" t="str">
        <f>IF($B2355="", "", IF(COUNTIF(BG2355:$BY2355, "")=BF$8, IF(G2355="", "", G2355), ""))</f>
        <v/>
      </c>
      <c r="BG2355" s="61" t="str">
        <f>IF($B2355="", "", IF(COUNTIF(BH2355:$BY2355, "")=BG$8, IF(H2355="", "", H2355), ""))</f>
        <v/>
      </c>
      <c r="BH2355" s="61" t="str">
        <f>IF($B2355="", "", IF(COUNTIF(BI2355:$BY2355, "")=BH$8, IF(I2355="", "", I2355), ""))</f>
        <v/>
      </c>
      <c r="BI2355" s="61" t="str">
        <f>IF($B2355="", "", IF(COUNTIF(BJ2355:$BY2355, "")=BI$8, IF(J2355="", "", J2355), ""))</f>
        <v/>
      </c>
      <c r="BJ2355" s="61" t="str">
        <f>IF($B2355="", "", IF(COUNTIF(BK2355:$BY2355, "")=BJ$8, IF(K2355="", "", K2355), ""))</f>
        <v/>
      </c>
      <c r="BK2355" s="61" t="str">
        <f>IF($B2355="", "", IF(COUNTIF(BL2355:$BY2355, "")=BK$8, IF(L2355="", "", L2355), ""))</f>
        <v/>
      </c>
      <c r="BL2355" s="61" t="str">
        <f>IF($B2355="", "", IF(COUNTIF(BM2355:$BY2355, "")=BL$8, IF(M2355="", "", M2355), ""))</f>
        <v/>
      </c>
      <c r="BM2355" s="61" t="str">
        <f>IF($B2355="", "", IF(COUNTIF(BN2355:$BY2355, "")=BM$8, IF(N2355="", "", N2355), ""))</f>
        <v/>
      </c>
      <c r="BN2355" s="61" t="str">
        <f>IF($B2355="", "", IF(COUNTIF(BO2355:$BY2355, "")=BN$8, IF(O2355="", "", O2355), ""))</f>
        <v/>
      </c>
      <c r="BO2355" s="61" t="str">
        <f>IF($B2355="", "", IF(COUNTIF(BP2355:$BY2355, "")=BO$8, IF(P2355="", "", P2355), ""))</f>
        <v/>
      </c>
      <c r="BP2355" s="61" t="str">
        <f>IF($B2355="", "", IF(COUNTIF(BQ2355:$BY2355, "")=BP$8, IF(Q2355="", "", Q2355), ""))</f>
        <v/>
      </c>
      <c r="BQ2355" s="61" t="str">
        <f>IF($B2355="", "", IF(COUNTIF(BR2355:$BY2355, "")=BQ$8, IF(R2355="", "", R2355), ""))</f>
        <v/>
      </c>
      <c r="BR2355" s="61" t="str">
        <f>IF($B2355="", "", IF(COUNTIF(BS2355:$BY2355, "")=BR$8, IF(S2355="", "", S2355), ""))</f>
        <v/>
      </c>
      <c r="BS2355" s="61" t="str">
        <f>IF($B2355="", "", IF(COUNTIF(BT2355:$BY2355, "")=BS$8, IF(T2355="", "", T2355), ""))</f>
        <v/>
      </c>
      <c r="BT2355" s="61" t="str">
        <f>IF($B2355="", "", IF(COUNTIF(BU2355:$BY2355, "")=BT$8, IF(U2355="", "", U2355), ""))</f>
        <v/>
      </c>
      <c r="BU2355" s="61" t="str">
        <f>IF($B2355="", "", IF(COUNTIF(BV2355:$BY2355, "")=BU$8, IF(V2355="", "", V2355), ""))</f>
        <v/>
      </c>
      <c r="BV2355" s="61" t="str">
        <f>IF($B2355="", "", IF(COUNTIF(BW2355:$BY2355, "")=BV$8, IF(W2355="", "", W2355), ""))</f>
        <v/>
      </c>
      <c r="BW2355" s="61" t="str">
        <f>IF($B2355="", "", IF(COUNTIF(BX2355:$BY2355, "")=BW$8, IF(X2355="", "", X2355), ""))</f>
        <v/>
      </c>
      <c r="BX2355" s="61" t="str">
        <f>IF($B2355="", "", IF(COUNTIF(BY2355:$BY2355, "")=BX$8, IF(Y2355="", "", Y2355), ""))</f>
        <v/>
      </c>
      <c r="BY2355" s="50" t="str">
        <f t="shared" si="961"/>
        <v/>
      </c>
      <c r="CA2355" s="6" t="str">
        <f t="shared" si="962"/>
        <v/>
      </c>
      <c r="CB2355" s="6" t="str">
        <f>IF(CA2355="", "", RANK(CA2355, $CA$9:$CA$2508, 0)+COUNTIF($CA$9:CA2355, CA2355)-1)</f>
        <v/>
      </c>
    </row>
    <row r="2356" spans="1:80" x14ac:dyDescent="0.25">
      <c r="A2356" s="22"/>
      <c r="B2356" s="121" t="str">
        <f>IF('Stock Details'!B2355="", "", 'Stock Details'!B2355)</f>
        <v/>
      </c>
      <c r="C2356" s="22"/>
      <c r="D2356" s="130"/>
      <c r="E2356" s="122"/>
      <c r="F2356" s="131"/>
      <c r="G2356" s="22"/>
      <c r="H2356" s="130" t="str">
        <f t="shared" si="947"/>
        <v/>
      </c>
      <c r="I2356" s="122"/>
      <c r="J2356" s="131"/>
      <c r="K2356" s="22"/>
      <c r="L2356" s="130" t="str">
        <f t="shared" si="948"/>
        <v/>
      </c>
      <c r="M2356" s="122"/>
      <c r="N2356" s="131"/>
      <c r="O2356" s="22"/>
      <c r="P2356" s="130" t="str">
        <f t="shared" si="949"/>
        <v/>
      </c>
      <c r="Q2356" s="122"/>
      <c r="R2356" s="131"/>
      <c r="S2356" s="22"/>
      <c r="T2356" s="130" t="str">
        <f t="shared" si="950"/>
        <v/>
      </c>
      <c r="U2356" s="122"/>
      <c r="V2356" s="131"/>
      <c r="W2356" s="22"/>
      <c r="X2356" s="130" t="str">
        <f t="shared" si="951"/>
        <v/>
      </c>
      <c r="Y2356" s="122"/>
      <c r="Z2356" s="131"/>
      <c r="AA2356" s="22"/>
      <c r="AC2356" s="6" t="str">
        <f t="shared" si="952"/>
        <v/>
      </c>
      <c r="AE2356" s="6" t="str">
        <f t="shared" si="953"/>
        <v/>
      </c>
      <c r="AF2356" s="6" t="str">
        <f t="shared" si="954"/>
        <v/>
      </c>
      <c r="AG2356" s="6" t="str">
        <f t="shared" si="955"/>
        <v/>
      </c>
      <c r="AH2356" s="6" t="str">
        <f t="shared" si="956"/>
        <v/>
      </c>
      <c r="AI2356" s="6" t="str">
        <f t="shared" si="957"/>
        <v/>
      </c>
      <c r="AJ2356" s="6" t="str">
        <f t="shared" si="958"/>
        <v/>
      </c>
      <c r="AL2356" s="9" t="str">
        <f>IF('Stock Details'!F2355="", "", 'Stock Details'!F2355)</f>
        <v/>
      </c>
      <c r="AM2356" s="9" t="str">
        <f>IF('Stock Details'!G2355="", "", 'Stock Details'!G2355)</f>
        <v/>
      </c>
      <c r="AO2356" s="59" t="str">
        <f t="shared" si="959"/>
        <v/>
      </c>
      <c r="AP2356" s="59" t="str">
        <f t="shared" si="963"/>
        <v/>
      </c>
      <c r="AQ2356" s="59" t="str">
        <f t="shared" si="964"/>
        <v/>
      </c>
      <c r="AR2356" s="59" t="str">
        <f t="shared" si="965"/>
        <v/>
      </c>
      <c r="AS2356" s="59" t="str">
        <f t="shared" si="966"/>
        <v/>
      </c>
      <c r="AT2356" s="59" t="str">
        <f t="shared" si="967"/>
        <v/>
      </c>
      <c r="AV2356" s="59" t="str">
        <f t="shared" si="960"/>
        <v/>
      </c>
      <c r="AW2356" s="59" t="str">
        <f t="shared" si="942"/>
        <v/>
      </c>
      <c r="AX2356" s="59" t="str">
        <f t="shared" si="943"/>
        <v/>
      </c>
      <c r="AY2356" s="59" t="str">
        <f t="shared" si="944"/>
        <v/>
      </c>
      <c r="AZ2356" s="59" t="str">
        <f t="shared" si="945"/>
        <v/>
      </c>
      <c r="BA2356" s="59" t="str">
        <f t="shared" si="946"/>
        <v/>
      </c>
      <c r="BC2356" s="49" t="str">
        <f>IF($B2356="", "", IF(COUNTIF(BD2356:$BY2356, "")=BC$8, IF(D2356="", "", D2356), ""))</f>
        <v/>
      </c>
      <c r="BD2356" s="61" t="str">
        <f>IF($B2356="", "", IF(COUNTIF(BE2356:$BY2356, "")=BD$8, IF(E2356="", "", E2356), ""))</f>
        <v/>
      </c>
      <c r="BE2356" s="61" t="str">
        <f>IF($B2356="", "", IF(COUNTIF(BF2356:$BY2356, "")=BE$8, IF(F2356="", "", F2356), ""))</f>
        <v/>
      </c>
      <c r="BF2356" s="61" t="str">
        <f>IF($B2356="", "", IF(COUNTIF(BG2356:$BY2356, "")=BF$8, IF(G2356="", "", G2356), ""))</f>
        <v/>
      </c>
      <c r="BG2356" s="61" t="str">
        <f>IF($B2356="", "", IF(COUNTIF(BH2356:$BY2356, "")=BG$8, IF(H2356="", "", H2356), ""))</f>
        <v/>
      </c>
      <c r="BH2356" s="61" t="str">
        <f>IF($B2356="", "", IF(COUNTIF(BI2356:$BY2356, "")=BH$8, IF(I2356="", "", I2356), ""))</f>
        <v/>
      </c>
      <c r="BI2356" s="61" t="str">
        <f>IF($B2356="", "", IF(COUNTIF(BJ2356:$BY2356, "")=BI$8, IF(J2356="", "", J2356), ""))</f>
        <v/>
      </c>
      <c r="BJ2356" s="61" t="str">
        <f>IF($B2356="", "", IF(COUNTIF(BK2356:$BY2356, "")=BJ$8, IF(K2356="", "", K2356), ""))</f>
        <v/>
      </c>
      <c r="BK2356" s="61" t="str">
        <f>IF($B2356="", "", IF(COUNTIF(BL2356:$BY2356, "")=BK$8, IF(L2356="", "", L2356), ""))</f>
        <v/>
      </c>
      <c r="BL2356" s="61" t="str">
        <f>IF($B2356="", "", IF(COUNTIF(BM2356:$BY2356, "")=BL$8, IF(M2356="", "", M2356), ""))</f>
        <v/>
      </c>
      <c r="BM2356" s="61" t="str">
        <f>IF($B2356="", "", IF(COUNTIF(BN2356:$BY2356, "")=BM$8, IF(N2356="", "", N2356), ""))</f>
        <v/>
      </c>
      <c r="BN2356" s="61" t="str">
        <f>IF($B2356="", "", IF(COUNTIF(BO2356:$BY2356, "")=BN$8, IF(O2356="", "", O2356), ""))</f>
        <v/>
      </c>
      <c r="BO2356" s="61" t="str">
        <f>IF($B2356="", "", IF(COUNTIF(BP2356:$BY2356, "")=BO$8, IF(P2356="", "", P2356), ""))</f>
        <v/>
      </c>
      <c r="BP2356" s="61" t="str">
        <f>IF($B2356="", "", IF(COUNTIF(BQ2356:$BY2356, "")=BP$8, IF(Q2356="", "", Q2356), ""))</f>
        <v/>
      </c>
      <c r="BQ2356" s="61" t="str">
        <f>IF($B2356="", "", IF(COUNTIF(BR2356:$BY2356, "")=BQ$8, IF(R2356="", "", R2356), ""))</f>
        <v/>
      </c>
      <c r="BR2356" s="61" t="str">
        <f>IF($B2356="", "", IF(COUNTIF(BS2356:$BY2356, "")=BR$8, IF(S2356="", "", S2356), ""))</f>
        <v/>
      </c>
      <c r="BS2356" s="61" t="str">
        <f>IF($B2356="", "", IF(COUNTIF(BT2356:$BY2356, "")=BS$8, IF(T2356="", "", T2356), ""))</f>
        <v/>
      </c>
      <c r="BT2356" s="61" t="str">
        <f>IF($B2356="", "", IF(COUNTIF(BU2356:$BY2356, "")=BT$8, IF(U2356="", "", U2356), ""))</f>
        <v/>
      </c>
      <c r="BU2356" s="61" t="str">
        <f>IF($B2356="", "", IF(COUNTIF(BV2356:$BY2356, "")=BU$8, IF(V2356="", "", V2356), ""))</f>
        <v/>
      </c>
      <c r="BV2356" s="61" t="str">
        <f>IF($B2356="", "", IF(COUNTIF(BW2356:$BY2356, "")=BV$8, IF(W2356="", "", W2356), ""))</f>
        <v/>
      </c>
      <c r="BW2356" s="61" t="str">
        <f>IF($B2356="", "", IF(COUNTIF(BX2356:$BY2356, "")=BW$8, IF(X2356="", "", X2356), ""))</f>
        <v/>
      </c>
      <c r="BX2356" s="61" t="str">
        <f>IF($B2356="", "", IF(COUNTIF(BY2356:$BY2356, "")=BX$8, IF(Y2356="", "", Y2356), ""))</f>
        <v/>
      </c>
      <c r="BY2356" s="50" t="str">
        <f t="shared" si="961"/>
        <v/>
      </c>
      <c r="CA2356" s="6" t="str">
        <f t="shared" si="962"/>
        <v/>
      </c>
      <c r="CB2356" s="6" t="str">
        <f>IF(CA2356="", "", RANK(CA2356, $CA$9:$CA$2508, 0)+COUNTIF($CA$9:CA2356, CA2356)-1)</f>
        <v/>
      </c>
    </row>
    <row r="2357" spans="1:80" x14ac:dyDescent="0.25">
      <c r="A2357" s="22"/>
      <c r="B2357" s="121" t="str">
        <f>IF('Stock Details'!B2356="", "", 'Stock Details'!B2356)</f>
        <v/>
      </c>
      <c r="C2357" s="22"/>
      <c r="D2357" s="130"/>
      <c r="E2357" s="122"/>
      <c r="F2357" s="131"/>
      <c r="G2357" s="22"/>
      <c r="H2357" s="130" t="str">
        <f t="shared" si="947"/>
        <v/>
      </c>
      <c r="I2357" s="122"/>
      <c r="J2357" s="131"/>
      <c r="K2357" s="22"/>
      <c r="L2357" s="130" t="str">
        <f t="shared" si="948"/>
        <v/>
      </c>
      <c r="M2357" s="122"/>
      <c r="N2357" s="131"/>
      <c r="O2357" s="22"/>
      <c r="P2357" s="130" t="str">
        <f t="shared" si="949"/>
        <v/>
      </c>
      <c r="Q2357" s="122"/>
      <c r="R2357" s="131"/>
      <c r="S2357" s="22"/>
      <c r="T2357" s="130" t="str">
        <f t="shared" si="950"/>
        <v/>
      </c>
      <c r="U2357" s="122"/>
      <c r="V2357" s="131"/>
      <c r="W2357" s="22"/>
      <c r="X2357" s="130" t="str">
        <f t="shared" si="951"/>
        <v/>
      </c>
      <c r="Y2357" s="122"/>
      <c r="Z2357" s="131"/>
      <c r="AA2357" s="22"/>
      <c r="AC2357" s="6" t="str">
        <f t="shared" si="952"/>
        <v/>
      </c>
      <c r="AE2357" s="6" t="str">
        <f t="shared" si="953"/>
        <v/>
      </c>
      <c r="AF2357" s="6" t="str">
        <f t="shared" si="954"/>
        <v/>
      </c>
      <c r="AG2357" s="6" t="str">
        <f t="shared" si="955"/>
        <v/>
      </c>
      <c r="AH2357" s="6" t="str">
        <f t="shared" si="956"/>
        <v/>
      </c>
      <c r="AI2357" s="6" t="str">
        <f t="shared" si="957"/>
        <v/>
      </c>
      <c r="AJ2357" s="6" t="str">
        <f t="shared" si="958"/>
        <v/>
      </c>
      <c r="AL2357" s="9" t="str">
        <f>IF('Stock Details'!F2356="", "", 'Stock Details'!F2356)</f>
        <v/>
      </c>
      <c r="AM2357" s="9" t="str">
        <f>IF('Stock Details'!G2356="", "", 'Stock Details'!G2356)</f>
        <v/>
      </c>
      <c r="AO2357" s="59" t="str">
        <f t="shared" si="959"/>
        <v/>
      </c>
      <c r="AP2357" s="59" t="str">
        <f t="shared" si="963"/>
        <v/>
      </c>
      <c r="AQ2357" s="59" t="str">
        <f t="shared" si="964"/>
        <v/>
      </c>
      <c r="AR2357" s="59" t="str">
        <f t="shared" si="965"/>
        <v/>
      </c>
      <c r="AS2357" s="59" t="str">
        <f t="shared" si="966"/>
        <v/>
      </c>
      <c r="AT2357" s="59" t="str">
        <f t="shared" si="967"/>
        <v/>
      </c>
      <c r="AV2357" s="59" t="str">
        <f t="shared" si="960"/>
        <v/>
      </c>
      <c r="AW2357" s="59" t="str">
        <f t="shared" si="942"/>
        <v/>
      </c>
      <c r="AX2357" s="59" t="str">
        <f t="shared" si="943"/>
        <v/>
      </c>
      <c r="AY2357" s="59" t="str">
        <f t="shared" si="944"/>
        <v/>
      </c>
      <c r="AZ2357" s="59" t="str">
        <f t="shared" si="945"/>
        <v/>
      </c>
      <c r="BA2357" s="59" t="str">
        <f t="shared" si="946"/>
        <v/>
      </c>
      <c r="BC2357" s="49" t="str">
        <f>IF($B2357="", "", IF(COUNTIF(BD2357:$BY2357, "")=BC$8, IF(D2357="", "", D2357), ""))</f>
        <v/>
      </c>
      <c r="BD2357" s="61" t="str">
        <f>IF($B2357="", "", IF(COUNTIF(BE2357:$BY2357, "")=BD$8, IF(E2357="", "", E2357), ""))</f>
        <v/>
      </c>
      <c r="BE2357" s="61" t="str">
        <f>IF($B2357="", "", IF(COUNTIF(BF2357:$BY2357, "")=BE$8, IF(F2357="", "", F2357), ""))</f>
        <v/>
      </c>
      <c r="BF2357" s="61" t="str">
        <f>IF($B2357="", "", IF(COUNTIF(BG2357:$BY2357, "")=BF$8, IF(G2357="", "", G2357), ""))</f>
        <v/>
      </c>
      <c r="BG2357" s="61" t="str">
        <f>IF($B2357="", "", IF(COUNTIF(BH2357:$BY2357, "")=BG$8, IF(H2357="", "", H2357), ""))</f>
        <v/>
      </c>
      <c r="BH2357" s="61" t="str">
        <f>IF($B2357="", "", IF(COUNTIF(BI2357:$BY2357, "")=BH$8, IF(I2357="", "", I2357), ""))</f>
        <v/>
      </c>
      <c r="BI2357" s="61" t="str">
        <f>IF($B2357="", "", IF(COUNTIF(BJ2357:$BY2357, "")=BI$8, IF(J2357="", "", J2357), ""))</f>
        <v/>
      </c>
      <c r="BJ2357" s="61" t="str">
        <f>IF($B2357="", "", IF(COUNTIF(BK2357:$BY2357, "")=BJ$8, IF(K2357="", "", K2357), ""))</f>
        <v/>
      </c>
      <c r="BK2357" s="61" t="str">
        <f>IF($B2357="", "", IF(COUNTIF(BL2357:$BY2357, "")=BK$8, IF(L2357="", "", L2357), ""))</f>
        <v/>
      </c>
      <c r="BL2357" s="61" t="str">
        <f>IF($B2357="", "", IF(COUNTIF(BM2357:$BY2357, "")=BL$8, IF(M2357="", "", M2357), ""))</f>
        <v/>
      </c>
      <c r="BM2357" s="61" t="str">
        <f>IF($B2357="", "", IF(COUNTIF(BN2357:$BY2357, "")=BM$8, IF(N2357="", "", N2357), ""))</f>
        <v/>
      </c>
      <c r="BN2357" s="61" t="str">
        <f>IF($B2357="", "", IF(COUNTIF(BO2357:$BY2357, "")=BN$8, IF(O2357="", "", O2357), ""))</f>
        <v/>
      </c>
      <c r="BO2357" s="61" t="str">
        <f>IF($B2357="", "", IF(COUNTIF(BP2357:$BY2357, "")=BO$8, IF(P2357="", "", P2357), ""))</f>
        <v/>
      </c>
      <c r="BP2357" s="61" t="str">
        <f>IF($B2357="", "", IF(COUNTIF(BQ2357:$BY2357, "")=BP$8, IF(Q2357="", "", Q2357), ""))</f>
        <v/>
      </c>
      <c r="BQ2357" s="61" t="str">
        <f>IF($B2357="", "", IF(COUNTIF(BR2357:$BY2357, "")=BQ$8, IF(R2357="", "", R2357), ""))</f>
        <v/>
      </c>
      <c r="BR2357" s="61" t="str">
        <f>IF($B2357="", "", IF(COUNTIF(BS2357:$BY2357, "")=BR$8, IF(S2357="", "", S2357), ""))</f>
        <v/>
      </c>
      <c r="BS2357" s="61" t="str">
        <f>IF($B2357="", "", IF(COUNTIF(BT2357:$BY2357, "")=BS$8, IF(T2357="", "", T2357), ""))</f>
        <v/>
      </c>
      <c r="BT2357" s="61" t="str">
        <f>IF($B2357="", "", IF(COUNTIF(BU2357:$BY2357, "")=BT$8, IF(U2357="", "", U2357), ""))</f>
        <v/>
      </c>
      <c r="BU2357" s="61" t="str">
        <f>IF($B2357="", "", IF(COUNTIF(BV2357:$BY2357, "")=BU$8, IF(V2357="", "", V2357), ""))</f>
        <v/>
      </c>
      <c r="BV2357" s="61" t="str">
        <f>IF($B2357="", "", IF(COUNTIF(BW2357:$BY2357, "")=BV$8, IF(W2357="", "", W2357), ""))</f>
        <v/>
      </c>
      <c r="BW2357" s="61" t="str">
        <f>IF($B2357="", "", IF(COUNTIF(BX2357:$BY2357, "")=BW$8, IF(X2357="", "", X2357), ""))</f>
        <v/>
      </c>
      <c r="BX2357" s="61" t="str">
        <f>IF($B2357="", "", IF(COUNTIF(BY2357:$BY2357, "")=BX$8, IF(Y2357="", "", Y2357), ""))</f>
        <v/>
      </c>
      <c r="BY2357" s="50" t="str">
        <f t="shared" si="961"/>
        <v/>
      </c>
      <c r="CA2357" s="6" t="str">
        <f t="shared" si="962"/>
        <v/>
      </c>
      <c r="CB2357" s="6" t="str">
        <f>IF(CA2357="", "", RANK(CA2357, $CA$9:$CA$2508, 0)+COUNTIF($CA$9:CA2357, CA2357)-1)</f>
        <v/>
      </c>
    </row>
    <row r="2358" spans="1:80" x14ac:dyDescent="0.25">
      <c r="A2358" s="22"/>
      <c r="B2358" s="121" t="str">
        <f>IF('Stock Details'!B2357="", "", 'Stock Details'!B2357)</f>
        <v/>
      </c>
      <c r="C2358" s="22"/>
      <c r="D2358" s="130"/>
      <c r="E2358" s="122"/>
      <c r="F2358" s="131"/>
      <c r="G2358" s="22"/>
      <c r="H2358" s="130" t="str">
        <f t="shared" si="947"/>
        <v/>
      </c>
      <c r="I2358" s="122"/>
      <c r="J2358" s="131"/>
      <c r="K2358" s="22"/>
      <c r="L2358" s="130" t="str">
        <f t="shared" si="948"/>
        <v/>
      </c>
      <c r="M2358" s="122"/>
      <c r="N2358" s="131"/>
      <c r="O2358" s="22"/>
      <c r="P2358" s="130" t="str">
        <f t="shared" si="949"/>
        <v/>
      </c>
      <c r="Q2358" s="122"/>
      <c r="R2358" s="131"/>
      <c r="S2358" s="22"/>
      <c r="T2358" s="130" t="str">
        <f t="shared" si="950"/>
        <v/>
      </c>
      <c r="U2358" s="122"/>
      <c r="V2358" s="131"/>
      <c r="W2358" s="22"/>
      <c r="X2358" s="130" t="str">
        <f t="shared" si="951"/>
        <v/>
      </c>
      <c r="Y2358" s="122"/>
      <c r="Z2358" s="131"/>
      <c r="AA2358" s="22"/>
      <c r="AC2358" s="6" t="str">
        <f t="shared" si="952"/>
        <v/>
      </c>
      <c r="AE2358" s="6" t="str">
        <f t="shared" si="953"/>
        <v/>
      </c>
      <c r="AF2358" s="6" t="str">
        <f t="shared" si="954"/>
        <v/>
      </c>
      <c r="AG2358" s="6" t="str">
        <f t="shared" si="955"/>
        <v/>
      </c>
      <c r="AH2358" s="6" t="str">
        <f t="shared" si="956"/>
        <v/>
      </c>
      <c r="AI2358" s="6" t="str">
        <f t="shared" si="957"/>
        <v/>
      </c>
      <c r="AJ2358" s="6" t="str">
        <f t="shared" si="958"/>
        <v/>
      </c>
      <c r="AL2358" s="9" t="str">
        <f>IF('Stock Details'!F2357="", "", 'Stock Details'!F2357)</f>
        <v/>
      </c>
      <c r="AM2358" s="9" t="str">
        <f>IF('Stock Details'!G2357="", "", 'Stock Details'!G2357)</f>
        <v/>
      </c>
      <c r="AO2358" s="59" t="str">
        <f t="shared" si="959"/>
        <v/>
      </c>
      <c r="AP2358" s="59" t="str">
        <f t="shared" si="963"/>
        <v/>
      </c>
      <c r="AQ2358" s="59" t="str">
        <f t="shared" si="964"/>
        <v/>
      </c>
      <c r="AR2358" s="59" t="str">
        <f t="shared" si="965"/>
        <v/>
      </c>
      <c r="AS2358" s="59" t="str">
        <f t="shared" si="966"/>
        <v/>
      </c>
      <c r="AT2358" s="59" t="str">
        <f t="shared" si="967"/>
        <v/>
      </c>
      <c r="AV2358" s="59" t="str">
        <f t="shared" si="960"/>
        <v/>
      </c>
      <c r="AW2358" s="59" t="str">
        <f t="shared" si="942"/>
        <v/>
      </c>
      <c r="AX2358" s="59" t="str">
        <f t="shared" si="943"/>
        <v/>
      </c>
      <c r="AY2358" s="59" t="str">
        <f t="shared" si="944"/>
        <v/>
      </c>
      <c r="AZ2358" s="59" t="str">
        <f t="shared" si="945"/>
        <v/>
      </c>
      <c r="BA2358" s="59" t="str">
        <f t="shared" si="946"/>
        <v/>
      </c>
      <c r="BC2358" s="49" t="str">
        <f>IF($B2358="", "", IF(COUNTIF(BD2358:$BY2358, "")=BC$8, IF(D2358="", "", D2358), ""))</f>
        <v/>
      </c>
      <c r="BD2358" s="61" t="str">
        <f>IF($B2358="", "", IF(COUNTIF(BE2358:$BY2358, "")=BD$8, IF(E2358="", "", E2358), ""))</f>
        <v/>
      </c>
      <c r="BE2358" s="61" t="str">
        <f>IF($B2358="", "", IF(COUNTIF(BF2358:$BY2358, "")=BE$8, IF(F2358="", "", F2358), ""))</f>
        <v/>
      </c>
      <c r="BF2358" s="61" t="str">
        <f>IF($B2358="", "", IF(COUNTIF(BG2358:$BY2358, "")=BF$8, IF(G2358="", "", G2358), ""))</f>
        <v/>
      </c>
      <c r="BG2358" s="61" t="str">
        <f>IF($B2358="", "", IF(COUNTIF(BH2358:$BY2358, "")=BG$8, IF(H2358="", "", H2358), ""))</f>
        <v/>
      </c>
      <c r="BH2358" s="61" t="str">
        <f>IF($B2358="", "", IF(COUNTIF(BI2358:$BY2358, "")=BH$8, IF(I2358="", "", I2358), ""))</f>
        <v/>
      </c>
      <c r="BI2358" s="61" t="str">
        <f>IF($B2358="", "", IF(COUNTIF(BJ2358:$BY2358, "")=BI$8, IF(J2358="", "", J2358), ""))</f>
        <v/>
      </c>
      <c r="BJ2358" s="61" t="str">
        <f>IF($B2358="", "", IF(COUNTIF(BK2358:$BY2358, "")=BJ$8, IF(K2358="", "", K2358), ""))</f>
        <v/>
      </c>
      <c r="BK2358" s="61" t="str">
        <f>IF($B2358="", "", IF(COUNTIF(BL2358:$BY2358, "")=BK$8, IF(L2358="", "", L2358), ""))</f>
        <v/>
      </c>
      <c r="BL2358" s="61" t="str">
        <f>IF($B2358="", "", IF(COUNTIF(BM2358:$BY2358, "")=BL$8, IF(M2358="", "", M2358), ""))</f>
        <v/>
      </c>
      <c r="BM2358" s="61" t="str">
        <f>IF($B2358="", "", IF(COUNTIF(BN2358:$BY2358, "")=BM$8, IF(N2358="", "", N2358), ""))</f>
        <v/>
      </c>
      <c r="BN2358" s="61" t="str">
        <f>IF($B2358="", "", IF(COUNTIF(BO2358:$BY2358, "")=BN$8, IF(O2358="", "", O2358), ""))</f>
        <v/>
      </c>
      <c r="BO2358" s="61" t="str">
        <f>IF($B2358="", "", IF(COUNTIF(BP2358:$BY2358, "")=BO$8, IF(P2358="", "", P2358), ""))</f>
        <v/>
      </c>
      <c r="BP2358" s="61" t="str">
        <f>IF($B2358="", "", IF(COUNTIF(BQ2358:$BY2358, "")=BP$8, IF(Q2358="", "", Q2358), ""))</f>
        <v/>
      </c>
      <c r="BQ2358" s="61" t="str">
        <f>IF($B2358="", "", IF(COUNTIF(BR2358:$BY2358, "")=BQ$8, IF(R2358="", "", R2358), ""))</f>
        <v/>
      </c>
      <c r="BR2358" s="61" t="str">
        <f>IF($B2358="", "", IF(COUNTIF(BS2358:$BY2358, "")=BR$8, IF(S2358="", "", S2358), ""))</f>
        <v/>
      </c>
      <c r="BS2358" s="61" t="str">
        <f>IF($B2358="", "", IF(COUNTIF(BT2358:$BY2358, "")=BS$8, IF(T2358="", "", T2358), ""))</f>
        <v/>
      </c>
      <c r="BT2358" s="61" t="str">
        <f>IF($B2358="", "", IF(COUNTIF(BU2358:$BY2358, "")=BT$8, IF(U2358="", "", U2358), ""))</f>
        <v/>
      </c>
      <c r="BU2358" s="61" t="str">
        <f>IF($B2358="", "", IF(COUNTIF(BV2358:$BY2358, "")=BU$8, IF(V2358="", "", V2358), ""))</f>
        <v/>
      </c>
      <c r="BV2358" s="61" t="str">
        <f>IF($B2358="", "", IF(COUNTIF(BW2358:$BY2358, "")=BV$8, IF(W2358="", "", W2358), ""))</f>
        <v/>
      </c>
      <c r="BW2358" s="61" t="str">
        <f>IF($B2358="", "", IF(COUNTIF(BX2358:$BY2358, "")=BW$8, IF(X2358="", "", X2358), ""))</f>
        <v/>
      </c>
      <c r="BX2358" s="61" t="str">
        <f>IF($B2358="", "", IF(COUNTIF(BY2358:$BY2358, "")=BX$8, IF(Y2358="", "", Y2358), ""))</f>
        <v/>
      </c>
      <c r="BY2358" s="50" t="str">
        <f t="shared" si="961"/>
        <v/>
      </c>
      <c r="CA2358" s="6" t="str">
        <f t="shared" si="962"/>
        <v/>
      </c>
      <c r="CB2358" s="6" t="str">
        <f>IF(CA2358="", "", RANK(CA2358, $CA$9:$CA$2508, 0)+COUNTIF($CA$9:CA2358, CA2358)-1)</f>
        <v/>
      </c>
    </row>
    <row r="2359" spans="1:80" x14ac:dyDescent="0.25">
      <c r="A2359" s="22"/>
      <c r="B2359" s="121" t="str">
        <f>IF('Stock Details'!B2358="", "", 'Stock Details'!B2358)</f>
        <v/>
      </c>
      <c r="C2359" s="22"/>
      <c r="D2359" s="130"/>
      <c r="E2359" s="122"/>
      <c r="F2359" s="131"/>
      <c r="G2359" s="22"/>
      <c r="H2359" s="130" t="str">
        <f t="shared" si="947"/>
        <v/>
      </c>
      <c r="I2359" s="122"/>
      <c r="J2359" s="131"/>
      <c r="K2359" s="22"/>
      <c r="L2359" s="130" t="str">
        <f t="shared" si="948"/>
        <v/>
      </c>
      <c r="M2359" s="122"/>
      <c r="N2359" s="131"/>
      <c r="O2359" s="22"/>
      <c r="P2359" s="130" t="str">
        <f t="shared" si="949"/>
        <v/>
      </c>
      <c r="Q2359" s="122"/>
      <c r="R2359" s="131"/>
      <c r="S2359" s="22"/>
      <c r="T2359" s="130" t="str">
        <f t="shared" si="950"/>
        <v/>
      </c>
      <c r="U2359" s="122"/>
      <c r="V2359" s="131"/>
      <c r="W2359" s="22"/>
      <c r="X2359" s="130" t="str">
        <f t="shared" si="951"/>
        <v/>
      </c>
      <c r="Y2359" s="122"/>
      <c r="Z2359" s="131"/>
      <c r="AA2359" s="22"/>
      <c r="AC2359" s="6" t="str">
        <f t="shared" si="952"/>
        <v/>
      </c>
      <c r="AE2359" s="6" t="str">
        <f t="shared" si="953"/>
        <v/>
      </c>
      <c r="AF2359" s="6" t="str">
        <f t="shared" si="954"/>
        <v/>
      </c>
      <c r="AG2359" s="6" t="str">
        <f t="shared" si="955"/>
        <v/>
      </c>
      <c r="AH2359" s="6" t="str">
        <f t="shared" si="956"/>
        <v/>
      </c>
      <c r="AI2359" s="6" t="str">
        <f t="shared" si="957"/>
        <v/>
      </c>
      <c r="AJ2359" s="6" t="str">
        <f t="shared" si="958"/>
        <v/>
      </c>
      <c r="AL2359" s="9" t="str">
        <f>IF('Stock Details'!F2358="", "", 'Stock Details'!F2358)</f>
        <v/>
      </c>
      <c r="AM2359" s="9" t="str">
        <f>IF('Stock Details'!G2358="", "", 'Stock Details'!G2358)</f>
        <v/>
      </c>
      <c r="AO2359" s="59" t="str">
        <f t="shared" si="959"/>
        <v/>
      </c>
      <c r="AP2359" s="59" t="str">
        <f t="shared" si="963"/>
        <v/>
      </c>
      <c r="AQ2359" s="59" t="str">
        <f t="shared" si="964"/>
        <v/>
      </c>
      <c r="AR2359" s="59" t="str">
        <f t="shared" si="965"/>
        <v/>
      </c>
      <c r="AS2359" s="59" t="str">
        <f t="shared" si="966"/>
        <v/>
      </c>
      <c r="AT2359" s="59" t="str">
        <f t="shared" si="967"/>
        <v/>
      </c>
      <c r="AV2359" s="59" t="str">
        <f t="shared" si="960"/>
        <v/>
      </c>
      <c r="AW2359" s="59" t="str">
        <f t="shared" si="942"/>
        <v/>
      </c>
      <c r="AX2359" s="59" t="str">
        <f t="shared" si="943"/>
        <v/>
      </c>
      <c r="AY2359" s="59" t="str">
        <f t="shared" si="944"/>
        <v/>
      </c>
      <c r="AZ2359" s="59" t="str">
        <f t="shared" si="945"/>
        <v/>
      </c>
      <c r="BA2359" s="59" t="str">
        <f t="shared" si="946"/>
        <v/>
      </c>
      <c r="BC2359" s="49" t="str">
        <f>IF($B2359="", "", IF(COUNTIF(BD2359:$BY2359, "")=BC$8, IF(D2359="", "", D2359), ""))</f>
        <v/>
      </c>
      <c r="BD2359" s="61" t="str">
        <f>IF($B2359="", "", IF(COUNTIF(BE2359:$BY2359, "")=BD$8, IF(E2359="", "", E2359), ""))</f>
        <v/>
      </c>
      <c r="BE2359" s="61" t="str">
        <f>IF($B2359="", "", IF(COUNTIF(BF2359:$BY2359, "")=BE$8, IF(F2359="", "", F2359), ""))</f>
        <v/>
      </c>
      <c r="BF2359" s="61" t="str">
        <f>IF($B2359="", "", IF(COUNTIF(BG2359:$BY2359, "")=BF$8, IF(G2359="", "", G2359), ""))</f>
        <v/>
      </c>
      <c r="BG2359" s="61" t="str">
        <f>IF($B2359="", "", IF(COUNTIF(BH2359:$BY2359, "")=BG$8, IF(H2359="", "", H2359), ""))</f>
        <v/>
      </c>
      <c r="BH2359" s="61" t="str">
        <f>IF($B2359="", "", IF(COUNTIF(BI2359:$BY2359, "")=BH$8, IF(I2359="", "", I2359), ""))</f>
        <v/>
      </c>
      <c r="BI2359" s="61" t="str">
        <f>IF($B2359="", "", IF(COUNTIF(BJ2359:$BY2359, "")=BI$8, IF(J2359="", "", J2359), ""))</f>
        <v/>
      </c>
      <c r="BJ2359" s="61" t="str">
        <f>IF($B2359="", "", IF(COUNTIF(BK2359:$BY2359, "")=BJ$8, IF(K2359="", "", K2359), ""))</f>
        <v/>
      </c>
      <c r="BK2359" s="61" t="str">
        <f>IF($B2359="", "", IF(COUNTIF(BL2359:$BY2359, "")=BK$8, IF(L2359="", "", L2359), ""))</f>
        <v/>
      </c>
      <c r="BL2359" s="61" t="str">
        <f>IF($B2359="", "", IF(COUNTIF(BM2359:$BY2359, "")=BL$8, IF(M2359="", "", M2359), ""))</f>
        <v/>
      </c>
      <c r="BM2359" s="61" t="str">
        <f>IF($B2359="", "", IF(COUNTIF(BN2359:$BY2359, "")=BM$8, IF(N2359="", "", N2359), ""))</f>
        <v/>
      </c>
      <c r="BN2359" s="61" t="str">
        <f>IF($B2359="", "", IF(COUNTIF(BO2359:$BY2359, "")=BN$8, IF(O2359="", "", O2359), ""))</f>
        <v/>
      </c>
      <c r="BO2359" s="61" t="str">
        <f>IF($B2359="", "", IF(COUNTIF(BP2359:$BY2359, "")=BO$8, IF(P2359="", "", P2359), ""))</f>
        <v/>
      </c>
      <c r="BP2359" s="61" t="str">
        <f>IF($B2359="", "", IF(COUNTIF(BQ2359:$BY2359, "")=BP$8, IF(Q2359="", "", Q2359), ""))</f>
        <v/>
      </c>
      <c r="BQ2359" s="61" t="str">
        <f>IF($B2359="", "", IF(COUNTIF(BR2359:$BY2359, "")=BQ$8, IF(R2359="", "", R2359), ""))</f>
        <v/>
      </c>
      <c r="BR2359" s="61" t="str">
        <f>IF($B2359="", "", IF(COUNTIF(BS2359:$BY2359, "")=BR$8, IF(S2359="", "", S2359), ""))</f>
        <v/>
      </c>
      <c r="BS2359" s="61" t="str">
        <f>IF($B2359="", "", IF(COUNTIF(BT2359:$BY2359, "")=BS$8, IF(T2359="", "", T2359), ""))</f>
        <v/>
      </c>
      <c r="BT2359" s="61" t="str">
        <f>IF($B2359="", "", IF(COUNTIF(BU2359:$BY2359, "")=BT$8, IF(U2359="", "", U2359), ""))</f>
        <v/>
      </c>
      <c r="BU2359" s="61" t="str">
        <f>IF($B2359="", "", IF(COUNTIF(BV2359:$BY2359, "")=BU$8, IF(V2359="", "", V2359), ""))</f>
        <v/>
      </c>
      <c r="BV2359" s="61" t="str">
        <f>IF($B2359="", "", IF(COUNTIF(BW2359:$BY2359, "")=BV$8, IF(W2359="", "", W2359), ""))</f>
        <v/>
      </c>
      <c r="BW2359" s="61" t="str">
        <f>IF($B2359="", "", IF(COUNTIF(BX2359:$BY2359, "")=BW$8, IF(X2359="", "", X2359), ""))</f>
        <v/>
      </c>
      <c r="BX2359" s="61" t="str">
        <f>IF($B2359="", "", IF(COUNTIF(BY2359:$BY2359, "")=BX$8, IF(Y2359="", "", Y2359), ""))</f>
        <v/>
      </c>
      <c r="BY2359" s="50" t="str">
        <f t="shared" si="961"/>
        <v/>
      </c>
      <c r="CA2359" s="6" t="str">
        <f t="shared" si="962"/>
        <v/>
      </c>
      <c r="CB2359" s="6" t="str">
        <f>IF(CA2359="", "", RANK(CA2359, $CA$9:$CA$2508, 0)+COUNTIF($CA$9:CA2359, CA2359)-1)</f>
        <v/>
      </c>
    </row>
    <row r="2360" spans="1:80" x14ac:dyDescent="0.25">
      <c r="A2360" s="22"/>
      <c r="B2360" s="121" t="str">
        <f>IF('Stock Details'!B2359="", "", 'Stock Details'!B2359)</f>
        <v/>
      </c>
      <c r="C2360" s="22"/>
      <c r="D2360" s="130"/>
      <c r="E2360" s="122"/>
      <c r="F2360" s="131"/>
      <c r="G2360" s="22"/>
      <c r="H2360" s="130" t="str">
        <f t="shared" si="947"/>
        <v/>
      </c>
      <c r="I2360" s="122"/>
      <c r="J2360" s="131"/>
      <c r="K2360" s="22"/>
      <c r="L2360" s="130" t="str">
        <f t="shared" si="948"/>
        <v/>
      </c>
      <c r="M2360" s="122"/>
      <c r="N2360" s="131"/>
      <c r="O2360" s="22"/>
      <c r="P2360" s="130" t="str">
        <f t="shared" si="949"/>
        <v/>
      </c>
      <c r="Q2360" s="122"/>
      <c r="R2360" s="131"/>
      <c r="S2360" s="22"/>
      <c r="T2360" s="130" t="str">
        <f t="shared" si="950"/>
        <v/>
      </c>
      <c r="U2360" s="122"/>
      <c r="V2360" s="131"/>
      <c r="W2360" s="22"/>
      <c r="X2360" s="130" t="str">
        <f t="shared" si="951"/>
        <v/>
      </c>
      <c r="Y2360" s="122"/>
      <c r="Z2360" s="131"/>
      <c r="AA2360" s="22"/>
      <c r="AC2360" s="6" t="str">
        <f t="shared" si="952"/>
        <v/>
      </c>
      <c r="AE2360" s="6" t="str">
        <f t="shared" si="953"/>
        <v/>
      </c>
      <c r="AF2360" s="6" t="str">
        <f t="shared" si="954"/>
        <v/>
      </c>
      <c r="AG2360" s="6" t="str">
        <f t="shared" si="955"/>
        <v/>
      </c>
      <c r="AH2360" s="6" t="str">
        <f t="shared" si="956"/>
        <v/>
      </c>
      <c r="AI2360" s="6" t="str">
        <f t="shared" si="957"/>
        <v/>
      </c>
      <c r="AJ2360" s="6" t="str">
        <f t="shared" si="958"/>
        <v/>
      </c>
      <c r="AL2360" s="9" t="str">
        <f>IF('Stock Details'!F2359="", "", 'Stock Details'!F2359)</f>
        <v/>
      </c>
      <c r="AM2360" s="9" t="str">
        <f>IF('Stock Details'!G2359="", "", 'Stock Details'!G2359)</f>
        <v/>
      </c>
      <c r="AO2360" s="59" t="str">
        <f t="shared" si="959"/>
        <v/>
      </c>
      <c r="AP2360" s="59" t="str">
        <f t="shared" si="963"/>
        <v/>
      </c>
      <c r="AQ2360" s="59" t="str">
        <f t="shared" si="964"/>
        <v/>
      </c>
      <c r="AR2360" s="59" t="str">
        <f t="shared" si="965"/>
        <v/>
      </c>
      <c r="AS2360" s="59" t="str">
        <f t="shared" si="966"/>
        <v/>
      </c>
      <c r="AT2360" s="59" t="str">
        <f t="shared" si="967"/>
        <v/>
      </c>
      <c r="AV2360" s="59" t="str">
        <f t="shared" si="960"/>
        <v/>
      </c>
      <c r="AW2360" s="59" t="str">
        <f t="shared" si="942"/>
        <v/>
      </c>
      <c r="AX2360" s="59" t="str">
        <f t="shared" si="943"/>
        <v/>
      </c>
      <c r="AY2360" s="59" t="str">
        <f t="shared" si="944"/>
        <v/>
      </c>
      <c r="AZ2360" s="59" t="str">
        <f t="shared" si="945"/>
        <v/>
      </c>
      <c r="BA2360" s="59" t="str">
        <f t="shared" si="946"/>
        <v/>
      </c>
      <c r="BC2360" s="49" t="str">
        <f>IF($B2360="", "", IF(COUNTIF(BD2360:$BY2360, "")=BC$8, IF(D2360="", "", D2360), ""))</f>
        <v/>
      </c>
      <c r="BD2360" s="61" t="str">
        <f>IF($B2360="", "", IF(COUNTIF(BE2360:$BY2360, "")=BD$8, IF(E2360="", "", E2360), ""))</f>
        <v/>
      </c>
      <c r="BE2360" s="61" t="str">
        <f>IF($B2360="", "", IF(COUNTIF(BF2360:$BY2360, "")=BE$8, IF(F2360="", "", F2360), ""))</f>
        <v/>
      </c>
      <c r="BF2360" s="61" t="str">
        <f>IF($B2360="", "", IF(COUNTIF(BG2360:$BY2360, "")=BF$8, IF(G2360="", "", G2360), ""))</f>
        <v/>
      </c>
      <c r="BG2360" s="61" t="str">
        <f>IF($B2360="", "", IF(COUNTIF(BH2360:$BY2360, "")=BG$8, IF(H2360="", "", H2360), ""))</f>
        <v/>
      </c>
      <c r="BH2360" s="61" t="str">
        <f>IF($B2360="", "", IF(COUNTIF(BI2360:$BY2360, "")=BH$8, IF(I2360="", "", I2360), ""))</f>
        <v/>
      </c>
      <c r="BI2360" s="61" t="str">
        <f>IF($B2360="", "", IF(COUNTIF(BJ2360:$BY2360, "")=BI$8, IF(J2360="", "", J2360), ""))</f>
        <v/>
      </c>
      <c r="BJ2360" s="61" t="str">
        <f>IF($B2360="", "", IF(COUNTIF(BK2360:$BY2360, "")=BJ$8, IF(K2360="", "", K2360), ""))</f>
        <v/>
      </c>
      <c r="BK2360" s="61" t="str">
        <f>IF($B2360="", "", IF(COUNTIF(BL2360:$BY2360, "")=BK$8, IF(L2360="", "", L2360), ""))</f>
        <v/>
      </c>
      <c r="BL2360" s="61" t="str">
        <f>IF($B2360="", "", IF(COUNTIF(BM2360:$BY2360, "")=BL$8, IF(M2360="", "", M2360), ""))</f>
        <v/>
      </c>
      <c r="BM2360" s="61" t="str">
        <f>IF($B2360="", "", IF(COUNTIF(BN2360:$BY2360, "")=BM$8, IF(N2360="", "", N2360), ""))</f>
        <v/>
      </c>
      <c r="BN2360" s="61" t="str">
        <f>IF($B2360="", "", IF(COUNTIF(BO2360:$BY2360, "")=BN$8, IF(O2360="", "", O2360), ""))</f>
        <v/>
      </c>
      <c r="BO2360" s="61" t="str">
        <f>IF($B2360="", "", IF(COUNTIF(BP2360:$BY2360, "")=BO$8, IF(P2360="", "", P2360), ""))</f>
        <v/>
      </c>
      <c r="BP2360" s="61" t="str">
        <f>IF($B2360="", "", IF(COUNTIF(BQ2360:$BY2360, "")=BP$8, IF(Q2360="", "", Q2360), ""))</f>
        <v/>
      </c>
      <c r="BQ2360" s="61" t="str">
        <f>IF($B2360="", "", IF(COUNTIF(BR2360:$BY2360, "")=BQ$8, IF(R2360="", "", R2360), ""))</f>
        <v/>
      </c>
      <c r="BR2360" s="61" t="str">
        <f>IF($B2360="", "", IF(COUNTIF(BS2360:$BY2360, "")=BR$8, IF(S2360="", "", S2360), ""))</f>
        <v/>
      </c>
      <c r="BS2360" s="61" t="str">
        <f>IF($B2360="", "", IF(COUNTIF(BT2360:$BY2360, "")=BS$8, IF(T2360="", "", T2360), ""))</f>
        <v/>
      </c>
      <c r="BT2360" s="61" t="str">
        <f>IF($B2360="", "", IF(COUNTIF(BU2360:$BY2360, "")=BT$8, IF(U2360="", "", U2360), ""))</f>
        <v/>
      </c>
      <c r="BU2360" s="61" t="str">
        <f>IF($B2360="", "", IF(COUNTIF(BV2360:$BY2360, "")=BU$8, IF(V2360="", "", V2360), ""))</f>
        <v/>
      </c>
      <c r="BV2360" s="61" t="str">
        <f>IF($B2360="", "", IF(COUNTIF(BW2360:$BY2360, "")=BV$8, IF(W2360="", "", W2360), ""))</f>
        <v/>
      </c>
      <c r="BW2360" s="61" t="str">
        <f>IF($B2360="", "", IF(COUNTIF(BX2360:$BY2360, "")=BW$8, IF(X2360="", "", X2360), ""))</f>
        <v/>
      </c>
      <c r="BX2360" s="61" t="str">
        <f>IF($B2360="", "", IF(COUNTIF(BY2360:$BY2360, "")=BX$8, IF(Y2360="", "", Y2360), ""))</f>
        <v/>
      </c>
      <c r="BY2360" s="50" t="str">
        <f t="shared" si="961"/>
        <v/>
      </c>
      <c r="CA2360" s="6" t="str">
        <f t="shared" si="962"/>
        <v/>
      </c>
      <c r="CB2360" s="6" t="str">
        <f>IF(CA2360="", "", RANK(CA2360, $CA$9:$CA$2508, 0)+COUNTIF($CA$9:CA2360, CA2360)-1)</f>
        <v/>
      </c>
    </row>
    <row r="2361" spans="1:80" x14ac:dyDescent="0.25">
      <c r="A2361" s="22"/>
      <c r="B2361" s="121" t="str">
        <f>IF('Stock Details'!B2360="", "", 'Stock Details'!B2360)</f>
        <v/>
      </c>
      <c r="C2361" s="22"/>
      <c r="D2361" s="130"/>
      <c r="E2361" s="122"/>
      <c r="F2361" s="131"/>
      <c r="G2361" s="22"/>
      <c r="H2361" s="130" t="str">
        <f t="shared" si="947"/>
        <v/>
      </c>
      <c r="I2361" s="122"/>
      <c r="J2361" s="131"/>
      <c r="K2361" s="22"/>
      <c r="L2361" s="130" t="str">
        <f t="shared" si="948"/>
        <v/>
      </c>
      <c r="M2361" s="122"/>
      <c r="N2361" s="131"/>
      <c r="O2361" s="22"/>
      <c r="P2361" s="130" t="str">
        <f t="shared" si="949"/>
        <v/>
      </c>
      <c r="Q2361" s="122"/>
      <c r="R2361" s="131"/>
      <c r="S2361" s="22"/>
      <c r="T2361" s="130" t="str">
        <f t="shared" si="950"/>
        <v/>
      </c>
      <c r="U2361" s="122"/>
      <c r="V2361" s="131"/>
      <c r="W2361" s="22"/>
      <c r="X2361" s="130" t="str">
        <f t="shared" si="951"/>
        <v/>
      </c>
      <c r="Y2361" s="122"/>
      <c r="Z2361" s="131"/>
      <c r="AA2361" s="22"/>
      <c r="AC2361" s="6" t="str">
        <f t="shared" si="952"/>
        <v/>
      </c>
      <c r="AE2361" s="6" t="str">
        <f t="shared" si="953"/>
        <v/>
      </c>
      <c r="AF2361" s="6" t="str">
        <f t="shared" si="954"/>
        <v/>
      </c>
      <c r="AG2361" s="6" t="str">
        <f t="shared" si="955"/>
        <v/>
      </c>
      <c r="AH2361" s="6" t="str">
        <f t="shared" si="956"/>
        <v/>
      </c>
      <c r="AI2361" s="6" t="str">
        <f t="shared" si="957"/>
        <v/>
      </c>
      <c r="AJ2361" s="6" t="str">
        <f t="shared" si="958"/>
        <v/>
      </c>
      <c r="AL2361" s="9" t="str">
        <f>IF('Stock Details'!F2360="", "", 'Stock Details'!F2360)</f>
        <v/>
      </c>
      <c r="AM2361" s="9" t="str">
        <f>IF('Stock Details'!G2360="", "", 'Stock Details'!G2360)</f>
        <v/>
      </c>
      <c r="AO2361" s="59" t="str">
        <f t="shared" si="959"/>
        <v/>
      </c>
      <c r="AP2361" s="59" t="str">
        <f t="shared" si="963"/>
        <v/>
      </c>
      <c r="AQ2361" s="59" t="str">
        <f t="shared" si="964"/>
        <v/>
      </c>
      <c r="AR2361" s="59" t="str">
        <f t="shared" si="965"/>
        <v/>
      </c>
      <c r="AS2361" s="59" t="str">
        <f t="shared" si="966"/>
        <v/>
      </c>
      <c r="AT2361" s="59" t="str">
        <f t="shared" si="967"/>
        <v/>
      </c>
      <c r="AV2361" s="59" t="str">
        <f t="shared" si="960"/>
        <v/>
      </c>
      <c r="AW2361" s="59" t="str">
        <f t="shared" si="942"/>
        <v/>
      </c>
      <c r="AX2361" s="59" t="str">
        <f t="shared" si="943"/>
        <v/>
      </c>
      <c r="AY2361" s="59" t="str">
        <f t="shared" si="944"/>
        <v/>
      </c>
      <c r="AZ2361" s="59" t="str">
        <f t="shared" si="945"/>
        <v/>
      </c>
      <c r="BA2361" s="59" t="str">
        <f t="shared" si="946"/>
        <v/>
      </c>
      <c r="BC2361" s="49" t="str">
        <f>IF($B2361="", "", IF(COUNTIF(BD2361:$BY2361, "")=BC$8, IF(D2361="", "", D2361), ""))</f>
        <v/>
      </c>
      <c r="BD2361" s="61" t="str">
        <f>IF($B2361="", "", IF(COUNTIF(BE2361:$BY2361, "")=BD$8, IF(E2361="", "", E2361), ""))</f>
        <v/>
      </c>
      <c r="BE2361" s="61" t="str">
        <f>IF($B2361="", "", IF(COUNTIF(BF2361:$BY2361, "")=BE$8, IF(F2361="", "", F2361), ""))</f>
        <v/>
      </c>
      <c r="BF2361" s="61" t="str">
        <f>IF($B2361="", "", IF(COUNTIF(BG2361:$BY2361, "")=BF$8, IF(G2361="", "", G2361), ""))</f>
        <v/>
      </c>
      <c r="BG2361" s="61" t="str">
        <f>IF($B2361="", "", IF(COUNTIF(BH2361:$BY2361, "")=BG$8, IF(H2361="", "", H2361), ""))</f>
        <v/>
      </c>
      <c r="BH2361" s="61" t="str">
        <f>IF($B2361="", "", IF(COUNTIF(BI2361:$BY2361, "")=BH$8, IF(I2361="", "", I2361), ""))</f>
        <v/>
      </c>
      <c r="BI2361" s="61" t="str">
        <f>IF($B2361="", "", IF(COUNTIF(BJ2361:$BY2361, "")=BI$8, IF(J2361="", "", J2361), ""))</f>
        <v/>
      </c>
      <c r="BJ2361" s="61" t="str">
        <f>IF($B2361="", "", IF(COUNTIF(BK2361:$BY2361, "")=BJ$8, IF(K2361="", "", K2361), ""))</f>
        <v/>
      </c>
      <c r="BK2361" s="61" t="str">
        <f>IF($B2361="", "", IF(COUNTIF(BL2361:$BY2361, "")=BK$8, IF(L2361="", "", L2361), ""))</f>
        <v/>
      </c>
      <c r="BL2361" s="61" t="str">
        <f>IF($B2361="", "", IF(COUNTIF(BM2361:$BY2361, "")=BL$8, IF(M2361="", "", M2361), ""))</f>
        <v/>
      </c>
      <c r="BM2361" s="61" t="str">
        <f>IF($B2361="", "", IF(COUNTIF(BN2361:$BY2361, "")=BM$8, IF(N2361="", "", N2361), ""))</f>
        <v/>
      </c>
      <c r="BN2361" s="61" t="str">
        <f>IF($B2361="", "", IF(COUNTIF(BO2361:$BY2361, "")=BN$8, IF(O2361="", "", O2361), ""))</f>
        <v/>
      </c>
      <c r="BO2361" s="61" t="str">
        <f>IF($B2361="", "", IF(COUNTIF(BP2361:$BY2361, "")=BO$8, IF(P2361="", "", P2361), ""))</f>
        <v/>
      </c>
      <c r="BP2361" s="61" t="str">
        <f>IF($B2361="", "", IF(COUNTIF(BQ2361:$BY2361, "")=BP$8, IF(Q2361="", "", Q2361), ""))</f>
        <v/>
      </c>
      <c r="BQ2361" s="61" t="str">
        <f>IF($B2361="", "", IF(COUNTIF(BR2361:$BY2361, "")=BQ$8, IF(R2361="", "", R2361), ""))</f>
        <v/>
      </c>
      <c r="BR2361" s="61" t="str">
        <f>IF($B2361="", "", IF(COUNTIF(BS2361:$BY2361, "")=BR$8, IF(S2361="", "", S2361), ""))</f>
        <v/>
      </c>
      <c r="BS2361" s="61" t="str">
        <f>IF($B2361="", "", IF(COUNTIF(BT2361:$BY2361, "")=BS$8, IF(T2361="", "", T2361), ""))</f>
        <v/>
      </c>
      <c r="BT2361" s="61" t="str">
        <f>IF($B2361="", "", IF(COUNTIF(BU2361:$BY2361, "")=BT$8, IF(U2361="", "", U2361), ""))</f>
        <v/>
      </c>
      <c r="BU2361" s="61" t="str">
        <f>IF($B2361="", "", IF(COUNTIF(BV2361:$BY2361, "")=BU$8, IF(V2361="", "", V2361), ""))</f>
        <v/>
      </c>
      <c r="BV2361" s="61" t="str">
        <f>IF($B2361="", "", IF(COUNTIF(BW2361:$BY2361, "")=BV$8, IF(W2361="", "", W2361), ""))</f>
        <v/>
      </c>
      <c r="BW2361" s="61" t="str">
        <f>IF($B2361="", "", IF(COUNTIF(BX2361:$BY2361, "")=BW$8, IF(X2361="", "", X2361), ""))</f>
        <v/>
      </c>
      <c r="BX2361" s="61" t="str">
        <f>IF($B2361="", "", IF(COUNTIF(BY2361:$BY2361, "")=BX$8, IF(Y2361="", "", Y2361), ""))</f>
        <v/>
      </c>
      <c r="BY2361" s="50" t="str">
        <f t="shared" si="961"/>
        <v/>
      </c>
      <c r="CA2361" s="6" t="str">
        <f t="shared" si="962"/>
        <v/>
      </c>
      <c r="CB2361" s="6" t="str">
        <f>IF(CA2361="", "", RANK(CA2361, $CA$9:$CA$2508, 0)+COUNTIF($CA$9:CA2361, CA2361)-1)</f>
        <v/>
      </c>
    </row>
    <row r="2362" spans="1:80" x14ac:dyDescent="0.25">
      <c r="A2362" s="22"/>
      <c r="B2362" s="121" t="str">
        <f>IF('Stock Details'!B2361="", "", 'Stock Details'!B2361)</f>
        <v/>
      </c>
      <c r="C2362" s="22"/>
      <c r="D2362" s="130"/>
      <c r="E2362" s="122"/>
      <c r="F2362" s="131"/>
      <c r="G2362" s="22"/>
      <c r="H2362" s="130" t="str">
        <f t="shared" si="947"/>
        <v/>
      </c>
      <c r="I2362" s="122"/>
      <c r="J2362" s="131"/>
      <c r="K2362" s="22"/>
      <c r="L2362" s="130" t="str">
        <f t="shared" si="948"/>
        <v/>
      </c>
      <c r="M2362" s="122"/>
      <c r="N2362" s="131"/>
      <c r="O2362" s="22"/>
      <c r="P2362" s="130" t="str">
        <f t="shared" si="949"/>
        <v/>
      </c>
      <c r="Q2362" s="122"/>
      <c r="R2362" s="131"/>
      <c r="S2362" s="22"/>
      <c r="T2362" s="130" t="str">
        <f t="shared" si="950"/>
        <v/>
      </c>
      <c r="U2362" s="122"/>
      <c r="V2362" s="131"/>
      <c r="W2362" s="22"/>
      <c r="X2362" s="130" t="str">
        <f t="shared" si="951"/>
        <v/>
      </c>
      <c r="Y2362" s="122"/>
      <c r="Z2362" s="131"/>
      <c r="AA2362" s="22"/>
      <c r="AC2362" s="6" t="str">
        <f t="shared" si="952"/>
        <v/>
      </c>
      <c r="AE2362" s="6" t="str">
        <f t="shared" si="953"/>
        <v/>
      </c>
      <c r="AF2362" s="6" t="str">
        <f t="shared" si="954"/>
        <v/>
      </c>
      <c r="AG2362" s="6" t="str">
        <f t="shared" si="955"/>
        <v/>
      </c>
      <c r="AH2362" s="6" t="str">
        <f t="shared" si="956"/>
        <v/>
      </c>
      <c r="AI2362" s="6" t="str">
        <f t="shared" si="957"/>
        <v/>
      </c>
      <c r="AJ2362" s="6" t="str">
        <f t="shared" si="958"/>
        <v/>
      </c>
      <c r="AL2362" s="9" t="str">
        <f>IF('Stock Details'!F2361="", "", 'Stock Details'!F2361)</f>
        <v/>
      </c>
      <c r="AM2362" s="9" t="str">
        <f>IF('Stock Details'!G2361="", "", 'Stock Details'!G2361)</f>
        <v/>
      </c>
      <c r="AO2362" s="59" t="str">
        <f t="shared" si="959"/>
        <v/>
      </c>
      <c r="AP2362" s="59" t="str">
        <f t="shared" si="963"/>
        <v/>
      </c>
      <c r="AQ2362" s="59" t="str">
        <f t="shared" si="964"/>
        <v/>
      </c>
      <c r="AR2362" s="59" t="str">
        <f t="shared" si="965"/>
        <v/>
      </c>
      <c r="AS2362" s="59" t="str">
        <f t="shared" si="966"/>
        <v/>
      </c>
      <c r="AT2362" s="59" t="str">
        <f t="shared" si="967"/>
        <v/>
      </c>
      <c r="AV2362" s="59" t="str">
        <f t="shared" si="960"/>
        <v/>
      </c>
      <c r="AW2362" s="59" t="str">
        <f t="shared" si="942"/>
        <v/>
      </c>
      <c r="AX2362" s="59" t="str">
        <f t="shared" si="943"/>
        <v/>
      </c>
      <c r="AY2362" s="59" t="str">
        <f t="shared" si="944"/>
        <v/>
      </c>
      <c r="AZ2362" s="59" t="str">
        <f t="shared" si="945"/>
        <v/>
      </c>
      <c r="BA2362" s="59" t="str">
        <f t="shared" si="946"/>
        <v/>
      </c>
      <c r="BC2362" s="49" t="str">
        <f>IF($B2362="", "", IF(COUNTIF(BD2362:$BY2362, "")=BC$8, IF(D2362="", "", D2362), ""))</f>
        <v/>
      </c>
      <c r="BD2362" s="61" t="str">
        <f>IF($B2362="", "", IF(COUNTIF(BE2362:$BY2362, "")=BD$8, IF(E2362="", "", E2362), ""))</f>
        <v/>
      </c>
      <c r="BE2362" s="61" t="str">
        <f>IF($B2362="", "", IF(COUNTIF(BF2362:$BY2362, "")=BE$8, IF(F2362="", "", F2362), ""))</f>
        <v/>
      </c>
      <c r="BF2362" s="61" t="str">
        <f>IF($B2362="", "", IF(COUNTIF(BG2362:$BY2362, "")=BF$8, IF(G2362="", "", G2362), ""))</f>
        <v/>
      </c>
      <c r="BG2362" s="61" t="str">
        <f>IF($B2362="", "", IF(COUNTIF(BH2362:$BY2362, "")=BG$8, IF(H2362="", "", H2362), ""))</f>
        <v/>
      </c>
      <c r="BH2362" s="61" t="str">
        <f>IF($B2362="", "", IF(COUNTIF(BI2362:$BY2362, "")=BH$8, IF(I2362="", "", I2362), ""))</f>
        <v/>
      </c>
      <c r="BI2362" s="61" t="str">
        <f>IF($B2362="", "", IF(COUNTIF(BJ2362:$BY2362, "")=BI$8, IF(J2362="", "", J2362), ""))</f>
        <v/>
      </c>
      <c r="BJ2362" s="61" t="str">
        <f>IF($B2362="", "", IF(COUNTIF(BK2362:$BY2362, "")=BJ$8, IF(K2362="", "", K2362), ""))</f>
        <v/>
      </c>
      <c r="BK2362" s="61" t="str">
        <f>IF($B2362="", "", IF(COUNTIF(BL2362:$BY2362, "")=BK$8, IF(L2362="", "", L2362), ""))</f>
        <v/>
      </c>
      <c r="BL2362" s="61" t="str">
        <f>IF($B2362="", "", IF(COUNTIF(BM2362:$BY2362, "")=BL$8, IF(M2362="", "", M2362), ""))</f>
        <v/>
      </c>
      <c r="BM2362" s="61" t="str">
        <f>IF($B2362="", "", IF(COUNTIF(BN2362:$BY2362, "")=BM$8, IF(N2362="", "", N2362), ""))</f>
        <v/>
      </c>
      <c r="BN2362" s="61" t="str">
        <f>IF($B2362="", "", IF(COUNTIF(BO2362:$BY2362, "")=BN$8, IF(O2362="", "", O2362), ""))</f>
        <v/>
      </c>
      <c r="BO2362" s="61" t="str">
        <f>IF($B2362="", "", IF(COUNTIF(BP2362:$BY2362, "")=BO$8, IF(P2362="", "", P2362), ""))</f>
        <v/>
      </c>
      <c r="BP2362" s="61" t="str">
        <f>IF($B2362="", "", IF(COUNTIF(BQ2362:$BY2362, "")=BP$8, IF(Q2362="", "", Q2362), ""))</f>
        <v/>
      </c>
      <c r="BQ2362" s="61" t="str">
        <f>IF($B2362="", "", IF(COUNTIF(BR2362:$BY2362, "")=BQ$8, IF(R2362="", "", R2362), ""))</f>
        <v/>
      </c>
      <c r="BR2362" s="61" t="str">
        <f>IF($B2362="", "", IF(COUNTIF(BS2362:$BY2362, "")=BR$8, IF(S2362="", "", S2362), ""))</f>
        <v/>
      </c>
      <c r="BS2362" s="61" t="str">
        <f>IF($B2362="", "", IF(COUNTIF(BT2362:$BY2362, "")=BS$8, IF(T2362="", "", T2362), ""))</f>
        <v/>
      </c>
      <c r="BT2362" s="61" t="str">
        <f>IF($B2362="", "", IF(COUNTIF(BU2362:$BY2362, "")=BT$8, IF(U2362="", "", U2362), ""))</f>
        <v/>
      </c>
      <c r="BU2362" s="61" t="str">
        <f>IF($B2362="", "", IF(COUNTIF(BV2362:$BY2362, "")=BU$8, IF(V2362="", "", V2362), ""))</f>
        <v/>
      </c>
      <c r="BV2362" s="61" t="str">
        <f>IF($B2362="", "", IF(COUNTIF(BW2362:$BY2362, "")=BV$8, IF(W2362="", "", W2362), ""))</f>
        <v/>
      </c>
      <c r="BW2362" s="61" t="str">
        <f>IF($B2362="", "", IF(COUNTIF(BX2362:$BY2362, "")=BW$8, IF(X2362="", "", X2362), ""))</f>
        <v/>
      </c>
      <c r="BX2362" s="61" t="str">
        <f>IF($B2362="", "", IF(COUNTIF(BY2362:$BY2362, "")=BX$8, IF(Y2362="", "", Y2362), ""))</f>
        <v/>
      </c>
      <c r="BY2362" s="50" t="str">
        <f t="shared" si="961"/>
        <v/>
      </c>
      <c r="CA2362" s="6" t="str">
        <f t="shared" si="962"/>
        <v/>
      </c>
      <c r="CB2362" s="6" t="str">
        <f>IF(CA2362="", "", RANK(CA2362, $CA$9:$CA$2508, 0)+COUNTIF($CA$9:CA2362, CA2362)-1)</f>
        <v/>
      </c>
    </row>
    <row r="2363" spans="1:80" x14ac:dyDescent="0.25">
      <c r="A2363" s="22"/>
      <c r="B2363" s="121" t="str">
        <f>IF('Stock Details'!B2362="", "", 'Stock Details'!B2362)</f>
        <v/>
      </c>
      <c r="C2363" s="22"/>
      <c r="D2363" s="130"/>
      <c r="E2363" s="122"/>
      <c r="F2363" s="131"/>
      <c r="G2363" s="22"/>
      <c r="H2363" s="130" t="str">
        <f t="shared" si="947"/>
        <v/>
      </c>
      <c r="I2363" s="122"/>
      <c r="J2363" s="131"/>
      <c r="K2363" s="22"/>
      <c r="L2363" s="130" t="str">
        <f t="shared" si="948"/>
        <v/>
      </c>
      <c r="M2363" s="122"/>
      <c r="N2363" s="131"/>
      <c r="O2363" s="22"/>
      <c r="P2363" s="130" t="str">
        <f t="shared" si="949"/>
        <v/>
      </c>
      <c r="Q2363" s="122"/>
      <c r="R2363" s="131"/>
      <c r="S2363" s="22"/>
      <c r="T2363" s="130" t="str">
        <f t="shared" si="950"/>
        <v/>
      </c>
      <c r="U2363" s="122"/>
      <c r="V2363" s="131"/>
      <c r="W2363" s="22"/>
      <c r="X2363" s="130" t="str">
        <f t="shared" si="951"/>
        <v/>
      </c>
      <c r="Y2363" s="122"/>
      <c r="Z2363" s="131"/>
      <c r="AA2363" s="22"/>
      <c r="AC2363" s="6" t="str">
        <f t="shared" si="952"/>
        <v/>
      </c>
      <c r="AE2363" s="6" t="str">
        <f t="shared" si="953"/>
        <v/>
      </c>
      <c r="AF2363" s="6" t="str">
        <f t="shared" si="954"/>
        <v/>
      </c>
      <c r="AG2363" s="6" t="str">
        <f t="shared" si="955"/>
        <v/>
      </c>
      <c r="AH2363" s="6" t="str">
        <f t="shared" si="956"/>
        <v/>
      </c>
      <c r="AI2363" s="6" t="str">
        <f t="shared" si="957"/>
        <v/>
      </c>
      <c r="AJ2363" s="6" t="str">
        <f t="shared" si="958"/>
        <v/>
      </c>
      <c r="AL2363" s="9" t="str">
        <f>IF('Stock Details'!F2362="", "", 'Stock Details'!F2362)</f>
        <v/>
      </c>
      <c r="AM2363" s="9" t="str">
        <f>IF('Stock Details'!G2362="", "", 'Stock Details'!G2362)</f>
        <v/>
      </c>
      <c r="AO2363" s="59" t="str">
        <f t="shared" si="959"/>
        <v/>
      </c>
      <c r="AP2363" s="59" t="str">
        <f t="shared" si="963"/>
        <v/>
      </c>
      <c r="AQ2363" s="59" t="str">
        <f t="shared" si="964"/>
        <v/>
      </c>
      <c r="AR2363" s="59" t="str">
        <f t="shared" si="965"/>
        <v/>
      </c>
      <c r="AS2363" s="59" t="str">
        <f t="shared" si="966"/>
        <v/>
      </c>
      <c r="AT2363" s="59" t="str">
        <f t="shared" si="967"/>
        <v/>
      </c>
      <c r="AV2363" s="59" t="str">
        <f t="shared" si="960"/>
        <v/>
      </c>
      <c r="AW2363" s="59" t="str">
        <f t="shared" si="942"/>
        <v/>
      </c>
      <c r="AX2363" s="59" t="str">
        <f t="shared" si="943"/>
        <v/>
      </c>
      <c r="AY2363" s="59" t="str">
        <f t="shared" si="944"/>
        <v/>
      </c>
      <c r="AZ2363" s="59" t="str">
        <f t="shared" si="945"/>
        <v/>
      </c>
      <c r="BA2363" s="59" t="str">
        <f t="shared" si="946"/>
        <v/>
      </c>
      <c r="BC2363" s="49" t="str">
        <f>IF($B2363="", "", IF(COUNTIF(BD2363:$BY2363, "")=BC$8, IF(D2363="", "", D2363), ""))</f>
        <v/>
      </c>
      <c r="BD2363" s="61" t="str">
        <f>IF($B2363="", "", IF(COUNTIF(BE2363:$BY2363, "")=BD$8, IF(E2363="", "", E2363), ""))</f>
        <v/>
      </c>
      <c r="BE2363" s="61" t="str">
        <f>IF($B2363="", "", IF(COUNTIF(BF2363:$BY2363, "")=BE$8, IF(F2363="", "", F2363), ""))</f>
        <v/>
      </c>
      <c r="BF2363" s="61" t="str">
        <f>IF($B2363="", "", IF(COUNTIF(BG2363:$BY2363, "")=BF$8, IF(G2363="", "", G2363), ""))</f>
        <v/>
      </c>
      <c r="BG2363" s="61" t="str">
        <f>IF($B2363="", "", IF(COUNTIF(BH2363:$BY2363, "")=BG$8, IF(H2363="", "", H2363), ""))</f>
        <v/>
      </c>
      <c r="BH2363" s="61" t="str">
        <f>IF($B2363="", "", IF(COUNTIF(BI2363:$BY2363, "")=BH$8, IF(I2363="", "", I2363), ""))</f>
        <v/>
      </c>
      <c r="BI2363" s="61" t="str">
        <f>IF($B2363="", "", IF(COUNTIF(BJ2363:$BY2363, "")=BI$8, IF(J2363="", "", J2363), ""))</f>
        <v/>
      </c>
      <c r="BJ2363" s="61" t="str">
        <f>IF($B2363="", "", IF(COUNTIF(BK2363:$BY2363, "")=BJ$8, IF(K2363="", "", K2363), ""))</f>
        <v/>
      </c>
      <c r="BK2363" s="61" t="str">
        <f>IF($B2363="", "", IF(COUNTIF(BL2363:$BY2363, "")=BK$8, IF(L2363="", "", L2363), ""))</f>
        <v/>
      </c>
      <c r="BL2363" s="61" t="str">
        <f>IF($B2363="", "", IF(COUNTIF(BM2363:$BY2363, "")=BL$8, IF(M2363="", "", M2363), ""))</f>
        <v/>
      </c>
      <c r="BM2363" s="61" t="str">
        <f>IF($B2363="", "", IF(COUNTIF(BN2363:$BY2363, "")=BM$8, IF(N2363="", "", N2363), ""))</f>
        <v/>
      </c>
      <c r="BN2363" s="61" t="str">
        <f>IF($B2363="", "", IF(COUNTIF(BO2363:$BY2363, "")=BN$8, IF(O2363="", "", O2363), ""))</f>
        <v/>
      </c>
      <c r="BO2363" s="61" t="str">
        <f>IF($B2363="", "", IF(COUNTIF(BP2363:$BY2363, "")=BO$8, IF(P2363="", "", P2363), ""))</f>
        <v/>
      </c>
      <c r="BP2363" s="61" t="str">
        <f>IF($B2363="", "", IF(COUNTIF(BQ2363:$BY2363, "")=BP$8, IF(Q2363="", "", Q2363), ""))</f>
        <v/>
      </c>
      <c r="BQ2363" s="61" t="str">
        <f>IF($B2363="", "", IF(COUNTIF(BR2363:$BY2363, "")=BQ$8, IF(R2363="", "", R2363), ""))</f>
        <v/>
      </c>
      <c r="BR2363" s="61" t="str">
        <f>IF($B2363="", "", IF(COUNTIF(BS2363:$BY2363, "")=BR$8, IF(S2363="", "", S2363), ""))</f>
        <v/>
      </c>
      <c r="BS2363" s="61" t="str">
        <f>IF($B2363="", "", IF(COUNTIF(BT2363:$BY2363, "")=BS$8, IF(T2363="", "", T2363), ""))</f>
        <v/>
      </c>
      <c r="BT2363" s="61" t="str">
        <f>IF($B2363="", "", IF(COUNTIF(BU2363:$BY2363, "")=BT$8, IF(U2363="", "", U2363), ""))</f>
        <v/>
      </c>
      <c r="BU2363" s="61" t="str">
        <f>IF($B2363="", "", IF(COUNTIF(BV2363:$BY2363, "")=BU$8, IF(V2363="", "", V2363), ""))</f>
        <v/>
      </c>
      <c r="BV2363" s="61" t="str">
        <f>IF($B2363="", "", IF(COUNTIF(BW2363:$BY2363, "")=BV$8, IF(W2363="", "", W2363), ""))</f>
        <v/>
      </c>
      <c r="BW2363" s="61" t="str">
        <f>IF($B2363="", "", IF(COUNTIF(BX2363:$BY2363, "")=BW$8, IF(X2363="", "", X2363), ""))</f>
        <v/>
      </c>
      <c r="BX2363" s="61" t="str">
        <f>IF($B2363="", "", IF(COUNTIF(BY2363:$BY2363, "")=BX$8, IF(Y2363="", "", Y2363), ""))</f>
        <v/>
      </c>
      <c r="BY2363" s="50" t="str">
        <f t="shared" si="961"/>
        <v/>
      </c>
      <c r="CA2363" s="6" t="str">
        <f t="shared" si="962"/>
        <v/>
      </c>
      <c r="CB2363" s="6" t="str">
        <f>IF(CA2363="", "", RANK(CA2363, $CA$9:$CA$2508, 0)+COUNTIF($CA$9:CA2363, CA2363)-1)</f>
        <v/>
      </c>
    </row>
    <row r="2364" spans="1:80" x14ac:dyDescent="0.25">
      <c r="A2364" s="22"/>
      <c r="B2364" s="121" t="str">
        <f>IF('Stock Details'!B2363="", "", 'Stock Details'!B2363)</f>
        <v/>
      </c>
      <c r="C2364" s="22"/>
      <c r="D2364" s="130"/>
      <c r="E2364" s="122"/>
      <c r="F2364" s="131"/>
      <c r="G2364" s="22"/>
      <c r="H2364" s="130" t="str">
        <f t="shared" si="947"/>
        <v/>
      </c>
      <c r="I2364" s="122"/>
      <c r="J2364" s="131"/>
      <c r="K2364" s="22"/>
      <c r="L2364" s="130" t="str">
        <f t="shared" si="948"/>
        <v/>
      </c>
      <c r="M2364" s="122"/>
      <c r="N2364" s="131"/>
      <c r="O2364" s="22"/>
      <c r="P2364" s="130" t="str">
        <f t="shared" si="949"/>
        <v/>
      </c>
      <c r="Q2364" s="122"/>
      <c r="R2364" s="131"/>
      <c r="S2364" s="22"/>
      <c r="T2364" s="130" t="str">
        <f t="shared" si="950"/>
        <v/>
      </c>
      <c r="U2364" s="122"/>
      <c r="V2364" s="131"/>
      <c r="W2364" s="22"/>
      <c r="X2364" s="130" t="str">
        <f t="shared" si="951"/>
        <v/>
      </c>
      <c r="Y2364" s="122"/>
      <c r="Z2364" s="131"/>
      <c r="AA2364" s="22"/>
      <c r="AC2364" s="6" t="str">
        <f t="shared" si="952"/>
        <v/>
      </c>
      <c r="AE2364" s="6" t="str">
        <f t="shared" si="953"/>
        <v/>
      </c>
      <c r="AF2364" s="6" t="str">
        <f t="shared" si="954"/>
        <v/>
      </c>
      <c r="AG2364" s="6" t="str">
        <f t="shared" si="955"/>
        <v/>
      </c>
      <c r="AH2364" s="6" t="str">
        <f t="shared" si="956"/>
        <v/>
      </c>
      <c r="AI2364" s="6" t="str">
        <f t="shared" si="957"/>
        <v/>
      </c>
      <c r="AJ2364" s="6" t="str">
        <f t="shared" si="958"/>
        <v/>
      </c>
      <c r="AL2364" s="9" t="str">
        <f>IF('Stock Details'!F2363="", "", 'Stock Details'!F2363)</f>
        <v/>
      </c>
      <c r="AM2364" s="9" t="str">
        <f>IF('Stock Details'!G2363="", "", 'Stock Details'!G2363)</f>
        <v/>
      </c>
      <c r="AO2364" s="59" t="str">
        <f t="shared" si="959"/>
        <v/>
      </c>
      <c r="AP2364" s="59" t="str">
        <f t="shared" si="963"/>
        <v/>
      </c>
      <c r="AQ2364" s="59" t="str">
        <f t="shared" si="964"/>
        <v/>
      </c>
      <c r="AR2364" s="59" t="str">
        <f t="shared" si="965"/>
        <v/>
      </c>
      <c r="AS2364" s="59" t="str">
        <f t="shared" si="966"/>
        <v/>
      </c>
      <c r="AT2364" s="59" t="str">
        <f t="shared" si="967"/>
        <v/>
      </c>
      <c r="AV2364" s="59" t="str">
        <f t="shared" si="960"/>
        <v/>
      </c>
      <c r="AW2364" s="59" t="str">
        <f t="shared" si="942"/>
        <v/>
      </c>
      <c r="AX2364" s="59" t="str">
        <f t="shared" si="943"/>
        <v/>
      </c>
      <c r="AY2364" s="59" t="str">
        <f t="shared" si="944"/>
        <v/>
      </c>
      <c r="AZ2364" s="59" t="str">
        <f t="shared" si="945"/>
        <v/>
      </c>
      <c r="BA2364" s="59" t="str">
        <f t="shared" si="946"/>
        <v/>
      </c>
      <c r="BC2364" s="49" t="str">
        <f>IF($B2364="", "", IF(COUNTIF(BD2364:$BY2364, "")=BC$8, IF(D2364="", "", D2364), ""))</f>
        <v/>
      </c>
      <c r="BD2364" s="61" t="str">
        <f>IF($B2364="", "", IF(COUNTIF(BE2364:$BY2364, "")=BD$8, IF(E2364="", "", E2364), ""))</f>
        <v/>
      </c>
      <c r="BE2364" s="61" t="str">
        <f>IF($B2364="", "", IF(COUNTIF(BF2364:$BY2364, "")=BE$8, IF(F2364="", "", F2364), ""))</f>
        <v/>
      </c>
      <c r="BF2364" s="61" t="str">
        <f>IF($B2364="", "", IF(COUNTIF(BG2364:$BY2364, "")=BF$8, IF(G2364="", "", G2364), ""))</f>
        <v/>
      </c>
      <c r="BG2364" s="61" t="str">
        <f>IF($B2364="", "", IF(COUNTIF(BH2364:$BY2364, "")=BG$8, IF(H2364="", "", H2364), ""))</f>
        <v/>
      </c>
      <c r="BH2364" s="61" t="str">
        <f>IF($B2364="", "", IF(COUNTIF(BI2364:$BY2364, "")=BH$8, IF(I2364="", "", I2364), ""))</f>
        <v/>
      </c>
      <c r="BI2364" s="61" t="str">
        <f>IF($B2364="", "", IF(COUNTIF(BJ2364:$BY2364, "")=BI$8, IF(J2364="", "", J2364), ""))</f>
        <v/>
      </c>
      <c r="BJ2364" s="61" t="str">
        <f>IF($B2364="", "", IF(COUNTIF(BK2364:$BY2364, "")=BJ$8, IF(K2364="", "", K2364), ""))</f>
        <v/>
      </c>
      <c r="BK2364" s="61" t="str">
        <f>IF($B2364="", "", IF(COUNTIF(BL2364:$BY2364, "")=BK$8, IF(L2364="", "", L2364), ""))</f>
        <v/>
      </c>
      <c r="BL2364" s="61" t="str">
        <f>IF($B2364="", "", IF(COUNTIF(BM2364:$BY2364, "")=BL$8, IF(M2364="", "", M2364), ""))</f>
        <v/>
      </c>
      <c r="BM2364" s="61" t="str">
        <f>IF($B2364="", "", IF(COUNTIF(BN2364:$BY2364, "")=BM$8, IF(N2364="", "", N2364), ""))</f>
        <v/>
      </c>
      <c r="BN2364" s="61" t="str">
        <f>IF($B2364="", "", IF(COUNTIF(BO2364:$BY2364, "")=BN$8, IF(O2364="", "", O2364), ""))</f>
        <v/>
      </c>
      <c r="BO2364" s="61" t="str">
        <f>IF($B2364="", "", IF(COUNTIF(BP2364:$BY2364, "")=BO$8, IF(P2364="", "", P2364), ""))</f>
        <v/>
      </c>
      <c r="BP2364" s="61" t="str">
        <f>IF($B2364="", "", IF(COUNTIF(BQ2364:$BY2364, "")=BP$8, IF(Q2364="", "", Q2364), ""))</f>
        <v/>
      </c>
      <c r="BQ2364" s="61" t="str">
        <f>IF($B2364="", "", IF(COUNTIF(BR2364:$BY2364, "")=BQ$8, IF(R2364="", "", R2364), ""))</f>
        <v/>
      </c>
      <c r="BR2364" s="61" t="str">
        <f>IF($B2364="", "", IF(COUNTIF(BS2364:$BY2364, "")=BR$8, IF(S2364="", "", S2364), ""))</f>
        <v/>
      </c>
      <c r="BS2364" s="61" t="str">
        <f>IF($B2364="", "", IF(COUNTIF(BT2364:$BY2364, "")=BS$8, IF(T2364="", "", T2364), ""))</f>
        <v/>
      </c>
      <c r="BT2364" s="61" t="str">
        <f>IF($B2364="", "", IF(COUNTIF(BU2364:$BY2364, "")=BT$8, IF(U2364="", "", U2364), ""))</f>
        <v/>
      </c>
      <c r="BU2364" s="61" t="str">
        <f>IF($B2364="", "", IF(COUNTIF(BV2364:$BY2364, "")=BU$8, IF(V2364="", "", V2364), ""))</f>
        <v/>
      </c>
      <c r="BV2364" s="61" t="str">
        <f>IF($B2364="", "", IF(COUNTIF(BW2364:$BY2364, "")=BV$8, IF(W2364="", "", W2364), ""))</f>
        <v/>
      </c>
      <c r="BW2364" s="61" t="str">
        <f>IF($B2364="", "", IF(COUNTIF(BX2364:$BY2364, "")=BW$8, IF(X2364="", "", X2364), ""))</f>
        <v/>
      </c>
      <c r="BX2364" s="61" t="str">
        <f>IF($B2364="", "", IF(COUNTIF(BY2364:$BY2364, "")=BX$8, IF(Y2364="", "", Y2364), ""))</f>
        <v/>
      </c>
      <c r="BY2364" s="50" t="str">
        <f t="shared" si="961"/>
        <v/>
      </c>
      <c r="CA2364" s="6" t="str">
        <f t="shared" si="962"/>
        <v/>
      </c>
      <c r="CB2364" s="6" t="str">
        <f>IF(CA2364="", "", RANK(CA2364, $CA$9:$CA$2508, 0)+COUNTIF($CA$9:CA2364, CA2364)-1)</f>
        <v/>
      </c>
    </row>
    <row r="2365" spans="1:80" x14ac:dyDescent="0.25">
      <c r="A2365" s="22"/>
      <c r="B2365" s="121" t="str">
        <f>IF('Stock Details'!B2364="", "", 'Stock Details'!B2364)</f>
        <v/>
      </c>
      <c r="C2365" s="22"/>
      <c r="D2365" s="130"/>
      <c r="E2365" s="122"/>
      <c r="F2365" s="131"/>
      <c r="G2365" s="22"/>
      <c r="H2365" s="130" t="str">
        <f t="shared" si="947"/>
        <v/>
      </c>
      <c r="I2365" s="122"/>
      <c r="J2365" s="131"/>
      <c r="K2365" s="22"/>
      <c r="L2365" s="130" t="str">
        <f t="shared" si="948"/>
        <v/>
      </c>
      <c r="M2365" s="122"/>
      <c r="N2365" s="131"/>
      <c r="O2365" s="22"/>
      <c r="P2365" s="130" t="str">
        <f t="shared" si="949"/>
        <v/>
      </c>
      <c r="Q2365" s="122"/>
      <c r="R2365" s="131"/>
      <c r="S2365" s="22"/>
      <c r="T2365" s="130" t="str">
        <f t="shared" si="950"/>
        <v/>
      </c>
      <c r="U2365" s="122"/>
      <c r="V2365" s="131"/>
      <c r="W2365" s="22"/>
      <c r="X2365" s="130" t="str">
        <f t="shared" si="951"/>
        <v/>
      </c>
      <c r="Y2365" s="122"/>
      <c r="Z2365" s="131"/>
      <c r="AA2365" s="22"/>
      <c r="AC2365" s="6" t="str">
        <f t="shared" si="952"/>
        <v/>
      </c>
      <c r="AE2365" s="6" t="str">
        <f t="shared" si="953"/>
        <v/>
      </c>
      <c r="AF2365" s="6" t="str">
        <f t="shared" si="954"/>
        <v/>
      </c>
      <c r="AG2365" s="6" t="str">
        <f t="shared" si="955"/>
        <v/>
      </c>
      <c r="AH2365" s="6" t="str">
        <f t="shared" si="956"/>
        <v/>
      </c>
      <c r="AI2365" s="6" t="str">
        <f t="shared" si="957"/>
        <v/>
      </c>
      <c r="AJ2365" s="6" t="str">
        <f t="shared" si="958"/>
        <v/>
      </c>
      <c r="AL2365" s="9" t="str">
        <f>IF('Stock Details'!F2364="", "", 'Stock Details'!F2364)</f>
        <v/>
      </c>
      <c r="AM2365" s="9" t="str">
        <f>IF('Stock Details'!G2364="", "", 'Stock Details'!G2364)</f>
        <v/>
      </c>
      <c r="AO2365" s="59" t="str">
        <f t="shared" si="959"/>
        <v/>
      </c>
      <c r="AP2365" s="59" t="str">
        <f t="shared" si="963"/>
        <v/>
      </c>
      <c r="AQ2365" s="59" t="str">
        <f t="shared" si="964"/>
        <v/>
      </c>
      <c r="AR2365" s="59" t="str">
        <f t="shared" si="965"/>
        <v/>
      </c>
      <c r="AS2365" s="59" t="str">
        <f t="shared" si="966"/>
        <v/>
      </c>
      <c r="AT2365" s="59" t="str">
        <f t="shared" si="967"/>
        <v/>
      </c>
      <c r="AV2365" s="59" t="str">
        <f t="shared" si="960"/>
        <v/>
      </c>
      <c r="AW2365" s="59" t="str">
        <f t="shared" si="942"/>
        <v/>
      </c>
      <c r="AX2365" s="59" t="str">
        <f t="shared" si="943"/>
        <v/>
      </c>
      <c r="AY2365" s="59" t="str">
        <f t="shared" si="944"/>
        <v/>
      </c>
      <c r="AZ2365" s="59" t="str">
        <f t="shared" si="945"/>
        <v/>
      </c>
      <c r="BA2365" s="59" t="str">
        <f t="shared" si="946"/>
        <v/>
      </c>
      <c r="BC2365" s="49" t="str">
        <f>IF($B2365="", "", IF(COUNTIF(BD2365:$BY2365, "")=BC$8, IF(D2365="", "", D2365), ""))</f>
        <v/>
      </c>
      <c r="BD2365" s="61" t="str">
        <f>IF($B2365="", "", IF(COUNTIF(BE2365:$BY2365, "")=BD$8, IF(E2365="", "", E2365), ""))</f>
        <v/>
      </c>
      <c r="BE2365" s="61" t="str">
        <f>IF($B2365="", "", IF(COUNTIF(BF2365:$BY2365, "")=BE$8, IF(F2365="", "", F2365), ""))</f>
        <v/>
      </c>
      <c r="BF2365" s="61" t="str">
        <f>IF($B2365="", "", IF(COUNTIF(BG2365:$BY2365, "")=BF$8, IF(G2365="", "", G2365), ""))</f>
        <v/>
      </c>
      <c r="BG2365" s="61" t="str">
        <f>IF($B2365="", "", IF(COUNTIF(BH2365:$BY2365, "")=BG$8, IF(H2365="", "", H2365), ""))</f>
        <v/>
      </c>
      <c r="BH2365" s="61" t="str">
        <f>IF($B2365="", "", IF(COUNTIF(BI2365:$BY2365, "")=BH$8, IF(I2365="", "", I2365), ""))</f>
        <v/>
      </c>
      <c r="BI2365" s="61" t="str">
        <f>IF($B2365="", "", IF(COUNTIF(BJ2365:$BY2365, "")=BI$8, IF(J2365="", "", J2365), ""))</f>
        <v/>
      </c>
      <c r="BJ2365" s="61" t="str">
        <f>IF($B2365="", "", IF(COUNTIF(BK2365:$BY2365, "")=BJ$8, IF(K2365="", "", K2365), ""))</f>
        <v/>
      </c>
      <c r="BK2365" s="61" t="str">
        <f>IF($B2365="", "", IF(COUNTIF(BL2365:$BY2365, "")=BK$8, IF(L2365="", "", L2365), ""))</f>
        <v/>
      </c>
      <c r="BL2365" s="61" t="str">
        <f>IF($B2365="", "", IF(COUNTIF(BM2365:$BY2365, "")=BL$8, IF(M2365="", "", M2365), ""))</f>
        <v/>
      </c>
      <c r="BM2365" s="61" t="str">
        <f>IF($B2365="", "", IF(COUNTIF(BN2365:$BY2365, "")=BM$8, IF(N2365="", "", N2365), ""))</f>
        <v/>
      </c>
      <c r="BN2365" s="61" t="str">
        <f>IF($B2365="", "", IF(COUNTIF(BO2365:$BY2365, "")=BN$8, IF(O2365="", "", O2365), ""))</f>
        <v/>
      </c>
      <c r="BO2365" s="61" t="str">
        <f>IF($B2365="", "", IF(COUNTIF(BP2365:$BY2365, "")=BO$8, IF(P2365="", "", P2365), ""))</f>
        <v/>
      </c>
      <c r="BP2365" s="61" t="str">
        <f>IF($B2365="", "", IF(COUNTIF(BQ2365:$BY2365, "")=BP$8, IF(Q2365="", "", Q2365), ""))</f>
        <v/>
      </c>
      <c r="BQ2365" s="61" t="str">
        <f>IF($B2365="", "", IF(COUNTIF(BR2365:$BY2365, "")=BQ$8, IF(R2365="", "", R2365), ""))</f>
        <v/>
      </c>
      <c r="BR2365" s="61" t="str">
        <f>IF($B2365="", "", IF(COUNTIF(BS2365:$BY2365, "")=BR$8, IF(S2365="", "", S2365), ""))</f>
        <v/>
      </c>
      <c r="BS2365" s="61" t="str">
        <f>IF($B2365="", "", IF(COUNTIF(BT2365:$BY2365, "")=BS$8, IF(T2365="", "", T2365), ""))</f>
        <v/>
      </c>
      <c r="BT2365" s="61" t="str">
        <f>IF($B2365="", "", IF(COUNTIF(BU2365:$BY2365, "")=BT$8, IF(U2365="", "", U2365), ""))</f>
        <v/>
      </c>
      <c r="BU2365" s="61" t="str">
        <f>IF($B2365="", "", IF(COUNTIF(BV2365:$BY2365, "")=BU$8, IF(V2365="", "", V2365), ""))</f>
        <v/>
      </c>
      <c r="BV2365" s="61" t="str">
        <f>IF($B2365="", "", IF(COUNTIF(BW2365:$BY2365, "")=BV$8, IF(W2365="", "", W2365), ""))</f>
        <v/>
      </c>
      <c r="BW2365" s="61" t="str">
        <f>IF($B2365="", "", IF(COUNTIF(BX2365:$BY2365, "")=BW$8, IF(X2365="", "", X2365), ""))</f>
        <v/>
      </c>
      <c r="BX2365" s="61" t="str">
        <f>IF($B2365="", "", IF(COUNTIF(BY2365:$BY2365, "")=BX$8, IF(Y2365="", "", Y2365), ""))</f>
        <v/>
      </c>
      <c r="BY2365" s="50" t="str">
        <f t="shared" si="961"/>
        <v/>
      </c>
      <c r="CA2365" s="6" t="str">
        <f t="shared" si="962"/>
        <v/>
      </c>
      <c r="CB2365" s="6" t="str">
        <f>IF(CA2365="", "", RANK(CA2365, $CA$9:$CA$2508, 0)+COUNTIF($CA$9:CA2365, CA2365)-1)</f>
        <v/>
      </c>
    </row>
    <row r="2366" spans="1:80" x14ac:dyDescent="0.25">
      <c r="A2366" s="22"/>
      <c r="B2366" s="121" t="str">
        <f>IF('Stock Details'!B2365="", "", 'Stock Details'!B2365)</f>
        <v/>
      </c>
      <c r="C2366" s="22"/>
      <c r="D2366" s="130"/>
      <c r="E2366" s="122"/>
      <c r="F2366" s="131"/>
      <c r="G2366" s="22"/>
      <c r="H2366" s="130" t="str">
        <f t="shared" si="947"/>
        <v/>
      </c>
      <c r="I2366" s="122"/>
      <c r="J2366" s="131"/>
      <c r="K2366" s="22"/>
      <c r="L2366" s="130" t="str">
        <f t="shared" si="948"/>
        <v/>
      </c>
      <c r="M2366" s="122"/>
      <c r="N2366" s="131"/>
      <c r="O2366" s="22"/>
      <c r="P2366" s="130" t="str">
        <f t="shared" si="949"/>
        <v/>
      </c>
      <c r="Q2366" s="122"/>
      <c r="R2366" s="131"/>
      <c r="S2366" s="22"/>
      <c r="T2366" s="130" t="str">
        <f t="shared" si="950"/>
        <v/>
      </c>
      <c r="U2366" s="122"/>
      <c r="V2366" s="131"/>
      <c r="W2366" s="22"/>
      <c r="X2366" s="130" t="str">
        <f t="shared" si="951"/>
        <v/>
      </c>
      <c r="Y2366" s="122"/>
      <c r="Z2366" s="131"/>
      <c r="AA2366" s="22"/>
      <c r="AC2366" s="6" t="str">
        <f t="shared" si="952"/>
        <v/>
      </c>
      <c r="AE2366" s="6" t="str">
        <f t="shared" si="953"/>
        <v/>
      </c>
      <c r="AF2366" s="6" t="str">
        <f t="shared" si="954"/>
        <v/>
      </c>
      <c r="AG2366" s="6" t="str">
        <f t="shared" si="955"/>
        <v/>
      </c>
      <c r="AH2366" s="6" t="str">
        <f t="shared" si="956"/>
        <v/>
      </c>
      <c r="AI2366" s="6" t="str">
        <f t="shared" si="957"/>
        <v/>
      </c>
      <c r="AJ2366" s="6" t="str">
        <f t="shared" si="958"/>
        <v/>
      </c>
      <c r="AL2366" s="9" t="str">
        <f>IF('Stock Details'!F2365="", "", 'Stock Details'!F2365)</f>
        <v/>
      </c>
      <c r="AM2366" s="9" t="str">
        <f>IF('Stock Details'!G2365="", "", 'Stock Details'!G2365)</f>
        <v/>
      </c>
      <c r="AO2366" s="59" t="str">
        <f t="shared" si="959"/>
        <v/>
      </c>
      <c r="AP2366" s="59" t="str">
        <f t="shared" si="963"/>
        <v/>
      </c>
      <c r="AQ2366" s="59" t="str">
        <f t="shared" si="964"/>
        <v/>
      </c>
      <c r="AR2366" s="59" t="str">
        <f t="shared" si="965"/>
        <v/>
      </c>
      <c r="AS2366" s="59" t="str">
        <f t="shared" si="966"/>
        <v/>
      </c>
      <c r="AT2366" s="59" t="str">
        <f t="shared" si="967"/>
        <v/>
      </c>
      <c r="AV2366" s="59" t="str">
        <f t="shared" si="960"/>
        <v/>
      </c>
      <c r="AW2366" s="59" t="str">
        <f t="shared" si="942"/>
        <v/>
      </c>
      <c r="AX2366" s="59" t="str">
        <f t="shared" si="943"/>
        <v/>
      </c>
      <c r="AY2366" s="59" t="str">
        <f t="shared" si="944"/>
        <v/>
      </c>
      <c r="AZ2366" s="59" t="str">
        <f t="shared" si="945"/>
        <v/>
      </c>
      <c r="BA2366" s="59" t="str">
        <f t="shared" si="946"/>
        <v/>
      </c>
      <c r="BC2366" s="49" t="str">
        <f>IF($B2366="", "", IF(COUNTIF(BD2366:$BY2366, "")=BC$8, IF(D2366="", "", D2366), ""))</f>
        <v/>
      </c>
      <c r="BD2366" s="61" t="str">
        <f>IF($B2366="", "", IF(COUNTIF(BE2366:$BY2366, "")=BD$8, IF(E2366="", "", E2366), ""))</f>
        <v/>
      </c>
      <c r="BE2366" s="61" t="str">
        <f>IF($B2366="", "", IF(COUNTIF(BF2366:$BY2366, "")=BE$8, IF(F2366="", "", F2366), ""))</f>
        <v/>
      </c>
      <c r="BF2366" s="61" t="str">
        <f>IF($B2366="", "", IF(COUNTIF(BG2366:$BY2366, "")=BF$8, IF(G2366="", "", G2366), ""))</f>
        <v/>
      </c>
      <c r="BG2366" s="61" t="str">
        <f>IF($B2366="", "", IF(COUNTIF(BH2366:$BY2366, "")=BG$8, IF(H2366="", "", H2366), ""))</f>
        <v/>
      </c>
      <c r="BH2366" s="61" t="str">
        <f>IF($B2366="", "", IF(COUNTIF(BI2366:$BY2366, "")=BH$8, IF(I2366="", "", I2366), ""))</f>
        <v/>
      </c>
      <c r="BI2366" s="61" t="str">
        <f>IF($B2366="", "", IF(COUNTIF(BJ2366:$BY2366, "")=BI$8, IF(J2366="", "", J2366), ""))</f>
        <v/>
      </c>
      <c r="BJ2366" s="61" t="str">
        <f>IF($B2366="", "", IF(COUNTIF(BK2366:$BY2366, "")=BJ$8, IF(K2366="", "", K2366), ""))</f>
        <v/>
      </c>
      <c r="BK2366" s="61" t="str">
        <f>IF($B2366="", "", IF(COUNTIF(BL2366:$BY2366, "")=BK$8, IF(L2366="", "", L2366), ""))</f>
        <v/>
      </c>
      <c r="BL2366" s="61" t="str">
        <f>IF($B2366="", "", IF(COUNTIF(BM2366:$BY2366, "")=BL$8, IF(M2366="", "", M2366), ""))</f>
        <v/>
      </c>
      <c r="BM2366" s="61" t="str">
        <f>IF($B2366="", "", IF(COUNTIF(BN2366:$BY2366, "")=BM$8, IF(N2366="", "", N2366), ""))</f>
        <v/>
      </c>
      <c r="BN2366" s="61" t="str">
        <f>IF($B2366="", "", IF(COUNTIF(BO2366:$BY2366, "")=BN$8, IF(O2366="", "", O2366), ""))</f>
        <v/>
      </c>
      <c r="BO2366" s="61" t="str">
        <f>IF($B2366="", "", IF(COUNTIF(BP2366:$BY2366, "")=BO$8, IF(P2366="", "", P2366), ""))</f>
        <v/>
      </c>
      <c r="BP2366" s="61" t="str">
        <f>IF($B2366="", "", IF(COUNTIF(BQ2366:$BY2366, "")=BP$8, IF(Q2366="", "", Q2366), ""))</f>
        <v/>
      </c>
      <c r="BQ2366" s="61" t="str">
        <f>IF($B2366="", "", IF(COUNTIF(BR2366:$BY2366, "")=BQ$8, IF(R2366="", "", R2366), ""))</f>
        <v/>
      </c>
      <c r="BR2366" s="61" t="str">
        <f>IF($B2366="", "", IF(COUNTIF(BS2366:$BY2366, "")=BR$8, IF(S2366="", "", S2366), ""))</f>
        <v/>
      </c>
      <c r="BS2366" s="61" t="str">
        <f>IF($B2366="", "", IF(COUNTIF(BT2366:$BY2366, "")=BS$8, IF(T2366="", "", T2366), ""))</f>
        <v/>
      </c>
      <c r="BT2366" s="61" t="str">
        <f>IF($B2366="", "", IF(COUNTIF(BU2366:$BY2366, "")=BT$8, IF(U2366="", "", U2366), ""))</f>
        <v/>
      </c>
      <c r="BU2366" s="61" t="str">
        <f>IF($B2366="", "", IF(COUNTIF(BV2366:$BY2366, "")=BU$8, IF(V2366="", "", V2366), ""))</f>
        <v/>
      </c>
      <c r="BV2366" s="61" t="str">
        <f>IF($B2366="", "", IF(COUNTIF(BW2366:$BY2366, "")=BV$8, IF(W2366="", "", W2366), ""))</f>
        <v/>
      </c>
      <c r="BW2366" s="61" t="str">
        <f>IF($B2366="", "", IF(COUNTIF(BX2366:$BY2366, "")=BW$8, IF(X2366="", "", X2366), ""))</f>
        <v/>
      </c>
      <c r="BX2366" s="61" t="str">
        <f>IF($B2366="", "", IF(COUNTIF(BY2366:$BY2366, "")=BX$8, IF(Y2366="", "", Y2366), ""))</f>
        <v/>
      </c>
      <c r="BY2366" s="50" t="str">
        <f t="shared" si="961"/>
        <v/>
      </c>
      <c r="CA2366" s="6" t="str">
        <f t="shared" si="962"/>
        <v/>
      </c>
      <c r="CB2366" s="6" t="str">
        <f>IF(CA2366="", "", RANK(CA2366, $CA$9:$CA$2508, 0)+COUNTIF($CA$9:CA2366, CA2366)-1)</f>
        <v/>
      </c>
    </row>
    <row r="2367" spans="1:80" x14ac:dyDescent="0.25">
      <c r="A2367" s="22"/>
      <c r="B2367" s="121" t="str">
        <f>IF('Stock Details'!B2366="", "", 'Stock Details'!B2366)</f>
        <v/>
      </c>
      <c r="C2367" s="22"/>
      <c r="D2367" s="130"/>
      <c r="E2367" s="122"/>
      <c r="F2367" s="131"/>
      <c r="G2367" s="22"/>
      <c r="H2367" s="130" t="str">
        <f t="shared" si="947"/>
        <v/>
      </c>
      <c r="I2367" s="122"/>
      <c r="J2367" s="131"/>
      <c r="K2367" s="22"/>
      <c r="L2367" s="130" t="str">
        <f t="shared" si="948"/>
        <v/>
      </c>
      <c r="M2367" s="122"/>
      <c r="N2367" s="131"/>
      <c r="O2367" s="22"/>
      <c r="P2367" s="130" t="str">
        <f t="shared" si="949"/>
        <v/>
      </c>
      <c r="Q2367" s="122"/>
      <c r="R2367" s="131"/>
      <c r="S2367" s="22"/>
      <c r="T2367" s="130" t="str">
        <f t="shared" si="950"/>
        <v/>
      </c>
      <c r="U2367" s="122"/>
      <c r="V2367" s="131"/>
      <c r="W2367" s="22"/>
      <c r="X2367" s="130" t="str">
        <f t="shared" si="951"/>
        <v/>
      </c>
      <c r="Y2367" s="122"/>
      <c r="Z2367" s="131"/>
      <c r="AA2367" s="22"/>
      <c r="AC2367" s="6" t="str">
        <f t="shared" si="952"/>
        <v/>
      </c>
      <c r="AE2367" s="6" t="str">
        <f t="shared" si="953"/>
        <v/>
      </c>
      <c r="AF2367" s="6" t="str">
        <f t="shared" si="954"/>
        <v/>
      </c>
      <c r="AG2367" s="6" t="str">
        <f t="shared" si="955"/>
        <v/>
      </c>
      <c r="AH2367" s="6" t="str">
        <f t="shared" si="956"/>
        <v/>
      </c>
      <c r="AI2367" s="6" t="str">
        <f t="shared" si="957"/>
        <v/>
      </c>
      <c r="AJ2367" s="6" t="str">
        <f t="shared" si="958"/>
        <v/>
      </c>
      <c r="AL2367" s="9" t="str">
        <f>IF('Stock Details'!F2366="", "", 'Stock Details'!F2366)</f>
        <v/>
      </c>
      <c r="AM2367" s="9" t="str">
        <f>IF('Stock Details'!G2366="", "", 'Stock Details'!G2366)</f>
        <v/>
      </c>
      <c r="AO2367" s="59" t="str">
        <f t="shared" si="959"/>
        <v/>
      </c>
      <c r="AP2367" s="59" t="str">
        <f t="shared" si="963"/>
        <v/>
      </c>
      <c r="AQ2367" s="59" t="str">
        <f t="shared" si="964"/>
        <v/>
      </c>
      <c r="AR2367" s="59" t="str">
        <f t="shared" si="965"/>
        <v/>
      </c>
      <c r="AS2367" s="59" t="str">
        <f t="shared" si="966"/>
        <v/>
      </c>
      <c r="AT2367" s="59" t="str">
        <f t="shared" si="967"/>
        <v/>
      </c>
      <c r="AV2367" s="59" t="str">
        <f t="shared" si="960"/>
        <v/>
      </c>
      <c r="AW2367" s="59" t="str">
        <f t="shared" si="942"/>
        <v/>
      </c>
      <c r="AX2367" s="59" t="str">
        <f t="shared" si="943"/>
        <v/>
      </c>
      <c r="AY2367" s="59" t="str">
        <f t="shared" si="944"/>
        <v/>
      </c>
      <c r="AZ2367" s="59" t="str">
        <f t="shared" si="945"/>
        <v/>
      </c>
      <c r="BA2367" s="59" t="str">
        <f t="shared" si="946"/>
        <v/>
      </c>
      <c r="BC2367" s="49" t="str">
        <f>IF($B2367="", "", IF(COUNTIF(BD2367:$BY2367, "")=BC$8, IF(D2367="", "", D2367), ""))</f>
        <v/>
      </c>
      <c r="BD2367" s="61" t="str">
        <f>IF($B2367="", "", IF(COUNTIF(BE2367:$BY2367, "")=BD$8, IF(E2367="", "", E2367), ""))</f>
        <v/>
      </c>
      <c r="BE2367" s="61" t="str">
        <f>IF($B2367="", "", IF(COUNTIF(BF2367:$BY2367, "")=BE$8, IF(F2367="", "", F2367), ""))</f>
        <v/>
      </c>
      <c r="BF2367" s="61" t="str">
        <f>IF($B2367="", "", IF(COUNTIF(BG2367:$BY2367, "")=BF$8, IF(G2367="", "", G2367), ""))</f>
        <v/>
      </c>
      <c r="BG2367" s="61" t="str">
        <f>IF($B2367="", "", IF(COUNTIF(BH2367:$BY2367, "")=BG$8, IF(H2367="", "", H2367), ""))</f>
        <v/>
      </c>
      <c r="BH2367" s="61" t="str">
        <f>IF($B2367="", "", IF(COUNTIF(BI2367:$BY2367, "")=BH$8, IF(I2367="", "", I2367), ""))</f>
        <v/>
      </c>
      <c r="BI2367" s="61" t="str">
        <f>IF($B2367="", "", IF(COUNTIF(BJ2367:$BY2367, "")=BI$8, IF(J2367="", "", J2367), ""))</f>
        <v/>
      </c>
      <c r="BJ2367" s="61" t="str">
        <f>IF($B2367="", "", IF(COUNTIF(BK2367:$BY2367, "")=BJ$8, IF(K2367="", "", K2367), ""))</f>
        <v/>
      </c>
      <c r="BK2367" s="61" t="str">
        <f>IF($B2367="", "", IF(COUNTIF(BL2367:$BY2367, "")=BK$8, IF(L2367="", "", L2367), ""))</f>
        <v/>
      </c>
      <c r="BL2367" s="61" t="str">
        <f>IF($B2367="", "", IF(COUNTIF(BM2367:$BY2367, "")=BL$8, IF(M2367="", "", M2367), ""))</f>
        <v/>
      </c>
      <c r="BM2367" s="61" t="str">
        <f>IF($B2367="", "", IF(COUNTIF(BN2367:$BY2367, "")=BM$8, IF(N2367="", "", N2367), ""))</f>
        <v/>
      </c>
      <c r="BN2367" s="61" t="str">
        <f>IF($B2367="", "", IF(COUNTIF(BO2367:$BY2367, "")=BN$8, IF(O2367="", "", O2367), ""))</f>
        <v/>
      </c>
      <c r="BO2367" s="61" t="str">
        <f>IF($B2367="", "", IF(COUNTIF(BP2367:$BY2367, "")=BO$8, IF(P2367="", "", P2367), ""))</f>
        <v/>
      </c>
      <c r="BP2367" s="61" t="str">
        <f>IF($B2367="", "", IF(COUNTIF(BQ2367:$BY2367, "")=BP$8, IF(Q2367="", "", Q2367), ""))</f>
        <v/>
      </c>
      <c r="BQ2367" s="61" t="str">
        <f>IF($B2367="", "", IF(COUNTIF(BR2367:$BY2367, "")=BQ$8, IF(R2367="", "", R2367), ""))</f>
        <v/>
      </c>
      <c r="BR2367" s="61" t="str">
        <f>IF($B2367="", "", IF(COUNTIF(BS2367:$BY2367, "")=BR$8, IF(S2367="", "", S2367), ""))</f>
        <v/>
      </c>
      <c r="BS2367" s="61" t="str">
        <f>IF($B2367="", "", IF(COUNTIF(BT2367:$BY2367, "")=BS$8, IF(T2367="", "", T2367), ""))</f>
        <v/>
      </c>
      <c r="BT2367" s="61" t="str">
        <f>IF($B2367="", "", IF(COUNTIF(BU2367:$BY2367, "")=BT$8, IF(U2367="", "", U2367), ""))</f>
        <v/>
      </c>
      <c r="BU2367" s="61" t="str">
        <f>IF($B2367="", "", IF(COUNTIF(BV2367:$BY2367, "")=BU$8, IF(V2367="", "", V2367), ""))</f>
        <v/>
      </c>
      <c r="BV2367" s="61" t="str">
        <f>IF($B2367="", "", IF(COUNTIF(BW2367:$BY2367, "")=BV$8, IF(W2367="", "", W2367), ""))</f>
        <v/>
      </c>
      <c r="BW2367" s="61" t="str">
        <f>IF($B2367="", "", IF(COUNTIF(BX2367:$BY2367, "")=BW$8, IF(X2367="", "", X2367), ""))</f>
        <v/>
      </c>
      <c r="BX2367" s="61" t="str">
        <f>IF($B2367="", "", IF(COUNTIF(BY2367:$BY2367, "")=BX$8, IF(Y2367="", "", Y2367), ""))</f>
        <v/>
      </c>
      <c r="BY2367" s="50" t="str">
        <f t="shared" si="961"/>
        <v/>
      </c>
      <c r="CA2367" s="6" t="str">
        <f t="shared" si="962"/>
        <v/>
      </c>
      <c r="CB2367" s="6" t="str">
        <f>IF(CA2367="", "", RANK(CA2367, $CA$9:$CA$2508, 0)+COUNTIF($CA$9:CA2367, CA2367)-1)</f>
        <v/>
      </c>
    </row>
    <row r="2368" spans="1:80" x14ac:dyDescent="0.25">
      <c r="A2368" s="22"/>
      <c r="B2368" s="121" t="str">
        <f>IF('Stock Details'!B2367="", "", 'Stock Details'!B2367)</f>
        <v/>
      </c>
      <c r="C2368" s="22"/>
      <c r="D2368" s="130"/>
      <c r="E2368" s="122"/>
      <c r="F2368" s="131"/>
      <c r="G2368" s="22"/>
      <c r="H2368" s="130" t="str">
        <f t="shared" si="947"/>
        <v/>
      </c>
      <c r="I2368" s="122"/>
      <c r="J2368" s="131"/>
      <c r="K2368" s="22"/>
      <c r="L2368" s="130" t="str">
        <f t="shared" si="948"/>
        <v/>
      </c>
      <c r="M2368" s="122"/>
      <c r="N2368" s="131"/>
      <c r="O2368" s="22"/>
      <c r="P2368" s="130" t="str">
        <f t="shared" si="949"/>
        <v/>
      </c>
      <c r="Q2368" s="122"/>
      <c r="R2368" s="131"/>
      <c r="S2368" s="22"/>
      <c r="T2368" s="130" t="str">
        <f t="shared" si="950"/>
        <v/>
      </c>
      <c r="U2368" s="122"/>
      <c r="V2368" s="131"/>
      <c r="W2368" s="22"/>
      <c r="X2368" s="130" t="str">
        <f t="shared" si="951"/>
        <v/>
      </c>
      <c r="Y2368" s="122"/>
      <c r="Z2368" s="131"/>
      <c r="AA2368" s="22"/>
      <c r="AC2368" s="6" t="str">
        <f t="shared" si="952"/>
        <v/>
      </c>
      <c r="AE2368" s="6" t="str">
        <f t="shared" si="953"/>
        <v/>
      </c>
      <c r="AF2368" s="6" t="str">
        <f t="shared" si="954"/>
        <v/>
      </c>
      <c r="AG2368" s="6" t="str">
        <f t="shared" si="955"/>
        <v/>
      </c>
      <c r="AH2368" s="6" t="str">
        <f t="shared" si="956"/>
        <v/>
      </c>
      <c r="AI2368" s="6" t="str">
        <f t="shared" si="957"/>
        <v/>
      </c>
      <c r="AJ2368" s="6" t="str">
        <f t="shared" si="958"/>
        <v/>
      </c>
      <c r="AL2368" s="9" t="str">
        <f>IF('Stock Details'!F2367="", "", 'Stock Details'!F2367)</f>
        <v/>
      </c>
      <c r="AM2368" s="9" t="str">
        <f>IF('Stock Details'!G2367="", "", 'Stock Details'!G2367)</f>
        <v/>
      </c>
      <c r="AO2368" s="59" t="str">
        <f t="shared" si="959"/>
        <v/>
      </c>
      <c r="AP2368" s="59" t="str">
        <f t="shared" si="963"/>
        <v/>
      </c>
      <c r="AQ2368" s="59" t="str">
        <f t="shared" si="964"/>
        <v/>
      </c>
      <c r="AR2368" s="59" t="str">
        <f t="shared" si="965"/>
        <v/>
      </c>
      <c r="AS2368" s="59" t="str">
        <f t="shared" si="966"/>
        <v/>
      </c>
      <c r="AT2368" s="59" t="str">
        <f t="shared" si="967"/>
        <v/>
      </c>
      <c r="AV2368" s="59" t="str">
        <f t="shared" si="960"/>
        <v/>
      </c>
      <c r="AW2368" s="59" t="str">
        <f t="shared" si="942"/>
        <v/>
      </c>
      <c r="AX2368" s="59" t="str">
        <f t="shared" si="943"/>
        <v/>
      </c>
      <c r="AY2368" s="59" t="str">
        <f t="shared" si="944"/>
        <v/>
      </c>
      <c r="AZ2368" s="59" t="str">
        <f t="shared" si="945"/>
        <v/>
      </c>
      <c r="BA2368" s="59" t="str">
        <f t="shared" si="946"/>
        <v/>
      </c>
      <c r="BC2368" s="49" t="str">
        <f>IF($B2368="", "", IF(COUNTIF(BD2368:$BY2368, "")=BC$8, IF(D2368="", "", D2368), ""))</f>
        <v/>
      </c>
      <c r="BD2368" s="61" t="str">
        <f>IF($B2368="", "", IF(COUNTIF(BE2368:$BY2368, "")=BD$8, IF(E2368="", "", E2368), ""))</f>
        <v/>
      </c>
      <c r="BE2368" s="61" t="str">
        <f>IF($B2368="", "", IF(COUNTIF(BF2368:$BY2368, "")=BE$8, IF(F2368="", "", F2368), ""))</f>
        <v/>
      </c>
      <c r="BF2368" s="61" t="str">
        <f>IF($B2368="", "", IF(COUNTIF(BG2368:$BY2368, "")=BF$8, IF(G2368="", "", G2368), ""))</f>
        <v/>
      </c>
      <c r="BG2368" s="61" t="str">
        <f>IF($B2368="", "", IF(COUNTIF(BH2368:$BY2368, "")=BG$8, IF(H2368="", "", H2368), ""))</f>
        <v/>
      </c>
      <c r="BH2368" s="61" t="str">
        <f>IF($B2368="", "", IF(COUNTIF(BI2368:$BY2368, "")=BH$8, IF(I2368="", "", I2368), ""))</f>
        <v/>
      </c>
      <c r="BI2368" s="61" t="str">
        <f>IF($B2368="", "", IF(COUNTIF(BJ2368:$BY2368, "")=BI$8, IF(J2368="", "", J2368), ""))</f>
        <v/>
      </c>
      <c r="BJ2368" s="61" t="str">
        <f>IF($B2368="", "", IF(COUNTIF(BK2368:$BY2368, "")=BJ$8, IF(K2368="", "", K2368), ""))</f>
        <v/>
      </c>
      <c r="BK2368" s="61" t="str">
        <f>IF($B2368="", "", IF(COUNTIF(BL2368:$BY2368, "")=BK$8, IF(L2368="", "", L2368), ""))</f>
        <v/>
      </c>
      <c r="BL2368" s="61" t="str">
        <f>IF($B2368="", "", IF(COUNTIF(BM2368:$BY2368, "")=BL$8, IF(M2368="", "", M2368), ""))</f>
        <v/>
      </c>
      <c r="BM2368" s="61" t="str">
        <f>IF($B2368="", "", IF(COUNTIF(BN2368:$BY2368, "")=BM$8, IF(N2368="", "", N2368), ""))</f>
        <v/>
      </c>
      <c r="BN2368" s="61" t="str">
        <f>IF($B2368="", "", IF(COUNTIF(BO2368:$BY2368, "")=BN$8, IF(O2368="", "", O2368), ""))</f>
        <v/>
      </c>
      <c r="BO2368" s="61" t="str">
        <f>IF($B2368="", "", IF(COUNTIF(BP2368:$BY2368, "")=BO$8, IF(P2368="", "", P2368), ""))</f>
        <v/>
      </c>
      <c r="BP2368" s="61" t="str">
        <f>IF($B2368="", "", IF(COUNTIF(BQ2368:$BY2368, "")=BP$8, IF(Q2368="", "", Q2368), ""))</f>
        <v/>
      </c>
      <c r="BQ2368" s="61" t="str">
        <f>IF($B2368="", "", IF(COUNTIF(BR2368:$BY2368, "")=BQ$8, IF(R2368="", "", R2368), ""))</f>
        <v/>
      </c>
      <c r="BR2368" s="61" t="str">
        <f>IF($B2368="", "", IF(COUNTIF(BS2368:$BY2368, "")=BR$8, IF(S2368="", "", S2368), ""))</f>
        <v/>
      </c>
      <c r="BS2368" s="61" t="str">
        <f>IF($B2368="", "", IF(COUNTIF(BT2368:$BY2368, "")=BS$8, IF(T2368="", "", T2368), ""))</f>
        <v/>
      </c>
      <c r="BT2368" s="61" t="str">
        <f>IF($B2368="", "", IF(COUNTIF(BU2368:$BY2368, "")=BT$8, IF(U2368="", "", U2368), ""))</f>
        <v/>
      </c>
      <c r="BU2368" s="61" t="str">
        <f>IF($B2368="", "", IF(COUNTIF(BV2368:$BY2368, "")=BU$8, IF(V2368="", "", V2368), ""))</f>
        <v/>
      </c>
      <c r="BV2368" s="61" t="str">
        <f>IF($B2368="", "", IF(COUNTIF(BW2368:$BY2368, "")=BV$8, IF(W2368="", "", W2368), ""))</f>
        <v/>
      </c>
      <c r="BW2368" s="61" t="str">
        <f>IF($B2368="", "", IF(COUNTIF(BX2368:$BY2368, "")=BW$8, IF(X2368="", "", X2368), ""))</f>
        <v/>
      </c>
      <c r="BX2368" s="61" t="str">
        <f>IF($B2368="", "", IF(COUNTIF(BY2368:$BY2368, "")=BX$8, IF(Y2368="", "", Y2368), ""))</f>
        <v/>
      </c>
      <c r="BY2368" s="50" t="str">
        <f t="shared" si="961"/>
        <v/>
      </c>
      <c r="CA2368" s="6" t="str">
        <f t="shared" si="962"/>
        <v/>
      </c>
      <c r="CB2368" s="6" t="str">
        <f>IF(CA2368="", "", RANK(CA2368, $CA$9:$CA$2508, 0)+COUNTIF($CA$9:CA2368, CA2368)-1)</f>
        <v/>
      </c>
    </row>
    <row r="2369" spans="1:80" x14ac:dyDescent="0.25">
      <c r="A2369" s="22"/>
      <c r="B2369" s="121" t="str">
        <f>IF('Stock Details'!B2368="", "", 'Stock Details'!B2368)</f>
        <v/>
      </c>
      <c r="C2369" s="22"/>
      <c r="D2369" s="130"/>
      <c r="E2369" s="122"/>
      <c r="F2369" s="131"/>
      <c r="G2369" s="22"/>
      <c r="H2369" s="130" t="str">
        <f t="shared" si="947"/>
        <v/>
      </c>
      <c r="I2369" s="122"/>
      <c r="J2369" s="131"/>
      <c r="K2369" s="22"/>
      <c r="L2369" s="130" t="str">
        <f t="shared" si="948"/>
        <v/>
      </c>
      <c r="M2369" s="122"/>
      <c r="N2369" s="131"/>
      <c r="O2369" s="22"/>
      <c r="P2369" s="130" t="str">
        <f t="shared" si="949"/>
        <v/>
      </c>
      <c r="Q2369" s="122"/>
      <c r="R2369" s="131"/>
      <c r="S2369" s="22"/>
      <c r="T2369" s="130" t="str">
        <f t="shared" si="950"/>
        <v/>
      </c>
      <c r="U2369" s="122"/>
      <c r="V2369" s="131"/>
      <c r="W2369" s="22"/>
      <c r="X2369" s="130" t="str">
        <f t="shared" si="951"/>
        <v/>
      </c>
      <c r="Y2369" s="122"/>
      <c r="Z2369" s="131"/>
      <c r="AA2369" s="22"/>
      <c r="AC2369" s="6" t="str">
        <f t="shared" si="952"/>
        <v/>
      </c>
      <c r="AE2369" s="6" t="str">
        <f t="shared" si="953"/>
        <v/>
      </c>
      <c r="AF2369" s="6" t="str">
        <f t="shared" si="954"/>
        <v/>
      </c>
      <c r="AG2369" s="6" t="str">
        <f t="shared" si="955"/>
        <v/>
      </c>
      <c r="AH2369" s="6" t="str">
        <f t="shared" si="956"/>
        <v/>
      </c>
      <c r="AI2369" s="6" t="str">
        <f t="shared" si="957"/>
        <v/>
      </c>
      <c r="AJ2369" s="6" t="str">
        <f t="shared" si="958"/>
        <v/>
      </c>
      <c r="AL2369" s="9" t="str">
        <f>IF('Stock Details'!F2368="", "", 'Stock Details'!F2368)</f>
        <v/>
      </c>
      <c r="AM2369" s="9" t="str">
        <f>IF('Stock Details'!G2368="", "", 'Stock Details'!G2368)</f>
        <v/>
      </c>
      <c r="AO2369" s="59" t="str">
        <f t="shared" si="959"/>
        <v/>
      </c>
      <c r="AP2369" s="59" t="str">
        <f t="shared" si="963"/>
        <v/>
      </c>
      <c r="AQ2369" s="59" t="str">
        <f t="shared" si="964"/>
        <v/>
      </c>
      <c r="AR2369" s="59" t="str">
        <f t="shared" si="965"/>
        <v/>
      </c>
      <c r="AS2369" s="59" t="str">
        <f t="shared" si="966"/>
        <v/>
      </c>
      <c r="AT2369" s="59" t="str">
        <f t="shared" si="967"/>
        <v/>
      </c>
      <c r="AV2369" s="59" t="str">
        <f t="shared" si="960"/>
        <v/>
      </c>
      <c r="AW2369" s="59" t="str">
        <f t="shared" si="942"/>
        <v/>
      </c>
      <c r="AX2369" s="59" t="str">
        <f t="shared" si="943"/>
        <v/>
      </c>
      <c r="AY2369" s="59" t="str">
        <f t="shared" si="944"/>
        <v/>
      </c>
      <c r="AZ2369" s="59" t="str">
        <f t="shared" si="945"/>
        <v/>
      </c>
      <c r="BA2369" s="59" t="str">
        <f t="shared" si="946"/>
        <v/>
      </c>
      <c r="BC2369" s="49" t="str">
        <f>IF($B2369="", "", IF(COUNTIF(BD2369:$BY2369, "")=BC$8, IF(D2369="", "", D2369), ""))</f>
        <v/>
      </c>
      <c r="BD2369" s="61" t="str">
        <f>IF($B2369="", "", IF(COUNTIF(BE2369:$BY2369, "")=BD$8, IF(E2369="", "", E2369), ""))</f>
        <v/>
      </c>
      <c r="BE2369" s="61" t="str">
        <f>IF($B2369="", "", IF(COUNTIF(BF2369:$BY2369, "")=BE$8, IF(F2369="", "", F2369), ""))</f>
        <v/>
      </c>
      <c r="BF2369" s="61" t="str">
        <f>IF($B2369="", "", IF(COUNTIF(BG2369:$BY2369, "")=BF$8, IF(G2369="", "", G2369), ""))</f>
        <v/>
      </c>
      <c r="BG2369" s="61" t="str">
        <f>IF($B2369="", "", IF(COUNTIF(BH2369:$BY2369, "")=BG$8, IF(H2369="", "", H2369), ""))</f>
        <v/>
      </c>
      <c r="BH2369" s="61" t="str">
        <f>IF($B2369="", "", IF(COUNTIF(BI2369:$BY2369, "")=BH$8, IF(I2369="", "", I2369), ""))</f>
        <v/>
      </c>
      <c r="BI2369" s="61" t="str">
        <f>IF($B2369="", "", IF(COUNTIF(BJ2369:$BY2369, "")=BI$8, IF(J2369="", "", J2369), ""))</f>
        <v/>
      </c>
      <c r="BJ2369" s="61" t="str">
        <f>IF($B2369="", "", IF(COUNTIF(BK2369:$BY2369, "")=BJ$8, IF(K2369="", "", K2369), ""))</f>
        <v/>
      </c>
      <c r="BK2369" s="61" t="str">
        <f>IF($B2369="", "", IF(COUNTIF(BL2369:$BY2369, "")=BK$8, IF(L2369="", "", L2369), ""))</f>
        <v/>
      </c>
      <c r="BL2369" s="61" t="str">
        <f>IF($B2369="", "", IF(COUNTIF(BM2369:$BY2369, "")=BL$8, IF(M2369="", "", M2369), ""))</f>
        <v/>
      </c>
      <c r="BM2369" s="61" t="str">
        <f>IF($B2369="", "", IF(COUNTIF(BN2369:$BY2369, "")=BM$8, IF(N2369="", "", N2369), ""))</f>
        <v/>
      </c>
      <c r="BN2369" s="61" t="str">
        <f>IF($B2369="", "", IF(COUNTIF(BO2369:$BY2369, "")=BN$8, IF(O2369="", "", O2369), ""))</f>
        <v/>
      </c>
      <c r="BO2369" s="61" t="str">
        <f>IF($B2369="", "", IF(COUNTIF(BP2369:$BY2369, "")=BO$8, IF(P2369="", "", P2369), ""))</f>
        <v/>
      </c>
      <c r="BP2369" s="61" t="str">
        <f>IF($B2369="", "", IF(COUNTIF(BQ2369:$BY2369, "")=BP$8, IF(Q2369="", "", Q2369), ""))</f>
        <v/>
      </c>
      <c r="BQ2369" s="61" t="str">
        <f>IF($B2369="", "", IF(COUNTIF(BR2369:$BY2369, "")=BQ$8, IF(R2369="", "", R2369), ""))</f>
        <v/>
      </c>
      <c r="BR2369" s="61" t="str">
        <f>IF($B2369="", "", IF(COUNTIF(BS2369:$BY2369, "")=BR$8, IF(S2369="", "", S2369), ""))</f>
        <v/>
      </c>
      <c r="BS2369" s="61" t="str">
        <f>IF($B2369="", "", IF(COUNTIF(BT2369:$BY2369, "")=BS$8, IF(T2369="", "", T2369), ""))</f>
        <v/>
      </c>
      <c r="BT2369" s="61" t="str">
        <f>IF($B2369="", "", IF(COUNTIF(BU2369:$BY2369, "")=BT$8, IF(U2369="", "", U2369), ""))</f>
        <v/>
      </c>
      <c r="BU2369" s="61" t="str">
        <f>IF($B2369="", "", IF(COUNTIF(BV2369:$BY2369, "")=BU$8, IF(V2369="", "", V2369), ""))</f>
        <v/>
      </c>
      <c r="BV2369" s="61" t="str">
        <f>IF($B2369="", "", IF(COUNTIF(BW2369:$BY2369, "")=BV$8, IF(W2369="", "", W2369), ""))</f>
        <v/>
      </c>
      <c r="BW2369" s="61" t="str">
        <f>IF($B2369="", "", IF(COUNTIF(BX2369:$BY2369, "")=BW$8, IF(X2369="", "", X2369), ""))</f>
        <v/>
      </c>
      <c r="BX2369" s="61" t="str">
        <f>IF($B2369="", "", IF(COUNTIF(BY2369:$BY2369, "")=BX$8, IF(Y2369="", "", Y2369), ""))</f>
        <v/>
      </c>
      <c r="BY2369" s="50" t="str">
        <f t="shared" si="961"/>
        <v/>
      </c>
      <c r="CA2369" s="6" t="str">
        <f t="shared" si="962"/>
        <v/>
      </c>
      <c r="CB2369" s="6" t="str">
        <f>IF(CA2369="", "", RANK(CA2369, $CA$9:$CA$2508, 0)+COUNTIF($CA$9:CA2369, CA2369)-1)</f>
        <v/>
      </c>
    </row>
    <row r="2370" spans="1:80" x14ac:dyDescent="0.25">
      <c r="A2370" s="22"/>
      <c r="B2370" s="121" t="str">
        <f>IF('Stock Details'!B2369="", "", 'Stock Details'!B2369)</f>
        <v/>
      </c>
      <c r="C2370" s="22"/>
      <c r="D2370" s="130"/>
      <c r="E2370" s="122"/>
      <c r="F2370" s="131"/>
      <c r="G2370" s="22"/>
      <c r="H2370" s="130" t="str">
        <f t="shared" si="947"/>
        <v/>
      </c>
      <c r="I2370" s="122"/>
      <c r="J2370" s="131"/>
      <c r="K2370" s="22"/>
      <c r="L2370" s="130" t="str">
        <f t="shared" si="948"/>
        <v/>
      </c>
      <c r="M2370" s="122"/>
      <c r="N2370" s="131"/>
      <c r="O2370" s="22"/>
      <c r="P2370" s="130" t="str">
        <f t="shared" si="949"/>
        <v/>
      </c>
      <c r="Q2370" s="122"/>
      <c r="R2370" s="131"/>
      <c r="S2370" s="22"/>
      <c r="T2370" s="130" t="str">
        <f t="shared" si="950"/>
        <v/>
      </c>
      <c r="U2370" s="122"/>
      <c r="V2370" s="131"/>
      <c r="W2370" s="22"/>
      <c r="X2370" s="130" t="str">
        <f t="shared" si="951"/>
        <v/>
      </c>
      <c r="Y2370" s="122"/>
      <c r="Z2370" s="131"/>
      <c r="AA2370" s="22"/>
      <c r="AC2370" s="6" t="str">
        <f t="shared" si="952"/>
        <v/>
      </c>
      <c r="AE2370" s="6" t="str">
        <f t="shared" si="953"/>
        <v/>
      </c>
      <c r="AF2370" s="6" t="str">
        <f t="shared" si="954"/>
        <v/>
      </c>
      <c r="AG2370" s="6" t="str">
        <f t="shared" si="955"/>
        <v/>
      </c>
      <c r="AH2370" s="6" t="str">
        <f t="shared" si="956"/>
        <v/>
      </c>
      <c r="AI2370" s="6" t="str">
        <f t="shared" si="957"/>
        <v/>
      </c>
      <c r="AJ2370" s="6" t="str">
        <f t="shared" si="958"/>
        <v/>
      </c>
      <c r="AL2370" s="9" t="str">
        <f>IF('Stock Details'!F2369="", "", 'Stock Details'!F2369)</f>
        <v/>
      </c>
      <c r="AM2370" s="9" t="str">
        <f>IF('Stock Details'!G2369="", "", 'Stock Details'!G2369)</f>
        <v/>
      </c>
      <c r="AO2370" s="59" t="str">
        <f t="shared" si="959"/>
        <v/>
      </c>
      <c r="AP2370" s="59" t="str">
        <f t="shared" si="963"/>
        <v/>
      </c>
      <c r="AQ2370" s="59" t="str">
        <f t="shared" si="964"/>
        <v/>
      </c>
      <c r="AR2370" s="59" t="str">
        <f t="shared" si="965"/>
        <v/>
      </c>
      <c r="AS2370" s="59" t="str">
        <f t="shared" si="966"/>
        <v/>
      </c>
      <c r="AT2370" s="59" t="str">
        <f t="shared" si="967"/>
        <v/>
      </c>
      <c r="AV2370" s="59" t="str">
        <f t="shared" si="960"/>
        <v/>
      </c>
      <c r="AW2370" s="59" t="str">
        <f t="shared" si="942"/>
        <v/>
      </c>
      <c r="AX2370" s="59" t="str">
        <f t="shared" si="943"/>
        <v/>
      </c>
      <c r="AY2370" s="59" t="str">
        <f t="shared" si="944"/>
        <v/>
      </c>
      <c r="AZ2370" s="59" t="str">
        <f t="shared" si="945"/>
        <v/>
      </c>
      <c r="BA2370" s="59" t="str">
        <f t="shared" si="946"/>
        <v/>
      </c>
      <c r="BC2370" s="49" t="str">
        <f>IF($B2370="", "", IF(COUNTIF(BD2370:$BY2370, "")=BC$8, IF(D2370="", "", D2370), ""))</f>
        <v/>
      </c>
      <c r="BD2370" s="61" t="str">
        <f>IF($B2370="", "", IF(COUNTIF(BE2370:$BY2370, "")=BD$8, IF(E2370="", "", E2370), ""))</f>
        <v/>
      </c>
      <c r="BE2370" s="61" t="str">
        <f>IF($B2370="", "", IF(COUNTIF(BF2370:$BY2370, "")=BE$8, IF(F2370="", "", F2370), ""))</f>
        <v/>
      </c>
      <c r="BF2370" s="61" t="str">
        <f>IF($B2370="", "", IF(COUNTIF(BG2370:$BY2370, "")=BF$8, IF(G2370="", "", G2370), ""))</f>
        <v/>
      </c>
      <c r="BG2370" s="61" t="str">
        <f>IF($B2370="", "", IF(COUNTIF(BH2370:$BY2370, "")=BG$8, IF(H2370="", "", H2370), ""))</f>
        <v/>
      </c>
      <c r="BH2370" s="61" t="str">
        <f>IF($B2370="", "", IF(COUNTIF(BI2370:$BY2370, "")=BH$8, IF(I2370="", "", I2370), ""))</f>
        <v/>
      </c>
      <c r="BI2370" s="61" t="str">
        <f>IF($B2370="", "", IF(COUNTIF(BJ2370:$BY2370, "")=BI$8, IF(J2370="", "", J2370), ""))</f>
        <v/>
      </c>
      <c r="BJ2370" s="61" t="str">
        <f>IF($B2370="", "", IF(COUNTIF(BK2370:$BY2370, "")=BJ$8, IF(K2370="", "", K2370), ""))</f>
        <v/>
      </c>
      <c r="BK2370" s="61" t="str">
        <f>IF($B2370="", "", IF(COUNTIF(BL2370:$BY2370, "")=BK$8, IF(L2370="", "", L2370), ""))</f>
        <v/>
      </c>
      <c r="BL2370" s="61" t="str">
        <f>IF($B2370="", "", IF(COUNTIF(BM2370:$BY2370, "")=BL$8, IF(M2370="", "", M2370), ""))</f>
        <v/>
      </c>
      <c r="BM2370" s="61" t="str">
        <f>IF($B2370="", "", IF(COUNTIF(BN2370:$BY2370, "")=BM$8, IF(N2370="", "", N2370), ""))</f>
        <v/>
      </c>
      <c r="BN2370" s="61" t="str">
        <f>IF($B2370="", "", IF(COUNTIF(BO2370:$BY2370, "")=BN$8, IF(O2370="", "", O2370), ""))</f>
        <v/>
      </c>
      <c r="BO2370" s="61" t="str">
        <f>IF($B2370="", "", IF(COUNTIF(BP2370:$BY2370, "")=BO$8, IF(P2370="", "", P2370), ""))</f>
        <v/>
      </c>
      <c r="BP2370" s="61" t="str">
        <f>IF($B2370="", "", IF(COUNTIF(BQ2370:$BY2370, "")=BP$8, IF(Q2370="", "", Q2370), ""))</f>
        <v/>
      </c>
      <c r="BQ2370" s="61" t="str">
        <f>IF($B2370="", "", IF(COUNTIF(BR2370:$BY2370, "")=BQ$8, IF(R2370="", "", R2370), ""))</f>
        <v/>
      </c>
      <c r="BR2370" s="61" t="str">
        <f>IF($B2370="", "", IF(COUNTIF(BS2370:$BY2370, "")=BR$8, IF(S2370="", "", S2370), ""))</f>
        <v/>
      </c>
      <c r="BS2370" s="61" t="str">
        <f>IF($B2370="", "", IF(COUNTIF(BT2370:$BY2370, "")=BS$8, IF(T2370="", "", T2370), ""))</f>
        <v/>
      </c>
      <c r="BT2370" s="61" t="str">
        <f>IF($B2370="", "", IF(COUNTIF(BU2370:$BY2370, "")=BT$8, IF(U2370="", "", U2370), ""))</f>
        <v/>
      </c>
      <c r="BU2370" s="61" t="str">
        <f>IF($B2370="", "", IF(COUNTIF(BV2370:$BY2370, "")=BU$8, IF(V2370="", "", V2370), ""))</f>
        <v/>
      </c>
      <c r="BV2370" s="61" t="str">
        <f>IF($B2370="", "", IF(COUNTIF(BW2370:$BY2370, "")=BV$8, IF(W2370="", "", W2370), ""))</f>
        <v/>
      </c>
      <c r="BW2370" s="61" t="str">
        <f>IF($B2370="", "", IF(COUNTIF(BX2370:$BY2370, "")=BW$8, IF(X2370="", "", X2370), ""))</f>
        <v/>
      </c>
      <c r="BX2370" s="61" t="str">
        <f>IF($B2370="", "", IF(COUNTIF(BY2370:$BY2370, "")=BX$8, IF(Y2370="", "", Y2370), ""))</f>
        <v/>
      </c>
      <c r="BY2370" s="50" t="str">
        <f t="shared" si="961"/>
        <v/>
      </c>
      <c r="CA2370" s="6" t="str">
        <f t="shared" si="962"/>
        <v/>
      </c>
      <c r="CB2370" s="6" t="str">
        <f>IF(CA2370="", "", RANK(CA2370, $CA$9:$CA$2508, 0)+COUNTIF($CA$9:CA2370, CA2370)-1)</f>
        <v/>
      </c>
    </row>
    <row r="2371" spans="1:80" x14ac:dyDescent="0.25">
      <c r="A2371" s="22"/>
      <c r="B2371" s="121" t="str">
        <f>IF('Stock Details'!B2370="", "", 'Stock Details'!B2370)</f>
        <v/>
      </c>
      <c r="C2371" s="22"/>
      <c r="D2371" s="130"/>
      <c r="E2371" s="122"/>
      <c r="F2371" s="131"/>
      <c r="G2371" s="22"/>
      <c r="H2371" s="130" t="str">
        <f t="shared" si="947"/>
        <v/>
      </c>
      <c r="I2371" s="122"/>
      <c r="J2371" s="131"/>
      <c r="K2371" s="22"/>
      <c r="L2371" s="130" t="str">
        <f t="shared" si="948"/>
        <v/>
      </c>
      <c r="M2371" s="122"/>
      <c r="N2371" s="131"/>
      <c r="O2371" s="22"/>
      <c r="P2371" s="130" t="str">
        <f t="shared" si="949"/>
        <v/>
      </c>
      <c r="Q2371" s="122"/>
      <c r="R2371" s="131"/>
      <c r="S2371" s="22"/>
      <c r="T2371" s="130" t="str">
        <f t="shared" si="950"/>
        <v/>
      </c>
      <c r="U2371" s="122"/>
      <c r="V2371" s="131"/>
      <c r="W2371" s="22"/>
      <c r="X2371" s="130" t="str">
        <f t="shared" si="951"/>
        <v/>
      </c>
      <c r="Y2371" s="122"/>
      <c r="Z2371" s="131"/>
      <c r="AA2371" s="22"/>
      <c r="AC2371" s="6" t="str">
        <f t="shared" si="952"/>
        <v/>
      </c>
      <c r="AE2371" s="6" t="str">
        <f t="shared" si="953"/>
        <v/>
      </c>
      <c r="AF2371" s="6" t="str">
        <f t="shared" si="954"/>
        <v/>
      </c>
      <c r="AG2371" s="6" t="str">
        <f t="shared" si="955"/>
        <v/>
      </c>
      <c r="AH2371" s="6" t="str">
        <f t="shared" si="956"/>
        <v/>
      </c>
      <c r="AI2371" s="6" t="str">
        <f t="shared" si="957"/>
        <v/>
      </c>
      <c r="AJ2371" s="6" t="str">
        <f t="shared" si="958"/>
        <v/>
      </c>
      <c r="AL2371" s="9" t="str">
        <f>IF('Stock Details'!F2370="", "", 'Stock Details'!F2370)</f>
        <v/>
      </c>
      <c r="AM2371" s="9" t="str">
        <f>IF('Stock Details'!G2370="", "", 'Stock Details'!G2370)</f>
        <v/>
      </c>
      <c r="AO2371" s="59" t="str">
        <f t="shared" si="959"/>
        <v/>
      </c>
      <c r="AP2371" s="59" t="str">
        <f t="shared" si="963"/>
        <v/>
      </c>
      <c r="AQ2371" s="59" t="str">
        <f t="shared" si="964"/>
        <v/>
      </c>
      <c r="AR2371" s="59" t="str">
        <f t="shared" si="965"/>
        <v/>
      </c>
      <c r="AS2371" s="59" t="str">
        <f t="shared" si="966"/>
        <v/>
      </c>
      <c r="AT2371" s="59" t="str">
        <f t="shared" si="967"/>
        <v/>
      </c>
      <c r="AV2371" s="59" t="str">
        <f t="shared" si="960"/>
        <v/>
      </c>
      <c r="AW2371" s="59" t="str">
        <f t="shared" si="942"/>
        <v/>
      </c>
      <c r="AX2371" s="59" t="str">
        <f t="shared" si="943"/>
        <v/>
      </c>
      <c r="AY2371" s="59" t="str">
        <f t="shared" si="944"/>
        <v/>
      </c>
      <c r="AZ2371" s="59" t="str">
        <f t="shared" si="945"/>
        <v/>
      </c>
      <c r="BA2371" s="59" t="str">
        <f t="shared" si="946"/>
        <v/>
      </c>
      <c r="BC2371" s="49" t="str">
        <f>IF($B2371="", "", IF(COUNTIF(BD2371:$BY2371, "")=BC$8, IF(D2371="", "", D2371), ""))</f>
        <v/>
      </c>
      <c r="BD2371" s="61" t="str">
        <f>IF($B2371="", "", IF(COUNTIF(BE2371:$BY2371, "")=BD$8, IF(E2371="", "", E2371), ""))</f>
        <v/>
      </c>
      <c r="BE2371" s="61" t="str">
        <f>IF($B2371="", "", IF(COUNTIF(BF2371:$BY2371, "")=BE$8, IF(F2371="", "", F2371), ""))</f>
        <v/>
      </c>
      <c r="BF2371" s="61" t="str">
        <f>IF($B2371="", "", IF(COUNTIF(BG2371:$BY2371, "")=BF$8, IF(G2371="", "", G2371), ""))</f>
        <v/>
      </c>
      <c r="BG2371" s="61" t="str">
        <f>IF($B2371="", "", IF(COUNTIF(BH2371:$BY2371, "")=BG$8, IF(H2371="", "", H2371), ""))</f>
        <v/>
      </c>
      <c r="BH2371" s="61" t="str">
        <f>IF($B2371="", "", IF(COUNTIF(BI2371:$BY2371, "")=BH$8, IF(I2371="", "", I2371), ""))</f>
        <v/>
      </c>
      <c r="BI2371" s="61" t="str">
        <f>IF($B2371="", "", IF(COUNTIF(BJ2371:$BY2371, "")=BI$8, IF(J2371="", "", J2371), ""))</f>
        <v/>
      </c>
      <c r="BJ2371" s="61" t="str">
        <f>IF($B2371="", "", IF(COUNTIF(BK2371:$BY2371, "")=BJ$8, IF(K2371="", "", K2371), ""))</f>
        <v/>
      </c>
      <c r="BK2371" s="61" t="str">
        <f>IF($B2371="", "", IF(COUNTIF(BL2371:$BY2371, "")=BK$8, IF(L2371="", "", L2371), ""))</f>
        <v/>
      </c>
      <c r="BL2371" s="61" t="str">
        <f>IF($B2371="", "", IF(COUNTIF(BM2371:$BY2371, "")=BL$8, IF(M2371="", "", M2371), ""))</f>
        <v/>
      </c>
      <c r="BM2371" s="61" t="str">
        <f>IF($B2371="", "", IF(COUNTIF(BN2371:$BY2371, "")=BM$8, IF(N2371="", "", N2371), ""))</f>
        <v/>
      </c>
      <c r="BN2371" s="61" t="str">
        <f>IF($B2371="", "", IF(COUNTIF(BO2371:$BY2371, "")=BN$8, IF(O2371="", "", O2371), ""))</f>
        <v/>
      </c>
      <c r="BO2371" s="61" t="str">
        <f>IF($B2371="", "", IF(COUNTIF(BP2371:$BY2371, "")=BO$8, IF(P2371="", "", P2371), ""))</f>
        <v/>
      </c>
      <c r="BP2371" s="61" t="str">
        <f>IF($B2371="", "", IF(COUNTIF(BQ2371:$BY2371, "")=BP$8, IF(Q2371="", "", Q2371), ""))</f>
        <v/>
      </c>
      <c r="BQ2371" s="61" t="str">
        <f>IF($B2371="", "", IF(COUNTIF(BR2371:$BY2371, "")=BQ$8, IF(R2371="", "", R2371), ""))</f>
        <v/>
      </c>
      <c r="BR2371" s="61" t="str">
        <f>IF($B2371="", "", IF(COUNTIF(BS2371:$BY2371, "")=BR$8, IF(S2371="", "", S2371), ""))</f>
        <v/>
      </c>
      <c r="BS2371" s="61" t="str">
        <f>IF($B2371="", "", IF(COUNTIF(BT2371:$BY2371, "")=BS$8, IF(T2371="", "", T2371), ""))</f>
        <v/>
      </c>
      <c r="BT2371" s="61" t="str">
        <f>IF($B2371="", "", IF(COUNTIF(BU2371:$BY2371, "")=BT$8, IF(U2371="", "", U2371), ""))</f>
        <v/>
      </c>
      <c r="BU2371" s="61" t="str">
        <f>IF($B2371="", "", IF(COUNTIF(BV2371:$BY2371, "")=BU$8, IF(V2371="", "", V2371), ""))</f>
        <v/>
      </c>
      <c r="BV2371" s="61" t="str">
        <f>IF($B2371="", "", IF(COUNTIF(BW2371:$BY2371, "")=BV$8, IF(W2371="", "", W2371), ""))</f>
        <v/>
      </c>
      <c r="BW2371" s="61" t="str">
        <f>IF($B2371="", "", IF(COUNTIF(BX2371:$BY2371, "")=BW$8, IF(X2371="", "", X2371), ""))</f>
        <v/>
      </c>
      <c r="BX2371" s="61" t="str">
        <f>IF($B2371="", "", IF(COUNTIF(BY2371:$BY2371, "")=BX$8, IF(Y2371="", "", Y2371), ""))</f>
        <v/>
      </c>
      <c r="BY2371" s="50" t="str">
        <f t="shared" si="961"/>
        <v/>
      </c>
      <c r="CA2371" s="6" t="str">
        <f t="shared" si="962"/>
        <v/>
      </c>
      <c r="CB2371" s="6" t="str">
        <f>IF(CA2371="", "", RANK(CA2371, $CA$9:$CA$2508, 0)+COUNTIF($CA$9:CA2371, CA2371)-1)</f>
        <v/>
      </c>
    </row>
    <row r="2372" spans="1:80" x14ac:dyDescent="0.25">
      <c r="A2372" s="22"/>
      <c r="B2372" s="121" t="str">
        <f>IF('Stock Details'!B2371="", "", 'Stock Details'!B2371)</f>
        <v/>
      </c>
      <c r="C2372" s="22"/>
      <c r="D2372" s="130"/>
      <c r="E2372" s="122"/>
      <c r="F2372" s="131"/>
      <c r="G2372" s="22"/>
      <c r="H2372" s="130" t="str">
        <f t="shared" si="947"/>
        <v/>
      </c>
      <c r="I2372" s="122"/>
      <c r="J2372" s="131"/>
      <c r="K2372" s="22"/>
      <c r="L2372" s="130" t="str">
        <f t="shared" si="948"/>
        <v/>
      </c>
      <c r="M2372" s="122"/>
      <c r="N2372" s="131"/>
      <c r="O2372" s="22"/>
      <c r="P2372" s="130" t="str">
        <f t="shared" si="949"/>
        <v/>
      </c>
      <c r="Q2372" s="122"/>
      <c r="R2372" s="131"/>
      <c r="S2372" s="22"/>
      <c r="T2372" s="130" t="str">
        <f t="shared" si="950"/>
        <v/>
      </c>
      <c r="U2372" s="122"/>
      <c r="V2372" s="131"/>
      <c r="W2372" s="22"/>
      <c r="X2372" s="130" t="str">
        <f t="shared" si="951"/>
        <v/>
      </c>
      <c r="Y2372" s="122"/>
      <c r="Z2372" s="131"/>
      <c r="AA2372" s="22"/>
      <c r="AC2372" s="6" t="str">
        <f t="shared" si="952"/>
        <v/>
      </c>
      <c r="AE2372" s="6" t="str">
        <f t="shared" si="953"/>
        <v/>
      </c>
      <c r="AF2372" s="6" t="str">
        <f t="shared" si="954"/>
        <v/>
      </c>
      <c r="AG2372" s="6" t="str">
        <f t="shared" si="955"/>
        <v/>
      </c>
      <c r="AH2372" s="6" t="str">
        <f t="shared" si="956"/>
        <v/>
      </c>
      <c r="AI2372" s="6" t="str">
        <f t="shared" si="957"/>
        <v/>
      </c>
      <c r="AJ2372" s="6" t="str">
        <f t="shared" si="958"/>
        <v/>
      </c>
      <c r="AL2372" s="9" t="str">
        <f>IF('Stock Details'!F2371="", "", 'Stock Details'!F2371)</f>
        <v/>
      </c>
      <c r="AM2372" s="9" t="str">
        <f>IF('Stock Details'!G2371="", "", 'Stock Details'!G2371)</f>
        <v/>
      </c>
      <c r="AO2372" s="59" t="str">
        <f t="shared" si="959"/>
        <v/>
      </c>
      <c r="AP2372" s="59" t="str">
        <f t="shared" si="963"/>
        <v/>
      </c>
      <c r="AQ2372" s="59" t="str">
        <f t="shared" si="964"/>
        <v/>
      </c>
      <c r="AR2372" s="59" t="str">
        <f t="shared" si="965"/>
        <v/>
      </c>
      <c r="AS2372" s="59" t="str">
        <f t="shared" si="966"/>
        <v/>
      </c>
      <c r="AT2372" s="59" t="str">
        <f t="shared" si="967"/>
        <v/>
      </c>
      <c r="AV2372" s="59" t="str">
        <f t="shared" si="960"/>
        <v/>
      </c>
      <c r="AW2372" s="59" t="str">
        <f t="shared" si="942"/>
        <v/>
      </c>
      <c r="AX2372" s="59" t="str">
        <f t="shared" si="943"/>
        <v/>
      </c>
      <c r="AY2372" s="59" t="str">
        <f t="shared" si="944"/>
        <v/>
      </c>
      <c r="AZ2372" s="59" t="str">
        <f t="shared" si="945"/>
        <v/>
      </c>
      <c r="BA2372" s="59" t="str">
        <f t="shared" si="946"/>
        <v/>
      </c>
      <c r="BC2372" s="49" t="str">
        <f>IF($B2372="", "", IF(COUNTIF(BD2372:$BY2372, "")=BC$8, IF(D2372="", "", D2372), ""))</f>
        <v/>
      </c>
      <c r="BD2372" s="61" t="str">
        <f>IF($B2372="", "", IF(COUNTIF(BE2372:$BY2372, "")=BD$8, IF(E2372="", "", E2372), ""))</f>
        <v/>
      </c>
      <c r="BE2372" s="61" t="str">
        <f>IF($B2372="", "", IF(COUNTIF(BF2372:$BY2372, "")=BE$8, IF(F2372="", "", F2372), ""))</f>
        <v/>
      </c>
      <c r="BF2372" s="61" t="str">
        <f>IF($B2372="", "", IF(COUNTIF(BG2372:$BY2372, "")=BF$8, IF(G2372="", "", G2372), ""))</f>
        <v/>
      </c>
      <c r="BG2372" s="61" t="str">
        <f>IF($B2372="", "", IF(COUNTIF(BH2372:$BY2372, "")=BG$8, IF(H2372="", "", H2372), ""))</f>
        <v/>
      </c>
      <c r="BH2372" s="61" t="str">
        <f>IF($B2372="", "", IF(COUNTIF(BI2372:$BY2372, "")=BH$8, IF(I2372="", "", I2372), ""))</f>
        <v/>
      </c>
      <c r="BI2372" s="61" t="str">
        <f>IF($B2372="", "", IF(COUNTIF(BJ2372:$BY2372, "")=BI$8, IF(J2372="", "", J2372), ""))</f>
        <v/>
      </c>
      <c r="BJ2372" s="61" t="str">
        <f>IF($B2372="", "", IF(COUNTIF(BK2372:$BY2372, "")=BJ$8, IF(K2372="", "", K2372), ""))</f>
        <v/>
      </c>
      <c r="BK2372" s="61" t="str">
        <f>IF($B2372="", "", IF(COUNTIF(BL2372:$BY2372, "")=BK$8, IF(L2372="", "", L2372), ""))</f>
        <v/>
      </c>
      <c r="BL2372" s="61" t="str">
        <f>IF($B2372="", "", IF(COUNTIF(BM2372:$BY2372, "")=BL$8, IF(M2372="", "", M2372), ""))</f>
        <v/>
      </c>
      <c r="BM2372" s="61" t="str">
        <f>IF($B2372="", "", IF(COUNTIF(BN2372:$BY2372, "")=BM$8, IF(N2372="", "", N2372), ""))</f>
        <v/>
      </c>
      <c r="BN2372" s="61" t="str">
        <f>IF($B2372="", "", IF(COUNTIF(BO2372:$BY2372, "")=BN$8, IF(O2372="", "", O2372), ""))</f>
        <v/>
      </c>
      <c r="BO2372" s="61" t="str">
        <f>IF($B2372="", "", IF(COUNTIF(BP2372:$BY2372, "")=BO$8, IF(P2372="", "", P2372), ""))</f>
        <v/>
      </c>
      <c r="BP2372" s="61" t="str">
        <f>IF($B2372="", "", IF(COUNTIF(BQ2372:$BY2372, "")=BP$8, IF(Q2372="", "", Q2372), ""))</f>
        <v/>
      </c>
      <c r="BQ2372" s="61" t="str">
        <f>IF($B2372="", "", IF(COUNTIF(BR2372:$BY2372, "")=BQ$8, IF(R2372="", "", R2372), ""))</f>
        <v/>
      </c>
      <c r="BR2372" s="61" t="str">
        <f>IF($B2372="", "", IF(COUNTIF(BS2372:$BY2372, "")=BR$8, IF(S2372="", "", S2372), ""))</f>
        <v/>
      </c>
      <c r="BS2372" s="61" t="str">
        <f>IF($B2372="", "", IF(COUNTIF(BT2372:$BY2372, "")=BS$8, IF(T2372="", "", T2372), ""))</f>
        <v/>
      </c>
      <c r="BT2372" s="61" t="str">
        <f>IF($B2372="", "", IF(COUNTIF(BU2372:$BY2372, "")=BT$8, IF(U2372="", "", U2372), ""))</f>
        <v/>
      </c>
      <c r="BU2372" s="61" t="str">
        <f>IF($B2372="", "", IF(COUNTIF(BV2372:$BY2372, "")=BU$8, IF(V2372="", "", V2372), ""))</f>
        <v/>
      </c>
      <c r="BV2372" s="61" t="str">
        <f>IF($B2372="", "", IF(COUNTIF(BW2372:$BY2372, "")=BV$8, IF(W2372="", "", W2372), ""))</f>
        <v/>
      </c>
      <c r="BW2372" s="61" t="str">
        <f>IF($B2372="", "", IF(COUNTIF(BX2372:$BY2372, "")=BW$8, IF(X2372="", "", X2372), ""))</f>
        <v/>
      </c>
      <c r="BX2372" s="61" t="str">
        <f>IF($B2372="", "", IF(COUNTIF(BY2372:$BY2372, "")=BX$8, IF(Y2372="", "", Y2372), ""))</f>
        <v/>
      </c>
      <c r="BY2372" s="50" t="str">
        <f t="shared" si="961"/>
        <v/>
      </c>
      <c r="CA2372" s="6" t="str">
        <f t="shared" si="962"/>
        <v/>
      </c>
      <c r="CB2372" s="6" t="str">
        <f>IF(CA2372="", "", RANK(CA2372, $CA$9:$CA$2508, 0)+COUNTIF($CA$9:CA2372, CA2372)-1)</f>
        <v/>
      </c>
    </row>
    <row r="2373" spans="1:80" x14ac:dyDescent="0.25">
      <c r="A2373" s="22"/>
      <c r="B2373" s="121" t="str">
        <f>IF('Stock Details'!B2372="", "", 'Stock Details'!B2372)</f>
        <v/>
      </c>
      <c r="C2373" s="22"/>
      <c r="D2373" s="130"/>
      <c r="E2373" s="122"/>
      <c r="F2373" s="131"/>
      <c r="G2373" s="22"/>
      <c r="H2373" s="130" t="str">
        <f t="shared" si="947"/>
        <v/>
      </c>
      <c r="I2373" s="122"/>
      <c r="J2373" s="131"/>
      <c r="K2373" s="22"/>
      <c r="L2373" s="130" t="str">
        <f t="shared" si="948"/>
        <v/>
      </c>
      <c r="M2373" s="122"/>
      <c r="N2373" s="131"/>
      <c r="O2373" s="22"/>
      <c r="P2373" s="130" t="str">
        <f t="shared" si="949"/>
        <v/>
      </c>
      <c r="Q2373" s="122"/>
      <c r="R2373" s="131"/>
      <c r="S2373" s="22"/>
      <c r="T2373" s="130" t="str">
        <f t="shared" si="950"/>
        <v/>
      </c>
      <c r="U2373" s="122"/>
      <c r="V2373" s="131"/>
      <c r="W2373" s="22"/>
      <c r="X2373" s="130" t="str">
        <f t="shared" si="951"/>
        <v/>
      </c>
      <c r="Y2373" s="122"/>
      <c r="Z2373" s="131"/>
      <c r="AA2373" s="22"/>
      <c r="AC2373" s="6" t="str">
        <f t="shared" si="952"/>
        <v/>
      </c>
      <c r="AE2373" s="6" t="str">
        <f t="shared" si="953"/>
        <v/>
      </c>
      <c r="AF2373" s="6" t="str">
        <f t="shared" si="954"/>
        <v/>
      </c>
      <c r="AG2373" s="6" t="str">
        <f t="shared" si="955"/>
        <v/>
      </c>
      <c r="AH2373" s="6" t="str">
        <f t="shared" si="956"/>
        <v/>
      </c>
      <c r="AI2373" s="6" t="str">
        <f t="shared" si="957"/>
        <v/>
      </c>
      <c r="AJ2373" s="6" t="str">
        <f t="shared" si="958"/>
        <v/>
      </c>
      <c r="AL2373" s="9" t="str">
        <f>IF('Stock Details'!F2372="", "", 'Stock Details'!F2372)</f>
        <v/>
      </c>
      <c r="AM2373" s="9" t="str">
        <f>IF('Stock Details'!G2372="", "", 'Stock Details'!G2372)</f>
        <v/>
      </c>
      <c r="AO2373" s="59" t="str">
        <f t="shared" si="959"/>
        <v/>
      </c>
      <c r="AP2373" s="59" t="str">
        <f t="shared" si="963"/>
        <v/>
      </c>
      <c r="AQ2373" s="59" t="str">
        <f t="shared" si="964"/>
        <v/>
      </c>
      <c r="AR2373" s="59" t="str">
        <f t="shared" si="965"/>
        <v/>
      </c>
      <c r="AS2373" s="59" t="str">
        <f t="shared" si="966"/>
        <v/>
      </c>
      <c r="AT2373" s="59" t="str">
        <f t="shared" si="967"/>
        <v/>
      </c>
      <c r="AV2373" s="59" t="str">
        <f t="shared" si="960"/>
        <v/>
      </c>
      <c r="AW2373" s="59" t="str">
        <f t="shared" si="942"/>
        <v/>
      </c>
      <c r="AX2373" s="59" t="str">
        <f t="shared" si="943"/>
        <v/>
      </c>
      <c r="AY2373" s="59" t="str">
        <f t="shared" si="944"/>
        <v/>
      </c>
      <c r="AZ2373" s="59" t="str">
        <f t="shared" si="945"/>
        <v/>
      </c>
      <c r="BA2373" s="59" t="str">
        <f t="shared" si="946"/>
        <v/>
      </c>
      <c r="BC2373" s="49" t="str">
        <f>IF($B2373="", "", IF(COUNTIF(BD2373:$BY2373, "")=BC$8, IF(D2373="", "", D2373), ""))</f>
        <v/>
      </c>
      <c r="BD2373" s="61" t="str">
        <f>IF($B2373="", "", IF(COUNTIF(BE2373:$BY2373, "")=BD$8, IF(E2373="", "", E2373), ""))</f>
        <v/>
      </c>
      <c r="BE2373" s="61" t="str">
        <f>IF($B2373="", "", IF(COUNTIF(BF2373:$BY2373, "")=BE$8, IF(F2373="", "", F2373), ""))</f>
        <v/>
      </c>
      <c r="BF2373" s="61" t="str">
        <f>IF($B2373="", "", IF(COUNTIF(BG2373:$BY2373, "")=BF$8, IF(G2373="", "", G2373), ""))</f>
        <v/>
      </c>
      <c r="BG2373" s="61" t="str">
        <f>IF($B2373="", "", IF(COUNTIF(BH2373:$BY2373, "")=BG$8, IF(H2373="", "", H2373), ""))</f>
        <v/>
      </c>
      <c r="BH2373" s="61" t="str">
        <f>IF($B2373="", "", IF(COUNTIF(BI2373:$BY2373, "")=BH$8, IF(I2373="", "", I2373), ""))</f>
        <v/>
      </c>
      <c r="BI2373" s="61" t="str">
        <f>IF($B2373="", "", IF(COUNTIF(BJ2373:$BY2373, "")=BI$8, IF(J2373="", "", J2373), ""))</f>
        <v/>
      </c>
      <c r="BJ2373" s="61" t="str">
        <f>IF($B2373="", "", IF(COUNTIF(BK2373:$BY2373, "")=BJ$8, IF(K2373="", "", K2373), ""))</f>
        <v/>
      </c>
      <c r="BK2373" s="61" t="str">
        <f>IF($B2373="", "", IF(COUNTIF(BL2373:$BY2373, "")=BK$8, IF(L2373="", "", L2373), ""))</f>
        <v/>
      </c>
      <c r="BL2373" s="61" t="str">
        <f>IF($B2373="", "", IF(COUNTIF(BM2373:$BY2373, "")=BL$8, IF(M2373="", "", M2373), ""))</f>
        <v/>
      </c>
      <c r="BM2373" s="61" t="str">
        <f>IF($B2373="", "", IF(COUNTIF(BN2373:$BY2373, "")=BM$8, IF(N2373="", "", N2373), ""))</f>
        <v/>
      </c>
      <c r="BN2373" s="61" t="str">
        <f>IF($B2373="", "", IF(COUNTIF(BO2373:$BY2373, "")=BN$8, IF(O2373="", "", O2373), ""))</f>
        <v/>
      </c>
      <c r="BO2373" s="61" t="str">
        <f>IF($B2373="", "", IF(COUNTIF(BP2373:$BY2373, "")=BO$8, IF(P2373="", "", P2373), ""))</f>
        <v/>
      </c>
      <c r="BP2373" s="61" t="str">
        <f>IF($B2373="", "", IF(COUNTIF(BQ2373:$BY2373, "")=BP$8, IF(Q2373="", "", Q2373), ""))</f>
        <v/>
      </c>
      <c r="BQ2373" s="61" t="str">
        <f>IF($B2373="", "", IF(COUNTIF(BR2373:$BY2373, "")=BQ$8, IF(R2373="", "", R2373), ""))</f>
        <v/>
      </c>
      <c r="BR2373" s="61" t="str">
        <f>IF($B2373="", "", IF(COUNTIF(BS2373:$BY2373, "")=BR$8, IF(S2373="", "", S2373), ""))</f>
        <v/>
      </c>
      <c r="BS2373" s="61" t="str">
        <f>IF($B2373="", "", IF(COUNTIF(BT2373:$BY2373, "")=BS$8, IF(T2373="", "", T2373), ""))</f>
        <v/>
      </c>
      <c r="BT2373" s="61" t="str">
        <f>IF($B2373="", "", IF(COUNTIF(BU2373:$BY2373, "")=BT$8, IF(U2373="", "", U2373), ""))</f>
        <v/>
      </c>
      <c r="BU2373" s="61" t="str">
        <f>IF($B2373="", "", IF(COUNTIF(BV2373:$BY2373, "")=BU$8, IF(V2373="", "", V2373), ""))</f>
        <v/>
      </c>
      <c r="BV2373" s="61" t="str">
        <f>IF($B2373="", "", IF(COUNTIF(BW2373:$BY2373, "")=BV$8, IF(W2373="", "", W2373), ""))</f>
        <v/>
      </c>
      <c r="BW2373" s="61" t="str">
        <f>IF($B2373="", "", IF(COUNTIF(BX2373:$BY2373, "")=BW$8, IF(X2373="", "", X2373), ""))</f>
        <v/>
      </c>
      <c r="BX2373" s="61" t="str">
        <f>IF($B2373="", "", IF(COUNTIF(BY2373:$BY2373, "")=BX$8, IF(Y2373="", "", Y2373), ""))</f>
        <v/>
      </c>
      <c r="BY2373" s="50" t="str">
        <f t="shared" si="961"/>
        <v/>
      </c>
      <c r="CA2373" s="6" t="str">
        <f t="shared" si="962"/>
        <v/>
      </c>
      <c r="CB2373" s="6" t="str">
        <f>IF(CA2373="", "", RANK(CA2373, $CA$9:$CA$2508, 0)+COUNTIF($CA$9:CA2373, CA2373)-1)</f>
        <v/>
      </c>
    </row>
    <row r="2374" spans="1:80" x14ac:dyDescent="0.25">
      <c r="A2374" s="22"/>
      <c r="B2374" s="121" t="str">
        <f>IF('Stock Details'!B2373="", "", 'Stock Details'!B2373)</f>
        <v/>
      </c>
      <c r="C2374" s="22"/>
      <c r="D2374" s="130"/>
      <c r="E2374" s="122"/>
      <c r="F2374" s="131"/>
      <c r="G2374" s="22"/>
      <c r="H2374" s="130" t="str">
        <f t="shared" si="947"/>
        <v/>
      </c>
      <c r="I2374" s="122"/>
      <c r="J2374" s="131"/>
      <c r="K2374" s="22"/>
      <c r="L2374" s="130" t="str">
        <f t="shared" si="948"/>
        <v/>
      </c>
      <c r="M2374" s="122"/>
      <c r="N2374" s="131"/>
      <c r="O2374" s="22"/>
      <c r="P2374" s="130" t="str">
        <f t="shared" si="949"/>
        <v/>
      </c>
      <c r="Q2374" s="122"/>
      <c r="R2374" s="131"/>
      <c r="S2374" s="22"/>
      <c r="T2374" s="130" t="str">
        <f t="shared" si="950"/>
        <v/>
      </c>
      <c r="U2374" s="122"/>
      <c r="V2374" s="131"/>
      <c r="W2374" s="22"/>
      <c r="X2374" s="130" t="str">
        <f t="shared" si="951"/>
        <v/>
      </c>
      <c r="Y2374" s="122"/>
      <c r="Z2374" s="131"/>
      <c r="AA2374" s="22"/>
      <c r="AC2374" s="6" t="str">
        <f t="shared" si="952"/>
        <v/>
      </c>
      <c r="AE2374" s="6" t="str">
        <f t="shared" si="953"/>
        <v/>
      </c>
      <c r="AF2374" s="6" t="str">
        <f t="shared" si="954"/>
        <v/>
      </c>
      <c r="AG2374" s="6" t="str">
        <f t="shared" si="955"/>
        <v/>
      </c>
      <c r="AH2374" s="6" t="str">
        <f t="shared" si="956"/>
        <v/>
      </c>
      <c r="AI2374" s="6" t="str">
        <f t="shared" si="957"/>
        <v/>
      </c>
      <c r="AJ2374" s="6" t="str">
        <f t="shared" si="958"/>
        <v/>
      </c>
      <c r="AL2374" s="9" t="str">
        <f>IF('Stock Details'!F2373="", "", 'Stock Details'!F2373)</f>
        <v/>
      </c>
      <c r="AM2374" s="9" t="str">
        <f>IF('Stock Details'!G2373="", "", 'Stock Details'!G2373)</f>
        <v/>
      </c>
      <c r="AO2374" s="59" t="str">
        <f t="shared" si="959"/>
        <v/>
      </c>
      <c r="AP2374" s="59" t="str">
        <f t="shared" si="963"/>
        <v/>
      </c>
      <c r="AQ2374" s="59" t="str">
        <f t="shared" si="964"/>
        <v/>
      </c>
      <c r="AR2374" s="59" t="str">
        <f t="shared" si="965"/>
        <v/>
      </c>
      <c r="AS2374" s="59" t="str">
        <f t="shared" si="966"/>
        <v/>
      </c>
      <c r="AT2374" s="59" t="str">
        <f t="shared" si="967"/>
        <v/>
      </c>
      <c r="AV2374" s="59" t="str">
        <f t="shared" si="960"/>
        <v/>
      </c>
      <c r="AW2374" s="59" t="str">
        <f t="shared" si="942"/>
        <v/>
      </c>
      <c r="AX2374" s="59" t="str">
        <f t="shared" si="943"/>
        <v/>
      </c>
      <c r="AY2374" s="59" t="str">
        <f t="shared" si="944"/>
        <v/>
      </c>
      <c r="AZ2374" s="59" t="str">
        <f t="shared" si="945"/>
        <v/>
      </c>
      <c r="BA2374" s="59" t="str">
        <f t="shared" si="946"/>
        <v/>
      </c>
      <c r="BC2374" s="49" t="str">
        <f>IF($B2374="", "", IF(COUNTIF(BD2374:$BY2374, "")=BC$8, IF(D2374="", "", D2374), ""))</f>
        <v/>
      </c>
      <c r="BD2374" s="61" t="str">
        <f>IF($B2374="", "", IF(COUNTIF(BE2374:$BY2374, "")=BD$8, IF(E2374="", "", E2374), ""))</f>
        <v/>
      </c>
      <c r="BE2374" s="61" t="str">
        <f>IF($B2374="", "", IF(COUNTIF(BF2374:$BY2374, "")=BE$8, IF(F2374="", "", F2374), ""))</f>
        <v/>
      </c>
      <c r="BF2374" s="61" t="str">
        <f>IF($B2374="", "", IF(COUNTIF(BG2374:$BY2374, "")=BF$8, IF(G2374="", "", G2374), ""))</f>
        <v/>
      </c>
      <c r="BG2374" s="61" t="str">
        <f>IF($B2374="", "", IF(COUNTIF(BH2374:$BY2374, "")=BG$8, IF(H2374="", "", H2374), ""))</f>
        <v/>
      </c>
      <c r="BH2374" s="61" t="str">
        <f>IF($B2374="", "", IF(COUNTIF(BI2374:$BY2374, "")=BH$8, IF(I2374="", "", I2374), ""))</f>
        <v/>
      </c>
      <c r="BI2374" s="61" t="str">
        <f>IF($B2374="", "", IF(COUNTIF(BJ2374:$BY2374, "")=BI$8, IF(J2374="", "", J2374), ""))</f>
        <v/>
      </c>
      <c r="BJ2374" s="61" t="str">
        <f>IF($B2374="", "", IF(COUNTIF(BK2374:$BY2374, "")=BJ$8, IF(K2374="", "", K2374), ""))</f>
        <v/>
      </c>
      <c r="BK2374" s="61" t="str">
        <f>IF($B2374="", "", IF(COUNTIF(BL2374:$BY2374, "")=BK$8, IF(L2374="", "", L2374), ""))</f>
        <v/>
      </c>
      <c r="BL2374" s="61" t="str">
        <f>IF($B2374="", "", IF(COUNTIF(BM2374:$BY2374, "")=BL$8, IF(M2374="", "", M2374), ""))</f>
        <v/>
      </c>
      <c r="BM2374" s="61" t="str">
        <f>IF($B2374="", "", IF(COUNTIF(BN2374:$BY2374, "")=BM$8, IF(N2374="", "", N2374), ""))</f>
        <v/>
      </c>
      <c r="BN2374" s="61" t="str">
        <f>IF($B2374="", "", IF(COUNTIF(BO2374:$BY2374, "")=BN$8, IF(O2374="", "", O2374), ""))</f>
        <v/>
      </c>
      <c r="BO2374" s="61" t="str">
        <f>IF($B2374="", "", IF(COUNTIF(BP2374:$BY2374, "")=BO$8, IF(P2374="", "", P2374), ""))</f>
        <v/>
      </c>
      <c r="BP2374" s="61" t="str">
        <f>IF($B2374="", "", IF(COUNTIF(BQ2374:$BY2374, "")=BP$8, IF(Q2374="", "", Q2374), ""))</f>
        <v/>
      </c>
      <c r="BQ2374" s="61" t="str">
        <f>IF($B2374="", "", IF(COUNTIF(BR2374:$BY2374, "")=BQ$8, IF(R2374="", "", R2374), ""))</f>
        <v/>
      </c>
      <c r="BR2374" s="61" t="str">
        <f>IF($B2374="", "", IF(COUNTIF(BS2374:$BY2374, "")=BR$8, IF(S2374="", "", S2374), ""))</f>
        <v/>
      </c>
      <c r="BS2374" s="61" t="str">
        <f>IF($B2374="", "", IF(COUNTIF(BT2374:$BY2374, "")=BS$8, IF(T2374="", "", T2374), ""))</f>
        <v/>
      </c>
      <c r="BT2374" s="61" t="str">
        <f>IF($B2374="", "", IF(COUNTIF(BU2374:$BY2374, "")=BT$8, IF(U2374="", "", U2374), ""))</f>
        <v/>
      </c>
      <c r="BU2374" s="61" t="str">
        <f>IF($B2374="", "", IF(COUNTIF(BV2374:$BY2374, "")=BU$8, IF(V2374="", "", V2374), ""))</f>
        <v/>
      </c>
      <c r="BV2374" s="61" t="str">
        <f>IF($B2374="", "", IF(COUNTIF(BW2374:$BY2374, "")=BV$8, IF(W2374="", "", W2374), ""))</f>
        <v/>
      </c>
      <c r="BW2374" s="61" t="str">
        <f>IF($B2374="", "", IF(COUNTIF(BX2374:$BY2374, "")=BW$8, IF(X2374="", "", X2374), ""))</f>
        <v/>
      </c>
      <c r="BX2374" s="61" t="str">
        <f>IF($B2374="", "", IF(COUNTIF(BY2374:$BY2374, "")=BX$8, IF(Y2374="", "", Y2374), ""))</f>
        <v/>
      </c>
      <c r="BY2374" s="50" t="str">
        <f t="shared" si="961"/>
        <v/>
      </c>
      <c r="CA2374" s="6" t="str">
        <f t="shared" si="962"/>
        <v/>
      </c>
      <c r="CB2374" s="6" t="str">
        <f>IF(CA2374="", "", RANK(CA2374, $CA$9:$CA$2508, 0)+COUNTIF($CA$9:CA2374, CA2374)-1)</f>
        <v/>
      </c>
    </row>
    <row r="2375" spans="1:80" x14ac:dyDescent="0.25">
      <c r="A2375" s="22"/>
      <c r="B2375" s="121" t="str">
        <f>IF('Stock Details'!B2374="", "", 'Stock Details'!B2374)</f>
        <v/>
      </c>
      <c r="C2375" s="22"/>
      <c r="D2375" s="130"/>
      <c r="E2375" s="122"/>
      <c r="F2375" s="131"/>
      <c r="G2375" s="22"/>
      <c r="H2375" s="130" t="str">
        <f t="shared" si="947"/>
        <v/>
      </c>
      <c r="I2375" s="122"/>
      <c r="J2375" s="131"/>
      <c r="K2375" s="22"/>
      <c r="L2375" s="130" t="str">
        <f t="shared" si="948"/>
        <v/>
      </c>
      <c r="M2375" s="122"/>
      <c r="N2375" s="131"/>
      <c r="O2375" s="22"/>
      <c r="P2375" s="130" t="str">
        <f t="shared" si="949"/>
        <v/>
      </c>
      <c r="Q2375" s="122"/>
      <c r="R2375" s="131"/>
      <c r="S2375" s="22"/>
      <c r="T2375" s="130" t="str">
        <f t="shared" si="950"/>
        <v/>
      </c>
      <c r="U2375" s="122"/>
      <c r="V2375" s="131"/>
      <c r="W2375" s="22"/>
      <c r="X2375" s="130" t="str">
        <f t="shared" si="951"/>
        <v/>
      </c>
      <c r="Y2375" s="122"/>
      <c r="Z2375" s="131"/>
      <c r="AA2375" s="22"/>
      <c r="AC2375" s="6" t="str">
        <f t="shared" si="952"/>
        <v/>
      </c>
      <c r="AE2375" s="6" t="str">
        <f t="shared" si="953"/>
        <v/>
      </c>
      <c r="AF2375" s="6" t="str">
        <f t="shared" si="954"/>
        <v/>
      </c>
      <c r="AG2375" s="6" t="str">
        <f t="shared" si="955"/>
        <v/>
      </c>
      <c r="AH2375" s="6" t="str">
        <f t="shared" si="956"/>
        <v/>
      </c>
      <c r="AI2375" s="6" t="str">
        <f t="shared" si="957"/>
        <v/>
      </c>
      <c r="AJ2375" s="6" t="str">
        <f t="shared" si="958"/>
        <v/>
      </c>
      <c r="AL2375" s="9" t="str">
        <f>IF('Stock Details'!F2374="", "", 'Stock Details'!F2374)</f>
        <v/>
      </c>
      <c r="AM2375" s="9" t="str">
        <f>IF('Stock Details'!G2374="", "", 'Stock Details'!G2374)</f>
        <v/>
      </c>
      <c r="AO2375" s="59" t="str">
        <f t="shared" si="959"/>
        <v/>
      </c>
      <c r="AP2375" s="59" t="str">
        <f t="shared" si="963"/>
        <v/>
      </c>
      <c r="AQ2375" s="59" t="str">
        <f t="shared" si="964"/>
        <v/>
      </c>
      <c r="AR2375" s="59" t="str">
        <f t="shared" si="965"/>
        <v/>
      </c>
      <c r="AS2375" s="59" t="str">
        <f t="shared" si="966"/>
        <v/>
      </c>
      <c r="AT2375" s="59" t="str">
        <f t="shared" si="967"/>
        <v/>
      </c>
      <c r="AV2375" s="59" t="str">
        <f t="shared" si="960"/>
        <v/>
      </c>
      <c r="AW2375" s="59" t="str">
        <f t="shared" si="942"/>
        <v/>
      </c>
      <c r="AX2375" s="59" t="str">
        <f t="shared" si="943"/>
        <v/>
      </c>
      <c r="AY2375" s="59" t="str">
        <f t="shared" si="944"/>
        <v/>
      </c>
      <c r="AZ2375" s="59" t="str">
        <f t="shared" si="945"/>
        <v/>
      </c>
      <c r="BA2375" s="59" t="str">
        <f t="shared" si="946"/>
        <v/>
      </c>
      <c r="BC2375" s="49" t="str">
        <f>IF($B2375="", "", IF(COUNTIF(BD2375:$BY2375, "")=BC$8, IF(D2375="", "", D2375), ""))</f>
        <v/>
      </c>
      <c r="BD2375" s="61" t="str">
        <f>IF($B2375="", "", IF(COUNTIF(BE2375:$BY2375, "")=BD$8, IF(E2375="", "", E2375), ""))</f>
        <v/>
      </c>
      <c r="BE2375" s="61" t="str">
        <f>IF($B2375="", "", IF(COUNTIF(BF2375:$BY2375, "")=BE$8, IF(F2375="", "", F2375), ""))</f>
        <v/>
      </c>
      <c r="BF2375" s="61" t="str">
        <f>IF($B2375="", "", IF(COUNTIF(BG2375:$BY2375, "")=BF$8, IF(G2375="", "", G2375), ""))</f>
        <v/>
      </c>
      <c r="BG2375" s="61" t="str">
        <f>IF($B2375="", "", IF(COUNTIF(BH2375:$BY2375, "")=BG$8, IF(H2375="", "", H2375), ""))</f>
        <v/>
      </c>
      <c r="BH2375" s="61" t="str">
        <f>IF($B2375="", "", IF(COUNTIF(BI2375:$BY2375, "")=BH$8, IF(I2375="", "", I2375), ""))</f>
        <v/>
      </c>
      <c r="BI2375" s="61" t="str">
        <f>IF($B2375="", "", IF(COUNTIF(BJ2375:$BY2375, "")=BI$8, IF(J2375="", "", J2375), ""))</f>
        <v/>
      </c>
      <c r="BJ2375" s="61" t="str">
        <f>IF($B2375="", "", IF(COUNTIF(BK2375:$BY2375, "")=BJ$8, IF(K2375="", "", K2375), ""))</f>
        <v/>
      </c>
      <c r="BK2375" s="61" t="str">
        <f>IF($B2375="", "", IF(COUNTIF(BL2375:$BY2375, "")=BK$8, IF(L2375="", "", L2375), ""))</f>
        <v/>
      </c>
      <c r="BL2375" s="61" t="str">
        <f>IF($B2375="", "", IF(COUNTIF(BM2375:$BY2375, "")=BL$8, IF(M2375="", "", M2375), ""))</f>
        <v/>
      </c>
      <c r="BM2375" s="61" t="str">
        <f>IF($B2375="", "", IF(COUNTIF(BN2375:$BY2375, "")=BM$8, IF(N2375="", "", N2375), ""))</f>
        <v/>
      </c>
      <c r="BN2375" s="61" t="str">
        <f>IF($B2375="", "", IF(COUNTIF(BO2375:$BY2375, "")=BN$8, IF(O2375="", "", O2375), ""))</f>
        <v/>
      </c>
      <c r="BO2375" s="61" t="str">
        <f>IF($B2375="", "", IF(COUNTIF(BP2375:$BY2375, "")=BO$8, IF(P2375="", "", P2375), ""))</f>
        <v/>
      </c>
      <c r="BP2375" s="61" t="str">
        <f>IF($B2375="", "", IF(COUNTIF(BQ2375:$BY2375, "")=BP$8, IF(Q2375="", "", Q2375), ""))</f>
        <v/>
      </c>
      <c r="BQ2375" s="61" t="str">
        <f>IF($B2375="", "", IF(COUNTIF(BR2375:$BY2375, "")=BQ$8, IF(R2375="", "", R2375), ""))</f>
        <v/>
      </c>
      <c r="BR2375" s="61" t="str">
        <f>IF($B2375="", "", IF(COUNTIF(BS2375:$BY2375, "")=BR$8, IF(S2375="", "", S2375), ""))</f>
        <v/>
      </c>
      <c r="BS2375" s="61" t="str">
        <f>IF($B2375="", "", IF(COUNTIF(BT2375:$BY2375, "")=BS$8, IF(T2375="", "", T2375), ""))</f>
        <v/>
      </c>
      <c r="BT2375" s="61" t="str">
        <f>IF($B2375="", "", IF(COUNTIF(BU2375:$BY2375, "")=BT$8, IF(U2375="", "", U2375), ""))</f>
        <v/>
      </c>
      <c r="BU2375" s="61" t="str">
        <f>IF($B2375="", "", IF(COUNTIF(BV2375:$BY2375, "")=BU$8, IF(V2375="", "", V2375), ""))</f>
        <v/>
      </c>
      <c r="BV2375" s="61" t="str">
        <f>IF($B2375="", "", IF(COUNTIF(BW2375:$BY2375, "")=BV$8, IF(W2375="", "", W2375), ""))</f>
        <v/>
      </c>
      <c r="BW2375" s="61" t="str">
        <f>IF($B2375="", "", IF(COUNTIF(BX2375:$BY2375, "")=BW$8, IF(X2375="", "", X2375), ""))</f>
        <v/>
      </c>
      <c r="BX2375" s="61" t="str">
        <f>IF($B2375="", "", IF(COUNTIF(BY2375:$BY2375, "")=BX$8, IF(Y2375="", "", Y2375), ""))</f>
        <v/>
      </c>
      <c r="BY2375" s="50" t="str">
        <f t="shared" si="961"/>
        <v/>
      </c>
      <c r="CA2375" s="6" t="str">
        <f t="shared" si="962"/>
        <v/>
      </c>
      <c r="CB2375" s="6" t="str">
        <f>IF(CA2375="", "", RANK(CA2375, $CA$9:$CA$2508, 0)+COUNTIF($CA$9:CA2375, CA2375)-1)</f>
        <v/>
      </c>
    </row>
    <row r="2376" spans="1:80" x14ac:dyDescent="0.25">
      <c r="A2376" s="22"/>
      <c r="B2376" s="121" t="str">
        <f>IF('Stock Details'!B2375="", "", 'Stock Details'!B2375)</f>
        <v/>
      </c>
      <c r="C2376" s="22"/>
      <c r="D2376" s="130"/>
      <c r="E2376" s="122"/>
      <c r="F2376" s="131"/>
      <c r="G2376" s="22"/>
      <c r="H2376" s="130" t="str">
        <f t="shared" si="947"/>
        <v/>
      </c>
      <c r="I2376" s="122"/>
      <c r="J2376" s="131"/>
      <c r="K2376" s="22"/>
      <c r="L2376" s="130" t="str">
        <f t="shared" si="948"/>
        <v/>
      </c>
      <c r="M2376" s="122"/>
      <c r="N2376" s="131"/>
      <c r="O2376" s="22"/>
      <c r="P2376" s="130" t="str">
        <f t="shared" si="949"/>
        <v/>
      </c>
      <c r="Q2376" s="122"/>
      <c r="R2376" s="131"/>
      <c r="S2376" s="22"/>
      <c r="T2376" s="130" t="str">
        <f t="shared" si="950"/>
        <v/>
      </c>
      <c r="U2376" s="122"/>
      <c r="V2376" s="131"/>
      <c r="W2376" s="22"/>
      <c r="X2376" s="130" t="str">
        <f t="shared" si="951"/>
        <v/>
      </c>
      <c r="Y2376" s="122"/>
      <c r="Z2376" s="131"/>
      <c r="AA2376" s="22"/>
      <c r="AC2376" s="6" t="str">
        <f t="shared" si="952"/>
        <v/>
      </c>
      <c r="AE2376" s="6" t="str">
        <f t="shared" si="953"/>
        <v/>
      </c>
      <c r="AF2376" s="6" t="str">
        <f t="shared" si="954"/>
        <v/>
      </c>
      <c r="AG2376" s="6" t="str">
        <f t="shared" si="955"/>
        <v/>
      </c>
      <c r="AH2376" s="6" t="str">
        <f t="shared" si="956"/>
        <v/>
      </c>
      <c r="AI2376" s="6" t="str">
        <f t="shared" si="957"/>
        <v/>
      </c>
      <c r="AJ2376" s="6" t="str">
        <f t="shared" si="958"/>
        <v/>
      </c>
      <c r="AL2376" s="9" t="str">
        <f>IF('Stock Details'!F2375="", "", 'Stock Details'!F2375)</f>
        <v/>
      </c>
      <c r="AM2376" s="9" t="str">
        <f>IF('Stock Details'!G2375="", "", 'Stock Details'!G2375)</f>
        <v/>
      </c>
      <c r="AO2376" s="59" t="str">
        <f t="shared" si="959"/>
        <v/>
      </c>
      <c r="AP2376" s="59" t="str">
        <f t="shared" si="963"/>
        <v/>
      </c>
      <c r="AQ2376" s="59" t="str">
        <f t="shared" si="964"/>
        <v/>
      </c>
      <c r="AR2376" s="59" t="str">
        <f t="shared" si="965"/>
        <v/>
      </c>
      <c r="AS2376" s="59" t="str">
        <f t="shared" si="966"/>
        <v/>
      </c>
      <c r="AT2376" s="59" t="str">
        <f t="shared" si="967"/>
        <v/>
      </c>
      <c r="AV2376" s="59" t="str">
        <f t="shared" si="960"/>
        <v/>
      </c>
      <c r="AW2376" s="59" t="str">
        <f t="shared" si="942"/>
        <v/>
      </c>
      <c r="AX2376" s="59" t="str">
        <f t="shared" si="943"/>
        <v/>
      </c>
      <c r="AY2376" s="59" t="str">
        <f t="shared" si="944"/>
        <v/>
      </c>
      <c r="AZ2376" s="59" t="str">
        <f t="shared" si="945"/>
        <v/>
      </c>
      <c r="BA2376" s="59" t="str">
        <f t="shared" si="946"/>
        <v/>
      </c>
      <c r="BC2376" s="49" t="str">
        <f>IF($B2376="", "", IF(COUNTIF(BD2376:$BY2376, "")=BC$8, IF(D2376="", "", D2376), ""))</f>
        <v/>
      </c>
      <c r="BD2376" s="61" t="str">
        <f>IF($B2376="", "", IF(COUNTIF(BE2376:$BY2376, "")=BD$8, IF(E2376="", "", E2376), ""))</f>
        <v/>
      </c>
      <c r="BE2376" s="61" t="str">
        <f>IF($B2376="", "", IF(COUNTIF(BF2376:$BY2376, "")=BE$8, IF(F2376="", "", F2376), ""))</f>
        <v/>
      </c>
      <c r="BF2376" s="61" t="str">
        <f>IF($B2376="", "", IF(COUNTIF(BG2376:$BY2376, "")=BF$8, IF(G2376="", "", G2376), ""))</f>
        <v/>
      </c>
      <c r="BG2376" s="61" t="str">
        <f>IF($B2376="", "", IF(COUNTIF(BH2376:$BY2376, "")=BG$8, IF(H2376="", "", H2376), ""))</f>
        <v/>
      </c>
      <c r="BH2376" s="61" t="str">
        <f>IF($B2376="", "", IF(COUNTIF(BI2376:$BY2376, "")=BH$8, IF(I2376="", "", I2376), ""))</f>
        <v/>
      </c>
      <c r="BI2376" s="61" t="str">
        <f>IF($B2376="", "", IF(COUNTIF(BJ2376:$BY2376, "")=BI$8, IF(J2376="", "", J2376), ""))</f>
        <v/>
      </c>
      <c r="BJ2376" s="61" t="str">
        <f>IF($B2376="", "", IF(COUNTIF(BK2376:$BY2376, "")=BJ$8, IF(K2376="", "", K2376), ""))</f>
        <v/>
      </c>
      <c r="BK2376" s="61" t="str">
        <f>IF($B2376="", "", IF(COUNTIF(BL2376:$BY2376, "")=BK$8, IF(L2376="", "", L2376), ""))</f>
        <v/>
      </c>
      <c r="BL2376" s="61" t="str">
        <f>IF($B2376="", "", IF(COUNTIF(BM2376:$BY2376, "")=BL$8, IF(M2376="", "", M2376), ""))</f>
        <v/>
      </c>
      <c r="BM2376" s="61" t="str">
        <f>IF($B2376="", "", IF(COUNTIF(BN2376:$BY2376, "")=BM$8, IF(N2376="", "", N2376), ""))</f>
        <v/>
      </c>
      <c r="BN2376" s="61" t="str">
        <f>IF($B2376="", "", IF(COUNTIF(BO2376:$BY2376, "")=BN$8, IF(O2376="", "", O2376), ""))</f>
        <v/>
      </c>
      <c r="BO2376" s="61" t="str">
        <f>IF($B2376="", "", IF(COUNTIF(BP2376:$BY2376, "")=BO$8, IF(P2376="", "", P2376), ""))</f>
        <v/>
      </c>
      <c r="BP2376" s="61" t="str">
        <f>IF($B2376="", "", IF(COUNTIF(BQ2376:$BY2376, "")=BP$8, IF(Q2376="", "", Q2376), ""))</f>
        <v/>
      </c>
      <c r="BQ2376" s="61" t="str">
        <f>IF($B2376="", "", IF(COUNTIF(BR2376:$BY2376, "")=BQ$8, IF(R2376="", "", R2376), ""))</f>
        <v/>
      </c>
      <c r="BR2376" s="61" t="str">
        <f>IF($B2376="", "", IF(COUNTIF(BS2376:$BY2376, "")=BR$8, IF(S2376="", "", S2376), ""))</f>
        <v/>
      </c>
      <c r="BS2376" s="61" t="str">
        <f>IF($B2376="", "", IF(COUNTIF(BT2376:$BY2376, "")=BS$8, IF(T2376="", "", T2376), ""))</f>
        <v/>
      </c>
      <c r="BT2376" s="61" t="str">
        <f>IF($B2376="", "", IF(COUNTIF(BU2376:$BY2376, "")=BT$8, IF(U2376="", "", U2376), ""))</f>
        <v/>
      </c>
      <c r="BU2376" s="61" t="str">
        <f>IF($B2376="", "", IF(COUNTIF(BV2376:$BY2376, "")=BU$8, IF(V2376="", "", V2376), ""))</f>
        <v/>
      </c>
      <c r="BV2376" s="61" t="str">
        <f>IF($B2376="", "", IF(COUNTIF(BW2376:$BY2376, "")=BV$8, IF(W2376="", "", W2376), ""))</f>
        <v/>
      </c>
      <c r="BW2376" s="61" t="str">
        <f>IF($B2376="", "", IF(COUNTIF(BX2376:$BY2376, "")=BW$8, IF(X2376="", "", X2376), ""))</f>
        <v/>
      </c>
      <c r="BX2376" s="61" t="str">
        <f>IF($B2376="", "", IF(COUNTIF(BY2376:$BY2376, "")=BX$8, IF(Y2376="", "", Y2376), ""))</f>
        <v/>
      </c>
      <c r="BY2376" s="50" t="str">
        <f t="shared" si="961"/>
        <v/>
      </c>
      <c r="CA2376" s="6" t="str">
        <f t="shared" si="962"/>
        <v/>
      </c>
      <c r="CB2376" s="6" t="str">
        <f>IF(CA2376="", "", RANK(CA2376, $CA$9:$CA$2508, 0)+COUNTIF($CA$9:CA2376, CA2376)-1)</f>
        <v/>
      </c>
    </row>
    <row r="2377" spans="1:80" x14ac:dyDescent="0.25">
      <c r="A2377" s="22"/>
      <c r="B2377" s="121" t="str">
        <f>IF('Stock Details'!B2376="", "", 'Stock Details'!B2376)</f>
        <v/>
      </c>
      <c r="C2377" s="22"/>
      <c r="D2377" s="130"/>
      <c r="E2377" s="122"/>
      <c r="F2377" s="131"/>
      <c r="G2377" s="22"/>
      <c r="H2377" s="130" t="str">
        <f t="shared" si="947"/>
        <v/>
      </c>
      <c r="I2377" s="122"/>
      <c r="J2377" s="131"/>
      <c r="K2377" s="22"/>
      <c r="L2377" s="130" t="str">
        <f t="shared" si="948"/>
        <v/>
      </c>
      <c r="M2377" s="122"/>
      <c r="N2377" s="131"/>
      <c r="O2377" s="22"/>
      <c r="P2377" s="130" t="str">
        <f t="shared" si="949"/>
        <v/>
      </c>
      <c r="Q2377" s="122"/>
      <c r="R2377" s="131"/>
      <c r="S2377" s="22"/>
      <c r="T2377" s="130" t="str">
        <f t="shared" si="950"/>
        <v/>
      </c>
      <c r="U2377" s="122"/>
      <c r="V2377" s="131"/>
      <c r="W2377" s="22"/>
      <c r="X2377" s="130" t="str">
        <f t="shared" si="951"/>
        <v/>
      </c>
      <c r="Y2377" s="122"/>
      <c r="Z2377" s="131"/>
      <c r="AA2377" s="22"/>
      <c r="AC2377" s="6" t="str">
        <f t="shared" si="952"/>
        <v/>
      </c>
      <c r="AE2377" s="6" t="str">
        <f t="shared" si="953"/>
        <v/>
      </c>
      <c r="AF2377" s="6" t="str">
        <f t="shared" si="954"/>
        <v/>
      </c>
      <c r="AG2377" s="6" t="str">
        <f t="shared" si="955"/>
        <v/>
      </c>
      <c r="AH2377" s="6" t="str">
        <f t="shared" si="956"/>
        <v/>
      </c>
      <c r="AI2377" s="6" t="str">
        <f t="shared" si="957"/>
        <v/>
      </c>
      <c r="AJ2377" s="6" t="str">
        <f t="shared" si="958"/>
        <v/>
      </c>
      <c r="AL2377" s="9" t="str">
        <f>IF('Stock Details'!F2376="", "", 'Stock Details'!F2376)</f>
        <v/>
      </c>
      <c r="AM2377" s="9" t="str">
        <f>IF('Stock Details'!G2376="", "", 'Stock Details'!G2376)</f>
        <v/>
      </c>
      <c r="AO2377" s="59" t="str">
        <f t="shared" si="959"/>
        <v/>
      </c>
      <c r="AP2377" s="59" t="str">
        <f t="shared" si="963"/>
        <v/>
      </c>
      <c r="AQ2377" s="59" t="str">
        <f t="shared" si="964"/>
        <v/>
      </c>
      <c r="AR2377" s="59" t="str">
        <f t="shared" si="965"/>
        <v/>
      </c>
      <c r="AS2377" s="59" t="str">
        <f t="shared" si="966"/>
        <v/>
      </c>
      <c r="AT2377" s="59" t="str">
        <f t="shared" si="967"/>
        <v/>
      </c>
      <c r="AV2377" s="59" t="str">
        <f t="shared" si="960"/>
        <v/>
      </c>
      <c r="AW2377" s="59" t="str">
        <f t="shared" ref="AW2377:AW2440" si="968">IF(AF2377="", "", AF2377*$AM2377)</f>
        <v/>
      </c>
      <c r="AX2377" s="59" t="str">
        <f t="shared" ref="AX2377:AX2440" si="969">IF(AG2377="", "", AG2377*$AM2377)</f>
        <v/>
      </c>
      <c r="AY2377" s="59" t="str">
        <f t="shared" ref="AY2377:AY2440" si="970">IF(AH2377="", "", AH2377*$AM2377)</f>
        <v/>
      </c>
      <c r="AZ2377" s="59" t="str">
        <f t="shared" ref="AZ2377:AZ2440" si="971">IF(AI2377="", "", AI2377*$AM2377)</f>
        <v/>
      </c>
      <c r="BA2377" s="59" t="str">
        <f t="shared" ref="BA2377:BA2440" si="972">IF(AJ2377="", "", AJ2377*$AM2377)</f>
        <v/>
      </c>
      <c r="BC2377" s="49" t="str">
        <f>IF($B2377="", "", IF(COUNTIF(BD2377:$BY2377, "")=BC$8, IF(D2377="", "", D2377), ""))</f>
        <v/>
      </c>
      <c r="BD2377" s="61" t="str">
        <f>IF($B2377="", "", IF(COUNTIF(BE2377:$BY2377, "")=BD$8, IF(E2377="", "", E2377), ""))</f>
        <v/>
      </c>
      <c r="BE2377" s="61" t="str">
        <f>IF($B2377="", "", IF(COUNTIF(BF2377:$BY2377, "")=BE$8, IF(F2377="", "", F2377), ""))</f>
        <v/>
      </c>
      <c r="BF2377" s="61" t="str">
        <f>IF($B2377="", "", IF(COUNTIF(BG2377:$BY2377, "")=BF$8, IF(G2377="", "", G2377), ""))</f>
        <v/>
      </c>
      <c r="BG2377" s="61" t="str">
        <f>IF($B2377="", "", IF(COUNTIF(BH2377:$BY2377, "")=BG$8, IF(H2377="", "", H2377), ""))</f>
        <v/>
      </c>
      <c r="BH2377" s="61" t="str">
        <f>IF($B2377="", "", IF(COUNTIF(BI2377:$BY2377, "")=BH$8, IF(I2377="", "", I2377), ""))</f>
        <v/>
      </c>
      <c r="BI2377" s="61" t="str">
        <f>IF($B2377="", "", IF(COUNTIF(BJ2377:$BY2377, "")=BI$8, IF(J2377="", "", J2377), ""))</f>
        <v/>
      </c>
      <c r="BJ2377" s="61" t="str">
        <f>IF($B2377="", "", IF(COUNTIF(BK2377:$BY2377, "")=BJ$8, IF(K2377="", "", K2377), ""))</f>
        <v/>
      </c>
      <c r="BK2377" s="61" t="str">
        <f>IF($B2377="", "", IF(COUNTIF(BL2377:$BY2377, "")=BK$8, IF(L2377="", "", L2377), ""))</f>
        <v/>
      </c>
      <c r="BL2377" s="61" t="str">
        <f>IF($B2377="", "", IF(COUNTIF(BM2377:$BY2377, "")=BL$8, IF(M2377="", "", M2377), ""))</f>
        <v/>
      </c>
      <c r="BM2377" s="61" t="str">
        <f>IF($B2377="", "", IF(COUNTIF(BN2377:$BY2377, "")=BM$8, IF(N2377="", "", N2377), ""))</f>
        <v/>
      </c>
      <c r="BN2377" s="61" t="str">
        <f>IF($B2377="", "", IF(COUNTIF(BO2377:$BY2377, "")=BN$8, IF(O2377="", "", O2377), ""))</f>
        <v/>
      </c>
      <c r="BO2377" s="61" t="str">
        <f>IF($B2377="", "", IF(COUNTIF(BP2377:$BY2377, "")=BO$8, IF(P2377="", "", P2377), ""))</f>
        <v/>
      </c>
      <c r="BP2377" s="61" t="str">
        <f>IF($B2377="", "", IF(COUNTIF(BQ2377:$BY2377, "")=BP$8, IF(Q2377="", "", Q2377), ""))</f>
        <v/>
      </c>
      <c r="BQ2377" s="61" t="str">
        <f>IF($B2377="", "", IF(COUNTIF(BR2377:$BY2377, "")=BQ$8, IF(R2377="", "", R2377), ""))</f>
        <v/>
      </c>
      <c r="BR2377" s="61" t="str">
        <f>IF($B2377="", "", IF(COUNTIF(BS2377:$BY2377, "")=BR$8, IF(S2377="", "", S2377), ""))</f>
        <v/>
      </c>
      <c r="BS2377" s="61" t="str">
        <f>IF($B2377="", "", IF(COUNTIF(BT2377:$BY2377, "")=BS$8, IF(T2377="", "", T2377), ""))</f>
        <v/>
      </c>
      <c r="BT2377" s="61" t="str">
        <f>IF($B2377="", "", IF(COUNTIF(BU2377:$BY2377, "")=BT$8, IF(U2377="", "", U2377), ""))</f>
        <v/>
      </c>
      <c r="BU2377" s="61" t="str">
        <f>IF($B2377="", "", IF(COUNTIF(BV2377:$BY2377, "")=BU$8, IF(V2377="", "", V2377), ""))</f>
        <v/>
      </c>
      <c r="BV2377" s="61" t="str">
        <f>IF($B2377="", "", IF(COUNTIF(BW2377:$BY2377, "")=BV$8, IF(W2377="", "", W2377), ""))</f>
        <v/>
      </c>
      <c r="BW2377" s="61" t="str">
        <f>IF($B2377="", "", IF(COUNTIF(BX2377:$BY2377, "")=BW$8, IF(X2377="", "", X2377), ""))</f>
        <v/>
      </c>
      <c r="BX2377" s="61" t="str">
        <f>IF($B2377="", "", IF(COUNTIF(BY2377:$BY2377, "")=BX$8, IF(Y2377="", "", Y2377), ""))</f>
        <v/>
      </c>
      <c r="BY2377" s="50" t="str">
        <f t="shared" si="961"/>
        <v/>
      </c>
      <c r="CA2377" s="6" t="str">
        <f t="shared" si="962"/>
        <v/>
      </c>
      <c r="CB2377" s="6" t="str">
        <f>IF(CA2377="", "", RANK(CA2377, $CA$9:$CA$2508, 0)+COUNTIF($CA$9:CA2377, CA2377)-1)</f>
        <v/>
      </c>
    </row>
    <row r="2378" spans="1:80" x14ac:dyDescent="0.25">
      <c r="A2378" s="22"/>
      <c r="B2378" s="121" t="str">
        <f>IF('Stock Details'!B2377="", "", 'Stock Details'!B2377)</f>
        <v/>
      </c>
      <c r="C2378" s="22"/>
      <c r="D2378" s="130"/>
      <c r="E2378" s="122"/>
      <c r="F2378" s="131"/>
      <c r="G2378" s="22"/>
      <c r="H2378" s="130" t="str">
        <f t="shared" ref="H2378:H2441" si="973">IF(F2378="", "", F2378)</f>
        <v/>
      </c>
      <c r="I2378" s="122"/>
      <c r="J2378" s="131"/>
      <c r="K2378" s="22"/>
      <c r="L2378" s="130" t="str">
        <f t="shared" ref="L2378:L2441" si="974">IF(J2378="", "", J2378)</f>
        <v/>
      </c>
      <c r="M2378" s="122"/>
      <c r="N2378" s="131"/>
      <c r="O2378" s="22"/>
      <c r="P2378" s="130" t="str">
        <f t="shared" ref="P2378:P2441" si="975">IF(N2378="", "", N2378)</f>
        <v/>
      </c>
      <c r="Q2378" s="122"/>
      <c r="R2378" s="131"/>
      <c r="S2378" s="22"/>
      <c r="T2378" s="130" t="str">
        <f t="shared" ref="T2378:T2441" si="976">IF(R2378="", "", R2378)</f>
        <v/>
      </c>
      <c r="U2378" s="122"/>
      <c r="V2378" s="131"/>
      <c r="W2378" s="22"/>
      <c r="X2378" s="130" t="str">
        <f t="shared" ref="X2378:X2441" si="977">IF(V2378="", "", V2378)</f>
        <v/>
      </c>
      <c r="Y2378" s="122"/>
      <c r="Z2378" s="131"/>
      <c r="AA2378" s="22"/>
      <c r="AC2378" s="6" t="str">
        <f t="shared" ref="AC2378:AC2441" si="978">IF(B2378="", "", SUM($BC2378:$BY2378))</f>
        <v/>
      </c>
      <c r="AE2378" s="6" t="str">
        <f t="shared" ref="AE2378:AE2441" si="979">IF(F2378="", "", IF(AND(D2378="", E2378=""), "", IF(E2378="", D2378-F2378, E2378-F2378)))</f>
        <v/>
      </c>
      <c r="AF2378" s="6" t="str">
        <f t="shared" ref="AF2378:AF2441" si="980">IF(J2378="", "", IF(AND(H2378="", I2378=""), "", IF(I2378="", H2378-J2378, I2378-J2378)))</f>
        <v/>
      </c>
      <c r="AG2378" s="6" t="str">
        <f t="shared" ref="AG2378:AG2441" si="981">IF(N2378="", "", IF(AND(L2378="", M2378=""), "", IF(M2378="", L2378-N2378, M2378-N2378)))</f>
        <v/>
      </c>
      <c r="AH2378" s="6" t="str">
        <f t="shared" ref="AH2378:AH2441" si="982">IF(R2378="", "", IF(AND(P2378="", Q2378=""), "", IF(Q2378="", P2378-R2378, Q2378-R2378)))</f>
        <v/>
      </c>
      <c r="AI2378" s="6" t="str">
        <f t="shared" ref="AI2378:AI2441" si="983">IF(V2378="", "", IF(AND(T2378="", U2378=""), "", IF(U2378="", T2378-V2378, U2378-V2378)))</f>
        <v/>
      </c>
      <c r="AJ2378" s="6" t="str">
        <f t="shared" ref="AJ2378:AJ2441" si="984">IF(Z2378="", "", IF(AND(X2378="", Y2378=""), "", IF(Y2378="", X2378-Z2378, Y2378-Z2378)))</f>
        <v/>
      </c>
      <c r="AL2378" s="9" t="str">
        <f>IF('Stock Details'!F2377="", "", 'Stock Details'!F2377)</f>
        <v/>
      </c>
      <c r="AM2378" s="9" t="str">
        <f>IF('Stock Details'!G2377="", "", 'Stock Details'!G2377)</f>
        <v/>
      </c>
      <c r="AO2378" s="59" t="str">
        <f t="shared" ref="AO2378:AO2441" si="985">IF(AE2378="", "", AE2378*$AL2378)</f>
        <v/>
      </c>
      <c r="AP2378" s="59" t="str">
        <f t="shared" si="963"/>
        <v/>
      </c>
      <c r="AQ2378" s="59" t="str">
        <f t="shared" si="964"/>
        <v/>
      </c>
      <c r="AR2378" s="59" t="str">
        <f t="shared" si="965"/>
        <v/>
      </c>
      <c r="AS2378" s="59" t="str">
        <f t="shared" si="966"/>
        <v/>
      </c>
      <c r="AT2378" s="59" t="str">
        <f t="shared" si="967"/>
        <v/>
      </c>
      <c r="AV2378" s="59" t="str">
        <f t="shared" ref="AV2378:AV2441" si="986">IF(AE2378="", "", AE2378*$AM2378)</f>
        <v/>
      </c>
      <c r="AW2378" s="59" t="str">
        <f t="shared" si="968"/>
        <v/>
      </c>
      <c r="AX2378" s="59" t="str">
        <f t="shared" si="969"/>
        <v/>
      </c>
      <c r="AY2378" s="59" t="str">
        <f t="shared" si="970"/>
        <v/>
      </c>
      <c r="AZ2378" s="59" t="str">
        <f t="shared" si="971"/>
        <v/>
      </c>
      <c r="BA2378" s="59" t="str">
        <f t="shared" si="972"/>
        <v/>
      </c>
      <c r="BC2378" s="49" t="str">
        <f>IF($B2378="", "", IF(COUNTIF(BD2378:$BY2378, "")=BC$8, IF(D2378="", "", D2378), ""))</f>
        <v/>
      </c>
      <c r="BD2378" s="61" t="str">
        <f>IF($B2378="", "", IF(COUNTIF(BE2378:$BY2378, "")=BD$8, IF(E2378="", "", E2378), ""))</f>
        <v/>
      </c>
      <c r="BE2378" s="61" t="str">
        <f>IF($B2378="", "", IF(COUNTIF(BF2378:$BY2378, "")=BE$8, IF(F2378="", "", F2378), ""))</f>
        <v/>
      </c>
      <c r="BF2378" s="61" t="str">
        <f>IF($B2378="", "", IF(COUNTIF(BG2378:$BY2378, "")=BF$8, IF(G2378="", "", G2378), ""))</f>
        <v/>
      </c>
      <c r="BG2378" s="61" t="str">
        <f>IF($B2378="", "", IF(COUNTIF(BH2378:$BY2378, "")=BG$8, IF(H2378="", "", H2378), ""))</f>
        <v/>
      </c>
      <c r="BH2378" s="61" t="str">
        <f>IF($B2378="", "", IF(COUNTIF(BI2378:$BY2378, "")=BH$8, IF(I2378="", "", I2378), ""))</f>
        <v/>
      </c>
      <c r="BI2378" s="61" t="str">
        <f>IF($B2378="", "", IF(COUNTIF(BJ2378:$BY2378, "")=BI$8, IF(J2378="", "", J2378), ""))</f>
        <v/>
      </c>
      <c r="BJ2378" s="61" t="str">
        <f>IF($B2378="", "", IF(COUNTIF(BK2378:$BY2378, "")=BJ$8, IF(K2378="", "", K2378), ""))</f>
        <v/>
      </c>
      <c r="BK2378" s="61" t="str">
        <f>IF($B2378="", "", IF(COUNTIF(BL2378:$BY2378, "")=BK$8, IF(L2378="", "", L2378), ""))</f>
        <v/>
      </c>
      <c r="BL2378" s="61" t="str">
        <f>IF($B2378="", "", IF(COUNTIF(BM2378:$BY2378, "")=BL$8, IF(M2378="", "", M2378), ""))</f>
        <v/>
      </c>
      <c r="BM2378" s="61" t="str">
        <f>IF($B2378="", "", IF(COUNTIF(BN2378:$BY2378, "")=BM$8, IF(N2378="", "", N2378), ""))</f>
        <v/>
      </c>
      <c r="BN2378" s="61" t="str">
        <f>IF($B2378="", "", IF(COUNTIF(BO2378:$BY2378, "")=BN$8, IF(O2378="", "", O2378), ""))</f>
        <v/>
      </c>
      <c r="BO2378" s="61" t="str">
        <f>IF($B2378="", "", IF(COUNTIF(BP2378:$BY2378, "")=BO$8, IF(P2378="", "", P2378), ""))</f>
        <v/>
      </c>
      <c r="BP2378" s="61" t="str">
        <f>IF($B2378="", "", IF(COUNTIF(BQ2378:$BY2378, "")=BP$8, IF(Q2378="", "", Q2378), ""))</f>
        <v/>
      </c>
      <c r="BQ2378" s="61" t="str">
        <f>IF($B2378="", "", IF(COUNTIF(BR2378:$BY2378, "")=BQ$8, IF(R2378="", "", R2378), ""))</f>
        <v/>
      </c>
      <c r="BR2378" s="61" t="str">
        <f>IF($B2378="", "", IF(COUNTIF(BS2378:$BY2378, "")=BR$8, IF(S2378="", "", S2378), ""))</f>
        <v/>
      </c>
      <c r="BS2378" s="61" t="str">
        <f>IF($B2378="", "", IF(COUNTIF(BT2378:$BY2378, "")=BS$8, IF(T2378="", "", T2378), ""))</f>
        <v/>
      </c>
      <c r="BT2378" s="61" t="str">
        <f>IF($B2378="", "", IF(COUNTIF(BU2378:$BY2378, "")=BT$8, IF(U2378="", "", U2378), ""))</f>
        <v/>
      </c>
      <c r="BU2378" s="61" t="str">
        <f>IF($B2378="", "", IF(COUNTIF(BV2378:$BY2378, "")=BU$8, IF(V2378="", "", V2378), ""))</f>
        <v/>
      </c>
      <c r="BV2378" s="61" t="str">
        <f>IF($B2378="", "", IF(COUNTIF(BW2378:$BY2378, "")=BV$8, IF(W2378="", "", W2378), ""))</f>
        <v/>
      </c>
      <c r="BW2378" s="61" t="str">
        <f>IF($B2378="", "", IF(COUNTIF(BX2378:$BY2378, "")=BW$8, IF(X2378="", "", X2378), ""))</f>
        <v/>
      </c>
      <c r="BX2378" s="61" t="str">
        <f>IF($B2378="", "", IF(COUNTIF(BY2378:$BY2378, "")=BX$8, IF(Y2378="", "", Y2378), ""))</f>
        <v/>
      </c>
      <c r="BY2378" s="50" t="str">
        <f t="shared" ref="BY2378:BY2441" si="987">IF($B2378="", "", IF(Z2378="", "", Z2378))</f>
        <v/>
      </c>
      <c r="CA2378" s="6" t="str">
        <f t="shared" ref="CA2378:CA2441" si="988">IF($CA$5=AE$5, AE2378, IF($CA$5=AF$5, AF2378, IF($CA$5=AG$5, AG2378, IF($CA$5=AH$5, AH2378, IF($CA$5=AI$5, AI2378, IF($CA$5=AJ$5, AJ2378, ""))))))</f>
        <v/>
      </c>
      <c r="CB2378" s="6" t="str">
        <f>IF(CA2378="", "", RANK(CA2378, $CA$9:$CA$2508, 0)+COUNTIF($CA$9:CA2378, CA2378)-1)</f>
        <v/>
      </c>
    </row>
    <row r="2379" spans="1:80" x14ac:dyDescent="0.25">
      <c r="A2379" s="22"/>
      <c r="B2379" s="121" t="str">
        <f>IF('Stock Details'!B2378="", "", 'Stock Details'!B2378)</f>
        <v/>
      </c>
      <c r="C2379" s="22"/>
      <c r="D2379" s="130"/>
      <c r="E2379" s="122"/>
      <c r="F2379" s="131"/>
      <c r="G2379" s="22"/>
      <c r="H2379" s="130" t="str">
        <f t="shared" si="973"/>
        <v/>
      </c>
      <c r="I2379" s="122"/>
      <c r="J2379" s="131"/>
      <c r="K2379" s="22"/>
      <c r="L2379" s="130" t="str">
        <f t="shared" si="974"/>
        <v/>
      </c>
      <c r="M2379" s="122"/>
      <c r="N2379" s="131"/>
      <c r="O2379" s="22"/>
      <c r="P2379" s="130" t="str">
        <f t="shared" si="975"/>
        <v/>
      </c>
      <c r="Q2379" s="122"/>
      <c r="R2379" s="131"/>
      <c r="S2379" s="22"/>
      <c r="T2379" s="130" t="str">
        <f t="shared" si="976"/>
        <v/>
      </c>
      <c r="U2379" s="122"/>
      <c r="V2379" s="131"/>
      <c r="W2379" s="22"/>
      <c r="X2379" s="130" t="str">
        <f t="shared" si="977"/>
        <v/>
      </c>
      <c r="Y2379" s="122"/>
      <c r="Z2379" s="131"/>
      <c r="AA2379" s="22"/>
      <c r="AC2379" s="6" t="str">
        <f t="shared" si="978"/>
        <v/>
      </c>
      <c r="AE2379" s="6" t="str">
        <f t="shared" si="979"/>
        <v/>
      </c>
      <c r="AF2379" s="6" t="str">
        <f t="shared" si="980"/>
        <v/>
      </c>
      <c r="AG2379" s="6" t="str">
        <f t="shared" si="981"/>
        <v/>
      </c>
      <c r="AH2379" s="6" t="str">
        <f t="shared" si="982"/>
        <v/>
      </c>
      <c r="AI2379" s="6" t="str">
        <f t="shared" si="983"/>
        <v/>
      </c>
      <c r="AJ2379" s="6" t="str">
        <f t="shared" si="984"/>
        <v/>
      </c>
      <c r="AL2379" s="9" t="str">
        <f>IF('Stock Details'!F2378="", "", 'Stock Details'!F2378)</f>
        <v/>
      </c>
      <c r="AM2379" s="9" t="str">
        <f>IF('Stock Details'!G2378="", "", 'Stock Details'!G2378)</f>
        <v/>
      </c>
      <c r="AO2379" s="59" t="str">
        <f t="shared" si="985"/>
        <v/>
      </c>
      <c r="AP2379" s="59" t="str">
        <f t="shared" si="963"/>
        <v/>
      </c>
      <c r="AQ2379" s="59" t="str">
        <f t="shared" si="964"/>
        <v/>
      </c>
      <c r="AR2379" s="59" t="str">
        <f t="shared" si="965"/>
        <v/>
      </c>
      <c r="AS2379" s="59" t="str">
        <f t="shared" si="966"/>
        <v/>
      </c>
      <c r="AT2379" s="59" t="str">
        <f t="shared" si="967"/>
        <v/>
      </c>
      <c r="AV2379" s="59" t="str">
        <f t="shared" si="986"/>
        <v/>
      </c>
      <c r="AW2379" s="59" t="str">
        <f t="shared" si="968"/>
        <v/>
      </c>
      <c r="AX2379" s="59" t="str">
        <f t="shared" si="969"/>
        <v/>
      </c>
      <c r="AY2379" s="59" t="str">
        <f t="shared" si="970"/>
        <v/>
      </c>
      <c r="AZ2379" s="59" t="str">
        <f t="shared" si="971"/>
        <v/>
      </c>
      <c r="BA2379" s="59" t="str">
        <f t="shared" si="972"/>
        <v/>
      </c>
      <c r="BC2379" s="49" t="str">
        <f>IF($B2379="", "", IF(COUNTIF(BD2379:$BY2379, "")=BC$8, IF(D2379="", "", D2379), ""))</f>
        <v/>
      </c>
      <c r="BD2379" s="61" t="str">
        <f>IF($B2379="", "", IF(COUNTIF(BE2379:$BY2379, "")=BD$8, IF(E2379="", "", E2379), ""))</f>
        <v/>
      </c>
      <c r="BE2379" s="61" t="str">
        <f>IF($B2379="", "", IF(COUNTIF(BF2379:$BY2379, "")=BE$8, IF(F2379="", "", F2379), ""))</f>
        <v/>
      </c>
      <c r="BF2379" s="61" t="str">
        <f>IF($B2379="", "", IF(COUNTIF(BG2379:$BY2379, "")=BF$8, IF(G2379="", "", G2379), ""))</f>
        <v/>
      </c>
      <c r="BG2379" s="61" t="str">
        <f>IF($B2379="", "", IF(COUNTIF(BH2379:$BY2379, "")=BG$8, IF(H2379="", "", H2379), ""))</f>
        <v/>
      </c>
      <c r="BH2379" s="61" t="str">
        <f>IF($B2379="", "", IF(COUNTIF(BI2379:$BY2379, "")=BH$8, IF(I2379="", "", I2379), ""))</f>
        <v/>
      </c>
      <c r="BI2379" s="61" t="str">
        <f>IF($B2379="", "", IF(COUNTIF(BJ2379:$BY2379, "")=BI$8, IF(J2379="", "", J2379), ""))</f>
        <v/>
      </c>
      <c r="BJ2379" s="61" t="str">
        <f>IF($B2379="", "", IF(COUNTIF(BK2379:$BY2379, "")=BJ$8, IF(K2379="", "", K2379), ""))</f>
        <v/>
      </c>
      <c r="BK2379" s="61" t="str">
        <f>IF($B2379="", "", IF(COUNTIF(BL2379:$BY2379, "")=BK$8, IF(L2379="", "", L2379), ""))</f>
        <v/>
      </c>
      <c r="BL2379" s="61" t="str">
        <f>IF($B2379="", "", IF(COUNTIF(BM2379:$BY2379, "")=BL$8, IF(M2379="", "", M2379), ""))</f>
        <v/>
      </c>
      <c r="BM2379" s="61" t="str">
        <f>IF($B2379="", "", IF(COUNTIF(BN2379:$BY2379, "")=BM$8, IF(N2379="", "", N2379), ""))</f>
        <v/>
      </c>
      <c r="BN2379" s="61" t="str">
        <f>IF($B2379="", "", IF(COUNTIF(BO2379:$BY2379, "")=BN$8, IF(O2379="", "", O2379), ""))</f>
        <v/>
      </c>
      <c r="BO2379" s="61" t="str">
        <f>IF($B2379="", "", IF(COUNTIF(BP2379:$BY2379, "")=BO$8, IF(P2379="", "", P2379), ""))</f>
        <v/>
      </c>
      <c r="BP2379" s="61" t="str">
        <f>IF($B2379="", "", IF(COUNTIF(BQ2379:$BY2379, "")=BP$8, IF(Q2379="", "", Q2379), ""))</f>
        <v/>
      </c>
      <c r="BQ2379" s="61" t="str">
        <f>IF($B2379="", "", IF(COUNTIF(BR2379:$BY2379, "")=BQ$8, IF(R2379="", "", R2379), ""))</f>
        <v/>
      </c>
      <c r="BR2379" s="61" t="str">
        <f>IF($B2379="", "", IF(COUNTIF(BS2379:$BY2379, "")=BR$8, IF(S2379="", "", S2379), ""))</f>
        <v/>
      </c>
      <c r="BS2379" s="61" t="str">
        <f>IF($B2379="", "", IF(COUNTIF(BT2379:$BY2379, "")=BS$8, IF(T2379="", "", T2379), ""))</f>
        <v/>
      </c>
      <c r="BT2379" s="61" t="str">
        <f>IF($B2379="", "", IF(COUNTIF(BU2379:$BY2379, "")=BT$8, IF(U2379="", "", U2379), ""))</f>
        <v/>
      </c>
      <c r="BU2379" s="61" t="str">
        <f>IF($B2379="", "", IF(COUNTIF(BV2379:$BY2379, "")=BU$8, IF(V2379="", "", V2379), ""))</f>
        <v/>
      </c>
      <c r="BV2379" s="61" t="str">
        <f>IF($B2379="", "", IF(COUNTIF(BW2379:$BY2379, "")=BV$8, IF(W2379="", "", W2379), ""))</f>
        <v/>
      </c>
      <c r="BW2379" s="61" t="str">
        <f>IF($B2379="", "", IF(COUNTIF(BX2379:$BY2379, "")=BW$8, IF(X2379="", "", X2379), ""))</f>
        <v/>
      </c>
      <c r="BX2379" s="61" t="str">
        <f>IF($B2379="", "", IF(COUNTIF(BY2379:$BY2379, "")=BX$8, IF(Y2379="", "", Y2379), ""))</f>
        <v/>
      </c>
      <c r="BY2379" s="50" t="str">
        <f t="shared" si="987"/>
        <v/>
      </c>
      <c r="CA2379" s="6" t="str">
        <f t="shared" si="988"/>
        <v/>
      </c>
      <c r="CB2379" s="6" t="str">
        <f>IF(CA2379="", "", RANK(CA2379, $CA$9:$CA$2508, 0)+COUNTIF($CA$9:CA2379, CA2379)-1)</f>
        <v/>
      </c>
    </row>
    <row r="2380" spans="1:80" x14ac:dyDescent="0.25">
      <c r="A2380" s="22"/>
      <c r="B2380" s="121" t="str">
        <f>IF('Stock Details'!B2379="", "", 'Stock Details'!B2379)</f>
        <v/>
      </c>
      <c r="C2380" s="22"/>
      <c r="D2380" s="130"/>
      <c r="E2380" s="122"/>
      <c r="F2380" s="131"/>
      <c r="G2380" s="22"/>
      <c r="H2380" s="130" t="str">
        <f t="shared" si="973"/>
        <v/>
      </c>
      <c r="I2380" s="122"/>
      <c r="J2380" s="131"/>
      <c r="K2380" s="22"/>
      <c r="L2380" s="130" t="str">
        <f t="shared" si="974"/>
        <v/>
      </c>
      <c r="M2380" s="122"/>
      <c r="N2380" s="131"/>
      <c r="O2380" s="22"/>
      <c r="P2380" s="130" t="str">
        <f t="shared" si="975"/>
        <v/>
      </c>
      <c r="Q2380" s="122"/>
      <c r="R2380" s="131"/>
      <c r="S2380" s="22"/>
      <c r="T2380" s="130" t="str">
        <f t="shared" si="976"/>
        <v/>
      </c>
      <c r="U2380" s="122"/>
      <c r="V2380" s="131"/>
      <c r="W2380" s="22"/>
      <c r="X2380" s="130" t="str">
        <f t="shared" si="977"/>
        <v/>
      </c>
      <c r="Y2380" s="122"/>
      <c r="Z2380" s="131"/>
      <c r="AA2380" s="22"/>
      <c r="AC2380" s="6" t="str">
        <f t="shared" si="978"/>
        <v/>
      </c>
      <c r="AE2380" s="6" t="str">
        <f t="shared" si="979"/>
        <v/>
      </c>
      <c r="AF2380" s="6" t="str">
        <f t="shared" si="980"/>
        <v/>
      </c>
      <c r="AG2380" s="6" t="str">
        <f t="shared" si="981"/>
        <v/>
      </c>
      <c r="AH2380" s="6" t="str">
        <f t="shared" si="982"/>
        <v/>
      </c>
      <c r="AI2380" s="6" t="str">
        <f t="shared" si="983"/>
        <v/>
      </c>
      <c r="AJ2380" s="6" t="str">
        <f t="shared" si="984"/>
        <v/>
      </c>
      <c r="AL2380" s="9" t="str">
        <f>IF('Stock Details'!F2379="", "", 'Stock Details'!F2379)</f>
        <v/>
      </c>
      <c r="AM2380" s="9" t="str">
        <f>IF('Stock Details'!G2379="", "", 'Stock Details'!G2379)</f>
        <v/>
      </c>
      <c r="AO2380" s="59" t="str">
        <f t="shared" si="985"/>
        <v/>
      </c>
      <c r="AP2380" s="59" t="str">
        <f t="shared" si="963"/>
        <v/>
      </c>
      <c r="AQ2380" s="59" t="str">
        <f t="shared" si="964"/>
        <v/>
      </c>
      <c r="AR2380" s="59" t="str">
        <f t="shared" si="965"/>
        <v/>
      </c>
      <c r="AS2380" s="59" t="str">
        <f t="shared" si="966"/>
        <v/>
      </c>
      <c r="AT2380" s="59" t="str">
        <f t="shared" si="967"/>
        <v/>
      </c>
      <c r="AV2380" s="59" t="str">
        <f t="shared" si="986"/>
        <v/>
      </c>
      <c r="AW2380" s="59" t="str">
        <f t="shared" si="968"/>
        <v/>
      </c>
      <c r="AX2380" s="59" t="str">
        <f t="shared" si="969"/>
        <v/>
      </c>
      <c r="AY2380" s="59" t="str">
        <f t="shared" si="970"/>
        <v/>
      </c>
      <c r="AZ2380" s="59" t="str">
        <f t="shared" si="971"/>
        <v/>
      </c>
      <c r="BA2380" s="59" t="str">
        <f t="shared" si="972"/>
        <v/>
      </c>
      <c r="BC2380" s="49" t="str">
        <f>IF($B2380="", "", IF(COUNTIF(BD2380:$BY2380, "")=BC$8, IF(D2380="", "", D2380), ""))</f>
        <v/>
      </c>
      <c r="BD2380" s="61" t="str">
        <f>IF($B2380="", "", IF(COUNTIF(BE2380:$BY2380, "")=BD$8, IF(E2380="", "", E2380), ""))</f>
        <v/>
      </c>
      <c r="BE2380" s="61" t="str">
        <f>IF($B2380="", "", IF(COUNTIF(BF2380:$BY2380, "")=BE$8, IF(F2380="", "", F2380), ""))</f>
        <v/>
      </c>
      <c r="BF2380" s="61" t="str">
        <f>IF($B2380="", "", IF(COUNTIF(BG2380:$BY2380, "")=BF$8, IF(G2380="", "", G2380), ""))</f>
        <v/>
      </c>
      <c r="BG2380" s="61" t="str">
        <f>IF($B2380="", "", IF(COUNTIF(BH2380:$BY2380, "")=BG$8, IF(H2380="", "", H2380), ""))</f>
        <v/>
      </c>
      <c r="BH2380" s="61" t="str">
        <f>IF($B2380="", "", IF(COUNTIF(BI2380:$BY2380, "")=BH$8, IF(I2380="", "", I2380), ""))</f>
        <v/>
      </c>
      <c r="BI2380" s="61" t="str">
        <f>IF($B2380="", "", IF(COUNTIF(BJ2380:$BY2380, "")=BI$8, IF(J2380="", "", J2380), ""))</f>
        <v/>
      </c>
      <c r="BJ2380" s="61" t="str">
        <f>IF($B2380="", "", IF(COUNTIF(BK2380:$BY2380, "")=BJ$8, IF(K2380="", "", K2380), ""))</f>
        <v/>
      </c>
      <c r="BK2380" s="61" t="str">
        <f>IF($B2380="", "", IF(COUNTIF(BL2380:$BY2380, "")=BK$8, IF(L2380="", "", L2380), ""))</f>
        <v/>
      </c>
      <c r="BL2380" s="61" t="str">
        <f>IF($B2380="", "", IF(COUNTIF(BM2380:$BY2380, "")=BL$8, IF(M2380="", "", M2380), ""))</f>
        <v/>
      </c>
      <c r="BM2380" s="61" t="str">
        <f>IF($B2380="", "", IF(COUNTIF(BN2380:$BY2380, "")=BM$8, IF(N2380="", "", N2380), ""))</f>
        <v/>
      </c>
      <c r="BN2380" s="61" t="str">
        <f>IF($B2380="", "", IF(COUNTIF(BO2380:$BY2380, "")=BN$8, IF(O2380="", "", O2380), ""))</f>
        <v/>
      </c>
      <c r="BO2380" s="61" t="str">
        <f>IF($B2380="", "", IF(COUNTIF(BP2380:$BY2380, "")=BO$8, IF(P2380="", "", P2380), ""))</f>
        <v/>
      </c>
      <c r="BP2380" s="61" t="str">
        <f>IF($B2380="", "", IF(COUNTIF(BQ2380:$BY2380, "")=BP$8, IF(Q2380="", "", Q2380), ""))</f>
        <v/>
      </c>
      <c r="BQ2380" s="61" t="str">
        <f>IF($B2380="", "", IF(COUNTIF(BR2380:$BY2380, "")=BQ$8, IF(R2380="", "", R2380), ""))</f>
        <v/>
      </c>
      <c r="BR2380" s="61" t="str">
        <f>IF($B2380="", "", IF(COUNTIF(BS2380:$BY2380, "")=BR$8, IF(S2380="", "", S2380), ""))</f>
        <v/>
      </c>
      <c r="BS2380" s="61" t="str">
        <f>IF($B2380="", "", IF(COUNTIF(BT2380:$BY2380, "")=BS$8, IF(T2380="", "", T2380), ""))</f>
        <v/>
      </c>
      <c r="BT2380" s="61" t="str">
        <f>IF($B2380="", "", IF(COUNTIF(BU2380:$BY2380, "")=BT$8, IF(U2380="", "", U2380), ""))</f>
        <v/>
      </c>
      <c r="BU2380" s="61" t="str">
        <f>IF($B2380="", "", IF(COUNTIF(BV2380:$BY2380, "")=BU$8, IF(V2380="", "", V2380), ""))</f>
        <v/>
      </c>
      <c r="BV2380" s="61" t="str">
        <f>IF($B2380="", "", IF(COUNTIF(BW2380:$BY2380, "")=BV$8, IF(W2380="", "", W2380), ""))</f>
        <v/>
      </c>
      <c r="BW2380" s="61" t="str">
        <f>IF($B2380="", "", IF(COUNTIF(BX2380:$BY2380, "")=BW$8, IF(X2380="", "", X2380), ""))</f>
        <v/>
      </c>
      <c r="BX2380" s="61" t="str">
        <f>IF($B2380="", "", IF(COUNTIF(BY2380:$BY2380, "")=BX$8, IF(Y2380="", "", Y2380), ""))</f>
        <v/>
      </c>
      <c r="BY2380" s="50" t="str">
        <f t="shared" si="987"/>
        <v/>
      </c>
      <c r="CA2380" s="6" t="str">
        <f t="shared" si="988"/>
        <v/>
      </c>
      <c r="CB2380" s="6" t="str">
        <f>IF(CA2380="", "", RANK(CA2380, $CA$9:$CA$2508, 0)+COUNTIF($CA$9:CA2380, CA2380)-1)</f>
        <v/>
      </c>
    </row>
    <row r="2381" spans="1:80" x14ac:dyDescent="0.25">
      <c r="A2381" s="22"/>
      <c r="B2381" s="121" t="str">
        <f>IF('Stock Details'!B2380="", "", 'Stock Details'!B2380)</f>
        <v/>
      </c>
      <c r="C2381" s="22"/>
      <c r="D2381" s="130"/>
      <c r="E2381" s="122"/>
      <c r="F2381" s="131"/>
      <c r="G2381" s="22"/>
      <c r="H2381" s="130" t="str">
        <f t="shared" si="973"/>
        <v/>
      </c>
      <c r="I2381" s="122"/>
      <c r="J2381" s="131"/>
      <c r="K2381" s="22"/>
      <c r="L2381" s="130" t="str">
        <f t="shared" si="974"/>
        <v/>
      </c>
      <c r="M2381" s="122"/>
      <c r="N2381" s="131"/>
      <c r="O2381" s="22"/>
      <c r="P2381" s="130" t="str">
        <f t="shared" si="975"/>
        <v/>
      </c>
      <c r="Q2381" s="122"/>
      <c r="R2381" s="131"/>
      <c r="S2381" s="22"/>
      <c r="T2381" s="130" t="str">
        <f t="shared" si="976"/>
        <v/>
      </c>
      <c r="U2381" s="122"/>
      <c r="V2381" s="131"/>
      <c r="W2381" s="22"/>
      <c r="X2381" s="130" t="str">
        <f t="shared" si="977"/>
        <v/>
      </c>
      <c r="Y2381" s="122"/>
      <c r="Z2381" s="131"/>
      <c r="AA2381" s="22"/>
      <c r="AC2381" s="6" t="str">
        <f t="shared" si="978"/>
        <v/>
      </c>
      <c r="AE2381" s="6" t="str">
        <f t="shared" si="979"/>
        <v/>
      </c>
      <c r="AF2381" s="6" t="str">
        <f t="shared" si="980"/>
        <v/>
      </c>
      <c r="AG2381" s="6" t="str">
        <f t="shared" si="981"/>
        <v/>
      </c>
      <c r="AH2381" s="6" t="str">
        <f t="shared" si="982"/>
        <v/>
      </c>
      <c r="AI2381" s="6" t="str">
        <f t="shared" si="983"/>
        <v/>
      </c>
      <c r="AJ2381" s="6" t="str">
        <f t="shared" si="984"/>
        <v/>
      </c>
      <c r="AL2381" s="9" t="str">
        <f>IF('Stock Details'!F2380="", "", 'Stock Details'!F2380)</f>
        <v/>
      </c>
      <c r="AM2381" s="9" t="str">
        <f>IF('Stock Details'!G2380="", "", 'Stock Details'!G2380)</f>
        <v/>
      </c>
      <c r="AO2381" s="59" t="str">
        <f t="shared" si="985"/>
        <v/>
      </c>
      <c r="AP2381" s="59" t="str">
        <f t="shared" si="963"/>
        <v/>
      </c>
      <c r="AQ2381" s="59" t="str">
        <f t="shared" si="964"/>
        <v/>
      </c>
      <c r="AR2381" s="59" t="str">
        <f t="shared" si="965"/>
        <v/>
      </c>
      <c r="AS2381" s="59" t="str">
        <f t="shared" si="966"/>
        <v/>
      </c>
      <c r="AT2381" s="59" t="str">
        <f t="shared" si="967"/>
        <v/>
      </c>
      <c r="AV2381" s="59" t="str">
        <f t="shared" si="986"/>
        <v/>
      </c>
      <c r="AW2381" s="59" t="str">
        <f t="shared" si="968"/>
        <v/>
      </c>
      <c r="AX2381" s="59" t="str">
        <f t="shared" si="969"/>
        <v/>
      </c>
      <c r="AY2381" s="59" t="str">
        <f t="shared" si="970"/>
        <v/>
      </c>
      <c r="AZ2381" s="59" t="str">
        <f t="shared" si="971"/>
        <v/>
      </c>
      <c r="BA2381" s="59" t="str">
        <f t="shared" si="972"/>
        <v/>
      </c>
      <c r="BC2381" s="49" t="str">
        <f>IF($B2381="", "", IF(COUNTIF(BD2381:$BY2381, "")=BC$8, IF(D2381="", "", D2381), ""))</f>
        <v/>
      </c>
      <c r="BD2381" s="61" t="str">
        <f>IF($B2381="", "", IF(COUNTIF(BE2381:$BY2381, "")=BD$8, IF(E2381="", "", E2381), ""))</f>
        <v/>
      </c>
      <c r="BE2381" s="61" t="str">
        <f>IF($B2381="", "", IF(COUNTIF(BF2381:$BY2381, "")=BE$8, IF(F2381="", "", F2381), ""))</f>
        <v/>
      </c>
      <c r="BF2381" s="61" t="str">
        <f>IF($B2381="", "", IF(COUNTIF(BG2381:$BY2381, "")=BF$8, IF(G2381="", "", G2381), ""))</f>
        <v/>
      </c>
      <c r="BG2381" s="61" t="str">
        <f>IF($B2381="", "", IF(COUNTIF(BH2381:$BY2381, "")=BG$8, IF(H2381="", "", H2381), ""))</f>
        <v/>
      </c>
      <c r="BH2381" s="61" t="str">
        <f>IF($B2381="", "", IF(COUNTIF(BI2381:$BY2381, "")=BH$8, IF(I2381="", "", I2381), ""))</f>
        <v/>
      </c>
      <c r="BI2381" s="61" t="str">
        <f>IF($B2381="", "", IF(COUNTIF(BJ2381:$BY2381, "")=BI$8, IF(J2381="", "", J2381), ""))</f>
        <v/>
      </c>
      <c r="BJ2381" s="61" t="str">
        <f>IF($B2381="", "", IF(COUNTIF(BK2381:$BY2381, "")=BJ$8, IF(K2381="", "", K2381), ""))</f>
        <v/>
      </c>
      <c r="BK2381" s="61" t="str">
        <f>IF($B2381="", "", IF(COUNTIF(BL2381:$BY2381, "")=BK$8, IF(L2381="", "", L2381), ""))</f>
        <v/>
      </c>
      <c r="BL2381" s="61" t="str">
        <f>IF($B2381="", "", IF(COUNTIF(BM2381:$BY2381, "")=BL$8, IF(M2381="", "", M2381), ""))</f>
        <v/>
      </c>
      <c r="BM2381" s="61" t="str">
        <f>IF($B2381="", "", IF(COUNTIF(BN2381:$BY2381, "")=BM$8, IF(N2381="", "", N2381), ""))</f>
        <v/>
      </c>
      <c r="BN2381" s="61" t="str">
        <f>IF($B2381="", "", IF(COUNTIF(BO2381:$BY2381, "")=BN$8, IF(O2381="", "", O2381), ""))</f>
        <v/>
      </c>
      <c r="BO2381" s="61" t="str">
        <f>IF($B2381="", "", IF(COUNTIF(BP2381:$BY2381, "")=BO$8, IF(P2381="", "", P2381), ""))</f>
        <v/>
      </c>
      <c r="BP2381" s="61" t="str">
        <f>IF($B2381="", "", IF(COUNTIF(BQ2381:$BY2381, "")=BP$8, IF(Q2381="", "", Q2381), ""))</f>
        <v/>
      </c>
      <c r="BQ2381" s="61" t="str">
        <f>IF($B2381="", "", IF(COUNTIF(BR2381:$BY2381, "")=BQ$8, IF(R2381="", "", R2381), ""))</f>
        <v/>
      </c>
      <c r="BR2381" s="61" t="str">
        <f>IF($B2381="", "", IF(COUNTIF(BS2381:$BY2381, "")=BR$8, IF(S2381="", "", S2381), ""))</f>
        <v/>
      </c>
      <c r="BS2381" s="61" t="str">
        <f>IF($B2381="", "", IF(COUNTIF(BT2381:$BY2381, "")=BS$8, IF(T2381="", "", T2381), ""))</f>
        <v/>
      </c>
      <c r="BT2381" s="61" t="str">
        <f>IF($B2381="", "", IF(COUNTIF(BU2381:$BY2381, "")=BT$8, IF(U2381="", "", U2381), ""))</f>
        <v/>
      </c>
      <c r="BU2381" s="61" t="str">
        <f>IF($B2381="", "", IF(COUNTIF(BV2381:$BY2381, "")=BU$8, IF(V2381="", "", V2381), ""))</f>
        <v/>
      </c>
      <c r="BV2381" s="61" t="str">
        <f>IF($B2381="", "", IF(COUNTIF(BW2381:$BY2381, "")=BV$8, IF(W2381="", "", W2381), ""))</f>
        <v/>
      </c>
      <c r="BW2381" s="61" t="str">
        <f>IF($B2381="", "", IF(COUNTIF(BX2381:$BY2381, "")=BW$8, IF(X2381="", "", X2381), ""))</f>
        <v/>
      </c>
      <c r="BX2381" s="61" t="str">
        <f>IF($B2381="", "", IF(COUNTIF(BY2381:$BY2381, "")=BX$8, IF(Y2381="", "", Y2381), ""))</f>
        <v/>
      </c>
      <c r="BY2381" s="50" t="str">
        <f t="shared" si="987"/>
        <v/>
      </c>
      <c r="CA2381" s="6" t="str">
        <f t="shared" si="988"/>
        <v/>
      </c>
      <c r="CB2381" s="6" t="str">
        <f>IF(CA2381="", "", RANK(CA2381, $CA$9:$CA$2508, 0)+COUNTIF($CA$9:CA2381, CA2381)-1)</f>
        <v/>
      </c>
    </row>
    <row r="2382" spans="1:80" x14ac:dyDescent="0.25">
      <c r="A2382" s="22"/>
      <c r="B2382" s="121" t="str">
        <f>IF('Stock Details'!B2381="", "", 'Stock Details'!B2381)</f>
        <v/>
      </c>
      <c r="C2382" s="22"/>
      <c r="D2382" s="130"/>
      <c r="E2382" s="122"/>
      <c r="F2382" s="131"/>
      <c r="G2382" s="22"/>
      <c r="H2382" s="130" t="str">
        <f t="shared" si="973"/>
        <v/>
      </c>
      <c r="I2382" s="122"/>
      <c r="J2382" s="131"/>
      <c r="K2382" s="22"/>
      <c r="L2382" s="130" t="str">
        <f t="shared" si="974"/>
        <v/>
      </c>
      <c r="M2382" s="122"/>
      <c r="N2382" s="131"/>
      <c r="O2382" s="22"/>
      <c r="P2382" s="130" t="str">
        <f t="shared" si="975"/>
        <v/>
      </c>
      <c r="Q2382" s="122"/>
      <c r="R2382" s="131"/>
      <c r="S2382" s="22"/>
      <c r="T2382" s="130" t="str">
        <f t="shared" si="976"/>
        <v/>
      </c>
      <c r="U2382" s="122"/>
      <c r="V2382" s="131"/>
      <c r="W2382" s="22"/>
      <c r="X2382" s="130" t="str">
        <f t="shared" si="977"/>
        <v/>
      </c>
      <c r="Y2382" s="122"/>
      <c r="Z2382" s="131"/>
      <c r="AA2382" s="22"/>
      <c r="AC2382" s="6" t="str">
        <f t="shared" si="978"/>
        <v/>
      </c>
      <c r="AE2382" s="6" t="str">
        <f t="shared" si="979"/>
        <v/>
      </c>
      <c r="AF2382" s="6" t="str">
        <f t="shared" si="980"/>
        <v/>
      </c>
      <c r="AG2382" s="6" t="str">
        <f t="shared" si="981"/>
        <v/>
      </c>
      <c r="AH2382" s="6" t="str">
        <f t="shared" si="982"/>
        <v/>
      </c>
      <c r="AI2382" s="6" t="str">
        <f t="shared" si="983"/>
        <v/>
      </c>
      <c r="AJ2382" s="6" t="str">
        <f t="shared" si="984"/>
        <v/>
      </c>
      <c r="AL2382" s="9" t="str">
        <f>IF('Stock Details'!F2381="", "", 'Stock Details'!F2381)</f>
        <v/>
      </c>
      <c r="AM2382" s="9" t="str">
        <f>IF('Stock Details'!G2381="", "", 'Stock Details'!G2381)</f>
        <v/>
      </c>
      <c r="AO2382" s="59" t="str">
        <f t="shared" si="985"/>
        <v/>
      </c>
      <c r="AP2382" s="59" t="str">
        <f t="shared" si="963"/>
        <v/>
      </c>
      <c r="AQ2382" s="59" t="str">
        <f t="shared" si="964"/>
        <v/>
      </c>
      <c r="AR2382" s="59" t="str">
        <f t="shared" si="965"/>
        <v/>
      </c>
      <c r="AS2382" s="59" t="str">
        <f t="shared" si="966"/>
        <v/>
      </c>
      <c r="AT2382" s="59" t="str">
        <f t="shared" si="967"/>
        <v/>
      </c>
      <c r="AV2382" s="59" t="str">
        <f t="shared" si="986"/>
        <v/>
      </c>
      <c r="AW2382" s="59" t="str">
        <f t="shared" si="968"/>
        <v/>
      </c>
      <c r="AX2382" s="59" t="str">
        <f t="shared" si="969"/>
        <v/>
      </c>
      <c r="AY2382" s="59" t="str">
        <f t="shared" si="970"/>
        <v/>
      </c>
      <c r="AZ2382" s="59" t="str">
        <f t="shared" si="971"/>
        <v/>
      </c>
      <c r="BA2382" s="59" t="str">
        <f t="shared" si="972"/>
        <v/>
      </c>
      <c r="BC2382" s="49" t="str">
        <f>IF($B2382="", "", IF(COUNTIF(BD2382:$BY2382, "")=BC$8, IF(D2382="", "", D2382), ""))</f>
        <v/>
      </c>
      <c r="BD2382" s="61" t="str">
        <f>IF($B2382="", "", IF(COUNTIF(BE2382:$BY2382, "")=BD$8, IF(E2382="", "", E2382), ""))</f>
        <v/>
      </c>
      <c r="BE2382" s="61" t="str">
        <f>IF($B2382="", "", IF(COUNTIF(BF2382:$BY2382, "")=BE$8, IF(F2382="", "", F2382), ""))</f>
        <v/>
      </c>
      <c r="BF2382" s="61" t="str">
        <f>IF($B2382="", "", IF(COUNTIF(BG2382:$BY2382, "")=BF$8, IF(G2382="", "", G2382), ""))</f>
        <v/>
      </c>
      <c r="BG2382" s="61" t="str">
        <f>IF($B2382="", "", IF(COUNTIF(BH2382:$BY2382, "")=BG$8, IF(H2382="", "", H2382), ""))</f>
        <v/>
      </c>
      <c r="BH2382" s="61" t="str">
        <f>IF($B2382="", "", IF(COUNTIF(BI2382:$BY2382, "")=BH$8, IF(I2382="", "", I2382), ""))</f>
        <v/>
      </c>
      <c r="BI2382" s="61" t="str">
        <f>IF($B2382="", "", IF(COUNTIF(BJ2382:$BY2382, "")=BI$8, IF(J2382="", "", J2382), ""))</f>
        <v/>
      </c>
      <c r="BJ2382" s="61" t="str">
        <f>IF($B2382="", "", IF(COUNTIF(BK2382:$BY2382, "")=BJ$8, IF(K2382="", "", K2382), ""))</f>
        <v/>
      </c>
      <c r="BK2382" s="61" t="str">
        <f>IF($B2382="", "", IF(COUNTIF(BL2382:$BY2382, "")=BK$8, IF(L2382="", "", L2382), ""))</f>
        <v/>
      </c>
      <c r="BL2382" s="61" t="str">
        <f>IF($B2382="", "", IF(COUNTIF(BM2382:$BY2382, "")=BL$8, IF(M2382="", "", M2382), ""))</f>
        <v/>
      </c>
      <c r="BM2382" s="61" t="str">
        <f>IF($B2382="", "", IF(COUNTIF(BN2382:$BY2382, "")=BM$8, IF(N2382="", "", N2382), ""))</f>
        <v/>
      </c>
      <c r="BN2382" s="61" t="str">
        <f>IF($B2382="", "", IF(COUNTIF(BO2382:$BY2382, "")=BN$8, IF(O2382="", "", O2382), ""))</f>
        <v/>
      </c>
      <c r="BO2382" s="61" t="str">
        <f>IF($B2382="", "", IF(COUNTIF(BP2382:$BY2382, "")=BO$8, IF(P2382="", "", P2382), ""))</f>
        <v/>
      </c>
      <c r="BP2382" s="61" t="str">
        <f>IF($B2382="", "", IF(COUNTIF(BQ2382:$BY2382, "")=BP$8, IF(Q2382="", "", Q2382), ""))</f>
        <v/>
      </c>
      <c r="BQ2382" s="61" t="str">
        <f>IF($B2382="", "", IF(COUNTIF(BR2382:$BY2382, "")=BQ$8, IF(R2382="", "", R2382), ""))</f>
        <v/>
      </c>
      <c r="BR2382" s="61" t="str">
        <f>IF($B2382="", "", IF(COUNTIF(BS2382:$BY2382, "")=BR$8, IF(S2382="", "", S2382), ""))</f>
        <v/>
      </c>
      <c r="BS2382" s="61" t="str">
        <f>IF($B2382="", "", IF(COUNTIF(BT2382:$BY2382, "")=BS$8, IF(T2382="", "", T2382), ""))</f>
        <v/>
      </c>
      <c r="BT2382" s="61" t="str">
        <f>IF($B2382="", "", IF(COUNTIF(BU2382:$BY2382, "")=BT$8, IF(U2382="", "", U2382), ""))</f>
        <v/>
      </c>
      <c r="BU2382" s="61" t="str">
        <f>IF($B2382="", "", IF(COUNTIF(BV2382:$BY2382, "")=BU$8, IF(V2382="", "", V2382), ""))</f>
        <v/>
      </c>
      <c r="BV2382" s="61" t="str">
        <f>IF($B2382="", "", IF(COUNTIF(BW2382:$BY2382, "")=BV$8, IF(W2382="", "", W2382), ""))</f>
        <v/>
      </c>
      <c r="BW2382" s="61" t="str">
        <f>IF($B2382="", "", IF(COUNTIF(BX2382:$BY2382, "")=BW$8, IF(X2382="", "", X2382), ""))</f>
        <v/>
      </c>
      <c r="BX2382" s="61" t="str">
        <f>IF($B2382="", "", IF(COUNTIF(BY2382:$BY2382, "")=BX$8, IF(Y2382="", "", Y2382), ""))</f>
        <v/>
      </c>
      <c r="BY2382" s="50" t="str">
        <f t="shared" si="987"/>
        <v/>
      </c>
      <c r="CA2382" s="6" t="str">
        <f t="shared" si="988"/>
        <v/>
      </c>
      <c r="CB2382" s="6" t="str">
        <f>IF(CA2382="", "", RANK(CA2382, $CA$9:$CA$2508, 0)+COUNTIF($CA$9:CA2382, CA2382)-1)</f>
        <v/>
      </c>
    </row>
    <row r="2383" spans="1:80" x14ac:dyDescent="0.25">
      <c r="A2383" s="22"/>
      <c r="B2383" s="121" t="str">
        <f>IF('Stock Details'!B2382="", "", 'Stock Details'!B2382)</f>
        <v/>
      </c>
      <c r="C2383" s="22"/>
      <c r="D2383" s="130"/>
      <c r="E2383" s="122"/>
      <c r="F2383" s="131"/>
      <c r="G2383" s="22"/>
      <c r="H2383" s="130" t="str">
        <f t="shared" si="973"/>
        <v/>
      </c>
      <c r="I2383" s="122"/>
      <c r="J2383" s="131"/>
      <c r="K2383" s="22"/>
      <c r="L2383" s="130" t="str">
        <f t="shared" si="974"/>
        <v/>
      </c>
      <c r="M2383" s="122"/>
      <c r="N2383" s="131"/>
      <c r="O2383" s="22"/>
      <c r="P2383" s="130" t="str">
        <f t="shared" si="975"/>
        <v/>
      </c>
      <c r="Q2383" s="122"/>
      <c r="R2383" s="131"/>
      <c r="S2383" s="22"/>
      <c r="T2383" s="130" t="str">
        <f t="shared" si="976"/>
        <v/>
      </c>
      <c r="U2383" s="122"/>
      <c r="V2383" s="131"/>
      <c r="W2383" s="22"/>
      <c r="X2383" s="130" t="str">
        <f t="shared" si="977"/>
        <v/>
      </c>
      <c r="Y2383" s="122"/>
      <c r="Z2383" s="131"/>
      <c r="AA2383" s="22"/>
      <c r="AC2383" s="6" t="str">
        <f t="shared" si="978"/>
        <v/>
      </c>
      <c r="AE2383" s="6" t="str">
        <f t="shared" si="979"/>
        <v/>
      </c>
      <c r="AF2383" s="6" t="str">
        <f t="shared" si="980"/>
        <v/>
      </c>
      <c r="AG2383" s="6" t="str">
        <f t="shared" si="981"/>
        <v/>
      </c>
      <c r="AH2383" s="6" t="str">
        <f t="shared" si="982"/>
        <v/>
      </c>
      <c r="AI2383" s="6" t="str">
        <f t="shared" si="983"/>
        <v/>
      </c>
      <c r="AJ2383" s="6" t="str">
        <f t="shared" si="984"/>
        <v/>
      </c>
      <c r="AL2383" s="9" t="str">
        <f>IF('Stock Details'!F2382="", "", 'Stock Details'!F2382)</f>
        <v/>
      </c>
      <c r="AM2383" s="9" t="str">
        <f>IF('Stock Details'!G2382="", "", 'Stock Details'!G2382)</f>
        <v/>
      </c>
      <c r="AO2383" s="59" t="str">
        <f t="shared" si="985"/>
        <v/>
      </c>
      <c r="AP2383" s="59" t="str">
        <f t="shared" si="963"/>
        <v/>
      </c>
      <c r="AQ2383" s="59" t="str">
        <f t="shared" si="964"/>
        <v/>
      </c>
      <c r="AR2383" s="59" t="str">
        <f t="shared" si="965"/>
        <v/>
      </c>
      <c r="AS2383" s="59" t="str">
        <f t="shared" si="966"/>
        <v/>
      </c>
      <c r="AT2383" s="59" t="str">
        <f t="shared" si="967"/>
        <v/>
      </c>
      <c r="AV2383" s="59" t="str">
        <f t="shared" si="986"/>
        <v/>
      </c>
      <c r="AW2383" s="59" t="str">
        <f t="shared" si="968"/>
        <v/>
      </c>
      <c r="AX2383" s="59" t="str">
        <f t="shared" si="969"/>
        <v/>
      </c>
      <c r="AY2383" s="59" t="str">
        <f t="shared" si="970"/>
        <v/>
      </c>
      <c r="AZ2383" s="59" t="str">
        <f t="shared" si="971"/>
        <v/>
      </c>
      <c r="BA2383" s="59" t="str">
        <f t="shared" si="972"/>
        <v/>
      </c>
      <c r="BC2383" s="49" t="str">
        <f>IF($B2383="", "", IF(COUNTIF(BD2383:$BY2383, "")=BC$8, IF(D2383="", "", D2383), ""))</f>
        <v/>
      </c>
      <c r="BD2383" s="61" t="str">
        <f>IF($B2383="", "", IF(COUNTIF(BE2383:$BY2383, "")=BD$8, IF(E2383="", "", E2383), ""))</f>
        <v/>
      </c>
      <c r="BE2383" s="61" t="str">
        <f>IF($B2383="", "", IF(COUNTIF(BF2383:$BY2383, "")=BE$8, IF(F2383="", "", F2383), ""))</f>
        <v/>
      </c>
      <c r="BF2383" s="61" t="str">
        <f>IF($B2383="", "", IF(COUNTIF(BG2383:$BY2383, "")=BF$8, IF(G2383="", "", G2383), ""))</f>
        <v/>
      </c>
      <c r="BG2383" s="61" t="str">
        <f>IF($B2383="", "", IF(COUNTIF(BH2383:$BY2383, "")=BG$8, IF(H2383="", "", H2383), ""))</f>
        <v/>
      </c>
      <c r="BH2383" s="61" t="str">
        <f>IF($B2383="", "", IF(COUNTIF(BI2383:$BY2383, "")=BH$8, IF(I2383="", "", I2383), ""))</f>
        <v/>
      </c>
      <c r="BI2383" s="61" t="str">
        <f>IF($B2383="", "", IF(COUNTIF(BJ2383:$BY2383, "")=BI$8, IF(J2383="", "", J2383), ""))</f>
        <v/>
      </c>
      <c r="BJ2383" s="61" t="str">
        <f>IF($B2383="", "", IF(COUNTIF(BK2383:$BY2383, "")=BJ$8, IF(K2383="", "", K2383), ""))</f>
        <v/>
      </c>
      <c r="BK2383" s="61" t="str">
        <f>IF($B2383="", "", IF(COUNTIF(BL2383:$BY2383, "")=BK$8, IF(L2383="", "", L2383), ""))</f>
        <v/>
      </c>
      <c r="BL2383" s="61" t="str">
        <f>IF($B2383="", "", IF(COUNTIF(BM2383:$BY2383, "")=BL$8, IF(M2383="", "", M2383), ""))</f>
        <v/>
      </c>
      <c r="BM2383" s="61" t="str">
        <f>IF($B2383="", "", IF(COUNTIF(BN2383:$BY2383, "")=BM$8, IF(N2383="", "", N2383), ""))</f>
        <v/>
      </c>
      <c r="BN2383" s="61" t="str">
        <f>IF($B2383="", "", IF(COUNTIF(BO2383:$BY2383, "")=BN$8, IF(O2383="", "", O2383), ""))</f>
        <v/>
      </c>
      <c r="BO2383" s="61" t="str">
        <f>IF($B2383="", "", IF(COUNTIF(BP2383:$BY2383, "")=BO$8, IF(P2383="", "", P2383), ""))</f>
        <v/>
      </c>
      <c r="BP2383" s="61" t="str">
        <f>IF($B2383="", "", IF(COUNTIF(BQ2383:$BY2383, "")=BP$8, IF(Q2383="", "", Q2383), ""))</f>
        <v/>
      </c>
      <c r="BQ2383" s="61" t="str">
        <f>IF($B2383="", "", IF(COUNTIF(BR2383:$BY2383, "")=BQ$8, IF(R2383="", "", R2383), ""))</f>
        <v/>
      </c>
      <c r="BR2383" s="61" t="str">
        <f>IF($B2383="", "", IF(COUNTIF(BS2383:$BY2383, "")=BR$8, IF(S2383="", "", S2383), ""))</f>
        <v/>
      </c>
      <c r="BS2383" s="61" t="str">
        <f>IF($B2383="", "", IF(COUNTIF(BT2383:$BY2383, "")=BS$8, IF(T2383="", "", T2383), ""))</f>
        <v/>
      </c>
      <c r="BT2383" s="61" t="str">
        <f>IF($B2383="", "", IF(COUNTIF(BU2383:$BY2383, "")=BT$8, IF(U2383="", "", U2383), ""))</f>
        <v/>
      </c>
      <c r="BU2383" s="61" t="str">
        <f>IF($B2383="", "", IF(COUNTIF(BV2383:$BY2383, "")=BU$8, IF(V2383="", "", V2383), ""))</f>
        <v/>
      </c>
      <c r="BV2383" s="61" t="str">
        <f>IF($B2383="", "", IF(COUNTIF(BW2383:$BY2383, "")=BV$8, IF(W2383="", "", W2383), ""))</f>
        <v/>
      </c>
      <c r="BW2383" s="61" t="str">
        <f>IF($B2383="", "", IF(COUNTIF(BX2383:$BY2383, "")=BW$8, IF(X2383="", "", X2383), ""))</f>
        <v/>
      </c>
      <c r="BX2383" s="61" t="str">
        <f>IF($B2383="", "", IF(COUNTIF(BY2383:$BY2383, "")=BX$8, IF(Y2383="", "", Y2383), ""))</f>
        <v/>
      </c>
      <c r="BY2383" s="50" t="str">
        <f t="shared" si="987"/>
        <v/>
      </c>
      <c r="CA2383" s="6" t="str">
        <f t="shared" si="988"/>
        <v/>
      </c>
      <c r="CB2383" s="6" t="str">
        <f>IF(CA2383="", "", RANK(CA2383, $CA$9:$CA$2508, 0)+COUNTIF($CA$9:CA2383, CA2383)-1)</f>
        <v/>
      </c>
    </row>
    <row r="2384" spans="1:80" x14ac:dyDescent="0.25">
      <c r="A2384" s="22"/>
      <c r="B2384" s="121" t="str">
        <f>IF('Stock Details'!B2383="", "", 'Stock Details'!B2383)</f>
        <v/>
      </c>
      <c r="C2384" s="22"/>
      <c r="D2384" s="130"/>
      <c r="E2384" s="122"/>
      <c r="F2384" s="131"/>
      <c r="G2384" s="22"/>
      <c r="H2384" s="130" t="str">
        <f t="shared" si="973"/>
        <v/>
      </c>
      <c r="I2384" s="122"/>
      <c r="J2384" s="131"/>
      <c r="K2384" s="22"/>
      <c r="L2384" s="130" t="str">
        <f t="shared" si="974"/>
        <v/>
      </c>
      <c r="M2384" s="122"/>
      <c r="N2384" s="131"/>
      <c r="O2384" s="22"/>
      <c r="P2384" s="130" t="str">
        <f t="shared" si="975"/>
        <v/>
      </c>
      <c r="Q2384" s="122"/>
      <c r="R2384" s="131"/>
      <c r="S2384" s="22"/>
      <c r="T2384" s="130" t="str">
        <f t="shared" si="976"/>
        <v/>
      </c>
      <c r="U2384" s="122"/>
      <c r="V2384" s="131"/>
      <c r="W2384" s="22"/>
      <c r="X2384" s="130" t="str">
        <f t="shared" si="977"/>
        <v/>
      </c>
      <c r="Y2384" s="122"/>
      <c r="Z2384" s="131"/>
      <c r="AA2384" s="22"/>
      <c r="AC2384" s="6" t="str">
        <f t="shared" si="978"/>
        <v/>
      </c>
      <c r="AE2384" s="6" t="str">
        <f t="shared" si="979"/>
        <v/>
      </c>
      <c r="AF2384" s="6" t="str">
        <f t="shared" si="980"/>
        <v/>
      </c>
      <c r="AG2384" s="6" t="str">
        <f t="shared" si="981"/>
        <v/>
      </c>
      <c r="AH2384" s="6" t="str">
        <f t="shared" si="982"/>
        <v/>
      </c>
      <c r="AI2384" s="6" t="str">
        <f t="shared" si="983"/>
        <v/>
      </c>
      <c r="AJ2384" s="6" t="str">
        <f t="shared" si="984"/>
        <v/>
      </c>
      <c r="AL2384" s="9" t="str">
        <f>IF('Stock Details'!F2383="", "", 'Stock Details'!F2383)</f>
        <v/>
      </c>
      <c r="AM2384" s="9" t="str">
        <f>IF('Stock Details'!G2383="", "", 'Stock Details'!G2383)</f>
        <v/>
      </c>
      <c r="AO2384" s="59" t="str">
        <f t="shared" si="985"/>
        <v/>
      </c>
      <c r="AP2384" s="59" t="str">
        <f t="shared" si="963"/>
        <v/>
      </c>
      <c r="AQ2384" s="59" t="str">
        <f t="shared" si="964"/>
        <v/>
      </c>
      <c r="AR2384" s="59" t="str">
        <f t="shared" si="965"/>
        <v/>
      </c>
      <c r="AS2384" s="59" t="str">
        <f t="shared" si="966"/>
        <v/>
      </c>
      <c r="AT2384" s="59" t="str">
        <f t="shared" si="967"/>
        <v/>
      </c>
      <c r="AV2384" s="59" t="str">
        <f t="shared" si="986"/>
        <v/>
      </c>
      <c r="AW2384" s="59" t="str">
        <f t="shared" si="968"/>
        <v/>
      </c>
      <c r="AX2384" s="59" t="str">
        <f t="shared" si="969"/>
        <v/>
      </c>
      <c r="AY2384" s="59" t="str">
        <f t="shared" si="970"/>
        <v/>
      </c>
      <c r="AZ2384" s="59" t="str">
        <f t="shared" si="971"/>
        <v/>
      </c>
      <c r="BA2384" s="59" t="str">
        <f t="shared" si="972"/>
        <v/>
      </c>
      <c r="BC2384" s="49" t="str">
        <f>IF($B2384="", "", IF(COUNTIF(BD2384:$BY2384, "")=BC$8, IF(D2384="", "", D2384), ""))</f>
        <v/>
      </c>
      <c r="BD2384" s="61" t="str">
        <f>IF($B2384="", "", IF(COUNTIF(BE2384:$BY2384, "")=BD$8, IF(E2384="", "", E2384), ""))</f>
        <v/>
      </c>
      <c r="BE2384" s="61" t="str">
        <f>IF($B2384="", "", IF(COUNTIF(BF2384:$BY2384, "")=BE$8, IF(F2384="", "", F2384), ""))</f>
        <v/>
      </c>
      <c r="BF2384" s="61" t="str">
        <f>IF($B2384="", "", IF(COUNTIF(BG2384:$BY2384, "")=BF$8, IF(G2384="", "", G2384), ""))</f>
        <v/>
      </c>
      <c r="BG2384" s="61" t="str">
        <f>IF($B2384="", "", IF(COUNTIF(BH2384:$BY2384, "")=BG$8, IF(H2384="", "", H2384), ""))</f>
        <v/>
      </c>
      <c r="BH2384" s="61" t="str">
        <f>IF($B2384="", "", IF(COUNTIF(BI2384:$BY2384, "")=BH$8, IF(I2384="", "", I2384), ""))</f>
        <v/>
      </c>
      <c r="BI2384" s="61" t="str">
        <f>IF($B2384="", "", IF(COUNTIF(BJ2384:$BY2384, "")=BI$8, IF(J2384="", "", J2384), ""))</f>
        <v/>
      </c>
      <c r="BJ2384" s="61" t="str">
        <f>IF($B2384="", "", IF(COUNTIF(BK2384:$BY2384, "")=BJ$8, IF(K2384="", "", K2384), ""))</f>
        <v/>
      </c>
      <c r="BK2384" s="61" t="str">
        <f>IF($B2384="", "", IF(COUNTIF(BL2384:$BY2384, "")=BK$8, IF(L2384="", "", L2384), ""))</f>
        <v/>
      </c>
      <c r="BL2384" s="61" t="str">
        <f>IF($B2384="", "", IF(COUNTIF(BM2384:$BY2384, "")=BL$8, IF(M2384="", "", M2384), ""))</f>
        <v/>
      </c>
      <c r="BM2384" s="61" t="str">
        <f>IF($B2384="", "", IF(COUNTIF(BN2384:$BY2384, "")=BM$8, IF(N2384="", "", N2384), ""))</f>
        <v/>
      </c>
      <c r="BN2384" s="61" t="str">
        <f>IF($B2384="", "", IF(COUNTIF(BO2384:$BY2384, "")=BN$8, IF(O2384="", "", O2384), ""))</f>
        <v/>
      </c>
      <c r="BO2384" s="61" t="str">
        <f>IF($B2384="", "", IF(COUNTIF(BP2384:$BY2384, "")=BO$8, IF(P2384="", "", P2384), ""))</f>
        <v/>
      </c>
      <c r="BP2384" s="61" t="str">
        <f>IF($B2384="", "", IF(COUNTIF(BQ2384:$BY2384, "")=BP$8, IF(Q2384="", "", Q2384), ""))</f>
        <v/>
      </c>
      <c r="BQ2384" s="61" t="str">
        <f>IF($B2384="", "", IF(COUNTIF(BR2384:$BY2384, "")=BQ$8, IF(R2384="", "", R2384), ""))</f>
        <v/>
      </c>
      <c r="BR2384" s="61" t="str">
        <f>IF($B2384="", "", IF(COUNTIF(BS2384:$BY2384, "")=BR$8, IF(S2384="", "", S2384), ""))</f>
        <v/>
      </c>
      <c r="BS2384" s="61" t="str">
        <f>IF($B2384="", "", IF(COUNTIF(BT2384:$BY2384, "")=BS$8, IF(T2384="", "", T2384), ""))</f>
        <v/>
      </c>
      <c r="BT2384" s="61" t="str">
        <f>IF($B2384="", "", IF(COUNTIF(BU2384:$BY2384, "")=BT$8, IF(U2384="", "", U2384), ""))</f>
        <v/>
      </c>
      <c r="BU2384" s="61" t="str">
        <f>IF($B2384="", "", IF(COUNTIF(BV2384:$BY2384, "")=BU$8, IF(V2384="", "", V2384), ""))</f>
        <v/>
      </c>
      <c r="BV2384" s="61" t="str">
        <f>IF($B2384="", "", IF(COUNTIF(BW2384:$BY2384, "")=BV$8, IF(W2384="", "", W2384), ""))</f>
        <v/>
      </c>
      <c r="BW2384" s="61" t="str">
        <f>IF($B2384="", "", IF(COUNTIF(BX2384:$BY2384, "")=BW$8, IF(X2384="", "", X2384), ""))</f>
        <v/>
      </c>
      <c r="BX2384" s="61" t="str">
        <f>IF($B2384="", "", IF(COUNTIF(BY2384:$BY2384, "")=BX$8, IF(Y2384="", "", Y2384), ""))</f>
        <v/>
      </c>
      <c r="BY2384" s="50" t="str">
        <f t="shared" si="987"/>
        <v/>
      </c>
      <c r="CA2384" s="6" t="str">
        <f t="shared" si="988"/>
        <v/>
      </c>
      <c r="CB2384" s="6" t="str">
        <f>IF(CA2384="", "", RANK(CA2384, $CA$9:$CA$2508, 0)+COUNTIF($CA$9:CA2384, CA2384)-1)</f>
        <v/>
      </c>
    </row>
    <row r="2385" spans="1:80" x14ac:dyDescent="0.25">
      <c r="A2385" s="22"/>
      <c r="B2385" s="121" t="str">
        <f>IF('Stock Details'!B2384="", "", 'Stock Details'!B2384)</f>
        <v/>
      </c>
      <c r="C2385" s="22"/>
      <c r="D2385" s="130"/>
      <c r="E2385" s="122"/>
      <c r="F2385" s="131"/>
      <c r="G2385" s="22"/>
      <c r="H2385" s="130" t="str">
        <f t="shared" si="973"/>
        <v/>
      </c>
      <c r="I2385" s="122"/>
      <c r="J2385" s="131"/>
      <c r="K2385" s="22"/>
      <c r="L2385" s="130" t="str">
        <f t="shared" si="974"/>
        <v/>
      </c>
      <c r="M2385" s="122"/>
      <c r="N2385" s="131"/>
      <c r="O2385" s="22"/>
      <c r="P2385" s="130" t="str">
        <f t="shared" si="975"/>
        <v/>
      </c>
      <c r="Q2385" s="122"/>
      <c r="R2385" s="131"/>
      <c r="S2385" s="22"/>
      <c r="T2385" s="130" t="str">
        <f t="shared" si="976"/>
        <v/>
      </c>
      <c r="U2385" s="122"/>
      <c r="V2385" s="131"/>
      <c r="W2385" s="22"/>
      <c r="X2385" s="130" t="str">
        <f t="shared" si="977"/>
        <v/>
      </c>
      <c r="Y2385" s="122"/>
      <c r="Z2385" s="131"/>
      <c r="AA2385" s="22"/>
      <c r="AC2385" s="6" t="str">
        <f t="shared" si="978"/>
        <v/>
      </c>
      <c r="AE2385" s="6" t="str">
        <f t="shared" si="979"/>
        <v/>
      </c>
      <c r="AF2385" s="6" t="str">
        <f t="shared" si="980"/>
        <v/>
      </c>
      <c r="AG2385" s="6" t="str">
        <f t="shared" si="981"/>
        <v/>
      </c>
      <c r="AH2385" s="6" t="str">
        <f t="shared" si="982"/>
        <v/>
      </c>
      <c r="AI2385" s="6" t="str">
        <f t="shared" si="983"/>
        <v/>
      </c>
      <c r="AJ2385" s="6" t="str">
        <f t="shared" si="984"/>
        <v/>
      </c>
      <c r="AL2385" s="9" t="str">
        <f>IF('Stock Details'!F2384="", "", 'Stock Details'!F2384)</f>
        <v/>
      </c>
      <c r="AM2385" s="9" t="str">
        <f>IF('Stock Details'!G2384="", "", 'Stock Details'!G2384)</f>
        <v/>
      </c>
      <c r="AO2385" s="59" t="str">
        <f t="shared" si="985"/>
        <v/>
      </c>
      <c r="AP2385" s="59" t="str">
        <f t="shared" si="963"/>
        <v/>
      </c>
      <c r="AQ2385" s="59" t="str">
        <f t="shared" si="964"/>
        <v/>
      </c>
      <c r="AR2385" s="59" t="str">
        <f t="shared" si="965"/>
        <v/>
      </c>
      <c r="AS2385" s="59" t="str">
        <f t="shared" si="966"/>
        <v/>
      </c>
      <c r="AT2385" s="59" t="str">
        <f t="shared" si="967"/>
        <v/>
      </c>
      <c r="AV2385" s="59" t="str">
        <f t="shared" si="986"/>
        <v/>
      </c>
      <c r="AW2385" s="59" t="str">
        <f t="shared" si="968"/>
        <v/>
      </c>
      <c r="AX2385" s="59" t="str">
        <f t="shared" si="969"/>
        <v/>
      </c>
      <c r="AY2385" s="59" t="str">
        <f t="shared" si="970"/>
        <v/>
      </c>
      <c r="AZ2385" s="59" t="str">
        <f t="shared" si="971"/>
        <v/>
      </c>
      <c r="BA2385" s="59" t="str">
        <f t="shared" si="972"/>
        <v/>
      </c>
      <c r="BC2385" s="49" t="str">
        <f>IF($B2385="", "", IF(COUNTIF(BD2385:$BY2385, "")=BC$8, IF(D2385="", "", D2385), ""))</f>
        <v/>
      </c>
      <c r="BD2385" s="61" t="str">
        <f>IF($B2385="", "", IF(COUNTIF(BE2385:$BY2385, "")=BD$8, IF(E2385="", "", E2385), ""))</f>
        <v/>
      </c>
      <c r="BE2385" s="61" t="str">
        <f>IF($B2385="", "", IF(COUNTIF(BF2385:$BY2385, "")=BE$8, IF(F2385="", "", F2385), ""))</f>
        <v/>
      </c>
      <c r="BF2385" s="61" t="str">
        <f>IF($B2385="", "", IF(COUNTIF(BG2385:$BY2385, "")=BF$8, IF(G2385="", "", G2385), ""))</f>
        <v/>
      </c>
      <c r="BG2385" s="61" t="str">
        <f>IF($B2385="", "", IF(COUNTIF(BH2385:$BY2385, "")=BG$8, IF(H2385="", "", H2385), ""))</f>
        <v/>
      </c>
      <c r="BH2385" s="61" t="str">
        <f>IF($B2385="", "", IF(COUNTIF(BI2385:$BY2385, "")=BH$8, IF(I2385="", "", I2385), ""))</f>
        <v/>
      </c>
      <c r="BI2385" s="61" t="str">
        <f>IF($B2385="", "", IF(COUNTIF(BJ2385:$BY2385, "")=BI$8, IF(J2385="", "", J2385), ""))</f>
        <v/>
      </c>
      <c r="BJ2385" s="61" t="str">
        <f>IF($B2385="", "", IF(COUNTIF(BK2385:$BY2385, "")=BJ$8, IF(K2385="", "", K2385), ""))</f>
        <v/>
      </c>
      <c r="BK2385" s="61" t="str">
        <f>IF($B2385="", "", IF(COUNTIF(BL2385:$BY2385, "")=BK$8, IF(L2385="", "", L2385), ""))</f>
        <v/>
      </c>
      <c r="BL2385" s="61" t="str">
        <f>IF($B2385="", "", IF(COUNTIF(BM2385:$BY2385, "")=BL$8, IF(M2385="", "", M2385), ""))</f>
        <v/>
      </c>
      <c r="BM2385" s="61" t="str">
        <f>IF($B2385="", "", IF(COUNTIF(BN2385:$BY2385, "")=BM$8, IF(N2385="", "", N2385), ""))</f>
        <v/>
      </c>
      <c r="BN2385" s="61" t="str">
        <f>IF($B2385="", "", IF(COUNTIF(BO2385:$BY2385, "")=BN$8, IF(O2385="", "", O2385), ""))</f>
        <v/>
      </c>
      <c r="BO2385" s="61" t="str">
        <f>IF($B2385="", "", IF(COUNTIF(BP2385:$BY2385, "")=BO$8, IF(P2385="", "", P2385), ""))</f>
        <v/>
      </c>
      <c r="BP2385" s="61" t="str">
        <f>IF($B2385="", "", IF(COUNTIF(BQ2385:$BY2385, "")=BP$8, IF(Q2385="", "", Q2385), ""))</f>
        <v/>
      </c>
      <c r="BQ2385" s="61" t="str">
        <f>IF($B2385="", "", IF(COUNTIF(BR2385:$BY2385, "")=BQ$8, IF(R2385="", "", R2385), ""))</f>
        <v/>
      </c>
      <c r="BR2385" s="61" t="str">
        <f>IF($B2385="", "", IF(COUNTIF(BS2385:$BY2385, "")=BR$8, IF(S2385="", "", S2385), ""))</f>
        <v/>
      </c>
      <c r="BS2385" s="61" t="str">
        <f>IF($B2385="", "", IF(COUNTIF(BT2385:$BY2385, "")=BS$8, IF(T2385="", "", T2385), ""))</f>
        <v/>
      </c>
      <c r="BT2385" s="61" t="str">
        <f>IF($B2385="", "", IF(COUNTIF(BU2385:$BY2385, "")=BT$8, IF(U2385="", "", U2385), ""))</f>
        <v/>
      </c>
      <c r="BU2385" s="61" t="str">
        <f>IF($B2385="", "", IF(COUNTIF(BV2385:$BY2385, "")=BU$8, IF(V2385="", "", V2385), ""))</f>
        <v/>
      </c>
      <c r="BV2385" s="61" t="str">
        <f>IF($B2385="", "", IF(COUNTIF(BW2385:$BY2385, "")=BV$8, IF(W2385="", "", W2385), ""))</f>
        <v/>
      </c>
      <c r="BW2385" s="61" t="str">
        <f>IF($B2385="", "", IF(COUNTIF(BX2385:$BY2385, "")=BW$8, IF(X2385="", "", X2385), ""))</f>
        <v/>
      </c>
      <c r="BX2385" s="61" t="str">
        <f>IF($B2385="", "", IF(COUNTIF(BY2385:$BY2385, "")=BX$8, IF(Y2385="", "", Y2385), ""))</f>
        <v/>
      </c>
      <c r="BY2385" s="50" t="str">
        <f t="shared" si="987"/>
        <v/>
      </c>
      <c r="CA2385" s="6" t="str">
        <f t="shared" si="988"/>
        <v/>
      </c>
      <c r="CB2385" s="6" t="str">
        <f>IF(CA2385="", "", RANK(CA2385, $CA$9:$CA$2508, 0)+COUNTIF($CA$9:CA2385, CA2385)-1)</f>
        <v/>
      </c>
    </row>
    <row r="2386" spans="1:80" x14ac:dyDescent="0.25">
      <c r="A2386" s="22"/>
      <c r="B2386" s="121" t="str">
        <f>IF('Stock Details'!B2385="", "", 'Stock Details'!B2385)</f>
        <v/>
      </c>
      <c r="C2386" s="22"/>
      <c r="D2386" s="130"/>
      <c r="E2386" s="122"/>
      <c r="F2386" s="131"/>
      <c r="G2386" s="22"/>
      <c r="H2386" s="130" t="str">
        <f t="shared" si="973"/>
        <v/>
      </c>
      <c r="I2386" s="122"/>
      <c r="J2386" s="131"/>
      <c r="K2386" s="22"/>
      <c r="L2386" s="130" t="str">
        <f t="shared" si="974"/>
        <v/>
      </c>
      <c r="M2386" s="122"/>
      <c r="N2386" s="131"/>
      <c r="O2386" s="22"/>
      <c r="P2386" s="130" t="str">
        <f t="shared" si="975"/>
        <v/>
      </c>
      <c r="Q2386" s="122"/>
      <c r="R2386" s="131"/>
      <c r="S2386" s="22"/>
      <c r="T2386" s="130" t="str">
        <f t="shared" si="976"/>
        <v/>
      </c>
      <c r="U2386" s="122"/>
      <c r="V2386" s="131"/>
      <c r="W2386" s="22"/>
      <c r="X2386" s="130" t="str">
        <f t="shared" si="977"/>
        <v/>
      </c>
      <c r="Y2386" s="122"/>
      <c r="Z2386" s="131"/>
      <c r="AA2386" s="22"/>
      <c r="AC2386" s="6" t="str">
        <f t="shared" si="978"/>
        <v/>
      </c>
      <c r="AE2386" s="6" t="str">
        <f t="shared" si="979"/>
        <v/>
      </c>
      <c r="AF2386" s="6" t="str">
        <f t="shared" si="980"/>
        <v/>
      </c>
      <c r="AG2386" s="6" t="str">
        <f t="shared" si="981"/>
        <v/>
      </c>
      <c r="AH2386" s="6" t="str">
        <f t="shared" si="982"/>
        <v/>
      </c>
      <c r="AI2386" s="6" t="str">
        <f t="shared" si="983"/>
        <v/>
      </c>
      <c r="AJ2386" s="6" t="str">
        <f t="shared" si="984"/>
        <v/>
      </c>
      <c r="AL2386" s="9" t="str">
        <f>IF('Stock Details'!F2385="", "", 'Stock Details'!F2385)</f>
        <v/>
      </c>
      <c r="AM2386" s="9" t="str">
        <f>IF('Stock Details'!G2385="", "", 'Stock Details'!G2385)</f>
        <v/>
      </c>
      <c r="AO2386" s="59" t="str">
        <f t="shared" si="985"/>
        <v/>
      </c>
      <c r="AP2386" s="59" t="str">
        <f t="shared" si="963"/>
        <v/>
      </c>
      <c r="AQ2386" s="59" t="str">
        <f t="shared" si="964"/>
        <v/>
      </c>
      <c r="AR2386" s="59" t="str">
        <f t="shared" si="965"/>
        <v/>
      </c>
      <c r="AS2386" s="59" t="str">
        <f t="shared" si="966"/>
        <v/>
      </c>
      <c r="AT2386" s="59" t="str">
        <f t="shared" si="967"/>
        <v/>
      </c>
      <c r="AV2386" s="59" t="str">
        <f t="shared" si="986"/>
        <v/>
      </c>
      <c r="AW2386" s="59" t="str">
        <f t="shared" si="968"/>
        <v/>
      </c>
      <c r="AX2386" s="59" t="str">
        <f t="shared" si="969"/>
        <v/>
      </c>
      <c r="AY2386" s="59" t="str">
        <f t="shared" si="970"/>
        <v/>
      </c>
      <c r="AZ2386" s="59" t="str">
        <f t="shared" si="971"/>
        <v/>
      </c>
      <c r="BA2386" s="59" t="str">
        <f t="shared" si="972"/>
        <v/>
      </c>
      <c r="BC2386" s="49" t="str">
        <f>IF($B2386="", "", IF(COUNTIF(BD2386:$BY2386, "")=BC$8, IF(D2386="", "", D2386), ""))</f>
        <v/>
      </c>
      <c r="BD2386" s="61" t="str">
        <f>IF($B2386="", "", IF(COUNTIF(BE2386:$BY2386, "")=BD$8, IF(E2386="", "", E2386), ""))</f>
        <v/>
      </c>
      <c r="BE2386" s="61" t="str">
        <f>IF($B2386="", "", IF(COUNTIF(BF2386:$BY2386, "")=BE$8, IF(F2386="", "", F2386), ""))</f>
        <v/>
      </c>
      <c r="BF2386" s="61" t="str">
        <f>IF($B2386="", "", IF(COUNTIF(BG2386:$BY2386, "")=BF$8, IF(G2386="", "", G2386), ""))</f>
        <v/>
      </c>
      <c r="BG2386" s="61" t="str">
        <f>IF($B2386="", "", IF(COUNTIF(BH2386:$BY2386, "")=BG$8, IF(H2386="", "", H2386), ""))</f>
        <v/>
      </c>
      <c r="BH2386" s="61" t="str">
        <f>IF($B2386="", "", IF(COUNTIF(BI2386:$BY2386, "")=BH$8, IF(I2386="", "", I2386), ""))</f>
        <v/>
      </c>
      <c r="BI2386" s="61" t="str">
        <f>IF($B2386="", "", IF(COUNTIF(BJ2386:$BY2386, "")=BI$8, IF(J2386="", "", J2386), ""))</f>
        <v/>
      </c>
      <c r="BJ2386" s="61" t="str">
        <f>IF($B2386="", "", IF(COUNTIF(BK2386:$BY2386, "")=BJ$8, IF(K2386="", "", K2386), ""))</f>
        <v/>
      </c>
      <c r="BK2386" s="61" t="str">
        <f>IF($B2386="", "", IF(COUNTIF(BL2386:$BY2386, "")=BK$8, IF(L2386="", "", L2386), ""))</f>
        <v/>
      </c>
      <c r="BL2386" s="61" t="str">
        <f>IF($B2386="", "", IF(COUNTIF(BM2386:$BY2386, "")=BL$8, IF(M2386="", "", M2386), ""))</f>
        <v/>
      </c>
      <c r="BM2386" s="61" t="str">
        <f>IF($B2386="", "", IF(COUNTIF(BN2386:$BY2386, "")=BM$8, IF(N2386="", "", N2386), ""))</f>
        <v/>
      </c>
      <c r="BN2386" s="61" t="str">
        <f>IF($B2386="", "", IF(COUNTIF(BO2386:$BY2386, "")=BN$8, IF(O2386="", "", O2386), ""))</f>
        <v/>
      </c>
      <c r="BO2386" s="61" t="str">
        <f>IF($B2386="", "", IF(COUNTIF(BP2386:$BY2386, "")=BO$8, IF(P2386="", "", P2386), ""))</f>
        <v/>
      </c>
      <c r="BP2386" s="61" t="str">
        <f>IF($B2386="", "", IF(COUNTIF(BQ2386:$BY2386, "")=BP$8, IF(Q2386="", "", Q2386), ""))</f>
        <v/>
      </c>
      <c r="BQ2386" s="61" t="str">
        <f>IF($B2386="", "", IF(COUNTIF(BR2386:$BY2386, "")=BQ$8, IF(R2386="", "", R2386), ""))</f>
        <v/>
      </c>
      <c r="BR2386" s="61" t="str">
        <f>IF($B2386="", "", IF(COUNTIF(BS2386:$BY2386, "")=BR$8, IF(S2386="", "", S2386), ""))</f>
        <v/>
      </c>
      <c r="BS2386" s="61" t="str">
        <f>IF($B2386="", "", IF(COUNTIF(BT2386:$BY2386, "")=BS$8, IF(T2386="", "", T2386), ""))</f>
        <v/>
      </c>
      <c r="BT2386" s="61" t="str">
        <f>IF($B2386="", "", IF(COUNTIF(BU2386:$BY2386, "")=BT$8, IF(U2386="", "", U2386), ""))</f>
        <v/>
      </c>
      <c r="BU2386" s="61" t="str">
        <f>IF($B2386="", "", IF(COUNTIF(BV2386:$BY2386, "")=BU$8, IF(V2386="", "", V2386), ""))</f>
        <v/>
      </c>
      <c r="BV2386" s="61" t="str">
        <f>IF($B2386="", "", IF(COUNTIF(BW2386:$BY2386, "")=BV$8, IF(W2386="", "", W2386), ""))</f>
        <v/>
      </c>
      <c r="BW2386" s="61" t="str">
        <f>IF($B2386="", "", IF(COUNTIF(BX2386:$BY2386, "")=BW$8, IF(X2386="", "", X2386), ""))</f>
        <v/>
      </c>
      <c r="BX2386" s="61" t="str">
        <f>IF($B2386="", "", IF(COUNTIF(BY2386:$BY2386, "")=BX$8, IF(Y2386="", "", Y2386), ""))</f>
        <v/>
      </c>
      <c r="BY2386" s="50" t="str">
        <f t="shared" si="987"/>
        <v/>
      </c>
      <c r="CA2386" s="6" t="str">
        <f t="shared" si="988"/>
        <v/>
      </c>
      <c r="CB2386" s="6" t="str">
        <f>IF(CA2386="", "", RANK(CA2386, $CA$9:$CA$2508, 0)+COUNTIF($CA$9:CA2386, CA2386)-1)</f>
        <v/>
      </c>
    </row>
    <row r="2387" spans="1:80" x14ac:dyDescent="0.25">
      <c r="A2387" s="22"/>
      <c r="B2387" s="121" t="str">
        <f>IF('Stock Details'!B2386="", "", 'Stock Details'!B2386)</f>
        <v/>
      </c>
      <c r="C2387" s="22"/>
      <c r="D2387" s="130"/>
      <c r="E2387" s="122"/>
      <c r="F2387" s="131"/>
      <c r="G2387" s="22"/>
      <c r="H2387" s="130" t="str">
        <f t="shared" si="973"/>
        <v/>
      </c>
      <c r="I2387" s="122"/>
      <c r="J2387" s="131"/>
      <c r="K2387" s="22"/>
      <c r="L2387" s="130" t="str">
        <f t="shared" si="974"/>
        <v/>
      </c>
      <c r="M2387" s="122"/>
      <c r="N2387" s="131"/>
      <c r="O2387" s="22"/>
      <c r="P2387" s="130" t="str">
        <f t="shared" si="975"/>
        <v/>
      </c>
      <c r="Q2387" s="122"/>
      <c r="R2387" s="131"/>
      <c r="S2387" s="22"/>
      <c r="T2387" s="130" t="str">
        <f t="shared" si="976"/>
        <v/>
      </c>
      <c r="U2387" s="122"/>
      <c r="V2387" s="131"/>
      <c r="W2387" s="22"/>
      <c r="X2387" s="130" t="str">
        <f t="shared" si="977"/>
        <v/>
      </c>
      <c r="Y2387" s="122"/>
      <c r="Z2387" s="131"/>
      <c r="AA2387" s="22"/>
      <c r="AC2387" s="6" t="str">
        <f t="shared" si="978"/>
        <v/>
      </c>
      <c r="AE2387" s="6" t="str">
        <f t="shared" si="979"/>
        <v/>
      </c>
      <c r="AF2387" s="6" t="str">
        <f t="shared" si="980"/>
        <v/>
      </c>
      <c r="AG2387" s="6" t="str">
        <f t="shared" si="981"/>
        <v/>
      </c>
      <c r="AH2387" s="6" t="str">
        <f t="shared" si="982"/>
        <v/>
      </c>
      <c r="AI2387" s="6" t="str">
        <f t="shared" si="983"/>
        <v/>
      </c>
      <c r="AJ2387" s="6" t="str">
        <f t="shared" si="984"/>
        <v/>
      </c>
      <c r="AL2387" s="9" t="str">
        <f>IF('Stock Details'!F2386="", "", 'Stock Details'!F2386)</f>
        <v/>
      </c>
      <c r="AM2387" s="9" t="str">
        <f>IF('Stock Details'!G2386="", "", 'Stock Details'!G2386)</f>
        <v/>
      </c>
      <c r="AO2387" s="59" t="str">
        <f t="shared" si="985"/>
        <v/>
      </c>
      <c r="AP2387" s="59" t="str">
        <f t="shared" si="963"/>
        <v/>
      </c>
      <c r="AQ2387" s="59" t="str">
        <f t="shared" si="964"/>
        <v/>
      </c>
      <c r="AR2387" s="59" t="str">
        <f t="shared" si="965"/>
        <v/>
      </c>
      <c r="AS2387" s="59" t="str">
        <f t="shared" si="966"/>
        <v/>
      </c>
      <c r="AT2387" s="59" t="str">
        <f t="shared" si="967"/>
        <v/>
      </c>
      <c r="AV2387" s="59" t="str">
        <f t="shared" si="986"/>
        <v/>
      </c>
      <c r="AW2387" s="59" t="str">
        <f t="shared" si="968"/>
        <v/>
      </c>
      <c r="AX2387" s="59" t="str">
        <f t="shared" si="969"/>
        <v/>
      </c>
      <c r="AY2387" s="59" t="str">
        <f t="shared" si="970"/>
        <v/>
      </c>
      <c r="AZ2387" s="59" t="str">
        <f t="shared" si="971"/>
        <v/>
      </c>
      <c r="BA2387" s="59" t="str">
        <f t="shared" si="972"/>
        <v/>
      </c>
      <c r="BC2387" s="49" t="str">
        <f>IF($B2387="", "", IF(COUNTIF(BD2387:$BY2387, "")=BC$8, IF(D2387="", "", D2387), ""))</f>
        <v/>
      </c>
      <c r="BD2387" s="61" t="str">
        <f>IF($B2387="", "", IF(COUNTIF(BE2387:$BY2387, "")=BD$8, IF(E2387="", "", E2387), ""))</f>
        <v/>
      </c>
      <c r="BE2387" s="61" t="str">
        <f>IF($B2387="", "", IF(COUNTIF(BF2387:$BY2387, "")=BE$8, IF(F2387="", "", F2387), ""))</f>
        <v/>
      </c>
      <c r="BF2387" s="61" t="str">
        <f>IF($B2387="", "", IF(COUNTIF(BG2387:$BY2387, "")=BF$8, IF(G2387="", "", G2387), ""))</f>
        <v/>
      </c>
      <c r="BG2387" s="61" t="str">
        <f>IF($B2387="", "", IF(COUNTIF(BH2387:$BY2387, "")=BG$8, IF(H2387="", "", H2387), ""))</f>
        <v/>
      </c>
      <c r="BH2387" s="61" t="str">
        <f>IF($B2387="", "", IF(COUNTIF(BI2387:$BY2387, "")=BH$8, IF(I2387="", "", I2387), ""))</f>
        <v/>
      </c>
      <c r="BI2387" s="61" t="str">
        <f>IF($B2387="", "", IF(COUNTIF(BJ2387:$BY2387, "")=BI$8, IF(J2387="", "", J2387), ""))</f>
        <v/>
      </c>
      <c r="BJ2387" s="61" t="str">
        <f>IF($B2387="", "", IF(COUNTIF(BK2387:$BY2387, "")=BJ$8, IF(K2387="", "", K2387), ""))</f>
        <v/>
      </c>
      <c r="BK2387" s="61" t="str">
        <f>IF($B2387="", "", IF(COUNTIF(BL2387:$BY2387, "")=BK$8, IF(L2387="", "", L2387), ""))</f>
        <v/>
      </c>
      <c r="BL2387" s="61" t="str">
        <f>IF($B2387="", "", IF(COUNTIF(BM2387:$BY2387, "")=BL$8, IF(M2387="", "", M2387), ""))</f>
        <v/>
      </c>
      <c r="BM2387" s="61" t="str">
        <f>IF($B2387="", "", IF(COUNTIF(BN2387:$BY2387, "")=BM$8, IF(N2387="", "", N2387), ""))</f>
        <v/>
      </c>
      <c r="BN2387" s="61" t="str">
        <f>IF($B2387="", "", IF(COUNTIF(BO2387:$BY2387, "")=BN$8, IF(O2387="", "", O2387), ""))</f>
        <v/>
      </c>
      <c r="BO2387" s="61" t="str">
        <f>IF($B2387="", "", IF(COUNTIF(BP2387:$BY2387, "")=BO$8, IF(P2387="", "", P2387), ""))</f>
        <v/>
      </c>
      <c r="BP2387" s="61" t="str">
        <f>IF($B2387="", "", IF(COUNTIF(BQ2387:$BY2387, "")=BP$8, IF(Q2387="", "", Q2387), ""))</f>
        <v/>
      </c>
      <c r="BQ2387" s="61" t="str">
        <f>IF($B2387="", "", IF(COUNTIF(BR2387:$BY2387, "")=BQ$8, IF(R2387="", "", R2387), ""))</f>
        <v/>
      </c>
      <c r="BR2387" s="61" t="str">
        <f>IF($B2387="", "", IF(COUNTIF(BS2387:$BY2387, "")=BR$8, IF(S2387="", "", S2387), ""))</f>
        <v/>
      </c>
      <c r="BS2387" s="61" t="str">
        <f>IF($B2387="", "", IF(COUNTIF(BT2387:$BY2387, "")=BS$8, IF(T2387="", "", T2387), ""))</f>
        <v/>
      </c>
      <c r="BT2387" s="61" t="str">
        <f>IF($B2387="", "", IF(COUNTIF(BU2387:$BY2387, "")=BT$8, IF(U2387="", "", U2387), ""))</f>
        <v/>
      </c>
      <c r="BU2387" s="61" t="str">
        <f>IF($B2387="", "", IF(COUNTIF(BV2387:$BY2387, "")=BU$8, IF(V2387="", "", V2387), ""))</f>
        <v/>
      </c>
      <c r="BV2387" s="61" t="str">
        <f>IF($B2387="", "", IF(COUNTIF(BW2387:$BY2387, "")=BV$8, IF(W2387="", "", W2387), ""))</f>
        <v/>
      </c>
      <c r="BW2387" s="61" t="str">
        <f>IF($B2387="", "", IF(COUNTIF(BX2387:$BY2387, "")=BW$8, IF(X2387="", "", X2387), ""))</f>
        <v/>
      </c>
      <c r="BX2387" s="61" t="str">
        <f>IF($B2387="", "", IF(COUNTIF(BY2387:$BY2387, "")=BX$8, IF(Y2387="", "", Y2387), ""))</f>
        <v/>
      </c>
      <c r="BY2387" s="50" t="str">
        <f t="shared" si="987"/>
        <v/>
      </c>
      <c r="CA2387" s="6" t="str">
        <f t="shared" si="988"/>
        <v/>
      </c>
      <c r="CB2387" s="6" t="str">
        <f>IF(CA2387="", "", RANK(CA2387, $CA$9:$CA$2508, 0)+COUNTIF($CA$9:CA2387, CA2387)-1)</f>
        <v/>
      </c>
    </row>
    <row r="2388" spans="1:80" x14ac:dyDescent="0.25">
      <c r="A2388" s="22"/>
      <c r="B2388" s="121" t="str">
        <f>IF('Stock Details'!B2387="", "", 'Stock Details'!B2387)</f>
        <v/>
      </c>
      <c r="C2388" s="22"/>
      <c r="D2388" s="130"/>
      <c r="E2388" s="122"/>
      <c r="F2388" s="131"/>
      <c r="G2388" s="22"/>
      <c r="H2388" s="130" t="str">
        <f t="shared" si="973"/>
        <v/>
      </c>
      <c r="I2388" s="122"/>
      <c r="J2388" s="131"/>
      <c r="K2388" s="22"/>
      <c r="L2388" s="130" t="str">
        <f t="shared" si="974"/>
        <v/>
      </c>
      <c r="M2388" s="122"/>
      <c r="N2388" s="131"/>
      <c r="O2388" s="22"/>
      <c r="P2388" s="130" t="str">
        <f t="shared" si="975"/>
        <v/>
      </c>
      <c r="Q2388" s="122"/>
      <c r="R2388" s="131"/>
      <c r="S2388" s="22"/>
      <c r="T2388" s="130" t="str">
        <f t="shared" si="976"/>
        <v/>
      </c>
      <c r="U2388" s="122"/>
      <c r="V2388" s="131"/>
      <c r="W2388" s="22"/>
      <c r="X2388" s="130" t="str">
        <f t="shared" si="977"/>
        <v/>
      </c>
      <c r="Y2388" s="122"/>
      <c r="Z2388" s="131"/>
      <c r="AA2388" s="22"/>
      <c r="AC2388" s="6" t="str">
        <f t="shared" si="978"/>
        <v/>
      </c>
      <c r="AE2388" s="6" t="str">
        <f t="shared" si="979"/>
        <v/>
      </c>
      <c r="AF2388" s="6" t="str">
        <f t="shared" si="980"/>
        <v/>
      </c>
      <c r="AG2388" s="6" t="str">
        <f t="shared" si="981"/>
        <v/>
      </c>
      <c r="AH2388" s="6" t="str">
        <f t="shared" si="982"/>
        <v/>
      </c>
      <c r="AI2388" s="6" t="str">
        <f t="shared" si="983"/>
        <v/>
      </c>
      <c r="AJ2388" s="6" t="str">
        <f t="shared" si="984"/>
        <v/>
      </c>
      <c r="AL2388" s="9" t="str">
        <f>IF('Stock Details'!F2387="", "", 'Stock Details'!F2387)</f>
        <v/>
      </c>
      <c r="AM2388" s="9" t="str">
        <f>IF('Stock Details'!G2387="", "", 'Stock Details'!G2387)</f>
        <v/>
      </c>
      <c r="AO2388" s="59" t="str">
        <f t="shared" si="985"/>
        <v/>
      </c>
      <c r="AP2388" s="59" t="str">
        <f t="shared" si="963"/>
        <v/>
      </c>
      <c r="AQ2388" s="59" t="str">
        <f t="shared" si="964"/>
        <v/>
      </c>
      <c r="AR2388" s="59" t="str">
        <f t="shared" si="965"/>
        <v/>
      </c>
      <c r="AS2388" s="59" t="str">
        <f t="shared" si="966"/>
        <v/>
      </c>
      <c r="AT2388" s="59" t="str">
        <f t="shared" si="967"/>
        <v/>
      </c>
      <c r="AV2388" s="59" t="str">
        <f t="shared" si="986"/>
        <v/>
      </c>
      <c r="AW2388" s="59" t="str">
        <f t="shared" si="968"/>
        <v/>
      </c>
      <c r="AX2388" s="59" t="str">
        <f t="shared" si="969"/>
        <v/>
      </c>
      <c r="AY2388" s="59" t="str">
        <f t="shared" si="970"/>
        <v/>
      </c>
      <c r="AZ2388" s="59" t="str">
        <f t="shared" si="971"/>
        <v/>
      </c>
      <c r="BA2388" s="59" t="str">
        <f t="shared" si="972"/>
        <v/>
      </c>
      <c r="BC2388" s="49" t="str">
        <f>IF($B2388="", "", IF(COUNTIF(BD2388:$BY2388, "")=BC$8, IF(D2388="", "", D2388), ""))</f>
        <v/>
      </c>
      <c r="BD2388" s="61" t="str">
        <f>IF($B2388="", "", IF(COUNTIF(BE2388:$BY2388, "")=BD$8, IF(E2388="", "", E2388), ""))</f>
        <v/>
      </c>
      <c r="BE2388" s="61" t="str">
        <f>IF($B2388="", "", IF(COUNTIF(BF2388:$BY2388, "")=BE$8, IF(F2388="", "", F2388), ""))</f>
        <v/>
      </c>
      <c r="BF2388" s="61" t="str">
        <f>IF($B2388="", "", IF(COUNTIF(BG2388:$BY2388, "")=BF$8, IF(G2388="", "", G2388), ""))</f>
        <v/>
      </c>
      <c r="BG2388" s="61" t="str">
        <f>IF($B2388="", "", IF(COUNTIF(BH2388:$BY2388, "")=BG$8, IF(H2388="", "", H2388), ""))</f>
        <v/>
      </c>
      <c r="BH2388" s="61" t="str">
        <f>IF($B2388="", "", IF(COUNTIF(BI2388:$BY2388, "")=BH$8, IF(I2388="", "", I2388), ""))</f>
        <v/>
      </c>
      <c r="BI2388" s="61" t="str">
        <f>IF($B2388="", "", IF(COUNTIF(BJ2388:$BY2388, "")=BI$8, IF(J2388="", "", J2388), ""))</f>
        <v/>
      </c>
      <c r="BJ2388" s="61" t="str">
        <f>IF($B2388="", "", IF(COUNTIF(BK2388:$BY2388, "")=BJ$8, IF(K2388="", "", K2388), ""))</f>
        <v/>
      </c>
      <c r="BK2388" s="61" t="str">
        <f>IF($B2388="", "", IF(COUNTIF(BL2388:$BY2388, "")=BK$8, IF(L2388="", "", L2388), ""))</f>
        <v/>
      </c>
      <c r="BL2388" s="61" t="str">
        <f>IF($B2388="", "", IF(COUNTIF(BM2388:$BY2388, "")=BL$8, IF(M2388="", "", M2388), ""))</f>
        <v/>
      </c>
      <c r="BM2388" s="61" t="str">
        <f>IF($B2388="", "", IF(COUNTIF(BN2388:$BY2388, "")=BM$8, IF(N2388="", "", N2388), ""))</f>
        <v/>
      </c>
      <c r="BN2388" s="61" t="str">
        <f>IF($B2388="", "", IF(COUNTIF(BO2388:$BY2388, "")=BN$8, IF(O2388="", "", O2388), ""))</f>
        <v/>
      </c>
      <c r="BO2388" s="61" t="str">
        <f>IF($B2388="", "", IF(COUNTIF(BP2388:$BY2388, "")=BO$8, IF(P2388="", "", P2388), ""))</f>
        <v/>
      </c>
      <c r="BP2388" s="61" t="str">
        <f>IF($B2388="", "", IF(COUNTIF(BQ2388:$BY2388, "")=BP$8, IF(Q2388="", "", Q2388), ""))</f>
        <v/>
      </c>
      <c r="BQ2388" s="61" t="str">
        <f>IF($B2388="", "", IF(COUNTIF(BR2388:$BY2388, "")=BQ$8, IF(R2388="", "", R2388), ""))</f>
        <v/>
      </c>
      <c r="BR2388" s="61" t="str">
        <f>IF($B2388="", "", IF(COUNTIF(BS2388:$BY2388, "")=BR$8, IF(S2388="", "", S2388), ""))</f>
        <v/>
      </c>
      <c r="BS2388" s="61" t="str">
        <f>IF($B2388="", "", IF(COUNTIF(BT2388:$BY2388, "")=BS$8, IF(T2388="", "", T2388), ""))</f>
        <v/>
      </c>
      <c r="BT2388" s="61" t="str">
        <f>IF($B2388="", "", IF(COUNTIF(BU2388:$BY2388, "")=BT$8, IF(U2388="", "", U2388), ""))</f>
        <v/>
      </c>
      <c r="BU2388" s="61" t="str">
        <f>IF($B2388="", "", IF(COUNTIF(BV2388:$BY2388, "")=BU$8, IF(V2388="", "", V2388), ""))</f>
        <v/>
      </c>
      <c r="BV2388" s="61" t="str">
        <f>IF($B2388="", "", IF(COUNTIF(BW2388:$BY2388, "")=BV$8, IF(W2388="", "", W2388), ""))</f>
        <v/>
      </c>
      <c r="BW2388" s="61" t="str">
        <f>IF($B2388="", "", IF(COUNTIF(BX2388:$BY2388, "")=BW$8, IF(X2388="", "", X2388), ""))</f>
        <v/>
      </c>
      <c r="BX2388" s="61" t="str">
        <f>IF($B2388="", "", IF(COUNTIF(BY2388:$BY2388, "")=BX$8, IF(Y2388="", "", Y2388), ""))</f>
        <v/>
      </c>
      <c r="BY2388" s="50" t="str">
        <f t="shared" si="987"/>
        <v/>
      </c>
      <c r="CA2388" s="6" t="str">
        <f t="shared" si="988"/>
        <v/>
      </c>
      <c r="CB2388" s="6" t="str">
        <f>IF(CA2388="", "", RANK(CA2388, $CA$9:$CA$2508, 0)+COUNTIF($CA$9:CA2388, CA2388)-1)</f>
        <v/>
      </c>
    </row>
    <row r="2389" spans="1:80" x14ac:dyDescent="0.25">
      <c r="A2389" s="22"/>
      <c r="B2389" s="121" t="str">
        <f>IF('Stock Details'!B2388="", "", 'Stock Details'!B2388)</f>
        <v/>
      </c>
      <c r="C2389" s="22"/>
      <c r="D2389" s="130"/>
      <c r="E2389" s="122"/>
      <c r="F2389" s="131"/>
      <c r="G2389" s="22"/>
      <c r="H2389" s="130" t="str">
        <f t="shared" si="973"/>
        <v/>
      </c>
      <c r="I2389" s="122"/>
      <c r="J2389" s="131"/>
      <c r="K2389" s="22"/>
      <c r="L2389" s="130" t="str">
        <f t="shared" si="974"/>
        <v/>
      </c>
      <c r="M2389" s="122"/>
      <c r="N2389" s="131"/>
      <c r="O2389" s="22"/>
      <c r="P2389" s="130" t="str">
        <f t="shared" si="975"/>
        <v/>
      </c>
      <c r="Q2389" s="122"/>
      <c r="R2389" s="131"/>
      <c r="S2389" s="22"/>
      <c r="T2389" s="130" t="str">
        <f t="shared" si="976"/>
        <v/>
      </c>
      <c r="U2389" s="122"/>
      <c r="V2389" s="131"/>
      <c r="W2389" s="22"/>
      <c r="X2389" s="130" t="str">
        <f t="shared" si="977"/>
        <v/>
      </c>
      <c r="Y2389" s="122"/>
      <c r="Z2389" s="131"/>
      <c r="AA2389" s="22"/>
      <c r="AC2389" s="6" t="str">
        <f t="shared" si="978"/>
        <v/>
      </c>
      <c r="AE2389" s="6" t="str">
        <f t="shared" si="979"/>
        <v/>
      </c>
      <c r="AF2389" s="6" t="str">
        <f t="shared" si="980"/>
        <v/>
      </c>
      <c r="AG2389" s="6" t="str">
        <f t="shared" si="981"/>
        <v/>
      </c>
      <c r="AH2389" s="6" t="str">
        <f t="shared" si="982"/>
        <v/>
      </c>
      <c r="AI2389" s="6" t="str">
        <f t="shared" si="983"/>
        <v/>
      </c>
      <c r="AJ2389" s="6" t="str">
        <f t="shared" si="984"/>
        <v/>
      </c>
      <c r="AL2389" s="9" t="str">
        <f>IF('Stock Details'!F2388="", "", 'Stock Details'!F2388)</f>
        <v/>
      </c>
      <c r="AM2389" s="9" t="str">
        <f>IF('Stock Details'!G2388="", "", 'Stock Details'!G2388)</f>
        <v/>
      </c>
      <c r="AO2389" s="59" t="str">
        <f t="shared" si="985"/>
        <v/>
      </c>
      <c r="AP2389" s="59" t="str">
        <f t="shared" si="963"/>
        <v/>
      </c>
      <c r="AQ2389" s="59" t="str">
        <f t="shared" si="964"/>
        <v/>
      </c>
      <c r="AR2389" s="59" t="str">
        <f t="shared" si="965"/>
        <v/>
      </c>
      <c r="AS2389" s="59" t="str">
        <f t="shared" si="966"/>
        <v/>
      </c>
      <c r="AT2389" s="59" t="str">
        <f t="shared" si="967"/>
        <v/>
      </c>
      <c r="AV2389" s="59" t="str">
        <f t="shared" si="986"/>
        <v/>
      </c>
      <c r="AW2389" s="59" t="str">
        <f t="shared" si="968"/>
        <v/>
      </c>
      <c r="AX2389" s="59" t="str">
        <f t="shared" si="969"/>
        <v/>
      </c>
      <c r="AY2389" s="59" t="str">
        <f t="shared" si="970"/>
        <v/>
      </c>
      <c r="AZ2389" s="59" t="str">
        <f t="shared" si="971"/>
        <v/>
      </c>
      <c r="BA2389" s="59" t="str">
        <f t="shared" si="972"/>
        <v/>
      </c>
      <c r="BC2389" s="49" t="str">
        <f>IF($B2389="", "", IF(COUNTIF(BD2389:$BY2389, "")=BC$8, IF(D2389="", "", D2389), ""))</f>
        <v/>
      </c>
      <c r="BD2389" s="61" t="str">
        <f>IF($B2389="", "", IF(COUNTIF(BE2389:$BY2389, "")=BD$8, IF(E2389="", "", E2389), ""))</f>
        <v/>
      </c>
      <c r="BE2389" s="61" t="str">
        <f>IF($B2389="", "", IF(COUNTIF(BF2389:$BY2389, "")=BE$8, IF(F2389="", "", F2389), ""))</f>
        <v/>
      </c>
      <c r="BF2389" s="61" t="str">
        <f>IF($B2389="", "", IF(COUNTIF(BG2389:$BY2389, "")=BF$8, IF(G2389="", "", G2389), ""))</f>
        <v/>
      </c>
      <c r="BG2389" s="61" t="str">
        <f>IF($B2389="", "", IF(COUNTIF(BH2389:$BY2389, "")=BG$8, IF(H2389="", "", H2389), ""))</f>
        <v/>
      </c>
      <c r="BH2389" s="61" t="str">
        <f>IF($B2389="", "", IF(COUNTIF(BI2389:$BY2389, "")=BH$8, IF(I2389="", "", I2389), ""))</f>
        <v/>
      </c>
      <c r="BI2389" s="61" t="str">
        <f>IF($B2389="", "", IF(COUNTIF(BJ2389:$BY2389, "")=BI$8, IF(J2389="", "", J2389), ""))</f>
        <v/>
      </c>
      <c r="BJ2389" s="61" t="str">
        <f>IF($B2389="", "", IF(COUNTIF(BK2389:$BY2389, "")=BJ$8, IF(K2389="", "", K2389), ""))</f>
        <v/>
      </c>
      <c r="BK2389" s="61" t="str">
        <f>IF($B2389="", "", IF(COUNTIF(BL2389:$BY2389, "")=BK$8, IF(L2389="", "", L2389), ""))</f>
        <v/>
      </c>
      <c r="BL2389" s="61" t="str">
        <f>IF($B2389="", "", IF(COUNTIF(BM2389:$BY2389, "")=BL$8, IF(M2389="", "", M2389), ""))</f>
        <v/>
      </c>
      <c r="BM2389" s="61" t="str">
        <f>IF($B2389="", "", IF(COUNTIF(BN2389:$BY2389, "")=BM$8, IF(N2389="", "", N2389), ""))</f>
        <v/>
      </c>
      <c r="BN2389" s="61" t="str">
        <f>IF($B2389="", "", IF(COUNTIF(BO2389:$BY2389, "")=BN$8, IF(O2389="", "", O2389), ""))</f>
        <v/>
      </c>
      <c r="BO2389" s="61" t="str">
        <f>IF($B2389="", "", IF(COUNTIF(BP2389:$BY2389, "")=BO$8, IF(P2389="", "", P2389), ""))</f>
        <v/>
      </c>
      <c r="BP2389" s="61" t="str">
        <f>IF($B2389="", "", IF(COUNTIF(BQ2389:$BY2389, "")=BP$8, IF(Q2389="", "", Q2389), ""))</f>
        <v/>
      </c>
      <c r="BQ2389" s="61" t="str">
        <f>IF($B2389="", "", IF(COUNTIF(BR2389:$BY2389, "")=BQ$8, IF(R2389="", "", R2389), ""))</f>
        <v/>
      </c>
      <c r="BR2389" s="61" t="str">
        <f>IF($B2389="", "", IF(COUNTIF(BS2389:$BY2389, "")=BR$8, IF(S2389="", "", S2389), ""))</f>
        <v/>
      </c>
      <c r="BS2389" s="61" t="str">
        <f>IF($B2389="", "", IF(COUNTIF(BT2389:$BY2389, "")=BS$8, IF(T2389="", "", T2389), ""))</f>
        <v/>
      </c>
      <c r="BT2389" s="61" t="str">
        <f>IF($B2389="", "", IF(COUNTIF(BU2389:$BY2389, "")=BT$8, IF(U2389="", "", U2389), ""))</f>
        <v/>
      </c>
      <c r="BU2389" s="61" t="str">
        <f>IF($B2389="", "", IF(COUNTIF(BV2389:$BY2389, "")=BU$8, IF(V2389="", "", V2389), ""))</f>
        <v/>
      </c>
      <c r="BV2389" s="61" t="str">
        <f>IF($B2389="", "", IF(COUNTIF(BW2389:$BY2389, "")=BV$8, IF(W2389="", "", W2389), ""))</f>
        <v/>
      </c>
      <c r="BW2389" s="61" t="str">
        <f>IF($B2389="", "", IF(COUNTIF(BX2389:$BY2389, "")=BW$8, IF(X2389="", "", X2389), ""))</f>
        <v/>
      </c>
      <c r="BX2389" s="61" t="str">
        <f>IF($B2389="", "", IF(COUNTIF(BY2389:$BY2389, "")=BX$8, IF(Y2389="", "", Y2389), ""))</f>
        <v/>
      </c>
      <c r="BY2389" s="50" t="str">
        <f t="shared" si="987"/>
        <v/>
      </c>
      <c r="CA2389" s="6" t="str">
        <f t="shared" si="988"/>
        <v/>
      </c>
      <c r="CB2389" s="6" t="str">
        <f>IF(CA2389="", "", RANK(CA2389, $CA$9:$CA$2508, 0)+COUNTIF($CA$9:CA2389, CA2389)-1)</f>
        <v/>
      </c>
    </row>
    <row r="2390" spans="1:80" x14ac:dyDescent="0.25">
      <c r="A2390" s="22"/>
      <c r="B2390" s="121" t="str">
        <f>IF('Stock Details'!B2389="", "", 'Stock Details'!B2389)</f>
        <v/>
      </c>
      <c r="C2390" s="22"/>
      <c r="D2390" s="130"/>
      <c r="E2390" s="122"/>
      <c r="F2390" s="131"/>
      <c r="G2390" s="22"/>
      <c r="H2390" s="130" t="str">
        <f t="shared" si="973"/>
        <v/>
      </c>
      <c r="I2390" s="122"/>
      <c r="J2390" s="131"/>
      <c r="K2390" s="22"/>
      <c r="L2390" s="130" t="str">
        <f t="shared" si="974"/>
        <v/>
      </c>
      <c r="M2390" s="122"/>
      <c r="N2390" s="131"/>
      <c r="O2390" s="22"/>
      <c r="P2390" s="130" t="str">
        <f t="shared" si="975"/>
        <v/>
      </c>
      <c r="Q2390" s="122"/>
      <c r="R2390" s="131"/>
      <c r="S2390" s="22"/>
      <c r="T2390" s="130" t="str">
        <f t="shared" si="976"/>
        <v/>
      </c>
      <c r="U2390" s="122"/>
      <c r="V2390" s="131"/>
      <c r="W2390" s="22"/>
      <c r="X2390" s="130" t="str">
        <f t="shared" si="977"/>
        <v/>
      </c>
      <c r="Y2390" s="122"/>
      <c r="Z2390" s="131"/>
      <c r="AA2390" s="22"/>
      <c r="AC2390" s="6" t="str">
        <f t="shared" si="978"/>
        <v/>
      </c>
      <c r="AE2390" s="6" t="str">
        <f t="shared" si="979"/>
        <v/>
      </c>
      <c r="AF2390" s="6" t="str">
        <f t="shared" si="980"/>
        <v/>
      </c>
      <c r="AG2390" s="6" t="str">
        <f t="shared" si="981"/>
        <v/>
      </c>
      <c r="AH2390" s="6" t="str">
        <f t="shared" si="982"/>
        <v/>
      </c>
      <c r="AI2390" s="6" t="str">
        <f t="shared" si="983"/>
        <v/>
      </c>
      <c r="AJ2390" s="6" t="str">
        <f t="shared" si="984"/>
        <v/>
      </c>
      <c r="AL2390" s="9" t="str">
        <f>IF('Stock Details'!F2389="", "", 'Stock Details'!F2389)</f>
        <v/>
      </c>
      <c r="AM2390" s="9" t="str">
        <f>IF('Stock Details'!G2389="", "", 'Stock Details'!G2389)</f>
        <v/>
      </c>
      <c r="AO2390" s="59" t="str">
        <f t="shared" si="985"/>
        <v/>
      </c>
      <c r="AP2390" s="59" t="str">
        <f t="shared" si="963"/>
        <v/>
      </c>
      <c r="AQ2390" s="59" t="str">
        <f t="shared" si="964"/>
        <v/>
      </c>
      <c r="AR2390" s="59" t="str">
        <f t="shared" si="965"/>
        <v/>
      </c>
      <c r="AS2390" s="59" t="str">
        <f t="shared" si="966"/>
        <v/>
      </c>
      <c r="AT2390" s="59" t="str">
        <f t="shared" si="967"/>
        <v/>
      </c>
      <c r="AV2390" s="59" t="str">
        <f t="shared" si="986"/>
        <v/>
      </c>
      <c r="AW2390" s="59" t="str">
        <f t="shared" si="968"/>
        <v/>
      </c>
      <c r="AX2390" s="59" t="str">
        <f t="shared" si="969"/>
        <v/>
      </c>
      <c r="AY2390" s="59" t="str">
        <f t="shared" si="970"/>
        <v/>
      </c>
      <c r="AZ2390" s="59" t="str">
        <f t="shared" si="971"/>
        <v/>
      </c>
      <c r="BA2390" s="59" t="str">
        <f t="shared" si="972"/>
        <v/>
      </c>
      <c r="BC2390" s="49" t="str">
        <f>IF($B2390="", "", IF(COUNTIF(BD2390:$BY2390, "")=BC$8, IF(D2390="", "", D2390), ""))</f>
        <v/>
      </c>
      <c r="BD2390" s="61" t="str">
        <f>IF($B2390="", "", IF(COUNTIF(BE2390:$BY2390, "")=BD$8, IF(E2390="", "", E2390), ""))</f>
        <v/>
      </c>
      <c r="BE2390" s="61" t="str">
        <f>IF($B2390="", "", IF(COUNTIF(BF2390:$BY2390, "")=BE$8, IF(F2390="", "", F2390), ""))</f>
        <v/>
      </c>
      <c r="BF2390" s="61" t="str">
        <f>IF($B2390="", "", IF(COUNTIF(BG2390:$BY2390, "")=BF$8, IF(G2390="", "", G2390), ""))</f>
        <v/>
      </c>
      <c r="BG2390" s="61" t="str">
        <f>IF($B2390="", "", IF(COUNTIF(BH2390:$BY2390, "")=BG$8, IF(H2390="", "", H2390), ""))</f>
        <v/>
      </c>
      <c r="BH2390" s="61" t="str">
        <f>IF($B2390="", "", IF(COUNTIF(BI2390:$BY2390, "")=BH$8, IF(I2390="", "", I2390), ""))</f>
        <v/>
      </c>
      <c r="BI2390" s="61" t="str">
        <f>IF($B2390="", "", IF(COUNTIF(BJ2390:$BY2390, "")=BI$8, IF(J2390="", "", J2390), ""))</f>
        <v/>
      </c>
      <c r="BJ2390" s="61" t="str">
        <f>IF($B2390="", "", IF(COUNTIF(BK2390:$BY2390, "")=BJ$8, IF(K2390="", "", K2390), ""))</f>
        <v/>
      </c>
      <c r="BK2390" s="61" t="str">
        <f>IF($B2390="", "", IF(COUNTIF(BL2390:$BY2390, "")=BK$8, IF(L2390="", "", L2390), ""))</f>
        <v/>
      </c>
      <c r="BL2390" s="61" t="str">
        <f>IF($B2390="", "", IF(COUNTIF(BM2390:$BY2390, "")=BL$8, IF(M2390="", "", M2390), ""))</f>
        <v/>
      </c>
      <c r="BM2390" s="61" t="str">
        <f>IF($B2390="", "", IF(COUNTIF(BN2390:$BY2390, "")=BM$8, IF(N2390="", "", N2390), ""))</f>
        <v/>
      </c>
      <c r="BN2390" s="61" t="str">
        <f>IF($B2390="", "", IF(COUNTIF(BO2390:$BY2390, "")=BN$8, IF(O2390="", "", O2390), ""))</f>
        <v/>
      </c>
      <c r="BO2390" s="61" t="str">
        <f>IF($B2390="", "", IF(COUNTIF(BP2390:$BY2390, "")=BO$8, IF(P2390="", "", P2390), ""))</f>
        <v/>
      </c>
      <c r="BP2390" s="61" t="str">
        <f>IF($B2390="", "", IF(COUNTIF(BQ2390:$BY2390, "")=BP$8, IF(Q2390="", "", Q2390), ""))</f>
        <v/>
      </c>
      <c r="BQ2390" s="61" t="str">
        <f>IF($B2390="", "", IF(COUNTIF(BR2390:$BY2390, "")=BQ$8, IF(R2390="", "", R2390), ""))</f>
        <v/>
      </c>
      <c r="BR2390" s="61" t="str">
        <f>IF($B2390="", "", IF(COUNTIF(BS2390:$BY2390, "")=BR$8, IF(S2390="", "", S2390), ""))</f>
        <v/>
      </c>
      <c r="BS2390" s="61" t="str">
        <f>IF($B2390="", "", IF(COUNTIF(BT2390:$BY2390, "")=BS$8, IF(T2390="", "", T2390), ""))</f>
        <v/>
      </c>
      <c r="BT2390" s="61" t="str">
        <f>IF($B2390="", "", IF(COUNTIF(BU2390:$BY2390, "")=BT$8, IF(U2390="", "", U2390), ""))</f>
        <v/>
      </c>
      <c r="BU2390" s="61" t="str">
        <f>IF($B2390="", "", IF(COUNTIF(BV2390:$BY2390, "")=BU$8, IF(V2390="", "", V2390), ""))</f>
        <v/>
      </c>
      <c r="BV2390" s="61" t="str">
        <f>IF($B2390="", "", IF(COUNTIF(BW2390:$BY2390, "")=BV$8, IF(W2390="", "", W2390), ""))</f>
        <v/>
      </c>
      <c r="BW2390" s="61" t="str">
        <f>IF($B2390="", "", IF(COUNTIF(BX2390:$BY2390, "")=BW$8, IF(X2390="", "", X2390), ""))</f>
        <v/>
      </c>
      <c r="BX2390" s="61" t="str">
        <f>IF($B2390="", "", IF(COUNTIF(BY2390:$BY2390, "")=BX$8, IF(Y2390="", "", Y2390), ""))</f>
        <v/>
      </c>
      <c r="BY2390" s="50" t="str">
        <f t="shared" si="987"/>
        <v/>
      </c>
      <c r="CA2390" s="6" t="str">
        <f t="shared" si="988"/>
        <v/>
      </c>
      <c r="CB2390" s="6" t="str">
        <f>IF(CA2390="", "", RANK(CA2390, $CA$9:$CA$2508, 0)+COUNTIF($CA$9:CA2390, CA2390)-1)</f>
        <v/>
      </c>
    </row>
    <row r="2391" spans="1:80" x14ac:dyDescent="0.25">
      <c r="A2391" s="22"/>
      <c r="B2391" s="121" t="str">
        <f>IF('Stock Details'!B2390="", "", 'Stock Details'!B2390)</f>
        <v/>
      </c>
      <c r="C2391" s="22"/>
      <c r="D2391" s="130"/>
      <c r="E2391" s="122"/>
      <c r="F2391" s="131"/>
      <c r="G2391" s="22"/>
      <c r="H2391" s="130" t="str">
        <f t="shared" si="973"/>
        <v/>
      </c>
      <c r="I2391" s="122"/>
      <c r="J2391" s="131"/>
      <c r="K2391" s="22"/>
      <c r="L2391" s="130" t="str">
        <f t="shared" si="974"/>
        <v/>
      </c>
      <c r="M2391" s="122"/>
      <c r="N2391" s="131"/>
      <c r="O2391" s="22"/>
      <c r="P2391" s="130" t="str">
        <f t="shared" si="975"/>
        <v/>
      </c>
      <c r="Q2391" s="122"/>
      <c r="R2391" s="131"/>
      <c r="S2391" s="22"/>
      <c r="T2391" s="130" t="str">
        <f t="shared" si="976"/>
        <v/>
      </c>
      <c r="U2391" s="122"/>
      <c r="V2391" s="131"/>
      <c r="W2391" s="22"/>
      <c r="X2391" s="130" t="str">
        <f t="shared" si="977"/>
        <v/>
      </c>
      <c r="Y2391" s="122"/>
      <c r="Z2391" s="131"/>
      <c r="AA2391" s="22"/>
      <c r="AC2391" s="6" t="str">
        <f t="shared" si="978"/>
        <v/>
      </c>
      <c r="AE2391" s="6" t="str">
        <f t="shared" si="979"/>
        <v/>
      </c>
      <c r="AF2391" s="6" t="str">
        <f t="shared" si="980"/>
        <v/>
      </c>
      <c r="AG2391" s="6" t="str">
        <f t="shared" si="981"/>
        <v/>
      </c>
      <c r="AH2391" s="6" t="str">
        <f t="shared" si="982"/>
        <v/>
      </c>
      <c r="AI2391" s="6" t="str">
        <f t="shared" si="983"/>
        <v/>
      </c>
      <c r="AJ2391" s="6" t="str">
        <f t="shared" si="984"/>
        <v/>
      </c>
      <c r="AL2391" s="9" t="str">
        <f>IF('Stock Details'!F2390="", "", 'Stock Details'!F2390)</f>
        <v/>
      </c>
      <c r="AM2391" s="9" t="str">
        <f>IF('Stock Details'!G2390="", "", 'Stock Details'!G2390)</f>
        <v/>
      </c>
      <c r="AO2391" s="59" t="str">
        <f t="shared" si="985"/>
        <v/>
      </c>
      <c r="AP2391" s="59" t="str">
        <f t="shared" si="963"/>
        <v/>
      </c>
      <c r="AQ2391" s="59" t="str">
        <f t="shared" si="964"/>
        <v/>
      </c>
      <c r="AR2391" s="59" t="str">
        <f t="shared" si="965"/>
        <v/>
      </c>
      <c r="AS2391" s="59" t="str">
        <f t="shared" si="966"/>
        <v/>
      </c>
      <c r="AT2391" s="59" t="str">
        <f t="shared" si="967"/>
        <v/>
      </c>
      <c r="AV2391" s="59" t="str">
        <f t="shared" si="986"/>
        <v/>
      </c>
      <c r="AW2391" s="59" t="str">
        <f t="shared" si="968"/>
        <v/>
      </c>
      <c r="AX2391" s="59" t="str">
        <f t="shared" si="969"/>
        <v/>
      </c>
      <c r="AY2391" s="59" t="str">
        <f t="shared" si="970"/>
        <v/>
      </c>
      <c r="AZ2391" s="59" t="str">
        <f t="shared" si="971"/>
        <v/>
      </c>
      <c r="BA2391" s="59" t="str">
        <f t="shared" si="972"/>
        <v/>
      </c>
      <c r="BC2391" s="49" t="str">
        <f>IF($B2391="", "", IF(COUNTIF(BD2391:$BY2391, "")=BC$8, IF(D2391="", "", D2391), ""))</f>
        <v/>
      </c>
      <c r="BD2391" s="61" t="str">
        <f>IF($B2391="", "", IF(COUNTIF(BE2391:$BY2391, "")=BD$8, IF(E2391="", "", E2391), ""))</f>
        <v/>
      </c>
      <c r="BE2391" s="61" t="str">
        <f>IF($B2391="", "", IF(COUNTIF(BF2391:$BY2391, "")=BE$8, IF(F2391="", "", F2391), ""))</f>
        <v/>
      </c>
      <c r="BF2391" s="61" t="str">
        <f>IF($B2391="", "", IF(COUNTIF(BG2391:$BY2391, "")=BF$8, IF(G2391="", "", G2391), ""))</f>
        <v/>
      </c>
      <c r="BG2391" s="61" t="str">
        <f>IF($B2391="", "", IF(COUNTIF(BH2391:$BY2391, "")=BG$8, IF(H2391="", "", H2391), ""))</f>
        <v/>
      </c>
      <c r="BH2391" s="61" t="str">
        <f>IF($B2391="", "", IF(COUNTIF(BI2391:$BY2391, "")=BH$8, IF(I2391="", "", I2391), ""))</f>
        <v/>
      </c>
      <c r="BI2391" s="61" t="str">
        <f>IF($B2391="", "", IF(COUNTIF(BJ2391:$BY2391, "")=BI$8, IF(J2391="", "", J2391), ""))</f>
        <v/>
      </c>
      <c r="BJ2391" s="61" t="str">
        <f>IF($B2391="", "", IF(COUNTIF(BK2391:$BY2391, "")=BJ$8, IF(K2391="", "", K2391), ""))</f>
        <v/>
      </c>
      <c r="BK2391" s="61" t="str">
        <f>IF($B2391="", "", IF(COUNTIF(BL2391:$BY2391, "")=BK$8, IF(L2391="", "", L2391), ""))</f>
        <v/>
      </c>
      <c r="BL2391" s="61" t="str">
        <f>IF($B2391="", "", IF(COUNTIF(BM2391:$BY2391, "")=BL$8, IF(M2391="", "", M2391), ""))</f>
        <v/>
      </c>
      <c r="BM2391" s="61" t="str">
        <f>IF($B2391="", "", IF(COUNTIF(BN2391:$BY2391, "")=BM$8, IF(N2391="", "", N2391), ""))</f>
        <v/>
      </c>
      <c r="BN2391" s="61" t="str">
        <f>IF($B2391="", "", IF(COUNTIF(BO2391:$BY2391, "")=BN$8, IF(O2391="", "", O2391), ""))</f>
        <v/>
      </c>
      <c r="BO2391" s="61" t="str">
        <f>IF($B2391="", "", IF(COUNTIF(BP2391:$BY2391, "")=BO$8, IF(P2391="", "", P2391), ""))</f>
        <v/>
      </c>
      <c r="BP2391" s="61" t="str">
        <f>IF($B2391="", "", IF(COUNTIF(BQ2391:$BY2391, "")=BP$8, IF(Q2391="", "", Q2391), ""))</f>
        <v/>
      </c>
      <c r="BQ2391" s="61" t="str">
        <f>IF($B2391="", "", IF(COUNTIF(BR2391:$BY2391, "")=BQ$8, IF(R2391="", "", R2391), ""))</f>
        <v/>
      </c>
      <c r="BR2391" s="61" t="str">
        <f>IF($B2391="", "", IF(COUNTIF(BS2391:$BY2391, "")=BR$8, IF(S2391="", "", S2391), ""))</f>
        <v/>
      </c>
      <c r="BS2391" s="61" t="str">
        <f>IF($B2391="", "", IF(COUNTIF(BT2391:$BY2391, "")=BS$8, IF(T2391="", "", T2391), ""))</f>
        <v/>
      </c>
      <c r="BT2391" s="61" t="str">
        <f>IF($B2391="", "", IF(COUNTIF(BU2391:$BY2391, "")=BT$8, IF(U2391="", "", U2391), ""))</f>
        <v/>
      </c>
      <c r="BU2391" s="61" t="str">
        <f>IF($B2391="", "", IF(COUNTIF(BV2391:$BY2391, "")=BU$8, IF(V2391="", "", V2391), ""))</f>
        <v/>
      </c>
      <c r="BV2391" s="61" t="str">
        <f>IF($B2391="", "", IF(COUNTIF(BW2391:$BY2391, "")=BV$8, IF(W2391="", "", W2391), ""))</f>
        <v/>
      </c>
      <c r="BW2391" s="61" t="str">
        <f>IF($B2391="", "", IF(COUNTIF(BX2391:$BY2391, "")=BW$8, IF(X2391="", "", X2391), ""))</f>
        <v/>
      </c>
      <c r="BX2391" s="61" t="str">
        <f>IF($B2391="", "", IF(COUNTIF(BY2391:$BY2391, "")=BX$8, IF(Y2391="", "", Y2391), ""))</f>
        <v/>
      </c>
      <c r="BY2391" s="50" t="str">
        <f t="shared" si="987"/>
        <v/>
      </c>
      <c r="CA2391" s="6" t="str">
        <f t="shared" si="988"/>
        <v/>
      </c>
      <c r="CB2391" s="6" t="str">
        <f>IF(CA2391="", "", RANK(CA2391, $CA$9:$CA$2508, 0)+COUNTIF($CA$9:CA2391, CA2391)-1)</f>
        <v/>
      </c>
    </row>
    <row r="2392" spans="1:80" x14ac:dyDescent="0.25">
      <c r="A2392" s="22"/>
      <c r="B2392" s="121" t="str">
        <f>IF('Stock Details'!B2391="", "", 'Stock Details'!B2391)</f>
        <v/>
      </c>
      <c r="C2392" s="22"/>
      <c r="D2392" s="130"/>
      <c r="E2392" s="122"/>
      <c r="F2392" s="131"/>
      <c r="G2392" s="22"/>
      <c r="H2392" s="130" t="str">
        <f t="shared" si="973"/>
        <v/>
      </c>
      <c r="I2392" s="122"/>
      <c r="J2392" s="131"/>
      <c r="K2392" s="22"/>
      <c r="L2392" s="130" t="str">
        <f t="shared" si="974"/>
        <v/>
      </c>
      <c r="M2392" s="122"/>
      <c r="N2392" s="131"/>
      <c r="O2392" s="22"/>
      <c r="P2392" s="130" t="str">
        <f t="shared" si="975"/>
        <v/>
      </c>
      <c r="Q2392" s="122"/>
      <c r="R2392" s="131"/>
      <c r="S2392" s="22"/>
      <c r="T2392" s="130" t="str">
        <f t="shared" si="976"/>
        <v/>
      </c>
      <c r="U2392" s="122"/>
      <c r="V2392" s="131"/>
      <c r="W2392" s="22"/>
      <c r="X2392" s="130" t="str">
        <f t="shared" si="977"/>
        <v/>
      </c>
      <c r="Y2392" s="122"/>
      <c r="Z2392" s="131"/>
      <c r="AA2392" s="22"/>
      <c r="AC2392" s="6" t="str">
        <f t="shared" si="978"/>
        <v/>
      </c>
      <c r="AE2392" s="6" t="str">
        <f t="shared" si="979"/>
        <v/>
      </c>
      <c r="AF2392" s="6" t="str">
        <f t="shared" si="980"/>
        <v/>
      </c>
      <c r="AG2392" s="6" t="str">
        <f t="shared" si="981"/>
        <v/>
      </c>
      <c r="AH2392" s="6" t="str">
        <f t="shared" si="982"/>
        <v/>
      </c>
      <c r="AI2392" s="6" t="str">
        <f t="shared" si="983"/>
        <v/>
      </c>
      <c r="AJ2392" s="6" t="str">
        <f t="shared" si="984"/>
        <v/>
      </c>
      <c r="AL2392" s="9" t="str">
        <f>IF('Stock Details'!F2391="", "", 'Stock Details'!F2391)</f>
        <v/>
      </c>
      <c r="AM2392" s="9" t="str">
        <f>IF('Stock Details'!G2391="", "", 'Stock Details'!G2391)</f>
        <v/>
      </c>
      <c r="AO2392" s="59" t="str">
        <f t="shared" si="985"/>
        <v/>
      </c>
      <c r="AP2392" s="59" t="str">
        <f t="shared" si="963"/>
        <v/>
      </c>
      <c r="AQ2392" s="59" t="str">
        <f t="shared" si="964"/>
        <v/>
      </c>
      <c r="AR2392" s="59" t="str">
        <f t="shared" si="965"/>
        <v/>
      </c>
      <c r="AS2392" s="59" t="str">
        <f t="shared" si="966"/>
        <v/>
      </c>
      <c r="AT2392" s="59" t="str">
        <f t="shared" si="967"/>
        <v/>
      </c>
      <c r="AV2392" s="59" t="str">
        <f t="shared" si="986"/>
        <v/>
      </c>
      <c r="AW2392" s="59" t="str">
        <f t="shared" si="968"/>
        <v/>
      </c>
      <c r="AX2392" s="59" t="str">
        <f t="shared" si="969"/>
        <v/>
      </c>
      <c r="AY2392" s="59" t="str">
        <f t="shared" si="970"/>
        <v/>
      </c>
      <c r="AZ2392" s="59" t="str">
        <f t="shared" si="971"/>
        <v/>
      </c>
      <c r="BA2392" s="59" t="str">
        <f t="shared" si="972"/>
        <v/>
      </c>
      <c r="BC2392" s="49" t="str">
        <f>IF($B2392="", "", IF(COUNTIF(BD2392:$BY2392, "")=BC$8, IF(D2392="", "", D2392), ""))</f>
        <v/>
      </c>
      <c r="BD2392" s="61" t="str">
        <f>IF($B2392="", "", IF(COUNTIF(BE2392:$BY2392, "")=BD$8, IF(E2392="", "", E2392), ""))</f>
        <v/>
      </c>
      <c r="BE2392" s="61" t="str">
        <f>IF($B2392="", "", IF(COUNTIF(BF2392:$BY2392, "")=BE$8, IF(F2392="", "", F2392), ""))</f>
        <v/>
      </c>
      <c r="BF2392" s="61" t="str">
        <f>IF($B2392="", "", IF(COUNTIF(BG2392:$BY2392, "")=BF$8, IF(G2392="", "", G2392), ""))</f>
        <v/>
      </c>
      <c r="BG2392" s="61" t="str">
        <f>IF($B2392="", "", IF(COUNTIF(BH2392:$BY2392, "")=BG$8, IF(H2392="", "", H2392), ""))</f>
        <v/>
      </c>
      <c r="BH2392" s="61" t="str">
        <f>IF($B2392="", "", IF(COUNTIF(BI2392:$BY2392, "")=BH$8, IF(I2392="", "", I2392), ""))</f>
        <v/>
      </c>
      <c r="BI2392" s="61" t="str">
        <f>IF($B2392="", "", IF(COUNTIF(BJ2392:$BY2392, "")=BI$8, IF(J2392="", "", J2392), ""))</f>
        <v/>
      </c>
      <c r="BJ2392" s="61" t="str">
        <f>IF($B2392="", "", IF(COUNTIF(BK2392:$BY2392, "")=BJ$8, IF(K2392="", "", K2392), ""))</f>
        <v/>
      </c>
      <c r="BK2392" s="61" t="str">
        <f>IF($B2392="", "", IF(COUNTIF(BL2392:$BY2392, "")=BK$8, IF(L2392="", "", L2392), ""))</f>
        <v/>
      </c>
      <c r="BL2392" s="61" t="str">
        <f>IF($B2392="", "", IF(COUNTIF(BM2392:$BY2392, "")=BL$8, IF(M2392="", "", M2392), ""))</f>
        <v/>
      </c>
      <c r="BM2392" s="61" t="str">
        <f>IF($B2392="", "", IF(COUNTIF(BN2392:$BY2392, "")=BM$8, IF(N2392="", "", N2392), ""))</f>
        <v/>
      </c>
      <c r="BN2392" s="61" t="str">
        <f>IF($B2392="", "", IF(COUNTIF(BO2392:$BY2392, "")=BN$8, IF(O2392="", "", O2392), ""))</f>
        <v/>
      </c>
      <c r="BO2392" s="61" t="str">
        <f>IF($B2392="", "", IF(COUNTIF(BP2392:$BY2392, "")=BO$8, IF(P2392="", "", P2392), ""))</f>
        <v/>
      </c>
      <c r="BP2392" s="61" t="str">
        <f>IF($B2392="", "", IF(COUNTIF(BQ2392:$BY2392, "")=BP$8, IF(Q2392="", "", Q2392), ""))</f>
        <v/>
      </c>
      <c r="BQ2392" s="61" t="str">
        <f>IF($B2392="", "", IF(COUNTIF(BR2392:$BY2392, "")=BQ$8, IF(R2392="", "", R2392), ""))</f>
        <v/>
      </c>
      <c r="BR2392" s="61" t="str">
        <f>IF($B2392="", "", IF(COUNTIF(BS2392:$BY2392, "")=BR$8, IF(S2392="", "", S2392), ""))</f>
        <v/>
      </c>
      <c r="BS2392" s="61" t="str">
        <f>IF($B2392="", "", IF(COUNTIF(BT2392:$BY2392, "")=BS$8, IF(T2392="", "", T2392), ""))</f>
        <v/>
      </c>
      <c r="BT2392" s="61" t="str">
        <f>IF($B2392="", "", IF(COUNTIF(BU2392:$BY2392, "")=BT$8, IF(U2392="", "", U2392), ""))</f>
        <v/>
      </c>
      <c r="BU2392" s="61" t="str">
        <f>IF($B2392="", "", IF(COUNTIF(BV2392:$BY2392, "")=BU$8, IF(V2392="", "", V2392), ""))</f>
        <v/>
      </c>
      <c r="BV2392" s="61" t="str">
        <f>IF($B2392="", "", IF(COUNTIF(BW2392:$BY2392, "")=BV$8, IF(W2392="", "", W2392), ""))</f>
        <v/>
      </c>
      <c r="BW2392" s="61" t="str">
        <f>IF($B2392="", "", IF(COUNTIF(BX2392:$BY2392, "")=BW$8, IF(X2392="", "", X2392), ""))</f>
        <v/>
      </c>
      <c r="BX2392" s="61" t="str">
        <f>IF($B2392="", "", IF(COUNTIF(BY2392:$BY2392, "")=BX$8, IF(Y2392="", "", Y2392), ""))</f>
        <v/>
      </c>
      <c r="BY2392" s="50" t="str">
        <f t="shared" si="987"/>
        <v/>
      </c>
      <c r="CA2392" s="6" t="str">
        <f t="shared" si="988"/>
        <v/>
      </c>
      <c r="CB2392" s="6" t="str">
        <f>IF(CA2392="", "", RANK(CA2392, $CA$9:$CA$2508, 0)+COUNTIF($CA$9:CA2392, CA2392)-1)</f>
        <v/>
      </c>
    </row>
    <row r="2393" spans="1:80" x14ac:dyDescent="0.25">
      <c r="A2393" s="22"/>
      <c r="B2393" s="121" t="str">
        <f>IF('Stock Details'!B2392="", "", 'Stock Details'!B2392)</f>
        <v/>
      </c>
      <c r="C2393" s="22"/>
      <c r="D2393" s="130"/>
      <c r="E2393" s="122"/>
      <c r="F2393" s="131"/>
      <c r="G2393" s="22"/>
      <c r="H2393" s="130" t="str">
        <f t="shared" si="973"/>
        <v/>
      </c>
      <c r="I2393" s="122"/>
      <c r="J2393" s="131"/>
      <c r="K2393" s="22"/>
      <c r="L2393" s="130" t="str">
        <f t="shared" si="974"/>
        <v/>
      </c>
      <c r="M2393" s="122"/>
      <c r="N2393" s="131"/>
      <c r="O2393" s="22"/>
      <c r="P2393" s="130" t="str">
        <f t="shared" si="975"/>
        <v/>
      </c>
      <c r="Q2393" s="122"/>
      <c r="R2393" s="131"/>
      <c r="S2393" s="22"/>
      <c r="T2393" s="130" t="str">
        <f t="shared" si="976"/>
        <v/>
      </c>
      <c r="U2393" s="122"/>
      <c r="V2393" s="131"/>
      <c r="W2393" s="22"/>
      <c r="X2393" s="130" t="str">
        <f t="shared" si="977"/>
        <v/>
      </c>
      <c r="Y2393" s="122"/>
      <c r="Z2393" s="131"/>
      <c r="AA2393" s="22"/>
      <c r="AC2393" s="6" t="str">
        <f t="shared" si="978"/>
        <v/>
      </c>
      <c r="AE2393" s="6" t="str">
        <f t="shared" si="979"/>
        <v/>
      </c>
      <c r="AF2393" s="6" t="str">
        <f t="shared" si="980"/>
        <v/>
      </c>
      <c r="AG2393" s="6" t="str">
        <f t="shared" si="981"/>
        <v/>
      </c>
      <c r="AH2393" s="6" t="str">
        <f t="shared" si="982"/>
        <v/>
      </c>
      <c r="AI2393" s="6" t="str">
        <f t="shared" si="983"/>
        <v/>
      </c>
      <c r="AJ2393" s="6" t="str">
        <f t="shared" si="984"/>
        <v/>
      </c>
      <c r="AL2393" s="9" t="str">
        <f>IF('Stock Details'!F2392="", "", 'Stock Details'!F2392)</f>
        <v/>
      </c>
      <c r="AM2393" s="9" t="str">
        <f>IF('Stock Details'!G2392="", "", 'Stock Details'!G2392)</f>
        <v/>
      </c>
      <c r="AO2393" s="59" t="str">
        <f t="shared" si="985"/>
        <v/>
      </c>
      <c r="AP2393" s="59" t="str">
        <f t="shared" ref="AP2393:AP2456" si="989">IF(AF2393="", "", AF2393*$AL2393)</f>
        <v/>
      </c>
      <c r="AQ2393" s="59" t="str">
        <f t="shared" ref="AQ2393:AQ2456" si="990">IF(AG2393="", "", AG2393*$AL2393)</f>
        <v/>
      </c>
      <c r="AR2393" s="59" t="str">
        <f t="shared" ref="AR2393:AR2456" si="991">IF(AH2393="", "", AH2393*$AL2393)</f>
        <v/>
      </c>
      <c r="AS2393" s="59" t="str">
        <f t="shared" ref="AS2393:AS2456" si="992">IF(AI2393="", "", AI2393*$AL2393)</f>
        <v/>
      </c>
      <c r="AT2393" s="59" t="str">
        <f t="shared" ref="AT2393:AT2456" si="993">IF(AJ2393="", "", AJ2393*$AL2393)</f>
        <v/>
      </c>
      <c r="AV2393" s="59" t="str">
        <f t="shared" si="986"/>
        <v/>
      </c>
      <c r="AW2393" s="59" t="str">
        <f t="shared" si="968"/>
        <v/>
      </c>
      <c r="AX2393" s="59" t="str">
        <f t="shared" si="969"/>
        <v/>
      </c>
      <c r="AY2393" s="59" t="str">
        <f t="shared" si="970"/>
        <v/>
      </c>
      <c r="AZ2393" s="59" t="str">
        <f t="shared" si="971"/>
        <v/>
      </c>
      <c r="BA2393" s="59" t="str">
        <f t="shared" si="972"/>
        <v/>
      </c>
      <c r="BC2393" s="49" t="str">
        <f>IF($B2393="", "", IF(COUNTIF(BD2393:$BY2393, "")=BC$8, IF(D2393="", "", D2393), ""))</f>
        <v/>
      </c>
      <c r="BD2393" s="61" t="str">
        <f>IF($B2393="", "", IF(COUNTIF(BE2393:$BY2393, "")=BD$8, IF(E2393="", "", E2393), ""))</f>
        <v/>
      </c>
      <c r="BE2393" s="61" t="str">
        <f>IF($B2393="", "", IF(COUNTIF(BF2393:$BY2393, "")=BE$8, IF(F2393="", "", F2393), ""))</f>
        <v/>
      </c>
      <c r="BF2393" s="61" t="str">
        <f>IF($B2393="", "", IF(COUNTIF(BG2393:$BY2393, "")=BF$8, IF(G2393="", "", G2393), ""))</f>
        <v/>
      </c>
      <c r="BG2393" s="61" t="str">
        <f>IF($B2393="", "", IF(COUNTIF(BH2393:$BY2393, "")=BG$8, IF(H2393="", "", H2393), ""))</f>
        <v/>
      </c>
      <c r="BH2393" s="61" t="str">
        <f>IF($B2393="", "", IF(COUNTIF(BI2393:$BY2393, "")=BH$8, IF(I2393="", "", I2393), ""))</f>
        <v/>
      </c>
      <c r="BI2393" s="61" t="str">
        <f>IF($B2393="", "", IF(COUNTIF(BJ2393:$BY2393, "")=BI$8, IF(J2393="", "", J2393), ""))</f>
        <v/>
      </c>
      <c r="BJ2393" s="61" t="str">
        <f>IF($B2393="", "", IF(COUNTIF(BK2393:$BY2393, "")=BJ$8, IF(K2393="", "", K2393), ""))</f>
        <v/>
      </c>
      <c r="BK2393" s="61" t="str">
        <f>IF($B2393="", "", IF(COUNTIF(BL2393:$BY2393, "")=BK$8, IF(L2393="", "", L2393), ""))</f>
        <v/>
      </c>
      <c r="BL2393" s="61" t="str">
        <f>IF($B2393="", "", IF(COUNTIF(BM2393:$BY2393, "")=BL$8, IF(M2393="", "", M2393), ""))</f>
        <v/>
      </c>
      <c r="BM2393" s="61" t="str">
        <f>IF($B2393="", "", IF(COUNTIF(BN2393:$BY2393, "")=BM$8, IF(N2393="", "", N2393), ""))</f>
        <v/>
      </c>
      <c r="BN2393" s="61" t="str">
        <f>IF($B2393="", "", IF(COUNTIF(BO2393:$BY2393, "")=BN$8, IF(O2393="", "", O2393), ""))</f>
        <v/>
      </c>
      <c r="BO2393" s="61" t="str">
        <f>IF($B2393="", "", IF(COUNTIF(BP2393:$BY2393, "")=BO$8, IF(P2393="", "", P2393), ""))</f>
        <v/>
      </c>
      <c r="BP2393" s="61" t="str">
        <f>IF($B2393="", "", IF(COUNTIF(BQ2393:$BY2393, "")=BP$8, IF(Q2393="", "", Q2393), ""))</f>
        <v/>
      </c>
      <c r="BQ2393" s="61" t="str">
        <f>IF($B2393="", "", IF(COUNTIF(BR2393:$BY2393, "")=BQ$8, IF(R2393="", "", R2393), ""))</f>
        <v/>
      </c>
      <c r="BR2393" s="61" t="str">
        <f>IF($B2393="", "", IF(COUNTIF(BS2393:$BY2393, "")=BR$8, IF(S2393="", "", S2393), ""))</f>
        <v/>
      </c>
      <c r="BS2393" s="61" t="str">
        <f>IF($B2393="", "", IF(COUNTIF(BT2393:$BY2393, "")=BS$8, IF(T2393="", "", T2393), ""))</f>
        <v/>
      </c>
      <c r="BT2393" s="61" t="str">
        <f>IF($B2393="", "", IF(COUNTIF(BU2393:$BY2393, "")=BT$8, IF(U2393="", "", U2393), ""))</f>
        <v/>
      </c>
      <c r="BU2393" s="61" t="str">
        <f>IF($B2393="", "", IF(COUNTIF(BV2393:$BY2393, "")=BU$8, IF(V2393="", "", V2393), ""))</f>
        <v/>
      </c>
      <c r="BV2393" s="61" t="str">
        <f>IF($B2393="", "", IF(COUNTIF(BW2393:$BY2393, "")=BV$8, IF(W2393="", "", W2393), ""))</f>
        <v/>
      </c>
      <c r="BW2393" s="61" t="str">
        <f>IF($B2393="", "", IF(COUNTIF(BX2393:$BY2393, "")=BW$8, IF(X2393="", "", X2393), ""))</f>
        <v/>
      </c>
      <c r="BX2393" s="61" t="str">
        <f>IF($B2393="", "", IF(COUNTIF(BY2393:$BY2393, "")=BX$8, IF(Y2393="", "", Y2393), ""))</f>
        <v/>
      </c>
      <c r="BY2393" s="50" t="str">
        <f t="shared" si="987"/>
        <v/>
      </c>
      <c r="CA2393" s="6" t="str">
        <f t="shared" si="988"/>
        <v/>
      </c>
      <c r="CB2393" s="6" t="str">
        <f>IF(CA2393="", "", RANK(CA2393, $CA$9:$CA$2508, 0)+COUNTIF($CA$9:CA2393, CA2393)-1)</f>
        <v/>
      </c>
    </row>
    <row r="2394" spans="1:80" x14ac:dyDescent="0.25">
      <c r="A2394" s="22"/>
      <c r="B2394" s="121" t="str">
        <f>IF('Stock Details'!B2393="", "", 'Stock Details'!B2393)</f>
        <v/>
      </c>
      <c r="C2394" s="22"/>
      <c r="D2394" s="130"/>
      <c r="E2394" s="122"/>
      <c r="F2394" s="131"/>
      <c r="G2394" s="22"/>
      <c r="H2394" s="130" t="str">
        <f t="shared" si="973"/>
        <v/>
      </c>
      <c r="I2394" s="122"/>
      <c r="J2394" s="131"/>
      <c r="K2394" s="22"/>
      <c r="L2394" s="130" t="str">
        <f t="shared" si="974"/>
        <v/>
      </c>
      <c r="M2394" s="122"/>
      <c r="N2394" s="131"/>
      <c r="O2394" s="22"/>
      <c r="P2394" s="130" t="str">
        <f t="shared" si="975"/>
        <v/>
      </c>
      <c r="Q2394" s="122"/>
      <c r="R2394" s="131"/>
      <c r="S2394" s="22"/>
      <c r="T2394" s="130" t="str">
        <f t="shared" si="976"/>
        <v/>
      </c>
      <c r="U2394" s="122"/>
      <c r="V2394" s="131"/>
      <c r="W2394" s="22"/>
      <c r="X2394" s="130" t="str">
        <f t="shared" si="977"/>
        <v/>
      </c>
      <c r="Y2394" s="122"/>
      <c r="Z2394" s="131"/>
      <c r="AA2394" s="22"/>
      <c r="AC2394" s="6" t="str">
        <f t="shared" si="978"/>
        <v/>
      </c>
      <c r="AE2394" s="6" t="str">
        <f t="shared" si="979"/>
        <v/>
      </c>
      <c r="AF2394" s="6" t="str">
        <f t="shared" si="980"/>
        <v/>
      </c>
      <c r="AG2394" s="6" t="str">
        <f t="shared" si="981"/>
        <v/>
      </c>
      <c r="AH2394" s="6" t="str">
        <f t="shared" si="982"/>
        <v/>
      </c>
      <c r="AI2394" s="6" t="str">
        <f t="shared" si="983"/>
        <v/>
      </c>
      <c r="AJ2394" s="6" t="str">
        <f t="shared" si="984"/>
        <v/>
      </c>
      <c r="AL2394" s="9" t="str">
        <f>IF('Stock Details'!F2393="", "", 'Stock Details'!F2393)</f>
        <v/>
      </c>
      <c r="AM2394" s="9" t="str">
        <f>IF('Stock Details'!G2393="", "", 'Stock Details'!G2393)</f>
        <v/>
      </c>
      <c r="AO2394" s="59" t="str">
        <f t="shared" si="985"/>
        <v/>
      </c>
      <c r="AP2394" s="59" t="str">
        <f t="shared" si="989"/>
        <v/>
      </c>
      <c r="AQ2394" s="59" t="str">
        <f t="shared" si="990"/>
        <v/>
      </c>
      <c r="AR2394" s="59" t="str">
        <f t="shared" si="991"/>
        <v/>
      </c>
      <c r="AS2394" s="59" t="str">
        <f t="shared" si="992"/>
        <v/>
      </c>
      <c r="AT2394" s="59" t="str">
        <f t="shared" si="993"/>
        <v/>
      </c>
      <c r="AV2394" s="59" t="str">
        <f t="shared" si="986"/>
        <v/>
      </c>
      <c r="AW2394" s="59" t="str">
        <f t="shared" si="968"/>
        <v/>
      </c>
      <c r="AX2394" s="59" t="str">
        <f t="shared" si="969"/>
        <v/>
      </c>
      <c r="AY2394" s="59" t="str">
        <f t="shared" si="970"/>
        <v/>
      </c>
      <c r="AZ2394" s="59" t="str">
        <f t="shared" si="971"/>
        <v/>
      </c>
      <c r="BA2394" s="59" t="str">
        <f t="shared" si="972"/>
        <v/>
      </c>
      <c r="BC2394" s="49" t="str">
        <f>IF($B2394="", "", IF(COUNTIF(BD2394:$BY2394, "")=BC$8, IF(D2394="", "", D2394), ""))</f>
        <v/>
      </c>
      <c r="BD2394" s="61" t="str">
        <f>IF($B2394="", "", IF(COUNTIF(BE2394:$BY2394, "")=BD$8, IF(E2394="", "", E2394), ""))</f>
        <v/>
      </c>
      <c r="BE2394" s="61" t="str">
        <f>IF($B2394="", "", IF(COUNTIF(BF2394:$BY2394, "")=BE$8, IF(F2394="", "", F2394), ""))</f>
        <v/>
      </c>
      <c r="BF2394" s="61" t="str">
        <f>IF($B2394="", "", IF(COUNTIF(BG2394:$BY2394, "")=BF$8, IF(G2394="", "", G2394), ""))</f>
        <v/>
      </c>
      <c r="BG2394" s="61" t="str">
        <f>IF($B2394="", "", IF(COUNTIF(BH2394:$BY2394, "")=BG$8, IF(H2394="", "", H2394), ""))</f>
        <v/>
      </c>
      <c r="BH2394" s="61" t="str">
        <f>IF($B2394="", "", IF(COUNTIF(BI2394:$BY2394, "")=BH$8, IF(I2394="", "", I2394), ""))</f>
        <v/>
      </c>
      <c r="BI2394" s="61" t="str">
        <f>IF($B2394="", "", IF(COUNTIF(BJ2394:$BY2394, "")=BI$8, IF(J2394="", "", J2394), ""))</f>
        <v/>
      </c>
      <c r="BJ2394" s="61" t="str">
        <f>IF($B2394="", "", IF(COUNTIF(BK2394:$BY2394, "")=BJ$8, IF(K2394="", "", K2394), ""))</f>
        <v/>
      </c>
      <c r="BK2394" s="61" t="str">
        <f>IF($B2394="", "", IF(COUNTIF(BL2394:$BY2394, "")=BK$8, IF(L2394="", "", L2394), ""))</f>
        <v/>
      </c>
      <c r="BL2394" s="61" t="str">
        <f>IF($B2394="", "", IF(COUNTIF(BM2394:$BY2394, "")=BL$8, IF(M2394="", "", M2394), ""))</f>
        <v/>
      </c>
      <c r="BM2394" s="61" t="str">
        <f>IF($B2394="", "", IF(COUNTIF(BN2394:$BY2394, "")=BM$8, IF(N2394="", "", N2394), ""))</f>
        <v/>
      </c>
      <c r="BN2394" s="61" t="str">
        <f>IF($B2394="", "", IF(COUNTIF(BO2394:$BY2394, "")=BN$8, IF(O2394="", "", O2394), ""))</f>
        <v/>
      </c>
      <c r="BO2394" s="61" t="str">
        <f>IF($B2394="", "", IF(COUNTIF(BP2394:$BY2394, "")=BO$8, IF(P2394="", "", P2394), ""))</f>
        <v/>
      </c>
      <c r="BP2394" s="61" t="str">
        <f>IF($B2394="", "", IF(COUNTIF(BQ2394:$BY2394, "")=BP$8, IF(Q2394="", "", Q2394), ""))</f>
        <v/>
      </c>
      <c r="BQ2394" s="61" t="str">
        <f>IF($B2394="", "", IF(COUNTIF(BR2394:$BY2394, "")=BQ$8, IF(R2394="", "", R2394), ""))</f>
        <v/>
      </c>
      <c r="BR2394" s="61" t="str">
        <f>IF($B2394="", "", IF(COUNTIF(BS2394:$BY2394, "")=BR$8, IF(S2394="", "", S2394), ""))</f>
        <v/>
      </c>
      <c r="BS2394" s="61" t="str">
        <f>IF($B2394="", "", IF(COUNTIF(BT2394:$BY2394, "")=BS$8, IF(T2394="", "", T2394), ""))</f>
        <v/>
      </c>
      <c r="BT2394" s="61" t="str">
        <f>IF($B2394="", "", IF(COUNTIF(BU2394:$BY2394, "")=BT$8, IF(U2394="", "", U2394), ""))</f>
        <v/>
      </c>
      <c r="BU2394" s="61" t="str">
        <f>IF($B2394="", "", IF(COUNTIF(BV2394:$BY2394, "")=BU$8, IF(V2394="", "", V2394), ""))</f>
        <v/>
      </c>
      <c r="BV2394" s="61" t="str">
        <f>IF($B2394="", "", IF(COUNTIF(BW2394:$BY2394, "")=BV$8, IF(W2394="", "", W2394), ""))</f>
        <v/>
      </c>
      <c r="BW2394" s="61" t="str">
        <f>IF($B2394="", "", IF(COUNTIF(BX2394:$BY2394, "")=BW$8, IF(X2394="", "", X2394), ""))</f>
        <v/>
      </c>
      <c r="BX2394" s="61" t="str">
        <f>IF($B2394="", "", IF(COUNTIF(BY2394:$BY2394, "")=BX$8, IF(Y2394="", "", Y2394), ""))</f>
        <v/>
      </c>
      <c r="BY2394" s="50" t="str">
        <f t="shared" si="987"/>
        <v/>
      </c>
      <c r="CA2394" s="6" t="str">
        <f t="shared" si="988"/>
        <v/>
      </c>
      <c r="CB2394" s="6" t="str">
        <f>IF(CA2394="", "", RANK(CA2394, $CA$9:$CA$2508, 0)+COUNTIF($CA$9:CA2394, CA2394)-1)</f>
        <v/>
      </c>
    </row>
    <row r="2395" spans="1:80" x14ac:dyDescent="0.25">
      <c r="A2395" s="22"/>
      <c r="B2395" s="121" t="str">
        <f>IF('Stock Details'!B2394="", "", 'Stock Details'!B2394)</f>
        <v/>
      </c>
      <c r="C2395" s="22"/>
      <c r="D2395" s="130"/>
      <c r="E2395" s="122"/>
      <c r="F2395" s="131"/>
      <c r="G2395" s="22"/>
      <c r="H2395" s="130" t="str">
        <f t="shared" si="973"/>
        <v/>
      </c>
      <c r="I2395" s="122"/>
      <c r="J2395" s="131"/>
      <c r="K2395" s="22"/>
      <c r="L2395" s="130" t="str">
        <f t="shared" si="974"/>
        <v/>
      </c>
      <c r="M2395" s="122"/>
      <c r="N2395" s="131"/>
      <c r="O2395" s="22"/>
      <c r="P2395" s="130" t="str">
        <f t="shared" si="975"/>
        <v/>
      </c>
      <c r="Q2395" s="122"/>
      <c r="R2395" s="131"/>
      <c r="S2395" s="22"/>
      <c r="T2395" s="130" t="str">
        <f t="shared" si="976"/>
        <v/>
      </c>
      <c r="U2395" s="122"/>
      <c r="V2395" s="131"/>
      <c r="W2395" s="22"/>
      <c r="X2395" s="130" t="str">
        <f t="shared" si="977"/>
        <v/>
      </c>
      <c r="Y2395" s="122"/>
      <c r="Z2395" s="131"/>
      <c r="AA2395" s="22"/>
      <c r="AC2395" s="6" t="str">
        <f t="shared" si="978"/>
        <v/>
      </c>
      <c r="AE2395" s="6" t="str">
        <f t="shared" si="979"/>
        <v/>
      </c>
      <c r="AF2395" s="6" t="str">
        <f t="shared" si="980"/>
        <v/>
      </c>
      <c r="AG2395" s="6" t="str">
        <f t="shared" si="981"/>
        <v/>
      </c>
      <c r="AH2395" s="6" t="str">
        <f t="shared" si="982"/>
        <v/>
      </c>
      <c r="AI2395" s="6" t="str">
        <f t="shared" si="983"/>
        <v/>
      </c>
      <c r="AJ2395" s="6" t="str">
        <f t="shared" si="984"/>
        <v/>
      </c>
      <c r="AL2395" s="9" t="str">
        <f>IF('Stock Details'!F2394="", "", 'Stock Details'!F2394)</f>
        <v/>
      </c>
      <c r="AM2395" s="9" t="str">
        <f>IF('Stock Details'!G2394="", "", 'Stock Details'!G2394)</f>
        <v/>
      </c>
      <c r="AO2395" s="59" t="str">
        <f t="shared" si="985"/>
        <v/>
      </c>
      <c r="AP2395" s="59" t="str">
        <f t="shared" si="989"/>
        <v/>
      </c>
      <c r="AQ2395" s="59" t="str">
        <f t="shared" si="990"/>
        <v/>
      </c>
      <c r="AR2395" s="59" t="str">
        <f t="shared" si="991"/>
        <v/>
      </c>
      <c r="AS2395" s="59" t="str">
        <f t="shared" si="992"/>
        <v/>
      </c>
      <c r="AT2395" s="59" t="str">
        <f t="shared" si="993"/>
        <v/>
      </c>
      <c r="AV2395" s="59" t="str">
        <f t="shared" si="986"/>
        <v/>
      </c>
      <c r="AW2395" s="59" t="str">
        <f t="shared" si="968"/>
        <v/>
      </c>
      <c r="AX2395" s="59" t="str">
        <f t="shared" si="969"/>
        <v/>
      </c>
      <c r="AY2395" s="59" t="str">
        <f t="shared" si="970"/>
        <v/>
      </c>
      <c r="AZ2395" s="59" t="str">
        <f t="shared" si="971"/>
        <v/>
      </c>
      <c r="BA2395" s="59" t="str">
        <f t="shared" si="972"/>
        <v/>
      </c>
      <c r="BC2395" s="49" t="str">
        <f>IF($B2395="", "", IF(COUNTIF(BD2395:$BY2395, "")=BC$8, IF(D2395="", "", D2395), ""))</f>
        <v/>
      </c>
      <c r="BD2395" s="61" t="str">
        <f>IF($B2395="", "", IF(COUNTIF(BE2395:$BY2395, "")=BD$8, IF(E2395="", "", E2395), ""))</f>
        <v/>
      </c>
      <c r="BE2395" s="61" t="str">
        <f>IF($B2395="", "", IF(COUNTIF(BF2395:$BY2395, "")=BE$8, IF(F2395="", "", F2395), ""))</f>
        <v/>
      </c>
      <c r="BF2395" s="61" t="str">
        <f>IF($B2395="", "", IF(COUNTIF(BG2395:$BY2395, "")=BF$8, IF(G2395="", "", G2395), ""))</f>
        <v/>
      </c>
      <c r="BG2395" s="61" t="str">
        <f>IF($B2395="", "", IF(COUNTIF(BH2395:$BY2395, "")=BG$8, IF(H2395="", "", H2395), ""))</f>
        <v/>
      </c>
      <c r="BH2395" s="61" t="str">
        <f>IF($B2395="", "", IF(COUNTIF(BI2395:$BY2395, "")=BH$8, IF(I2395="", "", I2395), ""))</f>
        <v/>
      </c>
      <c r="BI2395" s="61" t="str">
        <f>IF($B2395="", "", IF(COUNTIF(BJ2395:$BY2395, "")=BI$8, IF(J2395="", "", J2395), ""))</f>
        <v/>
      </c>
      <c r="BJ2395" s="61" t="str">
        <f>IF($B2395="", "", IF(COUNTIF(BK2395:$BY2395, "")=BJ$8, IF(K2395="", "", K2395), ""))</f>
        <v/>
      </c>
      <c r="BK2395" s="61" t="str">
        <f>IF($B2395="", "", IF(COUNTIF(BL2395:$BY2395, "")=BK$8, IF(L2395="", "", L2395), ""))</f>
        <v/>
      </c>
      <c r="BL2395" s="61" t="str">
        <f>IF($B2395="", "", IF(COUNTIF(BM2395:$BY2395, "")=BL$8, IF(M2395="", "", M2395), ""))</f>
        <v/>
      </c>
      <c r="BM2395" s="61" t="str">
        <f>IF($B2395="", "", IF(COUNTIF(BN2395:$BY2395, "")=BM$8, IF(N2395="", "", N2395), ""))</f>
        <v/>
      </c>
      <c r="BN2395" s="61" t="str">
        <f>IF($B2395="", "", IF(COUNTIF(BO2395:$BY2395, "")=BN$8, IF(O2395="", "", O2395), ""))</f>
        <v/>
      </c>
      <c r="BO2395" s="61" t="str">
        <f>IF($B2395="", "", IF(COUNTIF(BP2395:$BY2395, "")=BO$8, IF(P2395="", "", P2395), ""))</f>
        <v/>
      </c>
      <c r="BP2395" s="61" t="str">
        <f>IF($B2395="", "", IF(COUNTIF(BQ2395:$BY2395, "")=BP$8, IF(Q2395="", "", Q2395), ""))</f>
        <v/>
      </c>
      <c r="BQ2395" s="61" t="str">
        <f>IF($B2395="", "", IF(COUNTIF(BR2395:$BY2395, "")=BQ$8, IF(R2395="", "", R2395), ""))</f>
        <v/>
      </c>
      <c r="BR2395" s="61" t="str">
        <f>IF($B2395="", "", IF(COUNTIF(BS2395:$BY2395, "")=BR$8, IF(S2395="", "", S2395), ""))</f>
        <v/>
      </c>
      <c r="BS2395" s="61" t="str">
        <f>IF($B2395="", "", IF(COUNTIF(BT2395:$BY2395, "")=BS$8, IF(T2395="", "", T2395), ""))</f>
        <v/>
      </c>
      <c r="BT2395" s="61" t="str">
        <f>IF($B2395="", "", IF(COUNTIF(BU2395:$BY2395, "")=BT$8, IF(U2395="", "", U2395), ""))</f>
        <v/>
      </c>
      <c r="BU2395" s="61" t="str">
        <f>IF($B2395="", "", IF(COUNTIF(BV2395:$BY2395, "")=BU$8, IF(V2395="", "", V2395), ""))</f>
        <v/>
      </c>
      <c r="BV2395" s="61" t="str">
        <f>IF($B2395="", "", IF(COUNTIF(BW2395:$BY2395, "")=BV$8, IF(W2395="", "", W2395), ""))</f>
        <v/>
      </c>
      <c r="BW2395" s="61" t="str">
        <f>IF($B2395="", "", IF(COUNTIF(BX2395:$BY2395, "")=BW$8, IF(X2395="", "", X2395), ""))</f>
        <v/>
      </c>
      <c r="BX2395" s="61" t="str">
        <f>IF($B2395="", "", IF(COUNTIF(BY2395:$BY2395, "")=BX$8, IF(Y2395="", "", Y2395), ""))</f>
        <v/>
      </c>
      <c r="BY2395" s="50" t="str">
        <f t="shared" si="987"/>
        <v/>
      </c>
      <c r="CA2395" s="6" t="str">
        <f t="shared" si="988"/>
        <v/>
      </c>
      <c r="CB2395" s="6" t="str">
        <f>IF(CA2395="", "", RANK(CA2395, $CA$9:$CA$2508, 0)+COUNTIF($CA$9:CA2395, CA2395)-1)</f>
        <v/>
      </c>
    </row>
    <row r="2396" spans="1:80" x14ac:dyDescent="0.25">
      <c r="A2396" s="22"/>
      <c r="B2396" s="121" t="str">
        <f>IF('Stock Details'!B2395="", "", 'Stock Details'!B2395)</f>
        <v/>
      </c>
      <c r="C2396" s="22"/>
      <c r="D2396" s="130"/>
      <c r="E2396" s="122"/>
      <c r="F2396" s="131"/>
      <c r="G2396" s="22"/>
      <c r="H2396" s="130" t="str">
        <f t="shared" si="973"/>
        <v/>
      </c>
      <c r="I2396" s="122"/>
      <c r="J2396" s="131"/>
      <c r="K2396" s="22"/>
      <c r="L2396" s="130" t="str">
        <f t="shared" si="974"/>
        <v/>
      </c>
      <c r="M2396" s="122"/>
      <c r="N2396" s="131"/>
      <c r="O2396" s="22"/>
      <c r="P2396" s="130" t="str">
        <f t="shared" si="975"/>
        <v/>
      </c>
      <c r="Q2396" s="122"/>
      <c r="R2396" s="131"/>
      <c r="S2396" s="22"/>
      <c r="T2396" s="130" t="str">
        <f t="shared" si="976"/>
        <v/>
      </c>
      <c r="U2396" s="122"/>
      <c r="V2396" s="131"/>
      <c r="W2396" s="22"/>
      <c r="X2396" s="130" t="str">
        <f t="shared" si="977"/>
        <v/>
      </c>
      <c r="Y2396" s="122"/>
      <c r="Z2396" s="131"/>
      <c r="AA2396" s="22"/>
      <c r="AC2396" s="6" t="str">
        <f t="shared" si="978"/>
        <v/>
      </c>
      <c r="AE2396" s="6" t="str">
        <f t="shared" si="979"/>
        <v/>
      </c>
      <c r="AF2396" s="6" t="str">
        <f t="shared" si="980"/>
        <v/>
      </c>
      <c r="AG2396" s="6" t="str">
        <f t="shared" si="981"/>
        <v/>
      </c>
      <c r="AH2396" s="6" t="str">
        <f t="shared" si="982"/>
        <v/>
      </c>
      <c r="AI2396" s="6" t="str">
        <f t="shared" si="983"/>
        <v/>
      </c>
      <c r="AJ2396" s="6" t="str">
        <f t="shared" si="984"/>
        <v/>
      </c>
      <c r="AL2396" s="9" t="str">
        <f>IF('Stock Details'!F2395="", "", 'Stock Details'!F2395)</f>
        <v/>
      </c>
      <c r="AM2396" s="9" t="str">
        <f>IF('Stock Details'!G2395="", "", 'Stock Details'!G2395)</f>
        <v/>
      </c>
      <c r="AO2396" s="59" t="str">
        <f t="shared" si="985"/>
        <v/>
      </c>
      <c r="AP2396" s="59" t="str">
        <f t="shared" si="989"/>
        <v/>
      </c>
      <c r="AQ2396" s="59" t="str">
        <f t="shared" si="990"/>
        <v/>
      </c>
      <c r="AR2396" s="59" t="str">
        <f t="shared" si="991"/>
        <v/>
      </c>
      <c r="AS2396" s="59" t="str">
        <f t="shared" si="992"/>
        <v/>
      </c>
      <c r="AT2396" s="59" t="str">
        <f t="shared" si="993"/>
        <v/>
      </c>
      <c r="AV2396" s="59" t="str">
        <f t="shared" si="986"/>
        <v/>
      </c>
      <c r="AW2396" s="59" t="str">
        <f t="shared" si="968"/>
        <v/>
      </c>
      <c r="AX2396" s="59" t="str">
        <f t="shared" si="969"/>
        <v/>
      </c>
      <c r="AY2396" s="59" t="str">
        <f t="shared" si="970"/>
        <v/>
      </c>
      <c r="AZ2396" s="59" t="str">
        <f t="shared" si="971"/>
        <v/>
      </c>
      <c r="BA2396" s="59" t="str">
        <f t="shared" si="972"/>
        <v/>
      </c>
      <c r="BC2396" s="49" t="str">
        <f>IF($B2396="", "", IF(COUNTIF(BD2396:$BY2396, "")=BC$8, IF(D2396="", "", D2396), ""))</f>
        <v/>
      </c>
      <c r="BD2396" s="61" t="str">
        <f>IF($B2396="", "", IF(COUNTIF(BE2396:$BY2396, "")=BD$8, IF(E2396="", "", E2396), ""))</f>
        <v/>
      </c>
      <c r="BE2396" s="61" t="str">
        <f>IF($B2396="", "", IF(COUNTIF(BF2396:$BY2396, "")=BE$8, IF(F2396="", "", F2396), ""))</f>
        <v/>
      </c>
      <c r="BF2396" s="61" t="str">
        <f>IF($B2396="", "", IF(COUNTIF(BG2396:$BY2396, "")=BF$8, IF(G2396="", "", G2396), ""))</f>
        <v/>
      </c>
      <c r="BG2396" s="61" t="str">
        <f>IF($B2396="", "", IF(COUNTIF(BH2396:$BY2396, "")=BG$8, IF(H2396="", "", H2396), ""))</f>
        <v/>
      </c>
      <c r="BH2396" s="61" t="str">
        <f>IF($B2396="", "", IF(COUNTIF(BI2396:$BY2396, "")=BH$8, IF(I2396="", "", I2396), ""))</f>
        <v/>
      </c>
      <c r="BI2396" s="61" t="str">
        <f>IF($B2396="", "", IF(COUNTIF(BJ2396:$BY2396, "")=BI$8, IF(J2396="", "", J2396), ""))</f>
        <v/>
      </c>
      <c r="BJ2396" s="61" t="str">
        <f>IF($B2396="", "", IF(COUNTIF(BK2396:$BY2396, "")=BJ$8, IF(K2396="", "", K2396), ""))</f>
        <v/>
      </c>
      <c r="BK2396" s="61" t="str">
        <f>IF($B2396="", "", IF(COUNTIF(BL2396:$BY2396, "")=BK$8, IF(L2396="", "", L2396), ""))</f>
        <v/>
      </c>
      <c r="BL2396" s="61" t="str">
        <f>IF($B2396="", "", IF(COUNTIF(BM2396:$BY2396, "")=BL$8, IF(M2396="", "", M2396), ""))</f>
        <v/>
      </c>
      <c r="BM2396" s="61" t="str">
        <f>IF($B2396="", "", IF(COUNTIF(BN2396:$BY2396, "")=BM$8, IF(N2396="", "", N2396), ""))</f>
        <v/>
      </c>
      <c r="BN2396" s="61" t="str">
        <f>IF($B2396="", "", IF(COUNTIF(BO2396:$BY2396, "")=BN$8, IF(O2396="", "", O2396), ""))</f>
        <v/>
      </c>
      <c r="BO2396" s="61" t="str">
        <f>IF($B2396="", "", IF(COUNTIF(BP2396:$BY2396, "")=BO$8, IF(P2396="", "", P2396), ""))</f>
        <v/>
      </c>
      <c r="BP2396" s="61" t="str">
        <f>IF($B2396="", "", IF(COUNTIF(BQ2396:$BY2396, "")=BP$8, IF(Q2396="", "", Q2396), ""))</f>
        <v/>
      </c>
      <c r="BQ2396" s="61" t="str">
        <f>IF($B2396="", "", IF(COUNTIF(BR2396:$BY2396, "")=BQ$8, IF(R2396="", "", R2396), ""))</f>
        <v/>
      </c>
      <c r="BR2396" s="61" t="str">
        <f>IF($B2396="", "", IF(COUNTIF(BS2396:$BY2396, "")=BR$8, IF(S2396="", "", S2396), ""))</f>
        <v/>
      </c>
      <c r="BS2396" s="61" t="str">
        <f>IF($B2396="", "", IF(COUNTIF(BT2396:$BY2396, "")=BS$8, IF(T2396="", "", T2396), ""))</f>
        <v/>
      </c>
      <c r="BT2396" s="61" t="str">
        <f>IF($B2396="", "", IF(COUNTIF(BU2396:$BY2396, "")=BT$8, IF(U2396="", "", U2396), ""))</f>
        <v/>
      </c>
      <c r="BU2396" s="61" t="str">
        <f>IF($B2396="", "", IF(COUNTIF(BV2396:$BY2396, "")=BU$8, IF(V2396="", "", V2396), ""))</f>
        <v/>
      </c>
      <c r="BV2396" s="61" t="str">
        <f>IF($B2396="", "", IF(COUNTIF(BW2396:$BY2396, "")=BV$8, IF(W2396="", "", W2396), ""))</f>
        <v/>
      </c>
      <c r="BW2396" s="61" t="str">
        <f>IF($B2396="", "", IF(COUNTIF(BX2396:$BY2396, "")=BW$8, IF(X2396="", "", X2396), ""))</f>
        <v/>
      </c>
      <c r="BX2396" s="61" t="str">
        <f>IF($B2396="", "", IF(COUNTIF(BY2396:$BY2396, "")=BX$8, IF(Y2396="", "", Y2396), ""))</f>
        <v/>
      </c>
      <c r="BY2396" s="50" t="str">
        <f t="shared" si="987"/>
        <v/>
      </c>
      <c r="CA2396" s="6" t="str">
        <f t="shared" si="988"/>
        <v/>
      </c>
      <c r="CB2396" s="6" t="str">
        <f>IF(CA2396="", "", RANK(CA2396, $CA$9:$CA$2508, 0)+COUNTIF($CA$9:CA2396, CA2396)-1)</f>
        <v/>
      </c>
    </row>
    <row r="2397" spans="1:80" x14ac:dyDescent="0.25">
      <c r="A2397" s="22"/>
      <c r="B2397" s="121" t="str">
        <f>IF('Stock Details'!B2396="", "", 'Stock Details'!B2396)</f>
        <v/>
      </c>
      <c r="C2397" s="22"/>
      <c r="D2397" s="130"/>
      <c r="E2397" s="122"/>
      <c r="F2397" s="131"/>
      <c r="G2397" s="22"/>
      <c r="H2397" s="130" t="str">
        <f t="shared" si="973"/>
        <v/>
      </c>
      <c r="I2397" s="122"/>
      <c r="J2397" s="131"/>
      <c r="K2397" s="22"/>
      <c r="L2397" s="130" t="str">
        <f t="shared" si="974"/>
        <v/>
      </c>
      <c r="M2397" s="122"/>
      <c r="N2397" s="131"/>
      <c r="O2397" s="22"/>
      <c r="P2397" s="130" t="str">
        <f t="shared" si="975"/>
        <v/>
      </c>
      <c r="Q2397" s="122"/>
      <c r="R2397" s="131"/>
      <c r="S2397" s="22"/>
      <c r="T2397" s="130" t="str">
        <f t="shared" si="976"/>
        <v/>
      </c>
      <c r="U2397" s="122"/>
      <c r="V2397" s="131"/>
      <c r="W2397" s="22"/>
      <c r="X2397" s="130" t="str">
        <f t="shared" si="977"/>
        <v/>
      </c>
      <c r="Y2397" s="122"/>
      <c r="Z2397" s="131"/>
      <c r="AA2397" s="22"/>
      <c r="AC2397" s="6" t="str">
        <f t="shared" si="978"/>
        <v/>
      </c>
      <c r="AE2397" s="6" t="str">
        <f t="shared" si="979"/>
        <v/>
      </c>
      <c r="AF2397" s="6" t="str">
        <f t="shared" si="980"/>
        <v/>
      </c>
      <c r="AG2397" s="6" t="str">
        <f t="shared" si="981"/>
        <v/>
      </c>
      <c r="AH2397" s="6" t="str">
        <f t="shared" si="982"/>
        <v/>
      </c>
      <c r="AI2397" s="6" t="str">
        <f t="shared" si="983"/>
        <v/>
      </c>
      <c r="AJ2397" s="6" t="str">
        <f t="shared" si="984"/>
        <v/>
      </c>
      <c r="AL2397" s="9" t="str">
        <f>IF('Stock Details'!F2396="", "", 'Stock Details'!F2396)</f>
        <v/>
      </c>
      <c r="AM2397" s="9" t="str">
        <f>IF('Stock Details'!G2396="", "", 'Stock Details'!G2396)</f>
        <v/>
      </c>
      <c r="AO2397" s="59" t="str">
        <f t="shared" si="985"/>
        <v/>
      </c>
      <c r="AP2397" s="59" t="str">
        <f t="shared" si="989"/>
        <v/>
      </c>
      <c r="AQ2397" s="59" t="str">
        <f t="shared" si="990"/>
        <v/>
      </c>
      <c r="AR2397" s="59" t="str">
        <f t="shared" si="991"/>
        <v/>
      </c>
      <c r="AS2397" s="59" t="str">
        <f t="shared" si="992"/>
        <v/>
      </c>
      <c r="AT2397" s="59" t="str">
        <f t="shared" si="993"/>
        <v/>
      </c>
      <c r="AV2397" s="59" t="str">
        <f t="shared" si="986"/>
        <v/>
      </c>
      <c r="AW2397" s="59" t="str">
        <f t="shared" si="968"/>
        <v/>
      </c>
      <c r="AX2397" s="59" t="str">
        <f t="shared" si="969"/>
        <v/>
      </c>
      <c r="AY2397" s="59" t="str">
        <f t="shared" si="970"/>
        <v/>
      </c>
      <c r="AZ2397" s="59" t="str">
        <f t="shared" si="971"/>
        <v/>
      </c>
      <c r="BA2397" s="59" t="str">
        <f t="shared" si="972"/>
        <v/>
      </c>
      <c r="BC2397" s="49" t="str">
        <f>IF($B2397="", "", IF(COUNTIF(BD2397:$BY2397, "")=BC$8, IF(D2397="", "", D2397), ""))</f>
        <v/>
      </c>
      <c r="BD2397" s="61" t="str">
        <f>IF($B2397="", "", IF(COUNTIF(BE2397:$BY2397, "")=BD$8, IF(E2397="", "", E2397), ""))</f>
        <v/>
      </c>
      <c r="BE2397" s="61" t="str">
        <f>IF($B2397="", "", IF(COUNTIF(BF2397:$BY2397, "")=BE$8, IF(F2397="", "", F2397), ""))</f>
        <v/>
      </c>
      <c r="BF2397" s="61" t="str">
        <f>IF($B2397="", "", IF(COUNTIF(BG2397:$BY2397, "")=BF$8, IF(G2397="", "", G2397), ""))</f>
        <v/>
      </c>
      <c r="BG2397" s="61" t="str">
        <f>IF($B2397="", "", IF(COUNTIF(BH2397:$BY2397, "")=BG$8, IF(H2397="", "", H2397), ""))</f>
        <v/>
      </c>
      <c r="BH2397" s="61" t="str">
        <f>IF($B2397="", "", IF(COUNTIF(BI2397:$BY2397, "")=BH$8, IF(I2397="", "", I2397), ""))</f>
        <v/>
      </c>
      <c r="BI2397" s="61" t="str">
        <f>IF($B2397="", "", IF(COUNTIF(BJ2397:$BY2397, "")=BI$8, IF(J2397="", "", J2397), ""))</f>
        <v/>
      </c>
      <c r="BJ2397" s="61" t="str">
        <f>IF($B2397="", "", IF(COUNTIF(BK2397:$BY2397, "")=BJ$8, IF(K2397="", "", K2397), ""))</f>
        <v/>
      </c>
      <c r="BK2397" s="61" t="str">
        <f>IF($B2397="", "", IF(COUNTIF(BL2397:$BY2397, "")=BK$8, IF(L2397="", "", L2397), ""))</f>
        <v/>
      </c>
      <c r="BL2397" s="61" t="str">
        <f>IF($B2397="", "", IF(COUNTIF(BM2397:$BY2397, "")=BL$8, IF(M2397="", "", M2397), ""))</f>
        <v/>
      </c>
      <c r="BM2397" s="61" t="str">
        <f>IF($B2397="", "", IF(COUNTIF(BN2397:$BY2397, "")=BM$8, IF(N2397="", "", N2397), ""))</f>
        <v/>
      </c>
      <c r="BN2397" s="61" t="str">
        <f>IF($B2397="", "", IF(COUNTIF(BO2397:$BY2397, "")=BN$8, IF(O2397="", "", O2397), ""))</f>
        <v/>
      </c>
      <c r="BO2397" s="61" t="str">
        <f>IF($B2397="", "", IF(COUNTIF(BP2397:$BY2397, "")=BO$8, IF(P2397="", "", P2397), ""))</f>
        <v/>
      </c>
      <c r="BP2397" s="61" t="str">
        <f>IF($B2397="", "", IF(COUNTIF(BQ2397:$BY2397, "")=BP$8, IF(Q2397="", "", Q2397), ""))</f>
        <v/>
      </c>
      <c r="BQ2397" s="61" t="str">
        <f>IF($B2397="", "", IF(COUNTIF(BR2397:$BY2397, "")=BQ$8, IF(R2397="", "", R2397), ""))</f>
        <v/>
      </c>
      <c r="BR2397" s="61" t="str">
        <f>IF($B2397="", "", IF(COUNTIF(BS2397:$BY2397, "")=BR$8, IF(S2397="", "", S2397), ""))</f>
        <v/>
      </c>
      <c r="BS2397" s="61" t="str">
        <f>IF($B2397="", "", IF(COUNTIF(BT2397:$BY2397, "")=BS$8, IF(T2397="", "", T2397), ""))</f>
        <v/>
      </c>
      <c r="BT2397" s="61" t="str">
        <f>IF($B2397="", "", IF(COUNTIF(BU2397:$BY2397, "")=BT$8, IF(U2397="", "", U2397), ""))</f>
        <v/>
      </c>
      <c r="BU2397" s="61" t="str">
        <f>IF($B2397="", "", IF(COUNTIF(BV2397:$BY2397, "")=BU$8, IF(V2397="", "", V2397), ""))</f>
        <v/>
      </c>
      <c r="BV2397" s="61" t="str">
        <f>IF($B2397="", "", IF(COUNTIF(BW2397:$BY2397, "")=BV$8, IF(W2397="", "", W2397), ""))</f>
        <v/>
      </c>
      <c r="BW2397" s="61" t="str">
        <f>IF($B2397="", "", IF(COUNTIF(BX2397:$BY2397, "")=BW$8, IF(X2397="", "", X2397), ""))</f>
        <v/>
      </c>
      <c r="BX2397" s="61" t="str">
        <f>IF($B2397="", "", IF(COUNTIF(BY2397:$BY2397, "")=BX$8, IF(Y2397="", "", Y2397), ""))</f>
        <v/>
      </c>
      <c r="BY2397" s="50" t="str">
        <f t="shared" si="987"/>
        <v/>
      </c>
      <c r="CA2397" s="6" t="str">
        <f t="shared" si="988"/>
        <v/>
      </c>
      <c r="CB2397" s="6" t="str">
        <f>IF(CA2397="", "", RANK(CA2397, $CA$9:$CA$2508, 0)+COUNTIF($CA$9:CA2397, CA2397)-1)</f>
        <v/>
      </c>
    </row>
    <row r="2398" spans="1:80" x14ac:dyDescent="0.25">
      <c r="A2398" s="22"/>
      <c r="B2398" s="121" t="str">
        <f>IF('Stock Details'!B2397="", "", 'Stock Details'!B2397)</f>
        <v/>
      </c>
      <c r="C2398" s="22"/>
      <c r="D2398" s="130"/>
      <c r="E2398" s="122"/>
      <c r="F2398" s="131"/>
      <c r="G2398" s="22"/>
      <c r="H2398" s="130" t="str">
        <f t="shared" si="973"/>
        <v/>
      </c>
      <c r="I2398" s="122"/>
      <c r="J2398" s="131"/>
      <c r="K2398" s="22"/>
      <c r="L2398" s="130" t="str">
        <f t="shared" si="974"/>
        <v/>
      </c>
      <c r="M2398" s="122"/>
      <c r="N2398" s="131"/>
      <c r="O2398" s="22"/>
      <c r="P2398" s="130" t="str">
        <f t="shared" si="975"/>
        <v/>
      </c>
      <c r="Q2398" s="122"/>
      <c r="R2398" s="131"/>
      <c r="S2398" s="22"/>
      <c r="T2398" s="130" t="str">
        <f t="shared" si="976"/>
        <v/>
      </c>
      <c r="U2398" s="122"/>
      <c r="V2398" s="131"/>
      <c r="W2398" s="22"/>
      <c r="X2398" s="130" t="str">
        <f t="shared" si="977"/>
        <v/>
      </c>
      <c r="Y2398" s="122"/>
      <c r="Z2398" s="131"/>
      <c r="AA2398" s="22"/>
      <c r="AC2398" s="6" t="str">
        <f t="shared" si="978"/>
        <v/>
      </c>
      <c r="AE2398" s="6" t="str">
        <f t="shared" si="979"/>
        <v/>
      </c>
      <c r="AF2398" s="6" t="str">
        <f t="shared" si="980"/>
        <v/>
      </c>
      <c r="AG2398" s="6" t="str">
        <f t="shared" si="981"/>
        <v/>
      </c>
      <c r="AH2398" s="6" t="str">
        <f t="shared" si="982"/>
        <v/>
      </c>
      <c r="AI2398" s="6" t="str">
        <f t="shared" si="983"/>
        <v/>
      </c>
      <c r="AJ2398" s="6" t="str">
        <f t="shared" si="984"/>
        <v/>
      </c>
      <c r="AL2398" s="9" t="str">
        <f>IF('Stock Details'!F2397="", "", 'Stock Details'!F2397)</f>
        <v/>
      </c>
      <c r="AM2398" s="9" t="str">
        <f>IF('Stock Details'!G2397="", "", 'Stock Details'!G2397)</f>
        <v/>
      </c>
      <c r="AO2398" s="59" t="str">
        <f t="shared" si="985"/>
        <v/>
      </c>
      <c r="AP2398" s="59" t="str">
        <f t="shared" si="989"/>
        <v/>
      </c>
      <c r="AQ2398" s="59" t="str">
        <f t="shared" si="990"/>
        <v/>
      </c>
      <c r="AR2398" s="59" t="str">
        <f t="shared" si="991"/>
        <v/>
      </c>
      <c r="AS2398" s="59" t="str">
        <f t="shared" si="992"/>
        <v/>
      </c>
      <c r="AT2398" s="59" t="str">
        <f t="shared" si="993"/>
        <v/>
      </c>
      <c r="AV2398" s="59" t="str">
        <f t="shared" si="986"/>
        <v/>
      </c>
      <c r="AW2398" s="59" t="str">
        <f t="shared" si="968"/>
        <v/>
      </c>
      <c r="AX2398" s="59" t="str">
        <f t="shared" si="969"/>
        <v/>
      </c>
      <c r="AY2398" s="59" t="str">
        <f t="shared" si="970"/>
        <v/>
      </c>
      <c r="AZ2398" s="59" t="str">
        <f t="shared" si="971"/>
        <v/>
      </c>
      <c r="BA2398" s="59" t="str">
        <f t="shared" si="972"/>
        <v/>
      </c>
      <c r="BC2398" s="49" t="str">
        <f>IF($B2398="", "", IF(COUNTIF(BD2398:$BY2398, "")=BC$8, IF(D2398="", "", D2398), ""))</f>
        <v/>
      </c>
      <c r="BD2398" s="61" t="str">
        <f>IF($B2398="", "", IF(COUNTIF(BE2398:$BY2398, "")=BD$8, IF(E2398="", "", E2398), ""))</f>
        <v/>
      </c>
      <c r="BE2398" s="61" t="str">
        <f>IF($B2398="", "", IF(COUNTIF(BF2398:$BY2398, "")=BE$8, IF(F2398="", "", F2398), ""))</f>
        <v/>
      </c>
      <c r="BF2398" s="61" t="str">
        <f>IF($B2398="", "", IF(COUNTIF(BG2398:$BY2398, "")=BF$8, IF(G2398="", "", G2398), ""))</f>
        <v/>
      </c>
      <c r="BG2398" s="61" t="str">
        <f>IF($B2398="", "", IF(COUNTIF(BH2398:$BY2398, "")=BG$8, IF(H2398="", "", H2398), ""))</f>
        <v/>
      </c>
      <c r="BH2398" s="61" t="str">
        <f>IF($B2398="", "", IF(COUNTIF(BI2398:$BY2398, "")=BH$8, IF(I2398="", "", I2398), ""))</f>
        <v/>
      </c>
      <c r="BI2398" s="61" t="str">
        <f>IF($B2398="", "", IF(COUNTIF(BJ2398:$BY2398, "")=BI$8, IF(J2398="", "", J2398), ""))</f>
        <v/>
      </c>
      <c r="BJ2398" s="61" t="str">
        <f>IF($B2398="", "", IF(COUNTIF(BK2398:$BY2398, "")=BJ$8, IF(K2398="", "", K2398), ""))</f>
        <v/>
      </c>
      <c r="BK2398" s="61" t="str">
        <f>IF($B2398="", "", IF(COUNTIF(BL2398:$BY2398, "")=BK$8, IF(L2398="", "", L2398), ""))</f>
        <v/>
      </c>
      <c r="BL2398" s="61" t="str">
        <f>IF($B2398="", "", IF(COUNTIF(BM2398:$BY2398, "")=BL$8, IF(M2398="", "", M2398), ""))</f>
        <v/>
      </c>
      <c r="BM2398" s="61" t="str">
        <f>IF($B2398="", "", IF(COUNTIF(BN2398:$BY2398, "")=BM$8, IF(N2398="", "", N2398), ""))</f>
        <v/>
      </c>
      <c r="BN2398" s="61" t="str">
        <f>IF($B2398="", "", IF(COUNTIF(BO2398:$BY2398, "")=BN$8, IF(O2398="", "", O2398), ""))</f>
        <v/>
      </c>
      <c r="BO2398" s="61" t="str">
        <f>IF($B2398="", "", IF(COUNTIF(BP2398:$BY2398, "")=BO$8, IF(P2398="", "", P2398), ""))</f>
        <v/>
      </c>
      <c r="BP2398" s="61" t="str">
        <f>IF($B2398="", "", IF(COUNTIF(BQ2398:$BY2398, "")=BP$8, IF(Q2398="", "", Q2398), ""))</f>
        <v/>
      </c>
      <c r="BQ2398" s="61" t="str">
        <f>IF($B2398="", "", IF(COUNTIF(BR2398:$BY2398, "")=BQ$8, IF(R2398="", "", R2398), ""))</f>
        <v/>
      </c>
      <c r="BR2398" s="61" t="str">
        <f>IF($B2398="", "", IF(COUNTIF(BS2398:$BY2398, "")=BR$8, IF(S2398="", "", S2398), ""))</f>
        <v/>
      </c>
      <c r="BS2398" s="61" t="str">
        <f>IF($B2398="", "", IF(COUNTIF(BT2398:$BY2398, "")=BS$8, IF(T2398="", "", T2398), ""))</f>
        <v/>
      </c>
      <c r="BT2398" s="61" t="str">
        <f>IF($B2398="", "", IF(COUNTIF(BU2398:$BY2398, "")=BT$8, IF(U2398="", "", U2398), ""))</f>
        <v/>
      </c>
      <c r="BU2398" s="61" t="str">
        <f>IF($B2398="", "", IF(COUNTIF(BV2398:$BY2398, "")=BU$8, IF(V2398="", "", V2398), ""))</f>
        <v/>
      </c>
      <c r="BV2398" s="61" t="str">
        <f>IF($B2398="", "", IF(COUNTIF(BW2398:$BY2398, "")=BV$8, IF(W2398="", "", W2398), ""))</f>
        <v/>
      </c>
      <c r="BW2398" s="61" t="str">
        <f>IF($B2398="", "", IF(COUNTIF(BX2398:$BY2398, "")=BW$8, IF(X2398="", "", X2398), ""))</f>
        <v/>
      </c>
      <c r="BX2398" s="61" t="str">
        <f>IF($B2398="", "", IF(COUNTIF(BY2398:$BY2398, "")=BX$8, IF(Y2398="", "", Y2398), ""))</f>
        <v/>
      </c>
      <c r="BY2398" s="50" t="str">
        <f t="shared" si="987"/>
        <v/>
      </c>
      <c r="CA2398" s="6" t="str">
        <f t="shared" si="988"/>
        <v/>
      </c>
      <c r="CB2398" s="6" t="str">
        <f>IF(CA2398="", "", RANK(CA2398, $CA$9:$CA$2508, 0)+COUNTIF($CA$9:CA2398, CA2398)-1)</f>
        <v/>
      </c>
    </row>
    <row r="2399" spans="1:80" x14ac:dyDescent="0.25">
      <c r="A2399" s="22"/>
      <c r="B2399" s="121" t="str">
        <f>IF('Stock Details'!B2398="", "", 'Stock Details'!B2398)</f>
        <v/>
      </c>
      <c r="C2399" s="22"/>
      <c r="D2399" s="130"/>
      <c r="E2399" s="122"/>
      <c r="F2399" s="131"/>
      <c r="G2399" s="22"/>
      <c r="H2399" s="130" t="str">
        <f t="shared" si="973"/>
        <v/>
      </c>
      <c r="I2399" s="122"/>
      <c r="J2399" s="131"/>
      <c r="K2399" s="22"/>
      <c r="L2399" s="130" t="str">
        <f t="shared" si="974"/>
        <v/>
      </c>
      <c r="M2399" s="122"/>
      <c r="N2399" s="131"/>
      <c r="O2399" s="22"/>
      <c r="P2399" s="130" t="str">
        <f t="shared" si="975"/>
        <v/>
      </c>
      <c r="Q2399" s="122"/>
      <c r="R2399" s="131"/>
      <c r="S2399" s="22"/>
      <c r="T2399" s="130" t="str">
        <f t="shared" si="976"/>
        <v/>
      </c>
      <c r="U2399" s="122"/>
      <c r="V2399" s="131"/>
      <c r="W2399" s="22"/>
      <c r="X2399" s="130" t="str">
        <f t="shared" si="977"/>
        <v/>
      </c>
      <c r="Y2399" s="122"/>
      <c r="Z2399" s="131"/>
      <c r="AA2399" s="22"/>
      <c r="AC2399" s="6" t="str">
        <f t="shared" si="978"/>
        <v/>
      </c>
      <c r="AE2399" s="6" t="str">
        <f t="shared" si="979"/>
        <v/>
      </c>
      <c r="AF2399" s="6" t="str">
        <f t="shared" si="980"/>
        <v/>
      </c>
      <c r="AG2399" s="6" t="str">
        <f t="shared" si="981"/>
        <v/>
      </c>
      <c r="AH2399" s="6" t="str">
        <f t="shared" si="982"/>
        <v/>
      </c>
      <c r="AI2399" s="6" t="str">
        <f t="shared" si="983"/>
        <v/>
      </c>
      <c r="AJ2399" s="6" t="str">
        <f t="shared" si="984"/>
        <v/>
      </c>
      <c r="AL2399" s="9" t="str">
        <f>IF('Stock Details'!F2398="", "", 'Stock Details'!F2398)</f>
        <v/>
      </c>
      <c r="AM2399" s="9" t="str">
        <f>IF('Stock Details'!G2398="", "", 'Stock Details'!G2398)</f>
        <v/>
      </c>
      <c r="AO2399" s="59" t="str">
        <f t="shared" si="985"/>
        <v/>
      </c>
      <c r="AP2399" s="59" t="str">
        <f t="shared" si="989"/>
        <v/>
      </c>
      <c r="AQ2399" s="59" t="str">
        <f t="shared" si="990"/>
        <v/>
      </c>
      <c r="AR2399" s="59" t="str">
        <f t="shared" si="991"/>
        <v/>
      </c>
      <c r="AS2399" s="59" t="str">
        <f t="shared" si="992"/>
        <v/>
      </c>
      <c r="AT2399" s="59" t="str">
        <f t="shared" si="993"/>
        <v/>
      </c>
      <c r="AV2399" s="59" t="str">
        <f t="shared" si="986"/>
        <v/>
      </c>
      <c r="AW2399" s="59" t="str">
        <f t="shared" si="968"/>
        <v/>
      </c>
      <c r="AX2399" s="59" t="str">
        <f t="shared" si="969"/>
        <v/>
      </c>
      <c r="AY2399" s="59" t="str">
        <f t="shared" si="970"/>
        <v/>
      </c>
      <c r="AZ2399" s="59" t="str">
        <f t="shared" si="971"/>
        <v/>
      </c>
      <c r="BA2399" s="59" t="str">
        <f t="shared" si="972"/>
        <v/>
      </c>
      <c r="BC2399" s="49" t="str">
        <f>IF($B2399="", "", IF(COUNTIF(BD2399:$BY2399, "")=BC$8, IF(D2399="", "", D2399), ""))</f>
        <v/>
      </c>
      <c r="BD2399" s="61" t="str">
        <f>IF($B2399="", "", IF(COUNTIF(BE2399:$BY2399, "")=BD$8, IF(E2399="", "", E2399), ""))</f>
        <v/>
      </c>
      <c r="BE2399" s="61" t="str">
        <f>IF($B2399="", "", IF(COUNTIF(BF2399:$BY2399, "")=BE$8, IF(F2399="", "", F2399), ""))</f>
        <v/>
      </c>
      <c r="BF2399" s="61" t="str">
        <f>IF($B2399="", "", IF(COUNTIF(BG2399:$BY2399, "")=BF$8, IF(G2399="", "", G2399), ""))</f>
        <v/>
      </c>
      <c r="BG2399" s="61" t="str">
        <f>IF($B2399="", "", IF(COUNTIF(BH2399:$BY2399, "")=BG$8, IF(H2399="", "", H2399), ""))</f>
        <v/>
      </c>
      <c r="BH2399" s="61" t="str">
        <f>IF($B2399="", "", IF(COUNTIF(BI2399:$BY2399, "")=BH$8, IF(I2399="", "", I2399), ""))</f>
        <v/>
      </c>
      <c r="BI2399" s="61" t="str">
        <f>IF($B2399="", "", IF(COUNTIF(BJ2399:$BY2399, "")=BI$8, IF(J2399="", "", J2399), ""))</f>
        <v/>
      </c>
      <c r="BJ2399" s="61" t="str">
        <f>IF($B2399="", "", IF(COUNTIF(BK2399:$BY2399, "")=BJ$8, IF(K2399="", "", K2399), ""))</f>
        <v/>
      </c>
      <c r="BK2399" s="61" t="str">
        <f>IF($B2399="", "", IF(COUNTIF(BL2399:$BY2399, "")=BK$8, IF(L2399="", "", L2399), ""))</f>
        <v/>
      </c>
      <c r="BL2399" s="61" t="str">
        <f>IF($B2399="", "", IF(COUNTIF(BM2399:$BY2399, "")=BL$8, IF(M2399="", "", M2399), ""))</f>
        <v/>
      </c>
      <c r="BM2399" s="61" t="str">
        <f>IF($B2399="", "", IF(COUNTIF(BN2399:$BY2399, "")=BM$8, IF(N2399="", "", N2399), ""))</f>
        <v/>
      </c>
      <c r="BN2399" s="61" t="str">
        <f>IF($B2399="", "", IF(COUNTIF(BO2399:$BY2399, "")=BN$8, IF(O2399="", "", O2399), ""))</f>
        <v/>
      </c>
      <c r="BO2399" s="61" t="str">
        <f>IF($B2399="", "", IF(COUNTIF(BP2399:$BY2399, "")=BO$8, IF(P2399="", "", P2399), ""))</f>
        <v/>
      </c>
      <c r="BP2399" s="61" t="str">
        <f>IF($B2399="", "", IF(COUNTIF(BQ2399:$BY2399, "")=BP$8, IF(Q2399="", "", Q2399), ""))</f>
        <v/>
      </c>
      <c r="BQ2399" s="61" t="str">
        <f>IF($B2399="", "", IF(COUNTIF(BR2399:$BY2399, "")=BQ$8, IF(R2399="", "", R2399), ""))</f>
        <v/>
      </c>
      <c r="BR2399" s="61" t="str">
        <f>IF($B2399="", "", IF(COUNTIF(BS2399:$BY2399, "")=BR$8, IF(S2399="", "", S2399), ""))</f>
        <v/>
      </c>
      <c r="BS2399" s="61" t="str">
        <f>IF($B2399="", "", IF(COUNTIF(BT2399:$BY2399, "")=BS$8, IF(T2399="", "", T2399), ""))</f>
        <v/>
      </c>
      <c r="BT2399" s="61" t="str">
        <f>IF($B2399="", "", IF(COUNTIF(BU2399:$BY2399, "")=BT$8, IF(U2399="", "", U2399), ""))</f>
        <v/>
      </c>
      <c r="BU2399" s="61" t="str">
        <f>IF($B2399="", "", IF(COUNTIF(BV2399:$BY2399, "")=BU$8, IF(V2399="", "", V2399), ""))</f>
        <v/>
      </c>
      <c r="BV2399" s="61" t="str">
        <f>IF($B2399="", "", IF(COUNTIF(BW2399:$BY2399, "")=BV$8, IF(W2399="", "", W2399), ""))</f>
        <v/>
      </c>
      <c r="BW2399" s="61" t="str">
        <f>IF($B2399="", "", IF(COUNTIF(BX2399:$BY2399, "")=BW$8, IF(X2399="", "", X2399), ""))</f>
        <v/>
      </c>
      <c r="BX2399" s="61" t="str">
        <f>IF($B2399="", "", IF(COUNTIF(BY2399:$BY2399, "")=BX$8, IF(Y2399="", "", Y2399), ""))</f>
        <v/>
      </c>
      <c r="BY2399" s="50" t="str">
        <f t="shared" si="987"/>
        <v/>
      </c>
      <c r="CA2399" s="6" t="str">
        <f t="shared" si="988"/>
        <v/>
      </c>
      <c r="CB2399" s="6" t="str">
        <f>IF(CA2399="", "", RANK(CA2399, $CA$9:$CA$2508, 0)+COUNTIF($CA$9:CA2399, CA2399)-1)</f>
        <v/>
      </c>
    </row>
    <row r="2400" spans="1:80" x14ac:dyDescent="0.25">
      <c r="A2400" s="22"/>
      <c r="B2400" s="121" t="str">
        <f>IF('Stock Details'!B2399="", "", 'Stock Details'!B2399)</f>
        <v/>
      </c>
      <c r="C2400" s="22"/>
      <c r="D2400" s="130"/>
      <c r="E2400" s="122"/>
      <c r="F2400" s="131"/>
      <c r="G2400" s="22"/>
      <c r="H2400" s="130" t="str">
        <f t="shared" si="973"/>
        <v/>
      </c>
      <c r="I2400" s="122"/>
      <c r="J2400" s="131"/>
      <c r="K2400" s="22"/>
      <c r="L2400" s="130" t="str">
        <f t="shared" si="974"/>
        <v/>
      </c>
      <c r="M2400" s="122"/>
      <c r="N2400" s="131"/>
      <c r="O2400" s="22"/>
      <c r="P2400" s="130" t="str">
        <f t="shared" si="975"/>
        <v/>
      </c>
      <c r="Q2400" s="122"/>
      <c r="R2400" s="131"/>
      <c r="S2400" s="22"/>
      <c r="T2400" s="130" t="str">
        <f t="shared" si="976"/>
        <v/>
      </c>
      <c r="U2400" s="122"/>
      <c r="V2400" s="131"/>
      <c r="W2400" s="22"/>
      <c r="X2400" s="130" t="str">
        <f t="shared" si="977"/>
        <v/>
      </c>
      <c r="Y2400" s="122"/>
      <c r="Z2400" s="131"/>
      <c r="AA2400" s="22"/>
      <c r="AC2400" s="6" t="str">
        <f t="shared" si="978"/>
        <v/>
      </c>
      <c r="AE2400" s="6" t="str">
        <f t="shared" si="979"/>
        <v/>
      </c>
      <c r="AF2400" s="6" t="str">
        <f t="shared" si="980"/>
        <v/>
      </c>
      <c r="AG2400" s="6" t="str">
        <f t="shared" si="981"/>
        <v/>
      </c>
      <c r="AH2400" s="6" t="str">
        <f t="shared" si="982"/>
        <v/>
      </c>
      <c r="AI2400" s="6" t="str">
        <f t="shared" si="983"/>
        <v/>
      </c>
      <c r="AJ2400" s="6" t="str">
        <f t="shared" si="984"/>
        <v/>
      </c>
      <c r="AL2400" s="9" t="str">
        <f>IF('Stock Details'!F2399="", "", 'Stock Details'!F2399)</f>
        <v/>
      </c>
      <c r="AM2400" s="9" t="str">
        <f>IF('Stock Details'!G2399="", "", 'Stock Details'!G2399)</f>
        <v/>
      </c>
      <c r="AO2400" s="59" t="str">
        <f t="shared" si="985"/>
        <v/>
      </c>
      <c r="AP2400" s="59" t="str">
        <f t="shared" si="989"/>
        <v/>
      </c>
      <c r="AQ2400" s="59" t="str">
        <f t="shared" si="990"/>
        <v/>
      </c>
      <c r="AR2400" s="59" t="str">
        <f t="shared" si="991"/>
        <v/>
      </c>
      <c r="AS2400" s="59" t="str">
        <f t="shared" si="992"/>
        <v/>
      </c>
      <c r="AT2400" s="59" t="str">
        <f t="shared" si="993"/>
        <v/>
      </c>
      <c r="AV2400" s="59" t="str">
        <f t="shared" si="986"/>
        <v/>
      </c>
      <c r="AW2400" s="59" t="str">
        <f t="shared" si="968"/>
        <v/>
      </c>
      <c r="AX2400" s="59" t="str">
        <f t="shared" si="969"/>
        <v/>
      </c>
      <c r="AY2400" s="59" t="str">
        <f t="shared" si="970"/>
        <v/>
      </c>
      <c r="AZ2400" s="59" t="str">
        <f t="shared" si="971"/>
        <v/>
      </c>
      <c r="BA2400" s="59" t="str">
        <f t="shared" si="972"/>
        <v/>
      </c>
      <c r="BC2400" s="49" t="str">
        <f>IF($B2400="", "", IF(COUNTIF(BD2400:$BY2400, "")=BC$8, IF(D2400="", "", D2400), ""))</f>
        <v/>
      </c>
      <c r="BD2400" s="61" t="str">
        <f>IF($B2400="", "", IF(COUNTIF(BE2400:$BY2400, "")=BD$8, IF(E2400="", "", E2400), ""))</f>
        <v/>
      </c>
      <c r="BE2400" s="61" t="str">
        <f>IF($B2400="", "", IF(COUNTIF(BF2400:$BY2400, "")=BE$8, IF(F2400="", "", F2400), ""))</f>
        <v/>
      </c>
      <c r="BF2400" s="61" t="str">
        <f>IF($B2400="", "", IF(COUNTIF(BG2400:$BY2400, "")=BF$8, IF(G2400="", "", G2400), ""))</f>
        <v/>
      </c>
      <c r="BG2400" s="61" t="str">
        <f>IF($B2400="", "", IF(COUNTIF(BH2400:$BY2400, "")=BG$8, IF(H2400="", "", H2400), ""))</f>
        <v/>
      </c>
      <c r="BH2400" s="61" t="str">
        <f>IF($B2400="", "", IF(COUNTIF(BI2400:$BY2400, "")=BH$8, IF(I2400="", "", I2400), ""))</f>
        <v/>
      </c>
      <c r="BI2400" s="61" t="str">
        <f>IF($B2400="", "", IF(COUNTIF(BJ2400:$BY2400, "")=BI$8, IF(J2400="", "", J2400), ""))</f>
        <v/>
      </c>
      <c r="BJ2400" s="61" t="str">
        <f>IF($B2400="", "", IF(COUNTIF(BK2400:$BY2400, "")=BJ$8, IF(K2400="", "", K2400), ""))</f>
        <v/>
      </c>
      <c r="BK2400" s="61" t="str">
        <f>IF($B2400="", "", IF(COUNTIF(BL2400:$BY2400, "")=BK$8, IF(L2400="", "", L2400), ""))</f>
        <v/>
      </c>
      <c r="BL2400" s="61" t="str">
        <f>IF($B2400="", "", IF(COUNTIF(BM2400:$BY2400, "")=BL$8, IF(M2400="", "", M2400), ""))</f>
        <v/>
      </c>
      <c r="BM2400" s="61" t="str">
        <f>IF($B2400="", "", IF(COUNTIF(BN2400:$BY2400, "")=BM$8, IF(N2400="", "", N2400), ""))</f>
        <v/>
      </c>
      <c r="BN2400" s="61" t="str">
        <f>IF($B2400="", "", IF(COUNTIF(BO2400:$BY2400, "")=BN$8, IF(O2400="", "", O2400), ""))</f>
        <v/>
      </c>
      <c r="BO2400" s="61" t="str">
        <f>IF($B2400="", "", IF(COUNTIF(BP2400:$BY2400, "")=BO$8, IF(P2400="", "", P2400), ""))</f>
        <v/>
      </c>
      <c r="BP2400" s="61" t="str">
        <f>IF($B2400="", "", IF(COUNTIF(BQ2400:$BY2400, "")=BP$8, IF(Q2400="", "", Q2400), ""))</f>
        <v/>
      </c>
      <c r="BQ2400" s="61" t="str">
        <f>IF($B2400="", "", IF(COUNTIF(BR2400:$BY2400, "")=BQ$8, IF(R2400="", "", R2400), ""))</f>
        <v/>
      </c>
      <c r="BR2400" s="61" t="str">
        <f>IF($B2400="", "", IF(COUNTIF(BS2400:$BY2400, "")=BR$8, IF(S2400="", "", S2400), ""))</f>
        <v/>
      </c>
      <c r="BS2400" s="61" t="str">
        <f>IF($B2400="", "", IF(COUNTIF(BT2400:$BY2400, "")=BS$8, IF(T2400="", "", T2400), ""))</f>
        <v/>
      </c>
      <c r="BT2400" s="61" t="str">
        <f>IF($B2400="", "", IF(COUNTIF(BU2400:$BY2400, "")=BT$8, IF(U2400="", "", U2400), ""))</f>
        <v/>
      </c>
      <c r="BU2400" s="61" t="str">
        <f>IF($B2400="", "", IF(COUNTIF(BV2400:$BY2400, "")=BU$8, IF(V2400="", "", V2400), ""))</f>
        <v/>
      </c>
      <c r="BV2400" s="61" t="str">
        <f>IF($B2400="", "", IF(COUNTIF(BW2400:$BY2400, "")=BV$8, IF(W2400="", "", W2400), ""))</f>
        <v/>
      </c>
      <c r="BW2400" s="61" t="str">
        <f>IF($B2400="", "", IF(COUNTIF(BX2400:$BY2400, "")=BW$8, IF(X2400="", "", X2400), ""))</f>
        <v/>
      </c>
      <c r="BX2400" s="61" t="str">
        <f>IF($B2400="", "", IF(COUNTIF(BY2400:$BY2400, "")=BX$8, IF(Y2400="", "", Y2400), ""))</f>
        <v/>
      </c>
      <c r="BY2400" s="50" t="str">
        <f t="shared" si="987"/>
        <v/>
      </c>
      <c r="CA2400" s="6" t="str">
        <f t="shared" si="988"/>
        <v/>
      </c>
      <c r="CB2400" s="6" t="str">
        <f>IF(CA2400="", "", RANK(CA2400, $CA$9:$CA$2508, 0)+COUNTIF($CA$9:CA2400, CA2400)-1)</f>
        <v/>
      </c>
    </row>
    <row r="2401" spans="1:80" x14ac:dyDescent="0.25">
      <c r="A2401" s="22"/>
      <c r="B2401" s="121" t="str">
        <f>IF('Stock Details'!B2400="", "", 'Stock Details'!B2400)</f>
        <v/>
      </c>
      <c r="C2401" s="22"/>
      <c r="D2401" s="130"/>
      <c r="E2401" s="122"/>
      <c r="F2401" s="131"/>
      <c r="G2401" s="22"/>
      <c r="H2401" s="130" t="str">
        <f t="shared" si="973"/>
        <v/>
      </c>
      <c r="I2401" s="122"/>
      <c r="J2401" s="131"/>
      <c r="K2401" s="22"/>
      <c r="L2401" s="130" t="str">
        <f t="shared" si="974"/>
        <v/>
      </c>
      <c r="M2401" s="122"/>
      <c r="N2401" s="131"/>
      <c r="O2401" s="22"/>
      <c r="P2401" s="130" t="str">
        <f t="shared" si="975"/>
        <v/>
      </c>
      <c r="Q2401" s="122"/>
      <c r="R2401" s="131"/>
      <c r="S2401" s="22"/>
      <c r="T2401" s="130" t="str">
        <f t="shared" si="976"/>
        <v/>
      </c>
      <c r="U2401" s="122"/>
      <c r="V2401" s="131"/>
      <c r="W2401" s="22"/>
      <c r="X2401" s="130" t="str">
        <f t="shared" si="977"/>
        <v/>
      </c>
      <c r="Y2401" s="122"/>
      <c r="Z2401" s="131"/>
      <c r="AA2401" s="22"/>
      <c r="AC2401" s="6" t="str">
        <f t="shared" si="978"/>
        <v/>
      </c>
      <c r="AE2401" s="6" t="str">
        <f t="shared" si="979"/>
        <v/>
      </c>
      <c r="AF2401" s="6" t="str">
        <f t="shared" si="980"/>
        <v/>
      </c>
      <c r="AG2401" s="6" t="str">
        <f t="shared" si="981"/>
        <v/>
      </c>
      <c r="AH2401" s="6" t="str">
        <f t="shared" si="982"/>
        <v/>
      </c>
      <c r="AI2401" s="6" t="str">
        <f t="shared" si="983"/>
        <v/>
      </c>
      <c r="AJ2401" s="6" t="str">
        <f t="shared" si="984"/>
        <v/>
      </c>
      <c r="AL2401" s="9" t="str">
        <f>IF('Stock Details'!F2400="", "", 'Stock Details'!F2400)</f>
        <v/>
      </c>
      <c r="AM2401" s="9" t="str">
        <f>IF('Stock Details'!G2400="", "", 'Stock Details'!G2400)</f>
        <v/>
      </c>
      <c r="AO2401" s="59" t="str">
        <f t="shared" si="985"/>
        <v/>
      </c>
      <c r="AP2401" s="59" t="str">
        <f t="shared" si="989"/>
        <v/>
      </c>
      <c r="AQ2401" s="59" t="str">
        <f t="shared" si="990"/>
        <v/>
      </c>
      <c r="AR2401" s="59" t="str">
        <f t="shared" si="991"/>
        <v/>
      </c>
      <c r="AS2401" s="59" t="str">
        <f t="shared" si="992"/>
        <v/>
      </c>
      <c r="AT2401" s="59" t="str">
        <f t="shared" si="993"/>
        <v/>
      </c>
      <c r="AV2401" s="59" t="str">
        <f t="shared" si="986"/>
        <v/>
      </c>
      <c r="AW2401" s="59" t="str">
        <f t="shared" si="968"/>
        <v/>
      </c>
      <c r="AX2401" s="59" t="str">
        <f t="shared" si="969"/>
        <v/>
      </c>
      <c r="AY2401" s="59" t="str">
        <f t="shared" si="970"/>
        <v/>
      </c>
      <c r="AZ2401" s="59" t="str">
        <f t="shared" si="971"/>
        <v/>
      </c>
      <c r="BA2401" s="59" t="str">
        <f t="shared" si="972"/>
        <v/>
      </c>
      <c r="BC2401" s="49" t="str">
        <f>IF($B2401="", "", IF(COUNTIF(BD2401:$BY2401, "")=BC$8, IF(D2401="", "", D2401), ""))</f>
        <v/>
      </c>
      <c r="BD2401" s="61" t="str">
        <f>IF($B2401="", "", IF(COUNTIF(BE2401:$BY2401, "")=BD$8, IF(E2401="", "", E2401), ""))</f>
        <v/>
      </c>
      <c r="BE2401" s="61" t="str">
        <f>IF($B2401="", "", IF(COUNTIF(BF2401:$BY2401, "")=BE$8, IF(F2401="", "", F2401), ""))</f>
        <v/>
      </c>
      <c r="BF2401" s="61" t="str">
        <f>IF($B2401="", "", IF(COUNTIF(BG2401:$BY2401, "")=BF$8, IF(G2401="", "", G2401), ""))</f>
        <v/>
      </c>
      <c r="BG2401" s="61" t="str">
        <f>IF($B2401="", "", IF(COUNTIF(BH2401:$BY2401, "")=BG$8, IF(H2401="", "", H2401), ""))</f>
        <v/>
      </c>
      <c r="BH2401" s="61" t="str">
        <f>IF($B2401="", "", IF(COUNTIF(BI2401:$BY2401, "")=BH$8, IF(I2401="", "", I2401), ""))</f>
        <v/>
      </c>
      <c r="BI2401" s="61" t="str">
        <f>IF($B2401="", "", IF(COUNTIF(BJ2401:$BY2401, "")=BI$8, IF(J2401="", "", J2401), ""))</f>
        <v/>
      </c>
      <c r="BJ2401" s="61" t="str">
        <f>IF($B2401="", "", IF(COUNTIF(BK2401:$BY2401, "")=BJ$8, IF(K2401="", "", K2401), ""))</f>
        <v/>
      </c>
      <c r="BK2401" s="61" t="str">
        <f>IF($B2401="", "", IF(COUNTIF(BL2401:$BY2401, "")=BK$8, IF(L2401="", "", L2401), ""))</f>
        <v/>
      </c>
      <c r="BL2401" s="61" t="str">
        <f>IF($B2401="", "", IF(COUNTIF(BM2401:$BY2401, "")=BL$8, IF(M2401="", "", M2401), ""))</f>
        <v/>
      </c>
      <c r="BM2401" s="61" t="str">
        <f>IF($B2401="", "", IF(COUNTIF(BN2401:$BY2401, "")=BM$8, IF(N2401="", "", N2401), ""))</f>
        <v/>
      </c>
      <c r="BN2401" s="61" t="str">
        <f>IF($B2401="", "", IF(COUNTIF(BO2401:$BY2401, "")=BN$8, IF(O2401="", "", O2401), ""))</f>
        <v/>
      </c>
      <c r="BO2401" s="61" t="str">
        <f>IF($B2401="", "", IF(COUNTIF(BP2401:$BY2401, "")=BO$8, IF(P2401="", "", P2401), ""))</f>
        <v/>
      </c>
      <c r="BP2401" s="61" t="str">
        <f>IF($B2401="", "", IF(COUNTIF(BQ2401:$BY2401, "")=BP$8, IF(Q2401="", "", Q2401), ""))</f>
        <v/>
      </c>
      <c r="BQ2401" s="61" t="str">
        <f>IF($B2401="", "", IF(COUNTIF(BR2401:$BY2401, "")=BQ$8, IF(R2401="", "", R2401), ""))</f>
        <v/>
      </c>
      <c r="BR2401" s="61" t="str">
        <f>IF($B2401="", "", IF(COUNTIF(BS2401:$BY2401, "")=BR$8, IF(S2401="", "", S2401), ""))</f>
        <v/>
      </c>
      <c r="BS2401" s="61" t="str">
        <f>IF($B2401="", "", IF(COUNTIF(BT2401:$BY2401, "")=BS$8, IF(T2401="", "", T2401), ""))</f>
        <v/>
      </c>
      <c r="BT2401" s="61" t="str">
        <f>IF($B2401="", "", IF(COUNTIF(BU2401:$BY2401, "")=BT$8, IF(U2401="", "", U2401), ""))</f>
        <v/>
      </c>
      <c r="BU2401" s="61" t="str">
        <f>IF($B2401="", "", IF(COUNTIF(BV2401:$BY2401, "")=BU$8, IF(V2401="", "", V2401), ""))</f>
        <v/>
      </c>
      <c r="BV2401" s="61" t="str">
        <f>IF($B2401="", "", IF(COUNTIF(BW2401:$BY2401, "")=BV$8, IF(W2401="", "", W2401), ""))</f>
        <v/>
      </c>
      <c r="BW2401" s="61" t="str">
        <f>IF($B2401="", "", IF(COUNTIF(BX2401:$BY2401, "")=BW$8, IF(X2401="", "", X2401), ""))</f>
        <v/>
      </c>
      <c r="BX2401" s="61" t="str">
        <f>IF($B2401="", "", IF(COUNTIF(BY2401:$BY2401, "")=BX$8, IF(Y2401="", "", Y2401), ""))</f>
        <v/>
      </c>
      <c r="BY2401" s="50" t="str">
        <f t="shared" si="987"/>
        <v/>
      </c>
      <c r="CA2401" s="6" t="str">
        <f t="shared" si="988"/>
        <v/>
      </c>
      <c r="CB2401" s="6" t="str">
        <f>IF(CA2401="", "", RANK(CA2401, $CA$9:$CA$2508, 0)+COUNTIF($CA$9:CA2401, CA2401)-1)</f>
        <v/>
      </c>
    </row>
    <row r="2402" spans="1:80" x14ac:dyDescent="0.25">
      <c r="A2402" s="22"/>
      <c r="B2402" s="121" t="str">
        <f>IF('Stock Details'!B2401="", "", 'Stock Details'!B2401)</f>
        <v/>
      </c>
      <c r="C2402" s="22"/>
      <c r="D2402" s="130"/>
      <c r="E2402" s="122"/>
      <c r="F2402" s="131"/>
      <c r="G2402" s="22"/>
      <c r="H2402" s="130" t="str">
        <f t="shared" si="973"/>
        <v/>
      </c>
      <c r="I2402" s="122"/>
      <c r="J2402" s="131"/>
      <c r="K2402" s="22"/>
      <c r="L2402" s="130" t="str">
        <f t="shared" si="974"/>
        <v/>
      </c>
      <c r="M2402" s="122"/>
      <c r="N2402" s="131"/>
      <c r="O2402" s="22"/>
      <c r="P2402" s="130" t="str">
        <f t="shared" si="975"/>
        <v/>
      </c>
      <c r="Q2402" s="122"/>
      <c r="R2402" s="131"/>
      <c r="S2402" s="22"/>
      <c r="T2402" s="130" t="str">
        <f t="shared" si="976"/>
        <v/>
      </c>
      <c r="U2402" s="122"/>
      <c r="V2402" s="131"/>
      <c r="W2402" s="22"/>
      <c r="X2402" s="130" t="str">
        <f t="shared" si="977"/>
        <v/>
      </c>
      <c r="Y2402" s="122"/>
      <c r="Z2402" s="131"/>
      <c r="AA2402" s="22"/>
      <c r="AC2402" s="6" t="str">
        <f t="shared" si="978"/>
        <v/>
      </c>
      <c r="AE2402" s="6" t="str">
        <f t="shared" si="979"/>
        <v/>
      </c>
      <c r="AF2402" s="6" t="str">
        <f t="shared" si="980"/>
        <v/>
      </c>
      <c r="AG2402" s="6" t="str">
        <f t="shared" si="981"/>
        <v/>
      </c>
      <c r="AH2402" s="6" t="str">
        <f t="shared" si="982"/>
        <v/>
      </c>
      <c r="AI2402" s="6" t="str">
        <f t="shared" si="983"/>
        <v/>
      </c>
      <c r="AJ2402" s="6" t="str">
        <f t="shared" si="984"/>
        <v/>
      </c>
      <c r="AL2402" s="9" t="str">
        <f>IF('Stock Details'!F2401="", "", 'Stock Details'!F2401)</f>
        <v/>
      </c>
      <c r="AM2402" s="9" t="str">
        <f>IF('Stock Details'!G2401="", "", 'Stock Details'!G2401)</f>
        <v/>
      </c>
      <c r="AO2402" s="59" t="str">
        <f t="shared" si="985"/>
        <v/>
      </c>
      <c r="AP2402" s="59" t="str">
        <f t="shared" si="989"/>
        <v/>
      </c>
      <c r="AQ2402" s="59" t="str">
        <f t="shared" si="990"/>
        <v/>
      </c>
      <c r="AR2402" s="59" t="str">
        <f t="shared" si="991"/>
        <v/>
      </c>
      <c r="AS2402" s="59" t="str">
        <f t="shared" si="992"/>
        <v/>
      </c>
      <c r="AT2402" s="59" t="str">
        <f t="shared" si="993"/>
        <v/>
      </c>
      <c r="AV2402" s="59" t="str">
        <f t="shared" si="986"/>
        <v/>
      </c>
      <c r="AW2402" s="59" t="str">
        <f t="shared" si="968"/>
        <v/>
      </c>
      <c r="AX2402" s="59" t="str">
        <f t="shared" si="969"/>
        <v/>
      </c>
      <c r="AY2402" s="59" t="str">
        <f t="shared" si="970"/>
        <v/>
      </c>
      <c r="AZ2402" s="59" t="str">
        <f t="shared" si="971"/>
        <v/>
      </c>
      <c r="BA2402" s="59" t="str">
        <f t="shared" si="972"/>
        <v/>
      </c>
      <c r="BC2402" s="49" t="str">
        <f>IF($B2402="", "", IF(COUNTIF(BD2402:$BY2402, "")=BC$8, IF(D2402="", "", D2402), ""))</f>
        <v/>
      </c>
      <c r="BD2402" s="61" t="str">
        <f>IF($B2402="", "", IF(COUNTIF(BE2402:$BY2402, "")=BD$8, IF(E2402="", "", E2402), ""))</f>
        <v/>
      </c>
      <c r="BE2402" s="61" t="str">
        <f>IF($B2402="", "", IF(COUNTIF(BF2402:$BY2402, "")=BE$8, IF(F2402="", "", F2402), ""))</f>
        <v/>
      </c>
      <c r="BF2402" s="61" t="str">
        <f>IF($B2402="", "", IF(COUNTIF(BG2402:$BY2402, "")=BF$8, IF(G2402="", "", G2402), ""))</f>
        <v/>
      </c>
      <c r="BG2402" s="61" t="str">
        <f>IF($B2402="", "", IF(COUNTIF(BH2402:$BY2402, "")=BG$8, IF(H2402="", "", H2402), ""))</f>
        <v/>
      </c>
      <c r="BH2402" s="61" t="str">
        <f>IF($B2402="", "", IF(COUNTIF(BI2402:$BY2402, "")=BH$8, IF(I2402="", "", I2402), ""))</f>
        <v/>
      </c>
      <c r="BI2402" s="61" t="str">
        <f>IF($B2402="", "", IF(COUNTIF(BJ2402:$BY2402, "")=BI$8, IF(J2402="", "", J2402), ""))</f>
        <v/>
      </c>
      <c r="BJ2402" s="61" t="str">
        <f>IF($B2402="", "", IF(COUNTIF(BK2402:$BY2402, "")=BJ$8, IF(K2402="", "", K2402), ""))</f>
        <v/>
      </c>
      <c r="BK2402" s="61" t="str">
        <f>IF($B2402="", "", IF(COUNTIF(BL2402:$BY2402, "")=BK$8, IF(L2402="", "", L2402), ""))</f>
        <v/>
      </c>
      <c r="BL2402" s="61" t="str">
        <f>IF($B2402="", "", IF(COUNTIF(BM2402:$BY2402, "")=BL$8, IF(M2402="", "", M2402), ""))</f>
        <v/>
      </c>
      <c r="BM2402" s="61" t="str">
        <f>IF($B2402="", "", IF(COUNTIF(BN2402:$BY2402, "")=BM$8, IF(N2402="", "", N2402), ""))</f>
        <v/>
      </c>
      <c r="BN2402" s="61" t="str">
        <f>IF($B2402="", "", IF(COUNTIF(BO2402:$BY2402, "")=BN$8, IF(O2402="", "", O2402), ""))</f>
        <v/>
      </c>
      <c r="BO2402" s="61" t="str">
        <f>IF($B2402="", "", IF(COUNTIF(BP2402:$BY2402, "")=BO$8, IF(P2402="", "", P2402), ""))</f>
        <v/>
      </c>
      <c r="BP2402" s="61" t="str">
        <f>IF($B2402="", "", IF(COUNTIF(BQ2402:$BY2402, "")=BP$8, IF(Q2402="", "", Q2402), ""))</f>
        <v/>
      </c>
      <c r="BQ2402" s="61" t="str">
        <f>IF($B2402="", "", IF(COUNTIF(BR2402:$BY2402, "")=BQ$8, IF(R2402="", "", R2402), ""))</f>
        <v/>
      </c>
      <c r="BR2402" s="61" t="str">
        <f>IF($B2402="", "", IF(COUNTIF(BS2402:$BY2402, "")=BR$8, IF(S2402="", "", S2402), ""))</f>
        <v/>
      </c>
      <c r="BS2402" s="61" t="str">
        <f>IF($B2402="", "", IF(COUNTIF(BT2402:$BY2402, "")=BS$8, IF(T2402="", "", T2402), ""))</f>
        <v/>
      </c>
      <c r="BT2402" s="61" t="str">
        <f>IF($B2402="", "", IF(COUNTIF(BU2402:$BY2402, "")=BT$8, IF(U2402="", "", U2402), ""))</f>
        <v/>
      </c>
      <c r="BU2402" s="61" t="str">
        <f>IF($B2402="", "", IF(COUNTIF(BV2402:$BY2402, "")=BU$8, IF(V2402="", "", V2402), ""))</f>
        <v/>
      </c>
      <c r="BV2402" s="61" t="str">
        <f>IF($B2402="", "", IF(COUNTIF(BW2402:$BY2402, "")=BV$8, IF(W2402="", "", W2402), ""))</f>
        <v/>
      </c>
      <c r="BW2402" s="61" t="str">
        <f>IF($B2402="", "", IF(COUNTIF(BX2402:$BY2402, "")=BW$8, IF(X2402="", "", X2402), ""))</f>
        <v/>
      </c>
      <c r="BX2402" s="61" t="str">
        <f>IF($B2402="", "", IF(COUNTIF(BY2402:$BY2402, "")=BX$8, IF(Y2402="", "", Y2402), ""))</f>
        <v/>
      </c>
      <c r="BY2402" s="50" t="str">
        <f t="shared" si="987"/>
        <v/>
      </c>
      <c r="CA2402" s="6" t="str">
        <f t="shared" si="988"/>
        <v/>
      </c>
      <c r="CB2402" s="6" t="str">
        <f>IF(CA2402="", "", RANK(CA2402, $CA$9:$CA$2508, 0)+COUNTIF($CA$9:CA2402, CA2402)-1)</f>
        <v/>
      </c>
    </row>
    <row r="2403" spans="1:80" x14ac:dyDescent="0.25">
      <c r="A2403" s="22"/>
      <c r="B2403" s="121" t="str">
        <f>IF('Stock Details'!B2402="", "", 'Stock Details'!B2402)</f>
        <v/>
      </c>
      <c r="C2403" s="22"/>
      <c r="D2403" s="130"/>
      <c r="E2403" s="122"/>
      <c r="F2403" s="131"/>
      <c r="G2403" s="22"/>
      <c r="H2403" s="130" t="str">
        <f t="shared" si="973"/>
        <v/>
      </c>
      <c r="I2403" s="122"/>
      <c r="J2403" s="131"/>
      <c r="K2403" s="22"/>
      <c r="L2403" s="130" t="str">
        <f t="shared" si="974"/>
        <v/>
      </c>
      <c r="M2403" s="122"/>
      <c r="N2403" s="131"/>
      <c r="O2403" s="22"/>
      <c r="P2403" s="130" t="str">
        <f t="shared" si="975"/>
        <v/>
      </c>
      <c r="Q2403" s="122"/>
      <c r="R2403" s="131"/>
      <c r="S2403" s="22"/>
      <c r="T2403" s="130" t="str">
        <f t="shared" si="976"/>
        <v/>
      </c>
      <c r="U2403" s="122"/>
      <c r="V2403" s="131"/>
      <c r="W2403" s="22"/>
      <c r="X2403" s="130" t="str">
        <f t="shared" si="977"/>
        <v/>
      </c>
      <c r="Y2403" s="122"/>
      <c r="Z2403" s="131"/>
      <c r="AA2403" s="22"/>
      <c r="AC2403" s="6" t="str">
        <f t="shared" si="978"/>
        <v/>
      </c>
      <c r="AE2403" s="6" t="str">
        <f t="shared" si="979"/>
        <v/>
      </c>
      <c r="AF2403" s="6" t="str">
        <f t="shared" si="980"/>
        <v/>
      </c>
      <c r="AG2403" s="6" t="str">
        <f t="shared" si="981"/>
        <v/>
      </c>
      <c r="AH2403" s="6" t="str">
        <f t="shared" si="982"/>
        <v/>
      </c>
      <c r="AI2403" s="6" t="str">
        <f t="shared" si="983"/>
        <v/>
      </c>
      <c r="AJ2403" s="6" t="str">
        <f t="shared" si="984"/>
        <v/>
      </c>
      <c r="AL2403" s="9" t="str">
        <f>IF('Stock Details'!F2402="", "", 'Stock Details'!F2402)</f>
        <v/>
      </c>
      <c r="AM2403" s="9" t="str">
        <f>IF('Stock Details'!G2402="", "", 'Stock Details'!G2402)</f>
        <v/>
      </c>
      <c r="AO2403" s="59" t="str">
        <f t="shared" si="985"/>
        <v/>
      </c>
      <c r="AP2403" s="59" t="str">
        <f t="shared" si="989"/>
        <v/>
      </c>
      <c r="AQ2403" s="59" t="str">
        <f t="shared" si="990"/>
        <v/>
      </c>
      <c r="AR2403" s="59" t="str">
        <f t="shared" si="991"/>
        <v/>
      </c>
      <c r="AS2403" s="59" t="str">
        <f t="shared" si="992"/>
        <v/>
      </c>
      <c r="AT2403" s="59" t="str">
        <f t="shared" si="993"/>
        <v/>
      </c>
      <c r="AV2403" s="59" t="str">
        <f t="shared" si="986"/>
        <v/>
      </c>
      <c r="AW2403" s="59" t="str">
        <f t="shared" si="968"/>
        <v/>
      </c>
      <c r="AX2403" s="59" t="str">
        <f t="shared" si="969"/>
        <v/>
      </c>
      <c r="AY2403" s="59" t="str">
        <f t="shared" si="970"/>
        <v/>
      </c>
      <c r="AZ2403" s="59" t="str">
        <f t="shared" si="971"/>
        <v/>
      </c>
      <c r="BA2403" s="59" t="str">
        <f t="shared" si="972"/>
        <v/>
      </c>
      <c r="BC2403" s="49" t="str">
        <f>IF($B2403="", "", IF(COUNTIF(BD2403:$BY2403, "")=BC$8, IF(D2403="", "", D2403), ""))</f>
        <v/>
      </c>
      <c r="BD2403" s="61" t="str">
        <f>IF($B2403="", "", IF(COUNTIF(BE2403:$BY2403, "")=BD$8, IF(E2403="", "", E2403), ""))</f>
        <v/>
      </c>
      <c r="BE2403" s="61" t="str">
        <f>IF($B2403="", "", IF(COUNTIF(BF2403:$BY2403, "")=BE$8, IF(F2403="", "", F2403), ""))</f>
        <v/>
      </c>
      <c r="BF2403" s="61" t="str">
        <f>IF($B2403="", "", IF(COUNTIF(BG2403:$BY2403, "")=BF$8, IF(G2403="", "", G2403), ""))</f>
        <v/>
      </c>
      <c r="BG2403" s="61" t="str">
        <f>IF($B2403="", "", IF(COUNTIF(BH2403:$BY2403, "")=BG$8, IF(H2403="", "", H2403), ""))</f>
        <v/>
      </c>
      <c r="BH2403" s="61" t="str">
        <f>IF($B2403="", "", IF(COUNTIF(BI2403:$BY2403, "")=BH$8, IF(I2403="", "", I2403), ""))</f>
        <v/>
      </c>
      <c r="BI2403" s="61" t="str">
        <f>IF($B2403="", "", IF(COUNTIF(BJ2403:$BY2403, "")=BI$8, IF(J2403="", "", J2403), ""))</f>
        <v/>
      </c>
      <c r="BJ2403" s="61" t="str">
        <f>IF($B2403="", "", IF(COUNTIF(BK2403:$BY2403, "")=BJ$8, IF(K2403="", "", K2403), ""))</f>
        <v/>
      </c>
      <c r="BK2403" s="61" t="str">
        <f>IF($B2403="", "", IF(COUNTIF(BL2403:$BY2403, "")=BK$8, IF(L2403="", "", L2403), ""))</f>
        <v/>
      </c>
      <c r="BL2403" s="61" t="str">
        <f>IF($B2403="", "", IF(COUNTIF(BM2403:$BY2403, "")=BL$8, IF(M2403="", "", M2403), ""))</f>
        <v/>
      </c>
      <c r="BM2403" s="61" t="str">
        <f>IF($B2403="", "", IF(COUNTIF(BN2403:$BY2403, "")=BM$8, IF(N2403="", "", N2403), ""))</f>
        <v/>
      </c>
      <c r="BN2403" s="61" t="str">
        <f>IF($B2403="", "", IF(COUNTIF(BO2403:$BY2403, "")=BN$8, IF(O2403="", "", O2403), ""))</f>
        <v/>
      </c>
      <c r="BO2403" s="61" t="str">
        <f>IF($B2403="", "", IF(COUNTIF(BP2403:$BY2403, "")=BO$8, IF(P2403="", "", P2403), ""))</f>
        <v/>
      </c>
      <c r="BP2403" s="61" t="str">
        <f>IF($B2403="", "", IF(COUNTIF(BQ2403:$BY2403, "")=BP$8, IF(Q2403="", "", Q2403), ""))</f>
        <v/>
      </c>
      <c r="BQ2403" s="61" t="str">
        <f>IF($B2403="", "", IF(COUNTIF(BR2403:$BY2403, "")=BQ$8, IF(R2403="", "", R2403), ""))</f>
        <v/>
      </c>
      <c r="BR2403" s="61" t="str">
        <f>IF($B2403="", "", IF(COUNTIF(BS2403:$BY2403, "")=BR$8, IF(S2403="", "", S2403), ""))</f>
        <v/>
      </c>
      <c r="BS2403" s="61" t="str">
        <f>IF($B2403="", "", IF(COUNTIF(BT2403:$BY2403, "")=BS$8, IF(T2403="", "", T2403), ""))</f>
        <v/>
      </c>
      <c r="BT2403" s="61" t="str">
        <f>IF($B2403="", "", IF(COUNTIF(BU2403:$BY2403, "")=BT$8, IF(U2403="", "", U2403), ""))</f>
        <v/>
      </c>
      <c r="BU2403" s="61" t="str">
        <f>IF($B2403="", "", IF(COUNTIF(BV2403:$BY2403, "")=BU$8, IF(V2403="", "", V2403), ""))</f>
        <v/>
      </c>
      <c r="BV2403" s="61" t="str">
        <f>IF($B2403="", "", IF(COUNTIF(BW2403:$BY2403, "")=BV$8, IF(W2403="", "", W2403), ""))</f>
        <v/>
      </c>
      <c r="BW2403" s="61" t="str">
        <f>IF($B2403="", "", IF(COUNTIF(BX2403:$BY2403, "")=BW$8, IF(X2403="", "", X2403), ""))</f>
        <v/>
      </c>
      <c r="BX2403" s="61" t="str">
        <f>IF($B2403="", "", IF(COUNTIF(BY2403:$BY2403, "")=BX$8, IF(Y2403="", "", Y2403), ""))</f>
        <v/>
      </c>
      <c r="BY2403" s="50" t="str">
        <f t="shared" si="987"/>
        <v/>
      </c>
      <c r="CA2403" s="6" t="str">
        <f t="shared" si="988"/>
        <v/>
      </c>
      <c r="CB2403" s="6" t="str">
        <f>IF(CA2403="", "", RANK(CA2403, $CA$9:$CA$2508, 0)+COUNTIF($CA$9:CA2403, CA2403)-1)</f>
        <v/>
      </c>
    </row>
    <row r="2404" spans="1:80" x14ac:dyDescent="0.25">
      <c r="A2404" s="22"/>
      <c r="B2404" s="121" t="str">
        <f>IF('Stock Details'!B2403="", "", 'Stock Details'!B2403)</f>
        <v/>
      </c>
      <c r="C2404" s="22"/>
      <c r="D2404" s="130"/>
      <c r="E2404" s="122"/>
      <c r="F2404" s="131"/>
      <c r="G2404" s="22"/>
      <c r="H2404" s="130" t="str">
        <f t="shared" si="973"/>
        <v/>
      </c>
      <c r="I2404" s="122"/>
      <c r="J2404" s="131"/>
      <c r="K2404" s="22"/>
      <c r="L2404" s="130" t="str">
        <f t="shared" si="974"/>
        <v/>
      </c>
      <c r="M2404" s="122"/>
      <c r="N2404" s="131"/>
      <c r="O2404" s="22"/>
      <c r="P2404" s="130" t="str">
        <f t="shared" si="975"/>
        <v/>
      </c>
      <c r="Q2404" s="122"/>
      <c r="R2404" s="131"/>
      <c r="S2404" s="22"/>
      <c r="T2404" s="130" t="str">
        <f t="shared" si="976"/>
        <v/>
      </c>
      <c r="U2404" s="122"/>
      <c r="V2404" s="131"/>
      <c r="W2404" s="22"/>
      <c r="X2404" s="130" t="str">
        <f t="shared" si="977"/>
        <v/>
      </c>
      <c r="Y2404" s="122"/>
      <c r="Z2404" s="131"/>
      <c r="AA2404" s="22"/>
      <c r="AC2404" s="6" t="str">
        <f t="shared" si="978"/>
        <v/>
      </c>
      <c r="AE2404" s="6" t="str">
        <f t="shared" si="979"/>
        <v/>
      </c>
      <c r="AF2404" s="6" t="str">
        <f t="shared" si="980"/>
        <v/>
      </c>
      <c r="AG2404" s="6" t="str">
        <f t="shared" si="981"/>
        <v/>
      </c>
      <c r="AH2404" s="6" t="str">
        <f t="shared" si="982"/>
        <v/>
      </c>
      <c r="AI2404" s="6" t="str">
        <f t="shared" si="983"/>
        <v/>
      </c>
      <c r="AJ2404" s="6" t="str">
        <f t="shared" si="984"/>
        <v/>
      </c>
      <c r="AL2404" s="9" t="str">
        <f>IF('Stock Details'!F2403="", "", 'Stock Details'!F2403)</f>
        <v/>
      </c>
      <c r="AM2404" s="9" t="str">
        <f>IF('Stock Details'!G2403="", "", 'Stock Details'!G2403)</f>
        <v/>
      </c>
      <c r="AO2404" s="59" t="str">
        <f t="shared" si="985"/>
        <v/>
      </c>
      <c r="AP2404" s="59" t="str">
        <f t="shared" si="989"/>
        <v/>
      </c>
      <c r="AQ2404" s="59" t="str">
        <f t="shared" si="990"/>
        <v/>
      </c>
      <c r="AR2404" s="59" t="str">
        <f t="shared" si="991"/>
        <v/>
      </c>
      <c r="AS2404" s="59" t="str">
        <f t="shared" si="992"/>
        <v/>
      </c>
      <c r="AT2404" s="59" t="str">
        <f t="shared" si="993"/>
        <v/>
      </c>
      <c r="AV2404" s="59" t="str">
        <f t="shared" si="986"/>
        <v/>
      </c>
      <c r="AW2404" s="59" t="str">
        <f t="shared" si="968"/>
        <v/>
      </c>
      <c r="AX2404" s="59" t="str">
        <f t="shared" si="969"/>
        <v/>
      </c>
      <c r="AY2404" s="59" t="str">
        <f t="shared" si="970"/>
        <v/>
      </c>
      <c r="AZ2404" s="59" t="str">
        <f t="shared" si="971"/>
        <v/>
      </c>
      <c r="BA2404" s="59" t="str">
        <f t="shared" si="972"/>
        <v/>
      </c>
      <c r="BC2404" s="49" t="str">
        <f>IF($B2404="", "", IF(COUNTIF(BD2404:$BY2404, "")=BC$8, IF(D2404="", "", D2404), ""))</f>
        <v/>
      </c>
      <c r="BD2404" s="61" t="str">
        <f>IF($B2404="", "", IF(COUNTIF(BE2404:$BY2404, "")=BD$8, IF(E2404="", "", E2404), ""))</f>
        <v/>
      </c>
      <c r="BE2404" s="61" t="str">
        <f>IF($B2404="", "", IF(COUNTIF(BF2404:$BY2404, "")=BE$8, IF(F2404="", "", F2404), ""))</f>
        <v/>
      </c>
      <c r="BF2404" s="61" t="str">
        <f>IF($B2404="", "", IF(COUNTIF(BG2404:$BY2404, "")=BF$8, IF(G2404="", "", G2404), ""))</f>
        <v/>
      </c>
      <c r="BG2404" s="61" t="str">
        <f>IF($B2404="", "", IF(COUNTIF(BH2404:$BY2404, "")=BG$8, IF(H2404="", "", H2404), ""))</f>
        <v/>
      </c>
      <c r="BH2404" s="61" t="str">
        <f>IF($B2404="", "", IF(COUNTIF(BI2404:$BY2404, "")=BH$8, IF(I2404="", "", I2404), ""))</f>
        <v/>
      </c>
      <c r="BI2404" s="61" t="str">
        <f>IF($B2404="", "", IF(COUNTIF(BJ2404:$BY2404, "")=BI$8, IF(J2404="", "", J2404), ""))</f>
        <v/>
      </c>
      <c r="BJ2404" s="61" t="str">
        <f>IF($B2404="", "", IF(COUNTIF(BK2404:$BY2404, "")=BJ$8, IF(K2404="", "", K2404), ""))</f>
        <v/>
      </c>
      <c r="BK2404" s="61" t="str">
        <f>IF($B2404="", "", IF(COUNTIF(BL2404:$BY2404, "")=BK$8, IF(L2404="", "", L2404), ""))</f>
        <v/>
      </c>
      <c r="BL2404" s="61" t="str">
        <f>IF($B2404="", "", IF(COUNTIF(BM2404:$BY2404, "")=BL$8, IF(M2404="", "", M2404), ""))</f>
        <v/>
      </c>
      <c r="BM2404" s="61" t="str">
        <f>IF($B2404="", "", IF(COUNTIF(BN2404:$BY2404, "")=BM$8, IF(N2404="", "", N2404), ""))</f>
        <v/>
      </c>
      <c r="BN2404" s="61" t="str">
        <f>IF($B2404="", "", IF(COUNTIF(BO2404:$BY2404, "")=BN$8, IF(O2404="", "", O2404), ""))</f>
        <v/>
      </c>
      <c r="BO2404" s="61" t="str">
        <f>IF($B2404="", "", IF(COUNTIF(BP2404:$BY2404, "")=BO$8, IF(P2404="", "", P2404), ""))</f>
        <v/>
      </c>
      <c r="BP2404" s="61" t="str">
        <f>IF($B2404="", "", IF(COUNTIF(BQ2404:$BY2404, "")=BP$8, IF(Q2404="", "", Q2404), ""))</f>
        <v/>
      </c>
      <c r="BQ2404" s="61" t="str">
        <f>IF($B2404="", "", IF(COUNTIF(BR2404:$BY2404, "")=BQ$8, IF(R2404="", "", R2404), ""))</f>
        <v/>
      </c>
      <c r="BR2404" s="61" t="str">
        <f>IF($B2404="", "", IF(COUNTIF(BS2404:$BY2404, "")=BR$8, IF(S2404="", "", S2404), ""))</f>
        <v/>
      </c>
      <c r="BS2404" s="61" t="str">
        <f>IF($B2404="", "", IF(COUNTIF(BT2404:$BY2404, "")=BS$8, IF(T2404="", "", T2404), ""))</f>
        <v/>
      </c>
      <c r="BT2404" s="61" t="str">
        <f>IF($B2404="", "", IF(COUNTIF(BU2404:$BY2404, "")=BT$8, IF(U2404="", "", U2404), ""))</f>
        <v/>
      </c>
      <c r="BU2404" s="61" t="str">
        <f>IF($B2404="", "", IF(COUNTIF(BV2404:$BY2404, "")=BU$8, IF(V2404="", "", V2404), ""))</f>
        <v/>
      </c>
      <c r="BV2404" s="61" t="str">
        <f>IF($B2404="", "", IF(COUNTIF(BW2404:$BY2404, "")=BV$8, IF(W2404="", "", W2404), ""))</f>
        <v/>
      </c>
      <c r="BW2404" s="61" t="str">
        <f>IF($B2404="", "", IF(COUNTIF(BX2404:$BY2404, "")=BW$8, IF(X2404="", "", X2404), ""))</f>
        <v/>
      </c>
      <c r="BX2404" s="61" t="str">
        <f>IF($B2404="", "", IF(COUNTIF(BY2404:$BY2404, "")=BX$8, IF(Y2404="", "", Y2404), ""))</f>
        <v/>
      </c>
      <c r="BY2404" s="50" t="str">
        <f t="shared" si="987"/>
        <v/>
      </c>
      <c r="CA2404" s="6" t="str">
        <f t="shared" si="988"/>
        <v/>
      </c>
      <c r="CB2404" s="6" t="str">
        <f>IF(CA2404="", "", RANK(CA2404, $CA$9:$CA$2508, 0)+COUNTIF($CA$9:CA2404, CA2404)-1)</f>
        <v/>
      </c>
    </row>
    <row r="2405" spans="1:80" x14ac:dyDescent="0.25">
      <c r="A2405" s="22"/>
      <c r="B2405" s="121" t="str">
        <f>IF('Stock Details'!B2404="", "", 'Stock Details'!B2404)</f>
        <v/>
      </c>
      <c r="C2405" s="22"/>
      <c r="D2405" s="130"/>
      <c r="E2405" s="122"/>
      <c r="F2405" s="131"/>
      <c r="G2405" s="22"/>
      <c r="H2405" s="130" t="str">
        <f t="shared" si="973"/>
        <v/>
      </c>
      <c r="I2405" s="122"/>
      <c r="J2405" s="131"/>
      <c r="K2405" s="22"/>
      <c r="L2405" s="130" t="str">
        <f t="shared" si="974"/>
        <v/>
      </c>
      <c r="M2405" s="122"/>
      <c r="N2405" s="131"/>
      <c r="O2405" s="22"/>
      <c r="P2405" s="130" t="str">
        <f t="shared" si="975"/>
        <v/>
      </c>
      <c r="Q2405" s="122"/>
      <c r="R2405" s="131"/>
      <c r="S2405" s="22"/>
      <c r="T2405" s="130" t="str">
        <f t="shared" si="976"/>
        <v/>
      </c>
      <c r="U2405" s="122"/>
      <c r="V2405" s="131"/>
      <c r="W2405" s="22"/>
      <c r="X2405" s="130" t="str">
        <f t="shared" si="977"/>
        <v/>
      </c>
      <c r="Y2405" s="122"/>
      <c r="Z2405" s="131"/>
      <c r="AA2405" s="22"/>
      <c r="AC2405" s="6" t="str">
        <f t="shared" si="978"/>
        <v/>
      </c>
      <c r="AE2405" s="6" t="str">
        <f t="shared" si="979"/>
        <v/>
      </c>
      <c r="AF2405" s="6" t="str">
        <f t="shared" si="980"/>
        <v/>
      </c>
      <c r="AG2405" s="6" t="str">
        <f t="shared" si="981"/>
        <v/>
      </c>
      <c r="AH2405" s="6" t="str">
        <f t="shared" si="982"/>
        <v/>
      </c>
      <c r="AI2405" s="6" t="str">
        <f t="shared" si="983"/>
        <v/>
      </c>
      <c r="AJ2405" s="6" t="str">
        <f t="shared" si="984"/>
        <v/>
      </c>
      <c r="AL2405" s="9" t="str">
        <f>IF('Stock Details'!F2404="", "", 'Stock Details'!F2404)</f>
        <v/>
      </c>
      <c r="AM2405" s="9" t="str">
        <f>IF('Stock Details'!G2404="", "", 'Stock Details'!G2404)</f>
        <v/>
      </c>
      <c r="AO2405" s="59" t="str">
        <f t="shared" si="985"/>
        <v/>
      </c>
      <c r="AP2405" s="59" t="str">
        <f t="shared" si="989"/>
        <v/>
      </c>
      <c r="AQ2405" s="59" t="str">
        <f t="shared" si="990"/>
        <v/>
      </c>
      <c r="AR2405" s="59" t="str">
        <f t="shared" si="991"/>
        <v/>
      </c>
      <c r="AS2405" s="59" t="str">
        <f t="shared" si="992"/>
        <v/>
      </c>
      <c r="AT2405" s="59" t="str">
        <f t="shared" si="993"/>
        <v/>
      </c>
      <c r="AV2405" s="59" t="str">
        <f t="shared" si="986"/>
        <v/>
      </c>
      <c r="AW2405" s="59" t="str">
        <f t="shared" si="968"/>
        <v/>
      </c>
      <c r="AX2405" s="59" t="str">
        <f t="shared" si="969"/>
        <v/>
      </c>
      <c r="AY2405" s="59" t="str">
        <f t="shared" si="970"/>
        <v/>
      </c>
      <c r="AZ2405" s="59" t="str">
        <f t="shared" si="971"/>
        <v/>
      </c>
      <c r="BA2405" s="59" t="str">
        <f t="shared" si="972"/>
        <v/>
      </c>
      <c r="BC2405" s="49" t="str">
        <f>IF($B2405="", "", IF(COUNTIF(BD2405:$BY2405, "")=BC$8, IF(D2405="", "", D2405), ""))</f>
        <v/>
      </c>
      <c r="BD2405" s="61" t="str">
        <f>IF($B2405="", "", IF(COUNTIF(BE2405:$BY2405, "")=BD$8, IF(E2405="", "", E2405), ""))</f>
        <v/>
      </c>
      <c r="BE2405" s="61" t="str">
        <f>IF($B2405="", "", IF(COUNTIF(BF2405:$BY2405, "")=BE$8, IF(F2405="", "", F2405), ""))</f>
        <v/>
      </c>
      <c r="BF2405" s="61" t="str">
        <f>IF($B2405="", "", IF(COUNTIF(BG2405:$BY2405, "")=BF$8, IF(G2405="", "", G2405), ""))</f>
        <v/>
      </c>
      <c r="BG2405" s="61" t="str">
        <f>IF($B2405="", "", IF(COUNTIF(BH2405:$BY2405, "")=BG$8, IF(H2405="", "", H2405), ""))</f>
        <v/>
      </c>
      <c r="BH2405" s="61" t="str">
        <f>IF($B2405="", "", IF(COUNTIF(BI2405:$BY2405, "")=BH$8, IF(I2405="", "", I2405), ""))</f>
        <v/>
      </c>
      <c r="BI2405" s="61" t="str">
        <f>IF($B2405="", "", IF(COUNTIF(BJ2405:$BY2405, "")=BI$8, IF(J2405="", "", J2405), ""))</f>
        <v/>
      </c>
      <c r="BJ2405" s="61" t="str">
        <f>IF($B2405="", "", IF(COUNTIF(BK2405:$BY2405, "")=BJ$8, IF(K2405="", "", K2405), ""))</f>
        <v/>
      </c>
      <c r="BK2405" s="61" t="str">
        <f>IF($B2405="", "", IF(COUNTIF(BL2405:$BY2405, "")=BK$8, IF(L2405="", "", L2405), ""))</f>
        <v/>
      </c>
      <c r="BL2405" s="61" t="str">
        <f>IF($B2405="", "", IF(COUNTIF(BM2405:$BY2405, "")=BL$8, IF(M2405="", "", M2405), ""))</f>
        <v/>
      </c>
      <c r="BM2405" s="61" t="str">
        <f>IF($B2405="", "", IF(COUNTIF(BN2405:$BY2405, "")=BM$8, IF(N2405="", "", N2405), ""))</f>
        <v/>
      </c>
      <c r="BN2405" s="61" t="str">
        <f>IF($B2405="", "", IF(COUNTIF(BO2405:$BY2405, "")=BN$8, IF(O2405="", "", O2405), ""))</f>
        <v/>
      </c>
      <c r="BO2405" s="61" t="str">
        <f>IF($B2405="", "", IF(COUNTIF(BP2405:$BY2405, "")=BO$8, IF(P2405="", "", P2405), ""))</f>
        <v/>
      </c>
      <c r="BP2405" s="61" t="str">
        <f>IF($B2405="", "", IF(COUNTIF(BQ2405:$BY2405, "")=BP$8, IF(Q2405="", "", Q2405), ""))</f>
        <v/>
      </c>
      <c r="BQ2405" s="61" t="str">
        <f>IF($B2405="", "", IF(COUNTIF(BR2405:$BY2405, "")=BQ$8, IF(R2405="", "", R2405), ""))</f>
        <v/>
      </c>
      <c r="BR2405" s="61" t="str">
        <f>IF($B2405="", "", IF(COUNTIF(BS2405:$BY2405, "")=BR$8, IF(S2405="", "", S2405), ""))</f>
        <v/>
      </c>
      <c r="BS2405" s="61" t="str">
        <f>IF($B2405="", "", IF(COUNTIF(BT2405:$BY2405, "")=BS$8, IF(T2405="", "", T2405), ""))</f>
        <v/>
      </c>
      <c r="BT2405" s="61" t="str">
        <f>IF($B2405="", "", IF(COUNTIF(BU2405:$BY2405, "")=BT$8, IF(U2405="", "", U2405), ""))</f>
        <v/>
      </c>
      <c r="BU2405" s="61" t="str">
        <f>IF($B2405="", "", IF(COUNTIF(BV2405:$BY2405, "")=BU$8, IF(V2405="", "", V2405), ""))</f>
        <v/>
      </c>
      <c r="BV2405" s="61" t="str">
        <f>IF($B2405="", "", IF(COUNTIF(BW2405:$BY2405, "")=BV$8, IF(W2405="", "", W2405), ""))</f>
        <v/>
      </c>
      <c r="BW2405" s="61" t="str">
        <f>IF($B2405="", "", IF(COUNTIF(BX2405:$BY2405, "")=BW$8, IF(X2405="", "", X2405), ""))</f>
        <v/>
      </c>
      <c r="BX2405" s="61" t="str">
        <f>IF($B2405="", "", IF(COUNTIF(BY2405:$BY2405, "")=BX$8, IF(Y2405="", "", Y2405), ""))</f>
        <v/>
      </c>
      <c r="BY2405" s="50" t="str">
        <f t="shared" si="987"/>
        <v/>
      </c>
      <c r="CA2405" s="6" t="str">
        <f t="shared" si="988"/>
        <v/>
      </c>
      <c r="CB2405" s="6" t="str">
        <f>IF(CA2405="", "", RANK(CA2405, $CA$9:$CA$2508, 0)+COUNTIF($CA$9:CA2405, CA2405)-1)</f>
        <v/>
      </c>
    </row>
    <row r="2406" spans="1:80" x14ac:dyDescent="0.25">
      <c r="A2406" s="22"/>
      <c r="B2406" s="121" t="str">
        <f>IF('Stock Details'!B2405="", "", 'Stock Details'!B2405)</f>
        <v/>
      </c>
      <c r="C2406" s="22"/>
      <c r="D2406" s="130"/>
      <c r="E2406" s="122"/>
      <c r="F2406" s="131"/>
      <c r="G2406" s="22"/>
      <c r="H2406" s="130" t="str">
        <f t="shared" si="973"/>
        <v/>
      </c>
      <c r="I2406" s="122"/>
      <c r="J2406" s="131"/>
      <c r="K2406" s="22"/>
      <c r="L2406" s="130" t="str">
        <f t="shared" si="974"/>
        <v/>
      </c>
      <c r="M2406" s="122"/>
      <c r="N2406" s="131"/>
      <c r="O2406" s="22"/>
      <c r="P2406" s="130" t="str">
        <f t="shared" si="975"/>
        <v/>
      </c>
      <c r="Q2406" s="122"/>
      <c r="R2406" s="131"/>
      <c r="S2406" s="22"/>
      <c r="T2406" s="130" t="str">
        <f t="shared" si="976"/>
        <v/>
      </c>
      <c r="U2406" s="122"/>
      <c r="V2406" s="131"/>
      <c r="W2406" s="22"/>
      <c r="X2406" s="130" t="str">
        <f t="shared" si="977"/>
        <v/>
      </c>
      <c r="Y2406" s="122"/>
      <c r="Z2406" s="131"/>
      <c r="AA2406" s="22"/>
      <c r="AC2406" s="6" t="str">
        <f t="shared" si="978"/>
        <v/>
      </c>
      <c r="AE2406" s="6" t="str">
        <f t="shared" si="979"/>
        <v/>
      </c>
      <c r="AF2406" s="6" t="str">
        <f t="shared" si="980"/>
        <v/>
      </c>
      <c r="AG2406" s="6" t="str">
        <f t="shared" si="981"/>
        <v/>
      </c>
      <c r="AH2406" s="6" t="str">
        <f t="shared" si="982"/>
        <v/>
      </c>
      <c r="AI2406" s="6" t="str">
        <f t="shared" si="983"/>
        <v/>
      </c>
      <c r="AJ2406" s="6" t="str">
        <f t="shared" si="984"/>
        <v/>
      </c>
      <c r="AL2406" s="9" t="str">
        <f>IF('Stock Details'!F2405="", "", 'Stock Details'!F2405)</f>
        <v/>
      </c>
      <c r="AM2406" s="9" t="str">
        <f>IF('Stock Details'!G2405="", "", 'Stock Details'!G2405)</f>
        <v/>
      </c>
      <c r="AO2406" s="59" t="str">
        <f t="shared" si="985"/>
        <v/>
      </c>
      <c r="AP2406" s="59" t="str">
        <f t="shared" si="989"/>
        <v/>
      </c>
      <c r="AQ2406" s="59" t="str">
        <f t="shared" si="990"/>
        <v/>
      </c>
      <c r="AR2406" s="59" t="str">
        <f t="shared" si="991"/>
        <v/>
      </c>
      <c r="AS2406" s="59" t="str">
        <f t="shared" si="992"/>
        <v/>
      </c>
      <c r="AT2406" s="59" t="str">
        <f t="shared" si="993"/>
        <v/>
      </c>
      <c r="AV2406" s="59" t="str">
        <f t="shared" si="986"/>
        <v/>
      </c>
      <c r="AW2406" s="59" t="str">
        <f t="shared" si="968"/>
        <v/>
      </c>
      <c r="AX2406" s="59" t="str">
        <f t="shared" si="969"/>
        <v/>
      </c>
      <c r="AY2406" s="59" t="str">
        <f t="shared" si="970"/>
        <v/>
      </c>
      <c r="AZ2406" s="59" t="str">
        <f t="shared" si="971"/>
        <v/>
      </c>
      <c r="BA2406" s="59" t="str">
        <f t="shared" si="972"/>
        <v/>
      </c>
      <c r="BC2406" s="49" t="str">
        <f>IF($B2406="", "", IF(COUNTIF(BD2406:$BY2406, "")=BC$8, IF(D2406="", "", D2406), ""))</f>
        <v/>
      </c>
      <c r="BD2406" s="61" t="str">
        <f>IF($B2406="", "", IF(COUNTIF(BE2406:$BY2406, "")=BD$8, IF(E2406="", "", E2406), ""))</f>
        <v/>
      </c>
      <c r="BE2406" s="61" t="str">
        <f>IF($B2406="", "", IF(COUNTIF(BF2406:$BY2406, "")=BE$8, IF(F2406="", "", F2406), ""))</f>
        <v/>
      </c>
      <c r="BF2406" s="61" t="str">
        <f>IF($B2406="", "", IF(COUNTIF(BG2406:$BY2406, "")=BF$8, IF(G2406="", "", G2406), ""))</f>
        <v/>
      </c>
      <c r="BG2406" s="61" t="str">
        <f>IF($B2406="", "", IF(COUNTIF(BH2406:$BY2406, "")=BG$8, IF(H2406="", "", H2406), ""))</f>
        <v/>
      </c>
      <c r="BH2406" s="61" t="str">
        <f>IF($B2406="", "", IF(COUNTIF(BI2406:$BY2406, "")=BH$8, IF(I2406="", "", I2406), ""))</f>
        <v/>
      </c>
      <c r="BI2406" s="61" t="str">
        <f>IF($B2406="", "", IF(COUNTIF(BJ2406:$BY2406, "")=BI$8, IF(J2406="", "", J2406), ""))</f>
        <v/>
      </c>
      <c r="BJ2406" s="61" t="str">
        <f>IF($B2406="", "", IF(COUNTIF(BK2406:$BY2406, "")=BJ$8, IF(K2406="", "", K2406), ""))</f>
        <v/>
      </c>
      <c r="BK2406" s="61" t="str">
        <f>IF($B2406="", "", IF(COUNTIF(BL2406:$BY2406, "")=BK$8, IF(L2406="", "", L2406), ""))</f>
        <v/>
      </c>
      <c r="BL2406" s="61" t="str">
        <f>IF($B2406="", "", IF(COUNTIF(BM2406:$BY2406, "")=BL$8, IF(M2406="", "", M2406), ""))</f>
        <v/>
      </c>
      <c r="BM2406" s="61" t="str">
        <f>IF($B2406="", "", IF(COUNTIF(BN2406:$BY2406, "")=BM$8, IF(N2406="", "", N2406), ""))</f>
        <v/>
      </c>
      <c r="BN2406" s="61" t="str">
        <f>IF($B2406="", "", IF(COUNTIF(BO2406:$BY2406, "")=BN$8, IF(O2406="", "", O2406), ""))</f>
        <v/>
      </c>
      <c r="BO2406" s="61" t="str">
        <f>IF($B2406="", "", IF(COUNTIF(BP2406:$BY2406, "")=BO$8, IF(P2406="", "", P2406), ""))</f>
        <v/>
      </c>
      <c r="BP2406" s="61" t="str">
        <f>IF($B2406="", "", IF(COUNTIF(BQ2406:$BY2406, "")=BP$8, IF(Q2406="", "", Q2406), ""))</f>
        <v/>
      </c>
      <c r="BQ2406" s="61" t="str">
        <f>IF($B2406="", "", IF(COUNTIF(BR2406:$BY2406, "")=BQ$8, IF(R2406="", "", R2406), ""))</f>
        <v/>
      </c>
      <c r="BR2406" s="61" t="str">
        <f>IF($B2406="", "", IF(COUNTIF(BS2406:$BY2406, "")=BR$8, IF(S2406="", "", S2406), ""))</f>
        <v/>
      </c>
      <c r="BS2406" s="61" t="str">
        <f>IF($B2406="", "", IF(COUNTIF(BT2406:$BY2406, "")=BS$8, IF(T2406="", "", T2406), ""))</f>
        <v/>
      </c>
      <c r="BT2406" s="61" t="str">
        <f>IF($B2406="", "", IF(COUNTIF(BU2406:$BY2406, "")=BT$8, IF(U2406="", "", U2406), ""))</f>
        <v/>
      </c>
      <c r="BU2406" s="61" t="str">
        <f>IF($B2406="", "", IF(COUNTIF(BV2406:$BY2406, "")=BU$8, IF(V2406="", "", V2406), ""))</f>
        <v/>
      </c>
      <c r="BV2406" s="61" t="str">
        <f>IF($B2406="", "", IF(COUNTIF(BW2406:$BY2406, "")=BV$8, IF(W2406="", "", W2406), ""))</f>
        <v/>
      </c>
      <c r="BW2406" s="61" t="str">
        <f>IF($B2406="", "", IF(COUNTIF(BX2406:$BY2406, "")=BW$8, IF(X2406="", "", X2406), ""))</f>
        <v/>
      </c>
      <c r="BX2406" s="61" t="str">
        <f>IF($B2406="", "", IF(COUNTIF(BY2406:$BY2406, "")=BX$8, IF(Y2406="", "", Y2406), ""))</f>
        <v/>
      </c>
      <c r="BY2406" s="50" t="str">
        <f t="shared" si="987"/>
        <v/>
      </c>
      <c r="CA2406" s="6" t="str">
        <f t="shared" si="988"/>
        <v/>
      </c>
      <c r="CB2406" s="6" t="str">
        <f>IF(CA2406="", "", RANK(CA2406, $CA$9:$CA$2508, 0)+COUNTIF($CA$9:CA2406, CA2406)-1)</f>
        <v/>
      </c>
    </row>
    <row r="2407" spans="1:80" x14ac:dyDescent="0.25">
      <c r="A2407" s="22"/>
      <c r="B2407" s="121" t="str">
        <f>IF('Stock Details'!B2406="", "", 'Stock Details'!B2406)</f>
        <v/>
      </c>
      <c r="C2407" s="22"/>
      <c r="D2407" s="130"/>
      <c r="E2407" s="122"/>
      <c r="F2407" s="131"/>
      <c r="G2407" s="22"/>
      <c r="H2407" s="130" t="str">
        <f t="shared" si="973"/>
        <v/>
      </c>
      <c r="I2407" s="122"/>
      <c r="J2407" s="131"/>
      <c r="K2407" s="22"/>
      <c r="L2407" s="130" t="str">
        <f t="shared" si="974"/>
        <v/>
      </c>
      <c r="M2407" s="122"/>
      <c r="N2407" s="131"/>
      <c r="O2407" s="22"/>
      <c r="P2407" s="130" t="str">
        <f t="shared" si="975"/>
        <v/>
      </c>
      <c r="Q2407" s="122"/>
      <c r="R2407" s="131"/>
      <c r="S2407" s="22"/>
      <c r="T2407" s="130" t="str">
        <f t="shared" si="976"/>
        <v/>
      </c>
      <c r="U2407" s="122"/>
      <c r="V2407" s="131"/>
      <c r="W2407" s="22"/>
      <c r="X2407" s="130" t="str">
        <f t="shared" si="977"/>
        <v/>
      </c>
      <c r="Y2407" s="122"/>
      <c r="Z2407" s="131"/>
      <c r="AA2407" s="22"/>
      <c r="AC2407" s="6" t="str">
        <f t="shared" si="978"/>
        <v/>
      </c>
      <c r="AE2407" s="6" t="str">
        <f t="shared" si="979"/>
        <v/>
      </c>
      <c r="AF2407" s="6" t="str">
        <f t="shared" si="980"/>
        <v/>
      </c>
      <c r="AG2407" s="6" t="str">
        <f t="shared" si="981"/>
        <v/>
      </c>
      <c r="AH2407" s="6" t="str">
        <f t="shared" si="982"/>
        <v/>
      </c>
      <c r="AI2407" s="6" t="str">
        <f t="shared" si="983"/>
        <v/>
      </c>
      <c r="AJ2407" s="6" t="str">
        <f t="shared" si="984"/>
        <v/>
      </c>
      <c r="AL2407" s="9" t="str">
        <f>IF('Stock Details'!F2406="", "", 'Stock Details'!F2406)</f>
        <v/>
      </c>
      <c r="AM2407" s="9" t="str">
        <f>IF('Stock Details'!G2406="", "", 'Stock Details'!G2406)</f>
        <v/>
      </c>
      <c r="AO2407" s="59" t="str">
        <f t="shared" si="985"/>
        <v/>
      </c>
      <c r="AP2407" s="59" t="str">
        <f t="shared" si="989"/>
        <v/>
      </c>
      <c r="AQ2407" s="59" t="str">
        <f t="shared" si="990"/>
        <v/>
      </c>
      <c r="AR2407" s="59" t="str">
        <f t="shared" si="991"/>
        <v/>
      </c>
      <c r="AS2407" s="59" t="str">
        <f t="shared" si="992"/>
        <v/>
      </c>
      <c r="AT2407" s="59" t="str">
        <f t="shared" si="993"/>
        <v/>
      </c>
      <c r="AV2407" s="59" t="str">
        <f t="shared" si="986"/>
        <v/>
      </c>
      <c r="AW2407" s="59" t="str">
        <f t="shared" si="968"/>
        <v/>
      </c>
      <c r="AX2407" s="59" t="str">
        <f t="shared" si="969"/>
        <v/>
      </c>
      <c r="AY2407" s="59" t="str">
        <f t="shared" si="970"/>
        <v/>
      </c>
      <c r="AZ2407" s="59" t="str">
        <f t="shared" si="971"/>
        <v/>
      </c>
      <c r="BA2407" s="59" t="str">
        <f t="shared" si="972"/>
        <v/>
      </c>
      <c r="BC2407" s="49" t="str">
        <f>IF($B2407="", "", IF(COUNTIF(BD2407:$BY2407, "")=BC$8, IF(D2407="", "", D2407), ""))</f>
        <v/>
      </c>
      <c r="BD2407" s="61" t="str">
        <f>IF($B2407="", "", IF(COUNTIF(BE2407:$BY2407, "")=BD$8, IF(E2407="", "", E2407), ""))</f>
        <v/>
      </c>
      <c r="BE2407" s="61" t="str">
        <f>IF($B2407="", "", IF(COUNTIF(BF2407:$BY2407, "")=BE$8, IF(F2407="", "", F2407), ""))</f>
        <v/>
      </c>
      <c r="BF2407" s="61" t="str">
        <f>IF($B2407="", "", IF(COUNTIF(BG2407:$BY2407, "")=BF$8, IF(G2407="", "", G2407), ""))</f>
        <v/>
      </c>
      <c r="BG2407" s="61" t="str">
        <f>IF($B2407="", "", IF(COUNTIF(BH2407:$BY2407, "")=BG$8, IF(H2407="", "", H2407), ""))</f>
        <v/>
      </c>
      <c r="BH2407" s="61" t="str">
        <f>IF($B2407="", "", IF(COUNTIF(BI2407:$BY2407, "")=BH$8, IF(I2407="", "", I2407), ""))</f>
        <v/>
      </c>
      <c r="BI2407" s="61" t="str">
        <f>IF($B2407="", "", IF(COUNTIF(BJ2407:$BY2407, "")=BI$8, IF(J2407="", "", J2407), ""))</f>
        <v/>
      </c>
      <c r="BJ2407" s="61" t="str">
        <f>IF($B2407="", "", IF(COUNTIF(BK2407:$BY2407, "")=BJ$8, IF(K2407="", "", K2407), ""))</f>
        <v/>
      </c>
      <c r="BK2407" s="61" t="str">
        <f>IF($B2407="", "", IF(COUNTIF(BL2407:$BY2407, "")=BK$8, IF(L2407="", "", L2407), ""))</f>
        <v/>
      </c>
      <c r="BL2407" s="61" t="str">
        <f>IF($B2407="", "", IF(COUNTIF(BM2407:$BY2407, "")=BL$8, IF(M2407="", "", M2407), ""))</f>
        <v/>
      </c>
      <c r="BM2407" s="61" t="str">
        <f>IF($B2407="", "", IF(COUNTIF(BN2407:$BY2407, "")=BM$8, IF(N2407="", "", N2407), ""))</f>
        <v/>
      </c>
      <c r="BN2407" s="61" t="str">
        <f>IF($B2407="", "", IF(COUNTIF(BO2407:$BY2407, "")=BN$8, IF(O2407="", "", O2407), ""))</f>
        <v/>
      </c>
      <c r="BO2407" s="61" t="str">
        <f>IF($B2407="", "", IF(COUNTIF(BP2407:$BY2407, "")=BO$8, IF(P2407="", "", P2407), ""))</f>
        <v/>
      </c>
      <c r="BP2407" s="61" t="str">
        <f>IF($B2407="", "", IF(COUNTIF(BQ2407:$BY2407, "")=BP$8, IF(Q2407="", "", Q2407), ""))</f>
        <v/>
      </c>
      <c r="BQ2407" s="61" t="str">
        <f>IF($B2407="", "", IF(COUNTIF(BR2407:$BY2407, "")=BQ$8, IF(R2407="", "", R2407), ""))</f>
        <v/>
      </c>
      <c r="BR2407" s="61" t="str">
        <f>IF($B2407="", "", IF(COUNTIF(BS2407:$BY2407, "")=BR$8, IF(S2407="", "", S2407), ""))</f>
        <v/>
      </c>
      <c r="BS2407" s="61" t="str">
        <f>IF($B2407="", "", IF(COUNTIF(BT2407:$BY2407, "")=BS$8, IF(T2407="", "", T2407), ""))</f>
        <v/>
      </c>
      <c r="BT2407" s="61" t="str">
        <f>IF($B2407="", "", IF(COUNTIF(BU2407:$BY2407, "")=BT$8, IF(U2407="", "", U2407), ""))</f>
        <v/>
      </c>
      <c r="BU2407" s="61" t="str">
        <f>IF($B2407="", "", IF(COUNTIF(BV2407:$BY2407, "")=BU$8, IF(V2407="", "", V2407), ""))</f>
        <v/>
      </c>
      <c r="BV2407" s="61" t="str">
        <f>IF($B2407="", "", IF(COUNTIF(BW2407:$BY2407, "")=BV$8, IF(W2407="", "", W2407), ""))</f>
        <v/>
      </c>
      <c r="BW2407" s="61" t="str">
        <f>IF($B2407="", "", IF(COUNTIF(BX2407:$BY2407, "")=BW$8, IF(X2407="", "", X2407), ""))</f>
        <v/>
      </c>
      <c r="BX2407" s="61" t="str">
        <f>IF($B2407="", "", IF(COUNTIF(BY2407:$BY2407, "")=BX$8, IF(Y2407="", "", Y2407), ""))</f>
        <v/>
      </c>
      <c r="BY2407" s="50" t="str">
        <f t="shared" si="987"/>
        <v/>
      </c>
      <c r="CA2407" s="6" t="str">
        <f t="shared" si="988"/>
        <v/>
      </c>
      <c r="CB2407" s="6" t="str">
        <f>IF(CA2407="", "", RANK(CA2407, $CA$9:$CA$2508, 0)+COUNTIF($CA$9:CA2407, CA2407)-1)</f>
        <v/>
      </c>
    </row>
    <row r="2408" spans="1:80" x14ac:dyDescent="0.25">
      <c r="A2408" s="22"/>
      <c r="B2408" s="121" t="str">
        <f>IF('Stock Details'!B2407="", "", 'Stock Details'!B2407)</f>
        <v/>
      </c>
      <c r="C2408" s="22"/>
      <c r="D2408" s="130"/>
      <c r="E2408" s="122"/>
      <c r="F2408" s="131"/>
      <c r="G2408" s="22"/>
      <c r="H2408" s="130" t="str">
        <f t="shared" si="973"/>
        <v/>
      </c>
      <c r="I2408" s="122"/>
      <c r="J2408" s="131"/>
      <c r="K2408" s="22"/>
      <c r="L2408" s="130" t="str">
        <f t="shared" si="974"/>
        <v/>
      </c>
      <c r="M2408" s="122"/>
      <c r="N2408" s="131"/>
      <c r="O2408" s="22"/>
      <c r="P2408" s="130" t="str">
        <f t="shared" si="975"/>
        <v/>
      </c>
      <c r="Q2408" s="122"/>
      <c r="R2408" s="131"/>
      <c r="S2408" s="22"/>
      <c r="T2408" s="130" t="str">
        <f t="shared" si="976"/>
        <v/>
      </c>
      <c r="U2408" s="122"/>
      <c r="V2408" s="131"/>
      <c r="W2408" s="22"/>
      <c r="X2408" s="130" t="str">
        <f t="shared" si="977"/>
        <v/>
      </c>
      <c r="Y2408" s="122"/>
      <c r="Z2408" s="131"/>
      <c r="AA2408" s="22"/>
      <c r="AC2408" s="6" t="str">
        <f t="shared" si="978"/>
        <v/>
      </c>
      <c r="AE2408" s="6" t="str">
        <f t="shared" si="979"/>
        <v/>
      </c>
      <c r="AF2408" s="6" t="str">
        <f t="shared" si="980"/>
        <v/>
      </c>
      <c r="AG2408" s="6" t="str">
        <f t="shared" si="981"/>
        <v/>
      </c>
      <c r="AH2408" s="6" t="str">
        <f t="shared" si="982"/>
        <v/>
      </c>
      <c r="AI2408" s="6" t="str">
        <f t="shared" si="983"/>
        <v/>
      </c>
      <c r="AJ2408" s="6" t="str">
        <f t="shared" si="984"/>
        <v/>
      </c>
      <c r="AL2408" s="9" t="str">
        <f>IF('Stock Details'!F2407="", "", 'Stock Details'!F2407)</f>
        <v/>
      </c>
      <c r="AM2408" s="9" t="str">
        <f>IF('Stock Details'!G2407="", "", 'Stock Details'!G2407)</f>
        <v/>
      </c>
      <c r="AO2408" s="59" t="str">
        <f t="shared" si="985"/>
        <v/>
      </c>
      <c r="AP2408" s="59" t="str">
        <f t="shared" si="989"/>
        <v/>
      </c>
      <c r="AQ2408" s="59" t="str">
        <f t="shared" si="990"/>
        <v/>
      </c>
      <c r="AR2408" s="59" t="str">
        <f t="shared" si="991"/>
        <v/>
      </c>
      <c r="AS2408" s="59" t="str">
        <f t="shared" si="992"/>
        <v/>
      </c>
      <c r="AT2408" s="59" t="str">
        <f t="shared" si="993"/>
        <v/>
      </c>
      <c r="AV2408" s="59" t="str">
        <f t="shared" si="986"/>
        <v/>
      </c>
      <c r="AW2408" s="59" t="str">
        <f t="shared" si="968"/>
        <v/>
      </c>
      <c r="AX2408" s="59" t="str">
        <f t="shared" si="969"/>
        <v/>
      </c>
      <c r="AY2408" s="59" t="str">
        <f t="shared" si="970"/>
        <v/>
      </c>
      <c r="AZ2408" s="59" t="str">
        <f t="shared" si="971"/>
        <v/>
      </c>
      <c r="BA2408" s="59" t="str">
        <f t="shared" si="972"/>
        <v/>
      </c>
      <c r="BC2408" s="49" t="str">
        <f>IF($B2408="", "", IF(COUNTIF(BD2408:$BY2408, "")=BC$8, IF(D2408="", "", D2408), ""))</f>
        <v/>
      </c>
      <c r="BD2408" s="61" t="str">
        <f>IF($B2408="", "", IF(COUNTIF(BE2408:$BY2408, "")=BD$8, IF(E2408="", "", E2408), ""))</f>
        <v/>
      </c>
      <c r="BE2408" s="61" t="str">
        <f>IF($B2408="", "", IF(COUNTIF(BF2408:$BY2408, "")=BE$8, IF(F2408="", "", F2408), ""))</f>
        <v/>
      </c>
      <c r="BF2408" s="61" t="str">
        <f>IF($B2408="", "", IF(COUNTIF(BG2408:$BY2408, "")=BF$8, IF(G2408="", "", G2408), ""))</f>
        <v/>
      </c>
      <c r="BG2408" s="61" t="str">
        <f>IF($B2408="", "", IF(COUNTIF(BH2408:$BY2408, "")=BG$8, IF(H2408="", "", H2408), ""))</f>
        <v/>
      </c>
      <c r="BH2408" s="61" t="str">
        <f>IF($B2408="", "", IF(COUNTIF(BI2408:$BY2408, "")=BH$8, IF(I2408="", "", I2408), ""))</f>
        <v/>
      </c>
      <c r="BI2408" s="61" t="str">
        <f>IF($B2408="", "", IF(COUNTIF(BJ2408:$BY2408, "")=BI$8, IF(J2408="", "", J2408), ""))</f>
        <v/>
      </c>
      <c r="BJ2408" s="61" t="str">
        <f>IF($B2408="", "", IF(COUNTIF(BK2408:$BY2408, "")=BJ$8, IF(K2408="", "", K2408), ""))</f>
        <v/>
      </c>
      <c r="BK2408" s="61" t="str">
        <f>IF($B2408="", "", IF(COUNTIF(BL2408:$BY2408, "")=BK$8, IF(L2408="", "", L2408), ""))</f>
        <v/>
      </c>
      <c r="BL2408" s="61" t="str">
        <f>IF($B2408="", "", IF(COUNTIF(BM2408:$BY2408, "")=BL$8, IF(M2408="", "", M2408), ""))</f>
        <v/>
      </c>
      <c r="BM2408" s="61" t="str">
        <f>IF($B2408="", "", IF(COUNTIF(BN2408:$BY2408, "")=BM$8, IF(N2408="", "", N2408), ""))</f>
        <v/>
      </c>
      <c r="BN2408" s="61" t="str">
        <f>IF($B2408="", "", IF(COUNTIF(BO2408:$BY2408, "")=BN$8, IF(O2408="", "", O2408), ""))</f>
        <v/>
      </c>
      <c r="BO2408" s="61" t="str">
        <f>IF($B2408="", "", IF(COUNTIF(BP2408:$BY2408, "")=BO$8, IF(P2408="", "", P2408), ""))</f>
        <v/>
      </c>
      <c r="BP2408" s="61" t="str">
        <f>IF($B2408="", "", IF(COUNTIF(BQ2408:$BY2408, "")=BP$8, IF(Q2408="", "", Q2408), ""))</f>
        <v/>
      </c>
      <c r="BQ2408" s="61" t="str">
        <f>IF($B2408="", "", IF(COUNTIF(BR2408:$BY2408, "")=BQ$8, IF(R2408="", "", R2408), ""))</f>
        <v/>
      </c>
      <c r="BR2408" s="61" t="str">
        <f>IF($B2408="", "", IF(COUNTIF(BS2408:$BY2408, "")=BR$8, IF(S2408="", "", S2408), ""))</f>
        <v/>
      </c>
      <c r="BS2408" s="61" t="str">
        <f>IF($B2408="", "", IF(COUNTIF(BT2408:$BY2408, "")=BS$8, IF(T2408="", "", T2408), ""))</f>
        <v/>
      </c>
      <c r="BT2408" s="61" t="str">
        <f>IF($B2408="", "", IF(COUNTIF(BU2408:$BY2408, "")=BT$8, IF(U2408="", "", U2408), ""))</f>
        <v/>
      </c>
      <c r="BU2408" s="61" t="str">
        <f>IF($B2408="", "", IF(COUNTIF(BV2408:$BY2408, "")=BU$8, IF(V2408="", "", V2408), ""))</f>
        <v/>
      </c>
      <c r="BV2408" s="61" t="str">
        <f>IF($B2408="", "", IF(COUNTIF(BW2408:$BY2408, "")=BV$8, IF(W2408="", "", W2408), ""))</f>
        <v/>
      </c>
      <c r="BW2408" s="61" t="str">
        <f>IF($B2408="", "", IF(COUNTIF(BX2408:$BY2408, "")=BW$8, IF(X2408="", "", X2408), ""))</f>
        <v/>
      </c>
      <c r="BX2408" s="61" t="str">
        <f>IF($B2408="", "", IF(COUNTIF(BY2408:$BY2408, "")=BX$8, IF(Y2408="", "", Y2408), ""))</f>
        <v/>
      </c>
      <c r="BY2408" s="50" t="str">
        <f t="shared" si="987"/>
        <v/>
      </c>
      <c r="CA2408" s="6" t="str">
        <f t="shared" si="988"/>
        <v/>
      </c>
      <c r="CB2408" s="6" t="str">
        <f>IF(CA2408="", "", RANK(CA2408, $CA$9:$CA$2508, 0)+COUNTIF($CA$9:CA2408, CA2408)-1)</f>
        <v/>
      </c>
    </row>
    <row r="2409" spans="1:80" x14ac:dyDescent="0.25">
      <c r="A2409" s="22"/>
      <c r="B2409" s="121" t="str">
        <f>IF('Stock Details'!B2408="", "", 'Stock Details'!B2408)</f>
        <v/>
      </c>
      <c r="C2409" s="22"/>
      <c r="D2409" s="130"/>
      <c r="E2409" s="122"/>
      <c r="F2409" s="131"/>
      <c r="G2409" s="22"/>
      <c r="H2409" s="130" t="str">
        <f t="shared" si="973"/>
        <v/>
      </c>
      <c r="I2409" s="122"/>
      <c r="J2409" s="131"/>
      <c r="K2409" s="22"/>
      <c r="L2409" s="130" t="str">
        <f t="shared" si="974"/>
        <v/>
      </c>
      <c r="M2409" s="122"/>
      <c r="N2409" s="131"/>
      <c r="O2409" s="22"/>
      <c r="P2409" s="130" t="str">
        <f t="shared" si="975"/>
        <v/>
      </c>
      <c r="Q2409" s="122"/>
      <c r="R2409" s="131"/>
      <c r="S2409" s="22"/>
      <c r="T2409" s="130" t="str">
        <f t="shared" si="976"/>
        <v/>
      </c>
      <c r="U2409" s="122"/>
      <c r="V2409" s="131"/>
      <c r="W2409" s="22"/>
      <c r="X2409" s="130" t="str">
        <f t="shared" si="977"/>
        <v/>
      </c>
      <c r="Y2409" s="122"/>
      <c r="Z2409" s="131"/>
      <c r="AA2409" s="22"/>
      <c r="AC2409" s="6" t="str">
        <f t="shared" si="978"/>
        <v/>
      </c>
      <c r="AE2409" s="6" t="str">
        <f t="shared" si="979"/>
        <v/>
      </c>
      <c r="AF2409" s="6" t="str">
        <f t="shared" si="980"/>
        <v/>
      </c>
      <c r="AG2409" s="6" t="str">
        <f t="shared" si="981"/>
        <v/>
      </c>
      <c r="AH2409" s="6" t="str">
        <f t="shared" si="982"/>
        <v/>
      </c>
      <c r="AI2409" s="6" t="str">
        <f t="shared" si="983"/>
        <v/>
      </c>
      <c r="AJ2409" s="6" t="str">
        <f t="shared" si="984"/>
        <v/>
      </c>
      <c r="AL2409" s="9" t="str">
        <f>IF('Stock Details'!F2408="", "", 'Stock Details'!F2408)</f>
        <v/>
      </c>
      <c r="AM2409" s="9" t="str">
        <f>IF('Stock Details'!G2408="", "", 'Stock Details'!G2408)</f>
        <v/>
      </c>
      <c r="AO2409" s="59" t="str">
        <f t="shared" si="985"/>
        <v/>
      </c>
      <c r="AP2409" s="59" t="str">
        <f t="shared" si="989"/>
        <v/>
      </c>
      <c r="AQ2409" s="59" t="str">
        <f t="shared" si="990"/>
        <v/>
      </c>
      <c r="AR2409" s="59" t="str">
        <f t="shared" si="991"/>
        <v/>
      </c>
      <c r="AS2409" s="59" t="str">
        <f t="shared" si="992"/>
        <v/>
      </c>
      <c r="AT2409" s="59" t="str">
        <f t="shared" si="993"/>
        <v/>
      </c>
      <c r="AV2409" s="59" t="str">
        <f t="shared" si="986"/>
        <v/>
      </c>
      <c r="AW2409" s="59" t="str">
        <f t="shared" si="968"/>
        <v/>
      </c>
      <c r="AX2409" s="59" t="str">
        <f t="shared" si="969"/>
        <v/>
      </c>
      <c r="AY2409" s="59" t="str">
        <f t="shared" si="970"/>
        <v/>
      </c>
      <c r="AZ2409" s="59" t="str">
        <f t="shared" si="971"/>
        <v/>
      </c>
      <c r="BA2409" s="59" t="str">
        <f t="shared" si="972"/>
        <v/>
      </c>
      <c r="BC2409" s="49" t="str">
        <f>IF($B2409="", "", IF(COUNTIF(BD2409:$BY2409, "")=BC$8, IF(D2409="", "", D2409), ""))</f>
        <v/>
      </c>
      <c r="BD2409" s="61" t="str">
        <f>IF($B2409="", "", IF(COUNTIF(BE2409:$BY2409, "")=BD$8, IF(E2409="", "", E2409), ""))</f>
        <v/>
      </c>
      <c r="BE2409" s="61" t="str">
        <f>IF($B2409="", "", IF(COUNTIF(BF2409:$BY2409, "")=BE$8, IF(F2409="", "", F2409), ""))</f>
        <v/>
      </c>
      <c r="BF2409" s="61" t="str">
        <f>IF($B2409="", "", IF(COUNTIF(BG2409:$BY2409, "")=BF$8, IF(G2409="", "", G2409), ""))</f>
        <v/>
      </c>
      <c r="BG2409" s="61" t="str">
        <f>IF($B2409="", "", IF(COUNTIF(BH2409:$BY2409, "")=BG$8, IF(H2409="", "", H2409), ""))</f>
        <v/>
      </c>
      <c r="BH2409" s="61" t="str">
        <f>IF($B2409="", "", IF(COUNTIF(BI2409:$BY2409, "")=BH$8, IF(I2409="", "", I2409), ""))</f>
        <v/>
      </c>
      <c r="BI2409" s="61" t="str">
        <f>IF($B2409="", "", IF(COUNTIF(BJ2409:$BY2409, "")=BI$8, IF(J2409="", "", J2409), ""))</f>
        <v/>
      </c>
      <c r="BJ2409" s="61" t="str">
        <f>IF($B2409="", "", IF(COUNTIF(BK2409:$BY2409, "")=BJ$8, IF(K2409="", "", K2409), ""))</f>
        <v/>
      </c>
      <c r="BK2409" s="61" t="str">
        <f>IF($B2409="", "", IF(COUNTIF(BL2409:$BY2409, "")=BK$8, IF(L2409="", "", L2409), ""))</f>
        <v/>
      </c>
      <c r="BL2409" s="61" t="str">
        <f>IF($B2409="", "", IF(COUNTIF(BM2409:$BY2409, "")=BL$8, IF(M2409="", "", M2409), ""))</f>
        <v/>
      </c>
      <c r="BM2409" s="61" t="str">
        <f>IF($B2409="", "", IF(COUNTIF(BN2409:$BY2409, "")=BM$8, IF(N2409="", "", N2409), ""))</f>
        <v/>
      </c>
      <c r="BN2409" s="61" t="str">
        <f>IF($B2409="", "", IF(COUNTIF(BO2409:$BY2409, "")=BN$8, IF(O2409="", "", O2409), ""))</f>
        <v/>
      </c>
      <c r="BO2409" s="61" t="str">
        <f>IF($B2409="", "", IF(COUNTIF(BP2409:$BY2409, "")=BO$8, IF(P2409="", "", P2409), ""))</f>
        <v/>
      </c>
      <c r="BP2409" s="61" t="str">
        <f>IF($B2409="", "", IF(COUNTIF(BQ2409:$BY2409, "")=BP$8, IF(Q2409="", "", Q2409), ""))</f>
        <v/>
      </c>
      <c r="BQ2409" s="61" t="str">
        <f>IF($B2409="", "", IF(COUNTIF(BR2409:$BY2409, "")=BQ$8, IF(R2409="", "", R2409), ""))</f>
        <v/>
      </c>
      <c r="BR2409" s="61" t="str">
        <f>IF($B2409="", "", IF(COUNTIF(BS2409:$BY2409, "")=BR$8, IF(S2409="", "", S2409), ""))</f>
        <v/>
      </c>
      <c r="BS2409" s="61" t="str">
        <f>IF($B2409="", "", IF(COUNTIF(BT2409:$BY2409, "")=BS$8, IF(T2409="", "", T2409), ""))</f>
        <v/>
      </c>
      <c r="BT2409" s="61" t="str">
        <f>IF($B2409="", "", IF(COUNTIF(BU2409:$BY2409, "")=BT$8, IF(U2409="", "", U2409), ""))</f>
        <v/>
      </c>
      <c r="BU2409" s="61" t="str">
        <f>IF($B2409="", "", IF(COUNTIF(BV2409:$BY2409, "")=BU$8, IF(V2409="", "", V2409), ""))</f>
        <v/>
      </c>
      <c r="BV2409" s="61" t="str">
        <f>IF($B2409="", "", IF(COUNTIF(BW2409:$BY2409, "")=BV$8, IF(W2409="", "", W2409), ""))</f>
        <v/>
      </c>
      <c r="BW2409" s="61" t="str">
        <f>IF($B2409="", "", IF(COUNTIF(BX2409:$BY2409, "")=BW$8, IF(X2409="", "", X2409), ""))</f>
        <v/>
      </c>
      <c r="BX2409" s="61" t="str">
        <f>IF($B2409="", "", IF(COUNTIF(BY2409:$BY2409, "")=BX$8, IF(Y2409="", "", Y2409), ""))</f>
        <v/>
      </c>
      <c r="BY2409" s="50" t="str">
        <f t="shared" si="987"/>
        <v/>
      </c>
      <c r="CA2409" s="6" t="str">
        <f t="shared" si="988"/>
        <v/>
      </c>
      <c r="CB2409" s="6" t="str">
        <f>IF(CA2409="", "", RANK(CA2409, $CA$9:$CA$2508, 0)+COUNTIF($CA$9:CA2409, CA2409)-1)</f>
        <v/>
      </c>
    </row>
    <row r="2410" spans="1:80" x14ac:dyDescent="0.25">
      <c r="A2410" s="22"/>
      <c r="B2410" s="121" t="str">
        <f>IF('Stock Details'!B2409="", "", 'Stock Details'!B2409)</f>
        <v/>
      </c>
      <c r="C2410" s="22"/>
      <c r="D2410" s="130"/>
      <c r="E2410" s="122"/>
      <c r="F2410" s="131"/>
      <c r="G2410" s="22"/>
      <c r="H2410" s="130" t="str">
        <f t="shared" si="973"/>
        <v/>
      </c>
      <c r="I2410" s="122"/>
      <c r="J2410" s="131"/>
      <c r="K2410" s="22"/>
      <c r="L2410" s="130" t="str">
        <f t="shared" si="974"/>
        <v/>
      </c>
      <c r="M2410" s="122"/>
      <c r="N2410" s="131"/>
      <c r="O2410" s="22"/>
      <c r="P2410" s="130" t="str">
        <f t="shared" si="975"/>
        <v/>
      </c>
      <c r="Q2410" s="122"/>
      <c r="R2410" s="131"/>
      <c r="S2410" s="22"/>
      <c r="T2410" s="130" t="str">
        <f t="shared" si="976"/>
        <v/>
      </c>
      <c r="U2410" s="122"/>
      <c r="V2410" s="131"/>
      <c r="W2410" s="22"/>
      <c r="X2410" s="130" t="str">
        <f t="shared" si="977"/>
        <v/>
      </c>
      <c r="Y2410" s="122"/>
      <c r="Z2410" s="131"/>
      <c r="AA2410" s="22"/>
      <c r="AC2410" s="6" t="str">
        <f t="shared" si="978"/>
        <v/>
      </c>
      <c r="AE2410" s="6" t="str">
        <f t="shared" si="979"/>
        <v/>
      </c>
      <c r="AF2410" s="6" t="str">
        <f t="shared" si="980"/>
        <v/>
      </c>
      <c r="AG2410" s="6" t="str">
        <f t="shared" si="981"/>
        <v/>
      </c>
      <c r="AH2410" s="6" t="str">
        <f t="shared" si="982"/>
        <v/>
      </c>
      <c r="AI2410" s="6" t="str">
        <f t="shared" si="983"/>
        <v/>
      </c>
      <c r="AJ2410" s="6" t="str">
        <f t="shared" si="984"/>
        <v/>
      </c>
      <c r="AL2410" s="9" t="str">
        <f>IF('Stock Details'!F2409="", "", 'Stock Details'!F2409)</f>
        <v/>
      </c>
      <c r="AM2410" s="9" t="str">
        <f>IF('Stock Details'!G2409="", "", 'Stock Details'!G2409)</f>
        <v/>
      </c>
      <c r="AO2410" s="59" t="str">
        <f t="shared" si="985"/>
        <v/>
      </c>
      <c r="AP2410" s="59" t="str">
        <f t="shared" si="989"/>
        <v/>
      </c>
      <c r="AQ2410" s="59" t="str">
        <f t="shared" si="990"/>
        <v/>
      </c>
      <c r="AR2410" s="59" t="str">
        <f t="shared" si="991"/>
        <v/>
      </c>
      <c r="AS2410" s="59" t="str">
        <f t="shared" si="992"/>
        <v/>
      </c>
      <c r="AT2410" s="59" t="str">
        <f t="shared" si="993"/>
        <v/>
      </c>
      <c r="AV2410" s="59" t="str">
        <f t="shared" si="986"/>
        <v/>
      </c>
      <c r="AW2410" s="59" t="str">
        <f t="shared" si="968"/>
        <v/>
      </c>
      <c r="AX2410" s="59" t="str">
        <f t="shared" si="969"/>
        <v/>
      </c>
      <c r="AY2410" s="59" t="str">
        <f t="shared" si="970"/>
        <v/>
      </c>
      <c r="AZ2410" s="59" t="str">
        <f t="shared" si="971"/>
        <v/>
      </c>
      <c r="BA2410" s="59" t="str">
        <f t="shared" si="972"/>
        <v/>
      </c>
      <c r="BC2410" s="49" t="str">
        <f>IF($B2410="", "", IF(COUNTIF(BD2410:$BY2410, "")=BC$8, IF(D2410="", "", D2410), ""))</f>
        <v/>
      </c>
      <c r="BD2410" s="61" t="str">
        <f>IF($B2410="", "", IF(COUNTIF(BE2410:$BY2410, "")=BD$8, IF(E2410="", "", E2410), ""))</f>
        <v/>
      </c>
      <c r="BE2410" s="61" t="str">
        <f>IF($B2410="", "", IF(COUNTIF(BF2410:$BY2410, "")=BE$8, IF(F2410="", "", F2410), ""))</f>
        <v/>
      </c>
      <c r="BF2410" s="61" t="str">
        <f>IF($B2410="", "", IF(COUNTIF(BG2410:$BY2410, "")=BF$8, IF(G2410="", "", G2410), ""))</f>
        <v/>
      </c>
      <c r="BG2410" s="61" t="str">
        <f>IF($B2410="", "", IF(COUNTIF(BH2410:$BY2410, "")=BG$8, IF(H2410="", "", H2410), ""))</f>
        <v/>
      </c>
      <c r="BH2410" s="61" t="str">
        <f>IF($B2410="", "", IF(COUNTIF(BI2410:$BY2410, "")=BH$8, IF(I2410="", "", I2410), ""))</f>
        <v/>
      </c>
      <c r="BI2410" s="61" t="str">
        <f>IF($B2410="", "", IF(COUNTIF(BJ2410:$BY2410, "")=BI$8, IF(J2410="", "", J2410), ""))</f>
        <v/>
      </c>
      <c r="BJ2410" s="61" t="str">
        <f>IF($B2410="", "", IF(COUNTIF(BK2410:$BY2410, "")=BJ$8, IF(K2410="", "", K2410), ""))</f>
        <v/>
      </c>
      <c r="BK2410" s="61" t="str">
        <f>IF($B2410="", "", IF(COUNTIF(BL2410:$BY2410, "")=BK$8, IF(L2410="", "", L2410), ""))</f>
        <v/>
      </c>
      <c r="BL2410" s="61" t="str">
        <f>IF($B2410="", "", IF(COUNTIF(BM2410:$BY2410, "")=BL$8, IF(M2410="", "", M2410), ""))</f>
        <v/>
      </c>
      <c r="BM2410" s="61" t="str">
        <f>IF($B2410="", "", IF(COUNTIF(BN2410:$BY2410, "")=BM$8, IF(N2410="", "", N2410), ""))</f>
        <v/>
      </c>
      <c r="BN2410" s="61" t="str">
        <f>IF($B2410="", "", IF(COUNTIF(BO2410:$BY2410, "")=BN$8, IF(O2410="", "", O2410), ""))</f>
        <v/>
      </c>
      <c r="BO2410" s="61" t="str">
        <f>IF($B2410="", "", IF(COUNTIF(BP2410:$BY2410, "")=BO$8, IF(P2410="", "", P2410), ""))</f>
        <v/>
      </c>
      <c r="BP2410" s="61" t="str">
        <f>IF($B2410="", "", IF(COUNTIF(BQ2410:$BY2410, "")=BP$8, IF(Q2410="", "", Q2410), ""))</f>
        <v/>
      </c>
      <c r="BQ2410" s="61" t="str">
        <f>IF($B2410="", "", IF(COUNTIF(BR2410:$BY2410, "")=BQ$8, IF(R2410="", "", R2410), ""))</f>
        <v/>
      </c>
      <c r="BR2410" s="61" t="str">
        <f>IF($B2410="", "", IF(COUNTIF(BS2410:$BY2410, "")=BR$8, IF(S2410="", "", S2410), ""))</f>
        <v/>
      </c>
      <c r="BS2410" s="61" t="str">
        <f>IF($B2410="", "", IF(COUNTIF(BT2410:$BY2410, "")=BS$8, IF(T2410="", "", T2410), ""))</f>
        <v/>
      </c>
      <c r="BT2410" s="61" t="str">
        <f>IF($B2410="", "", IF(COUNTIF(BU2410:$BY2410, "")=BT$8, IF(U2410="", "", U2410), ""))</f>
        <v/>
      </c>
      <c r="BU2410" s="61" t="str">
        <f>IF($B2410="", "", IF(COUNTIF(BV2410:$BY2410, "")=BU$8, IF(V2410="", "", V2410), ""))</f>
        <v/>
      </c>
      <c r="BV2410" s="61" t="str">
        <f>IF($B2410="", "", IF(COUNTIF(BW2410:$BY2410, "")=BV$8, IF(W2410="", "", W2410), ""))</f>
        <v/>
      </c>
      <c r="BW2410" s="61" t="str">
        <f>IF($B2410="", "", IF(COUNTIF(BX2410:$BY2410, "")=BW$8, IF(X2410="", "", X2410), ""))</f>
        <v/>
      </c>
      <c r="BX2410" s="61" t="str">
        <f>IF($B2410="", "", IF(COUNTIF(BY2410:$BY2410, "")=BX$8, IF(Y2410="", "", Y2410), ""))</f>
        <v/>
      </c>
      <c r="BY2410" s="50" t="str">
        <f t="shared" si="987"/>
        <v/>
      </c>
      <c r="CA2410" s="6" t="str">
        <f t="shared" si="988"/>
        <v/>
      </c>
      <c r="CB2410" s="6" t="str">
        <f>IF(CA2410="", "", RANK(CA2410, $CA$9:$CA$2508, 0)+COUNTIF($CA$9:CA2410, CA2410)-1)</f>
        <v/>
      </c>
    </row>
    <row r="2411" spans="1:80" x14ac:dyDescent="0.25">
      <c r="A2411" s="22"/>
      <c r="B2411" s="121" t="str">
        <f>IF('Stock Details'!B2410="", "", 'Stock Details'!B2410)</f>
        <v/>
      </c>
      <c r="C2411" s="22"/>
      <c r="D2411" s="130"/>
      <c r="E2411" s="122"/>
      <c r="F2411" s="131"/>
      <c r="G2411" s="22"/>
      <c r="H2411" s="130" t="str">
        <f t="shared" si="973"/>
        <v/>
      </c>
      <c r="I2411" s="122"/>
      <c r="J2411" s="131"/>
      <c r="K2411" s="22"/>
      <c r="L2411" s="130" t="str">
        <f t="shared" si="974"/>
        <v/>
      </c>
      <c r="M2411" s="122"/>
      <c r="N2411" s="131"/>
      <c r="O2411" s="22"/>
      <c r="P2411" s="130" t="str">
        <f t="shared" si="975"/>
        <v/>
      </c>
      <c r="Q2411" s="122"/>
      <c r="R2411" s="131"/>
      <c r="S2411" s="22"/>
      <c r="T2411" s="130" t="str">
        <f t="shared" si="976"/>
        <v/>
      </c>
      <c r="U2411" s="122"/>
      <c r="V2411" s="131"/>
      <c r="W2411" s="22"/>
      <c r="X2411" s="130" t="str">
        <f t="shared" si="977"/>
        <v/>
      </c>
      <c r="Y2411" s="122"/>
      <c r="Z2411" s="131"/>
      <c r="AA2411" s="22"/>
      <c r="AC2411" s="6" t="str">
        <f t="shared" si="978"/>
        <v/>
      </c>
      <c r="AE2411" s="6" t="str">
        <f t="shared" si="979"/>
        <v/>
      </c>
      <c r="AF2411" s="6" t="str">
        <f t="shared" si="980"/>
        <v/>
      </c>
      <c r="AG2411" s="6" t="str">
        <f t="shared" si="981"/>
        <v/>
      </c>
      <c r="AH2411" s="6" t="str">
        <f t="shared" si="982"/>
        <v/>
      </c>
      <c r="AI2411" s="6" t="str">
        <f t="shared" si="983"/>
        <v/>
      </c>
      <c r="AJ2411" s="6" t="str">
        <f t="shared" si="984"/>
        <v/>
      </c>
      <c r="AL2411" s="9" t="str">
        <f>IF('Stock Details'!F2410="", "", 'Stock Details'!F2410)</f>
        <v/>
      </c>
      <c r="AM2411" s="9" t="str">
        <f>IF('Stock Details'!G2410="", "", 'Stock Details'!G2410)</f>
        <v/>
      </c>
      <c r="AO2411" s="59" t="str">
        <f t="shared" si="985"/>
        <v/>
      </c>
      <c r="AP2411" s="59" t="str">
        <f t="shared" si="989"/>
        <v/>
      </c>
      <c r="AQ2411" s="59" t="str">
        <f t="shared" si="990"/>
        <v/>
      </c>
      <c r="AR2411" s="59" t="str">
        <f t="shared" si="991"/>
        <v/>
      </c>
      <c r="AS2411" s="59" t="str">
        <f t="shared" si="992"/>
        <v/>
      </c>
      <c r="AT2411" s="59" t="str">
        <f t="shared" si="993"/>
        <v/>
      </c>
      <c r="AV2411" s="59" t="str">
        <f t="shared" si="986"/>
        <v/>
      </c>
      <c r="AW2411" s="59" t="str">
        <f t="shared" si="968"/>
        <v/>
      </c>
      <c r="AX2411" s="59" t="str">
        <f t="shared" si="969"/>
        <v/>
      </c>
      <c r="AY2411" s="59" t="str">
        <f t="shared" si="970"/>
        <v/>
      </c>
      <c r="AZ2411" s="59" t="str">
        <f t="shared" si="971"/>
        <v/>
      </c>
      <c r="BA2411" s="59" t="str">
        <f t="shared" si="972"/>
        <v/>
      </c>
      <c r="BC2411" s="49" t="str">
        <f>IF($B2411="", "", IF(COUNTIF(BD2411:$BY2411, "")=BC$8, IF(D2411="", "", D2411), ""))</f>
        <v/>
      </c>
      <c r="BD2411" s="61" t="str">
        <f>IF($B2411="", "", IF(COUNTIF(BE2411:$BY2411, "")=BD$8, IF(E2411="", "", E2411), ""))</f>
        <v/>
      </c>
      <c r="BE2411" s="61" t="str">
        <f>IF($B2411="", "", IF(COUNTIF(BF2411:$BY2411, "")=BE$8, IF(F2411="", "", F2411), ""))</f>
        <v/>
      </c>
      <c r="BF2411" s="61" t="str">
        <f>IF($B2411="", "", IF(COUNTIF(BG2411:$BY2411, "")=BF$8, IF(G2411="", "", G2411), ""))</f>
        <v/>
      </c>
      <c r="BG2411" s="61" t="str">
        <f>IF($B2411="", "", IF(COUNTIF(BH2411:$BY2411, "")=BG$8, IF(H2411="", "", H2411), ""))</f>
        <v/>
      </c>
      <c r="BH2411" s="61" t="str">
        <f>IF($B2411="", "", IF(COUNTIF(BI2411:$BY2411, "")=BH$8, IF(I2411="", "", I2411), ""))</f>
        <v/>
      </c>
      <c r="BI2411" s="61" t="str">
        <f>IF($B2411="", "", IF(COUNTIF(BJ2411:$BY2411, "")=BI$8, IF(J2411="", "", J2411), ""))</f>
        <v/>
      </c>
      <c r="BJ2411" s="61" t="str">
        <f>IF($B2411="", "", IF(COUNTIF(BK2411:$BY2411, "")=BJ$8, IF(K2411="", "", K2411), ""))</f>
        <v/>
      </c>
      <c r="BK2411" s="61" t="str">
        <f>IF($B2411="", "", IF(COUNTIF(BL2411:$BY2411, "")=BK$8, IF(L2411="", "", L2411), ""))</f>
        <v/>
      </c>
      <c r="BL2411" s="61" t="str">
        <f>IF($B2411="", "", IF(COUNTIF(BM2411:$BY2411, "")=BL$8, IF(M2411="", "", M2411), ""))</f>
        <v/>
      </c>
      <c r="BM2411" s="61" t="str">
        <f>IF($B2411="", "", IF(COUNTIF(BN2411:$BY2411, "")=BM$8, IF(N2411="", "", N2411), ""))</f>
        <v/>
      </c>
      <c r="BN2411" s="61" t="str">
        <f>IF($B2411="", "", IF(COUNTIF(BO2411:$BY2411, "")=BN$8, IF(O2411="", "", O2411), ""))</f>
        <v/>
      </c>
      <c r="BO2411" s="61" t="str">
        <f>IF($B2411="", "", IF(COUNTIF(BP2411:$BY2411, "")=BO$8, IF(P2411="", "", P2411), ""))</f>
        <v/>
      </c>
      <c r="BP2411" s="61" t="str">
        <f>IF($B2411="", "", IF(COUNTIF(BQ2411:$BY2411, "")=BP$8, IF(Q2411="", "", Q2411), ""))</f>
        <v/>
      </c>
      <c r="BQ2411" s="61" t="str">
        <f>IF($B2411="", "", IF(COUNTIF(BR2411:$BY2411, "")=BQ$8, IF(R2411="", "", R2411), ""))</f>
        <v/>
      </c>
      <c r="BR2411" s="61" t="str">
        <f>IF($B2411="", "", IF(COUNTIF(BS2411:$BY2411, "")=BR$8, IF(S2411="", "", S2411), ""))</f>
        <v/>
      </c>
      <c r="BS2411" s="61" t="str">
        <f>IF($B2411="", "", IF(COUNTIF(BT2411:$BY2411, "")=BS$8, IF(T2411="", "", T2411), ""))</f>
        <v/>
      </c>
      <c r="BT2411" s="61" t="str">
        <f>IF($B2411="", "", IF(COUNTIF(BU2411:$BY2411, "")=BT$8, IF(U2411="", "", U2411), ""))</f>
        <v/>
      </c>
      <c r="BU2411" s="61" t="str">
        <f>IF($B2411="", "", IF(COUNTIF(BV2411:$BY2411, "")=BU$8, IF(V2411="", "", V2411), ""))</f>
        <v/>
      </c>
      <c r="BV2411" s="61" t="str">
        <f>IF($B2411="", "", IF(COUNTIF(BW2411:$BY2411, "")=BV$8, IF(W2411="", "", W2411), ""))</f>
        <v/>
      </c>
      <c r="BW2411" s="61" t="str">
        <f>IF($B2411="", "", IF(COUNTIF(BX2411:$BY2411, "")=BW$8, IF(X2411="", "", X2411), ""))</f>
        <v/>
      </c>
      <c r="BX2411" s="61" t="str">
        <f>IF($B2411="", "", IF(COUNTIF(BY2411:$BY2411, "")=BX$8, IF(Y2411="", "", Y2411), ""))</f>
        <v/>
      </c>
      <c r="BY2411" s="50" t="str">
        <f t="shared" si="987"/>
        <v/>
      </c>
      <c r="CA2411" s="6" t="str">
        <f t="shared" si="988"/>
        <v/>
      </c>
      <c r="CB2411" s="6" t="str">
        <f>IF(CA2411="", "", RANK(CA2411, $CA$9:$CA$2508, 0)+COUNTIF($CA$9:CA2411, CA2411)-1)</f>
        <v/>
      </c>
    </row>
    <row r="2412" spans="1:80" x14ac:dyDescent="0.25">
      <c r="A2412" s="22"/>
      <c r="B2412" s="121" t="str">
        <f>IF('Stock Details'!B2411="", "", 'Stock Details'!B2411)</f>
        <v/>
      </c>
      <c r="C2412" s="22"/>
      <c r="D2412" s="130"/>
      <c r="E2412" s="122"/>
      <c r="F2412" s="131"/>
      <c r="G2412" s="22"/>
      <c r="H2412" s="130" t="str">
        <f t="shared" si="973"/>
        <v/>
      </c>
      <c r="I2412" s="122"/>
      <c r="J2412" s="131"/>
      <c r="K2412" s="22"/>
      <c r="L2412" s="130" t="str">
        <f t="shared" si="974"/>
        <v/>
      </c>
      <c r="M2412" s="122"/>
      <c r="N2412" s="131"/>
      <c r="O2412" s="22"/>
      <c r="P2412" s="130" t="str">
        <f t="shared" si="975"/>
        <v/>
      </c>
      <c r="Q2412" s="122"/>
      <c r="R2412" s="131"/>
      <c r="S2412" s="22"/>
      <c r="T2412" s="130" t="str">
        <f t="shared" si="976"/>
        <v/>
      </c>
      <c r="U2412" s="122"/>
      <c r="V2412" s="131"/>
      <c r="W2412" s="22"/>
      <c r="X2412" s="130" t="str">
        <f t="shared" si="977"/>
        <v/>
      </c>
      <c r="Y2412" s="122"/>
      <c r="Z2412" s="131"/>
      <c r="AA2412" s="22"/>
      <c r="AC2412" s="6" t="str">
        <f t="shared" si="978"/>
        <v/>
      </c>
      <c r="AE2412" s="6" t="str">
        <f t="shared" si="979"/>
        <v/>
      </c>
      <c r="AF2412" s="6" t="str">
        <f t="shared" si="980"/>
        <v/>
      </c>
      <c r="AG2412" s="6" t="str">
        <f t="shared" si="981"/>
        <v/>
      </c>
      <c r="AH2412" s="6" t="str">
        <f t="shared" si="982"/>
        <v/>
      </c>
      <c r="AI2412" s="6" t="str">
        <f t="shared" si="983"/>
        <v/>
      </c>
      <c r="AJ2412" s="6" t="str">
        <f t="shared" si="984"/>
        <v/>
      </c>
      <c r="AL2412" s="9" t="str">
        <f>IF('Stock Details'!F2411="", "", 'Stock Details'!F2411)</f>
        <v/>
      </c>
      <c r="AM2412" s="9" t="str">
        <f>IF('Stock Details'!G2411="", "", 'Stock Details'!G2411)</f>
        <v/>
      </c>
      <c r="AO2412" s="59" t="str">
        <f t="shared" si="985"/>
        <v/>
      </c>
      <c r="AP2412" s="59" t="str">
        <f t="shared" si="989"/>
        <v/>
      </c>
      <c r="AQ2412" s="59" t="str">
        <f t="shared" si="990"/>
        <v/>
      </c>
      <c r="AR2412" s="59" t="str">
        <f t="shared" si="991"/>
        <v/>
      </c>
      <c r="AS2412" s="59" t="str">
        <f t="shared" si="992"/>
        <v/>
      </c>
      <c r="AT2412" s="59" t="str">
        <f t="shared" si="993"/>
        <v/>
      </c>
      <c r="AV2412" s="59" t="str">
        <f t="shared" si="986"/>
        <v/>
      </c>
      <c r="AW2412" s="59" t="str">
        <f t="shared" si="968"/>
        <v/>
      </c>
      <c r="AX2412" s="59" t="str">
        <f t="shared" si="969"/>
        <v/>
      </c>
      <c r="AY2412" s="59" t="str">
        <f t="shared" si="970"/>
        <v/>
      </c>
      <c r="AZ2412" s="59" t="str">
        <f t="shared" si="971"/>
        <v/>
      </c>
      <c r="BA2412" s="59" t="str">
        <f t="shared" si="972"/>
        <v/>
      </c>
      <c r="BC2412" s="49" t="str">
        <f>IF($B2412="", "", IF(COUNTIF(BD2412:$BY2412, "")=BC$8, IF(D2412="", "", D2412), ""))</f>
        <v/>
      </c>
      <c r="BD2412" s="61" t="str">
        <f>IF($B2412="", "", IF(COUNTIF(BE2412:$BY2412, "")=BD$8, IF(E2412="", "", E2412), ""))</f>
        <v/>
      </c>
      <c r="BE2412" s="61" t="str">
        <f>IF($B2412="", "", IF(COUNTIF(BF2412:$BY2412, "")=BE$8, IF(F2412="", "", F2412), ""))</f>
        <v/>
      </c>
      <c r="BF2412" s="61" t="str">
        <f>IF($B2412="", "", IF(COUNTIF(BG2412:$BY2412, "")=BF$8, IF(G2412="", "", G2412), ""))</f>
        <v/>
      </c>
      <c r="BG2412" s="61" t="str">
        <f>IF($B2412="", "", IF(COUNTIF(BH2412:$BY2412, "")=BG$8, IF(H2412="", "", H2412), ""))</f>
        <v/>
      </c>
      <c r="BH2412" s="61" t="str">
        <f>IF($B2412="", "", IF(COUNTIF(BI2412:$BY2412, "")=BH$8, IF(I2412="", "", I2412), ""))</f>
        <v/>
      </c>
      <c r="BI2412" s="61" t="str">
        <f>IF($B2412="", "", IF(COUNTIF(BJ2412:$BY2412, "")=BI$8, IF(J2412="", "", J2412), ""))</f>
        <v/>
      </c>
      <c r="BJ2412" s="61" t="str">
        <f>IF($B2412="", "", IF(COUNTIF(BK2412:$BY2412, "")=BJ$8, IF(K2412="", "", K2412), ""))</f>
        <v/>
      </c>
      <c r="BK2412" s="61" t="str">
        <f>IF($B2412="", "", IF(COUNTIF(BL2412:$BY2412, "")=BK$8, IF(L2412="", "", L2412), ""))</f>
        <v/>
      </c>
      <c r="BL2412" s="61" t="str">
        <f>IF($B2412="", "", IF(COUNTIF(BM2412:$BY2412, "")=BL$8, IF(M2412="", "", M2412), ""))</f>
        <v/>
      </c>
      <c r="BM2412" s="61" t="str">
        <f>IF($B2412="", "", IF(COUNTIF(BN2412:$BY2412, "")=BM$8, IF(N2412="", "", N2412), ""))</f>
        <v/>
      </c>
      <c r="BN2412" s="61" t="str">
        <f>IF($B2412="", "", IF(COUNTIF(BO2412:$BY2412, "")=BN$8, IF(O2412="", "", O2412), ""))</f>
        <v/>
      </c>
      <c r="BO2412" s="61" t="str">
        <f>IF($B2412="", "", IF(COUNTIF(BP2412:$BY2412, "")=BO$8, IF(P2412="", "", P2412), ""))</f>
        <v/>
      </c>
      <c r="BP2412" s="61" t="str">
        <f>IF($B2412="", "", IF(COUNTIF(BQ2412:$BY2412, "")=BP$8, IF(Q2412="", "", Q2412), ""))</f>
        <v/>
      </c>
      <c r="BQ2412" s="61" t="str">
        <f>IF($B2412="", "", IF(COUNTIF(BR2412:$BY2412, "")=BQ$8, IF(R2412="", "", R2412), ""))</f>
        <v/>
      </c>
      <c r="BR2412" s="61" t="str">
        <f>IF($B2412="", "", IF(COUNTIF(BS2412:$BY2412, "")=BR$8, IF(S2412="", "", S2412), ""))</f>
        <v/>
      </c>
      <c r="BS2412" s="61" t="str">
        <f>IF($B2412="", "", IF(COUNTIF(BT2412:$BY2412, "")=BS$8, IF(T2412="", "", T2412), ""))</f>
        <v/>
      </c>
      <c r="BT2412" s="61" t="str">
        <f>IF($B2412="", "", IF(COUNTIF(BU2412:$BY2412, "")=BT$8, IF(U2412="", "", U2412), ""))</f>
        <v/>
      </c>
      <c r="BU2412" s="61" t="str">
        <f>IF($B2412="", "", IF(COUNTIF(BV2412:$BY2412, "")=BU$8, IF(V2412="", "", V2412), ""))</f>
        <v/>
      </c>
      <c r="BV2412" s="61" t="str">
        <f>IF($B2412="", "", IF(COUNTIF(BW2412:$BY2412, "")=BV$8, IF(W2412="", "", W2412), ""))</f>
        <v/>
      </c>
      <c r="BW2412" s="61" t="str">
        <f>IF($B2412="", "", IF(COUNTIF(BX2412:$BY2412, "")=BW$8, IF(X2412="", "", X2412), ""))</f>
        <v/>
      </c>
      <c r="BX2412" s="61" t="str">
        <f>IF($B2412="", "", IF(COUNTIF(BY2412:$BY2412, "")=BX$8, IF(Y2412="", "", Y2412), ""))</f>
        <v/>
      </c>
      <c r="BY2412" s="50" t="str">
        <f t="shared" si="987"/>
        <v/>
      </c>
      <c r="CA2412" s="6" t="str">
        <f t="shared" si="988"/>
        <v/>
      </c>
      <c r="CB2412" s="6" t="str">
        <f>IF(CA2412="", "", RANK(CA2412, $CA$9:$CA$2508, 0)+COUNTIF($CA$9:CA2412, CA2412)-1)</f>
        <v/>
      </c>
    </row>
    <row r="2413" spans="1:80" x14ac:dyDescent="0.25">
      <c r="A2413" s="22"/>
      <c r="B2413" s="121" t="str">
        <f>IF('Stock Details'!B2412="", "", 'Stock Details'!B2412)</f>
        <v/>
      </c>
      <c r="C2413" s="22"/>
      <c r="D2413" s="130"/>
      <c r="E2413" s="122"/>
      <c r="F2413" s="131"/>
      <c r="G2413" s="22"/>
      <c r="H2413" s="130" t="str">
        <f t="shared" si="973"/>
        <v/>
      </c>
      <c r="I2413" s="122"/>
      <c r="J2413" s="131"/>
      <c r="K2413" s="22"/>
      <c r="L2413" s="130" t="str">
        <f t="shared" si="974"/>
        <v/>
      </c>
      <c r="M2413" s="122"/>
      <c r="N2413" s="131"/>
      <c r="O2413" s="22"/>
      <c r="P2413" s="130" t="str">
        <f t="shared" si="975"/>
        <v/>
      </c>
      <c r="Q2413" s="122"/>
      <c r="R2413" s="131"/>
      <c r="S2413" s="22"/>
      <c r="T2413" s="130" t="str">
        <f t="shared" si="976"/>
        <v/>
      </c>
      <c r="U2413" s="122"/>
      <c r="V2413" s="131"/>
      <c r="W2413" s="22"/>
      <c r="X2413" s="130" t="str">
        <f t="shared" si="977"/>
        <v/>
      </c>
      <c r="Y2413" s="122"/>
      <c r="Z2413" s="131"/>
      <c r="AA2413" s="22"/>
      <c r="AC2413" s="6" t="str">
        <f t="shared" si="978"/>
        <v/>
      </c>
      <c r="AE2413" s="6" t="str">
        <f t="shared" si="979"/>
        <v/>
      </c>
      <c r="AF2413" s="6" t="str">
        <f t="shared" si="980"/>
        <v/>
      </c>
      <c r="AG2413" s="6" t="str">
        <f t="shared" si="981"/>
        <v/>
      </c>
      <c r="AH2413" s="6" t="str">
        <f t="shared" si="982"/>
        <v/>
      </c>
      <c r="AI2413" s="6" t="str">
        <f t="shared" si="983"/>
        <v/>
      </c>
      <c r="AJ2413" s="6" t="str">
        <f t="shared" si="984"/>
        <v/>
      </c>
      <c r="AL2413" s="9" t="str">
        <f>IF('Stock Details'!F2412="", "", 'Stock Details'!F2412)</f>
        <v/>
      </c>
      <c r="AM2413" s="9" t="str">
        <f>IF('Stock Details'!G2412="", "", 'Stock Details'!G2412)</f>
        <v/>
      </c>
      <c r="AO2413" s="59" t="str">
        <f t="shared" si="985"/>
        <v/>
      </c>
      <c r="AP2413" s="59" t="str">
        <f t="shared" si="989"/>
        <v/>
      </c>
      <c r="AQ2413" s="59" t="str">
        <f t="shared" si="990"/>
        <v/>
      </c>
      <c r="AR2413" s="59" t="str">
        <f t="shared" si="991"/>
        <v/>
      </c>
      <c r="AS2413" s="59" t="str">
        <f t="shared" si="992"/>
        <v/>
      </c>
      <c r="AT2413" s="59" t="str">
        <f t="shared" si="993"/>
        <v/>
      </c>
      <c r="AV2413" s="59" t="str">
        <f t="shared" si="986"/>
        <v/>
      </c>
      <c r="AW2413" s="59" t="str">
        <f t="shared" si="968"/>
        <v/>
      </c>
      <c r="AX2413" s="59" t="str">
        <f t="shared" si="969"/>
        <v/>
      </c>
      <c r="AY2413" s="59" t="str">
        <f t="shared" si="970"/>
        <v/>
      </c>
      <c r="AZ2413" s="59" t="str">
        <f t="shared" si="971"/>
        <v/>
      </c>
      <c r="BA2413" s="59" t="str">
        <f t="shared" si="972"/>
        <v/>
      </c>
      <c r="BC2413" s="49" t="str">
        <f>IF($B2413="", "", IF(COUNTIF(BD2413:$BY2413, "")=BC$8, IF(D2413="", "", D2413), ""))</f>
        <v/>
      </c>
      <c r="BD2413" s="61" t="str">
        <f>IF($B2413="", "", IF(COUNTIF(BE2413:$BY2413, "")=BD$8, IF(E2413="", "", E2413), ""))</f>
        <v/>
      </c>
      <c r="BE2413" s="61" t="str">
        <f>IF($B2413="", "", IF(COUNTIF(BF2413:$BY2413, "")=BE$8, IF(F2413="", "", F2413), ""))</f>
        <v/>
      </c>
      <c r="BF2413" s="61" t="str">
        <f>IF($B2413="", "", IF(COUNTIF(BG2413:$BY2413, "")=BF$8, IF(G2413="", "", G2413), ""))</f>
        <v/>
      </c>
      <c r="BG2413" s="61" t="str">
        <f>IF($B2413="", "", IF(COUNTIF(BH2413:$BY2413, "")=BG$8, IF(H2413="", "", H2413), ""))</f>
        <v/>
      </c>
      <c r="BH2413" s="61" t="str">
        <f>IF($B2413="", "", IF(COUNTIF(BI2413:$BY2413, "")=BH$8, IF(I2413="", "", I2413), ""))</f>
        <v/>
      </c>
      <c r="BI2413" s="61" t="str">
        <f>IF($B2413="", "", IF(COUNTIF(BJ2413:$BY2413, "")=BI$8, IF(J2413="", "", J2413), ""))</f>
        <v/>
      </c>
      <c r="BJ2413" s="61" t="str">
        <f>IF($B2413="", "", IF(COUNTIF(BK2413:$BY2413, "")=BJ$8, IF(K2413="", "", K2413), ""))</f>
        <v/>
      </c>
      <c r="BK2413" s="61" t="str">
        <f>IF($B2413="", "", IF(COUNTIF(BL2413:$BY2413, "")=BK$8, IF(L2413="", "", L2413), ""))</f>
        <v/>
      </c>
      <c r="BL2413" s="61" t="str">
        <f>IF($B2413="", "", IF(COUNTIF(BM2413:$BY2413, "")=BL$8, IF(M2413="", "", M2413), ""))</f>
        <v/>
      </c>
      <c r="BM2413" s="61" t="str">
        <f>IF($B2413="", "", IF(COUNTIF(BN2413:$BY2413, "")=BM$8, IF(N2413="", "", N2413), ""))</f>
        <v/>
      </c>
      <c r="BN2413" s="61" t="str">
        <f>IF($B2413="", "", IF(COUNTIF(BO2413:$BY2413, "")=BN$8, IF(O2413="", "", O2413), ""))</f>
        <v/>
      </c>
      <c r="BO2413" s="61" t="str">
        <f>IF($B2413="", "", IF(COUNTIF(BP2413:$BY2413, "")=BO$8, IF(P2413="", "", P2413), ""))</f>
        <v/>
      </c>
      <c r="BP2413" s="61" t="str">
        <f>IF($B2413="", "", IF(COUNTIF(BQ2413:$BY2413, "")=BP$8, IF(Q2413="", "", Q2413), ""))</f>
        <v/>
      </c>
      <c r="BQ2413" s="61" t="str">
        <f>IF($B2413="", "", IF(COUNTIF(BR2413:$BY2413, "")=BQ$8, IF(R2413="", "", R2413), ""))</f>
        <v/>
      </c>
      <c r="BR2413" s="61" t="str">
        <f>IF($B2413="", "", IF(COUNTIF(BS2413:$BY2413, "")=BR$8, IF(S2413="", "", S2413), ""))</f>
        <v/>
      </c>
      <c r="BS2413" s="61" t="str">
        <f>IF($B2413="", "", IF(COUNTIF(BT2413:$BY2413, "")=BS$8, IF(T2413="", "", T2413), ""))</f>
        <v/>
      </c>
      <c r="BT2413" s="61" t="str">
        <f>IF($B2413="", "", IF(COUNTIF(BU2413:$BY2413, "")=BT$8, IF(U2413="", "", U2413), ""))</f>
        <v/>
      </c>
      <c r="BU2413" s="61" t="str">
        <f>IF($B2413="", "", IF(COUNTIF(BV2413:$BY2413, "")=BU$8, IF(V2413="", "", V2413), ""))</f>
        <v/>
      </c>
      <c r="BV2413" s="61" t="str">
        <f>IF($B2413="", "", IF(COUNTIF(BW2413:$BY2413, "")=BV$8, IF(W2413="", "", W2413), ""))</f>
        <v/>
      </c>
      <c r="BW2413" s="61" t="str">
        <f>IF($B2413="", "", IF(COUNTIF(BX2413:$BY2413, "")=BW$8, IF(X2413="", "", X2413), ""))</f>
        <v/>
      </c>
      <c r="BX2413" s="61" t="str">
        <f>IF($B2413="", "", IF(COUNTIF(BY2413:$BY2413, "")=BX$8, IF(Y2413="", "", Y2413), ""))</f>
        <v/>
      </c>
      <c r="BY2413" s="50" t="str">
        <f t="shared" si="987"/>
        <v/>
      </c>
      <c r="CA2413" s="6" t="str">
        <f t="shared" si="988"/>
        <v/>
      </c>
      <c r="CB2413" s="6" t="str">
        <f>IF(CA2413="", "", RANK(CA2413, $CA$9:$CA$2508, 0)+COUNTIF($CA$9:CA2413, CA2413)-1)</f>
        <v/>
      </c>
    </row>
    <row r="2414" spans="1:80" x14ac:dyDescent="0.25">
      <c r="A2414" s="22"/>
      <c r="B2414" s="121" t="str">
        <f>IF('Stock Details'!B2413="", "", 'Stock Details'!B2413)</f>
        <v/>
      </c>
      <c r="C2414" s="22"/>
      <c r="D2414" s="130"/>
      <c r="E2414" s="122"/>
      <c r="F2414" s="131"/>
      <c r="G2414" s="22"/>
      <c r="H2414" s="130" t="str">
        <f t="shared" si="973"/>
        <v/>
      </c>
      <c r="I2414" s="122"/>
      <c r="J2414" s="131"/>
      <c r="K2414" s="22"/>
      <c r="L2414" s="130" t="str">
        <f t="shared" si="974"/>
        <v/>
      </c>
      <c r="M2414" s="122"/>
      <c r="N2414" s="131"/>
      <c r="O2414" s="22"/>
      <c r="P2414" s="130" t="str">
        <f t="shared" si="975"/>
        <v/>
      </c>
      <c r="Q2414" s="122"/>
      <c r="R2414" s="131"/>
      <c r="S2414" s="22"/>
      <c r="T2414" s="130" t="str">
        <f t="shared" si="976"/>
        <v/>
      </c>
      <c r="U2414" s="122"/>
      <c r="V2414" s="131"/>
      <c r="W2414" s="22"/>
      <c r="X2414" s="130" t="str">
        <f t="shared" si="977"/>
        <v/>
      </c>
      <c r="Y2414" s="122"/>
      <c r="Z2414" s="131"/>
      <c r="AA2414" s="22"/>
      <c r="AC2414" s="6" t="str">
        <f t="shared" si="978"/>
        <v/>
      </c>
      <c r="AE2414" s="6" t="str">
        <f t="shared" si="979"/>
        <v/>
      </c>
      <c r="AF2414" s="6" t="str">
        <f t="shared" si="980"/>
        <v/>
      </c>
      <c r="AG2414" s="6" t="str">
        <f t="shared" si="981"/>
        <v/>
      </c>
      <c r="AH2414" s="6" t="str">
        <f t="shared" si="982"/>
        <v/>
      </c>
      <c r="AI2414" s="6" t="str">
        <f t="shared" si="983"/>
        <v/>
      </c>
      <c r="AJ2414" s="6" t="str">
        <f t="shared" si="984"/>
        <v/>
      </c>
      <c r="AL2414" s="9" t="str">
        <f>IF('Stock Details'!F2413="", "", 'Stock Details'!F2413)</f>
        <v/>
      </c>
      <c r="AM2414" s="9" t="str">
        <f>IF('Stock Details'!G2413="", "", 'Stock Details'!G2413)</f>
        <v/>
      </c>
      <c r="AO2414" s="59" t="str">
        <f t="shared" si="985"/>
        <v/>
      </c>
      <c r="AP2414" s="59" t="str">
        <f t="shared" si="989"/>
        <v/>
      </c>
      <c r="AQ2414" s="59" t="str">
        <f t="shared" si="990"/>
        <v/>
      </c>
      <c r="AR2414" s="59" t="str">
        <f t="shared" si="991"/>
        <v/>
      </c>
      <c r="AS2414" s="59" t="str">
        <f t="shared" si="992"/>
        <v/>
      </c>
      <c r="AT2414" s="59" t="str">
        <f t="shared" si="993"/>
        <v/>
      </c>
      <c r="AV2414" s="59" t="str">
        <f t="shared" si="986"/>
        <v/>
      </c>
      <c r="AW2414" s="59" t="str">
        <f t="shared" si="968"/>
        <v/>
      </c>
      <c r="AX2414" s="59" t="str">
        <f t="shared" si="969"/>
        <v/>
      </c>
      <c r="AY2414" s="59" t="str">
        <f t="shared" si="970"/>
        <v/>
      </c>
      <c r="AZ2414" s="59" t="str">
        <f t="shared" si="971"/>
        <v/>
      </c>
      <c r="BA2414" s="59" t="str">
        <f t="shared" si="972"/>
        <v/>
      </c>
      <c r="BC2414" s="49" t="str">
        <f>IF($B2414="", "", IF(COUNTIF(BD2414:$BY2414, "")=BC$8, IF(D2414="", "", D2414), ""))</f>
        <v/>
      </c>
      <c r="BD2414" s="61" t="str">
        <f>IF($B2414="", "", IF(COUNTIF(BE2414:$BY2414, "")=BD$8, IF(E2414="", "", E2414), ""))</f>
        <v/>
      </c>
      <c r="BE2414" s="61" t="str">
        <f>IF($B2414="", "", IF(COUNTIF(BF2414:$BY2414, "")=BE$8, IF(F2414="", "", F2414), ""))</f>
        <v/>
      </c>
      <c r="BF2414" s="61" t="str">
        <f>IF($B2414="", "", IF(COUNTIF(BG2414:$BY2414, "")=BF$8, IF(G2414="", "", G2414), ""))</f>
        <v/>
      </c>
      <c r="BG2414" s="61" t="str">
        <f>IF($B2414="", "", IF(COUNTIF(BH2414:$BY2414, "")=BG$8, IF(H2414="", "", H2414), ""))</f>
        <v/>
      </c>
      <c r="BH2414" s="61" t="str">
        <f>IF($B2414="", "", IF(COUNTIF(BI2414:$BY2414, "")=BH$8, IF(I2414="", "", I2414), ""))</f>
        <v/>
      </c>
      <c r="BI2414" s="61" t="str">
        <f>IF($B2414="", "", IF(COUNTIF(BJ2414:$BY2414, "")=BI$8, IF(J2414="", "", J2414), ""))</f>
        <v/>
      </c>
      <c r="BJ2414" s="61" t="str">
        <f>IF($B2414="", "", IF(COUNTIF(BK2414:$BY2414, "")=BJ$8, IF(K2414="", "", K2414), ""))</f>
        <v/>
      </c>
      <c r="BK2414" s="61" t="str">
        <f>IF($B2414="", "", IF(COUNTIF(BL2414:$BY2414, "")=BK$8, IF(L2414="", "", L2414), ""))</f>
        <v/>
      </c>
      <c r="BL2414" s="61" t="str">
        <f>IF($B2414="", "", IF(COUNTIF(BM2414:$BY2414, "")=BL$8, IF(M2414="", "", M2414), ""))</f>
        <v/>
      </c>
      <c r="BM2414" s="61" t="str">
        <f>IF($B2414="", "", IF(COUNTIF(BN2414:$BY2414, "")=BM$8, IF(N2414="", "", N2414), ""))</f>
        <v/>
      </c>
      <c r="BN2414" s="61" t="str">
        <f>IF($B2414="", "", IF(COUNTIF(BO2414:$BY2414, "")=BN$8, IF(O2414="", "", O2414), ""))</f>
        <v/>
      </c>
      <c r="BO2414" s="61" t="str">
        <f>IF($B2414="", "", IF(COUNTIF(BP2414:$BY2414, "")=BO$8, IF(P2414="", "", P2414), ""))</f>
        <v/>
      </c>
      <c r="BP2414" s="61" t="str">
        <f>IF($B2414="", "", IF(COUNTIF(BQ2414:$BY2414, "")=BP$8, IF(Q2414="", "", Q2414), ""))</f>
        <v/>
      </c>
      <c r="BQ2414" s="61" t="str">
        <f>IF($B2414="", "", IF(COUNTIF(BR2414:$BY2414, "")=BQ$8, IF(R2414="", "", R2414), ""))</f>
        <v/>
      </c>
      <c r="BR2414" s="61" t="str">
        <f>IF($B2414="", "", IF(COUNTIF(BS2414:$BY2414, "")=BR$8, IF(S2414="", "", S2414), ""))</f>
        <v/>
      </c>
      <c r="BS2414" s="61" t="str">
        <f>IF($B2414="", "", IF(COUNTIF(BT2414:$BY2414, "")=BS$8, IF(T2414="", "", T2414), ""))</f>
        <v/>
      </c>
      <c r="BT2414" s="61" t="str">
        <f>IF($B2414="", "", IF(COUNTIF(BU2414:$BY2414, "")=BT$8, IF(U2414="", "", U2414), ""))</f>
        <v/>
      </c>
      <c r="BU2414" s="61" t="str">
        <f>IF($B2414="", "", IF(COUNTIF(BV2414:$BY2414, "")=BU$8, IF(V2414="", "", V2414), ""))</f>
        <v/>
      </c>
      <c r="BV2414" s="61" t="str">
        <f>IF($B2414="", "", IF(COUNTIF(BW2414:$BY2414, "")=BV$8, IF(W2414="", "", W2414), ""))</f>
        <v/>
      </c>
      <c r="BW2414" s="61" t="str">
        <f>IF($B2414="", "", IF(COUNTIF(BX2414:$BY2414, "")=BW$8, IF(X2414="", "", X2414), ""))</f>
        <v/>
      </c>
      <c r="BX2414" s="61" t="str">
        <f>IF($B2414="", "", IF(COUNTIF(BY2414:$BY2414, "")=BX$8, IF(Y2414="", "", Y2414), ""))</f>
        <v/>
      </c>
      <c r="BY2414" s="50" t="str">
        <f t="shared" si="987"/>
        <v/>
      </c>
      <c r="CA2414" s="6" t="str">
        <f t="shared" si="988"/>
        <v/>
      </c>
      <c r="CB2414" s="6" t="str">
        <f>IF(CA2414="", "", RANK(CA2414, $CA$9:$CA$2508, 0)+COUNTIF($CA$9:CA2414, CA2414)-1)</f>
        <v/>
      </c>
    </row>
    <row r="2415" spans="1:80" x14ac:dyDescent="0.25">
      <c r="A2415" s="22"/>
      <c r="B2415" s="121" t="str">
        <f>IF('Stock Details'!B2414="", "", 'Stock Details'!B2414)</f>
        <v/>
      </c>
      <c r="C2415" s="22"/>
      <c r="D2415" s="130"/>
      <c r="E2415" s="122"/>
      <c r="F2415" s="131"/>
      <c r="G2415" s="22"/>
      <c r="H2415" s="130" t="str">
        <f t="shared" si="973"/>
        <v/>
      </c>
      <c r="I2415" s="122"/>
      <c r="J2415" s="131"/>
      <c r="K2415" s="22"/>
      <c r="L2415" s="130" t="str">
        <f t="shared" si="974"/>
        <v/>
      </c>
      <c r="M2415" s="122"/>
      <c r="N2415" s="131"/>
      <c r="O2415" s="22"/>
      <c r="P2415" s="130" t="str">
        <f t="shared" si="975"/>
        <v/>
      </c>
      <c r="Q2415" s="122"/>
      <c r="R2415" s="131"/>
      <c r="S2415" s="22"/>
      <c r="T2415" s="130" t="str">
        <f t="shared" si="976"/>
        <v/>
      </c>
      <c r="U2415" s="122"/>
      <c r="V2415" s="131"/>
      <c r="W2415" s="22"/>
      <c r="X2415" s="130" t="str">
        <f t="shared" si="977"/>
        <v/>
      </c>
      <c r="Y2415" s="122"/>
      <c r="Z2415" s="131"/>
      <c r="AA2415" s="22"/>
      <c r="AC2415" s="6" t="str">
        <f t="shared" si="978"/>
        <v/>
      </c>
      <c r="AE2415" s="6" t="str">
        <f t="shared" si="979"/>
        <v/>
      </c>
      <c r="AF2415" s="6" t="str">
        <f t="shared" si="980"/>
        <v/>
      </c>
      <c r="AG2415" s="6" t="str">
        <f t="shared" si="981"/>
        <v/>
      </c>
      <c r="AH2415" s="6" t="str">
        <f t="shared" si="982"/>
        <v/>
      </c>
      <c r="AI2415" s="6" t="str">
        <f t="shared" si="983"/>
        <v/>
      </c>
      <c r="AJ2415" s="6" t="str">
        <f t="shared" si="984"/>
        <v/>
      </c>
      <c r="AL2415" s="9" t="str">
        <f>IF('Stock Details'!F2414="", "", 'Stock Details'!F2414)</f>
        <v/>
      </c>
      <c r="AM2415" s="9" t="str">
        <f>IF('Stock Details'!G2414="", "", 'Stock Details'!G2414)</f>
        <v/>
      </c>
      <c r="AO2415" s="59" t="str">
        <f t="shared" si="985"/>
        <v/>
      </c>
      <c r="AP2415" s="59" t="str">
        <f t="shared" si="989"/>
        <v/>
      </c>
      <c r="AQ2415" s="59" t="str">
        <f t="shared" si="990"/>
        <v/>
      </c>
      <c r="AR2415" s="59" t="str">
        <f t="shared" si="991"/>
        <v/>
      </c>
      <c r="AS2415" s="59" t="str">
        <f t="shared" si="992"/>
        <v/>
      </c>
      <c r="AT2415" s="59" t="str">
        <f t="shared" si="993"/>
        <v/>
      </c>
      <c r="AV2415" s="59" t="str">
        <f t="shared" si="986"/>
        <v/>
      </c>
      <c r="AW2415" s="59" t="str">
        <f t="shared" si="968"/>
        <v/>
      </c>
      <c r="AX2415" s="59" t="str">
        <f t="shared" si="969"/>
        <v/>
      </c>
      <c r="AY2415" s="59" t="str">
        <f t="shared" si="970"/>
        <v/>
      </c>
      <c r="AZ2415" s="59" t="str">
        <f t="shared" si="971"/>
        <v/>
      </c>
      <c r="BA2415" s="59" t="str">
        <f t="shared" si="972"/>
        <v/>
      </c>
      <c r="BC2415" s="49" t="str">
        <f>IF($B2415="", "", IF(COUNTIF(BD2415:$BY2415, "")=BC$8, IF(D2415="", "", D2415), ""))</f>
        <v/>
      </c>
      <c r="BD2415" s="61" t="str">
        <f>IF($B2415="", "", IF(COUNTIF(BE2415:$BY2415, "")=BD$8, IF(E2415="", "", E2415), ""))</f>
        <v/>
      </c>
      <c r="BE2415" s="61" t="str">
        <f>IF($B2415="", "", IF(COUNTIF(BF2415:$BY2415, "")=BE$8, IF(F2415="", "", F2415), ""))</f>
        <v/>
      </c>
      <c r="BF2415" s="61" t="str">
        <f>IF($B2415="", "", IF(COUNTIF(BG2415:$BY2415, "")=BF$8, IF(G2415="", "", G2415), ""))</f>
        <v/>
      </c>
      <c r="BG2415" s="61" t="str">
        <f>IF($B2415="", "", IF(COUNTIF(BH2415:$BY2415, "")=BG$8, IF(H2415="", "", H2415), ""))</f>
        <v/>
      </c>
      <c r="BH2415" s="61" t="str">
        <f>IF($B2415="", "", IF(COUNTIF(BI2415:$BY2415, "")=BH$8, IF(I2415="", "", I2415), ""))</f>
        <v/>
      </c>
      <c r="BI2415" s="61" t="str">
        <f>IF($B2415="", "", IF(COUNTIF(BJ2415:$BY2415, "")=BI$8, IF(J2415="", "", J2415), ""))</f>
        <v/>
      </c>
      <c r="BJ2415" s="61" t="str">
        <f>IF($B2415="", "", IF(COUNTIF(BK2415:$BY2415, "")=BJ$8, IF(K2415="", "", K2415), ""))</f>
        <v/>
      </c>
      <c r="BK2415" s="61" t="str">
        <f>IF($B2415="", "", IF(COUNTIF(BL2415:$BY2415, "")=BK$8, IF(L2415="", "", L2415), ""))</f>
        <v/>
      </c>
      <c r="BL2415" s="61" t="str">
        <f>IF($B2415="", "", IF(COUNTIF(BM2415:$BY2415, "")=BL$8, IF(M2415="", "", M2415), ""))</f>
        <v/>
      </c>
      <c r="BM2415" s="61" t="str">
        <f>IF($B2415="", "", IF(COUNTIF(BN2415:$BY2415, "")=BM$8, IF(N2415="", "", N2415), ""))</f>
        <v/>
      </c>
      <c r="BN2415" s="61" t="str">
        <f>IF($B2415="", "", IF(COUNTIF(BO2415:$BY2415, "")=BN$8, IF(O2415="", "", O2415), ""))</f>
        <v/>
      </c>
      <c r="BO2415" s="61" t="str">
        <f>IF($B2415="", "", IF(COUNTIF(BP2415:$BY2415, "")=BO$8, IF(P2415="", "", P2415), ""))</f>
        <v/>
      </c>
      <c r="BP2415" s="61" t="str">
        <f>IF($B2415="", "", IF(COUNTIF(BQ2415:$BY2415, "")=BP$8, IF(Q2415="", "", Q2415), ""))</f>
        <v/>
      </c>
      <c r="BQ2415" s="61" t="str">
        <f>IF($B2415="", "", IF(COUNTIF(BR2415:$BY2415, "")=BQ$8, IF(R2415="", "", R2415), ""))</f>
        <v/>
      </c>
      <c r="BR2415" s="61" t="str">
        <f>IF($B2415="", "", IF(COUNTIF(BS2415:$BY2415, "")=BR$8, IF(S2415="", "", S2415), ""))</f>
        <v/>
      </c>
      <c r="BS2415" s="61" t="str">
        <f>IF($B2415="", "", IF(COUNTIF(BT2415:$BY2415, "")=BS$8, IF(T2415="", "", T2415), ""))</f>
        <v/>
      </c>
      <c r="BT2415" s="61" t="str">
        <f>IF($B2415="", "", IF(COUNTIF(BU2415:$BY2415, "")=BT$8, IF(U2415="", "", U2415), ""))</f>
        <v/>
      </c>
      <c r="BU2415" s="61" t="str">
        <f>IF($B2415="", "", IF(COUNTIF(BV2415:$BY2415, "")=BU$8, IF(V2415="", "", V2415), ""))</f>
        <v/>
      </c>
      <c r="BV2415" s="61" t="str">
        <f>IF($B2415="", "", IF(COUNTIF(BW2415:$BY2415, "")=BV$8, IF(W2415="", "", W2415), ""))</f>
        <v/>
      </c>
      <c r="BW2415" s="61" t="str">
        <f>IF($B2415="", "", IF(COUNTIF(BX2415:$BY2415, "")=BW$8, IF(X2415="", "", X2415), ""))</f>
        <v/>
      </c>
      <c r="BX2415" s="61" t="str">
        <f>IF($B2415="", "", IF(COUNTIF(BY2415:$BY2415, "")=BX$8, IF(Y2415="", "", Y2415), ""))</f>
        <v/>
      </c>
      <c r="BY2415" s="50" t="str">
        <f t="shared" si="987"/>
        <v/>
      </c>
      <c r="CA2415" s="6" t="str">
        <f t="shared" si="988"/>
        <v/>
      </c>
      <c r="CB2415" s="6" t="str">
        <f>IF(CA2415="", "", RANK(CA2415, $CA$9:$CA$2508, 0)+COUNTIF($CA$9:CA2415, CA2415)-1)</f>
        <v/>
      </c>
    </row>
    <row r="2416" spans="1:80" x14ac:dyDescent="0.25">
      <c r="A2416" s="22"/>
      <c r="B2416" s="121" t="str">
        <f>IF('Stock Details'!B2415="", "", 'Stock Details'!B2415)</f>
        <v/>
      </c>
      <c r="C2416" s="22"/>
      <c r="D2416" s="130"/>
      <c r="E2416" s="122"/>
      <c r="F2416" s="131"/>
      <c r="G2416" s="22"/>
      <c r="H2416" s="130" t="str">
        <f t="shared" si="973"/>
        <v/>
      </c>
      <c r="I2416" s="122"/>
      <c r="J2416" s="131"/>
      <c r="K2416" s="22"/>
      <c r="L2416" s="130" t="str">
        <f t="shared" si="974"/>
        <v/>
      </c>
      <c r="M2416" s="122"/>
      <c r="N2416" s="131"/>
      <c r="O2416" s="22"/>
      <c r="P2416" s="130" t="str">
        <f t="shared" si="975"/>
        <v/>
      </c>
      <c r="Q2416" s="122"/>
      <c r="R2416" s="131"/>
      <c r="S2416" s="22"/>
      <c r="T2416" s="130" t="str">
        <f t="shared" si="976"/>
        <v/>
      </c>
      <c r="U2416" s="122"/>
      <c r="V2416" s="131"/>
      <c r="W2416" s="22"/>
      <c r="X2416" s="130" t="str">
        <f t="shared" si="977"/>
        <v/>
      </c>
      <c r="Y2416" s="122"/>
      <c r="Z2416" s="131"/>
      <c r="AA2416" s="22"/>
      <c r="AC2416" s="6" t="str">
        <f t="shared" si="978"/>
        <v/>
      </c>
      <c r="AE2416" s="6" t="str">
        <f t="shared" si="979"/>
        <v/>
      </c>
      <c r="AF2416" s="6" t="str">
        <f t="shared" si="980"/>
        <v/>
      </c>
      <c r="AG2416" s="6" t="str">
        <f t="shared" si="981"/>
        <v/>
      </c>
      <c r="AH2416" s="6" t="str">
        <f t="shared" si="982"/>
        <v/>
      </c>
      <c r="AI2416" s="6" t="str">
        <f t="shared" si="983"/>
        <v/>
      </c>
      <c r="AJ2416" s="6" t="str">
        <f t="shared" si="984"/>
        <v/>
      </c>
      <c r="AL2416" s="9" t="str">
        <f>IF('Stock Details'!F2415="", "", 'Stock Details'!F2415)</f>
        <v/>
      </c>
      <c r="AM2416" s="9" t="str">
        <f>IF('Stock Details'!G2415="", "", 'Stock Details'!G2415)</f>
        <v/>
      </c>
      <c r="AO2416" s="59" t="str">
        <f t="shared" si="985"/>
        <v/>
      </c>
      <c r="AP2416" s="59" t="str">
        <f t="shared" si="989"/>
        <v/>
      </c>
      <c r="AQ2416" s="59" t="str">
        <f t="shared" si="990"/>
        <v/>
      </c>
      <c r="AR2416" s="59" t="str">
        <f t="shared" si="991"/>
        <v/>
      </c>
      <c r="AS2416" s="59" t="str">
        <f t="shared" si="992"/>
        <v/>
      </c>
      <c r="AT2416" s="59" t="str">
        <f t="shared" si="993"/>
        <v/>
      </c>
      <c r="AV2416" s="59" t="str">
        <f t="shared" si="986"/>
        <v/>
      </c>
      <c r="AW2416" s="59" t="str">
        <f t="shared" si="968"/>
        <v/>
      </c>
      <c r="AX2416" s="59" t="str">
        <f t="shared" si="969"/>
        <v/>
      </c>
      <c r="AY2416" s="59" t="str">
        <f t="shared" si="970"/>
        <v/>
      </c>
      <c r="AZ2416" s="59" t="str">
        <f t="shared" si="971"/>
        <v/>
      </c>
      <c r="BA2416" s="59" t="str">
        <f t="shared" si="972"/>
        <v/>
      </c>
      <c r="BC2416" s="49" t="str">
        <f>IF($B2416="", "", IF(COUNTIF(BD2416:$BY2416, "")=BC$8, IF(D2416="", "", D2416), ""))</f>
        <v/>
      </c>
      <c r="BD2416" s="61" t="str">
        <f>IF($B2416="", "", IF(COUNTIF(BE2416:$BY2416, "")=BD$8, IF(E2416="", "", E2416), ""))</f>
        <v/>
      </c>
      <c r="BE2416" s="61" t="str">
        <f>IF($B2416="", "", IF(COUNTIF(BF2416:$BY2416, "")=BE$8, IF(F2416="", "", F2416), ""))</f>
        <v/>
      </c>
      <c r="BF2416" s="61" t="str">
        <f>IF($B2416="", "", IF(COUNTIF(BG2416:$BY2416, "")=BF$8, IF(G2416="", "", G2416), ""))</f>
        <v/>
      </c>
      <c r="BG2416" s="61" t="str">
        <f>IF($B2416="", "", IF(COUNTIF(BH2416:$BY2416, "")=BG$8, IF(H2416="", "", H2416), ""))</f>
        <v/>
      </c>
      <c r="BH2416" s="61" t="str">
        <f>IF($B2416="", "", IF(COUNTIF(BI2416:$BY2416, "")=BH$8, IF(I2416="", "", I2416), ""))</f>
        <v/>
      </c>
      <c r="BI2416" s="61" t="str">
        <f>IF($B2416="", "", IF(COUNTIF(BJ2416:$BY2416, "")=BI$8, IF(J2416="", "", J2416), ""))</f>
        <v/>
      </c>
      <c r="BJ2416" s="61" t="str">
        <f>IF($B2416="", "", IF(COUNTIF(BK2416:$BY2416, "")=BJ$8, IF(K2416="", "", K2416), ""))</f>
        <v/>
      </c>
      <c r="BK2416" s="61" t="str">
        <f>IF($B2416="", "", IF(COUNTIF(BL2416:$BY2416, "")=BK$8, IF(L2416="", "", L2416), ""))</f>
        <v/>
      </c>
      <c r="BL2416" s="61" t="str">
        <f>IF($B2416="", "", IF(COUNTIF(BM2416:$BY2416, "")=BL$8, IF(M2416="", "", M2416), ""))</f>
        <v/>
      </c>
      <c r="BM2416" s="61" t="str">
        <f>IF($B2416="", "", IF(COUNTIF(BN2416:$BY2416, "")=BM$8, IF(N2416="", "", N2416), ""))</f>
        <v/>
      </c>
      <c r="BN2416" s="61" t="str">
        <f>IF($B2416="", "", IF(COUNTIF(BO2416:$BY2416, "")=BN$8, IF(O2416="", "", O2416), ""))</f>
        <v/>
      </c>
      <c r="BO2416" s="61" t="str">
        <f>IF($B2416="", "", IF(COUNTIF(BP2416:$BY2416, "")=BO$8, IF(P2416="", "", P2416), ""))</f>
        <v/>
      </c>
      <c r="BP2416" s="61" t="str">
        <f>IF($B2416="", "", IF(COUNTIF(BQ2416:$BY2416, "")=BP$8, IF(Q2416="", "", Q2416), ""))</f>
        <v/>
      </c>
      <c r="BQ2416" s="61" t="str">
        <f>IF($B2416="", "", IF(COUNTIF(BR2416:$BY2416, "")=BQ$8, IF(R2416="", "", R2416), ""))</f>
        <v/>
      </c>
      <c r="BR2416" s="61" t="str">
        <f>IF($B2416="", "", IF(COUNTIF(BS2416:$BY2416, "")=BR$8, IF(S2416="", "", S2416), ""))</f>
        <v/>
      </c>
      <c r="BS2416" s="61" t="str">
        <f>IF($B2416="", "", IF(COUNTIF(BT2416:$BY2416, "")=BS$8, IF(T2416="", "", T2416), ""))</f>
        <v/>
      </c>
      <c r="BT2416" s="61" t="str">
        <f>IF($B2416="", "", IF(COUNTIF(BU2416:$BY2416, "")=BT$8, IF(U2416="", "", U2416), ""))</f>
        <v/>
      </c>
      <c r="BU2416" s="61" t="str">
        <f>IF($B2416="", "", IF(COUNTIF(BV2416:$BY2416, "")=BU$8, IF(V2416="", "", V2416), ""))</f>
        <v/>
      </c>
      <c r="BV2416" s="61" t="str">
        <f>IF($B2416="", "", IF(COUNTIF(BW2416:$BY2416, "")=BV$8, IF(W2416="", "", W2416), ""))</f>
        <v/>
      </c>
      <c r="BW2416" s="61" t="str">
        <f>IF($B2416="", "", IF(COUNTIF(BX2416:$BY2416, "")=BW$8, IF(X2416="", "", X2416), ""))</f>
        <v/>
      </c>
      <c r="BX2416" s="61" t="str">
        <f>IF($B2416="", "", IF(COUNTIF(BY2416:$BY2416, "")=BX$8, IF(Y2416="", "", Y2416), ""))</f>
        <v/>
      </c>
      <c r="BY2416" s="50" t="str">
        <f t="shared" si="987"/>
        <v/>
      </c>
      <c r="CA2416" s="6" t="str">
        <f t="shared" si="988"/>
        <v/>
      </c>
      <c r="CB2416" s="6" t="str">
        <f>IF(CA2416="", "", RANK(CA2416, $CA$9:$CA$2508, 0)+COUNTIF($CA$9:CA2416, CA2416)-1)</f>
        <v/>
      </c>
    </row>
    <row r="2417" spans="1:80" x14ac:dyDescent="0.25">
      <c r="A2417" s="22"/>
      <c r="B2417" s="121" t="str">
        <f>IF('Stock Details'!B2416="", "", 'Stock Details'!B2416)</f>
        <v/>
      </c>
      <c r="C2417" s="22"/>
      <c r="D2417" s="130"/>
      <c r="E2417" s="122"/>
      <c r="F2417" s="131"/>
      <c r="G2417" s="22"/>
      <c r="H2417" s="130" t="str">
        <f t="shared" si="973"/>
        <v/>
      </c>
      <c r="I2417" s="122"/>
      <c r="J2417" s="131"/>
      <c r="K2417" s="22"/>
      <c r="L2417" s="130" t="str">
        <f t="shared" si="974"/>
        <v/>
      </c>
      <c r="M2417" s="122"/>
      <c r="N2417" s="131"/>
      <c r="O2417" s="22"/>
      <c r="P2417" s="130" t="str">
        <f t="shared" si="975"/>
        <v/>
      </c>
      <c r="Q2417" s="122"/>
      <c r="R2417" s="131"/>
      <c r="S2417" s="22"/>
      <c r="T2417" s="130" t="str">
        <f t="shared" si="976"/>
        <v/>
      </c>
      <c r="U2417" s="122"/>
      <c r="V2417" s="131"/>
      <c r="W2417" s="22"/>
      <c r="X2417" s="130" t="str">
        <f t="shared" si="977"/>
        <v/>
      </c>
      <c r="Y2417" s="122"/>
      <c r="Z2417" s="131"/>
      <c r="AA2417" s="22"/>
      <c r="AC2417" s="6" t="str">
        <f t="shared" si="978"/>
        <v/>
      </c>
      <c r="AE2417" s="6" t="str">
        <f t="shared" si="979"/>
        <v/>
      </c>
      <c r="AF2417" s="6" t="str">
        <f t="shared" si="980"/>
        <v/>
      </c>
      <c r="AG2417" s="6" t="str">
        <f t="shared" si="981"/>
        <v/>
      </c>
      <c r="AH2417" s="6" t="str">
        <f t="shared" si="982"/>
        <v/>
      </c>
      <c r="AI2417" s="6" t="str">
        <f t="shared" si="983"/>
        <v/>
      </c>
      <c r="AJ2417" s="6" t="str">
        <f t="shared" si="984"/>
        <v/>
      </c>
      <c r="AL2417" s="9" t="str">
        <f>IF('Stock Details'!F2416="", "", 'Stock Details'!F2416)</f>
        <v/>
      </c>
      <c r="AM2417" s="9" t="str">
        <f>IF('Stock Details'!G2416="", "", 'Stock Details'!G2416)</f>
        <v/>
      </c>
      <c r="AO2417" s="59" t="str">
        <f t="shared" si="985"/>
        <v/>
      </c>
      <c r="AP2417" s="59" t="str">
        <f t="shared" si="989"/>
        <v/>
      </c>
      <c r="AQ2417" s="59" t="str">
        <f t="shared" si="990"/>
        <v/>
      </c>
      <c r="AR2417" s="59" t="str">
        <f t="shared" si="991"/>
        <v/>
      </c>
      <c r="AS2417" s="59" t="str">
        <f t="shared" si="992"/>
        <v/>
      </c>
      <c r="AT2417" s="59" t="str">
        <f t="shared" si="993"/>
        <v/>
      </c>
      <c r="AV2417" s="59" t="str">
        <f t="shared" si="986"/>
        <v/>
      </c>
      <c r="AW2417" s="59" t="str">
        <f t="shared" si="968"/>
        <v/>
      </c>
      <c r="AX2417" s="59" t="str">
        <f t="shared" si="969"/>
        <v/>
      </c>
      <c r="AY2417" s="59" t="str">
        <f t="shared" si="970"/>
        <v/>
      </c>
      <c r="AZ2417" s="59" t="str">
        <f t="shared" si="971"/>
        <v/>
      </c>
      <c r="BA2417" s="59" t="str">
        <f t="shared" si="972"/>
        <v/>
      </c>
      <c r="BC2417" s="49" t="str">
        <f>IF($B2417="", "", IF(COUNTIF(BD2417:$BY2417, "")=BC$8, IF(D2417="", "", D2417), ""))</f>
        <v/>
      </c>
      <c r="BD2417" s="61" t="str">
        <f>IF($B2417="", "", IF(COUNTIF(BE2417:$BY2417, "")=BD$8, IF(E2417="", "", E2417), ""))</f>
        <v/>
      </c>
      <c r="BE2417" s="61" t="str">
        <f>IF($B2417="", "", IF(COUNTIF(BF2417:$BY2417, "")=BE$8, IF(F2417="", "", F2417), ""))</f>
        <v/>
      </c>
      <c r="BF2417" s="61" t="str">
        <f>IF($B2417="", "", IF(COUNTIF(BG2417:$BY2417, "")=BF$8, IF(G2417="", "", G2417), ""))</f>
        <v/>
      </c>
      <c r="BG2417" s="61" t="str">
        <f>IF($B2417="", "", IF(COUNTIF(BH2417:$BY2417, "")=BG$8, IF(H2417="", "", H2417), ""))</f>
        <v/>
      </c>
      <c r="BH2417" s="61" t="str">
        <f>IF($B2417="", "", IF(COUNTIF(BI2417:$BY2417, "")=BH$8, IF(I2417="", "", I2417), ""))</f>
        <v/>
      </c>
      <c r="BI2417" s="61" t="str">
        <f>IF($B2417="", "", IF(COUNTIF(BJ2417:$BY2417, "")=BI$8, IF(J2417="", "", J2417), ""))</f>
        <v/>
      </c>
      <c r="BJ2417" s="61" t="str">
        <f>IF($B2417="", "", IF(COUNTIF(BK2417:$BY2417, "")=BJ$8, IF(K2417="", "", K2417), ""))</f>
        <v/>
      </c>
      <c r="BK2417" s="61" t="str">
        <f>IF($B2417="", "", IF(COUNTIF(BL2417:$BY2417, "")=BK$8, IF(L2417="", "", L2417), ""))</f>
        <v/>
      </c>
      <c r="BL2417" s="61" t="str">
        <f>IF($B2417="", "", IF(COUNTIF(BM2417:$BY2417, "")=BL$8, IF(M2417="", "", M2417), ""))</f>
        <v/>
      </c>
      <c r="BM2417" s="61" t="str">
        <f>IF($B2417="", "", IF(COUNTIF(BN2417:$BY2417, "")=BM$8, IF(N2417="", "", N2417), ""))</f>
        <v/>
      </c>
      <c r="BN2417" s="61" t="str">
        <f>IF($B2417="", "", IF(COUNTIF(BO2417:$BY2417, "")=BN$8, IF(O2417="", "", O2417), ""))</f>
        <v/>
      </c>
      <c r="BO2417" s="61" t="str">
        <f>IF($B2417="", "", IF(COUNTIF(BP2417:$BY2417, "")=BO$8, IF(P2417="", "", P2417), ""))</f>
        <v/>
      </c>
      <c r="BP2417" s="61" t="str">
        <f>IF($B2417="", "", IF(COUNTIF(BQ2417:$BY2417, "")=BP$8, IF(Q2417="", "", Q2417), ""))</f>
        <v/>
      </c>
      <c r="BQ2417" s="61" t="str">
        <f>IF($B2417="", "", IF(COUNTIF(BR2417:$BY2417, "")=BQ$8, IF(R2417="", "", R2417), ""))</f>
        <v/>
      </c>
      <c r="BR2417" s="61" t="str">
        <f>IF($B2417="", "", IF(COUNTIF(BS2417:$BY2417, "")=BR$8, IF(S2417="", "", S2417), ""))</f>
        <v/>
      </c>
      <c r="BS2417" s="61" t="str">
        <f>IF($B2417="", "", IF(COUNTIF(BT2417:$BY2417, "")=BS$8, IF(T2417="", "", T2417), ""))</f>
        <v/>
      </c>
      <c r="BT2417" s="61" t="str">
        <f>IF($B2417="", "", IF(COUNTIF(BU2417:$BY2417, "")=BT$8, IF(U2417="", "", U2417), ""))</f>
        <v/>
      </c>
      <c r="BU2417" s="61" t="str">
        <f>IF($B2417="", "", IF(COUNTIF(BV2417:$BY2417, "")=BU$8, IF(V2417="", "", V2417), ""))</f>
        <v/>
      </c>
      <c r="BV2417" s="61" t="str">
        <f>IF($B2417="", "", IF(COUNTIF(BW2417:$BY2417, "")=BV$8, IF(W2417="", "", W2417), ""))</f>
        <v/>
      </c>
      <c r="BW2417" s="61" t="str">
        <f>IF($B2417="", "", IF(COUNTIF(BX2417:$BY2417, "")=BW$8, IF(X2417="", "", X2417), ""))</f>
        <v/>
      </c>
      <c r="BX2417" s="61" t="str">
        <f>IF($B2417="", "", IF(COUNTIF(BY2417:$BY2417, "")=BX$8, IF(Y2417="", "", Y2417), ""))</f>
        <v/>
      </c>
      <c r="BY2417" s="50" t="str">
        <f t="shared" si="987"/>
        <v/>
      </c>
      <c r="CA2417" s="6" t="str">
        <f t="shared" si="988"/>
        <v/>
      </c>
      <c r="CB2417" s="6" t="str">
        <f>IF(CA2417="", "", RANK(CA2417, $CA$9:$CA$2508, 0)+COUNTIF($CA$9:CA2417, CA2417)-1)</f>
        <v/>
      </c>
    </row>
    <row r="2418" spans="1:80" x14ac:dyDescent="0.25">
      <c r="A2418" s="22"/>
      <c r="B2418" s="121" t="str">
        <f>IF('Stock Details'!B2417="", "", 'Stock Details'!B2417)</f>
        <v/>
      </c>
      <c r="C2418" s="22"/>
      <c r="D2418" s="130"/>
      <c r="E2418" s="122"/>
      <c r="F2418" s="131"/>
      <c r="G2418" s="22"/>
      <c r="H2418" s="130" t="str">
        <f t="shared" si="973"/>
        <v/>
      </c>
      <c r="I2418" s="122"/>
      <c r="J2418" s="131"/>
      <c r="K2418" s="22"/>
      <c r="L2418" s="130" t="str">
        <f t="shared" si="974"/>
        <v/>
      </c>
      <c r="M2418" s="122"/>
      <c r="N2418" s="131"/>
      <c r="O2418" s="22"/>
      <c r="P2418" s="130" t="str">
        <f t="shared" si="975"/>
        <v/>
      </c>
      <c r="Q2418" s="122"/>
      <c r="R2418" s="131"/>
      <c r="S2418" s="22"/>
      <c r="T2418" s="130" t="str">
        <f t="shared" si="976"/>
        <v/>
      </c>
      <c r="U2418" s="122"/>
      <c r="V2418" s="131"/>
      <c r="W2418" s="22"/>
      <c r="X2418" s="130" t="str">
        <f t="shared" si="977"/>
        <v/>
      </c>
      <c r="Y2418" s="122"/>
      <c r="Z2418" s="131"/>
      <c r="AA2418" s="22"/>
      <c r="AC2418" s="6" t="str">
        <f t="shared" si="978"/>
        <v/>
      </c>
      <c r="AE2418" s="6" t="str">
        <f t="shared" si="979"/>
        <v/>
      </c>
      <c r="AF2418" s="6" t="str">
        <f t="shared" si="980"/>
        <v/>
      </c>
      <c r="AG2418" s="6" t="str">
        <f t="shared" si="981"/>
        <v/>
      </c>
      <c r="AH2418" s="6" t="str">
        <f t="shared" si="982"/>
        <v/>
      </c>
      <c r="AI2418" s="6" t="str">
        <f t="shared" si="983"/>
        <v/>
      </c>
      <c r="AJ2418" s="6" t="str">
        <f t="shared" si="984"/>
        <v/>
      </c>
      <c r="AL2418" s="9" t="str">
        <f>IF('Stock Details'!F2417="", "", 'Stock Details'!F2417)</f>
        <v/>
      </c>
      <c r="AM2418" s="9" t="str">
        <f>IF('Stock Details'!G2417="", "", 'Stock Details'!G2417)</f>
        <v/>
      </c>
      <c r="AO2418" s="59" t="str">
        <f t="shared" si="985"/>
        <v/>
      </c>
      <c r="AP2418" s="59" t="str">
        <f t="shared" si="989"/>
        <v/>
      </c>
      <c r="AQ2418" s="59" t="str">
        <f t="shared" si="990"/>
        <v/>
      </c>
      <c r="AR2418" s="59" t="str">
        <f t="shared" si="991"/>
        <v/>
      </c>
      <c r="AS2418" s="59" t="str">
        <f t="shared" si="992"/>
        <v/>
      </c>
      <c r="AT2418" s="59" t="str">
        <f t="shared" si="993"/>
        <v/>
      </c>
      <c r="AV2418" s="59" t="str">
        <f t="shared" si="986"/>
        <v/>
      </c>
      <c r="AW2418" s="59" t="str">
        <f t="shared" si="968"/>
        <v/>
      </c>
      <c r="AX2418" s="59" t="str">
        <f t="shared" si="969"/>
        <v/>
      </c>
      <c r="AY2418" s="59" t="str">
        <f t="shared" si="970"/>
        <v/>
      </c>
      <c r="AZ2418" s="59" t="str">
        <f t="shared" si="971"/>
        <v/>
      </c>
      <c r="BA2418" s="59" t="str">
        <f t="shared" si="972"/>
        <v/>
      </c>
      <c r="BC2418" s="49" t="str">
        <f>IF($B2418="", "", IF(COUNTIF(BD2418:$BY2418, "")=BC$8, IF(D2418="", "", D2418), ""))</f>
        <v/>
      </c>
      <c r="BD2418" s="61" t="str">
        <f>IF($B2418="", "", IF(COUNTIF(BE2418:$BY2418, "")=BD$8, IF(E2418="", "", E2418), ""))</f>
        <v/>
      </c>
      <c r="BE2418" s="61" t="str">
        <f>IF($B2418="", "", IF(COUNTIF(BF2418:$BY2418, "")=BE$8, IF(F2418="", "", F2418), ""))</f>
        <v/>
      </c>
      <c r="BF2418" s="61" t="str">
        <f>IF($B2418="", "", IF(COUNTIF(BG2418:$BY2418, "")=BF$8, IF(G2418="", "", G2418), ""))</f>
        <v/>
      </c>
      <c r="BG2418" s="61" t="str">
        <f>IF($B2418="", "", IF(COUNTIF(BH2418:$BY2418, "")=BG$8, IF(H2418="", "", H2418), ""))</f>
        <v/>
      </c>
      <c r="BH2418" s="61" t="str">
        <f>IF($B2418="", "", IF(COUNTIF(BI2418:$BY2418, "")=BH$8, IF(I2418="", "", I2418), ""))</f>
        <v/>
      </c>
      <c r="BI2418" s="61" t="str">
        <f>IF($B2418="", "", IF(COUNTIF(BJ2418:$BY2418, "")=BI$8, IF(J2418="", "", J2418), ""))</f>
        <v/>
      </c>
      <c r="BJ2418" s="61" t="str">
        <f>IF($B2418="", "", IF(COUNTIF(BK2418:$BY2418, "")=BJ$8, IF(K2418="", "", K2418), ""))</f>
        <v/>
      </c>
      <c r="BK2418" s="61" t="str">
        <f>IF($B2418="", "", IF(COUNTIF(BL2418:$BY2418, "")=BK$8, IF(L2418="", "", L2418), ""))</f>
        <v/>
      </c>
      <c r="BL2418" s="61" t="str">
        <f>IF($B2418="", "", IF(COUNTIF(BM2418:$BY2418, "")=BL$8, IF(M2418="", "", M2418), ""))</f>
        <v/>
      </c>
      <c r="BM2418" s="61" t="str">
        <f>IF($B2418="", "", IF(COUNTIF(BN2418:$BY2418, "")=BM$8, IF(N2418="", "", N2418), ""))</f>
        <v/>
      </c>
      <c r="BN2418" s="61" t="str">
        <f>IF($B2418="", "", IF(COUNTIF(BO2418:$BY2418, "")=BN$8, IF(O2418="", "", O2418), ""))</f>
        <v/>
      </c>
      <c r="BO2418" s="61" t="str">
        <f>IF($B2418="", "", IF(COUNTIF(BP2418:$BY2418, "")=BO$8, IF(P2418="", "", P2418), ""))</f>
        <v/>
      </c>
      <c r="BP2418" s="61" t="str">
        <f>IF($B2418="", "", IF(COUNTIF(BQ2418:$BY2418, "")=BP$8, IF(Q2418="", "", Q2418), ""))</f>
        <v/>
      </c>
      <c r="BQ2418" s="61" t="str">
        <f>IF($B2418="", "", IF(COUNTIF(BR2418:$BY2418, "")=BQ$8, IF(R2418="", "", R2418), ""))</f>
        <v/>
      </c>
      <c r="BR2418" s="61" t="str">
        <f>IF($B2418="", "", IF(COUNTIF(BS2418:$BY2418, "")=BR$8, IF(S2418="", "", S2418), ""))</f>
        <v/>
      </c>
      <c r="BS2418" s="61" t="str">
        <f>IF($B2418="", "", IF(COUNTIF(BT2418:$BY2418, "")=BS$8, IF(T2418="", "", T2418), ""))</f>
        <v/>
      </c>
      <c r="BT2418" s="61" t="str">
        <f>IF($B2418="", "", IF(COUNTIF(BU2418:$BY2418, "")=BT$8, IF(U2418="", "", U2418), ""))</f>
        <v/>
      </c>
      <c r="BU2418" s="61" t="str">
        <f>IF($B2418="", "", IF(COUNTIF(BV2418:$BY2418, "")=BU$8, IF(V2418="", "", V2418), ""))</f>
        <v/>
      </c>
      <c r="BV2418" s="61" t="str">
        <f>IF($B2418="", "", IF(COUNTIF(BW2418:$BY2418, "")=BV$8, IF(W2418="", "", W2418), ""))</f>
        <v/>
      </c>
      <c r="BW2418" s="61" t="str">
        <f>IF($B2418="", "", IF(COUNTIF(BX2418:$BY2418, "")=BW$8, IF(X2418="", "", X2418), ""))</f>
        <v/>
      </c>
      <c r="BX2418" s="61" t="str">
        <f>IF($B2418="", "", IF(COUNTIF(BY2418:$BY2418, "")=BX$8, IF(Y2418="", "", Y2418), ""))</f>
        <v/>
      </c>
      <c r="BY2418" s="50" t="str">
        <f t="shared" si="987"/>
        <v/>
      </c>
      <c r="CA2418" s="6" t="str">
        <f t="shared" si="988"/>
        <v/>
      </c>
      <c r="CB2418" s="6" t="str">
        <f>IF(CA2418="", "", RANK(CA2418, $CA$9:$CA$2508, 0)+COUNTIF($CA$9:CA2418, CA2418)-1)</f>
        <v/>
      </c>
    </row>
    <row r="2419" spans="1:80" x14ac:dyDescent="0.25">
      <c r="A2419" s="22"/>
      <c r="B2419" s="121" t="str">
        <f>IF('Stock Details'!B2418="", "", 'Stock Details'!B2418)</f>
        <v/>
      </c>
      <c r="C2419" s="22"/>
      <c r="D2419" s="130"/>
      <c r="E2419" s="122"/>
      <c r="F2419" s="131"/>
      <c r="G2419" s="22"/>
      <c r="H2419" s="130" t="str">
        <f t="shared" si="973"/>
        <v/>
      </c>
      <c r="I2419" s="122"/>
      <c r="J2419" s="131"/>
      <c r="K2419" s="22"/>
      <c r="L2419" s="130" t="str">
        <f t="shared" si="974"/>
        <v/>
      </c>
      <c r="M2419" s="122"/>
      <c r="N2419" s="131"/>
      <c r="O2419" s="22"/>
      <c r="P2419" s="130" t="str">
        <f t="shared" si="975"/>
        <v/>
      </c>
      <c r="Q2419" s="122"/>
      <c r="R2419" s="131"/>
      <c r="S2419" s="22"/>
      <c r="T2419" s="130" t="str">
        <f t="shared" si="976"/>
        <v/>
      </c>
      <c r="U2419" s="122"/>
      <c r="V2419" s="131"/>
      <c r="W2419" s="22"/>
      <c r="X2419" s="130" t="str">
        <f t="shared" si="977"/>
        <v/>
      </c>
      <c r="Y2419" s="122"/>
      <c r="Z2419" s="131"/>
      <c r="AA2419" s="22"/>
      <c r="AC2419" s="6" t="str">
        <f t="shared" si="978"/>
        <v/>
      </c>
      <c r="AE2419" s="6" t="str">
        <f t="shared" si="979"/>
        <v/>
      </c>
      <c r="AF2419" s="6" t="str">
        <f t="shared" si="980"/>
        <v/>
      </c>
      <c r="AG2419" s="6" t="str">
        <f t="shared" si="981"/>
        <v/>
      </c>
      <c r="AH2419" s="6" t="str">
        <f t="shared" si="982"/>
        <v/>
      </c>
      <c r="AI2419" s="6" t="str">
        <f t="shared" si="983"/>
        <v/>
      </c>
      <c r="AJ2419" s="6" t="str">
        <f t="shared" si="984"/>
        <v/>
      </c>
      <c r="AL2419" s="9" t="str">
        <f>IF('Stock Details'!F2418="", "", 'Stock Details'!F2418)</f>
        <v/>
      </c>
      <c r="AM2419" s="9" t="str">
        <f>IF('Stock Details'!G2418="", "", 'Stock Details'!G2418)</f>
        <v/>
      </c>
      <c r="AO2419" s="59" t="str">
        <f t="shared" si="985"/>
        <v/>
      </c>
      <c r="AP2419" s="59" t="str">
        <f t="shared" si="989"/>
        <v/>
      </c>
      <c r="AQ2419" s="59" t="str">
        <f t="shared" si="990"/>
        <v/>
      </c>
      <c r="AR2419" s="59" t="str">
        <f t="shared" si="991"/>
        <v/>
      </c>
      <c r="AS2419" s="59" t="str">
        <f t="shared" si="992"/>
        <v/>
      </c>
      <c r="AT2419" s="59" t="str">
        <f t="shared" si="993"/>
        <v/>
      </c>
      <c r="AV2419" s="59" t="str">
        <f t="shared" si="986"/>
        <v/>
      </c>
      <c r="AW2419" s="59" t="str">
        <f t="shared" si="968"/>
        <v/>
      </c>
      <c r="AX2419" s="59" t="str">
        <f t="shared" si="969"/>
        <v/>
      </c>
      <c r="AY2419" s="59" t="str">
        <f t="shared" si="970"/>
        <v/>
      </c>
      <c r="AZ2419" s="59" t="str">
        <f t="shared" si="971"/>
        <v/>
      </c>
      <c r="BA2419" s="59" t="str">
        <f t="shared" si="972"/>
        <v/>
      </c>
      <c r="BC2419" s="49" t="str">
        <f>IF($B2419="", "", IF(COUNTIF(BD2419:$BY2419, "")=BC$8, IF(D2419="", "", D2419), ""))</f>
        <v/>
      </c>
      <c r="BD2419" s="61" t="str">
        <f>IF($B2419="", "", IF(COUNTIF(BE2419:$BY2419, "")=BD$8, IF(E2419="", "", E2419), ""))</f>
        <v/>
      </c>
      <c r="BE2419" s="61" t="str">
        <f>IF($B2419="", "", IF(COUNTIF(BF2419:$BY2419, "")=BE$8, IF(F2419="", "", F2419), ""))</f>
        <v/>
      </c>
      <c r="BF2419" s="61" t="str">
        <f>IF($B2419="", "", IF(COUNTIF(BG2419:$BY2419, "")=BF$8, IF(G2419="", "", G2419), ""))</f>
        <v/>
      </c>
      <c r="BG2419" s="61" t="str">
        <f>IF($B2419="", "", IF(COUNTIF(BH2419:$BY2419, "")=BG$8, IF(H2419="", "", H2419), ""))</f>
        <v/>
      </c>
      <c r="BH2419" s="61" t="str">
        <f>IF($B2419="", "", IF(COUNTIF(BI2419:$BY2419, "")=BH$8, IF(I2419="", "", I2419), ""))</f>
        <v/>
      </c>
      <c r="BI2419" s="61" t="str">
        <f>IF($B2419="", "", IF(COUNTIF(BJ2419:$BY2419, "")=BI$8, IF(J2419="", "", J2419), ""))</f>
        <v/>
      </c>
      <c r="BJ2419" s="61" t="str">
        <f>IF($B2419="", "", IF(COUNTIF(BK2419:$BY2419, "")=BJ$8, IF(K2419="", "", K2419), ""))</f>
        <v/>
      </c>
      <c r="BK2419" s="61" t="str">
        <f>IF($B2419="", "", IF(COUNTIF(BL2419:$BY2419, "")=BK$8, IF(L2419="", "", L2419), ""))</f>
        <v/>
      </c>
      <c r="BL2419" s="61" t="str">
        <f>IF($B2419="", "", IF(COUNTIF(BM2419:$BY2419, "")=BL$8, IF(M2419="", "", M2419), ""))</f>
        <v/>
      </c>
      <c r="BM2419" s="61" t="str">
        <f>IF($B2419="", "", IF(COUNTIF(BN2419:$BY2419, "")=BM$8, IF(N2419="", "", N2419), ""))</f>
        <v/>
      </c>
      <c r="BN2419" s="61" t="str">
        <f>IF($B2419="", "", IF(COUNTIF(BO2419:$BY2419, "")=BN$8, IF(O2419="", "", O2419), ""))</f>
        <v/>
      </c>
      <c r="BO2419" s="61" t="str">
        <f>IF($B2419="", "", IF(COUNTIF(BP2419:$BY2419, "")=BO$8, IF(P2419="", "", P2419), ""))</f>
        <v/>
      </c>
      <c r="BP2419" s="61" t="str">
        <f>IF($B2419="", "", IF(COUNTIF(BQ2419:$BY2419, "")=BP$8, IF(Q2419="", "", Q2419), ""))</f>
        <v/>
      </c>
      <c r="BQ2419" s="61" t="str">
        <f>IF($B2419="", "", IF(COUNTIF(BR2419:$BY2419, "")=BQ$8, IF(R2419="", "", R2419), ""))</f>
        <v/>
      </c>
      <c r="BR2419" s="61" t="str">
        <f>IF($B2419="", "", IF(COUNTIF(BS2419:$BY2419, "")=BR$8, IF(S2419="", "", S2419), ""))</f>
        <v/>
      </c>
      <c r="BS2419" s="61" t="str">
        <f>IF($B2419="", "", IF(COUNTIF(BT2419:$BY2419, "")=BS$8, IF(T2419="", "", T2419), ""))</f>
        <v/>
      </c>
      <c r="BT2419" s="61" t="str">
        <f>IF($B2419="", "", IF(COUNTIF(BU2419:$BY2419, "")=BT$8, IF(U2419="", "", U2419), ""))</f>
        <v/>
      </c>
      <c r="BU2419" s="61" t="str">
        <f>IF($B2419="", "", IF(COUNTIF(BV2419:$BY2419, "")=BU$8, IF(V2419="", "", V2419), ""))</f>
        <v/>
      </c>
      <c r="BV2419" s="61" t="str">
        <f>IF($B2419="", "", IF(COUNTIF(BW2419:$BY2419, "")=BV$8, IF(W2419="", "", W2419), ""))</f>
        <v/>
      </c>
      <c r="BW2419" s="61" t="str">
        <f>IF($B2419="", "", IF(COUNTIF(BX2419:$BY2419, "")=BW$8, IF(X2419="", "", X2419), ""))</f>
        <v/>
      </c>
      <c r="BX2419" s="61" t="str">
        <f>IF($B2419="", "", IF(COUNTIF(BY2419:$BY2419, "")=BX$8, IF(Y2419="", "", Y2419), ""))</f>
        <v/>
      </c>
      <c r="BY2419" s="50" t="str">
        <f t="shared" si="987"/>
        <v/>
      </c>
      <c r="CA2419" s="6" t="str">
        <f t="shared" si="988"/>
        <v/>
      </c>
      <c r="CB2419" s="6" t="str">
        <f>IF(CA2419="", "", RANK(CA2419, $CA$9:$CA$2508, 0)+COUNTIF($CA$9:CA2419, CA2419)-1)</f>
        <v/>
      </c>
    </row>
    <row r="2420" spans="1:80" x14ac:dyDescent="0.25">
      <c r="A2420" s="22"/>
      <c r="B2420" s="121" t="str">
        <f>IF('Stock Details'!B2419="", "", 'Stock Details'!B2419)</f>
        <v/>
      </c>
      <c r="C2420" s="22"/>
      <c r="D2420" s="130"/>
      <c r="E2420" s="122"/>
      <c r="F2420" s="131"/>
      <c r="G2420" s="22"/>
      <c r="H2420" s="130" t="str">
        <f t="shared" si="973"/>
        <v/>
      </c>
      <c r="I2420" s="122"/>
      <c r="J2420" s="131"/>
      <c r="K2420" s="22"/>
      <c r="L2420" s="130" t="str">
        <f t="shared" si="974"/>
        <v/>
      </c>
      <c r="M2420" s="122"/>
      <c r="N2420" s="131"/>
      <c r="O2420" s="22"/>
      <c r="P2420" s="130" t="str">
        <f t="shared" si="975"/>
        <v/>
      </c>
      <c r="Q2420" s="122"/>
      <c r="R2420" s="131"/>
      <c r="S2420" s="22"/>
      <c r="T2420" s="130" t="str">
        <f t="shared" si="976"/>
        <v/>
      </c>
      <c r="U2420" s="122"/>
      <c r="V2420" s="131"/>
      <c r="W2420" s="22"/>
      <c r="X2420" s="130" t="str">
        <f t="shared" si="977"/>
        <v/>
      </c>
      <c r="Y2420" s="122"/>
      <c r="Z2420" s="131"/>
      <c r="AA2420" s="22"/>
      <c r="AC2420" s="6" t="str">
        <f t="shared" si="978"/>
        <v/>
      </c>
      <c r="AE2420" s="6" t="str">
        <f t="shared" si="979"/>
        <v/>
      </c>
      <c r="AF2420" s="6" t="str">
        <f t="shared" si="980"/>
        <v/>
      </c>
      <c r="AG2420" s="6" t="str">
        <f t="shared" si="981"/>
        <v/>
      </c>
      <c r="AH2420" s="6" t="str">
        <f t="shared" si="982"/>
        <v/>
      </c>
      <c r="AI2420" s="6" t="str">
        <f t="shared" si="983"/>
        <v/>
      </c>
      <c r="AJ2420" s="6" t="str">
        <f t="shared" si="984"/>
        <v/>
      </c>
      <c r="AL2420" s="9" t="str">
        <f>IF('Stock Details'!F2419="", "", 'Stock Details'!F2419)</f>
        <v/>
      </c>
      <c r="AM2420" s="9" t="str">
        <f>IF('Stock Details'!G2419="", "", 'Stock Details'!G2419)</f>
        <v/>
      </c>
      <c r="AO2420" s="59" t="str">
        <f t="shared" si="985"/>
        <v/>
      </c>
      <c r="AP2420" s="59" t="str">
        <f t="shared" si="989"/>
        <v/>
      </c>
      <c r="AQ2420" s="59" t="str">
        <f t="shared" si="990"/>
        <v/>
      </c>
      <c r="AR2420" s="59" t="str">
        <f t="shared" si="991"/>
        <v/>
      </c>
      <c r="AS2420" s="59" t="str">
        <f t="shared" si="992"/>
        <v/>
      </c>
      <c r="AT2420" s="59" t="str">
        <f t="shared" si="993"/>
        <v/>
      </c>
      <c r="AV2420" s="59" t="str">
        <f t="shared" si="986"/>
        <v/>
      </c>
      <c r="AW2420" s="59" t="str">
        <f t="shared" si="968"/>
        <v/>
      </c>
      <c r="AX2420" s="59" t="str">
        <f t="shared" si="969"/>
        <v/>
      </c>
      <c r="AY2420" s="59" t="str">
        <f t="shared" si="970"/>
        <v/>
      </c>
      <c r="AZ2420" s="59" t="str">
        <f t="shared" si="971"/>
        <v/>
      </c>
      <c r="BA2420" s="59" t="str">
        <f t="shared" si="972"/>
        <v/>
      </c>
      <c r="BC2420" s="49" t="str">
        <f>IF($B2420="", "", IF(COUNTIF(BD2420:$BY2420, "")=BC$8, IF(D2420="", "", D2420), ""))</f>
        <v/>
      </c>
      <c r="BD2420" s="61" t="str">
        <f>IF($B2420="", "", IF(COUNTIF(BE2420:$BY2420, "")=BD$8, IF(E2420="", "", E2420), ""))</f>
        <v/>
      </c>
      <c r="BE2420" s="61" t="str">
        <f>IF($B2420="", "", IF(COUNTIF(BF2420:$BY2420, "")=BE$8, IF(F2420="", "", F2420), ""))</f>
        <v/>
      </c>
      <c r="BF2420" s="61" t="str">
        <f>IF($B2420="", "", IF(COUNTIF(BG2420:$BY2420, "")=BF$8, IF(G2420="", "", G2420), ""))</f>
        <v/>
      </c>
      <c r="BG2420" s="61" t="str">
        <f>IF($B2420="", "", IF(COUNTIF(BH2420:$BY2420, "")=BG$8, IF(H2420="", "", H2420), ""))</f>
        <v/>
      </c>
      <c r="BH2420" s="61" t="str">
        <f>IF($B2420="", "", IF(COUNTIF(BI2420:$BY2420, "")=BH$8, IF(I2420="", "", I2420), ""))</f>
        <v/>
      </c>
      <c r="BI2420" s="61" t="str">
        <f>IF($B2420="", "", IF(COUNTIF(BJ2420:$BY2420, "")=BI$8, IF(J2420="", "", J2420), ""))</f>
        <v/>
      </c>
      <c r="BJ2420" s="61" t="str">
        <f>IF($B2420="", "", IF(COUNTIF(BK2420:$BY2420, "")=BJ$8, IF(K2420="", "", K2420), ""))</f>
        <v/>
      </c>
      <c r="BK2420" s="61" t="str">
        <f>IF($B2420="", "", IF(COUNTIF(BL2420:$BY2420, "")=BK$8, IF(L2420="", "", L2420), ""))</f>
        <v/>
      </c>
      <c r="BL2420" s="61" t="str">
        <f>IF($B2420="", "", IF(COUNTIF(BM2420:$BY2420, "")=BL$8, IF(M2420="", "", M2420), ""))</f>
        <v/>
      </c>
      <c r="BM2420" s="61" t="str">
        <f>IF($B2420="", "", IF(COUNTIF(BN2420:$BY2420, "")=BM$8, IF(N2420="", "", N2420), ""))</f>
        <v/>
      </c>
      <c r="BN2420" s="61" t="str">
        <f>IF($B2420="", "", IF(COUNTIF(BO2420:$BY2420, "")=BN$8, IF(O2420="", "", O2420), ""))</f>
        <v/>
      </c>
      <c r="BO2420" s="61" t="str">
        <f>IF($B2420="", "", IF(COUNTIF(BP2420:$BY2420, "")=BO$8, IF(P2420="", "", P2420), ""))</f>
        <v/>
      </c>
      <c r="BP2420" s="61" t="str">
        <f>IF($B2420="", "", IF(COUNTIF(BQ2420:$BY2420, "")=BP$8, IF(Q2420="", "", Q2420), ""))</f>
        <v/>
      </c>
      <c r="BQ2420" s="61" t="str">
        <f>IF($B2420="", "", IF(COUNTIF(BR2420:$BY2420, "")=BQ$8, IF(R2420="", "", R2420), ""))</f>
        <v/>
      </c>
      <c r="BR2420" s="61" t="str">
        <f>IF($B2420="", "", IF(COUNTIF(BS2420:$BY2420, "")=BR$8, IF(S2420="", "", S2420), ""))</f>
        <v/>
      </c>
      <c r="BS2420" s="61" t="str">
        <f>IF($B2420="", "", IF(COUNTIF(BT2420:$BY2420, "")=BS$8, IF(T2420="", "", T2420), ""))</f>
        <v/>
      </c>
      <c r="BT2420" s="61" t="str">
        <f>IF($B2420="", "", IF(COUNTIF(BU2420:$BY2420, "")=BT$8, IF(U2420="", "", U2420), ""))</f>
        <v/>
      </c>
      <c r="BU2420" s="61" t="str">
        <f>IF($B2420="", "", IF(COUNTIF(BV2420:$BY2420, "")=BU$8, IF(V2420="", "", V2420), ""))</f>
        <v/>
      </c>
      <c r="BV2420" s="61" t="str">
        <f>IF($B2420="", "", IF(COUNTIF(BW2420:$BY2420, "")=BV$8, IF(W2420="", "", W2420), ""))</f>
        <v/>
      </c>
      <c r="BW2420" s="61" t="str">
        <f>IF($B2420="", "", IF(COUNTIF(BX2420:$BY2420, "")=BW$8, IF(X2420="", "", X2420), ""))</f>
        <v/>
      </c>
      <c r="BX2420" s="61" t="str">
        <f>IF($B2420="", "", IF(COUNTIF(BY2420:$BY2420, "")=BX$8, IF(Y2420="", "", Y2420), ""))</f>
        <v/>
      </c>
      <c r="BY2420" s="50" t="str">
        <f t="shared" si="987"/>
        <v/>
      </c>
      <c r="CA2420" s="6" t="str">
        <f t="shared" si="988"/>
        <v/>
      </c>
      <c r="CB2420" s="6" t="str">
        <f>IF(CA2420="", "", RANK(CA2420, $CA$9:$CA$2508, 0)+COUNTIF($CA$9:CA2420, CA2420)-1)</f>
        <v/>
      </c>
    </row>
    <row r="2421" spans="1:80" x14ac:dyDescent="0.25">
      <c r="A2421" s="22"/>
      <c r="B2421" s="121" t="str">
        <f>IF('Stock Details'!B2420="", "", 'Stock Details'!B2420)</f>
        <v/>
      </c>
      <c r="C2421" s="22"/>
      <c r="D2421" s="130"/>
      <c r="E2421" s="122"/>
      <c r="F2421" s="131"/>
      <c r="G2421" s="22"/>
      <c r="H2421" s="130" t="str">
        <f t="shared" si="973"/>
        <v/>
      </c>
      <c r="I2421" s="122"/>
      <c r="J2421" s="131"/>
      <c r="K2421" s="22"/>
      <c r="L2421" s="130" t="str">
        <f t="shared" si="974"/>
        <v/>
      </c>
      <c r="M2421" s="122"/>
      <c r="N2421" s="131"/>
      <c r="O2421" s="22"/>
      <c r="P2421" s="130" t="str">
        <f t="shared" si="975"/>
        <v/>
      </c>
      <c r="Q2421" s="122"/>
      <c r="R2421" s="131"/>
      <c r="S2421" s="22"/>
      <c r="T2421" s="130" t="str">
        <f t="shared" si="976"/>
        <v/>
      </c>
      <c r="U2421" s="122"/>
      <c r="V2421" s="131"/>
      <c r="W2421" s="22"/>
      <c r="X2421" s="130" t="str">
        <f t="shared" si="977"/>
        <v/>
      </c>
      <c r="Y2421" s="122"/>
      <c r="Z2421" s="131"/>
      <c r="AA2421" s="22"/>
      <c r="AC2421" s="6" t="str">
        <f t="shared" si="978"/>
        <v/>
      </c>
      <c r="AE2421" s="6" t="str">
        <f t="shared" si="979"/>
        <v/>
      </c>
      <c r="AF2421" s="6" t="str">
        <f t="shared" si="980"/>
        <v/>
      </c>
      <c r="AG2421" s="6" t="str">
        <f t="shared" si="981"/>
        <v/>
      </c>
      <c r="AH2421" s="6" t="str">
        <f t="shared" si="982"/>
        <v/>
      </c>
      <c r="AI2421" s="6" t="str">
        <f t="shared" si="983"/>
        <v/>
      </c>
      <c r="AJ2421" s="6" t="str">
        <f t="shared" si="984"/>
        <v/>
      </c>
      <c r="AL2421" s="9" t="str">
        <f>IF('Stock Details'!F2420="", "", 'Stock Details'!F2420)</f>
        <v/>
      </c>
      <c r="AM2421" s="9" t="str">
        <f>IF('Stock Details'!G2420="", "", 'Stock Details'!G2420)</f>
        <v/>
      </c>
      <c r="AO2421" s="59" t="str">
        <f t="shared" si="985"/>
        <v/>
      </c>
      <c r="AP2421" s="59" t="str">
        <f t="shared" si="989"/>
        <v/>
      </c>
      <c r="AQ2421" s="59" t="str">
        <f t="shared" si="990"/>
        <v/>
      </c>
      <c r="AR2421" s="59" t="str">
        <f t="shared" si="991"/>
        <v/>
      </c>
      <c r="AS2421" s="59" t="str">
        <f t="shared" si="992"/>
        <v/>
      </c>
      <c r="AT2421" s="59" t="str">
        <f t="shared" si="993"/>
        <v/>
      </c>
      <c r="AV2421" s="59" t="str">
        <f t="shared" si="986"/>
        <v/>
      </c>
      <c r="AW2421" s="59" t="str">
        <f t="shared" si="968"/>
        <v/>
      </c>
      <c r="AX2421" s="59" t="str">
        <f t="shared" si="969"/>
        <v/>
      </c>
      <c r="AY2421" s="59" t="str">
        <f t="shared" si="970"/>
        <v/>
      </c>
      <c r="AZ2421" s="59" t="str">
        <f t="shared" si="971"/>
        <v/>
      </c>
      <c r="BA2421" s="59" t="str">
        <f t="shared" si="972"/>
        <v/>
      </c>
      <c r="BC2421" s="49" t="str">
        <f>IF($B2421="", "", IF(COUNTIF(BD2421:$BY2421, "")=BC$8, IF(D2421="", "", D2421), ""))</f>
        <v/>
      </c>
      <c r="BD2421" s="61" t="str">
        <f>IF($B2421="", "", IF(COUNTIF(BE2421:$BY2421, "")=BD$8, IF(E2421="", "", E2421), ""))</f>
        <v/>
      </c>
      <c r="BE2421" s="61" t="str">
        <f>IF($B2421="", "", IF(COUNTIF(BF2421:$BY2421, "")=BE$8, IF(F2421="", "", F2421), ""))</f>
        <v/>
      </c>
      <c r="BF2421" s="61" t="str">
        <f>IF($B2421="", "", IF(COUNTIF(BG2421:$BY2421, "")=BF$8, IF(G2421="", "", G2421), ""))</f>
        <v/>
      </c>
      <c r="BG2421" s="61" t="str">
        <f>IF($B2421="", "", IF(COUNTIF(BH2421:$BY2421, "")=BG$8, IF(H2421="", "", H2421), ""))</f>
        <v/>
      </c>
      <c r="BH2421" s="61" t="str">
        <f>IF($B2421="", "", IF(COUNTIF(BI2421:$BY2421, "")=BH$8, IF(I2421="", "", I2421), ""))</f>
        <v/>
      </c>
      <c r="BI2421" s="61" t="str">
        <f>IF($B2421="", "", IF(COUNTIF(BJ2421:$BY2421, "")=BI$8, IF(J2421="", "", J2421), ""))</f>
        <v/>
      </c>
      <c r="BJ2421" s="61" t="str">
        <f>IF($B2421="", "", IF(COUNTIF(BK2421:$BY2421, "")=BJ$8, IF(K2421="", "", K2421), ""))</f>
        <v/>
      </c>
      <c r="BK2421" s="61" t="str">
        <f>IF($B2421="", "", IF(COUNTIF(BL2421:$BY2421, "")=BK$8, IF(L2421="", "", L2421), ""))</f>
        <v/>
      </c>
      <c r="BL2421" s="61" t="str">
        <f>IF($B2421="", "", IF(COUNTIF(BM2421:$BY2421, "")=BL$8, IF(M2421="", "", M2421), ""))</f>
        <v/>
      </c>
      <c r="BM2421" s="61" t="str">
        <f>IF($B2421="", "", IF(COUNTIF(BN2421:$BY2421, "")=BM$8, IF(N2421="", "", N2421), ""))</f>
        <v/>
      </c>
      <c r="BN2421" s="61" t="str">
        <f>IF($B2421="", "", IF(COUNTIF(BO2421:$BY2421, "")=BN$8, IF(O2421="", "", O2421), ""))</f>
        <v/>
      </c>
      <c r="BO2421" s="61" t="str">
        <f>IF($B2421="", "", IF(COUNTIF(BP2421:$BY2421, "")=BO$8, IF(P2421="", "", P2421), ""))</f>
        <v/>
      </c>
      <c r="BP2421" s="61" t="str">
        <f>IF($B2421="", "", IF(COUNTIF(BQ2421:$BY2421, "")=BP$8, IF(Q2421="", "", Q2421), ""))</f>
        <v/>
      </c>
      <c r="BQ2421" s="61" t="str">
        <f>IF($B2421="", "", IF(COUNTIF(BR2421:$BY2421, "")=BQ$8, IF(R2421="", "", R2421), ""))</f>
        <v/>
      </c>
      <c r="BR2421" s="61" t="str">
        <f>IF($B2421="", "", IF(COUNTIF(BS2421:$BY2421, "")=BR$8, IF(S2421="", "", S2421), ""))</f>
        <v/>
      </c>
      <c r="BS2421" s="61" t="str">
        <f>IF($B2421="", "", IF(COUNTIF(BT2421:$BY2421, "")=BS$8, IF(T2421="", "", T2421), ""))</f>
        <v/>
      </c>
      <c r="BT2421" s="61" t="str">
        <f>IF($B2421="", "", IF(COUNTIF(BU2421:$BY2421, "")=BT$8, IF(U2421="", "", U2421), ""))</f>
        <v/>
      </c>
      <c r="BU2421" s="61" t="str">
        <f>IF($B2421="", "", IF(COUNTIF(BV2421:$BY2421, "")=BU$8, IF(V2421="", "", V2421), ""))</f>
        <v/>
      </c>
      <c r="BV2421" s="61" t="str">
        <f>IF($B2421="", "", IF(COUNTIF(BW2421:$BY2421, "")=BV$8, IF(W2421="", "", W2421), ""))</f>
        <v/>
      </c>
      <c r="BW2421" s="61" t="str">
        <f>IF($B2421="", "", IF(COUNTIF(BX2421:$BY2421, "")=BW$8, IF(X2421="", "", X2421), ""))</f>
        <v/>
      </c>
      <c r="BX2421" s="61" t="str">
        <f>IF($B2421="", "", IF(COUNTIF(BY2421:$BY2421, "")=BX$8, IF(Y2421="", "", Y2421), ""))</f>
        <v/>
      </c>
      <c r="BY2421" s="50" t="str">
        <f t="shared" si="987"/>
        <v/>
      </c>
      <c r="CA2421" s="6" t="str">
        <f t="shared" si="988"/>
        <v/>
      </c>
      <c r="CB2421" s="6" t="str">
        <f>IF(CA2421="", "", RANK(CA2421, $CA$9:$CA$2508, 0)+COUNTIF($CA$9:CA2421, CA2421)-1)</f>
        <v/>
      </c>
    </row>
    <row r="2422" spans="1:80" x14ac:dyDescent="0.25">
      <c r="A2422" s="22"/>
      <c r="B2422" s="121" t="str">
        <f>IF('Stock Details'!B2421="", "", 'Stock Details'!B2421)</f>
        <v/>
      </c>
      <c r="C2422" s="22"/>
      <c r="D2422" s="130"/>
      <c r="E2422" s="122"/>
      <c r="F2422" s="131"/>
      <c r="G2422" s="22"/>
      <c r="H2422" s="130" t="str">
        <f t="shared" si="973"/>
        <v/>
      </c>
      <c r="I2422" s="122"/>
      <c r="J2422" s="131"/>
      <c r="K2422" s="22"/>
      <c r="L2422" s="130" t="str">
        <f t="shared" si="974"/>
        <v/>
      </c>
      <c r="M2422" s="122"/>
      <c r="N2422" s="131"/>
      <c r="O2422" s="22"/>
      <c r="P2422" s="130" t="str">
        <f t="shared" si="975"/>
        <v/>
      </c>
      <c r="Q2422" s="122"/>
      <c r="R2422" s="131"/>
      <c r="S2422" s="22"/>
      <c r="T2422" s="130" t="str">
        <f t="shared" si="976"/>
        <v/>
      </c>
      <c r="U2422" s="122"/>
      <c r="V2422" s="131"/>
      <c r="W2422" s="22"/>
      <c r="X2422" s="130" t="str">
        <f t="shared" si="977"/>
        <v/>
      </c>
      <c r="Y2422" s="122"/>
      <c r="Z2422" s="131"/>
      <c r="AA2422" s="22"/>
      <c r="AC2422" s="6" t="str">
        <f t="shared" si="978"/>
        <v/>
      </c>
      <c r="AE2422" s="6" t="str">
        <f t="shared" si="979"/>
        <v/>
      </c>
      <c r="AF2422" s="6" t="str">
        <f t="shared" si="980"/>
        <v/>
      </c>
      <c r="AG2422" s="6" t="str">
        <f t="shared" si="981"/>
        <v/>
      </c>
      <c r="AH2422" s="6" t="str">
        <f t="shared" si="982"/>
        <v/>
      </c>
      <c r="AI2422" s="6" t="str">
        <f t="shared" si="983"/>
        <v/>
      </c>
      <c r="AJ2422" s="6" t="str">
        <f t="shared" si="984"/>
        <v/>
      </c>
      <c r="AL2422" s="9" t="str">
        <f>IF('Stock Details'!F2421="", "", 'Stock Details'!F2421)</f>
        <v/>
      </c>
      <c r="AM2422" s="9" t="str">
        <f>IF('Stock Details'!G2421="", "", 'Stock Details'!G2421)</f>
        <v/>
      </c>
      <c r="AO2422" s="59" t="str">
        <f t="shared" si="985"/>
        <v/>
      </c>
      <c r="AP2422" s="59" t="str">
        <f t="shared" si="989"/>
        <v/>
      </c>
      <c r="AQ2422" s="59" t="str">
        <f t="shared" si="990"/>
        <v/>
      </c>
      <c r="AR2422" s="59" t="str">
        <f t="shared" si="991"/>
        <v/>
      </c>
      <c r="AS2422" s="59" t="str">
        <f t="shared" si="992"/>
        <v/>
      </c>
      <c r="AT2422" s="59" t="str">
        <f t="shared" si="993"/>
        <v/>
      </c>
      <c r="AV2422" s="59" t="str">
        <f t="shared" si="986"/>
        <v/>
      </c>
      <c r="AW2422" s="59" t="str">
        <f t="shared" si="968"/>
        <v/>
      </c>
      <c r="AX2422" s="59" t="str">
        <f t="shared" si="969"/>
        <v/>
      </c>
      <c r="AY2422" s="59" t="str">
        <f t="shared" si="970"/>
        <v/>
      </c>
      <c r="AZ2422" s="59" t="str">
        <f t="shared" si="971"/>
        <v/>
      </c>
      <c r="BA2422" s="59" t="str">
        <f t="shared" si="972"/>
        <v/>
      </c>
      <c r="BC2422" s="49" t="str">
        <f>IF($B2422="", "", IF(COUNTIF(BD2422:$BY2422, "")=BC$8, IF(D2422="", "", D2422), ""))</f>
        <v/>
      </c>
      <c r="BD2422" s="61" t="str">
        <f>IF($B2422="", "", IF(COUNTIF(BE2422:$BY2422, "")=BD$8, IF(E2422="", "", E2422), ""))</f>
        <v/>
      </c>
      <c r="BE2422" s="61" t="str">
        <f>IF($B2422="", "", IF(COUNTIF(BF2422:$BY2422, "")=BE$8, IF(F2422="", "", F2422), ""))</f>
        <v/>
      </c>
      <c r="BF2422" s="61" t="str">
        <f>IF($B2422="", "", IF(COUNTIF(BG2422:$BY2422, "")=BF$8, IF(G2422="", "", G2422), ""))</f>
        <v/>
      </c>
      <c r="BG2422" s="61" t="str">
        <f>IF($B2422="", "", IF(COUNTIF(BH2422:$BY2422, "")=BG$8, IF(H2422="", "", H2422), ""))</f>
        <v/>
      </c>
      <c r="BH2422" s="61" t="str">
        <f>IF($B2422="", "", IF(COUNTIF(BI2422:$BY2422, "")=BH$8, IF(I2422="", "", I2422), ""))</f>
        <v/>
      </c>
      <c r="BI2422" s="61" t="str">
        <f>IF($B2422="", "", IF(COUNTIF(BJ2422:$BY2422, "")=BI$8, IF(J2422="", "", J2422), ""))</f>
        <v/>
      </c>
      <c r="BJ2422" s="61" t="str">
        <f>IF($B2422="", "", IF(COUNTIF(BK2422:$BY2422, "")=BJ$8, IF(K2422="", "", K2422), ""))</f>
        <v/>
      </c>
      <c r="BK2422" s="61" t="str">
        <f>IF($B2422="", "", IF(COUNTIF(BL2422:$BY2422, "")=BK$8, IF(L2422="", "", L2422), ""))</f>
        <v/>
      </c>
      <c r="BL2422" s="61" t="str">
        <f>IF($B2422="", "", IF(COUNTIF(BM2422:$BY2422, "")=BL$8, IF(M2422="", "", M2422), ""))</f>
        <v/>
      </c>
      <c r="BM2422" s="61" t="str">
        <f>IF($B2422="", "", IF(COUNTIF(BN2422:$BY2422, "")=BM$8, IF(N2422="", "", N2422), ""))</f>
        <v/>
      </c>
      <c r="BN2422" s="61" t="str">
        <f>IF($B2422="", "", IF(COUNTIF(BO2422:$BY2422, "")=BN$8, IF(O2422="", "", O2422), ""))</f>
        <v/>
      </c>
      <c r="BO2422" s="61" t="str">
        <f>IF($B2422="", "", IF(COUNTIF(BP2422:$BY2422, "")=BO$8, IF(P2422="", "", P2422), ""))</f>
        <v/>
      </c>
      <c r="BP2422" s="61" t="str">
        <f>IF($B2422="", "", IF(COUNTIF(BQ2422:$BY2422, "")=BP$8, IF(Q2422="", "", Q2422), ""))</f>
        <v/>
      </c>
      <c r="BQ2422" s="61" t="str">
        <f>IF($B2422="", "", IF(COUNTIF(BR2422:$BY2422, "")=BQ$8, IF(R2422="", "", R2422), ""))</f>
        <v/>
      </c>
      <c r="BR2422" s="61" t="str">
        <f>IF($B2422="", "", IF(COUNTIF(BS2422:$BY2422, "")=BR$8, IF(S2422="", "", S2422), ""))</f>
        <v/>
      </c>
      <c r="BS2422" s="61" t="str">
        <f>IF($B2422="", "", IF(COUNTIF(BT2422:$BY2422, "")=BS$8, IF(T2422="", "", T2422), ""))</f>
        <v/>
      </c>
      <c r="BT2422" s="61" t="str">
        <f>IF($B2422="", "", IF(COUNTIF(BU2422:$BY2422, "")=BT$8, IF(U2422="", "", U2422), ""))</f>
        <v/>
      </c>
      <c r="BU2422" s="61" t="str">
        <f>IF($B2422="", "", IF(COUNTIF(BV2422:$BY2422, "")=BU$8, IF(V2422="", "", V2422), ""))</f>
        <v/>
      </c>
      <c r="BV2422" s="61" t="str">
        <f>IF($B2422="", "", IF(COUNTIF(BW2422:$BY2422, "")=BV$8, IF(W2422="", "", W2422), ""))</f>
        <v/>
      </c>
      <c r="BW2422" s="61" t="str">
        <f>IF($B2422="", "", IF(COUNTIF(BX2422:$BY2422, "")=BW$8, IF(X2422="", "", X2422), ""))</f>
        <v/>
      </c>
      <c r="BX2422" s="61" t="str">
        <f>IF($B2422="", "", IF(COUNTIF(BY2422:$BY2422, "")=BX$8, IF(Y2422="", "", Y2422), ""))</f>
        <v/>
      </c>
      <c r="BY2422" s="50" t="str">
        <f t="shared" si="987"/>
        <v/>
      </c>
      <c r="CA2422" s="6" t="str">
        <f t="shared" si="988"/>
        <v/>
      </c>
      <c r="CB2422" s="6" t="str">
        <f>IF(CA2422="", "", RANK(CA2422, $CA$9:$CA$2508, 0)+COUNTIF($CA$9:CA2422, CA2422)-1)</f>
        <v/>
      </c>
    </row>
    <row r="2423" spans="1:80" x14ac:dyDescent="0.25">
      <c r="A2423" s="22"/>
      <c r="B2423" s="121" t="str">
        <f>IF('Stock Details'!B2422="", "", 'Stock Details'!B2422)</f>
        <v/>
      </c>
      <c r="C2423" s="22"/>
      <c r="D2423" s="130"/>
      <c r="E2423" s="122"/>
      <c r="F2423" s="131"/>
      <c r="G2423" s="22"/>
      <c r="H2423" s="130" t="str">
        <f t="shared" si="973"/>
        <v/>
      </c>
      <c r="I2423" s="122"/>
      <c r="J2423" s="131"/>
      <c r="K2423" s="22"/>
      <c r="L2423" s="130" t="str">
        <f t="shared" si="974"/>
        <v/>
      </c>
      <c r="M2423" s="122"/>
      <c r="N2423" s="131"/>
      <c r="O2423" s="22"/>
      <c r="P2423" s="130" t="str">
        <f t="shared" si="975"/>
        <v/>
      </c>
      <c r="Q2423" s="122"/>
      <c r="R2423" s="131"/>
      <c r="S2423" s="22"/>
      <c r="T2423" s="130" t="str">
        <f t="shared" si="976"/>
        <v/>
      </c>
      <c r="U2423" s="122"/>
      <c r="V2423" s="131"/>
      <c r="W2423" s="22"/>
      <c r="X2423" s="130" t="str">
        <f t="shared" si="977"/>
        <v/>
      </c>
      <c r="Y2423" s="122"/>
      <c r="Z2423" s="131"/>
      <c r="AA2423" s="22"/>
      <c r="AC2423" s="6" t="str">
        <f t="shared" si="978"/>
        <v/>
      </c>
      <c r="AE2423" s="6" t="str">
        <f t="shared" si="979"/>
        <v/>
      </c>
      <c r="AF2423" s="6" t="str">
        <f t="shared" si="980"/>
        <v/>
      </c>
      <c r="AG2423" s="6" t="str">
        <f t="shared" si="981"/>
        <v/>
      </c>
      <c r="AH2423" s="6" t="str">
        <f t="shared" si="982"/>
        <v/>
      </c>
      <c r="AI2423" s="6" t="str">
        <f t="shared" si="983"/>
        <v/>
      </c>
      <c r="AJ2423" s="6" t="str">
        <f t="shared" si="984"/>
        <v/>
      </c>
      <c r="AL2423" s="9" t="str">
        <f>IF('Stock Details'!F2422="", "", 'Stock Details'!F2422)</f>
        <v/>
      </c>
      <c r="AM2423" s="9" t="str">
        <f>IF('Stock Details'!G2422="", "", 'Stock Details'!G2422)</f>
        <v/>
      </c>
      <c r="AO2423" s="59" t="str">
        <f t="shared" si="985"/>
        <v/>
      </c>
      <c r="AP2423" s="59" t="str">
        <f t="shared" si="989"/>
        <v/>
      </c>
      <c r="AQ2423" s="59" t="str">
        <f t="shared" si="990"/>
        <v/>
      </c>
      <c r="AR2423" s="59" t="str">
        <f t="shared" si="991"/>
        <v/>
      </c>
      <c r="AS2423" s="59" t="str">
        <f t="shared" si="992"/>
        <v/>
      </c>
      <c r="AT2423" s="59" t="str">
        <f t="shared" si="993"/>
        <v/>
      </c>
      <c r="AV2423" s="59" t="str">
        <f t="shared" si="986"/>
        <v/>
      </c>
      <c r="AW2423" s="59" t="str">
        <f t="shared" si="968"/>
        <v/>
      </c>
      <c r="AX2423" s="59" t="str">
        <f t="shared" si="969"/>
        <v/>
      </c>
      <c r="AY2423" s="59" t="str">
        <f t="shared" si="970"/>
        <v/>
      </c>
      <c r="AZ2423" s="59" t="str">
        <f t="shared" si="971"/>
        <v/>
      </c>
      <c r="BA2423" s="59" t="str">
        <f t="shared" si="972"/>
        <v/>
      </c>
      <c r="BC2423" s="49" t="str">
        <f>IF($B2423="", "", IF(COUNTIF(BD2423:$BY2423, "")=BC$8, IF(D2423="", "", D2423), ""))</f>
        <v/>
      </c>
      <c r="BD2423" s="61" t="str">
        <f>IF($B2423="", "", IF(COUNTIF(BE2423:$BY2423, "")=BD$8, IF(E2423="", "", E2423), ""))</f>
        <v/>
      </c>
      <c r="BE2423" s="61" t="str">
        <f>IF($B2423="", "", IF(COUNTIF(BF2423:$BY2423, "")=BE$8, IF(F2423="", "", F2423), ""))</f>
        <v/>
      </c>
      <c r="BF2423" s="61" t="str">
        <f>IF($B2423="", "", IF(COUNTIF(BG2423:$BY2423, "")=BF$8, IF(G2423="", "", G2423), ""))</f>
        <v/>
      </c>
      <c r="BG2423" s="61" t="str">
        <f>IF($B2423="", "", IF(COUNTIF(BH2423:$BY2423, "")=BG$8, IF(H2423="", "", H2423), ""))</f>
        <v/>
      </c>
      <c r="BH2423" s="61" t="str">
        <f>IF($B2423="", "", IF(COUNTIF(BI2423:$BY2423, "")=BH$8, IF(I2423="", "", I2423), ""))</f>
        <v/>
      </c>
      <c r="BI2423" s="61" t="str">
        <f>IF($B2423="", "", IF(COUNTIF(BJ2423:$BY2423, "")=BI$8, IF(J2423="", "", J2423), ""))</f>
        <v/>
      </c>
      <c r="BJ2423" s="61" t="str">
        <f>IF($B2423="", "", IF(COUNTIF(BK2423:$BY2423, "")=BJ$8, IF(K2423="", "", K2423), ""))</f>
        <v/>
      </c>
      <c r="BK2423" s="61" t="str">
        <f>IF($B2423="", "", IF(COUNTIF(BL2423:$BY2423, "")=BK$8, IF(L2423="", "", L2423), ""))</f>
        <v/>
      </c>
      <c r="BL2423" s="61" t="str">
        <f>IF($B2423="", "", IF(COUNTIF(BM2423:$BY2423, "")=BL$8, IF(M2423="", "", M2423), ""))</f>
        <v/>
      </c>
      <c r="BM2423" s="61" t="str">
        <f>IF($B2423="", "", IF(COUNTIF(BN2423:$BY2423, "")=BM$8, IF(N2423="", "", N2423), ""))</f>
        <v/>
      </c>
      <c r="BN2423" s="61" t="str">
        <f>IF($B2423="", "", IF(COUNTIF(BO2423:$BY2423, "")=BN$8, IF(O2423="", "", O2423), ""))</f>
        <v/>
      </c>
      <c r="BO2423" s="61" t="str">
        <f>IF($B2423="", "", IF(COUNTIF(BP2423:$BY2423, "")=BO$8, IF(P2423="", "", P2423), ""))</f>
        <v/>
      </c>
      <c r="BP2423" s="61" t="str">
        <f>IF($B2423="", "", IF(COUNTIF(BQ2423:$BY2423, "")=BP$8, IF(Q2423="", "", Q2423), ""))</f>
        <v/>
      </c>
      <c r="BQ2423" s="61" t="str">
        <f>IF($B2423="", "", IF(COUNTIF(BR2423:$BY2423, "")=BQ$8, IF(R2423="", "", R2423), ""))</f>
        <v/>
      </c>
      <c r="BR2423" s="61" t="str">
        <f>IF($B2423="", "", IF(COUNTIF(BS2423:$BY2423, "")=BR$8, IF(S2423="", "", S2423), ""))</f>
        <v/>
      </c>
      <c r="BS2423" s="61" t="str">
        <f>IF($B2423="", "", IF(COUNTIF(BT2423:$BY2423, "")=BS$8, IF(T2423="", "", T2423), ""))</f>
        <v/>
      </c>
      <c r="BT2423" s="61" t="str">
        <f>IF($B2423="", "", IF(COUNTIF(BU2423:$BY2423, "")=BT$8, IF(U2423="", "", U2423), ""))</f>
        <v/>
      </c>
      <c r="BU2423" s="61" t="str">
        <f>IF($B2423="", "", IF(COUNTIF(BV2423:$BY2423, "")=BU$8, IF(V2423="", "", V2423), ""))</f>
        <v/>
      </c>
      <c r="BV2423" s="61" t="str">
        <f>IF($B2423="", "", IF(COUNTIF(BW2423:$BY2423, "")=BV$8, IF(W2423="", "", W2423), ""))</f>
        <v/>
      </c>
      <c r="BW2423" s="61" t="str">
        <f>IF($B2423="", "", IF(COUNTIF(BX2423:$BY2423, "")=BW$8, IF(X2423="", "", X2423), ""))</f>
        <v/>
      </c>
      <c r="BX2423" s="61" t="str">
        <f>IF($B2423="", "", IF(COUNTIF(BY2423:$BY2423, "")=BX$8, IF(Y2423="", "", Y2423), ""))</f>
        <v/>
      </c>
      <c r="BY2423" s="50" t="str">
        <f t="shared" si="987"/>
        <v/>
      </c>
      <c r="CA2423" s="6" t="str">
        <f t="shared" si="988"/>
        <v/>
      </c>
      <c r="CB2423" s="6" t="str">
        <f>IF(CA2423="", "", RANK(CA2423, $CA$9:$CA$2508, 0)+COUNTIF($CA$9:CA2423, CA2423)-1)</f>
        <v/>
      </c>
    </row>
    <row r="2424" spans="1:80" x14ac:dyDescent="0.25">
      <c r="A2424" s="22"/>
      <c r="B2424" s="121" t="str">
        <f>IF('Stock Details'!B2423="", "", 'Stock Details'!B2423)</f>
        <v/>
      </c>
      <c r="C2424" s="22"/>
      <c r="D2424" s="130"/>
      <c r="E2424" s="122"/>
      <c r="F2424" s="131"/>
      <c r="G2424" s="22"/>
      <c r="H2424" s="130" t="str">
        <f t="shared" si="973"/>
        <v/>
      </c>
      <c r="I2424" s="122"/>
      <c r="J2424" s="131"/>
      <c r="K2424" s="22"/>
      <c r="L2424" s="130" t="str">
        <f t="shared" si="974"/>
        <v/>
      </c>
      <c r="M2424" s="122"/>
      <c r="N2424" s="131"/>
      <c r="O2424" s="22"/>
      <c r="P2424" s="130" t="str">
        <f t="shared" si="975"/>
        <v/>
      </c>
      <c r="Q2424" s="122"/>
      <c r="R2424" s="131"/>
      <c r="S2424" s="22"/>
      <c r="T2424" s="130" t="str">
        <f t="shared" si="976"/>
        <v/>
      </c>
      <c r="U2424" s="122"/>
      <c r="V2424" s="131"/>
      <c r="W2424" s="22"/>
      <c r="X2424" s="130" t="str">
        <f t="shared" si="977"/>
        <v/>
      </c>
      <c r="Y2424" s="122"/>
      <c r="Z2424" s="131"/>
      <c r="AA2424" s="22"/>
      <c r="AC2424" s="6" t="str">
        <f t="shared" si="978"/>
        <v/>
      </c>
      <c r="AE2424" s="6" t="str">
        <f t="shared" si="979"/>
        <v/>
      </c>
      <c r="AF2424" s="6" t="str">
        <f t="shared" si="980"/>
        <v/>
      </c>
      <c r="AG2424" s="6" t="str">
        <f t="shared" si="981"/>
        <v/>
      </c>
      <c r="AH2424" s="6" t="str">
        <f t="shared" si="982"/>
        <v/>
      </c>
      <c r="AI2424" s="6" t="str">
        <f t="shared" si="983"/>
        <v/>
      </c>
      <c r="AJ2424" s="6" t="str">
        <f t="shared" si="984"/>
        <v/>
      </c>
      <c r="AL2424" s="9" t="str">
        <f>IF('Stock Details'!F2423="", "", 'Stock Details'!F2423)</f>
        <v/>
      </c>
      <c r="AM2424" s="9" t="str">
        <f>IF('Stock Details'!G2423="", "", 'Stock Details'!G2423)</f>
        <v/>
      </c>
      <c r="AO2424" s="59" t="str">
        <f t="shared" si="985"/>
        <v/>
      </c>
      <c r="AP2424" s="59" t="str">
        <f t="shared" si="989"/>
        <v/>
      </c>
      <c r="AQ2424" s="59" t="str">
        <f t="shared" si="990"/>
        <v/>
      </c>
      <c r="AR2424" s="59" t="str">
        <f t="shared" si="991"/>
        <v/>
      </c>
      <c r="AS2424" s="59" t="str">
        <f t="shared" si="992"/>
        <v/>
      </c>
      <c r="AT2424" s="59" t="str">
        <f t="shared" si="993"/>
        <v/>
      </c>
      <c r="AV2424" s="59" t="str">
        <f t="shared" si="986"/>
        <v/>
      </c>
      <c r="AW2424" s="59" t="str">
        <f t="shared" si="968"/>
        <v/>
      </c>
      <c r="AX2424" s="59" t="str">
        <f t="shared" si="969"/>
        <v/>
      </c>
      <c r="AY2424" s="59" t="str">
        <f t="shared" si="970"/>
        <v/>
      </c>
      <c r="AZ2424" s="59" t="str">
        <f t="shared" si="971"/>
        <v/>
      </c>
      <c r="BA2424" s="59" t="str">
        <f t="shared" si="972"/>
        <v/>
      </c>
      <c r="BC2424" s="49" t="str">
        <f>IF($B2424="", "", IF(COUNTIF(BD2424:$BY2424, "")=BC$8, IF(D2424="", "", D2424), ""))</f>
        <v/>
      </c>
      <c r="BD2424" s="61" t="str">
        <f>IF($B2424="", "", IF(COUNTIF(BE2424:$BY2424, "")=BD$8, IF(E2424="", "", E2424), ""))</f>
        <v/>
      </c>
      <c r="BE2424" s="61" t="str">
        <f>IF($B2424="", "", IF(COUNTIF(BF2424:$BY2424, "")=BE$8, IF(F2424="", "", F2424), ""))</f>
        <v/>
      </c>
      <c r="BF2424" s="61" t="str">
        <f>IF($B2424="", "", IF(COUNTIF(BG2424:$BY2424, "")=BF$8, IF(G2424="", "", G2424), ""))</f>
        <v/>
      </c>
      <c r="BG2424" s="61" t="str">
        <f>IF($B2424="", "", IF(COUNTIF(BH2424:$BY2424, "")=BG$8, IF(H2424="", "", H2424), ""))</f>
        <v/>
      </c>
      <c r="BH2424" s="61" t="str">
        <f>IF($B2424="", "", IF(COUNTIF(BI2424:$BY2424, "")=BH$8, IF(I2424="", "", I2424), ""))</f>
        <v/>
      </c>
      <c r="BI2424" s="61" t="str">
        <f>IF($B2424="", "", IF(COUNTIF(BJ2424:$BY2424, "")=BI$8, IF(J2424="", "", J2424), ""))</f>
        <v/>
      </c>
      <c r="BJ2424" s="61" t="str">
        <f>IF($B2424="", "", IF(COUNTIF(BK2424:$BY2424, "")=BJ$8, IF(K2424="", "", K2424), ""))</f>
        <v/>
      </c>
      <c r="BK2424" s="61" t="str">
        <f>IF($B2424="", "", IF(COUNTIF(BL2424:$BY2424, "")=BK$8, IF(L2424="", "", L2424), ""))</f>
        <v/>
      </c>
      <c r="BL2424" s="61" t="str">
        <f>IF($B2424="", "", IF(COUNTIF(BM2424:$BY2424, "")=BL$8, IF(M2424="", "", M2424), ""))</f>
        <v/>
      </c>
      <c r="BM2424" s="61" t="str">
        <f>IF($B2424="", "", IF(COUNTIF(BN2424:$BY2424, "")=BM$8, IF(N2424="", "", N2424), ""))</f>
        <v/>
      </c>
      <c r="BN2424" s="61" t="str">
        <f>IF($B2424="", "", IF(COUNTIF(BO2424:$BY2424, "")=BN$8, IF(O2424="", "", O2424), ""))</f>
        <v/>
      </c>
      <c r="BO2424" s="61" t="str">
        <f>IF($B2424="", "", IF(COUNTIF(BP2424:$BY2424, "")=BO$8, IF(P2424="", "", P2424), ""))</f>
        <v/>
      </c>
      <c r="BP2424" s="61" t="str">
        <f>IF($B2424="", "", IF(COUNTIF(BQ2424:$BY2424, "")=BP$8, IF(Q2424="", "", Q2424), ""))</f>
        <v/>
      </c>
      <c r="BQ2424" s="61" t="str">
        <f>IF($B2424="", "", IF(COUNTIF(BR2424:$BY2424, "")=BQ$8, IF(R2424="", "", R2424), ""))</f>
        <v/>
      </c>
      <c r="BR2424" s="61" t="str">
        <f>IF($B2424="", "", IF(COUNTIF(BS2424:$BY2424, "")=BR$8, IF(S2424="", "", S2424), ""))</f>
        <v/>
      </c>
      <c r="BS2424" s="61" t="str">
        <f>IF($B2424="", "", IF(COUNTIF(BT2424:$BY2424, "")=BS$8, IF(T2424="", "", T2424), ""))</f>
        <v/>
      </c>
      <c r="BT2424" s="61" t="str">
        <f>IF($B2424="", "", IF(COUNTIF(BU2424:$BY2424, "")=BT$8, IF(U2424="", "", U2424), ""))</f>
        <v/>
      </c>
      <c r="BU2424" s="61" t="str">
        <f>IF($B2424="", "", IF(COUNTIF(BV2424:$BY2424, "")=BU$8, IF(V2424="", "", V2424), ""))</f>
        <v/>
      </c>
      <c r="BV2424" s="61" t="str">
        <f>IF($B2424="", "", IF(COUNTIF(BW2424:$BY2424, "")=BV$8, IF(W2424="", "", W2424), ""))</f>
        <v/>
      </c>
      <c r="BW2424" s="61" t="str">
        <f>IF($B2424="", "", IF(COUNTIF(BX2424:$BY2424, "")=BW$8, IF(X2424="", "", X2424), ""))</f>
        <v/>
      </c>
      <c r="BX2424" s="61" t="str">
        <f>IF($B2424="", "", IF(COUNTIF(BY2424:$BY2424, "")=BX$8, IF(Y2424="", "", Y2424), ""))</f>
        <v/>
      </c>
      <c r="BY2424" s="50" t="str">
        <f t="shared" si="987"/>
        <v/>
      </c>
      <c r="CA2424" s="6" t="str">
        <f t="shared" si="988"/>
        <v/>
      </c>
      <c r="CB2424" s="6" t="str">
        <f>IF(CA2424="", "", RANK(CA2424, $CA$9:$CA$2508, 0)+COUNTIF($CA$9:CA2424, CA2424)-1)</f>
        <v/>
      </c>
    </row>
    <row r="2425" spans="1:80" x14ac:dyDescent="0.25">
      <c r="A2425" s="22"/>
      <c r="B2425" s="121" t="str">
        <f>IF('Stock Details'!B2424="", "", 'Stock Details'!B2424)</f>
        <v/>
      </c>
      <c r="C2425" s="22"/>
      <c r="D2425" s="130"/>
      <c r="E2425" s="122"/>
      <c r="F2425" s="131"/>
      <c r="G2425" s="22"/>
      <c r="H2425" s="130" t="str">
        <f t="shared" si="973"/>
        <v/>
      </c>
      <c r="I2425" s="122"/>
      <c r="J2425" s="131"/>
      <c r="K2425" s="22"/>
      <c r="L2425" s="130" t="str">
        <f t="shared" si="974"/>
        <v/>
      </c>
      <c r="M2425" s="122"/>
      <c r="N2425" s="131"/>
      <c r="O2425" s="22"/>
      <c r="P2425" s="130" t="str">
        <f t="shared" si="975"/>
        <v/>
      </c>
      <c r="Q2425" s="122"/>
      <c r="R2425" s="131"/>
      <c r="S2425" s="22"/>
      <c r="T2425" s="130" t="str">
        <f t="shared" si="976"/>
        <v/>
      </c>
      <c r="U2425" s="122"/>
      <c r="V2425" s="131"/>
      <c r="W2425" s="22"/>
      <c r="X2425" s="130" t="str">
        <f t="shared" si="977"/>
        <v/>
      </c>
      <c r="Y2425" s="122"/>
      <c r="Z2425" s="131"/>
      <c r="AA2425" s="22"/>
      <c r="AC2425" s="6" t="str">
        <f t="shared" si="978"/>
        <v/>
      </c>
      <c r="AE2425" s="6" t="str">
        <f t="shared" si="979"/>
        <v/>
      </c>
      <c r="AF2425" s="6" t="str">
        <f t="shared" si="980"/>
        <v/>
      </c>
      <c r="AG2425" s="6" t="str">
        <f t="shared" si="981"/>
        <v/>
      </c>
      <c r="AH2425" s="6" t="str">
        <f t="shared" si="982"/>
        <v/>
      </c>
      <c r="AI2425" s="6" t="str">
        <f t="shared" si="983"/>
        <v/>
      </c>
      <c r="AJ2425" s="6" t="str">
        <f t="shared" si="984"/>
        <v/>
      </c>
      <c r="AL2425" s="9" t="str">
        <f>IF('Stock Details'!F2424="", "", 'Stock Details'!F2424)</f>
        <v/>
      </c>
      <c r="AM2425" s="9" t="str">
        <f>IF('Stock Details'!G2424="", "", 'Stock Details'!G2424)</f>
        <v/>
      </c>
      <c r="AO2425" s="59" t="str">
        <f t="shared" si="985"/>
        <v/>
      </c>
      <c r="AP2425" s="59" t="str">
        <f t="shared" si="989"/>
        <v/>
      </c>
      <c r="AQ2425" s="59" t="str">
        <f t="shared" si="990"/>
        <v/>
      </c>
      <c r="AR2425" s="59" t="str">
        <f t="shared" si="991"/>
        <v/>
      </c>
      <c r="AS2425" s="59" t="str">
        <f t="shared" si="992"/>
        <v/>
      </c>
      <c r="AT2425" s="59" t="str">
        <f t="shared" si="993"/>
        <v/>
      </c>
      <c r="AV2425" s="59" t="str">
        <f t="shared" si="986"/>
        <v/>
      </c>
      <c r="AW2425" s="59" t="str">
        <f t="shared" si="968"/>
        <v/>
      </c>
      <c r="AX2425" s="59" t="str">
        <f t="shared" si="969"/>
        <v/>
      </c>
      <c r="AY2425" s="59" t="str">
        <f t="shared" si="970"/>
        <v/>
      </c>
      <c r="AZ2425" s="59" t="str">
        <f t="shared" si="971"/>
        <v/>
      </c>
      <c r="BA2425" s="59" t="str">
        <f t="shared" si="972"/>
        <v/>
      </c>
      <c r="BC2425" s="49" t="str">
        <f>IF($B2425="", "", IF(COUNTIF(BD2425:$BY2425, "")=BC$8, IF(D2425="", "", D2425), ""))</f>
        <v/>
      </c>
      <c r="BD2425" s="61" t="str">
        <f>IF($B2425="", "", IF(COUNTIF(BE2425:$BY2425, "")=BD$8, IF(E2425="", "", E2425), ""))</f>
        <v/>
      </c>
      <c r="BE2425" s="61" t="str">
        <f>IF($B2425="", "", IF(COUNTIF(BF2425:$BY2425, "")=BE$8, IF(F2425="", "", F2425), ""))</f>
        <v/>
      </c>
      <c r="BF2425" s="61" t="str">
        <f>IF($B2425="", "", IF(COUNTIF(BG2425:$BY2425, "")=BF$8, IF(G2425="", "", G2425), ""))</f>
        <v/>
      </c>
      <c r="BG2425" s="61" t="str">
        <f>IF($B2425="", "", IF(COUNTIF(BH2425:$BY2425, "")=BG$8, IF(H2425="", "", H2425), ""))</f>
        <v/>
      </c>
      <c r="BH2425" s="61" t="str">
        <f>IF($B2425="", "", IF(COUNTIF(BI2425:$BY2425, "")=BH$8, IF(I2425="", "", I2425), ""))</f>
        <v/>
      </c>
      <c r="BI2425" s="61" t="str">
        <f>IF($B2425="", "", IF(COUNTIF(BJ2425:$BY2425, "")=BI$8, IF(J2425="", "", J2425), ""))</f>
        <v/>
      </c>
      <c r="BJ2425" s="61" t="str">
        <f>IF($B2425="", "", IF(COUNTIF(BK2425:$BY2425, "")=BJ$8, IF(K2425="", "", K2425), ""))</f>
        <v/>
      </c>
      <c r="BK2425" s="61" t="str">
        <f>IF($B2425="", "", IF(COUNTIF(BL2425:$BY2425, "")=BK$8, IF(L2425="", "", L2425), ""))</f>
        <v/>
      </c>
      <c r="BL2425" s="61" t="str">
        <f>IF($B2425="", "", IF(COUNTIF(BM2425:$BY2425, "")=BL$8, IF(M2425="", "", M2425), ""))</f>
        <v/>
      </c>
      <c r="BM2425" s="61" t="str">
        <f>IF($B2425="", "", IF(COUNTIF(BN2425:$BY2425, "")=BM$8, IF(N2425="", "", N2425), ""))</f>
        <v/>
      </c>
      <c r="BN2425" s="61" t="str">
        <f>IF($B2425="", "", IF(COUNTIF(BO2425:$BY2425, "")=BN$8, IF(O2425="", "", O2425), ""))</f>
        <v/>
      </c>
      <c r="BO2425" s="61" t="str">
        <f>IF($B2425="", "", IF(COUNTIF(BP2425:$BY2425, "")=BO$8, IF(P2425="", "", P2425), ""))</f>
        <v/>
      </c>
      <c r="BP2425" s="61" t="str">
        <f>IF($B2425="", "", IF(COUNTIF(BQ2425:$BY2425, "")=BP$8, IF(Q2425="", "", Q2425), ""))</f>
        <v/>
      </c>
      <c r="BQ2425" s="61" t="str">
        <f>IF($B2425="", "", IF(COUNTIF(BR2425:$BY2425, "")=BQ$8, IF(R2425="", "", R2425), ""))</f>
        <v/>
      </c>
      <c r="BR2425" s="61" t="str">
        <f>IF($B2425="", "", IF(COUNTIF(BS2425:$BY2425, "")=BR$8, IF(S2425="", "", S2425), ""))</f>
        <v/>
      </c>
      <c r="BS2425" s="61" t="str">
        <f>IF($B2425="", "", IF(COUNTIF(BT2425:$BY2425, "")=BS$8, IF(T2425="", "", T2425), ""))</f>
        <v/>
      </c>
      <c r="BT2425" s="61" t="str">
        <f>IF($B2425="", "", IF(COUNTIF(BU2425:$BY2425, "")=BT$8, IF(U2425="", "", U2425), ""))</f>
        <v/>
      </c>
      <c r="BU2425" s="61" t="str">
        <f>IF($B2425="", "", IF(COUNTIF(BV2425:$BY2425, "")=BU$8, IF(V2425="", "", V2425), ""))</f>
        <v/>
      </c>
      <c r="BV2425" s="61" t="str">
        <f>IF($B2425="", "", IF(COUNTIF(BW2425:$BY2425, "")=BV$8, IF(W2425="", "", W2425), ""))</f>
        <v/>
      </c>
      <c r="BW2425" s="61" t="str">
        <f>IF($B2425="", "", IF(COUNTIF(BX2425:$BY2425, "")=BW$8, IF(X2425="", "", X2425), ""))</f>
        <v/>
      </c>
      <c r="BX2425" s="61" t="str">
        <f>IF($B2425="", "", IF(COUNTIF(BY2425:$BY2425, "")=BX$8, IF(Y2425="", "", Y2425), ""))</f>
        <v/>
      </c>
      <c r="BY2425" s="50" t="str">
        <f t="shared" si="987"/>
        <v/>
      </c>
      <c r="CA2425" s="6" t="str">
        <f t="shared" si="988"/>
        <v/>
      </c>
      <c r="CB2425" s="6" t="str">
        <f>IF(CA2425="", "", RANK(CA2425, $CA$9:$CA$2508, 0)+COUNTIF($CA$9:CA2425, CA2425)-1)</f>
        <v/>
      </c>
    </row>
    <row r="2426" spans="1:80" x14ac:dyDescent="0.25">
      <c r="A2426" s="22"/>
      <c r="B2426" s="121" t="str">
        <f>IF('Stock Details'!B2425="", "", 'Stock Details'!B2425)</f>
        <v/>
      </c>
      <c r="C2426" s="22"/>
      <c r="D2426" s="130"/>
      <c r="E2426" s="122"/>
      <c r="F2426" s="131"/>
      <c r="G2426" s="22"/>
      <c r="H2426" s="130" t="str">
        <f t="shared" si="973"/>
        <v/>
      </c>
      <c r="I2426" s="122"/>
      <c r="J2426" s="131"/>
      <c r="K2426" s="22"/>
      <c r="L2426" s="130" t="str">
        <f t="shared" si="974"/>
        <v/>
      </c>
      <c r="M2426" s="122"/>
      <c r="N2426" s="131"/>
      <c r="O2426" s="22"/>
      <c r="P2426" s="130" t="str">
        <f t="shared" si="975"/>
        <v/>
      </c>
      <c r="Q2426" s="122"/>
      <c r="R2426" s="131"/>
      <c r="S2426" s="22"/>
      <c r="T2426" s="130" t="str">
        <f t="shared" si="976"/>
        <v/>
      </c>
      <c r="U2426" s="122"/>
      <c r="V2426" s="131"/>
      <c r="W2426" s="22"/>
      <c r="X2426" s="130" t="str">
        <f t="shared" si="977"/>
        <v/>
      </c>
      <c r="Y2426" s="122"/>
      <c r="Z2426" s="131"/>
      <c r="AA2426" s="22"/>
      <c r="AC2426" s="6" t="str">
        <f t="shared" si="978"/>
        <v/>
      </c>
      <c r="AE2426" s="6" t="str">
        <f t="shared" si="979"/>
        <v/>
      </c>
      <c r="AF2426" s="6" t="str">
        <f t="shared" si="980"/>
        <v/>
      </c>
      <c r="AG2426" s="6" t="str">
        <f t="shared" si="981"/>
        <v/>
      </c>
      <c r="AH2426" s="6" t="str">
        <f t="shared" si="982"/>
        <v/>
      </c>
      <c r="AI2426" s="6" t="str">
        <f t="shared" si="983"/>
        <v/>
      </c>
      <c r="AJ2426" s="6" t="str">
        <f t="shared" si="984"/>
        <v/>
      </c>
      <c r="AL2426" s="9" t="str">
        <f>IF('Stock Details'!F2425="", "", 'Stock Details'!F2425)</f>
        <v/>
      </c>
      <c r="AM2426" s="9" t="str">
        <f>IF('Stock Details'!G2425="", "", 'Stock Details'!G2425)</f>
        <v/>
      </c>
      <c r="AO2426" s="59" t="str">
        <f t="shared" si="985"/>
        <v/>
      </c>
      <c r="AP2426" s="59" t="str">
        <f t="shared" si="989"/>
        <v/>
      </c>
      <c r="AQ2426" s="59" t="str">
        <f t="shared" si="990"/>
        <v/>
      </c>
      <c r="AR2426" s="59" t="str">
        <f t="shared" si="991"/>
        <v/>
      </c>
      <c r="AS2426" s="59" t="str">
        <f t="shared" si="992"/>
        <v/>
      </c>
      <c r="AT2426" s="59" t="str">
        <f t="shared" si="993"/>
        <v/>
      </c>
      <c r="AV2426" s="59" t="str">
        <f t="shared" si="986"/>
        <v/>
      </c>
      <c r="AW2426" s="59" t="str">
        <f t="shared" si="968"/>
        <v/>
      </c>
      <c r="AX2426" s="59" t="str">
        <f t="shared" si="969"/>
        <v/>
      </c>
      <c r="AY2426" s="59" t="str">
        <f t="shared" si="970"/>
        <v/>
      </c>
      <c r="AZ2426" s="59" t="str">
        <f t="shared" si="971"/>
        <v/>
      </c>
      <c r="BA2426" s="59" t="str">
        <f t="shared" si="972"/>
        <v/>
      </c>
      <c r="BC2426" s="49" t="str">
        <f>IF($B2426="", "", IF(COUNTIF(BD2426:$BY2426, "")=BC$8, IF(D2426="", "", D2426), ""))</f>
        <v/>
      </c>
      <c r="BD2426" s="61" t="str">
        <f>IF($B2426="", "", IF(COUNTIF(BE2426:$BY2426, "")=BD$8, IF(E2426="", "", E2426), ""))</f>
        <v/>
      </c>
      <c r="BE2426" s="61" t="str">
        <f>IF($B2426="", "", IF(COUNTIF(BF2426:$BY2426, "")=BE$8, IF(F2426="", "", F2426), ""))</f>
        <v/>
      </c>
      <c r="BF2426" s="61" t="str">
        <f>IF($B2426="", "", IF(COUNTIF(BG2426:$BY2426, "")=BF$8, IF(G2426="", "", G2426), ""))</f>
        <v/>
      </c>
      <c r="BG2426" s="61" t="str">
        <f>IF($B2426="", "", IF(COUNTIF(BH2426:$BY2426, "")=BG$8, IF(H2426="", "", H2426), ""))</f>
        <v/>
      </c>
      <c r="BH2426" s="61" t="str">
        <f>IF($B2426="", "", IF(COUNTIF(BI2426:$BY2426, "")=BH$8, IF(I2426="", "", I2426), ""))</f>
        <v/>
      </c>
      <c r="BI2426" s="61" t="str">
        <f>IF($B2426="", "", IF(COUNTIF(BJ2426:$BY2426, "")=BI$8, IF(J2426="", "", J2426), ""))</f>
        <v/>
      </c>
      <c r="BJ2426" s="61" t="str">
        <f>IF($B2426="", "", IF(COUNTIF(BK2426:$BY2426, "")=BJ$8, IF(K2426="", "", K2426), ""))</f>
        <v/>
      </c>
      <c r="BK2426" s="61" t="str">
        <f>IF($B2426="", "", IF(COUNTIF(BL2426:$BY2426, "")=BK$8, IF(L2426="", "", L2426), ""))</f>
        <v/>
      </c>
      <c r="BL2426" s="61" t="str">
        <f>IF($B2426="", "", IF(COUNTIF(BM2426:$BY2426, "")=BL$8, IF(M2426="", "", M2426), ""))</f>
        <v/>
      </c>
      <c r="BM2426" s="61" t="str">
        <f>IF($B2426="", "", IF(COUNTIF(BN2426:$BY2426, "")=BM$8, IF(N2426="", "", N2426), ""))</f>
        <v/>
      </c>
      <c r="BN2426" s="61" t="str">
        <f>IF($B2426="", "", IF(COUNTIF(BO2426:$BY2426, "")=BN$8, IF(O2426="", "", O2426), ""))</f>
        <v/>
      </c>
      <c r="BO2426" s="61" t="str">
        <f>IF($B2426="", "", IF(COUNTIF(BP2426:$BY2426, "")=BO$8, IF(P2426="", "", P2426), ""))</f>
        <v/>
      </c>
      <c r="BP2426" s="61" t="str">
        <f>IF($B2426="", "", IF(COUNTIF(BQ2426:$BY2426, "")=BP$8, IF(Q2426="", "", Q2426), ""))</f>
        <v/>
      </c>
      <c r="BQ2426" s="61" t="str">
        <f>IF($B2426="", "", IF(COUNTIF(BR2426:$BY2426, "")=BQ$8, IF(R2426="", "", R2426), ""))</f>
        <v/>
      </c>
      <c r="BR2426" s="61" t="str">
        <f>IF($B2426="", "", IF(COUNTIF(BS2426:$BY2426, "")=BR$8, IF(S2426="", "", S2426), ""))</f>
        <v/>
      </c>
      <c r="BS2426" s="61" t="str">
        <f>IF($B2426="", "", IF(COUNTIF(BT2426:$BY2426, "")=BS$8, IF(T2426="", "", T2426), ""))</f>
        <v/>
      </c>
      <c r="BT2426" s="61" t="str">
        <f>IF($B2426="", "", IF(COUNTIF(BU2426:$BY2426, "")=BT$8, IF(U2426="", "", U2426), ""))</f>
        <v/>
      </c>
      <c r="BU2426" s="61" t="str">
        <f>IF($B2426="", "", IF(COUNTIF(BV2426:$BY2426, "")=BU$8, IF(V2426="", "", V2426), ""))</f>
        <v/>
      </c>
      <c r="BV2426" s="61" t="str">
        <f>IF($B2426="", "", IF(COUNTIF(BW2426:$BY2426, "")=BV$8, IF(W2426="", "", W2426), ""))</f>
        <v/>
      </c>
      <c r="BW2426" s="61" t="str">
        <f>IF($B2426="", "", IF(COUNTIF(BX2426:$BY2426, "")=BW$8, IF(X2426="", "", X2426), ""))</f>
        <v/>
      </c>
      <c r="BX2426" s="61" t="str">
        <f>IF($B2426="", "", IF(COUNTIF(BY2426:$BY2426, "")=BX$8, IF(Y2426="", "", Y2426), ""))</f>
        <v/>
      </c>
      <c r="BY2426" s="50" t="str">
        <f t="shared" si="987"/>
        <v/>
      </c>
      <c r="CA2426" s="6" t="str">
        <f t="shared" si="988"/>
        <v/>
      </c>
      <c r="CB2426" s="6" t="str">
        <f>IF(CA2426="", "", RANK(CA2426, $CA$9:$CA$2508, 0)+COUNTIF($CA$9:CA2426, CA2426)-1)</f>
        <v/>
      </c>
    </row>
    <row r="2427" spans="1:80" x14ac:dyDescent="0.25">
      <c r="A2427" s="22"/>
      <c r="B2427" s="121" t="str">
        <f>IF('Stock Details'!B2426="", "", 'Stock Details'!B2426)</f>
        <v/>
      </c>
      <c r="C2427" s="22"/>
      <c r="D2427" s="130"/>
      <c r="E2427" s="122"/>
      <c r="F2427" s="131"/>
      <c r="G2427" s="22"/>
      <c r="H2427" s="130" t="str">
        <f t="shared" si="973"/>
        <v/>
      </c>
      <c r="I2427" s="122"/>
      <c r="J2427" s="131"/>
      <c r="K2427" s="22"/>
      <c r="L2427" s="130" t="str">
        <f t="shared" si="974"/>
        <v/>
      </c>
      <c r="M2427" s="122"/>
      <c r="N2427" s="131"/>
      <c r="O2427" s="22"/>
      <c r="P2427" s="130" t="str">
        <f t="shared" si="975"/>
        <v/>
      </c>
      <c r="Q2427" s="122"/>
      <c r="R2427" s="131"/>
      <c r="S2427" s="22"/>
      <c r="T2427" s="130" t="str">
        <f t="shared" si="976"/>
        <v/>
      </c>
      <c r="U2427" s="122"/>
      <c r="V2427" s="131"/>
      <c r="W2427" s="22"/>
      <c r="X2427" s="130" t="str">
        <f t="shared" si="977"/>
        <v/>
      </c>
      <c r="Y2427" s="122"/>
      <c r="Z2427" s="131"/>
      <c r="AA2427" s="22"/>
      <c r="AC2427" s="6" t="str">
        <f t="shared" si="978"/>
        <v/>
      </c>
      <c r="AE2427" s="6" t="str">
        <f t="shared" si="979"/>
        <v/>
      </c>
      <c r="AF2427" s="6" t="str">
        <f t="shared" si="980"/>
        <v/>
      </c>
      <c r="AG2427" s="6" t="str">
        <f t="shared" si="981"/>
        <v/>
      </c>
      <c r="AH2427" s="6" t="str">
        <f t="shared" si="982"/>
        <v/>
      </c>
      <c r="AI2427" s="6" t="str">
        <f t="shared" si="983"/>
        <v/>
      </c>
      <c r="AJ2427" s="6" t="str">
        <f t="shared" si="984"/>
        <v/>
      </c>
      <c r="AL2427" s="9" t="str">
        <f>IF('Stock Details'!F2426="", "", 'Stock Details'!F2426)</f>
        <v/>
      </c>
      <c r="AM2427" s="9" t="str">
        <f>IF('Stock Details'!G2426="", "", 'Stock Details'!G2426)</f>
        <v/>
      </c>
      <c r="AO2427" s="59" t="str">
        <f t="shared" si="985"/>
        <v/>
      </c>
      <c r="AP2427" s="59" t="str">
        <f t="shared" si="989"/>
        <v/>
      </c>
      <c r="AQ2427" s="59" t="str">
        <f t="shared" si="990"/>
        <v/>
      </c>
      <c r="AR2427" s="59" t="str">
        <f t="shared" si="991"/>
        <v/>
      </c>
      <c r="AS2427" s="59" t="str">
        <f t="shared" si="992"/>
        <v/>
      </c>
      <c r="AT2427" s="59" t="str">
        <f t="shared" si="993"/>
        <v/>
      </c>
      <c r="AV2427" s="59" t="str">
        <f t="shared" si="986"/>
        <v/>
      </c>
      <c r="AW2427" s="59" t="str">
        <f t="shared" si="968"/>
        <v/>
      </c>
      <c r="AX2427" s="59" t="str">
        <f t="shared" si="969"/>
        <v/>
      </c>
      <c r="AY2427" s="59" t="str">
        <f t="shared" si="970"/>
        <v/>
      </c>
      <c r="AZ2427" s="59" t="str">
        <f t="shared" si="971"/>
        <v/>
      </c>
      <c r="BA2427" s="59" t="str">
        <f t="shared" si="972"/>
        <v/>
      </c>
      <c r="BC2427" s="49" t="str">
        <f>IF($B2427="", "", IF(COUNTIF(BD2427:$BY2427, "")=BC$8, IF(D2427="", "", D2427), ""))</f>
        <v/>
      </c>
      <c r="BD2427" s="61" t="str">
        <f>IF($B2427="", "", IF(COUNTIF(BE2427:$BY2427, "")=BD$8, IF(E2427="", "", E2427), ""))</f>
        <v/>
      </c>
      <c r="BE2427" s="61" t="str">
        <f>IF($B2427="", "", IF(COUNTIF(BF2427:$BY2427, "")=BE$8, IF(F2427="", "", F2427), ""))</f>
        <v/>
      </c>
      <c r="BF2427" s="61" t="str">
        <f>IF($B2427="", "", IF(COUNTIF(BG2427:$BY2427, "")=BF$8, IF(G2427="", "", G2427), ""))</f>
        <v/>
      </c>
      <c r="BG2427" s="61" t="str">
        <f>IF($B2427="", "", IF(COUNTIF(BH2427:$BY2427, "")=BG$8, IF(H2427="", "", H2427), ""))</f>
        <v/>
      </c>
      <c r="BH2427" s="61" t="str">
        <f>IF($B2427="", "", IF(COUNTIF(BI2427:$BY2427, "")=BH$8, IF(I2427="", "", I2427), ""))</f>
        <v/>
      </c>
      <c r="BI2427" s="61" t="str">
        <f>IF($B2427="", "", IF(COUNTIF(BJ2427:$BY2427, "")=BI$8, IF(J2427="", "", J2427), ""))</f>
        <v/>
      </c>
      <c r="BJ2427" s="61" t="str">
        <f>IF($B2427="", "", IF(COUNTIF(BK2427:$BY2427, "")=BJ$8, IF(K2427="", "", K2427), ""))</f>
        <v/>
      </c>
      <c r="BK2427" s="61" t="str">
        <f>IF($B2427="", "", IF(COUNTIF(BL2427:$BY2427, "")=BK$8, IF(L2427="", "", L2427), ""))</f>
        <v/>
      </c>
      <c r="BL2427" s="61" t="str">
        <f>IF($B2427="", "", IF(COUNTIF(BM2427:$BY2427, "")=BL$8, IF(M2427="", "", M2427), ""))</f>
        <v/>
      </c>
      <c r="BM2427" s="61" t="str">
        <f>IF($B2427="", "", IF(COUNTIF(BN2427:$BY2427, "")=BM$8, IF(N2427="", "", N2427), ""))</f>
        <v/>
      </c>
      <c r="BN2427" s="61" t="str">
        <f>IF($B2427="", "", IF(COUNTIF(BO2427:$BY2427, "")=BN$8, IF(O2427="", "", O2427), ""))</f>
        <v/>
      </c>
      <c r="BO2427" s="61" t="str">
        <f>IF($B2427="", "", IF(COUNTIF(BP2427:$BY2427, "")=BO$8, IF(P2427="", "", P2427), ""))</f>
        <v/>
      </c>
      <c r="BP2427" s="61" t="str">
        <f>IF($B2427="", "", IF(COUNTIF(BQ2427:$BY2427, "")=BP$8, IF(Q2427="", "", Q2427), ""))</f>
        <v/>
      </c>
      <c r="BQ2427" s="61" t="str">
        <f>IF($B2427="", "", IF(COUNTIF(BR2427:$BY2427, "")=BQ$8, IF(R2427="", "", R2427), ""))</f>
        <v/>
      </c>
      <c r="BR2427" s="61" t="str">
        <f>IF($B2427="", "", IF(COUNTIF(BS2427:$BY2427, "")=BR$8, IF(S2427="", "", S2427), ""))</f>
        <v/>
      </c>
      <c r="BS2427" s="61" t="str">
        <f>IF($B2427="", "", IF(COUNTIF(BT2427:$BY2427, "")=BS$8, IF(T2427="", "", T2427), ""))</f>
        <v/>
      </c>
      <c r="BT2427" s="61" t="str">
        <f>IF($B2427="", "", IF(COUNTIF(BU2427:$BY2427, "")=BT$8, IF(U2427="", "", U2427), ""))</f>
        <v/>
      </c>
      <c r="BU2427" s="61" t="str">
        <f>IF($B2427="", "", IF(COUNTIF(BV2427:$BY2427, "")=BU$8, IF(V2427="", "", V2427), ""))</f>
        <v/>
      </c>
      <c r="BV2427" s="61" t="str">
        <f>IF($B2427="", "", IF(COUNTIF(BW2427:$BY2427, "")=BV$8, IF(W2427="", "", W2427), ""))</f>
        <v/>
      </c>
      <c r="BW2427" s="61" t="str">
        <f>IF($B2427="", "", IF(COUNTIF(BX2427:$BY2427, "")=BW$8, IF(X2427="", "", X2427), ""))</f>
        <v/>
      </c>
      <c r="BX2427" s="61" t="str">
        <f>IF($B2427="", "", IF(COUNTIF(BY2427:$BY2427, "")=BX$8, IF(Y2427="", "", Y2427), ""))</f>
        <v/>
      </c>
      <c r="BY2427" s="50" t="str">
        <f t="shared" si="987"/>
        <v/>
      </c>
      <c r="CA2427" s="6" t="str">
        <f t="shared" si="988"/>
        <v/>
      </c>
      <c r="CB2427" s="6" t="str">
        <f>IF(CA2427="", "", RANK(CA2427, $CA$9:$CA$2508, 0)+COUNTIF($CA$9:CA2427, CA2427)-1)</f>
        <v/>
      </c>
    </row>
    <row r="2428" spans="1:80" x14ac:dyDescent="0.25">
      <c r="A2428" s="22"/>
      <c r="B2428" s="121" t="str">
        <f>IF('Stock Details'!B2427="", "", 'Stock Details'!B2427)</f>
        <v/>
      </c>
      <c r="C2428" s="22"/>
      <c r="D2428" s="130"/>
      <c r="E2428" s="122"/>
      <c r="F2428" s="131"/>
      <c r="G2428" s="22"/>
      <c r="H2428" s="130" t="str">
        <f t="shared" si="973"/>
        <v/>
      </c>
      <c r="I2428" s="122"/>
      <c r="J2428" s="131"/>
      <c r="K2428" s="22"/>
      <c r="L2428" s="130" t="str">
        <f t="shared" si="974"/>
        <v/>
      </c>
      <c r="M2428" s="122"/>
      <c r="N2428" s="131"/>
      <c r="O2428" s="22"/>
      <c r="P2428" s="130" t="str">
        <f t="shared" si="975"/>
        <v/>
      </c>
      <c r="Q2428" s="122"/>
      <c r="R2428" s="131"/>
      <c r="S2428" s="22"/>
      <c r="T2428" s="130" t="str">
        <f t="shared" si="976"/>
        <v/>
      </c>
      <c r="U2428" s="122"/>
      <c r="V2428" s="131"/>
      <c r="W2428" s="22"/>
      <c r="X2428" s="130" t="str">
        <f t="shared" si="977"/>
        <v/>
      </c>
      <c r="Y2428" s="122"/>
      <c r="Z2428" s="131"/>
      <c r="AA2428" s="22"/>
      <c r="AC2428" s="6" t="str">
        <f t="shared" si="978"/>
        <v/>
      </c>
      <c r="AE2428" s="6" t="str">
        <f t="shared" si="979"/>
        <v/>
      </c>
      <c r="AF2428" s="6" t="str">
        <f t="shared" si="980"/>
        <v/>
      </c>
      <c r="AG2428" s="6" t="str">
        <f t="shared" si="981"/>
        <v/>
      </c>
      <c r="AH2428" s="6" t="str">
        <f t="shared" si="982"/>
        <v/>
      </c>
      <c r="AI2428" s="6" t="str">
        <f t="shared" si="983"/>
        <v/>
      </c>
      <c r="AJ2428" s="6" t="str">
        <f t="shared" si="984"/>
        <v/>
      </c>
      <c r="AL2428" s="9" t="str">
        <f>IF('Stock Details'!F2427="", "", 'Stock Details'!F2427)</f>
        <v/>
      </c>
      <c r="AM2428" s="9" t="str">
        <f>IF('Stock Details'!G2427="", "", 'Stock Details'!G2427)</f>
        <v/>
      </c>
      <c r="AO2428" s="59" t="str">
        <f t="shared" si="985"/>
        <v/>
      </c>
      <c r="AP2428" s="59" t="str">
        <f t="shared" si="989"/>
        <v/>
      </c>
      <c r="AQ2428" s="59" t="str">
        <f t="shared" si="990"/>
        <v/>
      </c>
      <c r="AR2428" s="59" t="str">
        <f t="shared" si="991"/>
        <v/>
      </c>
      <c r="AS2428" s="59" t="str">
        <f t="shared" si="992"/>
        <v/>
      </c>
      <c r="AT2428" s="59" t="str">
        <f t="shared" si="993"/>
        <v/>
      </c>
      <c r="AV2428" s="59" t="str">
        <f t="shared" si="986"/>
        <v/>
      </c>
      <c r="AW2428" s="59" t="str">
        <f t="shared" si="968"/>
        <v/>
      </c>
      <c r="AX2428" s="59" t="str">
        <f t="shared" si="969"/>
        <v/>
      </c>
      <c r="AY2428" s="59" t="str">
        <f t="shared" si="970"/>
        <v/>
      </c>
      <c r="AZ2428" s="59" t="str">
        <f t="shared" si="971"/>
        <v/>
      </c>
      <c r="BA2428" s="59" t="str">
        <f t="shared" si="972"/>
        <v/>
      </c>
      <c r="BC2428" s="49" t="str">
        <f>IF($B2428="", "", IF(COUNTIF(BD2428:$BY2428, "")=BC$8, IF(D2428="", "", D2428), ""))</f>
        <v/>
      </c>
      <c r="BD2428" s="61" t="str">
        <f>IF($B2428="", "", IF(COUNTIF(BE2428:$BY2428, "")=BD$8, IF(E2428="", "", E2428), ""))</f>
        <v/>
      </c>
      <c r="BE2428" s="61" t="str">
        <f>IF($B2428="", "", IF(COUNTIF(BF2428:$BY2428, "")=BE$8, IF(F2428="", "", F2428), ""))</f>
        <v/>
      </c>
      <c r="BF2428" s="61" t="str">
        <f>IF($B2428="", "", IF(COUNTIF(BG2428:$BY2428, "")=BF$8, IF(G2428="", "", G2428), ""))</f>
        <v/>
      </c>
      <c r="BG2428" s="61" t="str">
        <f>IF($B2428="", "", IF(COUNTIF(BH2428:$BY2428, "")=BG$8, IF(H2428="", "", H2428), ""))</f>
        <v/>
      </c>
      <c r="BH2428" s="61" t="str">
        <f>IF($B2428="", "", IF(COUNTIF(BI2428:$BY2428, "")=BH$8, IF(I2428="", "", I2428), ""))</f>
        <v/>
      </c>
      <c r="BI2428" s="61" t="str">
        <f>IF($B2428="", "", IF(COUNTIF(BJ2428:$BY2428, "")=BI$8, IF(J2428="", "", J2428), ""))</f>
        <v/>
      </c>
      <c r="BJ2428" s="61" t="str">
        <f>IF($B2428="", "", IF(COUNTIF(BK2428:$BY2428, "")=BJ$8, IF(K2428="", "", K2428), ""))</f>
        <v/>
      </c>
      <c r="BK2428" s="61" t="str">
        <f>IF($B2428="", "", IF(COUNTIF(BL2428:$BY2428, "")=BK$8, IF(L2428="", "", L2428), ""))</f>
        <v/>
      </c>
      <c r="BL2428" s="61" t="str">
        <f>IF($B2428="", "", IF(COUNTIF(BM2428:$BY2428, "")=BL$8, IF(M2428="", "", M2428), ""))</f>
        <v/>
      </c>
      <c r="BM2428" s="61" t="str">
        <f>IF($B2428="", "", IF(COUNTIF(BN2428:$BY2428, "")=BM$8, IF(N2428="", "", N2428), ""))</f>
        <v/>
      </c>
      <c r="BN2428" s="61" t="str">
        <f>IF($B2428="", "", IF(COUNTIF(BO2428:$BY2428, "")=BN$8, IF(O2428="", "", O2428), ""))</f>
        <v/>
      </c>
      <c r="BO2428" s="61" t="str">
        <f>IF($B2428="", "", IF(COUNTIF(BP2428:$BY2428, "")=BO$8, IF(P2428="", "", P2428), ""))</f>
        <v/>
      </c>
      <c r="BP2428" s="61" t="str">
        <f>IF($B2428="", "", IF(COUNTIF(BQ2428:$BY2428, "")=BP$8, IF(Q2428="", "", Q2428), ""))</f>
        <v/>
      </c>
      <c r="BQ2428" s="61" t="str">
        <f>IF($B2428="", "", IF(COUNTIF(BR2428:$BY2428, "")=BQ$8, IF(R2428="", "", R2428), ""))</f>
        <v/>
      </c>
      <c r="BR2428" s="61" t="str">
        <f>IF($B2428="", "", IF(COUNTIF(BS2428:$BY2428, "")=BR$8, IF(S2428="", "", S2428), ""))</f>
        <v/>
      </c>
      <c r="BS2428" s="61" t="str">
        <f>IF($B2428="", "", IF(COUNTIF(BT2428:$BY2428, "")=BS$8, IF(T2428="", "", T2428), ""))</f>
        <v/>
      </c>
      <c r="BT2428" s="61" t="str">
        <f>IF($B2428="", "", IF(COUNTIF(BU2428:$BY2428, "")=BT$8, IF(U2428="", "", U2428), ""))</f>
        <v/>
      </c>
      <c r="BU2428" s="61" t="str">
        <f>IF($B2428="", "", IF(COUNTIF(BV2428:$BY2428, "")=BU$8, IF(V2428="", "", V2428), ""))</f>
        <v/>
      </c>
      <c r="BV2428" s="61" t="str">
        <f>IF($B2428="", "", IF(COUNTIF(BW2428:$BY2428, "")=BV$8, IF(W2428="", "", W2428), ""))</f>
        <v/>
      </c>
      <c r="BW2428" s="61" t="str">
        <f>IF($B2428="", "", IF(COUNTIF(BX2428:$BY2428, "")=BW$8, IF(X2428="", "", X2428), ""))</f>
        <v/>
      </c>
      <c r="BX2428" s="61" t="str">
        <f>IF($B2428="", "", IF(COUNTIF(BY2428:$BY2428, "")=BX$8, IF(Y2428="", "", Y2428), ""))</f>
        <v/>
      </c>
      <c r="BY2428" s="50" t="str">
        <f t="shared" si="987"/>
        <v/>
      </c>
      <c r="CA2428" s="6" t="str">
        <f t="shared" si="988"/>
        <v/>
      </c>
      <c r="CB2428" s="6" t="str">
        <f>IF(CA2428="", "", RANK(CA2428, $CA$9:$CA$2508, 0)+COUNTIF($CA$9:CA2428, CA2428)-1)</f>
        <v/>
      </c>
    </row>
    <row r="2429" spans="1:80" x14ac:dyDescent="0.25">
      <c r="A2429" s="22"/>
      <c r="B2429" s="121" t="str">
        <f>IF('Stock Details'!B2428="", "", 'Stock Details'!B2428)</f>
        <v/>
      </c>
      <c r="C2429" s="22"/>
      <c r="D2429" s="130"/>
      <c r="E2429" s="122"/>
      <c r="F2429" s="131"/>
      <c r="G2429" s="22"/>
      <c r="H2429" s="130" t="str">
        <f t="shared" si="973"/>
        <v/>
      </c>
      <c r="I2429" s="122"/>
      <c r="J2429" s="131"/>
      <c r="K2429" s="22"/>
      <c r="L2429" s="130" t="str">
        <f t="shared" si="974"/>
        <v/>
      </c>
      <c r="M2429" s="122"/>
      <c r="N2429" s="131"/>
      <c r="O2429" s="22"/>
      <c r="P2429" s="130" t="str">
        <f t="shared" si="975"/>
        <v/>
      </c>
      <c r="Q2429" s="122"/>
      <c r="R2429" s="131"/>
      <c r="S2429" s="22"/>
      <c r="T2429" s="130" t="str">
        <f t="shared" si="976"/>
        <v/>
      </c>
      <c r="U2429" s="122"/>
      <c r="V2429" s="131"/>
      <c r="W2429" s="22"/>
      <c r="X2429" s="130" t="str">
        <f t="shared" si="977"/>
        <v/>
      </c>
      <c r="Y2429" s="122"/>
      <c r="Z2429" s="131"/>
      <c r="AA2429" s="22"/>
      <c r="AC2429" s="6" t="str">
        <f t="shared" si="978"/>
        <v/>
      </c>
      <c r="AE2429" s="6" t="str">
        <f t="shared" si="979"/>
        <v/>
      </c>
      <c r="AF2429" s="6" t="str">
        <f t="shared" si="980"/>
        <v/>
      </c>
      <c r="AG2429" s="6" t="str">
        <f t="shared" si="981"/>
        <v/>
      </c>
      <c r="AH2429" s="6" t="str">
        <f t="shared" si="982"/>
        <v/>
      </c>
      <c r="AI2429" s="6" t="str">
        <f t="shared" si="983"/>
        <v/>
      </c>
      <c r="AJ2429" s="6" t="str">
        <f t="shared" si="984"/>
        <v/>
      </c>
      <c r="AL2429" s="9" t="str">
        <f>IF('Stock Details'!F2428="", "", 'Stock Details'!F2428)</f>
        <v/>
      </c>
      <c r="AM2429" s="9" t="str">
        <f>IF('Stock Details'!G2428="", "", 'Stock Details'!G2428)</f>
        <v/>
      </c>
      <c r="AO2429" s="59" t="str">
        <f t="shared" si="985"/>
        <v/>
      </c>
      <c r="AP2429" s="59" t="str">
        <f t="shared" si="989"/>
        <v/>
      </c>
      <c r="AQ2429" s="59" t="str">
        <f t="shared" si="990"/>
        <v/>
      </c>
      <c r="AR2429" s="59" t="str">
        <f t="shared" si="991"/>
        <v/>
      </c>
      <c r="AS2429" s="59" t="str">
        <f t="shared" si="992"/>
        <v/>
      </c>
      <c r="AT2429" s="59" t="str">
        <f t="shared" si="993"/>
        <v/>
      </c>
      <c r="AV2429" s="59" t="str">
        <f t="shared" si="986"/>
        <v/>
      </c>
      <c r="AW2429" s="59" t="str">
        <f t="shared" si="968"/>
        <v/>
      </c>
      <c r="AX2429" s="59" t="str">
        <f t="shared" si="969"/>
        <v/>
      </c>
      <c r="AY2429" s="59" t="str">
        <f t="shared" si="970"/>
        <v/>
      </c>
      <c r="AZ2429" s="59" t="str">
        <f t="shared" si="971"/>
        <v/>
      </c>
      <c r="BA2429" s="59" t="str">
        <f t="shared" si="972"/>
        <v/>
      </c>
      <c r="BC2429" s="49" t="str">
        <f>IF($B2429="", "", IF(COUNTIF(BD2429:$BY2429, "")=BC$8, IF(D2429="", "", D2429), ""))</f>
        <v/>
      </c>
      <c r="BD2429" s="61" t="str">
        <f>IF($B2429="", "", IF(COUNTIF(BE2429:$BY2429, "")=BD$8, IF(E2429="", "", E2429), ""))</f>
        <v/>
      </c>
      <c r="BE2429" s="61" t="str">
        <f>IF($B2429="", "", IF(COUNTIF(BF2429:$BY2429, "")=BE$8, IF(F2429="", "", F2429), ""))</f>
        <v/>
      </c>
      <c r="BF2429" s="61" t="str">
        <f>IF($B2429="", "", IF(COUNTIF(BG2429:$BY2429, "")=BF$8, IF(G2429="", "", G2429), ""))</f>
        <v/>
      </c>
      <c r="BG2429" s="61" t="str">
        <f>IF($B2429="", "", IF(COUNTIF(BH2429:$BY2429, "")=BG$8, IF(H2429="", "", H2429), ""))</f>
        <v/>
      </c>
      <c r="BH2429" s="61" t="str">
        <f>IF($B2429="", "", IF(COUNTIF(BI2429:$BY2429, "")=BH$8, IF(I2429="", "", I2429), ""))</f>
        <v/>
      </c>
      <c r="BI2429" s="61" t="str">
        <f>IF($B2429="", "", IF(COUNTIF(BJ2429:$BY2429, "")=BI$8, IF(J2429="", "", J2429), ""))</f>
        <v/>
      </c>
      <c r="BJ2429" s="61" t="str">
        <f>IF($B2429="", "", IF(COUNTIF(BK2429:$BY2429, "")=BJ$8, IF(K2429="", "", K2429), ""))</f>
        <v/>
      </c>
      <c r="BK2429" s="61" t="str">
        <f>IF($B2429="", "", IF(COUNTIF(BL2429:$BY2429, "")=BK$8, IF(L2429="", "", L2429), ""))</f>
        <v/>
      </c>
      <c r="BL2429" s="61" t="str">
        <f>IF($B2429="", "", IF(COUNTIF(BM2429:$BY2429, "")=BL$8, IF(M2429="", "", M2429), ""))</f>
        <v/>
      </c>
      <c r="BM2429" s="61" t="str">
        <f>IF($B2429="", "", IF(COUNTIF(BN2429:$BY2429, "")=BM$8, IF(N2429="", "", N2429), ""))</f>
        <v/>
      </c>
      <c r="BN2429" s="61" t="str">
        <f>IF($B2429="", "", IF(COUNTIF(BO2429:$BY2429, "")=BN$8, IF(O2429="", "", O2429), ""))</f>
        <v/>
      </c>
      <c r="BO2429" s="61" t="str">
        <f>IF($B2429="", "", IF(COUNTIF(BP2429:$BY2429, "")=BO$8, IF(P2429="", "", P2429), ""))</f>
        <v/>
      </c>
      <c r="BP2429" s="61" t="str">
        <f>IF($B2429="", "", IF(COUNTIF(BQ2429:$BY2429, "")=BP$8, IF(Q2429="", "", Q2429), ""))</f>
        <v/>
      </c>
      <c r="BQ2429" s="61" t="str">
        <f>IF($B2429="", "", IF(COUNTIF(BR2429:$BY2429, "")=BQ$8, IF(R2429="", "", R2429), ""))</f>
        <v/>
      </c>
      <c r="BR2429" s="61" t="str">
        <f>IF($B2429="", "", IF(COUNTIF(BS2429:$BY2429, "")=BR$8, IF(S2429="", "", S2429), ""))</f>
        <v/>
      </c>
      <c r="BS2429" s="61" t="str">
        <f>IF($B2429="", "", IF(COUNTIF(BT2429:$BY2429, "")=BS$8, IF(T2429="", "", T2429), ""))</f>
        <v/>
      </c>
      <c r="BT2429" s="61" t="str">
        <f>IF($B2429="", "", IF(COUNTIF(BU2429:$BY2429, "")=BT$8, IF(U2429="", "", U2429), ""))</f>
        <v/>
      </c>
      <c r="BU2429" s="61" t="str">
        <f>IF($B2429="", "", IF(COUNTIF(BV2429:$BY2429, "")=BU$8, IF(V2429="", "", V2429), ""))</f>
        <v/>
      </c>
      <c r="BV2429" s="61" t="str">
        <f>IF($B2429="", "", IF(COUNTIF(BW2429:$BY2429, "")=BV$8, IF(W2429="", "", W2429), ""))</f>
        <v/>
      </c>
      <c r="BW2429" s="61" t="str">
        <f>IF($B2429="", "", IF(COUNTIF(BX2429:$BY2429, "")=BW$8, IF(X2429="", "", X2429), ""))</f>
        <v/>
      </c>
      <c r="BX2429" s="61" t="str">
        <f>IF($B2429="", "", IF(COUNTIF(BY2429:$BY2429, "")=BX$8, IF(Y2429="", "", Y2429), ""))</f>
        <v/>
      </c>
      <c r="BY2429" s="50" t="str">
        <f t="shared" si="987"/>
        <v/>
      </c>
      <c r="CA2429" s="6" t="str">
        <f t="shared" si="988"/>
        <v/>
      </c>
      <c r="CB2429" s="6" t="str">
        <f>IF(CA2429="", "", RANK(CA2429, $CA$9:$CA$2508, 0)+COUNTIF($CA$9:CA2429, CA2429)-1)</f>
        <v/>
      </c>
    </row>
    <row r="2430" spans="1:80" x14ac:dyDescent="0.25">
      <c r="A2430" s="22"/>
      <c r="B2430" s="121" t="str">
        <f>IF('Stock Details'!B2429="", "", 'Stock Details'!B2429)</f>
        <v/>
      </c>
      <c r="C2430" s="22"/>
      <c r="D2430" s="130"/>
      <c r="E2430" s="122"/>
      <c r="F2430" s="131"/>
      <c r="G2430" s="22"/>
      <c r="H2430" s="130" t="str">
        <f t="shared" si="973"/>
        <v/>
      </c>
      <c r="I2430" s="122"/>
      <c r="J2430" s="131"/>
      <c r="K2430" s="22"/>
      <c r="L2430" s="130" t="str">
        <f t="shared" si="974"/>
        <v/>
      </c>
      <c r="M2430" s="122"/>
      <c r="N2430" s="131"/>
      <c r="O2430" s="22"/>
      <c r="P2430" s="130" t="str">
        <f t="shared" si="975"/>
        <v/>
      </c>
      <c r="Q2430" s="122"/>
      <c r="R2430" s="131"/>
      <c r="S2430" s="22"/>
      <c r="T2430" s="130" t="str">
        <f t="shared" si="976"/>
        <v/>
      </c>
      <c r="U2430" s="122"/>
      <c r="V2430" s="131"/>
      <c r="W2430" s="22"/>
      <c r="X2430" s="130" t="str">
        <f t="shared" si="977"/>
        <v/>
      </c>
      <c r="Y2430" s="122"/>
      <c r="Z2430" s="131"/>
      <c r="AA2430" s="22"/>
      <c r="AC2430" s="6" t="str">
        <f t="shared" si="978"/>
        <v/>
      </c>
      <c r="AE2430" s="6" t="str">
        <f t="shared" si="979"/>
        <v/>
      </c>
      <c r="AF2430" s="6" t="str">
        <f t="shared" si="980"/>
        <v/>
      </c>
      <c r="AG2430" s="6" t="str">
        <f t="shared" si="981"/>
        <v/>
      </c>
      <c r="AH2430" s="6" t="str">
        <f t="shared" si="982"/>
        <v/>
      </c>
      <c r="AI2430" s="6" t="str">
        <f t="shared" si="983"/>
        <v/>
      </c>
      <c r="AJ2430" s="6" t="str">
        <f t="shared" si="984"/>
        <v/>
      </c>
      <c r="AL2430" s="9" t="str">
        <f>IF('Stock Details'!F2429="", "", 'Stock Details'!F2429)</f>
        <v/>
      </c>
      <c r="AM2430" s="9" t="str">
        <f>IF('Stock Details'!G2429="", "", 'Stock Details'!G2429)</f>
        <v/>
      </c>
      <c r="AO2430" s="59" t="str">
        <f t="shared" si="985"/>
        <v/>
      </c>
      <c r="AP2430" s="59" t="str">
        <f t="shared" si="989"/>
        <v/>
      </c>
      <c r="AQ2430" s="59" t="str">
        <f t="shared" si="990"/>
        <v/>
      </c>
      <c r="AR2430" s="59" t="str">
        <f t="shared" si="991"/>
        <v/>
      </c>
      <c r="AS2430" s="59" t="str">
        <f t="shared" si="992"/>
        <v/>
      </c>
      <c r="AT2430" s="59" t="str">
        <f t="shared" si="993"/>
        <v/>
      </c>
      <c r="AV2430" s="59" t="str">
        <f t="shared" si="986"/>
        <v/>
      </c>
      <c r="AW2430" s="59" t="str">
        <f t="shared" si="968"/>
        <v/>
      </c>
      <c r="AX2430" s="59" t="str">
        <f t="shared" si="969"/>
        <v/>
      </c>
      <c r="AY2430" s="59" t="str">
        <f t="shared" si="970"/>
        <v/>
      </c>
      <c r="AZ2430" s="59" t="str">
        <f t="shared" si="971"/>
        <v/>
      </c>
      <c r="BA2430" s="59" t="str">
        <f t="shared" si="972"/>
        <v/>
      </c>
      <c r="BC2430" s="49" t="str">
        <f>IF($B2430="", "", IF(COUNTIF(BD2430:$BY2430, "")=BC$8, IF(D2430="", "", D2430), ""))</f>
        <v/>
      </c>
      <c r="BD2430" s="61" t="str">
        <f>IF($B2430="", "", IF(COUNTIF(BE2430:$BY2430, "")=BD$8, IF(E2430="", "", E2430), ""))</f>
        <v/>
      </c>
      <c r="BE2430" s="61" t="str">
        <f>IF($B2430="", "", IF(COUNTIF(BF2430:$BY2430, "")=BE$8, IF(F2430="", "", F2430), ""))</f>
        <v/>
      </c>
      <c r="BF2430" s="61" t="str">
        <f>IF($B2430="", "", IF(COUNTIF(BG2430:$BY2430, "")=BF$8, IF(G2430="", "", G2430), ""))</f>
        <v/>
      </c>
      <c r="BG2430" s="61" t="str">
        <f>IF($B2430="", "", IF(COUNTIF(BH2430:$BY2430, "")=BG$8, IF(H2430="", "", H2430), ""))</f>
        <v/>
      </c>
      <c r="BH2430" s="61" t="str">
        <f>IF($B2430="", "", IF(COUNTIF(BI2430:$BY2430, "")=BH$8, IF(I2430="", "", I2430), ""))</f>
        <v/>
      </c>
      <c r="BI2430" s="61" t="str">
        <f>IF($B2430="", "", IF(COUNTIF(BJ2430:$BY2430, "")=BI$8, IF(J2430="", "", J2430), ""))</f>
        <v/>
      </c>
      <c r="BJ2430" s="61" t="str">
        <f>IF($B2430="", "", IF(COUNTIF(BK2430:$BY2430, "")=BJ$8, IF(K2430="", "", K2430), ""))</f>
        <v/>
      </c>
      <c r="BK2430" s="61" t="str">
        <f>IF($B2430="", "", IF(COUNTIF(BL2430:$BY2430, "")=BK$8, IF(L2430="", "", L2430), ""))</f>
        <v/>
      </c>
      <c r="BL2430" s="61" t="str">
        <f>IF($B2430="", "", IF(COUNTIF(BM2430:$BY2430, "")=BL$8, IF(M2430="", "", M2430), ""))</f>
        <v/>
      </c>
      <c r="BM2430" s="61" t="str">
        <f>IF($B2430="", "", IF(COUNTIF(BN2430:$BY2430, "")=BM$8, IF(N2430="", "", N2430), ""))</f>
        <v/>
      </c>
      <c r="BN2430" s="61" t="str">
        <f>IF($B2430="", "", IF(COUNTIF(BO2430:$BY2430, "")=BN$8, IF(O2430="", "", O2430), ""))</f>
        <v/>
      </c>
      <c r="BO2430" s="61" t="str">
        <f>IF($B2430="", "", IF(COUNTIF(BP2430:$BY2430, "")=BO$8, IF(P2430="", "", P2430), ""))</f>
        <v/>
      </c>
      <c r="BP2430" s="61" t="str">
        <f>IF($B2430="", "", IF(COUNTIF(BQ2430:$BY2430, "")=BP$8, IF(Q2430="", "", Q2430), ""))</f>
        <v/>
      </c>
      <c r="BQ2430" s="61" t="str">
        <f>IF($B2430="", "", IF(COUNTIF(BR2430:$BY2430, "")=BQ$8, IF(R2430="", "", R2430), ""))</f>
        <v/>
      </c>
      <c r="BR2430" s="61" t="str">
        <f>IF($B2430="", "", IF(COUNTIF(BS2430:$BY2430, "")=BR$8, IF(S2430="", "", S2430), ""))</f>
        <v/>
      </c>
      <c r="BS2430" s="61" t="str">
        <f>IF($B2430="", "", IF(COUNTIF(BT2430:$BY2430, "")=BS$8, IF(T2430="", "", T2430), ""))</f>
        <v/>
      </c>
      <c r="BT2430" s="61" t="str">
        <f>IF($B2430="", "", IF(COUNTIF(BU2430:$BY2430, "")=BT$8, IF(U2430="", "", U2430), ""))</f>
        <v/>
      </c>
      <c r="BU2430" s="61" t="str">
        <f>IF($B2430="", "", IF(COUNTIF(BV2430:$BY2430, "")=BU$8, IF(V2430="", "", V2430), ""))</f>
        <v/>
      </c>
      <c r="BV2430" s="61" t="str">
        <f>IF($B2430="", "", IF(COUNTIF(BW2430:$BY2430, "")=BV$8, IF(W2430="", "", W2430), ""))</f>
        <v/>
      </c>
      <c r="BW2430" s="61" t="str">
        <f>IF($B2430="", "", IF(COUNTIF(BX2430:$BY2430, "")=BW$8, IF(X2430="", "", X2430), ""))</f>
        <v/>
      </c>
      <c r="BX2430" s="61" t="str">
        <f>IF($B2430="", "", IF(COUNTIF(BY2430:$BY2430, "")=BX$8, IF(Y2430="", "", Y2430), ""))</f>
        <v/>
      </c>
      <c r="BY2430" s="50" t="str">
        <f t="shared" si="987"/>
        <v/>
      </c>
      <c r="CA2430" s="6" t="str">
        <f t="shared" si="988"/>
        <v/>
      </c>
      <c r="CB2430" s="6" t="str">
        <f>IF(CA2430="", "", RANK(CA2430, $CA$9:$CA$2508, 0)+COUNTIF($CA$9:CA2430, CA2430)-1)</f>
        <v/>
      </c>
    </row>
    <row r="2431" spans="1:80" x14ac:dyDescent="0.25">
      <c r="A2431" s="22"/>
      <c r="B2431" s="121" t="str">
        <f>IF('Stock Details'!B2430="", "", 'Stock Details'!B2430)</f>
        <v/>
      </c>
      <c r="C2431" s="22"/>
      <c r="D2431" s="130"/>
      <c r="E2431" s="122"/>
      <c r="F2431" s="131"/>
      <c r="G2431" s="22"/>
      <c r="H2431" s="130" t="str">
        <f t="shared" si="973"/>
        <v/>
      </c>
      <c r="I2431" s="122"/>
      <c r="J2431" s="131"/>
      <c r="K2431" s="22"/>
      <c r="L2431" s="130" t="str">
        <f t="shared" si="974"/>
        <v/>
      </c>
      <c r="M2431" s="122"/>
      <c r="N2431" s="131"/>
      <c r="O2431" s="22"/>
      <c r="P2431" s="130" t="str">
        <f t="shared" si="975"/>
        <v/>
      </c>
      <c r="Q2431" s="122"/>
      <c r="R2431" s="131"/>
      <c r="S2431" s="22"/>
      <c r="T2431" s="130" t="str">
        <f t="shared" si="976"/>
        <v/>
      </c>
      <c r="U2431" s="122"/>
      <c r="V2431" s="131"/>
      <c r="W2431" s="22"/>
      <c r="X2431" s="130" t="str">
        <f t="shared" si="977"/>
        <v/>
      </c>
      <c r="Y2431" s="122"/>
      <c r="Z2431" s="131"/>
      <c r="AA2431" s="22"/>
      <c r="AC2431" s="6" t="str">
        <f t="shared" si="978"/>
        <v/>
      </c>
      <c r="AE2431" s="6" t="str">
        <f t="shared" si="979"/>
        <v/>
      </c>
      <c r="AF2431" s="6" t="str">
        <f t="shared" si="980"/>
        <v/>
      </c>
      <c r="AG2431" s="6" t="str">
        <f t="shared" si="981"/>
        <v/>
      </c>
      <c r="AH2431" s="6" t="str">
        <f t="shared" si="982"/>
        <v/>
      </c>
      <c r="AI2431" s="6" t="str">
        <f t="shared" si="983"/>
        <v/>
      </c>
      <c r="AJ2431" s="6" t="str">
        <f t="shared" si="984"/>
        <v/>
      </c>
      <c r="AL2431" s="9" t="str">
        <f>IF('Stock Details'!F2430="", "", 'Stock Details'!F2430)</f>
        <v/>
      </c>
      <c r="AM2431" s="9" t="str">
        <f>IF('Stock Details'!G2430="", "", 'Stock Details'!G2430)</f>
        <v/>
      </c>
      <c r="AO2431" s="59" t="str">
        <f t="shared" si="985"/>
        <v/>
      </c>
      <c r="AP2431" s="59" t="str">
        <f t="shared" si="989"/>
        <v/>
      </c>
      <c r="AQ2431" s="59" t="str">
        <f t="shared" si="990"/>
        <v/>
      </c>
      <c r="AR2431" s="59" t="str">
        <f t="shared" si="991"/>
        <v/>
      </c>
      <c r="AS2431" s="59" t="str">
        <f t="shared" si="992"/>
        <v/>
      </c>
      <c r="AT2431" s="59" t="str">
        <f t="shared" si="993"/>
        <v/>
      </c>
      <c r="AV2431" s="59" t="str">
        <f t="shared" si="986"/>
        <v/>
      </c>
      <c r="AW2431" s="59" t="str">
        <f t="shared" si="968"/>
        <v/>
      </c>
      <c r="AX2431" s="59" t="str">
        <f t="shared" si="969"/>
        <v/>
      </c>
      <c r="AY2431" s="59" t="str">
        <f t="shared" si="970"/>
        <v/>
      </c>
      <c r="AZ2431" s="59" t="str">
        <f t="shared" si="971"/>
        <v/>
      </c>
      <c r="BA2431" s="59" t="str">
        <f t="shared" si="972"/>
        <v/>
      </c>
      <c r="BC2431" s="49" t="str">
        <f>IF($B2431="", "", IF(COUNTIF(BD2431:$BY2431, "")=BC$8, IF(D2431="", "", D2431), ""))</f>
        <v/>
      </c>
      <c r="BD2431" s="61" t="str">
        <f>IF($B2431="", "", IF(COUNTIF(BE2431:$BY2431, "")=BD$8, IF(E2431="", "", E2431), ""))</f>
        <v/>
      </c>
      <c r="BE2431" s="61" t="str">
        <f>IF($B2431="", "", IF(COUNTIF(BF2431:$BY2431, "")=BE$8, IF(F2431="", "", F2431), ""))</f>
        <v/>
      </c>
      <c r="BF2431" s="61" t="str">
        <f>IF($B2431="", "", IF(COUNTIF(BG2431:$BY2431, "")=BF$8, IF(G2431="", "", G2431), ""))</f>
        <v/>
      </c>
      <c r="BG2431" s="61" t="str">
        <f>IF($B2431="", "", IF(COUNTIF(BH2431:$BY2431, "")=BG$8, IF(H2431="", "", H2431), ""))</f>
        <v/>
      </c>
      <c r="BH2431" s="61" t="str">
        <f>IF($B2431="", "", IF(COUNTIF(BI2431:$BY2431, "")=BH$8, IF(I2431="", "", I2431), ""))</f>
        <v/>
      </c>
      <c r="BI2431" s="61" t="str">
        <f>IF($B2431="", "", IF(COUNTIF(BJ2431:$BY2431, "")=BI$8, IF(J2431="", "", J2431), ""))</f>
        <v/>
      </c>
      <c r="BJ2431" s="61" t="str">
        <f>IF($B2431="", "", IF(COUNTIF(BK2431:$BY2431, "")=BJ$8, IF(K2431="", "", K2431), ""))</f>
        <v/>
      </c>
      <c r="BK2431" s="61" t="str">
        <f>IF($B2431="", "", IF(COUNTIF(BL2431:$BY2431, "")=BK$8, IF(L2431="", "", L2431), ""))</f>
        <v/>
      </c>
      <c r="BL2431" s="61" t="str">
        <f>IF($B2431="", "", IF(COUNTIF(BM2431:$BY2431, "")=BL$8, IF(M2431="", "", M2431), ""))</f>
        <v/>
      </c>
      <c r="BM2431" s="61" t="str">
        <f>IF($B2431="", "", IF(COUNTIF(BN2431:$BY2431, "")=BM$8, IF(N2431="", "", N2431), ""))</f>
        <v/>
      </c>
      <c r="BN2431" s="61" t="str">
        <f>IF($B2431="", "", IF(COUNTIF(BO2431:$BY2431, "")=BN$8, IF(O2431="", "", O2431), ""))</f>
        <v/>
      </c>
      <c r="BO2431" s="61" t="str">
        <f>IF($B2431="", "", IF(COUNTIF(BP2431:$BY2431, "")=BO$8, IF(P2431="", "", P2431), ""))</f>
        <v/>
      </c>
      <c r="BP2431" s="61" t="str">
        <f>IF($B2431="", "", IF(COUNTIF(BQ2431:$BY2431, "")=BP$8, IF(Q2431="", "", Q2431), ""))</f>
        <v/>
      </c>
      <c r="BQ2431" s="61" t="str">
        <f>IF($B2431="", "", IF(COUNTIF(BR2431:$BY2431, "")=BQ$8, IF(R2431="", "", R2431), ""))</f>
        <v/>
      </c>
      <c r="BR2431" s="61" t="str">
        <f>IF($B2431="", "", IF(COUNTIF(BS2431:$BY2431, "")=BR$8, IF(S2431="", "", S2431), ""))</f>
        <v/>
      </c>
      <c r="BS2431" s="61" t="str">
        <f>IF($B2431="", "", IF(COUNTIF(BT2431:$BY2431, "")=BS$8, IF(T2431="", "", T2431), ""))</f>
        <v/>
      </c>
      <c r="BT2431" s="61" t="str">
        <f>IF($B2431="", "", IF(COUNTIF(BU2431:$BY2431, "")=BT$8, IF(U2431="", "", U2431), ""))</f>
        <v/>
      </c>
      <c r="BU2431" s="61" t="str">
        <f>IF($B2431="", "", IF(COUNTIF(BV2431:$BY2431, "")=BU$8, IF(V2431="", "", V2431), ""))</f>
        <v/>
      </c>
      <c r="BV2431" s="61" t="str">
        <f>IF($B2431="", "", IF(COUNTIF(BW2431:$BY2431, "")=BV$8, IF(W2431="", "", W2431), ""))</f>
        <v/>
      </c>
      <c r="BW2431" s="61" t="str">
        <f>IF($B2431="", "", IF(COUNTIF(BX2431:$BY2431, "")=BW$8, IF(X2431="", "", X2431), ""))</f>
        <v/>
      </c>
      <c r="BX2431" s="61" t="str">
        <f>IF($B2431="", "", IF(COUNTIF(BY2431:$BY2431, "")=BX$8, IF(Y2431="", "", Y2431), ""))</f>
        <v/>
      </c>
      <c r="BY2431" s="50" t="str">
        <f t="shared" si="987"/>
        <v/>
      </c>
      <c r="CA2431" s="6" t="str">
        <f t="shared" si="988"/>
        <v/>
      </c>
      <c r="CB2431" s="6" t="str">
        <f>IF(CA2431="", "", RANK(CA2431, $CA$9:$CA$2508, 0)+COUNTIF($CA$9:CA2431, CA2431)-1)</f>
        <v/>
      </c>
    </row>
    <row r="2432" spans="1:80" x14ac:dyDescent="0.25">
      <c r="A2432" s="22"/>
      <c r="B2432" s="121" t="str">
        <f>IF('Stock Details'!B2431="", "", 'Stock Details'!B2431)</f>
        <v/>
      </c>
      <c r="C2432" s="22"/>
      <c r="D2432" s="130"/>
      <c r="E2432" s="122"/>
      <c r="F2432" s="131"/>
      <c r="G2432" s="22"/>
      <c r="H2432" s="130" t="str">
        <f t="shared" si="973"/>
        <v/>
      </c>
      <c r="I2432" s="122"/>
      <c r="J2432" s="131"/>
      <c r="K2432" s="22"/>
      <c r="L2432" s="130" t="str">
        <f t="shared" si="974"/>
        <v/>
      </c>
      <c r="M2432" s="122"/>
      <c r="N2432" s="131"/>
      <c r="O2432" s="22"/>
      <c r="P2432" s="130" t="str">
        <f t="shared" si="975"/>
        <v/>
      </c>
      <c r="Q2432" s="122"/>
      <c r="R2432" s="131"/>
      <c r="S2432" s="22"/>
      <c r="T2432" s="130" t="str">
        <f t="shared" si="976"/>
        <v/>
      </c>
      <c r="U2432" s="122"/>
      <c r="V2432" s="131"/>
      <c r="W2432" s="22"/>
      <c r="X2432" s="130" t="str">
        <f t="shared" si="977"/>
        <v/>
      </c>
      <c r="Y2432" s="122"/>
      <c r="Z2432" s="131"/>
      <c r="AA2432" s="22"/>
      <c r="AC2432" s="6" t="str">
        <f t="shared" si="978"/>
        <v/>
      </c>
      <c r="AE2432" s="6" t="str">
        <f t="shared" si="979"/>
        <v/>
      </c>
      <c r="AF2432" s="6" t="str">
        <f t="shared" si="980"/>
        <v/>
      </c>
      <c r="AG2432" s="6" t="str">
        <f t="shared" si="981"/>
        <v/>
      </c>
      <c r="AH2432" s="6" t="str">
        <f t="shared" si="982"/>
        <v/>
      </c>
      <c r="AI2432" s="6" t="str">
        <f t="shared" si="983"/>
        <v/>
      </c>
      <c r="AJ2432" s="6" t="str">
        <f t="shared" si="984"/>
        <v/>
      </c>
      <c r="AL2432" s="9" t="str">
        <f>IF('Stock Details'!F2431="", "", 'Stock Details'!F2431)</f>
        <v/>
      </c>
      <c r="AM2432" s="9" t="str">
        <f>IF('Stock Details'!G2431="", "", 'Stock Details'!G2431)</f>
        <v/>
      </c>
      <c r="AO2432" s="59" t="str">
        <f t="shared" si="985"/>
        <v/>
      </c>
      <c r="AP2432" s="59" t="str">
        <f t="shared" si="989"/>
        <v/>
      </c>
      <c r="AQ2432" s="59" t="str">
        <f t="shared" si="990"/>
        <v/>
      </c>
      <c r="AR2432" s="59" t="str">
        <f t="shared" si="991"/>
        <v/>
      </c>
      <c r="AS2432" s="59" t="str">
        <f t="shared" si="992"/>
        <v/>
      </c>
      <c r="AT2432" s="59" t="str">
        <f t="shared" si="993"/>
        <v/>
      </c>
      <c r="AV2432" s="59" t="str">
        <f t="shared" si="986"/>
        <v/>
      </c>
      <c r="AW2432" s="59" t="str">
        <f t="shared" si="968"/>
        <v/>
      </c>
      <c r="AX2432" s="59" t="str">
        <f t="shared" si="969"/>
        <v/>
      </c>
      <c r="AY2432" s="59" t="str">
        <f t="shared" si="970"/>
        <v/>
      </c>
      <c r="AZ2432" s="59" t="str">
        <f t="shared" si="971"/>
        <v/>
      </c>
      <c r="BA2432" s="59" t="str">
        <f t="shared" si="972"/>
        <v/>
      </c>
      <c r="BC2432" s="49" t="str">
        <f>IF($B2432="", "", IF(COUNTIF(BD2432:$BY2432, "")=BC$8, IF(D2432="", "", D2432), ""))</f>
        <v/>
      </c>
      <c r="BD2432" s="61" t="str">
        <f>IF($B2432="", "", IF(COUNTIF(BE2432:$BY2432, "")=BD$8, IF(E2432="", "", E2432), ""))</f>
        <v/>
      </c>
      <c r="BE2432" s="61" t="str">
        <f>IF($B2432="", "", IF(COUNTIF(BF2432:$BY2432, "")=BE$8, IF(F2432="", "", F2432), ""))</f>
        <v/>
      </c>
      <c r="BF2432" s="61" t="str">
        <f>IF($B2432="", "", IF(COUNTIF(BG2432:$BY2432, "")=BF$8, IF(G2432="", "", G2432), ""))</f>
        <v/>
      </c>
      <c r="BG2432" s="61" t="str">
        <f>IF($B2432="", "", IF(COUNTIF(BH2432:$BY2432, "")=BG$8, IF(H2432="", "", H2432), ""))</f>
        <v/>
      </c>
      <c r="BH2432" s="61" t="str">
        <f>IF($B2432="", "", IF(COUNTIF(BI2432:$BY2432, "")=BH$8, IF(I2432="", "", I2432), ""))</f>
        <v/>
      </c>
      <c r="BI2432" s="61" t="str">
        <f>IF($B2432="", "", IF(COUNTIF(BJ2432:$BY2432, "")=BI$8, IF(J2432="", "", J2432), ""))</f>
        <v/>
      </c>
      <c r="BJ2432" s="61" t="str">
        <f>IF($B2432="", "", IF(COUNTIF(BK2432:$BY2432, "")=BJ$8, IF(K2432="", "", K2432), ""))</f>
        <v/>
      </c>
      <c r="BK2432" s="61" t="str">
        <f>IF($B2432="", "", IF(COUNTIF(BL2432:$BY2432, "")=BK$8, IF(L2432="", "", L2432), ""))</f>
        <v/>
      </c>
      <c r="BL2432" s="61" t="str">
        <f>IF($B2432="", "", IF(COUNTIF(BM2432:$BY2432, "")=BL$8, IF(M2432="", "", M2432), ""))</f>
        <v/>
      </c>
      <c r="BM2432" s="61" t="str">
        <f>IF($B2432="", "", IF(COUNTIF(BN2432:$BY2432, "")=BM$8, IF(N2432="", "", N2432), ""))</f>
        <v/>
      </c>
      <c r="BN2432" s="61" t="str">
        <f>IF($B2432="", "", IF(COUNTIF(BO2432:$BY2432, "")=BN$8, IF(O2432="", "", O2432), ""))</f>
        <v/>
      </c>
      <c r="BO2432" s="61" t="str">
        <f>IF($B2432="", "", IF(COUNTIF(BP2432:$BY2432, "")=BO$8, IF(P2432="", "", P2432), ""))</f>
        <v/>
      </c>
      <c r="BP2432" s="61" t="str">
        <f>IF($B2432="", "", IF(COUNTIF(BQ2432:$BY2432, "")=BP$8, IF(Q2432="", "", Q2432), ""))</f>
        <v/>
      </c>
      <c r="BQ2432" s="61" t="str">
        <f>IF($B2432="", "", IF(COUNTIF(BR2432:$BY2432, "")=BQ$8, IF(R2432="", "", R2432), ""))</f>
        <v/>
      </c>
      <c r="BR2432" s="61" t="str">
        <f>IF($B2432="", "", IF(COUNTIF(BS2432:$BY2432, "")=BR$8, IF(S2432="", "", S2432), ""))</f>
        <v/>
      </c>
      <c r="BS2432" s="61" t="str">
        <f>IF($B2432="", "", IF(COUNTIF(BT2432:$BY2432, "")=BS$8, IF(T2432="", "", T2432), ""))</f>
        <v/>
      </c>
      <c r="BT2432" s="61" t="str">
        <f>IF($B2432="", "", IF(COUNTIF(BU2432:$BY2432, "")=BT$8, IF(U2432="", "", U2432), ""))</f>
        <v/>
      </c>
      <c r="BU2432" s="61" t="str">
        <f>IF($B2432="", "", IF(COUNTIF(BV2432:$BY2432, "")=BU$8, IF(V2432="", "", V2432), ""))</f>
        <v/>
      </c>
      <c r="BV2432" s="61" t="str">
        <f>IF($B2432="", "", IF(COUNTIF(BW2432:$BY2432, "")=BV$8, IF(W2432="", "", W2432), ""))</f>
        <v/>
      </c>
      <c r="BW2432" s="61" t="str">
        <f>IF($B2432="", "", IF(COUNTIF(BX2432:$BY2432, "")=BW$8, IF(X2432="", "", X2432), ""))</f>
        <v/>
      </c>
      <c r="BX2432" s="61" t="str">
        <f>IF($B2432="", "", IF(COUNTIF(BY2432:$BY2432, "")=BX$8, IF(Y2432="", "", Y2432), ""))</f>
        <v/>
      </c>
      <c r="BY2432" s="50" t="str">
        <f t="shared" si="987"/>
        <v/>
      </c>
      <c r="CA2432" s="6" t="str">
        <f t="shared" si="988"/>
        <v/>
      </c>
      <c r="CB2432" s="6" t="str">
        <f>IF(CA2432="", "", RANK(CA2432, $CA$9:$CA$2508, 0)+COUNTIF($CA$9:CA2432, CA2432)-1)</f>
        <v/>
      </c>
    </row>
    <row r="2433" spans="1:80" x14ac:dyDescent="0.25">
      <c r="A2433" s="22"/>
      <c r="B2433" s="121" t="str">
        <f>IF('Stock Details'!B2432="", "", 'Stock Details'!B2432)</f>
        <v/>
      </c>
      <c r="C2433" s="22"/>
      <c r="D2433" s="130"/>
      <c r="E2433" s="122"/>
      <c r="F2433" s="131"/>
      <c r="G2433" s="22"/>
      <c r="H2433" s="130" t="str">
        <f t="shared" si="973"/>
        <v/>
      </c>
      <c r="I2433" s="122"/>
      <c r="J2433" s="131"/>
      <c r="K2433" s="22"/>
      <c r="L2433" s="130" t="str">
        <f t="shared" si="974"/>
        <v/>
      </c>
      <c r="M2433" s="122"/>
      <c r="N2433" s="131"/>
      <c r="O2433" s="22"/>
      <c r="P2433" s="130" t="str">
        <f t="shared" si="975"/>
        <v/>
      </c>
      <c r="Q2433" s="122"/>
      <c r="R2433" s="131"/>
      <c r="S2433" s="22"/>
      <c r="T2433" s="130" t="str">
        <f t="shared" si="976"/>
        <v/>
      </c>
      <c r="U2433" s="122"/>
      <c r="V2433" s="131"/>
      <c r="W2433" s="22"/>
      <c r="X2433" s="130" t="str">
        <f t="shared" si="977"/>
        <v/>
      </c>
      <c r="Y2433" s="122"/>
      <c r="Z2433" s="131"/>
      <c r="AA2433" s="22"/>
      <c r="AC2433" s="6" t="str">
        <f t="shared" si="978"/>
        <v/>
      </c>
      <c r="AE2433" s="6" t="str">
        <f t="shared" si="979"/>
        <v/>
      </c>
      <c r="AF2433" s="6" t="str">
        <f t="shared" si="980"/>
        <v/>
      </c>
      <c r="AG2433" s="6" t="str">
        <f t="shared" si="981"/>
        <v/>
      </c>
      <c r="AH2433" s="6" t="str">
        <f t="shared" si="982"/>
        <v/>
      </c>
      <c r="AI2433" s="6" t="str">
        <f t="shared" si="983"/>
        <v/>
      </c>
      <c r="AJ2433" s="6" t="str">
        <f t="shared" si="984"/>
        <v/>
      </c>
      <c r="AL2433" s="9" t="str">
        <f>IF('Stock Details'!F2432="", "", 'Stock Details'!F2432)</f>
        <v/>
      </c>
      <c r="AM2433" s="9" t="str">
        <f>IF('Stock Details'!G2432="", "", 'Stock Details'!G2432)</f>
        <v/>
      </c>
      <c r="AO2433" s="59" t="str">
        <f t="shared" si="985"/>
        <v/>
      </c>
      <c r="AP2433" s="59" t="str">
        <f t="shared" si="989"/>
        <v/>
      </c>
      <c r="AQ2433" s="59" t="str">
        <f t="shared" si="990"/>
        <v/>
      </c>
      <c r="AR2433" s="59" t="str">
        <f t="shared" si="991"/>
        <v/>
      </c>
      <c r="AS2433" s="59" t="str">
        <f t="shared" si="992"/>
        <v/>
      </c>
      <c r="AT2433" s="59" t="str">
        <f t="shared" si="993"/>
        <v/>
      </c>
      <c r="AV2433" s="59" t="str">
        <f t="shared" si="986"/>
        <v/>
      </c>
      <c r="AW2433" s="59" t="str">
        <f t="shared" si="968"/>
        <v/>
      </c>
      <c r="AX2433" s="59" t="str">
        <f t="shared" si="969"/>
        <v/>
      </c>
      <c r="AY2433" s="59" t="str">
        <f t="shared" si="970"/>
        <v/>
      </c>
      <c r="AZ2433" s="59" t="str">
        <f t="shared" si="971"/>
        <v/>
      </c>
      <c r="BA2433" s="59" t="str">
        <f t="shared" si="972"/>
        <v/>
      </c>
      <c r="BC2433" s="49" t="str">
        <f>IF($B2433="", "", IF(COUNTIF(BD2433:$BY2433, "")=BC$8, IF(D2433="", "", D2433), ""))</f>
        <v/>
      </c>
      <c r="BD2433" s="61" t="str">
        <f>IF($B2433="", "", IF(COUNTIF(BE2433:$BY2433, "")=BD$8, IF(E2433="", "", E2433), ""))</f>
        <v/>
      </c>
      <c r="BE2433" s="61" t="str">
        <f>IF($B2433="", "", IF(COUNTIF(BF2433:$BY2433, "")=BE$8, IF(F2433="", "", F2433), ""))</f>
        <v/>
      </c>
      <c r="BF2433" s="61" t="str">
        <f>IF($B2433="", "", IF(COUNTIF(BG2433:$BY2433, "")=BF$8, IF(G2433="", "", G2433), ""))</f>
        <v/>
      </c>
      <c r="BG2433" s="61" t="str">
        <f>IF($B2433="", "", IF(COUNTIF(BH2433:$BY2433, "")=BG$8, IF(H2433="", "", H2433), ""))</f>
        <v/>
      </c>
      <c r="BH2433" s="61" t="str">
        <f>IF($B2433="", "", IF(COUNTIF(BI2433:$BY2433, "")=BH$8, IF(I2433="", "", I2433), ""))</f>
        <v/>
      </c>
      <c r="BI2433" s="61" t="str">
        <f>IF($B2433="", "", IF(COUNTIF(BJ2433:$BY2433, "")=BI$8, IF(J2433="", "", J2433), ""))</f>
        <v/>
      </c>
      <c r="BJ2433" s="61" t="str">
        <f>IF($B2433="", "", IF(COUNTIF(BK2433:$BY2433, "")=BJ$8, IF(K2433="", "", K2433), ""))</f>
        <v/>
      </c>
      <c r="BK2433" s="61" t="str">
        <f>IF($B2433="", "", IF(COUNTIF(BL2433:$BY2433, "")=BK$8, IF(L2433="", "", L2433), ""))</f>
        <v/>
      </c>
      <c r="BL2433" s="61" t="str">
        <f>IF($B2433="", "", IF(COUNTIF(BM2433:$BY2433, "")=BL$8, IF(M2433="", "", M2433), ""))</f>
        <v/>
      </c>
      <c r="BM2433" s="61" t="str">
        <f>IF($B2433="", "", IF(COUNTIF(BN2433:$BY2433, "")=BM$8, IF(N2433="", "", N2433), ""))</f>
        <v/>
      </c>
      <c r="BN2433" s="61" t="str">
        <f>IF($B2433="", "", IF(COUNTIF(BO2433:$BY2433, "")=BN$8, IF(O2433="", "", O2433), ""))</f>
        <v/>
      </c>
      <c r="BO2433" s="61" t="str">
        <f>IF($B2433="", "", IF(COUNTIF(BP2433:$BY2433, "")=BO$8, IF(P2433="", "", P2433), ""))</f>
        <v/>
      </c>
      <c r="BP2433" s="61" t="str">
        <f>IF($B2433="", "", IF(COUNTIF(BQ2433:$BY2433, "")=BP$8, IF(Q2433="", "", Q2433), ""))</f>
        <v/>
      </c>
      <c r="BQ2433" s="61" t="str">
        <f>IF($B2433="", "", IF(COUNTIF(BR2433:$BY2433, "")=BQ$8, IF(R2433="", "", R2433), ""))</f>
        <v/>
      </c>
      <c r="BR2433" s="61" t="str">
        <f>IF($B2433="", "", IF(COUNTIF(BS2433:$BY2433, "")=BR$8, IF(S2433="", "", S2433), ""))</f>
        <v/>
      </c>
      <c r="BS2433" s="61" t="str">
        <f>IF($B2433="", "", IF(COUNTIF(BT2433:$BY2433, "")=BS$8, IF(T2433="", "", T2433), ""))</f>
        <v/>
      </c>
      <c r="BT2433" s="61" t="str">
        <f>IF($B2433="", "", IF(COUNTIF(BU2433:$BY2433, "")=BT$8, IF(U2433="", "", U2433), ""))</f>
        <v/>
      </c>
      <c r="BU2433" s="61" t="str">
        <f>IF($B2433="", "", IF(COUNTIF(BV2433:$BY2433, "")=BU$8, IF(V2433="", "", V2433), ""))</f>
        <v/>
      </c>
      <c r="BV2433" s="61" t="str">
        <f>IF($B2433="", "", IF(COUNTIF(BW2433:$BY2433, "")=BV$8, IF(W2433="", "", W2433), ""))</f>
        <v/>
      </c>
      <c r="BW2433" s="61" t="str">
        <f>IF($B2433="", "", IF(COUNTIF(BX2433:$BY2433, "")=BW$8, IF(X2433="", "", X2433), ""))</f>
        <v/>
      </c>
      <c r="BX2433" s="61" t="str">
        <f>IF($B2433="", "", IF(COUNTIF(BY2433:$BY2433, "")=BX$8, IF(Y2433="", "", Y2433), ""))</f>
        <v/>
      </c>
      <c r="BY2433" s="50" t="str">
        <f t="shared" si="987"/>
        <v/>
      </c>
      <c r="CA2433" s="6" t="str">
        <f t="shared" si="988"/>
        <v/>
      </c>
      <c r="CB2433" s="6" t="str">
        <f>IF(CA2433="", "", RANK(CA2433, $CA$9:$CA$2508, 0)+COUNTIF($CA$9:CA2433, CA2433)-1)</f>
        <v/>
      </c>
    </row>
    <row r="2434" spans="1:80" x14ac:dyDescent="0.25">
      <c r="A2434" s="22"/>
      <c r="B2434" s="121" t="str">
        <f>IF('Stock Details'!B2433="", "", 'Stock Details'!B2433)</f>
        <v/>
      </c>
      <c r="C2434" s="22"/>
      <c r="D2434" s="130"/>
      <c r="E2434" s="122"/>
      <c r="F2434" s="131"/>
      <c r="G2434" s="22"/>
      <c r="H2434" s="130" t="str">
        <f t="shared" si="973"/>
        <v/>
      </c>
      <c r="I2434" s="122"/>
      <c r="J2434" s="131"/>
      <c r="K2434" s="22"/>
      <c r="L2434" s="130" t="str">
        <f t="shared" si="974"/>
        <v/>
      </c>
      <c r="M2434" s="122"/>
      <c r="N2434" s="131"/>
      <c r="O2434" s="22"/>
      <c r="P2434" s="130" t="str">
        <f t="shared" si="975"/>
        <v/>
      </c>
      <c r="Q2434" s="122"/>
      <c r="R2434" s="131"/>
      <c r="S2434" s="22"/>
      <c r="T2434" s="130" t="str">
        <f t="shared" si="976"/>
        <v/>
      </c>
      <c r="U2434" s="122"/>
      <c r="V2434" s="131"/>
      <c r="W2434" s="22"/>
      <c r="X2434" s="130" t="str">
        <f t="shared" si="977"/>
        <v/>
      </c>
      <c r="Y2434" s="122"/>
      <c r="Z2434" s="131"/>
      <c r="AA2434" s="22"/>
      <c r="AC2434" s="6" t="str">
        <f t="shared" si="978"/>
        <v/>
      </c>
      <c r="AE2434" s="6" t="str">
        <f t="shared" si="979"/>
        <v/>
      </c>
      <c r="AF2434" s="6" t="str">
        <f t="shared" si="980"/>
        <v/>
      </c>
      <c r="AG2434" s="6" t="str">
        <f t="shared" si="981"/>
        <v/>
      </c>
      <c r="AH2434" s="6" t="str">
        <f t="shared" si="982"/>
        <v/>
      </c>
      <c r="AI2434" s="6" t="str">
        <f t="shared" si="983"/>
        <v/>
      </c>
      <c r="AJ2434" s="6" t="str">
        <f t="shared" si="984"/>
        <v/>
      </c>
      <c r="AL2434" s="9" t="str">
        <f>IF('Stock Details'!F2433="", "", 'Stock Details'!F2433)</f>
        <v/>
      </c>
      <c r="AM2434" s="9" t="str">
        <f>IF('Stock Details'!G2433="", "", 'Stock Details'!G2433)</f>
        <v/>
      </c>
      <c r="AO2434" s="59" t="str">
        <f t="shared" si="985"/>
        <v/>
      </c>
      <c r="AP2434" s="59" t="str">
        <f t="shared" si="989"/>
        <v/>
      </c>
      <c r="AQ2434" s="59" t="str">
        <f t="shared" si="990"/>
        <v/>
      </c>
      <c r="AR2434" s="59" t="str">
        <f t="shared" si="991"/>
        <v/>
      </c>
      <c r="AS2434" s="59" t="str">
        <f t="shared" si="992"/>
        <v/>
      </c>
      <c r="AT2434" s="59" t="str">
        <f t="shared" si="993"/>
        <v/>
      </c>
      <c r="AV2434" s="59" t="str">
        <f t="shared" si="986"/>
        <v/>
      </c>
      <c r="AW2434" s="59" t="str">
        <f t="shared" si="968"/>
        <v/>
      </c>
      <c r="AX2434" s="59" t="str">
        <f t="shared" si="969"/>
        <v/>
      </c>
      <c r="AY2434" s="59" t="str">
        <f t="shared" si="970"/>
        <v/>
      </c>
      <c r="AZ2434" s="59" t="str">
        <f t="shared" si="971"/>
        <v/>
      </c>
      <c r="BA2434" s="59" t="str">
        <f t="shared" si="972"/>
        <v/>
      </c>
      <c r="BC2434" s="49" t="str">
        <f>IF($B2434="", "", IF(COUNTIF(BD2434:$BY2434, "")=BC$8, IF(D2434="", "", D2434), ""))</f>
        <v/>
      </c>
      <c r="BD2434" s="61" t="str">
        <f>IF($B2434="", "", IF(COUNTIF(BE2434:$BY2434, "")=BD$8, IF(E2434="", "", E2434), ""))</f>
        <v/>
      </c>
      <c r="BE2434" s="61" t="str">
        <f>IF($B2434="", "", IF(COUNTIF(BF2434:$BY2434, "")=BE$8, IF(F2434="", "", F2434), ""))</f>
        <v/>
      </c>
      <c r="BF2434" s="61" t="str">
        <f>IF($B2434="", "", IF(COUNTIF(BG2434:$BY2434, "")=BF$8, IF(G2434="", "", G2434), ""))</f>
        <v/>
      </c>
      <c r="BG2434" s="61" t="str">
        <f>IF($B2434="", "", IF(COUNTIF(BH2434:$BY2434, "")=BG$8, IF(H2434="", "", H2434), ""))</f>
        <v/>
      </c>
      <c r="BH2434" s="61" t="str">
        <f>IF($B2434="", "", IF(COUNTIF(BI2434:$BY2434, "")=BH$8, IF(I2434="", "", I2434), ""))</f>
        <v/>
      </c>
      <c r="BI2434" s="61" t="str">
        <f>IF($B2434="", "", IF(COUNTIF(BJ2434:$BY2434, "")=BI$8, IF(J2434="", "", J2434), ""))</f>
        <v/>
      </c>
      <c r="BJ2434" s="61" t="str">
        <f>IF($B2434="", "", IF(COUNTIF(BK2434:$BY2434, "")=BJ$8, IF(K2434="", "", K2434), ""))</f>
        <v/>
      </c>
      <c r="BK2434" s="61" t="str">
        <f>IF($B2434="", "", IF(COUNTIF(BL2434:$BY2434, "")=BK$8, IF(L2434="", "", L2434), ""))</f>
        <v/>
      </c>
      <c r="BL2434" s="61" t="str">
        <f>IF($B2434="", "", IF(COUNTIF(BM2434:$BY2434, "")=BL$8, IF(M2434="", "", M2434), ""))</f>
        <v/>
      </c>
      <c r="BM2434" s="61" t="str">
        <f>IF($B2434="", "", IF(COUNTIF(BN2434:$BY2434, "")=BM$8, IF(N2434="", "", N2434), ""))</f>
        <v/>
      </c>
      <c r="BN2434" s="61" t="str">
        <f>IF($B2434="", "", IF(COUNTIF(BO2434:$BY2434, "")=BN$8, IF(O2434="", "", O2434), ""))</f>
        <v/>
      </c>
      <c r="BO2434" s="61" t="str">
        <f>IF($B2434="", "", IF(COUNTIF(BP2434:$BY2434, "")=BO$8, IF(P2434="", "", P2434), ""))</f>
        <v/>
      </c>
      <c r="BP2434" s="61" t="str">
        <f>IF($B2434="", "", IF(COUNTIF(BQ2434:$BY2434, "")=BP$8, IF(Q2434="", "", Q2434), ""))</f>
        <v/>
      </c>
      <c r="BQ2434" s="61" t="str">
        <f>IF($B2434="", "", IF(COUNTIF(BR2434:$BY2434, "")=BQ$8, IF(R2434="", "", R2434), ""))</f>
        <v/>
      </c>
      <c r="BR2434" s="61" t="str">
        <f>IF($B2434="", "", IF(COUNTIF(BS2434:$BY2434, "")=BR$8, IF(S2434="", "", S2434), ""))</f>
        <v/>
      </c>
      <c r="BS2434" s="61" t="str">
        <f>IF($B2434="", "", IF(COUNTIF(BT2434:$BY2434, "")=BS$8, IF(T2434="", "", T2434), ""))</f>
        <v/>
      </c>
      <c r="BT2434" s="61" t="str">
        <f>IF($B2434="", "", IF(COUNTIF(BU2434:$BY2434, "")=BT$8, IF(U2434="", "", U2434), ""))</f>
        <v/>
      </c>
      <c r="BU2434" s="61" t="str">
        <f>IF($B2434="", "", IF(COUNTIF(BV2434:$BY2434, "")=BU$8, IF(V2434="", "", V2434), ""))</f>
        <v/>
      </c>
      <c r="BV2434" s="61" t="str">
        <f>IF($B2434="", "", IF(COUNTIF(BW2434:$BY2434, "")=BV$8, IF(W2434="", "", W2434), ""))</f>
        <v/>
      </c>
      <c r="BW2434" s="61" t="str">
        <f>IF($B2434="", "", IF(COUNTIF(BX2434:$BY2434, "")=BW$8, IF(X2434="", "", X2434), ""))</f>
        <v/>
      </c>
      <c r="BX2434" s="61" t="str">
        <f>IF($B2434="", "", IF(COUNTIF(BY2434:$BY2434, "")=BX$8, IF(Y2434="", "", Y2434), ""))</f>
        <v/>
      </c>
      <c r="BY2434" s="50" t="str">
        <f t="shared" si="987"/>
        <v/>
      </c>
      <c r="CA2434" s="6" t="str">
        <f t="shared" si="988"/>
        <v/>
      </c>
      <c r="CB2434" s="6" t="str">
        <f>IF(CA2434="", "", RANK(CA2434, $CA$9:$CA$2508, 0)+COUNTIF($CA$9:CA2434, CA2434)-1)</f>
        <v/>
      </c>
    </row>
    <row r="2435" spans="1:80" x14ac:dyDescent="0.25">
      <c r="A2435" s="22"/>
      <c r="B2435" s="121" t="str">
        <f>IF('Stock Details'!B2434="", "", 'Stock Details'!B2434)</f>
        <v/>
      </c>
      <c r="C2435" s="22"/>
      <c r="D2435" s="130"/>
      <c r="E2435" s="122"/>
      <c r="F2435" s="131"/>
      <c r="G2435" s="22"/>
      <c r="H2435" s="130" t="str">
        <f t="shared" si="973"/>
        <v/>
      </c>
      <c r="I2435" s="122"/>
      <c r="J2435" s="131"/>
      <c r="K2435" s="22"/>
      <c r="L2435" s="130" t="str">
        <f t="shared" si="974"/>
        <v/>
      </c>
      <c r="M2435" s="122"/>
      <c r="N2435" s="131"/>
      <c r="O2435" s="22"/>
      <c r="P2435" s="130" t="str">
        <f t="shared" si="975"/>
        <v/>
      </c>
      <c r="Q2435" s="122"/>
      <c r="R2435" s="131"/>
      <c r="S2435" s="22"/>
      <c r="T2435" s="130" t="str">
        <f t="shared" si="976"/>
        <v/>
      </c>
      <c r="U2435" s="122"/>
      <c r="V2435" s="131"/>
      <c r="W2435" s="22"/>
      <c r="X2435" s="130" t="str">
        <f t="shared" si="977"/>
        <v/>
      </c>
      <c r="Y2435" s="122"/>
      <c r="Z2435" s="131"/>
      <c r="AA2435" s="22"/>
      <c r="AC2435" s="6" t="str">
        <f t="shared" si="978"/>
        <v/>
      </c>
      <c r="AE2435" s="6" t="str">
        <f t="shared" si="979"/>
        <v/>
      </c>
      <c r="AF2435" s="6" t="str">
        <f t="shared" si="980"/>
        <v/>
      </c>
      <c r="AG2435" s="6" t="str">
        <f t="shared" si="981"/>
        <v/>
      </c>
      <c r="AH2435" s="6" t="str">
        <f t="shared" si="982"/>
        <v/>
      </c>
      <c r="AI2435" s="6" t="str">
        <f t="shared" si="983"/>
        <v/>
      </c>
      <c r="AJ2435" s="6" t="str">
        <f t="shared" si="984"/>
        <v/>
      </c>
      <c r="AL2435" s="9" t="str">
        <f>IF('Stock Details'!F2434="", "", 'Stock Details'!F2434)</f>
        <v/>
      </c>
      <c r="AM2435" s="9" t="str">
        <f>IF('Stock Details'!G2434="", "", 'Stock Details'!G2434)</f>
        <v/>
      </c>
      <c r="AO2435" s="59" t="str">
        <f t="shared" si="985"/>
        <v/>
      </c>
      <c r="AP2435" s="59" t="str">
        <f t="shared" si="989"/>
        <v/>
      </c>
      <c r="AQ2435" s="59" t="str">
        <f t="shared" si="990"/>
        <v/>
      </c>
      <c r="AR2435" s="59" t="str">
        <f t="shared" si="991"/>
        <v/>
      </c>
      <c r="AS2435" s="59" t="str">
        <f t="shared" si="992"/>
        <v/>
      </c>
      <c r="AT2435" s="59" t="str">
        <f t="shared" si="993"/>
        <v/>
      </c>
      <c r="AV2435" s="59" t="str">
        <f t="shared" si="986"/>
        <v/>
      </c>
      <c r="AW2435" s="59" t="str">
        <f t="shared" si="968"/>
        <v/>
      </c>
      <c r="AX2435" s="59" t="str">
        <f t="shared" si="969"/>
        <v/>
      </c>
      <c r="AY2435" s="59" t="str">
        <f t="shared" si="970"/>
        <v/>
      </c>
      <c r="AZ2435" s="59" t="str">
        <f t="shared" si="971"/>
        <v/>
      </c>
      <c r="BA2435" s="59" t="str">
        <f t="shared" si="972"/>
        <v/>
      </c>
      <c r="BC2435" s="49" t="str">
        <f>IF($B2435="", "", IF(COUNTIF(BD2435:$BY2435, "")=BC$8, IF(D2435="", "", D2435), ""))</f>
        <v/>
      </c>
      <c r="BD2435" s="61" t="str">
        <f>IF($B2435="", "", IF(COUNTIF(BE2435:$BY2435, "")=BD$8, IF(E2435="", "", E2435), ""))</f>
        <v/>
      </c>
      <c r="BE2435" s="61" t="str">
        <f>IF($B2435="", "", IF(COUNTIF(BF2435:$BY2435, "")=BE$8, IF(F2435="", "", F2435), ""))</f>
        <v/>
      </c>
      <c r="BF2435" s="61" t="str">
        <f>IF($B2435="", "", IF(COUNTIF(BG2435:$BY2435, "")=BF$8, IF(G2435="", "", G2435), ""))</f>
        <v/>
      </c>
      <c r="BG2435" s="61" t="str">
        <f>IF($B2435="", "", IF(COUNTIF(BH2435:$BY2435, "")=BG$8, IF(H2435="", "", H2435), ""))</f>
        <v/>
      </c>
      <c r="BH2435" s="61" t="str">
        <f>IF($B2435="", "", IF(COUNTIF(BI2435:$BY2435, "")=BH$8, IF(I2435="", "", I2435), ""))</f>
        <v/>
      </c>
      <c r="BI2435" s="61" t="str">
        <f>IF($B2435="", "", IF(COUNTIF(BJ2435:$BY2435, "")=BI$8, IF(J2435="", "", J2435), ""))</f>
        <v/>
      </c>
      <c r="BJ2435" s="61" t="str">
        <f>IF($B2435="", "", IF(COUNTIF(BK2435:$BY2435, "")=BJ$8, IF(K2435="", "", K2435), ""))</f>
        <v/>
      </c>
      <c r="BK2435" s="61" t="str">
        <f>IF($B2435="", "", IF(COUNTIF(BL2435:$BY2435, "")=BK$8, IF(L2435="", "", L2435), ""))</f>
        <v/>
      </c>
      <c r="BL2435" s="61" t="str">
        <f>IF($B2435="", "", IF(COUNTIF(BM2435:$BY2435, "")=BL$8, IF(M2435="", "", M2435), ""))</f>
        <v/>
      </c>
      <c r="BM2435" s="61" t="str">
        <f>IF($B2435="", "", IF(COUNTIF(BN2435:$BY2435, "")=BM$8, IF(N2435="", "", N2435), ""))</f>
        <v/>
      </c>
      <c r="BN2435" s="61" t="str">
        <f>IF($B2435="", "", IF(COUNTIF(BO2435:$BY2435, "")=BN$8, IF(O2435="", "", O2435), ""))</f>
        <v/>
      </c>
      <c r="BO2435" s="61" t="str">
        <f>IF($B2435="", "", IF(COUNTIF(BP2435:$BY2435, "")=BO$8, IF(P2435="", "", P2435), ""))</f>
        <v/>
      </c>
      <c r="BP2435" s="61" t="str">
        <f>IF($B2435="", "", IF(COUNTIF(BQ2435:$BY2435, "")=BP$8, IF(Q2435="", "", Q2435), ""))</f>
        <v/>
      </c>
      <c r="BQ2435" s="61" t="str">
        <f>IF($B2435="", "", IF(COUNTIF(BR2435:$BY2435, "")=BQ$8, IF(R2435="", "", R2435), ""))</f>
        <v/>
      </c>
      <c r="BR2435" s="61" t="str">
        <f>IF($B2435="", "", IF(COUNTIF(BS2435:$BY2435, "")=BR$8, IF(S2435="", "", S2435), ""))</f>
        <v/>
      </c>
      <c r="BS2435" s="61" t="str">
        <f>IF($B2435="", "", IF(COUNTIF(BT2435:$BY2435, "")=BS$8, IF(T2435="", "", T2435), ""))</f>
        <v/>
      </c>
      <c r="BT2435" s="61" t="str">
        <f>IF($B2435="", "", IF(COUNTIF(BU2435:$BY2435, "")=BT$8, IF(U2435="", "", U2435), ""))</f>
        <v/>
      </c>
      <c r="BU2435" s="61" t="str">
        <f>IF($B2435="", "", IF(COUNTIF(BV2435:$BY2435, "")=BU$8, IF(V2435="", "", V2435), ""))</f>
        <v/>
      </c>
      <c r="BV2435" s="61" t="str">
        <f>IF($B2435="", "", IF(COUNTIF(BW2435:$BY2435, "")=BV$8, IF(W2435="", "", W2435), ""))</f>
        <v/>
      </c>
      <c r="BW2435" s="61" t="str">
        <f>IF($B2435="", "", IF(COUNTIF(BX2435:$BY2435, "")=BW$8, IF(X2435="", "", X2435), ""))</f>
        <v/>
      </c>
      <c r="BX2435" s="61" t="str">
        <f>IF($B2435="", "", IF(COUNTIF(BY2435:$BY2435, "")=BX$8, IF(Y2435="", "", Y2435), ""))</f>
        <v/>
      </c>
      <c r="BY2435" s="50" t="str">
        <f t="shared" si="987"/>
        <v/>
      </c>
      <c r="CA2435" s="6" t="str">
        <f t="shared" si="988"/>
        <v/>
      </c>
      <c r="CB2435" s="6" t="str">
        <f>IF(CA2435="", "", RANK(CA2435, $CA$9:$CA$2508, 0)+COUNTIF($CA$9:CA2435, CA2435)-1)</f>
        <v/>
      </c>
    </row>
    <row r="2436" spans="1:80" x14ac:dyDescent="0.25">
      <c r="A2436" s="22"/>
      <c r="B2436" s="121" t="str">
        <f>IF('Stock Details'!B2435="", "", 'Stock Details'!B2435)</f>
        <v/>
      </c>
      <c r="C2436" s="22"/>
      <c r="D2436" s="130"/>
      <c r="E2436" s="122"/>
      <c r="F2436" s="131"/>
      <c r="G2436" s="22"/>
      <c r="H2436" s="130" t="str">
        <f t="shared" si="973"/>
        <v/>
      </c>
      <c r="I2436" s="122"/>
      <c r="J2436" s="131"/>
      <c r="K2436" s="22"/>
      <c r="L2436" s="130" t="str">
        <f t="shared" si="974"/>
        <v/>
      </c>
      <c r="M2436" s="122"/>
      <c r="N2436" s="131"/>
      <c r="O2436" s="22"/>
      <c r="P2436" s="130" t="str">
        <f t="shared" si="975"/>
        <v/>
      </c>
      <c r="Q2436" s="122"/>
      <c r="R2436" s="131"/>
      <c r="S2436" s="22"/>
      <c r="T2436" s="130" t="str">
        <f t="shared" si="976"/>
        <v/>
      </c>
      <c r="U2436" s="122"/>
      <c r="V2436" s="131"/>
      <c r="W2436" s="22"/>
      <c r="X2436" s="130" t="str">
        <f t="shared" si="977"/>
        <v/>
      </c>
      <c r="Y2436" s="122"/>
      <c r="Z2436" s="131"/>
      <c r="AA2436" s="22"/>
      <c r="AC2436" s="6" t="str">
        <f t="shared" si="978"/>
        <v/>
      </c>
      <c r="AE2436" s="6" t="str">
        <f t="shared" si="979"/>
        <v/>
      </c>
      <c r="AF2436" s="6" t="str">
        <f t="shared" si="980"/>
        <v/>
      </c>
      <c r="AG2436" s="6" t="str">
        <f t="shared" si="981"/>
        <v/>
      </c>
      <c r="AH2436" s="6" t="str">
        <f t="shared" si="982"/>
        <v/>
      </c>
      <c r="AI2436" s="6" t="str">
        <f t="shared" si="983"/>
        <v/>
      </c>
      <c r="AJ2436" s="6" t="str">
        <f t="shared" si="984"/>
        <v/>
      </c>
      <c r="AL2436" s="9" t="str">
        <f>IF('Stock Details'!F2435="", "", 'Stock Details'!F2435)</f>
        <v/>
      </c>
      <c r="AM2436" s="9" t="str">
        <f>IF('Stock Details'!G2435="", "", 'Stock Details'!G2435)</f>
        <v/>
      </c>
      <c r="AO2436" s="59" t="str">
        <f t="shared" si="985"/>
        <v/>
      </c>
      <c r="AP2436" s="59" t="str">
        <f t="shared" si="989"/>
        <v/>
      </c>
      <c r="AQ2436" s="59" t="str">
        <f t="shared" si="990"/>
        <v/>
      </c>
      <c r="AR2436" s="59" t="str">
        <f t="shared" si="991"/>
        <v/>
      </c>
      <c r="AS2436" s="59" t="str">
        <f t="shared" si="992"/>
        <v/>
      </c>
      <c r="AT2436" s="59" t="str">
        <f t="shared" si="993"/>
        <v/>
      </c>
      <c r="AV2436" s="59" t="str">
        <f t="shared" si="986"/>
        <v/>
      </c>
      <c r="AW2436" s="59" t="str">
        <f t="shared" si="968"/>
        <v/>
      </c>
      <c r="AX2436" s="59" t="str">
        <f t="shared" si="969"/>
        <v/>
      </c>
      <c r="AY2436" s="59" t="str">
        <f t="shared" si="970"/>
        <v/>
      </c>
      <c r="AZ2436" s="59" t="str">
        <f t="shared" si="971"/>
        <v/>
      </c>
      <c r="BA2436" s="59" t="str">
        <f t="shared" si="972"/>
        <v/>
      </c>
      <c r="BC2436" s="49" t="str">
        <f>IF($B2436="", "", IF(COUNTIF(BD2436:$BY2436, "")=BC$8, IF(D2436="", "", D2436), ""))</f>
        <v/>
      </c>
      <c r="BD2436" s="61" t="str">
        <f>IF($B2436="", "", IF(COUNTIF(BE2436:$BY2436, "")=BD$8, IF(E2436="", "", E2436), ""))</f>
        <v/>
      </c>
      <c r="BE2436" s="61" t="str">
        <f>IF($B2436="", "", IF(COUNTIF(BF2436:$BY2436, "")=BE$8, IF(F2436="", "", F2436), ""))</f>
        <v/>
      </c>
      <c r="BF2436" s="61" t="str">
        <f>IF($B2436="", "", IF(COUNTIF(BG2436:$BY2436, "")=BF$8, IF(G2436="", "", G2436), ""))</f>
        <v/>
      </c>
      <c r="BG2436" s="61" t="str">
        <f>IF($B2436="", "", IF(COUNTIF(BH2436:$BY2436, "")=BG$8, IF(H2436="", "", H2436), ""))</f>
        <v/>
      </c>
      <c r="BH2436" s="61" t="str">
        <f>IF($B2436="", "", IF(COUNTIF(BI2436:$BY2436, "")=BH$8, IF(I2436="", "", I2436), ""))</f>
        <v/>
      </c>
      <c r="BI2436" s="61" t="str">
        <f>IF($B2436="", "", IF(COUNTIF(BJ2436:$BY2436, "")=BI$8, IF(J2436="", "", J2436), ""))</f>
        <v/>
      </c>
      <c r="BJ2436" s="61" t="str">
        <f>IF($B2436="", "", IF(COUNTIF(BK2436:$BY2436, "")=BJ$8, IF(K2436="", "", K2436), ""))</f>
        <v/>
      </c>
      <c r="BK2436" s="61" t="str">
        <f>IF($B2436="", "", IF(COUNTIF(BL2436:$BY2436, "")=BK$8, IF(L2436="", "", L2436), ""))</f>
        <v/>
      </c>
      <c r="BL2436" s="61" t="str">
        <f>IF($B2436="", "", IF(COUNTIF(BM2436:$BY2436, "")=BL$8, IF(M2436="", "", M2436), ""))</f>
        <v/>
      </c>
      <c r="BM2436" s="61" t="str">
        <f>IF($B2436="", "", IF(COUNTIF(BN2436:$BY2436, "")=BM$8, IF(N2436="", "", N2436), ""))</f>
        <v/>
      </c>
      <c r="BN2436" s="61" t="str">
        <f>IF($B2436="", "", IF(COUNTIF(BO2436:$BY2436, "")=BN$8, IF(O2436="", "", O2436), ""))</f>
        <v/>
      </c>
      <c r="BO2436" s="61" t="str">
        <f>IF($B2436="", "", IF(COUNTIF(BP2436:$BY2436, "")=BO$8, IF(P2436="", "", P2436), ""))</f>
        <v/>
      </c>
      <c r="BP2436" s="61" t="str">
        <f>IF($B2436="", "", IF(COUNTIF(BQ2436:$BY2436, "")=BP$8, IF(Q2436="", "", Q2436), ""))</f>
        <v/>
      </c>
      <c r="BQ2436" s="61" t="str">
        <f>IF($B2436="", "", IF(COUNTIF(BR2436:$BY2436, "")=BQ$8, IF(R2436="", "", R2436), ""))</f>
        <v/>
      </c>
      <c r="BR2436" s="61" t="str">
        <f>IF($B2436="", "", IF(COUNTIF(BS2436:$BY2436, "")=BR$8, IF(S2436="", "", S2436), ""))</f>
        <v/>
      </c>
      <c r="BS2436" s="61" t="str">
        <f>IF($B2436="", "", IF(COUNTIF(BT2436:$BY2436, "")=BS$8, IF(T2436="", "", T2436), ""))</f>
        <v/>
      </c>
      <c r="BT2436" s="61" t="str">
        <f>IF($B2436="", "", IF(COUNTIF(BU2436:$BY2436, "")=BT$8, IF(U2436="", "", U2436), ""))</f>
        <v/>
      </c>
      <c r="BU2436" s="61" t="str">
        <f>IF($B2436="", "", IF(COUNTIF(BV2436:$BY2436, "")=BU$8, IF(V2436="", "", V2436), ""))</f>
        <v/>
      </c>
      <c r="BV2436" s="61" t="str">
        <f>IF($B2436="", "", IF(COUNTIF(BW2436:$BY2436, "")=BV$8, IF(W2436="", "", W2436), ""))</f>
        <v/>
      </c>
      <c r="BW2436" s="61" t="str">
        <f>IF($B2436="", "", IF(COUNTIF(BX2436:$BY2436, "")=BW$8, IF(X2436="", "", X2436), ""))</f>
        <v/>
      </c>
      <c r="BX2436" s="61" t="str">
        <f>IF($B2436="", "", IF(COUNTIF(BY2436:$BY2436, "")=BX$8, IF(Y2436="", "", Y2436), ""))</f>
        <v/>
      </c>
      <c r="BY2436" s="50" t="str">
        <f t="shared" si="987"/>
        <v/>
      </c>
      <c r="CA2436" s="6" t="str">
        <f t="shared" si="988"/>
        <v/>
      </c>
      <c r="CB2436" s="6" t="str">
        <f>IF(CA2436="", "", RANK(CA2436, $CA$9:$CA$2508, 0)+COUNTIF($CA$9:CA2436, CA2436)-1)</f>
        <v/>
      </c>
    </row>
    <row r="2437" spans="1:80" x14ac:dyDescent="0.25">
      <c r="A2437" s="22"/>
      <c r="B2437" s="121" t="str">
        <f>IF('Stock Details'!B2436="", "", 'Stock Details'!B2436)</f>
        <v/>
      </c>
      <c r="C2437" s="22"/>
      <c r="D2437" s="130"/>
      <c r="E2437" s="122"/>
      <c r="F2437" s="131"/>
      <c r="G2437" s="22"/>
      <c r="H2437" s="130" t="str">
        <f t="shared" si="973"/>
        <v/>
      </c>
      <c r="I2437" s="122"/>
      <c r="J2437" s="131"/>
      <c r="K2437" s="22"/>
      <c r="L2437" s="130" t="str">
        <f t="shared" si="974"/>
        <v/>
      </c>
      <c r="M2437" s="122"/>
      <c r="N2437" s="131"/>
      <c r="O2437" s="22"/>
      <c r="P2437" s="130" t="str">
        <f t="shared" si="975"/>
        <v/>
      </c>
      <c r="Q2437" s="122"/>
      <c r="R2437" s="131"/>
      <c r="S2437" s="22"/>
      <c r="T2437" s="130" t="str">
        <f t="shared" si="976"/>
        <v/>
      </c>
      <c r="U2437" s="122"/>
      <c r="V2437" s="131"/>
      <c r="W2437" s="22"/>
      <c r="X2437" s="130" t="str">
        <f t="shared" si="977"/>
        <v/>
      </c>
      <c r="Y2437" s="122"/>
      <c r="Z2437" s="131"/>
      <c r="AA2437" s="22"/>
      <c r="AC2437" s="6" t="str">
        <f t="shared" si="978"/>
        <v/>
      </c>
      <c r="AE2437" s="6" t="str">
        <f t="shared" si="979"/>
        <v/>
      </c>
      <c r="AF2437" s="6" t="str">
        <f t="shared" si="980"/>
        <v/>
      </c>
      <c r="AG2437" s="6" t="str">
        <f t="shared" si="981"/>
        <v/>
      </c>
      <c r="AH2437" s="6" t="str">
        <f t="shared" si="982"/>
        <v/>
      </c>
      <c r="AI2437" s="6" t="str">
        <f t="shared" si="983"/>
        <v/>
      </c>
      <c r="AJ2437" s="6" t="str">
        <f t="shared" si="984"/>
        <v/>
      </c>
      <c r="AL2437" s="9" t="str">
        <f>IF('Stock Details'!F2436="", "", 'Stock Details'!F2436)</f>
        <v/>
      </c>
      <c r="AM2437" s="9" t="str">
        <f>IF('Stock Details'!G2436="", "", 'Stock Details'!G2436)</f>
        <v/>
      </c>
      <c r="AO2437" s="59" t="str">
        <f t="shared" si="985"/>
        <v/>
      </c>
      <c r="AP2437" s="59" t="str">
        <f t="shared" si="989"/>
        <v/>
      </c>
      <c r="AQ2437" s="59" t="str">
        <f t="shared" si="990"/>
        <v/>
      </c>
      <c r="AR2437" s="59" t="str">
        <f t="shared" si="991"/>
        <v/>
      </c>
      <c r="AS2437" s="59" t="str">
        <f t="shared" si="992"/>
        <v/>
      </c>
      <c r="AT2437" s="59" t="str">
        <f t="shared" si="993"/>
        <v/>
      </c>
      <c r="AV2437" s="59" t="str">
        <f t="shared" si="986"/>
        <v/>
      </c>
      <c r="AW2437" s="59" t="str">
        <f t="shared" si="968"/>
        <v/>
      </c>
      <c r="AX2437" s="59" t="str">
        <f t="shared" si="969"/>
        <v/>
      </c>
      <c r="AY2437" s="59" t="str">
        <f t="shared" si="970"/>
        <v/>
      </c>
      <c r="AZ2437" s="59" t="str">
        <f t="shared" si="971"/>
        <v/>
      </c>
      <c r="BA2437" s="59" t="str">
        <f t="shared" si="972"/>
        <v/>
      </c>
      <c r="BC2437" s="49" t="str">
        <f>IF($B2437="", "", IF(COUNTIF(BD2437:$BY2437, "")=BC$8, IF(D2437="", "", D2437), ""))</f>
        <v/>
      </c>
      <c r="BD2437" s="61" t="str">
        <f>IF($B2437="", "", IF(COUNTIF(BE2437:$BY2437, "")=BD$8, IF(E2437="", "", E2437), ""))</f>
        <v/>
      </c>
      <c r="BE2437" s="61" t="str">
        <f>IF($B2437="", "", IF(COUNTIF(BF2437:$BY2437, "")=BE$8, IF(F2437="", "", F2437), ""))</f>
        <v/>
      </c>
      <c r="BF2437" s="61" t="str">
        <f>IF($B2437="", "", IF(COUNTIF(BG2437:$BY2437, "")=BF$8, IF(G2437="", "", G2437), ""))</f>
        <v/>
      </c>
      <c r="BG2437" s="61" t="str">
        <f>IF($B2437="", "", IF(COUNTIF(BH2437:$BY2437, "")=BG$8, IF(H2437="", "", H2437), ""))</f>
        <v/>
      </c>
      <c r="BH2437" s="61" t="str">
        <f>IF($B2437="", "", IF(COUNTIF(BI2437:$BY2437, "")=BH$8, IF(I2437="", "", I2437), ""))</f>
        <v/>
      </c>
      <c r="BI2437" s="61" t="str">
        <f>IF($B2437="", "", IF(COUNTIF(BJ2437:$BY2437, "")=BI$8, IF(J2437="", "", J2437), ""))</f>
        <v/>
      </c>
      <c r="BJ2437" s="61" t="str">
        <f>IF($B2437="", "", IF(COUNTIF(BK2437:$BY2437, "")=BJ$8, IF(K2437="", "", K2437), ""))</f>
        <v/>
      </c>
      <c r="BK2437" s="61" t="str">
        <f>IF($B2437="", "", IF(COUNTIF(BL2437:$BY2437, "")=BK$8, IF(L2437="", "", L2437), ""))</f>
        <v/>
      </c>
      <c r="BL2437" s="61" t="str">
        <f>IF($B2437="", "", IF(COUNTIF(BM2437:$BY2437, "")=BL$8, IF(M2437="", "", M2437), ""))</f>
        <v/>
      </c>
      <c r="BM2437" s="61" t="str">
        <f>IF($B2437="", "", IF(COUNTIF(BN2437:$BY2437, "")=BM$8, IF(N2437="", "", N2437), ""))</f>
        <v/>
      </c>
      <c r="BN2437" s="61" t="str">
        <f>IF($B2437="", "", IF(COUNTIF(BO2437:$BY2437, "")=BN$8, IF(O2437="", "", O2437), ""))</f>
        <v/>
      </c>
      <c r="BO2437" s="61" t="str">
        <f>IF($B2437="", "", IF(COUNTIF(BP2437:$BY2437, "")=BO$8, IF(P2437="", "", P2437), ""))</f>
        <v/>
      </c>
      <c r="BP2437" s="61" t="str">
        <f>IF($B2437="", "", IF(COUNTIF(BQ2437:$BY2437, "")=BP$8, IF(Q2437="", "", Q2437), ""))</f>
        <v/>
      </c>
      <c r="BQ2437" s="61" t="str">
        <f>IF($B2437="", "", IF(COUNTIF(BR2437:$BY2437, "")=BQ$8, IF(R2437="", "", R2437), ""))</f>
        <v/>
      </c>
      <c r="BR2437" s="61" t="str">
        <f>IF($B2437="", "", IF(COUNTIF(BS2437:$BY2437, "")=BR$8, IF(S2437="", "", S2437), ""))</f>
        <v/>
      </c>
      <c r="BS2437" s="61" t="str">
        <f>IF($B2437="", "", IF(COUNTIF(BT2437:$BY2437, "")=BS$8, IF(T2437="", "", T2437), ""))</f>
        <v/>
      </c>
      <c r="BT2437" s="61" t="str">
        <f>IF($B2437="", "", IF(COUNTIF(BU2437:$BY2437, "")=BT$8, IF(U2437="", "", U2437), ""))</f>
        <v/>
      </c>
      <c r="BU2437" s="61" t="str">
        <f>IF($B2437="", "", IF(COUNTIF(BV2437:$BY2437, "")=BU$8, IF(V2437="", "", V2437), ""))</f>
        <v/>
      </c>
      <c r="BV2437" s="61" t="str">
        <f>IF($B2437="", "", IF(COUNTIF(BW2437:$BY2437, "")=BV$8, IF(W2437="", "", W2437), ""))</f>
        <v/>
      </c>
      <c r="BW2437" s="61" t="str">
        <f>IF($B2437="", "", IF(COUNTIF(BX2437:$BY2437, "")=BW$8, IF(X2437="", "", X2437), ""))</f>
        <v/>
      </c>
      <c r="BX2437" s="61" t="str">
        <f>IF($B2437="", "", IF(COUNTIF(BY2437:$BY2437, "")=BX$8, IF(Y2437="", "", Y2437), ""))</f>
        <v/>
      </c>
      <c r="BY2437" s="50" t="str">
        <f t="shared" si="987"/>
        <v/>
      </c>
      <c r="CA2437" s="6" t="str">
        <f t="shared" si="988"/>
        <v/>
      </c>
      <c r="CB2437" s="6" t="str">
        <f>IF(CA2437="", "", RANK(CA2437, $CA$9:$CA$2508, 0)+COUNTIF($CA$9:CA2437, CA2437)-1)</f>
        <v/>
      </c>
    </row>
    <row r="2438" spans="1:80" x14ac:dyDescent="0.25">
      <c r="A2438" s="22"/>
      <c r="B2438" s="121" t="str">
        <f>IF('Stock Details'!B2437="", "", 'Stock Details'!B2437)</f>
        <v/>
      </c>
      <c r="C2438" s="22"/>
      <c r="D2438" s="130"/>
      <c r="E2438" s="122"/>
      <c r="F2438" s="131"/>
      <c r="G2438" s="22"/>
      <c r="H2438" s="130" t="str">
        <f t="shared" si="973"/>
        <v/>
      </c>
      <c r="I2438" s="122"/>
      <c r="J2438" s="131"/>
      <c r="K2438" s="22"/>
      <c r="L2438" s="130" t="str">
        <f t="shared" si="974"/>
        <v/>
      </c>
      <c r="M2438" s="122"/>
      <c r="N2438" s="131"/>
      <c r="O2438" s="22"/>
      <c r="P2438" s="130" t="str">
        <f t="shared" si="975"/>
        <v/>
      </c>
      <c r="Q2438" s="122"/>
      <c r="R2438" s="131"/>
      <c r="S2438" s="22"/>
      <c r="T2438" s="130" t="str">
        <f t="shared" si="976"/>
        <v/>
      </c>
      <c r="U2438" s="122"/>
      <c r="V2438" s="131"/>
      <c r="W2438" s="22"/>
      <c r="X2438" s="130" t="str">
        <f t="shared" si="977"/>
        <v/>
      </c>
      <c r="Y2438" s="122"/>
      <c r="Z2438" s="131"/>
      <c r="AA2438" s="22"/>
      <c r="AC2438" s="6" t="str">
        <f t="shared" si="978"/>
        <v/>
      </c>
      <c r="AE2438" s="6" t="str">
        <f t="shared" si="979"/>
        <v/>
      </c>
      <c r="AF2438" s="6" t="str">
        <f t="shared" si="980"/>
        <v/>
      </c>
      <c r="AG2438" s="6" t="str">
        <f t="shared" si="981"/>
        <v/>
      </c>
      <c r="AH2438" s="6" t="str">
        <f t="shared" si="982"/>
        <v/>
      </c>
      <c r="AI2438" s="6" t="str">
        <f t="shared" si="983"/>
        <v/>
      </c>
      <c r="AJ2438" s="6" t="str">
        <f t="shared" si="984"/>
        <v/>
      </c>
      <c r="AL2438" s="9" t="str">
        <f>IF('Stock Details'!F2437="", "", 'Stock Details'!F2437)</f>
        <v/>
      </c>
      <c r="AM2438" s="9" t="str">
        <f>IF('Stock Details'!G2437="", "", 'Stock Details'!G2437)</f>
        <v/>
      </c>
      <c r="AO2438" s="59" t="str">
        <f t="shared" si="985"/>
        <v/>
      </c>
      <c r="AP2438" s="59" t="str">
        <f t="shared" si="989"/>
        <v/>
      </c>
      <c r="AQ2438" s="59" t="str">
        <f t="shared" si="990"/>
        <v/>
      </c>
      <c r="AR2438" s="59" t="str">
        <f t="shared" si="991"/>
        <v/>
      </c>
      <c r="AS2438" s="59" t="str">
        <f t="shared" si="992"/>
        <v/>
      </c>
      <c r="AT2438" s="59" t="str">
        <f t="shared" si="993"/>
        <v/>
      </c>
      <c r="AV2438" s="59" t="str">
        <f t="shared" si="986"/>
        <v/>
      </c>
      <c r="AW2438" s="59" t="str">
        <f t="shared" si="968"/>
        <v/>
      </c>
      <c r="AX2438" s="59" t="str">
        <f t="shared" si="969"/>
        <v/>
      </c>
      <c r="AY2438" s="59" t="str">
        <f t="shared" si="970"/>
        <v/>
      </c>
      <c r="AZ2438" s="59" t="str">
        <f t="shared" si="971"/>
        <v/>
      </c>
      <c r="BA2438" s="59" t="str">
        <f t="shared" si="972"/>
        <v/>
      </c>
      <c r="BC2438" s="49" t="str">
        <f>IF($B2438="", "", IF(COUNTIF(BD2438:$BY2438, "")=BC$8, IF(D2438="", "", D2438), ""))</f>
        <v/>
      </c>
      <c r="BD2438" s="61" t="str">
        <f>IF($B2438="", "", IF(COUNTIF(BE2438:$BY2438, "")=BD$8, IF(E2438="", "", E2438), ""))</f>
        <v/>
      </c>
      <c r="BE2438" s="61" t="str">
        <f>IF($B2438="", "", IF(COUNTIF(BF2438:$BY2438, "")=BE$8, IF(F2438="", "", F2438), ""))</f>
        <v/>
      </c>
      <c r="BF2438" s="61" t="str">
        <f>IF($B2438="", "", IF(COUNTIF(BG2438:$BY2438, "")=BF$8, IF(G2438="", "", G2438), ""))</f>
        <v/>
      </c>
      <c r="BG2438" s="61" t="str">
        <f>IF($B2438="", "", IF(COUNTIF(BH2438:$BY2438, "")=BG$8, IF(H2438="", "", H2438), ""))</f>
        <v/>
      </c>
      <c r="BH2438" s="61" t="str">
        <f>IF($B2438="", "", IF(COUNTIF(BI2438:$BY2438, "")=BH$8, IF(I2438="", "", I2438), ""))</f>
        <v/>
      </c>
      <c r="BI2438" s="61" t="str">
        <f>IF($B2438="", "", IF(COUNTIF(BJ2438:$BY2438, "")=BI$8, IF(J2438="", "", J2438), ""))</f>
        <v/>
      </c>
      <c r="BJ2438" s="61" t="str">
        <f>IF($B2438="", "", IF(COUNTIF(BK2438:$BY2438, "")=BJ$8, IF(K2438="", "", K2438), ""))</f>
        <v/>
      </c>
      <c r="BK2438" s="61" t="str">
        <f>IF($B2438="", "", IF(COUNTIF(BL2438:$BY2438, "")=BK$8, IF(L2438="", "", L2438), ""))</f>
        <v/>
      </c>
      <c r="BL2438" s="61" t="str">
        <f>IF($B2438="", "", IF(COUNTIF(BM2438:$BY2438, "")=BL$8, IF(M2438="", "", M2438), ""))</f>
        <v/>
      </c>
      <c r="BM2438" s="61" t="str">
        <f>IF($B2438="", "", IF(COUNTIF(BN2438:$BY2438, "")=BM$8, IF(N2438="", "", N2438), ""))</f>
        <v/>
      </c>
      <c r="BN2438" s="61" t="str">
        <f>IF($B2438="", "", IF(COUNTIF(BO2438:$BY2438, "")=BN$8, IF(O2438="", "", O2438), ""))</f>
        <v/>
      </c>
      <c r="BO2438" s="61" t="str">
        <f>IF($B2438="", "", IF(COUNTIF(BP2438:$BY2438, "")=BO$8, IF(P2438="", "", P2438), ""))</f>
        <v/>
      </c>
      <c r="BP2438" s="61" t="str">
        <f>IF($B2438="", "", IF(COUNTIF(BQ2438:$BY2438, "")=BP$8, IF(Q2438="", "", Q2438), ""))</f>
        <v/>
      </c>
      <c r="BQ2438" s="61" t="str">
        <f>IF($B2438="", "", IF(COUNTIF(BR2438:$BY2438, "")=BQ$8, IF(R2438="", "", R2438), ""))</f>
        <v/>
      </c>
      <c r="BR2438" s="61" t="str">
        <f>IF($B2438="", "", IF(COUNTIF(BS2438:$BY2438, "")=BR$8, IF(S2438="", "", S2438), ""))</f>
        <v/>
      </c>
      <c r="BS2438" s="61" t="str">
        <f>IF($B2438="", "", IF(COUNTIF(BT2438:$BY2438, "")=BS$8, IF(T2438="", "", T2438), ""))</f>
        <v/>
      </c>
      <c r="BT2438" s="61" t="str">
        <f>IF($B2438="", "", IF(COUNTIF(BU2438:$BY2438, "")=BT$8, IF(U2438="", "", U2438), ""))</f>
        <v/>
      </c>
      <c r="BU2438" s="61" t="str">
        <f>IF($B2438="", "", IF(COUNTIF(BV2438:$BY2438, "")=BU$8, IF(V2438="", "", V2438), ""))</f>
        <v/>
      </c>
      <c r="BV2438" s="61" t="str">
        <f>IF($B2438="", "", IF(COUNTIF(BW2438:$BY2438, "")=BV$8, IF(W2438="", "", W2438), ""))</f>
        <v/>
      </c>
      <c r="BW2438" s="61" t="str">
        <f>IF($B2438="", "", IF(COUNTIF(BX2438:$BY2438, "")=BW$8, IF(X2438="", "", X2438), ""))</f>
        <v/>
      </c>
      <c r="BX2438" s="61" t="str">
        <f>IF($B2438="", "", IF(COUNTIF(BY2438:$BY2438, "")=BX$8, IF(Y2438="", "", Y2438), ""))</f>
        <v/>
      </c>
      <c r="BY2438" s="50" t="str">
        <f t="shared" si="987"/>
        <v/>
      </c>
      <c r="CA2438" s="6" t="str">
        <f t="shared" si="988"/>
        <v/>
      </c>
      <c r="CB2438" s="6" t="str">
        <f>IF(CA2438="", "", RANK(CA2438, $CA$9:$CA$2508, 0)+COUNTIF($CA$9:CA2438, CA2438)-1)</f>
        <v/>
      </c>
    </row>
    <row r="2439" spans="1:80" x14ac:dyDescent="0.25">
      <c r="A2439" s="22"/>
      <c r="B2439" s="121" t="str">
        <f>IF('Stock Details'!B2438="", "", 'Stock Details'!B2438)</f>
        <v/>
      </c>
      <c r="C2439" s="22"/>
      <c r="D2439" s="130"/>
      <c r="E2439" s="122"/>
      <c r="F2439" s="131"/>
      <c r="G2439" s="22"/>
      <c r="H2439" s="130" t="str">
        <f t="shared" si="973"/>
        <v/>
      </c>
      <c r="I2439" s="122"/>
      <c r="J2439" s="131"/>
      <c r="K2439" s="22"/>
      <c r="L2439" s="130" t="str">
        <f t="shared" si="974"/>
        <v/>
      </c>
      <c r="M2439" s="122"/>
      <c r="N2439" s="131"/>
      <c r="O2439" s="22"/>
      <c r="P2439" s="130" t="str">
        <f t="shared" si="975"/>
        <v/>
      </c>
      <c r="Q2439" s="122"/>
      <c r="R2439" s="131"/>
      <c r="S2439" s="22"/>
      <c r="T2439" s="130" t="str">
        <f t="shared" si="976"/>
        <v/>
      </c>
      <c r="U2439" s="122"/>
      <c r="V2439" s="131"/>
      <c r="W2439" s="22"/>
      <c r="X2439" s="130" t="str">
        <f t="shared" si="977"/>
        <v/>
      </c>
      <c r="Y2439" s="122"/>
      <c r="Z2439" s="131"/>
      <c r="AA2439" s="22"/>
      <c r="AC2439" s="6" t="str">
        <f t="shared" si="978"/>
        <v/>
      </c>
      <c r="AE2439" s="6" t="str">
        <f t="shared" si="979"/>
        <v/>
      </c>
      <c r="AF2439" s="6" t="str">
        <f t="shared" si="980"/>
        <v/>
      </c>
      <c r="AG2439" s="6" t="str">
        <f t="shared" si="981"/>
        <v/>
      </c>
      <c r="AH2439" s="6" t="str">
        <f t="shared" si="982"/>
        <v/>
      </c>
      <c r="AI2439" s="6" t="str">
        <f t="shared" si="983"/>
        <v/>
      </c>
      <c r="AJ2439" s="6" t="str">
        <f t="shared" si="984"/>
        <v/>
      </c>
      <c r="AL2439" s="9" t="str">
        <f>IF('Stock Details'!F2438="", "", 'Stock Details'!F2438)</f>
        <v/>
      </c>
      <c r="AM2439" s="9" t="str">
        <f>IF('Stock Details'!G2438="", "", 'Stock Details'!G2438)</f>
        <v/>
      </c>
      <c r="AO2439" s="59" t="str">
        <f t="shared" si="985"/>
        <v/>
      </c>
      <c r="AP2439" s="59" t="str">
        <f t="shared" si="989"/>
        <v/>
      </c>
      <c r="AQ2439" s="59" t="str">
        <f t="shared" si="990"/>
        <v/>
      </c>
      <c r="AR2439" s="59" t="str">
        <f t="shared" si="991"/>
        <v/>
      </c>
      <c r="AS2439" s="59" t="str">
        <f t="shared" si="992"/>
        <v/>
      </c>
      <c r="AT2439" s="59" t="str">
        <f t="shared" si="993"/>
        <v/>
      </c>
      <c r="AV2439" s="59" t="str">
        <f t="shared" si="986"/>
        <v/>
      </c>
      <c r="AW2439" s="59" t="str">
        <f t="shared" si="968"/>
        <v/>
      </c>
      <c r="AX2439" s="59" t="str">
        <f t="shared" si="969"/>
        <v/>
      </c>
      <c r="AY2439" s="59" t="str">
        <f t="shared" si="970"/>
        <v/>
      </c>
      <c r="AZ2439" s="59" t="str">
        <f t="shared" si="971"/>
        <v/>
      </c>
      <c r="BA2439" s="59" t="str">
        <f t="shared" si="972"/>
        <v/>
      </c>
      <c r="BC2439" s="49" t="str">
        <f>IF($B2439="", "", IF(COUNTIF(BD2439:$BY2439, "")=BC$8, IF(D2439="", "", D2439), ""))</f>
        <v/>
      </c>
      <c r="BD2439" s="61" t="str">
        <f>IF($B2439="", "", IF(COUNTIF(BE2439:$BY2439, "")=BD$8, IF(E2439="", "", E2439), ""))</f>
        <v/>
      </c>
      <c r="BE2439" s="61" t="str">
        <f>IF($B2439="", "", IF(COUNTIF(BF2439:$BY2439, "")=BE$8, IF(F2439="", "", F2439), ""))</f>
        <v/>
      </c>
      <c r="BF2439" s="61" t="str">
        <f>IF($B2439="", "", IF(COUNTIF(BG2439:$BY2439, "")=BF$8, IF(G2439="", "", G2439), ""))</f>
        <v/>
      </c>
      <c r="BG2439" s="61" t="str">
        <f>IF($B2439="", "", IF(COUNTIF(BH2439:$BY2439, "")=BG$8, IF(H2439="", "", H2439), ""))</f>
        <v/>
      </c>
      <c r="BH2439" s="61" t="str">
        <f>IF($B2439="", "", IF(COUNTIF(BI2439:$BY2439, "")=BH$8, IF(I2439="", "", I2439), ""))</f>
        <v/>
      </c>
      <c r="BI2439" s="61" t="str">
        <f>IF($B2439="", "", IF(COUNTIF(BJ2439:$BY2439, "")=BI$8, IF(J2439="", "", J2439), ""))</f>
        <v/>
      </c>
      <c r="BJ2439" s="61" t="str">
        <f>IF($B2439="", "", IF(COUNTIF(BK2439:$BY2439, "")=BJ$8, IF(K2439="", "", K2439), ""))</f>
        <v/>
      </c>
      <c r="BK2439" s="61" t="str">
        <f>IF($B2439="", "", IF(COUNTIF(BL2439:$BY2439, "")=BK$8, IF(L2439="", "", L2439), ""))</f>
        <v/>
      </c>
      <c r="BL2439" s="61" t="str">
        <f>IF($B2439="", "", IF(COUNTIF(BM2439:$BY2439, "")=BL$8, IF(M2439="", "", M2439), ""))</f>
        <v/>
      </c>
      <c r="BM2439" s="61" t="str">
        <f>IF($B2439="", "", IF(COUNTIF(BN2439:$BY2439, "")=BM$8, IF(N2439="", "", N2439), ""))</f>
        <v/>
      </c>
      <c r="BN2439" s="61" t="str">
        <f>IF($B2439="", "", IF(COUNTIF(BO2439:$BY2439, "")=BN$8, IF(O2439="", "", O2439), ""))</f>
        <v/>
      </c>
      <c r="BO2439" s="61" t="str">
        <f>IF($B2439="", "", IF(COUNTIF(BP2439:$BY2439, "")=BO$8, IF(P2439="", "", P2439), ""))</f>
        <v/>
      </c>
      <c r="BP2439" s="61" t="str">
        <f>IF($B2439="", "", IF(COUNTIF(BQ2439:$BY2439, "")=BP$8, IF(Q2439="", "", Q2439), ""))</f>
        <v/>
      </c>
      <c r="BQ2439" s="61" t="str">
        <f>IF($B2439="", "", IF(COUNTIF(BR2439:$BY2439, "")=BQ$8, IF(R2439="", "", R2439), ""))</f>
        <v/>
      </c>
      <c r="BR2439" s="61" t="str">
        <f>IF($B2439="", "", IF(COUNTIF(BS2439:$BY2439, "")=BR$8, IF(S2439="", "", S2439), ""))</f>
        <v/>
      </c>
      <c r="BS2439" s="61" t="str">
        <f>IF($B2439="", "", IF(COUNTIF(BT2439:$BY2439, "")=BS$8, IF(T2439="", "", T2439), ""))</f>
        <v/>
      </c>
      <c r="BT2439" s="61" t="str">
        <f>IF($B2439="", "", IF(COUNTIF(BU2439:$BY2439, "")=BT$8, IF(U2439="", "", U2439), ""))</f>
        <v/>
      </c>
      <c r="BU2439" s="61" t="str">
        <f>IF($B2439="", "", IF(COUNTIF(BV2439:$BY2439, "")=BU$8, IF(V2439="", "", V2439), ""))</f>
        <v/>
      </c>
      <c r="BV2439" s="61" t="str">
        <f>IF($B2439="", "", IF(COUNTIF(BW2439:$BY2439, "")=BV$8, IF(W2439="", "", W2439), ""))</f>
        <v/>
      </c>
      <c r="BW2439" s="61" t="str">
        <f>IF($B2439="", "", IF(COUNTIF(BX2439:$BY2439, "")=BW$8, IF(X2439="", "", X2439), ""))</f>
        <v/>
      </c>
      <c r="BX2439" s="61" t="str">
        <f>IF($B2439="", "", IF(COUNTIF(BY2439:$BY2439, "")=BX$8, IF(Y2439="", "", Y2439), ""))</f>
        <v/>
      </c>
      <c r="BY2439" s="50" t="str">
        <f t="shared" si="987"/>
        <v/>
      </c>
      <c r="CA2439" s="6" t="str">
        <f t="shared" si="988"/>
        <v/>
      </c>
      <c r="CB2439" s="6" t="str">
        <f>IF(CA2439="", "", RANK(CA2439, $CA$9:$CA$2508, 0)+COUNTIF($CA$9:CA2439, CA2439)-1)</f>
        <v/>
      </c>
    </row>
    <row r="2440" spans="1:80" x14ac:dyDescent="0.25">
      <c r="A2440" s="22"/>
      <c r="B2440" s="121" t="str">
        <f>IF('Stock Details'!B2439="", "", 'Stock Details'!B2439)</f>
        <v/>
      </c>
      <c r="C2440" s="22"/>
      <c r="D2440" s="130"/>
      <c r="E2440" s="122"/>
      <c r="F2440" s="131"/>
      <c r="G2440" s="22"/>
      <c r="H2440" s="130" t="str">
        <f t="shared" si="973"/>
        <v/>
      </c>
      <c r="I2440" s="122"/>
      <c r="J2440" s="131"/>
      <c r="K2440" s="22"/>
      <c r="L2440" s="130" t="str">
        <f t="shared" si="974"/>
        <v/>
      </c>
      <c r="M2440" s="122"/>
      <c r="N2440" s="131"/>
      <c r="O2440" s="22"/>
      <c r="P2440" s="130" t="str">
        <f t="shared" si="975"/>
        <v/>
      </c>
      <c r="Q2440" s="122"/>
      <c r="R2440" s="131"/>
      <c r="S2440" s="22"/>
      <c r="T2440" s="130" t="str">
        <f t="shared" si="976"/>
        <v/>
      </c>
      <c r="U2440" s="122"/>
      <c r="V2440" s="131"/>
      <c r="W2440" s="22"/>
      <c r="X2440" s="130" t="str">
        <f t="shared" si="977"/>
        <v/>
      </c>
      <c r="Y2440" s="122"/>
      <c r="Z2440" s="131"/>
      <c r="AA2440" s="22"/>
      <c r="AC2440" s="6" t="str">
        <f t="shared" si="978"/>
        <v/>
      </c>
      <c r="AE2440" s="6" t="str">
        <f t="shared" si="979"/>
        <v/>
      </c>
      <c r="AF2440" s="6" t="str">
        <f t="shared" si="980"/>
        <v/>
      </c>
      <c r="AG2440" s="6" t="str">
        <f t="shared" si="981"/>
        <v/>
      </c>
      <c r="AH2440" s="6" t="str">
        <f t="shared" si="982"/>
        <v/>
      </c>
      <c r="AI2440" s="6" t="str">
        <f t="shared" si="983"/>
        <v/>
      </c>
      <c r="AJ2440" s="6" t="str">
        <f t="shared" si="984"/>
        <v/>
      </c>
      <c r="AL2440" s="9" t="str">
        <f>IF('Stock Details'!F2439="", "", 'Stock Details'!F2439)</f>
        <v/>
      </c>
      <c r="AM2440" s="9" t="str">
        <f>IF('Stock Details'!G2439="", "", 'Stock Details'!G2439)</f>
        <v/>
      </c>
      <c r="AO2440" s="59" t="str">
        <f t="shared" si="985"/>
        <v/>
      </c>
      <c r="AP2440" s="59" t="str">
        <f t="shared" si="989"/>
        <v/>
      </c>
      <c r="AQ2440" s="59" t="str">
        <f t="shared" si="990"/>
        <v/>
      </c>
      <c r="AR2440" s="59" t="str">
        <f t="shared" si="991"/>
        <v/>
      </c>
      <c r="AS2440" s="59" t="str">
        <f t="shared" si="992"/>
        <v/>
      </c>
      <c r="AT2440" s="59" t="str">
        <f t="shared" si="993"/>
        <v/>
      </c>
      <c r="AV2440" s="59" t="str">
        <f t="shared" si="986"/>
        <v/>
      </c>
      <c r="AW2440" s="59" t="str">
        <f t="shared" si="968"/>
        <v/>
      </c>
      <c r="AX2440" s="59" t="str">
        <f t="shared" si="969"/>
        <v/>
      </c>
      <c r="AY2440" s="59" t="str">
        <f t="shared" si="970"/>
        <v/>
      </c>
      <c r="AZ2440" s="59" t="str">
        <f t="shared" si="971"/>
        <v/>
      </c>
      <c r="BA2440" s="59" t="str">
        <f t="shared" si="972"/>
        <v/>
      </c>
      <c r="BC2440" s="49" t="str">
        <f>IF($B2440="", "", IF(COUNTIF(BD2440:$BY2440, "")=BC$8, IF(D2440="", "", D2440), ""))</f>
        <v/>
      </c>
      <c r="BD2440" s="61" t="str">
        <f>IF($B2440="", "", IF(COUNTIF(BE2440:$BY2440, "")=BD$8, IF(E2440="", "", E2440), ""))</f>
        <v/>
      </c>
      <c r="BE2440" s="61" t="str">
        <f>IF($B2440="", "", IF(COUNTIF(BF2440:$BY2440, "")=BE$8, IF(F2440="", "", F2440), ""))</f>
        <v/>
      </c>
      <c r="BF2440" s="61" t="str">
        <f>IF($B2440="", "", IF(COUNTIF(BG2440:$BY2440, "")=BF$8, IF(G2440="", "", G2440), ""))</f>
        <v/>
      </c>
      <c r="BG2440" s="61" t="str">
        <f>IF($B2440="", "", IF(COUNTIF(BH2440:$BY2440, "")=BG$8, IF(H2440="", "", H2440), ""))</f>
        <v/>
      </c>
      <c r="BH2440" s="61" t="str">
        <f>IF($B2440="", "", IF(COUNTIF(BI2440:$BY2440, "")=BH$8, IF(I2440="", "", I2440), ""))</f>
        <v/>
      </c>
      <c r="BI2440" s="61" t="str">
        <f>IF($B2440="", "", IF(COUNTIF(BJ2440:$BY2440, "")=BI$8, IF(J2440="", "", J2440), ""))</f>
        <v/>
      </c>
      <c r="BJ2440" s="61" t="str">
        <f>IF($B2440="", "", IF(COUNTIF(BK2440:$BY2440, "")=BJ$8, IF(K2440="", "", K2440), ""))</f>
        <v/>
      </c>
      <c r="BK2440" s="61" t="str">
        <f>IF($B2440="", "", IF(COUNTIF(BL2440:$BY2440, "")=BK$8, IF(L2440="", "", L2440), ""))</f>
        <v/>
      </c>
      <c r="BL2440" s="61" t="str">
        <f>IF($B2440="", "", IF(COUNTIF(BM2440:$BY2440, "")=BL$8, IF(M2440="", "", M2440), ""))</f>
        <v/>
      </c>
      <c r="BM2440" s="61" t="str">
        <f>IF($B2440="", "", IF(COUNTIF(BN2440:$BY2440, "")=BM$8, IF(N2440="", "", N2440), ""))</f>
        <v/>
      </c>
      <c r="BN2440" s="61" t="str">
        <f>IF($B2440="", "", IF(COUNTIF(BO2440:$BY2440, "")=BN$8, IF(O2440="", "", O2440), ""))</f>
        <v/>
      </c>
      <c r="BO2440" s="61" t="str">
        <f>IF($B2440="", "", IF(COUNTIF(BP2440:$BY2440, "")=BO$8, IF(P2440="", "", P2440), ""))</f>
        <v/>
      </c>
      <c r="BP2440" s="61" t="str">
        <f>IF($B2440="", "", IF(COUNTIF(BQ2440:$BY2440, "")=BP$8, IF(Q2440="", "", Q2440), ""))</f>
        <v/>
      </c>
      <c r="BQ2440" s="61" t="str">
        <f>IF($B2440="", "", IF(COUNTIF(BR2440:$BY2440, "")=BQ$8, IF(R2440="", "", R2440), ""))</f>
        <v/>
      </c>
      <c r="BR2440" s="61" t="str">
        <f>IF($B2440="", "", IF(COUNTIF(BS2440:$BY2440, "")=BR$8, IF(S2440="", "", S2440), ""))</f>
        <v/>
      </c>
      <c r="BS2440" s="61" t="str">
        <f>IF($B2440="", "", IF(COUNTIF(BT2440:$BY2440, "")=BS$8, IF(T2440="", "", T2440), ""))</f>
        <v/>
      </c>
      <c r="BT2440" s="61" t="str">
        <f>IF($B2440="", "", IF(COUNTIF(BU2440:$BY2440, "")=BT$8, IF(U2440="", "", U2440), ""))</f>
        <v/>
      </c>
      <c r="BU2440" s="61" t="str">
        <f>IF($B2440="", "", IF(COUNTIF(BV2440:$BY2440, "")=BU$8, IF(V2440="", "", V2440), ""))</f>
        <v/>
      </c>
      <c r="BV2440" s="61" t="str">
        <f>IF($B2440="", "", IF(COUNTIF(BW2440:$BY2440, "")=BV$8, IF(W2440="", "", W2440), ""))</f>
        <v/>
      </c>
      <c r="BW2440" s="61" t="str">
        <f>IF($B2440="", "", IF(COUNTIF(BX2440:$BY2440, "")=BW$8, IF(X2440="", "", X2440), ""))</f>
        <v/>
      </c>
      <c r="BX2440" s="61" t="str">
        <f>IF($B2440="", "", IF(COUNTIF(BY2440:$BY2440, "")=BX$8, IF(Y2440="", "", Y2440), ""))</f>
        <v/>
      </c>
      <c r="BY2440" s="50" t="str">
        <f t="shared" si="987"/>
        <v/>
      </c>
      <c r="CA2440" s="6" t="str">
        <f t="shared" si="988"/>
        <v/>
      </c>
      <c r="CB2440" s="6" t="str">
        <f>IF(CA2440="", "", RANK(CA2440, $CA$9:$CA$2508, 0)+COUNTIF($CA$9:CA2440, CA2440)-1)</f>
        <v/>
      </c>
    </row>
    <row r="2441" spans="1:80" x14ac:dyDescent="0.25">
      <c r="A2441" s="22"/>
      <c r="B2441" s="121" t="str">
        <f>IF('Stock Details'!B2440="", "", 'Stock Details'!B2440)</f>
        <v/>
      </c>
      <c r="C2441" s="22"/>
      <c r="D2441" s="130"/>
      <c r="E2441" s="122"/>
      <c r="F2441" s="131"/>
      <c r="G2441" s="22"/>
      <c r="H2441" s="130" t="str">
        <f t="shared" si="973"/>
        <v/>
      </c>
      <c r="I2441" s="122"/>
      <c r="J2441" s="131"/>
      <c r="K2441" s="22"/>
      <c r="L2441" s="130" t="str">
        <f t="shared" si="974"/>
        <v/>
      </c>
      <c r="M2441" s="122"/>
      <c r="N2441" s="131"/>
      <c r="O2441" s="22"/>
      <c r="P2441" s="130" t="str">
        <f t="shared" si="975"/>
        <v/>
      </c>
      <c r="Q2441" s="122"/>
      <c r="R2441" s="131"/>
      <c r="S2441" s="22"/>
      <c r="T2441" s="130" t="str">
        <f t="shared" si="976"/>
        <v/>
      </c>
      <c r="U2441" s="122"/>
      <c r="V2441" s="131"/>
      <c r="W2441" s="22"/>
      <c r="X2441" s="130" t="str">
        <f t="shared" si="977"/>
        <v/>
      </c>
      <c r="Y2441" s="122"/>
      <c r="Z2441" s="131"/>
      <c r="AA2441" s="22"/>
      <c r="AC2441" s="6" t="str">
        <f t="shared" si="978"/>
        <v/>
      </c>
      <c r="AE2441" s="6" t="str">
        <f t="shared" si="979"/>
        <v/>
      </c>
      <c r="AF2441" s="6" t="str">
        <f t="shared" si="980"/>
        <v/>
      </c>
      <c r="AG2441" s="6" t="str">
        <f t="shared" si="981"/>
        <v/>
      </c>
      <c r="AH2441" s="6" t="str">
        <f t="shared" si="982"/>
        <v/>
      </c>
      <c r="AI2441" s="6" t="str">
        <f t="shared" si="983"/>
        <v/>
      </c>
      <c r="AJ2441" s="6" t="str">
        <f t="shared" si="984"/>
        <v/>
      </c>
      <c r="AL2441" s="9" t="str">
        <f>IF('Stock Details'!F2440="", "", 'Stock Details'!F2440)</f>
        <v/>
      </c>
      <c r="AM2441" s="9" t="str">
        <f>IF('Stock Details'!G2440="", "", 'Stock Details'!G2440)</f>
        <v/>
      </c>
      <c r="AO2441" s="59" t="str">
        <f t="shared" si="985"/>
        <v/>
      </c>
      <c r="AP2441" s="59" t="str">
        <f t="shared" si="989"/>
        <v/>
      </c>
      <c r="AQ2441" s="59" t="str">
        <f t="shared" si="990"/>
        <v/>
      </c>
      <c r="AR2441" s="59" t="str">
        <f t="shared" si="991"/>
        <v/>
      </c>
      <c r="AS2441" s="59" t="str">
        <f t="shared" si="992"/>
        <v/>
      </c>
      <c r="AT2441" s="59" t="str">
        <f t="shared" si="993"/>
        <v/>
      </c>
      <c r="AV2441" s="59" t="str">
        <f t="shared" si="986"/>
        <v/>
      </c>
      <c r="AW2441" s="59" t="str">
        <f t="shared" ref="AW2441:AW2504" si="994">IF(AF2441="", "", AF2441*$AM2441)</f>
        <v/>
      </c>
      <c r="AX2441" s="59" t="str">
        <f t="shared" ref="AX2441:AX2504" si="995">IF(AG2441="", "", AG2441*$AM2441)</f>
        <v/>
      </c>
      <c r="AY2441" s="59" t="str">
        <f t="shared" ref="AY2441:AY2504" si="996">IF(AH2441="", "", AH2441*$AM2441)</f>
        <v/>
      </c>
      <c r="AZ2441" s="59" t="str">
        <f t="shared" ref="AZ2441:AZ2504" si="997">IF(AI2441="", "", AI2441*$AM2441)</f>
        <v/>
      </c>
      <c r="BA2441" s="59" t="str">
        <f t="shared" ref="BA2441:BA2504" si="998">IF(AJ2441="", "", AJ2441*$AM2441)</f>
        <v/>
      </c>
      <c r="BC2441" s="49" t="str">
        <f>IF($B2441="", "", IF(COUNTIF(BD2441:$BY2441, "")=BC$8, IF(D2441="", "", D2441), ""))</f>
        <v/>
      </c>
      <c r="BD2441" s="61" t="str">
        <f>IF($B2441="", "", IF(COUNTIF(BE2441:$BY2441, "")=BD$8, IF(E2441="", "", E2441), ""))</f>
        <v/>
      </c>
      <c r="BE2441" s="61" t="str">
        <f>IF($B2441="", "", IF(COUNTIF(BF2441:$BY2441, "")=BE$8, IF(F2441="", "", F2441), ""))</f>
        <v/>
      </c>
      <c r="BF2441" s="61" t="str">
        <f>IF($B2441="", "", IF(COUNTIF(BG2441:$BY2441, "")=BF$8, IF(G2441="", "", G2441), ""))</f>
        <v/>
      </c>
      <c r="BG2441" s="61" t="str">
        <f>IF($B2441="", "", IF(COUNTIF(BH2441:$BY2441, "")=BG$8, IF(H2441="", "", H2441), ""))</f>
        <v/>
      </c>
      <c r="BH2441" s="61" t="str">
        <f>IF($B2441="", "", IF(COUNTIF(BI2441:$BY2441, "")=BH$8, IF(I2441="", "", I2441), ""))</f>
        <v/>
      </c>
      <c r="BI2441" s="61" t="str">
        <f>IF($B2441="", "", IF(COUNTIF(BJ2441:$BY2441, "")=BI$8, IF(J2441="", "", J2441), ""))</f>
        <v/>
      </c>
      <c r="BJ2441" s="61" t="str">
        <f>IF($B2441="", "", IF(COUNTIF(BK2441:$BY2441, "")=BJ$8, IF(K2441="", "", K2441), ""))</f>
        <v/>
      </c>
      <c r="BK2441" s="61" t="str">
        <f>IF($B2441="", "", IF(COUNTIF(BL2441:$BY2441, "")=BK$8, IF(L2441="", "", L2441), ""))</f>
        <v/>
      </c>
      <c r="BL2441" s="61" t="str">
        <f>IF($B2441="", "", IF(COUNTIF(BM2441:$BY2441, "")=BL$8, IF(M2441="", "", M2441), ""))</f>
        <v/>
      </c>
      <c r="BM2441" s="61" t="str">
        <f>IF($B2441="", "", IF(COUNTIF(BN2441:$BY2441, "")=BM$8, IF(N2441="", "", N2441), ""))</f>
        <v/>
      </c>
      <c r="BN2441" s="61" t="str">
        <f>IF($B2441="", "", IF(COUNTIF(BO2441:$BY2441, "")=BN$8, IF(O2441="", "", O2441), ""))</f>
        <v/>
      </c>
      <c r="BO2441" s="61" t="str">
        <f>IF($B2441="", "", IF(COUNTIF(BP2441:$BY2441, "")=BO$8, IF(P2441="", "", P2441), ""))</f>
        <v/>
      </c>
      <c r="BP2441" s="61" t="str">
        <f>IF($B2441="", "", IF(COUNTIF(BQ2441:$BY2441, "")=BP$8, IF(Q2441="", "", Q2441), ""))</f>
        <v/>
      </c>
      <c r="BQ2441" s="61" t="str">
        <f>IF($B2441="", "", IF(COUNTIF(BR2441:$BY2441, "")=BQ$8, IF(R2441="", "", R2441), ""))</f>
        <v/>
      </c>
      <c r="BR2441" s="61" t="str">
        <f>IF($B2441="", "", IF(COUNTIF(BS2441:$BY2441, "")=BR$8, IF(S2441="", "", S2441), ""))</f>
        <v/>
      </c>
      <c r="BS2441" s="61" t="str">
        <f>IF($B2441="", "", IF(COUNTIF(BT2441:$BY2441, "")=BS$8, IF(T2441="", "", T2441), ""))</f>
        <v/>
      </c>
      <c r="BT2441" s="61" t="str">
        <f>IF($B2441="", "", IF(COUNTIF(BU2441:$BY2441, "")=BT$8, IF(U2441="", "", U2441), ""))</f>
        <v/>
      </c>
      <c r="BU2441" s="61" t="str">
        <f>IF($B2441="", "", IF(COUNTIF(BV2441:$BY2441, "")=BU$8, IF(V2441="", "", V2441), ""))</f>
        <v/>
      </c>
      <c r="BV2441" s="61" t="str">
        <f>IF($B2441="", "", IF(COUNTIF(BW2441:$BY2441, "")=BV$8, IF(W2441="", "", W2441), ""))</f>
        <v/>
      </c>
      <c r="BW2441" s="61" t="str">
        <f>IF($B2441="", "", IF(COUNTIF(BX2441:$BY2441, "")=BW$8, IF(X2441="", "", X2441), ""))</f>
        <v/>
      </c>
      <c r="BX2441" s="61" t="str">
        <f>IF($B2441="", "", IF(COUNTIF(BY2441:$BY2441, "")=BX$8, IF(Y2441="", "", Y2441), ""))</f>
        <v/>
      </c>
      <c r="BY2441" s="50" t="str">
        <f t="shared" si="987"/>
        <v/>
      </c>
      <c r="CA2441" s="6" t="str">
        <f t="shared" si="988"/>
        <v/>
      </c>
      <c r="CB2441" s="6" t="str">
        <f>IF(CA2441="", "", RANK(CA2441, $CA$9:$CA$2508, 0)+COUNTIF($CA$9:CA2441, CA2441)-1)</f>
        <v/>
      </c>
    </row>
    <row r="2442" spans="1:80" x14ac:dyDescent="0.25">
      <c r="A2442" s="22"/>
      <c r="B2442" s="121" t="str">
        <f>IF('Stock Details'!B2441="", "", 'Stock Details'!B2441)</f>
        <v/>
      </c>
      <c r="C2442" s="22"/>
      <c r="D2442" s="130"/>
      <c r="E2442" s="122"/>
      <c r="F2442" s="131"/>
      <c r="G2442" s="22"/>
      <c r="H2442" s="130" t="str">
        <f t="shared" ref="H2442:H2505" si="999">IF(F2442="", "", F2442)</f>
        <v/>
      </c>
      <c r="I2442" s="122"/>
      <c r="J2442" s="131"/>
      <c r="K2442" s="22"/>
      <c r="L2442" s="130" t="str">
        <f t="shared" ref="L2442:L2505" si="1000">IF(J2442="", "", J2442)</f>
        <v/>
      </c>
      <c r="M2442" s="122"/>
      <c r="N2442" s="131"/>
      <c r="O2442" s="22"/>
      <c r="P2442" s="130" t="str">
        <f t="shared" ref="P2442:P2505" si="1001">IF(N2442="", "", N2442)</f>
        <v/>
      </c>
      <c r="Q2442" s="122"/>
      <c r="R2442" s="131"/>
      <c r="S2442" s="22"/>
      <c r="T2442" s="130" t="str">
        <f t="shared" ref="T2442:T2505" si="1002">IF(R2442="", "", R2442)</f>
        <v/>
      </c>
      <c r="U2442" s="122"/>
      <c r="V2442" s="131"/>
      <c r="W2442" s="22"/>
      <c r="X2442" s="130" t="str">
        <f t="shared" ref="X2442:X2505" si="1003">IF(V2442="", "", V2442)</f>
        <v/>
      </c>
      <c r="Y2442" s="122"/>
      <c r="Z2442" s="131"/>
      <c r="AA2442" s="22"/>
      <c r="AC2442" s="6" t="str">
        <f t="shared" ref="AC2442:AC2505" si="1004">IF(B2442="", "", SUM($BC2442:$BY2442))</f>
        <v/>
      </c>
      <c r="AE2442" s="6" t="str">
        <f t="shared" ref="AE2442:AE2505" si="1005">IF(F2442="", "", IF(AND(D2442="", E2442=""), "", IF(E2442="", D2442-F2442, E2442-F2442)))</f>
        <v/>
      </c>
      <c r="AF2442" s="6" t="str">
        <f t="shared" ref="AF2442:AF2505" si="1006">IF(J2442="", "", IF(AND(H2442="", I2442=""), "", IF(I2442="", H2442-J2442, I2442-J2442)))</f>
        <v/>
      </c>
      <c r="AG2442" s="6" t="str">
        <f t="shared" ref="AG2442:AG2505" si="1007">IF(N2442="", "", IF(AND(L2442="", M2442=""), "", IF(M2442="", L2442-N2442, M2442-N2442)))</f>
        <v/>
      </c>
      <c r="AH2442" s="6" t="str">
        <f t="shared" ref="AH2442:AH2505" si="1008">IF(R2442="", "", IF(AND(P2442="", Q2442=""), "", IF(Q2442="", P2442-R2442, Q2442-R2442)))</f>
        <v/>
      </c>
      <c r="AI2442" s="6" t="str">
        <f t="shared" ref="AI2442:AI2505" si="1009">IF(V2442="", "", IF(AND(T2442="", U2442=""), "", IF(U2442="", T2442-V2442, U2442-V2442)))</f>
        <v/>
      </c>
      <c r="AJ2442" s="6" t="str">
        <f t="shared" ref="AJ2442:AJ2505" si="1010">IF(Z2442="", "", IF(AND(X2442="", Y2442=""), "", IF(Y2442="", X2442-Z2442, Y2442-Z2442)))</f>
        <v/>
      </c>
      <c r="AL2442" s="9" t="str">
        <f>IF('Stock Details'!F2441="", "", 'Stock Details'!F2441)</f>
        <v/>
      </c>
      <c r="AM2442" s="9" t="str">
        <f>IF('Stock Details'!G2441="", "", 'Stock Details'!G2441)</f>
        <v/>
      </c>
      <c r="AO2442" s="59" t="str">
        <f t="shared" ref="AO2442:AO2505" si="1011">IF(AE2442="", "", AE2442*$AL2442)</f>
        <v/>
      </c>
      <c r="AP2442" s="59" t="str">
        <f t="shared" si="989"/>
        <v/>
      </c>
      <c r="AQ2442" s="59" t="str">
        <f t="shared" si="990"/>
        <v/>
      </c>
      <c r="AR2442" s="59" t="str">
        <f t="shared" si="991"/>
        <v/>
      </c>
      <c r="AS2442" s="59" t="str">
        <f t="shared" si="992"/>
        <v/>
      </c>
      <c r="AT2442" s="59" t="str">
        <f t="shared" si="993"/>
        <v/>
      </c>
      <c r="AV2442" s="59" t="str">
        <f t="shared" ref="AV2442:AV2505" si="1012">IF(AE2442="", "", AE2442*$AM2442)</f>
        <v/>
      </c>
      <c r="AW2442" s="59" t="str">
        <f t="shared" si="994"/>
        <v/>
      </c>
      <c r="AX2442" s="59" t="str">
        <f t="shared" si="995"/>
        <v/>
      </c>
      <c r="AY2442" s="59" t="str">
        <f t="shared" si="996"/>
        <v/>
      </c>
      <c r="AZ2442" s="59" t="str">
        <f t="shared" si="997"/>
        <v/>
      </c>
      <c r="BA2442" s="59" t="str">
        <f t="shared" si="998"/>
        <v/>
      </c>
      <c r="BC2442" s="49" t="str">
        <f>IF($B2442="", "", IF(COUNTIF(BD2442:$BY2442, "")=BC$8, IF(D2442="", "", D2442), ""))</f>
        <v/>
      </c>
      <c r="BD2442" s="61" t="str">
        <f>IF($B2442="", "", IF(COUNTIF(BE2442:$BY2442, "")=BD$8, IF(E2442="", "", E2442), ""))</f>
        <v/>
      </c>
      <c r="BE2442" s="61" t="str">
        <f>IF($B2442="", "", IF(COUNTIF(BF2442:$BY2442, "")=BE$8, IF(F2442="", "", F2442), ""))</f>
        <v/>
      </c>
      <c r="BF2442" s="61" t="str">
        <f>IF($B2442="", "", IF(COUNTIF(BG2442:$BY2442, "")=BF$8, IF(G2442="", "", G2442), ""))</f>
        <v/>
      </c>
      <c r="BG2442" s="61" t="str">
        <f>IF($B2442="", "", IF(COUNTIF(BH2442:$BY2442, "")=BG$8, IF(H2442="", "", H2442), ""))</f>
        <v/>
      </c>
      <c r="BH2442" s="61" t="str">
        <f>IF($B2442="", "", IF(COUNTIF(BI2442:$BY2442, "")=BH$8, IF(I2442="", "", I2442), ""))</f>
        <v/>
      </c>
      <c r="BI2442" s="61" t="str">
        <f>IF($B2442="", "", IF(COUNTIF(BJ2442:$BY2442, "")=BI$8, IF(J2442="", "", J2442), ""))</f>
        <v/>
      </c>
      <c r="BJ2442" s="61" t="str">
        <f>IF($B2442="", "", IF(COUNTIF(BK2442:$BY2442, "")=BJ$8, IF(K2442="", "", K2442), ""))</f>
        <v/>
      </c>
      <c r="BK2442" s="61" t="str">
        <f>IF($B2442="", "", IF(COUNTIF(BL2442:$BY2442, "")=BK$8, IF(L2442="", "", L2442), ""))</f>
        <v/>
      </c>
      <c r="BL2442" s="61" t="str">
        <f>IF($B2442="", "", IF(COUNTIF(BM2442:$BY2442, "")=BL$8, IF(M2442="", "", M2442), ""))</f>
        <v/>
      </c>
      <c r="BM2442" s="61" t="str">
        <f>IF($B2442="", "", IF(COUNTIF(BN2442:$BY2442, "")=BM$8, IF(N2442="", "", N2442), ""))</f>
        <v/>
      </c>
      <c r="BN2442" s="61" t="str">
        <f>IF($B2442="", "", IF(COUNTIF(BO2442:$BY2442, "")=BN$8, IF(O2442="", "", O2442), ""))</f>
        <v/>
      </c>
      <c r="BO2442" s="61" t="str">
        <f>IF($B2442="", "", IF(COUNTIF(BP2442:$BY2442, "")=BO$8, IF(P2442="", "", P2442), ""))</f>
        <v/>
      </c>
      <c r="BP2442" s="61" t="str">
        <f>IF($B2442="", "", IF(COUNTIF(BQ2442:$BY2442, "")=BP$8, IF(Q2442="", "", Q2442), ""))</f>
        <v/>
      </c>
      <c r="BQ2442" s="61" t="str">
        <f>IF($B2442="", "", IF(COUNTIF(BR2442:$BY2442, "")=BQ$8, IF(R2442="", "", R2442), ""))</f>
        <v/>
      </c>
      <c r="BR2442" s="61" t="str">
        <f>IF($B2442="", "", IF(COUNTIF(BS2442:$BY2442, "")=BR$8, IF(S2442="", "", S2442), ""))</f>
        <v/>
      </c>
      <c r="BS2442" s="61" t="str">
        <f>IF($B2442="", "", IF(COUNTIF(BT2442:$BY2442, "")=BS$8, IF(T2442="", "", T2442), ""))</f>
        <v/>
      </c>
      <c r="BT2442" s="61" t="str">
        <f>IF($B2442="", "", IF(COUNTIF(BU2442:$BY2442, "")=BT$8, IF(U2442="", "", U2442), ""))</f>
        <v/>
      </c>
      <c r="BU2442" s="61" t="str">
        <f>IF($B2442="", "", IF(COUNTIF(BV2442:$BY2442, "")=BU$8, IF(V2442="", "", V2442), ""))</f>
        <v/>
      </c>
      <c r="BV2442" s="61" t="str">
        <f>IF($B2442="", "", IF(COUNTIF(BW2442:$BY2442, "")=BV$8, IF(W2442="", "", W2442), ""))</f>
        <v/>
      </c>
      <c r="BW2442" s="61" t="str">
        <f>IF($B2442="", "", IF(COUNTIF(BX2442:$BY2442, "")=BW$8, IF(X2442="", "", X2442), ""))</f>
        <v/>
      </c>
      <c r="BX2442" s="61" t="str">
        <f>IF($B2442="", "", IF(COUNTIF(BY2442:$BY2442, "")=BX$8, IF(Y2442="", "", Y2442), ""))</f>
        <v/>
      </c>
      <c r="BY2442" s="50" t="str">
        <f t="shared" ref="BY2442:BY2505" si="1013">IF($B2442="", "", IF(Z2442="", "", Z2442))</f>
        <v/>
      </c>
      <c r="CA2442" s="6" t="str">
        <f t="shared" ref="CA2442:CA2505" si="1014">IF($CA$5=AE$5, AE2442, IF($CA$5=AF$5, AF2442, IF($CA$5=AG$5, AG2442, IF($CA$5=AH$5, AH2442, IF($CA$5=AI$5, AI2442, IF($CA$5=AJ$5, AJ2442, ""))))))</f>
        <v/>
      </c>
      <c r="CB2442" s="6" t="str">
        <f>IF(CA2442="", "", RANK(CA2442, $CA$9:$CA$2508, 0)+COUNTIF($CA$9:CA2442, CA2442)-1)</f>
        <v/>
      </c>
    </row>
    <row r="2443" spans="1:80" x14ac:dyDescent="0.25">
      <c r="A2443" s="22"/>
      <c r="B2443" s="121" t="str">
        <f>IF('Stock Details'!B2442="", "", 'Stock Details'!B2442)</f>
        <v/>
      </c>
      <c r="C2443" s="22"/>
      <c r="D2443" s="130"/>
      <c r="E2443" s="122"/>
      <c r="F2443" s="131"/>
      <c r="G2443" s="22"/>
      <c r="H2443" s="130" t="str">
        <f t="shared" si="999"/>
        <v/>
      </c>
      <c r="I2443" s="122"/>
      <c r="J2443" s="131"/>
      <c r="K2443" s="22"/>
      <c r="L2443" s="130" t="str">
        <f t="shared" si="1000"/>
        <v/>
      </c>
      <c r="M2443" s="122"/>
      <c r="N2443" s="131"/>
      <c r="O2443" s="22"/>
      <c r="P2443" s="130" t="str">
        <f t="shared" si="1001"/>
        <v/>
      </c>
      <c r="Q2443" s="122"/>
      <c r="R2443" s="131"/>
      <c r="S2443" s="22"/>
      <c r="T2443" s="130" t="str">
        <f t="shared" si="1002"/>
        <v/>
      </c>
      <c r="U2443" s="122"/>
      <c r="V2443" s="131"/>
      <c r="W2443" s="22"/>
      <c r="X2443" s="130" t="str">
        <f t="shared" si="1003"/>
        <v/>
      </c>
      <c r="Y2443" s="122"/>
      <c r="Z2443" s="131"/>
      <c r="AA2443" s="22"/>
      <c r="AC2443" s="6" t="str">
        <f t="shared" si="1004"/>
        <v/>
      </c>
      <c r="AE2443" s="6" t="str">
        <f t="shared" si="1005"/>
        <v/>
      </c>
      <c r="AF2443" s="6" t="str">
        <f t="shared" si="1006"/>
        <v/>
      </c>
      <c r="AG2443" s="6" t="str">
        <f t="shared" si="1007"/>
        <v/>
      </c>
      <c r="AH2443" s="6" t="str">
        <f t="shared" si="1008"/>
        <v/>
      </c>
      <c r="AI2443" s="6" t="str">
        <f t="shared" si="1009"/>
        <v/>
      </c>
      <c r="AJ2443" s="6" t="str">
        <f t="shared" si="1010"/>
        <v/>
      </c>
      <c r="AL2443" s="9" t="str">
        <f>IF('Stock Details'!F2442="", "", 'Stock Details'!F2442)</f>
        <v/>
      </c>
      <c r="AM2443" s="9" t="str">
        <f>IF('Stock Details'!G2442="", "", 'Stock Details'!G2442)</f>
        <v/>
      </c>
      <c r="AO2443" s="59" t="str">
        <f t="shared" si="1011"/>
        <v/>
      </c>
      <c r="AP2443" s="59" t="str">
        <f t="shared" si="989"/>
        <v/>
      </c>
      <c r="AQ2443" s="59" t="str">
        <f t="shared" si="990"/>
        <v/>
      </c>
      <c r="AR2443" s="59" t="str">
        <f t="shared" si="991"/>
        <v/>
      </c>
      <c r="AS2443" s="59" t="str">
        <f t="shared" si="992"/>
        <v/>
      </c>
      <c r="AT2443" s="59" t="str">
        <f t="shared" si="993"/>
        <v/>
      </c>
      <c r="AV2443" s="59" t="str">
        <f t="shared" si="1012"/>
        <v/>
      </c>
      <c r="AW2443" s="59" t="str">
        <f t="shared" si="994"/>
        <v/>
      </c>
      <c r="AX2443" s="59" t="str">
        <f t="shared" si="995"/>
        <v/>
      </c>
      <c r="AY2443" s="59" t="str">
        <f t="shared" si="996"/>
        <v/>
      </c>
      <c r="AZ2443" s="59" t="str">
        <f t="shared" si="997"/>
        <v/>
      </c>
      <c r="BA2443" s="59" t="str">
        <f t="shared" si="998"/>
        <v/>
      </c>
      <c r="BC2443" s="49" t="str">
        <f>IF($B2443="", "", IF(COUNTIF(BD2443:$BY2443, "")=BC$8, IF(D2443="", "", D2443), ""))</f>
        <v/>
      </c>
      <c r="BD2443" s="61" t="str">
        <f>IF($B2443="", "", IF(COUNTIF(BE2443:$BY2443, "")=BD$8, IF(E2443="", "", E2443), ""))</f>
        <v/>
      </c>
      <c r="BE2443" s="61" t="str">
        <f>IF($B2443="", "", IF(COUNTIF(BF2443:$BY2443, "")=BE$8, IF(F2443="", "", F2443), ""))</f>
        <v/>
      </c>
      <c r="BF2443" s="61" t="str">
        <f>IF($B2443="", "", IF(COUNTIF(BG2443:$BY2443, "")=BF$8, IF(G2443="", "", G2443), ""))</f>
        <v/>
      </c>
      <c r="BG2443" s="61" t="str">
        <f>IF($B2443="", "", IF(COUNTIF(BH2443:$BY2443, "")=BG$8, IF(H2443="", "", H2443), ""))</f>
        <v/>
      </c>
      <c r="BH2443" s="61" t="str">
        <f>IF($B2443="", "", IF(COUNTIF(BI2443:$BY2443, "")=BH$8, IF(I2443="", "", I2443), ""))</f>
        <v/>
      </c>
      <c r="BI2443" s="61" t="str">
        <f>IF($B2443="", "", IF(COUNTIF(BJ2443:$BY2443, "")=BI$8, IF(J2443="", "", J2443), ""))</f>
        <v/>
      </c>
      <c r="BJ2443" s="61" t="str">
        <f>IF($B2443="", "", IF(COUNTIF(BK2443:$BY2443, "")=BJ$8, IF(K2443="", "", K2443), ""))</f>
        <v/>
      </c>
      <c r="BK2443" s="61" t="str">
        <f>IF($B2443="", "", IF(COUNTIF(BL2443:$BY2443, "")=BK$8, IF(L2443="", "", L2443), ""))</f>
        <v/>
      </c>
      <c r="BL2443" s="61" t="str">
        <f>IF($B2443="", "", IF(COUNTIF(BM2443:$BY2443, "")=BL$8, IF(M2443="", "", M2443), ""))</f>
        <v/>
      </c>
      <c r="BM2443" s="61" t="str">
        <f>IF($B2443="", "", IF(COUNTIF(BN2443:$BY2443, "")=BM$8, IF(N2443="", "", N2443), ""))</f>
        <v/>
      </c>
      <c r="BN2443" s="61" t="str">
        <f>IF($B2443="", "", IF(COUNTIF(BO2443:$BY2443, "")=BN$8, IF(O2443="", "", O2443), ""))</f>
        <v/>
      </c>
      <c r="BO2443" s="61" t="str">
        <f>IF($B2443="", "", IF(COUNTIF(BP2443:$BY2443, "")=BO$8, IF(P2443="", "", P2443), ""))</f>
        <v/>
      </c>
      <c r="BP2443" s="61" t="str">
        <f>IF($B2443="", "", IF(COUNTIF(BQ2443:$BY2443, "")=BP$8, IF(Q2443="", "", Q2443), ""))</f>
        <v/>
      </c>
      <c r="BQ2443" s="61" t="str">
        <f>IF($B2443="", "", IF(COUNTIF(BR2443:$BY2443, "")=BQ$8, IF(R2443="", "", R2443), ""))</f>
        <v/>
      </c>
      <c r="BR2443" s="61" t="str">
        <f>IF($B2443="", "", IF(COUNTIF(BS2443:$BY2443, "")=BR$8, IF(S2443="", "", S2443), ""))</f>
        <v/>
      </c>
      <c r="BS2443" s="61" t="str">
        <f>IF($B2443="", "", IF(COUNTIF(BT2443:$BY2443, "")=BS$8, IF(T2443="", "", T2443), ""))</f>
        <v/>
      </c>
      <c r="BT2443" s="61" t="str">
        <f>IF($B2443="", "", IF(COUNTIF(BU2443:$BY2443, "")=BT$8, IF(U2443="", "", U2443), ""))</f>
        <v/>
      </c>
      <c r="BU2443" s="61" t="str">
        <f>IF($B2443="", "", IF(COUNTIF(BV2443:$BY2443, "")=BU$8, IF(V2443="", "", V2443), ""))</f>
        <v/>
      </c>
      <c r="BV2443" s="61" t="str">
        <f>IF($B2443="", "", IF(COUNTIF(BW2443:$BY2443, "")=BV$8, IF(W2443="", "", W2443), ""))</f>
        <v/>
      </c>
      <c r="BW2443" s="61" t="str">
        <f>IF($B2443="", "", IF(COUNTIF(BX2443:$BY2443, "")=BW$8, IF(X2443="", "", X2443), ""))</f>
        <v/>
      </c>
      <c r="BX2443" s="61" t="str">
        <f>IF($B2443="", "", IF(COUNTIF(BY2443:$BY2443, "")=BX$8, IF(Y2443="", "", Y2443), ""))</f>
        <v/>
      </c>
      <c r="BY2443" s="50" t="str">
        <f t="shared" si="1013"/>
        <v/>
      </c>
      <c r="CA2443" s="6" t="str">
        <f t="shared" si="1014"/>
        <v/>
      </c>
      <c r="CB2443" s="6" t="str">
        <f>IF(CA2443="", "", RANK(CA2443, $CA$9:$CA$2508, 0)+COUNTIF($CA$9:CA2443, CA2443)-1)</f>
        <v/>
      </c>
    </row>
    <row r="2444" spans="1:80" x14ac:dyDescent="0.25">
      <c r="A2444" s="22"/>
      <c r="B2444" s="121" t="str">
        <f>IF('Stock Details'!B2443="", "", 'Stock Details'!B2443)</f>
        <v/>
      </c>
      <c r="C2444" s="22"/>
      <c r="D2444" s="130"/>
      <c r="E2444" s="122"/>
      <c r="F2444" s="131"/>
      <c r="G2444" s="22"/>
      <c r="H2444" s="130" t="str">
        <f t="shared" si="999"/>
        <v/>
      </c>
      <c r="I2444" s="122"/>
      <c r="J2444" s="131"/>
      <c r="K2444" s="22"/>
      <c r="L2444" s="130" t="str">
        <f t="shared" si="1000"/>
        <v/>
      </c>
      <c r="M2444" s="122"/>
      <c r="N2444" s="131"/>
      <c r="O2444" s="22"/>
      <c r="P2444" s="130" t="str">
        <f t="shared" si="1001"/>
        <v/>
      </c>
      <c r="Q2444" s="122"/>
      <c r="R2444" s="131"/>
      <c r="S2444" s="22"/>
      <c r="T2444" s="130" t="str">
        <f t="shared" si="1002"/>
        <v/>
      </c>
      <c r="U2444" s="122"/>
      <c r="V2444" s="131"/>
      <c r="W2444" s="22"/>
      <c r="X2444" s="130" t="str">
        <f t="shared" si="1003"/>
        <v/>
      </c>
      <c r="Y2444" s="122"/>
      <c r="Z2444" s="131"/>
      <c r="AA2444" s="22"/>
      <c r="AC2444" s="6" t="str">
        <f t="shared" si="1004"/>
        <v/>
      </c>
      <c r="AE2444" s="6" t="str">
        <f t="shared" si="1005"/>
        <v/>
      </c>
      <c r="AF2444" s="6" t="str">
        <f t="shared" si="1006"/>
        <v/>
      </c>
      <c r="AG2444" s="6" t="str">
        <f t="shared" si="1007"/>
        <v/>
      </c>
      <c r="AH2444" s="6" t="str">
        <f t="shared" si="1008"/>
        <v/>
      </c>
      <c r="AI2444" s="6" t="str">
        <f t="shared" si="1009"/>
        <v/>
      </c>
      <c r="AJ2444" s="6" t="str">
        <f t="shared" si="1010"/>
        <v/>
      </c>
      <c r="AL2444" s="9" t="str">
        <f>IF('Stock Details'!F2443="", "", 'Stock Details'!F2443)</f>
        <v/>
      </c>
      <c r="AM2444" s="9" t="str">
        <f>IF('Stock Details'!G2443="", "", 'Stock Details'!G2443)</f>
        <v/>
      </c>
      <c r="AO2444" s="59" t="str">
        <f t="shared" si="1011"/>
        <v/>
      </c>
      <c r="AP2444" s="59" t="str">
        <f t="shared" si="989"/>
        <v/>
      </c>
      <c r="AQ2444" s="59" t="str">
        <f t="shared" si="990"/>
        <v/>
      </c>
      <c r="AR2444" s="59" t="str">
        <f t="shared" si="991"/>
        <v/>
      </c>
      <c r="AS2444" s="59" t="str">
        <f t="shared" si="992"/>
        <v/>
      </c>
      <c r="AT2444" s="59" t="str">
        <f t="shared" si="993"/>
        <v/>
      </c>
      <c r="AV2444" s="59" t="str">
        <f t="shared" si="1012"/>
        <v/>
      </c>
      <c r="AW2444" s="59" t="str">
        <f t="shared" si="994"/>
        <v/>
      </c>
      <c r="AX2444" s="59" t="str">
        <f t="shared" si="995"/>
        <v/>
      </c>
      <c r="AY2444" s="59" t="str">
        <f t="shared" si="996"/>
        <v/>
      </c>
      <c r="AZ2444" s="59" t="str">
        <f t="shared" si="997"/>
        <v/>
      </c>
      <c r="BA2444" s="59" t="str">
        <f t="shared" si="998"/>
        <v/>
      </c>
      <c r="BC2444" s="49" t="str">
        <f>IF($B2444="", "", IF(COUNTIF(BD2444:$BY2444, "")=BC$8, IF(D2444="", "", D2444), ""))</f>
        <v/>
      </c>
      <c r="BD2444" s="61" t="str">
        <f>IF($B2444="", "", IF(COUNTIF(BE2444:$BY2444, "")=BD$8, IF(E2444="", "", E2444), ""))</f>
        <v/>
      </c>
      <c r="BE2444" s="61" t="str">
        <f>IF($B2444="", "", IF(COUNTIF(BF2444:$BY2444, "")=BE$8, IF(F2444="", "", F2444), ""))</f>
        <v/>
      </c>
      <c r="BF2444" s="61" t="str">
        <f>IF($B2444="", "", IF(COUNTIF(BG2444:$BY2444, "")=BF$8, IF(G2444="", "", G2444), ""))</f>
        <v/>
      </c>
      <c r="BG2444" s="61" t="str">
        <f>IF($B2444="", "", IF(COUNTIF(BH2444:$BY2444, "")=BG$8, IF(H2444="", "", H2444), ""))</f>
        <v/>
      </c>
      <c r="BH2444" s="61" t="str">
        <f>IF($B2444="", "", IF(COUNTIF(BI2444:$BY2444, "")=BH$8, IF(I2444="", "", I2444), ""))</f>
        <v/>
      </c>
      <c r="BI2444" s="61" t="str">
        <f>IF($B2444="", "", IF(COUNTIF(BJ2444:$BY2444, "")=BI$8, IF(J2444="", "", J2444), ""))</f>
        <v/>
      </c>
      <c r="BJ2444" s="61" t="str">
        <f>IF($B2444="", "", IF(COUNTIF(BK2444:$BY2444, "")=BJ$8, IF(K2444="", "", K2444), ""))</f>
        <v/>
      </c>
      <c r="BK2444" s="61" t="str">
        <f>IF($B2444="", "", IF(COUNTIF(BL2444:$BY2444, "")=BK$8, IF(L2444="", "", L2444), ""))</f>
        <v/>
      </c>
      <c r="BL2444" s="61" t="str">
        <f>IF($B2444="", "", IF(COUNTIF(BM2444:$BY2444, "")=BL$8, IF(M2444="", "", M2444), ""))</f>
        <v/>
      </c>
      <c r="BM2444" s="61" t="str">
        <f>IF($B2444="", "", IF(COUNTIF(BN2444:$BY2444, "")=BM$8, IF(N2444="", "", N2444), ""))</f>
        <v/>
      </c>
      <c r="BN2444" s="61" t="str">
        <f>IF($B2444="", "", IF(COUNTIF(BO2444:$BY2444, "")=BN$8, IF(O2444="", "", O2444), ""))</f>
        <v/>
      </c>
      <c r="BO2444" s="61" t="str">
        <f>IF($B2444="", "", IF(COUNTIF(BP2444:$BY2444, "")=BO$8, IF(P2444="", "", P2444), ""))</f>
        <v/>
      </c>
      <c r="BP2444" s="61" t="str">
        <f>IF($B2444="", "", IF(COUNTIF(BQ2444:$BY2444, "")=BP$8, IF(Q2444="", "", Q2444), ""))</f>
        <v/>
      </c>
      <c r="BQ2444" s="61" t="str">
        <f>IF($B2444="", "", IF(COUNTIF(BR2444:$BY2444, "")=BQ$8, IF(R2444="", "", R2444), ""))</f>
        <v/>
      </c>
      <c r="BR2444" s="61" t="str">
        <f>IF($B2444="", "", IF(COUNTIF(BS2444:$BY2444, "")=BR$8, IF(S2444="", "", S2444), ""))</f>
        <v/>
      </c>
      <c r="BS2444" s="61" t="str">
        <f>IF($B2444="", "", IF(COUNTIF(BT2444:$BY2444, "")=BS$8, IF(T2444="", "", T2444), ""))</f>
        <v/>
      </c>
      <c r="BT2444" s="61" t="str">
        <f>IF($B2444="", "", IF(COUNTIF(BU2444:$BY2444, "")=BT$8, IF(U2444="", "", U2444), ""))</f>
        <v/>
      </c>
      <c r="BU2444" s="61" t="str">
        <f>IF($B2444="", "", IF(COUNTIF(BV2444:$BY2444, "")=BU$8, IF(V2444="", "", V2444), ""))</f>
        <v/>
      </c>
      <c r="BV2444" s="61" t="str">
        <f>IF($B2444="", "", IF(COUNTIF(BW2444:$BY2444, "")=BV$8, IF(W2444="", "", W2444), ""))</f>
        <v/>
      </c>
      <c r="BW2444" s="61" t="str">
        <f>IF($B2444="", "", IF(COUNTIF(BX2444:$BY2444, "")=BW$8, IF(X2444="", "", X2444), ""))</f>
        <v/>
      </c>
      <c r="BX2444" s="61" t="str">
        <f>IF($B2444="", "", IF(COUNTIF(BY2444:$BY2444, "")=BX$8, IF(Y2444="", "", Y2444), ""))</f>
        <v/>
      </c>
      <c r="BY2444" s="50" t="str">
        <f t="shared" si="1013"/>
        <v/>
      </c>
      <c r="CA2444" s="6" t="str">
        <f t="shared" si="1014"/>
        <v/>
      </c>
      <c r="CB2444" s="6" t="str">
        <f>IF(CA2444="", "", RANK(CA2444, $CA$9:$CA$2508, 0)+COUNTIF($CA$9:CA2444, CA2444)-1)</f>
        <v/>
      </c>
    </row>
    <row r="2445" spans="1:80" x14ac:dyDescent="0.25">
      <c r="A2445" s="22"/>
      <c r="B2445" s="121" t="str">
        <f>IF('Stock Details'!B2444="", "", 'Stock Details'!B2444)</f>
        <v/>
      </c>
      <c r="C2445" s="22"/>
      <c r="D2445" s="130"/>
      <c r="E2445" s="122"/>
      <c r="F2445" s="131"/>
      <c r="G2445" s="22"/>
      <c r="H2445" s="130" t="str">
        <f t="shared" si="999"/>
        <v/>
      </c>
      <c r="I2445" s="122"/>
      <c r="J2445" s="131"/>
      <c r="K2445" s="22"/>
      <c r="L2445" s="130" t="str">
        <f t="shared" si="1000"/>
        <v/>
      </c>
      <c r="M2445" s="122"/>
      <c r="N2445" s="131"/>
      <c r="O2445" s="22"/>
      <c r="P2445" s="130" t="str">
        <f t="shared" si="1001"/>
        <v/>
      </c>
      <c r="Q2445" s="122"/>
      <c r="R2445" s="131"/>
      <c r="S2445" s="22"/>
      <c r="T2445" s="130" t="str">
        <f t="shared" si="1002"/>
        <v/>
      </c>
      <c r="U2445" s="122"/>
      <c r="V2445" s="131"/>
      <c r="W2445" s="22"/>
      <c r="X2445" s="130" t="str">
        <f t="shared" si="1003"/>
        <v/>
      </c>
      <c r="Y2445" s="122"/>
      <c r="Z2445" s="131"/>
      <c r="AA2445" s="22"/>
      <c r="AC2445" s="6" t="str">
        <f t="shared" si="1004"/>
        <v/>
      </c>
      <c r="AE2445" s="6" t="str">
        <f t="shared" si="1005"/>
        <v/>
      </c>
      <c r="AF2445" s="6" t="str">
        <f t="shared" si="1006"/>
        <v/>
      </c>
      <c r="AG2445" s="6" t="str">
        <f t="shared" si="1007"/>
        <v/>
      </c>
      <c r="AH2445" s="6" t="str">
        <f t="shared" si="1008"/>
        <v/>
      </c>
      <c r="AI2445" s="6" t="str">
        <f t="shared" si="1009"/>
        <v/>
      </c>
      <c r="AJ2445" s="6" t="str">
        <f t="shared" si="1010"/>
        <v/>
      </c>
      <c r="AL2445" s="9" t="str">
        <f>IF('Stock Details'!F2444="", "", 'Stock Details'!F2444)</f>
        <v/>
      </c>
      <c r="AM2445" s="9" t="str">
        <f>IF('Stock Details'!G2444="", "", 'Stock Details'!G2444)</f>
        <v/>
      </c>
      <c r="AO2445" s="59" t="str">
        <f t="shared" si="1011"/>
        <v/>
      </c>
      <c r="AP2445" s="59" t="str">
        <f t="shared" si="989"/>
        <v/>
      </c>
      <c r="AQ2445" s="59" t="str">
        <f t="shared" si="990"/>
        <v/>
      </c>
      <c r="AR2445" s="59" t="str">
        <f t="shared" si="991"/>
        <v/>
      </c>
      <c r="AS2445" s="59" t="str">
        <f t="shared" si="992"/>
        <v/>
      </c>
      <c r="AT2445" s="59" t="str">
        <f t="shared" si="993"/>
        <v/>
      </c>
      <c r="AV2445" s="59" t="str">
        <f t="shared" si="1012"/>
        <v/>
      </c>
      <c r="AW2445" s="59" t="str">
        <f t="shared" si="994"/>
        <v/>
      </c>
      <c r="AX2445" s="59" t="str">
        <f t="shared" si="995"/>
        <v/>
      </c>
      <c r="AY2445" s="59" t="str">
        <f t="shared" si="996"/>
        <v/>
      </c>
      <c r="AZ2445" s="59" t="str">
        <f t="shared" si="997"/>
        <v/>
      </c>
      <c r="BA2445" s="59" t="str">
        <f t="shared" si="998"/>
        <v/>
      </c>
      <c r="BC2445" s="49" t="str">
        <f>IF($B2445="", "", IF(COUNTIF(BD2445:$BY2445, "")=BC$8, IF(D2445="", "", D2445), ""))</f>
        <v/>
      </c>
      <c r="BD2445" s="61" t="str">
        <f>IF($B2445="", "", IF(COUNTIF(BE2445:$BY2445, "")=BD$8, IF(E2445="", "", E2445), ""))</f>
        <v/>
      </c>
      <c r="BE2445" s="61" t="str">
        <f>IF($B2445="", "", IF(COUNTIF(BF2445:$BY2445, "")=BE$8, IF(F2445="", "", F2445), ""))</f>
        <v/>
      </c>
      <c r="BF2445" s="61" t="str">
        <f>IF($B2445="", "", IF(COUNTIF(BG2445:$BY2445, "")=BF$8, IF(G2445="", "", G2445), ""))</f>
        <v/>
      </c>
      <c r="BG2445" s="61" t="str">
        <f>IF($B2445="", "", IF(COUNTIF(BH2445:$BY2445, "")=BG$8, IF(H2445="", "", H2445), ""))</f>
        <v/>
      </c>
      <c r="BH2445" s="61" t="str">
        <f>IF($B2445="", "", IF(COUNTIF(BI2445:$BY2445, "")=BH$8, IF(I2445="", "", I2445), ""))</f>
        <v/>
      </c>
      <c r="BI2445" s="61" t="str">
        <f>IF($B2445="", "", IF(COUNTIF(BJ2445:$BY2445, "")=BI$8, IF(J2445="", "", J2445), ""))</f>
        <v/>
      </c>
      <c r="BJ2445" s="61" t="str">
        <f>IF($B2445="", "", IF(COUNTIF(BK2445:$BY2445, "")=BJ$8, IF(K2445="", "", K2445), ""))</f>
        <v/>
      </c>
      <c r="BK2445" s="61" t="str">
        <f>IF($B2445="", "", IF(COUNTIF(BL2445:$BY2445, "")=BK$8, IF(L2445="", "", L2445), ""))</f>
        <v/>
      </c>
      <c r="BL2445" s="61" t="str">
        <f>IF($B2445="", "", IF(COUNTIF(BM2445:$BY2445, "")=BL$8, IF(M2445="", "", M2445), ""))</f>
        <v/>
      </c>
      <c r="BM2445" s="61" t="str">
        <f>IF($B2445="", "", IF(COUNTIF(BN2445:$BY2445, "")=BM$8, IF(N2445="", "", N2445), ""))</f>
        <v/>
      </c>
      <c r="BN2445" s="61" t="str">
        <f>IF($B2445="", "", IF(COUNTIF(BO2445:$BY2445, "")=BN$8, IF(O2445="", "", O2445), ""))</f>
        <v/>
      </c>
      <c r="BO2445" s="61" t="str">
        <f>IF($B2445="", "", IF(COUNTIF(BP2445:$BY2445, "")=BO$8, IF(P2445="", "", P2445), ""))</f>
        <v/>
      </c>
      <c r="BP2445" s="61" t="str">
        <f>IF($B2445="", "", IF(COUNTIF(BQ2445:$BY2445, "")=BP$8, IF(Q2445="", "", Q2445), ""))</f>
        <v/>
      </c>
      <c r="BQ2445" s="61" t="str">
        <f>IF($B2445="", "", IF(COUNTIF(BR2445:$BY2445, "")=BQ$8, IF(R2445="", "", R2445), ""))</f>
        <v/>
      </c>
      <c r="BR2445" s="61" t="str">
        <f>IF($B2445="", "", IF(COUNTIF(BS2445:$BY2445, "")=BR$8, IF(S2445="", "", S2445), ""))</f>
        <v/>
      </c>
      <c r="BS2445" s="61" t="str">
        <f>IF($B2445="", "", IF(COUNTIF(BT2445:$BY2445, "")=BS$8, IF(T2445="", "", T2445), ""))</f>
        <v/>
      </c>
      <c r="BT2445" s="61" t="str">
        <f>IF($B2445="", "", IF(COUNTIF(BU2445:$BY2445, "")=BT$8, IF(U2445="", "", U2445), ""))</f>
        <v/>
      </c>
      <c r="BU2445" s="61" t="str">
        <f>IF($B2445="", "", IF(COUNTIF(BV2445:$BY2445, "")=BU$8, IF(V2445="", "", V2445), ""))</f>
        <v/>
      </c>
      <c r="BV2445" s="61" t="str">
        <f>IF($B2445="", "", IF(COUNTIF(BW2445:$BY2445, "")=BV$8, IF(W2445="", "", W2445), ""))</f>
        <v/>
      </c>
      <c r="BW2445" s="61" t="str">
        <f>IF($B2445="", "", IF(COUNTIF(BX2445:$BY2445, "")=BW$8, IF(X2445="", "", X2445), ""))</f>
        <v/>
      </c>
      <c r="BX2445" s="61" t="str">
        <f>IF($B2445="", "", IF(COUNTIF(BY2445:$BY2445, "")=BX$8, IF(Y2445="", "", Y2445), ""))</f>
        <v/>
      </c>
      <c r="BY2445" s="50" t="str">
        <f t="shared" si="1013"/>
        <v/>
      </c>
      <c r="CA2445" s="6" t="str">
        <f t="shared" si="1014"/>
        <v/>
      </c>
      <c r="CB2445" s="6" t="str">
        <f>IF(CA2445="", "", RANK(CA2445, $CA$9:$CA$2508, 0)+COUNTIF($CA$9:CA2445, CA2445)-1)</f>
        <v/>
      </c>
    </row>
    <row r="2446" spans="1:80" x14ac:dyDescent="0.25">
      <c r="A2446" s="22"/>
      <c r="B2446" s="121" t="str">
        <f>IF('Stock Details'!B2445="", "", 'Stock Details'!B2445)</f>
        <v/>
      </c>
      <c r="C2446" s="22"/>
      <c r="D2446" s="130"/>
      <c r="E2446" s="122"/>
      <c r="F2446" s="131"/>
      <c r="G2446" s="22"/>
      <c r="H2446" s="130" t="str">
        <f t="shared" si="999"/>
        <v/>
      </c>
      <c r="I2446" s="122"/>
      <c r="J2446" s="131"/>
      <c r="K2446" s="22"/>
      <c r="L2446" s="130" t="str">
        <f t="shared" si="1000"/>
        <v/>
      </c>
      <c r="M2446" s="122"/>
      <c r="N2446" s="131"/>
      <c r="O2446" s="22"/>
      <c r="P2446" s="130" t="str">
        <f t="shared" si="1001"/>
        <v/>
      </c>
      <c r="Q2446" s="122"/>
      <c r="R2446" s="131"/>
      <c r="S2446" s="22"/>
      <c r="T2446" s="130" t="str">
        <f t="shared" si="1002"/>
        <v/>
      </c>
      <c r="U2446" s="122"/>
      <c r="V2446" s="131"/>
      <c r="W2446" s="22"/>
      <c r="X2446" s="130" t="str">
        <f t="shared" si="1003"/>
        <v/>
      </c>
      <c r="Y2446" s="122"/>
      <c r="Z2446" s="131"/>
      <c r="AA2446" s="22"/>
      <c r="AC2446" s="6" t="str">
        <f t="shared" si="1004"/>
        <v/>
      </c>
      <c r="AE2446" s="6" t="str">
        <f t="shared" si="1005"/>
        <v/>
      </c>
      <c r="AF2446" s="6" t="str">
        <f t="shared" si="1006"/>
        <v/>
      </c>
      <c r="AG2446" s="6" t="str">
        <f t="shared" si="1007"/>
        <v/>
      </c>
      <c r="AH2446" s="6" t="str">
        <f t="shared" si="1008"/>
        <v/>
      </c>
      <c r="AI2446" s="6" t="str">
        <f t="shared" si="1009"/>
        <v/>
      </c>
      <c r="AJ2446" s="6" t="str">
        <f t="shared" si="1010"/>
        <v/>
      </c>
      <c r="AL2446" s="9" t="str">
        <f>IF('Stock Details'!F2445="", "", 'Stock Details'!F2445)</f>
        <v/>
      </c>
      <c r="AM2446" s="9" t="str">
        <f>IF('Stock Details'!G2445="", "", 'Stock Details'!G2445)</f>
        <v/>
      </c>
      <c r="AO2446" s="59" t="str">
        <f t="shared" si="1011"/>
        <v/>
      </c>
      <c r="AP2446" s="59" t="str">
        <f t="shared" si="989"/>
        <v/>
      </c>
      <c r="AQ2446" s="59" t="str">
        <f t="shared" si="990"/>
        <v/>
      </c>
      <c r="AR2446" s="59" t="str">
        <f t="shared" si="991"/>
        <v/>
      </c>
      <c r="AS2446" s="59" t="str">
        <f t="shared" si="992"/>
        <v/>
      </c>
      <c r="AT2446" s="59" t="str">
        <f t="shared" si="993"/>
        <v/>
      </c>
      <c r="AV2446" s="59" t="str">
        <f t="shared" si="1012"/>
        <v/>
      </c>
      <c r="AW2446" s="59" t="str">
        <f t="shared" si="994"/>
        <v/>
      </c>
      <c r="AX2446" s="59" t="str">
        <f t="shared" si="995"/>
        <v/>
      </c>
      <c r="AY2446" s="59" t="str">
        <f t="shared" si="996"/>
        <v/>
      </c>
      <c r="AZ2446" s="59" t="str">
        <f t="shared" si="997"/>
        <v/>
      </c>
      <c r="BA2446" s="59" t="str">
        <f t="shared" si="998"/>
        <v/>
      </c>
      <c r="BC2446" s="49" t="str">
        <f>IF($B2446="", "", IF(COUNTIF(BD2446:$BY2446, "")=BC$8, IF(D2446="", "", D2446), ""))</f>
        <v/>
      </c>
      <c r="BD2446" s="61" t="str">
        <f>IF($B2446="", "", IF(COUNTIF(BE2446:$BY2446, "")=BD$8, IF(E2446="", "", E2446), ""))</f>
        <v/>
      </c>
      <c r="BE2446" s="61" t="str">
        <f>IF($B2446="", "", IF(COUNTIF(BF2446:$BY2446, "")=BE$8, IF(F2446="", "", F2446), ""))</f>
        <v/>
      </c>
      <c r="BF2446" s="61" t="str">
        <f>IF($B2446="", "", IF(COUNTIF(BG2446:$BY2446, "")=BF$8, IF(G2446="", "", G2446), ""))</f>
        <v/>
      </c>
      <c r="BG2446" s="61" t="str">
        <f>IF($B2446="", "", IF(COUNTIF(BH2446:$BY2446, "")=BG$8, IF(H2446="", "", H2446), ""))</f>
        <v/>
      </c>
      <c r="BH2446" s="61" t="str">
        <f>IF($B2446="", "", IF(COUNTIF(BI2446:$BY2446, "")=BH$8, IF(I2446="", "", I2446), ""))</f>
        <v/>
      </c>
      <c r="BI2446" s="61" t="str">
        <f>IF($B2446="", "", IF(COUNTIF(BJ2446:$BY2446, "")=BI$8, IF(J2446="", "", J2446), ""))</f>
        <v/>
      </c>
      <c r="BJ2446" s="61" t="str">
        <f>IF($B2446="", "", IF(COUNTIF(BK2446:$BY2446, "")=BJ$8, IF(K2446="", "", K2446), ""))</f>
        <v/>
      </c>
      <c r="BK2446" s="61" t="str">
        <f>IF($B2446="", "", IF(COUNTIF(BL2446:$BY2446, "")=BK$8, IF(L2446="", "", L2446), ""))</f>
        <v/>
      </c>
      <c r="BL2446" s="61" t="str">
        <f>IF($B2446="", "", IF(COUNTIF(BM2446:$BY2446, "")=BL$8, IF(M2446="", "", M2446), ""))</f>
        <v/>
      </c>
      <c r="BM2446" s="61" t="str">
        <f>IF($B2446="", "", IF(COUNTIF(BN2446:$BY2446, "")=BM$8, IF(N2446="", "", N2446), ""))</f>
        <v/>
      </c>
      <c r="BN2446" s="61" t="str">
        <f>IF($B2446="", "", IF(COUNTIF(BO2446:$BY2446, "")=BN$8, IF(O2446="", "", O2446), ""))</f>
        <v/>
      </c>
      <c r="BO2446" s="61" t="str">
        <f>IF($B2446="", "", IF(COUNTIF(BP2446:$BY2446, "")=BO$8, IF(P2446="", "", P2446), ""))</f>
        <v/>
      </c>
      <c r="BP2446" s="61" t="str">
        <f>IF($B2446="", "", IF(COUNTIF(BQ2446:$BY2446, "")=BP$8, IF(Q2446="", "", Q2446), ""))</f>
        <v/>
      </c>
      <c r="BQ2446" s="61" t="str">
        <f>IF($B2446="", "", IF(COUNTIF(BR2446:$BY2446, "")=BQ$8, IF(R2446="", "", R2446), ""))</f>
        <v/>
      </c>
      <c r="BR2446" s="61" t="str">
        <f>IF($B2446="", "", IF(COUNTIF(BS2446:$BY2446, "")=BR$8, IF(S2446="", "", S2446), ""))</f>
        <v/>
      </c>
      <c r="BS2446" s="61" t="str">
        <f>IF($B2446="", "", IF(COUNTIF(BT2446:$BY2446, "")=BS$8, IF(T2446="", "", T2446), ""))</f>
        <v/>
      </c>
      <c r="BT2446" s="61" t="str">
        <f>IF($B2446="", "", IF(COUNTIF(BU2446:$BY2446, "")=BT$8, IF(U2446="", "", U2446), ""))</f>
        <v/>
      </c>
      <c r="BU2446" s="61" t="str">
        <f>IF($B2446="", "", IF(COUNTIF(BV2446:$BY2446, "")=BU$8, IF(V2446="", "", V2446), ""))</f>
        <v/>
      </c>
      <c r="BV2446" s="61" t="str">
        <f>IF($B2446="", "", IF(COUNTIF(BW2446:$BY2446, "")=BV$8, IF(W2446="", "", W2446), ""))</f>
        <v/>
      </c>
      <c r="BW2446" s="61" t="str">
        <f>IF($B2446="", "", IF(COUNTIF(BX2446:$BY2446, "")=BW$8, IF(X2446="", "", X2446), ""))</f>
        <v/>
      </c>
      <c r="BX2446" s="61" t="str">
        <f>IF($B2446="", "", IF(COUNTIF(BY2446:$BY2446, "")=BX$8, IF(Y2446="", "", Y2446), ""))</f>
        <v/>
      </c>
      <c r="BY2446" s="50" t="str">
        <f t="shared" si="1013"/>
        <v/>
      </c>
      <c r="CA2446" s="6" t="str">
        <f t="shared" si="1014"/>
        <v/>
      </c>
      <c r="CB2446" s="6" t="str">
        <f>IF(CA2446="", "", RANK(CA2446, $CA$9:$CA$2508, 0)+COUNTIF($CA$9:CA2446, CA2446)-1)</f>
        <v/>
      </c>
    </row>
    <row r="2447" spans="1:80" x14ac:dyDescent="0.25">
      <c r="A2447" s="22"/>
      <c r="B2447" s="121" t="str">
        <f>IF('Stock Details'!B2446="", "", 'Stock Details'!B2446)</f>
        <v/>
      </c>
      <c r="C2447" s="22"/>
      <c r="D2447" s="130"/>
      <c r="E2447" s="122"/>
      <c r="F2447" s="131"/>
      <c r="G2447" s="22"/>
      <c r="H2447" s="130" t="str">
        <f t="shared" si="999"/>
        <v/>
      </c>
      <c r="I2447" s="122"/>
      <c r="J2447" s="131"/>
      <c r="K2447" s="22"/>
      <c r="L2447" s="130" t="str">
        <f t="shared" si="1000"/>
        <v/>
      </c>
      <c r="M2447" s="122"/>
      <c r="N2447" s="131"/>
      <c r="O2447" s="22"/>
      <c r="P2447" s="130" t="str">
        <f t="shared" si="1001"/>
        <v/>
      </c>
      <c r="Q2447" s="122"/>
      <c r="R2447" s="131"/>
      <c r="S2447" s="22"/>
      <c r="T2447" s="130" t="str">
        <f t="shared" si="1002"/>
        <v/>
      </c>
      <c r="U2447" s="122"/>
      <c r="V2447" s="131"/>
      <c r="W2447" s="22"/>
      <c r="X2447" s="130" t="str">
        <f t="shared" si="1003"/>
        <v/>
      </c>
      <c r="Y2447" s="122"/>
      <c r="Z2447" s="131"/>
      <c r="AA2447" s="22"/>
      <c r="AC2447" s="6" t="str">
        <f t="shared" si="1004"/>
        <v/>
      </c>
      <c r="AE2447" s="6" t="str">
        <f t="shared" si="1005"/>
        <v/>
      </c>
      <c r="AF2447" s="6" t="str">
        <f t="shared" si="1006"/>
        <v/>
      </c>
      <c r="AG2447" s="6" t="str">
        <f t="shared" si="1007"/>
        <v/>
      </c>
      <c r="AH2447" s="6" t="str">
        <f t="shared" si="1008"/>
        <v/>
      </c>
      <c r="AI2447" s="6" t="str">
        <f t="shared" si="1009"/>
        <v/>
      </c>
      <c r="AJ2447" s="6" t="str">
        <f t="shared" si="1010"/>
        <v/>
      </c>
      <c r="AL2447" s="9" t="str">
        <f>IF('Stock Details'!F2446="", "", 'Stock Details'!F2446)</f>
        <v/>
      </c>
      <c r="AM2447" s="9" t="str">
        <f>IF('Stock Details'!G2446="", "", 'Stock Details'!G2446)</f>
        <v/>
      </c>
      <c r="AO2447" s="59" t="str">
        <f t="shared" si="1011"/>
        <v/>
      </c>
      <c r="AP2447" s="59" t="str">
        <f t="shared" si="989"/>
        <v/>
      </c>
      <c r="AQ2447" s="59" t="str">
        <f t="shared" si="990"/>
        <v/>
      </c>
      <c r="AR2447" s="59" t="str">
        <f t="shared" si="991"/>
        <v/>
      </c>
      <c r="AS2447" s="59" t="str">
        <f t="shared" si="992"/>
        <v/>
      </c>
      <c r="AT2447" s="59" t="str">
        <f t="shared" si="993"/>
        <v/>
      </c>
      <c r="AV2447" s="59" t="str">
        <f t="shared" si="1012"/>
        <v/>
      </c>
      <c r="AW2447" s="59" t="str">
        <f t="shared" si="994"/>
        <v/>
      </c>
      <c r="AX2447" s="59" t="str">
        <f t="shared" si="995"/>
        <v/>
      </c>
      <c r="AY2447" s="59" t="str">
        <f t="shared" si="996"/>
        <v/>
      </c>
      <c r="AZ2447" s="59" t="str">
        <f t="shared" si="997"/>
        <v/>
      </c>
      <c r="BA2447" s="59" t="str">
        <f t="shared" si="998"/>
        <v/>
      </c>
      <c r="BC2447" s="49" t="str">
        <f>IF($B2447="", "", IF(COUNTIF(BD2447:$BY2447, "")=BC$8, IF(D2447="", "", D2447), ""))</f>
        <v/>
      </c>
      <c r="BD2447" s="61" t="str">
        <f>IF($B2447="", "", IF(COUNTIF(BE2447:$BY2447, "")=BD$8, IF(E2447="", "", E2447), ""))</f>
        <v/>
      </c>
      <c r="BE2447" s="61" t="str">
        <f>IF($B2447="", "", IF(COUNTIF(BF2447:$BY2447, "")=BE$8, IF(F2447="", "", F2447), ""))</f>
        <v/>
      </c>
      <c r="BF2447" s="61" t="str">
        <f>IF($B2447="", "", IF(COUNTIF(BG2447:$BY2447, "")=BF$8, IF(G2447="", "", G2447), ""))</f>
        <v/>
      </c>
      <c r="BG2447" s="61" t="str">
        <f>IF($B2447="", "", IF(COUNTIF(BH2447:$BY2447, "")=BG$8, IF(H2447="", "", H2447), ""))</f>
        <v/>
      </c>
      <c r="BH2447" s="61" t="str">
        <f>IF($B2447="", "", IF(COUNTIF(BI2447:$BY2447, "")=BH$8, IF(I2447="", "", I2447), ""))</f>
        <v/>
      </c>
      <c r="BI2447" s="61" t="str">
        <f>IF($B2447="", "", IF(COUNTIF(BJ2447:$BY2447, "")=BI$8, IF(J2447="", "", J2447), ""))</f>
        <v/>
      </c>
      <c r="BJ2447" s="61" t="str">
        <f>IF($B2447="", "", IF(COUNTIF(BK2447:$BY2447, "")=BJ$8, IF(K2447="", "", K2447), ""))</f>
        <v/>
      </c>
      <c r="BK2447" s="61" t="str">
        <f>IF($B2447="", "", IF(COUNTIF(BL2447:$BY2447, "")=BK$8, IF(L2447="", "", L2447), ""))</f>
        <v/>
      </c>
      <c r="BL2447" s="61" t="str">
        <f>IF($B2447="", "", IF(COUNTIF(BM2447:$BY2447, "")=BL$8, IF(M2447="", "", M2447), ""))</f>
        <v/>
      </c>
      <c r="BM2447" s="61" t="str">
        <f>IF($B2447="", "", IF(COUNTIF(BN2447:$BY2447, "")=BM$8, IF(N2447="", "", N2447), ""))</f>
        <v/>
      </c>
      <c r="BN2447" s="61" t="str">
        <f>IF($B2447="", "", IF(COUNTIF(BO2447:$BY2447, "")=BN$8, IF(O2447="", "", O2447), ""))</f>
        <v/>
      </c>
      <c r="BO2447" s="61" t="str">
        <f>IF($B2447="", "", IF(COUNTIF(BP2447:$BY2447, "")=BO$8, IF(P2447="", "", P2447), ""))</f>
        <v/>
      </c>
      <c r="BP2447" s="61" t="str">
        <f>IF($B2447="", "", IF(COUNTIF(BQ2447:$BY2447, "")=BP$8, IF(Q2447="", "", Q2447), ""))</f>
        <v/>
      </c>
      <c r="BQ2447" s="61" t="str">
        <f>IF($B2447="", "", IF(COUNTIF(BR2447:$BY2447, "")=BQ$8, IF(R2447="", "", R2447), ""))</f>
        <v/>
      </c>
      <c r="BR2447" s="61" t="str">
        <f>IF($B2447="", "", IF(COUNTIF(BS2447:$BY2447, "")=BR$8, IF(S2447="", "", S2447), ""))</f>
        <v/>
      </c>
      <c r="BS2447" s="61" t="str">
        <f>IF($B2447="", "", IF(COUNTIF(BT2447:$BY2447, "")=BS$8, IF(T2447="", "", T2447), ""))</f>
        <v/>
      </c>
      <c r="BT2447" s="61" t="str">
        <f>IF($B2447="", "", IF(COUNTIF(BU2447:$BY2447, "")=BT$8, IF(U2447="", "", U2447), ""))</f>
        <v/>
      </c>
      <c r="BU2447" s="61" t="str">
        <f>IF($B2447="", "", IF(COUNTIF(BV2447:$BY2447, "")=BU$8, IF(V2447="", "", V2447), ""))</f>
        <v/>
      </c>
      <c r="BV2447" s="61" t="str">
        <f>IF($B2447="", "", IF(COUNTIF(BW2447:$BY2447, "")=BV$8, IF(W2447="", "", W2447), ""))</f>
        <v/>
      </c>
      <c r="BW2447" s="61" t="str">
        <f>IF($B2447="", "", IF(COUNTIF(BX2447:$BY2447, "")=BW$8, IF(X2447="", "", X2447), ""))</f>
        <v/>
      </c>
      <c r="BX2447" s="61" t="str">
        <f>IF($B2447="", "", IF(COUNTIF(BY2447:$BY2447, "")=BX$8, IF(Y2447="", "", Y2447), ""))</f>
        <v/>
      </c>
      <c r="BY2447" s="50" t="str">
        <f t="shared" si="1013"/>
        <v/>
      </c>
      <c r="CA2447" s="6" t="str">
        <f t="shared" si="1014"/>
        <v/>
      </c>
      <c r="CB2447" s="6" t="str">
        <f>IF(CA2447="", "", RANK(CA2447, $CA$9:$CA$2508, 0)+COUNTIF($CA$9:CA2447, CA2447)-1)</f>
        <v/>
      </c>
    </row>
    <row r="2448" spans="1:80" x14ac:dyDescent="0.25">
      <c r="A2448" s="22"/>
      <c r="B2448" s="121" t="str">
        <f>IF('Stock Details'!B2447="", "", 'Stock Details'!B2447)</f>
        <v/>
      </c>
      <c r="C2448" s="22"/>
      <c r="D2448" s="130"/>
      <c r="E2448" s="122"/>
      <c r="F2448" s="131"/>
      <c r="G2448" s="22"/>
      <c r="H2448" s="130" t="str">
        <f t="shared" si="999"/>
        <v/>
      </c>
      <c r="I2448" s="122"/>
      <c r="J2448" s="131"/>
      <c r="K2448" s="22"/>
      <c r="L2448" s="130" t="str">
        <f t="shared" si="1000"/>
        <v/>
      </c>
      <c r="M2448" s="122"/>
      <c r="N2448" s="131"/>
      <c r="O2448" s="22"/>
      <c r="P2448" s="130" t="str">
        <f t="shared" si="1001"/>
        <v/>
      </c>
      <c r="Q2448" s="122"/>
      <c r="R2448" s="131"/>
      <c r="S2448" s="22"/>
      <c r="T2448" s="130" t="str">
        <f t="shared" si="1002"/>
        <v/>
      </c>
      <c r="U2448" s="122"/>
      <c r="V2448" s="131"/>
      <c r="W2448" s="22"/>
      <c r="X2448" s="130" t="str">
        <f t="shared" si="1003"/>
        <v/>
      </c>
      <c r="Y2448" s="122"/>
      <c r="Z2448" s="131"/>
      <c r="AA2448" s="22"/>
      <c r="AC2448" s="6" t="str">
        <f t="shared" si="1004"/>
        <v/>
      </c>
      <c r="AE2448" s="6" t="str">
        <f t="shared" si="1005"/>
        <v/>
      </c>
      <c r="AF2448" s="6" t="str">
        <f t="shared" si="1006"/>
        <v/>
      </c>
      <c r="AG2448" s="6" t="str">
        <f t="shared" si="1007"/>
        <v/>
      </c>
      <c r="AH2448" s="6" t="str">
        <f t="shared" si="1008"/>
        <v/>
      </c>
      <c r="AI2448" s="6" t="str">
        <f t="shared" si="1009"/>
        <v/>
      </c>
      <c r="AJ2448" s="6" t="str">
        <f t="shared" si="1010"/>
        <v/>
      </c>
      <c r="AL2448" s="9" t="str">
        <f>IF('Stock Details'!F2447="", "", 'Stock Details'!F2447)</f>
        <v/>
      </c>
      <c r="AM2448" s="9" t="str">
        <f>IF('Stock Details'!G2447="", "", 'Stock Details'!G2447)</f>
        <v/>
      </c>
      <c r="AO2448" s="59" t="str">
        <f t="shared" si="1011"/>
        <v/>
      </c>
      <c r="AP2448" s="59" t="str">
        <f t="shared" si="989"/>
        <v/>
      </c>
      <c r="AQ2448" s="59" t="str">
        <f t="shared" si="990"/>
        <v/>
      </c>
      <c r="AR2448" s="59" t="str">
        <f t="shared" si="991"/>
        <v/>
      </c>
      <c r="AS2448" s="59" t="str">
        <f t="shared" si="992"/>
        <v/>
      </c>
      <c r="AT2448" s="59" t="str">
        <f t="shared" si="993"/>
        <v/>
      </c>
      <c r="AV2448" s="59" t="str">
        <f t="shared" si="1012"/>
        <v/>
      </c>
      <c r="AW2448" s="59" t="str">
        <f t="shared" si="994"/>
        <v/>
      </c>
      <c r="AX2448" s="59" t="str">
        <f t="shared" si="995"/>
        <v/>
      </c>
      <c r="AY2448" s="59" t="str">
        <f t="shared" si="996"/>
        <v/>
      </c>
      <c r="AZ2448" s="59" t="str">
        <f t="shared" si="997"/>
        <v/>
      </c>
      <c r="BA2448" s="59" t="str">
        <f t="shared" si="998"/>
        <v/>
      </c>
      <c r="BC2448" s="49" t="str">
        <f>IF($B2448="", "", IF(COUNTIF(BD2448:$BY2448, "")=BC$8, IF(D2448="", "", D2448), ""))</f>
        <v/>
      </c>
      <c r="BD2448" s="61" t="str">
        <f>IF($B2448="", "", IF(COUNTIF(BE2448:$BY2448, "")=BD$8, IF(E2448="", "", E2448), ""))</f>
        <v/>
      </c>
      <c r="BE2448" s="61" t="str">
        <f>IF($B2448="", "", IF(COUNTIF(BF2448:$BY2448, "")=BE$8, IF(F2448="", "", F2448), ""))</f>
        <v/>
      </c>
      <c r="BF2448" s="61" t="str">
        <f>IF($B2448="", "", IF(COUNTIF(BG2448:$BY2448, "")=BF$8, IF(G2448="", "", G2448), ""))</f>
        <v/>
      </c>
      <c r="BG2448" s="61" t="str">
        <f>IF($B2448="", "", IF(COUNTIF(BH2448:$BY2448, "")=BG$8, IF(H2448="", "", H2448), ""))</f>
        <v/>
      </c>
      <c r="BH2448" s="61" t="str">
        <f>IF($B2448="", "", IF(COUNTIF(BI2448:$BY2448, "")=BH$8, IF(I2448="", "", I2448), ""))</f>
        <v/>
      </c>
      <c r="BI2448" s="61" t="str">
        <f>IF($B2448="", "", IF(COUNTIF(BJ2448:$BY2448, "")=BI$8, IF(J2448="", "", J2448), ""))</f>
        <v/>
      </c>
      <c r="BJ2448" s="61" t="str">
        <f>IF($B2448="", "", IF(COUNTIF(BK2448:$BY2448, "")=BJ$8, IF(K2448="", "", K2448), ""))</f>
        <v/>
      </c>
      <c r="BK2448" s="61" t="str">
        <f>IF($B2448="", "", IF(COUNTIF(BL2448:$BY2448, "")=BK$8, IF(L2448="", "", L2448), ""))</f>
        <v/>
      </c>
      <c r="BL2448" s="61" t="str">
        <f>IF($B2448="", "", IF(COUNTIF(BM2448:$BY2448, "")=BL$8, IF(M2448="", "", M2448), ""))</f>
        <v/>
      </c>
      <c r="BM2448" s="61" t="str">
        <f>IF($B2448="", "", IF(COUNTIF(BN2448:$BY2448, "")=BM$8, IF(N2448="", "", N2448), ""))</f>
        <v/>
      </c>
      <c r="BN2448" s="61" t="str">
        <f>IF($B2448="", "", IF(COUNTIF(BO2448:$BY2448, "")=BN$8, IF(O2448="", "", O2448), ""))</f>
        <v/>
      </c>
      <c r="BO2448" s="61" t="str">
        <f>IF($B2448="", "", IF(COUNTIF(BP2448:$BY2448, "")=BO$8, IF(P2448="", "", P2448), ""))</f>
        <v/>
      </c>
      <c r="BP2448" s="61" t="str">
        <f>IF($B2448="", "", IF(COUNTIF(BQ2448:$BY2448, "")=BP$8, IF(Q2448="", "", Q2448), ""))</f>
        <v/>
      </c>
      <c r="BQ2448" s="61" t="str">
        <f>IF($B2448="", "", IF(COUNTIF(BR2448:$BY2448, "")=BQ$8, IF(R2448="", "", R2448), ""))</f>
        <v/>
      </c>
      <c r="BR2448" s="61" t="str">
        <f>IF($B2448="", "", IF(COUNTIF(BS2448:$BY2448, "")=BR$8, IF(S2448="", "", S2448), ""))</f>
        <v/>
      </c>
      <c r="BS2448" s="61" t="str">
        <f>IF($B2448="", "", IF(COUNTIF(BT2448:$BY2448, "")=BS$8, IF(T2448="", "", T2448), ""))</f>
        <v/>
      </c>
      <c r="BT2448" s="61" t="str">
        <f>IF($B2448="", "", IF(COUNTIF(BU2448:$BY2448, "")=BT$8, IF(U2448="", "", U2448), ""))</f>
        <v/>
      </c>
      <c r="BU2448" s="61" t="str">
        <f>IF($B2448="", "", IF(COUNTIF(BV2448:$BY2448, "")=BU$8, IF(V2448="", "", V2448), ""))</f>
        <v/>
      </c>
      <c r="BV2448" s="61" t="str">
        <f>IF($B2448="", "", IF(COUNTIF(BW2448:$BY2448, "")=BV$8, IF(W2448="", "", W2448), ""))</f>
        <v/>
      </c>
      <c r="BW2448" s="61" t="str">
        <f>IF($B2448="", "", IF(COUNTIF(BX2448:$BY2448, "")=BW$8, IF(X2448="", "", X2448), ""))</f>
        <v/>
      </c>
      <c r="BX2448" s="61" t="str">
        <f>IF($B2448="", "", IF(COUNTIF(BY2448:$BY2448, "")=BX$8, IF(Y2448="", "", Y2448), ""))</f>
        <v/>
      </c>
      <c r="BY2448" s="50" t="str">
        <f t="shared" si="1013"/>
        <v/>
      </c>
      <c r="CA2448" s="6" t="str">
        <f t="shared" si="1014"/>
        <v/>
      </c>
      <c r="CB2448" s="6" t="str">
        <f>IF(CA2448="", "", RANK(CA2448, $CA$9:$CA$2508, 0)+COUNTIF($CA$9:CA2448, CA2448)-1)</f>
        <v/>
      </c>
    </row>
    <row r="2449" spans="1:80" x14ac:dyDescent="0.25">
      <c r="A2449" s="22"/>
      <c r="B2449" s="121" t="str">
        <f>IF('Stock Details'!B2448="", "", 'Stock Details'!B2448)</f>
        <v/>
      </c>
      <c r="C2449" s="22"/>
      <c r="D2449" s="130"/>
      <c r="E2449" s="122"/>
      <c r="F2449" s="131"/>
      <c r="G2449" s="22"/>
      <c r="H2449" s="130" t="str">
        <f t="shared" si="999"/>
        <v/>
      </c>
      <c r="I2449" s="122"/>
      <c r="J2449" s="131"/>
      <c r="K2449" s="22"/>
      <c r="L2449" s="130" t="str">
        <f t="shared" si="1000"/>
        <v/>
      </c>
      <c r="M2449" s="122"/>
      <c r="N2449" s="131"/>
      <c r="O2449" s="22"/>
      <c r="P2449" s="130" t="str">
        <f t="shared" si="1001"/>
        <v/>
      </c>
      <c r="Q2449" s="122"/>
      <c r="R2449" s="131"/>
      <c r="S2449" s="22"/>
      <c r="T2449" s="130" t="str">
        <f t="shared" si="1002"/>
        <v/>
      </c>
      <c r="U2449" s="122"/>
      <c r="V2449" s="131"/>
      <c r="W2449" s="22"/>
      <c r="X2449" s="130" t="str">
        <f t="shared" si="1003"/>
        <v/>
      </c>
      <c r="Y2449" s="122"/>
      <c r="Z2449" s="131"/>
      <c r="AA2449" s="22"/>
      <c r="AC2449" s="6" t="str">
        <f t="shared" si="1004"/>
        <v/>
      </c>
      <c r="AE2449" s="6" t="str">
        <f t="shared" si="1005"/>
        <v/>
      </c>
      <c r="AF2449" s="6" t="str">
        <f t="shared" si="1006"/>
        <v/>
      </c>
      <c r="AG2449" s="6" t="str">
        <f t="shared" si="1007"/>
        <v/>
      </c>
      <c r="AH2449" s="6" t="str">
        <f t="shared" si="1008"/>
        <v/>
      </c>
      <c r="AI2449" s="6" t="str">
        <f t="shared" si="1009"/>
        <v/>
      </c>
      <c r="AJ2449" s="6" t="str">
        <f t="shared" si="1010"/>
        <v/>
      </c>
      <c r="AL2449" s="9" t="str">
        <f>IF('Stock Details'!F2448="", "", 'Stock Details'!F2448)</f>
        <v/>
      </c>
      <c r="AM2449" s="9" t="str">
        <f>IF('Stock Details'!G2448="", "", 'Stock Details'!G2448)</f>
        <v/>
      </c>
      <c r="AO2449" s="59" t="str">
        <f t="shared" si="1011"/>
        <v/>
      </c>
      <c r="AP2449" s="59" t="str">
        <f t="shared" si="989"/>
        <v/>
      </c>
      <c r="AQ2449" s="59" t="str">
        <f t="shared" si="990"/>
        <v/>
      </c>
      <c r="AR2449" s="59" t="str">
        <f t="shared" si="991"/>
        <v/>
      </c>
      <c r="AS2449" s="59" t="str">
        <f t="shared" si="992"/>
        <v/>
      </c>
      <c r="AT2449" s="59" t="str">
        <f t="shared" si="993"/>
        <v/>
      </c>
      <c r="AV2449" s="59" t="str">
        <f t="shared" si="1012"/>
        <v/>
      </c>
      <c r="AW2449" s="59" t="str">
        <f t="shared" si="994"/>
        <v/>
      </c>
      <c r="AX2449" s="59" t="str">
        <f t="shared" si="995"/>
        <v/>
      </c>
      <c r="AY2449" s="59" t="str">
        <f t="shared" si="996"/>
        <v/>
      </c>
      <c r="AZ2449" s="59" t="str">
        <f t="shared" si="997"/>
        <v/>
      </c>
      <c r="BA2449" s="59" t="str">
        <f t="shared" si="998"/>
        <v/>
      </c>
      <c r="BC2449" s="49" t="str">
        <f>IF($B2449="", "", IF(COUNTIF(BD2449:$BY2449, "")=BC$8, IF(D2449="", "", D2449), ""))</f>
        <v/>
      </c>
      <c r="BD2449" s="61" t="str">
        <f>IF($B2449="", "", IF(COUNTIF(BE2449:$BY2449, "")=BD$8, IF(E2449="", "", E2449), ""))</f>
        <v/>
      </c>
      <c r="BE2449" s="61" t="str">
        <f>IF($B2449="", "", IF(COUNTIF(BF2449:$BY2449, "")=BE$8, IF(F2449="", "", F2449), ""))</f>
        <v/>
      </c>
      <c r="BF2449" s="61" t="str">
        <f>IF($B2449="", "", IF(COUNTIF(BG2449:$BY2449, "")=BF$8, IF(G2449="", "", G2449), ""))</f>
        <v/>
      </c>
      <c r="BG2449" s="61" t="str">
        <f>IF($B2449="", "", IF(COUNTIF(BH2449:$BY2449, "")=BG$8, IF(H2449="", "", H2449), ""))</f>
        <v/>
      </c>
      <c r="BH2449" s="61" t="str">
        <f>IF($B2449="", "", IF(COUNTIF(BI2449:$BY2449, "")=BH$8, IF(I2449="", "", I2449), ""))</f>
        <v/>
      </c>
      <c r="BI2449" s="61" t="str">
        <f>IF($B2449="", "", IF(COUNTIF(BJ2449:$BY2449, "")=BI$8, IF(J2449="", "", J2449), ""))</f>
        <v/>
      </c>
      <c r="BJ2449" s="61" t="str">
        <f>IF($B2449="", "", IF(COUNTIF(BK2449:$BY2449, "")=BJ$8, IF(K2449="", "", K2449), ""))</f>
        <v/>
      </c>
      <c r="BK2449" s="61" t="str">
        <f>IF($B2449="", "", IF(COUNTIF(BL2449:$BY2449, "")=BK$8, IF(L2449="", "", L2449), ""))</f>
        <v/>
      </c>
      <c r="BL2449" s="61" t="str">
        <f>IF($B2449="", "", IF(COUNTIF(BM2449:$BY2449, "")=BL$8, IF(M2449="", "", M2449), ""))</f>
        <v/>
      </c>
      <c r="BM2449" s="61" t="str">
        <f>IF($B2449="", "", IF(COUNTIF(BN2449:$BY2449, "")=BM$8, IF(N2449="", "", N2449), ""))</f>
        <v/>
      </c>
      <c r="BN2449" s="61" t="str">
        <f>IF($B2449="", "", IF(COUNTIF(BO2449:$BY2449, "")=BN$8, IF(O2449="", "", O2449), ""))</f>
        <v/>
      </c>
      <c r="BO2449" s="61" t="str">
        <f>IF($B2449="", "", IF(COUNTIF(BP2449:$BY2449, "")=BO$8, IF(P2449="", "", P2449), ""))</f>
        <v/>
      </c>
      <c r="BP2449" s="61" t="str">
        <f>IF($B2449="", "", IF(COUNTIF(BQ2449:$BY2449, "")=BP$8, IF(Q2449="", "", Q2449), ""))</f>
        <v/>
      </c>
      <c r="BQ2449" s="61" t="str">
        <f>IF($B2449="", "", IF(COUNTIF(BR2449:$BY2449, "")=BQ$8, IF(R2449="", "", R2449), ""))</f>
        <v/>
      </c>
      <c r="BR2449" s="61" t="str">
        <f>IF($B2449="", "", IF(COUNTIF(BS2449:$BY2449, "")=BR$8, IF(S2449="", "", S2449), ""))</f>
        <v/>
      </c>
      <c r="BS2449" s="61" t="str">
        <f>IF($B2449="", "", IF(COUNTIF(BT2449:$BY2449, "")=BS$8, IF(T2449="", "", T2449), ""))</f>
        <v/>
      </c>
      <c r="BT2449" s="61" t="str">
        <f>IF($B2449="", "", IF(COUNTIF(BU2449:$BY2449, "")=BT$8, IF(U2449="", "", U2449), ""))</f>
        <v/>
      </c>
      <c r="BU2449" s="61" t="str">
        <f>IF($B2449="", "", IF(COUNTIF(BV2449:$BY2449, "")=BU$8, IF(V2449="", "", V2449), ""))</f>
        <v/>
      </c>
      <c r="BV2449" s="61" t="str">
        <f>IF($B2449="", "", IF(COUNTIF(BW2449:$BY2449, "")=BV$8, IF(W2449="", "", W2449), ""))</f>
        <v/>
      </c>
      <c r="BW2449" s="61" t="str">
        <f>IF($B2449="", "", IF(COUNTIF(BX2449:$BY2449, "")=BW$8, IF(X2449="", "", X2449), ""))</f>
        <v/>
      </c>
      <c r="BX2449" s="61" t="str">
        <f>IF($B2449="", "", IF(COUNTIF(BY2449:$BY2449, "")=BX$8, IF(Y2449="", "", Y2449), ""))</f>
        <v/>
      </c>
      <c r="BY2449" s="50" t="str">
        <f t="shared" si="1013"/>
        <v/>
      </c>
      <c r="CA2449" s="6" t="str">
        <f t="shared" si="1014"/>
        <v/>
      </c>
      <c r="CB2449" s="6" t="str">
        <f>IF(CA2449="", "", RANK(CA2449, $CA$9:$CA$2508, 0)+COUNTIF($CA$9:CA2449, CA2449)-1)</f>
        <v/>
      </c>
    </row>
    <row r="2450" spans="1:80" x14ac:dyDescent="0.25">
      <c r="A2450" s="22"/>
      <c r="B2450" s="121" t="str">
        <f>IF('Stock Details'!B2449="", "", 'Stock Details'!B2449)</f>
        <v/>
      </c>
      <c r="C2450" s="22"/>
      <c r="D2450" s="130"/>
      <c r="E2450" s="122"/>
      <c r="F2450" s="131"/>
      <c r="G2450" s="22"/>
      <c r="H2450" s="130" t="str">
        <f t="shared" si="999"/>
        <v/>
      </c>
      <c r="I2450" s="122"/>
      <c r="J2450" s="131"/>
      <c r="K2450" s="22"/>
      <c r="L2450" s="130" t="str">
        <f t="shared" si="1000"/>
        <v/>
      </c>
      <c r="M2450" s="122"/>
      <c r="N2450" s="131"/>
      <c r="O2450" s="22"/>
      <c r="P2450" s="130" t="str">
        <f t="shared" si="1001"/>
        <v/>
      </c>
      <c r="Q2450" s="122"/>
      <c r="R2450" s="131"/>
      <c r="S2450" s="22"/>
      <c r="T2450" s="130" t="str">
        <f t="shared" si="1002"/>
        <v/>
      </c>
      <c r="U2450" s="122"/>
      <c r="V2450" s="131"/>
      <c r="W2450" s="22"/>
      <c r="X2450" s="130" t="str">
        <f t="shared" si="1003"/>
        <v/>
      </c>
      <c r="Y2450" s="122"/>
      <c r="Z2450" s="131"/>
      <c r="AA2450" s="22"/>
      <c r="AC2450" s="6" t="str">
        <f t="shared" si="1004"/>
        <v/>
      </c>
      <c r="AE2450" s="6" t="str">
        <f t="shared" si="1005"/>
        <v/>
      </c>
      <c r="AF2450" s="6" t="str">
        <f t="shared" si="1006"/>
        <v/>
      </c>
      <c r="AG2450" s="6" t="str">
        <f t="shared" si="1007"/>
        <v/>
      </c>
      <c r="AH2450" s="6" t="str">
        <f t="shared" si="1008"/>
        <v/>
      </c>
      <c r="AI2450" s="6" t="str">
        <f t="shared" si="1009"/>
        <v/>
      </c>
      <c r="AJ2450" s="6" t="str">
        <f t="shared" si="1010"/>
        <v/>
      </c>
      <c r="AL2450" s="9" t="str">
        <f>IF('Stock Details'!F2449="", "", 'Stock Details'!F2449)</f>
        <v/>
      </c>
      <c r="AM2450" s="9" t="str">
        <f>IF('Stock Details'!G2449="", "", 'Stock Details'!G2449)</f>
        <v/>
      </c>
      <c r="AO2450" s="59" t="str">
        <f t="shared" si="1011"/>
        <v/>
      </c>
      <c r="AP2450" s="59" t="str">
        <f t="shared" si="989"/>
        <v/>
      </c>
      <c r="AQ2450" s="59" t="str">
        <f t="shared" si="990"/>
        <v/>
      </c>
      <c r="AR2450" s="59" t="str">
        <f t="shared" si="991"/>
        <v/>
      </c>
      <c r="AS2450" s="59" t="str">
        <f t="shared" si="992"/>
        <v/>
      </c>
      <c r="AT2450" s="59" t="str">
        <f t="shared" si="993"/>
        <v/>
      </c>
      <c r="AV2450" s="59" t="str">
        <f t="shared" si="1012"/>
        <v/>
      </c>
      <c r="AW2450" s="59" t="str">
        <f t="shared" si="994"/>
        <v/>
      </c>
      <c r="AX2450" s="59" t="str">
        <f t="shared" si="995"/>
        <v/>
      </c>
      <c r="AY2450" s="59" t="str">
        <f t="shared" si="996"/>
        <v/>
      </c>
      <c r="AZ2450" s="59" t="str">
        <f t="shared" si="997"/>
        <v/>
      </c>
      <c r="BA2450" s="59" t="str">
        <f t="shared" si="998"/>
        <v/>
      </c>
      <c r="BC2450" s="49" t="str">
        <f>IF($B2450="", "", IF(COUNTIF(BD2450:$BY2450, "")=BC$8, IF(D2450="", "", D2450), ""))</f>
        <v/>
      </c>
      <c r="BD2450" s="61" t="str">
        <f>IF($B2450="", "", IF(COUNTIF(BE2450:$BY2450, "")=BD$8, IF(E2450="", "", E2450), ""))</f>
        <v/>
      </c>
      <c r="BE2450" s="61" t="str">
        <f>IF($B2450="", "", IF(COUNTIF(BF2450:$BY2450, "")=BE$8, IF(F2450="", "", F2450), ""))</f>
        <v/>
      </c>
      <c r="BF2450" s="61" t="str">
        <f>IF($B2450="", "", IF(COUNTIF(BG2450:$BY2450, "")=BF$8, IF(G2450="", "", G2450), ""))</f>
        <v/>
      </c>
      <c r="BG2450" s="61" t="str">
        <f>IF($B2450="", "", IF(COUNTIF(BH2450:$BY2450, "")=BG$8, IF(H2450="", "", H2450), ""))</f>
        <v/>
      </c>
      <c r="BH2450" s="61" t="str">
        <f>IF($B2450="", "", IF(COUNTIF(BI2450:$BY2450, "")=BH$8, IF(I2450="", "", I2450), ""))</f>
        <v/>
      </c>
      <c r="BI2450" s="61" t="str">
        <f>IF($B2450="", "", IF(COUNTIF(BJ2450:$BY2450, "")=BI$8, IF(J2450="", "", J2450), ""))</f>
        <v/>
      </c>
      <c r="BJ2450" s="61" t="str">
        <f>IF($B2450="", "", IF(COUNTIF(BK2450:$BY2450, "")=BJ$8, IF(K2450="", "", K2450), ""))</f>
        <v/>
      </c>
      <c r="BK2450" s="61" t="str">
        <f>IF($B2450="", "", IF(COUNTIF(BL2450:$BY2450, "")=BK$8, IF(L2450="", "", L2450), ""))</f>
        <v/>
      </c>
      <c r="BL2450" s="61" t="str">
        <f>IF($B2450="", "", IF(COUNTIF(BM2450:$BY2450, "")=BL$8, IF(M2450="", "", M2450), ""))</f>
        <v/>
      </c>
      <c r="BM2450" s="61" t="str">
        <f>IF($B2450="", "", IF(COUNTIF(BN2450:$BY2450, "")=BM$8, IF(N2450="", "", N2450), ""))</f>
        <v/>
      </c>
      <c r="BN2450" s="61" t="str">
        <f>IF($B2450="", "", IF(COUNTIF(BO2450:$BY2450, "")=BN$8, IF(O2450="", "", O2450), ""))</f>
        <v/>
      </c>
      <c r="BO2450" s="61" t="str">
        <f>IF($B2450="", "", IF(COUNTIF(BP2450:$BY2450, "")=BO$8, IF(P2450="", "", P2450), ""))</f>
        <v/>
      </c>
      <c r="BP2450" s="61" t="str">
        <f>IF($B2450="", "", IF(COUNTIF(BQ2450:$BY2450, "")=BP$8, IF(Q2450="", "", Q2450), ""))</f>
        <v/>
      </c>
      <c r="BQ2450" s="61" t="str">
        <f>IF($B2450="", "", IF(COUNTIF(BR2450:$BY2450, "")=BQ$8, IF(R2450="", "", R2450), ""))</f>
        <v/>
      </c>
      <c r="BR2450" s="61" t="str">
        <f>IF($B2450="", "", IF(COUNTIF(BS2450:$BY2450, "")=BR$8, IF(S2450="", "", S2450), ""))</f>
        <v/>
      </c>
      <c r="BS2450" s="61" t="str">
        <f>IF($B2450="", "", IF(COUNTIF(BT2450:$BY2450, "")=BS$8, IF(T2450="", "", T2450), ""))</f>
        <v/>
      </c>
      <c r="BT2450" s="61" t="str">
        <f>IF($B2450="", "", IF(COUNTIF(BU2450:$BY2450, "")=BT$8, IF(U2450="", "", U2450), ""))</f>
        <v/>
      </c>
      <c r="BU2450" s="61" t="str">
        <f>IF($B2450="", "", IF(COUNTIF(BV2450:$BY2450, "")=BU$8, IF(V2450="", "", V2450), ""))</f>
        <v/>
      </c>
      <c r="BV2450" s="61" t="str">
        <f>IF($B2450="", "", IF(COUNTIF(BW2450:$BY2450, "")=BV$8, IF(W2450="", "", W2450), ""))</f>
        <v/>
      </c>
      <c r="BW2450" s="61" t="str">
        <f>IF($B2450="", "", IF(COUNTIF(BX2450:$BY2450, "")=BW$8, IF(X2450="", "", X2450), ""))</f>
        <v/>
      </c>
      <c r="BX2450" s="61" t="str">
        <f>IF($B2450="", "", IF(COUNTIF(BY2450:$BY2450, "")=BX$8, IF(Y2450="", "", Y2450), ""))</f>
        <v/>
      </c>
      <c r="BY2450" s="50" t="str">
        <f t="shared" si="1013"/>
        <v/>
      </c>
      <c r="CA2450" s="6" t="str">
        <f t="shared" si="1014"/>
        <v/>
      </c>
      <c r="CB2450" s="6" t="str">
        <f>IF(CA2450="", "", RANK(CA2450, $CA$9:$CA$2508, 0)+COUNTIF($CA$9:CA2450, CA2450)-1)</f>
        <v/>
      </c>
    </row>
    <row r="2451" spans="1:80" x14ac:dyDescent="0.25">
      <c r="A2451" s="22"/>
      <c r="B2451" s="121" t="str">
        <f>IF('Stock Details'!B2450="", "", 'Stock Details'!B2450)</f>
        <v/>
      </c>
      <c r="C2451" s="22"/>
      <c r="D2451" s="130"/>
      <c r="E2451" s="122"/>
      <c r="F2451" s="131"/>
      <c r="G2451" s="22"/>
      <c r="H2451" s="130" t="str">
        <f t="shared" si="999"/>
        <v/>
      </c>
      <c r="I2451" s="122"/>
      <c r="J2451" s="131"/>
      <c r="K2451" s="22"/>
      <c r="L2451" s="130" t="str">
        <f t="shared" si="1000"/>
        <v/>
      </c>
      <c r="M2451" s="122"/>
      <c r="N2451" s="131"/>
      <c r="O2451" s="22"/>
      <c r="P2451" s="130" t="str">
        <f t="shared" si="1001"/>
        <v/>
      </c>
      <c r="Q2451" s="122"/>
      <c r="R2451" s="131"/>
      <c r="S2451" s="22"/>
      <c r="T2451" s="130" t="str">
        <f t="shared" si="1002"/>
        <v/>
      </c>
      <c r="U2451" s="122"/>
      <c r="V2451" s="131"/>
      <c r="W2451" s="22"/>
      <c r="X2451" s="130" t="str">
        <f t="shared" si="1003"/>
        <v/>
      </c>
      <c r="Y2451" s="122"/>
      <c r="Z2451" s="131"/>
      <c r="AA2451" s="22"/>
      <c r="AC2451" s="6" t="str">
        <f t="shared" si="1004"/>
        <v/>
      </c>
      <c r="AE2451" s="6" t="str">
        <f t="shared" si="1005"/>
        <v/>
      </c>
      <c r="AF2451" s="6" t="str">
        <f t="shared" si="1006"/>
        <v/>
      </c>
      <c r="AG2451" s="6" t="str">
        <f t="shared" si="1007"/>
        <v/>
      </c>
      <c r="AH2451" s="6" t="str">
        <f t="shared" si="1008"/>
        <v/>
      </c>
      <c r="AI2451" s="6" t="str">
        <f t="shared" si="1009"/>
        <v/>
      </c>
      <c r="AJ2451" s="6" t="str">
        <f t="shared" si="1010"/>
        <v/>
      </c>
      <c r="AL2451" s="9" t="str">
        <f>IF('Stock Details'!F2450="", "", 'Stock Details'!F2450)</f>
        <v/>
      </c>
      <c r="AM2451" s="9" t="str">
        <f>IF('Stock Details'!G2450="", "", 'Stock Details'!G2450)</f>
        <v/>
      </c>
      <c r="AO2451" s="59" t="str">
        <f t="shared" si="1011"/>
        <v/>
      </c>
      <c r="AP2451" s="59" t="str">
        <f t="shared" si="989"/>
        <v/>
      </c>
      <c r="AQ2451" s="59" t="str">
        <f t="shared" si="990"/>
        <v/>
      </c>
      <c r="AR2451" s="59" t="str">
        <f t="shared" si="991"/>
        <v/>
      </c>
      <c r="AS2451" s="59" t="str">
        <f t="shared" si="992"/>
        <v/>
      </c>
      <c r="AT2451" s="59" t="str">
        <f t="shared" si="993"/>
        <v/>
      </c>
      <c r="AV2451" s="59" t="str">
        <f t="shared" si="1012"/>
        <v/>
      </c>
      <c r="AW2451" s="59" t="str">
        <f t="shared" si="994"/>
        <v/>
      </c>
      <c r="AX2451" s="59" t="str">
        <f t="shared" si="995"/>
        <v/>
      </c>
      <c r="AY2451" s="59" t="str">
        <f t="shared" si="996"/>
        <v/>
      </c>
      <c r="AZ2451" s="59" t="str">
        <f t="shared" si="997"/>
        <v/>
      </c>
      <c r="BA2451" s="59" t="str">
        <f t="shared" si="998"/>
        <v/>
      </c>
      <c r="BC2451" s="49" t="str">
        <f>IF($B2451="", "", IF(COUNTIF(BD2451:$BY2451, "")=BC$8, IF(D2451="", "", D2451), ""))</f>
        <v/>
      </c>
      <c r="BD2451" s="61" t="str">
        <f>IF($B2451="", "", IF(COUNTIF(BE2451:$BY2451, "")=BD$8, IF(E2451="", "", E2451), ""))</f>
        <v/>
      </c>
      <c r="BE2451" s="61" t="str">
        <f>IF($B2451="", "", IF(COUNTIF(BF2451:$BY2451, "")=BE$8, IF(F2451="", "", F2451), ""))</f>
        <v/>
      </c>
      <c r="BF2451" s="61" t="str">
        <f>IF($B2451="", "", IF(COUNTIF(BG2451:$BY2451, "")=BF$8, IF(G2451="", "", G2451), ""))</f>
        <v/>
      </c>
      <c r="BG2451" s="61" t="str">
        <f>IF($B2451="", "", IF(COUNTIF(BH2451:$BY2451, "")=BG$8, IF(H2451="", "", H2451), ""))</f>
        <v/>
      </c>
      <c r="BH2451" s="61" t="str">
        <f>IF($B2451="", "", IF(COUNTIF(BI2451:$BY2451, "")=BH$8, IF(I2451="", "", I2451), ""))</f>
        <v/>
      </c>
      <c r="BI2451" s="61" t="str">
        <f>IF($B2451="", "", IF(COUNTIF(BJ2451:$BY2451, "")=BI$8, IF(J2451="", "", J2451), ""))</f>
        <v/>
      </c>
      <c r="BJ2451" s="61" t="str">
        <f>IF($B2451="", "", IF(COUNTIF(BK2451:$BY2451, "")=BJ$8, IF(K2451="", "", K2451), ""))</f>
        <v/>
      </c>
      <c r="BK2451" s="61" t="str">
        <f>IF($B2451="", "", IF(COUNTIF(BL2451:$BY2451, "")=BK$8, IF(L2451="", "", L2451), ""))</f>
        <v/>
      </c>
      <c r="BL2451" s="61" t="str">
        <f>IF($B2451="", "", IF(COUNTIF(BM2451:$BY2451, "")=BL$8, IF(M2451="", "", M2451), ""))</f>
        <v/>
      </c>
      <c r="BM2451" s="61" t="str">
        <f>IF($B2451="", "", IF(COUNTIF(BN2451:$BY2451, "")=BM$8, IF(N2451="", "", N2451), ""))</f>
        <v/>
      </c>
      <c r="BN2451" s="61" t="str">
        <f>IF($B2451="", "", IF(COUNTIF(BO2451:$BY2451, "")=BN$8, IF(O2451="", "", O2451), ""))</f>
        <v/>
      </c>
      <c r="BO2451" s="61" t="str">
        <f>IF($B2451="", "", IF(COUNTIF(BP2451:$BY2451, "")=BO$8, IF(P2451="", "", P2451), ""))</f>
        <v/>
      </c>
      <c r="BP2451" s="61" t="str">
        <f>IF($B2451="", "", IF(COUNTIF(BQ2451:$BY2451, "")=BP$8, IF(Q2451="", "", Q2451), ""))</f>
        <v/>
      </c>
      <c r="BQ2451" s="61" t="str">
        <f>IF($B2451="", "", IF(COUNTIF(BR2451:$BY2451, "")=BQ$8, IF(R2451="", "", R2451), ""))</f>
        <v/>
      </c>
      <c r="BR2451" s="61" t="str">
        <f>IF($B2451="", "", IF(COUNTIF(BS2451:$BY2451, "")=BR$8, IF(S2451="", "", S2451), ""))</f>
        <v/>
      </c>
      <c r="BS2451" s="61" t="str">
        <f>IF($B2451="", "", IF(COUNTIF(BT2451:$BY2451, "")=BS$8, IF(T2451="", "", T2451), ""))</f>
        <v/>
      </c>
      <c r="BT2451" s="61" t="str">
        <f>IF($B2451="", "", IF(COUNTIF(BU2451:$BY2451, "")=BT$8, IF(U2451="", "", U2451), ""))</f>
        <v/>
      </c>
      <c r="BU2451" s="61" t="str">
        <f>IF($B2451="", "", IF(COUNTIF(BV2451:$BY2451, "")=BU$8, IF(V2451="", "", V2451), ""))</f>
        <v/>
      </c>
      <c r="BV2451" s="61" t="str">
        <f>IF($B2451="", "", IF(COUNTIF(BW2451:$BY2451, "")=BV$8, IF(W2451="", "", W2451), ""))</f>
        <v/>
      </c>
      <c r="BW2451" s="61" t="str">
        <f>IF($B2451="", "", IF(COUNTIF(BX2451:$BY2451, "")=BW$8, IF(X2451="", "", X2451), ""))</f>
        <v/>
      </c>
      <c r="BX2451" s="61" t="str">
        <f>IF($B2451="", "", IF(COUNTIF(BY2451:$BY2451, "")=BX$8, IF(Y2451="", "", Y2451), ""))</f>
        <v/>
      </c>
      <c r="BY2451" s="50" t="str">
        <f t="shared" si="1013"/>
        <v/>
      </c>
      <c r="CA2451" s="6" t="str">
        <f t="shared" si="1014"/>
        <v/>
      </c>
      <c r="CB2451" s="6" t="str">
        <f>IF(CA2451="", "", RANK(CA2451, $CA$9:$CA$2508, 0)+COUNTIF($CA$9:CA2451, CA2451)-1)</f>
        <v/>
      </c>
    </row>
    <row r="2452" spans="1:80" x14ac:dyDescent="0.25">
      <c r="A2452" s="22"/>
      <c r="B2452" s="121" t="str">
        <f>IF('Stock Details'!B2451="", "", 'Stock Details'!B2451)</f>
        <v/>
      </c>
      <c r="C2452" s="22"/>
      <c r="D2452" s="130"/>
      <c r="E2452" s="122"/>
      <c r="F2452" s="131"/>
      <c r="G2452" s="22"/>
      <c r="H2452" s="130" t="str">
        <f t="shared" si="999"/>
        <v/>
      </c>
      <c r="I2452" s="122"/>
      <c r="J2452" s="131"/>
      <c r="K2452" s="22"/>
      <c r="L2452" s="130" t="str">
        <f t="shared" si="1000"/>
        <v/>
      </c>
      <c r="M2452" s="122"/>
      <c r="N2452" s="131"/>
      <c r="O2452" s="22"/>
      <c r="P2452" s="130" t="str">
        <f t="shared" si="1001"/>
        <v/>
      </c>
      <c r="Q2452" s="122"/>
      <c r="R2452" s="131"/>
      <c r="S2452" s="22"/>
      <c r="T2452" s="130" t="str">
        <f t="shared" si="1002"/>
        <v/>
      </c>
      <c r="U2452" s="122"/>
      <c r="V2452" s="131"/>
      <c r="W2452" s="22"/>
      <c r="X2452" s="130" t="str">
        <f t="shared" si="1003"/>
        <v/>
      </c>
      <c r="Y2452" s="122"/>
      <c r="Z2452" s="131"/>
      <c r="AA2452" s="22"/>
      <c r="AC2452" s="6" t="str">
        <f t="shared" si="1004"/>
        <v/>
      </c>
      <c r="AE2452" s="6" t="str">
        <f t="shared" si="1005"/>
        <v/>
      </c>
      <c r="AF2452" s="6" t="str">
        <f t="shared" si="1006"/>
        <v/>
      </c>
      <c r="AG2452" s="6" t="str">
        <f t="shared" si="1007"/>
        <v/>
      </c>
      <c r="AH2452" s="6" t="str">
        <f t="shared" si="1008"/>
        <v/>
      </c>
      <c r="AI2452" s="6" t="str">
        <f t="shared" si="1009"/>
        <v/>
      </c>
      <c r="AJ2452" s="6" t="str">
        <f t="shared" si="1010"/>
        <v/>
      </c>
      <c r="AL2452" s="9" t="str">
        <f>IF('Stock Details'!F2451="", "", 'Stock Details'!F2451)</f>
        <v/>
      </c>
      <c r="AM2452" s="9" t="str">
        <f>IF('Stock Details'!G2451="", "", 'Stock Details'!G2451)</f>
        <v/>
      </c>
      <c r="AO2452" s="59" t="str">
        <f t="shared" si="1011"/>
        <v/>
      </c>
      <c r="AP2452" s="59" t="str">
        <f t="shared" si="989"/>
        <v/>
      </c>
      <c r="AQ2452" s="59" t="str">
        <f t="shared" si="990"/>
        <v/>
      </c>
      <c r="AR2452" s="59" t="str">
        <f t="shared" si="991"/>
        <v/>
      </c>
      <c r="AS2452" s="59" t="str">
        <f t="shared" si="992"/>
        <v/>
      </c>
      <c r="AT2452" s="59" t="str">
        <f t="shared" si="993"/>
        <v/>
      </c>
      <c r="AV2452" s="59" t="str">
        <f t="shared" si="1012"/>
        <v/>
      </c>
      <c r="AW2452" s="59" t="str">
        <f t="shared" si="994"/>
        <v/>
      </c>
      <c r="AX2452" s="59" t="str">
        <f t="shared" si="995"/>
        <v/>
      </c>
      <c r="AY2452" s="59" t="str">
        <f t="shared" si="996"/>
        <v/>
      </c>
      <c r="AZ2452" s="59" t="str">
        <f t="shared" si="997"/>
        <v/>
      </c>
      <c r="BA2452" s="59" t="str">
        <f t="shared" si="998"/>
        <v/>
      </c>
      <c r="BC2452" s="49" t="str">
        <f>IF($B2452="", "", IF(COUNTIF(BD2452:$BY2452, "")=BC$8, IF(D2452="", "", D2452), ""))</f>
        <v/>
      </c>
      <c r="BD2452" s="61" t="str">
        <f>IF($B2452="", "", IF(COUNTIF(BE2452:$BY2452, "")=BD$8, IF(E2452="", "", E2452), ""))</f>
        <v/>
      </c>
      <c r="BE2452" s="61" t="str">
        <f>IF($B2452="", "", IF(COUNTIF(BF2452:$BY2452, "")=BE$8, IF(F2452="", "", F2452), ""))</f>
        <v/>
      </c>
      <c r="BF2452" s="61" t="str">
        <f>IF($B2452="", "", IF(COUNTIF(BG2452:$BY2452, "")=BF$8, IF(G2452="", "", G2452), ""))</f>
        <v/>
      </c>
      <c r="BG2452" s="61" t="str">
        <f>IF($B2452="", "", IF(COUNTIF(BH2452:$BY2452, "")=BG$8, IF(H2452="", "", H2452), ""))</f>
        <v/>
      </c>
      <c r="BH2452" s="61" t="str">
        <f>IF($B2452="", "", IF(COUNTIF(BI2452:$BY2452, "")=BH$8, IF(I2452="", "", I2452), ""))</f>
        <v/>
      </c>
      <c r="BI2452" s="61" t="str">
        <f>IF($B2452="", "", IF(COUNTIF(BJ2452:$BY2452, "")=BI$8, IF(J2452="", "", J2452), ""))</f>
        <v/>
      </c>
      <c r="BJ2452" s="61" t="str">
        <f>IF($B2452="", "", IF(COUNTIF(BK2452:$BY2452, "")=BJ$8, IF(K2452="", "", K2452), ""))</f>
        <v/>
      </c>
      <c r="BK2452" s="61" t="str">
        <f>IF($B2452="", "", IF(COUNTIF(BL2452:$BY2452, "")=BK$8, IF(L2452="", "", L2452), ""))</f>
        <v/>
      </c>
      <c r="BL2452" s="61" t="str">
        <f>IF($B2452="", "", IF(COUNTIF(BM2452:$BY2452, "")=BL$8, IF(M2452="", "", M2452), ""))</f>
        <v/>
      </c>
      <c r="BM2452" s="61" t="str">
        <f>IF($B2452="", "", IF(COUNTIF(BN2452:$BY2452, "")=BM$8, IF(N2452="", "", N2452), ""))</f>
        <v/>
      </c>
      <c r="BN2452" s="61" t="str">
        <f>IF($B2452="", "", IF(COUNTIF(BO2452:$BY2452, "")=BN$8, IF(O2452="", "", O2452), ""))</f>
        <v/>
      </c>
      <c r="BO2452" s="61" t="str">
        <f>IF($B2452="", "", IF(COUNTIF(BP2452:$BY2452, "")=BO$8, IF(P2452="", "", P2452), ""))</f>
        <v/>
      </c>
      <c r="BP2452" s="61" t="str">
        <f>IF($B2452="", "", IF(COUNTIF(BQ2452:$BY2452, "")=BP$8, IF(Q2452="", "", Q2452), ""))</f>
        <v/>
      </c>
      <c r="BQ2452" s="61" t="str">
        <f>IF($B2452="", "", IF(COUNTIF(BR2452:$BY2452, "")=BQ$8, IF(R2452="", "", R2452), ""))</f>
        <v/>
      </c>
      <c r="BR2452" s="61" t="str">
        <f>IF($B2452="", "", IF(COUNTIF(BS2452:$BY2452, "")=BR$8, IF(S2452="", "", S2452), ""))</f>
        <v/>
      </c>
      <c r="BS2452" s="61" t="str">
        <f>IF($B2452="", "", IF(COUNTIF(BT2452:$BY2452, "")=BS$8, IF(T2452="", "", T2452), ""))</f>
        <v/>
      </c>
      <c r="BT2452" s="61" t="str">
        <f>IF($B2452="", "", IF(COUNTIF(BU2452:$BY2452, "")=BT$8, IF(U2452="", "", U2452), ""))</f>
        <v/>
      </c>
      <c r="BU2452" s="61" t="str">
        <f>IF($B2452="", "", IF(COUNTIF(BV2452:$BY2452, "")=BU$8, IF(V2452="", "", V2452), ""))</f>
        <v/>
      </c>
      <c r="BV2452" s="61" t="str">
        <f>IF($B2452="", "", IF(COUNTIF(BW2452:$BY2452, "")=BV$8, IF(W2452="", "", W2452), ""))</f>
        <v/>
      </c>
      <c r="BW2452" s="61" t="str">
        <f>IF($B2452="", "", IF(COUNTIF(BX2452:$BY2452, "")=BW$8, IF(X2452="", "", X2452), ""))</f>
        <v/>
      </c>
      <c r="BX2452" s="61" t="str">
        <f>IF($B2452="", "", IF(COUNTIF(BY2452:$BY2452, "")=BX$8, IF(Y2452="", "", Y2452), ""))</f>
        <v/>
      </c>
      <c r="BY2452" s="50" t="str">
        <f t="shared" si="1013"/>
        <v/>
      </c>
      <c r="CA2452" s="6" t="str">
        <f t="shared" si="1014"/>
        <v/>
      </c>
      <c r="CB2452" s="6" t="str">
        <f>IF(CA2452="", "", RANK(CA2452, $CA$9:$CA$2508, 0)+COUNTIF($CA$9:CA2452, CA2452)-1)</f>
        <v/>
      </c>
    </row>
    <row r="2453" spans="1:80" x14ac:dyDescent="0.25">
      <c r="A2453" s="22"/>
      <c r="B2453" s="121" t="str">
        <f>IF('Stock Details'!B2452="", "", 'Stock Details'!B2452)</f>
        <v/>
      </c>
      <c r="C2453" s="22"/>
      <c r="D2453" s="130"/>
      <c r="E2453" s="122"/>
      <c r="F2453" s="131"/>
      <c r="G2453" s="22"/>
      <c r="H2453" s="130" t="str">
        <f t="shared" si="999"/>
        <v/>
      </c>
      <c r="I2453" s="122"/>
      <c r="J2453" s="131"/>
      <c r="K2453" s="22"/>
      <c r="L2453" s="130" t="str">
        <f t="shared" si="1000"/>
        <v/>
      </c>
      <c r="M2453" s="122"/>
      <c r="N2453" s="131"/>
      <c r="O2453" s="22"/>
      <c r="P2453" s="130" t="str">
        <f t="shared" si="1001"/>
        <v/>
      </c>
      <c r="Q2453" s="122"/>
      <c r="R2453" s="131"/>
      <c r="S2453" s="22"/>
      <c r="T2453" s="130" t="str">
        <f t="shared" si="1002"/>
        <v/>
      </c>
      <c r="U2453" s="122"/>
      <c r="V2453" s="131"/>
      <c r="W2453" s="22"/>
      <c r="X2453" s="130" t="str">
        <f t="shared" si="1003"/>
        <v/>
      </c>
      <c r="Y2453" s="122"/>
      <c r="Z2453" s="131"/>
      <c r="AA2453" s="22"/>
      <c r="AC2453" s="6" t="str">
        <f t="shared" si="1004"/>
        <v/>
      </c>
      <c r="AE2453" s="6" t="str">
        <f t="shared" si="1005"/>
        <v/>
      </c>
      <c r="AF2453" s="6" t="str">
        <f t="shared" si="1006"/>
        <v/>
      </c>
      <c r="AG2453" s="6" t="str">
        <f t="shared" si="1007"/>
        <v/>
      </c>
      <c r="AH2453" s="6" t="str">
        <f t="shared" si="1008"/>
        <v/>
      </c>
      <c r="AI2453" s="6" t="str">
        <f t="shared" si="1009"/>
        <v/>
      </c>
      <c r="AJ2453" s="6" t="str">
        <f t="shared" si="1010"/>
        <v/>
      </c>
      <c r="AL2453" s="9" t="str">
        <f>IF('Stock Details'!F2452="", "", 'Stock Details'!F2452)</f>
        <v/>
      </c>
      <c r="AM2453" s="9" t="str">
        <f>IF('Stock Details'!G2452="", "", 'Stock Details'!G2452)</f>
        <v/>
      </c>
      <c r="AO2453" s="59" t="str">
        <f t="shared" si="1011"/>
        <v/>
      </c>
      <c r="AP2453" s="59" t="str">
        <f t="shared" si="989"/>
        <v/>
      </c>
      <c r="AQ2453" s="59" t="str">
        <f t="shared" si="990"/>
        <v/>
      </c>
      <c r="AR2453" s="59" t="str">
        <f t="shared" si="991"/>
        <v/>
      </c>
      <c r="AS2453" s="59" t="str">
        <f t="shared" si="992"/>
        <v/>
      </c>
      <c r="AT2453" s="59" t="str">
        <f t="shared" si="993"/>
        <v/>
      </c>
      <c r="AV2453" s="59" t="str">
        <f t="shared" si="1012"/>
        <v/>
      </c>
      <c r="AW2453" s="59" t="str">
        <f t="shared" si="994"/>
        <v/>
      </c>
      <c r="AX2453" s="59" t="str">
        <f t="shared" si="995"/>
        <v/>
      </c>
      <c r="AY2453" s="59" t="str">
        <f t="shared" si="996"/>
        <v/>
      </c>
      <c r="AZ2453" s="59" t="str">
        <f t="shared" si="997"/>
        <v/>
      </c>
      <c r="BA2453" s="59" t="str">
        <f t="shared" si="998"/>
        <v/>
      </c>
      <c r="BC2453" s="49" t="str">
        <f>IF($B2453="", "", IF(COUNTIF(BD2453:$BY2453, "")=BC$8, IF(D2453="", "", D2453), ""))</f>
        <v/>
      </c>
      <c r="BD2453" s="61" t="str">
        <f>IF($B2453="", "", IF(COUNTIF(BE2453:$BY2453, "")=BD$8, IF(E2453="", "", E2453), ""))</f>
        <v/>
      </c>
      <c r="BE2453" s="61" t="str">
        <f>IF($B2453="", "", IF(COUNTIF(BF2453:$BY2453, "")=BE$8, IF(F2453="", "", F2453), ""))</f>
        <v/>
      </c>
      <c r="BF2453" s="61" t="str">
        <f>IF($B2453="", "", IF(COUNTIF(BG2453:$BY2453, "")=BF$8, IF(G2453="", "", G2453), ""))</f>
        <v/>
      </c>
      <c r="BG2453" s="61" t="str">
        <f>IF($B2453="", "", IF(COUNTIF(BH2453:$BY2453, "")=BG$8, IF(H2453="", "", H2453), ""))</f>
        <v/>
      </c>
      <c r="BH2453" s="61" t="str">
        <f>IF($B2453="", "", IF(COUNTIF(BI2453:$BY2453, "")=BH$8, IF(I2453="", "", I2453), ""))</f>
        <v/>
      </c>
      <c r="BI2453" s="61" t="str">
        <f>IF($B2453="", "", IF(COUNTIF(BJ2453:$BY2453, "")=BI$8, IF(J2453="", "", J2453), ""))</f>
        <v/>
      </c>
      <c r="BJ2453" s="61" t="str">
        <f>IF($B2453="", "", IF(COUNTIF(BK2453:$BY2453, "")=BJ$8, IF(K2453="", "", K2453), ""))</f>
        <v/>
      </c>
      <c r="BK2453" s="61" t="str">
        <f>IF($B2453="", "", IF(COUNTIF(BL2453:$BY2453, "")=BK$8, IF(L2453="", "", L2453), ""))</f>
        <v/>
      </c>
      <c r="BL2453" s="61" t="str">
        <f>IF($B2453="", "", IF(COUNTIF(BM2453:$BY2453, "")=BL$8, IF(M2453="", "", M2453), ""))</f>
        <v/>
      </c>
      <c r="BM2453" s="61" t="str">
        <f>IF($B2453="", "", IF(COUNTIF(BN2453:$BY2453, "")=BM$8, IF(N2453="", "", N2453), ""))</f>
        <v/>
      </c>
      <c r="BN2453" s="61" t="str">
        <f>IF($B2453="", "", IF(COUNTIF(BO2453:$BY2453, "")=BN$8, IF(O2453="", "", O2453), ""))</f>
        <v/>
      </c>
      <c r="BO2453" s="61" t="str">
        <f>IF($B2453="", "", IF(COUNTIF(BP2453:$BY2453, "")=BO$8, IF(P2453="", "", P2453), ""))</f>
        <v/>
      </c>
      <c r="BP2453" s="61" t="str">
        <f>IF($B2453="", "", IF(COUNTIF(BQ2453:$BY2453, "")=BP$8, IF(Q2453="", "", Q2453), ""))</f>
        <v/>
      </c>
      <c r="BQ2453" s="61" t="str">
        <f>IF($B2453="", "", IF(COUNTIF(BR2453:$BY2453, "")=BQ$8, IF(R2453="", "", R2453), ""))</f>
        <v/>
      </c>
      <c r="BR2453" s="61" t="str">
        <f>IF($B2453="", "", IF(COUNTIF(BS2453:$BY2453, "")=BR$8, IF(S2453="", "", S2453), ""))</f>
        <v/>
      </c>
      <c r="BS2453" s="61" t="str">
        <f>IF($B2453="", "", IF(COUNTIF(BT2453:$BY2453, "")=BS$8, IF(T2453="", "", T2453), ""))</f>
        <v/>
      </c>
      <c r="BT2453" s="61" t="str">
        <f>IF($B2453="", "", IF(COUNTIF(BU2453:$BY2453, "")=BT$8, IF(U2453="", "", U2453), ""))</f>
        <v/>
      </c>
      <c r="BU2453" s="61" t="str">
        <f>IF($B2453="", "", IF(COUNTIF(BV2453:$BY2453, "")=BU$8, IF(V2453="", "", V2453), ""))</f>
        <v/>
      </c>
      <c r="BV2453" s="61" t="str">
        <f>IF($B2453="", "", IF(COUNTIF(BW2453:$BY2453, "")=BV$8, IF(W2453="", "", W2453), ""))</f>
        <v/>
      </c>
      <c r="BW2453" s="61" t="str">
        <f>IF($B2453="", "", IF(COUNTIF(BX2453:$BY2453, "")=BW$8, IF(X2453="", "", X2453), ""))</f>
        <v/>
      </c>
      <c r="BX2453" s="61" t="str">
        <f>IF($B2453="", "", IF(COUNTIF(BY2453:$BY2453, "")=BX$8, IF(Y2453="", "", Y2453), ""))</f>
        <v/>
      </c>
      <c r="BY2453" s="50" t="str">
        <f t="shared" si="1013"/>
        <v/>
      </c>
      <c r="CA2453" s="6" t="str">
        <f t="shared" si="1014"/>
        <v/>
      </c>
      <c r="CB2453" s="6" t="str">
        <f>IF(CA2453="", "", RANK(CA2453, $CA$9:$CA$2508, 0)+COUNTIF($CA$9:CA2453, CA2453)-1)</f>
        <v/>
      </c>
    </row>
    <row r="2454" spans="1:80" x14ac:dyDescent="0.25">
      <c r="A2454" s="22"/>
      <c r="B2454" s="121" t="str">
        <f>IF('Stock Details'!B2453="", "", 'Stock Details'!B2453)</f>
        <v/>
      </c>
      <c r="C2454" s="22"/>
      <c r="D2454" s="130"/>
      <c r="E2454" s="122"/>
      <c r="F2454" s="131"/>
      <c r="G2454" s="22"/>
      <c r="H2454" s="130" t="str">
        <f t="shared" si="999"/>
        <v/>
      </c>
      <c r="I2454" s="122"/>
      <c r="J2454" s="131"/>
      <c r="K2454" s="22"/>
      <c r="L2454" s="130" t="str">
        <f t="shared" si="1000"/>
        <v/>
      </c>
      <c r="M2454" s="122"/>
      <c r="N2454" s="131"/>
      <c r="O2454" s="22"/>
      <c r="P2454" s="130" t="str">
        <f t="shared" si="1001"/>
        <v/>
      </c>
      <c r="Q2454" s="122"/>
      <c r="R2454" s="131"/>
      <c r="S2454" s="22"/>
      <c r="T2454" s="130" t="str">
        <f t="shared" si="1002"/>
        <v/>
      </c>
      <c r="U2454" s="122"/>
      <c r="V2454" s="131"/>
      <c r="W2454" s="22"/>
      <c r="X2454" s="130" t="str">
        <f t="shared" si="1003"/>
        <v/>
      </c>
      <c r="Y2454" s="122"/>
      <c r="Z2454" s="131"/>
      <c r="AA2454" s="22"/>
      <c r="AC2454" s="6" t="str">
        <f t="shared" si="1004"/>
        <v/>
      </c>
      <c r="AE2454" s="6" t="str">
        <f t="shared" si="1005"/>
        <v/>
      </c>
      <c r="AF2454" s="6" t="str">
        <f t="shared" si="1006"/>
        <v/>
      </c>
      <c r="AG2454" s="6" t="str">
        <f t="shared" si="1007"/>
        <v/>
      </c>
      <c r="AH2454" s="6" t="str">
        <f t="shared" si="1008"/>
        <v/>
      </c>
      <c r="AI2454" s="6" t="str">
        <f t="shared" si="1009"/>
        <v/>
      </c>
      <c r="AJ2454" s="6" t="str">
        <f t="shared" si="1010"/>
        <v/>
      </c>
      <c r="AL2454" s="9" t="str">
        <f>IF('Stock Details'!F2453="", "", 'Stock Details'!F2453)</f>
        <v/>
      </c>
      <c r="AM2454" s="9" t="str">
        <f>IF('Stock Details'!G2453="", "", 'Stock Details'!G2453)</f>
        <v/>
      </c>
      <c r="AO2454" s="59" t="str">
        <f t="shared" si="1011"/>
        <v/>
      </c>
      <c r="AP2454" s="59" t="str">
        <f t="shared" si="989"/>
        <v/>
      </c>
      <c r="AQ2454" s="59" t="str">
        <f t="shared" si="990"/>
        <v/>
      </c>
      <c r="AR2454" s="59" t="str">
        <f t="shared" si="991"/>
        <v/>
      </c>
      <c r="AS2454" s="59" t="str">
        <f t="shared" si="992"/>
        <v/>
      </c>
      <c r="AT2454" s="59" t="str">
        <f t="shared" si="993"/>
        <v/>
      </c>
      <c r="AV2454" s="59" t="str">
        <f t="shared" si="1012"/>
        <v/>
      </c>
      <c r="AW2454" s="59" t="str">
        <f t="shared" si="994"/>
        <v/>
      </c>
      <c r="AX2454" s="59" t="str">
        <f t="shared" si="995"/>
        <v/>
      </c>
      <c r="AY2454" s="59" t="str">
        <f t="shared" si="996"/>
        <v/>
      </c>
      <c r="AZ2454" s="59" t="str">
        <f t="shared" si="997"/>
        <v/>
      </c>
      <c r="BA2454" s="59" t="str">
        <f t="shared" si="998"/>
        <v/>
      </c>
      <c r="BC2454" s="49" t="str">
        <f>IF($B2454="", "", IF(COUNTIF(BD2454:$BY2454, "")=BC$8, IF(D2454="", "", D2454), ""))</f>
        <v/>
      </c>
      <c r="BD2454" s="61" t="str">
        <f>IF($B2454="", "", IF(COUNTIF(BE2454:$BY2454, "")=BD$8, IF(E2454="", "", E2454), ""))</f>
        <v/>
      </c>
      <c r="BE2454" s="61" t="str">
        <f>IF($B2454="", "", IF(COUNTIF(BF2454:$BY2454, "")=BE$8, IF(F2454="", "", F2454), ""))</f>
        <v/>
      </c>
      <c r="BF2454" s="61" t="str">
        <f>IF($B2454="", "", IF(COUNTIF(BG2454:$BY2454, "")=BF$8, IF(G2454="", "", G2454), ""))</f>
        <v/>
      </c>
      <c r="BG2454" s="61" t="str">
        <f>IF($B2454="", "", IF(COUNTIF(BH2454:$BY2454, "")=BG$8, IF(H2454="", "", H2454), ""))</f>
        <v/>
      </c>
      <c r="BH2454" s="61" t="str">
        <f>IF($B2454="", "", IF(COUNTIF(BI2454:$BY2454, "")=BH$8, IF(I2454="", "", I2454), ""))</f>
        <v/>
      </c>
      <c r="BI2454" s="61" t="str">
        <f>IF($B2454="", "", IF(COUNTIF(BJ2454:$BY2454, "")=BI$8, IF(J2454="", "", J2454), ""))</f>
        <v/>
      </c>
      <c r="BJ2454" s="61" t="str">
        <f>IF($B2454="", "", IF(COUNTIF(BK2454:$BY2454, "")=BJ$8, IF(K2454="", "", K2454), ""))</f>
        <v/>
      </c>
      <c r="BK2454" s="61" t="str">
        <f>IF($B2454="", "", IF(COUNTIF(BL2454:$BY2454, "")=BK$8, IF(L2454="", "", L2454), ""))</f>
        <v/>
      </c>
      <c r="BL2454" s="61" t="str">
        <f>IF($B2454="", "", IF(COUNTIF(BM2454:$BY2454, "")=BL$8, IF(M2454="", "", M2454), ""))</f>
        <v/>
      </c>
      <c r="BM2454" s="61" t="str">
        <f>IF($B2454="", "", IF(COUNTIF(BN2454:$BY2454, "")=BM$8, IF(N2454="", "", N2454), ""))</f>
        <v/>
      </c>
      <c r="BN2454" s="61" t="str">
        <f>IF($B2454="", "", IF(COUNTIF(BO2454:$BY2454, "")=BN$8, IF(O2454="", "", O2454), ""))</f>
        <v/>
      </c>
      <c r="BO2454" s="61" t="str">
        <f>IF($B2454="", "", IF(COUNTIF(BP2454:$BY2454, "")=BO$8, IF(P2454="", "", P2454), ""))</f>
        <v/>
      </c>
      <c r="BP2454" s="61" t="str">
        <f>IF($B2454="", "", IF(COUNTIF(BQ2454:$BY2454, "")=BP$8, IF(Q2454="", "", Q2454), ""))</f>
        <v/>
      </c>
      <c r="BQ2454" s="61" t="str">
        <f>IF($B2454="", "", IF(COUNTIF(BR2454:$BY2454, "")=BQ$8, IF(R2454="", "", R2454), ""))</f>
        <v/>
      </c>
      <c r="BR2454" s="61" t="str">
        <f>IF($B2454="", "", IF(COUNTIF(BS2454:$BY2454, "")=BR$8, IF(S2454="", "", S2454), ""))</f>
        <v/>
      </c>
      <c r="BS2454" s="61" t="str">
        <f>IF($B2454="", "", IF(COUNTIF(BT2454:$BY2454, "")=BS$8, IF(T2454="", "", T2454), ""))</f>
        <v/>
      </c>
      <c r="BT2454" s="61" t="str">
        <f>IF($B2454="", "", IF(COUNTIF(BU2454:$BY2454, "")=BT$8, IF(U2454="", "", U2454), ""))</f>
        <v/>
      </c>
      <c r="BU2454" s="61" t="str">
        <f>IF($B2454="", "", IF(COUNTIF(BV2454:$BY2454, "")=BU$8, IF(V2454="", "", V2454), ""))</f>
        <v/>
      </c>
      <c r="BV2454" s="61" t="str">
        <f>IF($B2454="", "", IF(COUNTIF(BW2454:$BY2454, "")=BV$8, IF(W2454="", "", W2454), ""))</f>
        <v/>
      </c>
      <c r="BW2454" s="61" t="str">
        <f>IF($B2454="", "", IF(COUNTIF(BX2454:$BY2454, "")=BW$8, IF(X2454="", "", X2454), ""))</f>
        <v/>
      </c>
      <c r="BX2454" s="61" t="str">
        <f>IF($B2454="", "", IF(COUNTIF(BY2454:$BY2454, "")=BX$8, IF(Y2454="", "", Y2454), ""))</f>
        <v/>
      </c>
      <c r="BY2454" s="50" t="str">
        <f t="shared" si="1013"/>
        <v/>
      </c>
      <c r="CA2454" s="6" t="str">
        <f t="shared" si="1014"/>
        <v/>
      </c>
      <c r="CB2454" s="6" t="str">
        <f>IF(CA2454="", "", RANK(CA2454, $CA$9:$CA$2508, 0)+COUNTIF($CA$9:CA2454, CA2454)-1)</f>
        <v/>
      </c>
    </row>
    <row r="2455" spans="1:80" x14ac:dyDescent="0.25">
      <c r="A2455" s="22"/>
      <c r="B2455" s="121" t="str">
        <f>IF('Stock Details'!B2454="", "", 'Stock Details'!B2454)</f>
        <v/>
      </c>
      <c r="C2455" s="22"/>
      <c r="D2455" s="130"/>
      <c r="E2455" s="122"/>
      <c r="F2455" s="131"/>
      <c r="G2455" s="22"/>
      <c r="H2455" s="130" t="str">
        <f t="shared" si="999"/>
        <v/>
      </c>
      <c r="I2455" s="122"/>
      <c r="J2455" s="131"/>
      <c r="K2455" s="22"/>
      <c r="L2455" s="130" t="str">
        <f t="shared" si="1000"/>
        <v/>
      </c>
      <c r="M2455" s="122"/>
      <c r="N2455" s="131"/>
      <c r="O2455" s="22"/>
      <c r="P2455" s="130" t="str">
        <f t="shared" si="1001"/>
        <v/>
      </c>
      <c r="Q2455" s="122"/>
      <c r="R2455" s="131"/>
      <c r="S2455" s="22"/>
      <c r="T2455" s="130" t="str">
        <f t="shared" si="1002"/>
        <v/>
      </c>
      <c r="U2455" s="122"/>
      <c r="V2455" s="131"/>
      <c r="W2455" s="22"/>
      <c r="X2455" s="130" t="str">
        <f t="shared" si="1003"/>
        <v/>
      </c>
      <c r="Y2455" s="122"/>
      <c r="Z2455" s="131"/>
      <c r="AA2455" s="22"/>
      <c r="AC2455" s="6" t="str">
        <f t="shared" si="1004"/>
        <v/>
      </c>
      <c r="AE2455" s="6" t="str">
        <f t="shared" si="1005"/>
        <v/>
      </c>
      <c r="AF2455" s="6" t="str">
        <f t="shared" si="1006"/>
        <v/>
      </c>
      <c r="AG2455" s="6" t="str">
        <f t="shared" si="1007"/>
        <v/>
      </c>
      <c r="AH2455" s="6" t="str">
        <f t="shared" si="1008"/>
        <v/>
      </c>
      <c r="AI2455" s="6" t="str">
        <f t="shared" si="1009"/>
        <v/>
      </c>
      <c r="AJ2455" s="6" t="str">
        <f t="shared" si="1010"/>
        <v/>
      </c>
      <c r="AL2455" s="9" t="str">
        <f>IF('Stock Details'!F2454="", "", 'Stock Details'!F2454)</f>
        <v/>
      </c>
      <c r="AM2455" s="9" t="str">
        <f>IF('Stock Details'!G2454="", "", 'Stock Details'!G2454)</f>
        <v/>
      </c>
      <c r="AO2455" s="59" t="str">
        <f t="shared" si="1011"/>
        <v/>
      </c>
      <c r="AP2455" s="59" t="str">
        <f t="shared" si="989"/>
        <v/>
      </c>
      <c r="AQ2455" s="59" t="str">
        <f t="shared" si="990"/>
        <v/>
      </c>
      <c r="AR2455" s="59" t="str">
        <f t="shared" si="991"/>
        <v/>
      </c>
      <c r="AS2455" s="59" t="str">
        <f t="shared" si="992"/>
        <v/>
      </c>
      <c r="AT2455" s="59" t="str">
        <f t="shared" si="993"/>
        <v/>
      </c>
      <c r="AV2455" s="59" t="str">
        <f t="shared" si="1012"/>
        <v/>
      </c>
      <c r="AW2455" s="59" t="str">
        <f t="shared" si="994"/>
        <v/>
      </c>
      <c r="AX2455" s="59" t="str">
        <f t="shared" si="995"/>
        <v/>
      </c>
      <c r="AY2455" s="59" t="str">
        <f t="shared" si="996"/>
        <v/>
      </c>
      <c r="AZ2455" s="59" t="str">
        <f t="shared" si="997"/>
        <v/>
      </c>
      <c r="BA2455" s="59" t="str">
        <f t="shared" si="998"/>
        <v/>
      </c>
      <c r="BC2455" s="49" t="str">
        <f>IF($B2455="", "", IF(COUNTIF(BD2455:$BY2455, "")=BC$8, IF(D2455="", "", D2455), ""))</f>
        <v/>
      </c>
      <c r="BD2455" s="61" t="str">
        <f>IF($B2455="", "", IF(COUNTIF(BE2455:$BY2455, "")=BD$8, IF(E2455="", "", E2455), ""))</f>
        <v/>
      </c>
      <c r="BE2455" s="61" t="str">
        <f>IF($B2455="", "", IF(COUNTIF(BF2455:$BY2455, "")=BE$8, IF(F2455="", "", F2455), ""))</f>
        <v/>
      </c>
      <c r="BF2455" s="61" t="str">
        <f>IF($B2455="", "", IF(COUNTIF(BG2455:$BY2455, "")=BF$8, IF(G2455="", "", G2455), ""))</f>
        <v/>
      </c>
      <c r="BG2455" s="61" t="str">
        <f>IF($B2455="", "", IF(COUNTIF(BH2455:$BY2455, "")=BG$8, IF(H2455="", "", H2455), ""))</f>
        <v/>
      </c>
      <c r="BH2455" s="61" t="str">
        <f>IF($B2455="", "", IF(COUNTIF(BI2455:$BY2455, "")=BH$8, IF(I2455="", "", I2455), ""))</f>
        <v/>
      </c>
      <c r="BI2455" s="61" t="str">
        <f>IF($B2455="", "", IF(COUNTIF(BJ2455:$BY2455, "")=BI$8, IF(J2455="", "", J2455), ""))</f>
        <v/>
      </c>
      <c r="BJ2455" s="61" t="str">
        <f>IF($B2455="", "", IF(COUNTIF(BK2455:$BY2455, "")=BJ$8, IF(K2455="", "", K2455), ""))</f>
        <v/>
      </c>
      <c r="BK2455" s="61" t="str">
        <f>IF($B2455="", "", IF(COUNTIF(BL2455:$BY2455, "")=BK$8, IF(L2455="", "", L2455), ""))</f>
        <v/>
      </c>
      <c r="BL2455" s="61" t="str">
        <f>IF($B2455="", "", IF(COUNTIF(BM2455:$BY2455, "")=BL$8, IF(M2455="", "", M2455), ""))</f>
        <v/>
      </c>
      <c r="BM2455" s="61" t="str">
        <f>IF($B2455="", "", IF(COUNTIF(BN2455:$BY2455, "")=BM$8, IF(N2455="", "", N2455), ""))</f>
        <v/>
      </c>
      <c r="BN2455" s="61" t="str">
        <f>IF($B2455="", "", IF(COUNTIF(BO2455:$BY2455, "")=BN$8, IF(O2455="", "", O2455), ""))</f>
        <v/>
      </c>
      <c r="BO2455" s="61" t="str">
        <f>IF($B2455="", "", IF(COUNTIF(BP2455:$BY2455, "")=BO$8, IF(P2455="", "", P2455), ""))</f>
        <v/>
      </c>
      <c r="BP2455" s="61" t="str">
        <f>IF($B2455="", "", IF(COUNTIF(BQ2455:$BY2455, "")=BP$8, IF(Q2455="", "", Q2455), ""))</f>
        <v/>
      </c>
      <c r="BQ2455" s="61" t="str">
        <f>IF($B2455="", "", IF(COUNTIF(BR2455:$BY2455, "")=BQ$8, IF(R2455="", "", R2455), ""))</f>
        <v/>
      </c>
      <c r="BR2455" s="61" t="str">
        <f>IF($B2455="", "", IF(COUNTIF(BS2455:$BY2455, "")=BR$8, IF(S2455="", "", S2455), ""))</f>
        <v/>
      </c>
      <c r="BS2455" s="61" t="str">
        <f>IF($B2455="", "", IF(COUNTIF(BT2455:$BY2455, "")=BS$8, IF(T2455="", "", T2455), ""))</f>
        <v/>
      </c>
      <c r="BT2455" s="61" t="str">
        <f>IF($B2455="", "", IF(COUNTIF(BU2455:$BY2455, "")=BT$8, IF(U2455="", "", U2455), ""))</f>
        <v/>
      </c>
      <c r="BU2455" s="61" t="str">
        <f>IF($B2455="", "", IF(COUNTIF(BV2455:$BY2455, "")=BU$8, IF(V2455="", "", V2455), ""))</f>
        <v/>
      </c>
      <c r="BV2455" s="61" t="str">
        <f>IF($B2455="", "", IF(COUNTIF(BW2455:$BY2455, "")=BV$8, IF(W2455="", "", W2455), ""))</f>
        <v/>
      </c>
      <c r="BW2455" s="61" t="str">
        <f>IF($B2455="", "", IF(COUNTIF(BX2455:$BY2455, "")=BW$8, IF(X2455="", "", X2455), ""))</f>
        <v/>
      </c>
      <c r="BX2455" s="61" t="str">
        <f>IF($B2455="", "", IF(COUNTIF(BY2455:$BY2455, "")=BX$8, IF(Y2455="", "", Y2455), ""))</f>
        <v/>
      </c>
      <c r="BY2455" s="50" t="str">
        <f t="shared" si="1013"/>
        <v/>
      </c>
      <c r="CA2455" s="6" t="str">
        <f t="shared" si="1014"/>
        <v/>
      </c>
      <c r="CB2455" s="6" t="str">
        <f>IF(CA2455="", "", RANK(CA2455, $CA$9:$CA$2508, 0)+COUNTIF($CA$9:CA2455, CA2455)-1)</f>
        <v/>
      </c>
    </row>
    <row r="2456" spans="1:80" x14ac:dyDescent="0.25">
      <c r="A2456" s="22"/>
      <c r="B2456" s="121" t="str">
        <f>IF('Stock Details'!B2455="", "", 'Stock Details'!B2455)</f>
        <v/>
      </c>
      <c r="C2456" s="22"/>
      <c r="D2456" s="130"/>
      <c r="E2456" s="122"/>
      <c r="F2456" s="131"/>
      <c r="G2456" s="22"/>
      <c r="H2456" s="130" t="str">
        <f t="shared" si="999"/>
        <v/>
      </c>
      <c r="I2456" s="122"/>
      <c r="J2456" s="131"/>
      <c r="K2456" s="22"/>
      <c r="L2456" s="130" t="str">
        <f t="shared" si="1000"/>
        <v/>
      </c>
      <c r="M2456" s="122"/>
      <c r="N2456" s="131"/>
      <c r="O2456" s="22"/>
      <c r="P2456" s="130" t="str">
        <f t="shared" si="1001"/>
        <v/>
      </c>
      <c r="Q2456" s="122"/>
      <c r="R2456" s="131"/>
      <c r="S2456" s="22"/>
      <c r="T2456" s="130" t="str">
        <f t="shared" si="1002"/>
        <v/>
      </c>
      <c r="U2456" s="122"/>
      <c r="V2456" s="131"/>
      <c r="W2456" s="22"/>
      <c r="X2456" s="130" t="str">
        <f t="shared" si="1003"/>
        <v/>
      </c>
      <c r="Y2456" s="122"/>
      <c r="Z2456" s="131"/>
      <c r="AA2456" s="22"/>
      <c r="AC2456" s="6" t="str">
        <f t="shared" si="1004"/>
        <v/>
      </c>
      <c r="AE2456" s="6" t="str">
        <f t="shared" si="1005"/>
        <v/>
      </c>
      <c r="AF2456" s="6" t="str">
        <f t="shared" si="1006"/>
        <v/>
      </c>
      <c r="AG2456" s="6" t="str">
        <f t="shared" si="1007"/>
        <v/>
      </c>
      <c r="AH2456" s="6" t="str">
        <f t="shared" si="1008"/>
        <v/>
      </c>
      <c r="AI2456" s="6" t="str">
        <f t="shared" si="1009"/>
        <v/>
      </c>
      <c r="AJ2456" s="6" t="str">
        <f t="shared" si="1010"/>
        <v/>
      </c>
      <c r="AL2456" s="9" t="str">
        <f>IF('Stock Details'!F2455="", "", 'Stock Details'!F2455)</f>
        <v/>
      </c>
      <c r="AM2456" s="9" t="str">
        <f>IF('Stock Details'!G2455="", "", 'Stock Details'!G2455)</f>
        <v/>
      </c>
      <c r="AO2456" s="59" t="str">
        <f t="shared" si="1011"/>
        <v/>
      </c>
      <c r="AP2456" s="59" t="str">
        <f t="shared" si="989"/>
        <v/>
      </c>
      <c r="AQ2456" s="59" t="str">
        <f t="shared" si="990"/>
        <v/>
      </c>
      <c r="AR2456" s="59" t="str">
        <f t="shared" si="991"/>
        <v/>
      </c>
      <c r="AS2456" s="59" t="str">
        <f t="shared" si="992"/>
        <v/>
      </c>
      <c r="AT2456" s="59" t="str">
        <f t="shared" si="993"/>
        <v/>
      </c>
      <c r="AV2456" s="59" t="str">
        <f t="shared" si="1012"/>
        <v/>
      </c>
      <c r="AW2456" s="59" t="str">
        <f t="shared" si="994"/>
        <v/>
      </c>
      <c r="AX2456" s="59" t="str">
        <f t="shared" si="995"/>
        <v/>
      </c>
      <c r="AY2456" s="59" t="str">
        <f t="shared" si="996"/>
        <v/>
      </c>
      <c r="AZ2456" s="59" t="str">
        <f t="shared" si="997"/>
        <v/>
      </c>
      <c r="BA2456" s="59" t="str">
        <f t="shared" si="998"/>
        <v/>
      </c>
      <c r="BC2456" s="49" t="str">
        <f>IF($B2456="", "", IF(COUNTIF(BD2456:$BY2456, "")=BC$8, IF(D2456="", "", D2456), ""))</f>
        <v/>
      </c>
      <c r="BD2456" s="61" t="str">
        <f>IF($B2456="", "", IF(COUNTIF(BE2456:$BY2456, "")=BD$8, IF(E2456="", "", E2456), ""))</f>
        <v/>
      </c>
      <c r="BE2456" s="61" t="str">
        <f>IF($B2456="", "", IF(COUNTIF(BF2456:$BY2456, "")=BE$8, IF(F2456="", "", F2456), ""))</f>
        <v/>
      </c>
      <c r="BF2456" s="61" t="str">
        <f>IF($B2456="", "", IF(COUNTIF(BG2456:$BY2456, "")=BF$8, IF(G2456="", "", G2456), ""))</f>
        <v/>
      </c>
      <c r="BG2456" s="61" t="str">
        <f>IF($B2456="", "", IF(COUNTIF(BH2456:$BY2456, "")=BG$8, IF(H2456="", "", H2456), ""))</f>
        <v/>
      </c>
      <c r="BH2456" s="61" t="str">
        <f>IF($B2456="", "", IF(COUNTIF(BI2456:$BY2456, "")=BH$8, IF(I2456="", "", I2456), ""))</f>
        <v/>
      </c>
      <c r="BI2456" s="61" t="str">
        <f>IF($B2456="", "", IF(COUNTIF(BJ2456:$BY2456, "")=BI$8, IF(J2456="", "", J2456), ""))</f>
        <v/>
      </c>
      <c r="BJ2456" s="61" t="str">
        <f>IF($B2456="", "", IF(COUNTIF(BK2456:$BY2456, "")=BJ$8, IF(K2456="", "", K2456), ""))</f>
        <v/>
      </c>
      <c r="BK2456" s="61" t="str">
        <f>IF($B2456="", "", IF(COUNTIF(BL2456:$BY2456, "")=BK$8, IF(L2456="", "", L2456), ""))</f>
        <v/>
      </c>
      <c r="BL2456" s="61" t="str">
        <f>IF($B2456="", "", IF(COUNTIF(BM2456:$BY2456, "")=BL$8, IF(M2456="", "", M2456), ""))</f>
        <v/>
      </c>
      <c r="BM2456" s="61" t="str">
        <f>IF($B2456="", "", IF(COUNTIF(BN2456:$BY2456, "")=BM$8, IF(N2456="", "", N2456), ""))</f>
        <v/>
      </c>
      <c r="BN2456" s="61" t="str">
        <f>IF($B2456="", "", IF(COUNTIF(BO2456:$BY2456, "")=BN$8, IF(O2456="", "", O2456), ""))</f>
        <v/>
      </c>
      <c r="BO2456" s="61" t="str">
        <f>IF($B2456="", "", IF(COUNTIF(BP2456:$BY2456, "")=BO$8, IF(P2456="", "", P2456), ""))</f>
        <v/>
      </c>
      <c r="BP2456" s="61" t="str">
        <f>IF($B2456="", "", IF(COUNTIF(BQ2456:$BY2456, "")=BP$8, IF(Q2456="", "", Q2456), ""))</f>
        <v/>
      </c>
      <c r="BQ2456" s="61" t="str">
        <f>IF($B2456="", "", IF(COUNTIF(BR2456:$BY2456, "")=BQ$8, IF(R2456="", "", R2456), ""))</f>
        <v/>
      </c>
      <c r="BR2456" s="61" t="str">
        <f>IF($B2456="", "", IF(COUNTIF(BS2456:$BY2456, "")=BR$8, IF(S2456="", "", S2456), ""))</f>
        <v/>
      </c>
      <c r="BS2456" s="61" t="str">
        <f>IF($B2456="", "", IF(COUNTIF(BT2456:$BY2456, "")=BS$8, IF(T2456="", "", T2456), ""))</f>
        <v/>
      </c>
      <c r="BT2456" s="61" t="str">
        <f>IF($B2456="", "", IF(COUNTIF(BU2456:$BY2456, "")=BT$8, IF(U2456="", "", U2456), ""))</f>
        <v/>
      </c>
      <c r="BU2456" s="61" t="str">
        <f>IF($B2456="", "", IF(COUNTIF(BV2456:$BY2456, "")=BU$8, IF(V2456="", "", V2456), ""))</f>
        <v/>
      </c>
      <c r="BV2456" s="61" t="str">
        <f>IF($B2456="", "", IF(COUNTIF(BW2456:$BY2456, "")=BV$8, IF(W2456="", "", W2456), ""))</f>
        <v/>
      </c>
      <c r="BW2456" s="61" t="str">
        <f>IF($B2456="", "", IF(COUNTIF(BX2456:$BY2456, "")=BW$8, IF(X2456="", "", X2456), ""))</f>
        <v/>
      </c>
      <c r="BX2456" s="61" t="str">
        <f>IF($B2456="", "", IF(COUNTIF(BY2456:$BY2456, "")=BX$8, IF(Y2456="", "", Y2456), ""))</f>
        <v/>
      </c>
      <c r="BY2456" s="50" t="str">
        <f t="shared" si="1013"/>
        <v/>
      </c>
      <c r="CA2456" s="6" t="str">
        <f t="shared" si="1014"/>
        <v/>
      </c>
      <c r="CB2456" s="6" t="str">
        <f>IF(CA2456="", "", RANK(CA2456, $CA$9:$CA$2508, 0)+COUNTIF($CA$9:CA2456, CA2456)-1)</f>
        <v/>
      </c>
    </row>
    <row r="2457" spans="1:80" x14ac:dyDescent="0.25">
      <c r="A2457" s="22"/>
      <c r="B2457" s="121" t="str">
        <f>IF('Stock Details'!B2456="", "", 'Stock Details'!B2456)</f>
        <v/>
      </c>
      <c r="C2457" s="22"/>
      <c r="D2457" s="130"/>
      <c r="E2457" s="122"/>
      <c r="F2457" s="131"/>
      <c r="G2457" s="22"/>
      <c r="H2457" s="130" t="str">
        <f t="shared" si="999"/>
        <v/>
      </c>
      <c r="I2457" s="122"/>
      <c r="J2457" s="131"/>
      <c r="K2457" s="22"/>
      <c r="L2457" s="130" t="str">
        <f t="shared" si="1000"/>
        <v/>
      </c>
      <c r="M2457" s="122"/>
      <c r="N2457" s="131"/>
      <c r="O2457" s="22"/>
      <c r="P2457" s="130" t="str">
        <f t="shared" si="1001"/>
        <v/>
      </c>
      <c r="Q2457" s="122"/>
      <c r="R2457" s="131"/>
      <c r="S2457" s="22"/>
      <c r="T2457" s="130" t="str">
        <f t="shared" si="1002"/>
        <v/>
      </c>
      <c r="U2457" s="122"/>
      <c r="V2457" s="131"/>
      <c r="W2457" s="22"/>
      <c r="X2457" s="130" t="str">
        <f t="shared" si="1003"/>
        <v/>
      </c>
      <c r="Y2457" s="122"/>
      <c r="Z2457" s="131"/>
      <c r="AA2457" s="22"/>
      <c r="AC2457" s="6" t="str">
        <f t="shared" si="1004"/>
        <v/>
      </c>
      <c r="AE2457" s="6" t="str">
        <f t="shared" si="1005"/>
        <v/>
      </c>
      <c r="AF2457" s="6" t="str">
        <f t="shared" si="1006"/>
        <v/>
      </c>
      <c r="AG2457" s="6" t="str">
        <f t="shared" si="1007"/>
        <v/>
      </c>
      <c r="AH2457" s="6" t="str">
        <f t="shared" si="1008"/>
        <v/>
      </c>
      <c r="AI2457" s="6" t="str">
        <f t="shared" si="1009"/>
        <v/>
      </c>
      <c r="AJ2457" s="6" t="str">
        <f t="shared" si="1010"/>
        <v/>
      </c>
      <c r="AL2457" s="9" t="str">
        <f>IF('Stock Details'!F2456="", "", 'Stock Details'!F2456)</f>
        <v/>
      </c>
      <c r="AM2457" s="9" t="str">
        <f>IF('Stock Details'!G2456="", "", 'Stock Details'!G2456)</f>
        <v/>
      </c>
      <c r="AO2457" s="59" t="str">
        <f t="shared" si="1011"/>
        <v/>
      </c>
      <c r="AP2457" s="59" t="str">
        <f t="shared" ref="AP2457:AP2508" si="1015">IF(AF2457="", "", AF2457*$AL2457)</f>
        <v/>
      </c>
      <c r="AQ2457" s="59" t="str">
        <f t="shared" ref="AQ2457:AQ2508" si="1016">IF(AG2457="", "", AG2457*$AL2457)</f>
        <v/>
      </c>
      <c r="AR2457" s="59" t="str">
        <f t="shared" ref="AR2457:AR2508" si="1017">IF(AH2457="", "", AH2457*$AL2457)</f>
        <v/>
      </c>
      <c r="AS2457" s="59" t="str">
        <f t="shared" ref="AS2457:AS2508" si="1018">IF(AI2457="", "", AI2457*$AL2457)</f>
        <v/>
      </c>
      <c r="AT2457" s="59" t="str">
        <f t="shared" ref="AT2457:AT2508" si="1019">IF(AJ2457="", "", AJ2457*$AL2457)</f>
        <v/>
      </c>
      <c r="AV2457" s="59" t="str">
        <f t="shared" si="1012"/>
        <v/>
      </c>
      <c r="AW2457" s="59" t="str">
        <f t="shared" si="994"/>
        <v/>
      </c>
      <c r="AX2457" s="59" t="str">
        <f t="shared" si="995"/>
        <v/>
      </c>
      <c r="AY2457" s="59" t="str">
        <f t="shared" si="996"/>
        <v/>
      </c>
      <c r="AZ2457" s="59" t="str">
        <f t="shared" si="997"/>
        <v/>
      </c>
      <c r="BA2457" s="59" t="str">
        <f t="shared" si="998"/>
        <v/>
      </c>
      <c r="BC2457" s="49" t="str">
        <f>IF($B2457="", "", IF(COUNTIF(BD2457:$BY2457, "")=BC$8, IF(D2457="", "", D2457), ""))</f>
        <v/>
      </c>
      <c r="BD2457" s="61" t="str">
        <f>IF($B2457="", "", IF(COUNTIF(BE2457:$BY2457, "")=BD$8, IF(E2457="", "", E2457), ""))</f>
        <v/>
      </c>
      <c r="BE2457" s="61" t="str">
        <f>IF($B2457="", "", IF(COUNTIF(BF2457:$BY2457, "")=BE$8, IF(F2457="", "", F2457), ""))</f>
        <v/>
      </c>
      <c r="BF2457" s="61" t="str">
        <f>IF($B2457="", "", IF(COUNTIF(BG2457:$BY2457, "")=BF$8, IF(G2457="", "", G2457), ""))</f>
        <v/>
      </c>
      <c r="BG2457" s="61" t="str">
        <f>IF($B2457="", "", IF(COUNTIF(BH2457:$BY2457, "")=BG$8, IF(H2457="", "", H2457), ""))</f>
        <v/>
      </c>
      <c r="BH2457" s="61" t="str">
        <f>IF($B2457="", "", IF(COUNTIF(BI2457:$BY2457, "")=BH$8, IF(I2457="", "", I2457), ""))</f>
        <v/>
      </c>
      <c r="BI2457" s="61" t="str">
        <f>IF($B2457="", "", IF(COUNTIF(BJ2457:$BY2457, "")=BI$8, IF(J2457="", "", J2457), ""))</f>
        <v/>
      </c>
      <c r="BJ2457" s="61" t="str">
        <f>IF($B2457="", "", IF(COUNTIF(BK2457:$BY2457, "")=BJ$8, IF(K2457="", "", K2457), ""))</f>
        <v/>
      </c>
      <c r="BK2457" s="61" t="str">
        <f>IF($B2457="", "", IF(COUNTIF(BL2457:$BY2457, "")=BK$8, IF(L2457="", "", L2457), ""))</f>
        <v/>
      </c>
      <c r="BL2457" s="61" t="str">
        <f>IF($B2457="", "", IF(COUNTIF(BM2457:$BY2457, "")=BL$8, IF(M2457="", "", M2457), ""))</f>
        <v/>
      </c>
      <c r="BM2457" s="61" t="str">
        <f>IF($B2457="", "", IF(COUNTIF(BN2457:$BY2457, "")=BM$8, IF(N2457="", "", N2457), ""))</f>
        <v/>
      </c>
      <c r="BN2457" s="61" t="str">
        <f>IF($B2457="", "", IF(COUNTIF(BO2457:$BY2457, "")=BN$8, IF(O2457="", "", O2457), ""))</f>
        <v/>
      </c>
      <c r="BO2457" s="61" t="str">
        <f>IF($B2457="", "", IF(COUNTIF(BP2457:$BY2457, "")=BO$8, IF(P2457="", "", P2457), ""))</f>
        <v/>
      </c>
      <c r="BP2457" s="61" t="str">
        <f>IF($B2457="", "", IF(COUNTIF(BQ2457:$BY2457, "")=BP$8, IF(Q2457="", "", Q2457), ""))</f>
        <v/>
      </c>
      <c r="BQ2457" s="61" t="str">
        <f>IF($B2457="", "", IF(COUNTIF(BR2457:$BY2457, "")=BQ$8, IF(R2457="", "", R2457), ""))</f>
        <v/>
      </c>
      <c r="BR2457" s="61" t="str">
        <f>IF($B2457="", "", IF(COUNTIF(BS2457:$BY2457, "")=BR$8, IF(S2457="", "", S2457), ""))</f>
        <v/>
      </c>
      <c r="BS2457" s="61" t="str">
        <f>IF($B2457="", "", IF(COUNTIF(BT2457:$BY2457, "")=BS$8, IF(T2457="", "", T2457), ""))</f>
        <v/>
      </c>
      <c r="BT2457" s="61" t="str">
        <f>IF($B2457="", "", IF(COUNTIF(BU2457:$BY2457, "")=BT$8, IF(U2457="", "", U2457), ""))</f>
        <v/>
      </c>
      <c r="BU2457" s="61" t="str">
        <f>IF($B2457="", "", IF(COUNTIF(BV2457:$BY2457, "")=BU$8, IF(V2457="", "", V2457), ""))</f>
        <v/>
      </c>
      <c r="BV2457" s="61" t="str">
        <f>IF($B2457="", "", IF(COUNTIF(BW2457:$BY2457, "")=BV$8, IF(W2457="", "", W2457), ""))</f>
        <v/>
      </c>
      <c r="BW2457" s="61" t="str">
        <f>IF($B2457="", "", IF(COUNTIF(BX2457:$BY2457, "")=BW$8, IF(X2457="", "", X2457), ""))</f>
        <v/>
      </c>
      <c r="BX2457" s="61" t="str">
        <f>IF($B2457="", "", IF(COUNTIF(BY2457:$BY2457, "")=BX$8, IF(Y2457="", "", Y2457), ""))</f>
        <v/>
      </c>
      <c r="BY2457" s="50" t="str">
        <f t="shared" si="1013"/>
        <v/>
      </c>
      <c r="CA2457" s="6" t="str">
        <f t="shared" si="1014"/>
        <v/>
      </c>
      <c r="CB2457" s="6" t="str">
        <f>IF(CA2457="", "", RANK(CA2457, $CA$9:$CA$2508, 0)+COUNTIF($CA$9:CA2457, CA2457)-1)</f>
        <v/>
      </c>
    </row>
    <row r="2458" spans="1:80" x14ac:dyDescent="0.25">
      <c r="A2458" s="22"/>
      <c r="B2458" s="121" t="str">
        <f>IF('Stock Details'!B2457="", "", 'Stock Details'!B2457)</f>
        <v/>
      </c>
      <c r="C2458" s="22"/>
      <c r="D2458" s="130"/>
      <c r="E2458" s="122"/>
      <c r="F2458" s="131"/>
      <c r="G2458" s="22"/>
      <c r="H2458" s="130" t="str">
        <f t="shared" si="999"/>
        <v/>
      </c>
      <c r="I2458" s="122"/>
      <c r="J2458" s="131"/>
      <c r="K2458" s="22"/>
      <c r="L2458" s="130" t="str">
        <f t="shared" si="1000"/>
        <v/>
      </c>
      <c r="M2458" s="122"/>
      <c r="N2458" s="131"/>
      <c r="O2458" s="22"/>
      <c r="P2458" s="130" t="str">
        <f t="shared" si="1001"/>
        <v/>
      </c>
      <c r="Q2458" s="122"/>
      <c r="R2458" s="131"/>
      <c r="S2458" s="22"/>
      <c r="T2458" s="130" t="str">
        <f t="shared" si="1002"/>
        <v/>
      </c>
      <c r="U2458" s="122"/>
      <c r="V2458" s="131"/>
      <c r="W2458" s="22"/>
      <c r="X2458" s="130" t="str">
        <f t="shared" si="1003"/>
        <v/>
      </c>
      <c r="Y2458" s="122"/>
      <c r="Z2458" s="131"/>
      <c r="AA2458" s="22"/>
      <c r="AC2458" s="6" t="str">
        <f t="shared" si="1004"/>
        <v/>
      </c>
      <c r="AE2458" s="6" t="str">
        <f t="shared" si="1005"/>
        <v/>
      </c>
      <c r="AF2458" s="6" t="str">
        <f t="shared" si="1006"/>
        <v/>
      </c>
      <c r="AG2458" s="6" t="str">
        <f t="shared" si="1007"/>
        <v/>
      </c>
      <c r="AH2458" s="6" t="str">
        <f t="shared" si="1008"/>
        <v/>
      </c>
      <c r="AI2458" s="6" t="str">
        <f t="shared" si="1009"/>
        <v/>
      </c>
      <c r="AJ2458" s="6" t="str">
        <f t="shared" si="1010"/>
        <v/>
      </c>
      <c r="AL2458" s="9" t="str">
        <f>IF('Stock Details'!F2457="", "", 'Stock Details'!F2457)</f>
        <v/>
      </c>
      <c r="AM2458" s="9" t="str">
        <f>IF('Stock Details'!G2457="", "", 'Stock Details'!G2457)</f>
        <v/>
      </c>
      <c r="AO2458" s="59" t="str">
        <f t="shared" si="1011"/>
        <v/>
      </c>
      <c r="AP2458" s="59" t="str">
        <f t="shared" si="1015"/>
        <v/>
      </c>
      <c r="AQ2458" s="59" t="str">
        <f t="shared" si="1016"/>
        <v/>
      </c>
      <c r="AR2458" s="59" t="str">
        <f t="shared" si="1017"/>
        <v/>
      </c>
      <c r="AS2458" s="59" t="str">
        <f t="shared" si="1018"/>
        <v/>
      </c>
      <c r="AT2458" s="59" t="str">
        <f t="shared" si="1019"/>
        <v/>
      </c>
      <c r="AV2458" s="59" t="str">
        <f t="shared" si="1012"/>
        <v/>
      </c>
      <c r="AW2458" s="59" t="str">
        <f t="shared" si="994"/>
        <v/>
      </c>
      <c r="AX2458" s="59" t="str">
        <f t="shared" si="995"/>
        <v/>
      </c>
      <c r="AY2458" s="59" t="str">
        <f t="shared" si="996"/>
        <v/>
      </c>
      <c r="AZ2458" s="59" t="str">
        <f t="shared" si="997"/>
        <v/>
      </c>
      <c r="BA2458" s="59" t="str">
        <f t="shared" si="998"/>
        <v/>
      </c>
      <c r="BC2458" s="49" t="str">
        <f>IF($B2458="", "", IF(COUNTIF(BD2458:$BY2458, "")=BC$8, IF(D2458="", "", D2458), ""))</f>
        <v/>
      </c>
      <c r="BD2458" s="61" t="str">
        <f>IF($B2458="", "", IF(COUNTIF(BE2458:$BY2458, "")=BD$8, IF(E2458="", "", E2458), ""))</f>
        <v/>
      </c>
      <c r="BE2458" s="61" t="str">
        <f>IF($B2458="", "", IF(COUNTIF(BF2458:$BY2458, "")=BE$8, IF(F2458="", "", F2458), ""))</f>
        <v/>
      </c>
      <c r="BF2458" s="61" t="str">
        <f>IF($B2458="", "", IF(COUNTIF(BG2458:$BY2458, "")=BF$8, IF(G2458="", "", G2458), ""))</f>
        <v/>
      </c>
      <c r="BG2458" s="61" t="str">
        <f>IF($B2458="", "", IF(COUNTIF(BH2458:$BY2458, "")=BG$8, IF(H2458="", "", H2458), ""))</f>
        <v/>
      </c>
      <c r="BH2458" s="61" t="str">
        <f>IF($B2458="", "", IF(COUNTIF(BI2458:$BY2458, "")=BH$8, IF(I2458="", "", I2458), ""))</f>
        <v/>
      </c>
      <c r="BI2458" s="61" t="str">
        <f>IF($B2458="", "", IF(COUNTIF(BJ2458:$BY2458, "")=BI$8, IF(J2458="", "", J2458), ""))</f>
        <v/>
      </c>
      <c r="BJ2458" s="61" t="str">
        <f>IF($B2458="", "", IF(COUNTIF(BK2458:$BY2458, "")=BJ$8, IF(K2458="", "", K2458), ""))</f>
        <v/>
      </c>
      <c r="BK2458" s="61" t="str">
        <f>IF($B2458="", "", IF(COUNTIF(BL2458:$BY2458, "")=BK$8, IF(L2458="", "", L2458), ""))</f>
        <v/>
      </c>
      <c r="BL2458" s="61" t="str">
        <f>IF($B2458="", "", IF(COUNTIF(BM2458:$BY2458, "")=BL$8, IF(M2458="", "", M2458), ""))</f>
        <v/>
      </c>
      <c r="BM2458" s="61" t="str">
        <f>IF($B2458="", "", IF(COUNTIF(BN2458:$BY2458, "")=BM$8, IF(N2458="", "", N2458), ""))</f>
        <v/>
      </c>
      <c r="BN2458" s="61" t="str">
        <f>IF($B2458="", "", IF(COUNTIF(BO2458:$BY2458, "")=BN$8, IF(O2458="", "", O2458), ""))</f>
        <v/>
      </c>
      <c r="BO2458" s="61" t="str">
        <f>IF($B2458="", "", IF(COUNTIF(BP2458:$BY2458, "")=BO$8, IF(P2458="", "", P2458), ""))</f>
        <v/>
      </c>
      <c r="BP2458" s="61" t="str">
        <f>IF($B2458="", "", IF(COUNTIF(BQ2458:$BY2458, "")=BP$8, IF(Q2458="", "", Q2458), ""))</f>
        <v/>
      </c>
      <c r="BQ2458" s="61" t="str">
        <f>IF($B2458="", "", IF(COUNTIF(BR2458:$BY2458, "")=BQ$8, IF(R2458="", "", R2458), ""))</f>
        <v/>
      </c>
      <c r="BR2458" s="61" t="str">
        <f>IF($B2458="", "", IF(COUNTIF(BS2458:$BY2458, "")=BR$8, IF(S2458="", "", S2458), ""))</f>
        <v/>
      </c>
      <c r="BS2458" s="61" t="str">
        <f>IF($B2458="", "", IF(COUNTIF(BT2458:$BY2458, "")=BS$8, IF(T2458="", "", T2458), ""))</f>
        <v/>
      </c>
      <c r="BT2458" s="61" t="str">
        <f>IF($B2458="", "", IF(COUNTIF(BU2458:$BY2458, "")=BT$8, IF(U2458="", "", U2458), ""))</f>
        <v/>
      </c>
      <c r="BU2458" s="61" t="str">
        <f>IF($B2458="", "", IF(COUNTIF(BV2458:$BY2458, "")=BU$8, IF(V2458="", "", V2458), ""))</f>
        <v/>
      </c>
      <c r="BV2458" s="61" t="str">
        <f>IF($B2458="", "", IF(COUNTIF(BW2458:$BY2458, "")=BV$8, IF(W2458="", "", W2458), ""))</f>
        <v/>
      </c>
      <c r="BW2458" s="61" t="str">
        <f>IF($B2458="", "", IF(COUNTIF(BX2458:$BY2458, "")=BW$8, IF(X2458="", "", X2458), ""))</f>
        <v/>
      </c>
      <c r="BX2458" s="61" t="str">
        <f>IF($B2458="", "", IF(COUNTIF(BY2458:$BY2458, "")=BX$8, IF(Y2458="", "", Y2458), ""))</f>
        <v/>
      </c>
      <c r="BY2458" s="50" t="str">
        <f t="shared" si="1013"/>
        <v/>
      </c>
      <c r="CA2458" s="6" t="str">
        <f t="shared" si="1014"/>
        <v/>
      </c>
      <c r="CB2458" s="6" t="str">
        <f>IF(CA2458="", "", RANK(CA2458, $CA$9:$CA$2508, 0)+COUNTIF($CA$9:CA2458, CA2458)-1)</f>
        <v/>
      </c>
    </row>
    <row r="2459" spans="1:80" x14ac:dyDescent="0.25">
      <c r="A2459" s="22"/>
      <c r="B2459" s="121" t="str">
        <f>IF('Stock Details'!B2458="", "", 'Stock Details'!B2458)</f>
        <v/>
      </c>
      <c r="C2459" s="22"/>
      <c r="D2459" s="130"/>
      <c r="E2459" s="122"/>
      <c r="F2459" s="131"/>
      <c r="G2459" s="22"/>
      <c r="H2459" s="130" t="str">
        <f t="shared" si="999"/>
        <v/>
      </c>
      <c r="I2459" s="122"/>
      <c r="J2459" s="131"/>
      <c r="K2459" s="22"/>
      <c r="L2459" s="130" t="str">
        <f t="shared" si="1000"/>
        <v/>
      </c>
      <c r="M2459" s="122"/>
      <c r="N2459" s="131"/>
      <c r="O2459" s="22"/>
      <c r="P2459" s="130" t="str">
        <f t="shared" si="1001"/>
        <v/>
      </c>
      <c r="Q2459" s="122"/>
      <c r="R2459" s="131"/>
      <c r="S2459" s="22"/>
      <c r="T2459" s="130" t="str">
        <f t="shared" si="1002"/>
        <v/>
      </c>
      <c r="U2459" s="122"/>
      <c r="V2459" s="131"/>
      <c r="W2459" s="22"/>
      <c r="X2459" s="130" t="str">
        <f t="shared" si="1003"/>
        <v/>
      </c>
      <c r="Y2459" s="122"/>
      <c r="Z2459" s="131"/>
      <c r="AA2459" s="22"/>
      <c r="AC2459" s="6" t="str">
        <f t="shared" si="1004"/>
        <v/>
      </c>
      <c r="AE2459" s="6" t="str">
        <f t="shared" si="1005"/>
        <v/>
      </c>
      <c r="AF2459" s="6" t="str">
        <f t="shared" si="1006"/>
        <v/>
      </c>
      <c r="AG2459" s="6" t="str">
        <f t="shared" si="1007"/>
        <v/>
      </c>
      <c r="AH2459" s="6" t="str">
        <f t="shared" si="1008"/>
        <v/>
      </c>
      <c r="AI2459" s="6" t="str">
        <f t="shared" si="1009"/>
        <v/>
      </c>
      <c r="AJ2459" s="6" t="str">
        <f t="shared" si="1010"/>
        <v/>
      </c>
      <c r="AL2459" s="9" t="str">
        <f>IF('Stock Details'!F2458="", "", 'Stock Details'!F2458)</f>
        <v/>
      </c>
      <c r="AM2459" s="9" t="str">
        <f>IF('Stock Details'!G2458="", "", 'Stock Details'!G2458)</f>
        <v/>
      </c>
      <c r="AO2459" s="59" t="str">
        <f t="shared" si="1011"/>
        <v/>
      </c>
      <c r="AP2459" s="59" t="str">
        <f t="shared" si="1015"/>
        <v/>
      </c>
      <c r="AQ2459" s="59" t="str">
        <f t="shared" si="1016"/>
        <v/>
      </c>
      <c r="AR2459" s="59" t="str">
        <f t="shared" si="1017"/>
        <v/>
      </c>
      <c r="AS2459" s="59" t="str">
        <f t="shared" si="1018"/>
        <v/>
      </c>
      <c r="AT2459" s="59" t="str">
        <f t="shared" si="1019"/>
        <v/>
      </c>
      <c r="AV2459" s="59" t="str">
        <f t="shared" si="1012"/>
        <v/>
      </c>
      <c r="AW2459" s="59" t="str">
        <f t="shared" si="994"/>
        <v/>
      </c>
      <c r="AX2459" s="59" t="str">
        <f t="shared" si="995"/>
        <v/>
      </c>
      <c r="AY2459" s="59" t="str">
        <f t="shared" si="996"/>
        <v/>
      </c>
      <c r="AZ2459" s="59" t="str">
        <f t="shared" si="997"/>
        <v/>
      </c>
      <c r="BA2459" s="59" t="str">
        <f t="shared" si="998"/>
        <v/>
      </c>
      <c r="BC2459" s="49" t="str">
        <f>IF($B2459="", "", IF(COUNTIF(BD2459:$BY2459, "")=BC$8, IF(D2459="", "", D2459), ""))</f>
        <v/>
      </c>
      <c r="BD2459" s="61" t="str">
        <f>IF($B2459="", "", IF(COUNTIF(BE2459:$BY2459, "")=BD$8, IF(E2459="", "", E2459), ""))</f>
        <v/>
      </c>
      <c r="BE2459" s="61" t="str">
        <f>IF($B2459="", "", IF(COUNTIF(BF2459:$BY2459, "")=BE$8, IF(F2459="", "", F2459), ""))</f>
        <v/>
      </c>
      <c r="BF2459" s="61" t="str">
        <f>IF($B2459="", "", IF(COUNTIF(BG2459:$BY2459, "")=BF$8, IF(G2459="", "", G2459), ""))</f>
        <v/>
      </c>
      <c r="BG2459" s="61" t="str">
        <f>IF($B2459="", "", IF(COUNTIF(BH2459:$BY2459, "")=BG$8, IF(H2459="", "", H2459), ""))</f>
        <v/>
      </c>
      <c r="BH2459" s="61" t="str">
        <f>IF($B2459="", "", IF(COUNTIF(BI2459:$BY2459, "")=BH$8, IF(I2459="", "", I2459), ""))</f>
        <v/>
      </c>
      <c r="BI2459" s="61" t="str">
        <f>IF($B2459="", "", IF(COUNTIF(BJ2459:$BY2459, "")=BI$8, IF(J2459="", "", J2459), ""))</f>
        <v/>
      </c>
      <c r="BJ2459" s="61" t="str">
        <f>IF($B2459="", "", IF(COUNTIF(BK2459:$BY2459, "")=BJ$8, IF(K2459="", "", K2459), ""))</f>
        <v/>
      </c>
      <c r="BK2459" s="61" t="str">
        <f>IF($B2459="", "", IF(COUNTIF(BL2459:$BY2459, "")=BK$8, IF(L2459="", "", L2459), ""))</f>
        <v/>
      </c>
      <c r="BL2459" s="61" t="str">
        <f>IF($B2459="", "", IF(COUNTIF(BM2459:$BY2459, "")=BL$8, IF(M2459="", "", M2459), ""))</f>
        <v/>
      </c>
      <c r="BM2459" s="61" t="str">
        <f>IF($B2459="", "", IF(COUNTIF(BN2459:$BY2459, "")=BM$8, IF(N2459="", "", N2459), ""))</f>
        <v/>
      </c>
      <c r="BN2459" s="61" t="str">
        <f>IF($B2459="", "", IF(COUNTIF(BO2459:$BY2459, "")=BN$8, IF(O2459="", "", O2459), ""))</f>
        <v/>
      </c>
      <c r="BO2459" s="61" t="str">
        <f>IF($B2459="", "", IF(COUNTIF(BP2459:$BY2459, "")=BO$8, IF(P2459="", "", P2459), ""))</f>
        <v/>
      </c>
      <c r="BP2459" s="61" t="str">
        <f>IF($B2459="", "", IF(COUNTIF(BQ2459:$BY2459, "")=BP$8, IF(Q2459="", "", Q2459), ""))</f>
        <v/>
      </c>
      <c r="BQ2459" s="61" t="str">
        <f>IF($B2459="", "", IF(COUNTIF(BR2459:$BY2459, "")=BQ$8, IF(R2459="", "", R2459), ""))</f>
        <v/>
      </c>
      <c r="BR2459" s="61" t="str">
        <f>IF($B2459="", "", IF(COUNTIF(BS2459:$BY2459, "")=BR$8, IF(S2459="", "", S2459), ""))</f>
        <v/>
      </c>
      <c r="BS2459" s="61" t="str">
        <f>IF($B2459="", "", IF(COUNTIF(BT2459:$BY2459, "")=BS$8, IF(T2459="", "", T2459), ""))</f>
        <v/>
      </c>
      <c r="BT2459" s="61" t="str">
        <f>IF($B2459="", "", IF(COUNTIF(BU2459:$BY2459, "")=BT$8, IF(U2459="", "", U2459), ""))</f>
        <v/>
      </c>
      <c r="BU2459" s="61" t="str">
        <f>IF($B2459="", "", IF(COUNTIF(BV2459:$BY2459, "")=BU$8, IF(V2459="", "", V2459), ""))</f>
        <v/>
      </c>
      <c r="BV2459" s="61" t="str">
        <f>IF($B2459="", "", IF(COUNTIF(BW2459:$BY2459, "")=BV$8, IF(W2459="", "", W2459), ""))</f>
        <v/>
      </c>
      <c r="BW2459" s="61" t="str">
        <f>IF($B2459="", "", IF(COUNTIF(BX2459:$BY2459, "")=BW$8, IF(X2459="", "", X2459), ""))</f>
        <v/>
      </c>
      <c r="BX2459" s="61" t="str">
        <f>IF($B2459="", "", IF(COUNTIF(BY2459:$BY2459, "")=BX$8, IF(Y2459="", "", Y2459), ""))</f>
        <v/>
      </c>
      <c r="BY2459" s="50" t="str">
        <f t="shared" si="1013"/>
        <v/>
      </c>
      <c r="CA2459" s="6" t="str">
        <f t="shared" si="1014"/>
        <v/>
      </c>
      <c r="CB2459" s="6" t="str">
        <f>IF(CA2459="", "", RANK(CA2459, $CA$9:$CA$2508, 0)+COUNTIF($CA$9:CA2459, CA2459)-1)</f>
        <v/>
      </c>
    </row>
    <row r="2460" spans="1:80" x14ac:dyDescent="0.25">
      <c r="A2460" s="22"/>
      <c r="B2460" s="121" t="str">
        <f>IF('Stock Details'!B2459="", "", 'Stock Details'!B2459)</f>
        <v/>
      </c>
      <c r="C2460" s="22"/>
      <c r="D2460" s="130"/>
      <c r="E2460" s="122"/>
      <c r="F2460" s="131"/>
      <c r="G2460" s="22"/>
      <c r="H2460" s="130" t="str">
        <f t="shared" si="999"/>
        <v/>
      </c>
      <c r="I2460" s="122"/>
      <c r="J2460" s="131"/>
      <c r="K2460" s="22"/>
      <c r="L2460" s="130" t="str">
        <f t="shared" si="1000"/>
        <v/>
      </c>
      <c r="M2460" s="122"/>
      <c r="N2460" s="131"/>
      <c r="O2460" s="22"/>
      <c r="P2460" s="130" t="str">
        <f t="shared" si="1001"/>
        <v/>
      </c>
      <c r="Q2460" s="122"/>
      <c r="R2460" s="131"/>
      <c r="S2460" s="22"/>
      <c r="T2460" s="130" t="str">
        <f t="shared" si="1002"/>
        <v/>
      </c>
      <c r="U2460" s="122"/>
      <c r="V2460" s="131"/>
      <c r="W2460" s="22"/>
      <c r="X2460" s="130" t="str">
        <f t="shared" si="1003"/>
        <v/>
      </c>
      <c r="Y2460" s="122"/>
      <c r="Z2460" s="131"/>
      <c r="AA2460" s="22"/>
      <c r="AC2460" s="6" t="str">
        <f t="shared" si="1004"/>
        <v/>
      </c>
      <c r="AE2460" s="6" t="str">
        <f t="shared" si="1005"/>
        <v/>
      </c>
      <c r="AF2460" s="6" t="str">
        <f t="shared" si="1006"/>
        <v/>
      </c>
      <c r="AG2460" s="6" t="str">
        <f t="shared" si="1007"/>
        <v/>
      </c>
      <c r="AH2460" s="6" t="str">
        <f t="shared" si="1008"/>
        <v/>
      </c>
      <c r="AI2460" s="6" t="str">
        <f t="shared" si="1009"/>
        <v/>
      </c>
      <c r="AJ2460" s="6" t="str">
        <f t="shared" si="1010"/>
        <v/>
      </c>
      <c r="AL2460" s="9" t="str">
        <f>IF('Stock Details'!F2459="", "", 'Stock Details'!F2459)</f>
        <v/>
      </c>
      <c r="AM2460" s="9" t="str">
        <f>IF('Stock Details'!G2459="", "", 'Stock Details'!G2459)</f>
        <v/>
      </c>
      <c r="AO2460" s="59" t="str">
        <f t="shared" si="1011"/>
        <v/>
      </c>
      <c r="AP2460" s="59" t="str">
        <f t="shared" si="1015"/>
        <v/>
      </c>
      <c r="AQ2460" s="59" t="str">
        <f t="shared" si="1016"/>
        <v/>
      </c>
      <c r="AR2460" s="59" t="str">
        <f t="shared" si="1017"/>
        <v/>
      </c>
      <c r="AS2460" s="59" t="str">
        <f t="shared" si="1018"/>
        <v/>
      </c>
      <c r="AT2460" s="59" t="str">
        <f t="shared" si="1019"/>
        <v/>
      </c>
      <c r="AV2460" s="59" t="str">
        <f t="shared" si="1012"/>
        <v/>
      </c>
      <c r="AW2460" s="59" t="str">
        <f t="shared" si="994"/>
        <v/>
      </c>
      <c r="AX2460" s="59" t="str">
        <f t="shared" si="995"/>
        <v/>
      </c>
      <c r="AY2460" s="59" t="str">
        <f t="shared" si="996"/>
        <v/>
      </c>
      <c r="AZ2460" s="59" t="str">
        <f t="shared" si="997"/>
        <v/>
      </c>
      <c r="BA2460" s="59" t="str">
        <f t="shared" si="998"/>
        <v/>
      </c>
      <c r="BC2460" s="49" t="str">
        <f>IF($B2460="", "", IF(COUNTIF(BD2460:$BY2460, "")=BC$8, IF(D2460="", "", D2460), ""))</f>
        <v/>
      </c>
      <c r="BD2460" s="61" t="str">
        <f>IF($B2460="", "", IF(COUNTIF(BE2460:$BY2460, "")=BD$8, IF(E2460="", "", E2460), ""))</f>
        <v/>
      </c>
      <c r="BE2460" s="61" t="str">
        <f>IF($B2460="", "", IF(COUNTIF(BF2460:$BY2460, "")=BE$8, IF(F2460="", "", F2460), ""))</f>
        <v/>
      </c>
      <c r="BF2460" s="61" t="str">
        <f>IF($B2460="", "", IF(COUNTIF(BG2460:$BY2460, "")=BF$8, IF(G2460="", "", G2460), ""))</f>
        <v/>
      </c>
      <c r="BG2460" s="61" t="str">
        <f>IF($B2460="", "", IF(COUNTIF(BH2460:$BY2460, "")=BG$8, IF(H2460="", "", H2460), ""))</f>
        <v/>
      </c>
      <c r="BH2460" s="61" t="str">
        <f>IF($B2460="", "", IF(COUNTIF(BI2460:$BY2460, "")=BH$8, IF(I2460="", "", I2460), ""))</f>
        <v/>
      </c>
      <c r="BI2460" s="61" t="str">
        <f>IF($B2460="", "", IF(COUNTIF(BJ2460:$BY2460, "")=BI$8, IF(J2460="", "", J2460), ""))</f>
        <v/>
      </c>
      <c r="BJ2460" s="61" t="str">
        <f>IF($B2460="", "", IF(COUNTIF(BK2460:$BY2460, "")=BJ$8, IF(K2460="", "", K2460), ""))</f>
        <v/>
      </c>
      <c r="BK2460" s="61" t="str">
        <f>IF($B2460="", "", IF(COUNTIF(BL2460:$BY2460, "")=BK$8, IF(L2460="", "", L2460), ""))</f>
        <v/>
      </c>
      <c r="BL2460" s="61" t="str">
        <f>IF($B2460="", "", IF(COUNTIF(BM2460:$BY2460, "")=BL$8, IF(M2460="", "", M2460), ""))</f>
        <v/>
      </c>
      <c r="BM2460" s="61" t="str">
        <f>IF($B2460="", "", IF(COUNTIF(BN2460:$BY2460, "")=BM$8, IF(N2460="", "", N2460), ""))</f>
        <v/>
      </c>
      <c r="BN2460" s="61" t="str">
        <f>IF($B2460="", "", IF(COUNTIF(BO2460:$BY2460, "")=BN$8, IF(O2460="", "", O2460), ""))</f>
        <v/>
      </c>
      <c r="BO2460" s="61" t="str">
        <f>IF($B2460="", "", IF(COUNTIF(BP2460:$BY2460, "")=BO$8, IF(P2460="", "", P2460), ""))</f>
        <v/>
      </c>
      <c r="BP2460" s="61" t="str">
        <f>IF($B2460="", "", IF(COUNTIF(BQ2460:$BY2460, "")=BP$8, IF(Q2460="", "", Q2460), ""))</f>
        <v/>
      </c>
      <c r="BQ2460" s="61" t="str">
        <f>IF($B2460="", "", IF(COUNTIF(BR2460:$BY2460, "")=BQ$8, IF(R2460="", "", R2460), ""))</f>
        <v/>
      </c>
      <c r="BR2460" s="61" t="str">
        <f>IF($B2460="", "", IF(COUNTIF(BS2460:$BY2460, "")=BR$8, IF(S2460="", "", S2460), ""))</f>
        <v/>
      </c>
      <c r="BS2460" s="61" t="str">
        <f>IF($B2460="", "", IF(COUNTIF(BT2460:$BY2460, "")=BS$8, IF(T2460="", "", T2460), ""))</f>
        <v/>
      </c>
      <c r="BT2460" s="61" t="str">
        <f>IF($B2460="", "", IF(COUNTIF(BU2460:$BY2460, "")=BT$8, IF(U2460="", "", U2460), ""))</f>
        <v/>
      </c>
      <c r="BU2460" s="61" t="str">
        <f>IF($B2460="", "", IF(COUNTIF(BV2460:$BY2460, "")=BU$8, IF(V2460="", "", V2460), ""))</f>
        <v/>
      </c>
      <c r="BV2460" s="61" t="str">
        <f>IF($B2460="", "", IF(COUNTIF(BW2460:$BY2460, "")=BV$8, IF(W2460="", "", W2460), ""))</f>
        <v/>
      </c>
      <c r="BW2460" s="61" t="str">
        <f>IF($B2460="", "", IF(COUNTIF(BX2460:$BY2460, "")=BW$8, IF(X2460="", "", X2460), ""))</f>
        <v/>
      </c>
      <c r="BX2460" s="61" t="str">
        <f>IF($B2460="", "", IF(COUNTIF(BY2460:$BY2460, "")=BX$8, IF(Y2460="", "", Y2460), ""))</f>
        <v/>
      </c>
      <c r="BY2460" s="50" t="str">
        <f t="shared" si="1013"/>
        <v/>
      </c>
      <c r="CA2460" s="6" t="str">
        <f t="shared" si="1014"/>
        <v/>
      </c>
      <c r="CB2460" s="6" t="str">
        <f>IF(CA2460="", "", RANK(CA2460, $CA$9:$CA$2508, 0)+COUNTIF($CA$9:CA2460, CA2460)-1)</f>
        <v/>
      </c>
    </row>
    <row r="2461" spans="1:80" x14ac:dyDescent="0.25">
      <c r="A2461" s="22"/>
      <c r="B2461" s="121" t="str">
        <f>IF('Stock Details'!B2460="", "", 'Stock Details'!B2460)</f>
        <v/>
      </c>
      <c r="C2461" s="22"/>
      <c r="D2461" s="130"/>
      <c r="E2461" s="122"/>
      <c r="F2461" s="131"/>
      <c r="G2461" s="22"/>
      <c r="H2461" s="130" t="str">
        <f t="shared" si="999"/>
        <v/>
      </c>
      <c r="I2461" s="122"/>
      <c r="J2461" s="131"/>
      <c r="K2461" s="22"/>
      <c r="L2461" s="130" t="str">
        <f t="shared" si="1000"/>
        <v/>
      </c>
      <c r="M2461" s="122"/>
      <c r="N2461" s="131"/>
      <c r="O2461" s="22"/>
      <c r="P2461" s="130" t="str">
        <f t="shared" si="1001"/>
        <v/>
      </c>
      <c r="Q2461" s="122"/>
      <c r="R2461" s="131"/>
      <c r="S2461" s="22"/>
      <c r="T2461" s="130" t="str">
        <f t="shared" si="1002"/>
        <v/>
      </c>
      <c r="U2461" s="122"/>
      <c r="V2461" s="131"/>
      <c r="W2461" s="22"/>
      <c r="X2461" s="130" t="str">
        <f t="shared" si="1003"/>
        <v/>
      </c>
      <c r="Y2461" s="122"/>
      <c r="Z2461" s="131"/>
      <c r="AA2461" s="22"/>
      <c r="AC2461" s="6" t="str">
        <f t="shared" si="1004"/>
        <v/>
      </c>
      <c r="AE2461" s="6" t="str">
        <f t="shared" si="1005"/>
        <v/>
      </c>
      <c r="AF2461" s="6" t="str">
        <f t="shared" si="1006"/>
        <v/>
      </c>
      <c r="AG2461" s="6" t="str">
        <f t="shared" si="1007"/>
        <v/>
      </c>
      <c r="AH2461" s="6" t="str">
        <f t="shared" si="1008"/>
        <v/>
      </c>
      <c r="AI2461" s="6" t="str">
        <f t="shared" si="1009"/>
        <v/>
      </c>
      <c r="AJ2461" s="6" t="str">
        <f t="shared" si="1010"/>
        <v/>
      </c>
      <c r="AL2461" s="9" t="str">
        <f>IF('Stock Details'!F2460="", "", 'Stock Details'!F2460)</f>
        <v/>
      </c>
      <c r="AM2461" s="9" t="str">
        <f>IF('Stock Details'!G2460="", "", 'Stock Details'!G2460)</f>
        <v/>
      </c>
      <c r="AO2461" s="59" t="str">
        <f t="shared" si="1011"/>
        <v/>
      </c>
      <c r="AP2461" s="59" t="str">
        <f t="shared" si="1015"/>
        <v/>
      </c>
      <c r="AQ2461" s="59" t="str">
        <f t="shared" si="1016"/>
        <v/>
      </c>
      <c r="AR2461" s="59" t="str">
        <f t="shared" si="1017"/>
        <v/>
      </c>
      <c r="AS2461" s="59" t="str">
        <f t="shared" si="1018"/>
        <v/>
      </c>
      <c r="AT2461" s="59" t="str">
        <f t="shared" si="1019"/>
        <v/>
      </c>
      <c r="AV2461" s="59" t="str">
        <f t="shared" si="1012"/>
        <v/>
      </c>
      <c r="AW2461" s="59" t="str">
        <f t="shared" si="994"/>
        <v/>
      </c>
      <c r="AX2461" s="59" t="str">
        <f t="shared" si="995"/>
        <v/>
      </c>
      <c r="AY2461" s="59" t="str">
        <f t="shared" si="996"/>
        <v/>
      </c>
      <c r="AZ2461" s="59" t="str">
        <f t="shared" si="997"/>
        <v/>
      </c>
      <c r="BA2461" s="59" t="str">
        <f t="shared" si="998"/>
        <v/>
      </c>
      <c r="BC2461" s="49" t="str">
        <f>IF($B2461="", "", IF(COUNTIF(BD2461:$BY2461, "")=BC$8, IF(D2461="", "", D2461), ""))</f>
        <v/>
      </c>
      <c r="BD2461" s="61" t="str">
        <f>IF($B2461="", "", IF(COUNTIF(BE2461:$BY2461, "")=BD$8, IF(E2461="", "", E2461), ""))</f>
        <v/>
      </c>
      <c r="BE2461" s="61" t="str">
        <f>IF($B2461="", "", IF(COUNTIF(BF2461:$BY2461, "")=BE$8, IF(F2461="", "", F2461), ""))</f>
        <v/>
      </c>
      <c r="BF2461" s="61" t="str">
        <f>IF($B2461="", "", IF(COUNTIF(BG2461:$BY2461, "")=BF$8, IF(G2461="", "", G2461), ""))</f>
        <v/>
      </c>
      <c r="BG2461" s="61" t="str">
        <f>IF($B2461="", "", IF(COUNTIF(BH2461:$BY2461, "")=BG$8, IF(H2461="", "", H2461), ""))</f>
        <v/>
      </c>
      <c r="BH2461" s="61" t="str">
        <f>IF($B2461="", "", IF(COUNTIF(BI2461:$BY2461, "")=BH$8, IF(I2461="", "", I2461), ""))</f>
        <v/>
      </c>
      <c r="BI2461" s="61" t="str">
        <f>IF($B2461="", "", IF(COUNTIF(BJ2461:$BY2461, "")=BI$8, IF(J2461="", "", J2461), ""))</f>
        <v/>
      </c>
      <c r="BJ2461" s="61" t="str">
        <f>IF($B2461="", "", IF(COUNTIF(BK2461:$BY2461, "")=BJ$8, IF(K2461="", "", K2461), ""))</f>
        <v/>
      </c>
      <c r="BK2461" s="61" t="str">
        <f>IF($B2461="", "", IF(COUNTIF(BL2461:$BY2461, "")=BK$8, IF(L2461="", "", L2461), ""))</f>
        <v/>
      </c>
      <c r="BL2461" s="61" t="str">
        <f>IF($B2461="", "", IF(COUNTIF(BM2461:$BY2461, "")=BL$8, IF(M2461="", "", M2461), ""))</f>
        <v/>
      </c>
      <c r="BM2461" s="61" t="str">
        <f>IF($B2461="", "", IF(COUNTIF(BN2461:$BY2461, "")=BM$8, IF(N2461="", "", N2461), ""))</f>
        <v/>
      </c>
      <c r="BN2461" s="61" t="str">
        <f>IF($B2461="", "", IF(COUNTIF(BO2461:$BY2461, "")=BN$8, IF(O2461="", "", O2461), ""))</f>
        <v/>
      </c>
      <c r="BO2461" s="61" t="str">
        <f>IF($B2461="", "", IF(COUNTIF(BP2461:$BY2461, "")=BO$8, IF(P2461="", "", P2461), ""))</f>
        <v/>
      </c>
      <c r="BP2461" s="61" t="str">
        <f>IF($B2461="", "", IF(COUNTIF(BQ2461:$BY2461, "")=BP$8, IF(Q2461="", "", Q2461), ""))</f>
        <v/>
      </c>
      <c r="BQ2461" s="61" t="str">
        <f>IF($B2461="", "", IF(COUNTIF(BR2461:$BY2461, "")=BQ$8, IF(R2461="", "", R2461), ""))</f>
        <v/>
      </c>
      <c r="BR2461" s="61" t="str">
        <f>IF($B2461="", "", IF(COUNTIF(BS2461:$BY2461, "")=BR$8, IF(S2461="", "", S2461), ""))</f>
        <v/>
      </c>
      <c r="BS2461" s="61" t="str">
        <f>IF($B2461="", "", IF(COUNTIF(BT2461:$BY2461, "")=BS$8, IF(T2461="", "", T2461), ""))</f>
        <v/>
      </c>
      <c r="BT2461" s="61" t="str">
        <f>IF($B2461="", "", IF(COUNTIF(BU2461:$BY2461, "")=BT$8, IF(U2461="", "", U2461), ""))</f>
        <v/>
      </c>
      <c r="BU2461" s="61" t="str">
        <f>IF($B2461="", "", IF(COUNTIF(BV2461:$BY2461, "")=BU$8, IF(V2461="", "", V2461), ""))</f>
        <v/>
      </c>
      <c r="BV2461" s="61" t="str">
        <f>IF($B2461="", "", IF(COUNTIF(BW2461:$BY2461, "")=BV$8, IF(W2461="", "", W2461), ""))</f>
        <v/>
      </c>
      <c r="BW2461" s="61" t="str">
        <f>IF($B2461="", "", IF(COUNTIF(BX2461:$BY2461, "")=BW$8, IF(X2461="", "", X2461), ""))</f>
        <v/>
      </c>
      <c r="BX2461" s="61" t="str">
        <f>IF($B2461="", "", IF(COUNTIF(BY2461:$BY2461, "")=BX$8, IF(Y2461="", "", Y2461), ""))</f>
        <v/>
      </c>
      <c r="BY2461" s="50" t="str">
        <f t="shared" si="1013"/>
        <v/>
      </c>
      <c r="CA2461" s="6" t="str">
        <f t="shared" si="1014"/>
        <v/>
      </c>
      <c r="CB2461" s="6" t="str">
        <f>IF(CA2461="", "", RANK(CA2461, $CA$9:$CA$2508, 0)+COUNTIF($CA$9:CA2461, CA2461)-1)</f>
        <v/>
      </c>
    </row>
    <row r="2462" spans="1:80" x14ac:dyDescent="0.25">
      <c r="A2462" s="22"/>
      <c r="B2462" s="121" t="str">
        <f>IF('Stock Details'!B2461="", "", 'Stock Details'!B2461)</f>
        <v/>
      </c>
      <c r="C2462" s="22"/>
      <c r="D2462" s="130"/>
      <c r="E2462" s="122"/>
      <c r="F2462" s="131"/>
      <c r="G2462" s="22"/>
      <c r="H2462" s="130" t="str">
        <f t="shared" si="999"/>
        <v/>
      </c>
      <c r="I2462" s="122"/>
      <c r="J2462" s="131"/>
      <c r="K2462" s="22"/>
      <c r="L2462" s="130" t="str">
        <f t="shared" si="1000"/>
        <v/>
      </c>
      <c r="M2462" s="122"/>
      <c r="N2462" s="131"/>
      <c r="O2462" s="22"/>
      <c r="P2462" s="130" t="str">
        <f t="shared" si="1001"/>
        <v/>
      </c>
      <c r="Q2462" s="122"/>
      <c r="R2462" s="131"/>
      <c r="S2462" s="22"/>
      <c r="T2462" s="130" t="str">
        <f t="shared" si="1002"/>
        <v/>
      </c>
      <c r="U2462" s="122"/>
      <c r="V2462" s="131"/>
      <c r="W2462" s="22"/>
      <c r="X2462" s="130" t="str">
        <f t="shared" si="1003"/>
        <v/>
      </c>
      <c r="Y2462" s="122"/>
      <c r="Z2462" s="131"/>
      <c r="AA2462" s="22"/>
      <c r="AC2462" s="6" t="str">
        <f t="shared" si="1004"/>
        <v/>
      </c>
      <c r="AE2462" s="6" t="str">
        <f t="shared" si="1005"/>
        <v/>
      </c>
      <c r="AF2462" s="6" t="str">
        <f t="shared" si="1006"/>
        <v/>
      </c>
      <c r="AG2462" s="6" t="str">
        <f t="shared" si="1007"/>
        <v/>
      </c>
      <c r="AH2462" s="6" t="str">
        <f t="shared" si="1008"/>
        <v/>
      </c>
      <c r="AI2462" s="6" t="str">
        <f t="shared" si="1009"/>
        <v/>
      </c>
      <c r="AJ2462" s="6" t="str">
        <f t="shared" si="1010"/>
        <v/>
      </c>
      <c r="AL2462" s="9" t="str">
        <f>IF('Stock Details'!F2461="", "", 'Stock Details'!F2461)</f>
        <v/>
      </c>
      <c r="AM2462" s="9" t="str">
        <f>IF('Stock Details'!G2461="", "", 'Stock Details'!G2461)</f>
        <v/>
      </c>
      <c r="AO2462" s="59" t="str">
        <f t="shared" si="1011"/>
        <v/>
      </c>
      <c r="AP2462" s="59" t="str">
        <f t="shared" si="1015"/>
        <v/>
      </c>
      <c r="AQ2462" s="59" t="str">
        <f t="shared" si="1016"/>
        <v/>
      </c>
      <c r="AR2462" s="59" t="str">
        <f t="shared" si="1017"/>
        <v/>
      </c>
      <c r="AS2462" s="59" t="str">
        <f t="shared" si="1018"/>
        <v/>
      </c>
      <c r="AT2462" s="59" t="str">
        <f t="shared" si="1019"/>
        <v/>
      </c>
      <c r="AV2462" s="59" t="str">
        <f t="shared" si="1012"/>
        <v/>
      </c>
      <c r="AW2462" s="59" t="str">
        <f t="shared" si="994"/>
        <v/>
      </c>
      <c r="AX2462" s="59" t="str">
        <f t="shared" si="995"/>
        <v/>
      </c>
      <c r="AY2462" s="59" t="str">
        <f t="shared" si="996"/>
        <v/>
      </c>
      <c r="AZ2462" s="59" t="str">
        <f t="shared" si="997"/>
        <v/>
      </c>
      <c r="BA2462" s="59" t="str">
        <f t="shared" si="998"/>
        <v/>
      </c>
      <c r="BC2462" s="49" t="str">
        <f>IF($B2462="", "", IF(COUNTIF(BD2462:$BY2462, "")=BC$8, IF(D2462="", "", D2462), ""))</f>
        <v/>
      </c>
      <c r="BD2462" s="61" t="str">
        <f>IF($B2462="", "", IF(COUNTIF(BE2462:$BY2462, "")=BD$8, IF(E2462="", "", E2462), ""))</f>
        <v/>
      </c>
      <c r="BE2462" s="61" t="str">
        <f>IF($B2462="", "", IF(COUNTIF(BF2462:$BY2462, "")=BE$8, IF(F2462="", "", F2462), ""))</f>
        <v/>
      </c>
      <c r="BF2462" s="61" t="str">
        <f>IF($B2462="", "", IF(COUNTIF(BG2462:$BY2462, "")=BF$8, IF(G2462="", "", G2462), ""))</f>
        <v/>
      </c>
      <c r="BG2462" s="61" t="str">
        <f>IF($B2462="", "", IF(COUNTIF(BH2462:$BY2462, "")=BG$8, IF(H2462="", "", H2462), ""))</f>
        <v/>
      </c>
      <c r="BH2462" s="61" t="str">
        <f>IF($B2462="", "", IF(COUNTIF(BI2462:$BY2462, "")=BH$8, IF(I2462="", "", I2462), ""))</f>
        <v/>
      </c>
      <c r="BI2462" s="61" t="str">
        <f>IF($B2462="", "", IF(COUNTIF(BJ2462:$BY2462, "")=BI$8, IF(J2462="", "", J2462), ""))</f>
        <v/>
      </c>
      <c r="BJ2462" s="61" t="str">
        <f>IF($B2462="", "", IF(COUNTIF(BK2462:$BY2462, "")=BJ$8, IF(K2462="", "", K2462), ""))</f>
        <v/>
      </c>
      <c r="BK2462" s="61" t="str">
        <f>IF($B2462="", "", IF(COUNTIF(BL2462:$BY2462, "")=BK$8, IF(L2462="", "", L2462), ""))</f>
        <v/>
      </c>
      <c r="BL2462" s="61" t="str">
        <f>IF($B2462="", "", IF(COUNTIF(BM2462:$BY2462, "")=BL$8, IF(M2462="", "", M2462), ""))</f>
        <v/>
      </c>
      <c r="BM2462" s="61" t="str">
        <f>IF($B2462="", "", IF(COUNTIF(BN2462:$BY2462, "")=BM$8, IF(N2462="", "", N2462), ""))</f>
        <v/>
      </c>
      <c r="BN2462" s="61" t="str">
        <f>IF($B2462="", "", IF(COUNTIF(BO2462:$BY2462, "")=BN$8, IF(O2462="", "", O2462), ""))</f>
        <v/>
      </c>
      <c r="BO2462" s="61" t="str">
        <f>IF($B2462="", "", IF(COUNTIF(BP2462:$BY2462, "")=BO$8, IF(P2462="", "", P2462), ""))</f>
        <v/>
      </c>
      <c r="BP2462" s="61" t="str">
        <f>IF($B2462="", "", IF(COUNTIF(BQ2462:$BY2462, "")=BP$8, IF(Q2462="", "", Q2462), ""))</f>
        <v/>
      </c>
      <c r="BQ2462" s="61" t="str">
        <f>IF($B2462="", "", IF(COUNTIF(BR2462:$BY2462, "")=BQ$8, IF(R2462="", "", R2462), ""))</f>
        <v/>
      </c>
      <c r="BR2462" s="61" t="str">
        <f>IF($B2462="", "", IF(COUNTIF(BS2462:$BY2462, "")=BR$8, IF(S2462="", "", S2462), ""))</f>
        <v/>
      </c>
      <c r="BS2462" s="61" t="str">
        <f>IF($B2462="", "", IF(COUNTIF(BT2462:$BY2462, "")=BS$8, IF(T2462="", "", T2462), ""))</f>
        <v/>
      </c>
      <c r="BT2462" s="61" t="str">
        <f>IF($B2462="", "", IF(COUNTIF(BU2462:$BY2462, "")=BT$8, IF(U2462="", "", U2462), ""))</f>
        <v/>
      </c>
      <c r="BU2462" s="61" t="str">
        <f>IF($B2462="", "", IF(COUNTIF(BV2462:$BY2462, "")=BU$8, IF(V2462="", "", V2462), ""))</f>
        <v/>
      </c>
      <c r="BV2462" s="61" t="str">
        <f>IF($B2462="", "", IF(COUNTIF(BW2462:$BY2462, "")=BV$8, IF(W2462="", "", W2462), ""))</f>
        <v/>
      </c>
      <c r="BW2462" s="61" t="str">
        <f>IF($B2462="", "", IF(COUNTIF(BX2462:$BY2462, "")=BW$8, IF(X2462="", "", X2462), ""))</f>
        <v/>
      </c>
      <c r="BX2462" s="61" t="str">
        <f>IF($B2462="", "", IF(COUNTIF(BY2462:$BY2462, "")=BX$8, IF(Y2462="", "", Y2462), ""))</f>
        <v/>
      </c>
      <c r="BY2462" s="50" t="str">
        <f t="shared" si="1013"/>
        <v/>
      </c>
      <c r="CA2462" s="6" t="str">
        <f t="shared" si="1014"/>
        <v/>
      </c>
      <c r="CB2462" s="6" t="str">
        <f>IF(CA2462="", "", RANK(CA2462, $CA$9:$CA$2508, 0)+COUNTIF($CA$9:CA2462, CA2462)-1)</f>
        <v/>
      </c>
    </row>
    <row r="2463" spans="1:80" x14ac:dyDescent="0.25">
      <c r="A2463" s="22"/>
      <c r="B2463" s="121" t="str">
        <f>IF('Stock Details'!B2462="", "", 'Stock Details'!B2462)</f>
        <v/>
      </c>
      <c r="C2463" s="22"/>
      <c r="D2463" s="130"/>
      <c r="E2463" s="122"/>
      <c r="F2463" s="131"/>
      <c r="G2463" s="22"/>
      <c r="H2463" s="130" t="str">
        <f t="shared" si="999"/>
        <v/>
      </c>
      <c r="I2463" s="122"/>
      <c r="J2463" s="131"/>
      <c r="K2463" s="22"/>
      <c r="L2463" s="130" t="str">
        <f t="shared" si="1000"/>
        <v/>
      </c>
      <c r="M2463" s="122"/>
      <c r="N2463" s="131"/>
      <c r="O2463" s="22"/>
      <c r="P2463" s="130" t="str">
        <f t="shared" si="1001"/>
        <v/>
      </c>
      <c r="Q2463" s="122"/>
      <c r="R2463" s="131"/>
      <c r="S2463" s="22"/>
      <c r="T2463" s="130" t="str">
        <f t="shared" si="1002"/>
        <v/>
      </c>
      <c r="U2463" s="122"/>
      <c r="V2463" s="131"/>
      <c r="W2463" s="22"/>
      <c r="X2463" s="130" t="str">
        <f t="shared" si="1003"/>
        <v/>
      </c>
      <c r="Y2463" s="122"/>
      <c r="Z2463" s="131"/>
      <c r="AA2463" s="22"/>
      <c r="AC2463" s="6" t="str">
        <f t="shared" si="1004"/>
        <v/>
      </c>
      <c r="AE2463" s="6" t="str">
        <f t="shared" si="1005"/>
        <v/>
      </c>
      <c r="AF2463" s="6" t="str">
        <f t="shared" si="1006"/>
        <v/>
      </c>
      <c r="AG2463" s="6" t="str">
        <f t="shared" si="1007"/>
        <v/>
      </c>
      <c r="AH2463" s="6" t="str">
        <f t="shared" si="1008"/>
        <v/>
      </c>
      <c r="AI2463" s="6" t="str">
        <f t="shared" si="1009"/>
        <v/>
      </c>
      <c r="AJ2463" s="6" t="str">
        <f t="shared" si="1010"/>
        <v/>
      </c>
      <c r="AL2463" s="9" t="str">
        <f>IF('Stock Details'!F2462="", "", 'Stock Details'!F2462)</f>
        <v/>
      </c>
      <c r="AM2463" s="9" t="str">
        <f>IF('Stock Details'!G2462="", "", 'Stock Details'!G2462)</f>
        <v/>
      </c>
      <c r="AO2463" s="59" t="str">
        <f t="shared" si="1011"/>
        <v/>
      </c>
      <c r="AP2463" s="59" t="str">
        <f t="shared" si="1015"/>
        <v/>
      </c>
      <c r="AQ2463" s="59" t="str">
        <f t="shared" si="1016"/>
        <v/>
      </c>
      <c r="AR2463" s="59" t="str">
        <f t="shared" si="1017"/>
        <v/>
      </c>
      <c r="AS2463" s="59" t="str">
        <f t="shared" si="1018"/>
        <v/>
      </c>
      <c r="AT2463" s="59" t="str">
        <f t="shared" si="1019"/>
        <v/>
      </c>
      <c r="AV2463" s="59" t="str">
        <f t="shared" si="1012"/>
        <v/>
      </c>
      <c r="AW2463" s="59" t="str">
        <f t="shared" si="994"/>
        <v/>
      </c>
      <c r="AX2463" s="59" t="str">
        <f t="shared" si="995"/>
        <v/>
      </c>
      <c r="AY2463" s="59" t="str">
        <f t="shared" si="996"/>
        <v/>
      </c>
      <c r="AZ2463" s="59" t="str">
        <f t="shared" si="997"/>
        <v/>
      </c>
      <c r="BA2463" s="59" t="str">
        <f t="shared" si="998"/>
        <v/>
      </c>
      <c r="BC2463" s="49" t="str">
        <f>IF($B2463="", "", IF(COUNTIF(BD2463:$BY2463, "")=BC$8, IF(D2463="", "", D2463), ""))</f>
        <v/>
      </c>
      <c r="BD2463" s="61" t="str">
        <f>IF($B2463="", "", IF(COUNTIF(BE2463:$BY2463, "")=BD$8, IF(E2463="", "", E2463), ""))</f>
        <v/>
      </c>
      <c r="BE2463" s="61" t="str">
        <f>IF($B2463="", "", IF(COUNTIF(BF2463:$BY2463, "")=BE$8, IF(F2463="", "", F2463), ""))</f>
        <v/>
      </c>
      <c r="BF2463" s="61" t="str">
        <f>IF($B2463="", "", IF(COUNTIF(BG2463:$BY2463, "")=BF$8, IF(G2463="", "", G2463), ""))</f>
        <v/>
      </c>
      <c r="BG2463" s="61" t="str">
        <f>IF($B2463="", "", IF(COUNTIF(BH2463:$BY2463, "")=BG$8, IF(H2463="", "", H2463), ""))</f>
        <v/>
      </c>
      <c r="BH2463" s="61" t="str">
        <f>IF($B2463="", "", IF(COUNTIF(BI2463:$BY2463, "")=BH$8, IF(I2463="", "", I2463), ""))</f>
        <v/>
      </c>
      <c r="BI2463" s="61" t="str">
        <f>IF($B2463="", "", IF(COUNTIF(BJ2463:$BY2463, "")=BI$8, IF(J2463="", "", J2463), ""))</f>
        <v/>
      </c>
      <c r="BJ2463" s="61" t="str">
        <f>IF($B2463="", "", IF(COUNTIF(BK2463:$BY2463, "")=BJ$8, IF(K2463="", "", K2463), ""))</f>
        <v/>
      </c>
      <c r="BK2463" s="61" t="str">
        <f>IF($B2463="", "", IF(COUNTIF(BL2463:$BY2463, "")=BK$8, IF(L2463="", "", L2463), ""))</f>
        <v/>
      </c>
      <c r="BL2463" s="61" t="str">
        <f>IF($B2463="", "", IF(COUNTIF(BM2463:$BY2463, "")=BL$8, IF(M2463="", "", M2463), ""))</f>
        <v/>
      </c>
      <c r="BM2463" s="61" t="str">
        <f>IF($B2463="", "", IF(COUNTIF(BN2463:$BY2463, "")=BM$8, IF(N2463="", "", N2463), ""))</f>
        <v/>
      </c>
      <c r="BN2463" s="61" t="str">
        <f>IF($B2463="", "", IF(COUNTIF(BO2463:$BY2463, "")=BN$8, IF(O2463="", "", O2463), ""))</f>
        <v/>
      </c>
      <c r="BO2463" s="61" t="str">
        <f>IF($B2463="", "", IF(COUNTIF(BP2463:$BY2463, "")=BO$8, IF(P2463="", "", P2463), ""))</f>
        <v/>
      </c>
      <c r="BP2463" s="61" t="str">
        <f>IF($B2463="", "", IF(COUNTIF(BQ2463:$BY2463, "")=BP$8, IF(Q2463="", "", Q2463), ""))</f>
        <v/>
      </c>
      <c r="BQ2463" s="61" t="str">
        <f>IF($B2463="", "", IF(COUNTIF(BR2463:$BY2463, "")=BQ$8, IF(R2463="", "", R2463), ""))</f>
        <v/>
      </c>
      <c r="BR2463" s="61" t="str">
        <f>IF($B2463="", "", IF(COUNTIF(BS2463:$BY2463, "")=BR$8, IF(S2463="", "", S2463), ""))</f>
        <v/>
      </c>
      <c r="BS2463" s="61" t="str">
        <f>IF($B2463="", "", IF(COUNTIF(BT2463:$BY2463, "")=BS$8, IF(T2463="", "", T2463), ""))</f>
        <v/>
      </c>
      <c r="BT2463" s="61" t="str">
        <f>IF($B2463="", "", IF(COUNTIF(BU2463:$BY2463, "")=BT$8, IF(U2463="", "", U2463), ""))</f>
        <v/>
      </c>
      <c r="BU2463" s="61" t="str">
        <f>IF($B2463="", "", IF(COUNTIF(BV2463:$BY2463, "")=BU$8, IF(V2463="", "", V2463), ""))</f>
        <v/>
      </c>
      <c r="BV2463" s="61" t="str">
        <f>IF($B2463="", "", IF(COUNTIF(BW2463:$BY2463, "")=BV$8, IF(W2463="", "", W2463), ""))</f>
        <v/>
      </c>
      <c r="BW2463" s="61" t="str">
        <f>IF($B2463="", "", IF(COUNTIF(BX2463:$BY2463, "")=BW$8, IF(X2463="", "", X2463), ""))</f>
        <v/>
      </c>
      <c r="BX2463" s="61" t="str">
        <f>IF($B2463="", "", IF(COUNTIF(BY2463:$BY2463, "")=BX$8, IF(Y2463="", "", Y2463), ""))</f>
        <v/>
      </c>
      <c r="BY2463" s="50" t="str">
        <f t="shared" si="1013"/>
        <v/>
      </c>
      <c r="CA2463" s="6" t="str">
        <f t="shared" si="1014"/>
        <v/>
      </c>
      <c r="CB2463" s="6" t="str">
        <f>IF(CA2463="", "", RANK(CA2463, $CA$9:$CA$2508, 0)+COUNTIF($CA$9:CA2463, CA2463)-1)</f>
        <v/>
      </c>
    </row>
    <row r="2464" spans="1:80" x14ac:dyDescent="0.25">
      <c r="A2464" s="22"/>
      <c r="B2464" s="121" t="str">
        <f>IF('Stock Details'!B2463="", "", 'Stock Details'!B2463)</f>
        <v/>
      </c>
      <c r="C2464" s="22"/>
      <c r="D2464" s="130"/>
      <c r="E2464" s="122"/>
      <c r="F2464" s="131"/>
      <c r="G2464" s="22"/>
      <c r="H2464" s="130" t="str">
        <f t="shared" si="999"/>
        <v/>
      </c>
      <c r="I2464" s="122"/>
      <c r="J2464" s="131"/>
      <c r="K2464" s="22"/>
      <c r="L2464" s="130" t="str">
        <f t="shared" si="1000"/>
        <v/>
      </c>
      <c r="M2464" s="122"/>
      <c r="N2464" s="131"/>
      <c r="O2464" s="22"/>
      <c r="P2464" s="130" t="str">
        <f t="shared" si="1001"/>
        <v/>
      </c>
      <c r="Q2464" s="122"/>
      <c r="R2464" s="131"/>
      <c r="S2464" s="22"/>
      <c r="T2464" s="130" t="str">
        <f t="shared" si="1002"/>
        <v/>
      </c>
      <c r="U2464" s="122"/>
      <c r="V2464" s="131"/>
      <c r="W2464" s="22"/>
      <c r="X2464" s="130" t="str">
        <f t="shared" si="1003"/>
        <v/>
      </c>
      <c r="Y2464" s="122"/>
      <c r="Z2464" s="131"/>
      <c r="AA2464" s="22"/>
      <c r="AC2464" s="6" t="str">
        <f t="shared" si="1004"/>
        <v/>
      </c>
      <c r="AE2464" s="6" t="str">
        <f t="shared" si="1005"/>
        <v/>
      </c>
      <c r="AF2464" s="6" t="str">
        <f t="shared" si="1006"/>
        <v/>
      </c>
      <c r="AG2464" s="6" t="str">
        <f t="shared" si="1007"/>
        <v/>
      </c>
      <c r="AH2464" s="6" t="str">
        <f t="shared" si="1008"/>
        <v/>
      </c>
      <c r="AI2464" s="6" t="str">
        <f t="shared" si="1009"/>
        <v/>
      </c>
      <c r="AJ2464" s="6" t="str">
        <f t="shared" si="1010"/>
        <v/>
      </c>
      <c r="AL2464" s="9" t="str">
        <f>IF('Stock Details'!F2463="", "", 'Stock Details'!F2463)</f>
        <v/>
      </c>
      <c r="AM2464" s="9" t="str">
        <f>IF('Stock Details'!G2463="", "", 'Stock Details'!G2463)</f>
        <v/>
      </c>
      <c r="AO2464" s="59" t="str">
        <f t="shared" si="1011"/>
        <v/>
      </c>
      <c r="AP2464" s="59" t="str">
        <f t="shared" si="1015"/>
        <v/>
      </c>
      <c r="AQ2464" s="59" t="str">
        <f t="shared" si="1016"/>
        <v/>
      </c>
      <c r="AR2464" s="59" t="str">
        <f t="shared" si="1017"/>
        <v/>
      </c>
      <c r="AS2464" s="59" t="str">
        <f t="shared" si="1018"/>
        <v/>
      </c>
      <c r="AT2464" s="59" t="str">
        <f t="shared" si="1019"/>
        <v/>
      </c>
      <c r="AV2464" s="59" t="str">
        <f t="shared" si="1012"/>
        <v/>
      </c>
      <c r="AW2464" s="59" t="str">
        <f t="shared" si="994"/>
        <v/>
      </c>
      <c r="AX2464" s="59" t="str">
        <f t="shared" si="995"/>
        <v/>
      </c>
      <c r="AY2464" s="59" t="str">
        <f t="shared" si="996"/>
        <v/>
      </c>
      <c r="AZ2464" s="59" t="str">
        <f t="shared" si="997"/>
        <v/>
      </c>
      <c r="BA2464" s="59" t="str">
        <f t="shared" si="998"/>
        <v/>
      </c>
      <c r="BC2464" s="49" t="str">
        <f>IF($B2464="", "", IF(COUNTIF(BD2464:$BY2464, "")=BC$8, IF(D2464="", "", D2464), ""))</f>
        <v/>
      </c>
      <c r="BD2464" s="61" t="str">
        <f>IF($B2464="", "", IF(COUNTIF(BE2464:$BY2464, "")=BD$8, IF(E2464="", "", E2464), ""))</f>
        <v/>
      </c>
      <c r="BE2464" s="61" t="str">
        <f>IF($B2464="", "", IF(COUNTIF(BF2464:$BY2464, "")=BE$8, IF(F2464="", "", F2464), ""))</f>
        <v/>
      </c>
      <c r="BF2464" s="61" t="str">
        <f>IF($B2464="", "", IF(COUNTIF(BG2464:$BY2464, "")=BF$8, IF(G2464="", "", G2464), ""))</f>
        <v/>
      </c>
      <c r="BG2464" s="61" t="str">
        <f>IF($B2464="", "", IF(COUNTIF(BH2464:$BY2464, "")=BG$8, IF(H2464="", "", H2464), ""))</f>
        <v/>
      </c>
      <c r="BH2464" s="61" t="str">
        <f>IF($B2464="", "", IF(COUNTIF(BI2464:$BY2464, "")=BH$8, IF(I2464="", "", I2464), ""))</f>
        <v/>
      </c>
      <c r="BI2464" s="61" t="str">
        <f>IF($B2464="", "", IF(COUNTIF(BJ2464:$BY2464, "")=BI$8, IF(J2464="", "", J2464), ""))</f>
        <v/>
      </c>
      <c r="BJ2464" s="61" t="str">
        <f>IF($B2464="", "", IF(COUNTIF(BK2464:$BY2464, "")=BJ$8, IF(K2464="", "", K2464), ""))</f>
        <v/>
      </c>
      <c r="BK2464" s="61" t="str">
        <f>IF($B2464="", "", IF(COUNTIF(BL2464:$BY2464, "")=BK$8, IF(L2464="", "", L2464), ""))</f>
        <v/>
      </c>
      <c r="BL2464" s="61" t="str">
        <f>IF($B2464="", "", IF(COUNTIF(BM2464:$BY2464, "")=BL$8, IF(M2464="", "", M2464), ""))</f>
        <v/>
      </c>
      <c r="BM2464" s="61" t="str">
        <f>IF($B2464="", "", IF(COUNTIF(BN2464:$BY2464, "")=BM$8, IF(N2464="", "", N2464), ""))</f>
        <v/>
      </c>
      <c r="BN2464" s="61" t="str">
        <f>IF($B2464="", "", IF(COUNTIF(BO2464:$BY2464, "")=BN$8, IF(O2464="", "", O2464), ""))</f>
        <v/>
      </c>
      <c r="BO2464" s="61" t="str">
        <f>IF($B2464="", "", IF(COUNTIF(BP2464:$BY2464, "")=BO$8, IF(P2464="", "", P2464), ""))</f>
        <v/>
      </c>
      <c r="BP2464" s="61" t="str">
        <f>IF($B2464="", "", IF(COUNTIF(BQ2464:$BY2464, "")=BP$8, IF(Q2464="", "", Q2464), ""))</f>
        <v/>
      </c>
      <c r="BQ2464" s="61" t="str">
        <f>IF($B2464="", "", IF(COUNTIF(BR2464:$BY2464, "")=BQ$8, IF(R2464="", "", R2464), ""))</f>
        <v/>
      </c>
      <c r="BR2464" s="61" t="str">
        <f>IF($B2464="", "", IF(COUNTIF(BS2464:$BY2464, "")=BR$8, IF(S2464="", "", S2464), ""))</f>
        <v/>
      </c>
      <c r="BS2464" s="61" t="str">
        <f>IF($B2464="", "", IF(COUNTIF(BT2464:$BY2464, "")=BS$8, IF(T2464="", "", T2464), ""))</f>
        <v/>
      </c>
      <c r="BT2464" s="61" t="str">
        <f>IF($B2464="", "", IF(COUNTIF(BU2464:$BY2464, "")=BT$8, IF(U2464="", "", U2464), ""))</f>
        <v/>
      </c>
      <c r="BU2464" s="61" t="str">
        <f>IF($B2464="", "", IF(COUNTIF(BV2464:$BY2464, "")=BU$8, IF(V2464="", "", V2464), ""))</f>
        <v/>
      </c>
      <c r="BV2464" s="61" t="str">
        <f>IF($B2464="", "", IF(COUNTIF(BW2464:$BY2464, "")=BV$8, IF(W2464="", "", W2464), ""))</f>
        <v/>
      </c>
      <c r="BW2464" s="61" t="str">
        <f>IF($B2464="", "", IF(COUNTIF(BX2464:$BY2464, "")=BW$8, IF(X2464="", "", X2464), ""))</f>
        <v/>
      </c>
      <c r="BX2464" s="61" t="str">
        <f>IF($B2464="", "", IF(COUNTIF(BY2464:$BY2464, "")=BX$8, IF(Y2464="", "", Y2464), ""))</f>
        <v/>
      </c>
      <c r="BY2464" s="50" t="str">
        <f t="shared" si="1013"/>
        <v/>
      </c>
      <c r="CA2464" s="6" t="str">
        <f t="shared" si="1014"/>
        <v/>
      </c>
      <c r="CB2464" s="6" t="str">
        <f>IF(CA2464="", "", RANK(CA2464, $CA$9:$CA$2508, 0)+COUNTIF($CA$9:CA2464, CA2464)-1)</f>
        <v/>
      </c>
    </row>
    <row r="2465" spans="1:80" x14ac:dyDescent="0.25">
      <c r="A2465" s="22"/>
      <c r="B2465" s="121" t="str">
        <f>IF('Stock Details'!B2464="", "", 'Stock Details'!B2464)</f>
        <v/>
      </c>
      <c r="C2465" s="22"/>
      <c r="D2465" s="130"/>
      <c r="E2465" s="122"/>
      <c r="F2465" s="131"/>
      <c r="G2465" s="22"/>
      <c r="H2465" s="130" t="str">
        <f t="shared" si="999"/>
        <v/>
      </c>
      <c r="I2465" s="122"/>
      <c r="J2465" s="131"/>
      <c r="K2465" s="22"/>
      <c r="L2465" s="130" t="str">
        <f t="shared" si="1000"/>
        <v/>
      </c>
      <c r="M2465" s="122"/>
      <c r="N2465" s="131"/>
      <c r="O2465" s="22"/>
      <c r="P2465" s="130" t="str">
        <f t="shared" si="1001"/>
        <v/>
      </c>
      <c r="Q2465" s="122"/>
      <c r="R2465" s="131"/>
      <c r="S2465" s="22"/>
      <c r="T2465" s="130" t="str">
        <f t="shared" si="1002"/>
        <v/>
      </c>
      <c r="U2465" s="122"/>
      <c r="V2465" s="131"/>
      <c r="W2465" s="22"/>
      <c r="X2465" s="130" t="str">
        <f t="shared" si="1003"/>
        <v/>
      </c>
      <c r="Y2465" s="122"/>
      <c r="Z2465" s="131"/>
      <c r="AA2465" s="22"/>
      <c r="AC2465" s="6" t="str">
        <f t="shared" si="1004"/>
        <v/>
      </c>
      <c r="AE2465" s="6" t="str">
        <f t="shared" si="1005"/>
        <v/>
      </c>
      <c r="AF2465" s="6" t="str">
        <f t="shared" si="1006"/>
        <v/>
      </c>
      <c r="AG2465" s="6" t="str">
        <f t="shared" si="1007"/>
        <v/>
      </c>
      <c r="AH2465" s="6" t="str">
        <f t="shared" si="1008"/>
        <v/>
      </c>
      <c r="AI2465" s="6" t="str">
        <f t="shared" si="1009"/>
        <v/>
      </c>
      <c r="AJ2465" s="6" t="str">
        <f t="shared" si="1010"/>
        <v/>
      </c>
      <c r="AL2465" s="9" t="str">
        <f>IF('Stock Details'!F2464="", "", 'Stock Details'!F2464)</f>
        <v/>
      </c>
      <c r="AM2465" s="9" t="str">
        <f>IF('Stock Details'!G2464="", "", 'Stock Details'!G2464)</f>
        <v/>
      </c>
      <c r="AO2465" s="59" t="str">
        <f t="shared" si="1011"/>
        <v/>
      </c>
      <c r="AP2465" s="59" t="str">
        <f t="shared" si="1015"/>
        <v/>
      </c>
      <c r="AQ2465" s="59" t="str">
        <f t="shared" si="1016"/>
        <v/>
      </c>
      <c r="AR2465" s="59" t="str">
        <f t="shared" si="1017"/>
        <v/>
      </c>
      <c r="AS2465" s="59" t="str">
        <f t="shared" si="1018"/>
        <v/>
      </c>
      <c r="AT2465" s="59" t="str">
        <f t="shared" si="1019"/>
        <v/>
      </c>
      <c r="AV2465" s="59" t="str">
        <f t="shared" si="1012"/>
        <v/>
      </c>
      <c r="AW2465" s="59" t="str">
        <f t="shared" si="994"/>
        <v/>
      </c>
      <c r="AX2465" s="59" t="str">
        <f t="shared" si="995"/>
        <v/>
      </c>
      <c r="AY2465" s="59" t="str">
        <f t="shared" si="996"/>
        <v/>
      </c>
      <c r="AZ2465" s="59" t="str">
        <f t="shared" si="997"/>
        <v/>
      </c>
      <c r="BA2465" s="59" t="str">
        <f t="shared" si="998"/>
        <v/>
      </c>
      <c r="BC2465" s="49" t="str">
        <f>IF($B2465="", "", IF(COUNTIF(BD2465:$BY2465, "")=BC$8, IF(D2465="", "", D2465), ""))</f>
        <v/>
      </c>
      <c r="BD2465" s="61" t="str">
        <f>IF($B2465="", "", IF(COUNTIF(BE2465:$BY2465, "")=BD$8, IF(E2465="", "", E2465), ""))</f>
        <v/>
      </c>
      <c r="BE2465" s="61" t="str">
        <f>IF($B2465="", "", IF(COUNTIF(BF2465:$BY2465, "")=BE$8, IF(F2465="", "", F2465), ""))</f>
        <v/>
      </c>
      <c r="BF2465" s="61" t="str">
        <f>IF($B2465="", "", IF(COUNTIF(BG2465:$BY2465, "")=BF$8, IF(G2465="", "", G2465), ""))</f>
        <v/>
      </c>
      <c r="BG2465" s="61" t="str">
        <f>IF($B2465="", "", IF(COUNTIF(BH2465:$BY2465, "")=BG$8, IF(H2465="", "", H2465), ""))</f>
        <v/>
      </c>
      <c r="BH2465" s="61" t="str">
        <f>IF($B2465="", "", IF(COUNTIF(BI2465:$BY2465, "")=BH$8, IF(I2465="", "", I2465), ""))</f>
        <v/>
      </c>
      <c r="BI2465" s="61" t="str">
        <f>IF($B2465="", "", IF(COUNTIF(BJ2465:$BY2465, "")=BI$8, IF(J2465="", "", J2465), ""))</f>
        <v/>
      </c>
      <c r="BJ2465" s="61" t="str">
        <f>IF($B2465="", "", IF(COUNTIF(BK2465:$BY2465, "")=BJ$8, IF(K2465="", "", K2465), ""))</f>
        <v/>
      </c>
      <c r="BK2465" s="61" t="str">
        <f>IF($B2465="", "", IF(COUNTIF(BL2465:$BY2465, "")=BK$8, IF(L2465="", "", L2465), ""))</f>
        <v/>
      </c>
      <c r="BL2465" s="61" t="str">
        <f>IF($B2465="", "", IF(COUNTIF(BM2465:$BY2465, "")=BL$8, IF(M2465="", "", M2465), ""))</f>
        <v/>
      </c>
      <c r="BM2465" s="61" t="str">
        <f>IF($B2465="", "", IF(COUNTIF(BN2465:$BY2465, "")=BM$8, IF(N2465="", "", N2465), ""))</f>
        <v/>
      </c>
      <c r="BN2465" s="61" t="str">
        <f>IF($B2465="", "", IF(COUNTIF(BO2465:$BY2465, "")=BN$8, IF(O2465="", "", O2465), ""))</f>
        <v/>
      </c>
      <c r="BO2465" s="61" t="str">
        <f>IF($B2465="", "", IF(COUNTIF(BP2465:$BY2465, "")=BO$8, IF(P2465="", "", P2465), ""))</f>
        <v/>
      </c>
      <c r="BP2465" s="61" t="str">
        <f>IF($B2465="", "", IF(COUNTIF(BQ2465:$BY2465, "")=BP$8, IF(Q2465="", "", Q2465), ""))</f>
        <v/>
      </c>
      <c r="BQ2465" s="61" t="str">
        <f>IF($B2465="", "", IF(COUNTIF(BR2465:$BY2465, "")=BQ$8, IF(R2465="", "", R2465), ""))</f>
        <v/>
      </c>
      <c r="BR2465" s="61" t="str">
        <f>IF($B2465="", "", IF(COUNTIF(BS2465:$BY2465, "")=BR$8, IF(S2465="", "", S2465), ""))</f>
        <v/>
      </c>
      <c r="BS2465" s="61" t="str">
        <f>IF($B2465="", "", IF(COUNTIF(BT2465:$BY2465, "")=BS$8, IF(T2465="", "", T2465), ""))</f>
        <v/>
      </c>
      <c r="BT2465" s="61" t="str">
        <f>IF($B2465="", "", IF(COUNTIF(BU2465:$BY2465, "")=BT$8, IF(U2465="", "", U2465), ""))</f>
        <v/>
      </c>
      <c r="BU2465" s="61" t="str">
        <f>IF($B2465="", "", IF(COUNTIF(BV2465:$BY2465, "")=BU$8, IF(V2465="", "", V2465), ""))</f>
        <v/>
      </c>
      <c r="BV2465" s="61" t="str">
        <f>IF($B2465="", "", IF(COUNTIF(BW2465:$BY2465, "")=BV$8, IF(W2465="", "", W2465), ""))</f>
        <v/>
      </c>
      <c r="BW2465" s="61" t="str">
        <f>IF($B2465="", "", IF(COUNTIF(BX2465:$BY2465, "")=BW$8, IF(X2465="", "", X2465), ""))</f>
        <v/>
      </c>
      <c r="BX2465" s="61" t="str">
        <f>IF($B2465="", "", IF(COUNTIF(BY2465:$BY2465, "")=BX$8, IF(Y2465="", "", Y2465), ""))</f>
        <v/>
      </c>
      <c r="BY2465" s="50" t="str">
        <f t="shared" si="1013"/>
        <v/>
      </c>
      <c r="CA2465" s="6" t="str">
        <f t="shared" si="1014"/>
        <v/>
      </c>
      <c r="CB2465" s="6" t="str">
        <f>IF(CA2465="", "", RANK(CA2465, $CA$9:$CA$2508, 0)+COUNTIF($CA$9:CA2465, CA2465)-1)</f>
        <v/>
      </c>
    </row>
    <row r="2466" spans="1:80" x14ac:dyDescent="0.25">
      <c r="A2466" s="22"/>
      <c r="B2466" s="121" t="str">
        <f>IF('Stock Details'!B2465="", "", 'Stock Details'!B2465)</f>
        <v/>
      </c>
      <c r="C2466" s="22"/>
      <c r="D2466" s="130"/>
      <c r="E2466" s="122"/>
      <c r="F2466" s="131"/>
      <c r="G2466" s="22"/>
      <c r="H2466" s="130" t="str">
        <f t="shared" si="999"/>
        <v/>
      </c>
      <c r="I2466" s="122"/>
      <c r="J2466" s="131"/>
      <c r="K2466" s="22"/>
      <c r="L2466" s="130" t="str">
        <f t="shared" si="1000"/>
        <v/>
      </c>
      <c r="M2466" s="122"/>
      <c r="N2466" s="131"/>
      <c r="O2466" s="22"/>
      <c r="P2466" s="130" t="str">
        <f t="shared" si="1001"/>
        <v/>
      </c>
      <c r="Q2466" s="122"/>
      <c r="R2466" s="131"/>
      <c r="S2466" s="22"/>
      <c r="T2466" s="130" t="str">
        <f t="shared" si="1002"/>
        <v/>
      </c>
      <c r="U2466" s="122"/>
      <c r="V2466" s="131"/>
      <c r="W2466" s="22"/>
      <c r="X2466" s="130" t="str">
        <f t="shared" si="1003"/>
        <v/>
      </c>
      <c r="Y2466" s="122"/>
      <c r="Z2466" s="131"/>
      <c r="AA2466" s="22"/>
      <c r="AC2466" s="6" t="str">
        <f t="shared" si="1004"/>
        <v/>
      </c>
      <c r="AE2466" s="6" t="str">
        <f t="shared" si="1005"/>
        <v/>
      </c>
      <c r="AF2466" s="6" t="str">
        <f t="shared" si="1006"/>
        <v/>
      </c>
      <c r="AG2466" s="6" t="str">
        <f t="shared" si="1007"/>
        <v/>
      </c>
      <c r="AH2466" s="6" t="str">
        <f t="shared" si="1008"/>
        <v/>
      </c>
      <c r="AI2466" s="6" t="str">
        <f t="shared" si="1009"/>
        <v/>
      </c>
      <c r="AJ2466" s="6" t="str">
        <f t="shared" si="1010"/>
        <v/>
      </c>
      <c r="AL2466" s="9" t="str">
        <f>IF('Stock Details'!F2465="", "", 'Stock Details'!F2465)</f>
        <v/>
      </c>
      <c r="AM2466" s="9" t="str">
        <f>IF('Stock Details'!G2465="", "", 'Stock Details'!G2465)</f>
        <v/>
      </c>
      <c r="AO2466" s="59" t="str">
        <f t="shared" si="1011"/>
        <v/>
      </c>
      <c r="AP2466" s="59" t="str">
        <f t="shared" si="1015"/>
        <v/>
      </c>
      <c r="AQ2466" s="59" t="str">
        <f t="shared" si="1016"/>
        <v/>
      </c>
      <c r="AR2466" s="59" t="str">
        <f t="shared" si="1017"/>
        <v/>
      </c>
      <c r="AS2466" s="59" t="str">
        <f t="shared" si="1018"/>
        <v/>
      </c>
      <c r="AT2466" s="59" t="str">
        <f t="shared" si="1019"/>
        <v/>
      </c>
      <c r="AV2466" s="59" t="str">
        <f t="shared" si="1012"/>
        <v/>
      </c>
      <c r="AW2466" s="59" t="str">
        <f t="shared" si="994"/>
        <v/>
      </c>
      <c r="AX2466" s="59" t="str">
        <f t="shared" si="995"/>
        <v/>
      </c>
      <c r="AY2466" s="59" t="str">
        <f t="shared" si="996"/>
        <v/>
      </c>
      <c r="AZ2466" s="59" t="str">
        <f t="shared" si="997"/>
        <v/>
      </c>
      <c r="BA2466" s="59" t="str">
        <f t="shared" si="998"/>
        <v/>
      </c>
      <c r="BC2466" s="49" t="str">
        <f>IF($B2466="", "", IF(COUNTIF(BD2466:$BY2466, "")=BC$8, IF(D2466="", "", D2466), ""))</f>
        <v/>
      </c>
      <c r="BD2466" s="61" t="str">
        <f>IF($B2466="", "", IF(COUNTIF(BE2466:$BY2466, "")=BD$8, IF(E2466="", "", E2466), ""))</f>
        <v/>
      </c>
      <c r="BE2466" s="61" t="str">
        <f>IF($B2466="", "", IF(COUNTIF(BF2466:$BY2466, "")=BE$8, IF(F2466="", "", F2466), ""))</f>
        <v/>
      </c>
      <c r="BF2466" s="61" t="str">
        <f>IF($B2466="", "", IF(COUNTIF(BG2466:$BY2466, "")=BF$8, IF(G2466="", "", G2466), ""))</f>
        <v/>
      </c>
      <c r="BG2466" s="61" t="str">
        <f>IF($B2466="", "", IF(COUNTIF(BH2466:$BY2466, "")=BG$8, IF(H2466="", "", H2466), ""))</f>
        <v/>
      </c>
      <c r="BH2466" s="61" t="str">
        <f>IF($B2466="", "", IF(COUNTIF(BI2466:$BY2466, "")=BH$8, IF(I2466="", "", I2466), ""))</f>
        <v/>
      </c>
      <c r="BI2466" s="61" t="str">
        <f>IF($B2466="", "", IF(COUNTIF(BJ2466:$BY2466, "")=BI$8, IF(J2466="", "", J2466), ""))</f>
        <v/>
      </c>
      <c r="BJ2466" s="61" t="str">
        <f>IF($B2466="", "", IF(COUNTIF(BK2466:$BY2466, "")=BJ$8, IF(K2466="", "", K2466), ""))</f>
        <v/>
      </c>
      <c r="BK2466" s="61" t="str">
        <f>IF($B2466="", "", IF(COUNTIF(BL2466:$BY2466, "")=BK$8, IF(L2466="", "", L2466), ""))</f>
        <v/>
      </c>
      <c r="BL2466" s="61" t="str">
        <f>IF($B2466="", "", IF(COUNTIF(BM2466:$BY2466, "")=BL$8, IF(M2466="", "", M2466), ""))</f>
        <v/>
      </c>
      <c r="BM2466" s="61" t="str">
        <f>IF($B2466="", "", IF(COUNTIF(BN2466:$BY2466, "")=BM$8, IF(N2466="", "", N2466), ""))</f>
        <v/>
      </c>
      <c r="BN2466" s="61" t="str">
        <f>IF($B2466="", "", IF(COUNTIF(BO2466:$BY2466, "")=BN$8, IF(O2466="", "", O2466), ""))</f>
        <v/>
      </c>
      <c r="BO2466" s="61" t="str">
        <f>IF($B2466="", "", IF(COUNTIF(BP2466:$BY2466, "")=BO$8, IF(P2466="", "", P2466), ""))</f>
        <v/>
      </c>
      <c r="BP2466" s="61" t="str">
        <f>IF($B2466="", "", IF(COUNTIF(BQ2466:$BY2466, "")=BP$8, IF(Q2466="", "", Q2466), ""))</f>
        <v/>
      </c>
      <c r="BQ2466" s="61" t="str">
        <f>IF($B2466="", "", IF(COUNTIF(BR2466:$BY2466, "")=BQ$8, IF(R2466="", "", R2466), ""))</f>
        <v/>
      </c>
      <c r="BR2466" s="61" t="str">
        <f>IF($B2466="", "", IF(COUNTIF(BS2466:$BY2466, "")=BR$8, IF(S2466="", "", S2466), ""))</f>
        <v/>
      </c>
      <c r="BS2466" s="61" t="str">
        <f>IF($B2466="", "", IF(COUNTIF(BT2466:$BY2466, "")=BS$8, IF(T2466="", "", T2466), ""))</f>
        <v/>
      </c>
      <c r="BT2466" s="61" t="str">
        <f>IF($B2466="", "", IF(COUNTIF(BU2466:$BY2466, "")=BT$8, IF(U2466="", "", U2466), ""))</f>
        <v/>
      </c>
      <c r="BU2466" s="61" t="str">
        <f>IF($B2466="", "", IF(COUNTIF(BV2466:$BY2466, "")=BU$8, IF(V2466="", "", V2466), ""))</f>
        <v/>
      </c>
      <c r="BV2466" s="61" t="str">
        <f>IF($B2466="", "", IF(COUNTIF(BW2466:$BY2466, "")=BV$8, IF(W2466="", "", W2466), ""))</f>
        <v/>
      </c>
      <c r="BW2466" s="61" t="str">
        <f>IF($B2466="", "", IF(COUNTIF(BX2466:$BY2466, "")=BW$8, IF(X2466="", "", X2466), ""))</f>
        <v/>
      </c>
      <c r="BX2466" s="61" t="str">
        <f>IF($B2466="", "", IF(COUNTIF(BY2466:$BY2466, "")=BX$8, IF(Y2466="", "", Y2466), ""))</f>
        <v/>
      </c>
      <c r="BY2466" s="50" t="str">
        <f t="shared" si="1013"/>
        <v/>
      </c>
      <c r="CA2466" s="6" t="str">
        <f t="shared" si="1014"/>
        <v/>
      </c>
      <c r="CB2466" s="6" t="str">
        <f>IF(CA2466="", "", RANK(CA2466, $CA$9:$CA$2508, 0)+COUNTIF($CA$9:CA2466, CA2466)-1)</f>
        <v/>
      </c>
    </row>
    <row r="2467" spans="1:80" x14ac:dyDescent="0.25">
      <c r="A2467" s="22"/>
      <c r="B2467" s="121" t="str">
        <f>IF('Stock Details'!B2466="", "", 'Stock Details'!B2466)</f>
        <v/>
      </c>
      <c r="C2467" s="22"/>
      <c r="D2467" s="130"/>
      <c r="E2467" s="122"/>
      <c r="F2467" s="131"/>
      <c r="G2467" s="22"/>
      <c r="H2467" s="130" t="str">
        <f t="shared" si="999"/>
        <v/>
      </c>
      <c r="I2467" s="122"/>
      <c r="J2467" s="131"/>
      <c r="K2467" s="22"/>
      <c r="L2467" s="130" t="str">
        <f t="shared" si="1000"/>
        <v/>
      </c>
      <c r="M2467" s="122"/>
      <c r="N2467" s="131"/>
      <c r="O2467" s="22"/>
      <c r="P2467" s="130" t="str">
        <f t="shared" si="1001"/>
        <v/>
      </c>
      <c r="Q2467" s="122"/>
      <c r="R2467" s="131"/>
      <c r="S2467" s="22"/>
      <c r="T2467" s="130" t="str">
        <f t="shared" si="1002"/>
        <v/>
      </c>
      <c r="U2467" s="122"/>
      <c r="V2467" s="131"/>
      <c r="W2467" s="22"/>
      <c r="X2467" s="130" t="str">
        <f t="shared" si="1003"/>
        <v/>
      </c>
      <c r="Y2467" s="122"/>
      <c r="Z2467" s="131"/>
      <c r="AA2467" s="22"/>
      <c r="AC2467" s="6" t="str">
        <f t="shared" si="1004"/>
        <v/>
      </c>
      <c r="AE2467" s="6" t="str">
        <f t="shared" si="1005"/>
        <v/>
      </c>
      <c r="AF2467" s="6" t="str">
        <f t="shared" si="1006"/>
        <v/>
      </c>
      <c r="AG2467" s="6" t="str">
        <f t="shared" si="1007"/>
        <v/>
      </c>
      <c r="AH2467" s="6" t="str">
        <f t="shared" si="1008"/>
        <v/>
      </c>
      <c r="AI2467" s="6" t="str">
        <f t="shared" si="1009"/>
        <v/>
      </c>
      <c r="AJ2467" s="6" t="str">
        <f t="shared" si="1010"/>
        <v/>
      </c>
      <c r="AL2467" s="9" t="str">
        <f>IF('Stock Details'!F2466="", "", 'Stock Details'!F2466)</f>
        <v/>
      </c>
      <c r="AM2467" s="9" t="str">
        <f>IF('Stock Details'!G2466="", "", 'Stock Details'!G2466)</f>
        <v/>
      </c>
      <c r="AO2467" s="59" t="str">
        <f t="shared" si="1011"/>
        <v/>
      </c>
      <c r="AP2467" s="59" t="str">
        <f t="shared" si="1015"/>
        <v/>
      </c>
      <c r="AQ2467" s="59" t="str">
        <f t="shared" si="1016"/>
        <v/>
      </c>
      <c r="AR2467" s="59" t="str">
        <f t="shared" si="1017"/>
        <v/>
      </c>
      <c r="AS2467" s="59" t="str">
        <f t="shared" si="1018"/>
        <v/>
      </c>
      <c r="AT2467" s="59" t="str">
        <f t="shared" si="1019"/>
        <v/>
      </c>
      <c r="AV2467" s="59" t="str">
        <f t="shared" si="1012"/>
        <v/>
      </c>
      <c r="AW2467" s="59" t="str">
        <f t="shared" si="994"/>
        <v/>
      </c>
      <c r="AX2467" s="59" t="str">
        <f t="shared" si="995"/>
        <v/>
      </c>
      <c r="AY2467" s="59" t="str">
        <f t="shared" si="996"/>
        <v/>
      </c>
      <c r="AZ2467" s="59" t="str">
        <f t="shared" si="997"/>
        <v/>
      </c>
      <c r="BA2467" s="59" t="str">
        <f t="shared" si="998"/>
        <v/>
      </c>
      <c r="BC2467" s="49" t="str">
        <f>IF($B2467="", "", IF(COUNTIF(BD2467:$BY2467, "")=BC$8, IF(D2467="", "", D2467), ""))</f>
        <v/>
      </c>
      <c r="BD2467" s="61" t="str">
        <f>IF($B2467="", "", IF(COUNTIF(BE2467:$BY2467, "")=BD$8, IF(E2467="", "", E2467), ""))</f>
        <v/>
      </c>
      <c r="BE2467" s="61" t="str">
        <f>IF($B2467="", "", IF(COUNTIF(BF2467:$BY2467, "")=BE$8, IF(F2467="", "", F2467), ""))</f>
        <v/>
      </c>
      <c r="BF2467" s="61" t="str">
        <f>IF($B2467="", "", IF(COUNTIF(BG2467:$BY2467, "")=BF$8, IF(G2467="", "", G2467), ""))</f>
        <v/>
      </c>
      <c r="BG2467" s="61" t="str">
        <f>IF($B2467="", "", IF(COUNTIF(BH2467:$BY2467, "")=BG$8, IF(H2467="", "", H2467), ""))</f>
        <v/>
      </c>
      <c r="BH2467" s="61" t="str">
        <f>IF($B2467="", "", IF(COUNTIF(BI2467:$BY2467, "")=BH$8, IF(I2467="", "", I2467), ""))</f>
        <v/>
      </c>
      <c r="BI2467" s="61" t="str">
        <f>IF($B2467="", "", IF(COUNTIF(BJ2467:$BY2467, "")=BI$8, IF(J2467="", "", J2467), ""))</f>
        <v/>
      </c>
      <c r="BJ2467" s="61" t="str">
        <f>IF($B2467="", "", IF(COUNTIF(BK2467:$BY2467, "")=BJ$8, IF(K2467="", "", K2467), ""))</f>
        <v/>
      </c>
      <c r="BK2467" s="61" t="str">
        <f>IF($B2467="", "", IF(COUNTIF(BL2467:$BY2467, "")=BK$8, IF(L2467="", "", L2467), ""))</f>
        <v/>
      </c>
      <c r="BL2467" s="61" t="str">
        <f>IF($B2467="", "", IF(COUNTIF(BM2467:$BY2467, "")=BL$8, IF(M2467="", "", M2467), ""))</f>
        <v/>
      </c>
      <c r="BM2467" s="61" t="str">
        <f>IF($B2467="", "", IF(COUNTIF(BN2467:$BY2467, "")=BM$8, IF(N2467="", "", N2467), ""))</f>
        <v/>
      </c>
      <c r="BN2467" s="61" t="str">
        <f>IF($B2467="", "", IF(COUNTIF(BO2467:$BY2467, "")=BN$8, IF(O2467="", "", O2467), ""))</f>
        <v/>
      </c>
      <c r="BO2467" s="61" t="str">
        <f>IF($B2467="", "", IF(COUNTIF(BP2467:$BY2467, "")=BO$8, IF(P2467="", "", P2467), ""))</f>
        <v/>
      </c>
      <c r="BP2467" s="61" t="str">
        <f>IF($B2467="", "", IF(COUNTIF(BQ2467:$BY2467, "")=BP$8, IF(Q2467="", "", Q2467), ""))</f>
        <v/>
      </c>
      <c r="BQ2467" s="61" t="str">
        <f>IF($B2467="", "", IF(COUNTIF(BR2467:$BY2467, "")=BQ$8, IF(R2467="", "", R2467), ""))</f>
        <v/>
      </c>
      <c r="BR2467" s="61" t="str">
        <f>IF($B2467="", "", IF(COUNTIF(BS2467:$BY2467, "")=BR$8, IF(S2467="", "", S2467), ""))</f>
        <v/>
      </c>
      <c r="BS2467" s="61" t="str">
        <f>IF($B2467="", "", IF(COUNTIF(BT2467:$BY2467, "")=BS$8, IF(T2467="", "", T2467), ""))</f>
        <v/>
      </c>
      <c r="BT2467" s="61" t="str">
        <f>IF($B2467="", "", IF(COUNTIF(BU2467:$BY2467, "")=BT$8, IF(U2467="", "", U2467), ""))</f>
        <v/>
      </c>
      <c r="BU2467" s="61" t="str">
        <f>IF($B2467="", "", IF(COUNTIF(BV2467:$BY2467, "")=BU$8, IF(V2467="", "", V2467), ""))</f>
        <v/>
      </c>
      <c r="BV2467" s="61" t="str">
        <f>IF($B2467="", "", IF(COUNTIF(BW2467:$BY2467, "")=BV$8, IF(W2467="", "", W2467), ""))</f>
        <v/>
      </c>
      <c r="BW2467" s="61" t="str">
        <f>IF($B2467="", "", IF(COUNTIF(BX2467:$BY2467, "")=BW$8, IF(X2467="", "", X2467), ""))</f>
        <v/>
      </c>
      <c r="BX2467" s="61" t="str">
        <f>IF($B2467="", "", IF(COUNTIF(BY2467:$BY2467, "")=BX$8, IF(Y2467="", "", Y2467), ""))</f>
        <v/>
      </c>
      <c r="BY2467" s="50" t="str">
        <f t="shared" si="1013"/>
        <v/>
      </c>
      <c r="CA2467" s="6" t="str">
        <f t="shared" si="1014"/>
        <v/>
      </c>
      <c r="CB2467" s="6" t="str">
        <f>IF(CA2467="", "", RANK(CA2467, $CA$9:$CA$2508, 0)+COUNTIF($CA$9:CA2467, CA2467)-1)</f>
        <v/>
      </c>
    </row>
    <row r="2468" spans="1:80" x14ac:dyDescent="0.25">
      <c r="A2468" s="22"/>
      <c r="B2468" s="121" t="str">
        <f>IF('Stock Details'!B2467="", "", 'Stock Details'!B2467)</f>
        <v/>
      </c>
      <c r="C2468" s="22"/>
      <c r="D2468" s="130"/>
      <c r="E2468" s="122"/>
      <c r="F2468" s="131"/>
      <c r="G2468" s="22"/>
      <c r="H2468" s="130" t="str">
        <f t="shared" si="999"/>
        <v/>
      </c>
      <c r="I2468" s="122"/>
      <c r="J2468" s="131"/>
      <c r="K2468" s="22"/>
      <c r="L2468" s="130" t="str">
        <f t="shared" si="1000"/>
        <v/>
      </c>
      <c r="M2468" s="122"/>
      <c r="N2468" s="131"/>
      <c r="O2468" s="22"/>
      <c r="P2468" s="130" t="str">
        <f t="shared" si="1001"/>
        <v/>
      </c>
      <c r="Q2468" s="122"/>
      <c r="R2468" s="131"/>
      <c r="S2468" s="22"/>
      <c r="T2468" s="130" t="str">
        <f t="shared" si="1002"/>
        <v/>
      </c>
      <c r="U2468" s="122"/>
      <c r="V2468" s="131"/>
      <c r="W2468" s="22"/>
      <c r="X2468" s="130" t="str">
        <f t="shared" si="1003"/>
        <v/>
      </c>
      <c r="Y2468" s="122"/>
      <c r="Z2468" s="131"/>
      <c r="AA2468" s="22"/>
      <c r="AC2468" s="6" t="str">
        <f t="shared" si="1004"/>
        <v/>
      </c>
      <c r="AE2468" s="6" t="str">
        <f t="shared" si="1005"/>
        <v/>
      </c>
      <c r="AF2468" s="6" t="str">
        <f t="shared" si="1006"/>
        <v/>
      </c>
      <c r="AG2468" s="6" t="str">
        <f t="shared" si="1007"/>
        <v/>
      </c>
      <c r="AH2468" s="6" t="str">
        <f t="shared" si="1008"/>
        <v/>
      </c>
      <c r="AI2468" s="6" t="str">
        <f t="shared" si="1009"/>
        <v/>
      </c>
      <c r="AJ2468" s="6" t="str">
        <f t="shared" si="1010"/>
        <v/>
      </c>
      <c r="AL2468" s="9" t="str">
        <f>IF('Stock Details'!F2467="", "", 'Stock Details'!F2467)</f>
        <v/>
      </c>
      <c r="AM2468" s="9" t="str">
        <f>IF('Stock Details'!G2467="", "", 'Stock Details'!G2467)</f>
        <v/>
      </c>
      <c r="AO2468" s="59" t="str">
        <f t="shared" si="1011"/>
        <v/>
      </c>
      <c r="AP2468" s="59" t="str">
        <f t="shared" si="1015"/>
        <v/>
      </c>
      <c r="AQ2468" s="59" t="str">
        <f t="shared" si="1016"/>
        <v/>
      </c>
      <c r="AR2468" s="59" t="str">
        <f t="shared" si="1017"/>
        <v/>
      </c>
      <c r="AS2468" s="59" t="str">
        <f t="shared" si="1018"/>
        <v/>
      </c>
      <c r="AT2468" s="59" t="str">
        <f t="shared" si="1019"/>
        <v/>
      </c>
      <c r="AV2468" s="59" t="str">
        <f t="shared" si="1012"/>
        <v/>
      </c>
      <c r="AW2468" s="59" t="str">
        <f t="shared" si="994"/>
        <v/>
      </c>
      <c r="AX2468" s="59" t="str">
        <f t="shared" si="995"/>
        <v/>
      </c>
      <c r="AY2468" s="59" t="str">
        <f t="shared" si="996"/>
        <v/>
      </c>
      <c r="AZ2468" s="59" t="str">
        <f t="shared" si="997"/>
        <v/>
      </c>
      <c r="BA2468" s="59" t="str">
        <f t="shared" si="998"/>
        <v/>
      </c>
      <c r="BC2468" s="49" t="str">
        <f>IF($B2468="", "", IF(COUNTIF(BD2468:$BY2468, "")=BC$8, IF(D2468="", "", D2468), ""))</f>
        <v/>
      </c>
      <c r="BD2468" s="61" t="str">
        <f>IF($B2468="", "", IF(COUNTIF(BE2468:$BY2468, "")=BD$8, IF(E2468="", "", E2468), ""))</f>
        <v/>
      </c>
      <c r="BE2468" s="61" t="str">
        <f>IF($B2468="", "", IF(COUNTIF(BF2468:$BY2468, "")=BE$8, IF(F2468="", "", F2468), ""))</f>
        <v/>
      </c>
      <c r="BF2468" s="61" t="str">
        <f>IF($B2468="", "", IF(COUNTIF(BG2468:$BY2468, "")=BF$8, IF(G2468="", "", G2468), ""))</f>
        <v/>
      </c>
      <c r="BG2468" s="61" t="str">
        <f>IF($B2468="", "", IF(COUNTIF(BH2468:$BY2468, "")=BG$8, IF(H2468="", "", H2468), ""))</f>
        <v/>
      </c>
      <c r="BH2468" s="61" t="str">
        <f>IF($B2468="", "", IF(COUNTIF(BI2468:$BY2468, "")=BH$8, IF(I2468="", "", I2468), ""))</f>
        <v/>
      </c>
      <c r="BI2468" s="61" t="str">
        <f>IF($B2468="", "", IF(COUNTIF(BJ2468:$BY2468, "")=BI$8, IF(J2468="", "", J2468), ""))</f>
        <v/>
      </c>
      <c r="BJ2468" s="61" t="str">
        <f>IF($B2468="", "", IF(COUNTIF(BK2468:$BY2468, "")=BJ$8, IF(K2468="", "", K2468), ""))</f>
        <v/>
      </c>
      <c r="BK2468" s="61" t="str">
        <f>IF($B2468="", "", IF(COUNTIF(BL2468:$BY2468, "")=BK$8, IF(L2468="", "", L2468), ""))</f>
        <v/>
      </c>
      <c r="BL2468" s="61" t="str">
        <f>IF($B2468="", "", IF(COUNTIF(BM2468:$BY2468, "")=BL$8, IF(M2468="", "", M2468), ""))</f>
        <v/>
      </c>
      <c r="BM2468" s="61" t="str">
        <f>IF($B2468="", "", IF(COUNTIF(BN2468:$BY2468, "")=BM$8, IF(N2468="", "", N2468), ""))</f>
        <v/>
      </c>
      <c r="BN2468" s="61" t="str">
        <f>IF($B2468="", "", IF(COUNTIF(BO2468:$BY2468, "")=BN$8, IF(O2468="", "", O2468), ""))</f>
        <v/>
      </c>
      <c r="BO2468" s="61" t="str">
        <f>IF($B2468="", "", IF(COUNTIF(BP2468:$BY2468, "")=BO$8, IF(P2468="", "", P2468), ""))</f>
        <v/>
      </c>
      <c r="BP2468" s="61" t="str">
        <f>IF($B2468="", "", IF(COUNTIF(BQ2468:$BY2468, "")=BP$8, IF(Q2468="", "", Q2468), ""))</f>
        <v/>
      </c>
      <c r="BQ2468" s="61" t="str">
        <f>IF($B2468="", "", IF(COUNTIF(BR2468:$BY2468, "")=BQ$8, IF(R2468="", "", R2468), ""))</f>
        <v/>
      </c>
      <c r="BR2468" s="61" t="str">
        <f>IF($B2468="", "", IF(COUNTIF(BS2468:$BY2468, "")=BR$8, IF(S2468="", "", S2468), ""))</f>
        <v/>
      </c>
      <c r="BS2468" s="61" t="str">
        <f>IF($B2468="", "", IF(COUNTIF(BT2468:$BY2468, "")=BS$8, IF(T2468="", "", T2468), ""))</f>
        <v/>
      </c>
      <c r="BT2468" s="61" t="str">
        <f>IF($B2468="", "", IF(COUNTIF(BU2468:$BY2468, "")=BT$8, IF(U2468="", "", U2468), ""))</f>
        <v/>
      </c>
      <c r="BU2468" s="61" t="str">
        <f>IF($B2468="", "", IF(COUNTIF(BV2468:$BY2468, "")=BU$8, IF(V2468="", "", V2468), ""))</f>
        <v/>
      </c>
      <c r="BV2468" s="61" t="str">
        <f>IF($B2468="", "", IF(COUNTIF(BW2468:$BY2468, "")=BV$8, IF(W2468="", "", W2468), ""))</f>
        <v/>
      </c>
      <c r="BW2468" s="61" t="str">
        <f>IF($B2468="", "", IF(COUNTIF(BX2468:$BY2468, "")=BW$8, IF(X2468="", "", X2468), ""))</f>
        <v/>
      </c>
      <c r="BX2468" s="61" t="str">
        <f>IF($B2468="", "", IF(COUNTIF(BY2468:$BY2468, "")=BX$8, IF(Y2468="", "", Y2468), ""))</f>
        <v/>
      </c>
      <c r="BY2468" s="50" t="str">
        <f t="shared" si="1013"/>
        <v/>
      </c>
      <c r="CA2468" s="6" t="str">
        <f t="shared" si="1014"/>
        <v/>
      </c>
      <c r="CB2468" s="6" t="str">
        <f>IF(CA2468="", "", RANK(CA2468, $CA$9:$CA$2508, 0)+COUNTIF($CA$9:CA2468, CA2468)-1)</f>
        <v/>
      </c>
    </row>
    <row r="2469" spans="1:80" x14ac:dyDescent="0.25">
      <c r="A2469" s="22"/>
      <c r="B2469" s="121" t="str">
        <f>IF('Stock Details'!B2468="", "", 'Stock Details'!B2468)</f>
        <v/>
      </c>
      <c r="C2469" s="22"/>
      <c r="D2469" s="130"/>
      <c r="E2469" s="122"/>
      <c r="F2469" s="131"/>
      <c r="G2469" s="22"/>
      <c r="H2469" s="130" t="str">
        <f t="shared" si="999"/>
        <v/>
      </c>
      <c r="I2469" s="122"/>
      <c r="J2469" s="131"/>
      <c r="K2469" s="22"/>
      <c r="L2469" s="130" t="str">
        <f t="shared" si="1000"/>
        <v/>
      </c>
      <c r="M2469" s="122"/>
      <c r="N2469" s="131"/>
      <c r="O2469" s="22"/>
      <c r="P2469" s="130" t="str">
        <f t="shared" si="1001"/>
        <v/>
      </c>
      <c r="Q2469" s="122"/>
      <c r="R2469" s="131"/>
      <c r="S2469" s="22"/>
      <c r="T2469" s="130" t="str">
        <f t="shared" si="1002"/>
        <v/>
      </c>
      <c r="U2469" s="122"/>
      <c r="V2469" s="131"/>
      <c r="W2469" s="22"/>
      <c r="X2469" s="130" t="str">
        <f t="shared" si="1003"/>
        <v/>
      </c>
      <c r="Y2469" s="122"/>
      <c r="Z2469" s="131"/>
      <c r="AA2469" s="22"/>
      <c r="AC2469" s="6" t="str">
        <f t="shared" si="1004"/>
        <v/>
      </c>
      <c r="AE2469" s="6" t="str">
        <f t="shared" si="1005"/>
        <v/>
      </c>
      <c r="AF2469" s="6" t="str">
        <f t="shared" si="1006"/>
        <v/>
      </c>
      <c r="AG2469" s="6" t="str">
        <f t="shared" si="1007"/>
        <v/>
      </c>
      <c r="AH2469" s="6" t="str">
        <f t="shared" si="1008"/>
        <v/>
      </c>
      <c r="AI2469" s="6" t="str">
        <f t="shared" si="1009"/>
        <v/>
      </c>
      <c r="AJ2469" s="6" t="str">
        <f t="shared" si="1010"/>
        <v/>
      </c>
      <c r="AL2469" s="9" t="str">
        <f>IF('Stock Details'!F2468="", "", 'Stock Details'!F2468)</f>
        <v/>
      </c>
      <c r="AM2469" s="9" t="str">
        <f>IF('Stock Details'!G2468="", "", 'Stock Details'!G2468)</f>
        <v/>
      </c>
      <c r="AO2469" s="59" t="str">
        <f t="shared" si="1011"/>
        <v/>
      </c>
      <c r="AP2469" s="59" t="str">
        <f t="shared" si="1015"/>
        <v/>
      </c>
      <c r="AQ2469" s="59" t="str">
        <f t="shared" si="1016"/>
        <v/>
      </c>
      <c r="AR2469" s="59" t="str">
        <f t="shared" si="1017"/>
        <v/>
      </c>
      <c r="AS2469" s="59" t="str">
        <f t="shared" si="1018"/>
        <v/>
      </c>
      <c r="AT2469" s="59" t="str">
        <f t="shared" si="1019"/>
        <v/>
      </c>
      <c r="AV2469" s="59" t="str">
        <f t="shared" si="1012"/>
        <v/>
      </c>
      <c r="AW2469" s="59" t="str">
        <f t="shared" si="994"/>
        <v/>
      </c>
      <c r="AX2469" s="59" t="str">
        <f t="shared" si="995"/>
        <v/>
      </c>
      <c r="AY2469" s="59" t="str">
        <f t="shared" si="996"/>
        <v/>
      </c>
      <c r="AZ2469" s="59" t="str">
        <f t="shared" si="997"/>
        <v/>
      </c>
      <c r="BA2469" s="59" t="str">
        <f t="shared" si="998"/>
        <v/>
      </c>
      <c r="BC2469" s="49" t="str">
        <f>IF($B2469="", "", IF(COUNTIF(BD2469:$BY2469, "")=BC$8, IF(D2469="", "", D2469), ""))</f>
        <v/>
      </c>
      <c r="BD2469" s="61" t="str">
        <f>IF($B2469="", "", IF(COUNTIF(BE2469:$BY2469, "")=BD$8, IF(E2469="", "", E2469), ""))</f>
        <v/>
      </c>
      <c r="BE2469" s="61" t="str">
        <f>IF($B2469="", "", IF(COUNTIF(BF2469:$BY2469, "")=BE$8, IF(F2469="", "", F2469), ""))</f>
        <v/>
      </c>
      <c r="BF2469" s="61" t="str">
        <f>IF($B2469="", "", IF(COUNTIF(BG2469:$BY2469, "")=BF$8, IF(G2469="", "", G2469), ""))</f>
        <v/>
      </c>
      <c r="BG2469" s="61" t="str">
        <f>IF($B2469="", "", IF(COUNTIF(BH2469:$BY2469, "")=BG$8, IF(H2469="", "", H2469), ""))</f>
        <v/>
      </c>
      <c r="BH2469" s="61" t="str">
        <f>IF($B2469="", "", IF(COUNTIF(BI2469:$BY2469, "")=BH$8, IF(I2469="", "", I2469), ""))</f>
        <v/>
      </c>
      <c r="BI2469" s="61" t="str">
        <f>IF($B2469="", "", IF(COUNTIF(BJ2469:$BY2469, "")=BI$8, IF(J2469="", "", J2469), ""))</f>
        <v/>
      </c>
      <c r="BJ2469" s="61" t="str">
        <f>IF($B2469="", "", IF(COUNTIF(BK2469:$BY2469, "")=BJ$8, IF(K2469="", "", K2469), ""))</f>
        <v/>
      </c>
      <c r="BK2469" s="61" t="str">
        <f>IF($B2469="", "", IF(COUNTIF(BL2469:$BY2469, "")=BK$8, IF(L2469="", "", L2469), ""))</f>
        <v/>
      </c>
      <c r="BL2469" s="61" t="str">
        <f>IF($B2469="", "", IF(COUNTIF(BM2469:$BY2469, "")=BL$8, IF(M2469="", "", M2469), ""))</f>
        <v/>
      </c>
      <c r="BM2469" s="61" t="str">
        <f>IF($B2469="", "", IF(COUNTIF(BN2469:$BY2469, "")=BM$8, IF(N2469="", "", N2469), ""))</f>
        <v/>
      </c>
      <c r="BN2469" s="61" t="str">
        <f>IF($B2469="", "", IF(COUNTIF(BO2469:$BY2469, "")=BN$8, IF(O2469="", "", O2469), ""))</f>
        <v/>
      </c>
      <c r="BO2469" s="61" t="str">
        <f>IF($B2469="", "", IF(COUNTIF(BP2469:$BY2469, "")=BO$8, IF(P2469="", "", P2469), ""))</f>
        <v/>
      </c>
      <c r="BP2469" s="61" t="str">
        <f>IF($B2469="", "", IF(COUNTIF(BQ2469:$BY2469, "")=BP$8, IF(Q2469="", "", Q2469), ""))</f>
        <v/>
      </c>
      <c r="BQ2469" s="61" t="str">
        <f>IF($B2469="", "", IF(COUNTIF(BR2469:$BY2469, "")=BQ$8, IF(R2469="", "", R2469), ""))</f>
        <v/>
      </c>
      <c r="BR2469" s="61" t="str">
        <f>IF($B2469="", "", IF(COUNTIF(BS2469:$BY2469, "")=BR$8, IF(S2469="", "", S2469), ""))</f>
        <v/>
      </c>
      <c r="BS2469" s="61" t="str">
        <f>IF($B2469="", "", IF(COUNTIF(BT2469:$BY2469, "")=BS$8, IF(T2469="", "", T2469), ""))</f>
        <v/>
      </c>
      <c r="BT2469" s="61" t="str">
        <f>IF($B2469="", "", IF(COUNTIF(BU2469:$BY2469, "")=BT$8, IF(U2469="", "", U2469), ""))</f>
        <v/>
      </c>
      <c r="BU2469" s="61" t="str">
        <f>IF($B2469="", "", IF(COUNTIF(BV2469:$BY2469, "")=BU$8, IF(V2469="", "", V2469), ""))</f>
        <v/>
      </c>
      <c r="BV2469" s="61" t="str">
        <f>IF($B2469="", "", IF(COUNTIF(BW2469:$BY2469, "")=BV$8, IF(W2469="", "", W2469), ""))</f>
        <v/>
      </c>
      <c r="BW2469" s="61" t="str">
        <f>IF($B2469="", "", IF(COUNTIF(BX2469:$BY2469, "")=BW$8, IF(X2469="", "", X2469), ""))</f>
        <v/>
      </c>
      <c r="BX2469" s="61" t="str">
        <f>IF($B2469="", "", IF(COUNTIF(BY2469:$BY2469, "")=BX$8, IF(Y2469="", "", Y2469), ""))</f>
        <v/>
      </c>
      <c r="BY2469" s="50" t="str">
        <f t="shared" si="1013"/>
        <v/>
      </c>
      <c r="CA2469" s="6" t="str">
        <f t="shared" si="1014"/>
        <v/>
      </c>
      <c r="CB2469" s="6" t="str">
        <f>IF(CA2469="", "", RANK(CA2469, $CA$9:$CA$2508, 0)+COUNTIF($CA$9:CA2469, CA2469)-1)</f>
        <v/>
      </c>
    </row>
    <row r="2470" spans="1:80" x14ac:dyDescent="0.25">
      <c r="A2470" s="22"/>
      <c r="B2470" s="121" t="str">
        <f>IF('Stock Details'!B2469="", "", 'Stock Details'!B2469)</f>
        <v/>
      </c>
      <c r="C2470" s="22"/>
      <c r="D2470" s="130"/>
      <c r="E2470" s="122"/>
      <c r="F2470" s="131"/>
      <c r="G2470" s="22"/>
      <c r="H2470" s="130" t="str">
        <f t="shared" si="999"/>
        <v/>
      </c>
      <c r="I2470" s="122"/>
      <c r="J2470" s="131"/>
      <c r="K2470" s="22"/>
      <c r="L2470" s="130" t="str">
        <f t="shared" si="1000"/>
        <v/>
      </c>
      <c r="M2470" s="122"/>
      <c r="N2470" s="131"/>
      <c r="O2470" s="22"/>
      <c r="P2470" s="130" t="str">
        <f t="shared" si="1001"/>
        <v/>
      </c>
      <c r="Q2470" s="122"/>
      <c r="R2470" s="131"/>
      <c r="S2470" s="22"/>
      <c r="T2470" s="130" t="str">
        <f t="shared" si="1002"/>
        <v/>
      </c>
      <c r="U2470" s="122"/>
      <c r="V2470" s="131"/>
      <c r="W2470" s="22"/>
      <c r="X2470" s="130" t="str">
        <f t="shared" si="1003"/>
        <v/>
      </c>
      <c r="Y2470" s="122"/>
      <c r="Z2470" s="131"/>
      <c r="AA2470" s="22"/>
      <c r="AC2470" s="6" t="str">
        <f t="shared" si="1004"/>
        <v/>
      </c>
      <c r="AE2470" s="6" t="str">
        <f t="shared" si="1005"/>
        <v/>
      </c>
      <c r="AF2470" s="6" t="str">
        <f t="shared" si="1006"/>
        <v/>
      </c>
      <c r="AG2470" s="6" t="str">
        <f t="shared" si="1007"/>
        <v/>
      </c>
      <c r="AH2470" s="6" t="str">
        <f t="shared" si="1008"/>
        <v/>
      </c>
      <c r="AI2470" s="6" t="str">
        <f t="shared" si="1009"/>
        <v/>
      </c>
      <c r="AJ2470" s="6" t="str">
        <f t="shared" si="1010"/>
        <v/>
      </c>
      <c r="AL2470" s="9" t="str">
        <f>IF('Stock Details'!F2469="", "", 'Stock Details'!F2469)</f>
        <v/>
      </c>
      <c r="AM2470" s="9" t="str">
        <f>IF('Stock Details'!G2469="", "", 'Stock Details'!G2469)</f>
        <v/>
      </c>
      <c r="AO2470" s="59" t="str">
        <f t="shared" si="1011"/>
        <v/>
      </c>
      <c r="AP2470" s="59" t="str">
        <f t="shared" si="1015"/>
        <v/>
      </c>
      <c r="AQ2470" s="59" t="str">
        <f t="shared" si="1016"/>
        <v/>
      </c>
      <c r="AR2470" s="59" t="str">
        <f t="shared" si="1017"/>
        <v/>
      </c>
      <c r="AS2470" s="59" t="str">
        <f t="shared" si="1018"/>
        <v/>
      </c>
      <c r="AT2470" s="59" t="str">
        <f t="shared" si="1019"/>
        <v/>
      </c>
      <c r="AV2470" s="59" t="str">
        <f t="shared" si="1012"/>
        <v/>
      </c>
      <c r="AW2470" s="59" t="str">
        <f t="shared" si="994"/>
        <v/>
      </c>
      <c r="AX2470" s="59" t="str">
        <f t="shared" si="995"/>
        <v/>
      </c>
      <c r="AY2470" s="59" t="str">
        <f t="shared" si="996"/>
        <v/>
      </c>
      <c r="AZ2470" s="59" t="str">
        <f t="shared" si="997"/>
        <v/>
      </c>
      <c r="BA2470" s="59" t="str">
        <f t="shared" si="998"/>
        <v/>
      </c>
      <c r="BC2470" s="49" t="str">
        <f>IF($B2470="", "", IF(COUNTIF(BD2470:$BY2470, "")=BC$8, IF(D2470="", "", D2470), ""))</f>
        <v/>
      </c>
      <c r="BD2470" s="61" t="str">
        <f>IF($B2470="", "", IF(COUNTIF(BE2470:$BY2470, "")=BD$8, IF(E2470="", "", E2470), ""))</f>
        <v/>
      </c>
      <c r="BE2470" s="61" t="str">
        <f>IF($B2470="", "", IF(COUNTIF(BF2470:$BY2470, "")=BE$8, IF(F2470="", "", F2470), ""))</f>
        <v/>
      </c>
      <c r="BF2470" s="61" t="str">
        <f>IF($B2470="", "", IF(COUNTIF(BG2470:$BY2470, "")=BF$8, IF(G2470="", "", G2470), ""))</f>
        <v/>
      </c>
      <c r="BG2470" s="61" t="str">
        <f>IF($B2470="", "", IF(COUNTIF(BH2470:$BY2470, "")=BG$8, IF(H2470="", "", H2470), ""))</f>
        <v/>
      </c>
      <c r="BH2470" s="61" t="str">
        <f>IF($B2470="", "", IF(COUNTIF(BI2470:$BY2470, "")=BH$8, IF(I2470="", "", I2470), ""))</f>
        <v/>
      </c>
      <c r="BI2470" s="61" t="str">
        <f>IF($B2470="", "", IF(COUNTIF(BJ2470:$BY2470, "")=BI$8, IF(J2470="", "", J2470), ""))</f>
        <v/>
      </c>
      <c r="BJ2470" s="61" t="str">
        <f>IF($B2470="", "", IF(COUNTIF(BK2470:$BY2470, "")=BJ$8, IF(K2470="", "", K2470), ""))</f>
        <v/>
      </c>
      <c r="BK2470" s="61" t="str">
        <f>IF($B2470="", "", IF(COUNTIF(BL2470:$BY2470, "")=BK$8, IF(L2470="", "", L2470), ""))</f>
        <v/>
      </c>
      <c r="BL2470" s="61" t="str">
        <f>IF($B2470="", "", IF(COUNTIF(BM2470:$BY2470, "")=BL$8, IF(M2470="", "", M2470), ""))</f>
        <v/>
      </c>
      <c r="BM2470" s="61" t="str">
        <f>IF($B2470="", "", IF(COUNTIF(BN2470:$BY2470, "")=BM$8, IF(N2470="", "", N2470), ""))</f>
        <v/>
      </c>
      <c r="BN2470" s="61" t="str">
        <f>IF($B2470="", "", IF(COUNTIF(BO2470:$BY2470, "")=BN$8, IF(O2470="", "", O2470), ""))</f>
        <v/>
      </c>
      <c r="BO2470" s="61" t="str">
        <f>IF($B2470="", "", IF(COUNTIF(BP2470:$BY2470, "")=BO$8, IF(P2470="", "", P2470), ""))</f>
        <v/>
      </c>
      <c r="BP2470" s="61" t="str">
        <f>IF($B2470="", "", IF(COUNTIF(BQ2470:$BY2470, "")=BP$8, IF(Q2470="", "", Q2470), ""))</f>
        <v/>
      </c>
      <c r="BQ2470" s="61" t="str">
        <f>IF($B2470="", "", IF(COUNTIF(BR2470:$BY2470, "")=BQ$8, IF(R2470="", "", R2470), ""))</f>
        <v/>
      </c>
      <c r="BR2470" s="61" t="str">
        <f>IF($B2470="", "", IF(COUNTIF(BS2470:$BY2470, "")=BR$8, IF(S2470="", "", S2470), ""))</f>
        <v/>
      </c>
      <c r="BS2470" s="61" t="str">
        <f>IF($B2470="", "", IF(COUNTIF(BT2470:$BY2470, "")=BS$8, IF(T2470="", "", T2470), ""))</f>
        <v/>
      </c>
      <c r="BT2470" s="61" t="str">
        <f>IF($B2470="", "", IF(COUNTIF(BU2470:$BY2470, "")=BT$8, IF(U2470="", "", U2470), ""))</f>
        <v/>
      </c>
      <c r="BU2470" s="61" t="str">
        <f>IF($B2470="", "", IF(COUNTIF(BV2470:$BY2470, "")=BU$8, IF(V2470="", "", V2470), ""))</f>
        <v/>
      </c>
      <c r="BV2470" s="61" t="str">
        <f>IF($B2470="", "", IF(COUNTIF(BW2470:$BY2470, "")=BV$8, IF(W2470="", "", W2470), ""))</f>
        <v/>
      </c>
      <c r="BW2470" s="61" t="str">
        <f>IF($B2470="", "", IF(COUNTIF(BX2470:$BY2470, "")=BW$8, IF(X2470="", "", X2470), ""))</f>
        <v/>
      </c>
      <c r="BX2470" s="61" t="str">
        <f>IF($B2470="", "", IF(COUNTIF(BY2470:$BY2470, "")=BX$8, IF(Y2470="", "", Y2470), ""))</f>
        <v/>
      </c>
      <c r="BY2470" s="50" t="str">
        <f t="shared" si="1013"/>
        <v/>
      </c>
      <c r="CA2470" s="6" t="str">
        <f t="shared" si="1014"/>
        <v/>
      </c>
      <c r="CB2470" s="6" t="str">
        <f>IF(CA2470="", "", RANK(CA2470, $CA$9:$CA$2508, 0)+COUNTIF($CA$9:CA2470, CA2470)-1)</f>
        <v/>
      </c>
    </row>
    <row r="2471" spans="1:80" x14ac:dyDescent="0.25">
      <c r="A2471" s="22"/>
      <c r="B2471" s="121" t="str">
        <f>IF('Stock Details'!B2470="", "", 'Stock Details'!B2470)</f>
        <v/>
      </c>
      <c r="C2471" s="22"/>
      <c r="D2471" s="130"/>
      <c r="E2471" s="122"/>
      <c r="F2471" s="131"/>
      <c r="G2471" s="22"/>
      <c r="H2471" s="130" t="str">
        <f t="shared" si="999"/>
        <v/>
      </c>
      <c r="I2471" s="122"/>
      <c r="J2471" s="131"/>
      <c r="K2471" s="22"/>
      <c r="L2471" s="130" t="str">
        <f t="shared" si="1000"/>
        <v/>
      </c>
      <c r="M2471" s="122"/>
      <c r="N2471" s="131"/>
      <c r="O2471" s="22"/>
      <c r="P2471" s="130" t="str">
        <f t="shared" si="1001"/>
        <v/>
      </c>
      <c r="Q2471" s="122"/>
      <c r="R2471" s="131"/>
      <c r="S2471" s="22"/>
      <c r="T2471" s="130" t="str">
        <f t="shared" si="1002"/>
        <v/>
      </c>
      <c r="U2471" s="122"/>
      <c r="V2471" s="131"/>
      <c r="W2471" s="22"/>
      <c r="X2471" s="130" t="str">
        <f t="shared" si="1003"/>
        <v/>
      </c>
      <c r="Y2471" s="122"/>
      <c r="Z2471" s="131"/>
      <c r="AA2471" s="22"/>
      <c r="AC2471" s="6" t="str">
        <f t="shared" si="1004"/>
        <v/>
      </c>
      <c r="AE2471" s="6" t="str">
        <f t="shared" si="1005"/>
        <v/>
      </c>
      <c r="AF2471" s="6" t="str">
        <f t="shared" si="1006"/>
        <v/>
      </c>
      <c r="AG2471" s="6" t="str">
        <f t="shared" si="1007"/>
        <v/>
      </c>
      <c r="AH2471" s="6" t="str">
        <f t="shared" si="1008"/>
        <v/>
      </c>
      <c r="AI2471" s="6" t="str">
        <f t="shared" si="1009"/>
        <v/>
      </c>
      <c r="AJ2471" s="6" t="str">
        <f t="shared" si="1010"/>
        <v/>
      </c>
      <c r="AL2471" s="9" t="str">
        <f>IF('Stock Details'!F2470="", "", 'Stock Details'!F2470)</f>
        <v/>
      </c>
      <c r="AM2471" s="9" t="str">
        <f>IF('Stock Details'!G2470="", "", 'Stock Details'!G2470)</f>
        <v/>
      </c>
      <c r="AO2471" s="59" t="str">
        <f t="shared" si="1011"/>
        <v/>
      </c>
      <c r="AP2471" s="59" t="str">
        <f t="shared" si="1015"/>
        <v/>
      </c>
      <c r="AQ2471" s="59" t="str">
        <f t="shared" si="1016"/>
        <v/>
      </c>
      <c r="AR2471" s="59" t="str">
        <f t="shared" si="1017"/>
        <v/>
      </c>
      <c r="AS2471" s="59" t="str">
        <f t="shared" si="1018"/>
        <v/>
      </c>
      <c r="AT2471" s="59" t="str">
        <f t="shared" si="1019"/>
        <v/>
      </c>
      <c r="AV2471" s="59" t="str">
        <f t="shared" si="1012"/>
        <v/>
      </c>
      <c r="AW2471" s="59" t="str">
        <f t="shared" si="994"/>
        <v/>
      </c>
      <c r="AX2471" s="59" t="str">
        <f t="shared" si="995"/>
        <v/>
      </c>
      <c r="AY2471" s="59" t="str">
        <f t="shared" si="996"/>
        <v/>
      </c>
      <c r="AZ2471" s="59" t="str">
        <f t="shared" si="997"/>
        <v/>
      </c>
      <c r="BA2471" s="59" t="str">
        <f t="shared" si="998"/>
        <v/>
      </c>
      <c r="BC2471" s="49" t="str">
        <f>IF($B2471="", "", IF(COUNTIF(BD2471:$BY2471, "")=BC$8, IF(D2471="", "", D2471), ""))</f>
        <v/>
      </c>
      <c r="BD2471" s="61" t="str">
        <f>IF($B2471="", "", IF(COUNTIF(BE2471:$BY2471, "")=BD$8, IF(E2471="", "", E2471), ""))</f>
        <v/>
      </c>
      <c r="BE2471" s="61" t="str">
        <f>IF($B2471="", "", IF(COUNTIF(BF2471:$BY2471, "")=BE$8, IF(F2471="", "", F2471), ""))</f>
        <v/>
      </c>
      <c r="BF2471" s="61" t="str">
        <f>IF($B2471="", "", IF(COUNTIF(BG2471:$BY2471, "")=BF$8, IF(G2471="", "", G2471), ""))</f>
        <v/>
      </c>
      <c r="BG2471" s="61" t="str">
        <f>IF($B2471="", "", IF(COUNTIF(BH2471:$BY2471, "")=BG$8, IF(H2471="", "", H2471), ""))</f>
        <v/>
      </c>
      <c r="BH2471" s="61" t="str">
        <f>IF($B2471="", "", IF(COUNTIF(BI2471:$BY2471, "")=BH$8, IF(I2471="", "", I2471), ""))</f>
        <v/>
      </c>
      <c r="BI2471" s="61" t="str">
        <f>IF($B2471="", "", IF(COUNTIF(BJ2471:$BY2471, "")=BI$8, IF(J2471="", "", J2471), ""))</f>
        <v/>
      </c>
      <c r="BJ2471" s="61" t="str">
        <f>IF($B2471="", "", IF(COUNTIF(BK2471:$BY2471, "")=BJ$8, IF(K2471="", "", K2471), ""))</f>
        <v/>
      </c>
      <c r="BK2471" s="61" t="str">
        <f>IF($B2471="", "", IF(COUNTIF(BL2471:$BY2471, "")=BK$8, IF(L2471="", "", L2471), ""))</f>
        <v/>
      </c>
      <c r="BL2471" s="61" t="str">
        <f>IF($B2471="", "", IF(COUNTIF(BM2471:$BY2471, "")=BL$8, IF(M2471="", "", M2471), ""))</f>
        <v/>
      </c>
      <c r="BM2471" s="61" t="str">
        <f>IF($B2471="", "", IF(COUNTIF(BN2471:$BY2471, "")=BM$8, IF(N2471="", "", N2471), ""))</f>
        <v/>
      </c>
      <c r="BN2471" s="61" t="str">
        <f>IF($B2471="", "", IF(COUNTIF(BO2471:$BY2471, "")=BN$8, IF(O2471="", "", O2471), ""))</f>
        <v/>
      </c>
      <c r="BO2471" s="61" t="str">
        <f>IF($B2471="", "", IF(COUNTIF(BP2471:$BY2471, "")=BO$8, IF(P2471="", "", P2471), ""))</f>
        <v/>
      </c>
      <c r="BP2471" s="61" t="str">
        <f>IF($B2471="", "", IF(COUNTIF(BQ2471:$BY2471, "")=BP$8, IF(Q2471="", "", Q2471), ""))</f>
        <v/>
      </c>
      <c r="BQ2471" s="61" t="str">
        <f>IF($B2471="", "", IF(COUNTIF(BR2471:$BY2471, "")=BQ$8, IF(R2471="", "", R2471), ""))</f>
        <v/>
      </c>
      <c r="BR2471" s="61" t="str">
        <f>IF($B2471="", "", IF(COUNTIF(BS2471:$BY2471, "")=BR$8, IF(S2471="", "", S2471), ""))</f>
        <v/>
      </c>
      <c r="BS2471" s="61" t="str">
        <f>IF($B2471="", "", IF(COUNTIF(BT2471:$BY2471, "")=BS$8, IF(T2471="", "", T2471), ""))</f>
        <v/>
      </c>
      <c r="BT2471" s="61" t="str">
        <f>IF($B2471="", "", IF(COUNTIF(BU2471:$BY2471, "")=BT$8, IF(U2471="", "", U2471), ""))</f>
        <v/>
      </c>
      <c r="BU2471" s="61" t="str">
        <f>IF($B2471="", "", IF(COUNTIF(BV2471:$BY2471, "")=BU$8, IF(V2471="", "", V2471), ""))</f>
        <v/>
      </c>
      <c r="BV2471" s="61" t="str">
        <f>IF($B2471="", "", IF(COUNTIF(BW2471:$BY2471, "")=BV$8, IF(W2471="", "", W2471), ""))</f>
        <v/>
      </c>
      <c r="BW2471" s="61" t="str">
        <f>IF($B2471="", "", IF(COUNTIF(BX2471:$BY2471, "")=BW$8, IF(X2471="", "", X2471), ""))</f>
        <v/>
      </c>
      <c r="BX2471" s="61" t="str">
        <f>IF($B2471="", "", IF(COUNTIF(BY2471:$BY2471, "")=BX$8, IF(Y2471="", "", Y2471), ""))</f>
        <v/>
      </c>
      <c r="BY2471" s="50" t="str">
        <f t="shared" si="1013"/>
        <v/>
      </c>
      <c r="CA2471" s="6" t="str">
        <f t="shared" si="1014"/>
        <v/>
      </c>
      <c r="CB2471" s="6" t="str">
        <f>IF(CA2471="", "", RANK(CA2471, $CA$9:$CA$2508, 0)+COUNTIF($CA$9:CA2471, CA2471)-1)</f>
        <v/>
      </c>
    </row>
    <row r="2472" spans="1:80" x14ac:dyDescent="0.25">
      <c r="A2472" s="22"/>
      <c r="B2472" s="121" t="str">
        <f>IF('Stock Details'!B2471="", "", 'Stock Details'!B2471)</f>
        <v/>
      </c>
      <c r="C2472" s="22"/>
      <c r="D2472" s="130"/>
      <c r="E2472" s="122"/>
      <c r="F2472" s="131"/>
      <c r="G2472" s="22"/>
      <c r="H2472" s="130" t="str">
        <f t="shared" si="999"/>
        <v/>
      </c>
      <c r="I2472" s="122"/>
      <c r="J2472" s="131"/>
      <c r="K2472" s="22"/>
      <c r="L2472" s="130" t="str">
        <f t="shared" si="1000"/>
        <v/>
      </c>
      <c r="M2472" s="122"/>
      <c r="N2472" s="131"/>
      <c r="O2472" s="22"/>
      <c r="P2472" s="130" t="str">
        <f t="shared" si="1001"/>
        <v/>
      </c>
      <c r="Q2472" s="122"/>
      <c r="R2472" s="131"/>
      <c r="S2472" s="22"/>
      <c r="T2472" s="130" t="str">
        <f t="shared" si="1002"/>
        <v/>
      </c>
      <c r="U2472" s="122"/>
      <c r="V2472" s="131"/>
      <c r="W2472" s="22"/>
      <c r="X2472" s="130" t="str">
        <f t="shared" si="1003"/>
        <v/>
      </c>
      <c r="Y2472" s="122"/>
      <c r="Z2472" s="131"/>
      <c r="AA2472" s="22"/>
      <c r="AC2472" s="6" t="str">
        <f t="shared" si="1004"/>
        <v/>
      </c>
      <c r="AE2472" s="6" t="str">
        <f t="shared" si="1005"/>
        <v/>
      </c>
      <c r="AF2472" s="6" t="str">
        <f t="shared" si="1006"/>
        <v/>
      </c>
      <c r="AG2472" s="6" t="str">
        <f t="shared" si="1007"/>
        <v/>
      </c>
      <c r="AH2472" s="6" t="str">
        <f t="shared" si="1008"/>
        <v/>
      </c>
      <c r="AI2472" s="6" t="str">
        <f t="shared" si="1009"/>
        <v/>
      </c>
      <c r="AJ2472" s="6" t="str">
        <f t="shared" si="1010"/>
        <v/>
      </c>
      <c r="AL2472" s="9" t="str">
        <f>IF('Stock Details'!F2471="", "", 'Stock Details'!F2471)</f>
        <v/>
      </c>
      <c r="AM2472" s="9" t="str">
        <f>IF('Stock Details'!G2471="", "", 'Stock Details'!G2471)</f>
        <v/>
      </c>
      <c r="AO2472" s="59" t="str">
        <f t="shared" si="1011"/>
        <v/>
      </c>
      <c r="AP2472" s="59" t="str">
        <f t="shared" si="1015"/>
        <v/>
      </c>
      <c r="AQ2472" s="59" t="str">
        <f t="shared" si="1016"/>
        <v/>
      </c>
      <c r="AR2472" s="59" t="str">
        <f t="shared" si="1017"/>
        <v/>
      </c>
      <c r="AS2472" s="59" t="str">
        <f t="shared" si="1018"/>
        <v/>
      </c>
      <c r="AT2472" s="59" t="str">
        <f t="shared" si="1019"/>
        <v/>
      </c>
      <c r="AV2472" s="59" t="str">
        <f t="shared" si="1012"/>
        <v/>
      </c>
      <c r="AW2472" s="59" t="str">
        <f t="shared" si="994"/>
        <v/>
      </c>
      <c r="AX2472" s="59" t="str">
        <f t="shared" si="995"/>
        <v/>
      </c>
      <c r="AY2472" s="59" t="str">
        <f t="shared" si="996"/>
        <v/>
      </c>
      <c r="AZ2472" s="59" t="str">
        <f t="shared" si="997"/>
        <v/>
      </c>
      <c r="BA2472" s="59" t="str">
        <f t="shared" si="998"/>
        <v/>
      </c>
      <c r="BC2472" s="49" t="str">
        <f>IF($B2472="", "", IF(COUNTIF(BD2472:$BY2472, "")=BC$8, IF(D2472="", "", D2472), ""))</f>
        <v/>
      </c>
      <c r="BD2472" s="61" t="str">
        <f>IF($B2472="", "", IF(COUNTIF(BE2472:$BY2472, "")=BD$8, IF(E2472="", "", E2472), ""))</f>
        <v/>
      </c>
      <c r="BE2472" s="61" t="str">
        <f>IF($B2472="", "", IF(COUNTIF(BF2472:$BY2472, "")=BE$8, IF(F2472="", "", F2472), ""))</f>
        <v/>
      </c>
      <c r="BF2472" s="61" t="str">
        <f>IF($B2472="", "", IF(COUNTIF(BG2472:$BY2472, "")=BF$8, IF(G2472="", "", G2472), ""))</f>
        <v/>
      </c>
      <c r="BG2472" s="61" t="str">
        <f>IF($B2472="", "", IF(COUNTIF(BH2472:$BY2472, "")=BG$8, IF(H2472="", "", H2472), ""))</f>
        <v/>
      </c>
      <c r="BH2472" s="61" t="str">
        <f>IF($B2472="", "", IF(COUNTIF(BI2472:$BY2472, "")=BH$8, IF(I2472="", "", I2472), ""))</f>
        <v/>
      </c>
      <c r="BI2472" s="61" t="str">
        <f>IF($B2472="", "", IF(COUNTIF(BJ2472:$BY2472, "")=BI$8, IF(J2472="", "", J2472), ""))</f>
        <v/>
      </c>
      <c r="BJ2472" s="61" t="str">
        <f>IF($B2472="", "", IF(COUNTIF(BK2472:$BY2472, "")=BJ$8, IF(K2472="", "", K2472), ""))</f>
        <v/>
      </c>
      <c r="BK2472" s="61" t="str">
        <f>IF($B2472="", "", IF(COUNTIF(BL2472:$BY2472, "")=BK$8, IF(L2472="", "", L2472), ""))</f>
        <v/>
      </c>
      <c r="BL2472" s="61" t="str">
        <f>IF($B2472="", "", IF(COUNTIF(BM2472:$BY2472, "")=BL$8, IF(M2472="", "", M2472), ""))</f>
        <v/>
      </c>
      <c r="BM2472" s="61" t="str">
        <f>IF($B2472="", "", IF(COUNTIF(BN2472:$BY2472, "")=BM$8, IF(N2472="", "", N2472), ""))</f>
        <v/>
      </c>
      <c r="BN2472" s="61" t="str">
        <f>IF($B2472="", "", IF(COUNTIF(BO2472:$BY2472, "")=BN$8, IF(O2472="", "", O2472), ""))</f>
        <v/>
      </c>
      <c r="BO2472" s="61" t="str">
        <f>IF($B2472="", "", IF(COUNTIF(BP2472:$BY2472, "")=BO$8, IF(P2472="", "", P2472), ""))</f>
        <v/>
      </c>
      <c r="BP2472" s="61" t="str">
        <f>IF($B2472="", "", IF(COUNTIF(BQ2472:$BY2472, "")=BP$8, IF(Q2472="", "", Q2472), ""))</f>
        <v/>
      </c>
      <c r="BQ2472" s="61" t="str">
        <f>IF($B2472="", "", IF(COUNTIF(BR2472:$BY2472, "")=BQ$8, IF(R2472="", "", R2472), ""))</f>
        <v/>
      </c>
      <c r="BR2472" s="61" t="str">
        <f>IF($B2472="", "", IF(COUNTIF(BS2472:$BY2472, "")=BR$8, IF(S2472="", "", S2472), ""))</f>
        <v/>
      </c>
      <c r="BS2472" s="61" t="str">
        <f>IF($B2472="", "", IF(COUNTIF(BT2472:$BY2472, "")=BS$8, IF(T2472="", "", T2472), ""))</f>
        <v/>
      </c>
      <c r="BT2472" s="61" t="str">
        <f>IF($B2472="", "", IF(COUNTIF(BU2472:$BY2472, "")=BT$8, IF(U2472="", "", U2472), ""))</f>
        <v/>
      </c>
      <c r="BU2472" s="61" t="str">
        <f>IF($B2472="", "", IF(COUNTIF(BV2472:$BY2472, "")=BU$8, IF(V2472="", "", V2472), ""))</f>
        <v/>
      </c>
      <c r="BV2472" s="61" t="str">
        <f>IF($B2472="", "", IF(COUNTIF(BW2472:$BY2472, "")=BV$8, IF(W2472="", "", W2472), ""))</f>
        <v/>
      </c>
      <c r="BW2472" s="61" t="str">
        <f>IF($B2472="", "", IF(COUNTIF(BX2472:$BY2472, "")=BW$8, IF(X2472="", "", X2472), ""))</f>
        <v/>
      </c>
      <c r="BX2472" s="61" t="str">
        <f>IF($B2472="", "", IF(COUNTIF(BY2472:$BY2472, "")=BX$8, IF(Y2472="", "", Y2472), ""))</f>
        <v/>
      </c>
      <c r="BY2472" s="50" t="str">
        <f t="shared" si="1013"/>
        <v/>
      </c>
      <c r="CA2472" s="6" t="str">
        <f t="shared" si="1014"/>
        <v/>
      </c>
      <c r="CB2472" s="6" t="str">
        <f>IF(CA2472="", "", RANK(CA2472, $CA$9:$CA$2508, 0)+COUNTIF($CA$9:CA2472, CA2472)-1)</f>
        <v/>
      </c>
    </row>
    <row r="2473" spans="1:80" x14ac:dyDescent="0.25">
      <c r="A2473" s="22"/>
      <c r="B2473" s="121" t="str">
        <f>IF('Stock Details'!B2472="", "", 'Stock Details'!B2472)</f>
        <v/>
      </c>
      <c r="C2473" s="22"/>
      <c r="D2473" s="130"/>
      <c r="E2473" s="122"/>
      <c r="F2473" s="131"/>
      <c r="G2473" s="22"/>
      <c r="H2473" s="130" t="str">
        <f t="shared" si="999"/>
        <v/>
      </c>
      <c r="I2473" s="122"/>
      <c r="J2473" s="131"/>
      <c r="K2473" s="22"/>
      <c r="L2473" s="130" t="str">
        <f t="shared" si="1000"/>
        <v/>
      </c>
      <c r="M2473" s="122"/>
      <c r="N2473" s="131"/>
      <c r="O2473" s="22"/>
      <c r="P2473" s="130" t="str">
        <f t="shared" si="1001"/>
        <v/>
      </c>
      <c r="Q2473" s="122"/>
      <c r="R2473" s="131"/>
      <c r="S2473" s="22"/>
      <c r="T2473" s="130" t="str">
        <f t="shared" si="1002"/>
        <v/>
      </c>
      <c r="U2473" s="122"/>
      <c r="V2473" s="131"/>
      <c r="W2473" s="22"/>
      <c r="X2473" s="130" t="str">
        <f t="shared" si="1003"/>
        <v/>
      </c>
      <c r="Y2473" s="122"/>
      <c r="Z2473" s="131"/>
      <c r="AA2473" s="22"/>
      <c r="AC2473" s="6" t="str">
        <f t="shared" si="1004"/>
        <v/>
      </c>
      <c r="AE2473" s="6" t="str">
        <f t="shared" si="1005"/>
        <v/>
      </c>
      <c r="AF2473" s="6" t="str">
        <f t="shared" si="1006"/>
        <v/>
      </c>
      <c r="AG2473" s="6" t="str">
        <f t="shared" si="1007"/>
        <v/>
      </c>
      <c r="AH2473" s="6" t="str">
        <f t="shared" si="1008"/>
        <v/>
      </c>
      <c r="AI2473" s="6" t="str">
        <f t="shared" si="1009"/>
        <v/>
      </c>
      <c r="AJ2473" s="6" t="str">
        <f t="shared" si="1010"/>
        <v/>
      </c>
      <c r="AL2473" s="9" t="str">
        <f>IF('Stock Details'!F2472="", "", 'Stock Details'!F2472)</f>
        <v/>
      </c>
      <c r="AM2473" s="9" t="str">
        <f>IF('Stock Details'!G2472="", "", 'Stock Details'!G2472)</f>
        <v/>
      </c>
      <c r="AO2473" s="59" t="str">
        <f t="shared" si="1011"/>
        <v/>
      </c>
      <c r="AP2473" s="59" t="str">
        <f t="shared" si="1015"/>
        <v/>
      </c>
      <c r="AQ2473" s="59" t="str">
        <f t="shared" si="1016"/>
        <v/>
      </c>
      <c r="AR2473" s="59" t="str">
        <f t="shared" si="1017"/>
        <v/>
      </c>
      <c r="AS2473" s="59" t="str">
        <f t="shared" si="1018"/>
        <v/>
      </c>
      <c r="AT2473" s="59" t="str">
        <f t="shared" si="1019"/>
        <v/>
      </c>
      <c r="AV2473" s="59" t="str">
        <f t="shared" si="1012"/>
        <v/>
      </c>
      <c r="AW2473" s="59" t="str">
        <f t="shared" si="994"/>
        <v/>
      </c>
      <c r="AX2473" s="59" t="str">
        <f t="shared" si="995"/>
        <v/>
      </c>
      <c r="AY2473" s="59" t="str">
        <f t="shared" si="996"/>
        <v/>
      </c>
      <c r="AZ2473" s="59" t="str">
        <f t="shared" si="997"/>
        <v/>
      </c>
      <c r="BA2473" s="59" t="str">
        <f t="shared" si="998"/>
        <v/>
      </c>
      <c r="BC2473" s="49" t="str">
        <f>IF($B2473="", "", IF(COUNTIF(BD2473:$BY2473, "")=BC$8, IF(D2473="", "", D2473), ""))</f>
        <v/>
      </c>
      <c r="BD2473" s="61" t="str">
        <f>IF($B2473="", "", IF(COUNTIF(BE2473:$BY2473, "")=BD$8, IF(E2473="", "", E2473), ""))</f>
        <v/>
      </c>
      <c r="BE2473" s="61" t="str">
        <f>IF($B2473="", "", IF(COUNTIF(BF2473:$BY2473, "")=BE$8, IF(F2473="", "", F2473), ""))</f>
        <v/>
      </c>
      <c r="BF2473" s="61" t="str">
        <f>IF($B2473="", "", IF(COUNTIF(BG2473:$BY2473, "")=BF$8, IF(G2473="", "", G2473), ""))</f>
        <v/>
      </c>
      <c r="BG2473" s="61" t="str">
        <f>IF($B2473="", "", IF(COUNTIF(BH2473:$BY2473, "")=BG$8, IF(H2473="", "", H2473), ""))</f>
        <v/>
      </c>
      <c r="BH2473" s="61" t="str">
        <f>IF($B2473="", "", IF(COUNTIF(BI2473:$BY2473, "")=BH$8, IF(I2473="", "", I2473), ""))</f>
        <v/>
      </c>
      <c r="BI2473" s="61" t="str">
        <f>IF($B2473="", "", IF(COUNTIF(BJ2473:$BY2473, "")=BI$8, IF(J2473="", "", J2473), ""))</f>
        <v/>
      </c>
      <c r="BJ2473" s="61" t="str">
        <f>IF($B2473="", "", IF(COUNTIF(BK2473:$BY2473, "")=BJ$8, IF(K2473="", "", K2473), ""))</f>
        <v/>
      </c>
      <c r="BK2473" s="61" t="str">
        <f>IF($B2473="", "", IF(COUNTIF(BL2473:$BY2473, "")=BK$8, IF(L2473="", "", L2473), ""))</f>
        <v/>
      </c>
      <c r="BL2473" s="61" t="str">
        <f>IF($B2473="", "", IF(COUNTIF(BM2473:$BY2473, "")=BL$8, IF(M2473="", "", M2473), ""))</f>
        <v/>
      </c>
      <c r="BM2473" s="61" t="str">
        <f>IF($B2473="", "", IF(COUNTIF(BN2473:$BY2473, "")=BM$8, IF(N2473="", "", N2473), ""))</f>
        <v/>
      </c>
      <c r="BN2473" s="61" t="str">
        <f>IF($B2473="", "", IF(COUNTIF(BO2473:$BY2473, "")=BN$8, IF(O2473="", "", O2473), ""))</f>
        <v/>
      </c>
      <c r="BO2473" s="61" t="str">
        <f>IF($B2473="", "", IF(COUNTIF(BP2473:$BY2473, "")=BO$8, IF(P2473="", "", P2473), ""))</f>
        <v/>
      </c>
      <c r="BP2473" s="61" t="str">
        <f>IF($B2473="", "", IF(COUNTIF(BQ2473:$BY2473, "")=BP$8, IF(Q2473="", "", Q2473), ""))</f>
        <v/>
      </c>
      <c r="BQ2473" s="61" t="str">
        <f>IF($B2473="", "", IF(COUNTIF(BR2473:$BY2473, "")=BQ$8, IF(R2473="", "", R2473), ""))</f>
        <v/>
      </c>
      <c r="BR2473" s="61" t="str">
        <f>IF($B2473="", "", IF(COUNTIF(BS2473:$BY2473, "")=BR$8, IF(S2473="", "", S2473), ""))</f>
        <v/>
      </c>
      <c r="BS2473" s="61" t="str">
        <f>IF($B2473="", "", IF(COUNTIF(BT2473:$BY2473, "")=BS$8, IF(T2473="", "", T2473), ""))</f>
        <v/>
      </c>
      <c r="BT2473" s="61" t="str">
        <f>IF($B2473="", "", IF(COUNTIF(BU2473:$BY2473, "")=BT$8, IF(U2473="", "", U2473), ""))</f>
        <v/>
      </c>
      <c r="BU2473" s="61" t="str">
        <f>IF($B2473="", "", IF(COUNTIF(BV2473:$BY2473, "")=BU$8, IF(V2473="", "", V2473), ""))</f>
        <v/>
      </c>
      <c r="BV2473" s="61" t="str">
        <f>IF($B2473="", "", IF(COUNTIF(BW2473:$BY2473, "")=BV$8, IF(W2473="", "", W2473), ""))</f>
        <v/>
      </c>
      <c r="BW2473" s="61" t="str">
        <f>IF($B2473="", "", IF(COUNTIF(BX2473:$BY2473, "")=BW$8, IF(X2473="", "", X2473), ""))</f>
        <v/>
      </c>
      <c r="BX2473" s="61" t="str">
        <f>IF($B2473="", "", IF(COUNTIF(BY2473:$BY2473, "")=BX$8, IF(Y2473="", "", Y2473), ""))</f>
        <v/>
      </c>
      <c r="BY2473" s="50" t="str">
        <f t="shared" si="1013"/>
        <v/>
      </c>
      <c r="CA2473" s="6" t="str">
        <f t="shared" si="1014"/>
        <v/>
      </c>
      <c r="CB2473" s="6" t="str">
        <f>IF(CA2473="", "", RANK(CA2473, $CA$9:$CA$2508, 0)+COUNTIF($CA$9:CA2473, CA2473)-1)</f>
        <v/>
      </c>
    </row>
    <row r="2474" spans="1:80" x14ac:dyDescent="0.25">
      <c r="A2474" s="22"/>
      <c r="B2474" s="121" t="str">
        <f>IF('Stock Details'!B2473="", "", 'Stock Details'!B2473)</f>
        <v/>
      </c>
      <c r="C2474" s="22"/>
      <c r="D2474" s="130"/>
      <c r="E2474" s="122"/>
      <c r="F2474" s="131"/>
      <c r="G2474" s="22"/>
      <c r="H2474" s="130" t="str">
        <f t="shared" si="999"/>
        <v/>
      </c>
      <c r="I2474" s="122"/>
      <c r="J2474" s="131"/>
      <c r="K2474" s="22"/>
      <c r="L2474" s="130" t="str">
        <f t="shared" si="1000"/>
        <v/>
      </c>
      <c r="M2474" s="122"/>
      <c r="N2474" s="131"/>
      <c r="O2474" s="22"/>
      <c r="P2474" s="130" t="str">
        <f t="shared" si="1001"/>
        <v/>
      </c>
      <c r="Q2474" s="122"/>
      <c r="R2474" s="131"/>
      <c r="S2474" s="22"/>
      <c r="T2474" s="130" t="str">
        <f t="shared" si="1002"/>
        <v/>
      </c>
      <c r="U2474" s="122"/>
      <c r="V2474" s="131"/>
      <c r="W2474" s="22"/>
      <c r="X2474" s="130" t="str">
        <f t="shared" si="1003"/>
        <v/>
      </c>
      <c r="Y2474" s="122"/>
      <c r="Z2474" s="131"/>
      <c r="AA2474" s="22"/>
      <c r="AC2474" s="6" t="str">
        <f t="shared" si="1004"/>
        <v/>
      </c>
      <c r="AE2474" s="6" t="str">
        <f t="shared" si="1005"/>
        <v/>
      </c>
      <c r="AF2474" s="6" t="str">
        <f t="shared" si="1006"/>
        <v/>
      </c>
      <c r="AG2474" s="6" t="str">
        <f t="shared" si="1007"/>
        <v/>
      </c>
      <c r="AH2474" s="6" t="str">
        <f t="shared" si="1008"/>
        <v/>
      </c>
      <c r="AI2474" s="6" t="str">
        <f t="shared" si="1009"/>
        <v/>
      </c>
      <c r="AJ2474" s="6" t="str">
        <f t="shared" si="1010"/>
        <v/>
      </c>
      <c r="AL2474" s="9" t="str">
        <f>IF('Stock Details'!F2473="", "", 'Stock Details'!F2473)</f>
        <v/>
      </c>
      <c r="AM2474" s="9" t="str">
        <f>IF('Stock Details'!G2473="", "", 'Stock Details'!G2473)</f>
        <v/>
      </c>
      <c r="AO2474" s="59" t="str">
        <f t="shared" si="1011"/>
        <v/>
      </c>
      <c r="AP2474" s="59" t="str">
        <f t="shared" si="1015"/>
        <v/>
      </c>
      <c r="AQ2474" s="59" t="str">
        <f t="shared" si="1016"/>
        <v/>
      </c>
      <c r="AR2474" s="59" t="str">
        <f t="shared" si="1017"/>
        <v/>
      </c>
      <c r="AS2474" s="59" t="str">
        <f t="shared" si="1018"/>
        <v/>
      </c>
      <c r="AT2474" s="59" t="str">
        <f t="shared" si="1019"/>
        <v/>
      </c>
      <c r="AV2474" s="59" t="str">
        <f t="shared" si="1012"/>
        <v/>
      </c>
      <c r="AW2474" s="59" t="str">
        <f t="shared" si="994"/>
        <v/>
      </c>
      <c r="AX2474" s="59" t="str">
        <f t="shared" si="995"/>
        <v/>
      </c>
      <c r="AY2474" s="59" t="str">
        <f t="shared" si="996"/>
        <v/>
      </c>
      <c r="AZ2474" s="59" t="str">
        <f t="shared" si="997"/>
        <v/>
      </c>
      <c r="BA2474" s="59" t="str">
        <f t="shared" si="998"/>
        <v/>
      </c>
      <c r="BC2474" s="49" t="str">
        <f>IF($B2474="", "", IF(COUNTIF(BD2474:$BY2474, "")=BC$8, IF(D2474="", "", D2474), ""))</f>
        <v/>
      </c>
      <c r="BD2474" s="61" t="str">
        <f>IF($B2474="", "", IF(COUNTIF(BE2474:$BY2474, "")=BD$8, IF(E2474="", "", E2474), ""))</f>
        <v/>
      </c>
      <c r="BE2474" s="61" t="str">
        <f>IF($B2474="", "", IF(COUNTIF(BF2474:$BY2474, "")=BE$8, IF(F2474="", "", F2474), ""))</f>
        <v/>
      </c>
      <c r="BF2474" s="61" t="str">
        <f>IF($B2474="", "", IF(COUNTIF(BG2474:$BY2474, "")=BF$8, IF(G2474="", "", G2474), ""))</f>
        <v/>
      </c>
      <c r="BG2474" s="61" t="str">
        <f>IF($B2474="", "", IF(COUNTIF(BH2474:$BY2474, "")=BG$8, IF(H2474="", "", H2474), ""))</f>
        <v/>
      </c>
      <c r="BH2474" s="61" t="str">
        <f>IF($B2474="", "", IF(COUNTIF(BI2474:$BY2474, "")=BH$8, IF(I2474="", "", I2474), ""))</f>
        <v/>
      </c>
      <c r="BI2474" s="61" t="str">
        <f>IF($B2474="", "", IF(COUNTIF(BJ2474:$BY2474, "")=BI$8, IF(J2474="", "", J2474), ""))</f>
        <v/>
      </c>
      <c r="BJ2474" s="61" t="str">
        <f>IF($B2474="", "", IF(COUNTIF(BK2474:$BY2474, "")=BJ$8, IF(K2474="", "", K2474), ""))</f>
        <v/>
      </c>
      <c r="BK2474" s="61" t="str">
        <f>IF($B2474="", "", IF(COUNTIF(BL2474:$BY2474, "")=BK$8, IF(L2474="", "", L2474), ""))</f>
        <v/>
      </c>
      <c r="BL2474" s="61" t="str">
        <f>IF($B2474="", "", IF(COUNTIF(BM2474:$BY2474, "")=BL$8, IF(M2474="", "", M2474), ""))</f>
        <v/>
      </c>
      <c r="BM2474" s="61" t="str">
        <f>IF($B2474="", "", IF(COUNTIF(BN2474:$BY2474, "")=BM$8, IF(N2474="", "", N2474), ""))</f>
        <v/>
      </c>
      <c r="BN2474" s="61" t="str">
        <f>IF($B2474="", "", IF(COUNTIF(BO2474:$BY2474, "")=BN$8, IF(O2474="", "", O2474), ""))</f>
        <v/>
      </c>
      <c r="BO2474" s="61" t="str">
        <f>IF($B2474="", "", IF(COUNTIF(BP2474:$BY2474, "")=BO$8, IF(P2474="", "", P2474), ""))</f>
        <v/>
      </c>
      <c r="BP2474" s="61" t="str">
        <f>IF($B2474="", "", IF(COUNTIF(BQ2474:$BY2474, "")=BP$8, IF(Q2474="", "", Q2474), ""))</f>
        <v/>
      </c>
      <c r="BQ2474" s="61" t="str">
        <f>IF($B2474="", "", IF(COUNTIF(BR2474:$BY2474, "")=BQ$8, IF(R2474="", "", R2474), ""))</f>
        <v/>
      </c>
      <c r="BR2474" s="61" t="str">
        <f>IF($B2474="", "", IF(COUNTIF(BS2474:$BY2474, "")=BR$8, IF(S2474="", "", S2474), ""))</f>
        <v/>
      </c>
      <c r="BS2474" s="61" t="str">
        <f>IF($B2474="", "", IF(COUNTIF(BT2474:$BY2474, "")=BS$8, IF(T2474="", "", T2474), ""))</f>
        <v/>
      </c>
      <c r="BT2474" s="61" t="str">
        <f>IF($B2474="", "", IF(COUNTIF(BU2474:$BY2474, "")=BT$8, IF(U2474="", "", U2474), ""))</f>
        <v/>
      </c>
      <c r="BU2474" s="61" t="str">
        <f>IF($B2474="", "", IF(COUNTIF(BV2474:$BY2474, "")=BU$8, IF(V2474="", "", V2474), ""))</f>
        <v/>
      </c>
      <c r="BV2474" s="61" t="str">
        <f>IF($B2474="", "", IF(COUNTIF(BW2474:$BY2474, "")=BV$8, IF(W2474="", "", W2474), ""))</f>
        <v/>
      </c>
      <c r="BW2474" s="61" t="str">
        <f>IF($B2474="", "", IF(COUNTIF(BX2474:$BY2474, "")=BW$8, IF(X2474="", "", X2474), ""))</f>
        <v/>
      </c>
      <c r="BX2474" s="61" t="str">
        <f>IF($B2474="", "", IF(COUNTIF(BY2474:$BY2474, "")=BX$8, IF(Y2474="", "", Y2474), ""))</f>
        <v/>
      </c>
      <c r="BY2474" s="50" t="str">
        <f t="shared" si="1013"/>
        <v/>
      </c>
      <c r="CA2474" s="6" t="str">
        <f t="shared" si="1014"/>
        <v/>
      </c>
      <c r="CB2474" s="6" t="str">
        <f>IF(CA2474="", "", RANK(CA2474, $CA$9:$CA$2508, 0)+COUNTIF($CA$9:CA2474, CA2474)-1)</f>
        <v/>
      </c>
    </row>
    <row r="2475" spans="1:80" x14ac:dyDescent="0.25">
      <c r="A2475" s="22"/>
      <c r="B2475" s="121" t="str">
        <f>IF('Stock Details'!B2474="", "", 'Stock Details'!B2474)</f>
        <v/>
      </c>
      <c r="C2475" s="22"/>
      <c r="D2475" s="130"/>
      <c r="E2475" s="122"/>
      <c r="F2475" s="131"/>
      <c r="G2475" s="22"/>
      <c r="H2475" s="130" t="str">
        <f t="shared" si="999"/>
        <v/>
      </c>
      <c r="I2475" s="122"/>
      <c r="J2475" s="131"/>
      <c r="K2475" s="22"/>
      <c r="L2475" s="130" t="str">
        <f t="shared" si="1000"/>
        <v/>
      </c>
      <c r="M2475" s="122"/>
      <c r="N2475" s="131"/>
      <c r="O2475" s="22"/>
      <c r="P2475" s="130" t="str">
        <f t="shared" si="1001"/>
        <v/>
      </c>
      <c r="Q2475" s="122"/>
      <c r="R2475" s="131"/>
      <c r="S2475" s="22"/>
      <c r="T2475" s="130" t="str">
        <f t="shared" si="1002"/>
        <v/>
      </c>
      <c r="U2475" s="122"/>
      <c r="V2475" s="131"/>
      <c r="W2475" s="22"/>
      <c r="X2475" s="130" t="str">
        <f t="shared" si="1003"/>
        <v/>
      </c>
      <c r="Y2475" s="122"/>
      <c r="Z2475" s="131"/>
      <c r="AA2475" s="22"/>
      <c r="AC2475" s="6" t="str">
        <f t="shared" si="1004"/>
        <v/>
      </c>
      <c r="AE2475" s="6" t="str">
        <f t="shared" si="1005"/>
        <v/>
      </c>
      <c r="AF2475" s="6" t="str">
        <f t="shared" si="1006"/>
        <v/>
      </c>
      <c r="AG2475" s="6" t="str">
        <f t="shared" si="1007"/>
        <v/>
      </c>
      <c r="AH2475" s="6" t="str">
        <f t="shared" si="1008"/>
        <v/>
      </c>
      <c r="AI2475" s="6" t="str">
        <f t="shared" si="1009"/>
        <v/>
      </c>
      <c r="AJ2475" s="6" t="str">
        <f t="shared" si="1010"/>
        <v/>
      </c>
      <c r="AL2475" s="9" t="str">
        <f>IF('Stock Details'!F2474="", "", 'Stock Details'!F2474)</f>
        <v/>
      </c>
      <c r="AM2475" s="9" t="str">
        <f>IF('Stock Details'!G2474="", "", 'Stock Details'!G2474)</f>
        <v/>
      </c>
      <c r="AO2475" s="59" t="str">
        <f t="shared" si="1011"/>
        <v/>
      </c>
      <c r="AP2475" s="59" t="str">
        <f t="shared" si="1015"/>
        <v/>
      </c>
      <c r="AQ2475" s="59" t="str">
        <f t="shared" si="1016"/>
        <v/>
      </c>
      <c r="AR2475" s="59" t="str">
        <f t="shared" si="1017"/>
        <v/>
      </c>
      <c r="AS2475" s="59" t="str">
        <f t="shared" si="1018"/>
        <v/>
      </c>
      <c r="AT2475" s="59" t="str">
        <f t="shared" si="1019"/>
        <v/>
      </c>
      <c r="AV2475" s="59" t="str">
        <f t="shared" si="1012"/>
        <v/>
      </c>
      <c r="AW2475" s="59" t="str">
        <f t="shared" si="994"/>
        <v/>
      </c>
      <c r="AX2475" s="59" t="str">
        <f t="shared" si="995"/>
        <v/>
      </c>
      <c r="AY2475" s="59" t="str">
        <f t="shared" si="996"/>
        <v/>
      </c>
      <c r="AZ2475" s="59" t="str">
        <f t="shared" si="997"/>
        <v/>
      </c>
      <c r="BA2475" s="59" t="str">
        <f t="shared" si="998"/>
        <v/>
      </c>
      <c r="BC2475" s="49" t="str">
        <f>IF($B2475="", "", IF(COUNTIF(BD2475:$BY2475, "")=BC$8, IF(D2475="", "", D2475), ""))</f>
        <v/>
      </c>
      <c r="BD2475" s="61" t="str">
        <f>IF($B2475="", "", IF(COUNTIF(BE2475:$BY2475, "")=BD$8, IF(E2475="", "", E2475), ""))</f>
        <v/>
      </c>
      <c r="BE2475" s="61" t="str">
        <f>IF($B2475="", "", IF(COUNTIF(BF2475:$BY2475, "")=BE$8, IF(F2475="", "", F2475), ""))</f>
        <v/>
      </c>
      <c r="BF2475" s="61" t="str">
        <f>IF($B2475="", "", IF(COUNTIF(BG2475:$BY2475, "")=BF$8, IF(G2475="", "", G2475), ""))</f>
        <v/>
      </c>
      <c r="BG2475" s="61" t="str">
        <f>IF($B2475="", "", IF(COUNTIF(BH2475:$BY2475, "")=BG$8, IF(H2475="", "", H2475), ""))</f>
        <v/>
      </c>
      <c r="BH2475" s="61" t="str">
        <f>IF($B2475="", "", IF(COUNTIF(BI2475:$BY2475, "")=BH$8, IF(I2475="", "", I2475), ""))</f>
        <v/>
      </c>
      <c r="BI2475" s="61" t="str">
        <f>IF($B2475="", "", IF(COUNTIF(BJ2475:$BY2475, "")=BI$8, IF(J2475="", "", J2475), ""))</f>
        <v/>
      </c>
      <c r="BJ2475" s="61" t="str">
        <f>IF($B2475="", "", IF(COUNTIF(BK2475:$BY2475, "")=BJ$8, IF(K2475="", "", K2475), ""))</f>
        <v/>
      </c>
      <c r="BK2475" s="61" t="str">
        <f>IF($B2475="", "", IF(COUNTIF(BL2475:$BY2475, "")=BK$8, IF(L2475="", "", L2475), ""))</f>
        <v/>
      </c>
      <c r="BL2475" s="61" t="str">
        <f>IF($B2475="", "", IF(COUNTIF(BM2475:$BY2475, "")=BL$8, IF(M2475="", "", M2475), ""))</f>
        <v/>
      </c>
      <c r="BM2475" s="61" t="str">
        <f>IF($B2475="", "", IF(COUNTIF(BN2475:$BY2475, "")=BM$8, IF(N2475="", "", N2475), ""))</f>
        <v/>
      </c>
      <c r="BN2475" s="61" t="str">
        <f>IF($B2475="", "", IF(COUNTIF(BO2475:$BY2475, "")=BN$8, IF(O2475="", "", O2475), ""))</f>
        <v/>
      </c>
      <c r="BO2475" s="61" t="str">
        <f>IF($B2475="", "", IF(COUNTIF(BP2475:$BY2475, "")=BO$8, IF(P2475="", "", P2475), ""))</f>
        <v/>
      </c>
      <c r="BP2475" s="61" t="str">
        <f>IF($B2475="", "", IF(COUNTIF(BQ2475:$BY2475, "")=BP$8, IF(Q2475="", "", Q2475), ""))</f>
        <v/>
      </c>
      <c r="BQ2475" s="61" t="str">
        <f>IF($B2475="", "", IF(COUNTIF(BR2475:$BY2475, "")=BQ$8, IF(R2475="", "", R2475), ""))</f>
        <v/>
      </c>
      <c r="BR2475" s="61" t="str">
        <f>IF($B2475="", "", IF(COUNTIF(BS2475:$BY2475, "")=BR$8, IF(S2475="", "", S2475), ""))</f>
        <v/>
      </c>
      <c r="BS2475" s="61" t="str">
        <f>IF($B2475="", "", IF(COUNTIF(BT2475:$BY2475, "")=BS$8, IF(T2475="", "", T2475), ""))</f>
        <v/>
      </c>
      <c r="BT2475" s="61" t="str">
        <f>IF($B2475="", "", IF(COUNTIF(BU2475:$BY2475, "")=BT$8, IF(U2475="", "", U2475), ""))</f>
        <v/>
      </c>
      <c r="BU2475" s="61" t="str">
        <f>IF($B2475="", "", IF(COUNTIF(BV2475:$BY2475, "")=BU$8, IF(V2475="", "", V2475), ""))</f>
        <v/>
      </c>
      <c r="BV2475" s="61" t="str">
        <f>IF($B2475="", "", IF(COUNTIF(BW2475:$BY2475, "")=BV$8, IF(W2475="", "", W2475), ""))</f>
        <v/>
      </c>
      <c r="BW2475" s="61" t="str">
        <f>IF($B2475="", "", IF(COUNTIF(BX2475:$BY2475, "")=BW$8, IF(X2475="", "", X2475), ""))</f>
        <v/>
      </c>
      <c r="BX2475" s="61" t="str">
        <f>IF($B2475="", "", IF(COUNTIF(BY2475:$BY2475, "")=BX$8, IF(Y2475="", "", Y2475), ""))</f>
        <v/>
      </c>
      <c r="BY2475" s="50" t="str">
        <f t="shared" si="1013"/>
        <v/>
      </c>
      <c r="CA2475" s="6" t="str">
        <f t="shared" si="1014"/>
        <v/>
      </c>
      <c r="CB2475" s="6" t="str">
        <f>IF(CA2475="", "", RANK(CA2475, $CA$9:$CA$2508, 0)+COUNTIF($CA$9:CA2475, CA2475)-1)</f>
        <v/>
      </c>
    </row>
    <row r="2476" spans="1:80" x14ac:dyDescent="0.25">
      <c r="A2476" s="22"/>
      <c r="B2476" s="121" t="str">
        <f>IF('Stock Details'!B2475="", "", 'Stock Details'!B2475)</f>
        <v/>
      </c>
      <c r="C2476" s="22"/>
      <c r="D2476" s="130"/>
      <c r="E2476" s="122"/>
      <c r="F2476" s="131"/>
      <c r="G2476" s="22"/>
      <c r="H2476" s="130" t="str">
        <f t="shared" si="999"/>
        <v/>
      </c>
      <c r="I2476" s="122"/>
      <c r="J2476" s="131"/>
      <c r="K2476" s="22"/>
      <c r="L2476" s="130" t="str">
        <f t="shared" si="1000"/>
        <v/>
      </c>
      <c r="M2476" s="122"/>
      <c r="N2476" s="131"/>
      <c r="O2476" s="22"/>
      <c r="P2476" s="130" t="str">
        <f t="shared" si="1001"/>
        <v/>
      </c>
      <c r="Q2476" s="122"/>
      <c r="R2476" s="131"/>
      <c r="S2476" s="22"/>
      <c r="T2476" s="130" t="str">
        <f t="shared" si="1002"/>
        <v/>
      </c>
      <c r="U2476" s="122"/>
      <c r="V2476" s="131"/>
      <c r="W2476" s="22"/>
      <c r="X2476" s="130" t="str">
        <f t="shared" si="1003"/>
        <v/>
      </c>
      <c r="Y2476" s="122"/>
      <c r="Z2476" s="131"/>
      <c r="AA2476" s="22"/>
      <c r="AC2476" s="6" t="str">
        <f t="shared" si="1004"/>
        <v/>
      </c>
      <c r="AE2476" s="6" t="str">
        <f t="shared" si="1005"/>
        <v/>
      </c>
      <c r="AF2476" s="6" t="str">
        <f t="shared" si="1006"/>
        <v/>
      </c>
      <c r="AG2476" s="6" t="str">
        <f t="shared" si="1007"/>
        <v/>
      </c>
      <c r="AH2476" s="6" t="str">
        <f t="shared" si="1008"/>
        <v/>
      </c>
      <c r="AI2476" s="6" t="str">
        <f t="shared" si="1009"/>
        <v/>
      </c>
      <c r="AJ2476" s="6" t="str">
        <f t="shared" si="1010"/>
        <v/>
      </c>
      <c r="AL2476" s="9" t="str">
        <f>IF('Stock Details'!F2475="", "", 'Stock Details'!F2475)</f>
        <v/>
      </c>
      <c r="AM2476" s="9" t="str">
        <f>IF('Stock Details'!G2475="", "", 'Stock Details'!G2475)</f>
        <v/>
      </c>
      <c r="AO2476" s="59" t="str">
        <f t="shared" si="1011"/>
        <v/>
      </c>
      <c r="AP2476" s="59" t="str">
        <f t="shared" si="1015"/>
        <v/>
      </c>
      <c r="AQ2476" s="59" t="str">
        <f t="shared" si="1016"/>
        <v/>
      </c>
      <c r="AR2476" s="59" t="str">
        <f t="shared" si="1017"/>
        <v/>
      </c>
      <c r="AS2476" s="59" t="str">
        <f t="shared" si="1018"/>
        <v/>
      </c>
      <c r="AT2476" s="59" t="str">
        <f t="shared" si="1019"/>
        <v/>
      </c>
      <c r="AV2476" s="59" t="str">
        <f t="shared" si="1012"/>
        <v/>
      </c>
      <c r="AW2476" s="59" t="str">
        <f t="shared" si="994"/>
        <v/>
      </c>
      <c r="AX2476" s="59" t="str">
        <f t="shared" si="995"/>
        <v/>
      </c>
      <c r="AY2476" s="59" t="str">
        <f t="shared" si="996"/>
        <v/>
      </c>
      <c r="AZ2476" s="59" t="str">
        <f t="shared" si="997"/>
        <v/>
      </c>
      <c r="BA2476" s="59" t="str">
        <f t="shared" si="998"/>
        <v/>
      </c>
      <c r="BC2476" s="49" t="str">
        <f>IF($B2476="", "", IF(COUNTIF(BD2476:$BY2476, "")=BC$8, IF(D2476="", "", D2476), ""))</f>
        <v/>
      </c>
      <c r="BD2476" s="61" t="str">
        <f>IF($B2476="", "", IF(COUNTIF(BE2476:$BY2476, "")=BD$8, IF(E2476="", "", E2476), ""))</f>
        <v/>
      </c>
      <c r="BE2476" s="61" t="str">
        <f>IF($B2476="", "", IF(COUNTIF(BF2476:$BY2476, "")=BE$8, IF(F2476="", "", F2476), ""))</f>
        <v/>
      </c>
      <c r="BF2476" s="61" t="str">
        <f>IF($B2476="", "", IF(COUNTIF(BG2476:$BY2476, "")=BF$8, IF(G2476="", "", G2476), ""))</f>
        <v/>
      </c>
      <c r="BG2476" s="61" t="str">
        <f>IF($B2476="", "", IF(COUNTIF(BH2476:$BY2476, "")=BG$8, IF(H2476="", "", H2476), ""))</f>
        <v/>
      </c>
      <c r="BH2476" s="61" t="str">
        <f>IF($B2476="", "", IF(COUNTIF(BI2476:$BY2476, "")=BH$8, IF(I2476="", "", I2476), ""))</f>
        <v/>
      </c>
      <c r="BI2476" s="61" t="str">
        <f>IF($B2476="", "", IF(COUNTIF(BJ2476:$BY2476, "")=BI$8, IF(J2476="", "", J2476), ""))</f>
        <v/>
      </c>
      <c r="BJ2476" s="61" t="str">
        <f>IF($B2476="", "", IF(COUNTIF(BK2476:$BY2476, "")=BJ$8, IF(K2476="", "", K2476), ""))</f>
        <v/>
      </c>
      <c r="BK2476" s="61" t="str">
        <f>IF($B2476="", "", IF(COUNTIF(BL2476:$BY2476, "")=BK$8, IF(L2476="", "", L2476), ""))</f>
        <v/>
      </c>
      <c r="BL2476" s="61" t="str">
        <f>IF($B2476="", "", IF(COUNTIF(BM2476:$BY2476, "")=BL$8, IF(M2476="", "", M2476), ""))</f>
        <v/>
      </c>
      <c r="BM2476" s="61" t="str">
        <f>IF($B2476="", "", IF(COUNTIF(BN2476:$BY2476, "")=BM$8, IF(N2476="", "", N2476), ""))</f>
        <v/>
      </c>
      <c r="BN2476" s="61" t="str">
        <f>IF($B2476="", "", IF(COUNTIF(BO2476:$BY2476, "")=BN$8, IF(O2476="", "", O2476), ""))</f>
        <v/>
      </c>
      <c r="BO2476" s="61" t="str">
        <f>IF($B2476="", "", IF(COUNTIF(BP2476:$BY2476, "")=BO$8, IF(P2476="", "", P2476), ""))</f>
        <v/>
      </c>
      <c r="BP2476" s="61" t="str">
        <f>IF($B2476="", "", IF(COUNTIF(BQ2476:$BY2476, "")=BP$8, IF(Q2476="", "", Q2476), ""))</f>
        <v/>
      </c>
      <c r="BQ2476" s="61" t="str">
        <f>IF($B2476="", "", IF(COUNTIF(BR2476:$BY2476, "")=BQ$8, IF(R2476="", "", R2476), ""))</f>
        <v/>
      </c>
      <c r="BR2476" s="61" t="str">
        <f>IF($B2476="", "", IF(COUNTIF(BS2476:$BY2476, "")=BR$8, IF(S2476="", "", S2476), ""))</f>
        <v/>
      </c>
      <c r="BS2476" s="61" t="str">
        <f>IF($B2476="", "", IF(COUNTIF(BT2476:$BY2476, "")=BS$8, IF(T2476="", "", T2476), ""))</f>
        <v/>
      </c>
      <c r="BT2476" s="61" t="str">
        <f>IF($B2476="", "", IF(COUNTIF(BU2476:$BY2476, "")=BT$8, IF(U2476="", "", U2476), ""))</f>
        <v/>
      </c>
      <c r="BU2476" s="61" t="str">
        <f>IF($B2476="", "", IF(COUNTIF(BV2476:$BY2476, "")=BU$8, IF(V2476="", "", V2476), ""))</f>
        <v/>
      </c>
      <c r="BV2476" s="61" t="str">
        <f>IF($B2476="", "", IF(COUNTIF(BW2476:$BY2476, "")=BV$8, IF(W2476="", "", W2476), ""))</f>
        <v/>
      </c>
      <c r="BW2476" s="61" t="str">
        <f>IF($B2476="", "", IF(COUNTIF(BX2476:$BY2476, "")=BW$8, IF(X2476="", "", X2476), ""))</f>
        <v/>
      </c>
      <c r="BX2476" s="61" t="str">
        <f>IF($B2476="", "", IF(COUNTIF(BY2476:$BY2476, "")=BX$8, IF(Y2476="", "", Y2476), ""))</f>
        <v/>
      </c>
      <c r="BY2476" s="50" t="str">
        <f t="shared" si="1013"/>
        <v/>
      </c>
      <c r="CA2476" s="6" t="str">
        <f t="shared" si="1014"/>
        <v/>
      </c>
      <c r="CB2476" s="6" t="str">
        <f>IF(CA2476="", "", RANK(CA2476, $CA$9:$CA$2508, 0)+COUNTIF($CA$9:CA2476, CA2476)-1)</f>
        <v/>
      </c>
    </row>
    <row r="2477" spans="1:80" x14ac:dyDescent="0.25">
      <c r="A2477" s="22"/>
      <c r="B2477" s="121" t="str">
        <f>IF('Stock Details'!B2476="", "", 'Stock Details'!B2476)</f>
        <v/>
      </c>
      <c r="C2477" s="22"/>
      <c r="D2477" s="130"/>
      <c r="E2477" s="122"/>
      <c r="F2477" s="131"/>
      <c r="G2477" s="22"/>
      <c r="H2477" s="130" t="str">
        <f t="shared" si="999"/>
        <v/>
      </c>
      <c r="I2477" s="122"/>
      <c r="J2477" s="131"/>
      <c r="K2477" s="22"/>
      <c r="L2477" s="130" t="str">
        <f t="shared" si="1000"/>
        <v/>
      </c>
      <c r="M2477" s="122"/>
      <c r="N2477" s="131"/>
      <c r="O2477" s="22"/>
      <c r="P2477" s="130" t="str">
        <f t="shared" si="1001"/>
        <v/>
      </c>
      <c r="Q2477" s="122"/>
      <c r="R2477" s="131"/>
      <c r="S2477" s="22"/>
      <c r="T2477" s="130" t="str">
        <f t="shared" si="1002"/>
        <v/>
      </c>
      <c r="U2477" s="122"/>
      <c r="V2477" s="131"/>
      <c r="W2477" s="22"/>
      <c r="X2477" s="130" t="str">
        <f t="shared" si="1003"/>
        <v/>
      </c>
      <c r="Y2477" s="122"/>
      <c r="Z2477" s="131"/>
      <c r="AA2477" s="22"/>
      <c r="AC2477" s="6" t="str">
        <f t="shared" si="1004"/>
        <v/>
      </c>
      <c r="AE2477" s="6" t="str">
        <f t="shared" si="1005"/>
        <v/>
      </c>
      <c r="AF2477" s="6" t="str">
        <f t="shared" si="1006"/>
        <v/>
      </c>
      <c r="AG2477" s="6" t="str">
        <f t="shared" si="1007"/>
        <v/>
      </c>
      <c r="AH2477" s="6" t="str">
        <f t="shared" si="1008"/>
        <v/>
      </c>
      <c r="AI2477" s="6" t="str">
        <f t="shared" si="1009"/>
        <v/>
      </c>
      <c r="AJ2477" s="6" t="str">
        <f t="shared" si="1010"/>
        <v/>
      </c>
      <c r="AL2477" s="9" t="str">
        <f>IF('Stock Details'!F2476="", "", 'Stock Details'!F2476)</f>
        <v/>
      </c>
      <c r="AM2477" s="9" t="str">
        <f>IF('Stock Details'!G2476="", "", 'Stock Details'!G2476)</f>
        <v/>
      </c>
      <c r="AO2477" s="59" t="str">
        <f t="shared" si="1011"/>
        <v/>
      </c>
      <c r="AP2477" s="59" t="str">
        <f t="shared" si="1015"/>
        <v/>
      </c>
      <c r="AQ2477" s="59" t="str">
        <f t="shared" si="1016"/>
        <v/>
      </c>
      <c r="AR2477" s="59" t="str">
        <f t="shared" si="1017"/>
        <v/>
      </c>
      <c r="AS2477" s="59" t="str">
        <f t="shared" si="1018"/>
        <v/>
      </c>
      <c r="AT2477" s="59" t="str">
        <f t="shared" si="1019"/>
        <v/>
      </c>
      <c r="AV2477" s="59" t="str">
        <f t="shared" si="1012"/>
        <v/>
      </c>
      <c r="AW2477" s="59" t="str">
        <f t="shared" si="994"/>
        <v/>
      </c>
      <c r="AX2477" s="59" t="str">
        <f t="shared" si="995"/>
        <v/>
      </c>
      <c r="AY2477" s="59" t="str">
        <f t="shared" si="996"/>
        <v/>
      </c>
      <c r="AZ2477" s="59" t="str">
        <f t="shared" si="997"/>
        <v/>
      </c>
      <c r="BA2477" s="59" t="str">
        <f t="shared" si="998"/>
        <v/>
      </c>
      <c r="BC2477" s="49" t="str">
        <f>IF($B2477="", "", IF(COUNTIF(BD2477:$BY2477, "")=BC$8, IF(D2477="", "", D2477), ""))</f>
        <v/>
      </c>
      <c r="BD2477" s="61" t="str">
        <f>IF($B2477="", "", IF(COUNTIF(BE2477:$BY2477, "")=BD$8, IF(E2477="", "", E2477), ""))</f>
        <v/>
      </c>
      <c r="BE2477" s="61" t="str">
        <f>IF($B2477="", "", IF(COUNTIF(BF2477:$BY2477, "")=BE$8, IF(F2477="", "", F2477), ""))</f>
        <v/>
      </c>
      <c r="BF2477" s="61" t="str">
        <f>IF($B2477="", "", IF(COUNTIF(BG2477:$BY2477, "")=BF$8, IF(G2477="", "", G2477), ""))</f>
        <v/>
      </c>
      <c r="BG2477" s="61" t="str">
        <f>IF($B2477="", "", IF(COUNTIF(BH2477:$BY2477, "")=BG$8, IF(H2477="", "", H2477), ""))</f>
        <v/>
      </c>
      <c r="BH2477" s="61" t="str">
        <f>IF($B2477="", "", IF(COUNTIF(BI2477:$BY2477, "")=BH$8, IF(I2477="", "", I2477), ""))</f>
        <v/>
      </c>
      <c r="BI2477" s="61" t="str">
        <f>IF($B2477="", "", IF(COUNTIF(BJ2477:$BY2477, "")=BI$8, IF(J2477="", "", J2477), ""))</f>
        <v/>
      </c>
      <c r="BJ2477" s="61" t="str">
        <f>IF($B2477="", "", IF(COUNTIF(BK2477:$BY2477, "")=BJ$8, IF(K2477="", "", K2477), ""))</f>
        <v/>
      </c>
      <c r="BK2477" s="61" t="str">
        <f>IF($B2477="", "", IF(COUNTIF(BL2477:$BY2477, "")=BK$8, IF(L2477="", "", L2477), ""))</f>
        <v/>
      </c>
      <c r="BL2477" s="61" t="str">
        <f>IF($B2477="", "", IF(COUNTIF(BM2477:$BY2477, "")=BL$8, IF(M2477="", "", M2477), ""))</f>
        <v/>
      </c>
      <c r="BM2477" s="61" t="str">
        <f>IF($B2477="", "", IF(COUNTIF(BN2477:$BY2477, "")=BM$8, IF(N2477="", "", N2477), ""))</f>
        <v/>
      </c>
      <c r="BN2477" s="61" t="str">
        <f>IF($B2477="", "", IF(COUNTIF(BO2477:$BY2477, "")=BN$8, IF(O2477="", "", O2477), ""))</f>
        <v/>
      </c>
      <c r="BO2477" s="61" t="str">
        <f>IF($B2477="", "", IF(COUNTIF(BP2477:$BY2477, "")=BO$8, IF(P2477="", "", P2477), ""))</f>
        <v/>
      </c>
      <c r="BP2477" s="61" t="str">
        <f>IF($B2477="", "", IF(COUNTIF(BQ2477:$BY2477, "")=BP$8, IF(Q2477="", "", Q2477), ""))</f>
        <v/>
      </c>
      <c r="BQ2477" s="61" t="str">
        <f>IF($B2477="", "", IF(COUNTIF(BR2477:$BY2477, "")=BQ$8, IF(R2477="", "", R2477), ""))</f>
        <v/>
      </c>
      <c r="BR2477" s="61" t="str">
        <f>IF($B2477="", "", IF(COUNTIF(BS2477:$BY2477, "")=BR$8, IF(S2477="", "", S2477), ""))</f>
        <v/>
      </c>
      <c r="BS2477" s="61" t="str">
        <f>IF($B2477="", "", IF(COUNTIF(BT2477:$BY2477, "")=BS$8, IF(T2477="", "", T2477), ""))</f>
        <v/>
      </c>
      <c r="BT2477" s="61" t="str">
        <f>IF($B2477="", "", IF(COUNTIF(BU2477:$BY2477, "")=BT$8, IF(U2477="", "", U2477), ""))</f>
        <v/>
      </c>
      <c r="BU2477" s="61" t="str">
        <f>IF($B2477="", "", IF(COUNTIF(BV2477:$BY2477, "")=BU$8, IF(V2477="", "", V2477), ""))</f>
        <v/>
      </c>
      <c r="BV2477" s="61" t="str">
        <f>IF($B2477="", "", IF(COUNTIF(BW2477:$BY2477, "")=BV$8, IF(W2477="", "", W2477), ""))</f>
        <v/>
      </c>
      <c r="BW2477" s="61" t="str">
        <f>IF($B2477="", "", IF(COUNTIF(BX2477:$BY2477, "")=BW$8, IF(X2477="", "", X2477), ""))</f>
        <v/>
      </c>
      <c r="BX2477" s="61" t="str">
        <f>IF($B2477="", "", IF(COUNTIF(BY2477:$BY2477, "")=BX$8, IF(Y2477="", "", Y2477), ""))</f>
        <v/>
      </c>
      <c r="BY2477" s="50" t="str">
        <f t="shared" si="1013"/>
        <v/>
      </c>
      <c r="CA2477" s="6" t="str">
        <f t="shared" si="1014"/>
        <v/>
      </c>
      <c r="CB2477" s="6" t="str">
        <f>IF(CA2477="", "", RANK(CA2477, $CA$9:$CA$2508, 0)+COUNTIF($CA$9:CA2477, CA2477)-1)</f>
        <v/>
      </c>
    </row>
    <row r="2478" spans="1:80" x14ac:dyDescent="0.25">
      <c r="A2478" s="22"/>
      <c r="B2478" s="121" t="str">
        <f>IF('Stock Details'!B2477="", "", 'Stock Details'!B2477)</f>
        <v/>
      </c>
      <c r="C2478" s="22"/>
      <c r="D2478" s="130"/>
      <c r="E2478" s="122"/>
      <c r="F2478" s="131"/>
      <c r="G2478" s="22"/>
      <c r="H2478" s="130" t="str">
        <f t="shared" si="999"/>
        <v/>
      </c>
      <c r="I2478" s="122"/>
      <c r="J2478" s="131"/>
      <c r="K2478" s="22"/>
      <c r="L2478" s="130" t="str">
        <f t="shared" si="1000"/>
        <v/>
      </c>
      <c r="M2478" s="122"/>
      <c r="N2478" s="131"/>
      <c r="O2478" s="22"/>
      <c r="P2478" s="130" t="str">
        <f t="shared" si="1001"/>
        <v/>
      </c>
      <c r="Q2478" s="122"/>
      <c r="R2478" s="131"/>
      <c r="S2478" s="22"/>
      <c r="T2478" s="130" t="str">
        <f t="shared" si="1002"/>
        <v/>
      </c>
      <c r="U2478" s="122"/>
      <c r="V2478" s="131"/>
      <c r="W2478" s="22"/>
      <c r="X2478" s="130" t="str">
        <f t="shared" si="1003"/>
        <v/>
      </c>
      <c r="Y2478" s="122"/>
      <c r="Z2478" s="131"/>
      <c r="AA2478" s="22"/>
      <c r="AC2478" s="6" t="str">
        <f t="shared" si="1004"/>
        <v/>
      </c>
      <c r="AE2478" s="6" t="str">
        <f t="shared" si="1005"/>
        <v/>
      </c>
      <c r="AF2478" s="6" t="str">
        <f t="shared" si="1006"/>
        <v/>
      </c>
      <c r="AG2478" s="6" t="str">
        <f t="shared" si="1007"/>
        <v/>
      </c>
      <c r="AH2478" s="6" t="str">
        <f t="shared" si="1008"/>
        <v/>
      </c>
      <c r="AI2478" s="6" t="str">
        <f t="shared" si="1009"/>
        <v/>
      </c>
      <c r="AJ2478" s="6" t="str">
        <f t="shared" si="1010"/>
        <v/>
      </c>
      <c r="AL2478" s="9" t="str">
        <f>IF('Stock Details'!F2477="", "", 'Stock Details'!F2477)</f>
        <v/>
      </c>
      <c r="AM2478" s="9" t="str">
        <f>IF('Stock Details'!G2477="", "", 'Stock Details'!G2477)</f>
        <v/>
      </c>
      <c r="AO2478" s="59" t="str">
        <f t="shared" si="1011"/>
        <v/>
      </c>
      <c r="AP2478" s="59" t="str">
        <f t="shared" si="1015"/>
        <v/>
      </c>
      <c r="AQ2478" s="59" t="str">
        <f t="shared" si="1016"/>
        <v/>
      </c>
      <c r="AR2478" s="59" t="str">
        <f t="shared" si="1017"/>
        <v/>
      </c>
      <c r="AS2478" s="59" t="str">
        <f t="shared" si="1018"/>
        <v/>
      </c>
      <c r="AT2478" s="59" t="str">
        <f t="shared" si="1019"/>
        <v/>
      </c>
      <c r="AV2478" s="59" t="str">
        <f t="shared" si="1012"/>
        <v/>
      </c>
      <c r="AW2478" s="59" t="str">
        <f t="shared" si="994"/>
        <v/>
      </c>
      <c r="AX2478" s="59" t="str">
        <f t="shared" si="995"/>
        <v/>
      </c>
      <c r="AY2478" s="59" t="str">
        <f t="shared" si="996"/>
        <v/>
      </c>
      <c r="AZ2478" s="59" t="str">
        <f t="shared" si="997"/>
        <v/>
      </c>
      <c r="BA2478" s="59" t="str">
        <f t="shared" si="998"/>
        <v/>
      </c>
      <c r="BC2478" s="49" t="str">
        <f>IF($B2478="", "", IF(COUNTIF(BD2478:$BY2478, "")=BC$8, IF(D2478="", "", D2478), ""))</f>
        <v/>
      </c>
      <c r="BD2478" s="61" t="str">
        <f>IF($B2478="", "", IF(COUNTIF(BE2478:$BY2478, "")=BD$8, IF(E2478="", "", E2478), ""))</f>
        <v/>
      </c>
      <c r="BE2478" s="61" t="str">
        <f>IF($B2478="", "", IF(COUNTIF(BF2478:$BY2478, "")=BE$8, IF(F2478="", "", F2478), ""))</f>
        <v/>
      </c>
      <c r="BF2478" s="61" t="str">
        <f>IF($B2478="", "", IF(COUNTIF(BG2478:$BY2478, "")=BF$8, IF(G2478="", "", G2478), ""))</f>
        <v/>
      </c>
      <c r="BG2478" s="61" t="str">
        <f>IF($B2478="", "", IF(COUNTIF(BH2478:$BY2478, "")=BG$8, IF(H2478="", "", H2478), ""))</f>
        <v/>
      </c>
      <c r="BH2478" s="61" t="str">
        <f>IF($B2478="", "", IF(COUNTIF(BI2478:$BY2478, "")=BH$8, IF(I2478="", "", I2478), ""))</f>
        <v/>
      </c>
      <c r="BI2478" s="61" t="str">
        <f>IF($B2478="", "", IF(COUNTIF(BJ2478:$BY2478, "")=BI$8, IF(J2478="", "", J2478), ""))</f>
        <v/>
      </c>
      <c r="BJ2478" s="61" t="str">
        <f>IF($B2478="", "", IF(COUNTIF(BK2478:$BY2478, "")=BJ$8, IF(K2478="", "", K2478), ""))</f>
        <v/>
      </c>
      <c r="BK2478" s="61" t="str">
        <f>IF($B2478="", "", IF(COUNTIF(BL2478:$BY2478, "")=BK$8, IF(L2478="", "", L2478), ""))</f>
        <v/>
      </c>
      <c r="BL2478" s="61" t="str">
        <f>IF($B2478="", "", IF(COUNTIF(BM2478:$BY2478, "")=BL$8, IF(M2478="", "", M2478), ""))</f>
        <v/>
      </c>
      <c r="BM2478" s="61" t="str">
        <f>IF($B2478="", "", IF(COUNTIF(BN2478:$BY2478, "")=BM$8, IF(N2478="", "", N2478), ""))</f>
        <v/>
      </c>
      <c r="BN2478" s="61" t="str">
        <f>IF($B2478="", "", IF(COUNTIF(BO2478:$BY2478, "")=BN$8, IF(O2478="", "", O2478), ""))</f>
        <v/>
      </c>
      <c r="BO2478" s="61" t="str">
        <f>IF($B2478="", "", IF(COUNTIF(BP2478:$BY2478, "")=BO$8, IF(P2478="", "", P2478), ""))</f>
        <v/>
      </c>
      <c r="BP2478" s="61" t="str">
        <f>IF($B2478="", "", IF(COUNTIF(BQ2478:$BY2478, "")=BP$8, IF(Q2478="", "", Q2478), ""))</f>
        <v/>
      </c>
      <c r="BQ2478" s="61" t="str">
        <f>IF($B2478="", "", IF(COUNTIF(BR2478:$BY2478, "")=BQ$8, IF(R2478="", "", R2478), ""))</f>
        <v/>
      </c>
      <c r="BR2478" s="61" t="str">
        <f>IF($B2478="", "", IF(COUNTIF(BS2478:$BY2478, "")=BR$8, IF(S2478="", "", S2478), ""))</f>
        <v/>
      </c>
      <c r="BS2478" s="61" t="str">
        <f>IF($B2478="", "", IF(COUNTIF(BT2478:$BY2478, "")=BS$8, IF(T2478="", "", T2478), ""))</f>
        <v/>
      </c>
      <c r="BT2478" s="61" t="str">
        <f>IF($B2478="", "", IF(COUNTIF(BU2478:$BY2478, "")=BT$8, IF(U2478="", "", U2478), ""))</f>
        <v/>
      </c>
      <c r="BU2478" s="61" t="str">
        <f>IF($B2478="", "", IF(COUNTIF(BV2478:$BY2478, "")=BU$8, IF(V2478="", "", V2478), ""))</f>
        <v/>
      </c>
      <c r="BV2478" s="61" t="str">
        <f>IF($B2478="", "", IF(COUNTIF(BW2478:$BY2478, "")=BV$8, IF(W2478="", "", W2478), ""))</f>
        <v/>
      </c>
      <c r="BW2478" s="61" t="str">
        <f>IF($B2478="", "", IF(COUNTIF(BX2478:$BY2478, "")=BW$8, IF(X2478="", "", X2478), ""))</f>
        <v/>
      </c>
      <c r="BX2478" s="61" t="str">
        <f>IF($B2478="", "", IF(COUNTIF(BY2478:$BY2478, "")=BX$8, IF(Y2478="", "", Y2478), ""))</f>
        <v/>
      </c>
      <c r="BY2478" s="50" t="str">
        <f t="shared" si="1013"/>
        <v/>
      </c>
      <c r="CA2478" s="6" t="str">
        <f t="shared" si="1014"/>
        <v/>
      </c>
      <c r="CB2478" s="6" t="str">
        <f>IF(CA2478="", "", RANK(CA2478, $CA$9:$CA$2508, 0)+COUNTIF($CA$9:CA2478, CA2478)-1)</f>
        <v/>
      </c>
    </row>
    <row r="2479" spans="1:80" x14ac:dyDescent="0.25">
      <c r="A2479" s="22"/>
      <c r="B2479" s="121" t="str">
        <f>IF('Stock Details'!B2478="", "", 'Stock Details'!B2478)</f>
        <v/>
      </c>
      <c r="C2479" s="22"/>
      <c r="D2479" s="130"/>
      <c r="E2479" s="122"/>
      <c r="F2479" s="131"/>
      <c r="G2479" s="22"/>
      <c r="H2479" s="130" t="str">
        <f t="shared" si="999"/>
        <v/>
      </c>
      <c r="I2479" s="122"/>
      <c r="J2479" s="131"/>
      <c r="K2479" s="22"/>
      <c r="L2479" s="130" t="str">
        <f t="shared" si="1000"/>
        <v/>
      </c>
      <c r="M2479" s="122"/>
      <c r="N2479" s="131"/>
      <c r="O2479" s="22"/>
      <c r="P2479" s="130" t="str">
        <f t="shared" si="1001"/>
        <v/>
      </c>
      <c r="Q2479" s="122"/>
      <c r="R2479" s="131"/>
      <c r="S2479" s="22"/>
      <c r="T2479" s="130" t="str">
        <f t="shared" si="1002"/>
        <v/>
      </c>
      <c r="U2479" s="122"/>
      <c r="V2479" s="131"/>
      <c r="W2479" s="22"/>
      <c r="X2479" s="130" t="str">
        <f t="shared" si="1003"/>
        <v/>
      </c>
      <c r="Y2479" s="122"/>
      <c r="Z2479" s="131"/>
      <c r="AA2479" s="22"/>
      <c r="AC2479" s="6" t="str">
        <f t="shared" si="1004"/>
        <v/>
      </c>
      <c r="AE2479" s="6" t="str">
        <f t="shared" si="1005"/>
        <v/>
      </c>
      <c r="AF2479" s="6" t="str">
        <f t="shared" si="1006"/>
        <v/>
      </c>
      <c r="AG2479" s="6" t="str">
        <f t="shared" si="1007"/>
        <v/>
      </c>
      <c r="AH2479" s="6" t="str">
        <f t="shared" si="1008"/>
        <v/>
      </c>
      <c r="AI2479" s="6" t="str">
        <f t="shared" si="1009"/>
        <v/>
      </c>
      <c r="AJ2479" s="6" t="str">
        <f t="shared" si="1010"/>
        <v/>
      </c>
      <c r="AL2479" s="9" t="str">
        <f>IF('Stock Details'!F2478="", "", 'Stock Details'!F2478)</f>
        <v/>
      </c>
      <c r="AM2479" s="9" t="str">
        <f>IF('Stock Details'!G2478="", "", 'Stock Details'!G2478)</f>
        <v/>
      </c>
      <c r="AO2479" s="59" t="str">
        <f t="shared" si="1011"/>
        <v/>
      </c>
      <c r="AP2479" s="59" t="str">
        <f t="shared" si="1015"/>
        <v/>
      </c>
      <c r="AQ2479" s="59" t="str">
        <f t="shared" si="1016"/>
        <v/>
      </c>
      <c r="AR2479" s="59" t="str">
        <f t="shared" si="1017"/>
        <v/>
      </c>
      <c r="AS2479" s="59" t="str">
        <f t="shared" si="1018"/>
        <v/>
      </c>
      <c r="AT2479" s="59" t="str">
        <f t="shared" si="1019"/>
        <v/>
      </c>
      <c r="AV2479" s="59" t="str">
        <f t="shared" si="1012"/>
        <v/>
      </c>
      <c r="AW2479" s="59" t="str">
        <f t="shared" si="994"/>
        <v/>
      </c>
      <c r="AX2479" s="59" t="str">
        <f t="shared" si="995"/>
        <v/>
      </c>
      <c r="AY2479" s="59" t="str">
        <f t="shared" si="996"/>
        <v/>
      </c>
      <c r="AZ2479" s="59" t="str">
        <f t="shared" si="997"/>
        <v/>
      </c>
      <c r="BA2479" s="59" t="str">
        <f t="shared" si="998"/>
        <v/>
      </c>
      <c r="BC2479" s="49" t="str">
        <f>IF($B2479="", "", IF(COUNTIF(BD2479:$BY2479, "")=BC$8, IF(D2479="", "", D2479), ""))</f>
        <v/>
      </c>
      <c r="BD2479" s="61" t="str">
        <f>IF($B2479="", "", IF(COUNTIF(BE2479:$BY2479, "")=BD$8, IF(E2479="", "", E2479), ""))</f>
        <v/>
      </c>
      <c r="BE2479" s="61" t="str">
        <f>IF($B2479="", "", IF(COUNTIF(BF2479:$BY2479, "")=BE$8, IF(F2479="", "", F2479), ""))</f>
        <v/>
      </c>
      <c r="BF2479" s="61" t="str">
        <f>IF($B2479="", "", IF(COUNTIF(BG2479:$BY2479, "")=BF$8, IF(G2479="", "", G2479), ""))</f>
        <v/>
      </c>
      <c r="BG2479" s="61" t="str">
        <f>IF($B2479="", "", IF(COUNTIF(BH2479:$BY2479, "")=BG$8, IF(H2479="", "", H2479), ""))</f>
        <v/>
      </c>
      <c r="BH2479" s="61" t="str">
        <f>IF($B2479="", "", IF(COUNTIF(BI2479:$BY2479, "")=BH$8, IF(I2479="", "", I2479), ""))</f>
        <v/>
      </c>
      <c r="BI2479" s="61" t="str">
        <f>IF($B2479="", "", IF(COUNTIF(BJ2479:$BY2479, "")=BI$8, IF(J2479="", "", J2479), ""))</f>
        <v/>
      </c>
      <c r="BJ2479" s="61" t="str">
        <f>IF($B2479="", "", IF(COUNTIF(BK2479:$BY2479, "")=BJ$8, IF(K2479="", "", K2479), ""))</f>
        <v/>
      </c>
      <c r="BK2479" s="61" t="str">
        <f>IF($B2479="", "", IF(COUNTIF(BL2479:$BY2479, "")=BK$8, IF(L2479="", "", L2479), ""))</f>
        <v/>
      </c>
      <c r="BL2479" s="61" t="str">
        <f>IF($B2479="", "", IF(COUNTIF(BM2479:$BY2479, "")=BL$8, IF(M2479="", "", M2479), ""))</f>
        <v/>
      </c>
      <c r="BM2479" s="61" t="str">
        <f>IF($B2479="", "", IF(COUNTIF(BN2479:$BY2479, "")=BM$8, IF(N2479="", "", N2479), ""))</f>
        <v/>
      </c>
      <c r="BN2479" s="61" t="str">
        <f>IF($B2479="", "", IF(COUNTIF(BO2479:$BY2479, "")=BN$8, IF(O2479="", "", O2479), ""))</f>
        <v/>
      </c>
      <c r="BO2479" s="61" t="str">
        <f>IF($B2479="", "", IF(COUNTIF(BP2479:$BY2479, "")=BO$8, IF(P2479="", "", P2479), ""))</f>
        <v/>
      </c>
      <c r="BP2479" s="61" t="str">
        <f>IF($B2479="", "", IF(COUNTIF(BQ2479:$BY2479, "")=BP$8, IF(Q2479="", "", Q2479), ""))</f>
        <v/>
      </c>
      <c r="BQ2479" s="61" t="str">
        <f>IF($B2479="", "", IF(COUNTIF(BR2479:$BY2479, "")=BQ$8, IF(R2479="", "", R2479), ""))</f>
        <v/>
      </c>
      <c r="BR2479" s="61" t="str">
        <f>IF($B2479="", "", IF(COUNTIF(BS2479:$BY2479, "")=BR$8, IF(S2479="", "", S2479), ""))</f>
        <v/>
      </c>
      <c r="BS2479" s="61" t="str">
        <f>IF($B2479="", "", IF(COUNTIF(BT2479:$BY2479, "")=BS$8, IF(T2479="", "", T2479), ""))</f>
        <v/>
      </c>
      <c r="BT2479" s="61" t="str">
        <f>IF($B2479="", "", IF(COUNTIF(BU2479:$BY2479, "")=BT$8, IF(U2479="", "", U2479), ""))</f>
        <v/>
      </c>
      <c r="BU2479" s="61" t="str">
        <f>IF($B2479="", "", IF(COUNTIF(BV2479:$BY2479, "")=BU$8, IF(V2479="", "", V2479), ""))</f>
        <v/>
      </c>
      <c r="BV2479" s="61" t="str">
        <f>IF($B2479="", "", IF(COUNTIF(BW2479:$BY2479, "")=BV$8, IF(W2479="", "", W2479), ""))</f>
        <v/>
      </c>
      <c r="BW2479" s="61" t="str">
        <f>IF($B2479="", "", IF(COUNTIF(BX2479:$BY2479, "")=BW$8, IF(X2479="", "", X2479), ""))</f>
        <v/>
      </c>
      <c r="BX2479" s="61" t="str">
        <f>IF($B2479="", "", IF(COUNTIF(BY2479:$BY2479, "")=BX$8, IF(Y2479="", "", Y2479), ""))</f>
        <v/>
      </c>
      <c r="BY2479" s="50" t="str">
        <f t="shared" si="1013"/>
        <v/>
      </c>
      <c r="CA2479" s="6" t="str">
        <f t="shared" si="1014"/>
        <v/>
      </c>
      <c r="CB2479" s="6" t="str">
        <f>IF(CA2479="", "", RANK(CA2479, $CA$9:$CA$2508, 0)+COUNTIF($CA$9:CA2479, CA2479)-1)</f>
        <v/>
      </c>
    </row>
    <row r="2480" spans="1:80" x14ac:dyDescent="0.25">
      <c r="A2480" s="22"/>
      <c r="B2480" s="121" t="str">
        <f>IF('Stock Details'!B2479="", "", 'Stock Details'!B2479)</f>
        <v/>
      </c>
      <c r="C2480" s="22"/>
      <c r="D2480" s="130"/>
      <c r="E2480" s="122"/>
      <c r="F2480" s="131"/>
      <c r="G2480" s="22"/>
      <c r="H2480" s="130" t="str">
        <f t="shared" si="999"/>
        <v/>
      </c>
      <c r="I2480" s="122"/>
      <c r="J2480" s="131"/>
      <c r="K2480" s="22"/>
      <c r="L2480" s="130" t="str">
        <f t="shared" si="1000"/>
        <v/>
      </c>
      <c r="M2480" s="122"/>
      <c r="N2480" s="131"/>
      <c r="O2480" s="22"/>
      <c r="P2480" s="130" t="str">
        <f t="shared" si="1001"/>
        <v/>
      </c>
      <c r="Q2480" s="122"/>
      <c r="R2480" s="131"/>
      <c r="S2480" s="22"/>
      <c r="T2480" s="130" t="str">
        <f t="shared" si="1002"/>
        <v/>
      </c>
      <c r="U2480" s="122"/>
      <c r="V2480" s="131"/>
      <c r="W2480" s="22"/>
      <c r="X2480" s="130" t="str">
        <f t="shared" si="1003"/>
        <v/>
      </c>
      <c r="Y2480" s="122"/>
      <c r="Z2480" s="131"/>
      <c r="AA2480" s="22"/>
      <c r="AC2480" s="6" t="str">
        <f t="shared" si="1004"/>
        <v/>
      </c>
      <c r="AE2480" s="6" t="str">
        <f t="shared" si="1005"/>
        <v/>
      </c>
      <c r="AF2480" s="6" t="str">
        <f t="shared" si="1006"/>
        <v/>
      </c>
      <c r="AG2480" s="6" t="str">
        <f t="shared" si="1007"/>
        <v/>
      </c>
      <c r="AH2480" s="6" t="str">
        <f t="shared" si="1008"/>
        <v/>
      </c>
      <c r="AI2480" s="6" t="str">
        <f t="shared" si="1009"/>
        <v/>
      </c>
      <c r="AJ2480" s="6" t="str">
        <f t="shared" si="1010"/>
        <v/>
      </c>
      <c r="AL2480" s="9" t="str">
        <f>IF('Stock Details'!F2479="", "", 'Stock Details'!F2479)</f>
        <v/>
      </c>
      <c r="AM2480" s="9" t="str">
        <f>IF('Stock Details'!G2479="", "", 'Stock Details'!G2479)</f>
        <v/>
      </c>
      <c r="AO2480" s="59" t="str">
        <f t="shared" si="1011"/>
        <v/>
      </c>
      <c r="AP2480" s="59" t="str">
        <f t="shared" si="1015"/>
        <v/>
      </c>
      <c r="AQ2480" s="59" t="str">
        <f t="shared" si="1016"/>
        <v/>
      </c>
      <c r="AR2480" s="59" t="str">
        <f t="shared" si="1017"/>
        <v/>
      </c>
      <c r="AS2480" s="59" t="str">
        <f t="shared" si="1018"/>
        <v/>
      </c>
      <c r="AT2480" s="59" t="str">
        <f t="shared" si="1019"/>
        <v/>
      </c>
      <c r="AV2480" s="59" t="str">
        <f t="shared" si="1012"/>
        <v/>
      </c>
      <c r="AW2480" s="59" t="str">
        <f t="shared" si="994"/>
        <v/>
      </c>
      <c r="AX2480" s="59" t="str">
        <f t="shared" si="995"/>
        <v/>
      </c>
      <c r="AY2480" s="59" t="str">
        <f t="shared" si="996"/>
        <v/>
      </c>
      <c r="AZ2480" s="59" t="str">
        <f t="shared" si="997"/>
        <v/>
      </c>
      <c r="BA2480" s="59" t="str">
        <f t="shared" si="998"/>
        <v/>
      </c>
      <c r="BC2480" s="49" t="str">
        <f>IF($B2480="", "", IF(COUNTIF(BD2480:$BY2480, "")=BC$8, IF(D2480="", "", D2480), ""))</f>
        <v/>
      </c>
      <c r="BD2480" s="61" t="str">
        <f>IF($B2480="", "", IF(COUNTIF(BE2480:$BY2480, "")=BD$8, IF(E2480="", "", E2480), ""))</f>
        <v/>
      </c>
      <c r="BE2480" s="61" t="str">
        <f>IF($B2480="", "", IF(COUNTIF(BF2480:$BY2480, "")=BE$8, IF(F2480="", "", F2480), ""))</f>
        <v/>
      </c>
      <c r="BF2480" s="61" t="str">
        <f>IF($B2480="", "", IF(COUNTIF(BG2480:$BY2480, "")=BF$8, IF(G2480="", "", G2480), ""))</f>
        <v/>
      </c>
      <c r="BG2480" s="61" t="str">
        <f>IF($B2480="", "", IF(COUNTIF(BH2480:$BY2480, "")=BG$8, IF(H2480="", "", H2480), ""))</f>
        <v/>
      </c>
      <c r="BH2480" s="61" t="str">
        <f>IF($B2480="", "", IF(COUNTIF(BI2480:$BY2480, "")=BH$8, IF(I2480="", "", I2480), ""))</f>
        <v/>
      </c>
      <c r="BI2480" s="61" t="str">
        <f>IF($B2480="", "", IF(COUNTIF(BJ2480:$BY2480, "")=BI$8, IF(J2480="", "", J2480), ""))</f>
        <v/>
      </c>
      <c r="BJ2480" s="61" t="str">
        <f>IF($B2480="", "", IF(COUNTIF(BK2480:$BY2480, "")=BJ$8, IF(K2480="", "", K2480), ""))</f>
        <v/>
      </c>
      <c r="BK2480" s="61" t="str">
        <f>IF($B2480="", "", IF(COUNTIF(BL2480:$BY2480, "")=BK$8, IF(L2480="", "", L2480), ""))</f>
        <v/>
      </c>
      <c r="BL2480" s="61" t="str">
        <f>IF($B2480="", "", IF(COUNTIF(BM2480:$BY2480, "")=BL$8, IF(M2480="", "", M2480), ""))</f>
        <v/>
      </c>
      <c r="BM2480" s="61" t="str">
        <f>IF($B2480="", "", IF(COUNTIF(BN2480:$BY2480, "")=BM$8, IF(N2480="", "", N2480), ""))</f>
        <v/>
      </c>
      <c r="BN2480" s="61" t="str">
        <f>IF($B2480="", "", IF(COUNTIF(BO2480:$BY2480, "")=BN$8, IF(O2480="", "", O2480), ""))</f>
        <v/>
      </c>
      <c r="BO2480" s="61" t="str">
        <f>IF($B2480="", "", IF(COUNTIF(BP2480:$BY2480, "")=BO$8, IF(P2480="", "", P2480), ""))</f>
        <v/>
      </c>
      <c r="BP2480" s="61" t="str">
        <f>IF($B2480="", "", IF(COUNTIF(BQ2480:$BY2480, "")=BP$8, IF(Q2480="", "", Q2480), ""))</f>
        <v/>
      </c>
      <c r="BQ2480" s="61" t="str">
        <f>IF($B2480="", "", IF(COUNTIF(BR2480:$BY2480, "")=BQ$8, IF(R2480="", "", R2480), ""))</f>
        <v/>
      </c>
      <c r="BR2480" s="61" t="str">
        <f>IF($B2480="", "", IF(COUNTIF(BS2480:$BY2480, "")=BR$8, IF(S2480="", "", S2480), ""))</f>
        <v/>
      </c>
      <c r="BS2480" s="61" t="str">
        <f>IF($B2480="", "", IF(COUNTIF(BT2480:$BY2480, "")=BS$8, IF(T2480="", "", T2480), ""))</f>
        <v/>
      </c>
      <c r="BT2480" s="61" t="str">
        <f>IF($B2480="", "", IF(COUNTIF(BU2480:$BY2480, "")=BT$8, IF(U2480="", "", U2480), ""))</f>
        <v/>
      </c>
      <c r="BU2480" s="61" t="str">
        <f>IF($B2480="", "", IF(COUNTIF(BV2480:$BY2480, "")=BU$8, IF(V2480="", "", V2480), ""))</f>
        <v/>
      </c>
      <c r="BV2480" s="61" t="str">
        <f>IF($B2480="", "", IF(COUNTIF(BW2480:$BY2480, "")=BV$8, IF(W2480="", "", W2480), ""))</f>
        <v/>
      </c>
      <c r="BW2480" s="61" t="str">
        <f>IF($B2480="", "", IF(COUNTIF(BX2480:$BY2480, "")=BW$8, IF(X2480="", "", X2480), ""))</f>
        <v/>
      </c>
      <c r="BX2480" s="61" t="str">
        <f>IF($B2480="", "", IF(COUNTIF(BY2480:$BY2480, "")=BX$8, IF(Y2480="", "", Y2480), ""))</f>
        <v/>
      </c>
      <c r="BY2480" s="50" t="str">
        <f t="shared" si="1013"/>
        <v/>
      </c>
      <c r="CA2480" s="6" t="str">
        <f t="shared" si="1014"/>
        <v/>
      </c>
      <c r="CB2480" s="6" t="str">
        <f>IF(CA2480="", "", RANK(CA2480, $CA$9:$CA$2508, 0)+COUNTIF($CA$9:CA2480, CA2480)-1)</f>
        <v/>
      </c>
    </row>
    <row r="2481" spans="1:80" x14ac:dyDescent="0.25">
      <c r="A2481" s="22"/>
      <c r="B2481" s="121" t="str">
        <f>IF('Stock Details'!B2480="", "", 'Stock Details'!B2480)</f>
        <v/>
      </c>
      <c r="C2481" s="22"/>
      <c r="D2481" s="130"/>
      <c r="E2481" s="122"/>
      <c r="F2481" s="131"/>
      <c r="G2481" s="22"/>
      <c r="H2481" s="130" t="str">
        <f t="shared" si="999"/>
        <v/>
      </c>
      <c r="I2481" s="122"/>
      <c r="J2481" s="131"/>
      <c r="K2481" s="22"/>
      <c r="L2481" s="130" t="str">
        <f t="shared" si="1000"/>
        <v/>
      </c>
      <c r="M2481" s="122"/>
      <c r="N2481" s="131"/>
      <c r="O2481" s="22"/>
      <c r="P2481" s="130" t="str">
        <f t="shared" si="1001"/>
        <v/>
      </c>
      <c r="Q2481" s="122"/>
      <c r="R2481" s="131"/>
      <c r="S2481" s="22"/>
      <c r="T2481" s="130" t="str">
        <f t="shared" si="1002"/>
        <v/>
      </c>
      <c r="U2481" s="122"/>
      <c r="V2481" s="131"/>
      <c r="W2481" s="22"/>
      <c r="X2481" s="130" t="str">
        <f t="shared" si="1003"/>
        <v/>
      </c>
      <c r="Y2481" s="122"/>
      <c r="Z2481" s="131"/>
      <c r="AA2481" s="22"/>
      <c r="AC2481" s="6" t="str">
        <f t="shared" si="1004"/>
        <v/>
      </c>
      <c r="AE2481" s="6" t="str">
        <f t="shared" si="1005"/>
        <v/>
      </c>
      <c r="AF2481" s="6" t="str">
        <f t="shared" si="1006"/>
        <v/>
      </c>
      <c r="AG2481" s="6" t="str">
        <f t="shared" si="1007"/>
        <v/>
      </c>
      <c r="AH2481" s="6" t="str">
        <f t="shared" si="1008"/>
        <v/>
      </c>
      <c r="AI2481" s="6" t="str">
        <f t="shared" si="1009"/>
        <v/>
      </c>
      <c r="AJ2481" s="6" t="str">
        <f t="shared" si="1010"/>
        <v/>
      </c>
      <c r="AL2481" s="9" t="str">
        <f>IF('Stock Details'!F2480="", "", 'Stock Details'!F2480)</f>
        <v/>
      </c>
      <c r="AM2481" s="9" t="str">
        <f>IF('Stock Details'!G2480="", "", 'Stock Details'!G2480)</f>
        <v/>
      </c>
      <c r="AO2481" s="59" t="str">
        <f t="shared" si="1011"/>
        <v/>
      </c>
      <c r="AP2481" s="59" t="str">
        <f t="shared" si="1015"/>
        <v/>
      </c>
      <c r="AQ2481" s="59" t="str">
        <f t="shared" si="1016"/>
        <v/>
      </c>
      <c r="AR2481" s="59" t="str">
        <f t="shared" si="1017"/>
        <v/>
      </c>
      <c r="AS2481" s="59" t="str">
        <f t="shared" si="1018"/>
        <v/>
      </c>
      <c r="AT2481" s="59" t="str">
        <f t="shared" si="1019"/>
        <v/>
      </c>
      <c r="AV2481" s="59" t="str">
        <f t="shared" si="1012"/>
        <v/>
      </c>
      <c r="AW2481" s="59" t="str">
        <f t="shared" si="994"/>
        <v/>
      </c>
      <c r="AX2481" s="59" t="str">
        <f t="shared" si="995"/>
        <v/>
      </c>
      <c r="AY2481" s="59" t="str">
        <f t="shared" si="996"/>
        <v/>
      </c>
      <c r="AZ2481" s="59" t="str">
        <f t="shared" si="997"/>
        <v/>
      </c>
      <c r="BA2481" s="59" t="str">
        <f t="shared" si="998"/>
        <v/>
      </c>
      <c r="BC2481" s="49" t="str">
        <f>IF($B2481="", "", IF(COUNTIF(BD2481:$BY2481, "")=BC$8, IF(D2481="", "", D2481), ""))</f>
        <v/>
      </c>
      <c r="BD2481" s="61" t="str">
        <f>IF($B2481="", "", IF(COUNTIF(BE2481:$BY2481, "")=BD$8, IF(E2481="", "", E2481), ""))</f>
        <v/>
      </c>
      <c r="BE2481" s="61" t="str">
        <f>IF($B2481="", "", IF(COUNTIF(BF2481:$BY2481, "")=BE$8, IF(F2481="", "", F2481), ""))</f>
        <v/>
      </c>
      <c r="BF2481" s="61" t="str">
        <f>IF($B2481="", "", IF(COUNTIF(BG2481:$BY2481, "")=BF$8, IF(G2481="", "", G2481), ""))</f>
        <v/>
      </c>
      <c r="BG2481" s="61" t="str">
        <f>IF($B2481="", "", IF(COUNTIF(BH2481:$BY2481, "")=BG$8, IF(H2481="", "", H2481), ""))</f>
        <v/>
      </c>
      <c r="BH2481" s="61" t="str">
        <f>IF($B2481="", "", IF(COUNTIF(BI2481:$BY2481, "")=BH$8, IF(I2481="", "", I2481), ""))</f>
        <v/>
      </c>
      <c r="BI2481" s="61" t="str">
        <f>IF($B2481="", "", IF(COUNTIF(BJ2481:$BY2481, "")=BI$8, IF(J2481="", "", J2481), ""))</f>
        <v/>
      </c>
      <c r="BJ2481" s="61" t="str">
        <f>IF($B2481="", "", IF(COUNTIF(BK2481:$BY2481, "")=BJ$8, IF(K2481="", "", K2481), ""))</f>
        <v/>
      </c>
      <c r="BK2481" s="61" t="str">
        <f>IF($B2481="", "", IF(COUNTIF(BL2481:$BY2481, "")=BK$8, IF(L2481="", "", L2481), ""))</f>
        <v/>
      </c>
      <c r="BL2481" s="61" t="str">
        <f>IF($B2481="", "", IF(COUNTIF(BM2481:$BY2481, "")=BL$8, IF(M2481="", "", M2481), ""))</f>
        <v/>
      </c>
      <c r="BM2481" s="61" t="str">
        <f>IF($B2481="", "", IF(COUNTIF(BN2481:$BY2481, "")=BM$8, IF(N2481="", "", N2481), ""))</f>
        <v/>
      </c>
      <c r="BN2481" s="61" t="str">
        <f>IF($B2481="", "", IF(COUNTIF(BO2481:$BY2481, "")=BN$8, IF(O2481="", "", O2481), ""))</f>
        <v/>
      </c>
      <c r="BO2481" s="61" t="str">
        <f>IF($B2481="", "", IF(COUNTIF(BP2481:$BY2481, "")=BO$8, IF(P2481="", "", P2481), ""))</f>
        <v/>
      </c>
      <c r="BP2481" s="61" t="str">
        <f>IF($B2481="", "", IF(COUNTIF(BQ2481:$BY2481, "")=BP$8, IF(Q2481="", "", Q2481), ""))</f>
        <v/>
      </c>
      <c r="BQ2481" s="61" t="str">
        <f>IF($B2481="", "", IF(COUNTIF(BR2481:$BY2481, "")=BQ$8, IF(R2481="", "", R2481), ""))</f>
        <v/>
      </c>
      <c r="BR2481" s="61" t="str">
        <f>IF($B2481="", "", IF(COUNTIF(BS2481:$BY2481, "")=BR$8, IF(S2481="", "", S2481), ""))</f>
        <v/>
      </c>
      <c r="BS2481" s="61" t="str">
        <f>IF($B2481="", "", IF(COUNTIF(BT2481:$BY2481, "")=BS$8, IF(T2481="", "", T2481), ""))</f>
        <v/>
      </c>
      <c r="BT2481" s="61" t="str">
        <f>IF($B2481="", "", IF(COUNTIF(BU2481:$BY2481, "")=BT$8, IF(U2481="", "", U2481), ""))</f>
        <v/>
      </c>
      <c r="BU2481" s="61" t="str">
        <f>IF($B2481="", "", IF(COUNTIF(BV2481:$BY2481, "")=BU$8, IF(V2481="", "", V2481), ""))</f>
        <v/>
      </c>
      <c r="BV2481" s="61" t="str">
        <f>IF($B2481="", "", IF(COUNTIF(BW2481:$BY2481, "")=BV$8, IF(W2481="", "", W2481), ""))</f>
        <v/>
      </c>
      <c r="BW2481" s="61" t="str">
        <f>IF($B2481="", "", IF(COUNTIF(BX2481:$BY2481, "")=BW$8, IF(X2481="", "", X2481), ""))</f>
        <v/>
      </c>
      <c r="BX2481" s="61" t="str">
        <f>IF($B2481="", "", IF(COUNTIF(BY2481:$BY2481, "")=BX$8, IF(Y2481="", "", Y2481), ""))</f>
        <v/>
      </c>
      <c r="BY2481" s="50" t="str">
        <f t="shared" si="1013"/>
        <v/>
      </c>
      <c r="CA2481" s="6" t="str">
        <f t="shared" si="1014"/>
        <v/>
      </c>
      <c r="CB2481" s="6" t="str">
        <f>IF(CA2481="", "", RANK(CA2481, $CA$9:$CA$2508, 0)+COUNTIF($CA$9:CA2481, CA2481)-1)</f>
        <v/>
      </c>
    </row>
    <row r="2482" spans="1:80" x14ac:dyDescent="0.25">
      <c r="A2482" s="22"/>
      <c r="B2482" s="121" t="str">
        <f>IF('Stock Details'!B2481="", "", 'Stock Details'!B2481)</f>
        <v/>
      </c>
      <c r="C2482" s="22"/>
      <c r="D2482" s="130"/>
      <c r="E2482" s="122"/>
      <c r="F2482" s="131"/>
      <c r="G2482" s="22"/>
      <c r="H2482" s="130" t="str">
        <f t="shared" si="999"/>
        <v/>
      </c>
      <c r="I2482" s="122"/>
      <c r="J2482" s="131"/>
      <c r="K2482" s="22"/>
      <c r="L2482" s="130" t="str">
        <f t="shared" si="1000"/>
        <v/>
      </c>
      <c r="M2482" s="122"/>
      <c r="N2482" s="131"/>
      <c r="O2482" s="22"/>
      <c r="P2482" s="130" t="str">
        <f t="shared" si="1001"/>
        <v/>
      </c>
      <c r="Q2482" s="122"/>
      <c r="R2482" s="131"/>
      <c r="S2482" s="22"/>
      <c r="T2482" s="130" t="str">
        <f t="shared" si="1002"/>
        <v/>
      </c>
      <c r="U2482" s="122"/>
      <c r="V2482" s="131"/>
      <c r="W2482" s="22"/>
      <c r="X2482" s="130" t="str">
        <f t="shared" si="1003"/>
        <v/>
      </c>
      <c r="Y2482" s="122"/>
      <c r="Z2482" s="131"/>
      <c r="AA2482" s="22"/>
      <c r="AC2482" s="6" t="str">
        <f t="shared" si="1004"/>
        <v/>
      </c>
      <c r="AE2482" s="6" t="str">
        <f t="shared" si="1005"/>
        <v/>
      </c>
      <c r="AF2482" s="6" t="str">
        <f t="shared" si="1006"/>
        <v/>
      </c>
      <c r="AG2482" s="6" t="str">
        <f t="shared" si="1007"/>
        <v/>
      </c>
      <c r="AH2482" s="6" t="str">
        <f t="shared" si="1008"/>
        <v/>
      </c>
      <c r="AI2482" s="6" t="str">
        <f t="shared" si="1009"/>
        <v/>
      </c>
      <c r="AJ2482" s="6" t="str">
        <f t="shared" si="1010"/>
        <v/>
      </c>
      <c r="AL2482" s="9" t="str">
        <f>IF('Stock Details'!F2481="", "", 'Stock Details'!F2481)</f>
        <v/>
      </c>
      <c r="AM2482" s="9" t="str">
        <f>IF('Stock Details'!G2481="", "", 'Stock Details'!G2481)</f>
        <v/>
      </c>
      <c r="AO2482" s="59" t="str">
        <f t="shared" si="1011"/>
        <v/>
      </c>
      <c r="AP2482" s="59" t="str">
        <f t="shared" si="1015"/>
        <v/>
      </c>
      <c r="AQ2482" s="59" t="str">
        <f t="shared" si="1016"/>
        <v/>
      </c>
      <c r="AR2482" s="59" t="str">
        <f t="shared" si="1017"/>
        <v/>
      </c>
      <c r="AS2482" s="59" t="str">
        <f t="shared" si="1018"/>
        <v/>
      </c>
      <c r="AT2482" s="59" t="str">
        <f t="shared" si="1019"/>
        <v/>
      </c>
      <c r="AV2482" s="59" t="str">
        <f t="shared" si="1012"/>
        <v/>
      </c>
      <c r="AW2482" s="59" t="str">
        <f t="shared" si="994"/>
        <v/>
      </c>
      <c r="AX2482" s="59" t="str">
        <f t="shared" si="995"/>
        <v/>
      </c>
      <c r="AY2482" s="59" t="str">
        <f t="shared" si="996"/>
        <v/>
      </c>
      <c r="AZ2482" s="59" t="str">
        <f t="shared" si="997"/>
        <v/>
      </c>
      <c r="BA2482" s="59" t="str">
        <f t="shared" si="998"/>
        <v/>
      </c>
      <c r="BC2482" s="49" t="str">
        <f>IF($B2482="", "", IF(COUNTIF(BD2482:$BY2482, "")=BC$8, IF(D2482="", "", D2482), ""))</f>
        <v/>
      </c>
      <c r="BD2482" s="61" t="str">
        <f>IF($B2482="", "", IF(COUNTIF(BE2482:$BY2482, "")=BD$8, IF(E2482="", "", E2482), ""))</f>
        <v/>
      </c>
      <c r="BE2482" s="61" t="str">
        <f>IF($B2482="", "", IF(COUNTIF(BF2482:$BY2482, "")=BE$8, IF(F2482="", "", F2482), ""))</f>
        <v/>
      </c>
      <c r="BF2482" s="61" t="str">
        <f>IF($B2482="", "", IF(COUNTIF(BG2482:$BY2482, "")=BF$8, IF(G2482="", "", G2482), ""))</f>
        <v/>
      </c>
      <c r="BG2482" s="61" t="str">
        <f>IF($B2482="", "", IF(COUNTIF(BH2482:$BY2482, "")=BG$8, IF(H2482="", "", H2482), ""))</f>
        <v/>
      </c>
      <c r="BH2482" s="61" t="str">
        <f>IF($B2482="", "", IF(COUNTIF(BI2482:$BY2482, "")=BH$8, IF(I2482="", "", I2482), ""))</f>
        <v/>
      </c>
      <c r="BI2482" s="61" t="str">
        <f>IF($B2482="", "", IF(COUNTIF(BJ2482:$BY2482, "")=BI$8, IF(J2482="", "", J2482), ""))</f>
        <v/>
      </c>
      <c r="BJ2482" s="61" t="str">
        <f>IF($B2482="", "", IF(COUNTIF(BK2482:$BY2482, "")=BJ$8, IF(K2482="", "", K2482), ""))</f>
        <v/>
      </c>
      <c r="BK2482" s="61" t="str">
        <f>IF($B2482="", "", IF(COUNTIF(BL2482:$BY2482, "")=BK$8, IF(L2482="", "", L2482), ""))</f>
        <v/>
      </c>
      <c r="BL2482" s="61" t="str">
        <f>IF($B2482="", "", IF(COUNTIF(BM2482:$BY2482, "")=BL$8, IF(M2482="", "", M2482), ""))</f>
        <v/>
      </c>
      <c r="BM2482" s="61" t="str">
        <f>IF($B2482="", "", IF(COUNTIF(BN2482:$BY2482, "")=BM$8, IF(N2482="", "", N2482), ""))</f>
        <v/>
      </c>
      <c r="BN2482" s="61" t="str">
        <f>IF($B2482="", "", IF(COUNTIF(BO2482:$BY2482, "")=BN$8, IF(O2482="", "", O2482), ""))</f>
        <v/>
      </c>
      <c r="BO2482" s="61" t="str">
        <f>IF($B2482="", "", IF(COUNTIF(BP2482:$BY2482, "")=BO$8, IF(P2482="", "", P2482), ""))</f>
        <v/>
      </c>
      <c r="BP2482" s="61" t="str">
        <f>IF($B2482="", "", IF(COUNTIF(BQ2482:$BY2482, "")=BP$8, IF(Q2482="", "", Q2482), ""))</f>
        <v/>
      </c>
      <c r="BQ2482" s="61" t="str">
        <f>IF($B2482="", "", IF(COUNTIF(BR2482:$BY2482, "")=BQ$8, IF(R2482="", "", R2482), ""))</f>
        <v/>
      </c>
      <c r="BR2482" s="61" t="str">
        <f>IF($B2482="", "", IF(COUNTIF(BS2482:$BY2482, "")=BR$8, IF(S2482="", "", S2482), ""))</f>
        <v/>
      </c>
      <c r="BS2482" s="61" t="str">
        <f>IF($B2482="", "", IF(COUNTIF(BT2482:$BY2482, "")=BS$8, IF(T2482="", "", T2482), ""))</f>
        <v/>
      </c>
      <c r="BT2482" s="61" t="str">
        <f>IF($B2482="", "", IF(COUNTIF(BU2482:$BY2482, "")=BT$8, IF(U2482="", "", U2482), ""))</f>
        <v/>
      </c>
      <c r="BU2482" s="61" t="str">
        <f>IF($B2482="", "", IF(COUNTIF(BV2482:$BY2482, "")=BU$8, IF(V2482="", "", V2482), ""))</f>
        <v/>
      </c>
      <c r="BV2482" s="61" t="str">
        <f>IF($B2482="", "", IF(COUNTIF(BW2482:$BY2482, "")=BV$8, IF(W2482="", "", W2482), ""))</f>
        <v/>
      </c>
      <c r="BW2482" s="61" t="str">
        <f>IF($B2482="", "", IF(COUNTIF(BX2482:$BY2482, "")=BW$8, IF(X2482="", "", X2482), ""))</f>
        <v/>
      </c>
      <c r="BX2482" s="61" t="str">
        <f>IF($B2482="", "", IF(COUNTIF(BY2482:$BY2482, "")=BX$8, IF(Y2482="", "", Y2482), ""))</f>
        <v/>
      </c>
      <c r="BY2482" s="50" t="str">
        <f t="shared" si="1013"/>
        <v/>
      </c>
      <c r="CA2482" s="6" t="str">
        <f t="shared" si="1014"/>
        <v/>
      </c>
      <c r="CB2482" s="6" t="str">
        <f>IF(CA2482="", "", RANK(CA2482, $CA$9:$CA$2508, 0)+COUNTIF($CA$9:CA2482, CA2482)-1)</f>
        <v/>
      </c>
    </row>
    <row r="2483" spans="1:80" x14ac:dyDescent="0.25">
      <c r="A2483" s="22"/>
      <c r="B2483" s="121" t="str">
        <f>IF('Stock Details'!B2482="", "", 'Stock Details'!B2482)</f>
        <v/>
      </c>
      <c r="C2483" s="22"/>
      <c r="D2483" s="130"/>
      <c r="E2483" s="122"/>
      <c r="F2483" s="131"/>
      <c r="G2483" s="22"/>
      <c r="H2483" s="130" t="str">
        <f t="shared" si="999"/>
        <v/>
      </c>
      <c r="I2483" s="122"/>
      <c r="J2483" s="131"/>
      <c r="K2483" s="22"/>
      <c r="L2483" s="130" t="str">
        <f t="shared" si="1000"/>
        <v/>
      </c>
      <c r="M2483" s="122"/>
      <c r="N2483" s="131"/>
      <c r="O2483" s="22"/>
      <c r="P2483" s="130" t="str">
        <f t="shared" si="1001"/>
        <v/>
      </c>
      <c r="Q2483" s="122"/>
      <c r="R2483" s="131"/>
      <c r="S2483" s="22"/>
      <c r="T2483" s="130" t="str">
        <f t="shared" si="1002"/>
        <v/>
      </c>
      <c r="U2483" s="122"/>
      <c r="V2483" s="131"/>
      <c r="W2483" s="22"/>
      <c r="X2483" s="130" t="str">
        <f t="shared" si="1003"/>
        <v/>
      </c>
      <c r="Y2483" s="122"/>
      <c r="Z2483" s="131"/>
      <c r="AA2483" s="22"/>
      <c r="AC2483" s="6" t="str">
        <f t="shared" si="1004"/>
        <v/>
      </c>
      <c r="AE2483" s="6" t="str">
        <f t="shared" si="1005"/>
        <v/>
      </c>
      <c r="AF2483" s="6" t="str">
        <f t="shared" si="1006"/>
        <v/>
      </c>
      <c r="AG2483" s="6" t="str">
        <f t="shared" si="1007"/>
        <v/>
      </c>
      <c r="AH2483" s="6" t="str">
        <f t="shared" si="1008"/>
        <v/>
      </c>
      <c r="AI2483" s="6" t="str">
        <f t="shared" si="1009"/>
        <v/>
      </c>
      <c r="AJ2483" s="6" t="str">
        <f t="shared" si="1010"/>
        <v/>
      </c>
      <c r="AL2483" s="9" t="str">
        <f>IF('Stock Details'!F2482="", "", 'Stock Details'!F2482)</f>
        <v/>
      </c>
      <c r="AM2483" s="9" t="str">
        <f>IF('Stock Details'!G2482="", "", 'Stock Details'!G2482)</f>
        <v/>
      </c>
      <c r="AO2483" s="59" t="str">
        <f t="shared" si="1011"/>
        <v/>
      </c>
      <c r="AP2483" s="59" t="str">
        <f t="shared" si="1015"/>
        <v/>
      </c>
      <c r="AQ2483" s="59" t="str">
        <f t="shared" si="1016"/>
        <v/>
      </c>
      <c r="AR2483" s="59" t="str">
        <f t="shared" si="1017"/>
        <v/>
      </c>
      <c r="AS2483" s="59" t="str">
        <f t="shared" si="1018"/>
        <v/>
      </c>
      <c r="AT2483" s="59" t="str">
        <f t="shared" si="1019"/>
        <v/>
      </c>
      <c r="AV2483" s="59" t="str">
        <f t="shared" si="1012"/>
        <v/>
      </c>
      <c r="AW2483" s="59" t="str">
        <f t="shared" si="994"/>
        <v/>
      </c>
      <c r="AX2483" s="59" t="str">
        <f t="shared" si="995"/>
        <v/>
      </c>
      <c r="AY2483" s="59" t="str">
        <f t="shared" si="996"/>
        <v/>
      </c>
      <c r="AZ2483" s="59" t="str">
        <f t="shared" si="997"/>
        <v/>
      </c>
      <c r="BA2483" s="59" t="str">
        <f t="shared" si="998"/>
        <v/>
      </c>
      <c r="BC2483" s="49" t="str">
        <f>IF($B2483="", "", IF(COUNTIF(BD2483:$BY2483, "")=BC$8, IF(D2483="", "", D2483), ""))</f>
        <v/>
      </c>
      <c r="BD2483" s="61" t="str">
        <f>IF($B2483="", "", IF(COUNTIF(BE2483:$BY2483, "")=BD$8, IF(E2483="", "", E2483), ""))</f>
        <v/>
      </c>
      <c r="BE2483" s="61" t="str">
        <f>IF($B2483="", "", IF(COUNTIF(BF2483:$BY2483, "")=BE$8, IF(F2483="", "", F2483), ""))</f>
        <v/>
      </c>
      <c r="BF2483" s="61" t="str">
        <f>IF($B2483="", "", IF(COUNTIF(BG2483:$BY2483, "")=BF$8, IF(G2483="", "", G2483), ""))</f>
        <v/>
      </c>
      <c r="BG2483" s="61" t="str">
        <f>IF($B2483="", "", IF(COUNTIF(BH2483:$BY2483, "")=BG$8, IF(H2483="", "", H2483), ""))</f>
        <v/>
      </c>
      <c r="BH2483" s="61" t="str">
        <f>IF($B2483="", "", IF(COUNTIF(BI2483:$BY2483, "")=BH$8, IF(I2483="", "", I2483), ""))</f>
        <v/>
      </c>
      <c r="BI2483" s="61" t="str">
        <f>IF($B2483="", "", IF(COUNTIF(BJ2483:$BY2483, "")=BI$8, IF(J2483="", "", J2483), ""))</f>
        <v/>
      </c>
      <c r="BJ2483" s="61" t="str">
        <f>IF($B2483="", "", IF(COUNTIF(BK2483:$BY2483, "")=BJ$8, IF(K2483="", "", K2483), ""))</f>
        <v/>
      </c>
      <c r="BK2483" s="61" t="str">
        <f>IF($B2483="", "", IF(COUNTIF(BL2483:$BY2483, "")=BK$8, IF(L2483="", "", L2483), ""))</f>
        <v/>
      </c>
      <c r="BL2483" s="61" t="str">
        <f>IF($B2483="", "", IF(COUNTIF(BM2483:$BY2483, "")=BL$8, IF(M2483="", "", M2483), ""))</f>
        <v/>
      </c>
      <c r="BM2483" s="61" t="str">
        <f>IF($B2483="", "", IF(COUNTIF(BN2483:$BY2483, "")=BM$8, IF(N2483="", "", N2483), ""))</f>
        <v/>
      </c>
      <c r="BN2483" s="61" t="str">
        <f>IF($B2483="", "", IF(COUNTIF(BO2483:$BY2483, "")=BN$8, IF(O2483="", "", O2483), ""))</f>
        <v/>
      </c>
      <c r="BO2483" s="61" t="str">
        <f>IF($B2483="", "", IF(COUNTIF(BP2483:$BY2483, "")=BO$8, IF(P2483="", "", P2483), ""))</f>
        <v/>
      </c>
      <c r="BP2483" s="61" t="str">
        <f>IF($B2483="", "", IF(COUNTIF(BQ2483:$BY2483, "")=BP$8, IF(Q2483="", "", Q2483), ""))</f>
        <v/>
      </c>
      <c r="BQ2483" s="61" t="str">
        <f>IF($B2483="", "", IF(COUNTIF(BR2483:$BY2483, "")=BQ$8, IF(R2483="", "", R2483), ""))</f>
        <v/>
      </c>
      <c r="BR2483" s="61" t="str">
        <f>IF($B2483="", "", IF(COUNTIF(BS2483:$BY2483, "")=BR$8, IF(S2483="", "", S2483), ""))</f>
        <v/>
      </c>
      <c r="BS2483" s="61" t="str">
        <f>IF($B2483="", "", IF(COUNTIF(BT2483:$BY2483, "")=BS$8, IF(T2483="", "", T2483), ""))</f>
        <v/>
      </c>
      <c r="BT2483" s="61" t="str">
        <f>IF($B2483="", "", IF(COUNTIF(BU2483:$BY2483, "")=BT$8, IF(U2483="", "", U2483), ""))</f>
        <v/>
      </c>
      <c r="BU2483" s="61" t="str">
        <f>IF($B2483="", "", IF(COUNTIF(BV2483:$BY2483, "")=BU$8, IF(V2483="", "", V2483), ""))</f>
        <v/>
      </c>
      <c r="BV2483" s="61" t="str">
        <f>IF($B2483="", "", IF(COUNTIF(BW2483:$BY2483, "")=BV$8, IF(W2483="", "", W2483), ""))</f>
        <v/>
      </c>
      <c r="BW2483" s="61" t="str">
        <f>IF($B2483="", "", IF(COUNTIF(BX2483:$BY2483, "")=BW$8, IF(X2483="", "", X2483), ""))</f>
        <v/>
      </c>
      <c r="BX2483" s="61" t="str">
        <f>IF($B2483="", "", IF(COUNTIF(BY2483:$BY2483, "")=BX$8, IF(Y2483="", "", Y2483), ""))</f>
        <v/>
      </c>
      <c r="BY2483" s="50" t="str">
        <f t="shared" si="1013"/>
        <v/>
      </c>
      <c r="CA2483" s="6" t="str">
        <f t="shared" si="1014"/>
        <v/>
      </c>
      <c r="CB2483" s="6" t="str">
        <f>IF(CA2483="", "", RANK(CA2483, $CA$9:$CA$2508, 0)+COUNTIF($CA$9:CA2483, CA2483)-1)</f>
        <v/>
      </c>
    </row>
    <row r="2484" spans="1:80" x14ac:dyDescent="0.25">
      <c r="A2484" s="22"/>
      <c r="B2484" s="121" t="str">
        <f>IF('Stock Details'!B2483="", "", 'Stock Details'!B2483)</f>
        <v/>
      </c>
      <c r="C2484" s="22"/>
      <c r="D2484" s="130"/>
      <c r="E2484" s="122"/>
      <c r="F2484" s="131"/>
      <c r="G2484" s="22"/>
      <c r="H2484" s="130" t="str">
        <f t="shared" si="999"/>
        <v/>
      </c>
      <c r="I2484" s="122"/>
      <c r="J2484" s="131"/>
      <c r="K2484" s="22"/>
      <c r="L2484" s="130" t="str">
        <f t="shared" si="1000"/>
        <v/>
      </c>
      <c r="M2484" s="122"/>
      <c r="N2484" s="131"/>
      <c r="O2484" s="22"/>
      <c r="P2484" s="130" t="str">
        <f t="shared" si="1001"/>
        <v/>
      </c>
      <c r="Q2484" s="122"/>
      <c r="R2484" s="131"/>
      <c r="S2484" s="22"/>
      <c r="T2484" s="130" t="str">
        <f t="shared" si="1002"/>
        <v/>
      </c>
      <c r="U2484" s="122"/>
      <c r="V2484" s="131"/>
      <c r="W2484" s="22"/>
      <c r="X2484" s="130" t="str">
        <f t="shared" si="1003"/>
        <v/>
      </c>
      <c r="Y2484" s="122"/>
      <c r="Z2484" s="131"/>
      <c r="AA2484" s="22"/>
      <c r="AC2484" s="6" t="str">
        <f t="shared" si="1004"/>
        <v/>
      </c>
      <c r="AE2484" s="6" t="str">
        <f t="shared" si="1005"/>
        <v/>
      </c>
      <c r="AF2484" s="6" t="str">
        <f t="shared" si="1006"/>
        <v/>
      </c>
      <c r="AG2484" s="6" t="str">
        <f t="shared" si="1007"/>
        <v/>
      </c>
      <c r="AH2484" s="6" t="str">
        <f t="shared" si="1008"/>
        <v/>
      </c>
      <c r="AI2484" s="6" t="str">
        <f t="shared" si="1009"/>
        <v/>
      </c>
      <c r="AJ2484" s="6" t="str">
        <f t="shared" si="1010"/>
        <v/>
      </c>
      <c r="AL2484" s="9" t="str">
        <f>IF('Stock Details'!F2483="", "", 'Stock Details'!F2483)</f>
        <v/>
      </c>
      <c r="AM2484" s="9" t="str">
        <f>IF('Stock Details'!G2483="", "", 'Stock Details'!G2483)</f>
        <v/>
      </c>
      <c r="AO2484" s="59" t="str">
        <f t="shared" si="1011"/>
        <v/>
      </c>
      <c r="AP2484" s="59" t="str">
        <f t="shared" si="1015"/>
        <v/>
      </c>
      <c r="AQ2484" s="59" t="str">
        <f t="shared" si="1016"/>
        <v/>
      </c>
      <c r="AR2484" s="59" t="str">
        <f t="shared" si="1017"/>
        <v/>
      </c>
      <c r="AS2484" s="59" t="str">
        <f t="shared" si="1018"/>
        <v/>
      </c>
      <c r="AT2484" s="59" t="str">
        <f t="shared" si="1019"/>
        <v/>
      </c>
      <c r="AV2484" s="59" t="str">
        <f t="shared" si="1012"/>
        <v/>
      </c>
      <c r="AW2484" s="59" t="str">
        <f t="shared" si="994"/>
        <v/>
      </c>
      <c r="AX2484" s="59" t="str">
        <f t="shared" si="995"/>
        <v/>
      </c>
      <c r="AY2484" s="59" t="str">
        <f t="shared" si="996"/>
        <v/>
      </c>
      <c r="AZ2484" s="59" t="str">
        <f t="shared" si="997"/>
        <v/>
      </c>
      <c r="BA2484" s="59" t="str">
        <f t="shared" si="998"/>
        <v/>
      </c>
      <c r="BC2484" s="49" t="str">
        <f>IF($B2484="", "", IF(COUNTIF(BD2484:$BY2484, "")=BC$8, IF(D2484="", "", D2484), ""))</f>
        <v/>
      </c>
      <c r="BD2484" s="61" t="str">
        <f>IF($B2484="", "", IF(COUNTIF(BE2484:$BY2484, "")=BD$8, IF(E2484="", "", E2484), ""))</f>
        <v/>
      </c>
      <c r="BE2484" s="61" t="str">
        <f>IF($B2484="", "", IF(COUNTIF(BF2484:$BY2484, "")=BE$8, IF(F2484="", "", F2484), ""))</f>
        <v/>
      </c>
      <c r="BF2484" s="61" t="str">
        <f>IF($B2484="", "", IF(COUNTIF(BG2484:$BY2484, "")=BF$8, IF(G2484="", "", G2484), ""))</f>
        <v/>
      </c>
      <c r="BG2484" s="61" t="str">
        <f>IF($B2484="", "", IF(COUNTIF(BH2484:$BY2484, "")=BG$8, IF(H2484="", "", H2484), ""))</f>
        <v/>
      </c>
      <c r="BH2484" s="61" t="str">
        <f>IF($B2484="", "", IF(COUNTIF(BI2484:$BY2484, "")=BH$8, IF(I2484="", "", I2484), ""))</f>
        <v/>
      </c>
      <c r="BI2484" s="61" t="str">
        <f>IF($B2484="", "", IF(COUNTIF(BJ2484:$BY2484, "")=BI$8, IF(J2484="", "", J2484), ""))</f>
        <v/>
      </c>
      <c r="BJ2484" s="61" t="str">
        <f>IF($B2484="", "", IF(COUNTIF(BK2484:$BY2484, "")=BJ$8, IF(K2484="", "", K2484), ""))</f>
        <v/>
      </c>
      <c r="BK2484" s="61" t="str">
        <f>IF($B2484="", "", IF(COUNTIF(BL2484:$BY2484, "")=BK$8, IF(L2484="", "", L2484), ""))</f>
        <v/>
      </c>
      <c r="BL2484" s="61" t="str">
        <f>IF($B2484="", "", IF(COUNTIF(BM2484:$BY2484, "")=BL$8, IF(M2484="", "", M2484), ""))</f>
        <v/>
      </c>
      <c r="BM2484" s="61" t="str">
        <f>IF($B2484="", "", IF(COUNTIF(BN2484:$BY2484, "")=BM$8, IF(N2484="", "", N2484), ""))</f>
        <v/>
      </c>
      <c r="BN2484" s="61" t="str">
        <f>IF($B2484="", "", IF(COUNTIF(BO2484:$BY2484, "")=BN$8, IF(O2484="", "", O2484), ""))</f>
        <v/>
      </c>
      <c r="BO2484" s="61" t="str">
        <f>IF($B2484="", "", IF(COUNTIF(BP2484:$BY2484, "")=BO$8, IF(P2484="", "", P2484), ""))</f>
        <v/>
      </c>
      <c r="BP2484" s="61" t="str">
        <f>IF($B2484="", "", IF(COUNTIF(BQ2484:$BY2484, "")=BP$8, IF(Q2484="", "", Q2484), ""))</f>
        <v/>
      </c>
      <c r="BQ2484" s="61" t="str">
        <f>IF($B2484="", "", IF(COUNTIF(BR2484:$BY2484, "")=BQ$8, IF(R2484="", "", R2484), ""))</f>
        <v/>
      </c>
      <c r="BR2484" s="61" t="str">
        <f>IF($B2484="", "", IF(COUNTIF(BS2484:$BY2484, "")=BR$8, IF(S2484="", "", S2484), ""))</f>
        <v/>
      </c>
      <c r="BS2484" s="61" t="str">
        <f>IF($B2484="", "", IF(COUNTIF(BT2484:$BY2484, "")=BS$8, IF(T2484="", "", T2484), ""))</f>
        <v/>
      </c>
      <c r="BT2484" s="61" t="str">
        <f>IF($B2484="", "", IF(COUNTIF(BU2484:$BY2484, "")=BT$8, IF(U2484="", "", U2484), ""))</f>
        <v/>
      </c>
      <c r="BU2484" s="61" t="str">
        <f>IF($B2484="", "", IF(COUNTIF(BV2484:$BY2484, "")=BU$8, IF(V2484="", "", V2484), ""))</f>
        <v/>
      </c>
      <c r="BV2484" s="61" t="str">
        <f>IF($B2484="", "", IF(COUNTIF(BW2484:$BY2484, "")=BV$8, IF(W2484="", "", W2484), ""))</f>
        <v/>
      </c>
      <c r="BW2484" s="61" t="str">
        <f>IF($B2484="", "", IF(COUNTIF(BX2484:$BY2484, "")=BW$8, IF(X2484="", "", X2484), ""))</f>
        <v/>
      </c>
      <c r="BX2484" s="61" t="str">
        <f>IF($B2484="", "", IF(COUNTIF(BY2484:$BY2484, "")=BX$8, IF(Y2484="", "", Y2484), ""))</f>
        <v/>
      </c>
      <c r="BY2484" s="50" t="str">
        <f t="shared" si="1013"/>
        <v/>
      </c>
      <c r="CA2484" s="6" t="str">
        <f t="shared" si="1014"/>
        <v/>
      </c>
      <c r="CB2484" s="6" t="str">
        <f>IF(CA2484="", "", RANK(CA2484, $CA$9:$CA$2508, 0)+COUNTIF($CA$9:CA2484, CA2484)-1)</f>
        <v/>
      </c>
    </row>
    <row r="2485" spans="1:80" x14ac:dyDescent="0.25">
      <c r="A2485" s="22"/>
      <c r="B2485" s="121" t="str">
        <f>IF('Stock Details'!B2484="", "", 'Stock Details'!B2484)</f>
        <v/>
      </c>
      <c r="C2485" s="22"/>
      <c r="D2485" s="130"/>
      <c r="E2485" s="122"/>
      <c r="F2485" s="131"/>
      <c r="G2485" s="22"/>
      <c r="H2485" s="130" t="str">
        <f t="shared" si="999"/>
        <v/>
      </c>
      <c r="I2485" s="122"/>
      <c r="J2485" s="131"/>
      <c r="K2485" s="22"/>
      <c r="L2485" s="130" t="str">
        <f t="shared" si="1000"/>
        <v/>
      </c>
      <c r="M2485" s="122"/>
      <c r="N2485" s="131"/>
      <c r="O2485" s="22"/>
      <c r="P2485" s="130" t="str">
        <f t="shared" si="1001"/>
        <v/>
      </c>
      <c r="Q2485" s="122"/>
      <c r="R2485" s="131"/>
      <c r="S2485" s="22"/>
      <c r="T2485" s="130" t="str">
        <f t="shared" si="1002"/>
        <v/>
      </c>
      <c r="U2485" s="122"/>
      <c r="V2485" s="131"/>
      <c r="W2485" s="22"/>
      <c r="X2485" s="130" t="str">
        <f t="shared" si="1003"/>
        <v/>
      </c>
      <c r="Y2485" s="122"/>
      <c r="Z2485" s="131"/>
      <c r="AA2485" s="22"/>
      <c r="AC2485" s="6" t="str">
        <f t="shared" si="1004"/>
        <v/>
      </c>
      <c r="AE2485" s="6" t="str">
        <f t="shared" si="1005"/>
        <v/>
      </c>
      <c r="AF2485" s="6" t="str">
        <f t="shared" si="1006"/>
        <v/>
      </c>
      <c r="AG2485" s="6" t="str">
        <f t="shared" si="1007"/>
        <v/>
      </c>
      <c r="AH2485" s="6" t="str">
        <f t="shared" si="1008"/>
        <v/>
      </c>
      <c r="AI2485" s="6" t="str">
        <f t="shared" si="1009"/>
        <v/>
      </c>
      <c r="AJ2485" s="6" t="str">
        <f t="shared" si="1010"/>
        <v/>
      </c>
      <c r="AL2485" s="9" t="str">
        <f>IF('Stock Details'!F2484="", "", 'Stock Details'!F2484)</f>
        <v/>
      </c>
      <c r="AM2485" s="9" t="str">
        <f>IF('Stock Details'!G2484="", "", 'Stock Details'!G2484)</f>
        <v/>
      </c>
      <c r="AO2485" s="59" t="str">
        <f t="shared" si="1011"/>
        <v/>
      </c>
      <c r="AP2485" s="59" t="str">
        <f t="shared" si="1015"/>
        <v/>
      </c>
      <c r="AQ2485" s="59" t="str">
        <f t="shared" si="1016"/>
        <v/>
      </c>
      <c r="AR2485" s="59" t="str">
        <f t="shared" si="1017"/>
        <v/>
      </c>
      <c r="AS2485" s="59" t="str">
        <f t="shared" si="1018"/>
        <v/>
      </c>
      <c r="AT2485" s="59" t="str">
        <f t="shared" si="1019"/>
        <v/>
      </c>
      <c r="AV2485" s="59" t="str">
        <f t="shared" si="1012"/>
        <v/>
      </c>
      <c r="AW2485" s="59" t="str">
        <f t="shared" si="994"/>
        <v/>
      </c>
      <c r="AX2485" s="59" t="str">
        <f t="shared" si="995"/>
        <v/>
      </c>
      <c r="AY2485" s="59" t="str">
        <f t="shared" si="996"/>
        <v/>
      </c>
      <c r="AZ2485" s="59" t="str">
        <f t="shared" si="997"/>
        <v/>
      </c>
      <c r="BA2485" s="59" t="str">
        <f t="shared" si="998"/>
        <v/>
      </c>
      <c r="BC2485" s="49" t="str">
        <f>IF($B2485="", "", IF(COUNTIF(BD2485:$BY2485, "")=BC$8, IF(D2485="", "", D2485), ""))</f>
        <v/>
      </c>
      <c r="BD2485" s="61" t="str">
        <f>IF($B2485="", "", IF(COUNTIF(BE2485:$BY2485, "")=BD$8, IF(E2485="", "", E2485), ""))</f>
        <v/>
      </c>
      <c r="BE2485" s="61" t="str">
        <f>IF($B2485="", "", IF(COUNTIF(BF2485:$BY2485, "")=BE$8, IF(F2485="", "", F2485), ""))</f>
        <v/>
      </c>
      <c r="BF2485" s="61" t="str">
        <f>IF($B2485="", "", IF(COUNTIF(BG2485:$BY2485, "")=BF$8, IF(G2485="", "", G2485), ""))</f>
        <v/>
      </c>
      <c r="BG2485" s="61" t="str">
        <f>IF($B2485="", "", IF(COUNTIF(BH2485:$BY2485, "")=BG$8, IF(H2485="", "", H2485), ""))</f>
        <v/>
      </c>
      <c r="BH2485" s="61" t="str">
        <f>IF($B2485="", "", IF(COUNTIF(BI2485:$BY2485, "")=BH$8, IF(I2485="", "", I2485), ""))</f>
        <v/>
      </c>
      <c r="BI2485" s="61" t="str">
        <f>IF($B2485="", "", IF(COUNTIF(BJ2485:$BY2485, "")=BI$8, IF(J2485="", "", J2485), ""))</f>
        <v/>
      </c>
      <c r="BJ2485" s="61" t="str">
        <f>IF($B2485="", "", IF(COUNTIF(BK2485:$BY2485, "")=BJ$8, IF(K2485="", "", K2485), ""))</f>
        <v/>
      </c>
      <c r="BK2485" s="61" t="str">
        <f>IF($B2485="", "", IF(COUNTIF(BL2485:$BY2485, "")=BK$8, IF(L2485="", "", L2485), ""))</f>
        <v/>
      </c>
      <c r="BL2485" s="61" t="str">
        <f>IF($B2485="", "", IF(COUNTIF(BM2485:$BY2485, "")=BL$8, IF(M2485="", "", M2485), ""))</f>
        <v/>
      </c>
      <c r="BM2485" s="61" t="str">
        <f>IF($B2485="", "", IF(COUNTIF(BN2485:$BY2485, "")=BM$8, IF(N2485="", "", N2485), ""))</f>
        <v/>
      </c>
      <c r="BN2485" s="61" t="str">
        <f>IF($B2485="", "", IF(COUNTIF(BO2485:$BY2485, "")=BN$8, IF(O2485="", "", O2485), ""))</f>
        <v/>
      </c>
      <c r="BO2485" s="61" t="str">
        <f>IF($B2485="", "", IF(COUNTIF(BP2485:$BY2485, "")=BO$8, IF(P2485="", "", P2485), ""))</f>
        <v/>
      </c>
      <c r="BP2485" s="61" t="str">
        <f>IF($B2485="", "", IF(COUNTIF(BQ2485:$BY2485, "")=BP$8, IF(Q2485="", "", Q2485), ""))</f>
        <v/>
      </c>
      <c r="BQ2485" s="61" t="str">
        <f>IF($B2485="", "", IF(COUNTIF(BR2485:$BY2485, "")=BQ$8, IF(R2485="", "", R2485), ""))</f>
        <v/>
      </c>
      <c r="BR2485" s="61" t="str">
        <f>IF($B2485="", "", IF(COUNTIF(BS2485:$BY2485, "")=BR$8, IF(S2485="", "", S2485), ""))</f>
        <v/>
      </c>
      <c r="BS2485" s="61" t="str">
        <f>IF($B2485="", "", IF(COUNTIF(BT2485:$BY2485, "")=BS$8, IF(T2485="", "", T2485), ""))</f>
        <v/>
      </c>
      <c r="BT2485" s="61" t="str">
        <f>IF($B2485="", "", IF(COUNTIF(BU2485:$BY2485, "")=BT$8, IF(U2485="", "", U2485), ""))</f>
        <v/>
      </c>
      <c r="BU2485" s="61" t="str">
        <f>IF($B2485="", "", IF(COUNTIF(BV2485:$BY2485, "")=BU$8, IF(V2485="", "", V2485), ""))</f>
        <v/>
      </c>
      <c r="BV2485" s="61" t="str">
        <f>IF($B2485="", "", IF(COUNTIF(BW2485:$BY2485, "")=BV$8, IF(W2485="", "", W2485), ""))</f>
        <v/>
      </c>
      <c r="BW2485" s="61" t="str">
        <f>IF($B2485="", "", IF(COUNTIF(BX2485:$BY2485, "")=BW$8, IF(X2485="", "", X2485), ""))</f>
        <v/>
      </c>
      <c r="BX2485" s="61" t="str">
        <f>IF($B2485="", "", IF(COUNTIF(BY2485:$BY2485, "")=BX$8, IF(Y2485="", "", Y2485), ""))</f>
        <v/>
      </c>
      <c r="BY2485" s="50" t="str">
        <f t="shared" si="1013"/>
        <v/>
      </c>
      <c r="CA2485" s="6" t="str">
        <f t="shared" si="1014"/>
        <v/>
      </c>
      <c r="CB2485" s="6" t="str">
        <f>IF(CA2485="", "", RANK(CA2485, $CA$9:$CA$2508, 0)+COUNTIF($CA$9:CA2485, CA2485)-1)</f>
        <v/>
      </c>
    </row>
    <row r="2486" spans="1:80" x14ac:dyDescent="0.25">
      <c r="A2486" s="22"/>
      <c r="B2486" s="121" t="str">
        <f>IF('Stock Details'!B2485="", "", 'Stock Details'!B2485)</f>
        <v/>
      </c>
      <c r="C2486" s="22"/>
      <c r="D2486" s="130"/>
      <c r="E2486" s="122"/>
      <c r="F2486" s="131"/>
      <c r="G2486" s="22"/>
      <c r="H2486" s="130" t="str">
        <f t="shared" si="999"/>
        <v/>
      </c>
      <c r="I2486" s="122"/>
      <c r="J2486" s="131"/>
      <c r="K2486" s="22"/>
      <c r="L2486" s="130" t="str">
        <f t="shared" si="1000"/>
        <v/>
      </c>
      <c r="M2486" s="122"/>
      <c r="N2486" s="131"/>
      <c r="O2486" s="22"/>
      <c r="P2486" s="130" t="str">
        <f t="shared" si="1001"/>
        <v/>
      </c>
      <c r="Q2486" s="122"/>
      <c r="R2486" s="131"/>
      <c r="S2486" s="22"/>
      <c r="T2486" s="130" t="str">
        <f t="shared" si="1002"/>
        <v/>
      </c>
      <c r="U2486" s="122"/>
      <c r="V2486" s="131"/>
      <c r="W2486" s="22"/>
      <c r="X2486" s="130" t="str">
        <f t="shared" si="1003"/>
        <v/>
      </c>
      <c r="Y2486" s="122"/>
      <c r="Z2486" s="131"/>
      <c r="AA2486" s="22"/>
      <c r="AC2486" s="6" t="str">
        <f t="shared" si="1004"/>
        <v/>
      </c>
      <c r="AE2486" s="6" t="str">
        <f t="shared" si="1005"/>
        <v/>
      </c>
      <c r="AF2486" s="6" t="str">
        <f t="shared" si="1006"/>
        <v/>
      </c>
      <c r="AG2486" s="6" t="str">
        <f t="shared" si="1007"/>
        <v/>
      </c>
      <c r="AH2486" s="6" t="str">
        <f t="shared" si="1008"/>
        <v/>
      </c>
      <c r="AI2486" s="6" t="str">
        <f t="shared" si="1009"/>
        <v/>
      </c>
      <c r="AJ2486" s="6" t="str">
        <f t="shared" si="1010"/>
        <v/>
      </c>
      <c r="AL2486" s="9" t="str">
        <f>IF('Stock Details'!F2485="", "", 'Stock Details'!F2485)</f>
        <v/>
      </c>
      <c r="AM2486" s="9" t="str">
        <f>IF('Stock Details'!G2485="", "", 'Stock Details'!G2485)</f>
        <v/>
      </c>
      <c r="AO2486" s="59" t="str">
        <f t="shared" si="1011"/>
        <v/>
      </c>
      <c r="AP2486" s="59" t="str">
        <f t="shared" si="1015"/>
        <v/>
      </c>
      <c r="AQ2486" s="59" t="str">
        <f t="shared" si="1016"/>
        <v/>
      </c>
      <c r="AR2486" s="59" t="str">
        <f t="shared" si="1017"/>
        <v/>
      </c>
      <c r="AS2486" s="59" t="str">
        <f t="shared" si="1018"/>
        <v/>
      </c>
      <c r="AT2486" s="59" t="str">
        <f t="shared" si="1019"/>
        <v/>
      </c>
      <c r="AV2486" s="59" t="str">
        <f t="shared" si="1012"/>
        <v/>
      </c>
      <c r="AW2486" s="59" t="str">
        <f t="shared" si="994"/>
        <v/>
      </c>
      <c r="AX2486" s="59" t="str">
        <f t="shared" si="995"/>
        <v/>
      </c>
      <c r="AY2486" s="59" t="str">
        <f t="shared" si="996"/>
        <v/>
      </c>
      <c r="AZ2486" s="59" t="str">
        <f t="shared" si="997"/>
        <v/>
      </c>
      <c r="BA2486" s="59" t="str">
        <f t="shared" si="998"/>
        <v/>
      </c>
      <c r="BC2486" s="49" t="str">
        <f>IF($B2486="", "", IF(COUNTIF(BD2486:$BY2486, "")=BC$8, IF(D2486="", "", D2486), ""))</f>
        <v/>
      </c>
      <c r="BD2486" s="61" t="str">
        <f>IF($B2486="", "", IF(COUNTIF(BE2486:$BY2486, "")=BD$8, IF(E2486="", "", E2486), ""))</f>
        <v/>
      </c>
      <c r="BE2486" s="61" t="str">
        <f>IF($B2486="", "", IF(COUNTIF(BF2486:$BY2486, "")=BE$8, IF(F2486="", "", F2486), ""))</f>
        <v/>
      </c>
      <c r="BF2486" s="61" t="str">
        <f>IF($B2486="", "", IF(COUNTIF(BG2486:$BY2486, "")=BF$8, IF(G2486="", "", G2486), ""))</f>
        <v/>
      </c>
      <c r="BG2486" s="61" t="str">
        <f>IF($B2486="", "", IF(COUNTIF(BH2486:$BY2486, "")=BG$8, IF(H2486="", "", H2486), ""))</f>
        <v/>
      </c>
      <c r="BH2486" s="61" t="str">
        <f>IF($B2486="", "", IF(COUNTIF(BI2486:$BY2486, "")=BH$8, IF(I2486="", "", I2486), ""))</f>
        <v/>
      </c>
      <c r="BI2486" s="61" t="str">
        <f>IF($B2486="", "", IF(COUNTIF(BJ2486:$BY2486, "")=BI$8, IF(J2486="", "", J2486), ""))</f>
        <v/>
      </c>
      <c r="BJ2486" s="61" t="str">
        <f>IF($B2486="", "", IF(COUNTIF(BK2486:$BY2486, "")=BJ$8, IF(K2486="", "", K2486), ""))</f>
        <v/>
      </c>
      <c r="BK2486" s="61" t="str">
        <f>IF($B2486="", "", IF(COUNTIF(BL2486:$BY2486, "")=BK$8, IF(L2486="", "", L2486), ""))</f>
        <v/>
      </c>
      <c r="BL2486" s="61" t="str">
        <f>IF($B2486="", "", IF(COUNTIF(BM2486:$BY2486, "")=BL$8, IF(M2486="", "", M2486), ""))</f>
        <v/>
      </c>
      <c r="BM2486" s="61" t="str">
        <f>IF($B2486="", "", IF(COUNTIF(BN2486:$BY2486, "")=BM$8, IF(N2486="", "", N2486), ""))</f>
        <v/>
      </c>
      <c r="BN2486" s="61" t="str">
        <f>IF($B2486="", "", IF(COUNTIF(BO2486:$BY2486, "")=BN$8, IF(O2486="", "", O2486), ""))</f>
        <v/>
      </c>
      <c r="BO2486" s="61" t="str">
        <f>IF($B2486="", "", IF(COUNTIF(BP2486:$BY2486, "")=BO$8, IF(P2486="", "", P2486), ""))</f>
        <v/>
      </c>
      <c r="BP2486" s="61" t="str">
        <f>IF($B2486="", "", IF(COUNTIF(BQ2486:$BY2486, "")=BP$8, IF(Q2486="", "", Q2486), ""))</f>
        <v/>
      </c>
      <c r="BQ2486" s="61" t="str">
        <f>IF($B2486="", "", IF(COUNTIF(BR2486:$BY2486, "")=BQ$8, IF(R2486="", "", R2486), ""))</f>
        <v/>
      </c>
      <c r="BR2486" s="61" t="str">
        <f>IF($B2486="", "", IF(COUNTIF(BS2486:$BY2486, "")=BR$8, IF(S2486="", "", S2486), ""))</f>
        <v/>
      </c>
      <c r="BS2486" s="61" t="str">
        <f>IF($B2486="", "", IF(COUNTIF(BT2486:$BY2486, "")=BS$8, IF(T2486="", "", T2486), ""))</f>
        <v/>
      </c>
      <c r="BT2486" s="61" t="str">
        <f>IF($B2486="", "", IF(COUNTIF(BU2486:$BY2486, "")=BT$8, IF(U2486="", "", U2486), ""))</f>
        <v/>
      </c>
      <c r="BU2486" s="61" t="str">
        <f>IF($B2486="", "", IF(COUNTIF(BV2486:$BY2486, "")=BU$8, IF(V2486="", "", V2486), ""))</f>
        <v/>
      </c>
      <c r="BV2486" s="61" t="str">
        <f>IF($B2486="", "", IF(COUNTIF(BW2486:$BY2486, "")=BV$8, IF(W2486="", "", W2486), ""))</f>
        <v/>
      </c>
      <c r="BW2486" s="61" t="str">
        <f>IF($B2486="", "", IF(COUNTIF(BX2486:$BY2486, "")=BW$8, IF(X2486="", "", X2486), ""))</f>
        <v/>
      </c>
      <c r="BX2486" s="61" t="str">
        <f>IF($B2486="", "", IF(COUNTIF(BY2486:$BY2486, "")=BX$8, IF(Y2486="", "", Y2486), ""))</f>
        <v/>
      </c>
      <c r="BY2486" s="50" t="str">
        <f t="shared" si="1013"/>
        <v/>
      </c>
      <c r="CA2486" s="6" t="str">
        <f t="shared" si="1014"/>
        <v/>
      </c>
      <c r="CB2486" s="6" t="str">
        <f>IF(CA2486="", "", RANK(CA2486, $CA$9:$CA$2508, 0)+COUNTIF($CA$9:CA2486, CA2486)-1)</f>
        <v/>
      </c>
    </row>
    <row r="2487" spans="1:80" x14ac:dyDescent="0.25">
      <c r="A2487" s="22"/>
      <c r="B2487" s="121" t="str">
        <f>IF('Stock Details'!B2486="", "", 'Stock Details'!B2486)</f>
        <v/>
      </c>
      <c r="C2487" s="22"/>
      <c r="D2487" s="130"/>
      <c r="E2487" s="122"/>
      <c r="F2487" s="131"/>
      <c r="G2487" s="22"/>
      <c r="H2487" s="130" t="str">
        <f t="shared" si="999"/>
        <v/>
      </c>
      <c r="I2487" s="122"/>
      <c r="J2487" s="131"/>
      <c r="K2487" s="22"/>
      <c r="L2487" s="130" t="str">
        <f t="shared" si="1000"/>
        <v/>
      </c>
      <c r="M2487" s="122"/>
      <c r="N2487" s="131"/>
      <c r="O2487" s="22"/>
      <c r="P2487" s="130" t="str">
        <f t="shared" si="1001"/>
        <v/>
      </c>
      <c r="Q2487" s="122"/>
      <c r="R2487" s="131"/>
      <c r="S2487" s="22"/>
      <c r="T2487" s="130" t="str">
        <f t="shared" si="1002"/>
        <v/>
      </c>
      <c r="U2487" s="122"/>
      <c r="V2487" s="131"/>
      <c r="W2487" s="22"/>
      <c r="X2487" s="130" t="str">
        <f t="shared" si="1003"/>
        <v/>
      </c>
      <c r="Y2487" s="122"/>
      <c r="Z2487" s="131"/>
      <c r="AA2487" s="22"/>
      <c r="AC2487" s="6" t="str">
        <f t="shared" si="1004"/>
        <v/>
      </c>
      <c r="AE2487" s="6" t="str">
        <f t="shared" si="1005"/>
        <v/>
      </c>
      <c r="AF2487" s="6" t="str">
        <f t="shared" si="1006"/>
        <v/>
      </c>
      <c r="AG2487" s="6" t="str">
        <f t="shared" si="1007"/>
        <v/>
      </c>
      <c r="AH2487" s="6" t="str">
        <f t="shared" si="1008"/>
        <v/>
      </c>
      <c r="AI2487" s="6" t="str">
        <f t="shared" si="1009"/>
        <v/>
      </c>
      <c r="AJ2487" s="6" t="str">
        <f t="shared" si="1010"/>
        <v/>
      </c>
      <c r="AL2487" s="9" t="str">
        <f>IF('Stock Details'!F2486="", "", 'Stock Details'!F2486)</f>
        <v/>
      </c>
      <c r="AM2487" s="9" t="str">
        <f>IF('Stock Details'!G2486="", "", 'Stock Details'!G2486)</f>
        <v/>
      </c>
      <c r="AO2487" s="59" t="str">
        <f t="shared" si="1011"/>
        <v/>
      </c>
      <c r="AP2487" s="59" t="str">
        <f t="shared" si="1015"/>
        <v/>
      </c>
      <c r="AQ2487" s="59" t="str">
        <f t="shared" si="1016"/>
        <v/>
      </c>
      <c r="AR2487" s="59" t="str">
        <f t="shared" si="1017"/>
        <v/>
      </c>
      <c r="AS2487" s="59" t="str">
        <f t="shared" si="1018"/>
        <v/>
      </c>
      <c r="AT2487" s="59" t="str">
        <f t="shared" si="1019"/>
        <v/>
      </c>
      <c r="AV2487" s="59" t="str">
        <f t="shared" si="1012"/>
        <v/>
      </c>
      <c r="AW2487" s="59" t="str">
        <f t="shared" si="994"/>
        <v/>
      </c>
      <c r="AX2487" s="59" t="str">
        <f t="shared" si="995"/>
        <v/>
      </c>
      <c r="AY2487" s="59" t="str">
        <f t="shared" si="996"/>
        <v/>
      </c>
      <c r="AZ2487" s="59" t="str">
        <f t="shared" si="997"/>
        <v/>
      </c>
      <c r="BA2487" s="59" t="str">
        <f t="shared" si="998"/>
        <v/>
      </c>
      <c r="BC2487" s="49" t="str">
        <f>IF($B2487="", "", IF(COUNTIF(BD2487:$BY2487, "")=BC$8, IF(D2487="", "", D2487), ""))</f>
        <v/>
      </c>
      <c r="BD2487" s="61" t="str">
        <f>IF($B2487="", "", IF(COUNTIF(BE2487:$BY2487, "")=BD$8, IF(E2487="", "", E2487), ""))</f>
        <v/>
      </c>
      <c r="BE2487" s="61" t="str">
        <f>IF($B2487="", "", IF(COUNTIF(BF2487:$BY2487, "")=BE$8, IF(F2487="", "", F2487), ""))</f>
        <v/>
      </c>
      <c r="BF2487" s="61" t="str">
        <f>IF($B2487="", "", IF(COUNTIF(BG2487:$BY2487, "")=BF$8, IF(G2487="", "", G2487), ""))</f>
        <v/>
      </c>
      <c r="BG2487" s="61" t="str">
        <f>IF($B2487="", "", IF(COUNTIF(BH2487:$BY2487, "")=BG$8, IF(H2487="", "", H2487), ""))</f>
        <v/>
      </c>
      <c r="BH2487" s="61" t="str">
        <f>IF($B2487="", "", IF(COUNTIF(BI2487:$BY2487, "")=BH$8, IF(I2487="", "", I2487), ""))</f>
        <v/>
      </c>
      <c r="BI2487" s="61" t="str">
        <f>IF($B2487="", "", IF(COUNTIF(BJ2487:$BY2487, "")=BI$8, IF(J2487="", "", J2487), ""))</f>
        <v/>
      </c>
      <c r="BJ2487" s="61" t="str">
        <f>IF($B2487="", "", IF(COUNTIF(BK2487:$BY2487, "")=BJ$8, IF(K2487="", "", K2487), ""))</f>
        <v/>
      </c>
      <c r="BK2487" s="61" t="str">
        <f>IF($B2487="", "", IF(COUNTIF(BL2487:$BY2487, "")=BK$8, IF(L2487="", "", L2487), ""))</f>
        <v/>
      </c>
      <c r="BL2487" s="61" t="str">
        <f>IF($B2487="", "", IF(COUNTIF(BM2487:$BY2487, "")=BL$8, IF(M2487="", "", M2487), ""))</f>
        <v/>
      </c>
      <c r="BM2487" s="61" t="str">
        <f>IF($B2487="", "", IF(COUNTIF(BN2487:$BY2487, "")=BM$8, IF(N2487="", "", N2487), ""))</f>
        <v/>
      </c>
      <c r="BN2487" s="61" t="str">
        <f>IF($B2487="", "", IF(COUNTIF(BO2487:$BY2487, "")=BN$8, IF(O2487="", "", O2487), ""))</f>
        <v/>
      </c>
      <c r="BO2487" s="61" t="str">
        <f>IF($B2487="", "", IF(COUNTIF(BP2487:$BY2487, "")=BO$8, IF(P2487="", "", P2487), ""))</f>
        <v/>
      </c>
      <c r="BP2487" s="61" t="str">
        <f>IF($B2487="", "", IF(COUNTIF(BQ2487:$BY2487, "")=BP$8, IF(Q2487="", "", Q2487), ""))</f>
        <v/>
      </c>
      <c r="BQ2487" s="61" t="str">
        <f>IF($B2487="", "", IF(COUNTIF(BR2487:$BY2487, "")=BQ$8, IF(R2487="", "", R2487), ""))</f>
        <v/>
      </c>
      <c r="BR2487" s="61" t="str">
        <f>IF($B2487="", "", IF(COUNTIF(BS2487:$BY2487, "")=BR$8, IF(S2487="", "", S2487), ""))</f>
        <v/>
      </c>
      <c r="BS2487" s="61" t="str">
        <f>IF($B2487="", "", IF(COUNTIF(BT2487:$BY2487, "")=BS$8, IF(T2487="", "", T2487), ""))</f>
        <v/>
      </c>
      <c r="BT2487" s="61" t="str">
        <f>IF($B2487="", "", IF(COUNTIF(BU2487:$BY2487, "")=BT$8, IF(U2487="", "", U2487), ""))</f>
        <v/>
      </c>
      <c r="BU2487" s="61" t="str">
        <f>IF($B2487="", "", IF(COUNTIF(BV2487:$BY2487, "")=BU$8, IF(V2487="", "", V2487), ""))</f>
        <v/>
      </c>
      <c r="BV2487" s="61" t="str">
        <f>IF($B2487="", "", IF(COUNTIF(BW2487:$BY2487, "")=BV$8, IF(W2487="", "", W2487), ""))</f>
        <v/>
      </c>
      <c r="BW2487" s="61" t="str">
        <f>IF($B2487="", "", IF(COUNTIF(BX2487:$BY2487, "")=BW$8, IF(X2487="", "", X2487), ""))</f>
        <v/>
      </c>
      <c r="BX2487" s="61" t="str">
        <f>IF($B2487="", "", IF(COUNTIF(BY2487:$BY2487, "")=BX$8, IF(Y2487="", "", Y2487), ""))</f>
        <v/>
      </c>
      <c r="BY2487" s="50" t="str">
        <f t="shared" si="1013"/>
        <v/>
      </c>
      <c r="CA2487" s="6" t="str">
        <f t="shared" si="1014"/>
        <v/>
      </c>
      <c r="CB2487" s="6" t="str">
        <f>IF(CA2487="", "", RANK(CA2487, $CA$9:$CA$2508, 0)+COUNTIF($CA$9:CA2487, CA2487)-1)</f>
        <v/>
      </c>
    </row>
    <row r="2488" spans="1:80" x14ac:dyDescent="0.25">
      <c r="A2488" s="22"/>
      <c r="B2488" s="121" t="str">
        <f>IF('Stock Details'!B2487="", "", 'Stock Details'!B2487)</f>
        <v/>
      </c>
      <c r="C2488" s="22"/>
      <c r="D2488" s="130"/>
      <c r="E2488" s="122"/>
      <c r="F2488" s="131"/>
      <c r="G2488" s="22"/>
      <c r="H2488" s="130" t="str">
        <f t="shared" si="999"/>
        <v/>
      </c>
      <c r="I2488" s="122"/>
      <c r="J2488" s="131"/>
      <c r="K2488" s="22"/>
      <c r="L2488" s="130" t="str">
        <f t="shared" si="1000"/>
        <v/>
      </c>
      <c r="M2488" s="122"/>
      <c r="N2488" s="131"/>
      <c r="O2488" s="22"/>
      <c r="P2488" s="130" t="str">
        <f t="shared" si="1001"/>
        <v/>
      </c>
      <c r="Q2488" s="122"/>
      <c r="R2488" s="131"/>
      <c r="S2488" s="22"/>
      <c r="T2488" s="130" t="str">
        <f t="shared" si="1002"/>
        <v/>
      </c>
      <c r="U2488" s="122"/>
      <c r="V2488" s="131"/>
      <c r="W2488" s="22"/>
      <c r="X2488" s="130" t="str">
        <f t="shared" si="1003"/>
        <v/>
      </c>
      <c r="Y2488" s="122"/>
      <c r="Z2488" s="131"/>
      <c r="AA2488" s="22"/>
      <c r="AC2488" s="6" t="str">
        <f t="shared" si="1004"/>
        <v/>
      </c>
      <c r="AE2488" s="6" t="str">
        <f t="shared" si="1005"/>
        <v/>
      </c>
      <c r="AF2488" s="6" t="str">
        <f t="shared" si="1006"/>
        <v/>
      </c>
      <c r="AG2488" s="6" t="str">
        <f t="shared" si="1007"/>
        <v/>
      </c>
      <c r="AH2488" s="6" t="str">
        <f t="shared" si="1008"/>
        <v/>
      </c>
      <c r="AI2488" s="6" t="str">
        <f t="shared" si="1009"/>
        <v/>
      </c>
      <c r="AJ2488" s="6" t="str">
        <f t="shared" si="1010"/>
        <v/>
      </c>
      <c r="AL2488" s="9" t="str">
        <f>IF('Stock Details'!F2487="", "", 'Stock Details'!F2487)</f>
        <v/>
      </c>
      <c r="AM2488" s="9" t="str">
        <f>IF('Stock Details'!G2487="", "", 'Stock Details'!G2487)</f>
        <v/>
      </c>
      <c r="AO2488" s="59" t="str">
        <f t="shared" si="1011"/>
        <v/>
      </c>
      <c r="AP2488" s="59" t="str">
        <f t="shared" si="1015"/>
        <v/>
      </c>
      <c r="AQ2488" s="59" t="str">
        <f t="shared" si="1016"/>
        <v/>
      </c>
      <c r="AR2488" s="59" t="str">
        <f t="shared" si="1017"/>
        <v/>
      </c>
      <c r="AS2488" s="59" t="str">
        <f t="shared" si="1018"/>
        <v/>
      </c>
      <c r="AT2488" s="59" t="str">
        <f t="shared" si="1019"/>
        <v/>
      </c>
      <c r="AV2488" s="59" t="str">
        <f t="shared" si="1012"/>
        <v/>
      </c>
      <c r="AW2488" s="59" t="str">
        <f t="shared" si="994"/>
        <v/>
      </c>
      <c r="AX2488" s="59" t="str">
        <f t="shared" si="995"/>
        <v/>
      </c>
      <c r="AY2488" s="59" t="str">
        <f t="shared" si="996"/>
        <v/>
      </c>
      <c r="AZ2488" s="59" t="str">
        <f t="shared" si="997"/>
        <v/>
      </c>
      <c r="BA2488" s="59" t="str">
        <f t="shared" si="998"/>
        <v/>
      </c>
      <c r="BC2488" s="49" t="str">
        <f>IF($B2488="", "", IF(COUNTIF(BD2488:$BY2488, "")=BC$8, IF(D2488="", "", D2488), ""))</f>
        <v/>
      </c>
      <c r="BD2488" s="61" t="str">
        <f>IF($B2488="", "", IF(COUNTIF(BE2488:$BY2488, "")=BD$8, IF(E2488="", "", E2488), ""))</f>
        <v/>
      </c>
      <c r="BE2488" s="61" t="str">
        <f>IF($B2488="", "", IF(COUNTIF(BF2488:$BY2488, "")=BE$8, IF(F2488="", "", F2488), ""))</f>
        <v/>
      </c>
      <c r="BF2488" s="61" t="str">
        <f>IF($B2488="", "", IF(COUNTIF(BG2488:$BY2488, "")=BF$8, IF(G2488="", "", G2488), ""))</f>
        <v/>
      </c>
      <c r="BG2488" s="61" t="str">
        <f>IF($B2488="", "", IF(COUNTIF(BH2488:$BY2488, "")=BG$8, IF(H2488="", "", H2488), ""))</f>
        <v/>
      </c>
      <c r="BH2488" s="61" t="str">
        <f>IF($B2488="", "", IF(COUNTIF(BI2488:$BY2488, "")=BH$8, IF(I2488="", "", I2488), ""))</f>
        <v/>
      </c>
      <c r="BI2488" s="61" t="str">
        <f>IF($B2488="", "", IF(COUNTIF(BJ2488:$BY2488, "")=BI$8, IF(J2488="", "", J2488), ""))</f>
        <v/>
      </c>
      <c r="BJ2488" s="61" t="str">
        <f>IF($B2488="", "", IF(COUNTIF(BK2488:$BY2488, "")=BJ$8, IF(K2488="", "", K2488), ""))</f>
        <v/>
      </c>
      <c r="BK2488" s="61" t="str">
        <f>IF($B2488="", "", IF(COUNTIF(BL2488:$BY2488, "")=BK$8, IF(L2488="", "", L2488), ""))</f>
        <v/>
      </c>
      <c r="BL2488" s="61" t="str">
        <f>IF($B2488="", "", IF(COUNTIF(BM2488:$BY2488, "")=BL$8, IF(M2488="", "", M2488), ""))</f>
        <v/>
      </c>
      <c r="BM2488" s="61" t="str">
        <f>IF($B2488="", "", IF(COUNTIF(BN2488:$BY2488, "")=BM$8, IF(N2488="", "", N2488), ""))</f>
        <v/>
      </c>
      <c r="BN2488" s="61" t="str">
        <f>IF($B2488="", "", IF(COUNTIF(BO2488:$BY2488, "")=BN$8, IF(O2488="", "", O2488), ""))</f>
        <v/>
      </c>
      <c r="BO2488" s="61" t="str">
        <f>IF($B2488="", "", IF(COUNTIF(BP2488:$BY2488, "")=BO$8, IF(P2488="", "", P2488), ""))</f>
        <v/>
      </c>
      <c r="BP2488" s="61" t="str">
        <f>IF($B2488="", "", IF(COUNTIF(BQ2488:$BY2488, "")=BP$8, IF(Q2488="", "", Q2488), ""))</f>
        <v/>
      </c>
      <c r="BQ2488" s="61" t="str">
        <f>IF($B2488="", "", IF(COUNTIF(BR2488:$BY2488, "")=BQ$8, IF(R2488="", "", R2488), ""))</f>
        <v/>
      </c>
      <c r="BR2488" s="61" t="str">
        <f>IF($B2488="", "", IF(COUNTIF(BS2488:$BY2488, "")=BR$8, IF(S2488="", "", S2488), ""))</f>
        <v/>
      </c>
      <c r="BS2488" s="61" t="str">
        <f>IF($B2488="", "", IF(COUNTIF(BT2488:$BY2488, "")=BS$8, IF(T2488="", "", T2488), ""))</f>
        <v/>
      </c>
      <c r="BT2488" s="61" t="str">
        <f>IF($B2488="", "", IF(COUNTIF(BU2488:$BY2488, "")=BT$8, IF(U2488="", "", U2488), ""))</f>
        <v/>
      </c>
      <c r="BU2488" s="61" t="str">
        <f>IF($B2488="", "", IF(COUNTIF(BV2488:$BY2488, "")=BU$8, IF(V2488="", "", V2488), ""))</f>
        <v/>
      </c>
      <c r="BV2488" s="61" t="str">
        <f>IF($B2488="", "", IF(COUNTIF(BW2488:$BY2488, "")=BV$8, IF(W2488="", "", W2488), ""))</f>
        <v/>
      </c>
      <c r="BW2488" s="61" t="str">
        <f>IF($B2488="", "", IF(COUNTIF(BX2488:$BY2488, "")=BW$8, IF(X2488="", "", X2488), ""))</f>
        <v/>
      </c>
      <c r="BX2488" s="61" t="str">
        <f>IF($B2488="", "", IF(COUNTIF(BY2488:$BY2488, "")=BX$8, IF(Y2488="", "", Y2488), ""))</f>
        <v/>
      </c>
      <c r="BY2488" s="50" t="str">
        <f t="shared" si="1013"/>
        <v/>
      </c>
      <c r="CA2488" s="6" t="str">
        <f t="shared" si="1014"/>
        <v/>
      </c>
      <c r="CB2488" s="6" t="str">
        <f>IF(CA2488="", "", RANK(CA2488, $CA$9:$CA$2508, 0)+COUNTIF($CA$9:CA2488, CA2488)-1)</f>
        <v/>
      </c>
    </row>
    <row r="2489" spans="1:80" x14ac:dyDescent="0.25">
      <c r="A2489" s="22"/>
      <c r="B2489" s="121" t="str">
        <f>IF('Stock Details'!B2488="", "", 'Stock Details'!B2488)</f>
        <v/>
      </c>
      <c r="C2489" s="22"/>
      <c r="D2489" s="130"/>
      <c r="E2489" s="122"/>
      <c r="F2489" s="131"/>
      <c r="G2489" s="22"/>
      <c r="H2489" s="130" t="str">
        <f t="shared" si="999"/>
        <v/>
      </c>
      <c r="I2489" s="122"/>
      <c r="J2489" s="131"/>
      <c r="K2489" s="22"/>
      <c r="L2489" s="130" t="str">
        <f t="shared" si="1000"/>
        <v/>
      </c>
      <c r="M2489" s="122"/>
      <c r="N2489" s="131"/>
      <c r="O2489" s="22"/>
      <c r="P2489" s="130" t="str">
        <f t="shared" si="1001"/>
        <v/>
      </c>
      <c r="Q2489" s="122"/>
      <c r="R2489" s="131"/>
      <c r="S2489" s="22"/>
      <c r="T2489" s="130" t="str">
        <f t="shared" si="1002"/>
        <v/>
      </c>
      <c r="U2489" s="122"/>
      <c r="V2489" s="131"/>
      <c r="W2489" s="22"/>
      <c r="X2489" s="130" t="str">
        <f t="shared" si="1003"/>
        <v/>
      </c>
      <c r="Y2489" s="122"/>
      <c r="Z2489" s="131"/>
      <c r="AA2489" s="22"/>
      <c r="AC2489" s="6" t="str">
        <f t="shared" si="1004"/>
        <v/>
      </c>
      <c r="AE2489" s="6" t="str">
        <f t="shared" si="1005"/>
        <v/>
      </c>
      <c r="AF2489" s="6" t="str">
        <f t="shared" si="1006"/>
        <v/>
      </c>
      <c r="AG2489" s="6" t="str">
        <f t="shared" si="1007"/>
        <v/>
      </c>
      <c r="AH2489" s="6" t="str">
        <f t="shared" si="1008"/>
        <v/>
      </c>
      <c r="AI2489" s="6" t="str">
        <f t="shared" si="1009"/>
        <v/>
      </c>
      <c r="AJ2489" s="6" t="str">
        <f t="shared" si="1010"/>
        <v/>
      </c>
      <c r="AL2489" s="9" t="str">
        <f>IF('Stock Details'!F2488="", "", 'Stock Details'!F2488)</f>
        <v/>
      </c>
      <c r="AM2489" s="9" t="str">
        <f>IF('Stock Details'!G2488="", "", 'Stock Details'!G2488)</f>
        <v/>
      </c>
      <c r="AO2489" s="59" t="str">
        <f t="shared" si="1011"/>
        <v/>
      </c>
      <c r="AP2489" s="59" t="str">
        <f t="shared" si="1015"/>
        <v/>
      </c>
      <c r="AQ2489" s="59" t="str">
        <f t="shared" si="1016"/>
        <v/>
      </c>
      <c r="AR2489" s="59" t="str">
        <f t="shared" si="1017"/>
        <v/>
      </c>
      <c r="AS2489" s="59" t="str">
        <f t="shared" si="1018"/>
        <v/>
      </c>
      <c r="AT2489" s="59" t="str">
        <f t="shared" si="1019"/>
        <v/>
      </c>
      <c r="AV2489" s="59" t="str">
        <f t="shared" si="1012"/>
        <v/>
      </c>
      <c r="AW2489" s="59" t="str">
        <f t="shared" si="994"/>
        <v/>
      </c>
      <c r="AX2489" s="59" t="str">
        <f t="shared" si="995"/>
        <v/>
      </c>
      <c r="AY2489" s="59" t="str">
        <f t="shared" si="996"/>
        <v/>
      </c>
      <c r="AZ2489" s="59" t="str">
        <f t="shared" si="997"/>
        <v/>
      </c>
      <c r="BA2489" s="59" t="str">
        <f t="shared" si="998"/>
        <v/>
      </c>
      <c r="BC2489" s="49" t="str">
        <f>IF($B2489="", "", IF(COUNTIF(BD2489:$BY2489, "")=BC$8, IF(D2489="", "", D2489), ""))</f>
        <v/>
      </c>
      <c r="BD2489" s="61" t="str">
        <f>IF($B2489="", "", IF(COUNTIF(BE2489:$BY2489, "")=BD$8, IF(E2489="", "", E2489), ""))</f>
        <v/>
      </c>
      <c r="BE2489" s="61" t="str">
        <f>IF($B2489="", "", IF(COUNTIF(BF2489:$BY2489, "")=BE$8, IF(F2489="", "", F2489), ""))</f>
        <v/>
      </c>
      <c r="BF2489" s="61" t="str">
        <f>IF($B2489="", "", IF(COUNTIF(BG2489:$BY2489, "")=BF$8, IF(G2489="", "", G2489), ""))</f>
        <v/>
      </c>
      <c r="BG2489" s="61" t="str">
        <f>IF($B2489="", "", IF(COUNTIF(BH2489:$BY2489, "")=BG$8, IF(H2489="", "", H2489), ""))</f>
        <v/>
      </c>
      <c r="BH2489" s="61" t="str">
        <f>IF($B2489="", "", IF(COUNTIF(BI2489:$BY2489, "")=BH$8, IF(I2489="", "", I2489), ""))</f>
        <v/>
      </c>
      <c r="BI2489" s="61" t="str">
        <f>IF($B2489="", "", IF(COUNTIF(BJ2489:$BY2489, "")=BI$8, IF(J2489="", "", J2489), ""))</f>
        <v/>
      </c>
      <c r="BJ2489" s="61" t="str">
        <f>IF($B2489="", "", IF(COUNTIF(BK2489:$BY2489, "")=BJ$8, IF(K2489="", "", K2489), ""))</f>
        <v/>
      </c>
      <c r="BK2489" s="61" t="str">
        <f>IF($B2489="", "", IF(COUNTIF(BL2489:$BY2489, "")=BK$8, IF(L2489="", "", L2489), ""))</f>
        <v/>
      </c>
      <c r="BL2489" s="61" t="str">
        <f>IF($B2489="", "", IF(COUNTIF(BM2489:$BY2489, "")=BL$8, IF(M2489="", "", M2489), ""))</f>
        <v/>
      </c>
      <c r="BM2489" s="61" t="str">
        <f>IF($B2489="", "", IF(COUNTIF(BN2489:$BY2489, "")=BM$8, IF(N2489="", "", N2489), ""))</f>
        <v/>
      </c>
      <c r="BN2489" s="61" t="str">
        <f>IF($B2489="", "", IF(COUNTIF(BO2489:$BY2489, "")=BN$8, IF(O2489="", "", O2489), ""))</f>
        <v/>
      </c>
      <c r="BO2489" s="61" t="str">
        <f>IF($B2489="", "", IF(COUNTIF(BP2489:$BY2489, "")=BO$8, IF(P2489="", "", P2489), ""))</f>
        <v/>
      </c>
      <c r="BP2489" s="61" t="str">
        <f>IF($B2489="", "", IF(COUNTIF(BQ2489:$BY2489, "")=BP$8, IF(Q2489="", "", Q2489), ""))</f>
        <v/>
      </c>
      <c r="BQ2489" s="61" t="str">
        <f>IF($B2489="", "", IF(COUNTIF(BR2489:$BY2489, "")=BQ$8, IF(R2489="", "", R2489), ""))</f>
        <v/>
      </c>
      <c r="BR2489" s="61" t="str">
        <f>IF($B2489="", "", IF(COUNTIF(BS2489:$BY2489, "")=BR$8, IF(S2489="", "", S2489), ""))</f>
        <v/>
      </c>
      <c r="BS2489" s="61" t="str">
        <f>IF($B2489="", "", IF(COUNTIF(BT2489:$BY2489, "")=BS$8, IF(T2489="", "", T2489), ""))</f>
        <v/>
      </c>
      <c r="BT2489" s="61" t="str">
        <f>IF($B2489="", "", IF(COUNTIF(BU2489:$BY2489, "")=BT$8, IF(U2489="", "", U2489), ""))</f>
        <v/>
      </c>
      <c r="BU2489" s="61" t="str">
        <f>IF($B2489="", "", IF(COUNTIF(BV2489:$BY2489, "")=BU$8, IF(V2489="", "", V2489), ""))</f>
        <v/>
      </c>
      <c r="BV2489" s="61" t="str">
        <f>IF($B2489="", "", IF(COUNTIF(BW2489:$BY2489, "")=BV$8, IF(W2489="", "", W2489), ""))</f>
        <v/>
      </c>
      <c r="BW2489" s="61" t="str">
        <f>IF($B2489="", "", IF(COUNTIF(BX2489:$BY2489, "")=BW$8, IF(X2489="", "", X2489), ""))</f>
        <v/>
      </c>
      <c r="BX2489" s="61" t="str">
        <f>IF($B2489="", "", IF(COUNTIF(BY2489:$BY2489, "")=BX$8, IF(Y2489="", "", Y2489), ""))</f>
        <v/>
      </c>
      <c r="BY2489" s="50" t="str">
        <f t="shared" si="1013"/>
        <v/>
      </c>
      <c r="CA2489" s="6" t="str">
        <f t="shared" si="1014"/>
        <v/>
      </c>
      <c r="CB2489" s="6" t="str">
        <f>IF(CA2489="", "", RANK(CA2489, $CA$9:$CA$2508, 0)+COUNTIF($CA$9:CA2489, CA2489)-1)</f>
        <v/>
      </c>
    </row>
    <row r="2490" spans="1:80" x14ac:dyDescent="0.25">
      <c r="A2490" s="22"/>
      <c r="B2490" s="121" t="str">
        <f>IF('Stock Details'!B2489="", "", 'Stock Details'!B2489)</f>
        <v/>
      </c>
      <c r="C2490" s="22"/>
      <c r="D2490" s="130"/>
      <c r="E2490" s="122"/>
      <c r="F2490" s="131"/>
      <c r="G2490" s="22"/>
      <c r="H2490" s="130" t="str">
        <f t="shared" si="999"/>
        <v/>
      </c>
      <c r="I2490" s="122"/>
      <c r="J2490" s="131"/>
      <c r="K2490" s="22"/>
      <c r="L2490" s="130" t="str">
        <f t="shared" si="1000"/>
        <v/>
      </c>
      <c r="M2490" s="122"/>
      <c r="N2490" s="131"/>
      <c r="O2490" s="22"/>
      <c r="P2490" s="130" t="str">
        <f t="shared" si="1001"/>
        <v/>
      </c>
      <c r="Q2490" s="122"/>
      <c r="R2490" s="131"/>
      <c r="S2490" s="22"/>
      <c r="T2490" s="130" t="str">
        <f t="shared" si="1002"/>
        <v/>
      </c>
      <c r="U2490" s="122"/>
      <c r="V2490" s="131"/>
      <c r="W2490" s="22"/>
      <c r="X2490" s="130" t="str">
        <f t="shared" si="1003"/>
        <v/>
      </c>
      <c r="Y2490" s="122"/>
      <c r="Z2490" s="131"/>
      <c r="AA2490" s="22"/>
      <c r="AC2490" s="6" t="str">
        <f t="shared" si="1004"/>
        <v/>
      </c>
      <c r="AE2490" s="6" t="str">
        <f t="shared" si="1005"/>
        <v/>
      </c>
      <c r="AF2490" s="6" t="str">
        <f t="shared" si="1006"/>
        <v/>
      </c>
      <c r="AG2490" s="6" t="str">
        <f t="shared" si="1007"/>
        <v/>
      </c>
      <c r="AH2490" s="6" t="str">
        <f t="shared" si="1008"/>
        <v/>
      </c>
      <c r="AI2490" s="6" t="str">
        <f t="shared" si="1009"/>
        <v/>
      </c>
      <c r="AJ2490" s="6" t="str">
        <f t="shared" si="1010"/>
        <v/>
      </c>
      <c r="AL2490" s="9" t="str">
        <f>IF('Stock Details'!F2489="", "", 'Stock Details'!F2489)</f>
        <v/>
      </c>
      <c r="AM2490" s="9" t="str">
        <f>IF('Stock Details'!G2489="", "", 'Stock Details'!G2489)</f>
        <v/>
      </c>
      <c r="AO2490" s="59" t="str">
        <f t="shared" si="1011"/>
        <v/>
      </c>
      <c r="AP2490" s="59" t="str">
        <f t="shared" si="1015"/>
        <v/>
      </c>
      <c r="AQ2490" s="59" t="str">
        <f t="shared" si="1016"/>
        <v/>
      </c>
      <c r="AR2490" s="59" t="str">
        <f t="shared" si="1017"/>
        <v/>
      </c>
      <c r="AS2490" s="59" t="str">
        <f t="shared" si="1018"/>
        <v/>
      </c>
      <c r="AT2490" s="59" t="str">
        <f t="shared" si="1019"/>
        <v/>
      </c>
      <c r="AV2490" s="59" t="str">
        <f t="shared" si="1012"/>
        <v/>
      </c>
      <c r="AW2490" s="59" t="str">
        <f t="shared" si="994"/>
        <v/>
      </c>
      <c r="AX2490" s="59" t="str">
        <f t="shared" si="995"/>
        <v/>
      </c>
      <c r="AY2490" s="59" t="str">
        <f t="shared" si="996"/>
        <v/>
      </c>
      <c r="AZ2490" s="59" t="str">
        <f t="shared" si="997"/>
        <v/>
      </c>
      <c r="BA2490" s="59" t="str">
        <f t="shared" si="998"/>
        <v/>
      </c>
      <c r="BC2490" s="49" t="str">
        <f>IF($B2490="", "", IF(COUNTIF(BD2490:$BY2490, "")=BC$8, IF(D2490="", "", D2490), ""))</f>
        <v/>
      </c>
      <c r="BD2490" s="61" t="str">
        <f>IF($B2490="", "", IF(COUNTIF(BE2490:$BY2490, "")=BD$8, IF(E2490="", "", E2490), ""))</f>
        <v/>
      </c>
      <c r="BE2490" s="61" t="str">
        <f>IF($B2490="", "", IF(COUNTIF(BF2490:$BY2490, "")=BE$8, IF(F2490="", "", F2490), ""))</f>
        <v/>
      </c>
      <c r="BF2490" s="61" t="str">
        <f>IF($B2490="", "", IF(COUNTIF(BG2490:$BY2490, "")=BF$8, IF(G2490="", "", G2490), ""))</f>
        <v/>
      </c>
      <c r="BG2490" s="61" t="str">
        <f>IF($B2490="", "", IF(COUNTIF(BH2490:$BY2490, "")=BG$8, IF(H2490="", "", H2490), ""))</f>
        <v/>
      </c>
      <c r="BH2490" s="61" t="str">
        <f>IF($B2490="", "", IF(COUNTIF(BI2490:$BY2490, "")=BH$8, IF(I2490="", "", I2490), ""))</f>
        <v/>
      </c>
      <c r="BI2490" s="61" t="str">
        <f>IF($B2490="", "", IF(COUNTIF(BJ2490:$BY2490, "")=BI$8, IF(J2490="", "", J2490), ""))</f>
        <v/>
      </c>
      <c r="BJ2490" s="61" t="str">
        <f>IF($B2490="", "", IF(COUNTIF(BK2490:$BY2490, "")=BJ$8, IF(K2490="", "", K2490), ""))</f>
        <v/>
      </c>
      <c r="BK2490" s="61" t="str">
        <f>IF($B2490="", "", IF(COUNTIF(BL2490:$BY2490, "")=BK$8, IF(L2490="", "", L2490), ""))</f>
        <v/>
      </c>
      <c r="BL2490" s="61" t="str">
        <f>IF($B2490="", "", IF(COUNTIF(BM2490:$BY2490, "")=BL$8, IF(M2490="", "", M2490), ""))</f>
        <v/>
      </c>
      <c r="BM2490" s="61" t="str">
        <f>IF($B2490="", "", IF(COUNTIF(BN2490:$BY2490, "")=BM$8, IF(N2490="", "", N2490), ""))</f>
        <v/>
      </c>
      <c r="BN2490" s="61" t="str">
        <f>IF($B2490="", "", IF(COUNTIF(BO2490:$BY2490, "")=BN$8, IF(O2490="", "", O2490), ""))</f>
        <v/>
      </c>
      <c r="BO2490" s="61" t="str">
        <f>IF($B2490="", "", IF(COUNTIF(BP2490:$BY2490, "")=BO$8, IF(P2490="", "", P2490), ""))</f>
        <v/>
      </c>
      <c r="BP2490" s="61" t="str">
        <f>IF($B2490="", "", IF(COUNTIF(BQ2490:$BY2490, "")=BP$8, IF(Q2490="", "", Q2490), ""))</f>
        <v/>
      </c>
      <c r="BQ2490" s="61" t="str">
        <f>IF($B2490="", "", IF(COUNTIF(BR2490:$BY2490, "")=BQ$8, IF(R2490="", "", R2490), ""))</f>
        <v/>
      </c>
      <c r="BR2490" s="61" t="str">
        <f>IF($B2490="", "", IF(COUNTIF(BS2490:$BY2490, "")=BR$8, IF(S2490="", "", S2490), ""))</f>
        <v/>
      </c>
      <c r="BS2490" s="61" t="str">
        <f>IF($B2490="", "", IF(COUNTIF(BT2490:$BY2490, "")=BS$8, IF(T2490="", "", T2490), ""))</f>
        <v/>
      </c>
      <c r="BT2490" s="61" t="str">
        <f>IF($B2490="", "", IF(COUNTIF(BU2490:$BY2490, "")=BT$8, IF(U2490="", "", U2490), ""))</f>
        <v/>
      </c>
      <c r="BU2490" s="61" t="str">
        <f>IF($B2490="", "", IF(COUNTIF(BV2490:$BY2490, "")=BU$8, IF(V2490="", "", V2490), ""))</f>
        <v/>
      </c>
      <c r="BV2490" s="61" t="str">
        <f>IF($B2490="", "", IF(COUNTIF(BW2490:$BY2490, "")=BV$8, IF(W2490="", "", W2490), ""))</f>
        <v/>
      </c>
      <c r="BW2490" s="61" t="str">
        <f>IF($B2490="", "", IF(COUNTIF(BX2490:$BY2490, "")=BW$8, IF(X2490="", "", X2490), ""))</f>
        <v/>
      </c>
      <c r="BX2490" s="61" t="str">
        <f>IF($B2490="", "", IF(COUNTIF(BY2490:$BY2490, "")=BX$8, IF(Y2490="", "", Y2490), ""))</f>
        <v/>
      </c>
      <c r="BY2490" s="50" t="str">
        <f t="shared" si="1013"/>
        <v/>
      </c>
      <c r="CA2490" s="6" t="str">
        <f t="shared" si="1014"/>
        <v/>
      </c>
      <c r="CB2490" s="6" t="str">
        <f>IF(CA2490="", "", RANK(CA2490, $CA$9:$CA$2508, 0)+COUNTIF($CA$9:CA2490, CA2490)-1)</f>
        <v/>
      </c>
    </row>
    <row r="2491" spans="1:80" x14ac:dyDescent="0.25">
      <c r="A2491" s="22"/>
      <c r="B2491" s="121" t="str">
        <f>IF('Stock Details'!B2490="", "", 'Stock Details'!B2490)</f>
        <v/>
      </c>
      <c r="C2491" s="22"/>
      <c r="D2491" s="130"/>
      <c r="E2491" s="122"/>
      <c r="F2491" s="131"/>
      <c r="G2491" s="22"/>
      <c r="H2491" s="130" t="str">
        <f t="shared" si="999"/>
        <v/>
      </c>
      <c r="I2491" s="122"/>
      <c r="J2491" s="131"/>
      <c r="K2491" s="22"/>
      <c r="L2491" s="130" t="str">
        <f t="shared" si="1000"/>
        <v/>
      </c>
      <c r="M2491" s="122"/>
      <c r="N2491" s="131"/>
      <c r="O2491" s="22"/>
      <c r="P2491" s="130" t="str">
        <f t="shared" si="1001"/>
        <v/>
      </c>
      <c r="Q2491" s="122"/>
      <c r="R2491" s="131"/>
      <c r="S2491" s="22"/>
      <c r="T2491" s="130" t="str">
        <f t="shared" si="1002"/>
        <v/>
      </c>
      <c r="U2491" s="122"/>
      <c r="V2491" s="131"/>
      <c r="W2491" s="22"/>
      <c r="X2491" s="130" t="str">
        <f t="shared" si="1003"/>
        <v/>
      </c>
      <c r="Y2491" s="122"/>
      <c r="Z2491" s="131"/>
      <c r="AA2491" s="22"/>
      <c r="AC2491" s="6" t="str">
        <f t="shared" si="1004"/>
        <v/>
      </c>
      <c r="AE2491" s="6" t="str">
        <f t="shared" si="1005"/>
        <v/>
      </c>
      <c r="AF2491" s="6" t="str">
        <f t="shared" si="1006"/>
        <v/>
      </c>
      <c r="AG2491" s="6" t="str">
        <f t="shared" si="1007"/>
        <v/>
      </c>
      <c r="AH2491" s="6" t="str">
        <f t="shared" si="1008"/>
        <v/>
      </c>
      <c r="AI2491" s="6" t="str">
        <f t="shared" si="1009"/>
        <v/>
      </c>
      <c r="AJ2491" s="6" t="str">
        <f t="shared" si="1010"/>
        <v/>
      </c>
      <c r="AL2491" s="9" t="str">
        <f>IF('Stock Details'!F2490="", "", 'Stock Details'!F2490)</f>
        <v/>
      </c>
      <c r="AM2491" s="9" t="str">
        <f>IF('Stock Details'!G2490="", "", 'Stock Details'!G2490)</f>
        <v/>
      </c>
      <c r="AO2491" s="59" t="str">
        <f t="shared" si="1011"/>
        <v/>
      </c>
      <c r="AP2491" s="59" t="str">
        <f t="shared" si="1015"/>
        <v/>
      </c>
      <c r="AQ2491" s="59" t="str">
        <f t="shared" si="1016"/>
        <v/>
      </c>
      <c r="AR2491" s="59" t="str">
        <f t="shared" si="1017"/>
        <v/>
      </c>
      <c r="AS2491" s="59" t="str">
        <f t="shared" si="1018"/>
        <v/>
      </c>
      <c r="AT2491" s="59" t="str">
        <f t="shared" si="1019"/>
        <v/>
      </c>
      <c r="AV2491" s="59" t="str">
        <f t="shared" si="1012"/>
        <v/>
      </c>
      <c r="AW2491" s="59" t="str">
        <f t="shared" si="994"/>
        <v/>
      </c>
      <c r="AX2491" s="59" t="str">
        <f t="shared" si="995"/>
        <v/>
      </c>
      <c r="AY2491" s="59" t="str">
        <f t="shared" si="996"/>
        <v/>
      </c>
      <c r="AZ2491" s="59" t="str">
        <f t="shared" si="997"/>
        <v/>
      </c>
      <c r="BA2491" s="59" t="str">
        <f t="shared" si="998"/>
        <v/>
      </c>
      <c r="BC2491" s="49" t="str">
        <f>IF($B2491="", "", IF(COUNTIF(BD2491:$BY2491, "")=BC$8, IF(D2491="", "", D2491), ""))</f>
        <v/>
      </c>
      <c r="BD2491" s="61" t="str">
        <f>IF($B2491="", "", IF(COUNTIF(BE2491:$BY2491, "")=BD$8, IF(E2491="", "", E2491), ""))</f>
        <v/>
      </c>
      <c r="BE2491" s="61" t="str">
        <f>IF($B2491="", "", IF(COUNTIF(BF2491:$BY2491, "")=BE$8, IF(F2491="", "", F2491), ""))</f>
        <v/>
      </c>
      <c r="BF2491" s="61" t="str">
        <f>IF($B2491="", "", IF(COUNTIF(BG2491:$BY2491, "")=BF$8, IF(G2491="", "", G2491), ""))</f>
        <v/>
      </c>
      <c r="BG2491" s="61" t="str">
        <f>IF($B2491="", "", IF(COUNTIF(BH2491:$BY2491, "")=BG$8, IF(H2491="", "", H2491), ""))</f>
        <v/>
      </c>
      <c r="BH2491" s="61" t="str">
        <f>IF($B2491="", "", IF(COUNTIF(BI2491:$BY2491, "")=BH$8, IF(I2491="", "", I2491), ""))</f>
        <v/>
      </c>
      <c r="BI2491" s="61" t="str">
        <f>IF($B2491="", "", IF(COUNTIF(BJ2491:$BY2491, "")=BI$8, IF(J2491="", "", J2491), ""))</f>
        <v/>
      </c>
      <c r="BJ2491" s="61" t="str">
        <f>IF($B2491="", "", IF(COUNTIF(BK2491:$BY2491, "")=BJ$8, IF(K2491="", "", K2491), ""))</f>
        <v/>
      </c>
      <c r="BK2491" s="61" t="str">
        <f>IF($B2491="", "", IF(COUNTIF(BL2491:$BY2491, "")=BK$8, IF(L2491="", "", L2491), ""))</f>
        <v/>
      </c>
      <c r="BL2491" s="61" t="str">
        <f>IF($B2491="", "", IF(COUNTIF(BM2491:$BY2491, "")=BL$8, IF(M2491="", "", M2491), ""))</f>
        <v/>
      </c>
      <c r="BM2491" s="61" t="str">
        <f>IF($B2491="", "", IF(COUNTIF(BN2491:$BY2491, "")=BM$8, IF(N2491="", "", N2491), ""))</f>
        <v/>
      </c>
      <c r="BN2491" s="61" t="str">
        <f>IF($B2491="", "", IF(COUNTIF(BO2491:$BY2491, "")=BN$8, IF(O2491="", "", O2491), ""))</f>
        <v/>
      </c>
      <c r="BO2491" s="61" t="str">
        <f>IF($B2491="", "", IF(COUNTIF(BP2491:$BY2491, "")=BO$8, IF(P2491="", "", P2491), ""))</f>
        <v/>
      </c>
      <c r="BP2491" s="61" t="str">
        <f>IF($B2491="", "", IF(COUNTIF(BQ2491:$BY2491, "")=BP$8, IF(Q2491="", "", Q2491), ""))</f>
        <v/>
      </c>
      <c r="BQ2491" s="61" t="str">
        <f>IF($B2491="", "", IF(COUNTIF(BR2491:$BY2491, "")=BQ$8, IF(R2491="", "", R2491), ""))</f>
        <v/>
      </c>
      <c r="BR2491" s="61" t="str">
        <f>IF($B2491="", "", IF(COUNTIF(BS2491:$BY2491, "")=BR$8, IF(S2491="", "", S2491), ""))</f>
        <v/>
      </c>
      <c r="BS2491" s="61" t="str">
        <f>IF($B2491="", "", IF(COUNTIF(BT2491:$BY2491, "")=BS$8, IF(T2491="", "", T2491), ""))</f>
        <v/>
      </c>
      <c r="BT2491" s="61" t="str">
        <f>IF($B2491="", "", IF(COUNTIF(BU2491:$BY2491, "")=BT$8, IF(U2491="", "", U2491), ""))</f>
        <v/>
      </c>
      <c r="BU2491" s="61" t="str">
        <f>IF($B2491="", "", IF(COUNTIF(BV2491:$BY2491, "")=BU$8, IF(V2491="", "", V2491), ""))</f>
        <v/>
      </c>
      <c r="BV2491" s="61" t="str">
        <f>IF($B2491="", "", IF(COUNTIF(BW2491:$BY2491, "")=BV$8, IF(W2491="", "", W2491), ""))</f>
        <v/>
      </c>
      <c r="BW2491" s="61" t="str">
        <f>IF($B2491="", "", IF(COUNTIF(BX2491:$BY2491, "")=BW$8, IF(X2491="", "", X2491), ""))</f>
        <v/>
      </c>
      <c r="BX2491" s="61" t="str">
        <f>IF($B2491="", "", IF(COUNTIF(BY2491:$BY2491, "")=BX$8, IF(Y2491="", "", Y2491), ""))</f>
        <v/>
      </c>
      <c r="BY2491" s="50" t="str">
        <f t="shared" si="1013"/>
        <v/>
      </c>
      <c r="CA2491" s="6" t="str">
        <f t="shared" si="1014"/>
        <v/>
      </c>
      <c r="CB2491" s="6" t="str">
        <f>IF(CA2491="", "", RANK(CA2491, $CA$9:$CA$2508, 0)+COUNTIF($CA$9:CA2491, CA2491)-1)</f>
        <v/>
      </c>
    </row>
    <row r="2492" spans="1:80" x14ac:dyDescent="0.25">
      <c r="A2492" s="22"/>
      <c r="B2492" s="121" t="str">
        <f>IF('Stock Details'!B2491="", "", 'Stock Details'!B2491)</f>
        <v/>
      </c>
      <c r="C2492" s="22"/>
      <c r="D2492" s="130"/>
      <c r="E2492" s="122"/>
      <c r="F2492" s="131"/>
      <c r="G2492" s="22"/>
      <c r="H2492" s="130" t="str">
        <f t="shared" si="999"/>
        <v/>
      </c>
      <c r="I2492" s="122"/>
      <c r="J2492" s="131"/>
      <c r="K2492" s="22"/>
      <c r="L2492" s="130" t="str">
        <f t="shared" si="1000"/>
        <v/>
      </c>
      <c r="M2492" s="122"/>
      <c r="N2492" s="131"/>
      <c r="O2492" s="22"/>
      <c r="P2492" s="130" t="str">
        <f t="shared" si="1001"/>
        <v/>
      </c>
      <c r="Q2492" s="122"/>
      <c r="R2492" s="131"/>
      <c r="S2492" s="22"/>
      <c r="T2492" s="130" t="str">
        <f t="shared" si="1002"/>
        <v/>
      </c>
      <c r="U2492" s="122"/>
      <c r="V2492" s="131"/>
      <c r="W2492" s="22"/>
      <c r="X2492" s="130" t="str">
        <f t="shared" si="1003"/>
        <v/>
      </c>
      <c r="Y2492" s="122"/>
      <c r="Z2492" s="131"/>
      <c r="AA2492" s="22"/>
      <c r="AC2492" s="6" t="str">
        <f t="shared" si="1004"/>
        <v/>
      </c>
      <c r="AE2492" s="6" t="str">
        <f t="shared" si="1005"/>
        <v/>
      </c>
      <c r="AF2492" s="6" t="str">
        <f t="shared" si="1006"/>
        <v/>
      </c>
      <c r="AG2492" s="6" t="str">
        <f t="shared" si="1007"/>
        <v/>
      </c>
      <c r="AH2492" s="6" t="str">
        <f t="shared" si="1008"/>
        <v/>
      </c>
      <c r="AI2492" s="6" t="str">
        <f t="shared" si="1009"/>
        <v/>
      </c>
      <c r="AJ2492" s="6" t="str">
        <f t="shared" si="1010"/>
        <v/>
      </c>
      <c r="AL2492" s="9" t="str">
        <f>IF('Stock Details'!F2491="", "", 'Stock Details'!F2491)</f>
        <v/>
      </c>
      <c r="AM2492" s="9" t="str">
        <f>IF('Stock Details'!G2491="", "", 'Stock Details'!G2491)</f>
        <v/>
      </c>
      <c r="AO2492" s="59" t="str">
        <f t="shared" si="1011"/>
        <v/>
      </c>
      <c r="AP2492" s="59" t="str">
        <f t="shared" si="1015"/>
        <v/>
      </c>
      <c r="AQ2492" s="59" t="str">
        <f t="shared" si="1016"/>
        <v/>
      </c>
      <c r="AR2492" s="59" t="str">
        <f t="shared" si="1017"/>
        <v/>
      </c>
      <c r="AS2492" s="59" t="str">
        <f t="shared" si="1018"/>
        <v/>
      </c>
      <c r="AT2492" s="59" t="str">
        <f t="shared" si="1019"/>
        <v/>
      </c>
      <c r="AV2492" s="59" t="str">
        <f t="shared" si="1012"/>
        <v/>
      </c>
      <c r="AW2492" s="59" t="str">
        <f t="shared" si="994"/>
        <v/>
      </c>
      <c r="AX2492" s="59" t="str">
        <f t="shared" si="995"/>
        <v/>
      </c>
      <c r="AY2492" s="59" t="str">
        <f t="shared" si="996"/>
        <v/>
      </c>
      <c r="AZ2492" s="59" t="str">
        <f t="shared" si="997"/>
        <v/>
      </c>
      <c r="BA2492" s="59" t="str">
        <f t="shared" si="998"/>
        <v/>
      </c>
      <c r="BC2492" s="49" t="str">
        <f>IF($B2492="", "", IF(COUNTIF(BD2492:$BY2492, "")=BC$8, IF(D2492="", "", D2492), ""))</f>
        <v/>
      </c>
      <c r="BD2492" s="61" t="str">
        <f>IF($B2492="", "", IF(COUNTIF(BE2492:$BY2492, "")=BD$8, IF(E2492="", "", E2492), ""))</f>
        <v/>
      </c>
      <c r="BE2492" s="61" t="str">
        <f>IF($B2492="", "", IF(COUNTIF(BF2492:$BY2492, "")=BE$8, IF(F2492="", "", F2492), ""))</f>
        <v/>
      </c>
      <c r="BF2492" s="61" t="str">
        <f>IF($B2492="", "", IF(COUNTIF(BG2492:$BY2492, "")=BF$8, IF(G2492="", "", G2492), ""))</f>
        <v/>
      </c>
      <c r="BG2492" s="61" t="str">
        <f>IF($B2492="", "", IF(COUNTIF(BH2492:$BY2492, "")=BG$8, IF(H2492="", "", H2492), ""))</f>
        <v/>
      </c>
      <c r="BH2492" s="61" t="str">
        <f>IF($B2492="", "", IF(COUNTIF(BI2492:$BY2492, "")=BH$8, IF(I2492="", "", I2492), ""))</f>
        <v/>
      </c>
      <c r="BI2492" s="61" t="str">
        <f>IF($B2492="", "", IF(COUNTIF(BJ2492:$BY2492, "")=BI$8, IF(J2492="", "", J2492), ""))</f>
        <v/>
      </c>
      <c r="BJ2492" s="61" t="str">
        <f>IF($B2492="", "", IF(COUNTIF(BK2492:$BY2492, "")=BJ$8, IF(K2492="", "", K2492), ""))</f>
        <v/>
      </c>
      <c r="BK2492" s="61" t="str">
        <f>IF($B2492="", "", IF(COUNTIF(BL2492:$BY2492, "")=BK$8, IF(L2492="", "", L2492), ""))</f>
        <v/>
      </c>
      <c r="BL2492" s="61" t="str">
        <f>IF($B2492="", "", IF(COUNTIF(BM2492:$BY2492, "")=BL$8, IF(M2492="", "", M2492), ""))</f>
        <v/>
      </c>
      <c r="BM2492" s="61" t="str">
        <f>IF($B2492="", "", IF(COUNTIF(BN2492:$BY2492, "")=BM$8, IF(N2492="", "", N2492), ""))</f>
        <v/>
      </c>
      <c r="BN2492" s="61" t="str">
        <f>IF($B2492="", "", IF(COUNTIF(BO2492:$BY2492, "")=BN$8, IF(O2492="", "", O2492), ""))</f>
        <v/>
      </c>
      <c r="BO2492" s="61" t="str">
        <f>IF($B2492="", "", IF(COUNTIF(BP2492:$BY2492, "")=BO$8, IF(P2492="", "", P2492), ""))</f>
        <v/>
      </c>
      <c r="BP2492" s="61" t="str">
        <f>IF($B2492="", "", IF(COUNTIF(BQ2492:$BY2492, "")=BP$8, IF(Q2492="", "", Q2492), ""))</f>
        <v/>
      </c>
      <c r="BQ2492" s="61" t="str">
        <f>IF($B2492="", "", IF(COUNTIF(BR2492:$BY2492, "")=BQ$8, IF(R2492="", "", R2492), ""))</f>
        <v/>
      </c>
      <c r="BR2492" s="61" t="str">
        <f>IF($B2492="", "", IF(COUNTIF(BS2492:$BY2492, "")=BR$8, IF(S2492="", "", S2492), ""))</f>
        <v/>
      </c>
      <c r="BS2492" s="61" t="str">
        <f>IF($B2492="", "", IF(COUNTIF(BT2492:$BY2492, "")=BS$8, IF(T2492="", "", T2492), ""))</f>
        <v/>
      </c>
      <c r="BT2492" s="61" t="str">
        <f>IF($B2492="", "", IF(COUNTIF(BU2492:$BY2492, "")=BT$8, IF(U2492="", "", U2492), ""))</f>
        <v/>
      </c>
      <c r="BU2492" s="61" t="str">
        <f>IF($B2492="", "", IF(COUNTIF(BV2492:$BY2492, "")=BU$8, IF(V2492="", "", V2492), ""))</f>
        <v/>
      </c>
      <c r="BV2492" s="61" t="str">
        <f>IF($B2492="", "", IF(COUNTIF(BW2492:$BY2492, "")=BV$8, IF(W2492="", "", W2492), ""))</f>
        <v/>
      </c>
      <c r="BW2492" s="61" t="str">
        <f>IF($B2492="", "", IF(COUNTIF(BX2492:$BY2492, "")=BW$8, IF(X2492="", "", X2492), ""))</f>
        <v/>
      </c>
      <c r="BX2492" s="61" t="str">
        <f>IF($B2492="", "", IF(COUNTIF(BY2492:$BY2492, "")=BX$8, IF(Y2492="", "", Y2492), ""))</f>
        <v/>
      </c>
      <c r="BY2492" s="50" t="str">
        <f t="shared" si="1013"/>
        <v/>
      </c>
      <c r="CA2492" s="6" t="str">
        <f t="shared" si="1014"/>
        <v/>
      </c>
      <c r="CB2492" s="6" t="str">
        <f>IF(CA2492="", "", RANK(CA2492, $CA$9:$CA$2508, 0)+COUNTIF($CA$9:CA2492, CA2492)-1)</f>
        <v/>
      </c>
    </row>
    <row r="2493" spans="1:80" x14ac:dyDescent="0.25">
      <c r="A2493" s="22"/>
      <c r="B2493" s="121" t="str">
        <f>IF('Stock Details'!B2492="", "", 'Stock Details'!B2492)</f>
        <v/>
      </c>
      <c r="C2493" s="22"/>
      <c r="D2493" s="130"/>
      <c r="E2493" s="122"/>
      <c r="F2493" s="131"/>
      <c r="G2493" s="22"/>
      <c r="H2493" s="130" t="str">
        <f t="shared" si="999"/>
        <v/>
      </c>
      <c r="I2493" s="122"/>
      <c r="J2493" s="131"/>
      <c r="K2493" s="22"/>
      <c r="L2493" s="130" t="str">
        <f t="shared" si="1000"/>
        <v/>
      </c>
      <c r="M2493" s="122"/>
      <c r="N2493" s="131"/>
      <c r="O2493" s="22"/>
      <c r="P2493" s="130" t="str">
        <f t="shared" si="1001"/>
        <v/>
      </c>
      <c r="Q2493" s="122"/>
      <c r="R2493" s="131"/>
      <c r="S2493" s="22"/>
      <c r="T2493" s="130" t="str">
        <f t="shared" si="1002"/>
        <v/>
      </c>
      <c r="U2493" s="122"/>
      <c r="V2493" s="131"/>
      <c r="W2493" s="22"/>
      <c r="X2493" s="130" t="str">
        <f t="shared" si="1003"/>
        <v/>
      </c>
      <c r="Y2493" s="122"/>
      <c r="Z2493" s="131"/>
      <c r="AA2493" s="22"/>
      <c r="AC2493" s="6" t="str">
        <f t="shared" si="1004"/>
        <v/>
      </c>
      <c r="AE2493" s="6" t="str">
        <f t="shared" si="1005"/>
        <v/>
      </c>
      <c r="AF2493" s="6" t="str">
        <f t="shared" si="1006"/>
        <v/>
      </c>
      <c r="AG2493" s="6" t="str">
        <f t="shared" si="1007"/>
        <v/>
      </c>
      <c r="AH2493" s="6" t="str">
        <f t="shared" si="1008"/>
        <v/>
      </c>
      <c r="AI2493" s="6" t="str">
        <f t="shared" si="1009"/>
        <v/>
      </c>
      <c r="AJ2493" s="6" t="str">
        <f t="shared" si="1010"/>
        <v/>
      </c>
      <c r="AL2493" s="9" t="str">
        <f>IF('Stock Details'!F2492="", "", 'Stock Details'!F2492)</f>
        <v/>
      </c>
      <c r="AM2493" s="9" t="str">
        <f>IF('Stock Details'!G2492="", "", 'Stock Details'!G2492)</f>
        <v/>
      </c>
      <c r="AO2493" s="59" t="str">
        <f t="shared" si="1011"/>
        <v/>
      </c>
      <c r="AP2493" s="59" t="str">
        <f t="shared" si="1015"/>
        <v/>
      </c>
      <c r="AQ2493" s="59" t="str">
        <f t="shared" si="1016"/>
        <v/>
      </c>
      <c r="AR2493" s="59" t="str">
        <f t="shared" si="1017"/>
        <v/>
      </c>
      <c r="AS2493" s="59" t="str">
        <f t="shared" si="1018"/>
        <v/>
      </c>
      <c r="AT2493" s="59" t="str">
        <f t="shared" si="1019"/>
        <v/>
      </c>
      <c r="AV2493" s="59" t="str">
        <f t="shared" si="1012"/>
        <v/>
      </c>
      <c r="AW2493" s="59" t="str">
        <f t="shared" si="994"/>
        <v/>
      </c>
      <c r="AX2493" s="59" t="str">
        <f t="shared" si="995"/>
        <v/>
      </c>
      <c r="AY2493" s="59" t="str">
        <f t="shared" si="996"/>
        <v/>
      </c>
      <c r="AZ2493" s="59" t="str">
        <f t="shared" si="997"/>
        <v/>
      </c>
      <c r="BA2493" s="59" t="str">
        <f t="shared" si="998"/>
        <v/>
      </c>
      <c r="BC2493" s="49" t="str">
        <f>IF($B2493="", "", IF(COUNTIF(BD2493:$BY2493, "")=BC$8, IF(D2493="", "", D2493), ""))</f>
        <v/>
      </c>
      <c r="BD2493" s="61" t="str">
        <f>IF($B2493="", "", IF(COUNTIF(BE2493:$BY2493, "")=BD$8, IF(E2493="", "", E2493), ""))</f>
        <v/>
      </c>
      <c r="BE2493" s="61" t="str">
        <f>IF($B2493="", "", IF(COUNTIF(BF2493:$BY2493, "")=BE$8, IF(F2493="", "", F2493), ""))</f>
        <v/>
      </c>
      <c r="BF2493" s="61" t="str">
        <f>IF($B2493="", "", IF(COUNTIF(BG2493:$BY2493, "")=BF$8, IF(G2493="", "", G2493), ""))</f>
        <v/>
      </c>
      <c r="BG2493" s="61" t="str">
        <f>IF($B2493="", "", IF(COUNTIF(BH2493:$BY2493, "")=BG$8, IF(H2493="", "", H2493), ""))</f>
        <v/>
      </c>
      <c r="BH2493" s="61" t="str">
        <f>IF($B2493="", "", IF(COUNTIF(BI2493:$BY2493, "")=BH$8, IF(I2493="", "", I2493), ""))</f>
        <v/>
      </c>
      <c r="BI2493" s="61" t="str">
        <f>IF($B2493="", "", IF(COUNTIF(BJ2493:$BY2493, "")=BI$8, IF(J2493="", "", J2493), ""))</f>
        <v/>
      </c>
      <c r="BJ2493" s="61" t="str">
        <f>IF($B2493="", "", IF(COUNTIF(BK2493:$BY2493, "")=BJ$8, IF(K2493="", "", K2493), ""))</f>
        <v/>
      </c>
      <c r="BK2493" s="61" t="str">
        <f>IF($B2493="", "", IF(COUNTIF(BL2493:$BY2493, "")=BK$8, IF(L2493="", "", L2493), ""))</f>
        <v/>
      </c>
      <c r="BL2493" s="61" t="str">
        <f>IF($B2493="", "", IF(COUNTIF(BM2493:$BY2493, "")=BL$8, IF(M2493="", "", M2493), ""))</f>
        <v/>
      </c>
      <c r="BM2493" s="61" t="str">
        <f>IF($B2493="", "", IF(COUNTIF(BN2493:$BY2493, "")=BM$8, IF(N2493="", "", N2493), ""))</f>
        <v/>
      </c>
      <c r="BN2493" s="61" t="str">
        <f>IF($B2493="", "", IF(COUNTIF(BO2493:$BY2493, "")=BN$8, IF(O2493="", "", O2493), ""))</f>
        <v/>
      </c>
      <c r="BO2493" s="61" t="str">
        <f>IF($B2493="", "", IF(COUNTIF(BP2493:$BY2493, "")=BO$8, IF(P2493="", "", P2493), ""))</f>
        <v/>
      </c>
      <c r="BP2493" s="61" t="str">
        <f>IF($B2493="", "", IF(COUNTIF(BQ2493:$BY2493, "")=BP$8, IF(Q2493="", "", Q2493), ""))</f>
        <v/>
      </c>
      <c r="BQ2493" s="61" t="str">
        <f>IF($B2493="", "", IF(COUNTIF(BR2493:$BY2493, "")=BQ$8, IF(R2493="", "", R2493), ""))</f>
        <v/>
      </c>
      <c r="BR2493" s="61" t="str">
        <f>IF($B2493="", "", IF(COUNTIF(BS2493:$BY2493, "")=BR$8, IF(S2493="", "", S2493), ""))</f>
        <v/>
      </c>
      <c r="BS2493" s="61" t="str">
        <f>IF($B2493="", "", IF(COUNTIF(BT2493:$BY2493, "")=BS$8, IF(T2493="", "", T2493), ""))</f>
        <v/>
      </c>
      <c r="BT2493" s="61" t="str">
        <f>IF($B2493="", "", IF(COUNTIF(BU2493:$BY2493, "")=BT$8, IF(U2493="", "", U2493), ""))</f>
        <v/>
      </c>
      <c r="BU2493" s="61" t="str">
        <f>IF($B2493="", "", IF(COUNTIF(BV2493:$BY2493, "")=BU$8, IF(V2493="", "", V2493), ""))</f>
        <v/>
      </c>
      <c r="BV2493" s="61" t="str">
        <f>IF($B2493="", "", IF(COUNTIF(BW2493:$BY2493, "")=BV$8, IF(W2493="", "", W2493), ""))</f>
        <v/>
      </c>
      <c r="BW2493" s="61" t="str">
        <f>IF($B2493="", "", IF(COUNTIF(BX2493:$BY2493, "")=BW$8, IF(X2493="", "", X2493), ""))</f>
        <v/>
      </c>
      <c r="BX2493" s="61" t="str">
        <f>IF($B2493="", "", IF(COUNTIF(BY2493:$BY2493, "")=BX$8, IF(Y2493="", "", Y2493), ""))</f>
        <v/>
      </c>
      <c r="BY2493" s="50" t="str">
        <f t="shared" si="1013"/>
        <v/>
      </c>
      <c r="CA2493" s="6" t="str">
        <f t="shared" si="1014"/>
        <v/>
      </c>
      <c r="CB2493" s="6" t="str">
        <f>IF(CA2493="", "", RANK(CA2493, $CA$9:$CA$2508, 0)+COUNTIF($CA$9:CA2493, CA2493)-1)</f>
        <v/>
      </c>
    </row>
    <row r="2494" spans="1:80" x14ac:dyDescent="0.25">
      <c r="A2494" s="22"/>
      <c r="B2494" s="121" t="str">
        <f>IF('Stock Details'!B2493="", "", 'Stock Details'!B2493)</f>
        <v/>
      </c>
      <c r="C2494" s="22"/>
      <c r="D2494" s="130"/>
      <c r="E2494" s="122"/>
      <c r="F2494" s="131"/>
      <c r="G2494" s="22"/>
      <c r="H2494" s="130" t="str">
        <f t="shared" si="999"/>
        <v/>
      </c>
      <c r="I2494" s="122"/>
      <c r="J2494" s="131"/>
      <c r="K2494" s="22"/>
      <c r="L2494" s="130" t="str">
        <f t="shared" si="1000"/>
        <v/>
      </c>
      <c r="M2494" s="122"/>
      <c r="N2494" s="131"/>
      <c r="O2494" s="22"/>
      <c r="P2494" s="130" t="str">
        <f t="shared" si="1001"/>
        <v/>
      </c>
      <c r="Q2494" s="122"/>
      <c r="R2494" s="131"/>
      <c r="S2494" s="22"/>
      <c r="T2494" s="130" t="str">
        <f t="shared" si="1002"/>
        <v/>
      </c>
      <c r="U2494" s="122"/>
      <c r="V2494" s="131"/>
      <c r="W2494" s="22"/>
      <c r="X2494" s="130" t="str">
        <f t="shared" si="1003"/>
        <v/>
      </c>
      <c r="Y2494" s="122"/>
      <c r="Z2494" s="131"/>
      <c r="AA2494" s="22"/>
      <c r="AC2494" s="6" t="str">
        <f t="shared" si="1004"/>
        <v/>
      </c>
      <c r="AE2494" s="6" t="str">
        <f t="shared" si="1005"/>
        <v/>
      </c>
      <c r="AF2494" s="6" t="str">
        <f t="shared" si="1006"/>
        <v/>
      </c>
      <c r="AG2494" s="6" t="str">
        <f t="shared" si="1007"/>
        <v/>
      </c>
      <c r="AH2494" s="6" t="str">
        <f t="shared" si="1008"/>
        <v/>
      </c>
      <c r="AI2494" s="6" t="str">
        <f t="shared" si="1009"/>
        <v/>
      </c>
      <c r="AJ2494" s="6" t="str">
        <f t="shared" si="1010"/>
        <v/>
      </c>
      <c r="AL2494" s="9" t="str">
        <f>IF('Stock Details'!F2493="", "", 'Stock Details'!F2493)</f>
        <v/>
      </c>
      <c r="AM2494" s="9" t="str">
        <f>IF('Stock Details'!G2493="", "", 'Stock Details'!G2493)</f>
        <v/>
      </c>
      <c r="AO2494" s="59" t="str">
        <f t="shared" si="1011"/>
        <v/>
      </c>
      <c r="AP2494" s="59" t="str">
        <f t="shared" si="1015"/>
        <v/>
      </c>
      <c r="AQ2494" s="59" t="str">
        <f t="shared" si="1016"/>
        <v/>
      </c>
      <c r="AR2494" s="59" t="str">
        <f t="shared" si="1017"/>
        <v/>
      </c>
      <c r="AS2494" s="59" t="str">
        <f t="shared" si="1018"/>
        <v/>
      </c>
      <c r="AT2494" s="59" t="str">
        <f t="shared" si="1019"/>
        <v/>
      </c>
      <c r="AV2494" s="59" t="str">
        <f t="shared" si="1012"/>
        <v/>
      </c>
      <c r="AW2494" s="59" t="str">
        <f t="shared" si="994"/>
        <v/>
      </c>
      <c r="AX2494" s="59" t="str">
        <f t="shared" si="995"/>
        <v/>
      </c>
      <c r="AY2494" s="59" t="str">
        <f t="shared" si="996"/>
        <v/>
      </c>
      <c r="AZ2494" s="59" t="str">
        <f t="shared" si="997"/>
        <v/>
      </c>
      <c r="BA2494" s="59" t="str">
        <f t="shared" si="998"/>
        <v/>
      </c>
      <c r="BC2494" s="49" t="str">
        <f>IF($B2494="", "", IF(COUNTIF(BD2494:$BY2494, "")=BC$8, IF(D2494="", "", D2494), ""))</f>
        <v/>
      </c>
      <c r="BD2494" s="61" t="str">
        <f>IF($B2494="", "", IF(COUNTIF(BE2494:$BY2494, "")=BD$8, IF(E2494="", "", E2494), ""))</f>
        <v/>
      </c>
      <c r="BE2494" s="61" t="str">
        <f>IF($B2494="", "", IF(COUNTIF(BF2494:$BY2494, "")=BE$8, IF(F2494="", "", F2494), ""))</f>
        <v/>
      </c>
      <c r="BF2494" s="61" t="str">
        <f>IF($B2494="", "", IF(COUNTIF(BG2494:$BY2494, "")=BF$8, IF(G2494="", "", G2494), ""))</f>
        <v/>
      </c>
      <c r="BG2494" s="61" t="str">
        <f>IF($B2494="", "", IF(COUNTIF(BH2494:$BY2494, "")=BG$8, IF(H2494="", "", H2494), ""))</f>
        <v/>
      </c>
      <c r="BH2494" s="61" t="str">
        <f>IF($B2494="", "", IF(COUNTIF(BI2494:$BY2494, "")=BH$8, IF(I2494="", "", I2494), ""))</f>
        <v/>
      </c>
      <c r="BI2494" s="61" t="str">
        <f>IF($B2494="", "", IF(COUNTIF(BJ2494:$BY2494, "")=BI$8, IF(J2494="", "", J2494), ""))</f>
        <v/>
      </c>
      <c r="BJ2494" s="61" t="str">
        <f>IF($B2494="", "", IF(COUNTIF(BK2494:$BY2494, "")=BJ$8, IF(K2494="", "", K2494), ""))</f>
        <v/>
      </c>
      <c r="BK2494" s="61" t="str">
        <f>IF($B2494="", "", IF(COUNTIF(BL2494:$BY2494, "")=BK$8, IF(L2494="", "", L2494), ""))</f>
        <v/>
      </c>
      <c r="BL2494" s="61" t="str">
        <f>IF($B2494="", "", IF(COUNTIF(BM2494:$BY2494, "")=BL$8, IF(M2494="", "", M2494), ""))</f>
        <v/>
      </c>
      <c r="BM2494" s="61" t="str">
        <f>IF($B2494="", "", IF(COUNTIF(BN2494:$BY2494, "")=BM$8, IF(N2494="", "", N2494), ""))</f>
        <v/>
      </c>
      <c r="BN2494" s="61" t="str">
        <f>IF($B2494="", "", IF(COUNTIF(BO2494:$BY2494, "")=BN$8, IF(O2494="", "", O2494), ""))</f>
        <v/>
      </c>
      <c r="BO2494" s="61" t="str">
        <f>IF($B2494="", "", IF(COUNTIF(BP2494:$BY2494, "")=BO$8, IF(P2494="", "", P2494), ""))</f>
        <v/>
      </c>
      <c r="BP2494" s="61" t="str">
        <f>IF($B2494="", "", IF(COUNTIF(BQ2494:$BY2494, "")=BP$8, IF(Q2494="", "", Q2494), ""))</f>
        <v/>
      </c>
      <c r="BQ2494" s="61" t="str">
        <f>IF($B2494="", "", IF(COUNTIF(BR2494:$BY2494, "")=BQ$8, IF(R2494="", "", R2494), ""))</f>
        <v/>
      </c>
      <c r="BR2494" s="61" t="str">
        <f>IF($B2494="", "", IF(COUNTIF(BS2494:$BY2494, "")=BR$8, IF(S2494="", "", S2494), ""))</f>
        <v/>
      </c>
      <c r="BS2494" s="61" t="str">
        <f>IF($B2494="", "", IF(COUNTIF(BT2494:$BY2494, "")=BS$8, IF(T2494="", "", T2494), ""))</f>
        <v/>
      </c>
      <c r="BT2494" s="61" t="str">
        <f>IF($B2494="", "", IF(COUNTIF(BU2494:$BY2494, "")=BT$8, IF(U2494="", "", U2494), ""))</f>
        <v/>
      </c>
      <c r="BU2494" s="61" t="str">
        <f>IF($B2494="", "", IF(COUNTIF(BV2494:$BY2494, "")=BU$8, IF(V2494="", "", V2494), ""))</f>
        <v/>
      </c>
      <c r="BV2494" s="61" t="str">
        <f>IF($B2494="", "", IF(COUNTIF(BW2494:$BY2494, "")=BV$8, IF(W2494="", "", W2494), ""))</f>
        <v/>
      </c>
      <c r="BW2494" s="61" t="str">
        <f>IF($B2494="", "", IF(COUNTIF(BX2494:$BY2494, "")=BW$8, IF(X2494="", "", X2494), ""))</f>
        <v/>
      </c>
      <c r="BX2494" s="61" t="str">
        <f>IF($B2494="", "", IF(COUNTIF(BY2494:$BY2494, "")=BX$8, IF(Y2494="", "", Y2494), ""))</f>
        <v/>
      </c>
      <c r="BY2494" s="50" t="str">
        <f t="shared" si="1013"/>
        <v/>
      </c>
      <c r="CA2494" s="6" t="str">
        <f t="shared" si="1014"/>
        <v/>
      </c>
      <c r="CB2494" s="6" t="str">
        <f>IF(CA2494="", "", RANK(CA2494, $CA$9:$CA$2508, 0)+COUNTIF($CA$9:CA2494, CA2494)-1)</f>
        <v/>
      </c>
    </row>
    <row r="2495" spans="1:80" x14ac:dyDescent="0.25">
      <c r="A2495" s="22"/>
      <c r="B2495" s="121" t="str">
        <f>IF('Stock Details'!B2494="", "", 'Stock Details'!B2494)</f>
        <v/>
      </c>
      <c r="C2495" s="22"/>
      <c r="D2495" s="130"/>
      <c r="E2495" s="122"/>
      <c r="F2495" s="131"/>
      <c r="G2495" s="22"/>
      <c r="H2495" s="130" t="str">
        <f t="shared" si="999"/>
        <v/>
      </c>
      <c r="I2495" s="122"/>
      <c r="J2495" s="131"/>
      <c r="K2495" s="22"/>
      <c r="L2495" s="130" t="str">
        <f t="shared" si="1000"/>
        <v/>
      </c>
      <c r="M2495" s="122"/>
      <c r="N2495" s="131"/>
      <c r="O2495" s="22"/>
      <c r="P2495" s="130" t="str">
        <f t="shared" si="1001"/>
        <v/>
      </c>
      <c r="Q2495" s="122"/>
      <c r="R2495" s="131"/>
      <c r="S2495" s="22"/>
      <c r="T2495" s="130" t="str">
        <f t="shared" si="1002"/>
        <v/>
      </c>
      <c r="U2495" s="122"/>
      <c r="V2495" s="131"/>
      <c r="W2495" s="22"/>
      <c r="X2495" s="130" t="str">
        <f t="shared" si="1003"/>
        <v/>
      </c>
      <c r="Y2495" s="122"/>
      <c r="Z2495" s="131"/>
      <c r="AA2495" s="22"/>
      <c r="AC2495" s="6" t="str">
        <f t="shared" si="1004"/>
        <v/>
      </c>
      <c r="AE2495" s="6" t="str">
        <f t="shared" si="1005"/>
        <v/>
      </c>
      <c r="AF2495" s="6" t="str">
        <f t="shared" si="1006"/>
        <v/>
      </c>
      <c r="AG2495" s="6" t="str">
        <f t="shared" si="1007"/>
        <v/>
      </c>
      <c r="AH2495" s="6" t="str">
        <f t="shared" si="1008"/>
        <v/>
      </c>
      <c r="AI2495" s="6" t="str">
        <f t="shared" si="1009"/>
        <v/>
      </c>
      <c r="AJ2495" s="6" t="str">
        <f t="shared" si="1010"/>
        <v/>
      </c>
      <c r="AL2495" s="9" t="str">
        <f>IF('Stock Details'!F2494="", "", 'Stock Details'!F2494)</f>
        <v/>
      </c>
      <c r="AM2495" s="9" t="str">
        <f>IF('Stock Details'!G2494="", "", 'Stock Details'!G2494)</f>
        <v/>
      </c>
      <c r="AO2495" s="59" t="str">
        <f t="shared" si="1011"/>
        <v/>
      </c>
      <c r="AP2495" s="59" t="str">
        <f t="shared" si="1015"/>
        <v/>
      </c>
      <c r="AQ2495" s="59" t="str">
        <f t="shared" si="1016"/>
        <v/>
      </c>
      <c r="AR2495" s="59" t="str">
        <f t="shared" si="1017"/>
        <v/>
      </c>
      <c r="AS2495" s="59" t="str">
        <f t="shared" si="1018"/>
        <v/>
      </c>
      <c r="AT2495" s="59" t="str">
        <f t="shared" si="1019"/>
        <v/>
      </c>
      <c r="AV2495" s="59" t="str">
        <f t="shared" si="1012"/>
        <v/>
      </c>
      <c r="AW2495" s="59" t="str">
        <f t="shared" si="994"/>
        <v/>
      </c>
      <c r="AX2495" s="59" t="str">
        <f t="shared" si="995"/>
        <v/>
      </c>
      <c r="AY2495" s="59" t="str">
        <f t="shared" si="996"/>
        <v/>
      </c>
      <c r="AZ2495" s="59" t="str">
        <f t="shared" si="997"/>
        <v/>
      </c>
      <c r="BA2495" s="59" t="str">
        <f t="shared" si="998"/>
        <v/>
      </c>
      <c r="BC2495" s="49" t="str">
        <f>IF($B2495="", "", IF(COUNTIF(BD2495:$BY2495, "")=BC$8, IF(D2495="", "", D2495), ""))</f>
        <v/>
      </c>
      <c r="BD2495" s="61" t="str">
        <f>IF($B2495="", "", IF(COUNTIF(BE2495:$BY2495, "")=BD$8, IF(E2495="", "", E2495), ""))</f>
        <v/>
      </c>
      <c r="BE2495" s="61" t="str">
        <f>IF($B2495="", "", IF(COUNTIF(BF2495:$BY2495, "")=BE$8, IF(F2495="", "", F2495), ""))</f>
        <v/>
      </c>
      <c r="BF2495" s="61" t="str">
        <f>IF($B2495="", "", IF(COUNTIF(BG2495:$BY2495, "")=BF$8, IF(G2495="", "", G2495), ""))</f>
        <v/>
      </c>
      <c r="BG2495" s="61" t="str">
        <f>IF($B2495="", "", IF(COUNTIF(BH2495:$BY2495, "")=BG$8, IF(H2495="", "", H2495), ""))</f>
        <v/>
      </c>
      <c r="BH2495" s="61" t="str">
        <f>IF($B2495="", "", IF(COUNTIF(BI2495:$BY2495, "")=BH$8, IF(I2495="", "", I2495), ""))</f>
        <v/>
      </c>
      <c r="BI2495" s="61" t="str">
        <f>IF($B2495="", "", IF(COUNTIF(BJ2495:$BY2495, "")=BI$8, IF(J2495="", "", J2495), ""))</f>
        <v/>
      </c>
      <c r="BJ2495" s="61" t="str">
        <f>IF($B2495="", "", IF(COUNTIF(BK2495:$BY2495, "")=BJ$8, IF(K2495="", "", K2495), ""))</f>
        <v/>
      </c>
      <c r="BK2495" s="61" t="str">
        <f>IF($B2495="", "", IF(COUNTIF(BL2495:$BY2495, "")=BK$8, IF(L2495="", "", L2495), ""))</f>
        <v/>
      </c>
      <c r="BL2495" s="61" t="str">
        <f>IF($B2495="", "", IF(COUNTIF(BM2495:$BY2495, "")=BL$8, IF(M2495="", "", M2495), ""))</f>
        <v/>
      </c>
      <c r="BM2495" s="61" t="str">
        <f>IF($B2495="", "", IF(COUNTIF(BN2495:$BY2495, "")=BM$8, IF(N2495="", "", N2495), ""))</f>
        <v/>
      </c>
      <c r="BN2495" s="61" t="str">
        <f>IF($B2495="", "", IF(COUNTIF(BO2495:$BY2495, "")=BN$8, IF(O2495="", "", O2495), ""))</f>
        <v/>
      </c>
      <c r="BO2495" s="61" t="str">
        <f>IF($B2495="", "", IF(COUNTIF(BP2495:$BY2495, "")=BO$8, IF(P2495="", "", P2495), ""))</f>
        <v/>
      </c>
      <c r="BP2495" s="61" t="str">
        <f>IF($B2495="", "", IF(COUNTIF(BQ2495:$BY2495, "")=BP$8, IF(Q2495="", "", Q2495), ""))</f>
        <v/>
      </c>
      <c r="BQ2495" s="61" t="str">
        <f>IF($B2495="", "", IF(COUNTIF(BR2495:$BY2495, "")=BQ$8, IF(R2495="", "", R2495), ""))</f>
        <v/>
      </c>
      <c r="BR2495" s="61" t="str">
        <f>IF($B2495="", "", IF(COUNTIF(BS2495:$BY2495, "")=BR$8, IF(S2495="", "", S2495), ""))</f>
        <v/>
      </c>
      <c r="BS2495" s="61" t="str">
        <f>IF($B2495="", "", IF(COUNTIF(BT2495:$BY2495, "")=BS$8, IF(T2495="", "", T2495), ""))</f>
        <v/>
      </c>
      <c r="BT2495" s="61" t="str">
        <f>IF($B2495="", "", IF(COUNTIF(BU2495:$BY2495, "")=BT$8, IF(U2495="", "", U2495), ""))</f>
        <v/>
      </c>
      <c r="BU2495" s="61" t="str">
        <f>IF($B2495="", "", IF(COUNTIF(BV2495:$BY2495, "")=BU$8, IF(V2495="", "", V2495), ""))</f>
        <v/>
      </c>
      <c r="BV2495" s="61" t="str">
        <f>IF($B2495="", "", IF(COUNTIF(BW2495:$BY2495, "")=BV$8, IF(W2495="", "", W2495), ""))</f>
        <v/>
      </c>
      <c r="BW2495" s="61" t="str">
        <f>IF($B2495="", "", IF(COUNTIF(BX2495:$BY2495, "")=BW$8, IF(X2495="", "", X2495), ""))</f>
        <v/>
      </c>
      <c r="BX2495" s="61" t="str">
        <f>IF($B2495="", "", IF(COUNTIF(BY2495:$BY2495, "")=BX$8, IF(Y2495="", "", Y2495), ""))</f>
        <v/>
      </c>
      <c r="BY2495" s="50" t="str">
        <f t="shared" si="1013"/>
        <v/>
      </c>
      <c r="CA2495" s="6" t="str">
        <f t="shared" si="1014"/>
        <v/>
      </c>
      <c r="CB2495" s="6" t="str">
        <f>IF(CA2495="", "", RANK(CA2495, $CA$9:$CA$2508, 0)+COUNTIF($CA$9:CA2495, CA2495)-1)</f>
        <v/>
      </c>
    </row>
    <row r="2496" spans="1:80" x14ac:dyDescent="0.25">
      <c r="A2496" s="22"/>
      <c r="B2496" s="121" t="str">
        <f>IF('Stock Details'!B2495="", "", 'Stock Details'!B2495)</f>
        <v/>
      </c>
      <c r="C2496" s="22"/>
      <c r="D2496" s="130"/>
      <c r="E2496" s="122"/>
      <c r="F2496" s="131"/>
      <c r="G2496" s="22"/>
      <c r="H2496" s="130" t="str">
        <f t="shared" si="999"/>
        <v/>
      </c>
      <c r="I2496" s="122"/>
      <c r="J2496" s="131"/>
      <c r="K2496" s="22"/>
      <c r="L2496" s="130" t="str">
        <f t="shared" si="1000"/>
        <v/>
      </c>
      <c r="M2496" s="122"/>
      <c r="N2496" s="131"/>
      <c r="O2496" s="22"/>
      <c r="P2496" s="130" t="str">
        <f t="shared" si="1001"/>
        <v/>
      </c>
      <c r="Q2496" s="122"/>
      <c r="R2496" s="131"/>
      <c r="S2496" s="22"/>
      <c r="T2496" s="130" t="str">
        <f t="shared" si="1002"/>
        <v/>
      </c>
      <c r="U2496" s="122"/>
      <c r="V2496" s="131"/>
      <c r="W2496" s="22"/>
      <c r="X2496" s="130" t="str">
        <f t="shared" si="1003"/>
        <v/>
      </c>
      <c r="Y2496" s="122"/>
      <c r="Z2496" s="131"/>
      <c r="AA2496" s="22"/>
      <c r="AC2496" s="6" t="str">
        <f t="shared" si="1004"/>
        <v/>
      </c>
      <c r="AE2496" s="6" t="str">
        <f t="shared" si="1005"/>
        <v/>
      </c>
      <c r="AF2496" s="6" t="str">
        <f t="shared" si="1006"/>
        <v/>
      </c>
      <c r="AG2496" s="6" t="str">
        <f t="shared" si="1007"/>
        <v/>
      </c>
      <c r="AH2496" s="6" t="str">
        <f t="shared" si="1008"/>
        <v/>
      </c>
      <c r="AI2496" s="6" t="str">
        <f t="shared" si="1009"/>
        <v/>
      </c>
      <c r="AJ2496" s="6" t="str">
        <f t="shared" si="1010"/>
        <v/>
      </c>
      <c r="AL2496" s="9" t="str">
        <f>IF('Stock Details'!F2495="", "", 'Stock Details'!F2495)</f>
        <v/>
      </c>
      <c r="AM2496" s="9" t="str">
        <f>IF('Stock Details'!G2495="", "", 'Stock Details'!G2495)</f>
        <v/>
      </c>
      <c r="AO2496" s="59" t="str">
        <f t="shared" si="1011"/>
        <v/>
      </c>
      <c r="AP2496" s="59" t="str">
        <f t="shared" si="1015"/>
        <v/>
      </c>
      <c r="AQ2496" s="59" t="str">
        <f t="shared" si="1016"/>
        <v/>
      </c>
      <c r="AR2496" s="59" t="str">
        <f t="shared" si="1017"/>
        <v/>
      </c>
      <c r="AS2496" s="59" t="str">
        <f t="shared" si="1018"/>
        <v/>
      </c>
      <c r="AT2496" s="59" t="str">
        <f t="shared" si="1019"/>
        <v/>
      </c>
      <c r="AV2496" s="59" t="str">
        <f t="shared" si="1012"/>
        <v/>
      </c>
      <c r="AW2496" s="59" t="str">
        <f t="shared" si="994"/>
        <v/>
      </c>
      <c r="AX2496" s="59" t="str">
        <f t="shared" si="995"/>
        <v/>
      </c>
      <c r="AY2496" s="59" t="str">
        <f t="shared" si="996"/>
        <v/>
      </c>
      <c r="AZ2496" s="59" t="str">
        <f t="shared" si="997"/>
        <v/>
      </c>
      <c r="BA2496" s="59" t="str">
        <f t="shared" si="998"/>
        <v/>
      </c>
      <c r="BC2496" s="49" t="str">
        <f>IF($B2496="", "", IF(COUNTIF(BD2496:$BY2496, "")=BC$8, IF(D2496="", "", D2496), ""))</f>
        <v/>
      </c>
      <c r="BD2496" s="61" t="str">
        <f>IF($B2496="", "", IF(COUNTIF(BE2496:$BY2496, "")=BD$8, IF(E2496="", "", E2496), ""))</f>
        <v/>
      </c>
      <c r="BE2496" s="61" t="str">
        <f>IF($B2496="", "", IF(COUNTIF(BF2496:$BY2496, "")=BE$8, IF(F2496="", "", F2496), ""))</f>
        <v/>
      </c>
      <c r="BF2496" s="61" t="str">
        <f>IF($B2496="", "", IF(COUNTIF(BG2496:$BY2496, "")=BF$8, IF(G2496="", "", G2496), ""))</f>
        <v/>
      </c>
      <c r="BG2496" s="61" t="str">
        <f>IF($B2496="", "", IF(COUNTIF(BH2496:$BY2496, "")=BG$8, IF(H2496="", "", H2496), ""))</f>
        <v/>
      </c>
      <c r="BH2496" s="61" t="str">
        <f>IF($B2496="", "", IF(COUNTIF(BI2496:$BY2496, "")=BH$8, IF(I2496="", "", I2496), ""))</f>
        <v/>
      </c>
      <c r="BI2496" s="61" t="str">
        <f>IF($B2496="", "", IF(COUNTIF(BJ2496:$BY2496, "")=BI$8, IF(J2496="", "", J2496), ""))</f>
        <v/>
      </c>
      <c r="BJ2496" s="61" t="str">
        <f>IF($B2496="", "", IF(COUNTIF(BK2496:$BY2496, "")=BJ$8, IF(K2496="", "", K2496), ""))</f>
        <v/>
      </c>
      <c r="BK2496" s="61" t="str">
        <f>IF($B2496="", "", IF(COUNTIF(BL2496:$BY2496, "")=BK$8, IF(L2496="", "", L2496), ""))</f>
        <v/>
      </c>
      <c r="BL2496" s="61" t="str">
        <f>IF($B2496="", "", IF(COUNTIF(BM2496:$BY2496, "")=BL$8, IF(M2496="", "", M2496), ""))</f>
        <v/>
      </c>
      <c r="BM2496" s="61" t="str">
        <f>IF($B2496="", "", IF(COUNTIF(BN2496:$BY2496, "")=BM$8, IF(N2496="", "", N2496), ""))</f>
        <v/>
      </c>
      <c r="BN2496" s="61" t="str">
        <f>IF($B2496="", "", IF(COUNTIF(BO2496:$BY2496, "")=BN$8, IF(O2496="", "", O2496), ""))</f>
        <v/>
      </c>
      <c r="BO2496" s="61" t="str">
        <f>IF($B2496="", "", IF(COUNTIF(BP2496:$BY2496, "")=BO$8, IF(P2496="", "", P2496), ""))</f>
        <v/>
      </c>
      <c r="BP2496" s="61" t="str">
        <f>IF($B2496="", "", IF(COUNTIF(BQ2496:$BY2496, "")=BP$8, IF(Q2496="", "", Q2496), ""))</f>
        <v/>
      </c>
      <c r="BQ2496" s="61" t="str">
        <f>IF($B2496="", "", IF(COUNTIF(BR2496:$BY2496, "")=BQ$8, IF(R2496="", "", R2496), ""))</f>
        <v/>
      </c>
      <c r="BR2496" s="61" t="str">
        <f>IF($B2496="", "", IF(COUNTIF(BS2496:$BY2496, "")=BR$8, IF(S2496="", "", S2496), ""))</f>
        <v/>
      </c>
      <c r="BS2496" s="61" t="str">
        <f>IF($B2496="", "", IF(COUNTIF(BT2496:$BY2496, "")=BS$8, IF(T2496="", "", T2496), ""))</f>
        <v/>
      </c>
      <c r="BT2496" s="61" t="str">
        <f>IF($B2496="", "", IF(COUNTIF(BU2496:$BY2496, "")=BT$8, IF(U2496="", "", U2496), ""))</f>
        <v/>
      </c>
      <c r="BU2496" s="61" t="str">
        <f>IF($B2496="", "", IF(COUNTIF(BV2496:$BY2496, "")=BU$8, IF(V2496="", "", V2496), ""))</f>
        <v/>
      </c>
      <c r="BV2496" s="61" t="str">
        <f>IF($B2496="", "", IF(COUNTIF(BW2496:$BY2496, "")=BV$8, IF(W2496="", "", W2496), ""))</f>
        <v/>
      </c>
      <c r="BW2496" s="61" t="str">
        <f>IF($B2496="", "", IF(COUNTIF(BX2496:$BY2496, "")=BW$8, IF(X2496="", "", X2496), ""))</f>
        <v/>
      </c>
      <c r="BX2496" s="61" t="str">
        <f>IF($B2496="", "", IF(COUNTIF(BY2496:$BY2496, "")=BX$8, IF(Y2496="", "", Y2496), ""))</f>
        <v/>
      </c>
      <c r="BY2496" s="50" t="str">
        <f t="shared" si="1013"/>
        <v/>
      </c>
      <c r="CA2496" s="6" t="str">
        <f t="shared" si="1014"/>
        <v/>
      </c>
      <c r="CB2496" s="6" t="str">
        <f>IF(CA2496="", "", RANK(CA2496, $CA$9:$CA$2508, 0)+COUNTIF($CA$9:CA2496, CA2496)-1)</f>
        <v/>
      </c>
    </row>
    <row r="2497" spans="1:80" x14ac:dyDescent="0.25">
      <c r="A2497" s="22"/>
      <c r="B2497" s="121" t="str">
        <f>IF('Stock Details'!B2496="", "", 'Stock Details'!B2496)</f>
        <v/>
      </c>
      <c r="C2497" s="22"/>
      <c r="D2497" s="130"/>
      <c r="E2497" s="122"/>
      <c r="F2497" s="131"/>
      <c r="G2497" s="22"/>
      <c r="H2497" s="130" t="str">
        <f t="shared" si="999"/>
        <v/>
      </c>
      <c r="I2497" s="122"/>
      <c r="J2497" s="131"/>
      <c r="K2497" s="22"/>
      <c r="L2497" s="130" t="str">
        <f t="shared" si="1000"/>
        <v/>
      </c>
      <c r="M2497" s="122"/>
      <c r="N2497" s="131"/>
      <c r="O2497" s="22"/>
      <c r="P2497" s="130" t="str">
        <f t="shared" si="1001"/>
        <v/>
      </c>
      <c r="Q2497" s="122"/>
      <c r="R2497" s="131"/>
      <c r="S2497" s="22"/>
      <c r="T2497" s="130" t="str">
        <f t="shared" si="1002"/>
        <v/>
      </c>
      <c r="U2497" s="122"/>
      <c r="V2497" s="131"/>
      <c r="W2497" s="22"/>
      <c r="X2497" s="130" t="str">
        <f t="shared" si="1003"/>
        <v/>
      </c>
      <c r="Y2497" s="122"/>
      <c r="Z2497" s="131"/>
      <c r="AA2497" s="22"/>
      <c r="AC2497" s="6" t="str">
        <f t="shared" si="1004"/>
        <v/>
      </c>
      <c r="AE2497" s="6" t="str">
        <f t="shared" si="1005"/>
        <v/>
      </c>
      <c r="AF2497" s="6" t="str">
        <f t="shared" si="1006"/>
        <v/>
      </c>
      <c r="AG2497" s="6" t="str">
        <f t="shared" si="1007"/>
        <v/>
      </c>
      <c r="AH2497" s="6" t="str">
        <f t="shared" si="1008"/>
        <v/>
      </c>
      <c r="AI2497" s="6" t="str">
        <f t="shared" si="1009"/>
        <v/>
      </c>
      <c r="AJ2497" s="6" t="str">
        <f t="shared" si="1010"/>
        <v/>
      </c>
      <c r="AL2497" s="9" t="str">
        <f>IF('Stock Details'!F2496="", "", 'Stock Details'!F2496)</f>
        <v/>
      </c>
      <c r="AM2497" s="9" t="str">
        <f>IF('Stock Details'!G2496="", "", 'Stock Details'!G2496)</f>
        <v/>
      </c>
      <c r="AO2497" s="59" t="str">
        <f t="shared" si="1011"/>
        <v/>
      </c>
      <c r="AP2497" s="59" t="str">
        <f t="shared" si="1015"/>
        <v/>
      </c>
      <c r="AQ2497" s="59" t="str">
        <f t="shared" si="1016"/>
        <v/>
      </c>
      <c r="AR2497" s="59" t="str">
        <f t="shared" si="1017"/>
        <v/>
      </c>
      <c r="AS2497" s="59" t="str">
        <f t="shared" si="1018"/>
        <v/>
      </c>
      <c r="AT2497" s="59" t="str">
        <f t="shared" si="1019"/>
        <v/>
      </c>
      <c r="AV2497" s="59" t="str">
        <f t="shared" si="1012"/>
        <v/>
      </c>
      <c r="AW2497" s="59" t="str">
        <f t="shared" si="994"/>
        <v/>
      </c>
      <c r="AX2497" s="59" t="str">
        <f t="shared" si="995"/>
        <v/>
      </c>
      <c r="AY2497" s="59" t="str">
        <f t="shared" si="996"/>
        <v/>
      </c>
      <c r="AZ2497" s="59" t="str">
        <f t="shared" si="997"/>
        <v/>
      </c>
      <c r="BA2497" s="59" t="str">
        <f t="shared" si="998"/>
        <v/>
      </c>
      <c r="BC2497" s="49" t="str">
        <f>IF($B2497="", "", IF(COUNTIF(BD2497:$BY2497, "")=BC$8, IF(D2497="", "", D2497), ""))</f>
        <v/>
      </c>
      <c r="BD2497" s="61" t="str">
        <f>IF($B2497="", "", IF(COUNTIF(BE2497:$BY2497, "")=BD$8, IF(E2497="", "", E2497), ""))</f>
        <v/>
      </c>
      <c r="BE2497" s="61" t="str">
        <f>IF($B2497="", "", IF(COUNTIF(BF2497:$BY2497, "")=BE$8, IF(F2497="", "", F2497), ""))</f>
        <v/>
      </c>
      <c r="BF2497" s="61" t="str">
        <f>IF($B2497="", "", IF(COUNTIF(BG2497:$BY2497, "")=BF$8, IF(G2497="", "", G2497), ""))</f>
        <v/>
      </c>
      <c r="BG2497" s="61" t="str">
        <f>IF($B2497="", "", IF(COUNTIF(BH2497:$BY2497, "")=BG$8, IF(H2497="", "", H2497), ""))</f>
        <v/>
      </c>
      <c r="BH2497" s="61" t="str">
        <f>IF($B2497="", "", IF(COUNTIF(BI2497:$BY2497, "")=BH$8, IF(I2497="", "", I2497), ""))</f>
        <v/>
      </c>
      <c r="BI2497" s="61" t="str">
        <f>IF($B2497="", "", IF(COUNTIF(BJ2497:$BY2497, "")=BI$8, IF(J2497="", "", J2497), ""))</f>
        <v/>
      </c>
      <c r="BJ2497" s="61" t="str">
        <f>IF($B2497="", "", IF(COUNTIF(BK2497:$BY2497, "")=BJ$8, IF(K2497="", "", K2497), ""))</f>
        <v/>
      </c>
      <c r="BK2497" s="61" t="str">
        <f>IF($B2497="", "", IF(COUNTIF(BL2497:$BY2497, "")=BK$8, IF(L2497="", "", L2497), ""))</f>
        <v/>
      </c>
      <c r="BL2497" s="61" t="str">
        <f>IF($B2497="", "", IF(COUNTIF(BM2497:$BY2497, "")=BL$8, IF(M2497="", "", M2497), ""))</f>
        <v/>
      </c>
      <c r="BM2497" s="61" t="str">
        <f>IF($B2497="", "", IF(COUNTIF(BN2497:$BY2497, "")=BM$8, IF(N2497="", "", N2497), ""))</f>
        <v/>
      </c>
      <c r="BN2497" s="61" t="str">
        <f>IF($B2497="", "", IF(COUNTIF(BO2497:$BY2497, "")=BN$8, IF(O2497="", "", O2497), ""))</f>
        <v/>
      </c>
      <c r="BO2497" s="61" t="str">
        <f>IF($B2497="", "", IF(COUNTIF(BP2497:$BY2497, "")=BO$8, IF(P2497="", "", P2497), ""))</f>
        <v/>
      </c>
      <c r="BP2497" s="61" t="str">
        <f>IF($B2497="", "", IF(COUNTIF(BQ2497:$BY2497, "")=BP$8, IF(Q2497="", "", Q2497), ""))</f>
        <v/>
      </c>
      <c r="BQ2497" s="61" t="str">
        <f>IF($B2497="", "", IF(COUNTIF(BR2497:$BY2497, "")=BQ$8, IF(R2497="", "", R2497), ""))</f>
        <v/>
      </c>
      <c r="BR2497" s="61" t="str">
        <f>IF($B2497="", "", IF(COUNTIF(BS2497:$BY2497, "")=BR$8, IF(S2497="", "", S2497), ""))</f>
        <v/>
      </c>
      <c r="BS2497" s="61" t="str">
        <f>IF($B2497="", "", IF(COUNTIF(BT2497:$BY2497, "")=BS$8, IF(T2497="", "", T2497), ""))</f>
        <v/>
      </c>
      <c r="BT2497" s="61" t="str">
        <f>IF($B2497="", "", IF(COUNTIF(BU2497:$BY2497, "")=BT$8, IF(U2497="", "", U2497), ""))</f>
        <v/>
      </c>
      <c r="BU2497" s="61" t="str">
        <f>IF($B2497="", "", IF(COUNTIF(BV2497:$BY2497, "")=BU$8, IF(V2497="", "", V2497), ""))</f>
        <v/>
      </c>
      <c r="BV2497" s="61" t="str">
        <f>IF($B2497="", "", IF(COUNTIF(BW2497:$BY2497, "")=BV$8, IF(W2497="", "", W2497), ""))</f>
        <v/>
      </c>
      <c r="BW2497" s="61" t="str">
        <f>IF($B2497="", "", IF(COUNTIF(BX2497:$BY2497, "")=BW$8, IF(X2497="", "", X2497), ""))</f>
        <v/>
      </c>
      <c r="BX2497" s="61" t="str">
        <f>IF($B2497="", "", IF(COUNTIF(BY2497:$BY2497, "")=BX$8, IF(Y2497="", "", Y2497), ""))</f>
        <v/>
      </c>
      <c r="BY2497" s="50" t="str">
        <f t="shared" si="1013"/>
        <v/>
      </c>
      <c r="CA2497" s="6" t="str">
        <f t="shared" si="1014"/>
        <v/>
      </c>
      <c r="CB2497" s="6" t="str">
        <f>IF(CA2497="", "", RANK(CA2497, $CA$9:$CA$2508, 0)+COUNTIF($CA$9:CA2497, CA2497)-1)</f>
        <v/>
      </c>
    </row>
    <row r="2498" spans="1:80" x14ac:dyDescent="0.25">
      <c r="A2498" s="22"/>
      <c r="B2498" s="121" t="str">
        <f>IF('Stock Details'!B2497="", "", 'Stock Details'!B2497)</f>
        <v/>
      </c>
      <c r="C2498" s="22"/>
      <c r="D2498" s="130"/>
      <c r="E2498" s="122"/>
      <c r="F2498" s="131"/>
      <c r="G2498" s="22"/>
      <c r="H2498" s="130" t="str">
        <f t="shared" si="999"/>
        <v/>
      </c>
      <c r="I2498" s="122"/>
      <c r="J2498" s="131"/>
      <c r="K2498" s="22"/>
      <c r="L2498" s="130" t="str">
        <f t="shared" si="1000"/>
        <v/>
      </c>
      <c r="M2498" s="122"/>
      <c r="N2498" s="131"/>
      <c r="O2498" s="22"/>
      <c r="P2498" s="130" t="str">
        <f t="shared" si="1001"/>
        <v/>
      </c>
      <c r="Q2498" s="122"/>
      <c r="R2498" s="131"/>
      <c r="S2498" s="22"/>
      <c r="T2498" s="130" t="str">
        <f t="shared" si="1002"/>
        <v/>
      </c>
      <c r="U2498" s="122"/>
      <c r="V2498" s="131"/>
      <c r="W2498" s="22"/>
      <c r="X2498" s="130" t="str">
        <f t="shared" si="1003"/>
        <v/>
      </c>
      <c r="Y2498" s="122"/>
      <c r="Z2498" s="131"/>
      <c r="AA2498" s="22"/>
      <c r="AC2498" s="6" t="str">
        <f t="shared" si="1004"/>
        <v/>
      </c>
      <c r="AE2498" s="6" t="str">
        <f t="shared" si="1005"/>
        <v/>
      </c>
      <c r="AF2498" s="6" t="str">
        <f t="shared" si="1006"/>
        <v/>
      </c>
      <c r="AG2498" s="6" t="str">
        <f t="shared" si="1007"/>
        <v/>
      </c>
      <c r="AH2498" s="6" t="str">
        <f t="shared" si="1008"/>
        <v/>
      </c>
      <c r="AI2498" s="6" t="str">
        <f t="shared" si="1009"/>
        <v/>
      </c>
      <c r="AJ2498" s="6" t="str">
        <f t="shared" si="1010"/>
        <v/>
      </c>
      <c r="AL2498" s="9" t="str">
        <f>IF('Stock Details'!F2497="", "", 'Stock Details'!F2497)</f>
        <v/>
      </c>
      <c r="AM2498" s="9" t="str">
        <f>IF('Stock Details'!G2497="", "", 'Stock Details'!G2497)</f>
        <v/>
      </c>
      <c r="AO2498" s="59" t="str">
        <f t="shared" si="1011"/>
        <v/>
      </c>
      <c r="AP2498" s="59" t="str">
        <f t="shared" si="1015"/>
        <v/>
      </c>
      <c r="AQ2498" s="59" t="str">
        <f t="shared" si="1016"/>
        <v/>
      </c>
      <c r="AR2498" s="59" t="str">
        <f t="shared" si="1017"/>
        <v/>
      </c>
      <c r="AS2498" s="59" t="str">
        <f t="shared" si="1018"/>
        <v/>
      </c>
      <c r="AT2498" s="59" t="str">
        <f t="shared" si="1019"/>
        <v/>
      </c>
      <c r="AV2498" s="59" t="str">
        <f t="shared" si="1012"/>
        <v/>
      </c>
      <c r="AW2498" s="59" t="str">
        <f t="shared" si="994"/>
        <v/>
      </c>
      <c r="AX2498" s="59" t="str">
        <f t="shared" si="995"/>
        <v/>
      </c>
      <c r="AY2498" s="59" t="str">
        <f t="shared" si="996"/>
        <v/>
      </c>
      <c r="AZ2498" s="59" t="str">
        <f t="shared" si="997"/>
        <v/>
      </c>
      <c r="BA2498" s="59" t="str">
        <f t="shared" si="998"/>
        <v/>
      </c>
      <c r="BC2498" s="49" t="str">
        <f>IF($B2498="", "", IF(COUNTIF(BD2498:$BY2498, "")=BC$8, IF(D2498="", "", D2498), ""))</f>
        <v/>
      </c>
      <c r="BD2498" s="61" t="str">
        <f>IF($B2498="", "", IF(COUNTIF(BE2498:$BY2498, "")=BD$8, IF(E2498="", "", E2498), ""))</f>
        <v/>
      </c>
      <c r="BE2498" s="61" t="str">
        <f>IF($B2498="", "", IF(COUNTIF(BF2498:$BY2498, "")=BE$8, IF(F2498="", "", F2498), ""))</f>
        <v/>
      </c>
      <c r="BF2498" s="61" t="str">
        <f>IF($B2498="", "", IF(COUNTIF(BG2498:$BY2498, "")=BF$8, IF(G2498="", "", G2498), ""))</f>
        <v/>
      </c>
      <c r="BG2498" s="61" t="str">
        <f>IF($B2498="", "", IF(COUNTIF(BH2498:$BY2498, "")=BG$8, IF(H2498="", "", H2498), ""))</f>
        <v/>
      </c>
      <c r="BH2498" s="61" t="str">
        <f>IF($B2498="", "", IF(COUNTIF(BI2498:$BY2498, "")=BH$8, IF(I2498="", "", I2498), ""))</f>
        <v/>
      </c>
      <c r="BI2498" s="61" t="str">
        <f>IF($B2498="", "", IF(COUNTIF(BJ2498:$BY2498, "")=BI$8, IF(J2498="", "", J2498), ""))</f>
        <v/>
      </c>
      <c r="BJ2498" s="61" t="str">
        <f>IF($B2498="", "", IF(COUNTIF(BK2498:$BY2498, "")=BJ$8, IF(K2498="", "", K2498), ""))</f>
        <v/>
      </c>
      <c r="BK2498" s="61" t="str">
        <f>IF($B2498="", "", IF(COUNTIF(BL2498:$BY2498, "")=BK$8, IF(L2498="", "", L2498), ""))</f>
        <v/>
      </c>
      <c r="BL2498" s="61" t="str">
        <f>IF($B2498="", "", IF(COUNTIF(BM2498:$BY2498, "")=BL$8, IF(M2498="", "", M2498), ""))</f>
        <v/>
      </c>
      <c r="BM2498" s="61" t="str">
        <f>IF($B2498="", "", IF(COUNTIF(BN2498:$BY2498, "")=BM$8, IF(N2498="", "", N2498), ""))</f>
        <v/>
      </c>
      <c r="BN2498" s="61" t="str">
        <f>IF($B2498="", "", IF(COUNTIF(BO2498:$BY2498, "")=BN$8, IF(O2498="", "", O2498), ""))</f>
        <v/>
      </c>
      <c r="BO2498" s="61" t="str">
        <f>IF($B2498="", "", IF(COUNTIF(BP2498:$BY2498, "")=BO$8, IF(P2498="", "", P2498), ""))</f>
        <v/>
      </c>
      <c r="BP2498" s="61" t="str">
        <f>IF($B2498="", "", IF(COUNTIF(BQ2498:$BY2498, "")=BP$8, IF(Q2498="", "", Q2498), ""))</f>
        <v/>
      </c>
      <c r="BQ2498" s="61" t="str">
        <f>IF($B2498="", "", IF(COUNTIF(BR2498:$BY2498, "")=BQ$8, IF(R2498="", "", R2498), ""))</f>
        <v/>
      </c>
      <c r="BR2498" s="61" t="str">
        <f>IF($B2498="", "", IF(COUNTIF(BS2498:$BY2498, "")=BR$8, IF(S2498="", "", S2498), ""))</f>
        <v/>
      </c>
      <c r="BS2498" s="61" t="str">
        <f>IF($B2498="", "", IF(COUNTIF(BT2498:$BY2498, "")=BS$8, IF(T2498="", "", T2498), ""))</f>
        <v/>
      </c>
      <c r="BT2498" s="61" t="str">
        <f>IF($B2498="", "", IF(COUNTIF(BU2498:$BY2498, "")=BT$8, IF(U2498="", "", U2498), ""))</f>
        <v/>
      </c>
      <c r="BU2498" s="61" t="str">
        <f>IF($B2498="", "", IF(COUNTIF(BV2498:$BY2498, "")=BU$8, IF(V2498="", "", V2498), ""))</f>
        <v/>
      </c>
      <c r="BV2498" s="61" t="str">
        <f>IF($B2498="", "", IF(COUNTIF(BW2498:$BY2498, "")=BV$8, IF(W2498="", "", W2498), ""))</f>
        <v/>
      </c>
      <c r="BW2498" s="61" t="str">
        <f>IF($B2498="", "", IF(COUNTIF(BX2498:$BY2498, "")=BW$8, IF(X2498="", "", X2498), ""))</f>
        <v/>
      </c>
      <c r="BX2498" s="61" t="str">
        <f>IF($B2498="", "", IF(COUNTIF(BY2498:$BY2498, "")=BX$8, IF(Y2498="", "", Y2498), ""))</f>
        <v/>
      </c>
      <c r="BY2498" s="50" t="str">
        <f t="shared" si="1013"/>
        <v/>
      </c>
      <c r="CA2498" s="6" t="str">
        <f t="shared" si="1014"/>
        <v/>
      </c>
      <c r="CB2498" s="6" t="str">
        <f>IF(CA2498="", "", RANK(CA2498, $CA$9:$CA$2508, 0)+COUNTIF($CA$9:CA2498, CA2498)-1)</f>
        <v/>
      </c>
    </row>
    <row r="2499" spans="1:80" x14ac:dyDescent="0.25">
      <c r="A2499" s="22"/>
      <c r="B2499" s="121" t="str">
        <f>IF('Stock Details'!B2498="", "", 'Stock Details'!B2498)</f>
        <v/>
      </c>
      <c r="C2499" s="22"/>
      <c r="D2499" s="130"/>
      <c r="E2499" s="122"/>
      <c r="F2499" s="131"/>
      <c r="G2499" s="22"/>
      <c r="H2499" s="130" t="str">
        <f t="shared" si="999"/>
        <v/>
      </c>
      <c r="I2499" s="122"/>
      <c r="J2499" s="131"/>
      <c r="K2499" s="22"/>
      <c r="L2499" s="130" t="str">
        <f t="shared" si="1000"/>
        <v/>
      </c>
      <c r="M2499" s="122"/>
      <c r="N2499" s="131"/>
      <c r="O2499" s="22"/>
      <c r="P2499" s="130" t="str">
        <f t="shared" si="1001"/>
        <v/>
      </c>
      <c r="Q2499" s="122"/>
      <c r="R2499" s="131"/>
      <c r="S2499" s="22"/>
      <c r="T2499" s="130" t="str">
        <f t="shared" si="1002"/>
        <v/>
      </c>
      <c r="U2499" s="122"/>
      <c r="V2499" s="131"/>
      <c r="W2499" s="22"/>
      <c r="X2499" s="130" t="str">
        <f t="shared" si="1003"/>
        <v/>
      </c>
      <c r="Y2499" s="122"/>
      <c r="Z2499" s="131"/>
      <c r="AA2499" s="22"/>
      <c r="AC2499" s="6" t="str">
        <f t="shared" si="1004"/>
        <v/>
      </c>
      <c r="AE2499" s="6" t="str">
        <f t="shared" si="1005"/>
        <v/>
      </c>
      <c r="AF2499" s="6" t="str">
        <f t="shared" si="1006"/>
        <v/>
      </c>
      <c r="AG2499" s="6" t="str">
        <f t="shared" si="1007"/>
        <v/>
      </c>
      <c r="AH2499" s="6" t="str">
        <f t="shared" si="1008"/>
        <v/>
      </c>
      <c r="AI2499" s="6" t="str">
        <f t="shared" si="1009"/>
        <v/>
      </c>
      <c r="AJ2499" s="6" t="str">
        <f t="shared" si="1010"/>
        <v/>
      </c>
      <c r="AL2499" s="9" t="str">
        <f>IF('Stock Details'!F2498="", "", 'Stock Details'!F2498)</f>
        <v/>
      </c>
      <c r="AM2499" s="9" t="str">
        <f>IF('Stock Details'!G2498="", "", 'Stock Details'!G2498)</f>
        <v/>
      </c>
      <c r="AO2499" s="59" t="str">
        <f t="shared" si="1011"/>
        <v/>
      </c>
      <c r="AP2499" s="59" t="str">
        <f t="shared" si="1015"/>
        <v/>
      </c>
      <c r="AQ2499" s="59" t="str">
        <f t="shared" si="1016"/>
        <v/>
      </c>
      <c r="AR2499" s="59" t="str">
        <f t="shared" si="1017"/>
        <v/>
      </c>
      <c r="AS2499" s="59" t="str">
        <f t="shared" si="1018"/>
        <v/>
      </c>
      <c r="AT2499" s="59" t="str">
        <f t="shared" si="1019"/>
        <v/>
      </c>
      <c r="AV2499" s="59" t="str">
        <f t="shared" si="1012"/>
        <v/>
      </c>
      <c r="AW2499" s="59" t="str">
        <f t="shared" si="994"/>
        <v/>
      </c>
      <c r="AX2499" s="59" t="str">
        <f t="shared" si="995"/>
        <v/>
      </c>
      <c r="AY2499" s="59" t="str">
        <f t="shared" si="996"/>
        <v/>
      </c>
      <c r="AZ2499" s="59" t="str">
        <f t="shared" si="997"/>
        <v/>
      </c>
      <c r="BA2499" s="59" t="str">
        <f t="shared" si="998"/>
        <v/>
      </c>
      <c r="BC2499" s="49" t="str">
        <f>IF($B2499="", "", IF(COUNTIF(BD2499:$BY2499, "")=BC$8, IF(D2499="", "", D2499), ""))</f>
        <v/>
      </c>
      <c r="BD2499" s="61" t="str">
        <f>IF($B2499="", "", IF(COUNTIF(BE2499:$BY2499, "")=BD$8, IF(E2499="", "", E2499), ""))</f>
        <v/>
      </c>
      <c r="BE2499" s="61" t="str">
        <f>IF($B2499="", "", IF(COUNTIF(BF2499:$BY2499, "")=BE$8, IF(F2499="", "", F2499), ""))</f>
        <v/>
      </c>
      <c r="BF2499" s="61" t="str">
        <f>IF($B2499="", "", IF(COUNTIF(BG2499:$BY2499, "")=BF$8, IF(G2499="", "", G2499), ""))</f>
        <v/>
      </c>
      <c r="BG2499" s="61" t="str">
        <f>IF($B2499="", "", IF(COUNTIF(BH2499:$BY2499, "")=BG$8, IF(H2499="", "", H2499), ""))</f>
        <v/>
      </c>
      <c r="BH2499" s="61" t="str">
        <f>IF($B2499="", "", IF(COUNTIF(BI2499:$BY2499, "")=BH$8, IF(I2499="", "", I2499), ""))</f>
        <v/>
      </c>
      <c r="BI2499" s="61" t="str">
        <f>IF($B2499="", "", IF(COUNTIF(BJ2499:$BY2499, "")=BI$8, IF(J2499="", "", J2499), ""))</f>
        <v/>
      </c>
      <c r="BJ2499" s="61" t="str">
        <f>IF($B2499="", "", IF(COUNTIF(BK2499:$BY2499, "")=BJ$8, IF(K2499="", "", K2499), ""))</f>
        <v/>
      </c>
      <c r="BK2499" s="61" t="str">
        <f>IF($B2499="", "", IF(COUNTIF(BL2499:$BY2499, "")=BK$8, IF(L2499="", "", L2499), ""))</f>
        <v/>
      </c>
      <c r="BL2499" s="61" t="str">
        <f>IF($B2499="", "", IF(COUNTIF(BM2499:$BY2499, "")=BL$8, IF(M2499="", "", M2499), ""))</f>
        <v/>
      </c>
      <c r="BM2499" s="61" t="str">
        <f>IF($B2499="", "", IF(COUNTIF(BN2499:$BY2499, "")=BM$8, IF(N2499="", "", N2499), ""))</f>
        <v/>
      </c>
      <c r="BN2499" s="61" t="str">
        <f>IF($B2499="", "", IF(COUNTIF(BO2499:$BY2499, "")=BN$8, IF(O2499="", "", O2499), ""))</f>
        <v/>
      </c>
      <c r="BO2499" s="61" t="str">
        <f>IF($B2499="", "", IF(COUNTIF(BP2499:$BY2499, "")=BO$8, IF(P2499="", "", P2499), ""))</f>
        <v/>
      </c>
      <c r="BP2499" s="61" t="str">
        <f>IF($B2499="", "", IF(COUNTIF(BQ2499:$BY2499, "")=BP$8, IF(Q2499="", "", Q2499), ""))</f>
        <v/>
      </c>
      <c r="BQ2499" s="61" t="str">
        <f>IF($B2499="", "", IF(COUNTIF(BR2499:$BY2499, "")=BQ$8, IF(R2499="", "", R2499), ""))</f>
        <v/>
      </c>
      <c r="BR2499" s="61" t="str">
        <f>IF($B2499="", "", IF(COUNTIF(BS2499:$BY2499, "")=BR$8, IF(S2499="", "", S2499), ""))</f>
        <v/>
      </c>
      <c r="BS2499" s="61" t="str">
        <f>IF($B2499="", "", IF(COUNTIF(BT2499:$BY2499, "")=BS$8, IF(T2499="", "", T2499), ""))</f>
        <v/>
      </c>
      <c r="BT2499" s="61" t="str">
        <f>IF($B2499="", "", IF(COUNTIF(BU2499:$BY2499, "")=BT$8, IF(U2499="", "", U2499), ""))</f>
        <v/>
      </c>
      <c r="BU2499" s="61" t="str">
        <f>IF($B2499="", "", IF(COUNTIF(BV2499:$BY2499, "")=BU$8, IF(V2499="", "", V2499), ""))</f>
        <v/>
      </c>
      <c r="BV2499" s="61" t="str">
        <f>IF($B2499="", "", IF(COUNTIF(BW2499:$BY2499, "")=BV$8, IF(W2499="", "", W2499), ""))</f>
        <v/>
      </c>
      <c r="BW2499" s="61" t="str">
        <f>IF($B2499="", "", IF(COUNTIF(BX2499:$BY2499, "")=BW$8, IF(X2499="", "", X2499), ""))</f>
        <v/>
      </c>
      <c r="BX2499" s="61" t="str">
        <f>IF($B2499="", "", IF(COUNTIF(BY2499:$BY2499, "")=BX$8, IF(Y2499="", "", Y2499), ""))</f>
        <v/>
      </c>
      <c r="BY2499" s="50" t="str">
        <f t="shared" si="1013"/>
        <v/>
      </c>
      <c r="CA2499" s="6" t="str">
        <f t="shared" si="1014"/>
        <v/>
      </c>
      <c r="CB2499" s="6" t="str">
        <f>IF(CA2499="", "", RANK(CA2499, $CA$9:$CA$2508, 0)+COUNTIF($CA$9:CA2499, CA2499)-1)</f>
        <v/>
      </c>
    </row>
    <row r="2500" spans="1:80" x14ac:dyDescent="0.25">
      <c r="A2500" s="22"/>
      <c r="B2500" s="121" t="str">
        <f>IF('Stock Details'!B2499="", "", 'Stock Details'!B2499)</f>
        <v/>
      </c>
      <c r="C2500" s="22"/>
      <c r="D2500" s="130"/>
      <c r="E2500" s="122"/>
      <c r="F2500" s="131"/>
      <c r="G2500" s="22"/>
      <c r="H2500" s="130" t="str">
        <f t="shared" si="999"/>
        <v/>
      </c>
      <c r="I2500" s="122"/>
      <c r="J2500" s="131"/>
      <c r="K2500" s="22"/>
      <c r="L2500" s="130" t="str">
        <f t="shared" si="1000"/>
        <v/>
      </c>
      <c r="M2500" s="122"/>
      <c r="N2500" s="131"/>
      <c r="O2500" s="22"/>
      <c r="P2500" s="130" t="str">
        <f t="shared" si="1001"/>
        <v/>
      </c>
      <c r="Q2500" s="122"/>
      <c r="R2500" s="131"/>
      <c r="S2500" s="22"/>
      <c r="T2500" s="130" t="str">
        <f t="shared" si="1002"/>
        <v/>
      </c>
      <c r="U2500" s="122"/>
      <c r="V2500" s="131"/>
      <c r="W2500" s="22"/>
      <c r="X2500" s="130" t="str">
        <f t="shared" si="1003"/>
        <v/>
      </c>
      <c r="Y2500" s="122"/>
      <c r="Z2500" s="131"/>
      <c r="AA2500" s="22"/>
      <c r="AC2500" s="6" t="str">
        <f t="shared" si="1004"/>
        <v/>
      </c>
      <c r="AE2500" s="6" t="str">
        <f t="shared" si="1005"/>
        <v/>
      </c>
      <c r="AF2500" s="6" t="str">
        <f t="shared" si="1006"/>
        <v/>
      </c>
      <c r="AG2500" s="6" t="str">
        <f t="shared" si="1007"/>
        <v/>
      </c>
      <c r="AH2500" s="6" t="str">
        <f t="shared" si="1008"/>
        <v/>
      </c>
      <c r="AI2500" s="6" t="str">
        <f t="shared" si="1009"/>
        <v/>
      </c>
      <c r="AJ2500" s="6" t="str">
        <f t="shared" si="1010"/>
        <v/>
      </c>
      <c r="AL2500" s="9" t="str">
        <f>IF('Stock Details'!F2499="", "", 'Stock Details'!F2499)</f>
        <v/>
      </c>
      <c r="AM2500" s="9" t="str">
        <f>IF('Stock Details'!G2499="", "", 'Stock Details'!G2499)</f>
        <v/>
      </c>
      <c r="AO2500" s="59" t="str">
        <f t="shared" si="1011"/>
        <v/>
      </c>
      <c r="AP2500" s="59" t="str">
        <f t="shared" si="1015"/>
        <v/>
      </c>
      <c r="AQ2500" s="59" t="str">
        <f t="shared" si="1016"/>
        <v/>
      </c>
      <c r="AR2500" s="59" t="str">
        <f t="shared" si="1017"/>
        <v/>
      </c>
      <c r="AS2500" s="59" t="str">
        <f t="shared" si="1018"/>
        <v/>
      </c>
      <c r="AT2500" s="59" t="str">
        <f t="shared" si="1019"/>
        <v/>
      </c>
      <c r="AV2500" s="59" t="str">
        <f t="shared" si="1012"/>
        <v/>
      </c>
      <c r="AW2500" s="59" t="str">
        <f t="shared" si="994"/>
        <v/>
      </c>
      <c r="AX2500" s="59" t="str">
        <f t="shared" si="995"/>
        <v/>
      </c>
      <c r="AY2500" s="59" t="str">
        <f t="shared" si="996"/>
        <v/>
      </c>
      <c r="AZ2500" s="59" t="str">
        <f t="shared" si="997"/>
        <v/>
      </c>
      <c r="BA2500" s="59" t="str">
        <f t="shared" si="998"/>
        <v/>
      </c>
      <c r="BC2500" s="49" t="str">
        <f>IF($B2500="", "", IF(COUNTIF(BD2500:$BY2500, "")=BC$8, IF(D2500="", "", D2500), ""))</f>
        <v/>
      </c>
      <c r="BD2500" s="61" t="str">
        <f>IF($B2500="", "", IF(COUNTIF(BE2500:$BY2500, "")=BD$8, IF(E2500="", "", E2500), ""))</f>
        <v/>
      </c>
      <c r="BE2500" s="61" t="str">
        <f>IF($B2500="", "", IF(COUNTIF(BF2500:$BY2500, "")=BE$8, IF(F2500="", "", F2500), ""))</f>
        <v/>
      </c>
      <c r="BF2500" s="61" t="str">
        <f>IF($B2500="", "", IF(COUNTIF(BG2500:$BY2500, "")=BF$8, IF(G2500="", "", G2500), ""))</f>
        <v/>
      </c>
      <c r="BG2500" s="61" t="str">
        <f>IF($B2500="", "", IF(COUNTIF(BH2500:$BY2500, "")=BG$8, IF(H2500="", "", H2500), ""))</f>
        <v/>
      </c>
      <c r="BH2500" s="61" t="str">
        <f>IF($B2500="", "", IF(COUNTIF(BI2500:$BY2500, "")=BH$8, IF(I2500="", "", I2500), ""))</f>
        <v/>
      </c>
      <c r="BI2500" s="61" t="str">
        <f>IF($B2500="", "", IF(COUNTIF(BJ2500:$BY2500, "")=BI$8, IF(J2500="", "", J2500), ""))</f>
        <v/>
      </c>
      <c r="BJ2500" s="61" t="str">
        <f>IF($B2500="", "", IF(COUNTIF(BK2500:$BY2500, "")=BJ$8, IF(K2500="", "", K2500), ""))</f>
        <v/>
      </c>
      <c r="BK2500" s="61" t="str">
        <f>IF($B2500="", "", IF(COUNTIF(BL2500:$BY2500, "")=BK$8, IF(L2500="", "", L2500), ""))</f>
        <v/>
      </c>
      <c r="BL2500" s="61" t="str">
        <f>IF($B2500="", "", IF(COUNTIF(BM2500:$BY2500, "")=BL$8, IF(M2500="", "", M2500), ""))</f>
        <v/>
      </c>
      <c r="BM2500" s="61" t="str">
        <f>IF($B2500="", "", IF(COUNTIF(BN2500:$BY2500, "")=BM$8, IF(N2500="", "", N2500), ""))</f>
        <v/>
      </c>
      <c r="BN2500" s="61" t="str">
        <f>IF($B2500="", "", IF(COUNTIF(BO2500:$BY2500, "")=BN$8, IF(O2500="", "", O2500), ""))</f>
        <v/>
      </c>
      <c r="BO2500" s="61" t="str">
        <f>IF($B2500="", "", IF(COUNTIF(BP2500:$BY2500, "")=BO$8, IF(P2500="", "", P2500), ""))</f>
        <v/>
      </c>
      <c r="BP2500" s="61" t="str">
        <f>IF($B2500="", "", IF(COUNTIF(BQ2500:$BY2500, "")=BP$8, IF(Q2500="", "", Q2500), ""))</f>
        <v/>
      </c>
      <c r="BQ2500" s="61" t="str">
        <f>IF($B2500="", "", IF(COUNTIF(BR2500:$BY2500, "")=BQ$8, IF(R2500="", "", R2500), ""))</f>
        <v/>
      </c>
      <c r="BR2500" s="61" t="str">
        <f>IF($B2500="", "", IF(COUNTIF(BS2500:$BY2500, "")=BR$8, IF(S2500="", "", S2500), ""))</f>
        <v/>
      </c>
      <c r="BS2500" s="61" t="str">
        <f>IF($B2500="", "", IF(COUNTIF(BT2500:$BY2500, "")=BS$8, IF(T2500="", "", T2500), ""))</f>
        <v/>
      </c>
      <c r="BT2500" s="61" t="str">
        <f>IF($B2500="", "", IF(COUNTIF(BU2500:$BY2500, "")=BT$8, IF(U2500="", "", U2500), ""))</f>
        <v/>
      </c>
      <c r="BU2500" s="61" t="str">
        <f>IF($B2500="", "", IF(COUNTIF(BV2500:$BY2500, "")=BU$8, IF(V2500="", "", V2500), ""))</f>
        <v/>
      </c>
      <c r="BV2500" s="61" t="str">
        <f>IF($B2500="", "", IF(COUNTIF(BW2500:$BY2500, "")=BV$8, IF(W2500="", "", W2500), ""))</f>
        <v/>
      </c>
      <c r="BW2500" s="61" t="str">
        <f>IF($B2500="", "", IF(COUNTIF(BX2500:$BY2500, "")=BW$8, IF(X2500="", "", X2500), ""))</f>
        <v/>
      </c>
      <c r="BX2500" s="61" t="str">
        <f>IF($B2500="", "", IF(COUNTIF(BY2500:$BY2500, "")=BX$8, IF(Y2500="", "", Y2500), ""))</f>
        <v/>
      </c>
      <c r="BY2500" s="50" t="str">
        <f t="shared" si="1013"/>
        <v/>
      </c>
      <c r="CA2500" s="6" t="str">
        <f t="shared" si="1014"/>
        <v/>
      </c>
      <c r="CB2500" s="6" t="str">
        <f>IF(CA2500="", "", RANK(CA2500, $CA$9:$CA$2508, 0)+COUNTIF($CA$9:CA2500, CA2500)-1)</f>
        <v/>
      </c>
    </row>
    <row r="2501" spans="1:80" x14ac:dyDescent="0.25">
      <c r="A2501" s="22"/>
      <c r="B2501" s="121" t="str">
        <f>IF('Stock Details'!B2500="", "", 'Stock Details'!B2500)</f>
        <v/>
      </c>
      <c r="C2501" s="22"/>
      <c r="D2501" s="130"/>
      <c r="E2501" s="122"/>
      <c r="F2501" s="131"/>
      <c r="G2501" s="22"/>
      <c r="H2501" s="130" t="str">
        <f t="shared" si="999"/>
        <v/>
      </c>
      <c r="I2501" s="122"/>
      <c r="J2501" s="131"/>
      <c r="K2501" s="22"/>
      <c r="L2501" s="130" t="str">
        <f t="shared" si="1000"/>
        <v/>
      </c>
      <c r="M2501" s="122"/>
      <c r="N2501" s="131"/>
      <c r="O2501" s="22"/>
      <c r="P2501" s="130" t="str">
        <f t="shared" si="1001"/>
        <v/>
      </c>
      <c r="Q2501" s="122"/>
      <c r="R2501" s="131"/>
      <c r="S2501" s="22"/>
      <c r="T2501" s="130" t="str">
        <f t="shared" si="1002"/>
        <v/>
      </c>
      <c r="U2501" s="122"/>
      <c r="V2501" s="131"/>
      <c r="W2501" s="22"/>
      <c r="X2501" s="130" t="str">
        <f t="shared" si="1003"/>
        <v/>
      </c>
      <c r="Y2501" s="122"/>
      <c r="Z2501" s="131"/>
      <c r="AA2501" s="22"/>
      <c r="AC2501" s="6" t="str">
        <f t="shared" si="1004"/>
        <v/>
      </c>
      <c r="AE2501" s="6" t="str">
        <f t="shared" si="1005"/>
        <v/>
      </c>
      <c r="AF2501" s="6" t="str">
        <f t="shared" si="1006"/>
        <v/>
      </c>
      <c r="AG2501" s="6" t="str">
        <f t="shared" si="1007"/>
        <v/>
      </c>
      <c r="AH2501" s="6" t="str">
        <f t="shared" si="1008"/>
        <v/>
      </c>
      <c r="AI2501" s="6" t="str">
        <f t="shared" si="1009"/>
        <v/>
      </c>
      <c r="AJ2501" s="6" t="str">
        <f t="shared" si="1010"/>
        <v/>
      </c>
      <c r="AL2501" s="9" t="str">
        <f>IF('Stock Details'!F2500="", "", 'Stock Details'!F2500)</f>
        <v/>
      </c>
      <c r="AM2501" s="9" t="str">
        <f>IF('Stock Details'!G2500="", "", 'Stock Details'!G2500)</f>
        <v/>
      </c>
      <c r="AO2501" s="59" t="str">
        <f t="shared" si="1011"/>
        <v/>
      </c>
      <c r="AP2501" s="59" t="str">
        <f t="shared" si="1015"/>
        <v/>
      </c>
      <c r="AQ2501" s="59" t="str">
        <f t="shared" si="1016"/>
        <v/>
      </c>
      <c r="AR2501" s="59" t="str">
        <f t="shared" si="1017"/>
        <v/>
      </c>
      <c r="AS2501" s="59" t="str">
        <f t="shared" si="1018"/>
        <v/>
      </c>
      <c r="AT2501" s="59" t="str">
        <f t="shared" si="1019"/>
        <v/>
      </c>
      <c r="AV2501" s="59" t="str">
        <f t="shared" si="1012"/>
        <v/>
      </c>
      <c r="AW2501" s="59" t="str">
        <f t="shared" si="994"/>
        <v/>
      </c>
      <c r="AX2501" s="59" t="str">
        <f t="shared" si="995"/>
        <v/>
      </c>
      <c r="AY2501" s="59" t="str">
        <f t="shared" si="996"/>
        <v/>
      </c>
      <c r="AZ2501" s="59" t="str">
        <f t="shared" si="997"/>
        <v/>
      </c>
      <c r="BA2501" s="59" t="str">
        <f t="shared" si="998"/>
        <v/>
      </c>
      <c r="BC2501" s="49" t="str">
        <f>IF($B2501="", "", IF(COUNTIF(BD2501:$BY2501, "")=BC$8, IF(D2501="", "", D2501), ""))</f>
        <v/>
      </c>
      <c r="BD2501" s="61" t="str">
        <f>IF($B2501="", "", IF(COUNTIF(BE2501:$BY2501, "")=BD$8, IF(E2501="", "", E2501), ""))</f>
        <v/>
      </c>
      <c r="BE2501" s="61" t="str">
        <f>IF($B2501="", "", IF(COUNTIF(BF2501:$BY2501, "")=BE$8, IF(F2501="", "", F2501), ""))</f>
        <v/>
      </c>
      <c r="BF2501" s="61" t="str">
        <f>IF($B2501="", "", IF(COUNTIF(BG2501:$BY2501, "")=BF$8, IF(G2501="", "", G2501), ""))</f>
        <v/>
      </c>
      <c r="BG2501" s="61" t="str">
        <f>IF($B2501="", "", IF(COUNTIF(BH2501:$BY2501, "")=BG$8, IF(H2501="", "", H2501), ""))</f>
        <v/>
      </c>
      <c r="BH2501" s="61" t="str">
        <f>IF($B2501="", "", IF(COUNTIF(BI2501:$BY2501, "")=BH$8, IF(I2501="", "", I2501), ""))</f>
        <v/>
      </c>
      <c r="BI2501" s="61" t="str">
        <f>IF($B2501="", "", IF(COUNTIF(BJ2501:$BY2501, "")=BI$8, IF(J2501="", "", J2501), ""))</f>
        <v/>
      </c>
      <c r="BJ2501" s="61" t="str">
        <f>IF($B2501="", "", IF(COUNTIF(BK2501:$BY2501, "")=BJ$8, IF(K2501="", "", K2501), ""))</f>
        <v/>
      </c>
      <c r="BK2501" s="61" t="str">
        <f>IF($B2501="", "", IF(COUNTIF(BL2501:$BY2501, "")=BK$8, IF(L2501="", "", L2501), ""))</f>
        <v/>
      </c>
      <c r="BL2501" s="61" t="str">
        <f>IF($B2501="", "", IF(COUNTIF(BM2501:$BY2501, "")=BL$8, IF(M2501="", "", M2501), ""))</f>
        <v/>
      </c>
      <c r="BM2501" s="61" t="str">
        <f>IF($B2501="", "", IF(COUNTIF(BN2501:$BY2501, "")=BM$8, IF(N2501="", "", N2501), ""))</f>
        <v/>
      </c>
      <c r="BN2501" s="61" t="str">
        <f>IF($B2501="", "", IF(COUNTIF(BO2501:$BY2501, "")=BN$8, IF(O2501="", "", O2501), ""))</f>
        <v/>
      </c>
      <c r="BO2501" s="61" t="str">
        <f>IF($B2501="", "", IF(COUNTIF(BP2501:$BY2501, "")=BO$8, IF(P2501="", "", P2501), ""))</f>
        <v/>
      </c>
      <c r="BP2501" s="61" t="str">
        <f>IF($B2501="", "", IF(COUNTIF(BQ2501:$BY2501, "")=BP$8, IF(Q2501="", "", Q2501), ""))</f>
        <v/>
      </c>
      <c r="BQ2501" s="61" t="str">
        <f>IF($B2501="", "", IF(COUNTIF(BR2501:$BY2501, "")=BQ$8, IF(R2501="", "", R2501), ""))</f>
        <v/>
      </c>
      <c r="BR2501" s="61" t="str">
        <f>IF($B2501="", "", IF(COUNTIF(BS2501:$BY2501, "")=BR$8, IF(S2501="", "", S2501), ""))</f>
        <v/>
      </c>
      <c r="BS2501" s="61" t="str">
        <f>IF($B2501="", "", IF(COUNTIF(BT2501:$BY2501, "")=BS$8, IF(T2501="", "", T2501), ""))</f>
        <v/>
      </c>
      <c r="BT2501" s="61" t="str">
        <f>IF($B2501="", "", IF(COUNTIF(BU2501:$BY2501, "")=BT$8, IF(U2501="", "", U2501), ""))</f>
        <v/>
      </c>
      <c r="BU2501" s="61" t="str">
        <f>IF($B2501="", "", IF(COUNTIF(BV2501:$BY2501, "")=BU$8, IF(V2501="", "", V2501), ""))</f>
        <v/>
      </c>
      <c r="BV2501" s="61" t="str">
        <f>IF($B2501="", "", IF(COUNTIF(BW2501:$BY2501, "")=BV$8, IF(W2501="", "", W2501), ""))</f>
        <v/>
      </c>
      <c r="BW2501" s="61" t="str">
        <f>IF($B2501="", "", IF(COUNTIF(BX2501:$BY2501, "")=BW$8, IF(X2501="", "", X2501), ""))</f>
        <v/>
      </c>
      <c r="BX2501" s="61" t="str">
        <f>IF($B2501="", "", IF(COUNTIF(BY2501:$BY2501, "")=BX$8, IF(Y2501="", "", Y2501), ""))</f>
        <v/>
      </c>
      <c r="BY2501" s="50" t="str">
        <f t="shared" si="1013"/>
        <v/>
      </c>
      <c r="CA2501" s="6" t="str">
        <f t="shared" si="1014"/>
        <v/>
      </c>
      <c r="CB2501" s="6" t="str">
        <f>IF(CA2501="", "", RANK(CA2501, $CA$9:$CA$2508, 0)+COUNTIF($CA$9:CA2501, CA2501)-1)</f>
        <v/>
      </c>
    </row>
    <row r="2502" spans="1:80" x14ac:dyDescent="0.25">
      <c r="A2502" s="22"/>
      <c r="B2502" s="121" t="str">
        <f>IF('Stock Details'!B2501="", "", 'Stock Details'!B2501)</f>
        <v/>
      </c>
      <c r="C2502" s="22"/>
      <c r="D2502" s="130"/>
      <c r="E2502" s="122"/>
      <c r="F2502" s="131"/>
      <c r="G2502" s="22"/>
      <c r="H2502" s="130" t="str">
        <f t="shared" si="999"/>
        <v/>
      </c>
      <c r="I2502" s="122"/>
      <c r="J2502" s="131"/>
      <c r="K2502" s="22"/>
      <c r="L2502" s="130" t="str">
        <f t="shared" si="1000"/>
        <v/>
      </c>
      <c r="M2502" s="122"/>
      <c r="N2502" s="131"/>
      <c r="O2502" s="22"/>
      <c r="P2502" s="130" t="str">
        <f t="shared" si="1001"/>
        <v/>
      </c>
      <c r="Q2502" s="122"/>
      <c r="R2502" s="131"/>
      <c r="S2502" s="22"/>
      <c r="T2502" s="130" t="str">
        <f t="shared" si="1002"/>
        <v/>
      </c>
      <c r="U2502" s="122"/>
      <c r="V2502" s="131"/>
      <c r="W2502" s="22"/>
      <c r="X2502" s="130" t="str">
        <f t="shared" si="1003"/>
        <v/>
      </c>
      <c r="Y2502" s="122"/>
      <c r="Z2502" s="131"/>
      <c r="AA2502" s="22"/>
      <c r="AC2502" s="6" t="str">
        <f t="shared" si="1004"/>
        <v/>
      </c>
      <c r="AE2502" s="6" t="str">
        <f t="shared" si="1005"/>
        <v/>
      </c>
      <c r="AF2502" s="6" t="str">
        <f t="shared" si="1006"/>
        <v/>
      </c>
      <c r="AG2502" s="6" t="str">
        <f t="shared" si="1007"/>
        <v/>
      </c>
      <c r="AH2502" s="6" t="str">
        <f t="shared" si="1008"/>
        <v/>
      </c>
      <c r="AI2502" s="6" t="str">
        <f t="shared" si="1009"/>
        <v/>
      </c>
      <c r="AJ2502" s="6" t="str">
        <f t="shared" si="1010"/>
        <v/>
      </c>
      <c r="AL2502" s="9" t="str">
        <f>IF('Stock Details'!F2501="", "", 'Stock Details'!F2501)</f>
        <v/>
      </c>
      <c r="AM2502" s="9" t="str">
        <f>IF('Stock Details'!G2501="", "", 'Stock Details'!G2501)</f>
        <v/>
      </c>
      <c r="AO2502" s="59" t="str">
        <f t="shared" si="1011"/>
        <v/>
      </c>
      <c r="AP2502" s="59" t="str">
        <f t="shared" si="1015"/>
        <v/>
      </c>
      <c r="AQ2502" s="59" t="str">
        <f t="shared" si="1016"/>
        <v/>
      </c>
      <c r="AR2502" s="59" t="str">
        <f t="shared" si="1017"/>
        <v/>
      </c>
      <c r="AS2502" s="59" t="str">
        <f t="shared" si="1018"/>
        <v/>
      </c>
      <c r="AT2502" s="59" t="str">
        <f t="shared" si="1019"/>
        <v/>
      </c>
      <c r="AV2502" s="59" t="str">
        <f t="shared" si="1012"/>
        <v/>
      </c>
      <c r="AW2502" s="59" t="str">
        <f t="shared" si="994"/>
        <v/>
      </c>
      <c r="AX2502" s="59" t="str">
        <f t="shared" si="995"/>
        <v/>
      </c>
      <c r="AY2502" s="59" t="str">
        <f t="shared" si="996"/>
        <v/>
      </c>
      <c r="AZ2502" s="59" t="str">
        <f t="shared" si="997"/>
        <v/>
      </c>
      <c r="BA2502" s="59" t="str">
        <f t="shared" si="998"/>
        <v/>
      </c>
      <c r="BC2502" s="49" t="str">
        <f>IF($B2502="", "", IF(COUNTIF(BD2502:$BY2502, "")=BC$8, IF(D2502="", "", D2502), ""))</f>
        <v/>
      </c>
      <c r="BD2502" s="61" t="str">
        <f>IF($B2502="", "", IF(COUNTIF(BE2502:$BY2502, "")=BD$8, IF(E2502="", "", E2502), ""))</f>
        <v/>
      </c>
      <c r="BE2502" s="61" t="str">
        <f>IF($B2502="", "", IF(COUNTIF(BF2502:$BY2502, "")=BE$8, IF(F2502="", "", F2502), ""))</f>
        <v/>
      </c>
      <c r="BF2502" s="61" t="str">
        <f>IF($B2502="", "", IF(COUNTIF(BG2502:$BY2502, "")=BF$8, IF(G2502="", "", G2502), ""))</f>
        <v/>
      </c>
      <c r="BG2502" s="61" t="str">
        <f>IF($B2502="", "", IF(COUNTIF(BH2502:$BY2502, "")=BG$8, IF(H2502="", "", H2502), ""))</f>
        <v/>
      </c>
      <c r="BH2502" s="61" t="str">
        <f>IF($B2502="", "", IF(COUNTIF(BI2502:$BY2502, "")=BH$8, IF(I2502="", "", I2502), ""))</f>
        <v/>
      </c>
      <c r="BI2502" s="61" t="str">
        <f>IF($B2502="", "", IF(COUNTIF(BJ2502:$BY2502, "")=BI$8, IF(J2502="", "", J2502), ""))</f>
        <v/>
      </c>
      <c r="BJ2502" s="61" t="str">
        <f>IF($B2502="", "", IF(COUNTIF(BK2502:$BY2502, "")=BJ$8, IF(K2502="", "", K2502), ""))</f>
        <v/>
      </c>
      <c r="BK2502" s="61" t="str">
        <f>IF($B2502="", "", IF(COUNTIF(BL2502:$BY2502, "")=BK$8, IF(L2502="", "", L2502), ""))</f>
        <v/>
      </c>
      <c r="BL2502" s="61" t="str">
        <f>IF($B2502="", "", IF(COUNTIF(BM2502:$BY2502, "")=BL$8, IF(M2502="", "", M2502), ""))</f>
        <v/>
      </c>
      <c r="BM2502" s="61" t="str">
        <f>IF($B2502="", "", IF(COUNTIF(BN2502:$BY2502, "")=BM$8, IF(N2502="", "", N2502), ""))</f>
        <v/>
      </c>
      <c r="BN2502" s="61" t="str">
        <f>IF($B2502="", "", IF(COUNTIF(BO2502:$BY2502, "")=BN$8, IF(O2502="", "", O2502), ""))</f>
        <v/>
      </c>
      <c r="BO2502" s="61" t="str">
        <f>IF($B2502="", "", IF(COUNTIF(BP2502:$BY2502, "")=BO$8, IF(P2502="", "", P2502), ""))</f>
        <v/>
      </c>
      <c r="BP2502" s="61" t="str">
        <f>IF($B2502="", "", IF(COUNTIF(BQ2502:$BY2502, "")=BP$8, IF(Q2502="", "", Q2502), ""))</f>
        <v/>
      </c>
      <c r="BQ2502" s="61" t="str">
        <f>IF($B2502="", "", IF(COUNTIF(BR2502:$BY2502, "")=BQ$8, IF(R2502="", "", R2502), ""))</f>
        <v/>
      </c>
      <c r="BR2502" s="61" t="str">
        <f>IF($B2502="", "", IF(COUNTIF(BS2502:$BY2502, "")=BR$8, IF(S2502="", "", S2502), ""))</f>
        <v/>
      </c>
      <c r="BS2502" s="61" t="str">
        <f>IF($B2502="", "", IF(COUNTIF(BT2502:$BY2502, "")=BS$8, IF(T2502="", "", T2502), ""))</f>
        <v/>
      </c>
      <c r="BT2502" s="61" t="str">
        <f>IF($B2502="", "", IF(COUNTIF(BU2502:$BY2502, "")=BT$8, IF(U2502="", "", U2502), ""))</f>
        <v/>
      </c>
      <c r="BU2502" s="61" t="str">
        <f>IF($B2502="", "", IF(COUNTIF(BV2502:$BY2502, "")=BU$8, IF(V2502="", "", V2502), ""))</f>
        <v/>
      </c>
      <c r="BV2502" s="61" t="str">
        <f>IF($B2502="", "", IF(COUNTIF(BW2502:$BY2502, "")=BV$8, IF(W2502="", "", W2502), ""))</f>
        <v/>
      </c>
      <c r="BW2502" s="61" t="str">
        <f>IF($B2502="", "", IF(COUNTIF(BX2502:$BY2502, "")=BW$8, IF(X2502="", "", X2502), ""))</f>
        <v/>
      </c>
      <c r="BX2502" s="61" t="str">
        <f>IF($B2502="", "", IF(COUNTIF(BY2502:$BY2502, "")=BX$8, IF(Y2502="", "", Y2502), ""))</f>
        <v/>
      </c>
      <c r="BY2502" s="50" t="str">
        <f t="shared" si="1013"/>
        <v/>
      </c>
      <c r="CA2502" s="6" t="str">
        <f t="shared" si="1014"/>
        <v/>
      </c>
      <c r="CB2502" s="6" t="str">
        <f>IF(CA2502="", "", RANK(CA2502, $CA$9:$CA$2508, 0)+COUNTIF($CA$9:CA2502, CA2502)-1)</f>
        <v/>
      </c>
    </row>
    <row r="2503" spans="1:80" x14ac:dyDescent="0.25">
      <c r="A2503" s="22"/>
      <c r="B2503" s="121" t="str">
        <f>IF('Stock Details'!B2502="", "", 'Stock Details'!B2502)</f>
        <v/>
      </c>
      <c r="C2503" s="22"/>
      <c r="D2503" s="130"/>
      <c r="E2503" s="122"/>
      <c r="F2503" s="131"/>
      <c r="G2503" s="22"/>
      <c r="H2503" s="130" t="str">
        <f t="shared" si="999"/>
        <v/>
      </c>
      <c r="I2503" s="122"/>
      <c r="J2503" s="131"/>
      <c r="K2503" s="22"/>
      <c r="L2503" s="130" t="str">
        <f t="shared" si="1000"/>
        <v/>
      </c>
      <c r="M2503" s="122"/>
      <c r="N2503" s="131"/>
      <c r="O2503" s="22"/>
      <c r="P2503" s="130" t="str">
        <f t="shared" si="1001"/>
        <v/>
      </c>
      <c r="Q2503" s="122"/>
      <c r="R2503" s="131"/>
      <c r="S2503" s="22"/>
      <c r="T2503" s="130" t="str">
        <f t="shared" si="1002"/>
        <v/>
      </c>
      <c r="U2503" s="122"/>
      <c r="V2503" s="131"/>
      <c r="W2503" s="22"/>
      <c r="X2503" s="130" t="str">
        <f t="shared" si="1003"/>
        <v/>
      </c>
      <c r="Y2503" s="122"/>
      <c r="Z2503" s="131"/>
      <c r="AA2503" s="22"/>
      <c r="AC2503" s="6" t="str">
        <f t="shared" si="1004"/>
        <v/>
      </c>
      <c r="AE2503" s="6" t="str">
        <f t="shared" si="1005"/>
        <v/>
      </c>
      <c r="AF2503" s="6" t="str">
        <f t="shared" si="1006"/>
        <v/>
      </c>
      <c r="AG2503" s="6" t="str">
        <f t="shared" si="1007"/>
        <v/>
      </c>
      <c r="AH2503" s="6" t="str">
        <f t="shared" si="1008"/>
        <v/>
      </c>
      <c r="AI2503" s="6" t="str">
        <f t="shared" si="1009"/>
        <v/>
      </c>
      <c r="AJ2503" s="6" t="str">
        <f t="shared" si="1010"/>
        <v/>
      </c>
      <c r="AL2503" s="9" t="str">
        <f>IF('Stock Details'!F2502="", "", 'Stock Details'!F2502)</f>
        <v/>
      </c>
      <c r="AM2503" s="9" t="str">
        <f>IF('Stock Details'!G2502="", "", 'Stock Details'!G2502)</f>
        <v/>
      </c>
      <c r="AO2503" s="59" t="str">
        <f t="shared" si="1011"/>
        <v/>
      </c>
      <c r="AP2503" s="59" t="str">
        <f t="shared" si="1015"/>
        <v/>
      </c>
      <c r="AQ2503" s="59" t="str">
        <f t="shared" si="1016"/>
        <v/>
      </c>
      <c r="AR2503" s="59" t="str">
        <f t="shared" si="1017"/>
        <v/>
      </c>
      <c r="AS2503" s="59" t="str">
        <f t="shared" si="1018"/>
        <v/>
      </c>
      <c r="AT2503" s="59" t="str">
        <f t="shared" si="1019"/>
        <v/>
      </c>
      <c r="AV2503" s="59" t="str">
        <f t="shared" si="1012"/>
        <v/>
      </c>
      <c r="AW2503" s="59" t="str">
        <f t="shared" si="994"/>
        <v/>
      </c>
      <c r="AX2503" s="59" t="str">
        <f t="shared" si="995"/>
        <v/>
      </c>
      <c r="AY2503" s="59" t="str">
        <f t="shared" si="996"/>
        <v/>
      </c>
      <c r="AZ2503" s="59" t="str">
        <f t="shared" si="997"/>
        <v/>
      </c>
      <c r="BA2503" s="59" t="str">
        <f t="shared" si="998"/>
        <v/>
      </c>
      <c r="BC2503" s="49" t="str">
        <f>IF($B2503="", "", IF(COUNTIF(BD2503:$BY2503, "")=BC$8, IF(D2503="", "", D2503), ""))</f>
        <v/>
      </c>
      <c r="BD2503" s="61" t="str">
        <f>IF($B2503="", "", IF(COUNTIF(BE2503:$BY2503, "")=BD$8, IF(E2503="", "", E2503), ""))</f>
        <v/>
      </c>
      <c r="BE2503" s="61" t="str">
        <f>IF($B2503="", "", IF(COUNTIF(BF2503:$BY2503, "")=BE$8, IF(F2503="", "", F2503), ""))</f>
        <v/>
      </c>
      <c r="BF2503" s="61" t="str">
        <f>IF($B2503="", "", IF(COUNTIF(BG2503:$BY2503, "")=BF$8, IF(G2503="", "", G2503), ""))</f>
        <v/>
      </c>
      <c r="BG2503" s="61" t="str">
        <f>IF($B2503="", "", IF(COUNTIF(BH2503:$BY2503, "")=BG$8, IF(H2503="", "", H2503), ""))</f>
        <v/>
      </c>
      <c r="BH2503" s="61" t="str">
        <f>IF($B2503="", "", IF(COUNTIF(BI2503:$BY2503, "")=BH$8, IF(I2503="", "", I2503), ""))</f>
        <v/>
      </c>
      <c r="BI2503" s="61" t="str">
        <f>IF($B2503="", "", IF(COUNTIF(BJ2503:$BY2503, "")=BI$8, IF(J2503="", "", J2503), ""))</f>
        <v/>
      </c>
      <c r="BJ2503" s="61" t="str">
        <f>IF($B2503="", "", IF(COUNTIF(BK2503:$BY2503, "")=BJ$8, IF(K2503="", "", K2503), ""))</f>
        <v/>
      </c>
      <c r="BK2503" s="61" t="str">
        <f>IF($B2503="", "", IF(COUNTIF(BL2503:$BY2503, "")=BK$8, IF(L2503="", "", L2503), ""))</f>
        <v/>
      </c>
      <c r="BL2503" s="61" t="str">
        <f>IF($B2503="", "", IF(COUNTIF(BM2503:$BY2503, "")=BL$8, IF(M2503="", "", M2503), ""))</f>
        <v/>
      </c>
      <c r="BM2503" s="61" t="str">
        <f>IF($B2503="", "", IF(COUNTIF(BN2503:$BY2503, "")=BM$8, IF(N2503="", "", N2503), ""))</f>
        <v/>
      </c>
      <c r="BN2503" s="61" t="str">
        <f>IF($B2503="", "", IF(COUNTIF(BO2503:$BY2503, "")=BN$8, IF(O2503="", "", O2503), ""))</f>
        <v/>
      </c>
      <c r="BO2503" s="61" t="str">
        <f>IF($B2503="", "", IF(COUNTIF(BP2503:$BY2503, "")=BO$8, IF(P2503="", "", P2503), ""))</f>
        <v/>
      </c>
      <c r="BP2503" s="61" t="str">
        <f>IF($B2503="", "", IF(COUNTIF(BQ2503:$BY2503, "")=BP$8, IF(Q2503="", "", Q2503), ""))</f>
        <v/>
      </c>
      <c r="BQ2503" s="61" t="str">
        <f>IF($B2503="", "", IF(COUNTIF(BR2503:$BY2503, "")=BQ$8, IF(R2503="", "", R2503), ""))</f>
        <v/>
      </c>
      <c r="BR2503" s="61" t="str">
        <f>IF($B2503="", "", IF(COUNTIF(BS2503:$BY2503, "")=BR$8, IF(S2503="", "", S2503), ""))</f>
        <v/>
      </c>
      <c r="BS2503" s="61" t="str">
        <f>IF($B2503="", "", IF(COUNTIF(BT2503:$BY2503, "")=BS$8, IF(T2503="", "", T2503), ""))</f>
        <v/>
      </c>
      <c r="BT2503" s="61" t="str">
        <f>IF($B2503="", "", IF(COUNTIF(BU2503:$BY2503, "")=BT$8, IF(U2503="", "", U2503), ""))</f>
        <v/>
      </c>
      <c r="BU2503" s="61" t="str">
        <f>IF($B2503="", "", IF(COUNTIF(BV2503:$BY2503, "")=BU$8, IF(V2503="", "", V2503), ""))</f>
        <v/>
      </c>
      <c r="BV2503" s="61" t="str">
        <f>IF($B2503="", "", IF(COUNTIF(BW2503:$BY2503, "")=BV$8, IF(W2503="", "", W2503), ""))</f>
        <v/>
      </c>
      <c r="BW2503" s="61" t="str">
        <f>IF($B2503="", "", IF(COUNTIF(BX2503:$BY2503, "")=BW$8, IF(X2503="", "", X2503), ""))</f>
        <v/>
      </c>
      <c r="BX2503" s="61" t="str">
        <f>IF($B2503="", "", IF(COUNTIF(BY2503:$BY2503, "")=BX$8, IF(Y2503="", "", Y2503), ""))</f>
        <v/>
      </c>
      <c r="BY2503" s="50" t="str">
        <f t="shared" si="1013"/>
        <v/>
      </c>
      <c r="CA2503" s="6" t="str">
        <f t="shared" si="1014"/>
        <v/>
      </c>
      <c r="CB2503" s="6" t="str">
        <f>IF(CA2503="", "", RANK(CA2503, $CA$9:$CA$2508, 0)+COUNTIF($CA$9:CA2503, CA2503)-1)</f>
        <v/>
      </c>
    </row>
    <row r="2504" spans="1:80" x14ac:dyDescent="0.25">
      <c r="A2504" s="22"/>
      <c r="B2504" s="121" t="str">
        <f>IF('Stock Details'!B2503="", "", 'Stock Details'!B2503)</f>
        <v/>
      </c>
      <c r="C2504" s="22"/>
      <c r="D2504" s="130"/>
      <c r="E2504" s="122"/>
      <c r="F2504" s="131"/>
      <c r="G2504" s="22"/>
      <c r="H2504" s="130" t="str">
        <f t="shared" si="999"/>
        <v/>
      </c>
      <c r="I2504" s="122"/>
      <c r="J2504" s="131"/>
      <c r="K2504" s="22"/>
      <c r="L2504" s="130" t="str">
        <f t="shared" si="1000"/>
        <v/>
      </c>
      <c r="M2504" s="122"/>
      <c r="N2504" s="131"/>
      <c r="O2504" s="22"/>
      <c r="P2504" s="130" t="str">
        <f t="shared" si="1001"/>
        <v/>
      </c>
      <c r="Q2504" s="122"/>
      <c r="R2504" s="131"/>
      <c r="S2504" s="22"/>
      <c r="T2504" s="130" t="str">
        <f t="shared" si="1002"/>
        <v/>
      </c>
      <c r="U2504" s="122"/>
      <c r="V2504" s="131"/>
      <c r="W2504" s="22"/>
      <c r="X2504" s="130" t="str">
        <f t="shared" si="1003"/>
        <v/>
      </c>
      <c r="Y2504" s="122"/>
      <c r="Z2504" s="131"/>
      <c r="AA2504" s="22"/>
      <c r="AC2504" s="6" t="str">
        <f t="shared" si="1004"/>
        <v/>
      </c>
      <c r="AE2504" s="6" t="str">
        <f t="shared" si="1005"/>
        <v/>
      </c>
      <c r="AF2504" s="6" t="str">
        <f t="shared" si="1006"/>
        <v/>
      </c>
      <c r="AG2504" s="6" t="str">
        <f t="shared" si="1007"/>
        <v/>
      </c>
      <c r="AH2504" s="6" t="str">
        <f t="shared" si="1008"/>
        <v/>
      </c>
      <c r="AI2504" s="6" t="str">
        <f t="shared" si="1009"/>
        <v/>
      </c>
      <c r="AJ2504" s="6" t="str">
        <f t="shared" si="1010"/>
        <v/>
      </c>
      <c r="AL2504" s="9" t="str">
        <f>IF('Stock Details'!F2503="", "", 'Stock Details'!F2503)</f>
        <v/>
      </c>
      <c r="AM2504" s="9" t="str">
        <f>IF('Stock Details'!G2503="", "", 'Stock Details'!G2503)</f>
        <v/>
      </c>
      <c r="AO2504" s="59" t="str">
        <f t="shared" si="1011"/>
        <v/>
      </c>
      <c r="AP2504" s="59" t="str">
        <f t="shared" si="1015"/>
        <v/>
      </c>
      <c r="AQ2504" s="59" t="str">
        <f t="shared" si="1016"/>
        <v/>
      </c>
      <c r="AR2504" s="59" t="str">
        <f t="shared" si="1017"/>
        <v/>
      </c>
      <c r="AS2504" s="59" t="str">
        <f t="shared" si="1018"/>
        <v/>
      </c>
      <c r="AT2504" s="59" t="str">
        <f t="shared" si="1019"/>
        <v/>
      </c>
      <c r="AV2504" s="59" t="str">
        <f t="shared" si="1012"/>
        <v/>
      </c>
      <c r="AW2504" s="59" t="str">
        <f t="shared" si="994"/>
        <v/>
      </c>
      <c r="AX2504" s="59" t="str">
        <f t="shared" si="995"/>
        <v/>
      </c>
      <c r="AY2504" s="59" t="str">
        <f t="shared" si="996"/>
        <v/>
      </c>
      <c r="AZ2504" s="59" t="str">
        <f t="shared" si="997"/>
        <v/>
      </c>
      <c r="BA2504" s="59" t="str">
        <f t="shared" si="998"/>
        <v/>
      </c>
      <c r="BC2504" s="49" t="str">
        <f>IF($B2504="", "", IF(COUNTIF(BD2504:$BY2504, "")=BC$8, IF(D2504="", "", D2504), ""))</f>
        <v/>
      </c>
      <c r="BD2504" s="61" t="str">
        <f>IF($B2504="", "", IF(COUNTIF(BE2504:$BY2504, "")=BD$8, IF(E2504="", "", E2504), ""))</f>
        <v/>
      </c>
      <c r="BE2504" s="61" t="str">
        <f>IF($B2504="", "", IF(COUNTIF(BF2504:$BY2504, "")=BE$8, IF(F2504="", "", F2504), ""))</f>
        <v/>
      </c>
      <c r="BF2504" s="61" t="str">
        <f>IF($B2504="", "", IF(COUNTIF(BG2504:$BY2504, "")=BF$8, IF(G2504="", "", G2504), ""))</f>
        <v/>
      </c>
      <c r="BG2504" s="61" t="str">
        <f>IF($B2504="", "", IF(COUNTIF(BH2504:$BY2504, "")=BG$8, IF(H2504="", "", H2504), ""))</f>
        <v/>
      </c>
      <c r="BH2504" s="61" t="str">
        <f>IF($B2504="", "", IF(COUNTIF(BI2504:$BY2504, "")=BH$8, IF(I2504="", "", I2504), ""))</f>
        <v/>
      </c>
      <c r="BI2504" s="61" t="str">
        <f>IF($B2504="", "", IF(COUNTIF(BJ2504:$BY2504, "")=BI$8, IF(J2504="", "", J2504), ""))</f>
        <v/>
      </c>
      <c r="BJ2504" s="61" t="str">
        <f>IF($B2504="", "", IF(COUNTIF(BK2504:$BY2504, "")=BJ$8, IF(K2504="", "", K2504), ""))</f>
        <v/>
      </c>
      <c r="BK2504" s="61" t="str">
        <f>IF($B2504="", "", IF(COUNTIF(BL2504:$BY2504, "")=BK$8, IF(L2504="", "", L2504), ""))</f>
        <v/>
      </c>
      <c r="BL2504" s="61" t="str">
        <f>IF($B2504="", "", IF(COUNTIF(BM2504:$BY2504, "")=BL$8, IF(M2504="", "", M2504), ""))</f>
        <v/>
      </c>
      <c r="BM2504" s="61" t="str">
        <f>IF($B2504="", "", IF(COUNTIF(BN2504:$BY2504, "")=BM$8, IF(N2504="", "", N2504), ""))</f>
        <v/>
      </c>
      <c r="BN2504" s="61" t="str">
        <f>IF($B2504="", "", IF(COUNTIF(BO2504:$BY2504, "")=BN$8, IF(O2504="", "", O2504), ""))</f>
        <v/>
      </c>
      <c r="BO2504" s="61" t="str">
        <f>IF($B2504="", "", IF(COUNTIF(BP2504:$BY2504, "")=BO$8, IF(P2504="", "", P2504), ""))</f>
        <v/>
      </c>
      <c r="BP2504" s="61" t="str">
        <f>IF($B2504="", "", IF(COUNTIF(BQ2504:$BY2504, "")=BP$8, IF(Q2504="", "", Q2504), ""))</f>
        <v/>
      </c>
      <c r="BQ2504" s="61" t="str">
        <f>IF($B2504="", "", IF(COUNTIF(BR2504:$BY2504, "")=BQ$8, IF(R2504="", "", R2504), ""))</f>
        <v/>
      </c>
      <c r="BR2504" s="61" t="str">
        <f>IF($B2504="", "", IF(COUNTIF(BS2504:$BY2504, "")=BR$8, IF(S2504="", "", S2504), ""))</f>
        <v/>
      </c>
      <c r="BS2504" s="61" t="str">
        <f>IF($B2504="", "", IF(COUNTIF(BT2504:$BY2504, "")=BS$8, IF(T2504="", "", T2504), ""))</f>
        <v/>
      </c>
      <c r="BT2504" s="61" t="str">
        <f>IF($B2504="", "", IF(COUNTIF(BU2504:$BY2504, "")=BT$8, IF(U2504="", "", U2504), ""))</f>
        <v/>
      </c>
      <c r="BU2504" s="61" t="str">
        <f>IF($B2504="", "", IF(COUNTIF(BV2504:$BY2504, "")=BU$8, IF(V2504="", "", V2504), ""))</f>
        <v/>
      </c>
      <c r="BV2504" s="61" t="str">
        <f>IF($B2504="", "", IF(COUNTIF(BW2504:$BY2504, "")=BV$8, IF(W2504="", "", W2504), ""))</f>
        <v/>
      </c>
      <c r="BW2504" s="61" t="str">
        <f>IF($B2504="", "", IF(COUNTIF(BX2504:$BY2504, "")=BW$8, IF(X2504="", "", X2504), ""))</f>
        <v/>
      </c>
      <c r="BX2504" s="61" t="str">
        <f>IF($B2504="", "", IF(COUNTIF(BY2504:$BY2504, "")=BX$8, IF(Y2504="", "", Y2504), ""))</f>
        <v/>
      </c>
      <c r="BY2504" s="50" t="str">
        <f t="shared" si="1013"/>
        <v/>
      </c>
      <c r="CA2504" s="6" t="str">
        <f t="shared" si="1014"/>
        <v/>
      </c>
      <c r="CB2504" s="6" t="str">
        <f>IF(CA2504="", "", RANK(CA2504, $CA$9:$CA$2508, 0)+COUNTIF($CA$9:CA2504, CA2504)-1)</f>
        <v/>
      </c>
    </row>
    <row r="2505" spans="1:80" x14ac:dyDescent="0.25">
      <c r="A2505" s="22"/>
      <c r="B2505" s="121" t="str">
        <f>IF('Stock Details'!B2504="", "", 'Stock Details'!B2504)</f>
        <v/>
      </c>
      <c r="C2505" s="22"/>
      <c r="D2505" s="130"/>
      <c r="E2505" s="122"/>
      <c r="F2505" s="131"/>
      <c r="G2505" s="22"/>
      <c r="H2505" s="130" t="str">
        <f t="shared" si="999"/>
        <v/>
      </c>
      <c r="I2505" s="122"/>
      <c r="J2505" s="131"/>
      <c r="K2505" s="22"/>
      <c r="L2505" s="130" t="str">
        <f t="shared" si="1000"/>
        <v/>
      </c>
      <c r="M2505" s="122"/>
      <c r="N2505" s="131"/>
      <c r="O2505" s="22"/>
      <c r="P2505" s="130" t="str">
        <f t="shared" si="1001"/>
        <v/>
      </c>
      <c r="Q2505" s="122"/>
      <c r="R2505" s="131"/>
      <c r="S2505" s="22"/>
      <c r="T2505" s="130" t="str">
        <f t="shared" si="1002"/>
        <v/>
      </c>
      <c r="U2505" s="122"/>
      <c r="V2505" s="131"/>
      <c r="W2505" s="22"/>
      <c r="X2505" s="130" t="str">
        <f t="shared" si="1003"/>
        <v/>
      </c>
      <c r="Y2505" s="122"/>
      <c r="Z2505" s="131"/>
      <c r="AA2505" s="22"/>
      <c r="AC2505" s="6" t="str">
        <f t="shared" si="1004"/>
        <v/>
      </c>
      <c r="AE2505" s="6" t="str">
        <f t="shared" si="1005"/>
        <v/>
      </c>
      <c r="AF2505" s="6" t="str">
        <f t="shared" si="1006"/>
        <v/>
      </c>
      <c r="AG2505" s="6" t="str">
        <f t="shared" si="1007"/>
        <v/>
      </c>
      <c r="AH2505" s="6" t="str">
        <f t="shared" si="1008"/>
        <v/>
      </c>
      <c r="AI2505" s="6" t="str">
        <f t="shared" si="1009"/>
        <v/>
      </c>
      <c r="AJ2505" s="6" t="str">
        <f t="shared" si="1010"/>
        <v/>
      </c>
      <c r="AL2505" s="9" t="str">
        <f>IF('Stock Details'!F2504="", "", 'Stock Details'!F2504)</f>
        <v/>
      </c>
      <c r="AM2505" s="9" t="str">
        <f>IF('Stock Details'!G2504="", "", 'Stock Details'!G2504)</f>
        <v/>
      </c>
      <c r="AO2505" s="59" t="str">
        <f t="shared" si="1011"/>
        <v/>
      </c>
      <c r="AP2505" s="59" t="str">
        <f t="shared" si="1015"/>
        <v/>
      </c>
      <c r="AQ2505" s="59" t="str">
        <f t="shared" si="1016"/>
        <v/>
      </c>
      <c r="AR2505" s="59" t="str">
        <f t="shared" si="1017"/>
        <v/>
      </c>
      <c r="AS2505" s="59" t="str">
        <f t="shared" si="1018"/>
        <v/>
      </c>
      <c r="AT2505" s="59" t="str">
        <f t="shared" si="1019"/>
        <v/>
      </c>
      <c r="AV2505" s="59" t="str">
        <f t="shared" si="1012"/>
        <v/>
      </c>
      <c r="AW2505" s="59" t="str">
        <f t="shared" ref="AW2505:AW2508" si="1020">IF(AF2505="", "", AF2505*$AM2505)</f>
        <v/>
      </c>
      <c r="AX2505" s="59" t="str">
        <f t="shared" ref="AX2505:AX2508" si="1021">IF(AG2505="", "", AG2505*$AM2505)</f>
        <v/>
      </c>
      <c r="AY2505" s="59" t="str">
        <f t="shared" ref="AY2505:AY2508" si="1022">IF(AH2505="", "", AH2505*$AM2505)</f>
        <v/>
      </c>
      <c r="AZ2505" s="59" t="str">
        <f t="shared" ref="AZ2505:AZ2508" si="1023">IF(AI2505="", "", AI2505*$AM2505)</f>
        <v/>
      </c>
      <c r="BA2505" s="59" t="str">
        <f t="shared" ref="BA2505:BA2508" si="1024">IF(AJ2505="", "", AJ2505*$AM2505)</f>
        <v/>
      </c>
      <c r="BC2505" s="49" t="str">
        <f>IF($B2505="", "", IF(COUNTIF(BD2505:$BY2505, "")=BC$8, IF(D2505="", "", D2505), ""))</f>
        <v/>
      </c>
      <c r="BD2505" s="61" t="str">
        <f>IF($B2505="", "", IF(COUNTIF(BE2505:$BY2505, "")=BD$8, IF(E2505="", "", E2505), ""))</f>
        <v/>
      </c>
      <c r="BE2505" s="61" t="str">
        <f>IF($B2505="", "", IF(COUNTIF(BF2505:$BY2505, "")=BE$8, IF(F2505="", "", F2505), ""))</f>
        <v/>
      </c>
      <c r="BF2505" s="61" t="str">
        <f>IF($B2505="", "", IF(COUNTIF(BG2505:$BY2505, "")=BF$8, IF(G2505="", "", G2505), ""))</f>
        <v/>
      </c>
      <c r="BG2505" s="61" t="str">
        <f>IF($B2505="", "", IF(COUNTIF(BH2505:$BY2505, "")=BG$8, IF(H2505="", "", H2505), ""))</f>
        <v/>
      </c>
      <c r="BH2505" s="61" t="str">
        <f>IF($B2505="", "", IF(COUNTIF(BI2505:$BY2505, "")=BH$8, IF(I2505="", "", I2505), ""))</f>
        <v/>
      </c>
      <c r="BI2505" s="61" t="str">
        <f>IF($B2505="", "", IF(COUNTIF(BJ2505:$BY2505, "")=BI$8, IF(J2505="", "", J2505), ""))</f>
        <v/>
      </c>
      <c r="BJ2505" s="61" t="str">
        <f>IF($B2505="", "", IF(COUNTIF(BK2505:$BY2505, "")=BJ$8, IF(K2505="", "", K2505), ""))</f>
        <v/>
      </c>
      <c r="BK2505" s="61" t="str">
        <f>IF($B2505="", "", IF(COUNTIF(BL2505:$BY2505, "")=BK$8, IF(L2505="", "", L2505), ""))</f>
        <v/>
      </c>
      <c r="BL2505" s="61" t="str">
        <f>IF($B2505="", "", IF(COUNTIF(BM2505:$BY2505, "")=BL$8, IF(M2505="", "", M2505), ""))</f>
        <v/>
      </c>
      <c r="BM2505" s="61" t="str">
        <f>IF($B2505="", "", IF(COUNTIF(BN2505:$BY2505, "")=BM$8, IF(N2505="", "", N2505), ""))</f>
        <v/>
      </c>
      <c r="BN2505" s="61" t="str">
        <f>IF($B2505="", "", IF(COUNTIF(BO2505:$BY2505, "")=BN$8, IF(O2505="", "", O2505), ""))</f>
        <v/>
      </c>
      <c r="BO2505" s="61" t="str">
        <f>IF($B2505="", "", IF(COUNTIF(BP2505:$BY2505, "")=BO$8, IF(P2505="", "", P2505), ""))</f>
        <v/>
      </c>
      <c r="BP2505" s="61" t="str">
        <f>IF($B2505="", "", IF(COUNTIF(BQ2505:$BY2505, "")=BP$8, IF(Q2505="", "", Q2505), ""))</f>
        <v/>
      </c>
      <c r="BQ2505" s="61" t="str">
        <f>IF($B2505="", "", IF(COUNTIF(BR2505:$BY2505, "")=BQ$8, IF(R2505="", "", R2505), ""))</f>
        <v/>
      </c>
      <c r="BR2505" s="61" t="str">
        <f>IF($B2505="", "", IF(COUNTIF(BS2505:$BY2505, "")=BR$8, IF(S2505="", "", S2505), ""))</f>
        <v/>
      </c>
      <c r="BS2505" s="61" t="str">
        <f>IF($B2505="", "", IF(COUNTIF(BT2505:$BY2505, "")=BS$8, IF(T2505="", "", T2505), ""))</f>
        <v/>
      </c>
      <c r="BT2505" s="61" t="str">
        <f>IF($B2505="", "", IF(COUNTIF(BU2505:$BY2505, "")=BT$8, IF(U2505="", "", U2505), ""))</f>
        <v/>
      </c>
      <c r="BU2505" s="61" t="str">
        <f>IF($B2505="", "", IF(COUNTIF(BV2505:$BY2505, "")=BU$8, IF(V2505="", "", V2505), ""))</f>
        <v/>
      </c>
      <c r="BV2505" s="61" t="str">
        <f>IF($B2505="", "", IF(COUNTIF(BW2505:$BY2505, "")=BV$8, IF(W2505="", "", W2505), ""))</f>
        <v/>
      </c>
      <c r="BW2505" s="61" t="str">
        <f>IF($B2505="", "", IF(COUNTIF(BX2505:$BY2505, "")=BW$8, IF(X2505="", "", X2505), ""))</f>
        <v/>
      </c>
      <c r="BX2505" s="61" t="str">
        <f>IF($B2505="", "", IF(COUNTIF(BY2505:$BY2505, "")=BX$8, IF(Y2505="", "", Y2505), ""))</f>
        <v/>
      </c>
      <c r="BY2505" s="50" t="str">
        <f t="shared" si="1013"/>
        <v/>
      </c>
      <c r="CA2505" s="6" t="str">
        <f t="shared" si="1014"/>
        <v/>
      </c>
      <c r="CB2505" s="6" t="str">
        <f>IF(CA2505="", "", RANK(CA2505, $CA$9:$CA$2508, 0)+COUNTIF($CA$9:CA2505, CA2505)-1)</f>
        <v/>
      </c>
    </row>
    <row r="2506" spans="1:80" x14ac:dyDescent="0.25">
      <c r="A2506" s="22"/>
      <c r="B2506" s="121" t="str">
        <f>IF('Stock Details'!B2505="", "", 'Stock Details'!B2505)</f>
        <v/>
      </c>
      <c r="C2506" s="22"/>
      <c r="D2506" s="130"/>
      <c r="E2506" s="122"/>
      <c r="F2506" s="131"/>
      <c r="G2506" s="22"/>
      <c r="H2506" s="130" t="str">
        <f t="shared" ref="H2506:H2508" si="1025">IF(F2506="", "", F2506)</f>
        <v/>
      </c>
      <c r="I2506" s="122"/>
      <c r="J2506" s="131"/>
      <c r="K2506" s="22"/>
      <c r="L2506" s="130" t="str">
        <f t="shared" ref="L2506:L2508" si="1026">IF(J2506="", "", J2506)</f>
        <v/>
      </c>
      <c r="M2506" s="122"/>
      <c r="N2506" s="131"/>
      <c r="O2506" s="22"/>
      <c r="P2506" s="130" t="str">
        <f t="shared" ref="P2506:P2508" si="1027">IF(N2506="", "", N2506)</f>
        <v/>
      </c>
      <c r="Q2506" s="122"/>
      <c r="R2506" s="131"/>
      <c r="S2506" s="22"/>
      <c r="T2506" s="130" t="str">
        <f t="shared" ref="T2506:T2508" si="1028">IF(R2506="", "", R2506)</f>
        <v/>
      </c>
      <c r="U2506" s="122"/>
      <c r="V2506" s="131"/>
      <c r="W2506" s="22"/>
      <c r="X2506" s="130" t="str">
        <f t="shared" ref="X2506:X2508" si="1029">IF(V2506="", "", V2506)</f>
        <v/>
      </c>
      <c r="Y2506" s="122"/>
      <c r="Z2506" s="131"/>
      <c r="AA2506" s="22"/>
      <c r="AC2506" s="6" t="str">
        <f t="shared" ref="AC2506:AC2508" si="1030">IF(B2506="", "", SUM($BC2506:$BY2506))</f>
        <v/>
      </c>
      <c r="AE2506" s="6" t="str">
        <f t="shared" ref="AE2506:AE2508" si="1031">IF(F2506="", "", IF(AND(D2506="", E2506=""), "", IF(E2506="", D2506-F2506, E2506-F2506)))</f>
        <v/>
      </c>
      <c r="AF2506" s="6" t="str">
        <f t="shared" ref="AF2506:AF2508" si="1032">IF(J2506="", "", IF(AND(H2506="", I2506=""), "", IF(I2506="", H2506-J2506, I2506-J2506)))</f>
        <v/>
      </c>
      <c r="AG2506" s="6" t="str">
        <f t="shared" ref="AG2506:AG2508" si="1033">IF(N2506="", "", IF(AND(L2506="", M2506=""), "", IF(M2506="", L2506-N2506, M2506-N2506)))</f>
        <v/>
      </c>
      <c r="AH2506" s="6" t="str">
        <f t="shared" ref="AH2506:AH2508" si="1034">IF(R2506="", "", IF(AND(P2506="", Q2506=""), "", IF(Q2506="", P2506-R2506, Q2506-R2506)))</f>
        <v/>
      </c>
      <c r="AI2506" s="6" t="str">
        <f t="shared" ref="AI2506:AI2508" si="1035">IF(V2506="", "", IF(AND(T2506="", U2506=""), "", IF(U2506="", T2506-V2506, U2506-V2506)))</f>
        <v/>
      </c>
      <c r="AJ2506" s="6" t="str">
        <f t="shared" ref="AJ2506:AJ2508" si="1036">IF(Z2506="", "", IF(AND(X2506="", Y2506=""), "", IF(Y2506="", X2506-Z2506, Y2506-Z2506)))</f>
        <v/>
      </c>
      <c r="AL2506" s="9" t="str">
        <f>IF('Stock Details'!F2505="", "", 'Stock Details'!F2505)</f>
        <v/>
      </c>
      <c r="AM2506" s="9" t="str">
        <f>IF('Stock Details'!G2505="", "", 'Stock Details'!G2505)</f>
        <v/>
      </c>
      <c r="AO2506" s="59" t="str">
        <f t="shared" ref="AO2506:AO2508" si="1037">IF(AE2506="", "", AE2506*$AL2506)</f>
        <v/>
      </c>
      <c r="AP2506" s="59" t="str">
        <f t="shared" si="1015"/>
        <v/>
      </c>
      <c r="AQ2506" s="59" t="str">
        <f t="shared" si="1016"/>
        <v/>
      </c>
      <c r="AR2506" s="59" t="str">
        <f t="shared" si="1017"/>
        <v/>
      </c>
      <c r="AS2506" s="59" t="str">
        <f t="shared" si="1018"/>
        <v/>
      </c>
      <c r="AT2506" s="59" t="str">
        <f t="shared" si="1019"/>
        <v/>
      </c>
      <c r="AV2506" s="59" t="str">
        <f t="shared" ref="AV2506:AV2508" si="1038">IF(AE2506="", "", AE2506*$AM2506)</f>
        <v/>
      </c>
      <c r="AW2506" s="59" t="str">
        <f t="shared" si="1020"/>
        <v/>
      </c>
      <c r="AX2506" s="59" t="str">
        <f t="shared" si="1021"/>
        <v/>
      </c>
      <c r="AY2506" s="59" t="str">
        <f t="shared" si="1022"/>
        <v/>
      </c>
      <c r="AZ2506" s="59" t="str">
        <f t="shared" si="1023"/>
        <v/>
      </c>
      <c r="BA2506" s="59" t="str">
        <f t="shared" si="1024"/>
        <v/>
      </c>
      <c r="BC2506" s="49" t="str">
        <f>IF($B2506="", "", IF(COUNTIF(BD2506:$BY2506, "")=BC$8, IF(D2506="", "", D2506), ""))</f>
        <v/>
      </c>
      <c r="BD2506" s="61" t="str">
        <f>IF($B2506="", "", IF(COUNTIF(BE2506:$BY2506, "")=BD$8, IF(E2506="", "", E2506), ""))</f>
        <v/>
      </c>
      <c r="BE2506" s="61" t="str">
        <f>IF($B2506="", "", IF(COUNTIF(BF2506:$BY2506, "")=BE$8, IF(F2506="", "", F2506), ""))</f>
        <v/>
      </c>
      <c r="BF2506" s="61" t="str">
        <f>IF($B2506="", "", IF(COUNTIF(BG2506:$BY2506, "")=BF$8, IF(G2506="", "", G2506), ""))</f>
        <v/>
      </c>
      <c r="BG2506" s="61" t="str">
        <f>IF($B2506="", "", IF(COUNTIF(BH2506:$BY2506, "")=BG$8, IF(H2506="", "", H2506), ""))</f>
        <v/>
      </c>
      <c r="BH2506" s="61" t="str">
        <f>IF($B2506="", "", IF(COUNTIF(BI2506:$BY2506, "")=BH$8, IF(I2506="", "", I2506), ""))</f>
        <v/>
      </c>
      <c r="BI2506" s="61" t="str">
        <f>IF($B2506="", "", IF(COUNTIF(BJ2506:$BY2506, "")=BI$8, IF(J2506="", "", J2506), ""))</f>
        <v/>
      </c>
      <c r="BJ2506" s="61" t="str">
        <f>IF($B2506="", "", IF(COUNTIF(BK2506:$BY2506, "")=BJ$8, IF(K2506="", "", K2506), ""))</f>
        <v/>
      </c>
      <c r="BK2506" s="61" t="str">
        <f>IF($B2506="", "", IF(COUNTIF(BL2506:$BY2506, "")=BK$8, IF(L2506="", "", L2506), ""))</f>
        <v/>
      </c>
      <c r="BL2506" s="61" t="str">
        <f>IF($B2506="", "", IF(COUNTIF(BM2506:$BY2506, "")=BL$8, IF(M2506="", "", M2506), ""))</f>
        <v/>
      </c>
      <c r="BM2506" s="61" t="str">
        <f>IF($B2506="", "", IF(COUNTIF(BN2506:$BY2506, "")=BM$8, IF(N2506="", "", N2506), ""))</f>
        <v/>
      </c>
      <c r="BN2506" s="61" t="str">
        <f>IF($B2506="", "", IF(COUNTIF(BO2506:$BY2506, "")=BN$8, IF(O2506="", "", O2506), ""))</f>
        <v/>
      </c>
      <c r="BO2506" s="61" t="str">
        <f>IF($B2506="", "", IF(COUNTIF(BP2506:$BY2506, "")=BO$8, IF(P2506="", "", P2506), ""))</f>
        <v/>
      </c>
      <c r="BP2506" s="61" t="str">
        <f>IF($B2506="", "", IF(COUNTIF(BQ2506:$BY2506, "")=BP$8, IF(Q2506="", "", Q2506), ""))</f>
        <v/>
      </c>
      <c r="BQ2506" s="61" t="str">
        <f>IF($B2506="", "", IF(COUNTIF(BR2506:$BY2506, "")=BQ$8, IF(R2506="", "", R2506), ""))</f>
        <v/>
      </c>
      <c r="BR2506" s="61" t="str">
        <f>IF($B2506="", "", IF(COUNTIF(BS2506:$BY2506, "")=BR$8, IF(S2506="", "", S2506), ""))</f>
        <v/>
      </c>
      <c r="BS2506" s="61" t="str">
        <f>IF($B2506="", "", IF(COUNTIF(BT2506:$BY2506, "")=BS$8, IF(T2506="", "", T2506), ""))</f>
        <v/>
      </c>
      <c r="BT2506" s="61" t="str">
        <f>IF($B2506="", "", IF(COUNTIF(BU2506:$BY2506, "")=BT$8, IF(U2506="", "", U2506), ""))</f>
        <v/>
      </c>
      <c r="BU2506" s="61" t="str">
        <f>IF($B2506="", "", IF(COUNTIF(BV2506:$BY2506, "")=BU$8, IF(V2506="", "", V2506), ""))</f>
        <v/>
      </c>
      <c r="BV2506" s="61" t="str">
        <f>IF($B2506="", "", IF(COUNTIF(BW2506:$BY2506, "")=BV$8, IF(W2506="", "", W2506), ""))</f>
        <v/>
      </c>
      <c r="BW2506" s="61" t="str">
        <f>IF($B2506="", "", IF(COUNTIF(BX2506:$BY2506, "")=BW$8, IF(X2506="", "", X2506), ""))</f>
        <v/>
      </c>
      <c r="BX2506" s="61" t="str">
        <f>IF($B2506="", "", IF(COUNTIF(BY2506:$BY2506, "")=BX$8, IF(Y2506="", "", Y2506), ""))</f>
        <v/>
      </c>
      <c r="BY2506" s="50" t="str">
        <f t="shared" ref="BY2506:BY2508" si="1039">IF($B2506="", "", IF(Z2506="", "", Z2506))</f>
        <v/>
      </c>
      <c r="CA2506" s="6" t="str">
        <f t="shared" ref="CA2506:CA2508" si="1040">IF($CA$5=AE$5, AE2506, IF($CA$5=AF$5, AF2506, IF($CA$5=AG$5, AG2506, IF($CA$5=AH$5, AH2506, IF($CA$5=AI$5, AI2506, IF($CA$5=AJ$5, AJ2506, ""))))))</f>
        <v/>
      </c>
      <c r="CB2506" s="6" t="str">
        <f>IF(CA2506="", "", RANK(CA2506, $CA$9:$CA$2508, 0)+COUNTIF($CA$9:CA2506, CA2506)-1)</f>
        <v/>
      </c>
    </row>
    <row r="2507" spans="1:80" x14ac:dyDescent="0.25">
      <c r="A2507" s="22"/>
      <c r="B2507" s="121" t="str">
        <f>IF('Stock Details'!B2506="", "", 'Stock Details'!B2506)</f>
        <v/>
      </c>
      <c r="C2507" s="22"/>
      <c r="D2507" s="130"/>
      <c r="E2507" s="122"/>
      <c r="F2507" s="131"/>
      <c r="G2507" s="22"/>
      <c r="H2507" s="130" t="str">
        <f t="shared" si="1025"/>
        <v/>
      </c>
      <c r="I2507" s="122"/>
      <c r="J2507" s="131"/>
      <c r="K2507" s="22"/>
      <c r="L2507" s="130" t="str">
        <f t="shared" si="1026"/>
        <v/>
      </c>
      <c r="M2507" s="122"/>
      <c r="N2507" s="131"/>
      <c r="O2507" s="22"/>
      <c r="P2507" s="130" t="str">
        <f t="shared" si="1027"/>
        <v/>
      </c>
      <c r="Q2507" s="122"/>
      <c r="R2507" s="131"/>
      <c r="S2507" s="22"/>
      <c r="T2507" s="130" t="str">
        <f t="shared" si="1028"/>
        <v/>
      </c>
      <c r="U2507" s="122"/>
      <c r="V2507" s="131"/>
      <c r="W2507" s="22"/>
      <c r="X2507" s="130" t="str">
        <f t="shared" si="1029"/>
        <v/>
      </c>
      <c r="Y2507" s="122"/>
      <c r="Z2507" s="131"/>
      <c r="AA2507" s="22"/>
      <c r="AC2507" s="6" t="str">
        <f t="shared" si="1030"/>
        <v/>
      </c>
      <c r="AE2507" s="6" t="str">
        <f t="shared" si="1031"/>
        <v/>
      </c>
      <c r="AF2507" s="6" t="str">
        <f t="shared" si="1032"/>
        <v/>
      </c>
      <c r="AG2507" s="6" t="str">
        <f t="shared" si="1033"/>
        <v/>
      </c>
      <c r="AH2507" s="6" t="str">
        <f t="shared" si="1034"/>
        <v/>
      </c>
      <c r="AI2507" s="6" t="str">
        <f t="shared" si="1035"/>
        <v/>
      </c>
      <c r="AJ2507" s="6" t="str">
        <f t="shared" si="1036"/>
        <v/>
      </c>
      <c r="AL2507" s="9" t="str">
        <f>IF('Stock Details'!F2506="", "", 'Stock Details'!F2506)</f>
        <v/>
      </c>
      <c r="AM2507" s="9" t="str">
        <f>IF('Stock Details'!G2506="", "", 'Stock Details'!G2506)</f>
        <v/>
      </c>
      <c r="AO2507" s="59" t="str">
        <f t="shared" si="1037"/>
        <v/>
      </c>
      <c r="AP2507" s="59" t="str">
        <f t="shared" si="1015"/>
        <v/>
      </c>
      <c r="AQ2507" s="59" t="str">
        <f t="shared" si="1016"/>
        <v/>
      </c>
      <c r="AR2507" s="59" t="str">
        <f t="shared" si="1017"/>
        <v/>
      </c>
      <c r="AS2507" s="59" t="str">
        <f t="shared" si="1018"/>
        <v/>
      </c>
      <c r="AT2507" s="59" t="str">
        <f t="shared" si="1019"/>
        <v/>
      </c>
      <c r="AV2507" s="59" t="str">
        <f t="shared" si="1038"/>
        <v/>
      </c>
      <c r="AW2507" s="59" t="str">
        <f t="shared" si="1020"/>
        <v/>
      </c>
      <c r="AX2507" s="59" t="str">
        <f t="shared" si="1021"/>
        <v/>
      </c>
      <c r="AY2507" s="59" t="str">
        <f t="shared" si="1022"/>
        <v/>
      </c>
      <c r="AZ2507" s="59" t="str">
        <f t="shared" si="1023"/>
        <v/>
      </c>
      <c r="BA2507" s="59" t="str">
        <f t="shared" si="1024"/>
        <v/>
      </c>
      <c r="BC2507" s="49" t="str">
        <f>IF($B2507="", "", IF(COUNTIF(BD2507:$BY2507, "")=BC$8, IF(D2507="", "", D2507), ""))</f>
        <v/>
      </c>
      <c r="BD2507" s="61" t="str">
        <f>IF($B2507="", "", IF(COUNTIF(BE2507:$BY2507, "")=BD$8, IF(E2507="", "", E2507), ""))</f>
        <v/>
      </c>
      <c r="BE2507" s="61" t="str">
        <f>IF($B2507="", "", IF(COUNTIF(BF2507:$BY2507, "")=BE$8, IF(F2507="", "", F2507), ""))</f>
        <v/>
      </c>
      <c r="BF2507" s="61" t="str">
        <f>IF($B2507="", "", IF(COUNTIF(BG2507:$BY2507, "")=BF$8, IF(G2507="", "", G2507), ""))</f>
        <v/>
      </c>
      <c r="BG2507" s="61" t="str">
        <f>IF($B2507="", "", IF(COUNTIF(BH2507:$BY2507, "")=BG$8, IF(H2507="", "", H2507), ""))</f>
        <v/>
      </c>
      <c r="BH2507" s="61" t="str">
        <f>IF($B2507="", "", IF(COUNTIF(BI2507:$BY2507, "")=BH$8, IF(I2507="", "", I2507), ""))</f>
        <v/>
      </c>
      <c r="BI2507" s="61" t="str">
        <f>IF($B2507="", "", IF(COUNTIF(BJ2507:$BY2507, "")=BI$8, IF(J2507="", "", J2507), ""))</f>
        <v/>
      </c>
      <c r="BJ2507" s="61" t="str">
        <f>IF($B2507="", "", IF(COUNTIF(BK2507:$BY2507, "")=BJ$8, IF(K2507="", "", K2507), ""))</f>
        <v/>
      </c>
      <c r="BK2507" s="61" t="str">
        <f>IF($B2507="", "", IF(COUNTIF(BL2507:$BY2507, "")=BK$8, IF(L2507="", "", L2507), ""))</f>
        <v/>
      </c>
      <c r="BL2507" s="61" t="str">
        <f>IF($B2507="", "", IF(COUNTIF(BM2507:$BY2507, "")=BL$8, IF(M2507="", "", M2507), ""))</f>
        <v/>
      </c>
      <c r="BM2507" s="61" t="str">
        <f>IF($B2507="", "", IF(COUNTIF(BN2507:$BY2507, "")=BM$8, IF(N2507="", "", N2507), ""))</f>
        <v/>
      </c>
      <c r="BN2507" s="61" t="str">
        <f>IF($B2507="", "", IF(COUNTIF(BO2507:$BY2507, "")=BN$8, IF(O2507="", "", O2507), ""))</f>
        <v/>
      </c>
      <c r="BO2507" s="61" t="str">
        <f>IF($B2507="", "", IF(COUNTIF(BP2507:$BY2507, "")=BO$8, IF(P2507="", "", P2507), ""))</f>
        <v/>
      </c>
      <c r="BP2507" s="61" t="str">
        <f>IF($B2507="", "", IF(COUNTIF(BQ2507:$BY2507, "")=BP$8, IF(Q2507="", "", Q2507), ""))</f>
        <v/>
      </c>
      <c r="BQ2507" s="61" t="str">
        <f>IF($B2507="", "", IF(COUNTIF(BR2507:$BY2507, "")=BQ$8, IF(R2507="", "", R2507), ""))</f>
        <v/>
      </c>
      <c r="BR2507" s="61" t="str">
        <f>IF($B2507="", "", IF(COUNTIF(BS2507:$BY2507, "")=BR$8, IF(S2507="", "", S2507), ""))</f>
        <v/>
      </c>
      <c r="BS2507" s="61" t="str">
        <f>IF($B2507="", "", IF(COUNTIF(BT2507:$BY2507, "")=BS$8, IF(T2507="", "", T2507), ""))</f>
        <v/>
      </c>
      <c r="BT2507" s="61" t="str">
        <f>IF($B2507="", "", IF(COUNTIF(BU2507:$BY2507, "")=BT$8, IF(U2507="", "", U2507), ""))</f>
        <v/>
      </c>
      <c r="BU2507" s="61" t="str">
        <f>IF($B2507="", "", IF(COUNTIF(BV2507:$BY2507, "")=BU$8, IF(V2507="", "", V2507), ""))</f>
        <v/>
      </c>
      <c r="BV2507" s="61" t="str">
        <f>IF($B2507="", "", IF(COUNTIF(BW2507:$BY2507, "")=BV$8, IF(W2507="", "", W2507), ""))</f>
        <v/>
      </c>
      <c r="BW2507" s="61" t="str">
        <f>IF($B2507="", "", IF(COUNTIF(BX2507:$BY2507, "")=BW$8, IF(X2507="", "", X2507), ""))</f>
        <v/>
      </c>
      <c r="BX2507" s="61" t="str">
        <f>IF($B2507="", "", IF(COUNTIF(BY2507:$BY2507, "")=BX$8, IF(Y2507="", "", Y2507), ""))</f>
        <v/>
      </c>
      <c r="BY2507" s="50" t="str">
        <f t="shared" si="1039"/>
        <v/>
      </c>
      <c r="CA2507" s="6" t="str">
        <f t="shared" si="1040"/>
        <v/>
      </c>
      <c r="CB2507" s="6" t="str">
        <f>IF(CA2507="", "", RANK(CA2507, $CA$9:$CA$2508, 0)+COUNTIF($CA$9:CA2507, CA2507)-1)</f>
        <v/>
      </c>
    </row>
    <row r="2508" spans="1:80" x14ac:dyDescent="0.25">
      <c r="A2508" s="22"/>
      <c r="B2508" s="124" t="str">
        <f>IF('Stock Details'!B2507="", "", 'Stock Details'!B2507)</f>
        <v/>
      </c>
      <c r="C2508" s="22"/>
      <c r="D2508" s="83"/>
      <c r="E2508" s="125"/>
      <c r="F2508" s="84"/>
      <c r="G2508" s="22"/>
      <c r="H2508" s="83" t="str">
        <f t="shared" si="1025"/>
        <v/>
      </c>
      <c r="I2508" s="125"/>
      <c r="J2508" s="84"/>
      <c r="K2508" s="22"/>
      <c r="L2508" s="83" t="str">
        <f t="shared" si="1026"/>
        <v/>
      </c>
      <c r="M2508" s="125"/>
      <c r="N2508" s="84"/>
      <c r="O2508" s="22"/>
      <c r="P2508" s="83" t="str">
        <f t="shared" si="1027"/>
        <v/>
      </c>
      <c r="Q2508" s="125"/>
      <c r="R2508" s="84"/>
      <c r="S2508" s="22"/>
      <c r="T2508" s="83" t="str">
        <f t="shared" si="1028"/>
        <v/>
      </c>
      <c r="U2508" s="125"/>
      <c r="V2508" s="84"/>
      <c r="W2508" s="22"/>
      <c r="X2508" s="83" t="str">
        <f t="shared" si="1029"/>
        <v/>
      </c>
      <c r="Y2508" s="125"/>
      <c r="Z2508" s="84"/>
      <c r="AA2508" s="22"/>
      <c r="AC2508" s="7" t="str">
        <f t="shared" si="1030"/>
        <v/>
      </c>
      <c r="AE2508" s="7" t="str">
        <f t="shared" si="1031"/>
        <v/>
      </c>
      <c r="AF2508" s="7" t="str">
        <f t="shared" si="1032"/>
        <v/>
      </c>
      <c r="AG2508" s="7" t="str">
        <f t="shared" si="1033"/>
        <v/>
      </c>
      <c r="AH2508" s="7" t="str">
        <f t="shared" si="1034"/>
        <v/>
      </c>
      <c r="AI2508" s="7" t="str">
        <f t="shared" si="1035"/>
        <v/>
      </c>
      <c r="AJ2508" s="7" t="str">
        <f t="shared" si="1036"/>
        <v/>
      </c>
      <c r="AL2508" s="10" t="str">
        <f>IF('Stock Details'!F2507="", "", 'Stock Details'!F2507)</f>
        <v/>
      </c>
      <c r="AM2508" s="10" t="str">
        <f>IF('Stock Details'!G2507="", "", 'Stock Details'!G2507)</f>
        <v/>
      </c>
      <c r="AO2508" s="60" t="str">
        <f t="shared" si="1037"/>
        <v/>
      </c>
      <c r="AP2508" s="60" t="str">
        <f t="shared" si="1015"/>
        <v/>
      </c>
      <c r="AQ2508" s="60" t="str">
        <f t="shared" si="1016"/>
        <v/>
      </c>
      <c r="AR2508" s="60" t="str">
        <f t="shared" si="1017"/>
        <v/>
      </c>
      <c r="AS2508" s="60" t="str">
        <f t="shared" si="1018"/>
        <v/>
      </c>
      <c r="AT2508" s="60" t="str">
        <f t="shared" si="1019"/>
        <v/>
      </c>
      <c r="AV2508" s="60" t="str">
        <f t="shared" si="1038"/>
        <v/>
      </c>
      <c r="AW2508" s="60" t="str">
        <f t="shared" si="1020"/>
        <v/>
      </c>
      <c r="AX2508" s="60" t="str">
        <f t="shared" si="1021"/>
        <v/>
      </c>
      <c r="AY2508" s="60" t="str">
        <f t="shared" si="1022"/>
        <v/>
      </c>
      <c r="AZ2508" s="60" t="str">
        <f t="shared" si="1023"/>
        <v/>
      </c>
      <c r="BA2508" s="60" t="str">
        <f t="shared" si="1024"/>
        <v/>
      </c>
      <c r="BC2508" s="51" t="str">
        <f>IF($B2508="", "", IF(COUNTIF(BD2508:$BY2508, "")=BC$8, IF(D2508="", "", D2508), ""))</f>
        <v/>
      </c>
      <c r="BD2508" s="63" t="str">
        <f>IF($B2508="", "", IF(COUNTIF(BE2508:$BY2508, "")=BD$8, IF(E2508="", "", E2508), ""))</f>
        <v/>
      </c>
      <c r="BE2508" s="63" t="str">
        <f>IF($B2508="", "", IF(COUNTIF(BF2508:$BY2508, "")=BE$8, IF(F2508="", "", F2508), ""))</f>
        <v/>
      </c>
      <c r="BF2508" s="63" t="str">
        <f>IF($B2508="", "", IF(COUNTIF(BG2508:$BY2508, "")=BF$8, IF(G2508="", "", G2508), ""))</f>
        <v/>
      </c>
      <c r="BG2508" s="63" t="str">
        <f>IF($B2508="", "", IF(COUNTIF(BH2508:$BY2508, "")=BG$8, IF(H2508="", "", H2508), ""))</f>
        <v/>
      </c>
      <c r="BH2508" s="63" t="str">
        <f>IF($B2508="", "", IF(COUNTIF(BI2508:$BY2508, "")=BH$8, IF(I2508="", "", I2508), ""))</f>
        <v/>
      </c>
      <c r="BI2508" s="63" t="str">
        <f>IF($B2508="", "", IF(COUNTIF(BJ2508:$BY2508, "")=BI$8, IF(J2508="", "", J2508), ""))</f>
        <v/>
      </c>
      <c r="BJ2508" s="63" t="str">
        <f>IF($B2508="", "", IF(COUNTIF(BK2508:$BY2508, "")=BJ$8, IF(K2508="", "", K2508), ""))</f>
        <v/>
      </c>
      <c r="BK2508" s="63" t="str">
        <f>IF($B2508="", "", IF(COUNTIF(BL2508:$BY2508, "")=BK$8, IF(L2508="", "", L2508), ""))</f>
        <v/>
      </c>
      <c r="BL2508" s="63" t="str">
        <f>IF($B2508="", "", IF(COUNTIF(BM2508:$BY2508, "")=BL$8, IF(M2508="", "", M2508), ""))</f>
        <v/>
      </c>
      <c r="BM2508" s="63" t="str">
        <f>IF($B2508="", "", IF(COUNTIF(BN2508:$BY2508, "")=BM$8, IF(N2508="", "", N2508), ""))</f>
        <v/>
      </c>
      <c r="BN2508" s="63" t="str">
        <f>IF($B2508="", "", IF(COUNTIF(BO2508:$BY2508, "")=BN$8, IF(O2508="", "", O2508), ""))</f>
        <v/>
      </c>
      <c r="BO2508" s="63" t="str">
        <f>IF($B2508="", "", IF(COUNTIF(BP2508:$BY2508, "")=BO$8, IF(P2508="", "", P2508), ""))</f>
        <v/>
      </c>
      <c r="BP2508" s="63" t="str">
        <f>IF($B2508="", "", IF(COUNTIF(BQ2508:$BY2508, "")=BP$8, IF(Q2508="", "", Q2508), ""))</f>
        <v/>
      </c>
      <c r="BQ2508" s="63" t="str">
        <f>IF($B2508="", "", IF(COUNTIF(BR2508:$BY2508, "")=BQ$8, IF(R2508="", "", R2508), ""))</f>
        <v/>
      </c>
      <c r="BR2508" s="63" t="str">
        <f>IF($B2508="", "", IF(COUNTIF(BS2508:$BY2508, "")=BR$8, IF(S2508="", "", S2508), ""))</f>
        <v/>
      </c>
      <c r="BS2508" s="63" t="str">
        <f>IF($B2508="", "", IF(COUNTIF(BT2508:$BY2508, "")=BS$8, IF(T2508="", "", T2508), ""))</f>
        <v/>
      </c>
      <c r="BT2508" s="63" t="str">
        <f>IF($B2508="", "", IF(COUNTIF(BU2508:$BY2508, "")=BT$8, IF(U2508="", "", U2508), ""))</f>
        <v/>
      </c>
      <c r="BU2508" s="63" t="str">
        <f>IF($B2508="", "", IF(COUNTIF(BV2508:$BY2508, "")=BU$8, IF(V2508="", "", V2508), ""))</f>
        <v/>
      </c>
      <c r="BV2508" s="63" t="str">
        <f>IF($B2508="", "", IF(COUNTIF(BW2508:$BY2508, "")=BV$8, IF(W2508="", "", W2508), ""))</f>
        <v/>
      </c>
      <c r="BW2508" s="63" t="str">
        <f>IF($B2508="", "", IF(COUNTIF(BX2508:$BY2508, "")=BW$8, IF(X2508="", "", X2508), ""))</f>
        <v/>
      </c>
      <c r="BX2508" s="63" t="str">
        <f>IF($B2508="", "", IF(COUNTIF(BY2508:$BY2508, "")=BX$8, IF(Y2508="", "", Y2508), ""))</f>
        <v/>
      </c>
      <c r="BY2508" s="52" t="str">
        <f t="shared" si="1039"/>
        <v/>
      </c>
      <c r="CA2508" s="7" t="str">
        <f t="shared" si="1040"/>
        <v/>
      </c>
      <c r="CB2508" s="7" t="str">
        <f>IF(CA2508="", "", RANK(CA2508, $CA$9:$CA$2508, 0)+COUNTIF($CA$9:CA2508, CA2508)-1)</f>
        <v/>
      </c>
    </row>
    <row r="2509" spans="1:80" x14ac:dyDescent="0.25">
      <c r="A2509" s="22"/>
      <c r="B2509" s="22"/>
      <c r="C2509" s="22"/>
      <c r="D2509" s="22"/>
      <c r="E2509" s="22"/>
      <c r="F2509" s="22"/>
      <c r="G2509" s="22"/>
      <c r="H2509" s="22"/>
      <c r="I2509" s="22"/>
      <c r="J2509" s="22"/>
      <c r="K2509" s="22"/>
      <c r="L2509" s="22"/>
      <c r="M2509" s="22"/>
      <c r="N2509" s="22"/>
      <c r="O2509" s="22"/>
      <c r="P2509" s="22"/>
      <c r="Q2509" s="22"/>
      <c r="R2509" s="22"/>
      <c r="S2509" s="22"/>
      <c r="T2509" s="22"/>
      <c r="U2509" s="22"/>
      <c r="V2509" s="22"/>
      <c r="W2509" s="22"/>
      <c r="X2509" s="22"/>
      <c r="Y2509" s="22"/>
      <c r="Z2509" s="22"/>
      <c r="AA2509" s="22"/>
    </row>
    <row r="2510" spans="1:80" hidden="1" x14ac:dyDescent="0.25"/>
    <row r="2511" spans="1:80" hidden="1" x14ac:dyDescent="0.25"/>
  </sheetData>
  <sheetProtection algorithmName="SHA-512" hashValue="wNDGu9AmxA7CttXcNxuDCNuFcFzzIOmHMox3P96HWD/XKoq1lrZ8zwRig0OEBXrAmmfCF7Rsx3LODllED9/MVA==" saltValue="XyOZK13hLR+Zbll6D4Ms2g==" spinCount="100000" sheet="1" objects="1" scenarios="1"/>
  <mergeCells count="29">
    <mergeCell ref="CA5:CB5"/>
    <mergeCell ref="P2:R2"/>
    <mergeCell ref="P3:R3"/>
    <mergeCell ref="P4:R4"/>
    <mergeCell ref="P6:R6"/>
    <mergeCell ref="D6:F6"/>
    <mergeCell ref="D2:F2"/>
    <mergeCell ref="D3:F3"/>
    <mergeCell ref="D4:F4"/>
    <mergeCell ref="H2:J2"/>
    <mergeCell ref="H3:J3"/>
    <mergeCell ref="H4:J4"/>
    <mergeCell ref="H6:J6"/>
    <mergeCell ref="B2:B4"/>
    <mergeCell ref="AE7:AJ7"/>
    <mergeCell ref="AO7:AT7"/>
    <mergeCell ref="AV7:BA7"/>
    <mergeCell ref="T2:V2"/>
    <mergeCell ref="T3:V3"/>
    <mergeCell ref="T4:V4"/>
    <mergeCell ref="T6:V6"/>
    <mergeCell ref="X2:Z2"/>
    <mergeCell ref="X3:Z3"/>
    <mergeCell ref="X4:Z4"/>
    <mergeCell ref="X6:Z6"/>
    <mergeCell ref="L2:N2"/>
    <mergeCell ref="L3:N3"/>
    <mergeCell ref="L4:N4"/>
    <mergeCell ref="L6:N6"/>
  </mergeCells>
  <pageMargins left="0.7" right="0.7" top="0.75" bottom="0.75" header="0.3" footer="0.3"/>
  <pageSetup paperSize="9" scale="73" orientation="landscape" verticalDpi="300" r:id="rId1"/>
  <colBreaks count="1" manualBreakCount="1">
    <brk id="27" max="2507" man="1"/>
  </col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2A733E"/>
  </sheetPr>
  <dimension ref="A1:BH2504"/>
  <sheetViews>
    <sheetView zoomScaleNormal="100" workbookViewId="0">
      <pane ySplit="10" topLeftCell="A11" activePane="bottomLeft" state="frozen"/>
      <selection pane="bottomLeft"/>
    </sheetView>
  </sheetViews>
  <sheetFormatPr defaultColWidth="0" defaultRowHeight="15" zeroHeight="1" x14ac:dyDescent="0.25"/>
  <cols>
    <col min="1" max="53" width="2.85546875" style="1" customWidth="1"/>
    <col min="54" max="57" width="2.85546875" style="1" hidden="1" customWidth="1"/>
    <col min="58" max="58" width="17.140625" style="1" hidden="1" customWidth="1"/>
    <col min="59" max="59" width="2.85546875" style="1" hidden="1" customWidth="1"/>
    <col min="60" max="60" width="8.5703125" style="1" hidden="1" customWidth="1"/>
    <col min="61" max="16384" width="2.85546875" style="1" hidden="1"/>
  </cols>
  <sheetData>
    <row r="1" spans="1:60" x14ac:dyDescent="0.25">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row>
    <row r="2" spans="1:60" ht="15" customHeight="1" x14ac:dyDescent="0.25">
      <c r="A2" s="22"/>
      <c r="B2" s="197" t="s">
        <v>50</v>
      </c>
      <c r="C2" s="198"/>
      <c r="D2" s="198"/>
      <c r="E2" s="198"/>
      <c r="F2" s="198"/>
      <c r="G2" s="198"/>
      <c r="H2" s="198"/>
      <c r="I2" s="198"/>
      <c r="J2" s="198"/>
      <c r="K2" s="198"/>
      <c r="L2" s="198"/>
      <c r="M2" s="198"/>
      <c r="N2" s="198"/>
      <c r="O2" s="199"/>
      <c r="P2" s="22"/>
      <c r="Q2" s="22"/>
      <c r="R2" s="243" t="s">
        <v>51</v>
      </c>
      <c r="S2" s="244"/>
      <c r="T2" s="244"/>
      <c r="U2" s="244"/>
      <c r="V2" s="244"/>
      <c r="W2" s="244"/>
      <c r="X2" s="244"/>
      <c r="Y2" s="244"/>
      <c r="Z2" s="244"/>
      <c r="AA2" s="244"/>
      <c r="AB2" s="244"/>
      <c r="AC2" s="244"/>
      <c r="AD2" s="244"/>
      <c r="AE2" s="244"/>
      <c r="AF2" s="245"/>
      <c r="AG2" s="22"/>
      <c r="AH2" s="22"/>
      <c r="AI2" s="22"/>
      <c r="AJ2" s="22"/>
      <c r="AK2" s="22"/>
      <c r="AL2" s="22"/>
      <c r="AM2" s="22"/>
      <c r="AN2" s="22"/>
      <c r="AO2" s="22"/>
      <c r="AP2" s="22"/>
      <c r="AQ2" s="243" t="s">
        <v>48</v>
      </c>
      <c r="AR2" s="244"/>
      <c r="AS2" s="244"/>
      <c r="AT2" s="244"/>
      <c r="AU2" s="244"/>
      <c r="AV2" s="244"/>
      <c r="AW2" s="244"/>
      <c r="AX2" s="244"/>
      <c r="AY2" s="244"/>
      <c r="AZ2" s="245"/>
      <c r="BA2" s="22"/>
    </row>
    <row r="3" spans="1:60" ht="15" customHeight="1" x14ac:dyDescent="0.25">
      <c r="A3" s="22"/>
      <c r="B3" s="200"/>
      <c r="C3" s="201"/>
      <c r="D3" s="201"/>
      <c r="E3" s="201"/>
      <c r="F3" s="201"/>
      <c r="G3" s="201"/>
      <c r="H3" s="201"/>
      <c r="I3" s="201"/>
      <c r="J3" s="201"/>
      <c r="K3" s="201"/>
      <c r="L3" s="201"/>
      <c r="M3" s="201"/>
      <c r="N3" s="201"/>
      <c r="O3" s="202"/>
      <c r="P3" s="22"/>
      <c r="Q3" s="22"/>
      <c r="R3" s="246"/>
      <c r="S3" s="247"/>
      <c r="T3" s="247"/>
      <c r="U3" s="247"/>
      <c r="V3" s="247"/>
      <c r="W3" s="247"/>
      <c r="X3" s="247"/>
      <c r="Y3" s="247"/>
      <c r="Z3" s="247"/>
      <c r="AA3" s="247"/>
      <c r="AB3" s="247"/>
      <c r="AC3" s="247"/>
      <c r="AD3" s="247"/>
      <c r="AE3" s="247"/>
      <c r="AF3" s="248"/>
      <c r="AG3" s="22"/>
      <c r="AH3" s="22"/>
      <c r="AI3" s="22"/>
      <c r="AJ3" s="22"/>
      <c r="AK3" s="22"/>
      <c r="AL3" s="22"/>
      <c r="AM3" s="22"/>
      <c r="AN3" s="22"/>
      <c r="AO3" s="22"/>
      <c r="AP3" s="22"/>
      <c r="AQ3" s="246"/>
      <c r="AR3" s="247"/>
      <c r="AS3" s="247"/>
      <c r="AT3" s="247"/>
      <c r="AU3" s="247"/>
      <c r="AV3" s="247"/>
      <c r="AW3" s="247"/>
      <c r="AX3" s="247"/>
      <c r="AY3" s="247"/>
      <c r="AZ3" s="248"/>
      <c r="BA3" s="22"/>
      <c r="BF3" s="14" t="s">
        <v>53</v>
      </c>
      <c r="BH3" s="14" t="s">
        <v>54</v>
      </c>
    </row>
    <row r="4" spans="1:60" x14ac:dyDescent="0.25">
      <c r="A4" s="22"/>
      <c r="B4" s="22"/>
      <c r="C4" s="22"/>
      <c r="D4" s="22"/>
      <c r="E4" s="22"/>
      <c r="F4" s="22"/>
      <c r="G4" s="22"/>
      <c r="H4" s="22"/>
      <c r="I4" s="22"/>
      <c r="J4" s="22"/>
      <c r="K4" s="22"/>
      <c r="L4" s="22"/>
      <c r="M4" s="22"/>
      <c r="N4" s="22"/>
      <c r="O4" s="22"/>
      <c r="P4" s="22"/>
      <c r="Q4" s="22"/>
      <c r="R4" s="246"/>
      <c r="S4" s="247"/>
      <c r="T4" s="247"/>
      <c r="U4" s="247"/>
      <c r="V4" s="247"/>
      <c r="W4" s="247"/>
      <c r="X4" s="247"/>
      <c r="Y4" s="247"/>
      <c r="Z4" s="247"/>
      <c r="AA4" s="247"/>
      <c r="AB4" s="247"/>
      <c r="AC4" s="247"/>
      <c r="AD4" s="247"/>
      <c r="AE4" s="247"/>
      <c r="AF4" s="248"/>
      <c r="AG4" s="22"/>
      <c r="AH4" s="142" t="s">
        <v>47</v>
      </c>
      <c r="AI4" s="143"/>
      <c r="AJ4" s="143"/>
      <c r="AK4" s="143"/>
      <c r="AL4" s="144"/>
      <c r="AM4" s="240">
        <v>1</v>
      </c>
      <c r="AN4" s="241"/>
      <c r="AO4" s="242"/>
      <c r="AP4" s="22"/>
      <c r="AQ4" s="249"/>
      <c r="AR4" s="250"/>
      <c r="AS4" s="250"/>
      <c r="AT4" s="250"/>
      <c r="AU4" s="250"/>
      <c r="AV4" s="250"/>
      <c r="AW4" s="250"/>
      <c r="AX4" s="250"/>
      <c r="AY4" s="250"/>
      <c r="AZ4" s="251"/>
      <c r="BA4" s="22"/>
      <c r="BF4" s="76"/>
      <c r="BH4" s="5">
        <v>1</v>
      </c>
    </row>
    <row r="5" spans="1:60" x14ac:dyDescent="0.25">
      <c r="A5" s="22"/>
      <c r="B5" s="22"/>
      <c r="C5" s="22"/>
      <c r="D5" s="22"/>
      <c r="E5" s="22"/>
      <c r="F5" s="22"/>
      <c r="G5" s="22"/>
      <c r="H5" s="22"/>
      <c r="I5" s="22"/>
      <c r="J5" s="22"/>
      <c r="K5" s="22"/>
      <c r="L5" s="22"/>
      <c r="M5" s="22"/>
      <c r="N5" s="22"/>
      <c r="O5" s="22"/>
      <c r="P5" s="22"/>
      <c r="Q5" s="22"/>
      <c r="R5" s="246"/>
      <c r="S5" s="247"/>
      <c r="T5" s="247"/>
      <c r="U5" s="247"/>
      <c r="V5" s="247"/>
      <c r="W5" s="247"/>
      <c r="X5" s="247"/>
      <c r="Y5" s="247"/>
      <c r="Z5" s="247"/>
      <c r="AA5" s="247"/>
      <c r="AB5" s="247"/>
      <c r="AC5" s="247"/>
      <c r="AD5" s="247"/>
      <c r="AE5" s="247"/>
      <c r="AF5" s="248"/>
      <c r="AG5" s="22"/>
      <c r="AH5" s="22"/>
      <c r="AI5" s="22"/>
      <c r="AJ5" s="22"/>
      <c r="AK5" s="22"/>
      <c r="AL5" s="22"/>
      <c r="AM5" s="22"/>
      <c r="AN5" s="22"/>
      <c r="AO5" s="22"/>
      <c r="AP5" s="22"/>
      <c r="AQ5" s="22"/>
      <c r="AR5" s="22"/>
      <c r="AS5" s="22"/>
      <c r="AT5" s="22"/>
      <c r="AU5" s="22"/>
      <c r="AV5" s="22"/>
      <c r="AW5" s="22"/>
      <c r="AX5" s="22"/>
      <c r="AY5" s="22"/>
      <c r="AZ5" s="22"/>
      <c r="BA5" s="22"/>
      <c r="BF5" s="5" t="str">
        <f>IF('Stock Details'!AR8="", "", 'Stock Details'!AR8)</f>
        <v>Supplier A</v>
      </c>
      <c r="BH5" s="6">
        <v>2</v>
      </c>
    </row>
    <row r="6" spans="1:60" x14ac:dyDescent="0.25">
      <c r="A6" s="22"/>
      <c r="B6" s="216" t="str">
        <f>IF('Intro &amp; Event Setup'!$AK$20="", "", 'Intro &amp; Event Setup'!$AK$20)</f>
        <v>Your Company</v>
      </c>
      <c r="C6" s="264"/>
      <c r="D6" s="264"/>
      <c r="E6" s="264"/>
      <c r="F6" s="264"/>
      <c r="G6" s="264"/>
      <c r="H6" s="264"/>
      <c r="I6" s="264"/>
      <c r="J6" s="264"/>
      <c r="K6" s="264"/>
      <c r="L6" s="264"/>
      <c r="M6" s="264"/>
      <c r="N6" s="264"/>
      <c r="O6" s="217"/>
      <c r="P6" s="22"/>
      <c r="Q6" s="22"/>
      <c r="R6" s="249"/>
      <c r="S6" s="250"/>
      <c r="T6" s="250"/>
      <c r="U6" s="250"/>
      <c r="V6" s="250"/>
      <c r="W6" s="250"/>
      <c r="X6" s="250"/>
      <c r="Y6" s="250"/>
      <c r="Z6" s="250"/>
      <c r="AA6" s="250"/>
      <c r="AB6" s="250"/>
      <c r="AC6" s="250"/>
      <c r="AD6" s="250"/>
      <c r="AE6" s="250"/>
      <c r="AF6" s="251"/>
      <c r="AG6" s="22"/>
      <c r="AH6" s="22"/>
      <c r="AI6" s="22"/>
      <c r="AJ6" s="22"/>
      <c r="AK6" s="22"/>
      <c r="AL6" s="22"/>
      <c r="AM6" s="22"/>
      <c r="AN6" s="22"/>
      <c r="AO6" s="22"/>
      <c r="AP6" s="22"/>
      <c r="AQ6" s="22"/>
      <c r="AR6" s="22"/>
      <c r="AS6" s="22"/>
      <c r="AT6" s="22"/>
      <c r="AU6" s="22"/>
      <c r="AV6" s="22"/>
      <c r="AW6" s="22"/>
      <c r="AX6" s="22"/>
      <c r="AY6" s="22"/>
      <c r="AZ6" s="22"/>
      <c r="BA6" s="22"/>
      <c r="BF6" s="6" t="str">
        <f>IF('Stock Details'!AR9="", "", 'Stock Details'!AR9)</f>
        <v>Supplier B</v>
      </c>
      <c r="BH6" s="6">
        <v>3</v>
      </c>
    </row>
    <row r="7" spans="1:60" x14ac:dyDescent="0.25">
      <c r="A7" s="22"/>
      <c r="B7" s="22"/>
      <c r="C7" s="22"/>
      <c r="D7" s="22"/>
      <c r="E7" s="22"/>
      <c r="F7" s="22"/>
      <c r="G7" s="22"/>
      <c r="H7" s="22"/>
      <c r="I7" s="22"/>
      <c r="J7" s="22"/>
      <c r="K7" s="22"/>
      <c r="L7" s="22"/>
      <c r="M7" s="22"/>
      <c r="N7" s="22"/>
      <c r="O7" s="22"/>
      <c r="P7" s="22"/>
      <c r="Q7" s="77"/>
      <c r="R7" s="22"/>
      <c r="S7" s="78"/>
      <c r="T7" s="78"/>
      <c r="U7" s="78"/>
      <c r="V7" s="78"/>
      <c r="W7" s="22"/>
      <c r="X7" s="22"/>
      <c r="Y7" s="271" t="s">
        <v>46</v>
      </c>
      <c r="Z7" s="271"/>
      <c r="AA7" s="271"/>
      <c r="AB7" s="271"/>
      <c r="AC7" s="271"/>
      <c r="AD7" s="271"/>
      <c r="AE7" s="271"/>
      <c r="AF7" s="271"/>
      <c r="AG7" s="22"/>
      <c r="AH7" s="281" t="s">
        <v>52</v>
      </c>
      <c r="AI7" s="282"/>
      <c r="AJ7" s="282"/>
      <c r="AK7" s="282"/>
      <c r="AL7" s="282"/>
      <c r="AM7" s="282"/>
      <c r="AN7" s="282"/>
      <c r="AO7" s="282"/>
      <c r="AP7" s="283"/>
      <c r="AQ7" s="284">
        <f>SUM($AQ$11:$AU$85)</f>
        <v>0</v>
      </c>
      <c r="AR7" s="285"/>
      <c r="AS7" s="285"/>
      <c r="AT7" s="285"/>
      <c r="AU7" s="285"/>
      <c r="AV7" s="284">
        <f>SUM($AV$11:$AZ$85)</f>
        <v>90</v>
      </c>
      <c r="AW7" s="285"/>
      <c r="AX7" s="285"/>
      <c r="AY7" s="285"/>
      <c r="AZ7" s="285"/>
      <c r="BA7" s="22"/>
      <c r="BF7" s="6" t="str">
        <f>IF('Stock Details'!AR10="", "", 'Stock Details'!AR10)</f>
        <v>Supplier C</v>
      </c>
      <c r="BH7" s="6">
        <v>4</v>
      </c>
    </row>
    <row r="8" spans="1:60" x14ac:dyDescent="0.25">
      <c r="A8" s="22"/>
      <c r="B8" s="22"/>
      <c r="C8" s="22"/>
      <c r="D8" s="22"/>
      <c r="E8" s="22"/>
      <c r="F8" s="22"/>
      <c r="G8" s="22"/>
      <c r="H8" s="22"/>
      <c r="I8" s="22"/>
      <c r="J8" s="22"/>
      <c r="K8" s="22"/>
      <c r="L8" s="22"/>
      <c r="M8" s="22"/>
      <c r="N8" s="22"/>
      <c r="O8" s="46"/>
      <c r="P8" s="46"/>
      <c r="Q8" s="46"/>
      <c r="R8" s="278" t="s">
        <v>45</v>
      </c>
      <c r="S8" s="279"/>
      <c r="T8" s="279"/>
      <c r="U8" s="279"/>
      <c r="V8" s="279"/>
      <c r="W8" s="279"/>
      <c r="X8" s="280"/>
      <c r="Y8" s="268"/>
      <c r="Z8" s="269"/>
      <c r="AA8" s="269"/>
      <c r="AB8" s="269"/>
      <c r="AC8" s="269"/>
      <c r="AD8" s="269"/>
      <c r="AE8" s="269"/>
      <c r="AF8" s="270"/>
      <c r="AG8" s="22"/>
      <c r="AH8" s="22"/>
      <c r="AI8" s="22"/>
      <c r="AJ8" s="22"/>
      <c r="AK8" s="22"/>
      <c r="AL8" s="22"/>
      <c r="AM8" s="22"/>
      <c r="AN8" s="22"/>
      <c r="AO8" s="22"/>
      <c r="AP8" s="22"/>
      <c r="AQ8" s="22"/>
      <c r="AR8" s="22"/>
      <c r="AS8" s="22"/>
      <c r="AT8" s="22"/>
      <c r="AU8" s="22"/>
      <c r="AV8" s="22"/>
      <c r="AW8" s="22"/>
      <c r="AX8" s="22"/>
      <c r="AY8" s="22"/>
      <c r="AZ8" s="22"/>
      <c r="BA8" s="22"/>
      <c r="BF8" s="6" t="str">
        <f>IF('Stock Details'!AR11="", "", 'Stock Details'!AR11)</f>
        <v/>
      </c>
      <c r="BH8" s="6">
        <v>5</v>
      </c>
    </row>
    <row r="9" spans="1:60" x14ac:dyDescent="0.25">
      <c r="A9" s="22"/>
      <c r="B9" s="22"/>
      <c r="C9" s="22"/>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59" t="s">
        <v>5</v>
      </c>
      <c r="AI9" s="259"/>
      <c r="AJ9" s="259"/>
      <c r="AK9" s="257" t="s">
        <v>39</v>
      </c>
      <c r="AL9" s="257"/>
      <c r="AM9" s="257"/>
      <c r="AN9" s="257" t="s">
        <v>40</v>
      </c>
      <c r="AO9" s="257"/>
      <c r="AP9" s="257"/>
      <c r="AQ9" s="140" t="s">
        <v>43</v>
      </c>
      <c r="AR9" s="140"/>
      <c r="AS9" s="140"/>
      <c r="AT9" s="140"/>
      <c r="AU9" s="140"/>
      <c r="AV9" s="140" t="s">
        <v>44</v>
      </c>
      <c r="AW9" s="140"/>
      <c r="AX9" s="140"/>
      <c r="AY9" s="140"/>
      <c r="AZ9" s="140"/>
      <c r="BA9" s="22"/>
      <c r="BF9" s="6" t="str">
        <f>IF('Stock Details'!AR12="", "", 'Stock Details'!AR12)</f>
        <v/>
      </c>
      <c r="BH9" s="6">
        <v>6</v>
      </c>
    </row>
    <row r="10" spans="1:60" x14ac:dyDescent="0.25">
      <c r="A10" s="22"/>
      <c r="B10" s="215" t="s">
        <v>49</v>
      </c>
      <c r="C10" s="215"/>
      <c r="D10" s="215"/>
      <c r="E10" s="255" t="s">
        <v>17</v>
      </c>
      <c r="F10" s="255"/>
      <c r="G10" s="255"/>
      <c r="H10" s="255"/>
      <c r="I10" s="255"/>
      <c r="J10" s="255"/>
      <c r="K10" s="255"/>
      <c r="L10" s="255"/>
      <c r="M10" s="255"/>
      <c r="N10" s="255"/>
      <c r="O10" s="255"/>
      <c r="P10" s="255" t="s">
        <v>1</v>
      </c>
      <c r="Q10" s="255"/>
      <c r="R10" s="255"/>
      <c r="S10" s="255"/>
      <c r="T10" s="255"/>
      <c r="U10" s="255"/>
      <c r="V10" s="255"/>
      <c r="W10" s="255"/>
      <c r="X10" s="255" t="s">
        <v>41</v>
      </c>
      <c r="Y10" s="255"/>
      <c r="Z10" s="255"/>
      <c r="AA10" s="255"/>
      <c r="AB10" s="255"/>
      <c r="AC10" s="255" t="s">
        <v>42</v>
      </c>
      <c r="AD10" s="255"/>
      <c r="AE10" s="255"/>
      <c r="AF10" s="255"/>
      <c r="AG10" s="255"/>
      <c r="AH10" s="260"/>
      <c r="AI10" s="260"/>
      <c r="AJ10" s="260"/>
      <c r="AK10" s="258"/>
      <c r="AL10" s="258"/>
      <c r="AM10" s="258"/>
      <c r="AN10" s="258"/>
      <c r="AO10" s="258"/>
      <c r="AP10" s="258"/>
      <c r="AQ10" s="256"/>
      <c r="AR10" s="256"/>
      <c r="AS10" s="256"/>
      <c r="AT10" s="256"/>
      <c r="AU10" s="256"/>
      <c r="AV10" s="256"/>
      <c r="AW10" s="256"/>
      <c r="AX10" s="256"/>
      <c r="AY10" s="256"/>
      <c r="AZ10" s="256"/>
      <c r="BA10" s="22"/>
      <c r="BF10" s="6" t="str">
        <f>IF('Stock Details'!AR13="", "", 'Stock Details'!AR13)</f>
        <v/>
      </c>
      <c r="BH10" s="6">
        <v>7</v>
      </c>
    </row>
    <row r="11" spans="1:60" x14ac:dyDescent="0.25">
      <c r="A11" s="22"/>
      <c r="B11" s="261">
        <f>(AM4-1)*75+1</f>
        <v>1</v>
      </c>
      <c r="C11" s="262"/>
      <c r="D11" s="263"/>
      <c r="E11" s="189" t="str">
        <f>IFERROR(INDEX('Stock Details'!$B$8:$B$2507, MATCH($B11, 'Stock Details'!$AL$8:$AL$2507, 0)), "")</f>
        <v>Item 3</v>
      </c>
      <c r="F11" s="189"/>
      <c r="G11" s="189"/>
      <c r="H11" s="189"/>
      <c r="I11" s="189"/>
      <c r="J11" s="189"/>
      <c r="K11" s="189"/>
      <c r="L11" s="189"/>
      <c r="M11" s="189"/>
      <c r="N11" s="189"/>
      <c r="O11" s="189"/>
      <c r="P11" s="188" t="str">
        <f>IFERROR(INDEX('Stock Details'!$D$8:$D$2507, MATCH($B11, 'Stock Details'!$AL$8:$AL$2507, 0)), "")</f>
        <v>Supplier C</v>
      </c>
      <c r="Q11" s="189"/>
      <c r="R11" s="189"/>
      <c r="S11" s="189"/>
      <c r="T11" s="189"/>
      <c r="U11" s="189"/>
      <c r="V11" s="189"/>
      <c r="W11" s="190"/>
      <c r="X11" s="189">
        <f>IFERROR(INDEX('Stock Details'!$C$8:$C$2507, MATCH($B11, 'Stock Details'!$AL$8:$AL$2507, 0)), "")</f>
        <v>3</v>
      </c>
      <c r="Y11" s="189"/>
      <c r="Z11" s="189"/>
      <c r="AA11" s="189"/>
      <c r="AB11" s="189"/>
      <c r="AC11" s="252">
        <f>IFERROR(INDEX('Stock Details'!$F$8:$F$2507, MATCH($B11, 'Stock Details'!$AL$8:$AL$2507, 0)), "")</f>
        <v>15</v>
      </c>
      <c r="AD11" s="253"/>
      <c r="AE11" s="253"/>
      <c r="AF11" s="253"/>
      <c r="AG11" s="254"/>
      <c r="AH11" s="189">
        <f>IFERROR(INDEX('Stock Details'!$I$8:$I$2507, MATCH($B11, 'Stock Details'!$AL$8:$AL$2507, 0)), "")</f>
        <v>10</v>
      </c>
      <c r="AI11" s="189"/>
      <c r="AJ11" s="189"/>
      <c r="AK11" s="188">
        <f>IFERROR(INDEX('Stock Details'!$AF$8:$AF$2507, MATCH($B11, 'Stock Details'!$AL$8:$AL$2507, 0))*-1, "")</f>
        <v>0</v>
      </c>
      <c r="AL11" s="189"/>
      <c r="AM11" s="190"/>
      <c r="AN11" s="189">
        <f>IFERROR(INDEX('Stock Details'!$AG$8:$AG$2507, MATCH($B11, 'Stock Details'!$AL$8:$AL$2507, 0)), "")</f>
        <v>6</v>
      </c>
      <c r="AO11" s="189"/>
      <c r="AP11" s="189"/>
      <c r="AQ11" s="252">
        <f>IF($E11="", "", $AK11*$AC11)</f>
        <v>0</v>
      </c>
      <c r="AR11" s="253"/>
      <c r="AS11" s="253"/>
      <c r="AT11" s="253"/>
      <c r="AU11" s="254"/>
      <c r="AV11" s="253">
        <f>IF($E11="", "", $AN11*$AC11)</f>
        <v>90</v>
      </c>
      <c r="AW11" s="253"/>
      <c r="AX11" s="253"/>
      <c r="AY11" s="253"/>
      <c r="AZ11" s="254"/>
      <c r="BA11" s="22"/>
      <c r="BF11" s="6" t="str">
        <f>IF('Stock Details'!AR14="", "", 'Stock Details'!AR14)</f>
        <v/>
      </c>
      <c r="BH11" s="6">
        <v>8</v>
      </c>
    </row>
    <row r="12" spans="1:60" x14ac:dyDescent="0.25">
      <c r="A12" s="22"/>
      <c r="B12" s="261">
        <f>B11+1</f>
        <v>2</v>
      </c>
      <c r="C12" s="262"/>
      <c r="D12" s="263"/>
      <c r="E12" s="192" t="str">
        <f>IFERROR(INDEX('Stock Details'!$B$8:$B$2507, MATCH($B12, 'Stock Details'!$AL$8:$AL$2507, 0)), "")</f>
        <v/>
      </c>
      <c r="F12" s="192"/>
      <c r="G12" s="192"/>
      <c r="H12" s="192"/>
      <c r="I12" s="192"/>
      <c r="J12" s="192"/>
      <c r="K12" s="192"/>
      <c r="L12" s="192"/>
      <c r="M12" s="192"/>
      <c r="N12" s="192"/>
      <c r="O12" s="192"/>
      <c r="P12" s="191" t="str">
        <f>IFERROR(INDEX('Stock Details'!$D$8:$D$2507, MATCH($B12, 'Stock Details'!$AL$8:$AL$2507, 0)), "")</f>
        <v/>
      </c>
      <c r="Q12" s="192"/>
      <c r="R12" s="192"/>
      <c r="S12" s="192"/>
      <c r="T12" s="192"/>
      <c r="U12" s="192"/>
      <c r="V12" s="192"/>
      <c r="W12" s="193"/>
      <c r="X12" s="192" t="str">
        <f>IFERROR(INDEX('Stock Details'!$C$8:$C$2507, MATCH($B12, 'Stock Details'!$AL$8:$AL$2507, 0)), "")</f>
        <v/>
      </c>
      <c r="Y12" s="192"/>
      <c r="Z12" s="192"/>
      <c r="AA12" s="192"/>
      <c r="AB12" s="192"/>
      <c r="AC12" s="265" t="str">
        <f>IFERROR(INDEX('Stock Details'!$F$8:$F$2507, MATCH($B12, 'Stock Details'!$AL$8:$AL$2507, 0)), "")</f>
        <v/>
      </c>
      <c r="AD12" s="266"/>
      <c r="AE12" s="266"/>
      <c r="AF12" s="266"/>
      <c r="AG12" s="267"/>
      <c r="AH12" s="192" t="str">
        <f>IFERROR(INDEX('Stock Details'!$I$8:$I$2507, MATCH($B12, 'Stock Details'!$AL$8:$AL$2507, 0)), "")</f>
        <v/>
      </c>
      <c r="AI12" s="192"/>
      <c r="AJ12" s="192"/>
      <c r="AK12" s="191" t="str">
        <f>IFERROR(INDEX('Stock Details'!$AF$8:$AF$2507, MATCH($B12, 'Stock Details'!$AL$8:$AL$2507, 0))*-1, "")</f>
        <v/>
      </c>
      <c r="AL12" s="192"/>
      <c r="AM12" s="193"/>
      <c r="AN12" s="192" t="str">
        <f>IFERROR(INDEX('Stock Details'!$AG$8:$AG$2507, MATCH($B12, 'Stock Details'!$AL$8:$AL$2507, 0)), "")</f>
        <v/>
      </c>
      <c r="AO12" s="192"/>
      <c r="AP12" s="192"/>
      <c r="AQ12" s="265" t="str">
        <f>IF($E12="", "", $AK12*$AC12)</f>
        <v/>
      </c>
      <c r="AR12" s="266"/>
      <c r="AS12" s="266"/>
      <c r="AT12" s="266"/>
      <c r="AU12" s="267"/>
      <c r="AV12" s="266" t="str">
        <f t="shared" ref="AV12:AV75" si="0">IF($E12="", "", $AN12*$AC12)</f>
        <v/>
      </c>
      <c r="AW12" s="266"/>
      <c r="AX12" s="266"/>
      <c r="AY12" s="266"/>
      <c r="AZ12" s="267"/>
      <c r="BA12" s="22"/>
      <c r="BF12" s="6" t="str">
        <f>IF('Stock Details'!AR15="", "", 'Stock Details'!AR15)</f>
        <v/>
      </c>
      <c r="BH12" s="6">
        <v>9</v>
      </c>
    </row>
    <row r="13" spans="1:60" x14ac:dyDescent="0.25">
      <c r="A13" s="22"/>
      <c r="B13" s="261">
        <f t="shared" ref="B13:B76" si="1">B12+1</f>
        <v>3</v>
      </c>
      <c r="C13" s="262"/>
      <c r="D13" s="263"/>
      <c r="E13" s="192" t="str">
        <f>IFERROR(INDEX('Stock Details'!$B$8:$B$2507, MATCH($B13, 'Stock Details'!$AL$8:$AL$2507, 0)), "")</f>
        <v/>
      </c>
      <c r="F13" s="192"/>
      <c r="G13" s="192"/>
      <c r="H13" s="192"/>
      <c r="I13" s="192"/>
      <c r="J13" s="192"/>
      <c r="K13" s="192"/>
      <c r="L13" s="192"/>
      <c r="M13" s="192"/>
      <c r="N13" s="192"/>
      <c r="O13" s="192"/>
      <c r="P13" s="191" t="str">
        <f>IFERROR(INDEX('Stock Details'!$D$8:$D$2507, MATCH($B13, 'Stock Details'!$AL$8:$AL$2507, 0)), "")</f>
        <v/>
      </c>
      <c r="Q13" s="192"/>
      <c r="R13" s="192"/>
      <c r="S13" s="192"/>
      <c r="T13" s="192"/>
      <c r="U13" s="192"/>
      <c r="V13" s="192"/>
      <c r="W13" s="193"/>
      <c r="X13" s="192" t="str">
        <f>IFERROR(INDEX('Stock Details'!$C$8:$C$2507, MATCH($B13, 'Stock Details'!$AL$8:$AL$2507, 0)), "")</f>
        <v/>
      </c>
      <c r="Y13" s="192"/>
      <c r="Z13" s="192"/>
      <c r="AA13" s="192"/>
      <c r="AB13" s="192"/>
      <c r="AC13" s="265" t="str">
        <f>IFERROR(INDEX('Stock Details'!$F$8:$F$2507, MATCH($B13, 'Stock Details'!$AL$8:$AL$2507, 0)), "")</f>
        <v/>
      </c>
      <c r="AD13" s="266"/>
      <c r="AE13" s="266"/>
      <c r="AF13" s="266"/>
      <c r="AG13" s="267"/>
      <c r="AH13" s="192" t="str">
        <f>IFERROR(INDEX('Stock Details'!$I$8:$I$2507, MATCH($B13, 'Stock Details'!$AL$8:$AL$2507, 0)), "")</f>
        <v/>
      </c>
      <c r="AI13" s="192"/>
      <c r="AJ13" s="192"/>
      <c r="AK13" s="191" t="str">
        <f>IFERROR(INDEX('Stock Details'!$AF$8:$AF$2507, MATCH($B13, 'Stock Details'!$AL$8:$AL$2507, 0))*-1, "")</f>
        <v/>
      </c>
      <c r="AL13" s="192"/>
      <c r="AM13" s="193"/>
      <c r="AN13" s="192" t="str">
        <f>IFERROR(INDEX('Stock Details'!$AG$8:$AG$2507, MATCH($B13, 'Stock Details'!$AL$8:$AL$2507, 0)), "")</f>
        <v/>
      </c>
      <c r="AO13" s="192"/>
      <c r="AP13" s="192"/>
      <c r="AQ13" s="265" t="str">
        <f t="shared" ref="AQ13:AQ75" si="2">IF($E13="", "", $AK13*$AC13)</f>
        <v/>
      </c>
      <c r="AR13" s="266"/>
      <c r="AS13" s="266"/>
      <c r="AT13" s="266"/>
      <c r="AU13" s="267"/>
      <c r="AV13" s="266" t="str">
        <f t="shared" si="0"/>
        <v/>
      </c>
      <c r="AW13" s="266"/>
      <c r="AX13" s="266"/>
      <c r="AY13" s="266"/>
      <c r="AZ13" s="267"/>
      <c r="BA13" s="22"/>
      <c r="BF13" s="6" t="str">
        <f>IF('Stock Details'!AR16="", "", 'Stock Details'!AR16)</f>
        <v/>
      </c>
      <c r="BH13" s="6">
        <v>10</v>
      </c>
    </row>
    <row r="14" spans="1:60" x14ac:dyDescent="0.25">
      <c r="A14" s="22"/>
      <c r="B14" s="261">
        <f t="shared" si="1"/>
        <v>4</v>
      </c>
      <c r="C14" s="262"/>
      <c r="D14" s="263"/>
      <c r="E14" s="192" t="str">
        <f>IFERROR(INDEX('Stock Details'!$B$8:$B$2507, MATCH($B14, 'Stock Details'!$AL$8:$AL$2507, 0)), "")</f>
        <v/>
      </c>
      <c r="F14" s="192"/>
      <c r="G14" s="192"/>
      <c r="H14" s="192"/>
      <c r="I14" s="192"/>
      <c r="J14" s="192"/>
      <c r="K14" s="192"/>
      <c r="L14" s="192"/>
      <c r="M14" s="192"/>
      <c r="N14" s="192"/>
      <c r="O14" s="192"/>
      <c r="P14" s="191" t="str">
        <f>IFERROR(INDEX('Stock Details'!$D$8:$D$2507, MATCH($B14, 'Stock Details'!$AL$8:$AL$2507, 0)), "")</f>
        <v/>
      </c>
      <c r="Q14" s="192"/>
      <c r="R14" s="192"/>
      <c r="S14" s="192"/>
      <c r="T14" s="192"/>
      <c r="U14" s="192"/>
      <c r="V14" s="192"/>
      <c r="W14" s="193"/>
      <c r="X14" s="192" t="str">
        <f>IFERROR(INDEX('Stock Details'!$C$8:$C$2507, MATCH($B14, 'Stock Details'!$AL$8:$AL$2507, 0)), "")</f>
        <v/>
      </c>
      <c r="Y14" s="192"/>
      <c r="Z14" s="192"/>
      <c r="AA14" s="192"/>
      <c r="AB14" s="192"/>
      <c r="AC14" s="265" t="str">
        <f>IFERROR(INDEX('Stock Details'!$F$8:$F$2507, MATCH($B14, 'Stock Details'!$AL$8:$AL$2507, 0)), "")</f>
        <v/>
      </c>
      <c r="AD14" s="266"/>
      <c r="AE14" s="266"/>
      <c r="AF14" s="266"/>
      <c r="AG14" s="267"/>
      <c r="AH14" s="192" t="str">
        <f>IFERROR(INDEX('Stock Details'!$I$8:$I$2507, MATCH($B14, 'Stock Details'!$AL$8:$AL$2507, 0)), "")</f>
        <v/>
      </c>
      <c r="AI14" s="192"/>
      <c r="AJ14" s="192"/>
      <c r="AK14" s="191" t="str">
        <f>IFERROR(INDEX('Stock Details'!$AF$8:$AF$2507, MATCH($B14, 'Stock Details'!$AL$8:$AL$2507, 0))*-1, "")</f>
        <v/>
      </c>
      <c r="AL14" s="192"/>
      <c r="AM14" s="193"/>
      <c r="AN14" s="192" t="str">
        <f>IFERROR(INDEX('Stock Details'!$AG$8:$AG$2507, MATCH($B14, 'Stock Details'!$AL$8:$AL$2507, 0)), "")</f>
        <v/>
      </c>
      <c r="AO14" s="192"/>
      <c r="AP14" s="192"/>
      <c r="AQ14" s="265" t="str">
        <f t="shared" si="2"/>
        <v/>
      </c>
      <c r="AR14" s="266"/>
      <c r="AS14" s="266"/>
      <c r="AT14" s="266"/>
      <c r="AU14" s="267"/>
      <c r="AV14" s="266" t="str">
        <f t="shared" si="0"/>
        <v/>
      </c>
      <c r="AW14" s="266"/>
      <c r="AX14" s="266"/>
      <c r="AY14" s="266"/>
      <c r="AZ14" s="267"/>
      <c r="BA14" s="22"/>
      <c r="BF14" s="6" t="str">
        <f>IF('Stock Details'!AR17="", "", 'Stock Details'!AR17)</f>
        <v/>
      </c>
      <c r="BH14" s="6">
        <v>11</v>
      </c>
    </row>
    <row r="15" spans="1:60" x14ac:dyDescent="0.25">
      <c r="A15" s="22"/>
      <c r="B15" s="261">
        <f t="shared" si="1"/>
        <v>5</v>
      </c>
      <c r="C15" s="262"/>
      <c r="D15" s="263"/>
      <c r="E15" s="192" t="str">
        <f>IFERROR(INDEX('Stock Details'!$B$8:$B$2507, MATCH($B15, 'Stock Details'!$AL$8:$AL$2507, 0)), "")</f>
        <v/>
      </c>
      <c r="F15" s="192"/>
      <c r="G15" s="192"/>
      <c r="H15" s="192"/>
      <c r="I15" s="192"/>
      <c r="J15" s="192"/>
      <c r="K15" s="192"/>
      <c r="L15" s="192"/>
      <c r="M15" s="192"/>
      <c r="N15" s="192"/>
      <c r="O15" s="192"/>
      <c r="P15" s="191" t="str">
        <f>IFERROR(INDEX('Stock Details'!$D$8:$D$2507, MATCH($B15, 'Stock Details'!$AL$8:$AL$2507, 0)), "")</f>
        <v/>
      </c>
      <c r="Q15" s="192"/>
      <c r="R15" s="192"/>
      <c r="S15" s="192"/>
      <c r="T15" s="192"/>
      <c r="U15" s="192"/>
      <c r="V15" s="192"/>
      <c r="W15" s="193"/>
      <c r="X15" s="192" t="str">
        <f>IFERROR(INDEX('Stock Details'!$C$8:$C$2507, MATCH($B15, 'Stock Details'!$AL$8:$AL$2507, 0)), "")</f>
        <v/>
      </c>
      <c r="Y15" s="192"/>
      <c r="Z15" s="192"/>
      <c r="AA15" s="192"/>
      <c r="AB15" s="192"/>
      <c r="AC15" s="265" t="str">
        <f>IFERROR(INDEX('Stock Details'!$F$8:$F$2507, MATCH($B15, 'Stock Details'!$AL$8:$AL$2507, 0)), "")</f>
        <v/>
      </c>
      <c r="AD15" s="266"/>
      <c r="AE15" s="266"/>
      <c r="AF15" s="266"/>
      <c r="AG15" s="267"/>
      <c r="AH15" s="192" t="str">
        <f>IFERROR(INDEX('Stock Details'!$I$8:$I$2507, MATCH($B15, 'Stock Details'!$AL$8:$AL$2507, 0)), "")</f>
        <v/>
      </c>
      <c r="AI15" s="192"/>
      <c r="AJ15" s="192"/>
      <c r="AK15" s="191" t="str">
        <f>IFERROR(INDEX('Stock Details'!$AF$8:$AF$2507, MATCH($B15, 'Stock Details'!$AL$8:$AL$2507, 0))*-1, "")</f>
        <v/>
      </c>
      <c r="AL15" s="192"/>
      <c r="AM15" s="193"/>
      <c r="AN15" s="192" t="str">
        <f>IFERROR(INDEX('Stock Details'!$AG$8:$AG$2507, MATCH($B15, 'Stock Details'!$AL$8:$AL$2507, 0)), "")</f>
        <v/>
      </c>
      <c r="AO15" s="192"/>
      <c r="AP15" s="192"/>
      <c r="AQ15" s="265" t="str">
        <f t="shared" si="2"/>
        <v/>
      </c>
      <c r="AR15" s="266"/>
      <c r="AS15" s="266"/>
      <c r="AT15" s="266"/>
      <c r="AU15" s="267"/>
      <c r="AV15" s="266" t="str">
        <f t="shared" si="0"/>
        <v/>
      </c>
      <c r="AW15" s="266"/>
      <c r="AX15" s="266"/>
      <c r="AY15" s="266"/>
      <c r="AZ15" s="267"/>
      <c r="BA15" s="22"/>
      <c r="BF15" s="6" t="str">
        <f>IF('Stock Details'!AR18="", "", 'Stock Details'!AR18)</f>
        <v/>
      </c>
      <c r="BH15" s="6">
        <v>12</v>
      </c>
    </row>
    <row r="16" spans="1:60" x14ac:dyDescent="0.25">
      <c r="A16" s="22"/>
      <c r="B16" s="261">
        <f t="shared" si="1"/>
        <v>6</v>
      </c>
      <c r="C16" s="262"/>
      <c r="D16" s="263"/>
      <c r="E16" s="192" t="str">
        <f>IFERROR(INDEX('Stock Details'!$B$8:$B$2507, MATCH($B16, 'Stock Details'!$AL$8:$AL$2507, 0)), "")</f>
        <v/>
      </c>
      <c r="F16" s="192"/>
      <c r="G16" s="192"/>
      <c r="H16" s="192"/>
      <c r="I16" s="192"/>
      <c r="J16" s="192"/>
      <c r="K16" s="192"/>
      <c r="L16" s="192"/>
      <c r="M16" s="192"/>
      <c r="N16" s="192"/>
      <c r="O16" s="192"/>
      <c r="P16" s="191" t="str">
        <f>IFERROR(INDEX('Stock Details'!$D$8:$D$2507, MATCH($B16, 'Stock Details'!$AL$8:$AL$2507, 0)), "")</f>
        <v/>
      </c>
      <c r="Q16" s="192"/>
      <c r="R16" s="192"/>
      <c r="S16" s="192"/>
      <c r="T16" s="192"/>
      <c r="U16" s="192"/>
      <c r="V16" s="192"/>
      <c r="W16" s="193"/>
      <c r="X16" s="192" t="str">
        <f>IFERROR(INDEX('Stock Details'!$C$8:$C$2507, MATCH($B16, 'Stock Details'!$AL$8:$AL$2507, 0)), "")</f>
        <v/>
      </c>
      <c r="Y16" s="192"/>
      <c r="Z16" s="192"/>
      <c r="AA16" s="192"/>
      <c r="AB16" s="192"/>
      <c r="AC16" s="265" t="str">
        <f>IFERROR(INDEX('Stock Details'!$F$8:$F$2507, MATCH($B16, 'Stock Details'!$AL$8:$AL$2507, 0)), "")</f>
        <v/>
      </c>
      <c r="AD16" s="266"/>
      <c r="AE16" s="266"/>
      <c r="AF16" s="266"/>
      <c r="AG16" s="267"/>
      <c r="AH16" s="192" t="str">
        <f>IFERROR(INDEX('Stock Details'!$I$8:$I$2507, MATCH($B16, 'Stock Details'!$AL$8:$AL$2507, 0)), "")</f>
        <v/>
      </c>
      <c r="AI16" s="192"/>
      <c r="AJ16" s="192"/>
      <c r="AK16" s="191" t="str">
        <f>IFERROR(INDEX('Stock Details'!$AF$8:$AF$2507, MATCH($B16, 'Stock Details'!$AL$8:$AL$2507, 0))*-1, "")</f>
        <v/>
      </c>
      <c r="AL16" s="192"/>
      <c r="AM16" s="193"/>
      <c r="AN16" s="192" t="str">
        <f>IFERROR(INDEX('Stock Details'!$AG$8:$AG$2507, MATCH($B16, 'Stock Details'!$AL$8:$AL$2507, 0)), "")</f>
        <v/>
      </c>
      <c r="AO16" s="192"/>
      <c r="AP16" s="192"/>
      <c r="AQ16" s="265" t="str">
        <f t="shared" si="2"/>
        <v/>
      </c>
      <c r="AR16" s="266"/>
      <c r="AS16" s="266"/>
      <c r="AT16" s="266"/>
      <c r="AU16" s="267"/>
      <c r="AV16" s="266" t="str">
        <f t="shared" si="0"/>
        <v/>
      </c>
      <c r="AW16" s="266"/>
      <c r="AX16" s="266"/>
      <c r="AY16" s="266"/>
      <c r="AZ16" s="267"/>
      <c r="BA16" s="22"/>
      <c r="BF16" s="6" t="str">
        <f>IF('Stock Details'!AR19="", "", 'Stock Details'!AR19)</f>
        <v/>
      </c>
      <c r="BH16" s="6">
        <v>13</v>
      </c>
    </row>
    <row r="17" spans="1:60" x14ac:dyDescent="0.25">
      <c r="A17" s="22"/>
      <c r="B17" s="261">
        <f t="shared" si="1"/>
        <v>7</v>
      </c>
      <c r="C17" s="262"/>
      <c r="D17" s="263"/>
      <c r="E17" s="192" t="str">
        <f>IFERROR(INDEX('Stock Details'!$B$8:$B$2507, MATCH($B17, 'Stock Details'!$AL$8:$AL$2507, 0)), "")</f>
        <v/>
      </c>
      <c r="F17" s="192"/>
      <c r="G17" s="192"/>
      <c r="H17" s="192"/>
      <c r="I17" s="192"/>
      <c r="J17" s="192"/>
      <c r="K17" s="192"/>
      <c r="L17" s="192"/>
      <c r="M17" s="192"/>
      <c r="N17" s="192"/>
      <c r="O17" s="192"/>
      <c r="P17" s="191" t="str">
        <f>IFERROR(INDEX('Stock Details'!$D$8:$D$2507, MATCH($B17, 'Stock Details'!$AL$8:$AL$2507, 0)), "")</f>
        <v/>
      </c>
      <c r="Q17" s="192"/>
      <c r="R17" s="192"/>
      <c r="S17" s="192"/>
      <c r="T17" s="192"/>
      <c r="U17" s="192"/>
      <c r="V17" s="192"/>
      <c r="W17" s="193"/>
      <c r="X17" s="192" t="str">
        <f>IFERROR(INDEX('Stock Details'!$C$8:$C$2507, MATCH($B17, 'Stock Details'!$AL$8:$AL$2507, 0)), "")</f>
        <v/>
      </c>
      <c r="Y17" s="192"/>
      <c r="Z17" s="192"/>
      <c r="AA17" s="192"/>
      <c r="AB17" s="192"/>
      <c r="AC17" s="265" t="str">
        <f>IFERROR(INDEX('Stock Details'!$F$8:$F$2507, MATCH($B17, 'Stock Details'!$AL$8:$AL$2507, 0)), "")</f>
        <v/>
      </c>
      <c r="AD17" s="266"/>
      <c r="AE17" s="266"/>
      <c r="AF17" s="266"/>
      <c r="AG17" s="267"/>
      <c r="AH17" s="192" t="str">
        <f>IFERROR(INDEX('Stock Details'!$I$8:$I$2507, MATCH($B17, 'Stock Details'!$AL$8:$AL$2507, 0)), "")</f>
        <v/>
      </c>
      <c r="AI17" s="192"/>
      <c r="AJ17" s="192"/>
      <c r="AK17" s="191" t="str">
        <f>IFERROR(INDEX('Stock Details'!$AF$8:$AF$2507, MATCH($B17, 'Stock Details'!$AL$8:$AL$2507, 0))*-1, "")</f>
        <v/>
      </c>
      <c r="AL17" s="192"/>
      <c r="AM17" s="193"/>
      <c r="AN17" s="192" t="str">
        <f>IFERROR(INDEX('Stock Details'!$AG$8:$AG$2507, MATCH($B17, 'Stock Details'!$AL$8:$AL$2507, 0)), "")</f>
        <v/>
      </c>
      <c r="AO17" s="192"/>
      <c r="AP17" s="192"/>
      <c r="AQ17" s="265" t="str">
        <f t="shared" si="2"/>
        <v/>
      </c>
      <c r="AR17" s="266"/>
      <c r="AS17" s="266"/>
      <c r="AT17" s="266"/>
      <c r="AU17" s="267"/>
      <c r="AV17" s="266" t="str">
        <f t="shared" si="0"/>
        <v/>
      </c>
      <c r="AW17" s="266"/>
      <c r="AX17" s="266"/>
      <c r="AY17" s="266"/>
      <c r="AZ17" s="267"/>
      <c r="BA17" s="22"/>
      <c r="BF17" s="6" t="str">
        <f>IF('Stock Details'!AR20="", "", 'Stock Details'!AR20)</f>
        <v/>
      </c>
      <c r="BH17" s="6">
        <v>14</v>
      </c>
    </row>
    <row r="18" spans="1:60" x14ac:dyDescent="0.25">
      <c r="A18" s="22"/>
      <c r="B18" s="261">
        <f t="shared" si="1"/>
        <v>8</v>
      </c>
      <c r="C18" s="262"/>
      <c r="D18" s="263"/>
      <c r="E18" s="192" t="str">
        <f>IFERROR(INDEX('Stock Details'!$B$8:$B$2507, MATCH($B18, 'Stock Details'!$AL$8:$AL$2507, 0)), "")</f>
        <v/>
      </c>
      <c r="F18" s="192"/>
      <c r="G18" s="192"/>
      <c r="H18" s="192"/>
      <c r="I18" s="192"/>
      <c r="J18" s="192"/>
      <c r="K18" s="192"/>
      <c r="L18" s="192"/>
      <c r="M18" s="192"/>
      <c r="N18" s="192"/>
      <c r="O18" s="192"/>
      <c r="P18" s="191" t="str">
        <f>IFERROR(INDEX('Stock Details'!$D$8:$D$2507, MATCH($B18, 'Stock Details'!$AL$8:$AL$2507, 0)), "")</f>
        <v/>
      </c>
      <c r="Q18" s="192"/>
      <c r="R18" s="192"/>
      <c r="S18" s="192"/>
      <c r="T18" s="192"/>
      <c r="U18" s="192"/>
      <c r="V18" s="192"/>
      <c r="W18" s="193"/>
      <c r="X18" s="192" t="str">
        <f>IFERROR(INDEX('Stock Details'!$C$8:$C$2507, MATCH($B18, 'Stock Details'!$AL$8:$AL$2507, 0)), "")</f>
        <v/>
      </c>
      <c r="Y18" s="192"/>
      <c r="Z18" s="192"/>
      <c r="AA18" s="192"/>
      <c r="AB18" s="192"/>
      <c r="AC18" s="265" t="str">
        <f>IFERROR(INDEX('Stock Details'!$F$8:$F$2507, MATCH($B18, 'Stock Details'!$AL$8:$AL$2507, 0)), "")</f>
        <v/>
      </c>
      <c r="AD18" s="266"/>
      <c r="AE18" s="266"/>
      <c r="AF18" s="266"/>
      <c r="AG18" s="267"/>
      <c r="AH18" s="192" t="str">
        <f>IFERROR(INDEX('Stock Details'!$I$8:$I$2507, MATCH($B18, 'Stock Details'!$AL$8:$AL$2507, 0)), "")</f>
        <v/>
      </c>
      <c r="AI18" s="192"/>
      <c r="AJ18" s="192"/>
      <c r="AK18" s="191" t="str">
        <f>IFERROR(INDEX('Stock Details'!$AF$8:$AF$2507, MATCH($B18, 'Stock Details'!$AL$8:$AL$2507, 0))*-1, "")</f>
        <v/>
      </c>
      <c r="AL18" s="192"/>
      <c r="AM18" s="193"/>
      <c r="AN18" s="192" t="str">
        <f>IFERROR(INDEX('Stock Details'!$AG$8:$AG$2507, MATCH($B18, 'Stock Details'!$AL$8:$AL$2507, 0)), "")</f>
        <v/>
      </c>
      <c r="AO18" s="192"/>
      <c r="AP18" s="192"/>
      <c r="AQ18" s="265" t="str">
        <f t="shared" si="2"/>
        <v/>
      </c>
      <c r="AR18" s="266"/>
      <c r="AS18" s="266"/>
      <c r="AT18" s="266"/>
      <c r="AU18" s="267"/>
      <c r="AV18" s="266" t="str">
        <f t="shared" si="0"/>
        <v/>
      </c>
      <c r="AW18" s="266"/>
      <c r="AX18" s="266"/>
      <c r="AY18" s="266"/>
      <c r="AZ18" s="267"/>
      <c r="BA18" s="22"/>
      <c r="BF18" s="6" t="str">
        <f>IF('Stock Details'!AR21="", "", 'Stock Details'!AR21)</f>
        <v/>
      </c>
      <c r="BH18" s="6">
        <v>15</v>
      </c>
    </row>
    <row r="19" spans="1:60" x14ac:dyDescent="0.25">
      <c r="A19" s="22"/>
      <c r="B19" s="261">
        <f t="shared" si="1"/>
        <v>9</v>
      </c>
      <c r="C19" s="262"/>
      <c r="D19" s="263"/>
      <c r="E19" s="192" t="str">
        <f>IFERROR(INDEX('Stock Details'!$B$8:$B$2507, MATCH($B19, 'Stock Details'!$AL$8:$AL$2507, 0)), "")</f>
        <v/>
      </c>
      <c r="F19" s="192"/>
      <c r="G19" s="192"/>
      <c r="H19" s="192"/>
      <c r="I19" s="192"/>
      <c r="J19" s="192"/>
      <c r="K19" s="192"/>
      <c r="L19" s="192"/>
      <c r="M19" s="192"/>
      <c r="N19" s="192"/>
      <c r="O19" s="192"/>
      <c r="P19" s="191" t="str">
        <f>IFERROR(INDEX('Stock Details'!$D$8:$D$2507, MATCH($B19, 'Stock Details'!$AL$8:$AL$2507, 0)), "")</f>
        <v/>
      </c>
      <c r="Q19" s="192"/>
      <c r="R19" s="192"/>
      <c r="S19" s="192"/>
      <c r="T19" s="192"/>
      <c r="U19" s="192"/>
      <c r="V19" s="192"/>
      <c r="W19" s="193"/>
      <c r="X19" s="192" t="str">
        <f>IFERROR(INDEX('Stock Details'!$C$8:$C$2507, MATCH($B19, 'Stock Details'!$AL$8:$AL$2507, 0)), "")</f>
        <v/>
      </c>
      <c r="Y19" s="192"/>
      <c r="Z19" s="192"/>
      <c r="AA19" s="192"/>
      <c r="AB19" s="192"/>
      <c r="AC19" s="265" t="str">
        <f>IFERROR(INDEX('Stock Details'!$F$8:$F$2507, MATCH($B19, 'Stock Details'!$AL$8:$AL$2507, 0)), "")</f>
        <v/>
      </c>
      <c r="AD19" s="266"/>
      <c r="AE19" s="266"/>
      <c r="AF19" s="266"/>
      <c r="AG19" s="267"/>
      <c r="AH19" s="192" t="str">
        <f>IFERROR(INDEX('Stock Details'!$I$8:$I$2507, MATCH($B19, 'Stock Details'!$AL$8:$AL$2507, 0)), "")</f>
        <v/>
      </c>
      <c r="AI19" s="192"/>
      <c r="AJ19" s="192"/>
      <c r="AK19" s="191" t="str">
        <f>IFERROR(INDEX('Stock Details'!$AF$8:$AF$2507, MATCH($B19, 'Stock Details'!$AL$8:$AL$2507, 0))*-1, "")</f>
        <v/>
      </c>
      <c r="AL19" s="192"/>
      <c r="AM19" s="193"/>
      <c r="AN19" s="192" t="str">
        <f>IFERROR(INDEX('Stock Details'!$AG$8:$AG$2507, MATCH($B19, 'Stock Details'!$AL$8:$AL$2507, 0)), "")</f>
        <v/>
      </c>
      <c r="AO19" s="192"/>
      <c r="AP19" s="192"/>
      <c r="AQ19" s="265" t="str">
        <f t="shared" si="2"/>
        <v/>
      </c>
      <c r="AR19" s="266"/>
      <c r="AS19" s="266"/>
      <c r="AT19" s="266"/>
      <c r="AU19" s="267"/>
      <c r="AV19" s="266" t="str">
        <f t="shared" si="0"/>
        <v/>
      </c>
      <c r="AW19" s="266"/>
      <c r="AX19" s="266"/>
      <c r="AY19" s="266"/>
      <c r="AZ19" s="267"/>
      <c r="BA19" s="22"/>
      <c r="BF19" s="6" t="str">
        <f>IF('Stock Details'!AR22="", "", 'Stock Details'!AR22)</f>
        <v/>
      </c>
      <c r="BH19" s="6">
        <v>16</v>
      </c>
    </row>
    <row r="20" spans="1:60" x14ac:dyDescent="0.25">
      <c r="A20" s="22"/>
      <c r="B20" s="261">
        <f t="shared" si="1"/>
        <v>10</v>
      </c>
      <c r="C20" s="262"/>
      <c r="D20" s="263"/>
      <c r="E20" s="192" t="str">
        <f>IFERROR(INDEX('Stock Details'!$B$8:$B$2507, MATCH($B20, 'Stock Details'!$AL$8:$AL$2507, 0)), "")</f>
        <v/>
      </c>
      <c r="F20" s="192"/>
      <c r="G20" s="192"/>
      <c r="H20" s="192"/>
      <c r="I20" s="192"/>
      <c r="J20" s="192"/>
      <c r="K20" s="192"/>
      <c r="L20" s="192"/>
      <c r="M20" s="192"/>
      <c r="N20" s="192"/>
      <c r="O20" s="192"/>
      <c r="P20" s="191" t="str">
        <f>IFERROR(INDEX('Stock Details'!$D$8:$D$2507, MATCH($B20, 'Stock Details'!$AL$8:$AL$2507, 0)), "")</f>
        <v/>
      </c>
      <c r="Q20" s="192"/>
      <c r="R20" s="192"/>
      <c r="S20" s="192"/>
      <c r="T20" s="192"/>
      <c r="U20" s="192"/>
      <c r="V20" s="192"/>
      <c r="W20" s="193"/>
      <c r="X20" s="192" t="str">
        <f>IFERROR(INDEX('Stock Details'!$C$8:$C$2507, MATCH($B20, 'Stock Details'!$AL$8:$AL$2507, 0)), "")</f>
        <v/>
      </c>
      <c r="Y20" s="192"/>
      <c r="Z20" s="192"/>
      <c r="AA20" s="192"/>
      <c r="AB20" s="192"/>
      <c r="AC20" s="265" t="str">
        <f>IFERROR(INDEX('Stock Details'!$F$8:$F$2507, MATCH($B20, 'Stock Details'!$AL$8:$AL$2507, 0)), "")</f>
        <v/>
      </c>
      <c r="AD20" s="266"/>
      <c r="AE20" s="266"/>
      <c r="AF20" s="266"/>
      <c r="AG20" s="267"/>
      <c r="AH20" s="192" t="str">
        <f>IFERROR(INDEX('Stock Details'!$I$8:$I$2507, MATCH($B20, 'Stock Details'!$AL$8:$AL$2507, 0)), "")</f>
        <v/>
      </c>
      <c r="AI20" s="192"/>
      <c r="AJ20" s="192"/>
      <c r="AK20" s="191" t="str">
        <f>IFERROR(INDEX('Stock Details'!$AF$8:$AF$2507, MATCH($B20, 'Stock Details'!$AL$8:$AL$2507, 0))*-1, "")</f>
        <v/>
      </c>
      <c r="AL20" s="192"/>
      <c r="AM20" s="193"/>
      <c r="AN20" s="192" t="str">
        <f>IFERROR(INDEX('Stock Details'!$AG$8:$AG$2507, MATCH($B20, 'Stock Details'!$AL$8:$AL$2507, 0)), "")</f>
        <v/>
      </c>
      <c r="AO20" s="192"/>
      <c r="AP20" s="192"/>
      <c r="AQ20" s="265" t="str">
        <f t="shared" si="2"/>
        <v/>
      </c>
      <c r="AR20" s="266"/>
      <c r="AS20" s="266"/>
      <c r="AT20" s="266"/>
      <c r="AU20" s="267"/>
      <c r="AV20" s="266" t="str">
        <f t="shared" si="0"/>
        <v/>
      </c>
      <c r="AW20" s="266"/>
      <c r="AX20" s="266"/>
      <c r="AY20" s="266"/>
      <c r="AZ20" s="267"/>
      <c r="BA20" s="22"/>
      <c r="BF20" s="6" t="str">
        <f>IF('Stock Details'!AR23="", "", 'Stock Details'!AR23)</f>
        <v/>
      </c>
      <c r="BH20" s="6">
        <v>17</v>
      </c>
    </row>
    <row r="21" spans="1:60" x14ac:dyDescent="0.25">
      <c r="A21" s="22"/>
      <c r="B21" s="261">
        <f t="shared" si="1"/>
        <v>11</v>
      </c>
      <c r="C21" s="262"/>
      <c r="D21" s="263"/>
      <c r="E21" s="192" t="str">
        <f>IFERROR(INDEX('Stock Details'!$B$8:$B$2507, MATCH($B21, 'Stock Details'!$AL$8:$AL$2507, 0)), "")</f>
        <v/>
      </c>
      <c r="F21" s="192"/>
      <c r="G21" s="192"/>
      <c r="H21" s="192"/>
      <c r="I21" s="192"/>
      <c r="J21" s="192"/>
      <c r="K21" s="192"/>
      <c r="L21" s="192"/>
      <c r="M21" s="192"/>
      <c r="N21" s="192"/>
      <c r="O21" s="192"/>
      <c r="P21" s="191" t="str">
        <f>IFERROR(INDEX('Stock Details'!$D$8:$D$2507, MATCH($B21, 'Stock Details'!$AL$8:$AL$2507, 0)), "")</f>
        <v/>
      </c>
      <c r="Q21" s="192"/>
      <c r="R21" s="192"/>
      <c r="S21" s="192"/>
      <c r="T21" s="192"/>
      <c r="U21" s="192"/>
      <c r="V21" s="192"/>
      <c r="W21" s="193"/>
      <c r="X21" s="192" t="str">
        <f>IFERROR(INDEX('Stock Details'!$C$8:$C$2507, MATCH($B21, 'Stock Details'!$AL$8:$AL$2507, 0)), "")</f>
        <v/>
      </c>
      <c r="Y21" s="192"/>
      <c r="Z21" s="192"/>
      <c r="AA21" s="192"/>
      <c r="AB21" s="192"/>
      <c r="AC21" s="265" t="str">
        <f>IFERROR(INDEX('Stock Details'!$F$8:$F$2507, MATCH($B21, 'Stock Details'!$AL$8:$AL$2507, 0)), "")</f>
        <v/>
      </c>
      <c r="AD21" s="266"/>
      <c r="AE21" s="266"/>
      <c r="AF21" s="266"/>
      <c r="AG21" s="267"/>
      <c r="AH21" s="192" t="str">
        <f>IFERROR(INDEX('Stock Details'!$I$8:$I$2507, MATCH($B21, 'Stock Details'!$AL$8:$AL$2507, 0)), "")</f>
        <v/>
      </c>
      <c r="AI21" s="192"/>
      <c r="AJ21" s="192"/>
      <c r="AK21" s="191" t="str">
        <f>IFERROR(INDEX('Stock Details'!$AF$8:$AF$2507, MATCH($B21, 'Stock Details'!$AL$8:$AL$2507, 0))*-1, "")</f>
        <v/>
      </c>
      <c r="AL21" s="192"/>
      <c r="AM21" s="193"/>
      <c r="AN21" s="192" t="str">
        <f>IFERROR(INDEX('Stock Details'!$AG$8:$AG$2507, MATCH($B21, 'Stock Details'!$AL$8:$AL$2507, 0)), "")</f>
        <v/>
      </c>
      <c r="AO21" s="192"/>
      <c r="AP21" s="192"/>
      <c r="AQ21" s="265" t="str">
        <f t="shared" si="2"/>
        <v/>
      </c>
      <c r="AR21" s="266"/>
      <c r="AS21" s="266"/>
      <c r="AT21" s="266"/>
      <c r="AU21" s="267"/>
      <c r="AV21" s="266" t="str">
        <f t="shared" si="0"/>
        <v/>
      </c>
      <c r="AW21" s="266"/>
      <c r="AX21" s="266"/>
      <c r="AY21" s="266"/>
      <c r="AZ21" s="267"/>
      <c r="BA21" s="22"/>
      <c r="BF21" s="6" t="str">
        <f>IF('Stock Details'!AR24="", "", 'Stock Details'!AR24)</f>
        <v/>
      </c>
      <c r="BH21" s="6">
        <v>18</v>
      </c>
    </row>
    <row r="22" spans="1:60" x14ac:dyDescent="0.25">
      <c r="A22" s="22"/>
      <c r="B22" s="261">
        <f t="shared" si="1"/>
        <v>12</v>
      </c>
      <c r="C22" s="262"/>
      <c r="D22" s="263"/>
      <c r="E22" s="192" t="str">
        <f>IFERROR(INDEX('Stock Details'!$B$8:$B$2507, MATCH($B22, 'Stock Details'!$AL$8:$AL$2507, 0)), "")</f>
        <v/>
      </c>
      <c r="F22" s="192"/>
      <c r="G22" s="192"/>
      <c r="H22" s="192"/>
      <c r="I22" s="192"/>
      <c r="J22" s="192"/>
      <c r="K22" s="192"/>
      <c r="L22" s="192"/>
      <c r="M22" s="192"/>
      <c r="N22" s="192"/>
      <c r="O22" s="192"/>
      <c r="P22" s="191" t="str">
        <f>IFERROR(INDEX('Stock Details'!$D$8:$D$2507, MATCH($B22, 'Stock Details'!$AL$8:$AL$2507, 0)), "")</f>
        <v/>
      </c>
      <c r="Q22" s="192"/>
      <c r="R22" s="192"/>
      <c r="S22" s="192"/>
      <c r="T22" s="192"/>
      <c r="U22" s="192"/>
      <c r="V22" s="192"/>
      <c r="W22" s="193"/>
      <c r="X22" s="192" t="str">
        <f>IFERROR(INDEX('Stock Details'!$C$8:$C$2507, MATCH($B22, 'Stock Details'!$AL$8:$AL$2507, 0)), "")</f>
        <v/>
      </c>
      <c r="Y22" s="192"/>
      <c r="Z22" s="192"/>
      <c r="AA22" s="192"/>
      <c r="AB22" s="192"/>
      <c r="AC22" s="265" t="str">
        <f>IFERROR(INDEX('Stock Details'!$F$8:$F$2507, MATCH($B22, 'Stock Details'!$AL$8:$AL$2507, 0)), "")</f>
        <v/>
      </c>
      <c r="AD22" s="266"/>
      <c r="AE22" s="266"/>
      <c r="AF22" s="266"/>
      <c r="AG22" s="267"/>
      <c r="AH22" s="192" t="str">
        <f>IFERROR(INDEX('Stock Details'!$I$8:$I$2507, MATCH($B22, 'Stock Details'!$AL$8:$AL$2507, 0)), "")</f>
        <v/>
      </c>
      <c r="AI22" s="192"/>
      <c r="AJ22" s="192"/>
      <c r="AK22" s="191" t="str">
        <f>IFERROR(INDEX('Stock Details'!$AF$8:$AF$2507, MATCH($B22, 'Stock Details'!$AL$8:$AL$2507, 0))*-1, "")</f>
        <v/>
      </c>
      <c r="AL22" s="192"/>
      <c r="AM22" s="193"/>
      <c r="AN22" s="192" t="str">
        <f>IFERROR(INDEX('Stock Details'!$AG$8:$AG$2507, MATCH($B22, 'Stock Details'!$AL$8:$AL$2507, 0)), "")</f>
        <v/>
      </c>
      <c r="AO22" s="192"/>
      <c r="AP22" s="192"/>
      <c r="AQ22" s="265" t="str">
        <f t="shared" si="2"/>
        <v/>
      </c>
      <c r="AR22" s="266"/>
      <c r="AS22" s="266"/>
      <c r="AT22" s="266"/>
      <c r="AU22" s="267"/>
      <c r="AV22" s="266" t="str">
        <f t="shared" si="0"/>
        <v/>
      </c>
      <c r="AW22" s="266"/>
      <c r="AX22" s="266"/>
      <c r="AY22" s="266"/>
      <c r="AZ22" s="267"/>
      <c r="BA22" s="22"/>
      <c r="BF22" s="6" t="str">
        <f>IF('Stock Details'!AR25="", "", 'Stock Details'!AR25)</f>
        <v/>
      </c>
      <c r="BH22" s="6">
        <v>19</v>
      </c>
    </row>
    <row r="23" spans="1:60" x14ac:dyDescent="0.25">
      <c r="A23" s="22"/>
      <c r="B23" s="261">
        <f t="shared" si="1"/>
        <v>13</v>
      </c>
      <c r="C23" s="262"/>
      <c r="D23" s="263"/>
      <c r="E23" s="192" t="str">
        <f>IFERROR(INDEX('Stock Details'!$B$8:$B$2507, MATCH($B23, 'Stock Details'!$AL$8:$AL$2507, 0)), "")</f>
        <v/>
      </c>
      <c r="F23" s="192"/>
      <c r="G23" s="192"/>
      <c r="H23" s="192"/>
      <c r="I23" s="192"/>
      <c r="J23" s="192"/>
      <c r="K23" s="192"/>
      <c r="L23" s="192"/>
      <c r="M23" s="192"/>
      <c r="N23" s="192"/>
      <c r="O23" s="192"/>
      <c r="P23" s="191" t="str">
        <f>IFERROR(INDEX('Stock Details'!$D$8:$D$2507, MATCH($B23, 'Stock Details'!$AL$8:$AL$2507, 0)), "")</f>
        <v/>
      </c>
      <c r="Q23" s="192"/>
      <c r="R23" s="192"/>
      <c r="S23" s="192"/>
      <c r="T23" s="192"/>
      <c r="U23" s="192"/>
      <c r="V23" s="192"/>
      <c r="W23" s="193"/>
      <c r="X23" s="192" t="str">
        <f>IFERROR(INDEX('Stock Details'!$C$8:$C$2507, MATCH($B23, 'Stock Details'!$AL$8:$AL$2507, 0)), "")</f>
        <v/>
      </c>
      <c r="Y23" s="192"/>
      <c r="Z23" s="192"/>
      <c r="AA23" s="192"/>
      <c r="AB23" s="192"/>
      <c r="AC23" s="265" t="str">
        <f>IFERROR(INDEX('Stock Details'!$F$8:$F$2507, MATCH($B23, 'Stock Details'!$AL$8:$AL$2507, 0)), "")</f>
        <v/>
      </c>
      <c r="AD23" s="266"/>
      <c r="AE23" s="266"/>
      <c r="AF23" s="266"/>
      <c r="AG23" s="267"/>
      <c r="AH23" s="192" t="str">
        <f>IFERROR(INDEX('Stock Details'!$I$8:$I$2507, MATCH($B23, 'Stock Details'!$AL$8:$AL$2507, 0)), "")</f>
        <v/>
      </c>
      <c r="AI23" s="192"/>
      <c r="AJ23" s="192"/>
      <c r="AK23" s="191" t="str">
        <f>IFERROR(INDEX('Stock Details'!$AF$8:$AF$2507, MATCH($B23, 'Stock Details'!$AL$8:$AL$2507, 0))*-1, "")</f>
        <v/>
      </c>
      <c r="AL23" s="192"/>
      <c r="AM23" s="193"/>
      <c r="AN23" s="192" t="str">
        <f>IFERROR(INDEX('Stock Details'!$AG$8:$AG$2507, MATCH($B23, 'Stock Details'!$AL$8:$AL$2507, 0)), "")</f>
        <v/>
      </c>
      <c r="AO23" s="192"/>
      <c r="AP23" s="192"/>
      <c r="AQ23" s="265" t="str">
        <f t="shared" si="2"/>
        <v/>
      </c>
      <c r="AR23" s="266"/>
      <c r="AS23" s="266"/>
      <c r="AT23" s="266"/>
      <c r="AU23" s="267"/>
      <c r="AV23" s="266" t="str">
        <f t="shared" si="0"/>
        <v/>
      </c>
      <c r="AW23" s="266"/>
      <c r="AX23" s="266"/>
      <c r="AY23" s="266"/>
      <c r="AZ23" s="267"/>
      <c r="BA23" s="22"/>
      <c r="BF23" s="6" t="str">
        <f>IF('Stock Details'!AR26="", "", 'Stock Details'!AR26)</f>
        <v/>
      </c>
      <c r="BH23" s="6">
        <v>20</v>
      </c>
    </row>
    <row r="24" spans="1:60" x14ac:dyDescent="0.25">
      <c r="A24" s="22"/>
      <c r="B24" s="261">
        <f t="shared" si="1"/>
        <v>14</v>
      </c>
      <c r="C24" s="262"/>
      <c r="D24" s="263"/>
      <c r="E24" s="192" t="str">
        <f>IFERROR(INDEX('Stock Details'!$B$8:$B$2507, MATCH($B24, 'Stock Details'!$AL$8:$AL$2507, 0)), "")</f>
        <v/>
      </c>
      <c r="F24" s="192"/>
      <c r="G24" s="192"/>
      <c r="H24" s="192"/>
      <c r="I24" s="192"/>
      <c r="J24" s="192"/>
      <c r="K24" s="192"/>
      <c r="L24" s="192"/>
      <c r="M24" s="192"/>
      <c r="N24" s="192"/>
      <c r="O24" s="192"/>
      <c r="P24" s="191" t="str">
        <f>IFERROR(INDEX('Stock Details'!$D$8:$D$2507, MATCH($B24, 'Stock Details'!$AL$8:$AL$2507, 0)), "")</f>
        <v/>
      </c>
      <c r="Q24" s="192"/>
      <c r="R24" s="192"/>
      <c r="S24" s="192"/>
      <c r="T24" s="192"/>
      <c r="U24" s="192"/>
      <c r="V24" s="192"/>
      <c r="W24" s="193"/>
      <c r="X24" s="192" t="str">
        <f>IFERROR(INDEX('Stock Details'!$C$8:$C$2507, MATCH($B24, 'Stock Details'!$AL$8:$AL$2507, 0)), "")</f>
        <v/>
      </c>
      <c r="Y24" s="192"/>
      <c r="Z24" s="192"/>
      <c r="AA24" s="192"/>
      <c r="AB24" s="192"/>
      <c r="AC24" s="265" t="str">
        <f>IFERROR(INDEX('Stock Details'!$F$8:$F$2507, MATCH($B24, 'Stock Details'!$AL$8:$AL$2507, 0)), "")</f>
        <v/>
      </c>
      <c r="AD24" s="266"/>
      <c r="AE24" s="266"/>
      <c r="AF24" s="266"/>
      <c r="AG24" s="267"/>
      <c r="AH24" s="192" t="str">
        <f>IFERROR(INDEX('Stock Details'!$I$8:$I$2507, MATCH($B24, 'Stock Details'!$AL$8:$AL$2507, 0)), "")</f>
        <v/>
      </c>
      <c r="AI24" s="192"/>
      <c r="AJ24" s="192"/>
      <c r="AK24" s="191" t="str">
        <f>IFERROR(INDEX('Stock Details'!$AF$8:$AF$2507, MATCH($B24, 'Stock Details'!$AL$8:$AL$2507, 0))*-1, "")</f>
        <v/>
      </c>
      <c r="AL24" s="192"/>
      <c r="AM24" s="193"/>
      <c r="AN24" s="192" t="str">
        <f>IFERROR(INDEX('Stock Details'!$AG$8:$AG$2507, MATCH($B24, 'Stock Details'!$AL$8:$AL$2507, 0)), "")</f>
        <v/>
      </c>
      <c r="AO24" s="192"/>
      <c r="AP24" s="192"/>
      <c r="AQ24" s="265" t="str">
        <f t="shared" si="2"/>
        <v/>
      </c>
      <c r="AR24" s="266"/>
      <c r="AS24" s="266"/>
      <c r="AT24" s="266"/>
      <c r="AU24" s="267"/>
      <c r="AV24" s="266" t="str">
        <f t="shared" si="0"/>
        <v/>
      </c>
      <c r="AW24" s="266"/>
      <c r="AX24" s="266"/>
      <c r="AY24" s="266"/>
      <c r="AZ24" s="267"/>
      <c r="BA24" s="22"/>
      <c r="BF24" s="6" t="str">
        <f>IF('Stock Details'!AR27="", "", 'Stock Details'!AR27)</f>
        <v/>
      </c>
      <c r="BH24" s="6">
        <v>21</v>
      </c>
    </row>
    <row r="25" spans="1:60" x14ac:dyDescent="0.25">
      <c r="A25" s="22"/>
      <c r="B25" s="261">
        <f t="shared" si="1"/>
        <v>15</v>
      </c>
      <c r="C25" s="262"/>
      <c r="D25" s="263"/>
      <c r="E25" s="192" t="str">
        <f>IFERROR(INDEX('Stock Details'!$B$8:$B$2507, MATCH($B25, 'Stock Details'!$AL$8:$AL$2507, 0)), "")</f>
        <v/>
      </c>
      <c r="F25" s="192"/>
      <c r="G25" s="192"/>
      <c r="H25" s="192"/>
      <c r="I25" s="192"/>
      <c r="J25" s="192"/>
      <c r="K25" s="192"/>
      <c r="L25" s="192"/>
      <c r="M25" s="192"/>
      <c r="N25" s="192"/>
      <c r="O25" s="192"/>
      <c r="P25" s="191" t="str">
        <f>IFERROR(INDEX('Stock Details'!$D$8:$D$2507, MATCH($B25, 'Stock Details'!$AL$8:$AL$2507, 0)), "")</f>
        <v/>
      </c>
      <c r="Q25" s="192"/>
      <c r="R25" s="192"/>
      <c r="S25" s="192"/>
      <c r="T25" s="192"/>
      <c r="U25" s="192"/>
      <c r="V25" s="192"/>
      <c r="W25" s="193"/>
      <c r="X25" s="192" t="str">
        <f>IFERROR(INDEX('Stock Details'!$C$8:$C$2507, MATCH($B25, 'Stock Details'!$AL$8:$AL$2507, 0)), "")</f>
        <v/>
      </c>
      <c r="Y25" s="192"/>
      <c r="Z25" s="192"/>
      <c r="AA25" s="192"/>
      <c r="AB25" s="192"/>
      <c r="AC25" s="265" t="str">
        <f>IFERROR(INDEX('Stock Details'!$F$8:$F$2507, MATCH($B25, 'Stock Details'!$AL$8:$AL$2507, 0)), "")</f>
        <v/>
      </c>
      <c r="AD25" s="266"/>
      <c r="AE25" s="266"/>
      <c r="AF25" s="266"/>
      <c r="AG25" s="267"/>
      <c r="AH25" s="192" t="str">
        <f>IFERROR(INDEX('Stock Details'!$I$8:$I$2507, MATCH($B25, 'Stock Details'!$AL$8:$AL$2507, 0)), "")</f>
        <v/>
      </c>
      <c r="AI25" s="192"/>
      <c r="AJ25" s="192"/>
      <c r="AK25" s="191" t="str">
        <f>IFERROR(INDEX('Stock Details'!$AF$8:$AF$2507, MATCH($B25, 'Stock Details'!$AL$8:$AL$2507, 0))*-1, "")</f>
        <v/>
      </c>
      <c r="AL25" s="192"/>
      <c r="AM25" s="193"/>
      <c r="AN25" s="192" t="str">
        <f>IFERROR(INDEX('Stock Details'!$AG$8:$AG$2507, MATCH($B25, 'Stock Details'!$AL$8:$AL$2507, 0)), "")</f>
        <v/>
      </c>
      <c r="AO25" s="192"/>
      <c r="AP25" s="192"/>
      <c r="AQ25" s="265" t="str">
        <f t="shared" si="2"/>
        <v/>
      </c>
      <c r="AR25" s="266"/>
      <c r="AS25" s="266"/>
      <c r="AT25" s="266"/>
      <c r="AU25" s="267"/>
      <c r="AV25" s="266" t="str">
        <f t="shared" si="0"/>
        <v/>
      </c>
      <c r="AW25" s="266"/>
      <c r="AX25" s="266"/>
      <c r="AY25" s="266"/>
      <c r="AZ25" s="267"/>
      <c r="BA25" s="22"/>
      <c r="BF25" s="6" t="str">
        <f>IF('Stock Details'!AR28="", "", 'Stock Details'!AR28)</f>
        <v/>
      </c>
      <c r="BH25" s="6">
        <v>22</v>
      </c>
    </row>
    <row r="26" spans="1:60" x14ac:dyDescent="0.25">
      <c r="A26" s="22"/>
      <c r="B26" s="261">
        <f t="shared" si="1"/>
        <v>16</v>
      </c>
      <c r="C26" s="262"/>
      <c r="D26" s="263"/>
      <c r="E26" s="192" t="str">
        <f>IFERROR(INDEX('Stock Details'!$B$8:$B$2507, MATCH($B26, 'Stock Details'!$AL$8:$AL$2507, 0)), "")</f>
        <v/>
      </c>
      <c r="F26" s="192"/>
      <c r="G26" s="192"/>
      <c r="H26" s="192"/>
      <c r="I26" s="192"/>
      <c r="J26" s="192"/>
      <c r="K26" s="192"/>
      <c r="L26" s="192"/>
      <c r="M26" s="192"/>
      <c r="N26" s="192"/>
      <c r="O26" s="192"/>
      <c r="P26" s="191" t="str">
        <f>IFERROR(INDEX('Stock Details'!$D$8:$D$2507, MATCH($B26, 'Stock Details'!$AL$8:$AL$2507, 0)), "")</f>
        <v/>
      </c>
      <c r="Q26" s="192"/>
      <c r="R26" s="192"/>
      <c r="S26" s="192"/>
      <c r="T26" s="192"/>
      <c r="U26" s="192"/>
      <c r="V26" s="192"/>
      <c r="W26" s="193"/>
      <c r="X26" s="192" t="str">
        <f>IFERROR(INDEX('Stock Details'!$C$8:$C$2507, MATCH($B26, 'Stock Details'!$AL$8:$AL$2507, 0)), "")</f>
        <v/>
      </c>
      <c r="Y26" s="192"/>
      <c r="Z26" s="192"/>
      <c r="AA26" s="192"/>
      <c r="AB26" s="192"/>
      <c r="AC26" s="265" t="str">
        <f>IFERROR(INDEX('Stock Details'!$F$8:$F$2507, MATCH($B26, 'Stock Details'!$AL$8:$AL$2507, 0)), "")</f>
        <v/>
      </c>
      <c r="AD26" s="266"/>
      <c r="AE26" s="266"/>
      <c r="AF26" s="266"/>
      <c r="AG26" s="267"/>
      <c r="AH26" s="192" t="str">
        <f>IFERROR(INDEX('Stock Details'!$I$8:$I$2507, MATCH($B26, 'Stock Details'!$AL$8:$AL$2507, 0)), "")</f>
        <v/>
      </c>
      <c r="AI26" s="192"/>
      <c r="AJ26" s="192"/>
      <c r="AK26" s="191" t="str">
        <f>IFERROR(INDEX('Stock Details'!$AF$8:$AF$2507, MATCH($B26, 'Stock Details'!$AL$8:$AL$2507, 0))*-1, "")</f>
        <v/>
      </c>
      <c r="AL26" s="192"/>
      <c r="AM26" s="193"/>
      <c r="AN26" s="192" t="str">
        <f>IFERROR(INDEX('Stock Details'!$AG$8:$AG$2507, MATCH($B26, 'Stock Details'!$AL$8:$AL$2507, 0)), "")</f>
        <v/>
      </c>
      <c r="AO26" s="192"/>
      <c r="AP26" s="192"/>
      <c r="AQ26" s="265" t="str">
        <f t="shared" si="2"/>
        <v/>
      </c>
      <c r="AR26" s="266"/>
      <c r="AS26" s="266"/>
      <c r="AT26" s="266"/>
      <c r="AU26" s="267"/>
      <c r="AV26" s="266" t="str">
        <f t="shared" si="0"/>
        <v/>
      </c>
      <c r="AW26" s="266"/>
      <c r="AX26" s="266"/>
      <c r="AY26" s="266"/>
      <c r="AZ26" s="267"/>
      <c r="BA26" s="22"/>
      <c r="BF26" s="6" t="str">
        <f>IF('Stock Details'!AR29="", "", 'Stock Details'!AR29)</f>
        <v/>
      </c>
      <c r="BH26" s="6">
        <v>23</v>
      </c>
    </row>
    <row r="27" spans="1:60" x14ac:dyDescent="0.25">
      <c r="A27" s="22"/>
      <c r="B27" s="261">
        <f t="shared" si="1"/>
        <v>17</v>
      </c>
      <c r="C27" s="262"/>
      <c r="D27" s="263"/>
      <c r="E27" s="192" t="str">
        <f>IFERROR(INDEX('Stock Details'!$B$8:$B$2507, MATCH($B27, 'Stock Details'!$AL$8:$AL$2507, 0)), "")</f>
        <v/>
      </c>
      <c r="F27" s="192"/>
      <c r="G27" s="192"/>
      <c r="H27" s="192"/>
      <c r="I27" s="192"/>
      <c r="J27" s="192"/>
      <c r="K27" s="192"/>
      <c r="L27" s="192"/>
      <c r="M27" s="192"/>
      <c r="N27" s="192"/>
      <c r="O27" s="192"/>
      <c r="P27" s="191" t="str">
        <f>IFERROR(INDEX('Stock Details'!$D$8:$D$2507, MATCH($B27, 'Stock Details'!$AL$8:$AL$2507, 0)), "")</f>
        <v/>
      </c>
      <c r="Q27" s="192"/>
      <c r="R27" s="192"/>
      <c r="S27" s="192"/>
      <c r="T27" s="192"/>
      <c r="U27" s="192"/>
      <c r="V27" s="192"/>
      <c r="W27" s="193"/>
      <c r="X27" s="192" t="str">
        <f>IFERROR(INDEX('Stock Details'!$C$8:$C$2507, MATCH($B27, 'Stock Details'!$AL$8:$AL$2507, 0)), "")</f>
        <v/>
      </c>
      <c r="Y27" s="192"/>
      <c r="Z27" s="192"/>
      <c r="AA27" s="192"/>
      <c r="AB27" s="192"/>
      <c r="AC27" s="265" t="str">
        <f>IFERROR(INDEX('Stock Details'!$F$8:$F$2507, MATCH($B27, 'Stock Details'!$AL$8:$AL$2507, 0)), "")</f>
        <v/>
      </c>
      <c r="AD27" s="266"/>
      <c r="AE27" s="266"/>
      <c r="AF27" s="266"/>
      <c r="AG27" s="267"/>
      <c r="AH27" s="192" t="str">
        <f>IFERROR(INDEX('Stock Details'!$I$8:$I$2507, MATCH($B27, 'Stock Details'!$AL$8:$AL$2507, 0)), "")</f>
        <v/>
      </c>
      <c r="AI27" s="192"/>
      <c r="AJ27" s="192"/>
      <c r="AK27" s="191" t="str">
        <f>IFERROR(INDEX('Stock Details'!$AF$8:$AF$2507, MATCH($B27, 'Stock Details'!$AL$8:$AL$2507, 0))*-1, "")</f>
        <v/>
      </c>
      <c r="AL27" s="192"/>
      <c r="AM27" s="193"/>
      <c r="AN27" s="192" t="str">
        <f>IFERROR(INDEX('Stock Details'!$AG$8:$AG$2507, MATCH($B27, 'Stock Details'!$AL$8:$AL$2507, 0)), "")</f>
        <v/>
      </c>
      <c r="AO27" s="192"/>
      <c r="AP27" s="192"/>
      <c r="AQ27" s="265" t="str">
        <f t="shared" si="2"/>
        <v/>
      </c>
      <c r="AR27" s="266"/>
      <c r="AS27" s="266"/>
      <c r="AT27" s="266"/>
      <c r="AU27" s="267"/>
      <c r="AV27" s="266" t="str">
        <f t="shared" si="0"/>
        <v/>
      </c>
      <c r="AW27" s="266"/>
      <c r="AX27" s="266"/>
      <c r="AY27" s="266"/>
      <c r="AZ27" s="267"/>
      <c r="BA27" s="22"/>
      <c r="BF27" s="6" t="str">
        <f>IF('Stock Details'!AR30="", "", 'Stock Details'!AR30)</f>
        <v/>
      </c>
      <c r="BH27" s="6">
        <v>24</v>
      </c>
    </row>
    <row r="28" spans="1:60" x14ac:dyDescent="0.25">
      <c r="A28" s="22"/>
      <c r="B28" s="261">
        <f t="shared" si="1"/>
        <v>18</v>
      </c>
      <c r="C28" s="262"/>
      <c r="D28" s="263"/>
      <c r="E28" s="192" t="str">
        <f>IFERROR(INDEX('Stock Details'!$B$8:$B$2507, MATCH($B28, 'Stock Details'!$AL$8:$AL$2507, 0)), "")</f>
        <v/>
      </c>
      <c r="F28" s="192"/>
      <c r="G28" s="192"/>
      <c r="H28" s="192"/>
      <c r="I28" s="192"/>
      <c r="J28" s="192"/>
      <c r="K28" s="192"/>
      <c r="L28" s="192"/>
      <c r="M28" s="192"/>
      <c r="N28" s="192"/>
      <c r="O28" s="192"/>
      <c r="P28" s="191" t="str">
        <f>IFERROR(INDEX('Stock Details'!$D$8:$D$2507, MATCH($B28, 'Stock Details'!$AL$8:$AL$2507, 0)), "")</f>
        <v/>
      </c>
      <c r="Q28" s="192"/>
      <c r="R28" s="192"/>
      <c r="S28" s="192"/>
      <c r="T28" s="192"/>
      <c r="U28" s="192"/>
      <c r="V28" s="192"/>
      <c r="W28" s="193"/>
      <c r="X28" s="192" t="str">
        <f>IFERROR(INDEX('Stock Details'!$C$8:$C$2507, MATCH($B28, 'Stock Details'!$AL$8:$AL$2507, 0)), "")</f>
        <v/>
      </c>
      <c r="Y28" s="192"/>
      <c r="Z28" s="192"/>
      <c r="AA28" s="192"/>
      <c r="AB28" s="192"/>
      <c r="AC28" s="265" t="str">
        <f>IFERROR(INDEX('Stock Details'!$F$8:$F$2507, MATCH($B28, 'Stock Details'!$AL$8:$AL$2507, 0)), "")</f>
        <v/>
      </c>
      <c r="AD28" s="266"/>
      <c r="AE28" s="266"/>
      <c r="AF28" s="266"/>
      <c r="AG28" s="267"/>
      <c r="AH28" s="192" t="str">
        <f>IFERROR(INDEX('Stock Details'!$I$8:$I$2507, MATCH($B28, 'Stock Details'!$AL$8:$AL$2507, 0)), "")</f>
        <v/>
      </c>
      <c r="AI28" s="192"/>
      <c r="AJ28" s="192"/>
      <c r="AK28" s="191" t="str">
        <f>IFERROR(INDEX('Stock Details'!$AF$8:$AF$2507, MATCH($B28, 'Stock Details'!$AL$8:$AL$2507, 0))*-1, "")</f>
        <v/>
      </c>
      <c r="AL28" s="192"/>
      <c r="AM28" s="193"/>
      <c r="AN28" s="192" t="str">
        <f>IFERROR(INDEX('Stock Details'!$AG$8:$AG$2507, MATCH($B28, 'Stock Details'!$AL$8:$AL$2507, 0)), "")</f>
        <v/>
      </c>
      <c r="AO28" s="192"/>
      <c r="AP28" s="192"/>
      <c r="AQ28" s="265" t="str">
        <f t="shared" si="2"/>
        <v/>
      </c>
      <c r="AR28" s="266"/>
      <c r="AS28" s="266"/>
      <c r="AT28" s="266"/>
      <c r="AU28" s="267"/>
      <c r="AV28" s="266" t="str">
        <f t="shared" si="0"/>
        <v/>
      </c>
      <c r="AW28" s="266"/>
      <c r="AX28" s="266"/>
      <c r="AY28" s="266"/>
      <c r="AZ28" s="267"/>
      <c r="BA28" s="22"/>
      <c r="BF28" s="6" t="str">
        <f>IF('Stock Details'!AR31="", "", 'Stock Details'!AR31)</f>
        <v/>
      </c>
      <c r="BH28" s="6">
        <v>25</v>
      </c>
    </row>
    <row r="29" spans="1:60" x14ac:dyDescent="0.25">
      <c r="A29" s="22"/>
      <c r="B29" s="261">
        <f t="shared" si="1"/>
        <v>19</v>
      </c>
      <c r="C29" s="262"/>
      <c r="D29" s="263"/>
      <c r="E29" s="192" t="str">
        <f>IFERROR(INDEX('Stock Details'!$B$8:$B$2507, MATCH($B29, 'Stock Details'!$AL$8:$AL$2507, 0)), "")</f>
        <v/>
      </c>
      <c r="F29" s="192"/>
      <c r="G29" s="192"/>
      <c r="H29" s="192"/>
      <c r="I29" s="192"/>
      <c r="J29" s="192"/>
      <c r="K29" s="192"/>
      <c r="L29" s="192"/>
      <c r="M29" s="192"/>
      <c r="N29" s="192"/>
      <c r="O29" s="192"/>
      <c r="P29" s="191" t="str">
        <f>IFERROR(INDEX('Stock Details'!$D$8:$D$2507, MATCH($B29, 'Stock Details'!$AL$8:$AL$2507, 0)), "")</f>
        <v/>
      </c>
      <c r="Q29" s="192"/>
      <c r="R29" s="192"/>
      <c r="S29" s="192"/>
      <c r="T29" s="192"/>
      <c r="U29" s="192"/>
      <c r="V29" s="192"/>
      <c r="W29" s="193"/>
      <c r="X29" s="192" t="str">
        <f>IFERROR(INDEX('Stock Details'!$C$8:$C$2507, MATCH($B29, 'Stock Details'!$AL$8:$AL$2507, 0)), "")</f>
        <v/>
      </c>
      <c r="Y29" s="192"/>
      <c r="Z29" s="192"/>
      <c r="AA29" s="192"/>
      <c r="AB29" s="192"/>
      <c r="AC29" s="265" t="str">
        <f>IFERROR(INDEX('Stock Details'!$F$8:$F$2507, MATCH($B29, 'Stock Details'!$AL$8:$AL$2507, 0)), "")</f>
        <v/>
      </c>
      <c r="AD29" s="266"/>
      <c r="AE29" s="266"/>
      <c r="AF29" s="266"/>
      <c r="AG29" s="267"/>
      <c r="AH29" s="192" t="str">
        <f>IFERROR(INDEX('Stock Details'!$I$8:$I$2507, MATCH($B29, 'Stock Details'!$AL$8:$AL$2507, 0)), "")</f>
        <v/>
      </c>
      <c r="AI29" s="192"/>
      <c r="AJ29" s="192"/>
      <c r="AK29" s="191" t="str">
        <f>IFERROR(INDEX('Stock Details'!$AF$8:$AF$2507, MATCH($B29, 'Stock Details'!$AL$8:$AL$2507, 0))*-1, "")</f>
        <v/>
      </c>
      <c r="AL29" s="192"/>
      <c r="AM29" s="193"/>
      <c r="AN29" s="192" t="str">
        <f>IFERROR(INDEX('Stock Details'!$AG$8:$AG$2507, MATCH($B29, 'Stock Details'!$AL$8:$AL$2507, 0)), "")</f>
        <v/>
      </c>
      <c r="AO29" s="192"/>
      <c r="AP29" s="192"/>
      <c r="AQ29" s="265" t="str">
        <f t="shared" si="2"/>
        <v/>
      </c>
      <c r="AR29" s="266"/>
      <c r="AS29" s="266"/>
      <c r="AT29" s="266"/>
      <c r="AU29" s="267"/>
      <c r="AV29" s="266" t="str">
        <f t="shared" si="0"/>
        <v/>
      </c>
      <c r="AW29" s="266"/>
      <c r="AX29" s="266"/>
      <c r="AY29" s="266"/>
      <c r="AZ29" s="267"/>
      <c r="BA29" s="22"/>
      <c r="BF29" s="6" t="str">
        <f>IF('Stock Details'!AR32="", "", 'Stock Details'!AR32)</f>
        <v/>
      </c>
      <c r="BH29" s="6">
        <v>26</v>
      </c>
    </row>
    <row r="30" spans="1:60" x14ac:dyDescent="0.25">
      <c r="A30" s="22"/>
      <c r="B30" s="261">
        <f t="shared" si="1"/>
        <v>20</v>
      </c>
      <c r="C30" s="262"/>
      <c r="D30" s="263"/>
      <c r="E30" s="192" t="str">
        <f>IFERROR(INDEX('Stock Details'!$B$8:$B$2507, MATCH($B30, 'Stock Details'!$AL$8:$AL$2507, 0)), "")</f>
        <v/>
      </c>
      <c r="F30" s="192"/>
      <c r="G30" s="192"/>
      <c r="H30" s="192"/>
      <c r="I30" s="192"/>
      <c r="J30" s="192"/>
      <c r="K30" s="192"/>
      <c r="L30" s="192"/>
      <c r="M30" s="192"/>
      <c r="N30" s="192"/>
      <c r="O30" s="192"/>
      <c r="P30" s="191" t="str">
        <f>IFERROR(INDEX('Stock Details'!$D$8:$D$2507, MATCH($B30, 'Stock Details'!$AL$8:$AL$2507, 0)), "")</f>
        <v/>
      </c>
      <c r="Q30" s="192"/>
      <c r="R30" s="192"/>
      <c r="S30" s="192"/>
      <c r="T30" s="192"/>
      <c r="U30" s="192"/>
      <c r="V30" s="192"/>
      <c r="W30" s="193"/>
      <c r="X30" s="192" t="str">
        <f>IFERROR(INDEX('Stock Details'!$C$8:$C$2507, MATCH($B30, 'Stock Details'!$AL$8:$AL$2507, 0)), "")</f>
        <v/>
      </c>
      <c r="Y30" s="192"/>
      <c r="Z30" s="192"/>
      <c r="AA30" s="192"/>
      <c r="AB30" s="192"/>
      <c r="AC30" s="265" t="str">
        <f>IFERROR(INDEX('Stock Details'!$F$8:$F$2507, MATCH($B30, 'Stock Details'!$AL$8:$AL$2507, 0)), "")</f>
        <v/>
      </c>
      <c r="AD30" s="266"/>
      <c r="AE30" s="266"/>
      <c r="AF30" s="266"/>
      <c r="AG30" s="267"/>
      <c r="AH30" s="192" t="str">
        <f>IFERROR(INDEX('Stock Details'!$I$8:$I$2507, MATCH($B30, 'Stock Details'!$AL$8:$AL$2507, 0)), "")</f>
        <v/>
      </c>
      <c r="AI30" s="192"/>
      <c r="AJ30" s="192"/>
      <c r="AK30" s="191" t="str">
        <f>IFERROR(INDEX('Stock Details'!$AF$8:$AF$2507, MATCH($B30, 'Stock Details'!$AL$8:$AL$2507, 0))*-1, "")</f>
        <v/>
      </c>
      <c r="AL30" s="192"/>
      <c r="AM30" s="193"/>
      <c r="AN30" s="192" t="str">
        <f>IFERROR(INDEX('Stock Details'!$AG$8:$AG$2507, MATCH($B30, 'Stock Details'!$AL$8:$AL$2507, 0)), "")</f>
        <v/>
      </c>
      <c r="AO30" s="192"/>
      <c r="AP30" s="192"/>
      <c r="AQ30" s="265" t="str">
        <f t="shared" si="2"/>
        <v/>
      </c>
      <c r="AR30" s="266"/>
      <c r="AS30" s="266"/>
      <c r="AT30" s="266"/>
      <c r="AU30" s="267"/>
      <c r="AV30" s="266" t="str">
        <f t="shared" si="0"/>
        <v/>
      </c>
      <c r="AW30" s="266"/>
      <c r="AX30" s="266"/>
      <c r="AY30" s="266"/>
      <c r="AZ30" s="267"/>
      <c r="BA30" s="22"/>
      <c r="BF30" s="6" t="str">
        <f>IF('Stock Details'!AR33="", "", 'Stock Details'!AR33)</f>
        <v/>
      </c>
      <c r="BH30" s="6">
        <v>27</v>
      </c>
    </row>
    <row r="31" spans="1:60" x14ac:dyDescent="0.25">
      <c r="A31" s="22"/>
      <c r="B31" s="261">
        <f t="shared" si="1"/>
        <v>21</v>
      </c>
      <c r="C31" s="262"/>
      <c r="D31" s="263"/>
      <c r="E31" s="192" t="str">
        <f>IFERROR(INDEX('Stock Details'!$B$8:$B$2507, MATCH($B31, 'Stock Details'!$AL$8:$AL$2507, 0)), "")</f>
        <v/>
      </c>
      <c r="F31" s="192"/>
      <c r="G31" s="192"/>
      <c r="H31" s="192"/>
      <c r="I31" s="192"/>
      <c r="J31" s="192"/>
      <c r="K31" s="192"/>
      <c r="L31" s="192"/>
      <c r="M31" s="192"/>
      <c r="N31" s="192"/>
      <c r="O31" s="192"/>
      <c r="P31" s="191" t="str">
        <f>IFERROR(INDEX('Stock Details'!$D$8:$D$2507, MATCH($B31, 'Stock Details'!$AL$8:$AL$2507, 0)), "")</f>
        <v/>
      </c>
      <c r="Q31" s="192"/>
      <c r="R31" s="192"/>
      <c r="S31" s="192"/>
      <c r="T31" s="192"/>
      <c r="U31" s="192"/>
      <c r="V31" s="192"/>
      <c r="W31" s="193"/>
      <c r="X31" s="192" t="str">
        <f>IFERROR(INDEX('Stock Details'!$C$8:$C$2507, MATCH($B31, 'Stock Details'!$AL$8:$AL$2507, 0)), "")</f>
        <v/>
      </c>
      <c r="Y31" s="192"/>
      <c r="Z31" s="192"/>
      <c r="AA31" s="192"/>
      <c r="AB31" s="192"/>
      <c r="AC31" s="265" t="str">
        <f>IFERROR(INDEX('Stock Details'!$F$8:$F$2507, MATCH($B31, 'Stock Details'!$AL$8:$AL$2507, 0)), "")</f>
        <v/>
      </c>
      <c r="AD31" s="266"/>
      <c r="AE31" s="266"/>
      <c r="AF31" s="266"/>
      <c r="AG31" s="267"/>
      <c r="AH31" s="192" t="str">
        <f>IFERROR(INDEX('Stock Details'!$I$8:$I$2507, MATCH($B31, 'Stock Details'!$AL$8:$AL$2507, 0)), "")</f>
        <v/>
      </c>
      <c r="AI31" s="192"/>
      <c r="AJ31" s="192"/>
      <c r="AK31" s="191" t="str">
        <f>IFERROR(INDEX('Stock Details'!$AF$8:$AF$2507, MATCH($B31, 'Stock Details'!$AL$8:$AL$2507, 0))*-1, "")</f>
        <v/>
      </c>
      <c r="AL31" s="192"/>
      <c r="AM31" s="193"/>
      <c r="AN31" s="192" t="str">
        <f>IFERROR(INDEX('Stock Details'!$AG$8:$AG$2507, MATCH($B31, 'Stock Details'!$AL$8:$AL$2507, 0)), "")</f>
        <v/>
      </c>
      <c r="AO31" s="192"/>
      <c r="AP31" s="192"/>
      <c r="AQ31" s="265" t="str">
        <f t="shared" si="2"/>
        <v/>
      </c>
      <c r="AR31" s="266"/>
      <c r="AS31" s="266"/>
      <c r="AT31" s="266"/>
      <c r="AU31" s="267"/>
      <c r="AV31" s="266" t="str">
        <f t="shared" si="0"/>
        <v/>
      </c>
      <c r="AW31" s="266"/>
      <c r="AX31" s="266"/>
      <c r="AY31" s="266"/>
      <c r="AZ31" s="267"/>
      <c r="BA31" s="22"/>
      <c r="BF31" s="6" t="str">
        <f>IF('Stock Details'!AR34="", "", 'Stock Details'!AR34)</f>
        <v/>
      </c>
      <c r="BH31" s="6">
        <v>28</v>
      </c>
    </row>
    <row r="32" spans="1:60" x14ac:dyDescent="0.25">
      <c r="A32" s="22"/>
      <c r="B32" s="261">
        <f t="shared" si="1"/>
        <v>22</v>
      </c>
      <c r="C32" s="262"/>
      <c r="D32" s="263"/>
      <c r="E32" s="192" t="str">
        <f>IFERROR(INDEX('Stock Details'!$B$8:$B$2507, MATCH($B32, 'Stock Details'!$AL$8:$AL$2507, 0)), "")</f>
        <v/>
      </c>
      <c r="F32" s="192"/>
      <c r="G32" s="192"/>
      <c r="H32" s="192"/>
      <c r="I32" s="192"/>
      <c r="J32" s="192"/>
      <c r="K32" s="192"/>
      <c r="L32" s="192"/>
      <c r="M32" s="192"/>
      <c r="N32" s="192"/>
      <c r="O32" s="192"/>
      <c r="P32" s="191" t="str">
        <f>IFERROR(INDEX('Stock Details'!$D$8:$D$2507, MATCH($B32, 'Stock Details'!$AL$8:$AL$2507, 0)), "")</f>
        <v/>
      </c>
      <c r="Q32" s="192"/>
      <c r="R32" s="192"/>
      <c r="S32" s="192"/>
      <c r="T32" s="192"/>
      <c r="U32" s="192"/>
      <c r="V32" s="192"/>
      <c r="W32" s="193"/>
      <c r="X32" s="192" t="str">
        <f>IFERROR(INDEX('Stock Details'!$C$8:$C$2507, MATCH($B32, 'Stock Details'!$AL$8:$AL$2507, 0)), "")</f>
        <v/>
      </c>
      <c r="Y32" s="192"/>
      <c r="Z32" s="192"/>
      <c r="AA32" s="192"/>
      <c r="AB32" s="192"/>
      <c r="AC32" s="265" t="str">
        <f>IFERROR(INDEX('Stock Details'!$F$8:$F$2507, MATCH($B32, 'Stock Details'!$AL$8:$AL$2507, 0)), "")</f>
        <v/>
      </c>
      <c r="AD32" s="266"/>
      <c r="AE32" s="266"/>
      <c r="AF32" s="266"/>
      <c r="AG32" s="267"/>
      <c r="AH32" s="192" t="str">
        <f>IFERROR(INDEX('Stock Details'!$I$8:$I$2507, MATCH($B32, 'Stock Details'!$AL$8:$AL$2507, 0)), "")</f>
        <v/>
      </c>
      <c r="AI32" s="192"/>
      <c r="AJ32" s="192"/>
      <c r="AK32" s="191" t="str">
        <f>IFERROR(INDEX('Stock Details'!$AF$8:$AF$2507, MATCH($B32, 'Stock Details'!$AL$8:$AL$2507, 0))*-1, "")</f>
        <v/>
      </c>
      <c r="AL32" s="192"/>
      <c r="AM32" s="193"/>
      <c r="AN32" s="192" t="str">
        <f>IFERROR(INDEX('Stock Details'!$AG$8:$AG$2507, MATCH($B32, 'Stock Details'!$AL$8:$AL$2507, 0)), "")</f>
        <v/>
      </c>
      <c r="AO32" s="192"/>
      <c r="AP32" s="192"/>
      <c r="AQ32" s="265" t="str">
        <f t="shared" si="2"/>
        <v/>
      </c>
      <c r="AR32" s="266"/>
      <c r="AS32" s="266"/>
      <c r="AT32" s="266"/>
      <c r="AU32" s="267"/>
      <c r="AV32" s="266" t="str">
        <f t="shared" si="0"/>
        <v/>
      </c>
      <c r="AW32" s="266"/>
      <c r="AX32" s="266"/>
      <c r="AY32" s="266"/>
      <c r="AZ32" s="267"/>
      <c r="BA32" s="22"/>
      <c r="BF32" s="6" t="str">
        <f>IF('Stock Details'!AR35="", "", 'Stock Details'!AR35)</f>
        <v/>
      </c>
      <c r="BH32" s="6">
        <v>29</v>
      </c>
    </row>
    <row r="33" spans="1:60" x14ac:dyDescent="0.25">
      <c r="A33" s="22"/>
      <c r="B33" s="261">
        <f t="shared" si="1"/>
        <v>23</v>
      </c>
      <c r="C33" s="262"/>
      <c r="D33" s="263"/>
      <c r="E33" s="192" t="str">
        <f>IFERROR(INDEX('Stock Details'!$B$8:$B$2507, MATCH($B33, 'Stock Details'!$AL$8:$AL$2507, 0)), "")</f>
        <v/>
      </c>
      <c r="F33" s="192"/>
      <c r="G33" s="192"/>
      <c r="H33" s="192"/>
      <c r="I33" s="192"/>
      <c r="J33" s="192"/>
      <c r="K33" s="192"/>
      <c r="L33" s="192"/>
      <c r="M33" s="192"/>
      <c r="N33" s="192"/>
      <c r="O33" s="192"/>
      <c r="P33" s="191" t="str">
        <f>IFERROR(INDEX('Stock Details'!$D$8:$D$2507, MATCH($B33, 'Stock Details'!$AL$8:$AL$2507, 0)), "")</f>
        <v/>
      </c>
      <c r="Q33" s="192"/>
      <c r="R33" s="192"/>
      <c r="S33" s="192"/>
      <c r="T33" s="192"/>
      <c r="U33" s="192"/>
      <c r="V33" s="192"/>
      <c r="W33" s="193"/>
      <c r="X33" s="192" t="str">
        <f>IFERROR(INDEX('Stock Details'!$C$8:$C$2507, MATCH($B33, 'Stock Details'!$AL$8:$AL$2507, 0)), "")</f>
        <v/>
      </c>
      <c r="Y33" s="192"/>
      <c r="Z33" s="192"/>
      <c r="AA33" s="192"/>
      <c r="AB33" s="192"/>
      <c r="AC33" s="265" t="str">
        <f>IFERROR(INDEX('Stock Details'!$F$8:$F$2507, MATCH($B33, 'Stock Details'!$AL$8:$AL$2507, 0)), "")</f>
        <v/>
      </c>
      <c r="AD33" s="266"/>
      <c r="AE33" s="266"/>
      <c r="AF33" s="266"/>
      <c r="AG33" s="267"/>
      <c r="AH33" s="192" t="str">
        <f>IFERROR(INDEX('Stock Details'!$I$8:$I$2507, MATCH($B33, 'Stock Details'!$AL$8:$AL$2507, 0)), "")</f>
        <v/>
      </c>
      <c r="AI33" s="192"/>
      <c r="AJ33" s="192"/>
      <c r="AK33" s="191" t="str">
        <f>IFERROR(INDEX('Stock Details'!$AF$8:$AF$2507, MATCH($B33, 'Stock Details'!$AL$8:$AL$2507, 0))*-1, "")</f>
        <v/>
      </c>
      <c r="AL33" s="192"/>
      <c r="AM33" s="193"/>
      <c r="AN33" s="192" t="str">
        <f>IFERROR(INDEX('Stock Details'!$AG$8:$AG$2507, MATCH($B33, 'Stock Details'!$AL$8:$AL$2507, 0)), "")</f>
        <v/>
      </c>
      <c r="AO33" s="192"/>
      <c r="AP33" s="192"/>
      <c r="AQ33" s="265" t="str">
        <f t="shared" si="2"/>
        <v/>
      </c>
      <c r="AR33" s="266"/>
      <c r="AS33" s="266"/>
      <c r="AT33" s="266"/>
      <c r="AU33" s="267"/>
      <c r="AV33" s="266" t="str">
        <f t="shared" si="0"/>
        <v/>
      </c>
      <c r="AW33" s="266"/>
      <c r="AX33" s="266"/>
      <c r="AY33" s="266"/>
      <c r="AZ33" s="267"/>
      <c r="BA33" s="22"/>
      <c r="BF33" s="6" t="str">
        <f>IF('Stock Details'!AR36="", "", 'Stock Details'!AR36)</f>
        <v/>
      </c>
      <c r="BH33" s="6">
        <v>30</v>
      </c>
    </row>
    <row r="34" spans="1:60" x14ac:dyDescent="0.25">
      <c r="A34" s="22"/>
      <c r="B34" s="261">
        <f t="shared" si="1"/>
        <v>24</v>
      </c>
      <c r="C34" s="262"/>
      <c r="D34" s="263"/>
      <c r="E34" s="192" t="str">
        <f>IFERROR(INDEX('Stock Details'!$B$8:$B$2507, MATCH($B34, 'Stock Details'!$AL$8:$AL$2507, 0)), "")</f>
        <v/>
      </c>
      <c r="F34" s="192"/>
      <c r="G34" s="192"/>
      <c r="H34" s="192"/>
      <c r="I34" s="192"/>
      <c r="J34" s="192"/>
      <c r="K34" s="192"/>
      <c r="L34" s="192"/>
      <c r="M34" s="192"/>
      <c r="N34" s="192"/>
      <c r="O34" s="192"/>
      <c r="P34" s="191" t="str">
        <f>IFERROR(INDEX('Stock Details'!$D$8:$D$2507, MATCH($B34, 'Stock Details'!$AL$8:$AL$2507, 0)), "")</f>
        <v/>
      </c>
      <c r="Q34" s="192"/>
      <c r="R34" s="192"/>
      <c r="S34" s="192"/>
      <c r="T34" s="192"/>
      <c r="U34" s="192"/>
      <c r="V34" s="192"/>
      <c r="W34" s="193"/>
      <c r="X34" s="192" t="str">
        <f>IFERROR(INDEX('Stock Details'!$C$8:$C$2507, MATCH($B34, 'Stock Details'!$AL$8:$AL$2507, 0)), "")</f>
        <v/>
      </c>
      <c r="Y34" s="192"/>
      <c r="Z34" s="192"/>
      <c r="AA34" s="192"/>
      <c r="AB34" s="192"/>
      <c r="AC34" s="265" t="str">
        <f>IFERROR(INDEX('Stock Details'!$F$8:$F$2507, MATCH($B34, 'Stock Details'!$AL$8:$AL$2507, 0)), "")</f>
        <v/>
      </c>
      <c r="AD34" s="266"/>
      <c r="AE34" s="266"/>
      <c r="AF34" s="266"/>
      <c r="AG34" s="267"/>
      <c r="AH34" s="192" t="str">
        <f>IFERROR(INDEX('Stock Details'!$I$8:$I$2507, MATCH($B34, 'Stock Details'!$AL$8:$AL$2507, 0)), "")</f>
        <v/>
      </c>
      <c r="AI34" s="192"/>
      <c r="AJ34" s="192"/>
      <c r="AK34" s="191" t="str">
        <f>IFERROR(INDEX('Stock Details'!$AF$8:$AF$2507, MATCH($B34, 'Stock Details'!$AL$8:$AL$2507, 0))*-1, "")</f>
        <v/>
      </c>
      <c r="AL34" s="192"/>
      <c r="AM34" s="193"/>
      <c r="AN34" s="192" t="str">
        <f>IFERROR(INDEX('Stock Details'!$AG$8:$AG$2507, MATCH($B34, 'Stock Details'!$AL$8:$AL$2507, 0)), "")</f>
        <v/>
      </c>
      <c r="AO34" s="192"/>
      <c r="AP34" s="192"/>
      <c r="AQ34" s="265" t="str">
        <f t="shared" si="2"/>
        <v/>
      </c>
      <c r="AR34" s="266"/>
      <c r="AS34" s="266"/>
      <c r="AT34" s="266"/>
      <c r="AU34" s="267"/>
      <c r="AV34" s="266" t="str">
        <f t="shared" si="0"/>
        <v/>
      </c>
      <c r="AW34" s="266"/>
      <c r="AX34" s="266"/>
      <c r="AY34" s="266"/>
      <c r="AZ34" s="267"/>
      <c r="BA34" s="22"/>
      <c r="BF34" s="6" t="str">
        <f>IF('Stock Details'!AR37="", "", 'Stock Details'!AR37)</f>
        <v/>
      </c>
      <c r="BH34" s="6">
        <v>31</v>
      </c>
    </row>
    <row r="35" spans="1:60" x14ac:dyDescent="0.25">
      <c r="A35" s="22"/>
      <c r="B35" s="261">
        <f t="shared" si="1"/>
        <v>25</v>
      </c>
      <c r="C35" s="262"/>
      <c r="D35" s="263"/>
      <c r="E35" s="192" t="str">
        <f>IFERROR(INDEX('Stock Details'!$B$8:$B$2507, MATCH($B35, 'Stock Details'!$AL$8:$AL$2507, 0)), "")</f>
        <v/>
      </c>
      <c r="F35" s="192"/>
      <c r="G35" s="192"/>
      <c r="H35" s="192"/>
      <c r="I35" s="192"/>
      <c r="J35" s="192"/>
      <c r="K35" s="192"/>
      <c r="L35" s="192"/>
      <c r="M35" s="192"/>
      <c r="N35" s="192"/>
      <c r="O35" s="192"/>
      <c r="P35" s="191" t="str">
        <f>IFERROR(INDEX('Stock Details'!$D$8:$D$2507, MATCH($B35, 'Stock Details'!$AL$8:$AL$2507, 0)), "")</f>
        <v/>
      </c>
      <c r="Q35" s="192"/>
      <c r="R35" s="192"/>
      <c r="S35" s="192"/>
      <c r="T35" s="192"/>
      <c r="U35" s="192"/>
      <c r="V35" s="192"/>
      <c r="W35" s="193"/>
      <c r="X35" s="192" t="str">
        <f>IFERROR(INDEX('Stock Details'!$C$8:$C$2507, MATCH($B35, 'Stock Details'!$AL$8:$AL$2507, 0)), "")</f>
        <v/>
      </c>
      <c r="Y35" s="192"/>
      <c r="Z35" s="192"/>
      <c r="AA35" s="192"/>
      <c r="AB35" s="192"/>
      <c r="AC35" s="265" t="str">
        <f>IFERROR(INDEX('Stock Details'!$F$8:$F$2507, MATCH($B35, 'Stock Details'!$AL$8:$AL$2507, 0)), "")</f>
        <v/>
      </c>
      <c r="AD35" s="266"/>
      <c r="AE35" s="266"/>
      <c r="AF35" s="266"/>
      <c r="AG35" s="267"/>
      <c r="AH35" s="192" t="str">
        <f>IFERROR(INDEX('Stock Details'!$I$8:$I$2507, MATCH($B35, 'Stock Details'!$AL$8:$AL$2507, 0)), "")</f>
        <v/>
      </c>
      <c r="AI35" s="192"/>
      <c r="AJ35" s="192"/>
      <c r="AK35" s="191" t="str">
        <f>IFERROR(INDEX('Stock Details'!$AF$8:$AF$2507, MATCH($B35, 'Stock Details'!$AL$8:$AL$2507, 0))*-1, "")</f>
        <v/>
      </c>
      <c r="AL35" s="192"/>
      <c r="AM35" s="193"/>
      <c r="AN35" s="192" t="str">
        <f>IFERROR(INDEX('Stock Details'!$AG$8:$AG$2507, MATCH($B35, 'Stock Details'!$AL$8:$AL$2507, 0)), "")</f>
        <v/>
      </c>
      <c r="AO35" s="192"/>
      <c r="AP35" s="192"/>
      <c r="AQ35" s="265" t="str">
        <f t="shared" si="2"/>
        <v/>
      </c>
      <c r="AR35" s="266"/>
      <c r="AS35" s="266"/>
      <c r="AT35" s="266"/>
      <c r="AU35" s="267"/>
      <c r="AV35" s="266" t="str">
        <f t="shared" si="0"/>
        <v/>
      </c>
      <c r="AW35" s="266"/>
      <c r="AX35" s="266"/>
      <c r="AY35" s="266"/>
      <c r="AZ35" s="267"/>
      <c r="BA35" s="22"/>
      <c r="BF35" s="6" t="str">
        <f>IF('Stock Details'!AR38="", "", 'Stock Details'!AR38)</f>
        <v/>
      </c>
      <c r="BH35" s="6">
        <v>32</v>
      </c>
    </row>
    <row r="36" spans="1:60" x14ac:dyDescent="0.25">
      <c r="A36" s="22"/>
      <c r="B36" s="261">
        <f t="shared" si="1"/>
        <v>26</v>
      </c>
      <c r="C36" s="262"/>
      <c r="D36" s="263"/>
      <c r="E36" s="192" t="str">
        <f>IFERROR(INDEX('Stock Details'!$B$8:$B$2507, MATCH($B36, 'Stock Details'!$AL$8:$AL$2507, 0)), "")</f>
        <v/>
      </c>
      <c r="F36" s="192"/>
      <c r="G36" s="192"/>
      <c r="H36" s="192"/>
      <c r="I36" s="192"/>
      <c r="J36" s="192"/>
      <c r="K36" s="192"/>
      <c r="L36" s="192"/>
      <c r="M36" s="192"/>
      <c r="N36" s="192"/>
      <c r="O36" s="192"/>
      <c r="P36" s="191" t="str">
        <f>IFERROR(INDEX('Stock Details'!$D$8:$D$2507, MATCH($B36, 'Stock Details'!$AL$8:$AL$2507, 0)), "")</f>
        <v/>
      </c>
      <c r="Q36" s="192"/>
      <c r="R36" s="192"/>
      <c r="S36" s="192"/>
      <c r="T36" s="192"/>
      <c r="U36" s="192"/>
      <c r="V36" s="192"/>
      <c r="W36" s="193"/>
      <c r="X36" s="192" t="str">
        <f>IFERROR(INDEX('Stock Details'!$C$8:$C$2507, MATCH($B36, 'Stock Details'!$AL$8:$AL$2507, 0)), "")</f>
        <v/>
      </c>
      <c r="Y36" s="192"/>
      <c r="Z36" s="192"/>
      <c r="AA36" s="192"/>
      <c r="AB36" s="192"/>
      <c r="AC36" s="265" t="str">
        <f>IFERROR(INDEX('Stock Details'!$F$8:$F$2507, MATCH($B36, 'Stock Details'!$AL$8:$AL$2507, 0)), "")</f>
        <v/>
      </c>
      <c r="AD36" s="266"/>
      <c r="AE36" s="266"/>
      <c r="AF36" s="266"/>
      <c r="AG36" s="267"/>
      <c r="AH36" s="192" t="str">
        <f>IFERROR(INDEX('Stock Details'!$I$8:$I$2507, MATCH($B36, 'Stock Details'!$AL$8:$AL$2507, 0)), "")</f>
        <v/>
      </c>
      <c r="AI36" s="192"/>
      <c r="AJ36" s="192"/>
      <c r="AK36" s="191" t="str">
        <f>IFERROR(INDEX('Stock Details'!$AF$8:$AF$2507, MATCH($B36, 'Stock Details'!$AL$8:$AL$2507, 0))*-1, "")</f>
        <v/>
      </c>
      <c r="AL36" s="192"/>
      <c r="AM36" s="193"/>
      <c r="AN36" s="192" t="str">
        <f>IFERROR(INDEX('Stock Details'!$AG$8:$AG$2507, MATCH($B36, 'Stock Details'!$AL$8:$AL$2507, 0)), "")</f>
        <v/>
      </c>
      <c r="AO36" s="192"/>
      <c r="AP36" s="192"/>
      <c r="AQ36" s="265" t="str">
        <f t="shared" si="2"/>
        <v/>
      </c>
      <c r="AR36" s="266"/>
      <c r="AS36" s="266"/>
      <c r="AT36" s="266"/>
      <c r="AU36" s="267"/>
      <c r="AV36" s="266" t="str">
        <f t="shared" si="0"/>
        <v/>
      </c>
      <c r="AW36" s="266"/>
      <c r="AX36" s="266"/>
      <c r="AY36" s="266"/>
      <c r="AZ36" s="267"/>
      <c r="BA36" s="22"/>
      <c r="BF36" s="6" t="str">
        <f>IF('Stock Details'!AR39="", "", 'Stock Details'!AR39)</f>
        <v/>
      </c>
      <c r="BH36" s="6">
        <v>33</v>
      </c>
    </row>
    <row r="37" spans="1:60" x14ac:dyDescent="0.25">
      <c r="A37" s="22"/>
      <c r="B37" s="261">
        <f t="shared" si="1"/>
        <v>27</v>
      </c>
      <c r="C37" s="262"/>
      <c r="D37" s="263"/>
      <c r="E37" s="192" t="str">
        <f>IFERROR(INDEX('Stock Details'!$B$8:$B$2507, MATCH($B37, 'Stock Details'!$AL$8:$AL$2507, 0)), "")</f>
        <v/>
      </c>
      <c r="F37" s="192"/>
      <c r="G37" s="192"/>
      <c r="H37" s="192"/>
      <c r="I37" s="192"/>
      <c r="J37" s="192"/>
      <c r="K37" s="192"/>
      <c r="L37" s="192"/>
      <c r="M37" s="192"/>
      <c r="N37" s="192"/>
      <c r="O37" s="192"/>
      <c r="P37" s="191" t="str">
        <f>IFERROR(INDEX('Stock Details'!$D$8:$D$2507, MATCH($B37, 'Stock Details'!$AL$8:$AL$2507, 0)), "")</f>
        <v/>
      </c>
      <c r="Q37" s="192"/>
      <c r="R37" s="192"/>
      <c r="S37" s="192"/>
      <c r="T37" s="192"/>
      <c r="U37" s="192"/>
      <c r="V37" s="192"/>
      <c r="W37" s="193"/>
      <c r="X37" s="192" t="str">
        <f>IFERROR(INDEX('Stock Details'!$C$8:$C$2507, MATCH($B37, 'Stock Details'!$AL$8:$AL$2507, 0)), "")</f>
        <v/>
      </c>
      <c r="Y37" s="192"/>
      <c r="Z37" s="192"/>
      <c r="AA37" s="192"/>
      <c r="AB37" s="192"/>
      <c r="AC37" s="265" t="str">
        <f>IFERROR(INDEX('Stock Details'!$F$8:$F$2507, MATCH($B37, 'Stock Details'!$AL$8:$AL$2507, 0)), "")</f>
        <v/>
      </c>
      <c r="AD37" s="266"/>
      <c r="AE37" s="266"/>
      <c r="AF37" s="266"/>
      <c r="AG37" s="267"/>
      <c r="AH37" s="192" t="str">
        <f>IFERROR(INDEX('Stock Details'!$I$8:$I$2507, MATCH($B37, 'Stock Details'!$AL$8:$AL$2507, 0)), "")</f>
        <v/>
      </c>
      <c r="AI37" s="192"/>
      <c r="AJ37" s="192"/>
      <c r="AK37" s="191" t="str">
        <f>IFERROR(INDEX('Stock Details'!$AF$8:$AF$2507, MATCH($B37, 'Stock Details'!$AL$8:$AL$2507, 0))*-1, "")</f>
        <v/>
      </c>
      <c r="AL37" s="192"/>
      <c r="AM37" s="193"/>
      <c r="AN37" s="192" t="str">
        <f>IFERROR(INDEX('Stock Details'!$AG$8:$AG$2507, MATCH($B37, 'Stock Details'!$AL$8:$AL$2507, 0)), "")</f>
        <v/>
      </c>
      <c r="AO37" s="192"/>
      <c r="AP37" s="192"/>
      <c r="AQ37" s="265" t="str">
        <f t="shared" si="2"/>
        <v/>
      </c>
      <c r="AR37" s="266"/>
      <c r="AS37" s="266"/>
      <c r="AT37" s="266"/>
      <c r="AU37" s="267"/>
      <c r="AV37" s="266" t="str">
        <f t="shared" si="0"/>
        <v/>
      </c>
      <c r="AW37" s="266"/>
      <c r="AX37" s="266"/>
      <c r="AY37" s="266"/>
      <c r="AZ37" s="267"/>
      <c r="BA37" s="22"/>
      <c r="BF37" s="6" t="str">
        <f>IF('Stock Details'!AR40="", "", 'Stock Details'!AR40)</f>
        <v/>
      </c>
      <c r="BH37" s="7">
        <v>34</v>
      </c>
    </row>
    <row r="38" spans="1:60" x14ac:dyDescent="0.25">
      <c r="A38" s="22"/>
      <c r="B38" s="261">
        <f t="shared" si="1"/>
        <v>28</v>
      </c>
      <c r="C38" s="262"/>
      <c r="D38" s="263"/>
      <c r="E38" s="192" t="str">
        <f>IFERROR(INDEX('Stock Details'!$B$8:$B$2507, MATCH($B38, 'Stock Details'!$AL$8:$AL$2507, 0)), "")</f>
        <v/>
      </c>
      <c r="F38" s="192"/>
      <c r="G38" s="192"/>
      <c r="H38" s="192"/>
      <c r="I38" s="192"/>
      <c r="J38" s="192"/>
      <c r="K38" s="192"/>
      <c r="L38" s="192"/>
      <c r="M38" s="192"/>
      <c r="N38" s="192"/>
      <c r="O38" s="192"/>
      <c r="P38" s="191" t="str">
        <f>IFERROR(INDEX('Stock Details'!$D$8:$D$2507, MATCH($B38, 'Stock Details'!$AL$8:$AL$2507, 0)), "")</f>
        <v/>
      </c>
      <c r="Q38" s="192"/>
      <c r="R38" s="192"/>
      <c r="S38" s="192"/>
      <c r="T38" s="192"/>
      <c r="U38" s="192"/>
      <c r="V38" s="192"/>
      <c r="W38" s="193"/>
      <c r="X38" s="192" t="str">
        <f>IFERROR(INDEX('Stock Details'!$C$8:$C$2507, MATCH($B38, 'Stock Details'!$AL$8:$AL$2507, 0)), "")</f>
        <v/>
      </c>
      <c r="Y38" s="192"/>
      <c r="Z38" s="192"/>
      <c r="AA38" s="192"/>
      <c r="AB38" s="192"/>
      <c r="AC38" s="265" t="str">
        <f>IFERROR(INDEX('Stock Details'!$F$8:$F$2507, MATCH($B38, 'Stock Details'!$AL$8:$AL$2507, 0)), "")</f>
        <v/>
      </c>
      <c r="AD38" s="266"/>
      <c r="AE38" s="266"/>
      <c r="AF38" s="266"/>
      <c r="AG38" s="267"/>
      <c r="AH38" s="192" t="str">
        <f>IFERROR(INDEX('Stock Details'!$I$8:$I$2507, MATCH($B38, 'Stock Details'!$AL$8:$AL$2507, 0)), "")</f>
        <v/>
      </c>
      <c r="AI38" s="192"/>
      <c r="AJ38" s="192"/>
      <c r="AK38" s="191" t="str">
        <f>IFERROR(INDEX('Stock Details'!$AF$8:$AF$2507, MATCH($B38, 'Stock Details'!$AL$8:$AL$2507, 0))*-1, "")</f>
        <v/>
      </c>
      <c r="AL38" s="192"/>
      <c r="AM38" s="193"/>
      <c r="AN38" s="192" t="str">
        <f>IFERROR(INDEX('Stock Details'!$AG$8:$AG$2507, MATCH($B38, 'Stock Details'!$AL$8:$AL$2507, 0)), "")</f>
        <v/>
      </c>
      <c r="AO38" s="192"/>
      <c r="AP38" s="192"/>
      <c r="AQ38" s="265" t="str">
        <f t="shared" si="2"/>
        <v/>
      </c>
      <c r="AR38" s="266"/>
      <c r="AS38" s="266"/>
      <c r="AT38" s="266"/>
      <c r="AU38" s="267"/>
      <c r="AV38" s="266" t="str">
        <f t="shared" si="0"/>
        <v/>
      </c>
      <c r="AW38" s="266"/>
      <c r="AX38" s="266"/>
      <c r="AY38" s="266"/>
      <c r="AZ38" s="267"/>
      <c r="BA38" s="22"/>
      <c r="BF38" s="6" t="str">
        <f>IF('Stock Details'!AR41="", "", 'Stock Details'!AR41)</f>
        <v/>
      </c>
    </row>
    <row r="39" spans="1:60" x14ac:dyDescent="0.25">
      <c r="A39" s="22"/>
      <c r="B39" s="261">
        <f t="shared" si="1"/>
        <v>29</v>
      </c>
      <c r="C39" s="262"/>
      <c r="D39" s="263"/>
      <c r="E39" s="192" t="str">
        <f>IFERROR(INDEX('Stock Details'!$B$8:$B$2507, MATCH($B39, 'Stock Details'!$AL$8:$AL$2507, 0)), "")</f>
        <v/>
      </c>
      <c r="F39" s="192"/>
      <c r="G39" s="192"/>
      <c r="H39" s="192"/>
      <c r="I39" s="192"/>
      <c r="J39" s="192"/>
      <c r="K39" s="192"/>
      <c r="L39" s="192"/>
      <c r="M39" s="192"/>
      <c r="N39" s="192"/>
      <c r="O39" s="192"/>
      <c r="P39" s="191" t="str">
        <f>IFERROR(INDEX('Stock Details'!$D$8:$D$2507, MATCH($B39, 'Stock Details'!$AL$8:$AL$2507, 0)), "")</f>
        <v/>
      </c>
      <c r="Q39" s="192"/>
      <c r="R39" s="192"/>
      <c r="S39" s="192"/>
      <c r="T39" s="192"/>
      <c r="U39" s="192"/>
      <c r="V39" s="192"/>
      <c r="W39" s="193"/>
      <c r="X39" s="192" t="str">
        <f>IFERROR(INDEX('Stock Details'!$C$8:$C$2507, MATCH($B39, 'Stock Details'!$AL$8:$AL$2507, 0)), "")</f>
        <v/>
      </c>
      <c r="Y39" s="192"/>
      <c r="Z39" s="192"/>
      <c r="AA39" s="192"/>
      <c r="AB39" s="192"/>
      <c r="AC39" s="265" t="str">
        <f>IFERROR(INDEX('Stock Details'!$F$8:$F$2507, MATCH($B39, 'Stock Details'!$AL$8:$AL$2507, 0)), "")</f>
        <v/>
      </c>
      <c r="AD39" s="266"/>
      <c r="AE39" s="266"/>
      <c r="AF39" s="266"/>
      <c r="AG39" s="267"/>
      <c r="AH39" s="192" t="str">
        <f>IFERROR(INDEX('Stock Details'!$I$8:$I$2507, MATCH($B39, 'Stock Details'!$AL$8:$AL$2507, 0)), "")</f>
        <v/>
      </c>
      <c r="AI39" s="192"/>
      <c r="AJ39" s="192"/>
      <c r="AK39" s="191" t="str">
        <f>IFERROR(INDEX('Stock Details'!$AF$8:$AF$2507, MATCH($B39, 'Stock Details'!$AL$8:$AL$2507, 0))*-1, "")</f>
        <v/>
      </c>
      <c r="AL39" s="192"/>
      <c r="AM39" s="193"/>
      <c r="AN39" s="192" t="str">
        <f>IFERROR(INDEX('Stock Details'!$AG$8:$AG$2507, MATCH($B39, 'Stock Details'!$AL$8:$AL$2507, 0)), "")</f>
        <v/>
      </c>
      <c r="AO39" s="192"/>
      <c r="AP39" s="192"/>
      <c r="AQ39" s="265" t="str">
        <f t="shared" si="2"/>
        <v/>
      </c>
      <c r="AR39" s="266"/>
      <c r="AS39" s="266"/>
      <c r="AT39" s="266"/>
      <c r="AU39" s="267"/>
      <c r="AV39" s="266" t="str">
        <f t="shared" si="0"/>
        <v/>
      </c>
      <c r="AW39" s="266"/>
      <c r="AX39" s="266"/>
      <c r="AY39" s="266"/>
      <c r="AZ39" s="267"/>
      <c r="BA39" s="22"/>
      <c r="BF39" s="6" t="str">
        <f>IF('Stock Details'!AR42="", "", 'Stock Details'!AR42)</f>
        <v/>
      </c>
    </row>
    <row r="40" spans="1:60" x14ac:dyDescent="0.25">
      <c r="A40" s="22"/>
      <c r="B40" s="261">
        <f t="shared" si="1"/>
        <v>30</v>
      </c>
      <c r="C40" s="262"/>
      <c r="D40" s="263"/>
      <c r="E40" s="192" t="str">
        <f>IFERROR(INDEX('Stock Details'!$B$8:$B$2507, MATCH($B40, 'Stock Details'!$AL$8:$AL$2507, 0)), "")</f>
        <v/>
      </c>
      <c r="F40" s="192"/>
      <c r="G40" s="192"/>
      <c r="H40" s="192"/>
      <c r="I40" s="192"/>
      <c r="J40" s="192"/>
      <c r="K40" s="192"/>
      <c r="L40" s="192"/>
      <c r="M40" s="192"/>
      <c r="N40" s="192"/>
      <c r="O40" s="192"/>
      <c r="P40" s="191" t="str">
        <f>IFERROR(INDEX('Stock Details'!$D$8:$D$2507, MATCH($B40, 'Stock Details'!$AL$8:$AL$2507, 0)), "")</f>
        <v/>
      </c>
      <c r="Q40" s="192"/>
      <c r="R40" s="192"/>
      <c r="S40" s="192"/>
      <c r="T40" s="192"/>
      <c r="U40" s="192"/>
      <c r="V40" s="192"/>
      <c r="W40" s="193"/>
      <c r="X40" s="192" t="str">
        <f>IFERROR(INDEX('Stock Details'!$C$8:$C$2507, MATCH($B40, 'Stock Details'!$AL$8:$AL$2507, 0)), "")</f>
        <v/>
      </c>
      <c r="Y40" s="192"/>
      <c r="Z40" s="192"/>
      <c r="AA40" s="192"/>
      <c r="AB40" s="192"/>
      <c r="AC40" s="265" t="str">
        <f>IFERROR(INDEX('Stock Details'!$F$8:$F$2507, MATCH($B40, 'Stock Details'!$AL$8:$AL$2507, 0)), "")</f>
        <v/>
      </c>
      <c r="AD40" s="266"/>
      <c r="AE40" s="266"/>
      <c r="AF40" s="266"/>
      <c r="AG40" s="267"/>
      <c r="AH40" s="192" t="str">
        <f>IFERROR(INDEX('Stock Details'!$I$8:$I$2507, MATCH($B40, 'Stock Details'!$AL$8:$AL$2507, 0)), "")</f>
        <v/>
      </c>
      <c r="AI40" s="192"/>
      <c r="AJ40" s="192"/>
      <c r="AK40" s="191" t="str">
        <f>IFERROR(INDEX('Stock Details'!$AF$8:$AF$2507, MATCH($B40, 'Stock Details'!$AL$8:$AL$2507, 0))*-1, "")</f>
        <v/>
      </c>
      <c r="AL40" s="192"/>
      <c r="AM40" s="193"/>
      <c r="AN40" s="192" t="str">
        <f>IFERROR(INDEX('Stock Details'!$AG$8:$AG$2507, MATCH($B40, 'Stock Details'!$AL$8:$AL$2507, 0)), "")</f>
        <v/>
      </c>
      <c r="AO40" s="192"/>
      <c r="AP40" s="192"/>
      <c r="AQ40" s="265" t="str">
        <f t="shared" si="2"/>
        <v/>
      </c>
      <c r="AR40" s="266"/>
      <c r="AS40" s="266"/>
      <c r="AT40" s="266"/>
      <c r="AU40" s="267"/>
      <c r="AV40" s="266" t="str">
        <f t="shared" si="0"/>
        <v/>
      </c>
      <c r="AW40" s="266"/>
      <c r="AX40" s="266"/>
      <c r="AY40" s="266"/>
      <c r="AZ40" s="267"/>
      <c r="BA40" s="22"/>
      <c r="BF40" s="6" t="str">
        <f>IF('Stock Details'!AR43="", "", 'Stock Details'!AR43)</f>
        <v/>
      </c>
    </row>
    <row r="41" spans="1:60" x14ac:dyDescent="0.25">
      <c r="A41" s="22"/>
      <c r="B41" s="261">
        <f t="shared" si="1"/>
        <v>31</v>
      </c>
      <c r="C41" s="262"/>
      <c r="D41" s="263"/>
      <c r="E41" s="192" t="str">
        <f>IFERROR(INDEX('Stock Details'!$B$8:$B$2507, MATCH($B41, 'Stock Details'!$AL$8:$AL$2507, 0)), "")</f>
        <v/>
      </c>
      <c r="F41" s="192"/>
      <c r="G41" s="192"/>
      <c r="H41" s="192"/>
      <c r="I41" s="192"/>
      <c r="J41" s="192"/>
      <c r="K41" s="192"/>
      <c r="L41" s="192"/>
      <c r="M41" s="192"/>
      <c r="N41" s="192"/>
      <c r="O41" s="192"/>
      <c r="P41" s="191" t="str">
        <f>IFERROR(INDEX('Stock Details'!$D$8:$D$2507, MATCH($B41, 'Stock Details'!$AL$8:$AL$2507, 0)), "")</f>
        <v/>
      </c>
      <c r="Q41" s="192"/>
      <c r="R41" s="192"/>
      <c r="S41" s="192"/>
      <c r="T41" s="192"/>
      <c r="U41" s="192"/>
      <c r="V41" s="192"/>
      <c r="W41" s="193"/>
      <c r="X41" s="192" t="str">
        <f>IFERROR(INDEX('Stock Details'!$C$8:$C$2507, MATCH($B41, 'Stock Details'!$AL$8:$AL$2507, 0)), "")</f>
        <v/>
      </c>
      <c r="Y41" s="192"/>
      <c r="Z41" s="192"/>
      <c r="AA41" s="192"/>
      <c r="AB41" s="192"/>
      <c r="AC41" s="265" t="str">
        <f>IFERROR(INDEX('Stock Details'!$F$8:$F$2507, MATCH($B41, 'Stock Details'!$AL$8:$AL$2507, 0)), "")</f>
        <v/>
      </c>
      <c r="AD41" s="266"/>
      <c r="AE41" s="266"/>
      <c r="AF41" s="266"/>
      <c r="AG41" s="267"/>
      <c r="AH41" s="192" t="str">
        <f>IFERROR(INDEX('Stock Details'!$I$8:$I$2507, MATCH($B41, 'Stock Details'!$AL$8:$AL$2507, 0)), "")</f>
        <v/>
      </c>
      <c r="AI41" s="192"/>
      <c r="AJ41" s="192"/>
      <c r="AK41" s="191" t="str">
        <f>IFERROR(INDEX('Stock Details'!$AF$8:$AF$2507, MATCH($B41, 'Stock Details'!$AL$8:$AL$2507, 0))*-1, "")</f>
        <v/>
      </c>
      <c r="AL41" s="192"/>
      <c r="AM41" s="193"/>
      <c r="AN41" s="192" t="str">
        <f>IFERROR(INDEX('Stock Details'!$AG$8:$AG$2507, MATCH($B41, 'Stock Details'!$AL$8:$AL$2507, 0)), "")</f>
        <v/>
      </c>
      <c r="AO41" s="192"/>
      <c r="AP41" s="192"/>
      <c r="AQ41" s="265" t="str">
        <f t="shared" si="2"/>
        <v/>
      </c>
      <c r="AR41" s="266"/>
      <c r="AS41" s="266"/>
      <c r="AT41" s="266"/>
      <c r="AU41" s="267"/>
      <c r="AV41" s="266" t="str">
        <f t="shared" si="0"/>
        <v/>
      </c>
      <c r="AW41" s="266"/>
      <c r="AX41" s="266"/>
      <c r="AY41" s="266"/>
      <c r="AZ41" s="267"/>
      <c r="BA41" s="22"/>
      <c r="BF41" s="6" t="str">
        <f>IF('Stock Details'!AR44="", "", 'Stock Details'!AR44)</f>
        <v/>
      </c>
    </row>
    <row r="42" spans="1:60" x14ac:dyDescent="0.25">
      <c r="A42" s="22"/>
      <c r="B42" s="261">
        <f t="shared" si="1"/>
        <v>32</v>
      </c>
      <c r="C42" s="262"/>
      <c r="D42" s="263"/>
      <c r="E42" s="192" t="str">
        <f>IFERROR(INDEX('Stock Details'!$B$8:$B$2507, MATCH($B42, 'Stock Details'!$AL$8:$AL$2507, 0)), "")</f>
        <v/>
      </c>
      <c r="F42" s="192"/>
      <c r="G42" s="192"/>
      <c r="H42" s="192"/>
      <c r="I42" s="192"/>
      <c r="J42" s="192"/>
      <c r="K42" s="192"/>
      <c r="L42" s="192"/>
      <c r="M42" s="192"/>
      <c r="N42" s="192"/>
      <c r="O42" s="192"/>
      <c r="P42" s="191" t="str">
        <f>IFERROR(INDEX('Stock Details'!$D$8:$D$2507, MATCH($B42, 'Stock Details'!$AL$8:$AL$2507, 0)), "")</f>
        <v/>
      </c>
      <c r="Q42" s="192"/>
      <c r="R42" s="192"/>
      <c r="S42" s="192"/>
      <c r="T42" s="192"/>
      <c r="U42" s="192"/>
      <c r="V42" s="192"/>
      <c r="W42" s="193"/>
      <c r="X42" s="192" t="str">
        <f>IFERROR(INDEX('Stock Details'!$C$8:$C$2507, MATCH($B42, 'Stock Details'!$AL$8:$AL$2507, 0)), "")</f>
        <v/>
      </c>
      <c r="Y42" s="192"/>
      <c r="Z42" s="192"/>
      <c r="AA42" s="192"/>
      <c r="AB42" s="192"/>
      <c r="AC42" s="265" t="str">
        <f>IFERROR(INDEX('Stock Details'!$F$8:$F$2507, MATCH($B42, 'Stock Details'!$AL$8:$AL$2507, 0)), "")</f>
        <v/>
      </c>
      <c r="AD42" s="266"/>
      <c r="AE42" s="266"/>
      <c r="AF42" s="266"/>
      <c r="AG42" s="267"/>
      <c r="AH42" s="192" t="str">
        <f>IFERROR(INDEX('Stock Details'!$I$8:$I$2507, MATCH($B42, 'Stock Details'!$AL$8:$AL$2507, 0)), "")</f>
        <v/>
      </c>
      <c r="AI42" s="192"/>
      <c r="AJ42" s="192"/>
      <c r="AK42" s="191" t="str">
        <f>IFERROR(INDEX('Stock Details'!$AF$8:$AF$2507, MATCH($B42, 'Stock Details'!$AL$8:$AL$2507, 0))*-1, "")</f>
        <v/>
      </c>
      <c r="AL42" s="192"/>
      <c r="AM42" s="193"/>
      <c r="AN42" s="192" t="str">
        <f>IFERROR(INDEX('Stock Details'!$AG$8:$AG$2507, MATCH($B42, 'Stock Details'!$AL$8:$AL$2507, 0)), "")</f>
        <v/>
      </c>
      <c r="AO42" s="192"/>
      <c r="AP42" s="192"/>
      <c r="AQ42" s="265" t="str">
        <f t="shared" si="2"/>
        <v/>
      </c>
      <c r="AR42" s="266"/>
      <c r="AS42" s="266"/>
      <c r="AT42" s="266"/>
      <c r="AU42" s="267"/>
      <c r="AV42" s="266" t="str">
        <f t="shared" si="0"/>
        <v/>
      </c>
      <c r="AW42" s="266"/>
      <c r="AX42" s="266"/>
      <c r="AY42" s="266"/>
      <c r="AZ42" s="267"/>
      <c r="BA42" s="22"/>
      <c r="BF42" s="6" t="str">
        <f>IF('Stock Details'!AR45="", "", 'Stock Details'!AR45)</f>
        <v/>
      </c>
    </row>
    <row r="43" spans="1:60" x14ac:dyDescent="0.25">
      <c r="A43" s="22"/>
      <c r="B43" s="261">
        <f t="shared" si="1"/>
        <v>33</v>
      </c>
      <c r="C43" s="262"/>
      <c r="D43" s="263"/>
      <c r="E43" s="192" t="str">
        <f>IFERROR(INDEX('Stock Details'!$B$8:$B$2507, MATCH($B43, 'Stock Details'!$AL$8:$AL$2507, 0)), "")</f>
        <v/>
      </c>
      <c r="F43" s="192"/>
      <c r="G43" s="192"/>
      <c r="H43" s="192"/>
      <c r="I43" s="192"/>
      <c r="J43" s="192"/>
      <c r="K43" s="192"/>
      <c r="L43" s="192"/>
      <c r="M43" s="192"/>
      <c r="N43" s="192"/>
      <c r="O43" s="192"/>
      <c r="P43" s="191" t="str">
        <f>IFERROR(INDEX('Stock Details'!$D$8:$D$2507, MATCH($B43, 'Stock Details'!$AL$8:$AL$2507, 0)), "")</f>
        <v/>
      </c>
      <c r="Q43" s="192"/>
      <c r="R43" s="192"/>
      <c r="S43" s="192"/>
      <c r="T43" s="192"/>
      <c r="U43" s="192"/>
      <c r="V43" s="192"/>
      <c r="W43" s="193"/>
      <c r="X43" s="192" t="str">
        <f>IFERROR(INDEX('Stock Details'!$C$8:$C$2507, MATCH($B43, 'Stock Details'!$AL$8:$AL$2507, 0)), "")</f>
        <v/>
      </c>
      <c r="Y43" s="192"/>
      <c r="Z43" s="192"/>
      <c r="AA43" s="192"/>
      <c r="AB43" s="192"/>
      <c r="AC43" s="265" t="str">
        <f>IFERROR(INDEX('Stock Details'!$F$8:$F$2507, MATCH($B43, 'Stock Details'!$AL$8:$AL$2507, 0)), "")</f>
        <v/>
      </c>
      <c r="AD43" s="266"/>
      <c r="AE43" s="266"/>
      <c r="AF43" s="266"/>
      <c r="AG43" s="267"/>
      <c r="AH43" s="192" t="str">
        <f>IFERROR(INDEX('Stock Details'!$I$8:$I$2507, MATCH($B43, 'Stock Details'!$AL$8:$AL$2507, 0)), "")</f>
        <v/>
      </c>
      <c r="AI43" s="192"/>
      <c r="AJ43" s="192"/>
      <c r="AK43" s="191" t="str">
        <f>IFERROR(INDEX('Stock Details'!$AF$8:$AF$2507, MATCH($B43, 'Stock Details'!$AL$8:$AL$2507, 0))*-1, "")</f>
        <v/>
      </c>
      <c r="AL43" s="192"/>
      <c r="AM43" s="193"/>
      <c r="AN43" s="192" t="str">
        <f>IFERROR(INDEX('Stock Details'!$AG$8:$AG$2507, MATCH($B43, 'Stock Details'!$AL$8:$AL$2507, 0)), "")</f>
        <v/>
      </c>
      <c r="AO43" s="192"/>
      <c r="AP43" s="192"/>
      <c r="AQ43" s="265" t="str">
        <f t="shared" si="2"/>
        <v/>
      </c>
      <c r="AR43" s="266"/>
      <c r="AS43" s="266"/>
      <c r="AT43" s="266"/>
      <c r="AU43" s="267"/>
      <c r="AV43" s="266" t="str">
        <f t="shared" si="0"/>
        <v/>
      </c>
      <c r="AW43" s="266"/>
      <c r="AX43" s="266"/>
      <c r="AY43" s="266"/>
      <c r="AZ43" s="267"/>
      <c r="BA43" s="22"/>
      <c r="BF43" s="6" t="str">
        <f>IF('Stock Details'!AR46="", "", 'Stock Details'!AR46)</f>
        <v/>
      </c>
    </row>
    <row r="44" spans="1:60" x14ac:dyDescent="0.25">
      <c r="A44" s="22"/>
      <c r="B44" s="261">
        <f t="shared" si="1"/>
        <v>34</v>
      </c>
      <c r="C44" s="262"/>
      <c r="D44" s="263"/>
      <c r="E44" s="192" t="str">
        <f>IFERROR(INDEX('Stock Details'!$B$8:$B$2507, MATCH($B44, 'Stock Details'!$AL$8:$AL$2507, 0)), "")</f>
        <v/>
      </c>
      <c r="F44" s="192"/>
      <c r="G44" s="192"/>
      <c r="H44" s="192"/>
      <c r="I44" s="192"/>
      <c r="J44" s="192"/>
      <c r="K44" s="192"/>
      <c r="L44" s="192"/>
      <c r="M44" s="192"/>
      <c r="N44" s="192"/>
      <c r="O44" s="192"/>
      <c r="P44" s="191" t="str">
        <f>IFERROR(INDEX('Stock Details'!$D$8:$D$2507, MATCH($B44, 'Stock Details'!$AL$8:$AL$2507, 0)), "")</f>
        <v/>
      </c>
      <c r="Q44" s="192"/>
      <c r="R44" s="192"/>
      <c r="S44" s="192"/>
      <c r="T44" s="192"/>
      <c r="U44" s="192"/>
      <c r="V44" s="192"/>
      <c r="W44" s="193"/>
      <c r="X44" s="192" t="str">
        <f>IFERROR(INDEX('Stock Details'!$C$8:$C$2507, MATCH($B44, 'Stock Details'!$AL$8:$AL$2507, 0)), "")</f>
        <v/>
      </c>
      <c r="Y44" s="192"/>
      <c r="Z44" s="192"/>
      <c r="AA44" s="192"/>
      <c r="AB44" s="192"/>
      <c r="AC44" s="265" t="str">
        <f>IFERROR(INDEX('Stock Details'!$F$8:$F$2507, MATCH($B44, 'Stock Details'!$AL$8:$AL$2507, 0)), "")</f>
        <v/>
      </c>
      <c r="AD44" s="266"/>
      <c r="AE44" s="266"/>
      <c r="AF44" s="266"/>
      <c r="AG44" s="267"/>
      <c r="AH44" s="192" t="str">
        <f>IFERROR(INDEX('Stock Details'!$I$8:$I$2507, MATCH($B44, 'Stock Details'!$AL$8:$AL$2507, 0)), "")</f>
        <v/>
      </c>
      <c r="AI44" s="192"/>
      <c r="AJ44" s="192"/>
      <c r="AK44" s="191" t="str">
        <f>IFERROR(INDEX('Stock Details'!$AF$8:$AF$2507, MATCH($B44, 'Stock Details'!$AL$8:$AL$2507, 0))*-1, "")</f>
        <v/>
      </c>
      <c r="AL44" s="192"/>
      <c r="AM44" s="193"/>
      <c r="AN44" s="192" t="str">
        <f>IFERROR(INDEX('Stock Details'!$AG$8:$AG$2507, MATCH($B44, 'Stock Details'!$AL$8:$AL$2507, 0)), "")</f>
        <v/>
      </c>
      <c r="AO44" s="192"/>
      <c r="AP44" s="192"/>
      <c r="AQ44" s="265" t="str">
        <f t="shared" si="2"/>
        <v/>
      </c>
      <c r="AR44" s="266"/>
      <c r="AS44" s="266"/>
      <c r="AT44" s="266"/>
      <c r="AU44" s="267"/>
      <c r="AV44" s="266" t="str">
        <f t="shared" si="0"/>
        <v/>
      </c>
      <c r="AW44" s="266"/>
      <c r="AX44" s="266"/>
      <c r="AY44" s="266"/>
      <c r="AZ44" s="267"/>
      <c r="BA44" s="22"/>
      <c r="BF44" s="6" t="str">
        <f>IF('Stock Details'!AR47="", "", 'Stock Details'!AR47)</f>
        <v/>
      </c>
    </row>
    <row r="45" spans="1:60" x14ac:dyDescent="0.25">
      <c r="A45" s="22"/>
      <c r="B45" s="261">
        <f t="shared" si="1"/>
        <v>35</v>
      </c>
      <c r="C45" s="262"/>
      <c r="D45" s="263"/>
      <c r="E45" s="192" t="str">
        <f>IFERROR(INDEX('Stock Details'!$B$8:$B$2507, MATCH($B45, 'Stock Details'!$AL$8:$AL$2507, 0)), "")</f>
        <v/>
      </c>
      <c r="F45" s="192"/>
      <c r="G45" s="192"/>
      <c r="H45" s="192"/>
      <c r="I45" s="192"/>
      <c r="J45" s="192"/>
      <c r="K45" s="192"/>
      <c r="L45" s="192"/>
      <c r="M45" s="192"/>
      <c r="N45" s="192"/>
      <c r="O45" s="192"/>
      <c r="P45" s="191" t="str">
        <f>IFERROR(INDEX('Stock Details'!$D$8:$D$2507, MATCH($B45, 'Stock Details'!$AL$8:$AL$2507, 0)), "")</f>
        <v/>
      </c>
      <c r="Q45" s="192"/>
      <c r="R45" s="192"/>
      <c r="S45" s="192"/>
      <c r="T45" s="192"/>
      <c r="U45" s="192"/>
      <c r="V45" s="192"/>
      <c r="W45" s="193"/>
      <c r="X45" s="192" t="str">
        <f>IFERROR(INDEX('Stock Details'!$C$8:$C$2507, MATCH($B45, 'Stock Details'!$AL$8:$AL$2507, 0)), "")</f>
        <v/>
      </c>
      <c r="Y45" s="192"/>
      <c r="Z45" s="192"/>
      <c r="AA45" s="192"/>
      <c r="AB45" s="192"/>
      <c r="AC45" s="265" t="str">
        <f>IFERROR(INDEX('Stock Details'!$F$8:$F$2507, MATCH($B45, 'Stock Details'!$AL$8:$AL$2507, 0)), "")</f>
        <v/>
      </c>
      <c r="AD45" s="266"/>
      <c r="AE45" s="266"/>
      <c r="AF45" s="266"/>
      <c r="AG45" s="267"/>
      <c r="AH45" s="192" t="str">
        <f>IFERROR(INDEX('Stock Details'!$I$8:$I$2507, MATCH($B45, 'Stock Details'!$AL$8:$AL$2507, 0)), "")</f>
        <v/>
      </c>
      <c r="AI45" s="192"/>
      <c r="AJ45" s="192"/>
      <c r="AK45" s="191" t="str">
        <f>IFERROR(INDEX('Stock Details'!$AF$8:$AF$2507, MATCH($B45, 'Stock Details'!$AL$8:$AL$2507, 0))*-1, "")</f>
        <v/>
      </c>
      <c r="AL45" s="192"/>
      <c r="AM45" s="193"/>
      <c r="AN45" s="192" t="str">
        <f>IFERROR(INDEX('Stock Details'!$AG$8:$AG$2507, MATCH($B45, 'Stock Details'!$AL$8:$AL$2507, 0)), "")</f>
        <v/>
      </c>
      <c r="AO45" s="192"/>
      <c r="AP45" s="192"/>
      <c r="AQ45" s="265" t="str">
        <f t="shared" si="2"/>
        <v/>
      </c>
      <c r="AR45" s="266"/>
      <c r="AS45" s="266"/>
      <c r="AT45" s="266"/>
      <c r="AU45" s="267"/>
      <c r="AV45" s="266" t="str">
        <f t="shared" si="0"/>
        <v/>
      </c>
      <c r="AW45" s="266"/>
      <c r="AX45" s="266"/>
      <c r="AY45" s="266"/>
      <c r="AZ45" s="267"/>
      <c r="BA45" s="22"/>
      <c r="BF45" s="6" t="str">
        <f>IF('Stock Details'!AR48="", "", 'Stock Details'!AR48)</f>
        <v/>
      </c>
    </row>
    <row r="46" spans="1:60" x14ac:dyDescent="0.25">
      <c r="A46" s="22"/>
      <c r="B46" s="261">
        <f t="shared" si="1"/>
        <v>36</v>
      </c>
      <c r="C46" s="262"/>
      <c r="D46" s="263"/>
      <c r="E46" s="192" t="str">
        <f>IFERROR(INDEX('Stock Details'!$B$8:$B$2507, MATCH($B46, 'Stock Details'!$AL$8:$AL$2507, 0)), "")</f>
        <v/>
      </c>
      <c r="F46" s="192"/>
      <c r="G46" s="192"/>
      <c r="H46" s="192"/>
      <c r="I46" s="192"/>
      <c r="J46" s="192"/>
      <c r="K46" s="192"/>
      <c r="L46" s="192"/>
      <c r="M46" s="192"/>
      <c r="N46" s="192"/>
      <c r="O46" s="192"/>
      <c r="P46" s="191" t="str">
        <f>IFERROR(INDEX('Stock Details'!$D$8:$D$2507, MATCH($B46, 'Stock Details'!$AL$8:$AL$2507, 0)), "")</f>
        <v/>
      </c>
      <c r="Q46" s="192"/>
      <c r="R46" s="192"/>
      <c r="S46" s="192"/>
      <c r="T46" s="192"/>
      <c r="U46" s="192"/>
      <c r="V46" s="192"/>
      <c r="W46" s="193"/>
      <c r="X46" s="192" t="str">
        <f>IFERROR(INDEX('Stock Details'!$C$8:$C$2507, MATCH($B46, 'Stock Details'!$AL$8:$AL$2507, 0)), "")</f>
        <v/>
      </c>
      <c r="Y46" s="192"/>
      <c r="Z46" s="192"/>
      <c r="AA46" s="192"/>
      <c r="AB46" s="192"/>
      <c r="AC46" s="265" t="str">
        <f>IFERROR(INDEX('Stock Details'!$F$8:$F$2507, MATCH($B46, 'Stock Details'!$AL$8:$AL$2507, 0)), "")</f>
        <v/>
      </c>
      <c r="AD46" s="266"/>
      <c r="AE46" s="266"/>
      <c r="AF46" s="266"/>
      <c r="AG46" s="267"/>
      <c r="AH46" s="192" t="str">
        <f>IFERROR(INDEX('Stock Details'!$I$8:$I$2507, MATCH($B46, 'Stock Details'!$AL$8:$AL$2507, 0)), "")</f>
        <v/>
      </c>
      <c r="AI46" s="192"/>
      <c r="AJ46" s="192"/>
      <c r="AK46" s="191" t="str">
        <f>IFERROR(INDEX('Stock Details'!$AF$8:$AF$2507, MATCH($B46, 'Stock Details'!$AL$8:$AL$2507, 0))*-1, "")</f>
        <v/>
      </c>
      <c r="AL46" s="192"/>
      <c r="AM46" s="193"/>
      <c r="AN46" s="192" t="str">
        <f>IFERROR(INDEX('Stock Details'!$AG$8:$AG$2507, MATCH($B46, 'Stock Details'!$AL$8:$AL$2507, 0)), "")</f>
        <v/>
      </c>
      <c r="AO46" s="192"/>
      <c r="AP46" s="192"/>
      <c r="AQ46" s="265" t="str">
        <f t="shared" si="2"/>
        <v/>
      </c>
      <c r="AR46" s="266"/>
      <c r="AS46" s="266"/>
      <c r="AT46" s="266"/>
      <c r="AU46" s="267"/>
      <c r="AV46" s="266" t="str">
        <f t="shared" si="0"/>
        <v/>
      </c>
      <c r="AW46" s="266"/>
      <c r="AX46" s="266"/>
      <c r="AY46" s="266"/>
      <c r="AZ46" s="267"/>
      <c r="BA46" s="22"/>
      <c r="BF46" s="6" t="str">
        <f>IF('Stock Details'!AR49="", "", 'Stock Details'!AR49)</f>
        <v/>
      </c>
    </row>
    <row r="47" spans="1:60" x14ac:dyDescent="0.25">
      <c r="A47" s="22"/>
      <c r="B47" s="261">
        <f t="shared" si="1"/>
        <v>37</v>
      </c>
      <c r="C47" s="262"/>
      <c r="D47" s="263"/>
      <c r="E47" s="192" t="str">
        <f>IFERROR(INDEX('Stock Details'!$B$8:$B$2507, MATCH($B47, 'Stock Details'!$AL$8:$AL$2507, 0)), "")</f>
        <v/>
      </c>
      <c r="F47" s="192"/>
      <c r="G47" s="192"/>
      <c r="H47" s="192"/>
      <c r="I47" s="192"/>
      <c r="J47" s="192"/>
      <c r="K47" s="192"/>
      <c r="L47" s="192"/>
      <c r="M47" s="192"/>
      <c r="N47" s="192"/>
      <c r="O47" s="192"/>
      <c r="P47" s="191" t="str">
        <f>IFERROR(INDEX('Stock Details'!$D$8:$D$2507, MATCH($B47, 'Stock Details'!$AL$8:$AL$2507, 0)), "")</f>
        <v/>
      </c>
      <c r="Q47" s="192"/>
      <c r="R47" s="192"/>
      <c r="S47" s="192"/>
      <c r="T47" s="192"/>
      <c r="U47" s="192"/>
      <c r="V47" s="192"/>
      <c r="W47" s="193"/>
      <c r="X47" s="192" t="str">
        <f>IFERROR(INDEX('Stock Details'!$C$8:$C$2507, MATCH($B47, 'Stock Details'!$AL$8:$AL$2507, 0)), "")</f>
        <v/>
      </c>
      <c r="Y47" s="192"/>
      <c r="Z47" s="192"/>
      <c r="AA47" s="192"/>
      <c r="AB47" s="192"/>
      <c r="AC47" s="265" t="str">
        <f>IFERROR(INDEX('Stock Details'!$F$8:$F$2507, MATCH($B47, 'Stock Details'!$AL$8:$AL$2507, 0)), "")</f>
        <v/>
      </c>
      <c r="AD47" s="266"/>
      <c r="AE47" s="266"/>
      <c r="AF47" s="266"/>
      <c r="AG47" s="267"/>
      <c r="AH47" s="192" t="str">
        <f>IFERROR(INDEX('Stock Details'!$I$8:$I$2507, MATCH($B47, 'Stock Details'!$AL$8:$AL$2507, 0)), "")</f>
        <v/>
      </c>
      <c r="AI47" s="192"/>
      <c r="AJ47" s="192"/>
      <c r="AK47" s="191" t="str">
        <f>IFERROR(INDEX('Stock Details'!$AF$8:$AF$2507, MATCH($B47, 'Stock Details'!$AL$8:$AL$2507, 0))*-1, "")</f>
        <v/>
      </c>
      <c r="AL47" s="192"/>
      <c r="AM47" s="193"/>
      <c r="AN47" s="192" t="str">
        <f>IFERROR(INDEX('Stock Details'!$AG$8:$AG$2507, MATCH($B47, 'Stock Details'!$AL$8:$AL$2507, 0)), "")</f>
        <v/>
      </c>
      <c r="AO47" s="192"/>
      <c r="AP47" s="192"/>
      <c r="AQ47" s="265" t="str">
        <f t="shared" si="2"/>
        <v/>
      </c>
      <c r="AR47" s="266"/>
      <c r="AS47" s="266"/>
      <c r="AT47" s="266"/>
      <c r="AU47" s="267"/>
      <c r="AV47" s="266" t="str">
        <f t="shared" si="0"/>
        <v/>
      </c>
      <c r="AW47" s="266"/>
      <c r="AX47" s="266"/>
      <c r="AY47" s="266"/>
      <c r="AZ47" s="267"/>
      <c r="BA47" s="22"/>
      <c r="BF47" s="6" t="str">
        <f>IF('Stock Details'!AR50="", "", 'Stock Details'!AR50)</f>
        <v/>
      </c>
    </row>
    <row r="48" spans="1:60" x14ac:dyDescent="0.25">
      <c r="A48" s="22"/>
      <c r="B48" s="261">
        <f t="shared" si="1"/>
        <v>38</v>
      </c>
      <c r="C48" s="262"/>
      <c r="D48" s="263"/>
      <c r="E48" s="192" t="str">
        <f>IFERROR(INDEX('Stock Details'!$B$8:$B$2507, MATCH($B48, 'Stock Details'!$AL$8:$AL$2507, 0)), "")</f>
        <v/>
      </c>
      <c r="F48" s="192"/>
      <c r="G48" s="192"/>
      <c r="H48" s="192"/>
      <c r="I48" s="192"/>
      <c r="J48" s="192"/>
      <c r="K48" s="192"/>
      <c r="L48" s="192"/>
      <c r="M48" s="192"/>
      <c r="N48" s="192"/>
      <c r="O48" s="192"/>
      <c r="P48" s="191" t="str">
        <f>IFERROR(INDEX('Stock Details'!$D$8:$D$2507, MATCH($B48, 'Stock Details'!$AL$8:$AL$2507, 0)), "")</f>
        <v/>
      </c>
      <c r="Q48" s="192"/>
      <c r="R48" s="192"/>
      <c r="S48" s="192"/>
      <c r="T48" s="192"/>
      <c r="U48" s="192"/>
      <c r="V48" s="192"/>
      <c r="W48" s="193"/>
      <c r="X48" s="192" t="str">
        <f>IFERROR(INDEX('Stock Details'!$C$8:$C$2507, MATCH($B48, 'Stock Details'!$AL$8:$AL$2507, 0)), "")</f>
        <v/>
      </c>
      <c r="Y48" s="192"/>
      <c r="Z48" s="192"/>
      <c r="AA48" s="192"/>
      <c r="AB48" s="192"/>
      <c r="AC48" s="265" t="str">
        <f>IFERROR(INDEX('Stock Details'!$F$8:$F$2507, MATCH($B48, 'Stock Details'!$AL$8:$AL$2507, 0)), "")</f>
        <v/>
      </c>
      <c r="AD48" s="266"/>
      <c r="AE48" s="266"/>
      <c r="AF48" s="266"/>
      <c r="AG48" s="267"/>
      <c r="AH48" s="192" t="str">
        <f>IFERROR(INDEX('Stock Details'!$I$8:$I$2507, MATCH($B48, 'Stock Details'!$AL$8:$AL$2507, 0)), "")</f>
        <v/>
      </c>
      <c r="AI48" s="192"/>
      <c r="AJ48" s="192"/>
      <c r="AK48" s="191" t="str">
        <f>IFERROR(INDEX('Stock Details'!$AF$8:$AF$2507, MATCH($B48, 'Stock Details'!$AL$8:$AL$2507, 0))*-1, "")</f>
        <v/>
      </c>
      <c r="AL48" s="192"/>
      <c r="AM48" s="193"/>
      <c r="AN48" s="192" t="str">
        <f>IFERROR(INDEX('Stock Details'!$AG$8:$AG$2507, MATCH($B48, 'Stock Details'!$AL$8:$AL$2507, 0)), "")</f>
        <v/>
      </c>
      <c r="AO48" s="192"/>
      <c r="AP48" s="192"/>
      <c r="AQ48" s="265" t="str">
        <f t="shared" si="2"/>
        <v/>
      </c>
      <c r="AR48" s="266"/>
      <c r="AS48" s="266"/>
      <c r="AT48" s="266"/>
      <c r="AU48" s="267"/>
      <c r="AV48" s="266" t="str">
        <f t="shared" si="0"/>
        <v/>
      </c>
      <c r="AW48" s="266"/>
      <c r="AX48" s="266"/>
      <c r="AY48" s="266"/>
      <c r="AZ48" s="267"/>
      <c r="BA48" s="22"/>
      <c r="BF48" s="6" t="str">
        <f>IF('Stock Details'!AR51="", "", 'Stock Details'!AR51)</f>
        <v/>
      </c>
    </row>
    <row r="49" spans="1:58" x14ac:dyDescent="0.25">
      <c r="A49" s="22"/>
      <c r="B49" s="261">
        <f t="shared" si="1"/>
        <v>39</v>
      </c>
      <c r="C49" s="262"/>
      <c r="D49" s="263"/>
      <c r="E49" s="192" t="str">
        <f>IFERROR(INDEX('Stock Details'!$B$8:$B$2507, MATCH($B49, 'Stock Details'!$AL$8:$AL$2507, 0)), "")</f>
        <v/>
      </c>
      <c r="F49" s="192"/>
      <c r="G49" s="192"/>
      <c r="H49" s="192"/>
      <c r="I49" s="192"/>
      <c r="J49" s="192"/>
      <c r="K49" s="192"/>
      <c r="L49" s="192"/>
      <c r="M49" s="192"/>
      <c r="N49" s="192"/>
      <c r="O49" s="192"/>
      <c r="P49" s="191" t="str">
        <f>IFERROR(INDEX('Stock Details'!$D$8:$D$2507, MATCH($B49, 'Stock Details'!$AL$8:$AL$2507, 0)), "")</f>
        <v/>
      </c>
      <c r="Q49" s="192"/>
      <c r="R49" s="192"/>
      <c r="S49" s="192"/>
      <c r="T49" s="192"/>
      <c r="U49" s="192"/>
      <c r="V49" s="192"/>
      <c r="W49" s="193"/>
      <c r="X49" s="192" t="str">
        <f>IFERROR(INDEX('Stock Details'!$C$8:$C$2507, MATCH($B49, 'Stock Details'!$AL$8:$AL$2507, 0)), "")</f>
        <v/>
      </c>
      <c r="Y49" s="192"/>
      <c r="Z49" s="192"/>
      <c r="AA49" s="192"/>
      <c r="AB49" s="192"/>
      <c r="AC49" s="265" t="str">
        <f>IFERROR(INDEX('Stock Details'!$F$8:$F$2507, MATCH($B49, 'Stock Details'!$AL$8:$AL$2507, 0)), "")</f>
        <v/>
      </c>
      <c r="AD49" s="266"/>
      <c r="AE49" s="266"/>
      <c r="AF49" s="266"/>
      <c r="AG49" s="267"/>
      <c r="AH49" s="192" t="str">
        <f>IFERROR(INDEX('Stock Details'!$I$8:$I$2507, MATCH($B49, 'Stock Details'!$AL$8:$AL$2507, 0)), "")</f>
        <v/>
      </c>
      <c r="AI49" s="192"/>
      <c r="AJ49" s="192"/>
      <c r="AK49" s="191" t="str">
        <f>IFERROR(INDEX('Stock Details'!$AF$8:$AF$2507, MATCH($B49, 'Stock Details'!$AL$8:$AL$2507, 0))*-1, "")</f>
        <v/>
      </c>
      <c r="AL49" s="192"/>
      <c r="AM49" s="193"/>
      <c r="AN49" s="192" t="str">
        <f>IFERROR(INDEX('Stock Details'!$AG$8:$AG$2507, MATCH($B49, 'Stock Details'!$AL$8:$AL$2507, 0)), "")</f>
        <v/>
      </c>
      <c r="AO49" s="192"/>
      <c r="AP49" s="192"/>
      <c r="AQ49" s="265" t="str">
        <f t="shared" si="2"/>
        <v/>
      </c>
      <c r="AR49" s="266"/>
      <c r="AS49" s="266"/>
      <c r="AT49" s="266"/>
      <c r="AU49" s="267"/>
      <c r="AV49" s="266" t="str">
        <f t="shared" si="0"/>
        <v/>
      </c>
      <c r="AW49" s="266"/>
      <c r="AX49" s="266"/>
      <c r="AY49" s="266"/>
      <c r="AZ49" s="267"/>
      <c r="BA49" s="22"/>
      <c r="BF49" s="6" t="str">
        <f>IF('Stock Details'!AR52="", "", 'Stock Details'!AR52)</f>
        <v/>
      </c>
    </row>
    <row r="50" spans="1:58" x14ac:dyDescent="0.25">
      <c r="A50" s="22"/>
      <c r="B50" s="261">
        <f t="shared" si="1"/>
        <v>40</v>
      </c>
      <c r="C50" s="262"/>
      <c r="D50" s="263"/>
      <c r="E50" s="192" t="str">
        <f>IFERROR(INDEX('Stock Details'!$B$8:$B$2507, MATCH($B50, 'Stock Details'!$AL$8:$AL$2507, 0)), "")</f>
        <v/>
      </c>
      <c r="F50" s="192"/>
      <c r="G50" s="192"/>
      <c r="H50" s="192"/>
      <c r="I50" s="192"/>
      <c r="J50" s="192"/>
      <c r="K50" s="192"/>
      <c r="L50" s="192"/>
      <c r="M50" s="192"/>
      <c r="N50" s="192"/>
      <c r="O50" s="192"/>
      <c r="P50" s="191" t="str">
        <f>IFERROR(INDEX('Stock Details'!$D$8:$D$2507, MATCH($B50, 'Stock Details'!$AL$8:$AL$2507, 0)), "")</f>
        <v/>
      </c>
      <c r="Q50" s="192"/>
      <c r="R50" s="192"/>
      <c r="S50" s="192"/>
      <c r="T50" s="192"/>
      <c r="U50" s="192"/>
      <c r="V50" s="192"/>
      <c r="W50" s="193"/>
      <c r="X50" s="192" t="str">
        <f>IFERROR(INDEX('Stock Details'!$C$8:$C$2507, MATCH($B50, 'Stock Details'!$AL$8:$AL$2507, 0)), "")</f>
        <v/>
      </c>
      <c r="Y50" s="192"/>
      <c r="Z50" s="192"/>
      <c r="AA50" s="192"/>
      <c r="AB50" s="192"/>
      <c r="AC50" s="265" t="str">
        <f>IFERROR(INDEX('Stock Details'!$F$8:$F$2507, MATCH($B50, 'Stock Details'!$AL$8:$AL$2507, 0)), "")</f>
        <v/>
      </c>
      <c r="AD50" s="266"/>
      <c r="AE50" s="266"/>
      <c r="AF50" s="266"/>
      <c r="AG50" s="267"/>
      <c r="AH50" s="192" t="str">
        <f>IFERROR(INDEX('Stock Details'!$I$8:$I$2507, MATCH($B50, 'Stock Details'!$AL$8:$AL$2507, 0)), "")</f>
        <v/>
      </c>
      <c r="AI50" s="192"/>
      <c r="AJ50" s="192"/>
      <c r="AK50" s="191" t="str">
        <f>IFERROR(INDEX('Stock Details'!$AF$8:$AF$2507, MATCH($B50, 'Stock Details'!$AL$8:$AL$2507, 0))*-1, "")</f>
        <v/>
      </c>
      <c r="AL50" s="192"/>
      <c r="AM50" s="193"/>
      <c r="AN50" s="192" t="str">
        <f>IFERROR(INDEX('Stock Details'!$AG$8:$AG$2507, MATCH($B50, 'Stock Details'!$AL$8:$AL$2507, 0)), "")</f>
        <v/>
      </c>
      <c r="AO50" s="192"/>
      <c r="AP50" s="192"/>
      <c r="AQ50" s="265" t="str">
        <f t="shared" si="2"/>
        <v/>
      </c>
      <c r="AR50" s="266"/>
      <c r="AS50" s="266"/>
      <c r="AT50" s="266"/>
      <c r="AU50" s="267"/>
      <c r="AV50" s="266" t="str">
        <f t="shared" si="0"/>
        <v/>
      </c>
      <c r="AW50" s="266"/>
      <c r="AX50" s="266"/>
      <c r="AY50" s="266"/>
      <c r="AZ50" s="267"/>
      <c r="BA50" s="22"/>
      <c r="BF50" s="6" t="str">
        <f>IF('Stock Details'!AR53="", "", 'Stock Details'!AR53)</f>
        <v/>
      </c>
    </row>
    <row r="51" spans="1:58" x14ac:dyDescent="0.25">
      <c r="A51" s="22"/>
      <c r="B51" s="261">
        <f t="shared" si="1"/>
        <v>41</v>
      </c>
      <c r="C51" s="262"/>
      <c r="D51" s="263"/>
      <c r="E51" s="192" t="str">
        <f>IFERROR(INDEX('Stock Details'!$B$8:$B$2507, MATCH($B51, 'Stock Details'!$AL$8:$AL$2507, 0)), "")</f>
        <v/>
      </c>
      <c r="F51" s="192"/>
      <c r="G51" s="192"/>
      <c r="H51" s="192"/>
      <c r="I51" s="192"/>
      <c r="J51" s="192"/>
      <c r="K51" s="192"/>
      <c r="L51" s="192"/>
      <c r="M51" s="192"/>
      <c r="N51" s="192"/>
      <c r="O51" s="192"/>
      <c r="P51" s="191" t="str">
        <f>IFERROR(INDEX('Stock Details'!$D$8:$D$2507, MATCH($B51, 'Stock Details'!$AL$8:$AL$2507, 0)), "")</f>
        <v/>
      </c>
      <c r="Q51" s="192"/>
      <c r="R51" s="192"/>
      <c r="S51" s="192"/>
      <c r="T51" s="192"/>
      <c r="U51" s="192"/>
      <c r="V51" s="192"/>
      <c r="W51" s="193"/>
      <c r="X51" s="192" t="str">
        <f>IFERROR(INDEX('Stock Details'!$C$8:$C$2507, MATCH($B51, 'Stock Details'!$AL$8:$AL$2507, 0)), "")</f>
        <v/>
      </c>
      <c r="Y51" s="192"/>
      <c r="Z51" s="192"/>
      <c r="AA51" s="192"/>
      <c r="AB51" s="192"/>
      <c r="AC51" s="265" t="str">
        <f>IFERROR(INDEX('Stock Details'!$F$8:$F$2507, MATCH($B51, 'Stock Details'!$AL$8:$AL$2507, 0)), "")</f>
        <v/>
      </c>
      <c r="AD51" s="266"/>
      <c r="AE51" s="266"/>
      <c r="AF51" s="266"/>
      <c r="AG51" s="267"/>
      <c r="AH51" s="192" t="str">
        <f>IFERROR(INDEX('Stock Details'!$I$8:$I$2507, MATCH($B51, 'Stock Details'!$AL$8:$AL$2507, 0)), "")</f>
        <v/>
      </c>
      <c r="AI51" s="192"/>
      <c r="AJ51" s="192"/>
      <c r="AK51" s="191" t="str">
        <f>IFERROR(INDEX('Stock Details'!$AF$8:$AF$2507, MATCH($B51, 'Stock Details'!$AL$8:$AL$2507, 0))*-1, "")</f>
        <v/>
      </c>
      <c r="AL51" s="192"/>
      <c r="AM51" s="193"/>
      <c r="AN51" s="192" t="str">
        <f>IFERROR(INDEX('Stock Details'!$AG$8:$AG$2507, MATCH($B51, 'Stock Details'!$AL$8:$AL$2507, 0)), "")</f>
        <v/>
      </c>
      <c r="AO51" s="192"/>
      <c r="AP51" s="192"/>
      <c r="AQ51" s="265" t="str">
        <f t="shared" si="2"/>
        <v/>
      </c>
      <c r="AR51" s="266"/>
      <c r="AS51" s="266"/>
      <c r="AT51" s="266"/>
      <c r="AU51" s="267"/>
      <c r="AV51" s="266" t="str">
        <f t="shared" si="0"/>
        <v/>
      </c>
      <c r="AW51" s="266"/>
      <c r="AX51" s="266"/>
      <c r="AY51" s="266"/>
      <c r="AZ51" s="267"/>
      <c r="BA51" s="22"/>
      <c r="BF51" s="6" t="str">
        <f>IF('Stock Details'!AR54="", "", 'Stock Details'!AR54)</f>
        <v/>
      </c>
    </row>
    <row r="52" spans="1:58" x14ac:dyDescent="0.25">
      <c r="A52" s="22"/>
      <c r="B52" s="261">
        <f t="shared" si="1"/>
        <v>42</v>
      </c>
      <c r="C52" s="262"/>
      <c r="D52" s="263"/>
      <c r="E52" s="192" t="str">
        <f>IFERROR(INDEX('Stock Details'!$B$8:$B$2507, MATCH($B52, 'Stock Details'!$AL$8:$AL$2507, 0)), "")</f>
        <v/>
      </c>
      <c r="F52" s="192"/>
      <c r="G52" s="192"/>
      <c r="H52" s="192"/>
      <c r="I52" s="192"/>
      <c r="J52" s="192"/>
      <c r="K52" s="192"/>
      <c r="L52" s="192"/>
      <c r="M52" s="192"/>
      <c r="N52" s="192"/>
      <c r="O52" s="192"/>
      <c r="P52" s="191" t="str">
        <f>IFERROR(INDEX('Stock Details'!$D$8:$D$2507, MATCH($B52, 'Stock Details'!$AL$8:$AL$2507, 0)), "")</f>
        <v/>
      </c>
      <c r="Q52" s="192"/>
      <c r="R52" s="192"/>
      <c r="S52" s="192"/>
      <c r="T52" s="192"/>
      <c r="U52" s="192"/>
      <c r="V52" s="192"/>
      <c r="W52" s="193"/>
      <c r="X52" s="192" t="str">
        <f>IFERROR(INDEX('Stock Details'!$C$8:$C$2507, MATCH($B52, 'Stock Details'!$AL$8:$AL$2507, 0)), "")</f>
        <v/>
      </c>
      <c r="Y52" s="192"/>
      <c r="Z52" s="192"/>
      <c r="AA52" s="192"/>
      <c r="AB52" s="192"/>
      <c r="AC52" s="265" t="str">
        <f>IFERROR(INDEX('Stock Details'!$F$8:$F$2507, MATCH($B52, 'Stock Details'!$AL$8:$AL$2507, 0)), "")</f>
        <v/>
      </c>
      <c r="AD52" s="266"/>
      <c r="AE52" s="266"/>
      <c r="AF52" s="266"/>
      <c r="AG52" s="267"/>
      <c r="AH52" s="192" t="str">
        <f>IFERROR(INDEX('Stock Details'!$I$8:$I$2507, MATCH($B52, 'Stock Details'!$AL$8:$AL$2507, 0)), "")</f>
        <v/>
      </c>
      <c r="AI52" s="192"/>
      <c r="AJ52" s="192"/>
      <c r="AK52" s="191" t="str">
        <f>IFERROR(INDEX('Stock Details'!$AF$8:$AF$2507, MATCH($B52, 'Stock Details'!$AL$8:$AL$2507, 0))*-1, "")</f>
        <v/>
      </c>
      <c r="AL52" s="192"/>
      <c r="AM52" s="193"/>
      <c r="AN52" s="192" t="str">
        <f>IFERROR(INDEX('Stock Details'!$AG$8:$AG$2507, MATCH($B52, 'Stock Details'!$AL$8:$AL$2507, 0)), "")</f>
        <v/>
      </c>
      <c r="AO52" s="192"/>
      <c r="AP52" s="192"/>
      <c r="AQ52" s="265" t="str">
        <f t="shared" si="2"/>
        <v/>
      </c>
      <c r="AR52" s="266"/>
      <c r="AS52" s="266"/>
      <c r="AT52" s="266"/>
      <c r="AU52" s="267"/>
      <c r="AV52" s="266" t="str">
        <f t="shared" si="0"/>
        <v/>
      </c>
      <c r="AW52" s="266"/>
      <c r="AX52" s="266"/>
      <c r="AY52" s="266"/>
      <c r="AZ52" s="267"/>
      <c r="BA52" s="22"/>
      <c r="BF52" s="6" t="str">
        <f>IF('Stock Details'!AR55="", "", 'Stock Details'!AR55)</f>
        <v/>
      </c>
    </row>
    <row r="53" spans="1:58" x14ac:dyDescent="0.25">
      <c r="A53" s="22"/>
      <c r="B53" s="261">
        <f t="shared" si="1"/>
        <v>43</v>
      </c>
      <c r="C53" s="262"/>
      <c r="D53" s="263"/>
      <c r="E53" s="192" t="str">
        <f>IFERROR(INDEX('Stock Details'!$B$8:$B$2507, MATCH($B53, 'Stock Details'!$AL$8:$AL$2507, 0)), "")</f>
        <v/>
      </c>
      <c r="F53" s="192"/>
      <c r="G53" s="192"/>
      <c r="H53" s="192"/>
      <c r="I53" s="192"/>
      <c r="J53" s="192"/>
      <c r="K53" s="192"/>
      <c r="L53" s="192"/>
      <c r="M53" s="192"/>
      <c r="N53" s="192"/>
      <c r="O53" s="192"/>
      <c r="P53" s="191" t="str">
        <f>IFERROR(INDEX('Stock Details'!$D$8:$D$2507, MATCH($B53, 'Stock Details'!$AL$8:$AL$2507, 0)), "")</f>
        <v/>
      </c>
      <c r="Q53" s="192"/>
      <c r="R53" s="192"/>
      <c r="S53" s="192"/>
      <c r="T53" s="192"/>
      <c r="U53" s="192"/>
      <c r="V53" s="192"/>
      <c r="W53" s="193"/>
      <c r="X53" s="192" t="str">
        <f>IFERROR(INDEX('Stock Details'!$C$8:$C$2507, MATCH($B53, 'Stock Details'!$AL$8:$AL$2507, 0)), "")</f>
        <v/>
      </c>
      <c r="Y53" s="192"/>
      <c r="Z53" s="192"/>
      <c r="AA53" s="192"/>
      <c r="AB53" s="192"/>
      <c r="AC53" s="265" t="str">
        <f>IFERROR(INDEX('Stock Details'!$F$8:$F$2507, MATCH($B53, 'Stock Details'!$AL$8:$AL$2507, 0)), "")</f>
        <v/>
      </c>
      <c r="AD53" s="266"/>
      <c r="AE53" s="266"/>
      <c r="AF53" s="266"/>
      <c r="AG53" s="267"/>
      <c r="AH53" s="192" t="str">
        <f>IFERROR(INDEX('Stock Details'!$I$8:$I$2507, MATCH($B53, 'Stock Details'!$AL$8:$AL$2507, 0)), "")</f>
        <v/>
      </c>
      <c r="AI53" s="192"/>
      <c r="AJ53" s="192"/>
      <c r="AK53" s="191" t="str">
        <f>IFERROR(INDEX('Stock Details'!$AF$8:$AF$2507, MATCH($B53, 'Stock Details'!$AL$8:$AL$2507, 0))*-1, "")</f>
        <v/>
      </c>
      <c r="AL53" s="192"/>
      <c r="AM53" s="193"/>
      <c r="AN53" s="192" t="str">
        <f>IFERROR(INDEX('Stock Details'!$AG$8:$AG$2507, MATCH($B53, 'Stock Details'!$AL$8:$AL$2507, 0)), "")</f>
        <v/>
      </c>
      <c r="AO53" s="192"/>
      <c r="AP53" s="192"/>
      <c r="AQ53" s="265" t="str">
        <f t="shared" si="2"/>
        <v/>
      </c>
      <c r="AR53" s="266"/>
      <c r="AS53" s="266"/>
      <c r="AT53" s="266"/>
      <c r="AU53" s="267"/>
      <c r="AV53" s="266" t="str">
        <f t="shared" si="0"/>
        <v/>
      </c>
      <c r="AW53" s="266"/>
      <c r="AX53" s="266"/>
      <c r="AY53" s="266"/>
      <c r="AZ53" s="267"/>
      <c r="BA53" s="22"/>
      <c r="BF53" s="6" t="str">
        <f>IF('Stock Details'!AR56="", "", 'Stock Details'!AR56)</f>
        <v/>
      </c>
    </row>
    <row r="54" spans="1:58" x14ac:dyDescent="0.25">
      <c r="A54" s="22"/>
      <c r="B54" s="261">
        <f t="shared" si="1"/>
        <v>44</v>
      </c>
      <c r="C54" s="262"/>
      <c r="D54" s="263"/>
      <c r="E54" s="192" t="str">
        <f>IFERROR(INDEX('Stock Details'!$B$8:$B$2507, MATCH($B54, 'Stock Details'!$AL$8:$AL$2507, 0)), "")</f>
        <v/>
      </c>
      <c r="F54" s="192"/>
      <c r="G54" s="192"/>
      <c r="H54" s="192"/>
      <c r="I54" s="192"/>
      <c r="J54" s="192"/>
      <c r="K54" s="192"/>
      <c r="L54" s="192"/>
      <c r="M54" s="192"/>
      <c r="N54" s="192"/>
      <c r="O54" s="192"/>
      <c r="P54" s="191" t="str">
        <f>IFERROR(INDEX('Stock Details'!$D$8:$D$2507, MATCH($B54, 'Stock Details'!$AL$8:$AL$2507, 0)), "")</f>
        <v/>
      </c>
      <c r="Q54" s="192"/>
      <c r="R54" s="192"/>
      <c r="S54" s="192"/>
      <c r="T54" s="192"/>
      <c r="U54" s="192"/>
      <c r="V54" s="192"/>
      <c r="W54" s="193"/>
      <c r="X54" s="192" t="str">
        <f>IFERROR(INDEX('Stock Details'!$C$8:$C$2507, MATCH($B54, 'Stock Details'!$AL$8:$AL$2507, 0)), "")</f>
        <v/>
      </c>
      <c r="Y54" s="192"/>
      <c r="Z54" s="192"/>
      <c r="AA54" s="192"/>
      <c r="AB54" s="192"/>
      <c r="AC54" s="265" t="str">
        <f>IFERROR(INDEX('Stock Details'!$F$8:$F$2507, MATCH($B54, 'Stock Details'!$AL$8:$AL$2507, 0)), "")</f>
        <v/>
      </c>
      <c r="AD54" s="266"/>
      <c r="AE54" s="266"/>
      <c r="AF54" s="266"/>
      <c r="AG54" s="267"/>
      <c r="AH54" s="192" t="str">
        <f>IFERROR(INDEX('Stock Details'!$I$8:$I$2507, MATCH($B54, 'Stock Details'!$AL$8:$AL$2507, 0)), "")</f>
        <v/>
      </c>
      <c r="AI54" s="192"/>
      <c r="AJ54" s="192"/>
      <c r="AK54" s="191" t="str">
        <f>IFERROR(INDEX('Stock Details'!$AF$8:$AF$2507, MATCH($B54, 'Stock Details'!$AL$8:$AL$2507, 0))*-1, "")</f>
        <v/>
      </c>
      <c r="AL54" s="192"/>
      <c r="AM54" s="193"/>
      <c r="AN54" s="192" t="str">
        <f>IFERROR(INDEX('Stock Details'!$AG$8:$AG$2507, MATCH($B54, 'Stock Details'!$AL$8:$AL$2507, 0)), "")</f>
        <v/>
      </c>
      <c r="AO54" s="192"/>
      <c r="AP54" s="192"/>
      <c r="AQ54" s="265" t="str">
        <f t="shared" si="2"/>
        <v/>
      </c>
      <c r="AR54" s="266"/>
      <c r="AS54" s="266"/>
      <c r="AT54" s="266"/>
      <c r="AU54" s="267"/>
      <c r="AV54" s="266" t="str">
        <f t="shared" si="0"/>
        <v/>
      </c>
      <c r="AW54" s="266"/>
      <c r="AX54" s="266"/>
      <c r="AY54" s="266"/>
      <c r="AZ54" s="267"/>
      <c r="BA54" s="22"/>
      <c r="BF54" s="6" t="str">
        <f>IF('Stock Details'!AR57="", "", 'Stock Details'!AR57)</f>
        <v/>
      </c>
    </row>
    <row r="55" spans="1:58" x14ac:dyDescent="0.25">
      <c r="A55" s="22"/>
      <c r="B55" s="261">
        <f t="shared" si="1"/>
        <v>45</v>
      </c>
      <c r="C55" s="262"/>
      <c r="D55" s="263"/>
      <c r="E55" s="192" t="str">
        <f>IFERROR(INDEX('Stock Details'!$B$8:$B$2507, MATCH($B55, 'Stock Details'!$AL$8:$AL$2507, 0)), "")</f>
        <v/>
      </c>
      <c r="F55" s="192"/>
      <c r="G55" s="192"/>
      <c r="H55" s="192"/>
      <c r="I55" s="192"/>
      <c r="J55" s="192"/>
      <c r="K55" s="192"/>
      <c r="L55" s="192"/>
      <c r="M55" s="192"/>
      <c r="N55" s="192"/>
      <c r="O55" s="192"/>
      <c r="P55" s="191" t="str">
        <f>IFERROR(INDEX('Stock Details'!$D$8:$D$2507, MATCH($B55, 'Stock Details'!$AL$8:$AL$2507, 0)), "")</f>
        <v/>
      </c>
      <c r="Q55" s="192"/>
      <c r="R55" s="192"/>
      <c r="S55" s="192"/>
      <c r="T55" s="192"/>
      <c r="U55" s="192"/>
      <c r="V55" s="192"/>
      <c r="W55" s="193"/>
      <c r="X55" s="192" t="str">
        <f>IFERROR(INDEX('Stock Details'!$C$8:$C$2507, MATCH($B55, 'Stock Details'!$AL$8:$AL$2507, 0)), "")</f>
        <v/>
      </c>
      <c r="Y55" s="192"/>
      <c r="Z55" s="192"/>
      <c r="AA55" s="192"/>
      <c r="AB55" s="192"/>
      <c r="AC55" s="265" t="str">
        <f>IFERROR(INDEX('Stock Details'!$F$8:$F$2507, MATCH($B55, 'Stock Details'!$AL$8:$AL$2507, 0)), "")</f>
        <v/>
      </c>
      <c r="AD55" s="266"/>
      <c r="AE55" s="266"/>
      <c r="AF55" s="266"/>
      <c r="AG55" s="267"/>
      <c r="AH55" s="192" t="str">
        <f>IFERROR(INDEX('Stock Details'!$I$8:$I$2507, MATCH($B55, 'Stock Details'!$AL$8:$AL$2507, 0)), "")</f>
        <v/>
      </c>
      <c r="AI55" s="192"/>
      <c r="AJ55" s="192"/>
      <c r="AK55" s="191" t="str">
        <f>IFERROR(INDEX('Stock Details'!$AF$8:$AF$2507, MATCH($B55, 'Stock Details'!$AL$8:$AL$2507, 0))*-1, "")</f>
        <v/>
      </c>
      <c r="AL55" s="192"/>
      <c r="AM55" s="193"/>
      <c r="AN55" s="192" t="str">
        <f>IFERROR(INDEX('Stock Details'!$AG$8:$AG$2507, MATCH($B55, 'Stock Details'!$AL$8:$AL$2507, 0)), "")</f>
        <v/>
      </c>
      <c r="AO55" s="192"/>
      <c r="AP55" s="192"/>
      <c r="AQ55" s="265" t="str">
        <f t="shared" si="2"/>
        <v/>
      </c>
      <c r="AR55" s="266"/>
      <c r="AS55" s="266"/>
      <c r="AT55" s="266"/>
      <c r="AU55" s="267"/>
      <c r="AV55" s="266" t="str">
        <f t="shared" si="0"/>
        <v/>
      </c>
      <c r="AW55" s="266"/>
      <c r="AX55" s="266"/>
      <c r="AY55" s="266"/>
      <c r="AZ55" s="267"/>
      <c r="BA55" s="22"/>
      <c r="BF55" s="6" t="str">
        <f>IF('Stock Details'!AR58="", "", 'Stock Details'!AR58)</f>
        <v/>
      </c>
    </row>
    <row r="56" spans="1:58" x14ac:dyDescent="0.25">
      <c r="A56" s="22"/>
      <c r="B56" s="261">
        <f t="shared" si="1"/>
        <v>46</v>
      </c>
      <c r="C56" s="262"/>
      <c r="D56" s="263"/>
      <c r="E56" s="192" t="str">
        <f>IFERROR(INDEX('Stock Details'!$B$8:$B$2507, MATCH($B56, 'Stock Details'!$AL$8:$AL$2507, 0)), "")</f>
        <v/>
      </c>
      <c r="F56" s="192"/>
      <c r="G56" s="192"/>
      <c r="H56" s="192"/>
      <c r="I56" s="192"/>
      <c r="J56" s="192"/>
      <c r="K56" s="192"/>
      <c r="L56" s="192"/>
      <c r="M56" s="192"/>
      <c r="N56" s="192"/>
      <c r="O56" s="192"/>
      <c r="P56" s="191" t="str">
        <f>IFERROR(INDEX('Stock Details'!$D$8:$D$2507, MATCH($B56, 'Stock Details'!$AL$8:$AL$2507, 0)), "")</f>
        <v/>
      </c>
      <c r="Q56" s="192"/>
      <c r="R56" s="192"/>
      <c r="S56" s="192"/>
      <c r="T56" s="192"/>
      <c r="U56" s="192"/>
      <c r="V56" s="192"/>
      <c r="W56" s="193"/>
      <c r="X56" s="192" t="str">
        <f>IFERROR(INDEX('Stock Details'!$C$8:$C$2507, MATCH($B56, 'Stock Details'!$AL$8:$AL$2507, 0)), "")</f>
        <v/>
      </c>
      <c r="Y56" s="192"/>
      <c r="Z56" s="192"/>
      <c r="AA56" s="192"/>
      <c r="AB56" s="192"/>
      <c r="AC56" s="265" t="str">
        <f>IFERROR(INDEX('Stock Details'!$F$8:$F$2507, MATCH($B56, 'Stock Details'!$AL$8:$AL$2507, 0)), "")</f>
        <v/>
      </c>
      <c r="AD56" s="266"/>
      <c r="AE56" s="266"/>
      <c r="AF56" s="266"/>
      <c r="AG56" s="267"/>
      <c r="AH56" s="192" t="str">
        <f>IFERROR(INDEX('Stock Details'!$I$8:$I$2507, MATCH($B56, 'Stock Details'!$AL$8:$AL$2507, 0)), "")</f>
        <v/>
      </c>
      <c r="AI56" s="192"/>
      <c r="AJ56" s="192"/>
      <c r="AK56" s="191" t="str">
        <f>IFERROR(INDEX('Stock Details'!$AF$8:$AF$2507, MATCH($B56, 'Stock Details'!$AL$8:$AL$2507, 0))*-1, "")</f>
        <v/>
      </c>
      <c r="AL56" s="192"/>
      <c r="AM56" s="193"/>
      <c r="AN56" s="192" t="str">
        <f>IFERROR(INDEX('Stock Details'!$AG$8:$AG$2507, MATCH($B56, 'Stock Details'!$AL$8:$AL$2507, 0)), "")</f>
        <v/>
      </c>
      <c r="AO56" s="192"/>
      <c r="AP56" s="192"/>
      <c r="AQ56" s="265" t="str">
        <f t="shared" si="2"/>
        <v/>
      </c>
      <c r="AR56" s="266"/>
      <c r="AS56" s="266"/>
      <c r="AT56" s="266"/>
      <c r="AU56" s="267"/>
      <c r="AV56" s="266" t="str">
        <f t="shared" si="0"/>
        <v/>
      </c>
      <c r="AW56" s="266"/>
      <c r="AX56" s="266"/>
      <c r="AY56" s="266"/>
      <c r="AZ56" s="267"/>
      <c r="BA56" s="22"/>
      <c r="BF56" s="6" t="str">
        <f>IF('Stock Details'!AR59="", "", 'Stock Details'!AR59)</f>
        <v/>
      </c>
    </row>
    <row r="57" spans="1:58" x14ac:dyDescent="0.25">
      <c r="A57" s="22"/>
      <c r="B57" s="261">
        <f t="shared" si="1"/>
        <v>47</v>
      </c>
      <c r="C57" s="262"/>
      <c r="D57" s="263"/>
      <c r="E57" s="192" t="str">
        <f>IFERROR(INDEX('Stock Details'!$B$8:$B$2507, MATCH($B57, 'Stock Details'!$AL$8:$AL$2507, 0)), "")</f>
        <v/>
      </c>
      <c r="F57" s="192"/>
      <c r="G57" s="192"/>
      <c r="H57" s="192"/>
      <c r="I57" s="192"/>
      <c r="J57" s="192"/>
      <c r="K57" s="192"/>
      <c r="L57" s="192"/>
      <c r="M57" s="192"/>
      <c r="N57" s="192"/>
      <c r="O57" s="192"/>
      <c r="P57" s="191" t="str">
        <f>IFERROR(INDEX('Stock Details'!$D$8:$D$2507, MATCH($B57, 'Stock Details'!$AL$8:$AL$2507, 0)), "")</f>
        <v/>
      </c>
      <c r="Q57" s="192"/>
      <c r="R57" s="192"/>
      <c r="S57" s="192"/>
      <c r="T57" s="192"/>
      <c r="U57" s="192"/>
      <c r="V57" s="192"/>
      <c r="W57" s="193"/>
      <c r="X57" s="192" t="str">
        <f>IFERROR(INDEX('Stock Details'!$C$8:$C$2507, MATCH($B57, 'Stock Details'!$AL$8:$AL$2507, 0)), "")</f>
        <v/>
      </c>
      <c r="Y57" s="192"/>
      <c r="Z57" s="192"/>
      <c r="AA57" s="192"/>
      <c r="AB57" s="192"/>
      <c r="AC57" s="265" t="str">
        <f>IFERROR(INDEX('Stock Details'!$F$8:$F$2507, MATCH($B57, 'Stock Details'!$AL$8:$AL$2507, 0)), "")</f>
        <v/>
      </c>
      <c r="AD57" s="266"/>
      <c r="AE57" s="266"/>
      <c r="AF57" s="266"/>
      <c r="AG57" s="267"/>
      <c r="AH57" s="192" t="str">
        <f>IFERROR(INDEX('Stock Details'!$I$8:$I$2507, MATCH($B57, 'Stock Details'!$AL$8:$AL$2507, 0)), "")</f>
        <v/>
      </c>
      <c r="AI57" s="192"/>
      <c r="AJ57" s="192"/>
      <c r="AK57" s="191" t="str">
        <f>IFERROR(INDEX('Stock Details'!$AF$8:$AF$2507, MATCH($B57, 'Stock Details'!$AL$8:$AL$2507, 0))*-1, "")</f>
        <v/>
      </c>
      <c r="AL57" s="192"/>
      <c r="AM57" s="193"/>
      <c r="AN57" s="192" t="str">
        <f>IFERROR(INDEX('Stock Details'!$AG$8:$AG$2507, MATCH($B57, 'Stock Details'!$AL$8:$AL$2507, 0)), "")</f>
        <v/>
      </c>
      <c r="AO57" s="192"/>
      <c r="AP57" s="192"/>
      <c r="AQ57" s="265" t="str">
        <f t="shared" si="2"/>
        <v/>
      </c>
      <c r="AR57" s="266"/>
      <c r="AS57" s="266"/>
      <c r="AT57" s="266"/>
      <c r="AU57" s="267"/>
      <c r="AV57" s="266" t="str">
        <f t="shared" si="0"/>
        <v/>
      </c>
      <c r="AW57" s="266"/>
      <c r="AX57" s="266"/>
      <c r="AY57" s="266"/>
      <c r="AZ57" s="267"/>
      <c r="BA57" s="22"/>
      <c r="BF57" s="6" t="str">
        <f>IF('Stock Details'!AR60="", "", 'Stock Details'!AR60)</f>
        <v/>
      </c>
    </row>
    <row r="58" spans="1:58" x14ac:dyDescent="0.25">
      <c r="A58" s="22"/>
      <c r="B58" s="261">
        <f t="shared" si="1"/>
        <v>48</v>
      </c>
      <c r="C58" s="262"/>
      <c r="D58" s="263"/>
      <c r="E58" s="192" t="str">
        <f>IFERROR(INDEX('Stock Details'!$B$8:$B$2507, MATCH($B58, 'Stock Details'!$AL$8:$AL$2507, 0)), "")</f>
        <v/>
      </c>
      <c r="F58" s="192"/>
      <c r="G58" s="192"/>
      <c r="H58" s="192"/>
      <c r="I58" s="192"/>
      <c r="J58" s="192"/>
      <c r="K58" s="192"/>
      <c r="L58" s="192"/>
      <c r="M58" s="192"/>
      <c r="N58" s="192"/>
      <c r="O58" s="192"/>
      <c r="P58" s="191" t="str">
        <f>IFERROR(INDEX('Stock Details'!$D$8:$D$2507, MATCH($B58, 'Stock Details'!$AL$8:$AL$2507, 0)), "")</f>
        <v/>
      </c>
      <c r="Q58" s="192"/>
      <c r="R58" s="192"/>
      <c r="S58" s="192"/>
      <c r="T58" s="192"/>
      <c r="U58" s="192"/>
      <c r="V58" s="192"/>
      <c r="W58" s="193"/>
      <c r="X58" s="192" t="str">
        <f>IFERROR(INDEX('Stock Details'!$C$8:$C$2507, MATCH($B58, 'Stock Details'!$AL$8:$AL$2507, 0)), "")</f>
        <v/>
      </c>
      <c r="Y58" s="192"/>
      <c r="Z58" s="192"/>
      <c r="AA58" s="192"/>
      <c r="AB58" s="192"/>
      <c r="AC58" s="265" t="str">
        <f>IFERROR(INDEX('Stock Details'!$F$8:$F$2507, MATCH($B58, 'Stock Details'!$AL$8:$AL$2507, 0)), "")</f>
        <v/>
      </c>
      <c r="AD58" s="266"/>
      <c r="AE58" s="266"/>
      <c r="AF58" s="266"/>
      <c r="AG58" s="267"/>
      <c r="AH58" s="192" t="str">
        <f>IFERROR(INDEX('Stock Details'!$I$8:$I$2507, MATCH($B58, 'Stock Details'!$AL$8:$AL$2507, 0)), "")</f>
        <v/>
      </c>
      <c r="AI58" s="192"/>
      <c r="AJ58" s="192"/>
      <c r="AK58" s="191" t="str">
        <f>IFERROR(INDEX('Stock Details'!$AF$8:$AF$2507, MATCH($B58, 'Stock Details'!$AL$8:$AL$2507, 0))*-1, "")</f>
        <v/>
      </c>
      <c r="AL58" s="192"/>
      <c r="AM58" s="193"/>
      <c r="AN58" s="192" t="str">
        <f>IFERROR(INDEX('Stock Details'!$AG$8:$AG$2507, MATCH($B58, 'Stock Details'!$AL$8:$AL$2507, 0)), "")</f>
        <v/>
      </c>
      <c r="AO58" s="192"/>
      <c r="AP58" s="192"/>
      <c r="AQ58" s="265" t="str">
        <f t="shared" si="2"/>
        <v/>
      </c>
      <c r="AR58" s="266"/>
      <c r="AS58" s="266"/>
      <c r="AT58" s="266"/>
      <c r="AU58" s="267"/>
      <c r="AV58" s="266" t="str">
        <f t="shared" si="0"/>
        <v/>
      </c>
      <c r="AW58" s="266"/>
      <c r="AX58" s="266"/>
      <c r="AY58" s="266"/>
      <c r="AZ58" s="267"/>
      <c r="BA58" s="22"/>
      <c r="BF58" s="6" t="str">
        <f>IF('Stock Details'!AR61="", "", 'Stock Details'!AR61)</f>
        <v/>
      </c>
    </row>
    <row r="59" spans="1:58" x14ac:dyDescent="0.25">
      <c r="A59" s="22"/>
      <c r="B59" s="261">
        <f t="shared" si="1"/>
        <v>49</v>
      </c>
      <c r="C59" s="262"/>
      <c r="D59" s="263"/>
      <c r="E59" s="192" t="str">
        <f>IFERROR(INDEX('Stock Details'!$B$8:$B$2507, MATCH($B59, 'Stock Details'!$AL$8:$AL$2507, 0)), "")</f>
        <v/>
      </c>
      <c r="F59" s="192"/>
      <c r="G59" s="192"/>
      <c r="H59" s="192"/>
      <c r="I59" s="192"/>
      <c r="J59" s="192"/>
      <c r="K59" s="192"/>
      <c r="L59" s="192"/>
      <c r="M59" s="192"/>
      <c r="N59" s="192"/>
      <c r="O59" s="192"/>
      <c r="P59" s="191" t="str">
        <f>IFERROR(INDEX('Stock Details'!$D$8:$D$2507, MATCH($B59, 'Stock Details'!$AL$8:$AL$2507, 0)), "")</f>
        <v/>
      </c>
      <c r="Q59" s="192"/>
      <c r="R59" s="192"/>
      <c r="S59" s="192"/>
      <c r="T59" s="192"/>
      <c r="U59" s="192"/>
      <c r="V59" s="192"/>
      <c r="W59" s="193"/>
      <c r="X59" s="192" t="str">
        <f>IFERROR(INDEX('Stock Details'!$C$8:$C$2507, MATCH($B59, 'Stock Details'!$AL$8:$AL$2507, 0)), "")</f>
        <v/>
      </c>
      <c r="Y59" s="192"/>
      <c r="Z59" s="192"/>
      <c r="AA59" s="192"/>
      <c r="AB59" s="192"/>
      <c r="AC59" s="265" t="str">
        <f>IFERROR(INDEX('Stock Details'!$F$8:$F$2507, MATCH($B59, 'Stock Details'!$AL$8:$AL$2507, 0)), "")</f>
        <v/>
      </c>
      <c r="AD59" s="266"/>
      <c r="AE59" s="266"/>
      <c r="AF59" s="266"/>
      <c r="AG59" s="267"/>
      <c r="AH59" s="192" t="str">
        <f>IFERROR(INDEX('Stock Details'!$I$8:$I$2507, MATCH($B59, 'Stock Details'!$AL$8:$AL$2507, 0)), "")</f>
        <v/>
      </c>
      <c r="AI59" s="192"/>
      <c r="AJ59" s="192"/>
      <c r="AK59" s="191" t="str">
        <f>IFERROR(INDEX('Stock Details'!$AF$8:$AF$2507, MATCH($B59, 'Stock Details'!$AL$8:$AL$2507, 0))*-1, "")</f>
        <v/>
      </c>
      <c r="AL59" s="192"/>
      <c r="AM59" s="193"/>
      <c r="AN59" s="192" t="str">
        <f>IFERROR(INDEX('Stock Details'!$AG$8:$AG$2507, MATCH($B59, 'Stock Details'!$AL$8:$AL$2507, 0)), "")</f>
        <v/>
      </c>
      <c r="AO59" s="192"/>
      <c r="AP59" s="192"/>
      <c r="AQ59" s="265" t="str">
        <f t="shared" si="2"/>
        <v/>
      </c>
      <c r="AR59" s="266"/>
      <c r="AS59" s="266"/>
      <c r="AT59" s="266"/>
      <c r="AU59" s="267"/>
      <c r="AV59" s="266" t="str">
        <f t="shared" si="0"/>
        <v/>
      </c>
      <c r="AW59" s="266"/>
      <c r="AX59" s="266"/>
      <c r="AY59" s="266"/>
      <c r="AZ59" s="267"/>
      <c r="BA59" s="22"/>
      <c r="BF59" s="6" t="str">
        <f>IF('Stock Details'!AR62="", "", 'Stock Details'!AR62)</f>
        <v/>
      </c>
    </row>
    <row r="60" spans="1:58" x14ac:dyDescent="0.25">
      <c r="A60" s="22"/>
      <c r="B60" s="261">
        <f t="shared" si="1"/>
        <v>50</v>
      </c>
      <c r="C60" s="262"/>
      <c r="D60" s="263"/>
      <c r="E60" s="192" t="str">
        <f>IFERROR(INDEX('Stock Details'!$B$8:$B$2507, MATCH($B60, 'Stock Details'!$AL$8:$AL$2507, 0)), "")</f>
        <v/>
      </c>
      <c r="F60" s="192"/>
      <c r="G60" s="192"/>
      <c r="H60" s="192"/>
      <c r="I60" s="192"/>
      <c r="J60" s="192"/>
      <c r="K60" s="192"/>
      <c r="L60" s="192"/>
      <c r="M60" s="192"/>
      <c r="N60" s="192"/>
      <c r="O60" s="192"/>
      <c r="P60" s="191" t="str">
        <f>IFERROR(INDEX('Stock Details'!$D$8:$D$2507, MATCH($B60, 'Stock Details'!$AL$8:$AL$2507, 0)), "")</f>
        <v/>
      </c>
      <c r="Q60" s="192"/>
      <c r="R60" s="192"/>
      <c r="S60" s="192"/>
      <c r="T60" s="192"/>
      <c r="U60" s="192"/>
      <c r="V60" s="192"/>
      <c r="W60" s="193"/>
      <c r="X60" s="192" t="str">
        <f>IFERROR(INDEX('Stock Details'!$C$8:$C$2507, MATCH($B60, 'Stock Details'!$AL$8:$AL$2507, 0)), "")</f>
        <v/>
      </c>
      <c r="Y60" s="192"/>
      <c r="Z60" s="192"/>
      <c r="AA60" s="192"/>
      <c r="AB60" s="192"/>
      <c r="AC60" s="265" t="str">
        <f>IFERROR(INDEX('Stock Details'!$F$8:$F$2507, MATCH($B60, 'Stock Details'!$AL$8:$AL$2507, 0)), "")</f>
        <v/>
      </c>
      <c r="AD60" s="266"/>
      <c r="AE60" s="266"/>
      <c r="AF60" s="266"/>
      <c r="AG60" s="267"/>
      <c r="AH60" s="192" t="str">
        <f>IFERROR(INDEX('Stock Details'!$I$8:$I$2507, MATCH($B60, 'Stock Details'!$AL$8:$AL$2507, 0)), "")</f>
        <v/>
      </c>
      <c r="AI60" s="192"/>
      <c r="AJ60" s="192"/>
      <c r="AK60" s="191" t="str">
        <f>IFERROR(INDEX('Stock Details'!$AF$8:$AF$2507, MATCH($B60, 'Stock Details'!$AL$8:$AL$2507, 0))*-1, "")</f>
        <v/>
      </c>
      <c r="AL60" s="192"/>
      <c r="AM60" s="193"/>
      <c r="AN60" s="192" t="str">
        <f>IFERROR(INDEX('Stock Details'!$AG$8:$AG$2507, MATCH($B60, 'Stock Details'!$AL$8:$AL$2507, 0)), "")</f>
        <v/>
      </c>
      <c r="AO60" s="192"/>
      <c r="AP60" s="192"/>
      <c r="AQ60" s="265" t="str">
        <f t="shared" si="2"/>
        <v/>
      </c>
      <c r="AR60" s="266"/>
      <c r="AS60" s="266"/>
      <c r="AT60" s="266"/>
      <c r="AU60" s="267"/>
      <c r="AV60" s="266" t="str">
        <f t="shared" si="0"/>
        <v/>
      </c>
      <c r="AW60" s="266"/>
      <c r="AX60" s="266"/>
      <c r="AY60" s="266"/>
      <c r="AZ60" s="267"/>
      <c r="BA60" s="22"/>
      <c r="BF60" s="6" t="str">
        <f>IF('Stock Details'!AR63="", "", 'Stock Details'!AR63)</f>
        <v/>
      </c>
    </row>
    <row r="61" spans="1:58" x14ac:dyDescent="0.25">
      <c r="A61" s="22"/>
      <c r="B61" s="261">
        <f t="shared" si="1"/>
        <v>51</v>
      </c>
      <c r="C61" s="262"/>
      <c r="D61" s="263"/>
      <c r="E61" s="192" t="str">
        <f>IFERROR(INDEX('Stock Details'!$B$8:$B$2507, MATCH($B61, 'Stock Details'!$AL$8:$AL$2507, 0)), "")</f>
        <v/>
      </c>
      <c r="F61" s="192"/>
      <c r="G61" s="192"/>
      <c r="H61" s="192"/>
      <c r="I61" s="192"/>
      <c r="J61" s="192"/>
      <c r="K61" s="192"/>
      <c r="L61" s="192"/>
      <c r="M61" s="192"/>
      <c r="N61" s="192"/>
      <c r="O61" s="192"/>
      <c r="P61" s="191" t="str">
        <f>IFERROR(INDEX('Stock Details'!$D$8:$D$2507, MATCH($B61, 'Stock Details'!$AL$8:$AL$2507, 0)), "")</f>
        <v/>
      </c>
      <c r="Q61" s="192"/>
      <c r="R61" s="192"/>
      <c r="S61" s="192"/>
      <c r="T61" s="192"/>
      <c r="U61" s="192"/>
      <c r="V61" s="192"/>
      <c r="W61" s="193"/>
      <c r="X61" s="192" t="str">
        <f>IFERROR(INDEX('Stock Details'!$C$8:$C$2507, MATCH($B61, 'Stock Details'!$AL$8:$AL$2507, 0)), "")</f>
        <v/>
      </c>
      <c r="Y61" s="192"/>
      <c r="Z61" s="192"/>
      <c r="AA61" s="192"/>
      <c r="AB61" s="192"/>
      <c r="AC61" s="265" t="str">
        <f>IFERROR(INDEX('Stock Details'!$F$8:$F$2507, MATCH($B61, 'Stock Details'!$AL$8:$AL$2507, 0)), "")</f>
        <v/>
      </c>
      <c r="AD61" s="266"/>
      <c r="AE61" s="266"/>
      <c r="AF61" s="266"/>
      <c r="AG61" s="267"/>
      <c r="AH61" s="192" t="str">
        <f>IFERROR(INDEX('Stock Details'!$I$8:$I$2507, MATCH($B61, 'Stock Details'!$AL$8:$AL$2507, 0)), "")</f>
        <v/>
      </c>
      <c r="AI61" s="192"/>
      <c r="AJ61" s="192"/>
      <c r="AK61" s="191" t="str">
        <f>IFERROR(INDEX('Stock Details'!$AF$8:$AF$2507, MATCH($B61, 'Stock Details'!$AL$8:$AL$2507, 0))*-1, "")</f>
        <v/>
      </c>
      <c r="AL61" s="192"/>
      <c r="AM61" s="193"/>
      <c r="AN61" s="192" t="str">
        <f>IFERROR(INDEX('Stock Details'!$AG$8:$AG$2507, MATCH($B61, 'Stock Details'!$AL$8:$AL$2507, 0)), "")</f>
        <v/>
      </c>
      <c r="AO61" s="192"/>
      <c r="AP61" s="192"/>
      <c r="AQ61" s="265" t="str">
        <f t="shared" si="2"/>
        <v/>
      </c>
      <c r="AR61" s="266"/>
      <c r="AS61" s="266"/>
      <c r="AT61" s="266"/>
      <c r="AU61" s="267"/>
      <c r="AV61" s="266" t="str">
        <f t="shared" si="0"/>
        <v/>
      </c>
      <c r="AW61" s="266"/>
      <c r="AX61" s="266"/>
      <c r="AY61" s="266"/>
      <c r="AZ61" s="267"/>
      <c r="BA61" s="22"/>
      <c r="BF61" s="6" t="str">
        <f>IF('Stock Details'!AR64="", "", 'Stock Details'!AR64)</f>
        <v/>
      </c>
    </row>
    <row r="62" spans="1:58" x14ac:dyDescent="0.25">
      <c r="A62" s="22"/>
      <c r="B62" s="261">
        <f t="shared" si="1"/>
        <v>52</v>
      </c>
      <c r="C62" s="262"/>
      <c r="D62" s="263"/>
      <c r="E62" s="192" t="str">
        <f>IFERROR(INDEX('Stock Details'!$B$8:$B$2507, MATCH($B62, 'Stock Details'!$AL$8:$AL$2507, 0)), "")</f>
        <v/>
      </c>
      <c r="F62" s="192"/>
      <c r="G62" s="192"/>
      <c r="H62" s="192"/>
      <c r="I62" s="192"/>
      <c r="J62" s="192"/>
      <c r="K62" s="192"/>
      <c r="L62" s="192"/>
      <c r="M62" s="192"/>
      <c r="N62" s="192"/>
      <c r="O62" s="192"/>
      <c r="P62" s="191" t="str">
        <f>IFERROR(INDEX('Stock Details'!$D$8:$D$2507, MATCH($B62, 'Stock Details'!$AL$8:$AL$2507, 0)), "")</f>
        <v/>
      </c>
      <c r="Q62" s="192"/>
      <c r="R62" s="192"/>
      <c r="S62" s="192"/>
      <c r="T62" s="192"/>
      <c r="U62" s="192"/>
      <c r="V62" s="192"/>
      <c r="W62" s="193"/>
      <c r="X62" s="192" t="str">
        <f>IFERROR(INDEX('Stock Details'!$C$8:$C$2507, MATCH($B62, 'Stock Details'!$AL$8:$AL$2507, 0)), "")</f>
        <v/>
      </c>
      <c r="Y62" s="192"/>
      <c r="Z62" s="192"/>
      <c r="AA62" s="192"/>
      <c r="AB62" s="192"/>
      <c r="AC62" s="265" t="str">
        <f>IFERROR(INDEX('Stock Details'!$F$8:$F$2507, MATCH($B62, 'Stock Details'!$AL$8:$AL$2507, 0)), "")</f>
        <v/>
      </c>
      <c r="AD62" s="266"/>
      <c r="AE62" s="266"/>
      <c r="AF62" s="266"/>
      <c r="AG62" s="267"/>
      <c r="AH62" s="192" t="str">
        <f>IFERROR(INDEX('Stock Details'!$I$8:$I$2507, MATCH($B62, 'Stock Details'!$AL$8:$AL$2507, 0)), "")</f>
        <v/>
      </c>
      <c r="AI62" s="192"/>
      <c r="AJ62" s="192"/>
      <c r="AK62" s="191" t="str">
        <f>IFERROR(INDEX('Stock Details'!$AF$8:$AF$2507, MATCH($B62, 'Stock Details'!$AL$8:$AL$2507, 0))*-1, "")</f>
        <v/>
      </c>
      <c r="AL62" s="192"/>
      <c r="AM62" s="193"/>
      <c r="AN62" s="192" t="str">
        <f>IFERROR(INDEX('Stock Details'!$AG$8:$AG$2507, MATCH($B62, 'Stock Details'!$AL$8:$AL$2507, 0)), "")</f>
        <v/>
      </c>
      <c r="AO62" s="192"/>
      <c r="AP62" s="192"/>
      <c r="AQ62" s="265" t="str">
        <f t="shared" si="2"/>
        <v/>
      </c>
      <c r="AR62" s="266"/>
      <c r="AS62" s="266"/>
      <c r="AT62" s="266"/>
      <c r="AU62" s="267"/>
      <c r="AV62" s="266" t="str">
        <f t="shared" si="0"/>
        <v/>
      </c>
      <c r="AW62" s="266"/>
      <c r="AX62" s="266"/>
      <c r="AY62" s="266"/>
      <c r="AZ62" s="267"/>
      <c r="BA62" s="22"/>
      <c r="BF62" s="6" t="str">
        <f>IF('Stock Details'!AR65="", "", 'Stock Details'!AR65)</f>
        <v/>
      </c>
    </row>
    <row r="63" spans="1:58" x14ac:dyDescent="0.25">
      <c r="A63" s="22"/>
      <c r="B63" s="261">
        <f t="shared" si="1"/>
        <v>53</v>
      </c>
      <c r="C63" s="262"/>
      <c r="D63" s="263"/>
      <c r="E63" s="192" t="str">
        <f>IFERROR(INDEX('Stock Details'!$B$8:$B$2507, MATCH($B63, 'Stock Details'!$AL$8:$AL$2507, 0)), "")</f>
        <v/>
      </c>
      <c r="F63" s="192"/>
      <c r="G63" s="192"/>
      <c r="H63" s="192"/>
      <c r="I63" s="192"/>
      <c r="J63" s="192"/>
      <c r="K63" s="192"/>
      <c r="L63" s="192"/>
      <c r="M63" s="192"/>
      <c r="N63" s="192"/>
      <c r="O63" s="192"/>
      <c r="P63" s="191" t="str">
        <f>IFERROR(INDEX('Stock Details'!$D$8:$D$2507, MATCH($B63, 'Stock Details'!$AL$8:$AL$2507, 0)), "")</f>
        <v/>
      </c>
      <c r="Q63" s="192"/>
      <c r="R63" s="192"/>
      <c r="S63" s="192"/>
      <c r="T63" s="192"/>
      <c r="U63" s="192"/>
      <c r="V63" s="192"/>
      <c r="W63" s="193"/>
      <c r="X63" s="192" t="str">
        <f>IFERROR(INDEX('Stock Details'!$C$8:$C$2507, MATCH($B63, 'Stock Details'!$AL$8:$AL$2507, 0)), "")</f>
        <v/>
      </c>
      <c r="Y63" s="192"/>
      <c r="Z63" s="192"/>
      <c r="AA63" s="192"/>
      <c r="AB63" s="192"/>
      <c r="AC63" s="265" t="str">
        <f>IFERROR(INDEX('Stock Details'!$F$8:$F$2507, MATCH($B63, 'Stock Details'!$AL$8:$AL$2507, 0)), "")</f>
        <v/>
      </c>
      <c r="AD63" s="266"/>
      <c r="AE63" s="266"/>
      <c r="AF63" s="266"/>
      <c r="AG63" s="267"/>
      <c r="AH63" s="192" t="str">
        <f>IFERROR(INDEX('Stock Details'!$I$8:$I$2507, MATCH($B63, 'Stock Details'!$AL$8:$AL$2507, 0)), "")</f>
        <v/>
      </c>
      <c r="AI63" s="192"/>
      <c r="AJ63" s="192"/>
      <c r="AK63" s="191" t="str">
        <f>IFERROR(INDEX('Stock Details'!$AF$8:$AF$2507, MATCH($B63, 'Stock Details'!$AL$8:$AL$2507, 0))*-1, "")</f>
        <v/>
      </c>
      <c r="AL63" s="192"/>
      <c r="AM63" s="193"/>
      <c r="AN63" s="192" t="str">
        <f>IFERROR(INDEX('Stock Details'!$AG$8:$AG$2507, MATCH($B63, 'Stock Details'!$AL$8:$AL$2507, 0)), "")</f>
        <v/>
      </c>
      <c r="AO63" s="192"/>
      <c r="AP63" s="192"/>
      <c r="AQ63" s="265" t="str">
        <f t="shared" si="2"/>
        <v/>
      </c>
      <c r="AR63" s="266"/>
      <c r="AS63" s="266"/>
      <c r="AT63" s="266"/>
      <c r="AU63" s="267"/>
      <c r="AV63" s="266" t="str">
        <f t="shared" si="0"/>
        <v/>
      </c>
      <c r="AW63" s="266"/>
      <c r="AX63" s="266"/>
      <c r="AY63" s="266"/>
      <c r="AZ63" s="267"/>
      <c r="BA63" s="22"/>
      <c r="BF63" s="6" t="str">
        <f>IF('Stock Details'!AR66="", "", 'Stock Details'!AR66)</f>
        <v/>
      </c>
    </row>
    <row r="64" spans="1:58" x14ac:dyDescent="0.25">
      <c r="A64" s="22"/>
      <c r="B64" s="261">
        <f t="shared" si="1"/>
        <v>54</v>
      </c>
      <c r="C64" s="262"/>
      <c r="D64" s="263"/>
      <c r="E64" s="192" t="str">
        <f>IFERROR(INDEX('Stock Details'!$B$8:$B$2507, MATCH($B64, 'Stock Details'!$AL$8:$AL$2507, 0)), "")</f>
        <v/>
      </c>
      <c r="F64" s="192"/>
      <c r="G64" s="192"/>
      <c r="H64" s="192"/>
      <c r="I64" s="192"/>
      <c r="J64" s="192"/>
      <c r="K64" s="192"/>
      <c r="L64" s="192"/>
      <c r="M64" s="192"/>
      <c r="N64" s="192"/>
      <c r="O64" s="192"/>
      <c r="P64" s="191" t="str">
        <f>IFERROR(INDEX('Stock Details'!$D$8:$D$2507, MATCH($B64, 'Stock Details'!$AL$8:$AL$2507, 0)), "")</f>
        <v/>
      </c>
      <c r="Q64" s="192"/>
      <c r="R64" s="192"/>
      <c r="S64" s="192"/>
      <c r="T64" s="192"/>
      <c r="U64" s="192"/>
      <c r="V64" s="192"/>
      <c r="W64" s="193"/>
      <c r="X64" s="192" t="str">
        <f>IFERROR(INDEX('Stock Details'!$C$8:$C$2507, MATCH($B64, 'Stock Details'!$AL$8:$AL$2507, 0)), "")</f>
        <v/>
      </c>
      <c r="Y64" s="192"/>
      <c r="Z64" s="192"/>
      <c r="AA64" s="192"/>
      <c r="AB64" s="192"/>
      <c r="AC64" s="265" t="str">
        <f>IFERROR(INDEX('Stock Details'!$F$8:$F$2507, MATCH($B64, 'Stock Details'!$AL$8:$AL$2507, 0)), "")</f>
        <v/>
      </c>
      <c r="AD64" s="266"/>
      <c r="AE64" s="266"/>
      <c r="AF64" s="266"/>
      <c r="AG64" s="267"/>
      <c r="AH64" s="192" t="str">
        <f>IFERROR(INDEX('Stock Details'!$I$8:$I$2507, MATCH($B64, 'Stock Details'!$AL$8:$AL$2507, 0)), "")</f>
        <v/>
      </c>
      <c r="AI64" s="192"/>
      <c r="AJ64" s="192"/>
      <c r="AK64" s="191" t="str">
        <f>IFERROR(INDEX('Stock Details'!$AF$8:$AF$2507, MATCH($B64, 'Stock Details'!$AL$8:$AL$2507, 0))*-1, "")</f>
        <v/>
      </c>
      <c r="AL64" s="192"/>
      <c r="AM64" s="193"/>
      <c r="AN64" s="192" t="str">
        <f>IFERROR(INDEX('Stock Details'!$AG$8:$AG$2507, MATCH($B64, 'Stock Details'!$AL$8:$AL$2507, 0)), "")</f>
        <v/>
      </c>
      <c r="AO64" s="192"/>
      <c r="AP64" s="192"/>
      <c r="AQ64" s="265" t="str">
        <f t="shared" si="2"/>
        <v/>
      </c>
      <c r="AR64" s="266"/>
      <c r="AS64" s="266"/>
      <c r="AT64" s="266"/>
      <c r="AU64" s="267"/>
      <c r="AV64" s="266" t="str">
        <f t="shared" si="0"/>
        <v/>
      </c>
      <c r="AW64" s="266"/>
      <c r="AX64" s="266"/>
      <c r="AY64" s="266"/>
      <c r="AZ64" s="267"/>
      <c r="BA64" s="22"/>
      <c r="BF64" s="6" t="str">
        <f>IF('Stock Details'!AR67="", "", 'Stock Details'!AR67)</f>
        <v/>
      </c>
    </row>
    <row r="65" spans="1:58" x14ac:dyDescent="0.25">
      <c r="A65" s="22"/>
      <c r="B65" s="261">
        <f t="shared" si="1"/>
        <v>55</v>
      </c>
      <c r="C65" s="262"/>
      <c r="D65" s="263"/>
      <c r="E65" s="192" t="str">
        <f>IFERROR(INDEX('Stock Details'!$B$8:$B$2507, MATCH($B65, 'Stock Details'!$AL$8:$AL$2507, 0)), "")</f>
        <v/>
      </c>
      <c r="F65" s="192"/>
      <c r="G65" s="192"/>
      <c r="H65" s="192"/>
      <c r="I65" s="192"/>
      <c r="J65" s="192"/>
      <c r="K65" s="192"/>
      <c r="L65" s="192"/>
      <c r="M65" s="192"/>
      <c r="N65" s="192"/>
      <c r="O65" s="192"/>
      <c r="P65" s="191" t="str">
        <f>IFERROR(INDEX('Stock Details'!$D$8:$D$2507, MATCH($B65, 'Stock Details'!$AL$8:$AL$2507, 0)), "")</f>
        <v/>
      </c>
      <c r="Q65" s="192"/>
      <c r="R65" s="192"/>
      <c r="S65" s="192"/>
      <c r="T65" s="192"/>
      <c r="U65" s="192"/>
      <c r="V65" s="192"/>
      <c r="W65" s="193"/>
      <c r="X65" s="192" t="str">
        <f>IFERROR(INDEX('Stock Details'!$C$8:$C$2507, MATCH($B65, 'Stock Details'!$AL$8:$AL$2507, 0)), "")</f>
        <v/>
      </c>
      <c r="Y65" s="192"/>
      <c r="Z65" s="192"/>
      <c r="AA65" s="192"/>
      <c r="AB65" s="192"/>
      <c r="AC65" s="265" t="str">
        <f>IFERROR(INDEX('Stock Details'!$F$8:$F$2507, MATCH($B65, 'Stock Details'!$AL$8:$AL$2507, 0)), "")</f>
        <v/>
      </c>
      <c r="AD65" s="266"/>
      <c r="AE65" s="266"/>
      <c r="AF65" s="266"/>
      <c r="AG65" s="267"/>
      <c r="AH65" s="192" t="str">
        <f>IFERROR(INDEX('Stock Details'!$I$8:$I$2507, MATCH($B65, 'Stock Details'!$AL$8:$AL$2507, 0)), "")</f>
        <v/>
      </c>
      <c r="AI65" s="192"/>
      <c r="AJ65" s="192"/>
      <c r="AK65" s="191" t="str">
        <f>IFERROR(INDEX('Stock Details'!$AF$8:$AF$2507, MATCH($B65, 'Stock Details'!$AL$8:$AL$2507, 0))*-1, "")</f>
        <v/>
      </c>
      <c r="AL65" s="192"/>
      <c r="AM65" s="193"/>
      <c r="AN65" s="192" t="str">
        <f>IFERROR(INDEX('Stock Details'!$AG$8:$AG$2507, MATCH($B65, 'Stock Details'!$AL$8:$AL$2507, 0)), "")</f>
        <v/>
      </c>
      <c r="AO65" s="192"/>
      <c r="AP65" s="192"/>
      <c r="AQ65" s="265" t="str">
        <f t="shared" si="2"/>
        <v/>
      </c>
      <c r="AR65" s="266"/>
      <c r="AS65" s="266"/>
      <c r="AT65" s="266"/>
      <c r="AU65" s="267"/>
      <c r="AV65" s="266" t="str">
        <f t="shared" si="0"/>
        <v/>
      </c>
      <c r="AW65" s="266"/>
      <c r="AX65" s="266"/>
      <c r="AY65" s="266"/>
      <c r="AZ65" s="267"/>
      <c r="BA65" s="22"/>
      <c r="BF65" s="6" t="str">
        <f>IF('Stock Details'!AR68="", "", 'Stock Details'!AR68)</f>
        <v/>
      </c>
    </row>
    <row r="66" spans="1:58" x14ac:dyDescent="0.25">
      <c r="A66" s="22"/>
      <c r="B66" s="261">
        <f t="shared" si="1"/>
        <v>56</v>
      </c>
      <c r="C66" s="262"/>
      <c r="D66" s="263"/>
      <c r="E66" s="192" t="str">
        <f>IFERROR(INDEX('Stock Details'!$B$8:$B$2507, MATCH($B66, 'Stock Details'!$AL$8:$AL$2507, 0)), "")</f>
        <v/>
      </c>
      <c r="F66" s="192"/>
      <c r="G66" s="192"/>
      <c r="H66" s="192"/>
      <c r="I66" s="192"/>
      <c r="J66" s="192"/>
      <c r="K66" s="192"/>
      <c r="L66" s="192"/>
      <c r="M66" s="192"/>
      <c r="N66" s="192"/>
      <c r="O66" s="192"/>
      <c r="P66" s="191" t="str">
        <f>IFERROR(INDEX('Stock Details'!$D$8:$D$2507, MATCH($B66, 'Stock Details'!$AL$8:$AL$2507, 0)), "")</f>
        <v/>
      </c>
      <c r="Q66" s="192"/>
      <c r="R66" s="192"/>
      <c r="S66" s="192"/>
      <c r="T66" s="192"/>
      <c r="U66" s="192"/>
      <c r="V66" s="192"/>
      <c r="W66" s="193"/>
      <c r="X66" s="192" t="str">
        <f>IFERROR(INDEX('Stock Details'!$C$8:$C$2507, MATCH($B66, 'Stock Details'!$AL$8:$AL$2507, 0)), "")</f>
        <v/>
      </c>
      <c r="Y66" s="192"/>
      <c r="Z66" s="192"/>
      <c r="AA66" s="192"/>
      <c r="AB66" s="192"/>
      <c r="AC66" s="265" t="str">
        <f>IFERROR(INDEX('Stock Details'!$F$8:$F$2507, MATCH($B66, 'Stock Details'!$AL$8:$AL$2507, 0)), "")</f>
        <v/>
      </c>
      <c r="AD66" s="266"/>
      <c r="AE66" s="266"/>
      <c r="AF66" s="266"/>
      <c r="AG66" s="267"/>
      <c r="AH66" s="192" t="str">
        <f>IFERROR(INDEX('Stock Details'!$I$8:$I$2507, MATCH($B66, 'Stock Details'!$AL$8:$AL$2507, 0)), "")</f>
        <v/>
      </c>
      <c r="AI66" s="192"/>
      <c r="AJ66" s="192"/>
      <c r="AK66" s="191" t="str">
        <f>IFERROR(INDEX('Stock Details'!$AF$8:$AF$2507, MATCH($B66, 'Stock Details'!$AL$8:$AL$2507, 0))*-1, "")</f>
        <v/>
      </c>
      <c r="AL66" s="192"/>
      <c r="AM66" s="193"/>
      <c r="AN66" s="192" t="str">
        <f>IFERROR(INDEX('Stock Details'!$AG$8:$AG$2507, MATCH($B66, 'Stock Details'!$AL$8:$AL$2507, 0)), "")</f>
        <v/>
      </c>
      <c r="AO66" s="192"/>
      <c r="AP66" s="192"/>
      <c r="AQ66" s="265" t="str">
        <f t="shared" si="2"/>
        <v/>
      </c>
      <c r="AR66" s="266"/>
      <c r="AS66" s="266"/>
      <c r="AT66" s="266"/>
      <c r="AU66" s="267"/>
      <c r="AV66" s="266" t="str">
        <f t="shared" si="0"/>
        <v/>
      </c>
      <c r="AW66" s="266"/>
      <c r="AX66" s="266"/>
      <c r="AY66" s="266"/>
      <c r="AZ66" s="267"/>
      <c r="BA66" s="22"/>
      <c r="BF66" s="6" t="str">
        <f>IF('Stock Details'!AR69="", "", 'Stock Details'!AR69)</f>
        <v/>
      </c>
    </row>
    <row r="67" spans="1:58" x14ac:dyDescent="0.25">
      <c r="A67" s="22"/>
      <c r="B67" s="261">
        <f t="shared" si="1"/>
        <v>57</v>
      </c>
      <c r="C67" s="262"/>
      <c r="D67" s="263"/>
      <c r="E67" s="192" t="str">
        <f>IFERROR(INDEX('Stock Details'!$B$8:$B$2507, MATCH($B67, 'Stock Details'!$AL$8:$AL$2507, 0)), "")</f>
        <v/>
      </c>
      <c r="F67" s="192"/>
      <c r="G67" s="192"/>
      <c r="H67" s="192"/>
      <c r="I67" s="192"/>
      <c r="J67" s="192"/>
      <c r="K67" s="192"/>
      <c r="L67" s="192"/>
      <c r="M67" s="192"/>
      <c r="N67" s="192"/>
      <c r="O67" s="192"/>
      <c r="P67" s="191" t="str">
        <f>IFERROR(INDEX('Stock Details'!$D$8:$D$2507, MATCH($B67, 'Stock Details'!$AL$8:$AL$2507, 0)), "")</f>
        <v/>
      </c>
      <c r="Q67" s="192"/>
      <c r="R67" s="192"/>
      <c r="S67" s="192"/>
      <c r="T67" s="192"/>
      <c r="U67" s="192"/>
      <c r="V67" s="192"/>
      <c r="W67" s="193"/>
      <c r="X67" s="192" t="str">
        <f>IFERROR(INDEX('Stock Details'!$C$8:$C$2507, MATCH($B67, 'Stock Details'!$AL$8:$AL$2507, 0)), "")</f>
        <v/>
      </c>
      <c r="Y67" s="192"/>
      <c r="Z67" s="192"/>
      <c r="AA67" s="192"/>
      <c r="AB67" s="192"/>
      <c r="AC67" s="265" t="str">
        <f>IFERROR(INDEX('Stock Details'!$F$8:$F$2507, MATCH($B67, 'Stock Details'!$AL$8:$AL$2507, 0)), "")</f>
        <v/>
      </c>
      <c r="AD67" s="266"/>
      <c r="AE67" s="266"/>
      <c r="AF67" s="266"/>
      <c r="AG67" s="267"/>
      <c r="AH67" s="192" t="str">
        <f>IFERROR(INDEX('Stock Details'!$I$8:$I$2507, MATCH($B67, 'Stock Details'!$AL$8:$AL$2507, 0)), "")</f>
        <v/>
      </c>
      <c r="AI67" s="192"/>
      <c r="AJ67" s="192"/>
      <c r="AK67" s="191" t="str">
        <f>IFERROR(INDEX('Stock Details'!$AF$8:$AF$2507, MATCH($B67, 'Stock Details'!$AL$8:$AL$2507, 0))*-1, "")</f>
        <v/>
      </c>
      <c r="AL67" s="192"/>
      <c r="AM67" s="193"/>
      <c r="AN67" s="192" t="str">
        <f>IFERROR(INDEX('Stock Details'!$AG$8:$AG$2507, MATCH($B67, 'Stock Details'!$AL$8:$AL$2507, 0)), "")</f>
        <v/>
      </c>
      <c r="AO67" s="192"/>
      <c r="AP67" s="192"/>
      <c r="AQ67" s="265" t="str">
        <f t="shared" si="2"/>
        <v/>
      </c>
      <c r="AR67" s="266"/>
      <c r="AS67" s="266"/>
      <c r="AT67" s="266"/>
      <c r="AU67" s="267"/>
      <c r="AV67" s="266" t="str">
        <f t="shared" si="0"/>
        <v/>
      </c>
      <c r="AW67" s="266"/>
      <c r="AX67" s="266"/>
      <c r="AY67" s="266"/>
      <c r="AZ67" s="267"/>
      <c r="BA67" s="22"/>
      <c r="BF67" s="6" t="str">
        <f>IF('Stock Details'!AR70="", "", 'Stock Details'!AR70)</f>
        <v/>
      </c>
    </row>
    <row r="68" spans="1:58" x14ac:dyDescent="0.25">
      <c r="A68" s="22"/>
      <c r="B68" s="261">
        <f t="shared" si="1"/>
        <v>58</v>
      </c>
      <c r="C68" s="262"/>
      <c r="D68" s="263"/>
      <c r="E68" s="192" t="str">
        <f>IFERROR(INDEX('Stock Details'!$B$8:$B$2507, MATCH($B68, 'Stock Details'!$AL$8:$AL$2507, 0)), "")</f>
        <v/>
      </c>
      <c r="F68" s="192"/>
      <c r="G68" s="192"/>
      <c r="H68" s="192"/>
      <c r="I68" s="192"/>
      <c r="J68" s="192"/>
      <c r="K68" s="192"/>
      <c r="L68" s="192"/>
      <c r="M68" s="192"/>
      <c r="N68" s="192"/>
      <c r="O68" s="192"/>
      <c r="P68" s="191" t="str">
        <f>IFERROR(INDEX('Stock Details'!$D$8:$D$2507, MATCH($B68, 'Stock Details'!$AL$8:$AL$2507, 0)), "")</f>
        <v/>
      </c>
      <c r="Q68" s="192"/>
      <c r="R68" s="192"/>
      <c r="S68" s="192"/>
      <c r="T68" s="192"/>
      <c r="U68" s="192"/>
      <c r="V68" s="192"/>
      <c r="W68" s="193"/>
      <c r="X68" s="192" t="str">
        <f>IFERROR(INDEX('Stock Details'!$C$8:$C$2507, MATCH($B68, 'Stock Details'!$AL$8:$AL$2507, 0)), "")</f>
        <v/>
      </c>
      <c r="Y68" s="192"/>
      <c r="Z68" s="192"/>
      <c r="AA68" s="192"/>
      <c r="AB68" s="192"/>
      <c r="AC68" s="265" t="str">
        <f>IFERROR(INDEX('Stock Details'!$F$8:$F$2507, MATCH($B68, 'Stock Details'!$AL$8:$AL$2507, 0)), "")</f>
        <v/>
      </c>
      <c r="AD68" s="266"/>
      <c r="AE68" s="266"/>
      <c r="AF68" s="266"/>
      <c r="AG68" s="267"/>
      <c r="AH68" s="192" t="str">
        <f>IFERROR(INDEX('Stock Details'!$I$8:$I$2507, MATCH($B68, 'Stock Details'!$AL$8:$AL$2507, 0)), "")</f>
        <v/>
      </c>
      <c r="AI68" s="192"/>
      <c r="AJ68" s="192"/>
      <c r="AK68" s="191" t="str">
        <f>IFERROR(INDEX('Stock Details'!$AF$8:$AF$2507, MATCH($B68, 'Stock Details'!$AL$8:$AL$2507, 0))*-1, "")</f>
        <v/>
      </c>
      <c r="AL68" s="192"/>
      <c r="AM68" s="193"/>
      <c r="AN68" s="192" t="str">
        <f>IFERROR(INDEX('Stock Details'!$AG$8:$AG$2507, MATCH($B68, 'Stock Details'!$AL$8:$AL$2507, 0)), "")</f>
        <v/>
      </c>
      <c r="AO68" s="192"/>
      <c r="AP68" s="192"/>
      <c r="AQ68" s="265" t="str">
        <f t="shared" si="2"/>
        <v/>
      </c>
      <c r="AR68" s="266"/>
      <c r="AS68" s="266"/>
      <c r="AT68" s="266"/>
      <c r="AU68" s="267"/>
      <c r="AV68" s="266" t="str">
        <f t="shared" si="0"/>
        <v/>
      </c>
      <c r="AW68" s="266"/>
      <c r="AX68" s="266"/>
      <c r="AY68" s="266"/>
      <c r="AZ68" s="267"/>
      <c r="BA68" s="22"/>
      <c r="BF68" s="6" t="str">
        <f>IF('Stock Details'!AR71="", "", 'Stock Details'!AR71)</f>
        <v/>
      </c>
    </row>
    <row r="69" spans="1:58" x14ac:dyDescent="0.25">
      <c r="A69" s="22"/>
      <c r="B69" s="261">
        <f t="shared" si="1"/>
        <v>59</v>
      </c>
      <c r="C69" s="262"/>
      <c r="D69" s="263"/>
      <c r="E69" s="192" t="str">
        <f>IFERROR(INDEX('Stock Details'!$B$8:$B$2507, MATCH($B69, 'Stock Details'!$AL$8:$AL$2507, 0)), "")</f>
        <v/>
      </c>
      <c r="F69" s="192"/>
      <c r="G69" s="192"/>
      <c r="H69" s="192"/>
      <c r="I69" s="192"/>
      <c r="J69" s="192"/>
      <c r="K69" s="192"/>
      <c r="L69" s="192"/>
      <c r="M69" s="192"/>
      <c r="N69" s="192"/>
      <c r="O69" s="192"/>
      <c r="P69" s="191" t="str">
        <f>IFERROR(INDEX('Stock Details'!$D$8:$D$2507, MATCH($B69, 'Stock Details'!$AL$8:$AL$2507, 0)), "")</f>
        <v/>
      </c>
      <c r="Q69" s="192"/>
      <c r="R69" s="192"/>
      <c r="S69" s="192"/>
      <c r="T69" s="192"/>
      <c r="U69" s="192"/>
      <c r="V69" s="192"/>
      <c r="W69" s="193"/>
      <c r="X69" s="192" t="str">
        <f>IFERROR(INDEX('Stock Details'!$C$8:$C$2507, MATCH($B69, 'Stock Details'!$AL$8:$AL$2507, 0)), "")</f>
        <v/>
      </c>
      <c r="Y69" s="192"/>
      <c r="Z69" s="192"/>
      <c r="AA69" s="192"/>
      <c r="AB69" s="192"/>
      <c r="AC69" s="265" t="str">
        <f>IFERROR(INDEX('Stock Details'!$F$8:$F$2507, MATCH($B69, 'Stock Details'!$AL$8:$AL$2507, 0)), "")</f>
        <v/>
      </c>
      <c r="AD69" s="266"/>
      <c r="AE69" s="266"/>
      <c r="AF69" s="266"/>
      <c r="AG69" s="267"/>
      <c r="AH69" s="192" t="str">
        <f>IFERROR(INDEX('Stock Details'!$I$8:$I$2507, MATCH($B69, 'Stock Details'!$AL$8:$AL$2507, 0)), "")</f>
        <v/>
      </c>
      <c r="AI69" s="192"/>
      <c r="AJ69" s="192"/>
      <c r="AK69" s="191" t="str">
        <f>IFERROR(INDEX('Stock Details'!$AF$8:$AF$2507, MATCH($B69, 'Stock Details'!$AL$8:$AL$2507, 0))*-1, "")</f>
        <v/>
      </c>
      <c r="AL69" s="192"/>
      <c r="AM69" s="193"/>
      <c r="AN69" s="192" t="str">
        <f>IFERROR(INDEX('Stock Details'!$AG$8:$AG$2507, MATCH($B69, 'Stock Details'!$AL$8:$AL$2507, 0)), "")</f>
        <v/>
      </c>
      <c r="AO69" s="192"/>
      <c r="AP69" s="192"/>
      <c r="AQ69" s="265" t="str">
        <f t="shared" si="2"/>
        <v/>
      </c>
      <c r="AR69" s="266"/>
      <c r="AS69" s="266"/>
      <c r="AT69" s="266"/>
      <c r="AU69" s="267"/>
      <c r="AV69" s="266" t="str">
        <f t="shared" si="0"/>
        <v/>
      </c>
      <c r="AW69" s="266"/>
      <c r="AX69" s="266"/>
      <c r="AY69" s="266"/>
      <c r="AZ69" s="267"/>
      <c r="BA69" s="22"/>
      <c r="BF69" s="6" t="str">
        <f>IF('Stock Details'!AR72="", "", 'Stock Details'!AR72)</f>
        <v/>
      </c>
    </row>
    <row r="70" spans="1:58" x14ac:dyDescent="0.25">
      <c r="A70" s="22"/>
      <c r="B70" s="261">
        <f t="shared" si="1"/>
        <v>60</v>
      </c>
      <c r="C70" s="262"/>
      <c r="D70" s="263"/>
      <c r="E70" s="192" t="str">
        <f>IFERROR(INDEX('Stock Details'!$B$8:$B$2507, MATCH($B70, 'Stock Details'!$AL$8:$AL$2507, 0)), "")</f>
        <v/>
      </c>
      <c r="F70" s="192"/>
      <c r="G70" s="192"/>
      <c r="H70" s="192"/>
      <c r="I70" s="192"/>
      <c r="J70" s="192"/>
      <c r="K70" s="192"/>
      <c r="L70" s="192"/>
      <c r="M70" s="192"/>
      <c r="N70" s="192"/>
      <c r="O70" s="192"/>
      <c r="P70" s="191" t="str">
        <f>IFERROR(INDEX('Stock Details'!$D$8:$D$2507, MATCH($B70, 'Stock Details'!$AL$8:$AL$2507, 0)), "")</f>
        <v/>
      </c>
      <c r="Q70" s="192"/>
      <c r="R70" s="192"/>
      <c r="S70" s="192"/>
      <c r="T70" s="192"/>
      <c r="U70" s="192"/>
      <c r="V70" s="192"/>
      <c r="W70" s="193"/>
      <c r="X70" s="192" t="str">
        <f>IFERROR(INDEX('Stock Details'!$C$8:$C$2507, MATCH($B70, 'Stock Details'!$AL$8:$AL$2507, 0)), "")</f>
        <v/>
      </c>
      <c r="Y70" s="192"/>
      <c r="Z70" s="192"/>
      <c r="AA70" s="192"/>
      <c r="AB70" s="192"/>
      <c r="AC70" s="265" t="str">
        <f>IFERROR(INDEX('Stock Details'!$F$8:$F$2507, MATCH($B70, 'Stock Details'!$AL$8:$AL$2507, 0)), "")</f>
        <v/>
      </c>
      <c r="AD70" s="266"/>
      <c r="AE70" s="266"/>
      <c r="AF70" s="266"/>
      <c r="AG70" s="267"/>
      <c r="AH70" s="192" t="str">
        <f>IFERROR(INDEX('Stock Details'!$I$8:$I$2507, MATCH($B70, 'Stock Details'!$AL$8:$AL$2507, 0)), "")</f>
        <v/>
      </c>
      <c r="AI70" s="192"/>
      <c r="AJ70" s="192"/>
      <c r="AK70" s="191" t="str">
        <f>IFERROR(INDEX('Stock Details'!$AF$8:$AF$2507, MATCH($B70, 'Stock Details'!$AL$8:$AL$2507, 0))*-1, "")</f>
        <v/>
      </c>
      <c r="AL70" s="192"/>
      <c r="AM70" s="193"/>
      <c r="AN70" s="192" t="str">
        <f>IFERROR(INDEX('Stock Details'!$AG$8:$AG$2507, MATCH($B70, 'Stock Details'!$AL$8:$AL$2507, 0)), "")</f>
        <v/>
      </c>
      <c r="AO70" s="192"/>
      <c r="AP70" s="192"/>
      <c r="AQ70" s="265" t="str">
        <f t="shared" si="2"/>
        <v/>
      </c>
      <c r="AR70" s="266"/>
      <c r="AS70" s="266"/>
      <c r="AT70" s="266"/>
      <c r="AU70" s="267"/>
      <c r="AV70" s="266" t="str">
        <f t="shared" si="0"/>
        <v/>
      </c>
      <c r="AW70" s="266"/>
      <c r="AX70" s="266"/>
      <c r="AY70" s="266"/>
      <c r="AZ70" s="267"/>
      <c r="BA70" s="22"/>
      <c r="BF70" s="6" t="str">
        <f>IF('Stock Details'!AR73="", "", 'Stock Details'!AR73)</f>
        <v/>
      </c>
    </row>
    <row r="71" spans="1:58" x14ac:dyDescent="0.25">
      <c r="A71" s="22"/>
      <c r="B71" s="261">
        <f t="shared" si="1"/>
        <v>61</v>
      </c>
      <c r="C71" s="262"/>
      <c r="D71" s="263"/>
      <c r="E71" s="192" t="str">
        <f>IFERROR(INDEX('Stock Details'!$B$8:$B$2507, MATCH($B71, 'Stock Details'!$AL$8:$AL$2507, 0)), "")</f>
        <v/>
      </c>
      <c r="F71" s="192"/>
      <c r="G71" s="192"/>
      <c r="H71" s="192"/>
      <c r="I71" s="192"/>
      <c r="J71" s="192"/>
      <c r="K71" s="192"/>
      <c r="L71" s="192"/>
      <c r="M71" s="192"/>
      <c r="N71" s="192"/>
      <c r="O71" s="192"/>
      <c r="P71" s="191" t="str">
        <f>IFERROR(INDEX('Stock Details'!$D$8:$D$2507, MATCH($B71, 'Stock Details'!$AL$8:$AL$2507, 0)), "")</f>
        <v/>
      </c>
      <c r="Q71" s="192"/>
      <c r="R71" s="192"/>
      <c r="S71" s="192"/>
      <c r="T71" s="192"/>
      <c r="U71" s="192"/>
      <c r="V71" s="192"/>
      <c r="W71" s="193"/>
      <c r="X71" s="192" t="str">
        <f>IFERROR(INDEX('Stock Details'!$C$8:$C$2507, MATCH($B71, 'Stock Details'!$AL$8:$AL$2507, 0)), "")</f>
        <v/>
      </c>
      <c r="Y71" s="192"/>
      <c r="Z71" s="192"/>
      <c r="AA71" s="192"/>
      <c r="AB71" s="192"/>
      <c r="AC71" s="265" t="str">
        <f>IFERROR(INDEX('Stock Details'!$F$8:$F$2507, MATCH($B71, 'Stock Details'!$AL$8:$AL$2507, 0)), "")</f>
        <v/>
      </c>
      <c r="AD71" s="266"/>
      <c r="AE71" s="266"/>
      <c r="AF71" s="266"/>
      <c r="AG71" s="267"/>
      <c r="AH71" s="192" t="str">
        <f>IFERROR(INDEX('Stock Details'!$I$8:$I$2507, MATCH($B71, 'Stock Details'!$AL$8:$AL$2507, 0)), "")</f>
        <v/>
      </c>
      <c r="AI71" s="192"/>
      <c r="AJ71" s="192"/>
      <c r="AK71" s="191" t="str">
        <f>IFERROR(INDEX('Stock Details'!$AF$8:$AF$2507, MATCH($B71, 'Stock Details'!$AL$8:$AL$2507, 0))*-1, "")</f>
        <v/>
      </c>
      <c r="AL71" s="192"/>
      <c r="AM71" s="193"/>
      <c r="AN71" s="192" t="str">
        <f>IFERROR(INDEX('Stock Details'!$AG$8:$AG$2507, MATCH($B71, 'Stock Details'!$AL$8:$AL$2507, 0)), "")</f>
        <v/>
      </c>
      <c r="AO71" s="192"/>
      <c r="AP71" s="192"/>
      <c r="AQ71" s="265" t="str">
        <f t="shared" si="2"/>
        <v/>
      </c>
      <c r="AR71" s="266"/>
      <c r="AS71" s="266"/>
      <c r="AT71" s="266"/>
      <c r="AU71" s="267"/>
      <c r="AV71" s="266" t="str">
        <f t="shared" si="0"/>
        <v/>
      </c>
      <c r="AW71" s="266"/>
      <c r="AX71" s="266"/>
      <c r="AY71" s="266"/>
      <c r="AZ71" s="267"/>
      <c r="BA71" s="22"/>
      <c r="BF71" s="6" t="str">
        <f>IF('Stock Details'!AR74="", "", 'Stock Details'!AR74)</f>
        <v/>
      </c>
    </row>
    <row r="72" spans="1:58" x14ac:dyDescent="0.25">
      <c r="A72" s="22"/>
      <c r="B72" s="261">
        <f t="shared" si="1"/>
        <v>62</v>
      </c>
      <c r="C72" s="262"/>
      <c r="D72" s="263"/>
      <c r="E72" s="192" t="str">
        <f>IFERROR(INDEX('Stock Details'!$B$8:$B$2507, MATCH($B72, 'Stock Details'!$AL$8:$AL$2507, 0)), "")</f>
        <v/>
      </c>
      <c r="F72" s="192"/>
      <c r="G72" s="192"/>
      <c r="H72" s="192"/>
      <c r="I72" s="192"/>
      <c r="J72" s="192"/>
      <c r="K72" s="192"/>
      <c r="L72" s="192"/>
      <c r="M72" s="192"/>
      <c r="N72" s="192"/>
      <c r="O72" s="192"/>
      <c r="P72" s="191" t="str">
        <f>IFERROR(INDEX('Stock Details'!$D$8:$D$2507, MATCH($B72, 'Stock Details'!$AL$8:$AL$2507, 0)), "")</f>
        <v/>
      </c>
      <c r="Q72" s="192"/>
      <c r="R72" s="192"/>
      <c r="S72" s="192"/>
      <c r="T72" s="192"/>
      <c r="U72" s="192"/>
      <c r="V72" s="192"/>
      <c r="W72" s="193"/>
      <c r="X72" s="192" t="str">
        <f>IFERROR(INDEX('Stock Details'!$C$8:$C$2507, MATCH($B72, 'Stock Details'!$AL$8:$AL$2507, 0)), "")</f>
        <v/>
      </c>
      <c r="Y72" s="192"/>
      <c r="Z72" s="192"/>
      <c r="AA72" s="192"/>
      <c r="AB72" s="192"/>
      <c r="AC72" s="265" t="str">
        <f>IFERROR(INDEX('Stock Details'!$F$8:$F$2507, MATCH($B72, 'Stock Details'!$AL$8:$AL$2507, 0)), "")</f>
        <v/>
      </c>
      <c r="AD72" s="266"/>
      <c r="AE72" s="266"/>
      <c r="AF72" s="266"/>
      <c r="AG72" s="267"/>
      <c r="AH72" s="192" t="str">
        <f>IFERROR(INDEX('Stock Details'!$I$8:$I$2507, MATCH($B72, 'Stock Details'!$AL$8:$AL$2507, 0)), "")</f>
        <v/>
      </c>
      <c r="AI72" s="192"/>
      <c r="AJ72" s="192"/>
      <c r="AK72" s="191" t="str">
        <f>IFERROR(INDEX('Stock Details'!$AF$8:$AF$2507, MATCH($B72, 'Stock Details'!$AL$8:$AL$2507, 0))*-1, "")</f>
        <v/>
      </c>
      <c r="AL72" s="192"/>
      <c r="AM72" s="193"/>
      <c r="AN72" s="192" t="str">
        <f>IFERROR(INDEX('Stock Details'!$AG$8:$AG$2507, MATCH($B72, 'Stock Details'!$AL$8:$AL$2507, 0)), "")</f>
        <v/>
      </c>
      <c r="AO72" s="192"/>
      <c r="AP72" s="192"/>
      <c r="AQ72" s="265" t="str">
        <f t="shared" si="2"/>
        <v/>
      </c>
      <c r="AR72" s="266"/>
      <c r="AS72" s="266"/>
      <c r="AT72" s="266"/>
      <c r="AU72" s="267"/>
      <c r="AV72" s="266" t="str">
        <f t="shared" si="0"/>
        <v/>
      </c>
      <c r="AW72" s="266"/>
      <c r="AX72" s="266"/>
      <c r="AY72" s="266"/>
      <c r="AZ72" s="267"/>
      <c r="BA72" s="22"/>
      <c r="BF72" s="6" t="str">
        <f>IF('Stock Details'!AR75="", "", 'Stock Details'!AR75)</f>
        <v/>
      </c>
    </row>
    <row r="73" spans="1:58" x14ac:dyDescent="0.25">
      <c r="A73" s="22"/>
      <c r="B73" s="261">
        <f t="shared" si="1"/>
        <v>63</v>
      </c>
      <c r="C73" s="262"/>
      <c r="D73" s="263"/>
      <c r="E73" s="192" t="str">
        <f>IFERROR(INDEX('Stock Details'!$B$8:$B$2507, MATCH($B73, 'Stock Details'!$AL$8:$AL$2507, 0)), "")</f>
        <v/>
      </c>
      <c r="F73" s="192"/>
      <c r="G73" s="192"/>
      <c r="H73" s="192"/>
      <c r="I73" s="192"/>
      <c r="J73" s="192"/>
      <c r="K73" s="192"/>
      <c r="L73" s="192"/>
      <c r="M73" s="192"/>
      <c r="N73" s="192"/>
      <c r="O73" s="192"/>
      <c r="P73" s="191" t="str">
        <f>IFERROR(INDEX('Stock Details'!$D$8:$D$2507, MATCH($B73, 'Stock Details'!$AL$8:$AL$2507, 0)), "")</f>
        <v/>
      </c>
      <c r="Q73" s="192"/>
      <c r="R73" s="192"/>
      <c r="S73" s="192"/>
      <c r="T73" s="192"/>
      <c r="U73" s="192"/>
      <c r="V73" s="192"/>
      <c r="W73" s="193"/>
      <c r="X73" s="192" t="str">
        <f>IFERROR(INDEX('Stock Details'!$C$8:$C$2507, MATCH($B73, 'Stock Details'!$AL$8:$AL$2507, 0)), "")</f>
        <v/>
      </c>
      <c r="Y73" s="192"/>
      <c r="Z73" s="192"/>
      <c r="AA73" s="192"/>
      <c r="AB73" s="192"/>
      <c r="AC73" s="265" t="str">
        <f>IFERROR(INDEX('Stock Details'!$F$8:$F$2507, MATCH($B73, 'Stock Details'!$AL$8:$AL$2507, 0)), "")</f>
        <v/>
      </c>
      <c r="AD73" s="266"/>
      <c r="AE73" s="266"/>
      <c r="AF73" s="266"/>
      <c r="AG73" s="267"/>
      <c r="AH73" s="192" t="str">
        <f>IFERROR(INDEX('Stock Details'!$I$8:$I$2507, MATCH($B73, 'Stock Details'!$AL$8:$AL$2507, 0)), "")</f>
        <v/>
      </c>
      <c r="AI73" s="192"/>
      <c r="AJ73" s="192"/>
      <c r="AK73" s="191" t="str">
        <f>IFERROR(INDEX('Stock Details'!$AF$8:$AF$2507, MATCH($B73, 'Stock Details'!$AL$8:$AL$2507, 0))*-1, "")</f>
        <v/>
      </c>
      <c r="AL73" s="192"/>
      <c r="AM73" s="193"/>
      <c r="AN73" s="192" t="str">
        <f>IFERROR(INDEX('Stock Details'!$AG$8:$AG$2507, MATCH($B73, 'Stock Details'!$AL$8:$AL$2507, 0)), "")</f>
        <v/>
      </c>
      <c r="AO73" s="192"/>
      <c r="AP73" s="192"/>
      <c r="AQ73" s="265" t="str">
        <f t="shared" si="2"/>
        <v/>
      </c>
      <c r="AR73" s="266"/>
      <c r="AS73" s="266"/>
      <c r="AT73" s="266"/>
      <c r="AU73" s="267"/>
      <c r="AV73" s="266" t="str">
        <f t="shared" si="0"/>
        <v/>
      </c>
      <c r="AW73" s="266"/>
      <c r="AX73" s="266"/>
      <c r="AY73" s="266"/>
      <c r="AZ73" s="267"/>
      <c r="BA73" s="22"/>
      <c r="BF73" s="6" t="str">
        <f>IF('Stock Details'!AR76="", "", 'Stock Details'!AR76)</f>
        <v/>
      </c>
    </row>
    <row r="74" spans="1:58" x14ac:dyDescent="0.25">
      <c r="A74" s="22"/>
      <c r="B74" s="261">
        <f t="shared" si="1"/>
        <v>64</v>
      </c>
      <c r="C74" s="262"/>
      <c r="D74" s="263"/>
      <c r="E74" s="192" t="str">
        <f>IFERROR(INDEX('Stock Details'!$B$8:$B$2507, MATCH($B74, 'Stock Details'!$AL$8:$AL$2507, 0)), "")</f>
        <v/>
      </c>
      <c r="F74" s="192"/>
      <c r="G74" s="192"/>
      <c r="H74" s="192"/>
      <c r="I74" s="192"/>
      <c r="J74" s="192"/>
      <c r="K74" s="192"/>
      <c r="L74" s="192"/>
      <c r="M74" s="192"/>
      <c r="N74" s="192"/>
      <c r="O74" s="192"/>
      <c r="P74" s="191" t="str">
        <f>IFERROR(INDEX('Stock Details'!$D$8:$D$2507, MATCH($B74, 'Stock Details'!$AL$8:$AL$2507, 0)), "")</f>
        <v/>
      </c>
      <c r="Q74" s="192"/>
      <c r="R74" s="192"/>
      <c r="S74" s="192"/>
      <c r="T74" s="192"/>
      <c r="U74" s="192"/>
      <c r="V74" s="192"/>
      <c r="W74" s="193"/>
      <c r="X74" s="192" t="str">
        <f>IFERROR(INDEX('Stock Details'!$C$8:$C$2507, MATCH($B74, 'Stock Details'!$AL$8:$AL$2507, 0)), "")</f>
        <v/>
      </c>
      <c r="Y74" s="192"/>
      <c r="Z74" s="192"/>
      <c r="AA74" s="192"/>
      <c r="AB74" s="192"/>
      <c r="AC74" s="265" t="str">
        <f>IFERROR(INDEX('Stock Details'!$F$8:$F$2507, MATCH($B74, 'Stock Details'!$AL$8:$AL$2507, 0)), "")</f>
        <v/>
      </c>
      <c r="AD74" s="266"/>
      <c r="AE74" s="266"/>
      <c r="AF74" s="266"/>
      <c r="AG74" s="267"/>
      <c r="AH74" s="192" t="str">
        <f>IFERROR(INDEX('Stock Details'!$I$8:$I$2507, MATCH($B74, 'Stock Details'!$AL$8:$AL$2507, 0)), "")</f>
        <v/>
      </c>
      <c r="AI74" s="192"/>
      <c r="AJ74" s="192"/>
      <c r="AK74" s="191" t="str">
        <f>IFERROR(INDEX('Stock Details'!$AF$8:$AF$2507, MATCH($B74, 'Stock Details'!$AL$8:$AL$2507, 0))*-1, "")</f>
        <v/>
      </c>
      <c r="AL74" s="192"/>
      <c r="AM74" s="193"/>
      <c r="AN74" s="192" t="str">
        <f>IFERROR(INDEX('Stock Details'!$AG$8:$AG$2507, MATCH($B74, 'Stock Details'!$AL$8:$AL$2507, 0)), "")</f>
        <v/>
      </c>
      <c r="AO74" s="192"/>
      <c r="AP74" s="192"/>
      <c r="AQ74" s="265" t="str">
        <f t="shared" si="2"/>
        <v/>
      </c>
      <c r="AR74" s="266"/>
      <c r="AS74" s="266"/>
      <c r="AT74" s="266"/>
      <c r="AU74" s="267"/>
      <c r="AV74" s="266" t="str">
        <f t="shared" si="0"/>
        <v/>
      </c>
      <c r="AW74" s="266"/>
      <c r="AX74" s="266"/>
      <c r="AY74" s="266"/>
      <c r="AZ74" s="267"/>
      <c r="BA74" s="22"/>
      <c r="BF74" s="6" t="str">
        <f>IF('Stock Details'!AR77="", "", 'Stock Details'!AR77)</f>
        <v/>
      </c>
    </row>
    <row r="75" spans="1:58" x14ac:dyDescent="0.25">
      <c r="A75" s="22"/>
      <c r="B75" s="261">
        <f t="shared" si="1"/>
        <v>65</v>
      </c>
      <c r="C75" s="262"/>
      <c r="D75" s="263"/>
      <c r="E75" s="192" t="str">
        <f>IFERROR(INDEX('Stock Details'!$B$8:$B$2507, MATCH($B75, 'Stock Details'!$AL$8:$AL$2507, 0)), "")</f>
        <v/>
      </c>
      <c r="F75" s="192"/>
      <c r="G75" s="192"/>
      <c r="H75" s="192"/>
      <c r="I75" s="192"/>
      <c r="J75" s="192"/>
      <c r="K75" s="192"/>
      <c r="L75" s="192"/>
      <c r="M75" s="192"/>
      <c r="N75" s="192"/>
      <c r="O75" s="192"/>
      <c r="P75" s="191" t="str">
        <f>IFERROR(INDEX('Stock Details'!$D$8:$D$2507, MATCH($B75, 'Stock Details'!$AL$8:$AL$2507, 0)), "")</f>
        <v/>
      </c>
      <c r="Q75" s="192"/>
      <c r="R75" s="192"/>
      <c r="S75" s="192"/>
      <c r="T75" s="192"/>
      <c r="U75" s="192"/>
      <c r="V75" s="192"/>
      <c r="W75" s="193"/>
      <c r="X75" s="192" t="str">
        <f>IFERROR(INDEX('Stock Details'!$C$8:$C$2507, MATCH($B75, 'Stock Details'!$AL$8:$AL$2507, 0)), "")</f>
        <v/>
      </c>
      <c r="Y75" s="192"/>
      <c r="Z75" s="192"/>
      <c r="AA75" s="192"/>
      <c r="AB75" s="192"/>
      <c r="AC75" s="265" t="str">
        <f>IFERROR(INDEX('Stock Details'!$F$8:$F$2507, MATCH($B75, 'Stock Details'!$AL$8:$AL$2507, 0)), "")</f>
        <v/>
      </c>
      <c r="AD75" s="266"/>
      <c r="AE75" s="266"/>
      <c r="AF75" s="266"/>
      <c r="AG75" s="267"/>
      <c r="AH75" s="192" t="str">
        <f>IFERROR(INDEX('Stock Details'!$I$8:$I$2507, MATCH($B75, 'Stock Details'!$AL$8:$AL$2507, 0)), "")</f>
        <v/>
      </c>
      <c r="AI75" s="192"/>
      <c r="AJ75" s="192"/>
      <c r="AK75" s="191" t="str">
        <f>IFERROR(INDEX('Stock Details'!$AF$8:$AF$2507, MATCH($B75, 'Stock Details'!$AL$8:$AL$2507, 0))*-1, "")</f>
        <v/>
      </c>
      <c r="AL75" s="192"/>
      <c r="AM75" s="193"/>
      <c r="AN75" s="192" t="str">
        <f>IFERROR(INDEX('Stock Details'!$AG$8:$AG$2507, MATCH($B75, 'Stock Details'!$AL$8:$AL$2507, 0)), "")</f>
        <v/>
      </c>
      <c r="AO75" s="192"/>
      <c r="AP75" s="192"/>
      <c r="AQ75" s="265" t="str">
        <f t="shared" si="2"/>
        <v/>
      </c>
      <c r="AR75" s="266"/>
      <c r="AS75" s="266"/>
      <c r="AT75" s="266"/>
      <c r="AU75" s="267"/>
      <c r="AV75" s="266" t="str">
        <f t="shared" si="0"/>
        <v/>
      </c>
      <c r="AW75" s="266"/>
      <c r="AX75" s="266"/>
      <c r="AY75" s="266"/>
      <c r="AZ75" s="267"/>
      <c r="BA75" s="22"/>
      <c r="BF75" s="6" t="str">
        <f>IF('Stock Details'!AR78="", "", 'Stock Details'!AR78)</f>
        <v/>
      </c>
    </row>
    <row r="76" spans="1:58" x14ac:dyDescent="0.25">
      <c r="A76" s="22"/>
      <c r="B76" s="261">
        <f t="shared" si="1"/>
        <v>66</v>
      </c>
      <c r="C76" s="262"/>
      <c r="D76" s="263"/>
      <c r="E76" s="192" t="str">
        <f>IFERROR(INDEX('Stock Details'!$B$8:$B$2507, MATCH($B76, 'Stock Details'!$AL$8:$AL$2507, 0)), "")</f>
        <v/>
      </c>
      <c r="F76" s="192"/>
      <c r="G76" s="192"/>
      <c r="H76" s="192"/>
      <c r="I76" s="192"/>
      <c r="J76" s="192"/>
      <c r="K76" s="192"/>
      <c r="L76" s="192"/>
      <c r="M76" s="192"/>
      <c r="N76" s="192"/>
      <c r="O76" s="192"/>
      <c r="P76" s="191" t="str">
        <f>IFERROR(INDEX('Stock Details'!$D$8:$D$2507, MATCH($B76, 'Stock Details'!$AL$8:$AL$2507, 0)), "")</f>
        <v/>
      </c>
      <c r="Q76" s="192"/>
      <c r="R76" s="192"/>
      <c r="S76" s="192"/>
      <c r="T76" s="192"/>
      <c r="U76" s="192"/>
      <c r="V76" s="192"/>
      <c r="W76" s="193"/>
      <c r="X76" s="192" t="str">
        <f>IFERROR(INDEX('Stock Details'!$C$8:$C$2507, MATCH($B76, 'Stock Details'!$AL$8:$AL$2507, 0)), "")</f>
        <v/>
      </c>
      <c r="Y76" s="192"/>
      <c r="Z76" s="192"/>
      <c r="AA76" s="192"/>
      <c r="AB76" s="192"/>
      <c r="AC76" s="265" t="str">
        <f>IFERROR(INDEX('Stock Details'!$F$8:$F$2507, MATCH($B76, 'Stock Details'!$AL$8:$AL$2507, 0)), "")</f>
        <v/>
      </c>
      <c r="AD76" s="266"/>
      <c r="AE76" s="266"/>
      <c r="AF76" s="266"/>
      <c r="AG76" s="267"/>
      <c r="AH76" s="192" t="str">
        <f>IFERROR(INDEX('Stock Details'!$I$8:$I$2507, MATCH($B76, 'Stock Details'!$AL$8:$AL$2507, 0)), "")</f>
        <v/>
      </c>
      <c r="AI76" s="192"/>
      <c r="AJ76" s="192"/>
      <c r="AK76" s="191" t="str">
        <f>IFERROR(INDEX('Stock Details'!$AF$8:$AF$2507, MATCH($B76, 'Stock Details'!$AL$8:$AL$2507, 0))*-1, "")</f>
        <v/>
      </c>
      <c r="AL76" s="192"/>
      <c r="AM76" s="193"/>
      <c r="AN76" s="192" t="str">
        <f>IFERROR(INDEX('Stock Details'!$AG$8:$AG$2507, MATCH($B76, 'Stock Details'!$AL$8:$AL$2507, 0)), "")</f>
        <v/>
      </c>
      <c r="AO76" s="192"/>
      <c r="AP76" s="192"/>
      <c r="AQ76" s="265" t="str">
        <f t="shared" ref="AQ76:AQ85" si="3">IF($E76="", "", $AK76*$AC76)</f>
        <v/>
      </c>
      <c r="AR76" s="266"/>
      <c r="AS76" s="266"/>
      <c r="AT76" s="266"/>
      <c r="AU76" s="267"/>
      <c r="AV76" s="266" t="str">
        <f t="shared" ref="AV76:AV85" si="4">IF($E76="", "", $AN76*$AC76)</f>
        <v/>
      </c>
      <c r="AW76" s="266"/>
      <c r="AX76" s="266"/>
      <c r="AY76" s="266"/>
      <c r="AZ76" s="267"/>
      <c r="BA76" s="22"/>
      <c r="BF76" s="6" t="str">
        <f>IF('Stock Details'!AR79="", "", 'Stock Details'!AR79)</f>
        <v/>
      </c>
    </row>
    <row r="77" spans="1:58" x14ac:dyDescent="0.25">
      <c r="A77" s="22"/>
      <c r="B77" s="261">
        <f t="shared" ref="B77:B85" si="5">B76+1</f>
        <v>67</v>
      </c>
      <c r="C77" s="262"/>
      <c r="D77" s="263"/>
      <c r="E77" s="192" t="str">
        <f>IFERROR(INDEX('Stock Details'!$B$8:$B$2507, MATCH($B77, 'Stock Details'!$AL$8:$AL$2507, 0)), "")</f>
        <v/>
      </c>
      <c r="F77" s="192"/>
      <c r="G77" s="192"/>
      <c r="H77" s="192"/>
      <c r="I77" s="192"/>
      <c r="J77" s="192"/>
      <c r="K77" s="192"/>
      <c r="L77" s="192"/>
      <c r="M77" s="192"/>
      <c r="N77" s="192"/>
      <c r="O77" s="192"/>
      <c r="P77" s="191" t="str">
        <f>IFERROR(INDEX('Stock Details'!$D$8:$D$2507, MATCH($B77, 'Stock Details'!$AL$8:$AL$2507, 0)), "")</f>
        <v/>
      </c>
      <c r="Q77" s="192"/>
      <c r="R77" s="192"/>
      <c r="S77" s="192"/>
      <c r="T77" s="192"/>
      <c r="U77" s="192"/>
      <c r="V77" s="192"/>
      <c r="W77" s="193"/>
      <c r="X77" s="192" t="str">
        <f>IFERROR(INDEX('Stock Details'!$C$8:$C$2507, MATCH($B77, 'Stock Details'!$AL$8:$AL$2507, 0)), "")</f>
        <v/>
      </c>
      <c r="Y77" s="192"/>
      <c r="Z77" s="192"/>
      <c r="AA77" s="192"/>
      <c r="AB77" s="192"/>
      <c r="AC77" s="265" t="str">
        <f>IFERROR(INDEX('Stock Details'!$F$8:$F$2507, MATCH($B77, 'Stock Details'!$AL$8:$AL$2507, 0)), "")</f>
        <v/>
      </c>
      <c r="AD77" s="266"/>
      <c r="AE77" s="266"/>
      <c r="AF77" s="266"/>
      <c r="AG77" s="267"/>
      <c r="AH77" s="192" t="str">
        <f>IFERROR(INDEX('Stock Details'!$I$8:$I$2507, MATCH($B77, 'Stock Details'!$AL$8:$AL$2507, 0)), "")</f>
        <v/>
      </c>
      <c r="AI77" s="192"/>
      <c r="AJ77" s="192"/>
      <c r="AK77" s="191" t="str">
        <f>IFERROR(INDEX('Stock Details'!$AF$8:$AF$2507, MATCH($B77, 'Stock Details'!$AL$8:$AL$2507, 0))*-1, "")</f>
        <v/>
      </c>
      <c r="AL77" s="192"/>
      <c r="AM77" s="193"/>
      <c r="AN77" s="192" t="str">
        <f>IFERROR(INDEX('Stock Details'!$AG$8:$AG$2507, MATCH($B77, 'Stock Details'!$AL$8:$AL$2507, 0)), "")</f>
        <v/>
      </c>
      <c r="AO77" s="192"/>
      <c r="AP77" s="192"/>
      <c r="AQ77" s="265" t="str">
        <f t="shared" si="3"/>
        <v/>
      </c>
      <c r="AR77" s="266"/>
      <c r="AS77" s="266"/>
      <c r="AT77" s="266"/>
      <c r="AU77" s="267"/>
      <c r="AV77" s="266" t="str">
        <f t="shared" si="4"/>
        <v/>
      </c>
      <c r="AW77" s="266"/>
      <c r="AX77" s="266"/>
      <c r="AY77" s="266"/>
      <c r="AZ77" s="267"/>
      <c r="BA77" s="22"/>
      <c r="BF77" s="6" t="str">
        <f>IF('Stock Details'!AR80="", "", 'Stock Details'!AR80)</f>
        <v/>
      </c>
    </row>
    <row r="78" spans="1:58" x14ac:dyDescent="0.25">
      <c r="A78" s="22"/>
      <c r="B78" s="261">
        <f t="shared" si="5"/>
        <v>68</v>
      </c>
      <c r="C78" s="262"/>
      <c r="D78" s="263"/>
      <c r="E78" s="192" t="str">
        <f>IFERROR(INDEX('Stock Details'!$B$8:$B$2507, MATCH($B78, 'Stock Details'!$AL$8:$AL$2507, 0)), "")</f>
        <v/>
      </c>
      <c r="F78" s="192"/>
      <c r="G78" s="192"/>
      <c r="H78" s="192"/>
      <c r="I78" s="192"/>
      <c r="J78" s="192"/>
      <c r="K78" s="192"/>
      <c r="L78" s="192"/>
      <c r="M78" s="192"/>
      <c r="N78" s="192"/>
      <c r="O78" s="192"/>
      <c r="P78" s="191" t="str">
        <f>IFERROR(INDEX('Stock Details'!$D$8:$D$2507, MATCH($B78, 'Stock Details'!$AL$8:$AL$2507, 0)), "")</f>
        <v/>
      </c>
      <c r="Q78" s="192"/>
      <c r="R78" s="192"/>
      <c r="S78" s="192"/>
      <c r="T78" s="192"/>
      <c r="U78" s="192"/>
      <c r="V78" s="192"/>
      <c r="W78" s="193"/>
      <c r="X78" s="192" t="str">
        <f>IFERROR(INDEX('Stock Details'!$C$8:$C$2507, MATCH($B78, 'Stock Details'!$AL$8:$AL$2507, 0)), "")</f>
        <v/>
      </c>
      <c r="Y78" s="192"/>
      <c r="Z78" s="192"/>
      <c r="AA78" s="192"/>
      <c r="AB78" s="192"/>
      <c r="AC78" s="265" t="str">
        <f>IFERROR(INDEX('Stock Details'!$F$8:$F$2507, MATCH($B78, 'Stock Details'!$AL$8:$AL$2507, 0)), "")</f>
        <v/>
      </c>
      <c r="AD78" s="266"/>
      <c r="AE78" s="266"/>
      <c r="AF78" s="266"/>
      <c r="AG78" s="267"/>
      <c r="AH78" s="192" t="str">
        <f>IFERROR(INDEX('Stock Details'!$I$8:$I$2507, MATCH($B78, 'Stock Details'!$AL$8:$AL$2507, 0)), "")</f>
        <v/>
      </c>
      <c r="AI78" s="192"/>
      <c r="AJ78" s="192"/>
      <c r="AK78" s="191" t="str">
        <f>IFERROR(INDEX('Stock Details'!$AF$8:$AF$2507, MATCH($B78, 'Stock Details'!$AL$8:$AL$2507, 0))*-1, "")</f>
        <v/>
      </c>
      <c r="AL78" s="192"/>
      <c r="AM78" s="193"/>
      <c r="AN78" s="192" t="str">
        <f>IFERROR(INDEX('Stock Details'!$AG$8:$AG$2507, MATCH($B78, 'Stock Details'!$AL$8:$AL$2507, 0)), "")</f>
        <v/>
      </c>
      <c r="AO78" s="192"/>
      <c r="AP78" s="192"/>
      <c r="AQ78" s="265" t="str">
        <f t="shared" si="3"/>
        <v/>
      </c>
      <c r="AR78" s="266"/>
      <c r="AS78" s="266"/>
      <c r="AT78" s="266"/>
      <c r="AU78" s="267"/>
      <c r="AV78" s="266" t="str">
        <f t="shared" si="4"/>
        <v/>
      </c>
      <c r="AW78" s="266"/>
      <c r="AX78" s="266"/>
      <c r="AY78" s="266"/>
      <c r="AZ78" s="267"/>
      <c r="BA78" s="22"/>
      <c r="BF78" s="6" t="str">
        <f>IF('Stock Details'!AR81="", "", 'Stock Details'!AR81)</f>
        <v/>
      </c>
    </row>
    <row r="79" spans="1:58" x14ac:dyDescent="0.25">
      <c r="A79" s="22"/>
      <c r="B79" s="261">
        <f t="shared" si="5"/>
        <v>69</v>
      </c>
      <c r="C79" s="262"/>
      <c r="D79" s="263"/>
      <c r="E79" s="192" t="str">
        <f>IFERROR(INDEX('Stock Details'!$B$8:$B$2507, MATCH($B79, 'Stock Details'!$AL$8:$AL$2507, 0)), "")</f>
        <v/>
      </c>
      <c r="F79" s="192"/>
      <c r="G79" s="192"/>
      <c r="H79" s="192"/>
      <c r="I79" s="192"/>
      <c r="J79" s="192"/>
      <c r="K79" s="192"/>
      <c r="L79" s="192"/>
      <c r="M79" s="192"/>
      <c r="N79" s="192"/>
      <c r="O79" s="192"/>
      <c r="P79" s="191" t="str">
        <f>IFERROR(INDEX('Stock Details'!$D$8:$D$2507, MATCH($B79, 'Stock Details'!$AL$8:$AL$2507, 0)), "")</f>
        <v/>
      </c>
      <c r="Q79" s="192"/>
      <c r="R79" s="192"/>
      <c r="S79" s="192"/>
      <c r="T79" s="192"/>
      <c r="U79" s="192"/>
      <c r="V79" s="192"/>
      <c r="W79" s="193"/>
      <c r="X79" s="192" t="str">
        <f>IFERROR(INDEX('Stock Details'!$C$8:$C$2507, MATCH($B79, 'Stock Details'!$AL$8:$AL$2507, 0)), "")</f>
        <v/>
      </c>
      <c r="Y79" s="192"/>
      <c r="Z79" s="192"/>
      <c r="AA79" s="192"/>
      <c r="AB79" s="192"/>
      <c r="AC79" s="265" t="str">
        <f>IFERROR(INDEX('Stock Details'!$F$8:$F$2507, MATCH($B79, 'Stock Details'!$AL$8:$AL$2507, 0)), "")</f>
        <v/>
      </c>
      <c r="AD79" s="266"/>
      <c r="AE79" s="266"/>
      <c r="AF79" s="266"/>
      <c r="AG79" s="267"/>
      <c r="AH79" s="192" t="str">
        <f>IFERROR(INDEX('Stock Details'!$I$8:$I$2507, MATCH($B79, 'Stock Details'!$AL$8:$AL$2507, 0)), "")</f>
        <v/>
      </c>
      <c r="AI79" s="192"/>
      <c r="AJ79" s="192"/>
      <c r="AK79" s="191" t="str">
        <f>IFERROR(INDEX('Stock Details'!$AF$8:$AF$2507, MATCH($B79, 'Stock Details'!$AL$8:$AL$2507, 0))*-1, "")</f>
        <v/>
      </c>
      <c r="AL79" s="192"/>
      <c r="AM79" s="193"/>
      <c r="AN79" s="192" t="str">
        <f>IFERROR(INDEX('Stock Details'!$AG$8:$AG$2507, MATCH($B79, 'Stock Details'!$AL$8:$AL$2507, 0)), "")</f>
        <v/>
      </c>
      <c r="AO79" s="192"/>
      <c r="AP79" s="192"/>
      <c r="AQ79" s="265" t="str">
        <f t="shared" si="3"/>
        <v/>
      </c>
      <c r="AR79" s="266"/>
      <c r="AS79" s="266"/>
      <c r="AT79" s="266"/>
      <c r="AU79" s="267"/>
      <c r="AV79" s="266" t="str">
        <f t="shared" si="4"/>
        <v/>
      </c>
      <c r="AW79" s="266"/>
      <c r="AX79" s="266"/>
      <c r="AY79" s="266"/>
      <c r="AZ79" s="267"/>
      <c r="BA79" s="22"/>
      <c r="BF79" s="6" t="str">
        <f>IF('Stock Details'!AR82="", "", 'Stock Details'!AR82)</f>
        <v/>
      </c>
    </row>
    <row r="80" spans="1:58" x14ac:dyDescent="0.25">
      <c r="A80" s="22"/>
      <c r="B80" s="261">
        <f t="shared" si="5"/>
        <v>70</v>
      </c>
      <c r="C80" s="262"/>
      <c r="D80" s="263"/>
      <c r="E80" s="192" t="str">
        <f>IFERROR(INDEX('Stock Details'!$B$8:$B$2507, MATCH($B80, 'Stock Details'!$AL$8:$AL$2507, 0)), "")</f>
        <v/>
      </c>
      <c r="F80" s="192"/>
      <c r="G80" s="192"/>
      <c r="H80" s="192"/>
      <c r="I80" s="192"/>
      <c r="J80" s="192"/>
      <c r="K80" s="192"/>
      <c r="L80" s="192"/>
      <c r="M80" s="192"/>
      <c r="N80" s="192"/>
      <c r="O80" s="192"/>
      <c r="P80" s="191" t="str">
        <f>IFERROR(INDEX('Stock Details'!$D$8:$D$2507, MATCH($B80, 'Stock Details'!$AL$8:$AL$2507, 0)), "")</f>
        <v/>
      </c>
      <c r="Q80" s="192"/>
      <c r="R80" s="192"/>
      <c r="S80" s="192"/>
      <c r="T80" s="192"/>
      <c r="U80" s="192"/>
      <c r="V80" s="192"/>
      <c r="W80" s="193"/>
      <c r="X80" s="192" t="str">
        <f>IFERROR(INDEX('Stock Details'!$C$8:$C$2507, MATCH($B80, 'Stock Details'!$AL$8:$AL$2507, 0)), "")</f>
        <v/>
      </c>
      <c r="Y80" s="192"/>
      <c r="Z80" s="192"/>
      <c r="AA80" s="192"/>
      <c r="AB80" s="192"/>
      <c r="AC80" s="265" t="str">
        <f>IFERROR(INDEX('Stock Details'!$F$8:$F$2507, MATCH($B80, 'Stock Details'!$AL$8:$AL$2507, 0)), "")</f>
        <v/>
      </c>
      <c r="AD80" s="266"/>
      <c r="AE80" s="266"/>
      <c r="AF80" s="266"/>
      <c r="AG80" s="267"/>
      <c r="AH80" s="192" t="str">
        <f>IFERROR(INDEX('Stock Details'!$I$8:$I$2507, MATCH($B80, 'Stock Details'!$AL$8:$AL$2507, 0)), "")</f>
        <v/>
      </c>
      <c r="AI80" s="192"/>
      <c r="AJ80" s="192"/>
      <c r="AK80" s="191" t="str">
        <f>IFERROR(INDEX('Stock Details'!$AF$8:$AF$2507, MATCH($B80, 'Stock Details'!$AL$8:$AL$2507, 0))*-1, "")</f>
        <v/>
      </c>
      <c r="AL80" s="192"/>
      <c r="AM80" s="193"/>
      <c r="AN80" s="192" t="str">
        <f>IFERROR(INDEX('Stock Details'!$AG$8:$AG$2507, MATCH($B80, 'Stock Details'!$AL$8:$AL$2507, 0)), "")</f>
        <v/>
      </c>
      <c r="AO80" s="192"/>
      <c r="AP80" s="192"/>
      <c r="AQ80" s="265" t="str">
        <f t="shared" si="3"/>
        <v/>
      </c>
      <c r="AR80" s="266"/>
      <c r="AS80" s="266"/>
      <c r="AT80" s="266"/>
      <c r="AU80" s="267"/>
      <c r="AV80" s="266" t="str">
        <f t="shared" si="4"/>
        <v/>
      </c>
      <c r="AW80" s="266"/>
      <c r="AX80" s="266"/>
      <c r="AY80" s="266"/>
      <c r="AZ80" s="267"/>
      <c r="BA80" s="22"/>
      <c r="BF80" s="6" t="str">
        <f>IF('Stock Details'!AR83="", "", 'Stock Details'!AR83)</f>
        <v/>
      </c>
    </row>
    <row r="81" spans="1:58" x14ac:dyDescent="0.25">
      <c r="A81" s="22"/>
      <c r="B81" s="261">
        <f t="shared" si="5"/>
        <v>71</v>
      </c>
      <c r="C81" s="262"/>
      <c r="D81" s="263"/>
      <c r="E81" s="192" t="str">
        <f>IFERROR(INDEX('Stock Details'!$B$8:$B$2507, MATCH($B81, 'Stock Details'!$AL$8:$AL$2507, 0)), "")</f>
        <v/>
      </c>
      <c r="F81" s="192"/>
      <c r="G81" s="192"/>
      <c r="H81" s="192"/>
      <c r="I81" s="192"/>
      <c r="J81" s="192"/>
      <c r="K81" s="192"/>
      <c r="L81" s="192"/>
      <c r="M81" s="192"/>
      <c r="N81" s="192"/>
      <c r="O81" s="192"/>
      <c r="P81" s="191" t="str">
        <f>IFERROR(INDEX('Stock Details'!$D$8:$D$2507, MATCH($B81, 'Stock Details'!$AL$8:$AL$2507, 0)), "")</f>
        <v/>
      </c>
      <c r="Q81" s="192"/>
      <c r="R81" s="192"/>
      <c r="S81" s="192"/>
      <c r="T81" s="192"/>
      <c r="U81" s="192"/>
      <c r="V81" s="192"/>
      <c r="W81" s="193"/>
      <c r="X81" s="192" t="str">
        <f>IFERROR(INDEX('Stock Details'!$C$8:$C$2507, MATCH($B81, 'Stock Details'!$AL$8:$AL$2507, 0)), "")</f>
        <v/>
      </c>
      <c r="Y81" s="192"/>
      <c r="Z81" s="192"/>
      <c r="AA81" s="192"/>
      <c r="AB81" s="192"/>
      <c r="AC81" s="265" t="str">
        <f>IFERROR(INDEX('Stock Details'!$F$8:$F$2507, MATCH($B81, 'Stock Details'!$AL$8:$AL$2507, 0)), "")</f>
        <v/>
      </c>
      <c r="AD81" s="266"/>
      <c r="AE81" s="266"/>
      <c r="AF81" s="266"/>
      <c r="AG81" s="267"/>
      <c r="AH81" s="192" t="str">
        <f>IFERROR(INDEX('Stock Details'!$I$8:$I$2507, MATCH($B81, 'Stock Details'!$AL$8:$AL$2507, 0)), "")</f>
        <v/>
      </c>
      <c r="AI81" s="192"/>
      <c r="AJ81" s="192"/>
      <c r="AK81" s="191" t="str">
        <f>IFERROR(INDEX('Stock Details'!$AF$8:$AF$2507, MATCH($B81, 'Stock Details'!$AL$8:$AL$2507, 0))*-1, "")</f>
        <v/>
      </c>
      <c r="AL81" s="192"/>
      <c r="AM81" s="193"/>
      <c r="AN81" s="192" t="str">
        <f>IFERROR(INDEX('Stock Details'!$AG$8:$AG$2507, MATCH($B81, 'Stock Details'!$AL$8:$AL$2507, 0)), "")</f>
        <v/>
      </c>
      <c r="AO81" s="192"/>
      <c r="AP81" s="192"/>
      <c r="AQ81" s="265" t="str">
        <f t="shared" si="3"/>
        <v/>
      </c>
      <c r="AR81" s="266"/>
      <c r="AS81" s="266"/>
      <c r="AT81" s="266"/>
      <c r="AU81" s="267"/>
      <c r="AV81" s="266" t="str">
        <f t="shared" si="4"/>
        <v/>
      </c>
      <c r="AW81" s="266"/>
      <c r="AX81" s="266"/>
      <c r="AY81" s="266"/>
      <c r="AZ81" s="267"/>
      <c r="BA81" s="22"/>
      <c r="BF81" s="6" t="str">
        <f>IF('Stock Details'!AR84="", "", 'Stock Details'!AR84)</f>
        <v/>
      </c>
    </row>
    <row r="82" spans="1:58" x14ac:dyDescent="0.25">
      <c r="A82" s="22"/>
      <c r="B82" s="261">
        <f t="shared" si="5"/>
        <v>72</v>
      </c>
      <c r="C82" s="262"/>
      <c r="D82" s="263"/>
      <c r="E82" s="192" t="str">
        <f>IFERROR(INDEX('Stock Details'!$B$8:$B$2507, MATCH($B82, 'Stock Details'!$AL$8:$AL$2507, 0)), "")</f>
        <v/>
      </c>
      <c r="F82" s="192"/>
      <c r="G82" s="192"/>
      <c r="H82" s="192"/>
      <c r="I82" s="192"/>
      <c r="J82" s="192"/>
      <c r="K82" s="192"/>
      <c r="L82" s="192"/>
      <c r="M82" s="192"/>
      <c r="N82" s="192"/>
      <c r="O82" s="192"/>
      <c r="P82" s="191" t="str">
        <f>IFERROR(INDEX('Stock Details'!$D$8:$D$2507, MATCH($B82, 'Stock Details'!$AL$8:$AL$2507, 0)), "")</f>
        <v/>
      </c>
      <c r="Q82" s="192"/>
      <c r="R82" s="192"/>
      <c r="S82" s="192"/>
      <c r="T82" s="192"/>
      <c r="U82" s="192"/>
      <c r="V82" s="192"/>
      <c r="W82" s="193"/>
      <c r="X82" s="192" t="str">
        <f>IFERROR(INDEX('Stock Details'!$C$8:$C$2507, MATCH($B82, 'Stock Details'!$AL$8:$AL$2507, 0)), "")</f>
        <v/>
      </c>
      <c r="Y82" s="192"/>
      <c r="Z82" s="192"/>
      <c r="AA82" s="192"/>
      <c r="AB82" s="192"/>
      <c r="AC82" s="265" t="str">
        <f>IFERROR(INDEX('Stock Details'!$F$8:$F$2507, MATCH($B82, 'Stock Details'!$AL$8:$AL$2507, 0)), "")</f>
        <v/>
      </c>
      <c r="AD82" s="266"/>
      <c r="AE82" s="266"/>
      <c r="AF82" s="266"/>
      <c r="AG82" s="267"/>
      <c r="AH82" s="192" t="str">
        <f>IFERROR(INDEX('Stock Details'!$I$8:$I$2507, MATCH($B82, 'Stock Details'!$AL$8:$AL$2507, 0)), "")</f>
        <v/>
      </c>
      <c r="AI82" s="192"/>
      <c r="AJ82" s="192"/>
      <c r="AK82" s="191" t="str">
        <f>IFERROR(INDEX('Stock Details'!$AF$8:$AF$2507, MATCH($B82, 'Stock Details'!$AL$8:$AL$2507, 0))*-1, "")</f>
        <v/>
      </c>
      <c r="AL82" s="192"/>
      <c r="AM82" s="193"/>
      <c r="AN82" s="192" t="str">
        <f>IFERROR(INDEX('Stock Details'!$AG$8:$AG$2507, MATCH($B82, 'Stock Details'!$AL$8:$AL$2507, 0)), "")</f>
        <v/>
      </c>
      <c r="AO82" s="192"/>
      <c r="AP82" s="192"/>
      <c r="AQ82" s="265" t="str">
        <f t="shared" si="3"/>
        <v/>
      </c>
      <c r="AR82" s="266"/>
      <c r="AS82" s="266"/>
      <c r="AT82" s="266"/>
      <c r="AU82" s="267"/>
      <c r="AV82" s="266" t="str">
        <f t="shared" si="4"/>
        <v/>
      </c>
      <c r="AW82" s="266"/>
      <c r="AX82" s="266"/>
      <c r="AY82" s="266"/>
      <c r="AZ82" s="267"/>
      <c r="BA82" s="22"/>
      <c r="BF82" s="6" t="str">
        <f>IF('Stock Details'!AR85="", "", 'Stock Details'!AR85)</f>
        <v/>
      </c>
    </row>
    <row r="83" spans="1:58" x14ac:dyDescent="0.25">
      <c r="A83" s="22"/>
      <c r="B83" s="261">
        <f t="shared" si="5"/>
        <v>73</v>
      </c>
      <c r="C83" s="262"/>
      <c r="D83" s="263"/>
      <c r="E83" s="192" t="str">
        <f>IFERROR(INDEX('Stock Details'!$B$8:$B$2507, MATCH($B83, 'Stock Details'!$AL$8:$AL$2507, 0)), "")</f>
        <v/>
      </c>
      <c r="F83" s="192"/>
      <c r="G83" s="192"/>
      <c r="H83" s="192"/>
      <c r="I83" s="192"/>
      <c r="J83" s="192"/>
      <c r="K83" s="192"/>
      <c r="L83" s="192"/>
      <c r="M83" s="192"/>
      <c r="N83" s="192"/>
      <c r="O83" s="192"/>
      <c r="P83" s="191" t="str">
        <f>IFERROR(INDEX('Stock Details'!$D$8:$D$2507, MATCH($B83, 'Stock Details'!$AL$8:$AL$2507, 0)), "")</f>
        <v/>
      </c>
      <c r="Q83" s="192"/>
      <c r="R83" s="192"/>
      <c r="S83" s="192"/>
      <c r="T83" s="192"/>
      <c r="U83" s="192"/>
      <c r="V83" s="192"/>
      <c r="W83" s="193"/>
      <c r="X83" s="192" t="str">
        <f>IFERROR(INDEX('Stock Details'!$C$8:$C$2507, MATCH($B83, 'Stock Details'!$AL$8:$AL$2507, 0)), "")</f>
        <v/>
      </c>
      <c r="Y83" s="192"/>
      <c r="Z83" s="192"/>
      <c r="AA83" s="192"/>
      <c r="AB83" s="192"/>
      <c r="AC83" s="265" t="str">
        <f>IFERROR(INDEX('Stock Details'!$F$8:$F$2507, MATCH($B83, 'Stock Details'!$AL$8:$AL$2507, 0)), "")</f>
        <v/>
      </c>
      <c r="AD83" s="266"/>
      <c r="AE83" s="266"/>
      <c r="AF83" s="266"/>
      <c r="AG83" s="267"/>
      <c r="AH83" s="192" t="str">
        <f>IFERROR(INDEX('Stock Details'!$I$8:$I$2507, MATCH($B83, 'Stock Details'!$AL$8:$AL$2507, 0)), "")</f>
        <v/>
      </c>
      <c r="AI83" s="192"/>
      <c r="AJ83" s="192"/>
      <c r="AK83" s="191" t="str">
        <f>IFERROR(INDEX('Stock Details'!$AF$8:$AF$2507, MATCH($B83, 'Stock Details'!$AL$8:$AL$2507, 0))*-1, "")</f>
        <v/>
      </c>
      <c r="AL83" s="192"/>
      <c r="AM83" s="193"/>
      <c r="AN83" s="192" t="str">
        <f>IFERROR(INDEX('Stock Details'!$AG$8:$AG$2507, MATCH($B83, 'Stock Details'!$AL$8:$AL$2507, 0)), "")</f>
        <v/>
      </c>
      <c r="AO83" s="192"/>
      <c r="AP83" s="192"/>
      <c r="AQ83" s="265" t="str">
        <f t="shared" si="3"/>
        <v/>
      </c>
      <c r="AR83" s="266"/>
      <c r="AS83" s="266"/>
      <c r="AT83" s="266"/>
      <c r="AU83" s="267"/>
      <c r="AV83" s="266" t="str">
        <f t="shared" si="4"/>
        <v/>
      </c>
      <c r="AW83" s="266"/>
      <c r="AX83" s="266"/>
      <c r="AY83" s="266"/>
      <c r="AZ83" s="267"/>
      <c r="BA83" s="22"/>
      <c r="BF83" s="6" t="str">
        <f>IF('Stock Details'!AR86="", "", 'Stock Details'!AR86)</f>
        <v/>
      </c>
    </row>
    <row r="84" spans="1:58" x14ac:dyDescent="0.25">
      <c r="A84" s="22"/>
      <c r="B84" s="261">
        <f t="shared" si="5"/>
        <v>74</v>
      </c>
      <c r="C84" s="262"/>
      <c r="D84" s="263"/>
      <c r="E84" s="192" t="str">
        <f>IFERROR(INDEX('Stock Details'!$B$8:$B$2507, MATCH($B84, 'Stock Details'!$AL$8:$AL$2507, 0)), "")</f>
        <v/>
      </c>
      <c r="F84" s="192"/>
      <c r="G84" s="192"/>
      <c r="H84" s="192"/>
      <c r="I84" s="192"/>
      <c r="J84" s="192"/>
      <c r="K84" s="192"/>
      <c r="L84" s="192"/>
      <c r="M84" s="192"/>
      <c r="N84" s="192"/>
      <c r="O84" s="192"/>
      <c r="P84" s="191" t="str">
        <f>IFERROR(INDEX('Stock Details'!$D$8:$D$2507, MATCH($B84, 'Stock Details'!$AL$8:$AL$2507, 0)), "")</f>
        <v/>
      </c>
      <c r="Q84" s="192"/>
      <c r="R84" s="192"/>
      <c r="S84" s="192"/>
      <c r="T84" s="192"/>
      <c r="U84" s="192"/>
      <c r="V84" s="192"/>
      <c r="W84" s="193"/>
      <c r="X84" s="192" t="str">
        <f>IFERROR(INDEX('Stock Details'!$C$8:$C$2507, MATCH($B84, 'Stock Details'!$AL$8:$AL$2507, 0)), "")</f>
        <v/>
      </c>
      <c r="Y84" s="192"/>
      <c r="Z84" s="192"/>
      <c r="AA84" s="192"/>
      <c r="AB84" s="192"/>
      <c r="AC84" s="265" t="str">
        <f>IFERROR(INDEX('Stock Details'!$F$8:$F$2507, MATCH($B84, 'Stock Details'!$AL$8:$AL$2507, 0)), "")</f>
        <v/>
      </c>
      <c r="AD84" s="266"/>
      <c r="AE84" s="266"/>
      <c r="AF84" s="266"/>
      <c r="AG84" s="267"/>
      <c r="AH84" s="192" t="str">
        <f>IFERROR(INDEX('Stock Details'!$I$8:$I$2507, MATCH($B84, 'Stock Details'!$AL$8:$AL$2507, 0)), "")</f>
        <v/>
      </c>
      <c r="AI84" s="192"/>
      <c r="AJ84" s="192"/>
      <c r="AK84" s="191" t="str">
        <f>IFERROR(INDEX('Stock Details'!$AF$8:$AF$2507, MATCH($B84, 'Stock Details'!$AL$8:$AL$2507, 0))*-1, "")</f>
        <v/>
      </c>
      <c r="AL84" s="192"/>
      <c r="AM84" s="193"/>
      <c r="AN84" s="192" t="str">
        <f>IFERROR(INDEX('Stock Details'!$AG$8:$AG$2507, MATCH($B84, 'Stock Details'!$AL$8:$AL$2507, 0)), "")</f>
        <v/>
      </c>
      <c r="AO84" s="192"/>
      <c r="AP84" s="192"/>
      <c r="AQ84" s="265" t="str">
        <f t="shared" si="3"/>
        <v/>
      </c>
      <c r="AR84" s="266"/>
      <c r="AS84" s="266"/>
      <c r="AT84" s="266"/>
      <c r="AU84" s="267"/>
      <c r="AV84" s="266" t="str">
        <f t="shared" si="4"/>
        <v/>
      </c>
      <c r="AW84" s="266"/>
      <c r="AX84" s="266"/>
      <c r="AY84" s="266"/>
      <c r="AZ84" s="267"/>
      <c r="BA84" s="22"/>
      <c r="BF84" s="6" t="str">
        <f>IF('Stock Details'!AR87="", "", 'Stock Details'!AR87)</f>
        <v/>
      </c>
    </row>
    <row r="85" spans="1:58" x14ac:dyDescent="0.25">
      <c r="A85" s="22"/>
      <c r="B85" s="272">
        <f t="shared" si="5"/>
        <v>75</v>
      </c>
      <c r="C85" s="273"/>
      <c r="D85" s="274"/>
      <c r="E85" s="195" t="str">
        <f>IFERROR(INDEX('Stock Details'!$B$8:$B$2507, MATCH($B85, 'Stock Details'!$AL$8:$AL$2507, 0)), "")</f>
        <v/>
      </c>
      <c r="F85" s="195"/>
      <c r="G85" s="195"/>
      <c r="H85" s="195"/>
      <c r="I85" s="195"/>
      <c r="J85" s="195"/>
      <c r="K85" s="195"/>
      <c r="L85" s="195"/>
      <c r="M85" s="195"/>
      <c r="N85" s="195"/>
      <c r="O85" s="195"/>
      <c r="P85" s="194" t="str">
        <f>IFERROR(INDEX('Stock Details'!$D$8:$D$2507, MATCH($B85, 'Stock Details'!$AL$8:$AL$2507, 0)), "")</f>
        <v/>
      </c>
      <c r="Q85" s="195"/>
      <c r="R85" s="195"/>
      <c r="S85" s="195"/>
      <c r="T85" s="195"/>
      <c r="U85" s="195"/>
      <c r="V85" s="195"/>
      <c r="W85" s="196"/>
      <c r="X85" s="195" t="str">
        <f>IFERROR(INDEX('Stock Details'!$C$8:$C$2507, MATCH($B85, 'Stock Details'!$AL$8:$AL$2507, 0)), "")</f>
        <v/>
      </c>
      <c r="Y85" s="195"/>
      <c r="Z85" s="195"/>
      <c r="AA85" s="195"/>
      <c r="AB85" s="195"/>
      <c r="AC85" s="275" t="str">
        <f>IFERROR(INDEX('Stock Details'!$F$8:$F$2507, MATCH($B85, 'Stock Details'!$AL$8:$AL$2507, 0)), "")</f>
        <v/>
      </c>
      <c r="AD85" s="276"/>
      <c r="AE85" s="276"/>
      <c r="AF85" s="276"/>
      <c r="AG85" s="277"/>
      <c r="AH85" s="195" t="str">
        <f>IFERROR(INDEX('Stock Details'!$I$8:$I$2507, MATCH($B85, 'Stock Details'!$AL$8:$AL$2507, 0)), "")</f>
        <v/>
      </c>
      <c r="AI85" s="195"/>
      <c r="AJ85" s="195"/>
      <c r="AK85" s="194" t="str">
        <f>IFERROR(INDEX('Stock Details'!$AF$8:$AF$2507, MATCH($B85, 'Stock Details'!$AL$8:$AL$2507, 0))*-1, "")</f>
        <v/>
      </c>
      <c r="AL85" s="195"/>
      <c r="AM85" s="196"/>
      <c r="AN85" s="195" t="str">
        <f>IFERROR(INDEX('Stock Details'!$AG$8:$AG$2507, MATCH($B85, 'Stock Details'!$AL$8:$AL$2507, 0)), "")</f>
        <v/>
      </c>
      <c r="AO85" s="195"/>
      <c r="AP85" s="195"/>
      <c r="AQ85" s="275" t="str">
        <f t="shared" si="3"/>
        <v/>
      </c>
      <c r="AR85" s="276"/>
      <c r="AS85" s="276"/>
      <c r="AT85" s="276"/>
      <c r="AU85" s="277"/>
      <c r="AV85" s="276" t="str">
        <f t="shared" si="4"/>
        <v/>
      </c>
      <c r="AW85" s="276"/>
      <c r="AX85" s="276"/>
      <c r="AY85" s="276"/>
      <c r="AZ85" s="277"/>
      <c r="BA85" s="22"/>
      <c r="BF85" s="6" t="str">
        <f>IF('Stock Details'!AR88="", "", 'Stock Details'!AR88)</f>
        <v/>
      </c>
    </row>
    <row r="86" spans="1:58" x14ac:dyDescent="0.25">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F86" s="6" t="str">
        <f>IF('Stock Details'!AR89="", "", 'Stock Details'!AR89)</f>
        <v/>
      </c>
    </row>
    <row r="87" spans="1:58" hidden="1" x14ac:dyDescent="0.25">
      <c r="BF87" s="6" t="str">
        <f>IF('Stock Details'!AR90="", "", 'Stock Details'!AR90)</f>
        <v/>
      </c>
    </row>
    <row r="88" spans="1:58" hidden="1" x14ac:dyDescent="0.25">
      <c r="BF88" s="6" t="str">
        <f>IF('Stock Details'!AR91="", "", 'Stock Details'!AR91)</f>
        <v/>
      </c>
    </row>
    <row r="89" spans="1:58" hidden="1" x14ac:dyDescent="0.25">
      <c r="BF89" s="6" t="str">
        <f>IF('Stock Details'!AR92="", "", 'Stock Details'!AR92)</f>
        <v/>
      </c>
    </row>
    <row r="90" spans="1:58" hidden="1" x14ac:dyDescent="0.25">
      <c r="BF90" s="6" t="str">
        <f>IF('Stock Details'!AR93="", "", 'Stock Details'!AR93)</f>
        <v/>
      </c>
    </row>
    <row r="91" spans="1:58" hidden="1" x14ac:dyDescent="0.25">
      <c r="BF91" s="6" t="str">
        <f>IF('Stock Details'!AR94="", "", 'Stock Details'!AR94)</f>
        <v/>
      </c>
    </row>
    <row r="92" spans="1:58" hidden="1" x14ac:dyDescent="0.25">
      <c r="BF92" s="6" t="str">
        <f>IF('Stock Details'!AR95="", "", 'Stock Details'!AR95)</f>
        <v/>
      </c>
    </row>
    <row r="93" spans="1:58" hidden="1" x14ac:dyDescent="0.25">
      <c r="BF93" s="6" t="str">
        <f>IF('Stock Details'!AR96="", "", 'Stock Details'!AR96)</f>
        <v/>
      </c>
    </row>
    <row r="94" spans="1:58" hidden="1" x14ac:dyDescent="0.25">
      <c r="BF94" s="6" t="str">
        <f>IF('Stock Details'!AR97="", "", 'Stock Details'!AR97)</f>
        <v/>
      </c>
    </row>
    <row r="95" spans="1:58" hidden="1" x14ac:dyDescent="0.25">
      <c r="BF95" s="6" t="str">
        <f>IF('Stock Details'!AR98="", "", 'Stock Details'!AR98)</f>
        <v/>
      </c>
    </row>
    <row r="96" spans="1:58" hidden="1" x14ac:dyDescent="0.25">
      <c r="BF96" s="6" t="str">
        <f>IF('Stock Details'!AR99="", "", 'Stock Details'!AR99)</f>
        <v/>
      </c>
    </row>
    <row r="97" spans="58:58" hidden="1" x14ac:dyDescent="0.25">
      <c r="BF97" s="6" t="str">
        <f>IF('Stock Details'!AR100="", "", 'Stock Details'!AR100)</f>
        <v/>
      </c>
    </row>
    <row r="98" spans="58:58" hidden="1" x14ac:dyDescent="0.25">
      <c r="BF98" s="6" t="str">
        <f>IF('Stock Details'!AR101="", "", 'Stock Details'!AR101)</f>
        <v/>
      </c>
    </row>
    <row r="99" spans="58:58" hidden="1" x14ac:dyDescent="0.25">
      <c r="BF99" s="6" t="str">
        <f>IF('Stock Details'!AR102="", "", 'Stock Details'!AR102)</f>
        <v/>
      </c>
    </row>
    <row r="100" spans="58:58" hidden="1" x14ac:dyDescent="0.25">
      <c r="BF100" s="6" t="str">
        <f>IF('Stock Details'!AR103="", "", 'Stock Details'!AR103)</f>
        <v/>
      </c>
    </row>
    <row r="101" spans="58:58" hidden="1" x14ac:dyDescent="0.25">
      <c r="BF101" s="6" t="str">
        <f>IF('Stock Details'!AR104="", "", 'Stock Details'!AR104)</f>
        <v/>
      </c>
    </row>
    <row r="102" spans="58:58" hidden="1" x14ac:dyDescent="0.25">
      <c r="BF102" s="6" t="str">
        <f>IF('Stock Details'!AR105="", "", 'Stock Details'!AR105)</f>
        <v/>
      </c>
    </row>
    <row r="103" spans="58:58" hidden="1" x14ac:dyDescent="0.25">
      <c r="BF103" s="6" t="str">
        <f>IF('Stock Details'!AR106="", "", 'Stock Details'!AR106)</f>
        <v/>
      </c>
    </row>
    <row r="104" spans="58:58" hidden="1" x14ac:dyDescent="0.25">
      <c r="BF104" s="6" t="str">
        <f>IF('Stock Details'!AR107="", "", 'Stock Details'!AR107)</f>
        <v/>
      </c>
    </row>
    <row r="105" spans="58:58" hidden="1" x14ac:dyDescent="0.25">
      <c r="BF105" s="6" t="str">
        <f>IF('Stock Details'!AR108="", "", 'Stock Details'!AR108)</f>
        <v/>
      </c>
    </row>
    <row r="106" spans="58:58" hidden="1" x14ac:dyDescent="0.25">
      <c r="BF106" s="6" t="str">
        <f>IF('Stock Details'!AR109="", "", 'Stock Details'!AR109)</f>
        <v/>
      </c>
    </row>
    <row r="107" spans="58:58" hidden="1" x14ac:dyDescent="0.25">
      <c r="BF107" s="6" t="str">
        <f>IF('Stock Details'!AR110="", "", 'Stock Details'!AR110)</f>
        <v/>
      </c>
    </row>
    <row r="108" spans="58:58" hidden="1" x14ac:dyDescent="0.25">
      <c r="BF108" s="6" t="str">
        <f>IF('Stock Details'!AR111="", "", 'Stock Details'!AR111)</f>
        <v/>
      </c>
    </row>
    <row r="109" spans="58:58" hidden="1" x14ac:dyDescent="0.25">
      <c r="BF109" s="6" t="str">
        <f>IF('Stock Details'!AR112="", "", 'Stock Details'!AR112)</f>
        <v/>
      </c>
    </row>
    <row r="110" spans="58:58" hidden="1" x14ac:dyDescent="0.25">
      <c r="BF110" s="6" t="str">
        <f>IF('Stock Details'!AR113="", "", 'Stock Details'!AR113)</f>
        <v/>
      </c>
    </row>
    <row r="111" spans="58:58" hidden="1" x14ac:dyDescent="0.25">
      <c r="BF111" s="6" t="str">
        <f>IF('Stock Details'!AR114="", "", 'Stock Details'!AR114)</f>
        <v/>
      </c>
    </row>
    <row r="112" spans="58:58" hidden="1" x14ac:dyDescent="0.25">
      <c r="BF112" s="6" t="str">
        <f>IF('Stock Details'!AR115="", "", 'Stock Details'!AR115)</f>
        <v/>
      </c>
    </row>
    <row r="113" spans="58:58" hidden="1" x14ac:dyDescent="0.25">
      <c r="BF113" s="6" t="str">
        <f>IF('Stock Details'!AR116="", "", 'Stock Details'!AR116)</f>
        <v/>
      </c>
    </row>
    <row r="114" spans="58:58" hidden="1" x14ac:dyDescent="0.25">
      <c r="BF114" s="6" t="str">
        <f>IF('Stock Details'!AR117="", "", 'Stock Details'!AR117)</f>
        <v/>
      </c>
    </row>
    <row r="115" spans="58:58" hidden="1" x14ac:dyDescent="0.25">
      <c r="BF115" s="6" t="str">
        <f>IF('Stock Details'!AR118="", "", 'Stock Details'!AR118)</f>
        <v/>
      </c>
    </row>
    <row r="116" spans="58:58" hidden="1" x14ac:dyDescent="0.25">
      <c r="BF116" s="6" t="str">
        <f>IF('Stock Details'!AR119="", "", 'Stock Details'!AR119)</f>
        <v/>
      </c>
    </row>
    <row r="117" spans="58:58" hidden="1" x14ac:dyDescent="0.25">
      <c r="BF117" s="6" t="str">
        <f>IF('Stock Details'!AR120="", "", 'Stock Details'!AR120)</f>
        <v/>
      </c>
    </row>
    <row r="118" spans="58:58" hidden="1" x14ac:dyDescent="0.25">
      <c r="BF118" s="6" t="str">
        <f>IF('Stock Details'!AR121="", "", 'Stock Details'!AR121)</f>
        <v/>
      </c>
    </row>
    <row r="119" spans="58:58" hidden="1" x14ac:dyDescent="0.25">
      <c r="BF119" s="6" t="str">
        <f>IF('Stock Details'!AR122="", "", 'Stock Details'!AR122)</f>
        <v/>
      </c>
    </row>
    <row r="120" spans="58:58" hidden="1" x14ac:dyDescent="0.25">
      <c r="BF120" s="6" t="str">
        <f>IF('Stock Details'!AR123="", "", 'Stock Details'!AR123)</f>
        <v/>
      </c>
    </row>
    <row r="121" spans="58:58" hidden="1" x14ac:dyDescent="0.25">
      <c r="BF121" s="6" t="str">
        <f>IF('Stock Details'!AR124="", "", 'Stock Details'!AR124)</f>
        <v/>
      </c>
    </row>
    <row r="122" spans="58:58" hidden="1" x14ac:dyDescent="0.25">
      <c r="BF122" s="6" t="str">
        <f>IF('Stock Details'!AR125="", "", 'Stock Details'!AR125)</f>
        <v/>
      </c>
    </row>
    <row r="123" spans="58:58" hidden="1" x14ac:dyDescent="0.25">
      <c r="BF123" s="6" t="str">
        <f>IF('Stock Details'!AR126="", "", 'Stock Details'!AR126)</f>
        <v/>
      </c>
    </row>
    <row r="124" spans="58:58" hidden="1" x14ac:dyDescent="0.25">
      <c r="BF124" s="6" t="str">
        <f>IF('Stock Details'!AR127="", "", 'Stock Details'!AR127)</f>
        <v/>
      </c>
    </row>
    <row r="125" spans="58:58" hidden="1" x14ac:dyDescent="0.25">
      <c r="BF125" s="6" t="str">
        <f>IF('Stock Details'!AR128="", "", 'Stock Details'!AR128)</f>
        <v/>
      </c>
    </row>
    <row r="126" spans="58:58" hidden="1" x14ac:dyDescent="0.25">
      <c r="BF126" s="6" t="str">
        <f>IF('Stock Details'!AR129="", "", 'Stock Details'!AR129)</f>
        <v/>
      </c>
    </row>
    <row r="127" spans="58:58" hidden="1" x14ac:dyDescent="0.25">
      <c r="BF127" s="6" t="str">
        <f>IF('Stock Details'!AR130="", "", 'Stock Details'!AR130)</f>
        <v/>
      </c>
    </row>
    <row r="128" spans="58:58" hidden="1" x14ac:dyDescent="0.25">
      <c r="BF128" s="6" t="str">
        <f>IF('Stock Details'!AR131="", "", 'Stock Details'!AR131)</f>
        <v/>
      </c>
    </row>
    <row r="129" spans="58:58" hidden="1" x14ac:dyDescent="0.25">
      <c r="BF129" s="6" t="str">
        <f>IF('Stock Details'!AR132="", "", 'Stock Details'!AR132)</f>
        <v/>
      </c>
    </row>
    <row r="130" spans="58:58" hidden="1" x14ac:dyDescent="0.25">
      <c r="BF130" s="6" t="str">
        <f>IF('Stock Details'!AR133="", "", 'Stock Details'!AR133)</f>
        <v/>
      </c>
    </row>
    <row r="131" spans="58:58" hidden="1" x14ac:dyDescent="0.25">
      <c r="BF131" s="6" t="str">
        <f>IF('Stock Details'!AR134="", "", 'Stock Details'!AR134)</f>
        <v/>
      </c>
    </row>
    <row r="132" spans="58:58" hidden="1" x14ac:dyDescent="0.25">
      <c r="BF132" s="6" t="str">
        <f>IF('Stock Details'!AR135="", "", 'Stock Details'!AR135)</f>
        <v/>
      </c>
    </row>
    <row r="133" spans="58:58" hidden="1" x14ac:dyDescent="0.25">
      <c r="BF133" s="6" t="str">
        <f>IF('Stock Details'!AR136="", "", 'Stock Details'!AR136)</f>
        <v/>
      </c>
    </row>
    <row r="134" spans="58:58" hidden="1" x14ac:dyDescent="0.25">
      <c r="BF134" s="6" t="str">
        <f>IF('Stock Details'!AR137="", "", 'Stock Details'!AR137)</f>
        <v/>
      </c>
    </row>
    <row r="135" spans="58:58" hidden="1" x14ac:dyDescent="0.25">
      <c r="BF135" s="6" t="str">
        <f>IF('Stock Details'!AR138="", "", 'Stock Details'!AR138)</f>
        <v/>
      </c>
    </row>
    <row r="136" spans="58:58" hidden="1" x14ac:dyDescent="0.25">
      <c r="BF136" s="6" t="str">
        <f>IF('Stock Details'!AR139="", "", 'Stock Details'!AR139)</f>
        <v/>
      </c>
    </row>
    <row r="137" spans="58:58" hidden="1" x14ac:dyDescent="0.25">
      <c r="BF137" s="6" t="str">
        <f>IF('Stock Details'!AR140="", "", 'Stock Details'!AR140)</f>
        <v/>
      </c>
    </row>
    <row r="138" spans="58:58" hidden="1" x14ac:dyDescent="0.25">
      <c r="BF138" s="6" t="str">
        <f>IF('Stock Details'!AR141="", "", 'Stock Details'!AR141)</f>
        <v/>
      </c>
    </row>
    <row r="139" spans="58:58" hidden="1" x14ac:dyDescent="0.25">
      <c r="BF139" s="6" t="str">
        <f>IF('Stock Details'!AR142="", "", 'Stock Details'!AR142)</f>
        <v/>
      </c>
    </row>
    <row r="140" spans="58:58" hidden="1" x14ac:dyDescent="0.25">
      <c r="BF140" s="6" t="str">
        <f>IF('Stock Details'!AR143="", "", 'Stock Details'!AR143)</f>
        <v/>
      </c>
    </row>
    <row r="141" spans="58:58" hidden="1" x14ac:dyDescent="0.25">
      <c r="BF141" s="6" t="str">
        <f>IF('Stock Details'!AR144="", "", 'Stock Details'!AR144)</f>
        <v/>
      </c>
    </row>
    <row r="142" spans="58:58" hidden="1" x14ac:dyDescent="0.25">
      <c r="BF142" s="6" t="str">
        <f>IF('Stock Details'!AR145="", "", 'Stock Details'!AR145)</f>
        <v/>
      </c>
    </row>
    <row r="143" spans="58:58" hidden="1" x14ac:dyDescent="0.25">
      <c r="BF143" s="6" t="str">
        <f>IF('Stock Details'!AR146="", "", 'Stock Details'!AR146)</f>
        <v/>
      </c>
    </row>
    <row r="144" spans="58:58" hidden="1" x14ac:dyDescent="0.25">
      <c r="BF144" s="6" t="str">
        <f>IF('Stock Details'!AR147="", "", 'Stock Details'!AR147)</f>
        <v/>
      </c>
    </row>
    <row r="145" spans="58:58" hidden="1" x14ac:dyDescent="0.25">
      <c r="BF145" s="6" t="str">
        <f>IF('Stock Details'!AR148="", "", 'Stock Details'!AR148)</f>
        <v/>
      </c>
    </row>
    <row r="146" spans="58:58" hidden="1" x14ac:dyDescent="0.25">
      <c r="BF146" s="6" t="str">
        <f>IF('Stock Details'!AR149="", "", 'Stock Details'!AR149)</f>
        <v/>
      </c>
    </row>
    <row r="147" spans="58:58" hidden="1" x14ac:dyDescent="0.25">
      <c r="BF147" s="6" t="str">
        <f>IF('Stock Details'!AR150="", "", 'Stock Details'!AR150)</f>
        <v/>
      </c>
    </row>
    <row r="148" spans="58:58" hidden="1" x14ac:dyDescent="0.25">
      <c r="BF148" s="6" t="str">
        <f>IF('Stock Details'!AR151="", "", 'Stock Details'!AR151)</f>
        <v/>
      </c>
    </row>
    <row r="149" spans="58:58" hidden="1" x14ac:dyDescent="0.25">
      <c r="BF149" s="6" t="str">
        <f>IF('Stock Details'!AR152="", "", 'Stock Details'!AR152)</f>
        <v/>
      </c>
    </row>
    <row r="150" spans="58:58" hidden="1" x14ac:dyDescent="0.25">
      <c r="BF150" s="6" t="str">
        <f>IF('Stock Details'!AR153="", "", 'Stock Details'!AR153)</f>
        <v/>
      </c>
    </row>
    <row r="151" spans="58:58" hidden="1" x14ac:dyDescent="0.25">
      <c r="BF151" s="6" t="str">
        <f>IF('Stock Details'!AR154="", "", 'Stock Details'!AR154)</f>
        <v/>
      </c>
    </row>
    <row r="152" spans="58:58" hidden="1" x14ac:dyDescent="0.25">
      <c r="BF152" s="6" t="str">
        <f>IF('Stock Details'!AR155="", "", 'Stock Details'!AR155)</f>
        <v/>
      </c>
    </row>
    <row r="153" spans="58:58" hidden="1" x14ac:dyDescent="0.25">
      <c r="BF153" s="6" t="str">
        <f>IF('Stock Details'!AR156="", "", 'Stock Details'!AR156)</f>
        <v/>
      </c>
    </row>
    <row r="154" spans="58:58" hidden="1" x14ac:dyDescent="0.25">
      <c r="BF154" s="6" t="str">
        <f>IF('Stock Details'!AR157="", "", 'Stock Details'!AR157)</f>
        <v/>
      </c>
    </row>
    <row r="155" spans="58:58" hidden="1" x14ac:dyDescent="0.25">
      <c r="BF155" s="6" t="str">
        <f>IF('Stock Details'!AR158="", "", 'Stock Details'!AR158)</f>
        <v/>
      </c>
    </row>
    <row r="156" spans="58:58" hidden="1" x14ac:dyDescent="0.25">
      <c r="BF156" s="6" t="str">
        <f>IF('Stock Details'!AR159="", "", 'Stock Details'!AR159)</f>
        <v/>
      </c>
    </row>
    <row r="157" spans="58:58" hidden="1" x14ac:dyDescent="0.25">
      <c r="BF157" s="6" t="str">
        <f>IF('Stock Details'!AR160="", "", 'Stock Details'!AR160)</f>
        <v/>
      </c>
    </row>
    <row r="158" spans="58:58" hidden="1" x14ac:dyDescent="0.25">
      <c r="BF158" s="6" t="str">
        <f>IF('Stock Details'!AR161="", "", 'Stock Details'!AR161)</f>
        <v/>
      </c>
    </row>
    <row r="159" spans="58:58" hidden="1" x14ac:dyDescent="0.25">
      <c r="BF159" s="6" t="str">
        <f>IF('Stock Details'!AR162="", "", 'Stock Details'!AR162)</f>
        <v/>
      </c>
    </row>
    <row r="160" spans="58:58" hidden="1" x14ac:dyDescent="0.25">
      <c r="BF160" s="6" t="str">
        <f>IF('Stock Details'!AR163="", "", 'Stock Details'!AR163)</f>
        <v/>
      </c>
    </row>
    <row r="161" spans="58:58" hidden="1" x14ac:dyDescent="0.25">
      <c r="BF161" s="6" t="str">
        <f>IF('Stock Details'!AR164="", "", 'Stock Details'!AR164)</f>
        <v/>
      </c>
    </row>
    <row r="162" spans="58:58" hidden="1" x14ac:dyDescent="0.25">
      <c r="BF162" s="6" t="str">
        <f>IF('Stock Details'!AR165="", "", 'Stock Details'!AR165)</f>
        <v/>
      </c>
    </row>
    <row r="163" spans="58:58" hidden="1" x14ac:dyDescent="0.25">
      <c r="BF163" s="6" t="str">
        <f>IF('Stock Details'!AR166="", "", 'Stock Details'!AR166)</f>
        <v/>
      </c>
    </row>
    <row r="164" spans="58:58" hidden="1" x14ac:dyDescent="0.25">
      <c r="BF164" s="6" t="str">
        <f>IF('Stock Details'!AR167="", "", 'Stock Details'!AR167)</f>
        <v/>
      </c>
    </row>
    <row r="165" spans="58:58" hidden="1" x14ac:dyDescent="0.25">
      <c r="BF165" s="6" t="str">
        <f>IF('Stock Details'!AR168="", "", 'Stock Details'!AR168)</f>
        <v/>
      </c>
    </row>
    <row r="166" spans="58:58" hidden="1" x14ac:dyDescent="0.25">
      <c r="BF166" s="6" t="str">
        <f>IF('Stock Details'!AR169="", "", 'Stock Details'!AR169)</f>
        <v/>
      </c>
    </row>
    <row r="167" spans="58:58" hidden="1" x14ac:dyDescent="0.25">
      <c r="BF167" s="6" t="str">
        <f>IF('Stock Details'!AR170="", "", 'Stock Details'!AR170)</f>
        <v/>
      </c>
    </row>
    <row r="168" spans="58:58" hidden="1" x14ac:dyDescent="0.25">
      <c r="BF168" s="6" t="str">
        <f>IF('Stock Details'!AR171="", "", 'Stock Details'!AR171)</f>
        <v/>
      </c>
    </row>
    <row r="169" spans="58:58" hidden="1" x14ac:dyDescent="0.25">
      <c r="BF169" s="6" t="str">
        <f>IF('Stock Details'!AR172="", "", 'Stock Details'!AR172)</f>
        <v/>
      </c>
    </row>
    <row r="170" spans="58:58" hidden="1" x14ac:dyDescent="0.25">
      <c r="BF170" s="6" t="str">
        <f>IF('Stock Details'!AR173="", "", 'Stock Details'!AR173)</f>
        <v/>
      </c>
    </row>
    <row r="171" spans="58:58" hidden="1" x14ac:dyDescent="0.25">
      <c r="BF171" s="6" t="str">
        <f>IF('Stock Details'!AR174="", "", 'Stock Details'!AR174)</f>
        <v/>
      </c>
    </row>
    <row r="172" spans="58:58" hidden="1" x14ac:dyDescent="0.25">
      <c r="BF172" s="6" t="str">
        <f>IF('Stock Details'!AR175="", "", 'Stock Details'!AR175)</f>
        <v/>
      </c>
    </row>
    <row r="173" spans="58:58" hidden="1" x14ac:dyDescent="0.25">
      <c r="BF173" s="6" t="str">
        <f>IF('Stock Details'!AR176="", "", 'Stock Details'!AR176)</f>
        <v/>
      </c>
    </row>
    <row r="174" spans="58:58" hidden="1" x14ac:dyDescent="0.25">
      <c r="BF174" s="6" t="str">
        <f>IF('Stock Details'!AR177="", "", 'Stock Details'!AR177)</f>
        <v/>
      </c>
    </row>
    <row r="175" spans="58:58" hidden="1" x14ac:dyDescent="0.25">
      <c r="BF175" s="6" t="str">
        <f>IF('Stock Details'!AR178="", "", 'Stock Details'!AR178)</f>
        <v/>
      </c>
    </row>
    <row r="176" spans="58:58" hidden="1" x14ac:dyDescent="0.25">
      <c r="BF176" s="6" t="str">
        <f>IF('Stock Details'!AR179="", "", 'Stock Details'!AR179)</f>
        <v/>
      </c>
    </row>
    <row r="177" spans="58:58" hidden="1" x14ac:dyDescent="0.25">
      <c r="BF177" s="6" t="str">
        <f>IF('Stock Details'!AR180="", "", 'Stock Details'!AR180)</f>
        <v/>
      </c>
    </row>
    <row r="178" spans="58:58" hidden="1" x14ac:dyDescent="0.25">
      <c r="BF178" s="6" t="str">
        <f>IF('Stock Details'!AR181="", "", 'Stock Details'!AR181)</f>
        <v/>
      </c>
    </row>
    <row r="179" spans="58:58" hidden="1" x14ac:dyDescent="0.25">
      <c r="BF179" s="6" t="str">
        <f>IF('Stock Details'!AR182="", "", 'Stock Details'!AR182)</f>
        <v/>
      </c>
    </row>
    <row r="180" spans="58:58" hidden="1" x14ac:dyDescent="0.25">
      <c r="BF180" s="6" t="str">
        <f>IF('Stock Details'!AR183="", "", 'Stock Details'!AR183)</f>
        <v/>
      </c>
    </row>
    <row r="181" spans="58:58" hidden="1" x14ac:dyDescent="0.25">
      <c r="BF181" s="6" t="str">
        <f>IF('Stock Details'!AR184="", "", 'Stock Details'!AR184)</f>
        <v/>
      </c>
    </row>
    <row r="182" spans="58:58" hidden="1" x14ac:dyDescent="0.25">
      <c r="BF182" s="6" t="str">
        <f>IF('Stock Details'!AR185="", "", 'Stock Details'!AR185)</f>
        <v/>
      </c>
    </row>
    <row r="183" spans="58:58" hidden="1" x14ac:dyDescent="0.25">
      <c r="BF183" s="6" t="str">
        <f>IF('Stock Details'!AR186="", "", 'Stock Details'!AR186)</f>
        <v/>
      </c>
    </row>
    <row r="184" spans="58:58" hidden="1" x14ac:dyDescent="0.25">
      <c r="BF184" s="6" t="str">
        <f>IF('Stock Details'!AR187="", "", 'Stock Details'!AR187)</f>
        <v/>
      </c>
    </row>
    <row r="185" spans="58:58" hidden="1" x14ac:dyDescent="0.25">
      <c r="BF185" s="6" t="str">
        <f>IF('Stock Details'!AR188="", "", 'Stock Details'!AR188)</f>
        <v/>
      </c>
    </row>
    <row r="186" spans="58:58" hidden="1" x14ac:dyDescent="0.25">
      <c r="BF186" s="6" t="str">
        <f>IF('Stock Details'!AR189="", "", 'Stock Details'!AR189)</f>
        <v/>
      </c>
    </row>
    <row r="187" spans="58:58" hidden="1" x14ac:dyDescent="0.25">
      <c r="BF187" s="6" t="str">
        <f>IF('Stock Details'!AR190="", "", 'Stock Details'!AR190)</f>
        <v/>
      </c>
    </row>
    <row r="188" spans="58:58" hidden="1" x14ac:dyDescent="0.25">
      <c r="BF188" s="6" t="str">
        <f>IF('Stock Details'!AR191="", "", 'Stock Details'!AR191)</f>
        <v/>
      </c>
    </row>
    <row r="189" spans="58:58" hidden="1" x14ac:dyDescent="0.25">
      <c r="BF189" s="6" t="str">
        <f>IF('Stock Details'!AR192="", "", 'Stock Details'!AR192)</f>
        <v/>
      </c>
    </row>
    <row r="190" spans="58:58" hidden="1" x14ac:dyDescent="0.25">
      <c r="BF190" s="6" t="str">
        <f>IF('Stock Details'!AR193="", "", 'Stock Details'!AR193)</f>
        <v/>
      </c>
    </row>
    <row r="191" spans="58:58" hidden="1" x14ac:dyDescent="0.25">
      <c r="BF191" s="6" t="str">
        <f>IF('Stock Details'!AR194="", "", 'Stock Details'!AR194)</f>
        <v/>
      </c>
    </row>
    <row r="192" spans="58:58" hidden="1" x14ac:dyDescent="0.25">
      <c r="BF192" s="6" t="str">
        <f>IF('Stock Details'!AR195="", "", 'Stock Details'!AR195)</f>
        <v/>
      </c>
    </row>
    <row r="193" spans="58:58" hidden="1" x14ac:dyDescent="0.25">
      <c r="BF193" s="6" t="str">
        <f>IF('Stock Details'!AR196="", "", 'Stock Details'!AR196)</f>
        <v/>
      </c>
    </row>
    <row r="194" spans="58:58" hidden="1" x14ac:dyDescent="0.25">
      <c r="BF194" s="6" t="str">
        <f>IF('Stock Details'!AR197="", "", 'Stock Details'!AR197)</f>
        <v/>
      </c>
    </row>
    <row r="195" spans="58:58" hidden="1" x14ac:dyDescent="0.25">
      <c r="BF195" s="6" t="str">
        <f>IF('Stock Details'!AR198="", "", 'Stock Details'!AR198)</f>
        <v/>
      </c>
    </row>
    <row r="196" spans="58:58" hidden="1" x14ac:dyDescent="0.25">
      <c r="BF196" s="6" t="str">
        <f>IF('Stock Details'!AR199="", "", 'Stock Details'!AR199)</f>
        <v/>
      </c>
    </row>
    <row r="197" spans="58:58" hidden="1" x14ac:dyDescent="0.25">
      <c r="BF197" s="6" t="str">
        <f>IF('Stock Details'!AR200="", "", 'Stock Details'!AR200)</f>
        <v/>
      </c>
    </row>
    <row r="198" spans="58:58" hidden="1" x14ac:dyDescent="0.25">
      <c r="BF198" s="6" t="str">
        <f>IF('Stock Details'!AR201="", "", 'Stock Details'!AR201)</f>
        <v/>
      </c>
    </row>
    <row r="199" spans="58:58" hidden="1" x14ac:dyDescent="0.25">
      <c r="BF199" s="6" t="str">
        <f>IF('Stock Details'!AR202="", "", 'Stock Details'!AR202)</f>
        <v/>
      </c>
    </row>
    <row r="200" spans="58:58" hidden="1" x14ac:dyDescent="0.25">
      <c r="BF200" s="6" t="str">
        <f>IF('Stock Details'!AR203="", "", 'Stock Details'!AR203)</f>
        <v/>
      </c>
    </row>
    <row r="201" spans="58:58" hidden="1" x14ac:dyDescent="0.25">
      <c r="BF201" s="6" t="str">
        <f>IF('Stock Details'!AR204="", "", 'Stock Details'!AR204)</f>
        <v/>
      </c>
    </row>
    <row r="202" spans="58:58" hidden="1" x14ac:dyDescent="0.25">
      <c r="BF202" s="6" t="str">
        <f>IF('Stock Details'!AR205="", "", 'Stock Details'!AR205)</f>
        <v/>
      </c>
    </row>
    <row r="203" spans="58:58" hidden="1" x14ac:dyDescent="0.25">
      <c r="BF203" s="6" t="str">
        <f>IF('Stock Details'!AR206="", "", 'Stock Details'!AR206)</f>
        <v/>
      </c>
    </row>
    <row r="204" spans="58:58" hidden="1" x14ac:dyDescent="0.25">
      <c r="BF204" s="6" t="str">
        <f>IF('Stock Details'!AR207="", "", 'Stock Details'!AR207)</f>
        <v/>
      </c>
    </row>
    <row r="205" spans="58:58" hidden="1" x14ac:dyDescent="0.25">
      <c r="BF205" s="6" t="str">
        <f>IF('Stock Details'!AR208="", "", 'Stock Details'!AR208)</f>
        <v/>
      </c>
    </row>
    <row r="206" spans="58:58" hidden="1" x14ac:dyDescent="0.25">
      <c r="BF206" s="6" t="str">
        <f>IF('Stock Details'!AR209="", "", 'Stock Details'!AR209)</f>
        <v/>
      </c>
    </row>
    <row r="207" spans="58:58" hidden="1" x14ac:dyDescent="0.25">
      <c r="BF207" s="6" t="str">
        <f>IF('Stock Details'!AR210="", "", 'Stock Details'!AR210)</f>
        <v/>
      </c>
    </row>
    <row r="208" spans="58:58" hidden="1" x14ac:dyDescent="0.25">
      <c r="BF208" s="6" t="str">
        <f>IF('Stock Details'!AR211="", "", 'Stock Details'!AR211)</f>
        <v/>
      </c>
    </row>
    <row r="209" spans="58:58" hidden="1" x14ac:dyDescent="0.25">
      <c r="BF209" s="6" t="str">
        <f>IF('Stock Details'!AR212="", "", 'Stock Details'!AR212)</f>
        <v/>
      </c>
    </row>
    <row r="210" spans="58:58" hidden="1" x14ac:dyDescent="0.25">
      <c r="BF210" s="6" t="str">
        <f>IF('Stock Details'!AR213="", "", 'Stock Details'!AR213)</f>
        <v/>
      </c>
    </row>
    <row r="211" spans="58:58" hidden="1" x14ac:dyDescent="0.25">
      <c r="BF211" s="6" t="str">
        <f>IF('Stock Details'!AR214="", "", 'Stock Details'!AR214)</f>
        <v/>
      </c>
    </row>
    <row r="212" spans="58:58" hidden="1" x14ac:dyDescent="0.25">
      <c r="BF212" s="6" t="str">
        <f>IF('Stock Details'!AR215="", "", 'Stock Details'!AR215)</f>
        <v/>
      </c>
    </row>
    <row r="213" spans="58:58" hidden="1" x14ac:dyDescent="0.25">
      <c r="BF213" s="6" t="str">
        <f>IF('Stock Details'!AR216="", "", 'Stock Details'!AR216)</f>
        <v/>
      </c>
    </row>
    <row r="214" spans="58:58" hidden="1" x14ac:dyDescent="0.25">
      <c r="BF214" s="6" t="str">
        <f>IF('Stock Details'!AR217="", "", 'Stock Details'!AR217)</f>
        <v/>
      </c>
    </row>
    <row r="215" spans="58:58" hidden="1" x14ac:dyDescent="0.25">
      <c r="BF215" s="6" t="str">
        <f>IF('Stock Details'!AR218="", "", 'Stock Details'!AR218)</f>
        <v/>
      </c>
    </row>
    <row r="216" spans="58:58" hidden="1" x14ac:dyDescent="0.25">
      <c r="BF216" s="6" t="str">
        <f>IF('Stock Details'!AR219="", "", 'Stock Details'!AR219)</f>
        <v/>
      </c>
    </row>
    <row r="217" spans="58:58" hidden="1" x14ac:dyDescent="0.25">
      <c r="BF217" s="6" t="str">
        <f>IF('Stock Details'!AR220="", "", 'Stock Details'!AR220)</f>
        <v/>
      </c>
    </row>
    <row r="218" spans="58:58" hidden="1" x14ac:dyDescent="0.25">
      <c r="BF218" s="6" t="str">
        <f>IF('Stock Details'!AR221="", "", 'Stock Details'!AR221)</f>
        <v/>
      </c>
    </row>
    <row r="219" spans="58:58" hidden="1" x14ac:dyDescent="0.25">
      <c r="BF219" s="6" t="str">
        <f>IF('Stock Details'!AR222="", "", 'Stock Details'!AR222)</f>
        <v/>
      </c>
    </row>
    <row r="220" spans="58:58" hidden="1" x14ac:dyDescent="0.25">
      <c r="BF220" s="6" t="str">
        <f>IF('Stock Details'!AR223="", "", 'Stock Details'!AR223)</f>
        <v/>
      </c>
    </row>
    <row r="221" spans="58:58" hidden="1" x14ac:dyDescent="0.25">
      <c r="BF221" s="6" t="str">
        <f>IF('Stock Details'!AR224="", "", 'Stock Details'!AR224)</f>
        <v/>
      </c>
    </row>
    <row r="222" spans="58:58" hidden="1" x14ac:dyDescent="0.25">
      <c r="BF222" s="6" t="str">
        <f>IF('Stock Details'!AR225="", "", 'Stock Details'!AR225)</f>
        <v/>
      </c>
    </row>
    <row r="223" spans="58:58" hidden="1" x14ac:dyDescent="0.25">
      <c r="BF223" s="6" t="str">
        <f>IF('Stock Details'!AR226="", "", 'Stock Details'!AR226)</f>
        <v/>
      </c>
    </row>
    <row r="224" spans="58:58" hidden="1" x14ac:dyDescent="0.25">
      <c r="BF224" s="6" t="str">
        <f>IF('Stock Details'!AR227="", "", 'Stock Details'!AR227)</f>
        <v/>
      </c>
    </row>
    <row r="225" spans="58:58" hidden="1" x14ac:dyDescent="0.25">
      <c r="BF225" s="6" t="str">
        <f>IF('Stock Details'!AR228="", "", 'Stock Details'!AR228)</f>
        <v/>
      </c>
    </row>
    <row r="226" spans="58:58" hidden="1" x14ac:dyDescent="0.25">
      <c r="BF226" s="6" t="str">
        <f>IF('Stock Details'!AR229="", "", 'Stock Details'!AR229)</f>
        <v/>
      </c>
    </row>
    <row r="227" spans="58:58" hidden="1" x14ac:dyDescent="0.25">
      <c r="BF227" s="6" t="str">
        <f>IF('Stock Details'!AR230="", "", 'Stock Details'!AR230)</f>
        <v/>
      </c>
    </row>
    <row r="228" spans="58:58" hidden="1" x14ac:dyDescent="0.25">
      <c r="BF228" s="6" t="str">
        <f>IF('Stock Details'!AR231="", "", 'Stock Details'!AR231)</f>
        <v/>
      </c>
    </row>
    <row r="229" spans="58:58" hidden="1" x14ac:dyDescent="0.25">
      <c r="BF229" s="6" t="str">
        <f>IF('Stock Details'!AR232="", "", 'Stock Details'!AR232)</f>
        <v/>
      </c>
    </row>
    <row r="230" spans="58:58" hidden="1" x14ac:dyDescent="0.25">
      <c r="BF230" s="6" t="str">
        <f>IF('Stock Details'!AR233="", "", 'Stock Details'!AR233)</f>
        <v/>
      </c>
    </row>
    <row r="231" spans="58:58" hidden="1" x14ac:dyDescent="0.25">
      <c r="BF231" s="6" t="str">
        <f>IF('Stock Details'!AR234="", "", 'Stock Details'!AR234)</f>
        <v/>
      </c>
    </row>
    <row r="232" spans="58:58" hidden="1" x14ac:dyDescent="0.25">
      <c r="BF232" s="6" t="str">
        <f>IF('Stock Details'!AR235="", "", 'Stock Details'!AR235)</f>
        <v/>
      </c>
    </row>
    <row r="233" spans="58:58" hidden="1" x14ac:dyDescent="0.25">
      <c r="BF233" s="6" t="str">
        <f>IF('Stock Details'!AR236="", "", 'Stock Details'!AR236)</f>
        <v/>
      </c>
    </row>
    <row r="234" spans="58:58" hidden="1" x14ac:dyDescent="0.25">
      <c r="BF234" s="6" t="str">
        <f>IF('Stock Details'!AR237="", "", 'Stock Details'!AR237)</f>
        <v/>
      </c>
    </row>
    <row r="235" spans="58:58" hidden="1" x14ac:dyDescent="0.25">
      <c r="BF235" s="6" t="str">
        <f>IF('Stock Details'!AR238="", "", 'Stock Details'!AR238)</f>
        <v/>
      </c>
    </row>
    <row r="236" spans="58:58" hidden="1" x14ac:dyDescent="0.25">
      <c r="BF236" s="6" t="str">
        <f>IF('Stock Details'!AR239="", "", 'Stock Details'!AR239)</f>
        <v/>
      </c>
    </row>
    <row r="237" spans="58:58" hidden="1" x14ac:dyDescent="0.25">
      <c r="BF237" s="6" t="str">
        <f>IF('Stock Details'!AR240="", "", 'Stock Details'!AR240)</f>
        <v/>
      </c>
    </row>
    <row r="238" spans="58:58" hidden="1" x14ac:dyDescent="0.25">
      <c r="BF238" s="6" t="str">
        <f>IF('Stock Details'!AR241="", "", 'Stock Details'!AR241)</f>
        <v/>
      </c>
    </row>
    <row r="239" spans="58:58" hidden="1" x14ac:dyDescent="0.25">
      <c r="BF239" s="6" t="str">
        <f>IF('Stock Details'!AR242="", "", 'Stock Details'!AR242)</f>
        <v/>
      </c>
    </row>
    <row r="240" spans="58:58" hidden="1" x14ac:dyDescent="0.25">
      <c r="BF240" s="6" t="str">
        <f>IF('Stock Details'!AR243="", "", 'Stock Details'!AR243)</f>
        <v/>
      </c>
    </row>
    <row r="241" spans="58:58" hidden="1" x14ac:dyDescent="0.25">
      <c r="BF241" s="6" t="str">
        <f>IF('Stock Details'!AR244="", "", 'Stock Details'!AR244)</f>
        <v/>
      </c>
    </row>
    <row r="242" spans="58:58" hidden="1" x14ac:dyDescent="0.25">
      <c r="BF242" s="6" t="str">
        <f>IF('Stock Details'!AR245="", "", 'Stock Details'!AR245)</f>
        <v/>
      </c>
    </row>
    <row r="243" spans="58:58" hidden="1" x14ac:dyDescent="0.25">
      <c r="BF243" s="6" t="str">
        <f>IF('Stock Details'!AR246="", "", 'Stock Details'!AR246)</f>
        <v/>
      </c>
    </row>
    <row r="244" spans="58:58" hidden="1" x14ac:dyDescent="0.25">
      <c r="BF244" s="6" t="str">
        <f>IF('Stock Details'!AR247="", "", 'Stock Details'!AR247)</f>
        <v/>
      </c>
    </row>
    <row r="245" spans="58:58" hidden="1" x14ac:dyDescent="0.25">
      <c r="BF245" s="6" t="str">
        <f>IF('Stock Details'!AR248="", "", 'Stock Details'!AR248)</f>
        <v/>
      </c>
    </row>
    <row r="246" spans="58:58" hidden="1" x14ac:dyDescent="0.25">
      <c r="BF246" s="6" t="str">
        <f>IF('Stock Details'!AR249="", "", 'Stock Details'!AR249)</f>
        <v/>
      </c>
    </row>
    <row r="247" spans="58:58" hidden="1" x14ac:dyDescent="0.25">
      <c r="BF247" s="6" t="str">
        <f>IF('Stock Details'!AR250="", "", 'Stock Details'!AR250)</f>
        <v/>
      </c>
    </row>
    <row r="248" spans="58:58" hidden="1" x14ac:dyDescent="0.25">
      <c r="BF248" s="6" t="str">
        <f>IF('Stock Details'!AR251="", "", 'Stock Details'!AR251)</f>
        <v/>
      </c>
    </row>
    <row r="249" spans="58:58" hidden="1" x14ac:dyDescent="0.25">
      <c r="BF249" s="6" t="str">
        <f>IF('Stock Details'!AR252="", "", 'Stock Details'!AR252)</f>
        <v/>
      </c>
    </row>
    <row r="250" spans="58:58" hidden="1" x14ac:dyDescent="0.25">
      <c r="BF250" s="6" t="str">
        <f>IF('Stock Details'!AR253="", "", 'Stock Details'!AR253)</f>
        <v/>
      </c>
    </row>
    <row r="251" spans="58:58" hidden="1" x14ac:dyDescent="0.25">
      <c r="BF251" s="6" t="str">
        <f>IF('Stock Details'!AR254="", "", 'Stock Details'!AR254)</f>
        <v/>
      </c>
    </row>
    <row r="252" spans="58:58" hidden="1" x14ac:dyDescent="0.25">
      <c r="BF252" s="6" t="str">
        <f>IF('Stock Details'!AR255="", "", 'Stock Details'!AR255)</f>
        <v/>
      </c>
    </row>
    <row r="253" spans="58:58" hidden="1" x14ac:dyDescent="0.25">
      <c r="BF253" s="6" t="str">
        <f>IF('Stock Details'!AR256="", "", 'Stock Details'!AR256)</f>
        <v/>
      </c>
    </row>
    <row r="254" spans="58:58" hidden="1" x14ac:dyDescent="0.25">
      <c r="BF254" s="6" t="str">
        <f>IF('Stock Details'!AR257="", "", 'Stock Details'!AR257)</f>
        <v/>
      </c>
    </row>
    <row r="255" spans="58:58" hidden="1" x14ac:dyDescent="0.25">
      <c r="BF255" s="6" t="str">
        <f>IF('Stock Details'!AR258="", "", 'Stock Details'!AR258)</f>
        <v/>
      </c>
    </row>
    <row r="256" spans="58:58" hidden="1" x14ac:dyDescent="0.25">
      <c r="BF256" s="6" t="str">
        <f>IF('Stock Details'!AR259="", "", 'Stock Details'!AR259)</f>
        <v/>
      </c>
    </row>
    <row r="257" spans="58:58" hidden="1" x14ac:dyDescent="0.25">
      <c r="BF257" s="6" t="str">
        <f>IF('Stock Details'!AR260="", "", 'Stock Details'!AR260)</f>
        <v/>
      </c>
    </row>
    <row r="258" spans="58:58" hidden="1" x14ac:dyDescent="0.25">
      <c r="BF258" s="6" t="str">
        <f>IF('Stock Details'!AR261="", "", 'Stock Details'!AR261)</f>
        <v/>
      </c>
    </row>
    <row r="259" spans="58:58" hidden="1" x14ac:dyDescent="0.25">
      <c r="BF259" s="6" t="str">
        <f>IF('Stock Details'!AR262="", "", 'Stock Details'!AR262)</f>
        <v/>
      </c>
    </row>
    <row r="260" spans="58:58" hidden="1" x14ac:dyDescent="0.25">
      <c r="BF260" s="6" t="str">
        <f>IF('Stock Details'!AR263="", "", 'Stock Details'!AR263)</f>
        <v/>
      </c>
    </row>
    <row r="261" spans="58:58" hidden="1" x14ac:dyDescent="0.25">
      <c r="BF261" s="6" t="str">
        <f>IF('Stock Details'!AR264="", "", 'Stock Details'!AR264)</f>
        <v/>
      </c>
    </row>
    <row r="262" spans="58:58" hidden="1" x14ac:dyDescent="0.25">
      <c r="BF262" s="6" t="str">
        <f>IF('Stock Details'!AR265="", "", 'Stock Details'!AR265)</f>
        <v/>
      </c>
    </row>
    <row r="263" spans="58:58" hidden="1" x14ac:dyDescent="0.25">
      <c r="BF263" s="6" t="str">
        <f>IF('Stock Details'!AR266="", "", 'Stock Details'!AR266)</f>
        <v/>
      </c>
    </row>
    <row r="264" spans="58:58" hidden="1" x14ac:dyDescent="0.25">
      <c r="BF264" s="6" t="str">
        <f>IF('Stock Details'!AR267="", "", 'Stock Details'!AR267)</f>
        <v/>
      </c>
    </row>
    <row r="265" spans="58:58" hidden="1" x14ac:dyDescent="0.25">
      <c r="BF265" s="6" t="str">
        <f>IF('Stock Details'!AR268="", "", 'Stock Details'!AR268)</f>
        <v/>
      </c>
    </row>
    <row r="266" spans="58:58" hidden="1" x14ac:dyDescent="0.25">
      <c r="BF266" s="6" t="str">
        <f>IF('Stock Details'!AR269="", "", 'Stock Details'!AR269)</f>
        <v/>
      </c>
    </row>
    <row r="267" spans="58:58" hidden="1" x14ac:dyDescent="0.25">
      <c r="BF267" s="6" t="str">
        <f>IF('Stock Details'!AR270="", "", 'Stock Details'!AR270)</f>
        <v/>
      </c>
    </row>
    <row r="268" spans="58:58" hidden="1" x14ac:dyDescent="0.25">
      <c r="BF268" s="6" t="str">
        <f>IF('Stock Details'!AR271="", "", 'Stock Details'!AR271)</f>
        <v/>
      </c>
    </row>
    <row r="269" spans="58:58" hidden="1" x14ac:dyDescent="0.25">
      <c r="BF269" s="6" t="str">
        <f>IF('Stock Details'!AR272="", "", 'Stock Details'!AR272)</f>
        <v/>
      </c>
    </row>
    <row r="270" spans="58:58" hidden="1" x14ac:dyDescent="0.25">
      <c r="BF270" s="6" t="str">
        <f>IF('Stock Details'!AR273="", "", 'Stock Details'!AR273)</f>
        <v/>
      </c>
    </row>
    <row r="271" spans="58:58" hidden="1" x14ac:dyDescent="0.25">
      <c r="BF271" s="6" t="str">
        <f>IF('Stock Details'!AR274="", "", 'Stock Details'!AR274)</f>
        <v/>
      </c>
    </row>
    <row r="272" spans="58:58" hidden="1" x14ac:dyDescent="0.25">
      <c r="BF272" s="6" t="str">
        <f>IF('Stock Details'!AR275="", "", 'Stock Details'!AR275)</f>
        <v/>
      </c>
    </row>
    <row r="273" spans="58:58" hidden="1" x14ac:dyDescent="0.25">
      <c r="BF273" s="6" t="str">
        <f>IF('Stock Details'!AR276="", "", 'Stock Details'!AR276)</f>
        <v/>
      </c>
    </row>
    <row r="274" spans="58:58" hidden="1" x14ac:dyDescent="0.25">
      <c r="BF274" s="6" t="str">
        <f>IF('Stock Details'!AR277="", "", 'Stock Details'!AR277)</f>
        <v/>
      </c>
    </row>
    <row r="275" spans="58:58" hidden="1" x14ac:dyDescent="0.25">
      <c r="BF275" s="6" t="str">
        <f>IF('Stock Details'!AR278="", "", 'Stock Details'!AR278)</f>
        <v/>
      </c>
    </row>
    <row r="276" spans="58:58" hidden="1" x14ac:dyDescent="0.25">
      <c r="BF276" s="6" t="str">
        <f>IF('Stock Details'!AR279="", "", 'Stock Details'!AR279)</f>
        <v/>
      </c>
    </row>
    <row r="277" spans="58:58" hidden="1" x14ac:dyDescent="0.25">
      <c r="BF277" s="6" t="str">
        <f>IF('Stock Details'!AR280="", "", 'Stock Details'!AR280)</f>
        <v/>
      </c>
    </row>
    <row r="278" spans="58:58" hidden="1" x14ac:dyDescent="0.25">
      <c r="BF278" s="6" t="str">
        <f>IF('Stock Details'!AR281="", "", 'Stock Details'!AR281)</f>
        <v/>
      </c>
    </row>
    <row r="279" spans="58:58" hidden="1" x14ac:dyDescent="0.25">
      <c r="BF279" s="6" t="str">
        <f>IF('Stock Details'!AR282="", "", 'Stock Details'!AR282)</f>
        <v/>
      </c>
    </row>
    <row r="280" spans="58:58" hidden="1" x14ac:dyDescent="0.25">
      <c r="BF280" s="6" t="str">
        <f>IF('Stock Details'!AR283="", "", 'Stock Details'!AR283)</f>
        <v/>
      </c>
    </row>
    <row r="281" spans="58:58" hidden="1" x14ac:dyDescent="0.25">
      <c r="BF281" s="6" t="str">
        <f>IF('Stock Details'!AR284="", "", 'Stock Details'!AR284)</f>
        <v/>
      </c>
    </row>
    <row r="282" spans="58:58" hidden="1" x14ac:dyDescent="0.25">
      <c r="BF282" s="6" t="str">
        <f>IF('Stock Details'!AR285="", "", 'Stock Details'!AR285)</f>
        <v/>
      </c>
    </row>
    <row r="283" spans="58:58" hidden="1" x14ac:dyDescent="0.25">
      <c r="BF283" s="6" t="str">
        <f>IF('Stock Details'!AR286="", "", 'Stock Details'!AR286)</f>
        <v/>
      </c>
    </row>
    <row r="284" spans="58:58" hidden="1" x14ac:dyDescent="0.25">
      <c r="BF284" s="6" t="str">
        <f>IF('Stock Details'!AR287="", "", 'Stock Details'!AR287)</f>
        <v/>
      </c>
    </row>
    <row r="285" spans="58:58" hidden="1" x14ac:dyDescent="0.25">
      <c r="BF285" s="6" t="str">
        <f>IF('Stock Details'!AR288="", "", 'Stock Details'!AR288)</f>
        <v/>
      </c>
    </row>
    <row r="286" spans="58:58" hidden="1" x14ac:dyDescent="0.25">
      <c r="BF286" s="6" t="str">
        <f>IF('Stock Details'!AR289="", "", 'Stock Details'!AR289)</f>
        <v/>
      </c>
    </row>
    <row r="287" spans="58:58" hidden="1" x14ac:dyDescent="0.25">
      <c r="BF287" s="6" t="str">
        <f>IF('Stock Details'!AR290="", "", 'Stock Details'!AR290)</f>
        <v/>
      </c>
    </row>
    <row r="288" spans="58:58" hidden="1" x14ac:dyDescent="0.25">
      <c r="BF288" s="6" t="str">
        <f>IF('Stock Details'!AR291="", "", 'Stock Details'!AR291)</f>
        <v/>
      </c>
    </row>
    <row r="289" spans="58:58" hidden="1" x14ac:dyDescent="0.25">
      <c r="BF289" s="6" t="str">
        <f>IF('Stock Details'!AR292="", "", 'Stock Details'!AR292)</f>
        <v/>
      </c>
    </row>
    <row r="290" spans="58:58" hidden="1" x14ac:dyDescent="0.25">
      <c r="BF290" s="6" t="str">
        <f>IF('Stock Details'!AR293="", "", 'Stock Details'!AR293)</f>
        <v/>
      </c>
    </row>
    <row r="291" spans="58:58" hidden="1" x14ac:dyDescent="0.25">
      <c r="BF291" s="6" t="str">
        <f>IF('Stock Details'!AR294="", "", 'Stock Details'!AR294)</f>
        <v/>
      </c>
    </row>
    <row r="292" spans="58:58" hidden="1" x14ac:dyDescent="0.25">
      <c r="BF292" s="6" t="str">
        <f>IF('Stock Details'!AR295="", "", 'Stock Details'!AR295)</f>
        <v/>
      </c>
    </row>
    <row r="293" spans="58:58" hidden="1" x14ac:dyDescent="0.25">
      <c r="BF293" s="6" t="str">
        <f>IF('Stock Details'!AR296="", "", 'Stock Details'!AR296)</f>
        <v/>
      </c>
    </row>
    <row r="294" spans="58:58" hidden="1" x14ac:dyDescent="0.25">
      <c r="BF294" s="6" t="str">
        <f>IF('Stock Details'!AR297="", "", 'Stock Details'!AR297)</f>
        <v/>
      </c>
    </row>
    <row r="295" spans="58:58" hidden="1" x14ac:dyDescent="0.25">
      <c r="BF295" s="6" t="str">
        <f>IF('Stock Details'!AR298="", "", 'Stock Details'!AR298)</f>
        <v/>
      </c>
    </row>
    <row r="296" spans="58:58" hidden="1" x14ac:dyDescent="0.25">
      <c r="BF296" s="6" t="str">
        <f>IF('Stock Details'!AR299="", "", 'Stock Details'!AR299)</f>
        <v/>
      </c>
    </row>
    <row r="297" spans="58:58" hidden="1" x14ac:dyDescent="0.25">
      <c r="BF297" s="6" t="str">
        <f>IF('Stock Details'!AR300="", "", 'Stock Details'!AR300)</f>
        <v/>
      </c>
    </row>
    <row r="298" spans="58:58" hidden="1" x14ac:dyDescent="0.25">
      <c r="BF298" s="6" t="str">
        <f>IF('Stock Details'!AR301="", "", 'Stock Details'!AR301)</f>
        <v/>
      </c>
    </row>
    <row r="299" spans="58:58" hidden="1" x14ac:dyDescent="0.25">
      <c r="BF299" s="6" t="str">
        <f>IF('Stock Details'!AR302="", "", 'Stock Details'!AR302)</f>
        <v/>
      </c>
    </row>
    <row r="300" spans="58:58" hidden="1" x14ac:dyDescent="0.25">
      <c r="BF300" s="6" t="str">
        <f>IF('Stock Details'!AR303="", "", 'Stock Details'!AR303)</f>
        <v/>
      </c>
    </row>
    <row r="301" spans="58:58" hidden="1" x14ac:dyDescent="0.25">
      <c r="BF301" s="6" t="str">
        <f>IF('Stock Details'!AR304="", "", 'Stock Details'!AR304)</f>
        <v/>
      </c>
    </row>
    <row r="302" spans="58:58" hidden="1" x14ac:dyDescent="0.25">
      <c r="BF302" s="6" t="str">
        <f>IF('Stock Details'!AR305="", "", 'Stock Details'!AR305)</f>
        <v/>
      </c>
    </row>
    <row r="303" spans="58:58" hidden="1" x14ac:dyDescent="0.25">
      <c r="BF303" s="6" t="str">
        <f>IF('Stock Details'!AR306="", "", 'Stock Details'!AR306)</f>
        <v/>
      </c>
    </row>
    <row r="304" spans="58:58" hidden="1" x14ac:dyDescent="0.25">
      <c r="BF304" s="6" t="str">
        <f>IF('Stock Details'!AR307="", "", 'Stock Details'!AR307)</f>
        <v/>
      </c>
    </row>
    <row r="305" spans="58:58" hidden="1" x14ac:dyDescent="0.25">
      <c r="BF305" s="6" t="str">
        <f>IF('Stock Details'!AR308="", "", 'Stock Details'!AR308)</f>
        <v/>
      </c>
    </row>
    <row r="306" spans="58:58" hidden="1" x14ac:dyDescent="0.25">
      <c r="BF306" s="6" t="str">
        <f>IF('Stock Details'!AR309="", "", 'Stock Details'!AR309)</f>
        <v/>
      </c>
    </row>
    <row r="307" spans="58:58" hidden="1" x14ac:dyDescent="0.25">
      <c r="BF307" s="6" t="str">
        <f>IF('Stock Details'!AR310="", "", 'Stock Details'!AR310)</f>
        <v/>
      </c>
    </row>
    <row r="308" spans="58:58" hidden="1" x14ac:dyDescent="0.25">
      <c r="BF308" s="6" t="str">
        <f>IF('Stock Details'!AR311="", "", 'Stock Details'!AR311)</f>
        <v/>
      </c>
    </row>
    <row r="309" spans="58:58" hidden="1" x14ac:dyDescent="0.25">
      <c r="BF309" s="6" t="str">
        <f>IF('Stock Details'!AR312="", "", 'Stock Details'!AR312)</f>
        <v/>
      </c>
    </row>
    <row r="310" spans="58:58" hidden="1" x14ac:dyDescent="0.25">
      <c r="BF310" s="6" t="str">
        <f>IF('Stock Details'!AR313="", "", 'Stock Details'!AR313)</f>
        <v/>
      </c>
    </row>
    <row r="311" spans="58:58" hidden="1" x14ac:dyDescent="0.25">
      <c r="BF311" s="6" t="str">
        <f>IF('Stock Details'!AR314="", "", 'Stock Details'!AR314)</f>
        <v/>
      </c>
    </row>
    <row r="312" spans="58:58" hidden="1" x14ac:dyDescent="0.25">
      <c r="BF312" s="6" t="str">
        <f>IF('Stock Details'!AR315="", "", 'Stock Details'!AR315)</f>
        <v/>
      </c>
    </row>
    <row r="313" spans="58:58" hidden="1" x14ac:dyDescent="0.25">
      <c r="BF313" s="6" t="str">
        <f>IF('Stock Details'!AR316="", "", 'Stock Details'!AR316)</f>
        <v/>
      </c>
    </row>
    <row r="314" spans="58:58" hidden="1" x14ac:dyDescent="0.25">
      <c r="BF314" s="6" t="str">
        <f>IF('Stock Details'!AR317="", "", 'Stock Details'!AR317)</f>
        <v/>
      </c>
    </row>
    <row r="315" spans="58:58" hidden="1" x14ac:dyDescent="0.25">
      <c r="BF315" s="6" t="str">
        <f>IF('Stock Details'!AR318="", "", 'Stock Details'!AR318)</f>
        <v/>
      </c>
    </row>
    <row r="316" spans="58:58" hidden="1" x14ac:dyDescent="0.25">
      <c r="BF316" s="6" t="str">
        <f>IF('Stock Details'!AR319="", "", 'Stock Details'!AR319)</f>
        <v/>
      </c>
    </row>
    <row r="317" spans="58:58" hidden="1" x14ac:dyDescent="0.25">
      <c r="BF317" s="6" t="str">
        <f>IF('Stock Details'!AR320="", "", 'Stock Details'!AR320)</f>
        <v/>
      </c>
    </row>
    <row r="318" spans="58:58" hidden="1" x14ac:dyDescent="0.25">
      <c r="BF318" s="6" t="str">
        <f>IF('Stock Details'!AR321="", "", 'Stock Details'!AR321)</f>
        <v/>
      </c>
    </row>
    <row r="319" spans="58:58" hidden="1" x14ac:dyDescent="0.25">
      <c r="BF319" s="6" t="str">
        <f>IF('Stock Details'!AR322="", "", 'Stock Details'!AR322)</f>
        <v/>
      </c>
    </row>
    <row r="320" spans="58:58" hidden="1" x14ac:dyDescent="0.25">
      <c r="BF320" s="6" t="str">
        <f>IF('Stock Details'!AR323="", "", 'Stock Details'!AR323)</f>
        <v/>
      </c>
    </row>
    <row r="321" spans="58:58" hidden="1" x14ac:dyDescent="0.25">
      <c r="BF321" s="6" t="str">
        <f>IF('Stock Details'!AR324="", "", 'Stock Details'!AR324)</f>
        <v/>
      </c>
    </row>
    <row r="322" spans="58:58" hidden="1" x14ac:dyDescent="0.25">
      <c r="BF322" s="6" t="str">
        <f>IF('Stock Details'!AR325="", "", 'Stock Details'!AR325)</f>
        <v/>
      </c>
    </row>
    <row r="323" spans="58:58" hidden="1" x14ac:dyDescent="0.25">
      <c r="BF323" s="6" t="str">
        <f>IF('Stock Details'!AR326="", "", 'Stock Details'!AR326)</f>
        <v/>
      </c>
    </row>
    <row r="324" spans="58:58" hidden="1" x14ac:dyDescent="0.25">
      <c r="BF324" s="6" t="str">
        <f>IF('Stock Details'!AR327="", "", 'Stock Details'!AR327)</f>
        <v/>
      </c>
    </row>
    <row r="325" spans="58:58" hidden="1" x14ac:dyDescent="0.25">
      <c r="BF325" s="6" t="str">
        <f>IF('Stock Details'!AR328="", "", 'Stock Details'!AR328)</f>
        <v/>
      </c>
    </row>
    <row r="326" spans="58:58" hidden="1" x14ac:dyDescent="0.25">
      <c r="BF326" s="6" t="str">
        <f>IF('Stock Details'!AR329="", "", 'Stock Details'!AR329)</f>
        <v/>
      </c>
    </row>
    <row r="327" spans="58:58" hidden="1" x14ac:dyDescent="0.25">
      <c r="BF327" s="6" t="str">
        <f>IF('Stock Details'!AR330="", "", 'Stock Details'!AR330)</f>
        <v/>
      </c>
    </row>
    <row r="328" spans="58:58" hidden="1" x14ac:dyDescent="0.25">
      <c r="BF328" s="6" t="str">
        <f>IF('Stock Details'!AR331="", "", 'Stock Details'!AR331)</f>
        <v/>
      </c>
    </row>
    <row r="329" spans="58:58" hidden="1" x14ac:dyDescent="0.25">
      <c r="BF329" s="6" t="str">
        <f>IF('Stock Details'!AR332="", "", 'Stock Details'!AR332)</f>
        <v/>
      </c>
    </row>
    <row r="330" spans="58:58" hidden="1" x14ac:dyDescent="0.25">
      <c r="BF330" s="6" t="str">
        <f>IF('Stock Details'!AR333="", "", 'Stock Details'!AR333)</f>
        <v/>
      </c>
    </row>
    <row r="331" spans="58:58" hidden="1" x14ac:dyDescent="0.25">
      <c r="BF331" s="6" t="str">
        <f>IF('Stock Details'!AR334="", "", 'Stock Details'!AR334)</f>
        <v/>
      </c>
    </row>
    <row r="332" spans="58:58" hidden="1" x14ac:dyDescent="0.25">
      <c r="BF332" s="6" t="str">
        <f>IF('Stock Details'!AR335="", "", 'Stock Details'!AR335)</f>
        <v/>
      </c>
    </row>
    <row r="333" spans="58:58" hidden="1" x14ac:dyDescent="0.25">
      <c r="BF333" s="6" t="str">
        <f>IF('Stock Details'!AR336="", "", 'Stock Details'!AR336)</f>
        <v/>
      </c>
    </row>
    <row r="334" spans="58:58" hidden="1" x14ac:dyDescent="0.25">
      <c r="BF334" s="6" t="str">
        <f>IF('Stock Details'!AR337="", "", 'Stock Details'!AR337)</f>
        <v/>
      </c>
    </row>
    <row r="335" spans="58:58" hidden="1" x14ac:dyDescent="0.25">
      <c r="BF335" s="6" t="str">
        <f>IF('Stock Details'!AR338="", "", 'Stock Details'!AR338)</f>
        <v/>
      </c>
    </row>
    <row r="336" spans="58:58" hidden="1" x14ac:dyDescent="0.25">
      <c r="BF336" s="6" t="str">
        <f>IF('Stock Details'!AR339="", "", 'Stock Details'!AR339)</f>
        <v/>
      </c>
    </row>
    <row r="337" spans="58:58" hidden="1" x14ac:dyDescent="0.25">
      <c r="BF337" s="6" t="str">
        <f>IF('Stock Details'!AR340="", "", 'Stock Details'!AR340)</f>
        <v/>
      </c>
    </row>
    <row r="338" spans="58:58" hidden="1" x14ac:dyDescent="0.25">
      <c r="BF338" s="6" t="str">
        <f>IF('Stock Details'!AR341="", "", 'Stock Details'!AR341)</f>
        <v/>
      </c>
    </row>
    <row r="339" spans="58:58" hidden="1" x14ac:dyDescent="0.25">
      <c r="BF339" s="6" t="str">
        <f>IF('Stock Details'!AR342="", "", 'Stock Details'!AR342)</f>
        <v/>
      </c>
    </row>
    <row r="340" spans="58:58" hidden="1" x14ac:dyDescent="0.25">
      <c r="BF340" s="6" t="str">
        <f>IF('Stock Details'!AR343="", "", 'Stock Details'!AR343)</f>
        <v/>
      </c>
    </row>
    <row r="341" spans="58:58" hidden="1" x14ac:dyDescent="0.25">
      <c r="BF341" s="6" t="str">
        <f>IF('Stock Details'!AR344="", "", 'Stock Details'!AR344)</f>
        <v/>
      </c>
    </row>
    <row r="342" spans="58:58" hidden="1" x14ac:dyDescent="0.25">
      <c r="BF342" s="6" t="str">
        <f>IF('Stock Details'!AR345="", "", 'Stock Details'!AR345)</f>
        <v/>
      </c>
    </row>
    <row r="343" spans="58:58" hidden="1" x14ac:dyDescent="0.25">
      <c r="BF343" s="6" t="str">
        <f>IF('Stock Details'!AR346="", "", 'Stock Details'!AR346)</f>
        <v/>
      </c>
    </row>
    <row r="344" spans="58:58" hidden="1" x14ac:dyDescent="0.25">
      <c r="BF344" s="6" t="str">
        <f>IF('Stock Details'!AR347="", "", 'Stock Details'!AR347)</f>
        <v/>
      </c>
    </row>
    <row r="345" spans="58:58" hidden="1" x14ac:dyDescent="0.25">
      <c r="BF345" s="6" t="str">
        <f>IF('Stock Details'!AR348="", "", 'Stock Details'!AR348)</f>
        <v/>
      </c>
    </row>
    <row r="346" spans="58:58" hidden="1" x14ac:dyDescent="0.25">
      <c r="BF346" s="6" t="str">
        <f>IF('Stock Details'!AR349="", "", 'Stock Details'!AR349)</f>
        <v/>
      </c>
    </row>
    <row r="347" spans="58:58" hidden="1" x14ac:dyDescent="0.25">
      <c r="BF347" s="6" t="str">
        <f>IF('Stock Details'!AR350="", "", 'Stock Details'!AR350)</f>
        <v/>
      </c>
    </row>
    <row r="348" spans="58:58" hidden="1" x14ac:dyDescent="0.25">
      <c r="BF348" s="6" t="str">
        <f>IF('Stock Details'!AR351="", "", 'Stock Details'!AR351)</f>
        <v/>
      </c>
    </row>
    <row r="349" spans="58:58" hidden="1" x14ac:dyDescent="0.25">
      <c r="BF349" s="6" t="str">
        <f>IF('Stock Details'!AR352="", "", 'Stock Details'!AR352)</f>
        <v/>
      </c>
    </row>
    <row r="350" spans="58:58" hidden="1" x14ac:dyDescent="0.25">
      <c r="BF350" s="6" t="str">
        <f>IF('Stock Details'!AR353="", "", 'Stock Details'!AR353)</f>
        <v/>
      </c>
    </row>
    <row r="351" spans="58:58" hidden="1" x14ac:dyDescent="0.25">
      <c r="BF351" s="6" t="str">
        <f>IF('Stock Details'!AR354="", "", 'Stock Details'!AR354)</f>
        <v/>
      </c>
    </row>
    <row r="352" spans="58:58" hidden="1" x14ac:dyDescent="0.25">
      <c r="BF352" s="6" t="str">
        <f>IF('Stock Details'!AR355="", "", 'Stock Details'!AR355)</f>
        <v/>
      </c>
    </row>
    <row r="353" spans="58:58" hidden="1" x14ac:dyDescent="0.25">
      <c r="BF353" s="6" t="str">
        <f>IF('Stock Details'!AR356="", "", 'Stock Details'!AR356)</f>
        <v/>
      </c>
    </row>
    <row r="354" spans="58:58" hidden="1" x14ac:dyDescent="0.25">
      <c r="BF354" s="6" t="str">
        <f>IF('Stock Details'!AR357="", "", 'Stock Details'!AR357)</f>
        <v/>
      </c>
    </row>
    <row r="355" spans="58:58" hidden="1" x14ac:dyDescent="0.25">
      <c r="BF355" s="6" t="str">
        <f>IF('Stock Details'!AR358="", "", 'Stock Details'!AR358)</f>
        <v/>
      </c>
    </row>
    <row r="356" spans="58:58" hidden="1" x14ac:dyDescent="0.25">
      <c r="BF356" s="6" t="str">
        <f>IF('Stock Details'!AR359="", "", 'Stock Details'!AR359)</f>
        <v/>
      </c>
    </row>
    <row r="357" spans="58:58" hidden="1" x14ac:dyDescent="0.25">
      <c r="BF357" s="6" t="str">
        <f>IF('Stock Details'!AR360="", "", 'Stock Details'!AR360)</f>
        <v/>
      </c>
    </row>
    <row r="358" spans="58:58" hidden="1" x14ac:dyDescent="0.25">
      <c r="BF358" s="6" t="str">
        <f>IF('Stock Details'!AR361="", "", 'Stock Details'!AR361)</f>
        <v/>
      </c>
    </row>
    <row r="359" spans="58:58" hidden="1" x14ac:dyDescent="0.25">
      <c r="BF359" s="6" t="str">
        <f>IF('Stock Details'!AR362="", "", 'Stock Details'!AR362)</f>
        <v/>
      </c>
    </row>
    <row r="360" spans="58:58" hidden="1" x14ac:dyDescent="0.25">
      <c r="BF360" s="6" t="str">
        <f>IF('Stock Details'!AR363="", "", 'Stock Details'!AR363)</f>
        <v/>
      </c>
    </row>
    <row r="361" spans="58:58" hidden="1" x14ac:dyDescent="0.25">
      <c r="BF361" s="6" t="str">
        <f>IF('Stock Details'!AR364="", "", 'Stock Details'!AR364)</f>
        <v/>
      </c>
    </row>
    <row r="362" spans="58:58" hidden="1" x14ac:dyDescent="0.25">
      <c r="BF362" s="6" t="str">
        <f>IF('Stock Details'!AR365="", "", 'Stock Details'!AR365)</f>
        <v/>
      </c>
    </row>
    <row r="363" spans="58:58" hidden="1" x14ac:dyDescent="0.25">
      <c r="BF363" s="6" t="str">
        <f>IF('Stock Details'!AR366="", "", 'Stock Details'!AR366)</f>
        <v/>
      </c>
    </row>
    <row r="364" spans="58:58" hidden="1" x14ac:dyDescent="0.25">
      <c r="BF364" s="6" t="str">
        <f>IF('Stock Details'!AR367="", "", 'Stock Details'!AR367)</f>
        <v/>
      </c>
    </row>
    <row r="365" spans="58:58" hidden="1" x14ac:dyDescent="0.25">
      <c r="BF365" s="6" t="str">
        <f>IF('Stock Details'!AR368="", "", 'Stock Details'!AR368)</f>
        <v/>
      </c>
    </row>
    <row r="366" spans="58:58" hidden="1" x14ac:dyDescent="0.25">
      <c r="BF366" s="6" t="str">
        <f>IF('Stock Details'!AR369="", "", 'Stock Details'!AR369)</f>
        <v/>
      </c>
    </row>
    <row r="367" spans="58:58" hidden="1" x14ac:dyDescent="0.25">
      <c r="BF367" s="6" t="str">
        <f>IF('Stock Details'!AR370="", "", 'Stock Details'!AR370)</f>
        <v/>
      </c>
    </row>
    <row r="368" spans="58:58" hidden="1" x14ac:dyDescent="0.25">
      <c r="BF368" s="6" t="str">
        <f>IF('Stock Details'!AR371="", "", 'Stock Details'!AR371)</f>
        <v/>
      </c>
    </row>
    <row r="369" spans="58:58" hidden="1" x14ac:dyDescent="0.25">
      <c r="BF369" s="6" t="str">
        <f>IF('Stock Details'!AR372="", "", 'Stock Details'!AR372)</f>
        <v/>
      </c>
    </row>
    <row r="370" spans="58:58" hidden="1" x14ac:dyDescent="0.25">
      <c r="BF370" s="6" t="str">
        <f>IF('Stock Details'!AR373="", "", 'Stock Details'!AR373)</f>
        <v/>
      </c>
    </row>
    <row r="371" spans="58:58" hidden="1" x14ac:dyDescent="0.25">
      <c r="BF371" s="6" t="str">
        <f>IF('Stock Details'!AR374="", "", 'Stock Details'!AR374)</f>
        <v/>
      </c>
    </row>
    <row r="372" spans="58:58" hidden="1" x14ac:dyDescent="0.25">
      <c r="BF372" s="6" t="str">
        <f>IF('Stock Details'!AR375="", "", 'Stock Details'!AR375)</f>
        <v/>
      </c>
    </row>
    <row r="373" spans="58:58" hidden="1" x14ac:dyDescent="0.25">
      <c r="BF373" s="6" t="str">
        <f>IF('Stock Details'!AR376="", "", 'Stock Details'!AR376)</f>
        <v/>
      </c>
    </row>
    <row r="374" spans="58:58" hidden="1" x14ac:dyDescent="0.25">
      <c r="BF374" s="6" t="str">
        <f>IF('Stock Details'!AR377="", "", 'Stock Details'!AR377)</f>
        <v/>
      </c>
    </row>
    <row r="375" spans="58:58" hidden="1" x14ac:dyDescent="0.25">
      <c r="BF375" s="6" t="str">
        <f>IF('Stock Details'!AR378="", "", 'Stock Details'!AR378)</f>
        <v/>
      </c>
    </row>
    <row r="376" spans="58:58" hidden="1" x14ac:dyDescent="0.25">
      <c r="BF376" s="6" t="str">
        <f>IF('Stock Details'!AR379="", "", 'Stock Details'!AR379)</f>
        <v/>
      </c>
    </row>
    <row r="377" spans="58:58" hidden="1" x14ac:dyDescent="0.25">
      <c r="BF377" s="6" t="str">
        <f>IF('Stock Details'!AR380="", "", 'Stock Details'!AR380)</f>
        <v/>
      </c>
    </row>
    <row r="378" spans="58:58" hidden="1" x14ac:dyDescent="0.25">
      <c r="BF378" s="6" t="str">
        <f>IF('Stock Details'!AR381="", "", 'Stock Details'!AR381)</f>
        <v/>
      </c>
    </row>
    <row r="379" spans="58:58" hidden="1" x14ac:dyDescent="0.25">
      <c r="BF379" s="6" t="str">
        <f>IF('Stock Details'!AR382="", "", 'Stock Details'!AR382)</f>
        <v/>
      </c>
    </row>
    <row r="380" spans="58:58" hidden="1" x14ac:dyDescent="0.25">
      <c r="BF380" s="6" t="str">
        <f>IF('Stock Details'!AR383="", "", 'Stock Details'!AR383)</f>
        <v/>
      </c>
    </row>
    <row r="381" spans="58:58" hidden="1" x14ac:dyDescent="0.25">
      <c r="BF381" s="6" t="str">
        <f>IF('Stock Details'!AR384="", "", 'Stock Details'!AR384)</f>
        <v/>
      </c>
    </row>
    <row r="382" spans="58:58" hidden="1" x14ac:dyDescent="0.25">
      <c r="BF382" s="6" t="str">
        <f>IF('Stock Details'!AR385="", "", 'Stock Details'!AR385)</f>
        <v/>
      </c>
    </row>
    <row r="383" spans="58:58" hidden="1" x14ac:dyDescent="0.25">
      <c r="BF383" s="6" t="str">
        <f>IF('Stock Details'!AR386="", "", 'Stock Details'!AR386)</f>
        <v/>
      </c>
    </row>
    <row r="384" spans="58:58" hidden="1" x14ac:dyDescent="0.25">
      <c r="BF384" s="6" t="str">
        <f>IF('Stock Details'!AR387="", "", 'Stock Details'!AR387)</f>
        <v/>
      </c>
    </row>
    <row r="385" spans="58:58" hidden="1" x14ac:dyDescent="0.25">
      <c r="BF385" s="6" t="str">
        <f>IF('Stock Details'!AR388="", "", 'Stock Details'!AR388)</f>
        <v/>
      </c>
    </row>
    <row r="386" spans="58:58" hidden="1" x14ac:dyDescent="0.25">
      <c r="BF386" s="6" t="str">
        <f>IF('Stock Details'!AR389="", "", 'Stock Details'!AR389)</f>
        <v/>
      </c>
    </row>
    <row r="387" spans="58:58" hidden="1" x14ac:dyDescent="0.25">
      <c r="BF387" s="6" t="str">
        <f>IF('Stock Details'!AR390="", "", 'Stock Details'!AR390)</f>
        <v/>
      </c>
    </row>
    <row r="388" spans="58:58" hidden="1" x14ac:dyDescent="0.25">
      <c r="BF388" s="6" t="str">
        <f>IF('Stock Details'!AR391="", "", 'Stock Details'!AR391)</f>
        <v/>
      </c>
    </row>
    <row r="389" spans="58:58" hidden="1" x14ac:dyDescent="0.25">
      <c r="BF389" s="6" t="str">
        <f>IF('Stock Details'!AR392="", "", 'Stock Details'!AR392)</f>
        <v/>
      </c>
    </row>
    <row r="390" spans="58:58" hidden="1" x14ac:dyDescent="0.25">
      <c r="BF390" s="6" t="str">
        <f>IF('Stock Details'!AR393="", "", 'Stock Details'!AR393)</f>
        <v/>
      </c>
    </row>
    <row r="391" spans="58:58" hidden="1" x14ac:dyDescent="0.25">
      <c r="BF391" s="6" t="str">
        <f>IF('Stock Details'!AR394="", "", 'Stock Details'!AR394)</f>
        <v/>
      </c>
    </row>
    <row r="392" spans="58:58" hidden="1" x14ac:dyDescent="0.25">
      <c r="BF392" s="6" t="str">
        <f>IF('Stock Details'!AR395="", "", 'Stock Details'!AR395)</f>
        <v/>
      </c>
    </row>
    <row r="393" spans="58:58" hidden="1" x14ac:dyDescent="0.25">
      <c r="BF393" s="6" t="str">
        <f>IF('Stock Details'!AR396="", "", 'Stock Details'!AR396)</f>
        <v/>
      </c>
    </row>
    <row r="394" spans="58:58" hidden="1" x14ac:dyDescent="0.25">
      <c r="BF394" s="6" t="str">
        <f>IF('Stock Details'!AR397="", "", 'Stock Details'!AR397)</f>
        <v/>
      </c>
    </row>
    <row r="395" spans="58:58" hidden="1" x14ac:dyDescent="0.25">
      <c r="BF395" s="6" t="str">
        <f>IF('Stock Details'!AR398="", "", 'Stock Details'!AR398)</f>
        <v/>
      </c>
    </row>
    <row r="396" spans="58:58" hidden="1" x14ac:dyDescent="0.25">
      <c r="BF396" s="6" t="str">
        <f>IF('Stock Details'!AR399="", "", 'Stock Details'!AR399)</f>
        <v/>
      </c>
    </row>
    <row r="397" spans="58:58" hidden="1" x14ac:dyDescent="0.25">
      <c r="BF397" s="6" t="str">
        <f>IF('Stock Details'!AR400="", "", 'Stock Details'!AR400)</f>
        <v/>
      </c>
    </row>
    <row r="398" spans="58:58" hidden="1" x14ac:dyDescent="0.25">
      <c r="BF398" s="6" t="str">
        <f>IF('Stock Details'!AR401="", "", 'Stock Details'!AR401)</f>
        <v/>
      </c>
    </row>
    <row r="399" spans="58:58" hidden="1" x14ac:dyDescent="0.25">
      <c r="BF399" s="6" t="str">
        <f>IF('Stock Details'!AR402="", "", 'Stock Details'!AR402)</f>
        <v/>
      </c>
    </row>
    <row r="400" spans="58:58" hidden="1" x14ac:dyDescent="0.25">
      <c r="BF400" s="6" t="str">
        <f>IF('Stock Details'!AR403="", "", 'Stock Details'!AR403)</f>
        <v/>
      </c>
    </row>
    <row r="401" spans="58:58" hidden="1" x14ac:dyDescent="0.25">
      <c r="BF401" s="6" t="str">
        <f>IF('Stock Details'!AR404="", "", 'Stock Details'!AR404)</f>
        <v/>
      </c>
    </row>
    <row r="402" spans="58:58" hidden="1" x14ac:dyDescent="0.25">
      <c r="BF402" s="6" t="str">
        <f>IF('Stock Details'!AR405="", "", 'Stock Details'!AR405)</f>
        <v/>
      </c>
    </row>
    <row r="403" spans="58:58" hidden="1" x14ac:dyDescent="0.25">
      <c r="BF403" s="6" t="str">
        <f>IF('Stock Details'!AR406="", "", 'Stock Details'!AR406)</f>
        <v/>
      </c>
    </row>
    <row r="404" spans="58:58" hidden="1" x14ac:dyDescent="0.25">
      <c r="BF404" s="6" t="str">
        <f>IF('Stock Details'!AR407="", "", 'Stock Details'!AR407)</f>
        <v/>
      </c>
    </row>
    <row r="405" spans="58:58" hidden="1" x14ac:dyDescent="0.25">
      <c r="BF405" s="6" t="str">
        <f>IF('Stock Details'!AR408="", "", 'Stock Details'!AR408)</f>
        <v/>
      </c>
    </row>
    <row r="406" spans="58:58" hidden="1" x14ac:dyDescent="0.25">
      <c r="BF406" s="6" t="str">
        <f>IF('Stock Details'!AR409="", "", 'Stock Details'!AR409)</f>
        <v/>
      </c>
    </row>
    <row r="407" spans="58:58" hidden="1" x14ac:dyDescent="0.25">
      <c r="BF407" s="6" t="str">
        <f>IF('Stock Details'!AR410="", "", 'Stock Details'!AR410)</f>
        <v/>
      </c>
    </row>
    <row r="408" spans="58:58" hidden="1" x14ac:dyDescent="0.25">
      <c r="BF408" s="6" t="str">
        <f>IF('Stock Details'!AR411="", "", 'Stock Details'!AR411)</f>
        <v/>
      </c>
    </row>
    <row r="409" spans="58:58" hidden="1" x14ac:dyDescent="0.25">
      <c r="BF409" s="6" t="str">
        <f>IF('Stock Details'!AR412="", "", 'Stock Details'!AR412)</f>
        <v/>
      </c>
    </row>
    <row r="410" spans="58:58" hidden="1" x14ac:dyDescent="0.25">
      <c r="BF410" s="6" t="str">
        <f>IF('Stock Details'!AR413="", "", 'Stock Details'!AR413)</f>
        <v/>
      </c>
    </row>
    <row r="411" spans="58:58" hidden="1" x14ac:dyDescent="0.25">
      <c r="BF411" s="6" t="str">
        <f>IF('Stock Details'!AR414="", "", 'Stock Details'!AR414)</f>
        <v/>
      </c>
    </row>
    <row r="412" spans="58:58" hidden="1" x14ac:dyDescent="0.25">
      <c r="BF412" s="6" t="str">
        <f>IF('Stock Details'!AR415="", "", 'Stock Details'!AR415)</f>
        <v/>
      </c>
    </row>
    <row r="413" spans="58:58" hidden="1" x14ac:dyDescent="0.25">
      <c r="BF413" s="6" t="str">
        <f>IF('Stock Details'!AR416="", "", 'Stock Details'!AR416)</f>
        <v/>
      </c>
    </row>
    <row r="414" spans="58:58" hidden="1" x14ac:dyDescent="0.25">
      <c r="BF414" s="6" t="str">
        <f>IF('Stock Details'!AR417="", "", 'Stock Details'!AR417)</f>
        <v/>
      </c>
    </row>
    <row r="415" spans="58:58" hidden="1" x14ac:dyDescent="0.25">
      <c r="BF415" s="6" t="str">
        <f>IF('Stock Details'!AR418="", "", 'Stock Details'!AR418)</f>
        <v/>
      </c>
    </row>
    <row r="416" spans="58:58" hidden="1" x14ac:dyDescent="0.25">
      <c r="BF416" s="6" t="str">
        <f>IF('Stock Details'!AR419="", "", 'Stock Details'!AR419)</f>
        <v/>
      </c>
    </row>
    <row r="417" spans="58:58" hidden="1" x14ac:dyDescent="0.25">
      <c r="BF417" s="6" t="str">
        <f>IF('Stock Details'!AR420="", "", 'Stock Details'!AR420)</f>
        <v/>
      </c>
    </row>
    <row r="418" spans="58:58" hidden="1" x14ac:dyDescent="0.25">
      <c r="BF418" s="6" t="str">
        <f>IF('Stock Details'!AR421="", "", 'Stock Details'!AR421)</f>
        <v/>
      </c>
    </row>
    <row r="419" spans="58:58" hidden="1" x14ac:dyDescent="0.25">
      <c r="BF419" s="6" t="str">
        <f>IF('Stock Details'!AR422="", "", 'Stock Details'!AR422)</f>
        <v/>
      </c>
    </row>
    <row r="420" spans="58:58" hidden="1" x14ac:dyDescent="0.25">
      <c r="BF420" s="6" t="str">
        <f>IF('Stock Details'!AR423="", "", 'Stock Details'!AR423)</f>
        <v/>
      </c>
    </row>
    <row r="421" spans="58:58" hidden="1" x14ac:dyDescent="0.25">
      <c r="BF421" s="6" t="str">
        <f>IF('Stock Details'!AR424="", "", 'Stock Details'!AR424)</f>
        <v/>
      </c>
    </row>
    <row r="422" spans="58:58" hidden="1" x14ac:dyDescent="0.25">
      <c r="BF422" s="6" t="str">
        <f>IF('Stock Details'!AR425="", "", 'Stock Details'!AR425)</f>
        <v/>
      </c>
    </row>
    <row r="423" spans="58:58" hidden="1" x14ac:dyDescent="0.25">
      <c r="BF423" s="6" t="str">
        <f>IF('Stock Details'!AR426="", "", 'Stock Details'!AR426)</f>
        <v/>
      </c>
    </row>
    <row r="424" spans="58:58" hidden="1" x14ac:dyDescent="0.25">
      <c r="BF424" s="6" t="str">
        <f>IF('Stock Details'!AR427="", "", 'Stock Details'!AR427)</f>
        <v/>
      </c>
    </row>
    <row r="425" spans="58:58" hidden="1" x14ac:dyDescent="0.25">
      <c r="BF425" s="6" t="str">
        <f>IF('Stock Details'!AR428="", "", 'Stock Details'!AR428)</f>
        <v/>
      </c>
    </row>
    <row r="426" spans="58:58" hidden="1" x14ac:dyDescent="0.25">
      <c r="BF426" s="6" t="str">
        <f>IF('Stock Details'!AR429="", "", 'Stock Details'!AR429)</f>
        <v/>
      </c>
    </row>
    <row r="427" spans="58:58" hidden="1" x14ac:dyDescent="0.25">
      <c r="BF427" s="6" t="str">
        <f>IF('Stock Details'!AR430="", "", 'Stock Details'!AR430)</f>
        <v/>
      </c>
    </row>
    <row r="428" spans="58:58" hidden="1" x14ac:dyDescent="0.25">
      <c r="BF428" s="6" t="str">
        <f>IF('Stock Details'!AR431="", "", 'Stock Details'!AR431)</f>
        <v/>
      </c>
    </row>
    <row r="429" spans="58:58" hidden="1" x14ac:dyDescent="0.25">
      <c r="BF429" s="6" t="str">
        <f>IF('Stock Details'!AR432="", "", 'Stock Details'!AR432)</f>
        <v/>
      </c>
    </row>
    <row r="430" spans="58:58" hidden="1" x14ac:dyDescent="0.25">
      <c r="BF430" s="6" t="str">
        <f>IF('Stock Details'!AR433="", "", 'Stock Details'!AR433)</f>
        <v/>
      </c>
    </row>
    <row r="431" spans="58:58" hidden="1" x14ac:dyDescent="0.25">
      <c r="BF431" s="6" t="str">
        <f>IF('Stock Details'!AR434="", "", 'Stock Details'!AR434)</f>
        <v/>
      </c>
    </row>
    <row r="432" spans="58:58" hidden="1" x14ac:dyDescent="0.25">
      <c r="BF432" s="6" t="str">
        <f>IF('Stock Details'!AR435="", "", 'Stock Details'!AR435)</f>
        <v/>
      </c>
    </row>
    <row r="433" spans="58:58" hidden="1" x14ac:dyDescent="0.25">
      <c r="BF433" s="6" t="str">
        <f>IF('Stock Details'!AR436="", "", 'Stock Details'!AR436)</f>
        <v/>
      </c>
    </row>
    <row r="434" spans="58:58" hidden="1" x14ac:dyDescent="0.25">
      <c r="BF434" s="6" t="str">
        <f>IF('Stock Details'!AR437="", "", 'Stock Details'!AR437)</f>
        <v/>
      </c>
    </row>
    <row r="435" spans="58:58" hidden="1" x14ac:dyDescent="0.25">
      <c r="BF435" s="6" t="str">
        <f>IF('Stock Details'!AR438="", "", 'Stock Details'!AR438)</f>
        <v/>
      </c>
    </row>
    <row r="436" spans="58:58" hidden="1" x14ac:dyDescent="0.25">
      <c r="BF436" s="6" t="str">
        <f>IF('Stock Details'!AR439="", "", 'Stock Details'!AR439)</f>
        <v/>
      </c>
    </row>
    <row r="437" spans="58:58" hidden="1" x14ac:dyDescent="0.25">
      <c r="BF437" s="6" t="str">
        <f>IF('Stock Details'!AR440="", "", 'Stock Details'!AR440)</f>
        <v/>
      </c>
    </row>
    <row r="438" spans="58:58" hidden="1" x14ac:dyDescent="0.25">
      <c r="BF438" s="6" t="str">
        <f>IF('Stock Details'!AR441="", "", 'Stock Details'!AR441)</f>
        <v/>
      </c>
    </row>
    <row r="439" spans="58:58" hidden="1" x14ac:dyDescent="0.25">
      <c r="BF439" s="6" t="str">
        <f>IF('Stock Details'!AR442="", "", 'Stock Details'!AR442)</f>
        <v/>
      </c>
    </row>
    <row r="440" spans="58:58" hidden="1" x14ac:dyDescent="0.25">
      <c r="BF440" s="6" t="str">
        <f>IF('Stock Details'!AR443="", "", 'Stock Details'!AR443)</f>
        <v/>
      </c>
    </row>
    <row r="441" spans="58:58" hidden="1" x14ac:dyDescent="0.25">
      <c r="BF441" s="6" t="str">
        <f>IF('Stock Details'!AR444="", "", 'Stock Details'!AR444)</f>
        <v/>
      </c>
    </row>
    <row r="442" spans="58:58" hidden="1" x14ac:dyDescent="0.25">
      <c r="BF442" s="6" t="str">
        <f>IF('Stock Details'!AR445="", "", 'Stock Details'!AR445)</f>
        <v/>
      </c>
    </row>
    <row r="443" spans="58:58" hidden="1" x14ac:dyDescent="0.25">
      <c r="BF443" s="6" t="str">
        <f>IF('Stock Details'!AR446="", "", 'Stock Details'!AR446)</f>
        <v/>
      </c>
    </row>
    <row r="444" spans="58:58" hidden="1" x14ac:dyDescent="0.25">
      <c r="BF444" s="6" t="str">
        <f>IF('Stock Details'!AR447="", "", 'Stock Details'!AR447)</f>
        <v/>
      </c>
    </row>
    <row r="445" spans="58:58" hidden="1" x14ac:dyDescent="0.25">
      <c r="BF445" s="6" t="str">
        <f>IF('Stock Details'!AR448="", "", 'Stock Details'!AR448)</f>
        <v/>
      </c>
    </row>
    <row r="446" spans="58:58" hidden="1" x14ac:dyDescent="0.25">
      <c r="BF446" s="6" t="str">
        <f>IF('Stock Details'!AR449="", "", 'Stock Details'!AR449)</f>
        <v/>
      </c>
    </row>
    <row r="447" spans="58:58" hidden="1" x14ac:dyDescent="0.25">
      <c r="BF447" s="6" t="str">
        <f>IF('Stock Details'!AR450="", "", 'Stock Details'!AR450)</f>
        <v/>
      </c>
    </row>
    <row r="448" spans="58:58" hidden="1" x14ac:dyDescent="0.25">
      <c r="BF448" s="6" t="str">
        <f>IF('Stock Details'!AR451="", "", 'Stock Details'!AR451)</f>
        <v/>
      </c>
    </row>
    <row r="449" spans="58:58" hidden="1" x14ac:dyDescent="0.25">
      <c r="BF449" s="6" t="str">
        <f>IF('Stock Details'!AR452="", "", 'Stock Details'!AR452)</f>
        <v/>
      </c>
    </row>
    <row r="450" spans="58:58" hidden="1" x14ac:dyDescent="0.25">
      <c r="BF450" s="6" t="str">
        <f>IF('Stock Details'!AR453="", "", 'Stock Details'!AR453)</f>
        <v/>
      </c>
    </row>
    <row r="451" spans="58:58" hidden="1" x14ac:dyDescent="0.25">
      <c r="BF451" s="6" t="str">
        <f>IF('Stock Details'!AR454="", "", 'Stock Details'!AR454)</f>
        <v/>
      </c>
    </row>
    <row r="452" spans="58:58" hidden="1" x14ac:dyDescent="0.25">
      <c r="BF452" s="6" t="str">
        <f>IF('Stock Details'!AR455="", "", 'Stock Details'!AR455)</f>
        <v/>
      </c>
    </row>
    <row r="453" spans="58:58" hidden="1" x14ac:dyDescent="0.25">
      <c r="BF453" s="6" t="str">
        <f>IF('Stock Details'!AR456="", "", 'Stock Details'!AR456)</f>
        <v/>
      </c>
    </row>
    <row r="454" spans="58:58" hidden="1" x14ac:dyDescent="0.25">
      <c r="BF454" s="6" t="str">
        <f>IF('Stock Details'!AR457="", "", 'Stock Details'!AR457)</f>
        <v/>
      </c>
    </row>
    <row r="455" spans="58:58" hidden="1" x14ac:dyDescent="0.25">
      <c r="BF455" s="6" t="str">
        <f>IF('Stock Details'!AR458="", "", 'Stock Details'!AR458)</f>
        <v/>
      </c>
    </row>
    <row r="456" spans="58:58" hidden="1" x14ac:dyDescent="0.25">
      <c r="BF456" s="6" t="str">
        <f>IF('Stock Details'!AR459="", "", 'Stock Details'!AR459)</f>
        <v/>
      </c>
    </row>
    <row r="457" spans="58:58" hidden="1" x14ac:dyDescent="0.25">
      <c r="BF457" s="6" t="str">
        <f>IF('Stock Details'!AR460="", "", 'Stock Details'!AR460)</f>
        <v/>
      </c>
    </row>
    <row r="458" spans="58:58" hidden="1" x14ac:dyDescent="0.25">
      <c r="BF458" s="6" t="str">
        <f>IF('Stock Details'!AR461="", "", 'Stock Details'!AR461)</f>
        <v/>
      </c>
    </row>
    <row r="459" spans="58:58" hidden="1" x14ac:dyDescent="0.25">
      <c r="BF459" s="6" t="str">
        <f>IF('Stock Details'!AR462="", "", 'Stock Details'!AR462)</f>
        <v/>
      </c>
    </row>
    <row r="460" spans="58:58" hidden="1" x14ac:dyDescent="0.25">
      <c r="BF460" s="6" t="str">
        <f>IF('Stock Details'!AR463="", "", 'Stock Details'!AR463)</f>
        <v/>
      </c>
    </row>
    <row r="461" spans="58:58" hidden="1" x14ac:dyDescent="0.25">
      <c r="BF461" s="6" t="str">
        <f>IF('Stock Details'!AR464="", "", 'Stock Details'!AR464)</f>
        <v/>
      </c>
    </row>
    <row r="462" spans="58:58" hidden="1" x14ac:dyDescent="0.25">
      <c r="BF462" s="6" t="str">
        <f>IF('Stock Details'!AR465="", "", 'Stock Details'!AR465)</f>
        <v/>
      </c>
    </row>
    <row r="463" spans="58:58" hidden="1" x14ac:dyDescent="0.25">
      <c r="BF463" s="6" t="str">
        <f>IF('Stock Details'!AR466="", "", 'Stock Details'!AR466)</f>
        <v/>
      </c>
    </row>
    <row r="464" spans="58:58" hidden="1" x14ac:dyDescent="0.25">
      <c r="BF464" s="6" t="str">
        <f>IF('Stock Details'!AR467="", "", 'Stock Details'!AR467)</f>
        <v/>
      </c>
    </row>
    <row r="465" spans="58:58" hidden="1" x14ac:dyDescent="0.25">
      <c r="BF465" s="6" t="str">
        <f>IF('Stock Details'!AR468="", "", 'Stock Details'!AR468)</f>
        <v/>
      </c>
    </row>
    <row r="466" spans="58:58" hidden="1" x14ac:dyDescent="0.25">
      <c r="BF466" s="6" t="str">
        <f>IF('Stock Details'!AR469="", "", 'Stock Details'!AR469)</f>
        <v/>
      </c>
    </row>
    <row r="467" spans="58:58" hidden="1" x14ac:dyDescent="0.25">
      <c r="BF467" s="6" t="str">
        <f>IF('Stock Details'!AR470="", "", 'Stock Details'!AR470)</f>
        <v/>
      </c>
    </row>
    <row r="468" spans="58:58" hidden="1" x14ac:dyDescent="0.25">
      <c r="BF468" s="6" t="str">
        <f>IF('Stock Details'!AR471="", "", 'Stock Details'!AR471)</f>
        <v/>
      </c>
    </row>
    <row r="469" spans="58:58" hidden="1" x14ac:dyDescent="0.25">
      <c r="BF469" s="6" t="str">
        <f>IF('Stock Details'!AR472="", "", 'Stock Details'!AR472)</f>
        <v/>
      </c>
    </row>
    <row r="470" spans="58:58" hidden="1" x14ac:dyDescent="0.25">
      <c r="BF470" s="6" t="str">
        <f>IF('Stock Details'!AR473="", "", 'Stock Details'!AR473)</f>
        <v/>
      </c>
    </row>
    <row r="471" spans="58:58" hidden="1" x14ac:dyDescent="0.25">
      <c r="BF471" s="6" t="str">
        <f>IF('Stock Details'!AR474="", "", 'Stock Details'!AR474)</f>
        <v/>
      </c>
    </row>
    <row r="472" spans="58:58" hidden="1" x14ac:dyDescent="0.25">
      <c r="BF472" s="6" t="str">
        <f>IF('Stock Details'!AR475="", "", 'Stock Details'!AR475)</f>
        <v/>
      </c>
    </row>
    <row r="473" spans="58:58" hidden="1" x14ac:dyDescent="0.25">
      <c r="BF473" s="6" t="str">
        <f>IF('Stock Details'!AR476="", "", 'Stock Details'!AR476)</f>
        <v/>
      </c>
    </row>
    <row r="474" spans="58:58" hidden="1" x14ac:dyDescent="0.25">
      <c r="BF474" s="6" t="str">
        <f>IF('Stock Details'!AR477="", "", 'Stock Details'!AR477)</f>
        <v/>
      </c>
    </row>
    <row r="475" spans="58:58" hidden="1" x14ac:dyDescent="0.25">
      <c r="BF475" s="6" t="str">
        <f>IF('Stock Details'!AR478="", "", 'Stock Details'!AR478)</f>
        <v/>
      </c>
    </row>
    <row r="476" spans="58:58" hidden="1" x14ac:dyDescent="0.25">
      <c r="BF476" s="6" t="str">
        <f>IF('Stock Details'!AR479="", "", 'Stock Details'!AR479)</f>
        <v/>
      </c>
    </row>
    <row r="477" spans="58:58" hidden="1" x14ac:dyDescent="0.25">
      <c r="BF477" s="6" t="str">
        <f>IF('Stock Details'!AR480="", "", 'Stock Details'!AR480)</f>
        <v/>
      </c>
    </row>
    <row r="478" spans="58:58" hidden="1" x14ac:dyDescent="0.25">
      <c r="BF478" s="6" t="str">
        <f>IF('Stock Details'!AR481="", "", 'Stock Details'!AR481)</f>
        <v/>
      </c>
    </row>
    <row r="479" spans="58:58" hidden="1" x14ac:dyDescent="0.25">
      <c r="BF479" s="6" t="str">
        <f>IF('Stock Details'!AR482="", "", 'Stock Details'!AR482)</f>
        <v/>
      </c>
    </row>
    <row r="480" spans="58:58" hidden="1" x14ac:dyDescent="0.25">
      <c r="BF480" s="6" t="str">
        <f>IF('Stock Details'!AR483="", "", 'Stock Details'!AR483)</f>
        <v/>
      </c>
    </row>
    <row r="481" spans="58:58" hidden="1" x14ac:dyDescent="0.25">
      <c r="BF481" s="6" t="str">
        <f>IF('Stock Details'!AR484="", "", 'Stock Details'!AR484)</f>
        <v/>
      </c>
    </row>
    <row r="482" spans="58:58" hidden="1" x14ac:dyDescent="0.25">
      <c r="BF482" s="6" t="str">
        <f>IF('Stock Details'!AR485="", "", 'Stock Details'!AR485)</f>
        <v/>
      </c>
    </row>
    <row r="483" spans="58:58" hidden="1" x14ac:dyDescent="0.25">
      <c r="BF483" s="6" t="str">
        <f>IF('Stock Details'!AR486="", "", 'Stock Details'!AR486)</f>
        <v/>
      </c>
    </row>
    <row r="484" spans="58:58" hidden="1" x14ac:dyDescent="0.25">
      <c r="BF484" s="6" t="str">
        <f>IF('Stock Details'!AR487="", "", 'Stock Details'!AR487)</f>
        <v/>
      </c>
    </row>
    <row r="485" spans="58:58" hidden="1" x14ac:dyDescent="0.25">
      <c r="BF485" s="6" t="str">
        <f>IF('Stock Details'!AR488="", "", 'Stock Details'!AR488)</f>
        <v/>
      </c>
    </row>
    <row r="486" spans="58:58" hidden="1" x14ac:dyDescent="0.25">
      <c r="BF486" s="6" t="str">
        <f>IF('Stock Details'!AR489="", "", 'Stock Details'!AR489)</f>
        <v/>
      </c>
    </row>
    <row r="487" spans="58:58" hidden="1" x14ac:dyDescent="0.25">
      <c r="BF487" s="6" t="str">
        <f>IF('Stock Details'!AR490="", "", 'Stock Details'!AR490)</f>
        <v/>
      </c>
    </row>
    <row r="488" spans="58:58" hidden="1" x14ac:dyDescent="0.25">
      <c r="BF488" s="6" t="str">
        <f>IF('Stock Details'!AR491="", "", 'Stock Details'!AR491)</f>
        <v/>
      </c>
    </row>
    <row r="489" spans="58:58" hidden="1" x14ac:dyDescent="0.25">
      <c r="BF489" s="6" t="str">
        <f>IF('Stock Details'!AR492="", "", 'Stock Details'!AR492)</f>
        <v/>
      </c>
    </row>
    <row r="490" spans="58:58" hidden="1" x14ac:dyDescent="0.25">
      <c r="BF490" s="6" t="str">
        <f>IF('Stock Details'!AR493="", "", 'Stock Details'!AR493)</f>
        <v/>
      </c>
    </row>
    <row r="491" spans="58:58" hidden="1" x14ac:dyDescent="0.25">
      <c r="BF491" s="6" t="str">
        <f>IF('Stock Details'!AR494="", "", 'Stock Details'!AR494)</f>
        <v/>
      </c>
    </row>
    <row r="492" spans="58:58" hidden="1" x14ac:dyDescent="0.25">
      <c r="BF492" s="6" t="str">
        <f>IF('Stock Details'!AR495="", "", 'Stock Details'!AR495)</f>
        <v/>
      </c>
    </row>
    <row r="493" spans="58:58" hidden="1" x14ac:dyDescent="0.25">
      <c r="BF493" s="6" t="str">
        <f>IF('Stock Details'!AR496="", "", 'Stock Details'!AR496)</f>
        <v/>
      </c>
    </row>
    <row r="494" spans="58:58" hidden="1" x14ac:dyDescent="0.25">
      <c r="BF494" s="6" t="str">
        <f>IF('Stock Details'!AR497="", "", 'Stock Details'!AR497)</f>
        <v/>
      </c>
    </row>
    <row r="495" spans="58:58" hidden="1" x14ac:dyDescent="0.25">
      <c r="BF495" s="6" t="str">
        <f>IF('Stock Details'!AR498="", "", 'Stock Details'!AR498)</f>
        <v/>
      </c>
    </row>
    <row r="496" spans="58:58" hidden="1" x14ac:dyDescent="0.25">
      <c r="BF496" s="6" t="str">
        <f>IF('Stock Details'!AR499="", "", 'Stock Details'!AR499)</f>
        <v/>
      </c>
    </row>
    <row r="497" spans="58:58" hidden="1" x14ac:dyDescent="0.25">
      <c r="BF497" s="6" t="str">
        <f>IF('Stock Details'!AR500="", "", 'Stock Details'!AR500)</f>
        <v/>
      </c>
    </row>
    <row r="498" spans="58:58" hidden="1" x14ac:dyDescent="0.25">
      <c r="BF498" s="6" t="str">
        <f>IF('Stock Details'!AR501="", "", 'Stock Details'!AR501)</f>
        <v/>
      </c>
    </row>
    <row r="499" spans="58:58" hidden="1" x14ac:dyDescent="0.25">
      <c r="BF499" s="6" t="str">
        <f>IF('Stock Details'!AR502="", "", 'Stock Details'!AR502)</f>
        <v/>
      </c>
    </row>
    <row r="500" spans="58:58" hidden="1" x14ac:dyDescent="0.25">
      <c r="BF500" s="6" t="str">
        <f>IF('Stock Details'!AR503="", "", 'Stock Details'!AR503)</f>
        <v/>
      </c>
    </row>
    <row r="501" spans="58:58" hidden="1" x14ac:dyDescent="0.25">
      <c r="BF501" s="6" t="str">
        <f>IF('Stock Details'!AR504="", "", 'Stock Details'!AR504)</f>
        <v/>
      </c>
    </row>
    <row r="502" spans="58:58" hidden="1" x14ac:dyDescent="0.25">
      <c r="BF502" s="6" t="str">
        <f>IF('Stock Details'!AR505="", "", 'Stock Details'!AR505)</f>
        <v/>
      </c>
    </row>
    <row r="503" spans="58:58" hidden="1" x14ac:dyDescent="0.25">
      <c r="BF503" s="6" t="str">
        <f>IF('Stock Details'!AR506="", "", 'Stock Details'!AR506)</f>
        <v/>
      </c>
    </row>
    <row r="504" spans="58:58" hidden="1" x14ac:dyDescent="0.25">
      <c r="BF504" s="6" t="str">
        <f>IF('Stock Details'!AR507="", "", 'Stock Details'!AR507)</f>
        <v/>
      </c>
    </row>
    <row r="505" spans="58:58" hidden="1" x14ac:dyDescent="0.25">
      <c r="BF505" s="6" t="str">
        <f>IF('Stock Details'!AR508="", "", 'Stock Details'!AR508)</f>
        <v/>
      </c>
    </row>
    <row r="506" spans="58:58" hidden="1" x14ac:dyDescent="0.25">
      <c r="BF506" s="6" t="str">
        <f>IF('Stock Details'!AR509="", "", 'Stock Details'!AR509)</f>
        <v/>
      </c>
    </row>
    <row r="507" spans="58:58" hidden="1" x14ac:dyDescent="0.25">
      <c r="BF507" s="6" t="str">
        <f>IF('Stock Details'!AR510="", "", 'Stock Details'!AR510)</f>
        <v/>
      </c>
    </row>
    <row r="508" spans="58:58" hidden="1" x14ac:dyDescent="0.25">
      <c r="BF508" s="6" t="str">
        <f>IF('Stock Details'!AR511="", "", 'Stock Details'!AR511)</f>
        <v/>
      </c>
    </row>
    <row r="509" spans="58:58" hidden="1" x14ac:dyDescent="0.25">
      <c r="BF509" s="6" t="str">
        <f>IF('Stock Details'!AR512="", "", 'Stock Details'!AR512)</f>
        <v/>
      </c>
    </row>
    <row r="510" spans="58:58" hidden="1" x14ac:dyDescent="0.25">
      <c r="BF510" s="6" t="str">
        <f>IF('Stock Details'!AR513="", "", 'Stock Details'!AR513)</f>
        <v/>
      </c>
    </row>
    <row r="511" spans="58:58" hidden="1" x14ac:dyDescent="0.25">
      <c r="BF511" s="6" t="str">
        <f>IF('Stock Details'!AR514="", "", 'Stock Details'!AR514)</f>
        <v/>
      </c>
    </row>
    <row r="512" spans="58:58" hidden="1" x14ac:dyDescent="0.25">
      <c r="BF512" s="6" t="str">
        <f>IF('Stock Details'!AR515="", "", 'Stock Details'!AR515)</f>
        <v/>
      </c>
    </row>
    <row r="513" spans="58:58" hidden="1" x14ac:dyDescent="0.25">
      <c r="BF513" s="6" t="str">
        <f>IF('Stock Details'!AR516="", "", 'Stock Details'!AR516)</f>
        <v/>
      </c>
    </row>
    <row r="514" spans="58:58" hidden="1" x14ac:dyDescent="0.25">
      <c r="BF514" s="6" t="str">
        <f>IF('Stock Details'!AR517="", "", 'Stock Details'!AR517)</f>
        <v/>
      </c>
    </row>
    <row r="515" spans="58:58" hidden="1" x14ac:dyDescent="0.25">
      <c r="BF515" s="6" t="str">
        <f>IF('Stock Details'!AR518="", "", 'Stock Details'!AR518)</f>
        <v/>
      </c>
    </row>
    <row r="516" spans="58:58" hidden="1" x14ac:dyDescent="0.25">
      <c r="BF516" s="6" t="str">
        <f>IF('Stock Details'!AR519="", "", 'Stock Details'!AR519)</f>
        <v/>
      </c>
    </row>
    <row r="517" spans="58:58" hidden="1" x14ac:dyDescent="0.25">
      <c r="BF517" s="6" t="str">
        <f>IF('Stock Details'!AR520="", "", 'Stock Details'!AR520)</f>
        <v/>
      </c>
    </row>
    <row r="518" spans="58:58" hidden="1" x14ac:dyDescent="0.25">
      <c r="BF518" s="6" t="str">
        <f>IF('Stock Details'!AR521="", "", 'Stock Details'!AR521)</f>
        <v/>
      </c>
    </row>
    <row r="519" spans="58:58" hidden="1" x14ac:dyDescent="0.25">
      <c r="BF519" s="6" t="str">
        <f>IF('Stock Details'!AR522="", "", 'Stock Details'!AR522)</f>
        <v/>
      </c>
    </row>
    <row r="520" spans="58:58" hidden="1" x14ac:dyDescent="0.25">
      <c r="BF520" s="6" t="str">
        <f>IF('Stock Details'!AR523="", "", 'Stock Details'!AR523)</f>
        <v/>
      </c>
    </row>
    <row r="521" spans="58:58" hidden="1" x14ac:dyDescent="0.25">
      <c r="BF521" s="6" t="str">
        <f>IF('Stock Details'!AR524="", "", 'Stock Details'!AR524)</f>
        <v/>
      </c>
    </row>
    <row r="522" spans="58:58" hidden="1" x14ac:dyDescent="0.25">
      <c r="BF522" s="6" t="str">
        <f>IF('Stock Details'!AR525="", "", 'Stock Details'!AR525)</f>
        <v/>
      </c>
    </row>
    <row r="523" spans="58:58" hidden="1" x14ac:dyDescent="0.25">
      <c r="BF523" s="6" t="str">
        <f>IF('Stock Details'!AR526="", "", 'Stock Details'!AR526)</f>
        <v/>
      </c>
    </row>
    <row r="524" spans="58:58" hidden="1" x14ac:dyDescent="0.25">
      <c r="BF524" s="6" t="str">
        <f>IF('Stock Details'!AR527="", "", 'Stock Details'!AR527)</f>
        <v/>
      </c>
    </row>
    <row r="525" spans="58:58" hidden="1" x14ac:dyDescent="0.25">
      <c r="BF525" s="6" t="str">
        <f>IF('Stock Details'!AR528="", "", 'Stock Details'!AR528)</f>
        <v/>
      </c>
    </row>
    <row r="526" spans="58:58" hidden="1" x14ac:dyDescent="0.25">
      <c r="BF526" s="6" t="str">
        <f>IF('Stock Details'!AR529="", "", 'Stock Details'!AR529)</f>
        <v/>
      </c>
    </row>
    <row r="527" spans="58:58" hidden="1" x14ac:dyDescent="0.25">
      <c r="BF527" s="6" t="str">
        <f>IF('Stock Details'!AR530="", "", 'Stock Details'!AR530)</f>
        <v/>
      </c>
    </row>
    <row r="528" spans="58:58" hidden="1" x14ac:dyDescent="0.25">
      <c r="BF528" s="6" t="str">
        <f>IF('Stock Details'!AR531="", "", 'Stock Details'!AR531)</f>
        <v/>
      </c>
    </row>
    <row r="529" spans="58:58" hidden="1" x14ac:dyDescent="0.25">
      <c r="BF529" s="6" t="str">
        <f>IF('Stock Details'!AR532="", "", 'Stock Details'!AR532)</f>
        <v/>
      </c>
    </row>
    <row r="530" spans="58:58" hidden="1" x14ac:dyDescent="0.25">
      <c r="BF530" s="6" t="str">
        <f>IF('Stock Details'!AR533="", "", 'Stock Details'!AR533)</f>
        <v/>
      </c>
    </row>
    <row r="531" spans="58:58" hidden="1" x14ac:dyDescent="0.25">
      <c r="BF531" s="6" t="str">
        <f>IF('Stock Details'!AR534="", "", 'Stock Details'!AR534)</f>
        <v/>
      </c>
    </row>
    <row r="532" spans="58:58" hidden="1" x14ac:dyDescent="0.25">
      <c r="BF532" s="6" t="str">
        <f>IF('Stock Details'!AR535="", "", 'Stock Details'!AR535)</f>
        <v/>
      </c>
    </row>
    <row r="533" spans="58:58" hidden="1" x14ac:dyDescent="0.25">
      <c r="BF533" s="6" t="str">
        <f>IF('Stock Details'!AR536="", "", 'Stock Details'!AR536)</f>
        <v/>
      </c>
    </row>
    <row r="534" spans="58:58" hidden="1" x14ac:dyDescent="0.25">
      <c r="BF534" s="6" t="str">
        <f>IF('Stock Details'!AR537="", "", 'Stock Details'!AR537)</f>
        <v/>
      </c>
    </row>
    <row r="535" spans="58:58" hidden="1" x14ac:dyDescent="0.25">
      <c r="BF535" s="6" t="str">
        <f>IF('Stock Details'!AR538="", "", 'Stock Details'!AR538)</f>
        <v/>
      </c>
    </row>
    <row r="536" spans="58:58" hidden="1" x14ac:dyDescent="0.25">
      <c r="BF536" s="6" t="str">
        <f>IF('Stock Details'!AR539="", "", 'Stock Details'!AR539)</f>
        <v/>
      </c>
    </row>
    <row r="537" spans="58:58" hidden="1" x14ac:dyDescent="0.25">
      <c r="BF537" s="6" t="str">
        <f>IF('Stock Details'!AR540="", "", 'Stock Details'!AR540)</f>
        <v/>
      </c>
    </row>
    <row r="538" spans="58:58" hidden="1" x14ac:dyDescent="0.25">
      <c r="BF538" s="6" t="str">
        <f>IF('Stock Details'!AR541="", "", 'Stock Details'!AR541)</f>
        <v/>
      </c>
    </row>
    <row r="539" spans="58:58" hidden="1" x14ac:dyDescent="0.25">
      <c r="BF539" s="6" t="str">
        <f>IF('Stock Details'!AR542="", "", 'Stock Details'!AR542)</f>
        <v/>
      </c>
    </row>
    <row r="540" spans="58:58" hidden="1" x14ac:dyDescent="0.25">
      <c r="BF540" s="6" t="str">
        <f>IF('Stock Details'!AR543="", "", 'Stock Details'!AR543)</f>
        <v/>
      </c>
    </row>
    <row r="541" spans="58:58" hidden="1" x14ac:dyDescent="0.25">
      <c r="BF541" s="6" t="str">
        <f>IF('Stock Details'!AR544="", "", 'Stock Details'!AR544)</f>
        <v/>
      </c>
    </row>
    <row r="542" spans="58:58" hidden="1" x14ac:dyDescent="0.25">
      <c r="BF542" s="6" t="str">
        <f>IF('Stock Details'!AR545="", "", 'Stock Details'!AR545)</f>
        <v/>
      </c>
    </row>
    <row r="543" spans="58:58" hidden="1" x14ac:dyDescent="0.25">
      <c r="BF543" s="6" t="str">
        <f>IF('Stock Details'!AR546="", "", 'Stock Details'!AR546)</f>
        <v/>
      </c>
    </row>
    <row r="544" spans="58:58" hidden="1" x14ac:dyDescent="0.25">
      <c r="BF544" s="6" t="str">
        <f>IF('Stock Details'!AR547="", "", 'Stock Details'!AR547)</f>
        <v/>
      </c>
    </row>
    <row r="545" spans="58:58" hidden="1" x14ac:dyDescent="0.25">
      <c r="BF545" s="6" t="str">
        <f>IF('Stock Details'!AR548="", "", 'Stock Details'!AR548)</f>
        <v/>
      </c>
    </row>
    <row r="546" spans="58:58" hidden="1" x14ac:dyDescent="0.25">
      <c r="BF546" s="6" t="str">
        <f>IF('Stock Details'!AR549="", "", 'Stock Details'!AR549)</f>
        <v/>
      </c>
    </row>
    <row r="547" spans="58:58" hidden="1" x14ac:dyDescent="0.25">
      <c r="BF547" s="6" t="str">
        <f>IF('Stock Details'!AR550="", "", 'Stock Details'!AR550)</f>
        <v/>
      </c>
    </row>
    <row r="548" spans="58:58" hidden="1" x14ac:dyDescent="0.25">
      <c r="BF548" s="6" t="str">
        <f>IF('Stock Details'!AR551="", "", 'Stock Details'!AR551)</f>
        <v/>
      </c>
    </row>
    <row r="549" spans="58:58" hidden="1" x14ac:dyDescent="0.25">
      <c r="BF549" s="6" t="str">
        <f>IF('Stock Details'!AR552="", "", 'Stock Details'!AR552)</f>
        <v/>
      </c>
    </row>
    <row r="550" spans="58:58" hidden="1" x14ac:dyDescent="0.25">
      <c r="BF550" s="6" t="str">
        <f>IF('Stock Details'!AR553="", "", 'Stock Details'!AR553)</f>
        <v/>
      </c>
    </row>
    <row r="551" spans="58:58" hidden="1" x14ac:dyDescent="0.25">
      <c r="BF551" s="6" t="str">
        <f>IF('Stock Details'!AR554="", "", 'Stock Details'!AR554)</f>
        <v/>
      </c>
    </row>
    <row r="552" spans="58:58" hidden="1" x14ac:dyDescent="0.25">
      <c r="BF552" s="6" t="str">
        <f>IF('Stock Details'!AR555="", "", 'Stock Details'!AR555)</f>
        <v/>
      </c>
    </row>
    <row r="553" spans="58:58" hidden="1" x14ac:dyDescent="0.25">
      <c r="BF553" s="6" t="str">
        <f>IF('Stock Details'!AR556="", "", 'Stock Details'!AR556)</f>
        <v/>
      </c>
    </row>
    <row r="554" spans="58:58" hidden="1" x14ac:dyDescent="0.25">
      <c r="BF554" s="6" t="str">
        <f>IF('Stock Details'!AR557="", "", 'Stock Details'!AR557)</f>
        <v/>
      </c>
    </row>
    <row r="555" spans="58:58" hidden="1" x14ac:dyDescent="0.25">
      <c r="BF555" s="6" t="str">
        <f>IF('Stock Details'!AR558="", "", 'Stock Details'!AR558)</f>
        <v/>
      </c>
    </row>
    <row r="556" spans="58:58" hidden="1" x14ac:dyDescent="0.25">
      <c r="BF556" s="6" t="str">
        <f>IF('Stock Details'!AR559="", "", 'Stock Details'!AR559)</f>
        <v/>
      </c>
    </row>
    <row r="557" spans="58:58" hidden="1" x14ac:dyDescent="0.25">
      <c r="BF557" s="6" t="str">
        <f>IF('Stock Details'!AR560="", "", 'Stock Details'!AR560)</f>
        <v/>
      </c>
    </row>
    <row r="558" spans="58:58" hidden="1" x14ac:dyDescent="0.25">
      <c r="BF558" s="6" t="str">
        <f>IF('Stock Details'!AR561="", "", 'Stock Details'!AR561)</f>
        <v/>
      </c>
    </row>
    <row r="559" spans="58:58" hidden="1" x14ac:dyDescent="0.25">
      <c r="BF559" s="6" t="str">
        <f>IF('Stock Details'!AR562="", "", 'Stock Details'!AR562)</f>
        <v/>
      </c>
    </row>
    <row r="560" spans="58:58" hidden="1" x14ac:dyDescent="0.25">
      <c r="BF560" s="6" t="str">
        <f>IF('Stock Details'!AR563="", "", 'Stock Details'!AR563)</f>
        <v/>
      </c>
    </row>
    <row r="561" spans="58:58" hidden="1" x14ac:dyDescent="0.25">
      <c r="BF561" s="6" t="str">
        <f>IF('Stock Details'!AR564="", "", 'Stock Details'!AR564)</f>
        <v/>
      </c>
    </row>
    <row r="562" spans="58:58" hidden="1" x14ac:dyDescent="0.25">
      <c r="BF562" s="6" t="str">
        <f>IF('Stock Details'!AR565="", "", 'Stock Details'!AR565)</f>
        <v/>
      </c>
    </row>
    <row r="563" spans="58:58" hidden="1" x14ac:dyDescent="0.25">
      <c r="BF563" s="6" t="str">
        <f>IF('Stock Details'!AR566="", "", 'Stock Details'!AR566)</f>
        <v/>
      </c>
    </row>
    <row r="564" spans="58:58" hidden="1" x14ac:dyDescent="0.25">
      <c r="BF564" s="6" t="str">
        <f>IF('Stock Details'!AR567="", "", 'Stock Details'!AR567)</f>
        <v/>
      </c>
    </row>
    <row r="565" spans="58:58" hidden="1" x14ac:dyDescent="0.25">
      <c r="BF565" s="6" t="str">
        <f>IF('Stock Details'!AR568="", "", 'Stock Details'!AR568)</f>
        <v/>
      </c>
    </row>
    <row r="566" spans="58:58" hidden="1" x14ac:dyDescent="0.25">
      <c r="BF566" s="6" t="str">
        <f>IF('Stock Details'!AR569="", "", 'Stock Details'!AR569)</f>
        <v/>
      </c>
    </row>
    <row r="567" spans="58:58" hidden="1" x14ac:dyDescent="0.25">
      <c r="BF567" s="6" t="str">
        <f>IF('Stock Details'!AR570="", "", 'Stock Details'!AR570)</f>
        <v/>
      </c>
    </row>
    <row r="568" spans="58:58" hidden="1" x14ac:dyDescent="0.25">
      <c r="BF568" s="6" t="str">
        <f>IF('Stock Details'!AR571="", "", 'Stock Details'!AR571)</f>
        <v/>
      </c>
    </row>
    <row r="569" spans="58:58" hidden="1" x14ac:dyDescent="0.25">
      <c r="BF569" s="6" t="str">
        <f>IF('Stock Details'!AR572="", "", 'Stock Details'!AR572)</f>
        <v/>
      </c>
    </row>
    <row r="570" spans="58:58" hidden="1" x14ac:dyDescent="0.25">
      <c r="BF570" s="6" t="str">
        <f>IF('Stock Details'!AR573="", "", 'Stock Details'!AR573)</f>
        <v/>
      </c>
    </row>
    <row r="571" spans="58:58" hidden="1" x14ac:dyDescent="0.25">
      <c r="BF571" s="6" t="str">
        <f>IF('Stock Details'!AR574="", "", 'Stock Details'!AR574)</f>
        <v/>
      </c>
    </row>
    <row r="572" spans="58:58" hidden="1" x14ac:dyDescent="0.25">
      <c r="BF572" s="6" t="str">
        <f>IF('Stock Details'!AR575="", "", 'Stock Details'!AR575)</f>
        <v/>
      </c>
    </row>
    <row r="573" spans="58:58" hidden="1" x14ac:dyDescent="0.25">
      <c r="BF573" s="6" t="str">
        <f>IF('Stock Details'!AR576="", "", 'Stock Details'!AR576)</f>
        <v/>
      </c>
    </row>
    <row r="574" spans="58:58" hidden="1" x14ac:dyDescent="0.25">
      <c r="BF574" s="6" t="str">
        <f>IF('Stock Details'!AR577="", "", 'Stock Details'!AR577)</f>
        <v/>
      </c>
    </row>
    <row r="575" spans="58:58" hidden="1" x14ac:dyDescent="0.25">
      <c r="BF575" s="6" t="str">
        <f>IF('Stock Details'!AR578="", "", 'Stock Details'!AR578)</f>
        <v/>
      </c>
    </row>
    <row r="576" spans="58:58" hidden="1" x14ac:dyDescent="0.25">
      <c r="BF576" s="6" t="str">
        <f>IF('Stock Details'!AR579="", "", 'Stock Details'!AR579)</f>
        <v/>
      </c>
    </row>
    <row r="577" spans="58:58" hidden="1" x14ac:dyDescent="0.25">
      <c r="BF577" s="6" t="str">
        <f>IF('Stock Details'!AR580="", "", 'Stock Details'!AR580)</f>
        <v/>
      </c>
    </row>
    <row r="578" spans="58:58" hidden="1" x14ac:dyDescent="0.25">
      <c r="BF578" s="6" t="str">
        <f>IF('Stock Details'!AR581="", "", 'Stock Details'!AR581)</f>
        <v/>
      </c>
    </row>
    <row r="579" spans="58:58" hidden="1" x14ac:dyDescent="0.25">
      <c r="BF579" s="6" t="str">
        <f>IF('Stock Details'!AR582="", "", 'Stock Details'!AR582)</f>
        <v/>
      </c>
    </row>
    <row r="580" spans="58:58" hidden="1" x14ac:dyDescent="0.25">
      <c r="BF580" s="6" t="str">
        <f>IF('Stock Details'!AR583="", "", 'Stock Details'!AR583)</f>
        <v/>
      </c>
    </row>
    <row r="581" spans="58:58" hidden="1" x14ac:dyDescent="0.25">
      <c r="BF581" s="6" t="str">
        <f>IF('Stock Details'!AR584="", "", 'Stock Details'!AR584)</f>
        <v/>
      </c>
    </row>
    <row r="582" spans="58:58" hidden="1" x14ac:dyDescent="0.25">
      <c r="BF582" s="6" t="str">
        <f>IF('Stock Details'!AR585="", "", 'Stock Details'!AR585)</f>
        <v/>
      </c>
    </row>
    <row r="583" spans="58:58" hidden="1" x14ac:dyDescent="0.25">
      <c r="BF583" s="6" t="str">
        <f>IF('Stock Details'!AR586="", "", 'Stock Details'!AR586)</f>
        <v/>
      </c>
    </row>
    <row r="584" spans="58:58" hidden="1" x14ac:dyDescent="0.25">
      <c r="BF584" s="6" t="str">
        <f>IF('Stock Details'!AR587="", "", 'Stock Details'!AR587)</f>
        <v/>
      </c>
    </row>
    <row r="585" spans="58:58" hidden="1" x14ac:dyDescent="0.25">
      <c r="BF585" s="6" t="str">
        <f>IF('Stock Details'!AR588="", "", 'Stock Details'!AR588)</f>
        <v/>
      </c>
    </row>
    <row r="586" spans="58:58" hidden="1" x14ac:dyDescent="0.25">
      <c r="BF586" s="6" t="str">
        <f>IF('Stock Details'!AR589="", "", 'Stock Details'!AR589)</f>
        <v/>
      </c>
    </row>
    <row r="587" spans="58:58" hidden="1" x14ac:dyDescent="0.25">
      <c r="BF587" s="6" t="str">
        <f>IF('Stock Details'!AR590="", "", 'Stock Details'!AR590)</f>
        <v/>
      </c>
    </row>
    <row r="588" spans="58:58" hidden="1" x14ac:dyDescent="0.25">
      <c r="BF588" s="6" t="str">
        <f>IF('Stock Details'!AR591="", "", 'Stock Details'!AR591)</f>
        <v/>
      </c>
    </row>
    <row r="589" spans="58:58" hidden="1" x14ac:dyDescent="0.25">
      <c r="BF589" s="6" t="str">
        <f>IF('Stock Details'!AR592="", "", 'Stock Details'!AR592)</f>
        <v/>
      </c>
    </row>
    <row r="590" spans="58:58" hidden="1" x14ac:dyDescent="0.25">
      <c r="BF590" s="6" t="str">
        <f>IF('Stock Details'!AR593="", "", 'Stock Details'!AR593)</f>
        <v/>
      </c>
    </row>
    <row r="591" spans="58:58" hidden="1" x14ac:dyDescent="0.25">
      <c r="BF591" s="6" t="str">
        <f>IF('Stock Details'!AR594="", "", 'Stock Details'!AR594)</f>
        <v/>
      </c>
    </row>
    <row r="592" spans="58:58" hidden="1" x14ac:dyDescent="0.25">
      <c r="BF592" s="6" t="str">
        <f>IF('Stock Details'!AR595="", "", 'Stock Details'!AR595)</f>
        <v/>
      </c>
    </row>
    <row r="593" spans="58:58" hidden="1" x14ac:dyDescent="0.25">
      <c r="BF593" s="6" t="str">
        <f>IF('Stock Details'!AR596="", "", 'Stock Details'!AR596)</f>
        <v/>
      </c>
    </row>
    <row r="594" spans="58:58" hidden="1" x14ac:dyDescent="0.25">
      <c r="BF594" s="6" t="str">
        <f>IF('Stock Details'!AR597="", "", 'Stock Details'!AR597)</f>
        <v/>
      </c>
    </row>
    <row r="595" spans="58:58" hidden="1" x14ac:dyDescent="0.25">
      <c r="BF595" s="6" t="str">
        <f>IF('Stock Details'!AR598="", "", 'Stock Details'!AR598)</f>
        <v/>
      </c>
    </row>
    <row r="596" spans="58:58" hidden="1" x14ac:dyDescent="0.25">
      <c r="BF596" s="6" t="str">
        <f>IF('Stock Details'!AR599="", "", 'Stock Details'!AR599)</f>
        <v/>
      </c>
    </row>
    <row r="597" spans="58:58" hidden="1" x14ac:dyDescent="0.25">
      <c r="BF597" s="6" t="str">
        <f>IF('Stock Details'!AR600="", "", 'Stock Details'!AR600)</f>
        <v/>
      </c>
    </row>
    <row r="598" spans="58:58" hidden="1" x14ac:dyDescent="0.25">
      <c r="BF598" s="6" t="str">
        <f>IF('Stock Details'!AR601="", "", 'Stock Details'!AR601)</f>
        <v/>
      </c>
    </row>
    <row r="599" spans="58:58" hidden="1" x14ac:dyDescent="0.25">
      <c r="BF599" s="6" t="str">
        <f>IF('Stock Details'!AR602="", "", 'Stock Details'!AR602)</f>
        <v/>
      </c>
    </row>
    <row r="600" spans="58:58" hidden="1" x14ac:dyDescent="0.25">
      <c r="BF600" s="6" t="str">
        <f>IF('Stock Details'!AR603="", "", 'Stock Details'!AR603)</f>
        <v/>
      </c>
    </row>
    <row r="601" spans="58:58" hidden="1" x14ac:dyDescent="0.25">
      <c r="BF601" s="6" t="str">
        <f>IF('Stock Details'!AR604="", "", 'Stock Details'!AR604)</f>
        <v/>
      </c>
    </row>
    <row r="602" spans="58:58" hidden="1" x14ac:dyDescent="0.25">
      <c r="BF602" s="6" t="str">
        <f>IF('Stock Details'!AR605="", "", 'Stock Details'!AR605)</f>
        <v/>
      </c>
    </row>
    <row r="603" spans="58:58" hidden="1" x14ac:dyDescent="0.25">
      <c r="BF603" s="6" t="str">
        <f>IF('Stock Details'!AR606="", "", 'Stock Details'!AR606)</f>
        <v/>
      </c>
    </row>
    <row r="604" spans="58:58" hidden="1" x14ac:dyDescent="0.25">
      <c r="BF604" s="6" t="str">
        <f>IF('Stock Details'!AR607="", "", 'Stock Details'!AR607)</f>
        <v/>
      </c>
    </row>
    <row r="605" spans="58:58" hidden="1" x14ac:dyDescent="0.25">
      <c r="BF605" s="6" t="str">
        <f>IF('Stock Details'!AR608="", "", 'Stock Details'!AR608)</f>
        <v/>
      </c>
    </row>
    <row r="606" spans="58:58" hidden="1" x14ac:dyDescent="0.25">
      <c r="BF606" s="6" t="str">
        <f>IF('Stock Details'!AR609="", "", 'Stock Details'!AR609)</f>
        <v/>
      </c>
    </row>
    <row r="607" spans="58:58" hidden="1" x14ac:dyDescent="0.25">
      <c r="BF607" s="6" t="str">
        <f>IF('Stock Details'!AR610="", "", 'Stock Details'!AR610)</f>
        <v/>
      </c>
    </row>
    <row r="608" spans="58:58" hidden="1" x14ac:dyDescent="0.25">
      <c r="BF608" s="6" t="str">
        <f>IF('Stock Details'!AR611="", "", 'Stock Details'!AR611)</f>
        <v/>
      </c>
    </row>
    <row r="609" spans="58:58" hidden="1" x14ac:dyDescent="0.25">
      <c r="BF609" s="6" t="str">
        <f>IF('Stock Details'!AR612="", "", 'Stock Details'!AR612)</f>
        <v/>
      </c>
    </row>
    <row r="610" spans="58:58" hidden="1" x14ac:dyDescent="0.25">
      <c r="BF610" s="6" t="str">
        <f>IF('Stock Details'!AR613="", "", 'Stock Details'!AR613)</f>
        <v/>
      </c>
    </row>
    <row r="611" spans="58:58" hidden="1" x14ac:dyDescent="0.25">
      <c r="BF611" s="6" t="str">
        <f>IF('Stock Details'!AR614="", "", 'Stock Details'!AR614)</f>
        <v/>
      </c>
    </row>
    <row r="612" spans="58:58" hidden="1" x14ac:dyDescent="0.25">
      <c r="BF612" s="6" t="str">
        <f>IF('Stock Details'!AR615="", "", 'Stock Details'!AR615)</f>
        <v/>
      </c>
    </row>
    <row r="613" spans="58:58" hidden="1" x14ac:dyDescent="0.25">
      <c r="BF613" s="6" t="str">
        <f>IF('Stock Details'!AR616="", "", 'Stock Details'!AR616)</f>
        <v/>
      </c>
    </row>
    <row r="614" spans="58:58" hidden="1" x14ac:dyDescent="0.25">
      <c r="BF614" s="6" t="str">
        <f>IF('Stock Details'!AR617="", "", 'Stock Details'!AR617)</f>
        <v/>
      </c>
    </row>
    <row r="615" spans="58:58" hidden="1" x14ac:dyDescent="0.25">
      <c r="BF615" s="6" t="str">
        <f>IF('Stock Details'!AR618="", "", 'Stock Details'!AR618)</f>
        <v/>
      </c>
    </row>
    <row r="616" spans="58:58" hidden="1" x14ac:dyDescent="0.25">
      <c r="BF616" s="6" t="str">
        <f>IF('Stock Details'!AR619="", "", 'Stock Details'!AR619)</f>
        <v/>
      </c>
    </row>
    <row r="617" spans="58:58" hidden="1" x14ac:dyDescent="0.25">
      <c r="BF617" s="6" t="str">
        <f>IF('Stock Details'!AR620="", "", 'Stock Details'!AR620)</f>
        <v/>
      </c>
    </row>
    <row r="618" spans="58:58" hidden="1" x14ac:dyDescent="0.25">
      <c r="BF618" s="6" t="str">
        <f>IF('Stock Details'!AR621="", "", 'Stock Details'!AR621)</f>
        <v/>
      </c>
    </row>
    <row r="619" spans="58:58" hidden="1" x14ac:dyDescent="0.25">
      <c r="BF619" s="6" t="str">
        <f>IF('Stock Details'!AR622="", "", 'Stock Details'!AR622)</f>
        <v/>
      </c>
    </row>
    <row r="620" spans="58:58" hidden="1" x14ac:dyDescent="0.25">
      <c r="BF620" s="6" t="str">
        <f>IF('Stock Details'!AR623="", "", 'Stock Details'!AR623)</f>
        <v/>
      </c>
    </row>
    <row r="621" spans="58:58" hidden="1" x14ac:dyDescent="0.25">
      <c r="BF621" s="6" t="str">
        <f>IF('Stock Details'!AR624="", "", 'Stock Details'!AR624)</f>
        <v/>
      </c>
    </row>
    <row r="622" spans="58:58" hidden="1" x14ac:dyDescent="0.25">
      <c r="BF622" s="6" t="str">
        <f>IF('Stock Details'!AR625="", "", 'Stock Details'!AR625)</f>
        <v/>
      </c>
    </row>
    <row r="623" spans="58:58" hidden="1" x14ac:dyDescent="0.25">
      <c r="BF623" s="6" t="str">
        <f>IF('Stock Details'!AR626="", "", 'Stock Details'!AR626)</f>
        <v/>
      </c>
    </row>
    <row r="624" spans="58:58" hidden="1" x14ac:dyDescent="0.25">
      <c r="BF624" s="6" t="str">
        <f>IF('Stock Details'!AR627="", "", 'Stock Details'!AR627)</f>
        <v/>
      </c>
    </row>
    <row r="625" spans="58:58" hidden="1" x14ac:dyDescent="0.25">
      <c r="BF625" s="6" t="str">
        <f>IF('Stock Details'!AR628="", "", 'Stock Details'!AR628)</f>
        <v/>
      </c>
    </row>
    <row r="626" spans="58:58" hidden="1" x14ac:dyDescent="0.25">
      <c r="BF626" s="6" t="str">
        <f>IF('Stock Details'!AR629="", "", 'Stock Details'!AR629)</f>
        <v/>
      </c>
    </row>
    <row r="627" spans="58:58" hidden="1" x14ac:dyDescent="0.25">
      <c r="BF627" s="6" t="str">
        <f>IF('Stock Details'!AR630="", "", 'Stock Details'!AR630)</f>
        <v/>
      </c>
    </row>
    <row r="628" spans="58:58" hidden="1" x14ac:dyDescent="0.25">
      <c r="BF628" s="6" t="str">
        <f>IF('Stock Details'!AR631="", "", 'Stock Details'!AR631)</f>
        <v/>
      </c>
    </row>
    <row r="629" spans="58:58" hidden="1" x14ac:dyDescent="0.25">
      <c r="BF629" s="6" t="str">
        <f>IF('Stock Details'!AR632="", "", 'Stock Details'!AR632)</f>
        <v/>
      </c>
    </row>
    <row r="630" spans="58:58" hidden="1" x14ac:dyDescent="0.25">
      <c r="BF630" s="6" t="str">
        <f>IF('Stock Details'!AR633="", "", 'Stock Details'!AR633)</f>
        <v/>
      </c>
    </row>
    <row r="631" spans="58:58" hidden="1" x14ac:dyDescent="0.25">
      <c r="BF631" s="6" t="str">
        <f>IF('Stock Details'!AR634="", "", 'Stock Details'!AR634)</f>
        <v/>
      </c>
    </row>
    <row r="632" spans="58:58" hidden="1" x14ac:dyDescent="0.25">
      <c r="BF632" s="6" t="str">
        <f>IF('Stock Details'!AR635="", "", 'Stock Details'!AR635)</f>
        <v/>
      </c>
    </row>
    <row r="633" spans="58:58" hidden="1" x14ac:dyDescent="0.25">
      <c r="BF633" s="6" t="str">
        <f>IF('Stock Details'!AR636="", "", 'Stock Details'!AR636)</f>
        <v/>
      </c>
    </row>
    <row r="634" spans="58:58" hidden="1" x14ac:dyDescent="0.25">
      <c r="BF634" s="6" t="str">
        <f>IF('Stock Details'!AR637="", "", 'Stock Details'!AR637)</f>
        <v/>
      </c>
    </row>
    <row r="635" spans="58:58" hidden="1" x14ac:dyDescent="0.25">
      <c r="BF635" s="6" t="str">
        <f>IF('Stock Details'!AR638="", "", 'Stock Details'!AR638)</f>
        <v/>
      </c>
    </row>
    <row r="636" spans="58:58" hidden="1" x14ac:dyDescent="0.25">
      <c r="BF636" s="6" t="str">
        <f>IF('Stock Details'!AR639="", "", 'Stock Details'!AR639)</f>
        <v/>
      </c>
    </row>
    <row r="637" spans="58:58" hidden="1" x14ac:dyDescent="0.25">
      <c r="BF637" s="6" t="str">
        <f>IF('Stock Details'!AR640="", "", 'Stock Details'!AR640)</f>
        <v/>
      </c>
    </row>
    <row r="638" spans="58:58" hidden="1" x14ac:dyDescent="0.25">
      <c r="BF638" s="6" t="str">
        <f>IF('Stock Details'!AR641="", "", 'Stock Details'!AR641)</f>
        <v/>
      </c>
    </row>
    <row r="639" spans="58:58" hidden="1" x14ac:dyDescent="0.25">
      <c r="BF639" s="6" t="str">
        <f>IF('Stock Details'!AR642="", "", 'Stock Details'!AR642)</f>
        <v/>
      </c>
    </row>
    <row r="640" spans="58:58" hidden="1" x14ac:dyDescent="0.25">
      <c r="BF640" s="6" t="str">
        <f>IF('Stock Details'!AR643="", "", 'Stock Details'!AR643)</f>
        <v/>
      </c>
    </row>
    <row r="641" spans="58:58" hidden="1" x14ac:dyDescent="0.25">
      <c r="BF641" s="6" t="str">
        <f>IF('Stock Details'!AR644="", "", 'Stock Details'!AR644)</f>
        <v/>
      </c>
    </row>
    <row r="642" spans="58:58" hidden="1" x14ac:dyDescent="0.25">
      <c r="BF642" s="6" t="str">
        <f>IF('Stock Details'!AR645="", "", 'Stock Details'!AR645)</f>
        <v/>
      </c>
    </row>
    <row r="643" spans="58:58" hidden="1" x14ac:dyDescent="0.25">
      <c r="BF643" s="6" t="str">
        <f>IF('Stock Details'!AR646="", "", 'Stock Details'!AR646)</f>
        <v/>
      </c>
    </row>
    <row r="644" spans="58:58" hidden="1" x14ac:dyDescent="0.25">
      <c r="BF644" s="6" t="str">
        <f>IF('Stock Details'!AR647="", "", 'Stock Details'!AR647)</f>
        <v/>
      </c>
    </row>
    <row r="645" spans="58:58" hidden="1" x14ac:dyDescent="0.25">
      <c r="BF645" s="6" t="str">
        <f>IF('Stock Details'!AR648="", "", 'Stock Details'!AR648)</f>
        <v/>
      </c>
    </row>
    <row r="646" spans="58:58" hidden="1" x14ac:dyDescent="0.25">
      <c r="BF646" s="6" t="str">
        <f>IF('Stock Details'!AR649="", "", 'Stock Details'!AR649)</f>
        <v/>
      </c>
    </row>
    <row r="647" spans="58:58" hidden="1" x14ac:dyDescent="0.25">
      <c r="BF647" s="6" t="str">
        <f>IF('Stock Details'!AR650="", "", 'Stock Details'!AR650)</f>
        <v/>
      </c>
    </row>
    <row r="648" spans="58:58" hidden="1" x14ac:dyDescent="0.25">
      <c r="BF648" s="6" t="str">
        <f>IF('Stock Details'!AR651="", "", 'Stock Details'!AR651)</f>
        <v/>
      </c>
    </row>
    <row r="649" spans="58:58" hidden="1" x14ac:dyDescent="0.25">
      <c r="BF649" s="6" t="str">
        <f>IF('Stock Details'!AR652="", "", 'Stock Details'!AR652)</f>
        <v/>
      </c>
    </row>
    <row r="650" spans="58:58" hidden="1" x14ac:dyDescent="0.25">
      <c r="BF650" s="6" t="str">
        <f>IF('Stock Details'!AR653="", "", 'Stock Details'!AR653)</f>
        <v/>
      </c>
    </row>
    <row r="651" spans="58:58" hidden="1" x14ac:dyDescent="0.25">
      <c r="BF651" s="6" t="str">
        <f>IF('Stock Details'!AR654="", "", 'Stock Details'!AR654)</f>
        <v/>
      </c>
    </row>
    <row r="652" spans="58:58" hidden="1" x14ac:dyDescent="0.25">
      <c r="BF652" s="6" t="str">
        <f>IF('Stock Details'!AR655="", "", 'Stock Details'!AR655)</f>
        <v/>
      </c>
    </row>
    <row r="653" spans="58:58" hidden="1" x14ac:dyDescent="0.25">
      <c r="BF653" s="6" t="str">
        <f>IF('Stock Details'!AR656="", "", 'Stock Details'!AR656)</f>
        <v/>
      </c>
    </row>
    <row r="654" spans="58:58" hidden="1" x14ac:dyDescent="0.25">
      <c r="BF654" s="6" t="str">
        <f>IF('Stock Details'!AR657="", "", 'Stock Details'!AR657)</f>
        <v/>
      </c>
    </row>
    <row r="655" spans="58:58" hidden="1" x14ac:dyDescent="0.25">
      <c r="BF655" s="6" t="str">
        <f>IF('Stock Details'!AR658="", "", 'Stock Details'!AR658)</f>
        <v/>
      </c>
    </row>
    <row r="656" spans="58:58" hidden="1" x14ac:dyDescent="0.25">
      <c r="BF656" s="6" t="str">
        <f>IF('Stock Details'!AR659="", "", 'Stock Details'!AR659)</f>
        <v/>
      </c>
    </row>
    <row r="657" spans="58:58" hidden="1" x14ac:dyDescent="0.25">
      <c r="BF657" s="6" t="str">
        <f>IF('Stock Details'!AR660="", "", 'Stock Details'!AR660)</f>
        <v/>
      </c>
    </row>
    <row r="658" spans="58:58" hidden="1" x14ac:dyDescent="0.25">
      <c r="BF658" s="6" t="str">
        <f>IF('Stock Details'!AR661="", "", 'Stock Details'!AR661)</f>
        <v/>
      </c>
    </row>
    <row r="659" spans="58:58" hidden="1" x14ac:dyDescent="0.25">
      <c r="BF659" s="6" t="str">
        <f>IF('Stock Details'!AR662="", "", 'Stock Details'!AR662)</f>
        <v/>
      </c>
    </row>
    <row r="660" spans="58:58" hidden="1" x14ac:dyDescent="0.25">
      <c r="BF660" s="6" t="str">
        <f>IF('Stock Details'!AR663="", "", 'Stock Details'!AR663)</f>
        <v/>
      </c>
    </row>
    <row r="661" spans="58:58" hidden="1" x14ac:dyDescent="0.25">
      <c r="BF661" s="6" t="str">
        <f>IF('Stock Details'!AR664="", "", 'Stock Details'!AR664)</f>
        <v/>
      </c>
    </row>
    <row r="662" spans="58:58" hidden="1" x14ac:dyDescent="0.25">
      <c r="BF662" s="6" t="str">
        <f>IF('Stock Details'!AR665="", "", 'Stock Details'!AR665)</f>
        <v/>
      </c>
    </row>
    <row r="663" spans="58:58" hidden="1" x14ac:dyDescent="0.25">
      <c r="BF663" s="6" t="str">
        <f>IF('Stock Details'!AR666="", "", 'Stock Details'!AR666)</f>
        <v/>
      </c>
    </row>
    <row r="664" spans="58:58" hidden="1" x14ac:dyDescent="0.25">
      <c r="BF664" s="6" t="str">
        <f>IF('Stock Details'!AR667="", "", 'Stock Details'!AR667)</f>
        <v/>
      </c>
    </row>
    <row r="665" spans="58:58" hidden="1" x14ac:dyDescent="0.25">
      <c r="BF665" s="6" t="str">
        <f>IF('Stock Details'!AR668="", "", 'Stock Details'!AR668)</f>
        <v/>
      </c>
    </row>
    <row r="666" spans="58:58" hidden="1" x14ac:dyDescent="0.25">
      <c r="BF666" s="6" t="str">
        <f>IF('Stock Details'!AR669="", "", 'Stock Details'!AR669)</f>
        <v/>
      </c>
    </row>
    <row r="667" spans="58:58" hidden="1" x14ac:dyDescent="0.25">
      <c r="BF667" s="6" t="str">
        <f>IF('Stock Details'!AR670="", "", 'Stock Details'!AR670)</f>
        <v/>
      </c>
    </row>
    <row r="668" spans="58:58" hidden="1" x14ac:dyDescent="0.25">
      <c r="BF668" s="6" t="str">
        <f>IF('Stock Details'!AR671="", "", 'Stock Details'!AR671)</f>
        <v/>
      </c>
    </row>
    <row r="669" spans="58:58" hidden="1" x14ac:dyDescent="0.25">
      <c r="BF669" s="6" t="str">
        <f>IF('Stock Details'!AR672="", "", 'Stock Details'!AR672)</f>
        <v/>
      </c>
    </row>
    <row r="670" spans="58:58" hidden="1" x14ac:dyDescent="0.25">
      <c r="BF670" s="6" t="str">
        <f>IF('Stock Details'!AR673="", "", 'Stock Details'!AR673)</f>
        <v/>
      </c>
    </row>
    <row r="671" spans="58:58" hidden="1" x14ac:dyDescent="0.25">
      <c r="BF671" s="6" t="str">
        <f>IF('Stock Details'!AR674="", "", 'Stock Details'!AR674)</f>
        <v/>
      </c>
    </row>
    <row r="672" spans="58:58" hidden="1" x14ac:dyDescent="0.25">
      <c r="BF672" s="6" t="str">
        <f>IF('Stock Details'!AR675="", "", 'Stock Details'!AR675)</f>
        <v/>
      </c>
    </row>
    <row r="673" spans="58:58" hidden="1" x14ac:dyDescent="0.25">
      <c r="BF673" s="6" t="str">
        <f>IF('Stock Details'!AR676="", "", 'Stock Details'!AR676)</f>
        <v/>
      </c>
    </row>
    <row r="674" spans="58:58" hidden="1" x14ac:dyDescent="0.25">
      <c r="BF674" s="6" t="str">
        <f>IF('Stock Details'!AR677="", "", 'Stock Details'!AR677)</f>
        <v/>
      </c>
    </row>
    <row r="675" spans="58:58" hidden="1" x14ac:dyDescent="0.25">
      <c r="BF675" s="6" t="str">
        <f>IF('Stock Details'!AR678="", "", 'Stock Details'!AR678)</f>
        <v/>
      </c>
    </row>
    <row r="676" spans="58:58" hidden="1" x14ac:dyDescent="0.25">
      <c r="BF676" s="6" t="str">
        <f>IF('Stock Details'!AR679="", "", 'Stock Details'!AR679)</f>
        <v/>
      </c>
    </row>
    <row r="677" spans="58:58" hidden="1" x14ac:dyDescent="0.25">
      <c r="BF677" s="6" t="str">
        <f>IF('Stock Details'!AR680="", "", 'Stock Details'!AR680)</f>
        <v/>
      </c>
    </row>
    <row r="678" spans="58:58" hidden="1" x14ac:dyDescent="0.25">
      <c r="BF678" s="6" t="str">
        <f>IF('Stock Details'!AR681="", "", 'Stock Details'!AR681)</f>
        <v/>
      </c>
    </row>
    <row r="679" spans="58:58" hidden="1" x14ac:dyDescent="0.25">
      <c r="BF679" s="6" t="str">
        <f>IF('Stock Details'!AR682="", "", 'Stock Details'!AR682)</f>
        <v/>
      </c>
    </row>
    <row r="680" spans="58:58" hidden="1" x14ac:dyDescent="0.25">
      <c r="BF680" s="6" t="str">
        <f>IF('Stock Details'!AR683="", "", 'Stock Details'!AR683)</f>
        <v/>
      </c>
    </row>
    <row r="681" spans="58:58" hidden="1" x14ac:dyDescent="0.25">
      <c r="BF681" s="6" t="str">
        <f>IF('Stock Details'!AR684="", "", 'Stock Details'!AR684)</f>
        <v/>
      </c>
    </row>
    <row r="682" spans="58:58" hidden="1" x14ac:dyDescent="0.25">
      <c r="BF682" s="6" t="str">
        <f>IF('Stock Details'!AR685="", "", 'Stock Details'!AR685)</f>
        <v/>
      </c>
    </row>
    <row r="683" spans="58:58" hidden="1" x14ac:dyDescent="0.25">
      <c r="BF683" s="6" t="str">
        <f>IF('Stock Details'!AR686="", "", 'Stock Details'!AR686)</f>
        <v/>
      </c>
    </row>
    <row r="684" spans="58:58" hidden="1" x14ac:dyDescent="0.25">
      <c r="BF684" s="6" t="str">
        <f>IF('Stock Details'!AR687="", "", 'Stock Details'!AR687)</f>
        <v/>
      </c>
    </row>
    <row r="685" spans="58:58" hidden="1" x14ac:dyDescent="0.25">
      <c r="BF685" s="6" t="str">
        <f>IF('Stock Details'!AR688="", "", 'Stock Details'!AR688)</f>
        <v/>
      </c>
    </row>
    <row r="686" spans="58:58" hidden="1" x14ac:dyDescent="0.25">
      <c r="BF686" s="6" t="str">
        <f>IF('Stock Details'!AR689="", "", 'Stock Details'!AR689)</f>
        <v/>
      </c>
    </row>
    <row r="687" spans="58:58" hidden="1" x14ac:dyDescent="0.25">
      <c r="BF687" s="6" t="str">
        <f>IF('Stock Details'!AR690="", "", 'Stock Details'!AR690)</f>
        <v/>
      </c>
    </row>
    <row r="688" spans="58:58" hidden="1" x14ac:dyDescent="0.25">
      <c r="BF688" s="6" t="str">
        <f>IF('Stock Details'!AR691="", "", 'Stock Details'!AR691)</f>
        <v/>
      </c>
    </row>
    <row r="689" spans="58:58" hidden="1" x14ac:dyDescent="0.25">
      <c r="BF689" s="6" t="str">
        <f>IF('Stock Details'!AR692="", "", 'Stock Details'!AR692)</f>
        <v/>
      </c>
    </row>
    <row r="690" spans="58:58" hidden="1" x14ac:dyDescent="0.25">
      <c r="BF690" s="6" t="str">
        <f>IF('Stock Details'!AR693="", "", 'Stock Details'!AR693)</f>
        <v/>
      </c>
    </row>
    <row r="691" spans="58:58" hidden="1" x14ac:dyDescent="0.25">
      <c r="BF691" s="6" t="str">
        <f>IF('Stock Details'!AR694="", "", 'Stock Details'!AR694)</f>
        <v/>
      </c>
    </row>
    <row r="692" spans="58:58" hidden="1" x14ac:dyDescent="0.25">
      <c r="BF692" s="6" t="str">
        <f>IF('Stock Details'!AR695="", "", 'Stock Details'!AR695)</f>
        <v/>
      </c>
    </row>
    <row r="693" spans="58:58" hidden="1" x14ac:dyDescent="0.25">
      <c r="BF693" s="6" t="str">
        <f>IF('Stock Details'!AR696="", "", 'Stock Details'!AR696)</f>
        <v/>
      </c>
    </row>
    <row r="694" spans="58:58" hidden="1" x14ac:dyDescent="0.25">
      <c r="BF694" s="6" t="str">
        <f>IF('Stock Details'!AR697="", "", 'Stock Details'!AR697)</f>
        <v/>
      </c>
    </row>
    <row r="695" spans="58:58" hidden="1" x14ac:dyDescent="0.25">
      <c r="BF695" s="6" t="str">
        <f>IF('Stock Details'!AR698="", "", 'Stock Details'!AR698)</f>
        <v/>
      </c>
    </row>
    <row r="696" spans="58:58" hidden="1" x14ac:dyDescent="0.25">
      <c r="BF696" s="6" t="str">
        <f>IF('Stock Details'!AR699="", "", 'Stock Details'!AR699)</f>
        <v/>
      </c>
    </row>
    <row r="697" spans="58:58" hidden="1" x14ac:dyDescent="0.25">
      <c r="BF697" s="6" t="str">
        <f>IF('Stock Details'!AR700="", "", 'Stock Details'!AR700)</f>
        <v/>
      </c>
    </row>
    <row r="698" spans="58:58" hidden="1" x14ac:dyDescent="0.25">
      <c r="BF698" s="6" t="str">
        <f>IF('Stock Details'!AR701="", "", 'Stock Details'!AR701)</f>
        <v/>
      </c>
    </row>
    <row r="699" spans="58:58" hidden="1" x14ac:dyDescent="0.25">
      <c r="BF699" s="6" t="str">
        <f>IF('Stock Details'!AR702="", "", 'Stock Details'!AR702)</f>
        <v/>
      </c>
    </row>
    <row r="700" spans="58:58" hidden="1" x14ac:dyDescent="0.25">
      <c r="BF700" s="6" t="str">
        <f>IF('Stock Details'!AR703="", "", 'Stock Details'!AR703)</f>
        <v/>
      </c>
    </row>
    <row r="701" spans="58:58" hidden="1" x14ac:dyDescent="0.25">
      <c r="BF701" s="6" t="str">
        <f>IF('Stock Details'!AR704="", "", 'Stock Details'!AR704)</f>
        <v/>
      </c>
    </row>
    <row r="702" spans="58:58" hidden="1" x14ac:dyDescent="0.25">
      <c r="BF702" s="6" t="str">
        <f>IF('Stock Details'!AR705="", "", 'Stock Details'!AR705)</f>
        <v/>
      </c>
    </row>
    <row r="703" spans="58:58" hidden="1" x14ac:dyDescent="0.25">
      <c r="BF703" s="6" t="str">
        <f>IF('Stock Details'!AR706="", "", 'Stock Details'!AR706)</f>
        <v/>
      </c>
    </row>
    <row r="704" spans="58:58" hidden="1" x14ac:dyDescent="0.25">
      <c r="BF704" s="6" t="str">
        <f>IF('Stock Details'!AR707="", "", 'Stock Details'!AR707)</f>
        <v/>
      </c>
    </row>
    <row r="705" spans="58:58" hidden="1" x14ac:dyDescent="0.25">
      <c r="BF705" s="6" t="str">
        <f>IF('Stock Details'!AR708="", "", 'Stock Details'!AR708)</f>
        <v/>
      </c>
    </row>
    <row r="706" spans="58:58" hidden="1" x14ac:dyDescent="0.25">
      <c r="BF706" s="6" t="str">
        <f>IF('Stock Details'!AR709="", "", 'Stock Details'!AR709)</f>
        <v/>
      </c>
    </row>
    <row r="707" spans="58:58" hidden="1" x14ac:dyDescent="0.25">
      <c r="BF707" s="6" t="str">
        <f>IF('Stock Details'!AR710="", "", 'Stock Details'!AR710)</f>
        <v/>
      </c>
    </row>
    <row r="708" spans="58:58" hidden="1" x14ac:dyDescent="0.25">
      <c r="BF708" s="6" t="str">
        <f>IF('Stock Details'!AR711="", "", 'Stock Details'!AR711)</f>
        <v/>
      </c>
    </row>
    <row r="709" spans="58:58" hidden="1" x14ac:dyDescent="0.25">
      <c r="BF709" s="6" t="str">
        <f>IF('Stock Details'!AR712="", "", 'Stock Details'!AR712)</f>
        <v/>
      </c>
    </row>
    <row r="710" spans="58:58" hidden="1" x14ac:dyDescent="0.25">
      <c r="BF710" s="6" t="str">
        <f>IF('Stock Details'!AR713="", "", 'Stock Details'!AR713)</f>
        <v/>
      </c>
    </row>
    <row r="711" spans="58:58" hidden="1" x14ac:dyDescent="0.25">
      <c r="BF711" s="6" t="str">
        <f>IF('Stock Details'!AR714="", "", 'Stock Details'!AR714)</f>
        <v/>
      </c>
    </row>
    <row r="712" spans="58:58" hidden="1" x14ac:dyDescent="0.25">
      <c r="BF712" s="6" t="str">
        <f>IF('Stock Details'!AR715="", "", 'Stock Details'!AR715)</f>
        <v/>
      </c>
    </row>
    <row r="713" spans="58:58" hidden="1" x14ac:dyDescent="0.25">
      <c r="BF713" s="6" t="str">
        <f>IF('Stock Details'!AR716="", "", 'Stock Details'!AR716)</f>
        <v/>
      </c>
    </row>
    <row r="714" spans="58:58" hidden="1" x14ac:dyDescent="0.25">
      <c r="BF714" s="6" t="str">
        <f>IF('Stock Details'!AR717="", "", 'Stock Details'!AR717)</f>
        <v/>
      </c>
    </row>
    <row r="715" spans="58:58" hidden="1" x14ac:dyDescent="0.25">
      <c r="BF715" s="6" t="str">
        <f>IF('Stock Details'!AR718="", "", 'Stock Details'!AR718)</f>
        <v/>
      </c>
    </row>
    <row r="716" spans="58:58" hidden="1" x14ac:dyDescent="0.25">
      <c r="BF716" s="6" t="str">
        <f>IF('Stock Details'!AR719="", "", 'Stock Details'!AR719)</f>
        <v/>
      </c>
    </row>
    <row r="717" spans="58:58" hidden="1" x14ac:dyDescent="0.25">
      <c r="BF717" s="6" t="str">
        <f>IF('Stock Details'!AR720="", "", 'Stock Details'!AR720)</f>
        <v/>
      </c>
    </row>
    <row r="718" spans="58:58" hidden="1" x14ac:dyDescent="0.25">
      <c r="BF718" s="6" t="str">
        <f>IF('Stock Details'!AR721="", "", 'Stock Details'!AR721)</f>
        <v/>
      </c>
    </row>
    <row r="719" spans="58:58" hidden="1" x14ac:dyDescent="0.25">
      <c r="BF719" s="6" t="str">
        <f>IF('Stock Details'!AR722="", "", 'Stock Details'!AR722)</f>
        <v/>
      </c>
    </row>
    <row r="720" spans="58:58" hidden="1" x14ac:dyDescent="0.25">
      <c r="BF720" s="6" t="str">
        <f>IF('Stock Details'!AR723="", "", 'Stock Details'!AR723)</f>
        <v/>
      </c>
    </row>
    <row r="721" spans="58:58" hidden="1" x14ac:dyDescent="0.25">
      <c r="BF721" s="6" t="str">
        <f>IF('Stock Details'!AR724="", "", 'Stock Details'!AR724)</f>
        <v/>
      </c>
    </row>
    <row r="722" spans="58:58" hidden="1" x14ac:dyDescent="0.25">
      <c r="BF722" s="6" t="str">
        <f>IF('Stock Details'!AR725="", "", 'Stock Details'!AR725)</f>
        <v/>
      </c>
    </row>
    <row r="723" spans="58:58" hidden="1" x14ac:dyDescent="0.25">
      <c r="BF723" s="6" t="str">
        <f>IF('Stock Details'!AR726="", "", 'Stock Details'!AR726)</f>
        <v/>
      </c>
    </row>
    <row r="724" spans="58:58" hidden="1" x14ac:dyDescent="0.25">
      <c r="BF724" s="6" t="str">
        <f>IF('Stock Details'!AR727="", "", 'Stock Details'!AR727)</f>
        <v/>
      </c>
    </row>
    <row r="725" spans="58:58" hidden="1" x14ac:dyDescent="0.25">
      <c r="BF725" s="6" t="str">
        <f>IF('Stock Details'!AR728="", "", 'Stock Details'!AR728)</f>
        <v/>
      </c>
    </row>
    <row r="726" spans="58:58" hidden="1" x14ac:dyDescent="0.25">
      <c r="BF726" s="6" t="str">
        <f>IF('Stock Details'!AR729="", "", 'Stock Details'!AR729)</f>
        <v/>
      </c>
    </row>
    <row r="727" spans="58:58" hidden="1" x14ac:dyDescent="0.25">
      <c r="BF727" s="6" t="str">
        <f>IF('Stock Details'!AR730="", "", 'Stock Details'!AR730)</f>
        <v/>
      </c>
    </row>
    <row r="728" spans="58:58" hidden="1" x14ac:dyDescent="0.25">
      <c r="BF728" s="6" t="str">
        <f>IF('Stock Details'!AR731="", "", 'Stock Details'!AR731)</f>
        <v/>
      </c>
    </row>
    <row r="729" spans="58:58" hidden="1" x14ac:dyDescent="0.25">
      <c r="BF729" s="6" t="str">
        <f>IF('Stock Details'!AR732="", "", 'Stock Details'!AR732)</f>
        <v/>
      </c>
    </row>
    <row r="730" spans="58:58" hidden="1" x14ac:dyDescent="0.25">
      <c r="BF730" s="6" t="str">
        <f>IF('Stock Details'!AR733="", "", 'Stock Details'!AR733)</f>
        <v/>
      </c>
    </row>
    <row r="731" spans="58:58" hidden="1" x14ac:dyDescent="0.25">
      <c r="BF731" s="6" t="str">
        <f>IF('Stock Details'!AR734="", "", 'Stock Details'!AR734)</f>
        <v/>
      </c>
    </row>
    <row r="732" spans="58:58" hidden="1" x14ac:dyDescent="0.25">
      <c r="BF732" s="6" t="str">
        <f>IF('Stock Details'!AR735="", "", 'Stock Details'!AR735)</f>
        <v/>
      </c>
    </row>
    <row r="733" spans="58:58" hidden="1" x14ac:dyDescent="0.25">
      <c r="BF733" s="6" t="str">
        <f>IF('Stock Details'!AR736="", "", 'Stock Details'!AR736)</f>
        <v/>
      </c>
    </row>
    <row r="734" spans="58:58" hidden="1" x14ac:dyDescent="0.25">
      <c r="BF734" s="6" t="str">
        <f>IF('Stock Details'!AR737="", "", 'Stock Details'!AR737)</f>
        <v/>
      </c>
    </row>
    <row r="735" spans="58:58" hidden="1" x14ac:dyDescent="0.25">
      <c r="BF735" s="6" t="str">
        <f>IF('Stock Details'!AR738="", "", 'Stock Details'!AR738)</f>
        <v/>
      </c>
    </row>
    <row r="736" spans="58:58" hidden="1" x14ac:dyDescent="0.25">
      <c r="BF736" s="6" t="str">
        <f>IF('Stock Details'!AR739="", "", 'Stock Details'!AR739)</f>
        <v/>
      </c>
    </row>
    <row r="737" spans="58:58" hidden="1" x14ac:dyDescent="0.25">
      <c r="BF737" s="6" t="str">
        <f>IF('Stock Details'!AR740="", "", 'Stock Details'!AR740)</f>
        <v/>
      </c>
    </row>
    <row r="738" spans="58:58" hidden="1" x14ac:dyDescent="0.25">
      <c r="BF738" s="6" t="str">
        <f>IF('Stock Details'!AR741="", "", 'Stock Details'!AR741)</f>
        <v/>
      </c>
    </row>
    <row r="739" spans="58:58" hidden="1" x14ac:dyDescent="0.25">
      <c r="BF739" s="6" t="str">
        <f>IF('Stock Details'!AR742="", "", 'Stock Details'!AR742)</f>
        <v/>
      </c>
    </row>
    <row r="740" spans="58:58" hidden="1" x14ac:dyDescent="0.25">
      <c r="BF740" s="6" t="str">
        <f>IF('Stock Details'!AR743="", "", 'Stock Details'!AR743)</f>
        <v/>
      </c>
    </row>
    <row r="741" spans="58:58" hidden="1" x14ac:dyDescent="0.25">
      <c r="BF741" s="6" t="str">
        <f>IF('Stock Details'!AR744="", "", 'Stock Details'!AR744)</f>
        <v/>
      </c>
    </row>
    <row r="742" spans="58:58" hidden="1" x14ac:dyDescent="0.25">
      <c r="BF742" s="6" t="str">
        <f>IF('Stock Details'!AR745="", "", 'Stock Details'!AR745)</f>
        <v/>
      </c>
    </row>
    <row r="743" spans="58:58" hidden="1" x14ac:dyDescent="0.25">
      <c r="BF743" s="6" t="str">
        <f>IF('Stock Details'!AR746="", "", 'Stock Details'!AR746)</f>
        <v/>
      </c>
    </row>
    <row r="744" spans="58:58" hidden="1" x14ac:dyDescent="0.25">
      <c r="BF744" s="6" t="str">
        <f>IF('Stock Details'!AR747="", "", 'Stock Details'!AR747)</f>
        <v/>
      </c>
    </row>
    <row r="745" spans="58:58" hidden="1" x14ac:dyDescent="0.25">
      <c r="BF745" s="6" t="str">
        <f>IF('Stock Details'!AR748="", "", 'Stock Details'!AR748)</f>
        <v/>
      </c>
    </row>
    <row r="746" spans="58:58" hidden="1" x14ac:dyDescent="0.25">
      <c r="BF746" s="6" t="str">
        <f>IF('Stock Details'!AR749="", "", 'Stock Details'!AR749)</f>
        <v/>
      </c>
    </row>
    <row r="747" spans="58:58" hidden="1" x14ac:dyDescent="0.25">
      <c r="BF747" s="6" t="str">
        <f>IF('Stock Details'!AR750="", "", 'Stock Details'!AR750)</f>
        <v/>
      </c>
    </row>
    <row r="748" spans="58:58" hidden="1" x14ac:dyDescent="0.25">
      <c r="BF748" s="6" t="str">
        <f>IF('Stock Details'!AR751="", "", 'Stock Details'!AR751)</f>
        <v/>
      </c>
    </row>
    <row r="749" spans="58:58" hidden="1" x14ac:dyDescent="0.25">
      <c r="BF749" s="6" t="str">
        <f>IF('Stock Details'!AR752="", "", 'Stock Details'!AR752)</f>
        <v/>
      </c>
    </row>
    <row r="750" spans="58:58" hidden="1" x14ac:dyDescent="0.25">
      <c r="BF750" s="6" t="str">
        <f>IF('Stock Details'!AR753="", "", 'Stock Details'!AR753)</f>
        <v/>
      </c>
    </row>
    <row r="751" spans="58:58" hidden="1" x14ac:dyDescent="0.25">
      <c r="BF751" s="6" t="str">
        <f>IF('Stock Details'!AR754="", "", 'Stock Details'!AR754)</f>
        <v/>
      </c>
    </row>
    <row r="752" spans="58:58" hidden="1" x14ac:dyDescent="0.25">
      <c r="BF752" s="6" t="str">
        <f>IF('Stock Details'!AR755="", "", 'Stock Details'!AR755)</f>
        <v/>
      </c>
    </row>
    <row r="753" spans="58:58" hidden="1" x14ac:dyDescent="0.25">
      <c r="BF753" s="6" t="str">
        <f>IF('Stock Details'!AR756="", "", 'Stock Details'!AR756)</f>
        <v/>
      </c>
    </row>
    <row r="754" spans="58:58" hidden="1" x14ac:dyDescent="0.25">
      <c r="BF754" s="6" t="str">
        <f>IF('Stock Details'!AR757="", "", 'Stock Details'!AR757)</f>
        <v/>
      </c>
    </row>
    <row r="755" spans="58:58" hidden="1" x14ac:dyDescent="0.25">
      <c r="BF755" s="6" t="str">
        <f>IF('Stock Details'!AR758="", "", 'Stock Details'!AR758)</f>
        <v/>
      </c>
    </row>
    <row r="756" spans="58:58" hidden="1" x14ac:dyDescent="0.25">
      <c r="BF756" s="6" t="str">
        <f>IF('Stock Details'!AR759="", "", 'Stock Details'!AR759)</f>
        <v/>
      </c>
    </row>
    <row r="757" spans="58:58" hidden="1" x14ac:dyDescent="0.25">
      <c r="BF757" s="6" t="str">
        <f>IF('Stock Details'!AR760="", "", 'Stock Details'!AR760)</f>
        <v/>
      </c>
    </row>
    <row r="758" spans="58:58" hidden="1" x14ac:dyDescent="0.25">
      <c r="BF758" s="6" t="str">
        <f>IF('Stock Details'!AR761="", "", 'Stock Details'!AR761)</f>
        <v/>
      </c>
    </row>
    <row r="759" spans="58:58" hidden="1" x14ac:dyDescent="0.25">
      <c r="BF759" s="6" t="str">
        <f>IF('Stock Details'!AR762="", "", 'Stock Details'!AR762)</f>
        <v/>
      </c>
    </row>
    <row r="760" spans="58:58" hidden="1" x14ac:dyDescent="0.25">
      <c r="BF760" s="6" t="str">
        <f>IF('Stock Details'!AR763="", "", 'Stock Details'!AR763)</f>
        <v/>
      </c>
    </row>
    <row r="761" spans="58:58" hidden="1" x14ac:dyDescent="0.25">
      <c r="BF761" s="6" t="str">
        <f>IF('Stock Details'!AR764="", "", 'Stock Details'!AR764)</f>
        <v/>
      </c>
    </row>
    <row r="762" spans="58:58" hidden="1" x14ac:dyDescent="0.25">
      <c r="BF762" s="6" t="str">
        <f>IF('Stock Details'!AR765="", "", 'Stock Details'!AR765)</f>
        <v/>
      </c>
    </row>
    <row r="763" spans="58:58" hidden="1" x14ac:dyDescent="0.25">
      <c r="BF763" s="6" t="str">
        <f>IF('Stock Details'!AR766="", "", 'Stock Details'!AR766)</f>
        <v/>
      </c>
    </row>
    <row r="764" spans="58:58" hidden="1" x14ac:dyDescent="0.25">
      <c r="BF764" s="6" t="str">
        <f>IF('Stock Details'!AR767="", "", 'Stock Details'!AR767)</f>
        <v/>
      </c>
    </row>
    <row r="765" spans="58:58" hidden="1" x14ac:dyDescent="0.25">
      <c r="BF765" s="6" t="str">
        <f>IF('Stock Details'!AR768="", "", 'Stock Details'!AR768)</f>
        <v/>
      </c>
    </row>
    <row r="766" spans="58:58" hidden="1" x14ac:dyDescent="0.25">
      <c r="BF766" s="6" t="str">
        <f>IF('Stock Details'!AR769="", "", 'Stock Details'!AR769)</f>
        <v/>
      </c>
    </row>
    <row r="767" spans="58:58" hidden="1" x14ac:dyDescent="0.25">
      <c r="BF767" s="6" t="str">
        <f>IF('Stock Details'!AR770="", "", 'Stock Details'!AR770)</f>
        <v/>
      </c>
    </row>
    <row r="768" spans="58:58" hidden="1" x14ac:dyDescent="0.25">
      <c r="BF768" s="6" t="str">
        <f>IF('Stock Details'!AR771="", "", 'Stock Details'!AR771)</f>
        <v/>
      </c>
    </row>
    <row r="769" spans="58:58" hidden="1" x14ac:dyDescent="0.25">
      <c r="BF769" s="6" t="str">
        <f>IF('Stock Details'!AR772="", "", 'Stock Details'!AR772)</f>
        <v/>
      </c>
    </row>
    <row r="770" spans="58:58" hidden="1" x14ac:dyDescent="0.25">
      <c r="BF770" s="6" t="str">
        <f>IF('Stock Details'!AR773="", "", 'Stock Details'!AR773)</f>
        <v/>
      </c>
    </row>
    <row r="771" spans="58:58" hidden="1" x14ac:dyDescent="0.25">
      <c r="BF771" s="6" t="str">
        <f>IF('Stock Details'!AR774="", "", 'Stock Details'!AR774)</f>
        <v/>
      </c>
    </row>
    <row r="772" spans="58:58" hidden="1" x14ac:dyDescent="0.25">
      <c r="BF772" s="6" t="str">
        <f>IF('Stock Details'!AR775="", "", 'Stock Details'!AR775)</f>
        <v/>
      </c>
    </row>
    <row r="773" spans="58:58" hidden="1" x14ac:dyDescent="0.25">
      <c r="BF773" s="6" t="str">
        <f>IF('Stock Details'!AR776="", "", 'Stock Details'!AR776)</f>
        <v/>
      </c>
    </row>
    <row r="774" spans="58:58" hidden="1" x14ac:dyDescent="0.25">
      <c r="BF774" s="6" t="str">
        <f>IF('Stock Details'!AR777="", "", 'Stock Details'!AR777)</f>
        <v/>
      </c>
    </row>
    <row r="775" spans="58:58" hidden="1" x14ac:dyDescent="0.25">
      <c r="BF775" s="6" t="str">
        <f>IF('Stock Details'!AR778="", "", 'Stock Details'!AR778)</f>
        <v/>
      </c>
    </row>
    <row r="776" spans="58:58" hidden="1" x14ac:dyDescent="0.25">
      <c r="BF776" s="6" t="str">
        <f>IF('Stock Details'!AR779="", "", 'Stock Details'!AR779)</f>
        <v/>
      </c>
    </row>
    <row r="777" spans="58:58" hidden="1" x14ac:dyDescent="0.25">
      <c r="BF777" s="6" t="str">
        <f>IF('Stock Details'!AR780="", "", 'Stock Details'!AR780)</f>
        <v/>
      </c>
    </row>
    <row r="778" spans="58:58" hidden="1" x14ac:dyDescent="0.25">
      <c r="BF778" s="6" t="str">
        <f>IF('Stock Details'!AR781="", "", 'Stock Details'!AR781)</f>
        <v/>
      </c>
    </row>
    <row r="779" spans="58:58" hidden="1" x14ac:dyDescent="0.25">
      <c r="BF779" s="6" t="str">
        <f>IF('Stock Details'!AR782="", "", 'Stock Details'!AR782)</f>
        <v/>
      </c>
    </row>
    <row r="780" spans="58:58" hidden="1" x14ac:dyDescent="0.25">
      <c r="BF780" s="6" t="str">
        <f>IF('Stock Details'!AR783="", "", 'Stock Details'!AR783)</f>
        <v/>
      </c>
    </row>
    <row r="781" spans="58:58" hidden="1" x14ac:dyDescent="0.25">
      <c r="BF781" s="6" t="str">
        <f>IF('Stock Details'!AR784="", "", 'Stock Details'!AR784)</f>
        <v/>
      </c>
    </row>
    <row r="782" spans="58:58" hidden="1" x14ac:dyDescent="0.25">
      <c r="BF782" s="6" t="str">
        <f>IF('Stock Details'!AR785="", "", 'Stock Details'!AR785)</f>
        <v/>
      </c>
    </row>
    <row r="783" spans="58:58" hidden="1" x14ac:dyDescent="0.25">
      <c r="BF783" s="6" t="str">
        <f>IF('Stock Details'!AR786="", "", 'Stock Details'!AR786)</f>
        <v/>
      </c>
    </row>
    <row r="784" spans="58:58" hidden="1" x14ac:dyDescent="0.25">
      <c r="BF784" s="6" t="str">
        <f>IF('Stock Details'!AR787="", "", 'Stock Details'!AR787)</f>
        <v/>
      </c>
    </row>
    <row r="785" spans="58:58" hidden="1" x14ac:dyDescent="0.25">
      <c r="BF785" s="6" t="str">
        <f>IF('Stock Details'!AR788="", "", 'Stock Details'!AR788)</f>
        <v/>
      </c>
    </row>
    <row r="786" spans="58:58" hidden="1" x14ac:dyDescent="0.25">
      <c r="BF786" s="6" t="str">
        <f>IF('Stock Details'!AR789="", "", 'Stock Details'!AR789)</f>
        <v/>
      </c>
    </row>
    <row r="787" spans="58:58" hidden="1" x14ac:dyDescent="0.25">
      <c r="BF787" s="6" t="str">
        <f>IF('Stock Details'!AR790="", "", 'Stock Details'!AR790)</f>
        <v/>
      </c>
    </row>
    <row r="788" spans="58:58" hidden="1" x14ac:dyDescent="0.25">
      <c r="BF788" s="6" t="str">
        <f>IF('Stock Details'!AR791="", "", 'Stock Details'!AR791)</f>
        <v/>
      </c>
    </row>
    <row r="789" spans="58:58" hidden="1" x14ac:dyDescent="0.25">
      <c r="BF789" s="6" t="str">
        <f>IF('Stock Details'!AR792="", "", 'Stock Details'!AR792)</f>
        <v/>
      </c>
    </row>
    <row r="790" spans="58:58" hidden="1" x14ac:dyDescent="0.25">
      <c r="BF790" s="6" t="str">
        <f>IF('Stock Details'!AR793="", "", 'Stock Details'!AR793)</f>
        <v/>
      </c>
    </row>
    <row r="791" spans="58:58" hidden="1" x14ac:dyDescent="0.25">
      <c r="BF791" s="6" t="str">
        <f>IF('Stock Details'!AR794="", "", 'Stock Details'!AR794)</f>
        <v/>
      </c>
    </row>
    <row r="792" spans="58:58" hidden="1" x14ac:dyDescent="0.25">
      <c r="BF792" s="6" t="str">
        <f>IF('Stock Details'!AR795="", "", 'Stock Details'!AR795)</f>
        <v/>
      </c>
    </row>
    <row r="793" spans="58:58" hidden="1" x14ac:dyDescent="0.25">
      <c r="BF793" s="6" t="str">
        <f>IF('Stock Details'!AR796="", "", 'Stock Details'!AR796)</f>
        <v/>
      </c>
    </row>
    <row r="794" spans="58:58" hidden="1" x14ac:dyDescent="0.25">
      <c r="BF794" s="6" t="str">
        <f>IF('Stock Details'!AR797="", "", 'Stock Details'!AR797)</f>
        <v/>
      </c>
    </row>
    <row r="795" spans="58:58" hidden="1" x14ac:dyDescent="0.25">
      <c r="BF795" s="6" t="str">
        <f>IF('Stock Details'!AR798="", "", 'Stock Details'!AR798)</f>
        <v/>
      </c>
    </row>
    <row r="796" spans="58:58" hidden="1" x14ac:dyDescent="0.25">
      <c r="BF796" s="6" t="str">
        <f>IF('Stock Details'!AR799="", "", 'Stock Details'!AR799)</f>
        <v/>
      </c>
    </row>
    <row r="797" spans="58:58" hidden="1" x14ac:dyDescent="0.25">
      <c r="BF797" s="6" t="str">
        <f>IF('Stock Details'!AR800="", "", 'Stock Details'!AR800)</f>
        <v/>
      </c>
    </row>
    <row r="798" spans="58:58" hidden="1" x14ac:dyDescent="0.25">
      <c r="BF798" s="6" t="str">
        <f>IF('Stock Details'!AR801="", "", 'Stock Details'!AR801)</f>
        <v/>
      </c>
    </row>
    <row r="799" spans="58:58" hidden="1" x14ac:dyDescent="0.25">
      <c r="BF799" s="6" t="str">
        <f>IF('Stock Details'!AR802="", "", 'Stock Details'!AR802)</f>
        <v/>
      </c>
    </row>
    <row r="800" spans="58:58" hidden="1" x14ac:dyDescent="0.25">
      <c r="BF800" s="6" t="str">
        <f>IF('Stock Details'!AR803="", "", 'Stock Details'!AR803)</f>
        <v/>
      </c>
    </row>
    <row r="801" spans="58:58" hidden="1" x14ac:dyDescent="0.25">
      <c r="BF801" s="6" t="str">
        <f>IF('Stock Details'!AR804="", "", 'Stock Details'!AR804)</f>
        <v/>
      </c>
    </row>
    <row r="802" spans="58:58" hidden="1" x14ac:dyDescent="0.25">
      <c r="BF802" s="6" t="str">
        <f>IF('Stock Details'!AR805="", "", 'Stock Details'!AR805)</f>
        <v/>
      </c>
    </row>
    <row r="803" spans="58:58" hidden="1" x14ac:dyDescent="0.25">
      <c r="BF803" s="6" t="str">
        <f>IF('Stock Details'!AR806="", "", 'Stock Details'!AR806)</f>
        <v/>
      </c>
    </row>
    <row r="804" spans="58:58" hidden="1" x14ac:dyDescent="0.25">
      <c r="BF804" s="6" t="str">
        <f>IF('Stock Details'!AR807="", "", 'Stock Details'!AR807)</f>
        <v/>
      </c>
    </row>
    <row r="805" spans="58:58" hidden="1" x14ac:dyDescent="0.25">
      <c r="BF805" s="6" t="str">
        <f>IF('Stock Details'!AR808="", "", 'Stock Details'!AR808)</f>
        <v/>
      </c>
    </row>
    <row r="806" spans="58:58" hidden="1" x14ac:dyDescent="0.25">
      <c r="BF806" s="6" t="str">
        <f>IF('Stock Details'!AR809="", "", 'Stock Details'!AR809)</f>
        <v/>
      </c>
    </row>
    <row r="807" spans="58:58" hidden="1" x14ac:dyDescent="0.25">
      <c r="BF807" s="6" t="str">
        <f>IF('Stock Details'!AR810="", "", 'Stock Details'!AR810)</f>
        <v/>
      </c>
    </row>
    <row r="808" spans="58:58" hidden="1" x14ac:dyDescent="0.25">
      <c r="BF808" s="6" t="str">
        <f>IF('Stock Details'!AR811="", "", 'Stock Details'!AR811)</f>
        <v/>
      </c>
    </row>
    <row r="809" spans="58:58" hidden="1" x14ac:dyDescent="0.25">
      <c r="BF809" s="6" t="str">
        <f>IF('Stock Details'!AR812="", "", 'Stock Details'!AR812)</f>
        <v/>
      </c>
    </row>
    <row r="810" spans="58:58" hidden="1" x14ac:dyDescent="0.25">
      <c r="BF810" s="6" t="str">
        <f>IF('Stock Details'!AR813="", "", 'Stock Details'!AR813)</f>
        <v/>
      </c>
    </row>
    <row r="811" spans="58:58" hidden="1" x14ac:dyDescent="0.25">
      <c r="BF811" s="6" t="str">
        <f>IF('Stock Details'!AR814="", "", 'Stock Details'!AR814)</f>
        <v/>
      </c>
    </row>
    <row r="812" spans="58:58" hidden="1" x14ac:dyDescent="0.25">
      <c r="BF812" s="6" t="str">
        <f>IF('Stock Details'!AR815="", "", 'Stock Details'!AR815)</f>
        <v/>
      </c>
    </row>
    <row r="813" spans="58:58" hidden="1" x14ac:dyDescent="0.25">
      <c r="BF813" s="6" t="str">
        <f>IF('Stock Details'!AR816="", "", 'Stock Details'!AR816)</f>
        <v/>
      </c>
    </row>
    <row r="814" spans="58:58" hidden="1" x14ac:dyDescent="0.25">
      <c r="BF814" s="6" t="str">
        <f>IF('Stock Details'!AR817="", "", 'Stock Details'!AR817)</f>
        <v/>
      </c>
    </row>
    <row r="815" spans="58:58" hidden="1" x14ac:dyDescent="0.25">
      <c r="BF815" s="6" t="str">
        <f>IF('Stock Details'!AR818="", "", 'Stock Details'!AR818)</f>
        <v/>
      </c>
    </row>
    <row r="816" spans="58:58" hidden="1" x14ac:dyDescent="0.25">
      <c r="BF816" s="6" t="str">
        <f>IF('Stock Details'!AR819="", "", 'Stock Details'!AR819)</f>
        <v/>
      </c>
    </row>
    <row r="817" spans="58:58" hidden="1" x14ac:dyDescent="0.25">
      <c r="BF817" s="6" t="str">
        <f>IF('Stock Details'!AR820="", "", 'Stock Details'!AR820)</f>
        <v/>
      </c>
    </row>
    <row r="818" spans="58:58" hidden="1" x14ac:dyDescent="0.25">
      <c r="BF818" s="6" t="str">
        <f>IF('Stock Details'!AR821="", "", 'Stock Details'!AR821)</f>
        <v/>
      </c>
    </row>
    <row r="819" spans="58:58" hidden="1" x14ac:dyDescent="0.25">
      <c r="BF819" s="6" t="str">
        <f>IF('Stock Details'!AR822="", "", 'Stock Details'!AR822)</f>
        <v/>
      </c>
    </row>
    <row r="820" spans="58:58" hidden="1" x14ac:dyDescent="0.25">
      <c r="BF820" s="6" t="str">
        <f>IF('Stock Details'!AR823="", "", 'Stock Details'!AR823)</f>
        <v/>
      </c>
    </row>
    <row r="821" spans="58:58" hidden="1" x14ac:dyDescent="0.25">
      <c r="BF821" s="6" t="str">
        <f>IF('Stock Details'!AR824="", "", 'Stock Details'!AR824)</f>
        <v/>
      </c>
    </row>
    <row r="822" spans="58:58" hidden="1" x14ac:dyDescent="0.25">
      <c r="BF822" s="6" t="str">
        <f>IF('Stock Details'!AR825="", "", 'Stock Details'!AR825)</f>
        <v/>
      </c>
    </row>
    <row r="823" spans="58:58" hidden="1" x14ac:dyDescent="0.25">
      <c r="BF823" s="6" t="str">
        <f>IF('Stock Details'!AR826="", "", 'Stock Details'!AR826)</f>
        <v/>
      </c>
    </row>
    <row r="824" spans="58:58" hidden="1" x14ac:dyDescent="0.25">
      <c r="BF824" s="6" t="str">
        <f>IF('Stock Details'!AR827="", "", 'Stock Details'!AR827)</f>
        <v/>
      </c>
    </row>
    <row r="825" spans="58:58" hidden="1" x14ac:dyDescent="0.25">
      <c r="BF825" s="6" t="str">
        <f>IF('Stock Details'!AR828="", "", 'Stock Details'!AR828)</f>
        <v/>
      </c>
    </row>
    <row r="826" spans="58:58" hidden="1" x14ac:dyDescent="0.25">
      <c r="BF826" s="6" t="str">
        <f>IF('Stock Details'!AR829="", "", 'Stock Details'!AR829)</f>
        <v/>
      </c>
    </row>
    <row r="827" spans="58:58" hidden="1" x14ac:dyDescent="0.25">
      <c r="BF827" s="6" t="str">
        <f>IF('Stock Details'!AR830="", "", 'Stock Details'!AR830)</f>
        <v/>
      </c>
    </row>
    <row r="828" spans="58:58" hidden="1" x14ac:dyDescent="0.25">
      <c r="BF828" s="6" t="str">
        <f>IF('Stock Details'!AR831="", "", 'Stock Details'!AR831)</f>
        <v/>
      </c>
    </row>
    <row r="829" spans="58:58" hidden="1" x14ac:dyDescent="0.25">
      <c r="BF829" s="6" t="str">
        <f>IF('Stock Details'!AR832="", "", 'Stock Details'!AR832)</f>
        <v/>
      </c>
    </row>
    <row r="830" spans="58:58" hidden="1" x14ac:dyDescent="0.25">
      <c r="BF830" s="6" t="str">
        <f>IF('Stock Details'!AR833="", "", 'Stock Details'!AR833)</f>
        <v/>
      </c>
    </row>
    <row r="831" spans="58:58" hidden="1" x14ac:dyDescent="0.25">
      <c r="BF831" s="6" t="str">
        <f>IF('Stock Details'!AR834="", "", 'Stock Details'!AR834)</f>
        <v/>
      </c>
    </row>
    <row r="832" spans="58:58" hidden="1" x14ac:dyDescent="0.25">
      <c r="BF832" s="6" t="str">
        <f>IF('Stock Details'!AR835="", "", 'Stock Details'!AR835)</f>
        <v/>
      </c>
    </row>
    <row r="833" spans="58:58" hidden="1" x14ac:dyDescent="0.25">
      <c r="BF833" s="6" t="str">
        <f>IF('Stock Details'!AR836="", "", 'Stock Details'!AR836)</f>
        <v/>
      </c>
    </row>
    <row r="834" spans="58:58" hidden="1" x14ac:dyDescent="0.25">
      <c r="BF834" s="6" t="str">
        <f>IF('Stock Details'!AR837="", "", 'Stock Details'!AR837)</f>
        <v/>
      </c>
    </row>
    <row r="835" spans="58:58" hidden="1" x14ac:dyDescent="0.25">
      <c r="BF835" s="6" t="str">
        <f>IF('Stock Details'!AR838="", "", 'Stock Details'!AR838)</f>
        <v/>
      </c>
    </row>
    <row r="836" spans="58:58" hidden="1" x14ac:dyDescent="0.25">
      <c r="BF836" s="6" t="str">
        <f>IF('Stock Details'!AR839="", "", 'Stock Details'!AR839)</f>
        <v/>
      </c>
    </row>
    <row r="837" spans="58:58" hidden="1" x14ac:dyDescent="0.25">
      <c r="BF837" s="6" t="str">
        <f>IF('Stock Details'!AR840="", "", 'Stock Details'!AR840)</f>
        <v/>
      </c>
    </row>
    <row r="838" spans="58:58" hidden="1" x14ac:dyDescent="0.25">
      <c r="BF838" s="6" t="str">
        <f>IF('Stock Details'!AR841="", "", 'Stock Details'!AR841)</f>
        <v/>
      </c>
    </row>
    <row r="839" spans="58:58" hidden="1" x14ac:dyDescent="0.25">
      <c r="BF839" s="6" t="str">
        <f>IF('Stock Details'!AR842="", "", 'Stock Details'!AR842)</f>
        <v/>
      </c>
    </row>
    <row r="840" spans="58:58" hidden="1" x14ac:dyDescent="0.25">
      <c r="BF840" s="6" t="str">
        <f>IF('Stock Details'!AR843="", "", 'Stock Details'!AR843)</f>
        <v/>
      </c>
    </row>
    <row r="841" spans="58:58" hidden="1" x14ac:dyDescent="0.25">
      <c r="BF841" s="6" t="str">
        <f>IF('Stock Details'!AR844="", "", 'Stock Details'!AR844)</f>
        <v/>
      </c>
    </row>
    <row r="842" spans="58:58" hidden="1" x14ac:dyDescent="0.25">
      <c r="BF842" s="6" t="str">
        <f>IF('Stock Details'!AR845="", "", 'Stock Details'!AR845)</f>
        <v/>
      </c>
    </row>
    <row r="843" spans="58:58" hidden="1" x14ac:dyDescent="0.25">
      <c r="BF843" s="6" t="str">
        <f>IF('Stock Details'!AR846="", "", 'Stock Details'!AR846)</f>
        <v/>
      </c>
    </row>
    <row r="844" spans="58:58" hidden="1" x14ac:dyDescent="0.25">
      <c r="BF844" s="6" t="str">
        <f>IF('Stock Details'!AR847="", "", 'Stock Details'!AR847)</f>
        <v/>
      </c>
    </row>
    <row r="845" spans="58:58" hidden="1" x14ac:dyDescent="0.25">
      <c r="BF845" s="6" t="str">
        <f>IF('Stock Details'!AR848="", "", 'Stock Details'!AR848)</f>
        <v/>
      </c>
    </row>
    <row r="846" spans="58:58" hidden="1" x14ac:dyDescent="0.25">
      <c r="BF846" s="6" t="str">
        <f>IF('Stock Details'!AR849="", "", 'Stock Details'!AR849)</f>
        <v/>
      </c>
    </row>
    <row r="847" spans="58:58" hidden="1" x14ac:dyDescent="0.25">
      <c r="BF847" s="6" t="str">
        <f>IF('Stock Details'!AR850="", "", 'Stock Details'!AR850)</f>
        <v/>
      </c>
    </row>
    <row r="848" spans="58:58" hidden="1" x14ac:dyDescent="0.25">
      <c r="BF848" s="6" t="str">
        <f>IF('Stock Details'!AR851="", "", 'Stock Details'!AR851)</f>
        <v/>
      </c>
    </row>
    <row r="849" spans="58:58" hidden="1" x14ac:dyDescent="0.25">
      <c r="BF849" s="6" t="str">
        <f>IF('Stock Details'!AR852="", "", 'Stock Details'!AR852)</f>
        <v/>
      </c>
    </row>
    <row r="850" spans="58:58" hidden="1" x14ac:dyDescent="0.25">
      <c r="BF850" s="6" t="str">
        <f>IF('Stock Details'!AR853="", "", 'Stock Details'!AR853)</f>
        <v/>
      </c>
    </row>
    <row r="851" spans="58:58" hidden="1" x14ac:dyDescent="0.25">
      <c r="BF851" s="6" t="str">
        <f>IF('Stock Details'!AR854="", "", 'Stock Details'!AR854)</f>
        <v/>
      </c>
    </row>
    <row r="852" spans="58:58" hidden="1" x14ac:dyDescent="0.25">
      <c r="BF852" s="6" t="str">
        <f>IF('Stock Details'!AR855="", "", 'Stock Details'!AR855)</f>
        <v/>
      </c>
    </row>
    <row r="853" spans="58:58" hidden="1" x14ac:dyDescent="0.25">
      <c r="BF853" s="6" t="str">
        <f>IF('Stock Details'!AR856="", "", 'Stock Details'!AR856)</f>
        <v/>
      </c>
    </row>
    <row r="854" spans="58:58" hidden="1" x14ac:dyDescent="0.25">
      <c r="BF854" s="6" t="str">
        <f>IF('Stock Details'!AR857="", "", 'Stock Details'!AR857)</f>
        <v/>
      </c>
    </row>
    <row r="855" spans="58:58" hidden="1" x14ac:dyDescent="0.25">
      <c r="BF855" s="6" t="str">
        <f>IF('Stock Details'!AR858="", "", 'Stock Details'!AR858)</f>
        <v/>
      </c>
    </row>
    <row r="856" spans="58:58" hidden="1" x14ac:dyDescent="0.25">
      <c r="BF856" s="6" t="str">
        <f>IF('Stock Details'!AR859="", "", 'Stock Details'!AR859)</f>
        <v/>
      </c>
    </row>
    <row r="857" spans="58:58" hidden="1" x14ac:dyDescent="0.25">
      <c r="BF857" s="6" t="str">
        <f>IF('Stock Details'!AR860="", "", 'Stock Details'!AR860)</f>
        <v/>
      </c>
    </row>
    <row r="858" spans="58:58" hidden="1" x14ac:dyDescent="0.25">
      <c r="BF858" s="6" t="str">
        <f>IF('Stock Details'!AR861="", "", 'Stock Details'!AR861)</f>
        <v/>
      </c>
    </row>
    <row r="859" spans="58:58" hidden="1" x14ac:dyDescent="0.25">
      <c r="BF859" s="6" t="str">
        <f>IF('Stock Details'!AR862="", "", 'Stock Details'!AR862)</f>
        <v/>
      </c>
    </row>
    <row r="860" spans="58:58" hidden="1" x14ac:dyDescent="0.25">
      <c r="BF860" s="6" t="str">
        <f>IF('Stock Details'!AR863="", "", 'Stock Details'!AR863)</f>
        <v/>
      </c>
    </row>
    <row r="861" spans="58:58" hidden="1" x14ac:dyDescent="0.25">
      <c r="BF861" s="6" t="str">
        <f>IF('Stock Details'!AR864="", "", 'Stock Details'!AR864)</f>
        <v/>
      </c>
    </row>
    <row r="862" spans="58:58" hidden="1" x14ac:dyDescent="0.25">
      <c r="BF862" s="6" t="str">
        <f>IF('Stock Details'!AR865="", "", 'Stock Details'!AR865)</f>
        <v/>
      </c>
    </row>
    <row r="863" spans="58:58" hidden="1" x14ac:dyDescent="0.25">
      <c r="BF863" s="6" t="str">
        <f>IF('Stock Details'!AR866="", "", 'Stock Details'!AR866)</f>
        <v/>
      </c>
    </row>
    <row r="864" spans="58:58" hidden="1" x14ac:dyDescent="0.25">
      <c r="BF864" s="6" t="str">
        <f>IF('Stock Details'!AR867="", "", 'Stock Details'!AR867)</f>
        <v/>
      </c>
    </row>
    <row r="865" spans="58:58" hidden="1" x14ac:dyDescent="0.25">
      <c r="BF865" s="6" t="str">
        <f>IF('Stock Details'!AR868="", "", 'Stock Details'!AR868)</f>
        <v/>
      </c>
    </row>
    <row r="866" spans="58:58" hidden="1" x14ac:dyDescent="0.25">
      <c r="BF866" s="6" t="str">
        <f>IF('Stock Details'!AR869="", "", 'Stock Details'!AR869)</f>
        <v/>
      </c>
    </row>
    <row r="867" spans="58:58" hidden="1" x14ac:dyDescent="0.25">
      <c r="BF867" s="6" t="str">
        <f>IF('Stock Details'!AR870="", "", 'Stock Details'!AR870)</f>
        <v/>
      </c>
    </row>
    <row r="868" spans="58:58" hidden="1" x14ac:dyDescent="0.25">
      <c r="BF868" s="6" t="str">
        <f>IF('Stock Details'!AR871="", "", 'Stock Details'!AR871)</f>
        <v/>
      </c>
    </row>
    <row r="869" spans="58:58" hidden="1" x14ac:dyDescent="0.25">
      <c r="BF869" s="6" t="str">
        <f>IF('Stock Details'!AR872="", "", 'Stock Details'!AR872)</f>
        <v/>
      </c>
    </row>
    <row r="870" spans="58:58" hidden="1" x14ac:dyDescent="0.25">
      <c r="BF870" s="6" t="str">
        <f>IF('Stock Details'!AR873="", "", 'Stock Details'!AR873)</f>
        <v/>
      </c>
    </row>
    <row r="871" spans="58:58" hidden="1" x14ac:dyDescent="0.25">
      <c r="BF871" s="6" t="str">
        <f>IF('Stock Details'!AR874="", "", 'Stock Details'!AR874)</f>
        <v/>
      </c>
    </row>
    <row r="872" spans="58:58" hidden="1" x14ac:dyDescent="0.25">
      <c r="BF872" s="6" t="str">
        <f>IF('Stock Details'!AR875="", "", 'Stock Details'!AR875)</f>
        <v/>
      </c>
    </row>
    <row r="873" spans="58:58" hidden="1" x14ac:dyDescent="0.25">
      <c r="BF873" s="6" t="str">
        <f>IF('Stock Details'!AR876="", "", 'Stock Details'!AR876)</f>
        <v/>
      </c>
    </row>
    <row r="874" spans="58:58" hidden="1" x14ac:dyDescent="0.25">
      <c r="BF874" s="6" t="str">
        <f>IF('Stock Details'!AR877="", "", 'Stock Details'!AR877)</f>
        <v/>
      </c>
    </row>
    <row r="875" spans="58:58" hidden="1" x14ac:dyDescent="0.25">
      <c r="BF875" s="6" t="str">
        <f>IF('Stock Details'!AR878="", "", 'Stock Details'!AR878)</f>
        <v/>
      </c>
    </row>
    <row r="876" spans="58:58" hidden="1" x14ac:dyDescent="0.25">
      <c r="BF876" s="6" t="str">
        <f>IF('Stock Details'!AR879="", "", 'Stock Details'!AR879)</f>
        <v/>
      </c>
    </row>
    <row r="877" spans="58:58" hidden="1" x14ac:dyDescent="0.25">
      <c r="BF877" s="6" t="str">
        <f>IF('Stock Details'!AR880="", "", 'Stock Details'!AR880)</f>
        <v/>
      </c>
    </row>
    <row r="878" spans="58:58" hidden="1" x14ac:dyDescent="0.25">
      <c r="BF878" s="6" t="str">
        <f>IF('Stock Details'!AR881="", "", 'Stock Details'!AR881)</f>
        <v/>
      </c>
    </row>
    <row r="879" spans="58:58" hidden="1" x14ac:dyDescent="0.25">
      <c r="BF879" s="6" t="str">
        <f>IF('Stock Details'!AR882="", "", 'Stock Details'!AR882)</f>
        <v/>
      </c>
    </row>
    <row r="880" spans="58:58" hidden="1" x14ac:dyDescent="0.25">
      <c r="BF880" s="6" t="str">
        <f>IF('Stock Details'!AR883="", "", 'Stock Details'!AR883)</f>
        <v/>
      </c>
    </row>
    <row r="881" spans="58:58" hidden="1" x14ac:dyDescent="0.25">
      <c r="BF881" s="6" t="str">
        <f>IF('Stock Details'!AR884="", "", 'Stock Details'!AR884)</f>
        <v/>
      </c>
    </row>
    <row r="882" spans="58:58" hidden="1" x14ac:dyDescent="0.25">
      <c r="BF882" s="6" t="str">
        <f>IF('Stock Details'!AR885="", "", 'Stock Details'!AR885)</f>
        <v/>
      </c>
    </row>
    <row r="883" spans="58:58" hidden="1" x14ac:dyDescent="0.25">
      <c r="BF883" s="6" t="str">
        <f>IF('Stock Details'!AR886="", "", 'Stock Details'!AR886)</f>
        <v/>
      </c>
    </row>
    <row r="884" spans="58:58" hidden="1" x14ac:dyDescent="0.25">
      <c r="BF884" s="6" t="str">
        <f>IF('Stock Details'!AR887="", "", 'Stock Details'!AR887)</f>
        <v/>
      </c>
    </row>
    <row r="885" spans="58:58" hidden="1" x14ac:dyDescent="0.25">
      <c r="BF885" s="6" t="str">
        <f>IF('Stock Details'!AR888="", "", 'Stock Details'!AR888)</f>
        <v/>
      </c>
    </row>
    <row r="886" spans="58:58" hidden="1" x14ac:dyDescent="0.25">
      <c r="BF886" s="6" t="str">
        <f>IF('Stock Details'!AR889="", "", 'Stock Details'!AR889)</f>
        <v/>
      </c>
    </row>
    <row r="887" spans="58:58" hidden="1" x14ac:dyDescent="0.25">
      <c r="BF887" s="6" t="str">
        <f>IF('Stock Details'!AR890="", "", 'Stock Details'!AR890)</f>
        <v/>
      </c>
    </row>
    <row r="888" spans="58:58" hidden="1" x14ac:dyDescent="0.25">
      <c r="BF888" s="6" t="str">
        <f>IF('Stock Details'!AR891="", "", 'Stock Details'!AR891)</f>
        <v/>
      </c>
    </row>
    <row r="889" spans="58:58" hidden="1" x14ac:dyDescent="0.25">
      <c r="BF889" s="6" t="str">
        <f>IF('Stock Details'!AR892="", "", 'Stock Details'!AR892)</f>
        <v/>
      </c>
    </row>
    <row r="890" spans="58:58" hidden="1" x14ac:dyDescent="0.25">
      <c r="BF890" s="6" t="str">
        <f>IF('Stock Details'!AR893="", "", 'Stock Details'!AR893)</f>
        <v/>
      </c>
    </row>
    <row r="891" spans="58:58" hidden="1" x14ac:dyDescent="0.25">
      <c r="BF891" s="6" t="str">
        <f>IF('Stock Details'!AR894="", "", 'Stock Details'!AR894)</f>
        <v/>
      </c>
    </row>
    <row r="892" spans="58:58" hidden="1" x14ac:dyDescent="0.25">
      <c r="BF892" s="6" t="str">
        <f>IF('Stock Details'!AR895="", "", 'Stock Details'!AR895)</f>
        <v/>
      </c>
    </row>
    <row r="893" spans="58:58" hidden="1" x14ac:dyDescent="0.25">
      <c r="BF893" s="6" t="str">
        <f>IF('Stock Details'!AR896="", "", 'Stock Details'!AR896)</f>
        <v/>
      </c>
    </row>
    <row r="894" spans="58:58" hidden="1" x14ac:dyDescent="0.25">
      <c r="BF894" s="6" t="str">
        <f>IF('Stock Details'!AR897="", "", 'Stock Details'!AR897)</f>
        <v/>
      </c>
    </row>
    <row r="895" spans="58:58" hidden="1" x14ac:dyDescent="0.25">
      <c r="BF895" s="6" t="str">
        <f>IF('Stock Details'!AR898="", "", 'Stock Details'!AR898)</f>
        <v/>
      </c>
    </row>
    <row r="896" spans="58:58" hidden="1" x14ac:dyDescent="0.25">
      <c r="BF896" s="6" t="str">
        <f>IF('Stock Details'!AR899="", "", 'Stock Details'!AR899)</f>
        <v/>
      </c>
    </row>
    <row r="897" spans="58:58" hidden="1" x14ac:dyDescent="0.25">
      <c r="BF897" s="6" t="str">
        <f>IF('Stock Details'!AR900="", "", 'Stock Details'!AR900)</f>
        <v/>
      </c>
    </row>
    <row r="898" spans="58:58" hidden="1" x14ac:dyDescent="0.25">
      <c r="BF898" s="6" t="str">
        <f>IF('Stock Details'!AR901="", "", 'Stock Details'!AR901)</f>
        <v/>
      </c>
    </row>
    <row r="899" spans="58:58" hidden="1" x14ac:dyDescent="0.25">
      <c r="BF899" s="6" t="str">
        <f>IF('Stock Details'!AR902="", "", 'Stock Details'!AR902)</f>
        <v/>
      </c>
    </row>
    <row r="900" spans="58:58" hidden="1" x14ac:dyDescent="0.25">
      <c r="BF900" s="6" t="str">
        <f>IF('Stock Details'!AR903="", "", 'Stock Details'!AR903)</f>
        <v/>
      </c>
    </row>
    <row r="901" spans="58:58" hidden="1" x14ac:dyDescent="0.25">
      <c r="BF901" s="6" t="str">
        <f>IF('Stock Details'!AR904="", "", 'Stock Details'!AR904)</f>
        <v/>
      </c>
    </row>
    <row r="902" spans="58:58" hidden="1" x14ac:dyDescent="0.25">
      <c r="BF902" s="6" t="str">
        <f>IF('Stock Details'!AR905="", "", 'Stock Details'!AR905)</f>
        <v/>
      </c>
    </row>
    <row r="903" spans="58:58" hidden="1" x14ac:dyDescent="0.25">
      <c r="BF903" s="6" t="str">
        <f>IF('Stock Details'!AR906="", "", 'Stock Details'!AR906)</f>
        <v/>
      </c>
    </row>
    <row r="904" spans="58:58" hidden="1" x14ac:dyDescent="0.25">
      <c r="BF904" s="6" t="str">
        <f>IF('Stock Details'!AR907="", "", 'Stock Details'!AR907)</f>
        <v/>
      </c>
    </row>
    <row r="905" spans="58:58" hidden="1" x14ac:dyDescent="0.25">
      <c r="BF905" s="6" t="str">
        <f>IF('Stock Details'!AR908="", "", 'Stock Details'!AR908)</f>
        <v/>
      </c>
    </row>
    <row r="906" spans="58:58" hidden="1" x14ac:dyDescent="0.25">
      <c r="BF906" s="6" t="str">
        <f>IF('Stock Details'!AR909="", "", 'Stock Details'!AR909)</f>
        <v/>
      </c>
    </row>
    <row r="907" spans="58:58" hidden="1" x14ac:dyDescent="0.25">
      <c r="BF907" s="6" t="str">
        <f>IF('Stock Details'!AR910="", "", 'Stock Details'!AR910)</f>
        <v/>
      </c>
    </row>
    <row r="908" spans="58:58" hidden="1" x14ac:dyDescent="0.25">
      <c r="BF908" s="6" t="str">
        <f>IF('Stock Details'!AR911="", "", 'Stock Details'!AR911)</f>
        <v/>
      </c>
    </row>
    <row r="909" spans="58:58" hidden="1" x14ac:dyDescent="0.25">
      <c r="BF909" s="6" t="str">
        <f>IF('Stock Details'!AR912="", "", 'Stock Details'!AR912)</f>
        <v/>
      </c>
    </row>
    <row r="910" spans="58:58" hidden="1" x14ac:dyDescent="0.25">
      <c r="BF910" s="6" t="str">
        <f>IF('Stock Details'!AR913="", "", 'Stock Details'!AR913)</f>
        <v/>
      </c>
    </row>
    <row r="911" spans="58:58" hidden="1" x14ac:dyDescent="0.25">
      <c r="BF911" s="6" t="str">
        <f>IF('Stock Details'!AR914="", "", 'Stock Details'!AR914)</f>
        <v/>
      </c>
    </row>
    <row r="912" spans="58:58" hidden="1" x14ac:dyDescent="0.25">
      <c r="BF912" s="6" t="str">
        <f>IF('Stock Details'!AR915="", "", 'Stock Details'!AR915)</f>
        <v/>
      </c>
    </row>
    <row r="913" spans="58:58" hidden="1" x14ac:dyDescent="0.25">
      <c r="BF913" s="6" t="str">
        <f>IF('Stock Details'!AR916="", "", 'Stock Details'!AR916)</f>
        <v/>
      </c>
    </row>
    <row r="914" spans="58:58" hidden="1" x14ac:dyDescent="0.25">
      <c r="BF914" s="6" t="str">
        <f>IF('Stock Details'!AR917="", "", 'Stock Details'!AR917)</f>
        <v/>
      </c>
    </row>
    <row r="915" spans="58:58" hidden="1" x14ac:dyDescent="0.25">
      <c r="BF915" s="6" t="str">
        <f>IF('Stock Details'!AR918="", "", 'Stock Details'!AR918)</f>
        <v/>
      </c>
    </row>
    <row r="916" spans="58:58" hidden="1" x14ac:dyDescent="0.25">
      <c r="BF916" s="6" t="str">
        <f>IF('Stock Details'!AR919="", "", 'Stock Details'!AR919)</f>
        <v/>
      </c>
    </row>
    <row r="917" spans="58:58" hidden="1" x14ac:dyDescent="0.25">
      <c r="BF917" s="6" t="str">
        <f>IF('Stock Details'!AR920="", "", 'Stock Details'!AR920)</f>
        <v/>
      </c>
    </row>
    <row r="918" spans="58:58" hidden="1" x14ac:dyDescent="0.25">
      <c r="BF918" s="6" t="str">
        <f>IF('Stock Details'!AR921="", "", 'Stock Details'!AR921)</f>
        <v/>
      </c>
    </row>
    <row r="919" spans="58:58" hidden="1" x14ac:dyDescent="0.25">
      <c r="BF919" s="6" t="str">
        <f>IF('Stock Details'!AR922="", "", 'Stock Details'!AR922)</f>
        <v/>
      </c>
    </row>
    <row r="920" spans="58:58" hidden="1" x14ac:dyDescent="0.25">
      <c r="BF920" s="6" t="str">
        <f>IF('Stock Details'!AR923="", "", 'Stock Details'!AR923)</f>
        <v/>
      </c>
    </row>
    <row r="921" spans="58:58" hidden="1" x14ac:dyDescent="0.25">
      <c r="BF921" s="6" t="str">
        <f>IF('Stock Details'!AR924="", "", 'Stock Details'!AR924)</f>
        <v/>
      </c>
    </row>
    <row r="922" spans="58:58" hidden="1" x14ac:dyDescent="0.25">
      <c r="BF922" s="6" t="str">
        <f>IF('Stock Details'!AR925="", "", 'Stock Details'!AR925)</f>
        <v/>
      </c>
    </row>
    <row r="923" spans="58:58" hidden="1" x14ac:dyDescent="0.25">
      <c r="BF923" s="6" t="str">
        <f>IF('Stock Details'!AR926="", "", 'Stock Details'!AR926)</f>
        <v/>
      </c>
    </row>
    <row r="924" spans="58:58" hidden="1" x14ac:dyDescent="0.25">
      <c r="BF924" s="6" t="str">
        <f>IF('Stock Details'!AR927="", "", 'Stock Details'!AR927)</f>
        <v/>
      </c>
    </row>
    <row r="925" spans="58:58" hidden="1" x14ac:dyDescent="0.25">
      <c r="BF925" s="6" t="str">
        <f>IF('Stock Details'!AR928="", "", 'Stock Details'!AR928)</f>
        <v/>
      </c>
    </row>
    <row r="926" spans="58:58" hidden="1" x14ac:dyDescent="0.25">
      <c r="BF926" s="6" t="str">
        <f>IF('Stock Details'!AR929="", "", 'Stock Details'!AR929)</f>
        <v/>
      </c>
    </row>
    <row r="927" spans="58:58" hidden="1" x14ac:dyDescent="0.25">
      <c r="BF927" s="6" t="str">
        <f>IF('Stock Details'!AR930="", "", 'Stock Details'!AR930)</f>
        <v/>
      </c>
    </row>
    <row r="928" spans="58:58" hidden="1" x14ac:dyDescent="0.25">
      <c r="BF928" s="6" t="str">
        <f>IF('Stock Details'!AR931="", "", 'Stock Details'!AR931)</f>
        <v/>
      </c>
    </row>
    <row r="929" spans="58:58" hidden="1" x14ac:dyDescent="0.25">
      <c r="BF929" s="6" t="str">
        <f>IF('Stock Details'!AR932="", "", 'Stock Details'!AR932)</f>
        <v/>
      </c>
    </row>
    <row r="930" spans="58:58" hidden="1" x14ac:dyDescent="0.25">
      <c r="BF930" s="6" t="str">
        <f>IF('Stock Details'!AR933="", "", 'Stock Details'!AR933)</f>
        <v/>
      </c>
    </row>
    <row r="931" spans="58:58" hidden="1" x14ac:dyDescent="0.25">
      <c r="BF931" s="6" t="str">
        <f>IF('Stock Details'!AR934="", "", 'Stock Details'!AR934)</f>
        <v/>
      </c>
    </row>
    <row r="932" spans="58:58" hidden="1" x14ac:dyDescent="0.25">
      <c r="BF932" s="6" t="str">
        <f>IF('Stock Details'!AR935="", "", 'Stock Details'!AR935)</f>
        <v/>
      </c>
    </row>
    <row r="933" spans="58:58" hidden="1" x14ac:dyDescent="0.25">
      <c r="BF933" s="6" t="str">
        <f>IF('Stock Details'!AR936="", "", 'Stock Details'!AR936)</f>
        <v/>
      </c>
    </row>
    <row r="934" spans="58:58" hidden="1" x14ac:dyDescent="0.25">
      <c r="BF934" s="6" t="str">
        <f>IF('Stock Details'!AR937="", "", 'Stock Details'!AR937)</f>
        <v/>
      </c>
    </row>
    <row r="935" spans="58:58" hidden="1" x14ac:dyDescent="0.25">
      <c r="BF935" s="6" t="str">
        <f>IF('Stock Details'!AR938="", "", 'Stock Details'!AR938)</f>
        <v/>
      </c>
    </row>
    <row r="936" spans="58:58" hidden="1" x14ac:dyDescent="0.25">
      <c r="BF936" s="6" t="str">
        <f>IF('Stock Details'!AR939="", "", 'Stock Details'!AR939)</f>
        <v/>
      </c>
    </row>
    <row r="937" spans="58:58" hidden="1" x14ac:dyDescent="0.25">
      <c r="BF937" s="6" t="str">
        <f>IF('Stock Details'!AR940="", "", 'Stock Details'!AR940)</f>
        <v/>
      </c>
    </row>
    <row r="938" spans="58:58" hidden="1" x14ac:dyDescent="0.25">
      <c r="BF938" s="6" t="str">
        <f>IF('Stock Details'!AR941="", "", 'Stock Details'!AR941)</f>
        <v/>
      </c>
    </row>
    <row r="939" spans="58:58" hidden="1" x14ac:dyDescent="0.25">
      <c r="BF939" s="6" t="str">
        <f>IF('Stock Details'!AR942="", "", 'Stock Details'!AR942)</f>
        <v/>
      </c>
    </row>
    <row r="940" spans="58:58" hidden="1" x14ac:dyDescent="0.25">
      <c r="BF940" s="6" t="str">
        <f>IF('Stock Details'!AR943="", "", 'Stock Details'!AR943)</f>
        <v/>
      </c>
    </row>
    <row r="941" spans="58:58" hidden="1" x14ac:dyDescent="0.25">
      <c r="BF941" s="6" t="str">
        <f>IF('Stock Details'!AR944="", "", 'Stock Details'!AR944)</f>
        <v/>
      </c>
    </row>
    <row r="942" spans="58:58" hidden="1" x14ac:dyDescent="0.25">
      <c r="BF942" s="6" t="str">
        <f>IF('Stock Details'!AR945="", "", 'Stock Details'!AR945)</f>
        <v/>
      </c>
    </row>
    <row r="943" spans="58:58" hidden="1" x14ac:dyDescent="0.25">
      <c r="BF943" s="6" t="str">
        <f>IF('Stock Details'!AR946="", "", 'Stock Details'!AR946)</f>
        <v/>
      </c>
    </row>
    <row r="944" spans="58:58" hidden="1" x14ac:dyDescent="0.25">
      <c r="BF944" s="6" t="str">
        <f>IF('Stock Details'!AR947="", "", 'Stock Details'!AR947)</f>
        <v/>
      </c>
    </row>
    <row r="945" spans="58:58" hidden="1" x14ac:dyDescent="0.25">
      <c r="BF945" s="6" t="str">
        <f>IF('Stock Details'!AR948="", "", 'Stock Details'!AR948)</f>
        <v/>
      </c>
    </row>
    <row r="946" spans="58:58" hidden="1" x14ac:dyDescent="0.25">
      <c r="BF946" s="6" t="str">
        <f>IF('Stock Details'!AR949="", "", 'Stock Details'!AR949)</f>
        <v/>
      </c>
    </row>
    <row r="947" spans="58:58" hidden="1" x14ac:dyDescent="0.25">
      <c r="BF947" s="6" t="str">
        <f>IF('Stock Details'!AR950="", "", 'Stock Details'!AR950)</f>
        <v/>
      </c>
    </row>
    <row r="948" spans="58:58" hidden="1" x14ac:dyDescent="0.25">
      <c r="BF948" s="6" t="str">
        <f>IF('Stock Details'!AR951="", "", 'Stock Details'!AR951)</f>
        <v/>
      </c>
    </row>
    <row r="949" spans="58:58" hidden="1" x14ac:dyDescent="0.25">
      <c r="BF949" s="6" t="str">
        <f>IF('Stock Details'!AR952="", "", 'Stock Details'!AR952)</f>
        <v/>
      </c>
    </row>
    <row r="950" spans="58:58" hidden="1" x14ac:dyDescent="0.25">
      <c r="BF950" s="6" t="str">
        <f>IF('Stock Details'!AR953="", "", 'Stock Details'!AR953)</f>
        <v/>
      </c>
    </row>
    <row r="951" spans="58:58" hidden="1" x14ac:dyDescent="0.25">
      <c r="BF951" s="6" t="str">
        <f>IF('Stock Details'!AR954="", "", 'Stock Details'!AR954)</f>
        <v/>
      </c>
    </row>
    <row r="952" spans="58:58" hidden="1" x14ac:dyDescent="0.25">
      <c r="BF952" s="6" t="str">
        <f>IF('Stock Details'!AR955="", "", 'Stock Details'!AR955)</f>
        <v/>
      </c>
    </row>
    <row r="953" spans="58:58" hidden="1" x14ac:dyDescent="0.25">
      <c r="BF953" s="6" t="str">
        <f>IF('Stock Details'!AR956="", "", 'Stock Details'!AR956)</f>
        <v/>
      </c>
    </row>
    <row r="954" spans="58:58" hidden="1" x14ac:dyDescent="0.25">
      <c r="BF954" s="6" t="str">
        <f>IF('Stock Details'!AR957="", "", 'Stock Details'!AR957)</f>
        <v/>
      </c>
    </row>
    <row r="955" spans="58:58" hidden="1" x14ac:dyDescent="0.25">
      <c r="BF955" s="6" t="str">
        <f>IF('Stock Details'!AR958="", "", 'Stock Details'!AR958)</f>
        <v/>
      </c>
    </row>
    <row r="956" spans="58:58" hidden="1" x14ac:dyDescent="0.25">
      <c r="BF956" s="6" t="str">
        <f>IF('Stock Details'!AR959="", "", 'Stock Details'!AR959)</f>
        <v/>
      </c>
    </row>
    <row r="957" spans="58:58" hidden="1" x14ac:dyDescent="0.25">
      <c r="BF957" s="6" t="str">
        <f>IF('Stock Details'!AR960="", "", 'Stock Details'!AR960)</f>
        <v/>
      </c>
    </row>
    <row r="958" spans="58:58" hidden="1" x14ac:dyDescent="0.25">
      <c r="BF958" s="6" t="str">
        <f>IF('Stock Details'!AR961="", "", 'Stock Details'!AR961)</f>
        <v/>
      </c>
    </row>
    <row r="959" spans="58:58" hidden="1" x14ac:dyDescent="0.25">
      <c r="BF959" s="6" t="str">
        <f>IF('Stock Details'!AR962="", "", 'Stock Details'!AR962)</f>
        <v/>
      </c>
    </row>
    <row r="960" spans="58:58" hidden="1" x14ac:dyDescent="0.25">
      <c r="BF960" s="6" t="str">
        <f>IF('Stock Details'!AR963="", "", 'Stock Details'!AR963)</f>
        <v/>
      </c>
    </row>
    <row r="961" spans="58:58" hidden="1" x14ac:dyDescent="0.25">
      <c r="BF961" s="6" t="str">
        <f>IF('Stock Details'!AR964="", "", 'Stock Details'!AR964)</f>
        <v/>
      </c>
    </row>
    <row r="962" spans="58:58" hidden="1" x14ac:dyDescent="0.25">
      <c r="BF962" s="6" t="str">
        <f>IF('Stock Details'!AR965="", "", 'Stock Details'!AR965)</f>
        <v/>
      </c>
    </row>
    <row r="963" spans="58:58" hidden="1" x14ac:dyDescent="0.25">
      <c r="BF963" s="6" t="str">
        <f>IF('Stock Details'!AR966="", "", 'Stock Details'!AR966)</f>
        <v/>
      </c>
    </row>
    <row r="964" spans="58:58" hidden="1" x14ac:dyDescent="0.25">
      <c r="BF964" s="6" t="str">
        <f>IF('Stock Details'!AR967="", "", 'Stock Details'!AR967)</f>
        <v/>
      </c>
    </row>
    <row r="965" spans="58:58" hidden="1" x14ac:dyDescent="0.25">
      <c r="BF965" s="6" t="str">
        <f>IF('Stock Details'!AR968="", "", 'Stock Details'!AR968)</f>
        <v/>
      </c>
    </row>
    <row r="966" spans="58:58" hidden="1" x14ac:dyDescent="0.25">
      <c r="BF966" s="6" t="str">
        <f>IF('Stock Details'!AR969="", "", 'Stock Details'!AR969)</f>
        <v/>
      </c>
    </row>
    <row r="967" spans="58:58" hidden="1" x14ac:dyDescent="0.25">
      <c r="BF967" s="6" t="str">
        <f>IF('Stock Details'!AR970="", "", 'Stock Details'!AR970)</f>
        <v/>
      </c>
    </row>
    <row r="968" spans="58:58" hidden="1" x14ac:dyDescent="0.25">
      <c r="BF968" s="6" t="str">
        <f>IF('Stock Details'!AR971="", "", 'Stock Details'!AR971)</f>
        <v/>
      </c>
    </row>
    <row r="969" spans="58:58" hidden="1" x14ac:dyDescent="0.25">
      <c r="BF969" s="6" t="str">
        <f>IF('Stock Details'!AR972="", "", 'Stock Details'!AR972)</f>
        <v/>
      </c>
    </row>
    <row r="970" spans="58:58" hidden="1" x14ac:dyDescent="0.25">
      <c r="BF970" s="6" t="str">
        <f>IF('Stock Details'!AR973="", "", 'Stock Details'!AR973)</f>
        <v/>
      </c>
    </row>
    <row r="971" spans="58:58" hidden="1" x14ac:dyDescent="0.25">
      <c r="BF971" s="6" t="str">
        <f>IF('Stock Details'!AR974="", "", 'Stock Details'!AR974)</f>
        <v/>
      </c>
    </row>
    <row r="972" spans="58:58" hidden="1" x14ac:dyDescent="0.25">
      <c r="BF972" s="6" t="str">
        <f>IF('Stock Details'!AR975="", "", 'Stock Details'!AR975)</f>
        <v/>
      </c>
    </row>
    <row r="973" spans="58:58" hidden="1" x14ac:dyDescent="0.25">
      <c r="BF973" s="6" t="str">
        <f>IF('Stock Details'!AR976="", "", 'Stock Details'!AR976)</f>
        <v/>
      </c>
    </row>
    <row r="974" spans="58:58" hidden="1" x14ac:dyDescent="0.25">
      <c r="BF974" s="6" t="str">
        <f>IF('Stock Details'!AR977="", "", 'Stock Details'!AR977)</f>
        <v/>
      </c>
    </row>
    <row r="975" spans="58:58" hidden="1" x14ac:dyDescent="0.25">
      <c r="BF975" s="6" t="str">
        <f>IF('Stock Details'!AR978="", "", 'Stock Details'!AR978)</f>
        <v/>
      </c>
    </row>
    <row r="976" spans="58:58" hidden="1" x14ac:dyDescent="0.25">
      <c r="BF976" s="6" t="str">
        <f>IF('Stock Details'!AR979="", "", 'Stock Details'!AR979)</f>
        <v/>
      </c>
    </row>
    <row r="977" spans="58:58" hidden="1" x14ac:dyDescent="0.25">
      <c r="BF977" s="6" t="str">
        <f>IF('Stock Details'!AR980="", "", 'Stock Details'!AR980)</f>
        <v/>
      </c>
    </row>
    <row r="978" spans="58:58" hidden="1" x14ac:dyDescent="0.25">
      <c r="BF978" s="6" t="str">
        <f>IF('Stock Details'!AR981="", "", 'Stock Details'!AR981)</f>
        <v/>
      </c>
    </row>
    <row r="979" spans="58:58" hidden="1" x14ac:dyDescent="0.25">
      <c r="BF979" s="6" t="str">
        <f>IF('Stock Details'!AR982="", "", 'Stock Details'!AR982)</f>
        <v/>
      </c>
    </row>
    <row r="980" spans="58:58" hidden="1" x14ac:dyDescent="0.25">
      <c r="BF980" s="6" t="str">
        <f>IF('Stock Details'!AR983="", "", 'Stock Details'!AR983)</f>
        <v/>
      </c>
    </row>
    <row r="981" spans="58:58" hidden="1" x14ac:dyDescent="0.25">
      <c r="BF981" s="6" t="str">
        <f>IF('Stock Details'!AR984="", "", 'Stock Details'!AR984)</f>
        <v/>
      </c>
    </row>
    <row r="982" spans="58:58" hidden="1" x14ac:dyDescent="0.25">
      <c r="BF982" s="6" t="str">
        <f>IF('Stock Details'!AR985="", "", 'Stock Details'!AR985)</f>
        <v/>
      </c>
    </row>
    <row r="983" spans="58:58" hidden="1" x14ac:dyDescent="0.25">
      <c r="BF983" s="6" t="str">
        <f>IF('Stock Details'!AR986="", "", 'Stock Details'!AR986)</f>
        <v/>
      </c>
    </row>
    <row r="984" spans="58:58" hidden="1" x14ac:dyDescent="0.25">
      <c r="BF984" s="6" t="str">
        <f>IF('Stock Details'!AR987="", "", 'Stock Details'!AR987)</f>
        <v/>
      </c>
    </row>
    <row r="985" spans="58:58" hidden="1" x14ac:dyDescent="0.25">
      <c r="BF985" s="6" t="str">
        <f>IF('Stock Details'!AR988="", "", 'Stock Details'!AR988)</f>
        <v/>
      </c>
    </row>
    <row r="986" spans="58:58" hidden="1" x14ac:dyDescent="0.25">
      <c r="BF986" s="6" t="str">
        <f>IF('Stock Details'!AR989="", "", 'Stock Details'!AR989)</f>
        <v/>
      </c>
    </row>
    <row r="987" spans="58:58" hidden="1" x14ac:dyDescent="0.25">
      <c r="BF987" s="6" t="str">
        <f>IF('Stock Details'!AR990="", "", 'Stock Details'!AR990)</f>
        <v/>
      </c>
    </row>
    <row r="988" spans="58:58" hidden="1" x14ac:dyDescent="0.25">
      <c r="BF988" s="6" t="str">
        <f>IF('Stock Details'!AR991="", "", 'Stock Details'!AR991)</f>
        <v/>
      </c>
    </row>
    <row r="989" spans="58:58" hidden="1" x14ac:dyDescent="0.25">
      <c r="BF989" s="6" t="str">
        <f>IF('Stock Details'!AR992="", "", 'Stock Details'!AR992)</f>
        <v/>
      </c>
    </row>
    <row r="990" spans="58:58" hidden="1" x14ac:dyDescent="0.25">
      <c r="BF990" s="6" t="str">
        <f>IF('Stock Details'!AR993="", "", 'Stock Details'!AR993)</f>
        <v/>
      </c>
    </row>
    <row r="991" spans="58:58" hidden="1" x14ac:dyDescent="0.25">
      <c r="BF991" s="6" t="str">
        <f>IF('Stock Details'!AR994="", "", 'Stock Details'!AR994)</f>
        <v/>
      </c>
    </row>
    <row r="992" spans="58:58" hidden="1" x14ac:dyDescent="0.25">
      <c r="BF992" s="6" t="str">
        <f>IF('Stock Details'!AR995="", "", 'Stock Details'!AR995)</f>
        <v/>
      </c>
    </row>
    <row r="993" spans="58:58" hidden="1" x14ac:dyDescent="0.25">
      <c r="BF993" s="6" t="str">
        <f>IF('Stock Details'!AR996="", "", 'Stock Details'!AR996)</f>
        <v/>
      </c>
    </row>
    <row r="994" spans="58:58" hidden="1" x14ac:dyDescent="0.25">
      <c r="BF994" s="6" t="str">
        <f>IF('Stock Details'!AR997="", "", 'Stock Details'!AR997)</f>
        <v/>
      </c>
    </row>
    <row r="995" spans="58:58" hidden="1" x14ac:dyDescent="0.25">
      <c r="BF995" s="6" t="str">
        <f>IF('Stock Details'!AR998="", "", 'Stock Details'!AR998)</f>
        <v/>
      </c>
    </row>
    <row r="996" spans="58:58" hidden="1" x14ac:dyDescent="0.25">
      <c r="BF996" s="6" t="str">
        <f>IF('Stock Details'!AR999="", "", 'Stock Details'!AR999)</f>
        <v/>
      </c>
    </row>
    <row r="997" spans="58:58" hidden="1" x14ac:dyDescent="0.25">
      <c r="BF997" s="6" t="str">
        <f>IF('Stock Details'!AR1000="", "", 'Stock Details'!AR1000)</f>
        <v/>
      </c>
    </row>
    <row r="998" spans="58:58" hidden="1" x14ac:dyDescent="0.25">
      <c r="BF998" s="6" t="str">
        <f>IF('Stock Details'!AR1001="", "", 'Stock Details'!AR1001)</f>
        <v/>
      </c>
    </row>
    <row r="999" spans="58:58" hidden="1" x14ac:dyDescent="0.25">
      <c r="BF999" s="6" t="str">
        <f>IF('Stock Details'!AR1002="", "", 'Stock Details'!AR1002)</f>
        <v/>
      </c>
    </row>
    <row r="1000" spans="58:58" hidden="1" x14ac:dyDescent="0.25">
      <c r="BF1000" s="6" t="str">
        <f>IF('Stock Details'!AR1003="", "", 'Stock Details'!AR1003)</f>
        <v/>
      </c>
    </row>
    <row r="1001" spans="58:58" hidden="1" x14ac:dyDescent="0.25">
      <c r="BF1001" s="6" t="str">
        <f>IF('Stock Details'!AR1004="", "", 'Stock Details'!AR1004)</f>
        <v/>
      </c>
    </row>
    <row r="1002" spans="58:58" hidden="1" x14ac:dyDescent="0.25">
      <c r="BF1002" s="6" t="str">
        <f>IF('Stock Details'!AR1005="", "", 'Stock Details'!AR1005)</f>
        <v/>
      </c>
    </row>
    <row r="1003" spans="58:58" hidden="1" x14ac:dyDescent="0.25">
      <c r="BF1003" s="6" t="str">
        <f>IF('Stock Details'!AR1006="", "", 'Stock Details'!AR1006)</f>
        <v/>
      </c>
    </row>
    <row r="1004" spans="58:58" hidden="1" x14ac:dyDescent="0.25">
      <c r="BF1004" s="6" t="str">
        <f>IF('Stock Details'!AR1007="", "", 'Stock Details'!AR1007)</f>
        <v/>
      </c>
    </row>
    <row r="1005" spans="58:58" hidden="1" x14ac:dyDescent="0.25">
      <c r="BF1005" s="6" t="str">
        <f>IF('Stock Details'!AR1008="", "", 'Stock Details'!AR1008)</f>
        <v/>
      </c>
    </row>
    <row r="1006" spans="58:58" hidden="1" x14ac:dyDescent="0.25">
      <c r="BF1006" s="6" t="str">
        <f>IF('Stock Details'!AR1009="", "", 'Stock Details'!AR1009)</f>
        <v/>
      </c>
    </row>
    <row r="1007" spans="58:58" hidden="1" x14ac:dyDescent="0.25">
      <c r="BF1007" s="6" t="str">
        <f>IF('Stock Details'!AR1010="", "", 'Stock Details'!AR1010)</f>
        <v/>
      </c>
    </row>
    <row r="1008" spans="58:58" hidden="1" x14ac:dyDescent="0.25">
      <c r="BF1008" s="6" t="str">
        <f>IF('Stock Details'!AR1011="", "", 'Stock Details'!AR1011)</f>
        <v/>
      </c>
    </row>
    <row r="1009" spans="58:58" hidden="1" x14ac:dyDescent="0.25">
      <c r="BF1009" s="6" t="str">
        <f>IF('Stock Details'!AR1012="", "", 'Stock Details'!AR1012)</f>
        <v/>
      </c>
    </row>
    <row r="1010" spans="58:58" hidden="1" x14ac:dyDescent="0.25">
      <c r="BF1010" s="6" t="str">
        <f>IF('Stock Details'!AR1013="", "", 'Stock Details'!AR1013)</f>
        <v/>
      </c>
    </row>
    <row r="1011" spans="58:58" hidden="1" x14ac:dyDescent="0.25">
      <c r="BF1011" s="6" t="str">
        <f>IF('Stock Details'!AR1014="", "", 'Stock Details'!AR1014)</f>
        <v/>
      </c>
    </row>
    <row r="1012" spans="58:58" hidden="1" x14ac:dyDescent="0.25">
      <c r="BF1012" s="6" t="str">
        <f>IF('Stock Details'!AR1015="", "", 'Stock Details'!AR1015)</f>
        <v/>
      </c>
    </row>
    <row r="1013" spans="58:58" hidden="1" x14ac:dyDescent="0.25">
      <c r="BF1013" s="6" t="str">
        <f>IF('Stock Details'!AR1016="", "", 'Stock Details'!AR1016)</f>
        <v/>
      </c>
    </row>
    <row r="1014" spans="58:58" hidden="1" x14ac:dyDescent="0.25">
      <c r="BF1014" s="6" t="str">
        <f>IF('Stock Details'!AR1017="", "", 'Stock Details'!AR1017)</f>
        <v/>
      </c>
    </row>
    <row r="1015" spans="58:58" hidden="1" x14ac:dyDescent="0.25">
      <c r="BF1015" s="6" t="str">
        <f>IF('Stock Details'!AR1018="", "", 'Stock Details'!AR1018)</f>
        <v/>
      </c>
    </row>
    <row r="1016" spans="58:58" hidden="1" x14ac:dyDescent="0.25">
      <c r="BF1016" s="6" t="str">
        <f>IF('Stock Details'!AR1019="", "", 'Stock Details'!AR1019)</f>
        <v/>
      </c>
    </row>
    <row r="1017" spans="58:58" hidden="1" x14ac:dyDescent="0.25">
      <c r="BF1017" s="6" t="str">
        <f>IF('Stock Details'!AR1020="", "", 'Stock Details'!AR1020)</f>
        <v/>
      </c>
    </row>
    <row r="1018" spans="58:58" hidden="1" x14ac:dyDescent="0.25">
      <c r="BF1018" s="6" t="str">
        <f>IF('Stock Details'!AR1021="", "", 'Stock Details'!AR1021)</f>
        <v/>
      </c>
    </row>
    <row r="1019" spans="58:58" hidden="1" x14ac:dyDescent="0.25">
      <c r="BF1019" s="6" t="str">
        <f>IF('Stock Details'!AR1022="", "", 'Stock Details'!AR1022)</f>
        <v/>
      </c>
    </row>
    <row r="1020" spans="58:58" hidden="1" x14ac:dyDescent="0.25">
      <c r="BF1020" s="6" t="str">
        <f>IF('Stock Details'!AR1023="", "", 'Stock Details'!AR1023)</f>
        <v/>
      </c>
    </row>
    <row r="1021" spans="58:58" hidden="1" x14ac:dyDescent="0.25">
      <c r="BF1021" s="6" t="str">
        <f>IF('Stock Details'!AR1024="", "", 'Stock Details'!AR1024)</f>
        <v/>
      </c>
    </row>
    <row r="1022" spans="58:58" hidden="1" x14ac:dyDescent="0.25">
      <c r="BF1022" s="6" t="str">
        <f>IF('Stock Details'!AR1025="", "", 'Stock Details'!AR1025)</f>
        <v/>
      </c>
    </row>
    <row r="1023" spans="58:58" hidden="1" x14ac:dyDescent="0.25">
      <c r="BF1023" s="6" t="str">
        <f>IF('Stock Details'!AR1026="", "", 'Stock Details'!AR1026)</f>
        <v/>
      </c>
    </row>
    <row r="1024" spans="58:58" hidden="1" x14ac:dyDescent="0.25">
      <c r="BF1024" s="6" t="str">
        <f>IF('Stock Details'!AR1027="", "", 'Stock Details'!AR1027)</f>
        <v/>
      </c>
    </row>
    <row r="1025" spans="58:58" hidden="1" x14ac:dyDescent="0.25">
      <c r="BF1025" s="6" t="str">
        <f>IF('Stock Details'!AR1028="", "", 'Stock Details'!AR1028)</f>
        <v/>
      </c>
    </row>
    <row r="1026" spans="58:58" hidden="1" x14ac:dyDescent="0.25">
      <c r="BF1026" s="6" t="str">
        <f>IF('Stock Details'!AR1029="", "", 'Stock Details'!AR1029)</f>
        <v/>
      </c>
    </row>
    <row r="1027" spans="58:58" hidden="1" x14ac:dyDescent="0.25">
      <c r="BF1027" s="6" t="str">
        <f>IF('Stock Details'!AR1030="", "", 'Stock Details'!AR1030)</f>
        <v/>
      </c>
    </row>
    <row r="1028" spans="58:58" hidden="1" x14ac:dyDescent="0.25">
      <c r="BF1028" s="6" t="str">
        <f>IF('Stock Details'!AR1031="", "", 'Stock Details'!AR1031)</f>
        <v/>
      </c>
    </row>
    <row r="1029" spans="58:58" hidden="1" x14ac:dyDescent="0.25">
      <c r="BF1029" s="6" t="str">
        <f>IF('Stock Details'!AR1032="", "", 'Stock Details'!AR1032)</f>
        <v/>
      </c>
    </row>
    <row r="1030" spans="58:58" hidden="1" x14ac:dyDescent="0.25">
      <c r="BF1030" s="6" t="str">
        <f>IF('Stock Details'!AR1033="", "", 'Stock Details'!AR1033)</f>
        <v/>
      </c>
    </row>
    <row r="1031" spans="58:58" hidden="1" x14ac:dyDescent="0.25">
      <c r="BF1031" s="6" t="str">
        <f>IF('Stock Details'!AR1034="", "", 'Stock Details'!AR1034)</f>
        <v/>
      </c>
    </row>
    <row r="1032" spans="58:58" hidden="1" x14ac:dyDescent="0.25">
      <c r="BF1032" s="6" t="str">
        <f>IF('Stock Details'!AR1035="", "", 'Stock Details'!AR1035)</f>
        <v/>
      </c>
    </row>
    <row r="1033" spans="58:58" hidden="1" x14ac:dyDescent="0.25">
      <c r="BF1033" s="6" t="str">
        <f>IF('Stock Details'!AR1036="", "", 'Stock Details'!AR1036)</f>
        <v/>
      </c>
    </row>
    <row r="1034" spans="58:58" hidden="1" x14ac:dyDescent="0.25">
      <c r="BF1034" s="6" t="str">
        <f>IF('Stock Details'!AR1037="", "", 'Stock Details'!AR1037)</f>
        <v/>
      </c>
    </row>
    <row r="1035" spans="58:58" hidden="1" x14ac:dyDescent="0.25">
      <c r="BF1035" s="6" t="str">
        <f>IF('Stock Details'!AR1038="", "", 'Stock Details'!AR1038)</f>
        <v/>
      </c>
    </row>
    <row r="1036" spans="58:58" hidden="1" x14ac:dyDescent="0.25">
      <c r="BF1036" s="6" t="str">
        <f>IF('Stock Details'!AR1039="", "", 'Stock Details'!AR1039)</f>
        <v/>
      </c>
    </row>
    <row r="1037" spans="58:58" hidden="1" x14ac:dyDescent="0.25">
      <c r="BF1037" s="6" t="str">
        <f>IF('Stock Details'!AR1040="", "", 'Stock Details'!AR1040)</f>
        <v/>
      </c>
    </row>
    <row r="1038" spans="58:58" hidden="1" x14ac:dyDescent="0.25">
      <c r="BF1038" s="6" t="str">
        <f>IF('Stock Details'!AR1041="", "", 'Stock Details'!AR1041)</f>
        <v/>
      </c>
    </row>
    <row r="1039" spans="58:58" hidden="1" x14ac:dyDescent="0.25">
      <c r="BF1039" s="6" t="str">
        <f>IF('Stock Details'!AR1042="", "", 'Stock Details'!AR1042)</f>
        <v/>
      </c>
    </row>
    <row r="1040" spans="58:58" hidden="1" x14ac:dyDescent="0.25">
      <c r="BF1040" s="6" t="str">
        <f>IF('Stock Details'!AR1043="", "", 'Stock Details'!AR1043)</f>
        <v/>
      </c>
    </row>
    <row r="1041" spans="58:58" hidden="1" x14ac:dyDescent="0.25">
      <c r="BF1041" s="6" t="str">
        <f>IF('Stock Details'!AR1044="", "", 'Stock Details'!AR1044)</f>
        <v/>
      </c>
    </row>
    <row r="1042" spans="58:58" hidden="1" x14ac:dyDescent="0.25">
      <c r="BF1042" s="6" t="str">
        <f>IF('Stock Details'!AR1045="", "", 'Stock Details'!AR1045)</f>
        <v/>
      </c>
    </row>
    <row r="1043" spans="58:58" hidden="1" x14ac:dyDescent="0.25">
      <c r="BF1043" s="6" t="str">
        <f>IF('Stock Details'!AR1046="", "", 'Stock Details'!AR1046)</f>
        <v/>
      </c>
    </row>
    <row r="1044" spans="58:58" hidden="1" x14ac:dyDescent="0.25">
      <c r="BF1044" s="6" t="str">
        <f>IF('Stock Details'!AR1047="", "", 'Stock Details'!AR1047)</f>
        <v/>
      </c>
    </row>
    <row r="1045" spans="58:58" hidden="1" x14ac:dyDescent="0.25">
      <c r="BF1045" s="6" t="str">
        <f>IF('Stock Details'!AR1048="", "", 'Stock Details'!AR1048)</f>
        <v/>
      </c>
    </row>
    <row r="1046" spans="58:58" hidden="1" x14ac:dyDescent="0.25">
      <c r="BF1046" s="6" t="str">
        <f>IF('Stock Details'!AR1049="", "", 'Stock Details'!AR1049)</f>
        <v/>
      </c>
    </row>
    <row r="1047" spans="58:58" hidden="1" x14ac:dyDescent="0.25">
      <c r="BF1047" s="6" t="str">
        <f>IF('Stock Details'!AR1050="", "", 'Stock Details'!AR1050)</f>
        <v/>
      </c>
    </row>
    <row r="1048" spans="58:58" hidden="1" x14ac:dyDescent="0.25">
      <c r="BF1048" s="6" t="str">
        <f>IF('Stock Details'!AR1051="", "", 'Stock Details'!AR1051)</f>
        <v/>
      </c>
    </row>
    <row r="1049" spans="58:58" hidden="1" x14ac:dyDescent="0.25">
      <c r="BF1049" s="6" t="str">
        <f>IF('Stock Details'!AR1052="", "", 'Stock Details'!AR1052)</f>
        <v/>
      </c>
    </row>
    <row r="1050" spans="58:58" hidden="1" x14ac:dyDescent="0.25">
      <c r="BF1050" s="6" t="str">
        <f>IF('Stock Details'!AR1053="", "", 'Stock Details'!AR1053)</f>
        <v/>
      </c>
    </row>
    <row r="1051" spans="58:58" hidden="1" x14ac:dyDescent="0.25">
      <c r="BF1051" s="6" t="str">
        <f>IF('Stock Details'!AR1054="", "", 'Stock Details'!AR1054)</f>
        <v/>
      </c>
    </row>
    <row r="1052" spans="58:58" hidden="1" x14ac:dyDescent="0.25">
      <c r="BF1052" s="6" t="str">
        <f>IF('Stock Details'!AR1055="", "", 'Stock Details'!AR1055)</f>
        <v/>
      </c>
    </row>
    <row r="1053" spans="58:58" hidden="1" x14ac:dyDescent="0.25">
      <c r="BF1053" s="6" t="str">
        <f>IF('Stock Details'!AR1056="", "", 'Stock Details'!AR1056)</f>
        <v/>
      </c>
    </row>
    <row r="1054" spans="58:58" hidden="1" x14ac:dyDescent="0.25">
      <c r="BF1054" s="6" t="str">
        <f>IF('Stock Details'!AR1057="", "", 'Stock Details'!AR1057)</f>
        <v/>
      </c>
    </row>
    <row r="1055" spans="58:58" hidden="1" x14ac:dyDescent="0.25">
      <c r="BF1055" s="6" t="str">
        <f>IF('Stock Details'!AR1058="", "", 'Stock Details'!AR1058)</f>
        <v/>
      </c>
    </row>
    <row r="1056" spans="58:58" hidden="1" x14ac:dyDescent="0.25">
      <c r="BF1056" s="6" t="str">
        <f>IF('Stock Details'!AR1059="", "", 'Stock Details'!AR1059)</f>
        <v/>
      </c>
    </row>
    <row r="1057" spans="58:58" hidden="1" x14ac:dyDescent="0.25">
      <c r="BF1057" s="6" t="str">
        <f>IF('Stock Details'!AR1060="", "", 'Stock Details'!AR1060)</f>
        <v/>
      </c>
    </row>
    <row r="1058" spans="58:58" hidden="1" x14ac:dyDescent="0.25">
      <c r="BF1058" s="6" t="str">
        <f>IF('Stock Details'!AR1061="", "", 'Stock Details'!AR1061)</f>
        <v/>
      </c>
    </row>
    <row r="1059" spans="58:58" hidden="1" x14ac:dyDescent="0.25">
      <c r="BF1059" s="6" t="str">
        <f>IF('Stock Details'!AR1062="", "", 'Stock Details'!AR1062)</f>
        <v/>
      </c>
    </row>
    <row r="1060" spans="58:58" hidden="1" x14ac:dyDescent="0.25">
      <c r="BF1060" s="6" t="str">
        <f>IF('Stock Details'!AR1063="", "", 'Stock Details'!AR1063)</f>
        <v/>
      </c>
    </row>
    <row r="1061" spans="58:58" hidden="1" x14ac:dyDescent="0.25">
      <c r="BF1061" s="6" t="str">
        <f>IF('Stock Details'!AR1064="", "", 'Stock Details'!AR1064)</f>
        <v/>
      </c>
    </row>
    <row r="1062" spans="58:58" hidden="1" x14ac:dyDescent="0.25">
      <c r="BF1062" s="6" t="str">
        <f>IF('Stock Details'!AR1065="", "", 'Stock Details'!AR1065)</f>
        <v/>
      </c>
    </row>
    <row r="1063" spans="58:58" hidden="1" x14ac:dyDescent="0.25">
      <c r="BF1063" s="6" t="str">
        <f>IF('Stock Details'!AR1066="", "", 'Stock Details'!AR1066)</f>
        <v/>
      </c>
    </row>
    <row r="1064" spans="58:58" hidden="1" x14ac:dyDescent="0.25">
      <c r="BF1064" s="6" t="str">
        <f>IF('Stock Details'!AR1067="", "", 'Stock Details'!AR1067)</f>
        <v/>
      </c>
    </row>
    <row r="1065" spans="58:58" hidden="1" x14ac:dyDescent="0.25">
      <c r="BF1065" s="6" t="str">
        <f>IF('Stock Details'!AR1068="", "", 'Stock Details'!AR1068)</f>
        <v/>
      </c>
    </row>
    <row r="1066" spans="58:58" hidden="1" x14ac:dyDescent="0.25">
      <c r="BF1066" s="6" t="str">
        <f>IF('Stock Details'!AR1069="", "", 'Stock Details'!AR1069)</f>
        <v/>
      </c>
    </row>
    <row r="1067" spans="58:58" hidden="1" x14ac:dyDescent="0.25">
      <c r="BF1067" s="6" t="str">
        <f>IF('Stock Details'!AR1070="", "", 'Stock Details'!AR1070)</f>
        <v/>
      </c>
    </row>
    <row r="1068" spans="58:58" hidden="1" x14ac:dyDescent="0.25">
      <c r="BF1068" s="6" t="str">
        <f>IF('Stock Details'!AR1071="", "", 'Stock Details'!AR1071)</f>
        <v/>
      </c>
    </row>
    <row r="1069" spans="58:58" hidden="1" x14ac:dyDescent="0.25">
      <c r="BF1069" s="6" t="str">
        <f>IF('Stock Details'!AR1072="", "", 'Stock Details'!AR1072)</f>
        <v/>
      </c>
    </row>
    <row r="1070" spans="58:58" hidden="1" x14ac:dyDescent="0.25">
      <c r="BF1070" s="6" t="str">
        <f>IF('Stock Details'!AR1073="", "", 'Stock Details'!AR1073)</f>
        <v/>
      </c>
    </row>
    <row r="1071" spans="58:58" hidden="1" x14ac:dyDescent="0.25">
      <c r="BF1071" s="6" t="str">
        <f>IF('Stock Details'!AR1074="", "", 'Stock Details'!AR1074)</f>
        <v/>
      </c>
    </row>
    <row r="1072" spans="58:58" hidden="1" x14ac:dyDescent="0.25">
      <c r="BF1072" s="6" t="str">
        <f>IF('Stock Details'!AR1075="", "", 'Stock Details'!AR1075)</f>
        <v/>
      </c>
    </row>
    <row r="1073" spans="58:58" hidden="1" x14ac:dyDescent="0.25">
      <c r="BF1073" s="6" t="str">
        <f>IF('Stock Details'!AR1076="", "", 'Stock Details'!AR1076)</f>
        <v/>
      </c>
    </row>
    <row r="1074" spans="58:58" hidden="1" x14ac:dyDescent="0.25">
      <c r="BF1074" s="6" t="str">
        <f>IF('Stock Details'!AR1077="", "", 'Stock Details'!AR1077)</f>
        <v/>
      </c>
    </row>
    <row r="1075" spans="58:58" hidden="1" x14ac:dyDescent="0.25">
      <c r="BF1075" s="6" t="str">
        <f>IF('Stock Details'!AR1078="", "", 'Stock Details'!AR1078)</f>
        <v/>
      </c>
    </row>
    <row r="1076" spans="58:58" hidden="1" x14ac:dyDescent="0.25">
      <c r="BF1076" s="6" t="str">
        <f>IF('Stock Details'!AR1079="", "", 'Stock Details'!AR1079)</f>
        <v/>
      </c>
    </row>
    <row r="1077" spans="58:58" hidden="1" x14ac:dyDescent="0.25">
      <c r="BF1077" s="6" t="str">
        <f>IF('Stock Details'!AR1080="", "", 'Stock Details'!AR1080)</f>
        <v/>
      </c>
    </row>
    <row r="1078" spans="58:58" hidden="1" x14ac:dyDescent="0.25">
      <c r="BF1078" s="6" t="str">
        <f>IF('Stock Details'!AR1081="", "", 'Stock Details'!AR1081)</f>
        <v/>
      </c>
    </row>
    <row r="1079" spans="58:58" hidden="1" x14ac:dyDescent="0.25">
      <c r="BF1079" s="6" t="str">
        <f>IF('Stock Details'!AR1082="", "", 'Stock Details'!AR1082)</f>
        <v/>
      </c>
    </row>
    <row r="1080" spans="58:58" hidden="1" x14ac:dyDescent="0.25">
      <c r="BF1080" s="6" t="str">
        <f>IF('Stock Details'!AR1083="", "", 'Stock Details'!AR1083)</f>
        <v/>
      </c>
    </row>
    <row r="1081" spans="58:58" hidden="1" x14ac:dyDescent="0.25">
      <c r="BF1081" s="6" t="str">
        <f>IF('Stock Details'!AR1084="", "", 'Stock Details'!AR1084)</f>
        <v/>
      </c>
    </row>
    <row r="1082" spans="58:58" hidden="1" x14ac:dyDescent="0.25">
      <c r="BF1082" s="6" t="str">
        <f>IF('Stock Details'!AR1085="", "", 'Stock Details'!AR1085)</f>
        <v/>
      </c>
    </row>
    <row r="1083" spans="58:58" hidden="1" x14ac:dyDescent="0.25">
      <c r="BF1083" s="6" t="str">
        <f>IF('Stock Details'!AR1086="", "", 'Stock Details'!AR1086)</f>
        <v/>
      </c>
    </row>
    <row r="1084" spans="58:58" hidden="1" x14ac:dyDescent="0.25">
      <c r="BF1084" s="6" t="str">
        <f>IF('Stock Details'!AR1087="", "", 'Stock Details'!AR1087)</f>
        <v/>
      </c>
    </row>
    <row r="1085" spans="58:58" hidden="1" x14ac:dyDescent="0.25">
      <c r="BF1085" s="6" t="str">
        <f>IF('Stock Details'!AR1088="", "", 'Stock Details'!AR1088)</f>
        <v/>
      </c>
    </row>
    <row r="1086" spans="58:58" hidden="1" x14ac:dyDescent="0.25">
      <c r="BF1086" s="6" t="str">
        <f>IF('Stock Details'!AR1089="", "", 'Stock Details'!AR1089)</f>
        <v/>
      </c>
    </row>
    <row r="1087" spans="58:58" hidden="1" x14ac:dyDescent="0.25">
      <c r="BF1087" s="6" t="str">
        <f>IF('Stock Details'!AR1090="", "", 'Stock Details'!AR1090)</f>
        <v/>
      </c>
    </row>
    <row r="1088" spans="58:58" hidden="1" x14ac:dyDescent="0.25">
      <c r="BF1088" s="6" t="str">
        <f>IF('Stock Details'!AR1091="", "", 'Stock Details'!AR1091)</f>
        <v/>
      </c>
    </row>
    <row r="1089" spans="58:58" hidden="1" x14ac:dyDescent="0.25">
      <c r="BF1089" s="6" t="str">
        <f>IF('Stock Details'!AR1092="", "", 'Stock Details'!AR1092)</f>
        <v/>
      </c>
    </row>
    <row r="1090" spans="58:58" hidden="1" x14ac:dyDescent="0.25">
      <c r="BF1090" s="6" t="str">
        <f>IF('Stock Details'!AR1093="", "", 'Stock Details'!AR1093)</f>
        <v/>
      </c>
    </row>
    <row r="1091" spans="58:58" hidden="1" x14ac:dyDescent="0.25">
      <c r="BF1091" s="6" t="str">
        <f>IF('Stock Details'!AR1094="", "", 'Stock Details'!AR1094)</f>
        <v/>
      </c>
    </row>
    <row r="1092" spans="58:58" hidden="1" x14ac:dyDescent="0.25">
      <c r="BF1092" s="6" t="str">
        <f>IF('Stock Details'!AR1095="", "", 'Stock Details'!AR1095)</f>
        <v/>
      </c>
    </row>
    <row r="1093" spans="58:58" hidden="1" x14ac:dyDescent="0.25">
      <c r="BF1093" s="6" t="str">
        <f>IF('Stock Details'!AR1096="", "", 'Stock Details'!AR1096)</f>
        <v/>
      </c>
    </row>
    <row r="1094" spans="58:58" hidden="1" x14ac:dyDescent="0.25">
      <c r="BF1094" s="6" t="str">
        <f>IF('Stock Details'!AR1097="", "", 'Stock Details'!AR1097)</f>
        <v/>
      </c>
    </row>
    <row r="1095" spans="58:58" hidden="1" x14ac:dyDescent="0.25">
      <c r="BF1095" s="6" t="str">
        <f>IF('Stock Details'!AR1098="", "", 'Stock Details'!AR1098)</f>
        <v/>
      </c>
    </row>
    <row r="1096" spans="58:58" hidden="1" x14ac:dyDescent="0.25">
      <c r="BF1096" s="6" t="str">
        <f>IF('Stock Details'!AR1099="", "", 'Stock Details'!AR1099)</f>
        <v/>
      </c>
    </row>
    <row r="1097" spans="58:58" hidden="1" x14ac:dyDescent="0.25">
      <c r="BF1097" s="6" t="str">
        <f>IF('Stock Details'!AR1100="", "", 'Stock Details'!AR1100)</f>
        <v/>
      </c>
    </row>
    <row r="1098" spans="58:58" hidden="1" x14ac:dyDescent="0.25">
      <c r="BF1098" s="6" t="str">
        <f>IF('Stock Details'!AR1101="", "", 'Stock Details'!AR1101)</f>
        <v/>
      </c>
    </row>
    <row r="1099" spans="58:58" hidden="1" x14ac:dyDescent="0.25">
      <c r="BF1099" s="6" t="str">
        <f>IF('Stock Details'!AR1102="", "", 'Stock Details'!AR1102)</f>
        <v/>
      </c>
    </row>
    <row r="1100" spans="58:58" hidden="1" x14ac:dyDescent="0.25">
      <c r="BF1100" s="6" t="str">
        <f>IF('Stock Details'!AR1103="", "", 'Stock Details'!AR1103)</f>
        <v/>
      </c>
    </row>
    <row r="1101" spans="58:58" hidden="1" x14ac:dyDescent="0.25">
      <c r="BF1101" s="6" t="str">
        <f>IF('Stock Details'!AR1104="", "", 'Stock Details'!AR1104)</f>
        <v/>
      </c>
    </row>
    <row r="1102" spans="58:58" hidden="1" x14ac:dyDescent="0.25">
      <c r="BF1102" s="6" t="str">
        <f>IF('Stock Details'!AR1105="", "", 'Stock Details'!AR1105)</f>
        <v/>
      </c>
    </row>
    <row r="1103" spans="58:58" hidden="1" x14ac:dyDescent="0.25">
      <c r="BF1103" s="6" t="str">
        <f>IF('Stock Details'!AR1106="", "", 'Stock Details'!AR1106)</f>
        <v/>
      </c>
    </row>
    <row r="1104" spans="58:58" hidden="1" x14ac:dyDescent="0.25">
      <c r="BF1104" s="6" t="str">
        <f>IF('Stock Details'!AR1107="", "", 'Stock Details'!AR1107)</f>
        <v/>
      </c>
    </row>
    <row r="1105" spans="58:58" hidden="1" x14ac:dyDescent="0.25">
      <c r="BF1105" s="6" t="str">
        <f>IF('Stock Details'!AR1108="", "", 'Stock Details'!AR1108)</f>
        <v/>
      </c>
    </row>
    <row r="1106" spans="58:58" hidden="1" x14ac:dyDescent="0.25">
      <c r="BF1106" s="6" t="str">
        <f>IF('Stock Details'!AR1109="", "", 'Stock Details'!AR1109)</f>
        <v/>
      </c>
    </row>
    <row r="1107" spans="58:58" hidden="1" x14ac:dyDescent="0.25">
      <c r="BF1107" s="6" t="str">
        <f>IF('Stock Details'!AR1110="", "", 'Stock Details'!AR1110)</f>
        <v/>
      </c>
    </row>
    <row r="1108" spans="58:58" hidden="1" x14ac:dyDescent="0.25">
      <c r="BF1108" s="6" t="str">
        <f>IF('Stock Details'!AR1111="", "", 'Stock Details'!AR1111)</f>
        <v/>
      </c>
    </row>
    <row r="1109" spans="58:58" hidden="1" x14ac:dyDescent="0.25">
      <c r="BF1109" s="6" t="str">
        <f>IF('Stock Details'!AR1112="", "", 'Stock Details'!AR1112)</f>
        <v/>
      </c>
    </row>
    <row r="1110" spans="58:58" hidden="1" x14ac:dyDescent="0.25">
      <c r="BF1110" s="6" t="str">
        <f>IF('Stock Details'!AR1113="", "", 'Stock Details'!AR1113)</f>
        <v/>
      </c>
    </row>
    <row r="1111" spans="58:58" hidden="1" x14ac:dyDescent="0.25">
      <c r="BF1111" s="6" t="str">
        <f>IF('Stock Details'!AR1114="", "", 'Stock Details'!AR1114)</f>
        <v/>
      </c>
    </row>
    <row r="1112" spans="58:58" hidden="1" x14ac:dyDescent="0.25">
      <c r="BF1112" s="6" t="str">
        <f>IF('Stock Details'!AR1115="", "", 'Stock Details'!AR1115)</f>
        <v/>
      </c>
    </row>
    <row r="1113" spans="58:58" hidden="1" x14ac:dyDescent="0.25">
      <c r="BF1113" s="6" t="str">
        <f>IF('Stock Details'!AR1116="", "", 'Stock Details'!AR1116)</f>
        <v/>
      </c>
    </row>
    <row r="1114" spans="58:58" hidden="1" x14ac:dyDescent="0.25">
      <c r="BF1114" s="6" t="str">
        <f>IF('Stock Details'!AR1117="", "", 'Stock Details'!AR1117)</f>
        <v/>
      </c>
    </row>
    <row r="1115" spans="58:58" hidden="1" x14ac:dyDescent="0.25">
      <c r="BF1115" s="6" t="str">
        <f>IF('Stock Details'!AR1118="", "", 'Stock Details'!AR1118)</f>
        <v/>
      </c>
    </row>
    <row r="1116" spans="58:58" hidden="1" x14ac:dyDescent="0.25">
      <c r="BF1116" s="6" t="str">
        <f>IF('Stock Details'!AR1119="", "", 'Stock Details'!AR1119)</f>
        <v/>
      </c>
    </row>
    <row r="1117" spans="58:58" hidden="1" x14ac:dyDescent="0.25">
      <c r="BF1117" s="6" t="str">
        <f>IF('Stock Details'!AR1120="", "", 'Stock Details'!AR1120)</f>
        <v/>
      </c>
    </row>
    <row r="1118" spans="58:58" hidden="1" x14ac:dyDescent="0.25">
      <c r="BF1118" s="6" t="str">
        <f>IF('Stock Details'!AR1121="", "", 'Stock Details'!AR1121)</f>
        <v/>
      </c>
    </row>
    <row r="1119" spans="58:58" hidden="1" x14ac:dyDescent="0.25">
      <c r="BF1119" s="6" t="str">
        <f>IF('Stock Details'!AR1122="", "", 'Stock Details'!AR1122)</f>
        <v/>
      </c>
    </row>
    <row r="1120" spans="58:58" hidden="1" x14ac:dyDescent="0.25">
      <c r="BF1120" s="6" t="str">
        <f>IF('Stock Details'!AR1123="", "", 'Stock Details'!AR1123)</f>
        <v/>
      </c>
    </row>
    <row r="1121" spans="58:58" hidden="1" x14ac:dyDescent="0.25">
      <c r="BF1121" s="6" t="str">
        <f>IF('Stock Details'!AR1124="", "", 'Stock Details'!AR1124)</f>
        <v/>
      </c>
    </row>
    <row r="1122" spans="58:58" hidden="1" x14ac:dyDescent="0.25">
      <c r="BF1122" s="6" t="str">
        <f>IF('Stock Details'!AR1125="", "", 'Stock Details'!AR1125)</f>
        <v/>
      </c>
    </row>
    <row r="1123" spans="58:58" hidden="1" x14ac:dyDescent="0.25">
      <c r="BF1123" s="6" t="str">
        <f>IF('Stock Details'!AR1126="", "", 'Stock Details'!AR1126)</f>
        <v/>
      </c>
    </row>
    <row r="1124" spans="58:58" hidden="1" x14ac:dyDescent="0.25">
      <c r="BF1124" s="6" t="str">
        <f>IF('Stock Details'!AR1127="", "", 'Stock Details'!AR1127)</f>
        <v/>
      </c>
    </row>
    <row r="1125" spans="58:58" hidden="1" x14ac:dyDescent="0.25">
      <c r="BF1125" s="6" t="str">
        <f>IF('Stock Details'!AR1128="", "", 'Stock Details'!AR1128)</f>
        <v/>
      </c>
    </row>
    <row r="1126" spans="58:58" hidden="1" x14ac:dyDescent="0.25">
      <c r="BF1126" s="6" t="str">
        <f>IF('Stock Details'!AR1129="", "", 'Stock Details'!AR1129)</f>
        <v/>
      </c>
    </row>
    <row r="1127" spans="58:58" hidden="1" x14ac:dyDescent="0.25">
      <c r="BF1127" s="6" t="str">
        <f>IF('Stock Details'!AR1130="", "", 'Stock Details'!AR1130)</f>
        <v/>
      </c>
    </row>
    <row r="1128" spans="58:58" hidden="1" x14ac:dyDescent="0.25">
      <c r="BF1128" s="6" t="str">
        <f>IF('Stock Details'!AR1131="", "", 'Stock Details'!AR1131)</f>
        <v/>
      </c>
    </row>
    <row r="1129" spans="58:58" hidden="1" x14ac:dyDescent="0.25">
      <c r="BF1129" s="6" t="str">
        <f>IF('Stock Details'!AR1132="", "", 'Stock Details'!AR1132)</f>
        <v/>
      </c>
    </row>
    <row r="1130" spans="58:58" hidden="1" x14ac:dyDescent="0.25">
      <c r="BF1130" s="6" t="str">
        <f>IF('Stock Details'!AR1133="", "", 'Stock Details'!AR1133)</f>
        <v/>
      </c>
    </row>
    <row r="1131" spans="58:58" hidden="1" x14ac:dyDescent="0.25">
      <c r="BF1131" s="6" t="str">
        <f>IF('Stock Details'!AR1134="", "", 'Stock Details'!AR1134)</f>
        <v/>
      </c>
    </row>
    <row r="1132" spans="58:58" hidden="1" x14ac:dyDescent="0.25">
      <c r="BF1132" s="6" t="str">
        <f>IF('Stock Details'!AR1135="", "", 'Stock Details'!AR1135)</f>
        <v/>
      </c>
    </row>
    <row r="1133" spans="58:58" hidden="1" x14ac:dyDescent="0.25">
      <c r="BF1133" s="6" t="str">
        <f>IF('Stock Details'!AR1136="", "", 'Stock Details'!AR1136)</f>
        <v/>
      </c>
    </row>
    <row r="1134" spans="58:58" hidden="1" x14ac:dyDescent="0.25">
      <c r="BF1134" s="6" t="str">
        <f>IF('Stock Details'!AR1137="", "", 'Stock Details'!AR1137)</f>
        <v/>
      </c>
    </row>
    <row r="1135" spans="58:58" hidden="1" x14ac:dyDescent="0.25">
      <c r="BF1135" s="6" t="str">
        <f>IF('Stock Details'!AR1138="", "", 'Stock Details'!AR1138)</f>
        <v/>
      </c>
    </row>
    <row r="1136" spans="58:58" hidden="1" x14ac:dyDescent="0.25">
      <c r="BF1136" s="6" t="str">
        <f>IF('Stock Details'!AR1139="", "", 'Stock Details'!AR1139)</f>
        <v/>
      </c>
    </row>
    <row r="1137" spans="58:58" hidden="1" x14ac:dyDescent="0.25">
      <c r="BF1137" s="6" t="str">
        <f>IF('Stock Details'!AR1140="", "", 'Stock Details'!AR1140)</f>
        <v/>
      </c>
    </row>
    <row r="1138" spans="58:58" hidden="1" x14ac:dyDescent="0.25">
      <c r="BF1138" s="6" t="str">
        <f>IF('Stock Details'!AR1141="", "", 'Stock Details'!AR1141)</f>
        <v/>
      </c>
    </row>
    <row r="1139" spans="58:58" hidden="1" x14ac:dyDescent="0.25">
      <c r="BF1139" s="6" t="str">
        <f>IF('Stock Details'!AR1142="", "", 'Stock Details'!AR1142)</f>
        <v/>
      </c>
    </row>
    <row r="1140" spans="58:58" hidden="1" x14ac:dyDescent="0.25">
      <c r="BF1140" s="6" t="str">
        <f>IF('Stock Details'!AR1143="", "", 'Stock Details'!AR1143)</f>
        <v/>
      </c>
    </row>
    <row r="1141" spans="58:58" hidden="1" x14ac:dyDescent="0.25">
      <c r="BF1141" s="6" t="str">
        <f>IF('Stock Details'!AR1144="", "", 'Stock Details'!AR1144)</f>
        <v/>
      </c>
    </row>
    <row r="1142" spans="58:58" hidden="1" x14ac:dyDescent="0.25">
      <c r="BF1142" s="6" t="str">
        <f>IF('Stock Details'!AR1145="", "", 'Stock Details'!AR1145)</f>
        <v/>
      </c>
    </row>
    <row r="1143" spans="58:58" hidden="1" x14ac:dyDescent="0.25">
      <c r="BF1143" s="6" t="str">
        <f>IF('Stock Details'!AR1146="", "", 'Stock Details'!AR1146)</f>
        <v/>
      </c>
    </row>
    <row r="1144" spans="58:58" hidden="1" x14ac:dyDescent="0.25">
      <c r="BF1144" s="6" t="str">
        <f>IF('Stock Details'!AR1147="", "", 'Stock Details'!AR1147)</f>
        <v/>
      </c>
    </row>
    <row r="1145" spans="58:58" hidden="1" x14ac:dyDescent="0.25">
      <c r="BF1145" s="6" t="str">
        <f>IF('Stock Details'!AR1148="", "", 'Stock Details'!AR1148)</f>
        <v/>
      </c>
    </row>
    <row r="1146" spans="58:58" hidden="1" x14ac:dyDescent="0.25">
      <c r="BF1146" s="6" t="str">
        <f>IF('Stock Details'!AR1149="", "", 'Stock Details'!AR1149)</f>
        <v/>
      </c>
    </row>
    <row r="1147" spans="58:58" hidden="1" x14ac:dyDescent="0.25">
      <c r="BF1147" s="6" t="str">
        <f>IF('Stock Details'!AR1150="", "", 'Stock Details'!AR1150)</f>
        <v/>
      </c>
    </row>
    <row r="1148" spans="58:58" hidden="1" x14ac:dyDescent="0.25">
      <c r="BF1148" s="6" t="str">
        <f>IF('Stock Details'!AR1151="", "", 'Stock Details'!AR1151)</f>
        <v/>
      </c>
    </row>
    <row r="1149" spans="58:58" hidden="1" x14ac:dyDescent="0.25">
      <c r="BF1149" s="6" t="str">
        <f>IF('Stock Details'!AR1152="", "", 'Stock Details'!AR1152)</f>
        <v/>
      </c>
    </row>
    <row r="1150" spans="58:58" hidden="1" x14ac:dyDescent="0.25">
      <c r="BF1150" s="6" t="str">
        <f>IF('Stock Details'!AR1153="", "", 'Stock Details'!AR1153)</f>
        <v/>
      </c>
    </row>
    <row r="1151" spans="58:58" hidden="1" x14ac:dyDescent="0.25">
      <c r="BF1151" s="6" t="str">
        <f>IF('Stock Details'!AR1154="", "", 'Stock Details'!AR1154)</f>
        <v/>
      </c>
    </row>
    <row r="1152" spans="58:58" hidden="1" x14ac:dyDescent="0.25">
      <c r="BF1152" s="6" t="str">
        <f>IF('Stock Details'!AR1155="", "", 'Stock Details'!AR1155)</f>
        <v/>
      </c>
    </row>
    <row r="1153" spans="58:58" hidden="1" x14ac:dyDescent="0.25">
      <c r="BF1153" s="6" t="str">
        <f>IF('Stock Details'!AR1156="", "", 'Stock Details'!AR1156)</f>
        <v/>
      </c>
    </row>
    <row r="1154" spans="58:58" hidden="1" x14ac:dyDescent="0.25">
      <c r="BF1154" s="6" t="str">
        <f>IF('Stock Details'!AR1157="", "", 'Stock Details'!AR1157)</f>
        <v/>
      </c>
    </row>
    <row r="1155" spans="58:58" hidden="1" x14ac:dyDescent="0.25">
      <c r="BF1155" s="6" t="str">
        <f>IF('Stock Details'!AR1158="", "", 'Stock Details'!AR1158)</f>
        <v/>
      </c>
    </row>
    <row r="1156" spans="58:58" hidden="1" x14ac:dyDescent="0.25">
      <c r="BF1156" s="6" t="str">
        <f>IF('Stock Details'!AR1159="", "", 'Stock Details'!AR1159)</f>
        <v/>
      </c>
    </row>
    <row r="1157" spans="58:58" hidden="1" x14ac:dyDescent="0.25">
      <c r="BF1157" s="6" t="str">
        <f>IF('Stock Details'!AR1160="", "", 'Stock Details'!AR1160)</f>
        <v/>
      </c>
    </row>
    <row r="1158" spans="58:58" hidden="1" x14ac:dyDescent="0.25">
      <c r="BF1158" s="6" t="str">
        <f>IF('Stock Details'!AR1161="", "", 'Stock Details'!AR1161)</f>
        <v/>
      </c>
    </row>
    <row r="1159" spans="58:58" hidden="1" x14ac:dyDescent="0.25">
      <c r="BF1159" s="6" t="str">
        <f>IF('Stock Details'!AR1162="", "", 'Stock Details'!AR1162)</f>
        <v/>
      </c>
    </row>
    <row r="1160" spans="58:58" hidden="1" x14ac:dyDescent="0.25">
      <c r="BF1160" s="6" t="str">
        <f>IF('Stock Details'!AR1163="", "", 'Stock Details'!AR1163)</f>
        <v/>
      </c>
    </row>
    <row r="1161" spans="58:58" hidden="1" x14ac:dyDescent="0.25">
      <c r="BF1161" s="6" t="str">
        <f>IF('Stock Details'!AR1164="", "", 'Stock Details'!AR1164)</f>
        <v/>
      </c>
    </row>
    <row r="1162" spans="58:58" hidden="1" x14ac:dyDescent="0.25">
      <c r="BF1162" s="6" t="str">
        <f>IF('Stock Details'!AR1165="", "", 'Stock Details'!AR1165)</f>
        <v/>
      </c>
    </row>
    <row r="1163" spans="58:58" hidden="1" x14ac:dyDescent="0.25">
      <c r="BF1163" s="6" t="str">
        <f>IF('Stock Details'!AR1166="", "", 'Stock Details'!AR1166)</f>
        <v/>
      </c>
    </row>
    <row r="1164" spans="58:58" hidden="1" x14ac:dyDescent="0.25">
      <c r="BF1164" s="6" t="str">
        <f>IF('Stock Details'!AR1167="", "", 'Stock Details'!AR1167)</f>
        <v/>
      </c>
    </row>
    <row r="1165" spans="58:58" hidden="1" x14ac:dyDescent="0.25">
      <c r="BF1165" s="6" t="str">
        <f>IF('Stock Details'!AR1168="", "", 'Stock Details'!AR1168)</f>
        <v/>
      </c>
    </row>
    <row r="1166" spans="58:58" hidden="1" x14ac:dyDescent="0.25">
      <c r="BF1166" s="6" t="str">
        <f>IF('Stock Details'!AR1169="", "", 'Stock Details'!AR1169)</f>
        <v/>
      </c>
    </row>
    <row r="1167" spans="58:58" hidden="1" x14ac:dyDescent="0.25">
      <c r="BF1167" s="6" t="str">
        <f>IF('Stock Details'!AR1170="", "", 'Stock Details'!AR1170)</f>
        <v/>
      </c>
    </row>
    <row r="1168" spans="58:58" hidden="1" x14ac:dyDescent="0.25">
      <c r="BF1168" s="6" t="str">
        <f>IF('Stock Details'!AR1171="", "", 'Stock Details'!AR1171)</f>
        <v/>
      </c>
    </row>
    <row r="1169" spans="58:58" hidden="1" x14ac:dyDescent="0.25">
      <c r="BF1169" s="6" t="str">
        <f>IF('Stock Details'!AR1172="", "", 'Stock Details'!AR1172)</f>
        <v/>
      </c>
    </row>
    <row r="1170" spans="58:58" hidden="1" x14ac:dyDescent="0.25">
      <c r="BF1170" s="6" t="str">
        <f>IF('Stock Details'!AR1173="", "", 'Stock Details'!AR1173)</f>
        <v/>
      </c>
    </row>
    <row r="1171" spans="58:58" hidden="1" x14ac:dyDescent="0.25">
      <c r="BF1171" s="6" t="str">
        <f>IF('Stock Details'!AR1174="", "", 'Stock Details'!AR1174)</f>
        <v/>
      </c>
    </row>
    <row r="1172" spans="58:58" hidden="1" x14ac:dyDescent="0.25">
      <c r="BF1172" s="6" t="str">
        <f>IF('Stock Details'!AR1175="", "", 'Stock Details'!AR1175)</f>
        <v/>
      </c>
    </row>
    <row r="1173" spans="58:58" hidden="1" x14ac:dyDescent="0.25">
      <c r="BF1173" s="6" t="str">
        <f>IF('Stock Details'!AR1176="", "", 'Stock Details'!AR1176)</f>
        <v/>
      </c>
    </row>
    <row r="1174" spans="58:58" hidden="1" x14ac:dyDescent="0.25">
      <c r="BF1174" s="6" t="str">
        <f>IF('Stock Details'!AR1177="", "", 'Stock Details'!AR1177)</f>
        <v/>
      </c>
    </row>
    <row r="1175" spans="58:58" hidden="1" x14ac:dyDescent="0.25">
      <c r="BF1175" s="6" t="str">
        <f>IF('Stock Details'!AR1178="", "", 'Stock Details'!AR1178)</f>
        <v/>
      </c>
    </row>
    <row r="1176" spans="58:58" hidden="1" x14ac:dyDescent="0.25">
      <c r="BF1176" s="6" t="str">
        <f>IF('Stock Details'!AR1179="", "", 'Stock Details'!AR1179)</f>
        <v/>
      </c>
    </row>
    <row r="1177" spans="58:58" hidden="1" x14ac:dyDescent="0.25">
      <c r="BF1177" s="6" t="str">
        <f>IF('Stock Details'!AR1180="", "", 'Stock Details'!AR1180)</f>
        <v/>
      </c>
    </row>
    <row r="1178" spans="58:58" hidden="1" x14ac:dyDescent="0.25">
      <c r="BF1178" s="6" t="str">
        <f>IF('Stock Details'!AR1181="", "", 'Stock Details'!AR1181)</f>
        <v/>
      </c>
    </row>
    <row r="1179" spans="58:58" hidden="1" x14ac:dyDescent="0.25">
      <c r="BF1179" s="6" t="str">
        <f>IF('Stock Details'!AR1182="", "", 'Stock Details'!AR1182)</f>
        <v/>
      </c>
    </row>
    <row r="1180" spans="58:58" hidden="1" x14ac:dyDescent="0.25">
      <c r="BF1180" s="6" t="str">
        <f>IF('Stock Details'!AR1183="", "", 'Stock Details'!AR1183)</f>
        <v/>
      </c>
    </row>
    <row r="1181" spans="58:58" hidden="1" x14ac:dyDescent="0.25">
      <c r="BF1181" s="6" t="str">
        <f>IF('Stock Details'!AR1184="", "", 'Stock Details'!AR1184)</f>
        <v/>
      </c>
    </row>
    <row r="1182" spans="58:58" hidden="1" x14ac:dyDescent="0.25">
      <c r="BF1182" s="6" t="str">
        <f>IF('Stock Details'!AR1185="", "", 'Stock Details'!AR1185)</f>
        <v/>
      </c>
    </row>
    <row r="1183" spans="58:58" hidden="1" x14ac:dyDescent="0.25">
      <c r="BF1183" s="6" t="str">
        <f>IF('Stock Details'!AR1186="", "", 'Stock Details'!AR1186)</f>
        <v/>
      </c>
    </row>
    <row r="1184" spans="58:58" hidden="1" x14ac:dyDescent="0.25">
      <c r="BF1184" s="6" t="str">
        <f>IF('Stock Details'!AR1187="", "", 'Stock Details'!AR1187)</f>
        <v/>
      </c>
    </row>
    <row r="1185" spans="58:58" hidden="1" x14ac:dyDescent="0.25">
      <c r="BF1185" s="6" t="str">
        <f>IF('Stock Details'!AR1188="", "", 'Stock Details'!AR1188)</f>
        <v/>
      </c>
    </row>
    <row r="1186" spans="58:58" hidden="1" x14ac:dyDescent="0.25">
      <c r="BF1186" s="6" t="str">
        <f>IF('Stock Details'!AR1189="", "", 'Stock Details'!AR1189)</f>
        <v/>
      </c>
    </row>
    <row r="1187" spans="58:58" hidden="1" x14ac:dyDescent="0.25">
      <c r="BF1187" s="6" t="str">
        <f>IF('Stock Details'!AR1190="", "", 'Stock Details'!AR1190)</f>
        <v/>
      </c>
    </row>
    <row r="1188" spans="58:58" hidden="1" x14ac:dyDescent="0.25">
      <c r="BF1188" s="6" t="str">
        <f>IF('Stock Details'!AR1191="", "", 'Stock Details'!AR1191)</f>
        <v/>
      </c>
    </row>
    <row r="1189" spans="58:58" hidden="1" x14ac:dyDescent="0.25">
      <c r="BF1189" s="6" t="str">
        <f>IF('Stock Details'!AR1192="", "", 'Stock Details'!AR1192)</f>
        <v/>
      </c>
    </row>
    <row r="1190" spans="58:58" hidden="1" x14ac:dyDescent="0.25">
      <c r="BF1190" s="6" t="str">
        <f>IF('Stock Details'!AR1193="", "", 'Stock Details'!AR1193)</f>
        <v/>
      </c>
    </row>
    <row r="1191" spans="58:58" hidden="1" x14ac:dyDescent="0.25">
      <c r="BF1191" s="6" t="str">
        <f>IF('Stock Details'!AR1194="", "", 'Stock Details'!AR1194)</f>
        <v/>
      </c>
    </row>
    <row r="1192" spans="58:58" hidden="1" x14ac:dyDescent="0.25">
      <c r="BF1192" s="6" t="str">
        <f>IF('Stock Details'!AR1195="", "", 'Stock Details'!AR1195)</f>
        <v/>
      </c>
    </row>
    <row r="1193" spans="58:58" hidden="1" x14ac:dyDescent="0.25">
      <c r="BF1193" s="6" t="str">
        <f>IF('Stock Details'!AR1196="", "", 'Stock Details'!AR1196)</f>
        <v/>
      </c>
    </row>
    <row r="1194" spans="58:58" hidden="1" x14ac:dyDescent="0.25">
      <c r="BF1194" s="6" t="str">
        <f>IF('Stock Details'!AR1197="", "", 'Stock Details'!AR1197)</f>
        <v/>
      </c>
    </row>
    <row r="1195" spans="58:58" hidden="1" x14ac:dyDescent="0.25">
      <c r="BF1195" s="6" t="str">
        <f>IF('Stock Details'!AR1198="", "", 'Stock Details'!AR1198)</f>
        <v/>
      </c>
    </row>
    <row r="1196" spans="58:58" hidden="1" x14ac:dyDescent="0.25">
      <c r="BF1196" s="6" t="str">
        <f>IF('Stock Details'!AR1199="", "", 'Stock Details'!AR1199)</f>
        <v/>
      </c>
    </row>
    <row r="1197" spans="58:58" hidden="1" x14ac:dyDescent="0.25">
      <c r="BF1197" s="6" t="str">
        <f>IF('Stock Details'!AR1200="", "", 'Stock Details'!AR1200)</f>
        <v/>
      </c>
    </row>
    <row r="1198" spans="58:58" hidden="1" x14ac:dyDescent="0.25">
      <c r="BF1198" s="6" t="str">
        <f>IF('Stock Details'!AR1201="", "", 'Stock Details'!AR1201)</f>
        <v/>
      </c>
    </row>
    <row r="1199" spans="58:58" hidden="1" x14ac:dyDescent="0.25">
      <c r="BF1199" s="6" t="str">
        <f>IF('Stock Details'!AR1202="", "", 'Stock Details'!AR1202)</f>
        <v/>
      </c>
    </row>
    <row r="1200" spans="58:58" hidden="1" x14ac:dyDescent="0.25">
      <c r="BF1200" s="6" t="str">
        <f>IF('Stock Details'!AR1203="", "", 'Stock Details'!AR1203)</f>
        <v/>
      </c>
    </row>
    <row r="1201" spans="58:58" hidden="1" x14ac:dyDescent="0.25">
      <c r="BF1201" s="6" t="str">
        <f>IF('Stock Details'!AR1204="", "", 'Stock Details'!AR1204)</f>
        <v/>
      </c>
    </row>
    <row r="1202" spans="58:58" hidden="1" x14ac:dyDescent="0.25">
      <c r="BF1202" s="6" t="str">
        <f>IF('Stock Details'!AR1205="", "", 'Stock Details'!AR1205)</f>
        <v/>
      </c>
    </row>
    <row r="1203" spans="58:58" hidden="1" x14ac:dyDescent="0.25">
      <c r="BF1203" s="6" t="str">
        <f>IF('Stock Details'!AR1206="", "", 'Stock Details'!AR1206)</f>
        <v/>
      </c>
    </row>
    <row r="1204" spans="58:58" hidden="1" x14ac:dyDescent="0.25">
      <c r="BF1204" s="6" t="str">
        <f>IF('Stock Details'!AR1207="", "", 'Stock Details'!AR1207)</f>
        <v/>
      </c>
    </row>
    <row r="1205" spans="58:58" hidden="1" x14ac:dyDescent="0.25">
      <c r="BF1205" s="6" t="str">
        <f>IF('Stock Details'!AR1208="", "", 'Stock Details'!AR1208)</f>
        <v/>
      </c>
    </row>
    <row r="1206" spans="58:58" hidden="1" x14ac:dyDescent="0.25">
      <c r="BF1206" s="6" t="str">
        <f>IF('Stock Details'!AR1209="", "", 'Stock Details'!AR1209)</f>
        <v/>
      </c>
    </row>
    <row r="1207" spans="58:58" hidden="1" x14ac:dyDescent="0.25">
      <c r="BF1207" s="6" t="str">
        <f>IF('Stock Details'!AR1210="", "", 'Stock Details'!AR1210)</f>
        <v/>
      </c>
    </row>
    <row r="1208" spans="58:58" hidden="1" x14ac:dyDescent="0.25">
      <c r="BF1208" s="6" t="str">
        <f>IF('Stock Details'!AR1211="", "", 'Stock Details'!AR1211)</f>
        <v/>
      </c>
    </row>
    <row r="1209" spans="58:58" hidden="1" x14ac:dyDescent="0.25">
      <c r="BF1209" s="6" t="str">
        <f>IF('Stock Details'!AR1212="", "", 'Stock Details'!AR1212)</f>
        <v/>
      </c>
    </row>
    <row r="1210" spans="58:58" hidden="1" x14ac:dyDescent="0.25">
      <c r="BF1210" s="6" t="str">
        <f>IF('Stock Details'!AR1213="", "", 'Stock Details'!AR1213)</f>
        <v/>
      </c>
    </row>
    <row r="1211" spans="58:58" hidden="1" x14ac:dyDescent="0.25">
      <c r="BF1211" s="6" t="str">
        <f>IF('Stock Details'!AR1214="", "", 'Stock Details'!AR1214)</f>
        <v/>
      </c>
    </row>
    <row r="1212" spans="58:58" hidden="1" x14ac:dyDescent="0.25">
      <c r="BF1212" s="6" t="str">
        <f>IF('Stock Details'!AR1215="", "", 'Stock Details'!AR1215)</f>
        <v/>
      </c>
    </row>
    <row r="1213" spans="58:58" hidden="1" x14ac:dyDescent="0.25">
      <c r="BF1213" s="6" t="str">
        <f>IF('Stock Details'!AR1216="", "", 'Stock Details'!AR1216)</f>
        <v/>
      </c>
    </row>
    <row r="1214" spans="58:58" hidden="1" x14ac:dyDescent="0.25">
      <c r="BF1214" s="6" t="str">
        <f>IF('Stock Details'!AR1217="", "", 'Stock Details'!AR1217)</f>
        <v/>
      </c>
    </row>
    <row r="1215" spans="58:58" hidden="1" x14ac:dyDescent="0.25">
      <c r="BF1215" s="6" t="str">
        <f>IF('Stock Details'!AR1218="", "", 'Stock Details'!AR1218)</f>
        <v/>
      </c>
    </row>
    <row r="1216" spans="58:58" hidden="1" x14ac:dyDescent="0.25">
      <c r="BF1216" s="6" t="str">
        <f>IF('Stock Details'!AR1219="", "", 'Stock Details'!AR1219)</f>
        <v/>
      </c>
    </row>
    <row r="1217" spans="58:58" hidden="1" x14ac:dyDescent="0.25">
      <c r="BF1217" s="6" t="str">
        <f>IF('Stock Details'!AR1220="", "", 'Stock Details'!AR1220)</f>
        <v/>
      </c>
    </row>
    <row r="1218" spans="58:58" hidden="1" x14ac:dyDescent="0.25">
      <c r="BF1218" s="6" t="str">
        <f>IF('Stock Details'!AR1221="", "", 'Stock Details'!AR1221)</f>
        <v/>
      </c>
    </row>
    <row r="1219" spans="58:58" hidden="1" x14ac:dyDescent="0.25">
      <c r="BF1219" s="6" t="str">
        <f>IF('Stock Details'!AR1222="", "", 'Stock Details'!AR1222)</f>
        <v/>
      </c>
    </row>
    <row r="1220" spans="58:58" hidden="1" x14ac:dyDescent="0.25">
      <c r="BF1220" s="6" t="str">
        <f>IF('Stock Details'!AR1223="", "", 'Stock Details'!AR1223)</f>
        <v/>
      </c>
    </row>
    <row r="1221" spans="58:58" hidden="1" x14ac:dyDescent="0.25">
      <c r="BF1221" s="6" t="str">
        <f>IF('Stock Details'!AR1224="", "", 'Stock Details'!AR1224)</f>
        <v/>
      </c>
    </row>
    <row r="1222" spans="58:58" hidden="1" x14ac:dyDescent="0.25">
      <c r="BF1222" s="6" t="str">
        <f>IF('Stock Details'!AR1225="", "", 'Stock Details'!AR1225)</f>
        <v/>
      </c>
    </row>
    <row r="1223" spans="58:58" hidden="1" x14ac:dyDescent="0.25">
      <c r="BF1223" s="6" t="str">
        <f>IF('Stock Details'!AR1226="", "", 'Stock Details'!AR1226)</f>
        <v/>
      </c>
    </row>
    <row r="1224" spans="58:58" hidden="1" x14ac:dyDescent="0.25">
      <c r="BF1224" s="6" t="str">
        <f>IF('Stock Details'!AR1227="", "", 'Stock Details'!AR1227)</f>
        <v/>
      </c>
    </row>
    <row r="1225" spans="58:58" hidden="1" x14ac:dyDescent="0.25">
      <c r="BF1225" s="6" t="str">
        <f>IF('Stock Details'!AR1228="", "", 'Stock Details'!AR1228)</f>
        <v/>
      </c>
    </row>
    <row r="1226" spans="58:58" hidden="1" x14ac:dyDescent="0.25">
      <c r="BF1226" s="6" t="str">
        <f>IF('Stock Details'!AR1229="", "", 'Stock Details'!AR1229)</f>
        <v/>
      </c>
    </row>
    <row r="1227" spans="58:58" hidden="1" x14ac:dyDescent="0.25">
      <c r="BF1227" s="6" t="str">
        <f>IF('Stock Details'!AR1230="", "", 'Stock Details'!AR1230)</f>
        <v/>
      </c>
    </row>
    <row r="1228" spans="58:58" hidden="1" x14ac:dyDescent="0.25">
      <c r="BF1228" s="6" t="str">
        <f>IF('Stock Details'!AR1231="", "", 'Stock Details'!AR1231)</f>
        <v/>
      </c>
    </row>
    <row r="1229" spans="58:58" hidden="1" x14ac:dyDescent="0.25">
      <c r="BF1229" s="6" t="str">
        <f>IF('Stock Details'!AR1232="", "", 'Stock Details'!AR1232)</f>
        <v/>
      </c>
    </row>
    <row r="1230" spans="58:58" hidden="1" x14ac:dyDescent="0.25">
      <c r="BF1230" s="6" t="str">
        <f>IF('Stock Details'!AR1233="", "", 'Stock Details'!AR1233)</f>
        <v/>
      </c>
    </row>
    <row r="1231" spans="58:58" hidden="1" x14ac:dyDescent="0.25">
      <c r="BF1231" s="6" t="str">
        <f>IF('Stock Details'!AR1234="", "", 'Stock Details'!AR1234)</f>
        <v/>
      </c>
    </row>
    <row r="1232" spans="58:58" hidden="1" x14ac:dyDescent="0.25">
      <c r="BF1232" s="6" t="str">
        <f>IF('Stock Details'!AR1235="", "", 'Stock Details'!AR1235)</f>
        <v/>
      </c>
    </row>
    <row r="1233" spans="58:58" hidden="1" x14ac:dyDescent="0.25">
      <c r="BF1233" s="6" t="str">
        <f>IF('Stock Details'!AR1236="", "", 'Stock Details'!AR1236)</f>
        <v/>
      </c>
    </row>
    <row r="1234" spans="58:58" hidden="1" x14ac:dyDescent="0.25">
      <c r="BF1234" s="6" t="str">
        <f>IF('Stock Details'!AR1237="", "", 'Stock Details'!AR1237)</f>
        <v/>
      </c>
    </row>
    <row r="1235" spans="58:58" hidden="1" x14ac:dyDescent="0.25">
      <c r="BF1235" s="6" t="str">
        <f>IF('Stock Details'!AR1238="", "", 'Stock Details'!AR1238)</f>
        <v/>
      </c>
    </row>
    <row r="1236" spans="58:58" hidden="1" x14ac:dyDescent="0.25">
      <c r="BF1236" s="6" t="str">
        <f>IF('Stock Details'!AR1239="", "", 'Stock Details'!AR1239)</f>
        <v/>
      </c>
    </row>
    <row r="1237" spans="58:58" hidden="1" x14ac:dyDescent="0.25">
      <c r="BF1237" s="6" t="str">
        <f>IF('Stock Details'!AR1240="", "", 'Stock Details'!AR1240)</f>
        <v/>
      </c>
    </row>
    <row r="1238" spans="58:58" hidden="1" x14ac:dyDescent="0.25">
      <c r="BF1238" s="6" t="str">
        <f>IF('Stock Details'!AR1241="", "", 'Stock Details'!AR1241)</f>
        <v/>
      </c>
    </row>
    <row r="1239" spans="58:58" hidden="1" x14ac:dyDescent="0.25">
      <c r="BF1239" s="6" t="str">
        <f>IF('Stock Details'!AR1242="", "", 'Stock Details'!AR1242)</f>
        <v/>
      </c>
    </row>
    <row r="1240" spans="58:58" hidden="1" x14ac:dyDescent="0.25">
      <c r="BF1240" s="6" t="str">
        <f>IF('Stock Details'!AR1243="", "", 'Stock Details'!AR1243)</f>
        <v/>
      </c>
    </row>
    <row r="1241" spans="58:58" hidden="1" x14ac:dyDescent="0.25">
      <c r="BF1241" s="6" t="str">
        <f>IF('Stock Details'!AR1244="", "", 'Stock Details'!AR1244)</f>
        <v/>
      </c>
    </row>
    <row r="1242" spans="58:58" hidden="1" x14ac:dyDescent="0.25">
      <c r="BF1242" s="6" t="str">
        <f>IF('Stock Details'!AR1245="", "", 'Stock Details'!AR1245)</f>
        <v/>
      </c>
    </row>
    <row r="1243" spans="58:58" hidden="1" x14ac:dyDescent="0.25">
      <c r="BF1243" s="6" t="str">
        <f>IF('Stock Details'!AR1246="", "", 'Stock Details'!AR1246)</f>
        <v/>
      </c>
    </row>
    <row r="1244" spans="58:58" hidden="1" x14ac:dyDescent="0.25">
      <c r="BF1244" s="6" t="str">
        <f>IF('Stock Details'!AR1247="", "", 'Stock Details'!AR1247)</f>
        <v/>
      </c>
    </row>
    <row r="1245" spans="58:58" hidden="1" x14ac:dyDescent="0.25">
      <c r="BF1245" s="6" t="str">
        <f>IF('Stock Details'!AR1248="", "", 'Stock Details'!AR1248)</f>
        <v/>
      </c>
    </row>
    <row r="1246" spans="58:58" hidden="1" x14ac:dyDescent="0.25">
      <c r="BF1246" s="6" t="str">
        <f>IF('Stock Details'!AR1249="", "", 'Stock Details'!AR1249)</f>
        <v/>
      </c>
    </row>
    <row r="1247" spans="58:58" hidden="1" x14ac:dyDescent="0.25">
      <c r="BF1247" s="6" t="str">
        <f>IF('Stock Details'!AR1250="", "", 'Stock Details'!AR1250)</f>
        <v/>
      </c>
    </row>
    <row r="1248" spans="58:58" hidden="1" x14ac:dyDescent="0.25">
      <c r="BF1248" s="6" t="str">
        <f>IF('Stock Details'!AR1251="", "", 'Stock Details'!AR1251)</f>
        <v/>
      </c>
    </row>
    <row r="1249" spans="58:58" hidden="1" x14ac:dyDescent="0.25">
      <c r="BF1249" s="6" t="str">
        <f>IF('Stock Details'!AR1252="", "", 'Stock Details'!AR1252)</f>
        <v/>
      </c>
    </row>
    <row r="1250" spans="58:58" hidden="1" x14ac:dyDescent="0.25">
      <c r="BF1250" s="6" t="str">
        <f>IF('Stock Details'!AR1253="", "", 'Stock Details'!AR1253)</f>
        <v/>
      </c>
    </row>
    <row r="1251" spans="58:58" hidden="1" x14ac:dyDescent="0.25">
      <c r="BF1251" s="6" t="str">
        <f>IF('Stock Details'!AR1254="", "", 'Stock Details'!AR1254)</f>
        <v/>
      </c>
    </row>
    <row r="1252" spans="58:58" hidden="1" x14ac:dyDescent="0.25">
      <c r="BF1252" s="6" t="str">
        <f>IF('Stock Details'!AR1255="", "", 'Stock Details'!AR1255)</f>
        <v/>
      </c>
    </row>
    <row r="1253" spans="58:58" hidden="1" x14ac:dyDescent="0.25">
      <c r="BF1253" s="6" t="str">
        <f>IF('Stock Details'!AR1256="", "", 'Stock Details'!AR1256)</f>
        <v/>
      </c>
    </row>
    <row r="1254" spans="58:58" hidden="1" x14ac:dyDescent="0.25">
      <c r="BF1254" s="6" t="str">
        <f>IF('Stock Details'!AR1257="", "", 'Stock Details'!AR1257)</f>
        <v/>
      </c>
    </row>
    <row r="1255" spans="58:58" hidden="1" x14ac:dyDescent="0.25">
      <c r="BF1255" s="6" t="str">
        <f>IF('Stock Details'!AR1258="", "", 'Stock Details'!AR1258)</f>
        <v/>
      </c>
    </row>
    <row r="1256" spans="58:58" hidden="1" x14ac:dyDescent="0.25">
      <c r="BF1256" s="6" t="str">
        <f>IF('Stock Details'!AR1259="", "", 'Stock Details'!AR1259)</f>
        <v/>
      </c>
    </row>
    <row r="1257" spans="58:58" hidden="1" x14ac:dyDescent="0.25">
      <c r="BF1257" s="6" t="str">
        <f>IF('Stock Details'!AR1260="", "", 'Stock Details'!AR1260)</f>
        <v/>
      </c>
    </row>
    <row r="1258" spans="58:58" hidden="1" x14ac:dyDescent="0.25">
      <c r="BF1258" s="6" t="str">
        <f>IF('Stock Details'!AR1261="", "", 'Stock Details'!AR1261)</f>
        <v/>
      </c>
    </row>
    <row r="1259" spans="58:58" hidden="1" x14ac:dyDescent="0.25">
      <c r="BF1259" s="6" t="str">
        <f>IF('Stock Details'!AR1262="", "", 'Stock Details'!AR1262)</f>
        <v/>
      </c>
    </row>
    <row r="1260" spans="58:58" hidden="1" x14ac:dyDescent="0.25">
      <c r="BF1260" s="6" t="str">
        <f>IF('Stock Details'!AR1263="", "", 'Stock Details'!AR1263)</f>
        <v/>
      </c>
    </row>
    <row r="1261" spans="58:58" hidden="1" x14ac:dyDescent="0.25">
      <c r="BF1261" s="6" t="str">
        <f>IF('Stock Details'!AR1264="", "", 'Stock Details'!AR1264)</f>
        <v/>
      </c>
    </row>
    <row r="1262" spans="58:58" hidden="1" x14ac:dyDescent="0.25">
      <c r="BF1262" s="6" t="str">
        <f>IF('Stock Details'!AR1265="", "", 'Stock Details'!AR1265)</f>
        <v/>
      </c>
    </row>
    <row r="1263" spans="58:58" hidden="1" x14ac:dyDescent="0.25">
      <c r="BF1263" s="6" t="str">
        <f>IF('Stock Details'!AR1266="", "", 'Stock Details'!AR1266)</f>
        <v/>
      </c>
    </row>
    <row r="1264" spans="58:58" hidden="1" x14ac:dyDescent="0.25">
      <c r="BF1264" s="6" t="str">
        <f>IF('Stock Details'!AR1267="", "", 'Stock Details'!AR1267)</f>
        <v/>
      </c>
    </row>
    <row r="1265" spans="58:58" hidden="1" x14ac:dyDescent="0.25">
      <c r="BF1265" s="6" t="str">
        <f>IF('Stock Details'!AR1268="", "", 'Stock Details'!AR1268)</f>
        <v/>
      </c>
    </row>
    <row r="1266" spans="58:58" hidden="1" x14ac:dyDescent="0.25">
      <c r="BF1266" s="6" t="str">
        <f>IF('Stock Details'!AR1269="", "", 'Stock Details'!AR1269)</f>
        <v/>
      </c>
    </row>
    <row r="1267" spans="58:58" hidden="1" x14ac:dyDescent="0.25">
      <c r="BF1267" s="6" t="str">
        <f>IF('Stock Details'!AR1270="", "", 'Stock Details'!AR1270)</f>
        <v/>
      </c>
    </row>
    <row r="1268" spans="58:58" hidden="1" x14ac:dyDescent="0.25">
      <c r="BF1268" s="6" t="str">
        <f>IF('Stock Details'!AR1271="", "", 'Stock Details'!AR1271)</f>
        <v/>
      </c>
    </row>
    <row r="1269" spans="58:58" hidden="1" x14ac:dyDescent="0.25">
      <c r="BF1269" s="6" t="str">
        <f>IF('Stock Details'!AR1272="", "", 'Stock Details'!AR1272)</f>
        <v/>
      </c>
    </row>
    <row r="1270" spans="58:58" hidden="1" x14ac:dyDescent="0.25">
      <c r="BF1270" s="6" t="str">
        <f>IF('Stock Details'!AR1273="", "", 'Stock Details'!AR1273)</f>
        <v/>
      </c>
    </row>
    <row r="1271" spans="58:58" hidden="1" x14ac:dyDescent="0.25">
      <c r="BF1271" s="6" t="str">
        <f>IF('Stock Details'!AR1274="", "", 'Stock Details'!AR1274)</f>
        <v/>
      </c>
    </row>
    <row r="1272" spans="58:58" hidden="1" x14ac:dyDescent="0.25">
      <c r="BF1272" s="6" t="str">
        <f>IF('Stock Details'!AR1275="", "", 'Stock Details'!AR1275)</f>
        <v/>
      </c>
    </row>
    <row r="1273" spans="58:58" hidden="1" x14ac:dyDescent="0.25">
      <c r="BF1273" s="6" t="str">
        <f>IF('Stock Details'!AR1276="", "", 'Stock Details'!AR1276)</f>
        <v/>
      </c>
    </row>
    <row r="1274" spans="58:58" hidden="1" x14ac:dyDescent="0.25">
      <c r="BF1274" s="6" t="str">
        <f>IF('Stock Details'!AR1277="", "", 'Stock Details'!AR1277)</f>
        <v/>
      </c>
    </row>
    <row r="1275" spans="58:58" hidden="1" x14ac:dyDescent="0.25">
      <c r="BF1275" s="6" t="str">
        <f>IF('Stock Details'!AR1278="", "", 'Stock Details'!AR1278)</f>
        <v/>
      </c>
    </row>
    <row r="1276" spans="58:58" hidden="1" x14ac:dyDescent="0.25">
      <c r="BF1276" s="6" t="str">
        <f>IF('Stock Details'!AR1279="", "", 'Stock Details'!AR1279)</f>
        <v/>
      </c>
    </row>
    <row r="1277" spans="58:58" hidden="1" x14ac:dyDescent="0.25">
      <c r="BF1277" s="6" t="str">
        <f>IF('Stock Details'!AR1280="", "", 'Stock Details'!AR1280)</f>
        <v/>
      </c>
    </row>
    <row r="1278" spans="58:58" hidden="1" x14ac:dyDescent="0.25">
      <c r="BF1278" s="6" t="str">
        <f>IF('Stock Details'!AR1281="", "", 'Stock Details'!AR1281)</f>
        <v/>
      </c>
    </row>
    <row r="1279" spans="58:58" hidden="1" x14ac:dyDescent="0.25">
      <c r="BF1279" s="6" t="str">
        <f>IF('Stock Details'!AR1282="", "", 'Stock Details'!AR1282)</f>
        <v/>
      </c>
    </row>
    <row r="1280" spans="58:58" hidden="1" x14ac:dyDescent="0.25">
      <c r="BF1280" s="6" t="str">
        <f>IF('Stock Details'!AR1283="", "", 'Stock Details'!AR1283)</f>
        <v/>
      </c>
    </row>
    <row r="1281" spans="58:58" hidden="1" x14ac:dyDescent="0.25">
      <c r="BF1281" s="6" t="str">
        <f>IF('Stock Details'!AR1284="", "", 'Stock Details'!AR1284)</f>
        <v/>
      </c>
    </row>
    <row r="1282" spans="58:58" hidden="1" x14ac:dyDescent="0.25">
      <c r="BF1282" s="6" t="str">
        <f>IF('Stock Details'!AR1285="", "", 'Stock Details'!AR1285)</f>
        <v/>
      </c>
    </row>
    <row r="1283" spans="58:58" hidden="1" x14ac:dyDescent="0.25">
      <c r="BF1283" s="6" t="str">
        <f>IF('Stock Details'!AR1286="", "", 'Stock Details'!AR1286)</f>
        <v/>
      </c>
    </row>
    <row r="1284" spans="58:58" hidden="1" x14ac:dyDescent="0.25">
      <c r="BF1284" s="6" t="str">
        <f>IF('Stock Details'!AR1287="", "", 'Stock Details'!AR1287)</f>
        <v/>
      </c>
    </row>
    <row r="1285" spans="58:58" hidden="1" x14ac:dyDescent="0.25">
      <c r="BF1285" s="6" t="str">
        <f>IF('Stock Details'!AR1288="", "", 'Stock Details'!AR1288)</f>
        <v/>
      </c>
    </row>
    <row r="1286" spans="58:58" hidden="1" x14ac:dyDescent="0.25">
      <c r="BF1286" s="6" t="str">
        <f>IF('Stock Details'!AR1289="", "", 'Stock Details'!AR1289)</f>
        <v/>
      </c>
    </row>
    <row r="1287" spans="58:58" hidden="1" x14ac:dyDescent="0.25">
      <c r="BF1287" s="6" t="str">
        <f>IF('Stock Details'!AR1290="", "", 'Stock Details'!AR1290)</f>
        <v/>
      </c>
    </row>
    <row r="1288" spans="58:58" hidden="1" x14ac:dyDescent="0.25">
      <c r="BF1288" s="6" t="str">
        <f>IF('Stock Details'!AR1291="", "", 'Stock Details'!AR1291)</f>
        <v/>
      </c>
    </row>
    <row r="1289" spans="58:58" hidden="1" x14ac:dyDescent="0.25">
      <c r="BF1289" s="6" t="str">
        <f>IF('Stock Details'!AR1292="", "", 'Stock Details'!AR1292)</f>
        <v/>
      </c>
    </row>
    <row r="1290" spans="58:58" hidden="1" x14ac:dyDescent="0.25">
      <c r="BF1290" s="6" t="str">
        <f>IF('Stock Details'!AR1293="", "", 'Stock Details'!AR1293)</f>
        <v/>
      </c>
    </row>
    <row r="1291" spans="58:58" hidden="1" x14ac:dyDescent="0.25">
      <c r="BF1291" s="6" t="str">
        <f>IF('Stock Details'!AR1294="", "", 'Stock Details'!AR1294)</f>
        <v/>
      </c>
    </row>
    <row r="1292" spans="58:58" hidden="1" x14ac:dyDescent="0.25">
      <c r="BF1292" s="6" t="str">
        <f>IF('Stock Details'!AR1295="", "", 'Stock Details'!AR1295)</f>
        <v/>
      </c>
    </row>
    <row r="1293" spans="58:58" hidden="1" x14ac:dyDescent="0.25">
      <c r="BF1293" s="6" t="str">
        <f>IF('Stock Details'!AR1296="", "", 'Stock Details'!AR1296)</f>
        <v/>
      </c>
    </row>
    <row r="1294" spans="58:58" hidden="1" x14ac:dyDescent="0.25">
      <c r="BF1294" s="6" t="str">
        <f>IF('Stock Details'!AR1297="", "", 'Stock Details'!AR1297)</f>
        <v/>
      </c>
    </row>
    <row r="1295" spans="58:58" hidden="1" x14ac:dyDescent="0.25">
      <c r="BF1295" s="6" t="str">
        <f>IF('Stock Details'!AR1298="", "", 'Stock Details'!AR1298)</f>
        <v/>
      </c>
    </row>
    <row r="1296" spans="58:58" hidden="1" x14ac:dyDescent="0.25">
      <c r="BF1296" s="6" t="str">
        <f>IF('Stock Details'!AR1299="", "", 'Stock Details'!AR1299)</f>
        <v/>
      </c>
    </row>
    <row r="1297" spans="58:58" hidden="1" x14ac:dyDescent="0.25">
      <c r="BF1297" s="6" t="str">
        <f>IF('Stock Details'!AR1300="", "", 'Stock Details'!AR1300)</f>
        <v/>
      </c>
    </row>
    <row r="1298" spans="58:58" hidden="1" x14ac:dyDescent="0.25">
      <c r="BF1298" s="6" t="str">
        <f>IF('Stock Details'!AR1301="", "", 'Stock Details'!AR1301)</f>
        <v/>
      </c>
    </row>
    <row r="1299" spans="58:58" hidden="1" x14ac:dyDescent="0.25">
      <c r="BF1299" s="6" t="str">
        <f>IF('Stock Details'!AR1302="", "", 'Stock Details'!AR1302)</f>
        <v/>
      </c>
    </row>
    <row r="1300" spans="58:58" hidden="1" x14ac:dyDescent="0.25">
      <c r="BF1300" s="6" t="str">
        <f>IF('Stock Details'!AR1303="", "", 'Stock Details'!AR1303)</f>
        <v/>
      </c>
    </row>
    <row r="1301" spans="58:58" hidden="1" x14ac:dyDescent="0.25">
      <c r="BF1301" s="6" t="str">
        <f>IF('Stock Details'!AR1304="", "", 'Stock Details'!AR1304)</f>
        <v/>
      </c>
    </row>
    <row r="1302" spans="58:58" hidden="1" x14ac:dyDescent="0.25">
      <c r="BF1302" s="6" t="str">
        <f>IF('Stock Details'!AR1305="", "", 'Stock Details'!AR1305)</f>
        <v/>
      </c>
    </row>
    <row r="1303" spans="58:58" hidden="1" x14ac:dyDescent="0.25">
      <c r="BF1303" s="6" t="str">
        <f>IF('Stock Details'!AR1306="", "", 'Stock Details'!AR1306)</f>
        <v/>
      </c>
    </row>
    <row r="1304" spans="58:58" hidden="1" x14ac:dyDescent="0.25">
      <c r="BF1304" s="6" t="str">
        <f>IF('Stock Details'!AR1307="", "", 'Stock Details'!AR1307)</f>
        <v/>
      </c>
    </row>
    <row r="1305" spans="58:58" hidden="1" x14ac:dyDescent="0.25">
      <c r="BF1305" s="6" t="str">
        <f>IF('Stock Details'!AR1308="", "", 'Stock Details'!AR1308)</f>
        <v/>
      </c>
    </row>
    <row r="1306" spans="58:58" hidden="1" x14ac:dyDescent="0.25">
      <c r="BF1306" s="6" t="str">
        <f>IF('Stock Details'!AR1309="", "", 'Stock Details'!AR1309)</f>
        <v/>
      </c>
    </row>
    <row r="1307" spans="58:58" hidden="1" x14ac:dyDescent="0.25">
      <c r="BF1307" s="6" t="str">
        <f>IF('Stock Details'!AR1310="", "", 'Stock Details'!AR1310)</f>
        <v/>
      </c>
    </row>
    <row r="1308" spans="58:58" hidden="1" x14ac:dyDescent="0.25">
      <c r="BF1308" s="6" t="str">
        <f>IF('Stock Details'!AR1311="", "", 'Stock Details'!AR1311)</f>
        <v/>
      </c>
    </row>
    <row r="1309" spans="58:58" hidden="1" x14ac:dyDescent="0.25">
      <c r="BF1309" s="6" t="str">
        <f>IF('Stock Details'!AR1312="", "", 'Stock Details'!AR1312)</f>
        <v/>
      </c>
    </row>
    <row r="1310" spans="58:58" hidden="1" x14ac:dyDescent="0.25">
      <c r="BF1310" s="6" t="str">
        <f>IF('Stock Details'!AR1313="", "", 'Stock Details'!AR1313)</f>
        <v/>
      </c>
    </row>
    <row r="1311" spans="58:58" hidden="1" x14ac:dyDescent="0.25">
      <c r="BF1311" s="6" t="str">
        <f>IF('Stock Details'!AR1314="", "", 'Stock Details'!AR1314)</f>
        <v/>
      </c>
    </row>
    <row r="1312" spans="58:58" hidden="1" x14ac:dyDescent="0.25">
      <c r="BF1312" s="6" t="str">
        <f>IF('Stock Details'!AR1315="", "", 'Stock Details'!AR1315)</f>
        <v/>
      </c>
    </row>
    <row r="1313" spans="58:58" hidden="1" x14ac:dyDescent="0.25">
      <c r="BF1313" s="6" t="str">
        <f>IF('Stock Details'!AR1316="", "", 'Stock Details'!AR1316)</f>
        <v/>
      </c>
    </row>
    <row r="1314" spans="58:58" hidden="1" x14ac:dyDescent="0.25">
      <c r="BF1314" s="6" t="str">
        <f>IF('Stock Details'!AR1317="", "", 'Stock Details'!AR1317)</f>
        <v/>
      </c>
    </row>
    <row r="1315" spans="58:58" hidden="1" x14ac:dyDescent="0.25">
      <c r="BF1315" s="6" t="str">
        <f>IF('Stock Details'!AR1318="", "", 'Stock Details'!AR1318)</f>
        <v/>
      </c>
    </row>
    <row r="1316" spans="58:58" hidden="1" x14ac:dyDescent="0.25">
      <c r="BF1316" s="6" t="str">
        <f>IF('Stock Details'!AR1319="", "", 'Stock Details'!AR1319)</f>
        <v/>
      </c>
    </row>
    <row r="1317" spans="58:58" hidden="1" x14ac:dyDescent="0.25">
      <c r="BF1317" s="6" t="str">
        <f>IF('Stock Details'!AR1320="", "", 'Stock Details'!AR1320)</f>
        <v/>
      </c>
    </row>
    <row r="1318" spans="58:58" hidden="1" x14ac:dyDescent="0.25">
      <c r="BF1318" s="6" t="str">
        <f>IF('Stock Details'!AR1321="", "", 'Stock Details'!AR1321)</f>
        <v/>
      </c>
    </row>
    <row r="1319" spans="58:58" hidden="1" x14ac:dyDescent="0.25">
      <c r="BF1319" s="6" t="str">
        <f>IF('Stock Details'!AR1322="", "", 'Stock Details'!AR1322)</f>
        <v/>
      </c>
    </row>
    <row r="1320" spans="58:58" hidden="1" x14ac:dyDescent="0.25">
      <c r="BF1320" s="6" t="str">
        <f>IF('Stock Details'!AR1323="", "", 'Stock Details'!AR1323)</f>
        <v/>
      </c>
    </row>
    <row r="1321" spans="58:58" hidden="1" x14ac:dyDescent="0.25">
      <c r="BF1321" s="6" t="str">
        <f>IF('Stock Details'!AR1324="", "", 'Stock Details'!AR1324)</f>
        <v/>
      </c>
    </row>
    <row r="1322" spans="58:58" hidden="1" x14ac:dyDescent="0.25">
      <c r="BF1322" s="6" t="str">
        <f>IF('Stock Details'!AR1325="", "", 'Stock Details'!AR1325)</f>
        <v/>
      </c>
    </row>
    <row r="1323" spans="58:58" hidden="1" x14ac:dyDescent="0.25">
      <c r="BF1323" s="6" t="str">
        <f>IF('Stock Details'!AR1326="", "", 'Stock Details'!AR1326)</f>
        <v/>
      </c>
    </row>
    <row r="1324" spans="58:58" hidden="1" x14ac:dyDescent="0.25">
      <c r="BF1324" s="6" t="str">
        <f>IF('Stock Details'!AR1327="", "", 'Stock Details'!AR1327)</f>
        <v/>
      </c>
    </row>
    <row r="1325" spans="58:58" hidden="1" x14ac:dyDescent="0.25">
      <c r="BF1325" s="6" t="str">
        <f>IF('Stock Details'!AR1328="", "", 'Stock Details'!AR1328)</f>
        <v/>
      </c>
    </row>
    <row r="1326" spans="58:58" hidden="1" x14ac:dyDescent="0.25">
      <c r="BF1326" s="6" t="str">
        <f>IF('Stock Details'!AR1329="", "", 'Stock Details'!AR1329)</f>
        <v/>
      </c>
    </row>
    <row r="1327" spans="58:58" hidden="1" x14ac:dyDescent="0.25">
      <c r="BF1327" s="6" t="str">
        <f>IF('Stock Details'!AR1330="", "", 'Stock Details'!AR1330)</f>
        <v/>
      </c>
    </row>
    <row r="1328" spans="58:58" hidden="1" x14ac:dyDescent="0.25">
      <c r="BF1328" s="6" t="str">
        <f>IF('Stock Details'!AR1331="", "", 'Stock Details'!AR1331)</f>
        <v/>
      </c>
    </row>
    <row r="1329" spans="58:58" hidden="1" x14ac:dyDescent="0.25">
      <c r="BF1329" s="6" t="str">
        <f>IF('Stock Details'!AR1332="", "", 'Stock Details'!AR1332)</f>
        <v/>
      </c>
    </row>
    <row r="1330" spans="58:58" hidden="1" x14ac:dyDescent="0.25">
      <c r="BF1330" s="6" t="str">
        <f>IF('Stock Details'!AR1333="", "", 'Stock Details'!AR1333)</f>
        <v/>
      </c>
    </row>
    <row r="1331" spans="58:58" hidden="1" x14ac:dyDescent="0.25">
      <c r="BF1331" s="6" t="str">
        <f>IF('Stock Details'!AR1334="", "", 'Stock Details'!AR1334)</f>
        <v/>
      </c>
    </row>
    <row r="1332" spans="58:58" hidden="1" x14ac:dyDescent="0.25">
      <c r="BF1332" s="6" t="str">
        <f>IF('Stock Details'!AR1335="", "", 'Stock Details'!AR1335)</f>
        <v/>
      </c>
    </row>
    <row r="1333" spans="58:58" hidden="1" x14ac:dyDescent="0.25">
      <c r="BF1333" s="6" t="str">
        <f>IF('Stock Details'!AR1336="", "", 'Stock Details'!AR1336)</f>
        <v/>
      </c>
    </row>
    <row r="1334" spans="58:58" hidden="1" x14ac:dyDescent="0.25">
      <c r="BF1334" s="6" t="str">
        <f>IF('Stock Details'!AR1337="", "", 'Stock Details'!AR1337)</f>
        <v/>
      </c>
    </row>
    <row r="1335" spans="58:58" hidden="1" x14ac:dyDescent="0.25">
      <c r="BF1335" s="6" t="str">
        <f>IF('Stock Details'!AR1338="", "", 'Stock Details'!AR1338)</f>
        <v/>
      </c>
    </row>
    <row r="1336" spans="58:58" hidden="1" x14ac:dyDescent="0.25">
      <c r="BF1336" s="6" t="str">
        <f>IF('Stock Details'!AR1339="", "", 'Stock Details'!AR1339)</f>
        <v/>
      </c>
    </row>
    <row r="1337" spans="58:58" hidden="1" x14ac:dyDescent="0.25">
      <c r="BF1337" s="6" t="str">
        <f>IF('Stock Details'!AR1340="", "", 'Stock Details'!AR1340)</f>
        <v/>
      </c>
    </row>
    <row r="1338" spans="58:58" hidden="1" x14ac:dyDescent="0.25">
      <c r="BF1338" s="6" t="str">
        <f>IF('Stock Details'!AR1341="", "", 'Stock Details'!AR1341)</f>
        <v/>
      </c>
    </row>
    <row r="1339" spans="58:58" hidden="1" x14ac:dyDescent="0.25">
      <c r="BF1339" s="6" t="str">
        <f>IF('Stock Details'!AR1342="", "", 'Stock Details'!AR1342)</f>
        <v/>
      </c>
    </row>
    <row r="1340" spans="58:58" hidden="1" x14ac:dyDescent="0.25">
      <c r="BF1340" s="6" t="str">
        <f>IF('Stock Details'!AR1343="", "", 'Stock Details'!AR1343)</f>
        <v/>
      </c>
    </row>
    <row r="1341" spans="58:58" hidden="1" x14ac:dyDescent="0.25">
      <c r="BF1341" s="6" t="str">
        <f>IF('Stock Details'!AR1344="", "", 'Stock Details'!AR1344)</f>
        <v/>
      </c>
    </row>
    <row r="1342" spans="58:58" hidden="1" x14ac:dyDescent="0.25">
      <c r="BF1342" s="6" t="str">
        <f>IF('Stock Details'!AR1345="", "", 'Stock Details'!AR1345)</f>
        <v/>
      </c>
    </row>
    <row r="1343" spans="58:58" hidden="1" x14ac:dyDescent="0.25">
      <c r="BF1343" s="6" t="str">
        <f>IF('Stock Details'!AR1346="", "", 'Stock Details'!AR1346)</f>
        <v/>
      </c>
    </row>
    <row r="1344" spans="58:58" hidden="1" x14ac:dyDescent="0.25">
      <c r="BF1344" s="6" t="str">
        <f>IF('Stock Details'!AR1347="", "", 'Stock Details'!AR1347)</f>
        <v/>
      </c>
    </row>
    <row r="1345" spans="58:58" hidden="1" x14ac:dyDescent="0.25">
      <c r="BF1345" s="6" t="str">
        <f>IF('Stock Details'!AR1348="", "", 'Stock Details'!AR1348)</f>
        <v/>
      </c>
    </row>
    <row r="1346" spans="58:58" hidden="1" x14ac:dyDescent="0.25">
      <c r="BF1346" s="6" t="str">
        <f>IF('Stock Details'!AR1349="", "", 'Stock Details'!AR1349)</f>
        <v/>
      </c>
    </row>
    <row r="1347" spans="58:58" hidden="1" x14ac:dyDescent="0.25">
      <c r="BF1347" s="6" t="str">
        <f>IF('Stock Details'!AR1350="", "", 'Stock Details'!AR1350)</f>
        <v/>
      </c>
    </row>
    <row r="1348" spans="58:58" hidden="1" x14ac:dyDescent="0.25">
      <c r="BF1348" s="6" t="str">
        <f>IF('Stock Details'!AR1351="", "", 'Stock Details'!AR1351)</f>
        <v/>
      </c>
    </row>
    <row r="1349" spans="58:58" hidden="1" x14ac:dyDescent="0.25">
      <c r="BF1349" s="6" t="str">
        <f>IF('Stock Details'!AR1352="", "", 'Stock Details'!AR1352)</f>
        <v/>
      </c>
    </row>
    <row r="1350" spans="58:58" hidden="1" x14ac:dyDescent="0.25">
      <c r="BF1350" s="6" t="str">
        <f>IF('Stock Details'!AR1353="", "", 'Stock Details'!AR1353)</f>
        <v/>
      </c>
    </row>
    <row r="1351" spans="58:58" hidden="1" x14ac:dyDescent="0.25">
      <c r="BF1351" s="6" t="str">
        <f>IF('Stock Details'!AR1354="", "", 'Stock Details'!AR1354)</f>
        <v/>
      </c>
    </row>
    <row r="1352" spans="58:58" hidden="1" x14ac:dyDescent="0.25">
      <c r="BF1352" s="6" t="str">
        <f>IF('Stock Details'!AR1355="", "", 'Stock Details'!AR1355)</f>
        <v/>
      </c>
    </row>
    <row r="1353" spans="58:58" hidden="1" x14ac:dyDescent="0.25">
      <c r="BF1353" s="6" t="str">
        <f>IF('Stock Details'!AR1356="", "", 'Stock Details'!AR1356)</f>
        <v/>
      </c>
    </row>
    <row r="1354" spans="58:58" hidden="1" x14ac:dyDescent="0.25">
      <c r="BF1354" s="6" t="str">
        <f>IF('Stock Details'!AR1357="", "", 'Stock Details'!AR1357)</f>
        <v/>
      </c>
    </row>
    <row r="1355" spans="58:58" hidden="1" x14ac:dyDescent="0.25">
      <c r="BF1355" s="6" t="str">
        <f>IF('Stock Details'!AR1358="", "", 'Stock Details'!AR1358)</f>
        <v/>
      </c>
    </row>
    <row r="1356" spans="58:58" hidden="1" x14ac:dyDescent="0.25">
      <c r="BF1356" s="6" t="str">
        <f>IF('Stock Details'!AR1359="", "", 'Stock Details'!AR1359)</f>
        <v/>
      </c>
    </row>
    <row r="1357" spans="58:58" hidden="1" x14ac:dyDescent="0.25">
      <c r="BF1357" s="6" t="str">
        <f>IF('Stock Details'!AR1360="", "", 'Stock Details'!AR1360)</f>
        <v/>
      </c>
    </row>
    <row r="1358" spans="58:58" hidden="1" x14ac:dyDescent="0.25">
      <c r="BF1358" s="6" t="str">
        <f>IF('Stock Details'!AR1361="", "", 'Stock Details'!AR1361)</f>
        <v/>
      </c>
    </row>
    <row r="1359" spans="58:58" hidden="1" x14ac:dyDescent="0.25">
      <c r="BF1359" s="6" t="str">
        <f>IF('Stock Details'!AR1362="", "", 'Stock Details'!AR1362)</f>
        <v/>
      </c>
    </row>
    <row r="1360" spans="58:58" hidden="1" x14ac:dyDescent="0.25">
      <c r="BF1360" s="6" t="str">
        <f>IF('Stock Details'!AR1363="", "", 'Stock Details'!AR1363)</f>
        <v/>
      </c>
    </row>
    <row r="1361" spans="58:58" hidden="1" x14ac:dyDescent="0.25">
      <c r="BF1361" s="6" t="str">
        <f>IF('Stock Details'!AR1364="", "", 'Stock Details'!AR1364)</f>
        <v/>
      </c>
    </row>
    <row r="1362" spans="58:58" hidden="1" x14ac:dyDescent="0.25">
      <c r="BF1362" s="6" t="str">
        <f>IF('Stock Details'!AR1365="", "", 'Stock Details'!AR1365)</f>
        <v/>
      </c>
    </row>
    <row r="1363" spans="58:58" hidden="1" x14ac:dyDescent="0.25">
      <c r="BF1363" s="6" t="str">
        <f>IF('Stock Details'!AR1366="", "", 'Stock Details'!AR1366)</f>
        <v/>
      </c>
    </row>
    <row r="1364" spans="58:58" hidden="1" x14ac:dyDescent="0.25">
      <c r="BF1364" s="6" t="str">
        <f>IF('Stock Details'!AR1367="", "", 'Stock Details'!AR1367)</f>
        <v/>
      </c>
    </row>
    <row r="1365" spans="58:58" hidden="1" x14ac:dyDescent="0.25">
      <c r="BF1365" s="6" t="str">
        <f>IF('Stock Details'!AR1368="", "", 'Stock Details'!AR1368)</f>
        <v/>
      </c>
    </row>
    <row r="1366" spans="58:58" hidden="1" x14ac:dyDescent="0.25">
      <c r="BF1366" s="6" t="str">
        <f>IF('Stock Details'!AR1369="", "", 'Stock Details'!AR1369)</f>
        <v/>
      </c>
    </row>
    <row r="1367" spans="58:58" hidden="1" x14ac:dyDescent="0.25">
      <c r="BF1367" s="6" t="str">
        <f>IF('Stock Details'!AR1370="", "", 'Stock Details'!AR1370)</f>
        <v/>
      </c>
    </row>
    <row r="1368" spans="58:58" hidden="1" x14ac:dyDescent="0.25">
      <c r="BF1368" s="6" t="str">
        <f>IF('Stock Details'!AR1371="", "", 'Stock Details'!AR1371)</f>
        <v/>
      </c>
    </row>
    <row r="1369" spans="58:58" hidden="1" x14ac:dyDescent="0.25">
      <c r="BF1369" s="6" t="str">
        <f>IF('Stock Details'!AR1372="", "", 'Stock Details'!AR1372)</f>
        <v/>
      </c>
    </row>
    <row r="1370" spans="58:58" hidden="1" x14ac:dyDescent="0.25">
      <c r="BF1370" s="6" t="str">
        <f>IF('Stock Details'!AR1373="", "", 'Stock Details'!AR1373)</f>
        <v/>
      </c>
    </row>
    <row r="1371" spans="58:58" hidden="1" x14ac:dyDescent="0.25">
      <c r="BF1371" s="6" t="str">
        <f>IF('Stock Details'!AR1374="", "", 'Stock Details'!AR1374)</f>
        <v/>
      </c>
    </row>
    <row r="1372" spans="58:58" hidden="1" x14ac:dyDescent="0.25">
      <c r="BF1372" s="6" t="str">
        <f>IF('Stock Details'!AR1375="", "", 'Stock Details'!AR1375)</f>
        <v/>
      </c>
    </row>
    <row r="1373" spans="58:58" hidden="1" x14ac:dyDescent="0.25">
      <c r="BF1373" s="6" t="str">
        <f>IF('Stock Details'!AR1376="", "", 'Stock Details'!AR1376)</f>
        <v/>
      </c>
    </row>
    <row r="1374" spans="58:58" hidden="1" x14ac:dyDescent="0.25">
      <c r="BF1374" s="6" t="str">
        <f>IF('Stock Details'!AR1377="", "", 'Stock Details'!AR1377)</f>
        <v/>
      </c>
    </row>
    <row r="1375" spans="58:58" hidden="1" x14ac:dyDescent="0.25">
      <c r="BF1375" s="6" t="str">
        <f>IF('Stock Details'!AR1378="", "", 'Stock Details'!AR1378)</f>
        <v/>
      </c>
    </row>
    <row r="1376" spans="58:58" hidden="1" x14ac:dyDescent="0.25">
      <c r="BF1376" s="6" t="str">
        <f>IF('Stock Details'!AR1379="", "", 'Stock Details'!AR1379)</f>
        <v/>
      </c>
    </row>
    <row r="1377" spans="58:58" hidden="1" x14ac:dyDescent="0.25">
      <c r="BF1377" s="6" t="str">
        <f>IF('Stock Details'!AR1380="", "", 'Stock Details'!AR1380)</f>
        <v/>
      </c>
    </row>
    <row r="1378" spans="58:58" hidden="1" x14ac:dyDescent="0.25">
      <c r="BF1378" s="6" t="str">
        <f>IF('Stock Details'!AR1381="", "", 'Stock Details'!AR1381)</f>
        <v/>
      </c>
    </row>
    <row r="1379" spans="58:58" hidden="1" x14ac:dyDescent="0.25">
      <c r="BF1379" s="6" t="str">
        <f>IF('Stock Details'!AR1382="", "", 'Stock Details'!AR1382)</f>
        <v/>
      </c>
    </row>
    <row r="1380" spans="58:58" hidden="1" x14ac:dyDescent="0.25">
      <c r="BF1380" s="6" t="str">
        <f>IF('Stock Details'!AR1383="", "", 'Stock Details'!AR1383)</f>
        <v/>
      </c>
    </row>
    <row r="1381" spans="58:58" hidden="1" x14ac:dyDescent="0.25">
      <c r="BF1381" s="6" t="str">
        <f>IF('Stock Details'!AR1384="", "", 'Stock Details'!AR1384)</f>
        <v/>
      </c>
    </row>
    <row r="1382" spans="58:58" hidden="1" x14ac:dyDescent="0.25">
      <c r="BF1382" s="6" t="str">
        <f>IF('Stock Details'!AR1385="", "", 'Stock Details'!AR1385)</f>
        <v/>
      </c>
    </row>
    <row r="1383" spans="58:58" hidden="1" x14ac:dyDescent="0.25">
      <c r="BF1383" s="6" t="str">
        <f>IF('Stock Details'!AR1386="", "", 'Stock Details'!AR1386)</f>
        <v/>
      </c>
    </row>
    <row r="1384" spans="58:58" hidden="1" x14ac:dyDescent="0.25">
      <c r="BF1384" s="6" t="str">
        <f>IF('Stock Details'!AR1387="", "", 'Stock Details'!AR1387)</f>
        <v/>
      </c>
    </row>
    <row r="1385" spans="58:58" hidden="1" x14ac:dyDescent="0.25">
      <c r="BF1385" s="6" t="str">
        <f>IF('Stock Details'!AR1388="", "", 'Stock Details'!AR1388)</f>
        <v/>
      </c>
    </row>
    <row r="1386" spans="58:58" hidden="1" x14ac:dyDescent="0.25">
      <c r="BF1386" s="6" t="str">
        <f>IF('Stock Details'!AR1389="", "", 'Stock Details'!AR1389)</f>
        <v/>
      </c>
    </row>
    <row r="1387" spans="58:58" hidden="1" x14ac:dyDescent="0.25">
      <c r="BF1387" s="6" t="str">
        <f>IF('Stock Details'!AR1390="", "", 'Stock Details'!AR1390)</f>
        <v/>
      </c>
    </row>
    <row r="1388" spans="58:58" hidden="1" x14ac:dyDescent="0.25">
      <c r="BF1388" s="6" t="str">
        <f>IF('Stock Details'!AR1391="", "", 'Stock Details'!AR1391)</f>
        <v/>
      </c>
    </row>
    <row r="1389" spans="58:58" hidden="1" x14ac:dyDescent="0.25">
      <c r="BF1389" s="6" t="str">
        <f>IF('Stock Details'!AR1392="", "", 'Stock Details'!AR1392)</f>
        <v/>
      </c>
    </row>
    <row r="1390" spans="58:58" hidden="1" x14ac:dyDescent="0.25">
      <c r="BF1390" s="6" t="str">
        <f>IF('Stock Details'!AR1393="", "", 'Stock Details'!AR1393)</f>
        <v/>
      </c>
    </row>
    <row r="1391" spans="58:58" hidden="1" x14ac:dyDescent="0.25">
      <c r="BF1391" s="6" t="str">
        <f>IF('Stock Details'!AR1394="", "", 'Stock Details'!AR1394)</f>
        <v/>
      </c>
    </row>
    <row r="1392" spans="58:58" hidden="1" x14ac:dyDescent="0.25">
      <c r="BF1392" s="6" t="str">
        <f>IF('Stock Details'!AR1395="", "", 'Stock Details'!AR1395)</f>
        <v/>
      </c>
    </row>
    <row r="1393" spans="58:58" hidden="1" x14ac:dyDescent="0.25">
      <c r="BF1393" s="6" t="str">
        <f>IF('Stock Details'!AR1396="", "", 'Stock Details'!AR1396)</f>
        <v/>
      </c>
    </row>
    <row r="1394" spans="58:58" hidden="1" x14ac:dyDescent="0.25">
      <c r="BF1394" s="6" t="str">
        <f>IF('Stock Details'!AR1397="", "", 'Stock Details'!AR1397)</f>
        <v/>
      </c>
    </row>
    <row r="1395" spans="58:58" hidden="1" x14ac:dyDescent="0.25">
      <c r="BF1395" s="6" t="str">
        <f>IF('Stock Details'!AR1398="", "", 'Stock Details'!AR1398)</f>
        <v/>
      </c>
    </row>
    <row r="1396" spans="58:58" hidden="1" x14ac:dyDescent="0.25">
      <c r="BF1396" s="6" t="str">
        <f>IF('Stock Details'!AR1399="", "", 'Stock Details'!AR1399)</f>
        <v/>
      </c>
    </row>
    <row r="1397" spans="58:58" hidden="1" x14ac:dyDescent="0.25">
      <c r="BF1397" s="6" t="str">
        <f>IF('Stock Details'!AR1400="", "", 'Stock Details'!AR1400)</f>
        <v/>
      </c>
    </row>
    <row r="1398" spans="58:58" hidden="1" x14ac:dyDescent="0.25">
      <c r="BF1398" s="6" t="str">
        <f>IF('Stock Details'!AR1401="", "", 'Stock Details'!AR1401)</f>
        <v/>
      </c>
    </row>
    <row r="1399" spans="58:58" hidden="1" x14ac:dyDescent="0.25">
      <c r="BF1399" s="6" t="str">
        <f>IF('Stock Details'!AR1402="", "", 'Stock Details'!AR1402)</f>
        <v/>
      </c>
    </row>
    <row r="1400" spans="58:58" hidden="1" x14ac:dyDescent="0.25">
      <c r="BF1400" s="6" t="str">
        <f>IF('Stock Details'!AR1403="", "", 'Stock Details'!AR1403)</f>
        <v/>
      </c>
    </row>
    <row r="1401" spans="58:58" hidden="1" x14ac:dyDescent="0.25">
      <c r="BF1401" s="6" t="str">
        <f>IF('Stock Details'!AR1404="", "", 'Stock Details'!AR1404)</f>
        <v/>
      </c>
    </row>
    <row r="1402" spans="58:58" hidden="1" x14ac:dyDescent="0.25">
      <c r="BF1402" s="6" t="str">
        <f>IF('Stock Details'!AR1405="", "", 'Stock Details'!AR1405)</f>
        <v/>
      </c>
    </row>
    <row r="1403" spans="58:58" hidden="1" x14ac:dyDescent="0.25">
      <c r="BF1403" s="6" t="str">
        <f>IF('Stock Details'!AR1406="", "", 'Stock Details'!AR1406)</f>
        <v/>
      </c>
    </row>
    <row r="1404" spans="58:58" hidden="1" x14ac:dyDescent="0.25">
      <c r="BF1404" s="6" t="str">
        <f>IF('Stock Details'!AR1407="", "", 'Stock Details'!AR1407)</f>
        <v/>
      </c>
    </row>
    <row r="1405" spans="58:58" hidden="1" x14ac:dyDescent="0.25">
      <c r="BF1405" s="6" t="str">
        <f>IF('Stock Details'!AR1408="", "", 'Stock Details'!AR1408)</f>
        <v/>
      </c>
    </row>
    <row r="1406" spans="58:58" hidden="1" x14ac:dyDescent="0.25">
      <c r="BF1406" s="6" t="str">
        <f>IF('Stock Details'!AR1409="", "", 'Stock Details'!AR1409)</f>
        <v/>
      </c>
    </row>
    <row r="1407" spans="58:58" hidden="1" x14ac:dyDescent="0.25">
      <c r="BF1407" s="6" t="str">
        <f>IF('Stock Details'!AR1410="", "", 'Stock Details'!AR1410)</f>
        <v/>
      </c>
    </row>
    <row r="1408" spans="58:58" hidden="1" x14ac:dyDescent="0.25">
      <c r="BF1408" s="6" t="str">
        <f>IF('Stock Details'!AR1411="", "", 'Stock Details'!AR1411)</f>
        <v/>
      </c>
    </row>
    <row r="1409" spans="58:58" hidden="1" x14ac:dyDescent="0.25">
      <c r="BF1409" s="6" t="str">
        <f>IF('Stock Details'!AR1412="", "", 'Stock Details'!AR1412)</f>
        <v/>
      </c>
    </row>
    <row r="1410" spans="58:58" hidden="1" x14ac:dyDescent="0.25">
      <c r="BF1410" s="6" t="str">
        <f>IF('Stock Details'!AR1413="", "", 'Stock Details'!AR1413)</f>
        <v/>
      </c>
    </row>
    <row r="1411" spans="58:58" hidden="1" x14ac:dyDescent="0.25">
      <c r="BF1411" s="6" t="str">
        <f>IF('Stock Details'!AR1414="", "", 'Stock Details'!AR1414)</f>
        <v/>
      </c>
    </row>
    <row r="1412" spans="58:58" hidden="1" x14ac:dyDescent="0.25">
      <c r="BF1412" s="6" t="str">
        <f>IF('Stock Details'!AR1415="", "", 'Stock Details'!AR1415)</f>
        <v/>
      </c>
    </row>
    <row r="1413" spans="58:58" hidden="1" x14ac:dyDescent="0.25">
      <c r="BF1413" s="6" t="str">
        <f>IF('Stock Details'!AR1416="", "", 'Stock Details'!AR1416)</f>
        <v/>
      </c>
    </row>
    <row r="1414" spans="58:58" hidden="1" x14ac:dyDescent="0.25">
      <c r="BF1414" s="6" t="str">
        <f>IF('Stock Details'!AR1417="", "", 'Stock Details'!AR1417)</f>
        <v/>
      </c>
    </row>
    <row r="1415" spans="58:58" hidden="1" x14ac:dyDescent="0.25">
      <c r="BF1415" s="6" t="str">
        <f>IF('Stock Details'!AR1418="", "", 'Stock Details'!AR1418)</f>
        <v/>
      </c>
    </row>
    <row r="1416" spans="58:58" hidden="1" x14ac:dyDescent="0.25">
      <c r="BF1416" s="6" t="str">
        <f>IF('Stock Details'!AR1419="", "", 'Stock Details'!AR1419)</f>
        <v/>
      </c>
    </row>
    <row r="1417" spans="58:58" hidden="1" x14ac:dyDescent="0.25">
      <c r="BF1417" s="6" t="str">
        <f>IF('Stock Details'!AR1420="", "", 'Stock Details'!AR1420)</f>
        <v/>
      </c>
    </row>
    <row r="1418" spans="58:58" hidden="1" x14ac:dyDescent="0.25">
      <c r="BF1418" s="6" t="str">
        <f>IF('Stock Details'!AR1421="", "", 'Stock Details'!AR1421)</f>
        <v/>
      </c>
    </row>
    <row r="1419" spans="58:58" hidden="1" x14ac:dyDescent="0.25">
      <c r="BF1419" s="6" t="str">
        <f>IF('Stock Details'!AR1422="", "", 'Stock Details'!AR1422)</f>
        <v/>
      </c>
    </row>
    <row r="1420" spans="58:58" hidden="1" x14ac:dyDescent="0.25">
      <c r="BF1420" s="6" t="str">
        <f>IF('Stock Details'!AR1423="", "", 'Stock Details'!AR1423)</f>
        <v/>
      </c>
    </row>
    <row r="1421" spans="58:58" hidden="1" x14ac:dyDescent="0.25">
      <c r="BF1421" s="6" t="str">
        <f>IF('Stock Details'!AR1424="", "", 'Stock Details'!AR1424)</f>
        <v/>
      </c>
    </row>
    <row r="1422" spans="58:58" hidden="1" x14ac:dyDescent="0.25">
      <c r="BF1422" s="6" t="str">
        <f>IF('Stock Details'!AR1425="", "", 'Stock Details'!AR1425)</f>
        <v/>
      </c>
    </row>
    <row r="1423" spans="58:58" hidden="1" x14ac:dyDescent="0.25">
      <c r="BF1423" s="6" t="str">
        <f>IF('Stock Details'!AR1426="", "", 'Stock Details'!AR1426)</f>
        <v/>
      </c>
    </row>
    <row r="1424" spans="58:58" hidden="1" x14ac:dyDescent="0.25">
      <c r="BF1424" s="6" t="str">
        <f>IF('Stock Details'!AR1427="", "", 'Stock Details'!AR1427)</f>
        <v/>
      </c>
    </row>
    <row r="1425" spans="58:58" hidden="1" x14ac:dyDescent="0.25">
      <c r="BF1425" s="6" t="str">
        <f>IF('Stock Details'!AR1428="", "", 'Stock Details'!AR1428)</f>
        <v/>
      </c>
    </row>
    <row r="1426" spans="58:58" hidden="1" x14ac:dyDescent="0.25">
      <c r="BF1426" s="6" t="str">
        <f>IF('Stock Details'!AR1429="", "", 'Stock Details'!AR1429)</f>
        <v/>
      </c>
    </row>
    <row r="1427" spans="58:58" hidden="1" x14ac:dyDescent="0.25">
      <c r="BF1427" s="6" t="str">
        <f>IF('Stock Details'!AR1430="", "", 'Stock Details'!AR1430)</f>
        <v/>
      </c>
    </row>
    <row r="1428" spans="58:58" hidden="1" x14ac:dyDescent="0.25">
      <c r="BF1428" s="6" t="str">
        <f>IF('Stock Details'!AR1431="", "", 'Stock Details'!AR1431)</f>
        <v/>
      </c>
    </row>
    <row r="1429" spans="58:58" hidden="1" x14ac:dyDescent="0.25">
      <c r="BF1429" s="6" t="str">
        <f>IF('Stock Details'!AR1432="", "", 'Stock Details'!AR1432)</f>
        <v/>
      </c>
    </row>
    <row r="1430" spans="58:58" hidden="1" x14ac:dyDescent="0.25">
      <c r="BF1430" s="6" t="str">
        <f>IF('Stock Details'!AR1433="", "", 'Stock Details'!AR1433)</f>
        <v/>
      </c>
    </row>
    <row r="1431" spans="58:58" hidden="1" x14ac:dyDescent="0.25">
      <c r="BF1431" s="6" t="str">
        <f>IF('Stock Details'!AR1434="", "", 'Stock Details'!AR1434)</f>
        <v/>
      </c>
    </row>
    <row r="1432" spans="58:58" hidden="1" x14ac:dyDescent="0.25">
      <c r="BF1432" s="6" t="str">
        <f>IF('Stock Details'!AR1435="", "", 'Stock Details'!AR1435)</f>
        <v/>
      </c>
    </row>
    <row r="1433" spans="58:58" hidden="1" x14ac:dyDescent="0.25">
      <c r="BF1433" s="6" t="str">
        <f>IF('Stock Details'!AR1436="", "", 'Stock Details'!AR1436)</f>
        <v/>
      </c>
    </row>
    <row r="1434" spans="58:58" hidden="1" x14ac:dyDescent="0.25">
      <c r="BF1434" s="6" t="str">
        <f>IF('Stock Details'!AR1437="", "", 'Stock Details'!AR1437)</f>
        <v/>
      </c>
    </row>
    <row r="1435" spans="58:58" hidden="1" x14ac:dyDescent="0.25">
      <c r="BF1435" s="6" t="str">
        <f>IF('Stock Details'!AR1438="", "", 'Stock Details'!AR1438)</f>
        <v/>
      </c>
    </row>
    <row r="1436" spans="58:58" hidden="1" x14ac:dyDescent="0.25">
      <c r="BF1436" s="6" t="str">
        <f>IF('Stock Details'!AR1439="", "", 'Stock Details'!AR1439)</f>
        <v/>
      </c>
    </row>
    <row r="1437" spans="58:58" hidden="1" x14ac:dyDescent="0.25">
      <c r="BF1437" s="6" t="str">
        <f>IF('Stock Details'!AR1440="", "", 'Stock Details'!AR1440)</f>
        <v/>
      </c>
    </row>
    <row r="1438" spans="58:58" hidden="1" x14ac:dyDescent="0.25">
      <c r="BF1438" s="6" t="str">
        <f>IF('Stock Details'!AR1441="", "", 'Stock Details'!AR1441)</f>
        <v/>
      </c>
    </row>
    <row r="1439" spans="58:58" hidden="1" x14ac:dyDescent="0.25">
      <c r="BF1439" s="6" t="str">
        <f>IF('Stock Details'!AR1442="", "", 'Stock Details'!AR1442)</f>
        <v/>
      </c>
    </row>
    <row r="1440" spans="58:58" hidden="1" x14ac:dyDescent="0.25">
      <c r="BF1440" s="6" t="str">
        <f>IF('Stock Details'!AR1443="", "", 'Stock Details'!AR1443)</f>
        <v/>
      </c>
    </row>
    <row r="1441" spans="58:58" hidden="1" x14ac:dyDescent="0.25">
      <c r="BF1441" s="6" t="str">
        <f>IF('Stock Details'!AR1444="", "", 'Stock Details'!AR1444)</f>
        <v/>
      </c>
    </row>
    <row r="1442" spans="58:58" hidden="1" x14ac:dyDescent="0.25">
      <c r="BF1442" s="6" t="str">
        <f>IF('Stock Details'!AR1445="", "", 'Stock Details'!AR1445)</f>
        <v/>
      </c>
    </row>
    <row r="1443" spans="58:58" hidden="1" x14ac:dyDescent="0.25">
      <c r="BF1443" s="6" t="str">
        <f>IF('Stock Details'!AR1446="", "", 'Stock Details'!AR1446)</f>
        <v/>
      </c>
    </row>
    <row r="1444" spans="58:58" hidden="1" x14ac:dyDescent="0.25">
      <c r="BF1444" s="6" t="str">
        <f>IF('Stock Details'!AR1447="", "", 'Stock Details'!AR1447)</f>
        <v/>
      </c>
    </row>
    <row r="1445" spans="58:58" hidden="1" x14ac:dyDescent="0.25">
      <c r="BF1445" s="6" t="str">
        <f>IF('Stock Details'!AR1448="", "", 'Stock Details'!AR1448)</f>
        <v/>
      </c>
    </row>
    <row r="1446" spans="58:58" hidden="1" x14ac:dyDescent="0.25">
      <c r="BF1446" s="6" t="str">
        <f>IF('Stock Details'!AR1449="", "", 'Stock Details'!AR1449)</f>
        <v/>
      </c>
    </row>
    <row r="1447" spans="58:58" hidden="1" x14ac:dyDescent="0.25">
      <c r="BF1447" s="6" t="str">
        <f>IF('Stock Details'!AR1450="", "", 'Stock Details'!AR1450)</f>
        <v/>
      </c>
    </row>
    <row r="1448" spans="58:58" hidden="1" x14ac:dyDescent="0.25">
      <c r="BF1448" s="6" t="str">
        <f>IF('Stock Details'!AR1451="", "", 'Stock Details'!AR1451)</f>
        <v/>
      </c>
    </row>
    <row r="1449" spans="58:58" hidden="1" x14ac:dyDescent="0.25">
      <c r="BF1449" s="6" t="str">
        <f>IF('Stock Details'!AR1452="", "", 'Stock Details'!AR1452)</f>
        <v/>
      </c>
    </row>
    <row r="1450" spans="58:58" hidden="1" x14ac:dyDescent="0.25">
      <c r="BF1450" s="6" t="str">
        <f>IF('Stock Details'!AR1453="", "", 'Stock Details'!AR1453)</f>
        <v/>
      </c>
    </row>
    <row r="1451" spans="58:58" hidden="1" x14ac:dyDescent="0.25">
      <c r="BF1451" s="6" t="str">
        <f>IF('Stock Details'!AR1454="", "", 'Stock Details'!AR1454)</f>
        <v/>
      </c>
    </row>
    <row r="1452" spans="58:58" hidden="1" x14ac:dyDescent="0.25">
      <c r="BF1452" s="6" t="str">
        <f>IF('Stock Details'!AR1455="", "", 'Stock Details'!AR1455)</f>
        <v/>
      </c>
    </row>
    <row r="1453" spans="58:58" hidden="1" x14ac:dyDescent="0.25">
      <c r="BF1453" s="6" t="str">
        <f>IF('Stock Details'!AR1456="", "", 'Stock Details'!AR1456)</f>
        <v/>
      </c>
    </row>
    <row r="1454" spans="58:58" hidden="1" x14ac:dyDescent="0.25">
      <c r="BF1454" s="6" t="str">
        <f>IF('Stock Details'!AR1457="", "", 'Stock Details'!AR1457)</f>
        <v/>
      </c>
    </row>
    <row r="1455" spans="58:58" hidden="1" x14ac:dyDescent="0.25">
      <c r="BF1455" s="6" t="str">
        <f>IF('Stock Details'!AR1458="", "", 'Stock Details'!AR1458)</f>
        <v/>
      </c>
    </row>
    <row r="1456" spans="58:58" hidden="1" x14ac:dyDescent="0.25">
      <c r="BF1456" s="6" t="str">
        <f>IF('Stock Details'!AR1459="", "", 'Stock Details'!AR1459)</f>
        <v/>
      </c>
    </row>
    <row r="1457" spans="58:58" hidden="1" x14ac:dyDescent="0.25">
      <c r="BF1457" s="6" t="str">
        <f>IF('Stock Details'!AR1460="", "", 'Stock Details'!AR1460)</f>
        <v/>
      </c>
    </row>
    <row r="1458" spans="58:58" hidden="1" x14ac:dyDescent="0.25">
      <c r="BF1458" s="6" t="str">
        <f>IF('Stock Details'!AR1461="", "", 'Stock Details'!AR1461)</f>
        <v/>
      </c>
    </row>
    <row r="1459" spans="58:58" hidden="1" x14ac:dyDescent="0.25">
      <c r="BF1459" s="6" t="str">
        <f>IF('Stock Details'!AR1462="", "", 'Stock Details'!AR1462)</f>
        <v/>
      </c>
    </row>
    <row r="1460" spans="58:58" hidden="1" x14ac:dyDescent="0.25">
      <c r="BF1460" s="6" t="str">
        <f>IF('Stock Details'!AR1463="", "", 'Stock Details'!AR1463)</f>
        <v/>
      </c>
    </row>
    <row r="1461" spans="58:58" hidden="1" x14ac:dyDescent="0.25">
      <c r="BF1461" s="6" t="str">
        <f>IF('Stock Details'!AR1464="", "", 'Stock Details'!AR1464)</f>
        <v/>
      </c>
    </row>
    <row r="1462" spans="58:58" hidden="1" x14ac:dyDescent="0.25">
      <c r="BF1462" s="6" t="str">
        <f>IF('Stock Details'!AR1465="", "", 'Stock Details'!AR1465)</f>
        <v/>
      </c>
    </row>
    <row r="1463" spans="58:58" hidden="1" x14ac:dyDescent="0.25">
      <c r="BF1463" s="6" t="str">
        <f>IF('Stock Details'!AR1466="", "", 'Stock Details'!AR1466)</f>
        <v/>
      </c>
    </row>
    <row r="1464" spans="58:58" hidden="1" x14ac:dyDescent="0.25">
      <c r="BF1464" s="6" t="str">
        <f>IF('Stock Details'!AR1467="", "", 'Stock Details'!AR1467)</f>
        <v/>
      </c>
    </row>
    <row r="1465" spans="58:58" hidden="1" x14ac:dyDescent="0.25">
      <c r="BF1465" s="6" t="str">
        <f>IF('Stock Details'!AR1468="", "", 'Stock Details'!AR1468)</f>
        <v/>
      </c>
    </row>
    <row r="1466" spans="58:58" hidden="1" x14ac:dyDescent="0.25">
      <c r="BF1466" s="6" t="str">
        <f>IF('Stock Details'!AR1469="", "", 'Stock Details'!AR1469)</f>
        <v/>
      </c>
    </row>
    <row r="1467" spans="58:58" hidden="1" x14ac:dyDescent="0.25">
      <c r="BF1467" s="6" t="str">
        <f>IF('Stock Details'!AR1470="", "", 'Stock Details'!AR1470)</f>
        <v/>
      </c>
    </row>
    <row r="1468" spans="58:58" hidden="1" x14ac:dyDescent="0.25">
      <c r="BF1468" s="6" t="str">
        <f>IF('Stock Details'!AR1471="", "", 'Stock Details'!AR1471)</f>
        <v/>
      </c>
    </row>
    <row r="1469" spans="58:58" hidden="1" x14ac:dyDescent="0.25">
      <c r="BF1469" s="6" t="str">
        <f>IF('Stock Details'!AR1472="", "", 'Stock Details'!AR1472)</f>
        <v/>
      </c>
    </row>
    <row r="1470" spans="58:58" hidden="1" x14ac:dyDescent="0.25">
      <c r="BF1470" s="6" t="str">
        <f>IF('Stock Details'!AR1473="", "", 'Stock Details'!AR1473)</f>
        <v/>
      </c>
    </row>
    <row r="1471" spans="58:58" hidden="1" x14ac:dyDescent="0.25">
      <c r="BF1471" s="6" t="str">
        <f>IF('Stock Details'!AR1474="", "", 'Stock Details'!AR1474)</f>
        <v/>
      </c>
    </row>
    <row r="1472" spans="58:58" hidden="1" x14ac:dyDescent="0.25">
      <c r="BF1472" s="6" t="str">
        <f>IF('Stock Details'!AR1475="", "", 'Stock Details'!AR1475)</f>
        <v/>
      </c>
    </row>
    <row r="1473" spans="58:58" hidden="1" x14ac:dyDescent="0.25">
      <c r="BF1473" s="6" t="str">
        <f>IF('Stock Details'!AR1476="", "", 'Stock Details'!AR1476)</f>
        <v/>
      </c>
    </row>
    <row r="1474" spans="58:58" hidden="1" x14ac:dyDescent="0.25">
      <c r="BF1474" s="6" t="str">
        <f>IF('Stock Details'!AR1477="", "", 'Stock Details'!AR1477)</f>
        <v/>
      </c>
    </row>
    <row r="1475" spans="58:58" hidden="1" x14ac:dyDescent="0.25">
      <c r="BF1475" s="6" t="str">
        <f>IF('Stock Details'!AR1478="", "", 'Stock Details'!AR1478)</f>
        <v/>
      </c>
    </row>
    <row r="1476" spans="58:58" hidden="1" x14ac:dyDescent="0.25">
      <c r="BF1476" s="6" t="str">
        <f>IF('Stock Details'!AR1479="", "", 'Stock Details'!AR1479)</f>
        <v/>
      </c>
    </row>
    <row r="1477" spans="58:58" hidden="1" x14ac:dyDescent="0.25">
      <c r="BF1477" s="6" t="str">
        <f>IF('Stock Details'!AR1480="", "", 'Stock Details'!AR1480)</f>
        <v/>
      </c>
    </row>
    <row r="1478" spans="58:58" hidden="1" x14ac:dyDescent="0.25">
      <c r="BF1478" s="6" t="str">
        <f>IF('Stock Details'!AR1481="", "", 'Stock Details'!AR1481)</f>
        <v/>
      </c>
    </row>
    <row r="1479" spans="58:58" hidden="1" x14ac:dyDescent="0.25">
      <c r="BF1479" s="6" t="str">
        <f>IF('Stock Details'!AR1482="", "", 'Stock Details'!AR1482)</f>
        <v/>
      </c>
    </row>
    <row r="1480" spans="58:58" hidden="1" x14ac:dyDescent="0.25">
      <c r="BF1480" s="6" t="str">
        <f>IF('Stock Details'!AR1483="", "", 'Stock Details'!AR1483)</f>
        <v/>
      </c>
    </row>
    <row r="1481" spans="58:58" hidden="1" x14ac:dyDescent="0.25">
      <c r="BF1481" s="6" t="str">
        <f>IF('Stock Details'!AR1484="", "", 'Stock Details'!AR1484)</f>
        <v/>
      </c>
    </row>
    <row r="1482" spans="58:58" hidden="1" x14ac:dyDescent="0.25">
      <c r="BF1482" s="6" t="str">
        <f>IF('Stock Details'!AR1485="", "", 'Stock Details'!AR1485)</f>
        <v/>
      </c>
    </row>
    <row r="1483" spans="58:58" hidden="1" x14ac:dyDescent="0.25">
      <c r="BF1483" s="6" t="str">
        <f>IF('Stock Details'!AR1486="", "", 'Stock Details'!AR1486)</f>
        <v/>
      </c>
    </row>
    <row r="1484" spans="58:58" hidden="1" x14ac:dyDescent="0.25">
      <c r="BF1484" s="6" t="str">
        <f>IF('Stock Details'!AR1487="", "", 'Stock Details'!AR1487)</f>
        <v/>
      </c>
    </row>
    <row r="1485" spans="58:58" hidden="1" x14ac:dyDescent="0.25">
      <c r="BF1485" s="6" t="str">
        <f>IF('Stock Details'!AR1488="", "", 'Stock Details'!AR1488)</f>
        <v/>
      </c>
    </row>
    <row r="1486" spans="58:58" hidden="1" x14ac:dyDescent="0.25">
      <c r="BF1486" s="6" t="str">
        <f>IF('Stock Details'!AR1489="", "", 'Stock Details'!AR1489)</f>
        <v/>
      </c>
    </row>
    <row r="1487" spans="58:58" hidden="1" x14ac:dyDescent="0.25">
      <c r="BF1487" s="6" t="str">
        <f>IF('Stock Details'!AR1490="", "", 'Stock Details'!AR1490)</f>
        <v/>
      </c>
    </row>
    <row r="1488" spans="58:58" hidden="1" x14ac:dyDescent="0.25">
      <c r="BF1488" s="6" t="str">
        <f>IF('Stock Details'!AR1491="", "", 'Stock Details'!AR1491)</f>
        <v/>
      </c>
    </row>
    <row r="1489" spans="58:58" hidden="1" x14ac:dyDescent="0.25">
      <c r="BF1489" s="6" t="str">
        <f>IF('Stock Details'!AR1492="", "", 'Stock Details'!AR1492)</f>
        <v/>
      </c>
    </row>
    <row r="1490" spans="58:58" hidden="1" x14ac:dyDescent="0.25">
      <c r="BF1490" s="6" t="str">
        <f>IF('Stock Details'!AR1493="", "", 'Stock Details'!AR1493)</f>
        <v/>
      </c>
    </row>
    <row r="1491" spans="58:58" hidden="1" x14ac:dyDescent="0.25">
      <c r="BF1491" s="6" t="str">
        <f>IF('Stock Details'!AR1494="", "", 'Stock Details'!AR1494)</f>
        <v/>
      </c>
    </row>
    <row r="1492" spans="58:58" hidden="1" x14ac:dyDescent="0.25">
      <c r="BF1492" s="6" t="str">
        <f>IF('Stock Details'!AR1495="", "", 'Stock Details'!AR1495)</f>
        <v/>
      </c>
    </row>
    <row r="1493" spans="58:58" hidden="1" x14ac:dyDescent="0.25">
      <c r="BF1493" s="6" t="str">
        <f>IF('Stock Details'!AR1496="", "", 'Stock Details'!AR1496)</f>
        <v/>
      </c>
    </row>
    <row r="1494" spans="58:58" hidden="1" x14ac:dyDescent="0.25">
      <c r="BF1494" s="6" t="str">
        <f>IF('Stock Details'!AR1497="", "", 'Stock Details'!AR1497)</f>
        <v/>
      </c>
    </row>
    <row r="1495" spans="58:58" hidden="1" x14ac:dyDescent="0.25">
      <c r="BF1495" s="6" t="str">
        <f>IF('Stock Details'!AR1498="", "", 'Stock Details'!AR1498)</f>
        <v/>
      </c>
    </row>
    <row r="1496" spans="58:58" hidden="1" x14ac:dyDescent="0.25">
      <c r="BF1496" s="6" t="str">
        <f>IF('Stock Details'!AR1499="", "", 'Stock Details'!AR1499)</f>
        <v/>
      </c>
    </row>
    <row r="1497" spans="58:58" hidden="1" x14ac:dyDescent="0.25">
      <c r="BF1497" s="6" t="str">
        <f>IF('Stock Details'!AR1500="", "", 'Stock Details'!AR1500)</f>
        <v/>
      </c>
    </row>
    <row r="1498" spans="58:58" hidden="1" x14ac:dyDescent="0.25">
      <c r="BF1498" s="6" t="str">
        <f>IF('Stock Details'!AR1501="", "", 'Stock Details'!AR1501)</f>
        <v/>
      </c>
    </row>
    <row r="1499" spans="58:58" hidden="1" x14ac:dyDescent="0.25">
      <c r="BF1499" s="6" t="str">
        <f>IF('Stock Details'!AR1502="", "", 'Stock Details'!AR1502)</f>
        <v/>
      </c>
    </row>
    <row r="1500" spans="58:58" hidden="1" x14ac:dyDescent="0.25">
      <c r="BF1500" s="6" t="str">
        <f>IF('Stock Details'!AR1503="", "", 'Stock Details'!AR1503)</f>
        <v/>
      </c>
    </row>
    <row r="1501" spans="58:58" hidden="1" x14ac:dyDescent="0.25">
      <c r="BF1501" s="6" t="str">
        <f>IF('Stock Details'!AR1504="", "", 'Stock Details'!AR1504)</f>
        <v/>
      </c>
    </row>
    <row r="1502" spans="58:58" hidden="1" x14ac:dyDescent="0.25">
      <c r="BF1502" s="6" t="str">
        <f>IF('Stock Details'!AR1505="", "", 'Stock Details'!AR1505)</f>
        <v/>
      </c>
    </row>
    <row r="1503" spans="58:58" hidden="1" x14ac:dyDescent="0.25">
      <c r="BF1503" s="6" t="str">
        <f>IF('Stock Details'!AR1506="", "", 'Stock Details'!AR1506)</f>
        <v/>
      </c>
    </row>
    <row r="1504" spans="58:58" hidden="1" x14ac:dyDescent="0.25">
      <c r="BF1504" s="6" t="str">
        <f>IF('Stock Details'!AR1507="", "", 'Stock Details'!AR1507)</f>
        <v/>
      </c>
    </row>
    <row r="1505" spans="58:58" hidden="1" x14ac:dyDescent="0.25">
      <c r="BF1505" s="6" t="str">
        <f>IF('Stock Details'!AR1508="", "", 'Stock Details'!AR1508)</f>
        <v/>
      </c>
    </row>
    <row r="1506" spans="58:58" hidden="1" x14ac:dyDescent="0.25">
      <c r="BF1506" s="6" t="str">
        <f>IF('Stock Details'!AR1509="", "", 'Stock Details'!AR1509)</f>
        <v/>
      </c>
    </row>
    <row r="1507" spans="58:58" hidden="1" x14ac:dyDescent="0.25">
      <c r="BF1507" s="6" t="str">
        <f>IF('Stock Details'!AR1510="", "", 'Stock Details'!AR1510)</f>
        <v/>
      </c>
    </row>
    <row r="1508" spans="58:58" hidden="1" x14ac:dyDescent="0.25">
      <c r="BF1508" s="6" t="str">
        <f>IF('Stock Details'!AR1511="", "", 'Stock Details'!AR1511)</f>
        <v/>
      </c>
    </row>
    <row r="1509" spans="58:58" hidden="1" x14ac:dyDescent="0.25">
      <c r="BF1509" s="6" t="str">
        <f>IF('Stock Details'!AR1512="", "", 'Stock Details'!AR1512)</f>
        <v/>
      </c>
    </row>
    <row r="1510" spans="58:58" hidden="1" x14ac:dyDescent="0.25">
      <c r="BF1510" s="6" t="str">
        <f>IF('Stock Details'!AR1513="", "", 'Stock Details'!AR1513)</f>
        <v/>
      </c>
    </row>
    <row r="1511" spans="58:58" hidden="1" x14ac:dyDescent="0.25">
      <c r="BF1511" s="6" t="str">
        <f>IF('Stock Details'!AR1514="", "", 'Stock Details'!AR1514)</f>
        <v/>
      </c>
    </row>
    <row r="1512" spans="58:58" hidden="1" x14ac:dyDescent="0.25">
      <c r="BF1512" s="6" t="str">
        <f>IF('Stock Details'!AR1515="", "", 'Stock Details'!AR1515)</f>
        <v/>
      </c>
    </row>
    <row r="1513" spans="58:58" hidden="1" x14ac:dyDescent="0.25">
      <c r="BF1513" s="6" t="str">
        <f>IF('Stock Details'!AR1516="", "", 'Stock Details'!AR1516)</f>
        <v/>
      </c>
    </row>
    <row r="1514" spans="58:58" hidden="1" x14ac:dyDescent="0.25">
      <c r="BF1514" s="6" t="str">
        <f>IF('Stock Details'!AR1517="", "", 'Stock Details'!AR1517)</f>
        <v/>
      </c>
    </row>
    <row r="1515" spans="58:58" hidden="1" x14ac:dyDescent="0.25">
      <c r="BF1515" s="6" t="str">
        <f>IF('Stock Details'!AR1518="", "", 'Stock Details'!AR1518)</f>
        <v/>
      </c>
    </row>
    <row r="1516" spans="58:58" hidden="1" x14ac:dyDescent="0.25">
      <c r="BF1516" s="6" t="str">
        <f>IF('Stock Details'!AR1519="", "", 'Stock Details'!AR1519)</f>
        <v/>
      </c>
    </row>
    <row r="1517" spans="58:58" hidden="1" x14ac:dyDescent="0.25">
      <c r="BF1517" s="6" t="str">
        <f>IF('Stock Details'!AR1520="", "", 'Stock Details'!AR1520)</f>
        <v/>
      </c>
    </row>
    <row r="1518" spans="58:58" hidden="1" x14ac:dyDescent="0.25">
      <c r="BF1518" s="6" t="str">
        <f>IF('Stock Details'!AR1521="", "", 'Stock Details'!AR1521)</f>
        <v/>
      </c>
    </row>
    <row r="1519" spans="58:58" hidden="1" x14ac:dyDescent="0.25">
      <c r="BF1519" s="6" t="str">
        <f>IF('Stock Details'!AR1522="", "", 'Stock Details'!AR1522)</f>
        <v/>
      </c>
    </row>
    <row r="1520" spans="58:58" hidden="1" x14ac:dyDescent="0.25">
      <c r="BF1520" s="6" t="str">
        <f>IF('Stock Details'!AR1523="", "", 'Stock Details'!AR1523)</f>
        <v/>
      </c>
    </row>
    <row r="1521" spans="58:58" hidden="1" x14ac:dyDescent="0.25">
      <c r="BF1521" s="6" t="str">
        <f>IF('Stock Details'!AR1524="", "", 'Stock Details'!AR1524)</f>
        <v/>
      </c>
    </row>
    <row r="1522" spans="58:58" hidden="1" x14ac:dyDescent="0.25">
      <c r="BF1522" s="6" t="str">
        <f>IF('Stock Details'!AR1525="", "", 'Stock Details'!AR1525)</f>
        <v/>
      </c>
    </row>
    <row r="1523" spans="58:58" hidden="1" x14ac:dyDescent="0.25">
      <c r="BF1523" s="6" t="str">
        <f>IF('Stock Details'!AR1526="", "", 'Stock Details'!AR1526)</f>
        <v/>
      </c>
    </row>
    <row r="1524" spans="58:58" hidden="1" x14ac:dyDescent="0.25">
      <c r="BF1524" s="6" t="str">
        <f>IF('Stock Details'!AR1527="", "", 'Stock Details'!AR1527)</f>
        <v/>
      </c>
    </row>
    <row r="1525" spans="58:58" hidden="1" x14ac:dyDescent="0.25">
      <c r="BF1525" s="6" t="str">
        <f>IF('Stock Details'!AR1528="", "", 'Stock Details'!AR1528)</f>
        <v/>
      </c>
    </row>
    <row r="1526" spans="58:58" hidden="1" x14ac:dyDescent="0.25">
      <c r="BF1526" s="6" t="str">
        <f>IF('Stock Details'!AR1529="", "", 'Stock Details'!AR1529)</f>
        <v/>
      </c>
    </row>
    <row r="1527" spans="58:58" hidden="1" x14ac:dyDescent="0.25">
      <c r="BF1527" s="6" t="str">
        <f>IF('Stock Details'!AR1530="", "", 'Stock Details'!AR1530)</f>
        <v/>
      </c>
    </row>
    <row r="1528" spans="58:58" hidden="1" x14ac:dyDescent="0.25">
      <c r="BF1528" s="6" t="str">
        <f>IF('Stock Details'!AR1531="", "", 'Stock Details'!AR1531)</f>
        <v/>
      </c>
    </row>
    <row r="1529" spans="58:58" hidden="1" x14ac:dyDescent="0.25">
      <c r="BF1529" s="6" t="str">
        <f>IF('Stock Details'!AR1532="", "", 'Stock Details'!AR1532)</f>
        <v/>
      </c>
    </row>
    <row r="1530" spans="58:58" hidden="1" x14ac:dyDescent="0.25">
      <c r="BF1530" s="6" t="str">
        <f>IF('Stock Details'!AR1533="", "", 'Stock Details'!AR1533)</f>
        <v/>
      </c>
    </row>
    <row r="1531" spans="58:58" hidden="1" x14ac:dyDescent="0.25">
      <c r="BF1531" s="6" t="str">
        <f>IF('Stock Details'!AR1534="", "", 'Stock Details'!AR1534)</f>
        <v/>
      </c>
    </row>
    <row r="1532" spans="58:58" hidden="1" x14ac:dyDescent="0.25">
      <c r="BF1532" s="6" t="str">
        <f>IF('Stock Details'!AR1535="", "", 'Stock Details'!AR1535)</f>
        <v/>
      </c>
    </row>
    <row r="1533" spans="58:58" hidden="1" x14ac:dyDescent="0.25">
      <c r="BF1533" s="6" t="str">
        <f>IF('Stock Details'!AR1536="", "", 'Stock Details'!AR1536)</f>
        <v/>
      </c>
    </row>
    <row r="1534" spans="58:58" hidden="1" x14ac:dyDescent="0.25">
      <c r="BF1534" s="6" t="str">
        <f>IF('Stock Details'!AR1537="", "", 'Stock Details'!AR1537)</f>
        <v/>
      </c>
    </row>
    <row r="1535" spans="58:58" hidden="1" x14ac:dyDescent="0.25">
      <c r="BF1535" s="6" t="str">
        <f>IF('Stock Details'!AR1538="", "", 'Stock Details'!AR1538)</f>
        <v/>
      </c>
    </row>
    <row r="1536" spans="58:58" hidden="1" x14ac:dyDescent="0.25">
      <c r="BF1536" s="6" t="str">
        <f>IF('Stock Details'!AR1539="", "", 'Stock Details'!AR1539)</f>
        <v/>
      </c>
    </row>
    <row r="1537" spans="58:58" hidden="1" x14ac:dyDescent="0.25">
      <c r="BF1537" s="6" t="str">
        <f>IF('Stock Details'!AR1540="", "", 'Stock Details'!AR1540)</f>
        <v/>
      </c>
    </row>
    <row r="1538" spans="58:58" hidden="1" x14ac:dyDescent="0.25">
      <c r="BF1538" s="6" t="str">
        <f>IF('Stock Details'!AR1541="", "", 'Stock Details'!AR1541)</f>
        <v/>
      </c>
    </row>
    <row r="1539" spans="58:58" hidden="1" x14ac:dyDescent="0.25">
      <c r="BF1539" s="6" t="str">
        <f>IF('Stock Details'!AR1542="", "", 'Stock Details'!AR1542)</f>
        <v/>
      </c>
    </row>
    <row r="1540" spans="58:58" hidden="1" x14ac:dyDescent="0.25">
      <c r="BF1540" s="6" t="str">
        <f>IF('Stock Details'!AR1543="", "", 'Stock Details'!AR1543)</f>
        <v/>
      </c>
    </row>
    <row r="1541" spans="58:58" hidden="1" x14ac:dyDescent="0.25">
      <c r="BF1541" s="6" t="str">
        <f>IF('Stock Details'!AR1544="", "", 'Stock Details'!AR1544)</f>
        <v/>
      </c>
    </row>
    <row r="1542" spans="58:58" hidden="1" x14ac:dyDescent="0.25">
      <c r="BF1542" s="6" t="str">
        <f>IF('Stock Details'!AR1545="", "", 'Stock Details'!AR1545)</f>
        <v/>
      </c>
    </row>
    <row r="1543" spans="58:58" hidden="1" x14ac:dyDescent="0.25">
      <c r="BF1543" s="6" t="str">
        <f>IF('Stock Details'!AR1546="", "", 'Stock Details'!AR1546)</f>
        <v/>
      </c>
    </row>
    <row r="1544" spans="58:58" hidden="1" x14ac:dyDescent="0.25">
      <c r="BF1544" s="6" t="str">
        <f>IF('Stock Details'!AR1547="", "", 'Stock Details'!AR1547)</f>
        <v/>
      </c>
    </row>
    <row r="1545" spans="58:58" hidden="1" x14ac:dyDescent="0.25">
      <c r="BF1545" s="6" t="str">
        <f>IF('Stock Details'!AR1548="", "", 'Stock Details'!AR1548)</f>
        <v/>
      </c>
    </row>
    <row r="1546" spans="58:58" hidden="1" x14ac:dyDescent="0.25">
      <c r="BF1546" s="6" t="str">
        <f>IF('Stock Details'!AR1549="", "", 'Stock Details'!AR1549)</f>
        <v/>
      </c>
    </row>
    <row r="1547" spans="58:58" hidden="1" x14ac:dyDescent="0.25">
      <c r="BF1547" s="6" t="str">
        <f>IF('Stock Details'!AR1550="", "", 'Stock Details'!AR1550)</f>
        <v/>
      </c>
    </row>
    <row r="1548" spans="58:58" hidden="1" x14ac:dyDescent="0.25">
      <c r="BF1548" s="6" t="str">
        <f>IF('Stock Details'!AR1551="", "", 'Stock Details'!AR1551)</f>
        <v/>
      </c>
    </row>
    <row r="1549" spans="58:58" hidden="1" x14ac:dyDescent="0.25">
      <c r="BF1549" s="6" t="str">
        <f>IF('Stock Details'!AR1552="", "", 'Stock Details'!AR1552)</f>
        <v/>
      </c>
    </row>
    <row r="1550" spans="58:58" hidden="1" x14ac:dyDescent="0.25">
      <c r="BF1550" s="6" t="str">
        <f>IF('Stock Details'!AR1553="", "", 'Stock Details'!AR1553)</f>
        <v/>
      </c>
    </row>
    <row r="1551" spans="58:58" hidden="1" x14ac:dyDescent="0.25">
      <c r="BF1551" s="6" t="str">
        <f>IF('Stock Details'!AR1554="", "", 'Stock Details'!AR1554)</f>
        <v/>
      </c>
    </row>
    <row r="1552" spans="58:58" hidden="1" x14ac:dyDescent="0.25">
      <c r="BF1552" s="6" t="str">
        <f>IF('Stock Details'!AR1555="", "", 'Stock Details'!AR1555)</f>
        <v/>
      </c>
    </row>
    <row r="1553" spans="58:58" hidden="1" x14ac:dyDescent="0.25">
      <c r="BF1553" s="6" t="str">
        <f>IF('Stock Details'!AR1556="", "", 'Stock Details'!AR1556)</f>
        <v/>
      </c>
    </row>
    <row r="1554" spans="58:58" hidden="1" x14ac:dyDescent="0.25">
      <c r="BF1554" s="6" t="str">
        <f>IF('Stock Details'!AR1557="", "", 'Stock Details'!AR1557)</f>
        <v/>
      </c>
    </row>
    <row r="1555" spans="58:58" hidden="1" x14ac:dyDescent="0.25">
      <c r="BF1555" s="6" t="str">
        <f>IF('Stock Details'!AR1558="", "", 'Stock Details'!AR1558)</f>
        <v/>
      </c>
    </row>
    <row r="1556" spans="58:58" hidden="1" x14ac:dyDescent="0.25">
      <c r="BF1556" s="6" t="str">
        <f>IF('Stock Details'!AR1559="", "", 'Stock Details'!AR1559)</f>
        <v/>
      </c>
    </row>
    <row r="1557" spans="58:58" hidden="1" x14ac:dyDescent="0.25">
      <c r="BF1557" s="6" t="str">
        <f>IF('Stock Details'!AR1560="", "", 'Stock Details'!AR1560)</f>
        <v/>
      </c>
    </row>
    <row r="1558" spans="58:58" hidden="1" x14ac:dyDescent="0.25">
      <c r="BF1558" s="6" t="str">
        <f>IF('Stock Details'!AR1561="", "", 'Stock Details'!AR1561)</f>
        <v/>
      </c>
    </row>
    <row r="1559" spans="58:58" hidden="1" x14ac:dyDescent="0.25">
      <c r="BF1559" s="6" t="str">
        <f>IF('Stock Details'!AR1562="", "", 'Stock Details'!AR1562)</f>
        <v/>
      </c>
    </row>
    <row r="1560" spans="58:58" hidden="1" x14ac:dyDescent="0.25">
      <c r="BF1560" s="6" t="str">
        <f>IF('Stock Details'!AR1563="", "", 'Stock Details'!AR1563)</f>
        <v/>
      </c>
    </row>
    <row r="1561" spans="58:58" hidden="1" x14ac:dyDescent="0.25">
      <c r="BF1561" s="6" t="str">
        <f>IF('Stock Details'!AR1564="", "", 'Stock Details'!AR1564)</f>
        <v/>
      </c>
    </row>
    <row r="1562" spans="58:58" hidden="1" x14ac:dyDescent="0.25">
      <c r="BF1562" s="6" t="str">
        <f>IF('Stock Details'!AR1565="", "", 'Stock Details'!AR1565)</f>
        <v/>
      </c>
    </row>
    <row r="1563" spans="58:58" hidden="1" x14ac:dyDescent="0.25">
      <c r="BF1563" s="6" t="str">
        <f>IF('Stock Details'!AR1566="", "", 'Stock Details'!AR1566)</f>
        <v/>
      </c>
    </row>
    <row r="1564" spans="58:58" hidden="1" x14ac:dyDescent="0.25">
      <c r="BF1564" s="6" t="str">
        <f>IF('Stock Details'!AR1567="", "", 'Stock Details'!AR1567)</f>
        <v/>
      </c>
    </row>
    <row r="1565" spans="58:58" hidden="1" x14ac:dyDescent="0.25">
      <c r="BF1565" s="6" t="str">
        <f>IF('Stock Details'!AR1568="", "", 'Stock Details'!AR1568)</f>
        <v/>
      </c>
    </row>
    <row r="1566" spans="58:58" hidden="1" x14ac:dyDescent="0.25">
      <c r="BF1566" s="6" t="str">
        <f>IF('Stock Details'!AR1569="", "", 'Stock Details'!AR1569)</f>
        <v/>
      </c>
    </row>
    <row r="1567" spans="58:58" hidden="1" x14ac:dyDescent="0.25">
      <c r="BF1567" s="6" t="str">
        <f>IF('Stock Details'!AR1570="", "", 'Stock Details'!AR1570)</f>
        <v/>
      </c>
    </row>
    <row r="1568" spans="58:58" hidden="1" x14ac:dyDescent="0.25">
      <c r="BF1568" s="6" t="str">
        <f>IF('Stock Details'!AR1571="", "", 'Stock Details'!AR1571)</f>
        <v/>
      </c>
    </row>
    <row r="1569" spans="58:58" hidden="1" x14ac:dyDescent="0.25">
      <c r="BF1569" s="6" t="str">
        <f>IF('Stock Details'!AR1572="", "", 'Stock Details'!AR1572)</f>
        <v/>
      </c>
    </row>
    <row r="1570" spans="58:58" hidden="1" x14ac:dyDescent="0.25">
      <c r="BF1570" s="6" t="str">
        <f>IF('Stock Details'!AR1573="", "", 'Stock Details'!AR1573)</f>
        <v/>
      </c>
    </row>
    <row r="1571" spans="58:58" hidden="1" x14ac:dyDescent="0.25">
      <c r="BF1571" s="6" t="str">
        <f>IF('Stock Details'!AR1574="", "", 'Stock Details'!AR1574)</f>
        <v/>
      </c>
    </row>
    <row r="1572" spans="58:58" hidden="1" x14ac:dyDescent="0.25">
      <c r="BF1572" s="6" t="str">
        <f>IF('Stock Details'!AR1575="", "", 'Stock Details'!AR1575)</f>
        <v/>
      </c>
    </row>
    <row r="1573" spans="58:58" hidden="1" x14ac:dyDescent="0.25">
      <c r="BF1573" s="6" t="str">
        <f>IF('Stock Details'!AR1576="", "", 'Stock Details'!AR1576)</f>
        <v/>
      </c>
    </row>
    <row r="1574" spans="58:58" hidden="1" x14ac:dyDescent="0.25">
      <c r="BF1574" s="6" t="str">
        <f>IF('Stock Details'!AR1577="", "", 'Stock Details'!AR1577)</f>
        <v/>
      </c>
    </row>
    <row r="1575" spans="58:58" hidden="1" x14ac:dyDescent="0.25">
      <c r="BF1575" s="6" t="str">
        <f>IF('Stock Details'!AR1578="", "", 'Stock Details'!AR1578)</f>
        <v/>
      </c>
    </row>
    <row r="1576" spans="58:58" hidden="1" x14ac:dyDescent="0.25">
      <c r="BF1576" s="6" t="str">
        <f>IF('Stock Details'!AR1579="", "", 'Stock Details'!AR1579)</f>
        <v/>
      </c>
    </row>
    <row r="1577" spans="58:58" hidden="1" x14ac:dyDescent="0.25">
      <c r="BF1577" s="6" t="str">
        <f>IF('Stock Details'!AR1580="", "", 'Stock Details'!AR1580)</f>
        <v/>
      </c>
    </row>
    <row r="1578" spans="58:58" hidden="1" x14ac:dyDescent="0.25">
      <c r="BF1578" s="6" t="str">
        <f>IF('Stock Details'!AR1581="", "", 'Stock Details'!AR1581)</f>
        <v/>
      </c>
    </row>
    <row r="1579" spans="58:58" hidden="1" x14ac:dyDescent="0.25">
      <c r="BF1579" s="6" t="str">
        <f>IF('Stock Details'!AR1582="", "", 'Stock Details'!AR1582)</f>
        <v/>
      </c>
    </row>
    <row r="1580" spans="58:58" hidden="1" x14ac:dyDescent="0.25">
      <c r="BF1580" s="6" t="str">
        <f>IF('Stock Details'!AR1583="", "", 'Stock Details'!AR1583)</f>
        <v/>
      </c>
    </row>
    <row r="1581" spans="58:58" hidden="1" x14ac:dyDescent="0.25">
      <c r="BF1581" s="6" t="str">
        <f>IF('Stock Details'!AR1584="", "", 'Stock Details'!AR1584)</f>
        <v/>
      </c>
    </row>
    <row r="1582" spans="58:58" hidden="1" x14ac:dyDescent="0.25">
      <c r="BF1582" s="6" t="str">
        <f>IF('Stock Details'!AR1585="", "", 'Stock Details'!AR1585)</f>
        <v/>
      </c>
    </row>
    <row r="1583" spans="58:58" hidden="1" x14ac:dyDescent="0.25">
      <c r="BF1583" s="6" t="str">
        <f>IF('Stock Details'!AR1586="", "", 'Stock Details'!AR1586)</f>
        <v/>
      </c>
    </row>
    <row r="1584" spans="58:58" hidden="1" x14ac:dyDescent="0.25">
      <c r="BF1584" s="6" t="str">
        <f>IF('Stock Details'!AR1587="", "", 'Stock Details'!AR1587)</f>
        <v/>
      </c>
    </row>
    <row r="1585" spans="58:58" hidden="1" x14ac:dyDescent="0.25">
      <c r="BF1585" s="6" t="str">
        <f>IF('Stock Details'!AR1588="", "", 'Stock Details'!AR1588)</f>
        <v/>
      </c>
    </row>
    <row r="1586" spans="58:58" hidden="1" x14ac:dyDescent="0.25">
      <c r="BF1586" s="6" t="str">
        <f>IF('Stock Details'!AR1589="", "", 'Stock Details'!AR1589)</f>
        <v/>
      </c>
    </row>
    <row r="1587" spans="58:58" hidden="1" x14ac:dyDescent="0.25">
      <c r="BF1587" s="6" t="str">
        <f>IF('Stock Details'!AR1590="", "", 'Stock Details'!AR1590)</f>
        <v/>
      </c>
    </row>
    <row r="1588" spans="58:58" hidden="1" x14ac:dyDescent="0.25">
      <c r="BF1588" s="6" t="str">
        <f>IF('Stock Details'!AR1591="", "", 'Stock Details'!AR1591)</f>
        <v/>
      </c>
    </row>
    <row r="1589" spans="58:58" hidden="1" x14ac:dyDescent="0.25">
      <c r="BF1589" s="6" t="str">
        <f>IF('Stock Details'!AR1592="", "", 'Stock Details'!AR1592)</f>
        <v/>
      </c>
    </row>
    <row r="1590" spans="58:58" hidden="1" x14ac:dyDescent="0.25">
      <c r="BF1590" s="6" t="str">
        <f>IF('Stock Details'!AR1593="", "", 'Stock Details'!AR1593)</f>
        <v/>
      </c>
    </row>
    <row r="1591" spans="58:58" hidden="1" x14ac:dyDescent="0.25">
      <c r="BF1591" s="6" t="str">
        <f>IF('Stock Details'!AR1594="", "", 'Stock Details'!AR1594)</f>
        <v/>
      </c>
    </row>
    <row r="1592" spans="58:58" hidden="1" x14ac:dyDescent="0.25">
      <c r="BF1592" s="6" t="str">
        <f>IF('Stock Details'!AR1595="", "", 'Stock Details'!AR1595)</f>
        <v/>
      </c>
    </row>
    <row r="1593" spans="58:58" hidden="1" x14ac:dyDescent="0.25">
      <c r="BF1593" s="6" t="str">
        <f>IF('Stock Details'!AR1596="", "", 'Stock Details'!AR1596)</f>
        <v/>
      </c>
    </row>
    <row r="1594" spans="58:58" hidden="1" x14ac:dyDescent="0.25">
      <c r="BF1594" s="6" t="str">
        <f>IF('Stock Details'!AR1597="", "", 'Stock Details'!AR1597)</f>
        <v/>
      </c>
    </row>
    <row r="1595" spans="58:58" hidden="1" x14ac:dyDescent="0.25">
      <c r="BF1595" s="6" t="str">
        <f>IF('Stock Details'!AR1598="", "", 'Stock Details'!AR1598)</f>
        <v/>
      </c>
    </row>
    <row r="1596" spans="58:58" hidden="1" x14ac:dyDescent="0.25">
      <c r="BF1596" s="6" t="str">
        <f>IF('Stock Details'!AR1599="", "", 'Stock Details'!AR1599)</f>
        <v/>
      </c>
    </row>
    <row r="1597" spans="58:58" hidden="1" x14ac:dyDescent="0.25">
      <c r="BF1597" s="6" t="str">
        <f>IF('Stock Details'!AR1600="", "", 'Stock Details'!AR1600)</f>
        <v/>
      </c>
    </row>
    <row r="1598" spans="58:58" hidden="1" x14ac:dyDescent="0.25">
      <c r="BF1598" s="6" t="str">
        <f>IF('Stock Details'!AR1601="", "", 'Stock Details'!AR1601)</f>
        <v/>
      </c>
    </row>
    <row r="1599" spans="58:58" hidden="1" x14ac:dyDescent="0.25">
      <c r="BF1599" s="6" t="str">
        <f>IF('Stock Details'!AR1602="", "", 'Stock Details'!AR1602)</f>
        <v/>
      </c>
    </row>
    <row r="1600" spans="58:58" hidden="1" x14ac:dyDescent="0.25">
      <c r="BF1600" s="6" t="str">
        <f>IF('Stock Details'!AR1603="", "", 'Stock Details'!AR1603)</f>
        <v/>
      </c>
    </row>
    <row r="1601" spans="58:58" hidden="1" x14ac:dyDescent="0.25">
      <c r="BF1601" s="6" t="str">
        <f>IF('Stock Details'!AR1604="", "", 'Stock Details'!AR1604)</f>
        <v/>
      </c>
    </row>
    <row r="1602" spans="58:58" hidden="1" x14ac:dyDescent="0.25">
      <c r="BF1602" s="6" t="str">
        <f>IF('Stock Details'!AR1605="", "", 'Stock Details'!AR1605)</f>
        <v/>
      </c>
    </row>
    <row r="1603" spans="58:58" hidden="1" x14ac:dyDescent="0.25">
      <c r="BF1603" s="6" t="str">
        <f>IF('Stock Details'!AR1606="", "", 'Stock Details'!AR1606)</f>
        <v/>
      </c>
    </row>
    <row r="1604" spans="58:58" hidden="1" x14ac:dyDescent="0.25">
      <c r="BF1604" s="6" t="str">
        <f>IF('Stock Details'!AR1607="", "", 'Stock Details'!AR1607)</f>
        <v/>
      </c>
    </row>
    <row r="1605" spans="58:58" hidden="1" x14ac:dyDescent="0.25">
      <c r="BF1605" s="6" t="str">
        <f>IF('Stock Details'!AR1608="", "", 'Stock Details'!AR1608)</f>
        <v/>
      </c>
    </row>
    <row r="1606" spans="58:58" hidden="1" x14ac:dyDescent="0.25">
      <c r="BF1606" s="6" t="str">
        <f>IF('Stock Details'!AR1609="", "", 'Stock Details'!AR1609)</f>
        <v/>
      </c>
    </row>
    <row r="1607" spans="58:58" hidden="1" x14ac:dyDescent="0.25">
      <c r="BF1607" s="6" t="str">
        <f>IF('Stock Details'!AR1610="", "", 'Stock Details'!AR1610)</f>
        <v/>
      </c>
    </row>
    <row r="1608" spans="58:58" hidden="1" x14ac:dyDescent="0.25">
      <c r="BF1608" s="6" t="str">
        <f>IF('Stock Details'!AR1611="", "", 'Stock Details'!AR1611)</f>
        <v/>
      </c>
    </row>
    <row r="1609" spans="58:58" hidden="1" x14ac:dyDescent="0.25">
      <c r="BF1609" s="6" t="str">
        <f>IF('Stock Details'!AR1612="", "", 'Stock Details'!AR1612)</f>
        <v/>
      </c>
    </row>
    <row r="1610" spans="58:58" hidden="1" x14ac:dyDescent="0.25">
      <c r="BF1610" s="6" t="str">
        <f>IF('Stock Details'!AR1613="", "", 'Stock Details'!AR1613)</f>
        <v/>
      </c>
    </row>
    <row r="1611" spans="58:58" hidden="1" x14ac:dyDescent="0.25">
      <c r="BF1611" s="6" t="str">
        <f>IF('Stock Details'!AR1614="", "", 'Stock Details'!AR1614)</f>
        <v/>
      </c>
    </row>
    <row r="1612" spans="58:58" hidden="1" x14ac:dyDescent="0.25">
      <c r="BF1612" s="6" t="str">
        <f>IF('Stock Details'!AR1615="", "", 'Stock Details'!AR1615)</f>
        <v/>
      </c>
    </row>
    <row r="1613" spans="58:58" hidden="1" x14ac:dyDescent="0.25">
      <c r="BF1613" s="6" t="str">
        <f>IF('Stock Details'!AR1616="", "", 'Stock Details'!AR1616)</f>
        <v/>
      </c>
    </row>
    <row r="1614" spans="58:58" hidden="1" x14ac:dyDescent="0.25">
      <c r="BF1614" s="6" t="str">
        <f>IF('Stock Details'!AR1617="", "", 'Stock Details'!AR1617)</f>
        <v/>
      </c>
    </row>
    <row r="1615" spans="58:58" hidden="1" x14ac:dyDescent="0.25">
      <c r="BF1615" s="6" t="str">
        <f>IF('Stock Details'!AR1618="", "", 'Stock Details'!AR1618)</f>
        <v/>
      </c>
    </row>
    <row r="1616" spans="58:58" hidden="1" x14ac:dyDescent="0.25">
      <c r="BF1616" s="6" t="str">
        <f>IF('Stock Details'!AR1619="", "", 'Stock Details'!AR1619)</f>
        <v/>
      </c>
    </row>
    <row r="1617" spans="58:58" hidden="1" x14ac:dyDescent="0.25">
      <c r="BF1617" s="6" t="str">
        <f>IF('Stock Details'!AR1620="", "", 'Stock Details'!AR1620)</f>
        <v/>
      </c>
    </row>
    <row r="1618" spans="58:58" hidden="1" x14ac:dyDescent="0.25">
      <c r="BF1618" s="6" t="str">
        <f>IF('Stock Details'!AR1621="", "", 'Stock Details'!AR1621)</f>
        <v/>
      </c>
    </row>
    <row r="1619" spans="58:58" hidden="1" x14ac:dyDescent="0.25">
      <c r="BF1619" s="6" t="str">
        <f>IF('Stock Details'!AR1622="", "", 'Stock Details'!AR1622)</f>
        <v/>
      </c>
    </row>
    <row r="1620" spans="58:58" hidden="1" x14ac:dyDescent="0.25">
      <c r="BF1620" s="6" t="str">
        <f>IF('Stock Details'!AR1623="", "", 'Stock Details'!AR1623)</f>
        <v/>
      </c>
    </row>
    <row r="1621" spans="58:58" hidden="1" x14ac:dyDescent="0.25">
      <c r="BF1621" s="6" t="str">
        <f>IF('Stock Details'!AR1624="", "", 'Stock Details'!AR1624)</f>
        <v/>
      </c>
    </row>
    <row r="1622" spans="58:58" hidden="1" x14ac:dyDescent="0.25">
      <c r="BF1622" s="6" t="str">
        <f>IF('Stock Details'!AR1625="", "", 'Stock Details'!AR1625)</f>
        <v/>
      </c>
    </row>
    <row r="1623" spans="58:58" hidden="1" x14ac:dyDescent="0.25">
      <c r="BF1623" s="6" t="str">
        <f>IF('Stock Details'!AR1626="", "", 'Stock Details'!AR1626)</f>
        <v/>
      </c>
    </row>
    <row r="1624" spans="58:58" hidden="1" x14ac:dyDescent="0.25">
      <c r="BF1624" s="6" t="str">
        <f>IF('Stock Details'!AR1627="", "", 'Stock Details'!AR1627)</f>
        <v/>
      </c>
    </row>
    <row r="1625" spans="58:58" hidden="1" x14ac:dyDescent="0.25">
      <c r="BF1625" s="6" t="str">
        <f>IF('Stock Details'!AR1628="", "", 'Stock Details'!AR1628)</f>
        <v/>
      </c>
    </row>
    <row r="1626" spans="58:58" hidden="1" x14ac:dyDescent="0.25">
      <c r="BF1626" s="6" t="str">
        <f>IF('Stock Details'!AR1629="", "", 'Stock Details'!AR1629)</f>
        <v/>
      </c>
    </row>
    <row r="1627" spans="58:58" hidden="1" x14ac:dyDescent="0.25">
      <c r="BF1627" s="6" t="str">
        <f>IF('Stock Details'!AR1630="", "", 'Stock Details'!AR1630)</f>
        <v/>
      </c>
    </row>
    <row r="1628" spans="58:58" hidden="1" x14ac:dyDescent="0.25">
      <c r="BF1628" s="6" t="str">
        <f>IF('Stock Details'!AR1631="", "", 'Stock Details'!AR1631)</f>
        <v/>
      </c>
    </row>
    <row r="1629" spans="58:58" hidden="1" x14ac:dyDescent="0.25">
      <c r="BF1629" s="6" t="str">
        <f>IF('Stock Details'!AR1632="", "", 'Stock Details'!AR1632)</f>
        <v/>
      </c>
    </row>
    <row r="1630" spans="58:58" hidden="1" x14ac:dyDescent="0.25">
      <c r="BF1630" s="6" t="str">
        <f>IF('Stock Details'!AR1633="", "", 'Stock Details'!AR1633)</f>
        <v/>
      </c>
    </row>
    <row r="1631" spans="58:58" hidden="1" x14ac:dyDescent="0.25">
      <c r="BF1631" s="6" t="str">
        <f>IF('Stock Details'!AR1634="", "", 'Stock Details'!AR1634)</f>
        <v/>
      </c>
    </row>
    <row r="1632" spans="58:58" hidden="1" x14ac:dyDescent="0.25">
      <c r="BF1632" s="6" t="str">
        <f>IF('Stock Details'!AR1635="", "", 'Stock Details'!AR1635)</f>
        <v/>
      </c>
    </row>
    <row r="1633" spans="58:58" hidden="1" x14ac:dyDescent="0.25">
      <c r="BF1633" s="6" t="str">
        <f>IF('Stock Details'!AR1636="", "", 'Stock Details'!AR1636)</f>
        <v/>
      </c>
    </row>
    <row r="1634" spans="58:58" hidden="1" x14ac:dyDescent="0.25">
      <c r="BF1634" s="6" t="str">
        <f>IF('Stock Details'!AR1637="", "", 'Stock Details'!AR1637)</f>
        <v/>
      </c>
    </row>
    <row r="1635" spans="58:58" hidden="1" x14ac:dyDescent="0.25">
      <c r="BF1635" s="6" t="str">
        <f>IF('Stock Details'!AR1638="", "", 'Stock Details'!AR1638)</f>
        <v/>
      </c>
    </row>
    <row r="1636" spans="58:58" hidden="1" x14ac:dyDescent="0.25">
      <c r="BF1636" s="6" t="str">
        <f>IF('Stock Details'!AR1639="", "", 'Stock Details'!AR1639)</f>
        <v/>
      </c>
    </row>
    <row r="1637" spans="58:58" hidden="1" x14ac:dyDescent="0.25">
      <c r="BF1637" s="6" t="str">
        <f>IF('Stock Details'!AR1640="", "", 'Stock Details'!AR1640)</f>
        <v/>
      </c>
    </row>
    <row r="1638" spans="58:58" hidden="1" x14ac:dyDescent="0.25">
      <c r="BF1638" s="6" t="str">
        <f>IF('Stock Details'!AR1641="", "", 'Stock Details'!AR1641)</f>
        <v/>
      </c>
    </row>
    <row r="1639" spans="58:58" hidden="1" x14ac:dyDescent="0.25">
      <c r="BF1639" s="6" t="str">
        <f>IF('Stock Details'!AR1642="", "", 'Stock Details'!AR1642)</f>
        <v/>
      </c>
    </row>
    <row r="1640" spans="58:58" hidden="1" x14ac:dyDescent="0.25">
      <c r="BF1640" s="6" t="str">
        <f>IF('Stock Details'!AR1643="", "", 'Stock Details'!AR1643)</f>
        <v/>
      </c>
    </row>
    <row r="1641" spans="58:58" hidden="1" x14ac:dyDescent="0.25">
      <c r="BF1641" s="6" t="str">
        <f>IF('Stock Details'!AR1644="", "", 'Stock Details'!AR1644)</f>
        <v/>
      </c>
    </row>
    <row r="1642" spans="58:58" hidden="1" x14ac:dyDescent="0.25">
      <c r="BF1642" s="6" t="str">
        <f>IF('Stock Details'!AR1645="", "", 'Stock Details'!AR1645)</f>
        <v/>
      </c>
    </row>
    <row r="1643" spans="58:58" hidden="1" x14ac:dyDescent="0.25">
      <c r="BF1643" s="6" t="str">
        <f>IF('Stock Details'!AR1646="", "", 'Stock Details'!AR1646)</f>
        <v/>
      </c>
    </row>
    <row r="1644" spans="58:58" hidden="1" x14ac:dyDescent="0.25">
      <c r="BF1644" s="6" t="str">
        <f>IF('Stock Details'!AR1647="", "", 'Stock Details'!AR1647)</f>
        <v/>
      </c>
    </row>
    <row r="1645" spans="58:58" hidden="1" x14ac:dyDescent="0.25">
      <c r="BF1645" s="6" t="str">
        <f>IF('Stock Details'!AR1648="", "", 'Stock Details'!AR1648)</f>
        <v/>
      </c>
    </row>
    <row r="1646" spans="58:58" hidden="1" x14ac:dyDescent="0.25">
      <c r="BF1646" s="6" t="str">
        <f>IF('Stock Details'!AR1649="", "", 'Stock Details'!AR1649)</f>
        <v/>
      </c>
    </row>
    <row r="1647" spans="58:58" hidden="1" x14ac:dyDescent="0.25">
      <c r="BF1647" s="6" t="str">
        <f>IF('Stock Details'!AR1650="", "", 'Stock Details'!AR1650)</f>
        <v/>
      </c>
    </row>
    <row r="1648" spans="58:58" hidden="1" x14ac:dyDescent="0.25">
      <c r="BF1648" s="6" t="str">
        <f>IF('Stock Details'!AR1651="", "", 'Stock Details'!AR1651)</f>
        <v/>
      </c>
    </row>
    <row r="1649" spans="58:58" hidden="1" x14ac:dyDescent="0.25">
      <c r="BF1649" s="6" t="str">
        <f>IF('Stock Details'!AR1652="", "", 'Stock Details'!AR1652)</f>
        <v/>
      </c>
    </row>
    <row r="1650" spans="58:58" hidden="1" x14ac:dyDescent="0.25">
      <c r="BF1650" s="6" t="str">
        <f>IF('Stock Details'!AR1653="", "", 'Stock Details'!AR1653)</f>
        <v/>
      </c>
    </row>
    <row r="1651" spans="58:58" hidden="1" x14ac:dyDescent="0.25">
      <c r="BF1651" s="6" t="str">
        <f>IF('Stock Details'!AR1654="", "", 'Stock Details'!AR1654)</f>
        <v/>
      </c>
    </row>
    <row r="1652" spans="58:58" hidden="1" x14ac:dyDescent="0.25">
      <c r="BF1652" s="6" t="str">
        <f>IF('Stock Details'!AR1655="", "", 'Stock Details'!AR1655)</f>
        <v/>
      </c>
    </row>
    <row r="1653" spans="58:58" hidden="1" x14ac:dyDescent="0.25">
      <c r="BF1653" s="6" t="str">
        <f>IF('Stock Details'!AR1656="", "", 'Stock Details'!AR1656)</f>
        <v/>
      </c>
    </row>
    <row r="1654" spans="58:58" hidden="1" x14ac:dyDescent="0.25">
      <c r="BF1654" s="6" t="str">
        <f>IF('Stock Details'!AR1657="", "", 'Stock Details'!AR1657)</f>
        <v/>
      </c>
    </row>
    <row r="1655" spans="58:58" hidden="1" x14ac:dyDescent="0.25">
      <c r="BF1655" s="6" t="str">
        <f>IF('Stock Details'!AR1658="", "", 'Stock Details'!AR1658)</f>
        <v/>
      </c>
    </row>
    <row r="1656" spans="58:58" hidden="1" x14ac:dyDescent="0.25">
      <c r="BF1656" s="6" t="str">
        <f>IF('Stock Details'!AR1659="", "", 'Stock Details'!AR1659)</f>
        <v/>
      </c>
    </row>
    <row r="1657" spans="58:58" hidden="1" x14ac:dyDescent="0.25">
      <c r="BF1657" s="6" t="str">
        <f>IF('Stock Details'!AR1660="", "", 'Stock Details'!AR1660)</f>
        <v/>
      </c>
    </row>
    <row r="1658" spans="58:58" hidden="1" x14ac:dyDescent="0.25">
      <c r="BF1658" s="6" t="str">
        <f>IF('Stock Details'!AR1661="", "", 'Stock Details'!AR1661)</f>
        <v/>
      </c>
    </row>
    <row r="1659" spans="58:58" hidden="1" x14ac:dyDescent="0.25">
      <c r="BF1659" s="6" t="str">
        <f>IF('Stock Details'!AR1662="", "", 'Stock Details'!AR1662)</f>
        <v/>
      </c>
    </row>
    <row r="1660" spans="58:58" hidden="1" x14ac:dyDescent="0.25">
      <c r="BF1660" s="6" t="str">
        <f>IF('Stock Details'!AR1663="", "", 'Stock Details'!AR1663)</f>
        <v/>
      </c>
    </row>
    <row r="1661" spans="58:58" hidden="1" x14ac:dyDescent="0.25">
      <c r="BF1661" s="6" t="str">
        <f>IF('Stock Details'!AR1664="", "", 'Stock Details'!AR1664)</f>
        <v/>
      </c>
    </row>
    <row r="1662" spans="58:58" hidden="1" x14ac:dyDescent="0.25">
      <c r="BF1662" s="6" t="str">
        <f>IF('Stock Details'!AR1665="", "", 'Stock Details'!AR1665)</f>
        <v/>
      </c>
    </row>
    <row r="1663" spans="58:58" hidden="1" x14ac:dyDescent="0.25">
      <c r="BF1663" s="6" t="str">
        <f>IF('Stock Details'!AR1666="", "", 'Stock Details'!AR1666)</f>
        <v/>
      </c>
    </row>
    <row r="1664" spans="58:58" hidden="1" x14ac:dyDescent="0.25">
      <c r="BF1664" s="6" t="str">
        <f>IF('Stock Details'!AR1667="", "", 'Stock Details'!AR1667)</f>
        <v/>
      </c>
    </row>
    <row r="1665" spans="58:58" hidden="1" x14ac:dyDescent="0.25">
      <c r="BF1665" s="6" t="str">
        <f>IF('Stock Details'!AR1668="", "", 'Stock Details'!AR1668)</f>
        <v/>
      </c>
    </row>
    <row r="1666" spans="58:58" hidden="1" x14ac:dyDescent="0.25">
      <c r="BF1666" s="6" t="str">
        <f>IF('Stock Details'!AR1669="", "", 'Stock Details'!AR1669)</f>
        <v/>
      </c>
    </row>
    <row r="1667" spans="58:58" hidden="1" x14ac:dyDescent="0.25">
      <c r="BF1667" s="6" t="str">
        <f>IF('Stock Details'!AR1670="", "", 'Stock Details'!AR1670)</f>
        <v/>
      </c>
    </row>
    <row r="1668" spans="58:58" hidden="1" x14ac:dyDescent="0.25">
      <c r="BF1668" s="6" t="str">
        <f>IF('Stock Details'!AR1671="", "", 'Stock Details'!AR1671)</f>
        <v/>
      </c>
    </row>
    <row r="1669" spans="58:58" hidden="1" x14ac:dyDescent="0.25">
      <c r="BF1669" s="6" t="str">
        <f>IF('Stock Details'!AR1672="", "", 'Stock Details'!AR1672)</f>
        <v/>
      </c>
    </row>
    <row r="1670" spans="58:58" hidden="1" x14ac:dyDescent="0.25">
      <c r="BF1670" s="6" t="str">
        <f>IF('Stock Details'!AR1673="", "", 'Stock Details'!AR1673)</f>
        <v/>
      </c>
    </row>
    <row r="1671" spans="58:58" hidden="1" x14ac:dyDescent="0.25">
      <c r="BF1671" s="6" t="str">
        <f>IF('Stock Details'!AR1674="", "", 'Stock Details'!AR1674)</f>
        <v/>
      </c>
    </row>
    <row r="1672" spans="58:58" hidden="1" x14ac:dyDescent="0.25">
      <c r="BF1672" s="6" t="str">
        <f>IF('Stock Details'!AR1675="", "", 'Stock Details'!AR1675)</f>
        <v/>
      </c>
    </row>
    <row r="1673" spans="58:58" hidden="1" x14ac:dyDescent="0.25">
      <c r="BF1673" s="6" t="str">
        <f>IF('Stock Details'!AR1676="", "", 'Stock Details'!AR1676)</f>
        <v/>
      </c>
    </row>
    <row r="1674" spans="58:58" hidden="1" x14ac:dyDescent="0.25">
      <c r="BF1674" s="6" t="str">
        <f>IF('Stock Details'!AR1677="", "", 'Stock Details'!AR1677)</f>
        <v/>
      </c>
    </row>
    <row r="1675" spans="58:58" hidden="1" x14ac:dyDescent="0.25">
      <c r="BF1675" s="6" t="str">
        <f>IF('Stock Details'!AR1678="", "", 'Stock Details'!AR1678)</f>
        <v/>
      </c>
    </row>
    <row r="1676" spans="58:58" hidden="1" x14ac:dyDescent="0.25">
      <c r="BF1676" s="6" t="str">
        <f>IF('Stock Details'!AR1679="", "", 'Stock Details'!AR1679)</f>
        <v/>
      </c>
    </row>
    <row r="1677" spans="58:58" hidden="1" x14ac:dyDescent="0.25">
      <c r="BF1677" s="6" t="str">
        <f>IF('Stock Details'!AR1680="", "", 'Stock Details'!AR1680)</f>
        <v/>
      </c>
    </row>
    <row r="1678" spans="58:58" hidden="1" x14ac:dyDescent="0.25">
      <c r="BF1678" s="6" t="str">
        <f>IF('Stock Details'!AR1681="", "", 'Stock Details'!AR1681)</f>
        <v/>
      </c>
    </row>
    <row r="1679" spans="58:58" hidden="1" x14ac:dyDescent="0.25">
      <c r="BF1679" s="6" t="str">
        <f>IF('Stock Details'!AR1682="", "", 'Stock Details'!AR1682)</f>
        <v/>
      </c>
    </row>
    <row r="1680" spans="58:58" hidden="1" x14ac:dyDescent="0.25">
      <c r="BF1680" s="6" t="str">
        <f>IF('Stock Details'!AR1683="", "", 'Stock Details'!AR1683)</f>
        <v/>
      </c>
    </row>
    <row r="1681" spans="58:58" hidden="1" x14ac:dyDescent="0.25">
      <c r="BF1681" s="6" t="str">
        <f>IF('Stock Details'!AR1684="", "", 'Stock Details'!AR1684)</f>
        <v/>
      </c>
    </row>
    <row r="1682" spans="58:58" hidden="1" x14ac:dyDescent="0.25">
      <c r="BF1682" s="6" t="str">
        <f>IF('Stock Details'!AR1685="", "", 'Stock Details'!AR1685)</f>
        <v/>
      </c>
    </row>
    <row r="1683" spans="58:58" hidden="1" x14ac:dyDescent="0.25">
      <c r="BF1683" s="6" t="str">
        <f>IF('Stock Details'!AR1686="", "", 'Stock Details'!AR1686)</f>
        <v/>
      </c>
    </row>
    <row r="1684" spans="58:58" hidden="1" x14ac:dyDescent="0.25">
      <c r="BF1684" s="6" t="str">
        <f>IF('Stock Details'!AR1687="", "", 'Stock Details'!AR1687)</f>
        <v/>
      </c>
    </row>
    <row r="1685" spans="58:58" hidden="1" x14ac:dyDescent="0.25">
      <c r="BF1685" s="6" t="str">
        <f>IF('Stock Details'!AR1688="", "", 'Stock Details'!AR1688)</f>
        <v/>
      </c>
    </row>
    <row r="1686" spans="58:58" hidden="1" x14ac:dyDescent="0.25">
      <c r="BF1686" s="6" t="str">
        <f>IF('Stock Details'!AR1689="", "", 'Stock Details'!AR1689)</f>
        <v/>
      </c>
    </row>
    <row r="1687" spans="58:58" hidden="1" x14ac:dyDescent="0.25">
      <c r="BF1687" s="6" t="str">
        <f>IF('Stock Details'!AR1690="", "", 'Stock Details'!AR1690)</f>
        <v/>
      </c>
    </row>
    <row r="1688" spans="58:58" hidden="1" x14ac:dyDescent="0.25">
      <c r="BF1688" s="6" t="str">
        <f>IF('Stock Details'!AR1691="", "", 'Stock Details'!AR1691)</f>
        <v/>
      </c>
    </row>
    <row r="1689" spans="58:58" hidden="1" x14ac:dyDescent="0.25">
      <c r="BF1689" s="6" t="str">
        <f>IF('Stock Details'!AR1692="", "", 'Stock Details'!AR1692)</f>
        <v/>
      </c>
    </row>
    <row r="1690" spans="58:58" hidden="1" x14ac:dyDescent="0.25">
      <c r="BF1690" s="6" t="str">
        <f>IF('Stock Details'!AR1693="", "", 'Stock Details'!AR1693)</f>
        <v/>
      </c>
    </row>
    <row r="1691" spans="58:58" hidden="1" x14ac:dyDescent="0.25">
      <c r="BF1691" s="6" t="str">
        <f>IF('Stock Details'!AR1694="", "", 'Stock Details'!AR1694)</f>
        <v/>
      </c>
    </row>
    <row r="1692" spans="58:58" hidden="1" x14ac:dyDescent="0.25">
      <c r="BF1692" s="6" t="str">
        <f>IF('Stock Details'!AR1695="", "", 'Stock Details'!AR1695)</f>
        <v/>
      </c>
    </row>
    <row r="1693" spans="58:58" hidden="1" x14ac:dyDescent="0.25">
      <c r="BF1693" s="6" t="str">
        <f>IF('Stock Details'!AR1696="", "", 'Stock Details'!AR1696)</f>
        <v/>
      </c>
    </row>
    <row r="1694" spans="58:58" hidden="1" x14ac:dyDescent="0.25">
      <c r="BF1694" s="6" t="str">
        <f>IF('Stock Details'!AR1697="", "", 'Stock Details'!AR1697)</f>
        <v/>
      </c>
    </row>
    <row r="1695" spans="58:58" hidden="1" x14ac:dyDescent="0.25">
      <c r="BF1695" s="6" t="str">
        <f>IF('Stock Details'!AR1698="", "", 'Stock Details'!AR1698)</f>
        <v/>
      </c>
    </row>
    <row r="1696" spans="58:58" hidden="1" x14ac:dyDescent="0.25">
      <c r="BF1696" s="6" t="str">
        <f>IF('Stock Details'!AR1699="", "", 'Stock Details'!AR1699)</f>
        <v/>
      </c>
    </row>
    <row r="1697" spans="58:58" hidden="1" x14ac:dyDescent="0.25">
      <c r="BF1697" s="6" t="str">
        <f>IF('Stock Details'!AR1700="", "", 'Stock Details'!AR1700)</f>
        <v/>
      </c>
    </row>
    <row r="1698" spans="58:58" hidden="1" x14ac:dyDescent="0.25">
      <c r="BF1698" s="6" t="str">
        <f>IF('Stock Details'!AR1701="", "", 'Stock Details'!AR1701)</f>
        <v/>
      </c>
    </row>
    <row r="1699" spans="58:58" hidden="1" x14ac:dyDescent="0.25">
      <c r="BF1699" s="6" t="str">
        <f>IF('Stock Details'!AR1702="", "", 'Stock Details'!AR1702)</f>
        <v/>
      </c>
    </row>
    <row r="1700" spans="58:58" hidden="1" x14ac:dyDescent="0.25">
      <c r="BF1700" s="6" t="str">
        <f>IF('Stock Details'!AR1703="", "", 'Stock Details'!AR1703)</f>
        <v/>
      </c>
    </row>
    <row r="1701" spans="58:58" hidden="1" x14ac:dyDescent="0.25">
      <c r="BF1701" s="6" t="str">
        <f>IF('Stock Details'!AR1704="", "", 'Stock Details'!AR1704)</f>
        <v/>
      </c>
    </row>
    <row r="1702" spans="58:58" hidden="1" x14ac:dyDescent="0.25">
      <c r="BF1702" s="6" t="str">
        <f>IF('Stock Details'!AR1705="", "", 'Stock Details'!AR1705)</f>
        <v/>
      </c>
    </row>
    <row r="1703" spans="58:58" hidden="1" x14ac:dyDescent="0.25">
      <c r="BF1703" s="6" t="str">
        <f>IF('Stock Details'!AR1706="", "", 'Stock Details'!AR1706)</f>
        <v/>
      </c>
    </row>
    <row r="1704" spans="58:58" hidden="1" x14ac:dyDescent="0.25">
      <c r="BF1704" s="6" t="str">
        <f>IF('Stock Details'!AR1707="", "", 'Stock Details'!AR1707)</f>
        <v/>
      </c>
    </row>
    <row r="1705" spans="58:58" hidden="1" x14ac:dyDescent="0.25">
      <c r="BF1705" s="6" t="str">
        <f>IF('Stock Details'!AR1708="", "", 'Stock Details'!AR1708)</f>
        <v/>
      </c>
    </row>
    <row r="1706" spans="58:58" hidden="1" x14ac:dyDescent="0.25">
      <c r="BF1706" s="6" t="str">
        <f>IF('Stock Details'!AR1709="", "", 'Stock Details'!AR1709)</f>
        <v/>
      </c>
    </row>
    <row r="1707" spans="58:58" hidden="1" x14ac:dyDescent="0.25">
      <c r="BF1707" s="6" t="str">
        <f>IF('Stock Details'!AR1710="", "", 'Stock Details'!AR1710)</f>
        <v/>
      </c>
    </row>
    <row r="1708" spans="58:58" hidden="1" x14ac:dyDescent="0.25">
      <c r="BF1708" s="6" t="str">
        <f>IF('Stock Details'!AR1711="", "", 'Stock Details'!AR1711)</f>
        <v/>
      </c>
    </row>
    <row r="1709" spans="58:58" hidden="1" x14ac:dyDescent="0.25">
      <c r="BF1709" s="6" t="str">
        <f>IF('Stock Details'!AR1712="", "", 'Stock Details'!AR1712)</f>
        <v/>
      </c>
    </row>
    <row r="1710" spans="58:58" hidden="1" x14ac:dyDescent="0.25">
      <c r="BF1710" s="6" t="str">
        <f>IF('Stock Details'!AR1713="", "", 'Stock Details'!AR1713)</f>
        <v/>
      </c>
    </row>
    <row r="1711" spans="58:58" hidden="1" x14ac:dyDescent="0.25">
      <c r="BF1711" s="6" t="str">
        <f>IF('Stock Details'!AR1714="", "", 'Stock Details'!AR1714)</f>
        <v/>
      </c>
    </row>
    <row r="1712" spans="58:58" hidden="1" x14ac:dyDescent="0.25">
      <c r="BF1712" s="6" t="str">
        <f>IF('Stock Details'!AR1715="", "", 'Stock Details'!AR1715)</f>
        <v/>
      </c>
    </row>
    <row r="1713" spans="58:58" hidden="1" x14ac:dyDescent="0.25">
      <c r="BF1713" s="6" t="str">
        <f>IF('Stock Details'!AR1716="", "", 'Stock Details'!AR1716)</f>
        <v/>
      </c>
    </row>
    <row r="1714" spans="58:58" hidden="1" x14ac:dyDescent="0.25">
      <c r="BF1714" s="6" t="str">
        <f>IF('Stock Details'!AR1717="", "", 'Stock Details'!AR1717)</f>
        <v/>
      </c>
    </row>
    <row r="1715" spans="58:58" hidden="1" x14ac:dyDescent="0.25">
      <c r="BF1715" s="6" t="str">
        <f>IF('Stock Details'!AR1718="", "", 'Stock Details'!AR1718)</f>
        <v/>
      </c>
    </row>
    <row r="1716" spans="58:58" hidden="1" x14ac:dyDescent="0.25">
      <c r="BF1716" s="6" t="str">
        <f>IF('Stock Details'!AR1719="", "", 'Stock Details'!AR1719)</f>
        <v/>
      </c>
    </row>
    <row r="1717" spans="58:58" hidden="1" x14ac:dyDescent="0.25">
      <c r="BF1717" s="6" t="str">
        <f>IF('Stock Details'!AR1720="", "", 'Stock Details'!AR1720)</f>
        <v/>
      </c>
    </row>
    <row r="1718" spans="58:58" hidden="1" x14ac:dyDescent="0.25">
      <c r="BF1718" s="6" t="str">
        <f>IF('Stock Details'!AR1721="", "", 'Stock Details'!AR1721)</f>
        <v/>
      </c>
    </row>
    <row r="1719" spans="58:58" hidden="1" x14ac:dyDescent="0.25">
      <c r="BF1719" s="6" t="str">
        <f>IF('Stock Details'!AR1722="", "", 'Stock Details'!AR1722)</f>
        <v/>
      </c>
    </row>
    <row r="1720" spans="58:58" hidden="1" x14ac:dyDescent="0.25">
      <c r="BF1720" s="6" t="str">
        <f>IF('Stock Details'!AR1723="", "", 'Stock Details'!AR1723)</f>
        <v/>
      </c>
    </row>
    <row r="1721" spans="58:58" hidden="1" x14ac:dyDescent="0.25">
      <c r="BF1721" s="6" t="str">
        <f>IF('Stock Details'!AR1724="", "", 'Stock Details'!AR1724)</f>
        <v/>
      </c>
    </row>
    <row r="1722" spans="58:58" hidden="1" x14ac:dyDescent="0.25">
      <c r="BF1722" s="6" t="str">
        <f>IF('Stock Details'!AR1725="", "", 'Stock Details'!AR1725)</f>
        <v/>
      </c>
    </row>
    <row r="1723" spans="58:58" hidden="1" x14ac:dyDescent="0.25">
      <c r="BF1723" s="6" t="str">
        <f>IF('Stock Details'!AR1726="", "", 'Stock Details'!AR1726)</f>
        <v/>
      </c>
    </row>
    <row r="1724" spans="58:58" hidden="1" x14ac:dyDescent="0.25">
      <c r="BF1724" s="6" t="str">
        <f>IF('Stock Details'!AR1727="", "", 'Stock Details'!AR1727)</f>
        <v/>
      </c>
    </row>
    <row r="1725" spans="58:58" hidden="1" x14ac:dyDescent="0.25">
      <c r="BF1725" s="6" t="str">
        <f>IF('Stock Details'!AR1728="", "", 'Stock Details'!AR1728)</f>
        <v/>
      </c>
    </row>
    <row r="1726" spans="58:58" hidden="1" x14ac:dyDescent="0.25">
      <c r="BF1726" s="6" t="str">
        <f>IF('Stock Details'!AR1729="", "", 'Stock Details'!AR1729)</f>
        <v/>
      </c>
    </row>
    <row r="1727" spans="58:58" hidden="1" x14ac:dyDescent="0.25">
      <c r="BF1727" s="6" t="str">
        <f>IF('Stock Details'!AR1730="", "", 'Stock Details'!AR1730)</f>
        <v/>
      </c>
    </row>
    <row r="1728" spans="58:58" hidden="1" x14ac:dyDescent="0.25">
      <c r="BF1728" s="6" t="str">
        <f>IF('Stock Details'!AR1731="", "", 'Stock Details'!AR1731)</f>
        <v/>
      </c>
    </row>
    <row r="1729" spans="58:58" hidden="1" x14ac:dyDescent="0.25">
      <c r="BF1729" s="6" t="str">
        <f>IF('Stock Details'!AR1732="", "", 'Stock Details'!AR1732)</f>
        <v/>
      </c>
    </row>
    <row r="1730" spans="58:58" hidden="1" x14ac:dyDescent="0.25">
      <c r="BF1730" s="6" t="str">
        <f>IF('Stock Details'!AR1733="", "", 'Stock Details'!AR1733)</f>
        <v/>
      </c>
    </row>
    <row r="1731" spans="58:58" hidden="1" x14ac:dyDescent="0.25">
      <c r="BF1731" s="6" t="str">
        <f>IF('Stock Details'!AR1734="", "", 'Stock Details'!AR1734)</f>
        <v/>
      </c>
    </row>
    <row r="1732" spans="58:58" hidden="1" x14ac:dyDescent="0.25">
      <c r="BF1732" s="6" t="str">
        <f>IF('Stock Details'!AR1735="", "", 'Stock Details'!AR1735)</f>
        <v/>
      </c>
    </row>
    <row r="1733" spans="58:58" hidden="1" x14ac:dyDescent="0.25">
      <c r="BF1733" s="6" t="str">
        <f>IF('Stock Details'!AR1736="", "", 'Stock Details'!AR1736)</f>
        <v/>
      </c>
    </row>
    <row r="1734" spans="58:58" hidden="1" x14ac:dyDescent="0.25">
      <c r="BF1734" s="6" t="str">
        <f>IF('Stock Details'!AR1737="", "", 'Stock Details'!AR1737)</f>
        <v/>
      </c>
    </row>
    <row r="1735" spans="58:58" hidden="1" x14ac:dyDescent="0.25">
      <c r="BF1735" s="6" t="str">
        <f>IF('Stock Details'!AR1738="", "", 'Stock Details'!AR1738)</f>
        <v/>
      </c>
    </row>
    <row r="1736" spans="58:58" hidden="1" x14ac:dyDescent="0.25">
      <c r="BF1736" s="6" t="str">
        <f>IF('Stock Details'!AR1739="", "", 'Stock Details'!AR1739)</f>
        <v/>
      </c>
    </row>
    <row r="1737" spans="58:58" hidden="1" x14ac:dyDescent="0.25">
      <c r="BF1737" s="6" t="str">
        <f>IF('Stock Details'!AR1740="", "", 'Stock Details'!AR1740)</f>
        <v/>
      </c>
    </row>
    <row r="1738" spans="58:58" hidden="1" x14ac:dyDescent="0.25">
      <c r="BF1738" s="6" t="str">
        <f>IF('Stock Details'!AR1741="", "", 'Stock Details'!AR1741)</f>
        <v/>
      </c>
    </row>
    <row r="1739" spans="58:58" hidden="1" x14ac:dyDescent="0.25">
      <c r="BF1739" s="6" t="str">
        <f>IF('Stock Details'!AR1742="", "", 'Stock Details'!AR1742)</f>
        <v/>
      </c>
    </row>
    <row r="1740" spans="58:58" hidden="1" x14ac:dyDescent="0.25">
      <c r="BF1740" s="6" t="str">
        <f>IF('Stock Details'!AR1743="", "", 'Stock Details'!AR1743)</f>
        <v/>
      </c>
    </row>
    <row r="1741" spans="58:58" hidden="1" x14ac:dyDescent="0.25">
      <c r="BF1741" s="6" t="str">
        <f>IF('Stock Details'!AR1744="", "", 'Stock Details'!AR1744)</f>
        <v/>
      </c>
    </row>
    <row r="1742" spans="58:58" hidden="1" x14ac:dyDescent="0.25">
      <c r="BF1742" s="6" t="str">
        <f>IF('Stock Details'!AR1745="", "", 'Stock Details'!AR1745)</f>
        <v/>
      </c>
    </row>
    <row r="1743" spans="58:58" hidden="1" x14ac:dyDescent="0.25">
      <c r="BF1743" s="6" t="str">
        <f>IF('Stock Details'!AR1746="", "", 'Stock Details'!AR1746)</f>
        <v/>
      </c>
    </row>
    <row r="1744" spans="58:58" hidden="1" x14ac:dyDescent="0.25">
      <c r="BF1744" s="6" t="str">
        <f>IF('Stock Details'!AR1747="", "", 'Stock Details'!AR1747)</f>
        <v/>
      </c>
    </row>
    <row r="1745" spans="58:58" hidden="1" x14ac:dyDescent="0.25">
      <c r="BF1745" s="6" t="str">
        <f>IF('Stock Details'!AR1748="", "", 'Stock Details'!AR1748)</f>
        <v/>
      </c>
    </row>
    <row r="1746" spans="58:58" hidden="1" x14ac:dyDescent="0.25">
      <c r="BF1746" s="6" t="str">
        <f>IF('Stock Details'!AR1749="", "", 'Stock Details'!AR1749)</f>
        <v/>
      </c>
    </row>
    <row r="1747" spans="58:58" hidden="1" x14ac:dyDescent="0.25">
      <c r="BF1747" s="6" t="str">
        <f>IF('Stock Details'!AR1750="", "", 'Stock Details'!AR1750)</f>
        <v/>
      </c>
    </row>
    <row r="1748" spans="58:58" hidden="1" x14ac:dyDescent="0.25">
      <c r="BF1748" s="6" t="str">
        <f>IF('Stock Details'!AR1751="", "", 'Stock Details'!AR1751)</f>
        <v/>
      </c>
    </row>
    <row r="1749" spans="58:58" hidden="1" x14ac:dyDescent="0.25">
      <c r="BF1749" s="6" t="str">
        <f>IF('Stock Details'!AR1752="", "", 'Stock Details'!AR1752)</f>
        <v/>
      </c>
    </row>
    <row r="1750" spans="58:58" hidden="1" x14ac:dyDescent="0.25">
      <c r="BF1750" s="6" t="str">
        <f>IF('Stock Details'!AR1753="", "", 'Stock Details'!AR1753)</f>
        <v/>
      </c>
    </row>
    <row r="1751" spans="58:58" hidden="1" x14ac:dyDescent="0.25">
      <c r="BF1751" s="6" t="str">
        <f>IF('Stock Details'!AR1754="", "", 'Stock Details'!AR1754)</f>
        <v/>
      </c>
    </row>
    <row r="1752" spans="58:58" hidden="1" x14ac:dyDescent="0.25">
      <c r="BF1752" s="6" t="str">
        <f>IF('Stock Details'!AR1755="", "", 'Stock Details'!AR1755)</f>
        <v/>
      </c>
    </row>
    <row r="1753" spans="58:58" hidden="1" x14ac:dyDescent="0.25">
      <c r="BF1753" s="6" t="str">
        <f>IF('Stock Details'!AR1756="", "", 'Stock Details'!AR1756)</f>
        <v/>
      </c>
    </row>
    <row r="1754" spans="58:58" hidden="1" x14ac:dyDescent="0.25">
      <c r="BF1754" s="6" t="str">
        <f>IF('Stock Details'!AR1757="", "", 'Stock Details'!AR1757)</f>
        <v/>
      </c>
    </row>
    <row r="1755" spans="58:58" hidden="1" x14ac:dyDescent="0.25">
      <c r="BF1755" s="6" t="str">
        <f>IF('Stock Details'!AR1758="", "", 'Stock Details'!AR1758)</f>
        <v/>
      </c>
    </row>
    <row r="1756" spans="58:58" hidden="1" x14ac:dyDescent="0.25">
      <c r="BF1756" s="6" t="str">
        <f>IF('Stock Details'!AR1759="", "", 'Stock Details'!AR1759)</f>
        <v/>
      </c>
    </row>
    <row r="1757" spans="58:58" hidden="1" x14ac:dyDescent="0.25">
      <c r="BF1757" s="6" t="str">
        <f>IF('Stock Details'!AR1760="", "", 'Stock Details'!AR1760)</f>
        <v/>
      </c>
    </row>
    <row r="1758" spans="58:58" hidden="1" x14ac:dyDescent="0.25">
      <c r="BF1758" s="6" t="str">
        <f>IF('Stock Details'!AR1761="", "", 'Stock Details'!AR1761)</f>
        <v/>
      </c>
    </row>
    <row r="1759" spans="58:58" hidden="1" x14ac:dyDescent="0.25">
      <c r="BF1759" s="6" t="str">
        <f>IF('Stock Details'!AR1762="", "", 'Stock Details'!AR1762)</f>
        <v/>
      </c>
    </row>
    <row r="1760" spans="58:58" hidden="1" x14ac:dyDescent="0.25">
      <c r="BF1760" s="6" t="str">
        <f>IF('Stock Details'!AR1763="", "", 'Stock Details'!AR1763)</f>
        <v/>
      </c>
    </row>
    <row r="1761" spans="58:58" hidden="1" x14ac:dyDescent="0.25">
      <c r="BF1761" s="6" t="str">
        <f>IF('Stock Details'!AR1764="", "", 'Stock Details'!AR1764)</f>
        <v/>
      </c>
    </row>
    <row r="1762" spans="58:58" hidden="1" x14ac:dyDescent="0.25">
      <c r="BF1762" s="6" t="str">
        <f>IF('Stock Details'!AR1765="", "", 'Stock Details'!AR1765)</f>
        <v/>
      </c>
    </row>
    <row r="1763" spans="58:58" hidden="1" x14ac:dyDescent="0.25">
      <c r="BF1763" s="6" t="str">
        <f>IF('Stock Details'!AR1766="", "", 'Stock Details'!AR1766)</f>
        <v/>
      </c>
    </row>
    <row r="1764" spans="58:58" hidden="1" x14ac:dyDescent="0.25">
      <c r="BF1764" s="6" t="str">
        <f>IF('Stock Details'!AR1767="", "", 'Stock Details'!AR1767)</f>
        <v/>
      </c>
    </row>
    <row r="1765" spans="58:58" hidden="1" x14ac:dyDescent="0.25">
      <c r="BF1765" s="6" t="str">
        <f>IF('Stock Details'!AR1768="", "", 'Stock Details'!AR1768)</f>
        <v/>
      </c>
    </row>
    <row r="1766" spans="58:58" hidden="1" x14ac:dyDescent="0.25">
      <c r="BF1766" s="6" t="str">
        <f>IF('Stock Details'!AR1769="", "", 'Stock Details'!AR1769)</f>
        <v/>
      </c>
    </row>
    <row r="1767" spans="58:58" hidden="1" x14ac:dyDescent="0.25">
      <c r="BF1767" s="6" t="str">
        <f>IF('Stock Details'!AR1770="", "", 'Stock Details'!AR1770)</f>
        <v/>
      </c>
    </row>
    <row r="1768" spans="58:58" hidden="1" x14ac:dyDescent="0.25">
      <c r="BF1768" s="6" t="str">
        <f>IF('Stock Details'!AR1771="", "", 'Stock Details'!AR1771)</f>
        <v/>
      </c>
    </row>
    <row r="1769" spans="58:58" hidden="1" x14ac:dyDescent="0.25">
      <c r="BF1769" s="6" t="str">
        <f>IF('Stock Details'!AR1772="", "", 'Stock Details'!AR1772)</f>
        <v/>
      </c>
    </row>
    <row r="1770" spans="58:58" hidden="1" x14ac:dyDescent="0.25">
      <c r="BF1770" s="6" t="str">
        <f>IF('Stock Details'!AR1773="", "", 'Stock Details'!AR1773)</f>
        <v/>
      </c>
    </row>
    <row r="1771" spans="58:58" hidden="1" x14ac:dyDescent="0.25">
      <c r="BF1771" s="6" t="str">
        <f>IF('Stock Details'!AR1774="", "", 'Stock Details'!AR1774)</f>
        <v/>
      </c>
    </row>
    <row r="1772" spans="58:58" hidden="1" x14ac:dyDescent="0.25">
      <c r="BF1772" s="6" t="str">
        <f>IF('Stock Details'!AR1775="", "", 'Stock Details'!AR1775)</f>
        <v/>
      </c>
    </row>
    <row r="1773" spans="58:58" hidden="1" x14ac:dyDescent="0.25">
      <c r="BF1773" s="6" t="str">
        <f>IF('Stock Details'!AR1776="", "", 'Stock Details'!AR1776)</f>
        <v/>
      </c>
    </row>
    <row r="1774" spans="58:58" hidden="1" x14ac:dyDescent="0.25">
      <c r="BF1774" s="6" t="str">
        <f>IF('Stock Details'!AR1777="", "", 'Stock Details'!AR1777)</f>
        <v/>
      </c>
    </row>
    <row r="1775" spans="58:58" hidden="1" x14ac:dyDescent="0.25">
      <c r="BF1775" s="6" t="str">
        <f>IF('Stock Details'!AR1778="", "", 'Stock Details'!AR1778)</f>
        <v/>
      </c>
    </row>
    <row r="1776" spans="58:58" hidden="1" x14ac:dyDescent="0.25">
      <c r="BF1776" s="6" t="str">
        <f>IF('Stock Details'!AR1779="", "", 'Stock Details'!AR1779)</f>
        <v/>
      </c>
    </row>
    <row r="1777" spans="58:58" hidden="1" x14ac:dyDescent="0.25">
      <c r="BF1777" s="6" t="str">
        <f>IF('Stock Details'!AR1780="", "", 'Stock Details'!AR1780)</f>
        <v/>
      </c>
    </row>
    <row r="1778" spans="58:58" hidden="1" x14ac:dyDescent="0.25">
      <c r="BF1778" s="6" t="str">
        <f>IF('Stock Details'!AR1781="", "", 'Stock Details'!AR1781)</f>
        <v/>
      </c>
    </row>
    <row r="1779" spans="58:58" hidden="1" x14ac:dyDescent="0.25">
      <c r="BF1779" s="6" t="str">
        <f>IF('Stock Details'!AR1782="", "", 'Stock Details'!AR1782)</f>
        <v/>
      </c>
    </row>
    <row r="1780" spans="58:58" hidden="1" x14ac:dyDescent="0.25">
      <c r="BF1780" s="6" t="str">
        <f>IF('Stock Details'!AR1783="", "", 'Stock Details'!AR1783)</f>
        <v/>
      </c>
    </row>
    <row r="1781" spans="58:58" hidden="1" x14ac:dyDescent="0.25">
      <c r="BF1781" s="6" t="str">
        <f>IF('Stock Details'!AR1784="", "", 'Stock Details'!AR1784)</f>
        <v/>
      </c>
    </row>
    <row r="1782" spans="58:58" hidden="1" x14ac:dyDescent="0.25">
      <c r="BF1782" s="6" t="str">
        <f>IF('Stock Details'!AR1785="", "", 'Stock Details'!AR1785)</f>
        <v/>
      </c>
    </row>
    <row r="1783" spans="58:58" hidden="1" x14ac:dyDescent="0.25">
      <c r="BF1783" s="6" t="str">
        <f>IF('Stock Details'!AR1786="", "", 'Stock Details'!AR1786)</f>
        <v/>
      </c>
    </row>
    <row r="1784" spans="58:58" hidden="1" x14ac:dyDescent="0.25">
      <c r="BF1784" s="6" t="str">
        <f>IF('Stock Details'!AR1787="", "", 'Stock Details'!AR1787)</f>
        <v/>
      </c>
    </row>
    <row r="1785" spans="58:58" hidden="1" x14ac:dyDescent="0.25">
      <c r="BF1785" s="6" t="str">
        <f>IF('Stock Details'!AR1788="", "", 'Stock Details'!AR1788)</f>
        <v/>
      </c>
    </row>
    <row r="1786" spans="58:58" hidden="1" x14ac:dyDescent="0.25">
      <c r="BF1786" s="6" t="str">
        <f>IF('Stock Details'!AR1789="", "", 'Stock Details'!AR1789)</f>
        <v/>
      </c>
    </row>
    <row r="1787" spans="58:58" hidden="1" x14ac:dyDescent="0.25">
      <c r="BF1787" s="6" t="str">
        <f>IF('Stock Details'!AR1790="", "", 'Stock Details'!AR1790)</f>
        <v/>
      </c>
    </row>
    <row r="1788" spans="58:58" hidden="1" x14ac:dyDescent="0.25">
      <c r="BF1788" s="6" t="str">
        <f>IF('Stock Details'!AR1791="", "", 'Stock Details'!AR1791)</f>
        <v/>
      </c>
    </row>
    <row r="1789" spans="58:58" hidden="1" x14ac:dyDescent="0.25">
      <c r="BF1789" s="6" t="str">
        <f>IF('Stock Details'!AR1792="", "", 'Stock Details'!AR1792)</f>
        <v/>
      </c>
    </row>
    <row r="1790" spans="58:58" hidden="1" x14ac:dyDescent="0.25">
      <c r="BF1790" s="6" t="str">
        <f>IF('Stock Details'!AR1793="", "", 'Stock Details'!AR1793)</f>
        <v/>
      </c>
    </row>
    <row r="1791" spans="58:58" hidden="1" x14ac:dyDescent="0.25">
      <c r="BF1791" s="6" t="str">
        <f>IF('Stock Details'!AR1794="", "", 'Stock Details'!AR1794)</f>
        <v/>
      </c>
    </row>
    <row r="1792" spans="58:58" hidden="1" x14ac:dyDescent="0.25">
      <c r="BF1792" s="6" t="str">
        <f>IF('Stock Details'!AR1795="", "", 'Stock Details'!AR1795)</f>
        <v/>
      </c>
    </row>
    <row r="1793" spans="58:58" hidden="1" x14ac:dyDescent="0.25">
      <c r="BF1793" s="6" t="str">
        <f>IF('Stock Details'!AR1796="", "", 'Stock Details'!AR1796)</f>
        <v/>
      </c>
    </row>
    <row r="1794" spans="58:58" hidden="1" x14ac:dyDescent="0.25">
      <c r="BF1794" s="6" t="str">
        <f>IF('Stock Details'!AR1797="", "", 'Stock Details'!AR1797)</f>
        <v/>
      </c>
    </row>
    <row r="1795" spans="58:58" hidden="1" x14ac:dyDescent="0.25">
      <c r="BF1795" s="6" t="str">
        <f>IF('Stock Details'!AR1798="", "", 'Stock Details'!AR1798)</f>
        <v/>
      </c>
    </row>
    <row r="1796" spans="58:58" hidden="1" x14ac:dyDescent="0.25">
      <c r="BF1796" s="6" t="str">
        <f>IF('Stock Details'!AR1799="", "", 'Stock Details'!AR1799)</f>
        <v/>
      </c>
    </row>
    <row r="1797" spans="58:58" hidden="1" x14ac:dyDescent="0.25">
      <c r="BF1797" s="6" t="str">
        <f>IF('Stock Details'!AR1800="", "", 'Stock Details'!AR1800)</f>
        <v/>
      </c>
    </row>
    <row r="1798" spans="58:58" hidden="1" x14ac:dyDescent="0.25">
      <c r="BF1798" s="6" t="str">
        <f>IF('Stock Details'!AR1801="", "", 'Stock Details'!AR1801)</f>
        <v/>
      </c>
    </row>
    <row r="1799" spans="58:58" hidden="1" x14ac:dyDescent="0.25">
      <c r="BF1799" s="6" t="str">
        <f>IF('Stock Details'!AR1802="", "", 'Stock Details'!AR1802)</f>
        <v/>
      </c>
    </row>
    <row r="1800" spans="58:58" hidden="1" x14ac:dyDescent="0.25">
      <c r="BF1800" s="6" t="str">
        <f>IF('Stock Details'!AR1803="", "", 'Stock Details'!AR1803)</f>
        <v/>
      </c>
    </row>
    <row r="1801" spans="58:58" hidden="1" x14ac:dyDescent="0.25">
      <c r="BF1801" s="6" t="str">
        <f>IF('Stock Details'!AR1804="", "", 'Stock Details'!AR1804)</f>
        <v/>
      </c>
    </row>
    <row r="1802" spans="58:58" hidden="1" x14ac:dyDescent="0.25">
      <c r="BF1802" s="6" t="str">
        <f>IF('Stock Details'!AR1805="", "", 'Stock Details'!AR1805)</f>
        <v/>
      </c>
    </row>
    <row r="1803" spans="58:58" hidden="1" x14ac:dyDescent="0.25">
      <c r="BF1803" s="6" t="str">
        <f>IF('Stock Details'!AR1806="", "", 'Stock Details'!AR1806)</f>
        <v/>
      </c>
    </row>
    <row r="1804" spans="58:58" hidden="1" x14ac:dyDescent="0.25">
      <c r="BF1804" s="6" t="str">
        <f>IF('Stock Details'!AR1807="", "", 'Stock Details'!AR1807)</f>
        <v/>
      </c>
    </row>
    <row r="1805" spans="58:58" hidden="1" x14ac:dyDescent="0.25">
      <c r="BF1805" s="6" t="str">
        <f>IF('Stock Details'!AR1808="", "", 'Stock Details'!AR1808)</f>
        <v/>
      </c>
    </row>
    <row r="1806" spans="58:58" hidden="1" x14ac:dyDescent="0.25">
      <c r="BF1806" s="6" t="str">
        <f>IF('Stock Details'!AR1809="", "", 'Stock Details'!AR1809)</f>
        <v/>
      </c>
    </row>
    <row r="1807" spans="58:58" hidden="1" x14ac:dyDescent="0.25">
      <c r="BF1807" s="6" t="str">
        <f>IF('Stock Details'!AR1810="", "", 'Stock Details'!AR1810)</f>
        <v/>
      </c>
    </row>
    <row r="1808" spans="58:58" hidden="1" x14ac:dyDescent="0.25">
      <c r="BF1808" s="6" t="str">
        <f>IF('Stock Details'!AR1811="", "", 'Stock Details'!AR1811)</f>
        <v/>
      </c>
    </row>
    <row r="1809" spans="58:58" hidden="1" x14ac:dyDescent="0.25">
      <c r="BF1809" s="6" t="str">
        <f>IF('Stock Details'!AR1812="", "", 'Stock Details'!AR1812)</f>
        <v/>
      </c>
    </row>
    <row r="1810" spans="58:58" hidden="1" x14ac:dyDescent="0.25">
      <c r="BF1810" s="6" t="str">
        <f>IF('Stock Details'!AR1813="", "", 'Stock Details'!AR1813)</f>
        <v/>
      </c>
    </row>
    <row r="1811" spans="58:58" hidden="1" x14ac:dyDescent="0.25">
      <c r="BF1811" s="6" t="str">
        <f>IF('Stock Details'!AR1814="", "", 'Stock Details'!AR1814)</f>
        <v/>
      </c>
    </row>
    <row r="1812" spans="58:58" hidden="1" x14ac:dyDescent="0.25">
      <c r="BF1812" s="6" t="str">
        <f>IF('Stock Details'!AR1815="", "", 'Stock Details'!AR1815)</f>
        <v/>
      </c>
    </row>
    <row r="1813" spans="58:58" hidden="1" x14ac:dyDescent="0.25">
      <c r="BF1813" s="6" t="str">
        <f>IF('Stock Details'!AR1816="", "", 'Stock Details'!AR1816)</f>
        <v/>
      </c>
    </row>
    <row r="1814" spans="58:58" hidden="1" x14ac:dyDescent="0.25">
      <c r="BF1814" s="6" t="str">
        <f>IF('Stock Details'!AR1817="", "", 'Stock Details'!AR1817)</f>
        <v/>
      </c>
    </row>
    <row r="1815" spans="58:58" hidden="1" x14ac:dyDescent="0.25">
      <c r="BF1815" s="6" t="str">
        <f>IF('Stock Details'!AR1818="", "", 'Stock Details'!AR1818)</f>
        <v/>
      </c>
    </row>
    <row r="1816" spans="58:58" hidden="1" x14ac:dyDescent="0.25">
      <c r="BF1816" s="6" t="str">
        <f>IF('Stock Details'!AR1819="", "", 'Stock Details'!AR1819)</f>
        <v/>
      </c>
    </row>
    <row r="1817" spans="58:58" hidden="1" x14ac:dyDescent="0.25">
      <c r="BF1817" s="6" t="str">
        <f>IF('Stock Details'!AR1820="", "", 'Stock Details'!AR1820)</f>
        <v/>
      </c>
    </row>
    <row r="1818" spans="58:58" hidden="1" x14ac:dyDescent="0.25">
      <c r="BF1818" s="6" t="str">
        <f>IF('Stock Details'!AR1821="", "", 'Stock Details'!AR1821)</f>
        <v/>
      </c>
    </row>
    <row r="1819" spans="58:58" hidden="1" x14ac:dyDescent="0.25">
      <c r="BF1819" s="6" t="str">
        <f>IF('Stock Details'!AR1822="", "", 'Stock Details'!AR1822)</f>
        <v/>
      </c>
    </row>
    <row r="1820" spans="58:58" hidden="1" x14ac:dyDescent="0.25">
      <c r="BF1820" s="6" t="str">
        <f>IF('Stock Details'!AR1823="", "", 'Stock Details'!AR1823)</f>
        <v/>
      </c>
    </row>
    <row r="1821" spans="58:58" hidden="1" x14ac:dyDescent="0.25">
      <c r="BF1821" s="6" t="str">
        <f>IF('Stock Details'!AR1824="", "", 'Stock Details'!AR1824)</f>
        <v/>
      </c>
    </row>
    <row r="1822" spans="58:58" hidden="1" x14ac:dyDescent="0.25">
      <c r="BF1822" s="6" t="str">
        <f>IF('Stock Details'!AR1825="", "", 'Stock Details'!AR1825)</f>
        <v/>
      </c>
    </row>
    <row r="1823" spans="58:58" hidden="1" x14ac:dyDescent="0.25">
      <c r="BF1823" s="6" t="str">
        <f>IF('Stock Details'!AR1826="", "", 'Stock Details'!AR1826)</f>
        <v/>
      </c>
    </row>
    <row r="1824" spans="58:58" hidden="1" x14ac:dyDescent="0.25">
      <c r="BF1824" s="6" t="str">
        <f>IF('Stock Details'!AR1827="", "", 'Stock Details'!AR1827)</f>
        <v/>
      </c>
    </row>
    <row r="1825" spans="58:58" hidden="1" x14ac:dyDescent="0.25">
      <c r="BF1825" s="6" t="str">
        <f>IF('Stock Details'!AR1828="", "", 'Stock Details'!AR1828)</f>
        <v/>
      </c>
    </row>
    <row r="1826" spans="58:58" hidden="1" x14ac:dyDescent="0.25">
      <c r="BF1826" s="6" t="str">
        <f>IF('Stock Details'!AR1829="", "", 'Stock Details'!AR1829)</f>
        <v/>
      </c>
    </row>
    <row r="1827" spans="58:58" hidden="1" x14ac:dyDescent="0.25">
      <c r="BF1827" s="6" t="str">
        <f>IF('Stock Details'!AR1830="", "", 'Stock Details'!AR1830)</f>
        <v/>
      </c>
    </row>
    <row r="1828" spans="58:58" hidden="1" x14ac:dyDescent="0.25">
      <c r="BF1828" s="6" t="str">
        <f>IF('Stock Details'!AR1831="", "", 'Stock Details'!AR1831)</f>
        <v/>
      </c>
    </row>
    <row r="1829" spans="58:58" hidden="1" x14ac:dyDescent="0.25">
      <c r="BF1829" s="6" t="str">
        <f>IF('Stock Details'!AR1832="", "", 'Stock Details'!AR1832)</f>
        <v/>
      </c>
    </row>
    <row r="1830" spans="58:58" hidden="1" x14ac:dyDescent="0.25">
      <c r="BF1830" s="6" t="str">
        <f>IF('Stock Details'!AR1833="", "", 'Stock Details'!AR1833)</f>
        <v/>
      </c>
    </row>
    <row r="1831" spans="58:58" hidden="1" x14ac:dyDescent="0.25">
      <c r="BF1831" s="6" t="str">
        <f>IF('Stock Details'!AR1834="", "", 'Stock Details'!AR1834)</f>
        <v/>
      </c>
    </row>
    <row r="1832" spans="58:58" hidden="1" x14ac:dyDescent="0.25">
      <c r="BF1832" s="6" t="str">
        <f>IF('Stock Details'!AR1835="", "", 'Stock Details'!AR1835)</f>
        <v/>
      </c>
    </row>
    <row r="1833" spans="58:58" hidden="1" x14ac:dyDescent="0.25">
      <c r="BF1833" s="6" t="str">
        <f>IF('Stock Details'!AR1836="", "", 'Stock Details'!AR1836)</f>
        <v/>
      </c>
    </row>
    <row r="1834" spans="58:58" hidden="1" x14ac:dyDescent="0.25">
      <c r="BF1834" s="6" t="str">
        <f>IF('Stock Details'!AR1837="", "", 'Stock Details'!AR1837)</f>
        <v/>
      </c>
    </row>
    <row r="1835" spans="58:58" hidden="1" x14ac:dyDescent="0.25">
      <c r="BF1835" s="6" t="str">
        <f>IF('Stock Details'!AR1838="", "", 'Stock Details'!AR1838)</f>
        <v/>
      </c>
    </row>
    <row r="1836" spans="58:58" hidden="1" x14ac:dyDescent="0.25">
      <c r="BF1836" s="6" t="str">
        <f>IF('Stock Details'!AR1839="", "", 'Stock Details'!AR1839)</f>
        <v/>
      </c>
    </row>
    <row r="1837" spans="58:58" hidden="1" x14ac:dyDescent="0.25">
      <c r="BF1837" s="6" t="str">
        <f>IF('Stock Details'!AR1840="", "", 'Stock Details'!AR1840)</f>
        <v/>
      </c>
    </row>
    <row r="1838" spans="58:58" hidden="1" x14ac:dyDescent="0.25">
      <c r="BF1838" s="6" t="str">
        <f>IF('Stock Details'!AR1841="", "", 'Stock Details'!AR1841)</f>
        <v/>
      </c>
    </row>
    <row r="1839" spans="58:58" hidden="1" x14ac:dyDescent="0.25">
      <c r="BF1839" s="6" t="str">
        <f>IF('Stock Details'!AR1842="", "", 'Stock Details'!AR1842)</f>
        <v/>
      </c>
    </row>
    <row r="1840" spans="58:58" hidden="1" x14ac:dyDescent="0.25">
      <c r="BF1840" s="6" t="str">
        <f>IF('Stock Details'!AR1843="", "", 'Stock Details'!AR1843)</f>
        <v/>
      </c>
    </row>
    <row r="1841" spans="58:58" hidden="1" x14ac:dyDescent="0.25">
      <c r="BF1841" s="6" t="str">
        <f>IF('Stock Details'!AR1844="", "", 'Stock Details'!AR1844)</f>
        <v/>
      </c>
    </row>
    <row r="1842" spans="58:58" hidden="1" x14ac:dyDescent="0.25">
      <c r="BF1842" s="6" t="str">
        <f>IF('Stock Details'!AR1845="", "", 'Stock Details'!AR1845)</f>
        <v/>
      </c>
    </row>
    <row r="1843" spans="58:58" hidden="1" x14ac:dyDescent="0.25">
      <c r="BF1843" s="6" t="str">
        <f>IF('Stock Details'!AR1846="", "", 'Stock Details'!AR1846)</f>
        <v/>
      </c>
    </row>
    <row r="1844" spans="58:58" hidden="1" x14ac:dyDescent="0.25">
      <c r="BF1844" s="6" t="str">
        <f>IF('Stock Details'!AR1847="", "", 'Stock Details'!AR1847)</f>
        <v/>
      </c>
    </row>
    <row r="1845" spans="58:58" hidden="1" x14ac:dyDescent="0.25">
      <c r="BF1845" s="6" t="str">
        <f>IF('Stock Details'!AR1848="", "", 'Stock Details'!AR1848)</f>
        <v/>
      </c>
    </row>
    <row r="1846" spans="58:58" hidden="1" x14ac:dyDescent="0.25">
      <c r="BF1846" s="6" t="str">
        <f>IF('Stock Details'!AR1849="", "", 'Stock Details'!AR1849)</f>
        <v/>
      </c>
    </row>
    <row r="1847" spans="58:58" hidden="1" x14ac:dyDescent="0.25">
      <c r="BF1847" s="6" t="str">
        <f>IF('Stock Details'!AR1850="", "", 'Stock Details'!AR1850)</f>
        <v/>
      </c>
    </row>
    <row r="1848" spans="58:58" hidden="1" x14ac:dyDescent="0.25">
      <c r="BF1848" s="6" t="str">
        <f>IF('Stock Details'!AR1851="", "", 'Stock Details'!AR1851)</f>
        <v/>
      </c>
    </row>
    <row r="1849" spans="58:58" hidden="1" x14ac:dyDescent="0.25">
      <c r="BF1849" s="6" t="str">
        <f>IF('Stock Details'!AR1852="", "", 'Stock Details'!AR1852)</f>
        <v/>
      </c>
    </row>
    <row r="1850" spans="58:58" hidden="1" x14ac:dyDescent="0.25">
      <c r="BF1850" s="6" t="str">
        <f>IF('Stock Details'!AR1853="", "", 'Stock Details'!AR1853)</f>
        <v/>
      </c>
    </row>
    <row r="1851" spans="58:58" hidden="1" x14ac:dyDescent="0.25">
      <c r="BF1851" s="6" t="str">
        <f>IF('Stock Details'!AR1854="", "", 'Stock Details'!AR1854)</f>
        <v/>
      </c>
    </row>
    <row r="1852" spans="58:58" hidden="1" x14ac:dyDescent="0.25">
      <c r="BF1852" s="6" t="str">
        <f>IF('Stock Details'!AR1855="", "", 'Stock Details'!AR1855)</f>
        <v/>
      </c>
    </row>
    <row r="1853" spans="58:58" hidden="1" x14ac:dyDescent="0.25">
      <c r="BF1853" s="6" t="str">
        <f>IF('Stock Details'!AR1856="", "", 'Stock Details'!AR1856)</f>
        <v/>
      </c>
    </row>
    <row r="1854" spans="58:58" hidden="1" x14ac:dyDescent="0.25">
      <c r="BF1854" s="6" t="str">
        <f>IF('Stock Details'!AR1857="", "", 'Stock Details'!AR1857)</f>
        <v/>
      </c>
    </row>
    <row r="1855" spans="58:58" hidden="1" x14ac:dyDescent="0.25">
      <c r="BF1855" s="6" t="str">
        <f>IF('Stock Details'!AR1858="", "", 'Stock Details'!AR1858)</f>
        <v/>
      </c>
    </row>
    <row r="1856" spans="58:58" hidden="1" x14ac:dyDescent="0.25">
      <c r="BF1856" s="6" t="str">
        <f>IF('Stock Details'!AR1859="", "", 'Stock Details'!AR1859)</f>
        <v/>
      </c>
    </row>
    <row r="1857" spans="58:58" hidden="1" x14ac:dyDescent="0.25">
      <c r="BF1857" s="6" t="str">
        <f>IF('Stock Details'!AR1860="", "", 'Stock Details'!AR1860)</f>
        <v/>
      </c>
    </row>
    <row r="1858" spans="58:58" hidden="1" x14ac:dyDescent="0.25">
      <c r="BF1858" s="6" t="str">
        <f>IF('Stock Details'!AR1861="", "", 'Stock Details'!AR1861)</f>
        <v/>
      </c>
    </row>
    <row r="1859" spans="58:58" hidden="1" x14ac:dyDescent="0.25">
      <c r="BF1859" s="6" t="str">
        <f>IF('Stock Details'!AR1862="", "", 'Stock Details'!AR1862)</f>
        <v/>
      </c>
    </row>
    <row r="1860" spans="58:58" hidden="1" x14ac:dyDescent="0.25">
      <c r="BF1860" s="6" t="str">
        <f>IF('Stock Details'!AR1863="", "", 'Stock Details'!AR1863)</f>
        <v/>
      </c>
    </row>
    <row r="1861" spans="58:58" hidden="1" x14ac:dyDescent="0.25">
      <c r="BF1861" s="6" t="str">
        <f>IF('Stock Details'!AR1864="", "", 'Stock Details'!AR1864)</f>
        <v/>
      </c>
    </row>
    <row r="1862" spans="58:58" hidden="1" x14ac:dyDescent="0.25">
      <c r="BF1862" s="6" t="str">
        <f>IF('Stock Details'!AR1865="", "", 'Stock Details'!AR1865)</f>
        <v/>
      </c>
    </row>
    <row r="1863" spans="58:58" hidden="1" x14ac:dyDescent="0.25">
      <c r="BF1863" s="6" t="str">
        <f>IF('Stock Details'!AR1866="", "", 'Stock Details'!AR1866)</f>
        <v/>
      </c>
    </row>
    <row r="1864" spans="58:58" hidden="1" x14ac:dyDescent="0.25">
      <c r="BF1864" s="6" t="str">
        <f>IF('Stock Details'!AR1867="", "", 'Stock Details'!AR1867)</f>
        <v/>
      </c>
    </row>
    <row r="1865" spans="58:58" hidden="1" x14ac:dyDescent="0.25">
      <c r="BF1865" s="6" t="str">
        <f>IF('Stock Details'!AR1868="", "", 'Stock Details'!AR1868)</f>
        <v/>
      </c>
    </row>
    <row r="1866" spans="58:58" hidden="1" x14ac:dyDescent="0.25">
      <c r="BF1866" s="6" t="str">
        <f>IF('Stock Details'!AR1869="", "", 'Stock Details'!AR1869)</f>
        <v/>
      </c>
    </row>
    <row r="1867" spans="58:58" hidden="1" x14ac:dyDescent="0.25">
      <c r="BF1867" s="6" t="str">
        <f>IF('Stock Details'!AR1870="", "", 'Stock Details'!AR1870)</f>
        <v/>
      </c>
    </row>
    <row r="1868" spans="58:58" hidden="1" x14ac:dyDescent="0.25">
      <c r="BF1868" s="6" t="str">
        <f>IF('Stock Details'!AR1871="", "", 'Stock Details'!AR1871)</f>
        <v/>
      </c>
    </row>
    <row r="1869" spans="58:58" hidden="1" x14ac:dyDescent="0.25">
      <c r="BF1869" s="6" t="str">
        <f>IF('Stock Details'!AR1872="", "", 'Stock Details'!AR1872)</f>
        <v/>
      </c>
    </row>
    <row r="1870" spans="58:58" hidden="1" x14ac:dyDescent="0.25">
      <c r="BF1870" s="6" t="str">
        <f>IF('Stock Details'!AR1873="", "", 'Stock Details'!AR1873)</f>
        <v/>
      </c>
    </row>
    <row r="1871" spans="58:58" hidden="1" x14ac:dyDescent="0.25">
      <c r="BF1871" s="6" t="str">
        <f>IF('Stock Details'!AR1874="", "", 'Stock Details'!AR1874)</f>
        <v/>
      </c>
    </row>
    <row r="1872" spans="58:58" hidden="1" x14ac:dyDescent="0.25">
      <c r="BF1872" s="6" t="str">
        <f>IF('Stock Details'!AR1875="", "", 'Stock Details'!AR1875)</f>
        <v/>
      </c>
    </row>
    <row r="1873" spans="58:58" hidden="1" x14ac:dyDescent="0.25">
      <c r="BF1873" s="6" t="str">
        <f>IF('Stock Details'!AR1876="", "", 'Stock Details'!AR1876)</f>
        <v/>
      </c>
    </row>
    <row r="1874" spans="58:58" hidden="1" x14ac:dyDescent="0.25">
      <c r="BF1874" s="6" t="str">
        <f>IF('Stock Details'!AR1877="", "", 'Stock Details'!AR1877)</f>
        <v/>
      </c>
    </row>
    <row r="1875" spans="58:58" hidden="1" x14ac:dyDescent="0.25">
      <c r="BF1875" s="6" t="str">
        <f>IF('Stock Details'!AR1878="", "", 'Stock Details'!AR1878)</f>
        <v/>
      </c>
    </row>
    <row r="1876" spans="58:58" hidden="1" x14ac:dyDescent="0.25">
      <c r="BF1876" s="6" t="str">
        <f>IF('Stock Details'!AR1879="", "", 'Stock Details'!AR1879)</f>
        <v/>
      </c>
    </row>
    <row r="1877" spans="58:58" hidden="1" x14ac:dyDescent="0.25">
      <c r="BF1877" s="6" t="str">
        <f>IF('Stock Details'!AR1880="", "", 'Stock Details'!AR1880)</f>
        <v/>
      </c>
    </row>
    <row r="1878" spans="58:58" hidden="1" x14ac:dyDescent="0.25">
      <c r="BF1878" s="6" t="str">
        <f>IF('Stock Details'!AR1881="", "", 'Stock Details'!AR1881)</f>
        <v/>
      </c>
    </row>
    <row r="1879" spans="58:58" hidden="1" x14ac:dyDescent="0.25">
      <c r="BF1879" s="6" t="str">
        <f>IF('Stock Details'!AR1882="", "", 'Stock Details'!AR1882)</f>
        <v/>
      </c>
    </row>
    <row r="1880" spans="58:58" hidden="1" x14ac:dyDescent="0.25">
      <c r="BF1880" s="6" t="str">
        <f>IF('Stock Details'!AR1883="", "", 'Stock Details'!AR1883)</f>
        <v/>
      </c>
    </row>
    <row r="1881" spans="58:58" hidden="1" x14ac:dyDescent="0.25">
      <c r="BF1881" s="6" t="str">
        <f>IF('Stock Details'!AR1884="", "", 'Stock Details'!AR1884)</f>
        <v/>
      </c>
    </row>
    <row r="1882" spans="58:58" hidden="1" x14ac:dyDescent="0.25">
      <c r="BF1882" s="6" t="str">
        <f>IF('Stock Details'!AR1885="", "", 'Stock Details'!AR1885)</f>
        <v/>
      </c>
    </row>
    <row r="1883" spans="58:58" hidden="1" x14ac:dyDescent="0.25">
      <c r="BF1883" s="6" t="str">
        <f>IF('Stock Details'!AR1886="", "", 'Stock Details'!AR1886)</f>
        <v/>
      </c>
    </row>
    <row r="1884" spans="58:58" hidden="1" x14ac:dyDescent="0.25">
      <c r="BF1884" s="6" t="str">
        <f>IF('Stock Details'!AR1887="", "", 'Stock Details'!AR1887)</f>
        <v/>
      </c>
    </row>
    <row r="1885" spans="58:58" hidden="1" x14ac:dyDescent="0.25">
      <c r="BF1885" s="6" t="str">
        <f>IF('Stock Details'!AR1888="", "", 'Stock Details'!AR1888)</f>
        <v/>
      </c>
    </row>
    <row r="1886" spans="58:58" hidden="1" x14ac:dyDescent="0.25">
      <c r="BF1886" s="6" t="str">
        <f>IF('Stock Details'!AR1889="", "", 'Stock Details'!AR1889)</f>
        <v/>
      </c>
    </row>
    <row r="1887" spans="58:58" hidden="1" x14ac:dyDescent="0.25">
      <c r="BF1887" s="6" t="str">
        <f>IF('Stock Details'!AR1890="", "", 'Stock Details'!AR1890)</f>
        <v/>
      </c>
    </row>
    <row r="1888" spans="58:58" hidden="1" x14ac:dyDescent="0.25">
      <c r="BF1888" s="6" t="str">
        <f>IF('Stock Details'!AR1891="", "", 'Stock Details'!AR1891)</f>
        <v/>
      </c>
    </row>
    <row r="1889" spans="58:58" hidden="1" x14ac:dyDescent="0.25">
      <c r="BF1889" s="6" t="str">
        <f>IF('Stock Details'!AR1892="", "", 'Stock Details'!AR1892)</f>
        <v/>
      </c>
    </row>
    <row r="1890" spans="58:58" hidden="1" x14ac:dyDescent="0.25">
      <c r="BF1890" s="6" t="str">
        <f>IF('Stock Details'!AR1893="", "", 'Stock Details'!AR1893)</f>
        <v/>
      </c>
    </row>
    <row r="1891" spans="58:58" hidden="1" x14ac:dyDescent="0.25">
      <c r="BF1891" s="6" t="str">
        <f>IF('Stock Details'!AR1894="", "", 'Stock Details'!AR1894)</f>
        <v/>
      </c>
    </row>
    <row r="1892" spans="58:58" hidden="1" x14ac:dyDescent="0.25">
      <c r="BF1892" s="6" t="str">
        <f>IF('Stock Details'!AR1895="", "", 'Stock Details'!AR1895)</f>
        <v/>
      </c>
    </row>
    <row r="1893" spans="58:58" hidden="1" x14ac:dyDescent="0.25">
      <c r="BF1893" s="6" t="str">
        <f>IF('Stock Details'!AR1896="", "", 'Stock Details'!AR1896)</f>
        <v/>
      </c>
    </row>
    <row r="1894" spans="58:58" hidden="1" x14ac:dyDescent="0.25">
      <c r="BF1894" s="6" t="str">
        <f>IF('Stock Details'!AR1897="", "", 'Stock Details'!AR1897)</f>
        <v/>
      </c>
    </row>
    <row r="1895" spans="58:58" hidden="1" x14ac:dyDescent="0.25">
      <c r="BF1895" s="6" t="str">
        <f>IF('Stock Details'!AR1898="", "", 'Stock Details'!AR1898)</f>
        <v/>
      </c>
    </row>
    <row r="1896" spans="58:58" hidden="1" x14ac:dyDescent="0.25">
      <c r="BF1896" s="6" t="str">
        <f>IF('Stock Details'!AR1899="", "", 'Stock Details'!AR1899)</f>
        <v/>
      </c>
    </row>
    <row r="1897" spans="58:58" hidden="1" x14ac:dyDescent="0.25">
      <c r="BF1897" s="6" t="str">
        <f>IF('Stock Details'!AR1900="", "", 'Stock Details'!AR1900)</f>
        <v/>
      </c>
    </row>
    <row r="1898" spans="58:58" hidden="1" x14ac:dyDescent="0.25">
      <c r="BF1898" s="6" t="str">
        <f>IF('Stock Details'!AR1901="", "", 'Stock Details'!AR1901)</f>
        <v/>
      </c>
    </row>
    <row r="1899" spans="58:58" hidden="1" x14ac:dyDescent="0.25">
      <c r="BF1899" s="6" t="str">
        <f>IF('Stock Details'!AR1902="", "", 'Stock Details'!AR1902)</f>
        <v/>
      </c>
    </row>
    <row r="1900" spans="58:58" hidden="1" x14ac:dyDescent="0.25">
      <c r="BF1900" s="6" t="str">
        <f>IF('Stock Details'!AR1903="", "", 'Stock Details'!AR1903)</f>
        <v/>
      </c>
    </row>
    <row r="1901" spans="58:58" hidden="1" x14ac:dyDescent="0.25">
      <c r="BF1901" s="6" t="str">
        <f>IF('Stock Details'!AR1904="", "", 'Stock Details'!AR1904)</f>
        <v/>
      </c>
    </row>
    <row r="1902" spans="58:58" hidden="1" x14ac:dyDescent="0.25">
      <c r="BF1902" s="6" t="str">
        <f>IF('Stock Details'!AR1905="", "", 'Stock Details'!AR1905)</f>
        <v/>
      </c>
    </row>
    <row r="1903" spans="58:58" hidden="1" x14ac:dyDescent="0.25">
      <c r="BF1903" s="6" t="str">
        <f>IF('Stock Details'!AR1906="", "", 'Stock Details'!AR1906)</f>
        <v/>
      </c>
    </row>
    <row r="1904" spans="58:58" hidden="1" x14ac:dyDescent="0.25">
      <c r="BF1904" s="6" t="str">
        <f>IF('Stock Details'!AR1907="", "", 'Stock Details'!AR1907)</f>
        <v/>
      </c>
    </row>
    <row r="1905" spans="58:58" hidden="1" x14ac:dyDescent="0.25">
      <c r="BF1905" s="6" t="str">
        <f>IF('Stock Details'!AR1908="", "", 'Stock Details'!AR1908)</f>
        <v/>
      </c>
    </row>
    <row r="1906" spans="58:58" hidden="1" x14ac:dyDescent="0.25">
      <c r="BF1906" s="6" t="str">
        <f>IF('Stock Details'!AR1909="", "", 'Stock Details'!AR1909)</f>
        <v/>
      </c>
    </row>
    <row r="1907" spans="58:58" hidden="1" x14ac:dyDescent="0.25">
      <c r="BF1907" s="6" t="str">
        <f>IF('Stock Details'!AR1910="", "", 'Stock Details'!AR1910)</f>
        <v/>
      </c>
    </row>
    <row r="1908" spans="58:58" hidden="1" x14ac:dyDescent="0.25">
      <c r="BF1908" s="6" t="str">
        <f>IF('Stock Details'!AR1911="", "", 'Stock Details'!AR1911)</f>
        <v/>
      </c>
    </row>
    <row r="1909" spans="58:58" hidden="1" x14ac:dyDescent="0.25">
      <c r="BF1909" s="6" t="str">
        <f>IF('Stock Details'!AR1912="", "", 'Stock Details'!AR1912)</f>
        <v/>
      </c>
    </row>
    <row r="1910" spans="58:58" hidden="1" x14ac:dyDescent="0.25">
      <c r="BF1910" s="6" t="str">
        <f>IF('Stock Details'!AR1913="", "", 'Stock Details'!AR1913)</f>
        <v/>
      </c>
    </row>
    <row r="1911" spans="58:58" hidden="1" x14ac:dyDescent="0.25">
      <c r="BF1911" s="6" t="str">
        <f>IF('Stock Details'!AR1914="", "", 'Stock Details'!AR1914)</f>
        <v/>
      </c>
    </row>
    <row r="1912" spans="58:58" hidden="1" x14ac:dyDescent="0.25">
      <c r="BF1912" s="6" t="str">
        <f>IF('Stock Details'!AR1915="", "", 'Stock Details'!AR1915)</f>
        <v/>
      </c>
    </row>
    <row r="1913" spans="58:58" hidden="1" x14ac:dyDescent="0.25">
      <c r="BF1913" s="6" t="str">
        <f>IF('Stock Details'!AR1916="", "", 'Stock Details'!AR1916)</f>
        <v/>
      </c>
    </row>
    <row r="1914" spans="58:58" hidden="1" x14ac:dyDescent="0.25">
      <c r="BF1914" s="6" t="str">
        <f>IF('Stock Details'!AR1917="", "", 'Stock Details'!AR1917)</f>
        <v/>
      </c>
    </row>
    <row r="1915" spans="58:58" hidden="1" x14ac:dyDescent="0.25">
      <c r="BF1915" s="6" t="str">
        <f>IF('Stock Details'!AR1918="", "", 'Stock Details'!AR1918)</f>
        <v/>
      </c>
    </row>
    <row r="1916" spans="58:58" hidden="1" x14ac:dyDescent="0.25">
      <c r="BF1916" s="6" t="str">
        <f>IF('Stock Details'!AR1919="", "", 'Stock Details'!AR1919)</f>
        <v/>
      </c>
    </row>
    <row r="1917" spans="58:58" hidden="1" x14ac:dyDescent="0.25">
      <c r="BF1917" s="6" t="str">
        <f>IF('Stock Details'!AR1920="", "", 'Stock Details'!AR1920)</f>
        <v/>
      </c>
    </row>
    <row r="1918" spans="58:58" hidden="1" x14ac:dyDescent="0.25">
      <c r="BF1918" s="6" t="str">
        <f>IF('Stock Details'!AR1921="", "", 'Stock Details'!AR1921)</f>
        <v/>
      </c>
    </row>
    <row r="1919" spans="58:58" hidden="1" x14ac:dyDescent="0.25">
      <c r="BF1919" s="6" t="str">
        <f>IF('Stock Details'!AR1922="", "", 'Stock Details'!AR1922)</f>
        <v/>
      </c>
    </row>
    <row r="1920" spans="58:58" hidden="1" x14ac:dyDescent="0.25">
      <c r="BF1920" s="6" t="str">
        <f>IF('Stock Details'!AR1923="", "", 'Stock Details'!AR1923)</f>
        <v/>
      </c>
    </row>
    <row r="1921" spans="58:58" hidden="1" x14ac:dyDescent="0.25">
      <c r="BF1921" s="6" t="str">
        <f>IF('Stock Details'!AR1924="", "", 'Stock Details'!AR1924)</f>
        <v/>
      </c>
    </row>
    <row r="1922" spans="58:58" hidden="1" x14ac:dyDescent="0.25">
      <c r="BF1922" s="6" t="str">
        <f>IF('Stock Details'!AR1925="", "", 'Stock Details'!AR1925)</f>
        <v/>
      </c>
    </row>
    <row r="1923" spans="58:58" hidden="1" x14ac:dyDescent="0.25">
      <c r="BF1923" s="6" t="str">
        <f>IF('Stock Details'!AR1926="", "", 'Stock Details'!AR1926)</f>
        <v/>
      </c>
    </row>
    <row r="1924" spans="58:58" hidden="1" x14ac:dyDescent="0.25">
      <c r="BF1924" s="6" t="str">
        <f>IF('Stock Details'!AR1927="", "", 'Stock Details'!AR1927)</f>
        <v/>
      </c>
    </row>
    <row r="1925" spans="58:58" hidden="1" x14ac:dyDescent="0.25">
      <c r="BF1925" s="6" t="str">
        <f>IF('Stock Details'!AR1928="", "", 'Stock Details'!AR1928)</f>
        <v/>
      </c>
    </row>
    <row r="1926" spans="58:58" hidden="1" x14ac:dyDescent="0.25">
      <c r="BF1926" s="6" t="str">
        <f>IF('Stock Details'!AR1929="", "", 'Stock Details'!AR1929)</f>
        <v/>
      </c>
    </row>
    <row r="1927" spans="58:58" hidden="1" x14ac:dyDescent="0.25">
      <c r="BF1927" s="6" t="str">
        <f>IF('Stock Details'!AR1930="", "", 'Stock Details'!AR1930)</f>
        <v/>
      </c>
    </row>
    <row r="1928" spans="58:58" hidden="1" x14ac:dyDescent="0.25">
      <c r="BF1928" s="6" t="str">
        <f>IF('Stock Details'!AR1931="", "", 'Stock Details'!AR1931)</f>
        <v/>
      </c>
    </row>
    <row r="1929" spans="58:58" hidden="1" x14ac:dyDescent="0.25">
      <c r="BF1929" s="6" t="str">
        <f>IF('Stock Details'!AR1932="", "", 'Stock Details'!AR1932)</f>
        <v/>
      </c>
    </row>
    <row r="1930" spans="58:58" hidden="1" x14ac:dyDescent="0.25">
      <c r="BF1930" s="6" t="str">
        <f>IF('Stock Details'!AR1933="", "", 'Stock Details'!AR1933)</f>
        <v/>
      </c>
    </row>
    <row r="1931" spans="58:58" hidden="1" x14ac:dyDescent="0.25">
      <c r="BF1931" s="6" t="str">
        <f>IF('Stock Details'!AR1934="", "", 'Stock Details'!AR1934)</f>
        <v/>
      </c>
    </row>
    <row r="1932" spans="58:58" hidden="1" x14ac:dyDescent="0.25">
      <c r="BF1932" s="6" t="str">
        <f>IF('Stock Details'!AR1935="", "", 'Stock Details'!AR1935)</f>
        <v/>
      </c>
    </row>
    <row r="1933" spans="58:58" hidden="1" x14ac:dyDescent="0.25">
      <c r="BF1933" s="6" t="str">
        <f>IF('Stock Details'!AR1936="", "", 'Stock Details'!AR1936)</f>
        <v/>
      </c>
    </row>
    <row r="1934" spans="58:58" hidden="1" x14ac:dyDescent="0.25">
      <c r="BF1934" s="6" t="str">
        <f>IF('Stock Details'!AR1937="", "", 'Stock Details'!AR1937)</f>
        <v/>
      </c>
    </row>
    <row r="1935" spans="58:58" hidden="1" x14ac:dyDescent="0.25">
      <c r="BF1935" s="6" t="str">
        <f>IF('Stock Details'!AR1938="", "", 'Stock Details'!AR1938)</f>
        <v/>
      </c>
    </row>
    <row r="1936" spans="58:58" hidden="1" x14ac:dyDescent="0.25">
      <c r="BF1936" s="6" t="str">
        <f>IF('Stock Details'!AR1939="", "", 'Stock Details'!AR1939)</f>
        <v/>
      </c>
    </row>
    <row r="1937" spans="58:58" hidden="1" x14ac:dyDescent="0.25">
      <c r="BF1937" s="6" t="str">
        <f>IF('Stock Details'!AR1940="", "", 'Stock Details'!AR1940)</f>
        <v/>
      </c>
    </row>
    <row r="1938" spans="58:58" hidden="1" x14ac:dyDescent="0.25">
      <c r="BF1938" s="6" t="str">
        <f>IF('Stock Details'!AR1941="", "", 'Stock Details'!AR1941)</f>
        <v/>
      </c>
    </row>
    <row r="1939" spans="58:58" hidden="1" x14ac:dyDescent="0.25">
      <c r="BF1939" s="6" t="str">
        <f>IF('Stock Details'!AR1942="", "", 'Stock Details'!AR1942)</f>
        <v/>
      </c>
    </row>
    <row r="1940" spans="58:58" hidden="1" x14ac:dyDescent="0.25">
      <c r="BF1940" s="6" t="str">
        <f>IF('Stock Details'!AR1943="", "", 'Stock Details'!AR1943)</f>
        <v/>
      </c>
    </row>
    <row r="1941" spans="58:58" hidden="1" x14ac:dyDescent="0.25">
      <c r="BF1941" s="6" t="str">
        <f>IF('Stock Details'!AR1944="", "", 'Stock Details'!AR1944)</f>
        <v/>
      </c>
    </row>
    <row r="1942" spans="58:58" hidden="1" x14ac:dyDescent="0.25">
      <c r="BF1942" s="6" t="str">
        <f>IF('Stock Details'!AR1945="", "", 'Stock Details'!AR1945)</f>
        <v/>
      </c>
    </row>
    <row r="1943" spans="58:58" hidden="1" x14ac:dyDescent="0.25">
      <c r="BF1943" s="6" t="str">
        <f>IF('Stock Details'!AR1946="", "", 'Stock Details'!AR1946)</f>
        <v/>
      </c>
    </row>
    <row r="1944" spans="58:58" hidden="1" x14ac:dyDescent="0.25">
      <c r="BF1944" s="6" t="str">
        <f>IF('Stock Details'!AR1947="", "", 'Stock Details'!AR1947)</f>
        <v/>
      </c>
    </row>
    <row r="1945" spans="58:58" hidden="1" x14ac:dyDescent="0.25">
      <c r="BF1945" s="6" t="str">
        <f>IF('Stock Details'!AR1948="", "", 'Stock Details'!AR1948)</f>
        <v/>
      </c>
    </row>
    <row r="1946" spans="58:58" hidden="1" x14ac:dyDescent="0.25">
      <c r="BF1946" s="6" t="str">
        <f>IF('Stock Details'!AR1949="", "", 'Stock Details'!AR1949)</f>
        <v/>
      </c>
    </row>
    <row r="1947" spans="58:58" hidden="1" x14ac:dyDescent="0.25">
      <c r="BF1947" s="6" t="str">
        <f>IF('Stock Details'!AR1950="", "", 'Stock Details'!AR1950)</f>
        <v/>
      </c>
    </row>
    <row r="1948" spans="58:58" hidden="1" x14ac:dyDescent="0.25">
      <c r="BF1948" s="6" t="str">
        <f>IF('Stock Details'!AR1951="", "", 'Stock Details'!AR1951)</f>
        <v/>
      </c>
    </row>
    <row r="1949" spans="58:58" hidden="1" x14ac:dyDescent="0.25">
      <c r="BF1949" s="6" t="str">
        <f>IF('Stock Details'!AR1952="", "", 'Stock Details'!AR1952)</f>
        <v/>
      </c>
    </row>
    <row r="1950" spans="58:58" hidden="1" x14ac:dyDescent="0.25">
      <c r="BF1950" s="6" t="str">
        <f>IF('Stock Details'!AR1953="", "", 'Stock Details'!AR1953)</f>
        <v/>
      </c>
    </row>
    <row r="1951" spans="58:58" hidden="1" x14ac:dyDescent="0.25">
      <c r="BF1951" s="6" t="str">
        <f>IF('Stock Details'!AR1954="", "", 'Stock Details'!AR1954)</f>
        <v/>
      </c>
    </row>
    <row r="1952" spans="58:58" hidden="1" x14ac:dyDescent="0.25">
      <c r="BF1952" s="6" t="str">
        <f>IF('Stock Details'!AR1955="", "", 'Stock Details'!AR1955)</f>
        <v/>
      </c>
    </row>
    <row r="1953" spans="58:58" hidden="1" x14ac:dyDescent="0.25">
      <c r="BF1953" s="6" t="str">
        <f>IF('Stock Details'!AR1956="", "", 'Stock Details'!AR1956)</f>
        <v/>
      </c>
    </row>
    <row r="1954" spans="58:58" hidden="1" x14ac:dyDescent="0.25">
      <c r="BF1954" s="6" t="str">
        <f>IF('Stock Details'!AR1957="", "", 'Stock Details'!AR1957)</f>
        <v/>
      </c>
    </row>
    <row r="1955" spans="58:58" hidden="1" x14ac:dyDescent="0.25">
      <c r="BF1955" s="6" t="str">
        <f>IF('Stock Details'!AR1958="", "", 'Stock Details'!AR1958)</f>
        <v/>
      </c>
    </row>
    <row r="1956" spans="58:58" hidden="1" x14ac:dyDescent="0.25">
      <c r="BF1956" s="6" t="str">
        <f>IF('Stock Details'!AR1959="", "", 'Stock Details'!AR1959)</f>
        <v/>
      </c>
    </row>
    <row r="1957" spans="58:58" hidden="1" x14ac:dyDescent="0.25">
      <c r="BF1957" s="6" t="str">
        <f>IF('Stock Details'!AR1960="", "", 'Stock Details'!AR1960)</f>
        <v/>
      </c>
    </row>
    <row r="1958" spans="58:58" hidden="1" x14ac:dyDescent="0.25">
      <c r="BF1958" s="6" t="str">
        <f>IF('Stock Details'!AR1961="", "", 'Stock Details'!AR1961)</f>
        <v/>
      </c>
    </row>
    <row r="1959" spans="58:58" hidden="1" x14ac:dyDescent="0.25">
      <c r="BF1959" s="6" t="str">
        <f>IF('Stock Details'!AR1962="", "", 'Stock Details'!AR1962)</f>
        <v/>
      </c>
    </row>
    <row r="1960" spans="58:58" hidden="1" x14ac:dyDescent="0.25">
      <c r="BF1960" s="6" t="str">
        <f>IF('Stock Details'!AR1963="", "", 'Stock Details'!AR1963)</f>
        <v/>
      </c>
    </row>
    <row r="1961" spans="58:58" hidden="1" x14ac:dyDescent="0.25">
      <c r="BF1961" s="6" t="str">
        <f>IF('Stock Details'!AR1964="", "", 'Stock Details'!AR1964)</f>
        <v/>
      </c>
    </row>
    <row r="1962" spans="58:58" hidden="1" x14ac:dyDescent="0.25">
      <c r="BF1962" s="6" t="str">
        <f>IF('Stock Details'!AR1965="", "", 'Stock Details'!AR1965)</f>
        <v/>
      </c>
    </row>
    <row r="1963" spans="58:58" hidden="1" x14ac:dyDescent="0.25">
      <c r="BF1963" s="6" t="str">
        <f>IF('Stock Details'!AR1966="", "", 'Stock Details'!AR1966)</f>
        <v/>
      </c>
    </row>
    <row r="1964" spans="58:58" hidden="1" x14ac:dyDescent="0.25">
      <c r="BF1964" s="6" t="str">
        <f>IF('Stock Details'!AR1967="", "", 'Stock Details'!AR1967)</f>
        <v/>
      </c>
    </row>
    <row r="1965" spans="58:58" hidden="1" x14ac:dyDescent="0.25">
      <c r="BF1965" s="6" t="str">
        <f>IF('Stock Details'!AR1968="", "", 'Stock Details'!AR1968)</f>
        <v/>
      </c>
    </row>
    <row r="1966" spans="58:58" hidden="1" x14ac:dyDescent="0.25">
      <c r="BF1966" s="6" t="str">
        <f>IF('Stock Details'!AR1969="", "", 'Stock Details'!AR1969)</f>
        <v/>
      </c>
    </row>
    <row r="1967" spans="58:58" hidden="1" x14ac:dyDescent="0.25">
      <c r="BF1967" s="6" t="str">
        <f>IF('Stock Details'!AR1970="", "", 'Stock Details'!AR1970)</f>
        <v/>
      </c>
    </row>
    <row r="1968" spans="58:58" hidden="1" x14ac:dyDescent="0.25">
      <c r="BF1968" s="6" t="str">
        <f>IF('Stock Details'!AR1971="", "", 'Stock Details'!AR1971)</f>
        <v/>
      </c>
    </row>
    <row r="1969" spans="58:58" hidden="1" x14ac:dyDescent="0.25">
      <c r="BF1969" s="6" t="str">
        <f>IF('Stock Details'!AR1972="", "", 'Stock Details'!AR1972)</f>
        <v/>
      </c>
    </row>
    <row r="1970" spans="58:58" hidden="1" x14ac:dyDescent="0.25">
      <c r="BF1970" s="6" t="str">
        <f>IF('Stock Details'!AR1973="", "", 'Stock Details'!AR1973)</f>
        <v/>
      </c>
    </row>
    <row r="1971" spans="58:58" hidden="1" x14ac:dyDescent="0.25">
      <c r="BF1971" s="6" t="str">
        <f>IF('Stock Details'!AR1974="", "", 'Stock Details'!AR1974)</f>
        <v/>
      </c>
    </row>
    <row r="1972" spans="58:58" hidden="1" x14ac:dyDescent="0.25">
      <c r="BF1972" s="6" t="str">
        <f>IF('Stock Details'!AR1975="", "", 'Stock Details'!AR1975)</f>
        <v/>
      </c>
    </row>
    <row r="1973" spans="58:58" hidden="1" x14ac:dyDescent="0.25">
      <c r="BF1973" s="6" t="str">
        <f>IF('Stock Details'!AR1976="", "", 'Stock Details'!AR1976)</f>
        <v/>
      </c>
    </row>
    <row r="1974" spans="58:58" hidden="1" x14ac:dyDescent="0.25">
      <c r="BF1974" s="6" t="str">
        <f>IF('Stock Details'!AR1977="", "", 'Stock Details'!AR1977)</f>
        <v/>
      </c>
    </row>
    <row r="1975" spans="58:58" hidden="1" x14ac:dyDescent="0.25">
      <c r="BF1975" s="6" t="str">
        <f>IF('Stock Details'!AR1978="", "", 'Stock Details'!AR1978)</f>
        <v/>
      </c>
    </row>
    <row r="1976" spans="58:58" hidden="1" x14ac:dyDescent="0.25">
      <c r="BF1976" s="6" t="str">
        <f>IF('Stock Details'!AR1979="", "", 'Stock Details'!AR1979)</f>
        <v/>
      </c>
    </row>
    <row r="1977" spans="58:58" hidden="1" x14ac:dyDescent="0.25">
      <c r="BF1977" s="6" t="str">
        <f>IF('Stock Details'!AR1980="", "", 'Stock Details'!AR1980)</f>
        <v/>
      </c>
    </row>
    <row r="1978" spans="58:58" hidden="1" x14ac:dyDescent="0.25">
      <c r="BF1978" s="6" t="str">
        <f>IF('Stock Details'!AR1981="", "", 'Stock Details'!AR1981)</f>
        <v/>
      </c>
    </row>
    <row r="1979" spans="58:58" hidden="1" x14ac:dyDescent="0.25">
      <c r="BF1979" s="6" t="str">
        <f>IF('Stock Details'!AR1982="", "", 'Stock Details'!AR1982)</f>
        <v/>
      </c>
    </row>
    <row r="1980" spans="58:58" hidden="1" x14ac:dyDescent="0.25">
      <c r="BF1980" s="6" t="str">
        <f>IF('Stock Details'!AR1983="", "", 'Stock Details'!AR1983)</f>
        <v/>
      </c>
    </row>
    <row r="1981" spans="58:58" hidden="1" x14ac:dyDescent="0.25">
      <c r="BF1981" s="6" t="str">
        <f>IF('Stock Details'!AR1984="", "", 'Stock Details'!AR1984)</f>
        <v/>
      </c>
    </row>
    <row r="1982" spans="58:58" hidden="1" x14ac:dyDescent="0.25">
      <c r="BF1982" s="6" t="str">
        <f>IF('Stock Details'!AR1985="", "", 'Stock Details'!AR1985)</f>
        <v/>
      </c>
    </row>
    <row r="1983" spans="58:58" hidden="1" x14ac:dyDescent="0.25">
      <c r="BF1983" s="6" t="str">
        <f>IF('Stock Details'!AR1986="", "", 'Stock Details'!AR1986)</f>
        <v/>
      </c>
    </row>
    <row r="1984" spans="58:58" hidden="1" x14ac:dyDescent="0.25">
      <c r="BF1984" s="6" t="str">
        <f>IF('Stock Details'!AR1987="", "", 'Stock Details'!AR1987)</f>
        <v/>
      </c>
    </row>
    <row r="1985" spans="58:58" hidden="1" x14ac:dyDescent="0.25">
      <c r="BF1985" s="6" t="str">
        <f>IF('Stock Details'!AR1988="", "", 'Stock Details'!AR1988)</f>
        <v/>
      </c>
    </row>
    <row r="1986" spans="58:58" hidden="1" x14ac:dyDescent="0.25">
      <c r="BF1986" s="6" t="str">
        <f>IF('Stock Details'!AR1989="", "", 'Stock Details'!AR1989)</f>
        <v/>
      </c>
    </row>
    <row r="1987" spans="58:58" hidden="1" x14ac:dyDescent="0.25">
      <c r="BF1987" s="6" t="str">
        <f>IF('Stock Details'!AR1990="", "", 'Stock Details'!AR1990)</f>
        <v/>
      </c>
    </row>
    <row r="1988" spans="58:58" hidden="1" x14ac:dyDescent="0.25">
      <c r="BF1988" s="6" t="str">
        <f>IF('Stock Details'!AR1991="", "", 'Stock Details'!AR1991)</f>
        <v/>
      </c>
    </row>
    <row r="1989" spans="58:58" hidden="1" x14ac:dyDescent="0.25">
      <c r="BF1989" s="6" t="str">
        <f>IF('Stock Details'!AR1992="", "", 'Stock Details'!AR1992)</f>
        <v/>
      </c>
    </row>
    <row r="1990" spans="58:58" hidden="1" x14ac:dyDescent="0.25">
      <c r="BF1990" s="6" t="str">
        <f>IF('Stock Details'!AR1993="", "", 'Stock Details'!AR1993)</f>
        <v/>
      </c>
    </row>
    <row r="1991" spans="58:58" hidden="1" x14ac:dyDescent="0.25">
      <c r="BF1991" s="6" t="str">
        <f>IF('Stock Details'!AR1994="", "", 'Stock Details'!AR1994)</f>
        <v/>
      </c>
    </row>
    <row r="1992" spans="58:58" hidden="1" x14ac:dyDescent="0.25">
      <c r="BF1992" s="6" t="str">
        <f>IF('Stock Details'!AR1995="", "", 'Stock Details'!AR1995)</f>
        <v/>
      </c>
    </row>
    <row r="1993" spans="58:58" hidden="1" x14ac:dyDescent="0.25">
      <c r="BF1993" s="6" t="str">
        <f>IF('Stock Details'!AR1996="", "", 'Stock Details'!AR1996)</f>
        <v/>
      </c>
    </row>
    <row r="1994" spans="58:58" hidden="1" x14ac:dyDescent="0.25">
      <c r="BF1994" s="6" t="str">
        <f>IF('Stock Details'!AR1997="", "", 'Stock Details'!AR1997)</f>
        <v/>
      </c>
    </row>
    <row r="1995" spans="58:58" hidden="1" x14ac:dyDescent="0.25">
      <c r="BF1995" s="6" t="str">
        <f>IF('Stock Details'!AR1998="", "", 'Stock Details'!AR1998)</f>
        <v/>
      </c>
    </row>
    <row r="1996" spans="58:58" hidden="1" x14ac:dyDescent="0.25">
      <c r="BF1996" s="6" t="str">
        <f>IF('Stock Details'!AR1999="", "", 'Stock Details'!AR1999)</f>
        <v/>
      </c>
    </row>
    <row r="1997" spans="58:58" hidden="1" x14ac:dyDescent="0.25">
      <c r="BF1997" s="6" t="str">
        <f>IF('Stock Details'!AR2000="", "", 'Stock Details'!AR2000)</f>
        <v/>
      </c>
    </row>
    <row r="1998" spans="58:58" hidden="1" x14ac:dyDescent="0.25">
      <c r="BF1998" s="6" t="str">
        <f>IF('Stock Details'!AR2001="", "", 'Stock Details'!AR2001)</f>
        <v/>
      </c>
    </row>
    <row r="1999" spans="58:58" hidden="1" x14ac:dyDescent="0.25">
      <c r="BF1999" s="6" t="str">
        <f>IF('Stock Details'!AR2002="", "", 'Stock Details'!AR2002)</f>
        <v/>
      </c>
    </row>
    <row r="2000" spans="58:58" hidden="1" x14ac:dyDescent="0.25">
      <c r="BF2000" s="6" t="str">
        <f>IF('Stock Details'!AR2003="", "", 'Stock Details'!AR2003)</f>
        <v/>
      </c>
    </row>
    <row r="2001" spans="58:58" hidden="1" x14ac:dyDescent="0.25">
      <c r="BF2001" s="6" t="str">
        <f>IF('Stock Details'!AR2004="", "", 'Stock Details'!AR2004)</f>
        <v/>
      </c>
    </row>
    <row r="2002" spans="58:58" hidden="1" x14ac:dyDescent="0.25">
      <c r="BF2002" s="6" t="str">
        <f>IF('Stock Details'!AR2005="", "", 'Stock Details'!AR2005)</f>
        <v/>
      </c>
    </row>
    <row r="2003" spans="58:58" hidden="1" x14ac:dyDescent="0.25">
      <c r="BF2003" s="6" t="str">
        <f>IF('Stock Details'!AR2006="", "", 'Stock Details'!AR2006)</f>
        <v/>
      </c>
    </row>
    <row r="2004" spans="58:58" hidden="1" x14ac:dyDescent="0.25">
      <c r="BF2004" s="6" t="str">
        <f>IF('Stock Details'!AR2007="", "", 'Stock Details'!AR2007)</f>
        <v/>
      </c>
    </row>
    <row r="2005" spans="58:58" hidden="1" x14ac:dyDescent="0.25">
      <c r="BF2005" s="6" t="str">
        <f>IF('Stock Details'!AR2008="", "", 'Stock Details'!AR2008)</f>
        <v/>
      </c>
    </row>
    <row r="2006" spans="58:58" hidden="1" x14ac:dyDescent="0.25">
      <c r="BF2006" s="6" t="str">
        <f>IF('Stock Details'!AR2009="", "", 'Stock Details'!AR2009)</f>
        <v/>
      </c>
    </row>
    <row r="2007" spans="58:58" hidden="1" x14ac:dyDescent="0.25">
      <c r="BF2007" s="6" t="str">
        <f>IF('Stock Details'!AR2010="", "", 'Stock Details'!AR2010)</f>
        <v/>
      </c>
    </row>
    <row r="2008" spans="58:58" hidden="1" x14ac:dyDescent="0.25">
      <c r="BF2008" s="6" t="str">
        <f>IF('Stock Details'!AR2011="", "", 'Stock Details'!AR2011)</f>
        <v/>
      </c>
    </row>
    <row r="2009" spans="58:58" hidden="1" x14ac:dyDescent="0.25">
      <c r="BF2009" s="6" t="str">
        <f>IF('Stock Details'!AR2012="", "", 'Stock Details'!AR2012)</f>
        <v/>
      </c>
    </row>
    <row r="2010" spans="58:58" hidden="1" x14ac:dyDescent="0.25">
      <c r="BF2010" s="6" t="str">
        <f>IF('Stock Details'!AR2013="", "", 'Stock Details'!AR2013)</f>
        <v/>
      </c>
    </row>
    <row r="2011" spans="58:58" hidden="1" x14ac:dyDescent="0.25">
      <c r="BF2011" s="6" t="str">
        <f>IF('Stock Details'!AR2014="", "", 'Stock Details'!AR2014)</f>
        <v/>
      </c>
    </row>
    <row r="2012" spans="58:58" hidden="1" x14ac:dyDescent="0.25">
      <c r="BF2012" s="6" t="str">
        <f>IF('Stock Details'!AR2015="", "", 'Stock Details'!AR2015)</f>
        <v/>
      </c>
    </row>
    <row r="2013" spans="58:58" hidden="1" x14ac:dyDescent="0.25">
      <c r="BF2013" s="6" t="str">
        <f>IF('Stock Details'!AR2016="", "", 'Stock Details'!AR2016)</f>
        <v/>
      </c>
    </row>
    <row r="2014" spans="58:58" hidden="1" x14ac:dyDescent="0.25">
      <c r="BF2014" s="6" t="str">
        <f>IF('Stock Details'!AR2017="", "", 'Stock Details'!AR2017)</f>
        <v/>
      </c>
    </row>
    <row r="2015" spans="58:58" hidden="1" x14ac:dyDescent="0.25">
      <c r="BF2015" s="6" t="str">
        <f>IF('Stock Details'!AR2018="", "", 'Stock Details'!AR2018)</f>
        <v/>
      </c>
    </row>
    <row r="2016" spans="58:58" hidden="1" x14ac:dyDescent="0.25">
      <c r="BF2016" s="6" t="str">
        <f>IF('Stock Details'!AR2019="", "", 'Stock Details'!AR2019)</f>
        <v/>
      </c>
    </row>
    <row r="2017" spans="58:58" hidden="1" x14ac:dyDescent="0.25">
      <c r="BF2017" s="6" t="str">
        <f>IF('Stock Details'!AR2020="", "", 'Stock Details'!AR2020)</f>
        <v/>
      </c>
    </row>
    <row r="2018" spans="58:58" hidden="1" x14ac:dyDescent="0.25">
      <c r="BF2018" s="6" t="str">
        <f>IF('Stock Details'!AR2021="", "", 'Stock Details'!AR2021)</f>
        <v/>
      </c>
    </row>
    <row r="2019" spans="58:58" hidden="1" x14ac:dyDescent="0.25">
      <c r="BF2019" s="6" t="str">
        <f>IF('Stock Details'!AR2022="", "", 'Stock Details'!AR2022)</f>
        <v/>
      </c>
    </row>
    <row r="2020" spans="58:58" hidden="1" x14ac:dyDescent="0.25">
      <c r="BF2020" s="6" t="str">
        <f>IF('Stock Details'!AR2023="", "", 'Stock Details'!AR2023)</f>
        <v/>
      </c>
    </row>
    <row r="2021" spans="58:58" hidden="1" x14ac:dyDescent="0.25">
      <c r="BF2021" s="6" t="str">
        <f>IF('Stock Details'!AR2024="", "", 'Stock Details'!AR2024)</f>
        <v/>
      </c>
    </row>
    <row r="2022" spans="58:58" hidden="1" x14ac:dyDescent="0.25">
      <c r="BF2022" s="6" t="str">
        <f>IF('Stock Details'!AR2025="", "", 'Stock Details'!AR2025)</f>
        <v/>
      </c>
    </row>
    <row r="2023" spans="58:58" hidden="1" x14ac:dyDescent="0.25">
      <c r="BF2023" s="6" t="str">
        <f>IF('Stock Details'!AR2026="", "", 'Stock Details'!AR2026)</f>
        <v/>
      </c>
    </row>
    <row r="2024" spans="58:58" hidden="1" x14ac:dyDescent="0.25">
      <c r="BF2024" s="6" t="str">
        <f>IF('Stock Details'!AR2027="", "", 'Stock Details'!AR2027)</f>
        <v/>
      </c>
    </row>
    <row r="2025" spans="58:58" hidden="1" x14ac:dyDescent="0.25">
      <c r="BF2025" s="6" t="str">
        <f>IF('Stock Details'!AR2028="", "", 'Stock Details'!AR2028)</f>
        <v/>
      </c>
    </row>
    <row r="2026" spans="58:58" hidden="1" x14ac:dyDescent="0.25">
      <c r="BF2026" s="6" t="str">
        <f>IF('Stock Details'!AR2029="", "", 'Stock Details'!AR2029)</f>
        <v/>
      </c>
    </row>
    <row r="2027" spans="58:58" hidden="1" x14ac:dyDescent="0.25">
      <c r="BF2027" s="6" t="str">
        <f>IF('Stock Details'!AR2030="", "", 'Stock Details'!AR2030)</f>
        <v/>
      </c>
    </row>
    <row r="2028" spans="58:58" hidden="1" x14ac:dyDescent="0.25">
      <c r="BF2028" s="6" t="str">
        <f>IF('Stock Details'!AR2031="", "", 'Stock Details'!AR2031)</f>
        <v/>
      </c>
    </row>
    <row r="2029" spans="58:58" hidden="1" x14ac:dyDescent="0.25">
      <c r="BF2029" s="6" t="str">
        <f>IF('Stock Details'!AR2032="", "", 'Stock Details'!AR2032)</f>
        <v/>
      </c>
    </row>
    <row r="2030" spans="58:58" hidden="1" x14ac:dyDescent="0.25">
      <c r="BF2030" s="6" t="str">
        <f>IF('Stock Details'!AR2033="", "", 'Stock Details'!AR2033)</f>
        <v/>
      </c>
    </row>
    <row r="2031" spans="58:58" hidden="1" x14ac:dyDescent="0.25">
      <c r="BF2031" s="6" t="str">
        <f>IF('Stock Details'!AR2034="", "", 'Stock Details'!AR2034)</f>
        <v/>
      </c>
    </row>
    <row r="2032" spans="58:58" hidden="1" x14ac:dyDescent="0.25">
      <c r="BF2032" s="6" t="str">
        <f>IF('Stock Details'!AR2035="", "", 'Stock Details'!AR2035)</f>
        <v/>
      </c>
    </row>
    <row r="2033" spans="58:58" hidden="1" x14ac:dyDescent="0.25">
      <c r="BF2033" s="6" t="str">
        <f>IF('Stock Details'!AR2036="", "", 'Stock Details'!AR2036)</f>
        <v/>
      </c>
    </row>
    <row r="2034" spans="58:58" hidden="1" x14ac:dyDescent="0.25">
      <c r="BF2034" s="6" t="str">
        <f>IF('Stock Details'!AR2037="", "", 'Stock Details'!AR2037)</f>
        <v/>
      </c>
    </row>
    <row r="2035" spans="58:58" hidden="1" x14ac:dyDescent="0.25">
      <c r="BF2035" s="6" t="str">
        <f>IF('Stock Details'!AR2038="", "", 'Stock Details'!AR2038)</f>
        <v/>
      </c>
    </row>
    <row r="2036" spans="58:58" hidden="1" x14ac:dyDescent="0.25">
      <c r="BF2036" s="6" t="str">
        <f>IF('Stock Details'!AR2039="", "", 'Stock Details'!AR2039)</f>
        <v/>
      </c>
    </row>
    <row r="2037" spans="58:58" hidden="1" x14ac:dyDescent="0.25">
      <c r="BF2037" s="6" t="str">
        <f>IF('Stock Details'!AR2040="", "", 'Stock Details'!AR2040)</f>
        <v/>
      </c>
    </row>
    <row r="2038" spans="58:58" hidden="1" x14ac:dyDescent="0.25">
      <c r="BF2038" s="6" t="str">
        <f>IF('Stock Details'!AR2041="", "", 'Stock Details'!AR2041)</f>
        <v/>
      </c>
    </row>
    <row r="2039" spans="58:58" hidden="1" x14ac:dyDescent="0.25">
      <c r="BF2039" s="6" t="str">
        <f>IF('Stock Details'!AR2042="", "", 'Stock Details'!AR2042)</f>
        <v/>
      </c>
    </row>
    <row r="2040" spans="58:58" hidden="1" x14ac:dyDescent="0.25">
      <c r="BF2040" s="6" t="str">
        <f>IF('Stock Details'!AR2043="", "", 'Stock Details'!AR2043)</f>
        <v/>
      </c>
    </row>
    <row r="2041" spans="58:58" hidden="1" x14ac:dyDescent="0.25">
      <c r="BF2041" s="6" t="str">
        <f>IF('Stock Details'!AR2044="", "", 'Stock Details'!AR2044)</f>
        <v/>
      </c>
    </row>
    <row r="2042" spans="58:58" hidden="1" x14ac:dyDescent="0.25">
      <c r="BF2042" s="6" t="str">
        <f>IF('Stock Details'!AR2045="", "", 'Stock Details'!AR2045)</f>
        <v/>
      </c>
    </row>
    <row r="2043" spans="58:58" hidden="1" x14ac:dyDescent="0.25">
      <c r="BF2043" s="6" t="str">
        <f>IF('Stock Details'!AR2046="", "", 'Stock Details'!AR2046)</f>
        <v/>
      </c>
    </row>
    <row r="2044" spans="58:58" hidden="1" x14ac:dyDescent="0.25">
      <c r="BF2044" s="6" t="str">
        <f>IF('Stock Details'!AR2047="", "", 'Stock Details'!AR2047)</f>
        <v/>
      </c>
    </row>
    <row r="2045" spans="58:58" hidden="1" x14ac:dyDescent="0.25">
      <c r="BF2045" s="6" t="str">
        <f>IF('Stock Details'!AR2048="", "", 'Stock Details'!AR2048)</f>
        <v/>
      </c>
    </row>
    <row r="2046" spans="58:58" hidden="1" x14ac:dyDescent="0.25">
      <c r="BF2046" s="6" t="str">
        <f>IF('Stock Details'!AR2049="", "", 'Stock Details'!AR2049)</f>
        <v/>
      </c>
    </row>
    <row r="2047" spans="58:58" hidden="1" x14ac:dyDescent="0.25">
      <c r="BF2047" s="6" t="str">
        <f>IF('Stock Details'!AR2050="", "", 'Stock Details'!AR2050)</f>
        <v/>
      </c>
    </row>
    <row r="2048" spans="58:58" hidden="1" x14ac:dyDescent="0.25">
      <c r="BF2048" s="6" t="str">
        <f>IF('Stock Details'!AR2051="", "", 'Stock Details'!AR2051)</f>
        <v/>
      </c>
    </row>
    <row r="2049" spans="58:58" hidden="1" x14ac:dyDescent="0.25">
      <c r="BF2049" s="6" t="str">
        <f>IF('Stock Details'!AR2052="", "", 'Stock Details'!AR2052)</f>
        <v/>
      </c>
    </row>
    <row r="2050" spans="58:58" hidden="1" x14ac:dyDescent="0.25">
      <c r="BF2050" s="6" t="str">
        <f>IF('Stock Details'!AR2053="", "", 'Stock Details'!AR2053)</f>
        <v/>
      </c>
    </row>
    <row r="2051" spans="58:58" hidden="1" x14ac:dyDescent="0.25">
      <c r="BF2051" s="6" t="str">
        <f>IF('Stock Details'!AR2054="", "", 'Stock Details'!AR2054)</f>
        <v/>
      </c>
    </row>
    <row r="2052" spans="58:58" hidden="1" x14ac:dyDescent="0.25">
      <c r="BF2052" s="6" t="str">
        <f>IF('Stock Details'!AR2055="", "", 'Stock Details'!AR2055)</f>
        <v/>
      </c>
    </row>
    <row r="2053" spans="58:58" hidden="1" x14ac:dyDescent="0.25">
      <c r="BF2053" s="6" t="str">
        <f>IF('Stock Details'!AR2056="", "", 'Stock Details'!AR2056)</f>
        <v/>
      </c>
    </row>
    <row r="2054" spans="58:58" hidden="1" x14ac:dyDescent="0.25">
      <c r="BF2054" s="6" t="str">
        <f>IF('Stock Details'!AR2057="", "", 'Stock Details'!AR2057)</f>
        <v/>
      </c>
    </row>
    <row r="2055" spans="58:58" hidden="1" x14ac:dyDescent="0.25">
      <c r="BF2055" s="6" t="str">
        <f>IF('Stock Details'!AR2058="", "", 'Stock Details'!AR2058)</f>
        <v/>
      </c>
    </row>
    <row r="2056" spans="58:58" hidden="1" x14ac:dyDescent="0.25">
      <c r="BF2056" s="6" t="str">
        <f>IF('Stock Details'!AR2059="", "", 'Stock Details'!AR2059)</f>
        <v/>
      </c>
    </row>
    <row r="2057" spans="58:58" hidden="1" x14ac:dyDescent="0.25">
      <c r="BF2057" s="6" t="str">
        <f>IF('Stock Details'!AR2060="", "", 'Stock Details'!AR2060)</f>
        <v/>
      </c>
    </row>
    <row r="2058" spans="58:58" hidden="1" x14ac:dyDescent="0.25">
      <c r="BF2058" s="6" t="str">
        <f>IF('Stock Details'!AR2061="", "", 'Stock Details'!AR2061)</f>
        <v/>
      </c>
    </row>
    <row r="2059" spans="58:58" hidden="1" x14ac:dyDescent="0.25">
      <c r="BF2059" s="6" t="str">
        <f>IF('Stock Details'!AR2062="", "", 'Stock Details'!AR2062)</f>
        <v/>
      </c>
    </row>
    <row r="2060" spans="58:58" hidden="1" x14ac:dyDescent="0.25">
      <c r="BF2060" s="6" t="str">
        <f>IF('Stock Details'!AR2063="", "", 'Stock Details'!AR2063)</f>
        <v/>
      </c>
    </row>
    <row r="2061" spans="58:58" hidden="1" x14ac:dyDescent="0.25">
      <c r="BF2061" s="6" t="str">
        <f>IF('Stock Details'!AR2064="", "", 'Stock Details'!AR2064)</f>
        <v/>
      </c>
    </row>
    <row r="2062" spans="58:58" hidden="1" x14ac:dyDescent="0.25">
      <c r="BF2062" s="6" t="str">
        <f>IF('Stock Details'!AR2065="", "", 'Stock Details'!AR2065)</f>
        <v/>
      </c>
    </row>
    <row r="2063" spans="58:58" hidden="1" x14ac:dyDescent="0.25">
      <c r="BF2063" s="6" t="str">
        <f>IF('Stock Details'!AR2066="", "", 'Stock Details'!AR2066)</f>
        <v/>
      </c>
    </row>
    <row r="2064" spans="58:58" hidden="1" x14ac:dyDescent="0.25">
      <c r="BF2064" s="6" t="str">
        <f>IF('Stock Details'!AR2067="", "", 'Stock Details'!AR2067)</f>
        <v/>
      </c>
    </row>
    <row r="2065" spans="58:58" hidden="1" x14ac:dyDescent="0.25">
      <c r="BF2065" s="6" t="str">
        <f>IF('Stock Details'!AR2068="", "", 'Stock Details'!AR2068)</f>
        <v/>
      </c>
    </row>
    <row r="2066" spans="58:58" hidden="1" x14ac:dyDescent="0.25">
      <c r="BF2066" s="6" t="str">
        <f>IF('Stock Details'!AR2069="", "", 'Stock Details'!AR2069)</f>
        <v/>
      </c>
    </row>
    <row r="2067" spans="58:58" hidden="1" x14ac:dyDescent="0.25">
      <c r="BF2067" s="6" t="str">
        <f>IF('Stock Details'!AR2070="", "", 'Stock Details'!AR2070)</f>
        <v/>
      </c>
    </row>
    <row r="2068" spans="58:58" hidden="1" x14ac:dyDescent="0.25">
      <c r="BF2068" s="6" t="str">
        <f>IF('Stock Details'!AR2071="", "", 'Stock Details'!AR2071)</f>
        <v/>
      </c>
    </row>
    <row r="2069" spans="58:58" hidden="1" x14ac:dyDescent="0.25">
      <c r="BF2069" s="6" t="str">
        <f>IF('Stock Details'!AR2072="", "", 'Stock Details'!AR2072)</f>
        <v/>
      </c>
    </row>
    <row r="2070" spans="58:58" hidden="1" x14ac:dyDescent="0.25">
      <c r="BF2070" s="6" t="str">
        <f>IF('Stock Details'!AR2073="", "", 'Stock Details'!AR2073)</f>
        <v/>
      </c>
    </row>
    <row r="2071" spans="58:58" hidden="1" x14ac:dyDescent="0.25">
      <c r="BF2071" s="6" t="str">
        <f>IF('Stock Details'!AR2074="", "", 'Stock Details'!AR2074)</f>
        <v/>
      </c>
    </row>
    <row r="2072" spans="58:58" hidden="1" x14ac:dyDescent="0.25">
      <c r="BF2072" s="6" t="str">
        <f>IF('Stock Details'!AR2075="", "", 'Stock Details'!AR2075)</f>
        <v/>
      </c>
    </row>
    <row r="2073" spans="58:58" hidden="1" x14ac:dyDescent="0.25">
      <c r="BF2073" s="6" t="str">
        <f>IF('Stock Details'!AR2076="", "", 'Stock Details'!AR2076)</f>
        <v/>
      </c>
    </row>
    <row r="2074" spans="58:58" hidden="1" x14ac:dyDescent="0.25">
      <c r="BF2074" s="6" t="str">
        <f>IF('Stock Details'!AR2077="", "", 'Stock Details'!AR2077)</f>
        <v/>
      </c>
    </row>
    <row r="2075" spans="58:58" hidden="1" x14ac:dyDescent="0.25">
      <c r="BF2075" s="6" t="str">
        <f>IF('Stock Details'!AR2078="", "", 'Stock Details'!AR2078)</f>
        <v/>
      </c>
    </row>
    <row r="2076" spans="58:58" hidden="1" x14ac:dyDescent="0.25">
      <c r="BF2076" s="6" t="str">
        <f>IF('Stock Details'!AR2079="", "", 'Stock Details'!AR2079)</f>
        <v/>
      </c>
    </row>
    <row r="2077" spans="58:58" hidden="1" x14ac:dyDescent="0.25">
      <c r="BF2077" s="6" t="str">
        <f>IF('Stock Details'!AR2080="", "", 'Stock Details'!AR2080)</f>
        <v/>
      </c>
    </row>
    <row r="2078" spans="58:58" hidden="1" x14ac:dyDescent="0.25">
      <c r="BF2078" s="6" t="str">
        <f>IF('Stock Details'!AR2081="", "", 'Stock Details'!AR2081)</f>
        <v/>
      </c>
    </row>
    <row r="2079" spans="58:58" hidden="1" x14ac:dyDescent="0.25">
      <c r="BF2079" s="6" t="str">
        <f>IF('Stock Details'!AR2082="", "", 'Stock Details'!AR2082)</f>
        <v/>
      </c>
    </row>
    <row r="2080" spans="58:58" hidden="1" x14ac:dyDescent="0.25">
      <c r="BF2080" s="6" t="str">
        <f>IF('Stock Details'!AR2083="", "", 'Stock Details'!AR2083)</f>
        <v/>
      </c>
    </row>
    <row r="2081" spans="58:58" hidden="1" x14ac:dyDescent="0.25">
      <c r="BF2081" s="6" t="str">
        <f>IF('Stock Details'!AR2084="", "", 'Stock Details'!AR2084)</f>
        <v/>
      </c>
    </row>
    <row r="2082" spans="58:58" hidden="1" x14ac:dyDescent="0.25">
      <c r="BF2082" s="6" t="str">
        <f>IF('Stock Details'!AR2085="", "", 'Stock Details'!AR2085)</f>
        <v/>
      </c>
    </row>
    <row r="2083" spans="58:58" hidden="1" x14ac:dyDescent="0.25">
      <c r="BF2083" s="6" t="str">
        <f>IF('Stock Details'!AR2086="", "", 'Stock Details'!AR2086)</f>
        <v/>
      </c>
    </row>
    <row r="2084" spans="58:58" hidden="1" x14ac:dyDescent="0.25">
      <c r="BF2084" s="6" t="str">
        <f>IF('Stock Details'!AR2087="", "", 'Stock Details'!AR2087)</f>
        <v/>
      </c>
    </row>
    <row r="2085" spans="58:58" hidden="1" x14ac:dyDescent="0.25">
      <c r="BF2085" s="6" t="str">
        <f>IF('Stock Details'!AR2088="", "", 'Stock Details'!AR2088)</f>
        <v/>
      </c>
    </row>
    <row r="2086" spans="58:58" hidden="1" x14ac:dyDescent="0.25">
      <c r="BF2086" s="6" t="str">
        <f>IF('Stock Details'!AR2089="", "", 'Stock Details'!AR2089)</f>
        <v/>
      </c>
    </row>
    <row r="2087" spans="58:58" hidden="1" x14ac:dyDescent="0.25">
      <c r="BF2087" s="6" t="str">
        <f>IF('Stock Details'!AR2090="", "", 'Stock Details'!AR2090)</f>
        <v/>
      </c>
    </row>
    <row r="2088" spans="58:58" hidden="1" x14ac:dyDescent="0.25">
      <c r="BF2088" s="6" t="str">
        <f>IF('Stock Details'!AR2091="", "", 'Stock Details'!AR2091)</f>
        <v/>
      </c>
    </row>
    <row r="2089" spans="58:58" hidden="1" x14ac:dyDescent="0.25">
      <c r="BF2089" s="6" t="str">
        <f>IF('Stock Details'!AR2092="", "", 'Stock Details'!AR2092)</f>
        <v/>
      </c>
    </row>
    <row r="2090" spans="58:58" hidden="1" x14ac:dyDescent="0.25">
      <c r="BF2090" s="6" t="str">
        <f>IF('Stock Details'!AR2093="", "", 'Stock Details'!AR2093)</f>
        <v/>
      </c>
    </row>
    <row r="2091" spans="58:58" hidden="1" x14ac:dyDescent="0.25">
      <c r="BF2091" s="6" t="str">
        <f>IF('Stock Details'!AR2094="", "", 'Stock Details'!AR2094)</f>
        <v/>
      </c>
    </row>
    <row r="2092" spans="58:58" hidden="1" x14ac:dyDescent="0.25">
      <c r="BF2092" s="6" t="str">
        <f>IF('Stock Details'!AR2095="", "", 'Stock Details'!AR2095)</f>
        <v/>
      </c>
    </row>
    <row r="2093" spans="58:58" hidden="1" x14ac:dyDescent="0.25">
      <c r="BF2093" s="6" t="str">
        <f>IF('Stock Details'!AR2096="", "", 'Stock Details'!AR2096)</f>
        <v/>
      </c>
    </row>
    <row r="2094" spans="58:58" hidden="1" x14ac:dyDescent="0.25">
      <c r="BF2094" s="6" t="str">
        <f>IF('Stock Details'!AR2097="", "", 'Stock Details'!AR2097)</f>
        <v/>
      </c>
    </row>
    <row r="2095" spans="58:58" hidden="1" x14ac:dyDescent="0.25">
      <c r="BF2095" s="6" t="str">
        <f>IF('Stock Details'!AR2098="", "", 'Stock Details'!AR2098)</f>
        <v/>
      </c>
    </row>
    <row r="2096" spans="58:58" hidden="1" x14ac:dyDescent="0.25">
      <c r="BF2096" s="6" t="str">
        <f>IF('Stock Details'!AR2099="", "", 'Stock Details'!AR2099)</f>
        <v/>
      </c>
    </row>
    <row r="2097" spans="58:58" hidden="1" x14ac:dyDescent="0.25">
      <c r="BF2097" s="6" t="str">
        <f>IF('Stock Details'!AR2100="", "", 'Stock Details'!AR2100)</f>
        <v/>
      </c>
    </row>
    <row r="2098" spans="58:58" hidden="1" x14ac:dyDescent="0.25">
      <c r="BF2098" s="6" t="str">
        <f>IF('Stock Details'!AR2101="", "", 'Stock Details'!AR2101)</f>
        <v/>
      </c>
    </row>
    <row r="2099" spans="58:58" hidden="1" x14ac:dyDescent="0.25">
      <c r="BF2099" s="6" t="str">
        <f>IF('Stock Details'!AR2102="", "", 'Stock Details'!AR2102)</f>
        <v/>
      </c>
    </row>
    <row r="2100" spans="58:58" hidden="1" x14ac:dyDescent="0.25">
      <c r="BF2100" s="6" t="str">
        <f>IF('Stock Details'!AR2103="", "", 'Stock Details'!AR2103)</f>
        <v/>
      </c>
    </row>
    <row r="2101" spans="58:58" hidden="1" x14ac:dyDescent="0.25">
      <c r="BF2101" s="6" t="str">
        <f>IF('Stock Details'!AR2104="", "", 'Stock Details'!AR2104)</f>
        <v/>
      </c>
    </row>
    <row r="2102" spans="58:58" hidden="1" x14ac:dyDescent="0.25">
      <c r="BF2102" s="6" t="str">
        <f>IF('Stock Details'!AR2105="", "", 'Stock Details'!AR2105)</f>
        <v/>
      </c>
    </row>
    <row r="2103" spans="58:58" hidden="1" x14ac:dyDescent="0.25">
      <c r="BF2103" s="6" t="str">
        <f>IF('Stock Details'!AR2106="", "", 'Stock Details'!AR2106)</f>
        <v/>
      </c>
    </row>
    <row r="2104" spans="58:58" hidden="1" x14ac:dyDescent="0.25">
      <c r="BF2104" s="6" t="str">
        <f>IF('Stock Details'!AR2107="", "", 'Stock Details'!AR2107)</f>
        <v/>
      </c>
    </row>
    <row r="2105" spans="58:58" hidden="1" x14ac:dyDescent="0.25">
      <c r="BF2105" s="6" t="str">
        <f>IF('Stock Details'!AR2108="", "", 'Stock Details'!AR2108)</f>
        <v/>
      </c>
    </row>
    <row r="2106" spans="58:58" hidden="1" x14ac:dyDescent="0.25">
      <c r="BF2106" s="6" t="str">
        <f>IF('Stock Details'!AR2109="", "", 'Stock Details'!AR2109)</f>
        <v/>
      </c>
    </row>
    <row r="2107" spans="58:58" hidden="1" x14ac:dyDescent="0.25">
      <c r="BF2107" s="6" t="str">
        <f>IF('Stock Details'!AR2110="", "", 'Stock Details'!AR2110)</f>
        <v/>
      </c>
    </row>
    <row r="2108" spans="58:58" hidden="1" x14ac:dyDescent="0.25">
      <c r="BF2108" s="6" t="str">
        <f>IF('Stock Details'!AR2111="", "", 'Stock Details'!AR2111)</f>
        <v/>
      </c>
    </row>
    <row r="2109" spans="58:58" hidden="1" x14ac:dyDescent="0.25">
      <c r="BF2109" s="6" t="str">
        <f>IF('Stock Details'!AR2112="", "", 'Stock Details'!AR2112)</f>
        <v/>
      </c>
    </row>
    <row r="2110" spans="58:58" hidden="1" x14ac:dyDescent="0.25">
      <c r="BF2110" s="6" t="str">
        <f>IF('Stock Details'!AR2113="", "", 'Stock Details'!AR2113)</f>
        <v/>
      </c>
    </row>
    <row r="2111" spans="58:58" hidden="1" x14ac:dyDescent="0.25">
      <c r="BF2111" s="6" t="str">
        <f>IF('Stock Details'!AR2114="", "", 'Stock Details'!AR2114)</f>
        <v/>
      </c>
    </row>
    <row r="2112" spans="58:58" hidden="1" x14ac:dyDescent="0.25">
      <c r="BF2112" s="6" t="str">
        <f>IF('Stock Details'!AR2115="", "", 'Stock Details'!AR2115)</f>
        <v/>
      </c>
    </row>
    <row r="2113" spans="58:58" hidden="1" x14ac:dyDescent="0.25">
      <c r="BF2113" s="6" t="str">
        <f>IF('Stock Details'!AR2116="", "", 'Stock Details'!AR2116)</f>
        <v/>
      </c>
    </row>
    <row r="2114" spans="58:58" hidden="1" x14ac:dyDescent="0.25">
      <c r="BF2114" s="6" t="str">
        <f>IF('Stock Details'!AR2117="", "", 'Stock Details'!AR2117)</f>
        <v/>
      </c>
    </row>
    <row r="2115" spans="58:58" hidden="1" x14ac:dyDescent="0.25">
      <c r="BF2115" s="6" t="str">
        <f>IF('Stock Details'!AR2118="", "", 'Stock Details'!AR2118)</f>
        <v/>
      </c>
    </row>
    <row r="2116" spans="58:58" hidden="1" x14ac:dyDescent="0.25">
      <c r="BF2116" s="6" t="str">
        <f>IF('Stock Details'!AR2119="", "", 'Stock Details'!AR2119)</f>
        <v/>
      </c>
    </row>
    <row r="2117" spans="58:58" hidden="1" x14ac:dyDescent="0.25">
      <c r="BF2117" s="6" t="str">
        <f>IF('Stock Details'!AR2120="", "", 'Stock Details'!AR2120)</f>
        <v/>
      </c>
    </row>
    <row r="2118" spans="58:58" hidden="1" x14ac:dyDescent="0.25">
      <c r="BF2118" s="6" t="str">
        <f>IF('Stock Details'!AR2121="", "", 'Stock Details'!AR2121)</f>
        <v/>
      </c>
    </row>
    <row r="2119" spans="58:58" hidden="1" x14ac:dyDescent="0.25">
      <c r="BF2119" s="6" t="str">
        <f>IF('Stock Details'!AR2122="", "", 'Stock Details'!AR2122)</f>
        <v/>
      </c>
    </row>
    <row r="2120" spans="58:58" hidden="1" x14ac:dyDescent="0.25">
      <c r="BF2120" s="6" t="str">
        <f>IF('Stock Details'!AR2123="", "", 'Stock Details'!AR2123)</f>
        <v/>
      </c>
    </row>
    <row r="2121" spans="58:58" hidden="1" x14ac:dyDescent="0.25">
      <c r="BF2121" s="6" t="str">
        <f>IF('Stock Details'!AR2124="", "", 'Stock Details'!AR2124)</f>
        <v/>
      </c>
    </row>
    <row r="2122" spans="58:58" hidden="1" x14ac:dyDescent="0.25">
      <c r="BF2122" s="6" t="str">
        <f>IF('Stock Details'!AR2125="", "", 'Stock Details'!AR2125)</f>
        <v/>
      </c>
    </row>
    <row r="2123" spans="58:58" hidden="1" x14ac:dyDescent="0.25">
      <c r="BF2123" s="6" t="str">
        <f>IF('Stock Details'!AR2126="", "", 'Stock Details'!AR2126)</f>
        <v/>
      </c>
    </row>
    <row r="2124" spans="58:58" hidden="1" x14ac:dyDescent="0.25">
      <c r="BF2124" s="6" t="str">
        <f>IF('Stock Details'!AR2127="", "", 'Stock Details'!AR2127)</f>
        <v/>
      </c>
    </row>
    <row r="2125" spans="58:58" hidden="1" x14ac:dyDescent="0.25">
      <c r="BF2125" s="6" t="str">
        <f>IF('Stock Details'!AR2128="", "", 'Stock Details'!AR2128)</f>
        <v/>
      </c>
    </row>
    <row r="2126" spans="58:58" hidden="1" x14ac:dyDescent="0.25">
      <c r="BF2126" s="6" t="str">
        <f>IF('Stock Details'!AR2129="", "", 'Stock Details'!AR2129)</f>
        <v/>
      </c>
    </row>
    <row r="2127" spans="58:58" hidden="1" x14ac:dyDescent="0.25">
      <c r="BF2127" s="6" t="str">
        <f>IF('Stock Details'!AR2130="", "", 'Stock Details'!AR2130)</f>
        <v/>
      </c>
    </row>
    <row r="2128" spans="58:58" hidden="1" x14ac:dyDescent="0.25">
      <c r="BF2128" s="6" t="str">
        <f>IF('Stock Details'!AR2131="", "", 'Stock Details'!AR2131)</f>
        <v/>
      </c>
    </row>
    <row r="2129" spans="58:58" hidden="1" x14ac:dyDescent="0.25">
      <c r="BF2129" s="6" t="str">
        <f>IF('Stock Details'!AR2132="", "", 'Stock Details'!AR2132)</f>
        <v/>
      </c>
    </row>
    <row r="2130" spans="58:58" hidden="1" x14ac:dyDescent="0.25">
      <c r="BF2130" s="6" t="str">
        <f>IF('Stock Details'!AR2133="", "", 'Stock Details'!AR2133)</f>
        <v/>
      </c>
    </row>
    <row r="2131" spans="58:58" hidden="1" x14ac:dyDescent="0.25">
      <c r="BF2131" s="6" t="str">
        <f>IF('Stock Details'!AR2134="", "", 'Stock Details'!AR2134)</f>
        <v/>
      </c>
    </row>
    <row r="2132" spans="58:58" hidden="1" x14ac:dyDescent="0.25">
      <c r="BF2132" s="6" t="str">
        <f>IF('Stock Details'!AR2135="", "", 'Stock Details'!AR2135)</f>
        <v/>
      </c>
    </row>
    <row r="2133" spans="58:58" hidden="1" x14ac:dyDescent="0.25">
      <c r="BF2133" s="6" t="str">
        <f>IF('Stock Details'!AR2136="", "", 'Stock Details'!AR2136)</f>
        <v/>
      </c>
    </row>
    <row r="2134" spans="58:58" hidden="1" x14ac:dyDescent="0.25">
      <c r="BF2134" s="6" t="str">
        <f>IF('Stock Details'!AR2137="", "", 'Stock Details'!AR2137)</f>
        <v/>
      </c>
    </row>
    <row r="2135" spans="58:58" hidden="1" x14ac:dyDescent="0.25">
      <c r="BF2135" s="6" t="str">
        <f>IF('Stock Details'!AR2138="", "", 'Stock Details'!AR2138)</f>
        <v/>
      </c>
    </row>
    <row r="2136" spans="58:58" hidden="1" x14ac:dyDescent="0.25">
      <c r="BF2136" s="6" t="str">
        <f>IF('Stock Details'!AR2139="", "", 'Stock Details'!AR2139)</f>
        <v/>
      </c>
    </row>
    <row r="2137" spans="58:58" hidden="1" x14ac:dyDescent="0.25">
      <c r="BF2137" s="6" t="str">
        <f>IF('Stock Details'!AR2140="", "", 'Stock Details'!AR2140)</f>
        <v/>
      </c>
    </row>
    <row r="2138" spans="58:58" hidden="1" x14ac:dyDescent="0.25">
      <c r="BF2138" s="6" t="str">
        <f>IF('Stock Details'!AR2141="", "", 'Stock Details'!AR2141)</f>
        <v/>
      </c>
    </row>
    <row r="2139" spans="58:58" hidden="1" x14ac:dyDescent="0.25">
      <c r="BF2139" s="6" t="str">
        <f>IF('Stock Details'!AR2142="", "", 'Stock Details'!AR2142)</f>
        <v/>
      </c>
    </row>
    <row r="2140" spans="58:58" hidden="1" x14ac:dyDescent="0.25">
      <c r="BF2140" s="6" t="str">
        <f>IF('Stock Details'!AR2143="", "", 'Stock Details'!AR2143)</f>
        <v/>
      </c>
    </row>
    <row r="2141" spans="58:58" hidden="1" x14ac:dyDescent="0.25">
      <c r="BF2141" s="6" t="str">
        <f>IF('Stock Details'!AR2144="", "", 'Stock Details'!AR2144)</f>
        <v/>
      </c>
    </row>
    <row r="2142" spans="58:58" hidden="1" x14ac:dyDescent="0.25">
      <c r="BF2142" s="6" t="str">
        <f>IF('Stock Details'!AR2145="", "", 'Stock Details'!AR2145)</f>
        <v/>
      </c>
    </row>
    <row r="2143" spans="58:58" hidden="1" x14ac:dyDescent="0.25">
      <c r="BF2143" s="6" t="str">
        <f>IF('Stock Details'!AR2146="", "", 'Stock Details'!AR2146)</f>
        <v/>
      </c>
    </row>
    <row r="2144" spans="58:58" hidden="1" x14ac:dyDescent="0.25">
      <c r="BF2144" s="6" t="str">
        <f>IF('Stock Details'!AR2147="", "", 'Stock Details'!AR2147)</f>
        <v/>
      </c>
    </row>
    <row r="2145" spans="58:58" hidden="1" x14ac:dyDescent="0.25">
      <c r="BF2145" s="6" t="str">
        <f>IF('Stock Details'!AR2148="", "", 'Stock Details'!AR2148)</f>
        <v/>
      </c>
    </row>
    <row r="2146" spans="58:58" hidden="1" x14ac:dyDescent="0.25">
      <c r="BF2146" s="6" t="str">
        <f>IF('Stock Details'!AR2149="", "", 'Stock Details'!AR2149)</f>
        <v/>
      </c>
    </row>
    <row r="2147" spans="58:58" hidden="1" x14ac:dyDescent="0.25">
      <c r="BF2147" s="6" t="str">
        <f>IF('Stock Details'!AR2150="", "", 'Stock Details'!AR2150)</f>
        <v/>
      </c>
    </row>
    <row r="2148" spans="58:58" hidden="1" x14ac:dyDescent="0.25">
      <c r="BF2148" s="6" t="str">
        <f>IF('Stock Details'!AR2151="", "", 'Stock Details'!AR2151)</f>
        <v/>
      </c>
    </row>
    <row r="2149" spans="58:58" hidden="1" x14ac:dyDescent="0.25">
      <c r="BF2149" s="6" t="str">
        <f>IF('Stock Details'!AR2152="", "", 'Stock Details'!AR2152)</f>
        <v/>
      </c>
    </row>
    <row r="2150" spans="58:58" hidden="1" x14ac:dyDescent="0.25">
      <c r="BF2150" s="6" t="str">
        <f>IF('Stock Details'!AR2153="", "", 'Stock Details'!AR2153)</f>
        <v/>
      </c>
    </row>
    <row r="2151" spans="58:58" hidden="1" x14ac:dyDescent="0.25">
      <c r="BF2151" s="6" t="str">
        <f>IF('Stock Details'!AR2154="", "", 'Stock Details'!AR2154)</f>
        <v/>
      </c>
    </row>
    <row r="2152" spans="58:58" hidden="1" x14ac:dyDescent="0.25">
      <c r="BF2152" s="6" t="str">
        <f>IF('Stock Details'!AR2155="", "", 'Stock Details'!AR2155)</f>
        <v/>
      </c>
    </row>
    <row r="2153" spans="58:58" hidden="1" x14ac:dyDescent="0.25">
      <c r="BF2153" s="6" t="str">
        <f>IF('Stock Details'!AR2156="", "", 'Stock Details'!AR2156)</f>
        <v/>
      </c>
    </row>
    <row r="2154" spans="58:58" hidden="1" x14ac:dyDescent="0.25">
      <c r="BF2154" s="6" t="str">
        <f>IF('Stock Details'!AR2157="", "", 'Stock Details'!AR2157)</f>
        <v/>
      </c>
    </row>
    <row r="2155" spans="58:58" hidden="1" x14ac:dyDescent="0.25">
      <c r="BF2155" s="6" t="str">
        <f>IF('Stock Details'!AR2158="", "", 'Stock Details'!AR2158)</f>
        <v/>
      </c>
    </row>
    <row r="2156" spans="58:58" hidden="1" x14ac:dyDescent="0.25">
      <c r="BF2156" s="6" t="str">
        <f>IF('Stock Details'!AR2159="", "", 'Stock Details'!AR2159)</f>
        <v/>
      </c>
    </row>
    <row r="2157" spans="58:58" hidden="1" x14ac:dyDescent="0.25">
      <c r="BF2157" s="6" t="str">
        <f>IF('Stock Details'!AR2160="", "", 'Stock Details'!AR2160)</f>
        <v/>
      </c>
    </row>
    <row r="2158" spans="58:58" hidden="1" x14ac:dyDescent="0.25">
      <c r="BF2158" s="6" t="str">
        <f>IF('Stock Details'!AR2161="", "", 'Stock Details'!AR2161)</f>
        <v/>
      </c>
    </row>
    <row r="2159" spans="58:58" hidden="1" x14ac:dyDescent="0.25">
      <c r="BF2159" s="6" t="str">
        <f>IF('Stock Details'!AR2162="", "", 'Stock Details'!AR2162)</f>
        <v/>
      </c>
    </row>
    <row r="2160" spans="58:58" hidden="1" x14ac:dyDescent="0.25">
      <c r="BF2160" s="6" t="str">
        <f>IF('Stock Details'!AR2163="", "", 'Stock Details'!AR2163)</f>
        <v/>
      </c>
    </row>
    <row r="2161" spans="58:58" hidden="1" x14ac:dyDescent="0.25">
      <c r="BF2161" s="6" t="str">
        <f>IF('Stock Details'!AR2164="", "", 'Stock Details'!AR2164)</f>
        <v/>
      </c>
    </row>
    <row r="2162" spans="58:58" hidden="1" x14ac:dyDescent="0.25">
      <c r="BF2162" s="6" t="str">
        <f>IF('Stock Details'!AR2165="", "", 'Stock Details'!AR2165)</f>
        <v/>
      </c>
    </row>
    <row r="2163" spans="58:58" hidden="1" x14ac:dyDescent="0.25">
      <c r="BF2163" s="6" t="str">
        <f>IF('Stock Details'!AR2166="", "", 'Stock Details'!AR2166)</f>
        <v/>
      </c>
    </row>
    <row r="2164" spans="58:58" hidden="1" x14ac:dyDescent="0.25">
      <c r="BF2164" s="6" t="str">
        <f>IF('Stock Details'!AR2167="", "", 'Stock Details'!AR2167)</f>
        <v/>
      </c>
    </row>
    <row r="2165" spans="58:58" hidden="1" x14ac:dyDescent="0.25">
      <c r="BF2165" s="6" t="str">
        <f>IF('Stock Details'!AR2168="", "", 'Stock Details'!AR2168)</f>
        <v/>
      </c>
    </row>
    <row r="2166" spans="58:58" hidden="1" x14ac:dyDescent="0.25">
      <c r="BF2166" s="6" t="str">
        <f>IF('Stock Details'!AR2169="", "", 'Stock Details'!AR2169)</f>
        <v/>
      </c>
    </row>
    <row r="2167" spans="58:58" hidden="1" x14ac:dyDescent="0.25">
      <c r="BF2167" s="6" t="str">
        <f>IF('Stock Details'!AR2170="", "", 'Stock Details'!AR2170)</f>
        <v/>
      </c>
    </row>
    <row r="2168" spans="58:58" hidden="1" x14ac:dyDescent="0.25">
      <c r="BF2168" s="6" t="str">
        <f>IF('Stock Details'!AR2171="", "", 'Stock Details'!AR2171)</f>
        <v/>
      </c>
    </row>
    <row r="2169" spans="58:58" hidden="1" x14ac:dyDescent="0.25">
      <c r="BF2169" s="6" t="str">
        <f>IF('Stock Details'!AR2172="", "", 'Stock Details'!AR2172)</f>
        <v/>
      </c>
    </row>
    <row r="2170" spans="58:58" hidden="1" x14ac:dyDescent="0.25">
      <c r="BF2170" s="6" t="str">
        <f>IF('Stock Details'!AR2173="", "", 'Stock Details'!AR2173)</f>
        <v/>
      </c>
    </row>
    <row r="2171" spans="58:58" hidden="1" x14ac:dyDescent="0.25">
      <c r="BF2171" s="6" t="str">
        <f>IF('Stock Details'!AR2174="", "", 'Stock Details'!AR2174)</f>
        <v/>
      </c>
    </row>
    <row r="2172" spans="58:58" hidden="1" x14ac:dyDescent="0.25">
      <c r="BF2172" s="6" t="str">
        <f>IF('Stock Details'!AR2175="", "", 'Stock Details'!AR2175)</f>
        <v/>
      </c>
    </row>
    <row r="2173" spans="58:58" hidden="1" x14ac:dyDescent="0.25">
      <c r="BF2173" s="6" t="str">
        <f>IF('Stock Details'!AR2176="", "", 'Stock Details'!AR2176)</f>
        <v/>
      </c>
    </row>
    <row r="2174" spans="58:58" hidden="1" x14ac:dyDescent="0.25">
      <c r="BF2174" s="6" t="str">
        <f>IF('Stock Details'!AR2177="", "", 'Stock Details'!AR2177)</f>
        <v/>
      </c>
    </row>
    <row r="2175" spans="58:58" hidden="1" x14ac:dyDescent="0.25">
      <c r="BF2175" s="6" t="str">
        <f>IF('Stock Details'!AR2178="", "", 'Stock Details'!AR2178)</f>
        <v/>
      </c>
    </row>
    <row r="2176" spans="58:58" hidden="1" x14ac:dyDescent="0.25">
      <c r="BF2176" s="6" t="str">
        <f>IF('Stock Details'!AR2179="", "", 'Stock Details'!AR2179)</f>
        <v/>
      </c>
    </row>
    <row r="2177" spans="58:58" hidden="1" x14ac:dyDescent="0.25">
      <c r="BF2177" s="6" t="str">
        <f>IF('Stock Details'!AR2180="", "", 'Stock Details'!AR2180)</f>
        <v/>
      </c>
    </row>
    <row r="2178" spans="58:58" hidden="1" x14ac:dyDescent="0.25">
      <c r="BF2178" s="6" t="str">
        <f>IF('Stock Details'!AR2181="", "", 'Stock Details'!AR2181)</f>
        <v/>
      </c>
    </row>
    <row r="2179" spans="58:58" hidden="1" x14ac:dyDescent="0.25">
      <c r="BF2179" s="6" t="str">
        <f>IF('Stock Details'!AR2182="", "", 'Stock Details'!AR2182)</f>
        <v/>
      </c>
    </row>
    <row r="2180" spans="58:58" hidden="1" x14ac:dyDescent="0.25">
      <c r="BF2180" s="6" t="str">
        <f>IF('Stock Details'!AR2183="", "", 'Stock Details'!AR2183)</f>
        <v/>
      </c>
    </row>
    <row r="2181" spans="58:58" hidden="1" x14ac:dyDescent="0.25">
      <c r="BF2181" s="6" t="str">
        <f>IF('Stock Details'!AR2184="", "", 'Stock Details'!AR2184)</f>
        <v/>
      </c>
    </row>
    <row r="2182" spans="58:58" hidden="1" x14ac:dyDescent="0.25">
      <c r="BF2182" s="6" t="str">
        <f>IF('Stock Details'!AR2185="", "", 'Stock Details'!AR2185)</f>
        <v/>
      </c>
    </row>
    <row r="2183" spans="58:58" hidden="1" x14ac:dyDescent="0.25">
      <c r="BF2183" s="6" t="str">
        <f>IF('Stock Details'!AR2186="", "", 'Stock Details'!AR2186)</f>
        <v/>
      </c>
    </row>
    <row r="2184" spans="58:58" hidden="1" x14ac:dyDescent="0.25">
      <c r="BF2184" s="6" t="str">
        <f>IF('Stock Details'!AR2187="", "", 'Stock Details'!AR2187)</f>
        <v/>
      </c>
    </row>
    <row r="2185" spans="58:58" hidden="1" x14ac:dyDescent="0.25">
      <c r="BF2185" s="6" t="str">
        <f>IF('Stock Details'!AR2188="", "", 'Stock Details'!AR2188)</f>
        <v/>
      </c>
    </row>
    <row r="2186" spans="58:58" hidden="1" x14ac:dyDescent="0.25">
      <c r="BF2186" s="6" t="str">
        <f>IF('Stock Details'!AR2189="", "", 'Stock Details'!AR2189)</f>
        <v/>
      </c>
    </row>
    <row r="2187" spans="58:58" hidden="1" x14ac:dyDescent="0.25">
      <c r="BF2187" s="6" t="str">
        <f>IF('Stock Details'!AR2190="", "", 'Stock Details'!AR2190)</f>
        <v/>
      </c>
    </row>
    <row r="2188" spans="58:58" hidden="1" x14ac:dyDescent="0.25">
      <c r="BF2188" s="6" t="str">
        <f>IF('Stock Details'!AR2191="", "", 'Stock Details'!AR2191)</f>
        <v/>
      </c>
    </row>
    <row r="2189" spans="58:58" hidden="1" x14ac:dyDescent="0.25">
      <c r="BF2189" s="6" t="str">
        <f>IF('Stock Details'!AR2192="", "", 'Stock Details'!AR2192)</f>
        <v/>
      </c>
    </row>
    <row r="2190" spans="58:58" hidden="1" x14ac:dyDescent="0.25">
      <c r="BF2190" s="6" t="str">
        <f>IF('Stock Details'!AR2193="", "", 'Stock Details'!AR2193)</f>
        <v/>
      </c>
    </row>
    <row r="2191" spans="58:58" hidden="1" x14ac:dyDescent="0.25">
      <c r="BF2191" s="6" t="str">
        <f>IF('Stock Details'!AR2194="", "", 'Stock Details'!AR2194)</f>
        <v/>
      </c>
    </row>
    <row r="2192" spans="58:58" hidden="1" x14ac:dyDescent="0.25">
      <c r="BF2192" s="6" t="str">
        <f>IF('Stock Details'!AR2195="", "", 'Stock Details'!AR2195)</f>
        <v/>
      </c>
    </row>
    <row r="2193" spans="58:58" hidden="1" x14ac:dyDescent="0.25">
      <c r="BF2193" s="6" t="str">
        <f>IF('Stock Details'!AR2196="", "", 'Stock Details'!AR2196)</f>
        <v/>
      </c>
    </row>
    <row r="2194" spans="58:58" hidden="1" x14ac:dyDescent="0.25">
      <c r="BF2194" s="6" t="str">
        <f>IF('Stock Details'!AR2197="", "", 'Stock Details'!AR2197)</f>
        <v/>
      </c>
    </row>
    <row r="2195" spans="58:58" hidden="1" x14ac:dyDescent="0.25">
      <c r="BF2195" s="6" t="str">
        <f>IF('Stock Details'!AR2198="", "", 'Stock Details'!AR2198)</f>
        <v/>
      </c>
    </row>
    <row r="2196" spans="58:58" hidden="1" x14ac:dyDescent="0.25">
      <c r="BF2196" s="6" t="str">
        <f>IF('Stock Details'!AR2199="", "", 'Stock Details'!AR2199)</f>
        <v/>
      </c>
    </row>
    <row r="2197" spans="58:58" hidden="1" x14ac:dyDescent="0.25">
      <c r="BF2197" s="6" t="str">
        <f>IF('Stock Details'!AR2200="", "", 'Stock Details'!AR2200)</f>
        <v/>
      </c>
    </row>
    <row r="2198" spans="58:58" hidden="1" x14ac:dyDescent="0.25">
      <c r="BF2198" s="6" t="str">
        <f>IF('Stock Details'!AR2201="", "", 'Stock Details'!AR2201)</f>
        <v/>
      </c>
    </row>
    <row r="2199" spans="58:58" hidden="1" x14ac:dyDescent="0.25">
      <c r="BF2199" s="6" t="str">
        <f>IF('Stock Details'!AR2202="", "", 'Stock Details'!AR2202)</f>
        <v/>
      </c>
    </row>
    <row r="2200" spans="58:58" hidden="1" x14ac:dyDescent="0.25">
      <c r="BF2200" s="6" t="str">
        <f>IF('Stock Details'!AR2203="", "", 'Stock Details'!AR2203)</f>
        <v/>
      </c>
    </row>
    <row r="2201" spans="58:58" hidden="1" x14ac:dyDescent="0.25">
      <c r="BF2201" s="6" t="str">
        <f>IF('Stock Details'!AR2204="", "", 'Stock Details'!AR2204)</f>
        <v/>
      </c>
    </row>
    <row r="2202" spans="58:58" hidden="1" x14ac:dyDescent="0.25">
      <c r="BF2202" s="6" t="str">
        <f>IF('Stock Details'!AR2205="", "", 'Stock Details'!AR2205)</f>
        <v/>
      </c>
    </row>
    <row r="2203" spans="58:58" hidden="1" x14ac:dyDescent="0.25">
      <c r="BF2203" s="6" t="str">
        <f>IF('Stock Details'!AR2206="", "", 'Stock Details'!AR2206)</f>
        <v/>
      </c>
    </row>
    <row r="2204" spans="58:58" hidden="1" x14ac:dyDescent="0.25">
      <c r="BF2204" s="6" t="str">
        <f>IF('Stock Details'!AR2207="", "", 'Stock Details'!AR2207)</f>
        <v/>
      </c>
    </row>
    <row r="2205" spans="58:58" hidden="1" x14ac:dyDescent="0.25">
      <c r="BF2205" s="6" t="str">
        <f>IF('Stock Details'!AR2208="", "", 'Stock Details'!AR2208)</f>
        <v/>
      </c>
    </row>
    <row r="2206" spans="58:58" hidden="1" x14ac:dyDescent="0.25">
      <c r="BF2206" s="6" t="str">
        <f>IF('Stock Details'!AR2209="", "", 'Stock Details'!AR2209)</f>
        <v/>
      </c>
    </row>
    <row r="2207" spans="58:58" hidden="1" x14ac:dyDescent="0.25">
      <c r="BF2207" s="6" t="str">
        <f>IF('Stock Details'!AR2210="", "", 'Stock Details'!AR2210)</f>
        <v/>
      </c>
    </row>
    <row r="2208" spans="58:58" hidden="1" x14ac:dyDescent="0.25">
      <c r="BF2208" s="6" t="str">
        <f>IF('Stock Details'!AR2211="", "", 'Stock Details'!AR2211)</f>
        <v/>
      </c>
    </row>
    <row r="2209" spans="58:58" hidden="1" x14ac:dyDescent="0.25">
      <c r="BF2209" s="6" t="str">
        <f>IF('Stock Details'!AR2212="", "", 'Stock Details'!AR2212)</f>
        <v/>
      </c>
    </row>
    <row r="2210" spans="58:58" hidden="1" x14ac:dyDescent="0.25">
      <c r="BF2210" s="6" t="str">
        <f>IF('Stock Details'!AR2213="", "", 'Stock Details'!AR2213)</f>
        <v/>
      </c>
    </row>
    <row r="2211" spans="58:58" hidden="1" x14ac:dyDescent="0.25">
      <c r="BF2211" s="6" t="str">
        <f>IF('Stock Details'!AR2214="", "", 'Stock Details'!AR2214)</f>
        <v/>
      </c>
    </row>
    <row r="2212" spans="58:58" hidden="1" x14ac:dyDescent="0.25">
      <c r="BF2212" s="6" t="str">
        <f>IF('Stock Details'!AR2215="", "", 'Stock Details'!AR2215)</f>
        <v/>
      </c>
    </row>
    <row r="2213" spans="58:58" hidden="1" x14ac:dyDescent="0.25">
      <c r="BF2213" s="6" t="str">
        <f>IF('Stock Details'!AR2216="", "", 'Stock Details'!AR2216)</f>
        <v/>
      </c>
    </row>
    <row r="2214" spans="58:58" hidden="1" x14ac:dyDescent="0.25">
      <c r="BF2214" s="6" t="str">
        <f>IF('Stock Details'!AR2217="", "", 'Stock Details'!AR2217)</f>
        <v/>
      </c>
    </row>
    <row r="2215" spans="58:58" hidden="1" x14ac:dyDescent="0.25">
      <c r="BF2215" s="6" t="str">
        <f>IF('Stock Details'!AR2218="", "", 'Stock Details'!AR2218)</f>
        <v/>
      </c>
    </row>
    <row r="2216" spans="58:58" hidden="1" x14ac:dyDescent="0.25">
      <c r="BF2216" s="6" t="str">
        <f>IF('Stock Details'!AR2219="", "", 'Stock Details'!AR2219)</f>
        <v/>
      </c>
    </row>
    <row r="2217" spans="58:58" hidden="1" x14ac:dyDescent="0.25">
      <c r="BF2217" s="6" t="str">
        <f>IF('Stock Details'!AR2220="", "", 'Stock Details'!AR2220)</f>
        <v/>
      </c>
    </row>
    <row r="2218" spans="58:58" hidden="1" x14ac:dyDescent="0.25">
      <c r="BF2218" s="6" t="str">
        <f>IF('Stock Details'!AR2221="", "", 'Stock Details'!AR2221)</f>
        <v/>
      </c>
    </row>
    <row r="2219" spans="58:58" hidden="1" x14ac:dyDescent="0.25">
      <c r="BF2219" s="6" t="str">
        <f>IF('Stock Details'!AR2222="", "", 'Stock Details'!AR2222)</f>
        <v/>
      </c>
    </row>
    <row r="2220" spans="58:58" hidden="1" x14ac:dyDescent="0.25">
      <c r="BF2220" s="6" t="str">
        <f>IF('Stock Details'!AR2223="", "", 'Stock Details'!AR2223)</f>
        <v/>
      </c>
    </row>
    <row r="2221" spans="58:58" hidden="1" x14ac:dyDescent="0.25">
      <c r="BF2221" s="6" t="str">
        <f>IF('Stock Details'!AR2224="", "", 'Stock Details'!AR2224)</f>
        <v/>
      </c>
    </row>
    <row r="2222" spans="58:58" hidden="1" x14ac:dyDescent="0.25">
      <c r="BF2222" s="6" t="str">
        <f>IF('Stock Details'!AR2225="", "", 'Stock Details'!AR2225)</f>
        <v/>
      </c>
    </row>
    <row r="2223" spans="58:58" hidden="1" x14ac:dyDescent="0.25">
      <c r="BF2223" s="6" t="str">
        <f>IF('Stock Details'!AR2226="", "", 'Stock Details'!AR2226)</f>
        <v/>
      </c>
    </row>
    <row r="2224" spans="58:58" hidden="1" x14ac:dyDescent="0.25">
      <c r="BF2224" s="6" t="str">
        <f>IF('Stock Details'!AR2227="", "", 'Stock Details'!AR2227)</f>
        <v/>
      </c>
    </row>
    <row r="2225" spans="58:58" hidden="1" x14ac:dyDescent="0.25">
      <c r="BF2225" s="6" t="str">
        <f>IF('Stock Details'!AR2228="", "", 'Stock Details'!AR2228)</f>
        <v/>
      </c>
    </row>
    <row r="2226" spans="58:58" hidden="1" x14ac:dyDescent="0.25">
      <c r="BF2226" s="6" t="str">
        <f>IF('Stock Details'!AR2229="", "", 'Stock Details'!AR2229)</f>
        <v/>
      </c>
    </row>
    <row r="2227" spans="58:58" hidden="1" x14ac:dyDescent="0.25">
      <c r="BF2227" s="6" t="str">
        <f>IF('Stock Details'!AR2230="", "", 'Stock Details'!AR2230)</f>
        <v/>
      </c>
    </row>
    <row r="2228" spans="58:58" hidden="1" x14ac:dyDescent="0.25">
      <c r="BF2228" s="6" t="str">
        <f>IF('Stock Details'!AR2231="", "", 'Stock Details'!AR2231)</f>
        <v/>
      </c>
    </row>
    <row r="2229" spans="58:58" hidden="1" x14ac:dyDescent="0.25">
      <c r="BF2229" s="6" t="str">
        <f>IF('Stock Details'!AR2232="", "", 'Stock Details'!AR2232)</f>
        <v/>
      </c>
    </row>
    <row r="2230" spans="58:58" hidden="1" x14ac:dyDescent="0.25">
      <c r="BF2230" s="6" t="str">
        <f>IF('Stock Details'!AR2233="", "", 'Stock Details'!AR2233)</f>
        <v/>
      </c>
    </row>
    <row r="2231" spans="58:58" hidden="1" x14ac:dyDescent="0.25">
      <c r="BF2231" s="6" t="str">
        <f>IF('Stock Details'!AR2234="", "", 'Stock Details'!AR2234)</f>
        <v/>
      </c>
    </row>
    <row r="2232" spans="58:58" hidden="1" x14ac:dyDescent="0.25">
      <c r="BF2232" s="6" t="str">
        <f>IF('Stock Details'!AR2235="", "", 'Stock Details'!AR2235)</f>
        <v/>
      </c>
    </row>
    <row r="2233" spans="58:58" hidden="1" x14ac:dyDescent="0.25">
      <c r="BF2233" s="6" t="str">
        <f>IF('Stock Details'!AR2236="", "", 'Stock Details'!AR2236)</f>
        <v/>
      </c>
    </row>
    <row r="2234" spans="58:58" hidden="1" x14ac:dyDescent="0.25">
      <c r="BF2234" s="6" t="str">
        <f>IF('Stock Details'!AR2237="", "", 'Stock Details'!AR2237)</f>
        <v/>
      </c>
    </row>
    <row r="2235" spans="58:58" hidden="1" x14ac:dyDescent="0.25">
      <c r="BF2235" s="6" t="str">
        <f>IF('Stock Details'!AR2238="", "", 'Stock Details'!AR2238)</f>
        <v/>
      </c>
    </row>
    <row r="2236" spans="58:58" hidden="1" x14ac:dyDescent="0.25">
      <c r="BF2236" s="6" t="str">
        <f>IF('Stock Details'!AR2239="", "", 'Stock Details'!AR2239)</f>
        <v/>
      </c>
    </row>
    <row r="2237" spans="58:58" hidden="1" x14ac:dyDescent="0.25">
      <c r="BF2237" s="6" t="str">
        <f>IF('Stock Details'!AR2240="", "", 'Stock Details'!AR2240)</f>
        <v/>
      </c>
    </row>
    <row r="2238" spans="58:58" hidden="1" x14ac:dyDescent="0.25">
      <c r="BF2238" s="6" t="str">
        <f>IF('Stock Details'!AR2241="", "", 'Stock Details'!AR2241)</f>
        <v/>
      </c>
    </row>
    <row r="2239" spans="58:58" hidden="1" x14ac:dyDescent="0.25">
      <c r="BF2239" s="6" t="str">
        <f>IF('Stock Details'!AR2242="", "", 'Stock Details'!AR2242)</f>
        <v/>
      </c>
    </row>
    <row r="2240" spans="58:58" hidden="1" x14ac:dyDescent="0.25">
      <c r="BF2240" s="6" t="str">
        <f>IF('Stock Details'!AR2243="", "", 'Stock Details'!AR2243)</f>
        <v/>
      </c>
    </row>
    <row r="2241" spans="58:58" hidden="1" x14ac:dyDescent="0.25">
      <c r="BF2241" s="6" t="str">
        <f>IF('Stock Details'!AR2244="", "", 'Stock Details'!AR2244)</f>
        <v/>
      </c>
    </row>
    <row r="2242" spans="58:58" hidden="1" x14ac:dyDescent="0.25">
      <c r="BF2242" s="6" t="str">
        <f>IF('Stock Details'!AR2245="", "", 'Stock Details'!AR2245)</f>
        <v/>
      </c>
    </row>
    <row r="2243" spans="58:58" hidden="1" x14ac:dyDescent="0.25">
      <c r="BF2243" s="6" t="str">
        <f>IF('Stock Details'!AR2246="", "", 'Stock Details'!AR2246)</f>
        <v/>
      </c>
    </row>
    <row r="2244" spans="58:58" hidden="1" x14ac:dyDescent="0.25">
      <c r="BF2244" s="6" t="str">
        <f>IF('Stock Details'!AR2247="", "", 'Stock Details'!AR2247)</f>
        <v/>
      </c>
    </row>
    <row r="2245" spans="58:58" hidden="1" x14ac:dyDescent="0.25">
      <c r="BF2245" s="6" t="str">
        <f>IF('Stock Details'!AR2248="", "", 'Stock Details'!AR2248)</f>
        <v/>
      </c>
    </row>
    <row r="2246" spans="58:58" hidden="1" x14ac:dyDescent="0.25">
      <c r="BF2246" s="6" t="str">
        <f>IF('Stock Details'!AR2249="", "", 'Stock Details'!AR2249)</f>
        <v/>
      </c>
    </row>
    <row r="2247" spans="58:58" hidden="1" x14ac:dyDescent="0.25">
      <c r="BF2247" s="6" t="str">
        <f>IF('Stock Details'!AR2250="", "", 'Stock Details'!AR2250)</f>
        <v/>
      </c>
    </row>
    <row r="2248" spans="58:58" hidden="1" x14ac:dyDescent="0.25">
      <c r="BF2248" s="6" t="str">
        <f>IF('Stock Details'!AR2251="", "", 'Stock Details'!AR2251)</f>
        <v/>
      </c>
    </row>
    <row r="2249" spans="58:58" hidden="1" x14ac:dyDescent="0.25">
      <c r="BF2249" s="6" t="str">
        <f>IF('Stock Details'!AR2252="", "", 'Stock Details'!AR2252)</f>
        <v/>
      </c>
    </row>
    <row r="2250" spans="58:58" hidden="1" x14ac:dyDescent="0.25">
      <c r="BF2250" s="6" t="str">
        <f>IF('Stock Details'!AR2253="", "", 'Stock Details'!AR2253)</f>
        <v/>
      </c>
    </row>
    <row r="2251" spans="58:58" hidden="1" x14ac:dyDescent="0.25">
      <c r="BF2251" s="6" t="str">
        <f>IF('Stock Details'!AR2254="", "", 'Stock Details'!AR2254)</f>
        <v/>
      </c>
    </row>
    <row r="2252" spans="58:58" hidden="1" x14ac:dyDescent="0.25">
      <c r="BF2252" s="6" t="str">
        <f>IF('Stock Details'!AR2255="", "", 'Stock Details'!AR2255)</f>
        <v/>
      </c>
    </row>
    <row r="2253" spans="58:58" hidden="1" x14ac:dyDescent="0.25">
      <c r="BF2253" s="6" t="str">
        <f>IF('Stock Details'!AR2256="", "", 'Stock Details'!AR2256)</f>
        <v/>
      </c>
    </row>
    <row r="2254" spans="58:58" hidden="1" x14ac:dyDescent="0.25">
      <c r="BF2254" s="6" t="str">
        <f>IF('Stock Details'!AR2257="", "", 'Stock Details'!AR2257)</f>
        <v/>
      </c>
    </row>
    <row r="2255" spans="58:58" hidden="1" x14ac:dyDescent="0.25">
      <c r="BF2255" s="6" t="str">
        <f>IF('Stock Details'!AR2258="", "", 'Stock Details'!AR2258)</f>
        <v/>
      </c>
    </row>
    <row r="2256" spans="58:58" hidden="1" x14ac:dyDescent="0.25">
      <c r="BF2256" s="6" t="str">
        <f>IF('Stock Details'!AR2259="", "", 'Stock Details'!AR2259)</f>
        <v/>
      </c>
    </row>
    <row r="2257" spans="58:58" hidden="1" x14ac:dyDescent="0.25">
      <c r="BF2257" s="6" t="str">
        <f>IF('Stock Details'!AR2260="", "", 'Stock Details'!AR2260)</f>
        <v/>
      </c>
    </row>
    <row r="2258" spans="58:58" hidden="1" x14ac:dyDescent="0.25">
      <c r="BF2258" s="6" t="str">
        <f>IF('Stock Details'!AR2261="", "", 'Stock Details'!AR2261)</f>
        <v/>
      </c>
    </row>
    <row r="2259" spans="58:58" hidden="1" x14ac:dyDescent="0.25">
      <c r="BF2259" s="6" t="str">
        <f>IF('Stock Details'!AR2262="", "", 'Stock Details'!AR2262)</f>
        <v/>
      </c>
    </row>
    <row r="2260" spans="58:58" hidden="1" x14ac:dyDescent="0.25">
      <c r="BF2260" s="6" t="str">
        <f>IF('Stock Details'!AR2263="", "", 'Stock Details'!AR2263)</f>
        <v/>
      </c>
    </row>
    <row r="2261" spans="58:58" hidden="1" x14ac:dyDescent="0.25">
      <c r="BF2261" s="6" t="str">
        <f>IF('Stock Details'!AR2264="", "", 'Stock Details'!AR2264)</f>
        <v/>
      </c>
    </row>
    <row r="2262" spans="58:58" hidden="1" x14ac:dyDescent="0.25">
      <c r="BF2262" s="6" t="str">
        <f>IF('Stock Details'!AR2265="", "", 'Stock Details'!AR2265)</f>
        <v/>
      </c>
    </row>
    <row r="2263" spans="58:58" hidden="1" x14ac:dyDescent="0.25">
      <c r="BF2263" s="6" t="str">
        <f>IF('Stock Details'!AR2266="", "", 'Stock Details'!AR2266)</f>
        <v/>
      </c>
    </row>
    <row r="2264" spans="58:58" hidden="1" x14ac:dyDescent="0.25">
      <c r="BF2264" s="6" t="str">
        <f>IF('Stock Details'!AR2267="", "", 'Stock Details'!AR2267)</f>
        <v/>
      </c>
    </row>
    <row r="2265" spans="58:58" hidden="1" x14ac:dyDescent="0.25">
      <c r="BF2265" s="6" t="str">
        <f>IF('Stock Details'!AR2268="", "", 'Stock Details'!AR2268)</f>
        <v/>
      </c>
    </row>
    <row r="2266" spans="58:58" hidden="1" x14ac:dyDescent="0.25">
      <c r="BF2266" s="6" t="str">
        <f>IF('Stock Details'!AR2269="", "", 'Stock Details'!AR2269)</f>
        <v/>
      </c>
    </row>
    <row r="2267" spans="58:58" hidden="1" x14ac:dyDescent="0.25">
      <c r="BF2267" s="6" t="str">
        <f>IF('Stock Details'!AR2270="", "", 'Stock Details'!AR2270)</f>
        <v/>
      </c>
    </row>
    <row r="2268" spans="58:58" hidden="1" x14ac:dyDescent="0.25">
      <c r="BF2268" s="6" t="str">
        <f>IF('Stock Details'!AR2271="", "", 'Stock Details'!AR2271)</f>
        <v/>
      </c>
    </row>
    <row r="2269" spans="58:58" hidden="1" x14ac:dyDescent="0.25">
      <c r="BF2269" s="6" t="str">
        <f>IF('Stock Details'!AR2272="", "", 'Stock Details'!AR2272)</f>
        <v/>
      </c>
    </row>
    <row r="2270" spans="58:58" hidden="1" x14ac:dyDescent="0.25">
      <c r="BF2270" s="6" t="str">
        <f>IF('Stock Details'!AR2273="", "", 'Stock Details'!AR2273)</f>
        <v/>
      </c>
    </row>
    <row r="2271" spans="58:58" hidden="1" x14ac:dyDescent="0.25">
      <c r="BF2271" s="6" t="str">
        <f>IF('Stock Details'!AR2274="", "", 'Stock Details'!AR2274)</f>
        <v/>
      </c>
    </row>
    <row r="2272" spans="58:58" hidden="1" x14ac:dyDescent="0.25">
      <c r="BF2272" s="6" t="str">
        <f>IF('Stock Details'!AR2275="", "", 'Stock Details'!AR2275)</f>
        <v/>
      </c>
    </row>
    <row r="2273" spans="58:58" hidden="1" x14ac:dyDescent="0.25">
      <c r="BF2273" s="6" t="str">
        <f>IF('Stock Details'!AR2276="", "", 'Stock Details'!AR2276)</f>
        <v/>
      </c>
    </row>
    <row r="2274" spans="58:58" hidden="1" x14ac:dyDescent="0.25">
      <c r="BF2274" s="6" t="str">
        <f>IF('Stock Details'!AR2277="", "", 'Stock Details'!AR2277)</f>
        <v/>
      </c>
    </row>
    <row r="2275" spans="58:58" hidden="1" x14ac:dyDescent="0.25">
      <c r="BF2275" s="6" t="str">
        <f>IF('Stock Details'!AR2278="", "", 'Stock Details'!AR2278)</f>
        <v/>
      </c>
    </row>
    <row r="2276" spans="58:58" hidden="1" x14ac:dyDescent="0.25">
      <c r="BF2276" s="6" t="str">
        <f>IF('Stock Details'!AR2279="", "", 'Stock Details'!AR2279)</f>
        <v/>
      </c>
    </row>
    <row r="2277" spans="58:58" hidden="1" x14ac:dyDescent="0.25">
      <c r="BF2277" s="6" t="str">
        <f>IF('Stock Details'!AR2280="", "", 'Stock Details'!AR2280)</f>
        <v/>
      </c>
    </row>
    <row r="2278" spans="58:58" hidden="1" x14ac:dyDescent="0.25">
      <c r="BF2278" s="6" t="str">
        <f>IF('Stock Details'!AR2281="", "", 'Stock Details'!AR2281)</f>
        <v/>
      </c>
    </row>
    <row r="2279" spans="58:58" hidden="1" x14ac:dyDescent="0.25">
      <c r="BF2279" s="6" t="str">
        <f>IF('Stock Details'!AR2282="", "", 'Stock Details'!AR2282)</f>
        <v/>
      </c>
    </row>
    <row r="2280" spans="58:58" hidden="1" x14ac:dyDescent="0.25">
      <c r="BF2280" s="6" t="str">
        <f>IF('Stock Details'!AR2283="", "", 'Stock Details'!AR2283)</f>
        <v/>
      </c>
    </row>
    <row r="2281" spans="58:58" hidden="1" x14ac:dyDescent="0.25">
      <c r="BF2281" s="6" t="str">
        <f>IF('Stock Details'!AR2284="", "", 'Stock Details'!AR2284)</f>
        <v/>
      </c>
    </row>
    <row r="2282" spans="58:58" hidden="1" x14ac:dyDescent="0.25">
      <c r="BF2282" s="6" t="str">
        <f>IF('Stock Details'!AR2285="", "", 'Stock Details'!AR2285)</f>
        <v/>
      </c>
    </row>
    <row r="2283" spans="58:58" hidden="1" x14ac:dyDescent="0.25">
      <c r="BF2283" s="6" t="str">
        <f>IF('Stock Details'!AR2286="", "", 'Stock Details'!AR2286)</f>
        <v/>
      </c>
    </row>
    <row r="2284" spans="58:58" hidden="1" x14ac:dyDescent="0.25">
      <c r="BF2284" s="6" t="str">
        <f>IF('Stock Details'!AR2287="", "", 'Stock Details'!AR2287)</f>
        <v/>
      </c>
    </row>
    <row r="2285" spans="58:58" hidden="1" x14ac:dyDescent="0.25">
      <c r="BF2285" s="6" t="str">
        <f>IF('Stock Details'!AR2288="", "", 'Stock Details'!AR2288)</f>
        <v/>
      </c>
    </row>
    <row r="2286" spans="58:58" hidden="1" x14ac:dyDescent="0.25">
      <c r="BF2286" s="6" t="str">
        <f>IF('Stock Details'!AR2289="", "", 'Stock Details'!AR2289)</f>
        <v/>
      </c>
    </row>
    <row r="2287" spans="58:58" hidden="1" x14ac:dyDescent="0.25">
      <c r="BF2287" s="6" t="str">
        <f>IF('Stock Details'!AR2290="", "", 'Stock Details'!AR2290)</f>
        <v/>
      </c>
    </row>
    <row r="2288" spans="58:58" hidden="1" x14ac:dyDescent="0.25">
      <c r="BF2288" s="6" t="str">
        <f>IF('Stock Details'!AR2291="", "", 'Stock Details'!AR2291)</f>
        <v/>
      </c>
    </row>
    <row r="2289" spans="58:58" hidden="1" x14ac:dyDescent="0.25">
      <c r="BF2289" s="6" t="str">
        <f>IF('Stock Details'!AR2292="", "", 'Stock Details'!AR2292)</f>
        <v/>
      </c>
    </row>
    <row r="2290" spans="58:58" hidden="1" x14ac:dyDescent="0.25">
      <c r="BF2290" s="6" t="str">
        <f>IF('Stock Details'!AR2293="", "", 'Stock Details'!AR2293)</f>
        <v/>
      </c>
    </row>
    <row r="2291" spans="58:58" hidden="1" x14ac:dyDescent="0.25">
      <c r="BF2291" s="6" t="str">
        <f>IF('Stock Details'!AR2294="", "", 'Stock Details'!AR2294)</f>
        <v/>
      </c>
    </row>
    <row r="2292" spans="58:58" hidden="1" x14ac:dyDescent="0.25">
      <c r="BF2292" s="6" t="str">
        <f>IF('Stock Details'!AR2295="", "", 'Stock Details'!AR2295)</f>
        <v/>
      </c>
    </row>
    <row r="2293" spans="58:58" hidden="1" x14ac:dyDescent="0.25">
      <c r="BF2293" s="6" t="str">
        <f>IF('Stock Details'!AR2296="", "", 'Stock Details'!AR2296)</f>
        <v/>
      </c>
    </row>
    <row r="2294" spans="58:58" hidden="1" x14ac:dyDescent="0.25">
      <c r="BF2294" s="6" t="str">
        <f>IF('Stock Details'!AR2297="", "", 'Stock Details'!AR2297)</f>
        <v/>
      </c>
    </row>
    <row r="2295" spans="58:58" hidden="1" x14ac:dyDescent="0.25">
      <c r="BF2295" s="6" t="str">
        <f>IF('Stock Details'!AR2298="", "", 'Stock Details'!AR2298)</f>
        <v/>
      </c>
    </row>
    <row r="2296" spans="58:58" hidden="1" x14ac:dyDescent="0.25">
      <c r="BF2296" s="6" t="str">
        <f>IF('Stock Details'!AR2299="", "", 'Stock Details'!AR2299)</f>
        <v/>
      </c>
    </row>
    <row r="2297" spans="58:58" hidden="1" x14ac:dyDescent="0.25">
      <c r="BF2297" s="6" t="str">
        <f>IF('Stock Details'!AR2300="", "", 'Stock Details'!AR2300)</f>
        <v/>
      </c>
    </row>
    <row r="2298" spans="58:58" hidden="1" x14ac:dyDescent="0.25">
      <c r="BF2298" s="6" t="str">
        <f>IF('Stock Details'!AR2301="", "", 'Stock Details'!AR2301)</f>
        <v/>
      </c>
    </row>
    <row r="2299" spans="58:58" hidden="1" x14ac:dyDescent="0.25">
      <c r="BF2299" s="6" t="str">
        <f>IF('Stock Details'!AR2302="", "", 'Stock Details'!AR2302)</f>
        <v/>
      </c>
    </row>
    <row r="2300" spans="58:58" hidden="1" x14ac:dyDescent="0.25">
      <c r="BF2300" s="6" t="str">
        <f>IF('Stock Details'!AR2303="", "", 'Stock Details'!AR2303)</f>
        <v/>
      </c>
    </row>
    <row r="2301" spans="58:58" hidden="1" x14ac:dyDescent="0.25">
      <c r="BF2301" s="6" t="str">
        <f>IF('Stock Details'!AR2304="", "", 'Stock Details'!AR2304)</f>
        <v/>
      </c>
    </row>
    <row r="2302" spans="58:58" hidden="1" x14ac:dyDescent="0.25">
      <c r="BF2302" s="6" t="str">
        <f>IF('Stock Details'!AR2305="", "", 'Stock Details'!AR2305)</f>
        <v/>
      </c>
    </row>
    <row r="2303" spans="58:58" hidden="1" x14ac:dyDescent="0.25">
      <c r="BF2303" s="6" t="str">
        <f>IF('Stock Details'!AR2306="", "", 'Stock Details'!AR2306)</f>
        <v/>
      </c>
    </row>
    <row r="2304" spans="58:58" hidden="1" x14ac:dyDescent="0.25">
      <c r="BF2304" s="6" t="str">
        <f>IF('Stock Details'!AR2307="", "", 'Stock Details'!AR2307)</f>
        <v/>
      </c>
    </row>
    <row r="2305" spans="58:58" hidden="1" x14ac:dyDescent="0.25">
      <c r="BF2305" s="6" t="str">
        <f>IF('Stock Details'!AR2308="", "", 'Stock Details'!AR2308)</f>
        <v/>
      </c>
    </row>
    <row r="2306" spans="58:58" hidden="1" x14ac:dyDescent="0.25">
      <c r="BF2306" s="6" t="str">
        <f>IF('Stock Details'!AR2309="", "", 'Stock Details'!AR2309)</f>
        <v/>
      </c>
    </row>
    <row r="2307" spans="58:58" hidden="1" x14ac:dyDescent="0.25">
      <c r="BF2307" s="6" t="str">
        <f>IF('Stock Details'!AR2310="", "", 'Stock Details'!AR2310)</f>
        <v/>
      </c>
    </row>
    <row r="2308" spans="58:58" hidden="1" x14ac:dyDescent="0.25">
      <c r="BF2308" s="6" t="str">
        <f>IF('Stock Details'!AR2311="", "", 'Stock Details'!AR2311)</f>
        <v/>
      </c>
    </row>
    <row r="2309" spans="58:58" hidden="1" x14ac:dyDescent="0.25">
      <c r="BF2309" s="6" t="str">
        <f>IF('Stock Details'!AR2312="", "", 'Stock Details'!AR2312)</f>
        <v/>
      </c>
    </row>
    <row r="2310" spans="58:58" hidden="1" x14ac:dyDescent="0.25">
      <c r="BF2310" s="6" t="str">
        <f>IF('Stock Details'!AR2313="", "", 'Stock Details'!AR2313)</f>
        <v/>
      </c>
    </row>
    <row r="2311" spans="58:58" hidden="1" x14ac:dyDescent="0.25">
      <c r="BF2311" s="6" t="str">
        <f>IF('Stock Details'!AR2314="", "", 'Stock Details'!AR2314)</f>
        <v/>
      </c>
    </row>
    <row r="2312" spans="58:58" hidden="1" x14ac:dyDescent="0.25">
      <c r="BF2312" s="6" t="str">
        <f>IF('Stock Details'!AR2315="", "", 'Stock Details'!AR2315)</f>
        <v/>
      </c>
    </row>
    <row r="2313" spans="58:58" hidden="1" x14ac:dyDescent="0.25">
      <c r="BF2313" s="6" t="str">
        <f>IF('Stock Details'!AR2316="", "", 'Stock Details'!AR2316)</f>
        <v/>
      </c>
    </row>
    <row r="2314" spans="58:58" hidden="1" x14ac:dyDescent="0.25">
      <c r="BF2314" s="6" t="str">
        <f>IF('Stock Details'!AR2317="", "", 'Stock Details'!AR2317)</f>
        <v/>
      </c>
    </row>
    <row r="2315" spans="58:58" hidden="1" x14ac:dyDescent="0.25">
      <c r="BF2315" s="6" t="str">
        <f>IF('Stock Details'!AR2318="", "", 'Stock Details'!AR2318)</f>
        <v/>
      </c>
    </row>
    <row r="2316" spans="58:58" hidden="1" x14ac:dyDescent="0.25">
      <c r="BF2316" s="6" t="str">
        <f>IF('Stock Details'!AR2319="", "", 'Stock Details'!AR2319)</f>
        <v/>
      </c>
    </row>
    <row r="2317" spans="58:58" hidden="1" x14ac:dyDescent="0.25">
      <c r="BF2317" s="6" t="str">
        <f>IF('Stock Details'!AR2320="", "", 'Stock Details'!AR2320)</f>
        <v/>
      </c>
    </row>
    <row r="2318" spans="58:58" hidden="1" x14ac:dyDescent="0.25">
      <c r="BF2318" s="6" t="str">
        <f>IF('Stock Details'!AR2321="", "", 'Stock Details'!AR2321)</f>
        <v/>
      </c>
    </row>
    <row r="2319" spans="58:58" hidden="1" x14ac:dyDescent="0.25">
      <c r="BF2319" s="6" t="str">
        <f>IF('Stock Details'!AR2322="", "", 'Stock Details'!AR2322)</f>
        <v/>
      </c>
    </row>
    <row r="2320" spans="58:58" hidden="1" x14ac:dyDescent="0.25">
      <c r="BF2320" s="6" t="str">
        <f>IF('Stock Details'!AR2323="", "", 'Stock Details'!AR2323)</f>
        <v/>
      </c>
    </row>
    <row r="2321" spans="58:58" hidden="1" x14ac:dyDescent="0.25">
      <c r="BF2321" s="6" t="str">
        <f>IF('Stock Details'!AR2324="", "", 'Stock Details'!AR2324)</f>
        <v/>
      </c>
    </row>
    <row r="2322" spans="58:58" hidden="1" x14ac:dyDescent="0.25">
      <c r="BF2322" s="6" t="str">
        <f>IF('Stock Details'!AR2325="", "", 'Stock Details'!AR2325)</f>
        <v/>
      </c>
    </row>
    <row r="2323" spans="58:58" hidden="1" x14ac:dyDescent="0.25">
      <c r="BF2323" s="6" t="str">
        <f>IF('Stock Details'!AR2326="", "", 'Stock Details'!AR2326)</f>
        <v/>
      </c>
    </row>
    <row r="2324" spans="58:58" hidden="1" x14ac:dyDescent="0.25">
      <c r="BF2324" s="6" t="str">
        <f>IF('Stock Details'!AR2327="", "", 'Stock Details'!AR2327)</f>
        <v/>
      </c>
    </row>
    <row r="2325" spans="58:58" hidden="1" x14ac:dyDescent="0.25">
      <c r="BF2325" s="6" t="str">
        <f>IF('Stock Details'!AR2328="", "", 'Stock Details'!AR2328)</f>
        <v/>
      </c>
    </row>
    <row r="2326" spans="58:58" hidden="1" x14ac:dyDescent="0.25">
      <c r="BF2326" s="6" t="str">
        <f>IF('Stock Details'!AR2329="", "", 'Stock Details'!AR2329)</f>
        <v/>
      </c>
    </row>
    <row r="2327" spans="58:58" hidden="1" x14ac:dyDescent="0.25">
      <c r="BF2327" s="6" t="str">
        <f>IF('Stock Details'!AR2330="", "", 'Stock Details'!AR2330)</f>
        <v/>
      </c>
    </row>
    <row r="2328" spans="58:58" hidden="1" x14ac:dyDescent="0.25">
      <c r="BF2328" s="6" t="str">
        <f>IF('Stock Details'!AR2331="", "", 'Stock Details'!AR2331)</f>
        <v/>
      </c>
    </row>
    <row r="2329" spans="58:58" hidden="1" x14ac:dyDescent="0.25">
      <c r="BF2329" s="6" t="str">
        <f>IF('Stock Details'!AR2332="", "", 'Stock Details'!AR2332)</f>
        <v/>
      </c>
    </row>
    <row r="2330" spans="58:58" hidden="1" x14ac:dyDescent="0.25">
      <c r="BF2330" s="6" t="str">
        <f>IF('Stock Details'!AR2333="", "", 'Stock Details'!AR2333)</f>
        <v/>
      </c>
    </row>
    <row r="2331" spans="58:58" hidden="1" x14ac:dyDescent="0.25">
      <c r="BF2331" s="6" t="str">
        <f>IF('Stock Details'!AR2334="", "", 'Stock Details'!AR2334)</f>
        <v/>
      </c>
    </row>
    <row r="2332" spans="58:58" hidden="1" x14ac:dyDescent="0.25">
      <c r="BF2332" s="6" t="str">
        <f>IF('Stock Details'!AR2335="", "", 'Stock Details'!AR2335)</f>
        <v/>
      </c>
    </row>
    <row r="2333" spans="58:58" hidden="1" x14ac:dyDescent="0.25">
      <c r="BF2333" s="6" t="str">
        <f>IF('Stock Details'!AR2336="", "", 'Stock Details'!AR2336)</f>
        <v/>
      </c>
    </row>
    <row r="2334" spans="58:58" hidden="1" x14ac:dyDescent="0.25">
      <c r="BF2334" s="6" t="str">
        <f>IF('Stock Details'!AR2337="", "", 'Stock Details'!AR2337)</f>
        <v/>
      </c>
    </row>
    <row r="2335" spans="58:58" hidden="1" x14ac:dyDescent="0.25">
      <c r="BF2335" s="6" t="str">
        <f>IF('Stock Details'!AR2338="", "", 'Stock Details'!AR2338)</f>
        <v/>
      </c>
    </row>
    <row r="2336" spans="58:58" hidden="1" x14ac:dyDescent="0.25">
      <c r="BF2336" s="6" t="str">
        <f>IF('Stock Details'!AR2339="", "", 'Stock Details'!AR2339)</f>
        <v/>
      </c>
    </row>
    <row r="2337" spans="58:58" hidden="1" x14ac:dyDescent="0.25">
      <c r="BF2337" s="6" t="str">
        <f>IF('Stock Details'!AR2340="", "", 'Stock Details'!AR2340)</f>
        <v/>
      </c>
    </row>
    <row r="2338" spans="58:58" hidden="1" x14ac:dyDescent="0.25">
      <c r="BF2338" s="6" t="str">
        <f>IF('Stock Details'!AR2341="", "", 'Stock Details'!AR2341)</f>
        <v/>
      </c>
    </row>
    <row r="2339" spans="58:58" hidden="1" x14ac:dyDescent="0.25">
      <c r="BF2339" s="6" t="str">
        <f>IF('Stock Details'!AR2342="", "", 'Stock Details'!AR2342)</f>
        <v/>
      </c>
    </row>
    <row r="2340" spans="58:58" hidden="1" x14ac:dyDescent="0.25">
      <c r="BF2340" s="6" t="str">
        <f>IF('Stock Details'!AR2343="", "", 'Stock Details'!AR2343)</f>
        <v/>
      </c>
    </row>
    <row r="2341" spans="58:58" hidden="1" x14ac:dyDescent="0.25">
      <c r="BF2341" s="6" t="str">
        <f>IF('Stock Details'!AR2344="", "", 'Stock Details'!AR2344)</f>
        <v/>
      </c>
    </row>
    <row r="2342" spans="58:58" hidden="1" x14ac:dyDescent="0.25">
      <c r="BF2342" s="6" t="str">
        <f>IF('Stock Details'!AR2345="", "", 'Stock Details'!AR2345)</f>
        <v/>
      </c>
    </row>
    <row r="2343" spans="58:58" hidden="1" x14ac:dyDescent="0.25">
      <c r="BF2343" s="6" t="str">
        <f>IF('Stock Details'!AR2346="", "", 'Stock Details'!AR2346)</f>
        <v/>
      </c>
    </row>
    <row r="2344" spans="58:58" hidden="1" x14ac:dyDescent="0.25">
      <c r="BF2344" s="6" t="str">
        <f>IF('Stock Details'!AR2347="", "", 'Stock Details'!AR2347)</f>
        <v/>
      </c>
    </row>
    <row r="2345" spans="58:58" hidden="1" x14ac:dyDescent="0.25">
      <c r="BF2345" s="6" t="str">
        <f>IF('Stock Details'!AR2348="", "", 'Stock Details'!AR2348)</f>
        <v/>
      </c>
    </row>
    <row r="2346" spans="58:58" hidden="1" x14ac:dyDescent="0.25">
      <c r="BF2346" s="6" t="str">
        <f>IF('Stock Details'!AR2349="", "", 'Stock Details'!AR2349)</f>
        <v/>
      </c>
    </row>
    <row r="2347" spans="58:58" hidden="1" x14ac:dyDescent="0.25">
      <c r="BF2347" s="6" t="str">
        <f>IF('Stock Details'!AR2350="", "", 'Stock Details'!AR2350)</f>
        <v/>
      </c>
    </row>
    <row r="2348" spans="58:58" hidden="1" x14ac:dyDescent="0.25">
      <c r="BF2348" s="6" t="str">
        <f>IF('Stock Details'!AR2351="", "", 'Stock Details'!AR2351)</f>
        <v/>
      </c>
    </row>
    <row r="2349" spans="58:58" hidden="1" x14ac:dyDescent="0.25">
      <c r="BF2349" s="6" t="str">
        <f>IF('Stock Details'!AR2352="", "", 'Stock Details'!AR2352)</f>
        <v/>
      </c>
    </row>
    <row r="2350" spans="58:58" hidden="1" x14ac:dyDescent="0.25">
      <c r="BF2350" s="6" t="str">
        <f>IF('Stock Details'!AR2353="", "", 'Stock Details'!AR2353)</f>
        <v/>
      </c>
    </row>
    <row r="2351" spans="58:58" hidden="1" x14ac:dyDescent="0.25">
      <c r="BF2351" s="6" t="str">
        <f>IF('Stock Details'!AR2354="", "", 'Stock Details'!AR2354)</f>
        <v/>
      </c>
    </row>
    <row r="2352" spans="58:58" hidden="1" x14ac:dyDescent="0.25">
      <c r="BF2352" s="6" t="str">
        <f>IF('Stock Details'!AR2355="", "", 'Stock Details'!AR2355)</f>
        <v/>
      </c>
    </row>
    <row r="2353" spans="58:58" hidden="1" x14ac:dyDescent="0.25">
      <c r="BF2353" s="6" t="str">
        <f>IF('Stock Details'!AR2356="", "", 'Stock Details'!AR2356)</f>
        <v/>
      </c>
    </row>
    <row r="2354" spans="58:58" hidden="1" x14ac:dyDescent="0.25">
      <c r="BF2354" s="6" t="str">
        <f>IF('Stock Details'!AR2357="", "", 'Stock Details'!AR2357)</f>
        <v/>
      </c>
    </row>
    <row r="2355" spans="58:58" hidden="1" x14ac:dyDescent="0.25">
      <c r="BF2355" s="6" t="str">
        <f>IF('Stock Details'!AR2358="", "", 'Stock Details'!AR2358)</f>
        <v/>
      </c>
    </row>
    <row r="2356" spans="58:58" hidden="1" x14ac:dyDescent="0.25">
      <c r="BF2356" s="6" t="str">
        <f>IF('Stock Details'!AR2359="", "", 'Stock Details'!AR2359)</f>
        <v/>
      </c>
    </row>
    <row r="2357" spans="58:58" hidden="1" x14ac:dyDescent="0.25">
      <c r="BF2357" s="6" t="str">
        <f>IF('Stock Details'!AR2360="", "", 'Stock Details'!AR2360)</f>
        <v/>
      </c>
    </row>
    <row r="2358" spans="58:58" hidden="1" x14ac:dyDescent="0.25">
      <c r="BF2358" s="6" t="str">
        <f>IF('Stock Details'!AR2361="", "", 'Stock Details'!AR2361)</f>
        <v/>
      </c>
    </row>
    <row r="2359" spans="58:58" hidden="1" x14ac:dyDescent="0.25">
      <c r="BF2359" s="6" t="str">
        <f>IF('Stock Details'!AR2362="", "", 'Stock Details'!AR2362)</f>
        <v/>
      </c>
    </row>
    <row r="2360" spans="58:58" hidden="1" x14ac:dyDescent="0.25">
      <c r="BF2360" s="6" t="str">
        <f>IF('Stock Details'!AR2363="", "", 'Stock Details'!AR2363)</f>
        <v/>
      </c>
    </row>
    <row r="2361" spans="58:58" hidden="1" x14ac:dyDescent="0.25">
      <c r="BF2361" s="6" t="str">
        <f>IF('Stock Details'!AR2364="", "", 'Stock Details'!AR2364)</f>
        <v/>
      </c>
    </row>
    <row r="2362" spans="58:58" hidden="1" x14ac:dyDescent="0.25">
      <c r="BF2362" s="6" t="str">
        <f>IF('Stock Details'!AR2365="", "", 'Stock Details'!AR2365)</f>
        <v/>
      </c>
    </row>
    <row r="2363" spans="58:58" hidden="1" x14ac:dyDescent="0.25">
      <c r="BF2363" s="6" t="str">
        <f>IF('Stock Details'!AR2366="", "", 'Stock Details'!AR2366)</f>
        <v/>
      </c>
    </row>
    <row r="2364" spans="58:58" hidden="1" x14ac:dyDescent="0.25">
      <c r="BF2364" s="6" t="str">
        <f>IF('Stock Details'!AR2367="", "", 'Stock Details'!AR2367)</f>
        <v/>
      </c>
    </row>
    <row r="2365" spans="58:58" hidden="1" x14ac:dyDescent="0.25">
      <c r="BF2365" s="6" t="str">
        <f>IF('Stock Details'!AR2368="", "", 'Stock Details'!AR2368)</f>
        <v/>
      </c>
    </row>
    <row r="2366" spans="58:58" hidden="1" x14ac:dyDescent="0.25">
      <c r="BF2366" s="6" t="str">
        <f>IF('Stock Details'!AR2369="", "", 'Stock Details'!AR2369)</f>
        <v/>
      </c>
    </row>
    <row r="2367" spans="58:58" hidden="1" x14ac:dyDescent="0.25">
      <c r="BF2367" s="6" t="str">
        <f>IF('Stock Details'!AR2370="", "", 'Stock Details'!AR2370)</f>
        <v/>
      </c>
    </row>
    <row r="2368" spans="58:58" hidden="1" x14ac:dyDescent="0.25">
      <c r="BF2368" s="6" t="str">
        <f>IF('Stock Details'!AR2371="", "", 'Stock Details'!AR2371)</f>
        <v/>
      </c>
    </row>
    <row r="2369" spans="58:58" hidden="1" x14ac:dyDescent="0.25">
      <c r="BF2369" s="6" t="str">
        <f>IF('Stock Details'!AR2372="", "", 'Stock Details'!AR2372)</f>
        <v/>
      </c>
    </row>
    <row r="2370" spans="58:58" hidden="1" x14ac:dyDescent="0.25">
      <c r="BF2370" s="6" t="str">
        <f>IF('Stock Details'!AR2373="", "", 'Stock Details'!AR2373)</f>
        <v/>
      </c>
    </row>
    <row r="2371" spans="58:58" hidden="1" x14ac:dyDescent="0.25">
      <c r="BF2371" s="6" t="str">
        <f>IF('Stock Details'!AR2374="", "", 'Stock Details'!AR2374)</f>
        <v/>
      </c>
    </row>
    <row r="2372" spans="58:58" hidden="1" x14ac:dyDescent="0.25">
      <c r="BF2372" s="6" t="str">
        <f>IF('Stock Details'!AR2375="", "", 'Stock Details'!AR2375)</f>
        <v/>
      </c>
    </row>
    <row r="2373" spans="58:58" hidden="1" x14ac:dyDescent="0.25">
      <c r="BF2373" s="6" t="str">
        <f>IF('Stock Details'!AR2376="", "", 'Stock Details'!AR2376)</f>
        <v/>
      </c>
    </row>
    <row r="2374" spans="58:58" hidden="1" x14ac:dyDescent="0.25">
      <c r="BF2374" s="6" t="str">
        <f>IF('Stock Details'!AR2377="", "", 'Stock Details'!AR2377)</f>
        <v/>
      </c>
    </row>
    <row r="2375" spans="58:58" hidden="1" x14ac:dyDescent="0.25">
      <c r="BF2375" s="6" t="str">
        <f>IF('Stock Details'!AR2378="", "", 'Stock Details'!AR2378)</f>
        <v/>
      </c>
    </row>
    <row r="2376" spans="58:58" hidden="1" x14ac:dyDescent="0.25">
      <c r="BF2376" s="6" t="str">
        <f>IF('Stock Details'!AR2379="", "", 'Stock Details'!AR2379)</f>
        <v/>
      </c>
    </row>
    <row r="2377" spans="58:58" hidden="1" x14ac:dyDescent="0.25">
      <c r="BF2377" s="6" t="str">
        <f>IF('Stock Details'!AR2380="", "", 'Stock Details'!AR2380)</f>
        <v/>
      </c>
    </row>
    <row r="2378" spans="58:58" hidden="1" x14ac:dyDescent="0.25">
      <c r="BF2378" s="6" t="str">
        <f>IF('Stock Details'!AR2381="", "", 'Stock Details'!AR2381)</f>
        <v/>
      </c>
    </row>
    <row r="2379" spans="58:58" hidden="1" x14ac:dyDescent="0.25">
      <c r="BF2379" s="6" t="str">
        <f>IF('Stock Details'!AR2382="", "", 'Stock Details'!AR2382)</f>
        <v/>
      </c>
    </row>
    <row r="2380" spans="58:58" hidden="1" x14ac:dyDescent="0.25">
      <c r="BF2380" s="6" t="str">
        <f>IF('Stock Details'!AR2383="", "", 'Stock Details'!AR2383)</f>
        <v/>
      </c>
    </row>
    <row r="2381" spans="58:58" hidden="1" x14ac:dyDescent="0.25">
      <c r="BF2381" s="6" t="str">
        <f>IF('Stock Details'!AR2384="", "", 'Stock Details'!AR2384)</f>
        <v/>
      </c>
    </row>
    <row r="2382" spans="58:58" hidden="1" x14ac:dyDescent="0.25">
      <c r="BF2382" s="6" t="str">
        <f>IF('Stock Details'!AR2385="", "", 'Stock Details'!AR2385)</f>
        <v/>
      </c>
    </row>
    <row r="2383" spans="58:58" hidden="1" x14ac:dyDescent="0.25">
      <c r="BF2383" s="6" t="str">
        <f>IF('Stock Details'!AR2386="", "", 'Stock Details'!AR2386)</f>
        <v/>
      </c>
    </row>
    <row r="2384" spans="58:58" hidden="1" x14ac:dyDescent="0.25">
      <c r="BF2384" s="6" t="str">
        <f>IF('Stock Details'!AR2387="", "", 'Stock Details'!AR2387)</f>
        <v/>
      </c>
    </row>
    <row r="2385" spans="58:58" hidden="1" x14ac:dyDescent="0.25">
      <c r="BF2385" s="6" t="str">
        <f>IF('Stock Details'!AR2388="", "", 'Stock Details'!AR2388)</f>
        <v/>
      </c>
    </row>
    <row r="2386" spans="58:58" hidden="1" x14ac:dyDescent="0.25">
      <c r="BF2386" s="6" t="str">
        <f>IF('Stock Details'!AR2389="", "", 'Stock Details'!AR2389)</f>
        <v/>
      </c>
    </row>
    <row r="2387" spans="58:58" hidden="1" x14ac:dyDescent="0.25">
      <c r="BF2387" s="6" t="str">
        <f>IF('Stock Details'!AR2390="", "", 'Stock Details'!AR2390)</f>
        <v/>
      </c>
    </row>
    <row r="2388" spans="58:58" hidden="1" x14ac:dyDescent="0.25">
      <c r="BF2388" s="6" t="str">
        <f>IF('Stock Details'!AR2391="", "", 'Stock Details'!AR2391)</f>
        <v/>
      </c>
    </row>
    <row r="2389" spans="58:58" hidden="1" x14ac:dyDescent="0.25">
      <c r="BF2389" s="6" t="str">
        <f>IF('Stock Details'!AR2392="", "", 'Stock Details'!AR2392)</f>
        <v/>
      </c>
    </row>
    <row r="2390" spans="58:58" hidden="1" x14ac:dyDescent="0.25">
      <c r="BF2390" s="6" t="str">
        <f>IF('Stock Details'!AR2393="", "", 'Stock Details'!AR2393)</f>
        <v/>
      </c>
    </row>
    <row r="2391" spans="58:58" hidden="1" x14ac:dyDescent="0.25">
      <c r="BF2391" s="6" t="str">
        <f>IF('Stock Details'!AR2394="", "", 'Stock Details'!AR2394)</f>
        <v/>
      </c>
    </row>
    <row r="2392" spans="58:58" hidden="1" x14ac:dyDescent="0.25">
      <c r="BF2392" s="6" t="str">
        <f>IF('Stock Details'!AR2395="", "", 'Stock Details'!AR2395)</f>
        <v/>
      </c>
    </row>
    <row r="2393" spans="58:58" hidden="1" x14ac:dyDescent="0.25">
      <c r="BF2393" s="6" t="str">
        <f>IF('Stock Details'!AR2396="", "", 'Stock Details'!AR2396)</f>
        <v/>
      </c>
    </row>
    <row r="2394" spans="58:58" hidden="1" x14ac:dyDescent="0.25">
      <c r="BF2394" s="6" t="str">
        <f>IF('Stock Details'!AR2397="", "", 'Stock Details'!AR2397)</f>
        <v/>
      </c>
    </row>
    <row r="2395" spans="58:58" hidden="1" x14ac:dyDescent="0.25">
      <c r="BF2395" s="6" t="str">
        <f>IF('Stock Details'!AR2398="", "", 'Stock Details'!AR2398)</f>
        <v/>
      </c>
    </row>
    <row r="2396" spans="58:58" hidden="1" x14ac:dyDescent="0.25">
      <c r="BF2396" s="6" t="str">
        <f>IF('Stock Details'!AR2399="", "", 'Stock Details'!AR2399)</f>
        <v/>
      </c>
    </row>
    <row r="2397" spans="58:58" hidden="1" x14ac:dyDescent="0.25">
      <c r="BF2397" s="6" t="str">
        <f>IF('Stock Details'!AR2400="", "", 'Stock Details'!AR2400)</f>
        <v/>
      </c>
    </row>
    <row r="2398" spans="58:58" hidden="1" x14ac:dyDescent="0.25">
      <c r="BF2398" s="6" t="str">
        <f>IF('Stock Details'!AR2401="", "", 'Stock Details'!AR2401)</f>
        <v/>
      </c>
    </row>
    <row r="2399" spans="58:58" hidden="1" x14ac:dyDescent="0.25">
      <c r="BF2399" s="6" t="str">
        <f>IF('Stock Details'!AR2402="", "", 'Stock Details'!AR2402)</f>
        <v/>
      </c>
    </row>
    <row r="2400" spans="58:58" hidden="1" x14ac:dyDescent="0.25">
      <c r="BF2400" s="6" t="str">
        <f>IF('Stock Details'!AR2403="", "", 'Stock Details'!AR2403)</f>
        <v/>
      </c>
    </row>
    <row r="2401" spans="58:58" hidden="1" x14ac:dyDescent="0.25">
      <c r="BF2401" s="6" t="str">
        <f>IF('Stock Details'!AR2404="", "", 'Stock Details'!AR2404)</f>
        <v/>
      </c>
    </row>
    <row r="2402" spans="58:58" hidden="1" x14ac:dyDescent="0.25">
      <c r="BF2402" s="6" t="str">
        <f>IF('Stock Details'!AR2405="", "", 'Stock Details'!AR2405)</f>
        <v/>
      </c>
    </row>
    <row r="2403" spans="58:58" hidden="1" x14ac:dyDescent="0.25">
      <c r="BF2403" s="6" t="str">
        <f>IF('Stock Details'!AR2406="", "", 'Stock Details'!AR2406)</f>
        <v/>
      </c>
    </row>
    <row r="2404" spans="58:58" hidden="1" x14ac:dyDescent="0.25">
      <c r="BF2404" s="6" t="str">
        <f>IF('Stock Details'!AR2407="", "", 'Stock Details'!AR2407)</f>
        <v/>
      </c>
    </row>
    <row r="2405" spans="58:58" hidden="1" x14ac:dyDescent="0.25">
      <c r="BF2405" s="6" t="str">
        <f>IF('Stock Details'!AR2408="", "", 'Stock Details'!AR2408)</f>
        <v/>
      </c>
    </row>
    <row r="2406" spans="58:58" hidden="1" x14ac:dyDescent="0.25">
      <c r="BF2406" s="6" t="str">
        <f>IF('Stock Details'!AR2409="", "", 'Stock Details'!AR2409)</f>
        <v/>
      </c>
    </row>
    <row r="2407" spans="58:58" hidden="1" x14ac:dyDescent="0.25">
      <c r="BF2407" s="6" t="str">
        <f>IF('Stock Details'!AR2410="", "", 'Stock Details'!AR2410)</f>
        <v/>
      </c>
    </row>
    <row r="2408" spans="58:58" hidden="1" x14ac:dyDescent="0.25">
      <c r="BF2408" s="6" t="str">
        <f>IF('Stock Details'!AR2411="", "", 'Stock Details'!AR2411)</f>
        <v/>
      </c>
    </row>
    <row r="2409" spans="58:58" hidden="1" x14ac:dyDescent="0.25">
      <c r="BF2409" s="6" t="str">
        <f>IF('Stock Details'!AR2412="", "", 'Stock Details'!AR2412)</f>
        <v/>
      </c>
    </row>
    <row r="2410" spans="58:58" hidden="1" x14ac:dyDescent="0.25">
      <c r="BF2410" s="6" t="str">
        <f>IF('Stock Details'!AR2413="", "", 'Stock Details'!AR2413)</f>
        <v/>
      </c>
    </row>
    <row r="2411" spans="58:58" hidden="1" x14ac:dyDescent="0.25">
      <c r="BF2411" s="6" t="str">
        <f>IF('Stock Details'!AR2414="", "", 'Stock Details'!AR2414)</f>
        <v/>
      </c>
    </row>
    <row r="2412" spans="58:58" hidden="1" x14ac:dyDescent="0.25">
      <c r="BF2412" s="6" t="str">
        <f>IF('Stock Details'!AR2415="", "", 'Stock Details'!AR2415)</f>
        <v/>
      </c>
    </row>
    <row r="2413" spans="58:58" hidden="1" x14ac:dyDescent="0.25">
      <c r="BF2413" s="6" t="str">
        <f>IF('Stock Details'!AR2416="", "", 'Stock Details'!AR2416)</f>
        <v/>
      </c>
    </row>
    <row r="2414" spans="58:58" hidden="1" x14ac:dyDescent="0.25">
      <c r="BF2414" s="6" t="str">
        <f>IF('Stock Details'!AR2417="", "", 'Stock Details'!AR2417)</f>
        <v/>
      </c>
    </row>
    <row r="2415" spans="58:58" hidden="1" x14ac:dyDescent="0.25">
      <c r="BF2415" s="6" t="str">
        <f>IF('Stock Details'!AR2418="", "", 'Stock Details'!AR2418)</f>
        <v/>
      </c>
    </row>
    <row r="2416" spans="58:58" hidden="1" x14ac:dyDescent="0.25">
      <c r="BF2416" s="6" t="str">
        <f>IF('Stock Details'!AR2419="", "", 'Stock Details'!AR2419)</f>
        <v/>
      </c>
    </row>
    <row r="2417" spans="58:58" hidden="1" x14ac:dyDescent="0.25">
      <c r="BF2417" s="6" t="str">
        <f>IF('Stock Details'!AR2420="", "", 'Stock Details'!AR2420)</f>
        <v/>
      </c>
    </row>
    <row r="2418" spans="58:58" hidden="1" x14ac:dyDescent="0.25">
      <c r="BF2418" s="6" t="str">
        <f>IF('Stock Details'!AR2421="", "", 'Stock Details'!AR2421)</f>
        <v/>
      </c>
    </row>
    <row r="2419" spans="58:58" hidden="1" x14ac:dyDescent="0.25">
      <c r="BF2419" s="6" t="str">
        <f>IF('Stock Details'!AR2422="", "", 'Stock Details'!AR2422)</f>
        <v/>
      </c>
    </row>
    <row r="2420" spans="58:58" hidden="1" x14ac:dyDescent="0.25">
      <c r="BF2420" s="6" t="str">
        <f>IF('Stock Details'!AR2423="", "", 'Stock Details'!AR2423)</f>
        <v/>
      </c>
    </row>
    <row r="2421" spans="58:58" hidden="1" x14ac:dyDescent="0.25">
      <c r="BF2421" s="6" t="str">
        <f>IF('Stock Details'!AR2424="", "", 'Stock Details'!AR2424)</f>
        <v/>
      </c>
    </row>
    <row r="2422" spans="58:58" hidden="1" x14ac:dyDescent="0.25">
      <c r="BF2422" s="6" t="str">
        <f>IF('Stock Details'!AR2425="", "", 'Stock Details'!AR2425)</f>
        <v/>
      </c>
    </row>
    <row r="2423" spans="58:58" hidden="1" x14ac:dyDescent="0.25">
      <c r="BF2423" s="6" t="str">
        <f>IF('Stock Details'!AR2426="", "", 'Stock Details'!AR2426)</f>
        <v/>
      </c>
    </row>
    <row r="2424" spans="58:58" hidden="1" x14ac:dyDescent="0.25">
      <c r="BF2424" s="6" t="str">
        <f>IF('Stock Details'!AR2427="", "", 'Stock Details'!AR2427)</f>
        <v/>
      </c>
    </row>
    <row r="2425" spans="58:58" hidden="1" x14ac:dyDescent="0.25">
      <c r="BF2425" s="6" t="str">
        <f>IF('Stock Details'!AR2428="", "", 'Stock Details'!AR2428)</f>
        <v/>
      </c>
    </row>
    <row r="2426" spans="58:58" hidden="1" x14ac:dyDescent="0.25">
      <c r="BF2426" s="6" t="str">
        <f>IF('Stock Details'!AR2429="", "", 'Stock Details'!AR2429)</f>
        <v/>
      </c>
    </row>
    <row r="2427" spans="58:58" hidden="1" x14ac:dyDescent="0.25">
      <c r="BF2427" s="6" t="str">
        <f>IF('Stock Details'!AR2430="", "", 'Stock Details'!AR2430)</f>
        <v/>
      </c>
    </row>
    <row r="2428" spans="58:58" hidden="1" x14ac:dyDescent="0.25">
      <c r="BF2428" s="6" t="str">
        <f>IF('Stock Details'!AR2431="", "", 'Stock Details'!AR2431)</f>
        <v/>
      </c>
    </row>
    <row r="2429" spans="58:58" hidden="1" x14ac:dyDescent="0.25">
      <c r="BF2429" s="6" t="str">
        <f>IF('Stock Details'!AR2432="", "", 'Stock Details'!AR2432)</f>
        <v/>
      </c>
    </row>
    <row r="2430" spans="58:58" hidden="1" x14ac:dyDescent="0.25">
      <c r="BF2430" s="6" t="str">
        <f>IF('Stock Details'!AR2433="", "", 'Stock Details'!AR2433)</f>
        <v/>
      </c>
    </row>
    <row r="2431" spans="58:58" hidden="1" x14ac:dyDescent="0.25">
      <c r="BF2431" s="6" t="str">
        <f>IF('Stock Details'!AR2434="", "", 'Stock Details'!AR2434)</f>
        <v/>
      </c>
    </row>
    <row r="2432" spans="58:58" hidden="1" x14ac:dyDescent="0.25">
      <c r="BF2432" s="6" t="str">
        <f>IF('Stock Details'!AR2435="", "", 'Stock Details'!AR2435)</f>
        <v/>
      </c>
    </row>
    <row r="2433" spans="58:58" hidden="1" x14ac:dyDescent="0.25">
      <c r="BF2433" s="6" t="str">
        <f>IF('Stock Details'!AR2436="", "", 'Stock Details'!AR2436)</f>
        <v/>
      </c>
    </row>
    <row r="2434" spans="58:58" hidden="1" x14ac:dyDescent="0.25">
      <c r="BF2434" s="6" t="str">
        <f>IF('Stock Details'!AR2437="", "", 'Stock Details'!AR2437)</f>
        <v/>
      </c>
    </row>
    <row r="2435" spans="58:58" hidden="1" x14ac:dyDescent="0.25">
      <c r="BF2435" s="6" t="str">
        <f>IF('Stock Details'!AR2438="", "", 'Stock Details'!AR2438)</f>
        <v/>
      </c>
    </row>
    <row r="2436" spans="58:58" hidden="1" x14ac:dyDescent="0.25">
      <c r="BF2436" s="6" t="str">
        <f>IF('Stock Details'!AR2439="", "", 'Stock Details'!AR2439)</f>
        <v/>
      </c>
    </row>
    <row r="2437" spans="58:58" hidden="1" x14ac:dyDescent="0.25">
      <c r="BF2437" s="6" t="str">
        <f>IF('Stock Details'!AR2440="", "", 'Stock Details'!AR2440)</f>
        <v/>
      </c>
    </row>
    <row r="2438" spans="58:58" hidden="1" x14ac:dyDescent="0.25">
      <c r="BF2438" s="6" t="str">
        <f>IF('Stock Details'!AR2441="", "", 'Stock Details'!AR2441)</f>
        <v/>
      </c>
    </row>
    <row r="2439" spans="58:58" hidden="1" x14ac:dyDescent="0.25">
      <c r="BF2439" s="6" t="str">
        <f>IF('Stock Details'!AR2442="", "", 'Stock Details'!AR2442)</f>
        <v/>
      </c>
    </row>
    <row r="2440" spans="58:58" hidden="1" x14ac:dyDescent="0.25">
      <c r="BF2440" s="6" t="str">
        <f>IF('Stock Details'!AR2443="", "", 'Stock Details'!AR2443)</f>
        <v/>
      </c>
    </row>
    <row r="2441" spans="58:58" hidden="1" x14ac:dyDescent="0.25">
      <c r="BF2441" s="6" t="str">
        <f>IF('Stock Details'!AR2444="", "", 'Stock Details'!AR2444)</f>
        <v/>
      </c>
    </row>
    <row r="2442" spans="58:58" hidden="1" x14ac:dyDescent="0.25">
      <c r="BF2442" s="6" t="str">
        <f>IF('Stock Details'!AR2445="", "", 'Stock Details'!AR2445)</f>
        <v/>
      </c>
    </row>
    <row r="2443" spans="58:58" hidden="1" x14ac:dyDescent="0.25">
      <c r="BF2443" s="6" t="str">
        <f>IF('Stock Details'!AR2446="", "", 'Stock Details'!AR2446)</f>
        <v/>
      </c>
    </row>
    <row r="2444" spans="58:58" hidden="1" x14ac:dyDescent="0.25">
      <c r="BF2444" s="6" t="str">
        <f>IF('Stock Details'!AR2447="", "", 'Stock Details'!AR2447)</f>
        <v/>
      </c>
    </row>
    <row r="2445" spans="58:58" hidden="1" x14ac:dyDescent="0.25">
      <c r="BF2445" s="6" t="str">
        <f>IF('Stock Details'!AR2448="", "", 'Stock Details'!AR2448)</f>
        <v/>
      </c>
    </row>
    <row r="2446" spans="58:58" hidden="1" x14ac:dyDescent="0.25">
      <c r="BF2446" s="6" t="str">
        <f>IF('Stock Details'!AR2449="", "", 'Stock Details'!AR2449)</f>
        <v/>
      </c>
    </row>
    <row r="2447" spans="58:58" hidden="1" x14ac:dyDescent="0.25">
      <c r="BF2447" s="6" t="str">
        <f>IF('Stock Details'!AR2450="", "", 'Stock Details'!AR2450)</f>
        <v/>
      </c>
    </row>
    <row r="2448" spans="58:58" hidden="1" x14ac:dyDescent="0.25">
      <c r="BF2448" s="6" t="str">
        <f>IF('Stock Details'!AR2451="", "", 'Stock Details'!AR2451)</f>
        <v/>
      </c>
    </row>
    <row r="2449" spans="58:58" hidden="1" x14ac:dyDescent="0.25">
      <c r="BF2449" s="6" t="str">
        <f>IF('Stock Details'!AR2452="", "", 'Stock Details'!AR2452)</f>
        <v/>
      </c>
    </row>
    <row r="2450" spans="58:58" hidden="1" x14ac:dyDescent="0.25">
      <c r="BF2450" s="6" t="str">
        <f>IF('Stock Details'!AR2453="", "", 'Stock Details'!AR2453)</f>
        <v/>
      </c>
    </row>
    <row r="2451" spans="58:58" hidden="1" x14ac:dyDescent="0.25">
      <c r="BF2451" s="6" t="str">
        <f>IF('Stock Details'!AR2454="", "", 'Stock Details'!AR2454)</f>
        <v/>
      </c>
    </row>
    <row r="2452" spans="58:58" hidden="1" x14ac:dyDescent="0.25">
      <c r="BF2452" s="6" t="str">
        <f>IF('Stock Details'!AR2455="", "", 'Stock Details'!AR2455)</f>
        <v/>
      </c>
    </row>
    <row r="2453" spans="58:58" hidden="1" x14ac:dyDescent="0.25">
      <c r="BF2453" s="6" t="str">
        <f>IF('Stock Details'!AR2456="", "", 'Stock Details'!AR2456)</f>
        <v/>
      </c>
    </row>
    <row r="2454" spans="58:58" hidden="1" x14ac:dyDescent="0.25">
      <c r="BF2454" s="6" t="str">
        <f>IF('Stock Details'!AR2457="", "", 'Stock Details'!AR2457)</f>
        <v/>
      </c>
    </row>
    <row r="2455" spans="58:58" hidden="1" x14ac:dyDescent="0.25">
      <c r="BF2455" s="6" t="str">
        <f>IF('Stock Details'!AR2458="", "", 'Stock Details'!AR2458)</f>
        <v/>
      </c>
    </row>
    <row r="2456" spans="58:58" hidden="1" x14ac:dyDescent="0.25">
      <c r="BF2456" s="6" t="str">
        <f>IF('Stock Details'!AR2459="", "", 'Stock Details'!AR2459)</f>
        <v/>
      </c>
    </row>
    <row r="2457" spans="58:58" hidden="1" x14ac:dyDescent="0.25">
      <c r="BF2457" s="6" t="str">
        <f>IF('Stock Details'!AR2460="", "", 'Stock Details'!AR2460)</f>
        <v/>
      </c>
    </row>
    <row r="2458" spans="58:58" hidden="1" x14ac:dyDescent="0.25">
      <c r="BF2458" s="6" t="str">
        <f>IF('Stock Details'!AR2461="", "", 'Stock Details'!AR2461)</f>
        <v/>
      </c>
    </row>
    <row r="2459" spans="58:58" hidden="1" x14ac:dyDescent="0.25">
      <c r="BF2459" s="6" t="str">
        <f>IF('Stock Details'!AR2462="", "", 'Stock Details'!AR2462)</f>
        <v/>
      </c>
    </row>
    <row r="2460" spans="58:58" hidden="1" x14ac:dyDescent="0.25">
      <c r="BF2460" s="6" t="str">
        <f>IF('Stock Details'!AR2463="", "", 'Stock Details'!AR2463)</f>
        <v/>
      </c>
    </row>
    <row r="2461" spans="58:58" hidden="1" x14ac:dyDescent="0.25">
      <c r="BF2461" s="6" t="str">
        <f>IF('Stock Details'!AR2464="", "", 'Stock Details'!AR2464)</f>
        <v/>
      </c>
    </row>
    <row r="2462" spans="58:58" hidden="1" x14ac:dyDescent="0.25">
      <c r="BF2462" s="6" t="str">
        <f>IF('Stock Details'!AR2465="", "", 'Stock Details'!AR2465)</f>
        <v/>
      </c>
    </row>
    <row r="2463" spans="58:58" hidden="1" x14ac:dyDescent="0.25">
      <c r="BF2463" s="6" t="str">
        <f>IF('Stock Details'!AR2466="", "", 'Stock Details'!AR2466)</f>
        <v/>
      </c>
    </row>
    <row r="2464" spans="58:58" hidden="1" x14ac:dyDescent="0.25">
      <c r="BF2464" s="6" t="str">
        <f>IF('Stock Details'!AR2467="", "", 'Stock Details'!AR2467)</f>
        <v/>
      </c>
    </row>
    <row r="2465" spans="58:58" hidden="1" x14ac:dyDescent="0.25">
      <c r="BF2465" s="6" t="str">
        <f>IF('Stock Details'!AR2468="", "", 'Stock Details'!AR2468)</f>
        <v/>
      </c>
    </row>
    <row r="2466" spans="58:58" hidden="1" x14ac:dyDescent="0.25">
      <c r="BF2466" s="6" t="str">
        <f>IF('Stock Details'!AR2469="", "", 'Stock Details'!AR2469)</f>
        <v/>
      </c>
    </row>
    <row r="2467" spans="58:58" hidden="1" x14ac:dyDescent="0.25">
      <c r="BF2467" s="6" t="str">
        <f>IF('Stock Details'!AR2470="", "", 'Stock Details'!AR2470)</f>
        <v/>
      </c>
    </row>
    <row r="2468" spans="58:58" hidden="1" x14ac:dyDescent="0.25">
      <c r="BF2468" s="6" t="str">
        <f>IF('Stock Details'!AR2471="", "", 'Stock Details'!AR2471)</f>
        <v/>
      </c>
    </row>
    <row r="2469" spans="58:58" hidden="1" x14ac:dyDescent="0.25">
      <c r="BF2469" s="6" t="str">
        <f>IF('Stock Details'!AR2472="", "", 'Stock Details'!AR2472)</f>
        <v/>
      </c>
    </row>
    <row r="2470" spans="58:58" hidden="1" x14ac:dyDescent="0.25">
      <c r="BF2470" s="6" t="str">
        <f>IF('Stock Details'!AR2473="", "", 'Stock Details'!AR2473)</f>
        <v/>
      </c>
    </row>
    <row r="2471" spans="58:58" hidden="1" x14ac:dyDescent="0.25">
      <c r="BF2471" s="6" t="str">
        <f>IF('Stock Details'!AR2474="", "", 'Stock Details'!AR2474)</f>
        <v/>
      </c>
    </row>
    <row r="2472" spans="58:58" hidden="1" x14ac:dyDescent="0.25">
      <c r="BF2472" s="6" t="str">
        <f>IF('Stock Details'!AR2475="", "", 'Stock Details'!AR2475)</f>
        <v/>
      </c>
    </row>
    <row r="2473" spans="58:58" hidden="1" x14ac:dyDescent="0.25">
      <c r="BF2473" s="6" t="str">
        <f>IF('Stock Details'!AR2476="", "", 'Stock Details'!AR2476)</f>
        <v/>
      </c>
    </row>
    <row r="2474" spans="58:58" hidden="1" x14ac:dyDescent="0.25">
      <c r="BF2474" s="6" t="str">
        <f>IF('Stock Details'!AR2477="", "", 'Stock Details'!AR2477)</f>
        <v/>
      </c>
    </row>
    <row r="2475" spans="58:58" hidden="1" x14ac:dyDescent="0.25">
      <c r="BF2475" s="6" t="str">
        <f>IF('Stock Details'!AR2478="", "", 'Stock Details'!AR2478)</f>
        <v/>
      </c>
    </row>
    <row r="2476" spans="58:58" hidden="1" x14ac:dyDescent="0.25">
      <c r="BF2476" s="6" t="str">
        <f>IF('Stock Details'!AR2479="", "", 'Stock Details'!AR2479)</f>
        <v/>
      </c>
    </row>
    <row r="2477" spans="58:58" hidden="1" x14ac:dyDescent="0.25">
      <c r="BF2477" s="6" t="str">
        <f>IF('Stock Details'!AR2480="", "", 'Stock Details'!AR2480)</f>
        <v/>
      </c>
    </row>
    <row r="2478" spans="58:58" hidden="1" x14ac:dyDescent="0.25">
      <c r="BF2478" s="6" t="str">
        <f>IF('Stock Details'!AR2481="", "", 'Stock Details'!AR2481)</f>
        <v/>
      </c>
    </row>
    <row r="2479" spans="58:58" hidden="1" x14ac:dyDescent="0.25">
      <c r="BF2479" s="6" t="str">
        <f>IF('Stock Details'!AR2482="", "", 'Stock Details'!AR2482)</f>
        <v/>
      </c>
    </row>
    <row r="2480" spans="58:58" hidden="1" x14ac:dyDescent="0.25">
      <c r="BF2480" s="6" t="str">
        <f>IF('Stock Details'!AR2483="", "", 'Stock Details'!AR2483)</f>
        <v/>
      </c>
    </row>
    <row r="2481" spans="58:58" hidden="1" x14ac:dyDescent="0.25">
      <c r="BF2481" s="6" t="str">
        <f>IF('Stock Details'!AR2484="", "", 'Stock Details'!AR2484)</f>
        <v/>
      </c>
    </row>
    <row r="2482" spans="58:58" hidden="1" x14ac:dyDescent="0.25">
      <c r="BF2482" s="6" t="str">
        <f>IF('Stock Details'!AR2485="", "", 'Stock Details'!AR2485)</f>
        <v/>
      </c>
    </row>
    <row r="2483" spans="58:58" hidden="1" x14ac:dyDescent="0.25">
      <c r="BF2483" s="6" t="str">
        <f>IF('Stock Details'!AR2486="", "", 'Stock Details'!AR2486)</f>
        <v/>
      </c>
    </row>
    <row r="2484" spans="58:58" hidden="1" x14ac:dyDescent="0.25">
      <c r="BF2484" s="6" t="str">
        <f>IF('Stock Details'!AR2487="", "", 'Stock Details'!AR2487)</f>
        <v/>
      </c>
    </row>
    <row r="2485" spans="58:58" hidden="1" x14ac:dyDescent="0.25">
      <c r="BF2485" s="6" t="str">
        <f>IF('Stock Details'!AR2488="", "", 'Stock Details'!AR2488)</f>
        <v/>
      </c>
    </row>
    <row r="2486" spans="58:58" hidden="1" x14ac:dyDescent="0.25">
      <c r="BF2486" s="6" t="str">
        <f>IF('Stock Details'!AR2489="", "", 'Stock Details'!AR2489)</f>
        <v/>
      </c>
    </row>
    <row r="2487" spans="58:58" hidden="1" x14ac:dyDescent="0.25">
      <c r="BF2487" s="6" t="str">
        <f>IF('Stock Details'!AR2490="", "", 'Stock Details'!AR2490)</f>
        <v/>
      </c>
    </row>
    <row r="2488" spans="58:58" hidden="1" x14ac:dyDescent="0.25">
      <c r="BF2488" s="6" t="str">
        <f>IF('Stock Details'!AR2491="", "", 'Stock Details'!AR2491)</f>
        <v/>
      </c>
    </row>
    <row r="2489" spans="58:58" hidden="1" x14ac:dyDescent="0.25">
      <c r="BF2489" s="6" t="str">
        <f>IF('Stock Details'!AR2492="", "", 'Stock Details'!AR2492)</f>
        <v/>
      </c>
    </row>
    <row r="2490" spans="58:58" hidden="1" x14ac:dyDescent="0.25">
      <c r="BF2490" s="6" t="str">
        <f>IF('Stock Details'!AR2493="", "", 'Stock Details'!AR2493)</f>
        <v/>
      </c>
    </row>
    <row r="2491" spans="58:58" hidden="1" x14ac:dyDescent="0.25">
      <c r="BF2491" s="6" t="str">
        <f>IF('Stock Details'!AR2494="", "", 'Stock Details'!AR2494)</f>
        <v/>
      </c>
    </row>
    <row r="2492" spans="58:58" hidden="1" x14ac:dyDescent="0.25">
      <c r="BF2492" s="6" t="str">
        <f>IF('Stock Details'!AR2495="", "", 'Stock Details'!AR2495)</f>
        <v/>
      </c>
    </row>
    <row r="2493" spans="58:58" hidden="1" x14ac:dyDescent="0.25">
      <c r="BF2493" s="6" t="str">
        <f>IF('Stock Details'!AR2496="", "", 'Stock Details'!AR2496)</f>
        <v/>
      </c>
    </row>
    <row r="2494" spans="58:58" hidden="1" x14ac:dyDescent="0.25">
      <c r="BF2494" s="6" t="str">
        <f>IF('Stock Details'!AR2497="", "", 'Stock Details'!AR2497)</f>
        <v/>
      </c>
    </row>
    <row r="2495" spans="58:58" hidden="1" x14ac:dyDescent="0.25">
      <c r="BF2495" s="6" t="str">
        <f>IF('Stock Details'!AR2498="", "", 'Stock Details'!AR2498)</f>
        <v/>
      </c>
    </row>
    <row r="2496" spans="58:58" hidden="1" x14ac:dyDescent="0.25">
      <c r="BF2496" s="6" t="str">
        <f>IF('Stock Details'!AR2499="", "", 'Stock Details'!AR2499)</f>
        <v/>
      </c>
    </row>
    <row r="2497" spans="58:58" hidden="1" x14ac:dyDescent="0.25">
      <c r="BF2497" s="6" t="str">
        <f>IF('Stock Details'!AR2500="", "", 'Stock Details'!AR2500)</f>
        <v/>
      </c>
    </row>
    <row r="2498" spans="58:58" hidden="1" x14ac:dyDescent="0.25">
      <c r="BF2498" s="6" t="str">
        <f>IF('Stock Details'!AR2501="", "", 'Stock Details'!AR2501)</f>
        <v/>
      </c>
    </row>
    <row r="2499" spans="58:58" hidden="1" x14ac:dyDescent="0.25">
      <c r="BF2499" s="6" t="str">
        <f>IF('Stock Details'!AR2502="", "", 'Stock Details'!AR2502)</f>
        <v/>
      </c>
    </row>
    <row r="2500" spans="58:58" hidden="1" x14ac:dyDescent="0.25">
      <c r="BF2500" s="6" t="str">
        <f>IF('Stock Details'!AR2503="", "", 'Stock Details'!AR2503)</f>
        <v/>
      </c>
    </row>
    <row r="2501" spans="58:58" hidden="1" x14ac:dyDescent="0.25">
      <c r="BF2501" s="6" t="str">
        <f>IF('Stock Details'!AR2504="", "", 'Stock Details'!AR2504)</f>
        <v/>
      </c>
    </row>
    <row r="2502" spans="58:58" hidden="1" x14ac:dyDescent="0.25">
      <c r="BF2502" s="6" t="str">
        <f>IF('Stock Details'!AR2505="", "", 'Stock Details'!AR2505)</f>
        <v/>
      </c>
    </row>
    <row r="2503" spans="58:58" hidden="1" x14ac:dyDescent="0.25">
      <c r="BF2503" s="6" t="str">
        <f>IF('Stock Details'!AR2506="", "", 'Stock Details'!AR2506)</f>
        <v/>
      </c>
    </row>
    <row r="2504" spans="58:58" hidden="1" x14ac:dyDescent="0.25">
      <c r="BF2504" s="7" t="str">
        <f>IF('Stock Details'!AR2507="", "", 'Stock Details'!AR2507)</f>
        <v/>
      </c>
    </row>
  </sheetData>
  <sheetProtection algorithmName="SHA-512" hashValue="vtaOMtH+pa9JumUC2xPmcpDebu6b0RCJf10ao0xrmTfC7eUiNEmBGPIRLMDqOylclLd9WMMx0bSPYjapDqvkYw==" saltValue="K3ar0mrBK/dYltDQ8bhGJA==" spinCount="100000" sheet="1" objects="1" scenarios="1"/>
  <mergeCells count="772">
    <mergeCell ref="AV83:AZ83"/>
    <mergeCell ref="B84:D84"/>
    <mergeCell ref="E84:O84"/>
    <mergeCell ref="P84:W84"/>
    <mergeCell ref="X84:AB84"/>
    <mergeCell ref="AC84:AG84"/>
    <mergeCell ref="AH82:AJ82"/>
    <mergeCell ref="R8:X8"/>
    <mergeCell ref="AH7:AP7"/>
    <mergeCell ref="AQ7:AU7"/>
    <mergeCell ref="AV7:AZ7"/>
    <mergeCell ref="AK82:AM82"/>
    <mergeCell ref="AN82:AP82"/>
    <mergeCell ref="AQ82:AU82"/>
    <mergeCell ref="AV82:AZ82"/>
    <mergeCell ref="AV81:AZ81"/>
    <mergeCell ref="AH80:AJ80"/>
    <mergeCell ref="AK80:AM80"/>
    <mergeCell ref="AN80:AP80"/>
    <mergeCell ref="AQ80:AU80"/>
    <mergeCell ref="AV80:AZ80"/>
    <mergeCell ref="AH79:AJ79"/>
    <mergeCell ref="AK79:AM79"/>
    <mergeCell ref="AN79:AP79"/>
    <mergeCell ref="AH84:AJ84"/>
    <mergeCell ref="AK84:AM84"/>
    <mergeCell ref="AN84:AP84"/>
    <mergeCell ref="AQ84:AU84"/>
    <mergeCell ref="AV84:AZ84"/>
    <mergeCell ref="B85:D85"/>
    <mergeCell ref="E85:O85"/>
    <mergeCell ref="P85:W85"/>
    <mergeCell ref="X85:AB85"/>
    <mergeCell ref="AC85:AG85"/>
    <mergeCell ref="AH85:AJ85"/>
    <mergeCell ref="AK85:AM85"/>
    <mergeCell ref="AN85:AP85"/>
    <mergeCell ref="AQ85:AU85"/>
    <mergeCell ref="AV85:AZ85"/>
    <mergeCell ref="B83:D83"/>
    <mergeCell ref="E83:O83"/>
    <mergeCell ref="P83:W83"/>
    <mergeCell ref="X83:AB83"/>
    <mergeCell ref="AC83:AG83"/>
    <mergeCell ref="AH81:AJ81"/>
    <mergeCell ref="AK81:AM81"/>
    <mergeCell ref="AN81:AP81"/>
    <mergeCell ref="AQ81:AU81"/>
    <mergeCell ref="B82:D82"/>
    <mergeCell ref="E82:O82"/>
    <mergeCell ref="P82:W82"/>
    <mergeCell ref="X82:AB82"/>
    <mergeCell ref="AC82:AG82"/>
    <mergeCell ref="B81:D81"/>
    <mergeCell ref="E81:O81"/>
    <mergeCell ref="P81:W81"/>
    <mergeCell ref="X81:AB81"/>
    <mergeCell ref="AC81:AG81"/>
    <mergeCell ref="AH83:AJ83"/>
    <mergeCell ref="AK83:AM83"/>
    <mergeCell ref="AN83:AP83"/>
    <mergeCell ref="AQ83:AU83"/>
    <mergeCell ref="B76:D76"/>
    <mergeCell ref="B80:D80"/>
    <mergeCell ref="E80:O80"/>
    <mergeCell ref="P80:W80"/>
    <mergeCell ref="X80:AB80"/>
    <mergeCell ref="AC80:AG80"/>
    <mergeCell ref="AH78:AJ78"/>
    <mergeCell ref="AK78:AM78"/>
    <mergeCell ref="AN78:AP78"/>
    <mergeCell ref="B77:D77"/>
    <mergeCell ref="E77:O77"/>
    <mergeCell ref="P77:W77"/>
    <mergeCell ref="X77:AB77"/>
    <mergeCell ref="AC77:AG77"/>
    <mergeCell ref="AV78:AZ78"/>
    <mergeCell ref="B79:D79"/>
    <mergeCell ref="E79:O79"/>
    <mergeCell ref="P79:W79"/>
    <mergeCell ref="X79:AB79"/>
    <mergeCell ref="AC79:AG79"/>
    <mergeCell ref="AH77:AJ77"/>
    <mergeCell ref="AK77:AM77"/>
    <mergeCell ref="AN77:AP77"/>
    <mergeCell ref="AQ77:AU77"/>
    <mergeCell ref="AV77:AZ77"/>
    <mergeCell ref="B78:D78"/>
    <mergeCell ref="E78:O78"/>
    <mergeCell ref="P78:W78"/>
    <mergeCell ref="X78:AB78"/>
    <mergeCell ref="AC78:AG78"/>
    <mergeCell ref="AV79:AZ79"/>
    <mergeCell ref="AQ78:AU78"/>
    <mergeCell ref="AQ79:AU79"/>
    <mergeCell ref="E76:O76"/>
    <mergeCell ref="P76:W76"/>
    <mergeCell ref="X76:AB76"/>
    <mergeCell ref="AC76:AG76"/>
    <mergeCell ref="AH76:AJ76"/>
    <mergeCell ref="AK76:AM76"/>
    <mergeCell ref="AN76:AP76"/>
    <mergeCell ref="AQ76:AU76"/>
    <mergeCell ref="AV74:AZ74"/>
    <mergeCell ref="AV75:AZ75"/>
    <mergeCell ref="AV76:AZ76"/>
    <mergeCell ref="B75:D75"/>
    <mergeCell ref="E75:O75"/>
    <mergeCell ref="P75:W75"/>
    <mergeCell ref="X75:AB75"/>
    <mergeCell ref="AC75:AG75"/>
    <mergeCell ref="AH75:AJ75"/>
    <mergeCell ref="AK75:AM75"/>
    <mergeCell ref="AN75:AP75"/>
    <mergeCell ref="AQ75:AU75"/>
    <mergeCell ref="B74:D74"/>
    <mergeCell ref="E74:O74"/>
    <mergeCell ref="P74:W74"/>
    <mergeCell ref="X74:AB74"/>
    <mergeCell ref="AC74:AG74"/>
    <mergeCell ref="AH74:AJ74"/>
    <mergeCell ref="AK74:AM74"/>
    <mergeCell ref="AN74:AP74"/>
    <mergeCell ref="AQ74:AU74"/>
    <mergeCell ref="AV72:AZ72"/>
    <mergeCell ref="B73:D73"/>
    <mergeCell ref="E73:O73"/>
    <mergeCell ref="P73:W73"/>
    <mergeCell ref="X73:AB73"/>
    <mergeCell ref="AC73:AG73"/>
    <mergeCell ref="AH73:AJ73"/>
    <mergeCell ref="AK73:AM73"/>
    <mergeCell ref="AN73:AP73"/>
    <mergeCell ref="AQ73:AU73"/>
    <mergeCell ref="AV73:AZ73"/>
    <mergeCell ref="B72:D72"/>
    <mergeCell ref="E72:O72"/>
    <mergeCell ref="P72:W72"/>
    <mergeCell ref="X72:AB72"/>
    <mergeCell ref="AC72:AG72"/>
    <mergeCell ref="AH72:AJ72"/>
    <mergeCell ref="AK72:AM72"/>
    <mergeCell ref="AN72:AP72"/>
    <mergeCell ref="AQ72:AU72"/>
    <mergeCell ref="AV70:AZ70"/>
    <mergeCell ref="B71:D71"/>
    <mergeCell ref="E71:O71"/>
    <mergeCell ref="P71:W71"/>
    <mergeCell ref="X71:AB71"/>
    <mergeCell ref="AC71:AG71"/>
    <mergeCell ref="AH71:AJ71"/>
    <mergeCell ref="AK71:AM71"/>
    <mergeCell ref="AN71:AP71"/>
    <mergeCell ref="AQ71:AU71"/>
    <mergeCell ref="AV71:AZ71"/>
    <mergeCell ref="B70:D70"/>
    <mergeCell ref="E70:O70"/>
    <mergeCell ref="P70:W70"/>
    <mergeCell ref="X70:AB70"/>
    <mergeCell ref="AC70:AG70"/>
    <mergeCell ref="AH70:AJ70"/>
    <mergeCell ref="AK70:AM70"/>
    <mergeCell ref="AN70:AP70"/>
    <mergeCell ref="AQ70:AU70"/>
    <mergeCell ref="AV68:AZ68"/>
    <mergeCell ref="B69:D69"/>
    <mergeCell ref="E69:O69"/>
    <mergeCell ref="P69:W69"/>
    <mergeCell ref="X69:AB69"/>
    <mergeCell ref="AC69:AG69"/>
    <mergeCell ref="AH69:AJ69"/>
    <mergeCell ref="AK69:AM69"/>
    <mergeCell ref="AN69:AP69"/>
    <mergeCell ref="AQ69:AU69"/>
    <mergeCell ref="AV69:AZ69"/>
    <mergeCell ref="B68:D68"/>
    <mergeCell ref="E68:O68"/>
    <mergeCell ref="P68:W68"/>
    <mergeCell ref="X68:AB68"/>
    <mergeCell ref="AC68:AG68"/>
    <mergeCell ref="AH68:AJ68"/>
    <mergeCell ref="AK68:AM68"/>
    <mergeCell ref="AN68:AP68"/>
    <mergeCell ref="AQ68:AU68"/>
    <mergeCell ref="AV66:AZ66"/>
    <mergeCell ref="B67:D67"/>
    <mergeCell ref="E67:O67"/>
    <mergeCell ref="P67:W67"/>
    <mergeCell ref="X67:AB67"/>
    <mergeCell ref="AC67:AG67"/>
    <mergeCell ref="AH67:AJ67"/>
    <mergeCell ref="AK67:AM67"/>
    <mergeCell ref="AN67:AP67"/>
    <mergeCell ref="AQ67:AU67"/>
    <mergeCell ref="AV67:AZ67"/>
    <mergeCell ref="B66:D66"/>
    <mergeCell ref="E66:O66"/>
    <mergeCell ref="P66:W66"/>
    <mergeCell ref="X66:AB66"/>
    <mergeCell ref="AC66:AG66"/>
    <mergeCell ref="AH66:AJ66"/>
    <mergeCell ref="AK66:AM66"/>
    <mergeCell ref="AN66:AP66"/>
    <mergeCell ref="AQ66:AU66"/>
    <mergeCell ref="AV64:AZ64"/>
    <mergeCell ref="B65:D65"/>
    <mergeCell ref="E65:O65"/>
    <mergeCell ref="P65:W65"/>
    <mergeCell ref="X65:AB65"/>
    <mergeCell ref="AC65:AG65"/>
    <mergeCell ref="AH65:AJ65"/>
    <mergeCell ref="AK65:AM65"/>
    <mergeCell ref="AN65:AP65"/>
    <mergeCell ref="AQ65:AU65"/>
    <mergeCell ref="AV65:AZ65"/>
    <mergeCell ref="B64:D64"/>
    <mergeCell ref="E64:O64"/>
    <mergeCell ref="P64:W64"/>
    <mergeCell ref="X64:AB64"/>
    <mergeCell ref="AC64:AG64"/>
    <mergeCell ref="AH64:AJ64"/>
    <mergeCell ref="AK64:AM64"/>
    <mergeCell ref="AN64:AP64"/>
    <mergeCell ref="AQ64:AU64"/>
    <mergeCell ref="AV62:AZ62"/>
    <mergeCell ref="B63:D63"/>
    <mergeCell ref="E63:O63"/>
    <mergeCell ref="P63:W63"/>
    <mergeCell ref="X63:AB63"/>
    <mergeCell ref="AC63:AG63"/>
    <mergeCell ref="AH63:AJ63"/>
    <mergeCell ref="AK63:AM63"/>
    <mergeCell ref="AN63:AP63"/>
    <mergeCell ref="AQ63:AU63"/>
    <mergeCell ref="AV63:AZ63"/>
    <mergeCell ref="B62:D62"/>
    <mergeCell ref="E62:O62"/>
    <mergeCell ref="P62:W62"/>
    <mergeCell ref="X62:AB62"/>
    <mergeCell ref="AC62:AG62"/>
    <mergeCell ref="AH62:AJ62"/>
    <mergeCell ref="AK62:AM62"/>
    <mergeCell ref="AN62:AP62"/>
    <mergeCell ref="AQ62:AU62"/>
    <mergeCell ref="AV60:AZ60"/>
    <mergeCell ref="B61:D61"/>
    <mergeCell ref="E61:O61"/>
    <mergeCell ref="P61:W61"/>
    <mergeCell ref="X61:AB61"/>
    <mergeCell ref="AC61:AG61"/>
    <mergeCell ref="AH61:AJ61"/>
    <mergeCell ref="AK61:AM61"/>
    <mergeCell ref="AN61:AP61"/>
    <mergeCell ref="AQ61:AU61"/>
    <mergeCell ref="AV61:AZ61"/>
    <mergeCell ref="B60:D60"/>
    <mergeCell ref="E60:O60"/>
    <mergeCell ref="P60:W60"/>
    <mergeCell ref="X60:AB60"/>
    <mergeCell ref="AC60:AG60"/>
    <mergeCell ref="AH60:AJ60"/>
    <mergeCell ref="AK60:AM60"/>
    <mergeCell ref="AN60:AP60"/>
    <mergeCell ref="AQ60:AU60"/>
    <mergeCell ref="AV58:AZ58"/>
    <mergeCell ref="B59:D59"/>
    <mergeCell ref="E59:O59"/>
    <mergeCell ref="P59:W59"/>
    <mergeCell ref="X59:AB59"/>
    <mergeCell ref="AC59:AG59"/>
    <mergeCell ref="AH59:AJ59"/>
    <mergeCell ref="AK59:AM59"/>
    <mergeCell ref="AN59:AP59"/>
    <mergeCell ref="AQ59:AU59"/>
    <mergeCell ref="AV59:AZ59"/>
    <mergeCell ref="B58:D58"/>
    <mergeCell ref="E58:O58"/>
    <mergeCell ref="P58:W58"/>
    <mergeCell ref="X58:AB58"/>
    <mergeCell ref="AC58:AG58"/>
    <mergeCell ref="AH58:AJ58"/>
    <mergeCell ref="AK58:AM58"/>
    <mergeCell ref="AN58:AP58"/>
    <mergeCell ref="AQ58:AU58"/>
    <mergeCell ref="AV56:AZ56"/>
    <mergeCell ref="B57:D57"/>
    <mergeCell ref="E57:O57"/>
    <mergeCell ref="P57:W57"/>
    <mergeCell ref="X57:AB57"/>
    <mergeCell ref="AC57:AG57"/>
    <mergeCell ref="AH57:AJ57"/>
    <mergeCell ref="AK57:AM57"/>
    <mergeCell ref="AN57:AP57"/>
    <mergeCell ref="AQ57:AU57"/>
    <mergeCell ref="AV57:AZ57"/>
    <mergeCell ref="B56:D56"/>
    <mergeCell ref="E56:O56"/>
    <mergeCell ref="P56:W56"/>
    <mergeCell ref="X56:AB56"/>
    <mergeCell ref="AC56:AG56"/>
    <mergeCell ref="AH56:AJ56"/>
    <mergeCell ref="AK56:AM56"/>
    <mergeCell ref="AN56:AP56"/>
    <mergeCell ref="AQ56:AU56"/>
    <mergeCell ref="AV54:AZ54"/>
    <mergeCell ref="B55:D55"/>
    <mergeCell ref="E55:O55"/>
    <mergeCell ref="P55:W55"/>
    <mergeCell ref="X55:AB55"/>
    <mergeCell ref="AC55:AG55"/>
    <mergeCell ref="AH55:AJ55"/>
    <mergeCell ref="AK55:AM55"/>
    <mergeCell ref="AN55:AP55"/>
    <mergeCell ref="AQ55:AU55"/>
    <mergeCell ref="AV55:AZ55"/>
    <mergeCell ref="B54:D54"/>
    <mergeCell ref="E54:O54"/>
    <mergeCell ref="P54:W54"/>
    <mergeCell ref="X54:AB54"/>
    <mergeCell ref="AC54:AG54"/>
    <mergeCell ref="AH54:AJ54"/>
    <mergeCell ref="AK54:AM54"/>
    <mergeCell ref="AN54:AP54"/>
    <mergeCell ref="AQ54:AU54"/>
    <mergeCell ref="AV52:AZ52"/>
    <mergeCell ref="B53:D53"/>
    <mergeCell ref="E53:O53"/>
    <mergeCell ref="P53:W53"/>
    <mergeCell ref="X53:AB53"/>
    <mergeCell ref="AC53:AG53"/>
    <mergeCell ref="AH53:AJ53"/>
    <mergeCell ref="AK53:AM53"/>
    <mergeCell ref="AN53:AP53"/>
    <mergeCell ref="AQ53:AU53"/>
    <mergeCell ref="AV53:AZ53"/>
    <mergeCell ref="B52:D52"/>
    <mergeCell ref="E52:O52"/>
    <mergeCell ref="P52:W52"/>
    <mergeCell ref="X52:AB52"/>
    <mergeCell ref="AC52:AG52"/>
    <mergeCell ref="AH52:AJ52"/>
    <mergeCell ref="AK52:AM52"/>
    <mergeCell ref="AN52:AP52"/>
    <mergeCell ref="AQ52:AU52"/>
    <mergeCell ref="AV50:AZ50"/>
    <mergeCell ref="B51:D51"/>
    <mergeCell ref="E51:O51"/>
    <mergeCell ref="P51:W51"/>
    <mergeCell ref="X51:AB51"/>
    <mergeCell ref="AC51:AG51"/>
    <mergeCell ref="AH51:AJ51"/>
    <mergeCell ref="AK51:AM51"/>
    <mergeCell ref="AN51:AP51"/>
    <mergeCell ref="AQ51:AU51"/>
    <mergeCell ref="AV51:AZ51"/>
    <mergeCell ref="B50:D50"/>
    <mergeCell ref="E50:O50"/>
    <mergeCell ref="P50:W50"/>
    <mergeCell ref="X50:AB50"/>
    <mergeCell ref="AC50:AG50"/>
    <mergeCell ref="AH50:AJ50"/>
    <mergeCell ref="AK50:AM50"/>
    <mergeCell ref="AN50:AP50"/>
    <mergeCell ref="AQ50:AU50"/>
    <mergeCell ref="AV48:AZ48"/>
    <mergeCell ref="B49:D49"/>
    <mergeCell ref="E49:O49"/>
    <mergeCell ref="P49:W49"/>
    <mergeCell ref="X49:AB49"/>
    <mergeCell ref="AC49:AG49"/>
    <mergeCell ref="AH49:AJ49"/>
    <mergeCell ref="AK49:AM49"/>
    <mergeCell ref="AN49:AP49"/>
    <mergeCell ref="AQ49:AU49"/>
    <mergeCell ref="AV49:AZ49"/>
    <mergeCell ref="B48:D48"/>
    <mergeCell ref="E48:O48"/>
    <mergeCell ref="P48:W48"/>
    <mergeCell ref="X48:AB48"/>
    <mergeCell ref="AC48:AG48"/>
    <mergeCell ref="AH48:AJ48"/>
    <mergeCell ref="AK48:AM48"/>
    <mergeCell ref="AN48:AP48"/>
    <mergeCell ref="AQ48:AU48"/>
    <mergeCell ref="AV46:AZ46"/>
    <mergeCell ref="B47:D47"/>
    <mergeCell ref="E47:O47"/>
    <mergeCell ref="P47:W47"/>
    <mergeCell ref="X47:AB47"/>
    <mergeCell ref="AC47:AG47"/>
    <mergeCell ref="AH47:AJ47"/>
    <mergeCell ref="AK47:AM47"/>
    <mergeCell ref="AN47:AP47"/>
    <mergeCell ref="AQ47:AU47"/>
    <mergeCell ref="AV47:AZ47"/>
    <mergeCell ref="B46:D46"/>
    <mergeCell ref="E46:O46"/>
    <mergeCell ref="P46:W46"/>
    <mergeCell ref="X46:AB46"/>
    <mergeCell ref="AC46:AG46"/>
    <mergeCell ref="AH46:AJ46"/>
    <mergeCell ref="AK46:AM46"/>
    <mergeCell ref="AN46:AP46"/>
    <mergeCell ref="AQ46:AU46"/>
    <mergeCell ref="AV44:AZ44"/>
    <mergeCell ref="B45:D45"/>
    <mergeCell ref="E45:O45"/>
    <mergeCell ref="P45:W45"/>
    <mergeCell ref="X45:AB45"/>
    <mergeCell ref="AC45:AG45"/>
    <mergeCell ref="AH45:AJ45"/>
    <mergeCell ref="AK45:AM45"/>
    <mergeCell ref="AN45:AP45"/>
    <mergeCell ref="AQ45:AU45"/>
    <mergeCell ref="AV45:AZ45"/>
    <mergeCell ref="B44:D44"/>
    <mergeCell ref="E44:O44"/>
    <mergeCell ref="P44:W44"/>
    <mergeCell ref="X44:AB44"/>
    <mergeCell ref="AC44:AG44"/>
    <mergeCell ref="AH44:AJ44"/>
    <mergeCell ref="AK44:AM44"/>
    <mergeCell ref="AN44:AP44"/>
    <mergeCell ref="AQ44:AU44"/>
    <mergeCell ref="AV42:AZ42"/>
    <mergeCell ref="B43:D43"/>
    <mergeCell ref="E43:O43"/>
    <mergeCell ref="P43:W43"/>
    <mergeCell ref="X43:AB43"/>
    <mergeCell ref="AC43:AG43"/>
    <mergeCell ref="AH43:AJ43"/>
    <mergeCell ref="AK43:AM43"/>
    <mergeCell ref="AN43:AP43"/>
    <mergeCell ref="AQ43:AU43"/>
    <mergeCell ref="AV43:AZ43"/>
    <mergeCell ref="B42:D42"/>
    <mergeCell ref="E42:O42"/>
    <mergeCell ref="P42:W42"/>
    <mergeCell ref="X42:AB42"/>
    <mergeCell ref="AC42:AG42"/>
    <mergeCell ref="AH42:AJ42"/>
    <mergeCell ref="AK42:AM42"/>
    <mergeCell ref="AN42:AP42"/>
    <mergeCell ref="AQ42:AU42"/>
    <mergeCell ref="AV40:AZ40"/>
    <mergeCell ref="B41:D41"/>
    <mergeCell ref="E41:O41"/>
    <mergeCell ref="P41:W41"/>
    <mergeCell ref="X41:AB41"/>
    <mergeCell ref="AC41:AG41"/>
    <mergeCell ref="AH41:AJ41"/>
    <mergeCell ref="AK41:AM41"/>
    <mergeCell ref="AN41:AP41"/>
    <mergeCell ref="AQ41:AU41"/>
    <mergeCell ref="AV41:AZ41"/>
    <mergeCell ref="B40:D40"/>
    <mergeCell ref="E40:O40"/>
    <mergeCell ref="P40:W40"/>
    <mergeCell ref="X40:AB40"/>
    <mergeCell ref="AC40:AG40"/>
    <mergeCell ref="AH40:AJ40"/>
    <mergeCell ref="AK40:AM40"/>
    <mergeCell ref="AN40:AP40"/>
    <mergeCell ref="AQ40:AU40"/>
    <mergeCell ref="AV38:AZ38"/>
    <mergeCell ref="B39:D39"/>
    <mergeCell ref="E39:O39"/>
    <mergeCell ref="P39:W39"/>
    <mergeCell ref="X39:AB39"/>
    <mergeCell ref="AC39:AG39"/>
    <mergeCell ref="AH39:AJ39"/>
    <mergeCell ref="AK39:AM39"/>
    <mergeCell ref="AN39:AP39"/>
    <mergeCell ref="AQ39:AU39"/>
    <mergeCell ref="AV39:AZ39"/>
    <mergeCell ref="B38:D38"/>
    <mergeCell ref="E38:O38"/>
    <mergeCell ref="P38:W38"/>
    <mergeCell ref="X38:AB38"/>
    <mergeCell ref="AC38:AG38"/>
    <mergeCell ref="AH38:AJ38"/>
    <mergeCell ref="AK38:AM38"/>
    <mergeCell ref="AN38:AP38"/>
    <mergeCell ref="AQ38:AU38"/>
    <mergeCell ref="AV36:AZ36"/>
    <mergeCell ref="B37:D37"/>
    <mergeCell ref="E37:O37"/>
    <mergeCell ref="P37:W37"/>
    <mergeCell ref="X37:AB37"/>
    <mergeCell ref="AC37:AG37"/>
    <mergeCell ref="AH37:AJ37"/>
    <mergeCell ref="AK37:AM37"/>
    <mergeCell ref="AN37:AP37"/>
    <mergeCell ref="AQ37:AU37"/>
    <mergeCell ref="AV37:AZ37"/>
    <mergeCell ref="B36:D36"/>
    <mergeCell ref="E36:O36"/>
    <mergeCell ref="P36:W36"/>
    <mergeCell ref="X36:AB36"/>
    <mergeCell ref="AC36:AG36"/>
    <mergeCell ref="AH36:AJ36"/>
    <mergeCell ref="AK36:AM36"/>
    <mergeCell ref="AN36:AP36"/>
    <mergeCell ref="AQ36:AU36"/>
    <mergeCell ref="AV34:AZ34"/>
    <mergeCell ref="B35:D35"/>
    <mergeCell ref="E35:O35"/>
    <mergeCell ref="P35:W35"/>
    <mergeCell ref="X35:AB35"/>
    <mergeCell ref="AC35:AG35"/>
    <mergeCell ref="AH35:AJ35"/>
    <mergeCell ref="AK35:AM35"/>
    <mergeCell ref="AN35:AP35"/>
    <mergeCell ref="AQ35:AU35"/>
    <mergeCell ref="AV35:AZ35"/>
    <mergeCell ref="B34:D34"/>
    <mergeCell ref="E34:O34"/>
    <mergeCell ref="P34:W34"/>
    <mergeCell ref="X34:AB34"/>
    <mergeCell ref="AC34:AG34"/>
    <mergeCell ref="AH34:AJ34"/>
    <mergeCell ref="AK34:AM34"/>
    <mergeCell ref="AN34:AP34"/>
    <mergeCell ref="AQ34:AU34"/>
    <mergeCell ref="AV32:AZ32"/>
    <mergeCell ref="B33:D33"/>
    <mergeCell ref="E33:O33"/>
    <mergeCell ref="P33:W33"/>
    <mergeCell ref="X33:AB33"/>
    <mergeCell ref="AC33:AG33"/>
    <mergeCell ref="AH33:AJ33"/>
    <mergeCell ref="AK33:AM33"/>
    <mergeCell ref="AN33:AP33"/>
    <mergeCell ref="AQ33:AU33"/>
    <mergeCell ref="AV33:AZ33"/>
    <mergeCell ref="B32:D32"/>
    <mergeCell ref="E32:O32"/>
    <mergeCell ref="P32:W32"/>
    <mergeCell ref="X32:AB32"/>
    <mergeCell ref="AC32:AG32"/>
    <mergeCell ref="AH32:AJ32"/>
    <mergeCell ref="AK32:AM32"/>
    <mergeCell ref="AN32:AP32"/>
    <mergeCell ref="AQ32:AU32"/>
    <mergeCell ref="AV30:AZ30"/>
    <mergeCell ref="B31:D31"/>
    <mergeCell ref="E31:O31"/>
    <mergeCell ref="P31:W31"/>
    <mergeCell ref="X31:AB31"/>
    <mergeCell ref="AC31:AG31"/>
    <mergeCell ref="AH31:AJ31"/>
    <mergeCell ref="AK31:AM31"/>
    <mergeCell ref="AN31:AP31"/>
    <mergeCell ref="AQ31:AU31"/>
    <mergeCell ref="AV31:AZ31"/>
    <mergeCell ref="B30:D30"/>
    <mergeCell ref="E30:O30"/>
    <mergeCell ref="P30:W30"/>
    <mergeCell ref="X30:AB30"/>
    <mergeCell ref="AC30:AG30"/>
    <mergeCell ref="AH30:AJ30"/>
    <mergeCell ref="AK30:AM30"/>
    <mergeCell ref="AN30:AP30"/>
    <mergeCell ref="AQ30:AU30"/>
    <mergeCell ref="AV28:AZ28"/>
    <mergeCell ref="B29:D29"/>
    <mergeCell ref="E29:O29"/>
    <mergeCell ref="P29:W29"/>
    <mergeCell ref="X29:AB29"/>
    <mergeCell ref="AC29:AG29"/>
    <mergeCell ref="AH29:AJ29"/>
    <mergeCell ref="AK29:AM29"/>
    <mergeCell ref="AN29:AP29"/>
    <mergeCell ref="AQ29:AU29"/>
    <mergeCell ref="AV29:AZ29"/>
    <mergeCell ref="B28:D28"/>
    <mergeCell ref="E28:O28"/>
    <mergeCell ref="P28:W28"/>
    <mergeCell ref="X28:AB28"/>
    <mergeCell ref="AC28:AG28"/>
    <mergeCell ref="AH28:AJ28"/>
    <mergeCell ref="AK28:AM28"/>
    <mergeCell ref="AN28:AP28"/>
    <mergeCell ref="AQ28:AU28"/>
    <mergeCell ref="AV26:AZ26"/>
    <mergeCell ref="B27:D27"/>
    <mergeCell ref="E27:O27"/>
    <mergeCell ref="P27:W27"/>
    <mergeCell ref="X27:AB27"/>
    <mergeCell ref="AC27:AG27"/>
    <mergeCell ref="AH27:AJ27"/>
    <mergeCell ref="AK27:AM27"/>
    <mergeCell ref="AN27:AP27"/>
    <mergeCell ref="AQ27:AU27"/>
    <mergeCell ref="AV27:AZ27"/>
    <mergeCell ref="B26:D26"/>
    <mergeCell ref="E26:O26"/>
    <mergeCell ref="P26:W26"/>
    <mergeCell ref="X26:AB26"/>
    <mergeCell ref="AC26:AG26"/>
    <mergeCell ref="AH26:AJ26"/>
    <mergeCell ref="AK26:AM26"/>
    <mergeCell ref="AN26:AP26"/>
    <mergeCell ref="AQ26:AU26"/>
    <mergeCell ref="AV24:AZ24"/>
    <mergeCell ref="B25:D25"/>
    <mergeCell ref="E25:O25"/>
    <mergeCell ref="P25:W25"/>
    <mergeCell ref="X25:AB25"/>
    <mergeCell ref="AC25:AG25"/>
    <mergeCell ref="AH25:AJ25"/>
    <mergeCell ref="AK25:AM25"/>
    <mergeCell ref="AN25:AP25"/>
    <mergeCell ref="AQ25:AU25"/>
    <mergeCell ref="AV25:AZ25"/>
    <mergeCell ref="B24:D24"/>
    <mergeCell ref="E24:O24"/>
    <mergeCell ref="P24:W24"/>
    <mergeCell ref="X24:AB24"/>
    <mergeCell ref="AC24:AG24"/>
    <mergeCell ref="AH24:AJ24"/>
    <mergeCell ref="AK24:AM24"/>
    <mergeCell ref="AN24:AP24"/>
    <mergeCell ref="AQ24:AU24"/>
    <mergeCell ref="AV22:AZ22"/>
    <mergeCell ref="B23:D23"/>
    <mergeCell ref="E23:O23"/>
    <mergeCell ref="P23:W23"/>
    <mergeCell ref="X23:AB23"/>
    <mergeCell ref="AC23:AG23"/>
    <mergeCell ref="AH23:AJ23"/>
    <mergeCell ref="AK23:AM23"/>
    <mergeCell ref="AN23:AP23"/>
    <mergeCell ref="AQ23:AU23"/>
    <mergeCell ref="AV23:AZ23"/>
    <mergeCell ref="B22:D22"/>
    <mergeCell ref="E22:O22"/>
    <mergeCell ref="P22:W22"/>
    <mergeCell ref="X22:AB22"/>
    <mergeCell ref="AC22:AG22"/>
    <mergeCell ref="AH22:AJ22"/>
    <mergeCell ref="AK22:AM22"/>
    <mergeCell ref="AN22:AP22"/>
    <mergeCell ref="AQ22:AU22"/>
    <mergeCell ref="AV20:AZ20"/>
    <mergeCell ref="B21:D21"/>
    <mergeCell ref="E21:O21"/>
    <mergeCell ref="P21:W21"/>
    <mergeCell ref="X21:AB21"/>
    <mergeCell ref="AC21:AG21"/>
    <mergeCell ref="AH21:AJ21"/>
    <mergeCell ref="AK21:AM21"/>
    <mergeCell ref="AN21:AP21"/>
    <mergeCell ref="AQ21:AU21"/>
    <mergeCell ref="AV21:AZ21"/>
    <mergeCell ref="B20:D20"/>
    <mergeCell ref="E20:O20"/>
    <mergeCell ref="P20:W20"/>
    <mergeCell ref="X20:AB20"/>
    <mergeCell ref="AC20:AG20"/>
    <mergeCell ref="AH20:AJ20"/>
    <mergeCell ref="AK20:AM20"/>
    <mergeCell ref="AN20:AP20"/>
    <mergeCell ref="AQ20:AU20"/>
    <mergeCell ref="AV18:AZ18"/>
    <mergeCell ref="B19:D19"/>
    <mergeCell ref="E19:O19"/>
    <mergeCell ref="P19:W19"/>
    <mergeCell ref="X19:AB19"/>
    <mergeCell ref="AC19:AG19"/>
    <mergeCell ref="AH19:AJ19"/>
    <mergeCell ref="AK19:AM19"/>
    <mergeCell ref="AN19:AP19"/>
    <mergeCell ref="AQ19:AU19"/>
    <mergeCell ref="AV19:AZ19"/>
    <mergeCell ref="B18:D18"/>
    <mergeCell ref="E18:O18"/>
    <mergeCell ref="P18:W18"/>
    <mergeCell ref="X18:AB18"/>
    <mergeCell ref="AC18:AG18"/>
    <mergeCell ref="AH18:AJ18"/>
    <mergeCell ref="AK18:AM18"/>
    <mergeCell ref="AN18:AP18"/>
    <mergeCell ref="AQ18:AU18"/>
    <mergeCell ref="AV16:AZ16"/>
    <mergeCell ref="B17:D17"/>
    <mergeCell ref="E17:O17"/>
    <mergeCell ref="P17:W17"/>
    <mergeCell ref="X17:AB17"/>
    <mergeCell ref="AC17:AG17"/>
    <mergeCell ref="AH17:AJ17"/>
    <mergeCell ref="AK17:AM17"/>
    <mergeCell ref="AN17:AP17"/>
    <mergeCell ref="AQ17:AU17"/>
    <mergeCell ref="AV17:AZ17"/>
    <mergeCell ref="B16:D16"/>
    <mergeCell ref="E16:O16"/>
    <mergeCell ref="P16:W16"/>
    <mergeCell ref="X16:AB16"/>
    <mergeCell ref="AC16:AG16"/>
    <mergeCell ref="AH16:AJ16"/>
    <mergeCell ref="AK16:AM16"/>
    <mergeCell ref="AN16:AP16"/>
    <mergeCell ref="AQ16:AU16"/>
    <mergeCell ref="AV14:AZ14"/>
    <mergeCell ref="B15:D15"/>
    <mergeCell ref="E15:O15"/>
    <mergeCell ref="P15:W15"/>
    <mergeCell ref="X15:AB15"/>
    <mergeCell ref="AC15:AG15"/>
    <mergeCell ref="AH15:AJ15"/>
    <mergeCell ref="AK15:AM15"/>
    <mergeCell ref="AN15:AP15"/>
    <mergeCell ref="AQ15:AU15"/>
    <mergeCell ref="AV15:AZ15"/>
    <mergeCell ref="B14:D14"/>
    <mergeCell ref="E14:O14"/>
    <mergeCell ref="P14:W14"/>
    <mergeCell ref="X14:AB14"/>
    <mergeCell ref="AC14:AG14"/>
    <mergeCell ref="AH14:AJ14"/>
    <mergeCell ref="AK14:AM14"/>
    <mergeCell ref="AN14:AP14"/>
    <mergeCell ref="AQ14:AU14"/>
    <mergeCell ref="AH12:AJ12"/>
    <mergeCell ref="AK12:AM12"/>
    <mergeCell ref="AN12:AP12"/>
    <mergeCell ref="AQ12:AU12"/>
    <mergeCell ref="AV12:AZ12"/>
    <mergeCell ref="B13:D13"/>
    <mergeCell ref="E13:O13"/>
    <mergeCell ref="P13:W13"/>
    <mergeCell ref="X13:AB13"/>
    <mergeCell ref="AC13:AG13"/>
    <mergeCell ref="AH13:AJ13"/>
    <mergeCell ref="AK13:AM13"/>
    <mergeCell ref="AN13:AP13"/>
    <mergeCell ref="AQ13:AU13"/>
    <mergeCell ref="AV13:AZ13"/>
    <mergeCell ref="B10:D10"/>
    <mergeCell ref="B11:D11"/>
    <mergeCell ref="B2:O3"/>
    <mergeCell ref="B6:O6"/>
    <mergeCell ref="B12:D12"/>
    <mergeCell ref="E12:O12"/>
    <mergeCell ref="P12:W12"/>
    <mergeCell ref="X12:AB12"/>
    <mergeCell ref="AC12:AG12"/>
    <mergeCell ref="R2:AF6"/>
    <mergeCell ref="Y8:AF8"/>
    <mergeCell ref="Y7:AF7"/>
    <mergeCell ref="AM4:AO4"/>
    <mergeCell ref="AQ2:AZ4"/>
    <mergeCell ref="AH4:AL4"/>
    <mergeCell ref="AQ11:AU11"/>
    <mergeCell ref="AV11:AZ11"/>
    <mergeCell ref="AC10:AG10"/>
    <mergeCell ref="AQ9:AU10"/>
    <mergeCell ref="AV9:AZ10"/>
    <mergeCell ref="E11:O11"/>
    <mergeCell ref="P11:W11"/>
    <mergeCell ref="X11:AB11"/>
    <mergeCell ref="AC11:AG11"/>
    <mergeCell ref="AH11:AJ11"/>
    <mergeCell ref="AK11:AM11"/>
    <mergeCell ref="AN11:AP11"/>
    <mergeCell ref="E10:O10"/>
    <mergeCell ref="AK9:AM10"/>
    <mergeCell ref="AN9:AP10"/>
    <mergeCell ref="AH9:AJ10"/>
    <mergeCell ref="P10:W10"/>
    <mergeCell ref="X10:AB10"/>
  </mergeCells>
  <conditionalFormatting sqref="AM4:AO4">
    <cfRule type="expression" dxfId="0" priority="1">
      <formula>OR($AM$4&gt;1, $AM$4="")</formula>
    </cfRule>
  </conditionalFormatting>
  <dataValidations count="2">
    <dataValidation type="list" allowBlank="1" showInputMessage="1" showErrorMessage="1" sqref="Y8:AF8" xr:uid="{00000000-0002-0000-0300-000000000000}">
      <formula1>$BF$4:$BF$2504</formula1>
    </dataValidation>
    <dataValidation type="list" showInputMessage="1" showErrorMessage="1" sqref="AM4:AO4" xr:uid="{00000000-0002-0000-0300-000001000000}">
      <formula1>$BH$4:$BH$37</formula1>
    </dataValidation>
  </dataValidations>
  <pageMargins left="0.7" right="0.7" top="0.75" bottom="0.75" header="0.3" footer="0.3"/>
  <pageSetup paperSize="9" scale="58" orientation="portrait" verticalDpi="300" r:id="rId1"/>
  <colBreaks count="1" manualBreakCount="1">
    <brk id="53" max="1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2A733E"/>
  </sheetPr>
  <dimension ref="A1:BG37"/>
  <sheetViews>
    <sheetView zoomScaleNormal="100" workbookViewId="0"/>
  </sheetViews>
  <sheetFormatPr defaultColWidth="0" defaultRowHeight="15" zeroHeight="1" x14ac:dyDescent="0.25"/>
  <cols>
    <col min="1" max="52" width="2.85546875" style="1" customWidth="1"/>
    <col min="53" max="58" width="2.85546875" style="1" hidden="1" customWidth="1"/>
    <col min="59" max="59" width="14.42578125" style="1" hidden="1" customWidth="1"/>
    <col min="60" max="16384" width="2.85546875" style="1" hidden="1"/>
  </cols>
  <sheetData>
    <row r="1" spans="1:59" x14ac:dyDescent="0.25">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row>
    <row r="2" spans="1:59" x14ac:dyDescent="0.25">
      <c r="A2" s="22"/>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row>
    <row r="3" spans="1:59" ht="15" customHeight="1" x14ac:dyDescent="0.25">
      <c r="A3" s="22"/>
      <c r="B3" s="22"/>
      <c r="C3" s="197" t="s">
        <v>97</v>
      </c>
      <c r="D3" s="198"/>
      <c r="E3" s="198"/>
      <c r="F3" s="198"/>
      <c r="G3" s="198"/>
      <c r="H3" s="198"/>
      <c r="I3" s="198"/>
      <c r="J3" s="198"/>
      <c r="K3" s="198"/>
      <c r="L3" s="198"/>
      <c r="M3" s="198"/>
      <c r="N3" s="198"/>
      <c r="O3" s="198"/>
      <c r="P3" s="198"/>
      <c r="Q3" s="198"/>
      <c r="R3" s="198"/>
      <c r="S3" s="198"/>
      <c r="T3" s="198"/>
      <c r="U3" s="198"/>
      <c r="V3" s="198"/>
      <c r="W3" s="198"/>
      <c r="X3" s="199"/>
      <c r="Y3" s="114"/>
      <c r="Z3" s="114"/>
      <c r="AA3" s="114"/>
      <c r="AB3" s="114"/>
      <c r="AC3" s="197" t="str">
        <f>IF('Intro &amp; Event Setup'!$AK$20="", "", 'Intro &amp; Event Setup'!$AK$20)</f>
        <v>Your Company</v>
      </c>
      <c r="AD3" s="198"/>
      <c r="AE3" s="198"/>
      <c r="AF3" s="198"/>
      <c r="AG3" s="198"/>
      <c r="AH3" s="198"/>
      <c r="AI3" s="198"/>
      <c r="AJ3" s="198"/>
      <c r="AK3" s="198"/>
      <c r="AL3" s="198"/>
      <c r="AM3" s="198"/>
      <c r="AN3" s="198"/>
      <c r="AO3" s="198"/>
      <c r="AP3" s="198"/>
      <c r="AQ3" s="198"/>
      <c r="AR3" s="198"/>
      <c r="AS3" s="198"/>
      <c r="AT3" s="198"/>
      <c r="AU3" s="198"/>
      <c r="AV3" s="198"/>
      <c r="AW3" s="198"/>
      <c r="AX3" s="199"/>
      <c r="AY3" s="22"/>
      <c r="AZ3" s="22"/>
    </row>
    <row r="4" spans="1:59" ht="15" customHeight="1" x14ac:dyDescent="0.25">
      <c r="A4" s="22"/>
      <c r="B4" s="22"/>
      <c r="C4" s="200"/>
      <c r="D4" s="201"/>
      <c r="E4" s="201"/>
      <c r="F4" s="201"/>
      <c r="G4" s="201"/>
      <c r="H4" s="201"/>
      <c r="I4" s="201"/>
      <c r="J4" s="201"/>
      <c r="K4" s="201"/>
      <c r="L4" s="201"/>
      <c r="M4" s="201"/>
      <c r="N4" s="201"/>
      <c r="O4" s="201"/>
      <c r="P4" s="201"/>
      <c r="Q4" s="201"/>
      <c r="R4" s="201"/>
      <c r="S4" s="201"/>
      <c r="T4" s="201"/>
      <c r="U4" s="201"/>
      <c r="V4" s="201"/>
      <c r="W4" s="201"/>
      <c r="X4" s="202"/>
      <c r="Y4" s="114"/>
      <c r="Z4" s="114"/>
      <c r="AA4" s="114"/>
      <c r="AB4" s="114"/>
      <c r="AC4" s="200"/>
      <c r="AD4" s="201"/>
      <c r="AE4" s="201"/>
      <c r="AF4" s="201"/>
      <c r="AG4" s="201"/>
      <c r="AH4" s="201"/>
      <c r="AI4" s="201"/>
      <c r="AJ4" s="201"/>
      <c r="AK4" s="201"/>
      <c r="AL4" s="201"/>
      <c r="AM4" s="201"/>
      <c r="AN4" s="201"/>
      <c r="AO4" s="201"/>
      <c r="AP4" s="201"/>
      <c r="AQ4" s="201"/>
      <c r="AR4" s="201"/>
      <c r="AS4" s="201"/>
      <c r="AT4" s="201"/>
      <c r="AU4" s="201"/>
      <c r="AV4" s="201"/>
      <c r="AW4" s="201"/>
      <c r="AX4" s="202"/>
      <c r="AY4" s="22"/>
      <c r="AZ4" s="22"/>
    </row>
    <row r="5" spans="1:59" x14ac:dyDescent="0.25">
      <c r="A5" s="22"/>
      <c r="B5" s="22"/>
      <c r="C5" s="22"/>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G5" s="14" t="s">
        <v>108</v>
      </c>
    </row>
    <row r="6" spans="1:59" x14ac:dyDescent="0.25">
      <c r="A6" s="22"/>
      <c r="B6" s="22"/>
      <c r="C6" s="22"/>
      <c r="D6" s="22"/>
      <c r="E6" s="22"/>
      <c r="F6" s="22"/>
      <c r="G6" s="22"/>
      <c r="H6" s="22"/>
      <c r="I6" s="22"/>
      <c r="J6" s="22"/>
      <c r="K6" s="181" t="s">
        <v>99</v>
      </c>
      <c r="L6" s="181"/>
      <c r="M6" s="181"/>
      <c r="N6" s="181"/>
      <c r="O6" s="181"/>
      <c r="P6" s="181"/>
      <c r="Q6" s="181"/>
      <c r="R6" s="181"/>
      <c r="S6" s="181"/>
      <c r="T6" s="181"/>
      <c r="U6" s="181"/>
      <c r="V6" s="181"/>
      <c r="W6" s="181"/>
      <c r="X6" s="181"/>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G6" s="5" t="str">
        <f>IF('Intro &amp; Event Setup'!BE47="", "", 'Intro &amp; Event Setup'!BE47)</f>
        <v>Event 1</v>
      </c>
    </row>
    <row r="7" spans="1:59" x14ac:dyDescent="0.25">
      <c r="A7" s="22"/>
      <c r="B7" s="22"/>
      <c r="C7" s="287" t="s">
        <v>98</v>
      </c>
      <c r="D7" s="288"/>
      <c r="E7" s="288"/>
      <c r="F7" s="288"/>
      <c r="G7" s="288"/>
      <c r="H7" s="288"/>
      <c r="I7" s="288"/>
      <c r="J7" s="289"/>
      <c r="K7" s="293" t="s">
        <v>81</v>
      </c>
      <c r="L7" s="294"/>
      <c r="M7" s="294"/>
      <c r="N7" s="294"/>
      <c r="O7" s="294"/>
      <c r="P7" s="294"/>
      <c r="Q7" s="294"/>
      <c r="R7" s="294"/>
      <c r="S7" s="294"/>
      <c r="T7" s="294"/>
      <c r="U7" s="294"/>
      <c r="V7" s="294"/>
      <c r="W7" s="294"/>
      <c r="X7" s="295"/>
      <c r="Y7" s="22"/>
      <c r="Z7" s="22"/>
      <c r="AA7" s="22"/>
      <c r="AB7" s="22"/>
      <c r="AC7" s="314" t="s">
        <v>111</v>
      </c>
      <c r="AD7" s="315"/>
      <c r="AE7" s="315"/>
      <c r="AF7" s="315"/>
      <c r="AG7" s="315"/>
      <c r="AH7" s="315"/>
      <c r="AI7" s="315"/>
      <c r="AJ7" s="315"/>
      <c r="AK7" s="315"/>
      <c r="AL7" s="315"/>
      <c r="AM7" s="315"/>
      <c r="AN7" s="315"/>
      <c r="AO7" s="315"/>
      <c r="AP7" s="315"/>
      <c r="AQ7" s="315"/>
      <c r="AR7" s="315"/>
      <c r="AS7" s="315"/>
      <c r="AT7" s="315"/>
      <c r="AU7" s="315"/>
      <c r="AV7" s="315"/>
      <c r="AW7" s="315"/>
      <c r="AX7" s="316"/>
      <c r="AY7" s="22"/>
      <c r="AZ7" s="22"/>
      <c r="BG7" s="6" t="str">
        <f>IF('Intro &amp; Event Setup'!BE48="", "", 'Intro &amp; Event Setup'!BE48)</f>
        <v>Event 2</v>
      </c>
    </row>
    <row r="8" spans="1:59" x14ac:dyDescent="0.25">
      <c r="A8" s="22"/>
      <c r="B8" s="22"/>
      <c r="C8" s="290"/>
      <c r="D8" s="291"/>
      <c r="E8" s="291"/>
      <c r="F8" s="291"/>
      <c r="G8" s="291"/>
      <c r="H8" s="291"/>
      <c r="I8" s="291"/>
      <c r="J8" s="292"/>
      <c r="K8" s="296"/>
      <c r="L8" s="297"/>
      <c r="M8" s="297"/>
      <c r="N8" s="297"/>
      <c r="O8" s="297"/>
      <c r="P8" s="297"/>
      <c r="Q8" s="297"/>
      <c r="R8" s="297"/>
      <c r="S8" s="297"/>
      <c r="T8" s="297"/>
      <c r="U8" s="297"/>
      <c r="V8" s="297"/>
      <c r="W8" s="297"/>
      <c r="X8" s="298"/>
      <c r="Y8" s="22"/>
      <c r="Z8" s="22"/>
      <c r="AA8" s="22"/>
      <c r="AB8" s="22"/>
      <c r="AC8" s="317"/>
      <c r="AD8" s="318"/>
      <c r="AE8" s="318"/>
      <c r="AF8" s="318"/>
      <c r="AG8" s="318"/>
      <c r="AH8" s="318"/>
      <c r="AI8" s="318"/>
      <c r="AJ8" s="318"/>
      <c r="AK8" s="318"/>
      <c r="AL8" s="318"/>
      <c r="AM8" s="318"/>
      <c r="AN8" s="318"/>
      <c r="AO8" s="318"/>
      <c r="AP8" s="318"/>
      <c r="AQ8" s="318"/>
      <c r="AR8" s="318"/>
      <c r="AS8" s="318"/>
      <c r="AT8" s="318"/>
      <c r="AU8" s="318"/>
      <c r="AV8" s="318"/>
      <c r="AW8" s="318"/>
      <c r="AX8" s="319"/>
      <c r="AY8" s="22"/>
      <c r="AZ8" s="22"/>
      <c r="BG8" s="6" t="str">
        <f>IF('Intro &amp; Event Setup'!BE49="", "", 'Intro &amp; Event Setup'!BE49)</f>
        <v>Event 3</v>
      </c>
    </row>
    <row r="9" spans="1:59" x14ac:dyDescent="0.25">
      <c r="A9" s="22"/>
      <c r="B9" s="22"/>
      <c r="C9" s="22"/>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G9" s="6" t="str">
        <f>IF('Intro &amp; Event Setup'!BE50="", "", 'Intro &amp; Event Setup'!BE50)</f>
        <v/>
      </c>
    </row>
    <row r="10" spans="1:59" x14ac:dyDescent="0.25">
      <c r="A10" s="22"/>
      <c r="B10" s="22"/>
      <c r="C10" s="320" t="s">
        <v>100</v>
      </c>
      <c r="D10" s="321"/>
      <c r="E10" s="321"/>
      <c r="F10" s="321"/>
      <c r="G10" s="321"/>
      <c r="H10" s="321"/>
      <c r="I10" s="321"/>
      <c r="J10" s="322"/>
      <c r="K10" s="155" t="str">
        <f>IFERROR(INDEX('Intro &amp; Event Setup'!$BM$47:$BM$52, MATCH($K$7, 'Intro &amp; Event Setup'!$BE$47:$BE$52, 0)), "")</f>
        <v>01 Jan 19 - 10 Jan 19</v>
      </c>
      <c r="L10" s="156"/>
      <c r="M10" s="156"/>
      <c r="N10" s="156"/>
      <c r="O10" s="156"/>
      <c r="P10" s="156"/>
      <c r="Q10" s="156"/>
      <c r="R10" s="156"/>
      <c r="S10" s="156"/>
      <c r="T10" s="156"/>
      <c r="U10" s="156"/>
      <c r="V10" s="156"/>
      <c r="W10" s="156"/>
      <c r="X10" s="157"/>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G10" s="6" t="str">
        <f>IF('Intro &amp; Event Setup'!BE51="", "", 'Intro &amp; Event Setup'!BE51)</f>
        <v/>
      </c>
    </row>
    <row r="11" spans="1:59" x14ac:dyDescent="0.25">
      <c r="A11" s="22"/>
      <c r="B11" s="22"/>
      <c r="C11" s="323"/>
      <c r="D11" s="324"/>
      <c r="E11" s="324"/>
      <c r="F11" s="324"/>
      <c r="G11" s="324"/>
      <c r="H11" s="324"/>
      <c r="I11" s="324"/>
      <c r="J11" s="325"/>
      <c r="K11" s="158"/>
      <c r="L11" s="159"/>
      <c r="M11" s="159"/>
      <c r="N11" s="159"/>
      <c r="O11" s="159"/>
      <c r="P11" s="159"/>
      <c r="Q11" s="159"/>
      <c r="R11" s="159"/>
      <c r="S11" s="159"/>
      <c r="T11" s="159"/>
      <c r="U11" s="159"/>
      <c r="V11" s="159"/>
      <c r="W11" s="159"/>
      <c r="X11" s="160"/>
      <c r="Y11" s="22"/>
      <c r="Z11" s="22"/>
      <c r="AA11" s="22"/>
      <c r="AB11" s="22"/>
      <c r="AC11" s="333" t="s">
        <v>112</v>
      </c>
      <c r="AD11" s="334"/>
      <c r="AE11" s="335" t="s">
        <v>113</v>
      </c>
      <c r="AF11" s="335"/>
      <c r="AG11" s="335"/>
      <c r="AH11" s="335"/>
      <c r="AI11" s="335"/>
      <c r="AJ11" s="335"/>
      <c r="AK11" s="335"/>
      <c r="AL11" s="335"/>
      <c r="AM11" s="335"/>
      <c r="AN11" s="335"/>
      <c r="AO11" s="335"/>
      <c r="AP11" s="335" t="s">
        <v>4</v>
      </c>
      <c r="AQ11" s="335"/>
      <c r="AR11" s="335"/>
      <c r="AS11" s="335"/>
      <c r="AT11" s="335"/>
      <c r="AU11" s="335" t="s">
        <v>115</v>
      </c>
      <c r="AV11" s="335"/>
      <c r="AW11" s="335"/>
      <c r="AX11" s="336"/>
      <c r="AY11" s="22"/>
      <c r="AZ11" s="22"/>
      <c r="BG11" s="7" t="str">
        <f>IF('Intro &amp; Event Setup'!BE52="", "", 'Intro &amp; Event Setup'!BE52)</f>
        <v/>
      </c>
    </row>
    <row r="12" spans="1:59" x14ac:dyDescent="0.25">
      <c r="A12" s="22"/>
      <c r="B12" s="22"/>
      <c r="C12" s="22"/>
      <c r="D12" s="22"/>
      <c r="E12" s="22"/>
      <c r="F12" s="22"/>
      <c r="G12" s="22"/>
      <c r="H12" s="22"/>
      <c r="I12" s="22"/>
      <c r="J12" s="22"/>
      <c r="K12" s="22"/>
      <c r="L12" s="22"/>
      <c r="M12" s="22"/>
      <c r="N12" s="22"/>
      <c r="O12" s="22"/>
      <c r="P12" s="22"/>
      <c r="Q12" s="22"/>
      <c r="R12" s="22"/>
      <c r="S12" s="22"/>
      <c r="T12" s="22"/>
      <c r="U12" s="22"/>
      <c r="V12" s="22"/>
      <c r="W12" s="22"/>
      <c r="X12" s="22"/>
      <c r="Y12" s="22"/>
      <c r="Z12" s="22"/>
      <c r="AA12" s="22"/>
      <c r="AB12" s="22"/>
      <c r="AC12" s="299">
        <v>1</v>
      </c>
      <c r="AD12" s="300"/>
      <c r="AE12" s="188" t="str">
        <f>IFERROR(INDEX('Stock Takes'!$B$9:$B$2508, MATCH($AC12, 'Stock Takes'!$CB$9:$CB$2508, 0)), "")</f>
        <v>Item 3</v>
      </c>
      <c r="AF12" s="189"/>
      <c r="AG12" s="189"/>
      <c r="AH12" s="189"/>
      <c r="AI12" s="189"/>
      <c r="AJ12" s="189"/>
      <c r="AK12" s="189"/>
      <c r="AL12" s="189"/>
      <c r="AM12" s="189"/>
      <c r="AN12" s="189"/>
      <c r="AO12" s="189"/>
      <c r="AP12" s="253">
        <f>IFERROR(INDEX('Stock Takes'!$AM$9:$AM$2508, MATCH($AC12, 'Stock Takes'!$CB$9:$CB$2508, 0)), "")</f>
        <v>20</v>
      </c>
      <c r="AQ12" s="253"/>
      <c r="AR12" s="253"/>
      <c r="AS12" s="253"/>
      <c r="AT12" s="253"/>
      <c r="AU12" s="189">
        <f>IFERROR(INDEX('Stock Takes'!$CA$9:$CA$2508, MATCH($AC12, 'Stock Takes'!$CB$9:$CB$2508, 0)), "")</f>
        <v>14</v>
      </c>
      <c r="AV12" s="189"/>
      <c r="AW12" s="189"/>
      <c r="AX12" s="190"/>
      <c r="AY12" s="22"/>
      <c r="AZ12" s="22"/>
    </row>
    <row r="13" spans="1:59" ht="15" customHeight="1" x14ac:dyDescent="0.25">
      <c r="A13" s="22"/>
      <c r="B13" s="22"/>
      <c r="C13" s="320" t="s">
        <v>101</v>
      </c>
      <c r="D13" s="321"/>
      <c r="E13" s="321"/>
      <c r="F13" s="321"/>
      <c r="G13" s="321"/>
      <c r="H13" s="321"/>
      <c r="I13" s="321"/>
      <c r="J13" s="322"/>
      <c r="K13" s="155" t="str">
        <f>IFERROR(INDEX('Intro &amp; Event Setup'!$BF$47:$BF$52, MATCH($K$7, 'Intro &amp; Event Setup'!$BE$47:$BE$52, 0)), "")</f>
        <v>Venue 1</v>
      </c>
      <c r="L13" s="156"/>
      <c r="M13" s="156"/>
      <c r="N13" s="156"/>
      <c r="O13" s="156"/>
      <c r="P13" s="156"/>
      <c r="Q13" s="156"/>
      <c r="R13" s="156"/>
      <c r="S13" s="156"/>
      <c r="T13" s="156"/>
      <c r="U13" s="156"/>
      <c r="V13" s="156"/>
      <c r="W13" s="156"/>
      <c r="X13" s="157"/>
      <c r="Y13" s="22"/>
      <c r="Z13" s="22"/>
      <c r="AA13" s="22"/>
      <c r="AB13" s="22"/>
      <c r="AC13" s="299">
        <v>2</v>
      </c>
      <c r="AD13" s="300"/>
      <c r="AE13" s="191" t="str">
        <f>IFERROR(INDEX('Stock Takes'!$B$9:$B$2508, MATCH($AC13, 'Stock Takes'!$CB$9:$CB$2508, 0)), "")</f>
        <v>Item 9</v>
      </c>
      <c r="AF13" s="192"/>
      <c r="AG13" s="192"/>
      <c r="AH13" s="192"/>
      <c r="AI13" s="192"/>
      <c r="AJ13" s="192"/>
      <c r="AK13" s="192"/>
      <c r="AL13" s="192"/>
      <c r="AM13" s="192"/>
      <c r="AN13" s="192"/>
      <c r="AO13" s="192"/>
      <c r="AP13" s="266">
        <f>IFERROR(INDEX('Stock Takes'!$AM$9:$AM$2508, MATCH($AC13, 'Stock Takes'!$CB$9:$CB$2508, 0)), "")</f>
        <v>14</v>
      </c>
      <c r="AQ13" s="266"/>
      <c r="AR13" s="266"/>
      <c r="AS13" s="266"/>
      <c r="AT13" s="266"/>
      <c r="AU13" s="192">
        <f>IFERROR(INDEX('Stock Takes'!$CA$9:$CA$2508, MATCH($AC13, 'Stock Takes'!$CB$9:$CB$2508, 0)), "")</f>
        <v>9</v>
      </c>
      <c r="AV13" s="192"/>
      <c r="AW13" s="192"/>
      <c r="AX13" s="193"/>
      <c r="AY13" s="22"/>
      <c r="AZ13" s="22"/>
    </row>
    <row r="14" spans="1:59" ht="15" customHeight="1" x14ac:dyDescent="0.25">
      <c r="A14" s="22"/>
      <c r="B14" s="22"/>
      <c r="C14" s="323"/>
      <c r="D14" s="324"/>
      <c r="E14" s="324"/>
      <c r="F14" s="324"/>
      <c r="G14" s="324"/>
      <c r="H14" s="324"/>
      <c r="I14" s="324"/>
      <c r="J14" s="325"/>
      <c r="K14" s="158"/>
      <c r="L14" s="159"/>
      <c r="M14" s="159"/>
      <c r="N14" s="159"/>
      <c r="O14" s="159"/>
      <c r="P14" s="159"/>
      <c r="Q14" s="159"/>
      <c r="R14" s="159"/>
      <c r="S14" s="159"/>
      <c r="T14" s="159"/>
      <c r="U14" s="159"/>
      <c r="V14" s="159"/>
      <c r="W14" s="159"/>
      <c r="X14" s="160"/>
      <c r="Y14" s="22"/>
      <c r="Z14" s="22"/>
      <c r="AA14" s="22"/>
      <c r="AB14" s="22"/>
      <c r="AC14" s="299">
        <v>3</v>
      </c>
      <c r="AD14" s="300"/>
      <c r="AE14" s="191" t="str">
        <f>IFERROR(INDEX('Stock Takes'!$B$9:$B$2508, MATCH($AC14, 'Stock Takes'!$CB$9:$CB$2508, 0)), "")</f>
        <v>Item 1</v>
      </c>
      <c r="AF14" s="192"/>
      <c r="AG14" s="192"/>
      <c r="AH14" s="192"/>
      <c r="AI14" s="192"/>
      <c r="AJ14" s="192"/>
      <c r="AK14" s="192"/>
      <c r="AL14" s="192"/>
      <c r="AM14" s="192"/>
      <c r="AN14" s="192"/>
      <c r="AO14" s="192"/>
      <c r="AP14" s="266">
        <f>IFERROR(INDEX('Stock Takes'!$AM$9:$AM$2508, MATCH($AC14, 'Stock Takes'!$CB$9:$CB$2508, 0)), "")</f>
        <v>15</v>
      </c>
      <c r="AQ14" s="266"/>
      <c r="AR14" s="266"/>
      <c r="AS14" s="266"/>
      <c r="AT14" s="266"/>
      <c r="AU14" s="192">
        <f>IFERROR(INDEX('Stock Takes'!$CA$9:$CA$2508, MATCH($AC14, 'Stock Takes'!$CB$9:$CB$2508, 0)), "")</f>
        <v>6</v>
      </c>
      <c r="AV14" s="192"/>
      <c r="AW14" s="192"/>
      <c r="AX14" s="193"/>
      <c r="AY14" s="22"/>
      <c r="AZ14" s="22"/>
    </row>
    <row r="15" spans="1:59" x14ac:dyDescent="0.25">
      <c r="A15" s="22"/>
      <c r="B15" s="22"/>
      <c r="C15" s="22"/>
      <c r="D15" s="22"/>
      <c r="E15" s="22"/>
      <c r="F15" s="22"/>
      <c r="G15" s="22"/>
      <c r="H15" s="22"/>
      <c r="I15" s="22"/>
      <c r="J15" s="22"/>
      <c r="K15" s="286" t="s">
        <v>77</v>
      </c>
      <c r="L15" s="286"/>
      <c r="M15" s="286"/>
      <c r="N15" s="286"/>
      <c r="O15" s="286"/>
      <c r="P15" s="286"/>
      <c r="Q15" s="286"/>
      <c r="R15" s="286"/>
      <c r="S15" s="286"/>
      <c r="T15" s="286"/>
      <c r="U15" s="286"/>
      <c r="V15" s="286"/>
      <c r="W15" s="286"/>
      <c r="X15" s="286"/>
      <c r="Y15" s="22"/>
      <c r="Z15" s="22"/>
      <c r="AA15" s="22"/>
      <c r="AB15" s="22"/>
      <c r="AC15" s="299">
        <v>4</v>
      </c>
      <c r="AD15" s="300"/>
      <c r="AE15" s="191" t="str">
        <f>IFERROR(INDEX('Stock Takes'!$B$9:$B$2508, MATCH($AC15, 'Stock Takes'!$CB$9:$CB$2508, 0)), "")</f>
        <v>Item 2</v>
      </c>
      <c r="AF15" s="192"/>
      <c r="AG15" s="192"/>
      <c r="AH15" s="192"/>
      <c r="AI15" s="192"/>
      <c r="AJ15" s="192"/>
      <c r="AK15" s="192"/>
      <c r="AL15" s="192"/>
      <c r="AM15" s="192"/>
      <c r="AN15" s="192"/>
      <c r="AO15" s="192"/>
      <c r="AP15" s="266">
        <f>IFERROR(INDEX('Stock Takes'!$AM$9:$AM$2508, MATCH($AC15, 'Stock Takes'!$CB$9:$CB$2508, 0)), "")</f>
        <v>16</v>
      </c>
      <c r="AQ15" s="266"/>
      <c r="AR15" s="266"/>
      <c r="AS15" s="266"/>
      <c r="AT15" s="266"/>
      <c r="AU15" s="192">
        <f>IFERROR(INDEX('Stock Takes'!$CA$9:$CA$2508, MATCH($AC15, 'Stock Takes'!$CB$9:$CB$2508, 0)), "")</f>
        <v>4</v>
      </c>
      <c r="AV15" s="192"/>
      <c r="AW15" s="192"/>
      <c r="AX15" s="193"/>
      <c r="AY15" s="22"/>
      <c r="AZ15" s="22"/>
    </row>
    <row r="16" spans="1:59" x14ac:dyDescent="0.25">
      <c r="A16" s="22"/>
      <c r="B16" s="22"/>
      <c r="C16" s="320" t="s">
        <v>104</v>
      </c>
      <c r="D16" s="321"/>
      <c r="E16" s="321"/>
      <c r="F16" s="321"/>
      <c r="G16" s="321"/>
      <c r="H16" s="321"/>
      <c r="I16" s="321"/>
      <c r="J16" s="322"/>
      <c r="K16" s="327">
        <f>IFERROR(INDEX('Intro &amp; Event Setup'!$BI$47:$BI$52, MATCH($K$7, 'Intro &amp; Event Setup'!$BE$47:$BE$52, 0)), "")</f>
        <v>2.916666666666667</v>
      </c>
      <c r="L16" s="328"/>
      <c r="M16" s="328"/>
      <c r="N16" s="328"/>
      <c r="O16" s="328"/>
      <c r="P16" s="328"/>
      <c r="Q16" s="328"/>
      <c r="R16" s="328"/>
      <c r="S16" s="328"/>
      <c r="T16" s="328"/>
      <c r="U16" s="328"/>
      <c r="V16" s="328"/>
      <c r="W16" s="328"/>
      <c r="X16" s="329"/>
      <c r="Y16" s="22"/>
      <c r="Z16" s="22"/>
      <c r="AA16" s="22"/>
      <c r="AB16" s="22"/>
      <c r="AC16" s="299">
        <v>5</v>
      </c>
      <c r="AD16" s="300"/>
      <c r="AE16" s="191" t="str">
        <f>IFERROR(INDEX('Stock Takes'!$B$9:$B$2508, MATCH($AC16, 'Stock Takes'!$CB$9:$CB$2508, 0)), "")</f>
        <v>Item 4</v>
      </c>
      <c r="AF16" s="192"/>
      <c r="AG16" s="192"/>
      <c r="AH16" s="192"/>
      <c r="AI16" s="192"/>
      <c r="AJ16" s="192"/>
      <c r="AK16" s="192"/>
      <c r="AL16" s="192"/>
      <c r="AM16" s="192"/>
      <c r="AN16" s="192"/>
      <c r="AO16" s="192"/>
      <c r="AP16" s="266">
        <f>IFERROR(INDEX('Stock Takes'!$AM$9:$AM$2508, MATCH($AC16, 'Stock Takes'!$CB$9:$CB$2508, 0)), "")</f>
        <v>15</v>
      </c>
      <c r="AQ16" s="266"/>
      <c r="AR16" s="266"/>
      <c r="AS16" s="266"/>
      <c r="AT16" s="266"/>
      <c r="AU16" s="192">
        <f>IFERROR(INDEX('Stock Takes'!$CA$9:$CA$2508, MATCH($AC16, 'Stock Takes'!$CB$9:$CB$2508, 0)), "")</f>
        <v>3</v>
      </c>
      <c r="AV16" s="192"/>
      <c r="AW16" s="192"/>
      <c r="AX16" s="193"/>
      <c r="AY16" s="22"/>
      <c r="AZ16" s="22"/>
    </row>
    <row r="17" spans="1:52" x14ac:dyDescent="0.25">
      <c r="A17" s="22"/>
      <c r="B17" s="22"/>
      <c r="C17" s="323"/>
      <c r="D17" s="324"/>
      <c r="E17" s="324"/>
      <c r="F17" s="324"/>
      <c r="G17" s="324"/>
      <c r="H17" s="324"/>
      <c r="I17" s="324"/>
      <c r="J17" s="325"/>
      <c r="K17" s="330"/>
      <c r="L17" s="331"/>
      <c r="M17" s="331"/>
      <c r="N17" s="331"/>
      <c r="O17" s="331"/>
      <c r="P17" s="331"/>
      <c r="Q17" s="331"/>
      <c r="R17" s="331"/>
      <c r="S17" s="331"/>
      <c r="T17" s="331"/>
      <c r="U17" s="331"/>
      <c r="V17" s="331"/>
      <c r="W17" s="331"/>
      <c r="X17" s="332"/>
      <c r="Y17" s="22"/>
      <c r="Z17" s="22"/>
      <c r="AA17" s="22"/>
      <c r="AB17" s="22"/>
      <c r="AC17" s="299">
        <v>6</v>
      </c>
      <c r="AD17" s="300"/>
      <c r="AE17" s="191" t="str">
        <f>IFERROR(INDEX('Stock Takes'!$B$9:$B$2508, MATCH($AC17, 'Stock Takes'!$CB$9:$CB$2508, 0)), "")</f>
        <v>Item 7</v>
      </c>
      <c r="AF17" s="192"/>
      <c r="AG17" s="192"/>
      <c r="AH17" s="192"/>
      <c r="AI17" s="192"/>
      <c r="AJ17" s="192"/>
      <c r="AK17" s="192"/>
      <c r="AL17" s="192"/>
      <c r="AM17" s="192"/>
      <c r="AN17" s="192"/>
      <c r="AO17" s="192"/>
      <c r="AP17" s="266">
        <f>IFERROR(INDEX('Stock Takes'!$AM$9:$AM$2508, MATCH($AC17, 'Stock Takes'!$CB$9:$CB$2508, 0)), "")</f>
        <v>17</v>
      </c>
      <c r="AQ17" s="266"/>
      <c r="AR17" s="266"/>
      <c r="AS17" s="266"/>
      <c r="AT17" s="266"/>
      <c r="AU17" s="192">
        <f>IFERROR(INDEX('Stock Takes'!$CA$9:$CA$2508, MATCH($AC17, 'Stock Takes'!$CB$9:$CB$2508, 0)), "")</f>
        <v>3</v>
      </c>
      <c r="AV17" s="192"/>
      <c r="AW17" s="192"/>
      <c r="AX17" s="193"/>
      <c r="AY17" s="22"/>
      <c r="AZ17" s="22"/>
    </row>
    <row r="18" spans="1:52" x14ac:dyDescent="0.25">
      <c r="A18" s="22"/>
      <c r="B18" s="22"/>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99">
        <v>7</v>
      </c>
      <c r="AD18" s="300"/>
      <c r="AE18" s="191" t="str">
        <f>IFERROR(INDEX('Stock Takes'!$B$9:$B$2508, MATCH($AC18, 'Stock Takes'!$CB$9:$CB$2508, 0)), "")</f>
        <v>Item 8</v>
      </c>
      <c r="AF18" s="192"/>
      <c r="AG18" s="192"/>
      <c r="AH18" s="192"/>
      <c r="AI18" s="192"/>
      <c r="AJ18" s="192"/>
      <c r="AK18" s="192"/>
      <c r="AL18" s="192"/>
      <c r="AM18" s="192"/>
      <c r="AN18" s="192"/>
      <c r="AO18" s="192"/>
      <c r="AP18" s="266">
        <f>IFERROR(INDEX('Stock Takes'!$AM$9:$AM$2508, MATCH($AC18, 'Stock Takes'!$CB$9:$CB$2508, 0)), "")</f>
        <v>18</v>
      </c>
      <c r="AQ18" s="266"/>
      <c r="AR18" s="266"/>
      <c r="AS18" s="266"/>
      <c r="AT18" s="266"/>
      <c r="AU18" s="192">
        <f>IFERROR(INDEX('Stock Takes'!$CA$9:$CA$2508, MATCH($AC18, 'Stock Takes'!$CB$9:$CB$2508, 0)), "")</f>
        <v>3</v>
      </c>
      <c r="AV18" s="192"/>
      <c r="AW18" s="192"/>
      <c r="AX18" s="193"/>
      <c r="AY18" s="22"/>
      <c r="AZ18" s="22"/>
    </row>
    <row r="19" spans="1:52" x14ac:dyDescent="0.25">
      <c r="A19" s="22"/>
      <c r="B19" s="22"/>
      <c r="C19" s="320" t="s">
        <v>102</v>
      </c>
      <c r="D19" s="321"/>
      <c r="E19" s="321"/>
      <c r="F19" s="321"/>
      <c r="G19" s="321"/>
      <c r="H19" s="321"/>
      <c r="I19" s="321"/>
      <c r="J19" s="322"/>
      <c r="K19" s="307">
        <f>IFERROR(INDEX('Stock Takes'!$AV$6:$BA$6, MATCH("X", 'Stock Takes'!$AU$6, 0), MATCH($K$7, 'Stock Takes'!$AV$5:$BA$5, 0)), "")</f>
        <v>860</v>
      </c>
      <c r="L19" s="308"/>
      <c r="M19" s="308"/>
      <c r="N19" s="308"/>
      <c r="O19" s="308"/>
      <c r="P19" s="308"/>
      <c r="Q19" s="308"/>
      <c r="R19" s="308"/>
      <c r="S19" s="308"/>
      <c r="T19" s="308"/>
      <c r="U19" s="308"/>
      <c r="V19" s="308"/>
      <c r="W19" s="308"/>
      <c r="X19" s="309"/>
      <c r="Y19" s="22"/>
      <c r="Z19" s="22"/>
      <c r="AA19" s="22"/>
      <c r="AB19" s="22"/>
      <c r="AC19" s="299">
        <v>8</v>
      </c>
      <c r="AD19" s="300"/>
      <c r="AE19" s="191" t="str">
        <f>IFERROR(INDEX('Stock Takes'!$B$9:$B$2508, MATCH($AC19, 'Stock Takes'!$CB$9:$CB$2508, 0)), "")</f>
        <v>Item 5</v>
      </c>
      <c r="AF19" s="192"/>
      <c r="AG19" s="192"/>
      <c r="AH19" s="192"/>
      <c r="AI19" s="192"/>
      <c r="AJ19" s="192"/>
      <c r="AK19" s="192"/>
      <c r="AL19" s="192"/>
      <c r="AM19" s="192"/>
      <c r="AN19" s="192"/>
      <c r="AO19" s="192"/>
      <c r="AP19" s="266">
        <f>IFERROR(INDEX('Stock Takes'!$AM$9:$AM$2508, MATCH($AC19, 'Stock Takes'!$CB$9:$CB$2508, 0)), "")</f>
        <v>8</v>
      </c>
      <c r="AQ19" s="266"/>
      <c r="AR19" s="266"/>
      <c r="AS19" s="266"/>
      <c r="AT19" s="266"/>
      <c r="AU19" s="192">
        <f>IFERROR(INDEX('Stock Takes'!$CA$9:$CA$2508, MATCH($AC19, 'Stock Takes'!$CB$9:$CB$2508, 0)), "")</f>
        <v>2</v>
      </c>
      <c r="AV19" s="192"/>
      <c r="AW19" s="192"/>
      <c r="AX19" s="193"/>
      <c r="AY19" s="22"/>
      <c r="AZ19" s="22"/>
    </row>
    <row r="20" spans="1:52" x14ac:dyDescent="0.25">
      <c r="A20" s="22"/>
      <c r="B20" s="22"/>
      <c r="C20" s="323"/>
      <c r="D20" s="324"/>
      <c r="E20" s="324"/>
      <c r="F20" s="324"/>
      <c r="G20" s="324"/>
      <c r="H20" s="324"/>
      <c r="I20" s="324"/>
      <c r="J20" s="325"/>
      <c r="K20" s="310"/>
      <c r="L20" s="311"/>
      <c r="M20" s="311"/>
      <c r="N20" s="311"/>
      <c r="O20" s="311"/>
      <c r="P20" s="311"/>
      <c r="Q20" s="311"/>
      <c r="R20" s="311"/>
      <c r="S20" s="311"/>
      <c r="T20" s="311"/>
      <c r="U20" s="311"/>
      <c r="V20" s="311"/>
      <c r="W20" s="311"/>
      <c r="X20" s="312"/>
      <c r="Y20" s="22"/>
      <c r="Z20" s="22"/>
      <c r="AA20" s="22"/>
      <c r="AB20" s="22"/>
      <c r="AC20" s="299">
        <v>9</v>
      </c>
      <c r="AD20" s="300"/>
      <c r="AE20" s="191" t="str">
        <f>IFERROR(INDEX('Stock Takes'!$B$9:$B$2508, MATCH($AC20, 'Stock Takes'!$CB$9:$CB$2508, 0)), "")</f>
        <v>Item 6</v>
      </c>
      <c r="AF20" s="192"/>
      <c r="AG20" s="192"/>
      <c r="AH20" s="192"/>
      <c r="AI20" s="192"/>
      <c r="AJ20" s="192"/>
      <c r="AK20" s="192"/>
      <c r="AL20" s="192"/>
      <c r="AM20" s="192"/>
      <c r="AN20" s="192"/>
      <c r="AO20" s="192"/>
      <c r="AP20" s="266">
        <f>IFERROR(INDEX('Stock Takes'!$AM$9:$AM$2508, MATCH($AC20, 'Stock Takes'!$CB$9:$CB$2508, 0)), "")</f>
        <v>55</v>
      </c>
      <c r="AQ20" s="266"/>
      <c r="AR20" s="266"/>
      <c r="AS20" s="266"/>
      <c r="AT20" s="266"/>
      <c r="AU20" s="192">
        <f>IFERROR(INDEX('Stock Takes'!$CA$9:$CA$2508, MATCH($AC20, 'Stock Takes'!$CB$9:$CB$2508, 0)), "")</f>
        <v>2</v>
      </c>
      <c r="AV20" s="192"/>
      <c r="AW20" s="192"/>
      <c r="AX20" s="193"/>
      <c r="AY20" s="22"/>
      <c r="AZ20" s="22"/>
    </row>
    <row r="21" spans="1:52" x14ac:dyDescent="0.25">
      <c r="A21" s="22"/>
      <c r="B21" s="22"/>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99">
        <v>10</v>
      </c>
      <c r="AD21" s="300"/>
      <c r="AE21" s="191" t="str">
        <f>IFERROR(INDEX('Stock Takes'!$B$9:$B$2508, MATCH($AC21, 'Stock Takes'!$CB$9:$CB$2508, 0)), "")</f>
        <v>Item 10</v>
      </c>
      <c r="AF21" s="192"/>
      <c r="AG21" s="192"/>
      <c r="AH21" s="192"/>
      <c r="AI21" s="192"/>
      <c r="AJ21" s="192"/>
      <c r="AK21" s="192"/>
      <c r="AL21" s="192"/>
      <c r="AM21" s="192"/>
      <c r="AN21" s="192"/>
      <c r="AO21" s="192"/>
      <c r="AP21" s="266">
        <f>IFERROR(INDEX('Stock Takes'!$AM$9:$AM$2508, MATCH($AC21, 'Stock Takes'!$CB$9:$CB$2508, 0)), "")</f>
        <v>12</v>
      </c>
      <c r="AQ21" s="266"/>
      <c r="AR21" s="266"/>
      <c r="AS21" s="266"/>
      <c r="AT21" s="266"/>
      <c r="AU21" s="192">
        <f>IFERROR(INDEX('Stock Takes'!$CA$9:$CA$2508, MATCH($AC21, 'Stock Takes'!$CB$9:$CB$2508, 0)), "")</f>
        <v>2</v>
      </c>
      <c r="AV21" s="192"/>
      <c r="AW21" s="192"/>
      <c r="AX21" s="193"/>
      <c r="AY21" s="22"/>
      <c r="AZ21" s="22"/>
    </row>
    <row r="22" spans="1:52" ht="15" customHeight="1" x14ac:dyDescent="0.25">
      <c r="A22" s="22"/>
      <c r="B22" s="22"/>
      <c r="C22" s="320" t="s">
        <v>103</v>
      </c>
      <c r="D22" s="321"/>
      <c r="E22" s="321"/>
      <c r="F22" s="321"/>
      <c r="G22" s="321"/>
      <c r="H22" s="321"/>
      <c r="I22" s="321"/>
      <c r="J22" s="322"/>
      <c r="K22" s="307">
        <f>IFERROR(INDEX('Stock Takes'!$AO$6:$AT$6, MATCH("X", 'Stock Takes'!$AN$6, 0), MATCH($K$7, 'Stock Takes'!$AO$5:$AT$5, 0)), "")</f>
        <v>619</v>
      </c>
      <c r="L22" s="308"/>
      <c r="M22" s="308"/>
      <c r="N22" s="308"/>
      <c r="O22" s="308"/>
      <c r="P22" s="308"/>
      <c r="Q22" s="308"/>
      <c r="R22" s="308"/>
      <c r="S22" s="308"/>
      <c r="T22" s="308"/>
      <c r="U22" s="308"/>
      <c r="V22" s="308"/>
      <c r="W22" s="308"/>
      <c r="X22" s="309"/>
      <c r="Y22" s="22"/>
      <c r="Z22" s="22"/>
      <c r="AA22" s="22"/>
      <c r="AB22" s="22"/>
      <c r="AC22" s="299">
        <v>11</v>
      </c>
      <c r="AD22" s="300"/>
      <c r="AE22" s="191" t="str">
        <f>IFERROR(INDEX('Stock Takes'!$B$9:$B$2508, MATCH($AC22, 'Stock Takes'!$CB$9:$CB$2508, 0)), "")</f>
        <v/>
      </c>
      <c r="AF22" s="192"/>
      <c r="AG22" s="192"/>
      <c r="AH22" s="192"/>
      <c r="AI22" s="192"/>
      <c r="AJ22" s="192"/>
      <c r="AK22" s="192"/>
      <c r="AL22" s="192"/>
      <c r="AM22" s="192"/>
      <c r="AN22" s="192"/>
      <c r="AO22" s="192"/>
      <c r="AP22" s="266" t="str">
        <f>IFERROR(INDEX('Stock Takes'!$AM$9:$AM$2508, MATCH($AC22, 'Stock Takes'!$CB$9:$CB$2508, 0)), "")</f>
        <v/>
      </c>
      <c r="AQ22" s="266"/>
      <c r="AR22" s="266"/>
      <c r="AS22" s="266"/>
      <c r="AT22" s="266"/>
      <c r="AU22" s="192" t="str">
        <f>IFERROR(INDEX('Stock Takes'!$CA$9:$CA$2508, MATCH($AC22, 'Stock Takes'!$CB$9:$CB$2508, 0)), "")</f>
        <v/>
      </c>
      <c r="AV22" s="192"/>
      <c r="AW22" s="192"/>
      <c r="AX22" s="193"/>
      <c r="AY22" s="22"/>
      <c r="AZ22" s="22"/>
    </row>
    <row r="23" spans="1:52" ht="15" customHeight="1" x14ac:dyDescent="0.25">
      <c r="A23" s="22"/>
      <c r="B23" s="22"/>
      <c r="C23" s="323"/>
      <c r="D23" s="324"/>
      <c r="E23" s="324"/>
      <c r="F23" s="324"/>
      <c r="G23" s="324"/>
      <c r="H23" s="324"/>
      <c r="I23" s="324"/>
      <c r="J23" s="325"/>
      <c r="K23" s="310"/>
      <c r="L23" s="311"/>
      <c r="M23" s="311"/>
      <c r="N23" s="311"/>
      <c r="O23" s="311"/>
      <c r="P23" s="311"/>
      <c r="Q23" s="311"/>
      <c r="R23" s="311"/>
      <c r="S23" s="311"/>
      <c r="T23" s="311"/>
      <c r="U23" s="311"/>
      <c r="V23" s="311"/>
      <c r="W23" s="311"/>
      <c r="X23" s="312"/>
      <c r="Y23" s="22"/>
      <c r="Z23" s="22"/>
      <c r="AA23" s="22"/>
      <c r="AB23" s="22"/>
      <c r="AC23" s="299">
        <v>12</v>
      </c>
      <c r="AD23" s="300"/>
      <c r="AE23" s="191" t="str">
        <f>IFERROR(INDEX('Stock Takes'!$B$9:$B$2508, MATCH($AC23, 'Stock Takes'!$CB$9:$CB$2508, 0)), "")</f>
        <v/>
      </c>
      <c r="AF23" s="192"/>
      <c r="AG23" s="192"/>
      <c r="AH23" s="192"/>
      <c r="AI23" s="192"/>
      <c r="AJ23" s="192"/>
      <c r="AK23" s="192"/>
      <c r="AL23" s="192"/>
      <c r="AM23" s="192"/>
      <c r="AN23" s="192"/>
      <c r="AO23" s="192"/>
      <c r="AP23" s="266" t="str">
        <f>IFERROR(INDEX('Stock Takes'!$AM$9:$AM$2508, MATCH($AC23, 'Stock Takes'!$CB$9:$CB$2508, 0)), "")</f>
        <v/>
      </c>
      <c r="AQ23" s="266"/>
      <c r="AR23" s="266"/>
      <c r="AS23" s="266"/>
      <c r="AT23" s="266"/>
      <c r="AU23" s="192" t="str">
        <f>IFERROR(INDEX('Stock Takes'!$CA$9:$CA$2508, MATCH($AC23, 'Stock Takes'!$CB$9:$CB$2508, 0)), "")</f>
        <v/>
      </c>
      <c r="AV23" s="192"/>
      <c r="AW23" s="192"/>
      <c r="AX23" s="193"/>
      <c r="AY23" s="22"/>
      <c r="AZ23" s="22"/>
    </row>
    <row r="24" spans="1:52" x14ac:dyDescent="0.25">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99">
        <v>13</v>
      </c>
      <c r="AD24" s="300"/>
      <c r="AE24" s="191" t="str">
        <f>IFERROR(INDEX('Stock Takes'!$B$9:$B$2508, MATCH($AC24, 'Stock Takes'!$CB$9:$CB$2508, 0)), "")</f>
        <v/>
      </c>
      <c r="AF24" s="192"/>
      <c r="AG24" s="192"/>
      <c r="AH24" s="192"/>
      <c r="AI24" s="192"/>
      <c r="AJ24" s="192"/>
      <c r="AK24" s="192"/>
      <c r="AL24" s="192"/>
      <c r="AM24" s="192"/>
      <c r="AN24" s="192"/>
      <c r="AO24" s="192"/>
      <c r="AP24" s="266" t="str">
        <f>IFERROR(INDEX('Stock Takes'!$AM$9:$AM$2508, MATCH($AC24, 'Stock Takes'!$CB$9:$CB$2508, 0)), "")</f>
        <v/>
      </c>
      <c r="AQ24" s="266"/>
      <c r="AR24" s="266"/>
      <c r="AS24" s="266"/>
      <c r="AT24" s="266"/>
      <c r="AU24" s="192" t="str">
        <f>IFERROR(INDEX('Stock Takes'!$CA$9:$CA$2508, MATCH($AC24, 'Stock Takes'!$CB$9:$CB$2508, 0)), "")</f>
        <v/>
      </c>
      <c r="AV24" s="192"/>
      <c r="AW24" s="192"/>
      <c r="AX24" s="193"/>
      <c r="AY24" s="22"/>
      <c r="AZ24" s="22"/>
    </row>
    <row r="25" spans="1:52" x14ac:dyDescent="0.25">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99">
        <v>14</v>
      </c>
      <c r="AD25" s="300"/>
      <c r="AE25" s="191" t="str">
        <f>IFERROR(INDEX('Stock Takes'!$B$9:$B$2508, MATCH($AC25, 'Stock Takes'!$CB$9:$CB$2508, 0)), "")</f>
        <v/>
      </c>
      <c r="AF25" s="192"/>
      <c r="AG25" s="192"/>
      <c r="AH25" s="192"/>
      <c r="AI25" s="192"/>
      <c r="AJ25" s="192"/>
      <c r="AK25" s="192"/>
      <c r="AL25" s="192"/>
      <c r="AM25" s="192"/>
      <c r="AN25" s="192"/>
      <c r="AO25" s="192"/>
      <c r="AP25" s="266" t="str">
        <f>IFERROR(INDEX('Stock Takes'!$AM$9:$AM$2508, MATCH($AC25, 'Stock Takes'!$CB$9:$CB$2508, 0)), "")</f>
        <v/>
      </c>
      <c r="AQ25" s="266"/>
      <c r="AR25" s="266"/>
      <c r="AS25" s="266"/>
      <c r="AT25" s="266"/>
      <c r="AU25" s="192" t="str">
        <f>IFERROR(INDEX('Stock Takes'!$CA$9:$CA$2508, MATCH($AC25, 'Stock Takes'!$CB$9:$CB$2508, 0)), "")</f>
        <v/>
      </c>
      <c r="AV25" s="192"/>
      <c r="AW25" s="192"/>
      <c r="AX25" s="193"/>
      <c r="AY25" s="22"/>
      <c r="AZ25" s="22"/>
    </row>
    <row r="26" spans="1:52" x14ac:dyDescent="0.25">
      <c r="A26" s="22"/>
      <c r="B26" s="22"/>
      <c r="C26" s="22"/>
      <c r="D26" s="22"/>
      <c r="E26" s="22"/>
      <c r="F26" s="22"/>
      <c r="G26" s="22"/>
      <c r="H26" s="22"/>
      <c r="I26" s="22"/>
      <c r="J26" s="22"/>
      <c r="K26" s="326" t="s">
        <v>106</v>
      </c>
      <c r="L26" s="326"/>
      <c r="M26" s="326"/>
      <c r="N26" s="326"/>
      <c r="O26" s="326"/>
      <c r="P26" s="326"/>
      <c r="Q26" s="326"/>
      <c r="R26" s="326"/>
      <c r="S26" s="326"/>
      <c r="T26" s="326"/>
      <c r="U26" s="326"/>
      <c r="V26" s="326"/>
      <c r="W26" s="326"/>
      <c r="X26" s="326"/>
      <c r="Y26" s="22"/>
      <c r="Z26" s="22"/>
      <c r="AA26" s="22"/>
      <c r="AB26" s="22"/>
      <c r="AC26" s="299">
        <v>15</v>
      </c>
      <c r="AD26" s="300"/>
      <c r="AE26" s="191" t="str">
        <f>IFERROR(INDEX('Stock Takes'!$B$9:$B$2508, MATCH($AC26, 'Stock Takes'!$CB$9:$CB$2508, 0)), "")</f>
        <v/>
      </c>
      <c r="AF26" s="192"/>
      <c r="AG26" s="192"/>
      <c r="AH26" s="192"/>
      <c r="AI26" s="192"/>
      <c r="AJ26" s="192"/>
      <c r="AK26" s="192"/>
      <c r="AL26" s="192"/>
      <c r="AM26" s="192"/>
      <c r="AN26" s="192"/>
      <c r="AO26" s="192"/>
      <c r="AP26" s="266" t="str">
        <f>IFERROR(INDEX('Stock Takes'!$AM$9:$AM$2508, MATCH($AC26, 'Stock Takes'!$CB$9:$CB$2508, 0)), "")</f>
        <v/>
      </c>
      <c r="AQ26" s="266"/>
      <c r="AR26" s="266"/>
      <c r="AS26" s="266"/>
      <c r="AT26" s="266"/>
      <c r="AU26" s="192" t="str">
        <f>IFERROR(INDEX('Stock Takes'!$CA$9:$CA$2508, MATCH($AC26, 'Stock Takes'!$CB$9:$CB$2508, 0)), "")</f>
        <v/>
      </c>
      <c r="AV26" s="192"/>
      <c r="AW26" s="192"/>
      <c r="AX26" s="193"/>
      <c r="AY26" s="22"/>
      <c r="AZ26" s="22"/>
    </row>
    <row r="27" spans="1:52" x14ac:dyDescent="0.25">
      <c r="A27" s="22"/>
      <c r="B27" s="22"/>
      <c r="C27" s="301" t="s">
        <v>105</v>
      </c>
      <c r="D27" s="302"/>
      <c r="E27" s="302"/>
      <c r="F27" s="302"/>
      <c r="G27" s="302"/>
      <c r="H27" s="302"/>
      <c r="I27" s="302"/>
      <c r="J27" s="303"/>
      <c r="K27" s="307">
        <f>IFERROR(IF(OR(K19="", K22=""), "", K19-K22), "")</f>
        <v>241</v>
      </c>
      <c r="L27" s="308"/>
      <c r="M27" s="308"/>
      <c r="N27" s="308"/>
      <c r="O27" s="308"/>
      <c r="P27" s="308"/>
      <c r="Q27" s="308"/>
      <c r="R27" s="308"/>
      <c r="S27" s="308"/>
      <c r="T27" s="308"/>
      <c r="U27" s="308"/>
      <c r="V27" s="308"/>
      <c r="W27" s="308"/>
      <c r="X27" s="309"/>
      <c r="Y27" s="22"/>
      <c r="Z27" s="22"/>
      <c r="AA27" s="22"/>
      <c r="AB27" s="22"/>
      <c r="AC27" s="299">
        <v>16</v>
      </c>
      <c r="AD27" s="300"/>
      <c r="AE27" s="191" t="str">
        <f>IFERROR(INDEX('Stock Takes'!$B$9:$B$2508, MATCH($AC27, 'Stock Takes'!$CB$9:$CB$2508, 0)), "")</f>
        <v/>
      </c>
      <c r="AF27" s="192"/>
      <c r="AG27" s="192"/>
      <c r="AH27" s="192"/>
      <c r="AI27" s="192"/>
      <c r="AJ27" s="192"/>
      <c r="AK27" s="192"/>
      <c r="AL27" s="192"/>
      <c r="AM27" s="192"/>
      <c r="AN27" s="192"/>
      <c r="AO27" s="192"/>
      <c r="AP27" s="266" t="str">
        <f>IFERROR(INDEX('Stock Takes'!$AM$9:$AM$2508, MATCH($AC27, 'Stock Takes'!$CB$9:$CB$2508, 0)), "")</f>
        <v/>
      </c>
      <c r="AQ27" s="266"/>
      <c r="AR27" s="266"/>
      <c r="AS27" s="266"/>
      <c r="AT27" s="266"/>
      <c r="AU27" s="192" t="str">
        <f>IFERROR(INDEX('Stock Takes'!$CA$9:$CA$2508, MATCH($AC27, 'Stock Takes'!$CB$9:$CB$2508, 0)), "")</f>
        <v/>
      </c>
      <c r="AV27" s="192"/>
      <c r="AW27" s="192"/>
      <c r="AX27" s="193"/>
      <c r="AY27" s="22"/>
      <c r="AZ27" s="22"/>
    </row>
    <row r="28" spans="1:52" x14ac:dyDescent="0.25">
      <c r="A28" s="22"/>
      <c r="B28" s="22"/>
      <c r="C28" s="304"/>
      <c r="D28" s="305"/>
      <c r="E28" s="305"/>
      <c r="F28" s="305"/>
      <c r="G28" s="305"/>
      <c r="H28" s="305"/>
      <c r="I28" s="305"/>
      <c r="J28" s="306"/>
      <c r="K28" s="310"/>
      <c r="L28" s="311"/>
      <c r="M28" s="311"/>
      <c r="N28" s="311"/>
      <c r="O28" s="311"/>
      <c r="P28" s="311"/>
      <c r="Q28" s="311"/>
      <c r="R28" s="311"/>
      <c r="S28" s="311"/>
      <c r="T28" s="311"/>
      <c r="U28" s="311"/>
      <c r="V28" s="311"/>
      <c r="W28" s="311"/>
      <c r="X28" s="312"/>
      <c r="Y28" s="22"/>
      <c r="Z28" s="22"/>
      <c r="AA28" s="22"/>
      <c r="AB28" s="22"/>
      <c r="AC28" s="299">
        <v>17</v>
      </c>
      <c r="AD28" s="300"/>
      <c r="AE28" s="191" t="str">
        <f>IFERROR(INDEX('Stock Takes'!$B$9:$B$2508, MATCH($AC28, 'Stock Takes'!$CB$9:$CB$2508, 0)), "")</f>
        <v/>
      </c>
      <c r="AF28" s="192"/>
      <c r="AG28" s="192"/>
      <c r="AH28" s="192"/>
      <c r="AI28" s="192"/>
      <c r="AJ28" s="192"/>
      <c r="AK28" s="192"/>
      <c r="AL28" s="192"/>
      <c r="AM28" s="192"/>
      <c r="AN28" s="192"/>
      <c r="AO28" s="192"/>
      <c r="AP28" s="266" t="str">
        <f>IFERROR(INDEX('Stock Takes'!$AM$9:$AM$2508, MATCH($AC28, 'Stock Takes'!$CB$9:$CB$2508, 0)), "")</f>
        <v/>
      </c>
      <c r="AQ28" s="266"/>
      <c r="AR28" s="266"/>
      <c r="AS28" s="266"/>
      <c r="AT28" s="266"/>
      <c r="AU28" s="192" t="str">
        <f>IFERROR(INDEX('Stock Takes'!$CA$9:$CA$2508, MATCH($AC28, 'Stock Takes'!$CB$9:$CB$2508, 0)), "")</f>
        <v/>
      </c>
      <c r="AV28" s="192"/>
      <c r="AW28" s="192"/>
      <c r="AX28" s="193"/>
      <c r="AY28" s="22"/>
      <c r="AZ28" s="22"/>
    </row>
    <row r="29" spans="1:52" x14ac:dyDescent="0.2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99">
        <v>18</v>
      </c>
      <c r="AD29" s="300"/>
      <c r="AE29" s="191" t="str">
        <f>IFERROR(INDEX('Stock Takes'!$B$9:$B$2508, MATCH($AC29, 'Stock Takes'!$CB$9:$CB$2508, 0)), "")</f>
        <v/>
      </c>
      <c r="AF29" s="192"/>
      <c r="AG29" s="192"/>
      <c r="AH29" s="192"/>
      <c r="AI29" s="192"/>
      <c r="AJ29" s="192"/>
      <c r="AK29" s="192"/>
      <c r="AL29" s="192"/>
      <c r="AM29" s="192"/>
      <c r="AN29" s="192"/>
      <c r="AO29" s="192"/>
      <c r="AP29" s="266" t="str">
        <f>IFERROR(INDEX('Stock Takes'!$AM$9:$AM$2508, MATCH($AC29, 'Stock Takes'!$CB$9:$CB$2508, 0)), "")</f>
        <v/>
      </c>
      <c r="AQ29" s="266"/>
      <c r="AR29" s="266"/>
      <c r="AS29" s="266"/>
      <c r="AT29" s="266"/>
      <c r="AU29" s="192" t="str">
        <f>IFERROR(INDEX('Stock Takes'!$CA$9:$CA$2508, MATCH($AC29, 'Stock Takes'!$CB$9:$CB$2508, 0)), "")</f>
        <v/>
      </c>
      <c r="AV29" s="192"/>
      <c r="AW29" s="192"/>
      <c r="AX29" s="193"/>
      <c r="AY29" s="22"/>
      <c r="AZ29" s="22"/>
    </row>
    <row r="30" spans="1:52" x14ac:dyDescent="0.25">
      <c r="A30" s="22"/>
      <c r="B30" s="22"/>
      <c r="C30" s="301" t="s">
        <v>107</v>
      </c>
      <c r="D30" s="302"/>
      <c r="E30" s="302"/>
      <c r="F30" s="302"/>
      <c r="G30" s="302"/>
      <c r="H30" s="302"/>
      <c r="I30" s="302"/>
      <c r="J30" s="303"/>
      <c r="K30" s="307">
        <f>IFERROR(K27/K16/24, "")</f>
        <v>3.4428571428571426</v>
      </c>
      <c r="L30" s="308"/>
      <c r="M30" s="308"/>
      <c r="N30" s="308"/>
      <c r="O30" s="308"/>
      <c r="P30" s="308"/>
      <c r="Q30" s="308"/>
      <c r="R30" s="308"/>
      <c r="S30" s="308"/>
      <c r="T30" s="308"/>
      <c r="U30" s="308"/>
      <c r="V30" s="308"/>
      <c r="W30" s="308"/>
      <c r="X30" s="309"/>
      <c r="Y30" s="22"/>
      <c r="Z30" s="22"/>
      <c r="AA30" s="22"/>
      <c r="AB30" s="22"/>
      <c r="AC30" s="299">
        <v>19</v>
      </c>
      <c r="AD30" s="300"/>
      <c r="AE30" s="191" t="str">
        <f>IFERROR(INDEX('Stock Takes'!$B$9:$B$2508, MATCH($AC30, 'Stock Takes'!$CB$9:$CB$2508, 0)), "")</f>
        <v/>
      </c>
      <c r="AF30" s="192"/>
      <c r="AG30" s="192"/>
      <c r="AH30" s="192"/>
      <c r="AI30" s="192"/>
      <c r="AJ30" s="192"/>
      <c r="AK30" s="192"/>
      <c r="AL30" s="192"/>
      <c r="AM30" s="192"/>
      <c r="AN30" s="192"/>
      <c r="AO30" s="192"/>
      <c r="AP30" s="266" t="str">
        <f>IFERROR(INDEX('Stock Takes'!$AM$9:$AM$2508, MATCH($AC30, 'Stock Takes'!$CB$9:$CB$2508, 0)), "")</f>
        <v/>
      </c>
      <c r="AQ30" s="266"/>
      <c r="AR30" s="266"/>
      <c r="AS30" s="266"/>
      <c r="AT30" s="266"/>
      <c r="AU30" s="192" t="str">
        <f>IFERROR(INDEX('Stock Takes'!$CA$9:$CA$2508, MATCH($AC30, 'Stock Takes'!$CB$9:$CB$2508, 0)), "")</f>
        <v/>
      </c>
      <c r="AV30" s="192"/>
      <c r="AW30" s="192"/>
      <c r="AX30" s="193"/>
      <c r="AY30" s="22"/>
      <c r="AZ30" s="22"/>
    </row>
    <row r="31" spans="1:52" x14ac:dyDescent="0.25">
      <c r="A31" s="22"/>
      <c r="B31" s="22"/>
      <c r="C31" s="304"/>
      <c r="D31" s="305"/>
      <c r="E31" s="305"/>
      <c r="F31" s="305"/>
      <c r="G31" s="305"/>
      <c r="H31" s="305"/>
      <c r="I31" s="305"/>
      <c r="J31" s="306"/>
      <c r="K31" s="310"/>
      <c r="L31" s="311"/>
      <c r="M31" s="311"/>
      <c r="N31" s="311"/>
      <c r="O31" s="311"/>
      <c r="P31" s="311"/>
      <c r="Q31" s="311"/>
      <c r="R31" s="311"/>
      <c r="S31" s="311"/>
      <c r="T31" s="311"/>
      <c r="U31" s="311"/>
      <c r="V31" s="311"/>
      <c r="W31" s="311"/>
      <c r="X31" s="312"/>
      <c r="Y31" s="22"/>
      <c r="Z31" s="22"/>
      <c r="AA31" s="22"/>
      <c r="AB31" s="22"/>
      <c r="AC31" s="337">
        <v>20</v>
      </c>
      <c r="AD31" s="338"/>
      <c r="AE31" s="194" t="str">
        <f>IFERROR(INDEX('Stock Takes'!$B$9:$B$2508, MATCH($AC31, 'Stock Takes'!$CB$9:$CB$2508, 0)), "")</f>
        <v/>
      </c>
      <c r="AF31" s="195"/>
      <c r="AG31" s="195"/>
      <c r="AH31" s="195"/>
      <c r="AI31" s="195"/>
      <c r="AJ31" s="195"/>
      <c r="AK31" s="195"/>
      <c r="AL31" s="195"/>
      <c r="AM31" s="195"/>
      <c r="AN31" s="195"/>
      <c r="AO31" s="195"/>
      <c r="AP31" s="276" t="str">
        <f>IFERROR(INDEX('Stock Takes'!$AM$9:$AM$2508, MATCH($AC31, 'Stock Takes'!$CB$9:$CB$2508, 0)), "")</f>
        <v/>
      </c>
      <c r="AQ31" s="276"/>
      <c r="AR31" s="276"/>
      <c r="AS31" s="276"/>
      <c r="AT31" s="276"/>
      <c r="AU31" s="195" t="str">
        <f>IFERROR(INDEX('Stock Takes'!$CA$9:$CA$2508, MATCH($AC31, 'Stock Takes'!$CB$9:$CB$2508, 0)), "")</f>
        <v/>
      </c>
      <c r="AV31" s="195"/>
      <c r="AW31" s="195"/>
      <c r="AX31" s="196"/>
      <c r="AY31" s="22"/>
      <c r="AZ31" s="22"/>
    </row>
    <row r="32" spans="1:52" x14ac:dyDescent="0.25">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row>
    <row r="33" spans="1:52" x14ac:dyDescent="0.25">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313" t="str">
        <f ca="1">"This report was generated on "&amp;TEXT(TODAY(), "dd mmmm yyyy"&amp;".")</f>
        <v>This report was generated on 25 November 2019.</v>
      </c>
      <c r="AD33" s="313"/>
      <c r="AE33" s="313"/>
      <c r="AF33" s="313"/>
      <c r="AG33" s="313"/>
      <c r="AH33" s="313"/>
      <c r="AI33" s="313"/>
      <c r="AJ33" s="313"/>
      <c r="AK33" s="313"/>
      <c r="AL33" s="313"/>
      <c r="AM33" s="313"/>
      <c r="AN33" s="313"/>
      <c r="AO33" s="313"/>
      <c r="AP33" s="313"/>
      <c r="AQ33" s="313"/>
      <c r="AR33" s="313"/>
      <c r="AS33" s="313"/>
      <c r="AT33" s="313"/>
      <c r="AU33" s="313"/>
      <c r="AV33" s="313"/>
      <c r="AW33" s="313"/>
      <c r="AX33" s="313"/>
      <c r="AY33" s="22"/>
      <c r="AZ33" s="22"/>
    </row>
    <row r="34" spans="1:52" x14ac:dyDescent="0.25">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row>
    <row r="35" spans="1:52" x14ac:dyDescent="0.25">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row>
    <row r="36" spans="1:52" x14ac:dyDescent="0.25">
      <c r="A36" s="22"/>
      <c r="B36" s="22"/>
      <c r="C36" s="313" t="s">
        <v>110</v>
      </c>
      <c r="D36" s="313"/>
      <c r="E36" s="313"/>
      <c r="F36" s="313"/>
      <c r="G36" s="313"/>
      <c r="H36" s="313"/>
      <c r="I36" s="313"/>
      <c r="J36" s="313"/>
      <c r="K36" s="313"/>
      <c r="L36" s="313"/>
      <c r="M36" s="313"/>
      <c r="N36" s="313"/>
      <c r="O36" s="313"/>
      <c r="P36" s="313"/>
      <c r="Q36" s="313"/>
      <c r="R36" s="313"/>
      <c r="S36" s="313"/>
      <c r="T36" s="313"/>
      <c r="U36" s="313"/>
      <c r="V36" s="313"/>
      <c r="W36" s="313"/>
      <c r="X36" s="313"/>
      <c r="Y36" s="313"/>
      <c r="Z36" s="313"/>
      <c r="AA36" s="313"/>
      <c r="AB36" s="313"/>
      <c r="AC36" s="313"/>
      <c r="AD36" s="313"/>
      <c r="AE36" s="313"/>
      <c r="AF36" s="313"/>
      <c r="AG36" s="313"/>
      <c r="AH36" s="313"/>
      <c r="AI36" s="313"/>
      <c r="AJ36" s="313"/>
      <c r="AK36" s="313"/>
      <c r="AL36" s="313"/>
      <c r="AM36" s="313"/>
      <c r="AN36" s="313"/>
      <c r="AO36" s="313"/>
      <c r="AP36" s="313"/>
      <c r="AQ36" s="313"/>
      <c r="AR36" s="313"/>
      <c r="AS36" s="313"/>
      <c r="AT36" s="313"/>
      <c r="AU36" s="313"/>
      <c r="AV36" s="313"/>
      <c r="AW36" s="313"/>
      <c r="AX36" s="313"/>
      <c r="AY36" s="22"/>
      <c r="AZ36" s="22"/>
    </row>
    <row r="37" spans="1:52" x14ac:dyDescent="0.25">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row>
  </sheetData>
  <sheetProtection algorithmName="SHA-512" hashValue="1rJ2Udht7hvwRJuh7yQxyLkFw2dGI3wTxHxb5ahJrH4BY0hhs12LEqJe7/yx+buizmgH6A7ZksczRYPb1/03Kg==" saltValue="oaW3ikGPS7iSxxcHQ5trng==" spinCount="100000" sheet="1" objects="1" scenarios="1"/>
  <mergeCells count="108">
    <mergeCell ref="AP31:AT31"/>
    <mergeCell ref="AU31:AX31"/>
    <mergeCell ref="AC33:AX33"/>
    <mergeCell ref="C3:X4"/>
    <mergeCell ref="AC3:AX4"/>
    <mergeCell ref="AE29:AO29"/>
    <mergeCell ref="AP29:AT29"/>
    <mergeCell ref="AU29:AX29"/>
    <mergeCell ref="AE30:AO30"/>
    <mergeCell ref="AP30:AT30"/>
    <mergeCell ref="AU30:AX30"/>
    <mergeCell ref="AE27:AO27"/>
    <mergeCell ref="AP27:AT27"/>
    <mergeCell ref="AU27:AX27"/>
    <mergeCell ref="AE28:AO28"/>
    <mergeCell ref="AP28:AT28"/>
    <mergeCell ref="AU28:AX28"/>
    <mergeCell ref="AE25:AO25"/>
    <mergeCell ref="AP25:AT25"/>
    <mergeCell ref="AU25:AX25"/>
    <mergeCell ref="AE26:AO26"/>
    <mergeCell ref="AP26:AT26"/>
    <mergeCell ref="AU26:AX26"/>
    <mergeCell ref="AP22:AT22"/>
    <mergeCell ref="AU22:AX22"/>
    <mergeCell ref="AE23:AO23"/>
    <mergeCell ref="AP23:AT23"/>
    <mergeCell ref="AU23:AX23"/>
    <mergeCell ref="AE24:AO24"/>
    <mergeCell ref="AP24:AT24"/>
    <mergeCell ref="AU24:AX24"/>
    <mergeCell ref="AP19:AT19"/>
    <mergeCell ref="AU19:AX19"/>
    <mergeCell ref="AE20:AO20"/>
    <mergeCell ref="AP20:AT20"/>
    <mergeCell ref="AU20:AX20"/>
    <mergeCell ref="AE21:AO21"/>
    <mergeCell ref="AP21:AT21"/>
    <mergeCell ref="AU21:AX21"/>
    <mergeCell ref="AP18:AT18"/>
    <mergeCell ref="AU18:AX18"/>
    <mergeCell ref="AP13:AT13"/>
    <mergeCell ref="AU13:AX13"/>
    <mergeCell ref="AE14:AO14"/>
    <mergeCell ref="AP14:AT14"/>
    <mergeCell ref="AU14:AX14"/>
    <mergeCell ref="AE15:AO15"/>
    <mergeCell ref="AP15:AT15"/>
    <mergeCell ref="AU15:AX15"/>
    <mergeCell ref="AC30:AD30"/>
    <mergeCell ref="AC31:AD31"/>
    <mergeCell ref="AE12:AO12"/>
    <mergeCell ref="AE13:AO13"/>
    <mergeCell ref="AE16:AO16"/>
    <mergeCell ref="AE19:AO19"/>
    <mergeCell ref="AE22:AO22"/>
    <mergeCell ref="AC24:AD24"/>
    <mergeCell ref="AC25:AD25"/>
    <mergeCell ref="AC26:AD26"/>
    <mergeCell ref="AC27:AD27"/>
    <mergeCell ref="AC28:AD28"/>
    <mergeCell ref="AC29:AD29"/>
    <mergeCell ref="AC18:AD18"/>
    <mergeCell ref="AC19:AD19"/>
    <mergeCell ref="AC20:AD20"/>
    <mergeCell ref="AC21:AD21"/>
    <mergeCell ref="AC22:AD22"/>
    <mergeCell ref="AE17:AO17"/>
    <mergeCell ref="AE18:AO18"/>
    <mergeCell ref="AE31:AO31"/>
    <mergeCell ref="C13:J14"/>
    <mergeCell ref="K13:X14"/>
    <mergeCell ref="C16:J17"/>
    <mergeCell ref="K16:X17"/>
    <mergeCell ref="AU12:AX12"/>
    <mergeCell ref="AP12:AT12"/>
    <mergeCell ref="AC11:AD11"/>
    <mergeCell ref="AE11:AO11"/>
    <mergeCell ref="AP11:AT11"/>
    <mergeCell ref="AU11:AX11"/>
    <mergeCell ref="AP16:AT16"/>
    <mergeCell ref="AU16:AX16"/>
    <mergeCell ref="AP17:AT17"/>
    <mergeCell ref="AU17:AX17"/>
    <mergeCell ref="K15:X15"/>
    <mergeCell ref="C7:J8"/>
    <mergeCell ref="K7:X8"/>
    <mergeCell ref="K6:X6"/>
    <mergeCell ref="AC23:AD23"/>
    <mergeCell ref="C30:J31"/>
    <mergeCell ref="K30:X31"/>
    <mergeCell ref="C36:AX36"/>
    <mergeCell ref="AC7:AX8"/>
    <mergeCell ref="AC12:AD12"/>
    <mergeCell ref="AC13:AD13"/>
    <mergeCell ref="AC14:AD14"/>
    <mergeCell ref="AC15:AD15"/>
    <mergeCell ref="AC16:AD16"/>
    <mergeCell ref="AC17:AD17"/>
    <mergeCell ref="C19:J20"/>
    <mergeCell ref="K19:X20"/>
    <mergeCell ref="C22:J23"/>
    <mergeCell ref="K22:X23"/>
    <mergeCell ref="C27:J28"/>
    <mergeCell ref="K27:X28"/>
    <mergeCell ref="K26:X26"/>
    <mergeCell ref="C10:J11"/>
    <mergeCell ref="K10:X11"/>
  </mergeCells>
  <dataValidations count="1">
    <dataValidation type="list" allowBlank="1" showInputMessage="1" showErrorMessage="1" sqref="K7:X8" xr:uid="{00000000-0002-0000-0400-000000000000}">
      <formula1>$BG$6:$BG$11</formula1>
    </dataValidation>
  </dataValidations>
  <pageMargins left="0.7" right="0.7" top="0.75" bottom="0.75" header="0.3" footer="0.3"/>
  <pageSetup paperSize="9" scale="90" orientation="landscape" verticalDpi="300" r:id="rId1"/>
  <colBreaks count="1" manualBreakCount="1">
    <brk id="52" max="22"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I2509"/>
  <sheetViews>
    <sheetView zoomScaleNormal="100" workbookViewId="0">
      <pane ySplit="8" topLeftCell="A9" activePane="bottomLeft" state="frozen"/>
      <selection pane="bottomLeft"/>
    </sheetView>
  </sheetViews>
  <sheetFormatPr defaultColWidth="0" defaultRowHeight="15" zeroHeight="1" x14ac:dyDescent="0.25"/>
  <cols>
    <col min="1" max="1" width="2.85546875" style="1" customWidth="1"/>
    <col min="2" max="2" width="31.42578125" style="1" customWidth="1"/>
    <col min="3" max="3" width="14.28515625" style="1" customWidth="1"/>
    <col min="4" max="4" width="22.85546875" style="1" customWidth="1"/>
    <col min="5" max="5" width="17.140625" style="1" customWidth="1"/>
    <col min="6" max="8" width="14.28515625" style="1" customWidth="1"/>
    <col min="9" max="9" width="3" style="1" customWidth="1"/>
    <col min="10" max="16384" width="9.140625" style="1" hidden="1"/>
  </cols>
  <sheetData>
    <row r="1" spans="1:9" x14ac:dyDescent="0.25">
      <c r="A1" s="22"/>
      <c r="B1" s="22"/>
      <c r="C1" s="22"/>
      <c r="D1" s="23"/>
      <c r="E1" s="22"/>
      <c r="F1" s="22"/>
      <c r="G1" s="22"/>
      <c r="H1" s="22"/>
      <c r="I1" s="22"/>
    </row>
    <row r="2" spans="1:9" x14ac:dyDescent="0.25">
      <c r="A2" s="22"/>
      <c r="B2" s="197" t="s">
        <v>116</v>
      </c>
      <c r="C2" s="199"/>
      <c r="D2" s="80"/>
      <c r="E2" s="340" t="s">
        <v>117</v>
      </c>
      <c r="F2" s="341"/>
      <c r="G2" s="341"/>
      <c r="H2" s="342"/>
      <c r="I2" s="22"/>
    </row>
    <row r="3" spans="1:9" x14ac:dyDescent="0.25">
      <c r="A3" s="22"/>
      <c r="B3" s="200"/>
      <c r="C3" s="202"/>
      <c r="D3" s="80"/>
      <c r="E3" s="343"/>
      <c r="F3" s="344"/>
      <c r="G3" s="344"/>
      <c r="H3" s="345"/>
      <c r="I3" s="22"/>
    </row>
    <row r="4" spans="1:9" x14ac:dyDescent="0.25">
      <c r="A4" s="22"/>
      <c r="B4" s="22"/>
      <c r="C4" s="22"/>
      <c r="D4" s="80"/>
      <c r="E4" s="343"/>
      <c r="F4" s="344"/>
      <c r="G4" s="344"/>
      <c r="H4" s="345"/>
      <c r="I4" s="22"/>
    </row>
    <row r="5" spans="1:9" x14ac:dyDescent="0.25">
      <c r="A5" s="22"/>
      <c r="B5" s="216" t="str">
        <f>IF('Intro &amp; Event Setup'!$AK$20="", "", 'Intro &amp; Event Setup'!$AK$20)</f>
        <v>Your Company</v>
      </c>
      <c r="C5" s="217"/>
      <c r="D5" s="22"/>
      <c r="E5" s="346"/>
      <c r="F5" s="347"/>
      <c r="G5" s="347"/>
      <c r="H5" s="348"/>
      <c r="I5" s="22"/>
    </row>
    <row r="6" spans="1:9" x14ac:dyDescent="0.25">
      <c r="A6" s="22"/>
      <c r="B6" s="181" t="s">
        <v>118</v>
      </c>
      <c r="C6" s="181"/>
      <c r="D6" s="181"/>
      <c r="E6" s="181"/>
      <c r="F6" s="339" t="s">
        <v>120</v>
      </c>
      <c r="G6" s="339"/>
      <c r="H6" s="339"/>
      <c r="I6" s="22"/>
    </row>
    <row r="7" spans="1:9" x14ac:dyDescent="0.25">
      <c r="A7" s="22"/>
      <c r="B7" s="117" t="s">
        <v>60</v>
      </c>
      <c r="C7" s="117" t="s">
        <v>0</v>
      </c>
      <c r="D7" s="117" t="s">
        <v>1</v>
      </c>
      <c r="E7" s="117" t="s">
        <v>3</v>
      </c>
      <c r="F7" s="117" t="s">
        <v>2</v>
      </c>
      <c r="G7" s="117" t="s">
        <v>4</v>
      </c>
      <c r="H7" s="118" t="s">
        <v>5</v>
      </c>
      <c r="I7" s="22"/>
    </row>
    <row r="8" spans="1:9" x14ac:dyDescent="0.25">
      <c r="A8" s="22"/>
      <c r="B8" s="119"/>
      <c r="C8" s="119"/>
      <c r="D8" s="119"/>
      <c r="E8" s="119"/>
      <c r="F8" s="119"/>
      <c r="G8" s="119"/>
      <c r="H8" s="120"/>
      <c r="I8" s="22"/>
    </row>
    <row r="9" spans="1:9" x14ac:dyDescent="0.25">
      <c r="A9" s="22"/>
      <c r="B9" s="29"/>
      <c r="C9" s="29"/>
      <c r="D9" s="29"/>
      <c r="E9" s="30"/>
      <c r="F9" s="31"/>
      <c r="G9" s="31"/>
      <c r="H9" s="115"/>
      <c r="I9" s="22"/>
    </row>
    <row r="10" spans="1:9" x14ac:dyDescent="0.25">
      <c r="A10" s="22"/>
      <c r="B10" s="29"/>
      <c r="C10" s="29"/>
      <c r="D10" s="29"/>
      <c r="E10" s="30"/>
      <c r="F10" s="31"/>
      <c r="G10" s="31"/>
      <c r="H10" s="115"/>
      <c r="I10" s="22"/>
    </row>
    <row r="11" spans="1:9" x14ac:dyDescent="0.25">
      <c r="A11" s="22"/>
      <c r="B11" s="29"/>
      <c r="C11" s="29"/>
      <c r="D11" s="29"/>
      <c r="E11" s="30"/>
      <c r="F11" s="31"/>
      <c r="G11" s="31"/>
      <c r="H11" s="115"/>
      <c r="I11" s="22"/>
    </row>
    <row r="12" spans="1:9" x14ac:dyDescent="0.25">
      <c r="A12" s="22"/>
      <c r="B12" s="29"/>
      <c r="C12" s="29"/>
      <c r="D12" s="29"/>
      <c r="E12" s="30"/>
      <c r="F12" s="31"/>
      <c r="G12" s="31"/>
      <c r="H12" s="115"/>
      <c r="I12" s="22"/>
    </row>
    <row r="13" spans="1:9" x14ac:dyDescent="0.25">
      <c r="A13" s="22"/>
      <c r="B13" s="29"/>
      <c r="C13" s="29"/>
      <c r="D13" s="29"/>
      <c r="E13" s="30"/>
      <c r="F13" s="31"/>
      <c r="G13" s="31"/>
      <c r="H13" s="115"/>
      <c r="I13" s="22"/>
    </row>
    <row r="14" spans="1:9" x14ac:dyDescent="0.25">
      <c r="A14" s="22"/>
      <c r="B14" s="29"/>
      <c r="C14" s="29"/>
      <c r="D14" s="29"/>
      <c r="E14" s="30"/>
      <c r="F14" s="31"/>
      <c r="G14" s="31"/>
      <c r="H14" s="115"/>
      <c r="I14" s="22"/>
    </row>
    <row r="15" spans="1:9" x14ac:dyDescent="0.25">
      <c r="A15" s="22"/>
      <c r="B15" s="29"/>
      <c r="C15" s="29"/>
      <c r="D15" s="29"/>
      <c r="E15" s="30"/>
      <c r="F15" s="31"/>
      <c r="G15" s="31"/>
      <c r="H15" s="115"/>
      <c r="I15" s="22"/>
    </row>
    <row r="16" spans="1:9" x14ac:dyDescent="0.25">
      <c r="A16" s="22"/>
      <c r="B16" s="29"/>
      <c r="C16" s="29"/>
      <c r="D16" s="29"/>
      <c r="E16" s="30"/>
      <c r="F16" s="31"/>
      <c r="G16" s="31"/>
      <c r="H16" s="115"/>
      <c r="I16" s="22"/>
    </row>
    <row r="17" spans="1:9" x14ac:dyDescent="0.25">
      <c r="A17" s="22"/>
      <c r="B17" s="29"/>
      <c r="C17" s="29"/>
      <c r="D17" s="29"/>
      <c r="E17" s="30"/>
      <c r="F17" s="31"/>
      <c r="G17" s="31"/>
      <c r="H17" s="115"/>
      <c r="I17" s="22"/>
    </row>
    <row r="18" spans="1:9" x14ac:dyDescent="0.25">
      <c r="A18" s="22"/>
      <c r="B18" s="29"/>
      <c r="C18" s="29"/>
      <c r="D18" s="29"/>
      <c r="E18" s="30"/>
      <c r="F18" s="31"/>
      <c r="G18" s="31"/>
      <c r="H18" s="115"/>
      <c r="I18" s="22"/>
    </row>
    <row r="19" spans="1:9" x14ac:dyDescent="0.25">
      <c r="A19" s="22"/>
      <c r="B19" s="29"/>
      <c r="C19" s="29"/>
      <c r="D19" s="29"/>
      <c r="E19" s="30"/>
      <c r="F19" s="31"/>
      <c r="G19" s="31"/>
      <c r="H19" s="115"/>
      <c r="I19" s="22"/>
    </row>
    <row r="20" spans="1:9" x14ac:dyDescent="0.25">
      <c r="A20" s="22"/>
      <c r="B20" s="29"/>
      <c r="C20" s="29"/>
      <c r="D20" s="29"/>
      <c r="E20" s="30"/>
      <c r="F20" s="31"/>
      <c r="G20" s="31"/>
      <c r="H20" s="115"/>
      <c r="I20" s="22"/>
    </row>
    <row r="21" spans="1:9" x14ac:dyDescent="0.25">
      <c r="A21" s="22"/>
      <c r="B21" s="29"/>
      <c r="C21" s="29"/>
      <c r="D21" s="29"/>
      <c r="E21" s="30"/>
      <c r="F21" s="31"/>
      <c r="G21" s="31"/>
      <c r="H21" s="115"/>
      <c r="I21" s="22"/>
    </row>
    <row r="22" spans="1:9" x14ac:dyDescent="0.25">
      <c r="A22" s="22"/>
      <c r="B22" s="29"/>
      <c r="C22" s="29"/>
      <c r="D22" s="29"/>
      <c r="E22" s="30"/>
      <c r="F22" s="31"/>
      <c r="G22" s="31"/>
      <c r="H22" s="115"/>
      <c r="I22" s="22"/>
    </row>
    <row r="23" spans="1:9" x14ac:dyDescent="0.25">
      <c r="A23" s="22"/>
      <c r="B23" s="29"/>
      <c r="C23" s="29"/>
      <c r="D23" s="29"/>
      <c r="E23" s="30"/>
      <c r="F23" s="31"/>
      <c r="G23" s="31"/>
      <c r="H23" s="115"/>
      <c r="I23" s="22"/>
    </row>
    <row r="24" spans="1:9" x14ac:dyDescent="0.25">
      <c r="A24" s="22"/>
      <c r="B24" s="29"/>
      <c r="C24" s="29"/>
      <c r="D24" s="29"/>
      <c r="E24" s="30"/>
      <c r="F24" s="31"/>
      <c r="G24" s="31"/>
      <c r="H24" s="115"/>
      <c r="I24" s="22"/>
    </row>
    <row r="25" spans="1:9" x14ac:dyDescent="0.25">
      <c r="A25" s="22"/>
      <c r="B25" s="29"/>
      <c r="C25" s="29"/>
      <c r="D25" s="29"/>
      <c r="E25" s="30"/>
      <c r="F25" s="31"/>
      <c r="G25" s="31"/>
      <c r="H25" s="115"/>
      <c r="I25" s="22"/>
    </row>
    <row r="26" spans="1:9" x14ac:dyDescent="0.25">
      <c r="A26" s="22"/>
      <c r="B26" s="29"/>
      <c r="C26" s="29"/>
      <c r="D26" s="29"/>
      <c r="E26" s="30"/>
      <c r="F26" s="31"/>
      <c r="G26" s="31"/>
      <c r="H26" s="115"/>
      <c r="I26" s="22"/>
    </row>
    <row r="27" spans="1:9" x14ac:dyDescent="0.25">
      <c r="A27" s="22"/>
      <c r="B27" s="29"/>
      <c r="C27" s="29"/>
      <c r="D27" s="29"/>
      <c r="E27" s="30"/>
      <c r="F27" s="31"/>
      <c r="G27" s="31"/>
      <c r="H27" s="115"/>
      <c r="I27" s="22"/>
    </row>
    <row r="28" spans="1:9" x14ac:dyDescent="0.25">
      <c r="A28" s="22"/>
      <c r="B28" s="29"/>
      <c r="C28" s="29"/>
      <c r="D28" s="29"/>
      <c r="E28" s="30"/>
      <c r="F28" s="31"/>
      <c r="G28" s="31"/>
      <c r="H28" s="115"/>
      <c r="I28" s="22"/>
    </row>
    <row r="29" spans="1:9" x14ac:dyDescent="0.25">
      <c r="A29" s="22"/>
      <c r="B29" s="29"/>
      <c r="C29" s="29"/>
      <c r="D29" s="29"/>
      <c r="E29" s="30"/>
      <c r="F29" s="31"/>
      <c r="G29" s="31"/>
      <c r="H29" s="115"/>
      <c r="I29" s="22"/>
    </row>
    <row r="30" spans="1:9" x14ac:dyDescent="0.25">
      <c r="A30" s="22"/>
      <c r="B30" s="29"/>
      <c r="C30" s="29"/>
      <c r="D30" s="29"/>
      <c r="E30" s="30"/>
      <c r="F30" s="31"/>
      <c r="G30" s="31"/>
      <c r="H30" s="115"/>
      <c r="I30" s="22"/>
    </row>
    <row r="31" spans="1:9" x14ac:dyDescent="0.25">
      <c r="A31" s="22"/>
      <c r="B31" s="29"/>
      <c r="C31" s="29"/>
      <c r="D31" s="29"/>
      <c r="E31" s="30"/>
      <c r="F31" s="31"/>
      <c r="G31" s="31"/>
      <c r="H31" s="115"/>
      <c r="I31" s="22"/>
    </row>
    <row r="32" spans="1:9" x14ac:dyDescent="0.25">
      <c r="A32" s="22"/>
      <c r="B32" s="29"/>
      <c r="C32" s="29"/>
      <c r="D32" s="29"/>
      <c r="E32" s="30"/>
      <c r="F32" s="31"/>
      <c r="G32" s="31"/>
      <c r="H32" s="115"/>
      <c r="I32" s="22"/>
    </row>
    <row r="33" spans="1:9" x14ac:dyDescent="0.25">
      <c r="A33" s="22"/>
      <c r="B33" s="29"/>
      <c r="C33" s="29"/>
      <c r="D33" s="29"/>
      <c r="E33" s="30"/>
      <c r="F33" s="31"/>
      <c r="G33" s="31"/>
      <c r="H33" s="115"/>
      <c r="I33" s="22"/>
    </row>
    <row r="34" spans="1:9" x14ac:dyDescent="0.25">
      <c r="A34" s="22"/>
      <c r="B34" s="29"/>
      <c r="C34" s="29"/>
      <c r="D34" s="29"/>
      <c r="E34" s="30"/>
      <c r="F34" s="31"/>
      <c r="G34" s="31"/>
      <c r="H34" s="115"/>
      <c r="I34" s="22"/>
    </row>
    <row r="35" spans="1:9" x14ac:dyDescent="0.25">
      <c r="A35" s="22"/>
      <c r="B35" s="29"/>
      <c r="C35" s="29"/>
      <c r="D35" s="29"/>
      <c r="E35" s="30"/>
      <c r="F35" s="31"/>
      <c r="G35" s="31"/>
      <c r="H35" s="115"/>
      <c r="I35" s="22"/>
    </row>
    <row r="36" spans="1:9" x14ac:dyDescent="0.25">
      <c r="A36" s="22"/>
      <c r="B36" s="29"/>
      <c r="C36" s="29"/>
      <c r="D36" s="29"/>
      <c r="E36" s="30"/>
      <c r="F36" s="31"/>
      <c r="G36" s="31"/>
      <c r="H36" s="115"/>
      <c r="I36" s="22"/>
    </row>
    <row r="37" spans="1:9" x14ac:dyDescent="0.25">
      <c r="A37" s="22"/>
      <c r="B37" s="29"/>
      <c r="C37" s="29"/>
      <c r="D37" s="29"/>
      <c r="E37" s="30"/>
      <c r="F37" s="31"/>
      <c r="G37" s="31"/>
      <c r="H37" s="115"/>
      <c r="I37" s="22"/>
    </row>
    <row r="38" spans="1:9" x14ac:dyDescent="0.25">
      <c r="A38" s="22"/>
      <c r="B38" s="29"/>
      <c r="C38" s="29"/>
      <c r="D38" s="29"/>
      <c r="E38" s="30"/>
      <c r="F38" s="31"/>
      <c r="G38" s="31"/>
      <c r="H38" s="115"/>
      <c r="I38" s="22"/>
    </row>
    <row r="39" spans="1:9" x14ac:dyDescent="0.25">
      <c r="A39" s="22"/>
      <c r="B39" s="29"/>
      <c r="C39" s="29"/>
      <c r="D39" s="29"/>
      <c r="E39" s="30"/>
      <c r="F39" s="31"/>
      <c r="G39" s="31"/>
      <c r="H39" s="115"/>
      <c r="I39" s="22"/>
    </row>
    <row r="40" spans="1:9" x14ac:dyDescent="0.25">
      <c r="A40" s="22"/>
      <c r="B40" s="29"/>
      <c r="C40" s="29"/>
      <c r="D40" s="29"/>
      <c r="E40" s="30"/>
      <c r="F40" s="31"/>
      <c r="G40" s="31"/>
      <c r="H40" s="115"/>
      <c r="I40" s="22"/>
    </row>
    <row r="41" spans="1:9" x14ac:dyDescent="0.25">
      <c r="A41" s="22"/>
      <c r="B41" s="29"/>
      <c r="C41" s="29"/>
      <c r="D41" s="29"/>
      <c r="E41" s="30"/>
      <c r="F41" s="31"/>
      <c r="G41" s="31"/>
      <c r="H41" s="115"/>
      <c r="I41" s="22"/>
    </row>
    <row r="42" spans="1:9" x14ac:dyDescent="0.25">
      <c r="A42" s="22"/>
      <c r="B42" s="29"/>
      <c r="C42" s="29"/>
      <c r="D42" s="29"/>
      <c r="E42" s="30"/>
      <c r="F42" s="31"/>
      <c r="G42" s="31"/>
      <c r="H42" s="115"/>
      <c r="I42" s="22"/>
    </row>
    <row r="43" spans="1:9" x14ac:dyDescent="0.25">
      <c r="A43" s="22"/>
      <c r="B43" s="29"/>
      <c r="C43" s="29"/>
      <c r="D43" s="29"/>
      <c r="E43" s="30"/>
      <c r="F43" s="31"/>
      <c r="G43" s="31"/>
      <c r="H43" s="115"/>
      <c r="I43" s="22"/>
    </row>
    <row r="44" spans="1:9" x14ac:dyDescent="0.25">
      <c r="A44" s="22"/>
      <c r="B44" s="29"/>
      <c r="C44" s="29"/>
      <c r="D44" s="29"/>
      <c r="E44" s="30"/>
      <c r="F44" s="31"/>
      <c r="G44" s="31"/>
      <c r="H44" s="115"/>
      <c r="I44" s="22"/>
    </row>
    <row r="45" spans="1:9" x14ac:dyDescent="0.25">
      <c r="A45" s="22"/>
      <c r="B45" s="29"/>
      <c r="C45" s="29"/>
      <c r="D45" s="29"/>
      <c r="E45" s="30"/>
      <c r="F45" s="31"/>
      <c r="G45" s="31"/>
      <c r="H45" s="115"/>
      <c r="I45" s="22"/>
    </row>
    <row r="46" spans="1:9" x14ac:dyDescent="0.25">
      <c r="A46" s="22"/>
      <c r="B46" s="29"/>
      <c r="C46" s="29"/>
      <c r="D46" s="29"/>
      <c r="E46" s="30"/>
      <c r="F46" s="31"/>
      <c r="G46" s="31"/>
      <c r="H46" s="115"/>
      <c r="I46" s="22"/>
    </row>
    <row r="47" spans="1:9" x14ac:dyDescent="0.25">
      <c r="A47" s="22"/>
      <c r="B47" s="29"/>
      <c r="C47" s="29"/>
      <c r="D47" s="29"/>
      <c r="E47" s="30"/>
      <c r="F47" s="31"/>
      <c r="G47" s="31"/>
      <c r="H47" s="115"/>
      <c r="I47" s="22"/>
    </row>
    <row r="48" spans="1:9" x14ac:dyDescent="0.25">
      <c r="A48" s="22"/>
      <c r="B48" s="29"/>
      <c r="C48" s="29"/>
      <c r="D48" s="29"/>
      <c r="E48" s="30"/>
      <c r="F48" s="31"/>
      <c r="G48" s="31"/>
      <c r="H48" s="115"/>
      <c r="I48" s="22"/>
    </row>
    <row r="49" spans="1:9" x14ac:dyDescent="0.25">
      <c r="A49" s="22"/>
      <c r="B49" s="29"/>
      <c r="C49" s="29"/>
      <c r="D49" s="29"/>
      <c r="E49" s="30"/>
      <c r="F49" s="31"/>
      <c r="G49" s="31"/>
      <c r="H49" s="115"/>
      <c r="I49" s="22"/>
    </row>
    <row r="50" spans="1:9" x14ac:dyDescent="0.25">
      <c r="A50" s="22"/>
      <c r="B50" s="29"/>
      <c r="C50" s="29"/>
      <c r="D50" s="29"/>
      <c r="E50" s="30"/>
      <c r="F50" s="31"/>
      <c r="G50" s="31"/>
      <c r="H50" s="115"/>
      <c r="I50" s="22"/>
    </row>
    <row r="51" spans="1:9" x14ac:dyDescent="0.25">
      <c r="A51" s="22"/>
      <c r="B51" s="29"/>
      <c r="C51" s="29"/>
      <c r="D51" s="29"/>
      <c r="E51" s="30"/>
      <c r="F51" s="31"/>
      <c r="G51" s="31"/>
      <c r="H51" s="115"/>
      <c r="I51" s="22"/>
    </row>
    <row r="52" spans="1:9" x14ac:dyDescent="0.25">
      <c r="A52" s="22"/>
      <c r="B52" s="29"/>
      <c r="C52" s="29"/>
      <c r="D52" s="29"/>
      <c r="E52" s="30"/>
      <c r="F52" s="31"/>
      <c r="G52" s="31"/>
      <c r="H52" s="115"/>
      <c r="I52" s="22"/>
    </row>
    <row r="53" spans="1:9" x14ac:dyDescent="0.25">
      <c r="A53" s="22"/>
      <c r="B53" s="29"/>
      <c r="C53" s="29"/>
      <c r="D53" s="29"/>
      <c r="E53" s="30"/>
      <c r="F53" s="31"/>
      <c r="G53" s="31"/>
      <c r="H53" s="115"/>
      <c r="I53" s="22"/>
    </row>
    <row r="54" spans="1:9" x14ac:dyDescent="0.25">
      <c r="A54" s="22"/>
      <c r="B54" s="29"/>
      <c r="C54" s="29"/>
      <c r="D54" s="29"/>
      <c r="E54" s="30"/>
      <c r="F54" s="31"/>
      <c r="G54" s="31"/>
      <c r="H54" s="115"/>
      <c r="I54" s="22"/>
    </row>
    <row r="55" spans="1:9" x14ac:dyDescent="0.25">
      <c r="A55" s="22"/>
      <c r="B55" s="29"/>
      <c r="C55" s="29"/>
      <c r="D55" s="29"/>
      <c r="E55" s="30"/>
      <c r="F55" s="31"/>
      <c r="G55" s="31"/>
      <c r="H55" s="115"/>
      <c r="I55" s="22"/>
    </row>
    <row r="56" spans="1:9" x14ac:dyDescent="0.25">
      <c r="A56" s="22"/>
      <c r="B56" s="29"/>
      <c r="C56" s="29"/>
      <c r="D56" s="29"/>
      <c r="E56" s="30"/>
      <c r="F56" s="31"/>
      <c r="G56" s="31"/>
      <c r="H56" s="115"/>
      <c r="I56" s="22"/>
    </row>
    <row r="57" spans="1:9" x14ac:dyDescent="0.25">
      <c r="A57" s="22"/>
      <c r="B57" s="29"/>
      <c r="C57" s="29"/>
      <c r="D57" s="29"/>
      <c r="E57" s="30"/>
      <c r="F57" s="31"/>
      <c r="G57" s="31"/>
      <c r="H57" s="115"/>
      <c r="I57" s="22"/>
    </row>
    <row r="58" spans="1:9" x14ac:dyDescent="0.25">
      <c r="A58" s="22"/>
      <c r="B58" s="29"/>
      <c r="C58" s="29"/>
      <c r="D58" s="29"/>
      <c r="E58" s="30"/>
      <c r="F58" s="31"/>
      <c r="G58" s="31"/>
      <c r="H58" s="115"/>
      <c r="I58" s="22"/>
    </row>
    <row r="59" spans="1:9" x14ac:dyDescent="0.25">
      <c r="A59" s="22"/>
      <c r="B59" s="29"/>
      <c r="C59" s="29"/>
      <c r="D59" s="29"/>
      <c r="E59" s="30"/>
      <c r="F59" s="31"/>
      <c r="G59" s="31"/>
      <c r="H59" s="115"/>
      <c r="I59" s="22"/>
    </row>
    <row r="60" spans="1:9" x14ac:dyDescent="0.25">
      <c r="A60" s="22"/>
      <c r="B60" s="29"/>
      <c r="C60" s="29"/>
      <c r="D60" s="29"/>
      <c r="E60" s="30"/>
      <c r="F60" s="31"/>
      <c r="G60" s="31"/>
      <c r="H60" s="115"/>
      <c r="I60" s="22"/>
    </row>
    <row r="61" spans="1:9" x14ac:dyDescent="0.25">
      <c r="A61" s="22"/>
      <c r="B61" s="29"/>
      <c r="C61" s="29"/>
      <c r="D61" s="29"/>
      <c r="E61" s="30"/>
      <c r="F61" s="31"/>
      <c r="G61" s="31"/>
      <c r="H61" s="115"/>
      <c r="I61" s="22"/>
    </row>
    <row r="62" spans="1:9" x14ac:dyDescent="0.25">
      <c r="A62" s="22"/>
      <c r="B62" s="29"/>
      <c r="C62" s="29"/>
      <c r="D62" s="29"/>
      <c r="E62" s="30"/>
      <c r="F62" s="31"/>
      <c r="G62" s="31"/>
      <c r="H62" s="115"/>
      <c r="I62" s="22"/>
    </row>
    <row r="63" spans="1:9" x14ac:dyDescent="0.25">
      <c r="A63" s="22"/>
      <c r="B63" s="29"/>
      <c r="C63" s="29"/>
      <c r="D63" s="29"/>
      <c r="E63" s="30"/>
      <c r="F63" s="31"/>
      <c r="G63" s="31"/>
      <c r="H63" s="115"/>
      <c r="I63" s="22"/>
    </row>
    <row r="64" spans="1:9" x14ac:dyDescent="0.25">
      <c r="A64" s="22"/>
      <c r="B64" s="29"/>
      <c r="C64" s="29"/>
      <c r="D64" s="29"/>
      <c r="E64" s="30"/>
      <c r="F64" s="31"/>
      <c r="G64" s="31"/>
      <c r="H64" s="115"/>
      <c r="I64" s="22"/>
    </row>
    <row r="65" spans="1:9" x14ac:dyDescent="0.25">
      <c r="A65" s="22"/>
      <c r="B65" s="29"/>
      <c r="C65" s="29"/>
      <c r="D65" s="29"/>
      <c r="E65" s="30"/>
      <c r="F65" s="31"/>
      <c r="G65" s="31"/>
      <c r="H65" s="115"/>
      <c r="I65" s="22"/>
    </row>
    <row r="66" spans="1:9" x14ac:dyDescent="0.25">
      <c r="A66" s="22"/>
      <c r="B66" s="29"/>
      <c r="C66" s="29"/>
      <c r="D66" s="29"/>
      <c r="E66" s="30"/>
      <c r="F66" s="31"/>
      <c r="G66" s="31"/>
      <c r="H66" s="115"/>
      <c r="I66" s="22"/>
    </row>
    <row r="67" spans="1:9" x14ac:dyDescent="0.25">
      <c r="A67" s="22"/>
      <c r="B67" s="29"/>
      <c r="C67" s="29"/>
      <c r="D67" s="29"/>
      <c r="E67" s="30"/>
      <c r="F67" s="31"/>
      <c r="G67" s="31"/>
      <c r="H67" s="115"/>
      <c r="I67" s="22"/>
    </row>
    <row r="68" spans="1:9" x14ac:dyDescent="0.25">
      <c r="A68" s="22"/>
      <c r="B68" s="29"/>
      <c r="C68" s="29"/>
      <c r="D68" s="29"/>
      <c r="E68" s="30"/>
      <c r="F68" s="31"/>
      <c r="G68" s="31"/>
      <c r="H68" s="115"/>
      <c r="I68" s="22"/>
    </row>
    <row r="69" spans="1:9" x14ac:dyDescent="0.25">
      <c r="A69" s="22"/>
      <c r="B69" s="29"/>
      <c r="C69" s="29"/>
      <c r="D69" s="29"/>
      <c r="E69" s="30"/>
      <c r="F69" s="31"/>
      <c r="G69" s="31"/>
      <c r="H69" s="115"/>
      <c r="I69" s="22"/>
    </row>
    <row r="70" spans="1:9" x14ac:dyDescent="0.25">
      <c r="A70" s="22"/>
      <c r="B70" s="29"/>
      <c r="C70" s="29"/>
      <c r="D70" s="29"/>
      <c r="E70" s="30"/>
      <c r="F70" s="31"/>
      <c r="G70" s="31"/>
      <c r="H70" s="115"/>
      <c r="I70" s="22"/>
    </row>
    <row r="71" spans="1:9" x14ac:dyDescent="0.25">
      <c r="A71" s="22"/>
      <c r="B71" s="29"/>
      <c r="C71" s="29"/>
      <c r="D71" s="29"/>
      <c r="E71" s="30"/>
      <c r="F71" s="31"/>
      <c r="G71" s="31"/>
      <c r="H71" s="115"/>
      <c r="I71" s="22"/>
    </row>
    <row r="72" spans="1:9" x14ac:dyDescent="0.25">
      <c r="A72" s="22"/>
      <c r="B72" s="29"/>
      <c r="C72" s="29"/>
      <c r="D72" s="29"/>
      <c r="E72" s="30"/>
      <c r="F72" s="31"/>
      <c r="G72" s="31"/>
      <c r="H72" s="115"/>
      <c r="I72" s="22"/>
    </row>
    <row r="73" spans="1:9" x14ac:dyDescent="0.25">
      <c r="A73" s="22"/>
      <c r="B73" s="29"/>
      <c r="C73" s="29"/>
      <c r="D73" s="29"/>
      <c r="E73" s="30"/>
      <c r="F73" s="31"/>
      <c r="G73" s="31"/>
      <c r="H73" s="115"/>
      <c r="I73" s="22"/>
    </row>
    <row r="74" spans="1:9" x14ac:dyDescent="0.25">
      <c r="A74" s="22"/>
      <c r="B74" s="29"/>
      <c r="C74" s="29"/>
      <c r="D74" s="29"/>
      <c r="E74" s="30"/>
      <c r="F74" s="31"/>
      <c r="G74" s="31"/>
      <c r="H74" s="115"/>
      <c r="I74" s="22"/>
    </row>
    <row r="75" spans="1:9" x14ac:dyDescent="0.25">
      <c r="A75" s="22"/>
      <c r="B75" s="29"/>
      <c r="C75" s="29"/>
      <c r="D75" s="29"/>
      <c r="E75" s="30"/>
      <c r="F75" s="31"/>
      <c r="G75" s="31"/>
      <c r="H75" s="115"/>
      <c r="I75" s="22"/>
    </row>
    <row r="76" spans="1:9" x14ac:dyDescent="0.25">
      <c r="A76" s="22"/>
      <c r="B76" s="29"/>
      <c r="C76" s="29"/>
      <c r="D76" s="29"/>
      <c r="E76" s="30"/>
      <c r="F76" s="31"/>
      <c r="G76" s="31"/>
      <c r="H76" s="115"/>
      <c r="I76" s="22"/>
    </row>
    <row r="77" spans="1:9" x14ac:dyDescent="0.25">
      <c r="A77" s="22"/>
      <c r="B77" s="29"/>
      <c r="C77" s="29"/>
      <c r="D77" s="29"/>
      <c r="E77" s="30"/>
      <c r="F77" s="31"/>
      <c r="G77" s="31"/>
      <c r="H77" s="115"/>
      <c r="I77" s="22"/>
    </row>
    <row r="78" spans="1:9" x14ac:dyDescent="0.25">
      <c r="A78" s="22"/>
      <c r="B78" s="29"/>
      <c r="C78" s="29"/>
      <c r="D78" s="29"/>
      <c r="E78" s="30"/>
      <c r="F78" s="31"/>
      <c r="G78" s="31"/>
      <c r="H78" s="115"/>
      <c r="I78" s="22"/>
    </row>
    <row r="79" spans="1:9" x14ac:dyDescent="0.25">
      <c r="A79" s="22"/>
      <c r="B79" s="29"/>
      <c r="C79" s="29"/>
      <c r="D79" s="29"/>
      <c r="E79" s="30"/>
      <c r="F79" s="31"/>
      <c r="G79" s="31"/>
      <c r="H79" s="115"/>
      <c r="I79" s="22"/>
    </row>
    <row r="80" spans="1:9" x14ac:dyDescent="0.25">
      <c r="A80" s="22"/>
      <c r="B80" s="29"/>
      <c r="C80" s="29"/>
      <c r="D80" s="29"/>
      <c r="E80" s="30"/>
      <c r="F80" s="31"/>
      <c r="G80" s="31"/>
      <c r="H80" s="115"/>
      <c r="I80" s="22"/>
    </row>
    <row r="81" spans="1:9" x14ac:dyDescent="0.25">
      <c r="A81" s="22"/>
      <c r="B81" s="29"/>
      <c r="C81" s="29"/>
      <c r="D81" s="29"/>
      <c r="E81" s="30"/>
      <c r="F81" s="31"/>
      <c r="G81" s="31"/>
      <c r="H81" s="115"/>
      <c r="I81" s="22"/>
    </row>
    <row r="82" spans="1:9" x14ac:dyDescent="0.25">
      <c r="A82" s="22"/>
      <c r="B82" s="29"/>
      <c r="C82" s="29"/>
      <c r="D82" s="29"/>
      <c r="E82" s="30"/>
      <c r="F82" s="31"/>
      <c r="G82" s="31"/>
      <c r="H82" s="115"/>
      <c r="I82" s="22"/>
    </row>
    <row r="83" spans="1:9" x14ac:dyDescent="0.25">
      <c r="A83" s="22"/>
      <c r="B83" s="29"/>
      <c r="C83" s="29"/>
      <c r="D83" s="29"/>
      <c r="E83" s="30"/>
      <c r="F83" s="31"/>
      <c r="G83" s="31"/>
      <c r="H83" s="115"/>
      <c r="I83" s="22"/>
    </row>
    <row r="84" spans="1:9" x14ac:dyDescent="0.25">
      <c r="A84" s="22"/>
      <c r="B84" s="29"/>
      <c r="C84" s="29"/>
      <c r="D84" s="29"/>
      <c r="E84" s="30"/>
      <c r="F84" s="31"/>
      <c r="G84" s="31"/>
      <c r="H84" s="115"/>
      <c r="I84" s="22"/>
    </row>
    <row r="85" spans="1:9" x14ac:dyDescent="0.25">
      <c r="A85" s="22"/>
      <c r="B85" s="29"/>
      <c r="C85" s="29"/>
      <c r="D85" s="29"/>
      <c r="E85" s="30"/>
      <c r="F85" s="31"/>
      <c r="G85" s="31"/>
      <c r="H85" s="115"/>
      <c r="I85" s="22"/>
    </row>
    <row r="86" spans="1:9" x14ac:dyDescent="0.25">
      <c r="A86" s="22"/>
      <c r="B86" s="29"/>
      <c r="C86" s="29"/>
      <c r="D86" s="29"/>
      <c r="E86" s="30"/>
      <c r="F86" s="31"/>
      <c r="G86" s="31"/>
      <c r="H86" s="115"/>
      <c r="I86" s="22"/>
    </row>
    <row r="87" spans="1:9" x14ac:dyDescent="0.25">
      <c r="A87" s="22"/>
      <c r="B87" s="29"/>
      <c r="C87" s="29"/>
      <c r="D87" s="29"/>
      <c r="E87" s="30"/>
      <c r="F87" s="31"/>
      <c r="G87" s="31"/>
      <c r="H87" s="115"/>
      <c r="I87" s="22"/>
    </row>
    <row r="88" spans="1:9" x14ac:dyDescent="0.25">
      <c r="A88" s="22"/>
      <c r="B88" s="29"/>
      <c r="C88" s="29"/>
      <c r="D88" s="29"/>
      <c r="E88" s="30"/>
      <c r="F88" s="31"/>
      <c r="G88" s="31"/>
      <c r="H88" s="115"/>
      <c r="I88" s="22"/>
    </row>
    <row r="89" spans="1:9" x14ac:dyDescent="0.25">
      <c r="A89" s="22"/>
      <c r="B89" s="29"/>
      <c r="C89" s="29"/>
      <c r="D89" s="29"/>
      <c r="E89" s="30"/>
      <c r="F89" s="31"/>
      <c r="G89" s="31"/>
      <c r="H89" s="115"/>
      <c r="I89" s="22"/>
    </row>
    <row r="90" spans="1:9" x14ac:dyDescent="0.25">
      <c r="A90" s="22"/>
      <c r="B90" s="29"/>
      <c r="C90" s="29"/>
      <c r="D90" s="29"/>
      <c r="E90" s="30"/>
      <c r="F90" s="31"/>
      <c r="G90" s="31"/>
      <c r="H90" s="115"/>
      <c r="I90" s="22"/>
    </row>
    <row r="91" spans="1:9" x14ac:dyDescent="0.25">
      <c r="A91" s="22"/>
      <c r="B91" s="29"/>
      <c r="C91" s="29"/>
      <c r="D91" s="29"/>
      <c r="E91" s="30"/>
      <c r="F91" s="31"/>
      <c r="G91" s="31"/>
      <c r="H91" s="115"/>
      <c r="I91" s="22"/>
    </row>
    <row r="92" spans="1:9" x14ac:dyDescent="0.25">
      <c r="A92" s="22"/>
      <c r="B92" s="29"/>
      <c r="C92" s="29"/>
      <c r="D92" s="29"/>
      <c r="E92" s="30"/>
      <c r="F92" s="31"/>
      <c r="G92" s="31"/>
      <c r="H92" s="115"/>
      <c r="I92" s="22"/>
    </row>
    <row r="93" spans="1:9" x14ac:dyDescent="0.25">
      <c r="A93" s="22"/>
      <c r="B93" s="29"/>
      <c r="C93" s="29"/>
      <c r="D93" s="29"/>
      <c r="E93" s="30"/>
      <c r="F93" s="31"/>
      <c r="G93" s="31"/>
      <c r="H93" s="115"/>
      <c r="I93" s="22"/>
    </row>
    <row r="94" spans="1:9" x14ac:dyDescent="0.25">
      <c r="A94" s="22"/>
      <c r="B94" s="29"/>
      <c r="C94" s="29"/>
      <c r="D94" s="29"/>
      <c r="E94" s="30"/>
      <c r="F94" s="31"/>
      <c r="G94" s="31"/>
      <c r="H94" s="115"/>
      <c r="I94" s="22"/>
    </row>
    <row r="95" spans="1:9" x14ac:dyDescent="0.25">
      <c r="A95" s="22"/>
      <c r="B95" s="29"/>
      <c r="C95" s="29"/>
      <c r="D95" s="29"/>
      <c r="E95" s="30"/>
      <c r="F95" s="31"/>
      <c r="G95" s="31"/>
      <c r="H95" s="115"/>
      <c r="I95" s="22"/>
    </row>
    <row r="96" spans="1:9" x14ac:dyDescent="0.25">
      <c r="A96" s="22"/>
      <c r="B96" s="29"/>
      <c r="C96" s="29"/>
      <c r="D96" s="29"/>
      <c r="E96" s="30"/>
      <c r="F96" s="31"/>
      <c r="G96" s="31"/>
      <c r="H96" s="115"/>
      <c r="I96" s="22"/>
    </row>
    <row r="97" spans="1:9" x14ac:dyDescent="0.25">
      <c r="A97" s="22"/>
      <c r="B97" s="29"/>
      <c r="C97" s="29"/>
      <c r="D97" s="29"/>
      <c r="E97" s="30"/>
      <c r="F97" s="31"/>
      <c r="G97" s="31"/>
      <c r="H97" s="115"/>
      <c r="I97" s="22"/>
    </row>
    <row r="98" spans="1:9" x14ac:dyDescent="0.25">
      <c r="A98" s="22"/>
      <c r="B98" s="29"/>
      <c r="C98" s="29"/>
      <c r="D98" s="29"/>
      <c r="E98" s="30"/>
      <c r="F98" s="31"/>
      <c r="G98" s="31"/>
      <c r="H98" s="115"/>
      <c r="I98" s="22"/>
    </row>
    <row r="99" spans="1:9" x14ac:dyDescent="0.25">
      <c r="A99" s="22"/>
      <c r="B99" s="29"/>
      <c r="C99" s="29"/>
      <c r="D99" s="29"/>
      <c r="E99" s="30"/>
      <c r="F99" s="31"/>
      <c r="G99" s="31"/>
      <c r="H99" s="115"/>
      <c r="I99" s="22"/>
    </row>
    <row r="100" spans="1:9" x14ac:dyDescent="0.25">
      <c r="A100" s="22"/>
      <c r="B100" s="29"/>
      <c r="C100" s="29"/>
      <c r="D100" s="29"/>
      <c r="E100" s="30"/>
      <c r="F100" s="31"/>
      <c r="G100" s="31"/>
      <c r="H100" s="115"/>
      <c r="I100" s="22"/>
    </row>
    <row r="101" spans="1:9" x14ac:dyDescent="0.25">
      <c r="A101" s="22"/>
      <c r="B101" s="29"/>
      <c r="C101" s="29"/>
      <c r="D101" s="29"/>
      <c r="E101" s="30"/>
      <c r="F101" s="31"/>
      <c r="G101" s="31"/>
      <c r="H101" s="115"/>
      <c r="I101" s="22"/>
    </row>
    <row r="102" spans="1:9" x14ac:dyDescent="0.25">
      <c r="A102" s="22"/>
      <c r="B102" s="29"/>
      <c r="C102" s="29"/>
      <c r="D102" s="29"/>
      <c r="E102" s="30"/>
      <c r="F102" s="31"/>
      <c r="G102" s="31"/>
      <c r="H102" s="115"/>
      <c r="I102" s="22"/>
    </row>
    <row r="103" spans="1:9" x14ac:dyDescent="0.25">
      <c r="A103" s="22"/>
      <c r="B103" s="29"/>
      <c r="C103" s="29"/>
      <c r="D103" s="29"/>
      <c r="E103" s="30"/>
      <c r="F103" s="31"/>
      <c r="G103" s="31"/>
      <c r="H103" s="115"/>
      <c r="I103" s="22"/>
    </row>
    <row r="104" spans="1:9" x14ac:dyDescent="0.25">
      <c r="A104" s="22"/>
      <c r="B104" s="29"/>
      <c r="C104" s="29"/>
      <c r="D104" s="29"/>
      <c r="E104" s="30"/>
      <c r="F104" s="31"/>
      <c r="G104" s="31"/>
      <c r="H104" s="115"/>
      <c r="I104" s="22"/>
    </row>
    <row r="105" spans="1:9" x14ac:dyDescent="0.25">
      <c r="A105" s="22"/>
      <c r="B105" s="29"/>
      <c r="C105" s="29"/>
      <c r="D105" s="29"/>
      <c r="E105" s="30"/>
      <c r="F105" s="31"/>
      <c r="G105" s="31"/>
      <c r="H105" s="115"/>
      <c r="I105" s="22"/>
    </row>
    <row r="106" spans="1:9" x14ac:dyDescent="0.25">
      <c r="A106" s="22"/>
      <c r="B106" s="29"/>
      <c r="C106" s="29"/>
      <c r="D106" s="29"/>
      <c r="E106" s="30"/>
      <c r="F106" s="31"/>
      <c r="G106" s="31"/>
      <c r="H106" s="115"/>
      <c r="I106" s="22"/>
    </row>
    <row r="107" spans="1:9" x14ac:dyDescent="0.25">
      <c r="A107" s="22"/>
      <c r="B107" s="29"/>
      <c r="C107" s="29"/>
      <c r="D107" s="29"/>
      <c r="E107" s="30"/>
      <c r="F107" s="31"/>
      <c r="G107" s="31"/>
      <c r="H107" s="115"/>
      <c r="I107" s="22"/>
    </row>
    <row r="108" spans="1:9" x14ac:dyDescent="0.25">
      <c r="A108" s="22"/>
      <c r="B108" s="29"/>
      <c r="C108" s="29"/>
      <c r="D108" s="29"/>
      <c r="E108" s="30"/>
      <c r="F108" s="31"/>
      <c r="G108" s="31"/>
      <c r="H108" s="115"/>
      <c r="I108" s="22"/>
    </row>
    <row r="109" spans="1:9" x14ac:dyDescent="0.25">
      <c r="A109" s="22"/>
      <c r="B109" s="29"/>
      <c r="C109" s="29"/>
      <c r="D109" s="29"/>
      <c r="E109" s="30"/>
      <c r="F109" s="31"/>
      <c r="G109" s="31"/>
      <c r="H109" s="115"/>
      <c r="I109" s="22"/>
    </row>
    <row r="110" spans="1:9" x14ac:dyDescent="0.25">
      <c r="A110" s="22"/>
      <c r="B110" s="29"/>
      <c r="C110" s="29"/>
      <c r="D110" s="29"/>
      <c r="E110" s="30"/>
      <c r="F110" s="31"/>
      <c r="G110" s="31"/>
      <c r="H110" s="115"/>
      <c r="I110" s="22"/>
    </row>
    <row r="111" spans="1:9" x14ac:dyDescent="0.25">
      <c r="A111" s="22"/>
      <c r="B111" s="29"/>
      <c r="C111" s="29"/>
      <c r="D111" s="29"/>
      <c r="E111" s="30"/>
      <c r="F111" s="31"/>
      <c r="G111" s="31"/>
      <c r="H111" s="115"/>
      <c r="I111" s="22"/>
    </row>
    <row r="112" spans="1:9" x14ac:dyDescent="0.25">
      <c r="A112" s="22"/>
      <c r="B112" s="29"/>
      <c r="C112" s="29"/>
      <c r="D112" s="29"/>
      <c r="E112" s="30"/>
      <c r="F112" s="31"/>
      <c r="G112" s="31"/>
      <c r="H112" s="115"/>
      <c r="I112" s="22"/>
    </row>
    <row r="113" spans="1:9" x14ac:dyDescent="0.25">
      <c r="A113" s="22"/>
      <c r="B113" s="29"/>
      <c r="C113" s="29"/>
      <c r="D113" s="29"/>
      <c r="E113" s="30"/>
      <c r="F113" s="31"/>
      <c r="G113" s="31"/>
      <c r="H113" s="115"/>
      <c r="I113" s="22"/>
    </row>
    <row r="114" spans="1:9" x14ac:dyDescent="0.25">
      <c r="A114" s="22"/>
      <c r="B114" s="29"/>
      <c r="C114" s="29"/>
      <c r="D114" s="29"/>
      <c r="E114" s="30"/>
      <c r="F114" s="31"/>
      <c r="G114" s="31"/>
      <c r="H114" s="115"/>
      <c r="I114" s="22"/>
    </row>
    <row r="115" spans="1:9" x14ac:dyDescent="0.25">
      <c r="A115" s="22"/>
      <c r="B115" s="29"/>
      <c r="C115" s="29"/>
      <c r="D115" s="29"/>
      <c r="E115" s="30"/>
      <c r="F115" s="31"/>
      <c r="G115" s="31"/>
      <c r="H115" s="115"/>
      <c r="I115" s="22"/>
    </row>
    <row r="116" spans="1:9" x14ac:dyDescent="0.25">
      <c r="A116" s="22"/>
      <c r="B116" s="29"/>
      <c r="C116" s="29"/>
      <c r="D116" s="29"/>
      <c r="E116" s="30"/>
      <c r="F116" s="31"/>
      <c r="G116" s="31"/>
      <c r="H116" s="115"/>
      <c r="I116" s="22"/>
    </row>
    <row r="117" spans="1:9" x14ac:dyDescent="0.25">
      <c r="A117" s="22"/>
      <c r="B117" s="29"/>
      <c r="C117" s="29"/>
      <c r="D117" s="29"/>
      <c r="E117" s="30"/>
      <c r="F117" s="31"/>
      <c r="G117" s="31"/>
      <c r="H117" s="115"/>
      <c r="I117" s="22"/>
    </row>
    <row r="118" spans="1:9" x14ac:dyDescent="0.25">
      <c r="A118" s="22"/>
      <c r="B118" s="29"/>
      <c r="C118" s="29"/>
      <c r="D118" s="29"/>
      <c r="E118" s="30"/>
      <c r="F118" s="31"/>
      <c r="G118" s="31"/>
      <c r="H118" s="115"/>
      <c r="I118" s="22"/>
    </row>
    <row r="119" spans="1:9" x14ac:dyDescent="0.25">
      <c r="A119" s="22"/>
      <c r="B119" s="29"/>
      <c r="C119" s="29"/>
      <c r="D119" s="29"/>
      <c r="E119" s="30"/>
      <c r="F119" s="31"/>
      <c r="G119" s="31"/>
      <c r="H119" s="115"/>
      <c r="I119" s="22"/>
    </row>
    <row r="120" spans="1:9" x14ac:dyDescent="0.25">
      <c r="A120" s="22"/>
      <c r="B120" s="29"/>
      <c r="C120" s="29"/>
      <c r="D120" s="29"/>
      <c r="E120" s="30"/>
      <c r="F120" s="31"/>
      <c r="G120" s="31"/>
      <c r="H120" s="115"/>
      <c r="I120" s="22"/>
    </row>
    <row r="121" spans="1:9" x14ac:dyDescent="0.25">
      <c r="A121" s="22"/>
      <c r="B121" s="29"/>
      <c r="C121" s="29"/>
      <c r="D121" s="29"/>
      <c r="E121" s="30"/>
      <c r="F121" s="31"/>
      <c r="G121" s="31"/>
      <c r="H121" s="115"/>
      <c r="I121" s="22"/>
    </row>
    <row r="122" spans="1:9" x14ac:dyDescent="0.25">
      <c r="A122" s="22"/>
      <c r="B122" s="29"/>
      <c r="C122" s="29"/>
      <c r="D122" s="29"/>
      <c r="E122" s="30"/>
      <c r="F122" s="31"/>
      <c r="G122" s="31"/>
      <c r="H122" s="115"/>
      <c r="I122" s="22"/>
    </row>
    <row r="123" spans="1:9" x14ac:dyDescent="0.25">
      <c r="A123" s="22"/>
      <c r="B123" s="29"/>
      <c r="C123" s="29"/>
      <c r="D123" s="29"/>
      <c r="E123" s="30"/>
      <c r="F123" s="31"/>
      <c r="G123" s="31"/>
      <c r="H123" s="115"/>
      <c r="I123" s="22"/>
    </row>
    <row r="124" spans="1:9" x14ac:dyDescent="0.25">
      <c r="A124" s="22"/>
      <c r="B124" s="29"/>
      <c r="C124" s="29"/>
      <c r="D124" s="29"/>
      <c r="E124" s="30"/>
      <c r="F124" s="31"/>
      <c r="G124" s="31"/>
      <c r="H124" s="115"/>
      <c r="I124" s="22"/>
    </row>
    <row r="125" spans="1:9" x14ac:dyDescent="0.25">
      <c r="A125" s="22"/>
      <c r="B125" s="29"/>
      <c r="C125" s="29"/>
      <c r="D125" s="29"/>
      <c r="E125" s="30"/>
      <c r="F125" s="31"/>
      <c r="G125" s="31"/>
      <c r="H125" s="115"/>
      <c r="I125" s="22"/>
    </row>
    <row r="126" spans="1:9" x14ac:dyDescent="0.25">
      <c r="A126" s="22"/>
      <c r="B126" s="29"/>
      <c r="C126" s="29"/>
      <c r="D126" s="29"/>
      <c r="E126" s="30"/>
      <c r="F126" s="31"/>
      <c r="G126" s="31"/>
      <c r="H126" s="115"/>
      <c r="I126" s="22"/>
    </row>
    <row r="127" spans="1:9" x14ac:dyDescent="0.25">
      <c r="A127" s="22"/>
      <c r="B127" s="29"/>
      <c r="C127" s="29"/>
      <c r="D127" s="29"/>
      <c r="E127" s="30"/>
      <c r="F127" s="31"/>
      <c r="G127" s="31"/>
      <c r="H127" s="115"/>
      <c r="I127" s="22"/>
    </row>
    <row r="128" spans="1:9" x14ac:dyDescent="0.25">
      <c r="A128" s="22"/>
      <c r="B128" s="29"/>
      <c r="C128" s="29"/>
      <c r="D128" s="29"/>
      <c r="E128" s="30"/>
      <c r="F128" s="31"/>
      <c r="G128" s="31"/>
      <c r="H128" s="115"/>
      <c r="I128" s="22"/>
    </row>
    <row r="129" spans="1:9" x14ac:dyDescent="0.25">
      <c r="A129" s="22"/>
      <c r="B129" s="29"/>
      <c r="C129" s="29"/>
      <c r="D129" s="29"/>
      <c r="E129" s="30"/>
      <c r="F129" s="31"/>
      <c r="G129" s="31"/>
      <c r="H129" s="115"/>
      <c r="I129" s="22"/>
    </row>
    <row r="130" spans="1:9" x14ac:dyDescent="0.25">
      <c r="A130" s="22"/>
      <c r="B130" s="29"/>
      <c r="C130" s="29"/>
      <c r="D130" s="29"/>
      <c r="E130" s="30"/>
      <c r="F130" s="31"/>
      <c r="G130" s="31"/>
      <c r="H130" s="115"/>
      <c r="I130" s="22"/>
    </row>
    <row r="131" spans="1:9" x14ac:dyDescent="0.25">
      <c r="A131" s="22"/>
      <c r="B131" s="29"/>
      <c r="C131" s="29"/>
      <c r="D131" s="29"/>
      <c r="E131" s="30"/>
      <c r="F131" s="31"/>
      <c r="G131" s="31"/>
      <c r="H131" s="115"/>
      <c r="I131" s="22"/>
    </row>
    <row r="132" spans="1:9" x14ac:dyDescent="0.25">
      <c r="A132" s="22"/>
      <c r="B132" s="29"/>
      <c r="C132" s="29"/>
      <c r="D132" s="29"/>
      <c r="E132" s="30"/>
      <c r="F132" s="31"/>
      <c r="G132" s="31"/>
      <c r="H132" s="115"/>
      <c r="I132" s="22"/>
    </row>
    <row r="133" spans="1:9" x14ac:dyDescent="0.25">
      <c r="A133" s="22"/>
      <c r="B133" s="29"/>
      <c r="C133" s="29"/>
      <c r="D133" s="29"/>
      <c r="E133" s="30"/>
      <c r="F133" s="31"/>
      <c r="G133" s="31"/>
      <c r="H133" s="115"/>
      <c r="I133" s="22"/>
    </row>
    <row r="134" spans="1:9" x14ac:dyDescent="0.25">
      <c r="A134" s="22"/>
      <c r="B134" s="29"/>
      <c r="C134" s="29"/>
      <c r="D134" s="29"/>
      <c r="E134" s="30"/>
      <c r="F134" s="31"/>
      <c r="G134" s="31"/>
      <c r="H134" s="115"/>
      <c r="I134" s="22"/>
    </row>
    <row r="135" spans="1:9" x14ac:dyDescent="0.25">
      <c r="A135" s="22"/>
      <c r="B135" s="29"/>
      <c r="C135" s="29"/>
      <c r="D135" s="29"/>
      <c r="E135" s="30"/>
      <c r="F135" s="31"/>
      <c r="G135" s="31"/>
      <c r="H135" s="115"/>
      <c r="I135" s="22"/>
    </row>
    <row r="136" spans="1:9" x14ac:dyDescent="0.25">
      <c r="A136" s="22"/>
      <c r="B136" s="29"/>
      <c r="C136" s="29"/>
      <c r="D136" s="29"/>
      <c r="E136" s="30"/>
      <c r="F136" s="31"/>
      <c r="G136" s="31"/>
      <c r="H136" s="115"/>
      <c r="I136" s="22"/>
    </row>
    <row r="137" spans="1:9" x14ac:dyDescent="0.25">
      <c r="A137" s="22"/>
      <c r="B137" s="29"/>
      <c r="C137" s="29"/>
      <c r="D137" s="29"/>
      <c r="E137" s="30"/>
      <c r="F137" s="31"/>
      <c r="G137" s="31"/>
      <c r="H137" s="115"/>
      <c r="I137" s="22"/>
    </row>
    <row r="138" spans="1:9" x14ac:dyDescent="0.25">
      <c r="A138" s="22"/>
      <c r="B138" s="29"/>
      <c r="C138" s="29"/>
      <c r="D138" s="29"/>
      <c r="E138" s="30"/>
      <c r="F138" s="31"/>
      <c r="G138" s="31"/>
      <c r="H138" s="115"/>
      <c r="I138" s="22"/>
    </row>
    <row r="139" spans="1:9" x14ac:dyDescent="0.25">
      <c r="A139" s="22"/>
      <c r="B139" s="29"/>
      <c r="C139" s="29"/>
      <c r="D139" s="29"/>
      <c r="E139" s="30"/>
      <c r="F139" s="31"/>
      <c r="G139" s="31"/>
      <c r="H139" s="115"/>
      <c r="I139" s="22"/>
    </row>
    <row r="140" spans="1:9" x14ac:dyDescent="0.25">
      <c r="A140" s="22"/>
      <c r="B140" s="29"/>
      <c r="C140" s="29"/>
      <c r="D140" s="29"/>
      <c r="E140" s="30"/>
      <c r="F140" s="31"/>
      <c r="G140" s="31"/>
      <c r="H140" s="115"/>
      <c r="I140" s="22"/>
    </row>
    <row r="141" spans="1:9" x14ac:dyDescent="0.25">
      <c r="A141" s="22"/>
      <c r="B141" s="29"/>
      <c r="C141" s="29"/>
      <c r="D141" s="29"/>
      <c r="E141" s="30"/>
      <c r="F141" s="31"/>
      <c r="G141" s="31"/>
      <c r="H141" s="115"/>
      <c r="I141" s="22"/>
    </row>
    <row r="142" spans="1:9" x14ac:dyDescent="0.25">
      <c r="A142" s="22"/>
      <c r="B142" s="29"/>
      <c r="C142" s="29"/>
      <c r="D142" s="29"/>
      <c r="E142" s="30"/>
      <c r="F142" s="31"/>
      <c r="G142" s="31"/>
      <c r="H142" s="115"/>
      <c r="I142" s="22"/>
    </row>
    <row r="143" spans="1:9" x14ac:dyDescent="0.25">
      <c r="A143" s="22"/>
      <c r="B143" s="29"/>
      <c r="C143" s="29"/>
      <c r="D143" s="29"/>
      <c r="E143" s="30"/>
      <c r="F143" s="31"/>
      <c r="G143" s="31"/>
      <c r="H143" s="115"/>
      <c r="I143" s="22"/>
    </row>
    <row r="144" spans="1:9" x14ac:dyDescent="0.25">
      <c r="A144" s="22"/>
      <c r="B144" s="29"/>
      <c r="C144" s="29"/>
      <c r="D144" s="29"/>
      <c r="E144" s="30"/>
      <c r="F144" s="31"/>
      <c r="G144" s="31"/>
      <c r="H144" s="115"/>
      <c r="I144" s="22"/>
    </row>
    <row r="145" spans="1:9" x14ac:dyDescent="0.25">
      <c r="A145" s="22"/>
      <c r="B145" s="29"/>
      <c r="C145" s="29"/>
      <c r="D145" s="29"/>
      <c r="E145" s="30"/>
      <c r="F145" s="31"/>
      <c r="G145" s="31"/>
      <c r="H145" s="115"/>
      <c r="I145" s="22"/>
    </row>
    <row r="146" spans="1:9" x14ac:dyDescent="0.25">
      <c r="A146" s="22"/>
      <c r="B146" s="29"/>
      <c r="C146" s="29"/>
      <c r="D146" s="29"/>
      <c r="E146" s="30"/>
      <c r="F146" s="31"/>
      <c r="G146" s="31"/>
      <c r="H146" s="115"/>
      <c r="I146" s="22"/>
    </row>
    <row r="147" spans="1:9" x14ac:dyDescent="0.25">
      <c r="A147" s="22"/>
      <c r="B147" s="29"/>
      <c r="C147" s="29"/>
      <c r="D147" s="29"/>
      <c r="E147" s="30"/>
      <c r="F147" s="31"/>
      <c r="G147" s="31"/>
      <c r="H147" s="115"/>
      <c r="I147" s="22"/>
    </row>
    <row r="148" spans="1:9" x14ac:dyDescent="0.25">
      <c r="A148" s="22"/>
      <c r="B148" s="29"/>
      <c r="C148" s="29"/>
      <c r="D148" s="29"/>
      <c r="E148" s="30"/>
      <c r="F148" s="31"/>
      <c r="G148" s="31"/>
      <c r="H148" s="115"/>
      <c r="I148" s="22"/>
    </row>
    <row r="149" spans="1:9" x14ac:dyDescent="0.25">
      <c r="A149" s="22"/>
      <c r="B149" s="29"/>
      <c r="C149" s="29"/>
      <c r="D149" s="29"/>
      <c r="E149" s="30"/>
      <c r="F149" s="31"/>
      <c r="G149" s="31"/>
      <c r="H149" s="115"/>
      <c r="I149" s="22"/>
    </row>
    <row r="150" spans="1:9" x14ac:dyDescent="0.25">
      <c r="A150" s="22"/>
      <c r="B150" s="29"/>
      <c r="C150" s="29"/>
      <c r="D150" s="29"/>
      <c r="E150" s="30"/>
      <c r="F150" s="31"/>
      <c r="G150" s="31"/>
      <c r="H150" s="115"/>
      <c r="I150" s="22"/>
    </row>
    <row r="151" spans="1:9" x14ac:dyDescent="0.25">
      <c r="A151" s="22"/>
      <c r="B151" s="29"/>
      <c r="C151" s="29"/>
      <c r="D151" s="29"/>
      <c r="E151" s="30"/>
      <c r="F151" s="31"/>
      <c r="G151" s="31"/>
      <c r="H151" s="115"/>
      <c r="I151" s="22"/>
    </row>
    <row r="152" spans="1:9" x14ac:dyDescent="0.25">
      <c r="A152" s="22"/>
      <c r="B152" s="29"/>
      <c r="C152" s="29"/>
      <c r="D152" s="29"/>
      <c r="E152" s="30"/>
      <c r="F152" s="31"/>
      <c r="G152" s="31"/>
      <c r="H152" s="115"/>
      <c r="I152" s="22"/>
    </row>
    <row r="153" spans="1:9" x14ac:dyDescent="0.25">
      <c r="A153" s="22"/>
      <c r="B153" s="29"/>
      <c r="C153" s="29"/>
      <c r="D153" s="29"/>
      <c r="E153" s="30"/>
      <c r="F153" s="31"/>
      <c r="G153" s="31"/>
      <c r="H153" s="115"/>
      <c r="I153" s="22"/>
    </row>
    <row r="154" spans="1:9" x14ac:dyDescent="0.25">
      <c r="A154" s="22"/>
      <c r="B154" s="29"/>
      <c r="C154" s="29"/>
      <c r="D154" s="29"/>
      <c r="E154" s="30"/>
      <c r="F154" s="31"/>
      <c r="G154" s="31"/>
      <c r="H154" s="115"/>
      <c r="I154" s="22"/>
    </row>
    <row r="155" spans="1:9" x14ac:dyDescent="0.25">
      <c r="A155" s="22"/>
      <c r="B155" s="29"/>
      <c r="C155" s="29"/>
      <c r="D155" s="29"/>
      <c r="E155" s="30"/>
      <c r="F155" s="31"/>
      <c r="G155" s="31"/>
      <c r="H155" s="115"/>
      <c r="I155" s="22"/>
    </row>
    <row r="156" spans="1:9" x14ac:dyDescent="0.25">
      <c r="A156" s="22"/>
      <c r="B156" s="29"/>
      <c r="C156" s="29"/>
      <c r="D156" s="29"/>
      <c r="E156" s="30"/>
      <c r="F156" s="31"/>
      <c r="G156" s="31"/>
      <c r="H156" s="115"/>
      <c r="I156" s="22"/>
    </row>
    <row r="157" spans="1:9" x14ac:dyDescent="0.25">
      <c r="A157" s="22"/>
      <c r="B157" s="29"/>
      <c r="C157" s="29"/>
      <c r="D157" s="29"/>
      <c r="E157" s="30"/>
      <c r="F157" s="31"/>
      <c r="G157" s="31"/>
      <c r="H157" s="115"/>
      <c r="I157" s="22"/>
    </row>
    <row r="158" spans="1:9" x14ac:dyDescent="0.25">
      <c r="A158" s="22"/>
      <c r="B158" s="29"/>
      <c r="C158" s="29"/>
      <c r="D158" s="29"/>
      <c r="E158" s="30"/>
      <c r="F158" s="31"/>
      <c r="G158" s="31"/>
      <c r="H158" s="115"/>
      <c r="I158" s="22"/>
    </row>
    <row r="159" spans="1:9" x14ac:dyDescent="0.25">
      <c r="A159" s="22"/>
      <c r="B159" s="29"/>
      <c r="C159" s="29"/>
      <c r="D159" s="29"/>
      <c r="E159" s="30"/>
      <c r="F159" s="31"/>
      <c r="G159" s="31"/>
      <c r="H159" s="115"/>
      <c r="I159" s="22"/>
    </row>
    <row r="160" spans="1:9" x14ac:dyDescent="0.25">
      <c r="A160" s="22"/>
      <c r="B160" s="29"/>
      <c r="C160" s="29"/>
      <c r="D160" s="29"/>
      <c r="E160" s="30"/>
      <c r="F160" s="31"/>
      <c r="G160" s="31"/>
      <c r="H160" s="115"/>
      <c r="I160" s="22"/>
    </row>
    <row r="161" spans="1:9" x14ac:dyDescent="0.25">
      <c r="A161" s="22"/>
      <c r="B161" s="29"/>
      <c r="C161" s="29"/>
      <c r="D161" s="29"/>
      <c r="E161" s="30"/>
      <c r="F161" s="31"/>
      <c r="G161" s="31"/>
      <c r="H161" s="115"/>
      <c r="I161" s="22"/>
    </row>
    <row r="162" spans="1:9" x14ac:dyDescent="0.25">
      <c r="A162" s="22"/>
      <c r="B162" s="29"/>
      <c r="C162" s="29"/>
      <c r="D162" s="29"/>
      <c r="E162" s="30"/>
      <c r="F162" s="31"/>
      <c r="G162" s="31"/>
      <c r="H162" s="115"/>
      <c r="I162" s="22"/>
    </row>
    <row r="163" spans="1:9" x14ac:dyDescent="0.25">
      <c r="A163" s="22"/>
      <c r="B163" s="29"/>
      <c r="C163" s="29"/>
      <c r="D163" s="29"/>
      <c r="E163" s="30"/>
      <c r="F163" s="31"/>
      <c r="G163" s="31"/>
      <c r="H163" s="115"/>
      <c r="I163" s="22"/>
    </row>
    <row r="164" spans="1:9" x14ac:dyDescent="0.25">
      <c r="A164" s="22"/>
      <c r="B164" s="29"/>
      <c r="C164" s="29"/>
      <c r="D164" s="29"/>
      <c r="E164" s="30"/>
      <c r="F164" s="31"/>
      <c r="G164" s="31"/>
      <c r="H164" s="115"/>
      <c r="I164" s="22"/>
    </row>
    <row r="165" spans="1:9" x14ac:dyDescent="0.25">
      <c r="A165" s="22"/>
      <c r="B165" s="29"/>
      <c r="C165" s="29"/>
      <c r="D165" s="29"/>
      <c r="E165" s="30"/>
      <c r="F165" s="31"/>
      <c r="G165" s="31"/>
      <c r="H165" s="115"/>
      <c r="I165" s="22"/>
    </row>
    <row r="166" spans="1:9" x14ac:dyDescent="0.25">
      <c r="A166" s="22"/>
      <c r="B166" s="29"/>
      <c r="C166" s="29"/>
      <c r="D166" s="29"/>
      <c r="E166" s="30"/>
      <c r="F166" s="31"/>
      <c r="G166" s="31"/>
      <c r="H166" s="115"/>
      <c r="I166" s="22"/>
    </row>
    <row r="167" spans="1:9" x14ac:dyDescent="0.25">
      <c r="A167" s="22"/>
      <c r="B167" s="29"/>
      <c r="C167" s="29"/>
      <c r="D167" s="29"/>
      <c r="E167" s="30"/>
      <c r="F167" s="31"/>
      <c r="G167" s="31"/>
      <c r="H167" s="115"/>
      <c r="I167" s="22"/>
    </row>
    <row r="168" spans="1:9" x14ac:dyDescent="0.25">
      <c r="A168" s="22"/>
      <c r="B168" s="29"/>
      <c r="C168" s="29"/>
      <c r="D168" s="29"/>
      <c r="E168" s="30"/>
      <c r="F168" s="31"/>
      <c r="G168" s="31"/>
      <c r="H168" s="115"/>
      <c r="I168" s="22"/>
    </row>
    <row r="169" spans="1:9" x14ac:dyDescent="0.25">
      <c r="A169" s="22"/>
      <c r="B169" s="29"/>
      <c r="C169" s="29"/>
      <c r="D169" s="29"/>
      <c r="E169" s="30"/>
      <c r="F169" s="31"/>
      <c r="G169" s="31"/>
      <c r="H169" s="115"/>
      <c r="I169" s="22"/>
    </row>
    <row r="170" spans="1:9" x14ac:dyDescent="0.25">
      <c r="A170" s="22"/>
      <c r="B170" s="29"/>
      <c r="C170" s="29"/>
      <c r="D170" s="29"/>
      <c r="E170" s="30"/>
      <c r="F170" s="31"/>
      <c r="G170" s="31"/>
      <c r="H170" s="115"/>
      <c r="I170" s="22"/>
    </row>
    <row r="171" spans="1:9" x14ac:dyDescent="0.25">
      <c r="A171" s="22"/>
      <c r="B171" s="29"/>
      <c r="C171" s="29"/>
      <c r="D171" s="29"/>
      <c r="E171" s="30"/>
      <c r="F171" s="31"/>
      <c r="G171" s="31"/>
      <c r="H171" s="115"/>
      <c r="I171" s="22"/>
    </row>
    <row r="172" spans="1:9" x14ac:dyDescent="0.25">
      <c r="A172" s="22"/>
      <c r="B172" s="29"/>
      <c r="C172" s="29"/>
      <c r="D172" s="29"/>
      <c r="E172" s="30"/>
      <c r="F172" s="31"/>
      <c r="G172" s="31"/>
      <c r="H172" s="115"/>
      <c r="I172" s="22"/>
    </row>
    <row r="173" spans="1:9" x14ac:dyDescent="0.25">
      <c r="A173" s="22"/>
      <c r="B173" s="29"/>
      <c r="C173" s="29"/>
      <c r="D173" s="29"/>
      <c r="E173" s="30"/>
      <c r="F173" s="31"/>
      <c r="G173" s="31"/>
      <c r="H173" s="115"/>
      <c r="I173" s="22"/>
    </row>
    <row r="174" spans="1:9" x14ac:dyDescent="0.25">
      <c r="A174" s="22"/>
      <c r="B174" s="29"/>
      <c r="C174" s="29"/>
      <c r="D174" s="29"/>
      <c r="E174" s="30"/>
      <c r="F174" s="31"/>
      <c r="G174" s="31"/>
      <c r="H174" s="115"/>
      <c r="I174" s="22"/>
    </row>
    <row r="175" spans="1:9" x14ac:dyDescent="0.25">
      <c r="A175" s="22"/>
      <c r="B175" s="29"/>
      <c r="C175" s="29"/>
      <c r="D175" s="29"/>
      <c r="E175" s="30"/>
      <c r="F175" s="31"/>
      <c r="G175" s="31"/>
      <c r="H175" s="115"/>
      <c r="I175" s="22"/>
    </row>
    <row r="176" spans="1:9" x14ac:dyDescent="0.25">
      <c r="A176" s="22"/>
      <c r="B176" s="29"/>
      <c r="C176" s="29"/>
      <c r="D176" s="29"/>
      <c r="E176" s="30"/>
      <c r="F176" s="31"/>
      <c r="G176" s="31"/>
      <c r="H176" s="115"/>
      <c r="I176" s="22"/>
    </row>
    <row r="177" spans="1:9" x14ac:dyDescent="0.25">
      <c r="A177" s="22"/>
      <c r="B177" s="29"/>
      <c r="C177" s="29"/>
      <c r="D177" s="29"/>
      <c r="E177" s="30"/>
      <c r="F177" s="31"/>
      <c r="G177" s="31"/>
      <c r="H177" s="115"/>
      <c r="I177" s="22"/>
    </row>
    <row r="178" spans="1:9" x14ac:dyDescent="0.25">
      <c r="A178" s="22"/>
      <c r="B178" s="29"/>
      <c r="C178" s="29"/>
      <c r="D178" s="29"/>
      <c r="E178" s="30"/>
      <c r="F178" s="31"/>
      <c r="G178" s="31"/>
      <c r="H178" s="115"/>
      <c r="I178" s="22"/>
    </row>
    <row r="179" spans="1:9" x14ac:dyDescent="0.25">
      <c r="A179" s="22"/>
      <c r="B179" s="29"/>
      <c r="C179" s="29"/>
      <c r="D179" s="29"/>
      <c r="E179" s="30"/>
      <c r="F179" s="31"/>
      <c r="G179" s="31"/>
      <c r="H179" s="115"/>
      <c r="I179" s="22"/>
    </row>
    <row r="180" spans="1:9" x14ac:dyDescent="0.25">
      <c r="A180" s="22"/>
      <c r="B180" s="29"/>
      <c r="C180" s="29"/>
      <c r="D180" s="29"/>
      <c r="E180" s="30"/>
      <c r="F180" s="31"/>
      <c r="G180" s="31"/>
      <c r="H180" s="115"/>
      <c r="I180" s="22"/>
    </row>
    <row r="181" spans="1:9" x14ac:dyDescent="0.25">
      <c r="A181" s="22"/>
      <c r="B181" s="29"/>
      <c r="C181" s="29"/>
      <c r="D181" s="29"/>
      <c r="E181" s="30"/>
      <c r="F181" s="31"/>
      <c r="G181" s="31"/>
      <c r="H181" s="115"/>
      <c r="I181" s="22"/>
    </row>
    <row r="182" spans="1:9" x14ac:dyDescent="0.25">
      <c r="A182" s="22"/>
      <c r="B182" s="29"/>
      <c r="C182" s="29"/>
      <c r="D182" s="29"/>
      <c r="E182" s="30"/>
      <c r="F182" s="31"/>
      <c r="G182" s="31"/>
      <c r="H182" s="115"/>
      <c r="I182" s="22"/>
    </row>
    <row r="183" spans="1:9" x14ac:dyDescent="0.25">
      <c r="A183" s="22"/>
      <c r="B183" s="29"/>
      <c r="C183" s="29"/>
      <c r="D183" s="29"/>
      <c r="E183" s="30"/>
      <c r="F183" s="31"/>
      <c r="G183" s="31"/>
      <c r="H183" s="115"/>
      <c r="I183" s="22"/>
    </row>
    <row r="184" spans="1:9" x14ac:dyDescent="0.25">
      <c r="A184" s="22"/>
      <c r="B184" s="29"/>
      <c r="C184" s="29"/>
      <c r="D184" s="29"/>
      <c r="E184" s="30"/>
      <c r="F184" s="31"/>
      <c r="G184" s="31"/>
      <c r="H184" s="115"/>
      <c r="I184" s="22"/>
    </row>
    <row r="185" spans="1:9" x14ac:dyDescent="0.25">
      <c r="A185" s="22"/>
      <c r="B185" s="29"/>
      <c r="C185" s="29"/>
      <c r="D185" s="29"/>
      <c r="E185" s="30"/>
      <c r="F185" s="31"/>
      <c r="G185" s="31"/>
      <c r="H185" s="115"/>
      <c r="I185" s="22"/>
    </row>
    <row r="186" spans="1:9" x14ac:dyDescent="0.25">
      <c r="A186" s="22"/>
      <c r="B186" s="29"/>
      <c r="C186" s="29"/>
      <c r="D186" s="29"/>
      <c r="E186" s="30"/>
      <c r="F186" s="31"/>
      <c r="G186" s="31"/>
      <c r="H186" s="115"/>
      <c r="I186" s="22"/>
    </row>
    <row r="187" spans="1:9" x14ac:dyDescent="0.25">
      <c r="A187" s="22"/>
      <c r="B187" s="29"/>
      <c r="C187" s="29"/>
      <c r="D187" s="29"/>
      <c r="E187" s="30"/>
      <c r="F187" s="31"/>
      <c r="G187" s="31"/>
      <c r="H187" s="115"/>
      <c r="I187" s="22"/>
    </row>
    <row r="188" spans="1:9" x14ac:dyDescent="0.25">
      <c r="A188" s="22"/>
      <c r="B188" s="29"/>
      <c r="C188" s="29"/>
      <c r="D188" s="29"/>
      <c r="E188" s="30"/>
      <c r="F188" s="31"/>
      <c r="G188" s="31"/>
      <c r="H188" s="115"/>
      <c r="I188" s="22"/>
    </row>
    <row r="189" spans="1:9" x14ac:dyDescent="0.25">
      <c r="A189" s="22"/>
      <c r="B189" s="29"/>
      <c r="C189" s="29"/>
      <c r="D189" s="29"/>
      <c r="E189" s="30"/>
      <c r="F189" s="31"/>
      <c r="G189" s="31"/>
      <c r="H189" s="115"/>
      <c r="I189" s="22"/>
    </row>
    <row r="190" spans="1:9" x14ac:dyDescent="0.25">
      <c r="A190" s="22"/>
      <c r="B190" s="29"/>
      <c r="C190" s="29"/>
      <c r="D190" s="29"/>
      <c r="E190" s="30"/>
      <c r="F190" s="31"/>
      <c r="G190" s="31"/>
      <c r="H190" s="115"/>
      <c r="I190" s="22"/>
    </row>
    <row r="191" spans="1:9" x14ac:dyDescent="0.25">
      <c r="A191" s="22"/>
      <c r="B191" s="29"/>
      <c r="C191" s="29"/>
      <c r="D191" s="29"/>
      <c r="E191" s="30"/>
      <c r="F191" s="31"/>
      <c r="G191" s="31"/>
      <c r="H191" s="115"/>
      <c r="I191" s="22"/>
    </row>
    <row r="192" spans="1:9" x14ac:dyDescent="0.25">
      <c r="A192" s="22"/>
      <c r="B192" s="29"/>
      <c r="C192" s="29"/>
      <c r="D192" s="29"/>
      <c r="E192" s="30"/>
      <c r="F192" s="31"/>
      <c r="G192" s="31"/>
      <c r="H192" s="115"/>
      <c r="I192" s="22"/>
    </row>
    <row r="193" spans="1:9" x14ac:dyDescent="0.25">
      <c r="A193" s="22"/>
      <c r="B193" s="29"/>
      <c r="C193" s="29"/>
      <c r="D193" s="29"/>
      <c r="E193" s="30"/>
      <c r="F193" s="31"/>
      <c r="G193" s="31"/>
      <c r="H193" s="115"/>
      <c r="I193" s="22"/>
    </row>
    <row r="194" spans="1:9" x14ac:dyDescent="0.25">
      <c r="A194" s="22"/>
      <c r="B194" s="29"/>
      <c r="C194" s="29"/>
      <c r="D194" s="29"/>
      <c r="E194" s="30"/>
      <c r="F194" s="31"/>
      <c r="G194" s="31"/>
      <c r="H194" s="115"/>
      <c r="I194" s="22"/>
    </row>
    <row r="195" spans="1:9" x14ac:dyDescent="0.25">
      <c r="A195" s="22"/>
      <c r="B195" s="29"/>
      <c r="C195" s="29"/>
      <c r="D195" s="29"/>
      <c r="E195" s="30"/>
      <c r="F195" s="31"/>
      <c r="G195" s="31"/>
      <c r="H195" s="115"/>
      <c r="I195" s="22"/>
    </row>
    <row r="196" spans="1:9" x14ac:dyDescent="0.25">
      <c r="A196" s="22"/>
      <c r="B196" s="29"/>
      <c r="C196" s="29"/>
      <c r="D196" s="29"/>
      <c r="E196" s="30"/>
      <c r="F196" s="31"/>
      <c r="G196" s="31"/>
      <c r="H196" s="115"/>
      <c r="I196" s="22"/>
    </row>
    <row r="197" spans="1:9" x14ac:dyDescent="0.25">
      <c r="A197" s="22"/>
      <c r="B197" s="29"/>
      <c r="C197" s="29"/>
      <c r="D197" s="29"/>
      <c r="E197" s="30"/>
      <c r="F197" s="31"/>
      <c r="G197" s="31"/>
      <c r="H197" s="115"/>
      <c r="I197" s="22"/>
    </row>
    <row r="198" spans="1:9" x14ac:dyDescent="0.25">
      <c r="A198" s="22"/>
      <c r="B198" s="29"/>
      <c r="C198" s="29"/>
      <c r="D198" s="29"/>
      <c r="E198" s="30"/>
      <c r="F198" s="31"/>
      <c r="G198" s="31"/>
      <c r="H198" s="115"/>
      <c r="I198" s="22"/>
    </row>
    <row r="199" spans="1:9" x14ac:dyDescent="0.25">
      <c r="A199" s="22"/>
      <c r="B199" s="29"/>
      <c r="C199" s="29"/>
      <c r="D199" s="29"/>
      <c r="E199" s="30"/>
      <c r="F199" s="31"/>
      <c r="G199" s="31"/>
      <c r="H199" s="115"/>
      <c r="I199" s="22"/>
    </row>
    <row r="200" spans="1:9" x14ac:dyDescent="0.25">
      <c r="A200" s="22"/>
      <c r="B200" s="29"/>
      <c r="C200" s="29"/>
      <c r="D200" s="29"/>
      <c r="E200" s="30"/>
      <c r="F200" s="31"/>
      <c r="G200" s="31"/>
      <c r="H200" s="115"/>
      <c r="I200" s="22"/>
    </row>
    <row r="201" spans="1:9" x14ac:dyDescent="0.25">
      <c r="A201" s="22"/>
      <c r="B201" s="29"/>
      <c r="C201" s="29"/>
      <c r="D201" s="29"/>
      <c r="E201" s="30"/>
      <c r="F201" s="31"/>
      <c r="G201" s="31"/>
      <c r="H201" s="115"/>
      <c r="I201" s="22"/>
    </row>
    <row r="202" spans="1:9" x14ac:dyDescent="0.25">
      <c r="A202" s="22"/>
      <c r="B202" s="29"/>
      <c r="C202" s="29"/>
      <c r="D202" s="29"/>
      <c r="E202" s="30"/>
      <c r="F202" s="31"/>
      <c r="G202" s="31"/>
      <c r="H202" s="115"/>
      <c r="I202" s="22"/>
    </row>
    <row r="203" spans="1:9" x14ac:dyDescent="0.25">
      <c r="A203" s="22"/>
      <c r="B203" s="29"/>
      <c r="C203" s="29"/>
      <c r="D203" s="29"/>
      <c r="E203" s="30"/>
      <c r="F203" s="31"/>
      <c r="G203" s="31"/>
      <c r="H203" s="115"/>
      <c r="I203" s="22"/>
    </row>
    <row r="204" spans="1:9" x14ac:dyDescent="0.25">
      <c r="A204" s="22"/>
      <c r="B204" s="29"/>
      <c r="C204" s="29"/>
      <c r="D204" s="29"/>
      <c r="E204" s="30"/>
      <c r="F204" s="31"/>
      <c r="G204" s="31"/>
      <c r="H204" s="115"/>
      <c r="I204" s="22"/>
    </row>
    <row r="205" spans="1:9" x14ac:dyDescent="0.25">
      <c r="A205" s="22"/>
      <c r="B205" s="29"/>
      <c r="C205" s="29"/>
      <c r="D205" s="29"/>
      <c r="E205" s="30"/>
      <c r="F205" s="31"/>
      <c r="G205" s="31"/>
      <c r="H205" s="115"/>
      <c r="I205" s="22"/>
    </row>
    <row r="206" spans="1:9" x14ac:dyDescent="0.25">
      <c r="A206" s="22"/>
      <c r="B206" s="29"/>
      <c r="C206" s="29"/>
      <c r="D206" s="29"/>
      <c r="E206" s="30"/>
      <c r="F206" s="31"/>
      <c r="G206" s="31"/>
      <c r="H206" s="115"/>
      <c r="I206" s="22"/>
    </row>
    <row r="207" spans="1:9" x14ac:dyDescent="0.25">
      <c r="A207" s="22"/>
      <c r="B207" s="29"/>
      <c r="C207" s="29"/>
      <c r="D207" s="29"/>
      <c r="E207" s="30"/>
      <c r="F207" s="31"/>
      <c r="G207" s="31"/>
      <c r="H207" s="115"/>
      <c r="I207" s="22"/>
    </row>
    <row r="208" spans="1:9" x14ac:dyDescent="0.25">
      <c r="A208" s="22"/>
      <c r="B208" s="29"/>
      <c r="C208" s="29"/>
      <c r="D208" s="29"/>
      <c r="E208" s="30"/>
      <c r="F208" s="31"/>
      <c r="G208" s="31"/>
      <c r="H208" s="115"/>
      <c r="I208" s="22"/>
    </row>
    <row r="209" spans="1:9" x14ac:dyDescent="0.25">
      <c r="A209" s="22"/>
      <c r="B209" s="29"/>
      <c r="C209" s="29"/>
      <c r="D209" s="29"/>
      <c r="E209" s="30"/>
      <c r="F209" s="31"/>
      <c r="G209" s="31"/>
      <c r="H209" s="115"/>
      <c r="I209" s="22"/>
    </row>
    <row r="210" spans="1:9" x14ac:dyDescent="0.25">
      <c r="A210" s="22"/>
      <c r="B210" s="29"/>
      <c r="C210" s="29"/>
      <c r="D210" s="29"/>
      <c r="E210" s="30"/>
      <c r="F210" s="31"/>
      <c r="G210" s="31"/>
      <c r="H210" s="115"/>
      <c r="I210" s="22"/>
    </row>
    <row r="211" spans="1:9" x14ac:dyDescent="0.25">
      <c r="A211" s="22"/>
      <c r="B211" s="29"/>
      <c r="C211" s="29"/>
      <c r="D211" s="29"/>
      <c r="E211" s="30"/>
      <c r="F211" s="31"/>
      <c r="G211" s="31"/>
      <c r="H211" s="115"/>
      <c r="I211" s="22"/>
    </row>
    <row r="212" spans="1:9" x14ac:dyDescent="0.25">
      <c r="A212" s="22"/>
      <c r="B212" s="29"/>
      <c r="C212" s="29"/>
      <c r="D212" s="29"/>
      <c r="E212" s="30"/>
      <c r="F212" s="31"/>
      <c r="G212" s="31"/>
      <c r="H212" s="115"/>
      <c r="I212" s="22"/>
    </row>
    <row r="213" spans="1:9" x14ac:dyDescent="0.25">
      <c r="A213" s="22"/>
      <c r="B213" s="29"/>
      <c r="C213" s="29"/>
      <c r="D213" s="29"/>
      <c r="E213" s="30"/>
      <c r="F213" s="31"/>
      <c r="G213" s="31"/>
      <c r="H213" s="115"/>
      <c r="I213" s="22"/>
    </row>
    <row r="214" spans="1:9" x14ac:dyDescent="0.25">
      <c r="A214" s="22"/>
      <c r="B214" s="29"/>
      <c r="C214" s="29"/>
      <c r="D214" s="29"/>
      <c r="E214" s="30"/>
      <c r="F214" s="31"/>
      <c r="G214" s="31"/>
      <c r="H214" s="115"/>
      <c r="I214" s="22"/>
    </row>
    <row r="215" spans="1:9" x14ac:dyDescent="0.25">
      <c r="A215" s="22"/>
      <c r="B215" s="29"/>
      <c r="C215" s="29"/>
      <c r="D215" s="29"/>
      <c r="E215" s="30"/>
      <c r="F215" s="31"/>
      <c r="G215" s="31"/>
      <c r="H215" s="115"/>
      <c r="I215" s="22"/>
    </row>
    <row r="216" spans="1:9" x14ac:dyDescent="0.25">
      <c r="A216" s="22"/>
      <c r="B216" s="29"/>
      <c r="C216" s="29"/>
      <c r="D216" s="29"/>
      <c r="E216" s="30"/>
      <c r="F216" s="31"/>
      <c r="G216" s="31"/>
      <c r="H216" s="115"/>
      <c r="I216" s="22"/>
    </row>
    <row r="217" spans="1:9" x14ac:dyDescent="0.25">
      <c r="A217" s="22"/>
      <c r="B217" s="29"/>
      <c r="C217" s="29"/>
      <c r="D217" s="29"/>
      <c r="E217" s="30"/>
      <c r="F217" s="31"/>
      <c r="G217" s="31"/>
      <c r="H217" s="115"/>
      <c r="I217" s="22"/>
    </row>
    <row r="218" spans="1:9" x14ac:dyDescent="0.25">
      <c r="A218" s="22"/>
      <c r="B218" s="29"/>
      <c r="C218" s="29"/>
      <c r="D218" s="29"/>
      <c r="E218" s="30"/>
      <c r="F218" s="31"/>
      <c r="G218" s="31"/>
      <c r="H218" s="115"/>
      <c r="I218" s="22"/>
    </row>
    <row r="219" spans="1:9" x14ac:dyDescent="0.25">
      <c r="A219" s="22"/>
      <c r="B219" s="29"/>
      <c r="C219" s="29"/>
      <c r="D219" s="29"/>
      <c r="E219" s="30"/>
      <c r="F219" s="31"/>
      <c r="G219" s="31"/>
      <c r="H219" s="115"/>
      <c r="I219" s="22"/>
    </row>
    <row r="220" spans="1:9" x14ac:dyDescent="0.25">
      <c r="A220" s="22"/>
      <c r="B220" s="29"/>
      <c r="C220" s="29"/>
      <c r="D220" s="29"/>
      <c r="E220" s="30"/>
      <c r="F220" s="31"/>
      <c r="G220" s="31"/>
      <c r="H220" s="115"/>
      <c r="I220" s="22"/>
    </row>
    <row r="221" spans="1:9" x14ac:dyDescent="0.25">
      <c r="A221" s="22"/>
      <c r="B221" s="29"/>
      <c r="C221" s="29"/>
      <c r="D221" s="29"/>
      <c r="E221" s="30"/>
      <c r="F221" s="31"/>
      <c r="G221" s="31"/>
      <c r="H221" s="115"/>
      <c r="I221" s="22"/>
    </row>
    <row r="222" spans="1:9" x14ac:dyDescent="0.25">
      <c r="A222" s="22"/>
      <c r="B222" s="29"/>
      <c r="C222" s="29"/>
      <c r="D222" s="29"/>
      <c r="E222" s="30"/>
      <c r="F222" s="31"/>
      <c r="G222" s="31"/>
      <c r="H222" s="115"/>
      <c r="I222" s="22"/>
    </row>
    <row r="223" spans="1:9" x14ac:dyDescent="0.25">
      <c r="A223" s="22"/>
      <c r="B223" s="29"/>
      <c r="C223" s="29"/>
      <c r="D223" s="29"/>
      <c r="E223" s="30"/>
      <c r="F223" s="31"/>
      <c r="G223" s="31"/>
      <c r="H223" s="115"/>
      <c r="I223" s="22"/>
    </row>
    <row r="224" spans="1:9" x14ac:dyDescent="0.25">
      <c r="A224" s="22"/>
      <c r="B224" s="29"/>
      <c r="C224" s="29"/>
      <c r="D224" s="29"/>
      <c r="E224" s="30"/>
      <c r="F224" s="31"/>
      <c r="G224" s="31"/>
      <c r="H224" s="115"/>
      <c r="I224" s="22"/>
    </row>
    <row r="225" spans="1:9" x14ac:dyDescent="0.25">
      <c r="A225" s="22"/>
      <c r="B225" s="29"/>
      <c r="C225" s="29"/>
      <c r="D225" s="29"/>
      <c r="E225" s="30"/>
      <c r="F225" s="31"/>
      <c r="G225" s="31"/>
      <c r="H225" s="115"/>
      <c r="I225" s="22"/>
    </row>
    <row r="226" spans="1:9" x14ac:dyDescent="0.25">
      <c r="A226" s="22"/>
      <c r="B226" s="29"/>
      <c r="C226" s="29"/>
      <c r="D226" s="29"/>
      <c r="E226" s="30"/>
      <c r="F226" s="31"/>
      <c r="G226" s="31"/>
      <c r="H226" s="115"/>
      <c r="I226" s="22"/>
    </row>
    <row r="227" spans="1:9" x14ac:dyDescent="0.25">
      <c r="A227" s="22"/>
      <c r="B227" s="29"/>
      <c r="C227" s="29"/>
      <c r="D227" s="29"/>
      <c r="E227" s="30"/>
      <c r="F227" s="31"/>
      <c r="G227" s="31"/>
      <c r="H227" s="115"/>
      <c r="I227" s="22"/>
    </row>
    <row r="228" spans="1:9" x14ac:dyDescent="0.25">
      <c r="A228" s="22"/>
      <c r="B228" s="29"/>
      <c r="C228" s="29"/>
      <c r="D228" s="29"/>
      <c r="E228" s="30"/>
      <c r="F228" s="31"/>
      <c r="G228" s="31"/>
      <c r="H228" s="115"/>
      <c r="I228" s="22"/>
    </row>
    <row r="229" spans="1:9" x14ac:dyDescent="0.25">
      <c r="A229" s="22"/>
      <c r="B229" s="29"/>
      <c r="C229" s="29"/>
      <c r="D229" s="29"/>
      <c r="E229" s="30"/>
      <c r="F229" s="31"/>
      <c r="G229" s="31"/>
      <c r="H229" s="115"/>
      <c r="I229" s="22"/>
    </row>
    <row r="230" spans="1:9" x14ac:dyDescent="0.25">
      <c r="A230" s="22"/>
      <c r="B230" s="29"/>
      <c r="C230" s="29"/>
      <c r="D230" s="29"/>
      <c r="E230" s="30"/>
      <c r="F230" s="31"/>
      <c r="G230" s="31"/>
      <c r="H230" s="115"/>
      <c r="I230" s="22"/>
    </row>
    <row r="231" spans="1:9" x14ac:dyDescent="0.25">
      <c r="A231" s="22"/>
      <c r="B231" s="29"/>
      <c r="C231" s="29"/>
      <c r="D231" s="29"/>
      <c r="E231" s="30"/>
      <c r="F231" s="31"/>
      <c r="G231" s="31"/>
      <c r="H231" s="115"/>
      <c r="I231" s="22"/>
    </row>
    <row r="232" spans="1:9" x14ac:dyDescent="0.25">
      <c r="A232" s="22"/>
      <c r="B232" s="29"/>
      <c r="C232" s="29"/>
      <c r="D232" s="29"/>
      <c r="E232" s="30"/>
      <c r="F232" s="31"/>
      <c r="G232" s="31"/>
      <c r="H232" s="115"/>
      <c r="I232" s="22"/>
    </row>
    <row r="233" spans="1:9" x14ac:dyDescent="0.25">
      <c r="A233" s="22"/>
      <c r="B233" s="29"/>
      <c r="C233" s="29"/>
      <c r="D233" s="29"/>
      <c r="E233" s="30"/>
      <c r="F233" s="31"/>
      <c r="G233" s="31"/>
      <c r="H233" s="115"/>
      <c r="I233" s="22"/>
    </row>
    <row r="234" spans="1:9" x14ac:dyDescent="0.25">
      <c r="A234" s="22"/>
      <c r="B234" s="29"/>
      <c r="C234" s="29"/>
      <c r="D234" s="29"/>
      <c r="E234" s="30"/>
      <c r="F234" s="31"/>
      <c r="G234" s="31"/>
      <c r="H234" s="115"/>
      <c r="I234" s="22"/>
    </row>
    <row r="235" spans="1:9" x14ac:dyDescent="0.25">
      <c r="A235" s="22"/>
      <c r="B235" s="29"/>
      <c r="C235" s="29"/>
      <c r="D235" s="29"/>
      <c r="E235" s="30"/>
      <c r="F235" s="31"/>
      <c r="G235" s="31"/>
      <c r="H235" s="115"/>
      <c r="I235" s="22"/>
    </row>
    <row r="236" spans="1:9" x14ac:dyDescent="0.25">
      <c r="A236" s="22"/>
      <c r="B236" s="29"/>
      <c r="C236" s="29"/>
      <c r="D236" s="29"/>
      <c r="E236" s="30"/>
      <c r="F236" s="31"/>
      <c r="G236" s="31"/>
      <c r="H236" s="115"/>
      <c r="I236" s="22"/>
    </row>
    <row r="237" spans="1:9" x14ac:dyDescent="0.25">
      <c r="A237" s="22"/>
      <c r="B237" s="29"/>
      <c r="C237" s="29"/>
      <c r="D237" s="29"/>
      <c r="E237" s="30"/>
      <c r="F237" s="31"/>
      <c r="G237" s="31"/>
      <c r="H237" s="115"/>
      <c r="I237" s="22"/>
    </row>
    <row r="238" spans="1:9" x14ac:dyDescent="0.25">
      <c r="A238" s="22"/>
      <c r="B238" s="29"/>
      <c r="C238" s="29"/>
      <c r="D238" s="29"/>
      <c r="E238" s="30"/>
      <c r="F238" s="31"/>
      <c r="G238" s="31"/>
      <c r="H238" s="115"/>
      <c r="I238" s="22"/>
    </row>
    <row r="239" spans="1:9" x14ac:dyDescent="0.25">
      <c r="A239" s="22"/>
      <c r="B239" s="29"/>
      <c r="C239" s="29"/>
      <c r="D239" s="29"/>
      <c r="E239" s="30"/>
      <c r="F239" s="31"/>
      <c r="G239" s="31"/>
      <c r="H239" s="115"/>
      <c r="I239" s="22"/>
    </row>
    <row r="240" spans="1:9" x14ac:dyDescent="0.25">
      <c r="A240" s="22"/>
      <c r="B240" s="29"/>
      <c r="C240" s="29"/>
      <c r="D240" s="29"/>
      <c r="E240" s="30"/>
      <c r="F240" s="31"/>
      <c r="G240" s="31"/>
      <c r="H240" s="115"/>
      <c r="I240" s="22"/>
    </row>
    <row r="241" spans="1:9" x14ac:dyDescent="0.25">
      <c r="A241" s="22"/>
      <c r="B241" s="29"/>
      <c r="C241" s="29"/>
      <c r="D241" s="29"/>
      <c r="E241" s="30"/>
      <c r="F241" s="31"/>
      <c r="G241" s="31"/>
      <c r="H241" s="115"/>
      <c r="I241" s="22"/>
    </row>
    <row r="242" spans="1:9" x14ac:dyDescent="0.25">
      <c r="A242" s="22"/>
      <c r="B242" s="29"/>
      <c r="C242" s="29"/>
      <c r="D242" s="29"/>
      <c r="E242" s="30"/>
      <c r="F242" s="31"/>
      <c r="G242" s="31"/>
      <c r="H242" s="115"/>
      <c r="I242" s="22"/>
    </row>
    <row r="243" spans="1:9" x14ac:dyDescent="0.25">
      <c r="A243" s="22"/>
      <c r="B243" s="29"/>
      <c r="C243" s="29"/>
      <c r="D243" s="29"/>
      <c r="E243" s="30"/>
      <c r="F243" s="31"/>
      <c r="G243" s="31"/>
      <c r="H243" s="115"/>
      <c r="I243" s="22"/>
    </row>
    <row r="244" spans="1:9" x14ac:dyDescent="0.25">
      <c r="A244" s="22"/>
      <c r="B244" s="29"/>
      <c r="C244" s="29"/>
      <c r="D244" s="29"/>
      <c r="E244" s="30"/>
      <c r="F244" s="31"/>
      <c r="G244" s="31"/>
      <c r="H244" s="115"/>
      <c r="I244" s="22"/>
    </row>
    <row r="245" spans="1:9" x14ac:dyDescent="0.25">
      <c r="A245" s="22"/>
      <c r="B245" s="29"/>
      <c r="C245" s="29"/>
      <c r="D245" s="29"/>
      <c r="E245" s="30"/>
      <c r="F245" s="31"/>
      <c r="G245" s="31"/>
      <c r="H245" s="115"/>
      <c r="I245" s="22"/>
    </row>
    <row r="246" spans="1:9" x14ac:dyDescent="0.25">
      <c r="A246" s="22"/>
      <c r="B246" s="29"/>
      <c r="C246" s="29"/>
      <c r="D246" s="29"/>
      <c r="E246" s="30"/>
      <c r="F246" s="31"/>
      <c r="G246" s="31"/>
      <c r="H246" s="115"/>
      <c r="I246" s="22"/>
    </row>
    <row r="247" spans="1:9" x14ac:dyDescent="0.25">
      <c r="A247" s="22"/>
      <c r="B247" s="29"/>
      <c r="C247" s="29"/>
      <c r="D247" s="29"/>
      <c r="E247" s="30"/>
      <c r="F247" s="31"/>
      <c r="G247" s="31"/>
      <c r="H247" s="115"/>
      <c r="I247" s="22"/>
    </row>
    <row r="248" spans="1:9" x14ac:dyDescent="0.25">
      <c r="A248" s="22"/>
      <c r="B248" s="29"/>
      <c r="C248" s="29"/>
      <c r="D248" s="29"/>
      <c r="E248" s="30"/>
      <c r="F248" s="31"/>
      <c r="G248" s="31"/>
      <c r="H248" s="115"/>
      <c r="I248" s="22"/>
    </row>
    <row r="249" spans="1:9" x14ac:dyDescent="0.25">
      <c r="A249" s="22"/>
      <c r="B249" s="29"/>
      <c r="C249" s="29"/>
      <c r="D249" s="29"/>
      <c r="E249" s="30"/>
      <c r="F249" s="31"/>
      <c r="G249" s="31"/>
      <c r="H249" s="115"/>
      <c r="I249" s="22"/>
    </row>
    <row r="250" spans="1:9" x14ac:dyDescent="0.25">
      <c r="A250" s="22"/>
      <c r="B250" s="29"/>
      <c r="C250" s="29"/>
      <c r="D250" s="29"/>
      <c r="E250" s="30"/>
      <c r="F250" s="31"/>
      <c r="G250" s="31"/>
      <c r="H250" s="115"/>
      <c r="I250" s="22"/>
    </row>
    <row r="251" spans="1:9" x14ac:dyDescent="0.25">
      <c r="A251" s="22"/>
      <c r="B251" s="29"/>
      <c r="C251" s="29"/>
      <c r="D251" s="29"/>
      <c r="E251" s="30"/>
      <c r="F251" s="31"/>
      <c r="G251" s="31"/>
      <c r="H251" s="115"/>
      <c r="I251" s="22"/>
    </row>
    <row r="252" spans="1:9" x14ac:dyDescent="0.25">
      <c r="A252" s="22"/>
      <c r="B252" s="29"/>
      <c r="C252" s="29"/>
      <c r="D252" s="29"/>
      <c r="E252" s="30"/>
      <c r="F252" s="31"/>
      <c r="G252" s="31"/>
      <c r="H252" s="115"/>
      <c r="I252" s="22"/>
    </row>
    <row r="253" spans="1:9" x14ac:dyDescent="0.25">
      <c r="A253" s="22"/>
      <c r="B253" s="29"/>
      <c r="C253" s="29"/>
      <c r="D253" s="29"/>
      <c r="E253" s="30"/>
      <c r="F253" s="31"/>
      <c r="G253" s="31"/>
      <c r="H253" s="115"/>
      <c r="I253" s="22"/>
    </row>
    <row r="254" spans="1:9" x14ac:dyDescent="0.25">
      <c r="A254" s="22"/>
      <c r="B254" s="29"/>
      <c r="C254" s="29"/>
      <c r="D254" s="29"/>
      <c r="E254" s="30"/>
      <c r="F254" s="31"/>
      <c r="G254" s="31"/>
      <c r="H254" s="115"/>
      <c r="I254" s="22"/>
    </row>
    <row r="255" spans="1:9" x14ac:dyDescent="0.25">
      <c r="A255" s="22"/>
      <c r="B255" s="29"/>
      <c r="C255" s="29"/>
      <c r="D255" s="29"/>
      <c r="E255" s="30"/>
      <c r="F255" s="31"/>
      <c r="G255" s="31"/>
      <c r="H255" s="115"/>
      <c r="I255" s="22"/>
    </row>
    <row r="256" spans="1:9" x14ac:dyDescent="0.25">
      <c r="A256" s="22"/>
      <c r="B256" s="29"/>
      <c r="C256" s="29"/>
      <c r="D256" s="29"/>
      <c r="E256" s="30"/>
      <c r="F256" s="31"/>
      <c r="G256" s="31"/>
      <c r="H256" s="115"/>
      <c r="I256" s="22"/>
    </row>
    <row r="257" spans="1:9" x14ac:dyDescent="0.25">
      <c r="A257" s="22"/>
      <c r="B257" s="29"/>
      <c r="C257" s="29"/>
      <c r="D257" s="29"/>
      <c r="E257" s="30"/>
      <c r="F257" s="31"/>
      <c r="G257" s="31"/>
      <c r="H257" s="115"/>
      <c r="I257" s="22"/>
    </row>
    <row r="258" spans="1:9" x14ac:dyDescent="0.25">
      <c r="A258" s="22"/>
      <c r="B258" s="29"/>
      <c r="C258" s="29"/>
      <c r="D258" s="29"/>
      <c r="E258" s="30"/>
      <c r="F258" s="31"/>
      <c r="G258" s="31"/>
      <c r="H258" s="115"/>
      <c r="I258" s="22"/>
    </row>
    <row r="259" spans="1:9" x14ac:dyDescent="0.25">
      <c r="A259" s="22"/>
      <c r="B259" s="29"/>
      <c r="C259" s="29"/>
      <c r="D259" s="29"/>
      <c r="E259" s="30"/>
      <c r="F259" s="31"/>
      <c r="G259" s="31"/>
      <c r="H259" s="115"/>
      <c r="I259" s="22"/>
    </row>
    <row r="260" spans="1:9" x14ac:dyDescent="0.25">
      <c r="A260" s="22"/>
      <c r="B260" s="29"/>
      <c r="C260" s="29"/>
      <c r="D260" s="29"/>
      <c r="E260" s="30"/>
      <c r="F260" s="31"/>
      <c r="G260" s="31"/>
      <c r="H260" s="115"/>
      <c r="I260" s="22"/>
    </row>
    <row r="261" spans="1:9" x14ac:dyDescent="0.25">
      <c r="A261" s="22"/>
      <c r="B261" s="29"/>
      <c r="C261" s="29"/>
      <c r="D261" s="29"/>
      <c r="E261" s="30"/>
      <c r="F261" s="31"/>
      <c r="G261" s="31"/>
      <c r="H261" s="115"/>
      <c r="I261" s="22"/>
    </row>
    <row r="262" spans="1:9" x14ac:dyDescent="0.25">
      <c r="A262" s="22"/>
      <c r="B262" s="29"/>
      <c r="C262" s="29"/>
      <c r="D262" s="29"/>
      <c r="E262" s="30"/>
      <c r="F262" s="31"/>
      <c r="G262" s="31"/>
      <c r="H262" s="115"/>
      <c r="I262" s="22"/>
    </row>
    <row r="263" spans="1:9" x14ac:dyDescent="0.25">
      <c r="A263" s="22"/>
      <c r="B263" s="29"/>
      <c r="C263" s="29"/>
      <c r="D263" s="29"/>
      <c r="E263" s="30"/>
      <c r="F263" s="31"/>
      <c r="G263" s="31"/>
      <c r="H263" s="115"/>
      <c r="I263" s="22"/>
    </row>
    <row r="264" spans="1:9" x14ac:dyDescent="0.25">
      <c r="A264" s="22"/>
      <c r="B264" s="29"/>
      <c r="C264" s="29"/>
      <c r="D264" s="29"/>
      <c r="E264" s="30"/>
      <c r="F264" s="31"/>
      <c r="G264" s="31"/>
      <c r="H264" s="115"/>
      <c r="I264" s="22"/>
    </row>
    <row r="265" spans="1:9" x14ac:dyDescent="0.25">
      <c r="A265" s="22"/>
      <c r="B265" s="29"/>
      <c r="C265" s="29"/>
      <c r="D265" s="29"/>
      <c r="E265" s="30"/>
      <c r="F265" s="31"/>
      <c r="G265" s="31"/>
      <c r="H265" s="115"/>
      <c r="I265" s="22"/>
    </row>
    <row r="266" spans="1:9" x14ac:dyDescent="0.25">
      <c r="A266" s="22"/>
      <c r="B266" s="29"/>
      <c r="C266" s="29"/>
      <c r="D266" s="29"/>
      <c r="E266" s="30"/>
      <c r="F266" s="31"/>
      <c r="G266" s="31"/>
      <c r="H266" s="115"/>
      <c r="I266" s="22"/>
    </row>
    <row r="267" spans="1:9" x14ac:dyDescent="0.25">
      <c r="A267" s="22"/>
      <c r="B267" s="29"/>
      <c r="C267" s="29"/>
      <c r="D267" s="29"/>
      <c r="E267" s="30"/>
      <c r="F267" s="31"/>
      <c r="G267" s="31"/>
      <c r="H267" s="115"/>
      <c r="I267" s="22"/>
    </row>
    <row r="268" spans="1:9" x14ac:dyDescent="0.25">
      <c r="A268" s="22"/>
      <c r="B268" s="29"/>
      <c r="C268" s="29"/>
      <c r="D268" s="29"/>
      <c r="E268" s="30"/>
      <c r="F268" s="31"/>
      <c r="G268" s="31"/>
      <c r="H268" s="115"/>
      <c r="I268" s="22"/>
    </row>
    <row r="269" spans="1:9" x14ac:dyDescent="0.25">
      <c r="A269" s="22"/>
      <c r="B269" s="29"/>
      <c r="C269" s="29"/>
      <c r="D269" s="29"/>
      <c r="E269" s="30"/>
      <c r="F269" s="31"/>
      <c r="G269" s="31"/>
      <c r="H269" s="115"/>
      <c r="I269" s="22"/>
    </row>
    <row r="270" spans="1:9" x14ac:dyDescent="0.25">
      <c r="A270" s="22"/>
      <c r="B270" s="29"/>
      <c r="C270" s="29"/>
      <c r="D270" s="29"/>
      <c r="E270" s="30"/>
      <c r="F270" s="31"/>
      <c r="G270" s="31"/>
      <c r="H270" s="115"/>
      <c r="I270" s="22"/>
    </row>
    <row r="271" spans="1:9" x14ac:dyDescent="0.25">
      <c r="A271" s="22"/>
      <c r="B271" s="29"/>
      <c r="C271" s="29"/>
      <c r="D271" s="29"/>
      <c r="E271" s="30"/>
      <c r="F271" s="31"/>
      <c r="G271" s="31"/>
      <c r="H271" s="115"/>
      <c r="I271" s="22"/>
    </row>
    <row r="272" spans="1:9" x14ac:dyDescent="0.25">
      <c r="A272" s="22"/>
      <c r="B272" s="29"/>
      <c r="C272" s="29"/>
      <c r="D272" s="29"/>
      <c r="E272" s="30"/>
      <c r="F272" s="31"/>
      <c r="G272" s="31"/>
      <c r="H272" s="115"/>
      <c r="I272" s="22"/>
    </row>
    <row r="273" spans="1:9" x14ac:dyDescent="0.25">
      <c r="A273" s="22"/>
      <c r="B273" s="29"/>
      <c r="C273" s="29"/>
      <c r="D273" s="29"/>
      <c r="E273" s="30"/>
      <c r="F273" s="31"/>
      <c r="G273" s="31"/>
      <c r="H273" s="115"/>
      <c r="I273" s="22"/>
    </row>
    <row r="274" spans="1:9" x14ac:dyDescent="0.25">
      <c r="A274" s="22"/>
      <c r="B274" s="29"/>
      <c r="C274" s="29"/>
      <c r="D274" s="29"/>
      <c r="E274" s="30"/>
      <c r="F274" s="31"/>
      <c r="G274" s="31"/>
      <c r="H274" s="115"/>
      <c r="I274" s="22"/>
    </row>
    <row r="275" spans="1:9" x14ac:dyDescent="0.25">
      <c r="A275" s="22"/>
      <c r="B275" s="29"/>
      <c r="C275" s="29"/>
      <c r="D275" s="29"/>
      <c r="E275" s="30"/>
      <c r="F275" s="31"/>
      <c r="G275" s="31"/>
      <c r="H275" s="115"/>
      <c r="I275" s="22"/>
    </row>
    <row r="276" spans="1:9" x14ac:dyDescent="0.25">
      <c r="A276" s="22"/>
      <c r="B276" s="29"/>
      <c r="C276" s="29"/>
      <c r="D276" s="29"/>
      <c r="E276" s="30"/>
      <c r="F276" s="31"/>
      <c r="G276" s="31"/>
      <c r="H276" s="115"/>
      <c r="I276" s="22"/>
    </row>
    <row r="277" spans="1:9" x14ac:dyDescent="0.25">
      <c r="A277" s="22"/>
      <c r="B277" s="29"/>
      <c r="C277" s="29"/>
      <c r="D277" s="29"/>
      <c r="E277" s="30"/>
      <c r="F277" s="31"/>
      <c r="G277" s="31"/>
      <c r="H277" s="115"/>
      <c r="I277" s="22"/>
    </row>
    <row r="278" spans="1:9" x14ac:dyDescent="0.25">
      <c r="A278" s="22"/>
      <c r="B278" s="29"/>
      <c r="C278" s="29"/>
      <c r="D278" s="29"/>
      <c r="E278" s="30"/>
      <c r="F278" s="31"/>
      <c r="G278" s="31"/>
      <c r="H278" s="115"/>
      <c r="I278" s="22"/>
    </row>
    <row r="279" spans="1:9" x14ac:dyDescent="0.25">
      <c r="A279" s="22"/>
      <c r="B279" s="29"/>
      <c r="C279" s="29"/>
      <c r="D279" s="29"/>
      <c r="E279" s="30"/>
      <c r="F279" s="31"/>
      <c r="G279" s="31"/>
      <c r="H279" s="115"/>
      <c r="I279" s="22"/>
    </row>
    <row r="280" spans="1:9" x14ac:dyDescent="0.25">
      <c r="A280" s="22"/>
      <c r="B280" s="29"/>
      <c r="C280" s="29"/>
      <c r="D280" s="29"/>
      <c r="E280" s="30"/>
      <c r="F280" s="31"/>
      <c r="G280" s="31"/>
      <c r="H280" s="115"/>
      <c r="I280" s="22"/>
    </row>
    <row r="281" spans="1:9" x14ac:dyDescent="0.25">
      <c r="A281" s="22"/>
      <c r="B281" s="29"/>
      <c r="C281" s="29"/>
      <c r="D281" s="29"/>
      <c r="E281" s="30"/>
      <c r="F281" s="31"/>
      <c r="G281" s="31"/>
      <c r="H281" s="115"/>
      <c r="I281" s="22"/>
    </row>
    <row r="282" spans="1:9" x14ac:dyDescent="0.25">
      <c r="A282" s="22"/>
      <c r="B282" s="29"/>
      <c r="C282" s="29"/>
      <c r="D282" s="29"/>
      <c r="E282" s="30"/>
      <c r="F282" s="31"/>
      <c r="G282" s="31"/>
      <c r="H282" s="115"/>
      <c r="I282" s="22"/>
    </row>
    <row r="283" spans="1:9" x14ac:dyDescent="0.25">
      <c r="A283" s="22"/>
      <c r="B283" s="29"/>
      <c r="C283" s="29"/>
      <c r="D283" s="29"/>
      <c r="E283" s="30"/>
      <c r="F283" s="31"/>
      <c r="G283" s="31"/>
      <c r="H283" s="115"/>
      <c r="I283" s="22"/>
    </row>
    <row r="284" spans="1:9" x14ac:dyDescent="0.25">
      <c r="A284" s="22"/>
      <c r="B284" s="29"/>
      <c r="C284" s="29"/>
      <c r="D284" s="29"/>
      <c r="E284" s="30"/>
      <c r="F284" s="31"/>
      <c r="G284" s="31"/>
      <c r="H284" s="115"/>
      <c r="I284" s="22"/>
    </row>
    <row r="285" spans="1:9" x14ac:dyDescent="0.25">
      <c r="A285" s="22"/>
      <c r="B285" s="29"/>
      <c r="C285" s="29"/>
      <c r="D285" s="29"/>
      <c r="E285" s="30"/>
      <c r="F285" s="31"/>
      <c r="G285" s="31"/>
      <c r="H285" s="115"/>
      <c r="I285" s="22"/>
    </row>
    <row r="286" spans="1:9" x14ac:dyDescent="0.25">
      <c r="A286" s="22"/>
      <c r="B286" s="29"/>
      <c r="C286" s="29"/>
      <c r="D286" s="29"/>
      <c r="E286" s="30"/>
      <c r="F286" s="31"/>
      <c r="G286" s="31"/>
      <c r="H286" s="115"/>
      <c r="I286" s="22"/>
    </row>
    <row r="287" spans="1:9" x14ac:dyDescent="0.25">
      <c r="A287" s="22"/>
      <c r="B287" s="29"/>
      <c r="C287" s="29"/>
      <c r="D287" s="29"/>
      <c r="E287" s="30"/>
      <c r="F287" s="31"/>
      <c r="G287" s="31"/>
      <c r="H287" s="115"/>
      <c r="I287" s="22"/>
    </row>
    <row r="288" spans="1:9" x14ac:dyDescent="0.25">
      <c r="A288" s="22"/>
      <c r="B288" s="29"/>
      <c r="C288" s="29"/>
      <c r="D288" s="29"/>
      <c r="E288" s="30"/>
      <c r="F288" s="31"/>
      <c r="G288" s="31"/>
      <c r="H288" s="115"/>
      <c r="I288" s="22"/>
    </row>
    <row r="289" spans="1:9" x14ac:dyDescent="0.25">
      <c r="A289" s="22"/>
      <c r="B289" s="29"/>
      <c r="C289" s="29"/>
      <c r="D289" s="29"/>
      <c r="E289" s="30"/>
      <c r="F289" s="31"/>
      <c r="G289" s="31"/>
      <c r="H289" s="115"/>
      <c r="I289" s="22"/>
    </row>
    <row r="290" spans="1:9" x14ac:dyDescent="0.25">
      <c r="A290" s="22"/>
      <c r="B290" s="29"/>
      <c r="C290" s="29"/>
      <c r="D290" s="29"/>
      <c r="E290" s="30"/>
      <c r="F290" s="31"/>
      <c r="G290" s="31"/>
      <c r="H290" s="115"/>
      <c r="I290" s="22"/>
    </row>
    <row r="291" spans="1:9" x14ac:dyDescent="0.25">
      <c r="A291" s="22"/>
      <c r="B291" s="29"/>
      <c r="C291" s="29"/>
      <c r="D291" s="29"/>
      <c r="E291" s="30"/>
      <c r="F291" s="31"/>
      <c r="G291" s="31"/>
      <c r="H291" s="115"/>
      <c r="I291" s="22"/>
    </row>
    <row r="292" spans="1:9" x14ac:dyDescent="0.25">
      <c r="A292" s="22"/>
      <c r="B292" s="29"/>
      <c r="C292" s="29"/>
      <c r="D292" s="29"/>
      <c r="E292" s="30"/>
      <c r="F292" s="31"/>
      <c r="G292" s="31"/>
      <c r="H292" s="115"/>
      <c r="I292" s="22"/>
    </row>
    <row r="293" spans="1:9" x14ac:dyDescent="0.25">
      <c r="A293" s="22"/>
      <c r="B293" s="29"/>
      <c r="C293" s="29"/>
      <c r="D293" s="29"/>
      <c r="E293" s="30"/>
      <c r="F293" s="31"/>
      <c r="G293" s="31"/>
      <c r="H293" s="115"/>
      <c r="I293" s="22"/>
    </row>
    <row r="294" spans="1:9" x14ac:dyDescent="0.25">
      <c r="A294" s="22"/>
      <c r="B294" s="29"/>
      <c r="C294" s="29"/>
      <c r="D294" s="29"/>
      <c r="E294" s="30"/>
      <c r="F294" s="31"/>
      <c r="G294" s="31"/>
      <c r="H294" s="115"/>
      <c r="I294" s="22"/>
    </row>
    <row r="295" spans="1:9" x14ac:dyDescent="0.25">
      <c r="A295" s="22"/>
      <c r="B295" s="29"/>
      <c r="C295" s="29"/>
      <c r="D295" s="29"/>
      <c r="E295" s="30"/>
      <c r="F295" s="31"/>
      <c r="G295" s="31"/>
      <c r="H295" s="115"/>
      <c r="I295" s="22"/>
    </row>
    <row r="296" spans="1:9" x14ac:dyDescent="0.25">
      <c r="A296" s="22"/>
      <c r="B296" s="29"/>
      <c r="C296" s="29"/>
      <c r="D296" s="29"/>
      <c r="E296" s="30"/>
      <c r="F296" s="31"/>
      <c r="G296" s="31"/>
      <c r="H296" s="115"/>
      <c r="I296" s="22"/>
    </row>
    <row r="297" spans="1:9" x14ac:dyDescent="0.25">
      <c r="A297" s="22"/>
      <c r="B297" s="29"/>
      <c r="C297" s="29"/>
      <c r="D297" s="29"/>
      <c r="E297" s="30"/>
      <c r="F297" s="31"/>
      <c r="G297" s="31"/>
      <c r="H297" s="115"/>
      <c r="I297" s="22"/>
    </row>
    <row r="298" spans="1:9" x14ac:dyDescent="0.25">
      <c r="A298" s="22"/>
      <c r="B298" s="29"/>
      <c r="C298" s="29"/>
      <c r="D298" s="29"/>
      <c r="E298" s="30"/>
      <c r="F298" s="31"/>
      <c r="G298" s="31"/>
      <c r="H298" s="115"/>
      <c r="I298" s="22"/>
    </row>
    <row r="299" spans="1:9" x14ac:dyDescent="0.25">
      <c r="A299" s="22"/>
      <c r="B299" s="29"/>
      <c r="C299" s="29"/>
      <c r="D299" s="29"/>
      <c r="E299" s="30"/>
      <c r="F299" s="31"/>
      <c r="G299" s="31"/>
      <c r="H299" s="115"/>
      <c r="I299" s="22"/>
    </row>
    <row r="300" spans="1:9" x14ac:dyDescent="0.25">
      <c r="A300" s="22"/>
      <c r="B300" s="29"/>
      <c r="C300" s="29"/>
      <c r="D300" s="29"/>
      <c r="E300" s="30"/>
      <c r="F300" s="31"/>
      <c r="G300" s="31"/>
      <c r="H300" s="115"/>
      <c r="I300" s="22"/>
    </row>
    <row r="301" spans="1:9" x14ac:dyDescent="0.25">
      <c r="A301" s="22"/>
      <c r="B301" s="29"/>
      <c r="C301" s="29"/>
      <c r="D301" s="29"/>
      <c r="E301" s="30"/>
      <c r="F301" s="31"/>
      <c r="G301" s="31"/>
      <c r="H301" s="115"/>
      <c r="I301" s="22"/>
    </row>
    <row r="302" spans="1:9" x14ac:dyDescent="0.25">
      <c r="A302" s="22"/>
      <c r="B302" s="29"/>
      <c r="C302" s="29"/>
      <c r="D302" s="29"/>
      <c r="E302" s="30"/>
      <c r="F302" s="31"/>
      <c r="G302" s="31"/>
      <c r="H302" s="115"/>
      <c r="I302" s="22"/>
    </row>
    <row r="303" spans="1:9" x14ac:dyDescent="0.25">
      <c r="A303" s="22"/>
      <c r="B303" s="29"/>
      <c r="C303" s="29"/>
      <c r="D303" s="29"/>
      <c r="E303" s="30"/>
      <c r="F303" s="31"/>
      <c r="G303" s="31"/>
      <c r="H303" s="115"/>
      <c r="I303" s="22"/>
    </row>
    <row r="304" spans="1:9" x14ac:dyDescent="0.25">
      <c r="A304" s="22"/>
      <c r="B304" s="29"/>
      <c r="C304" s="29"/>
      <c r="D304" s="29"/>
      <c r="E304" s="30"/>
      <c r="F304" s="31"/>
      <c r="G304" s="31"/>
      <c r="H304" s="115"/>
      <c r="I304" s="22"/>
    </row>
    <row r="305" spans="1:9" x14ac:dyDescent="0.25">
      <c r="A305" s="22"/>
      <c r="B305" s="29"/>
      <c r="C305" s="29"/>
      <c r="D305" s="29"/>
      <c r="E305" s="30"/>
      <c r="F305" s="31"/>
      <c r="G305" s="31"/>
      <c r="H305" s="115"/>
      <c r="I305" s="22"/>
    </row>
    <row r="306" spans="1:9" x14ac:dyDescent="0.25">
      <c r="A306" s="22"/>
      <c r="B306" s="29"/>
      <c r="C306" s="29"/>
      <c r="D306" s="29"/>
      <c r="E306" s="30"/>
      <c r="F306" s="31"/>
      <c r="G306" s="31"/>
      <c r="H306" s="115"/>
      <c r="I306" s="22"/>
    </row>
    <row r="307" spans="1:9" x14ac:dyDescent="0.25">
      <c r="A307" s="22"/>
      <c r="B307" s="29"/>
      <c r="C307" s="29"/>
      <c r="D307" s="29"/>
      <c r="E307" s="30"/>
      <c r="F307" s="31"/>
      <c r="G307" s="31"/>
      <c r="H307" s="115"/>
      <c r="I307" s="22"/>
    </row>
    <row r="308" spans="1:9" x14ac:dyDescent="0.25">
      <c r="A308" s="22"/>
      <c r="B308" s="29"/>
      <c r="C308" s="29"/>
      <c r="D308" s="29"/>
      <c r="E308" s="30"/>
      <c r="F308" s="31"/>
      <c r="G308" s="31"/>
      <c r="H308" s="115"/>
      <c r="I308" s="22"/>
    </row>
    <row r="309" spans="1:9" x14ac:dyDescent="0.25">
      <c r="A309" s="22"/>
      <c r="B309" s="29"/>
      <c r="C309" s="29"/>
      <c r="D309" s="29"/>
      <c r="E309" s="30"/>
      <c r="F309" s="31"/>
      <c r="G309" s="31"/>
      <c r="H309" s="115"/>
      <c r="I309" s="22"/>
    </row>
    <row r="310" spans="1:9" x14ac:dyDescent="0.25">
      <c r="A310" s="22"/>
      <c r="B310" s="29"/>
      <c r="C310" s="29"/>
      <c r="D310" s="29"/>
      <c r="E310" s="30"/>
      <c r="F310" s="31"/>
      <c r="G310" s="31"/>
      <c r="H310" s="115"/>
      <c r="I310" s="22"/>
    </row>
    <row r="311" spans="1:9" x14ac:dyDescent="0.25">
      <c r="A311" s="22"/>
      <c r="B311" s="29"/>
      <c r="C311" s="29"/>
      <c r="D311" s="29"/>
      <c r="E311" s="30"/>
      <c r="F311" s="31"/>
      <c r="G311" s="31"/>
      <c r="H311" s="115"/>
      <c r="I311" s="22"/>
    </row>
    <row r="312" spans="1:9" x14ac:dyDescent="0.25">
      <c r="A312" s="22"/>
      <c r="B312" s="29"/>
      <c r="C312" s="29"/>
      <c r="D312" s="29"/>
      <c r="E312" s="30"/>
      <c r="F312" s="31"/>
      <c r="G312" s="31"/>
      <c r="H312" s="115"/>
      <c r="I312" s="22"/>
    </row>
    <row r="313" spans="1:9" x14ac:dyDescent="0.25">
      <c r="A313" s="22"/>
      <c r="B313" s="29"/>
      <c r="C313" s="29"/>
      <c r="D313" s="29"/>
      <c r="E313" s="30"/>
      <c r="F313" s="31"/>
      <c r="G313" s="31"/>
      <c r="H313" s="115"/>
      <c r="I313" s="22"/>
    </row>
    <row r="314" spans="1:9" x14ac:dyDescent="0.25">
      <c r="A314" s="22"/>
      <c r="B314" s="29"/>
      <c r="C314" s="29"/>
      <c r="D314" s="29"/>
      <c r="E314" s="30"/>
      <c r="F314" s="31"/>
      <c r="G314" s="31"/>
      <c r="H314" s="115"/>
      <c r="I314" s="22"/>
    </row>
    <row r="315" spans="1:9" x14ac:dyDescent="0.25">
      <c r="A315" s="22"/>
      <c r="B315" s="29"/>
      <c r="C315" s="29"/>
      <c r="D315" s="29"/>
      <c r="E315" s="30"/>
      <c r="F315" s="31"/>
      <c r="G315" s="31"/>
      <c r="H315" s="115"/>
      <c r="I315" s="22"/>
    </row>
    <row r="316" spans="1:9" x14ac:dyDescent="0.25">
      <c r="A316" s="22"/>
      <c r="B316" s="29"/>
      <c r="C316" s="29"/>
      <c r="D316" s="29"/>
      <c r="E316" s="30"/>
      <c r="F316" s="31"/>
      <c r="G316" s="31"/>
      <c r="H316" s="115"/>
      <c r="I316" s="22"/>
    </row>
    <row r="317" spans="1:9" x14ac:dyDescent="0.25">
      <c r="A317" s="22"/>
      <c r="B317" s="29"/>
      <c r="C317" s="29"/>
      <c r="D317" s="29"/>
      <c r="E317" s="30"/>
      <c r="F317" s="31"/>
      <c r="G317" s="31"/>
      <c r="H317" s="115"/>
      <c r="I317" s="22"/>
    </row>
    <row r="318" spans="1:9" x14ac:dyDescent="0.25">
      <c r="A318" s="22"/>
      <c r="B318" s="29"/>
      <c r="C318" s="29"/>
      <c r="D318" s="29"/>
      <c r="E318" s="30"/>
      <c r="F318" s="31"/>
      <c r="G318" s="31"/>
      <c r="H318" s="115"/>
      <c r="I318" s="22"/>
    </row>
    <row r="319" spans="1:9" x14ac:dyDescent="0.25">
      <c r="A319" s="22"/>
      <c r="B319" s="29"/>
      <c r="C319" s="29"/>
      <c r="D319" s="29"/>
      <c r="E319" s="30"/>
      <c r="F319" s="31"/>
      <c r="G319" s="31"/>
      <c r="H319" s="115"/>
      <c r="I319" s="22"/>
    </row>
    <row r="320" spans="1:9" x14ac:dyDescent="0.25">
      <c r="A320" s="22"/>
      <c r="B320" s="29"/>
      <c r="C320" s="29"/>
      <c r="D320" s="29"/>
      <c r="E320" s="30"/>
      <c r="F320" s="31"/>
      <c r="G320" s="31"/>
      <c r="H320" s="115"/>
      <c r="I320" s="22"/>
    </row>
    <row r="321" spans="1:9" x14ac:dyDescent="0.25">
      <c r="A321" s="22"/>
      <c r="B321" s="29"/>
      <c r="C321" s="29"/>
      <c r="D321" s="29"/>
      <c r="E321" s="30"/>
      <c r="F321" s="31"/>
      <c r="G321" s="31"/>
      <c r="H321" s="115"/>
      <c r="I321" s="22"/>
    </row>
    <row r="322" spans="1:9" x14ac:dyDescent="0.25">
      <c r="A322" s="22"/>
      <c r="B322" s="29"/>
      <c r="C322" s="29"/>
      <c r="D322" s="29"/>
      <c r="E322" s="30"/>
      <c r="F322" s="31"/>
      <c r="G322" s="31"/>
      <c r="H322" s="115"/>
      <c r="I322" s="22"/>
    </row>
    <row r="323" spans="1:9" x14ac:dyDescent="0.25">
      <c r="A323" s="22"/>
      <c r="B323" s="29"/>
      <c r="C323" s="29"/>
      <c r="D323" s="29"/>
      <c r="E323" s="30"/>
      <c r="F323" s="31"/>
      <c r="G323" s="31"/>
      <c r="H323" s="115"/>
      <c r="I323" s="22"/>
    </row>
    <row r="324" spans="1:9" x14ac:dyDescent="0.25">
      <c r="A324" s="22"/>
      <c r="B324" s="29"/>
      <c r="C324" s="29"/>
      <c r="D324" s="29"/>
      <c r="E324" s="30"/>
      <c r="F324" s="31"/>
      <c r="G324" s="31"/>
      <c r="H324" s="115"/>
      <c r="I324" s="22"/>
    </row>
    <row r="325" spans="1:9" x14ac:dyDescent="0.25">
      <c r="A325" s="22"/>
      <c r="B325" s="29"/>
      <c r="C325" s="29"/>
      <c r="D325" s="29"/>
      <c r="E325" s="30"/>
      <c r="F325" s="31"/>
      <c r="G325" s="31"/>
      <c r="H325" s="115"/>
      <c r="I325" s="22"/>
    </row>
    <row r="326" spans="1:9" x14ac:dyDescent="0.25">
      <c r="A326" s="22"/>
      <c r="B326" s="29"/>
      <c r="C326" s="29"/>
      <c r="D326" s="29"/>
      <c r="E326" s="30"/>
      <c r="F326" s="31"/>
      <c r="G326" s="31"/>
      <c r="H326" s="115"/>
      <c r="I326" s="22"/>
    </row>
    <row r="327" spans="1:9" x14ac:dyDescent="0.25">
      <c r="A327" s="22"/>
      <c r="B327" s="29"/>
      <c r="C327" s="29"/>
      <c r="D327" s="29"/>
      <c r="E327" s="30"/>
      <c r="F327" s="31"/>
      <c r="G327" s="31"/>
      <c r="H327" s="115"/>
      <c r="I327" s="22"/>
    </row>
    <row r="328" spans="1:9" x14ac:dyDescent="0.25">
      <c r="A328" s="22"/>
      <c r="B328" s="29"/>
      <c r="C328" s="29"/>
      <c r="D328" s="29"/>
      <c r="E328" s="30"/>
      <c r="F328" s="31"/>
      <c r="G328" s="31"/>
      <c r="H328" s="115"/>
      <c r="I328" s="22"/>
    </row>
    <row r="329" spans="1:9" x14ac:dyDescent="0.25">
      <c r="A329" s="22"/>
      <c r="B329" s="29"/>
      <c r="C329" s="29"/>
      <c r="D329" s="29"/>
      <c r="E329" s="30"/>
      <c r="F329" s="31"/>
      <c r="G329" s="31"/>
      <c r="H329" s="115"/>
      <c r="I329" s="22"/>
    </row>
    <row r="330" spans="1:9" x14ac:dyDescent="0.25">
      <c r="A330" s="22"/>
      <c r="B330" s="29"/>
      <c r="C330" s="29"/>
      <c r="D330" s="29"/>
      <c r="E330" s="30"/>
      <c r="F330" s="31"/>
      <c r="G330" s="31"/>
      <c r="H330" s="115"/>
      <c r="I330" s="22"/>
    </row>
    <row r="331" spans="1:9" x14ac:dyDescent="0.25">
      <c r="A331" s="22"/>
      <c r="B331" s="29"/>
      <c r="C331" s="29"/>
      <c r="D331" s="29"/>
      <c r="E331" s="30"/>
      <c r="F331" s="31"/>
      <c r="G331" s="31"/>
      <c r="H331" s="115"/>
      <c r="I331" s="22"/>
    </row>
    <row r="332" spans="1:9" x14ac:dyDescent="0.25">
      <c r="A332" s="22"/>
      <c r="B332" s="29"/>
      <c r="C332" s="29"/>
      <c r="D332" s="29"/>
      <c r="E332" s="30"/>
      <c r="F332" s="31"/>
      <c r="G332" s="31"/>
      <c r="H332" s="115"/>
      <c r="I332" s="22"/>
    </row>
    <row r="333" spans="1:9" x14ac:dyDescent="0.25">
      <c r="A333" s="22"/>
      <c r="B333" s="29"/>
      <c r="C333" s="29"/>
      <c r="D333" s="29"/>
      <c r="E333" s="30"/>
      <c r="F333" s="31"/>
      <c r="G333" s="31"/>
      <c r="H333" s="115"/>
      <c r="I333" s="22"/>
    </row>
    <row r="334" spans="1:9" x14ac:dyDescent="0.25">
      <c r="A334" s="22"/>
      <c r="B334" s="29"/>
      <c r="C334" s="29"/>
      <c r="D334" s="29"/>
      <c r="E334" s="30"/>
      <c r="F334" s="31"/>
      <c r="G334" s="31"/>
      <c r="H334" s="115"/>
      <c r="I334" s="22"/>
    </row>
    <row r="335" spans="1:9" x14ac:dyDescent="0.25">
      <c r="A335" s="22"/>
      <c r="B335" s="29"/>
      <c r="C335" s="29"/>
      <c r="D335" s="29"/>
      <c r="E335" s="30"/>
      <c r="F335" s="31"/>
      <c r="G335" s="31"/>
      <c r="H335" s="115"/>
      <c r="I335" s="22"/>
    </row>
    <row r="336" spans="1:9" x14ac:dyDescent="0.25">
      <c r="A336" s="22"/>
      <c r="B336" s="29"/>
      <c r="C336" s="29"/>
      <c r="D336" s="29"/>
      <c r="E336" s="30"/>
      <c r="F336" s="31"/>
      <c r="G336" s="31"/>
      <c r="H336" s="115"/>
      <c r="I336" s="22"/>
    </row>
    <row r="337" spans="1:9" x14ac:dyDescent="0.25">
      <c r="A337" s="22"/>
      <c r="B337" s="29"/>
      <c r="C337" s="29"/>
      <c r="D337" s="29"/>
      <c r="E337" s="30"/>
      <c r="F337" s="31"/>
      <c r="G337" s="31"/>
      <c r="H337" s="115"/>
      <c r="I337" s="22"/>
    </row>
    <row r="338" spans="1:9" x14ac:dyDescent="0.25">
      <c r="A338" s="22"/>
      <c r="B338" s="29"/>
      <c r="C338" s="29"/>
      <c r="D338" s="29"/>
      <c r="E338" s="30"/>
      <c r="F338" s="31"/>
      <c r="G338" s="31"/>
      <c r="H338" s="115"/>
      <c r="I338" s="22"/>
    </row>
    <row r="339" spans="1:9" x14ac:dyDescent="0.25">
      <c r="A339" s="22"/>
      <c r="B339" s="29"/>
      <c r="C339" s="29"/>
      <c r="D339" s="29"/>
      <c r="E339" s="30"/>
      <c r="F339" s="31"/>
      <c r="G339" s="31"/>
      <c r="H339" s="115"/>
      <c r="I339" s="22"/>
    </row>
    <row r="340" spans="1:9" x14ac:dyDescent="0.25">
      <c r="A340" s="22"/>
      <c r="B340" s="29"/>
      <c r="C340" s="29"/>
      <c r="D340" s="29"/>
      <c r="E340" s="30"/>
      <c r="F340" s="31"/>
      <c r="G340" s="31"/>
      <c r="H340" s="115"/>
      <c r="I340" s="22"/>
    </row>
    <row r="341" spans="1:9" x14ac:dyDescent="0.25">
      <c r="A341" s="22"/>
      <c r="B341" s="29"/>
      <c r="C341" s="29"/>
      <c r="D341" s="29"/>
      <c r="E341" s="30"/>
      <c r="F341" s="31"/>
      <c r="G341" s="31"/>
      <c r="H341" s="115"/>
      <c r="I341" s="22"/>
    </row>
    <row r="342" spans="1:9" x14ac:dyDescent="0.25">
      <c r="A342" s="22"/>
      <c r="B342" s="29"/>
      <c r="C342" s="29"/>
      <c r="D342" s="29"/>
      <c r="E342" s="30"/>
      <c r="F342" s="31"/>
      <c r="G342" s="31"/>
      <c r="H342" s="115"/>
      <c r="I342" s="22"/>
    </row>
    <row r="343" spans="1:9" x14ac:dyDescent="0.25">
      <c r="A343" s="22"/>
      <c r="B343" s="29"/>
      <c r="C343" s="29"/>
      <c r="D343" s="29"/>
      <c r="E343" s="30"/>
      <c r="F343" s="31"/>
      <c r="G343" s="31"/>
      <c r="H343" s="115"/>
      <c r="I343" s="22"/>
    </row>
    <row r="344" spans="1:9" x14ac:dyDescent="0.25">
      <c r="A344" s="22"/>
      <c r="B344" s="29"/>
      <c r="C344" s="29"/>
      <c r="D344" s="29"/>
      <c r="E344" s="30"/>
      <c r="F344" s="31"/>
      <c r="G344" s="31"/>
      <c r="H344" s="115"/>
      <c r="I344" s="22"/>
    </row>
    <row r="345" spans="1:9" x14ac:dyDescent="0.25">
      <c r="A345" s="22"/>
      <c r="B345" s="29"/>
      <c r="C345" s="29"/>
      <c r="D345" s="29"/>
      <c r="E345" s="30"/>
      <c r="F345" s="31"/>
      <c r="G345" s="31"/>
      <c r="H345" s="115"/>
      <c r="I345" s="22"/>
    </row>
    <row r="346" spans="1:9" x14ac:dyDescent="0.25">
      <c r="A346" s="22"/>
      <c r="B346" s="29"/>
      <c r="C346" s="29"/>
      <c r="D346" s="29"/>
      <c r="E346" s="30"/>
      <c r="F346" s="31"/>
      <c r="G346" s="31"/>
      <c r="H346" s="115"/>
      <c r="I346" s="22"/>
    </row>
    <row r="347" spans="1:9" x14ac:dyDescent="0.25">
      <c r="A347" s="22"/>
      <c r="B347" s="29"/>
      <c r="C347" s="29"/>
      <c r="D347" s="29"/>
      <c r="E347" s="30"/>
      <c r="F347" s="31"/>
      <c r="G347" s="31"/>
      <c r="H347" s="115"/>
      <c r="I347" s="22"/>
    </row>
    <row r="348" spans="1:9" x14ac:dyDescent="0.25">
      <c r="A348" s="22"/>
      <c r="B348" s="29"/>
      <c r="C348" s="29"/>
      <c r="D348" s="29"/>
      <c r="E348" s="30"/>
      <c r="F348" s="31"/>
      <c r="G348" s="31"/>
      <c r="H348" s="115"/>
      <c r="I348" s="22"/>
    </row>
    <row r="349" spans="1:9" x14ac:dyDescent="0.25">
      <c r="A349" s="22"/>
      <c r="B349" s="29"/>
      <c r="C349" s="29"/>
      <c r="D349" s="29"/>
      <c r="E349" s="30"/>
      <c r="F349" s="31"/>
      <c r="G349" s="31"/>
      <c r="H349" s="115"/>
      <c r="I349" s="22"/>
    </row>
    <row r="350" spans="1:9" x14ac:dyDescent="0.25">
      <c r="A350" s="22"/>
      <c r="B350" s="29"/>
      <c r="C350" s="29"/>
      <c r="D350" s="29"/>
      <c r="E350" s="30"/>
      <c r="F350" s="31"/>
      <c r="G350" s="31"/>
      <c r="H350" s="115"/>
      <c r="I350" s="22"/>
    </row>
    <row r="351" spans="1:9" x14ac:dyDescent="0.25">
      <c r="A351" s="22"/>
      <c r="B351" s="29"/>
      <c r="C351" s="29"/>
      <c r="D351" s="29"/>
      <c r="E351" s="30"/>
      <c r="F351" s="31"/>
      <c r="G351" s="31"/>
      <c r="H351" s="115"/>
      <c r="I351" s="22"/>
    </row>
    <row r="352" spans="1:9" x14ac:dyDescent="0.25">
      <c r="A352" s="22"/>
      <c r="B352" s="29"/>
      <c r="C352" s="29"/>
      <c r="D352" s="29"/>
      <c r="E352" s="30"/>
      <c r="F352" s="31"/>
      <c r="G352" s="31"/>
      <c r="H352" s="115"/>
      <c r="I352" s="22"/>
    </row>
    <row r="353" spans="1:9" x14ac:dyDescent="0.25">
      <c r="A353" s="22"/>
      <c r="B353" s="29"/>
      <c r="C353" s="29"/>
      <c r="D353" s="29"/>
      <c r="E353" s="30"/>
      <c r="F353" s="31"/>
      <c r="G353" s="31"/>
      <c r="H353" s="115"/>
      <c r="I353" s="22"/>
    </row>
    <row r="354" spans="1:9" x14ac:dyDescent="0.25">
      <c r="A354" s="22"/>
      <c r="B354" s="29"/>
      <c r="C354" s="29"/>
      <c r="D354" s="29"/>
      <c r="E354" s="30"/>
      <c r="F354" s="31"/>
      <c r="G354" s="31"/>
      <c r="H354" s="115"/>
      <c r="I354" s="22"/>
    </row>
    <row r="355" spans="1:9" x14ac:dyDescent="0.25">
      <c r="A355" s="22"/>
      <c r="B355" s="29"/>
      <c r="C355" s="29"/>
      <c r="D355" s="29"/>
      <c r="E355" s="30"/>
      <c r="F355" s="31"/>
      <c r="G355" s="31"/>
      <c r="H355" s="115"/>
      <c r="I355" s="22"/>
    </row>
    <row r="356" spans="1:9" x14ac:dyDescent="0.25">
      <c r="A356" s="22"/>
      <c r="B356" s="29"/>
      <c r="C356" s="29"/>
      <c r="D356" s="29"/>
      <c r="E356" s="30"/>
      <c r="F356" s="31"/>
      <c r="G356" s="31"/>
      <c r="H356" s="115"/>
      <c r="I356" s="22"/>
    </row>
    <row r="357" spans="1:9" x14ac:dyDescent="0.25">
      <c r="A357" s="22"/>
      <c r="B357" s="29"/>
      <c r="C357" s="29"/>
      <c r="D357" s="29"/>
      <c r="E357" s="30"/>
      <c r="F357" s="31"/>
      <c r="G357" s="31"/>
      <c r="H357" s="115"/>
      <c r="I357" s="22"/>
    </row>
    <row r="358" spans="1:9" x14ac:dyDescent="0.25">
      <c r="A358" s="22"/>
      <c r="B358" s="29"/>
      <c r="C358" s="29"/>
      <c r="D358" s="29"/>
      <c r="E358" s="30"/>
      <c r="F358" s="31"/>
      <c r="G358" s="31"/>
      <c r="H358" s="115"/>
      <c r="I358" s="22"/>
    </row>
    <row r="359" spans="1:9" x14ac:dyDescent="0.25">
      <c r="A359" s="22"/>
      <c r="B359" s="29"/>
      <c r="C359" s="29"/>
      <c r="D359" s="29"/>
      <c r="E359" s="30"/>
      <c r="F359" s="31"/>
      <c r="G359" s="31"/>
      <c r="H359" s="115"/>
      <c r="I359" s="22"/>
    </row>
    <row r="360" spans="1:9" x14ac:dyDescent="0.25">
      <c r="A360" s="22"/>
      <c r="B360" s="29"/>
      <c r="C360" s="29"/>
      <c r="D360" s="29"/>
      <c r="E360" s="30"/>
      <c r="F360" s="31"/>
      <c r="G360" s="31"/>
      <c r="H360" s="115"/>
      <c r="I360" s="22"/>
    </row>
    <row r="361" spans="1:9" x14ac:dyDescent="0.25">
      <c r="A361" s="22"/>
      <c r="B361" s="29"/>
      <c r="C361" s="29"/>
      <c r="D361" s="29"/>
      <c r="E361" s="30"/>
      <c r="F361" s="31"/>
      <c r="G361" s="31"/>
      <c r="H361" s="115"/>
      <c r="I361" s="22"/>
    </row>
    <row r="362" spans="1:9" x14ac:dyDescent="0.25">
      <c r="A362" s="22"/>
      <c r="B362" s="29"/>
      <c r="C362" s="29"/>
      <c r="D362" s="29"/>
      <c r="E362" s="30"/>
      <c r="F362" s="31"/>
      <c r="G362" s="31"/>
      <c r="H362" s="115"/>
      <c r="I362" s="22"/>
    </row>
    <row r="363" spans="1:9" x14ac:dyDescent="0.25">
      <c r="A363" s="22"/>
      <c r="B363" s="29"/>
      <c r="C363" s="29"/>
      <c r="D363" s="29"/>
      <c r="E363" s="30"/>
      <c r="F363" s="31"/>
      <c r="G363" s="31"/>
      <c r="H363" s="115"/>
      <c r="I363" s="22"/>
    </row>
    <row r="364" spans="1:9" x14ac:dyDescent="0.25">
      <c r="A364" s="22"/>
      <c r="B364" s="29"/>
      <c r="C364" s="29"/>
      <c r="D364" s="29"/>
      <c r="E364" s="30"/>
      <c r="F364" s="31"/>
      <c r="G364" s="31"/>
      <c r="H364" s="115"/>
      <c r="I364" s="22"/>
    </row>
    <row r="365" spans="1:9" x14ac:dyDescent="0.25">
      <c r="A365" s="22"/>
      <c r="B365" s="29"/>
      <c r="C365" s="29"/>
      <c r="D365" s="29"/>
      <c r="E365" s="30"/>
      <c r="F365" s="31"/>
      <c r="G365" s="31"/>
      <c r="H365" s="115"/>
      <c r="I365" s="22"/>
    </row>
    <row r="366" spans="1:9" x14ac:dyDescent="0.25">
      <c r="A366" s="22"/>
      <c r="B366" s="29"/>
      <c r="C366" s="29"/>
      <c r="D366" s="29"/>
      <c r="E366" s="30"/>
      <c r="F366" s="31"/>
      <c r="G366" s="31"/>
      <c r="H366" s="115"/>
      <c r="I366" s="22"/>
    </row>
    <row r="367" spans="1:9" x14ac:dyDescent="0.25">
      <c r="A367" s="22"/>
      <c r="B367" s="29"/>
      <c r="C367" s="29"/>
      <c r="D367" s="29"/>
      <c r="E367" s="30"/>
      <c r="F367" s="31"/>
      <c r="G367" s="31"/>
      <c r="H367" s="115"/>
      <c r="I367" s="22"/>
    </row>
    <row r="368" spans="1:9" x14ac:dyDescent="0.25">
      <c r="A368" s="22"/>
      <c r="B368" s="29"/>
      <c r="C368" s="29"/>
      <c r="D368" s="29"/>
      <c r="E368" s="30"/>
      <c r="F368" s="31"/>
      <c r="G368" s="31"/>
      <c r="H368" s="115"/>
      <c r="I368" s="22"/>
    </row>
    <row r="369" spans="1:9" x14ac:dyDescent="0.25">
      <c r="A369" s="22"/>
      <c r="B369" s="29"/>
      <c r="C369" s="29"/>
      <c r="D369" s="29"/>
      <c r="E369" s="30"/>
      <c r="F369" s="31"/>
      <c r="G369" s="31"/>
      <c r="H369" s="115"/>
      <c r="I369" s="22"/>
    </row>
    <row r="370" spans="1:9" x14ac:dyDescent="0.25">
      <c r="A370" s="22"/>
      <c r="B370" s="29"/>
      <c r="C370" s="29"/>
      <c r="D370" s="29"/>
      <c r="E370" s="30"/>
      <c r="F370" s="31"/>
      <c r="G370" s="31"/>
      <c r="H370" s="115"/>
      <c r="I370" s="22"/>
    </row>
    <row r="371" spans="1:9" x14ac:dyDescent="0.25">
      <c r="A371" s="22"/>
      <c r="B371" s="29"/>
      <c r="C371" s="29"/>
      <c r="D371" s="29"/>
      <c r="E371" s="30"/>
      <c r="F371" s="31"/>
      <c r="G371" s="31"/>
      <c r="H371" s="115"/>
      <c r="I371" s="22"/>
    </row>
    <row r="372" spans="1:9" x14ac:dyDescent="0.25">
      <c r="A372" s="22"/>
      <c r="B372" s="29"/>
      <c r="C372" s="29"/>
      <c r="D372" s="29"/>
      <c r="E372" s="30"/>
      <c r="F372" s="31"/>
      <c r="G372" s="31"/>
      <c r="H372" s="115"/>
      <c r="I372" s="22"/>
    </row>
    <row r="373" spans="1:9" x14ac:dyDescent="0.25">
      <c r="A373" s="22"/>
      <c r="B373" s="29"/>
      <c r="C373" s="29"/>
      <c r="D373" s="29"/>
      <c r="E373" s="30"/>
      <c r="F373" s="31"/>
      <c r="G373" s="31"/>
      <c r="H373" s="115"/>
      <c r="I373" s="22"/>
    </row>
    <row r="374" spans="1:9" x14ac:dyDescent="0.25">
      <c r="A374" s="22"/>
      <c r="B374" s="29"/>
      <c r="C374" s="29"/>
      <c r="D374" s="29"/>
      <c r="E374" s="30"/>
      <c r="F374" s="31"/>
      <c r="G374" s="31"/>
      <c r="H374" s="115"/>
      <c r="I374" s="22"/>
    </row>
    <row r="375" spans="1:9" x14ac:dyDescent="0.25">
      <c r="A375" s="22"/>
      <c r="B375" s="29"/>
      <c r="C375" s="29"/>
      <c r="D375" s="29"/>
      <c r="E375" s="30"/>
      <c r="F375" s="31"/>
      <c r="G375" s="31"/>
      <c r="H375" s="115"/>
      <c r="I375" s="22"/>
    </row>
    <row r="376" spans="1:9" x14ac:dyDescent="0.25">
      <c r="A376" s="22"/>
      <c r="B376" s="29"/>
      <c r="C376" s="29"/>
      <c r="D376" s="29"/>
      <c r="E376" s="30"/>
      <c r="F376" s="31"/>
      <c r="G376" s="31"/>
      <c r="H376" s="115"/>
      <c r="I376" s="22"/>
    </row>
    <row r="377" spans="1:9" x14ac:dyDescent="0.25">
      <c r="A377" s="22"/>
      <c r="B377" s="29"/>
      <c r="C377" s="29"/>
      <c r="D377" s="29"/>
      <c r="E377" s="30"/>
      <c r="F377" s="31"/>
      <c r="G377" s="31"/>
      <c r="H377" s="115"/>
      <c r="I377" s="22"/>
    </row>
    <row r="378" spans="1:9" x14ac:dyDescent="0.25">
      <c r="A378" s="22"/>
      <c r="B378" s="29"/>
      <c r="C378" s="29"/>
      <c r="D378" s="29"/>
      <c r="E378" s="30"/>
      <c r="F378" s="31"/>
      <c r="G378" s="31"/>
      <c r="H378" s="115"/>
      <c r="I378" s="22"/>
    </row>
    <row r="379" spans="1:9" x14ac:dyDescent="0.25">
      <c r="A379" s="22"/>
      <c r="B379" s="29"/>
      <c r="C379" s="29"/>
      <c r="D379" s="29"/>
      <c r="E379" s="30"/>
      <c r="F379" s="31"/>
      <c r="G379" s="31"/>
      <c r="H379" s="115"/>
      <c r="I379" s="22"/>
    </row>
    <row r="380" spans="1:9" x14ac:dyDescent="0.25">
      <c r="A380" s="22"/>
      <c r="B380" s="29"/>
      <c r="C380" s="29"/>
      <c r="D380" s="29"/>
      <c r="E380" s="30"/>
      <c r="F380" s="31"/>
      <c r="G380" s="31"/>
      <c r="H380" s="115"/>
      <c r="I380" s="22"/>
    </row>
    <row r="381" spans="1:9" x14ac:dyDescent="0.25">
      <c r="A381" s="22"/>
      <c r="B381" s="29"/>
      <c r="C381" s="29"/>
      <c r="D381" s="29"/>
      <c r="E381" s="30"/>
      <c r="F381" s="31"/>
      <c r="G381" s="31"/>
      <c r="H381" s="115"/>
      <c r="I381" s="22"/>
    </row>
    <row r="382" spans="1:9" x14ac:dyDescent="0.25">
      <c r="A382" s="22"/>
      <c r="B382" s="29"/>
      <c r="C382" s="29"/>
      <c r="D382" s="29"/>
      <c r="E382" s="30"/>
      <c r="F382" s="31"/>
      <c r="G382" s="31"/>
      <c r="H382" s="115"/>
      <c r="I382" s="22"/>
    </row>
    <row r="383" spans="1:9" x14ac:dyDescent="0.25">
      <c r="A383" s="22"/>
      <c r="B383" s="29"/>
      <c r="C383" s="29"/>
      <c r="D383" s="29"/>
      <c r="E383" s="30"/>
      <c r="F383" s="31"/>
      <c r="G383" s="31"/>
      <c r="H383" s="115"/>
      <c r="I383" s="22"/>
    </row>
    <row r="384" spans="1:9" x14ac:dyDescent="0.25">
      <c r="A384" s="22"/>
      <c r="B384" s="29"/>
      <c r="C384" s="29"/>
      <c r="D384" s="29"/>
      <c r="E384" s="30"/>
      <c r="F384" s="31"/>
      <c r="G384" s="31"/>
      <c r="H384" s="115"/>
      <c r="I384" s="22"/>
    </row>
    <row r="385" spans="1:9" x14ac:dyDescent="0.25">
      <c r="A385" s="22"/>
      <c r="B385" s="29"/>
      <c r="C385" s="29"/>
      <c r="D385" s="29"/>
      <c r="E385" s="30"/>
      <c r="F385" s="31"/>
      <c r="G385" s="31"/>
      <c r="H385" s="115"/>
      <c r="I385" s="22"/>
    </row>
    <row r="386" spans="1:9" x14ac:dyDescent="0.25">
      <c r="A386" s="22"/>
      <c r="B386" s="29"/>
      <c r="C386" s="29"/>
      <c r="D386" s="29"/>
      <c r="E386" s="30"/>
      <c r="F386" s="31"/>
      <c r="G386" s="31"/>
      <c r="H386" s="115"/>
      <c r="I386" s="22"/>
    </row>
    <row r="387" spans="1:9" x14ac:dyDescent="0.25">
      <c r="A387" s="22"/>
      <c r="B387" s="29"/>
      <c r="C387" s="29"/>
      <c r="D387" s="29"/>
      <c r="E387" s="30"/>
      <c r="F387" s="31"/>
      <c r="G387" s="31"/>
      <c r="H387" s="115"/>
      <c r="I387" s="22"/>
    </row>
    <row r="388" spans="1:9" x14ac:dyDescent="0.25">
      <c r="A388" s="22"/>
      <c r="B388" s="29"/>
      <c r="C388" s="29"/>
      <c r="D388" s="29"/>
      <c r="E388" s="30"/>
      <c r="F388" s="31"/>
      <c r="G388" s="31"/>
      <c r="H388" s="115"/>
      <c r="I388" s="22"/>
    </row>
    <row r="389" spans="1:9" x14ac:dyDescent="0.25">
      <c r="A389" s="22"/>
      <c r="B389" s="29"/>
      <c r="C389" s="29"/>
      <c r="D389" s="29"/>
      <c r="E389" s="30"/>
      <c r="F389" s="31"/>
      <c r="G389" s="31"/>
      <c r="H389" s="115"/>
      <c r="I389" s="22"/>
    </row>
    <row r="390" spans="1:9" x14ac:dyDescent="0.25">
      <c r="A390" s="22"/>
      <c r="B390" s="29"/>
      <c r="C390" s="29"/>
      <c r="D390" s="29"/>
      <c r="E390" s="30"/>
      <c r="F390" s="31"/>
      <c r="G390" s="31"/>
      <c r="H390" s="115"/>
      <c r="I390" s="22"/>
    </row>
    <row r="391" spans="1:9" x14ac:dyDescent="0.25">
      <c r="A391" s="22"/>
      <c r="B391" s="29"/>
      <c r="C391" s="29"/>
      <c r="D391" s="29"/>
      <c r="E391" s="30"/>
      <c r="F391" s="31"/>
      <c r="G391" s="31"/>
      <c r="H391" s="115"/>
      <c r="I391" s="22"/>
    </row>
    <row r="392" spans="1:9" x14ac:dyDescent="0.25">
      <c r="A392" s="22"/>
      <c r="B392" s="29"/>
      <c r="C392" s="29"/>
      <c r="D392" s="29"/>
      <c r="E392" s="30"/>
      <c r="F392" s="31"/>
      <c r="G392" s="31"/>
      <c r="H392" s="115"/>
      <c r="I392" s="22"/>
    </row>
    <row r="393" spans="1:9" x14ac:dyDescent="0.25">
      <c r="A393" s="22"/>
      <c r="B393" s="29"/>
      <c r="C393" s="29"/>
      <c r="D393" s="29"/>
      <c r="E393" s="30"/>
      <c r="F393" s="31"/>
      <c r="G393" s="31"/>
      <c r="H393" s="115"/>
      <c r="I393" s="22"/>
    </row>
    <row r="394" spans="1:9" x14ac:dyDescent="0.25">
      <c r="A394" s="22"/>
      <c r="B394" s="29"/>
      <c r="C394" s="29"/>
      <c r="D394" s="29"/>
      <c r="E394" s="30"/>
      <c r="F394" s="31"/>
      <c r="G394" s="31"/>
      <c r="H394" s="115"/>
      <c r="I394" s="22"/>
    </row>
    <row r="395" spans="1:9" x14ac:dyDescent="0.25">
      <c r="A395" s="22"/>
      <c r="B395" s="29"/>
      <c r="C395" s="29"/>
      <c r="D395" s="29"/>
      <c r="E395" s="30"/>
      <c r="F395" s="31"/>
      <c r="G395" s="31"/>
      <c r="H395" s="115"/>
      <c r="I395" s="22"/>
    </row>
    <row r="396" spans="1:9" x14ac:dyDescent="0.25">
      <c r="A396" s="22"/>
      <c r="B396" s="29"/>
      <c r="C396" s="29"/>
      <c r="D396" s="29"/>
      <c r="E396" s="30"/>
      <c r="F396" s="31"/>
      <c r="G396" s="31"/>
      <c r="H396" s="115"/>
      <c r="I396" s="22"/>
    </row>
    <row r="397" spans="1:9" x14ac:dyDescent="0.25">
      <c r="A397" s="22"/>
      <c r="B397" s="29"/>
      <c r="C397" s="29"/>
      <c r="D397" s="29"/>
      <c r="E397" s="30"/>
      <c r="F397" s="31"/>
      <c r="G397" s="31"/>
      <c r="H397" s="115"/>
      <c r="I397" s="22"/>
    </row>
    <row r="398" spans="1:9" x14ac:dyDescent="0.25">
      <c r="A398" s="22"/>
      <c r="B398" s="29"/>
      <c r="C398" s="29"/>
      <c r="D398" s="29"/>
      <c r="E398" s="30"/>
      <c r="F398" s="31"/>
      <c r="G398" s="31"/>
      <c r="H398" s="115"/>
      <c r="I398" s="22"/>
    </row>
    <row r="399" spans="1:9" x14ac:dyDescent="0.25">
      <c r="A399" s="22"/>
      <c r="B399" s="29"/>
      <c r="C399" s="29"/>
      <c r="D399" s="29"/>
      <c r="E399" s="30"/>
      <c r="F399" s="31"/>
      <c r="G399" s="31"/>
      <c r="H399" s="115"/>
      <c r="I399" s="22"/>
    </row>
    <row r="400" spans="1:9" x14ac:dyDescent="0.25">
      <c r="A400" s="22"/>
      <c r="B400" s="29"/>
      <c r="C400" s="29"/>
      <c r="D400" s="29"/>
      <c r="E400" s="30"/>
      <c r="F400" s="31"/>
      <c r="G400" s="31"/>
      <c r="H400" s="115"/>
      <c r="I400" s="22"/>
    </row>
    <row r="401" spans="1:9" x14ac:dyDescent="0.25">
      <c r="A401" s="22"/>
      <c r="B401" s="29"/>
      <c r="C401" s="29"/>
      <c r="D401" s="29"/>
      <c r="E401" s="30"/>
      <c r="F401" s="31"/>
      <c r="G401" s="31"/>
      <c r="H401" s="115"/>
      <c r="I401" s="22"/>
    </row>
    <row r="402" spans="1:9" x14ac:dyDescent="0.25">
      <c r="A402" s="22"/>
      <c r="B402" s="29"/>
      <c r="C402" s="29"/>
      <c r="D402" s="29"/>
      <c r="E402" s="30"/>
      <c r="F402" s="31"/>
      <c r="G402" s="31"/>
      <c r="H402" s="115"/>
      <c r="I402" s="22"/>
    </row>
    <row r="403" spans="1:9" x14ac:dyDescent="0.25">
      <c r="A403" s="22"/>
      <c r="B403" s="29"/>
      <c r="C403" s="29"/>
      <c r="D403" s="29"/>
      <c r="E403" s="30"/>
      <c r="F403" s="31"/>
      <c r="G403" s="31"/>
      <c r="H403" s="115"/>
      <c r="I403" s="22"/>
    </row>
    <row r="404" spans="1:9" x14ac:dyDescent="0.25">
      <c r="A404" s="22"/>
      <c r="B404" s="29"/>
      <c r="C404" s="29"/>
      <c r="D404" s="29"/>
      <c r="E404" s="30"/>
      <c r="F404" s="31"/>
      <c r="G404" s="31"/>
      <c r="H404" s="115"/>
      <c r="I404" s="22"/>
    </row>
    <row r="405" spans="1:9" x14ac:dyDescent="0.25">
      <c r="A405" s="22"/>
      <c r="B405" s="29"/>
      <c r="C405" s="29"/>
      <c r="D405" s="29"/>
      <c r="E405" s="30"/>
      <c r="F405" s="31"/>
      <c r="G405" s="31"/>
      <c r="H405" s="115"/>
      <c r="I405" s="22"/>
    </row>
    <row r="406" spans="1:9" x14ac:dyDescent="0.25">
      <c r="A406" s="22"/>
      <c r="B406" s="29"/>
      <c r="C406" s="29"/>
      <c r="D406" s="29"/>
      <c r="E406" s="30"/>
      <c r="F406" s="31"/>
      <c r="G406" s="31"/>
      <c r="H406" s="115"/>
      <c r="I406" s="22"/>
    </row>
    <row r="407" spans="1:9" x14ac:dyDescent="0.25">
      <c r="A407" s="22"/>
      <c r="B407" s="29"/>
      <c r="C407" s="29"/>
      <c r="D407" s="29"/>
      <c r="E407" s="30"/>
      <c r="F407" s="31"/>
      <c r="G407" s="31"/>
      <c r="H407" s="115"/>
      <c r="I407" s="22"/>
    </row>
    <row r="408" spans="1:9" x14ac:dyDescent="0.25">
      <c r="A408" s="22"/>
      <c r="B408" s="29"/>
      <c r="C408" s="29"/>
      <c r="D408" s="29"/>
      <c r="E408" s="30"/>
      <c r="F408" s="31"/>
      <c r="G408" s="31"/>
      <c r="H408" s="115"/>
      <c r="I408" s="22"/>
    </row>
    <row r="409" spans="1:9" x14ac:dyDescent="0.25">
      <c r="A409" s="22"/>
      <c r="B409" s="29"/>
      <c r="C409" s="29"/>
      <c r="D409" s="29"/>
      <c r="E409" s="30"/>
      <c r="F409" s="31"/>
      <c r="G409" s="31"/>
      <c r="H409" s="115"/>
      <c r="I409" s="22"/>
    </row>
    <row r="410" spans="1:9" x14ac:dyDescent="0.25">
      <c r="A410" s="22"/>
      <c r="B410" s="29"/>
      <c r="C410" s="29"/>
      <c r="D410" s="29"/>
      <c r="E410" s="30"/>
      <c r="F410" s="31"/>
      <c r="G410" s="31"/>
      <c r="H410" s="115"/>
      <c r="I410" s="22"/>
    </row>
    <row r="411" spans="1:9" x14ac:dyDescent="0.25">
      <c r="A411" s="22"/>
      <c r="B411" s="29"/>
      <c r="C411" s="29"/>
      <c r="D411" s="29"/>
      <c r="E411" s="30"/>
      <c r="F411" s="31"/>
      <c r="G411" s="31"/>
      <c r="H411" s="115"/>
      <c r="I411" s="22"/>
    </row>
    <row r="412" spans="1:9" x14ac:dyDescent="0.25">
      <c r="A412" s="22"/>
      <c r="B412" s="29"/>
      <c r="C412" s="29"/>
      <c r="D412" s="29"/>
      <c r="E412" s="30"/>
      <c r="F412" s="31"/>
      <c r="G412" s="31"/>
      <c r="H412" s="115"/>
      <c r="I412" s="22"/>
    </row>
    <row r="413" spans="1:9" x14ac:dyDescent="0.25">
      <c r="A413" s="22"/>
      <c r="B413" s="29"/>
      <c r="C413" s="29"/>
      <c r="D413" s="29"/>
      <c r="E413" s="30"/>
      <c r="F413" s="31"/>
      <c r="G413" s="31"/>
      <c r="H413" s="115"/>
      <c r="I413" s="22"/>
    </row>
    <row r="414" spans="1:9" x14ac:dyDescent="0.25">
      <c r="A414" s="22"/>
      <c r="B414" s="29"/>
      <c r="C414" s="29"/>
      <c r="D414" s="29"/>
      <c r="E414" s="30"/>
      <c r="F414" s="31"/>
      <c r="G414" s="31"/>
      <c r="H414" s="115"/>
      <c r="I414" s="22"/>
    </row>
    <row r="415" spans="1:9" x14ac:dyDescent="0.25">
      <c r="A415" s="22"/>
      <c r="B415" s="29"/>
      <c r="C415" s="29"/>
      <c r="D415" s="29"/>
      <c r="E415" s="30"/>
      <c r="F415" s="31"/>
      <c r="G415" s="31"/>
      <c r="H415" s="115"/>
      <c r="I415" s="22"/>
    </row>
    <row r="416" spans="1:9" x14ac:dyDescent="0.25">
      <c r="A416" s="22"/>
      <c r="B416" s="29"/>
      <c r="C416" s="29"/>
      <c r="D416" s="29"/>
      <c r="E416" s="30"/>
      <c r="F416" s="31"/>
      <c r="G416" s="31"/>
      <c r="H416" s="115"/>
      <c r="I416" s="22"/>
    </row>
    <row r="417" spans="1:9" x14ac:dyDescent="0.25">
      <c r="A417" s="22"/>
      <c r="B417" s="29"/>
      <c r="C417" s="29"/>
      <c r="D417" s="29"/>
      <c r="E417" s="30"/>
      <c r="F417" s="31"/>
      <c r="G417" s="31"/>
      <c r="H417" s="115"/>
      <c r="I417" s="22"/>
    </row>
    <row r="418" spans="1:9" x14ac:dyDescent="0.25">
      <c r="A418" s="22"/>
      <c r="B418" s="29"/>
      <c r="C418" s="29"/>
      <c r="D418" s="29"/>
      <c r="E418" s="30"/>
      <c r="F418" s="31"/>
      <c r="G418" s="31"/>
      <c r="H418" s="115"/>
      <c r="I418" s="22"/>
    </row>
    <row r="419" spans="1:9" x14ac:dyDescent="0.25">
      <c r="A419" s="22"/>
      <c r="B419" s="29"/>
      <c r="C419" s="29"/>
      <c r="D419" s="29"/>
      <c r="E419" s="30"/>
      <c r="F419" s="31"/>
      <c r="G419" s="31"/>
      <c r="H419" s="115"/>
      <c r="I419" s="22"/>
    </row>
    <row r="420" spans="1:9" x14ac:dyDescent="0.25">
      <c r="A420" s="22"/>
      <c r="B420" s="29"/>
      <c r="C420" s="29"/>
      <c r="D420" s="29"/>
      <c r="E420" s="30"/>
      <c r="F420" s="31"/>
      <c r="G420" s="31"/>
      <c r="H420" s="115"/>
      <c r="I420" s="22"/>
    </row>
    <row r="421" spans="1:9" x14ac:dyDescent="0.25">
      <c r="A421" s="22"/>
      <c r="B421" s="29"/>
      <c r="C421" s="29"/>
      <c r="D421" s="29"/>
      <c r="E421" s="30"/>
      <c r="F421" s="31"/>
      <c r="G421" s="31"/>
      <c r="H421" s="115"/>
      <c r="I421" s="22"/>
    </row>
    <row r="422" spans="1:9" x14ac:dyDescent="0.25">
      <c r="A422" s="22"/>
      <c r="B422" s="29"/>
      <c r="C422" s="29"/>
      <c r="D422" s="29"/>
      <c r="E422" s="30"/>
      <c r="F422" s="31"/>
      <c r="G422" s="31"/>
      <c r="H422" s="115"/>
      <c r="I422" s="22"/>
    </row>
    <row r="423" spans="1:9" x14ac:dyDescent="0.25">
      <c r="A423" s="22"/>
      <c r="B423" s="29"/>
      <c r="C423" s="29"/>
      <c r="D423" s="29"/>
      <c r="E423" s="30"/>
      <c r="F423" s="31"/>
      <c r="G423" s="31"/>
      <c r="H423" s="115"/>
      <c r="I423" s="22"/>
    </row>
    <row r="424" spans="1:9" x14ac:dyDescent="0.25">
      <c r="A424" s="22"/>
      <c r="B424" s="29"/>
      <c r="C424" s="29"/>
      <c r="D424" s="29"/>
      <c r="E424" s="30"/>
      <c r="F424" s="31"/>
      <c r="G424" s="31"/>
      <c r="H424" s="115"/>
      <c r="I424" s="22"/>
    </row>
    <row r="425" spans="1:9" x14ac:dyDescent="0.25">
      <c r="A425" s="22"/>
      <c r="B425" s="29"/>
      <c r="C425" s="29"/>
      <c r="D425" s="29"/>
      <c r="E425" s="30"/>
      <c r="F425" s="31"/>
      <c r="G425" s="31"/>
      <c r="H425" s="115"/>
      <c r="I425" s="22"/>
    </row>
    <row r="426" spans="1:9" x14ac:dyDescent="0.25">
      <c r="A426" s="22"/>
      <c r="B426" s="29"/>
      <c r="C426" s="29"/>
      <c r="D426" s="29"/>
      <c r="E426" s="30"/>
      <c r="F426" s="31"/>
      <c r="G426" s="31"/>
      <c r="H426" s="115"/>
      <c r="I426" s="22"/>
    </row>
    <row r="427" spans="1:9" x14ac:dyDescent="0.25">
      <c r="A427" s="22"/>
      <c r="B427" s="29"/>
      <c r="C427" s="29"/>
      <c r="D427" s="29"/>
      <c r="E427" s="30"/>
      <c r="F427" s="31"/>
      <c r="G427" s="31"/>
      <c r="H427" s="115"/>
      <c r="I427" s="22"/>
    </row>
    <row r="428" spans="1:9" x14ac:dyDescent="0.25">
      <c r="A428" s="22"/>
      <c r="B428" s="29"/>
      <c r="C428" s="29"/>
      <c r="D428" s="29"/>
      <c r="E428" s="30"/>
      <c r="F428" s="31"/>
      <c r="G428" s="31"/>
      <c r="H428" s="115"/>
      <c r="I428" s="22"/>
    </row>
    <row r="429" spans="1:9" x14ac:dyDescent="0.25">
      <c r="A429" s="22"/>
      <c r="B429" s="29"/>
      <c r="C429" s="29"/>
      <c r="D429" s="29"/>
      <c r="E429" s="30"/>
      <c r="F429" s="31"/>
      <c r="G429" s="31"/>
      <c r="H429" s="115"/>
      <c r="I429" s="22"/>
    </row>
    <row r="430" spans="1:9" x14ac:dyDescent="0.25">
      <c r="A430" s="22"/>
      <c r="B430" s="29"/>
      <c r="C430" s="29"/>
      <c r="D430" s="29"/>
      <c r="E430" s="30"/>
      <c r="F430" s="31"/>
      <c r="G430" s="31"/>
      <c r="H430" s="115"/>
      <c r="I430" s="22"/>
    </row>
    <row r="431" spans="1:9" x14ac:dyDescent="0.25">
      <c r="A431" s="22"/>
      <c r="B431" s="29"/>
      <c r="C431" s="29"/>
      <c r="D431" s="29"/>
      <c r="E431" s="30"/>
      <c r="F431" s="31"/>
      <c r="G431" s="31"/>
      <c r="H431" s="115"/>
      <c r="I431" s="22"/>
    </row>
    <row r="432" spans="1:9" x14ac:dyDescent="0.25">
      <c r="A432" s="22"/>
      <c r="B432" s="29"/>
      <c r="C432" s="29"/>
      <c r="D432" s="29"/>
      <c r="E432" s="30"/>
      <c r="F432" s="31"/>
      <c r="G432" s="31"/>
      <c r="H432" s="115"/>
      <c r="I432" s="22"/>
    </row>
    <row r="433" spans="1:9" x14ac:dyDescent="0.25">
      <c r="A433" s="22"/>
      <c r="B433" s="29"/>
      <c r="C433" s="29"/>
      <c r="D433" s="29"/>
      <c r="E433" s="30"/>
      <c r="F433" s="31"/>
      <c r="G433" s="31"/>
      <c r="H433" s="115"/>
      <c r="I433" s="22"/>
    </row>
    <row r="434" spans="1:9" x14ac:dyDescent="0.25">
      <c r="A434" s="22"/>
      <c r="B434" s="29"/>
      <c r="C434" s="29"/>
      <c r="D434" s="29"/>
      <c r="E434" s="30"/>
      <c r="F434" s="31"/>
      <c r="G434" s="31"/>
      <c r="H434" s="115"/>
      <c r="I434" s="22"/>
    </row>
    <row r="435" spans="1:9" x14ac:dyDescent="0.25">
      <c r="A435" s="22"/>
      <c r="B435" s="29"/>
      <c r="C435" s="29"/>
      <c r="D435" s="29"/>
      <c r="E435" s="30"/>
      <c r="F435" s="31"/>
      <c r="G435" s="31"/>
      <c r="H435" s="115"/>
      <c r="I435" s="22"/>
    </row>
    <row r="436" spans="1:9" x14ac:dyDescent="0.25">
      <c r="A436" s="22"/>
      <c r="B436" s="29"/>
      <c r="C436" s="29"/>
      <c r="D436" s="29"/>
      <c r="E436" s="30"/>
      <c r="F436" s="31"/>
      <c r="G436" s="31"/>
      <c r="H436" s="115"/>
      <c r="I436" s="22"/>
    </row>
    <row r="437" spans="1:9" x14ac:dyDescent="0.25">
      <c r="A437" s="22"/>
      <c r="B437" s="29"/>
      <c r="C437" s="29"/>
      <c r="D437" s="29"/>
      <c r="E437" s="30"/>
      <c r="F437" s="31"/>
      <c r="G437" s="31"/>
      <c r="H437" s="115"/>
      <c r="I437" s="22"/>
    </row>
    <row r="438" spans="1:9" x14ac:dyDescent="0.25">
      <c r="A438" s="22"/>
      <c r="B438" s="29"/>
      <c r="C438" s="29"/>
      <c r="D438" s="29"/>
      <c r="E438" s="30"/>
      <c r="F438" s="31"/>
      <c r="G438" s="31"/>
      <c r="H438" s="115"/>
      <c r="I438" s="22"/>
    </row>
    <row r="439" spans="1:9" x14ac:dyDescent="0.25">
      <c r="A439" s="22"/>
      <c r="B439" s="29"/>
      <c r="C439" s="29"/>
      <c r="D439" s="29"/>
      <c r="E439" s="30"/>
      <c r="F439" s="31"/>
      <c r="G439" s="31"/>
      <c r="H439" s="115"/>
      <c r="I439" s="22"/>
    </row>
    <row r="440" spans="1:9" x14ac:dyDescent="0.25">
      <c r="A440" s="22"/>
      <c r="B440" s="29"/>
      <c r="C440" s="29"/>
      <c r="D440" s="29"/>
      <c r="E440" s="30"/>
      <c r="F440" s="31"/>
      <c r="G440" s="31"/>
      <c r="H440" s="115"/>
      <c r="I440" s="22"/>
    </row>
    <row r="441" spans="1:9" x14ac:dyDescent="0.25">
      <c r="A441" s="22"/>
      <c r="B441" s="29"/>
      <c r="C441" s="29"/>
      <c r="D441" s="29"/>
      <c r="E441" s="30"/>
      <c r="F441" s="31"/>
      <c r="G441" s="31"/>
      <c r="H441" s="115"/>
      <c r="I441" s="22"/>
    </row>
    <row r="442" spans="1:9" x14ac:dyDescent="0.25">
      <c r="A442" s="22"/>
      <c r="B442" s="29"/>
      <c r="C442" s="29"/>
      <c r="D442" s="29"/>
      <c r="E442" s="30"/>
      <c r="F442" s="31"/>
      <c r="G442" s="31"/>
      <c r="H442" s="115"/>
      <c r="I442" s="22"/>
    </row>
    <row r="443" spans="1:9" x14ac:dyDescent="0.25">
      <c r="A443" s="22"/>
      <c r="B443" s="29"/>
      <c r="C443" s="29"/>
      <c r="D443" s="29"/>
      <c r="E443" s="30"/>
      <c r="F443" s="31"/>
      <c r="G443" s="31"/>
      <c r="H443" s="115"/>
      <c r="I443" s="22"/>
    </row>
    <row r="444" spans="1:9" x14ac:dyDescent="0.25">
      <c r="A444" s="22"/>
      <c r="B444" s="29"/>
      <c r="C444" s="29"/>
      <c r="D444" s="29"/>
      <c r="E444" s="30"/>
      <c r="F444" s="31"/>
      <c r="G444" s="31"/>
      <c r="H444" s="115"/>
      <c r="I444" s="22"/>
    </row>
    <row r="445" spans="1:9" x14ac:dyDescent="0.25">
      <c r="A445" s="22"/>
      <c r="B445" s="29"/>
      <c r="C445" s="29"/>
      <c r="D445" s="29"/>
      <c r="E445" s="30"/>
      <c r="F445" s="31"/>
      <c r="G445" s="31"/>
      <c r="H445" s="115"/>
      <c r="I445" s="22"/>
    </row>
    <row r="446" spans="1:9" x14ac:dyDescent="0.25">
      <c r="A446" s="22"/>
      <c r="B446" s="29"/>
      <c r="C446" s="29"/>
      <c r="D446" s="29"/>
      <c r="E446" s="30"/>
      <c r="F446" s="31"/>
      <c r="G446" s="31"/>
      <c r="H446" s="115"/>
      <c r="I446" s="22"/>
    </row>
    <row r="447" spans="1:9" x14ac:dyDescent="0.25">
      <c r="A447" s="22"/>
      <c r="B447" s="29"/>
      <c r="C447" s="29"/>
      <c r="D447" s="29"/>
      <c r="E447" s="30"/>
      <c r="F447" s="31"/>
      <c r="G447" s="31"/>
      <c r="H447" s="115"/>
      <c r="I447" s="22"/>
    </row>
    <row r="448" spans="1:9" x14ac:dyDescent="0.25">
      <c r="A448" s="22"/>
      <c r="B448" s="29"/>
      <c r="C448" s="29"/>
      <c r="D448" s="29"/>
      <c r="E448" s="30"/>
      <c r="F448" s="31"/>
      <c r="G448" s="31"/>
      <c r="H448" s="115"/>
      <c r="I448" s="22"/>
    </row>
    <row r="449" spans="1:9" x14ac:dyDescent="0.25">
      <c r="A449" s="22"/>
      <c r="B449" s="29"/>
      <c r="C449" s="29"/>
      <c r="D449" s="29"/>
      <c r="E449" s="30"/>
      <c r="F449" s="31"/>
      <c r="G449" s="31"/>
      <c r="H449" s="115"/>
      <c r="I449" s="22"/>
    </row>
    <row r="450" spans="1:9" x14ac:dyDescent="0.25">
      <c r="A450" s="22"/>
      <c r="B450" s="29"/>
      <c r="C450" s="29"/>
      <c r="D450" s="29"/>
      <c r="E450" s="30"/>
      <c r="F450" s="31"/>
      <c r="G450" s="31"/>
      <c r="H450" s="115"/>
      <c r="I450" s="22"/>
    </row>
    <row r="451" spans="1:9" x14ac:dyDescent="0.25">
      <c r="A451" s="22"/>
      <c r="B451" s="29"/>
      <c r="C451" s="29"/>
      <c r="D451" s="29"/>
      <c r="E451" s="30"/>
      <c r="F451" s="31"/>
      <c r="G451" s="31"/>
      <c r="H451" s="115"/>
      <c r="I451" s="22"/>
    </row>
    <row r="452" spans="1:9" x14ac:dyDescent="0.25">
      <c r="A452" s="22"/>
      <c r="B452" s="29"/>
      <c r="C452" s="29"/>
      <c r="D452" s="29"/>
      <c r="E452" s="30"/>
      <c r="F452" s="31"/>
      <c r="G452" s="31"/>
      <c r="H452" s="115"/>
      <c r="I452" s="22"/>
    </row>
    <row r="453" spans="1:9" x14ac:dyDescent="0.25">
      <c r="A453" s="22"/>
      <c r="B453" s="29"/>
      <c r="C453" s="29"/>
      <c r="D453" s="29"/>
      <c r="E453" s="30"/>
      <c r="F453" s="31"/>
      <c r="G453" s="31"/>
      <c r="H453" s="115"/>
      <c r="I453" s="22"/>
    </row>
    <row r="454" spans="1:9" x14ac:dyDescent="0.25">
      <c r="A454" s="22"/>
      <c r="B454" s="29"/>
      <c r="C454" s="29"/>
      <c r="D454" s="29"/>
      <c r="E454" s="30"/>
      <c r="F454" s="31"/>
      <c r="G454" s="31"/>
      <c r="H454" s="115"/>
      <c r="I454" s="22"/>
    </row>
    <row r="455" spans="1:9" x14ac:dyDescent="0.25">
      <c r="A455" s="22"/>
      <c r="B455" s="29"/>
      <c r="C455" s="29"/>
      <c r="D455" s="29"/>
      <c r="E455" s="30"/>
      <c r="F455" s="31"/>
      <c r="G455" s="31"/>
      <c r="H455" s="115"/>
      <c r="I455" s="22"/>
    </row>
    <row r="456" spans="1:9" x14ac:dyDescent="0.25">
      <c r="A456" s="22"/>
      <c r="B456" s="29"/>
      <c r="C456" s="29"/>
      <c r="D456" s="29"/>
      <c r="E456" s="30"/>
      <c r="F456" s="31"/>
      <c r="G456" s="31"/>
      <c r="H456" s="115"/>
      <c r="I456" s="22"/>
    </row>
    <row r="457" spans="1:9" x14ac:dyDescent="0.25">
      <c r="A457" s="22"/>
      <c r="B457" s="29"/>
      <c r="C457" s="29"/>
      <c r="D457" s="29"/>
      <c r="E457" s="30"/>
      <c r="F457" s="31"/>
      <c r="G457" s="31"/>
      <c r="H457" s="115"/>
      <c r="I457" s="22"/>
    </row>
    <row r="458" spans="1:9" x14ac:dyDescent="0.25">
      <c r="A458" s="22"/>
      <c r="B458" s="29"/>
      <c r="C458" s="29"/>
      <c r="D458" s="29"/>
      <c r="E458" s="30"/>
      <c r="F458" s="31"/>
      <c r="G458" s="31"/>
      <c r="H458" s="115"/>
      <c r="I458" s="22"/>
    </row>
    <row r="459" spans="1:9" x14ac:dyDescent="0.25">
      <c r="A459" s="22"/>
      <c r="B459" s="29"/>
      <c r="C459" s="29"/>
      <c r="D459" s="29"/>
      <c r="E459" s="30"/>
      <c r="F459" s="31"/>
      <c r="G459" s="31"/>
      <c r="H459" s="115"/>
      <c r="I459" s="22"/>
    </row>
    <row r="460" spans="1:9" x14ac:dyDescent="0.25">
      <c r="A460" s="22"/>
      <c r="B460" s="29"/>
      <c r="C460" s="29"/>
      <c r="D460" s="29"/>
      <c r="E460" s="30"/>
      <c r="F460" s="31"/>
      <c r="G460" s="31"/>
      <c r="H460" s="115"/>
      <c r="I460" s="22"/>
    </row>
    <row r="461" spans="1:9" x14ac:dyDescent="0.25">
      <c r="A461" s="22"/>
      <c r="B461" s="29"/>
      <c r="C461" s="29"/>
      <c r="D461" s="29"/>
      <c r="E461" s="30"/>
      <c r="F461" s="31"/>
      <c r="G461" s="31"/>
      <c r="H461" s="115"/>
      <c r="I461" s="22"/>
    </row>
    <row r="462" spans="1:9" x14ac:dyDescent="0.25">
      <c r="A462" s="22"/>
      <c r="B462" s="29"/>
      <c r="C462" s="29"/>
      <c r="D462" s="29"/>
      <c r="E462" s="30"/>
      <c r="F462" s="31"/>
      <c r="G462" s="31"/>
      <c r="H462" s="115"/>
      <c r="I462" s="22"/>
    </row>
    <row r="463" spans="1:9" x14ac:dyDescent="0.25">
      <c r="A463" s="22"/>
      <c r="B463" s="29"/>
      <c r="C463" s="29"/>
      <c r="D463" s="29"/>
      <c r="E463" s="30"/>
      <c r="F463" s="31"/>
      <c r="G463" s="31"/>
      <c r="H463" s="115"/>
      <c r="I463" s="22"/>
    </row>
    <row r="464" spans="1:9" x14ac:dyDescent="0.25">
      <c r="A464" s="22"/>
      <c r="B464" s="29"/>
      <c r="C464" s="29"/>
      <c r="D464" s="29"/>
      <c r="E464" s="30"/>
      <c r="F464" s="31"/>
      <c r="G464" s="31"/>
      <c r="H464" s="115"/>
      <c r="I464" s="22"/>
    </row>
    <row r="465" spans="1:9" x14ac:dyDescent="0.25">
      <c r="A465" s="22"/>
      <c r="B465" s="29"/>
      <c r="C465" s="29"/>
      <c r="D465" s="29"/>
      <c r="E465" s="30"/>
      <c r="F465" s="31"/>
      <c r="G465" s="31"/>
      <c r="H465" s="115"/>
      <c r="I465" s="22"/>
    </row>
    <row r="466" spans="1:9" x14ac:dyDescent="0.25">
      <c r="A466" s="22"/>
      <c r="B466" s="29"/>
      <c r="C466" s="29"/>
      <c r="D466" s="29"/>
      <c r="E466" s="30"/>
      <c r="F466" s="31"/>
      <c r="G466" s="31"/>
      <c r="H466" s="115"/>
      <c r="I466" s="22"/>
    </row>
    <row r="467" spans="1:9" x14ac:dyDescent="0.25">
      <c r="A467" s="22"/>
      <c r="B467" s="29"/>
      <c r="C467" s="29"/>
      <c r="D467" s="29"/>
      <c r="E467" s="30"/>
      <c r="F467" s="31"/>
      <c r="G467" s="31"/>
      <c r="H467" s="115"/>
      <c r="I467" s="22"/>
    </row>
    <row r="468" spans="1:9" x14ac:dyDescent="0.25">
      <c r="A468" s="22"/>
      <c r="B468" s="29"/>
      <c r="C468" s="29"/>
      <c r="D468" s="29"/>
      <c r="E468" s="30"/>
      <c r="F468" s="31"/>
      <c r="G468" s="31"/>
      <c r="H468" s="115"/>
      <c r="I468" s="22"/>
    </row>
    <row r="469" spans="1:9" x14ac:dyDescent="0.25">
      <c r="A469" s="22"/>
      <c r="B469" s="29"/>
      <c r="C469" s="29"/>
      <c r="D469" s="29"/>
      <c r="E469" s="30"/>
      <c r="F469" s="31"/>
      <c r="G469" s="31"/>
      <c r="H469" s="115"/>
      <c r="I469" s="22"/>
    </row>
    <row r="470" spans="1:9" x14ac:dyDescent="0.25">
      <c r="A470" s="22"/>
      <c r="B470" s="29"/>
      <c r="C470" s="29"/>
      <c r="D470" s="29"/>
      <c r="E470" s="30"/>
      <c r="F470" s="31"/>
      <c r="G470" s="31"/>
      <c r="H470" s="115"/>
      <c r="I470" s="22"/>
    </row>
    <row r="471" spans="1:9" x14ac:dyDescent="0.25">
      <c r="A471" s="22"/>
      <c r="B471" s="29"/>
      <c r="C471" s="29"/>
      <c r="D471" s="29"/>
      <c r="E471" s="30"/>
      <c r="F471" s="31"/>
      <c r="G471" s="31"/>
      <c r="H471" s="115"/>
      <c r="I471" s="22"/>
    </row>
    <row r="472" spans="1:9" x14ac:dyDescent="0.25">
      <c r="A472" s="22"/>
      <c r="B472" s="29"/>
      <c r="C472" s="29"/>
      <c r="D472" s="29"/>
      <c r="E472" s="30"/>
      <c r="F472" s="31"/>
      <c r="G472" s="31"/>
      <c r="H472" s="115"/>
      <c r="I472" s="22"/>
    </row>
    <row r="473" spans="1:9" x14ac:dyDescent="0.25">
      <c r="A473" s="22"/>
      <c r="B473" s="29"/>
      <c r="C473" s="29"/>
      <c r="D473" s="29"/>
      <c r="E473" s="30"/>
      <c r="F473" s="31"/>
      <c r="G473" s="31"/>
      <c r="H473" s="115"/>
      <c r="I473" s="22"/>
    </row>
    <row r="474" spans="1:9" x14ac:dyDescent="0.25">
      <c r="A474" s="22"/>
      <c r="B474" s="29"/>
      <c r="C474" s="29"/>
      <c r="D474" s="29"/>
      <c r="E474" s="30"/>
      <c r="F474" s="31"/>
      <c r="G474" s="31"/>
      <c r="H474" s="115"/>
      <c r="I474" s="22"/>
    </row>
    <row r="475" spans="1:9" x14ac:dyDescent="0.25">
      <c r="A475" s="22"/>
      <c r="B475" s="29"/>
      <c r="C475" s="29"/>
      <c r="D475" s="29"/>
      <c r="E475" s="30"/>
      <c r="F475" s="31"/>
      <c r="G475" s="31"/>
      <c r="H475" s="115"/>
      <c r="I475" s="22"/>
    </row>
    <row r="476" spans="1:9" x14ac:dyDescent="0.25">
      <c r="A476" s="22"/>
      <c r="B476" s="29"/>
      <c r="C476" s="29"/>
      <c r="D476" s="29"/>
      <c r="E476" s="30"/>
      <c r="F476" s="31"/>
      <c r="G476" s="31"/>
      <c r="H476" s="115"/>
      <c r="I476" s="22"/>
    </row>
    <row r="477" spans="1:9" x14ac:dyDescent="0.25">
      <c r="A477" s="22"/>
      <c r="B477" s="29"/>
      <c r="C477" s="29"/>
      <c r="D477" s="29"/>
      <c r="E477" s="30"/>
      <c r="F477" s="31"/>
      <c r="G477" s="31"/>
      <c r="H477" s="115"/>
      <c r="I477" s="22"/>
    </row>
    <row r="478" spans="1:9" x14ac:dyDescent="0.25">
      <c r="A478" s="22"/>
      <c r="B478" s="29"/>
      <c r="C478" s="29"/>
      <c r="D478" s="29"/>
      <c r="E478" s="30"/>
      <c r="F478" s="31"/>
      <c r="G478" s="31"/>
      <c r="H478" s="115"/>
      <c r="I478" s="22"/>
    </row>
    <row r="479" spans="1:9" x14ac:dyDescent="0.25">
      <c r="A479" s="22"/>
      <c r="B479" s="29"/>
      <c r="C479" s="29"/>
      <c r="D479" s="29"/>
      <c r="E479" s="30"/>
      <c r="F479" s="31"/>
      <c r="G479" s="31"/>
      <c r="H479" s="115"/>
      <c r="I479" s="22"/>
    </row>
    <row r="480" spans="1:9" x14ac:dyDescent="0.25">
      <c r="A480" s="22"/>
      <c r="B480" s="29"/>
      <c r="C480" s="29"/>
      <c r="D480" s="29"/>
      <c r="E480" s="30"/>
      <c r="F480" s="31"/>
      <c r="G480" s="31"/>
      <c r="H480" s="115"/>
      <c r="I480" s="22"/>
    </row>
    <row r="481" spans="1:9" x14ac:dyDescent="0.25">
      <c r="A481" s="22"/>
      <c r="B481" s="29"/>
      <c r="C481" s="29"/>
      <c r="D481" s="29"/>
      <c r="E481" s="30"/>
      <c r="F481" s="31"/>
      <c r="G481" s="31"/>
      <c r="H481" s="115"/>
      <c r="I481" s="22"/>
    </row>
    <row r="482" spans="1:9" x14ac:dyDescent="0.25">
      <c r="A482" s="22"/>
      <c r="B482" s="29"/>
      <c r="C482" s="29"/>
      <c r="D482" s="29"/>
      <c r="E482" s="30"/>
      <c r="F482" s="31"/>
      <c r="G482" s="31"/>
      <c r="H482" s="115"/>
      <c r="I482" s="22"/>
    </row>
    <row r="483" spans="1:9" x14ac:dyDescent="0.25">
      <c r="A483" s="22"/>
      <c r="B483" s="29"/>
      <c r="C483" s="29"/>
      <c r="D483" s="29"/>
      <c r="E483" s="30"/>
      <c r="F483" s="31"/>
      <c r="G483" s="31"/>
      <c r="H483" s="115"/>
      <c r="I483" s="22"/>
    </row>
    <row r="484" spans="1:9" x14ac:dyDescent="0.25">
      <c r="A484" s="22"/>
      <c r="B484" s="29"/>
      <c r="C484" s="29"/>
      <c r="D484" s="29"/>
      <c r="E484" s="30"/>
      <c r="F484" s="31"/>
      <c r="G484" s="31"/>
      <c r="H484" s="115"/>
      <c r="I484" s="22"/>
    </row>
    <row r="485" spans="1:9" x14ac:dyDescent="0.25">
      <c r="A485" s="22"/>
      <c r="B485" s="29"/>
      <c r="C485" s="29"/>
      <c r="D485" s="29"/>
      <c r="E485" s="30"/>
      <c r="F485" s="31"/>
      <c r="G485" s="31"/>
      <c r="H485" s="115"/>
      <c r="I485" s="22"/>
    </row>
    <row r="486" spans="1:9" x14ac:dyDescent="0.25">
      <c r="A486" s="22"/>
      <c r="B486" s="29"/>
      <c r="C486" s="29"/>
      <c r="D486" s="29"/>
      <c r="E486" s="30"/>
      <c r="F486" s="31"/>
      <c r="G486" s="31"/>
      <c r="H486" s="115"/>
      <c r="I486" s="22"/>
    </row>
    <row r="487" spans="1:9" x14ac:dyDescent="0.25">
      <c r="A487" s="22"/>
      <c r="B487" s="29"/>
      <c r="C487" s="29"/>
      <c r="D487" s="29"/>
      <c r="E487" s="30"/>
      <c r="F487" s="31"/>
      <c r="G487" s="31"/>
      <c r="H487" s="115"/>
      <c r="I487" s="22"/>
    </row>
    <row r="488" spans="1:9" x14ac:dyDescent="0.25">
      <c r="A488" s="22"/>
      <c r="B488" s="29"/>
      <c r="C488" s="29"/>
      <c r="D488" s="29"/>
      <c r="E488" s="30"/>
      <c r="F488" s="31"/>
      <c r="G488" s="31"/>
      <c r="H488" s="115"/>
      <c r="I488" s="22"/>
    </row>
    <row r="489" spans="1:9" x14ac:dyDescent="0.25">
      <c r="A489" s="22"/>
      <c r="B489" s="29"/>
      <c r="C489" s="29"/>
      <c r="D489" s="29"/>
      <c r="E489" s="30"/>
      <c r="F489" s="31"/>
      <c r="G489" s="31"/>
      <c r="H489" s="115"/>
      <c r="I489" s="22"/>
    </row>
    <row r="490" spans="1:9" x14ac:dyDescent="0.25">
      <c r="A490" s="22"/>
      <c r="B490" s="29"/>
      <c r="C490" s="29"/>
      <c r="D490" s="29"/>
      <c r="E490" s="30"/>
      <c r="F490" s="31"/>
      <c r="G490" s="31"/>
      <c r="H490" s="115"/>
      <c r="I490" s="22"/>
    </row>
    <row r="491" spans="1:9" x14ac:dyDescent="0.25">
      <c r="A491" s="22"/>
      <c r="B491" s="29"/>
      <c r="C491" s="29"/>
      <c r="D491" s="29"/>
      <c r="E491" s="30"/>
      <c r="F491" s="31"/>
      <c r="G491" s="31"/>
      <c r="H491" s="115"/>
      <c r="I491" s="22"/>
    </row>
    <row r="492" spans="1:9" x14ac:dyDescent="0.25">
      <c r="A492" s="22"/>
      <c r="B492" s="29"/>
      <c r="C492" s="29"/>
      <c r="D492" s="29"/>
      <c r="E492" s="30"/>
      <c r="F492" s="31"/>
      <c r="G492" s="31"/>
      <c r="H492" s="115"/>
      <c r="I492" s="22"/>
    </row>
    <row r="493" spans="1:9" x14ac:dyDescent="0.25">
      <c r="A493" s="22"/>
      <c r="B493" s="29"/>
      <c r="C493" s="29"/>
      <c r="D493" s="29"/>
      <c r="E493" s="30"/>
      <c r="F493" s="31"/>
      <c r="G493" s="31"/>
      <c r="H493" s="115"/>
      <c r="I493" s="22"/>
    </row>
    <row r="494" spans="1:9" x14ac:dyDescent="0.25">
      <c r="A494" s="22"/>
      <c r="B494" s="29"/>
      <c r="C494" s="29"/>
      <c r="D494" s="29"/>
      <c r="E494" s="30"/>
      <c r="F494" s="31"/>
      <c r="G494" s="31"/>
      <c r="H494" s="115"/>
      <c r="I494" s="22"/>
    </row>
    <row r="495" spans="1:9" x14ac:dyDescent="0.25">
      <c r="A495" s="22"/>
      <c r="B495" s="29"/>
      <c r="C495" s="29"/>
      <c r="D495" s="29"/>
      <c r="E495" s="30"/>
      <c r="F495" s="31"/>
      <c r="G495" s="31"/>
      <c r="H495" s="115"/>
      <c r="I495" s="22"/>
    </row>
    <row r="496" spans="1:9" x14ac:dyDescent="0.25">
      <c r="A496" s="22"/>
      <c r="B496" s="29"/>
      <c r="C496" s="29"/>
      <c r="D496" s="29"/>
      <c r="E496" s="30"/>
      <c r="F496" s="31"/>
      <c r="G496" s="31"/>
      <c r="H496" s="115"/>
      <c r="I496" s="22"/>
    </row>
    <row r="497" spans="1:9" x14ac:dyDescent="0.25">
      <c r="A497" s="22"/>
      <c r="B497" s="29"/>
      <c r="C497" s="29"/>
      <c r="D497" s="29"/>
      <c r="E497" s="30"/>
      <c r="F497" s="31"/>
      <c r="G497" s="31"/>
      <c r="H497" s="115"/>
      <c r="I497" s="22"/>
    </row>
    <row r="498" spans="1:9" x14ac:dyDescent="0.25">
      <c r="A498" s="22"/>
      <c r="B498" s="29"/>
      <c r="C498" s="29"/>
      <c r="D498" s="29"/>
      <c r="E498" s="30"/>
      <c r="F498" s="31"/>
      <c r="G498" s="31"/>
      <c r="H498" s="115"/>
      <c r="I498" s="22"/>
    </row>
    <row r="499" spans="1:9" x14ac:dyDescent="0.25">
      <c r="A499" s="22"/>
      <c r="B499" s="29"/>
      <c r="C499" s="29"/>
      <c r="D499" s="29"/>
      <c r="E499" s="30"/>
      <c r="F499" s="31"/>
      <c r="G499" s="31"/>
      <c r="H499" s="115"/>
      <c r="I499" s="22"/>
    </row>
    <row r="500" spans="1:9" x14ac:dyDescent="0.25">
      <c r="A500" s="22"/>
      <c r="B500" s="29"/>
      <c r="C500" s="29"/>
      <c r="D500" s="29"/>
      <c r="E500" s="30"/>
      <c r="F500" s="31"/>
      <c r="G500" s="31"/>
      <c r="H500" s="115"/>
      <c r="I500" s="22"/>
    </row>
    <row r="501" spans="1:9" x14ac:dyDescent="0.25">
      <c r="A501" s="22"/>
      <c r="B501" s="29"/>
      <c r="C501" s="29"/>
      <c r="D501" s="29"/>
      <c r="E501" s="30"/>
      <c r="F501" s="31"/>
      <c r="G501" s="31"/>
      <c r="H501" s="115"/>
      <c r="I501" s="22"/>
    </row>
    <row r="502" spans="1:9" x14ac:dyDescent="0.25">
      <c r="A502" s="22"/>
      <c r="B502" s="29"/>
      <c r="C502" s="29"/>
      <c r="D502" s="29"/>
      <c r="E502" s="30"/>
      <c r="F502" s="31"/>
      <c r="G502" s="31"/>
      <c r="H502" s="115"/>
      <c r="I502" s="22"/>
    </row>
    <row r="503" spans="1:9" x14ac:dyDescent="0.25">
      <c r="A503" s="22"/>
      <c r="B503" s="29"/>
      <c r="C503" s="29"/>
      <c r="D503" s="29"/>
      <c r="E503" s="30"/>
      <c r="F503" s="31"/>
      <c r="G503" s="31"/>
      <c r="H503" s="115"/>
      <c r="I503" s="22"/>
    </row>
    <row r="504" spans="1:9" x14ac:dyDescent="0.25">
      <c r="A504" s="22"/>
      <c r="B504" s="29"/>
      <c r="C504" s="29"/>
      <c r="D504" s="29"/>
      <c r="E504" s="30"/>
      <c r="F504" s="31"/>
      <c r="G504" s="31"/>
      <c r="H504" s="115"/>
      <c r="I504" s="22"/>
    </row>
    <row r="505" spans="1:9" x14ac:dyDescent="0.25">
      <c r="A505" s="22"/>
      <c r="B505" s="29"/>
      <c r="C505" s="29"/>
      <c r="D505" s="29"/>
      <c r="E505" s="30"/>
      <c r="F505" s="31"/>
      <c r="G505" s="31"/>
      <c r="H505" s="115"/>
      <c r="I505" s="22"/>
    </row>
    <row r="506" spans="1:9" x14ac:dyDescent="0.25">
      <c r="A506" s="22"/>
      <c r="B506" s="29"/>
      <c r="C506" s="29"/>
      <c r="D506" s="29"/>
      <c r="E506" s="30"/>
      <c r="F506" s="31"/>
      <c r="G506" s="31"/>
      <c r="H506" s="115"/>
      <c r="I506" s="22"/>
    </row>
    <row r="507" spans="1:9" x14ac:dyDescent="0.25">
      <c r="A507" s="22"/>
      <c r="B507" s="29"/>
      <c r="C507" s="29"/>
      <c r="D507" s="29"/>
      <c r="E507" s="30"/>
      <c r="F507" s="31"/>
      <c r="G507" s="31"/>
      <c r="H507" s="115"/>
      <c r="I507" s="22"/>
    </row>
    <row r="508" spans="1:9" x14ac:dyDescent="0.25">
      <c r="A508" s="22"/>
      <c r="B508" s="29"/>
      <c r="C508" s="29"/>
      <c r="D508" s="29"/>
      <c r="E508" s="30"/>
      <c r="F508" s="31"/>
      <c r="G508" s="31"/>
      <c r="H508" s="115"/>
      <c r="I508" s="22"/>
    </row>
    <row r="509" spans="1:9" x14ac:dyDescent="0.25">
      <c r="A509" s="22"/>
      <c r="B509" s="29"/>
      <c r="C509" s="29"/>
      <c r="D509" s="29"/>
      <c r="E509" s="30"/>
      <c r="F509" s="31"/>
      <c r="G509" s="31"/>
      <c r="H509" s="115"/>
      <c r="I509" s="22"/>
    </row>
    <row r="510" spans="1:9" x14ac:dyDescent="0.25">
      <c r="A510" s="22"/>
      <c r="B510" s="29"/>
      <c r="C510" s="29"/>
      <c r="D510" s="29"/>
      <c r="E510" s="30"/>
      <c r="F510" s="31"/>
      <c r="G510" s="31"/>
      <c r="H510" s="115"/>
      <c r="I510" s="22"/>
    </row>
    <row r="511" spans="1:9" x14ac:dyDescent="0.25">
      <c r="A511" s="22"/>
      <c r="B511" s="29"/>
      <c r="C511" s="29"/>
      <c r="D511" s="29"/>
      <c r="E511" s="30"/>
      <c r="F511" s="31"/>
      <c r="G511" s="31"/>
      <c r="H511" s="115"/>
      <c r="I511" s="22"/>
    </row>
    <row r="512" spans="1:9" x14ac:dyDescent="0.25">
      <c r="A512" s="22"/>
      <c r="B512" s="29"/>
      <c r="C512" s="29"/>
      <c r="D512" s="29"/>
      <c r="E512" s="30"/>
      <c r="F512" s="31"/>
      <c r="G512" s="31"/>
      <c r="H512" s="115"/>
      <c r="I512" s="22"/>
    </row>
    <row r="513" spans="1:9" x14ac:dyDescent="0.25">
      <c r="A513" s="22"/>
      <c r="B513" s="29"/>
      <c r="C513" s="29"/>
      <c r="D513" s="29"/>
      <c r="E513" s="30"/>
      <c r="F513" s="31"/>
      <c r="G513" s="31"/>
      <c r="H513" s="115"/>
      <c r="I513" s="22"/>
    </row>
    <row r="514" spans="1:9" x14ac:dyDescent="0.25">
      <c r="A514" s="22"/>
      <c r="B514" s="29"/>
      <c r="C514" s="29"/>
      <c r="D514" s="29"/>
      <c r="E514" s="30"/>
      <c r="F514" s="31"/>
      <c r="G514" s="31"/>
      <c r="H514" s="115"/>
      <c r="I514" s="22"/>
    </row>
    <row r="515" spans="1:9" x14ac:dyDescent="0.25">
      <c r="A515" s="22"/>
      <c r="B515" s="29"/>
      <c r="C515" s="29"/>
      <c r="D515" s="29"/>
      <c r="E515" s="30"/>
      <c r="F515" s="31"/>
      <c r="G515" s="31"/>
      <c r="H515" s="115"/>
      <c r="I515" s="22"/>
    </row>
    <row r="516" spans="1:9" x14ac:dyDescent="0.25">
      <c r="A516" s="22"/>
      <c r="B516" s="29"/>
      <c r="C516" s="29"/>
      <c r="D516" s="29"/>
      <c r="E516" s="30"/>
      <c r="F516" s="31"/>
      <c r="G516" s="31"/>
      <c r="H516" s="115"/>
      <c r="I516" s="22"/>
    </row>
    <row r="517" spans="1:9" x14ac:dyDescent="0.25">
      <c r="A517" s="22"/>
      <c r="B517" s="29"/>
      <c r="C517" s="29"/>
      <c r="D517" s="29"/>
      <c r="E517" s="30"/>
      <c r="F517" s="31"/>
      <c r="G517" s="31"/>
      <c r="H517" s="115"/>
      <c r="I517" s="22"/>
    </row>
    <row r="518" spans="1:9" x14ac:dyDescent="0.25">
      <c r="A518" s="22"/>
      <c r="B518" s="29"/>
      <c r="C518" s="29"/>
      <c r="D518" s="29"/>
      <c r="E518" s="30"/>
      <c r="F518" s="31"/>
      <c r="G518" s="31"/>
      <c r="H518" s="115"/>
      <c r="I518" s="22"/>
    </row>
    <row r="519" spans="1:9" x14ac:dyDescent="0.25">
      <c r="A519" s="22"/>
      <c r="B519" s="29"/>
      <c r="C519" s="29"/>
      <c r="D519" s="29"/>
      <c r="E519" s="30"/>
      <c r="F519" s="31"/>
      <c r="G519" s="31"/>
      <c r="H519" s="115"/>
      <c r="I519" s="22"/>
    </row>
    <row r="520" spans="1:9" x14ac:dyDescent="0.25">
      <c r="A520" s="22"/>
      <c r="B520" s="29"/>
      <c r="C520" s="29"/>
      <c r="D520" s="29"/>
      <c r="E520" s="30"/>
      <c r="F520" s="31"/>
      <c r="G520" s="31"/>
      <c r="H520" s="115"/>
      <c r="I520" s="22"/>
    </row>
    <row r="521" spans="1:9" x14ac:dyDescent="0.25">
      <c r="A521" s="22"/>
      <c r="B521" s="29"/>
      <c r="C521" s="29"/>
      <c r="D521" s="29"/>
      <c r="E521" s="30"/>
      <c r="F521" s="31"/>
      <c r="G521" s="31"/>
      <c r="H521" s="115"/>
      <c r="I521" s="22"/>
    </row>
    <row r="522" spans="1:9" x14ac:dyDescent="0.25">
      <c r="A522" s="22"/>
      <c r="B522" s="29"/>
      <c r="C522" s="29"/>
      <c r="D522" s="29"/>
      <c r="E522" s="30"/>
      <c r="F522" s="31"/>
      <c r="G522" s="31"/>
      <c r="H522" s="115"/>
      <c r="I522" s="22"/>
    </row>
    <row r="523" spans="1:9" x14ac:dyDescent="0.25">
      <c r="A523" s="22"/>
      <c r="B523" s="29"/>
      <c r="C523" s="29"/>
      <c r="D523" s="29"/>
      <c r="E523" s="30"/>
      <c r="F523" s="31"/>
      <c r="G523" s="31"/>
      <c r="H523" s="115"/>
      <c r="I523" s="22"/>
    </row>
    <row r="524" spans="1:9" x14ac:dyDescent="0.25">
      <c r="A524" s="22"/>
      <c r="B524" s="29"/>
      <c r="C524" s="29"/>
      <c r="D524" s="29"/>
      <c r="E524" s="30"/>
      <c r="F524" s="31"/>
      <c r="G524" s="31"/>
      <c r="H524" s="115"/>
      <c r="I524" s="22"/>
    </row>
    <row r="525" spans="1:9" x14ac:dyDescent="0.25">
      <c r="A525" s="22"/>
      <c r="B525" s="29"/>
      <c r="C525" s="29"/>
      <c r="D525" s="29"/>
      <c r="E525" s="30"/>
      <c r="F525" s="31"/>
      <c r="G525" s="31"/>
      <c r="H525" s="115"/>
      <c r="I525" s="22"/>
    </row>
    <row r="526" spans="1:9" x14ac:dyDescent="0.25">
      <c r="A526" s="22"/>
      <c r="B526" s="29"/>
      <c r="C526" s="29"/>
      <c r="D526" s="29"/>
      <c r="E526" s="30"/>
      <c r="F526" s="31"/>
      <c r="G526" s="31"/>
      <c r="H526" s="115"/>
      <c r="I526" s="22"/>
    </row>
    <row r="527" spans="1:9" x14ac:dyDescent="0.25">
      <c r="A527" s="22"/>
      <c r="B527" s="29"/>
      <c r="C527" s="29"/>
      <c r="D527" s="29"/>
      <c r="E527" s="30"/>
      <c r="F527" s="31"/>
      <c r="G527" s="31"/>
      <c r="H527" s="115"/>
      <c r="I527" s="22"/>
    </row>
    <row r="528" spans="1:9" x14ac:dyDescent="0.25">
      <c r="A528" s="22"/>
      <c r="B528" s="29"/>
      <c r="C528" s="29"/>
      <c r="D528" s="29"/>
      <c r="E528" s="30"/>
      <c r="F528" s="31"/>
      <c r="G528" s="31"/>
      <c r="H528" s="115"/>
      <c r="I528" s="22"/>
    </row>
    <row r="529" spans="1:9" x14ac:dyDescent="0.25">
      <c r="A529" s="22"/>
      <c r="B529" s="29"/>
      <c r="C529" s="29"/>
      <c r="D529" s="29"/>
      <c r="E529" s="30"/>
      <c r="F529" s="31"/>
      <c r="G529" s="31"/>
      <c r="H529" s="115"/>
      <c r="I529" s="22"/>
    </row>
    <row r="530" spans="1:9" x14ac:dyDescent="0.25">
      <c r="A530" s="22"/>
      <c r="B530" s="29"/>
      <c r="C530" s="29"/>
      <c r="D530" s="29"/>
      <c r="E530" s="30"/>
      <c r="F530" s="31"/>
      <c r="G530" s="31"/>
      <c r="H530" s="115"/>
      <c r="I530" s="22"/>
    </row>
    <row r="531" spans="1:9" x14ac:dyDescent="0.25">
      <c r="A531" s="22"/>
      <c r="B531" s="29"/>
      <c r="C531" s="29"/>
      <c r="D531" s="29"/>
      <c r="E531" s="30"/>
      <c r="F531" s="31"/>
      <c r="G531" s="31"/>
      <c r="H531" s="115"/>
      <c r="I531" s="22"/>
    </row>
    <row r="532" spans="1:9" x14ac:dyDescent="0.25">
      <c r="A532" s="22"/>
      <c r="B532" s="29"/>
      <c r="C532" s="29"/>
      <c r="D532" s="29"/>
      <c r="E532" s="30"/>
      <c r="F532" s="31"/>
      <c r="G532" s="31"/>
      <c r="H532" s="115"/>
      <c r="I532" s="22"/>
    </row>
    <row r="533" spans="1:9" x14ac:dyDescent="0.25">
      <c r="A533" s="22"/>
      <c r="B533" s="29"/>
      <c r="C533" s="29"/>
      <c r="D533" s="29"/>
      <c r="E533" s="30"/>
      <c r="F533" s="31"/>
      <c r="G533" s="31"/>
      <c r="H533" s="115"/>
      <c r="I533" s="22"/>
    </row>
    <row r="534" spans="1:9" x14ac:dyDescent="0.25">
      <c r="A534" s="22"/>
      <c r="B534" s="29"/>
      <c r="C534" s="29"/>
      <c r="D534" s="29"/>
      <c r="E534" s="30"/>
      <c r="F534" s="31"/>
      <c r="G534" s="31"/>
      <c r="H534" s="115"/>
      <c r="I534" s="22"/>
    </row>
    <row r="535" spans="1:9" x14ac:dyDescent="0.25">
      <c r="A535" s="22"/>
      <c r="B535" s="29"/>
      <c r="C535" s="29"/>
      <c r="D535" s="29"/>
      <c r="E535" s="30"/>
      <c r="F535" s="31"/>
      <c r="G535" s="31"/>
      <c r="H535" s="115"/>
      <c r="I535" s="22"/>
    </row>
    <row r="536" spans="1:9" x14ac:dyDescent="0.25">
      <c r="A536" s="22"/>
      <c r="B536" s="29"/>
      <c r="C536" s="29"/>
      <c r="D536" s="29"/>
      <c r="E536" s="30"/>
      <c r="F536" s="31"/>
      <c r="G536" s="31"/>
      <c r="H536" s="115"/>
      <c r="I536" s="22"/>
    </row>
    <row r="537" spans="1:9" x14ac:dyDescent="0.25">
      <c r="A537" s="22"/>
      <c r="B537" s="29"/>
      <c r="C537" s="29"/>
      <c r="D537" s="29"/>
      <c r="E537" s="30"/>
      <c r="F537" s="31"/>
      <c r="G537" s="31"/>
      <c r="H537" s="115"/>
      <c r="I537" s="22"/>
    </row>
    <row r="538" spans="1:9" x14ac:dyDescent="0.25">
      <c r="A538" s="22"/>
      <c r="B538" s="29"/>
      <c r="C538" s="29"/>
      <c r="D538" s="29"/>
      <c r="E538" s="30"/>
      <c r="F538" s="31"/>
      <c r="G538" s="31"/>
      <c r="H538" s="115"/>
      <c r="I538" s="22"/>
    </row>
    <row r="539" spans="1:9" x14ac:dyDescent="0.25">
      <c r="A539" s="22"/>
      <c r="B539" s="29"/>
      <c r="C539" s="29"/>
      <c r="D539" s="29"/>
      <c r="E539" s="30"/>
      <c r="F539" s="31"/>
      <c r="G539" s="31"/>
      <c r="H539" s="115"/>
      <c r="I539" s="22"/>
    </row>
    <row r="540" spans="1:9" x14ac:dyDescent="0.25">
      <c r="A540" s="22"/>
      <c r="B540" s="29"/>
      <c r="C540" s="29"/>
      <c r="D540" s="29"/>
      <c r="E540" s="30"/>
      <c r="F540" s="31"/>
      <c r="G540" s="31"/>
      <c r="H540" s="115"/>
      <c r="I540" s="22"/>
    </row>
    <row r="541" spans="1:9" x14ac:dyDescent="0.25">
      <c r="A541" s="22"/>
      <c r="B541" s="29"/>
      <c r="C541" s="29"/>
      <c r="D541" s="29"/>
      <c r="E541" s="30"/>
      <c r="F541" s="31"/>
      <c r="G541" s="31"/>
      <c r="H541" s="115"/>
      <c r="I541" s="22"/>
    </row>
    <row r="542" spans="1:9" x14ac:dyDescent="0.25">
      <c r="A542" s="22"/>
      <c r="B542" s="29"/>
      <c r="C542" s="29"/>
      <c r="D542" s="29"/>
      <c r="E542" s="30"/>
      <c r="F542" s="31"/>
      <c r="G542" s="31"/>
      <c r="H542" s="115"/>
      <c r="I542" s="22"/>
    </row>
    <row r="543" spans="1:9" x14ac:dyDescent="0.25">
      <c r="A543" s="22"/>
      <c r="B543" s="29"/>
      <c r="C543" s="29"/>
      <c r="D543" s="29"/>
      <c r="E543" s="30"/>
      <c r="F543" s="31"/>
      <c r="G543" s="31"/>
      <c r="H543" s="115"/>
      <c r="I543" s="22"/>
    </row>
    <row r="544" spans="1:9" x14ac:dyDescent="0.25">
      <c r="A544" s="22"/>
      <c r="B544" s="29"/>
      <c r="C544" s="29"/>
      <c r="D544" s="29"/>
      <c r="E544" s="30"/>
      <c r="F544" s="31"/>
      <c r="G544" s="31"/>
      <c r="H544" s="115"/>
      <c r="I544" s="22"/>
    </row>
    <row r="545" spans="1:9" x14ac:dyDescent="0.25">
      <c r="A545" s="22"/>
      <c r="B545" s="29"/>
      <c r="C545" s="29"/>
      <c r="D545" s="29"/>
      <c r="E545" s="30"/>
      <c r="F545" s="31"/>
      <c r="G545" s="31"/>
      <c r="H545" s="115"/>
      <c r="I545" s="22"/>
    </row>
    <row r="546" spans="1:9" x14ac:dyDescent="0.25">
      <c r="A546" s="22"/>
      <c r="B546" s="29"/>
      <c r="C546" s="29"/>
      <c r="D546" s="29"/>
      <c r="E546" s="30"/>
      <c r="F546" s="31"/>
      <c r="G546" s="31"/>
      <c r="H546" s="115"/>
      <c r="I546" s="22"/>
    </row>
    <row r="547" spans="1:9" x14ac:dyDescent="0.25">
      <c r="A547" s="22"/>
      <c r="B547" s="29"/>
      <c r="C547" s="29"/>
      <c r="D547" s="29"/>
      <c r="E547" s="30"/>
      <c r="F547" s="31"/>
      <c r="G547" s="31"/>
      <c r="H547" s="115"/>
      <c r="I547" s="22"/>
    </row>
    <row r="548" spans="1:9" x14ac:dyDescent="0.25">
      <c r="A548" s="22"/>
      <c r="B548" s="29"/>
      <c r="C548" s="29"/>
      <c r="D548" s="29"/>
      <c r="E548" s="30"/>
      <c r="F548" s="31"/>
      <c r="G548" s="31"/>
      <c r="H548" s="115"/>
      <c r="I548" s="22"/>
    </row>
    <row r="549" spans="1:9" x14ac:dyDescent="0.25">
      <c r="A549" s="22"/>
      <c r="B549" s="29"/>
      <c r="C549" s="29"/>
      <c r="D549" s="29"/>
      <c r="E549" s="30"/>
      <c r="F549" s="31"/>
      <c r="G549" s="31"/>
      <c r="H549" s="115"/>
      <c r="I549" s="22"/>
    </row>
    <row r="550" spans="1:9" x14ac:dyDescent="0.25">
      <c r="A550" s="22"/>
      <c r="B550" s="29"/>
      <c r="C550" s="29"/>
      <c r="D550" s="29"/>
      <c r="E550" s="30"/>
      <c r="F550" s="31"/>
      <c r="G550" s="31"/>
      <c r="H550" s="115"/>
      <c r="I550" s="22"/>
    </row>
    <row r="551" spans="1:9" x14ac:dyDescent="0.25">
      <c r="A551" s="22"/>
      <c r="B551" s="29"/>
      <c r="C551" s="29"/>
      <c r="D551" s="29"/>
      <c r="E551" s="30"/>
      <c r="F551" s="31"/>
      <c r="G551" s="31"/>
      <c r="H551" s="115"/>
      <c r="I551" s="22"/>
    </row>
    <row r="552" spans="1:9" x14ac:dyDescent="0.25">
      <c r="A552" s="22"/>
      <c r="B552" s="29"/>
      <c r="C552" s="29"/>
      <c r="D552" s="29"/>
      <c r="E552" s="30"/>
      <c r="F552" s="31"/>
      <c r="G552" s="31"/>
      <c r="H552" s="115"/>
      <c r="I552" s="22"/>
    </row>
    <row r="553" spans="1:9" x14ac:dyDescent="0.25">
      <c r="A553" s="22"/>
      <c r="B553" s="29"/>
      <c r="C553" s="29"/>
      <c r="D553" s="29"/>
      <c r="E553" s="30"/>
      <c r="F553" s="31"/>
      <c r="G553" s="31"/>
      <c r="H553" s="115"/>
      <c r="I553" s="22"/>
    </row>
    <row r="554" spans="1:9" x14ac:dyDescent="0.25">
      <c r="A554" s="22"/>
      <c r="B554" s="29"/>
      <c r="C554" s="29"/>
      <c r="D554" s="29"/>
      <c r="E554" s="30"/>
      <c r="F554" s="31"/>
      <c r="G554" s="31"/>
      <c r="H554" s="115"/>
      <c r="I554" s="22"/>
    </row>
    <row r="555" spans="1:9" x14ac:dyDescent="0.25">
      <c r="A555" s="22"/>
      <c r="B555" s="29"/>
      <c r="C555" s="29"/>
      <c r="D555" s="29"/>
      <c r="E555" s="30"/>
      <c r="F555" s="31"/>
      <c r="G555" s="31"/>
      <c r="H555" s="115"/>
      <c r="I555" s="22"/>
    </row>
    <row r="556" spans="1:9" x14ac:dyDescent="0.25">
      <c r="A556" s="22"/>
      <c r="B556" s="29"/>
      <c r="C556" s="29"/>
      <c r="D556" s="29"/>
      <c r="E556" s="30"/>
      <c r="F556" s="31"/>
      <c r="G556" s="31"/>
      <c r="H556" s="115"/>
      <c r="I556" s="22"/>
    </row>
    <row r="557" spans="1:9" x14ac:dyDescent="0.25">
      <c r="A557" s="22"/>
      <c r="B557" s="29"/>
      <c r="C557" s="29"/>
      <c r="D557" s="29"/>
      <c r="E557" s="30"/>
      <c r="F557" s="31"/>
      <c r="G557" s="31"/>
      <c r="H557" s="115"/>
      <c r="I557" s="22"/>
    </row>
    <row r="558" spans="1:9" x14ac:dyDescent="0.25">
      <c r="A558" s="22"/>
      <c r="B558" s="29"/>
      <c r="C558" s="29"/>
      <c r="D558" s="29"/>
      <c r="E558" s="30"/>
      <c r="F558" s="31"/>
      <c r="G558" s="31"/>
      <c r="H558" s="115"/>
      <c r="I558" s="22"/>
    </row>
    <row r="559" spans="1:9" x14ac:dyDescent="0.25">
      <c r="A559" s="22"/>
      <c r="B559" s="29"/>
      <c r="C559" s="29"/>
      <c r="D559" s="29"/>
      <c r="E559" s="30"/>
      <c r="F559" s="31"/>
      <c r="G559" s="31"/>
      <c r="H559" s="115"/>
      <c r="I559" s="22"/>
    </row>
    <row r="560" spans="1:9" x14ac:dyDescent="0.25">
      <c r="A560" s="22"/>
      <c r="B560" s="29"/>
      <c r="C560" s="29"/>
      <c r="D560" s="29"/>
      <c r="E560" s="30"/>
      <c r="F560" s="31"/>
      <c r="G560" s="31"/>
      <c r="H560" s="115"/>
      <c r="I560" s="22"/>
    </row>
    <row r="561" spans="1:9" x14ac:dyDescent="0.25">
      <c r="A561" s="22"/>
      <c r="B561" s="29"/>
      <c r="C561" s="29"/>
      <c r="D561" s="29"/>
      <c r="E561" s="30"/>
      <c r="F561" s="31"/>
      <c r="G561" s="31"/>
      <c r="H561" s="115"/>
      <c r="I561" s="22"/>
    </row>
    <row r="562" spans="1:9" x14ac:dyDescent="0.25">
      <c r="A562" s="22"/>
      <c r="B562" s="29"/>
      <c r="C562" s="29"/>
      <c r="D562" s="29"/>
      <c r="E562" s="30"/>
      <c r="F562" s="31"/>
      <c r="G562" s="31"/>
      <c r="H562" s="115"/>
      <c r="I562" s="22"/>
    </row>
    <row r="563" spans="1:9" x14ac:dyDescent="0.25">
      <c r="A563" s="22"/>
      <c r="B563" s="29"/>
      <c r="C563" s="29"/>
      <c r="D563" s="29"/>
      <c r="E563" s="30"/>
      <c r="F563" s="31"/>
      <c r="G563" s="31"/>
      <c r="H563" s="115"/>
      <c r="I563" s="22"/>
    </row>
    <row r="564" spans="1:9" x14ac:dyDescent="0.25">
      <c r="A564" s="22"/>
      <c r="B564" s="29"/>
      <c r="C564" s="29"/>
      <c r="D564" s="29"/>
      <c r="E564" s="30"/>
      <c r="F564" s="31"/>
      <c r="G564" s="31"/>
      <c r="H564" s="115"/>
      <c r="I564" s="22"/>
    </row>
    <row r="565" spans="1:9" x14ac:dyDescent="0.25">
      <c r="A565" s="22"/>
      <c r="B565" s="29"/>
      <c r="C565" s="29"/>
      <c r="D565" s="29"/>
      <c r="E565" s="30"/>
      <c r="F565" s="31"/>
      <c r="G565" s="31"/>
      <c r="H565" s="115"/>
      <c r="I565" s="22"/>
    </row>
    <row r="566" spans="1:9" x14ac:dyDescent="0.25">
      <c r="A566" s="22"/>
      <c r="B566" s="29"/>
      <c r="C566" s="29"/>
      <c r="D566" s="29"/>
      <c r="E566" s="30"/>
      <c r="F566" s="31"/>
      <c r="G566" s="31"/>
      <c r="H566" s="115"/>
      <c r="I566" s="22"/>
    </row>
    <row r="567" spans="1:9" x14ac:dyDescent="0.25">
      <c r="A567" s="22"/>
      <c r="B567" s="29"/>
      <c r="C567" s="29"/>
      <c r="D567" s="29"/>
      <c r="E567" s="30"/>
      <c r="F567" s="31"/>
      <c r="G567" s="31"/>
      <c r="H567" s="115"/>
      <c r="I567" s="22"/>
    </row>
    <row r="568" spans="1:9" x14ac:dyDescent="0.25">
      <c r="A568" s="22"/>
      <c r="B568" s="29"/>
      <c r="C568" s="29"/>
      <c r="D568" s="29"/>
      <c r="E568" s="30"/>
      <c r="F568" s="31"/>
      <c r="G568" s="31"/>
      <c r="H568" s="115"/>
      <c r="I568" s="22"/>
    </row>
    <row r="569" spans="1:9" x14ac:dyDescent="0.25">
      <c r="A569" s="22"/>
      <c r="B569" s="29"/>
      <c r="C569" s="29"/>
      <c r="D569" s="29"/>
      <c r="E569" s="30"/>
      <c r="F569" s="31"/>
      <c r="G569" s="31"/>
      <c r="H569" s="115"/>
      <c r="I569" s="22"/>
    </row>
    <row r="570" spans="1:9" x14ac:dyDescent="0.25">
      <c r="A570" s="22"/>
      <c r="B570" s="29"/>
      <c r="C570" s="29"/>
      <c r="D570" s="29"/>
      <c r="E570" s="30"/>
      <c r="F570" s="31"/>
      <c r="G570" s="31"/>
      <c r="H570" s="115"/>
      <c r="I570" s="22"/>
    </row>
    <row r="571" spans="1:9" x14ac:dyDescent="0.25">
      <c r="A571" s="22"/>
      <c r="B571" s="29"/>
      <c r="C571" s="29"/>
      <c r="D571" s="29"/>
      <c r="E571" s="30"/>
      <c r="F571" s="31"/>
      <c r="G571" s="31"/>
      <c r="H571" s="115"/>
      <c r="I571" s="22"/>
    </row>
    <row r="572" spans="1:9" x14ac:dyDescent="0.25">
      <c r="A572" s="22"/>
      <c r="B572" s="29"/>
      <c r="C572" s="29"/>
      <c r="D572" s="29"/>
      <c r="E572" s="30"/>
      <c r="F572" s="31"/>
      <c r="G572" s="31"/>
      <c r="H572" s="115"/>
      <c r="I572" s="22"/>
    </row>
    <row r="573" spans="1:9" x14ac:dyDescent="0.25">
      <c r="A573" s="22"/>
      <c r="B573" s="29"/>
      <c r="C573" s="29"/>
      <c r="D573" s="29"/>
      <c r="E573" s="30"/>
      <c r="F573" s="31"/>
      <c r="G573" s="31"/>
      <c r="H573" s="115"/>
      <c r="I573" s="22"/>
    </row>
    <row r="574" spans="1:9" x14ac:dyDescent="0.25">
      <c r="A574" s="22"/>
      <c r="B574" s="29"/>
      <c r="C574" s="29"/>
      <c r="D574" s="29"/>
      <c r="E574" s="30"/>
      <c r="F574" s="31"/>
      <c r="G574" s="31"/>
      <c r="H574" s="115"/>
      <c r="I574" s="22"/>
    </row>
    <row r="575" spans="1:9" x14ac:dyDescent="0.25">
      <c r="A575" s="22"/>
      <c r="B575" s="29"/>
      <c r="C575" s="29"/>
      <c r="D575" s="29"/>
      <c r="E575" s="30"/>
      <c r="F575" s="31"/>
      <c r="G575" s="31"/>
      <c r="H575" s="115"/>
      <c r="I575" s="22"/>
    </row>
    <row r="576" spans="1:9" x14ac:dyDescent="0.25">
      <c r="A576" s="22"/>
      <c r="B576" s="29"/>
      <c r="C576" s="29"/>
      <c r="D576" s="29"/>
      <c r="E576" s="30"/>
      <c r="F576" s="31"/>
      <c r="G576" s="31"/>
      <c r="H576" s="115"/>
      <c r="I576" s="22"/>
    </row>
    <row r="577" spans="1:9" x14ac:dyDescent="0.25">
      <c r="A577" s="22"/>
      <c r="B577" s="29"/>
      <c r="C577" s="29"/>
      <c r="D577" s="29"/>
      <c r="E577" s="30"/>
      <c r="F577" s="31"/>
      <c r="G577" s="31"/>
      <c r="H577" s="115"/>
      <c r="I577" s="22"/>
    </row>
    <row r="578" spans="1:9" x14ac:dyDescent="0.25">
      <c r="A578" s="22"/>
      <c r="B578" s="29"/>
      <c r="C578" s="29"/>
      <c r="D578" s="29"/>
      <c r="E578" s="30"/>
      <c r="F578" s="31"/>
      <c r="G578" s="31"/>
      <c r="H578" s="115"/>
      <c r="I578" s="22"/>
    </row>
    <row r="579" spans="1:9" x14ac:dyDescent="0.25">
      <c r="A579" s="22"/>
      <c r="B579" s="29"/>
      <c r="C579" s="29"/>
      <c r="D579" s="29"/>
      <c r="E579" s="30"/>
      <c r="F579" s="31"/>
      <c r="G579" s="31"/>
      <c r="H579" s="115"/>
      <c r="I579" s="22"/>
    </row>
    <row r="580" spans="1:9" x14ac:dyDescent="0.25">
      <c r="A580" s="22"/>
      <c r="B580" s="29"/>
      <c r="C580" s="29"/>
      <c r="D580" s="29"/>
      <c r="E580" s="30"/>
      <c r="F580" s="31"/>
      <c r="G580" s="31"/>
      <c r="H580" s="115"/>
      <c r="I580" s="22"/>
    </row>
    <row r="581" spans="1:9" x14ac:dyDescent="0.25">
      <c r="A581" s="22"/>
      <c r="B581" s="29"/>
      <c r="C581" s="29"/>
      <c r="D581" s="29"/>
      <c r="E581" s="30"/>
      <c r="F581" s="31"/>
      <c r="G581" s="31"/>
      <c r="H581" s="115"/>
      <c r="I581" s="22"/>
    </row>
    <row r="582" spans="1:9" x14ac:dyDescent="0.25">
      <c r="A582" s="22"/>
      <c r="B582" s="29"/>
      <c r="C582" s="29"/>
      <c r="D582" s="29"/>
      <c r="E582" s="30"/>
      <c r="F582" s="31"/>
      <c r="G582" s="31"/>
      <c r="H582" s="115"/>
      <c r="I582" s="22"/>
    </row>
    <row r="583" spans="1:9" x14ac:dyDescent="0.25">
      <c r="A583" s="22"/>
      <c r="B583" s="29"/>
      <c r="C583" s="29"/>
      <c r="D583" s="29"/>
      <c r="E583" s="30"/>
      <c r="F583" s="31"/>
      <c r="G583" s="31"/>
      <c r="H583" s="115"/>
      <c r="I583" s="22"/>
    </row>
    <row r="584" spans="1:9" x14ac:dyDescent="0.25">
      <c r="A584" s="22"/>
      <c r="B584" s="29"/>
      <c r="C584" s="29"/>
      <c r="D584" s="29"/>
      <c r="E584" s="30"/>
      <c r="F584" s="31"/>
      <c r="G584" s="31"/>
      <c r="H584" s="115"/>
      <c r="I584" s="22"/>
    </row>
    <row r="585" spans="1:9" x14ac:dyDescent="0.25">
      <c r="A585" s="22"/>
      <c r="B585" s="29"/>
      <c r="C585" s="29"/>
      <c r="D585" s="29"/>
      <c r="E585" s="30"/>
      <c r="F585" s="31"/>
      <c r="G585" s="31"/>
      <c r="H585" s="115"/>
      <c r="I585" s="22"/>
    </row>
    <row r="586" spans="1:9" x14ac:dyDescent="0.25">
      <c r="A586" s="22"/>
      <c r="B586" s="29"/>
      <c r="C586" s="29"/>
      <c r="D586" s="29"/>
      <c r="E586" s="30"/>
      <c r="F586" s="31"/>
      <c r="G586" s="31"/>
      <c r="H586" s="115"/>
      <c r="I586" s="22"/>
    </row>
    <row r="587" spans="1:9" x14ac:dyDescent="0.25">
      <c r="A587" s="22"/>
      <c r="B587" s="29"/>
      <c r="C587" s="29"/>
      <c r="D587" s="29"/>
      <c r="E587" s="30"/>
      <c r="F587" s="31"/>
      <c r="G587" s="31"/>
      <c r="H587" s="115"/>
      <c r="I587" s="22"/>
    </row>
    <row r="588" spans="1:9" x14ac:dyDescent="0.25">
      <c r="A588" s="22"/>
      <c r="B588" s="29"/>
      <c r="C588" s="29"/>
      <c r="D588" s="29"/>
      <c r="E588" s="30"/>
      <c r="F588" s="31"/>
      <c r="G588" s="31"/>
      <c r="H588" s="115"/>
      <c r="I588" s="22"/>
    </row>
    <row r="589" spans="1:9" x14ac:dyDescent="0.25">
      <c r="A589" s="22"/>
      <c r="B589" s="29"/>
      <c r="C589" s="29"/>
      <c r="D589" s="29"/>
      <c r="E589" s="30"/>
      <c r="F589" s="31"/>
      <c r="G589" s="31"/>
      <c r="H589" s="115"/>
      <c r="I589" s="22"/>
    </row>
    <row r="590" spans="1:9" x14ac:dyDescent="0.25">
      <c r="A590" s="22"/>
      <c r="B590" s="29"/>
      <c r="C590" s="29"/>
      <c r="D590" s="29"/>
      <c r="E590" s="30"/>
      <c r="F590" s="31"/>
      <c r="G590" s="31"/>
      <c r="H590" s="115"/>
      <c r="I590" s="22"/>
    </row>
    <row r="591" spans="1:9" x14ac:dyDescent="0.25">
      <c r="A591" s="22"/>
      <c r="B591" s="29"/>
      <c r="C591" s="29"/>
      <c r="D591" s="29"/>
      <c r="E591" s="30"/>
      <c r="F591" s="31"/>
      <c r="G591" s="31"/>
      <c r="H591" s="115"/>
      <c r="I591" s="22"/>
    </row>
    <row r="592" spans="1:9" x14ac:dyDescent="0.25">
      <c r="A592" s="22"/>
      <c r="B592" s="29"/>
      <c r="C592" s="29"/>
      <c r="D592" s="29"/>
      <c r="E592" s="30"/>
      <c r="F592" s="31"/>
      <c r="G592" s="31"/>
      <c r="H592" s="115"/>
      <c r="I592" s="22"/>
    </row>
    <row r="593" spans="1:9" x14ac:dyDescent="0.25">
      <c r="A593" s="22"/>
      <c r="B593" s="29"/>
      <c r="C593" s="29"/>
      <c r="D593" s="29"/>
      <c r="E593" s="30"/>
      <c r="F593" s="31"/>
      <c r="G593" s="31"/>
      <c r="H593" s="115"/>
      <c r="I593" s="22"/>
    </row>
    <row r="594" spans="1:9" x14ac:dyDescent="0.25">
      <c r="A594" s="22"/>
      <c r="B594" s="29"/>
      <c r="C594" s="29"/>
      <c r="D594" s="29"/>
      <c r="E594" s="30"/>
      <c r="F594" s="31"/>
      <c r="G594" s="31"/>
      <c r="H594" s="115"/>
      <c r="I594" s="22"/>
    </row>
    <row r="595" spans="1:9" x14ac:dyDescent="0.25">
      <c r="A595" s="22"/>
      <c r="B595" s="29"/>
      <c r="C595" s="29"/>
      <c r="D595" s="29"/>
      <c r="E595" s="30"/>
      <c r="F595" s="31"/>
      <c r="G595" s="31"/>
      <c r="H595" s="115"/>
      <c r="I595" s="22"/>
    </row>
    <row r="596" spans="1:9" x14ac:dyDescent="0.25">
      <c r="A596" s="22"/>
      <c r="B596" s="29"/>
      <c r="C596" s="29"/>
      <c r="D596" s="29"/>
      <c r="E596" s="30"/>
      <c r="F596" s="31"/>
      <c r="G596" s="31"/>
      <c r="H596" s="115"/>
      <c r="I596" s="22"/>
    </row>
    <row r="597" spans="1:9" x14ac:dyDescent="0.25">
      <c r="A597" s="22"/>
      <c r="B597" s="29"/>
      <c r="C597" s="29"/>
      <c r="D597" s="29"/>
      <c r="E597" s="30"/>
      <c r="F597" s="31"/>
      <c r="G597" s="31"/>
      <c r="H597" s="115"/>
      <c r="I597" s="22"/>
    </row>
    <row r="598" spans="1:9" x14ac:dyDescent="0.25">
      <c r="A598" s="22"/>
      <c r="B598" s="29"/>
      <c r="C598" s="29"/>
      <c r="D598" s="29"/>
      <c r="E598" s="30"/>
      <c r="F598" s="31"/>
      <c r="G598" s="31"/>
      <c r="H598" s="115"/>
      <c r="I598" s="22"/>
    </row>
    <row r="599" spans="1:9" x14ac:dyDescent="0.25">
      <c r="A599" s="22"/>
      <c r="B599" s="29"/>
      <c r="C599" s="29"/>
      <c r="D599" s="29"/>
      <c r="E599" s="30"/>
      <c r="F599" s="31"/>
      <c r="G599" s="31"/>
      <c r="H599" s="115"/>
      <c r="I599" s="22"/>
    </row>
    <row r="600" spans="1:9" x14ac:dyDescent="0.25">
      <c r="A600" s="22"/>
      <c r="B600" s="29"/>
      <c r="C600" s="29"/>
      <c r="D600" s="29"/>
      <c r="E600" s="30"/>
      <c r="F600" s="31"/>
      <c r="G600" s="31"/>
      <c r="H600" s="115"/>
      <c r="I600" s="22"/>
    </row>
    <row r="601" spans="1:9" x14ac:dyDescent="0.25">
      <c r="A601" s="22"/>
      <c r="B601" s="29"/>
      <c r="C601" s="29"/>
      <c r="D601" s="29"/>
      <c r="E601" s="30"/>
      <c r="F601" s="31"/>
      <c r="G601" s="31"/>
      <c r="H601" s="115"/>
      <c r="I601" s="22"/>
    </row>
    <row r="602" spans="1:9" x14ac:dyDescent="0.25">
      <c r="A602" s="22"/>
      <c r="B602" s="29"/>
      <c r="C602" s="29"/>
      <c r="D602" s="29"/>
      <c r="E602" s="30"/>
      <c r="F602" s="31"/>
      <c r="G602" s="31"/>
      <c r="H602" s="115"/>
      <c r="I602" s="22"/>
    </row>
    <row r="603" spans="1:9" x14ac:dyDescent="0.25">
      <c r="A603" s="22"/>
      <c r="B603" s="29"/>
      <c r="C603" s="29"/>
      <c r="D603" s="29"/>
      <c r="E603" s="30"/>
      <c r="F603" s="31"/>
      <c r="G603" s="31"/>
      <c r="H603" s="115"/>
      <c r="I603" s="22"/>
    </row>
    <row r="604" spans="1:9" x14ac:dyDescent="0.25">
      <c r="A604" s="22"/>
      <c r="B604" s="29"/>
      <c r="C604" s="29"/>
      <c r="D604" s="29"/>
      <c r="E604" s="30"/>
      <c r="F604" s="31"/>
      <c r="G604" s="31"/>
      <c r="H604" s="115"/>
      <c r="I604" s="22"/>
    </row>
    <row r="605" spans="1:9" x14ac:dyDescent="0.25">
      <c r="A605" s="22"/>
      <c r="B605" s="29"/>
      <c r="C605" s="29"/>
      <c r="D605" s="29"/>
      <c r="E605" s="30"/>
      <c r="F605" s="31"/>
      <c r="G605" s="31"/>
      <c r="H605" s="115"/>
      <c r="I605" s="22"/>
    </row>
    <row r="606" spans="1:9" x14ac:dyDescent="0.25">
      <c r="A606" s="22"/>
      <c r="B606" s="29"/>
      <c r="C606" s="29"/>
      <c r="D606" s="29"/>
      <c r="E606" s="30"/>
      <c r="F606" s="31"/>
      <c r="G606" s="31"/>
      <c r="H606" s="115"/>
      <c r="I606" s="22"/>
    </row>
    <row r="607" spans="1:9" x14ac:dyDescent="0.25">
      <c r="A607" s="22"/>
      <c r="B607" s="29"/>
      <c r="C607" s="29"/>
      <c r="D607" s="29"/>
      <c r="E607" s="30"/>
      <c r="F607" s="31"/>
      <c r="G607" s="31"/>
      <c r="H607" s="115"/>
      <c r="I607" s="22"/>
    </row>
    <row r="608" spans="1:9" x14ac:dyDescent="0.25">
      <c r="A608" s="22"/>
      <c r="B608" s="29"/>
      <c r="C608" s="29"/>
      <c r="D608" s="29"/>
      <c r="E608" s="30"/>
      <c r="F608" s="31"/>
      <c r="G608" s="31"/>
      <c r="H608" s="115"/>
      <c r="I608" s="22"/>
    </row>
    <row r="609" spans="1:9" x14ac:dyDescent="0.25">
      <c r="A609" s="22"/>
      <c r="B609" s="29"/>
      <c r="C609" s="29"/>
      <c r="D609" s="29"/>
      <c r="E609" s="30"/>
      <c r="F609" s="31"/>
      <c r="G609" s="31"/>
      <c r="H609" s="115"/>
      <c r="I609" s="22"/>
    </row>
    <row r="610" spans="1:9" x14ac:dyDescent="0.25">
      <c r="A610" s="22"/>
      <c r="B610" s="29"/>
      <c r="C610" s="29"/>
      <c r="D610" s="29"/>
      <c r="E610" s="30"/>
      <c r="F610" s="31"/>
      <c r="G610" s="31"/>
      <c r="H610" s="115"/>
      <c r="I610" s="22"/>
    </row>
    <row r="611" spans="1:9" x14ac:dyDescent="0.25">
      <c r="A611" s="22"/>
      <c r="B611" s="29"/>
      <c r="C611" s="29"/>
      <c r="D611" s="29"/>
      <c r="E611" s="30"/>
      <c r="F611" s="31"/>
      <c r="G611" s="31"/>
      <c r="H611" s="115"/>
      <c r="I611" s="22"/>
    </row>
    <row r="612" spans="1:9" x14ac:dyDescent="0.25">
      <c r="A612" s="22"/>
      <c r="B612" s="29"/>
      <c r="C612" s="29"/>
      <c r="D612" s="29"/>
      <c r="E612" s="30"/>
      <c r="F612" s="31"/>
      <c r="G612" s="31"/>
      <c r="H612" s="115"/>
      <c r="I612" s="22"/>
    </row>
    <row r="613" spans="1:9" x14ac:dyDescent="0.25">
      <c r="A613" s="22"/>
      <c r="B613" s="29"/>
      <c r="C613" s="29"/>
      <c r="D613" s="29"/>
      <c r="E613" s="30"/>
      <c r="F613" s="31"/>
      <c r="G613" s="31"/>
      <c r="H613" s="115"/>
      <c r="I613" s="22"/>
    </row>
    <row r="614" spans="1:9" x14ac:dyDescent="0.25">
      <c r="A614" s="22"/>
      <c r="B614" s="29"/>
      <c r="C614" s="29"/>
      <c r="D614" s="29"/>
      <c r="E614" s="30"/>
      <c r="F614" s="31"/>
      <c r="G614" s="31"/>
      <c r="H614" s="115"/>
      <c r="I614" s="22"/>
    </row>
    <row r="615" spans="1:9" x14ac:dyDescent="0.25">
      <c r="A615" s="22"/>
      <c r="B615" s="29"/>
      <c r="C615" s="29"/>
      <c r="D615" s="29"/>
      <c r="E615" s="30"/>
      <c r="F615" s="31"/>
      <c r="G615" s="31"/>
      <c r="H615" s="115"/>
      <c r="I615" s="22"/>
    </row>
    <row r="616" spans="1:9" x14ac:dyDescent="0.25">
      <c r="A616" s="22"/>
      <c r="B616" s="29"/>
      <c r="C616" s="29"/>
      <c r="D616" s="29"/>
      <c r="E616" s="30"/>
      <c r="F616" s="31"/>
      <c r="G616" s="31"/>
      <c r="H616" s="115"/>
      <c r="I616" s="22"/>
    </row>
    <row r="617" spans="1:9" x14ac:dyDescent="0.25">
      <c r="A617" s="22"/>
      <c r="B617" s="29"/>
      <c r="C617" s="29"/>
      <c r="D617" s="29"/>
      <c r="E617" s="30"/>
      <c r="F617" s="31"/>
      <c r="G617" s="31"/>
      <c r="H617" s="115"/>
      <c r="I617" s="22"/>
    </row>
    <row r="618" spans="1:9" x14ac:dyDescent="0.25">
      <c r="A618" s="22"/>
      <c r="B618" s="29"/>
      <c r="C618" s="29"/>
      <c r="D618" s="29"/>
      <c r="E618" s="30"/>
      <c r="F618" s="31"/>
      <c r="G618" s="31"/>
      <c r="H618" s="115"/>
      <c r="I618" s="22"/>
    </row>
    <row r="619" spans="1:9" x14ac:dyDescent="0.25">
      <c r="A619" s="22"/>
      <c r="B619" s="29"/>
      <c r="C619" s="29"/>
      <c r="D619" s="29"/>
      <c r="E619" s="30"/>
      <c r="F619" s="31"/>
      <c r="G619" s="31"/>
      <c r="H619" s="115"/>
      <c r="I619" s="22"/>
    </row>
    <row r="620" spans="1:9" x14ac:dyDescent="0.25">
      <c r="A620" s="22"/>
      <c r="B620" s="29"/>
      <c r="C620" s="29"/>
      <c r="D620" s="29"/>
      <c r="E620" s="30"/>
      <c r="F620" s="31"/>
      <c r="G620" s="31"/>
      <c r="H620" s="115"/>
      <c r="I620" s="22"/>
    </row>
    <row r="621" spans="1:9" x14ac:dyDescent="0.25">
      <c r="A621" s="22"/>
      <c r="B621" s="29"/>
      <c r="C621" s="29"/>
      <c r="D621" s="29"/>
      <c r="E621" s="30"/>
      <c r="F621" s="31"/>
      <c r="G621" s="31"/>
      <c r="H621" s="115"/>
      <c r="I621" s="22"/>
    </row>
    <row r="622" spans="1:9" x14ac:dyDescent="0.25">
      <c r="A622" s="22"/>
      <c r="B622" s="29"/>
      <c r="C622" s="29"/>
      <c r="D622" s="29"/>
      <c r="E622" s="30"/>
      <c r="F622" s="31"/>
      <c r="G622" s="31"/>
      <c r="H622" s="115"/>
      <c r="I622" s="22"/>
    </row>
    <row r="623" spans="1:9" x14ac:dyDescent="0.25">
      <c r="A623" s="22"/>
      <c r="B623" s="29"/>
      <c r="C623" s="29"/>
      <c r="D623" s="29"/>
      <c r="E623" s="30"/>
      <c r="F623" s="31"/>
      <c r="G623" s="31"/>
      <c r="H623" s="115"/>
      <c r="I623" s="22"/>
    </row>
    <row r="624" spans="1:9" x14ac:dyDescent="0.25">
      <c r="A624" s="22"/>
      <c r="B624" s="29"/>
      <c r="C624" s="29"/>
      <c r="D624" s="29"/>
      <c r="E624" s="30"/>
      <c r="F624" s="31"/>
      <c r="G624" s="31"/>
      <c r="H624" s="115"/>
      <c r="I624" s="22"/>
    </row>
    <row r="625" spans="1:9" x14ac:dyDescent="0.25">
      <c r="A625" s="22"/>
      <c r="B625" s="29"/>
      <c r="C625" s="29"/>
      <c r="D625" s="29"/>
      <c r="E625" s="30"/>
      <c r="F625" s="31"/>
      <c r="G625" s="31"/>
      <c r="H625" s="115"/>
      <c r="I625" s="22"/>
    </row>
    <row r="626" spans="1:9" x14ac:dyDescent="0.25">
      <c r="A626" s="22"/>
      <c r="B626" s="29"/>
      <c r="C626" s="29"/>
      <c r="D626" s="29"/>
      <c r="E626" s="30"/>
      <c r="F626" s="31"/>
      <c r="G626" s="31"/>
      <c r="H626" s="115"/>
      <c r="I626" s="22"/>
    </row>
    <row r="627" spans="1:9" x14ac:dyDescent="0.25">
      <c r="A627" s="22"/>
      <c r="B627" s="29"/>
      <c r="C627" s="29"/>
      <c r="D627" s="29"/>
      <c r="E627" s="30"/>
      <c r="F627" s="31"/>
      <c r="G627" s="31"/>
      <c r="H627" s="115"/>
      <c r="I627" s="22"/>
    </row>
    <row r="628" spans="1:9" x14ac:dyDescent="0.25">
      <c r="A628" s="22"/>
      <c r="B628" s="29"/>
      <c r="C628" s="29"/>
      <c r="D628" s="29"/>
      <c r="E628" s="30"/>
      <c r="F628" s="31"/>
      <c r="G628" s="31"/>
      <c r="H628" s="115"/>
      <c r="I628" s="22"/>
    </row>
    <row r="629" spans="1:9" x14ac:dyDescent="0.25">
      <c r="A629" s="22"/>
      <c r="B629" s="29"/>
      <c r="C629" s="29"/>
      <c r="D629" s="29"/>
      <c r="E629" s="30"/>
      <c r="F629" s="31"/>
      <c r="G629" s="31"/>
      <c r="H629" s="115"/>
      <c r="I629" s="22"/>
    </row>
    <row r="630" spans="1:9" x14ac:dyDescent="0.25">
      <c r="A630" s="22"/>
      <c r="B630" s="29"/>
      <c r="C630" s="29"/>
      <c r="D630" s="29"/>
      <c r="E630" s="30"/>
      <c r="F630" s="31"/>
      <c r="G630" s="31"/>
      <c r="H630" s="115"/>
      <c r="I630" s="22"/>
    </row>
    <row r="631" spans="1:9" x14ac:dyDescent="0.25">
      <c r="A631" s="22"/>
      <c r="B631" s="29"/>
      <c r="C631" s="29"/>
      <c r="D631" s="29"/>
      <c r="E631" s="30"/>
      <c r="F631" s="31"/>
      <c r="G631" s="31"/>
      <c r="H631" s="115"/>
      <c r="I631" s="22"/>
    </row>
    <row r="632" spans="1:9" x14ac:dyDescent="0.25">
      <c r="A632" s="22"/>
      <c r="B632" s="29"/>
      <c r="C632" s="29"/>
      <c r="D632" s="29"/>
      <c r="E632" s="30"/>
      <c r="F632" s="31"/>
      <c r="G632" s="31"/>
      <c r="H632" s="115"/>
      <c r="I632" s="22"/>
    </row>
    <row r="633" spans="1:9" x14ac:dyDescent="0.25">
      <c r="A633" s="22"/>
      <c r="B633" s="29"/>
      <c r="C633" s="29"/>
      <c r="D633" s="29"/>
      <c r="E633" s="30"/>
      <c r="F633" s="31"/>
      <c r="G633" s="31"/>
      <c r="H633" s="115"/>
      <c r="I633" s="22"/>
    </row>
    <row r="634" spans="1:9" x14ac:dyDescent="0.25">
      <c r="A634" s="22"/>
      <c r="B634" s="29"/>
      <c r="C634" s="29"/>
      <c r="D634" s="29"/>
      <c r="E634" s="30"/>
      <c r="F634" s="31"/>
      <c r="G634" s="31"/>
      <c r="H634" s="115"/>
      <c r="I634" s="22"/>
    </row>
    <row r="635" spans="1:9" x14ac:dyDescent="0.25">
      <c r="A635" s="22"/>
      <c r="B635" s="29"/>
      <c r="C635" s="29"/>
      <c r="D635" s="29"/>
      <c r="E635" s="30"/>
      <c r="F635" s="31"/>
      <c r="G635" s="31"/>
      <c r="H635" s="115"/>
      <c r="I635" s="22"/>
    </row>
    <row r="636" spans="1:9" x14ac:dyDescent="0.25">
      <c r="A636" s="22"/>
      <c r="B636" s="29"/>
      <c r="C636" s="29"/>
      <c r="D636" s="29"/>
      <c r="E636" s="30"/>
      <c r="F636" s="31"/>
      <c r="G636" s="31"/>
      <c r="H636" s="115"/>
      <c r="I636" s="22"/>
    </row>
    <row r="637" spans="1:9" x14ac:dyDescent="0.25">
      <c r="A637" s="22"/>
      <c r="B637" s="29"/>
      <c r="C637" s="29"/>
      <c r="D637" s="29"/>
      <c r="E637" s="30"/>
      <c r="F637" s="31"/>
      <c r="G637" s="31"/>
      <c r="H637" s="115"/>
      <c r="I637" s="22"/>
    </row>
    <row r="638" spans="1:9" x14ac:dyDescent="0.25">
      <c r="A638" s="22"/>
      <c r="B638" s="29"/>
      <c r="C638" s="29"/>
      <c r="D638" s="29"/>
      <c r="E638" s="30"/>
      <c r="F638" s="31"/>
      <c r="G638" s="31"/>
      <c r="H638" s="115"/>
      <c r="I638" s="22"/>
    </row>
    <row r="639" spans="1:9" x14ac:dyDescent="0.25">
      <c r="A639" s="22"/>
      <c r="B639" s="29"/>
      <c r="C639" s="29"/>
      <c r="D639" s="29"/>
      <c r="E639" s="30"/>
      <c r="F639" s="31"/>
      <c r="G639" s="31"/>
      <c r="H639" s="115"/>
      <c r="I639" s="22"/>
    </row>
    <row r="640" spans="1:9" x14ac:dyDescent="0.25">
      <c r="A640" s="22"/>
      <c r="B640" s="29"/>
      <c r="C640" s="29"/>
      <c r="D640" s="29"/>
      <c r="E640" s="30"/>
      <c r="F640" s="31"/>
      <c r="G640" s="31"/>
      <c r="H640" s="115"/>
      <c r="I640" s="22"/>
    </row>
    <row r="641" spans="1:9" x14ac:dyDescent="0.25">
      <c r="A641" s="22"/>
      <c r="B641" s="29"/>
      <c r="C641" s="29"/>
      <c r="D641" s="29"/>
      <c r="E641" s="30"/>
      <c r="F641" s="31"/>
      <c r="G641" s="31"/>
      <c r="H641" s="115"/>
      <c r="I641" s="22"/>
    </row>
    <row r="642" spans="1:9" x14ac:dyDescent="0.25">
      <c r="A642" s="22"/>
      <c r="B642" s="29"/>
      <c r="C642" s="29"/>
      <c r="D642" s="29"/>
      <c r="E642" s="30"/>
      <c r="F642" s="31"/>
      <c r="G642" s="31"/>
      <c r="H642" s="115"/>
      <c r="I642" s="22"/>
    </row>
    <row r="643" spans="1:9" x14ac:dyDescent="0.25">
      <c r="A643" s="22"/>
      <c r="B643" s="29"/>
      <c r="C643" s="29"/>
      <c r="D643" s="29"/>
      <c r="E643" s="30"/>
      <c r="F643" s="31"/>
      <c r="G643" s="31"/>
      <c r="H643" s="115"/>
      <c r="I643" s="22"/>
    </row>
    <row r="644" spans="1:9" x14ac:dyDescent="0.25">
      <c r="A644" s="22"/>
      <c r="B644" s="29"/>
      <c r="C644" s="29"/>
      <c r="D644" s="29"/>
      <c r="E644" s="30"/>
      <c r="F644" s="31"/>
      <c r="G644" s="31"/>
      <c r="H644" s="115"/>
      <c r="I644" s="22"/>
    </row>
    <row r="645" spans="1:9" x14ac:dyDescent="0.25">
      <c r="A645" s="22"/>
      <c r="B645" s="29"/>
      <c r="C645" s="29"/>
      <c r="D645" s="29"/>
      <c r="E645" s="30"/>
      <c r="F645" s="31"/>
      <c r="G645" s="31"/>
      <c r="H645" s="115"/>
      <c r="I645" s="22"/>
    </row>
    <row r="646" spans="1:9" x14ac:dyDescent="0.25">
      <c r="A646" s="22"/>
      <c r="B646" s="29"/>
      <c r="C646" s="29"/>
      <c r="D646" s="29"/>
      <c r="E646" s="30"/>
      <c r="F646" s="31"/>
      <c r="G646" s="31"/>
      <c r="H646" s="115"/>
      <c r="I646" s="22"/>
    </row>
    <row r="647" spans="1:9" x14ac:dyDescent="0.25">
      <c r="A647" s="22"/>
      <c r="B647" s="29"/>
      <c r="C647" s="29"/>
      <c r="D647" s="29"/>
      <c r="E647" s="30"/>
      <c r="F647" s="31"/>
      <c r="G647" s="31"/>
      <c r="H647" s="115"/>
      <c r="I647" s="22"/>
    </row>
    <row r="648" spans="1:9" x14ac:dyDescent="0.25">
      <c r="A648" s="22"/>
      <c r="B648" s="29"/>
      <c r="C648" s="29"/>
      <c r="D648" s="29"/>
      <c r="E648" s="30"/>
      <c r="F648" s="31"/>
      <c r="G648" s="31"/>
      <c r="H648" s="115"/>
      <c r="I648" s="22"/>
    </row>
    <row r="649" spans="1:9" x14ac:dyDescent="0.25">
      <c r="A649" s="22"/>
      <c r="B649" s="29"/>
      <c r="C649" s="29"/>
      <c r="D649" s="29"/>
      <c r="E649" s="30"/>
      <c r="F649" s="31"/>
      <c r="G649" s="31"/>
      <c r="H649" s="115"/>
      <c r="I649" s="22"/>
    </row>
    <row r="650" spans="1:9" x14ac:dyDescent="0.25">
      <c r="A650" s="22"/>
      <c r="B650" s="29"/>
      <c r="C650" s="29"/>
      <c r="D650" s="29"/>
      <c r="E650" s="30"/>
      <c r="F650" s="31"/>
      <c r="G650" s="31"/>
      <c r="H650" s="115"/>
      <c r="I650" s="22"/>
    </row>
    <row r="651" spans="1:9" x14ac:dyDescent="0.25">
      <c r="A651" s="22"/>
      <c r="B651" s="29"/>
      <c r="C651" s="29"/>
      <c r="D651" s="29"/>
      <c r="E651" s="30"/>
      <c r="F651" s="31"/>
      <c r="G651" s="31"/>
      <c r="H651" s="115"/>
      <c r="I651" s="22"/>
    </row>
    <row r="652" spans="1:9" x14ac:dyDescent="0.25">
      <c r="A652" s="22"/>
      <c r="B652" s="29"/>
      <c r="C652" s="29"/>
      <c r="D652" s="29"/>
      <c r="E652" s="30"/>
      <c r="F652" s="31"/>
      <c r="G652" s="31"/>
      <c r="H652" s="115"/>
      <c r="I652" s="22"/>
    </row>
    <row r="653" spans="1:9" x14ac:dyDescent="0.25">
      <c r="A653" s="22"/>
      <c r="B653" s="29"/>
      <c r="C653" s="29"/>
      <c r="D653" s="29"/>
      <c r="E653" s="30"/>
      <c r="F653" s="31"/>
      <c r="G653" s="31"/>
      <c r="H653" s="115"/>
      <c r="I653" s="22"/>
    </row>
    <row r="654" spans="1:9" x14ac:dyDescent="0.25">
      <c r="A654" s="22"/>
      <c r="B654" s="29"/>
      <c r="C654" s="29"/>
      <c r="D654" s="29"/>
      <c r="E654" s="30"/>
      <c r="F654" s="31"/>
      <c r="G654" s="31"/>
      <c r="H654" s="115"/>
      <c r="I654" s="22"/>
    </row>
    <row r="655" spans="1:9" x14ac:dyDescent="0.25">
      <c r="A655" s="22"/>
      <c r="B655" s="29"/>
      <c r="C655" s="29"/>
      <c r="D655" s="29"/>
      <c r="E655" s="30"/>
      <c r="F655" s="31"/>
      <c r="G655" s="31"/>
      <c r="H655" s="115"/>
      <c r="I655" s="22"/>
    </row>
    <row r="656" spans="1:9" x14ac:dyDescent="0.25">
      <c r="A656" s="22"/>
      <c r="B656" s="29"/>
      <c r="C656" s="29"/>
      <c r="D656" s="29"/>
      <c r="E656" s="30"/>
      <c r="F656" s="31"/>
      <c r="G656" s="31"/>
      <c r="H656" s="115"/>
      <c r="I656" s="22"/>
    </row>
    <row r="657" spans="1:9" x14ac:dyDescent="0.25">
      <c r="A657" s="22"/>
      <c r="B657" s="29"/>
      <c r="C657" s="29"/>
      <c r="D657" s="29"/>
      <c r="E657" s="30"/>
      <c r="F657" s="31"/>
      <c r="G657" s="31"/>
      <c r="H657" s="115"/>
      <c r="I657" s="22"/>
    </row>
    <row r="658" spans="1:9" x14ac:dyDescent="0.25">
      <c r="A658" s="22"/>
      <c r="B658" s="29"/>
      <c r="C658" s="29"/>
      <c r="D658" s="29"/>
      <c r="E658" s="30"/>
      <c r="F658" s="31"/>
      <c r="G658" s="31"/>
      <c r="H658" s="115"/>
      <c r="I658" s="22"/>
    </row>
    <row r="659" spans="1:9" x14ac:dyDescent="0.25">
      <c r="A659" s="22"/>
      <c r="B659" s="29"/>
      <c r="C659" s="29"/>
      <c r="D659" s="29"/>
      <c r="E659" s="30"/>
      <c r="F659" s="31"/>
      <c r="G659" s="31"/>
      <c r="H659" s="115"/>
      <c r="I659" s="22"/>
    </row>
    <row r="660" spans="1:9" x14ac:dyDescent="0.25">
      <c r="A660" s="22"/>
      <c r="B660" s="29"/>
      <c r="C660" s="29"/>
      <c r="D660" s="29"/>
      <c r="E660" s="30"/>
      <c r="F660" s="31"/>
      <c r="G660" s="31"/>
      <c r="H660" s="115"/>
      <c r="I660" s="22"/>
    </row>
    <row r="661" spans="1:9" x14ac:dyDescent="0.25">
      <c r="A661" s="22"/>
      <c r="B661" s="29"/>
      <c r="C661" s="29"/>
      <c r="D661" s="29"/>
      <c r="E661" s="30"/>
      <c r="F661" s="31"/>
      <c r="G661" s="31"/>
      <c r="H661" s="115"/>
      <c r="I661" s="22"/>
    </row>
    <row r="662" spans="1:9" x14ac:dyDescent="0.25">
      <c r="A662" s="22"/>
      <c r="B662" s="29"/>
      <c r="C662" s="29"/>
      <c r="D662" s="29"/>
      <c r="E662" s="30"/>
      <c r="F662" s="31"/>
      <c r="G662" s="31"/>
      <c r="H662" s="115"/>
      <c r="I662" s="22"/>
    </row>
    <row r="663" spans="1:9" x14ac:dyDescent="0.25">
      <c r="A663" s="22"/>
      <c r="B663" s="29"/>
      <c r="C663" s="29"/>
      <c r="D663" s="29"/>
      <c r="E663" s="30"/>
      <c r="F663" s="31"/>
      <c r="G663" s="31"/>
      <c r="H663" s="115"/>
      <c r="I663" s="22"/>
    </row>
    <row r="664" spans="1:9" x14ac:dyDescent="0.25">
      <c r="A664" s="22"/>
      <c r="B664" s="29"/>
      <c r="C664" s="29"/>
      <c r="D664" s="29"/>
      <c r="E664" s="30"/>
      <c r="F664" s="31"/>
      <c r="G664" s="31"/>
      <c r="H664" s="115"/>
      <c r="I664" s="22"/>
    </row>
    <row r="665" spans="1:9" x14ac:dyDescent="0.25">
      <c r="A665" s="22"/>
      <c r="B665" s="29"/>
      <c r="C665" s="29"/>
      <c r="D665" s="29"/>
      <c r="E665" s="30"/>
      <c r="F665" s="31"/>
      <c r="G665" s="31"/>
      <c r="H665" s="115"/>
      <c r="I665" s="22"/>
    </row>
    <row r="666" spans="1:9" x14ac:dyDescent="0.25">
      <c r="A666" s="22"/>
      <c r="B666" s="29"/>
      <c r="C666" s="29"/>
      <c r="D666" s="29"/>
      <c r="E666" s="30"/>
      <c r="F666" s="31"/>
      <c r="G666" s="31"/>
      <c r="H666" s="115"/>
      <c r="I666" s="22"/>
    </row>
    <row r="667" spans="1:9" x14ac:dyDescent="0.25">
      <c r="A667" s="22"/>
      <c r="B667" s="29"/>
      <c r="C667" s="29"/>
      <c r="D667" s="29"/>
      <c r="E667" s="30"/>
      <c r="F667" s="31"/>
      <c r="G667" s="31"/>
      <c r="H667" s="115"/>
      <c r="I667" s="22"/>
    </row>
    <row r="668" spans="1:9" x14ac:dyDescent="0.25">
      <c r="A668" s="22"/>
      <c r="B668" s="29"/>
      <c r="C668" s="29"/>
      <c r="D668" s="29"/>
      <c r="E668" s="30"/>
      <c r="F668" s="31"/>
      <c r="G668" s="31"/>
      <c r="H668" s="115"/>
      <c r="I668" s="22"/>
    </row>
    <row r="669" spans="1:9" x14ac:dyDescent="0.25">
      <c r="A669" s="22"/>
      <c r="B669" s="29"/>
      <c r="C669" s="29"/>
      <c r="D669" s="29"/>
      <c r="E669" s="30"/>
      <c r="F669" s="31"/>
      <c r="G669" s="31"/>
      <c r="H669" s="115"/>
      <c r="I669" s="22"/>
    </row>
    <row r="670" spans="1:9" x14ac:dyDescent="0.25">
      <c r="A670" s="22"/>
      <c r="B670" s="29"/>
      <c r="C670" s="29"/>
      <c r="D670" s="29"/>
      <c r="E670" s="30"/>
      <c r="F670" s="31"/>
      <c r="G670" s="31"/>
      <c r="H670" s="115"/>
      <c r="I670" s="22"/>
    </row>
    <row r="671" spans="1:9" x14ac:dyDescent="0.25">
      <c r="A671" s="22"/>
      <c r="B671" s="29"/>
      <c r="C671" s="29"/>
      <c r="D671" s="29"/>
      <c r="E671" s="30"/>
      <c r="F671" s="31"/>
      <c r="G671" s="31"/>
      <c r="H671" s="115"/>
      <c r="I671" s="22"/>
    </row>
    <row r="672" spans="1:9" x14ac:dyDescent="0.25">
      <c r="A672" s="22"/>
      <c r="B672" s="29"/>
      <c r="C672" s="29"/>
      <c r="D672" s="29"/>
      <c r="E672" s="30"/>
      <c r="F672" s="31"/>
      <c r="G672" s="31"/>
      <c r="H672" s="115"/>
      <c r="I672" s="22"/>
    </row>
    <row r="673" spans="1:9" x14ac:dyDescent="0.25">
      <c r="A673" s="22"/>
      <c r="B673" s="29"/>
      <c r="C673" s="29"/>
      <c r="D673" s="29"/>
      <c r="E673" s="30"/>
      <c r="F673" s="31"/>
      <c r="G673" s="31"/>
      <c r="H673" s="115"/>
      <c r="I673" s="22"/>
    </row>
    <row r="674" spans="1:9" x14ac:dyDescent="0.25">
      <c r="A674" s="22"/>
      <c r="B674" s="29"/>
      <c r="C674" s="29"/>
      <c r="D674" s="29"/>
      <c r="E674" s="30"/>
      <c r="F674" s="31"/>
      <c r="G674" s="31"/>
      <c r="H674" s="115"/>
      <c r="I674" s="22"/>
    </row>
    <row r="675" spans="1:9" x14ac:dyDescent="0.25">
      <c r="A675" s="22"/>
      <c r="B675" s="29"/>
      <c r="C675" s="29"/>
      <c r="D675" s="29"/>
      <c r="E675" s="30"/>
      <c r="F675" s="31"/>
      <c r="G675" s="31"/>
      <c r="H675" s="115"/>
      <c r="I675" s="22"/>
    </row>
    <row r="676" spans="1:9" x14ac:dyDescent="0.25">
      <c r="A676" s="22"/>
      <c r="B676" s="29"/>
      <c r="C676" s="29"/>
      <c r="D676" s="29"/>
      <c r="E676" s="30"/>
      <c r="F676" s="31"/>
      <c r="G676" s="31"/>
      <c r="H676" s="115"/>
      <c r="I676" s="22"/>
    </row>
    <row r="677" spans="1:9" x14ac:dyDescent="0.25">
      <c r="A677" s="22"/>
      <c r="B677" s="29"/>
      <c r="C677" s="29"/>
      <c r="D677" s="29"/>
      <c r="E677" s="30"/>
      <c r="F677" s="31"/>
      <c r="G677" s="31"/>
      <c r="H677" s="115"/>
      <c r="I677" s="22"/>
    </row>
    <row r="678" spans="1:9" x14ac:dyDescent="0.25">
      <c r="A678" s="22"/>
      <c r="B678" s="29"/>
      <c r="C678" s="29"/>
      <c r="D678" s="29"/>
      <c r="E678" s="30"/>
      <c r="F678" s="31"/>
      <c r="G678" s="31"/>
      <c r="H678" s="115"/>
      <c r="I678" s="22"/>
    </row>
    <row r="679" spans="1:9" x14ac:dyDescent="0.25">
      <c r="A679" s="22"/>
      <c r="B679" s="29"/>
      <c r="C679" s="29"/>
      <c r="D679" s="29"/>
      <c r="E679" s="30"/>
      <c r="F679" s="31"/>
      <c r="G679" s="31"/>
      <c r="H679" s="115"/>
      <c r="I679" s="22"/>
    </row>
    <row r="680" spans="1:9" x14ac:dyDescent="0.25">
      <c r="A680" s="22"/>
      <c r="B680" s="29"/>
      <c r="C680" s="29"/>
      <c r="D680" s="29"/>
      <c r="E680" s="30"/>
      <c r="F680" s="31"/>
      <c r="G680" s="31"/>
      <c r="H680" s="115"/>
      <c r="I680" s="22"/>
    </row>
    <row r="681" spans="1:9" x14ac:dyDescent="0.25">
      <c r="A681" s="22"/>
      <c r="B681" s="29"/>
      <c r="C681" s="29"/>
      <c r="D681" s="29"/>
      <c r="E681" s="30"/>
      <c r="F681" s="31"/>
      <c r="G681" s="31"/>
      <c r="H681" s="115"/>
      <c r="I681" s="22"/>
    </row>
    <row r="682" spans="1:9" x14ac:dyDescent="0.25">
      <c r="A682" s="22"/>
      <c r="B682" s="29"/>
      <c r="C682" s="29"/>
      <c r="D682" s="29"/>
      <c r="E682" s="30"/>
      <c r="F682" s="31"/>
      <c r="G682" s="31"/>
      <c r="H682" s="115"/>
      <c r="I682" s="22"/>
    </row>
    <row r="683" spans="1:9" x14ac:dyDescent="0.25">
      <c r="A683" s="22"/>
      <c r="B683" s="29"/>
      <c r="C683" s="29"/>
      <c r="D683" s="29"/>
      <c r="E683" s="30"/>
      <c r="F683" s="31"/>
      <c r="G683" s="31"/>
      <c r="H683" s="115"/>
      <c r="I683" s="22"/>
    </row>
    <row r="684" spans="1:9" x14ac:dyDescent="0.25">
      <c r="A684" s="22"/>
      <c r="B684" s="29"/>
      <c r="C684" s="29"/>
      <c r="D684" s="29"/>
      <c r="E684" s="30"/>
      <c r="F684" s="31"/>
      <c r="G684" s="31"/>
      <c r="H684" s="115"/>
      <c r="I684" s="22"/>
    </row>
    <row r="685" spans="1:9" x14ac:dyDescent="0.25">
      <c r="A685" s="22"/>
      <c r="B685" s="29"/>
      <c r="C685" s="29"/>
      <c r="D685" s="29"/>
      <c r="E685" s="30"/>
      <c r="F685" s="31"/>
      <c r="G685" s="31"/>
      <c r="H685" s="115"/>
      <c r="I685" s="22"/>
    </row>
    <row r="686" spans="1:9" x14ac:dyDescent="0.25">
      <c r="A686" s="22"/>
      <c r="B686" s="29"/>
      <c r="C686" s="29"/>
      <c r="D686" s="29"/>
      <c r="E686" s="30"/>
      <c r="F686" s="31"/>
      <c r="G686" s="31"/>
      <c r="H686" s="115"/>
      <c r="I686" s="22"/>
    </row>
    <row r="687" spans="1:9" x14ac:dyDescent="0.25">
      <c r="A687" s="22"/>
      <c r="B687" s="29"/>
      <c r="C687" s="29"/>
      <c r="D687" s="29"/>
      <c r="E687" s="30"/>
      <c r="F687" s="31"/>
      <c r="G687" s="31"/>
      <c r="H687" s="115"/>
      <c r="I687" s="22"/>
    </row>
    <row r="688" spans="1:9" x14ac:dyDescent="0.25">
      <c r="A688" s="22"/>
      <c r="B688" s="29"/>
      <c r="C688" s="29"/>
      <c r="D688" s="29"/>
      <c r="E688" s="30"/>
      <c r="F688" s="31"/>
      <c r="G688" s="31"/>
      <c r="H688" s="115"/>
      <c r="I688" s="22"/>
    </row>
    <row r="689" spans="1:9" x14ac:dyDescent="0.25">
      <c r="A689" s="22"/>
      <c r="B689" s="29"/>
      <c r="C689" s="29"/>
      <c r="D689" s="29"/>
      <c r="E689" s="30"/>
      <c r="F689" s="31"/>
      <c r="G689" s="31"/>
      <c r="H689" s="115"/>
      <c r="I689" s="22"/>
    </row>
    <row r="690" spans="1:9" x14ac:dyDescent="0.25">
      <c r="A690" s="22"/>
      <c r="B690" s="29"/>
      <c r="C690" s="29"/>
      <c r="D690" s="29"/>
      <c r="E690" s="30"/>
      <c r="F690" s="31"/>
      <c r="G690" s="31"/>
      <c r="H690" s="115"/>
      <c r="I690" s="22"/>
    </row>
    <row r="691" spans="1:9" x14ac:dyDescent="0.25">
      <c r="A691" s="22"/>
      <c r="B691" s="29"/>
      <c r="C691" s="29"/>
      <c r="D691" s="29"/>
      <c r="E691" s="30"/>
      <c r="F691" s="31"/>
      <c r="G691" s="31"/>
      <c r="H691" s="115"/>
      <c r="I691" s="22"/>
    </row>
    <row r="692" spans="1:9" x14ac:dyDescent="0.25">
      <c r="A692" s="22"/>
      <c r="B692" s="29"/>
      <c r="C692" s="29"/>
      <c r="D692" s="29"/>
      <c r="E692" s="30"/>
      <c r="F692" s="31"/>
      <c r="G692" s="31"/>
      <c r="H692" s="115"/>
      <c r="I692" s="22"/>
    </row>
    <row r="693" spans="1:9" x14ac:dyDescent="0.25">
      <c r="A693" s="22"/>
      <c r="B693" s="29"/>
      <c r="C693" s="29"/>
      <c r="D693" s="29"/>
      <c r="E693" s="30"/>
      <c r="F693" s="31"/>
      <c r="G693" s="31"/>
      <c r="H693" s="115"/>
      <c r="I693" s="22"/>
    </row>
    <row r="694" spans="1:9" x14ac:dyDescent="0.25">
      <c r="A694" s="22"/>
      <c r="B694" s="29"/>
      <c r="C694" s="29"/>
      <c r="D694" s="29"/>
      <c r="E694" s="30"/>
      <c r="F694" s="31"/>
      <c r="G694" s="31"/>
      <c r="H694" s="115"/>
      <c r="I694" s="22"/>
    </row>
    <row r="695" spans="1:9" x14ac:dyDescent="0.25">
      <c r="A695" s="22"/>
      <c r="B695" s="29"/>
      <c r="C695" s="29"/>
      <c r="D695" s="29"/>
      <c r="E695" s="30"/>
      <c r="F695" s="31"/>
      <c r="G695" s="31"/>
      <c r="H695" s="115"/>
      <c r="I695" s="22"/>
    </row>
    <row r="696" spans="1:9" x14ac:dyDescent="0.25">
      <c r="A696" s="22"/>
      <c r="B696" s="29"/>
      <c r="C696" s="29"/>
      <c r="D696" s="29"/>
      <c r="E696" s="30"/>
      <c r="F696" s="31"/>
      <c r="G696" s="31"/>
      <c r="H696" s="115"/>
      <c r="I696" s="22"/>
    </row>
    <row r="697" spans="1:9" x14ac:dyDescent="0.25">
      <c r="A697" s="22"/>
      <c r="B697" s="29"/>
      <c r="C697" s="29"/>
      <c r="D697" s="29"/>
      <c r="E697" s="30"/>
      <c r="F697" s="31"/>
      <c r="G697" s="31"/>
      <c r="H697" s="115"/>
      <c r="I697" s="22"/>
    </row>
    <row r="698" spans="1:9" x14ac:dyDescent="0.25">
      <c r="A698" s="22"/>
      <c r="B698" s="29"/>
      <c r="C698" s="29"/>
      <c r="D698" s="29"/>
      <c r="E698" s="30"/>
      <c r="F698" s="31"/>
      <c r="G698" s="31"/>
      <c r="H698" s="115"/>
      <c r="I698" s="22"/>
    </row>
    <row r="699" spans="1:9" x14ac:dyDescent="0.25">
      <c r="A699" s="22"/>
      <c r="B699" s="29"/>
      <c r="C699" s="29"/>
      <c r="D699" s="29"/>
      <c r="E699" s="30"/>
      <c r="F699" s="31"/>
      <c r="G699" s="31"/>
      <c r="H699" s="115"/>
      <c r="I699" s="22"/>
    </row>
    <row r="700" spans="1:9" x14ac:dyDescent="0.25">
      <c r="A700" s="22"/>
      <c r="B700" s="29"/>
      <c r="C700" s="29"/>
      <c r="D700" s="29"/>
      <c r="E700" s="30"/>
      <c r="F700" s="31"/>
      <c r="G700" s="31"/>
      <c r="H700" s="115"/>
      <c r="I700" s="22"/>
    </row>
    <row r="701" spans="1:9" x14ac:dyDescent="0.25">
      <c r="A701" s="22"/>
      <c r="B701" s="29"/>
      <c r="C701" s="29"/>
      <c r="D701" s="29"/>
      <c r="E701" s="30"/>
      <c r="F701" s="31"/>
      <c r="G701" s="31"/>
      <c r="H701" s="115"/>
      <c r="I701" s="22"/>
    </row>
    <row r="702" spans="1:9" x14ac:dyDescent="0.25">
      <c r="A702" s="22"/>
      <c r="B702" s="29"/>
      <c r="C702" s="29"/>
      <c r="D702" s="29"/>
      <c r="E702" s="30"/>
      <c r="F702" s="31"/>
      <c r="G702" s="31"/>
      <c r="H702" s="115"/>
      <c r="I702" s="22"/>
    </row>
    <row r="703" spans="1:9" x14ac:dyDescent="0.25">
      <c r="A703" s="22"/>
      <c r="B703" s="29"/>
      <c r="C703" s="29"/>
      <c r="D703" s="29"/>
      <c r="E703" s="30"/>
      <c r="F703" s="31"/>
      <c r="G703" s="31"/>
      <c r="H703" s="115"/>
      <c r="I703" s="22"/>
    </row>
    <row r="704" spans="1:9" x14ac:dyDescent="0.25">
      <c r="A704" s="22"/>
      <c r="B704" s="29"/>
      <c r="C704" s="29"/>
      <c r="D704" s="29"/>
      <c r="E704" s="30"/>
      <c r="F704" s="31"/>
      <c r="G704" s="31"/>
      <c r="H704" s="115"/>
      <c r="I704" s="22"/>
    </row>
    <row r="705" spans="1:9" x14ac:dyDescent="0.25">
      <c r="A705" s="22"/>
      <c r="B705" s="29"/>
      <c r="C705" s="29"/>
      <c r="D705" s="29"/>
      <c r="E705" s="30"/>
      <c r="F705" s="31"/>
      <c r="G705" s="31"/>
      <c r="H705" s="115"/>
      <c r="I705" s="22"/>
    </row>
    <row r="706" spans="1:9" x14ac:dyDescent="0.25">
      <c r="A706" s="22"/>
      <c r="B706" s="29"/>
      <c r="C706" s="29"/>
      <c r="D706" s="29"/>
      <c r="E706" s="30"/>
      <c r="F706" s="31"/>
      <c r="G706" s="31"/>
      <c r="H706" s="115"/>
      <c r="I706" s="22"/>
    </row>
    <row r="707" spans="1:9" x14ac:dyDescent="0.25">
      <c r="A707" s="22"/>
      <c r="B707" s="29"/>
      <c r="C707" s="29"/>
      <c r="D707" s="29"/>
      <c r="E707" s="30"/>
      <c r="F707" s="31"/>
      <c r="G707" s="31"/>
      <c r="H707" s="115"/>
      <c r="I707" s="22"/>
    </row>
    <row r="708" spans="1:9" x14ac:dyDescent="0.25">
      <c r="A708" s="22"/>
      <c r="B708" s="29"/>
      <c r="C708" s="29"/>
      <c r="D708" s="29"/>
      <c r="E708" s="30"/>
      <c r="F708" s="31"/>
      <c r="G708" s="31"/>
      <c r="H708" s="115"/>
      <c r="I708" s="22"/>
    </row>
    <row r="709" spans="1:9" x14ac:dyDescent="0.25">
      <c r="A709" s="22"/>
      <c r="B709" s="29"/>
      <c r="C709" s="29"/>
      <c r="D709" s="29"/>
      <c r="E709" s="30"/>
      <c r="F709" s="31"/>
      <c r="G709" s="31"/>
      <c r="H709" s="115"/>
      <c r="I709" s="22"/>
    </row>
    <row r="710" spans="1:9" x14ac:dyDescent="0.25">
      <c r="A710" s="22"/>
      <c r="B710" s="29"/>
      <c r="C710" s="29"/>
      <c r="D710" s="29"/>
      <c r="E710" s="30"/>
      <c r="F710" s="31"/>
      <c r="G710" s="31"/>
      <c r="H710" s="115"/>
      <c r="I710" s="22"/>
    </row>
    <row r="711" spans="1:9" x14ac:dyDescent="0.25">
      <c r="A711" s="22"/>
      <c r="B711" s="29"/>
      <c r="C711" s="29"/>
      <c r="D711" s="29"/>
      <c r="E711" s="30"/>
      <c r="F711" s="31"/>
      <c r="G711" s="31"/>
      <c r="H711" s="115"/>
      <c r="I711" s="22"/>
    </row>
    <row r="712" spans="1:9" x14ac:dyDescent="0.25">
      <c r="A712" s="22"/>
      <c r="B712" s="29"/>
      <c r="C712" s="29"/>
      <c r="D712" s="29"/>
      <c r="E712" s="30"/>
      <c r="F712" s="31"/>
      <c r="G712" s="31"/>
      <c r="H712" s="115"/>
      <c r="I712" s="22"/>
    </row>
    <row r="713" spans="1:9" x14ac:dyDescent="0.25">
      <c r="A713" s="22"/>
      <c r="B713" s="29"/>
      <c r="C713" s="29"/>
      <c r="D713" s="29"/>
      <c r="E713" s="30"/>
      <c r="F713" s="31"/>
      <c r="G713" s="31"/>
      <c r="H713" s="115"/>
      <c r="I713" s="22"/>
    </row>
    <row r="714" spans="1:9" x14ac:dyDescent="0.25">
      <c r="A714" s="22"/>
      <c r="B714" s="29"/>
      <c r="C714" s="29"/>
      <c r="D714" s="29"/>
      <c r="E714" s="30"/>
      <c r="F714" s="31"/>
      <c r="G714" s="31"/>
      <c r="H714" s="115"/>
      <c r="I714" s="22"/>
    </row>
    <row r="715" spans="1:9" x14ac:dyDescent="0.25">
      <c r="A715" s="22"/>
      <c r="B715" s="29"/>
      <c r="C715" s="29"/>
      <c r="D715" s="29"/>
      <c r="E715" s="30"/>
      <c r="F715" s="31"/>
      <c r="G715" s="31"/>
      <c r="H715" s="115"/>
      <c r="I715" s="22"/>
    </row>
    <row r="716" spans="1:9" x14ac:dyDescent="0.25">
      <c r="A716" s="22"/>
      <c r="B716" s="29"/>
      <c r="C716" s="29"/>
      <c r="D716" s="29"/>
      <c r="E716" s="30"/>
      <c r="F716" s="31"/>
      <c r="G716" s="31"/>
      <c r="H716" s="115"/>
      <c r="I716" s="22"/>
    </row>
    <row r="717" spans="1:9" x14ac:dyDescent="0.25">
      <c r="A717" s="22"/>
      <c r="B717" s="29"/>
      <c r="C717" s="29"/>
      <c r="D717" s="29"/>
      <c r="E717" s="30"/>
      <c r="F717" s="31"/>
      <c r="G717" s="31"/>
      <c r="H717" s="115"/>
      <c r="I717" s="22"/>
    </row>
    <row r="718" spans="1:9" x14ac:dyDescent="0.25">
      <c r="A718" s="22"/>
      <c r="B718" s="29"/>
      <c r="C718" s="29"/>
      <c r="D718" s="29"/>
      <c r="E718" s="30"/>
      <c r="F718" s="31"/>
      <c r="G718" s="31"/>
      <c r="H718" s="115"/>
      <c r="I718" s="22"/>
    </row>
    <row r="719" spans="1:9" x14ac:dyDescent="0.25">
      <c r="A719" s="22"/>
      <c r="B719" s="29"/>
      <c r="C719" s="29"/>
      <c r="D719" s="29"/>
      <c r="E719" s="30"/>
      <c r="F719" s="31"/>
      <c r="G719" s="31"/>
      <c r="H719" s="115"/>
      <c r="I719" s="22"/>
    </row>
    <row r="720" spans="1:9" x14ac:dyDescent="0.25">
      <c r="A720" s="22"/>
      <c r="B720" s="29"/>
      <c r="C720" s="29"/>
      <c r="D720" s="29"/>
      <c r="E720" s="30"/>
      <c r="F720" s="31"/>
      <c r="G720" s="31"/>
      <c r="H720" s="115"/>
      <c r="I720" s="22"/>
    </row>
    <row r="721" spans="1:9" x14ac:dyDescent="0.25">
      <c r="A721" s="22"/>
      <c r="B721" s="29"/>
      <c r="C721" s="29"/>
      <c r="D721" s="29"/>
      <c r="E721" s="30"/>
      <c r="F721" s="31"/>
      <c r="G721" s="31"/>
      <c r="H721" s="115"/>
      <c r="I721" s="22"/>
    </row>
    <row r="722" spans="1:9" x14ac:dyDescent="0.25">
      <c r="A722" s="22"/>
      <c r="B722" s="29"/>
      <c r="C722" s="29"/>
      <c r="D722" s="29"/>
      <c r="E722" s="30"/>
      <c r="F722" s="31"/>
      <c r="G722" s="31"/>
      <c r="H722" s="115"/>
      <c r="I722" s="22"/>
    </row>
    <row r="723" spans="1:9" x14ac:dyDescent="0.25">
      <c r="A723" s="22"/>
      <c r="B723" s="29"/>
      <c r="C723" s="29"/>
      <c r="D723" s="29"/>
      <c r="E723" s="30"/>
      <c r="F723" s="31"/>
      <c r="G723" s="31"/>
      <c r="H723" s="115"/>
      <c r="I723" s="22"/>
    </row>
    <row r="724" spans="1:9" x14ac:dyDescent="0.25">
      <c r="A724" s="22"/>
      <c r="B724" s="29"/>
      <c r="C724" s="29"/>
      <c r="D724" s="29"/>
      <c r="E724" s="30"/>
      <c r="F724" s="31"/>
      <c r="G724" s="31"/>
      <c r="H724" s="115"/>
      <c r="I724" s="22"/>
    </row>
    <row r="725" spans="1:9" x14ac:dyDescent="0.25">
      <c r="A725" s="22"/>
      <c r="B725" s="29"/>
      <c r="C725" s="29"/>
      <c r="D725" s="29"/>
      <c r="E725" s="30"/>
      <c r="F725" s="31"/>
      <c r="G725" s="31"/>
      <c r="H725" s="115"/>
      <c r="I725" s="22"/>
    </row>
    <row r="726" spans="1:9" x14ac:dyDescent="0.25">
      <c r="A726" s="22"/>
      <c r="B726" s="29"/>
      <c r="C726" s="29"/>
      <c r="D726" s="29"/>
      <c r="E726" s="30"/>
      <c r="F726" s="31"/>
      <c r="G726" s="31"/>
      <c r="H726" s="115"/>
      <c r="I726" s="22"/>
    </row>
    <row r="727" spans="1:9" x14ac:dyDescent="0.25">
      <c r="A727" s="22"/>
      <c r="B727" s="29"/>
      <c r="C727" s="29"/>
      <c r="D727" s="29"/>
      <c r="E727" s="30"/>
      <c r="F727" s="31"/>
      <c r="G727" s="31"/>
      <c r="H727" s="115"/>
      <c r="I727" s="22"/>
    </row>
    <row r="728" spans="1:9" x14ac:dyDescent="0.25">
      <c r="A728" s="22"/>
      <c r="B728" s="29"/>
      <c r="C728" s="29"/>
      <c r="D728" s="29"/>
      <c r="E728" s="30"/>
      <c r="F728" s="31"/>
      <c r="G728" s="31"/>
      <c r="H728" s="115"/>
      <c r="I728" s="22"/>
    </row>
    <row r="729" spans="1:9" x14ac:dyDescent="0.25">
      <c r="A729" s="22"/>
      <c r="B729" s="29"/>
      <c r="C729" s="29"/>
      <c r="D729" s="29"/>
      <c r="E729" s="30"/>
      <c r="F729" s="31"/>
      <c r="G729" s="31"/>
      <c r="H729" s="115"/>
      <c r="I729" s="22"/>
    </row>
    <row r="730" spans="1:9" x14ac:dyDescent="0.25">
      <c r="A730" s="22"/>
      <c r="B730" s="29"/>
      <c r="C730" s="29"/>
      <c r="D730" s="29"/>
      <c r="E730" s="30"/>
      <c r="F730" s="31"/>
      <c r="G730" s="31"/>
      <c r="H730" s="115"/>
      <c r="I730" s="22"/>
    </row>
    <row r="731" spans="1:9" x14ac:dyDescent="0.25">
      <c r="A731" s="22"/>
      <c r="B731" s="29"/>
      <c r="C731" s="29"/>
      <c r="D731" s="29"/>
      <c r="E731" s="30"/>
      <c r="F731" s="31"/>
      <c r="G731" s="31"/>
      <c r="H731" s="115"/>
      <c r="I731" s="22"/>
    </row>
    <row r="732" spans="1:9" x14ac:dyDescent="0.25">
      <c r="A732" s="22"/>
      <c r="B732" s="29"/>
      <c r="C732" s="29"/>
      <c r="D732" s="29"/>
      <c r="E732" s="30"/>
      <c r="F732" s="31"/>
      <c r="G732" s="31"/>
      <c r="H732" s="115"/>
      <c r="I732" s="22"/>
    </row>
    <row r="733" spans="1:9" x14ac:dyDescent="0.25">
      <c r="A733" s="22"/>
      <c r="B733" s="29"/>
      <c r="C733" s="29"/>
      <c r="D733" s="29"/>
      <c r="E733" s="30"/>
      <c r="F733" s="31"/>
      <c r="G733" s="31"/>
      <c r="H733" s="115"/>
      <c r="I733" s="22"/>
    </row>
    <row r="734" spans="1:9" x14ac:dyDescent="0.25">
      <c r="A734" s="22"/>
      <c r="B734" s="29"/>
      <c r="C734" s="29"/>
      <c r="D734" s="29"/>
      <c r="E734" s="30"/>
      <c r="F734" s="31"/>
      <c r="G734" s="31"/>
      <c r="H734" s="115"/>
      <c r="I734" s="22"/>
    </row>
    <row r="735" spans="1:9" x14ac:dyDescent="0.25">
      <c r="A735" s="22"/>
      <c r="B735" s="29"/>
      <c r="C735" s="29"/>
      <c r="D735" s="29"/>
      <c r="E735" s="30"/>
      <c r="F735" s="31"/>
      <c r="G735" s="31"/>
      <c r="H735" s="115"/>
      <c r="I735" s="22"/>
    </row>
    <row r="736" spans="1:9" x14ac:dyDescent="0.25">
      <c r="A736" s="22"/>
      <c r="B736" s="29"/>
      <c r="C736" s="29"/>
      <c r="D736" s="29"/>
      <c r="E736" s="30"/>
      <c r="F736" s="31"/>
      <c r="G736" s="31"/>
      <c r="H736" s="115"/>
      <c r="I736" s="22"/>
    </row>
    <row r="737" spans="1:9" x14ac:dyDescent="0.25">
      <c r="A737" s="22"/>
      <c r="B737" s="29"/>
      <c r="C737" s="29"/>
      <c r="D737" s="29"/>
      <c r="E737" s="30"/>
      <c r="F737" s="31"/>
      <c r="G737" s="31"/>
      <c r="H737" s="115"/>
      <c r="I737" s="22"/>
    </row>
    <row r="738" spans="1:9" x14ac:dyDescent="0.25">
      <c r="A738" s="22"/>
      <c r="B738" s="29"/>
      <c r="C738" s="29"/>
      <c r="D738" s="29"/>
      <c r="E738" s="30"/>
      <c r="F738" s="31"/>
      <c r="G738" s="31"/>
      <c r="H738" s="115"/>
      <c r="I738" s="22"/>
    </row>
    <row r="739" spans="1:9" x14ac:dyDescent="0.25">
      <c r="A739" s="22"/>
      <c r="B739" s="29"/>
      <c r="C739" s="29"/>
      <c r="D739" s="29"/>
      <c r="E739" s="30"/>
      <c r="F739" s="31"/>
      <c r="G739" s="31"/>
      <c r="H739" s="115"/>
      <c r="I739" s="22"/>
    </row>
    <row r="740" spans="1:9" x14ac:dyDescent="0.25">
      <c r="A740" s="22"/>
      <c r="B740" s="29"/>
      <c r="C740" s="29"/>
      <c r="D740" s="29"/>
      <c r="E740" s="30"/>
      <c r="F740" s="31"/>
      <c r="G740" s="31"/>
      <c r="H740" s="115"/>
      <c r="I740" s="22"/>
    </row>
    <row r="741" spans="1:9" x14ac:dyDescent="0.25">
      <c r="A741" s="22"/>
      <c r="B741" s="29"/>
      <c r="C741" s="29"/>
      <c r="D741" s="29"/>
      <c r="E741" s="30"/>
      <c r="F741" s="31"/>
      <c r="G741" s="31"/>
      <c r="H741" s="115"/>
      <c r="I741" s="22"/>
    </row>
    <row r="742" spans="1:9" x14ac:dyDescent="0.25">
      <c r="A742" s="22"/>
      <c r="B742" s="29"/>
      <c r="C742" s="29"/>
      <c r="D742" s="29"/>
      <c r="E742" s="30"/>
      <c r="F742" s="31"/>
      <c r="G742" s="31"/>
      <c r="H742" s="115"/>
      <c r="I742" s="22"/>
    </row>
    <row r="743" spans="1:9" x14ac:dyDescent="0.25">
      <c r="A743" s="22"/>
      <c r="B743" s="29"/>
      <c r="C743" s="29"/>
      <c r="D743" s="29"/>
      <c r="E743" s="30"/>
      <c r="F743" s="31"/>
      <c r="G743" s="31"/>
      <c r="H743" s="115"/>
      <c r="I743" s="22"/>
    </row>
    <row r="744" spans="1:9" x14ac:dyDescent="0.25">
      <c r="A744" s="22"/>
      <c r="B744" s="29"/>
      <c r="C744" s="29"/>
      <c r="D744" s="29"/>
      <c r="E744" s="30"/>
      <c r="F744" s="31"/>
      <c r="G744" s="31"/>
      <c r="H744" s="115"/>
      <c r="I744" s="22"/>
    </row>
    <row r="745" spans="1:9" x14ac:dyDescent="0.25">
      <c r="A745" s="22"/>
      <c r="B745" s="29"/>
      <c r="C745" s="29"/>
      <c r="D745" s="29"/>
      <c r="E745" s="30"/>
      <c r="F745" s="31"/>
      <c r="G745" s="31"/>
      <c r="H745" s="115"/>
      <c r="I745" s="22"/>
    </row>
    <row r="746" spans="1:9" x14ac:dyDescent="0.25">
      <c r="A746" s="22"/>
      <c r="B746" s="29"/>
      <c r="C746" s="29"/>
      <c r="D746" s="29"/>
      <c r="E746" s="30"/>
      <c r="F746" s="31"/>
      <c r="G746" s="31"/>
      <c r="H746" s="115"/>
      <c r="I746" s="22"/>
    </row>
    <row r="747" spans="1:9" x14ac:dyDescent="0.25">
      <c r="A747" s="22"/>
      <c r="B747" s="29"/>
      <c r="C747" s="29"/>
      <c r="D747" s="29"/>
      <c r="E747" s="30"/>
      <c r="F747" s="31"/>
      <c r="G747" s="31"/>
      <c r="H747" s="115"/>
      <c r="I747" s="22"/>
    </row>
    <row r="748" spans="1:9" x14ac:dyDescent="0.25">
      <c r="A748" s="22"/>
      <c r="B748" s="29"/>
      <c r="C748" s="29"/>
      <c r="D748" s="29"/>
      <c r="E748" s="30"/>
      <c r="F748" s="31"/>
      <c r="G748" s="31"/>
      <c r="H748" s="115"/>
      <c r="I748" s="22"/>
    </row>
    <row r="749" spans="1:9" x14ac:dyDescent="0.25">
      <c r="A749" s="22"/>
      <c r="B749" s="29"/>
      <c r="C749" s="29"/>
      <c r="D749" s="29"/>
      <c r="E749" s="30"/>
      <c r="F749" s="31"/>
      <c r="G749" s="31"/>
      <c r="H749" s="115"/>
      <c r="I749" s="22"/>
    </row>
    <row r="750" spans="1:9" x14ac:dyDescent="0.25">
      <c r="A750" s="22"/>
      <c r="B750" s="29"/>
      <c r="C750" s="29"/>
      <c r="D750" s="29"/>
      <c r="E750" s="30"/>
      <c r="F750" s="31"/>
      <c r="G750" s="31"/>
      <c r="H750" s="115"/>
      <c r="I750" s="22"/>
    </row>
    <row r="751" spans="1:9" x14ac:dyDescent="0.25">
      <c r="A751" s="22"/>
      <c r="B751" s="29"/>
      <c r="C751" s="29"/>
      <c r="D751" s="29"/>
      <c r="E751" s="30"/>
      <c r="F751" s="31"/>
      <c r="G751" s="31"/>
      <c r="H751" s="115"/>
      <c r="I751" s="22"/>
    </row>
    <row r="752" spans="1:9" x14ac:dyDescent="0.25">
      <c r="A752" s="22"/>
      <c r="B752" s="29"/>
      <c r="C752" s="29"/>
      <c r="D752" s="29"/>
      <c r="E752" s="30"/>
      <c r="F752" s="31"/>
      <c r="G752" s="31"/>
      <c r="H752" s="115"/>
      <c r="I752" s="22"/>
    </row>
    <row r="753" spans="1:9" x14ac:dyDescent="0.25">
      <c r="A753" s="22"/>
      <c r="B753" s="29"/>
      <c r="C753" s="29"/>
      <c r="D753" s="29"/>
      <c r="E753" s="30"/>
      <c r="F753" s="31"/>
      <c r="G753" s="31"/>
      <c r="H753" s="115"/>
      <c r="I753" s="22"/>
    </row>
    <row r="754" spans="1:9" x14ac:dyDescent="0.25">
      <c r="A754" s="22"/>
      <c r="B754" s="29"/>
      <c r="C754" s="29"/>
      <c r="D754" s="29"/>
      <c r="E754" s="30"/>
      <c r="F754" s="31"/>
      <c r="G754" s="31"/>
      <c r="H754" s="115"/>
      <c r="I754" s="22"/>
    </row>
    <row r="755" spans="1:9" x14ac:dyDescent="0.25">
      <c r="A755" s="22"/>
      <c r="B755" s="29"/>
      <c r="C755" s="29"/>
      <c r="D755" s="29"/>
      <c r="E755" s="30"/>
      <c r="F755" s="31"/>
      <c r="G755" s="31"/>
      <c r="H755" s="115"/>
      <c r="I755" s="22"/>
    </row>
    <row r="756" spans="1:9" x14ac:dyDescent="0.25">
      <c r="A756" s="22"/>
      <c r="B756" s="29"/>
      <c r="C756" s="29"/>
      <c r="D756" s="29"/>
      <c r="E756" s="30"/>
      <c r="F756" s="31"/>
      <c r="G756" s="31"/>
      <c r="H756" s="115"/>
      <c r="I756" s="22"/>
    </row>
    <row r="757" spans="1:9" x14ac:dyDescent="0.25">
      <c r="A757" s="22"/>
      <c r="B757" s="29"/>
      <c r="C757" s="29"/>
      <c r="D757" s="29"/>
      <c r="E757" s="30"/>
      <c r="F757" s="31"/>
      <c r="G757" s="31"/>
      <c r="H757" s="115"/>
      <c r="I757" s="22"/>
    </row>
    <row r="758" spans="1:9" x14ac:dyDescent="0.25">
      <c r="A758" s="22"/>
      <c r="B758" s="29"/>
      <c r="C758" s="29"/>
      <c r="D758" s="29"/>
      <c r="E758" s="30"/>
      <c r="F758" s="31"/>
      <c r="G758" s="31"/>
      <c r="H758" s="115"/>
      <c r="I758" s="22"/>
    </row>
    <row r="759" spans="1:9" x14ac:dyDescent="0.25">
      <c r="A759" s="22"/>
      <c r="B759" s="29"/>
      <c r="C759" s="29"/>
      <c r="D759" s="29"/>
      <c r="E759" s="30"/>
      <c r="F759" s="31"/>
      <c r="G759" s="31"/>
      <c r="H759" s="115"/>
      <c r="I759" s="22"/>
    </row>
    <row r="760" spans="1:9" x14ac:dyDescent="0.25">
      <c r="A760" s="22"/>
      <c r="B760" s="29"/>
      <c r="C760" s="29"/>
      <c r="D760" s="29"/>
      <c r="E760" s="30"/>
      <c r="F760" s="31"/>
      <c r="G760" s="31"/>
      <c r="H760" s="115"/>
      <c r="I760" s="22"/>
    </row>
    <row r="761" spans="1:9" x14ac:dyDescent="0.25">
      <c r="A761" s="22"/>
      <c r="B761" s="29"/>
      <c r="C761" s="29"/>
      <c r="D761" s="29"/>
      <c r="E761" s="30"/>
      <c r="F761" s="31"/>
      <c r="G761" s="31"/>
      <c r="H761" s="115"/>
      <c r="I761" s="22"/>
    </row>
    <row r="762" spans="1:9" x14ac:dyDescent="0.25">
      <c r="A762" s="22"/>
      <c r="B762" s="29"/>
      <c r="C762" s="29"/>
      <c r="D762" s="29"/>
      <c r="E762" s="30"/>
      <c r="F762" s="31"/>
      <c r="G762" s="31"/>
      <c r="H762" s="115"/>
      <c r="I762" s="22"/>
    </row>
    <row r="763" spans="1:9" x14ac:dyDescent="0.25">
      <c r="A763" s="22"/>
      <c r="B763" s="29"/>
      <c r="C763" s="29"/>
      <c r="D763" s="29"/>
      <c r="E763" s="30"/>
      <c r="F763" s="31"/>
      <c r="G763" s="31"/>
      <c r="H763" s="115"/>
      <c r="I763" s="22"/>
    </row>
    <row r="764" spans="1:9" x14ac:dyDescent="0.25">
      <c r="A764" s="22"/>
      <c r="B764" s="29"/>
      <c r="C764" s="29"/>
      <c r="D764" s="29"/>
      <c r="E764" s="30"/>
      <c r="F764" s="31"/>
      <c r="G764" s="31"/>
      <c r="H764" s="115"/>
      <c r="I764" s="22"/>
    </row>
    <row r="765" spans="1:9" x14ac:dyDescent="0.25">
      <c r="A765" s="22"/>
      <c r="B765" s="29"/>
      <c r="C765" s="29"/>
      <c r="D765" s="29"/>
      <c r="E765" s="30"/>
      <c r="F765" s="31"/>
      <c r="G765" s="31"/>
      <c r="H765" s="115"/>
      <c r="I765" s="22"/>
    </row>
    <row r="766" spans="1:9" x14ac:dyDescent="0.25">
      <c r="A766" s="22"/>
      <c r="B766" s="29"/>
      <c r="C766" s="29"/>
      <c r="D766" s="29"/>
      <c r="E766" s="30"/>
      <c r="F766" s="31"/>
      <c r="G766" s="31"/>
      <c r="H766" s="115"/>
      <c r="I766" s="22"/>
    </row>
    <row r="767" spans="1:9" x14ac:dyDescent="0.25">
      <c r="A767" s="22"/>
      <c r="B767" s="29"/>
      <c r="C767" s="29"/>
      <c r="D767" s="29"/>
      <c r="E767" s="30"/>
      <c r="F767" s="31"/>
      <c r="G767" s="31"/>
      <c r="H767" s="115"/>
      <c r="I767" s="22"/>
    </row>
    <row r="768" spans="1:9" x14ac:dyDescent="0.25">
      <c r="A768" s="22"/>
      <c r="B768" s="29"/>
      <c r="C768" s="29"/>
      <c r="D768" s="29"/>
      <c r="E768" s="30"/>
      <c r="F768" s="31"/>
      <c r="G768" s="31"/>
      <c r="H768" s="115"/>
      <c r="I768" s="22"/>
    </row>
    <row r="769" spans="1:9" x14ac:dyDescent="0.25">
      <c r="A769" s="22"/>
      <c r="B769" s="29"/>
      <c r="C769" s="29"/>
      <c r="D769" s="29"/>
      <c r="E769" s="30"/>
      <c r="F769" s="31"/>
      <c r="G769" s="31"/>
      <c r="H769" s="115"/>
      <c r="I769" s="22"/>
    </row>
    <row r="770" spans="1:9" x14ac:dyDescent="0.25">
      <c r="A770" s="22"/>
      <c r="B770" s="29"/>
      <c r="C770" s="29"/>
      <c r="D770" s="29"/>
      <c r="E770" s="30"/>
      <c r="F770" s="31"/>
      <c r="G770" s="31"/>
      <c r="H770" s="115"/>
      <c r="I770" s="22"/>
    </row>
    <row r="771" spans="1:9" x14ac:dyDescent="0.25">
      <c r="A771" s="22"/>
      <c r="B771" s="29"/>
      <c r="C771" s="29"/>
      <c r="D771" s="29"/>
      <c r="E771" s="30"/>
      <c r="F771" s="31"/>
      <c r="G771" s="31"/>
      <c r="H771" s="115"/>
      <c r="I771" s="22"/>
    </row>
    <row r="772" spans="1:9" x14ac:dyDescent="0.25">
      <c r="A772" s="22"/>
      <c r="B772" s="29"/>
      <c r="C772" s="29"/>
      <c r="D772" s="29"/>
      <c r="E772" s="30"/>
      <c r="F772" s="31"/>
      <c r="G772" s="31"/>
      <c r="H772" s="115"/>
      <c r="I772" s="22"/>
    </row>
    <row r="773" spans="1:9" x14ac:dyDescent="0.25">
      <c r="A773" s="22"/>
      <c r="B773" s="29"/>
      <c r="C773" s="29"/>
      <c r="D773" s="29"/>
      <c r="E773" s="30"/>
      <c r="F773" s="31"/>
      <c r="G773" s="31"/>
      <c r="H773" s="115"/>
      <c r="I773" s="22"/>
    </row>
    <row r="774" spans="1:9" x14ac:dyDescent="0.25">
      <c r="A774" s="22"/>
      <c r="B774" s="29"/>
      <c r="C774" s="29"/>
      <c r="D774" s="29"/>
      <c r="E774" s="30"/>
      <c r="F774" s="31"/>
      <c r="G774" s="31"/>
      <c r="H774" s="115"/>
      <c r="I774" s="22"/>
    </row>
    <row r="775" spans="1:9" x14ac:dyDescent="0.25">
      <c r="A775" s="22"/>
      <c r="B775" s="29"/>
      <c r="C775" s="29"/>
      <c r="D775" s="29"/>
      <c r="E775" s="30"/>
      <c r="F775" s="31"/>
      <c r="G775" s="31"/>
      <c r="H775" s="115"/>
      <c r="I775" s="22"/>
    </row>
    <row r="776" spans="1:9" x14ac:dyDescent="0.25">
      <c r="A776" s="22"/>
      <c r="B776" s="29"/>
      <c r="C776" s="29"/>
      <c r="D776" s="29"/>
      <c r="E776" s="30"/>
      <c r="F776" s="31"/>
      <c r="G776" s="31"/>
      <c r="H776" s="115"/>
      <c r="I776" s="22"/>
    </row>
    <row r="777" spans="1:9" x14ac:dyDescent="0.25">
      <c r="A777" s="22"/>
      <c r="B777" s="29"/>
      <c r="C777" s="29"/>
      <c r="D777" s="29"/>
      <c r="E777" s="30"/>
      <c r="F777" s="31"/>
      <c r="G777" s="31"/>
      <c r="H777" s="115"/>
      <c r="I777" s="22"/>
    </row>
    <row r="778" spans="1:9" x14ac:dyDescent="0.25">
      <c r="A778" s="22"/>
      <c r="B778" s="29"/>
      <c r="C778" s="29"/>
      <c r="D778" s="29"/>
      <c r="E778" s="30"/>
      <c r="F778" s="31"/>
      <c r="G778" s="31"/>
      <c r="H778" s="115"/>
      <c r="I778" s="22"/>
    </row>
    <row r="779" spans="1:9" x14ac:dyDescent="0.25">
      <c r="A779" s="22"/>
      <c r="B779" s="29"/>
      <c r="C779" s="29"/>
      <c r="D779" s="29"/>
      <c r="E779" s="30"/>
      <c r="F779" s="31"/>
      <c r="G779" s="31"/>
      <c r="H779" s="115"/>
      <c r="I779" s="22"/>
    </row>
    <row r="780" spans="1:9" x14ac:dyDescent="0.25">
      <c r="A780" s="22"/>
      <c r="B780" s="29"/>
      <c r="C780" s="29"/>
      <c r="D780" s="29"/>
      <c r="E780" s="30"/>
      <c r="F780" s="31"/>
      <c r="G780" s="31"/>
      <c r="H780" s="115"/>
      <c r="I780" s="22"/>
    </row>
    <row r="781" spans="1:9" x14ac:dyDescent="0.25">
      <c r="A781" s="22"/>
      <c r="B781" s="29"/>
      <c r="C781" s="29"/>
      <c r="D781" s="29"/>
      <c r="E781" s="30"/>
      <c r="F781" s="31"/>
      <c r="G781" s="31"/>
      <c r="H781" s="115"/>
      <c r="I781" s="22"/>
    </row>
    <row r="782" spans="1:9" x14ac:dyDescent="0.25">
      <c r="A782" s="22"/>
      <c r="B782" s="29"/>
      <c r="C782" s="29"/>
      <c r="D782" s="29"/>
      <c r="E782" s="30"/>
      <c r="F782" s="31"/>
      <c r="G782" s="31"/>
      <c r="H782" s="115"/>
      <c r="I782" s="22"/>
    </row>
    <row r="783" spans="1:9" x14ac:dyDescent="0.25">
      <c r="A783" s="22"/>
      <c r="B783" s="29"/>
      <c r="C783" s="29"/>
      <c r="D783" s="29"/>
      <c r="E783" s="30"/>
      <c r="F783" s="31"/>
      <c r="G783" s="31"/>
      <c r="H783" s="115"/>
      <c r="I783" s="22"/>
    </row>
    <row r="784" spans="1:9" x14ac:dyDescent="0.25">
      <c r="A784" s="22"/>
      <c r="B784" s="29"/>
      <c r="C784" s="29"/>
      <c r="D784" s="29"/>
      <c r="E784" s="30"/>
      <c r="F784" s="31"/>
      <c r="G784" s="31"/>
      <c r="H784" s="115"/>
      <c r="I784" s="22"/>
    </row>
    <row r="785" spans="1:9" x14ac:dyDescent="0.25">
      <c r="A785" s="22"/>
      <c r="B785" s="29"/>
      <c r="C785" s="29"/>
      <c r="D785" s="29"/>
      <c r="E785" s="30"/>
      <c r="F785" s="31"/>
      <c r="G785" s="31"/>
      <c r="H785" s="115"/>
      <c r="I785" s="22"/>
    </row>
    <row r="786" spans="1:9" x14ac:dyDescent="0.25">
      <c r="A786" s="22"/>
      <c r="B786" s="29"/>
      <c r="C786" s="29"/>
      <c r="D786" s="29"/>
      <c r="E786" s="30"/>
      <c r="F786" s="31"/>
      <c r="G786" s="31"/>
      <c r="H786" s="115"/>
      <c r="I786" s="22"/>
    </row>
    <row r="787" spans="1:9" x14ac:dyDescent="0.25">
      <c r="A787" s="22"/>
      <c r="B787" s="29"/>
      <c r="C787" s="29"/>
      <c r="D787" s="29"/>
      <c r="E787" s="30"/>
      <c r="F787" s="31"/>
      <c r="G787" s="31"/>
      <c r="H787" s="115"/>
      <c r="I787" s="22"/>
    </row>
    <row r="788" spans="1:9" x14ac:dyDescent="0.25">
      <c r="A788" s="22"/>
      <c r="B788" s="29"/>
      <c r="C788" s="29"/>
      <c r="D788" s="29"/>
      <c r="E788" s="30"/>
      <c r="F788" s="31"/>
      <c r="G788" s="31"/>
      <c r="H788" s="115"/>
      <c r="I788" s="22"/>
    </row>
    <row r="789" spans="1:9" x14ac:dyDescent="0.25">
      <c r="A789" s="22"/>
      <c r="B789" s="29"/>
      <c r="C789" s="29"/>
      <c r="D789" s="29"/>
      <c r="E789" s="30"/>
      <c r="F789" s="31"/>
      <c r="G789" s="31"/>
      <c r="H789" s="115"/>
      <c r="I789" s="22"/>
    </row>
    <row r="790" spans="1:9" x14ac:dyDescent="0.25">
      <c r="A790" s="22"/>
      <c r="B790" s="29"/>
      <c r="C790" s="29"/>
      <c r="D790" s="29"/>
      <c r="E790" s="30"/>
      <c r="F790" s="31"/>
      <c r="G790" s="31"/>
      <c r="H790" s="115"/>
      <c r="I790" s="22"/>
    </row>
    <row r="791" spans="1:9" x14ac:dyDescent="0.25">
      <c r="A791" s="22"/>
      <c r="B791" s="29"/>
      <c r="C791" s="29"/>
      <c r="D791" s="29"/>
      <c r="E791" s="30"/>
      <c r="F791" s="31"/>
      <c r="G791" s="31"/>
      <c r="H791" s="115"/>
      <c r="I791" s="22"/>
    </row>
    <row r="792" spans="1:9" x14ac:dyDescent="0.25">
      <c r="A792" s="22"/>
      <c r="B792" s="29"/>
      <c r="C792" s="29"/>
      <c r="D792" s="29"/>
      <c r="E792" s="30"/>
      <c r="F792" s="31"/>
      <c r="G792" s="31"/>
      <c r="H792" s="115"/>
      <c r="I792" s="22"/>
    </row>
    <row r="793" spans="1:9" x14ac:dyDescent="0.25">
      <c r="A793" s="22"/>
      <c r="B793" s="29"/>
      <c r="C793" s="29"/>
      <c r="D793" s="29"/>
      <c r="E793" s="30"/>
      <c r="F793" s="31"/>
      <c r="G793" s="31"/>
      <c r="H793" s="115"/>
      <c r="I793" s="22"/>
    </row>
    <row r="794" spans="1:9" x14ac:dyDescent="0.25">
      <c r="A794" s="22"/>
      <c r="B794" s="29"/>
      <c r="C794" s="29"/>
      <c r="D794" s="29"/>
      <c r="E794" s="30"/>
      <c r="F794" s="31"/>
      <c r="G794" s="31"/>
      <c r="H794" s="115"/>
      <c r="I794" s="22"/>
    </row>
    <row r="795" spans="1:9" x14ac:dyDescent="0.25">
      <c r="A795" s="22"/>
      <c r="B795" s="29"/>
      <c r="C795" s="29"/>
      <c r="D795" s="29"/>
      <c r="E795" s="30"/>
      <c r="F795" s="31"/>
      <c r="G795" s="31"/>
      <c r="H795" s="115"/>
      <c r="I795" s="22"/>
    </row>
    <row r="796" spans="1:9" x14ac:dyDescent="0.25">
      <c r="A796" s="22"/>
      <c r="B796" s="29"/>
      <c r="C796" s="29"/>
      <c r="D796" s="29"/>
      <c r="E796" s="30"/>
      <c r="F796" s="31"/>
      <c r="G796" s="31"/>
      <c r="H796" s="115"/>
      <c r="I796" s="22"/>
    </row>
    <row r="797" spans="1:9" x14ac:dyDescent="0.25">
      <c r="A797" s="22"/>
      <c r="B797" s="29"/>
      <c r="C797" s="29"/>
      <c r="D797" s="29"/>
      <c r="E797" s="30"/>
      <c r="F797" s="31"/>
      <c r="G797" s="31"/>
      <c r="H797" s="115"/>
      <c r="I797" s="22"/>
    </row>
    <row r="798" spans="1:9" x14ac:dyDescent="0.25">
      <c r="A798" s="22"/>
      <c r="B798" s="29"/>
      <c r="C798" s="29"/>
      <c r="D798" s="29"/>
      <c r="E798" s="30"/>
      <c r="F798" s="31"/>
      <c r="G798" s="31"/>
      <c r="H798" s="115"/>
      <c r="I798" s="22"/>
    </row>
    <row r="799" spans="1:9" x14ac:dyDescent="0.25">
      <c r="A799" s="22"/>
      <c r="B799" s="29"/>
      <c r="C799" s="29"/>
      <c r="D799" s="29"/>
      <c r="E799" s="30"/>
      <c r="F799" s="31"/>
      <c r="G799" s="31"/>
      <c r="H799" s="115"/>
      <c r="I799" s="22"/>
    </row>
    <row r="800" spans="1:9" x14ac:dyDescent="0.25">
      <c r="A800" s="22"/>
      <c r="B800" s="29"/>
      <c r="C800" s="29"/>
      <c r="D800" s="29"/>
      <c r="E800" s="30"/>
      <c r="F800" s="31"/>
      <c r="G800" s="31"/>
      <c r="H800" s="115"/>
      <c r="I800" s="22"/>
    </row>
    <row r="801" spans="1:9" x14ac:dyDescent="0.25">
      <c r="A801" s="22"/>
      <c r="B801" s="29"/>
      <c r="C801" s="29"/>
      <c r="D801" s="29"/>
      <c r="E801" s="30"/>
      <c r="F801" s="31"/>
      <c r="G801" s="31"/>
      <c r="H801" s="115"/>
      <c r="I801" s="22"/>
    </row>
    <row r="802" spans="1:9" x14ac:dyDescent="0.25">
      <c r="A802" s="22"/>
      <c r="B802" s="29"/>
      <c r="C802" s="29"/>
      <c r="D802" s="29"/>
      <c r="E802" s="30"/>
      <c r="F802" s="31"/>
      <c r="G802" s="31"/>
      <c r="H802" s="115"/>
      <c r="I802" s="22"/>
    </row>
    <row r="803" spans="1:9" x14ac:dyDescent="0.25">
      <c r="A803" s="22"/>
      <c r="B803" s="29"/>
      <c r="C803" s="29"/>
      <c r="D803" s="29"/>
      <c r="E803" s="30"/>
      <c r="F803" s="31"/>
      <c r="G803" s="31"/>
      <c r="H803" s="115"/>
      <c r="I803" s="22"/>
    </row>
    <row r="804" spans="1:9" x14ac:dyDescent="0.25">
      <c r="A804" s="22"/>
      <c r="B804" s="29"/>
      <c r="C804" s="29"/>
      <c r="D804" s="29"/>
      <c r="E804" s="30"/>
      <c r="F804" s="31"/>
      <c r="G804" s="31"/>
      <c r="H804" s="115"/>
      <c r="I804" s="22"/>
    </row>
    <row r="805" spans="1:9" x14ac:dyDescent="0.25">
      <c r="A805" s="22"/>
      <c r="B805" s="29"/>
      <c r="C805" s="29"/>
      <c r="D805" s="29"/>
      <c r="E805" s="30"/>
      <c r="F805" s="31"/>
      <c r="G805" s="31"/>
      <c r="H805" s="115"/>
      <c r="I805" s="22"/>
    </row>
    <row r="806" spans="1:9" x14ac:dyDescent="0.25">
      <c r="A806" s="22"/>
      <c r="B806" s="29"/>
      <c r="C806" s="29"/>
      <c r="D806" s="29"/>
      <c r="E806" s="30"/>
      <c r="F806" s="31"/>
      <c r="G806" s="31"/>
      <c r="H806" s="115"/>
      <c r="I806" s="22"/>
    </row>
    <row r="807" spans="1:9" x14ac:dyDescent="0.25">
      <c r="A807" s="22"/>
      <c r="B807" s="29"/>
      <c r="C807" s="29"/>
      <c r="D807" s="29"/>
      <c r="E807" s="30"/>
      <c r="F807" s="31"/>
      <c r="G807" s="31"/>
      <c r="H807" s="115"/>
      <c r="I807" s="22"/>
    </row>
    <row r="808" spans="1:9" x14ac:dyDescent="0.25">
      <c r="A808" s="22"/>
      <c r="B808" s="29"/>
      <c r="C808" s="29"/>
      <c r="D808" s="29"/>
      <c r="E808" s="30"/>
      <c r="F808" s="31"/>
      <c r="G808" s="31"/>
      <c r="H808" s="115"/>
      <c r="I808" s="22"/>
    </row>
    <row r="809" spans="1:9" x14ac:dyDescent="0.25">
      <c r="A809" s="22"/>
      <c r="B809" s="29"/>
      <c r="C809" s="29"/>
      <c r="D809" s="29"/>
      <c r="E809" s="30"/>
      <c r="F809" s="31"/>
      <c r="G809" s="31"/>
      <c r="H809" s="115"/>
      <c r="I809" s="22"/>
    </row>
    <row r="810" spans="1:9" x14ac:dyDescent="0.25">
      <c r="A810" s="22"/>
      <c r="B810" s="29"/>
      <c r="C810" s="29"/>
      <c r="D810" s="29"/>
      <c r="E810" s="30"/>
      <c r="F810" s="31"/>
      <c r="G810" s="31"/>
      <c r="H810" s="115"/>
      <c r="I810" s="22"/>
    </row>
    <row r="811" spans="1:9" x14ac:dyDescent="0.25">
      <c r="A811" s="22"/>
      <c r="B811" s="29"/>
      <c r="C811" s="29"/>
      <c r="D811" s="29"/>
      <c r="E811" s="30"/>
      <c r="F811" s="31"/>
      <c r="G811" s="31"/>
      <c r="H811" s="115"/>
      <c r="I811" s="22"/>
    </row>
    <row r="812" spans="1:9" x14ac:dyDescent="0.25">
      <c r="A812" s="22"/>
      <c r="B812" s="29"/>
      <c r="C812" s="29"/>
      <c r="D812" s="29"/>
      <c r="E812" s="30"/>
      <c r="F812" s="31"/>
      <c r="G812" s="31"/>
      <c r="H812" s="115"/>
      <c r="I812" s="22"/>
    </row>
    <row r="813" spans="1:9" x14ac:dyDescent="0.25">
      <c r="A813" s="22"/>
      <c r="B813" s="29"/>
      <c r="C813" s="29"/>
      <c r="D813" s="29"/>
      <c r="E813" s="30"/>
      <c r="F813" s="31"/>
      <c r="G813" s="31"/>
      <c r="H813" s="115"/>
      <c r="I813" s="22"/>
    </row>
    <row r="814" spans="1:9" x14ac:dyDescent="0.25">
      <c r="A814" s="22"/>
      <c r="B814" s="29"/>
      <c r="C814" s="29"/>
      <c r="D814" s="29"/>
      <c r="E814" s="30"/>
      <c r="F814" s="31"/>
      <c r="G814" s="31"/>
      <c r="H814" s="115"/>
      <c r="I814" s="22"/>
    </row>
    <row r="815" spans="1:9" x14ac:dyDescent="0.25">
      <c r="A815" s="22"/>
      <c r="B815" s="29"/>
      <c r="C815" s="29"/>
      <c r="D815" s="29"/>
      <c r="E815" s="30"/>
      <c r="F815" s="31"/>
      <c r="G815" s="31"/>
      <c r="H815" s="115"/>
      <c r="I815" s="22"/>
    </row>
    <row r="816" spans="1:9" x14ac:dyDescent="0.25">
      <c r="A816" s="22"/>
      <c r="B816" s="29"/>
      <c r="C816" s="29"/>
      <c r="D816" s="29"/>
      <c r="E816" s="30"/>
      <c r="F816" s="31"/>
      <c r="G816" s="31"/>
      <c r="H816" s="115"/>
      <c r="I816" s="22"/>
    </row>
    <row r="817" spans="1:9" x14ac:dyDescent="0.25">
      <c r="A817" s="22"/>
      <c r="B817" s="29"/>
      <c r="C817" s="29"/>
      <c r="D817" s="29"/>
      <c r="E817" s="30"/>
      <c r="F817" s="31"/>
      <c r="G817" s="31"/>
      <c r="H817" s="115"/>
      <c r="I817" s="22"/>
    </row>
    <row r="818" spans="1:9" x14ac:dyDescent="0.25">
      <c r="A818" s="22"/>
      <c r="B818" s="29"/>
      <c r="C818" s="29"/>
      <c r="D818" s="29"/>
      <c r="E818" s="30"/>
      <c r="F818" s="31"/>
      <c r="G818" s="31"/>
      <c r="H818" s="115"/>
      <c r="I818" s="22"/>
    </row>
    <row r="819" spans="1:9" x14ac:dyDescent="0.25">
      <c r="A819" s="22"/>
      <c r="B819" s="29"/>
      <c r="C819" s="29"/>
      <c r="D819" s="29"/>
      <c r="E819" s="30"/>
      <c r="F819" s="31"/>
      <c r="G819" s="31"/>
      <c r="H819" s="115"/>
      <c r="I819" s="22"/>
    </row>
    <row r="820" spans="1:9" x14ac:dyDescent="0.25">
      <c r="A820" s="22"/>
      <c r="B820" s="29"/>
      <c r="C820" s="29"/>
      <c r="D820" s="29"/>
      <c r="E820" s="30"/>
      <c r="F820" s="31"/>
      <c r="G820" s="31"/>
      <c r="H820" s="115"/>
      <c r="I820" s="22"/>
    </row>
    <row r="821" spans="1:9" x14ac:dyDescent="0.25">
      <c r="A821" s="22"/>
      <c r="B821" s="29"/>
      <c r="C821" s="29"/>
      <c r="D821" s="29"/>
      <c r="E821" s="30"/>
      <c r="F821" s="31"/>
      <c r="G821" s="31"/>
      <c r="H821" s="115"/>
      <c r="I821" s="22"/>
    </row>
    <row r="822" spans="1:9" x14ac:dyDescent="0.25">
      <c r="A822" s="22"/>
      <c r="B822" s="29"/>
      <c r="C822" s="29"/>
      <c r="D822" s="29"/>
      <c r="E822" s="30"/>
      <c r="F822" s="31"/>
      <c r="G822" s="31"/>
      <c r="H822" s="115"/>
      <c r="I822" s="22"/>
    </row>
    <row r="823" spans="1:9" x14ac:dyDescent="0.25">
      <c r="A823" s="22"/>
      <c r="B823" s="29"/>
      <c r="C823" s="29"/>
      <c r="D823" s="29"/>
      <c r="E823" s="30"/>
      <c r="F823" s="31"/>
      <c r="G823" s="31"/>
      <c r="H823" s="115"/>
      <c r="I823" s="22"/>
    </row>
    <row r="824" spans="1:9" x14ac:dyDescent="0.25">
      <c r="A824" s="22"/>
      <c r="B824" s="29"/>
      <c r="C824" s="29"/>
      <c r="D824" s="29"/>
      <c r="E824" s="30"/>
      <c r="F824" s="31"/>
      <c r="G824" s="31"/>
      <c r="H824" s="115"/>
      <c r="I824" s="22"/>
    </row>
    <row r="825" spans="1:9" x14ac:dyDescent="0.25">
      <c r="A825" s="22"/>
      <c r="B825" s="29"/>
      <c r="C825" s="29"/>
      <c r="D825" s="29"/>
      <c r="E825" s="30"/>
      <c r="F825" s="31"/>
      <c r="G825" s="31"/>
      <c r="H825" s="115"/>
      <c r="I825" s="22"/>
    </row>
    <row r="826" spans="1:9" x14ac:dyDescent="0.25">
      <c r="A826" s="22"/>
      <c r="B826" s="29"/>
      <c r="C826" s="29"/>
      <c r="D826" s="29"/>
      <c r="E826" s="30"/>
      <c r="F826" s="31"/>
      <c r="G826" s="31"/>
      <c r="H826" s="115"/>
      <c r="I826" s="22"/>
    </row>
    <row r="827" spans="1:9" x14ac:dyDescent="0.25">
      <c r="A827" s="22"/>
      <c r="B827" s="29"/>
      <c r="C827" s="29"/>
      <c r="D827" s="29"/>
      <c r="E827" s="30"/>
      <c r="F827" s="31"/>
      <c r="G827" s="31"/>
      <c r="H827" s="115"/>
      <c r="I827" s="22"/>
    </row>
    <row r="828" spans="1:9" x14ac:dyDescent="0.25">
      <c r="A828" s="22"/>
      <c r="B828" s="29"/>
      <c r="C828" s="29"/>
      <c r="D828" s="29"/>
      <c r="E828" s="30"/>
      <c r="F828" s="31"/>
      <c r="G828" s="31"/>
      <c r="H828" s="115"/>
      <c r="I828" s="22"/>
    </row>
    <row r="829" spans="1:9" x14ac:dyDescent="0.25">
      <c r="A829" s="22"/>
      <c r="B829" s="29"/>
      <c r="C829" s="29"/>
      <c r="D829" s="29"/>
      <c r="E829" s="30"/>
      <c r="F829" s="31"/>
      <c r="G829" s="31"/>
      <c r="H829" s="115"/>
      <c r="I829" s="22"/>
    </row>
    <row r="830" spans="1:9" x14ac:dyDescent="0.25">
      <c r="A830" s="22"/>
      <c r="B830" s="29"/>
      <c r="C830" s="29"/>
      <c r="D830" s="29"/>
      <c r="E830" s="30"/>
      <c r="F830" s="31"/>
      <c r="G830" s="31"/>
      <c r="H830" s="115"/>
      <c r="I830" s="22"/>
    </row>
    <row r="831" spans="1:9" x14ac:dyDescent="0.25">
      <c r="A831" s="22"/>
      <c r="B831" s="29"/>
      <c r="C831" s="29"/>
      <c r="D831" s="29"/>
      <c r="E831" s="30"/>
      <c r="F831" s="31"/>
      <c r="G831" s="31"/>
      <c r="H831" s="115"/>
      <c r="I831" s="22"/>
    </row>
    <row r="832" spans="1:9" x14ac:dyDescent="0.25">
      <c r="A832" s="22"/>
      <c r="B832" s="29"/>
      <c r="C832" s="29"/>
      <c r="D832" s="29"/>
      <c r="E832" s="30"/>
      <c r="F832" s="31"/>
      <c r="G832" s="31"/>
      <c r="H832" s="115"/>
      <c r="I832" s="22"/>
    </row>
    <row r="833" spans="1:9" x14ac:dyDescent="0.25">
      <c r="A833" s="22"/>
      <c r="B833" s="29"/>
      <c r="C833" s="29"/>
      <c r="D833" s="29"/>
      <c r="E833" s="30"/>
      <c r="F833" s="31"/>
      <c r="G833" s="31"/>
      <c r="H833" s="115"/>
      <c r="I833" s="22"/>
    </row>
    <row r="834" spans="1:9" x14ac:dyDescent="0.25">
      <c r="A834" s="22"/>
      <c r="B834" s="29"/>
      <c r="C834" s="29"/>
      <c r="D834" s="29"/>
      <c r="E834" s="30"/>
      <c r="F834" s="31"/>
      <c r="G834" s="31"/>
      <c r="H834" s="115"/>
      <c r="I834" s="22"/>
    </row>
    <row r="835" spans="1:9" x14ac:dyDescent="0.25">
      <c r="A835" s="22"/>
      <c r="B835" s="29"/>
      <c r="C835" s="29"/>
      <c r="D835" s="29"/>
      <c r="E835" s="30"/>
      <c r="F835" s="31"/>
      <c r="G835" s="31"/>
      <c r="H835" s="115"/>
      <c r="I835" s="22"/>
    </row>
    <row r="836" spans="1:9" x14ac:dyDescent="0.25">
      <c r="A836" s="22"/>
      <c r="B836" s="29"/>
      <c r="C836" s="29"/>
      <c r="D836" s="29"/>
      <c r="E836" s="30"/>
      <c r="F836" s="31"/>
      <c r="G836" s="31"/>
      <c r="H836" s="115"/>
      <c r="I836" s="22"/>
    </row>
    <row r="837" spans="1:9" x14ac:dyDescent="0.25">
      <c r="A837" s="22"/>
      <c r="B837" s="29"/>
      <c r="C837" s="29"/>
      <c r="D837" s="29"/>
      <c r="E837" s="30"/>
      <c r="F837" s="31"/>
      <c r="G837" s="31"/>
      <c r="H837" s="115"/>
      <c r="I837" s="22"/>
    </row>
    <row r="838" spans="1:9" x14ac:dyDescent="0.25">
      <c r="A838" s="22"/>
      <c r="B838" s="29"/>
      <c r="C838" s="29"/>
      <c r="D838" s="29"/>
      <c r="E838" s="30"/>
      <c r="F838" s="31"/>
      <c r="G838" s="31"/>
      <c r="H838" s="115"/>
      <c r="I838" s="22"/>
    </row>
    <row r="839" spans="1:9" x14ac:dyDescent="0.25">
      <c r="A839" s="22"/>
      <c r="B839" s="29"/>
      <c r="C839" s="29"/>
      <c r="D839" s="29"/>
      <c r="E839" s="30"/>
      <c r="F839" s="31"/>
      <c r="G839" s="31"/>
      <c r="H839" s="115"/>
      <c r="I839" s="22"/>
    </row>
    <row r="840" spans="1:9" x14ac:dyDescent="0.25">
      <c r="A840" s="22"/>
      <c r="B840" s="29"/>
      <c r="C840" s="29"/>
      <c r="D840" s="29"/>
      <c r="E840" s="30"/>
      <c r="F840" s="31"/>
      <c r="G840" s="31"/>
      <c r="H840" s="115"/>
      <c r="I840" s="22"/>
    </row>
    <row r="841" spans="1:9" x14ac:dyDescent="0.25">
      <c r="A841" s="22"/>
      <c r="B841" s="29"/>
      <c r="C841" s="29"/>
      <c r="D841" s="29"/>
      <c r="E841" s="30"/>
      <c r="F841" s="31"/>
      <c r="G841" s="31"/>
      <c r="H841" s="115"/>
      <c r="I841" s="22"/>
    </row>
    <row r="842" spans="1:9" x14ac:dyDescent="0.25">
      <c r="A842" s="22"/>
      <c r="B842" s="29"/>
      <c r="C842" s="29"/>
      <c r="D842" s="29"/>
      <c r="E842" s="30"/>
      <c r="F842" s="31"/>
      <c r="G842" s="31"/>
      <c r="H842" s="115"/>
      <c r="I842" s="22"/>
    </row>
    <row r="843" spans="1:9" x14ac:dyDescent="0.25">
      <c r="A843" s="22"/>
      <c r="B843" s="29"/>
      <c r="C843" s="29"/>
      <c r="D843" s="29"/>
      <c r="E843" s="30"/>
      <c r="F843" s="31"/>
      <c r="G843" s="31"/>
      <c r="H843" s="115"/>
      <c r="I843" s="22"/>
    </row>
    <row r="844" spans="1:9" x14ac:dyDescent="0.25">
      <c r="A844" s="22"/>
      <c r="B844" s="29"/>
      <c r="C844" s="29"/>
      <c r="D844" s="29"/>
      <c r="E844" s="30"/>
      <c r="F844" s="31"/>
      <c r="G844" s="31"/>
      <c r="H844" s="115"/>
      <c r="I844" s="22"/>
    </row>
    <row r="845" spans="1:9" x14ac:dyDescent="0.25">
      <c r="A845" s="22"/>
      <c r="B845" s="29"/>
      <c r="C845" s="29"/>
      <c r="D845" s="29"/>
      <c r="E845" s="30"/>
      <c r="F845" s="31"/>
      <c r="G845" s="31"/>
      <c r="H845" s="115"/>
      <c r="I845" s="22"/>
    </row>
    <row r="846" spans="1:9" x14ac:dyDescent="0.25">
      <c r="A846" s="22"/>
      <c r="B846" s="29"/>
      <c r="C846" s="29"/>
      <c r="D846" s="29"/>
      <c r="E846" s="30"/>
      <c r="F846" s="31"/>
      <c r="G846" s="31"/>
      <c r="H846" s="115"/>
      <c r="I846" s="22"/>
    </row>
    <row r="847" spans="1:9" x14ac:dyDescent="0.25">
      <c r="A847" s="22"/>
      <c r="B847" s="29"/>
      <c r="C847" s="29"/>
      <c r="D847" s="29"/>
      <c r="E847" s="30"/>
      <c r="F847" s="31"/>
      <c r="G847" s="31"/>
      <c r="H847" s="115"/>
      <c r="I847" s="22"/>
    </row>
    <row r="848" spans="1:9" x14ac:dyDescent="0.25">
      <c r="A848" s="22"/>
      <c r="B848" s="29"/>
      <c r="C848" s="29"/>
      <c r="D848" s="29"/>
      <c r="E848" s="30"/>
      <c r="F848" s="31"/>
      <c r="G848" s="31"/>
      <c r="H848" s="115"/>
      <c r="I848" s="22"/>
    </row>
    <row r="849" spans="1:9" x14ac:dyDescent="0.25">
      <c r="A849" s="22"/>
      <c r="B849" s="29"/>
      <c r="C849" s="29"/>
      <c r="D849" s="29"/>
      <c r="E849" s="30"/>
      <c r="F849" s="31"/>
      <c r="G849" s="31"/>
      <c r="H849" s="115"/>
      <c r="I849" s="22"/>
    </row>
    <row r="850" spans="1:9" x14ac:dyDescent="0.25">
      <c r="A850" s="22"/>
      <c r="B850" s="29"/>
      <c r="C850" s="29"/>
      <c r="D850" s="29"/>
      <c r="E850" s="30"/>
      <c r="F850" s="31"/>
      <c r="G850" s="31"/>
      <c r="H850" s="115"/>
      <c r="I850" s="22"/>
    </row>
    <row r="851" spans="1:9" x14ac:dyDescent="0.25">
      <c r="A851" s="22"/>
      <c r="B851" s="29"/>
      <c r="C851" s="29"/>
      <c r="D851" s="29"/>
      <c r="E851" s="30"/>
      <c r="F851" s="31"/>
      <c r="G851" s="31"/>
      <c r="H851" s="115"/>
      <c r="I851" s="22"/>
    </row>
    <row r="852" spans="1:9" x14ac:dyDescent="0.25">
      <c r="A852" s="22"/>
      <c r="B852" s="29"/>
      <c r="C852" s="29"/>
      <c r="D852" s="29"/>
      <c r="E852" s="30"/>
      <c r="F852" s="31"/>
      <c r="G852" s="31"/>
      <c r="H852" s="115"/>
      <c r="I852" s="22"/>
    </row>
    <row r="853" spans="1:9" x14ac:dyDescent="0.25">
      <c r="A853" s="22"/>
      <c r="B853" s="29"/>
      <c r="C853" s="29"/>
      <c r="D853" s="29"/>
      <c r="E853" s="30"/>
      <c r="F853" s="31"/>
      <c r="G853" s="31"/>
      <c r="H853" s="115"/>
      <c r="I853" s="22"/>
    </row>
    <row r="854" spans="1:9" x14ac:dyDescent="0.25">
      <c r="A854" s="22"/>
      <c r="B854" s="29"/>
      <c r="C854" s="29"/>
      <c r="D854" s="29"/>
      <c r="E854" s="30"/>
      <c r="F854" s="31"/>
      <c r="G854" s="31"/>
      <c r="H854" s="115"/>
      <c r="I854" s="22"/>
    </row>
    <row r="855" spans="1:9" x14ac:dyDescent="0.25">
      <c r="A855" s="22"/>
      <c r="B855" s="29"/>
      <c r="C855" s="29"/>
      <c r="D855" s="29"/>
      <c r="E855" s="30"/>
      <c r="F855" s="31"/>
      <c r="G855" s="31"/>
      <c r="H855" s="115"/>
      <c r="I855" s="22"/>
    </row>
    <row r="856" spans="1:9" x14ac:dyDescent="0.25">
      <c r="A856" s="22"/>
      <c r="B856" s="29"/>
      <c r="C856" s="29"/>
      <c r="D856" s="29"/>
      <c r="E856" s="30"/>
      <c r="F856" s="31"/>
      <c r="G856" s="31"/>
      <c r="H856" s="115"/>
      <c r="I856" s="22"/>
    </row>
    <row r="857" spans="1:9" x14ac:dyDescent="0.25">
      <c r="A857" s="22"/>
      <c r="B857" s="29"/>
      <c r="C857" s="29"/>
      <c r="D857" s="29"/>
      <c r="E857" s="30"/>
      <c r="F857" s="31"/>
      <c r="G857" s="31"/>
      <c r="H857" s="115"/>
      <c r="I857" s="22"/>
    </row>
    <row r="858" spans="1:9" x14ac:dyDescent="0.25">
      <c r="A858" s="22"/>
      <c r="B858" s="29"/>
      <c r="C858" s="29"/>
      <c r="D858" s="29"/>
      <c r="E858" s="30"/>
      <c r="F858" s="31"/>
      <c r="G858" s="31"/>
      <c r="H858" s="115"/>
      <c r="I858" s="22"/>
    </row>
    <row r="859" spans="1:9" x14ac:dyDescent="0.25">
      <c r="A859" s="22"/>
      <c r="B859" s="29"/>
      <c r="C859" s="29"/>
      <c r="D859" s="29"/>
      <c r="E859" s="30"/>
      <c r="F859" s="31"/>
      <c r="G859" s="31"/>
      <c r="H859" s="115"/>
      <c r="I859" s="22"/>
    </row>
    <row r="860" spans="1:9" x14ac:dyDescent="0.25">
      <c r="A860" s="22"/>
      <c r="B860" s="29"/>
      <c r="C860" s="29"/>
      <c r="D860" s="29"/>
      <c r="E860" s="30"/>
      <c r="F860" s="31"/>
      <c r="G860" s="31"/>
      <c r="H860" s="115"/>
      <c r="I860" s="22"/>
    </row>
    <row r="861" spans="1:9" x14ac:dyDescent="0.25">
      <c r="A861" s="22"/>
      <c r="B861" s="29"/>
      <c r="C861" s="29"/>
      <c r="D861" s="29"/>
      <c r="E861" s="30"/>
      <c r="F861" s="31"/>
      <c r="G861" s="31"/>
      <c r="H861" s="115"/>
      <c r="I861" s="22"/>
    </row>
    <row r="862" spans="1:9" x14ac:dyDescent="0.25">
      <c r="A862" s="22"/>
      <c r="B862" s="29"/>
      <c r="C862" s="29"/>
      <c r="D862" s="29"/>
      <c r="E862" s="30"/>
      <c r="F862" s="31"/>
      <c r="G862" s="31"/>
      <c r="H862" s="115"/>
      <c r="I862" s="22"/>
    </row>
    <row r="863" spans="1:9" x14ac:dyDescent="0.25">
      <c r="A863" s="22"/>
      <c r="B863" s="29"/>
      <c r="C863" s="29"/>
      <c r="D863" s="29"/>
      <c r="E863" s="30"/>
      <c r="F863" s="31"/>
      <c r="G863" s="31"/>
      <c r="H863" s="115"/>
      <c r="I863" s="22"/>
    </row>
    <row r="864" spans="1:9" x14ac:dyDescent="0.25">
      <c r="A864" s="22"/>
      <c r="B864" s="29"/>
      <c r="C864" s="29"/>
      <c r="D864" s="29"/>
      <c r="E864" s="30"/>
      <c r="F864" s="31"/>
      <c r="G864" s="31"/>
      <c r="H864" s="115"/>
      <c r="I864" s="22"/>
    </row>
    <row r="865" spans="1:9" x14ac:dyDescent="0.25">
      <c r="A865" s="22"/>
      <c r="B865" s="29"/>
      <c r="C865" s="29"/>
      <c r="D865" s="29"/>
      <c r="E865" s="30"/>
      <c r="F865" s="31"/>
      <c r="G865" s="31"/>
      <c r="H865" s="115"/>
      <c r="I865" s="22"/>
    </row>
    <row r="866" spans="1:9" x14ac:dyDescent="0.25">
      <c r="A866" s="22"/>
      <c r="B866" s="29"/>
      <c r="C866" s="29"/>
      <c r="D866" s="29"/>
      <c r="E866" s="30"/>
      <c r="F866" s="31"/>
      <c r="G866" s="31"/>
      <c r="H866" s="115"/>
      <c r="I866" s="22"/>
    </row>
    <row r="867" spans="1:9" x14ac:dyDescent="0.25">
      <c r="A867" s="22"/>
      <c r="B867" s="29"/>
      <c r="C867" s="29"/>
      <c r="D867" s="29"/>
      <c r="E867" s="30"/>
      <c r="F867" s="31"/>
      <c r="G867" s="31"/>
      <c r="H867" s="115"/>
      <c r="I867" s="22"/>
    </row>
    <row r="868" spans="1:9" x14ac:dyDescent="0.25">
      <c r="A868" s="22"/>
      <c r="B868" s="29"/>
      <c r="C868" s="29"/>
      <c r="D868" s="29"/>
      <c r="E868" s="30"/>
      <c r="F868" s="31"/>
      <c r="G868" s="31"/>
      <c r="H868" s="115"/>
      <c r="I868" s="22"/>
    </row>
    <row r="869" spans="1:9" x14ac:dyDescent="0.25">
      <c r="A869" s="22"/>
      <c r="B869" s="29"/>
      <c r="C869" s="29"/>
      <c r="D869" s="29"/>
      <c r="E869" s="30"/>
      <c r="F869" s="31"/>
      <c r="G869" s="31"/>
      <c r="H869" s="115"/>
      <c r="I869" s="22"/>
    </row>
    <row r="870" spans="1:9" x14ac:dyDescent="0.25">
      <c r="A870" s="22"/>
      <c r="B870" s="29"/>
      <c r="C870" s="29"/>
      <c r="D870" s="29"/>
      <c r="E870" s="30"/>
      <c r="F870" s="31"/>
      <c r="G870" s="31"/>
      <c r="H870" s="115"/>
      <c r="I870" s="22"/>
    </row>
    <row r="871" spans="1:9" x14ac:dyDescent="0.25">
      <c r="A871" s="22"/>
      <c r="B871" s="29"/>
      <c r="C871" s="29"/>
      <c r="D871" s="29"/>
      <c r="E871" s="30"/>
      <c r="F871" s="31"/>
      <c r="G871" s="31"/>
      <c r="H871" s="115"/>
      <c r="I871" s="22"/>
    </row>
    <row r="872" spans="1:9" x14ac:dyDescent="0.25">
      <c r="A872" s="22"/>
      <c r="B872" s="29"/>
      <c r="C872" s="29"/>
      <c r="D872" s="29"/>
      <c r="E872" s="30"/>
      <c r="F872" s="31"/>
      <c r="G872" s="31"/>
      <c r="H872" s="115"/>
      <c r="I872" s="22"/>
    </row>
    <row r="873" spans="1:9" x14ac:dyDescent="0.25">
      <c r="A873" s="22"/>
      <c r="B873" s="29"/>
      <c r="C873" s="29"/>
      <c r="D873" s="29"/>
      <c r="E873" s="30"/>
      <c r="F873" s="31"/>
      <c r="G873" s="31"/>
      <c r="H873" s="115"/>
      <c r="I873" s="22"/>
    </row>
    <row r="874" spans="1:9" x14ac:dyDescent="0.25">
      <c r="A874" s="22"/>
      <c r="B874" s="29"/>
      <c r="C874" s="29"/>
      <c r="D874" s="29"/>
      <c r="E874" s="30"/>
      <c r="F874" s="31"/>
      <c r="G874" s="31"/>
      <c r="H874" s="115"/>
      <c r="I874" s="22"/>
    </row>
    <row r="875" spans="1:9" x14ac:dyDescent="0.25">
      <c r="A875" s="22"/>
      <c r="B875" s="29"/>
      <c r="C875" s="29"/>
      <c r="D875" s="29"/>
      <c r="E875" s="30"/>
      <c r="F875" s="31"/>
      <c r="G875" s="31"/>
      <c r="H875" s="115"/>
      <c r="I875" s="22"/>
    </row>
    <row r="876" spans="1:9" x14ac:dyDescent="0.25">
      <c r="A876" s="22"/>
      <c r="B876" s="29"/>
      <c r="C876" s="29"/>
      <c r="D876" s="29"/>
      <c r="E876" s="30"/>
      <c r="F876" s="31"/>
      <c r="G876" s="31"/>
      <c r="H876" s="115"/>
      <c r="I876" s="22"/>
    </row>
    <row r="877" spans="1:9" x14ac:dyDescent="0.25">
      <c r="A877" s="22"/>
      <c r="B877" s="29"/>
      <c r="C877" s="29"/>
      <c r="D877" s="29"/>
      <c r="E877" s="30"/>
      <c r="F877" s="31"/>
      <c r="G877" s="31"/>
      <c r="H877" s="115"/>
      <c r="I877" s="22"/>
    </row>
    <row r="878" spans="1:9" x14ac:dyDescent="0.25">
      <c r="A878" s="22"/>
      <c r="B878" s="29"/>
      <c r="C878" s="29"/>
      <c r="D878" s="29"/>
      <c r="E878" s="30"/>
      <c r="F878" s="31"/>
      <c r="G878" s="31"/>
      <c r="H878" s="115"/>
      <c r="I878" s="22"/>
    </row>
    <row r="879" spans="1:9" x14ac:dyDescent="0.25">
      <c r="A879" s="22"/>
      <c r="B879" s="29"/>
      <c r="C879" s="29"/>
      <c r="D879" s="29"/>
      <c r="E879" s="30"/>
      <c r="F879" s="31"/>
      <c r="G879" s="31"/>
      <c r="H879" s="115"/>
      <c r="I879" s="22"/>
    </row>
    <row r="880" spans="1:9" x14ac:dyDescent="0.25">
      <c r="A880" s="22"/>
      <c r="B880" s="29"/>
      <c r="C880" s="29"/>
      <c r="D880" s="29"/>
      <c r="E880" s="30"/>
      <c r="F880" s="31"/>
      <c r="G880" s="31"/>
      <c r="H880" s="115"/>
      <c r="I880" s="22"/>
    </row>
    <row r="881" spans="1:9" x14ac:dyDescent="0.25">
      <c r="A881" s="22"/>
      <c r="B881" s="29"/>
      <c r="C881" s="29"/>
      <c r="D881" s="29"/>
      <c r="E881" s="30"/>
      <c r="F881" s="31"/>
      <c r="G881" s="31"/>
      <c r="H881" s="115"/>
      <c r="I881" s="22"/>
    </row>
    <row r="882" spans="1:9" x14ac:dyDescent="0.25">
      <c r="A882" s="22"/>
      <c r="B882" s="29"/>
      <c r="C882" s="29"/>
      <c r="D882" s="29"/>
      <c r="E882" s="30"/>
      <c r="F882" s="31"/>
      <c r="G882" s="31"/>
      <c r="H882" s="115"/>
      <c r="I882" s="22"/>
    </row>
    <row r="883" spans="1:9" x14ac:dyDescent="0.25">
      <c r="A883" s="22"/>
      <c r="B883" s="29"/>
      <c r="C883" s="29"/>
      <c r="D883" s="29"/>
      <c r="E883" s="30"/>
      <c r="F883" s="31"/>
      <c r="G883" s="31"/>
      <c r="H883" s="115"/>
      <c r="I883" s="22"/>
    </row>
    <row r="884" spans="1:9" x14ac:dyDescent="0.25">
      <c r="A884" s="22"/>
      <c r="B884" s="29"/>
      <c r="C884" s="29"/>
      <c r="D884" s="29"/>
      <c r="E884" s="30"/>
      <c r="F884" s="31"/>
      <c r="G884" s="31"/>
      <c r="H884" s="115"/>
      <c r="I884" s="22"/>
    </row>
    <row r="885" spans="1:9" x14ac:dyDescent="0.25">
      <c r="A885" s="22"/>
      <c r="B885" s="29"/>
      <c r="C885" s="29"/>
      <c r="D885" s="29"/>
      <c r="E885" s="30"/>
      <c r="F885" s="31"/>
      <c r="G885" s="31"/>
      <c r="H885" s="115"/>
      <c r="I885" s="22"/>
    </row>
    <row r="886" spans="1:9" x14ac:dyDescent="0.25">
      <c r="A886" s="22"/>
      <c r="B886" s="29"/>
      <c r="C886" s="29"/>
      <c r="D886" s="29"/>
      <c r="E886" s="30"/>
      <c r="F886" s="31"/>
      <c r="G886" s="31"/>
      <c r="H886" s="115"/>
      <c r="I886" s="22"/>
    </row>
    <row r="887" spans="1:9" x14ac:dyDescent="0.25">
      <c r="A887" s="22"/>
      <c r="B887" s="29"/>
      <c r="C887" s="29"/>
      <c r="D887" s="29"/>
      <c r="E887" s="30"/>
      <c r="F887" s="31"/>
      <c r="G887" s="31"/>
      <c r="H887" s="115"/>
      <c r="I887" s="22"/>
    </row>
    <row r="888" spans="1:9" x14ac:dyDescent="0.25">
      <c r="A888" s="22"/>
      <c r="B888" s="29"/>
      <c r="C888" s="29"/>
      <c r="D888" s="29"/>
      <c r="E888" s="30"/>
      <c r="F888" s="31"/>
      <c r="G888" s="31"/>
      <c r="H888" s="115"/>
      <c r="I888" s="22"/>
    </row>
    <row r="889" spans="1:9" x14ac:dyDescent="0.25">
      <c r="A889" s="22"/>
      <c r="B889" s="29"/>
      <c r="C889" s="29"/>
      <c r="D889" s="29"/>
      <c r="E889" s="30"/>
      <c r="F889" s="31"/>
      <c r="G889" s="31"/>
      <c r="H889" s="115"/>
      <c r="I889" s="22"/>
    </row>
    <row r="890" spans="1:9" x14ac:dyDescent="0.25">
      <c r="A890" s="22"/>
      <c r="B890" s="29"/>
      <c r="C890" s="29"/>
      <c r="D890" s="29"/>
      <c r="E890" s="30"/>
      <c r="F890" s="31"/>
      <c r="G890" s="31"/>
      <c r="H890" s="115"/>
      <c r="I890" s="22"/>
    </row>
    <row r="891" spans="1:9" x14ac:dyDescent="0.25">
      <c r="A891" s="22"/>
      <c r="B891" s="29"/>
      <c r="C891" s="29"/>
      <c r="D891" s="29"/>
      <c r="E891" s="30"/>
      <c r="F891" s="31"/>
      <c r="G891" s="31"/>
      <c r="H891" s="115"/>
      <c r="I891" s="22"/>
    </row>
    <row r="892" spans="1:9" x14ac:dyDescent="0.25">
      <c r="A892" s="22"/>
      <c r="B892" s="29"/>
      <c r="C892" s="29"/>
      <c r="D892" s="29"/>
      <c r="E892" s="30"/>
      <c r="F892" s="31"/>
      <c r="G892" s="31"/>
      <c r="H892" s="115"/>
      <c r="I892" s="22"/>
    </row>
    <row r="893" spans="1:9" x14ac:dyDescent="0.25">
      <c r="A893" s="22"/>
      <c r="B893" s="29"/>
      <c r="C893" s="29"/>
      <c r="D893" s="29"/>
      <c r="E893" s="30"/>
      <c r="F893" s="31"/>
      <c r="G893" s="31"/>
      <c r="H893" s="115"/>
      <c r="I893" s="22"/>
    </row>
    <row r="894" spans="1:9" x14ac:dyDescent="0.25">
      <c r="A894" s="22"/>
      <c r="B894" s="29"/>
      <c r="C894" s="29"/>
      <c r="D894" s="29"/>
      <c r="E894" s="30"/>
      <c r="F894" s="31"/>
      <c r="G894" s="31"/>
      <c r="H894" s="115"/>
      <c r="I894" s="22"/>
    </row>
    <row r="895" spans="1:9" x14ac:dyDescent="0.25">
      <c r="A895" s="22"/>
      <c r="B895" s="29"/>
      <c r="C895" s="29"/>
      <c r="D895" s="29"/>
      <c r="E895" s="30"/>
      <c r="F895" s="31"/>
      <c r="G895" s="31"/>
      <c r="H895" s="115"/>
      <c r="I895" s="22"/>
    </row>
    <row r="896" spans="1:9" x14ac:dyDescent="0.25">
      <c r="A896" s="22"/>
      <c r="B896" s="29"/>
      <c r="C896" s="29"/>
      <c r="D896" s="29"/>
      <c r="E896" s="30"/>
      <c r="F896" s="31"/>
      <c r="G896" s="31"/>
      <c r="H896" s="115"/>
      <c r="I896" s="22"/>
    </row>
    <row r="897" spans="1:9" x14ac:dyDescent="0.25">
      <c r="A897" s="22"/>
      <c r="B897" s="29"/>
      <c r="C897" s="29"/>
      <c r="D897" s="29"/>
      <c r="E897" s="30"/>
      <c r="F897" s="31"/>
      <c r="G897" s="31"/>
      <c r="H897" s="115"/>
      <c r="I897" s="22"/>
    </row>
    <row r="898" spans="1:9" x14ac:dyDescent="0.25">
      <c r="A898" s="22"/>
      <c r="B898" s="29"/>
      <c r="C898" s="29"/>
      <c r="D898" s="29"/>
      <c r="E898" s="30"/>
      <c r="F898" s="31"/>
      <c r="G898" s="31"/>
      <c r="H898" s="115"/>
      <c r="I898" s="22"/>
    </row>
    <row r="899" spans="1:9" x14ac:dyDescent="0.25">
      <c r="A899" s="22"/>
      <c r="B899" s="29"/>
      <c r="C899" s="29"/>
      <c r="D899" s="29"/>
      <c r="E899" s="30"/>
      <c r="F899" s="31"/>
      <c r="G899" s="31"/>
      <c r="H899" s="115"/>
      <c r="I899" s="22"/>
    </row>
    <row r="900" spans="1:9" x14ac:dyDescent="0.25">
      <c r="A900" s="22"/>
      <c r="B900" s="29"/>
      <c r="C900" s="29"/>
      <c r="D900" s="29"/>
      <c r="E900" s="30"/>
      <c r="F900" s="31"/>
      <c r="G900" s="31"/>
      <c r="H900" s="115"/>
      <c r="I900" s="22"/>
    </row>
    <row r="901" spans="1:9" x14ac:dyDescent="0.25">
      <c r="A901" s="22"/>
      <c r="B901" s="29"/>
      <c r="C901" s="29"/>
      <c r="D901" s="29"/>
      <c r="E901" s="30"/>
      <c r="F901" s="31"/>
      <c r="G901" s="31"/>
      <c r="H901" s="115"/>
      <c r="I901" s="22"/>
    </row>
    <row r="902" spans="1:9" x14ac:dyDescent="0.25">
      <c r="A902" s="22"/>
      <c r="B902" s="29"/>
      <c r="C902" s="29"/>
      <c r="D902" s="29"/>
      <c r="E902" s="30"/>
      <c r="F902" s="31"/>
      <c r="G902" s="31"/>
      <c r="H902" s="115"/>
      <c r="I902" s="22"/>
    </row>
    <row r="903" spans="1:9" x14ac:dyDescent="0.25">
      <c r="A903" s="22"/>
      <c r="B903" s="29"/>
      <c r="C903" s="29"/>
      <c r="D903" s="29"/>
      <c r="E903" s="30"/>
      <c r="F903" s="31"/>
      <c r="G903" s="31"/>
      <c r="H903" s="115"/>
      <c r="I903" s="22"/>
    </row>
    <row r="904" spans="1:9" x14ac:dyDescent="0.25">
      <c r="A904" s="22"/>
      <c r="B904" s="29"/>
      <c r="C904" s="29"/>
      <c r="D904" s="29"/>
      <c r="E904" s="30"/>
      <c r="F904" s="31"/>
      <c r="G904" s="31"/>
      <c r="H904" s="115"/>
      <c r="I904" s="22"/>
    </row>
    <row r="905" spans="1:9" x14ac:dyDescent="0.25">
      <c r="A905" s="22"/>
      <c r="B905" s="29"/>
      <c r="C905" s="29"/>
      <c r="D905" s="29"/>
      <c r="E905" s="30"/>
      <c r="F905" s="31"/>
      <c r="G905" s="31"/>
      <c r="H905" s="115"/>
      <c r="I905" s="22"/>
    </row>
    <row r="906" spans="1:9" x14ac:dyDescent="0.25">
      <c r="A906" s="22"/>
      <c r="B906" s="29"/>
      <c r="C906" s="29"/>
      <c r="D906" s="29"/>
      <c r="E906" s="30"/>
      <c r="F906" s="31"/>
      <c r="G906" s="31"/>
      <c r="H906" s="115"/>
      <c r="I906" s="22"/>
    </row>
    <row r="907" spans="1:9" x14ac:dyDescent="0.25">
      <c r="A907" s="22"/>
      <c r="B907" s="29"/>
      <c r="C907" s="29"/>
      <c r="D907" s="29"/>
      <c r="E907" s="30"/>
      <c r="F907" s="31"/>
      <c r="G907" s="31"/>
      <c r="H907" s="115"/>
      <c r="I907" s="22"/>
    </row>
    <row r="908" spans="1:9" x14ac:dyDescent="0.25">
      <c r="A908" s="22"/>
      <c r="B908" s="29"/>
      <c r="C908" s="29"/>
      <c r="D908" s="29"/>
      <c r="E908" s="30"/>
      <c r="F908" s="31"/>
      <c r="G908" s="31"/>
      <c r="H908" s="115"/>
      <c r="I908" s="22"/>
    </row>
    <row r="909" spans="1:9" x14ac:dyDescent="0.25">
      <c r="A909" s="22"/>
      <c r="B909" s="29"/>
      <c r="C909" s="29"/>
      <c r="D909" s="29"/>
      <c r="E909" s="30"/>
      <c r="F909" s="31"/>
      <c r="G909" s="31"/>
      <c r="H909" s="115"/>
      <c r="I909" s="22"/>
    </row>
    <row r="910" spans="1:9" x14ac:dyDescent="0.25">
      <c r="A910" s="22"/>
      <c r="B910" s="29"/>
      <c r="C910" s="29"/>
      <c r="D910" s="29"/>
      <c r="E910" s="30"/>
      <c r="F910" s="31"/>
      <c r="G910" s="31"/>
      <c r="H910" s="115"/>
      <c r="I910" s="22"/>
    </row>
    <row r="911" spans="1:9" x14ac:dyDescent="0.25">
      <c r="A911" s="22"/>
      <c r="B911" s="29"/>
      <c r="C911" s="29"/>
      <c r="D911" s="29"/>
      <c r="E911" s="30"/>
      <c r="F911" s="31"/>
      <c r="G911" s="31"/>
      <c r="H911" s="115"/>
      <c r="I911" s="22"/>
    </row>
    <row r="912" spans="1:9" x14ac:dyDescent="0.25">
      <c r="A912" s="22"/>
      <c r="B912" s="29"/>
      <c r="C912" s="29"/>
      <c r="D912" s="29"/>
      <c r="E912" s="30"/>
      <c r="F912" s="31"/>
      <c r="G912" s="31"/>
      <c r="H912" s="115"/>
      <c r="I912" s="22"/>
    </row>
    <row r="913" spans="1:9" x14ac:dyDescent="0.25">
      <c r="A913" s="22"/>
      <c r="B913" s="29"/>
      <c r="C913" s="29"/>
      <c r="D913" s="29"/>
      <c r="E913" s="30"/>
      <c r="F913" s="31"/>
      <c r="G913" s="31"/>
      <c r="H913" s="115"/>
      <c r="I913" s="22"/>
    </row>
    <row r="914" spans="1:9" x14ac:dyDescent="0.25">
      <c r="A914" s="22"/>
      <c r="B914" s="29"/>
      <c r="C914" s="29"/>
      <c r="D914" s="29"/>
      <c r="E914" s="30"/>
      <c r="F914" s="31"/>
      <c r="G914" s="31"/>
      <c r="H914" s="115"/>
      <c r="I914" s="22"/>
    </row>
    <row r="915" spans="1:9" x14ac:dyDescent="0.25">
      <c r="A915" s="22"/>
      <c r="B915" s="29"/>
      <c r="C915" s="29"/>
      <c r="D915" s="29"/>
      <c r="E915" s="30"/>
      <c r="F915" s="31"/>
      <c r="G915" s="31"/>
      <c r="H915" s="115"/>
      <c r="I915" s="22"/>
    </row>
    <row r="916" spans="1:9" x14ac:dyDescent="0.25">
      <c r="A916" s="22"/>
      <c r="B916" s="29"/>
      <c r="C916" s="29"/>
      <c r="D916" s="29"/>
      <c r="E916" s="30"/>
      <c r="F916" s="31"/>
      <c r="G916" s="31"/>
      <c r="H916" s="115"/>
      <c r="I916" s="22"/>
    </row>
    <row r="917" spans="1:9" x14ac:dyDescent="0.25">
      <c r="A917" s="22"/>
      <c r="B917" s="29"/>
      <c r="C917" s="29"/>
      <c r="D917" s="29"/>
      <c r="E917" s="30"/>
      <c r="F917" s="31"/>
      <c r="G917" s="31"/>
      <c r="H917" s="115"/>
      <c r="I917" s="22"/>
    </row>
    <row r="918" spans="1:9" x14ac:dyDescent="0.25">
      <c r="A918" s="22"/>
      <c r="B918" s="29"/>
      <c r="C918" s="29"/>
      <c r="D918" s="29"/>
      <c r="E918" s="30"/>
      <c r="F918" s="31"/>
      <c r="G918" s="31"/>
      <c r="H918" s="115"/>
      <c r="I918" s="22"/>
    </row>
    <row r="919" spans="1:9" x14ac:dyDescent="0.25">
      <c r="A919" s="22"/>
      <c r="B919" s="29"/>
      <c r="C919" s="29"/>
      <c r="D919" s="29"/>
      <c r="E919" s="30"/>
      <c r="F919" s="31"/>
      <c r="G919" s="31"/>
      <c r="H919" s="115"/>
      <c r="I919" s="22"/>
    </row>
    <row r="920" spans="1:9" x14ac:dyDescent="0.25">
      <c r="A920" s="22"/>
      <c r="B920" s="29"/>
      <c r="C920" s="29"/>
      <c r="D920" s="29"/>
      <c r="E920" s="30"/>
      <c r="F920" s="31"/>
      <c r="G920" s="31"/>
      <c r="H920" s="115"/>
      <c r="I920" s="22"/>
    </row>
    <row r="921" spans="1:9" x14ac:dyDescent="0.25">
      <c r="A921" s="22"/>
      <c r="B921" s="29"/>
      <c r="C921" s="29"/>
      <c r="D921" s="29"/>
      <c r="E921" s="30"/>
      <c r="F921" s="31"/>
      <c r="G921" s="31"/>
      <c r="H921" s="115"/>
      <c r="I921" s="22"/>
    </row>
    <row r="922" spans="1:9" x14ac:dyDescent="0.25">
      <c r="A922" s="22"/>
      <c r="B922" s="29"/>
      <c r="C922" s="29"/>
      <c r="D922" s="29"/>
      <c r="E922" s="30"/>
      <c r="F922" s="31"/>
      <c r="G922" s="31"/>
      <c r="H922" s="115"/>
      <c r="I922" s="22"/>
    </row>
    <row r="923" spans="1:9" x14ac:dyDescent="0.25">
      <c r="A923" s="22"/>
      <c r="B923" s="29"/>
      <c r="C923" s="29"/>
      <c r="D923" s="29"/>
      <c r="E923" s="30"/>
      <c r="F923" s="31"/>
      <c r="G923" s="31"/>
      <c r="H923" s="115"/>
      <c r="I923" s="22"/>
    </row>
    <row r="924" spans="1:9" x14ac:dyDescent="0.25">
      <c r="A924" s="22"/>
      <c r="B924" s="29"/>
      <c r="C924" s="29"/>
      <c r="D924" s="29"/>
      <c r="E924" s="30"/>
      <c r="F924" s="31"/>
      <c r="G924" s="31"/>
      <c r="H924" s="115"/>
      <c r="I924" s="22"/>
    </row>
    <row r="925" spans="1:9" x14ac:dyDescent="0.25">
      <c r="A925" s="22"/>
      <c r="B925" s="29"/>
      <c r="C925" s="29"/>
      <c r="D925" s="29"/>
      <c r="E925" s="30"/>
      <c r="F925" s="31"/>
      <c r="G925" s="31"/>
      <c r="H925" s="115"/>
      <c r="I925" s="22"/>
    </row>
    <row r="926" spans="1:9" x14ac:dyDescent="0.25">
      <c r="A926" s="22"/>
      <c r="B926" s="29"/>
      <c r="C926" s="29"/>
      <c r="D926" s="29"/>
      <c r="E926" s="30"/>
      <c r="F926" s="31"/>
      <c r="G926" s="31"/>
      <c r="H926" s="115"/>
      <c r="I926" s="22"/>
    </row>
    <row r="927" spans="1:9" x14ac:dyDescent="0.25">
      <c r="A927" s="22"/>
      <c r="B927" s="29"/>
      <c r="C927" s="29"/>
      <c r="D927" s="29"/>
      <c r="E927" s="30"/>
      <c r="F927" s="31"/>
      <c r="G927" s="31"/>
      <c r="H927" s="115"/>
      <c r="I927" s="22"/>
    </row>
    <row r="928" spans="1:9" x14ac:dyDescent="0.25">
      <c r="A928" s="22"/>
      <c r="B928" s="29"/>
      <c r="C928" s="29"/>
      <c r="D928" s="29"/>
      <c r="E928" s="30"/>
      <c r="F928" s="31"/>
      <c r="G928" s="31"/>
      <c r="H928" s="115"/>
      <c r="I928" s="22"/>
    </row>
    <row r="929" spans="1:9" x14ac:dyDescent="0.25">
      <c r="A929" s="22"/>
      <c r="B929" s="29"/>
      <c r="C929" s="29"/>
      <c r="D929" s="29"/>
      <c r="E929" s="30"/>
      <c r="F929" s="31"/>
      <c r="G929" s="31"/>
      <c r="H929" s="115"/>
      <c r="I929" s="22"/>
    </row>
    <row r="930" spans="1:9" x14ac:dyDescent="0.25">
      <c r="A930" s="22"/>
      <c r="B930" s="29"/>
      <c r="C930" s="29"/>
      <c r="D930" s="29"/>
      <c r="E930" s="30"/>
      <c r="F930" s="31"/>
      <c r="G930" s="31"/>
      <c r="H930" s="115"/>
      <c r="I930" s="22"/>
    </row>
    <row r="931" spans="1:9" x14ac:dyDescent="0.25">
      <c r="A931" s="22"/>
      <c r="B931" s="29"/>
      <c r="C931" s="29"/>
      <c r="D931" s="29"/>
      <c r="E931" s="30"/>
      <c r="F931" s="31"/>
      <c r="G931" s="31"/>
      <c r="H931" s="115"/>
      <c r="I931" s="22"/>
    </row>
    <row r="932" spans="1:9" x14ac:dyDescent="0.25">
      <c r="A932" s="22"/>
      <c r="B932" s="29"/>
      <c r="C932" s="29"/>
      <c r="D932" s="29"/>
      <c r="E932" s="30"/>
      <c r="F932" s="31"/>
      <c r="G932" s="31"/>
      <c r="H932" s="115"/>
      <c r="I932" s="22"/>
    </row>
    <row r="933" spans="1:9" x14ac:dyDescent="0.25">
      <c r="A933" s="22"/>
      <c r="B933" s="29"/>
      <c r="C933" s="29"/>
      <c r="D933" s="29"/>
      <c r="E933" s="30"/>
      <c r="F933" s="31"/>
      <c r="G933" s="31"/>
      <c r="H933" s="115"/>
      <c r="I933" s="22"/>
    </row>
    <row r="934" spans="1:9" x14ac:dyDescent="0.25">
      <c r="A934" s="22"/>
      <c r="B934" s="29"/>
      <c r="C934" s="29"/>
      <c r="D934" s="29"/>
      <c r="E934" s="30"/>
      <c r="F934" s="31"/>
      <c r="G934" s="31"/>
      <c r="H934" s="115"/>
      <c r="I934" s="22"/>
    </row>
    <row r="935" spans="1:9" x14ac:dyDescent="0.25">
      <c r="A935" s="22"/>
      <c r="B935" s="29"/>
      <c r="C935" s="29"/>
      <c r="D935" s="29"/>
      <c r="E935" s="30"/>
      <c r="F935" s="31"/>
      <c r="G935" s="31"/>
      <c r="H935" s="115"/>
      <c r="I935" s="22"/>
    </row>
    <row r="936" spans="1:9" x14ac:dyDescent="0.25">
      <c r="A936" s="22"/>
      <c r="B936" s="29"/>
      <c r="C936" s="29"/>
      <c r="D936" s="29"/>
      <c r="E936" s="30"/>
      <c r="F936" s="31"/>
      <c r="G936" s="31"/>
      <c r="H936" s="115"/>
      <c r="I936" s="22"/>
    </row>
    <row r="937" spans="1:9" x14ac:dyDescent="0.25">
      <c r="A937" s="22"/>
      <c r="B937" s="29"/>
      <c r="C937" s="29"/>
      <c r="D937" s="29"/>
      <c r="E937" s="30"/>
      <c r="F937" s="31"/>
      <c r="G937" s="31"/>
      <c r="H937" s="115"/>
      <c r="I937" s="22"/>
    </row>
    <row r="938" spans="1:9" x14ac:dyDescent="0.25">
      <c r="A938" s="22"/>
      <c r="B938" s="29"/>
      <c r="C938" s="29"/>
      <c r="D938" s="29"/>
      <c r="E938" s="30"/>
      <c r="F938" s="31"/>
      <c r="G938" s="31"/>
      <c r="H938" s="115"/>
      <c r="I938" s="22"/>
    </row>
    <row r="939" spans="1:9" x14ac:dyDescent="0.25">
      <c r="A939" s="22"/>
      <c r="B939" s="29"/>
      <c r="C939" s="29"/>
      <c r="D939" s="29"/>
      <c r="E939" s="30"/>
      <c r="F939" s="31"/>
      <c r="G939" s="31"/>
      <c r="H939" s="115"/>
      <c r="I939" s="22"/>
    </row>
    <row r="940" spans="1:9" x14ac:dyDescent="0.25">
      <c r="A940" s="22"/>
      <c r="B940" s="29"/>
      <c r="C940" s="29"/>
      <c r="D940" s="29"/>
      <c r="E940" s="30"/>
      <c r="F940" s="31"/>
      <c r="G940" s="31"/>
      <c r="H940" s="115"/>
      <c r="I940" s="22"/>
    </row>
    <row r="941" spans="1:9" x14ac:dyDescent="0.25">
      <c r="A941" s="22"/>
      <c r="B941" s="29"/>
      <c r="C941" s="29"/>
      <c r="D941" s="29"/>
      <c r="E941" s="30"/>
      <c r="F941" s="31"/>
      <c r="G941" s="31"/>
      <c r="H941" s="115"/>
      <c r="I941" s="22"/>
    </row>
    <row r="942" spans="1:9" x14ac:dyDescent="0.25">
      <c r="A942" s="22"/>
      <c r="B942" s="29"/>
      <c r="C942" s="29"/>
      <c r="D942" s="29"/>
      <c r="E942" s="30"/>
      <c r="F942" s="31"/>
      <c r="G942" s="31"/>
      <c r="H942" s="115"/>
      <c r="I942" s="22"/>
    </row>
    <row r="943" spans="1:9" x14ac:dyDescent="0.25">
      <c r="A943" s="22"/>
      <c r="B943" s="29"/>
      <c r="C943" s="29"/>
      <c r="D943" s="29"/>
      <c r="E943" s="30"/>
      <c r="F943" s="31"/>
      <c r="G943" s="31"/>
      <c r="H943" s="115"/>
      <c r="I943" s="22"/>
    </row>
    <row r="944" spans="1:9" x14ac:dyDescent="0.25">
      <c r="A944" s="22"/>
      <c r="B944" s="29"/>
      <c r="C944" s="29"/>
      <c r="D944" s="29"/>
      <c r="E944" s="30"/>
      <c r="F944" s="31"/>
      <c r="G944" s="31"/>
      <c r="H944" s="115"/>
      <c r="I944" s="22"/>
    </row>
    <row r="945" spans="1:9" x14ac:dyDescent="0.25">
      <c r="A945" s="22"/>
      <c r="B945" s="29"/>
      <c r="C945" s="29"/>
      <c r="D945" s="29"/>
      <c r="E945" s="30"/>
      <c r="F945" s="31"/>
      <c r="G945" s="31"/>
      <c r="H945" s="115"/>
      <c r="I945" s="22"/>
    </row>
    <row r="946" spans="1:9" x14ac:dyDescent="0.25">
      <c r="A946" s="22"/>
      <c r="B946" s="29"/>
      <c r="C946" s="29"/>
      <c r="D946" s="29"/>
      <c r="E946" s="30"/>
      <c r="F946" s="31"/>
      <c r="G946" s="31"/>
      <c r="H946" s="115"/>
      <c r="I946" s="22"/>
    </row>
    <row r="947" spans="1:9" x14ac:dyDescent="0.25">
      <c r="A947" s="22"/>
      <c r="B947" s="29"/>
      <c r="C947" s="29"/>
      <c r="D947" s="29"/>
      <c r="E947" s="30"/>
      <c r="F947" s="31"/>
      <c r="G947" s="31"/>
      <c r="H947" s="115"/>
      <c r="I947" s="22"/>
    </row>
    <row r="948" spans="1:9" x14ac:dyDescent="0.25">
      <c r="A948" s="22"/>
      <c r="B948" s="29"/>
      <c r="C948" s="29"/>
      <c r="D948" s="29"/>
      <c r="E948" s="30"/>
      <c r="F948" s="31"/>
      <c r="G948" s="31"/>
      <c r="H948" s="115"/>
      <c r="I948" s="22"/>
    </row>
    <row r="949" spans="1:9" x14ac:dyDescent="0.25">
      <c r="A949" s="22"/>
      <c r="B949" s="29"/>
      <c r="C949" s="29"/>
      <c r="D949" s="29"/>
      <c r="E949" s="30"/>
      <c r="F949" s="31"/>
      <c r="G949" s="31"/>
      <c r="H949" s="115"/>
      <c r="I949" s="22"/>
    </row>
    <row r="950" spans="1:9" x14ac:dyDescent="0.25">
      <c r="A950" s="22"/>
      <c r="B950" s="29"/>
      <c r="C950" s="29"/>
      <c r="D950" s="29"/>
      <c r="E950" s="30"/>
      <c r="F950" s="31"/>
      <c r="G950" s="31"/>
      <c r="H950" s="115"/>
      <c r="I950" s="22"/>
    </row>
    <row r="951" spans="1:9" x14ac:dyDescent="0.25">
      <c r="A951" s="22"/>
      <c r="B951" s="29"/>
      <c r="C951" s="29"/>
      <c r="D951" s="29"/>
      <c r="E951" s="30"/>
      <c r="F951" s="31"/>
      <c r="G951" s="31"/>
      <c r="H951" s="115"/>
      <c r="I951" s="22"/>
    </row>
    <row r="952" spans="1:9" x14ac:dyDescent="0.25">
      <c r="A952" s="22"/>
      <c r="B952" s="29"/>
      <c r="C952" s="29"/>
      <c r="D952" s="29"/>
      <c r="E952" s="30"/>
      <c r="F952" s="31"/>
      <c r="G952" s="31"/>
      <c r="H952" s="115"/>
      <c r="I952" s="22"/>
    </row>
    <row r="953" spans="1:9" x14ac:dyDescent="0.25">
      <c r="A953" s="22"/>
      <c r="B953" s="29"/>
      <c r="C953" s="29"/>
      <c r="D953" s="29"/>
      <c r="E953" s="30"/>
      <c r="F953" s="31"/>
      <c r="G953" s="31"/>
      <c r="H953" s="115"/>
      <c r="I953" s="22"/>
    </row>
    <row r="954" spans="1:9" x14ac:dyDescent="0.25">
      <c r="A954" s="22"/>
      <c r="B954" s="29"/>
      <c r="C954" s="29"/>
      <c r="D954" s="29"/>
      <c r="E954" s="30"/>
      <c r="F954" s="31"/>
      <c r="G954" s="31"/>
      <c r="H954" s="115"/>
      <c r="I954" s="22"/>
    </row>
    <row r="955" spans="1:9" x14ac:dyDescent="0.25">
      <c r="A955" s="22"/>
      <c r="B955" s="29"/>
      <c r="C955" s="29"/>
      <c r="D955" s="29"/>
      <c r="E955" s="30"/>
      <c r="F955" s="31"/>
      <c r="G955" s="31"/>
      <c r="H955" s="115"/>
      <c r="I955" s="22"/>
    </row>
    <row r="956" spans="1:9" x14ac:dyDescent="0.25">
      <c r="A956" s="22"/>
      <c r="B956" s="29"/>
      <c r="C956" s="29"/>
      <c r="D956" s="29"/>
      <c r="E956" s="30"/>
      <c r="F956" s="31"/>
      <c r="G956" s="31"/>
      <c r="H956" s="115"/>
      <c r="I956" s="22"/>
    </row>
    <row r="957" spans="1:9" x14ac:dyDescent="0.25">
      <c r="A957" s="22"/>
      <c r="B957" s="29"/>
      <c r="C957" s="29"/>
      <c r="D957" s="29"/>
      <c r="E957" s="30"/>
      <c r="F957" s="31"/>
      <c r="G957" s="31"/>
      <c r="H957" s="115"/>
      <c r="I957" s="22"/>
    </row>
    <row r="958" spans="1:9" x14ac:dyDescent="0.25">
      <c r="A958" s="22"/>
      <c r="B958" s="29"/>
      <c r="C958" s="29"/>
      <c r="D958" s="29"/>
      <c r="E958" s="30"/>
      <c r="F958" s="31"/>
      <c r="G958" s="31"/>
      <c r="H958" s="115"/>
      <c r="I958" s="22"/>
    </row>
    <row r="959" spans="1:9" x14ac:dyDescent="0.25">
      <c r="A959" s="22"/>
      <c r="B959" s="29"/>
      <c r="C959" s="29"/>
      <c r="D959" s="29"/>
      <c r="E959" s="30"/>
      <c r="F959" s="31"/>
      <c r="G959" s="31"/>
      <c r="H959" s="115"/>
      <c r="I959" s="22"/>
    </row>
    <row r="960" spans="1:9" x14ac:dyDescent="0.25">
      <c r="A960" s="22"/>
      <c r="B960" s="29"/>
      <c r="C960" s="29"/>
      <c r="D960" s="29"/>
      <c r="E960" s="30"/>
      <c r="F960" s="31"/>
      <c r="G960" s="31"/>
      <c r="H960" s="115"/>
      <c r="I960" s="22"/>
    </row>
    <row r="961" spans="1:9" x14ac:dyDescent="0.25">
      <c r="A961" s="22"/>
      <c r="B961" s="29"/>
      <c r="C961" s="29"/>
      <c r="D961" s="29"/>
      <c r="E961" s="30"/>
      <c r="F961" s="31"/>
      <c r="G961" s="31"/>
      <c r="H961" s="115"/>
      <c r="I961" s="22"/>
    </row>
    <row r="962" spans="1:9" x14ac:dyDescent="0.25">
      <c r="A962" s="22"/>
      <c r="B962" s="29"/>
      <c r="C962" s="29"/>
      <c r="D962" s="29"/>
      <c r="E962" s="30"/>
      <c r="F962" s="31"/>
      <c r="G962" s="31"/>
      <c r="H962" s="115"/>
      <c r="I962" s="22"/>
    </row>
    <row r="963" spans="1:9" x14ac:dyDescent="0.25">
      <c r="A963" s="22"/>
      <c r="B963" s="29"/>
      <c r="C963" s="29"/>
      <c r="D963" s="29"/>
      <c r="E963" s="30"/>
      <c r="F963" s="31"/>
      <c r="G963" s="31"/>
      <c r="H963" s="115"/>
      <c r="I963" s="22"/>
    </row>
    <row r="964" spans="1:9" x14ac:dyDescent="0.25">
      <c r="A964" s="22"/>
      <c r="B964" s="29"/>
      <c r="C964" s="29"/>
      <c r="D964" s="29"/>
      <c r="E964" s="30"/>
      <c r="F964" s="31"/>
      <c r="G964" s="31"/>
      <c r="H964" s="115"/>
      <c r="I964" s="22"/>
    </row>
    <row r="965" spans="1:9" x14ac:dyDescent="0.25">
      <c r="A965" s="22"/>
      <c r="B965" s="29"/>
      <c r="C965" s="29"/>
      <c r="D965" s="29"/>
      <c r="E965" s="30"/>
      <c r="F965" s="31"/>
      <c r="G965" s="31"/>
      <c r="H965" s="115"/>
      <c r="I965" s="22"/>
    </row>
    <row r="966" spans="1:9" x14ac:dyDescent="0.25">
      <c r="A966" s="22"/>
      <c r="B966" s="29"/>
      <c r="C966" s="29"/>
      <c r="D966" s="29"/>
      <c r="E966" s="30"/>
      <c r="F966" s="31"/>
      <c r="G966" s="31"/>
      <c r="H966" s="115"/>
      <c r="I966" s="22"/>
    </row>
    <row r="967" spans="1:9" x14ac:dyDescent="0.25">
      <c r="A967" s="22"/>
      <c r="B967" s="29"/>
      <c r="C967" s="29"/>
      <c r="D967" s="29"/>
      <c r="E967" s="30"/>
      <c r="F967" s="31"/>
      <c r="G967" s="31"/>
      <c r="H967" s="115"/>
      <c r="I967" s="22"/>
    </row>
    <row r="968" spans="1:9" x14ac:dyDescent="0.25">
      <c r="A968" s="22"/>
      <c r="B968" s="29"/>
      <c r="C968" s="29"/>
      <c r="D968" s="29"/>
      <c r="E968" s="30"/>
      <c r="F968" s="31"/>
      <c r="G968" s="31"/>
      <c r="H968" s="115"/>
      <c r="I968" s="22"/>
    </row>
    <row r="969" spans="1:9" x14ac:dyDescent="0.25">
      <c r="A969" s="22"/>
      <c r="B969" s="29"/>
      <c r="C969" s="29"/>
      <c r="D969" s="29"/>
      <c r="E969" s="30"/>
      <c r="F969" s="31"/>
      <c r="G969" s="31"/>
      <c r="H969" s="115"/>
      <c r="I969" s="22"/>
    </row>
    <row r="970" spans="1:9" x14ac:dyDescent="0.25">
      <c r="A970" s="22"/>
      <c r="B970" s="29"/>
      <c r="C970" s="29"/>
      <c r="D970" s="29"/>
      <c r="E970" s="30"/>
      <c r="F970" s="31"/>
      <c r="G970" s="31"/>
      <c r="H970" s="115"/>
      <c r="I970" s="22"/>
    </row>
    <row r="971" spans="1:9" x14ac:dyDescent="0.25">
      <c r="A971" s="22"/>
      <c r="B971" s="29"/>
      <c r="C971" s="29"/>
      <c r="D971" s="29"/>
      <c r="E971" s="30"/>
      <c r="F971" s="31"/>
      <c r="G971" s="31"/>
      <c r="H971" s="115"/>
      <c r="I971" s="22"/>
    </row>
    <row r="972" spans="1:9" x14ac:dyDescent="0.25">
      <c r="A972" s="22"/>
      <c r="B972" s="29"/>
      <c r="C972" s="29"/>
      <c r="D972" s="29"/>
      <c r="E972" s="30"/>
      <c r="F972" s="31"/>
      <c r="G972" s="31"/>
      <c r="H972" s="115"/>
      <c r="I972" s="22"/>
    </row>
    <row r="973" spans="1:9" x14ac:dyDescent="0.25">
      <c r="A973" s="22"/>
      <c r="B973" s="29"/>
      <c r="C973" s="29"/>
      <c r="D973" s="29"/>
      <c r="E973" s="30"/>
      <c r="F973" s="31"/>
      <c r="G973" s="31"/>
      <c r="H973" s="115"/>
      <c r="I973" s="22"/>
    </row>
    <row r="974" spans="1:9" x14ac:dyDescent="0.25">
      <c r="A974" s="22"/>
      <c r="B974" s="29"/>
      <c r="C974" s="29"/>
      <c r="D974" s="29"/>
      <c r="E974" s="30"/>
      <c r="F974" s="31"/>
      <c r="G974" s="31"/>
      <c r="H974" s="115"/>
      <c r="I974" s="22"/>
    </row>
    <row r="975" spans="1:9" x14ac:dyDescent="0.25">
      <c r="A975" s="22"/>
      <c r="B975" s="29"/>
      <c r="C975" s="29"/>
      <c r="D975" s="29"/>
      <c r="E975" s="30"/>
      <c r="F975" s="31"/>
      <c r="G975" s="31"/>
      <c r="H975" s="115"/>
      <c r="I975" s="22"/>
    </row>
    <row r="976" spans="1:9" x14ac:dyDescent="0.25">
      <c r="A976" s="22"/>
      <c r="B976" s="29"/>
      <c r="C976" s="29"/>
      <c r="D976" s="29"/>
      <c r="E976" s="30"/>
      <c r="F976" s="31"/>
      <c r="G976" s="31"/>
      <c r="H976" s="115"/>
      <c r="I976" s="22"/>
    </row>
    <row r="977" spans="1:9" x14ac:dyDescent="0.25">
      <c r="A977" s="22"/>
      <c r="B977" s="29"/>
      <c r="C977" s="29"/>
      <c r="D977" s="29"/>
      <c r="E977" s="30"/>
      <c r="F977" s="31"/>
      <c r="G977" s="31"/>
      <c r="H977" s="115"/>
      <c r="I977" s="22"/>
    </row>
    <row r="978" spans="1:9" x14ac:dyDescent="0.25">
      <c r="A978" s="22"/>
      <c r="B978" s="29"/>
      <c r="C978" s="29"/>
      <c r="D978" s="29"/>
      <c r="E978" s="30"/>
      <c r="F978" s="31"/>
      <c r="G978" s="31"/>
      <c r="H978" s="115"/>
      <c r="I978" s="22"/>
    </row>
    <row r="979" spans="1:9" x14ac:dyDescent="0.25">
      <c r="A979" s="22"/>
      <c r="B979" s="29"/>
      <c r="C979" s="29"/>
      <c r="D979" s="29"/>
      <c r="E979" s="30"/>
      <c r="F979" s="31"/>
      <c r="G979" s="31"/>
      <c r="H979" s="115"/>
      <c r="I979" s="22"/>
    </row>
    <row r="980" spans="1:9" x14ac:dyDescent="0.25">
      <c r="A980" s="22"/>
      <c r="B980" s="29"/>
      <c r="C980" s="29"/>
      <c r="D980" s="29"/>
      <c r="E980" s="30"/>
      <c r="F980" s="31"/>
      <c r="G980" s="31"/>
      <c r="H980" s="115"/>
      <c r="I980" s="22"/>
    </row>
    <row r="981" spans="1:9" x14ac:dyDescent="0.25">
      <c r="A981" s="22"/>
      <c r="B981" s="29"/>
      <c r="C981" s="29"/>
      <c r="D981" s="29"/>
      <c r="E981" s="30"/>
      <c r="F981" s="31"/>
      <c r="G981" s="31"/>
      <c r="H981" s="115"/>
      <c r="I981" s="22"/>
    </row>
    <row r="982" spans="1:9" x14ac:dyDescent="0.25">
      <c r="A982" s="22"/>
      <c r="B982" s="29"/>
      <c r="C982" s="29"/>
      <c r="D982" s="29"/>
      <c r="E982" s="30"/>
      <c r="F982" s="31"/>
      <c r="G982" s="31"/>
      <c r="H982" s="115"/>
      <c r="I982" s="22"/>
    </row>
    <row r="983" spans="1:9" x14ac:dyDescent="0.25">
      <c r="A983" s="22"/>
      <c r="B983" s="29"/>
      <c r="C983" s="29"/>
      <c r="D983" s="29"/>
      <c r="E983" s="30"/>
      <c r="F983" s="31"/>
      <c r="G983" s="31"/>
      <c r="H983" s="115"/>
      <c r="I983" s="22"/>
    </row>
    <row r="984" spans="1:9" x14ac:dyDescent="0.25">
      <c r="A984" s="22"/>
      <c r="B984" s="29"/>
      <c r="C984" s="29"/>
      <c r="D984" s="29"/>
      <c r="E984" s="30"/>
      <c r="F984" s="31"/>
      <c r="G984" s="31"/>
      <c r="H984" s="115"/>
      <c r="I984" s="22"/>
    </row>
    <row r="985" spans="1:9" x14ac:dyDescent="0.25">
      <c r="A985" s="22"/>
      <c r="B985" s="29"/>
      <c r="C985" s="29"/>
      <c r="D985" s="29"/>
      <c r="E985" s="30"/>
      <c r="F985" s="31"/>
      <c r="G985" s="31"/>
      <c r="H985" s="115"/>
      <c r="I985" s="22"/>
    </row>
    <row r="986" spans="1:9" x14ac:dyDescent="0.25">
      <c r="A986" s="22"/>
      <c r="B986" s="29"/>
      <c r="C986" s="29"/>
      <c r="D986" s="29"/>
      <c r="E986" s="30"/>
      <c r="F986" s="31"/>
      <c r="G986" s="31"/>
      <c r="H986" s="115"/>
      <c r="I986" s="22"/>
    </row>
    <row r="987" spans="1:9" x14ac:dyDescent="0.25">
      <c r="A987" s="22"/>
      <c r="B987" s="29"/>
      <c r="C987" s="29"/>
      <c r="D987" s="29"/>
      <c r="E987" s="30"/>
      <c r="F987" s="31"/>
      <c r="G987" s="31"/>
      <c r="H987" s="115"/>
      <c r="I987" s="22"/>
    </row>
    <row r="988" spans="1:9" x14ac:dyDescent="0.25">
      <c r="A988" s="22"/>
      <c r="B988" s="29"/>
      <c r="C988" s="29"/>
      <c r="D988" s="29"/>
      <c r="E988" s="30"/>
      <c r="F988" s="31"/>
      <c r="G988" s="31"/>
      <c r="H988" s="115"/>
      <c r="I988" s="22"/>
    </row>
    <row r="989" spans="1:9" x14ac:dyDescent="0.25">
      <c r="A989" s="22"/>
      <c r="B989" s="29"/>
      <c r="C989" s="29"/>
      <c r="D989" s="29"/>
      <c r="E989" s="30"/>
      <c r="F989" s="31"/>
      <c r="G989" s="31"/>
      <c r="H989" s="115"/>
      <c r="I989" s="22"/>
    </row>
    <row r="990" spans="1:9" x14ac:dyDescent="0.25">
      <c r="A990" s="22"/>
      <c r="B990" s="29"/>
      <c r="C990" s="29"/>
      <c r="D990" s="29"/>
      <c r="E990" s="30"/>
      <c r="F990" s="31"/>
      <c r="G990" s="31"/>
      <c r="H990" s="115"/>
      <c r="I990" s="22"/>
    </row>
    <row r="991" spans="1:9" x14ac:dyDescent="0.25">
      <c r="A991" s="22"/>
      <c r="B991" s="29"/>
      <c r="C991" s="29"/>
      <c r="D991" s="29"/>
      <c r="E991" s="30"/>
      <c r="F991" s="31"/>
      <c r="G991" s="31"/>
      <c r="H991" s="115"/>
      <c r="I991" s="22"/>
    </row>
    <row r="992" spans="1:9" x14ac:dyDescent="0.25">
      <c r="A992" s="22"/>
      <c r="B992" s="29"/>
      <c r="C992" s="29"/>
      <c r="D992" s="29"/>
      <c r="E992" s="30"/>
      <c r="F992" s="31"/>
      <c r="G992" s="31"/>
      <c r="H992" s="115"/>
      <c r="I992" s="22"/>
    </row>
    <row r="993" spans="1:9" x14ac:dyDescent="0.25">
      <c r="A993" s="22"/>
      <c r="B993" s="29"/>
      <c r="C993" s="29"/>
      <c r="D993" s="29"/>
      <c r="E993" s="30"/>
      <c r="F993" s="31"/>
      <c r="G993" s="31"/>
      <c r="H993" s="115"/>
      <c r="I993" s="22"/>
    </row>
    <row r="994" spans="1:9" x14ac:dyDescent="0.25">
      <c r="A994" s="22"/>
      <c r="B994" s="29"/>
      <c r="C994" s="29"/>
      <c r="D994" s="29"/>
      <c r="E994" s="30"/>
      <c r="F994" s="31"/>
      <c r="G994" s="31"/>
      <c r="H994" s="115"/>
      <c r="I994" s="22"/>
    </row>
    <row r="995" spans="1:9" x14ac:dyDescent="0.25">
      <c r="A995" s="22"/>
      <c r="B995" s="29"/>
      <c r="C995" s="29"/>
      <c r="D995" s="29"/>
      <c r="E995" s="30"/>
      <c r="F995" s="31"/>
      <c r="G995" s="31"/>
      <c r="H995" s="115"/>
      <c r="I995" s="22"/>
    </row>
    <row r="996" spans="1:9" x14ac:dyDescent="0.25">
      <c r="A996" s="22"/>
      <c r="B996" s="29"/>
      <c r="C996" s="29"/>
      <c r="D996" s="29"/>
      <c r="E996" s="30"/>
      <c r="F996" s="31"/>
      <c r="G996" s="31"/>
      <c r="H996" s="115"/>
      <c r="I996" s="22"/>
    </row>
    <row r="997" spans="1:9" x14ac:dyDescent="0.25">
      <c r="A997" s="22"/>
      <c r="B997" s="29"/>
      <c r="C997" s="29"/>
      <c r="D997" s="29"/>
      <c r="E997" s="30"/>
      <c r="F997" s="31"/>
      <c r="G997" s="31"/>
      <c r="H997" s="115"/>
      <c r="I997" s="22"/>
    </row>
    <row r="998" spans="1:9" x14ac:dyDescent="0.25">
      <c r="A998" s="22"/>
      <c r="B998" s="29"/>
      <c r="C998" s="29"/>
      <c r="D998" s="29"/>
      <c r="E998" s="30"/>
      <c r="F998" s="31"/>
      <c r="G998" s="31"/>
      <c r="H998" s="115"/>
      <c r="I998" s="22"/>
    </row>
    <row r="999" spans="1:9" x14ac:dyDescent="0.25">
      <c r="A999" s="22"/>
      <c r="B999" s="29"/>
      <c r="C999" s="29"/>
      <c r="D999" s="29"/>
      <c r="E999" s="30"/>
      <c r="F999" s="31"/>
      <c r="G999" s="31"/>
      <c r="H999" s="115"/>
      <c r="I999" s="22"/>
    </row>
    <row r="1000" spans="1:9" x14ac:dyDescent="0.25">
      <c r="A1000" s="22"/>
      <c r="B1000" s="29"/>
      <c r="C1000" s="29"/>
      <c r="D1000" s="29"/>
      <c r="E1000" s="30"/>
      <c r="F1000" s="31"/>
      <c r="G1000" s="31"/>
      <c r="H1000" s="115"/>
      <c r="I1000" s="22"/>
    </row>
    <row r="1001" spans="1:9" x14ac:dyDescent="0.25">
      <c r="A1001" s="22"/>
      <c r="B1001" s="29"/>
      <c r="C1001" s="29"/>
      <c r="D1001" s="29"/>
      <c r="E1001" s="30"/>
      <c r="F1001" s="31"/>
      <c r="G1001" s="31"/>
      <c r="H1001" s="115"/>
      <c r="I1001" s="22"/>
    </row>
    <row r="1002" spans="1:9" x14ac:dyDescent="0.25">
      <c r="A1002" s="22"/>
      <c r="B1002" s="29"/>
      <c r="C1002" s="29"/>
      <c r="D1002" s="29"/>
      <c r="E1002" s="30"/>
      <c r="F1002" s="31"/>
      <c r="G1002" s="31"/>
      <c r="H1002" s="115"/>
      <c r="I1002" s="22"/>
    </row>
    <row r="1003" spans="1:9" x14ac:dyDescent="0.25">
      <c r="A1003" s="22"/>
      <c r="B1003" s="29"/>
      <c r="C1003" s="29"/>
      <c r="D1003" s="29"/>
      <c r="E1003" s="30"/>
      <c r="F1003" s="31"/>
      <c r="G1003" s="31"/>
      <c r="H1003" s="115"/>
      <c r="I1003" s="22"/>
    </row>
    <row r="1004" spans="1:9" x14ac:dyDescent="0.25">
      <c r="A1004" s="22"/>
      <c r="B1004" s="29"/>
      <c r="C1004" s="29"/>
      <c r="D1004" s="29"/>
      <c r="E1004" s="30"/>
      <c r="F1004" s="31"/>
      <c r="G1004" s="31"/>
      <c r="H1004" s="115"/>
      <c r="I1004" s="22"/>
    </row>
    <row r="1005" spans="1:9" x14ac:dyDescent="0.25">
      <c r="A1005" s="22"/>
      <c r="B1005" s="29"/>
      <c r="C1005" s="29"/>
      <c r="D1005" s="29"/>
      <c r="E1005" s="30"/>
      <c r="F1005" s="31"/>
      <c r="G1005" s="31"/>
      <c r="H1005" s="115"/>
      <c r="I1005" s="22"/>
    </row>
    <row r="1006" spans="1:9" x14ac:dyDescent="0.25">
      <c r="A1006" s="22"/>
      <c r="B1006" s="29"/>
      <c r="C1006" s="29"/>
      <c r="D1006" s="29"/>
      <c r="E1006" s="30"/>
      <c r="F1006" s="31"/>
      <c r="G1006" s="31"/>
      <c r="H1006" s="115"/>
      <c r="I1006" s="22"/>
    </row>
    <row r="1007" spans="1:9" x14ac:dyDescent="0.25">
      <c r="A1007" s="22"/>
      <c r="B1007" s="29"/>
      <c r="C1007" s="29"/>
      <c r="D1007" s="29"/>
      <c r="E1007" s="30"/>
      <c r="F1007" s="31"/>
      <c r="G1007" s="31"/>
      <c r="H1007" s="115"/>
      <c r="I1007" s="22"/>
    </row>
    <row r="1008" spans="1:9" x14ac:dyDescent="0.25">
      <c r="A1008" s="22"/>
      <c r="B1008" s="29"/>
      <c r="C1008" s="29"/>
      <c r="D1008" s="29"/>
      <c r="E1008" s="30"/>
      <c r="F1008" s="31"/>
      <c r="G1008" s="31"/>
      <c r="H1008" s="115"/>
      <c r="I1008" s="22"/>
    </row>
    <row r="1009" spans="1:9" x14ac:dyDescent="0.25">
      <c r="A1009" s="22"/>
      <c r="B1009" s="29"/>
      <c r="C1009" s="29"/>
      <c r="D1009" s="29"/>
      <c r="E1009" s="30"/>
      <c r="F1009" s="31"/>
      <c r="G1009" s="31"/>
      <c r="H1009" s="115"/>
      <c r="I1009" s="22"/>
    </row>
    <row r="1010" spans="1:9" x14ac:dyDescent="0.25">
      <c r="A1010" s="22"/>
      <c r="B1010" s="29"/>
      <c r="C1010" s="29"/>
      <c r="D1010" s="29"/>
      <c r="E1010" s="30"/>
      <c r="F1010" s="31"/>
      <c r="G1010" s="31"/>
      <c r="H1010" s="115"/>
      <c r="I1010" s="22"/>
    </row>
    <row r="1011" spans="1:9" x14ac:dyDescent="0.25">
      <c r="A1011" s="22"/>
      <c r="B1011" s="29"/>
      <c r="C1011" s="29"/>
      <c r="D1011" s="29"/>
      <c r="E1011" s="30"/>
      <c r="F1011" s="31"/>
      <c r="G1011" s="31"/>
      <c r="H1011" s="115"/>
      <c r="I1011" s="22"/>
    </row>
    <row r="1012" spans="1:9" x14ac:dyDescent="0.25">
      <c r="A1012" s="22"/>
      <c r="B1012" s="29"/>
      <c r="C1012" s="29"/>
      <c r="D1012" s="29"/>
      <c r="E1012" s="30"/>
      <c r="F1012" s="31"/>
      <c r="G1012" s="31"/>
      <c r="H1012" s="115"/>
      <c r="I1012" s="22"/>
    </row>
    <row r="1013" spans="1:9" x14ac:dyDescent="0.25">
      <c r="A1013" s="22"/>
      <c r="B1013" s="29"/>
      <c r="C1013" s="29"/>
      <c r="D1013" s="29"/>
      <c r="E1013" s="30"/>
      <c r="F1013" s="31"/>
      <c r="G1013" s="31"/>
      <c r="H1013" s="115"/>
      <c r="I1013" s="22"/>
    </row>
    <row r="1014" spans="1:9" x14ac:dyDescent="0.25">
      <c r="A1014" s="22"/>
      <c r="B1014" s="29"/>
      <c r="C1014" s="29"/>
      <c r="D1014" s="29"/>
      <c r="E1014" s="30"/>
      <c r="F1014" s="31"/>
      <c r="G1014" s="31"/>
      <c r="H1014" s="115"/>
      <c r="I1014" s="22"/>
    </row>
    <row r="1015" spans="1:9" x14ac:dyDescent="0.25">
      <c r="A1015" s="22"/>
      <c r="B1015" s="29"/>
      <c r="C1015" s="29"/>
      <c r="D1015" s="29"/>
      <c r="E1015" s="30"/>
      <c r="F1015" s="31"/>
      <c r="G1015" s="31"/>
      <c r="H1015" s="115"/>
      <c r="I1015" s="22"/>
    </row>
    <row r="1016" spans="1:9" x14ac:dyDescent="0.25">
      <c r="A1016" s="22"/>
      <c r="B1016" s="29"/>
      <c r="C1016" s="29"/>
      <c r="D1016" s="29"/>
      <c r="E1016" s="30"/>
      <c r="F1016" s="31"/>
      <c r="G1016" s="31"/>
      <c r="H1016" s="115"/>
      <c r="I1016" s="22"/>
    </row>
    <row r="1017" spans="1:9" x14ac:dyDescent="0.25">
      <c r="A1017" s="22"/>
      <c r="B1017" s="29"/>
      <c r="C1017" s="29"/>
      <c r="D1017" s="29"/>
      <c r="E1017" s="30"/>
      <c r="F1017" s="31"/>
      <c r="G1017" s="31"/>
      <c r="H1017" s="115"/>
      <c r="I1017" s="22"/>
    </row>
    <row r="1018" spans="1:9" x14ac:dyDescent="0.25">
      <c r="A1018" s="22"/>
      <c r="B1018" s="29"/>
      <c r="C1018" s="29"/>
      <c r="D1018" s="29"/>
      <c r="E1018" s="30"/>
      <c r="F1018" s="31"/>
      <c r="G1018" s="31"/>
      <c r="H1018" s="115"/>
      <c r="I1018" s="22"/>
    </row>
    <row r="1019" spans="1:9" x14ac:dyDescent="0.25">
      <c r="A1019" s="22"/>
      <c r="B1019" s="29"/>
      <c r="C1019" s="29"/>
      <c r="D1019" s="29"/>
      <c r="E1019" s="30"/>
      <c r="F1019" s="31"/>
      <c r="G1019" s="31"/>
      <c r="H1019" s="115"/>
      <c r="I1019" s="22"/>
    </row>
    <row r="1020" spans="1:9" x14ac:dyDescent="0.25">
      <c r="A1020" s="22"/>
      <c r="B1020" s="29"/>
      <c r="C1020" s="29"/>
      <c r="D1020" s="29"/>
      <c r="E1020" s="30"/>
      <c r="F1020" s="31"/>
      <c r="G1020" s="31"/>
      <c r="H1020" s="115"/>
      <c r="I1020" s="22"/>
    </row>
    <row r="1021" spans="1:9" x14ac:dyDescent="0.25">
      <c r="A1021" s="22"/>
      <c r="B1021" s="29"/>
      <c r="C1021" s="29"/>
      <c r="D1021" s="29"/>
      <c r="E1021" s="30"/>
      <c r="F1021" s="31"/>
      <c r="G1021" s="31"/>
      <c r="H1021" s="115"/>
      <c r="I1021" s="22"/>
    </row>
    <row r="1022" spans="1:9" x14ac:dyDescent="0.25">
      <c r="A1022" s="22"/>
      <c r="B1022" s="29"/>
      <c r="C1022" s="29"/>
      <c r="D1022" s="29"/>
      <c r="E1022" s="30"/>
      <c r="F1022" s="31"/>
      <c r="G1022" s="31"/>
      <c r="H1022" s="115"/>
      <c r="I1022" s="22"/>
    </row>
    <row r="1023" spans="1:9" x14ac:dyDescent="0.25">
      <c r="A1023" s="22"/>
      <c r="B1023" s="29"/>
      <c r="C1023" s="29"/>
      <c r="D1023" s="29"/>
      <c r="E1023" s="30"/>
      <c r="F1023" s="31"/>
      <c r="G1023" s="31"/>
      <c r="H1023" s="115"/>
      <c r="I1023" s="22"/>
    </row>
    <row r="1024" spans="1:9" x14ac:dyDescent="0.25">
      <c r="A1024" s="22"/>
      <c r="B1024" s="29"/>
      <c r="C1024" s="29"/>
      <c r="D1024" s="29"/>
      <c r="E1024" s="30"/>
      <c r="F1024" s="31"/>
      <c r="G1024" s="31"/>
      <c r="H1024" s="115"/>
      <c r="I1024" s="22"/>
    </row>
    <row r="1025" spans="1:9" x14ac:dyDescent="0.25">
      <c r="A1025" s="22"/>
      <c r="B1025" s="29"/>
      <c r="C1025" s="29"/>
      <c r="D1025" s="29"/>
      <c r="E1025" s="30"/>
      <c r="F1025" s="31"/>
      <c r="G1025" s="31"/>
      <c r="H1025" s="115"/>
      <c r="I1025" s="22"/>
    </row>
    <row r="1026" spans="1:9" x14ac:dyDescent="0.25">
      <c r="A1026" s="22"/>
      <c r="B1026" s="29"/>
      <c r="C1026" s="29"/>
      <c r="D1026" s="29"/>
      <c r="E1026" s="30"/>
      <c r="F1026" s="31"/>
      <c r="G1026" s="31"/>
      <c r="H1026" s="115"/>
      <c r="I1026" s="22"/>
    </row>
    <row r="1027" spans="1:9" x14ac:dyDescent="0.25">
      <c r="A1027" s="22"/>
      <c r="B1027" s="29"/>
      <c r="C1027" s="29"/>
      <c r="D1027" s="29"/>
      <c r="E1027" s="30"/>
      <c r="F1027" s="31"/>
      <c r="G1027" s="31"/>
      <c r="H1027" s="115"/>
      <c r="I1027" s="22"/>
    </row>
    <row r="1028" spans="1:9" x14ac:dyDescent="0.25">
      <c r="A1028" s="22"/>
      <c r="B1028" s="29"/>
      <c r="C1028" s="29"/>
      <c r="D1028" s="29"/>
      <c r="E1028" s="30"/>
      <c r="F1028" s="31"/>
      <c r="G1028" s="31"/>
      <c r="H1028" s="115"/>
      <c r="I1028" s="22"/>
    </row>
    <row r="1029" spans="1:9" x14ac:dyDescent="0.25">
      <c r="A1029" s="22"/>
      <c r="B1029" s="29"/>
      <c r="C1029" s="29"/>
      <c r="D1029" s="29"/>
      <c r="E1029" s="30"/>
      <c r="F1029" s="31"/>
      <c r="G1029" s="31"/>
      <c r="H1029" s="115"/>
      <c r="I1029" s="22"/>
    </row>
    <row r="1030" spans="1:9" x14ac:dyDescent="0.25">
      <c r="A1030" s="22"/>
      <c r="B1030" s="29"/>
      <c r="C1030" s="29"/>
      <c r="D1030" s="29"/>
      <c r="E1030" s="30"/>
      <c r="F1030" s="31"/>
      <c r="G1030" s="31"/>
      <c r="H1030" s="115"/>
      <c r="I1030" s="22"/>
    </row>
    <row r="1031" spans="1:9" x14ac:dyDescent="0.25">
      <c r="A1031" s="22"/>
      <c r="B1031" s="29"/>
      <c r="C1031" s="29"/>
      <c r="D1031" s="29"/>
      <c r="E1031" s="30"/>
      <c r="F1031" s="31"/>
      <c r="G1031" s="31"/>
      <c r="H1031" s="115"/>
      <c r="I1031" s="22"/>
    </row>
    <row r="1032" spans="1:9" x14ac:dyDescent="0.25">
      <c r="A1032" s="22"/>
      <c r="B1032" s="29"/>
      <c r="C1032" s="29"/>
      <c r="D1032" s="29"/>
      <c r="E1032" s="30"/>
      <c r="F1032" s="31"/>
      <c r="G1032" s="31"/>
      <c r="H1032" s="115"/>
      <c r="I1032" s="22"/>
    </row>
    <row r="1033" spans="1:9" x14ac:dyDescent="0.25">
      <c r="A1033" s="22"/>
      <c r="B1033" s="29"/>
      <c r="C1033" s="29"/>
      <c r="D1033" s="29"/>
      <c r="E1033" s="30"/>
      <c r="F1033" s="31"/>
      <c r="G1033" s="31"/>
      <c r="H1033" s="115"/>
      <c r="I1033" s="22"/>
    </row>
    <row r="1034" spans="1:9" x14ac:dyDescent="0.25">
      <c r="A1034" s="22"/>
      <c r="B1034" s="29"/>
      <c r="C1034" s="29"/>
      <c r="D1034" s="29"/>
      <c r="E1034" s="30"/>
      <c r="F1034" s="31"/>
      <c r="G1034" s="31"/>
      <c r="H1034" s="115"/>
      <c r="I1034" s="22"/>
    </row>
    <row r="1035" spans="1:9" x14ac:dyDescent="0.25">
      <c r="A1035" s="22"/>
      <c r="B1035" s="29"/>
      <c r="C1035" s="29"/>
      <c r="D1035" s="29"/>
      <c r="E1035" s="30"/>
      <c r="F1035" s="31"/>
      <c r="G1035" s="31"/>
      <c r="H1035" s="115"/>
      <c r="I1035" s="22"/>
    </row>
    <row r="1036" spans="1:9" x14ac:dyDescent="0.25">
      <c r="A1036" s="22"/>
      <c r="B1036" s="29"/>
      <c r="C1036" s="29"/>
      <c r="D1036" s="29"/>
      <c r="E1036" s="30"/>
      <c r="F1036" s="31"/>
      <c r="G1036" s="31"/>
      <c r="H1036" s="115"/>
      <c r="I1036" s="22"/>
    </row>
    <row r="1037" spans="1:9" x14ac:dyDescent="0.25">
      <c r="A1037" s="22"/>
      <c r="B1037" s="29"/>
      <c r="C1037" s="29"/>
      <c r="D1037" s="29"/>
      <c r="E1037" s="30"/>
      <c r="F1037" s="31"/>
      <c r="G1037" s="31"/>
      <c r="H1037" s="115"/>
      <c r="I1037" s="22"/>
    </row>
    <row r="1038" spans="1:9" x14ac:dyDescent="0.25">
      <c r="A1038" s="22"/>
      <c r="B1038" s="29"/>
      <c r="C1038" s="29"/>
      <c r="D1038" s="29"/>
      <c r="E1038" s="30"/>
      <c r="F1038" s="31"/>
      <c r="G1038" s="31"/>
      <c r="H1038" s="115"/>
      <c r="I1038" s="22"/>
    </row>
    <row r="1039" spans="1:9" x14ac:dyDescent="0.25">
      <c r="A1039" s="22"/>
      <c r="B1039" s="29"/>
      <c r="C1039" s="29"/>
      <c r="D1039" s="29"/>
      <c r="E1039" s="30"/>
      <c r="F1039" s="31"/>
      <c r="G1039" s="31"/>
      <c r="H1039" s="115"/>
      <c r="I1039" s="22"/>
    </row>
    <row r="1040" spans="1:9" x14ac:dyDescent="0.25">
      <c r="A1040" s="22"/>
      <c r="B1040" s="29"/>
      <c r="C1040" s="29"/>
      <c r="D1040" s="29"/>
      <c r="E1040" s="30"/>
      <c r="F1040" s="31"/>
      <c r="G1040" s="31"/>
      <c r="H1040" s="115"/>
      <c r="I1040" s="22"/>
    </row>
    <row r="1041" spans="1:9" x14ac:dyDescent="0.25">
      <c r="A1041" s="22"/>
      <c r="B1041" s="29"/>
      <c r="C1041" s="29"/>
      <c r="D1041" s="29"/>
      <c r="E1041" s="30"/>
      <c r="F1041" s="31"/>
      <c r="G1041" s="31"/>
      <c r="H1041" s="115"/>
      <c r="I1041" s="22"/>
    </row>
    <row r="1042" spans="1:9" x14ac:dyDescent="0.25">
      <c r="A1042" s="22"/>
      <c r="B1042" s="29"/>
      <c r="C1042" s="29"/>
      <c r="D1042" s="29"/>
      <c r="E1042" s="30"/>
      <c r="F1042" s="31"/>
      <c r="G1042" s="31"/>
      <c r="H1042" s="115"/>
      <c r="I1042" s="22"/>
    </row>
    <row r="1043" spans="1:9" x14ac:dyDescent="0.25">
      <c r="A1043" s="22"/>
      <c r="B1043" s="29"/>
      <c r="C1043" s="29"/>
      <c r="D1043" s="29"/>
      <c r="E1043" s="30"/>
      <c r="F1043" s="31"/>
      <c r="G1043" s="31"/>
      <c r="H1043" s="115"/>
      <c r="I1043" s="22"/>
    </row>
    <row r="1044" spans="1:9" x14ac:dyDescent="0.25">
      <c r="A1044" s="22"/>
      <c r="B1044" s="29"/>
      <c r="C1044" s="29"/>
      <c r="D1044" s="29"/>
      <c r="E1044" s="30"/>
      <c r="F1044" s="31"/>
      <c r="G1044" s="31"/>
      <c r="H1044" s="115"/>
      <c r="I1044" s="22"/>
    </row>
    <row r="1045" spans="1:9" x14ac:dyDescent="0.25">
      <c r="A1045" s="22"/>
      <c r="B1045" s="29"/>
      <c r="C1045" s="29"/>
      <c r="D1045" s="29"/>
      <c r="E1045" s="30"/>
      <c r="F1045" s="31"/>
      <c r="G1045" s="31"/>
      <c r="H1045" s="115"/>
      <c r="I1045" s="22"/>
    </row>
    <row r="1046" spans="1:9" x14ac:dyDescent="0.25">
      <c r="A1046" s="22"/>
      <c r="B1046" s="29"/>
      <c r="C1046" s="29"/>
      <c r="D1046" s="29"/>
      <c r="E1046" s="30"/>
      <c r="F1046" s="31"/>
      <c r="G1046" s="31"/>
      <c r="H1046" s="115"/>
      <c r="I1046" s="22"/>
    </row>
    <row r="1047" spans="1:9" x14ac:dyDescent="0.25">
      <c r="A1047" s="22"/>
      <c r="B1047" s="29"/>
      <c r="C1047" s="29"/>
      <c r="D1047" s="29"/>
      <c r="E1047" s="30"/>
      <c r="F1047" s="31"/>
      <c r="G1047" s="31"/>
      <c r="H1047" s="115"/>
      <c r="I1047" s="22"/>
    </row>
    <row r="1048" spans="1:9" x14ac:dyDescent="0.25">
      <c r="A1048" s="22"/>
      <c r="B1048" s="29"/>
      <c r="C1048" s="29"/>
      <c r="D1048" s="29"/>
      <c r="E1048" s="30"/>
      <c r="F1048" s="31"/>
      <c r="G1048" s="31"/>
      <c r="H1048" s="115"/>
      <c r="I1048" s="22"/>
    </row>
    <row r="1049" spans="1:9" x14ac:dyDescent="0.25">
      <c r="A1049" s="22"/>
      <c r="B1049" s="29"/>
      <c r="C1049" s="29"/>
      <c r="D1049" s="29"/>
      <c r="E1049" s="30"/>
      <c r="F1049" s="31"/>
      <c r="G1049" s="31"/>
      <c r="H1049" s="115"/>
      <c r="I1049" s="22"/>
    </row>
    <row r="1050" spans="1:9" x14ac:dyDescent="0.25">
      <c r="A1050" s="22"/>
      <c r="B1050" s="29"/>
      <c r="C1050" s="29"/>
      <c r="D1050" s="29"/>
      <c r="E1050" s="30"/>
      <c r="F1050" s="31"/>
      <c r="G1050" s="31"/>
      <c r="H1050" s="115"/>
      <c r="I1050" s="22"/>
    </row>
    <row r="1051" spans="1:9" x14ac:dyDescent="0.25">
      <c r="A1051" s="22"/>
      <c r="B1051" s="29"/>
      <c r="C1051" s="29"/>
      <c r="D1051" s="29"/>
      <c r="E1051" s="30"/>
      <c r="F1051" s="31"/>
      <c r="G1051" s="31"/>
      <c r="H1051" s="115"/>
      <c r="I1051" s="22"/>
    </row>
    <row r="1052" spans="1:9" x14ac:dyDescent="0.25">
      <c r="A1052" s="22"/>
      <c r="B1052" s="29"/>
      <c r="C1052" s="29"/>
      <c r="D1052" s="29"/>
      <c r="E1052" s="30"/>
      <c r="F1052" s="31"/>
      <c r="G1052" s="31"/>
      <c r="H1052" s="115"/>
      <c r="I1052" s="22"/>
    </row>
    <row r="1053" spans="1:9" x14ac:dyDescent="0.25">
      <c r="A1053" s="22"/>
      <c r="B1053" s="29"/>
      <c r="C1053" s="29"/>
      <c r="D1053" s="29"/>
      <c r="E1053" s="30"/>
      <c r="F1053" s="31"/>
      <c r="G1053" s="31"/>
      <c r="H1053" s="115"/>
      <c r="I1053" s="22"/>
    </row>
    <row r="1054" spans="1:9" x14ac:dyDescent="0.25">
      <c r="A1054" s="22"/>
      <c r="B1054" s="29"/>
      <c r="C1054" s="29"/>
      <c r="D1054" s="29"/>
      <c r="E1054" s="30"/>
      <c r="F1054" s="31"/>
      <c r="G1054" s="31"/>
      <c r="H1054" s="115"/>
      <c r="I1054" s="22"/>
    </row>
    <row r="1055" spans="1:9" x14ac:dyDescent="0.25">
      <c r="A1055" s="22"/>
      <c r="B1055" s="29"/>
      <c r="C1055" s="29"/>
      <c r="D1055" s="29"/>
      <c r="E1055" s="30"/>
      <c r="F1055" s="31"/>
      <c r="G1055" s="31"/>
      <c r="H1055" s="115"/>
      <c r="I1055" s="22"/>
    </row>
    <row r="1056" spans="1:9" x14ac:dyDescent="0.25">
      <c r="A1056" s="22"/>
      <c r="B1056" s="29"/>
      <c r="C1056" s="29"/>
      <c r="D1056" s="29"/>
      <c r="E1056" s="30"/>
      <c r="F1056" s="31"/>
      <c r="G1056" s="31"/>
      <c r="H1056" s="115"/>
      <c r="I1056" s="22"/>
    </row>
    <row r="1057" spans="1:9" x14ac:dyDescent="0.25">
      <c r="A1057" s="22"/>
      <c r="B1057" s="29"/>
      <c r="C1057" s="29"/>
      <c r="D1057" s="29"/>
      <c r="E1057" s="30"/>
      <c r="F1057" s="31"/>
      <c r="G1057" s="31"/>
      <c r="H1057" s="115"/>
      <c r="I1057" s="22"/>
    </row>
    <row r="1058" spans="1:9" x14ac:dyDescent="0.25">
      <c r="A1058" s="22"/>
      <c r="B1058" s="29"/>
      <c r="C1058" s="29"/>
      <c r="D1058" s="29"/>
      <c r="E1058" s="30"/>
      <c r="F1058" s="31"/>
      <c r="G1058" s="31"/>
      <c r="H1058" s="115"/>
      <c r="I1058" s="22"/>
    </row>
    <row r="1059" spans="1:9" x14ac:dyDescent="0.25">
      <c r="A1059" s="22"/>
      <c r="B1059" s="29"/>
      <c r="C1059" s="29"/>
      <c r="D1059" s="29"/>
      <c r="E1059" s="30"/>
      <c r="F1059" s="31"/>
      <c r="G1059" s="31"/>
      <c r="H1059" s="115"/>
      <c r="I1059" s="22"/>
    </row>
    <row r="1060" spans="1:9" x14ac:dyDescent="0.25">
      <c r="A1060" s="22"/>
      <c r="B1060" s="29"/>
      <c r="C1060" s="29"/>
      <c r="D1060" s="29"/>
      <c r="E1060" s="30"/>
      <c r="F1060" s="31"/>
      <c r="G1060" s="31"/>
      <c r="H1060" s="115"/>
      <c r="I1060" s="22"/>
    </row>
    <row r="1061" spans="1:9" x14ac:dyDescent="0.25">
      <c r="A1061" s="22"/>
      <c r="B1061" s="29"/>
      <c r="C1061" s="29"/>
      <c r="D1061" s="29"/>
      <c r="E1061" s="30"/>
      <c r="F1061" s="31"/>
      <c r="G1061" s="31"/>
      <c r="H1061" s="115"/>
      <c r="I1061" s="22"/>
    </row>
    <row r="1062" spans="1:9" x14ac:dyDescent="0.25">
      <c r="A1062" s="22"/>
      <c r="B1062" s="29"/>
      <c r="C1062" s="29"/>
      <c r="D1062" s="29"/>
      <c r="E1062" s="30"/>
      <c r="F1062" s="31"/>
      <c r="G1062" s="31"/>
      <c r="H1062" s="115"/>
      <c r="I1062" s="22"/>
    </row>
    <row r="1063" spans="1:9" x14ac:dyDescent="0.25">
      <c r="A1063" s="22"/>
      <c r="B1063" s="29"/>
      <c r="C1063" s="29"/>
      <c r="D1063" s="29"/>
      <c r="E1063" s="30"/>
      <c r="F1063" s="31"/>
      <c r="G1063" s="31"/>
      <c r="H1063" s="115"/>
      <c r="I1063" s="22"/>
    </row>
    <row r="1064" spans="1:9" x14ac:dyDescent="0.25">
      <c r="A1064" s="22"/>
      <c r="B1064" s="29"/>
      <c r="C1064" s="29"/>
      <c r="D1064" s="29"/>
      <c r="E1064" s="30"/>
      <c r="F1064" s="31"/>
      <c r="G1064" s="31"/>
      <c r="H1064" s="115"/>
      <c r="I1064" s="22"/>
    </row>
    <row r="1065" spans="1:9" x14ac:dyDescent="0.25">
      <c r="A1065" s="22"/>
      <c r="B1065" s="29"/>
      <c r="C1065" s="29"/>
      <c r="D1065" s="29"/>
      <c r="E1065" s="30"/>
      <c r="F1065" s="31"/>
      <c r="G1065" s="31"/>
      <c r="H1065" s="115"/>
      <c r="I1065" s="22"/>
    </row>
    <row r="1066" spans="1:9" x14ac:dyDescent="0.25">
      <c r="A1066" s="22"/>
      <c r="B1066" s="29"/>
      <c r="C1066" s="29"/>
      <c r="D1066" s="29"/>
      <c r="E1066" s="30"/>
      <c r="F1066" s="31"/>
      <c r="G1066" s="31"/>
      <c r="H1066" s="115"/>
      <c r="I1066" s="22"/>
    </row>
    <row r="1067" spans="1:9" x14ac:dyDescent="0.25">
      <c r="A1067" s="22"/>
      <c r="B1067" s="29"/>
      <c r="C1067" s="29"/>
      <c r="D1067" s="29"/>
      <c r="E1067" s="30"/>
      <c r="F1067" s="31"/>
      <c r="G1067" s="31"/>
      <c r="H1067" s="115"/>
      <c r="I1067" s="22"/>
    </row>
    <row r="1068" spans="1:9" x14ac:dyDescent="0.25">
      <c r="A1068" s="22"/>
      <c r="B1068" s="29"/>
      <c r="C1068" s="29"/>
      <c r="D1068" s="29"/>
      <c r="E1068" s="30"/>
      <c r="F1068" s="31"/>
      <c r="G1068" s="31"/>
      <c r="H1068" s="115"/>
      <c r="I1068" s="22"/>
    </row>
    <row r="1069" spans="1:9" x14ac:dyDescent="0.25">
      <c r="A1069" s="22"/>
      <c r="B1069" s="29"/>
      <c r="C1069" s="29"/>
      <c r="D1069" s="29"/>
      <c r="E1069" s="30"/>
      <c r="F1069" s="31"/>
      <c r="G1069" s="31"/>
      <c r="H1069" s="115"/>
      <c r="I1069" s="22"/>
    </row>
    <row r="1070" spans="1:9" x14ac:dyDescent="0.25">
      <c r="A1070" s="22"/>
      <c r="B1070" s="29"/>
      <c r="C1070" s="29"/>
      <c r="D1070" s="29"/>
      <c r="E1070" s="30"/>
      <c r="F1070" s="31"/>
      <c r="G1070" s="31"/>
      <c r="H1070" s="115"/>
      <c r="I1070" s="22"/>
    </row>
    <row r="1071" spans="1:9" x14ac:dyDescent="0.25">
      <c r="A1071" s="22"/>
      <c r="B1071" s="29"/>
      <c r="C1071" s="29"/>
      <c r="D1071" s="29"/>
      <c r="E1071" s="30"/>
      <c r="F1071" s="31"/>
      <c r="G1071" s="31"/>
      <c r="H1071" s="115"/>
      <c r="I1071" s="22"/>
    </row>
    <row r="1072" spans="1:9" x14ac:dyDescent="0.25">
      <c r="A1072" s="22"/>
      <c r="B1072" s="29"/>
      <c r="C1072" s="29"/>
      <c r="D1072" s="29"/>
      <c r="E1072" s="30"/>
      <c r="F1072" s="31"/>
      <c r="G1072" s="31"/>
      <c r="H1072" s="115"/>
      <c r="I1072" s="22"/>
    </row>
    <row r="1073" spans="1:9" x14ac:dyDescent="0.25">
      <c r="A1073" s="22"/>
      <c r="B1073" s="29"/>
      <c r="C1073" s="29"/>
      <c r="D1073" s="29"/>
      <c r="E1073" s="30"/>
      <c r="F1073" s="31"/>
      <c r="G1073" s="31"/>
      <c r="H1073" s="115"/>
      <c r="I1073" s="22"/>
    </row>
    <row r="1074" spans="1:9" x14ac:dyDescent="0.25">
      <c r="A1074" s="22"/>
      <c r="B1074" s="29"/>
      <c r="C1074" s="29"/>
      <c r="D1074" s="29"/>
      <c r="E1074" s="30"/>
      <c r="F1074" s="31"/>
      <c r="G1074" s="31"/>
      <c r="H1074" s="115"/>
      <c r="I1074" s="22"/>
    </row>
    <row r="1075" spans="1:9" x14ac:dyDescent="0.25">
      <c r="A1075" s="22"/>
      <c r="B1075" s="29"/>
      <c r="C1075" s="29"/>
      <c r="D1075" s="29"/>
      <c r="E1075" s="30"/>
      <c r="F1075" s="31"/>
      <c r="G1075" s="31"/>
      <c r="H1075" s="115"/>
      <c r="I1075" s="22"/>
    </row>
    <row r="1076" spans="1:9" x14ac:dyDescent="0.25">
      <c r="A1076" s="22"/>
      <c r="B1076" s="29"/>
      <c r="C1076" s="29"/>
      <c r="D1076" s="29"/>
      <c r="E1076" s="30"/>
      <c r="F1076" s="31"/>
      <c r="G1076" s="31"/>
      <c r="H1076" s="115"/>
      <c r="I1076" s="22"/>
    </row>
    <row r="1077" spans="1:9" x14ac:dyDescent="0.25">
      <c r="A1077" s="22"/>
      <c r="B1077" s="29"/>
      <c r="C1077" s="29"/>
      <c r="D1077" s="29"/>
      <c r="E1077" s="30"/>
      <c r="F1077" s="31"/>
      <c r="G1077" s="31"/>
      <c r="H1077" s="115"/>
      <c r="I1077" s="22"/>
    </row>
    <row r="1078" spans="1:9" x14ac:dyDescent="0.25">
      <c r="A1078" s="22"/>
      <c r="B1078" s="29"/>
      <c r="C1078" s="29"/>
      <c r="D1078" s="29"/>
      <c r="E1078" s="30"/>
      <c r="F1078" s="31"/>
      <c r="G1078" s="31"/>
      <c r="H1078" s="115"/>
      <c r="I1078" s="22"/>
    </row>
    <row r="1079" spans="1:9" x14ac:dyDescent="0.25">
      <c r="A1079" s="22"/>
      <c r="B1079" s="29"/>
      <c r="C1079" s="29"/>
      <c r="D1079" s="29"/>
      <c r="E1079" s="30"/>
      <c r="F1079" s="31"/>
      <c r="G1079" s="31"/>
      <c r="H1079" s="115"/>
      <c r="I1079" s="22"/>
    </row>
    <row r="1080" spans="1:9" x14ac:dyDescent="0.25">
      <c r="A1080" s="22"/>
      <c r="B1080" s="29"/>
      <c r="C1080" s="29"/>
      <c r="D1080" s="29"/>
      <c r="E1080" s="30"/>
      <c r="F1080" s="31"/>
      <c r="G1080" s="31"/>
      <c r="H1080" s="115"/>
      <c r="I1080" s="22"/>
    </row>
    <row r="1081" spans="1:9" x14ac:dyDescent="0.25">
      <c r="A1081" s="22"/>
      <c r="B1081" s="29"/>
      <c r="C1081" s="29"/>
      <c r="D1081" s="29"/>
      <c r="E1081" s="30"/>
      <c r="F1081" s="31"/>
      <c r="G1081" s="31"/>
      <c r="H1081" s="115"/>
      <c r="I1081" s="22"/>
    </row>
    <row r="1082" spans="1:9" x14ac:dyDescent="0.25">
      <c r="A1082" s="22"/>
      <c r="B1082" s="29"/>
      <c r="C1082" s="29"/>
      <c r="D1082" s="29"/>
      <c r="E1082" s="30"/>
      <c r="F1082" s="31"/>
      <c r="G1082" s="31"/>
      <c r="H1082" s="115"/>
      <c r="I1082" s="22"/>
    </row>
    <row r="1083" spans="1:9" x14ac:dyDescent="0.25">
      <c r="A1083" s="22"/>
      <c r="B1083" s="29"/>
      <c r="C1083" s="29"/>
      <c r="D1083" s="29"/>
      <c r="E1083" s="30"/>
      <c r="F1083" s="31"/>
      <c r="G1083" s="31"/>
      <c r="H1083" s="115"/>
      <c r="I1083" s="22"/>
    </row>
    <row r="1084" spans="1:9" x14ac:dyDescent="0.25">
      <c r="A1084" s="22"/>
      <c r="B1084" s="29"/>
      <c r="C1084" s="29"/>
      <c r="D1084" s="29"/>
      <c r="E1084" s="30"/>
      <c r="F1084" s="31"/>
      <c r="G1084" s="31"/>
      <c r="H1084" s="115"/>
      <c r="I1084" s="22"/>
    </row>
    <row r="1085" spans="1:9" x14ac:dyDescent="0.25">
      <c r="A1085" s="22"/>
      <c r="B1085" s="29"/>
      <c r="C1085" s="29"/>
      <c r="D1085" s="29"/>
      <c r="E1085" s="30"/>
      <c r="F1085" s="31"/>
      <c r="G1085" s="31"/>
      <c r="H1085" s="115"/>
      <c r="I1085" s="22"/>
    </row>
    <row r="1086" spans="1:9" x14ac:dyDescent="0.25">
      <c r="A1086" s="22"/>
      <c r="B1086" s="29"/>
      <c r="C1086" s="29"/>
      <c r="D1086" s="29"/>
      <c r="E1086" s="30"/>
      <c r="F1086" s="31"/>
      <c r="G1086" s="31"/>
      <c r="H1086" s="115"/>
      <c r="I1086" s="22"/>
    </row>
    <row r="1087" spans="1:9" x14ac:dyDescent="0.25">
      <c r="A1087" s="22"/>
      <c r="B1087" s="29"/>
      <c r="C1087" s="29"/>
      <c r="D1087" s="29"/>
      <c r="E1087" s="30"/>
      <c r="F1087" s="31"/>
      <c r="G1087" s="31"/>
      <c r="H1087" s="115"/>
      <c r="I1087" s="22"/>
    </row>
    <row r="1088" spans="1:9" x14ac:dyDescent="0.25">
      <c r="A1088" s="22"/>
      <c r="B1088" s="29"/>
      <c r="C1088" s="29"/>
      <c r="D1088" s="29"/>
      <c r="E1088" s="30"/>
      <c r="F1088" s="31"/>
      <c r="G1088" s="31"/>
      <c r="H1088" s="115"/>
      <c r="I1088" s="22"/>
    </row>
    <row r="1089" spans="1:9" x14ac:dyDescent="0.25">
      <c r="A1089" s="22"/>
      <c r="B1089" s="29"/>
      <c r="C1089" s="29"/>
      <c r="D1089" s="29"/>
      <c r="E1089" s="30"/>
      <c r="F1089" s="31"/>
      <c r="G1089" s="31"/>
      <c r="H1089" s="115"/>
      <c r="I1089" s="22"/>
    </row>
    <row r="1090" spans="1:9" x14ac:dyDescent="0.25">
      <c r="A1090" s="22"/>
      <c r="B1090" s="29"/>
      <c r="C1090" s="29"/>
      <c r="D1090" s="29"/>
      <c r="E1090" s="30"/>
      <c r="F1090" s="31"/>
      <c r="G1090" s="31"/>
      <c r="H1090" s="115"/>
      <c r="I1090" s="22"/>
    </row>
    <row r="1091" spans="1:9" x14ac:dyDescent="0.25">
      <c r="A1091" s="22"/>
      <c r="B1091" s="29"/>
      <c r="C1091" s="29"/>
      <c r="D1091" s="29"/>
      <c r="E1091" s="30"/>
      <c r="F1091" s="31"/>
      <c r="G1091" s="31"/>
      <c r="H1091" s="115"/>
      <c r="I1091" s="22"/>
    </row>
    <row r="1092" spans="1:9" x14ac:dyDescent="0.25">
      <c r="A1092" s="22"/>
      <c r="B1092" s="29"/>
      <c r="C1092" s="29"/>
      <c r="D1092" s="29"/>
      <c r="E1092" s="30"/>
      <c r="F1092" s="31"/>
      <c r="G1092" s="31"/>
      <c r="H1092" s="115"/>
      <c r="I1092" s="22"/>
    </row>
    <row r="1093" spans="1:9" x14ac:dyDescent="0.25">
      <c r="A1093" s="22"/>
      <c r="B1093" s="29"/>
      <c r="C1093" s="29"/>
      <c r="D1093" s="29"/>
      <c r="E1093" s="30"/>
      <c r="F1093" s="31"/>
      <c r="G1093" s="31"/>
      <c r="H1093" s="115"/>
      <c r="I1093" s="22"/>
    </row>
    <row r="1094" spans="1:9" x14ac:dyDescent="0.25">
      <c r="A1094" s="22"/>
      <c r="B1094" s="29"/>
      <c r="C1094" s="29"/>
      <c r="D1094" s="29"/>
      <c r="E1094" s="30"/>
      <c r="F1094" s="31"/>
      <c r="G1094" s="31"/>
      <c r="H1094" s="115"/>
      <c r="I1094" s="22"/>
    </row>
    <row r="1095" spans="1:9" x14ac:dyDescent="0.25">
      <c r="A1095" s="22"/>
      <c r="B1095" s="29"/>
      <c r="C1095" s="29"/>
      <c r="D1095" s="29"/>
      <c r="E1095" s="30"/>
      <c r="F1095" s="31"/>
      <c r="G1095" s="31"/>
      <c r="H1095" s="115"/>
      <c r="I1095" s="22"/>
    </row>
    <row r="1096" spans="1:9" x14ac:dyDescent="0.25">
      <c r="A1096" s="22"/>
      <c r="B1096" s="29"/>
      <c r="C1096" s="29"/>
      <c r="D1096" s="29"/>
      <c r="E1096" s="30"/>
      <c r="F1096" s="31"/>
      <c r="G1096" s="31"/>
      <c r="H1096" s="115"/>
      <c r="I1096" s="22"/>
    </row>
    <row r="1097" spans="1:9" x14ac:dyDescent="0.25">
      <c r="A1097" s="22"/>
      <c r="B1097" s="29"/>
      <c r="C1097" s="29"/>
      <c r="D1097" s="29"/>
      <c r="E1097" s="30"/>
      <c r="F1097" s="31"/>
      <c r="G1097" s="31"/>
      <c r="H1097" s="115"/>
      <c r="I1097" s="22"/>
    </row>
    <row r="1098" spans="1:9" x14ac:dyDescent="0.25">
      <c r="A1098" s="22"/>
      <c r="B1098" s="29"/>
      <c r="C1098" s="29"/>
      <c r="D1098" s="29"/>
      <c r="E1098" s="30"/>
      <c r="F1098" s="31"/>
      <c r="G1098" s="31"/>
      <c r="H1098" s="115"/>
      <c r="I1098" s="22"/>
    </row>
    <row r="1099" spans="1:9" x14ac:dyDescent="0.25">
      <c r="A1099" s="22"/>
      <c r="B1099" s="29"/>
      <c r="C1099" s="29"/>
      <c r="D1099" s="29"/>
      <c r="E1099" s="30"/>
      <c r="F1099" s="31"/>
      <c r="G1099" s="31"/>
      <c r="H1099" s="115"/>
      <c r="I1099" s="22"/>
    </row>
    <row r="1100" spans="1:9" x14ac:dyDescent="0.25">
      <c r="A1100" s="22"/>
      <c r="B1100" s="29"/>
      <c r="C1100" s="29"/>
      <c r="D1100" s="29"/>
      <c r="E1100" s="30"/>
      <c r="F1100" s="31"/>
      <c r="G1100" s="31"/>
      <c r="H1100" s="115"/>
      <c r="I1100" s="22"/>
    </row>
    <row r="1101" spans="1:9" x14ac:dyDescent="0.25">
      <c r="A1101" s="22"/>
      <c r="B1101" s="29"/>
      <c r="C1101" s="29"/>
      <c r="D1101" s="29"/>
      <c r="E1101" s="30"/>
      <c r="F1101" s="31"/>
      <c r="G1101" s="31"/>
      <c r="H1101" s="115"/>
      <c r="I1101" s="22"/>
    </row>
    <row r="1102" spans="1:9" x14ac:dyDescent="0.25">
      <c r="A1102" s="22"/>
      <c r="B1102" s="29"/>
      <c r="C1102" s="29"/>
      <c r="D1102" s="29"/>
      <c r="E1102" s="30"/>
      <c r="F1102" s="31"/>
      <c r="G1102" s="31"/>
      <c r="H1102" s="115"/>
      <c r="I1102" s="22"/>
    </row>
    <row r="1103" spans="1:9" x14ac:dyDescent="0.25">
      <c r="A1103" s="22"/>
      <c r="B1103" s="29"/>
      <c r="C1103" s="29"/>
      <c r="D1103" s="29"/>
      <c r="E1103" s="30"/>
      <c r="F1103" s="31"/>
      <c r="G1103" s="31"/>
      <c r="H1103" s="115"/>
      <c r="I1103" s="22"/>
    </row>
    <row r="1104" spans="1:9" x14ac:dyDescent="0.25">
      <c r="A1104" s="22"/>
      <c r="B1104" s="29"/>
      <c r="C1104" s="29"/>
      <c r="D1104" s="29"/>
      <c r="E1104" s="30"/>
      <c r="F1104" s="31"/>
      <c r="G1104" s="31"/>
      <c r="H1104" s="115"/>
      <c r="I1104" s="22"/>
    </row>
    <row r="1105" spans="1:9" x14ac:dyDescent="0.25">
      <c r="A1105" s="22"/>
      <c r="B1105" s="29"/>
      <c r="C1105" s="29"/>
      <c r="D1105" s="29"/>
      <c r="E1105" s="30"/>
      <c r="F1105" s="31"/>
      <c r="G1105" s="31"/>
      <c r="H1105" s="115"/>
      <c r="I1105" s="22"/>
    </row>
    <row r="1106" spans="1:9" x14ac:dyDescent="0.25">
      <c r="A1106" s="22"/>
      <c r="B1106" s="29"/>
      <c r="C1106" s="29"/>
      <c r="D1106" s="29"/>
      <c r="E1106" s="30"/>
      <c r="F1106" s="31"/>
      <c r="G1106" s="31"/>
      <c r="H1106" s="115"/>
      <c r="I1106" s="22"/>
    </row>
    <row r="1107" spans="1:9" x14ac:dyDescent="0.25">
      <c r="A1107" s="22"/>
      <c r="B1107" s="29"/>
      <c r="C1107" s="29"/>
      <c r="D1107" s="29"/>
      <c r="E1107" s="30"/>
      <c r="F1107" s="31"/>
      <c r="G1107" s="31"/>
      <c r="H1107" s="115"/>
      <c r="I1107" s="22"/>
    </row>
    <row r="1108" spans="1:9" x14ac:dyDescent="0.25">
      <c r="A1108" s="22"/>
      <c r="B1108" s="29"/>
      <c r="C1108" s="29"/>
      <c r="D1108" s="29"/>
      <c r="E1108" s="30"/>
      <c r="F1108" s="31"/>
      <c r="G1108" s="31"/>
      <c r="H1108" s="115"/>
      <c r="I1108" s="22"/>
    </row>
    <row r="1109" spans="1:9" x14ac:dyDescent="0.25">
      <c r="A1109" s="22"/>
      <c r="B1109" s="29"/>
      <c r="C1109" s="29"/>
      <c r="D1109" s="29"/>
      <c r="E1109" s="30"/>
      <c r="F1109" s="31"/>
      <c r="G1109" s="31"/>
      <c r="H1109" s="115"/>
      <c r="I1109" s="22"/>
    </row>
    <row r="1110" spans="1:9" x14ac:dyDescent="0.25">
      <c r="A1110" s="22"/>
      <c r="B1110" s="29"/>
      <c r="C1110" s="29"/>
      <c r="D1110" s="29"/>
      <c r="E1110" s="30"/>
      <c r="F1110" s="31"/>
      <c r="G1110" s="31"/>
      <c r="H1110" s="115"/>
      <c r="I1110" s="22"/>
    </row>
    <row r="1111" spans="1:9" x14ac:dyDescent="0.25">
      <c r="A1111" s="22"/>
      <c r="B1111" s="29"/>
      <c r="C1111" s="29"/>
      <c r="D1111" s="29"/>
      <c r="E1111" s="30"/>
      <c r="F1111" s="31"/>
      <c r="G1111" s="31"/>
      <c r="H1111" s="115"/>
      <c r="I1111" s="22"/>
    </row>
    <row r="1112" spans="1:9" x14ac:dyDescent="0.25">
      <c r="A1112" s="22"/>
      <c r="B1112" s="29"/>
      <c r="C1112" s="29"/>
      <c r="D1112" s="29"/>
      <c r="E1112" s="30"/>
      <c r="F1112" s="31"/>
      <c r="G1112" s="31"/>
      <c r="H1112" s="115"/>
      <c r="I1112" s="22"/>
    </row>
    <row r="1113" spans="1:9" x14ac:dyDescent="0.25">
      <c r="A1113" s="22"/>
      <c r="B1113" s="29"/>
      <c r="C1113" s="29"/>
      <c r="D1113" s="29"/>
      <c r="E1113" s="30"/>
      <c r="F1113" s="31"/>
      <c r="G1113" s="31"/>
      <c r="H1113" s="115"/>
      <c r="I1113" s="22"/>
    </row>
    <row r="1114" spans="1:9" x14ac:dyDescent="0.25">
      <c r="A1114" s="22"/>
      <c r="B1114" s="29"/>
      <c r="C1114" s="29"/>
      <c r="D1114" s="29"/>
      <c r="E1114" s="30"/>
      <c r="F1114" s="31"/>
      <c r="G1114" s="31"/>
      <c r="H1114" s="115"/>
      <c r="I1114" s="22"/>
    </row>
    <row r="1115" spans="1:9" x14ac:dyDescent="0.25">
      <c r="A1115" s="22"/>
      <c r="B1115" s="29"/>
      <c r="C1115" s="29"/>
      <c r="D1115" s="29"/>
      <c r="E1115" s="30"/>
      <c r="F1115" s="31"/>
      <c r="G1115" s="31"/>
      <c r="H1115" s="115"/>
      <c r="I1115" s="22"/>
    </row>
    <row r="1116" spans="1:9" x14ac:dyDescent="0.25">
      <c r="A1116" s="22"/>
      <c r="B1116" s="29"/>
      <c r="C1116" s="29"/>
      <c r="D1116" s="29"/>
      <c r="E1116" s="30"/>
      <c r="F1116" s="31"/>
      <c r="G1116" s="31"/>
      <c r="H1116" s="115"/>
      <c r="I1116" s="22"/>
    </row>
    <row r="1117" spans="1:9" x14ac:dyDescent="0.25">
      <c r="A1117" s="22"/>
      <c r="B1117" s="29"/>
      <c r="C1117" s="29"/>
      <c r="D1117" s="29"/>
      <c r="E1117" s="30"/>
      <c r="F1117" s="31"/>
      <c r="G1117" s="31"/>
      <c r="H1117" s="115"/>
      <c r="I1117" s="22"/>
    </row>
    <row r="1118" spans="1:9" x14ac:dyDescent="0.25">
      <c r="A1118" s="22"/>
      <c r="B1118" s="29"/>
      <c r="C1118" s="29"/>
      <c r="D1118" s="29"/>
      <c r="E1118" s="30"/>
      <c r="F1118" s="31"/>
      <c r="G1118" s="31"/>
      <c r="H1118" s="115"/>
      <c r="I1118" s="22"/>
    </row>
    <row r="1119" spans="1:9" x14ac:dyDescent="0.25">
      <c r="A1119" s="22"/>
      <c r="B1119" s="29"/>
      <c r="C1119" s="29"/>
      <c r="D1119" s="29"/>
      <c r="E1119" s="30"/>
      <c r="F1119" s="31"/>
      <c r="G1119" s="31"/>
      <c r="H1119" s="115"/>
      <c r="I1119" s="22"/>
    </row>
    <row r="1120" spans="1:9" x14ac:dyDescent="0.25">
      <c r="A1120" s="22"/>
      <c r="B1120" s="29"/>
      <c r="C1120" s="29"/>
      <c r="D1120" s="29"/>
      <c r="E1120" s="30"/>
      <c r="F1120" s="31"/>
      <c r="G1120" s="31"/>
      <c r="H1120" s="115"/>
      <c r="I1120" s="22"/>
    </row>
    <row r="1121" spans="1:9" x14ac:dyDescent="0.25">
      <c r="A1121" s="22"/>
      <c r="B1121" s="29"/>
      <c r="C1121" s="29"/>
      <c r="D1121" s="29"/>
      <c r="E1121" s="30"/>
      <c r="F1121" s="31"/>
      <c r="G1121" s="31"/>
      <c r="H1121" s="115"/>
      <c r="I1121" s="22"/>
    </row>
    <row r="1122" spans="1:9" x14ac:dyDescent="0.25">
      <c r="A1122" s="22"/>
      <c r="B1122" s="29"/>
      <c r="C1122" s="29"/>
      <c r="D1122" s="29"/>
      <c r="E1122" s="30"/>
      <c r="F1122" s="31"/>
      <c r="G1122" s="31"/>
      <c r="H1122" s="115"/>
      <c r="I1122" s="22"/>
    </row>
    <row r="1123" spans="1:9" x14ac:dyDescent="0.25">
      <c r="A1123" s="22"/>
      <c r="B1123" s="29"/>
      <c r="C1123" s="29"/>
      <c r="D1123" s="29"/>
      <c r="E1123" s="30"/>
      <c r="F1123" s="31"/>
      <c r="G1123" s="31"/>
      <c r="H1123" s="115"/>
      <c r="I1123" s="22"/>
    </row>
    <row r="1124" spans="1:9" x14ac:dyDescent="0.25">
      <c r="A1124" s="22"/>
      <c r="B1124" s="29"/>
      <c r="C1124" s="29"/>
      <c r="D1124" s="29"/>
      <c r="E1124" s="30"/>
      <c r="F1124" s="31"/>
      <c r="G1124" s="31"/>
      <c r="H1124" s="115"/>
      <c r="I1124" s="22"/>
    </row>
    <row r="1125" spans="1:9" x14ac:dyDescent="0.25">
      <c r="A1125" s="22"/>
      <c r="B1125" s="29"/>
      <c r="C1125" s="29"/>
      <c r="D1125" s="29"/>
      <c r="E1125" s="30"/>
      <c r="F1125" s="31"/>
      <c r="G1125" s="31"/>
      <c r="H1125" s="115"/>
      <c r="I1125" s="22"/>
    </row>
    <row r="1126" spans="1:9" x14ac:dyDescent="0.25">
      <c r="A1126" s="22"/>
      <c r="B1126" s="29"/>
      <c r="C1126" s="29"/>
      <c r="D1126" s="29"/>
      <c r="E1126" s="30"/>
      <c r="F1126" s="31"/>
      <c r="G1126" s="31"/>
      <c r="H1126" s="115"/>
      <c r="I1126" s="22"/>
    </row>
    <row r="1127" spans="1:9" x14ac:dyDescent="0.25">
      <c r="A1127" s="22"/>
      <c r="B1127" s="29"/>
      <c r="C1127" s="29"/>
      <c r="D1127" s="29"/>
      <c r="E1127" s="30"/>
      <c r="F1127" s="31"/>
      <c r="G1127" s="31"/>
      <c r="H1127" s="115"/>
      <c r="I1127" s="22"/>
    </row>
    <row r="1128" spans="1:9" x14ac:dyDescent="0.25">
      <c r="A1128" s="22"/>
      <c r="B1128" s="29"/>
      <c r="C1128" s="29"/>
      <c r="D1128" s="29"/>
      <c r="E1128" s="30"/>
      <c r="F1128" s="31"/>
      <c r="G1128" s="31"/>
      <c r="H1128" s="115"/>
      <c r="I1128" s="22"/>
    </row>
    <row r="1129" spans="1:9" x14ac:dyDescent="0.25">
      <c r="A1129" s="22"/>
      <c r="B1129" s="29"/>
      <c r="C1129" s="29"/>
      <c r="D1129" s="29"/>
      <c r="E1129" s="30"/>
      <c r="F1129" s="31"/>
      <c r="G1129" s="31"/>
      <c r="H1129" s="115"/>
      <c r="I1129" s="22"/>
    </row>
    <row r="1130" spans="1:9" x14ac:dyDescent="0.25">
      <c r="A1130" s="22"/>
      <c r="B1130" s="29"/>
      <c r="C1130" s="29"/>
      <c r="D1130" s="29"/>
      <c r="E1130" s="30"/>
      <c r="F1130" s="31"/>
      <c r="G1130" s="31"/>
      <c r="H1130" s="115"/>
      <c r="I1130" s="22"/>
    </row>
    <row r="1131" spans="1:9" x14ac:dyDescent="0.25">
      <c r="A1131" s="22"/>
      <c r="B1131" s="29"/>
      <c r="C1131" s="29"/>
      <c r="D1131" s="29"/>
      <c r="E1131" s="30"/>
      <c r="F1131" s="31"/>
      <c r="G1131" s="31"/>
      <c r="H1131" s="115"/>
      <c r="I1131" s="22"/>
    </row>
    <row r="1132" spans="1:9" x14ac:dyDescent="0.25">
      <c r="A1132" s="22"/>
      <c r="B1132" s="29"/>
      <c r="C1132" s="29"/>
      <c r="D1132" s="29"/>
      <c r="E1132" s="30"/>
      <c r="F1132" s="31"/>
      <c r="G1132" s="31"/>
      <c r="H1132" s="115"/>
      <c r="I1132" s="22"/>
    </row>
    <row r="1133" spans="1:9" x14ac:dyDescent="0.25">
      <c r="A1133" s="22"/>
      <c r="B1133" s="29"/>
      <c r="C1133" s="29"/>
      <c r="D1133" s="29"/>
      <c r="E1133" s="30"/>
      <c r="F1133" s="31"/>
      <c r="G1133" s="31"/>
      <c r="H1133" s="115"/>
      <c r="I1133" s="22"/>
    </row>
    <row r="1134" spans="1:9" x14ac:dyDescent="0.25">
      <c r="A1134" s="22"/>
      <c r="B1134" s="29"/>
      <c r="C1134" s="29"/>
      <c r="D1134" s="29"/>
      <c r="E1134" s="30"/>
      <c r="F1134" s="31"/>
      <c r="G1134" s="31"/>
      <c r="H1134" s="115"/>
      <c r="I1134" s="22"/>
    </row>
    <row r="1135" spans="1:9" x14ac:dyDescent="0.25">
      <c r="A1135" s="22"/>
      <c r="B1135" s="29"/>
      <c r="C1135" s="29"/>
      <c r="D1135" s="29"/>
      <c r="E1135" s="30"/>
      <c r="F1135" s="31"/>
      <c r="G1135" s="31"/>
      <c r="H1135" s="115"/>
      <c r="I1135" s="22"/>
    </row>
    <row r="1136" spans="1:9" x14ac:dyDescent="0.25">
      <c r="A1136" s="22"/>
      <c r="B1136" s="29"/>
      <c r="C1136" s="29"/>
      <c r="D1136" s="29"/>
      <c r="E1136" s="30"/>
      <c r="F1136" s="31"/>
      <c r="G1136" s="31"/>
      <c r="H1136" s="115"/>
      <c r="I1136" s="22"/>
    </row>
    <row r="1137" spans="1:9" x14ac:dyDescent="0.25">
      <c r="A1137" s="22"/>
      <c r="B1137" s="29"/>
      <c r="C1137" s="29"/>
      <c r="D1137" s="29"/>
      <c r="E1137" s="30"/>
      <c r="F1137" s="31"/>
      <c r="G1137" s="31"/>
      <c r="H1137" s="115"/>
      <c r="I1137" s="22"/>
    </row>
    <row r="1138" spans="1:9" x14ac:dyDescent="0.25">
      <c r="A1138" s="22"/>
      <c r="B1138" s="29"/>
      <c r="C1138" s="29"/>
      <c r="D1138" s="29"/>
      <c r="E1138" s="30"/>
      <c r="F1138" s="31"/>
      <c r="G1138" s="31"/>
      <c r="H1138" s="115"/>
      <c r="I1138" s="22"/>
    </row>
    <row r="1139" spans="1:9" x14ac:dyDescent="0.25">
      <c r="A1139" s="22"/>
      <c r="B1139" s="29"/>
      <c r="C1139" s="29"/>
      <c r="D1139" s="29"/>
      <c r="E1139" s="30"/>
      <c r="F1139" s="31"/>
      <c r="G1139" s="31"/>
      <c r="H1139" s="115"/>
      <c r="I1139" s="22"/>
    </row>
    <row r="1140" spans="1:9" x14ac:dyDescent="0.25">
      <c r="A1140" s="22"/>
      <c r="B1140" s="29"/>
      <c r="C1140" s="29"/>
      <c r="D1140" s="29"/>
      <c r="E1140" s="30"/>
      <c r="F1140" s="31"/>
      <c r="G1140" s="31"/>
      <c r="H1140" s="115"/>
      <c r="I1140" s="22"/>
    </row>
    <row r="1141" spans="1:9" x14ac:dyDescent="0.25">
      <c r="A1141" s="22"/>
      <c r="B1141" s="29"/>
      <c r="C1141" s="29"/>
      <c r="D1141" s="29"/>
      <c r="E1141" s="30"/>
      <c r="F1141" s="31"/>
      <c r="G1141" s="31"/>
      <c r="H1141" s="115"/>
      <c r="I1141" s="22"/>
    </row>
    <row r="1142" spans="1:9" x14ac:dyDescent="0.25">
      <c r="A1142" s="22"/>
      <c r="B1142" s="29"/>
      <c r="C1142" s="29"/>
      <c r="D1142" s="29"/>
      <c r="E1142" s="30"/>
      <c r="F1142" s="31"/>
      <c r="G1142" s="31"/>
      <c r="H1142" s="115"/>
      <c r="I1142" s="22"/>
    </row>
    <row r="1143" spans="1:9" x14ac:dyDescent="0.25">
      <c r="A1143" s="22"/>
      <c r="B1143" s="29"/>
      <c r="C1143" s="29"/>
      <c r="D1143" s="29"/>
      <c r="E1143" s="30"/>
      <c r="F1143" s="31"/>
      <c r="G1143" s="31"/>
      <c r="H1143" s="115"/>
      <c r="I1143" s="22"/>
    </row>
    <row r="1144" spans="1:9" x14ac:dyDescent="0.25">
      <c r="A1144" s="22"/>
      <c r="B1144" s="29"/>
      <c r="C1144" s="29"/>
      <c r="D1144" s="29"/>
      <c r="E1144" s="30"/>
      <c r="F1144" s="31"/>
      <c r="G1144" s="31"/>
      <c r="H1144" s="115"/>
      <c r="I1144" s="22"/>
    </row>
    <row r="1145" spans="1:9" x14ac:dyDescent="0.25">
      <c r="A1145" s="22"/>
      <c r="B1145" s="29"/>
      <c r="C1145" s="29"/>
      <c r="D1145" s="29"/>
      <c r="E1145" s="30"/>
      <c r="F1145" s="31"/>
      <c r="G1145" s="31"/>
      <c r="H1145" s="115"/>
      <c r="I1145" s="22"/>
    </row>
    <row r="1146" spans="1:9" x14ac:dyDescent="0.25">
      <c r="A1146" s="22"/>
      <c r="B1146" s="29"/>
      <c r="C1146" s="29"/>
      <c r="D1146" s="29"/>
      <c r="E1146" s="30"/>
      <c r="F1146" s="31"/>
      <c r="G1146" s="31"/>
      <c r="H1146" s="115"/>
      <c r="I1146" s="22"/>
    </row>
    <row r="1147" spans="1:9" x14ac:dyDescent="0.25">
      <c r="A1147" s="22"/>
      <c r="B1147" s="29"/>
      <c r="C1147" s="29"/>
      <c r="D1147" s="29"/>
      <c r="E1147" s="30"/>
      <c r="F1147" s="31"/>
      <c r="G1147" s="31"/>
      <c r="H1147" s="115"/>
      <c r="I1147" s="22"/>
    </row>
    <row r="1148" spans="1:9" x14ac:dyDescent="0.25">
      <c r="A1148" s="22"/>
      <c r="B1148" s="29"/>
      <c r="C1148" s="29"/>
      <c r="D1148" s="29"/>
      <c r="E1148" s="30"/>
      <c r="F1148" s="31"/>
      <c r="G1148" s="31"/>
      <c r="H1148" s="115"/>
      <c r="I1148" s="22"/>
    </row>
    <row r="1149" spans="1:9" x14ac:dyDescent="0.25">
      <c r="A1149" s="22"/>
      <c r="B1149" s="29"/>
      <c r="C1149" s="29"/>
      <c r="D1149" s="29"/>
      <c r="E1149" s="30"/>
      <c r="F1149" s="31"/>
      <c r="G1149" s="31"/>
      <c r="H1149" s="115"/>
      <c r="I1149" s="22"/>
    </row>
    <row r="1150" spans="1:9" x14ac:dyDescent="0.25">
      <c r="A1150" s="22"/>
      <c r="B1150" s="29"/>
      <c r="C1150" s="29"/>
      <c r="D1150" s="29"/>
      <c r="E1150" s="30"/>
      <c r="F1150" s="31"/>
      <c r="G1150" s="31"/>
      <c r="H1150" s="115"/>
      <c r="I1150" s="22"/>
    </row>
    <row r="1151" spans="1:9" x14ac:dyDescent="0.25">
      <c r="A1151" s="22"/>
      <c r="B1151" s="29"/>
      <c r="C1151" s="29"/>
      <c r="D1151" s="29"/>
      <c r="E1151" s="30"/>
      <c r="F1151" s="31"/>
      <c r="G1151" s="31"/>
      <c r="H1151" s="115"/>
      <c r="I1151" s="22"/>
    </row>
    <row r="1152" spans="1:9" x14ac:dyDescent="0.25">
      <c r="A1152" s="22"/>
      <c r="B1152" s="29"/>
      <c r="C1152" s="29"/>
      <c r="D1152" s="29"/>
      <c r="E1152" s="30"/>
      <c r="F1152" s="31"/>
      <c r="G1152" s="31"/>
      <c r="H1152" s="115"/>
      <c r="I1152" s="22"/>
    </row>
    <row r="1153" spans="1:9" x14ac:dyDescent="0.25">
      <c r="A1153" s="22"/>
      <c r="B1153" s="29"/>
      <c r="C1153" s="29"/>
      <c r="D1153" s="29"/>
      <c r="E1153" s="30"/>
      <c r="F1153" s="31"/>
      <c r="G1153" s="31"/>
      <c r="H1153" s="115"/>
      <c r="I1153" s="22"/>
    </row>
    <row r="1154" spans="1:9" x14ac:dyDescent="0.25">
      <c r="A1154" s="22"/>
      <c r="B1154" s="29"/>
      <c r="C1154" s="29"/>
      <c r="D1154" s="29"/>
      <c r="E1154" s="30"/>
      <c r="F1154" s="31"/>
      <c r="G1154" s="31"/>
      <c r="H1154" s="115"/>
      <c r="I1154" s="22"/>
    </row>
    <row r="1155" spans="1:9" x14ac:dyDescent="0.25">
      <c r="A1155" s="22"/>
      <c r="B1155" s="29"/>
      <c r="C1155" s="29"/>
      <c r="D1155" s="29"/>
      <c r="E1155" s="30"/>
      <c r="F1155" s="31"/>
      <c r="G1155" s="31"/>
      <c r="H1155" s="115"/>
      <c r="I1155" s="22"/>
    </row>
    <row r="1156" spans="1:9" x14ac:dyDescent="0.25">
      <c r="A1156" s="22"/>
      <c r="B1156" s="29"/>
      <c r="C1156" s="29"/>
      <c r="D1156" s="29"/>
      <c r="E1156" s="30"/>
      <c r="F1156" s="31"/>
      <c r="G1156" s="31"/>
      <c r="H1156" s="115"/>
      <c r="I1156" s="22"/>
    </row>
    <row r="1157" spans="1:9" x14ac:dyDescent="0.25">
      <c r="A1157" s="22"/>
      <c r="B1157" s="29"/>
      <c r="C1157" s="29"/>
      <c r="D1157" s="29"/>
      <c r="E1157" s="30"/>
      <c r="F1157" s="31"/>
      <c r="G1157" s="31"/>
      <c r="H1157" s="115"/>
      <c r="I1157" s="22"/>
    </row>
    <row r="1158" spans="1:9" x14ac:dyDescent="0.25">
      <c r="A1158" s="22"/>
      <c r="B1158" s="29"/>
      <c r="C1158" s="29"/>
      <c r="D1158" s="29"/>
      <c r="E1158" s="30"/>
      <c r="F1158" s="31"/>
      <c r="G1158" s="31"/>
      <c r="H1158" s="115"/>
      <c r="I1158" s="22"/>
    </row>
    <row r="1159" spans="1:9" x14ac:dyDescent="0.25">
      <c r="A1159" s="22"/>
      <c r="B1159" s="29"/>
      <c r="C1159" s="29"/>
      <c r="D1159" s="29"/>
      <c r="E1159" s="30"/>
      <c r="F1159" s="31"/>
      <c r="G1159" s="31"/>
      <c r="H1159" s="115"/>
      <c r="I1159" s="22"/>
    </row>
    <row r="1160" spans="1:9" x14ac:dyDescent="0.25">
      <c r="A1160" s="22"/>
      <c r="B1160" s="29"/>
      <c r="C1160" s="29"/>
      <c r="D1160" s="29"/>
      <c r="E1160" s="30"/>
      <c r="F1160" s="31"/>
      <c r="G1160" s="31"/>
      <c r="H1160" s="115"/>
      <c r="I1160" s="22"/>
    </row>
    <row r="1161" spans="1:9" x14ac:dyDescent="0.25">
      <c r="A1161" s="22"/>
      <c r="B1161" s="29"/>
      <c r="C1161" s="29"/>
      <c r="D1161" s="29"/>
      <c r="E1161" s="30"/>
      <c r="F1161" s="31"/>
      <c r="G1161" s="31"/>
      <c r="H1161" s="115"/>
      <c r="I1161" s="22"/>
    </row>
    <row r="1162" spans="1:9" x14ac:dyDescent="0.25">
      <c r="A1162" s="22"/>
      <c r="B1162" s="29"/>
      <c r="C1162" s="29"/>
      <c r="D1162" s="29"/>
      <c r="E1162" s="30"/>
      <c r="F1162" s="31"/>
      <c r="G1162" s="31"/>
      <c r="H1162" s="115"/>
      <c r="I1162" s="22"/>
    </row>
    <row r="1163" spans="1:9" x14ac:dyDescent="0.25">
      <c r="A1163" s="22"/>
      <c r="B1163" s="29"/>
      <c r="C1163" s="29"/>
      <c r="D1163" s="29"/>
      <c r="E1163" s="30"/>
      <c r="F1163" s="31"/>
      <c r="G1163" s="31"/>
      <c r="H1163" s="115"/>
      <c r="I1163" s="22"/>
    </row>
    <row r="1164" spans="1:9" x14ac:dyDescent="0.25">
      <c r="A1164" s="22"/>
      <c r="B1164" s="29"/>
      <c r="C1164" s="29"/>
      <c r="D1164" s="29"/>
      <c r="E1164" s="30"/>
      <c r="F1164" s="31"/>
      <c r="G1164" s="31"/>
      <c r="H1164" s="115"/>
      <c r="I1164" s="22"/>
    </row>
    <row r="1165" spans="1:9" x14ac:dyDescent="0.25">
      <c r="A1165" s="22"/>
      <c r="B1165" s="29"/>
      <c r="C1165" s="29"/>
      <c r="D1165" s="29"/>
      <c r="E1165" s="30"/>
      <c r="F1165" s="31"/>
      <c r="G1165" s="31"/>
      <c r="H1165" s="115"/>
      <c r="I1165" s="22"/>
    </row>
    <row r="1166" spans="1:9" x14ac:dyDescent="0.25">
      <c r="A1166" s="22"/>
      <c r="B1166" s="29"/>
      <c r="C1166" s="29"/>
      <c r="D1166" s="29"/>
      <c r="E1166" s="30"/>
      <c r="F1166" s="31"/>
      <c r="G1166" s="31"/>
      <c r="H1166" s="115"/>
      <c r="I1166" s="22"/>
    </row>
    <row r="1167" spans="1:9" x14ac:dyDescent="0.25">
      <c r="A1167" s="22"/>
      <c r="B1167" s="29"/>
      <c r="C1167" s="29"/>
      <c r="D1167" s="29"/>
      <c r="E1167" s="30"/>
      <c r="F1167" s="31"/>
      <c r="G1167" s="31"/>
      <c r="H1167" s="115"/>
      <c r="I1167" s="22"/>
    </row>
    <row r="1168" spans="1:9" x14ac:dyDescent="0.25">
      <c r="A1168" s="22"/>
      <c r="B1168" s="29"/>
      <c r="C1168" s="29"/>
      <c r="D1168" s="29"/>
      <c r="E1168" s="30"/>
      <c r="F1168" s="31"/>
      <c r="G1168" s="31"/>
      <c r="H1168" s="115"/>
      <c r="I1168" s="22"/>
    </row>
    <row r="1169" spans="1:9" x14ac:dyDescent="0.25">
      <c r="A1169" s="22"/>
      <c r="B1169" s="29"/>
      <c r="C1169" s="29"/>
      <c r="D1169" s="29"/>
      <c r="E1169" s="30"/>
      <c r="F1169" s="31"/>
      <c r="G1169" s="31"/>
      <c r="H1169" s="115"/>
      <c r="I1169" s="22"/>
    </row>
    <row r="1170" spans="1:9" x14ac:dyDescent="0.25">
      <c r="A1170" s="22"/>
      <c r="B1170" s="29"/>
      <c r="C1170" s="29"/>
      <c r="D1170" s="29"/>
      <c r="E1170" s="30"/>
      <c r="F1170" s="31"/>
      <c r="G1170" s="31"/>
      <c r="H1170" s="115"/>
      <c r="I1170" s="22"/>
    </row>
    <row r="1171" spans="1:9" x14ac:dyDescent="0.25">
      <c r="A1171" s="22"/>
      <c r="B1171" s="29"/>
      <c r="C1171" s="29"/>
      <c r="D1171" s="29"/>
      <c r="E1171" s="30"/>
      <c r="F1171" s="31"/>
      <c r="G1171" s="31"/>
      <c r="H1171" s="115"/>
      <c r="I1171" s="22"/>
    </row>
    <row r="1172" spans="1:9" x14ac:dyDescent="0.25">
      <c r="A1172" s="22"/>
      <c r="B1172" s="29"/>
      <c r="C1172" s="29"/>
      <c r="D1172" s="29"/>
      <c r="E1172" s="30"/>
      <c r="F1172" s="31"/>
      <c r="G1172" s="31"/>
      <c r="H1172" s="115"/>
      <c r="I1172" s="22"/>
    </row>
    <row r="1173" spans="1:9" x14ac:dyDescent="0.25">
      <c r="A1173" s="22"/>
      <c r="B1173" s="29"/>
      <c r="C1173" s="29"/>
      <c r="D1173" s="29"/>
      <c r="E1173" s="30"/>
      <c r="F1173" s="31"/>
      <c r="G1173" s="31"/>
      <c r="H1173" s="115"/>
      <c r="I1173" s="22"/>
    </row>
    <row r="1174" spans="1:9" x14ac:dyDescent="0.25">
      <c r="A1174" s="22"/>
      <c r="B1174" s="29"/>
      <c r="C1174" s="29"/>
      <c r="D1174" s="29"/>
      <c r="E1174" s="30"/>
      <c r="F1174" s="31"/>
      <c r="G1174" s="31"/>
      <c r="H1174" s="115"/>
      <c r="I1174" s="22"/>
    </row>
    <row r="1175" spans="1:9" x14ac:dyDescent="0.25">
      <c r="A1175" s="22"/>
      <c r="B1175" s="29"/>
      <c r="C1175" s="29"/>
      <c r="D1175" s="29"/>
      <c r="E1175" s="30"/>
      <c r="F1175" s="31"/>
      <c r="G1175" s="31"/>
      <c r="H1175" s="115"/>
      <c r="I1175" s="22"/>
    </row>
    <row r="1176" spans="1:9" x14ac:dyDescent="0.25">
      <c r="A1176" s="22"/>
      <c r="B1176" s="29"/>
      <c r="C1176" s="29"/>
      <c r="D1176" s="29"/>
      <c r="E1176" s="30"/>
      <c r="F1176" s="31"/>
      <c r="G1176" s="31"/>
      <c r="H1176" s="115"/>
      <c r="I1176" s="22"/>
    </row>
    <row r="1177" spans="1:9" x14ac:dyDescent="0.25">
      <c r="A1177" s="22"/>
      <c r="B1177" s="29"/>
      <c r="C1177" s="29"/>
      <c r="D1177" s="29"/>
      <c r="E1177" s="30"/>
      <c r="F1177" s="31"/>
      <c r="G1177" s="31"/>
      <c r="H1177" s="115"/>
      <c r="I1177" s="22"/>
    </row>
    <row r="1178" spans="1:9" x14ac:dyDescent="0.25">
      <c r="A1178" s="22"/>
      <c r="B1178" s="29"/>
      <c r="C1178" s="29"/>
      <c r="D1178" s="29"/>
      <c r="E1178" s="30"/>
      <c r="F1178" s="31"/>
      <c r="G1178" s="31"/>
      <c r="H1178" s="115"/>
      <c r="I1178" s="22"/>
    </row>
    <row r="1179" spans="1:9" x14ac:dyDescent="0.25">
      <c r="A1179" s="22"/>
      <c r="B1179" s="29"/>
      <c r="C1179" s="29"/>
      <c r="D1179" s="29"/>
      <c r="E1179" s="30"/>
      <c r="F1179" s="31"/>
      <c r="G1179" s="31"/>
      <c r="H1179" s="115"/>
      <c r="I1179" s="22"/>
    </row>
    <row r="1180" spans="1:9" x14ac:dyDescent="0.25">
      <c r="A1180" s="22"/>
      <c r="B1180" s="29"/>
      <c r="C1180" s="29"/>
      <c r="D1180" s="29"/>
      <c r="E1180" s="30"/>
      <c r="F1180" s="31"/>
      <c r="G1180" s="31"/>
      <c r="H1180" s="115"/>
      <c r="I1180" s="22"/>
    </row>
    <row r="1181" spans="1:9" x14ac:dyDescent="0.25">
      <c r="A1181" s="22"/>
      <c r="B1181" s="29"/>
      <c r="C1181" s="29"/>
      <c r="D1181" s="29"/>
      <c r="E1181" s="30"/>
      <c r="F1181" s="31"/>
      <c r="G1181" s="31"/>
      <c r="H1181" s="115"/>
      <c r="I1181" s="22"/>
    </row>
    <row r="1182" spans="1:9" x14ac:dyDescent="0.25">
      <c r="A1182" s="22"/>
      <c r="B1182" s="29"/>
      <c r="C1182" s="29"/>
      <c r="D1182" s="29"/>
      <c r="E1182" s="30"/>
      <c r="F1182" s="31"/>
      <c r="G1182" s="31"/>
      <c r="H1182" s="115"/>
      <c r="I1182" s="22"/>
    </row>
    <row r="1183" spans="1:9" x14ac:dyDescent="0.25">
      <c r="A1183" s="22"/>
      <c r="B1183" s="29"/>
      <c r="C1183" s="29"/>
      <c r="D1183" s="29"/>
      <c r="E1183" s="30"/>
      <c r="F1183" s="31"/>
      <c r="G1183" s="31"/>
      <c r="H1183" s="115"/>
      <c r="I1183" s="22"/>
    </row>
    <row r="1184" spans="1:9" x14ac:dyDescent="0.25">
      <c r="A1184" s="22"/>
      <c r="B1184" s="29"/>
      <c r="C1184" s="29"/>
      <c r="D1184" s="29"/>
      <c r="E1184" s="30"/>
      <c r="F1184" s="31"/>
      <c r="G1184" s="31"/>
      <c r="H1184" s="115"/>
      <c r="I1184" s="22"/>
    </row>
    <row r="1185" spans="1:9" x14ac:dyDescent="0.25">
      <c r="A1185" s="22"/>
      <c r="B1185" s="29"/>
      <c r="C1185" s="29"/>
      <c r="D1185" s="29"/>
      <c r="E1185" s="30"/>
      <c r="F1185" s="31"/>
      <c r="G1185" s="31"/>
      <c r="H1185" s="115"/>
      <c r="I1185" s="22"/>
    </row>
    <row r="1186" spans="1:9" x14ac:dyDescent="0.25">
      <c r="A1186" s="22"/>
      <c r="B1186" s="29"/>
      <c r="C1186" s="29"/>
      <c r="D1186" s="29"/>
      <c r="E1186" s="30"/>
      <c r="F1186" s="31"/>
      <c r="G1186" s="31"/>
      <c r="H1186" s="115"/>
      <c r="I1186" s="22"/>
    </row>
    <row r="1187" spans="1:9" x14ac:dyDescent="0.25">
      <c r="A1187" s="22"/>
      <c r="B1187" s="29"/>
      <c r="C1187" s="29"/>
      <c r="D1187" s="29"/>
      <c r="E1187" s="30"/>
      <c r="F1187" s="31"/>
      <c r="G1187" s="31"/>
      <c r="H1187" s="115"/>
      <c r="I1187" s="22"/>
    </row>
    <row r="1188" spans="1:9" x14ac:dyDescent="0.25">
      <c r="A1188" s="22"/>
      <c r="B1188" s="29"/>
      <c r="C1188" s="29"/>
      <c r="D1188" s="29"/>
      <c r="E1188" s="30"/>
      <c r="F1188" s="31"/>
      <c r="G1188" s="31"/>
      <c r="H1188" s="115"/>
      <c r="I1188" s="22"/>
    </row>
    <row r="1189" spans="1:9" x14ac:dyDescent="0.25">
      <c r="A1189" s="22"/>
      <c r="B1189" s="29"/>
      <c r="C1189" s="29"/>
      <c r="D1189" s="29"/>
      <c r="E1189" s="30"/>
      <c r="F1189" s="31"/>
      <c r="G1189" s="31"/>
      <c r="H1189" s="115"/>
      <c r="I1189" s="22"/>
    </row>
    <row r="1190" spans="1:9" x14ac:dyDescent="0.25">
      <c r="A1190" s="22"/>
      <c r="B1190" s="29"/>
      <c r="C1190" s="29"/>
      <c r="D1190" s="29"/>
      <c r="E1190" s="30"/>
      <c r="F1190" s="31"/>
      <c r="G1190" s="31"/>
      <c r="H1190" s="115"/>
      <c r="I1190" s="22"/>
    </row>
    <row r="1191" spans="1:9" x14ac:dyDescent="0.25">
      <c r="A1191" s="22"/>
      <c r="B1191" s="29"/>
      <c r="C1191" s="29"/>
      <c r="D1191" s="29"/>
      <c r="E1191" s="30"/>
      <c r="F1191" s="31"/>
      <c r="G1191" s="31"/>
      <c r="H1191" s="115"/>
      <c r="I1191" s="22"/>
    </row>
    <row r="1192" spans="1:9" x14ac:dyDescent="0.25">
      <c r="A1192" s="22"/>
      <c r="B1192" s="29"/>
      <c r="C1192" s="29"/>
      <c r="D1192" s="29"/>
      <c r="E1192" s="30"/>
      <c r="F1192" s="31"/>
      <c r="G1192" s="31"/>
      <c r="H1192" s="115"/>
      <c r="I1192" s="22"/>
    </row>
    <row r="1193" spans="1:9" x14ac:dyDescent="0.25">
      <c r="A1193" s="22"/>
      <c r="B1193" s="29"/>
      <c r="C1193" s="29"/>
      <c r="D1193" s="29"/>
      <c r="E1193" s="30"/>
      <c r="F1193" s="31"/>
      <c r="G1193" s="31"/>
      <c r="H1193" s="115"/>
      <c r="I1193" s="22"/>
    </row>
    <row r="1194" spans="1:9" x14ac:dyDescent="0.25">
      <c r="A1194" s="22"/>
      <c r="B1194" s="29"/>
      <c r="C1194" s="29"/>
      <c r="D1194" s="29"/>
      <c r="E1194" s="30"/>
      <c r="F1194" s="31"/>
      <c r="G1194" s="31"/>
      <c r="H1194" s="115"/>
      <c r="I1194" s="22"/>
    </row>
    <row r="1195" spans="1:9" x14ac:dyDescent="0.25">
      <c r="A1195" s="22"/>
      <c r="B1195" s="29"/>
      <c r="C1195" s="29"/>
      <c r="D1195" s="29"/>
      <c r="E1195" s="30"/>
      <c r="F1195" s="31"/>
      <c r="G1195" s="31"/>
      <c r="H1195" s="115"/>
      <c r="I1195" s="22"/>
    </row>
    <row r="1196" spans="1:9" x14ac:dyDescent="0.25">
      <c r="A1196" s="22"/>
      <c r="B1196" s="29"/>
      <c r="C1196" s="29"/>
      <c r="D1196" s="29"/>
      <c r="E1196" s="30"/>
      <c r="F1196" s="31"/>
      <c r="G1196" s="31"/>
      <c r="H1196" s="115"/>
      <c r="I1196" s="22"/>
    </row>
    <row r="1197" spans="1:9" x14ac:dyDescent="0.25">
      <c r="A1197" s="22"/>
      <c r="B1197" s="29"/>
      <c r="C1197" s="29"/>
      <c r="D1197" s="29"/>
      <c r="E1197" s="30"/>
      <c r="F1197" s="31"/>
      <c r="G1197" s="31"/>
      <c r="H1197" s="115"/>
      <c r="I1197" s="22"/>
    </row>
    <row r="1198" spans="1:9" x14ac:dyDescent="0.25">
      <c r="A1198" s="22"/>
      <c r="B1198" s="29"/>
      <c r="C1198" s="29"/>
      <c r="D1198" s="29"/>
      <c r="E1198" s="30"/>
      <c r="F1198" s="31"/>
      <c r="G1198" s="31"/>
      <c r="H1198" s="115"/>
      <c r="I1198" s="22"/>
    </row>
    <row r="1199" spans="1:9" x14ac:dyDescent="0.25">
      <c r="A1199" s="22"/>
      <c r="B1199" s="29"/>
      <c r="C1199" s="29"/>
      <c r="D1199" s="29"/>
      <c r="E1199" s="30"/>
      <c r="F1199" s="31"/>
      <c r="G1199" s="31"/>
      <c r="H1199" s="115"/>
      <c r="I1199" s="22"/>
    </row>
    <row r="1200" spans="1:9" x14ac:dyDescent="0.25">
      <c r="A1200" s="22"/>
      <c r="B1200" s="29"/>
      <c r="C1200" s="29"/>
      <c r="D1200" s="29"/>
      <c r="E1200" s="30"/>
      <c r="F1200" s="31"/>
      <c r="G1200" s="31"/>
      <c r="H1200" s="115"/>
      <c r="I1200" s="22"/>
    </row>
    <row r="1201" spans="1:9" x14ac:dyDescent="0.25">
      <c r="A1201" s="22"/>
      <c r="B1201" s="29"/>
      <c r="C1201" s="29"/>
      <c r="D1201" s="29"/>
      <c r="E1201" s="30"/>
      <c r="F1201" s="31"/>
      <c r="G1201" s="31"/>
      <c r="H1201" s="115"/>
      <c r="I1201" s="22"/>
    </row>
    <row r="1202" spans="1:9" x14ac:dyDescent="0.25">
      <c r="A1202" s="22"/>
      <c r="B1202" s="29"/>
      <c r="C1202" s="29"/>
      <c r="D1202" s="29"/>
      <c r="E1202" s="30"/>
      <c r="F1202" s="31"/>
      <c r="G1202" s="31"/>
      <c r="H1202" s="115"/>
      <c r="I1202" s="22"/>
    </row>
    <row r="1203" spans="1:9" x14ac:dyDescent="0.25">
      <c r="A1203" s="22"/>
      <c r="B1203" s="29"/>
      <c r="C1203" s="29"/>
      <c r="D1203" s="29"/>
      <c r="E1203" s="30"/>
      <c r="F1203" s="31"/>
      <c r="G1203" s="31"/>
      <c r="H1203" s="115"/>
      <c r="I1203" s="22"/>
    </row>
    <row r="1204" spans="1:9" x14ac:dyDescent="0.25">
      <c r="A1204" s="22"/>
      <c r="B1204" s="29"/>
      <c r="C1204" s="29"/>
      <c r="D1204" s="29"/>
      <c r="E1204" s="30"/>
      <c r="F1204" s="31"/>
      <c r="G1204" s="31"/>
      <c r="H1204" s="115"/>
      <c r="I1204" s="22"/>
    </row>
    <row r="1205" spans="1:9" x14ac:dyDescent="0.25">
      <c r="A1205" s="22"/>
      <c r="B1205" s="29"/>
      <c r="C1205" s="29"/>
      <c r="D1205" s="29"/>
      <c r="E1205" s="30"/>
      <c r="F1205" s="31"/>
      <c r="G1205" s="31"/>
      <c r="H1205" s="115"/>
      <c r="I1205" s="22"/>
    </row>
    <row r="1206" spans="1:9" x14ac:dyDescent="0.25">
      <c r="A1206" s="22"/>
      <c r="B1206" s="29"/>
      <c r="C1206" s="29"/>
      <c r="D1206" s="29"/>
      <c r="E1206" s="30"/>
      <c r="F1206" s="31"/>
      <c r="G1206" s="31"/>
      <c r="H1206" s="115"/>
      <c r="I1206" s="22"/>
    </row>
    <row r="1207" spans="1:9" x14ac:dyDescent="0.25">
      <c r="A1207" s="22"/>
      <c r="B1207" s="29"/>
      <c r="C1207" s="29"/>
      <c r="D1207" s="29"/>
      <c r="E1207" s="30"/>
      <c r="F1207" s="31"/>
      <c r="G1207" s="31"/>
      <c r="H1207" s="115"/>
      <c r="I1207" s="22"/>
    </row>
    <row r="1208" spans="1:9" x14ac:dyDescent="0.25">
      <c r="A1208" s="22"/>
      <c r="B1208" s="29"/>
      <c r="C1208" s="29"/>
      <c r="D1208" s="29"/>
      <c r="E1208" s="30"/>
      <c r="F1208" s="31"/>
      <c r="G1208" s="31"/>
      <c r="H1208" s="115"/>
      <c r="I1208" s="22"/>
    </row>
    <row r="1209" spans="1:9" x14ac:dyDescent="0.25">
      <c r="A1209" s="22"/>
      <c r="B1209" s="29"/>
      <c r="C1209" s="29"/>
      <c r="D1209" s="29"/>
      <c r="E1209" s="30"/>
      <c r="F1209" s="31"/>
      <c r="G1209" s="31"/>
      <c r="H1209" s="115"/>
      <c r="I1209" s="22"/>
    </row>
    <row r="1210" spans="1:9" x14ac:dyDescent="0.25">
      <c r="A1210" s="22"/>
      <c r="B1210" s="29"/>
      <c r="C1210" s="29"/>
      <c r="D1210" s="29"/>
      <c r="E1210" s="30"/>
      <c r="F1210" s="31"/>
      <c r="G1210" s="31"/>
      <c r="H1210" s="115"/>
      <c r="I1210" s="22"/>
    </row>
    <row r="1211" spans="1:9" x14ac:dyDescent="0.25">
      <c r="A1211" s="22"/>
      <c r="B1211" s="29"/>
      <c r="C1211" s="29"/>
      <c r="D1211" s="29"/>
      <c r="E1211" s="30"/>
      <c r="F1211" s="31"/>
      <c r="G1211" s="31"/>
      <c r="H1211" s="115"/>
      <c r="I1211" s="22"/>
    </row>
    <row r="1212" spans="1:9" x14ac:dyDescent="0.25">
      <c r="A1212" s="22"/>
      <c r="B1212" s="29"/>
      <c r="C1212" s="29"/>
      <c r="D1212" s="29"/>
      <c r="E1212" s="30"/>
      <c r="F1212" s="31"/>
      <c r="G1212" s="31"/>
      <c r="H1212" s="115"/>
      <c r="I1212" s="22"/>
    </row>
    <row r="1213" spans="1:9" x14ac:dyDescent="0.25">
      <c r="A1213" s="22"/>
      <c r="B1213" s="29"/>
      <c r="C1213" s="29"/>
      <c r="D1213" s="29"/>
      <c r="E1213" s="30"/>
      <c r="F1213" s="31"/>
      <c r="G1213" s="31"/>
      <c r="H1213" s="115"/>
      <c r="I1213" s="22"/>
    </row>
    <row r="1214" spans="1:9" x14ac:dyDescent="0.25">
      <c r="A1214" s="22"/>
      <c r="B1214" s="29"/>
      <c r="C1214" s="29"/>
      <c r="D1214" s="29"/>
      <c r="E1214" s="30"/>
      <c r="F1214" s="31"/>
      <c r="G1214" s="31"/>
      <c r="H1214" s="115"/>
      <c r="I1214" s="22"/>
    </row>
    <row r="1215" spans="1:9" x14ac:dyDescent="0.25">
      <c r="A1215" s="22"/>
      <c r="B1215" s="29"/>
      <c r="C1215" s="29"/>
      <c r="D1215" s="29"/>
      <c r="E1215" s="30"/>
      <c r="F1215" s="31"/>
      <c r="G1215" s="31"/>
      <c r="H1215" s="115"/>
      <c r="I1215" s="22"/>
    </row>
    <row r="1216" spans="1:9" x14ac:dyDescent="0.25">
      <c r="A1216" s="22"/>
      <c r="B1216" s="29"/>
      <c r="C1216" s="29"/>
      <c r="D1216" s="29"/>
      <c r="E1216" s="30"/>
      <c r="F1216" s="31"/>
      <c r="G1216" s="31"/>
      <c r="H1216" s="115"/>
      <c r="I1216" s="22"/>
    </row>
    <row r="1217" spans="1:9" x14ac:dyDescent="0.25">
      <c r="A1217" s="22"/>
      <c r="B1217" s="29"/>
      <c r="C1217" s="29"/>
      <c r="D1217" s="29"/>
      <c r="E1217" s="30"/>
      <c r="F1217" s="31"/>
      <c r="G1217" s="31"/>
      <c r="H1217" s="115"/>
      <c r="I1217" s="22"/>
    </row>
    <row r="1218" spans="1:9" x14ac:dyDescent="0.25">
      <c r="A1218" s="22"/>
      <c r="B1218" s="29"/>
      <c r="C1218" s="29"/>
      <c r="D1218" s="29"/>
      <c r="E1218" s="30"/>
      <c r="F1218" s="31"/>
      <c r="G1218" s="31"/>
      <c r="H1218" s="115"/>
      <c r="I1218" s="22"/>
    </row>
    <row r="1219" spans="1:9" x14ac:dyDescent="0.25">
      <c r="A1219" s="22"/>
      <c r="B1219" s="29"/>
      <c r="C1219" s="29"/>
      <c r="D1219" s="29"/>
      <c r="E1219" s="30"/>
      <c r="F1219" s="31"/>
      <c r="G1219" s="31"/>
      <c r="H1219" s="115"/>
      <c r="I1219" s="22"/>
    </row>
    <row r="1220" spans="1:9" x14ac:dyDescent="0.25">
      <c r="A1220" s="22"/>
      <c r="B1220" s="29"/>
      <c r="C1220" s="29"/>
      <c r="D1220" s="29"/>
      <c r="E1220" s="30"/>
      <c r="F1220" s="31"/>
      <c r="G1220" s="31"/>
      <c r="H1220" s="115"/>
      <c r="I1220" s="22"/>
    </row>
    <row r="1221" spans="1:9" x14ac:dyDescent="0.25">
      <c r="A1221" s="22"/>
      <c r="B1221" s="29"/>
      <c r="C1221" s="29"/>
      <c r="D1221" s="29"/>
      <c r="E1221" s="30"/>
      <c r="F1221" s="31"/>
      <c r="G1221" s="31"/>
      <c r="H1221" s="115"/>
      <c r="I1221" s="22"/>
    </row>
    <row r="1222" spans="1:9" x14ac:dyDescent="0.25">
      <c r="A1222" s="22"/>
      <c r="B1222" s="29"/>
      <c r="C1222" s="29"/>
      <c r="D1222" s="29"/>
      <c r="E1222" s="30"/>
      <c r="F1222" s="31"/>
      <c r="G1222" s="31"/>
      <c r="H1222" s="115"/>
      <c r="I1222" s="22"/>
    </row>
    <row r="1223" spans="1:9" x14ac:dyDescent="0.25">
      <c r="A1223" s="22"/>
      <c r="B1223" s="29"/>
      <c r="C1223" s="29"/>
      <c r="D1223" s="29"/>
      <c r="E1223" s="30"/>
      <c r="F1223" s="31"/>
      <c r="G1223" s="31"/>
      <c r="H1223" s="115"/>
      <c r="I1223" s="22"/>
    </row>
    <row r="1224" spans="1:9" x14ac:dyDescent="0.25">
      <c r="A1224" s="22"/>
      <c r="B1224" s="29"/>
      <c r="C1224" s="29"/>
      <c r="D1224" s="29"/>
      <c r="E1224" s="30"/>
      <c r="F1224" s="31"/>
      <c r="G1224" s="31"/>
      <c r="H1224" s="115"/>
      <c r="I1224" s="22"/>
    </row>
    <row r="1225" spans="1:9" x14ac:dyDescent="0.25">
      <c r="A1225" s="22"/>
      <c r="B1225" s="29"/>
      <c r="C1225" s="29"/>
      <c r="D1225" s="29"/>
      <c r="E1225" s="30"/>
      <c r="F1225" s="31"/>
      <c r="G1225" s="31"/>
      <c r="H1225" s="115"/>
      <c r="I1225" s="22"/>
    </row>
    <row r="1226" spans="1:9" x14ac:dyDescent="0.25">
      <c r="A1226" s="22"/>
      <c r="B1226" s="29"/>
      <c r="C1226" s="29"/>
      <c r="D1226" s="29"/>
      <c r="E1226" s="30"/>
      <c r="F1226" s="31"/>
      <c r="G1226" s="31"/>
      <c r="H1226" s="115"/>
      <c r="I1226" s="22"/>
    </row>
    <row r="1227" spans="1:9" x14ac:dyDescent="0.25">
      <c r="A1227" s="22"/>
      <c r="B1227" s="29"/>
      <c r="C1227" s="29"/>
      <c r="D1227" s="29"/>
      <c r="E1227" s="30"/>
      <c r="F1227" s="31"/>
      <c r="G1227" s="31"/>
      <c r="H1227" s="115"/>
      <c r="I1227" s="22"/>
    </row>
    <row r="1228" spans="1:9" x14ac:dyDescent="0.25">
      <c r="A1228" s="22"/>
      <c r="B1228" s="29"/>
      <c r="C1228" s="29"/>
      <c r="D1228" s="29"/>
      <c r="E1228" s="30"/>
      <c r="F1228" s="31"/>
      <c r="G1228" s="31"/>
      <c r="H1228" s="115"/>
      <c r="I1228" s="22"/>
    </row>
    <row r="1229" spans="1:9" x14ac:dyDescent="0.25">
      <c r="A1229" s="22"/>
      <c r="B1229" s="29"/>
      <c r="C1229" s="29"/>
      <c r="D1229" s="29"/>
      <c r="E1229" s="30"/>
      <c r="F1229" s="31"/>
      <c r="G1229" s="31"/>
      <c r="H1229" s="115"/>
      <c r="I1229" s="22"/>
    </row>
    <row r="1230" spans="1:9" x14ac:dyDescent="0.25">
      <c r="A1230" s="22"/>
      <c r="B1230" s="29"/>
      <c r="C1230" s="29"/>
      <c r="D1230" s="29"/>
      <c r="E1230" s="30"/>
      <c r="F1230" s="31"/>
      <c r="G1230" s="31"/>
      <c r="H1230" s="115"/>
      <c r="I1230" s="22"/>
    </row>
    <row r="1231" spans="1:9" x14ac:dyDescent="0.25">
      <c r="A1231" s="22"/>
      <c r="B1231" s="29"/>
      <c r="C1231" s="29"/>
      <c r="D1231" s="29"/>
      <c r="E1231" s="30"/>
      <c r="F1231" s="31"/>
      <c r="G1231" s="31"/>
      <c r="H1231" s="115"/>
      <c r="I1231" s="22"/>
    </row>
    <row r="1232" spans="1:9" x14ac:dyDescent="0.25">
      <c r="A1232" s="22"/>
      <c r="B1232" s="29"/>
      <c r="C1232" s="29"/>
      <c r="D1232" s="29"/>
      <c r="E1232" s="30"/>
      <c r="F1232" s="31"/>
      <c r="G1232" s="31"/>
      <c r="H1232" s="115"/>
      <c r="I1232" s="22"/>
    </row>
    <row r="1233" spans="1:9" x14ac:dyDescent="0.25">
      <c r="A1233" s="22"/>
      <c r="B1233" s="29"/>
      <c r="C1233" s="29"/>
      <c r="D1233" s="29"/>
      <c r="E1233" s="30"/>
      <c r="F1233" s="31"/>
      <c r="G1233" s="31"/>
      <c r="H1233" s="115"/>
      <c r="I1233" s="22"/>
    </row>
    <row r="1234" spans="1:9" x14ac:dyDescent="0.25">
      <c r="A1234" s="22"/>
      <c r="B1234" s="29"/>
      <c r="C1234" s="29"/>
      <c r="D1234" s="29"/>
      <c r="E1234" s="30"/>
      <c r="F1234" s="31"/>
      <c r="G1234" s="31"/>
      <c r="H1234" s="115"/>
      <c r="I1234" s="22"/>
    </row>
    <row r="1235" spans="1:9" x14ac:dyDescent="0.25">
      <c r="A1235" s="22"/>
      <c r="B1235" s="29"/>
      <c r="C1235" s="29"/>
      <c r="D1235" s="29"/>
      <c r="E1235" s="30"/>
      <c r="F1235" s="31"/>
      <c r="G1235" s="31"/>
      <c r="H1235" s="115"/>
      <c r="I1235" s="22"/>
    </row>
    <row r="1236" spans="1:9" x14ac:dyDescent="0.25">
      <c r="A1236" s="22"/>
      <c r="B1236" s="29"/>
      <c r="C1236" s="29"/>
      <c r="D1236" s="29"/>
      <c r="E1236" s="30"/>
      <c r="F1236" s="31"/>
      <c r="G1236" s="31"/>
      <c r="H1236" s="115"/>
      <c r="I1236" s="22"/>
    </row>
    <row r="1237" spans="1:9" x14ac:dyDescent="0.25">
      <c r="A1237" s="22"/>
      <c r="B1237" s="29"/>
      <c r="C1237" s="29"/>
      <c r="D1237" s="29"/>
      <c r="E1237" s="30"/>
      <c r="F1237" s="31"/>
      <c r="G1237" s="31"/>
      <c r="H1237" s="115"/>
      <c r="I1237" s="22"/>
    </row>
    <row r="1238" spans="1:9" x14ac:dyDescent="0.25">
      <c r="A1238" s="22"/>
      <c r="B1238" s="29"/>
      <c r="C1238" s="29"/>
      <c r="D1238" s="29"/>
      <c r="E1238" s="30"/>
      <c r="F1238" s="31"/>
      <c r="G1238" s="31"/>
      <c r="H1238" s="115"/>
      <c r="I1238" s="22"/>
    </row>
    <row r="1239" spans="1:9" x14ac:dyDescent="0.25">
      <c r="A1239" s="22"/>
      <c r="B1239" s="29"/>
      <c r="C1239" s="29"/>
      <c r="D1239" s="29"/>
      <c r="E1239" s="30"/>
      <c r="F1239" s="31"/>
      <c r="G1239" s="31"/>
      <c r="H1239" s="115"/>
      <c r="I1239" s="22"/>
    </row>
    <row r="1240" spans="1:9" x14ac:dyDescent="0.25">
      <c r="A1240" s="22"/>
      <c r="B1240" s="29"/>
      <c r="C1240" s="29"/>
      <c r="D1240" s="29"/>
      <c r="E1240" s="30"/>
      <c r="F1240" s="31"/>
      <c r="G1240" s="31"/>
      <c r="H1240" s="115"/>
      <c r="I1240" s="22"/>
    </row>
    <row r="1241" spans="1:9" x14ac:dyDescent="0.25">
      <c r="A1241" s="22"/>
      <c r="B1241" s="29"/>
      <c r="C1241" s="29"/>
      <c r="D1241" s="29"/>
      <c r="E1241" s="30"/>
      <c r="F1241" s="31"/>
      <c r="G1241" s="31"/>
      <c r="H1241" s="115"/>
      <c r="I1241" s="22"/>
    </row>
    <row r="1242" spans="1:9" x14ac:dyDescent="0.25">
      <c r="A1242" s="22"/>
      <c r="B1242" s="29"/>
      <c r="C1242" s="29"/>
      <c r="D1242" s="29"/>
      <c r="E1242" s="30"/>
      <c r="F1242" s="31"/>
      <c r="G1242" s="31"/>
      <c r="H1242" s="115"/>
      <c r="I1242" s="22"/>
    </row>
    <row r="1243" spans="1:9" x14ac:dyDescent="0.25">
      <c r="A1243" s="22"/>
      <c r="B1243" s="29"/>
      <c r="C1243" s="29"/>
      <c r="D1243" s="29"/>
      <c r="E1243" s="30"/>
      <c r="F1243" s="31"/>
      <c r="G1243" s="31"/>
      <c r="H1243" s="115"/>
      <c r="I1243" s="22"/>
    </row>
    <row r="1244" spans="1:9" x14ac:dyDescent="0.25">
      <c r="A1244" s="22"/>
      <c r="B1244" s="29"/>
      <c r="C1244" s="29"/>
      <c r="D1244" s="29"/>
      <c r="E1244" s="30"/>
      <c r="F1244" s="31"/>
      <c r="G1244" s="31"/>
      <c r="H1244" s="115"/>
      <c r="I1244" s="22"/>
    </row>
    <row r="1245" spans="1:9" x14ac:dyDescent="0.25">
      <c r="A1245" s="22"/>
      <c r="B1245" s="29"/>
      <c r="C1245" s="29"/>
      <c r="D1245" s="29"/>
      <c r="E1245" s="30"/>
      <c r="F1245" s="31"/>
      <c r="G1245" s="31"/>
      <c r="H1245" s="115"/>
      <c r="I1245" s="22"/>
    </row>
    <row r="1246" spans="1:9" x14ac:dyDescent="0.25">
      <c r="A1246" s="22"/>
      <c r="B1246" s="29"/>
      <c r="C1246" s="29"/>
      <c r="D1246" s="29"/>
      <c r="E1246" s="30"/>
      <c r="F1246" s="31"/>
      <c r="G1246" s="31"/>
      <c r="H1246" s="115"/>
      <c r="I1246" s="22"/>
    </row>
    <row r="1247" spans="1:9" x14ac:dyDescent="0.25">
      <c r="A1247" s="22"/>
      <c r="B1247" s="29"/>
      <c r="C1247" s="29"/>
      <c r="D1247" s="29"/>
      <c r="E1247" s="30"/>
      <c r="F1247" s="31"/>
      <c r="G1247" s="31"/>
      <c r="H1247" s="115"/>
      <c r="I1247" s="22"/>
    </row>
    <row r="1248" spans="1:9" x14ac:dyDescent="0.25">
      <c r="A1248" s="22"/>
      <c r="B1248" s="29"/>
      <c r="C1248" s="29"/>
      <c r="D1248" s="29"/>
      <c r="E1248" s="30"/>
      <c r="F1248" s="31"/>
      <c r="G1248" s="31"/>
      <c r="H1248" s="115"/>
      <c r="I1248" s="22"/>
    </row>
    <row r="1249" spans="1:9" x14ac:dyDescent="0.25">
      <c r="A1249" s="22"/>
      <c r="B1249" s="29"/>
      <c r="C1249" s="29"/>
      <c r="D1249" s="29"/>
      <c r="E1249" s="30"/>
      <c r="F1249" s="31"/>
      <c r="G1249" s="31"/>
      <c r="H1249" s="115"/>
      <c r="I1249" s="22"/>
    </row>
    <row r="1250" spans="1:9" x14ac:dyDescent="0.25">
      <c r="A1250" s="22"/>
      <c r="B1250" s="29"/>
      <c r="C1250" s="29"/>
      <c r="D1250" s="29"/>
      <c r="E1250" s="30"/>
      <c r="F1250" s="31"/>
      <c r="G1250" s="31"/>
      <c r="H1250" s="115"/>
      <c r="I1250" s="22"/>
    </row>
    <row r="1251" spans="1:9" x14ac:dyDescent="0.25">
      <c r="A1251" s="22"/>
      <c r="B1251" s="29"/>
      <c r="C1251" s="29"/>
      <c r="D1251" s="29"/>
      <c r="E1251" s="30"/>
      <c r="F1251" s="31"/>
      <c r="G1251" s="31"/>
      <c r="H1251" s="115"/>
      <c r="I1251" s="22"/>
    </row>
    <row r="1252" spans="1:9" x14ac:dyDescent="0.25">
      <c r="A1252" s="22"/>
      <c r="B1252" s="29"/>
      <c r="C1252" s="29"/>
      <c r="D1252" s="29"/>
      <c r="E1252" s="30"/>
      <c r="F1252" s="31"/>
      <c r="G1252" s="31"/>
      <c r="H1252" s="115"/>
      <c r="I1252" s="22"/>
    </row>
    <row r="1253" spans="1:9" x14ac:dyDescent="0.25">
      <c r="A1253" s="22"/>
      <c r="B1253" s="29"/>
      <c r="C1253" s="29"/>
      <c r="D1253" s="29"/>
      <c r="E1253" s="30"/>
      <c r="F1253" s="31"/>
      <c r="G1253" s="31"/>
      <c r="H1253" s="115"/>
      <c r="I1253" s="22"/>
    </row>
    <row r="1254" spans="1:9" x14ac:dyDescent="0.25">
      <c r="A1254" s="22"/>
      <c r="B1254" s="29"/>
      <c r="C1254" s="29"/>
      <c r="D1254" s="29"/>
      <c r="E1254" s="30"/>
      <c r="F1254" s="31"/>
      <c r="G1254" s="31"/>
      <c r="H1254" s="115"/>
      <c r="I1254" s="22"/>
    </row>
    <row r="1255" spans="1:9" x14ac:dyDescent="0.25">
      <c r="A1255" s="22"/>
      <c r="B1255" s="29"/>
      <c r="C1255" s="29"/>
      <c r="D1255" s="29"/>
      <c r="E1255" s="30"/>
      <c r="F1255" s="31"/>
      <c r="G1255" s="31"/>
      <c r="H1255" s="115"/>
      <c r="I1255" s="22"/>
    </row>
    <row r="1256" spans="1:9" x14ac:dyDescent="0.25">
      <c r="A1256" s="22"/>
      <c r="B1256" s="29"/>
      <c r="C1256" s="29"/>
      <c r="D1256" s="29"/>
      <c r="E1256" s="30"/>
      <c r="F1256" s="31"/>
      <c r="G1256" s="31"/>
      <c r="H1256" s="115"/>
      <c r="I1256" s="22"/>
    </row>
    <row r="1257" spans="1:9" x14ac:dyDescent="0.25">
      <c r="A1257" s="22"/>
      <c r="B1257" s="29"/>
      <c r="C1257" s="29"/>
      <c r="D1257" s="29"/>
      <c r="E1257" s="30"/>
      <c r="F1257" s="31"/>
      <c r="G1257" s="31"/>
      <c r="H1257" s="115"/>
      <c r="I1257" s="22"/>
    </row>
    <row r="1258" spans="1:9" x14ac:dyDescent="0.25">
      <c r="A1258" s="22"/>
      <c r="B1258" s="29"/>
      <c r="C1258" s="29"/>
      <c r="D1258" s="29"/>
      <c r="E1258" s="30"/>
      <c r="F1258" s="31"/>
      <c r="G1258" s="31"/>
      <c r="H1258" s="115"/>
      <c r="I1258" s="22"/>
    </row>
    <row r="1259" spans="1:9" x14ac:dyDescent="0.25">
      <c r="A1259" s="22"/>
      <c r="B1259" s="29"/>
      <c r="C1259" s="29"/>
      <c r="D1259" s="29"/>
      <c r="E1259" s="30"/>
      <c r="F1259" s="31"/>
      <c r="G1259" s="31"/>
      <c r="H1259" s="115"/>
      <c r="I1259" s="22"/>
    </row>
    <row r="1260" spans="1:9" x14ac:dyDescent="0.25">
      <c r="A1260" s="22"/>
      <c r="B1260" s="29"/>
      <c r="C1260" s="29"/>
      <c r="D1260" s="29"/>
      <c r="E1260" s="30"/>
      <c r="F1260" s="31"/>
      <c r="G1260" s="31"/>
      <c r="H1260" s="115"/>
      <c r="I1260" s="22"/>
    </row>
    <row r="1261" spans="1:9" x14ac:dyDescent="0.25">
      <c r="A1261" s="22"/>
      <c r="B1261" s="29"/>
      <c r="C1261" s="29"/>
      <c r="D1261" s="29"/>
      <c r="E1261" s="30"/>
      <c r="F1261" s="31"/>
      <c r="G1261" s="31"/>
      <c r="H1261" s="115"/>
      <c r="I1261" s="22"/>
    </row>
    <row r="1262" spans="1:9" x14ac:dyDescent="0.25">
      <c r="A1262" s="22"/>
      <c r="B1262" s="29"/>
      <c r="C1262" s="29"/>
      <c r="D1262" s="29"/>
      <c r="E1262" s="30"/>
      <c r="F1262" s="31"/>
      <c r="G1262" s="31"/>
      <c r="H1262" s="115"/>
      <c r="I1262" s="22"/>
    </row>
    <row r="1263" spans="1:9" x14ac:dyDescent="0.25">
      <c r="A1263" s="22"/>
      <c r="B1263" s="29"/>
      <c r="C1263" s="29"/>
      <c r="D1263" s="29"/>
      <c r="E1263" s="30"/>
      <c r="F1263" s="31"/>
      <c r="G1263" s="31"/>
      <c r="H1263" s="115"/>
      <c r="I1263" s="22"/>
    </row>
    <row r="1264" spans="1:9" x14ac:dyDescent="0.25">
      <c r="A1264" s="22"/>
      <c r="B1264" s="29"/>
      <c r="C1264" s="29"/>
      <c r="D1264" s="29"/>
      <c r="E1264" s="30"/>
      <c r="F1264" s="31"/>
      <c r="G1264" s="31"/>
      <c r="H1264" s="115"/>
      <c r="I1264" s="22"/>
    </row>
    <row r="1265" spans="1:9" x14ac:dyDescent="0.25">
      <c r="A1265" s="22"/>
      <c r="B1265" s="29"/>
      <c r="C1265" s="29"/>
      <c r="D1265" s="29"/>
      <c r="E1265" s="30"/>
      <c r="F1265" s="31"/>
      <c r="G1265" s="31"/>
      <c r="H1265" s="115"/>
      <c r="I1265" s="22"/>
    </row>
    <row r="1266" spans="1:9" x14ac:dyDescent="0.25">
      <c r="A1266" s="22"/>
      <c r="B1266" s="29"/>
      <c r="C1266" s="29"/>
      <c r="D1266" s="29"/>
      <c r="E1266" s="30"/>
      <c r="F1266" s="31"/>
      <c r="G1266" s="31"/>
      <c r="H1266" s="115"/>
      <c r="I1266" s="22"/>
    </row>
    <row r="1267" spans="1:9" x14ac:dyDescent="0.25">
      <c r="A1267" s="22"/>
      <c r="B1267" s="29"/>
      <c r="C1267" s="29"/>
      <c r="D1267" s="29"/>
      <c r="E1267" s="30"/>
      <c r="F1267" s="31"/>
      <c r="G1267" s="31"/>
      <c r="H1267" s="115"/>
      <c r="I1267" s="22"/>
    </row>
    <row r="1268" spans="1:9" x14ac:dyDescent="0.25">
      <c r="A1268" s="22"/>
      <c r="B1268" s="29"/>
      <c r="C1268" s="29"/>
      <c r="D1268" s="29"/>
      <c r="E1268" s="30"/>
      <c r="F1268" s="31"/>
      <c r="G1268" s="31"/>
      <c r="H1268" s="115"/>
      <c r="I1268" s="22"/>
    </row>
    <row r="1269" spans="1:9" x14ac:dyDescent="0.25">
      <c r="A1269" s="22"/>
      <c r="B1269" s="29"/>
      <c r="C1269" s="29"/>
      <c r="D1269" s="29"/>
      <c r="E1269" s="30"/>
      <c r="F1269" s="31"/>
      <c r="G1269" s="31"/>
      <c r="H1269" s="115"/>
      <c r="I1269" s="22"/>
    </row>
    <row r="1270" spans="1:9" x14ac:dyDescent="0.25">
      <c r="A1270" s="22"/>
      <c r="B1270" s="29"/>
      <c r="C1270" s="29"/>
      <c r="D1270" s="29"/>
      <c r="E1270" s="30"/>
      <c r="F1270" s="31"/>
      <c r="G1270" s="31"/>
      <c r="H1270" s="115"/>
      <c r="I1270" s="22"/>
    </row>
    <row r="1271" spans="1:9" x14ac:dyDescent="0.25">
      <c r="A1271" s="22"/>
      <c r="B1271" s="29"/>
      <c r="C1271" s="29"/>
      <c r="D1271" s="29"/>
      <c r="E1271" s="30"/>
      <c r="F1271" s="31"/>
      <c r="G1271" s="31"/>
      <c r="H1271" s="115"/>
      <c r="I1271" s="22"/>
    </row>
    <row r="1272" spans="1:9" x14ac:dyDescent="0.25">
      <c r="A1272" s="22"/>
      <c r="B1272" s="29"/>
      <c r="C1272" s="29"/>
      <c r="D1272" s="29"/>
      <c r="E1272" s="30"/>
      <c r="F1272" s="31"/>
      <c r="G1272" s="31"/>
      <c r="H1272" s="115"/>
      <c r="I1272" s="22"/>
    </row>
    <row r="1273" spans="1:9" x14ac:dyDescent="0.25">
      <c r="A1273" s="22"/>
      <c r="B1273" s="29"/>
      <c r="C1273" s="29"/>
      <c r="D1273" s="29"/>
      <c r="E1273" s="30"/>
      <c r="F1273" s="31"/>
      <c r="G1273" s="31"/>
      <c r="H1273" s="115"/>
      <c r="I1273" s="22"/>
    </row>
    <row r="1274" spans="1:9" x14ac:dyDescent="0.25">
      <c r="A1274" s="22"/>
      <c r="B1274" s="29"/>
      <c r="C1274" s="29"/>
      <c r="D1274" s="29"/>
      <c r="E1274" s="30"/>
      <c r="F1274" s="31"/>
      <c r="G1274" s="31"/>
      <c r="H1274" s="115"/>
      <c r="I1274" s="22"/>
    </row>
    <row r="1275" spans="1:9" x14ac:dyDescent="0.25">
      <c r="A1275" s="22"/>
      <c r="B1275" s="29"/>
      <c r="C1275" s="29"/>
      <c r="D1275" s="29"/>
      <c r="E1275" s="30"/>
      <c r="F1275" s="31"/>
      <c r="G1275" s="31"/>
      <c r="H1275" s="115"/>
      <c r="I1275" s="22"/>
    </row>
    <row r="1276" spans="1:9" x14ac:dyDescent="0.25">
      <c r="A1276" s="22"/>
      <c r="B1276" s="29"/>
      <c r="C1276" s="29"/>
      <c r="D1276" s="29"/>
      <c r="E1276" s="30"/>
      <c r="F1276" s="31"/>
      <c r="G1276" s="31"/>
      <c r="H1276" s="115"/>
      <c r="I1276" s="22"/>
    </row>
    <row r="1277" spans="1:9" x14ac:dyDescent="0.25">
      <c r="A1277" s="22"/>
      <c r="B1277" s="29"/>
      <c r="C1277" s="29"/>
      <c r="D1277" s="29"/>
      <c r="E1277" s="30"/>
      <c r="F1277" s="31"/>
      <c r="G1277" s="31"/>
      <c r="H1277" s="115"/>
      <c r="I1277" s="22"/>
    </row>
    <row r="1278" spans="1:9" x14ac:dyDescent="0.25">
      <c r="A1278" s="22"/>
      <c r="B1278" s="29"/>
      <c r="C1278" s="29"/>
      <c r="D1278" s="29"/>
      <c r="E1278" s="30"/>
      <c r="F1278" s="31"/>
      <c r="G1278" s="31"/>
      <c r="H1278" s="115"/>
      <c r="I1278" s="22"/>
    </row>
    <row r="1279" spans="1:9" x14ac:dyDescent="0.25">
      <c r="A1279" s="22"/>
      <c r="B1279" s="29"/>
      <c r="C1279" s="29"/>
      <c r="D1279" s="29"/>
      <c r="E1279" s="30"/>
      <c r="F1279" s="31"/>
      <c r="G1279" s="31"/>
      <c r="H1279" s="115"/>
      <c r="I1279" s="22"/>
    </row>
    <row r="1280" spans="1:9" x14ac:dyDescent="0.25">
      <c r="A1280" s="22"/>
      <c r="B1280" s="29"/>
      <c r="C1280" s="29"/>
      <c r="D1280" s="29"/>
      <c r="E1280" s="30"/>
      <c r="F1280" s="31"/>
      <c r="G1280" s="31"/>
      <c r="H1280" s="115"/>
      <c r="I1280" s="22"/>
    </row>
    <row r="1281" spans="1:9" x14ac:dyDescent="0.25">
      <c r="A1281" s="22"/>
      <c r="B1281" s="29"/>
      <c r="C1281" s="29"/>
      <c r="D1281" s="29"/>
      <c r="E1281" s="30"/>
      <c r="F1281" s="31"/>
      <c r="G1281" s="31"/>
      <c r="H1281" s="115"/>
      <c r="I1281" s="22"/>
    </row>
    <row r="1282" spans="1:9" x14ac:dyDescent="0.25">
      <c r="A1282" s="22"/>
      <c r="B1282" s="29"/>
      <c r="C1282" s="29"/>
      <c r="D1282" s="29"/>
      <c r="E1282" s="30"/>
      <c r="F1282" s="31"/>
      <c r="G1282" s="31"/>
      <c r="H1282" s="115"/>
      <c r="I1282" s="22"/>
    </row>
    <row r="1283" spans="1:9" x14ac:dyDescent="0.25">
      <c r="A1283" s="22"/>
      <c r="B1283" s="29"/>
      <c r="C1283" s="29"/>
      <c r="D1283" s="29"/>
      <c r="E1283" s="30"/>
      <c r="F1283" s="31"/>
      <c r="G1283" s="31"/>
      <c r="H1283" s="115"/>
      <c r="I1283" s="22"/>
    </row>
    <row r="1284" spans="1:9" x14ac:dyDescent="0.25">
      <c r="A1284" s="22"/>
      <c r="B1284" s="29"/>
      <c r="C1284" s="29"/>
      <c r="D1284" s="29"/>
      <c r="E1284" s="30"/>
      <c r="F1284" s="31"/>
      <c r="G1284" s="31"/>
      <c r="H1284" s="115"/>
      <c r="I1284" s="22"/>
    </row>
    <row r="1285" spans="1:9" x14ac:dyDescent="0.25">
      <c r="A1285" s="22"/>
      <c r="B1285" s="29"/>
      <c r="C1285" s="29"/>
      <c r="D1285" s="29"/>
      <c r="E1285" s="30"/>
      <c r="F1285" s="31"/>
      <c r="G1285" s="31"/>
      <c r="H1285" s="115"/>
      <c r="I1285" s="22"/>
    </row>
    <row r="1286" spans="1:9" x14ac:dyDescent="0.25">
      <c r="A1286" s="22"/>
      <c r="B1286" s="29"/>
      <c r="C1286" s="29"/>
      <c r="D1286" s="29"/>
      <c r="E1286" s="30"/>
      <c r="F1286" s="31"/>
      <c r="G1286" s="31"/>
      <c r="H1286" s="115"/>
      <c r="I1286" s="22"/>
    </row>
    <row r="1287" spans="1:9" x14ac:dyDescent="0.25">
      <c r="A1287" s="22"/>
      <c r="B1287" s="29"/>
      <c r="C1287" s="29"/>
      <c r="D1287" s="29"/>
      <c r="E1287" s="30"/>
      <c r="F1287" s="31"/>
      <c r="G1287" s="31"/>
      <c r="H1287" s="115"/>
      <c r="I1287" s="22"/>
    </row>
    <row r="1288" spans="1:9" x14ac:dyDescent="0.25">
      <c r="A1288" s="22"/>
      <c r="B1288" s="29"/>
      <c r="C1288" s="29"/>
      <c r="D1288" s="29"/>
      <c r="E1288" s="30"/>
      <c r="F1288" s="31"/>
      <c r="G1288" s="31"/>
      <c r="H1288" s="115"/>
      <c r="I1288" s="22"/>
    </row>
    <row r="1289" spans="1:9" x14ac:dyDescent="0.25">
      <c r="A1289" s="22"/>
      <c r="B1289" s="29"/>
      <c r="C1289" s="29"/>
      <c r="D1289" s="29"/>
      <c r="E1289" s="30"/>
      <c r="F1289" s="31"/>
      <c r="G1289" s="31"/>
      <c r="H1289" s="115"/>
      <c r="I1289" s="22"/>
    </row>
    <row r="1290" spans="1:9" x14ac:dyDescent="0.25">
      <c r="A1290" s="22"/>
      <c r="B1290" s="29"/>
      <c r="C1290" s="29"/>
      <c r="D1290" s="29"/>
      <c r="E1290" s="30"/>
      <c r="F1290" s="31"/>
      <c r="G1290" s="31"/>
      <c r="H1290" s="115"/>
      <c r="I1290" s="22"/>
    </row>
    <row r="1291" spans="1:9" x14ac:dyDescent="0.25">
      <c r="A1291" s="22"/>
      <c r="B1291" s="29"/>
      <c r="C1291" s="29"/>
      <c r="D1291" s="29"/>
      <c r="E1291" s="30"/>
      <c r="F1291" s="31"/>
      <c r="G1291" s="31"/>
      <c r="H1291" s="115"/>
      <c r="I1291" s="22"/>
    </row>
    <row r="1292" spans="1:9" x14ac:dyDescent="0.25">
      <c r="A1292" s="22"/>
      <c r="B1292" s="29"/>
      <c r="C1292" s="29"/>
      <c r="D1292" s="29"/>
      <c r="E1292" s="30"/>
      <c r="F1292" s="31"/>
      <c r="G1292" s="31"/>
      <c r="H1292" s="115"/>
      <c r="I1292" s="22"/>
    </row>
    <row r="1293" spans="1:9" x14ac:dyDescent="0.25">
      <c r="A1293" s="22"/>
      <c r="B1293" s="29"/>
      <c r="C1293" s="29"/>
      <c r="D1293" s="29"/>
      <c r="E1293" s="30"/>
      <c r="F1293" s="31"/>
      <c r="G1293" s="31"/>
      <c r="H1293" s="115"/>
      <c r="I1293" s="22"/>
    </row>
    <row r="1294" spans="1:9" x14ac:dyDescent="0.25">
      <c r="A1294" s="22"/>
      <c r="B1294" s="29"/>
      <c r="C1294" s="29"/>
      <c r="D1294" s="29"/>
      <c r="E1294" s="30"/>
      <c r="F1294" s="31"/>
      <c r="G1294" s="31"/>
      <c r="H1294" s="115"/>
      <c r="I1294" s="22"/>
    </row>
    <row r="1295" spans="1:9" x14ac:dyDescent="0.25">
      <c r="A1295" s="22"/>
      <c r="B1295" s="29"/>
      <c r="C1295" s="29"/>
      <c r="D1295" s="29"/>
      <c r="E1295" s="30"/>
      <c r="F1295" s="31"/>
      <c r="G1295" s="31"/>
      <c r="H1295" s="115"/>
      <c r="I1295" s="22"/>
    </row>
    <row r="1296" spans="1:9" x14ac:dyDescent="0.25">
      <c r="A1296" s="22"/>
      <c r="B1296" s="29"/>
      <c r="C1296" s="29"/>
      <c r="D1296" s="29"/>
      <c r="E1296" s="30"/>
      <c r="F1296" s="31"/>
      <c r="G1296" s="31"/>
      <c r="H1296" s="115"/>
      <c r="I1296" s="22"/>
    </row>
    <row r="1297" spans="1:9" x14ac:dyDescent="0.25">
      <c r="A1297" s="22"/>
      <c r="B1297" s="29"/>
      <c r="C1297" s="29"/>
      <c r="D1297" s="29"/>
      <c r="E1297" s="30"/>
      <c r="F1297" s="31"/>
      <c r="G1297" s="31"/>
      <c r="H1297" s="115"/>
      <c r="I1297" s="22"/>
    </row>
    <row r="1298" spans="1:9" x14ac:dyDescent="0.25">
      <c r="A1298" s="22"/>
      <c r="B1298" s="29"/>
      <c r="C1298" s="29"/>
      <c r="D1298" s="29"/>
      <c r="E1298" s="30"/>
      <c r="F1298" s="31"/>
      <c r="G1298" s="31"/>
      <c r="H1298" s="115"/>
      <c r="I1298" s="22"/>
    </row>
    <row r="1299" spans="1:9" x14ac:dyDescent="0.25">
      <c r="A1299" s="22"/>
      <c r="B1299" s="29"/>
      <c r="C1299" s="29"/>
      <c r="D1299" s="29"/>
      <c r="E1299" s="30"/>
      <c r="F1299" s="31"/>
      <c r="G1299" s="31"/>
      <c r="H1299" s="115"/>
      <c r="I1299" s="22"/>
    </row>
    <row r="1300" spans="1:9" x14ac:dyDescent="0.25">
      <c r="A1300" s="22"/>
      <c r="B1300" s="29"/>
      <c r="C1300" s="29"/>
      <c r="D1300" s="29"/>
      <c r="E1300" s="30"/>
      <c r="F1300" s="31"/>
      <c r="G1300" s="31"/>
      <c r="H1300" s="115"/>
      <c r="I1300" s="22"/>
    </row>
    <row r="1301" spans="1:9" x14ac:dyDescent="0.25">
      <c r="A1301" s="22"/>
      <c r="B1301" s="29"/>
      <c r="C1301" s="29"/>
      <c r="D1301" s="29"/>
      <c r="E1301" s="30"/>
      <c r="F1301" s="31"/>
      <c r="G1301" s="31"/>
      <c r="H1301" s="115"/>
      <c r="I1301" s="22"/>
    </row>
    <row r="1302" spans="1:9" x14ac:dyDescent="0.25">
      <c r="A1302" s="22"/>
      <c r="B1302" s="29"/>
      <c r="C1302" s="29"/>
      <c r="D1302" s="29"/>
      <c r="E1302" s="30"/>
      <c r="F1302" s="31"/>
      <c r="G1302" s="31"/>
      <c r="H1302" s="115"/>
      <c r="I1302" s="22"/>
    </row>
    <row r="1303" spans="1:9" x14ac:dyDescent="0.25">
      <c r="A1303" s="22"/>
      <c r="B1303" s="29"/>
      <c r="C1303" s="29"/>
      <c r="D1303" s="29"/>
      <c r="E1303" s="30"/>
      <c r="F1303" s="31"/>
      <c r="G1303" s="31"/>
      <c r="H1303" s="115"/>
      <c r="I1303" s="22"/>
    </row>
    <row r="1304" spans="1:9" x14ac:dyDescent="0.25">
      <c r="A1304" s="22"/>
      <c r="B1304" s="29"/>
      <c r="C1304" s="29"/>
      <c r="D1304" s="29"/>
      <c r="E1304" s="30"/>
      <c r="F1304" s="31"/>
      <c r="G1304" s="31"/>
      <c r="H1304" s="115"/>
      <c r="I1304" s="22"/>
    </row>
    <row r="1305" spans="1:9" x14ac:dyDescent="0.25">
      <c r="A1305" s="22"/>
      <c r="B1305" s="29"/>
      <c r="C1305" s="29"/>
      <c r="D1305" s="29"/>
      <c r="E1305" s="30"/>
      <c r="F1305" s="31"/>
      <c r="G1305" s="31"/>
      <c r="H1305" s="115"/>
      <c r="I1305" s="22"/>
    </row>
    <row r="1306" spans="1:9" x14ac:dyDescent="0.25">
      <c r="A1306" s="22"/>
      <c r="B1306" s="29"/>
      <c r="C1306" s="29"/>
      <c r="D1306" s="29"/>
      <c r="E1306" s="30"/>
      <c r="F1306" s="31"/>
      <c r="G1306" s="31"/>
      <c r="H1306" s="115"/>
      <c r="I1306" s="22"/>
    </row>
    <row r="1307" spans="1:9" x14ac:dyDescent="0.25">
      <c r="A1307" s="22"/>
      <c r="B1307" s="29"/>
      <c r="C1307" s="29"/>
      <c r="D1307" s="29"/>
      <c r="E1307" s="30"/>
      <c r="F1307" s="31"/>
      <c r="G1307" s="31"/>
      <c r="H1307" s="115"/>
      <c r="I1307" s="22"/>
    </row>
    <row r="1308" spans="1:9" x14ac:dyDescent="0.25">
      <c r="A1308" s="22"/>
      <c r="B1308" s="29"/>
      <c r="C1308" s="29"/>
      <c r="D1308" s="29"/>
      <c r="E1308" s="30"/>
      <c r="F1308" s="31"/>
      <c r="G1308" s="31"/>
      <c r="H1308" s="115"/>
      <c r="I1308" s="22"/>
    </row>
    <row r="1309" spans="1:9" x14ac:dyDescent="0.25">
      <c r="A1309" s="22"/>
      <c r="B1309" s="29"/>
      <c r="C1309" s="29"/>
      <c r="D1309" s="29"/>
      <c r="E1309" s="30"/>
      <c r="F1309" s="31"/>
      <c r="G1309" s="31"/>
      <c r="H1309" s="115"/>
      <c r="I1309" s="22"/>
    </row>
    <row r="1310" spans="1:9" x14ac:dyDescent="0.25">
      <c r="A1310" s="22"/>
      <c r="B1310" s="29"/>
      <c r="C1310" s="29"/>
      <c r="D1310" s="29"/>
      <c r="E1310" s="30"/>
      <c r="F1310" s="31"/>
      <c r="G1310" s="31"/>
      <c r="H1310" s="115"/>
      <c r="I1310" s="22"/>
    </row>
    <row r="1311" spans="1:9" x14ac:dyDescent="0.25">
      <c r="A1311" s="22"/>
      <c r="B1311" s="29"/>
      <c r="C1311" s="29"/>
      <c r="D1311" s="29"/>
      <c r="E1311" s="30"/>
      <c r="F1311" s="31"/>
      <c r="G1311" s="31"/>
      <c r="H1311" s="115"/>
      <c r="I1311" s="22"/>
    </row>
    <row r="1312" spans="1:9" x14ac:dyDescent="0.25">
      <c r="A1312" s="22"/>
      <c r="B1312" s="29"/>
      <c r="C1312" s="29"/>
      <c r="D1312" s="29"/>
      <c r="E1312" s="30"/>
      <c r="F1312" s="31"/>
      <c r="G1312" s="31"/>
      <c r="H1312" s="115"/>
      <c r="I1312" s="22"/>
    </row>
    <row r="1313" spans="1:9" x14ac:dyDescent="0.25">
      <c r="A1313" s="22"/>
      <c r="B1313" s="29"/>
      <c r="C1313" s="29"/>
      <c r="D1313" s="29"/>
      <c r="E1313" s="30"/>
      <c r="F1313" s="31"/>
      <c r="G1313" s="31"/>
      <c r="H1313" s="115"/>
      <c r="I1313" s="22"/>
    </row>
    <row r="1314" spans="1:9" x14ac:dyDescent="0.25">
      <c r="A1314" s="22"/>
      <c r="B1314" s="29"/>
      <c r="C1314" s="29"/>
      <c r="D1314" s="29"/>
      <c r="E1314" s="30"/>
      <c r="F1314" s="31"/>
      <c r="G1314" s="31"/>
      <c r="H1314" s="115"/>
      <c r="I1314" s="22"/>
    </row>
    <row r="1315" spans="1:9" x14ac:dyDescent="0.25">
      <c r="A1315" s="22"/>
      <c r="B1315" s="29"/>
      <c r="C1315" s="29"/>
      <c r="D1315" s="29"/>
      <c r="E1315" s="30"/>
      <c r="F1315" s="31"/>
      <c r="G1315" s="31"/>
      <c r="H1315" s="115"/>
      <c r="I1315" s="22"/>
    </row>
    <row r="1316" spans="1:9" x14ac:dyDescent="0.25">
      <c r="A1316" s="22"/>
      <c r="B1316" s="29"/>
      <c r="C1316" s="29"/>
      <c r="D1316" s="29"/>
      <c r="E1316" s="30"/>
      <c r="F1316" s="31"/>
      <c r="G1316" s="31"/>
      <c r="H1316" s="115"/>
      <c r="I1316" s="22"/>
    </row>
    <row r="1317" spans="1:9" x14ac:dyDescent="0.25">
      <c r="A1317" s="22"/>
      <c r="B1317" s="29"/>
      <c r="C1317" s="29"/>
      <c r="D1317" s="29"/>
      <c r="E1317" s="30"/>
      <c r="F1317" s="31"/>
      <c r="G1317" s="31"/>
      <c r="H1317" s="115"/>
      <c r="I1317" s="22"/>
    </row>
    <row r="1318" spans="1:9" x14ac:dyDescent="0.25">
      <c r="A1318" s="22"/>
      <c r="B1318" s="29"/>
      <c r="C1318" s="29"/>
      <c r="D1318" s="29"/>
      <c r="E1318" s="30"/>
      <c r="F1318" s="31"/>
      <c r="G1318" s="31"/>
      <c r="H1318" s="115"/>
      <c r="I1318" s="22"/>
    </row>
    <row r="1319" spans="1:9" x14ac:dyDescent="0.25">
      <c r="A1319" s="22"/>
      <c r="B1319" s="29"/>
      <c r="C1319" s="29"/>
      <c r="D1319" s="29"/>
      <c r="E1319" s="30"/>
      <c r="F1319" s="31"/>
      <c r="G1319" s="31"/>
      <c r="H1319" s="115"/>
      <c r="I1319" s="22"/>
    </row>
    <row r="1320" spans="1:9" x14ac:dyDescent="0.25">
      <c r="A1320" s="22"/>
      <c r="B1320" s="29"/>
      <c r="C1320" s="29"/>
      <c r="D1320" s="29"/>
      <c r="E1320" s="30"/>
      <c r="F1320" s="31"/>
      <c r="G1320" s="31"/>
      <c r="H1320" s="115"/>
      <c r="I1320" s="22"/>
    </row>
    <row r="1321" spans="1:9" x14ac:dyDescent="0.25">
      <c r="A1321" s="22"/>
      <c r="B1321" s="29"/>
      <c r="C1321" s="29"/>
      <c r="D1321" s="29"/>
      <c r="E1321" s="30"/>
      <c r="F1321" s="31"/>
      <c r="G1321" s="31"/>
      <c r="H1321" s="115"/>
      <c r="I1321" s="22"/>
    </row>
    <row r="1322" spans="1:9" x14ac:dyDescent="0.25">
      <c r="A1322" s="22"/>
      <c r="B1322" s="29"/>
      <c r="C1322" s="29"/>
      <c r="D1322" s="29"/>
      <c r="E1322" s="30"/>
      <c r="F1322" s="31"/>
      <c r="G1322" s="31"/>
      <c r="H1322" s="115"/>
      <c r="I1322" s="22"/>
    </row>
    <row r="1323" spans="1:9" x14ac:dyDescent="0.25">
      <c r="A1323" s="22"/>
      <c r="B1323" s="29"/>
      <c r="C1323" s="29"/>
      <c r="D1323" s="29"/>
      <c r="E1323" s="30"/>
      <c r="F1323" s="31"/>
      <c r="G1323" s="31"/>
      <c r="H1323" s="115"/>
      <c r="I1323" s="22"/>
    </row>
    <row r="1324" spans="1:9" x14ac:dyDescent="0.25">
      <c r="A1324" s="22"/>
      <c r="B1324" s="29"/>
      <c r="C1324" s="29"/>
      <c r="D1324" s="29"/>
      <c r="E1324" s="30"/>
      <c r="F1324" s="31"/>
      <c r="G1324" s="31"/>
      <c r="H1324" s="115"/>
      <c r="I1324" s="22"/>
    </row>
    <row r="1325" spans="1:9" x14ac:dyDescent="0.25">
      <c r="A1325" s="22"/>
      <c r="B1325" s="29"/>
      <c r="C1325" s="29"/>
      <c r="D1325" s="29"/>
      <c r="E1325" s="30"/>
      <c r="F1325" s="31"/>
      <c r="G1325" s="31"/>
      <c r="H1325" s="115"/>
      <c r="I1325" s="22"/>
    </row>
    <row r="1326" spans="1:9" x14ac:dyDescent="0.25">
      <c r="A1326" s="22"/>
      <c r="B1326" s="29"/>
      <c r="C1326" s="29"/>
      <c r="D1326" s="29"/>
      <c r="E1326" s="30"/>
      <c r="F1326" s="31"/>
      <c r="G1326" s="31"/>
      <c r="H1326" s="115"/>
      <c r="I1326" s="22"/>
    </row>
    <row r="1327" spans="1:9" x14ac:dyDescent="0.25">
      <c r="A1327" s="22"/>
      <c r="B1327" s="29"/>
      <c r="C1327" s="29"/>
      <c r="D1327" s="29"/>
      <c r="E1327" s="30"/>
      <c r="F1327" s="31"/>
      <c r="G1327" s="31"/>
      <c r="H1327" s="115"/>
      <c r="I1327" s="22"/>
    </row>
    <row r="1328" spans="1:9" x14ac:dyDescent="0.25">
      <c r="A1328" s="22"/>
      <c r="B1328" s="29"/>
      <c r="C1328" s="29"/>
      <c r="D1328" s="29"/>
      <c r="E1328" s="30"/>
      <c r="F1328" s="31"/>
      <c r="G1328" s="31"/>
      <c r="H1328" s="115"/>
      <c r="I1328" s="22"/>
    </row>
    <row r="1329" spans="1:9" x14ac:dyDescent="0.25">
      <c r="A1329" s="22"/>
      <c r="B1329" s="29"/>
      <c r="C1329" s="29"/>
      <c r="D1329" s="29"/>
      <c r="E1329" s="30"/>
      <c r="F1329" s="31"/>
      <c r="G1329" s="31"/>
      <c r="H1329" s="115"/>
      <c r="I1329" s="22"/>
    </row>
    <row r="1330" spans="1:9" x14ac:dyDescent="0.25">
      <c r="A1330" s="22"/>
      <c r="B1330" s="29"/>
      <c r="C1330" s="29"/>
      <c r="D1330" s="29"/>
      <c r="E1330" s="30"/>
      <c r="F1330" s="31"/>
      <c r="G1330" s="31"/>
      <c r="H1330" s="115"/>
      <c r="I1330" s="22"/>
    </row>
    <row r="1331" spans="1:9" x14ac:dyDescent="0.25">
      <c r="A1331" s="22"/>
      <c r="B1331" s="29"/>
      <c r="C1331" s="29"/>
      <c r="D1331" s="29"/>
      <c r="E1331" s="30"/>
      <c r="F1331" s="31"/>
      <c r="G1331" s="31"/>
      <c r="H1331" s="115"/>
      <c r="I1331" s="22"/>
    </row>
    <row r="1332" spans="1:9" x14ac:dyDescent="0.25">
      <c r="A1332" s="22"/>
      <c r="B1332" s="29"/>
      <c r="C1332" s="29"/>
      <c r="D1332" s="29"/>
      <c r="E1332" s="30"/>
      <c r="F1332" s="31"/>
      <c r="G1332" s="31"/>
      <c r="H1332" s="115"/>
      <c r="I1332" s="22"/>
    </row>
    <row r="1333" spans="1:9" x14ac:dyDescent="0.25">
      <c r="A1333" s="22"/>
      <c r="B1333" s="29"/>
      <c r="C1333" s="29"/>
      <c r="D1333" s="29"/>
      <c r="E1333" s="30"/>
      <c r="F1333" s="31"/>
      <c r="G1333" s="31"/>
      <c r="H1333" s="115"/>
      <c r="I1333" s="22"/>
    </row>
    <row r="1334" spans="1:9" x14ac:dyDescent="0.25">
      <c r="A1334" s="22"/>
      <c r="B1334" s="29"/>
      <c r="C1334" s="29"/>
      <c r="D1334" s="29"/>
      <c r="E1334" s="30"/>
      <c r="F1334" s="31"/>
      <c r="G1334" s="31"/>
      <c r="H1334" s="115"/>
      <c r="I1334" s="22"/>
    </row>
    <row r="1335" spans="1:9" x14ac:dyDescent="0.25">
      <c r="A1335" s="22"/>
      <c r="B1335" s="29"/>
      <c r="C1335" s="29"/>
      <c r="D1335" s="29"/>
      <c r="E1335" s="30"/>
      <c r="F1335" s="31"/>
      <c r="G1335" s="31"/>
      <c r="H1335" s="115"/>
      <c r="I1335" s="22"/>
    </row>
    <row r="1336" spans="1:9" x14ac:dyDescent="0.25">
      <c r="A1336" s="22"/>
      <c r="B1336" s="29"/>
      <c r="C1336" s="29"/>
      <c r="D1336" s="29"/>
      <c r="E1336" s="30"/>
      <c r="F1336" s="31"/>
      <c r="G1336" s="31"/>
      <c r="H1336" s="115"/>
      <c r="I1336" s="22"/>
    </row>
    <row r="1337" spans="1:9" x14ac:dyDescent="0.25">
      <c r="A1337" s="22"/>
      <c r="B1337" s="29"/>
      <c r="C1337" s="29"/>
      <c r="D1337" s="29"/>
      <c r="E1337" s="30"/>
      <c r="F1337" s="31"/>
      <c r="G1337" s="31"/>
      <c r="H1337" s="115"/>
      <c r="I1337" s="22"/>
    </row>
    <row r="1338" spans="1:9" x14ac:dyDescent="0.25">
      <c r="A1338" s="22"/>
      <c r="B1338" s="29"/>
      <c r="C1338" s="29"/>
      <c r="D1338" s="29"/>
      <c r="E1338" s="30"/>
      <c r="F1338" s="31"/>
      <c r="G1338" s="31"/>
      <c r="H1338" s="115"/>
      <c r="I1338" s="22"/>
    </row>
    <row r="1339" spans="1:9" x14ac:dyDescent="0.25">
      <c r="A1339" s="22"/>
      <c r="B1339" s="29"/>
      <c r="C1339" s="29"/>
      <c r="D1339" s="29"/>
      <c r="E1339" s="30"/>
      <c r="F1339" s="31"/>
      <c r="G1339" s="31"/>
      <c r="H1339" s="115"/>
      <c r="I1339" s="22"/>
    </row>
    <row r="1340" spans="1:9" x14ac:dyDescent="0.25">
      <c r="A1340" s="22"/>
      <c r="B1340" s="29"/>
      <c r="C1340" s="29"/>
      <c r="D1340" s="29"/>
      <c r="E1340" s="30"/>
      <c r="F1340" s="31"/>
      <c r="G1340" s="31"/>
      <c r="H1340" s="115"/>
      <c r="I1340" s="22"/>
    </row>
    <row r="1341" spans="1:9" x14ac:dyDescent="0.25">
      <c r="A1341" s="22"/>
      <c r="B1341" s="29"/>
      <c r="C1341" s="29"/>
      <c r="D1341" s="29"/>
      <c r="E1341" s="30"/>
      <c r="F1341" s="31"/>
      <c r="G1341" s="31"/>
      <c r="H1341" s="115"/>
      <c r="I1341" s="22"/>
    </row>
    <row r="1342" spans="1:9" x14ac:dyDescent="0.25">
      <c r="A1342" s="22"/>
      <c r="B1342" s="29"/>
      <c r="C1342" s="29"/>
      <c r="D1342" s="29"/>
      <c r="E1342" s="30"/>
      <c r="F1342" s="31"/>
      <c r="G1342" s="31"/>
      <c r="H1342" s="115"/>
      <c r="I1342" s="22"/>
    </row>
    <row r="1343" spans="1:9" x14ac:dyDescent="0.25">
      <c r="A1343" s="22"/>
      <c r="B1343" s="29"/>
      <c r="C1343" s="29"/>
      <c r="D1343" s="29"/>
      <c r="E1343" s="30"/>
      <c r="F1343" s="31"/>
      <c r="G1343" s="31"/>
      <c r="H1343" s="115"/>
      <c r="I1343" s="22"/>
    </row>
    <row r="1344" spans="1:9" x14ac:dyDescent="0.25">
      <c r="A1344" s="22"/>
      <c r="B1344" s="29"/>
      <c r="C1344" s="29"/>
      <c r="D1344" s="29"/>
      <c r="E1344" s="30"/>
      <c r="F1344" s="31"/>
      <c r="G1344" s="31"/>
      <c r="H1344" s="115"/>
      <c r="I1344" s="22"/>
    </row>
    <row r="1345" spans="1:9" x14ac:dyDescent="0.25">
      <c r="A1345" s="22"/>
      <c r="B1345" s="29"/>
      <c r="C1345" s="29"/>
      <c r="D1345" s="29"/>
      <c r="E1345" s="30"/>
      <c r="F1345" s="31"/>
      <c r="G1345" s="31"/>
      <c r="H1345" s="115"/>
      <c r="I1345" s="22"/>
    </row>
    <row r="1346" spans="1:9" x14ac:dyDescent="0.25">
      <c r="A1346" s="22"/>
      <c r="B1346" s="29"/>
      <c r="C1346" s="29"/>
      <c r="D1346" s="29"/>
      <c r="E1346" s="30"/>
      <c r="F1346" s="31"/>
      <c r="G1346" s="31"/>
      <c r="H1346" s="115"/>
      <c r="I1346" s="22"/>
    </row>
    <row r="1347" spans="1:9" x14ac:dyDescent="0.25">
      <c r="A1347" s="22"/>
      <c r="B1347" s="29"/>
      <c r="C1347" s="29"/>
      <c r="D1347" s="29"/>
      <c r="E1347" s="30"/>
      <c r="F1347" s="31"/>
      <c r="G1347" s="31"/>
      <c r="H1347" s="115"/>
      <c r="I1347" s="22"/>
    </row>
    <row r="1348" spans="1:9" x14ac:dyDescent="0.25">
      <c r="A1348" s="22"/>
      <c r="B1348" s="29"/>
      <c r="C1348" s="29"/>
      <c r="D1348" s="29"/>
      <c r="E1348" s="30"/>
      <c r="F1348" s="31"/>
      <c r="G1348" s="31"/>
      <c r="H1348" s="115"/>
      <c r="I1348" s="22"/>
    </row>
    <row r="1349" spans="1:9" x14ac:dyDescent="0.25">
      <c r="A1349" s="22"/>
      <c r="B1349" s="29"/>
      <c r="C1349" s="29"/>
      <c r="D1349" s="29"/>
      <c r="E1349" s="30"/>
      <c r="F1349" s="31"/>
      <c r="G1349" s="31"/>
      <c r="H1349" s="115"/>
      <c r="I1349" s="22"/>
    </row>
    <row r="1350" spans="1:9" x14ac:dyDescent="0.25">
      <c r="A1350" s="22"/>
      <c r="B1350" s="29"/>
      <c r="C1350" s="29"/>
      <c r="D1350" s="29"/>
      <c r="E1350" s="30"/>
      <c r="F1350" s="31"/>
      <c r="G1350" s="31"/>
      <c r="H1350" s="115"/>
      <c r="I1350" s="22"/>
    </row>
    <row r="1351" spans="1:9" x14ac:dyDescent="0.25">
      <c r="A1351" s="22"/>
      <c r="B1351" s="29"/>
      <c r="C1351" s="29"/>
      <c r="D1351" s="29"/>
      <c r="E1351" s="30"/>
      <c r="F1351" s="31"/>
      <c r="G1351" s="31"/>
      <c r="H1351" s="115"/>
      <c r="I1351" s="22"/>
    </row>
    <row r="1352" spans="1:9" x14ac:dyDescent="0.25">
      <c r="A1352" s="22"/>
      <c r="B1352" s="29"/>
      <c r="C1352" s="29"/>
      <c r="D1352" s="29"/>
      <c r="E1352" s="30"/>
      <c r="F1352" s="31"/>
      <c r="G1352" s="31"/>
      <c r="H1352" s="115"/>
      <c r="I1352" s="22"/>
    </row>
    <row r="1353" spans="1:9" x14ac:dyDescent="0.25">
      <c r="A1353" s="22"/>
      <c r="B1353" s="29"/>
      <c r="C1353" s="29"/>
      <c r="D1353" s="29"/>
      <c r="E1353" s="30"/>
      <c r="F1353" s="31"/>
      <c r="G1353" s="31"/>
      <c r="H1353" s="115"/>
      <c r="I1353" s="22"/>
    </row>
    <row r="1354" spans="1:9" x14ac:dyDescent="0.25">
      <c r="A1354" s="22"/>
      <c r="B1354" s="29"/>
      <c r="C1354" s="29"/>
      <c r="D1354" s="29"/>
      <c r="E1354" s="30"/>
      <c r="F1354" s="31"/>
      <c r="G1354" s="31"/>
      <c r="H1354" s="115"/>
      <c r="I1354" s="22"/>
    </row>
    <row r="1355" spans="1:9" x14ac:dyDescent="0.25">
      <c r="A1355" s="22"/>
      <c r="B1355" s="29"/>
      <c r="C1355" s="29"/>
      <c r="D1355" s="29"/>
      <c r="E1355" s="30"/>
      <c r="F1355" s="31"/>
      <c r="G1355" s="31"/>
      <c r="H1355" s="115"/>
      <c r="I1355" s="22"/>
    </row>
    <row r="1356" spans="1:9" x14ac:dyDescent="0.25">
      <c r="A1356" s="22"/>
      <c r="B1356" s="29"/>
      <c r="C1356" s="29"/>
      <c r="D1356" s="29"/>
      <c r="E1356" s="30"/>
      <c r="F1356" s="31"/>
      <c r="G1356" s="31"/>
      <c r="H1356" s="115"/>
      <c r="I1356" s="22"/>
    </row>
    <row r="1357" spans="1:9" x14ac:dyDescent="0.25">
      <c r="A1357" s="22"/>
      <c r="B1357" s="29"/>
      <c r="C1357" s="29"/>
      <c r="D1357" s="29"/>
      <c r="E1357" s="30"/>
      <c r="F1357" s="31"/>
      <c r="G1357" s="31"/>
      <c r="H1357" s="115"/>
      <c r="I1357" s="22"/>
    </row>
    <row r="1358" spans="1:9" x14ac:dyDescent="0.25">
      <c r="A1358" s="22"/>
      <c r="B1358" s="29"/>
      <c r="C1358" s="29"/>
      <c r="D1358" s="29"/>
      <c r="E1358" s="30"/>
      <c r="F1358" s="31"/>
      <c r="G1358" s="31"/>
      <c r="H1358" s="115"/>
      <c r="I1358" s="22"/>
    </row>
    <row r="1359" spans="1:9" x14ac:dyDescent="0.25">
      <c r="A1359" s="22"/>
      <c r="B1359" s="29"/>
      <c r="C1359" s="29"/>
      <c r="D1359" s="29"/>
      <c r="E1359" s="30"/>
      <c r="F1359" s="31"/>
      <c r="G1359" s="31"/>
      <c r="H1359" s="115"/>
      <c r="I1359" s="22"/>
    </row>
    <row r="1360" spans="1:9" x14ac:dyDescent="0.25">
      <c r="A1360" s="22"/>
      <c r="B1360" s="29"/>
      <c r="C1360" s="29"/>
      <c r="D1360" s="29"/>
      <c r="E1360" s="30"/>
      <c r="F1360" s="31"/>
      <c r="G1360" s="31"/>
      <c r="H1360" s="115"/>
      <c r="I1360" s="22"/>
    </row>
    <row r="1361" spans="1:9" x14ac:dyDescent="0.25">
      <c r="A1361" s="22"/>
      <c r="B1361" s="29"/>
      <c r="C1361" s="29"/>
      <c r="D1361" s="29"/>
      <c r="E1361" s="30"/>
      <c r="F1361" s="31"/>
      <c r="G1361" s="31"/>
      <c r="H1361" s="115"/>
      <c r="I1361" s="22"/>
    </row>
    <row r="1362" spans="1:9" x14ac:dyDescent="0.25">
      <c r="A1362" s="22"/>
      <c r="B1362" s="29"/>
      <c r="C1362" s="29"/>
      <c r="D1362" s="29"/>
      <c r="E1362" s="30"/>
      <c r="F1362" s="31"/>
      <c r="G1362" s="31"/>
      <c r="H1362" s="115"/>
      <c r="I1362" s="22"/>
    </row>
    <row r="1363" spans="1:9" x14ac:dyDescent="0.25">
      <c r="A1363" s="22"/>
      <c r="B1363" s="29"/>
      <c r="C1363" s="29"/>
      <c r="D1363" s="29"/>
      <c r="E1363" s="30"/>
      <c r="F1363" s="31"/>
      <c r="G1363" s="31"/>
      <c r="H1363" s="115"/>
      <c r="I1363" s="22"/>
    </row>
    <row r="1364" spans="1:9" x14ac:dyDescent="0.25">
      <c r="A1364" s="22"/>
      <c r="B1364" s="29"/>
      <c r="C1364" s="29"/>
      <c r="D1364" s="29"/>
      <c r="E1364" s="30"/>
      <c r="F1364" s="31"/>
      <c r="G1364" s="31"/>
      <c r="H1364" s="115"/>
      <c r="I1364" s="22"/>
    </row>
    <row r="1365" spans="1:9" x14ac:dyDescent="0.25">
      <c r="A1365" s="22"/>
      <c r="B1365" s="29"/>
      <c r="C1365" s="29"/>
      <c r="D1365" s="29"/>
      <c r="E1365" s="30"/>
      <c r="F1365" s="31"/>
      <c r="G1365" s="31"/>
      <c r="H1365" s="115"/>
      <c r="I1365" s="22"/>
    </row>
    <row r="1366" spans="1:9" x14ac:dyDescent="0.25">
      <c r="A1366" s="22"/>
      <c r="B1366" s="29"/>
      <c r="C1366" s="29"/>
      <c r="D1366" s="29"/>
      <c r="E1366" s="30"/>
      <c r="F1366" s="31"/>
      <c r="G1366" s="31"/>
      <c r="H1366" s="115"/>
      <c r="I1366" s="22"/>
    </row>
    <row r="1367" spans="1:9" x14ac:dyDescent="0.25">
      <c r="A1367" s="22"/>
      <c r="B1367" s="29"/>
      <c r="C1367" s="29"/>
      <c r="D1367" s="29"/>
      <c r="E1367" s="30"/>
      <c r="F1367" s="31"/>
      <c r="G1367" s="31"/>
      <c r="H1367" s="115"/>
      <c r="I1367" s="22"/>
    </row>
    <row r="1368" spans="1:9" x14ac:dyDescent="0.25">
      <c r="A1368" s="22"/>
      <c r="B1368" s="29"/>
      <c r="C1368" s="29"/>
      <c r="D1368" s="29"/>
      <c r="E1368" s="30"/>
      <c r="F1368" s="31"/>
      <c r="G1368" s="31"/>
      <c r="H1368" s="115"/>
      <c r="I1368" s="22"/>
    </row>
    <row r="1369" spans="1:9" x14ac:dyDescent="0.25">
      <c r="A1369" s="22"/>
      <c r="B1369" s="29"/>
      <c r="C1369" s="29"/>
      <c r="D1369" s="29"/>
      <c r="E1369" s="30"/>
      <c r="F1369" s="31"/>
      <c r="G1369" s="31"/>
      <c r="H1369" s="115"/>
      <c r="I1369" s="22"/>
    </row>
    <row r="1370" spans="1:9" x14ac:dyDescent="0.25">
      <c r="A1370" s="22"/>
      <c r="B1370" s="29"/>
      <c r="C1370" s="29"/>
      <c r="D1370" s="29"/>
      <c r="E1370" s="30"/>
      <c r="F1370" s="31"/>
      <c r="G1370" s="31"/>
      <c r="H1370" s="115"/>
      <c r="I1370" s="22"/>
    </row>
    <row r="1371" spans="1:9" x14ac:dyDescent="0.25">
      <c r="A1371" s="22"/>
      <c r="B1371" s="29"/>
      <c r="C1371" s="29"/>
      <c r="D1371" s="29"/>
      <c r="E1371" s="30"/>
      <c r="F1371" s="31"/>
      <c r="G1371" s="31"/>
      <c r="H1371" s="115"/>
      <c r="I1371" s="22"/>
    </row>
    <row r="1372" spans="1:9" x14ac:dyDescent="0.25">
      <c r="A1372" s="22"/>
      <c r="B1372" s="29"/>
      <c r="C1372" s="29"/>
      <c r="D1372" s="29"/>
      <c r="E1372" s="30"/>
      <c r="F1372" s="31"/>
      <c r="G1372" s="31"/>
      <c r="H1372" s="115"/>
      <c r="I1372" s="22"/>
    </row>
    <row r="1373" spans="1:9" x14ac:dyDescent="0.25">
      <c r="A1373" s="22"/>
      <c r="B1373" s="29"/>
      <c r="C1373" s="29"/>
      <c r="D1373" s="29"/>
      <c r="E1373" s="30"/>
      <c r="F1373" s="31"/>
      <c r="G1373" s="31"/>
      <c r="H1373" s="115"/>
      <c r="I1373" s="22"/>
    </row>
    <row r="1374" spans="1:9" x14ac:dyDescent="0.25">
      <c r="A1374" s="22"/>
      <c r="B1374" s="29"/>
      <c r="C1374" s="29"/>
      <c r="D1374" s="29"/>
      <c r="E1374" s="30"/>
      <c r="F1374" s="31"/>
      <c r="G1374" s="31"/>
      <c r="H1374" s="115"/>
      <c r="I1374" s="22"/>
    </row>
    <row r="1375" spans="1:9" x14ac:dyDescent="0.25">
      <c r="A1375" s="22"/>
      <c r="B1375" s="29"/>
      <c r="C1375" s="29"/>
      <c r="D1375" s="29"/>
      <c r="E1375" s="30"/>
      <c r="F1375" s="31"/>
      <c r="G1375" s="31"/>
      <c r="H1375" s="115"/>
      <c r="I1375" s="22"/>
    </row>
    <row r="1376" spans="1:9" x14ac:dyDescent="0.25">
      <c r="A1376" s="22"/>
      <c r="B1376" s="29"/>
      <c r="C1376" s="29"/>
      <c r="D1376" s="29"/>
      <c r="E1376" s="30"/>
      <c r="F1376" s="31"/>
      <c r="G1376" s="31"/>
      <c r="H1376" s="115"/>
      <c r="I1376" s="22"/>
    </row>
    <row r="1377" spans="1:9" x14ac:dyDescent="0.25">
      <c r="A1377" s="22"/>
      <c r="B1377" s="29"/>
      <c r="C1377" s="29"/>
      <c r="D1377" s="29"/>
      <c r="E1377" s="30"/>
      <c r="F1377" s="31"/>
      <c r="G1377" s="31"/>
      <c r="H1377" s="115"/>
      <c r="I1377" s="22"/>
    </row>
    <row r="1378" spans="1:9" x14ac:dyDescent="0.25">
      <c r="A1378" s="22"/>
      <c r="B1378" s="29"/>
      <c r="C1378" s="29"/>
      <c r="D1378" s="29"/>
      <c r="E1378" s="30"/>
      <c r="F1378" s="31"/>
      <c r="G1378" s="31"/>
      <c r="H1378" s="115"/>
      <c r="I1378" s="22"/>
    </row>
    <row r="1379" spans="1:9" x14ac:dyDescent="0.25">
      <c r="A1379" s="22"/>
      <c r="B1379" s="29"/>
      <c r="C1379" s="29"/>
      <c r="D1379" s="29"/>
      <c r="E1379" s="30"/>
      <c r="F1379" s="31"/>
      <c r="G1379" s="31"/>
      <c r="H1379" s="115"/>
      <c r="I1379" s="22"/>
    </row>
    <row r="1380" spans="1:9" x14ac:dyDescent="0.25">
      <c r="A1380" s="22"/>
      <c r="B1380" s="29"/>
      <c r="C1380" s="29"/>
      <c r="D1380" s="29"/>
      <c r="E1380" s="30"/>
      <c r="F1380" s="31"/>
      <c r="G1380" s="31"/>
      <c r="H1380" s="115"/>
      <c r="I1380" s="22"/>
    </row>
    <row r="1381" spans="1:9" x14ac:dyDescent="0.25">
      <c r="A1381" s="22"/>
      <c r="B1381" s="29"/>
      <c r="C1381" s="29"/>
      <c r="D1381" s="29"/>
      <c r="E1381" s="30"/>
      <c r="F1381" s="31"/>
      <c r="G1381" s="31"/>
      <c r="H1381" s="115"/>
      <c r="I1381" s="22"/>
    </row>
    <row r="1382" spans="1:9" x14ac:dyDescent="0.25">
      <c r="A1382" s="22"/>
      <c r="B1382" s="29"/>
      <c r="C1382" s="29"/>
      <c r="D1382" s="29"/>
      <c r="E1382" s="30"/>
      <c r="F1382" s="31"/>
      <c r="G1382" s="31"/>
      <c r="H1382" s="115"/>
      <c r="I1382" s="22"/>
    </row>
    <row r="1383" spans="1:9" x14ac:dyDescent="0.25">
      <c r="A1383" s="22"/>
      <c r="B1383" s="29"/>
      <c r="C1383" s="29"/>
      <c r="D1383" s="29"/>
      <c r="E1383" s="30"/>
      <c r="F1383" s="31"/>
      <c r="G1383" s="31"/>
      <c r="H1383" s="115"/>
      <c r="I1383" s="22"/>
    </row>
    <row r="1384" spans="1:9" x14ac:dyDescent="0.25">
      <c r="A1384" s="22"/>
      <c r="B1384" s="29"/>
      <c r="C1384" s="29"/>
      <c r="D1384" s="29"/>
      <c r="E1384" s="30"/>
      <c r="F1384" s="31"/>
      <c r="G1384" s="31"/>
      <c r="H1384" s="115"/>
      <c r="I1384" s="22"/>
    </row>
    <row r="1385" spans="1:9" x14ac:dyDescent="0.25">
      <c r="A1385" s="22"/>
      <c r="B1385" s="29"/>
      <c r="C1385" s="29"/>
      <c r="D1385" s="29"/>
      <c r="E1385" s="30"/>
      <c r="F1385" s="31"/>
      <c r="G1385" s="31"/>
      <c r="H1385" s="115"/>
      <c r="I1385" s="22"/>
    </row>
    <row r="1386" spans="1:9" x14ac:dyDescent="0.25">
      <c r="A1386" s="22"/>
      <c r="B1386" s="29"/>
      <c r="C1386" s="29"/>
      <c r="D1386" s="29"/>
      <c r="E1386" s="30"/>
      <c r="F1386" s="31"/>
      <c r="G1386" s="31"/>
      <c r="H1386" s="115"/>
      <c r="I1386" s="22"/>
    </row>
    <row r="1387" spans="1:9" x14ac:dyDescent="0.25">
      <c r="A1387" s="22"/>
      <c r="B1387" s="29"/>
      <c r="C1387" s="29"/>
      <c r="D1387" s="29"/>
      <c r="E1387" s="30"/>
      <c r="F1387" s="31"/>
      <c r="G1387" s="31"/>
      <c r="H1387" s="115"/>
      <c r="I1387" s="22"/>
    </row>
    <row r="1388" spans="1:9" x14ac:dyDescent="0.25">
      <c r="A1388" s="22"/>
      <c r="B1388" s="29"/>
      <c r="C1388" s="29"/>
      <c r="D1388" s="29"/>
      <c r="E1388" s="30"/>
      <c r="F1388" s="31"/>
      <c r="G1388" s="31"/>
      <c r="H1388" s="115"/>
      <c r="I1388" s="22"/>
    </row>
    <row r="1389" spans="1:9" x14ac:dyDescent="0.25">
      <c r="A1389" s="22"/>
      <c r="B1389" s="29"/>
      <c r="C1389" s="29"/>
      <c r="D1389" s="29"/>
      <c r="E1389" s="30"/>
      <c r="F1389" s="31"/>
      <c r="G1389" s="31"/>
      <c r="H1389" s="115"/>
      <c r="I1389" s="22"/>
    </row>
    <row r="1390" spans="1:9" x14ac:dyDescent="0.25">
      <c r="A1390" s="22"/>
      <c r="B1390" s="29"/>
      <c r="C1390" s="29"/>
      <c r="D1390" s="29"/>
      <c r="E1390" s="30"/>
      <c r="F1390" s="31"/>
      <c r="G1390" s="31"/>
      <c r="H1390" s="115"/>
      <c r="I1390" s="22"/>
    </row>
    <row r="1391" spans="1:9" x14ac:dyDescent="0.25">
      <c r="A1391" s="22"/>
      <c r="B1391" s="29"/>
      <c r="C1391" s="29"/>
      <c r="D1391" s="29"/>
      <c r="E1391" s="30"/>
      <c r="F1391" s="31"/>
      <c r="G1391" s="31"/>
      <c r="H1391" s="115"/>
      <c r="I1391" s="22"/>
    </row>
    <row r="1392" spans="1:9" x14ac:dyDescent="0.25">
      <c r="A1392" s="22"/>
      <c r="B1392" s="29"/>
      <c r="C1392" s="29"/>
      <c r="D1392" s="29"/>
      <c r="E1392" s="30"/>
      <c r="F1392" s="31"/>
      <c r="G1392" s="31"/>
      <c r="H1392" s="115"/>
      <c r="I1392" s="22"/>
    </row>
    <row r="1393" spans="1:9" x14ac:dyDescent="0.25">
      <c r="A1393" s="22"/>
      <c r="B1393" s="29"/>
      <c r="C1393" s="29"/>
      <c r="D1393" s="29"/>
      <c r="E1393" s="30"/>
      <c r="F1393" s="31"/>
      <c r="G1393" s="31"/>
      <c r="H1393" s="115"/>
      <c r="I1393" s="22"/>
    </row>
    <row r="1394" spans="1:9" x14ac:dyDescent="0.25">
      <c r="A1394" s="22"/>
      <c r="B1394" s="29"/>
      <c r="C1394" s="29"/>
      <c r="D1394" s="29"/>
      <c r="E1394" s="30"/>
      <c r="F1394" s="31"/>
      <c r="G1394" s="31"/>
      <c r="H1394" s="115"/>
      <c r="I1394" s="22"/>
    </row>
    <row r="1395" spans="1:9" x14ac:dyDescent="0.25">
      <c r="A1395" s="22"/>
      <c r="B1395" s="29"/>
      <c r="C1395" s="29"/>
      <c r="D1395" s="29"/>
      <c r="E1395" s="30"/>
      <c r="F1395" s="31"/>
      <c r="G1395" s="31"/>
      <c r="H1395" s="115"/>
      <c r="I1395" s="22"/>
    </row>
    <row r="1396" spans="1:9" x14ac:dyDescent="0.25">
      <c r="A1396" s="22"/>
      <c r="B1396" s="29"/>
      <c r="C1396" s="29"/>
      <c r="D1396" s="29"/>
      <c r="E1396" s="30"/>
      <c r="F1396" s="31"/>
      <c r="G1396" s="31"/>
      <c r="H1396" s="115"/>
      <c r="I1396" s="22"/>
    </row>
    <row r="1397" spans="1:9" x14ac:dyDescent="0.25">
      <c r="A1397" s="22"/>
      <c r="B1397" s="29"/>
      <c r="C1397" s="29"/>
      <c r="D1397" s="29"/>
      <c r="E1397" s="30"/>
      <c r="F1397" s="31"/>
      <c r="G1397" s="31"/>
      <c r="H1397" s="115"/>
      <c r="I1397" s="22"/>
    </row>
    <row r="1398" spans="1:9" x14ac:dyDescent="0.25">
      <c r="A1398" s="22"/>
      <c r="B1398" s="29"/>
      <c r="C1398" s="29"/>
      <c r="D1398" s="29"/>
      <c r="E1398" s="30"/>
      <c r="F1398" s="31"/>
      <c r="G1398" s="31"/>
      <c r="H1398" s="115"/>
      <c r="I1398" s="22"/>
    </row>
    <row r="1399" spans="1:9" x14ac:dyDescent="0.25">
      <c r="A1399" s="22"/>
      <c r="B1399" s="29"/>
      <c r="C1399" s="29"/>
      <c r="D1399" s="29"/>
      <c r="E1399" s="30"/>
      <c r="F1399" s="31"/>
      <c r="G1399" s="31"/>
      <c r="H1399" s="115"/>
      <c r="I1399" s="22"/>
    </row>
    <row r="1400" spans="1:9" x14ac:dyDescent="0.25">
      <c r="A1400" s="22"/>
      <c r="B1400" s="29"/>
      <c r="C1400" s="29"/>
      <c r="D1400" s="29"/>
      <c r="E1400" s="30"/>
      <c r="F1400" s="31"/>
      <c r="G1400" s="31"/>
      <c r="H1400" s="115"/>
      <c r="I1400" s="22"/>
    </row>
    <row r="1401" spans="1:9" x14ac:dyDescent="0.25">
      <c r="A1401" s="22"/>
      <c r="B1401" s="29"/>
      <c r="C1401" s="29"/>
      <c r="D1401" s="29"/>
      <c r="E1401" s="30"/>
      <c r="F1401" s="31"/>
      <c r="G1401" s="31"/>
      <c r="H1401" s="115"/>
      <c r="I1401" s="22"/>
    </row>
    <row r="1402" spans="1:9" x14ac:dyDescent="0.25">
      <c r="A1402" s="22"/>
      <c r="B1402" s="29"/>
      <c r="C1402" s="29"/>
      <c r="D1402" s="29"/>
      <c r="E1402" s="30"/>
      <c r="F1402" s="31"/>
      <c r="G1402" s="31"/>
      <c r="H1402" s="115"/>
      <c r="I1402" s="22"/>
    </row>
    <row r="1403" spans="1:9" x14ac:dyDescent="0.25">
      <c r="A1403" s="22"/>
      <c r="B1403" s="29"/>
      <c r="C1403" s="29"/>
      <c r="D1403" s="29"/>
      <c r="E1403" s="30"/>
      <c r="F1403" s="31"/>
      <c r="G1403" s="31"/>
      <c r="H1403" s="115"/>
      <c r="I1403" s="22"/>
    </row>
    <row r="1404" spans="1:9" x14ac:dyDescent="0.25">
      <c r="A1404" s="22"/>
      <c r="B1404" s="29"/>
      <c r="C1404" s="29"/>
      <c r="D1404" s="29"/>
      <c r="E1404" s="30"/>
      <c r="F1404" s="31"/>
      <c r="G1404" s="31"/>
      <c r="H1404" s="115"/>
      <c r="I1404" s="22"/>
    </row>
    <row r="1405" spans="1:9" x14ac:dyDescent="0.25">
      <c r="A1405" s="22"/>
      <c r="B1405" s="29"/>
      <c r="C1405" s="29"/>
      <c r="D1405" s="29"/>
      <c r="E1405" s="30"/>
      <c r="F1405" s="31"/>
      <c r="G1405" s="31"/>
      <c r="H1405" s="115"/>
      <c r="I1405" s="22"/>
    </row>
    <row r="1406" spans="1:9" x14ac:dyDescent="0.25">
      <c r="A1406" s="22"/>
      <c r="B1406" s="29"/>
      <c r="C1406" s="29"/>
      <c r="D1406" s="29"/>
      <c r="E1406" s="30"/>
      <c r="F1406" s="31"/>
      <c r="G1406" s="31"/>
      <c r="H1406" s="115"/>
      <c r="I1406" s="22"/>
    </row>
    <row r="1407" spans="1:9" x14ac:dyDescent="0.25">
      <c r="A1407" s="22"/>
      <c r="B1407" s="29"/>
      <c r="C1407" s="29"/>
      <c r="D1407" s="29"/>
      <c r="E1407" s="30"/>
      <c r="F1407" s="31"/>
      <c r="G1407" s="31"/>
      <c r="H1407" s="115"/>
      <c r="I1407" s="22"/>
    </row>
    <row r="1408" spans="1:9" x14ac:dyDescent="0.25">
      <c r="A1408" s="22"/>
      <c r="B1408" s="29"/>
      <c r="C1408" s="29"/>
      <c r="D1408" s="29"/>
      <c r="E1408" s="30"/>
      <c r="F1408" s="31"/>
      <c r="G1408" s="31"/>
      <c r="H1408" s="115"/>
      <c r="I1408" s="22"/>
    </row>
    <row r="1409" spans="1:9" x14ac:dyDescent="0.25">
      <c r="A1409" s="22"/>
      <c r="B1409" s="29"/>
      <c r="C1409" s="29"/>
      <c r="D1409" s="29"/>
      <c r="E1409" s="30"/>
      <c r="F1409" s="31"/>
      <c r="G1409" s="31"/>
      <c r="H1409" s="115"/>
      <c r="I1409" s="22"/>
    </row>
    <row r="1410" spans="1:9" x14ac:dyDescent="0.25">
      <c r="A1410" s="22"/>
      <c r="B1410" s="29"/>
      <c r="C1410" s="29"/>
      <c r="D1410" s="29"/>
      <c r="E1410" s="30"/>
      <c r="F1410" s="31"/>
      <c r="G1410" s="31"/>
      <c r="H1410" s="115"/>
      <c r="I1410" s="22"/>
    </row>
    <row r="1411" spans="1:9" x14ac:dyDescent="0.25">
      <c r="A1411" s="22"/>
      <c r="B1411" s="29"/>
      <c r="C1411" s="29"/>
      <c r="D1411" s="29"/>
      <c r="E1411" s="30"/>
      <c r="F1411" s="31"/>
      <c r="G1411" s="31"/>
      <c r="H1411" s="115"/>
      <c r="I1411" s="22"/>
    </row>
    <row r="1412" spans="1:9" x14ac:dyDescent="0.25">
      <c r="A1412" s="22"/>
      <c r="B1412" s="29"/>
      <c r="C1412" s="29"/>
      <c r="D1412" s="29"/>
      <c r="E1412" s="30"/>
      <c r="F1412" s="31"/>
      <c r="G1412" s="31"/>
      <c r="H1412" s="115"/>
      <c r="I1412" s="22"/>
    </row>
    <row r="1413" spans="1:9" x14ac:dyDescent="0.25">
      <c r="A1413" s="22"/>
      <c r="B1413" s="29"/>
      <c r="C1413" s="29"/>
      <c r="D1413" s="29"/>
      <c r="E1413" s="30"/>
      <c r="F1413" s="31"/>
      <c r="G1413" s="31"/>
      <c r="H1413" s="115"/>
      <c r="I1413" s="22"/>
    </row>
    <row r="1414" spans="1:9" x14ac:dyDescent="0.25">
      <c r="A1414" s="22"/>
      <c r="B1414" s="29"/>
      <c r="C1414" s="29"/>
      <c r="D1414" s="29"/>
      <c r="E1414" s="30"/>
      <c r="F1414" s="31"/>
      <c r="G1414" s="31"/>
      <c r="H1414" s="115"/>
      <c r="I1414" s="22"/>
    </row>
    <row r="1415" spans="1:9" x14ac:dyDescent="0.25">
      <c r="A1415" s="22"/>
      <c r="B1415" s="29"/>
      <c r="C1415" s="29"/>
      <c r="D1415" s="29"/>
      <c r="E1415" s="30"/>
      <c r="F1415" s="31"/>
      <c r="G1415" s="31"/>
      <c r="H1415" s="115"/>
      <c r="I1415" s="22"/>
    </row>
    <row r="1416" spans="1:9" x14ac:dyDescent="0.25">
      <c r="A1416" s="22"/>
      <c r="B1416" s="29"/>
      <c r="C1416" s="29"/>
      <c r="D1416" s="29"/>
      <c r="E1416" s="30"/>
      <c r="F1416" s="31"/>
      <c r="G1416" s="31"/>
      <c r="H1416" s="115"/>
      <c r="I1416" s="22"/>
    </row>
    <row r="1417" spans="1:9" x14ac:dyDescent="0.25">
      <c r="A1417" s="22"/>
      <c r="B1417" s="29"/>
      <c r="C1417" s="29"/>
      <c r="D1417" s="29"/>
      <c r="E1417" s="30"/>
      <c r="F1417" s="31"/>
      <c r="G1417" s="31"/>
      <c r="H1417" s="115"/>
      <c r="I1417" s="22"/>
    </row>
    <row r="1418" spans="1:9" x14ac:dyDescent="0.25">
      <c r="A1418" s="22"/>
      <c r="B1418" s="29"/>
      <c r="C1418" s="29"/>
      <c r="D1418" s="29"/>
      <c r="E1418" s="30"/>
      <c r="F1418" s="31"/>
      <c r="G1418" s="31"/>
      <c r="H1418" s="115"/>
      <c r="I1418" s="22"/>
    </row>
    <row r="1419" spans="1:9" x14ac:dyDescent="0.25">
      <c r="A1419" s="22"/>
      <c r="B1419" s="29"/>
      <c r="C1419" s="29"/>
      <c r="D1419" s="29"/>
      <c r="E1419" s="30"/>
      <c r="F1419" s="31"/>
      <c r="G1419" s="31"/>
      <c r="H1419" s="115"/>
      <c r="I1419" s="22"/>
    </row>
    <row r="1420" spans="1:9" x14ac:dyDescent="0.25">
      <c r="A1420" s="22"/>
      <c r="B1420" s="29"/>
      <c r="C1420" s="29"/>
      <c r="D1420" s="29"/>
      <c r="E1420" s="30"/>
      <c r="F1420" s="31"/>
      <c r="G1420" s="31"/>
      <c r="H1420" s="115"/>
      <c r="I1420" s="22"/>
    </row>
    <row r="1421" spans="1:9" x14ac:dyDescent="0.25">
      <c r="A1421" s="22"/>
      <c r="B1421" s="29"/>
      <c r="C1421" s="29"/>
      <c r="D1421" s="29"/>
      <c r="E1421" s="30"/>
      <c r="F1421" s="31"/>
      <c r="G1421" s="31"/>
      <c r="H1421" s="115"/>
      <c r="I1421" s="22"/>
    </row>
    <row r="1422" spans="1:9" x14ac:dyDescent="0.25">
      <c r="A1422" s="22"/>
      <c r="B1422" s="29"/>
      <c r="C1422" s="29"/>
      <c r="D1422" s="29"/>
      <c r="E1422" s="30"/>
      <c r="F1422" s="31"/>
      <c r="G1422" s="31"/>
      <c r="H1422" s="115"/>
      <c r="I1422" s="22"/>
    </row>
    <row r="1423" spans="1:9" x14ac:dyDescent="0.25">
      <c r="A1423" s="22"/>
      <c r="B1423" s="29"/>
      <c r="C1423" s="29"/>
      <c r="D1423" s="29"/>
      <c r="E1423" s="30"/>
      <c r="F1423" s="31"/>
      <c r="G1423" s="31"/>
      <c r="H1423" s="115"/>
      <c r="I1423" s="22"/>
    </row>
    <row r="1424" spans="1:9" x14ac:dyDescent="0.25">
      <c r="A1424" s="22"/>
      <c r="B1424" s="29"/>
      <c r="C1424" s="29"/>
      <c r="D1424" s="29"/>
      <c r="E1424" s="30"/>
      <c r="F1424" s="31"/>
      <c r="G1424" s="31"/>
      <c r="H1424" s="115"/>
      <c r="I1424" s="22"/>
    </row>
    <row r="1425" spans="1:9" x14ac:dyDescent="0.25">
      <c r="A1425" s="22"/>
      <c r="B1425" s="29"/>
      <c r="C1425" s="29"/>
      <c r="D1425" s="29"/>
      <c r="E1425" s="30"/>
      <c r="F1425" s="31"/>
      <c r="G1425" s="31"/>
      <c r="H1425" s="115"/>
      <c r="I1425" s="22"/>
    </row>
    <row r="1426" spans="1:9" x14ac:dyDescent="0.25">
      <c r="A1426" s="22"/>
      <c r="B1426" s="29"/>
      <c r="C1426" s="29"/>
      <c r="D1426" s="29"/>
      <c r="E1426" s="30"/>
      <c r="F1426" s="31"/>
      <c r="G1426" s="31"/>
      <c r="H1426" s="115"/>
      <c r="I1426" s="22"/>
    </row>
    <row r="1427" spans="1:9" x14ac:dyDescent="0.25">
      <c r="A1427" s="22"/>
      <c r="B1427" s="29"/>
      <c r="C1427" s="29"/>
      <c r="D1427" s="29"/>
      <c r="E1427" s="30"/>
      <c r="F1427" s="31"/>
      <c r="G1427" s="31"/>
      <c r="H1427" s="115"/>
      <c r="I1427" s="22"/>
    </row>
    <row r="1428" spans="1:9" x14ac:dyDescent="0.25">
      <c r="A1428" s="22"/>
      <c r="B1428" s="29"/>
      <c r="C1428" s="29"/>
      <c r="D1428" s="29"/>
      <c r="E1428" s="30"/>
      <c r="F1428" s="31"/>
      <c r="G1428" s="31"/>
      <c r="H1428" s="115"/>
      <c r="I1428" s="22"/>
    </row>
    <row r="1429" spans="1:9" x14ac:dyDescent="0.25">
      <c r="A1429" s="22"/>
      <c r="B1429" s="29"/>
      <c r="C1429" s="29"/>
      <c r="D1429" s="29"/>
      <c r="E1429" s="30"/>
      <c r="F1429" s="31"/>
      <c r="G1429" s="31"/>
      <c r="H1429" s="115"/>
      <c r="I1429" s="22"/>
    </row>
    <row r="1430" spans="1:9" x14ac:dyDescent="0.25">
      <c r="A1430" s="22"/>
      <c r="B1430" s="29"/>
      <c r="C1430" s="29"/>
      <c r="D1430" s="29"/>
      <c r="E1430" s="30"/>
      <c r="F1430" s="31"/>
      <c r="G1430" s="31"/>
      <c r="H1430" s="115"/>
      <c r="I1430" s="22"/>
    </row>
    <row r="1431" spans="1:9" x14ac:dyDescent="0.25">
      <c r="A1431" s="22"/>
      <c r="B1431" s="29"/>
      <c r="C1431" s="29"/>
      <c r="D1431" s="29"/>
      <c r="E1431" s="30"/>
      <c r="F1431" s="31"/>
      <c r="G1431" s="31"/>
      <c r="H1431" s="115"/>
      <c r="I1431" s="22"/>
    </row>
    <row r="1432" spans="1:9" x14ac:dyDescent="0.25">
      <c r="A1432" s="22"/>
      <c r="B1432" s="29"/>
      <c r="C1432" s="29"/>
      <c r="D1432" s="29"/>
      <c r="E1432" s="30"/>
      <c r="F1432" s="31"/>
      <c r="G1432" s="31"/>
      <c r="H1432" s="115"/>
      <c r="I1432" s="22"/>
    </row>
    <row r="1433" spans="1:9" x14ac:dyDescent="0.25">
      <c r="A1433" s="22"/>
      <c r="B1433" s="29"/>
      <c r="C1433" s="29"/>
      <c r="D1433" s="29"/>
      <c r="E1433" s="30"/>
      <c r="F1433" s="31"/>
      <c r="G1433" s="31"/>
      <c r="H1433" s="115"/>
      <c r="I1433" s="22"/>
    </row>
    <row r="1434" spans="1:9" x14ac:dyDescent="0.25">
      <c r="A1434" s="22"/>
      <c r="B1434" s="29"/>
      <c r="C1434" s="29"/>
      <c r="D1434" s="29"/>
      <c r="E1434" s="30"/>
      <c r="F1434" s="31"/>
      <c r="G1434" s="31"/>
      <c r="H1434" s="115"/>
      <c r="I1434" s="22"/>
    </row>
    <row r="1435" spans="1:9" x14ac:dyDescent="0.25">
      <c r="A1435" s="22"/>
      <c r="B1435" s="29"/>
      <c r="C1435" s="29"/>
      <c r="D1435" s="29"/>
      <c r="E1435" s="30"/>
      <c r="F1435" s="31"/>
      <c r="G1435" s="31"/>
      <c r="H1435" s="115"/>
      <c r="I1435" s="22"/>
    </row>
    <row r="1436" spans="1:9" x14ac:dyDescent="0.25">
      <c r="A1436" s="22"/>
      <c r="B1436" s="29"/>
      <c r="C1436" s="29"/>
      <c r="D1436" s="29"/>
      <c r="E1436" s="30"/>
      <c r="F1436" s="31"/>
      <c r="G1436" s="31"/>
      <c r="H1436" s="115"/>
      <c r="I1436" s="22"/>
    </row>
    <row r="1437" spans="1:9" x14ac:dyDescent="0.25">
      <c r="A1437" s="22"/>
      <c r="B1437" s="29"/>
      <c r="C1437" s="29"/>
      <c r="D1437" s="29"/>
      <c r="E1437" s="30"/>
      <c r="F1437" s="31"/>
      <c r="G1437" s="31"/>
      <c r="H1437" s="115"/>
      <c r="I1437" s="22"/>
    </row>
    <row r="1438" spans="1:9" x14ac:dyDescent="0.25">
      <c r="A1438" s="22"/>
      <c r="B1438" s="29"/>
      <c r="C1438" s="29"/>
      <c r="D1438" s="29"/>
      <c r="E1438" s="30"/>
      <c r="F1438" s="31"/>
      <c r="G1438" s="31"/>
      <c r="H1438" s="115"/>
      <c r="I1438" s="22"/>
    </row>
    <row r="1439" spans="1:9" x14ac:dyDescent="0.25">
      <c r="A1439" s="22"/>
      <c r="B1439" s="29"/>
      <c r="C1439" s="29"/>
      <c r="D1439" s="29"/>
      <c r="E1439" s="30"/>
      <c r="F1439" s="31"/>
      <c r="G1439" s="31"/>
      <c r="H1439" s="115"/>
      <c r="I1439" s="22"/>
    </row>
    <row r="1440" spans="1:9" x14ac:dyDescent="0.25">
      <c r="A1440" s="22"/>
      <c r="B1440" s="29"/>
      <c r="C1440" s="29"/>
      <c r="D1440" s="29"/>
      <c r="E1440" s="30"/>
      <c r="F1440" s="31"/>
      <c r="G1440" s="31"/>
      <c r="H1440" s="115"/>
      <c r="I1440" s="22"/>
    </row>
    <row r="1441" spans="1:9" x14ac:dyDescent="0.25">
      <c r="A1441" s="22"/>
      <c r="B1441" s="29"/>
      <c r="C1441" s="29"/>
      <c r="D1441" s="29"/>
      <c r="E1441" s="30"/>
      <c r="F1441" s="31"/>
      <c r="G1441" s="31"/>
      <c r="H1441" s="115"/>
      <c r="I1441" s="22"/>
    </row>
    <row r="1442" spans="1:9" x14ac:dyDescent="0.25">
      <c r="A1442" s="22"/>
      <c r="B1442" s="29"/>
      <c r="C1442" s="29"/>
      <c r="D1442" s="29"/>
      <c r="E1442" s="30"/>
      <c r="F1442" s="31"/>
      <c r="G1442" s="31"/>
      <c r="H1442" s="115"/>
      <c r="I1442" s="22"/>
    </row>
    <row r="1443" spans="1:9" x14ac:dyDescent="0.25">
      <c r="A1443" s="22"/>
      <c r="B1443" s="29"/>
      <c r="C1443" s="29"/>
      <c r="D1443" s="29"/>
      <c r="E1443" s="30"/>
      <c r="F1443" s="31"/>
      <c r="G1443" s="31"/>
      <c r="H1443" s="115"/>
      <c r="I1443" s="22"/>
    </row>
    <row r="1444" spans="1:9" x14ac:dyDescent="0.25">
      <c r="A1444" s="22"/>
      <c r="B1444" s="29"/>
      <c r="C1444" s="29"/>
      <c r="D1444" s="29"/>
      <c r="E1444" s="30"/>
      <c r="F1444" s="31"/>
      <c r="G1444" s="31"/>
      <c r="H1444" s="115"/>
      <c r="I1444" s="22"/>
    </row>
    <row r="1445" spans="1:9" x14ac:dyDescent="0.25">
      <c r="A1445" s="22"/>
      <c r="B1445" s="29"/>
      <c r="C1445" s="29"/>
      <c r="D1445" s="29"/>
      <c r="E1445" s="30"/>
      <c r="F1445" s="31"/>
      <c r="G1445" s="31"/>
      <c r="H1445" s="115"/>
      <c r="I1445" s="22"/>
    </row>
    <row r="1446" spans="1:9" x14ac:dyDescent="0.25">
      <c r="A1446" s="22"/>
      <c r="B1446" s="29"/>
      <c r="C1446" s="29"/>
      <c r="D1446" s="29"/>
      <c r="E1446" s="30"/>
      <c r="F1446" s="31"/>
      <c r="G1446" s="31"/>
      <c r="H1446" s="115"/>
      <c r="I1446" s="22"/>
    </row>
    <row r="1447" spans="1:9" x14ac:dyDescent="0.25">
      <c r="A1447" s="22"/>
      <c r="B1447" s="29"/>
      <c r="C1447" s="29"/>
      <c r="D1447" s="29"/>
      <c r="E1447" s="30"/>
      <c r="F1447" s="31"/>
      <c r="G1447" s="31"/>
      <c r="H1447" s="115"/>
      <c r="I1447" s="22"/>
    </row>
    <row r="1448" spans="1:9" x14ac:dyDescent="0.25">
      <c r="A1448" s="22"/>
      <c r="B1448" s="29"/>
      <c r="C1448" s="29"/>
      <c r="D1448" s="29"/>
      <c r="E1448" s="30"/>
      <c r="F1448" s="31"/>
      <c r="G1448" s="31"/>
      <c r="H1448" s="115"/>
      <c r="I1448" s="22"/>
    </row>
    <row r="1449" spans="1:9" x14ac:dyDescent="0.25">
      <c r="A1449" s="22"/>
      <c r="B1449" s="29"/>
      <c r="C1449" s="29"/>
      <c r="D1449" s="29"/>
      <c r="E1449" s="30"/>
      <c r="F1449" s="31"/>
      <c r="G1449" s="31"/>
      <c r="H1449" s="115"/>
      <c r="I1449" s="22"/>
    </row>
    <row r="1450" spans="1:9" x14ac:dyDescent="0.25">
      <c r="A1450" s="22"/>
      <c r="B1450" s="29"/>
      <c r="C1450" s="29"/>
      <c r="D1450" s="29"/>
      <c r="E1450" s="30"/>
      <c r="F1450" s="31"/>
      <c r="G1450" s="31"/>
      <c r="H1450" s="115"/>
      <c r="I1450" s="22"/>
    </row>
    <row r="1451" spans="1:9" x14ac:dyDescent="0.25">
      <c r="A1451" s="22"/>
      <c r="B1451" s="29"/>
      <c r="C1451" s="29"/>
      <c r="D1451" s="29"/>
      <c r="E1451" s="30"/>
      <c r="F1451" s="31"/>
      <c r="G1451" s="31"/>
      <c r="H1451" s="115"/>
      <c r="I1451" s="22"/>
    </row>
    <row r="1452" spans="1:9" x14ac:dyDescent="0.25">
      <c r="A1452" s="22"/>
      <c r="B1452" s="29"/>
      <c r="C1452" s="29"/>
      <c r="D1452" s="29"/>
      <c r="E1452" s="30"/>
      <c r="F1452" s="31"/>
      <c r="G1452" s="31"/>
      <c r="H1452" s="115"/>
      <c r="I1452" s="22"/>
    </row>
    <row r="1453" spans="1:9" x14ac:dyDescent="0.25">
      <c r="A1453" s="22"/>
      <c r="B1453" s="29"/>
      <c r="C1453" s="29"/>
      <c r="D1453" s="29"/>
      <c r="E1453" s="30"/>
      <c r="F1453" s="31"/>
      <c r="G1453" s="31"/>
      <c r="H1453" s="115"/>
      <c r="I1453" s="22"/>
    </row>
    <row r="1454" spans="1:9" x14ac:dyDescent="0.25">
      <c r="A1454" s="22"/>
      <c r="B1454" s="29"/>
      <c r="C1454" s="29"/>
      <c r="D1454" s="29"/>
      <c r="E1454" s="30"/>
      <c r="F1454" s="31"/>
      <c r="G1454" s="31"/>
      <c r="H1454" s="115"/>
      <c r="I1454" s="22"/>
    </row>
    <row r="1455" spans="1:9" x14ac:dyDescent="0.25">
      <c r="A1455" s="22"/>
      <c r="B1455" s="29"/>
      <c r="C1455" s="29"/>
      <c r="D1455" s="29"/>
      <c r="E1455" s="30"/>
      <c r="F1455" s="31"/>
      <c r="G1455" s="31"/>
      <c r="H1455" s="115"/>
      <c r="I1455" s="22"/>
    </row>
    <row r="1456" spans="1:9" x14ac:dyDescent="0.25">
      <c r="A1456" s="22"/>
      <c r="B1456" s="29"/>
      <c r="C1456" s="29"/>
      <c r="D1456" s="29"/>
      <c r="E1456" s="30"/>
      <c r="F1456" s="31"/>
      <c r="G1456" s="31"/>
      <c r="H1456" s="115"/>
      <c r="I1456" s="22"/>
    </row>
    <row r="1457" spans="1:9" x14ac:dyDescent="0.25">
      <c r="A1457" s="22"/>
      <c r="B1457" s="29"/>
      <c r="C1457" s="29"/>
      <c r="D1457" s="29"/>
      <c r="E1457" s="30"/>
      <c r="F1457" s="31"/>
      <c r="G1457" s="31"/>
      <c r="H1457" s="115"/>
      <c r="I1457" s="22"/>
    </row>
    <row r="1458" spans="1:9" x14ac:dyDescent="0.25">
      <c r="A1458" s="22"/>
      <c r="B1458" s="29"/>
      <c r="C1458" s="29"/>
      <c r="D1458" s="29"/>
      <c r="E1458" s="30"/>
      <c r="F1458" s="31"/>
      <c r="G1458" s="31"/>
      <c r="H1458" s="115"/>
      <c r="I1458" s="22"/>
    </row>
    <row r="1459" spans="1:9" x14ac:dyDescent="0.25">
      <c r="A1459" s="22"/>
      <c r="B1459" s="29"/>
      <c r="C1459" s="29"/>
      <c r="D1459" s="29"/>
      <c r="E1459" s="30"/>
      <c r="F1459" s="31"/>
      <c r="G1459" s="31"/>
      <c r="H1459" s="115"/>
      <c r="I1459" s="22"/>
    </row>
    <row r="1460" spans="1:9" x14ac:dyDescent="0.25">
      <c r="A1460" s="22"/>
      <c r="B1460" s="29"/>
      <c r="C1460" s="29"/>
      <c r="D1460" s="29"/>
      <c r="E1460" s="30"/>
      <c r="F1460" s="31"/>
      <c r="G1460" s="31"/>
      <c r="H1460" s="115"/>
      <c r="I1460" s="22"/>
    </row>
    <row r="1461" spans="1:9" x14ac:dyDescent="0.25">
      <c r="A1461" s="22"/>
      <c r="B1461" s="29"/>
      <c r="C1461" s="29"/>
      <c r="D1461" s="29"/>
      <c r="E1461" s="30"/>
      <c r="F1461" s="31"/>
      <c r="G1461" s="31"/>
      <c r="H1461" s="115"/>
      <c r="I1461" s="22"/>
    </row>
    <row r="1462" spans="1:9" x14ac:dyDescent="0.25">
      <c r="A1462" s="22"/>
      <c r="B1462" s="29"/>
      <c r="C1462" s="29"/>
      <c r="D1462" s="29"/>
      <c r="E1462" s="30"/>
      <c r="F1462" s="31"/>
      <c r="G1462" s="31"/>
      <c r="H1462" s="115"/>
      <c r="I1462" s="22"/>
    </row>
    <row r="1463" spans="1:9" x14ac:dyDescent="0.25">
      <c r="A1463" s="22"/>
      <c r="B1463" s="29"/>
      <c r="C1463" s="29"/>
      <c r="D1463" s="29"/>
      <c r="E1463" s="30"/>
      <c r="F1463" s="31"/>
      <c r="G1463" s="31"/>
      <c r="H1463" s="115"/>
      <c r="I1463" s="22"/>
    </row>
    <row r="1464" spans="1:9" x14ac:dyDescent="0.25">
      <c r="A1464" s="22"/>
      <c r="B1464" s="29"/>
      <c r="C1464" s="29"/>
      <c r="D1464" s="29"/>
      <c r="E1464" s="30"/>
      <c r="F1464" s="31"/>
      <c r="G1464" s="31"/>
      <c r="H1464" s="115"/>
      <c r="I1464" s="22"/>
    </row>
    <row r="1465" spans="1:9" x14ac:dyDescent="0.25">
      <c r="A1465" s="22"/>
      <c r="B1465" s="29"/>
      <c r="C1465" s="29"/>
      <c r="D1465" s="29"/>
      <c r="E1465" s="30"/>
      <c r="F1465" s="31"/>
      <c r="G1465" s="31"/>
      <c r="H1465" s="115"/>
      <c r="I1465" s="22"/>
    </row>
    <row r="1466" spans="1:9" x14ac:dyDescent="0.25">
      <c r="A1466" s="22"/>
      <c r="B1466" s="29"/>
      <c r="C1466" s="29"/>
      <c r="D1466" s="29"/>
      <c r="E1466" s="30"/>
      <c r="F1466" s="31"/>
      <c r="G1466" s="31"/>
      <c r="H1466" s="115"/>
      <c r="I1466" s="22"/>
    </row>
    <row r="1467" spans="1:9" x14ac:dyDescent="0.25">
      <c r="A1467" s="22"/>
      <c r="B1467" s="29"/>
      <c r="C1467" s="29"/>
      <c r="D1467" s="29"/>
      <c r="E1467" s="30"/>
      <c r="F1467" s="31"/>
      <c r="G1467" s="31"/>
      <c r="H1467" s="115"/>
      <c r="I1467" s="22"/>
    </row>
    <row r="1468" spans="1:9" x14ac:dyDescent="0.25">
      <c r="A1468" s="22"/>
      <c r="B1468" s="29"/>
      <c r="C1468" s="29"/>
      <c r="D1468" s="29"/>
      <c r="E1468" s="30"/>
      <c r="F1468" s="31"/>
      <c r="G1468" s="31"/>
      <c r="H1468" s="115"/>
      <c r="I1468" s="22"/>
    </row>
    <row r="1469" spans="1:9" x14ac:dyDescent="0.25">
      <c r="A1469" s="22"/>
      <c r="B1469" s="29"/>
      <c r="C1469" s="29"/>
      <c r="D1469" s="29"/>
      <c r="E1469" s="30"/>
      <c r="F1469" s="31"/>
      <c r="G1469" s="31"/>
      <c r="H1469" s="115"/>
      <c r="I1469" s="22"/>
    </row>
    <row r="1470" spans="1:9" x14ac:dyDescent="0.25">
      <c r="A1470" s="22"/>
      <c r="B1470" s="29"/>
      <c r="C1470" s="29"/>
      <c r="D1470" s="29"/>
      <c r="E1470" s="30"/>
      <c r="F1470" s="31"/>
      <c r="G1470" s="31"/>
      <c r="H1470" s="115"/>
      <c r="I1470" s="22"/>
    </row>
    <row r="1471" spans="1:9" x14ac:dyDescent="0.25">
      <c r="A1471" s="22"/>
      <c r="B1471" s="29"/>
      <c r="C1471" s="29"/>
      <c r="D1471" s="29"/>
      <c r="E1471" s="30"/>
      <c r="F1471" s="31"/>
      <c r="G1471" s="31"/>
      <c r="H1471" s="115"/>
      <c r="I1471" s="22"/>
    </row>
    <row r="1472" spans="1:9" x14ac:dyDescent="0.25">
      <c r="A1472" s="22"/>
      <c r="B1472" s="29"/>
      <c r="C1472" s="29"/>
      <c r="D1472" s="29"/>
      <c r="E1472" s="30"/>
      <c r="F1472" s="31"/>
      <c r="G1472" s="31"/>
      <c r="H1472" s="115"/>
      <c r="I1472" s="22"/>
    </row>
    <row r="1473" spans="1:9" x14ac:dyDescent="0.25">
      <c r="A1473" s="22"/>
      <c r="B1473" s="29"/>
      <c r="C1473" s="29"/>
      <c r="D1473" s="29"/>
      <c r="E1473" s="30"/>
      <c r="F1473" s="31"/>
      <c r="G1473" s="31"/>
      <c r="H1473" s="115"/>
      <c r="I1473" s="22"/>
    </row>
    <row r="1474" spans="1:9" x14ac:dyDescent="0.25">
      <c r="A1474" s="22"/>
      <c r="B1474" s="29"/>
      <c r="C1474" s="29"/>
      <c r="D1474" s="29"/>
      <c r="E1474" s="30"/>
      <c r="F1474" s="31"/>
      <c r="G1474" s="31"/>
      <c r="H1474" s="115"/>
      <c r="I1474" s="22"/>
    </row>
    <row r="1475" spans="1:9" x14ac:dyDescent="0.25">
      <c r="A1475" s="22"/>
      <c r="B1475" s="29"/>
      <c r="C1475" s="29"/>
      <c r="D1475" s="29"/>
      <c r="E1475" s="30"/>
      <c r="F1475" s="31"/>
      <c r="G1475" s="31"/>
      <c r="H1475" s="115"/>
      <c r="I1475" s="22"/>
    </row>
    <row r="1476" spans="1:9" x14ac:dyDescent="0.25">
      <c r="A1476" s="22"/>
      <c r="B1476" s="29"/>
      <c r="C1476" s="29"/>
      <c r="D1476" s="29"/>
      <c r="E1476" s="30"/>
      <c r="F1476" s="31"/>
      <c r="G1476" s="31"/>
      <c r="H1476" s="115"/>
      <c r="I1476" s="22"/>
    </row>
    <row r="1477" spans="1:9" x14ac:dyDescent="0.25">
      <c r="A1477" s="22"/>
      <c r="B1477" s="29"/>
      <c r="C1477" s="29"/>
      <c r="D1477" s="29"/>
      <c r="E1477" s="30"/>
      <c r="F1477" s="31"/>
      <c r="G1477" s="31"/>
      <c r="H1477" s="115"/>
      <c r="I1477" s="22"/>
    </row>
    <row r="1478" spans="1:9" x14ac:dyDescent="0.25">
      <c r="A1478" s="22"/>
      <c r="B1478" s="29"/>
      <c r="C1478" s="29"/>
      <c r="D1478" s="29"/>
      <c r="E1478" s="30"/>
      <c r="F1478" s="31"/>
      <c r="G1478" s="31"/>
      <c r="H1478" s="115"/>
      <c r="I1478" s="22"/>
    </row>
    <row r="1479" spans="1:9" x14ac:dyDescent="0.25">
      <c r="A1479" s="22"/>
      <c r="B1479" s="29"/>
      <c r="C1479" s="29"/>
      <c r="D1479" s="29"/>
      <c r="E1479" s="30"/>
      <c r="F1479" s="31"/>
      <c r="G1479" s="31"/>
      <c r="H1479" s="115"/>
      <c r="I1479" s="22"/>
    </row>
    <row r="1480" spans="1:9" x14ac:dyDescent="0.25">
      <c r="A1480" s="22"/>
      <c r="B1480" s="29"/>
      <c r="C1480" s="29"/>
      <c r="D1480" s="29"/>
      <c r="E1480" s="30"/>
      <c r="F1480" s="31"/>
      <c r="G1480" s="31"/>
      <c r="H1480" s="115"/>
      <c r="I1480" s="22"/>
    </row>
    <row r="1481" spans="1:9" x14ac:dyDescent="0.25">
      <c r="A1481" s="22"/>
      <c r="B1481" s="29"/>
      <c r="C1481" s="29"/>
      <c r="D1481" s="29"/>
      <c r="E1481" s="30"/>
      <c r="F1481" s="31"/>
      <c r="G1481" s="31"/>
      <c r="H1481" s="115"/>
      <c r="I1481" s="22"/>
    </row>
    <row r="1482" spans="1:9" x14ac:dyDescent="0.25">
      <c r="A1482" s="22"/>
      <c r="B1482" s="29"/>
      <c r="C1482" s="29"/>
      <c r="D1482" s="29"/>
      <c r="E1482" s="30"/>
      <c r="F1482" s="31"/>
      <c r="G1482" s="31"/>
      <c r="H1482" s="115"/>
      <c r="I1482" s="22"/>
    </row>
    <row r="1483" spans="1:9" x14ac:dyDescent="0.25">
      <c r="A1483" s="22"/>
      <c r="B1483" s="29"/>
      <c r="C1483" s="29"/>
      <c r="D1483" s="29"/>
      <c r="E1483" s="30"/>
      <c r="F1483" s="31"/>
      <c r="G1483" s="31"/>
      <c r="H1483" s="115"/>
      <c r="I1483" s="22"/>
    </row>
    <row r="1484" spans="1:9" x14ac:dyDescent="0.25">
      <c r="A1484" s="22"/>
      <c r="B1484" s="29"/>
      <c r="C1484" s="29"/>
      <c r="D1484" s="29"/>
      <c r="E1484" s="30"/>
      <c r="F1484" s="31"/>
      <c r="G1484" s="31"/>
      <c r="H1484" s="115"/>
      <c r="I1484" s="22"/>
    </row>
    <row r="1485" spans="1:9" x14ac:dyDescent="0.25">
      <c r="A1485" s="22"/>
      <c r="B1485" s="29"/>
      <c r="C1485" s="29"/>
      <c r="D1485" s="29"/>
      <c r="E1485" s="30"/>
      <c r="F1485" s="31"/>
      <c r="G1485" s="31"/>
      <c r="H1485" s="115"/>
      <c r="I1485" s="22"/>
    </row>
    <row r="1486" spans="1:9" x14ac:dyDescent="0.25">
      <c r="A1486" s="22"/>
      <c r="B1486" s="29"/>
      <c r="C1486" s="29"/>
      <c r="D1486" s="29"/>
      <c r="E1486" s="30"/>
      <c r="F1486" s="31"/>
      <c r="G1486" s="31"/>
      <c r="H1486" s="115"/>
      <c r="I1486" s="22"/>
    </row>
    <row r="1487" spans="1:9" x14ac:dyDescent="0.25">
      <c r="A1487" s="22"/>
      <c r="B1487" s="29"/>
      <c r="C1487" s="29"/>
      <c r="D1487" s="29"/>
      <c r="E1487" s="30"/>
      <c r="F1487" s="31"/>
      <c r="G1487" s="31"/>
      <c r="H1487" s="115"/>
      <c r="I1487" s="22"/>
    </row>
    <row r="1488" spans="1:9" x14ac:dyDescent="0.25">
      <c r="A1488" s="22"/>
      <c r="B1488" s="29"/>
      <c r="C1488" s="29"/>
      <c r="D1488" s="29"/>
      <c r="E1488" s="30"/>
      <c r="F1488" s="31"/>
      <c r="G1488" s="31"/>
      <c r="H1488" s="115"/>
      <c r="I1488" s="22"/>
    </row>
    <row r="1489" spans="1:9" x14ac:dyDescent="0.25">
      <c r="A1489" s="22"/>
      <c r="B1489" s="29"/>
      <c r="C1489" s="29"/>
      <c r="D1489" s="29"/>
      <c r="E1489" s="30"/>
      <c r="F1489" s="31"/>
      <c r="G1489" s="31"/>
      <c r="H1489" s="115"/>
      <c r="I1489" s="22"/>
    </row>
    <row r="1490" spans="1:9" x14ac:dyDescent="0.25">
      <c r="A1490" s="22"/>
      <c r="B1490" s="29"/>
      <c r="C1490" s="29"/>
      <c r="D1490" s="29"/>
      <c r="E1490" s="30"/>
      <c r="F1490" s="31"/>
      <c r="G1490" s="31"/>
      <c r="H1490" s="115"/>
      <c r="I1490" s="22"/>
    </row>
    <row r="1491" spans="1:9" x14ac:dyDescent="0.25">
      <c r="A1491" s="22"/>
      <c r="B1491" s="29"/>
      <c r="C1491" s="29"/>
      <c r="D1491" s="29"/>
      <c r="E1491" s="30"/>
      <c r="F1491" s="31"/>
      <c r="G1491" s="31"/>
      <c r="H1491" s="115"/>
      <c r="I1491" s="22"/>
    </row>
    <row r="1492" spans="1:9" x14ac:dyDescent="0.25">
      <c r="A1492" s="22"/>
      <c r="B1492" s="29"/>
      <c r="C1492" s="29"/>
      <c r="D1492" s="29"/>
      <c r="E1492" s="30"/>
      <c r="F1492" s="31"/>
      <c r="G1492" s="31"/>
      <c r="H1492" s="115"/>
      <c r="I1492" s="22"/>
    </row>
    <row r="1493" spans="1:9" x14ac:dyDescent="0.25">
      <c r="A1493" s="22"/>
      <c r="B1493" s="29"/>
      <c r="C1493" s="29"/>
      <c r="D1493" s="29"/>
      <c r="E1493" s="30"/>
      <c r="F1493" s="31"/>
      <c r="G1493" s="31"/>
      <c r="H1493" s="115"/>
      <c r="I1493" s="22"/>
    </row>
    <row r="1494" spans="1:9" x14ac:dyDescent="0.25">
      <c r="A1494" s="22"/>
      <c r="B1494" s="29"/>
      <c r="C1494" s="29"/>
      <c r="D1494" s="29"/>
      <c r="E1494" s="30"/>
      <c r="F1494" s="31"/>
      <c r="G1494" s="31"/>
      <c r="H1494" s="115"/>
      <c r="I1494" s="22"/>
    </row>
    <row r="1495" spans="1:9" x14ac:dyDescent="0.25">
      <c r="A1495" s="22"/>
      <c r="B1495" s="29"/>
      <c r="C1495" s="29"/>
      <c r="D1495" s="29"/>
      <c r="E1495" s="30"/>
      <c r="F1495" s="31"/>
      <c r="G1495" s="31"/>
      <c r="H1495" s="115"/>
      <c r="I1495" s="22"/>
    </row>
    <row r="1496" spans="1:9" x14ac:dyDescent="0.25">
      <c r="A1496" s="22"/>
      <c r="B1496" s="29"/>
      <c r="C1496" s="29"/>
      <c r="D1496" s="29"/>
      <c r="E1496" s="30"/>
      <c r="F1496" s="31"/>
      <c r="G1496" s="31"/>
      <c r="H1496" s="115"/>
      <c r="I1496" s="22"/>
    </row>
    <row r="1497" spans="1:9" x14ac:dyDescent="0.25">
      <c r="A1497" s="22"/>
      <c r="B1497" s="29"/>
      <c r="C1497" s="29"/>
      <c r="D1497" s="29"/>
      <c r="E1497" s="30"/>
      <c r="F1497" s="31"/>
      <c r="G1497" s="31"/>
      <c r="H1497" s="115"/>
      <c r="I1497" s="22"/>
    </row>
    <row r="1498" spans="1:9" x14ac:dyDescent="0.25">
      <c r="A1498" s="22"/>
      <c r="B1498" s="29"/>
      <c r="C1498" s="29"/>
      <c r="D1498" s="29"/>
      <c r="E1498" s="30"/>
      <c r="F1498" s="31"/>
      <c r="G1498" s="31"/>
      <c r="H1498" s="115"/>
      <c r="I1498" s="22"/>
    </row>
    <row r="1499" spans="1:9" x14ac:dyDescent="0.25">
      <c r="A1499" s="22"/>
      <c r="B1499" s="29"/>
      <c r="C1499" s="29"/>
      <c r="D1499" s="29"/>
      <c r="E1499" s="30"/>
      <c r="F1499" s="31"/>
      <c r="G1499" s="31"/>
      <c r="H1499" s="115"/>
      <c r="I1499" s="22"/>
    </row>
    <row r="1500" spans="1:9" x14ac:dyDescent="0.25">
      <c r="A1500" s="22"/>
      <c r="B1500" s="29"/>
      <c r="C1500" s="29"/>
      <c r="D1500" s="29"/>
      <c r="E1500" s="30"/>
      <c r="F1500" s="31"/>
      <c r="G1500" s="31"/>
      <c r="H1500" s="115"/>
      <c r="I1500" s="22"/>
    </row>
    <row r="1501" spans="1:9" x14ac:dyDescent="0.25">
      <c r="A1501" s="22"/>
      <c r="B1501" s="29"/>
      <c r="C1501" s="29"/>
      <c r="D1501" s="29"/>
      <c r="E1501" s="30"/>
      <c r="F1501" s="31"/>
      <c r="G1501" s="31"/>
      <c r="H1501" s="115"/>
      <c r="I1501" s="22"/>
    </row>
    <row r="1502" spans="1:9" x14ac:dyDescent="0.25">
      <c r="A1502" s="22"/>
      <c r="B1502" s="29"/>
      <c r="C1502" s="29"/>
      <c r="D1502" s="29"/>
      <c r="E1502" s="30"/>
      <c r="F1502" s="31"/>
      <c r="G1502" s="31"/>
      <c r="H1502" s="115"/>
      <c r="I1502" s="22"/>
    </row>
    <row r="1503" spans="1:9" x14ac:dyDescent="0.25">
      <c r="A1503" s="22"/>
      <c r="B1503" s="29"/>
      <c r="C1503" s="29"/>
      <c r="D1503" s="29"/>
      <c r="E1503" s="30"/>
      <c r="F1503" s="31"/>
      <c r="G1503" s="31"/>
      <c r="H1503" s="115"/>
      <c r="I1503" s="22"/>
    </row>
    <row r="1504" spans="1:9" x14ac:dyDescent="0.25">
      <c r="A1504" s="22"/>
      <c r="B1504" s="29"/>
      <c r="C1504" s="29"/>
      <c r="D1504" s="29"/>
      <c r="E1504" s="30"/>
      <c r="F1504" s="31"/>
      <c r="G1504" s="31"/>
      <c r="H1504" s="115"/>
      <c r="I1504" s="22"/>
    </row>
    <row r="1505" spans="1:9" x14ac:dyDescent="0.25">
      <c r="A1505" s="22"/>
      <c r="B1505" s="29"/>
      <c r="C1505" s="29"/>
      <c r="D1505" s="29"/>
      <c r="E1505" s="30"/>
      <c r="F1505" s="31"/>
      <c r="G1505" s="31"/>
      <c r="H1505" s="115"/>
      <c r="I1505" s="22"/>
    </row>
    <row r="1506" spans="1:9" x14ac:dyDescent="0.25">
      <c r="A1506" s="22"/>
      <c r="B1506" s="29"/>
      <c r="C1506" s="29"/>
      <c r="D1506" s="29"/>
      <c r="E1506" s="30"/>
      <c r="F1506" s="31"/>
      <c r="G1506" s="31"/>
      <c r="H1506" s="115"/>
      <c r="I1506" s="22"/>
    </row>
    <row r="1507" spans="1:9" x14ac:dyDescent="0.25">
      <c r="A1507" s="22"/>
      <c r="B1507" s="29"/>
      <c r="C1507" s="29"/>
      <c r="D1507" s="29"/>
      <c r="E1507" s="30"/>
      <c r="F1507" s="31"/>
      <c r="G1507" s="31"/>
      <c r="H1507" s="115"/>
      <c r="I1507" s="22"/>
    </row>
    <row r="1508" spans="1:9" x14ac:dyDescent="0.25">
      <c r="A1508" s="22"/>
      <c r="B1508" s="29"/>
      <c r="C1508" s="29"/>
      <c r="D1508" s="29"/>
      <c r="E1508" s="30"/>
      <c r="F1508" s="31"/>
      <c r="G1508" s="31"/>
      <c r="H1508" s="115"/>
      <c r="I1508" s="22"/>
    </row>
    <row r="1509" spans="1:9" x14ac:dyDescent="0.25">
      <c r="A1509" s="22"/>
      <c r="B1509" s="29"/>
      <c r="C1509" s="29"/>
      <c r="D1509" s="29"/>
      <c r="E1509" s="30"/>
      <c r="F1509" s="31"/>
      <c r="G1509" s="31"/>
      <c r="H1509" s="115"/>
      <c r="I1509" s="22"/>
    </row>
    <row r="1510" spans="1:9" x14ac:dyDescent="0.25">
      <c r="A1510" s="22"/>
      <c r="B1510" s="29"/>
      <c r="C1510" s="29"/>
      <c r="D1510" s="29"/>
      <c r="E1510" s="30"/>
      <c r="F1510" s="31"/>
      <c r="G1510" s="31"/>
      <c r="H1510" s="115"/>
      <c r="I1510" s="22"/>
    </row>
    <row r="1511" spans="1:9" x14ac:dyDescent="0.25">
      <c r="A1511" s="22"/>
      <c r="B1511" s="29"/>
      <c r="C1511" s="29"/>
      <c r="D1511" s="29"/>
      <c r="E1511" s="30"/>
      <c r="F1511" s="31"/>
      <c r="G1511" s="31"/>
      <c r="H1511" s="115"/>
      <c r="I1511" s="22"/>
    </row>
    <row r="1512" spans="1:9" x14ac:dyDescent="0.25">
      <c r="A1512" s="22"/>
      <c r="B1512" s="29"/>
      <c r="C1512" s="29"/>
      <c r="D1512" s="29"/>
      <c r="E1512" s="30"/>
      <c r="F1512" s="31"/>
      <c r="G1512" s="31"/>
      <c r="H1512" s="115"/>
      <c r="I1512" s="22"/>
    </row>
    <row r="1513" spans="1:9" x14ac:dyDescent="0.25">
      <c r="A1513" s="22"/>
      <c r="B1513" s="29"/>
      <c r="C1513" s="29"/>
      <c r="D1513" s="29"/>
      <c r="E1513" s="30"/>
      <c r="F1513" s="31"/>
      <c r="G1513" s="31"/>
      <c r="H1513" s="115"/>
      <c r="I1513" s="22"/>
    </row>
    <row r="1514" spans="1:9" x14ac:dyDescent="0.25">
      <c r="A1514" s="22"/>
      <c r="B1514" s="29"/>
      <c r="C1514" s="29"/>
      <c r="D1514" s="29"/>
      <c r="E1514" s="30"/>
      <c r="F1514" s="31"/>
      <c r="G1514" s="31"/>
      <c r="H1514" s="115"/>
      <c r="I1514" s="22"/>
    </row>
    <row r="1515" spans="1:9" x14ac:dyDescent="0.25">
      <c r="A1515" s="22"/>
      <c r="B1515" s="29"/>
      <c r="C1515" s="29"/>
      <c r="D1515" s="29"/>
      <c r="E1515" s="30"/>
      <c r="F1515" s="31"/>
      <c r="G1515" s="31"/>
      <c r="H1515" s="115"/>
      <c r="I1515" s="22"/>
    </row>
    <row r="1516" spans="1:9" x14ac:dyDescent="0.25">
      <c r="A1516" s="22"/>
      <c r="B1516" s="29"/>
      <c r="C1516" s="29"/>
      <c r="D1516" s="29"/>
      <c r="E1516" s="30"/>
      <c r="F1516" s="31"/>
      <c r="G1516" s="31"/>
      <c r="H1516" s="115"/>
      <c r="I1516" s="22"/>
    </row>
    <row r="1517" spans="1:9" x14ac:dyDescent="0.25">
      <c r="A1517" s="22"/>
      <c r="B1517" s="29"/>
      <c r="C1517" s="29"/>
      <c r="D1517" s="29"/>
      <c r="E1517" s="30"/>
      <c r="F1517" s="31"/>
      <c r="G1517" s="31"/>
      <c r="H1517" s="115"/>
      <c r="I1517" s="22"/>
    </row>
    <row r="1518" spans="1:9" x14ac:dyDescent="0.25">
      <c r="A1518" s="22"/>
      <c r="B1518" s="29"/>
      <c r="C1518" s="29"/>
      <c r="D1518" s="29"/>
      <c r="E1518" s="30"/>
      <c r="F1518" s="31"/>
      <c r="G1518" s="31"/>
      <c r="H1518" s="115"/>
      <c r="I1518" s="22"/>
    </row>
    <row r="1519" spans="1:9" x14ac:dyDescent="0.25">
      <c r="A1519" s="22"/>
      <c r="B1519" s="29"/>
      <c r="C1519" s="29"/>
      <c r="D1519" s="29"/>
      <c r="E1519" s="30"/>
      <c r="F1519" s="31"/>
      <c r="G1519" s="31"/>
      <c r="H1519" s="115"/>
      <c r="I1519" s="22"/>
    </row>
    <row r="1520" spans="1:9" x14ac:dyDescent="0.25">
      <c r="A1520" s="22"/>
      <c r="B1520" s="29"/>
      <c r="C1520" s="29"/>
      <c r="D1520" s="29"/>
      <c r="E1520" s="30"/>
      <c r="F1520" s="31"/>
      <c r="G1520" s="31"/>
      <c r="H1520" s="115"/>
      <c r="I1520" s="22"/>
    </row>
    <row r="1521" spans="1:9" x14ac:dyDescent="0.25">
      <c r="A1521" s="22"/>
      <c r="B1521" s="29"/>
      <c r="C1521" s="29"/>
      <c r="D1521" s="29"/>
      <c r="E1521" s="30"/>
      <c r="F1521" s="31"/>
      <c r="G1521" s="31"/>
      <c r="H1521" s="115"/>
      <c r="I1521" s="22"/>
    </row>
    <row r="1522" spans="1:9" x14ac:dyDescent="0.25">
      <c r="A1522" s="22"/>
      <c r="B1522" s="29"/>
      <c r="C1522" s="29"/>
      <c r="D1522" s="29"/>
      <c r="E1522" s="30"/>
      <c r="F1522" s="31"/>
      <c r="G1522" s="31"/>
      <c r="H1522" s="115"/>
      <c r="I1522" s="22"/>
    </row>
    <row r="1523" spans="1:9" x14ac:dyDescent="0.25">
      <c r="A1523" s="22"/>
      <c r="B1523" s="29"/>
      <c r="C1523" s="29"/>
      <c r="D1523" s="29"/>
      <c r="E1523" s="30"/>
      <c r="F1523" s="31"/>
      <c r="G1523" s="31"/>
      <c r="H1523" s="115"/>
      <c r="I1523" s="22"/>
    </row>
    <row r="1524" spans="1:9" x14ac:dyDescent="0.25">
      <c r="A1524" s="22"/>
      <c r="B1524" s="29"/>
      <c r="C1524" s="29"/>
      <c r="D1524" s="29"/>
      <c r="E1524" s="30"/>
      <c r="F1524" s="31"/>
      <c r="G1524" s="31"/>
      <c r="H1524" s="115"/>
      <c r="I1524" s="22"/>
    </row>
    <row r="1525" spans="1:9" x14ac:dyDescent="0.25">
      <c r="A1525" s="22"/>
      <c r="B1525" s="29"/>
      <c r="C1525" s="29"/>
      <c r="D1525" s="29"/>
      <c r="E1525" s="30"/>
      <c r="F1525" s="31"/>
      <c r="G1525" s="31"/>
      <c r="H1525" s="115"/>
      <c r="I1525" s="22"/>
    </row>
    <row r="1526" spans="1:9" x14ac:dyDescent="0.25">
      <c r="A1526" s="22"/>
      <c r="B1526" s="29"/>
      <c r="C1526" s="29"/>
      <c r="D1526" s="29"/>
      <c r="E1526" s="30"/>
      <c r="F1526" s="31"/>
      <c r="G1526" s="31"/>
      <c r="H1526" s="115"/>
      <c r="I1526" s="22"/>
    </row>
    <row r="1527" spans="1:9" x14ac:dyDescent="0.25">
      <c r="A1527" s="22"/>
      <c r="B1527" s="29"/>
      <c r="C1527" s="29"/>
      <c r="D1527" s="29"/>
      <c r="E1527" s="30"/>
      <c r="F1527" s="31"/>
      <c r="G1527" s="31"/>
      <c r="H1527" s="115"/>
      <c r="I1527" s="22"/>
    </row>
    <row r="1528" spans="1:9" x14ac:dyDescent="0.25">
      <c r="A1528" s="22"/>
      <c r="B1528" s="29"/>
      <c r="C1528" s="29"/>
      <c r="D1528" s="29"/>
      <c r="E1528" s="30"/>
      <c r="F1528" s="31"/>
      <c r="G1528" s="31"/>
      <c r="H1528" s="115"/>
      <c r="I1528" s="22"/>
    </row>
    <row r="1529" spans="1:9" x14ac:dyDescent="0.25">
      <c r="A1529" s="22"/>
      <c r="B1529" s="29"/>
      <c r="C1529" s="29"/>
      <c r="D1529" s="29"/>
      <c r="E1529" s="30"/>
      <c r="F1529" s="31"/>
      <c r="G1529" s="31"/>
      <c r="H1529" s="115"/>
      <c r="I1529" s="22"/>
    </row>
    <row r="1530" spans="1:9" x14ac:dyDescent="0.25">
      <c r="A1530" s="22"/>
      <c r="B1530" s="29"/>
      <c r="C1530" s="29"/>
      <c r="D1530" s="29"/>
      <c r="E1530" s="30"/>
      <c r="F1530" s="31"/>
      <c r="G1530" s="31"/>
      <c r="H1530" s="115"/>
      <c r="I1530" s="22"/>
    </row>
    <row r="1531" spans="1:9" x14ac:dyDescent="0.25">
      <c r="A1531" s="22"/>
      <c r="B1531" s="29"/>
      <c r="C1531" s="29"/>
      <c r="D1531" s="29"/>
      <c r="E1531" s="30"/>
      <c r="F1531" s="31"/>
      <c r="G1531" s="31"/>
      <c r="H1531" s="115"/>
      <c r="I1531" s="22"/>
    </row>
    <row r="1532" spans="1:9" x14ac:dyDescent="0.25">
      <c r="A1532" s="22"/>
      <c r="B1532" s="29"/>
      <c r="C1532" s="29"/>
      <c r="D1532" s="29"/>
      <c r="E1532" s="30"/>
      <c r="F1532" s="31"/>
      <c r="G1532" s="31"/>
      <c r="H1532" s="115"/>
      <c r="I1532" s="22"/>
    </row>
    <row r="1533" spans="1:9" x14ac:dyDescent="0.25">
      <c r="A1533" s="22"/>
      <c r="B1533" s="29"/>
      <c r="C1533" s="29"/>
      <c r="D1533" s="29"/>
      <c r="E1533" s="30"/>
      <c r="F1533" s="31"/>
      <c r="G1533" s="31"/>
      <c r="H1533" s="115"/>
      <c r="I1533" s="22"/>
    </row>
    <row r="1534" spans="1:9" x14ac:dyDescent="0.25">
      <c r="A1534" s="22"/>
      <c r="B1534" s="29"/>
      <c r="C1534" s="29"/>
      <c r="D1534" s="29"/>
      <c r="E1534" s="30"/>
      <c r="F1534" s="31"/>
      <c r="G1534" s="31"/>
      <c r="H1534" s="115"/>
      <c r="I1534" s="22"/>
    </row>
    <row r="1535" spans="1:9" x14ac:dyDescent="0.25">
      <c r="A1535" s="22"/>
      <c r="B1535" s="29"/>
      <c r="C1535" s="29"/>
      <c r="D1535" s="29"/>
      <c r="E1535" s="30"/>
      <c r="F1535" s="31"/>
      <c r="G1535" s="31"/>
      <c r="H1535" s="115"/>
      <c r="I1535" s="22"/>
    </row>
    <row r="1536" spans="1:9" x14ac:dyDescent="0.25">
      <c r="A1536" s="22"/>
      <c r="B1536" s="29"/>
      <c r="C1536" s="29"/>
      <c r="D1536" s="29"/>
      <c r="E1536" s="30"/>
      <c r="F1536" s="31"/>
      <c r="G1536" s="31"/>
      <c r="H1536" s="115"/>
      <c r="I1536" s="22"/>
    </row>
    <row r="1537" spans="1:9" x14ac:dyDescent="0.25">
      <c r="A1537" s="22"/>
      <c r="B1537" s="29"/>
      <c r="C1537" s="29"/>
      <c r="D1537" s="29"/>
      <c r="E1537" s="30"/>
      <c r="F1537" s="31"/>
      <c r="G1537" s="31"/>
      <c r="H1537" s="115"/>
      <c r="I1537" s="22"/>
    </row>
    <row r="1538" spans="1:9" x14ac:dyDescent="0.25">
      <c r="A1538" s="22"/>
      <c r="B1538" s="29"/>
      <c r="C1538" s="29"/>
      <c r="D1538" s="29"/>
      <c r="E1538" s="30"/>
      <c r="F1538" s="31"/>
      <c r="G1538" s="31"/>
      <c r="H1538" s="115"/>
      <c r="I1538" s="22"/>
    </row>
    <row r="1539" spans="1:9" x14ac:dyDescent="0.25">
      <c r="A1539" s="22"/>
      <c r="B1539" s="29"/>
      <c r="C1539" s="29"/>
      <c r="D1539" s="29"/>
      <c r="E1539" s="30"/>
      <c r="F1539" s="31"/>
      <c r="G1539" s="31"/>
      <c r="H1539" s="115"/>
      <c r="I1539" s="22"/>
    </row>
    <row r="1540" spans="1:9" x14ac:dyDescent="0.25">
      <c r="A1540" s="22"/>
      <c r="B1540" s="29"/>
      <c r="C1540" s="29"/>
      <c r="D1540" s="29"/>
      <c r="E1540" s="30"/>
      <c r="F1540" s="31"/>
      <c r="G1540" s="31"/>
      <c r="H1540" s="115"/>
      <c r="I1540" s="22"/>
    </row>
    <row r="1541" spans="1:9" x14ac:dyDescent="0.25">
      <c r="A1541" s="22"/>
      <c r="B1541" s="29"/>
      <c r="C1541" s="29"/>
      <c r="D1541" s="29"/>
      <c r="E1541" s="30"/>
      <c r="F1541" s="31"/>
      <c r="G1541" s="31"/>
      <c r="H1541" s="115"/>
      <c r="I1541" s="22"/>
    </row>
    <row r="1542" spans="1:9" x14ac:dyDescent="0.25">
      <c r="A1542" s="22"/>
      <c r="B1542" s="29"/>
      <c r="C1542" s="29"/>
      <c r="D1542" s="29"/>
      <c r="E1542" s="30"/>
      <c r="F1542" s="31"/>
      <c r="G1542" s="31"/>
      <c r="H1542" s="115"/>
      <c r="I1542" s="22"/>
    </row>
    <row r="1543" spans="1:9" x14ac:dyDescent="0.25">
      <c r="A1543" s="22"/>
      <c r="B1543" s="29"/>
      <c r="C1543" s="29"/>
      <c r="D1543" s="29"/>
      <c r="E1543" s="30"/>
      <c r="F1543" s="31"/>
      <c r="G1543" s="31"/>
      <c r="H1543" s="115"/>
      <c r="I1543" s="22"/>
    </row>
    <row r="1544" spans="1:9" x14ac:dyDescent="0.25">
      <c r="A1544" s="22"/>
      <c r="B1544" s="29"/>
      <c r="C1544" s="29"/>
      <c r="D1544" s="29"/>
      <c r="E1544" s="30"/>
      <c r="F1544" s="31"/>
      <c r="G1544" s="31"/>
      <c r="H1544" s="115"/>
      <c r="I1544" s="22"/>
    </row>
    <row r="1545" spans="1:9" x14ac:dyDescent="0.25">
      <c r="A1545" s="22"/>
      <c r="B1545" s="29"/>
      <c r="C1545" s="29"/>
      <c r="D1545" s="29"/>
      <c r="E1545" s="30"/>
      <c r="F1545" s="31"/>
      <c r="G1545" s="31"/>
      <c r="H1545" s="115"/>
      <c r="I1545" s="22"/>
    </row>
    <row r="1546" spans="1:9" x14ac:dyDescent="0.25">
      <c r="A1546" s="22"/>
      <c r="B1546" s="29"/>
      <c r="C1546" s="29"/>
      <c r="D1546" s="29"/>
      <c r="E1546" s="30"/>
      <c r="F1546" s="31"/>
      <c r="G1546" s="31"/>
      <c r="H1546" s="115"/>
      <c r="I1546" s="22"/>
    </row>
    <row r="1547" spans="1:9" x14ac:dyDescent="0.25">
      <c r="A1547" s="22"/>
      <c r="B1547" s="29"/>
      <c r="C1547" s="29"/>
      <c r="D1547" s="29"/>
      <c r="E1547" s="30"/>
      <c r="F1547" s="31"/>
      <c r="G1547" s="31"/>
      <c r="H1547" s="115"/>
      <c r="I1547" s="22"/>
    </row>
    <row r="1548" spans="1:9" x14ac:dyDescent="0.25">
      <c r="A1548" s="22"/>
      <c r="B1548" s="29"/>
      <c r="C1548" s="29"/>
      <c r="D1548" s="29"/>
      <c r="E1548" s="30"/>
      <c r="F1548" s="31"/>
      <c r="G1548" s="31"/>
      <c r="H1548" s="115"/>
      <c r="I1548" s="22"/>
    </row>
    <row r="1549" spans="1:9" x14ac:dyDescent="0.25">
      <c r="A1549" s="22"/>
      <c r="B1549" s="29"/>
      <c r="C1549" s="29"/>
      <c r="D1549" s="29"/>
      <c r="E1549" s="30"/>
      <c r="F1549" s="31"/>
      <c r="G1549" s="31"/>
      <c r="H1549" s="115"/>
      <c r="I1549" s="22"/>
    </row>
    <row r="1550" spans="1:9" x14ac:dyDescent="0.25">
      <c r="A1550" s="22"/>
      <c r="B1550" s="29"/>
      <c r="C1550" s="29"/>
      <c r="D1550" s="29"/>
      <c r="E1550" s="30"/>
      <c r="F1550" s="31"/>
      <c r="G1550" s="31"/>
      <c r="H1550" s="115"/>
      <c r="I1550" s="22"/>
    </row>
    <row r="1551" spans="1:9" x14ac:dyDescent="0.25">
      <c r="A1551" s="22"/>
      <c r="B1551" s="29"/>
      <c r="C1551" s="29"/>
      <c r="D1551" s="29"/>
      <c r="E1551" s="30"/>
      <c r="F1551" s="31"/>
      <c r="G1551" s="31"/>
      <c r="H1551" s="115"/>
      <c r="I1551" s="22"/>
    </row>
    <row r="1552" spans="1:9" x14ac:dyDescent="0.25">
      <c r="A1552" s="22"/>
      <c r="B1552" s="29"/>
      <c r="C1552" s="29"/>
      <c r="D1552" s="29"/>
      <c r="E1552" s="30"/>
      <c r="F1552" s="31"/>
      <c r="G1552" s="31"/>
      <c r="H1552" s="115"/>
      <c r="I1552" s="22"/>
    </row>
    <row r="1553" spans="1:9" x14ac:dyDescent="0.25">
      <c r="A1553" s="22"/>
      <c r="B1553" s="29"/>
      <c r="C1553" s="29"/>
      <c r="D1553" s="29"/>
      <c r="E1553" s="30"/>
      <c r="F1553" s="31"/>
      <c r="G1553" s="31"/>
      <c r="H1553" s="115"/>
      <c r="I1553" s="22"/>
    </row>
    <row r="1554" spans="1:9" x14ac:dyDescent="0.25">
      <c r="A1554" s="22"/>
      <c r="B1554" s="29"/>
      <c r="C1554" s="29"/>
      <c r="D1554" s="29"/>
      <c r="E1554" s="30"/>
      <c r="F1554" s="31"/>
      <c r="G1554" s="31"/>
      <c r="H1554" s="115"/>
      <c r="I1554" s="22"/>
    </row>
    <row r="1555" spans="1:9" x14ac:dyDescent="0.25">
      <c r="A1555" s="22"/>
      <c r="B1555" s="29"/>
      <c r="C1555" s="29"/>
      <c r="D1555" s="29"/>
      <c r="E1555" s="30"/>
      <c r="F1555" s="31"/>
      <c r="G1555" s="31"/>
      <c r="H1555" s="115"/>
      <c r="I1555" s="22"/>
    </row>
    <row r="1556" spans="1:9" x14ac:dyDescent="0.25">
      <c r="A1556" s="22"/>
      <c r="B1556" s="29"/>
      <c r="C1556" s="29"/>
      <c r="D1556" s="29"/>
      <c r="E1556" s="30"/>
      <c r="F1556" s="31"/>
      <c r="G1556" s="31"/>
      <c r="H1556" s="115"/>
      <c r="I1556" s="22"/>
    </row>
    <row r="1557" spans="1:9" x14ac:dyDescent="0.25">
      <c r="A1557" s="22"/>
      <c r="B1557" s="29"/>
      <c r="C1557" s="29"/>
      <c r="D1557" s="29"/>
      <c r="E1557" s="30"/>
      <c r="F1557" s="31"/>
      <c r="G1557" s="31"/>
      <c r="H1557" s="115"/>
      <c r="I1557" s="22"/>
    </row>
    <row r="1558" spans="1:9" x14ac:dyDescent="0.25">
      <c r="A1558" s="22"/>
      <c r="B1558" s="29"/>
      <c r="C1558" s="29"/>
      <c r="D1558" s="29"/>
      <c r="E1558" s="30"/>
      <c r="F1558" s="31"/>
      <c r="G1558" s="31"/>
      <c r="H1558" s="115"/>
      <c r="I1558" s="22"/>
    </row>
    <row r="1559" spans="1:9" x14ac:dyDescent="0.25">
      <c r="A1559" s="22"/>
      <c r="B1559" s="29"/>
      <c r="C1559" s="29"/>
      <c r="D1559" s="29"/>
      <c r="E1559" s="30"/>
      <c r="F1559" s="31"/>
      <c r="G1559" s="31"/>
      <c r="H1559" s="115"/>
      <c r="I1559" s="22"/>
    </row>
    <row r="1560" spans="1:9" x14ac:dyDescent="0.25">
      <c r="A1560" s="22"/>
      <c r="B1560" s="29"/>
      <c r="C1560" s="29"/>
      <c r="D1560" s="29"/>
      <c r="E1560" s="30"/>
      <c r="F1560" s="31"/>
      <c r="G1560" s="31"/>
      <c r="H1560" s="115"/>
      <c r="I1560" s="22"/>
    </row>
    <row r="1561" spans="1:9" x14ac:dyDescent="0.25">
      <c r="A1561" s="22"/>
      <c r="B1561" s="29"/>
      <c r="C1561" s="29"/>
      <c r="D1561" s="29"/>
      <c r="E1561" s="30"/>
      <c r="F1561" s="31"/>
      <c r="G1561" s="31"/>
      <c r="H1561" s="115"/>
      <c r="I1561" s="22"/>
    </row>
    <row r="1562" spans="1:9" x14ac:dyDescent="0.25">
      <c r="A1562" s="22"/>
      <c r="B1562" s="29"/>
      <c r="C1562" s="29"/>
      <c r="D1562" s="29"/>
      <c r="E1562" s="30"/>
      <c r="F1562" s="31"/>
      <c r="G1562" s="31"/>
      <c r="H1562" s="115"/>
      <c r="I1562" s="22"/>
    </row>
    <row r="1563" spans="1:9" x14ac:dyDescent="0.25">
      <c r="A1563" s="22"/>
      <c r="B1563" s="29"/>
      <c r="C1563" s="29"/>
      <c r="D1563" s="29"/>
      <c r="E1563" s="30"/>
      <c r="F1563" s="31"/>
      <c r="G1563" s="31"/>
      <c r="H1563" s="115"/>
      <c r="I1563" s="22"/>
    </row>
    <row r="1564" spans="1:9" x14ac:dyDescent="0.25">
      <c r="A1564" s="22"/>
      <c r="B1564" s="29"/>
      <c r="C1564" s="29"/>
      <c r="D1564" s="29"/>
      <c r="E1564" s="30"/>
      <c r="F1564" s="31"/>
      <c r="G1564" s="31"/>
      <c r="H1564" s="115"/>
      <c r="I1564" s="22"/>
    </row>
    <row r="1565" spans="1:9" x14ac:dyDescent="0.25">
      <c r="A1565" s="22"/>
      <c r="B1565" s="29"/>
      <c r="C1565" s="29"/>
      <c r="D1565" s="29"/>
      <c r="E1565" s="30"/>
      <c r="F1565" s="31"/>
      <c r="G1565" s="31"/>
      <c r="H1565" s="115"/>
      <c r="I1565" s="22"/>
    </row>
    <row r="1566" spans="1:9" x14ac:dyDescent="0.25">
      <c r="A1566" s="22"/>
      <c r="B1566" s="29"/>
      <c r="C1566" s="29"/>
      <c r="D1566" s="29"/>
      <c r="E1566" s="30"/>
      <c r="F1566" s="31"/>
      <c r="G1566" s="31"/>
      <c r="H1566" s="115"/>
      <c r="I1566" s="22"/>
    </row>
    <row r="1567" spans="1:9" x14ac:dyDescent="0.25">
      <c r="A1567" s="22"/>
      <c r="B1567" s="29"/>
      <c r="C1567" s="29"/>
      <c r="D1567" s="29"/>
      <c r="E1567" s="30"/>
      <c r="F1567" s="31"/>
      <c r="G1567" s="31"/>
      <c r="H1567" s="115"/>
      <c r="I1567" s="22"/>
    </row>
    <row r="1568" spans="1:9" x14ac:dyDescent="0.25">
      <c r="A1568" s="22"/>
      <c r="B1568" s="29"/>
      <c r="C1568" s="29"/>
      <c r="D1568" s="29"/>
      <c r="E1568" s="30"/>
      <c r="F1568" s="31"/>
      <c r="G1568" s="31"/>
      <c r="H1568" s="115"/>
      <c r="I1568" s="22"/>
    </row>
    <row r="1569" spans="1:9" x14ac:dyDescent="0.25">
      <c r="A1569" s="22"/>
      <c r="B1569" s="29"/>
      <c r="C1569" s="29"/>
      <c r="D1569" s="29"/>
      <c r="E1569" s="30"/>
      <c r="F1569" s="31"/>
      <c r="G1569" s="31"/>
      <c r="H1569" s="115"/>
      <c r="I1569" s="22"/>
    </row>
    <row r="1570" spans="1:9" x14ac:dyDescent="0.25">
      <c r="A1570" s="22"/>
      <c r="B1570" s="29"/>
      <c r="C1570" s="29"/>
      <c r="D1570" s="29"/>
      <c r="E1570" s="30"/>
      <c r="F1570" s="31"/>
      <c r="G1570" s="31"/>
      <c r="H1570" s="115"/>
      <c r="I1570" s="22"/>
    </row>
    <row r="1571" spans="1:9" x14ac:dyDescent="0.25">
      <c r="A1571" s="22"/>
      <c r="B1571" s="29"/>
      <c r="C1571" s="29"/>
      <c r="D1571" s="29"/>
      <c r="E1571" s="30"/>
      <c r="F1571" s="31"/>
      <c r="G1571" s="31"/>
      <c r="H1571" s="115"/>
      <c r="I1571" s="22"/>
    </row>
    <row r="1572" spans="1:9" x14ac:dyDescent="0.25">
      <c r="A1572" s="22"/>
      <c r="B1572" s="29"/>
      <c r="C1572" s="29"/>
      <c r="D1572" s="29"/>
      <c r="E1572" s="30"/>
      <c r="F1572" s="31"/>
      <c r="G1572" s="31"/>
      <c r="H1572" s="115"/>
      <c r="I1572" s="22"/>
    </row>
    <row r="1573" spans="1:9" x14ac:dyDescent="0.25">
      <c r="A1573" s="22"/>
      <c r="B1573" s="29"/>
      <c r="C1573" s="29"/>
      <c r="D1573" s="29"/>
      <c r="E1573" s="30"/>
      <c r="F1573" s="31"/>
      <c r="G1573" s="31"/>
      <c r="H1573" s="115"/>
      <c r="I1573" s="22"/>
    </row>
    <row r="1574" spans="1:9" x14ac:dyDescent="0.25">
      <c r="A1574" s="22"/>
      <c r="B1574" s="29"/>
      <c r="C1574" s="29"/>
      <c r="D1574" s="29"/>
      <c r="E1574" s="30"/>
      <c r="F1574" s="31"/>
      <c r="G1574" s="31"/>
      <c r="H1574" s="115"/>
      <c r="I1574" s="22"/>
    </row>
    <row r="1575" spans="1:9" x14ac:dyDescent="0.25">
      <c r="A1575" s="22"/>
      <c r="B1575" s="29"/>
      <c r="C1575" s="29"/>
      <c r="D1575" s="29"/>
      <c r="E1575" s="30"/>
      <c r="F1575" s="31"/>
      <c r="G1575" s="31"/>
      <c r="H1575" s="115"/>
      <c r="I1575" s="22"/>
    </row>
    <row r="1576" spans="1:9" x14ac:dyDescent="0.25">
      <c r="A1576" s="22"/>
      <c r="B1576" s="29"/>
      <c r="C1576" s="29"/>
      <c r="D1576" s="29"/>
      <c r="E1576" s="30"/>
      <c r="F1576" s="31"/>
      <c r="G1576" s="31"/>
      <c r="H1576" s="115"/>
      <c r="I1576" s="22"/>
    </row>
    <row r="1577" spans="1:9" x14ac:dyDescent="0.25">
      <c r="A1577" s="22"/>
      <c r="B1577" s="29"/>
      <c r="C1577" s="29"/>
      <c r="D1577" s="29"/>
      <c r="E1577" s="30"/>
      <c r="F1577" s="31"/>
      <c r="G1577" s="31"/>
      <c r="H1577" s="115"/>
      <c r="I1577" s="22"/>
    </row>
    <row r="1578" spans="1:9" x14ac:dyDescent="0.25">
      <c r="A1578" s="22"/>
      <c r="B1578" s="29"/>
      <c r="C1578" s="29"/>
      <c r="D1578" s="29"/>
      <c r="E1578" s="30"/>
      <c r="F1578" s="31"/>
      <c r="G1578" s="31"/>
      <c r="H1578" s="115"/>
      <c r="I1578" s="22"/>
    </row>
    <row r="1579" spans="1:9" x14ac:dyDescent="0.25">
      <c r="A1579" s="22"/>
      <c r="B1579" s="29"/>
      <c r="C1579" s="29"/>
      <c r="D1579" s="29"/>
      <c r="E1579" s="30"/>
      <c r="F1579" s="31"/>
      <c r="G1579" s="31"/>
      <c r="H1579" s="115"/>
      <c r="I1579" s="22"/>
    </row>
    <row r="1580" spans="1:9" x14ac:dyDescent="0.25">
      <c r="A1580" s="22"/>
      <c r="B1580" s="29"/>
      <c r="C1580" s="29"/>
      <c r="D1580" s="29"/>
      <c r="E1580" s="30"/>
      <c r="F1580" s="31"/>
      <c r="G1580" s="31"/>
      <c r="H1580" s="115"/>
      <c r="I1580" s="22"/>
    </row>
    <row r="1581" spans="1:9" x14ac:dyDescent="0.25">
      <c r="A1581" s="22"/>
      <c r="B1581" s="29"/>
      <c r="C1581" s="29"/>
      <c r="D1581" s="29"/>
      <c r="E1581" s="30"/>
      <c r="F1581" s="31"/>
      <c r="G1581" s="31"/>
      <c r="H1581" s="115"/>
      <c r="I1581" s="22"/>
    </row>
    <row r="1582" spans="1:9" x14ac:dyDescent="0.25">
      <c r="A1582" s="22"/>
      <c r="B1582" s="29"/>
      <c r="C1582" s="29"/>
      <c r="D1582" s="29"/>
      <c r="E1582" s="30"/>
      <c r="F1582" s="31"/>
      <c r="G1582" s="31"/>
      <c r="H1582" s="115"/>
      <c r="I1582" s="22"/>
    </row>
    <row r="1583" spans="1:9" x14ac:dyDescent="0.25">
      <c r="A1583" s="22"/>
      <c r="B1583" s="29"/>
      <c r="C1583" s="29"/>
      <c r="D1583" s="29"/>
      <c r="E1583" s="30"/>
      <c r="F1583" s="31"/>
      <c r="G1583" s="31"/>
      <c r="H1583" s="115"/>
      <c r="I1583" s="22"/>
    </row>
    <row r="1584" spans="1:9" x14ac:dyDescent="0.25">
      <c r="A1584" s="22"/>
      <c r="B1584" s="29"/>
      <c r="C1584" s="29"/>
      <c r="D1584" s="29"/>
      <c r="E1584" s="30"/>
      <c r="F1584" s="31"/>
      <c r="G1584" s="31"/>
      <c r="H1584" s="115"/>
      <c r="I1584" s="22"/>
    </row>
    <row r="1585" spans="1:9" x14ac:dyDescent="0.25">
      <c r="A1585" s="22"/>
      <c r="B1585" s="29"/>
      <c r="C1585" s="29"/>
      <c r="D1585" s="29"/>
      <c r="E1585" s="30"/>
      <c r="F1585" s="31"/>
      <c r="G1585" s="31"/>
      <c r="H1585" s="115"/>
      <c r="I1585" s="22"/>
    </row>
    <row r="1586" spans="1:9" x14ac:dyDescent="0.25">
      <c r="A1586" s="22"/>
      <c r="B1586" s="29"/>
      <c r="C1586" s="29"/>
      <c r="D1586" s="29"/>
      <c r="E1586" s="30"/>
      <c r="F1586" s="31"/>
      <c r="G1586" s="31"/>
      <c r="H1586" s="115"/>
      <c r="I1586" s="22"/>
    </row>
    <row r="1587" spans="1:9" x14ac:dyDescent="0.25">
      <c r="A1587" s="22"/>
      <c r="B1587" s="29"/>
      <c r="C1587" s="29"/>
      <c r="D1587" s="29"/>
      <c r="E1587" s="30"/>
      <c r="F1587" s="31"/>
      <c r="G1587" s="31"/>
      <c r="H1587" s="115"/>
      <c r="I1587" s="22"/>
    </row>
    <row r="1588" spans="1:9" x14ac:dyDescent="0.25">
      <c r="A1588" s="22"/>
      <c r="B1588" s="29"/>
      <c r="C1588" s="29"/>
      <c r="D1588" s="29"/>
      <c r="E1588" s="30"/>
      <c r="F1588" s="31"/>
      <c r="G1588" s="31"/>
      <c r="H1588" s="115"/>
      <c r="I1588" s="22"/>
    </row>
    <row r="1589" spans="1:9" x14ac:dyDescent="0.25">
      <c r="A1589" s="22"/>
      <c r="B1589" s="29"/>
      <c r="C1589" s="29"/>
      <c r="D1589" s="29"/>
      <c r="E1589" s="30"/>
      <c r="F1589" s="31"/>
      <c r="G1589" s="31"/>
      <c r="H1589" s="115"/>
      <c r="I1589" s="22"/>
    </row>
    <row r="1590" spans="1:9" x14ac:dyDescent="0.25">
      <c r="A1590" s="22"/>
      <c r="B1590" s="29"/>
      <c r="C1590" s="29"/>
      <c r="D1590" s="29"/>
      <c r="E1590" s="30"/>
      <c r="F1590" s="31"/>
      <c r="G1590" s="31"/>
      <c r="H1590" s="115"/>
      <c r="I1590" s="22"/>
    </row>
    <row r="1591" spans="1:9" x14ac:dyDescent="0.25">
      <c r="A1591" s="22"/>
      <c r="B1591" s="29"/>
      <c r="C1591" s="29"/>
      <c r="D1591" s="29"/>
      <c r="E1591" s="30"/>
      <c r="F1591" s="31"/>
      <c r="G1591" s="31"/>
      <c r="H1591" s="115"/>
      <c r="I1591" s="22"/>
    </row>
    <row r="1592" spans="1:9" x14ac:dyDescent="0.25">
      <c r="A1592" s="22"/>
      <c r="B1592" s="29"/>
      <c r="C1592" s="29"/>
      <c r="D1592" s="29"/>
      <c r="E1592" s="30"/>
      <c r="F1592" s="31"/>
      <c r="G1592" s="31"/>
      <c r="H1592" s="115"/>
      <c r="I1592" s="22"/>
    </row>
    <row r="1593" spans="1:9" x14ac:dyDescent="0.25">
      <c r="A1593" s="22"/>
      <c r="B1593" s="29"/>
      <c r="C1593" s="29"/>
      <c r="D1593" s="29"/>
      <c r="E1593" s="30"/>
      <c r="F1593" s="31"/>
      <c r="G1593" s="31"/>
      <c r="H1593" s="115"/>
      <c r="I1593" s="22"/>
    </row>
    <row r="1594" spans="1:9" x14ac:dyDescent="0.25">
      <c r="A1594" s="22"/>
      <c r="B1594" s="29"/>
      <c r="C1594" s="29"/>
      <c r="D1594" s="29"/>
      <c r="E1594" s="30"/>
      <c r="F1594" s="31"/>
      <c r="G1594" s="31"/>
      <c r="H1594" s="115"/>
      <c r="I1594" s="22"/>
    </row>
    <row r="1595" spans="1:9" x14ac:dyDescent="0.25">
      <c r="A1595" s="22"/>
      <c r="B1595" s="29"/>
      <c r="C1595" s="29"/>
      <c r="D1595" s="29"/>
      <c r="E1595" s="30"/>
      <c r="F1595" s="31"/>
      <c r="G1595" s="31"/>
      <c r="H1595" s="115"/>
      <c r="I1595" s="22"/>
    </row>
    <row r="1596" spans="1:9" x14ac:dyDescent="0.25">
      <c r="A1596" s="22"/>
      <c r="B1596" s="29"/>
      <c r="C1596" s="29"/>
      <c r="D1596" s="29"/>
      <c r="E1596" s="30"/>
      <c r="F1596" s="31"/>
      <c r="G1596" s="31"/>
      <c r="H1596" s="115"/>
      <c r="I1596" s="22"/>
    </row>
    <row r="1597" spans="1:9" x14ac:dyDescent="0.25">
      <c r="A1597" s="22"/>
      <c r="B1597" s="29"/>
      <c r="C1597" s="29"/>
      <c r="D1597" s="29"/>
      <c r="E1597" s="30"/>
      <c r="F1597" s="31"/>
      <c r="G1597" s="31"/>
      <c r="H1597" s="115"/>
      <c r="I1597" s="22"/>
    </row>
    <row r="1598" spans="1:9" x14ac:dyDescent="0.25">
      <c r="A1598" s="22"/>
      <c r="B1598" s="29"/>
      <c r="C1598" s="29"/>
      <c r="D1598" s="29"/>
      <c r="E1598" s="30"/>
      <c r="F1598" s="31"/>
      <c r="G1598" s="31"/>
      <c r="H1598" s="115"/>
      <c r="I1598" s="22"/>
    </row>
    <row r="1599" spans="1:9" x14ac:dyDescent="0.25">
      <c r="A1599" s="22"/>
      <c r="B1599" s="29"/>
      <c r="C1599" s="29"/>
      <c r="D1599" s="29"/>
      <c r="E1599" s="30"/>
      <c r="F1599" s="31"/>
      <c r="G1599" s="31"/>
      <c r="H1599" s="115"/>
      <c r="I1599" s="22"/>
    </row>
    <row r="1600" spans="1:9" x14ac:dyDescent="0.25">
      <c r="A1600" s="22"/>
      <c r="B1600" s="29"/>
      <c r="C1600" s="29"/>
      <c r="D1600" s="29"/>
      <c r="E1600" s="30"/>
      <c r="F1600" s="31"/>
      <c r="G1600" s="31"/>
      <c r="H1600" s="115"/>
      <c r="I1600" s="22"/>
    </row>
    <row r="1601" spans="1:9" x14ac:dyDescent="0.25">
      <c r="A1601" s="22"/>
      <c r="B1601" s="29"/>
      <c r="C1601" s="29"/>
      <c r="D1601" s="29"/>
      <c r="E1601" s="30"/>
      <c r="F1601" s="31"/>
      <c r="G1601" s="31"/>
      <c r="H1601" s="115"/>
      <c r="I1601" s="22"/>
    </row>
    <row r="1602" spans="1:9" x14ac:dyDescent="0.25">
      <c r="A1602" s="22"/>
      <c r="B1602" s="29"/>
      <c r="C1602" s="29"/>
      <c r="D1602" s="29"/>
      <c r="E1602" s="30"/>
      <c r="F1602" s="31"/>
      <c r="G1602" s="31"/>
      <c r="H1602" s="115"/>
      <c r="I1602" s="22"/>
    </row>
    <row r="1603" spans="1:9" x14ac:dyDescent="0.25">
      <c r="A1603" s="22"/>
      <c r="B1603" s="29"/>
      <c r="C1603" s="29"/>
      <c r="D1603" s="29"/>
      <c r="E1603" s="30"/>
      <c r="F1603" s="31"/>
      <c r="G1603" s="31"/>
      <c r="H1603" s="115"/>
      <c r="I1603" s="22"/>
    </row>
    <row r="1604" spans="1:9" x14ac:dyDescent="0.25">
      <c r="A1604" s="22"/>
      <c r="B1604" s="29"/>
      <c r="C1604" s="29"/>
      <c r="D1604" s="29"/>
      <c r="E1604" s="30"/>
      <c r="F1604" s="31"/>
      <c r="G1604" s="31"/>
      <c r="H1604" s="115"/>
      <c r="I1604" s="22"/>
    </row>
    <row r="1605" spans="1:9" x14ac:dyDescent="0.25">
      <c r="A1605" s="22"/>
      <c r="B1605" s="29"/>
      <c r="C1605" s="29"/>
      <c r="D1605" s="29"/>
      <c r="E1605" s="30"/>
      <c r="F1605" s="31"/>
      <c r="G1605" s="31"/>
      <c r="H1605" s="115"/>
      <c r="I1605" s="22"/>
    </row>
    <row r="1606" spans="1:9" x14ac:dyDescent="0.25">
      <c r="A1606" s="22"/>
      <c r="B1606" s="29"/>
      <c r="C1606" s="29"/>
      <c r="D1606" s="29"/>
      <c r="E1606" s="30"/>
      <c r="F1606" s="31"/>
      <c r="G1606" s="31"/>
      <c r="H1606" s="115"/>
      <c r="I1606" s="22"/>
    </row>
    <row r="1607" spans="1:9" x14ac:dyDescent="0.25">
      <c r="A1607" s="22"/>
      <c r="B1607" s="29"/>
      <c r="C1607" s="29"/>
      <c r="D1607" s="29"/>
      <c r="E1607" s="30"/>
      <c r="F1607" s="31"/>
      <c r="G1607" s="31"/>
      <c r="H1607" s="115"/>
      <c r="I1607" s="22"/>
    </row>
    <row r="1608" spans="1:9" x14ac:dyDescent="0.25">
      <c r="A1608" s="22"/>
      <c r="B1608" s="29"/>
      <c r="C1608" s="29"/>
      <c r="D1608" s="29"/>
      <c r="E1608" s="30"/>
      <c r="F1608" s="31"/>
      <c r="G1608" s="31"/>
      <c r="H1608" s="115"/>
      <c r="I1608" s="22"/>
    </row>
    <row r="1609" spans="1:9" x14ac:dyDescent="0.25">
      <c r="A1609" s="22"/>
      <c r="B1609" s="29"/>
      <c r="C1609" s="29"/>
      <c r="D1609" s="29"/>
      <c r="E1609" s="30"/>
      <c r="F1609" s="31"/>
      <c r="G1609" s="31"/>
      <c r="H1609" s="115"/>
      <c r="I1609" s="22"/>
    </row>
    <row r="1610" spans="1:9" x14ac:dyDescent="0.25">
      <c r="A1610" s="22"/>
      <c r="B1610" s="29"/>
      <c r="C1610" s="29"/>
      <c r="D1610" s="29"/>
      <c r="E1610" s="30"/>
      <c r="F1610" s="31"/>
      <c r="G1610" s="31"/>
      <c r="H1610" s="115"/>
      <c r="I1610" s="22"/>
    </row>
    <row r="1611" spans="1:9" x14ac:dyDescent="0.25">
      <c r="A1611" s="22"/>
      <c r="B1611" s="29"/>
      <c r="C1611" s="29"/>
      <c r="D1611" s="29"/>
      <c r="E1611" s="30"/>
      <c r="F1611" s="31"/>
      <c r="G1611" s="31"/>
      <c r="H1611" s="115"/>
      <c r="I1611" s="22"/>
    </row>
    <row r="1612" spans="1:9" x14ac:dyDescent="0.25">
      <c r="A1612" s="22"/>
      <c r="B1612" s="29"/>
      <c r="C1612" s="29"/>
      <c r="D1612" s="29"/>
      <c r="E1612" s="30"/>
      <c r="F1612" s="31"/>
      <c r="G1612" s="31"/>
      <c r="H1612" s="115"/>
      <c r="I1612" s="22"/>
    </row>
    <row r="1613" spans="1:9" x14ac:dyDescent="0.25">
      <c r="A1613" s="22"/>
      <c r="B1613" s="29"/>
      <c r="C1613" s="29"/>
      <c r="D1613" s="29"/>
      <c r="E1613" s="30"/>
      <c r="F1613" s="31"/>
      <c r="G1613" s="31"/>
      <c r="H1613" s="115"/>
      <c r="I1613" s="22"/>
    </row>
    <row r="1614" spans="1:9" x14ac:dyDescent="0.25">
      <c r="A1614" s="22"/>
      <c r="B1614" s="29"/>
      <c r="C1614" s="29"/>
      <c r="D1614" s="29"/>
      <c r="E1614" s="30"/>
      <c r="F1614" s="31"/>
      <c r="G1614" s="31"/>
      <c r="H1614" s="115"/>
      <c r="I1614" s="22"/>
    </row>
    <row r="1615" spans="1:9" x14ac:dyDescent="0.25">
      <c r="A1615" s="22"/>
      <c r="B1615" s="29"/>
      <c r="C1615" s="29"/>
      <c r="D1615" s="29"/>
      <c r="E1615" s="30"/>
      <c r="F1615" s="31"/>
      <c r="G1615" s="31"/>
      <c r="H1615" s="115"/>
      <c r="I1615" s="22"/>
    </row>
    <row r="1616" spans="1:9" x14ac:dyDescent="0.25">
      <c r="A1616" s="22"/>
      <c r="B1616" s="29"/>
      <c r="C1616" s="29"/>
      <c r="D1616" s="29"/>
      <c r="E1616" s="30"/>
      <c r="F1616" s="31"/>
      <c r="G1616" s="31"/>
      <c r="H1616" s="115"/>
      <c r="I1616" s="22"/>
    </row>
    <row r="1617" spans="1:9" x14ac:dyDescent="0.25">
      <c r="A1617" s="22"/>
      <c r="B1617" s="29"/>
      <c r="C1617" s="29"/>
      <c r="D1617" s="29"/>
      <c r="E1617" s="30"/>
      <c r="F1617" s="31"/>
      <c r="G1617" s="31"/>
      <c r="H1617" s="115"/>
      <c r="I1617" s="22"/>
    </row>
    <row r="1618" spans="1:9" x14ac:dyDescent="0.25">
      <c r="A1618" s="22"/>
      <c r="B1618" s="29"/>
      <c r="C1618" s="29"/>
      <c r="D1618" s="29"/>
      <c r="E1618" s="30"/>
      <c r="F1618" s="31"/>
      <c r="G1618" s="31"/>
      <c r="H1618" s="115"/>
      <c r="I1618" s="22"/>
    </row>
    <row r="1619" spans="1:9" x14ac:dyDescent="0.25">
      <c r="A1619" s="22"/>
      <c r="B1619" s="29"/>
      <c r="C1619" s="29"/>
      <c r="D1619" s="29"/>
      <c r="E1619" s="30"/>
      <c r="F1619" s="31"/>
      <c r="G1619" s="31"/>
      <c r="H1619" s="115"/>
      <c r="I1619" s="22"/>
    </row>
    <row r="1620" spans="1:9" x14ac:dyDescent="0.25">
      <c r="A1620" s="22"/>
      <c r="B1620" s="29"/>
      <c r="C1620" s="29"/>
      <c r="D1620" s="29"/>
      <c r="E1620" s="30"/>
      <c r="F1620" s="31"/>
      <c r="G1620" s="31"/>
      <c r="H1620" s="115"/>
      <c r="I1620" s="22"/>
    </row>
    <row r="1621" spans="1:9" x14ac:dyDescent="0.25">
      <c r="A1621" s="22"/>
      <c r="B1621" s="29"/>
      <c r="C1621" s="29"/>
      <c r="D1621" s="29"/>
      <c r="E1621" s="30"/>
      <c r="F1621" s="31"/>
      <c r="G1621" s="31"/>
      <c r="H1621" s="115"/>
      <c r="I1621" s="22"/>
    </row>
    <row r="1622" spans="1:9" x14ac:dyDescent="0.25">
      <c r="A1622" s="22"/>
      <c r="B1622" s="29"/>
      <c r="C1622" s="29"/>
      <c r="D1622" s="29"/>
      <c r="E1622" s="30"/>
      <c r="F1622" s="31"/>
      <c r="G1622" s="31"/>
      <c r="H1622" s="115"/>
      <c r="I1622" s="22"/>
    </row>
    <row r="1623" spans="1:9" x14ac:dyDescent="0.25">
      <c r="A1623" s="22"/>
      <c r="B1623" s="29"/>
      <c r="C1623" s="29"/>
      <c r="D1623" s="29"/>
      <c r="E1623" s="30"/>
      <c r="F1623" s="31"/>
      <c r="G1623" s="31"/>
      <c r="H1623" s="115"/>
      <c r="I1623" s="22"/>
    </row>
    <row r="1624" spans="1:9" x14ac:dyDescent="0.25">
      <c r="A1624" s="22"/>
      <c r="B1624" s="29"/>
      <c r="C1624" s="29"/>
      <c r="D1624" s="29"/>
      <c r="E1624" s="30"/>
      <c r="F1624" s="31"/>
      <c r="G1624" s="31"/>
      <c r="H1624" s="115"/>
      <c r="I1624" s="22"/>
    </row>
    <row r="1625" spans="1:9" x14ac:dyDescent="0.25">
      <c r="A1625" s="22"/>
      <c r="B1625" s="29"/>
      <c r="C1625" s="29"/>
      <c r="D1625" s="29"/>
      <c r="E1625" s="30"/>
      <c r="F1625" s="31"/>
      <c r="G1625" s="31"/>
      <c r="H1625" s="115"/>
      <c r="I1625" s="22"/>
    </row>
    <row r="1626" spans="1:9" x14ac:dyDescent="0.25">
      <c r="A1626" s="22"/>
      <c r="B1626" s="29"/>
      <c r="C1626" s="29"/>
      <c r="D1626" s="29"/>
      <c r="E1626" s="30"/>
      <c r="F1626" s="31"/>
      <c r="G1626" s="31"/>
      <c r="H1626" s="115"/>
      <c r="I1626" s="22"/>
    </row>
    <row r="1627" spans="1:9" x14ac:dyDescent="0.25">
      <c r="A1627" s="22"/>
      <c r="B1627" s="29"/>
      <c r="C1627" s="29"/>
      <c r="D1627" s="29"/>
      <c r="E1627" s="30"/>
      <c r="F1627" s="31"/>
      <c r="G1627" s="31"/>
      <c r="H1627" s="115"/>
      <c r="I1627" s="22"/>
    </row>
    <row r="1628" spans="1:9" x14ac:dyDescent="0.25">
      <c r="A1628" s="22"/>
      <c r="B1628" s="29"/>
      <c r="C1628" s="29"/>
      <c r="D1628" s="29"/>
      <c r="E1628" s="30"/>
      <c r="F1628" s="31"/>
      <c r="G1628" s="31"/>
      <c r="H1628" s="115"/>
      <c r="I1628" s="22"/>
    </row>
    <row r="1629" spans="1:9" x14ac:dyDescent="0.25">
      <c r="A1629" s="22"/>
      <c r="B1629" s="29"/>
      <c r="C1629" s="29"/>
      <c r="D1629" s="29"/>
      <c r="E1629" s="30"/>
      <c r="F1629" s="31"/>
      <c r="G1629" s="31"/>
      <c r="H1629" s="115"/>
      <c r="I1629" s="22"/>
    </row>
    <row r="1630" spans="1:9" x14ac:dyDescent="0.25">
      <c r="A1630" s="22"/>
      <c r="B1630" s="29"/>
      <c r="C1630" s="29"/>
      <c r="D1630" s="29"/>
      <c r="E1630" s="30"/>
      <c r="F1630" s="31"/>
      <c r="G1630" s="31"/>
      <c r="H1630" s="115"/>
      <c r="I1630" s="22"/>
    </row>
    <row r="1631" spans="1:9" x14ac:dyDescent="0.25">
      <c r="A1631" s="22"/>
      <c r="B1631" s="29"/>
      <c r="C1631" s="29"/>
      <c r="D1631" s="29"/>
      <c r="E1631" s="30"/>
      <c r="F1631" s="31"/>
      <c r="G1631" s="31"/>
      <c r="H1631" s="115"/>
      <c r="I1631" s="22"/>
    </row>
    <row r="1632" spans="1:9" x14ac:dyDescent="0.25">
      <c r="A1632" s="22"/>
      <c r="B1632" s="29"/>
      <c r="C1632" s="29"/>
      <c r="D1632" s="29"/>
      <c r="E1632" s="30"/>
      <c r="F1632" s="31"/>
      <c r="G1632" s="31"/>
      <c r="H1632" s="115"/>
      <c r="I1632" s="22"/>
    </row>
    <row r="1633" spans="1:9" x14ac:dyDescent="0.25">
      <c r="A1633" s="22"/>
      <c r="B1633" s="29"/>
      <c r="C1633" s="29"/>
      <c r="D1633" s="29"/>
      <c r="E1633" s="30"/>
      <c r="F1633" s="31"/>
      <c r="G1633" s="31"/>
      <c r="H1633" s="115"/>
      <c r="I1633" s="22"/>
    </row>
    <row r="1634" spans="1:9" x14ac:dyDescent="0.25">
      <c r="A1634" s="22"/>
      <c r="B1634" s="29"/>
      <c r="C1634" s="29"/>
      <c r="D1634" s="29"/>
      <c r="E1634" s="30"/>
      <c r="F1634" s="31"/>
      <c r="G1634" s="31"/>
      <c r="H1634" s="115"/>
      <c r="I1634" s="22"/>
    </row>
    <row r="1635" spans="1:9" x14ac:dyDescent="0.25">
      <c r="A1635" s="22"/>
      <c r="B1635" s="29"/>
      <c r="C1635" s="29"/>
      <c r="D1635" s="29"/>
      <c r="E1635" s="30"/>
      <c r="F1635" s="31"/>
      <c r="G1635" s="31"/>
      <c r="H1635" s="115"/>
      <c r="I1635" s="22"/>
    </row>
    <row r="1636" spans="1:9" x14ac:dyDescent="0.25">
      <c r="A1636" s="22"/>
      <c r="B1636" s="29"/>
      <c r="C1636" s="29"/>
      <c r="D1636" s="29"/>
      <c r="E1636" s="30"/>
      <c r="F1636" s="31"/>
      <c r="G1636" s="31"/>
      <c r="H1636" s="115"/>
      <c r="I1636" s="22"/>
    </row>
    <row r="1637" spans="1:9" x14ac:dyDescent="0.25">
      <c r="A1637" s="22"/>
      <c r="B1637" s="29"/>
      <c r="C1637" s="29"/>
      <c r="D1637" s="29"/>
      <c r="E1637" s="30"/>
      <c r="F1637" s="31"/>
      <c r="G1637" s="31"/>
      <c r="H1637" s="115"/>
      <c r="I1637" s="22"/>
    </row>
    <row r="1638" spans="1:9" x14ac:dyDescent="0.25">
      <c r="A1638" s="22"/>
      <c r="B1638" s="29"/>
      <c r="C1638" s="29"/>
      <c r="D1638" s="29"/>
      <c r="E1638" s="30"/>
      <c r="F1638" s="31"/>
      <c r="G1638" s="31"/>
      <c r="H1638" s="115"/>
      <c r="I1638" s="22"/>
    </row>
    <row r="1639" spans="1:9" x14ac:dyDescent="0.25">
      <c r="A1639" s="22"/>
      <c r="B1639" s="29"/>
      <c r="C1639" s="29"/>
      <c r="D1639" s="29"/>
      <c r="E1639" s="30"/>
      <c r="F1639" s="31"/>
      <c r="G1639" s="31"/>
      <c r="H1639" s="115"/>
      <c r="I1639" s="22"/>
    </row>
    <row r="1640" spans="1:9" x14ac:dyDescent="0.25">
      <c r="A1640" s="22"/>
      <c r="B1640" s="29"/>
      <c r="C1640" s="29"/>
      <c r="D1640" s="29"/>
      <c r="E1640" s="30"/>
      <c r="F1640" s="31"/>
      <c r="G1640" s="31"/>
      <c r="H1640" s="115"/>
      <c r="I1640" s="22"/>
    </row>
    <row r="1641" spans="1:9" x14ac:dyDescent="0.25">
      <c r="A1641" s="22"/>
      <c r="B1641" s="29"/>
      <c r="C1641" s="29"/>
      <c r="D1641" s="29"/>
      <c r="E1641" s="30"/>
      <c r="F1641" s="31"/>
      <c r="G1641" s="31"/>
      <c r="H1641" s="115"/>
      <c r="I1641" s="22"/>
    </row>
    <row r="1642" spans="1:9" x14ac:dyDescent="0.25">
      <c r="A1642" s="22"/>
      <c r="B1642" s="29"/>
      <c r="C1642" s="29"/>
      <c r="D1642" s="29"/>
      <c r="E1642" s="30"/>
      <c r="F1642" s="31"/>
      <c r="G1642" s="31"/>
      <c r="H1642" s="115"/>
      <c r="I1642" s="22"/>
    </row>
    <row r="1643" spans="1:9" x14ac:dyDescent="0.25">
      <c r="A1643" s="22"/>
      <c r="B1643" s="29"/>
      <c r="C1643" s="29"/>
      <c r="D1643" s="29"/>
      <c r="E1643" s="30"/>
      <c r="F1643" s="31"/>
      <c r="G1643" s="31"/>
      <c r="H1643" s="115"/>
      <c r="I1643" s="22"/>
    </row>
    <row r="1644" spans="1:9" x14ac:dyDescent="0.25">
      <c r="A1644" s="22"/>
      <c r="B1644" s="29"/>
      <c r="C1644" s="29"/>
      <c r="D1644" s="29"/>
      <c r="E1644" s="30"/>
      <c r="F1644" s="31"/>
      <c r="G1644" s="31"/>
      <c r="H1644" s="115"/>
      <c r="I1644" s="22"/>
    </row>
    <row r="1645" spans="1:9" x14ac:dyDescent="0.25">
      <c r="A1645" s="22"/>
      <c r="B1645" s="29"/>
      <c r="C1645" s="29"/>
      <c r="D1645" s="29"/>
      <c r="E1645" s="30"/>
      <c r="F1645" s="31"/>
      <c r="G1645" s="31"/>
      <c r="H1645" s="115"/>
      <c r="I1645" s="22"/>
    </row>
    <row r="1646" spans="1:9" x14ac:dyDescent="0.25">
      <c r="A1646" s="22"/>
      <c r="B1646" s="29"/>
      <c r="C1646" s="29"/>
      <c r="D1646" s="29"/>
      <c r="E1646" s="30"/>
      <c r="F1646" s="31"/>
      <c r="G1646" s="31"/>
      <c r="H1646" s="115"/>
      <c r="I1646" s="22"/>
    </row>
    <row r="1647" spans="1:9" x14ac:dyDescent="0.25">
      <c r="A1647" s="22"/>
      <c r="B1647" s="29"/>
      <c r="C1647" s="29"/>
      <c r="D1647" s="29"/>
      <c r="E1647" s="30"/>
      <c r="F1647" s="31"/>
      <c r="G1647" s="31"/>
      <c r="H1647" s="115"/>
      <c r="I1647" s="22"/>
    </row>
    <row r="1648" spans="1:9" x14ac:dyDescent="0.25">
      <c r="A1648" s="22"/>
      <c r="B1648" s="29"/>
      <c r="C1648" s="29"/>
      <c r="D1648" s="29"/>
      <c r="E1648" s="30"/>
      <c r="F1648" s="31"/>
      <c r="G1648" s="31"/>
      <c r="H1648" s="115"/>
      <c r="I1648" s="22"/>
    </row>
    <row r="1649" spans="1:9" x14ac:dyDescent="0.25">
      <c r="A1649" s="22"/>
      <c r="B1649" s="29"/>
      <c r="C1649" s="29"/>
      <c r="D1649" s="29"/>
      <c r="E1649" s="30"/>
      <c r="F1649" s="31"/>
      <c r="G1649" s="31"/>
      <c r="H1649" s="115"/>
      <c r="I1649" s="22"/>
    </row>
    <row r="1650" spans="1:9" x14ac:dyDescent="0.25">
      <c r="A1650" s="22"/>
      <c r="B1650" s="29"/>
      <c r="C1650" s="29"/>
      <c r="D1650" s="29"/>
      <c r="E1650" s="30"/>
      <c r="F1650" s="31"/>
      <c r="G1650" s="31"/>
      <c r="H1650" s="115"/>
      <c r="I1650" s="22"/>
    </row>
    <row r="1651" spans="1:9" x14ac:dyDescent="0.25">
      <c r="A1651" s="22"/>
      <c r="B1651" s="29"/>
      <c r="C1651" s="29"/>
      <c r="D1651" s="29"/>
      <c r="E1651" s="30"/>
      <c r="F1651" s="31"/>
      <c r="G1651" s="31"/>
      <c r="H1651" s="115"/>
      <c r="I1651" s="22"/>
    </row>
    <row r="1652" spans="1:9" x14ac:dyDescent="0.25">
      <c r="A1652" s="22"/>
      <c r="B1652" s="29"/>
      <c r="C1652" s="29"/>
      <c r="D1652" s="29"/>
      <c r="E1652" s="30"/>
      <c r="F1652" s="31"/>
      <c r="G1652" s="31"/>
      <c r="H1652" s="115"/>
      <c r="I1652" s="22"/>
    </row>
    <row r="1653" spans="1:9" x14ac:dyDescent="0.25">
      <c r="A1653" s="22"/>
      <c r="B1653" s="29"/>
      <c r="C1653" s="29"/>
      <c r="D1653" s="29"/>
      <c r="E1653" s="30"/>
      <c r="F1653" s="31"/>
      <c r="G1653" s="31"/>
      <c r="H1653" s="115"/>
      <c r="I1653" s="22"/>
    </row>
    <row r="1654" spans="1:9" x14ac:dyDescent="0.25">
      <c r="A1654" s="22"/>
      <c r="B1654" s="29"/>
      <c r="C1654" s="29"/>
      <c r="D1654" s="29"/>
      <c r="E1654" s="30"/>
      <c r="F1654" s="31"/>
      <c r="G1654" s="31"/>
      <c r="H1654" s="115"/>
      <c r="I1654" s="22"/>
    </row>
    <row r="1655" spans="1:9" x14ac:dyDescent="0.25">
      <c r="A1655" s="22"/>
      <c r="B1655" s="29"/>
      <c r="C1655" s="29"/>
      <c r="D1655" s="29"/>
      <c r="E1655" s="30"/>
      <c r="F1655" s="31"/>
      <c r="G1655" s="31"/>
      <c r="H1655" s="115"/>
      <c r="I1655" s="22"/>
    </row>
    <row r="1656" spans="1:9" x14ac:dyDescent="0.25">
      <c r="A1656" s="22"/>
      <c r="B1656" s="29"/>
      <c r="C1656" s="29"/>
      <c r="D1656" s="29"/>
      <c r="E1656" s="30"/>
      <c r="F1656" s="31"/>
      <c r="G1656" s="31"/>
      <c r="H1656" s="115"/>
      <c r="I1656" s="22"/>
    </row>
    <row r="1657" spans="1:9" x14ac:dyDescent="0.25">
      <c r="A1657" s="22"/>
      <c r="B1657" s="29"/>
      <c r="C1657" s="29"/>
      <c r="D1657" s="29"/>
      <c r="E1657" s="30"/>
      <c r="F1657" s="31"/>
      <c r="G1657" s="31"/>
      <c r="H1657" s="115"/>
      <c r="I1657" s="22"/>
    </row>
    <row r="1658" spans="1:9" x14ac:dyDescent="0.25">
      <c r="A1658" s="22"/>
      <c r="B1658" s="29"/>
      <c r="C1658" s="29"/>
      <c r="D1658" s="29"/>
      <c r="E1658" s="30"/>
      <c r="F1658" s="31"/>
      <c r="G1658" s="31"/>
      <c r="H1658" s="115"/>
      <c r="I1658" s="22"/>
    </row>
    <row r="1659" spans="1:9" x14ac:dyDescent="0.25">
      <c r="A1659" s="22"/>
      <c r="B1659" s="29"/>
      <c r="C1659" s="29"/>
      <c r="D1659" s="29"/>
      <c r="E1659" s="30"/>
      <c r="F1659" s="31"/>
      <c r="G1659" s="31"/>
      <c r="H1659" s="115"/>
      <c r="I1659" s="22"/>
    </row>
    <row r="1660" spans="1:9" x14ac:dyDescent="0.25">
      <c r="A1660" s="22"/>
      <c r="B1660" s="29"/>
      <c r="C1660" s="29"/>
      <c r="D1660" s="29"/>
      <c r="E1660" s="30"/>
      <c r="F1660" s="31"/>
      <c r="G1660" s="31"/>
      <c r="H1660" s="115"/>
      <c r="I1660" s="22"/>
    </row>
    <row r="1661" spans="1:9" x14ac:dyDescent="0.25">
      <c r="A1661" s="22"/>
      <c r="B1661" s="29"/>
      <c r="C1661" s="29"/>
      <c r="D1661" s="29"/>
      <c r="E1661" s="30"/>
      <c r="F1661" s="31"/>
      <c r="G1661" s="31"/>
      <c r="H1661" s="115"/>
      <c r="I1661" s="22"/>
    </row>
    <row r="1662" spans="1:9" x14ac:dyDescent="0.25">
      <c r="A1662" s="22"/>
      <c r="B1662" s="29"/>
      <c r="C1662" s="29"/>
      <c r="D1662" s="29"/>
      <c r="E1662" s="30"/>
      <c r="F1662" s="31"/>
      <c r="G1662" s="31"/>
      <c r="H1662" s="115"/>
      <c r="I1662" s="22"/>
    </row>
    <row r="1663" spans="1:9" x14ac:dyDescent="0.25">
      <c r="A1663" s="22"/>
      <c r="B1663" s="29"/>
      <c r="C1663" s="29"/>
      <c r="D1663" s="29"/>
      <c r="E1663" s="30"/>
      <c r="F1663" s="31"/>
      <c r="G1663" s="31"/>
      <c r="H1663" s="115"/>
      <c r="I1663" s="22"/>
    </row>
    <row r="1664" spans="1:9" x14ac:dyDescent="0.25">
      <c r="A1664" s="22"/>
      <c r="B1664" s="29"/>
      <c r="C1664" s="29"/>
      <c r="D1664" s="29"/>
      <c r="E1664" s="30"/>
      <c r="F1664" s="31"/>
      <c r="G1664" s="31"/>
      <c r="H1664" s="115"/>
      <c r="I1664" s="22"/>
    </row>
    <row r="1665" spans="1:9" x14ac:dyDescent="0.25">
      <c r="A1665" s="22"/>
      <c r="B1665" s="29"/>
      <c r="C1665" s="29"/>
      <c r="D1665" s="29"/>
      <c r="E1665" s="30"/>
      <c r="F1665" s="31"/>
      <c r="G1665" s="31"/>
      <c r="H1665" s="115"/>
      <c r="I1665" s="22"/>
    </row>
    <row r="1666" spans="1:9" x14ac:dyDescent="0.25">
      <c r="A1666" s="22"/>
      <c r="B1666" s="29"/>
      <c r="C1666" s="29"/>
      <c r="D1666" s="29"/>
      <c r="E1666" s="30"/>
      <c r="F1666" s="31"/>
      <c r="G1666" s="31"/>
      <c r="H1666" s="115"/>
      <c r="I1666" s="22"/>
    </row>
    <row r="1667" spans="1:9" x14ac:dyDescent="0.25">
      <c r="A1667" s="22"/>
      <c r="B1667" s="29"/>
      <c r="C1667" s="29"/>
      <c r="D1667" s="29"/>
      <c r="E1667" s="30"/>
      <c r="F1667" s="31"/>
      <c r="G1667" s="31"/>
      <c r="H1667" s="115"/>
      <c r="I1667" s="22"/>
    </row>
    <row r="1668" spans="1:9" x14ac:dyDescent="0.25">
      <c r="A1668" s="22"/>
      <c r="B1668" s="29"/>
      <c r="C1668" s="29"/>
      <c r="D1668" s="29"/>
      <c r="E1668" s="30"/>
      <c r="F1668" s="31"/>
      <c r="G1668" s="31"/>
      <c r="H1668" s="115"/>
      <c r="I1668" s="22"/>
    </row>
    <row r="1669" spans="1:9" x14ac:dyDescent="0.25">
      <c r="A1669" s="22"/>
      <c r="B1669" s="29"/>
      <c r="C1669" s="29"/>
      <c r="D1669" s="29"/>
      <c r="E1669" s="30"/>
      <c r="F1669" s="31"/>
      <c r="G1669" s="31"/>
      <c r="H1669" s="115"/>
      <c r="I1669" s="22"/>
    </row>
    <row r="1670" spans="1:9" x14ac:dyDescent="0.25">
      <c r="A1670" s="22"/>
      <c r="B1670" s="29"/>
      <c r="C1670" s="29"/>
      <c r="D1670" s="29"/>
      <c r="E1670" s="30"/>
      <c r="F1670" s="31"/>
      <c r="G1670" s="31"/>
      <c r="H1670" s="115"/>
      <c r="I1670" s="22"/>
    </row>
    <row r="1671" spans="1:9" x14ac:dyDescent="0.25">
      <c r="A1671" s="22"/>
      <c r="B1671" s="29"/>
      <c r="C1671" s="29"/>
      <c r="D1671" s="29"/>
      <c r="E1671" s="30"/>
      <c r="F1671" s="31"/>
      <c r="G1671" s="31"/>
      <c r="H1671" s="115"/>
      <c r="I1671" s="22"/>
    </row>
    <row r="1672" spans="1:9" x14ac:dyDescent="0.25">
      <c r="A1672" s="22"/>
      <c r="B1672" s="29"/>
      <c r="C1672" s="29"/>
      <c r="D1672" s="29"/>
      <c r="E1672" s="30"/>
      <c r="F1672" s="31"/>
      <c r="G1672" s="31"/>
      <c r="H1672" s="115"/>
      <c r="I1672" s="22"/>
    </row>
    <row r="1673" spans="1:9" x14ac:dyDescent="0.25">
      <c r="A1673" s="22"/>
      <c r="B1673" s="29"/>
      <c r="C1673" s="29"/>
      <c r="D1673" s="29"/>
      <c r="E1673" s="30"/>
      <c r="F1673" s="31"/>
      <c r="G1673" s="31"/>
      <c r="H1673" s="115"/>
      <c r="I1673" s="22"/>
    </row>
    <row r="1674" spans="1:9" x14ac:dyDescent="0.25">
      <c r="A1674" s="22"/>
      <c r="B1674" s="29"/>
      <c r="C1674" s="29"/>
      <c r="D1674" s="29"/>
      <c r="E1674" s="30"/>
      <c r="F1674" s="31"/>
      <c r="G1674" s="31"/>
      <c r="H1674" s="115"/>
      <c r="I1674" s="22"/>
    </row>
    <row r="1675" spans="1:9" x14ac:dyDescent="0.25">
      <c r="A1675" s="22"/>
      <c r="B1675" s="29"/>
      <c r="C1675" s="29"/>
      <c r="D1675" s="29"/>
      <c r="E1675" s="30"/>
      <c r="F1675" s="31"/>
      <c r="G1675" s="31"/>
      <c r="H1675" s="115"/>
      <c r="I1675" s="22"/>
    </row>
    <row r="1676" spans="1:9" x14ac:dyDescent="0.25">
      <c r="A1676" s="22"/>
      <c r="B1676" s="29"/>
      <c r="C1676" s="29"/>
      <c r="D1676" s="29"/>
      <c r="E1676" s="30"/>
      <c r="F1676" s="31"/>
      <c r="G1676" s="31"/>
      <c r="H1676" s="115"/>
      <c r="I1676" s="22"/>
    </row>
    <row r="1677" spans="1:9" x14ac:dyDescent="0.25">
      <c r="A1677" s="22"/>
      <c r="B1677" s="29"/>
      <c r="C1677" s="29"/>
      <c r="D1677" s="29"/>
      <c r="E1677" s="30"/>
      <c r="F1677" s="31"/>
      <c r="G1677" s="31"/>
      <c r="H1677" s="115"/>
      <c r="I1677" s="22"/>
    </row>
    <row r="1678" spans="1:9" x14ac:dyDescent="0.25">
      <c r="A1678" s="22"/>
      <c r="B1678" s="29"/>
      <c r="C1678" s="29"/>
      <c r="D1678" s="29"/>
      <c r="E1678" s="30"/>
      <c r="F1678" s="31"/>
      <c r="G1678" s="31"/>
      <c r="H1678" s="115"/>
      <c r="I1678" s="22"/>
    </row>
    <row r="1679" spans="1:9" x14ac:dyDescent="0.25">
      <c r="A1679" s="22"/>
      <c r="B1679" s="29"/>
      <c r="C1679" s="29"/>
      <c r="D1679" s="29"/>
      <c r="E1679" s="30"/>
      <c r="F1679" s="31"/>
      <c r="G1679" s="31"/>
      <c r="H1679" s="115"/>
      <c r="I1679" s="22"/>
    </row>
    <row r="1680" spans="1:9" x14ac:dyDescent="0.25">
      <c r="A1680" s="22"/>
      <c r="B1680" s="29"/>
      <c r="C1680" s="29"/>
      <c r="D1680" s="29"/>
      <c r="E1680" s="30"/>
      <c r="F1680" s="31"/>
      <c r="G1680" s="31"/>
      <c r="H1680" s="115"/>
      <c r="I1680" s="22"/>
    </row>
    <row r="1681" spans="1:9" x14ac:dyDescent="0.25">
      <c r="A1681" s="22"/>
      <c r="B1681" s="29"/>
      <c r="C1681" s="29"/>
      <c r="D1681" s="29"/>
      <c r="E1681" s="30"/>
      <c r="F1681" s="31"/>
      <c r="G1681" s="31"/>
      <c r="H1681" s="115"/>
      <c r="I1681" s="22"/>
    </row>
    <row r="1682" spans="1:9" x14ac:dyDescent="0.25">
      <c r="A1682" s="22"/>
      <c r="B1682" s="29"/>
      <c r="C1682" s="29"/>
      <c r="D1682" s="29"/>
      <c r="E1682" s="30"/>
      <c r="F1682" s="31"/>
      <c r="G1682" s="31"/>
      <c r="H1682" s="115"/>
      <c r="I1682" s="22"/>
    </row>
    <row r="1683" spans="1:9" x14ac:dyDescent="0.25">
      <c r="A1683" s="22"/>
      <c r="B1683" s="29"/>
      <c r="C1683" s="29"/>
      <c r="D1683" s="29"/>
      <c r="E1683" s="30"/>
      <c r="F1683" s="31"/>
      <c r="G1683" s="31"/>
      <c r="H1683" s="115"/>
      <c r="I1683" s="22"/>
    </row>
    <row r="1684" spans="1:9" x14ac:dyDescent="0.25">
      <c r="A1684" s="22"/>
      <c r="B1684" s="29"/>
      <c r="C1684" s="29"/>
      <c r="D1684" s="29"/>
      <c r="E1684" s="30"/>
      <c r="F1684" s="31"/>
      <c r="G1684" s="31"/>
      <c r="H1684" s="115"/>
      <c r="I1684" s="22"/>
    </row>
    <row r="1685" spans="1:9" x14ac:dyDescent="0.25">
      <c r="A1685" s="22"/>
      <c r="B1685" s="29"/>
      <c r="C1685" s="29"/>
      <c r="D1685" s="29"/>
      <c r="E1685" s="30"/>
      <c r="F1685" s="31"/>
      <c r="G1685" s="31"/>
      <c r="H1685" s="115"/>
      <c r="I1685" s="22"/>
    </row>
    <row r="1686" spans="1:9" x14ac:dyDescent="0.25">
      <c r="A1686" s="22"/>
      <c r="B1686" s="29"/>
      <c r="C1686" s="29"/>
      <c r="D1686" s="29"/>
      <c r="E1686" s="30"/>
      <c r="F1686" s="31"/>
      <c r="G1686" s="31"/>
      <c r="H1686" s="115"/>
      <c r="I1686" s="22"/>
    </row>
    <row r="1687" spans="1:9" x14ac:dyDescent="0.25">
      <c r="A1687" s="22"/>
      <c r="B1687" s="29"/>
      <c r="C1687" s="29"/>
      <c r="D1687" s="29"/>
      <c r="E1687" s="30"/>
      <c r="F1687" s="31"/>
      <c r="G1687" s="31"/>
      <c r="H1687" s="115"/>
      <c r="I1687" s="22"/>
    </row>
    <row r="1688" spans="1:9" x14ac:dyDescent="0.25">
      <c r="A1688" s="22"/>
      <c r="B1688" s="29"/>
      <c r="C1688" s="29"/>
      <c r="D1688" s="29"/>
      <c r="E1688" s="30"/>
      <c r="F1688" s="31"/>
      <c r="G1688" s="31"/>
      <c r="H1688" s="115"/>
      <c r="I1688" s="22"/>
    </row>
    <row r="1689" spans="1:9" x14ac:dyDescent="0.25">
      <c r="A1689" s="22"/>
      <c r="B1689" s="29"/>
      <c r="C1689" s="29"/>
      <c r="D1689" s="29"/>
      <c r="E1689" s="30"/>
      <c r="F1689" s="31"/>
      <c r="G1689" s="31"/>
      <c r="H1689" s="115"/>
      <c r="I1689" s="22"/>
    </row>
    <row r="1690" spans="1:9" x14ac:dyDescent="0.25">
      <c r="A1690" s="22"/>
      <c r="B1690" s="29"/>
      <c r="C1690" s="29"/>
      <c r="D1690" s="29"/>
      <c r="E1690" s="30"/>
      <c r="F1690" s="31"/>
      <c r="G1690" s="31"/>
      <c r="H1690" s="115"/>
      <c r="I1690" s="22"/>
    </row>
    <row r="1691" spans="1:9" x14ac:dyDescent="0.25">
      <c r="A1691" s="22"/>
      <c r="B1691" s="29"/>
      <c r="C1691" s="29"/>
      <c r="D1691" s="29"/>
      <c r="E1691" s="30"/>
      <c r="F1691" s="31"/>
      <c r="G1691" s="31"/>
      <c r="H1691" s="115"/>
      <c r="I1691" s="22"/>
    </row>
    <row r="1692" spans="1:9" x14ac:dyDescent="0.25">
      <c r="A1692" s="22"/>
      <c r="B1692" s="29"/>
      <c r="C1692" s="29"/>
      <c r="D1692" s="29"/>
      <c r="E1692" s="30"/>
      <c r="F1692" s="31"/>
      <c r="G1692" s="31"/>
      <c r="H1692" s="115"/>
      <c r="I1692" s="22"/>
    </row>
    <row r="1693" spans="1:9" x14ac:dyDescent="0.25">
      <c r="A1693" s="22"/>
      <c r="B1693" s="29"/>
      <c r="C1693" s="29"/>
      <c r="D1693" s="29"/>
      <c r="E1693" s="30"/>
      <c r="F1693" s="31"/>
      <c r="G1693" s="31"/>
      <c r="H1693" s="115"/>
      <c r="I1693" s="22"/>
    </row>
    <row r="1694" spans="1:9" x14ac:dyDescent="0.25">
      <c r="A1694" s="22"/>
      <c r="B1694" s="29"/>
      <c r="C1694" s="29"/>
      <c r="D1694" s="29"/>
      <c r="E1694" s="30"/>
      <c r="F1694" s="31"/>
      <c r="G1694" s="31"/>
      <c r="H1694" s="115"/>
      <c r="I1694" s="22"/>
    </row>
    <row r="1695" spans="1:9" x14ac:dyDescent="0.25">
      <c r="A1695" s="22"/>
      <c r="B1695" s="29"/>
      <c r="C1695" s="29"/>
      <c r="D1695" s="29"/>
      <c r="E1695" s="30"/>
      <c r="F1695" s="31"/>
      <c r="G1695" s="31"/>
      <c r="H1695" s="115"/>
      <c r="I1695" s="22"/>
    </row>
    <row r="1696" spans="1:9" x14ac:dyDescent="0.25">
      <c r="A1696" s="22"/>
      <c r="B1696" s="29"/>
      <c r="C1696" s="29"/>
      <c r="D1696" s="29"/>
      <c r="E1696" s="30"/>
      <c r="F1696" s="31"/>
      <c r="G1696" s="31"/>
      <c r="H1696" s="115"/>
      <c r="I1696" s="22"/>
    </row>
    <row r="1697" spans="1:9" x14ac:dyDescent="0.25">
      <c r="A1697" s="22"/>
      <c r="B1697" s="29"/>
      <c r="C1697" s="29"/>
      <c r="D1697" s="29"/>
      <c r="E1697" s="30"/>
      <c r="F1697" s="31"/>
      <c r="G1697" s="31"/>
      <c r="H1697" s="115"/>
      <c r="I1697" s="22"/>
    </row>
    <row r="1698" spans="1:9" x14ac:dyDescent="0.25">
      <c r="A1698" s="22"/>
      <c r="B1698" s="29"/>
      <c r="C1698" s="29"/>
      <c r="D1698" s="29"/>
      <c r="E1698" s="30"/>
      <c r="F1698" s="31"/>
      <c r="G1698" s="31"/>
      <c r="H1698" s="115"/>
      <c r="I1698" s="22"/>
    </row>
    <row r="1699" spans="1:9" x14ac:dyDescent="0.25">
      <c r="A1699" s="22"/>
      <c r="B1699" s="29"/>
      <c r="C1699" s="29"/>
      <c r="D1699" s="29"/>
      <c r="E1699" s="30"/>
      <c r="F1699" s="31"/>
      <c r="G1699" s="31"/>
      <c r="H1699" s="115"/>
      <c r="I1699" s="22"/>
    </row>
    <row r="1700" spans="1:9" x14ac:dyDescent="0.25">
      <c r="A1700" s="22"/>
      <c r="B1700" s="29"/>
      <c r="C1700" s="29"/>
      <c r="D1700" s="29"/>
      <c r="E1700" s="30"/>
      <c r="F1700" s="31"/>
      <c r="G1700" s="31"/>
      <c r="H1700" s="115"/>
      <c r="I1700" s="22"/>
    </row>
    <row r="1701" spans="1:9" x14ac:dyDescent="0.25">
      <c r="A1701" s="22"/>
      <c r="B1701" s="29"/>
      <c r="C1701" s="29"/>
      <c r="D1701" s="29"/>
      <c r="E1701" s="30"/>
      <c r="F1701" s="31"/>
      <c r="G1701" s="31"/>
      <c r="H1701" s="115"/>
      <c r="I1701" s="22"/>
    </row>
    <row r="1702" spans="1:9" x14ac:dyDescent="0.25">
      <c r="A1702" s="22"/>
      <c r="B1702" s="29"/>
      <c r="C1702" s="29"/>
      <c r="D1702" s="29"/>
      <c r="E1702" s="30"/>
      <c r="F1702" s="31"/>
      <c r="G1702" s="31"/>
      <c r="H1702" s="115"/>
      <c r="I1702" s="22"/>
    </row>
    <row r="1703" spans="1:9" x14ac:dyDescent="0.25">
      <c r="A1703" s="22"/>
      <c r="B1703" s="29"/>
      <c r="C1703" s="29"/>
      <c r="D1703" s="29"/>
      <c r="E1703" s="30"/>
      <c r="F1703" s="31"/>
      <c r="G1703" s="31"/>
      <c r="H1703" s="115"/>
      <c r="I1703" s="22"/>
    </row>
    <row r="1704" spans="1:9" x14ac:dyDescent="0.25">
      <c r="A1704" s="22"/>
      <c r="B1704" s="29"/>
      <c r="C1704" s="29"/>
      <c r="D1704" s="29"/>
      <c r="E1704" s="30"/>
      <c r="F1704" s="31"/>
      <c r="G1704" s="31"/>
      <c r="H1704" s="115"/>
      <c r="I1704" s="22"/>
    </row>
    <row r="1705" spans="1:9" x14ac:dyDescent="0.25">
      <c r="A1705" s="22"/>
      <c r="B1705" s="29"/>
      <c r="C1705" s="29"/>
      <c r="D1705" s="29"/>
      <c r="E1705" s="30"/>
      <c r="F1705" s="31"/>
      <c r="G1705" s="31"/>
      <c r="H1705" s="115"/>
      <c r="I1705" s="22"/>
    </row>
    <row r="1706" spans="1:9" x14ac:dyDescent="0.25">
      <c r="A1706" s="22"/>
      <c r="B1706" s="29"/>
      <c r="C1706" s="29"/>
      <c r="D1706" s="29"/>
      <c r="E1706" s="30"/>
      <c r="F1706" s="31"/>
      <c r="G1706" s="31"/>
      <c r="H1706" s="115"/>
      <c r="I1706" s="22"/>
    </row>
    <row r="1707" spans="1:9" x14ac:dyDescent="0.25">
      <c r="A1707" s="22"/>
      <c r="B1707" s="29"/>
      <c r="C1707" s="29"/>
      <c r="D1707" s="29"/>
      <c r="E1707" s="30"/>
      <c r="F1707" s="31"/>
      <c r="G1707" s="31"/>
      <c r="H1707" s="115"/>
      <c r="I1707" s="22"/>
    </row>
    <row r="1708" spans="1:9" x14ac:dyDescent="0.25">
      <c r="A1708" s="22"/>
      <c r="B1708" s="29"/>
      <c r="C1708" s="29"/>
      <c r="D1708" s="29"/>
      <c r="E1708" s="30"/>
      <c r="F1708" s="31"/>
      <c r="G1708" s="31"/>
      <c r="H1708" s="115"/>
      <c r="I1708" s="22"/>
    </row>
    <row r="1709" spans="1:9" x14ac:dyDescent="0.25">
      <c r="A1709" s="22"/>
      <c r="B1709" s="29"/>
      <c r="C1709" s="29"/>
      <c r="D1709" s="29"/>
      <c r="E1709" s="30"/>
      <c r="F1709" s="31"/>
      <c r="G1709" s="31"/>
      <c r="H1709" s="115"/>
      <c r="I1709" s="22"/>
    </row>
    <row r="1710" spans="1:9" x14ac:dyDescent="0.25">
      <c r="A1710" s="22"/>
      <c r="B1710" s="29"/>
      <c r="C1710" s="29"/>
      <c r="D1710" s="29"/>
      <c r="E1710" s="30"/>
      <c r="F1710" s="31"/>
      <c r="G1710" s="31"/>
      <c r="H1710" s="115"/>
      <c r="I1710" s="22"/>
    </row>
    <row r="1711" spans="1:9" x14ac:dyDescent="0.25">
      <c r="A1711" s="22"/>
      <c r="B1711" s="29"/>
      <c r="C1711" s="29"/>
      <c r="D1711" s="29"/>
      <c r="E1711" s="30"/>
      <c r="F1711" s="31"/>
      <c r="G1711" s="31"/>
      <c r="H1711" s="115"/>
      <c r="I1711" s="22"/>
    </row>
    <row r="1712" spans="1:9" x14ac:dyDescent="0.25">
      <c r="A1712" s="22"/>
      <c r="B1712" s="29"/>
      <c r="C1712" s="29"/>
      <c r="D1712" s="29"/>
      <c r="E1712" s="30"/>
      <c r="F1712" s="31"/>
      <c r="G1712" s="31"/>
      <c r="H1712" s="115"/>
      <c r="I1712" s="22"/>
    </row>
    <row r="1713" spans="1:9" x14ac:dyDescent="0.25">
      <c r="A1713" s="22"/>
      <c r="B1713" s="29"/>
      <c r="C1713" s="29"/>
      <c r="D1713" s="29"/>
      <c r="E1713" s="30"/>
      <c r="F1713" s="31"/>
      <c r="G1713" s="31"/>
      <c r="H1713" s="115"/>
      <c r="I1713" s="22"/>
    </row>
    <row r="1714" spans="1:9" x14ac:dyDescent="0.25">
      <c r="A1714" s="22"/>
      <c r="B1714" s="29"/>
      <c r="C1714" s="29"/>
      <c r="D1714" s="29"/>
      <c r="E1714" s="30"/>
      <c r="F1714" s="31"/>
      <c r="G1714" s="31"/>
      <c r="H1714" s="115"/>
      <c r="I1714" s="22"/>
    </row>
    <row r="1715" spans="1:9" x14ac:dyDescent="0.25">
      <c r="A1715" s="22"/>
      <c r="B1715" s="29"/>
      <c r="C1715" s="29"/>
      <c r="D1715" s="29"/>
      <c r="E1715" s="30"/>
      <c r="F1715" s="31"/>
      <c r="G1715" s="31"/>
      <c r="H1715" s="115"/>
      <c r="I1715" s="22"/>
    </row>
    <row r="1716" spans="1:9" x14ac:dyDescent="0.25">
      <c r="A1716" s="22"/>
      <c r="B1716" s="29"/>
      <c r="C1716" s="29"/>
      <c r="D1716" s="29"/>
      <c r="E1716" s="30"/>
      <c r="F1716" s="31"/>
      <c r="G1716" s="31"/>
      <c r="H1716" s="115"/>
      <c r="I1716" s="22"/>
    </row>
    <row r="1717" spans="1:9" x14ac:dyDescent="0.25">
      <c r="A1717" s="22"/>
      <c r="B1717" s="29"/>
      <c r="C1717" s="29"/>
      <c r="D1717" s="29"/>
      <c r="E1717" s="30"/>
      <c r="F1717" s="31"/>
      <c r="G1717" s="31"/>
      <c r="H1717" s="115"/>
      <c r="I1717" s="22"/>
    </row>
    <row r="1718" spans="1:9" x14ac:dyDescent="0.25">
      <c r="A1718" s="22"/>
      <c r="B1718" s="29"/>
      <c r="C1718" s="29"/>
      <c r="D1718" s="29"/>
      <c r="E1718" s="30"/>
      <c r="F1718" s="31"/>
      <c r="G1718" s="31"/>
      <c r="H1718" s="115"/>
      <c r="I1718" s="22"/>
    </row>
    <row r="1719" spans="1:9" x14ac:dyDescent="0.25">
      <c r="A1719" s="22"/>
      <c r="B1719" s="29"/>
      <c r="C1719" s="29"/>
      <c r="D1719" s="29"/>
      <c r="E1719" s="30"/>
      <c r="F1719" s="31"/>
      <c r="G1719" s="31"/>
      <c r="H1719" s="115"/>
      <c r="I1719" s="22"/>
    </row>
    <row r="1720" spans="1:9" x14ac:dyDescent="0.25">
      <c r="A1720" s="22"/>
      <c r="B1720" s="29"/>
      <c r="C1720" s="29"/>
      <c r="D1720" s="29"/>
      <c r="E1720" s="30"/>
      <c r="F1720" s="31"/>
      <c r="G1720" s="31"/>
      <c r="H1720" s="115"/>
      <c r="I1720" s="22"/>
    </row>
    <row r="1721" spans="1:9" x14ac:dyDescent="0.25">
      <c r="A1721" s="22"/>
      <c r="B1721" s="29"/>
      <c r="C1721" s="29"/>
      <c r="D1721" s="29"/>
      <c r="E1721" s="30"/>
      <c r="F1721" s="31"/>
      <c r="G1721" s="31"/>
      <c r="H1721" s="115"/>
      <c r="I1721" s="22"/>
    </row>
    <row r="1722" spans="1:9" x14ac:dyDescent="0.25">
      <c r="A1722" s="22"/>
      <c r="B1722" s="29"/>
      <c r="C1722" s="29"/>
      <c r="D1722" s="29"/>
      <c r="E1722" s="30"/>
      <c r="F1722" s="31"/>
      <c r="G1722" s="31"/>
      <c r="H1722" s="115"/>
      <c r="I1722" s="22"/>
    </row>
    <row r="1723" spans="1:9" x14ac:dyDescent="0.25">
      <c r="A1723" s="22"/>
      <c r="B1723" s="29"/>
      <c r="C1723" s="29"/>
      <c r="D1723" s="29"/>
      <c r="E1723" s="30"/>
      <c r="F1723" s="31"/>
      <c r="G1723" s="31"/>
      <c r="H1723" s="115"/>
      <c r="I1723" s="22"/>
    </row>
    <row r="1724" spans="1:9" x14ac:dyDescent="0.25">
      <c r="A1724" s="22"/>
      <c r="B1724" s="29"/>
      <c r="C1724" s="29"/>
      <c r="D1724" s="29"/>
      <c r="E1724" s="30"/>
      <c r="F1724" s="31"/>
      <c r="G1724" s="31"/>
      <c r="H1724" s="115"/>
      <c r="I1724" s="22"/>
    </row>
    <row r="1725" spans="1:9" x14ac:dyDescent="0.25">
      <c r="A1725" s="22"/>
      <c r="B1725" s="29"/>
      <c r="C1725" s="29"/>
      <c r="D1725" s="29"/>
      <c r="E1725" s="30"/>
      <c r="F1725" s="31"/>
      <c r="G1725" s="31"/>
      <c r="H1725" s="115"/>
      <c r="I1725" s="22"/>
    </row>
    <row r="1726" spans="1:9" x14ac:dyDescent="0.25">
      <c r="A1726" s="22"/>
      <c r="B1726" s="29"/>
      <c r="C1726" s="29"/>
      <c r="D1726" s="29"/>
      <c r="E1726" s="30"/>
      <c r="F1726" s="31"/>
      <c r="G1726" s="31"/>
      <c r="H1726" s="115"/>
      <c r="I1726" s="22"/>
    </row>
    <row r="1727" spans="1:9" x14ac:dyDescent="0.25">
      <c r="A1727" s="22"/>
      <c r="B1727" s="29"/>
      <c r="C1727" s="29"/>
      <c r="D1727" s="29"/>
      <c r="E1727" s="30"/>
      <c r="F1727" s="31"/>
      <c r="G1727" s="31"/>
      <c r="H1727" s="115"/>
      <c r="I1727" s="22"/>
    </row>
    <row r="1728" spans="1:9" x14ac:dyDescent="0.25">
      <c r="A1728" s="22"/>
      <c r="B1728" s="29"/>
      <c r="C1728" s="29"/>
      <c r="D1728" s="29"/>
      <c r="E1728" s="30"/>
      <c r="F1728" s="31"/>
      <c r="G1728" s="31"/>
      <c r="H1728" s="115"/>
      <c r="I1728" s="22"/>
    </row>
    <row r="1729" spans="1:9" x14ac:dyDescent="0.25">
      <c r="A1729" s="22"/>
      <c r="B1729" s="29"/>
      <c r="C1729" s="29"/>
      <c r="D1729" s="29"/>
      <c r="E1729" s="30"/>
      <c r="F1729" s="31"/>
      <c r="G1729" s="31"/>
      <c r="H1729" s="115"/>
      <c r="I1729" s="22"/>
    </row>
    <row r="1730" spans="1:9" x14ac:dyDescent="0.25">
      <c r="A1730" s="22"/>
      <c r="B1730" s="29"/>
      <c r="C1730" s="29"/>
      <c r="D1730" s="29"/>
      <c r="E1730" s="30"/>
      <c r="F1730" s="31"/>
      <c r="G1730" s="31"/>
      <c r="H1730" s="115"/>
      <c r="I1730" s="22"/>
    </row>
    <row r="1731" spans="1:9" x14ac:dyDescent="0.25">
      <c r="A1731" s="22"/>
      <c r="B1731" s="29"/>
      <c r="C1731" s="29"/>
      <c r="D1731" s="29"/>
      <c r="E1731" s="30"/>
      <c r="F1731" s="31"/>
      <c r="G1731" s="31"/>
      <c r="H1731" s="115"/>
      <c r="I1731" s="22"/>
    </row>
    <row r="1732" spans="1:9" x14ac:dyDescent="0.25">
      <c r="A1732" s="22"/>
      <c r="B1732" s="29"/>
      <c r="C1732" s="29"/>
      <c r="D1732" s="29"/>
      <c r="E1732" s="30"/>
      <c r="F1732" s="31"/>
      <c r="G1732" s="31"/>
      <c r="H1732" s="115"/>
      <c r="I1732" s="22"/>
    </row>
    <row r="1733" spans="1:9" x14ac:dyDescent="0.25">
      <c r="A1733" s="22"/>
      <c r="B1733" s="29"/>
      <c r="C1733" s="29"/>
      <c r="D1733" s="29"/>
      <c r="E1733" s="30"/>
      <c r="F1733" s="31"/>
      <c r="G1733" s="31"/>
      <c r="H1733" s="115"/>
      <c r="I1733" s="22"/>
    </row>
    <row r="1734" spans="1:9" x14ac:dyDescent="0.25">
      <c r="A1734" s="22"/>
      <c r="B1734" s="29"/>
      <c r="C1734" s="29"/>
      <c r="D1734" s="29"/>
      <c r="E1734" s="30"/>
      <c r="F1734" s="31"/>
      <c r="G1734" s="31"/>
      <c r="H1734" s="115"/>
      <c r="I1734" s="22"/>
    </row>
    <row r="1735" spans="1:9" x14ac:dyDescent="0.25">
      <c r="A1735" s="22"/>
      <c r="B1735" s="29"/>
      <c r="C1735" s="29"/>
      <c r="D1735" s="29"/>
      <c r="E1735" s="30"/>
      <c r="F1735" s="31"/>
      <c r="G1735" s="31"/>
      <c r="H1735" s="115"/>
      <c r="I1735" s="22"/>
    </row>
    <row r="1736" spans="1:9" x14ac:dyDescent="0.25">
      <c r="A1736" s="22"/>
      <c r="B1736" s="29"/>
      <c r="C1736" s="29"/>
      <c r="D1736" s="29"/>
      <c r="E1736" s="30"/>
      <c r="F1736" s="31"/>
      <c r="G1736" s="31"/>
      <c r="H1736" s="115"/>
      <c r="I1736" s="22"/>
    </row>
    <row r="1737" spans="1:9" x14ac:dyDescent="0.25">
      <c r="A1737" s="22"/>
      <c r="B1737" s="29"/>
      <c r="C1737" s="29"/>
      <c r="D1737" s="29"/>
      <c r="E1737" s="30"/>
      <c r="F1737" s="31"/>
      <c r="G1737" s="31"/>
      <c r="H1737" s="115"/>
      <c r="I1737" s="22"/>
    </row>
    <row r="1738" spans="1:9" x14ac:dyDescent="0.25">
      <c r="A1738" s="22"/>
      <c r="B1738" s="29"/>
      <c r="C1738" s="29"/>
      <c r="D1738" s="29"/>
      <c r="E1738" s="30"/>
      <c r="F1738" s="31"/>
      <c r="G1738" s="31"/>
      <c r="H1738" s="115"/>
      <c r="I1738" s="22"/>
    </row>
    <row r="1739" spans="1:9" x14ac:dyDescent="0.25">
      <c r="A1739" s="22"/>
      <c r="B1739" s="29"/>
      <c r="C1739" s="29"/>
      <c r="D1739" s="29"/>
      <c r="E1739" s="30"/>
      <c r="F1739" s="31"/>
      <c r="G1739" s="31"/>
      <c r="H1739" s="115"/>
      <c r="I1739" s="22"/>
    </row>
    <row r="1740" spans="1:9" x14ac:dyDescent="0.25">
      <c r="A1740" s="22"/>
      <c r="B1740" s="29"/>
      <c r="C1740" s="29"/>
      <c r="D1740" s="29"/>
      <c r="E1740" s="30"/>
      <c r="F1740" s="31"/>
      <c r="G1740" s="31"/>
      <c r="H1740" s="115"/>
      <c r="I1740" s="22"/>
    </row>
    <row r="1741" spans="1:9" x14ac:dyDescent="0.25">
      <c r="A1741" s="22"/>
      <c r="B1741" s="29"/>
      <c r="C1741" s="29"/>
      <c r="D1741" s="29"/>
      <c r="E1741" s="30"/>
      <c r="F1741" s="31"/>
      <c r="G1741" s="31"/>
      <c r="H1741" s="115"/>
      <c r="I1741" s="22"/>
    </row>
    <row r="1742" spans="1:9" x14ac:dyDescent="0.25">
      <c r="A1742" s="22"/>
      <c r="B1742" s="29"/>
      <c r="C1742" s="29"/>
      <c r="D1742" s="29"/>
      <c r="E1742" s="30"/>
      <c r="F1742" s="31"/>
      <c r="G1742" s="31"/>
      <c r="H1742" s="115"/>
      <c r="I1742" s="22"/>
    </row>
    <row r="1743" spans="1:9" x14ac:dyDescent="0.25">
      <c r="A1743" s="22"/>
      <c r="B1743" s="29"/>
      <c r="C1743" s="29"/>
      <c r="D1743" s="29"/>
      <c r="E1743" s="30"/>
      <c r="F1743" s="31"/>
      <c r="G1743" s="31"/>
      <c r="H1743" s="115"/>
      <c r="I1743" s="22"/>
    </row>
    <row r="1744" spans="1:9" x14ac:dyDescent="0.25">
      <c r="A1744" s="22"/>
      <c r="B1744" s="29"/>
      <c r="C1744" s="29"/>
      <c r="D1744" s="29"/>
      <c r="E1744" s="30"/>
      <c r="F1744" s="31"/>
      <c r="G1744" s="31"/>
      <c r="H1744" s="115"/>
      <c r="I1744" s="22"/>
    </row>
    <row r="1745" spans="1:9" x14ac:dyDescent="0.25">
      <c r="A1745" s="22"/>
      <c r="B1745" s="29"/>
      <c r="C1745" s="29"/>
      <c r="D1745" s="29"/>
      <c r="E1745" s="30"/>
      <c r="F1745" s="31"/>
      <c r="G1745" s="31"/>
      <c r="H1745" s="115"/>
      <c r="I1745" s="22"/>
    </row>
    <row r="1746" spans="1:9" x14ac:dyDescent="0.25">
      <c r="A1746" s="22"/>
      <c r="B1746" s="29"/>
      <c r="C1746" s="29"/>
      <c r="D1746" s="29"/>
      <c r="E1746" s="30"/>
      <c r="F1746" s="31"/>
      <c r="G1746" s="31"/>
      <c r="H1746" s="115"/>
      <c r="I1746" s="22"/>
    </row>
    <row r="1747" spans="1:9" x14ac:dyDescent="0.25">
      <c r="A1747" s="22"/>
      <c r="B1747" s="29"/>
      <c r="C1747" s="29"/>
      <c r="D1747" s="29"/>
      <c r="E1747" s="30"/>
      <c r="F1747" s="31"/>
      <c r="G1747" s="31"/>
      <c r="H1747" s="115"/>
      <c r="I1747" s="22"/>
    </row>
    <row r="1748" spans="1:9" x14ac:dyDescent="0.25">
      <c r="A1748" s="22"/>
      <c r="B1748" s="29"/>
      <c r="C1748" s="29"/>
      <c r="D1748" s="29"/>
      <c r="E1748" s="30"/>
      <c r="F1748" s="31"/>
      <c r="G1748" s="31"/>
      <c r="H1748" s="115"/>
      <c r="I1748" s="22"/>
    </row>
    <row r="1749" spans="1:9" x14ac:dyDescent="0.25">
      <c r="A1749" s="22"/>
      <c r="B1749" s="29"/>
      <c r="C1749" s="29"/>
      <c r="D1749" s="29"/>
      <c r="E1749" s="30"/>
      <c r="F1749" s="31"/>
      <c r="G1749" s="31"/>
      <c r="H1749" s="115"/>
      <c r="I1749" s="22"/>
    </row>
    <row r="1750" spans="1:9" x14ac:dyDescent="0.25">
      <c r="A1750" s="22"/>
      <c r="B1750" s="29"/>
      <c r="C1750" s="29"/>
      <c r="D1750" s="29"/>
      <c r="E1750" s="30"/>
      <c r="F1750" s="31"/>
      <c r="G1750" s="31"/>
      <c r="H1750" s="115"/>
      <c r="I1750" s="22"/>
    </row>
    <row r="1751" spans="1:9" x14ac:dyDescent="0.25">
      <c r="A1751" s="22"/>
      <c r="B1751" s="29"/>
      <c r="C1751" s="29"/>
      <c r="D1751" s="29"/>
      <c r="E1751" s="30"/>
      <c r="F1751" s="31"/>
      <c r="G1751" s="31"/>
      <c r="H1751" s="115"/>
      <c r="I1751" s="22"/>
    </row>
    <row r="1752" spans="1:9" x14ac:dyDescent="0.25">
      <c r="A1752" s="22"/>
      <c r="B1752" s="29"/>
      <c r="C1752" s="29"/>
      <c r="D1752" s="29"/>
      <c r="E1752" s="30"/>
      <c r="F1752" s="31"/>
      <c r="G1752" s="31"/>
      <c r="H1752" s="115"/>
      <c r="I1752" s="22"/>
    </row>
    <row r="1753" spans="1:9" x14ac:dyDescent="0.25">
      <c r="A1753" s="22"/>
      <c r="B1753" s="29"/>
      <c r="C1753" s="29"/>
      <c r="D1753" s="29"/>
      <c r="E1753" s="30"/>
      <c r="F1753" s="31"/>
      <c r="G1753" s="31"/>
      <c r="H1753" s="115"/>
      <c r="I1753" s="22"/>
    </row>
    <row r="1754" spans="1:9" x14ac:dyDescent="0.25">
      <c r="A1754" s="22"/>
      <c r="B1754" s="29"/>
      <c r="C1754" s="29"/>
      <c r="D1754" s="29"/>
      <c r="E1754" s="30"/>
      <c r="F1754" s="31"/>
      <c r="G1754" s="31"/>
      <c r="H1754" s="115"/>
      <c r="I1754" s="22"/>
    </row>
    <row r="1755" spans="1:9" x14ac:dyDescent="0.25">
      <c r="A1755" s="22"/>
      <c r="B1755" s="29"/>
      <c r="C1755" s="29"/>
      <c r="D1755" s="29"/>
      <c r="E1755" s="30"/>
      <c r="F1755" s="31"/>
      <c r="G1755" s="31"/>
      <c r="H1755" s="115"/>
      <c r="I1755" s="22"/>
    </row>
    <row r="1756" spans="1:9" x14ac:dyDescent="0.25">
      <c r="A1756" s="22"/>
      <c r="B1756" s="29"/>
      <c r="C1756" s="29"/>
      <c r="D1756" s="29"/>
      <c r="E1756" s="30"/>
      <c r="F1756" s="31"/>
      <c r="G1756" s="31"/>
      <c r="H1756" s="115"/>
      <c r="I1756" s="22"/>
    </row>
    <row r="1757" spans="1:9" x14ac:dyDescent="0.25">
      <c r="A1757" s="22"/>
      <c r="B1757" s="29"/>
      <c r="C1757" s="29"/>
      <c r="D1757" s="29"/>
      <c r="E1757" s="30"/>
      <c r="F1757" s="31"/>
      <c r="G1757" s="31"/>
      <c r="H1757" s="115"/>
      <c r="I1757" s="22"/>
    </row>
    <row r="1758" spans="1:9" x14ac:dyDescent="0.25">
      <c r="A1758" s="22"/>
      <c r="B1758" s="29"/>
      <c r="C1758" s="29"/>
      <c r="D1758" s="29"/>
      <c r="E1758" s="30"/>
      <c r="F1758" s="31"/>
      <c r="G1758" s="31"/>
      <c r="H1758" s="115"/>
      <c r="I1758" s="22"/>
    </row>
    <row r="1759" spans="1:9" x14ac:dyDescent="0.25">
      <c r="A1759" s="22"/>
      <c r="B1759" s="29"/>
      <c r="C1759" s="29"/>
      <c r="D1759" s="29"/>
      <c r="E1759" s="30"/>
      <c r="F1759" s="31"/>
      <c r="G1759" s="31"/>
      <c r="H1759" s="115"/>
      <c r="I1759" s="22"/>
    </row>
    <row r="1760" spans="1:9" x14ac:dyDescent="0.25">
      <c r="A1760" s="22"/>
      <c r="B1760" s="29"/>
      <c r="C1760" s="29"/>
      <c r="D1760" s="29"/>
      <c r="E1760" s="30"/>
      <c r="F1760" s="31"/>
      <c r="G1760" s="31"/>
      <c r="H1760" s="115"/>
      <c r="I1760" s="22"/>
    </row>
    <row r="1761" spans="1:9" x14ac:dyDescent="0.25">
      <c r="A1761" s="22"/>
      <c r="B1761" s="29"/>
      <c r="C1761" s="29"/>
      <c r="D1761" s="29"/>
      <c r="E1761" s="30"/>
      <c r="F1761" s="31"/>
      <c r="G1761" s="31"/>
      <c r="H1761" s="115"/>
      <c r="I1761" s="22"/>
    </row>
    <row r="1762" spans="1:9" x14ac:dyDescent="0.25">
      <c r="A1762" s="22"/>
      <c r="B1762" s="29"/>
      <c r="C1762" s="29"/>
      <c r="D1762" s="29"/>
      <c r="E1762" s="30"/>
      <c r="F1762" s="31"/>
      <c r="G1762" s="31"/>
      <c r="H1762" s="115"/>
      <c r="I1762" s="22"/>
    </row>
    <row r="1763" spans="1:9" x14ac:dyDescent="0.25">
      <c r="A1763" s="22"/>
      <c r="B1763" s="29"/>
      <c r="C1763" s="29"/>
      <c r="D1763" s="29"/>
      <c r="E1763" s="30"/>
      <c r="F1763" s="31"/>
      <c r="G1763" s="31"/>
      <c r="H1763" s="115"/>
      <c r="I1763" s="22"/>
    </row>
    <row r="1764" spans="1:9" x14ac:dyDescent="0.25">
      <c r="A1764" s="22"/>
      <c r="B1764" s="29"/>
      <c r="C1764" s="29"/>
      <c r="D1764" s="29"/>
      <c r="E1764" s="30"/>
      <c r="F1764" s="31"/>
      <c r="G1764" s="31"/>
      <c r="H1764" s="115"/>
      <c r="I1764" s="22"/>
    </row>
    <row r="1765" spans="1:9" x14ac:dyDescent="0.25">
      <c r="A1765" s="22"/>
      <c r="B1765" s="29"/>
      <c r="C1765" s="29"/>
      <c r="D1765" s="29"/>
      <c r="E1765" s="30"/>
      <c r="F1765" s="31"/>
      <c r="G1765" s="31"/>
      <c r="H1765" s="115"/>
      <c r="I1765" s="22"/>
    </row>
    <row r="1766" spans="1:9" x14ac:dyDescent="0.25">
      <c r="A1766" s="22"/>
      <c r="B1766" s="29"/>
      <c r="C1766" s="29"/>
      <c r="D1766" s="29"/>
      <c r="E1766" s="30"/>
      <c r="F1766" s="31"/>
      <c r="G1766" s="31"/>
      <c r="H1766" s="115"/>
      <c r="I1766" s="22"/>
    </row>
    <row r="1767" spans="1:9" x14ac:dyDescent="0.25">
      <c r="A1767" s="22"/>
      <c r="B1767" s="29"/>
      <c r="C1767" s="29"/>
      <c r="D1767" s="29"/>
      <c r="E1767" s="30"/>
      <c r="F1767" s="31"/>
      <c r="G1767" s="31"/>
      <c r="H1767" s="115"/>
      <c r="I1767" s="22"/>
    </row>
    <row r="1768" spans="1:9" x14ac:dyDescent="0.25">
      <c r="A1768" s="22"/>
      <c r="B1768" s="29"/>
      <c r="C1768" s="29"/>
      <c r="D1768" s="29"/>
      <c r="E1768" s="30"/>
      <c r="F1768" s="31"/>
      <c r="G1768" s="31"/>
      <c r="H1768" s="115"/>
      <c r="I1768" s="22"/>
    </row>
    <row r="1769" spans="1:9" x14ac:dyDescent="0.25">
      <c r="A1769" s="22"/>
      <c r="B1769" s="29"/>
      <c r="C1769" s="29"/>
      <c r="D1769" s="29"/>
      <c r="E1769" s="30"/>
      <c r="F1769" s="31"/>
      <c r="G1769" s="31"/>
      <c r="H1769" s="115"/>
      <c r="I1769" s="22"/>
    </row>
    <row r="1770" spans="1:9" x14ac:dyDescent="0.25">
      <c r="A1770" s="22"/>
      <c r="B1770" s="29"/>
      <c r="C1770" s="29"/>
      <c r="D1770" s="29"/>
      <c r="E1770" s="30"/>
      <c r="F1770" s="31"/>
      <c r="G1770" s="31"/>
      <c r="H1770" s="115"/>
      <c r="I1770" s="22"/>
    </row>
    <row r="1771" spans="1:9" x14ac:dyDescent="0.25">
      <c r="A1771" s="22"/>
      <c r="B1771" s="29"/>
      <c r="C1771" s="29"/>
      <c r="D1771" s="29"/>
      <c r="E1771" s="30"/>
      <c r="F1771" s="31"/>
      <c r="G1771" s="31"/>
      <c r="H1771" s="115"/>
      <c r="I1771" s="22"/>
    </row>
    <row r="1772" spans="1:9" x14ac:dyDescent="0.25">
      <c r="A1772" s="22"/>
      <c r="B1772" s="29"/>
      <c r="C1772" s="29"/>
      <c r="D1772" s="29"/>
      <c r="E1772" s="30"/>
      <c r="F1772" s="31"/>
      <c r="G1772" s="31"/>
      <c r="H1772" s="115"/>
      <c r="I1772" s="22"/>
    </row>
    <row r="1773" spans="1:9" x14ac:dyDescent="0.25">
      <c r="A1773" s="22"/>
      <c r="B1773" s="29"/>
      <c r="C1773" s="29"/>
      <c r="D1773" s="29"/>
      <c r="E1773" s="30"/>
      <c r="F1773" s="31"/>
      <c r="G1773" s="31"/>
      <c r="H1773" s="115"/>
      <c r="I1773" s="22"/>
    </row>
    <row r="1774" spans="1:9" x14ac:dyDescent="0.25">
      <c r="A1774" s="22"/>
      <c r="B1774" s="29"/>
      <c r="C1774" s="29"/>
      <c r="D1774" s="29"/>
      <c r="E1774" s="30"/>
      <c r="F1774" s="31"/>
      <c r="G1774" s="31"/>
      <c r="H1774" s="115"/>
      <c r="I1774" s="22"/>
    </row>
    <row r="1775" spans="1:9" x14ac:dyDescent="0.25">
      <c r="A1775" s="22"/>
      <c r="B1775" s="29"/>
      <c r="C1775" s="29"/>
      <c r="D1775" s="29"/>
      <c r="E1775" s="30"/>
      <c r="F1775" s="31"/>
      <c r="G1775" s="31"/>
      <c r="H1775" s="115"/>
      <c r="I1775" s="22"/>
    </row>
    <row r="1776" spans="1:9" x14ac:dyDescent="0.25">
      <c r="A1776" s="22"/>
      <c r="B1776" s="29"/>
      <c r="C1776" s="29"/>
      <c r="D1776" s="29"/>
      <c r="E1776" s="30"/>
      <c r="F1776" s="31"/>
      <c r="G1776" s="31"/>
      <c r="H1776" s="115"/>
      <c r="I1776" s="22"/>
    </row>
    <row r="1777" spans="1:9" x14ac:dyDescent="0.25">
      <c r="A1777" s="22"/>
      <c r="B1777" s="29"/>
      <c r="C1777" s="29"/>
      <c r="D1777" s="29"/>
      <c r="E1777" s="30"/>
      <c r="F1777" s="31"/>
      <c r="G1777" s="31"/>
      <c r="H1777" s="115"/>
      <c r="I1777" s="22"/>
    </row>
    <row r="1778" spans="1:9" x14ac:dyDescent="0.25">
      <c r="A1778" s="22"/>
      <c r="B1778" s="29"/>
      <c r="C1778" s="29"/>
      <c r="D1778" s="29"/>
      <c r="E1778" s="30"/>
      <c r="F1778" s="31"/>
      <c r="G1778" s="31"/>
      <c r="H1778" s="115"/>
      <c r="I1778" s="22"/>
    </row>
    <row r="1779" spans="1:9" x14ac:dyDescent="0.25">
      <c r="A1779" s="22"/>
      <c r="B1779" s="29"/>
      <c r="C1779" s="29"/>
      <c r="D1779" s="29"/>
      <c r="E1779" s="30"/>
      <c r="F1779" s="31"/>
      <c r="G1779" s="31"/>
      <c r="H1779" s="115"/>
      <c r="I1779" s="22"/>
    </row>
    <row r="1780" spans="1:9" x14ac:dyDescent="0.25">
      <c r="A1780" s="22"/>
      <c r="B1780" s="29"/>
      <c r="C1780" s="29"/>
      <c r="D1780" s="29"/>
      <c r="E1780" s="30"/>
      <c r="F1780" s="31"/>
      <c r="G1780" s="31"/>
      <c r="H1780" s="115"/>
      <c r="I1780" s="22"/>
    </row>
    <row r="1781" spans="1:9" x14ac:dyDescent="0.25">
      <c r="A1781" s="22"/>
      <c r="B1781" s="29"/>
      <c r="C1781" s="29"/>
      <c r="D1781" s="29"/>
      <c r="E1781" s="30"/>
      <c r="F1781" s="31"/>
      <c r="G1781" s="31"/>
      <c r="H1781" s="115"/>
      <c r="I1781" s="22"/>
    </row>
    <row r="1782" spans="1:9" x14ac:dyDescent="0.25">
      <c r="A1782" s="22"/>
      <c r="B1782" s="29"/>
      <c r="C1782" s="29"/>
      <c r="D1782" s="29"/>
      <c r="E1782" s="30"/>
      <c r="F1782" s="31"/>
      <c r="G1782" s="31"/>
      <c r="H1782" s="115"/>
      <c r="I1782" s="22"/>
    </row>
    <row r="1783" spans="1:9" x14ac:dyDescent="0.25">
      <c r="A1783" s="22"/>
      <c r="B1783" s="29"/>
      <c r="C1783" s="29"/>
      <c r="D1783" s="29"/>
      <c r="E1783" s="30"/>
      <c r="F1783" s="31"/>
      <c r="G1783" s="31"/>
      <c r="H1783" s="115"/>
      <c r="I1783" s="22"/>
    </row>
    <row r="1784" spans="1:9" x14ac:dyDescent="0.25">
      <c r="A1784" s="22"/>
      <c r="B1784" s="29"/>
      <c r="C1784" s="29"/>
      <c r="D1784" s="29"/>
      <c r="E1784" s="30"/>
      <c r="F1784" s="31"/>
      <c r="G1784" s="31"/>
      <c r="H1784" s="115"/>
      <c r="I1784" s="22"/>
    </row>
    <row r="1785" spans="1:9" x14ac:dyDescent="0.25">
      <c r="A1785" s="22"/>
      <c r="B1785" s="29"/>
      <c r="C1785" s="29"/>
      <c r="D1785" s="29"/>
      <c r="E1785" s="30"/>
      <c r="F1785" s="31"/>
      <c r="G1785" s="31"/>
      <c r="H1785" s="115"/>
      <c r="I1785" s="22"/>
    </row>
    <row r="1786" spans="1:9" x14ac:dyDescent="0.25">
      <c r="A1786" s="22"/>
      <c r="B1786" s="29"/>
      <c r="C1786" s="29"/>
      <c r="D1786" s="29"/>
      <c r="E1786" s="30"/>
      <c r="F1786" s="31"/>
      <c r="G1786" s="31"/>
      <c r="H1786" s="115"/>
      <c r="I1786" s="22"/>
    </row>
    <row r="1787" spans="1:9" x14ac:dyDescent="0.25">
      <c r="A1787" s="22"/>
      <c r="B1787" s="29"/>
      <c r="C1787" s="29"/>
      <c r="D1787" s="29"/>
      <c r="E1787" s="30"/>
      <c r="F1787" s="31"/>
      <c r="G1787" s="31"/>
      <c r="H1787" s="115"/>
      <c r="I1787" s="22"/>
    </row>
    <row r="1788" spans="1:9" x14ac:dyDescent="0.25">
      <c r="A1788" s="22"/>
      <c r="B1788" s="29"/>
      <c r="C1788" s="29"/>
      <c r="D1788" s="29"/>
      <c r="E1788" s="30"/>
      <c r="F1788" s="31"/>
      <c r="G1788" s="31"/>
      <c r="H1788" s="115"/>
      <c r="I1788" s="22"/>
    </row>
    <row r="1789" spans="1:9" x14ac:dyDescent="0.25">
      <c r="A1789" s="22"/>
      <c r="B1789" s="29"/>
      <c r="C1789" s="29"/>
      <c r="D1789" s="29"/>
      <c r="E1789" s="30"/>
      <c r="F1789" s="31"/>
      <c r="G1789" s="31"/>
      <c r="H1789" s="115"/>
      <c r="I1789" s="22"/>
    </row>
    <row r="1790" spans="1:9" x14ac:dyDescent="0.25">
      <c r="A1790" s="22"/>
      <c r="B1790" s="29"/>
      <c r="C1790" s="29"/>
      <c r="D1790" s="29"/>
      <c r="E1790" s="30"/>
      <c r="F1790" s="31"/>
      <c r="G1790" s="31"/>
      <c r="H1790" s="115"/>
      <c r="I1790" s="22"/>
    </row>
    <row r="1791" spans="1:9" x14ac:dyDescent="0.25">
      <c r="A1791" s="22"/>
      <c r="B1791" s="29"/>
      <c r="C1791" s="29"/>
      <c r="D1791" s="29"/>
      <c r="E1791" s="30"/>
      <c r="F1791" s="31"/>
      <c r="G1791" s="31"/>
      <c r="H1791" s="115"/>
      <c r="I1791" s="22"/>
    </row>
    <row r="1792" spans="1:9" x14ac:dyDescent="0.25">
      <c r="A1792" s="22"/>
      <c r="B1792" s="29"/>
      <c r="C1792" s="29"/>
      <c r="D1792" s="29"/>
      <c r="E1792" s="30"/>
      <c r="F1792" s="31"/>
      <c r="G1792" s="31"/>
      <c r="H1792" s="115"/>
      <c r="I1792" s="22"/>
    </row>
    <row r="1793" spans="1:9" x14ac:dyDescent="0.25">
      <c r="A1793" s="22"/>
      <c r="B1793" s="29"/>
      <c r="C1793" s="29"/>
      <c r="D1793" s="29"/>
      <c r="E1793" s="30"/>
      <c r="F1793" s="31"/>
      <c r="G1793" s="31"/>
      <c r="H1793" s="115"/>
      <c r="I1793" s="22"/>
    </row>
    <row r="1794" spans="1:9" x14ac:dyDescent="0.25">
      <c r="A1794" s="22"/>
      <c r="B1794" s="29"/>
      <c r="C1794" s="29"/>
      <c r="D1794" s="29"/>
      <c r="E1794" s="30"/>
      <c r="F1794" s="31"/>
      <c r="G1794" s="31"/>
      <c r="H1794" s="115"/>
      <c r="I1794" s="22"/>
    </row>
    <row r="1795" spans="1:9" x14ac:dyDescent="0.25">
      <c r="A1795" s="22"/>
      <c r="B1795" s="29"/>
      <c r="C1795" s="29"/>
      <c r="D1795" s="29"/>
      <c r="E1795" s="30"/>
      <c r="F1795" s="31"/>
      <c r="G1795" s="31"/>
      <c r="H1795" s="115"/>
      <c r="I1795" s="22"/>
    </row>
    <row r="1796" spans="1:9" x14ac:dyDescent="0.25">
      <c r="A1796" s="22"/>
      <c r="B1796" s="29"/>
      <c r="C1796" s="29"/>
      <c r="D1796" s="29"/>
      <c r="E1796" s="30"/>
      <c r="F1796" s="31"/>
      <c r="G1796" s="31"/>
      <c r="H1796" s="115"/>
      <c r="I1796" s="22"/>
    </row>
    <row r="1797" spans="1:9" x14ac:dyDescent="0.25">
      <c r="A1797" s="22"/>
      <c r="B1797" s="29"/>
      <c r="C1797" s="29"/>
      <c r="D1797" s="29"/>
      <c r="E1797" s="30"/>
      <c r="F1797" s="31"/>
      <c r="G1797" s="31"/>
      <c r="H1797" s="115"/>
      <c r="I1797" s="22"/>
    </row>
    <row r="1798" spans="1:9" x14ac:dyDescent="0.25">
      <c r="A1798" s="22"/>
      <c r="B1798" s="29"/>
      <c r="C1798" s="29"/>
      <c r="D1798" s="29"/>
      <c r="E1798" s="30"/>
      <c r="F1798" s="31"/>
      <c r="G1798" s="31"/>
      <c r="H1798" s="115"/>
      <c r="I1798" s="22"/>
    </row>
    <row r="1799" spans="1:9" x14ac:dyDescent="0.25">
      <c r="A1799" s="22"/>
      <c r="B1799" s="29"/>
      <c r="C1799" s="29"/>
      <c r="D1799" s="29"/>
      <c r="E1799" s="30"/>
      <c r="F1799" s="31"/>
      <c r="G1799" s="31"/>
      <c r="H1799" s="115"/>
      <c r="I1799" s="22"/>
    </row>
    <row r="1800" spans="1:9" x14ac:dyDescent="0.25">
      <c r="A1800" s="22"/>
      <c r="B1800" s="29"/>
      <c r="C1800" s="29"/>
      <c r="D1800" s="29"/>
      <c r="E1800" s="30"/>
      <c r="F1800" s="31"/>
      <c r="G1800" s="31"/>
      <c r="H1800" s="115"/>
      <c r="I1800" s="22"/>
    </row>
    <row r="1801" spans="1:9" x14ac:dyDescent="0.25">
      <c r="A1801" s="22"/>
      <c r="B1801" s="29"/>
      <c r="C1801" s="29"/>
      <c r="D1801" s="29"/>
      <c r="E1801" s="30"/>
      <c r="F1801" s="31"/>
      <c r="G1801" s="31"/>
      <c r="H1801" s="115"/>
      <c r="I1801" s="22"/>
    </row>
    <row r="1802" spans="1:9" x14ac:dyDescent="0.25">
      <c r="A1802" s="22"/>
      <c r="B1802" s="29"/>
      <c r="C1802" s="29"/>
      <c r="D1802" s="29"/>
      <c r="E1802" s="30"/>
      <c r="F1802" s="31"/>
      <c r="G1802" s="31"/>
      <c r="H1802" s="115"/>
      <c r="I1802" s="22"/>
    </row>
    <row r="1803" spans="1:9" x14ac:dyDescent="0.25">
      <c r="A1803" s="22"/>
      <c r="B1803" s="29"/>
      <c r="C1803" s="29"/>
      <c r="D1803" s="29"/>
      <c r="E1803" s="30"/>
      <c r="F1803" s="31"/>
      <c r="G1803" s="31"/>
      <c r="H1803" s="115"/>
      <c r="I1803" s="22"/>
    </row>
    <row r="1804" spans="1:9" x14ac:dyDescent="0.25">
      <c r="A1804" s="22"/>
      <c r="B1804" s="29"/>
      <c r="C1804" s="29"/>
      <c r="D1804" s="29"/>
      <c r="E1804" s="30"/>
      <c r="F1804" s="31"/>
      <c r="G1804" s="31"/>
      <c r="H1804" s="115"/>
      <c r="I1804" s="22"/>
    </row>
    <row r="1805" spans="1:9" x14ac:dyDescent="0.25">
      <c r="A1805" s="22"/>
      <c r="B1805" s="29"/>
      <c r="C1805" s="29"/>
      <c r="D1805" s="29"/>
      <c r="E1805" s="30"/>
      <c r="F1805" s="31"/>
      <c r="G1805" s="31"/>
      <c r="H1805" s="115"/>
      <c r="I1805" s="22"/>
    </row>
    <row r="1806" spans="1:9" x14ac:dyDescent="0.25">
      <c r="A1806" s="22"/>
      <c r="B1806" s="29"/>
      <c r="C1806" s="29"/>
      <c r="D1806" s="29"/>
      <c r="E1806" s="30"/>
      <c r="F1806" s="31"/>
      <c r="G1806" s="31"/>
      <c r="H1806" s="115"/>
      <c r="I1806" s="22"/>
    </row>
    <row r="1807" spans="1:9" x14ac:dyDescent="0.25">
      <c r="A1807" s="22"/>
      <c r="B1807" s="29"/>
      <c r="C1807" s="29"/>
      <c r="D1807" s="29"/>
      <c r="E1807" s="30"/>
      <c r="F1807" s="31"/>
      <c r="G1807" s="31"/>
      <c r="H1807" s="115"/>
      <c r="I1807" s="22"/>
    </row>
    <row r="1808" spans="1:9" x14ac:dyDescent="0.25">
      <c r="A1808" s="22"/>
      <c r="B1808" s="29"/>
      <c r="C1808" s="29"/>
      <c r="D1808" s="29"/>
      <c r="E1808" s="30"/>
      <c r="F1808" s="31"/>
      <c r="G1808" s="31"/>
      <c r="H1808" s="115"/>
      <c r="I1808" s="22"/>
    </row>
    <row r="1809" spans="1:9" x14ac:dyDescent="0.25">
      <c r="A1809" s="22"/>
      <c r="B1809" s="29"/>
      <c r="C1809" s="29"/>
      <c r="D1809" s="29"/>
      <c r="E1809" s="30"/>
      <c r="F1809" s="31"/>
      <c r="G1809" s="31"/>
      <c r="H1809" s="115"/>
      <c r="I1809" s="22"/>
    </row>
    <row r="1810" spans="1:9" x14ac:dyDescent="0.25">
      <c r="A1810" s="22"/>
      <c r="B1810" s="29"/>
      <c r="C1810" s="29"/>
      <c r="D1810" s="29"/>
      <c r="E1810" s="30"/>
      <c r="F1810" s="31"/>
      <c r="G1810" s="31"/>
      <c r="H1810" s="115"/>
      <c r="I1810" s="22"/>
    </row>
    <row r="1811" spans="1:9" x14ac:dyDescent="0.25">
      <c r="A1811" s="22"/>
      <c r="B1811" s="29"/>
      <c r="C1811" s="29"/>
      <c r="D1811" s="29"/>
      <c r="E1811" s="30"/>
      <c r="F1811" s="31"/>
      <c r="G1811" s="31"/>
      <c r="H1811" s="115"/>
      <c r="I1811" s="22"/>
    </row>
    <row r="1812" spans="1:9" x14ac:dyDescent="0.25">
      <c r="A1812" s="22"/>
      <c r="B1812" s="29"/>
      <c r="C1812" s="29"/>
      <c r="D1812" s="29"/>
      <c r="E1812" s="30"/>
      <c r="F1812" s="31"/>
      <c r="G1812" s="31"/>
      <c r="H1812" s="115"/>
      <c r="I1812" s="22"/>
    </row>
    <row r="1813" spans="1:9" x14ac:dyDescent="0.25">
      <c r="A1813" s="22"/>
      <c r="B1813" s="29"/>
      <c r="C1813" s="29"/>
      <c r="D1813" s="29"/>
      <c r="E1813" s="30"/>
      <c r="F1813" s="31"/>
      <c r="G1813" s="31"/>
      <c r="H1813" s="115"/>
      <c r="I1813" s="22"/>
    </row>
    <row r="1814" spans="1:9" x14ac:dyDescent="0.25">
      <c r="A1814" s="22"/>
      <c r="B1814" s="29"/>
      <c r="C1814" s="29"/>
      <c r="D1814" s="29"/>
      <c r="E1814" s="30"/>
      <c r="F1814" s="31"/>
      <c r="G1814" s="31"/>
      <c r="H1814" s="115"/>
      <c r="I1814" s="22"/>
    </row>
    <row r="1815" spans="1:9" x14ac:dyDescent="0.25">
      <c r="A1815" s="22"/>
      <c r="B1815" s="29"/>
      <c r="C1815" s="29"/>
      <c r="D1815" s="29"/>
      <c r="E1815" s="30"/>
      <c r="F1815" s="31"/>
      <c r="G1815" s="31"/>
      <c r="H1815" s="115"/>
      <c r="I1815" s="22"/>
    </row>
    <row r="1816" spans="1:9" x14ac:dyDescent="0.25">
      <c r="A1816" s="22"/>
      <c r="B1816" s="29"/>
      <c r="C1816" s="29"/>
      <c r="D1816" s="29"/>
      <c r="E1816" s="30"/>
      <c r="F1816" s="31"/>
      <c r="G1816" s="31"/>
      <c r="H1816" s="115"/>
      <c r="I1816" s="22"/>
    </row>
    <row r="1817" spans="1:9" x14ac:dyDescent="0.25">
      <c r="A1817" s="22"/>
      <c r="B1817" s="29"/>
      <c r="C1817" s="29"/>
      <c r="D1817" s="29"/>
      <c r="E1817" s="30"/>
      <c r="F1817" s="31"/>
      <c r="G1817" s="31"/>
      <c r="H1817" s="115"/>
      <c r="I1817" s="22"/>
    </row>
    <row r="1818" spans="1:9" x14ac:dyDescent="0.25">
      <c r="A1818" s="22"/>
      <c r="B1818" s="29"/>
      <c r="C1818" s="29"/>
      <c r="D1818" s="29"/>
      <c r="E1818" s="30"/>
      <c r="F1818" s="31"/>
      <c r="G1818" s="31"/>
      <c r="H1818" s="115"/>
      <c r="I1818" s="22"/>
    </row>
    <row r="1819" spans="1:9" x14ac:dyDescent="0.25">
      <c r="A1819" s="22"/>
      <c r="B1819" s="29"/>
      <c r="C1819" s="29"/>
      <c r="D1819" s="29"/>
      <c r="E1819" s="30"/>
      <c r="F1819" s="31"/>
      <c r="G1819" s="31"/>
      <c r="H1819" s="115"/>
      <c r="I1819" s="22"/>
    </row>
    <row r="1820" spans="1:9" x14ac:dyDescent="0.25">
      <c r="A1820" s="22"/>
      <c r="B1820" s="29"/>
      <c r="C1820" s="29"/>
      <c r="D1820" s="29"/>
      <c r="E1820" s="30"/>
      <c r="F1820" s="31"/>
      <c r="G1820" s="31"/>
      <c r="H1820" s="115"/>
      <c r="I1820" s="22"/>
    </row>
    <row r="1821" spans="1:9" x14ac:dyDescent="0.25">
      <c r="A1821" s="22"/>
      <c r="B1821" s="29"/>
      <c r="C1821" s="29"/>
      <c r="D1821" s="29"/>
      <c r="E1821" s="30"/>
      <c r="F1821" s="31"/>
      <c r="G1821" s="31"/>
      <c r="H1821" s="115"/>
      <c r="I1821" s="22"/>
    </row>
    <row r="1822" spans="1:9" x14ac:dyDescent="0.25">
      <c r="A1822" s="22"/>
      <c r="B1822" s="29"/>
      <c r="C1822" s="29"/>
      <c r="D1822" s="29"/>
      <c r="E1822" s="30"/>
      <c r="F1822" s="31"/>
      <c r="G1822" s="31"/>
      <c r="H1822" s="115"/>
      <c r="I1822" s="22"/>
    </row>
    <row r="1823" spans="1:9" x14ac:dyDescent="0.25">
      <c r="A1823" s="22"/>
      <c r="B1823" s="29"/>
      <c r="C1823" s="29"/>
      <c r="D1823" s="29"/>
      <c r="E1823" s="30"/>
      <c r="F1823" s="31"/>
      <c r="G1823" s="31"/>
      <c r="H1823" s="115"/>
      <c r="I1823" s="22"/>
    </row>
    <row r="1824" spans="1:9" x14ac:dyDescent="0.25">
      <c r="A1824" s="22"/>
      <c r="B1824" s="29"/>
      <c r="C1824" s="29"/>
      <c r="D1824" s="29"/>
      <c r="E1824" s="30"/>
      <c r="F1824" s="31"/>
      <c r="G1824" s="31"/>
      <c r="H1824" s="115"/>
      <c r="I1824" s="22"/>
    </row>
    <row r="1825" spans="1:9" x14ac:dyDescent="0.25">
      <c r="A1825" s="22"/>
      <c r="B1825" s="29"/>
      <c r="C1825" s="29"/>
      <c r="D1825" s="29"/>
      <c r="E1825" s="30"/>
      <c r="F1825" s="31"/>
      <c r="G1825" s="31"/>
      <c r="H1825" s="115"/>
      <c r="I1825" s="22"/>
    </row>
    <row r="1826" spans="1:9" x14ac:dyDescent="0.25">
      <c r="A1826" s="22"/>
      <c r="B1826" s="29"/>
      <c r="C1826" s="29"/>
      <c r="D1826" s="29"/>
      <c r="E1826" s="30"/>
      <c r="F1826" s="31"/>
      <c r="G1826" s="31"/>
      <c r="H1826" s="115"/>
      <c r="I1826" s="22"/>
    </row>
    <row r="1827" spans="1:9" x14ac:dyDescent="0.25">
      <c r="A1827" s="22"/>
      <c r="B1827" s="29"/>
      <c r="C1827" s="29"/>
      <c r="D1827" s="29"/>
      <c r="E1827" s="30"/>
      <c r="F1827" s="31"/>
      <c r="G1827" s="31"/>
      <c r="H1827" s="115"/>
      <c r="I1827" s="22"/>
    </row>
    <row r="1828" spans="1:9" x14ac:dyDescent="0.25">
      <c r="A1828" s="22"/>
      <c r="B1828" s="29"/>
      <c r="C1828" s="29"/>
      <c r="D1828" s="29"/>
      <c r="E1828" s="30"/>
      <c r="F1828" s="31"/>
      <c r="G1828" s="31"/>
      <c r="H1828" s="115"/>
      <c r="I1828" s="22"/>
    </row>
    <row r="1829" spans="1:9" x14ac:dyDescent="0.25">
      <c r="A1829" s="22"/>
      <c r="B1829" s="29"/>
      <c r="C1829" s="29"/>
      <c r="D1829" s="29"/>
      <c r="E1829" s="30"/>
      <c r="F1829" s="31"/>
      <c r="G1829" s="31"/>
      <c r="H1829" s="115"/>
      <c r="I1829" s="22"/>
    </row>
    <row r="1830" spans="1:9" x14ac:dyDescent="0.25">
      <c r="A1830" s="22"/>
      <c r="B1830" s="29"/>
      <c r="C1830" s="29"/>
      <c r="D1830" s="29"/>
      <c r="E1830" s="30"/>
      <c r="F1830" s="31"/>
      <c r="G1830" s="31"/>
      <c r="H1830" s="115"/>
      <c r="I1830" s="22"/>
    </row>
    <row r="1831" spans="1:9" x14ac:dyDescent="0.25">
      <c r="A1831" s="22"/>
      <c r="B1831" s="29"/>
      <c r="C1831" s="29"/>
      <c r="D1831" s="29"/>
      <c r="E1831" s="30"/>
      <c r="F1831" s="31"/>
      <c r="G1831" s="31"/>
      <c r="H1831" s="115"/>
      <c r="I1831" s="22"/>
    </row>
    <row r="1832" spans="1:9" x14ac:dyDescent="0.25">
      <c r="A1832" s="22"/>
      <c r="B1832" s="29"/>
      <c r="C1832" s="29"/>
      <c r="D1832" s="29"/>
      <c r="E1832" s="30"/>
      <c r="F1832" s="31"/>
      <c r="G1832" s="31"/>
      <c r="H1832" s="115"/>
      <c r="I1832" s="22"/>
    </row>
    <row r="1833" spans="1:9" x14ac:dyDescent="0.25">
      <c r="A1833" s="22"/>
      <c r="B1833" s="29"/>
      <c r="C1833" s="29"/>
      <c r="D1833" s="29"/>
      <c r="E1833" s="30"/>
      <c r="F1833" s="31"/>
      <c r="G1833" s="31"/>
      <c r="H1833" s="115"/>
      <c r="I1833" s="22"/>
    </row>
    <row r="1834" spans="1:9" x14ac:dyDescent="0.25">
      <c r="A1834" s="22"/>
      <c r="B1834" s="29"/>
      <c r="C1834" s="29"/>
      <c r="D1834" s="29"/>
      <c r="E1834" s="30"/>
      <c r="F1834" s="31"/>
      <c r="G1834" s="31"/>
      <c r="H1834" s="115"/>
      <c r="I1834" s="22"/>
    </row>
    <row r="1835" spans="1:9" x14ac:dyDescent="0.25">
      <c r="A1835" s="22"/>
      <c r="B1835" s="29"/>
      <c r="C1835" s="29"/>
      <c r="D1835" s="29"/>
      <c r="E1835" s="30"/>
      <c r="F1835" s="31"/>
      <c r="G1835" s="31"/>
      <c r="H1835" s="115"/>
      <c r="I1835" s="22"/>
    </row>
    <row r="1836" spans="1:9" x14ac:dyDescent="0.25">
      <c r="A1836" s="22"/>
      <c r="B1836" s="29"/>
      <c r="C1836" s="29"/>
      <c r="D1836" s="29"/>
      <c r="E1836" s="30"/>
      <c r="F1836" s="31"/>
      <c r="G1836" s="31"/>
      <c r="H1836" s="115"/>
      <c r="I1836" s="22"/>
    </row>
    <row r="1837" spans="1:9" x14ac:dyDescent="0.25">
      <c r="A1837" s="22"/>
      <c r="B1837" s="29"/>
      <c r="C1837" s="29"/>
      <c r="D1837" s="29"/>
      <c r="E1837" s="30"/>
      <c r="F1837" s="31"/>
      <c r="G1837" s="31"/>
      <c r="H1837" s="115"/>
      <c r="I1837" s="22"/>
    </row>
    <row r="1838" spans="1:9" x14ac:dyDescent="0.25">
      <c r="A1838" s="22"/>
      <c r="B1838" s="29"/>
      <c r="C1838" s="29"/>
      <c r="D1838" s="29"/>
      <c r="E1838" s="30"/>
      <c r="F1838" s="31"/>
      <c r="G1838" s="31"/>
      <c r="H1838" s="115"/>
      <c r="I1838" s="22"/>
    </row>
    <row r="1839" spans="1:9" x14ac:dyDescent="0.25">
      <c r="A1839" s="22"/>
      <c r="B1839" s="29"/>
      <c r="C1839" s="29"/>
      <c r="D1839" s="29"/>
      <c r="E1839" s="30"/>
      <c r="F1839" s="31"/>
      <c r="G1839" s="31"/>
      <c r="H1839" s="115"/>
      <c r="I1839" s="22"/>
    </row>
    <row r="1840" spans="1:9" x14ac:dyDescent="0.25">
      <c r="A1840" s="22"/>
      <c r="B1840" s="29"/>
      <c r="C1840" s="29"/>
      <c r="D1840" s="29"/>
      <c r="E1840" s="30"/>
      <c r="F1840" s="31"/>
      <c r="G1840" s="31"/>
      <c r="H1840" s="115"/>
      <c r="I1840" s="22"/>
    </row>
    <row r="1841" spans="1:9" x14ac:dyDescent="0.25">
      <c r="A1841" s="22"/>
      <c r="B1841" s="29"/>
      <c r="C1841" s="29"/>
      <c r="D1841" s="29"/>
      <c r="E1841" s="30"/>
      <c r="F1841" s="31"/>
      <c r="G1841" s="31"/>
      <c r="H1841" s="115"/>
      <c r="I1841" s="22"/>
    </row>
    <row r="1842" spans="1:9" x14ac:dyDescent="0.25">
      <c r="A1842" s="22"/>
      <c r="B1842" s="29"/>
      <c r="C1842" s="29"/>
      <c r="D1842" s="29"/>
      <c r="E1842" s="30"/>
      <c r="F1842" s="31"/>
      <c r="G1842" s="31"/>
      <c r="H1842" s="115"/>
      <c r="I1842" s="22"/>
    </row>
    <row r="1843" spans="1:9" x14ac:dyDescent="0.25">
      <c r="A1843" s="22"/>
      <c r="B1843" s="29"/>
      <c r="C1843" s="29"/>
      <c r="D1843" s="29"/>
      <c r="E1843" s="30"/>
      <c r="F1843" s="31"/>
      <c r="G1843" s="31"/>
      <c r="H1843" s="115"/>
      <c r="I1843" s="22"/>
    </row>
    <row r="1844" spans="1:9" x14ac:dyDescent="0.25">
      <c r="A1844" s="22"/>
      <c r="B1844" s="29"/>
      <c r="C1844" s="29"/>
      <c r="D1844" s="29"/>
      <c r="E1844" s="30"/>
      <c r="F1844" s="31"/>
      <c r="G1844" s="31"/>
      <c r="H1844" s="115"/>
      <c r="I1844" s="22"/>
    </row>
    <row r="1845" spans="1:9" x14ac:dyDescent="0.25">
      <c r="A1845" s="22"/>
      <c r="B1845" s="29"/>
      <c r="C1845" s="29"/>
      <c r="D1845" s="29"/>
      <c r="E1845" s="30"/>
      <c r="F1845" s="31"/>
      <c r="G1845" s="31"/>
      <c r="H1845" s="115"/>
      <c r="I1845" s="22"/>
    </row>
    <row r="1846" spans="1:9" x14ac:dyDescent="0.25">
      <c r="A1846" s="22"/>
      <c r="B1846" s="29"/>
      <c r="C1846" s="29"/>
      <c r="D1846" s="29"/>
      <c r="E1846" s="30"/>
      <c r="F1846" s="31"/>
      <c r="G1846" s="31"/>
      <c r="H1846" s="115"/>
      <c r="I1846" s="22"/>
    </row>
    <row r="1847" spans="1:9" x14ac:dyDescent="0.25">
      <c r="A1847" s="22"/>
      <c r="B1847" s="29"/>
      <c r="C1847" s="29"/>
      <c r="D1847" s="29"/>
      <c r="E1847" s="30"/>
      <c r="F1847" s="31"/>
      <c r="G1847" s="31"/>
      <c r="H1847" s="115"/>
      <c r="I1847" s="22"/>
    </row>
    <row r="1848" spans="1:9" x14ac:dyDescent="0.25">
      <c r="A1848" s="22"/>
      <c r="B1848" s="29"/>
      <c r="C1848" s="29"/>
      <c r="D1848" s="29"/>
      <c r="E1848" s="30"/>
      <c r="F1848" s="31"/>
      <c r="G1848" s="31"/>
      <c r="H1848" s="115"/>
      <c r="I1848" s="22"/>
    </row>
    <row r="1849" spans="1:9" x14ac:dyDescent="0.25">
      <c r="A1849" s="22"/>
      <c r="B1849" s="29"/>
      <c r="C1849" s="29"/>
      <c r="D1849" s="29"/>
      <c r="E1849" s="30"/>
      <c r="F1849" s="31"/>
      <c r="G1849" s="31"/>
      <c r="H1849" s="115"/>
      <c r="I1849" s="22"/>
    </row>
    <row r="1850" spans="1:9" x14ac:dyDescent="0.25">
      <c r="A1850" s="22"/>
      <c r="B1850" s="29"/>
      <c r="C1850" s="29"/>
      <c r="D1850" s="29"/>
      <c r="E1850" s="30"/>
      <c r="F1850" s="31"/>
      <c r="G1850" s="31"/>
      <c r="H1850" s="115"/>
      <c r="I1850" s="22"/>
    </row>
    <row r="1851" spans="1:9" x14ac:dyDescent="0.25">
      <c r="A1851" s="22"/>
      <c r="B1851" s="29"/>
      <c r="C1851" s="29"/>
      <c r="D1851" s="29"/>
      <c r="E1851" s="30"/>
      <c r="F1851" s="31"/>
      <c r="G1851" s="31"/>
      <c r="H1851" s="115"/>
      <c r="I1851" s="22"/>
    </row>
    <row r="1852" spans="1:9" x14ac:dyDescent="0.25">
      <c r="A1852" s="22"/>
      <c r="B1852" s="29"/>
      <c r="C1852" s="29"/>
      <c r="D1852" s="29"/>
      <c r="E1852" s="30"/>
      <c r="F1852" s="31"/>
      <c r="G1852" s="31"/>
      <c r="H1852" s="115"/>
      <c r="I1852" s="22"/>
    </row>
    <row r="1853" spans="1:9" x14ac:dyDescent="0.25">
      <c r="A1853" s="22"/>
      <c r="B1853" s="29"/>
      <c r="C1853" s="29"/>
      <c r="D1853" s="29"/>
      <c r="E1853" s="30"/>
      <c r="F1853" s="31"/>
      <c r="G1853" s="31"/>
      <c r="H1853" s="115"/>
      <c r="I1853" s="22"/>
    </row>
    <row r="1854" spans="1:9" x14ac:dyDescent="0.25">
      <c r="A1854" s="22"/>
      <c r="B1854" s="29"/>
      <c r="C1854" s="29"/>
      <c r="D1854" s="29"/>
      <c r="E1854" s="30"/>
      <c r="F1854" s="31"/>
      <c r="G1854" s="31"/>
      <c r="H1854" s="115"/>
      <c r="I1854" s="22"/>
    </row>
    <row r="1855" spans="1:9" x14ac:dyDescent="0.25">
      <c r="A1855" s="22"/>
      <c r="B1855" s="29"/>
      <c r="C1855" s="29"/>
      <c r="D1855" s="29"/>
      <c r="E1855" s="30"/>
      <c r="F1855" s="31"/>
      <c r="G1855" s="31"/>
      <c r="H1855" s="115"/>
      <c r="I1855" s="22"/>
    </row>
    <row r="1856" spans="1:9" x14ac:dyDescent="0.25">
      <c r="A1856" s="22"/>
      <c r="B1856" s="29"/>
      <c r="C1856" s="29"/>
      <c r="D1856" s="29"/>
      <c r="E1856" s="30"/>
      <c r="F1856" s="31"/>
      <c r="G1856" s="31"/>
      <c r="H1856" s="115"/>
      <c r="I1856" s="22"/>
    </row>
    <row r="1857" spans="1:9" x14ac:dyDescent="0.25">
      <c r="A1857" s="22"/>
      <c r="B1857" s="29"/>
      <c r="C1857" s="29"/>
      <c r="D1857" s="29"/>
      <c r="E1857" s="30"/>
      <c r="F1857" s="31"/>
      <c r="G1857" s="31"/>
      <c r="H1857" s="115"/>
      <c r="I1857" s="22"/>
    </row>
    <row r="1858" spans="1:9" x14ac:dyDescent="0.25">
      <c r="A1858" s="22"/>
      <c r="B1858" s="29"/>
      <c r="C1858" s="29"/>
      <c r="D1858" s="29"/>
      <c r="E1858" s="30"/>
      <c r="F1858" s="31"/>
      <c r="G1858" s="31"/>
      <c r="H1858" s="115"/>
      <c r="I1858" s="22"/>
    </row>
    <row r="1859" spans="1:9" x14ac:dyDescent="0.25">
      <c r="A1859" s="22"/>
      <c r="B1859" s="29"/>
      <c r="C1859" s="29"/>
      <c r="D1859" s="29"/>
      <c r="E1859" s="30"/>
      <c r="F1859" s="31"/>
      <c r="G1859" s="31"/>
      <c r="H1859" s="115"/>
      <c r="I1859" s="22"/>
    </row>
    <row r="1860" spans="1:9" x14ac:dyDescent="0.25">
      <c r="A1860" s="22"/>
      <c r="B1860" s="29"/>
      <c r="C1860" s="29"/>
      <c r="D1860" s="29"/>
      <c r="E1860" s="30"/>
      <c r="F1860" s="31"/>
      <c r="G1860" s="31"/>
      <c r="H1860" s="115"/>
      <c r="I1860" s="22"/>
    </row>
    <row r="1861" spans="1:9" x14ac:dyDescent="0.25">
      <c r="A1861" s="22"/>
      <c r="B1861" s="29"/>
      <c r="C1861" s="29"/>
      <c r="D1861" s="29"/>
      <c r="E1861" s="30"/>
      <c r="F1861" s="31"/>
      <c r="G1861" s="31"/>
      <c r="H1861" s="115"/>
      <c r="I1861" s="22"/>
    </row>
    <row r="1862" spans="1:9" x14ac:dyDescent="0.25">
      <c r="A1862" s="22"/>
      <c r="B1862" s="29"/>
      <c r="C1862" s="29"/>
      <c r="D1862" s="29"/>
      <c r="E1862" s="30"/>
      <c r="F1862" s="31"/>
      <c r="G1862" s="31"/>
      <c r="H1862" s="115"/>
      <c r="I1862" s="22"/>
    </row>
    <row r="1863" spans="1:9" x14ac:dyDescent="0.25">
      <c r="A1863" s="22"/>
      <c r="B1863" s="29"/>
      <c r="C1863" s="29"/>
      <c r="D1863" s="29"/>
      <c r="E1863" s="30"/>
      <c r="F1863" s="31"/>
      <c r="G1863" s="31"/>
      <c r="H1863" s="115"/>
      <c r="I1863" s="22"/>
    </row>
    <row r="1864" spans="1:9" x14ac:dyDescent="0.25">
      <c r="A1864" s="22"/>
      <c r="B1864" s="29"/>
      <c r="C1864" s="29"/>
      <c r="D1864" s="29"/>
      <c r="E1864" s="30"/>
      <c r="F1864" s="31"/>
      <c r="G1864" s="31"/>
      <c r="H1864" s="115"/>
      <c r="I1864" s="22"/>
    </row>
    <row r="1865" spans="1:9" x14ac:dyDescent="0.25">
      <c r="A1865" s="22"/>
      <c r="B1865" s="29"/>
      <c r="C1865" s="29"/>
      <c r="D1865" s="29"/>
      <c r="E1865" s="30"/>
      <c r="F1865" s="31"/>
      <c r="G1865" s="31"/>
      <c r="H1865" s="115"/>
      <c r="I1865" s="22"/>
    </row>
    <row r="1866" spans="1:9" x14ac:dyDescent="0.25">
      <c r="A1866" s="22"/>
      <c r="B1866" s="29"/>
      <c r="C1866" s="29"/>
      <c r="D1866" s="29"/>
      <c r="E1866" s="30"/>
      <c r="F1866" s="31"/>
      <c r="G1866" s="31"/>
      <c r="H1866" s="115"/>
      <c r="I1866" s="22"/>
    </row>
    <row r="1867" spans="1:9" x14ac:dyDescent="0.25">
      <c r="A1867" s="22"/>
      <c r="B1867" s="29"/>
      <c r="C1867" s="29"/>
      <c r="D1867" s="29"/>
      <c r="E1867" s="30"/>
      <c r="F1867" s="31"/>
      <c r="G1867" s="31"/>
      <c r="H1867" s="115"/>
      <c r="I1867" s="22"/>
    </row>
    <row r="1868" spans="1:9" x14ac:dyDescent="0.25">
      <c r="A1868" s="22"/>
      <c r="B1868" s="29"/>
      <c r="C1868" s="29"/>
      <c r="D1868" s="29"/>
      <c r="E1868" s="30"/>
      <c r="F1868" s="31"/>
      <c r="G1868" s="31"/>
      <c r="H1868" s="115"/>
      <c r="I1868" s="22"/>
    </row>
    <row r="1869" spans="1:9" x14ac:dyDescent="0.25">
      <c r="A1869" s="22"/>
      <c r="B1869" s="29"/>
      <c r="C1869" s="29"/>
      <c r="D1869" s="29"/>
      <c r="E1869" s="30"/>
      <c r="F1869" s="31"/>
      <c r="G1869" s="31"/>
      <c r="H1869" s="115"/>
      <c r="I1869" s="22"/>
    </row>
    <row r="1870" spans="1:9" x14ac:dyDescent="0.25">
      <c r="A1870" s="22"/>
      <c r="B1870" s="29"/>
      <c r="C1870" s="29"/>
      <c r="D1870" s="29"/>
      <c r="E1870" s="30"/>
      <c r="F1870" s="31"/>
      <c r="G1870" s="31"/>
      <c r="H1870" s="115"/>
      <c r="I1870" s="22"/>
    </row>
    <row r="1871" spans="1:9" x14ac:dyDescent="0.25">
      <c r="A1871" s="22"/>
      <c r="B1871" s="29"/>
      <c r="C1871" s="29"/>
      <c r="D1871" s="29"/>
      <c r="E1871" s="30"/>
      <c r="F1871" s="31"/>
      <c r="G1871" s="31"/>
      <c r="H1871" s="115"/>
      <c r="I1871" s="22"/>
    </row>
    <row r="1872" spans="1:9" x14ac:dyDescent="0.25">
      <c r="A1872" s="22"/>
      <c r="B1872" s="29"/>
      <c r="C1872" s="29"/>
      <c r="D1872" s="29"/>
      <c r="E1872" s="30"/>
      <c r="F1872" s="31"/>
      <c r="G1872" s="31"/>
      <c r="H1872" s="115"/>
      <c r="I1872" s="22"/>
    </row>
    <row r="1873" spans="1:9" x14ac:dyDescent="0.25">
      <c r="A1873" s="22"/>
      <c r="B1873" s="29"/>
      <c r="C1873" s="29"/>
      <c r="D1873" s="29"/>
      <c r="E1873" s="30"/>
      <c r="F1873" s="31"/>
      <c r="G1873" s="31"/>
      <c r="H1873" s="115"/>
      <c r="I1873" s="22"/>
    </row>
    <row r="1874" spans="1:9" x14ac:dyDescent="0.25">
      <c r="A1874" s="22"/>
      <c r="B1874" s="29"/>
      <c r="C1874" s="29"/>
      <c r="D1874" s="29"/>
      <c r="E1874" s="30"/>
      <c r="F1874" s="31"/>
      <c r="G1874" s="31"/>
      <c r="H1874" s="115"/>
      <c r="I1874" s="22"/>
    </row>
    <row r="1875" spans="1:9" x14ac:dyDescent="0.25">
      <c r="A1875" s="22"/>
      <c r="B1875" s="29"/>
      <c r="C1875" s="29"/>
      <c r="D1875" s="29"/>
      <c r="E1875" s="30"/>
      <c r="F1875" s="31"/>
      <c r="G1875" s="31"/>
      <c r="H1875" s="115"/>
      <c r="I1875" s="22"/>
    </row>
    <row r="1876" spans="1:9" x14ac:dyDescent="0.25">
      <c r="A1876" s="22"/>
      <c r="B1876" s="29"/>
      <c r="C1876" s="29"/>
      <c r="D1876" s="29"/>
      <c r="E1876" s="30"/>
      <c r="F1876" s="31"/>
      <c r="G1876" s="31"/>
      <c r="H1876" s="115"/>
      <c r="I1876" s="22"/>
    </row>
    <row r="1877" spans="1:9" x14ac:dyDescent="0.25">
      <c r="A1877" s="22"/>
      <c r="B1877" s="29"/>
      <c r="C1877" s="29"/>
      <c r="D1877" s="29"/>
      <c r="E1877" s="30"/>
      <c r="F1877" s="31"/>
      <c r="G1877" s="31"/>
      <c r="H1877" s="115"/>
      <c r="I1877" s="22"/>
    </row>
    <row r="1878" spans="1:9" x14ac:dyDescent="0.25">
      <c r="A1878" s="22"/>
      <c r="B1878" s="29"/>
      <c r="C1878" s="29"/>
      <c r="D1878" s="29"/>
      <c r="E1878" s="30"/>
      <c r="F1878" s="31"/>
      <c r="G1878" s="31"/>
      <c r="H1878" s="115"/>
      <c r="I1878" s="22"/>
    </row>
    <row r="1879" spans="1:9" x14ac:dyDescent="0.25">
      <c r="A1879" s="22"/>
      <c r="B1879" s="29"/>
      <c r="C1879" s="29"/>
      <c r="D1879" s="29"/>
      <c r="E1879" s="30"/>
      <c r="F1879" s="31"/>
      <c r="G1879" s="31"/>
      <c r="H1879" s="115"/>
      <c r="I1879" s="22"/>
    </row>
    <row r="1880" spans="1:9" x14ac:dyDescent="0.25">
      <c r="A1880" s="22"/>
      <c r="B1880" s="29"/>
      <c r="C1880" s="29"/>
      <c r="D1880" s="29"/>
      <c r="E1880" s="30"/>
      <c r="F1880" s="31"/>
      <c r="G1880" s="31"/>
      <c r="H1880" s="115"/>
      <c r="I1880" s="22"/>
    </row>
    <row r="1881" spans="1:9" x14ac:dyDescent="0.25">
      <c r="A1881" s="22"/>
      <c r="B1881" s="29"/>
      <c r="C1881" s="29"/>
      <c r="D1881" s="29"/>
      <c r="E1881" s="30"/>
      <c r="F1881" s="31"/>
      <c r="G1881" s="31"/>
      <c r="H1881" s="115"/>
      <c r="I1881" s="22"/>
    </row>
    <row r="1882" spans="1:9" x14ac:dyDescent="0.25">
      <c r="A1882" s="22"/>
      <c r="B1882" s="29"/>
      <c r="C1882" s="29"/>
      <c r="D1882" s="29"/>
      <c r="E1882" s="30"/>
      <c r="F1882" s="31"/>
      <c r="G1882" s="31"/>
      <c r="H1882" s="115"/>
      <c r="I1882" s="22"/>
    </row>
    <row r="1883" spans="1:9" x14ac:dyDescent="0.25">
      <c r="A1883" s="22"/>
      <c r="B1883" s="29"/>
      <c r="C1883" s="29"/>
      <c r="D1883" s="29"/>
      <c r="E1883" s="30"/>
      <c r="F1883" s="31"/>
      <c r="G1883" s="31"/>
      <c r="H1883" s="115"/>
      <c r="I1883" s="22"/>
    </row>
    <row r="1884" spans="1:9" x14ac:dyDescent="0.25">
      <c r="A1884" s="22"/>
      <c r="B1884" s="29"/>
      <c r="C1884" s="29"/>
      <c r="D1884" s="29"/>
      <c r="E1884" s="30"/>
      <c r="F1884" s="31"/>
      <c r="G1884" s="31"/>
      <c r="H1884" s="115"/>
      <c r="I1884" s="22"/>
    </row>
    <row r="1885" spans="1:9" x14ac:dyDescent="0.25">
      <c r="A1885" s="22"/>
      <c r="B1885" s="29"/>
      <c r="C1885" s="29"/>
      <c r="D1885" s="29"/>
      <c r="E1885" s="30"/>
      <c r="F1885" s="31"/>
      <c r="G1885" s="31"/>
      <c r="H1885" s="115"/>
      <c r="I1885" s="22"/>
    </row>
    <row r="1886" spans="1:9" x14ac:dyDescent="0.25">
      <c r="A1886" s="22"/>
      <c r="B1886" s="29"/>
      <c r="C1886" s="29"/>
      <c r="D1886" s="29"/>
      <c r="E1886" s="30"/>
      <c r="F1886" s="31"/>
      <c r="G1886" s="31"/>
      <c r="H1886" s="115"/>
      <c r="I1886" s="22"/>
    </row>
    <row r="1887" spans="1:9" x14ac:dyDescent="0.25">
      <c r="A1887" s="22"/>
      <c r="B1887" s="29"/>
      <c r="C1887" s="29"/>
      <c r="D1887" s="29"/>
      <c r="E1887" s="30"/>
      <c r="F1887" s="31"/>
      <c r="G1887" s="31"/>
      <c r="H1887" s="115"/>
      <c r="I1887" s="22"/>
    </row>
    <row r="1888" spans="1:9" x14ac:dyDescent="0.25">
      <c r="A1888" s="22"/>
      <c r="B1888" s="29"/>
      <c r="C1888" s="29"/>
      <c r="D1888" s="29"/>
      <c r="E1888" s="30"/>
      <c r="F1888" s="31"/>
      <c r="G1888" s="31"/>
      <c r="H1888" s="115"/>
      <c r="I1888" s="22"/>
    </row>
    <row r="1889" spans="1:9" x14ac:dyDescent="0.25">
      <c r="A1889" s="22"/>
      <c r="B1889" s="29"/>
      <c r="C1889" s="29"/>
      <c r="D1889" s="29"/>
      <c r="E1889" s="30"/>
      <c r="F1889" s="31"/>
      <c r="G1889" s="31"/>
      <c r="H1889" s="115"/>
      <c r="I1889" s="22"/>
    </row>
    <row r="1890" spans="1:9" x14ac:dyDescent="0.25">
      <c r="A1890" s="22"/>
      <c r="B1890" s="29"/>
      <c r="C1890" s="29"/>
      <c r="D1890" s="29"/>
      <c r="E1890" s="30"/>
      <c r="F1890" s="31"/>
      <c r="G1890" s="31"/>
      <c r="H1890" s="115"/>
      <c r="I1890" s="22"/>
    </row>
    <row r="1891" spans="1:9" x14ac:dyDescent="0.25">
      <c r="A1891" s="22"/>
      <c r="B1891" s="29"/>
      <c r="C1891" s="29"/>
      <c r="D1891" s="29"/>
      <c r="E1891" s="30"/>
      <c r="F1891" s="31"/>
      <c r="G1891" s="31"/>
      <c r="H1891" s="115"/>
      <c r="I1891" s="22"/>
    </row>
    <row r="1892" spans="1:9" x14ac:dyDescent="0.25">
      <c r="A1892" s="22"/>
      <c r="B1892" s="29"/>
      <c r="C1892" s="29"/>
      <c r="D1892" s="29"/>
      <c r="E1892" s="30"/>
      <c r="F1892" s="31"/>
      <c r="G1892" s="31"/>
      <c r="H1892" s="115"/>
      <c r="I1892" s="22"/>
    </row>
    <row r="1893" spans="1:9" x14ac:dyDescent="0.25">
      <c r="A1893" s="22"/>
      <c r="B1893" s="29"/>
      <c r="C1893" s="29"/>
      <c r="D1893" s="29"/>
      <c r="E1893" s="30"/>
      <c r="F1893" s="31"/>
      <c r="G1893" s="31"/>
      <c r="H1893" s="115"/>
      <c r="I1893" s="22"/>
    </row>
    <row r="1894" spans="1:9" x14ac:dyDescent="0.25">
      <c r="A1894" s="22"/>
      <c r="B1894" s="29"/>
      <c r="C1894" s="29"/>
      <c r="D1894" s="29"/>
      <c r="E1894" s="30"/>
      <c r="F1894" s="31"/>
      <c r="G1894" s="31"/>
      <c r="H1894" s="115"/>
      <c r="I1894" s="22"/>
    </row>
    <row r="1895" spans="1:9" x14ac:dyDescent="0.25">
      <c r="A1895" s="22"/>
      <c r="B1895" s="29"/>
      <c r="C1895" s="29"/>
      <c r="D1895" s="29"/>
      <c r="E1895" s="30"/>
      <c r="F1895" s="31"/>
      <c r="G1895" s="31"/>
      <c r="H1895" s="115"/>
      <c r="I1895" s="22"/>
    </row>
    <row r="1896" spans="1:9" x14ac:dyDescent="0.25">
      <c r="A1896" s="22"/>
      <c r="B1896" s="29"/>
      <c r="C1896" s="29"/>
      <c r="D1896" s="29"/>
      <c r="E1896" s="30"/>
      <c r="F1896" s="31"/>
      <c r="G1896" s="31"/>
      <c r="H1896" s="115"/>
      <c r="I1896" s="22"/>
    </row>
    <row r="1897" spans="1:9" x14ac:dyDescent="0.25">
      <c r="A1897" s="22"/>
      <c r="B1897" s="29"/>
      <c r="C1897" s="29"/>
      <c r="D1897" s="29"/>
      <c r="E1897" s="30"/>
      <c r="F1897" s="31"/>
      <c r="G1897" s="31"/>
      <c r="H1897" s="115"/>
      <c r="I1897" s="22"/>
    </row>
    <row r="1898" spans="1:9" x14ac:dyDescent="0.25">
      <c r="A1898" s="22"/>
      <c r="B1898" s="29"/>
      <c r="C1898" s="29"/>
      <c r="D1898" s="29"/>
      <c r="E1898" s="30"/>
      <c r="F1898" s="31"/>
      <c r="G1898" s="31"/>
      <c r="H1898" s="115"/>
      <c r="I1898" s="22"/>
    </row>
    <row r="1899" spans="1:9" x14ac:dyDescent="0.25">
      <c r="A1899" s="22"/>
      <c r="B1899" s="29"/>
      <c r="C1899" s="29"/>
      <c r="D1899" s="29"/>
      <c r="E1899" s="30"/>
      <c r="F1899" s="31"/>
      <c r="G1899" s="31"/>
      <c r="H1899" s="115"/>
      <c r="I1899" s="22"/>
    </row>
    <row r="1900" spans="1:9" x14ac:dyDescent="0.25">
      <c r="A1900" s="22"/>
      <c r="B1900" s="29"/>
      <c r="C1900" s="29"/>
      <c r="D1900" s="29"/>
      <c r="E1900" s="30"/>
      <c r="F1900" s="31"/>
      <c r="G1900" s="31"/>
      <c r="H1900" s="115"/>
      <c r="I1900" s="22"/>
    </row>
    <row r="1901" spans="1:9" x14ac:dyDescent="0.25">
      <c r="A1901" s="22"/>
      <c r="B1901" s="29"/>
      <c r="C1901" s="29"/>
      <c r="D1901" s="29"/>
      <c r="E1901" s="30"/>
      <c r="F1901" s="31"/>
      <c r="G1901" s="31"/>
      <c r="H1901" s="115"/>
      <c r="I1901" s="22"/>
    </row>
    <row r="1902" spans="1:9" x14ac:dyDescent="0.25">
      <c r="A1902" s="22"/>
      <c r="B1902" s="29"/>
      <c r="C1902" s="29"/>
      <c r="D1902" s="29"/>
      <c r="E1902" s="30"/>
      <c r="F1902" s="31"/>
      <c r="G1902" s="31"/>
      <c r="H1902" s="115"/>
      <c r="I1902" s="22"/>
    </row>
    <row r="1903" spans="1:9" x14ac:dyDescent="0.25">
      <c r="A1903" s="22"/>
      <c r="B1903" s="29"/>
      <c r="C1903" s="29"/>
      <c r="D1903" s="29"/>
      <c r="E1903" s="30"/>
      <c r="F1903" s="31"/>
      <c r="G1903" s="31"/>
      <c r="H1903" s="115"/>
      <c r="I1903" s="22"/>
    </row>
    <row r="1904" spans="1:9" x14ac:dyDescent="0.25">
      <c r="A1904" s="22"/>
      <c r="B1904" s="29"/>
      <c r="C1904" s="29"/>
      <c r="D1904" s="29"/>
      <c r="E1904" s="30"/>
      <c r="F1904" s="31"/>
      <c r="G1904" s="31"/>
      <c r="H1904" s="115"/>
      <c r="I1904" s="22"/>
    </row>
    <row r="1905" spans="1:9" x14ac:dyDescent="0.25">
      <c r="A1905" s="22"/>
      <c r="B1905" s="29"/>
      <c r="C1905" s="29"/>
      <c r="D1905" s="29"/>
      <c r="E1905" s="30"/>
      <c r="F1905" s="31"/>
      <c r="G1905" s="31"/>
      <c r="H1905" s="115"/>
      <c r="I1905" s="22"/>
    </row>
    <row r="1906" spans="1:9" x14ac:dyDescent="0.25">
      <c r="A1906" s="22"/>
      <c r="B1906" s="29"/>
      <c r="C1906" s="29"/>
      <c r="D1906" s="29"/>
      <c r="E1906" s="30"/>
      <c r="F1906" s="31"/>
      <c r="G1906" s="31"/>
      <c r="H1906" s="115"/>
      <c r="I1906" s="22"/>
    </row>
    <row r="1907" spans="1:9" x14ac:dyDescent="0.25">
      <c r="A1907" s="22"/>
      <c r="B1907" s="29"/>
      <c r="C1907" s="29"/>
      <c r="D1907" s="29"/>
      <c r="E1907" s="30"/>
      <c r="F1907" s="31"/>
      <c r="G1907" s="31"/>
      <c r="H1907" s="115"/>
      <c r="I1907" s="22"/>
    </row>
    <row r="1908" spans="1:9" x14ac:dyDescent="0.25">
      <c r="A1908" s="22"/>
      <c r="B1908" s="29"/>
      <c r="C1908" s="29"/>
      <c r="D1908" s="29"/>
      <c r="E1908" s="30"/>
      <c r="F1908" s="31"/>
      <c r="G1908" s="31"/>
      <c r="H1908" s="115"/>
      <c r="I1908" s="22"/>
    </row>
    <row r="1909" spans="1:9" x14ac:dyDescent="0.25">
      <c r="A1909" s="22"/>
      <c r="B1909" s="29"/>
      <c r="C1909" s="29"/>
      <c r="D1909" s="29"/>
      <c r="E1909" s="30"/>
      <c r="F1909" s="31"/>
      <c r="G1909" s="31"/>
      <c r="H1909" s="115"/>
      <c r="I1909" s="22"/>
    </row>
    <row r="1910" spans="1:9" x14ac:dyDescent="0.25">
      <c r="A1910" s="22"/>
      <c r="B1910" s="29"/>
      <c r="C1910" s="29"/>
      <c r="D1910" s="29"/>
      <c r="E1910" s="30"/>
      <c r="F1910" s="31"/>
      <c r="G1910" s="31"/>
      <c r="H1910" s="115"/>
      <c r="I1910" s="22"/>
    </row>
    <row r="1911" spans="1:9" x14ac:dyDescent="0.25">
      <c r="A1911" s="22"/>
      <c r="B1911" s="29"/>
      <c r="C1911" s="29"/>
      <c r="D1911" s="29"/>
      <c r="E1911" s="30"/>
      <c r="F1911" s="31"/>
      <c r="G1911" s="31"/>
      <c r="H1911" s="115"/>
      <c r="I1911" s="22"/>
    </row>
    <row r="1912" spans="1:9" x14ac:dyDescent="0.25">
      <c r="A1912" s="22"/>
      <c r="B1912" s="29"/>
      <c r="C1912" s="29"/>
      <c r="D1912" s="29"/>
      <c r="E1912" s="30"/>
      <c r="F1912" s="31"/>
      <c r="G1912" s="31"/>
      <c r="H1912" s="115"/>
      <c r="I1912" s="22"/>
    </row>
    <row r="1913" spans="1:9" x14ac:dyDescent="0.25">
      <c r="A1913" s="22"/>
      <c r="B1913" s="29"/>
      <c r="C1913" s="29"/>
      <c r="D1913" s="29"/>
      <c r="E1913" s="30"/>
      <c r="F1913" s="31"/>
      <c r="G1913" s="31"/>
      <c r="H1913" s="115"/>
      <c r="I1913" s="22"/>
    </row>
    <row r="1914" spans="1:9" x14ac:dyDescent="0.25">
      <c r="A1914" s="22"/>
      <c r="B1914" s="29"/>
      <c r="C1914" s="29"/>
      <c r="D1914" s="29"/>
      <c r="E1914" s="30"/>
      <c r="F1914" s="31"/>
      <c r="G1914" s="31"/>
      <c r="H1914" s="115"/>
      <c r="I1914" s="22"/>
    </row>
    <row r="1915" spans="1:9" x14ac:dyDescent="0.25">
      <c r="A1915" s="22"/>
      <c r="B1915" s="29"/>
      <c r="C1915" s="29"/>
      <c r="D1915" s="29"/>
      <c r="E1915" s="30"/>
      <c r="F1915" s="31"/>
      <c r="G1915" s="31"/>
      <c r="H1915" s="115"/>
      <c r="I1915" s="22"/>
    </row>
    <row r="1916" spans="1:9" x14ac:dyDescent="0.25">
      <c r="A1916" s="22"/>
      <c r="B1916" s="29"/>
      <c r="C1916" s="29"/>
      <c r="D1916" s="29"/>
      <c r="E1916" s="30"/>
      <c r="F1916" s="31"/>
      <c r="G1916" s="31"/>
      <c r="H1916" s="115"/>
      <c r="I1916" s="22"/>
    </row>
    <row r="1917" spans="1:9" x14ac:dyDescent="0.25">
      <c r="A1917" s="22"/>
      <c r="B1917" s="29"/>
      <c r="C1917" s="29"/>
      <c r="D1917" s="29"/>
      <c r="E1917" s="30"/>
      <c r="F1917" s="31"/>
      <c r="G1917" s="31"/>
      <c r="H1917" s="115"/>
      <c r="I1917" s="22"/>
    </row>
    <row r="1918" spans="1:9" x14ac:dyDescent="0.25">
      <c r="A1918" s="22"/>
      <c r="B1918" s="29"/>
      <c r="C1918" s="29"/>
      <c r="D1918" s="29"/>
      <c r="E1918" s="30"/>
      <c r="F1918" s="31"/>
      <c r="G1918" s="31"/>
      <c r="H1918" s="115"/>
      <c r="I1918" s="22"/>
    </row>
    <row r="1919" spans="1:9" x14ac:dyDescent="0.25">
      <c r="A1919" s="22"/>
      <c r="B1919" s="29"/>
      <c r="C1919" s="29"/>
      <c r="D1919" s="29"/>
      <c r="E1919" s="30"/>
      <c r="F1919" s="31"/>
      <c r="G1919" s="31"/>
      <c r="H1919" s="115"/>
      <c r="I1919" s="22"/>
    </row>
    <row r="1920" spans="1:9" x14ac:dyDescent="0.25">
      <c r="A1920" s="22"/>
      <c r="B1920" s="29"/>
      <c r="C1920" s="29"/>
      <c r="D1920" s="29"/>
      <c r="E1920" s="30"/>
      <c r="F1920" s="31"/>
      <c r="G1920" s="31"/>
      <c r="H1920" s="115"/>
      <c r="I1920" s="22"/>
    </row>
    <row r="1921" spans="1:9" x14ac:dyDescent="0.25">
      <c r="A1921" s="22"/>
      <c r="B1921" s="29"/>
      <c r="C1921" s="29"/>
      <c r="D1921" s="29"/>
      <c r="E1921" s="30"/>
      <c r="F1921" s="31"/>
      <c r="G1921" s="31"/>
      <c r="H1921" s="115"/>
      <c r="I1921" s="22"/>
    </row>
    <row r="1922" spans="1:9" x14ac:dyDescent="0.25">
      <c r="A1922" s="22"/>
      <c r="B1922" s="29"/>
      <c r="C1922" s="29"/>
      <c r="D1922" s="29"/>
      <c r="E1922" s="30"/>
      <c r="F1922" s="31"/>
      <c r="G1922" s="31"/>
      <c r="H1922" s="115"/>
      <c r="I1922" s="22"/>
    </row>
    <row r="1923" spans="1:9" x14ac:dyDescent="0.25">
      <c r="A1923" s="22"/>
      <c r="B1923" s="29"/>
      <c r="C1923" s="29"/>
      <c r="D1923" s="29"/>
      <c r="E1923" s="30"/>
      <c r="F1923" s="31"/>
      <c r="G1923" s="31"/>
      <c r="H1923" s="115"/>
      <c r="I1923" s="22"/>
    </row>
    <row r="1924" spans="1:9" x14ac:dyDescent="0.25">
      <c r="A1924" s="22"/>
      <c r="B1924" s="29"/>
      <c r="C1924" s="29"/>
      <c r="D1924" s="29"/>
      <c r="E1924" s="30"/>
      <c r="F1924" s="31"/>
      <c r="G1924" s="31"/>
      <c r="H1924" s="115"/>
      <c r="I1924" s="22"/>
    </row>
    <row r="1925" spans="1:9" x14ac:dyDescent="0.25">
      <c r="A1925" s="22"/>
      <c r="B1925" s="29"/>
      <c r="C1925" s="29"/>
      <c r="D1925" s="29"/>
      <c r="E1925" s="30"/>
      <c r="F1925" s="31"/>
      <c r="G1925" s="31"/>
      <c r="H1925" s="115"/>
      <c r="I1925" s="22"/>
    </row>
    <row r="1926" spans="1:9" x14ac:dyDescent="0.25">
      <c r="A1926" s="22"/>
      <c r="B1926" s="29"/>
      <c r="C1926" s="29"/>
      <c r="D1926" s="29"/>
      <c r="E1926" s="30"/>
      <c r="F1926" s="31"/>
      <c r="G1926" s="31"/>
      <c r="H1926" s="115"/>
      <c r="I1926" s="22"/>
    </row>
    <row r="1927" spans="1:9" x14ac:dyDescent="0.25">
      <c r="A1927" s="22"/>
      <c r="B1927" s="29"/>
      <c r="C1927" s="29"/>
      <c r="D1927" s="29"/>
      <c r="E1927" s="30"/>
      <c r="F1927" s="31"/>
      <c r="G1927" s="31"/>
      <c r="H1927" s="115"/>
      <c r="I1927" s="22"/>
    </row>
    <row r="1928" spans="1:9" x14ac:dyDescent="0.25">
      <c r="A1928" s="22"/>
      <c r="B1928" s="29"/>
      <c r="C1928" s="29"/>
      <c r="D1928" s="29"/>
      <c r="E1928" s="30"/>
      <c r="F1928" s="31"/>
      <c r="G1928" s="31"/>
      <c r="H1928" s="115"/>
      <c r="I1928" s="22"/>
    </row>
    <row r="1929" spans="1:9" x14ac:dyDescent="0.25">
      <c r="A1929" s="22"/>
      <c r="B1929" s="29"/>
      <c r="C1929" s="29"/>
      <c r="D1929" s="29"/>
      <c r="E1929" s="30"/>
      <c r="F1929" s="31"/>
      <c r="G1929" s="31"/>
      <c r="H1929" s="115"/>
      <c r="I1929" s="22"/>
    </row>
    <row r="1930" spans="1:9" x14ac:dyDescent="0.25">
      <c r="A1930" s="22"/>
      <c r="B1930" s="29"/>
      <c r="C1930" s="29"/>
      <c r="D1930" s="29"/>
      <c r="E1930" s="30"/>
      <c r="F1930" s="31"/>
      <c r="G1930" s="31"/>
      <c r="H1930" s="115"/>
      <c r="I1930" s="22"/>
    </row>
    <row r="1931" spans="1:9" x14ac:dyDescent="0.25">
      <c r="A1931" s="22"/>
      <c r="B1931" s="29"/>
      <c r="C1931" s="29"/>
      <c r="D1931" s="29"/>
      <c r="E1931" s="30"/>
      <c r="F1931" s="31"/>
      <c r="G1931" s="31"/>
      <c r="H1931" s="115"/>
      <c r="I1931" s="22"/>
    </row>
    <row r="1932" spans="1:9" x14ac:dyDescent="0.25">
      <c r="A1932" s="22"/>
      <c r="B1932" s="29"/>
      <c r="C1932" s="29"/>
      <c r="D1932" s="29"/>
      <c r="E1932" s="30"/>
      <c r="F1932" s="31"/>
      <c r="G1932" s="31"/>
      <c r="H1932" s="115"/>
      <c r="I1932" s="22"/>
    </row>
    <row r="1933" spans="1:9" x14ac:dyDescent="0.25">
      <c r="A1933" s="22"/>
      <c r="B1933" s="29"/>
      <c r="C1933" s="29"/>
      <c r="D1933" s="29"/>
      <c r="E1933" s="30"/>
      <c r="F1933" s="31"/>
      <c r="G1933" s="31"/>
      <c r="H1933" s="115"/>
      <c r="I1933" s="22"/>
    </row>
    <row r="1934" spans="1:9" x14ac:dyDescent="0.25">
      <c r="A1934" s="22"/>
      <c r="B1934" s="29"/>
      <c r="C1934" s="29"/>
      <c r="D1934" s="29"/>
      <c r="E1934" s="30"/>
      <c r="F1934" s="31"/>
      <c r="G1934" s="31"/>
      <c r="H1934" s="115"/>
      <c r="I1934" s="22"/>
    </row>
    <row r="1935" spans="1:9" x14ac:dyDescent="0.25">
      <c r="A1935" s="22"/>
      <c r="B1935" s="29"/>
      <c r="C1935" s="29"/>
      <c r="D1935" s="29"/>
      <c r="E1935" s="30"/>
      <c r="F1935" s="31"/>
      <c r="G1935" s="31"/>
      <c r="H1935" s="115"/>
      <c r="I1935" s="22"/>
    </row>
    <row r="1936" spans="1:9" x14ac:dyDescent="0.25">
      <c r="A1936" s="22"/>
      <c r="B1936" s="29"/>
      <c r="C1936" s="29"/>
      <c r="D1936" s="29"/>
      <c r="E1936" s="30"/>
      <c r="F1936" s="31"/>
      <c r="G1936" s="31"/>
      <c r="H1936" s="115"/>
      <c r="I1936" s="22"/>
    </row>
    <row r="1937" spans="1:9" x14ac:dyDescent="0.25">
      <c r="A1937" s="22"/>
      <c r="B1937" s="29"/>
      <c r="C1937" s="29"/>
      <c r="D1937" s="29"/>
      <c r="E1937" s="30"/>
      <c r="F1937" s="31"/>
      <c r="G1937" s="31"/>
      <c r="H1937" s="115"/>
      <c r="I1937" s="22"/>
    </row>
    <row r="1938" spans="1:9" x14ac:dyDescent="0.25">
      <c r="A1938" s="22"/>
      <c r="B1938" s="29"/>
      <c r="C1938" s="29"/>
      <c r="D1938" s="29"/>
      <c r="E1938" s="30"/>
      <c r="F1938" s="31"/>
      <c r="G1938" s="31"/>
      <c r="H1938" s="115"/>
      <c r="I1938" s="22"/>
    </row>
    <row r="1939" spans="1:9" x14ac:dyDescent="0.25">
      <c r="A1939" s="22"/>
      <c r="B1939" s="29"/>
      <c r="C1939" s="29"/>
      <c r="D1939" s="29"/>
      <c r="E1939" s="30"/>
      <c r="F1939" s="31"/>
      <c r="G1939" s="31"/>
      <c r="H1939" s="115"/>
      <c r="I1939" s="22"/>
    </row>
    <row r="1940" spans="1:9" x14ac:dyDescent="0.25">
      <c r="A1940" s="22"/>
      <c r="B1940" s="29"/>
      <c r="C1940" s="29"/>
      <c r="D1940" s="29"/>
      <c r="E1940" s="30"/>
      <c r="F1940" s="31"/>
      <c r="G1940" s="31"/>
      <c r="H1940" s="115"/>
      <c r="I1940" s="22"/>
    </row>
    <row r="1941" spans="1:9" x14ac:dyDescent="0.25">
      <c r="A1941" s="22"/>
      <c r="B1941" s="29"/>
      <c r="C1941" s="29"/>
      <c r="D1941" s="29"/>
      <c r="E1941" s="30"/>
      <c r="F1941" s="31"/>
      <c r="G1941" s="31"/>
      <c r="H1941" s="115"/>
      <c r="I1941" s="22"/>
    </row>
    <row r="1942" spans="1:9" x14ac:dyDescent="0.25">
      <c r="A1942" s="22"/>
      <c r="B1942" s="29"/>
      <c r="C1942" s="29"/>
      <c r="D1942" s="29"/>
      <c r="E1942" s="30"/>
      <c r="F1942" s="31"/>
      <c r="G1942" s="31"/>
      <c r="H1942" s="115"/>
      <c r="I1942" s="22"/>
    </row>
    <row r="1943" spans="1:9" x14ac:dyDescent="0.25">
      <c r="A1943" s="22"/>
      <c r="B1943" s="29"/>
      <c r="C1943" s="29"/>
      <c r="D1943" s="29"/>
      <c r="E1943" s="30"/>
      <c r="F1943" s="31"/>
      <c r="G1943" s="31"/>
      <c r="H1943" s="115"/>
      <c r="I1943" s="22"/>
    </row>
    <row r="1944" spans="1:9" x14ac:dyDescent="0.25">
      <c r="A1944" s="22"/>
      <c r="B1944" s="29"/>
      <c r="C1944" s="29"/>
      <c r="D1944" s="29"/>
      <c r="E1944" s="30"/>
      <c r="F1944" s="31"/>
      <c r="G1944" s="31"/>
      <c r="H1944" s="115"/>
      <c r="I1944" s="22"/>
    </row>
    <row r="1945" spans="1:9" x14ac:dyDescent="0.25">
      <c r="A1945" s="22"/>
      <c r="B1945" s="29"/>
      <c r="C1945" s="29"/>
      <c r="D1945" s="29"/>
      <c r="E1945" s="30"/>
      <c r="F1945" s="31"/>
      <c r="G1945" s="31"/>
      <c r="H1945" s="115"/>
      <c r="I1945" s="22"/>
    </row>
    <row r="1946" spans="1:9" x14ac:dyDescent="0.25">
      <c r="A1946" s="22"/>
      <c r="B1946" s="29"/>
      <c r="C1946" s="29"/>
      <c r="D1946" s="29"/>
      <c r="E1946" s="30"/>
      <c r="F1946" s="31"/>
      <c r="G1946" s="31"/>
      <c r="H1946" s="115"/>
      <c r="I1946" s="22"/>
    </row>
    <row r="1947" spans="1:9" x14ac:dyDescent="0.25">
      <c r="A1947" s="22"/>
      <c r="B1947" s="29"/>
      <c r="C1947" s="29"/>
      <c r="D1947" s="29"/>
      <c r="E1947" s="30"/>
      <c r="F1947" s="31"/>
      <c r="G1947" s="31"/>
      <c r="H1947" s="115"/>
      <c r="I1947" s="22"/>
    </row>
    <row r="1948" spans="1:9" x14ac:dyDescent="0.25">
      <c r="A1948" s="22"/>
      <c r="B1948" s="29"/>
      <c r="C1948" s="29"/>
      <c r="D1948" s="29"/>
      <c r="E1948" s="30"/>
      <c r="F1948" s="31"/>
      <c r="G1948" s="31"/>
      <c r="H1948" s="115"/>
      <c r="I1948" s="22"/>
    </row>
    <row r="1949" spans="1:9" x14ac:dyDescent="0.25">
      <c r="A1949" s="22"/>
      <c r="B1949" s="29"/>
      <c r="C1949" s="29"/>
      <c r="D1949" s="29"/>
      <c r="E1949" s="30"/>
      <c r="F1949" s="31"/>
      <c r="G1949" s="31"/>
      <c r="H1949" s="115"/>
      <c r="I1949" s="22"/>
    </row>
    <row r="1950" spans="1:9" x14ac:dyDescent="0.25">
      <c r="A1950" s="22"/>
      <c r="B1950" s="29"/>
      <c r="C1950" s="29"/>
      <c r="D1950" s="29"/>
      <c r="E1950" s="30"/>
      <c r="F1950" s="31"/>
      <c r="G1950" s="31"/>
      <c r="H1950" s="115"/>
      <c r="I1950" s="22"/>
    </row>
    <row r="1951" spans="1:9" x14ac:dyDescent="0.25">
      <c r="A1951" s="22"/>
      <c r="B1951" s="29"/>
      <c r="C1951" s="29"/>
      <c r="D1951" s="29"/>
      <c r="E1951" s="30"/>
      <c r="F1951" s="31"/>
      <c r="G1951" s="31"/>
      <c r="H1951" s="115"/>
      <c r="I1951" s="22"/>
    </row>
    <row r="1952" spans="1:9" x14ac:dyDescent="0.25">
      <c r="A1952" s="22"/>
      <c r="B1952" s="29"/>
      <c r="C1952" s="29"/>
      <c r="D1952" s="29"/>
      <c r="E1952" s="30"/>
      <c r="F1952" s="31"/>
      <c r="G1952" s="31"/>
      <c r="H1952" s="115"/>
      <c r="I1952" s="22"/>
    </row>
    <row r="1953" spans="1:9" x14ac:dyDescent="0.25">
      <c r="A1953" s="22"/>
      <c r="B1953" s="29"/>
      <c r="C1953" s="29"/>
      <c r="D1953" s="29"/>
      <c r="E1953" s="30"/>
      <c r="F1953" s="31"/>
      <c r="G1953" s="31"/>
      <c r="H1953" s="115"/>
      <c r="I1953" s="22"/>
    </row>
    <row r="1954" spans="1:9" x14ac:dyDescent="0.25">
      <c r="A1954" s="22"/>
      <c r="B1954" s="29"/>
      <c r="C1954" s="29"/>
      <c r="D1954" s="29"/>
      <c r="E1954" s="30"/>
      <c r="F1954" s="31"/>
      <c r="G1954" s="31"/>
      <c r="H1954" s="115"/>
      <c r="I1954" s="22"/>
    </row>
    <row r="1955" spans="1:9" x14ac:dyDescent="0.25">
      <c r="A1955" s="22"/>
      <c r="B1955" s="29"/>
      <c r="C1955" s="29"/>
      <c r="D1955" s="29"/>
      <c r="E1955" s="30"/>
      <c r="F1955" s="31"/>
      <c r="G1955" s="31"/>
      <c r="H1955" s="115"/>
      <c r="I1955" s="22"/>
    </row>
    <row r="1956" spans="1:9" x14ac:dyDescent="0.25">
      <c r="A1956" s="22"/>
      <c r="B1956" s="29"/>
      <c r="C1956" s="29"/>
      <c r="D1956" s="29"/>
      <c r="E1956" s="30"/>
      <c r="F1956" s="31"/>
      <c r="G1956" s="31"/>
      <c r="H1956" s="115"/>
      <c r="I1956" s="22"/>
    </row>
    <row r="1957" spans="1:9" x14ac:dyDescent="0.25">
      <c r="A1957" s="22"/>
      <c r="B1957" s="29"/>
      <c r="C1957" s="29"/>
      <c r="D1957" s="29"/>
      <c r="E1957" s="30"/>
      <c r="F1957" s="31"/>
      <c r="G1957" s="31"/>
      <c r="H1957" s="115"/>
      <c r="I1957" s="22"/>
    </row>
    <row r="1958" spans="1:9" x14ac:dyDescent="0.25">
      <c r="A1958" s="22"/>
      <c r="B1958" s="29"/>
      <c r="C1958" s="29"/>
      <c r="D1958" s="29"/>
      <c r="E1958" s="30"/>
      <c r="F1958" s="31"/>
      <c r="G1958" s="31"/>
      <c r="H1958" s="115"/>
      <c r="I1958" s="22"/>
    </row>
    <row r="1959" spans="1:9" x14ac:dyDescent="0.25">
      <c r="A1959" s="22"/>
      <c r="B1959" s="29"/>
      <c r="C1959" s="29"/>
      <c r="D1959" s="29"/>
      <c r="E1959" s="30"/>
      <c r="F1959" s="31"/>
      <c r="G1959" s="31"/>
      <c r="H1959" s="115"/>
      <c r="I1959" s="22"/>
    </row>
    <row r="1960" spans="1:9" x14ac:dyDescent="0.25">
      <c r="A1960" s="22"/>
      <c r="B1960" s="29"/>
      <c r="C1960" s="29"/>
      <c r="D1960" s="29"/>
      <c r="E1960" s="30"/>
      <c r="F1960" s="31"/>
      <c r="G1960" s="31"/>
      <c r="H1960" s="115"/>
      <c r="I1960" s="22"/>
    </row>
    <row r="1961" spans="1:9" x14ac:dyDescent="0.25">
      <c r="A1961" s="22"/>
      <c r="B1961" s="29"/>
      <c r="C1961" s="29"/>
      <c r="D1961" s="29"/>
      <c r="E1961" s="30"/>
      <c r="F1961" s="31"/>
      <c r="G1961" s="31"/>
      <c r="H1961" s="115"/>
      <c r="I1961" s="22"/>
    </row>
    <row r="1962" spans="1:9" x14ac:dyDescent="0.25">
      <c r="A1962" s="22"/>
      <c r="B1962" s="29"/>
      <c r="C1962" s="29"/>
      <c r="D1962" s="29"/>
      <c r="E1962" s="30"/>
      <c r="F1962" s="31"/>
      <c r="G1962" s="31"/>
      <c r="H1962" s="115"/>
      <c r="I1962" s="22"/>
    </row>
    <row r="1963" spans="1:9" x14ac:dyDescent="0.25">
      <c r="A1963" s="22"/>
      <c r="B1963" s="29"/>
      <c r="C1963" s="29"/>
      <c r="D1963" s="29"/>
      <c r="E1963" s="30"/>
      <c r="F1963" s="31"/>
      <c r="G1963" s="31"/>
      <c r="H1963" s="115"/>
      <c r="I1963" s="22"/>
    </row>
    <row r="1964" spans="1:9" x14ac:dyDescent="0.25">
      <c r="A1964" s="22"/>
      <c r="B1964" s="29"/>
      <c r="C1964" s="29"/>
      <c r="D1964" s="29"/>
      <c r="E1964" s="30"/>
      <c r="F1964" s="31"/>
      <c r="G1964" s="31"/>
      <c r="H1964" s="115"/>
      <c r="I1964" s="22"/>
    </row>
    <row r="1965" spans="1:9" x14ac:dyDescent="0.25">
      <c r="A1965" s="22"/>
      <c r="B1965" s="29"/>
      <c r="C1965" s="29"/>
      <c r="D1965" s="29"/>
      <c r="E1965" s="30"/>
      <c r="F1965" s="31"/>
      <c r="G1965" s="31"/>
      <c r="H1965" s="115"/>
      <c r="I1965" s="22"/>
    </row>
    <row r="1966" spans="1:9" x14ac:dyDescent="0.25">
      <c r="A1966" s="22"/>
      <c r="B1966" s="29"/>
      <c r="C1966" s="29"/>
      <c r="D1966" s="29"/>
      <c r="E1966" s="30"/>
      <c r="F1966" s="31"/>
      <c r="G1966" s="31"/>
      <c r="H1966" s="115"/>
      <c r="I1966" s="22"/>
    </row>
    <row r="1967" spans="1:9" x14ac:dyDescent="0.25">
      <c r="A1967" s="22"/>
      <c r="B1967" s="29"/>
      <c r="C1967" s="29"/>
      <c r="D1967" s="29"/>
      <c r="E1967" s="30"/>
      <c r="F1967" s="31"/>
      <c r="G1967" s="31"/>
      <c r="H1967" s="115"/>
      <c r="I1967" s="22"/>
    </row>
    <row r="1968" spans="1:9" x14ac:dyDescent="0.25">
      <c r="A1968" s="22"/>
      <c r="B1968" s="29"/>
      <c r="C1968" s="29"/>
      <c r="D1968" s="29"/>
      <c r="E1968" s="30"/>
      <c r="F1968" s="31"/>
      <c r="G1968" s="31"/>
      <c r="H1968" s="115"/>
      <c r="I1968" s="22"/>
    </row>
    <row r="1969" spans="1:9" x14ac:dyDescent="0.25">
      <c r="A1969" s="22"/>
      <c r="B1969" s="29"/>
      <c r="C1969" s="29"/>
      <c r="D1969" s="29"/>
      <c r="E1969" s="30"/>
      <c r="F1969" s="31"/>
      <c r="G1969" s="31"/>
      <c r="H1969" s="115"/>
      <c r="I1969" s="22"/>
    </row>
    <row r="1970" spans="1:9" x14ac:dyDescent="0.25">
      <c r="A1970" s="22"/>
      <c r="B1970" s="29"/>
      <c r="C1970" s="29"/>
      <c r="D1970" s="29"/>
      <c r="E1970" s="30"/>
      <c r="F1970" s="31"/>
      <c r="G1970" s="31"/>
      <c r="H1970" s="115"/>
      <c r="I1970" s="22"/>
    </row>
    <row r="1971" spans="1:9" x14ac:dyDescent="0.25">
      <c r="A1971" s="22"/>
      <c r="B1971" s="29"/>
      <c r="C1971" s="29"/>
      <c r="D1971" s="29"/>
      <c r="E1971" s="30"/>
      <c r="F1971" s="31"/>
      <c r="G1971" s="31"/>
      <c r="H1971" s="115"/>
      <c r="I1971" s="22"/>
    </row>
    <row r="1972" spans="1:9" x14ac:dyDescent="0.25">
      <c r="A1972" s="22"/>
      <c r="B1972" s="29"/>
      <c r="C1972" s="29"/>
      <c r="D1972" s="29"/>
      <c r="E1972" s="30"/>
      <c r="F1972" s="31"/>
      <c r="G1972" s="31"/>
      <c r="H1972" s="115"/>
      <c r="I1972" s="22"/>
    </row>
    <row r="1973" spans="1:9" x14ac:dyDescent="0.25">
      <c r="A1973" s="22"/>
      <c r="B1973" s="29"/>
      <c r="C1973" s="29"/>
      <c r="D1973" s="29"/>
      <c r="E1973" s="30"/>
      <c r="F1973" s="31"/>
      <c r="G1973" s="31"/>
      <c r="H1973" s="115"/>
      <c r="I1973" s="22"/>
    </row>
    <row r="1974" spans="1:9" x14ac:dyDescent="0.25">
      <c r="A1974" s="22"/>
      <c r="B1974" s="29"/>
      <c r="C1974" s="29"/>
      <c r="D1974" s="29"/>
      <c r="E1974" s="30"/>
      <c r="F1974" s="31"/>
      <c r="G1974" s="31"/>
      <c r="H1974" s="115"/>
      <c r="I1974" s="22"/>
    </row>
    <row r="1975" spans="1:9" x14ac:dyDescent="0.25">
      <c r="A1975" s="22"/>
      <c r="B1975" s="29"/>
      <c r="C1975" s="29"/>
      <c r="D1975" s="29"/>
      <c r="E1975" s="30"/>
      <c r="F1975" s="31"/>
      <c r="G1975" s="31"/>
      <c r="H1975" s="115"/>
      <c r="I1975" s="22"/>
    </row>
    <row r="1976" spans="1:9" x14ac:dyDescent="0.25">
      <c r="A1976" s="22"/>
      <c r="B1976" s="29"/>
      <c r="C1976" s="29"/>
      <c r="D1976" s="29"/>
      <c r="E1976" s="30"/>
      <c r="F1976" s="31"/>
      <c r="G1976" s="31"/>
      <c r="H1976" s="115"/>
      <c r="I1976" s="22"/>
    </row>
    <row r="1977" spans="1:9" x14ac:dyDescent="0.25">
      <c r="A1977" s="22"/>
      <c r="B1977" s="29"/>
      <c r="C1977" s="29"/>
      <c r="D1977" s="29"/>
      <c r="E1977" s="30"/>
      <c r="F1977" s="31"/>
      <c r="G1977" s="31"/>
      <c r="H1977" s="115"/>
      <c r="I1977" s="22"/>
    </row>
    <row r="1978" spans="1:9" x14ac:dyDescent="0.25">
      <c r="A1978" s="22"/>
      <c r="B1978" s="29"/>
      <c r="C1978" s="29"/>
      <c r="D1978" s="29"/>
      <c r="E1978" s="30"/>
      <c r="F1978" s="31"/>
      <c r="G1978" s="31"/>
      <c r="H1978" s="115"/>
      <c r="I1978" s="22"/>
    </row>
    <row r="1979" spans="1:9" x14ac:dyDescent="0.25">
      <c r="A1979" s="22"/>
      <c r="B1979" s="29"/>
      <c r="C1979" s="29"/>
      <c r="D1979" s="29"/>
      <c r="E1979" s="30"/>
      <c r="F1979" s="31"/>
      <c r="G1979" s="31"/>
      <c r="H1979" s="115"/>
      <c r="I1979" s="22"/>
    </row>
    <row r="1980" spans="1:9" x14ac:dyDescent="0.25">
      <c r="A1980" s="22"/>
      <c r="B1980" s="29"/>
      <c r="C1980" s="29"/>
      <c r="D1980" s="29"/>
      <c r="E1980" s="30"/>
      <c r="F1980" s="31"/>
      <c r="G1980" s="31"/>
      <c r="H1980" s="115"/>
      <c r="I1980" s="22"/>
    </row>
    <row r="1981" spans="1:9" x14ac:dyDescent="0.25">
      <c r="A1981" s="22"/>
      <c r="B1981" s="29"/>
      <c r="C1981" s="29"/>
      <c r="D1981" s="29"/>
      <c r="E1981" s="30"/>
      <c r="F1981" s="31"/>
      <c r="G1981" s="31"/>
      <c r="H1981" s="115"/>
      <c r="I1981" s="22"/>
    </row>
    <row r="1982" spans="1:9" x14ac:dyDescent="0.25">
      <c r="A1982" s="22"/>
      <c r="B1982" s="29"/>
      <c r="C1982" s="29"/>
      <c r="D1982" s="29"/>
      <c r="E1982" s="30"/>
      <c r="F1982" s="31"/>
      <c r="G1982" s="31"/>
      <c r="H1982" s="115"/>
      <c r="I1982" s="22"/>
    </row>
    <row r="1983" spans="1:9" x14ac:dyDescent="0.25">
      <c r="A1983" s="22"/>
      <c r="B1983" s="29"/>
      <c r="C1983" s="29"/>
      <c r="D1983" s="29"/>
      <c r="E1983" s="30"/>
      <c r="F1983" s="31"/>
      <c r="G1983" s="31"/>
      <c r="H1983" s="115"/>
      <c r="I1983" s="22"/>
    </row>
    <row r="1984" spans="1:9" x14ac:dyDescent="0.25">
      <c r="A1984" s="22"/>
      <c r="B1984" s="29"/>
      <c r="C1984" s="29"/>
      <c r="D1984" s="29"/>
      <c r="E1984" s="30"/>
      <c r="F1984" s="31"/>
      <c r="G1984" s="31"/>
      <c r="H1984" s="115"/>
      <c r="I1984" s="22"/>
    </row>
    <row r="1985" spans="1:9" x14ac:dyDescent="0.25">
      <c r="A1985" s="22"/>
      <c r="B1985" s="29"/>
      <c r="C1985" s="29"/>
      <c r="D1985" s="29"/>
      <c r="E1985" s="30"/>
      <c r="F1985" s="31"/>
      <c r="G1985" s="31"/>
      <c r="H1985" s="115"/>
      <c r="I1985" s="22"/>
    </row>
    <row r="1986" spans="1:9" x14ac:dyDescent="0.25">
      <c r="A1986" s="22"/>
      <c r="B1986" s="29"/>
      <c r="C1986" s="29"/>
      <c r="D1986" s="29"/>
      <c r="E1986" s="30"/>
      <c r="F1986" s="31"/>
      <c r="G1986" s="31"/>
      <c r="H1986" s="115"/>
      <c r="I1986" s="22"/>
    </row>
    <row r="1987" spans="1:9" x14ac:dyDescent="0.25">
      <c r="A1987" s="22"/>
      <c r="B1987" s="29"/>
      <c r="C1987" s="29"/>
      <c r="D1987" s="29"/>
      <c r="E1987" s="30"/>
      <c r="F1987" s="31"/>
      <c r="G1987" s="31"/>
      <c r="H1987" s="115"/>
      <c r="I1987" s="22"/>
    </row>
    <row r="1988" spans="1:9" x14ac:dyDescent="0.25">
      <c r="A1988" s="22"/>
      <c r="B1988" s="29"/>
      <c r="C1988" s="29"/>
      <c r="D1988" s="29"/>
      <c r="E1988" s="30"/>
      <c r="F1988" s="31"/>
      <c r="G1988" s="31"/>
      <c r="H1988" s="115"/>
      <c r="I1988" s="22"/>
    </row>
    <row r="1989" spans="1:9" x14ac:dyDescent="0.25">
      <c r="A1989" s="22"/>
      <c r="B1989" s="29"/>
      <c r="C1989" s="29"/>
      <c r="D1989" s="29"/>
      <c r="E1989" s="30"/>
      <c r="F1989" s="31"/>
      <c r="G1989" s="31"/>
      <c r="H1989" s="115"/>
      <c r="I1989" s="22"/>
    </row>
    <row r="1990" spans="1:9" x14ac:dyDescent="0.25">
      <c r="A1990" s="22"/>
      <c r="B1990" s="29"/>
      <c r="C1990" s="29"/>
      <c r="D1990" s="29"/>
      <c r="E1990" s="30"/>
      <c r="F1990" s="31"/>
      <c r="G1990" s="31"/>
      <c r="H1990" s="115"/>
      <c r="I1990" s="22"/>
    </row>
    <row r="1991" spans="1:9" x14ac:dyDescent="0.25">
      <c r="A1991" s="22"/>
      <c r="B1991" s="29"/>
      <c r="C1991" s="29"/>
      <c r="D1991" s="29"/>
      <c r="E1991" s="30"/>
      <c r="F1991" s="31"/>
      <c r="G1991" s="31"/>
      <c r="H1991" s="115"/>
      <c r="I1991" s="22"/>
    </row>
    <row r="1992" spans="1:9" x14ac:dyDescent="0.25">
      <c r="A1992" s="22"/>
      <c r="B1992" s="29"/>
      <c r="C1992" s="29"/>
      <c r="D1992" s="29"/>
      <c r="E1992" s="30"/>
      <c r="F1992" s="31"/>
      <c r="G1992" s="31"/>
      <c r="H1992" s="115"/>
      <c r="I1992" s="22"/>
    </row>
    <row r="1993" spans="1:9" x14ac:dyDescent="0.25">
      <c r="A1993" s="22"/>
      <c r="B1993" s="29"/>
      <c r="C1993" s="29"/>
      <c r="D1993" s="29"/>
      <c r="E1993" s="30"/>
      <c r="F1993" s="31"/>
      <c r="G1993" s="31"/>
      <c r="H1993" s="115"/>
      <c r="I1993" s="22"/>
    </row>
    <row r="1994" spans="1:9" x14ac:dyDescent="0.25">
      <c r="A1994" s="22"/>
      <c r="B1994" s="29"/>
      <c r="C1994" s="29"/>
      <c r="D1994" s="29"/>
      <c r="E1994" s="30"/>
      <c r="F1994" s="31"/>
      <c r="G1994" s="31"/>
      <c r="H1994" s="115"/>
      <c r="I1994" s="22"/>
    </row>
    <row r="1995" spans="1:9" x14ac:dyDescent="0.25">
      <c r="A1995" s="22"/>
      <c r="B1995" s="29"/>
      <c r="C1995" s="29"/>
      <c r="D1995" s="29"/>
      <c r="E1995" s="30"/>
      <c r="F1995" s="31"/>
      <c r="G1995" s="31"/>
      <c r="H1995" s="115"/>
      <c r="I1995" s="22"/>
    </row>
    <row r="1996" spans="1:9" x14ac:dyDescent="0.25">
      <c r="A1996" s="22"/>
      <c r="B1996" s="29"/>
      <c r="C1996" s="29"/>
      <c r="D1996" s="29"/>
      <c r="E1996" s="30"/>
      <c r="F1996" s="31"/>
      <c r="G1996" s="31"/>
      <c r="H1996" s="115"/>
      <c r="I1996" s="22"/>
    </row>
    <row r="1997" spans="1:9" x14ac:dyDescent="0.25">
      <c r="A1997" s="22"/>
      <c r="B1997" s="29"/>
      <c r="C1997" s="29"/>
      <c r="D1997" s="29"/>
      <c r="E1997" s="30"/>
      <c r="F1997" s="31"/>
      <c r="G1997" s="31"/>
      <c r="H1997" s="115"/>
      <c r="I1997" s="22"/>
    </row>
    <row r="1998" spans="1:9" x14ac:dyDescent="0.25">
      <c r="A1998" s="22"/>
      <c r="B1998" s="29"/>
      <c r="C1998" s="29"/>
      <c r="D1998" s="29"/>
      <c r="E1998" s="30"/>
      <c r="F1998" s="31"/>
      <c r="G1998" s="31"/>
      <c r="H1998" s="115"/>
      <c r="I1998" s="22"/>
    </row>
    <row r="1999" spans="1:9" x14ac:dyDescent="0.25">
      <c r="A1999" s="22"/>
      <c r="B1999" s="29"/>
      <c r="C1999" s="29"/>
      <c r="D1999" s="29"/>
      <c r="E1999" s="30"/>
      <c r="F1999" s="31"/>
      <c r="G1999" s="31"/>
      <c r="H1999" s="115"/>
      <c r="I1999" s="22"/>
    </row>
    <row r="2000" spans="1:9" x14ac:dyDescent="0.25">
      <c r="A2000" s="22"/>
      <c r="B2000" s="29"/>
      <c r="C2000" s="29"/>
      <c r="D2000" s="29"/>
      <c r="E2000" s="30"/>
      <c r="F2000" s="31"/>
      <c r="G2000" s="31"/>
      <c r="H2000" s="115"/>
      <c r="I2000" s="22"/>
    </row>
    <row r="2001" spans="1:9" x14ac:dyDescent="0.25">
      <c r="A2001" s="22"/>
      <c r="B2001" s="29"/>
      <c r="C2001" s="29"/>
      <c r="D2001" s="29"/>
      <c r="E2001" s="30"/>
      <c r="F2001" s="31"/>
      <c r="G2001" s="31"/>
      <c r="H2001" s="115"/>
      <c r="I2001" s="22"/>
    </row>
    <row r="2002" spans="1:9" x14ac:dyDescent="0.25">
      <c r="A2002" s="22"/>
      <c r="B2002" s="29"/>
      <c r="C2002" s="29"/>
      <c r="D2002" s="29"/>
      <c r="E2002" s="30"/>
      <c r="F2002" s="31"/>
      <c r="G2002" s="31"/>
      <c r="H2002" s="115"/>
      <c r="I2002" s="22"/>
    </row>
    <row r="2003" spans="1:9" x14ac:dyDescent="0.25">
      <c r="A2003" s="22"/>
      <c r="B2003" s="29"/>
      <c r="C2003" s="29"/>
      <c r="D2003" s="29"/>
      <c r="E2003" s="30"/>
      <c r="F2003" s="31"/>
      <c r="G2003" s="31"/>
      <c r="H2003" s="115"/>
      <c r="I2003" s="22"/>
    </row>
    <row r="2004" spans="1:9" x14ac:dyDescent="0.25">
      <c r="A2004" s="22"/>
      <c r="B2004" s="29"/>
      <c r="C2004" s="29"/>
      <c r="D2004" s="29"/>
      <c r="E2004" s="30"/>
      <c r="F2004" s="31"/>
      <c r="G2004" s="31"/>
      <c r="H2004" s="115"/>
      <c r="I2004" s="22"/>
    </row>
    <row r="2005" spans="1:9" x14ac:dyDescent="0.25">
      <c r="A2005" s="22"/>
      <c r="B2005" s="29"/>
      <c r="C2005" s="29"/>
      <c r="D2005" s="29"/>
      <c r="E2005" s="30"/>
      <c r="F2005" s="31"/>
      <c r="G2005" s="31"/>
      <c r="H2005" s="115"/>
      <c r="I2005" s="22"/>
    </row>
    <row r="2006" spans="1:9" x14ac:dyDescent="0.25">
      <c r="A2006" s="22"/>
      <c r="B2006" s="29"/>
      <c r="C2006" s="29"/>
      <c r="D2006" s="29"/>
      <c r="E2006" s="30"/>
      <c r="F2006" s="31"/>
      <c r="G2006" s="31"/>
      <c r="H2006" s="115"/>
      <c r="I2006" s="22"/>
    </row>
    <row r="2007" spans="1:9" x14ac:dyDescent="0.25">
      <c r="A2007" s="22"/>
      <c r="B2007" s="29"/>
      <c r="C2007" s="29"/>
      <c r="D2007" s="29"/>
      <c r="E2007" s="30"/>
      <c r="F2007" s="31"/>
      <c r="G2007" s="31"/>
      <c r="H2007" s="115"/>
      <c r="I2007" s="22"/>
    </row>
    <row r="2008" spans="1:9" x14ac:dyDescent="0.25">
      <c r="A2008" s="22"/>
      <c r="B2008" s="29"/>
      <c r="C2008" s="29"/>
      <c r="D2008" s="29"/>
      <c r="E2008" s="30"/>
      <c r="F2008" s="31"/>
      <c r="G2008" s="31"/>
      <c r="H2008" s="115"/>
      <c r="I2008" s="22"/>
    </row>
    <row r="2009" spans="1:9" x14ac:dyDescent="0.25">
      <c r="A2009" s="22"/>
      <c r="B2009" s="29"/>
      <c r="C2009" s="29"/>
      <c r="D2009" s="29"/>
      <c r="E2009" s="30"/>
      <c r="F2009" s="31"/>
      <c r="G2009" s="31"/>
      <c r="H2009" s="115"/>
      <c r="I2009" s="22"/>
    </row>
    <row r="2010" spans="1:9" x14ac:dyDescent="0.25">
      <c r="A2010" s="22"/>
      <c r="B2010" s="29"/>
      <c r="C2010" s="29"/>
      <c r="D2010" s="29"/>
      <c r="E2010" s="30"/>
      <c r="F2010" s="31"/>
      <c r="G2010" s="31"/>
      <c r="H2010" s="115"/>
      <c r="I2010" s="22"/>
    </row>
    <row r="2011" spans="1:9" x14ac:dyDescent="0.25">
      <c r="A2011" s="22"/>
      <c r="B2011" s="29"/>
      <c r="C2011" s="29"/>
      <c r="D2011" s="29"/>
      <c r="E2011" s="30"/>
      <c r="F2011" s="31"/>
      <c r="G2011" s="31"/>
      <c r="H2011" s="115"/>
      <c r="I2011" s="22"/>
    </row>
    <row r="2012" spans="1:9" x14ac:dyDescent="0.25">
      <c r="A2012" s="22"/>
      <c r="B2012" s="29"/>
      <c r="C2012" s="29"/>
      <c r="D2012" s="29"/>
      <c r="E2012" s="30"/>
      <c r="F2012" s="31"/>
      <c r="G2012" s="31"/>
      <c r="H2012" s="115"/>
      <c r="I2012" s="22"/>
    </row>
    <row r="2013" spans="1:9" x14ac:dyDescent="0.25">
      <c r="A2013" s="22"/>
      <c r="B2013" s="29"/>
      <c r="C2013" s="29"/>
      <c r="D2013" s="29"/>
      <c r="E2013" s="30"/>
      <c r="F2013" s="31"/>
      <c r="G2013" s="31"/>
      <c r="H2013" s="115"/>
      <c r="I2013" s="22"/>
    </row>
    <row r="2014" spans="1:9" x14ac:dyDescent="0.25">
      <c r="A2014" s="22"/>
      <c r="B2014" s="29"/>
      <c r="C2014" s="29"/>
      <c r="D2014" s="29"/>
      <c r="E2014" s="30"/>
      <c r="F2014" s="31"/>
      <c r="G2014" s="31"/>
      <c r="H2014" s="115"/>
      <c r="I2014" s="22"/>
    </row>
    <row r="2015" spans="1:9" x14ac:dyDescent="0.25">
      <c r="A2015" s="22"/>
      <c r="B2015" s="29"/>
      <c r="C2015" s="29"/>
      <c r="D2015" s="29"/>
      <c r="E2015" s="30"/>
      <c r="F2015" s="31"/>
      <c r="G2015" s="31"/>
      <c r="H2015" s="115"/>
      <c r="I2015" s="22"/>
    </row>
    <row r="2016" spans="1:9" x14ac:dyDescent="0.25">
      <c r="A2016" s="22"/>
      <c r="B2016" s="29"/>
      <c r="C2016" s="29"/>
      <c r="D2016" s="29"/>
      <c r="E2016" s="30"/>
      <c r="F2016" s="31"/>
      <c r="G2016" s="31"/>
      <c r="H2016" s="115"/>
      <c r="I2016" s="22"/>
    </row>
    <row r="2017" spans="1:9" x14ac:dyDescent="0.25">
      <c r="A2017" s="22"/>
      <c r="B2017" s="29"/>
      <c r="C2017" s="29"/>
      <c r="D2017" s="29"/>
      <c r="E2017" s="30"/>
      <c r="F2017" s="31"/>
      <c r="G2017" s="31"/>
      <c r="H2017" s="115"/>
      <c r="I2017" s="22"/>
    </row>
    <row r="2018" spans="1:9" x14ac:dyDescent="0.25">
      <c r="A2018" s="22"/>
      <c r="B2018" s="29"/>
      <c r="C2018" s="29"/>
      <c r="D2018" s="29"/>
      <c r="E2018" s="30"/>
      <c r="F2018" s="31"/>
      <c r="G2018" s="31"/>
      <c r="H2018" s="115"/>
      <c r="I2018" s="22"/>
    </row>
    <row r="2019" spans="1:9" x14ac:dyDescent="0.25">
      <c r="A2019" s="22"/>
      <c r="B2019" s="29"/>
      <c r="C2019" s="29"/>
      <c r="D2019" s="29"/>
      <c r="E2019" s="30"/>
      <c r="F2019" s="31"/>
      <c r="G2019" s="31"/>
      <c r="H2019" s="115"/>
      <c r="I2019" s="22"/>
    </row>
    <row r="2020" spans="1:9" x14ac:dyDescent="0.25">
      <c r="A2020" s="22"/>
      <c r="B2020" s="29"/>
      <c r="C2020" s="29"/>
      <c r="D2020" s="29"/>
      <c r="E2020" s="30"/>
      <c r="F2020" s="31"/>
      <c r="G2020" s="31"/>
      <c r="H2020" s="115"/>
      <c r="I2020" s="22"/>
    </row>
    <row r="2021" spans="1:9" x14ac:dyDescent="0.25">
      <c r="A2021" s="22"/>
      <c r="B2021" s="29"/>
      <c r="C2021" s="29"/>
      <c r="D2021" s="29"/>
      <c r="E2021" s="30"/>
      <c r="F2021" s="31"/>
      <c r="G2021" s="31"/>
      <c r="H2021" s="115"/>
      <c r="I2021" s="22"/>
    </row>
    <row r="2022" spans="1:9" x14ac:dyDescent="0.25">
      <c r="A2022" s="22"/>
      <c r="B2022" s="29"/>
      <c r="C2022" s="29"/>
      <c r="D2022" s="29"/>
      <c r="E2022" s="30"/>
      <c r="F2022" s="31"/>
      <c r="G2022" s="31"/>
      <c r="H2022" s="115"/>
      <c r="I2022" s="22"/>
    </row>
    <row r="2023" spans="1:9" x14ac:dyDescent="0.25">
      <c r="A2023" s="22"/>
      <c r="B2023" s="29"/>
      <c r="C2023" s="29"/>
      <c r="D2023" s="29"/>
      <c r="E2023" s="30"/>
      <c r="F2023" s="31"/>
      <c r="G2023" s="31"/>
      <c r="H2023" s="115"/>
      <c r="I2023" s="22"/>
    </row>
    <row r="2024" spans="1:9" x14ac:dyDescent="0.25">
      <c r="A2024" s="22"/>
      <c r="B2024" s="29"/>
      <c r="C2024" s="29"/>
      <c r="D2024" s="29"/>
      <c r="E2024" s="30"/>
      <c r="F2024" s="31"/>
      <c r="G2024" s="31"/>
      <c r="H2024" s="115"/>
      <c r="I2024" s="22"/>
    </row>
    <row r="2025" spans="1:9" x14ac:dyDescent="0.25">
      <c r="A2025" s="22"/>
      <c r="B2025" s="29"/>
      <c r="C2025" s="29"/>
      <c r="D2025" s="29"/>
      <c r="E2025" s="30"/>
      <c r="F2025" s="31"/>
      <c r="G2025" s="31"/>
      <c r="H2025" s="115"/>
      <c r="I2025" s="22"/>
    </row>
    <row r="2026" spans="1:9" x14ac:dyDescent="0.25">
      <c r="A2026" s="22"/>
      <c r="B2026" s="29"/>
      <c r="C2026" s="29"/>
      <c r="D2026" s="29"/>
      <c r="E2026" s="30"/>
      <c r="F2026" s="31"/>
      <c r="G2026" s="31"/>
      <c r="H2026" s="115"/>
      <c r="I2026" s="22"/>
    </row>
    <row r="2027" spans="1:9" x14ac:dyDescent="0.25">
      <c r="A2027" s="22"/>
      <c r="B2027" s="29"/>
      <c r="C2027" s="29"/>
      <c r="D2027" s="29"/>
      <c r="E2027" s="30"/>
      <c r="F2027" s="31"/>
      <c r="G2027" s="31"/>
      <c r="H2027" s="115"/>
      <c r="I2027" s="22"/>
    </row>
    <row r="2028" spans="1:9" x14ac:dyDescent="0.25">
      <c r="A2028" s="22"/>
      <c r="B2028" s="29"/>
      <c r="C2028" s="29"/>
      <c r="D2028" s="29"/>
      <c r="E2028" s="30"/>
      <c r="F2028" s="31"/>
      <c r="G2028" s="31"/>
      <c r="H2028" s="115"/>
      <c r="I2028" s="22"/>
    </row>
    <row r="2029" spans="1:9" x14ac:dyDescent="0.25">
      <c r="A2029" s="22"/>
      <c r="B2029" s="29"/>
      <c r="C2029" s="29"/>
      <c r="D2029" s="29"/>
      <c r="E2029" s="30"/>
      <c r="F2029" s="31"/>
      <c r="G2029" s="31"/>
      <c r="H2029" s="115"/>
      <c r="I2029" s="22"/>
    </row>
    <row r="2030" spans="1:9" x14ac:dyDescent="0.25">
      <c r="A2030" s="22"/>
      <c r="B2030" s="29"/>
      <c r="C2030" s="29"/>
      <c r="D2030" s="29"/>
      <c r="E2030" s="30"/>
      <c r="F2030" s="31"/>
      <c r="G2030" s="31"/>
      <c r="H2030" s="115"/>
      <c r="I2030" s="22"/>
    </row>
    <row r="2031" spans="1:9" x14ac:dyDescent="0.25">
      <c r="A2031" s="22"/>
      <c r="B2031" s="29"/>
      <c r="C2031" s="29"/>
      <c r="D2031" s="29"/>
      <c r="E2031" s="30"/>
      <c r="F2031" s="31"/>
      <c r="G2031" s="31"/>
      <c r="H2031" s="115"/>
      <c r="I2031" s="22"/>
    </row>
    <row r="2032" spans="1:9" x14ac:dyDescent="0.25">
      <c r="A2032" s="22"/>
      <c r="B2032" s="29"/>
      <c r="C2032" s="29"/>
      <c r="D2032" s="29"/>
      <c r="E2032" s="30"/>
      <c r="F2032" s="31"/>
      <c r="G2032" s="31"/>
      <c r="H2032" s="115"/>
      <c r="I2032" s="22"/>
    </row>
    <row r="2033" spans="1:9" x14ac:dyDescent="0.25">
      <c r="A2033" s="22"/>
      <c r="B2033" s="29"/>
      <c r="C2033" s="29"/>
      <c r="D2033" s="29"/>
      <c r="E2033" s="30"/>
      <c r="F2033" s="31"/>
      <c r="G2033" s="31"/>
      <c r="H2033" s="115"/>
      <c r="I2033" s="22"/>
    </row>
    <row r="2034" spans="1:9" x14ac:dyDescent="0.25">
      <c r="A2034" s="22"/>
      <c r="B2034" s="29"/>
      <c r="C2034" s="29"/>
      <c r="D2034" s="29"/>
      <c r="E2034" s="30"/>
      <c r="F2034" s="31"/>
      <c r="G2034" s="31"/>
      <c r="H2034" s="115"/>
      <c r="I2034" s="22"/>
    </row>
    <row r="2035" spans="1:9" x14ac:dyDescent="0.25">
      <c r="A2035" s="22"/>
      <c r="B2035" s="29"/>
      <c r="C2035" s="29"/>
      <c r="D2035" s="29"/>
      <c r="E2035" s="30"/>
      <c r="F2035" s="31"/>
      <c r="G2035" s="31"/>
      <c r="H2035" s="115"/>
      <c r="I2035" s="22"/>
    </row>
    <row r="2036" spans="1:9" x14ac:dyDescent="0.25">
      <c r="A2036" s="22"/>
      <c r="B2036" s="29"/>
      <c r="C2036" s="29"/>
      <c r="D2036" s="29"/>
      <c r="E2036" s="30"/>
      <c r="F2036" s="31"/>
      <c r="G2036" s="31"/>
      <c r="H2036" s="115"/>
      <c r="I2036" s="22"/>
    </row>
    <row r="2037" spans="1:9" x14ac:dyDescent="0.25">
      <c r="A2037" s="22"/>
      <c r="B2037" s="29"/>
      <c r="C2037" s="29"/>
      <c r="D2037" s="29"/>
      <c r="E2037" s="30"/>
      <c r="F2037" s="31"/>
      <c r="G2037" s="31"/>
      <c r="H2037" s="115"/>
      <c r="I2037" s="22"/>
    </row>
    <row r="2038" spans="1:9" x14ac:dyDescent="0.25">
      <c r="A2038" s="22"/>
      <c r="B2038" s="29"/>
      <c r="C2038" s="29"/>
      <c r="D2038" s="29"/>
      <c r="E2038" s="30"/>
      <c r="F2038" s="31"/>
      <c r="G2038" s="31"/>
      <c r="H2038" s="115"/>
      <c r="I2038" s="22"/>
    </row>
    <row r="2039" spans="1:9" x14ac:dyDescent="0.25">
      <c r="A2039" s="22"/>
      <c r="B2039" s="29"/>
      <c r="C2039" s="29"/>
      <c r="D2039" s="29"/>
      <c r="E2039" s="30"/>
      <c r="F2039" s="31"/>
      <c r="G2039" s="31"/>
      <c r="H2039" s="115"/>
      <c r="I2039" s="22"/>
    </row>
    <row r="2040" spans="1:9" x14ac:dyDescent="0.25">
      <c r="A2040" s="22"/>
      <c r="B2040" s="29"/>
      <c r="C2040" s="29"/>
      <c r="D2040" s="29"/>
      <c r="E2040" s="30"/>
      <c r="F2040" s="31"/>
      <c r="G2040" s="31"/>
      <c r="H2040" s="115"/>
      <c r="I2040" s="22"/>
    </row>
    <row r="2041" spans="1:9" x14ac:dyDescent="0.25">
      <c r="A2041" s="22"/>
      <c r="B2041" s="29"/>
      <c r="C2041" s="29"/>
      <c r="D2041" s="29"/>
      <c r="E2041" s="30"/>
      <c r="F2041" s="31"/>
      <c r="G2041" s="31"/>
      <c r="H2041" s="115"/>
      <c r="I2041" s="22"/>
    </row>
    <row r="2042" spans="1:9" x14ac:dyDescent="0.25">
      <c r="A2042" s="22"/>
      <c r="B2042" s="29"/>
      <c r="C2042" s="29"/>
      <c r="D2042" s="29"/>
      <c r="E2042" s="30"/>
      <c r="F2042" s="31"/>
      <c r="G2042" s="31"/>
      <c r="H2042" s="115"/>
      <c r="I2042" s="22"/>
    </row>
    <row r="2043" spans="1:9" x14ac:dyDescent="0.25">
      <c r="A2043" s="22"/>
      <c r="B2043" s="29"/>
      <c r="C2043" s="29"/>
      <c r="D2043" s="29"/>
      <c r="E2043" s="30"/>
      <c r="F2043" s="31"/>
      <c r="G2043" s="31"/>
      <c r="H2043" s="115"/>
      <c r="I2043" s="22"/>
    </row>
    <row r="2044" spans="1:9" x14ac:dyDescent="0.25">
      <c r="A2044" s="22"/>
      <c r="B2044" s="29"/>
      <c r="C2044" s="29"/>
      <c r="D2044" s="29"/>
      <c r="E2044" s="30"/>
      <c r="F2044" s="31"/>
      <c r="G2044" s="31"/>
      <c r="H2044" s="115"/>
      <c r="I2044" s="22"/>
    </row>
    <row r="2045" spans="1:9" x14ac:dyDescent="0.25">
      <c r="A2045" s="22"/>
      <c r="B2045" s="29"/>
      <c r="C2045" s="29"/>
      <c r="D2045" s="29"/>
      <c r="E2045" s="30"/>
      <c r="F2045" s="31"/>
      <c r="G2045" s="31"/>
      <c r="H2045" s="115"/>
      <c r="I2045" s="22"/>
    </row>
    <row r="2046" spans="1:9" x14ac:dyDescent="0.25">
      <c r="A2046" s="22"/>
      <c r="B2046" s="29"/>
      <c r="C2046" s="29"/>
      <c r="D2046" s="29"/>
      <c r="E2046" s="30"/>
      <c r="F2046" s="31"/>
      <c r="G2046" s="31"/>
      <c r="H2046" s="115"/>
      <c r="I2046" s="22"/>
    </row>
    <row r="2047" spans="1:9" x14ac:dyDescent="0.25">
      <c r="A2047" s="22"/>
      <c r="B2047" s="29"/>
      <c r="C2047" s="29"/>
      <c r="D2047" s="29"/>
      <c r="E2047" s="30"/>
      <c r="F2047" s="31"/>
      <c r="G2047" s="31"/>
      <c r="H2047" s="115"/>
      <c r="I2047" s="22"/>
    </row>
    <row r="2048" spans="1:9" x14ac:dyDescent="0.25">
      <c r="A2048" s="22"/>
      <c r="B2048" s="29"/>
      <c r="C2048" s="29"/>
      <c r="D2048" s="29"/>
      <c r="E2048" s="30"/>
      <c r="F2048" s="31"/>
      <c r="G2048" s="31"/>
      <c r="H2048" s="115"/>
      <c r="I2048" s="22"/>
    </row>
    <row r="2049" spans="1:9" x14ac:dyDescent="0.25">
      <c r="A2049" s="22"/>
      <c r="B2049" s="29"/>
      <c r="C2049" s="29"/>
      <c r="D2049" s="29"/>
      <c r="E2049" s="30"/>
      <c r="F2049" s="31"/>
      <c r="G2049" s="31"/>
      <c r="H2049" s="115"/>
      <c r="I2049" s="22"/>
    </row>
    <row r="2050" spans="1:9" x14ac:dyDescent="0.25">
      <c r="A2050" s="22"/>
      <c r="B2050" s="29"/>
      <c r="C2050" s="29"/>
      <c r="D2050" s="29"/>
      <c r="E2050" s="30"/>
      <c r="F2050" s="31"/>
      <c r="G2050" s="31"/>
      <c r="H2050" s="115"/>
      <c r="I2050" s="22"/>
    </row>
    <row r="2051" spans="1:9" x14ac:dyDescent="0.25">
      <c r="A2051" s="22"/>
      <c r="B2051" s="29"/>
      <c r="C2051" s="29"/>
      <c r="D2051" s="29"/>
      <c r="E2051" s="30"/>
      <c r="F2051" s="31"/>
      <c r="G2051" s="31"/>
      <c r="H2051" s="115"/>
      <c r="I2051" s="22"/>
    </row>
    <row r="2052" spans="1:9" x14ac:dyDescent="0.25">
      <c r="A2052" s="22"/>
      <c r="B2052" s="29"/>
      <c r="C2052" s="29"/>
      <c r="D2052" s="29"/>
      <c r="E2052" s="30"/>
      <c r="F2052" s="31"/>
      <c r="G2052" s="31"/>
      <c r="H2052" s="115"/>
      <c r="I2052" s="22"/>
    </row>
    <row r="2053" spans="1:9" x14ac:dyDescent="0.25">
      <c r="A2053" s="22"/>
      <c r="B2053" s="29"/>
      <c r="C2053" s="29"/>
      <c r="D2053" s="29"/>
      <c r="E2053" s="30"/>
      <c r="F2053" s="31"/>
      <c r="G2053" s="31"/>
      <c r="H2053" s="115"/>
      <c r="I2053" s="22"/>
    </row>
    <row r="2054" spans="1:9" x14ac:dyDescent="0.25">
      <c r="A2054" s="22"/>
      <c r="B2054" s="29"/>
      <c r="C2054" s="29"/>
      <c r="D2054" s="29"/>
      <c r="E2054" s="30"/>
      <c r="F2054" s="31"/>
      <c r="G2054" s="31"/>
      <c r="H2054" s="115"/>
      <c r="I2054" s="22"/>
    </row>
    <row r="2055" spans="1:9" x14ac:dyDescent="0.25">
      <c r="A2055" s="22"/>
      <c r="B2055" s="29"/>
      <c r="C2055" s="29"/>
      <c r="D2055" s="29"/>
      <c r="E2055" s="30"/>
      <c r="F2055" s="31"/>
      <c r="G2055" s="31"/>
      <c r="H2055" s="115"/>
      <c r="I2055" s="22"/>
    </row>
    <row r="2056" spans="1:9" x14ac:dyDescent="0.25">
      <c r="A2056" s="22"/>
      <c r="B2056" s="29"/>
      <c r="C2056" s="29"/>
      <c r="D2056" s="29"/>
      <c r="E2056" s="30"/>
      <c r="F2056" s="31"/>
      <c r="G2056" s="31"/>
      <c r="H2056" s="115"/>
      <c r="I2056" s="22"/>
    </row>
    <row r="2057" spans="1:9" x14ac:dyDescent="0.25">
      <c r="A2057" s="22"/>
      <c r="B2057" s="29"/>
      <c r="C2057" s="29"/>
      <c r="D2057" s="29"/>
      <c r="E2057" s="30"/>
      <c r="F2057" s="31"/>
      <c r="G2057" s="31"/>
      <c r="H2057" s="115"/>
      <c r="I2057" s="22"/>
    </row>
    <row r="2058" spans="1:9" x14ac:dyDescent="0.25">
      <c r="A2058" s="22"/>
      <c r="B2058" s="29"/>
      <c r="C2058" s="29"/>
      <c r="D2058" s="29"/>
      <c r="E2058" s="30"/>
      <c r="F2058" s="31"/>
      <c r="G2058" s="31"/>
      <c r="H2058" s="115"/>
      <c r="I2058" s="22"/>
    </row>
    <row r="2059" spans="1:9" x14ac:dyDescent="0.25">
      <c r="A2059" s="22"/>
      <c r="B2059" s="29"/>
      <c r="C2059" s="29"/>
      <c r="D2059" s="29"/>
      <c r="E2059" s="30"/>
      <c r="F2059" s="31"/>
      <c r="G2059" s="31"/>
      <c r="H2059" s="115"/>
      <c r="I2059" s="22"/>
    </row>
    <row r="2060" spans="1:9" x14ac:dyDescent="0.25">
      <c r="A2060" s="22"/>
      <c r="B2060" s="29"/>
      <c r="C2060" s="29"/>
      <c r="D2060" s="29"/>
      <c r="E2060" s="30"/>
      <c r="F2060" s="31"/>
      <c r="G2060" s="31"/>
      <c r="H2060" s="115"/>
      <c r="I2060" s="22"/>
    </row>
    <row r="2061" spans="1:9" x14ac:dyDescent="0.25">
      <c r="A2061" s="22"/>
      <c r="B2061" s="29"/>
      <c r="C2061" s="29"/>
      <c r="D2061" s="29"/>
      <c r="E2061" s="30"/>
      <c r="F2061" s="31"/>
      <c r="G2061" s="31"/>
      <c r="H2061" s="115"/>
      <c r="I2061" s="22"/>
    </row>
    <row r="2062" spans="1:9" x14ac:dyDescent="0.25">
      <c r="A2062" s="22"/>
      <c r="B2062" s="29"/>
      <c r="C2062" s="29"/>
      <c r="D2062" s="29"/>
      <c r="E2062" s="30"/>
      <c r="F2062" s="31"/>
      <c r="G2062" s="31"/>
      <c r="H2062" s="115"/>
      <c r="I2062" s="22"/>
    </row>
    <row r="2063" spans="1:9" x14ac:dyDescent="0.25">
      <c r="A2063" s="22"/>
      <c r="B2063" s="29"/>
      <c r="C2063" s="29"/>
      <c r="D2063" s="29"/>
      <c r="E2063" s="30"/>
      <c r="F2063" s="31"/>
      <c r="G2063" s="31"/>
      <c r="H2063" s="115"/>
      <c r="I2063" s="22"/>
    </row>
    <row r="2064" spans="1:9" x14ac:dyDescent="0.25">
      <c r="A2064" s="22"/>
      <c r="B2064" s="29"/>
      <c r="C2064" s="29"/>
      <c r="D2064" s="29"/>
      <c r="E2064" s="30"/>
      <c r="F2064" s="31"/>
      <c r="G2064" s="31"/>
      <c r="H2064" s="115"/>
      <c r="I2064" s="22"/>
    </row>
    <row r="2065" spans="1:9" x14ac:dyDescent="0.25">
      <c r="A2065" s="22"/>
      <c r="B2065" s="29"/>
      <c r="C2065" s="29"/>
      <c r="D2065" s="29"/>
      <c r="E2065" s="30"/>
      <c r="F2065" s="31"/>
      <c r="G2065" s="31"/>
      <c r="H2065" s="115"/>
      <c r="I2065" s="22"/>
    </row>
    <row r="2066" spans="1:9" x14ac:dyDescent="0.25">
      <c r="A2066" s="22"/>
      <c r="B2066" s="29"/>
      <c r="C2066" s="29"/>
      <c r="D2066" s="29"/>
      <c r="E2066" s="30"/>
      <c r="F2066" s="31"/>
      <c r="G2066" s="31"/>
      <c r="H2066" s="115"/>
      <c r="I2066" s="22"/>
    </row>
    <row r="2067" spans="1:9" x14ac:dyDescent="0.25">
      <c r="A2067" s="22"/>
      <c r="B2067" s="29"/>
      <c r="C2067" s="29"/>
      <c r="D2067" s="29"/>
      <c r="E2067" s="30"/>
      <c r="F2067" s="31"/>
      <c r="G2067" s="31"/>
      <c r="H2067" s="115"/>
      <c r="I2067" s="22"/>
    </row>
    <row r="2068" spans="1:9" x14ac:dyDescent="0.25">
      <c r="A2068" s="22"/>
      <c r="B2068" s="29"/>
      <c r="C2068" s="29"/>
      <c r="D2068" s="29"/>
      <c r="E2068" s="30"/>
      <c r="F2068" s="31"/>
      <c r="G2068" s="31"/>
      <c r="H2068" s="115"/>
      <c r="I2068" s="22"/>
    </row>
    <row r="2069" spans="1:9" x14ac:dyDescent="0.25">
      <c r="A2069" s="22"/>
      <c r="B2069" s="29"/>
      <c r="C2069" s="29"/>
      <c r="D2069" s="29"/>
      <c r="E2069" s="30"/>
      <c r="F2069" s="31"/>
      <c r="G2069" s="31"/>
      <c r="H2069" s="115"/>
      <c r="I2069" s="22"/>
    </row>
    <row r="2070" spans="1:9" x14ac:dyDescent="0.25">
      <c r="A2070" s="22"/>
      <c r="B2070" s="29"/>
      <c r="C2070" s="29"/>
      <c r="D2070" s="29"/>
      <c r="E2070" s="30"/>
      <c r="F2070" s="31"/>
      <c r="G2070" s="31"/>
      <c r="H2070" s="115"/>
      <c r="I2070" s="22"/>
    </row>
    <row r="2071" spans="1:9" x14ac:dyDescent="0.25">
      <c r="A2071" s="22"/>
      <c r="B2071" s="29"/>
      <c r="C2071" s="29"/>
      <c r="D2071" s="29"/>
      <c r="E2071" s="30"/>
      <c r="F2071" s="31"/>
      <c r="G2071" s="31"/>
      <c r="H2071" s="115"/>
      <c r="I2071" s="22"/>
    </row>
    <row r="2072" spans="1:9" x14ac:dyDescent="0.25">
      <c r="A2072" s="22"/>
      <c r="B2072" s="29"/>
      <c r="C2072" s="29"/>
      <c r="D2072" s="29"/>
      <c r="E2072" s="30"/>
      <c r="F2072" s="31"/>
      <c r="G2072" s="31"/>
      <c r="H2072" s="115"/>
      <c r="I2072" s="22"/>
    </row>
    <row r="2073" spans="1:9" x14ac:dyDescent="0.25">
      <c r="A2073" s="22"/>
      <c r="B2073" s="29"/>
      <c r="C2073" s="29"/>
      <c r="D2073" s="29"/>
      <c r="E2073" s="30"/>
      <c r="F2073" s="31"/>
      <c r="G2073" s="31"/>
      <c r="H2073" s="115"/>
      <c r="I2073" s="22"/>
    </row>
    <row r="2074" spans="1:9" x14ac:dyDescent="0.25">
      <c r="A2074" s="22"/>
      <c r="B2074" s="29"/>
      <c r="C2074" s="29"/>
      <c r="D2074" s="29"/>
      <c r="E2074" s="30"/>
      <c r="F2074" s="31"/>
      <c r="G2074" s="31"/>
      <c r="H2074" s="115"/>
      <c r="I2074" s="22"/>
    </row>
    <row r="2075" spans="1:9" x14ac:dyDescent="0.25">
      <c r="A2075" s="22"/>
      <c r="B2075" s="29"/>
      <c r="C2075" s="29"/>
      <c r="D2075" s="29"/>
      <c r="E2075" s="30"/>
      <c r="F2075" s="31"/>
      <c r="G2075" s="31"/>
      <c r="H2075" s="115"/>
      <c r="I2075" s="22"/>
    </row>
    <row r="2076" spans="1:9" x14ac:dyDescent="0.25">
      <c r="A2076" s="22"/>
      <c r="B2076" s="29"/>
      <c r="C2076" s="29"/>
      <c r="D2076" s="29"/>
      <c r="E2076" s="30"/>
      <c r="F2076" s="31"/>
      <c r="G2076" s="31"/>
      <c r="H2076" s="115"/>
      <c r="I2076" s="22"/>
    </row>
    <row r="2077" spans="1:9" x14ac:dyDescent="0.25">
      <c r="A2077" s="22"/>
      <c r="B2077" s="29"/>
      <c r="C2077" s="29"/>
      <c r="D2077" s="29"/>
      <c r="E2077" s="30"/>
      <c r="F2077" s="31"/>
      <c r="G2077" s="31"/>
      <c r="H2077" s="115"/>
      <c r="I2077" s="22"/>
    </row>
    <row r="2078" spans="1:9" x14ac:dyDescent="0.25">
      <c r="A2078" s="22"/>
      <c r="B2078" s="29"/>
      <c r="C2078" s="29"/>
      <c r="D2078" s="29"/>
      <c r="E2078" s="30"/>
      <c r="F2078" s="31"/>
      <c r="G2078" s="31"/>
      <c r="H2078" s="115"/>
      <c r="I2078" s="22"/>
    </row>
    <row r="2079" spans="1:9" x14ac:dyDescent="0.25">
      <c r="A2079" s="22"/>
      <c r="B2079" s="29"/>
      <c r="C2079" s="29"/>
      <c r="D2079" s="29"/>
      <c r="E2079" s="30"/>
      <c r="F2079" s="31"/>
      <c r="G2079" s="31"/>
      <c r="H2079" s="115"/>
      <c r="I2079" s="22"/>
    </row>
    <row r="2080" spans="1:9" x14ac:dyDescent="0.25">
      <c r="A2080" s="22"/>
      <c r="B2080" s="29"/>
      <c r="C2080" s="29"/>
      <c r="D2080" s="29"/>
      <c r="E2080" s="30"/>
      <c r="F2080" s="31"/>
      <c r="G2080" s="31"/>
      <c r="H2080" s="115"/>
      <c r="I2080" s="22"/>
    </row>
    <row r="2081" spans="1:9" x14ac:dyDescent="0.25">
      <c r="A2081" s="22"/>
      <c r="B2081" s="29"/>
      <c r="C2081" s="29"/>
      <c r="D2081" s="29"/>
      <c r="E2081" s="30"/>
      <c r="F2081" s="31"/>
      <c r="G2081" s="31"/>
      <c r="H2081" s="115"/>
      <c r="I2081" s="22"/>
    </row>
    <row r="2082" spans="1:9" x14ac:dyDescent="0.25">
      <c r="A2082" s="22"/>
      <c r="B2082" s="29"/>
      <c r="C2082" s="29"/>
      <c r="D2082" s="29"/>
      <c r="E2082" s="30"/>
      <c r="F2082" s="31"/>
      <c r="G2082" s="31"/>
      <c r="H2082" s="115"/>
      <c r="I2082" s="22"/>
    </row>
    <row r="2083" spans="1:9" x14ac:dyDescent="0.25">
      <c r="A2083" s="22"/>
      <c r="B2083" s="29"/>
      <c r="C2083" s="29"/>
      <c r="D2083" s="29"/>
      <c r="E2083" s="30"/>
      <c r="F2083" s="31"/>
      <c r="G2083" s="31"/>
      <c r="H2083" s="115"/>
      <c r="I2083" s="22"/>
    </row>
    <row r="2084" spans="1:9" x14ac:dyDescent="0.25">
      <c r="A2084" s="22"/>
      <c r="B2084" s="29"/>
      <c r="C2084" s="29"/>
      <c r="D2084" s="29"/>
      <c r="E2084" s="30"/>
      <c r="F2084" s="31"/>
      <c r="G2084" s="31"/>
      <c r="H2084" s="115"/>
      <c r="I2084" s="22"/>
    </row>
    <row r="2085" spans="1:9" x14ac:dyDescent="0.25">
      <c r="A2085" s="22"/>
      <c r="B2085" s="29"/>
      <c r="C2085" s="29"/>
      <c r="D2085" s="29"/>
      <c r="E2085" s="30"/>
      <c r="F2085" s="31"/>
      <c r="G2085" s="31"/>
      <c r="H2085" s="115"/>
      <c r="I2085" s="22"/>
    </row>
    <row r="2086" spans="1:9" x14ac:dyDescent="0.25">
      <c r="A2086" s="22"/>
      <c r="B2086" s="29"/>
      <c r="C2086" s="29"/>
      <c r="D2086" s="29"/>
      <c r="E2086" s="30"/>
      <c r="F2086" s="31"/>
      <c r="G2086" s="31"/>
      <c r="H2086" s="115"/>
      <c r="I2086" s="22"/>
    </row>
    <row r="2087" spans="1:9" x14ac:dyDescent="0.25">
      <c r="A2087" s="22"/>
      <c r="B2087" s="29"/>
      <c r="C2087" s="29"/>
      <c r="D2087" s="29"/>
      <c r="E2087" s="30"/>
      <c r="F2087" s="31"/>
      <c r="G2087" s="31"/>
      <c r="H2087" s="115"/>
      <c r="I2087" s="22"/>
    </row>
    <row r="2088" spans="1:9" x14ac:dyDescent="0.25">
      <c r="A2088" s="22"/>
      <c r="B2088" s="29"/>
      <c r="C2088" s="29"/>
      <c r="D2088" s="29"/>
      <c r="E2088" s="30"/>
      <c r="F2088" s="31"/>
      <c r="G2088" s="31"/>
      <c r="H2088" s="115"/>
      <c r="I2088" s="22"/>
    </row>
    <row r="2089" spans="1:9" x14ac:dyDescent="0.25">
      <c r="A2089" s="22"/>
      <c r="B2089" s="29"/>
      <c r="C2089" s="29"/>
      <c r="D2089" s="29"/>
      <c r="E2089" s="30"/>
      <c r="F2089" s="31"/>
      <c r="G2089" s="31"/>
      <c r="H2089" s="115"/>
      <c r="I2089" s="22"/>
    </row>
    <row r="2090" spans="1:9" x14ac:dyDescent="0.25">
      <c r="A2090" s="22"/>
      <c r="B2090" s="29"/>
      <c r="C2090" s="29"/>
      <c r="D2090" s="29"/>
      <c r="E2090" s="30"/>
      <c r="F2090" s="31"/>
      <c r="G2090" s="31"/>
      <c r="H2090" s="115"/>
      <c r="I2090" s="22"/>
    </row>
    <row r="2091" spans="1:9" x14ac:dyDescent="0.25">
      <c r="A2091" s="22"/>
      <c r="B2091" s="29"/>
      <c r="C2091" s="29"/>
      <c r="D2091" s="29"/>
      <c r="E2091" s="30"/>
      <c r="F2091" s="31"/>
      <c r="G2091" s="31"/>
      <c r="H2091" s="115"/>
      <c r="I2091" s="22"/>
    </row>
    <row r="2092" spans="1:9" x14ac:dyDescent="0.25">
      <c r="A2092" s="22"/>
      <c r="B2092" s="29"/>
      <c r="C2092" s="29"/>
      <c r="D2092" s="29"/>
      <c r="E2092" s="30"/>
      <c r="F2092" s="31"/>
      <c r="G2092" s="31"/>
      <c r="H2092" s="115"/>
      <c r="I2092" s="22"/>
    </row>
    <row r="2093" spans="1:9" x14ac:dyDescent="0.25">
      <c r="A2093" s="22"/>
      <c r="B2093" s="29"/>
      <c r="C2093" s="29"/>
      <c r="D2093" s="29"/>
      <c r="E2093" s="30"/>
      <c r="F2093" s="31"/>
      <c r="G2093" s="31"/>
      <c r="H2093" s="115"/>
      <c r="I2093" s="22"/>
    </row>
    <row r="2094" spans="1:9" x14ac:dyDescent="0.25">
      <c r="A2094" s="22"/>
      <c r="B2094" s="29"/>
      <c r="C2094" s="29"/>
      <c r="D2094" s="29"/>
      <c r="E2094" s="30"/>
      <c r="F2094" s="31"/>
      <c r="G2094" s="31"/>
      <c r="H2094" s="115"/>
      <c r="I2094" s="22"/>
    </row>
    <row r="2095" spans="1:9" x14ac:dyDescent="0.25">
      <c r="A2095" s="22"/>
      <c r="B2095" s="29"/>
      <c r="C2095" s="29"/>
      <c r="D2095" s="29"/>
      <c r="E2095" s="30"/>
      <c r="F2095" s="31"/>
      <c r="G2095" s="31"/>
      <c r="H2095" s="115"/>
      <c r="I2095" s="22"/>
    </row>
    <row r="2096" spans="1:9" x14ac:dyDescent="0.25">
      <c r="A2096" s="22"/>
      <c r="B2096" s="29"/>
      <c r="C2096" s="29"/>
      <c r="D2096" s="29"/>
      <c r="E2096" s="30"/>
      <c r="F2096" s="31"/>
      <c r="G2096" s="31"/>
      <c r="H2096" s="115"/>
      <c r="I2096" s="22"/>
    </row>
    <row r="2097" spans="1:9" x14ac:dyDescent="0.25">
      <c r="A2097" s="22"/>
      <c r="B2097" s="29"/>
      <c r="C2097" s="29"/>
      <c r="D2097" s="29"/>
      <c r="E2097" s="30"/>
      <c r="F2097" s="31"/>
      <c r="G2097" s="31"/>
      <c r="H2097" s="115"/>
      <c r="I2097" s="22"/>
    </row>
    <row r="2098" spans="1:9" x14ac:dyDescent="0.25">
      <c r="A2098" s="22"/>
      <c r="B2098" s="29"/>
      <c r="C2098" s="29"/>
      <c r="D2098" s="29"/>
      <c r="E2098" s="30"/>
      <c r="F2098" s="31"/>
      <c r="G2098" s="31"/>
      <c r="H2098" s="115"/>
      <c r="I2098" s="22"/>
    </row>
    <row r="2099" spans="1:9" x14ac:dyDescent="0.25">
      <c r="A2099" s="22"/>
      <c r="B2099" s="29"/>
      <c r="C2099" s="29"/>
      <c r="D2099" s="29"/>
      <c r="E2099" s="30"/>
      <c r="F2099" s="31"/>
      <c r="G2099" s="31"/>
      <c r="H2099" s="115"/>
      <c r="I2099" s="22"/>
    </row>
    <row r="2100" spans="1:9" x14ac:dyDescent="0.25">
      <c r="A2100" s="22"/>
      <c r="B2100" s="29"/>
      <c r="C2100" s="29"/>
      <c r="D2100" s="29"/>
      <c r="E2100" s="30"/>
      <c r="F2100" s="31"/>
      <c r="G2100" s="31"/>
      <c r="H2100" s="115"/>
      <c r="I2100" s="22"/>
    </row>
    <row r="2101" spans="1:9" x14ac:dyDescent="0.25">
      <c r="A2101" s="22"/>
      <c r="B2101" s="29"/>
      <c r="C2101" s="29"/>
      <c r="D2101" s="29"/>
      <c r="E2101" s="30"/>
      <c r="F2101" s="31"/>
      <c r="G2101" s="31"/>
      <c r="H2101" s="115"/>
      <c r="I2101" s="22"/>
    </row>
    <row r="2102" spans="1:9" x14ac:dyDescent="0.25">
      <c r="A2102" s="22"/>
      <c r="B2102" s="29"/>
      <c r="C2102" s="29"/>
      <c r="D2102" s="29"/>
      <c r="E2102" s="30"/>
      <c r="F2102" s="31"/>
      <c r="G2102" s="31"/>
      <c r="H2102" s="115"/>
      <c r="I2102" s="22"/>
    </row>
    <row r="2103" spans="1:9" x14ac:dyDescent="0.25">
      <c r="A2103" s="22"/>
      <c r="B2103" s="29"/>
      <c r="C2103" s="29"/>
      <c r="D2103" s="29"/>
      <c r="E2103" s="30"/>
      <c r="F2103" s="31"/>
      <c r="G2103" s="31"/>
      <c r="H2103" s="115"/>
      <c r="I2103" s="22"/>
    </row>
    <row r="2104" spans="1:9" x14ac:dyDescent="0.25">
      <c r="A2104" s="22"/>
      <c r="B2104" s="29"/>
      <c r="C2104" s="29"/>
      <c r="D2104" s="29"/>
      <c r="E2104" s="30"/>
      <c r="F2104" s="31"/>
      <c r="G2104" s="31"/>
      <c r="H2104" s="115"/>
      <c r="I2104" s="22"/>
    </row>
    <row r="2105" spans="1:9" x14ac:dyDescent="0.25">
      <c r="A2105" s="22"/>
      <c r="B2105" s="29"/>
      <c r="C2105" s="29"/>
      <c r="D2105" s="29"/>
      <c r="E2105" s="30"/>
      <c r="F2105" s="31"/>
      <c r="G2105" s="31"/>
      <c r="H2105" s="115"/>
      <c r="I2105" s="22"/>
    </row>
    <row r="2106" spans="1:9" x14ac:dyDescent="0.25">
      <c r="A2106" s="22"/>
      <c r="B2106" s="29"/>
      <c r="C2106" s="29"/>
      <c r="D2106" s="29"/>
      <c r="E2106" s="30"/>
      <c r="F2106" s="31"/>
      <c r="G2106" s="31"/>
      <c r="H2106" s="115"/>
      <c r="I2106" s="22"/>
    </row>
    <row r="2107" spans="1:9" x14ac:dyDescent="0.25">
      <c r="A2107" s="22"/>
      <c r="B2107" s="29"/>
      <c r="C2107" s="29"/>
      <c r="D2107" s="29"/>
      <c r="E2107" s="30"/>
      <c r="F2107" s="31"/>
      <c r="G2107" s="31"/>
      <c r="H2107" s="115"/>
      <c r="I2107" s="22"/>
    </row>
    <row r="2108" spans="1:9" x14ac:dyDescent="0.25">
      <c r="A2108" s="22"/>
      <c r="B2108" s="29"/>
      <c r="C2108" s="29"/>
      <c r="D2108" s="29"/>
      <c r="E2108" s="30"/>
      <c r="F2108" s="31"/>
      <c r="G2108" s="31"/>
      <c r="H2108" s="115"/>
      <c r="I2108" s="22"/>
    </row>
    <row r="2109" spans="1:9" x14ac:dyDescent="0.25">
      <c r="A2109" s="22"/>
      <c r="B2109" s="29"/>
      <c r="C2109" s="29"/>
      <c r="D2109" s="29"/>
      <c r="E2109" s="30"/>
      <c r="F2109" s="31"/>
      <c r="G2109" s="31"/>
      <c r="H2109" s="115"/>
      <c r="I2109" s="22"/>
    </row>
    <row r="2110" spans="1:9" x14ac:dyDescent="0.25">
      <c r="A2110" s="22"/>
      <c r="B2110" s="29"/>
      <c r="C2110" s="29"/>
      <c r="D2110" s="29"/>
      <c r="E2110" s="30"/>
      <c r="F2110" s="31"/>
      <c r="G2110" s="31"/>
      <c r="H2110" s="115"/>
      <c r="I2110" s="22"/>
    </row>
    <row r="2111" spans="1:9" x14ac:dyDescent="0.25">
      <c r="A2111" s="22"/>
      <c r="B2111" s="29"/>
      <c r="C2111" s="29"/>
      <c r="D2111" s="29"/>
      <c r="E2111" s="30"/>
      <c r="F2111" s="31"/>
      <c r="G2111" s="31"/>
      <c r="H2111" s="115"/>
      <c r="I2111" s="22"/>
    </row>
    <row r="2112" spans="1:9" x14ac:dyDescent="0.25">
      <c r="A2112" s="22"/>
      <c r="B2112" s="29"/>
      <c r="C2112" s="29"/>
      <c r="D2112" s="29"/>
      <c r="E2112" s="30"/>
      <c r="F2112" s="31"/>
      <c r="G2112" s="31"/>
      <c r="H2112" s="115"/>
      <c r="I2112" s="22"/>
    </row>
    <row r="2113" spans="1:9" x14ac:dyDescent="0.25">
      <c r="A2113" s="22"/>
      <c r="B2113" s="29"/>
      <c r="C2113" s="29"/>
      <c r="D2113" s="29"/>
      <c r="E2113" s="30"/>
      <c r="F2113" s="31"/>
      <c r="G2113" s="31"/>
      <c r="H2113" s="115"/>
      <c r="I2113" s="22"/>
    </row>
    <row r="2114" spans="1:9" x14ac:dyDescent="0.25">
      <c r="A2114" s="22"/>
      <c r="B2114" s="29"/>
      <c r="C2114" s="29"/>
      <c r="D2114" s="29"/>
      <c r="E2114" s="30"/>
      <c r="F2114" s="31"/>
      <c r="G2114" s="31"/>
      <c r="H2114" s="115"/>
      <c r="I2114" s="22"/>
    </row>
    <row r="2115" spans="1:9" x14ac:dyDescent="0.25">
      <c r="A2115" s="22"/>
      <c r="B2115" s="29"/>
      <c r="C2115" s="29"/>
      <c r="D2115" s="29"/>
      <c r="E2115" s="30"/>
      <c r="F2115" s="31"/>
      <c r="G2115" s="31"/>
      <c r="H2115" s="115"/>
      <c r="I2115" s="22"/>
    </row>
    <row r="2116" spans="1:9" x14ac:dyDescent="0.25">
      <c r="A2116" s="22"/>
      <c r="B2116" s="29"/>
      <c r="C2116" s="29"/>
      <c r="D2116" s="29"/>
      <c r="E2116" s="30"/>
      <c r="F2116" s="31"/>
      <c r="G2116" s="31"/>
      <c r="H2116" s="115"/>
      <c r="I2116" s="22"/>
    </row>
    <row r="2117" spans="1:9" x14ac:dyDescent="0.25">
      <c r="A2117" s="22"/>
      <c r="B2117" s="29"/>
      <c r="C2117" s="29"/>
      <c r="D2117" s="29"/>
      <c r="E2117" s="30"/>
      <c r="F2117" s="31"/>
      <c r="G2117" s="31"/>
      <c r="H2117" s="115"/>
      <c r="I2117" s="22"/>
    </row>
    <row r="2118" spans="1:9" x14ac:dyDescent="0.25">
      <c r="A2118" s="22"/>
      <c r="B2118" s="29"/>
      <c r="C2118" s="29"/>
      <c r="D2118" s="29"/>
      <c r="E2118" s="30"/>
      <c r="F2118" s="31"/>
      <c r="G2118" s="31"/>
      <c r="H2118" s="115"/>
      <c r="I2118" s="22"/>
    </row>
    <row r="2119" spans="1:9" x14ac:dyDescent="0.25">
      <c r="A2119" s="22"/>
      <c r="B2119" s="29"/>
      <c r="C2119" s="29"/>
      <c r="D2119" s="29"/>
      <c r="E2119" s="30"/>
      <c r="F2119" s="31"/>
      <c r="G2119" s="31"/>
      <c r="H2119" s="115"/>
      <c r="I2119" s="22"/>
    </row>
    <row r="2120" spans="1:9" x14ac:dyDescent="0.25">
      <c r="A2120" s="22"/>
      <c r="B2120" s="29"/>
      <c r="C2120" s="29"/>
      <c r="D2120" s="29"/>
      <c r="E2120" s="30"/>
      <c r="F2120" s="31"/>
      <c r="G2120" s="31"/>
      <c r="H2120" s="115"/>
      <c r="I2120" s="22"/>
    </row>
    <row r="2121" spans="1:9" x14ac:dyDescent="0.25">
      <c r="A2121" s="22"/>
      <c r="B2121" s="29"/>
      <c r="C2121" s="29"/>
      <c r="D2121" s="29"/>
      <c r="E2121" s="30"/>
      <c r="F2121" s="31"/>
      <c r="G2121" s="31"/>
      <c r="H2121" s="115"/>
      <c r="I2121" s="22"/>
    </row>
    <row r="2122" spans="1:9" x14ac:dyDescent="0.25">
      <c r="A2122" s="22"/>
      <c r="B2122" s="29"/>
      <c r="C2122" s="29"/>
      <c r="D2122" s="29"/>
      <c r="E2122" s="30"/>
      <c r="F2122" s="31"/>
      <c r="G2122" s="31"/>
      <c r="H2122" s="115"/>
      <c r="I2122" s="22"/>
    </row>
    <row r="2123" spans="1:9" x14ac:dyDescent="0.25">
      <c r="A2123" s="22"/>
      <c r="B2123" s="29"/>
      <c r="C2123" s="29"/>
      <c r="D2123" s="29"/>
      <c r="E2123" s="30"/>
      <c r="F2123" s="31"/>
      <c r="G2123" s="31"/>
      <c r="H2123" s="115"/>
      <c r="I2123" s="22"/>
    </row>
    <row r="2124" spans="1:9" x14ac:dyDescent="0.25">
      <c r="A2124" s="22"/>
      <c r="B2124" s="29"/>
      <c r="C2124" s="29"/>
      <c r="D2124" s="29"/>
      <c r="E2124" s="30"/>
      <c r="F2124" s="31"/>
      <c r="G2124" s="31"/>
      <c r="H2124" s="115"/>
      <c r="I2124" s="22"/>
    </row>
    <row r="2125" spans="1:9" x14ac:dyDescent="0.25">
      <c r="A2125" s="22"/>
      <c r="B2125" s="29"/>
      <c r="C2125" s="29"/>
      <c r="D2125" s="29"/>
      <c r="E2125" s="30"/>
      <c r="F2125" s="31"/>
      <c r="G2125" s="31"/>
      <c r="H2125" s="115"/>
      <c r="I2125" s="22"/>
    </row>
    <row r="2126" spans="1:9" x14ac:dyDescent="0.25">
      <c r="A2126" s="22"/>
      <c r="B2126" s="29"/>
      <c r="C2126" s="29"/>
      <c r="D2126" s="29"/>
      <c r="E2126" s="30"/>
      <c r="F2126" s="31"/>
      <c r="G2126" s="31"/>
      <c r="H2126" s="115"/>
      <c r="I2126" s="22"/>
    </row>
    <row r="2127" spans="1:9" x14ac:dyDescent="0.25">
      <c r="A2127" s="22"/>
      <c r="B2127" s="29"/>
      <c r="C2127" s="29"/>
      <c r="D2127" s="29"/>
      <c r="E2127" s="30"/>
      <c r="F2127" s="31"/>
      <c r="G2127" s="31"/>
      <c r="H2127" s="115"/>
      <c r="I2127" s="22"/>
    </row>
    <row r="2128" spans="1:9" x14ac:dyDescent="0.25">
      <c r="A2128" s="22"/>
      <c r="B2128" s="29"/>
      <c r="C2128" s="29"/>
      <c r="D2128" s="29"/>
      <c r="E2128" s="30"/>
      <c r="F2128" s="31"/>
      <c r="G2128" s="31"/>
      <c r="H2128" s="115"/>
      <c r="I2128" s="22"/>
    </row>
    <row r="2129" spans="1:9" x14ac:dyDescent="0.25">
      <c r="A2129" s="22"/>
      <c r="B2129" s="29"/>
      <c r="C2129" s="29"/>
      <c r="D2129" s="29"/>
      <c r="E2129" s="30"/>
      <c r="F2129" s="31"/>
      <c r="G2129" s="31"/>
      <c r="H2129" s="115"/>
      <c r="I2129" s="22"/>
    </row>
    <row r="2130" spans="1:9" x14ac:dyDescent="0.25">
      <c r="A2130" s="22"/>
      <c r="B2130" s="29"/>
      <c r="C2130" s="29"/>
      <c r="D2130" s="29"/>
      <c r="E2130" s="30"/>
      <c r="F2130" s="31"/>
      <c r="G2130" s="31"/>
      <c r="H2130" s="115"/>
      <c r="I2130" s="22"/>
    </row>
    <row r="2131" spans="1:9" x14ac:dyDescent="0.25">
      <c r="A2131" s="22"/>
      <c r="B2131" s="29"/>
      <c r="C2131" s="29"/>
      <c r="D2131" s="29"/>
      <c r="E2131" s="30"/>
      <c r="F2131" s="31"/>
      <c r="G2131" s="31"/>
      <c r="H2131" s="115"/>
      <c r="I2131" s="22"/>
    </row>
    <row r="2132" spans="1:9" x14ac:dyDescent="0.25">
      <c r="A2132" s="22"/>
      <c r="B2132" s="29"/>
      <c r="C2132" s="29"/>
      <c r="D2132" s="29"/>
      <c r="E2132" s="30"/>
      <c r="F2132" s="31"/>
      <c r="G2132" s="31"/>
      <c r="H2132" s="115"/>
      <c r="I2132" s="22"/>
    </row>
    <row r="2133" spans="1:9" x14ac:dyDescent="0.25">
      <c r="A2133" s="22"/>
      <c r="B2133" s="29"/>
      <c r="C2133" s="29"/>
      <c r="D2133" s="29"/>
      <c r="E2133" s="30"/>
      <c r="F2133" s="31"/>
      <c r="G2133" s="31"/>
      <c r="H2133" s="115"/>
      <c r="I2133" s="22"/>
    </row>
    <row r="2134" spans="1:9" x14ac:dyDescent="0.25">
      <c r="A2134" s="22"/>
      <c r="B2134" s="29"/>
      <c r="C2134" s="29"/>
      <c r="D2134" s="29"/>
      <c r="E2134" s="30"/>
      <c r="F2134" s="31"/>
      <c r="G2134" s="31"/>
      <c r="H2134" s="115"/>
      <c r="I2134" s="22"/>
    </row>
    <row r="2135" spans="1:9" x14ac:dyDescent="0.25">
      <c r="A2135" s="22"/>
      <c r="B2135" s="29"/>
      <c r="C2135" s="29"/>
      <c r="D2135" s="29"/>
      <c r="E2135" s="30"/>
      <c r="F2135" s="31"/>
      <c r="G2135" s="31"/>
      <c r="H2135" s="115"/>
      <c r="I2135" s="22"/>
    </row>
    <row r="2136" spans="1:9" x14ac:dyDescent="0.25">
      <c r="A2136" s="22"/>
      <c r="B2136" s="29"/>
      <c r="C2136" s="29"/>
      <c r="D2136" s="29"/>
      <c r="E2136" s="30"/>
      <c r="F2136" s="31"/>
      <c r="G2136" s="31"/>
      <c r="H2136" s="115"/>
      <c r="I2136" s="22"/>
    </row>
    <row r="2137" spans="1:9" x14ac:dyDescent="0.25">
      <c r="A2137" s="22"/>
      <c r="B2137" s="29"/>
      <c r="C2137" s="29"/>
      <c r="D2137" s="29"/>
      <c r="E2137" s="30"/>
      <c r="F2137" s="31"/>
      <c r="G2137" s="31"/>
      <c r="H2137" s="115"/>
      <c r="I2137" s="22"/>
    </row>
    <row r="2138" spans="1:9" x14ac:dyDescent="0.25">
      <c r="A2138" s="22"/>
      <c r="B2138" s="29"/>
      <c r="C2138" s="29"/>
      <c r="D2138" s="29"/>
      <c r="E2138" s="30"/>
      <c r="F2138" s="31"/>
      <c r="G2138" s="31"/>
      <c r="H2138" s="115"/>
      <c r="I2138" s="22"/>
    </row>
    <row r="2139" spans="1:9" x14ac:dyDescent="0.25">
      <c r="A2139" s="22"/>
      <c r="B2139" s="29"/>
      <c r="C2139" s="29"/>
      <c r="D2139" s="29"/>
      <c r="E2139" s="30"/>
      <c r="F2139" s="31"/>
      <c r="G2139" s="31"/>
      <c r="H2139" s="115"/>
      <c r="I2139" s="22"/>
    </row>
    <row r="2140" spans="1:9" x14ac:dyDescent="0.25">
      <c r="A2140" s="22"/>
      <c r="B2140" s="29"/>
      <c r="C2140" s="29"/>
      <c r="D2140" s="29"/>
      <c r="E2140" s="30"/>
      <c r="F2140" s="31"/>
      <c r="G2140" s="31"/>
      <c r="H2140" s="115"/>
      <c r="I2140" s="22"/>
    </row>
    <row r="2141" spans="1:9" x14ac:dyDescent="0.25">
      <c r="A2141" s="22"/>
      <c r="B2141" s="29"/>
      <c r="C2141" s="29"/>
      <c r="D2141" s="29"/>
      <c r="E2141" s="30"/>
      <c r="F2141" s="31"/>
      <c r="G2141" s="31"/>
      <c r="H2141" s="115"/>
      <c r="I2141" s="22"/>
    </row>
    <row r="2142" spans="1:9" x14ac:dyDescent="0.25">
      <c r="A2142" s="22"/>
      <c r="B2142" s="29"/>
      <c r="C2142" s="29"/>
      <c r="D2142" s="29"/>
      <c r="E2142" s="30"/>
      <c r="F2142" s="31"/>
      <c r="G2142" s="31"/>
      <c r="H2142" s="115"/>
      <c r="I2142" s="22"/>
    </row>
    <row r="2143" spans="1:9" x14ac:dyDescent="0.25">
      <c r="A2143" s="22"/>
      <c r="B2143" s="29"/>
      <c r="C2143" s="29"/>
      <c r="D2143" s="29"/>
      <c r="E2143" s="30"/>
      <c r="F2143" s="31"/>
      <c r="G2143" s="31"/>
      <c r="H2143" s="115"/>
      <c r="I2143" s="22"/>
    </row>
    <row r="2144" spans="1:9" x14ac:dyDescent="0.25">
      <c r="A2144" s="22"/>
      <c r="B2144" s="29"/>
      <c r="C2144" s="29"/>
      <c r="D2144" s="29"/>
      <c r="E2144" s="30"/>
      <c r="F2144" s="31"/>
      <c r="G2144" s="31"/>
      <c r="H2144" s="115"/>
      <c r="I2144" s="22"/>
    </row>
    <row r="2145" spans="1:9" x14ac:dyDescent="0.25">
      <c r="A2145" s="22"/>
      <c r="B2145" s="29"/>
      <c r="C2145" s="29"/>
      <c r="D2145" s="29"/>
      <c r="E2145" s="30"/>
      <c r="F2145" s="31"/>
      <c r="G2145" s="31"/>
      <c r="H2145" s="115"/>
      <c r="I2145" s="22"/>
    </row>
    <row r="2146" spans="1:9" x14ac:dyDescent="0.25">
      <c r="A2146" s="22"/>
      <c r="B2146" s="29"/>
      <c r="C2146" s="29"/>
      <c r="D2146" s="29"/>
      <c r="E2146" s="30"/>
      <c r="F2146" s="31"/>
      <c r="G2146" s="31"/>
      <c r="H2146" s="115"/>
      <c r="I2146" s="22"/>
    </row>
    <row r="2147" spans="1:9" x14ac:dyDescent="0.25">
      <c r="A2147" s="22"/>
      <c r="B2147" s="29"/>
      <c r="C2147" s="29"/>
      <c r="D2147" s="29"/>
      <c r="E2147" s="30"/>
      <c r="F2147" s="31"/>
      <c r="G2147" s="31"/>
      <c r="H2147" s="115"/>
      <c r="I2147" s="22"/>
    </row>
    <row r="2148" spans="1:9" x14ac:dyDescent="0.25">
      <c r="A2148" s="22"/>
      <c r="B2148" s="29"/>
      <c r="C2148" s="29"/>
      <c r="D2148" s="29"/>
      <c r="E2148" s="30"/>
      <c r="F2148" s="31"/>
      <c r="G2148" s="31"/>
      <c r="H2148" s="115"/>
      <c r="I2148" s="22"/>
    </row>
    <row r="2149" spans="1:9" x14ac:dyDescent="0.25">
      <c r="A2149" s="22"/>
      <c r="B2149" s="29"/>
      <c r="C2149" s="29"/>
      <c r="D2149" s="29"/>
      <c r="E2149" s="30"/>
      <c r="F2149" s="31"/>
      <c r="G2149" s="31"/>
      <c r="H2149" s="115"/>
      <c r="I2149" s="22"/>
    </row>
    <row r="2150" spans="1:9" x14ac:dyDescent="0.25">
      <c r="A2150" s="22"/>
      <c r="B2150" s="29"/>
      <c r="C2150" s="29"/>
      <c r="D2150" s="29"/>
      <c r="E2150" s="30"/>
      <c r="F2150" s="31"/>
      <c r="G2150" s="31"/>
      <c r="H2150" s="115"/>
      <c r="I2150" s="22"/>
    </row>
    <row r="2151" spans="1:9" x14ac:dyDescent="0.25">
      <c r="A2151" s="22"/>
      <c r="B2151" s="29"/>
      <c r="C2151" s="29"/>
      <c r="D2151" s="29"/>
      <c r="E2151" s="30"/>
      <c r="F2151" s="31"/>
      <c r="G2151" s="31"/>
      <c r="H2151" s="115"/>
      <c r="I2151" s="22"/>
    </row>
    <row r="2152" spans="1:9" x14ac:dyDescent="0.25">
      <c r="A2152" s="22"/>
      <c r="B2152" s="29"/>
      <c r="C2152" s="29"/>
      <c r="D2152" s="29"/>
      <c r="E2152" s="30"/>
      <c r="F2152" s="31"/>
      <c r="G2152" s="31"/>
      <c r="H2152" s="115"/>
      <c r="I2152" s="22"/>
    </row>
    <row r="2153" spans="1:9" x14ac:dyDescent="0.25">
      <c r="A2153" s="22"/>
      <c r="B2153" s="29"/>
      <c r="C2153" s="29"/>
      <c r="D2153" s="29"/>
      <c r="E2153" s="30"/>
      <c r="F2153" s="31"/>
      <c r="G2153" s="31"/>
      <c r="H2153" s="115"/>
      <c r="I2153" s="22"/>
    </row>
    <row r="2154" spans="1:9" x14ac:dyDescent="0.25">
      <c r="A2154" s="22"/>
      <c r="B2154" s="29"/>
      <c r="C2154" s="29"/>
      <c r="D2154" s="29"/>
      <c r="E2154" s="30"/>
      <c r="F2154" s="31"/>
      <c r="G2154" s="31"/>
      <c r="H2154" s="115"/>
      <c r="I2154" s="22"/>
    </row>
    <row r="2155" spans="1:9" x14ac:dyDescent="0.25">
      <c r="A2155" s="22"/>
      <c r="B2155" s="29"/>
      <c r="C2155" s="29"/>
      <c r="D2155" s="29"/>
      <c r="E2155" s="30"/>
      <c r="F2155" s="31"/>
      <c r="G2155" s="31"/>
      <c r="H2155" s="115"/>
      <c r="I2155" s="22"/>
    </row>
    <row r="2156" spans="1:9" x14ac:dyDescent="0.25">
      <c r="A2156" s="22"/>
      <c r="B2156" s="29"/>
      <c r="C2156" s="29"/>
      <c r="D2156" s="29"/>
      <c r="E2156" s="30"/>
      <c r="F2156" s="31"/>
      <c r="G2156" s="31"/>
      <c r="H2156" s="115"/>
      <c r="I2156" s="22"/>
    </row>
    <row r="2157" spans="1:9" x14ac:dyDescent="0.25">
      <c r="A2157" s="22"/>
      <c r="B2157" s="29"/>
      <c r="C2157" s="29"/>
      <c r="D2157" s="29"/>
      <c r="E2157" s="30"/>
      <c r="F2157" s="31"/>
      <c r="G2157" s="31"/>
      <c r="H2157" s="115"/>
      <c r="I2157" s="22"/>
    </row>
    <row r="2158" spans="1:9" x14ac:dyDescent="0.25">
      <c r="A2158" s="22"/>
      <c r="B2158" s="29"/>
      <c r="C2158" s="29"/>
      <c r="D2158" s="29"/>
      <c r="E2158" s="30"/>
      <c r="F2158" s="31"/>
      <c r="G2158" s="31"/>
      <c r="H2158" s="115"/>
      <c r="I2158" s="22"/>
    </row>
    <row r="2159" spans="1:9" x14ac:dyDescent="0.25">
      <c r="A2159" s="22"/>
      <c r="B2159" s="29"/>
      <c r="C2159" s="29"/>
      <c r="D2159" s="29"/>
      <c r="E2159" s="30"/>
      <c r="F2159" s="31"/>
      <c r="G2159" s="31"/>
      <c r="H2159" s="115"/>
      <c r="I2159" s="22"/>
    </row>
    <row r="2160" spans="1:9" x14ac:dyDescent="0.25">
      <c r="A2160" s="22"/>
      <c r="B2160" s="29"/>
      <c r="C2160" s="29"/>
      <c r="D2160" s="29"/>
      <c r="E2160" s="30"/>
      <c r="F2160" s="31"/>
      <c r="G2160" s="31"/>
      <c r="H2160" s="115"/>
      <c r="I2160" s="22"/>
    </row>
    <row r="2161" spans="1:9" x14ac:dyDescent="0.25">
      <c r="A2161" s="22"/>
      <c r="B2161" s="29"/>
      <c r="C2161" s="29"/>
      <c r="D2161" s="29"/>
      <c r="E2161" s="30"/>
      <c r="F2161" s="31"/>
      <c r="G2161" s="31"/>
      <c r="H2161" s="115"/>
      <c r="I2161" s="22"/>
    </row>
    <row r="2162" spans="1:9" x14ac:dyDescent="0.25">
      <c r="A2162" s="22"/>
      <c r="B2162" s="29"/>
      <c r="C2162" s="29"/>
      <c r="D2162" s="29"/>
      <c r="E2162" s="30"/>
      <c r="F2162" s="31"/>
      <c r="G2162" s="31"/>
      <c r="H2162" s="115"/>
      <c r="I2162" s="22"/>
    </row>
    <row r="2163" spans="1:9" x14ac:dyDescent="0.25">
      <c r="A2163" s="22"/>
      <c r="B2163" s="29"/>
      <c r="C2163" s="29"/>
      <c r="D2163" s="29"/>
      <c r="E2163" s="30"/>
      <c r="F2163" s="31"/>
      <c r="G2163" s="31"/>
      <c r="H2163" s="115"/>
      <c r="I2163" s="22"/>
    </row>
    <row r="2164" spans="1:9" x14ac:dyDescent="0.25">
      <c r="A2164" s="22"/>
      <c r="B2164" s="29"/>
      <c r="C2164" s="29"/>
      <c r="D2164" s="29"/>
      <c r="E2164" s="30"/>
      <c r="F2164" s="31"/>
      <c r="G2164" s="31"/>
      <c r="H2164" s="115"/>
      <c r="I2164" s="22"/>
    </row>
    <row r="2165" spans="1:9" x14ac:dyDescent="0.25">
      <c r="A2165" s="22"/>
      <c r="B2165" s="29"/>
      <c r="C2165" s="29"/>
      <c r="D2165" s="29"/>
      <c r="E2165" s="30"/>
      <c r="F2165" s="31"/>
      <c r="G2165" s="31"/>
      <c r="H2165" s="115"/>
      <c r="I2165" s="22"/>
    </row>
    <row r="2166" spans="1:9" x14ac:dyDescent="0.25">
      <c r="A2166" s="22"/>
      <c r="B2166" s="29"/>
      <c r="C2166" s="29"/>
      <c r="D2166" s="29"/>
      <c r="E2166" s="30"/>
      <c r="F2166" s="31"/>
      <c r="G2166" s="31"/>
      <c r="H2166" s="115"/>
      <c r="I2166" s="22"/>
    </row>
    <row r="2167" spans="1:9" x14ac:dyDescent="0.25">
      <c r="A2167" s="22"/>
      <c r="B2167" s="29"/>
      <c r="C2167" s="29"/>
      <c r="D2167" s="29"/>
      <c r="E2167" s="30"/>
      <c r="F2167" s="31"/>
      <c r="G2167" s="31"/>
      <c r="H2167" s="115"/>
      <c r="I2167" s="22"/>
    </row>
    <row r="2168" spans="1:9" x14ac:dyDescent="0.25">
      <c r="A2168" s="22"/>
      <c r="B2168" s="29"/>
      <c r="C2168" s="29"/>
      <c r="D2168" s="29"/>
      <c r="E2168" s="30"/>
      <c r="F2168" s="31"/>
      <c r="G2168" s="31"/>
      <c r="H2168" s="115"/>
      <c r="I2168" s="22"/>
    </row>
    <row r="2169" spans="1:9" x14ac:dyDescent="0.25">
      <c r="A2169" s="22"/>
      <c r="B2169" s="29"/>
      <c r="C2169" s="29"/>
      <c r="D2169" s="29"/>
      <c r="E2169" s="30"/>
      <c r="F2169" s="31"/>
      <c r="G2169" s="31"/>
      <c r="H2169" s="115"/>
      <c r="I2169" s="22"/>
    </row>
    <row r="2170" spans="1:9" x14ac:dyDescent="0.25">
      <c r="A2170" s="22"/>
      <c r="B2170" s="29"/>
      <c r="C2170" s="29"/>
      <c r="D2170" s="29"/>
      <c r="E2170" s="30"/>
      <c r="F2170" s="31"/>
      <c r="G2170" s="31"/>
      <c r="H2170" s="115"/>
      <c r="I2170" s="22"/>
    </row>
    <row r="2171" spans="1:9" x14ac:dyDescent="0.25">
      <c r="A2171" s="22"/>
      <c r="B2171" s="29"/>
      <c r="C2171" s="29"/>
      <c r="D2171" s="29"/>
      <c r="E2171" s="30"/>
      <c r="F2171" s="31"/>
      <c r="G2171" s="31"/>
      <c r="H2171" s="115"/>
      <c r="I2171" s="22"/>
    </row>
    <row r="2172" spans="1:9" x14ac:dyDescent="0.25">
      <c r="A2172" s="22"/>
      <c r="B2172" s="29"/>
      <c r="C2172" s="29"/>
      <c r="D2172" s="29"/>
      <c r="E2172" s="30"/>
      <c r="F2172" s="31"/>
      <c r="G2172" s="31"/>
      <c r="H2172" s="115"/>
      <c r="I2172" s="22"/>
    </row>
    <row r="2173" spans="1:9" x14ac:dyDescent="0.25">
      <c r="A2173" s="22"/>
      <c r="B2173" s="29"/>
      <c r="C2173" s="29"/>
      <c r="D2173" s="29"/>
      <c r="E2173" s="30"/>
      <c r="F2173" s="31"/>
      <c r="G2173" s="31"/>
      <c r="H2173" s="115"/>
      <c r="I2173" s="22"/>
    </row>
    <row r="2174" spans="1:9" x14ac:dyDescent="0.25">
      <c r="A2174" s="22"/>
      <c r="B2174" s="29"/>
      <c r="C2174" s="29"/>
      <c r="D2174" s="29"/>
      <c r="E2174" s="30"/>
      <c r="F2174" s="31"/>
      <c r="G2174" s="31"/>
      <c r="H2174" s="115"/>
      <c r="I2174" s="22"/>
    </row>
    <row r="2175" spans="1:9" x14ac:dyDescent="0.25">
      <c r="A2175" s="22"/>
      <c r="B2175" s="29"/>
      <c r="C2175" s="29"/>
      <c r="D2175" s="29"/>
      <c r="E2175" s="30"/>
      <c r="F2175" s="31"/>
      <c r="G2175" s="31"/>
      <c r="H2175" s="115"/>
      <c r="I2175" s="22"/>
    </row>
    <row r="2176" spans="1:9" x14ac:dyDescent="0.25">
      <c r="A2176" s="22"/>
      <c r="B2176" s="29"/>
      <c r="C2176" s="29"/>
      <c r="D2176" s="29"/>
      <c r="E2176" s="30"/>
      <c r="F2176" s="31"/>
      <c r="G2176" s="31"/>
      <c r="H2176" s="115"/>
      <c r="I2176" s="22"/>
    </row>
    <row r="2177" spans="1:9" x14ac:dyDescent="0.25">
      <c r="A2177" s="22"/>
      <c r="B2177" s="29"/>
      <c r="C2177" s="29"/>
      <c r="D2177" s="29"/>
      <c r="E2177" s="30"/>
      <c r="F2177" s="31"/>
      <c r="G2177" s="31"/>
      <c r="H2177" s="115"/>
      <c r="I2177" s="22"/>
    </row>
    <row r="2178" spans="1:9" x14ac:dyDescent="0.25">
      <c r="A2178" s="22"/>
      <c r="B2178" s="29"/>
      <c r="C2178" s="29"/>
      <c r="D2178" s="29"/>
      <c r="E2178" s="30"/>
      <c r="F2178" s="31"/>
      <c r="G2178" s="31"/>
      <c r="H2178" s="115"/>
      <c r="I2178" s="22"/>
    </row>
    <row r="2179" spans="1:9" x14ac:dyDescent="0.25">
      <c r="A2179" s="22"/>
      <c r="B2179" s="29"/>
      <c r="C2179" s="29"/>
      <c r="D2179" s="29"/>
      <c r="E2179" s="30"/>
      <c r="F2179" s="31"/>
      <c r="G2179" s="31"/>
      <c r="H2179" s="115"/>
      <c r="I2179" s="22"/>
    </row>
    <row r="2180" spans="1:9" x14ac:dyDescent="0.25">
      <c r="A2180" s="22"/>
      <c r="B2180" s="29"/>
      <c r="C2180" s="29"/>
      <c r="D2180" s="29"/>
      <c r="E2180" s="30"/>
      <c r="F2180" s="31"/>
      <c r="G2180" s="31"/>
      <c r="H2180" s="115"/>
      <c r="I2180" s="22"/>
    </row>
    <row r="2181" spans="1:9" x14ac:dyDescent="0.25">
      <c r="A2181" s="22"/>
      <c r="B2181" s="29"/>
      <c r="C2181" s="29"/>
      <c r="D2181" s="29"/>
      <c r="E2181" s="30"/>
      <c r="F2181" s="31"/>
      <c r="G2181" s="31"/>
      <c r="H2181" s="115"/>
      <c r="I2181" s="22"/>
    </row>
    <row r="2182" spans="1:9" x14ac:dyDescent="0.25">
      <c r="A2182" s="22"/>
      <c r="B2182" s="29"/>
      <c r="C2182" s="29"/>
      <c r="D2182" s="29"/>
      <c r="E2182" s="30"/>
      <c r="F2182" s="31"/>
      <c r="G2182" s="31"/>
      <c r="H2182" s="115"/>
      <c r="I2182" s="22"/>
    </row>
    <row r="2183" spans="1:9" x14ac:dyDescent="0.25">
      <c r="A2183" s="22"/>
      <c r="B2183" s="29"/>
      <c r="C2183" s="29"/>
      <c r="D2183" s="29"/>
      <c r="E2183" s="30"/>
      <c r="F2183" s="31"/>
      <c r="G2183" s="31"/>
      <c r="H2183" s="115"/>
      <c r="I2183" s="22"/>
    </row>
    <row r="2184" spans="1:9" x14ac:dyDescent="0.25">
      <c r="A2184" s="22"/>
      <c r="B2184" s="29"/>
      <c r="C2184" s="29"/>
      <c r="D2184" s="29"/>
      <c r="E2184" s="30"/>
      <c r="F2184" s="31"/>
      <c r="G2184" s="31"/>
      <c r="H2184" s="115"/>
      <c r="I2184" s="22"/>
    </row>
    <row r="2185" spans="1:9" x14ac:dyDescent="0.25">
      <c r="A2185" s="22"/>
      <c r="B2185" s="29"/>
      <c r="C2185" s="29"/>
      <c r="D2185" s="29"/>
      <c r="E2185" s="30"/>
      <c r="F2185" s="31"/>
      <c r="G2185" s="31"/>
      <c r="H2185" s="115"/>
      <c r="I2185" s="22"/>
    </row>
    <row r="2186" spans="1:9" x14ac:dyDescent="0.25">
      <c r="A2186" s="22"/>
      <c r="B2186" s="29"/>
      <c r="C2186" s="29"/>
      <c r="D2186" s="29"/>
      <c r="E2186" s="30"/>
      <c r="F2186" s="31"/>
      <c r="G2186" s="31"/>
      <c r="H2186" s="115"/>
      <c r="I2186" s="22"/>
    </row>
    <row r="2187" spans="1:9" x14ac:dyDescent="0.25">
      <c r="A2187" s="22"/>
      <c r="B2187" s="29"/>
      <c r="C2187" s="29"/>
      <c r="D2187" s="29"/>
      <c r="E2187" s="30"/>
      <c r="F2187" s="31"/>
      <c r="G2187" s="31"/>
      <c r="H2187" s="115"/>
      <c r="I2187" s="22"/>
    </row>
    <row r="2188" spans="1:9" x14ac:dyDescent="0.25">
      <c r="A2188" s="22"/>
      <c r="B2188" s="29"/>
      <c r="C2188" s="29"/>
      <c r="D2188" s="29"/>
      <c r="E2188" s="30"/>
      <c r="F2188" s="31"/>
      <c r="G2188" s="31"/>
      <c r="H2188" s="115"/>
      <c r="I2188" s="22"/>
    </row>
    <row r="2189" spans="1:9" x14ac:dyDescent="0.25">
      <c r="A2189" s="22"/>
      <c r="B2189" s="29"/>
      <c r="C2189" s="29"/>
      <c r="D2189" s="29"/>
      <c r="E2189" s="30"/>
      <c r="F2189" s="31"/>
      <c r="G2189" s="31"/>
      <c r="H2189" s="115"/>
      <c r="I2189" s="22"/>
    </row>
    <row r="2190" spans="1:9" x14ac:dyDescent="0.25">
      <c r="A2190" s="22"/>
      <c r="B2190" s="29"/>
      <c r="C2190" s="29"/>
      <c r="D2190" s="29"/>
      <c r="E2190" s="30"/>
      <c r="F2190" s="31"/>
      <c r="G2190" s="31"/>
      <c r="H2190" s="115"/>
      <c r="I2190" s="22"/>
    </row>
    <row r="2191" spans="1:9" x14ac:dyDescent="0.25">
      <c r="A2191" s="22"/>
      <c r="B2191" s="29"/>
      <c r="C2191" s="29"/>
      <c r="D2191" s="29"/>
      <c r="E2191" s="30"/>
      <c r="F2191" s="31"/>
      <c r="G2191" s="31"/>
      <c r="H2191" s="115"/>
      <c r="I2191" s="22"/>
    </row>
    <row r="2192" spans="1:9" x14ac:dyDescent="0.25">
      <c r="A2192" s="22"/>
      <c r="B2192" s="29"/>
      <c r="C2192" s="29"/>
      <c r="D2192" s="29"/>
      <c r="E2192" s="30"/>
      <c r="F2192" s="31"/>
      <c r="G2192" s="31"/>
      <c r="H2192" s="115"/>
      <c r="I2192" s="22"/>
    </row>
    <row r="2193" spans="1:9" x14ac:dyDescent="0.25">
      <c r="A2193" s="22"/>
      <c r="B2193" s="29"/>
      <c r="C2193" s="29"/>
      <c r="D2193" s="29"/>
      <c r="E2193" s="30"/>
      <c r="F2193" s="31"/>
      <c r="G2193" s="31"/>
      <c r="H2193" s="115"/>
      <c r="I2193" s="22"/>
    </row>
    <row r="2194" spans="1:9" x14ac:dyDescent="0.25">
      <c r="A2194" s="22"/>
      <c r="B2194" s="29"/>
      <c r="C2194" s="29"/>
      <c r="D2194" s="29"/>
      <c r="E2194" s="30"/>
      <c r="F2194" s="31"/>
      <c r="G2194" s="31"/>
      <c r="H2194" s="115"/>
      <c r="I2194" s="22"/>
    </row>
    <row r="2195" spans="1:9" x14ac:dyDescent="0.25">
      <c r="A2195" s="22"/>
      <c r="B2195" s="29"/>
      <c r="C2195" s="29"/>
      <c r="D2195" s="29"/>
      <c r="E2195" s="30"/>
      <c r="F2195" s="31"/>
      <c r="G2195" s="31"/>
      <c r="H2195" s="115"/>
      <c r="I2195" s="22"/>
    </row>
    <row r="2196" spans="1:9" x14ac:dyDescent="0.25">
      <c r="A2196" s="22"/>
      <c r="B2196" s="29"/>
      <c r="C2196" s="29"/>
      <c r="D2196" s="29"/>
      <c r="E2196" s="30"/>
      <c r="F2196" s="31"/>
      <c r="G2196" s="31"/>
      <c r="H2196" s="115"/>
      <c r="I2196" s="22"/>
    </row>
    <row r="2197" spans="1:9" x14ac:dyDescent="0.25">
      <c r="A2197" s="22"/>
      <c r="B2197" s="29"/>
      <c r="C2197" s="29"/>
      <c r="D2197" s="29"/>
      <c r="E2197" s="30"/>
      <c r="F2197" s="31"/>
      <c r="G2197" s="31"/>
      <c r="H2197" s="115"/>
      <c r="I2197" s="22"/>
    </row>
    <row r="2198" spans="1:9" x14ac:dyDescent="0.25">
      <c r="A2198" s="22"/>
      <c r="B2198" s="29"/>
      <c r="C2198" s="29"/>
      <c r="D2198" s="29"/>
      <c r="E2198" s="30"/>
      <c r="F2198" s="31"/>
      <c r="G2198" s="31"/>
      <c r="H2198" s="115"/>
      <c r="I2198" s="22"/>
    </row>
    <row r="2199" spans="1:9" x14ac:dyDescent="0.25">
      <c r="A2199" s="22"/>
      <c r="B2199" s="29"/>
      <c r="C2199" s="29"/>
      <c r="D2199" s="29"/>
      <c r="E2199" s="30"/>
      <c r="F2199" s="31"/>
      <c r="G2199" s="31"/>
      <c r="H2199" s="115"/>
      <c r="I2199" s="22"/>
    </row>
    <row r="2200" spans="1:9" x14ac:dyDescent="0.25">
      <c r="A2200" s="22"/>
      <c r="B2200" s="29"/>
      <c r="C2200" s="29"/>
      <c r="D2200" s="29"/>
      <c r="E2200" s="30"/>
      <c r="F2200" s="31"/>
      <c r="G2200" s="31"/>
      <c r="H2200" s="115"/>
      <c r="I2200" s="22"/>
    </row>
    <row r="2201" spans="1:9" x14ac:dyDescent="0.25">
      <c r="A2201" s="22"/>
      <c r="B2201" s="29"/>
      <c r="C2201" s="29"/>
      <c r="D2201" s="29"/>
      <c r="E2201" s="30"/>
      <c r="F2201" s="31"/>
      <c r="G2201" s="31"/>
      <c r="H2201" s="115"/>
      <c r="I2201" s="22"/>
    </row>
    <row r="2202" spans="1:9" x14ac:dyDescent="0.25">
      <c r="A2202" s="22"/>
      <c r="B2202" s="29"/>
      <c r="C2202" s="29"/>
      <c r="D2202" s="29"/>
      <c r="E2202" s="30"/>
      <c r="F2202" s="31"/>
      <c r="G2202" s="31"/>
      <c r="H2202" s="115"/>
      <c r="I2202" s="22"/>
    </row>
    <row r="2203" spans="1:9" x14ac:dyDescent="0.25">
      <c r="A2203" s="22"/>
      <c r="B2203" s="29"/>
      <c r="C2203" s="29"/>
      <c r="D2203" s="29"/>
      <c r="E2203" s="30"/>
      <c r="F2203" s="31"/>
      <c r="G2203" s="31"/>
      <c r="H2203" s="115"/>
      <c r="I2203" s="22"/>
    </row>
    <row r="2204" spans="1:9" x14ac:dyDescent="0.25">
      <c r="A2204" s="22"/>
      <c r="B2204" s="29"/>
      <c r="C2204" s="29"/>
      <c r="D2204" s="29"/>
      <c r="E2204" s="30"/>
      <c r="F2204" s="31"/>
      <c r="G2204" s="31"/>
      <c r="H2204" s="115"/>
      <c r="I2204" s="22"/>
    </row>
    <row r="2205" spans="1:9" x14ac:dyDescent="0.25">
      <c r="A2205" s="22"/>
      <c r="B2205" s="29"/>
      <c r="C2205" s="29"/>
      <c r="D2205" s="29"/>
      <c r="E2205" s="30"/>
      <c r="F2205" s="31"/>
      <c r="G2205" s="31"/>
      <c r="H2205" s="115"/>
      <c r="I2205" s="22"/>
    </row>
    <row r="2206" spans="1:9" x14ac:dyDescent="0.25">
      <c r="A2206" s="22"/>
      <c r="B2206" s="29"/>
      <c r="C2206" s="29"/>
      <c r="D2206" s="29"/>
      <c r="E2206" s="30"/>
      <c r="F2206" s="31"/>
      <c r="G2206" s="31"/>
      <c r="H2206" s="115"/>
      <c r="I2206" s="22"/>
    </row>
    <row r="2207" spans="1:9" x14ac:dyDescent="0.25">
      <c r="A2207" s="22"/>
      <c r="B2207" s="29"/>
      <c r="C2207" s="29"/>
      <c r="D2207" s="29"/>
      <c r="E2207" s="30"/>
      <c r="F2207" s="31"/>
      <c r="G2207" s="31"/>
      <c r="H2207" s="115"/>
      <c r="I2207" s="22"/>
    </row>
    <row r="2208" spans="1:9" x14ac:dyDescent="0.25">
      <c r="A2208" s="22"/>
      <c r="B2208" s="29"/>
      <c r="C2208" s="29"/>
      <c r="D2208" s="29"/>
      <c r="E2208" s="30"/>
      <c r="F2208" s="31"/>
      <c r="G2208" s="31"/>
      <c r="H2208" s="115"/>
      <c r="I2208" s="22"/>
    </row>
    <row r="2209" spans="1:9" x14ac:dyDescent="0.25">
      <c r="A2209" s="22"/>
      <c r="B2209" s="29"/>
      <c r="C2209" s="29"/>
      <c r="D2209" s="29"/>
      <c r="E2209" s="30"/>
      <c r="F2209" s="31"/>
      <c r="G2209" s="31"/>
      <c r="H2209" s="115"/>
      <c r="I2209" s="22"/>
    </row>
    <row r="2210" spans="1:9" x14ac:dyDescent="0.25">
      <c r="A2210" s="22"/>
      <c r="B2210" s="29"/>
      <c r="C2210" s="29"/>
      <c r="D2210" s="29"/>
      <c r="E2210" s="30"/>
      <c r="F2210" s="31"/>
      <c r="G2210" s="31"/>
      <c r="H2210" s="115"/>
      <c r="I2210" s="22"/>
    </row>
    <row r="2211" spans="1:9" x14ac:dyDescent="0.25">
      <c r="A2211" s="22"/>
      <c r="B2211" s="29"/>
      <c r="C2211" s="29"/>
      <c r="D2211" s="29"/>
      <c r="E2211" s="30"/>
      <c r="F2211" s="31"/>
      <c r="G2211" s="31"/>
      <c r="H2211" s="115"/>
      <c r="I2211" s="22"/>
    </row>
    <row r="2212" spans="1:9" x14ac:dyDescent="0.25">
      <c r="A2212" s="22"/>
      <c r="B2212" s="29"/>
      <c r="C2212" s="29"/>
      <c r="D2212" s="29"/>
      <c r="E2212" s="30"/>
      <c r="F2212" s="31"/>
      <c r="G2212" s="31"/>
      <c r="H2212" s="115"/>
      <c r="I2212" s="22"/>
    </row>
    <row r="2213" spans="1:9" x14ac:dyDescent="0.25">
      <c r="A2213" s="22"/>
      <c r="B2213" s="29"/>
      <c r="C2213" s="29"/>
      <c r="D2213" s="29"/>
      <c r="E2213" s="30"/>
      <c r="F2213" s="31"/>
      <c r="G2213" s="31"/>
      <c r="H2213" s="115"/>
      <c r="I2213" s="22"/>
    </row>
    <row r="2214" spans="1:9" x14ac:dyDescent="0.25">
      <c r="A2214" s="22"/>
      <c r="B2214" s="29"/>
      <c r="C2214" s="29"/>
      <c r="D2214" s="29"/>
      <c r="E2214" s="30"/>
      <c r="F2214" s="31"/>
      <c r="G2214" s="31"/>
      <c r="H2214" s="115"/>
      <c r="I2214" s="22"/>
    </row>
    <row r="2215" spans="1:9" x14ac:dyDescent="0.25">
      <c r="A2215" s="22"/>
      <c r="B2215" s="29"/>
      <c r="C2215" s="29"/>
      <c r="D2215" s="29"/>
      <c r="E2215" s="30"/>
      <c r="F2215" s="31"/>
      <c r="G2215" s="31"/>
      <c r="H2215" s="115"/>
      <c r="I2215" s="22"/>
    </row>
    <row r="2216" spans="1:9" x14ac:dyDescent="0.25">
      <c r="A2216" s="22"/>
      <c r="B2216" s="29"/>
      <c r="C2216" s="29"/>
      <c r="D2216" s="29"/>
      <c r="E2216" s="30"/>
      <c r="F2216" s="31"/>
      <c r="G2216" s="31"/>
      <c r="H2216" s="115"/>
      <c r="I2216" s="22"/>
    </row>
    <row r="2217" spans="1:9" x14ac:dyDescent="0.25">
      <c r="A2217" s="22"/>
      <c r="B2217" s="29"/>
      <c r="C2217" s="29"/>
      <c r="D2217" s="29"/>
      <c r="E2217" s="30"/>
      <c r="F2217" s="31"/>
      <c r="G2217" s="31"/>
      <c r="H2217" s="115"/>
      <c r="I2217" s="22"/>
    </row>
    <row r="2218" spans="1:9" x14ac:dyDescent="0.25">
      <c r="A2218" s="22"/>
      <c r="B2218" s="29"/>
      <c r="C2218" s="29"/>
      <c r="D2218" s="29"/>
      <c r="E2218" s="30"/>
      <c r="F2218" s="31"/>
      <c r="G2218" s="31"/>
      <c r="H2218" s="115"/>
      <c r="I2218" s="22"/>
    </row>
    <row r="2219" spans="1:9" x14ac:dyDescent="0.25">
      <c r="A2219" s="22"/>
      <c r="B2219" s="29"/>
      <c r="C2219" s="29"/>
      <c r="D2219" s="29"/>
      <c r="E2219" s="30"/>
      <c r="F2219" s="31"/>
      <c r="G2219" s="31"/>
      <c r="H2219" s="115"/>
      <c r="I2219" s="22"/>
    </row>
    <row r="2220" spans="1:9" x14ac:dyDescent="0.25">
      <c r="A2220" s="22"/>
      <c r="B2220" s="29"/>
      <c r="C2220" s="29"/>
      <c r="D2220" s="29"/>
      <c r="E2220" s="30"/>
      <c r="F2220" s="31"/>
      <c r="G2220" s="31"/>
      <c r="H2220" s="115"/>
      <c r="I2220" s="22"/>
    </row>
    <row r="2221" spans="1:9" x14ac:dyDescent="0.25">
      <c r="A2221" s="22"/>
      <c r="B2221" s="29"/>
      <c r="C2221" s="29"/>
      <c r="D2221" s="29"/>
      <c r="E2221" s="30"/>
      <c r="F2221" s="31"/>
      <c r="G2221" s="31"/>
      <c r="H2221" s="115"/>
      <c r="I2221" s="22"/>
    </row>
    <row r="2222" spans="1:9" x14ac:dyDescent="0.25">
      <c r="A2222" s="22"/>
      <c r="B2222" s="29"/>
      <c r="C2222" s="29"/>
      <c r="D2222" s="29"/>
      <c r="E2222" s="30"/>
      <c r="F2222" s="31"/>
      <c r="G2222" s="31"/>
      <c r="H2222" s="115"/>
      <c r="I2222" s="22"/>
    </row>
    <row r="2223" spans="1:9" x14ac:dyDescent="0.25">
      <c r="A2223" s="22"/>
      <c r="B2223" s="29"/>
      <c r="C2223" s="29"/>
      <c r="D2223" s="29"/>
      <c r="E2223" s="30"/>
      <c r="F2223" s="31"/>
      <c r="G2223" s="31"/>
      <c r="H2223" s="115"/>
      <c r="I2223" s="22"/>
    </row>
    <row r="2224" spans="1:9" x14ac:dyDescent="0.25">
      <c r="A2224" s="22"/>
      <c r="B2224" s="29"/>
      <c r="C2224" s="29"/>
      <c r="D2224" s="29"/>
      <c r="E2224" s="30"/>
      <c r="F2224" s="31"/>
      <c r="G2224" s="31"/>
      <c r="H2224" s="115"/>
      <c r="I2224" s="22"/>
    </row>
    <row r="2225" spans="1:9" x14ac:dyDescent="0.25">
      <c r="A2225" s="22"/>
      <c r="B2225" s="29"/>
      <c r="C2225" s="29"/>
      <c r="D2225" s="29"/>
      <c r="E2225" s="30"/>
      <c r="F2225" s="31"/>
      <c r="G2225" s="31"/>
      <c r="H2225" s="115"/>
      <c r="I2225" s="22"/>
    </row>
    <row r="2226" spans="1:9" x14ac:dyDescent="0.25">
      <c r="A2226" s="22"/>
      <c r="B2226" s="29"/>
      <c r="C2226" s="29"/>
      <c r="D2226" s="29"/>
      <c r="E2226" s="30"/>
      <c r="F2226" s="31"/>
      <c r="G2226" s="31"/>
      <c r="H2226" s="115"/>
      <c r="I2226" s="22"/>
    </row>
    <row r="2227" spans="1:9" x14ac:dyDescent="0.25">
      <c r="A2227" s="22"/>
      <c r="B2227" s="29"/>
      <c r="C2227" s="29"/>
      <c r="D2227" s="29"/>
      <c r="E2227" s="30"/>
      <c r="F2227" s="31"/>
      <c r="G2227" s="31"/>
      <c r="H2227" s="115"/>
      <c r="I2227" s="22"/>
    </row>
    <row r="2228" spans="1:9" x14ac:dyDescent="0.25">
      <c r="A2228" s="22"/>
      <c r="B2228" s="29"/>
      <c r="C2228" s="29"/>
      <c r="D2228" s="29"/>
      <c r="E2228" s="30"/>
      <c r="F2228" s="31"/>
      <c r="G2228" s="31"/>
      <c r="H2228" s="115"/>
      <c r="I2228" s="22"/>
    </row>
    <row r="2229" spans="1:9" x14ac:dyDescent="0.25">
      <c r="A2229" s="22"/>
      <c r="B2229" s="29"/>
      <c r="C2229" s="29"/>
      <c r="D2229" s="29"/>
      <c r="E2229" s="30"/>
      <c r="F2229" s="31"/>
      <c r="G2229" s="31"/>
      <c r="H2229" s="115"/>
      <c r="I2229" s="22"/>
    </row>
    <row r="2230" spans="1:9" x14ac:dyDescent="0.25">
      <c r="A2230" s="22"/>
      <c r="B2230" s="29"/>
      <c r="C2230" s="29"/>
      <c r="D2230" s="29"/>
      <c r="E2230" s="30"/>
      <c r="F2230" s="31"/>
      <c r="G2230" s="31"/>
      <c r="H2230" s="115"/>
      <c r="I2230" s="22"/>
    </row>
    <row r="2231" spans="1:9" x14ac:dyDescent="0.25">
      <c r="A2231" s="22"/>
      <c r="B2231" s="29"/>
      <c r="C2231" s="29"/>
      <c r="D2231" s="29"/>
      <c r="E2231" s="30"/>
      <c r="F2231" s="31"/>
      <c r="G2231" s="31"/>
      <c r="H2231" s="115"/>
      <c r="I2231" s="22"/>
    </row>
    <row r="2232" spans="1:9" x14ac:dyDescent="0.25">
      <c r="A2232" s="22"/>
      <c r="B2232" s="29"/>
      <c r="C2232" s="29"/>
      <c r="D2232" s="29"/>
      <c r="E2232" s="30"/>
      <c r="F2232" s="31"/>
      <c r="G2232" s="31"/>
      <c r="H2232" s="115"/>
      <c r="I2232" s="22"/>
    </row>
    <row r="2233" spans="1:9" x14ac:dyDescent="0.25">
      <c r="A2233" s="22"/>
      <c r="B2233" s="29"/>
      <c r="C2233" s="29"/>
      <c r="D2233" s="29"/>
      <c r="E2233" s="30"/>
      <c r="F2233" s="31"/>
      <c r="G2233" s="31"/>
      <c r="H2233" s="115"/>
      <c r="I2233" s="22"/>
    </row>
    <row r="2234" spans="1:9" x14ac:dyDescent="0.25">
      <c r="A2234" s="22"/>
      <c r="B2234" s="29"/>
      <c r="C2234" s="29"/>
      <c r="D2234" s="29"/>
      <c r="E2234" s="30"/>
      <c r="F2234" s="31"/>
      <c r="G2234" s="31"/>
      <c r="H2234" s="115"/>
      <c r="I2234" s="22"/>
    </row>
    <row r="2235" spans="1:9" x14ac:dyDescent="0.25">
      <c r="A2235" s="22"/>
      <c r="B2235" s="29"/>
      <c r="C2235" s="29"/>
      <c r="D2235" s="29"/>
      <c r="E2235" s="30"/>
      <c r="F2235" s="31"/>
      <c r="G2235" s="31"/>
      <c r="H2235" s="115"/>
      <c r="I2235" s="22"/>
    </row>
    <row r="2236" spans="1:9" x14ac:dyDescent="0.25">
      <c r="A2236" s="22"/>
      <c r="B2236" s="29"/>
      <c r="C2236" s="29"/>
      <c r="D2236" s="29"/>
      <c r="E2236" s="30"/>
      <c r="F2236" s="31"/>
      <c r="G2236" s="31"/>
      <c r="H2236" s="115"/>
      <c r="I2236" s="22"/>
    </row>
    <row r="2237" spans="1:9" x14ac:dyDescent="0.25">
      <c r="A2237" s="22"/>
      <c r="B2237" s="29"/>
      <c r="C2237" s="29"/>
      <c r="D2237" s="29"/>
      <c r="E2237" s="30"/>
      <c r="F2237" s="31"/>
      <c r="G2237" s="31"/>
      <c r="H2237" s="115"/>
      <c r="I2237" s="22"/>
    </row>
    <row r="2238" spans="1:9" x14ac:dyDescent="0.25">
      <c r="A2238" s="22"/>
      <c r="B2238" s="29"/>
      <c r="C2238" s="29"/>
      <c r="D2238" s="29"/>
      <c r="E2238" s="30"/>
      <c r="F2238" s="31"/>
      <c r="G2238" s="31"/>
      <c r="H2238" s="115"/>
      <c r="I2238" s="22"/>
    </row>
    <row r="2239" spans="1:9" x14ac:dyDescent="0.25">
      <c r="A2239" s="22"/>
      <c r="B2239" s="29"/>
      <c r="C2239" s="29"/>
      <c r="D2239" s="29"/>
      <c r="E2239" s="30"/>
      <c r="F2239" s="31"/>
      <c r="G2239" s="31"/>
      <c r="H2239" s="115"/>
      <c r="I2239" s="22"/>
    </row>
    <row r="2240" spans="1:9" x14ac:dyDescent="0.25">
      <c r="A2240" s="22"/>
      <c r="B2240" s="29"/>
      <c r="C2240" s="29"/>
      <c r="D2240" s="29"/>
      <c r="E2240" s="30"/>
      <c r="F2240" s="31"/>
      <c r="G2240" s="31"/>
      <c r="H2240" s="115"/>
      <c r="I2240" s="22"/>
    </row>
    <row r="2241" spans="1:9" x14ac:dyDescent="0.25">
      <c r="A2241" s="22"/>
      <c r="B2241" s="29"/>
      <c r="C2241" s="29"/>
      <c r="D2241" s="29"/>
      <c r="E2241" s="30"/>
      <c r="F2241" s="31"/>
      <c r="G2241" s="31"/>
      <c r="H2241" s="115"/>
      <c r="I2241" s="22"/>
    </row>
    <row r="2242" spans="1:9" x14ac:dyDescent="0.25">
      <c r="A2242" s="22"/>
      <c r="B2242" s="29"/>
      <c r="C2242" s="29"/>
      <c r="D2242" s="29"/>
      <c r="E2242" s="30"/>
      <c r="F2242" s="31"/>
      <c r="G2242" s="31"/>
      <c r="H2242" s="115"/>
      <c r="I2242" s="22"/>
    </row>
    <row r="2243" spans="1:9" x14ac:dyDescent="0.25">
      <c r="A2243" s="22"/>
      <c r="B2243" s="29"/>
      <c r="C2243" s="29"/>
      <c r="D2243" s="29"/>
      <c r="E2243" s="30"/>
      <c r="F2243" s="31"/>
      <c r="G2243" s="31"/>
      <c r="H2243" s="115"/>
      <c r="I2243" s="22"/>
    </row>
    <row r="2244" spans="1:9" x14ac:dyDescent="0.25">
      <c r="A2244" s="22"/>
      <c r="B2244" s="29"/>
      <c r="C2244" s="29"/>
      <c r="D2244" s="29"/>
      <c r="E2244" s="30"/>
      <c r="F2244" s="31"/>
      <c r="G2244" s="31"/>
      <c r="H2244" s="115"/>
      <c r="I2244" s="22"/>
    </row>
    <row r="2245" spans="1:9" x14ac:dyDescent="0.25">
      <c r="A2245" s="22"/>
      <c r="B2245" s="29"/>
      <c r="C2245" s="29"/>
      <c r="D2245" s="29"/>
      <c r="E2245" s="30"/>
      <c r="F2245" s="31"/>
      <c r="G2245" s="31"/>
      <c r="H2245" s="115"/>
      <c r="I2245" s="22"/>
    </row>
    <row r="2246" spans="1:9" x14ac:dyDescent="0.25">
      <c r="A2246" s="22"/>
      <c r="B2246" s="29"/>
      <c r="C2246" s="29"/>
      <c r="D2246" s="29"/>
      <c r="E2246" s="30"/>
      <c r="F2246" s="31"/>
      <c r="G2246" s="31"/>
      <c r="H2246" s="115"/>
      <c r="I2246" s="22"/>
    </row>
    <row r="2247" spans="1:9" x14ac:dyDescent="0.25">
      <c r="A2247" s="22"/>
      <c r="B2247" s="29"/>
      <c r="C2247" s="29"/>
      <c r="D2247" s="29"/>
      <c r="E2247" s="30"/>
      <c r="F2247" s="31"/>
      <c r="G2247" s="31"/>
      <c r="H2247" s="115"/>
      <c r="I2247" s="22"/>
    </row>
    <row r="2248" spans="1:9" x14ac:dyDescent="0.25">
      <c r="A2248" s="22"/>
      <c r="B2248" s="29"/>
      <c r="C2248" s="29"/>
      <c r="D2248" s="29"/>
      <c r="E2248" s="30"/>
      <c r="F2248" s="31"/>
      <c r="G2248" s="31"/>
      <c r="H2248" s="115"/>
      <c r="I2248" s="22"/>
    </row>
    <row r="2249" spans="1:9" x14ac:dyDescent="0.25">
      <c r="A2249" s="22"/>
      <c r="B2249" s="29"/>
      <c r="C2249" s="29"/>
      <c r="D2249" s="29"/>
      <c r="E2249" s="30"/>
      <c r="F2249" s="31"/>
      <c r="G2249" s="31"/>
      <c r="H2249" s="115"/>
      <c r="I2249" s="22"/>
    </row>
    <row r="2250" spans="1:9" x14ac:dyDescent="0.25">
      <c r="A2250" s="22"/>
      <c r="B2250" s="29"/>
      <c r="C2250" s="29"/>
      <c r="D2250" s="29"/>
      <c r="E2250" s="30"/>
      <c r="F2250" s="31"/>
      <c r="G2250" s="31"/>
      <c r="H2250" s="115"/>
      <c r="I2250" s="22"/>
    </row>
    <row r="2251" spans="1:9" x14ac:dyDescent="0.25">
      <c r="A2251" s="22"/>
      <c r="B2251" s="29"/>
      <c r="C2251" s="29"/>
      <c r="D2251" s="29"/>
      <c r="E2251" s="30"/>
      <c r="F2251" s="31"/>
      <c r="G2251" s="31"/>
      <c r="H2251" s="115"/>
      <c r="I2251" s="22"/>
    </row>
    <row r="2252" spans="1:9" x14ac:dyDescent="0.25">
      <c r="A2252" s="22"/>
      <c r="B2252" s="29"/>
      <c r="C2252" s="29"/>
      <c r="D2252" s="29"/>
      <c r="E2252" s="30"/>
      <c r="F2252" s="31"/>
      <c r="G2252" s="31"/>
      <c r="H2252" s="115"/>
      <c r="I2252" s="22"/>
    </row>
    <row r="2253" spans="1:9" x14ac:dyDescent="0.25">
      <c r="A2253" s="22"/>
      <c r="B2253" s="29"/>
      <c r="C2253" s="29"/>
      <c r="D2253" s="29"/>
      <c r="E2253" s="30"/>
      <c r="F2253" s="31"/>
      <c r="G2253" s="31"/>
      <c r="H2253" s="115"/>
      <c r="I2253" s="22"/>
    </row>
    <row r="2254" spans="1:9" x14ac:dyDescent="0.25">
      <c r="A2254" s="22"/>
      <c r="B2254" s="29"/>
      <c r="C2254" s="29"/>
      <c r="D2254" s="29"/>
      <c r="E2254" s="30"/>
      <c r="F2254" s="31"/>
      <c r="G2254" s="31"/>
      <c r="H2254" s="115"/>
      <c r="I2254" s="22"/>
    </row>
    <row r="2255" spans="1:9" x14ac:dyDescent="0.25">
      <c r="A2255" s="22"/>
      <c r="B2255" s="29"/>
      <c r="C2255" s="29"/>
      <c r="D2255" s="29"/>
      <c r="E2255" s="30"/>
      <c r="F2255" s="31"/>
      <c r="G2255" s="31"/>
      <c r="H2255" s="115"/>
      <c r="I2255" s="22"/>
    </row>
    <row r="2256" spans="1:9" x14ac:dyDescent="0.25">
      <c r="A2256" s="22"/>
      <c r="B2256" s="29"/>
      <c r="C2256" s="29"/>
      <c r="D2256" s="29"/>
      <c r="E2256" s="30"/>
      <c r="F2256" s="31"/>
      <c r="G2256" s="31"/>
      <c r="H2256" s="115"/>
      <c r="I2256" s="22"/>
    </row>
    <row r="2257" spans="1:9" x14ac:dyDescent="0.25">
      <c r="A2257" s="22"/>
      <c r="B2257" s="29"/>
      <c r="C2257" s="29"/>
      <c r="D2257" s="29"/>
      <c r="E2257" s="30"/>
      <c r="F2257" s="31"/>
      <c r="G2257" s="31"/>
      <c r="H2257" s="115"/>
      <c r="I2257" s="22"/>
    </row>
    <row r="2258" spans="1:9" x14ac:dyDescent="0.25">
      <c r="A2258" s="22"/>
      <c r="B2258" s="29"/>
      <c r="C2258" s="29"/>
      <c r="D2258" s="29"/>
      <c r="E2258" s="30"/>
      <c r="F2258" s="31"/>
      <c r="G2258" s="31"/>
      <c r="H2258" s="115"/>
      <c r="I2258" s="22"/>
    </row>
    <row r="2259" spans="1:9" x14ac:dyDescent="0.25">
      <c r="A2259" s="22"/>
      <c r="B2259" s="29"/>
      <c r="C2259" s="29"/>
      <c r="D2259" s="29"/>
      <c r="E2259" s="30"/>
      <c r="F2259" s="31"/>
      <c r="G2259" s="31"/>
      <c r="H2259" s="115"/>
      <c r="I2259" s="22"/>
    </row>
    <row r="2260" spans="1:9" x14ac:dyDescent="0.25">
      <c r="A2260" s="22"/>
      <c r="B2260" s="29"/>
      <c r="C2260" s="29"/>
      <c r="D2260" s="29"/>
      <c r="E2260" s="30"/>
      <c r="F2260" s="31"/>
      <c r="G2260" s="31"/>
      <c r="H2260" s="115"/>
      <c r="I2260" s="22"/>
    </row>
    <row r="2261" spans="1:9" x14ac:dyDescent="0.25">
      <c r="A2261" s="22"/>
      <c r="B2261" s="29"/>
      <c r="C2261" s="29"/>
      <c r="D2261" s="29"/>
      <c r="E2261" s="30"/>
      <c r="F2261" s="31"/>
      <c r="G2261" s="31"/>
      <c r="H2261" s="115"/>
      <c r="I2261" s="22"/>
    </row>
    <row r="2262" spans="1:9" x14ac:dyDescent="0.25">
      <c r="A2262" s="22"/>
      <c r="B2262" s="29"/>
      <c r="C2262" s="29"/>
      <c r="D2262" s="29"/>
      <c r="E2262" s="30"/>
      <c r="F2262" s="31"/>
      <c r="G2262" s="31"/>
      <c r="H2262" s="115"/>
      <c r="I2262" s="22"/>
    </row>
    <row r="2263" spans="1:9" x14ac:dyDescent="0.25">
      <c r="A2263" s="22"/>
      <c r="B2263" s="29"/>
      <c r="C2263" s="29"/>
      <c r="D2263" s="29"/>
      <c r="E2263" s="30"/>
      <c r="F2263" s="31"/>
      <c r="G2263" s="31"/>
      <c r="H2263" s="115"/>
      <c r="I2263" s="22"/>
    </row>
    <row r="2264" spans="1:9" x14ac:dyDescent="0.25">
      <c r="A2264" s="22"/>
      <c r="B2264" s="29"/>
      <c r="C2264" s="29"/>
      <c r="D2264" s="29"/>
      <c r="E2264" s="30"/>
      <c r="F2264" s="31"/>
      <c r="G2264" s="31"/>
      <c r="H2264" s="115"/>
      <c r="I2264" s="22"/>
    </row>
    <row r="2265" spans="1:9" x14ac:dyDescent="0.25">
      <c r="A2265" s="22"/>
      <c r="B2265" s="29"/>
      <c r="C2265" s="29"/>
      <c r="D2265" s="29"/>
      <c r="E2265" s="30"/>
      <c r="F2265" s="31"/>
      <c r="G2265" s="31"/>
      <c r="H2265" s="115"/>
      <c r="I2265" s="22"/>
    </row>
    <row r="2266" spans="1:9" x14ac:dyDescent="0.25">
      <c r="A2266" s="22"/>
      <c r="B2266" s="29"/>
      <c r="C2266" s="29"/>
      <c r="D2266" s="29"/>
      <c r="E2266" s="30"/>
      <c r="F2266" s="31"/>
      <c r="G2266" s="31"/>
      <c r="H2266" s="115"/>
      <c r="I2266" s="22"/>
    </row>
    <row r="2267" spans="1:9" x14ac:dyDescent="0.25">
      <c r="A2267" s="22"/>
      <c r="B2267" s="29"/>
      <c r="C2267" s="29"/>
      <c r="D2267" s="29"/>
      <c r="E2267" s="30"/>
      <c r="F2267" s="31"/>
      <c r="G2267" s="31"/>
      <c r="H2267" s="115"/>
      <c r="I2267" s="22"/>
    </row>
    <row r="2268" spans="1:9" x14ac:dyDescent="0.25">
      <c r="A2268" s="22"/>
      <c r="B2268" s="29"/>
      <c r="C2268" s="29"/>
      <c r="D2268" s="29"/>
      <c r="E2268" s="30"/>
      <c r="F2268" s="31"/>
      <c r="G2268" s="31"/>
      <c r="H2268" s="115"/>
      <c r="I2268" s="22"/>
    </row>
    <row r="2269" spans="1:9" x14ac:dyDescent="0.25">
      <c r="A2269" s="22"/>
      <c r="B2269" s="29"/>
      <c r="C2269" s="29"/>
      <c r="D2269" s="29"/>
      <c r="E2269" s="30"/>
      <c r="F2269" s="31"/>
      <c r="G2269" s="31"/>
      <c r="H2269" s="115"/>
      <c r="I2269" s="22"/>
    </row>
    <row r="2270" spans="1:9" x14ac:dyDescent="0.25">
      <c r="A2270" s="22"/>
      <c r="B2270" s="29"/>
      <c r="C2270" s="29"/>
      <c r="D2270" s="29"/>
      <c r="E2270" s="30"/>
      <c r="F2270" s="31"/>
      <c r="G2270" s="31"/>
      <c r="H2270" s="115"/>
      <c r="I2270" s="22"/>
    </row>
    <row r="2271" spans="1:9" x14ac:dyDescent="0.25">
      <c r="A2271" s="22"/>
      <c r="B2271" s="29"/>
      <c r="C2271" s="29"/>
      <c r="D2271" s="29"/>
      <c r="E2271" s="30"/>
      <c r="F2271" s="31"/>
      <c r="G2271" s="31"/>
      <c r="H2271" s="115"/>
      <c r="I2271" s="22"/>
    </row>
    <row r="2272" spans="1:9" x14ac:dyDescent="0.25">
      <c r="A2272" s="22"/>
      <c r="B2272" s="29"/>
      <c r="C2272" s="29"/>
      <c r="D2272" s="29"/>
      <c r="E2272" s="30"/>
      <c r="F2272" s="31"/>
      <c r="G2272" s="31"/>
      <c r="H2272" s="115"/>
      <c r="I2272" s="22"/>
    </row>
    <row r="2273" spans="1:9" x14ac:dyDescent="0.25">
      <c r="A2273" s="22"/>
      <c r="B2273" s="29"/>
      <c r="C2273" s="29"/>
      <c r="D2273" s="29"/>
      <c r="E2273" s="30"/>
      <c r="F2273" s="31"/>
      <c r="G2273" s="31"/>
      <c r="H2273" s="115"/>
      <c r="I2273" s="22"/>
    </row>
    <row r="2274" spans="1:9" x14ac:dyDescent="0.25">
      <c r="A2274" s="22"/>
      <c r="B2274" s="29"/>
      <c r="C2274" s="29"/>
      <c r="D2274" s="29"/>
      <c r="E2274" s="30"/>
      <c r="F2274" s="31"/>
      <c r="G2274" s="31"/>
      <c r="H2274" s="115"/>
      <c r="I2274" s="22"/>
    </row>
    <row r="2275" spans="1:9" x14ac:dyDescent="0.25">
      <c r="A2275" s="22"/>
      <c r="B2275" s="29"/>
      <c r="C2275" s="29"/>
      <c r="D2275" s="29"/>
      <c r="E2275" s="30"/>
      <c r="F2275" s="31"/>
      <c r="G2275" s="31"/>
      <c r="H2275" s="115"/>
      <c r="I2275" s="22"/>
    </row>
    <row r="2276" spans="1:9" x14ac:dyDescent="0.25">
      <c r="A2276" s="22"/>
      <c r="B2276" s="29"/>
      <c r="C2276" s="29"/>
      <c r="D2276" s="29"/>
      <c r="E2276" s="30"/>
      <c r="F2276" s="31"/>
      <c r="G2276" s="31"/>
      <c r="H2276" s="115"/>
      <c r="I2276" s="22"/>
    </row>
    <row r="2277" spans="1:9" x14ac:dyDescent="0.25">
      <c r="A2277" s="22"/>
      <c r="B2277" s="29"/>
      <c r="C2277" s="29"/>
      <c r="D2277" s="29"/>
      <c r="E2277" s="30"/>
      <c r="F2277" s="31"/>
      <c r="G2277" s="31"/>
      <c r="H2277" s="115"/>
      <c r="I2277" s="22"/>
    </row>
    <row r="2278" spans="1:9" x14ac:dyDescent="0.25">
      <c r="A2278" s="22"/>
      <c r="B2278" s="29"/>
      <c r="C2278" s="29"/>
      <c r="D2278" s="29"/>
      <c r="E2278" s="30"/>
      <c r="F2278" s="31"/>
      <c r="G2278" s="31"/>
      <c r="H2278" s="115"/>
      <c r="I2278" s="22"/>
    </row>
    <row r="2279" spans="1:9" x14ac:dyDescent="0.25">
      <c r="A2279" s="22"/>
      <c r="B2279" s="29"/>
      <c r="C2279" s="29"/>
      <c r="D2279" s="29"/>
      <c r="E2279" s="30"/>
      <c r="F2279" s="31"/>
      <c r="G2279" s="31"/>
      <c r="H2279" s="115"/>
      <c r="I2279" s="22"/>
    </row>
    <row r="2280" spans="1:9" x14ac:dyDescent="0.25">
      <c r="A2280" s="22"/>
      <c r="B2280" s="29"/>
      <c r="C2280" s="29"/>
      <c r="D2280" s="29"/>
      <c r="E2280" s="30"/>
      <c r="F2280" s="31"/>
      <c r="G2280" s="31"/>
      <c r="H2280" s="115"/>
      <c r="I2280" s="22"/>
    </row>
    <row r="2281" spans="1:9" x14ac:dyDescent="0.25">
      <c r="A2281" s="22"/>
      <c r="B2281" s="29"/>
      <c r="C2281" s="29"/>
      <c r="D2281" s="29"/>
      <c r="E2281" s="30"/>
      <c r="F2281" s="31"/>
      <c r="G2281" s="31"/>
      <c r="H2281" s="115"/>
      <c r="I2281" s="22"/>
    </row>
    <row r="2282" spans="1:9" x14ac:dyDescent="0.25">
      <c r="A2282" s="22"/>
      <c r="B2282" s="29"/>
      <c r="C2282" s="29"/>
      <c r="D2282" s="29"/>
      <c r="E2282" s="30"/>
      <c r="F2282" s="31"/>
      <c r="G2282" s="31"/>
      <c r="H2282" s="115"/>
      <c r="I2282" s="22"/>
    </row>
    <row r="2283" spans="1:9" x14ac:dyDescent="0.25">
      <c r="A2283" s="22"/>
      <c r="B2283" s="29"/>
      <c r="C2283" s="29"/>
      <c r="D2283" s="29"/>
      <c r="E2283" s="30"/>
      <c r="F2283" s="31"/>
      <c r="G2283" s="31"/>
      <c r="H2283" s="115"/>
      <c r="I2283" s="22"/>
    </row>
    <row r="2284" spans="1:9" x14ac:dyDescent="0.25">
      <c r="A2284" s="22"/>
      <c r="B2284" s="29"/>
      <c r="C2284" s="29"/>
      <c r="D2284" s="29"/>
      <c r="E2284" s="30"/>
      <c r="F2284" s="31"/>
      <c r="G2284" s="31"/>
      <c r="H2284" s="115"/>
      <c r="I2284" s="22"/>
    </row>
    <row r="2285" spans="1:9" x14ac:dyDescent="0.25">
      <c r="A2285" s="22"/>
      <c r="B2285" s="29"/>
      <c r="C2285" s="29"/>
      <c r="D2285" s="29"/>
      <c r="E2285" s="30"/>
      <c r="F2285" s="31"/>
      <c r="G2285" s="31"/>
      <c r="H2285" s="115"/>
      <c r="I2285" s="22"/>
    </row>
    <row r="2286" spans="1:9" x14ac:dyDescent="0.25">
      <c r="A2286" s="22"/>
      <c r="B2286" s="29"/>
      <c r="C2286" s="29"/>
      <c r="D2286" s="29"/>
      <c r="E2286" s="30"/>
      <c r="F2286" s="31"/>
      <c r="G2286" s="31"/>
      <c r="H2286" s="115"/>
      <c r="I2286" s="22"/>
    </row>
    <row r="2287" spans="1:9" x14ac:dyDescent="0.25">
      <c r="A2287" s="22"/>
      <c r="B2287" s="29"/>
      <c r="C2287" s="29"/>
      <c r="D2287" s="29"/>
      <c r="E2287" s="30"/>
      <c r="F2287" s="31"/>
      <c r="G2287" s="31"/>
      <c r="H2287" s="115"/>
      <c r="I2287" s="22"/>
    </row>
    <row r="2288" spans="1:9" x14ac:dyDescent="0.25">
      <c r="A2288" s="22"/>
      <c r="B2288" s="29"/>
      <c r="C2288" s="29"/>
      <c r="D2288" s="29"/>
      <c r="E2288" s="30"/>
      <c r="F2288" s="31"/>
      <c r="G2288" s="31"/>
      <c r="H2288" s="115"/>
      <c r="I2288" s="22"/>
    </row>
    <row r="2289" spans="1:9" x14ac:dyDescent="0.25">
      <c r="A2289" s="22"/>
      <c r="B2289" s="29"/>
      <c r="C2289" s="29"/>
      <c r="D2289" s="29"/>
      <c r="E2289" s="30"/>
      <c r="F2289" s="31"/>
      <c r="G2289" s="31"/>
      <c r="H2289" s="115"/>
      <c r="I2289" s="22"/>
    </row>
    <row r="2290" spans="1:9" x14ac:dyDescent="0.25">
      <c r="A2290" s="22"/>
      <c r="B2290" s="29"/>
      <c r="C2290" s="29"/>
      <c r="D2290" s="29"/>
      <c r="E2290" s="30"/>
      <c r="F2290" s="31"/>
      <c r="G2290" s="31"/>
      <c r="H2290" s="115"/>
      <c r="I2290" s="22"/>
    </row>
    <row r="2291" spans="1:9" x14ac:dyDescent="0.25">
      <c r="A2291" s="22"/>
      <c r="B2291" s="29"/>
      <c r="C2291" s="29"/>
      <c r="D2291" s="29"/>
      <c r="E2291" s="30"/>
      <c r="F2291" s="31"/>
      <c r="G2291" s="31"/>
      <c r="H2291" s="115"/>
      <c r="I2291" s="22"/>
    </row>
    <row r="2292" spans="1:9" x14ac:dyDescent="0.25">
      <c r="A2292" s="22"/>
      <c r="B2292" s="29"/>
      <c r="C2292" s="29"/>
      <c r="D2292" s="29"/>
      <c r="E2292" s="30"/>
      <c r="F2292" s="31"/>
      <c r="G2292" s="31"/>
      <c r="H2292" s="115"/>
      <c r="I2292" s="22"/>
    </row>
    <row r="2293" spans="1:9" x14ac:dyDescent="0.25">
      <c r="A2293" s="22"/>
      <c r="B2293" s="29"/>
      <c r="C2293" s="29"/>
      <c r="D2293" s="29"/>
      <c r="E2293" s="30"/>
      <c r="F2293" s="31"/>
      <c r="G2293" s="31"/>
      <c r="H2293" s="115"/>
      <c r="I2293" s="22"/>
    </row>
    <row r="2294" spans="1:9" x14ac:dyDescent="0.25">
      <c r="A2294" s="22"/>
      <c r="B2294" s="29"/>
      <c r="C2294" s="29"/>
      <c r="D2294" s="29"/>
      <c r="E2294" s="30"/>
      <c r="F2294" s="31"/>
      <c r="G2294" s="31"/>
      <c r="H2294" s="115"/>
      <c r="I2294" s="22"/>
    </row>
    <row r="2295" spans="1:9" x14ac:dyDescent="0.25">
      <c r="A2295" s="22"/>
      <c r="B2295" s="29"/>
      <c r="C2295" s="29"/>
      <c r="D2295" s="29"/>
      <c r="E2295" s="30"/>
      <c r="F2295" s="31"/>
      <c r="G2295" s="31"/>
      <c r="H2295" s="115"/>
      <c r="I2295" s="22"/>
    </row>
    <row r="2296" spans="1:9" x14ac:dyDescent="0.25">
      <c r="A2296" s="22"/>
      <c r="B2296" s="29"/>
      <c r="C2296" s="29"/>
      <c r="D2296" s="29"/>
      <c r="E2296" s="30"/>
      <c r="F2296" s="31"/>
      <c r="G2296" s="31"/>
      <c r="H2296" s="115"/>
      <c r="I2296" s="22"/>
    </row>
    <row r="2297" spans="1:9" x14ac:dyDescent="0.25">
      <c r="A2297" s="22"/>
      <c r="B2297" s="29"/>
      <c r="C2297" s="29"/>
      <c r="D2297" s="29"/>
      <c r="E2297" s="30"/>
      <c r="F2297" s="31"/>
      <c r="G2297" s="31"/>
      <c r="H2297" s="115"/>
      <c r="I2297" s="22"/>
    </row>
    <row r="2298" spans="1:9" x14ac:dyDescent="0.25">
      <c r="A2298" s="22"/>
      <c r="B2298" s="29"/>
      <c r="C2298" s="29"/>
      <c r="D2298" s="29"/>
      <c r="E2298" s="30"/>
      <c r="F2298" s="31"/>
      <c r="G2298" s="31"/>
      <c r="H2298" s="115"/>
      <c r="I2298" s="22"/>
    </row>
    <row r="2299" spans="1:9" x14ac:dyDescent="0.25">
      <c r="A2299" s="22"/>
      <c r="B2299" s="29"/>
      <c r="C2299" s="29"/>
      <c r="D2299" s="29"/>
      <c r="E2299" s="30"/>
      <c r="F2299" s="31"/>
      <c r="G2299" s="31"/>
      <c r="H2299" s="115"/>
      <c r="I2299" s="22"/>
    </row>
    <row r="2300" spans="1:9" x14ac:dyDescent="0.25">
      <c r="A2300" s="22"/>
      <c r="B2300" s="29"/>
      <c r="C2300" s="29"/>
      <c r="D2300" s="29"/>
      <c r="E2300" s="30"/>
      <c r="F2300" s="31"/>
      <c r="G2300" s="31"/>
      <c r="H2300" s="115"/>
      <c r="I2300" s="22"/>
    </row>
    <row r="2301" spans="1:9" x14ac:dyDescent="0.25">
      <c r="A2301" s="22"/>
      <c r="B2301" s="29"/>
      <c r="C2301" s="29"/>
      <c r="D2301" s="29"/>
      <c r="E2301" s="30"/>
      <c r="F2301" s="31"/>
      <c r="G2301" s="31"/>
      <c r="H2301" s="115"/>
      <c r="I2301" s="22"/>
    </row>
    <row r="2302" spans="1:9" x14ac:dyDescent="0.25">
      <c r="A2302" s="22"/>
      <c r="B2302" s="29"/>
      <c r="C2302" s="29"/>
      <c r="D2302" s="29"/>
      <c r="E2302" s="30"/>
      <c r="F2302" s="31"/>
      <c r="G2302" s="31"/>
      <c r="H2302" s="115"/>
      <c r="I2302" s="22"/>
    </row>
    <row r="2303" spans="1:9" x14ac:dyDescent="0.25">
      <c r="A2303" s="22"/>
      <c r="B2303" s="29"/>
      <c r="C2303" s="29"/>
      <c r="D2303" s="29"/>
      <c r="E2303" s="30"/>
      <c r="F2303" s="31"/>
      <c r="G2303" s="31"/>
      <c r="H2303" s="115"/>
      <c r="I2303" s="22"/>
    </row>
    <row r="2304" spans="1:9" x14ac:dyDescent="0.25">
      <c r="A2304" s="22"/>
      <c r="B2304" s="29"/>
      <c r="C2304" s="29"/>
      <c r="D2304" s="29"/>
      <c r="E2304" s="30"/>
      <c r="F2304" s="31"/>
      <c r="G2304" s="31"/>
      <c r="H2304" s="115"/>
      <c r="I2304" s="22"/>
    </row>
    <row r="2305" spans="1:9" x14ac:dyDescent="0.25">
      <c r="A2305" s="22"/>
      <c r="B2305" s="29"/>
      <c r="C2305" s="29"/>
      <c r="D2305" s="29"/>
      <c r="E2305" s="30"/>
      <c r="F2305" s="31"/>
      <c r="G2305" s="31"/>
      <c r="H2305" s="115"/>
      <c r="I2305" s="22"/>
    </row>
    <row r="2306" spans="1:9" x14ac:dyDescent="0.25">
      <c r="A2306" s="22"/>
      <c r="B2306" s="29"/>
      <c r="C2306" s="29"/>
      <c r="D2306" s="29"/>
      <c r="E2306" s="30"/>
      <c r="F2306" s="31"/>
      <c r="G2306" s="31"/>
      <c r="H2306" s="115"/>
      <c r="I2306" s="22"/>
    </row>
    <row r="2307" spans="1:9" x14ac:dyDescent="0.25">
      <c r="A2307" s="22"/>
      <c r="B2307" s="29"/>
      <c r="C2307" s="29"/>
      <c r="D2307" s="29"/>
      <c r="E2307" s="30"/>
      <c r="F2307" s="31"/>
      <c r="G2307" s="31"/>
      <c r="H2307" s="115"/>
      <c r="I2307" s="22"/>
    </row>
    <row r="2308" spans="1:9" x14ac:dyDescent="0.25">
      <c r="A2308" s="22"/>
      <c r="B2308" s="29"/>
      <c r="C2308" s="29"/>
      <c r="D2308" s="29"/>
      <c r="E2308" s="30"/>
      <c r="F2308" s="31"/>
      <c r="G2308" s="31"/>
      <c r="H2308" s="115"/>
      <c r="I2308" s="22"/>
    </row>
    <row r="2309" spans="1:9" x14ac:dyDescent="0.25">
      <c r="A2309" s="22"/>
      <c r="B2309" s="29"/>
      <c r="C2309" s="29"/>
      <c r="D2309" s="29"/>
      <c r="E2309" s="30"/>
      <c r="F2309" s="31"/>
      <c r="G2309" s="31"/>
      <c r="H2309" s="115"/>
      <c r="I2309" s="22"/>
    </row>
    <row r="2310" spans="1:9" x14ac:dyDescent="0.25">
      <c r="A2310" s="22"/>
      <c r="B2310" s="29"/>
      <c r="C2310" s="29"/>
      <c r="D2310" s="29"/>
      <c r="E2310" s="30"/>
      <c r="F2310" s="31"/>
      <c r="G2310" s="31"/>
      <c r="H2310" s="115"/>
      <c r="I2310" s="22"/>
    </row>
    <row r="2311" spans="1:9" x14ac:dyDescent="0.25">
      <c r="A2311" s="22"/>
      <c r="B2311" s="29"/>
      <c r="C2311" s="29"/>
      <c r="D2311" s="29"/>
      <c r="E2311" s="30"/>
      <c r="F2311" s="31"/>
      <c r="G2311" s="31"/>
      <c r="H2311" s="115"/>
      <c r="I2311" s="22"/>
    </row>
    <row r="2312" spans="1:9" x14ac:dyDescent="0.25">
      <c r="A2312" s="22"/>
      <c r="B2312" s="29"/>
      <c r="C2312" s="29"/>
      <c r="D2312" s="29"/>
      <c r="E2312" s="30"/>
      <c r="F2312" s="31"/>
      <c r="G2312" s="31"/>
      <c r="H2312" s="115"/>
      <c r="I2312" s="22"/>
    </row>
    <row r="2313" spans="1:9" x14ac:dyDescent="0.25">
      <c r="A2313" s="22"/>
      <c r="B2313" s="29"/>
      <c r="C2313" s="29"/>
      <c r="D2313" s="29"/>
      <c r="E2313" s="30"/>
      <c r="F2313" s="31"/>
      <c r="G2313" s="31"/>
      <c r="H2313" s="115"/>
      <c r="I2313" s="22"/>
    </row>
    <row r="2314" spans="1:9" x14ac:dyDescent="0.25">
      <c r="A2314" s="22"/>
      <c r="B2314" s="29"/>
      <c r="C2314" s="29"/>
      <c r="D2314" s="29"/>
      <c r="E2314" s="30"/>
      <c r="F2314" s="31"/>
      <c r="G2314" s="31"/>
      <c r="H2314" s="115"/>
      <c r="I2314" s="22"/>
    </row>
    <row r="2315" spans="1:9" x14ac:dyDescent="0.25">
      <c r="A2315" s="22"/>
      <c r="B2315" s="29"/>
      <c r="C2315" s="29"/>
      <c r="D2315" s="29"/>
      <c r="E2315" s="30"/>
      <c r="F2315" s="31"/>
      <c r="G2315" s="31"/>
      <c r="H2315" s="115"/>
      <c r="I2315" s="22"/>
    </row>
    <row r="2316" spans="1:9" x14ac:dyDescent="0.25">
      <c r="A2316" s="22"/>
      <c r="B2316" s="29"/>
      <c r="C2316" s="29"/>
      <c r="D2316" s="29"/>
      <c r="E2316" s="30"/>
      <c r="F2316" s="31"/>
      <c r="G2316" s="31"/>
      <c r="H2316" s="115"/>
      <c r="I2316" s="22"/>
    </row>
    <row r="2317" spans="1:9" x14ac:dyDescent="0.25">
      <c r="A2317" s="22"/>
      <c r="B2317" s="29"/>
      <c r="C2317" s="29"/>
      <c r="D2317" s="29"/>
      <c r="E2317" s="30"/>
      <c r="F2317" s="31"/>
      <c r="G2317" s="31"/>
      <c r="H2317" s="115"/>
      <c r="I2317" s="22"/>
    </row>
    <row r="2318" spans="1:9" x14ac:dyDescent="0.25">
      <c r="A2318" s="22"/>
      <c r="B2318" s="29"/>
      <c r="C2318" s="29"/>
      <c r="D2318" s="29"/>
      <c r="E2318" s="30"/>
      <c r="F2318" s="31"/>
      <c r="G2318" s="31"/>
      <c r="H2318" s="115"/>
      <c r="I2318" s="22"/>
    </row>
    <row r="2319" spans="1:9" x14ac:dyDescent="0.25">
      <c r="A2319" s="22"/>
      <c r="B2319" s="29"/>
      <c r="C2319" s="29"/>
      <c r="D2319" s="29"/>
      <c r="E2319" s="30"/>
      <c r="F2319" s="31"/>
      <c r="G2319" s="31"/>
      <c r="H2319" s="115"/>
      <c r="I2319" s="22"/>
    </row>
    <row r="2320" spans="1:9" x14ac:dyDescent="0.25">
      <c r="A2320" s="22"/>
      <c r="B2320" s="29"/>
      <c r="C2320" s="29"/>
      <c r="D2320" s="29"/>
      <c r="E2320" s="30"/>
      <c r="F2320" s="31"/>
      <c r="G2320" s="31"/>
      <c r="H2320" s="115"/>
      <c r="I2320" s="22"/>
    </row>
    <row r="2321" spans="1:9" x14ac:dyDescent="0.25">
      <c r="A2321" s="22"/>
      <c r="B2321" s="29"/>
      <c r="C2321" s="29"/>
      <c r="D2321" s="29"/>
      <c r="E2321" s="30"/>
      <c r="F2321" s="31"/>
      <c r="G2321" s="31"/>
      <c r="H2321" s="115"/>
      <c r="I2321" s="22"/>
    </row>
    <row r="2322" spans="1:9" x14ac:dyDescent="0.25">
      <c r="A2322" s="22"/>
      <c r="B2322" s="29"/>
      <c r="C2322" s="29"/>
      <c r="D2322" s="29"/>
      <c r="E2322" s="30"/>
      <c r="F2322" s="31"/>
      <c r="G2322" s="31"/>
      <c r="H2322" s="115"/>
      <c r="I2322" s="22"/>
    </row>
    <row r="2323" spans="1:9" x14ac:dyDescent="0.25">
      <c r="A2323" s="22"/>
      <c r="B2323" s="29"/>
      <c r="C2323" s="29"/>
      <c r="D2323" s="29"/>
      <c r="E2323" s="30"/>
      <c r="F2323" s="31"/>
      <c r="G2323" s="31"/>
      <c r="H2323" s="115"/>
      <c r="I2323" s="22"/>
    </row>
    <row r="2324" spans="1:9" x14ac:dyDescent="0.25">
      <c r="A2324" s="22"/>
      <c r="B2324" s="29"/>
      <c r="C2324" s="29"/>
      <c r="D2324" s="29"/>
      <c r="E2324" s="30"/>
      <c r="F2324" s="31"/>
      <c r="G2324" s="31"/>
      <c r="H2324" s="115"/>
      <c r="I2324" s="22"/>
    </row>
    <row r="2325" spans="1:9" x14ac:dyDescent="0.25">
      <c r="A2325" s="22"/>
      <c r="B2325" s="29"/>
      <c r="C2325" s="29"/>
      <c r="D2325" s="29"/>
      <c r="E2325" s="30"/>
      <c r="F2325" s="31"/>
      <c r="G2325" s="31"/>
      <c r="H2325" s="115"/>
      <c r="I2325" s="22"/>
    </row>
    <row r="2326" spans="1:9" x14ac:dyDescent="0.25">
      <c r="A2326" s="22"/>
      <c r="B2326" s="29"/>
      <c r="C2326" s="29"/>
      <c r="D2326" s="29"/>
      <c r="E2326" s="30"/>
      <c r="F2326" s="31"/>
      <c r="G2326" s="31"/>
      <c r="H2326" s="115"/>
      <c r="I2326" s="22"/>
    </row>
    <row r="2327" spans="1:9" x14ac:dyDescent="0.25">
      <c r="A2327" s="22"/>
      <c r="B2327" s="29"/>
      <c r="C2327" s="29"/>
      <c r="D2327" s="29"/>
      <c r="E2327" s="30"/>
      <c r="F2327" s="31"/>
      <c r="G2327" s="31"/>
      <c r="H2327" s="115"/>
      <c r="I2327" s="22"/>
    </row>
    <row r="2328" spans="1:9" x14ac:dyDescent="0.25">
      <c r="A2328" s="22"/>
      <c r="B2328" s="29"/>
      <c r="C2328" s="29"/>
      <c r="D2328" s="29"/>
      <c r="E2328" s="30"/>
      <c r="F2328" s="31"/>
      <c r="G2328" s="31"/>
      <c r="H2328" s="115"/>
      <c r="I2328" s="22"/>
    </row>
    <row r="2329" spans="1:9" x14ac:dyDescent="0.25">
      <c r="A2329" s="22"/>
      <c r="B2329" s="29"/>
      <c r="C2329" s="29"/>
      <c r="D2329" s="29"/>
      <c r="E2329" s="30"/>
      <c r="F2329" s="31"/>
      <c r="G2329" s="31"/>
      <c r="H2329" s="115"/>
      <c r="I2329" s="22"/>
    </row>
    <row r="2330" spans="1:9" x14ac:dyDescent="0.25">
      <c r="A2330" s="22"/>
      <c r="B2330" s="29"/>
      <c r="C2330" s="29"/>
      <c r="D2330" s="29"/>
      <c r="E2330" s="30"/>
      <c r="F2330" s="31"/>
      <c r="G2330" s="31"/>
      <c r="H2330" s="115"/>
      <c r="I2330" s="22"/>
    </row>
    <row r="2331" spans="1:9" x14ac:dyDescent="0.25">
      <c r="A2331" s="22"/>
      <c r="B2331" s="29"/>
      <c r="C2331" s="29"/>
      <c r="D2331" s="29"/>
      <c r="E2331" s="30"/>
      <c r="F2331" s="31"/>
      <c r="G2331" s="31"/>
      <c r="H2331" s="115"/>
      <c r="I2331" s="22"/>
    </row>
    <row r="2332" spans="1:9" x14ac:dyDescent="0.25">
      <c r="A2332" s="22"/>
      <c r="B2332" s="29"/>
      <c r="C2332" s="29"/>
      <c r="D2332" s="29"/>
      <c r="E2332" s="30"/>
      <c r="F2332" s="31"/>
      <c r="G2332" s="31"/>
      <c r="H2332" s="115"/>
      <c r="I2332" s="22"/>
    </row>
    <row r="2333" spans="1:9" x14ac:dyDescent="0.25">
      <c r="A2333" s="22"/>
      <c r="B2333" s="29"/>
      <c r="C2333" s="29"/>
      <c r="D2333" s="29"/>
      <c r="E2333" s="30"/>
      <c r="F2333" s="31"/>
      <c r="G2333" s="31"/>
      <c r="H2333" s="115"/>
      <c r="I2333" s="22"/>
    </row>
    <row r="2334" spans="1:9" x14ac:dyDescent="0.25">
      <c r="A2334" s="22"/>
      <c r="B2334" s="29"/>
      <c r="C2334" s="29"/>
      <c r="D2334" s="29"/>
      <c r="E2334" s="30"/>
      <c r="F2334" s="31"/>
      <c r="G2334" s="31"/>
      <c r="H2334" s="115"/>
      <c r="I2334" s="22"/>
    </row>
    <row r="2335" spans="1:9" x14ac:dyDescent="0.25">
      <c r="A2335" s="22"/>
      <c r="B2335" s="29"/>
      <c r="C2335" s="29"/>
      <c r="D2335" s="29"/>
      <c r="E2335" s="30"/>
      <c r="F2335" s="31"/>
      <c r="G2335" s="31"/>
      <c r="H2335" s="115"/>
      <c r="I2335" s="22"/>
    </row>
    <row r="2336" spans="1:9" x14ac:dyDescent="0.25">
      <c r="A2336" s="22"/>
      <c r="B2336" s="29"/>
      <c r="C2336" s="29"/>
      <c r="D2336" s="29"/>
      <c r="E2336" s="30"/>
      <c r="F2336" s="31"/>
      <c r="G2336" s="31"/>
      <c r="H2336" s="115"/>
      <c r="I2336" s="22"/>
    </row>
    <row r="2337" spans="1:9" x14ac:dyDescent="0.25">
      <c r="A2337" s="22"/>
      <c r="B2337" s="29"/>
      <c r="C2337" s="29"/>
      <c r="D2337" s="29"/>
      <c r="E2337" s="30"/>
      <c r="F2337" s="31"/>
      <c r="G2337" s="31"/>
      <c r="H2337" s="115"/>
      <c r="I2337" s="22"/>
    </row>
    <row r="2338" spans="1:9" x14ac:dyDescent="0.25">
      <c r="A2338" s="22"/>
      <c r="B2338" s="29"/>
      <c r="C2338" s="29"/>
      <c r="D2338" s="29"/>
      <c r="E2338" s="30"/>
      <c r="F2338" s="31"/>
      <c r="G2338" s="31"/>
      <c r="H2338" s="115"/>
      <c r="I2338" s="22"/>
    </row>
    <row r="2339" spans="1:9" x14ac:dyDescent="0.25">
      <c r="A2339" s="22"/>
      <c r="B2339" s="29"/>
      <c r="C2339" s="29"/>
      <c r="D2339" s="29"/>
      <c r="E2339" s="30"/>
      <c r="F2339" s="31"/>
      <c r="G2339" s="31"/>
      <c r="H2339" s="115"/>
      <c r="I2339" s="22"/>
    </row>
    <row r="2340" spans="1:9" x14ac:dyDescent="0.25">
      <c r="A2340" s="22"/>
      <c r="B2340" s="29"/>
      <c r="C2340" s="29"/>
      <c r="D2340" s="29"/>
      <c r="E2340" s="30"/>
      <c r="F2340" s="31"/>
      <c r="G2340" s="31"/>
      <c r="H2340" s="115"/>
      <c r="I2340" s="22"/>
    </row>
    <row r="2341" spans="1:9" x14ac:dyDescent="0.25">
      <c r="A2341" s="22"/>
      <c r="B2341" s="29"/>
      <c r="C2341" s="29"/>
      <c r="D2341" s="29"/>
      <c r="E2341" s="30"/>
      <c r="F2341" s="31"/>
      <c r="G2341" s="31"/>
      <c r="H2341" s="115"/>
      <c r="I2341" s="22"/>
    </row>
    <row r="2342" spans="1:9" x14ac:dyDescent="0.25">
      <c r="A2342" s="22"/>
      <c r="B2342" s="29"/>
      <c r="C2342" s="29"/>
      <c r="D2342" s="29"/>
      <c r="E2342" s="30"/>
      <c r="F2342" s="31"/>
      <c r="G2342" s="31"/>
      <c r="H2342" s="115"/>
      <c r="I2342" s="22"/>
    </row>
    <row r="2343" spans="1:9" x14ac:dyDescent="0.25">
      <c r="A2343" s="22"/>
      <c r="B2343" s="29"/>
      <c r="C2343" s="29"/>
      <c r="D2343" s="29"/>
      <c r="E2343" s="30"/>
      <c r="F2343" s="31"/>
      <c r="G2343" s="31"/>
      <c r="H2343" s="115"/>
      <c r="I2343" s="22"/>
    </row>
    <row r="2344" spans="1:9" x14ac:dyDescent="0.25">
      <c r="A2344" s="22"/>
      <c r="B2344" s="29"/>
      <c r="C2344" s="29"/>
      <c r="D2344" s="29"/>
      <c r="E2344" s="30"/>
      <c r="F2344" s="31"/>
      <c r="G2344" s="31"/>
      <c r="H2344" s="115"/>
      <c r="I2344" s="22"/>
    </row>
    <row r="2345" spans="1:9" x14ac:dyDescent="0.25">
      <c r="A2345" s="22"/>
      <c r="B2345" s="29"/>
      <c r="C2345" s="29"/>
      <c r="D2345" s="29"/>
      <c r="E2345" s="30"/>
      <c r="F2345" s="31"/>
      <c r="G2345" s="31"/>
      <c r="H2345" s="115"/>
      <c r="I2345" s="22"/>
    </row>
    <row r="2346" spans="1:9" x14ac:dyDescent="0.25">
      <c r="A2346" s="22"/>
      <c r="B2346" s="29"/>
      <c r="C2346" s="29"/>
      <c r="D2346" s="29"/>
      <c r="E2346" s="30"/>
      <c r="F2346" s="31"/>
      <c r="G2346" s="31"/>
      <c r="H2346" s="115"/>
      <c r="I2346" s="22"/>
    </row>
    <row r="2347" spans="1:9" x14ac:dyDescent="0.25">
      <c r="A2347" s="22"/>
      <c r="B2347" s="29"/>
      <c r="C2347" s="29"/>
      <c r="D2347" s="29"/>
      <c r="E2347" s="30"/>
      <c r="F2347" s="31"/>
      <c r="G2347" s="31"/>
      <c r="H2347" s="115"/>
      <c r="I2347" s="22"/>
    </row>
    <row r="2348" spans="1:9" x14ac:dyDescent="0.25">
      <c r="A2348" s="22"/>
      <c r="B2348" s="29"/>
      <c r="C2348" s="29"/>
      <c r="D2348" s="29"/>
      <c r="E2348" s="30"/>
      <c r="F2348" s="31"/>
      <c r="G2348" s="31"/>
      <c r="H2348" s="115"/>
      <c r="I2348" s="22"/>
    </row>
    <row r="2349" spans="1:9" x14ac:dyDescent="0.25">
      <c r="A2349" s="22"/>
      <c r="B2349" s="29"/>
      <c r="C2349" s="29"/>
      <c r="D2349" s="29"/>
      <c r="E2349" s="30"/>
      <c r="F2349" s="31"/>
      <c r="G2349" s="31"/>
      <c r="H2349" s="115"/>
      <c r="I2349" s="22"/>
    </row>
    <row r="2350" spans="1:9" x14ac:dyDescent="0.25">
      <c r="A2350" s="22"/>
      <c r="B2350" s="29"/>
      <c r="C2350" s="29"/>
      <c r="D2350" s="29"/>
      <c r="E2350" s="30"/>
      <c r="F2350" s="31"/>
      <c r="G2350" s="31"/>
      <c r="H2350" s="115"/>
      <c r="I2350" s="22"/>
    </row>
    <row r="2351" spans="1:9" x14ac:dyDescent="0.25">
      <c r="A2351" s="22"/>
      <c r="B2351" s="29"/>
      <c r="C2351" s="29"/>
      <c r="D2351" s="29"/>
      <c r="E2351" s="30"/>
      <c r="F2351" s="31"/>
      <c r="G2351" s="31"/>
      <c r="H2351" s="115"/>
      <c r="I2351" s="22"/>
    </row>
    <row r="2352" spans="1:9" x14ac:dyDescent="0.25">
      <c r="A2352" s="22"/>
      <c r="B2352" s="29"/>
      <c r="C2352" s="29"/>
      <c r="D2352" s="29"/>
      <c r="E2352" s="30"/>
      <c r="F2352" s="31"/>
      <c r="G2352" s="31"/>
      <c r="H2352" s="115"/>
      <c r="I2352" s="22"/>
    </row>
    <row r="2353" spans="1:9" x14ac:dyDescent="0.25">
      <c r="A2353" s="22"/>
      <c r="B2353" s="29"/>
      <c r="C2353" s="29"/>
      <c r="D2353" s="29"/>
      <c r="E2353" s="30"/>
      <c r="F2353" s="31"/>
      <c r="G2353" s="31"/>
      <c r="H2353" s="115"/>
      <c r="I2353" s="22"/>
    </row>
    <row r="2354" spans="1:9" x14ac:dyDescent="0.25">
      <c r="A2354" s="22"/>
      <c r="B2354" s="29"/>
      <c r="C2354" s="29"/>
      <c r="D2354" s="29"/>
      <c r="E2354" s="30"/>
      <c r="F2354" s="31"/>
      <c r="G2354" s="31"/>
      <c r="H2354" s="115"/>
      <c r="I2354" s="22"/>
    </row>
    <row r="2355" spans="1:9" x14ac:dyDescent="0.25">
      <c r="A2355" s="22"/>
      <c r="B2355" s="29"/>
      <c r="C2355" s="29"/>
      <c r="D2355" s="29"/>
      <c r="E2355" s="30"/>
      <c r="F2355" s="31"/>
      <c r="G2355" s="31"/>
      <c r="H2355" s="115"/>
      <c r="I2355" s="22"/>
    </row>
    <row r="2356" spans="1:9" x14ac:dyDescent="0.25">
      <c r="A2356" s="22"/>
      <c r="B2356" s="29"/>
      <c r="C2356" s="29"/>
      <c r="D2356" s="29"/>
      <c r="E2356" s="30"/>
      <c r="F2356" s="31"/>
      <c r="G2356" s="31"/>
      <c r="H2356" s="115"/>
      <c r="I2356" s="22"/>
    </row>
    <row r="2357" spans="1:9" x14ac:dyDescent="0.25">
      <c r="A2357" s="22"/>
      <c r="B2357" s="29"/>
      <c r="C2357" s="29"/>
      <c r="D2357" s="29"/>
      <c r="E2357" s="30"/>
      <c r="F2357" s="31"/>
      <c r="G2357" s="31"/>
      <c r="H2357" s="115"/>
      <c r="I2357" s="22"/>
    </row>
    <row r="2358" spans="1:9" x14ac:dyDescent="0.25">
      <c r="A2358" s="22"/>
      <c r="B2358" s="29"/>
      <c r="C2358" s="29"/>
      <c r="D2358" s="29"/>
      <c r="E2358" s="30"/>
      <c r="F2358" s="31"/>
      <c r="G2358" s="31"/>
      <c r="H2358" s="115"/>
      <c r="I2358" s="22"/>
    </row>
    <row r="2359" spans="1:9" x14ac:dyDescent="0.25">
      <c r="A2359" s="22"/>
      <c r="B2359" s="29"/>
      <c r="C2359" s="29"/>
      <c r="D2359" s="29"/>
      <c r="E2359" s="30"/>
      <c r="F2359" s="31"/>
      <c r="G2359" s="31"/>
      <c r="H2359" s="115"/>
      <c r="I2359" s="22"/>
    </row>
    <row r="2360" spans="1:9" x14ac:dyDescent="0.25">
      <c r="A2360" s="22"/>
      <c r="B2360" s="29"/>
      <c r="C2360" s="29"/>
      <c r="D2360" s="29"/>
      <c r="E2360" s="30"/>
      <c r="F2360" s="31"/>
      <c r="G2360" s="31"/>
      <c r="H2360" s="115"/>
      <c r="I2360" s="22"/>
    </row>
    <row r="2361" spans="1:9" x14ac:dyDescent="0.25">
      <c r="A2361" s="22"/>
      <c r="B2361" s="29"/>
      <c r="C2361" s="29"/>
      <c r="D2361" s="29"/>
      <c r="E2361" s="30"/>
      <c r="F2361" s="31"/>
      <c r="G2361" s="31"/>
      <c r="H2361" s="115"/>
      <c r="I2361" s="22"/>
    </row>
    <row r="2362" spans="1:9" x14ac:dyDescent="0.25">
      <c r="A2362" s="22"/>
      <c r="B2362" s="29"/>
      <c r="C2362" s="29"/>
      <c r="D2362" s="29"/>
      <c r="E2362" s="30"/>
      <c r="F2362" s="31"/>
      <c r="G2362" s="31"/>
      <c r="H2362" s="115"/>
      <c r="I2362" s="22"/>
    </row>
    <row r="2363" spans="1:9" x14ac:dyDescent="0.25">
      <c r="A2363" s="22"/>
      <c r="B2363" s="29"/>
      <c r="C2363" s="29"/>
      <c r="D2363" s="29"/>
      <c r="E2363" s="30"/>
      <c r="F2363" s="31"/>
      <c r="G2363" s="31"/>
      <c r="H2363" s="115"/>
      <c r="I2363" s="22"/>
    </row>
    <row r="2364" spans="1:9" x14ac:dyDescent="0.25">
      <c r="A2364" s="22"/>
      <c r="B2364" s="29"/>
      <c r="C2364" s="29"/>
      <c r="D2364" s="29"/>
      <c r="E2364" s="30"/>
      <c r="F2364" s="31"/>
      <c r="G2364" s="31"/>
      <c r="H2364" s="115"/>
      <c r="I2364" s="22"/>
    </row>
    <row r="2365" spans="1:9" x14ac:dyDescent="0.25">
      <c r="A2365" s="22"/>
      <c r="B2365" s="29"/>
      <c r="C2365" s="29"/>
      <c r="D2365" s="29"/>
      <c r="E2365" s="30"/>
      <c r="F2365" s="31"/>
      <c r="G2365" s="31"/>
      <c r="H2365" s="115"/>
      <c r="I2365" s="22"/>
    </row>
    <row r="2366" spans="1:9" x14ac:dyDescent="0.25">
      <c r="A2366" s="22"/>
      <c r="B2366" s="29"/>
      <c r="C2366" s="29"/>
      <c r="D2366" s="29"/>
      <c r="E2366" s="30"/>
      <c r="F2366" s="31"/>
      <c r="G2366" s="31"/>
      <c r="H2366" s="115"/>
      <c r="I2366" s="22"/>
    </row>
    <row r="2367" spans="1:9" x14ac:dyDescent="0.25">
      <c r="A2367" s="22"/>
      <c r="B2367" s="29"/>
      <c r="C2367" s="29"/>
      <c r="D2367" s="29"/>
      <c r="E2367" s="30"/>
      <c r="F2367" s="31"/>
      <c r="G2367" s="31"/>
      <c r="H2367" s="115"/>
      <c r="I2367" s="22"/>
    </row>
    <row r="2368" spans="1:9" x14ac:dyDescent="0.25">
      <c r="A2368" s="22"/>
      <c r="B2368" s="29"/>
      <c r="C2368" s="29"/>
      <c r="D2368" s="29"/>
      <c r="E2368" s="30"/>
      <c r="F2368" s="31"/>
      <c r="G2368" s="31"/>
      <c r="H2368" s="115"/>
      <c r="I2368" s="22"/>
    </row>
    <row r="2369" spans="1:9" x14ac:dyDescent="0.25">
      <c r="A2369" s="22"/>
      <c r="B2369" s="29"/>
      <c r="C2369" s="29"/>
      <c r="D2369" s="29"/>
      <c r="E2369" s="30"/>
      <c r="F2369" s="31"/>
      <c r="G2369" s="31"/>
      <c r="H2369" s="115"/>
      <c r="I2369" s="22"/>
    </row>
    <row r="2370" spans="1:9" x14ac:dyDescent="0.25">
      <c r="A2370" s="22"/>
      <c r="B2370" s="29"/>
      <c r="C2370" s="29"/>
      <c r="D2370" s="29"/>
      <c r="E2370" s="30"/>
      <c r="F2370" s="31"/>
      <c r="G2370" s="31"/>
      <c r="H2370" s="115"/>
      <c r="I2370" s="22"/>
    </row>
    <row r="2371" spans="1:9" x14ac:dyDescent="0.25">
      <c r="A2371" s="22"/>
      <c r="B2371" s="29"/>
      <c r="C2371" s="29"/>
      <c r="D2371" s="29"/>
      <c r="E2371" s="30"/>
      <c r="F2371" s="31"/>
      <c r="G2371" s="31"/>
      <c r="H2371" s="115"/>
      <c r="I2371" s="22"/>
    </row>
    <row r="2372" spans="1:9" x14ac:dyDescent="0.25">
      <c r="A2372" s="22"/>
      <c r="B2372" s="29"/>
      <c r="C2372" s="29"/>
      <c r="D2372" s="29"/>
      <c r="E2372" s="30"/>
      <c r="F2372" s="31"/>
      <c r="G2372" s="31"/>
      <c r="H2372" s="115"/>
      <c r="I2372" s="22"/>
    </row>
    <row r="2373" spans="1:9" x14ac:dyDescent="0.25">
      <c r="A2373" s="22"/>
      <c r="B2373" s="29"/>
      <c r="C2373" s="29"/>
      <c r="D2373" s="29"/>
      <c r="E2373" s="30"/>
      <c r="F2373" s="31"/>
      <c r="G2373" s="31"/>
      <c r="H2373" s="115"/>
      <c r="I2373" s="22"/>
    </row>
    <row r="2374" spans="1:9" x14ac:dyDescent="0.25">
      <c r="A2374" s="22"/>
      <c r="B2374" s="29"/>
      <c r="C2374" s="29"/>
      <c r="D2374" s="29"/>
      <c r="E2374" s="30"/>
      <c r="F2374" s="31"/>
      <c r="G2374" s="31"/>
      <c r="H2374" s="115"/>
      <c r="I2374" s="22"/>
    </row>
    <row r="2375" spans="1:9" x14ac:dyDescent="0.25">
      <c r="A2375" s="22"/>
      <c r="B2375" s="29"/>
      <c r="C2375" s="29"/>
      <c r="D2375" s="29"/>
      <c r="E2375" s="30"/>
      <c r="F2375" s="31"/>
      <c r="G2375" s="31"/>
      <c r="H2375" s="115"/>
      <c r="I2375" s="22"/>
    </row>
    <row r="2376" spans="1:9" x14ac:dyDescent="0.25">
      <c r="A2376" s="22"/>
      <c r="B2376" s="29"/>
      <c r="C2376" s="29"/>
      <c r="D2376" s="29"/>
      <c r="E2376" s="30"/>
      <c r="F2376" s="31"/>
      <c r="G2376" s="31"/>
      <c r="H2376" s="115"/>
      <c r="I2376" s="22"/>
    </row>
    <row r="2377" spans="1:9" x14ac:dyDescent="0.25">
      <c r="A2377" s="22"/>
      <c r="B2377" s="29"/>
      <c r="C2377" s="29"/>
      <c r="D2377" s="29"/>
      <c r="E2377" s="30"/>
      <c r="F2377" s="31"/>
      <c r="G2377" s="31"/>
      <c r="H2377" s="115"/>
      <c r="I2377" s="22"/>
    </row>
    <row r="2378" spans="1:9" x14ac:dyDescent="0.25">
      <c r="A2378" s="22"/>
      <c r="B2378" s="29"/>
      <c r="C2378" s="29"/>
      <c r="D2378" s="29"/>
      <c r="E2378" s="30"/>
      <c r="F2378" s="31"/>
      <c r="G2378" s="31"/>
      <c r="H2378" s="115"/>
      <c r="I2378" s="22"/>
    </row>
    <row r="2379" spans="1:9" x14ac:dyDescent="0.25">
      <c r="A2379" s="22"/>
      <c r="B2379" s="29"/>
      <c r="C2379" s="29"/>
      <c r="D2379" s="29"/>
      <c r="E2379" s="30"/>
      <c r="F2379" s="31"/>
      <c r="G2379" s="31"/>
      <c r="H2379" s="115"/>
      <c r="I2379" s="22"/>
    </row>
    <row r="2380" spans="1:9" x14ac:dyDescent="0.25">
      <c r="A2380" s="22"/>
      <c r="B2380" s="29"/>
      <c r="C2380" s="29"/>
      <c r="D2380" s="29"/>
      <c r="E2380" s="30"/>
      <c r="F2380" s="31"/>
      <c r="G2380" s="31"/>
      <c r="H2380" s="115"/>
      <c r="I2380" s="22"/>
    </row>
    <row r="2381" spans="1:9" x14ac:dyDescent="0.25">
      <c r="A2381" s="22"/>
      <c r="B2381" s="29"/>
      <c r="C2381" s="29"/>
      <c r="D2381" s="29"/>
      <c r="E2381" s="30"/>
      <c r="F2381" s="31"/>
      <c r="G2381" s="31"/>
      <c r="H2381" s="115"/>
      <c r="I2381" s="22"/>
    </row>
    <row r="2382" spans="1:9" x14ac:dyDescent="0.25">
      <c r="A2382" s="22"/>
      <c r="B2382" s="29"/>
      <c r="C2382" s="29"/>
      <c r="D2382" s="29"/>
      <c r="E2382" s="30"/>
      <c r="F2382" s="31"/>
      <c r="G2382" s="31"/>
      <c r="H2382" s="115"/>
      <c r="I2382" s="22"/>
    </row>
    <row r="2383" spans="1:9" x14ac:dyDescent="0.25">
      <c r="A2383" s="22"/>
      <c r="B2383" s="29"/>
      <c r="C2383" s="29"/>
      <c r="D2383" s="29"/>
      <c r="E2383" s="30"/>
      <c r="F2383" s="31"/>
      <c r="G2383" s="31"/>
      <c r="H2383" s="115"/>
      <c r="I2383" s="22"/>
    </row>
    <row r="2384" spans="1:9" x14ac:dyDescent="0.25">
      <c r="A2384" s="22"/>
      <c r="B2384" s="29"/>
      <c r="C2384" s="29"/>
      <c r="D2384" s="29"/>
      <c r="E2384" s="30"/>
      <c r="F2384" s="31"/>
      <c r="G2384" s="31"/>
      <c r="H2384" s="115"/>
      <c r="I2384" s="22"/>
    </row>
    <row r="2385" spans="1:9" x14ac:dyDescent="0.25">
      <c r="A2385" s="22"/>
      <c r="B2385" s="29"/>
      <c r="C2385" s="29"/>
      <c r="D2385" s="29"/>
      <c r="E2385" s="30"/>
      <c r="F2385" s="31"/>
      <c r="G2385" s="31"/>
      <c r="H2385" s="115"/>
      <c r="I2385" s="22"/>
    </row>
    <row r="2386" spans="1:9" x14ac:dyDescent="0.25">
      <c r="A2386" s="22"/>
      <c r="B2386" s="29"/>
      <c r="C2386" s="29"/>
      <c r="D2386" s="29"/>
      <c r="E2386" s="30"/>
      <c r="F2386" s="31"/>
      <c r="G2386" s="31"/>
      <c r="H2386" s="115"/>
      <c r="I2386" s="22"/>
    </row>
    <row r="2387" spans="1:9" x14ac:dyDescent="0.25">
      <c r="A2387" s="22"/>
      <c r="B2387" s="29"/>
      <c r="C2387" s="29"/>
      <c r="D2387" s="29"/>
      <c r="E2387" s="30"/>
      <c r="F2387" s="31"/>
      <c r="G2387" s="31"/>
      <c r="H2387" s="115"/>
      <c r="I2387" s="22"/>
    </row>
    <row r="2388" spans="1:9" x14ac:dyDescent="0.25">
      <c r="A2388" s="22"/>
      <c r="B2388" s="29"/>
      <c r="C2388" s="29"/>
      <c r="D2388" s="29"/>
      <c r="E2388" s="30"/>
      <c r="F2388" s="31"/>
      <c r="G2388" s="31"/>
      <c r="H2388" s="115"/>
      <c r="I2388" s="22"/>
    </row>
    <row r="2389" spans="1:9" x14ac:dyDescent="0.25">
      <c r="A2389" s="22"/>
      <c r="B2389" s="29"/>
      <c r="C2389" s="29"/>
      <c r="D2389" s="29"/>
      <c r="E2389" s="30"/>
      <c r="F2389" s="31"/>
      <c r="G2389" s="31"/>
      <c r="H2389" s="115"/>
      <c r="I2389" s="22"/>
    </row>
    <row r="2390" spans="1:9" x14ac:dyDescent="0.25">
      <c r="A2390" s="22"/>
      <c r="B2390" s="29"/>
      <c r="C2390" s="29"/>
      <c r="D2390" s="29"/>
      <c r="E2390" s="30"/>
      <c r="F2390" s="31"/>
      <c r="G2390" s="31"/>
      <c r="H2390" s="115"/>
      <c r="I2390" s="22"/>
    </row>
    <row r="2391" spans="1:9" x14ac:dyDescent="0.25">
      <c r="A2391" s="22"/>
      <c r="B2391" s="29"/>
      <c r="C2391" s="29"/>
      <c r="D2391" s="29"/>
      <c r="E2391" s="30"/>
      <c r="F2391" s="31"/>
      <c r="G2391" s="31"/>
      <c r="H2391" s="115"/>
      <c r="I2391" s="22"/>
    </row>
    <row r="2392" spans="1:9" x14ac:dyDescent="0.25">
      <c r="A2392" s="22"/>
      <c r="B2392" s="29"/>
      <c r="C2392" s="29"/>
      <c r="D2392" s="29"/>
      <c r="E2392" s="30"/>
      <c r="F2392" s="31"/>
      <c r="G2392" s="31"/>
      <c r="H2392" s="115"/>
      <c r="I2392" s="22"/>
    </row>
    <row r="2393" spans="1:9" x14ac:dyDescent="0.25">
      <c r="A2393" s="22"/>
      <c r="B2393" s="29"/>
      <c r="C2393" s="29"/>
      <c r="D2393" s="29"/>
      <c r="E2393" s="30"/>
      <c r="F2393" s="31"/>
      <c r="G2393" s="31"/>
      <c r="H2393" s="115"/>
      <c r="I2393" s="22"/>
    </row>
    <row r="2394" spans="1:9" x14ac:dyDescent="0.25">
      <c r="A2394" s="22"/>
      <c r="B2394" s="29"/>
      <c r="C2394" s="29"/>
      <c r="D2394" s="29"/>
      <c r="E2394" s="30"/>
      <c r="F2394" s="31"/>
      <c r="G2394" s="31"/>
      <c r="H2394" s="115"/>
      <c r="I2394" s="22"/>
    </row>
    <row r="2395" spans="1:9" x14ac:dyDescent="0.25">
      <c r="A2395" s="22"/>
      <c r="B2395" s="29"/>
      <c r="C2395" s="29"/>
      <c r="D2395" s="29"/>
      <c r="E2395" s="30"/>
      <c r="F2395" s="31"/>
      <c r="G2395" s="31"/>
      <c r="H2395" s="115"/>
      <c r="I2395" s="22"/>
    </row>
    <row r="2396" spans="1:9" x14ac:dyDescent="0.25">
      <c r="A2396" s="22"/>
      <c r="B2396" s="29"/>
      <c r="C2396" s="29"/>
      <c r="D2396" s="29"/>
      <c r="E2396" s="30"/>
      <c r="F2396" s="31"/>
      <c r="G2396" s="31"/>
      <c r="H2396" s="115"/>
      <c r="I2396" s="22"/>
    </row>
    <row r="2397" spans="1:9" x14ac:dyDescent="0.25">
      <c r="A2397" s="22"/>
      <c r="B2397" s="29"/>
      <c r="C2397" s="29"/>
      <c r="D2397" s="29"/>
      <c r="E2397" s="30"/>
      <c r="F2397" s="31"/>
      <c r="G2397" s="31"/>
      <c r="H2397" s="115"/>
      <c r="I2397" s="22"/>
    </row>
    <row r="2398" spans="1:9" x14ac:dyDescent="0.25">
      <c r="A2398" s="22"/>
      <c r="B2398" s="29"/>
      <c r="C2398" s="29"/>
      <c r="D2398" s="29"/>
      <c r="E2398" s="30"/>
      <c r="F2398" s="31"/>
      <c r="G2398" s="31"/>
      <c r="H2398" s="115"/>
      <c r="I2398" s="22"/>
    </row>
    <row r="2399" spans="1:9" x14ac:dyDescent="0.25">
      <c r="A2399" s="22"/>
      <c r="B2399" s="29"/>
      <c r="C2399" s="29"/>
      <c r="D2399" s="29"/>
      <c r="E2399" s="30"/>
      <c r="F2399" s="31"/>
      <c r="G2399" s="31"/>
      <c r="H2399" s="115"/>
      <c r="I2399" s="22"/>
    </row>
    <row r="2400" spans="1:9" x14ac:dyDescent="0.25">
      <c r="A2400" s="22"/>
      <c r="B2400" s="29"/>
      <c r="C2400" s="29"/>
      <c r="D2400" s="29"/>
      <c r="E2400" s="30"/>
      <c r="F2400" s="31"/>
      <c r="G2400" s="31"/>
      <c r="H2400" s="115"/>
      <c r="I2400" s="22"/>
    </row>
    <row r="2401" spans="1:9" x14ac:dyDescent="0.25">
      <c r="A2401" s="22"/>
      <c r="B2401" s="29"/>
      <c r="C2401" s="29"/>
      <c r="D2401" s="29"/>
      <c r="E2401" s="30"/>
      <c r="F2401" s="31"/>
      <c r="G2401" s="31"/>
      <c r="H2401" s="115"/>
      <c r="I2401" s="22"/>
    </row>
    <row r="2402" spans="1:9" x14ac:dyDescent="0.25">
      <c r="A2402" s="22"/>
      <c r="B2402" s="29"/>
      <c r="C2402" s="29"/>
      <c r="D2402" s="29"/>
      <c r="E2402" s="30"/>
      <c r="F2402" s="31"/>
      <c r="G2402" s="31"/>
      <c r="H2402" s="115"/>
      <c r="I2402" s="22"/>
    </row>
    <row r="2403" spans="1:9" x14ac:dyDescent="0.25">
      <c r="A2403" s="22"/>
      <c r="B2403" s="29"/>
      <c r="C2403" s="29"/>
      <c r="D2403" s="29"/>
      <c r="E2403" s="30"/>
      <c r="F2403" s="31"/>
      <c r="G2403" s="31"/>
      <c r="H2403" s="115"/>
      <c r="I2403" s="22"/>
    </row>
    <row r="2404" spans="1:9" x14ac:dyDescent="0.25">
      <c r="A2404" s="22"/>
      <c r="B2404" s="29"/>
      <c r="C2404" s="29"/>
      <c r="D2404" s="29"/>
      <c r="E2404" s="30"/>
      <c r="F2404" s="31"/>
      <c r="G2404" s="31"/>
      <c r="H2404" s="115"/>
      <c r="I2404" s="22"/>
    </row>
    <row r="2405" spans="1:9" x14ac:dyDescent="0.25">
      <c r="A2405" s="22"/>
      <c r="B2405" s="29"/>
      <c r="C2405" s="29"/>
      <c r="D2405" s="29"/>
      <c r="E2405" s="30"/>
      <c r="F2405" s="31"/>
      <c r="G2405" s="31"/>
      <c r="H2405" s="115"/>
      <c r="I2405" s="22"/>
    </row>
    <row r="2406" spans="1:9" x14ac:dyDescent="0.25">
      <c r="A2406" s="22"/>
      <c r="B2406" s="29"/>
      <c r="C2406" s="29"/>
      <c r="D2406" s="29"/>
      <c r="E2406" s="30"/>
      <c r="F2406" s="31"/>
      <c r="G2406" s="31"/>
      <c r="H2406" s="115"/>
      <c r="I2406" s="22"/>
    </row>
    <row r="2407" spans="1:9" x14ac:dyDescent="0.25">
      <c r="A2407" s="22"/>
      <c r="B2407" s="29"/>
      <c r="C2407" s="29"/>
      <c r="D2407" s="29"/>
      <c r="E2407" s="30"/>
      <c r="F2407" s="31"/>
      <c r="G2407" s="31"/>
      <c r="H2407" s="115"/>
      <c r="I2407" s="22"/>
    </row>
    <row r="2408" spans="1:9" x14ac:dyDescent="0.25">
      <c r="A2408" s="22"/>
      <c r="B2408" s="29"/>
      <c r="C2408" s="29"/>
      <c r="D2408" s="29"/>
      <c r="E2408" s="30"/>
      <c r="F2408" s="31"/>
      <c r="G2408" s="31"/>
      <c r="H2408" s="115"/>
      <c r="I2408" s="22"/>
    </row>
    <row r="2409" spans="1:9" x14ac:dyDescent="0.25">
      <c r="A2409" s="22"/>
      <c r="B2409" s="29"/>
      <c r="C2409" s="29"/>
      <c r="D2409" s="29"/>
      <c r="E2409" s="30"/>
      <c r="F2409" s="31"/>
      <c r="G2409" s="31"/>
      <c r="H2409" s="115"/>
      <c r="I2409" s="22"/>
    </row>
    <row r="2410" spans="1:9" x14ac:dyDescent="0.25">
      <c r="A2410" s="22"/>
      <c r="B2410" s="29"/>
      <c r="C2410" s="29"/>
      <c r="D2410" s="29"/>
      <c r="E2410" s="30"/>
      <c r="F2410" s="31"/>
      <c r="G2410" s="31"/>
      <c r="H2410" s="115"/>
      <c r="I2410" s="22"/>
    </row>
    <row r="2411" spans="1:9" x14ac:dyDescent="0.25">
      <c r="A2411" s="22"/>
      <c r="B2411" s="29"/>
      <c r="C2411" s="29"/>
      <c r="D2411" s="29"/>
      <c r="E2411" s="30"/>
      <c r="F2411" s="31"/>
      <c r="G2411" s="31"/>
      <c r="H2411" s="115"/>
      <c r="I2411" s="22"/>
    </row>
    <row r="2412" spans="1:9" x14ac:dyDescent="0.25">
      <c r="A2412" s="22"/>
      <c r="B2412" s="29"/>
      <c r="C2412" s="29"/>
      <c r="D2412" s="29"/>
      <c r="E2412" s="30"/>
      <c r="F2412" s="31"/>
      <c r="G2412" s="31"/>
      <c r="H2412" s="115"/>
      <c r="I2412" s="22"/>
    </row>
    <row r="2413" spans="1:9" x14ac:dyDescent="0.25">
      <c r="A2413" s="22"/>
      <c r="B2413" s="29"/>
      <c r="C2413" s="29"/>
      <c r="D2413" s="29"/>
      <c r="E2413" s="30"/>
      <c r="F2413" s="31"/>
      <c r="G2413" s="31"/>
      <c r="H2413" s="115"/>
      <c r="I2413" s="22"/>
    </row>
    <row r="2414" spans="1:9" x14ac:dyDescent="0.25">
      <c r="A2414" s="22"/>
      <c r="B2414" s="29"/>
      <c r="C2414" s="29"/>
      <c r="D2414" s="29"/>
      <c r="E2414" s="30"/>
      <c r="F2414" s="31"/>
      <c r="G2414" s="31"/>
      <c r="H2414" s="115"/>
      <c r="I2414" s="22"/>
    </row>
    <row r="2415" spans="1:9" x14ac:dyDescent="0.25">
      <c r="A2415" s="22"/>
      <c r="B2415" s="29"/>
      <c r="C2415" s="29"/>
      <c r="D2415" s="29"/>
      <c r="E2415" s="30"/>
      <c r="F2415" s="31"/>
      <c r="G2415" s="31"/>
      <c r="H2415" s="115"/>
      <c r="I2415" s="22"/>
    </row>
    <row r="2416" spans="1:9" x14ac:dyDescent="0.25">
      <c r="A2416" s="22"/>
      <c r="B2416" s="29"/>
      <c r="C2416" s="29"/>
      <c r="D2416" s="29"/>
      <c r="E2416" s="30"/>
      <c r="F2416" s="31"/>
      <c r="G2416" s="31"/>
      <c r="H2416" s="115"/>
      <c r="I2416" s="22"/>
    </row>
    <row r="2417" spans="1:9" x14ac:dyDescent="0.25">
      <c r="A2417" s="22"/>
      <c r="B2417" s="29"/>
      <c r="C2417" s="29"/>
      <c r="D2417" s="29"/>
      <c r="E2417" s="30"/>
      <c r="F2417" s="31"/>
      <c r="G2417" s="31"/>
      <c r="H2417" s="115"/>
      <c r="I2417" s="22"/>
    </row>
    <row r="2418" spans="1:9" x14ac:dyDescent="0.25">
      <c r="A2418" s="22"/>
      <c r="B2418" s="29"/>
      <c r="C2418" s="29"/>
      <c r="D2418" s="29"/>
      <c r="E2418" s="30"/>
      <c r="F2418" s="31"/>
      <c r="G2418" s="31"/>
      <c r="H2418" s="115"/>
      <c r="I2418" s="22"/>
    </row>
    <row r="2419" spans="1:9" x14ac:dyDescent="0.25">
      <c r="A2419" s="22"/>
      <c r="B2419" s="29"/>
      <c r="C2419" s="29"/>
      <c r="D2419" s="29"/>
      <c r="E2419" s="30"/>
      <c r="F2419" s="31"/>
      <c r="G2419" s="31"/>
      <c r="H2419" s="115"/>
      <c r="I2419" s="22"/>
    </row>
    <row r="2420" spans="1:9" x14ac:dyDescent="0.25">
      <c r="A2420" s="22"/>
      <c r="B2420" s="29"/>
      <c r="C2420" s="29"/>
      <c r="D2420" s="29"/>
      <c r="E2420" s="30"/>
      <c r="F2420" s="31"/>
      <c r="G2420" s="31"/>
      <c r="H2420" s="115"/>
      <c r="I2420" s="22"/>
    </row>
    <row r="2421" spans="1:9" x14ac:dyDescent="0.25">
      <c r="A2421" s="22"/>
      <c r="B2421" s="29"/>
      <c r="C2421" s="29"/>
      <c r="D2421" s="29"/>
      <c r="E2421" s="30"/>
      <c r="F2421" s="31"/>
      <c r="G2421" s="31"/>
      <c r="H2421" s="115"/>
      <c r="I2421" s="22"/>
    </row>
    <row r="2422" spans="1:9" x14ac:dyDescent="0.25">
      <c r="A2422" s="22"/>
      <c r="B2422" s="29"/>
      <c r="C2422" s="29"/>
      <c r="D2422" s="29"/>
      <c r="E2422" s="30"/>
      <c r="F2422" s="31"/>
      <c r="G2422" s="31"/>
      <c r="H2422" s="115"/>
      <c r="I2422" s="22"/>
    </row>
    <row r="2423" spans="1:9" x14ac:dyDescent="0.25">
      <c r="A2423" s="22"/>
      <c r="B2423" s="29"/>
      <c r="C2423" s="29"/>
      <c r="D2423" s="29"/>
      <c r="E2423" s="30"/>
      <c r="F2423" s="31"/>
      <c r="G2423" s="31"/>
      <c r="H2423" s="115"/>
      <c r="I2423" s="22"/>
    </row>
    <row r="2424" spans="1:9" x14ac:dyDescent="0.25">
      <c r="A2424" s="22"/>
      <c r="B2424" s="29"/>
      <c r="C2424" s="29"/>
      <c r="D2424" s="29"/>
      <c r="E2424" s="30"/>
      <c r="F2424" s="31"/>
      <c r="G2424" s="31"/>
      <c r="H2424" s="115"/>
      <c r="I2424" s="22"/>
    </row>
    <row r="2425" spans="1:9" x14ac:dyDescent="0.25">
      <c r="A2425" s="22"/>
      <c r="B2425" s="29"/>
      <c r="C2425" s="29"/>
      <c r="D2425" s="29"/>
      <c r="E2425" s="30"/>
      <c r="F2425" s="31"/>
      <c r="G2425" s="31"/>
      <c r="H2425" s="115"/>
      <c r="I2425" s="22"/>
    </row>
    <row r="2426" spans="1:9" x14ac:dyDescent="0.25">
      <c r="A2426" s="22"/>
      <c r="B2426" s="29"/>
      <c r="C2426" s="29"/>
      <c r="D2426" s="29"/>
      <c r="E2426" s="30"/>
      <c r="F2426" s="31"/>
      <c r="G2426" s="31"/>
      <c r="H2426" s="115"/>
      <c r="I2426" s="22"/>
    </row>
    <row r="2427" spans="1:9" x14ac:dyDescent="0.25">
      <c r="A2427" s="22"/>
      <c r="B2427" s="29"/>
      <c r="C2427" s="29"/>
      <c r="D2427" s="29"/>
      <c r="E2427" s="30"/>
      <c r="F2427" s="31"/>
      <c r="G2427" s="31"/>
      <c r="H2427" s="115"/>
      <c r="I2427" s="22"/>
    </row>
    <row r="2428" spans="1:9" x14ac:dyDescent="0.25">
      <c r="A2428" s="22"/>
      <c r="B2428" s="29"/>
      <c r="C2428" s="29"/>
      <c r="D2428" s="29"/>
      <c r="E2428" s="30"/>
      <c r="F2428" s="31"/>
      <c r="G2428" s="31"/>
      <c r="H2428" s="115"/>
      <c r="I2428" s="22"/>
    </row>
    <row r="2429" spans="1:9" x14ac:dyDescent="0.25">
      <c r="A2429" s="22"/>
      <c r="B2429" s="29"/>
      <c r="C2429" s="29"/>
      <c r="D2429" s="29"/>
      <c r="E2429" s="30"/>
      <c r="F2429" s="31"/>
      <c r="G2429" s="31"/>
      <c r="H2429" s="115"/>
      <c r="I2429" s="22"/>
    </row>
    <row r="2430" spans="1:9" x14ac:dyDescent="0.25">
      <c r="A2430" s="22"/>
      <c r="B2430" s="29"/>
      <c r="C2430" s="29"/>
      <c r="D2430" s="29"/>
      <c r="E2430" s="30"/>
      <c r="F2430" s="31"/>
      <c r="G2430" s="31"/>
      <c r="H2430" s="115"/>
      <c r="I2430" s="22"/>
    </row>
    <row r="2431" spans="1:9" x14ac:dyDescent="0.25">
      <c r="A2431" s="22"/>
      <c r="B2431" s="29"/>
      <c r="C2431" s="29"/>
      <c r="D2431" s="29"/>
      <c r="E2431" s="30"/>
      <c r="F2431" s="31"/>
      <c r="G2431" s="31"/>
      <c r="H2431" s="115"/>
      <c r="I2431" s="22"/>
    </row>
    <row r="2432" spans="1:9" x14ac:dyDescent="0.25">
      <c r="A2432" s="22"/>
      <c r="B2432" s="29"/>
      <c r="C2432" s="29"/>
      <c r="D2432" s="29"/>
      <c r="E2432" s="30"/>
      <c r="F2432" s="31"/>
      <c r="G2432" s="31"/>
      <c r="H2432" s="115"/>
      <c r="I2432" s="22"/>
    </row>
    <row r="2433" spans="1:9" x14ac:dyDescent="0.25">
      <c r="A2433" s="22"/>
      <c r="B2433" s="29"/>
      <c r="C2433" s="29"/>
      <c r="D2433" s="29"/>
      <c r="E2433" s="30"/>
      <c r="F2433" s="31"/>
      <c r="G2433" s="31"/>
      <c r="H2433" s="115"/>
      <c r="I2433" s="22"/>
    </row>
    <row r="2434" spans="1:9" x14ac:dyDescent="0.25">
      <c r="A2434" s="22"/>
      <c r="B2434" s="29"/>
      <c r="C2434" s="29"/>
      <c r="D2434" s="29"/>
      <c r="E2434" s="30"/>
      <c r="F2434" s="31"/>
      <c r="G2434" s="31"/>
      <c r="H2434" s="115"/>
      <c r="I2434" s="22"/>
    </row>
    <row r="2435" spans="1:9" x14ac:dyDescent="0.25">
      <c r="A2435" s="22"/>
      <c r="B2435" s="29"/>
      <c r="C2435" s="29"/>
      <c r="D2435" s="29"/>
      <c r="E2435" s="30"/>
      <c r="F2435" s="31"/>
      <c r="G2435" s="31"/>
      <c r="H2435" s="115"/>
      <c r="I2435" s="22"/>
    </row>
    <row r="2436" spans="1:9" x14ac:dyDescent="0.25">
      <c r="A2436" s="22"/>
      <c r="B2436" s="29"/>
      <c r="C2436" s="29"/>
      <c r="D2436" s="29"/>
      <c r="E2436" s="30"/>
      <c r="F2436" s="31"/>
      <c r="G2436" s="31"/>
      <c r="H2436" s="115"/>
      <c r="I2436" s="22"/>
    </row>
    <row r="2437" spans="1:9" x14ac:dyDescent="0.25">
      <c r="A2437" s="22"/>
      <c r="B2437" s="29"/>
      <c r="C2437" s="29"/>
      <c r="D2437" s="29"/>
      <c r="E2437" s="30"/>
      <c r="F2437" s="31"/>
      <c r="G2437" s="31"/>
      <c r="H2437" s="115"/>
      <c r="I2437" s="22"/>
    </row>
    <row r="2438" spans="1:9" x14ac:dyDescent="0.25">
      <c r="A2438" s="22"/>
      <c r="B2438" s="29"/>
      <c r="C2438" s="29"/>
      <c r="D2438" s="29"/>
      <c r="E2438" s="30"/>
      <c r="F2438" s="31"/>
      <c r="G2438" s="31"/>
      <c r="H2438" s="115"/>
      <c r="I2438" s="22"/>
    </row>
    <row r="2439" spans="1:9" x14ac:dyDescent="0.25">
      <c r="A2439" s="22"/>
      <c r="B2439" s="29"/>
      <c r="C2439" s="29"/>
      <c r="D2439" s="29"/>
      <c r="E2439" s="30"/>
      <c r="F2439" s="31"/>
      <c r="G2439" s="31"/>
      <c r="H2439" s="115"/>
      <c r="I2439" s="22"/>
    </row>
    <row r="2440" spans="1:9" x14ac:dyDescent="0.25">
      <c r="A2440" s="22"/>
      <c r="B2440" s="29"/>
      <c r="C2440" s="29"/>
      <c r="D2440" s="29"/>
      <c r="E2440" s="30"/>
      <c r="F2440" s="31"/>
      <c r="G2440" s="31"/>
      <c r="H2440" s="115"/>
      <c r="I2440" s="22"/>
    </row>
    <row r="2441" spans="1:9" x14ac:dyDescent="0.25">
      <c r="A2441" s="22"/>
      <c r="B2441" s="29"/>
      <c r="C2441" s="29"/>
      <c r="D2441" s="29"/>
      <c r="E2441" s="30"/>
      <c r="F2441" s="31"/>
      <c r="G2441" s="31"/>
      <c r="H2441" s="115"/>
      <c r="I2441" s="22"/>
    </row>
    <row r="2442" spans="1:9" x14ac:dyDescent="0.25">
      <c r="A2442" s="22"/>
      <c r="B2442" s="29"/>
      <c r="C2442" s="29"/>
      <c r="D2442" s="29"/>
      <c r="E2442" s="30"/>
      <c r="F2442" s="31"/>
      <c r="G2442" s="31"/>
      <c r="H2442" s="115"/>
      <c r="I2442" s="22"/>
    </row>
    <row r="2443" spans="1:9" x14ac:dyDescent="0.25">
      <c r="A2443" s="22"/>
      <c r="B2443" s="29"/>
      <c r="C2443" s="29"/>
      <c r="D2443" s="29"/>
      <c r="E2443" s="30"/>
      <c r="F2443" s="31"/>
      <c r="G2443" s="31"/>
      <c r="H2443" s="115"/>
      <c r="I2443" s="22"/>
    </row>
    <row r="2444" spans="1:9" x14ac:dyDescent="0.25">
      <c r="A2444" s="22"/>
      <c r="B2444" s="29"/>
      <c r="C2444" s="29"/>
      <c r="D2444" s="29"/>
      <c r="E2444" s="30"/>
      <c r="F2444" s="31"/>
      <c r="G2444" s="31"/>
      <c r="H2444" s="115"/>
      <c r="I2444" s="22"/>
    </row>
    <row r="2445" spans="1:9" x14ac:dyDescent="0.25">
      <c r="A2445" s="22"/>
      <c r="B2445" s="29"/>
      <c r="C2445" s="29"/>
      <c r="D2445" s="29"/>
      <c r="E2445" s="30"/>
      <c r="F2445" s="31"/>
      <c r="G2445" s="31"/>
      <c r="H2445" s="115"/>
      <c r="I2445" s="22"/>
    </row>
    <row r="2446" spans="1:9" x14ac:dyDescent="0.25">
      <c r="A2446" s="22"/>
      <c r="B2446" s="29"/>
      <c r="C2446" s="29"/>
      <c r="D2446" s="29"/>
      <c r="E2446" s="30"/>
      <c r="F2446" s="31"/>
      <c r="G2446" s="31"/>
      <c r="H2446" s="115"/>
      <c r="I2446" s="22"/>
    </row>
    <row r="2447" spans="1:9" x14ac:dyDescent="0.25">
      <c r="A2447" s="22"/>
      <c r="B2447" s="29"/>
      <c r="C2447" s="29"/>
      <c r="D2447" s="29"/>
      <c r="E2447" s="30"/>
      <c r="F2447" s="31"/>
      <c r="G2447" s="31"/>
      <c r="H2447" s="115"/>
      <c r="I2447" s="22"/>
    </row>
    <row r="2448" spans="1:9" x14ac:dyDescent="0.25">
      <c r="A2448" s="22"/>
      <c r="B2448" s="29"/>
      <c r="C2448" s="29"/>
      <c r="D2448" s="29"/>
      <c r="E2448" s="30"/>
      <c r="F2448" s="31"/>
      <c r="G2448" s="31"/>
      <c r="H2448" s="115"/>
      <c r="I2448" s="22"/>
    </row>
    <row r="2449" spans="1:9" x14ac:dyDescent="0.25">
      <c r="A2449" s="22"/>
      <c r="B2449" s="29"/>
      <c r="C2449" s="29"/>
      <c r="D2449" s="29"/>
      <c r="E2449" s="30"/>
      <c r="F2449" s="31"/>
      <c r="G2449" s="31"/>
      <c r="H2449" s="115"/>
      <c r="I2449" s="22"/>
    </row>
    <row r="2450" spans="1:9" x14ac:dyDescent="0.25">
      <c r="A2450" s="22"/>
      <c r="B2450" s="29"/>
      <c r="C2450" s="29"/>
      <c r="D2450" s="29"/>
      <c r="E2450" s="30"/>
      <c r="F2450" s="31"/>
      <c r="G2450" s="31"/>
      <c r="H2450" s="115"/>
      <c r="I2450" s="22"/>
    </row>
    <row r="2451" spans="1:9" x14ac:dyDescent="0.25">
      <c r="A2451" s="22"/>
      <c r="B2451" s="29"/>
      <c r="C2451" s="29"/>
      <c r="D2451" s="29"/>
      <c r="E2451" s="30"/>
      <c r="F2451" s="31"/>
      <c r="G2451" s="31"/>
      <c r="H2451" s="115"/>
      <c r="I2451" s="22"/>
    </row>
    <row r="2452" spans="1:9" x14ac:dyDescent="0.25">
      <c r="A2452" s="22"/>
      <c r="B2452" s="29"/>
      <c r="C2452" s="29"/>
      <c r="D2452" s="29"/>
      <c r="E2452" s="30"/>
      <c r="F2452" s="31"/>
      <c r="G2452" s="31"/>
      <c r="H2452" s="115"/>
      <c r="I2452" s="22"/>
    </row>
    <row r="2453" spans="1:9" x14ac:dyDescent="0.25">
      <c r="A2453" s="22"/>
      <c r="B2453" s="29"/>
      <c r="C2453" s="29"/>
      <c r="D2453" s="29"/>
      <c r="E2453" s="30"/>
      <c r="F2453" s="31"/>
      <c r="G2453" s="31"/>
      <c r="H2453" s="115"/>
      <c r="I2453" s="22"/>
    </row>
    <row r="2454" spans="1:9" x14ac:dyDescent="0.25">
      <c r="A2454" s="22"/>
      <c r="B2454" s="29"/>
      <c r="C2454" s="29"/>
      <c r="D2454" s="29"/>
      <c r="E2454" s="30"/>
      <c r="F2454" s="31"/>
      <c r="G2454" s="31"/>
      <c r="H2454" s="115"/>
      <c r="I2454" s="22"/>
    </row>
    <row r="2455" spans="1:9" x14ac:dyDescent="0.25">
      <c r="A2455" s="22"/>
      <c r="B2455" s="29"/>
      <c r="C2455" s="29"/>
      <c r="D2455" s="29"/>
      <c r="E2455" s="30"/>
      <c r="F2455" s="31"/>
      <c r="G2455" s="31"/>
      <c r="H2455" s="115"/>
      <c r="I2455" s="22"/>
    </row>
    <row r="2456" spans="1:9" x14ac:dyDescent="0.25">
      <c r="A2456" s="22"/>
      <c r="B2456" s="29"/>
      <c r="C2456" s="29"/>
      <c r="D2456" s="29"/>
      <c r="E2456" s="30"/>
      <c r="F2456" s="31"/>
      <c r="G2456" s="31"/>
      <c r="H2456" s="115"/>
      <c r="I2456" s="22"/>
    </row>
    <row r="2457" spans="1:9" x14ac:dyDescent="0.25">
      <c r="A2457" s="22"/>
      <c r="B2457" s="29"/>
      <c r="C2457" s="29"/>
      <c r="D2457" s="29"/>
      <c r="E2457" s="30"/>
      <c r="F2457" s="31"/>
      <c r="G2457" s="31"/>
      <c r="H2457" s="115"/>
      <c r="I2457" s="22"/>
    </row>
    <row r="2458" spans="1:9" x14ac:dyDescent="0.25">
      <c r="A2458" s="22"/>
      <c r="B2458" s="29"/>
      <c r="C2458" s="29"/>
      <c r="D2458" s="29"/>
      <c r="E2458" s="30"/>
      <c r="F2458" s="31"/>
      <c r="G2458" s="31"/>
      <c r="H2458" s="115"/>
      <c r="I2458" s="22"/>
    </row>
    <row r="2459" spans="1:9" x14ac:dyDescent="0.25">
      <c r="A2459" s="22"/>
      <c r="B2459" s="29"/>
      <c r="C2459" s="29"/>
      <c r="D2459" s="29"/>
      <c r="E2459" s="30"/>
      <c r="F2459" s="31"/>
      <c r="G2459" s="31"/>
      <c r="H2459" s="115"/>
      <c r="I2459" s="22"/>
    </row>
    <row r="2460" spans="1:9" x14ac:dyDescent="0.25">
      <c r="A2460" s="22"/>
      <c r="B2460" s="29"/>
      <c r="C2460" s="29"/>
      <c r="D2460" s="29"/>
      <c r="E2460" s="30"/>
      <c r="F2460" s="31"/>
      <c r="G2460" s="31"/>
      <c r="H2460" s="115"/>
      <c r="I2460" s="22"/>
    </row>
    <row r="2461" spans="1:9" x14ac:dyDescent="0.25">
      <c r="A2461" s="22"/>
      <c r="B2461" s="29"/>
      <c r="C2461" s="29"/>
      <c r="D2461" s="29"/>
      <c r="E2461" s="30"/>
      <c r="F2461" s="31"/>
      <c r="G2461" s="31"/>
      <c r="H2461" s="115"/>
      <c r="I2461" s="22"/>
    </row>
    <row r="2462" spans="1:9" x14ac:dyDescent="0.25">
      <c r="A2462" s="22"/>
      <c r="B2462" s="29"/>
      <c r="C2462" s="29"/>
      <c r="D2462" s="29"/>
      <c r="E2462" s="30"/>
      <c r="F2462" s="31"/>
      <c r="G2462" s="31"/>
      <c r="H2462" s="115"/>
      <c r="I2462" s="22"/>
    </row>
    <row r="2463" spans="1:9" x14ac:dyDescent="0.25">
      <c r="A2463" s="22"/>
      <c r="B2463" s="29"/>
      <c r="C2463" s="29"/>
      <c r="D2463" s="29"/>
      <c r="E2463" s="30"/>
      <c r="F2463" s="31"/>
      <c r="G2463" s="31"/>
      <c r="H2463" s="115"/>
      <c r="I2463" s="22"/>
    </row>
    <row r="2464" spans="1:9" x14ac:dyDescent="0.25">
      <c r="A2464" s="22"/>
      <c r="B2464" s="29"/>
      <c r="C2464" s="29"/>
      <c r="D2464" s="29"/>
      <c r="E2464" s="30"/>
      <c r="F2464" s="31"/>
      <c r="G2464" s="31"/>
      <c r="H2464" s="115"/>
      <c r="I2464" s="22"/>
    </row>
    <row r="2465" spans="1:9" x14ac:dyDescent="0.25">
      <c r="A2465" s="22"/>
      <c r="B2465" s="29"/>
      <c r="C2465" s="29"/>
      <c r="D2465" s="29"/>
      <c r="E2465" s="30"/>
      <c r="F2465" s="31"/>
      <c r="G2465" s="31"/>
      <c r="H2465" s="115"/>
      <c r="I2465" s="22"/>
    </row>
    <row r="2466" spans="1:9" x14ac:dyDescent="0.25">
      <c r="A2466" s="22"/>
      <c r="B2466" s="29"/>
      <c r="C2466" s="29"/>
      <c r="D2466" s="29"/>
      <c r="E2466" s="30"/>
      <c r="F2466" s="31"/>
      <c r="G2466" s="31"/>
      <c r="H2466" s="115"/>
      <c r="I2466" s="22"/>
    </row>
    <row r="2467" spans="1:9" x14ac:dyDescent="0.25">
      <c r="A2467" s="22"/>
      <c r="B2467" s="29"/>
      <c r="C2467" s="29"/>
      <c r="D2467" s="29"/>
      <c r="E2467" s="30"/>
      <c r="F2467" s="31"/>
      <c r="G2467" s="31"/>
      <c r="H2467" s="115"/>
      <c r="I2467" s="22"/>
    </row>
    <row r="2468" spans="1:9" x14ac:dyDescent="0.25">
      <c r="A2468" s="22"/>
      <c r="B2468" s="29"/>
      <c r="C2468" s="29"/>
      <c r="D2468" s="29"/>
      <c r="E2468" s="30"/>
      <c r="F2468" s="31"/>
      <c r="G2468" s="31"/>
      <c r="H2468" s="115"/>
      <c r="I2468" s="22"/>
    </row>
    <row r="2469" spans="1:9" x14ac:dyDescent="0.25">
      <c r="A2469" s="22"/>
      <c r="B2469" s="29"/>
      <c r="C2469" s="29"/>
      <c r="D2469" s="29"/>
      <c r="E2469" s="30"/>
      <c r="F2469" s="31"/>
      <c r="G2469" s="31"/>
      <c r="H2469" s="115"/>
      <c r="I2469" s="22"/>
    </row>
    <row r="2470" spans="1:9" x14ac:dyDescent="0.25">
      <c r="A2470" s="22"/>
      <c r="B2470" s="29"/>
      <c r="C2470" s="29"/>
      <c r="D2470" s="29"/>
      <c r="E2470" s="30"/>
      <c r="F2470" s="31"/>
      <c r="G2470" s="31"/>
      <c r="H2470" s="115"/>
      <c r="I2470" s="22"/>
    </row>
    <row r="2471" spans="1:9" x14ac:dyDescent="0.25">
      <c r="A2471" s="22"/>
      <c r="B2471" s="29"/>
      <c r="C2471" s="29"/>
      <c r="D2471" s="29"/>
      <c r="E2471" s="30"/>
      <c r="F2471" s="31"/>
      <c r="G2471" s="31"/>
      <c r="H2471" s="115"/>
      <c r="I2471" s="22"/>
    </row>
    <row r="2472" spans="1:9" x14ac:dyDescent="0.25">
      <c r="A2472" s="22"/>
      <c r="B2472" s="29"/>
      <c r="C2472" s="29"/>
      <c r="D2472" s="29"/>
      <c r="E2472" s="30"/>
      <c r="F2472" s="31"/>
      <c r="G2472" s="31"/>
      <c r="H2472" s="115"/>
      <c r="I2472" s="22"/>
    </row>
    <row r="2473" spans="1:9" x14ac:dyDescent="0.25">
      <c r="A2473" s="22"/>
      <c r="B2473" s="29"/>
      <c r="C2473" s="29"/>
      <c r="D2473" s="29"/>
      <c r="E2473" s="30"/>
      <c r="F2473" s="31"/>
      <c r="G2473" s="31"/>
      <c r="H2473" s="115"/>
      <c r="I2473" s="22"/>
    </row>
    <row r="2474" spans="1:9" x14ac:dyDescent="0.25">
      <c r="A2474" s="22"/>
      <c r="B2474" s="29"/>
      <c r="C2474" s="29"/>
      <c r="D2474" s="29"/>
      <c r="E2474" s="30"/>
      <c r="F2474" s="31"/>
      <c r="G2474" s="31"/>
      <c r="H2474" s="115"/>
      <c r="I2474" s="22"/>
    </row>
    <row r="2475" spans="1:9" x14ac:dyDescent="0.25">
      <c r="A2475" s="22"/>
      <c r="B2475" s="29"/>
      <c r="C2475" s="29"/>
      <c r="D2475" s="29"/>
      <c r="E2475" s="30"/>
      <c r="F2475" s="31"/>
      <c r="G2475" s="31"/>
      <c r="H2475" s="115"/>
      <c r="I2475" s="22"/>
    </row>
    <row r="2476" spans="1:9" x14ac:dyDescent="0.25">
      <c r="A2476" s="22"/>
      <c r="B2476" s="29"/>
      <c r="C2476" s="29"/>
      <c r="D2476" s="29"/>
      <c r="E2476" s="30"/>
      <c r="F2476" s="31"/>
      <c r="G2476" s="31"/>
      <c r="H2476" s="115"/>
      <c r="I2476" s="22"/>
    </row>
    <row r="2477" spans="1:9" x14ac:dyDescent="0.25">
      <c r="A2477" s="22"/>
      <c r="B2477" s="29"/>
      <c r="C2477" s="29"/>
      <c r="D2477" s="29"/>
      <c r="E2477" s="30"/>
      <c r="F2477" s="31"/>
      <c r="G2477" s="31"/>
      <c r="H2477" s="115"/>
      <c r="I2477" s="22"/>
    </row>
    <row r="2478" spans="1:9" x14ac:dyDescent="0.25">
      <c r="A2478" s="22"/>
      <c r="B2478" s="29"/>
      <c r="C2478" s="29"/>
      <c r="D2478" s="29"/>
      <c r="E2478" s="30"/>
      <c r="F2478" s="31"/>
      <c r="G2478" s="31"/>
      <c r="H2478" s="115"/>
      <c r="I2478" s="22"/>
    </row>
    <row r="2479" spans="1:9" x14ac:dyDescent="0.25">
      <c r="A2479" s="22"/>
      <c r="B2479" s="29"/>
      <c r="C2479" s="29"/>
      <c r="D2479" s="29"/>
      <c r="E2479" s="30"/>
      <c r="F2479" s="31"/>
      <c r="G2479" s="31"/>
      <c r="H2479" s="115"/>
      <c r="I2479" s="22"/>
    </row>
    <row r="2480" spans="1:9" x14ac:dyDescent="0.25">
      <c r="A2480" s="22"/>
      <c r="B2480" s="29"/>
      <c r="C2480" s="29"/>
      <c r="D2480" s="29"/>
      <c r="E2480" s="30"/>
      <c r="F2480" s="31"/>
      <c r="G2480" s="31"/>
      <c r="H2480" s="115"/>
      <c r="I2480" s="22"/>
    </row>
    <row r="2481" spans="1:9" x14ac:dyDescent="0.25">
      <c r="A2481" s="22"/>
      <c r="B2481" s="29"/>
      <c r="C2481" s="29"/>
      <c r="D2481" s="29"/>
      <c r="E2481" s="30"/>
      <c r="F2481" s="31"/>
      <c r="G2481" s="31"/>
      <c r="H2481" s="115"/>
      <c r="I2481" s="22"/>
    </row>
    <row r="2482" spans="1:9" x14ac:dyDescent="0.25">
      <c r="A2482" s="22"/>
      <c r="B2482" s="29"/>
      <c r="C2482" s="29"/>
      <c r="D2482" s="29"/>
      <c r="E2482" s="30"/>
      <c r="F2482" s="31"/>
      <c r="G2482" s="31"/>
      <c r="H2482" s="115"/>
      <c r="I2482" s="22"/>
    </row>
    <row r="2483" spans="1:9" x14ac:dyDescent="0.25">
      <c r="A2483" s="22"/>
      <c r="B2483" s="29"/>
      <c r="C2483" s="29"/>
      <c r="D2483" s="29"/>
      <c r="E2483" s="30"/>
      <c r="F2483" s="31"/>
      <c r="G2483" s="31"/>
      <c r="H2483" s="115"/>
      <c r="I2483" s="22"/>
    </row>
    <row r="2484" spans="1:9" x14ac:dyDescent="0.25">
      <c r="A2484" s="22"/>
      <c r="B2484" s="29"/>
      <c r="C2484" s="29"/>
      <c r="D2484" s="29"/>
      <c r="E2484" s="30"/>
      <c r="F2484" s="31"/>
      <c r="G2484" s="31"/>
      <c r="H2484" s="115"/>
      <c r="I2484" s="22"/>
    </row>
    <row r="2485" spans="1:9" x14ac:dyDescent="0.25">
      <c r="A2485" s="22"/>
      <c r="B2485" s="29"/>
      <c r="C2485" s="29"/>
      <c r="D2485" s="29"/>
      <c r="E2485" s="30"/>
      <c r="F2485" s="31"/>
      <c r="G2485" s="31"/>
      <c r="H2485" s="115"/>
      <c r="I2485" s="22"/>
    </row>
    <row r="2486" spans="1:9" x14ac:dyDescent="0.25">
      <c r="A2486" s="22"/>
      <c r="B2486" s="29"/>
      <c r="C2486" s="29"/>
      <c r="D2486" s="29"/>
      <c r="E2486" s="30"/>
      <c r="F2486" s="31"/>
      <c r="G2486" s="31"/>
      <c r="H2486" s="115"/>
      <c r="I2486" s="22"/>
    </row>
    <row r="2487" spans="1:9" x14ac:dyDescent="0.25">
      <c r="A2487" s="22"/>
      <c r="B2487" s="29"/>
      <c r="C2487" s="29"/>
      <c r="D2487" s="29"/>
      <c r="E2487" s="30"/>
      <c r="F2487" s="31"/>
      <c r="G2487" s="31"/>
      <c r="H2487" s="115"/>
      <c r="I2487" s="22"/>
    </row>
    <row r="2488" spans="1:9" x14ac:dyDescent="0.25">
      <c r="A2488" s="22"/>
      <c r="B2488" s="29"/>
      <c r="C2488" s="29"/>
      <c r="D2488" s="29"/>
      <c r="E2488" s="30"/>
      <c r="F2488" s="31"/>
      <c r="G2488" s="31"/>
      <c r="H2488" s="115"/>
      <c r="I2488" s="22"/>
    </row>
    <row r="2489" spans="1:9" x14ac:dyDescent="0.25">
      <c r="A2489" s="22"/>
      <c r="B2489" s="29"/>
      <c r="C2489" s="29"/>
      <c r="D2489" s="29"/>
      <c r="E2489" s="30"/>
      <c r="F2489" s="31"/>
      <c r="G2489" s="31"/>
      <c r="H2489" s="115"/>
      <c r="I2489" s="22"/>
    </row>
    <row r="2490" spans="1:9" x14ac:dyDescent="0.25">
      <c r="A2490" s="22"/>
      <c r="B2490" s="29"/>
      <c r="C2490" s="29"/>
      <c r="D2490" s="29"/>
      <c r="E2490" s="30"/>
      <c r="F2490" s="31"/>
      <c r="G2490" s="31"/>
      <c r="H2490" s="115"/>
      <c r="I2490" s="22"/>
    </row>
    <row r="2491" spans="1:9" x14ac:dyDescent="0.25">
      <c r="A2491" s="22"/>
      <c r="B2491" s="29"/>
      <c r="C2491" s="29"/>
      <c r="D2491" s="29"/>
      <c r="E2491" s="30"/>
      <c r="F2491" s="31"/>
      <c r="G2491" s="31"/>
      <c r="H2491" s="115"/>
      <c r="I2491" s="22"/>
    </row>
    <row r="2492" spans="1:9" x14ac:dyDescent="0.25">
      <c r="A2492" s="22"/>
      <c r="B2492" s="29"/>
      <c r="C2492" s="29"/>
      <c r="D2492" s="29"/>
      <c r="E2492" s="30"/>
      <c r="F2492" s="31"/>
      <c r="G2492" s="31"/>
      <c r="H2492" s="115"/>
      <c r="I2492" s="22"/>
    </row>
    <row r="2493" spans="1:9" x14ac:dyDescent="0.25">
      <c r="A2493" s="22"/>
      <c r="B2493" s="29"/>
      <c r="C2493" s="29"/>
      <c r="D2493" s="29"/>
      <c r="E2493" s="30"/>
      <c r="F2493" s="31"/>
      <c r="G2493" s="31"/>
      <c r="H2493" s="115"/>
      <c r="I2493" s="22"/>
    </row>
    <row r="2494" spans="1:9" x14ac:dyDescent="0.25">
      <c r="A2494" s="22"/>
      <c r="B2494" s="29"/>
      <c r="C2494" s="29"/>
      <c r="D2494" s="29"/>
      <c r="E2494" s="30"/>
      <c r="F2494" s="31"/>
      <c r="G2494" s="31"/>
      <c r="H2494" s="115"/>
      <c r="I2494" s="22"/>
    </row>
    <row r="2495" spans="1:9" x14ac:dyDescent="0.25">
      <c r="A2495" s="22"/>
      <c r="B2495" s="29"/>
      <c r="C2495" s="29"/>
      <c r="D2495" s="29"/>
      <c r="E2495" s="30"/>
      <c r="F2495" s="31"/>
      <c r="G2495" s="31"/>
      <c r="H2495" s="115"/>
      <c r="I2495" s="22"/>
    </row>
    <row r="2496" spans="1:9" x14ac:dyDescent="0.25">
      <c r="A2496" s="22"/>
      <c r="B2496" s="29"/>
      <c r="C2496" s="29"/>
      <c r="D2496" s="29"/>
      <c r="E2496" s="30"/>
      <c r="F2496" s="31"/>
      <c r="G2496" s="31"/>
      <c r="H2496" s="115"/>
      <c r="I2496" s="22"/>
    </row>
    <row r="2497" spans="1:9" x14ac:dyDescent="0.25">
      <c r="A2497" s="22"/>
      <c r="B2497" s="29"/>
      <c r="C2497" s="29"/>
      <c r="D2497" s="29"/>
      <c r="E2497" s="30"/>
      <c r="F2497" s="31"/>
      <c r="G2497" s="31"/>
      <c r="H2497" s="115"/>
      <c r="I2497" s="22"/>
    </row>
    <row r="2498" spans="1:9" x14ac:dyDescent="0.25">
      <c r="A2498" s="22"/>
      <c r="B2498" s="29"/>
      <c r="C2498" s="29"/>
      <c r="D2498" s="29"/>
      <c r="E2498" s="30"/>
      <c r="F2498" s="31"/>
      <c r="G2498" s="31"/>
      <c r="H2498" s="115"/>
      <c r="I2498" s="22"/>
    </row>
    <row r="2499" spans="1:9" x14ac:dyDescent="0.25">
      <c r="A2499" s="22"/>
      <c r="B2499" s="29"/>
      <c r="C2499" s="29"/>
      <c r="D2499" s="29"/>
      <c r="E2499" s="30"/>
      <c r="F2499" s="31"/>
      <c r="G2499" s="31"/>
      <c r="H2499" s="115"/>
      <c r="I2499" s="22"/>
    </row>
    <row r="2500" spans="1:9" x14ac:dyDescent="0.25">
      <c r="A2500" s="22"/>
      <c r="B2500" s="29"/>
      <c r="C2500" s="29"/>
      <c r="D2500" s="29"/>
      <c r="E2500" s="30"/>
      <c r="F2500" s="31"/>
      <c r="G2500" s="31"/>
      <c r="H2500" s="115"/>
      <c r="I2500" s="22"/>
    </row>
    <row r="2501" spans="1:9" x14ac:dyDescent="0.25">
      <c r="A2501" s="22"/>
      <c r="B2501" s="29"/>
      <c r="C2501" s="29"/>
      <c r="D2501" s="29"/>
      <c r="E2501" s="30"/>
      <c r="F2501" s="31"/>
      <c r="G2501" s="31"/>
      <c r="H2501" s="115"/>
      <c r="I2501" s="22"/>
    </row>
    <row r="2502" spans="1:9" x14ac:dyDescent="0.25">
      <c r="A2502" s="22"/>
      <c r="B2502" s="29"/>
      <c r="C2502" s="29"/>
      <c r="D2502" s="29"/>
      <c r="E2502" s="30"/>
      <c r="F2502" s="31"/>
      <c r="G2502" s="31"/>
      <c r="H2502" s="115"/>
      <c r="I2502" s="22"/>
    </row>
    <row r="2503" spans="1:9" x14ac:dyDescent="0.25">
      <c r="A2503" s="22"/>
      <c r="B2503" s="29"/>
      <c r="C2503" s="29"/>
      <c r="D2503" s="29"/>
      <c r="E2503" s="30"/>
      <c r="F2503" s="31"/>
      <c r="G2503" s="31"/>
      <c r="H2503" s="115"/>
      <c r="I2503" s="22"/>
    </row>
    <row r="2504" spans="1:9" x14ac:dyDescent="0.25">
      <c r="A2504" s="22"/>
      <c r="B2504" s="29"/>
      <c r="C2504" s="29"/>
      <c r="D2504" s="29"/>
      <c r="E2504" s="30"/>
      <c r="F2504" s="31"/>
      <c r="G2504" s="31"/>
      <c r="H2504" s="115"/>
      <c r="I2504" s="22"/>
    </row>
    <row r="2505" spans="1:9" x14ac:dyDescent="0.25">
      <c r="A2505" s="22"/>
      <c r="B2505" s="29"/>
      <c r="C2505" s="29"/>
      <c r="D2505" s="29"/>
      <c r="E2505" s="30"/>
      <c r="F2505" s="31"/>
      <c r="G2505" s="31"/>
      <c r="H2505" s="115"/>
      <c r="I2505" s="22"/>
    </row>
    <row r="2506" spans="1:9" x14ac:dyDescent="0.25">
      <c r="A2506" s="22"/>
      <c r="B2506" s="29"/>
      <c r="C2506" s="29"/>
      <c r="D2506" s="29"/>
      <c r="E2506" s="30"/>
      <c r="F2506" s="31"/>
      <c r="G2506" s="31"/>
      <c r="H2506" s="115"/>
      <c r="I2506" s="22"/>
    </row>
    <row r="2507" spans="1:9" x14ac:dyDescent="0.25">
      <c r="A2507" s="22"/>
      <c r="B2507" s="29"/>
      <c r="C2507" s="29"/>
      <c r="D2507" s="29"/>
      <c r="E2507" s="30"/>
      <c r="F2507" s="31"/>
      <c r="G2507" s="31"/>
      <c r="H2507" s="115"/>
      <c r="I2507" s="22"/>
    </row>
    <row r="2508" spans="1:9" x14ac:dyDescent="0.25">
      <c r="A2508" s="22"/>
      <c r="B2508" s="32"/>
      <c r="C2508" s="32"/>
      <c r="D2508" s="32"/>
      <c r="E2508" s="33"/>
      <c r="F2508" s="34"/>
      <c r="G2508" s="34"/>
      <c r="H2508" s="116"/>
      <c r="I2508" s="22"/>
    </row>
    <row r="2509" spans="1:9" x14ac:dyDescent="0.25">
      <c r="A2509" s="22"/>
      <c r="B2509" s="22"/>
      <c r="C2509" s="22"/>
      <c r="D2509" s="22"/>
      <c r="E2509" s="22"/>
      <c r="F2509" s="22"/>
      <c r="G2509" s="22"/>
      <c r="H2509" s="22"/>
      <c r="I2509" s="22"/>
    </row>
  </sheetData>
  <sheetProtection algorithmName="SHA-512" hashValue="lqXGhxyxzZJ/kJwiTWtmcM8uwagIzQaVFaZkJhIi54FLGAdDnVk2fYguodsi37ulwh0MdjU4FjnaLy/1ssTH/w==" saltValue="JHlJYbLYuvz/IKVy5kwHqw==" spinCount="100000" sheet="1" objects="1" scenarios="1" sort="0" autoFilter="0"/>
  <autoFilter ref="B8:H2508" xr:uid="{00000000-0009-0000-0000-000005000000}">
    <sortState xmlns:xlrd2="http://schemas.microsoft.com/office/spreadsheetml/2017/richdata2" ref="B9:H2508">
      <sortCondition ref="B8:B2508"/>
    </sortState>
  </autoFilter>
  <mergeCells count="5">
    <mergeCell ref="B6:E6"/>
    <mergeCell ref="F6:H6"/>
    <mergeCell ref="B2:C3"/>
    <mergeCell ref="B5:C5"/>
    <mergeCell ref="E2:H5"/>
  </mergeCells>
  <pageMargins left="0.7" right="0.7" top="0.75" bottom="0.75" header="0.3" footer="0.3"/>
  <pageSetup paperSize="9" scale="65" orientation="portrait" verticalDpi="300" r:id="rId1"/>
  <rowBreaks count="1" manualBreakCount="1">
    <brk id="2432" max="8"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5D1E8E-4F84-473F-99EA-A9EB7CB23B7B}"/>
</file>

<file path=customXml/itemProps2.xml><?xml version="1.0" encoding="utf-8"?>
<ds:datastoreItem xmlns:ds="http://schemas.openxmlformats.org/officeDocument/2006/customXml" ds:itemID="{C8D088B1-D9E9-478D-A8AF-4CEE17D16D2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Intro &amp; Event Setup</vt:lpstr>
      <vt:lpstr>Stock Details</vt:lpstr>
      <vt:lpstr>Stock Takes</vt:lpstr>
      <vt:lpstr>Required Stock Report</vt:lpstr>
      <vt:lpstr>Event Report</vt:lpstr>
      <vt:lpstr>Manual Sorter</vt:lpstr>
      <vt:lpstr>'Event Report'!Print_Area</vt:lpstr>
      <vt:lpstr>'Intro &amp; Event Setup'!Print_Area</vt:lpstr>
      <vt:lpstr>'Manual Sorter'!Print_Area</vt:lpstr>
      <vt:lpstr>'Required Stock Report'!Print_Area</vt:lpstr>
      <vt:lpstr>'Stock Details'!Print_Area</vt:lpstr>
      <vt:lpstr>'Stock Takes'!Print_Area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Spreadsheet Solutions</cp:lastModifiedBy>
  <dcterms:created xsi:type="dcterms:W3CDTF">2016-11-09T12:17:40Z</dcterms:created>
  <dcterms:modified xsi:type="dcterms:W3CDTF">2019-11-25T17:29:10Z</dcterms:modified>
</cp:coreProperties>
</file>